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autoCompressPictures="0" defaultThemeVersion="124226"/>
  <mc:AlternateContent xmlns:mc="http://schemas.openxmlformats.org/markup-compatibility/2006">
    <mc:Choice Requires="x15">
      <x15ac:absPath xmlns:x15ac="http://schemas.microsoft.com/office/spreadsheetml/2010/11/ac" url="C:\Users\Barry\Downloads\"/>
    </mc:Choice>
  </mc:AlternateContent>
  <bookViews>
    <workbookView xWindow="0" yWindow="0" windowWidth="28800" windowHeight="14010"/>
  </bookViews>
  <sheets>
    <sheet name="Table1" sheetId="1" r:id="rId1"/>
    <sheet name="Tab1 Sum" sheetId="46" r:id="rId2"/>
    <sheet name="Pension Extrapolation" sheetId="63" r:id="rId3"/>
    <sheet name="Capital Gains" sheetId="33" r:id="rId4"/>
    <sheet name="FA2004_Investment" sheetId="41" r:id="rId5"/>
    <sheet name="11200 Ann" sheetId="74" r:id="rId6"/>
    <sheet name="11200 Ann Hist" sheetId="16" r:id="rId7"/>
    <sheet name="11200M Ann" sheetId="68" r:id="rId8"/>
    <sheet name="20100 Ann" sheetId="6" r:id="rId9"/>
    <sheet name="20100 Ann Hist" sheetId="18" r:id="rId10"/>
    <sheet name="20100M Ann" sheetId="67" r:id="rId11"/>
    <sheet name="20405 Ann" sheetId="37" r:id="rId12"/>
    <sheet name="20405 Ann Hist" sheetId="38" r:id="rId13"/>
    <sheet name="20405M Ann" sheetId="69" r:id="rId14"/>
    <sheet name="20900 Ann" sheetId="8" r:id="rId15"/>
    <sheet name="20900X Ann" sheetId="36" r:id="rId16"/>
    <sheet name="31200 Ann" sheetId="9" r:id="rId17"/>
    <sheet name="31200 Ann Hist" sheetId="20" r:id="rId18"/>
    <sheet name="31200M Ann" sheetId="65" r:id="rId19"/>
    <sheet name="61100A Ann Hist" sheetId="21" r:id="rId20"/>
    <sheet name="61100B Ann" sheetId="10" r:id="rId21"/>
    <sheet name="61100B Ann Hist" sheetId="22" r:id="rId22"/>
    <sheet name="61100C Ann" sheetId="11" r:id="rId23"/>
    <sheet name="61100D Ann" sheetId="35" r:id="rId24"/>
    <sheet name="61100DX Ann" sheetId="12" r:id="rId25"/>
    <sheet name="71100 Ann" sheetId="13" r:id="rId26"/>
    <sheet name="71100 Ann Hist" sheetId="24" r:id="rId27"/>
    <sheet name="71100M Ann" sheetId="70" r:id="rId28"/>
    <sheet name="71200 Ann" sheetId="14" r:id="rId29"/>
    <sheet name="71200 Ann Hist" sheetId="23" r:id="rId30"/>
    <sheet name="71200M Ann" sheetId="66" r:id="rId31"/>
    <sheet name="72000 Ann" sheetId="27" r:id="rId32"/>
    <sheet name="72100 Ann" sheetId="15" r:id="rId33"/>
    <sheet name="72200 Ann" sheetId="28" r:id="rId34"/>
    <sheet name="72200X Ann" sheetId="45" r:id="rId35"/>
    <sheet name="72300 Ann" sheetId="29" r:id="rId36"/>
    <sheet name="72300 Ann Hist" sheetId="25" r:id="rId37"/>
    <sheet name="72300M Ann" sheetId="71" r:id="rId38"/>
    <sheet name="72400 Ann" sheetId="30" r:id="rId39"/>
    <sheet name="72400 Ann Hist" sheetId="26" r:id="rId40"/>
    <sheet name="72400M Ann" sheetId="72" r:id="rId41"/>
  </sheets>
  <externalReferences>
    <externalReference r:id="rId42"/>
    <externalReference r:id="rId43"/>
    <externalReference r:id="rId44"/>
    <externalReference r:id="rId45"/>
    <externalReference r:id="rId46"/>
  </externalReferences>
  <definedNames>
    <definedName name="__123Graph_A" localSheetId="7" hidden="1">[1]Shiller!#REF!</definedName>
    <definedName name="__123Graph_A" localSheetId="10" hidden="1">[1]Shiller!#REF!</definedName>
    <definedName name="__123Graph_A" localSheetId="13" hidden="1">[1]Shiller!#REF!</definedName>
    <definedName name="__123Graph_A" localSheetId="18" hidden="1">[1]Shiller!#REF!</definedName>
    <definedName name="__123Graph_A" localSheetId="27" hidden="1">[1]Shiller!#REF!</definedName>
    <definedName name="__123Graph_A" localSheetId="30" hidden="1">[1]Shiller!#REF!</definedName>
    <definedName name="__123Graph_A" localSheetId="37" hidden="1">[1]Shiller!#REF!</definedName>
    <definedName name="__123Graph_A" localSheetId="40" hidden="1">[1]Shiller!#REF!</definedName>
    <definedName name="__123Graph_A" hidden="1">[1]Shiller!#REF!</definedName>
    <definedName name="__123Graph_B" localSheetId="7" hidden="1">[1]Shiller!#REF!</definedName>
    <definedName name="__123Graph_B" localSheetId="10" hidden="1">[1]Shiller!#REF!</definedName>
    <definedName name="__123Graph_B" localSheetId="13" hidden="1">[1]Shiller!#REF!</definedName>
    <definedName name="__123Graph_B" localSheetId="18" hidden="1">[1]Shiller!#REF!</definedName>
    <definedName name="__123Graph_B" localSheetId="27" hidden="1">[1]Shiller!#REF!</definedName>
    <definedName name="__123Graph_B" localSheetId="30" hidden="1">[1]Shiller!#REF!</definedName>
    <definedName name="__123Graph_B" localSheetId="37" hidden="1">[1]Shiller!#REF!</definedName>
    <definedName name="__123Graph_B" localSheetId="40" hidden="1">[1]Shiller!#REF!</definedName>
    <definedName name="__123Graph_B" hidden="1">[1]Shiller!#REF!</definedName>
    <definedName name="__123Graph_C" localSheetId="7" hidden="1">[2]Shiller!#REF!</definedName>
    <definedName name="__123Graph_C" localSheetId="10" hidden="1">[2]Shiller!#REF!</definedName>
    <definedName name="__123Graph_C" localSheetId="13" hidden="1">[2]Shiller!#REF!</definedName>
    <definedName name="__123Graph_C" localSheetId="18" hidden="1">[2]Shiller!#REF!</definedName>
    <definedName name="__123Graph_C" localSheetId="27" hidden="1">[2]Shiller!#REF!</definedName>
    <definedName name="__123Graph_C" localSheetId="30" hidden="1">[2]Shiller!#REF!</definedName>
    <definedName name="__123Graph_C" localSheetId="37" hidden="1">[2]Shiller!#REF!</definedName>
    <definedName name="__123Graph_C" localSheetId="40" hidden="1">[2]Shiller!#REF!</definedName>
    <definedName name="__123Graph_C" hidden="1">[2]Shiller!#REF!</definedName>
    <definedName name="__123Graph_D" localSheetId="7" hidden="1">[2]Shiller!#REF!</definedName>
    <definedName name="__123Graph_D" localSheetId="10" hidden="1">[2]Shiller!#REF!</definedName>
    <definedName name="__123Graph_D" localSheetId="13" hidden="1">[2]Shiller!#REF!</definedName>
    <definedName name="__123Graph_D" localSheetId="18" hidden="1">[2]Shiller!#REF!</definedName>
    <definedName name="__123Graph_D" localSheetId="27" hidden="1">[2]Shiller!#REF!</definedName>
    <definedName name="__123Graph_D" localSheetId="30" hidden="1">[2]Shiller!#REF!</definedName>
    <definedName name="__123Graph_D" localSheetId="37" hidden="1">[2]Shiller!#REF!</definedName>
    <definedName name="__123Graph_D" localSheetId="40" hidden="1">[2]Shiller!#REF!</definedName>
    <definedName name="__123Graph_D" hidden="1">[2]Shiller!#REF!</definedName>
    <definedName name="AGECL">[3]scfbull!$B$2:$B$19531</definedName>
    <definedName name="DEBT">[3]scfbull!$R$2:$R$19531</definedName>
    <definedName name="EDCL">[4]scfbull!$T$2:$T$21496</definedName>
    <definedName name="EQUITY">[3]scfbull!$X$2:$X$19531</definedName>
    <definedName name="FIN">[3]scfbull!$Y$2:$Y$19531</definedName>
    <definedName name="HDEBT">[3]scfbull!$AK$2:$AK$19531</definedName>
    <definedName name="HEQUITY">[3]scfbull!$AL$2:$AL$19531</definedName>
    <definedName name="HOUSECL">[3]scfbull!$BC$2:$BC$19531</definedName>
    <definedName name="INCCAT">[3]scfbull!$BL$2:$BL$19531</definedName>
    <definedName name="INCCL2">[3]scfbull!$BM$2:$BM$19531</definedName>
    <definedName name="INCOME">[3]scfbull!$BN$2:$BN$19531</definedName>
    <definedName name="LATE60">[3]scfbull!$BX$2:$BX$19531</definedName>
    <definedName name="NWCAT">[3]scfbull!$DH$2:$DH$19531</definedName>
    <definedName name="OCCAT1">[4]scfbull!$DK$2:$DK$21496</definedName>
    <definedName name="PIRTOTAL">[3]scfbull!$DT$2:$DT$19531</definedName>
    <definedName name="PRINT_AREA_MI" localSheetId="7">#REF!</definedName>
    <definedName name="PRINT_AREA_MI" localSheetId="10">#REF!</definedName>
    <definedName name="PRINT_AREA_MI" localSheetId="13">#REF!</definedName>
    <definedName name="PRINT_AREA_MI" localSheetId="18">#REF!</definedName>
    <definedName name="PRINT_AREA_MI" localSheetId="27">#REF!</definedName>
    <definedName name="PRINT_AREA_MI" localSheetId="30">#REF!</definedName>
    <definedName name="PRINT_AREA_MI" localSheetId="37">#REF!</definedName>
    <definedName name="PRINT_AREA_MI" localSheetId="40">#REF!</definedName>
    <definedName name="PRINT_AREA_MI">#REF!</definedName>
    <definedName name="PRINT_TITLES_MI" localSheetId="7">#REF!</definedName>
    <definedName name="PRINT_TITLES_MI" localSheetId="10">#REF!</definedName>
    <definedName name="PRINT_TITLES_MI" localSheetId="13">#REF!</definedName>
    <definedName name="PRINT_TITLES_MI" localSheetId="18">#REF!</definedName>
    <definedName name="PRINT_TITLES_MI" localSheetId="27">#REF!</definedName>
    <definedName name="PRINT_TITLES_MI" localSheetId="30">#REF!</definedName>
    <definedName name="PRINT_TITLES_MI" localSheetId="37">#REF!</definedName>
    <definedName name="PRINT_TITLES_MI" localSheetId="40">#REF!</definedName>
    <definedName name="PRINT_TITLES_MI">#REF!</definedName>
    <definedName name="RACECL">[4]scfbull!$EE$2:$EE$21496</definedName>
    <definedName name="REGION">[4]scfbull!$EF$2:$EF$21496</definedName>
    <definedName name="SAVED">[5]scfbull!$EK$2:$EK$21546</definedName>
    <definedName name="TPAY">[3]scfbull!$EZ$2:$EZ$19531</definedName>
    <definedName name="WGT">[3]scfbull!$FE$2:$FE$19531</definedName>
  </definedNames>
  <calcPr calcId="171027" concurrentCalc="0"/>
  <extLst>
    <ext xmlns:mx="http://schemas.microsoft.com/office/mac/excel/2008/main" uri="{7523E5D3-25F3-A5E0-1632-64F254C22452}">
      <mx:ArchID Flags="2"/>
    </ext>
  </extLst>
</workbook>
</file>

<file path=xl/calcChain.xml><?xml version="1.0" encoding="utf-8"?>
<calcChain xmlns="http://schemas.openxmlformats.org/spreadsheetml/2006/main">
  <c r="CL57" i="36" l="1"/>
  <c r="CL58" i="36"/>
  <c r="CL59" i="36"/>
  <c r="CL60" i="36"/>
  <c r="CL61" i="36"/>
  <c r="CL62" i="36"/>
  <c r="CL63" i="36"/>
  <c r="CL64" i="36"/>
  <c r="CL65" i="36"/>
  <c r="CL56" i="36"/>
  <c r="CL55" i="36"/>
  <c r="CL40" i="36"/>
  <c r="CL30" i="36"/>
  <c r="CK9" i="36"/>
  <c r="CL9" i="36"/>
  <c r="CL52" i="36"/>
  <c r="CL28" i="36"/>
  <c r="CL22" i="36"/>
  <c r="CL21" i="36"/>
  <c r="CL20" i="36"/>
  <c r="D4" i="63"/>
  <c r="D60" i="63"/>
  <c r="R4" i="63"/>
  <c r="BG34" i="12"/>
  <c r="R60" i="63"/>
  <c r="W60" i="63"/>
  <c r="D61" i="63"/>
  <c r="BH34" i="12"/>
  <c r="R61" i="63"/>
  <c r="W61" i="63"/>
  <c r="D62" i="63"/>
  <c r="BI34" i="12"/>
  <c r="R62" i="63"/>
  <c r="W62" i="63"/>
  <c r="D63" i="63"/>
  <c r="BJ34" i="12"/>
  <c r="R63" i="63"/>
  <c r="W63" i="63"/>
  <c r="D64" i="63"/>
  <c r="BK34" i="12"/>
  <c r="R64" i="63"/>
  <c r="W64" i="63"/>
  <c r="D65" i="63"/>
  <c r="BL34" i="12"/>
  <c r="R65" i="63"/>
  <c r="W65" i="63"/>
  <c r="D66" i="63"/>
  <c r="BM34" i="12"/>
  <c r="R66" i="63"/>
  <c r="W66" i="63"/>
  <c r="D67" i="63"/>
  <c r="BN34" i="12"/>
  <c r="R67" i="63"/>
  <c r="W67" i="63"/>
  <c r="D68" i="63"/>
  <c r="BO34" i="12"/>
  <c r="R68" i="63"/>
  <c r="W68" i="63"/>
  <c r="D69" i="63"/>
  <c r="BP34" i="12"/>
  <c r="R69" i="63"/>
  <c r="W69" i="63"/>
  <c r="D70" i="63"/>
  <c r="BQ34" i="12"/>
  <c r="R70" i="63"/>
  <c r="W70" i="63"/>
  <c r="D71" i="63"/>
  <c r="BR34" i="12"/>
  <c r="R71" i="63"/>
  <c r="W71" i="63"/>
  <c r="D72" i="63"/>
  <c r="BS34" i="12"/>
  <c r="R72" i="63"/>
  <c r="W72" i="63"/>
  <c r="D73" i="63"/>
  <c r="BT34" i="12"/>
  <c r="R73" i="63"/>
  <c r="W73" i="63"/>
  <c r="D74" i="63"/>
  <c r="BU34" i="12"/>
  <c r="R74" i="63"/>
  <c r="W74" i="63"/>
  <c r="D75" i="63"/>
  <c r="BV34" i="12"/>
  <c r="R75" i="63"/>
  <c r="W75" i="63"/>
  <c r="D76" i="63"/>
  <c r="BW34" i="12"/>
  <c r="R76" i="63"/>
  <c r="W76" i="63"/>
  <c r="D77" i="63"/>
  <c r="BX34" i="12"/>
  <c r="R77" i="63"/>
  <c r="W77" i="63"/>
  <c r="D78" i="63"/>
  <c r="BY34" i="12"/>
  <c r="R78" i="63"/>
  <c r="W78" i="63"/>
  <c r="D79" i="63"/>
  <c r="BZ34" i="12"/>
  <c r="R79" i="63"/>
  <c r="W79" i="63"/>
  <c r="D80" i="63"/>
  <c r="CA34" i="12"/>
  <c r="R80" i="63"/>
  <c r="W80" i="63"/>
  <c r="D81" i="63"/>
  <c r="CB34" i="12"/>
  <c r="R81" i="63"/>
  <c r="W81" i="63"/>
  <c r="D82" i="63"/>
  <c r="CC34" i="12"/>
  <c r="R82" i="63"/>
  <c r="W82" i="63"/>
  <c r="D83" i="63"/>
  <c r="CD34" i="12"/>
  <c r="R83" i="63"/>
  <c r="W83" i="63"/>
  <c r="D84" i="63"/>
  <c r="CE34" i="12"/>
  <c r="R84" i="63"/>
  <c r="W84" i="63"/>
  <c r="D85" i="63"/>
  <c r="CF34" i="12"/>
  <c r="R85" i="63"/>
  <c r="W85" i="63"/>
  <c r="D86" i="63"/>
  <c r="CG34" i="12"/>
  <c r="R86" i="63"/>
  <c r="W86" i="63"/>
  <c r="D87" i="63"/>
  <c r="CH34" i="12"/>
  <c r="R87" i="63"/>
  <c r="W87" i="63"/>
  <c r="D88" i="63"/>
  <c r="CI34" i="12"/>
  <c r="R88" i="63"/>
  <c r="W88" i="63"/>
  <c r="D89" i="63"/>
  <c r="CJ34" i="12"/>
  <c r="R89" i="63"/>
  <c r="W89" i="63"/>
  <c r="D90" i="63"/>
  <c r="CK34" i="12"/>
  <c r="R90" i="63"/>
  <c r="W90" i="63"/>
  <c r="D91" i="63"/>
  <c r="CL34" i="12"/>
  <c r="R91" i="63"/>
  <c r="W91" i="63"/>
  <c r="W93" i="63"/>
  <c r="S4" i="63"/>
  <c r="CL37" i="12"/>
  <c r="S91" i="63"/>
  <c r="P4" i="63"/>
  <c r="P91" i="63"/>
  <c r="Q4" i="63"/>
  <c r="CL49" i="12"/>
  <c r="Q91" i="63"/>
  <c r="U91" i="63"/>
  <c r="O4" i="63"/>
  <c r="O91" i="63"/>
  <c r="N4" i="63"/>
  <c r="N91" i="63"/>
  <c r="M4" i="63"/>
  <c r="M91" i="63"/>
  <c r="L4" i="63"/>
  <c r="L91" i="63"/>
  <c r="K4" i="63"/>
  <c r="K91" i="63"/>
  <c r="Y91" i="63"/>
  <c r="J4" i="63"/>
  <c r="J91" i="63"/>
  <c r="AA91" i="63"/>
  <c r="I4" i="63"/>
  <c r="I91" i="63"/>
  <c r="H4" i="63"/>
  <c r="H91" i="63"/>
  <c r="G4" i="63"/>
  <c r="G91" i="63"/>
  <c r="F4" i="63"/>
  <c r="F91" i="63"/>
  <c r="E4" i="63"/>
  <c r="E91" i="63"/>
  <c r="C4" i="63"/>
  <c r="C91" i="63"/>
  <c r="B4" i="63"/>
  <c r="B91" i="63"/>
  <c r="CL54" i="67"/>
  <c r="CL53" i="67"/>
  <c r="CL52" i="67"/>
  <c r="CL51" i="67"/>
  <c r="CL50" i="67"/>
  <c r="CL49" i="67"/>
  <c r="CL48" i="67"/>
  <c r="CL47" i="67"/>
  <c r="CL46" i="67"/>
  <c r="CL45" i="67"/>
  <c r="CL44" i="67"/>
  <c r="CL43" i="67"/>
  <c r="CL42" i="67"/>
  <c r="CL41" i="67"/>
  <c r="CL40" i="67"/>
  <c r="CL39" i="67"/>
  <c r="CL38" i="67"/>
  <c r="CL37" i="67"/>
  <c r="CL36" i="67"/>
  <c r="CL35" i="67"/>
  <c r="CL34" i="67"/>
  <c r="CL33" i="67"/>
  <c r="CL32" i="67"/>
  <c r="CL31" i="67"/>
  <c r="CL30" i="67"/>
  <c r="CL29" i="67"/>
  <c r="CL28" i="67"/>
  <c r="CL27" i="67"/>
  <c r="CL26" i="67"/>
  <c r="CL25" i="67"/>
  <c r="CL24" i="67"/>
  <c r="CL23" i="67"/>
  <c r="CL22" i="67"/>
  <c r="CL21" i="67"/>
  <c r="CL20" i="67"/>
  <c r="CL19" i="67"/>
  <c r="CL18" i="67"/>
  <c r="CL17" i="67"/>
  <c r="CL16" i="67"/>
  <c r="CL15" i="67"/>
  <c r="CL14" i="67"/>
  <c r="CL13" i="67"/>
  <c r="CL12" i="67"/>
  <c r="CL11" i="67"/>
  <c r="CL10" i="67"/>
  <c r="CL9" i="67"/>
  <c r="CL121" i="69"/>
  <c r="CL120" i="69"/>
  <c r="CL119" i="69"/>
  <c r="CL118" i="69"/>
  <c r="CL117" i="69"/>
  <c r="CL116" i="69"/>
  <c r="CL115" i="69"/>
  <c r="CL114" i="69"/>
  <c r="CL113" i="69"/>
  <c r="CL112" i="69"/>
  <c r="CL111" i="69"/>
  <c r="CL110" i="69"/>
  <c r="CL109" i="69"/>
  <c r="CL108" i="69"/>
  <c r="CL107" i="69"/>
  <c r="CL106" i="69"/>
  <c r="CL105" i="69"/>
  <c r="CL104" i="69"/>
  <c r="CL103" i="69"/>
  <c r="CL102" i="69"/>
  <c r="CL101" i="69"/>
  <c r="CL100" i="69"/>
  <c r="CL99" i="69"/>
  <c r="CL98" i="69"/>
  <c r="CL97" i="69"/>
  <c r="CL96" i="69"/>
  <c r="CL95" i="69"/>
  <c r="CL94" i="69"/>
  <c r="CL93" i="69"/>
  <c r="CL92" i="69"/>
  <c r="CL91" i="69"/>
  <c r="CL90" i="69"/>
  <c r="CL89" i="69"/>
  <c r="CL88" i="69"/>
  <c r="CL87" i="69"/>
  <c r="CL86" i="69"/>
  <c r="CL85" i="69"/>
  <c r="CL84" i="69"/>
  <c r="CL83" i="69"/>
  <c r="CL82" i="69"/>
  <c r="CL81" i="69"/>
  <c r="CL80" i="69"/>
  <c r="CL79" i="69"/>
  <c r="CL78" i="69"/>
  <c r="CL77" i="69"/>
  <c r="CL76" i="69"/>
  <c r="CL75" i="69"/>
  <c r="CL74" i="69"/>
  <c r="CL73" i="69"/>
  <c r="CL72" i="69"/>
  <c r="CL71" i="69"/>
  <c r="CL70" i="69"/>
  <c r="CL69" i="69"/>
  <c r="CL68" i="69"/>
  <c r="CL67" i="69"/>
  <c r="CL66" i="69"/>
  <c r="CL65" i="69"/>
  <c r="CL64" i="69"/>
  <c r="CL63" i="69"/>
  <c r="CL62" i="69"/>
  <c r="CL61" i="69"/>
  <c r="CL60" i="69"/>
  <c r="CL59" i="69"/>
  <c r="CL58" i="69"/>
  <c r="CL57" i="69"/>
  <c r="CL56" i="69"/>
  <c r="CL55" i="69"/>
  <c r="CL54" i="69"/>
  <c r="CL53" i="69"/>
  <c r="CL52" i="69"/>
  <c r="CL51" i="69"/>
  <c r="CL50" i="69"/>
  <c r="CL49" i="69"/>
  <c r="CL48" i="69"/>
  <c r="CL47" i="69"/>
  <c r="CL46" i="69"/>
  <c r="CL45" i="69"/>
  <c r="CL44" i="69"/>
  <c r="CL43" i="69"/>
  <c r="CL42" i="69"/>
  <c r="CL41" i="69"/>
  <c r="CL40" i="69"/>
  <c r="CL39" i="69"/>
  <c r="CL38" i="69"/>
  <c r="CL37" i="69"/>
  <c r="CL36" i="69"/>
  <c r="CL35" i="69"/>
  <c r="CL34" i="69"/>
  <c r="CL33" i="69"/>
  <c r="CL32" i="69"/>
  <c r="CL31" i="69"/>
  <c r="CL30" i="69"/>
  <c r="CL29" i="69"/>
  <c r="CL28" i="69"/>
  <c r="CL27" i="69"/>
  <c r="CL26" i="69"/>
  <c r="CL25" i="69"/>
  <c r="CL24" i="69"/>
  <c r="CL23" i="69"/>
  <c r="CL22" i="69"/>
  <c r="CL21" i="69"/>
  <c r="CL20" i="69"/>
  <c r="CL19" i="69"/>
  <c r="CL18" i="69"/>
  <c r="CL17" i="69"/>
  <c r="CL16" i="69"/>
  <c r="CL15" i="69"/>
  <c r="CL14" i="69"/>
  <c r="CL13" i="69"/>
  <c r="CL12" i="69"/>
  <c r="CL11" i="69"/>
  <c r="CL10" i="69"/>
  <c r="CL9" i="69"/>
  <c r="CL95" i="36"/>
  <c r="CL94" i="36"/>
  <c r="CL93" i="36"/>
  <c r="CL92" i="36"/>
  <c r="CL91" i="36"/>
  <c r="CL90" i="36"/>
  <c r="CL89" i="36"/>
  <c r="CL88" i="36"/>
  <c r="CL87" i="36"/>
  <c r="CL86" i="36"/>
  <c r="CL85" i="36"/>
  <c r="CL84" i="36"/>
  <c r="CL83" i="36"/>
  <c r="CL82" i="36"/>
  <c r="CL81" i="36"/>
  <c r="CL80" i="36"/>
  <c r="CL79" i="36"/>
  <c r="CL78" i="36"/>
  <c r="CL77" i="36"/>
  <c r="CL76" i="36"/>
  <c r="CL75" i="36"/>
  <c r="CL74" i="36"/>
  <c r="CL73" i="36"/>
  <c r="CL72" i="36"/>
  <c r="CL71" i="36"/>
  <c r="CL70" i="36"/>
  <c r="CL69" i="36"/>
  <c r="CL68" i="36"/>
  <c r="CL67" i="36"/>
  <c r="CL66" i="36"/>
  <c r="CL51" i="65"/>
  <c r="CL50" i="65"/>
  <c r="CL49" i="65"/>
  <c r="CL48" i="65"/>
  <c r="CL47" i="65"/>
  <c r="CL46" i="65"/>
  <c r="CL45" i="65"/>
  <c r="CL44" i="65"/>
  <c r="CL43" i="65"/>
  <c r="CL42" i="65"/>
  <c r="CL41" i="65"/>
  <c r="CL40" i="65"/>
  <c r="CL39" i="65"/>
  <c r="CL38" i="65"/>
  <c r="CL37" i="65"/>
  <c r="CL36" i="65"/>
  <c r="CL35" i="65"/>
  <c r="CL34" i="65"/>
  <c r="CL33" i="65"/>
  <c r="CL32" i="65"/>
  <c r="CL31" i="65"/>
  <c r="CL30" i="65"/>
  <c r="CL29" i="65"/>
  <c r="CL28" i="65"/>
  <c r="CL27" i="65"/>
  <c r="CL26" i="65"/>
  <c r="CL25" i="65"/>
  <c r="CL24" i="65"/>
  <c r="CL23" i="65"/>
  <c r="CL22" i="65"/>
  <c r="CL21" i="65"/>
  <c r="CL20" i="65"/>
  <c r="CL19" i="65"/>
  <c r="CL18" i="65"/>
  <c r="CL17" i="65"/>
  <c r="CL16" i="65"/>
  <c r="CL15" i="65"/>
  <c r="CL14" i="65"/>
  <c r="CL13" i="65"/>
  <c r="CL12" i="65"/>
  <c r="CL11" i="65"/>
  <c r="CL10" i="65"/>
  <c r="CL9" i="65"/>
  <c r="CL56" i="12"/>
  <c r="CL55" i="12"/>
  <c r="CL54" i="12"/>
  <c r="CL53" i="12"/>
  <c r="CL52" i="12"/>
  <c r="CL51" i="12"/>
  <c r="CL50" i="12"/>
  <c r="CL48" i="12"/>
  <c r="CL47" i="12"/>
  <c r="CL46" i="12"/>
  <c r="CL45" i="12"/>
  <c r="CL44" i="12"/>
  <c r="CL43" i="12"/>
  <c r="CL42" i="12"/>
  <c r="CL41" i="12"/>
  <c r="CL40" i="12"/>
  <c r="CL39" i="12"/>
  <c r="CL38" i="12"/>
  <c r="CL36" i="12"/>
  <c r="CL35" i="12"/>
  <c r="CL33" i="12"/>
  <c r="CL32" i="12"/>
  <c r="CL31" i="12"/>
  <c r="CL30" i="12"/>
  <c r="CL29" i="12"/>
  <c r="CL28" i="12"/>
  <c r="CL27" i="12"/>
  <c r="CL26" i="12"/>
  <c r="CL25" i="12"/>
  <c r="CL24" i="12"/>
  <c r="CL23" i="12"/>
  <c r="CL22" i="12"/>
  <c r="CL21" i="12"/>
  <c r="CL20" i="12"/>
  <c r="CL19" i="12"/>
  <c r="CL18" i="12"/>
  <c r="CL17" i="12"/>
  <c r="CL16" i="12"/>
  <c r="CL15" i="12"/>
  <c r="CL14" i="12"/>
  <c r="CL13" i="12"/>
  <c r="CL12" i="12"/>
  <c r="CL11" i="12"/>
  <c r="CL10" i="12"/>
  <c r="CL121" i="70"/>
  <c r="CL120" i="70"/>
  <c r="CL119" i="70"/>
  <c r="CL118" i="70"/>
  <c r="CL117" i="70"/>
  <c r="CL116" i="70"/>
  <c r="CL115" i="70"/>
  <c r="CL114" i="70"/>
  <c r="CL113" i="70"/>
  <c r="CL112" i="70"/>
  <c r="CL111" i="70"/>
  <c r="CL110" i="70"/>
  <c r="CL109" i="70"/>
  <c r="CL108" i="70"/>
  <c r="CL107" i="70"/>
  <c r="CL106" i="70"/>
  <c r="CL105" i="70"/>
  <c r="CL104" i="70"/>
  <c r="CL103" i="70"/>
  <c r="CL102" i="70"/>
  <c r="CL101" i="70"/>
  <c r="CL100" i="70"/>
  <c r="CL99" i="70"/>
  <c r="CL98" i="70"/>
  <c r="CL97" i="70"/>
  <c r="CL96" i="70"/>
  <c r="CL95" i="70"/>
  <c r="CL94" i="70"/>
  <c r="CL93" i="70"/>
  <c r="CL92" i="70"/>
  <c r="CL91" i="70"/>
  <c r="CL90" i="70"/>
  <c r="CL89" i="70"/>
  <c r="CL88" i="70"/>
  <c r="CL87" i="70"/>
  <c r="CL86" i="70"/>
  <c r="CL85" i="70"/>
  <c r="CL84" i="70"/>
  <c r="CL83" i="70"/>
  <c r="CL82" i="70"/>
  <c r="CL81" i="70"/>
  <c r="CL80" i="70"/>
  <c r="CL79" i="70"/>
  <c r="CL78" i="70"/>
  <c r="CL77" i="70"/>
  <c r="CL76" i="70"/>
  <c r="CL75" i="70"/>
  <c r="CL74" i="70"/>
  <c r="CL73" i="70"/>
  <c r="CL72" i="70"/>
  <c r="CL71" i="70"/>
  <c r="CL70" i="70"/>
  <c r="CL69" i="70"/>
  <c r="CL68" i="70"/>
  <c r="CL67" i="70"/>
  <c r="CL66" i="70"/>
  <c r="CL65" i="70"/>
  <c r="CL64" i="70"/>
  <c r="CL63" i="70"/>
  <c r="CL62" i="70"/>
  <c r="CL61" i="70"/>
  <c r="CL60" i="70"/>
  <c r="CL59" i="70"/>
  <c r="CL58" i="70"/>
  <c r="CL57" i="70"/>
  <c r="CL56" i="70"/>
  <c r="CL55" i="70"/>
  <c r="CL54" i="70"/>
  <c r="CL53" i="70"/>
  <c r="CL52" i="70"/>
  <c r="CL51" i="70"/>
  <c r="CL50" i="70"/>
  <c r="CL49" i="70"/>
  <c r="CL48" i="70"/>
  <c r="CL47" i="70"/>
  <c r="CL46" i="70"/>
  <c r="CL45" i="70"/>
  <c r="CL44" i="70"/>
  <c r="CL43" i="70"/>
  <c r="CL42" i="70"/>
  <c r="CL41" i="70"/>
  <c r="CL40" i="70"/>
  <c r="CL39" i="70"/>
  <c r="CL38" i="70"/>
  <c r="CL37" i="70"/>
  <c r="CL36" i="70"/>
  <c r="CL35" i="70"/>
  <c r="CL34" i="70"/>
  <c r="CL33" i="70"/>
  <c r="CL32" i="70"/>
  <c r="CL31" i="70"/>
  <c r="CL30" i="70"/>
  <c r="CL29" i="70"/>
  <c r="CL28" i="70"/>
  <c r="CL27" i="70"/>
  <c r="CL26" i="70"/>
  <c r="CL25" i="70"/>
  <c r="CL24" i="70"/>
  <c r="CL23" i="70"/>
  <c r="CL22" i="70"/>
  <c r="CL21" i="70"/>
  <c r="CL20" i="70"/>
  <c r="CL19" i="70"/>
  <c r="CL18" i="70"/>
  <c r="CL17" i="70"/>
  <c r="CL16" i="70"/>
  <c r="CL15" i="70"/>
  <c r="CL14" i="70"/>
  <c r="CL13" i="70"/>
  <c r="CL12" i="70"/>
  <c r="CL11" i="70"/>
  <c r="CL10" i="70"/>
  <c r="CL9" i="70"/>
  <c r="CL286" i="66"/>
  <c r="CL285" i="66"/>
  <c r="CL284" i="66"/>
  <c r="CL283" i="66"/>
  <c r="CL282" i="66"/>
  <c r="CL281" i="66"/>
  <c r="CL280" i="66"/>
  <c r="CL279" i="66"/>
  <c r="CL278" i="66"/>
  <c r="CL277" i="66"/>
  <c r="CL276" i="66"/>
  <c r="CL275" i="66"/>
  <c r="CL274" i="66"/>
  <c r="CL273" i="66"/>
  <c r="CL272" i="66"/>
  <c r="CL271" i="66"/>
  <c r="CL270" i="66"/>
  <c r="CL269" i="66"/>
  <c r="CL268" i="66"/>
  <c r="CL267" i="66"/>
  <c r="CL266" i="66"/>
  <c r="CL265" i="66"/>
  <c r="CL264" i="66"/>
  <c r="CL263" i="66"/>
  <c r="CL262" i="66"/>
  <c r="CL261" i="66"/>
  <c r="CL260" i="66"/>
  <c r="CL259" i="66"/>
  <c r="CL258" i="66"/>
  <c r="CL257" i="66"/>
  <c r="CL256" i="66"/>
  <c r="CL255" i="66"/>
  <c r="CL254" i="66"/>
  <c r="CL253" i="66"/>
  <c r="CL252" i="66"/>
  <c r="CL251" i="66"/>
  <c r="CL250" i="66"/>
  <c r="CL249" i="66"/>
  <c r="CL248" i="66"/>
  <c r="CL247" i="66"/>
  <c r="CL246" i="66"/>
  <c r="CL245" i="66"/>
  <c r="CL244" i="66"/>
  <c r="CL243" i="66"/>
  <c r="CL242" i="66"/>
  <c r="CL241" i="66"/>
  <c r="CL240" i="66"/>
  <c r="CL239" i="66"/>
  <c r="CL238" i="66"/>
  <c r="CL237" i="66"/>
  <c r="CL236" i="66"/>
  <c r="CL235" i="66"/>
  <c r="CL234" i="66"/>
  <c r="CL233" i="66"/>
  <c r="CL232" i="66"/>
  <c r="CL231" i="66"/>
  <c r="CL230" i="66"/>
  <c r="CL229" i="66"/>
  <c r="CL228" i="66"/>
  <c r="CL227" i="66"/>
  <c r="CL226" i="66"/>
  <c r="CL225" i="66"/>
  <c r="CL224" i="66"/>
  <c r="CL223" i="66"/>
  <c r="CL222" i="66"/>
  <c r="CL221" i="66"/>
  <c r="CL220" i="66"/>
  <c r="CL219" i="66"/>
  <c r="CL218" i="66"/>
  <c r="CL217" i="66"/>
  <c r="CL216" i="66"/>
  <c r="CL215" i="66"/>
  <c r="CL214" i="66"/>
  <c r="CL213" i="66"/>
  <c r="CL212" i="66"/>
  <c r="CL211" i="66"/>
  <c r="CL210" i="66"/>
  <c r="CL209" i="66"/>
  <c r="CL208" i="66"/>
  <c r="CL207" i="66"/>
  <c r="CL206" i="66"/>
  <c r="CL205" i="66"/>
  <c r="CL204" i="66"/>
  <c r="CL203" i="66"/>
  <c r="CL202" i="66"/>
  <c r="CL201" i="66"/>
  <c r="CL200" i="66"/>
  <c r="CL199" i="66"/>
  <c r="CL198" i="66"/>
  <c r="CL197" i="66"/>
  <c r="CL196" i="66"/>
  <c r="CL195" i="66"/>
  <c r="CL194" i="66"/>
  <c r="CL193" i="66"/>
  <c r="CL192" i="66"/>
  <c r="CL191" i="66"/>
  <c r="CL190" i="66"/>
  <c r="CL189" i="66"/>
  <c r="CL188" i="66"/>
  <c r="CL187" i="66"/>
  <c r="CL186" i="66"/>
  <c r="CL185" i="66"/>
  <c r="CL184" i="66"/>
  <c r="CL183" i="66"/>
  <c r="CL182" i="66"/>
  <c r="CL181" i="66"/>
  <c r="CL180" i="66"/>
  <c r="CL179" i="66"/>
  <c r="CL178" i="66"/>
  <c r="CL177" i="66"/>
  <c r="CL176" i="66"/>
  <c r="CL175" i="66"/>
  <c r="CL174" i="66"/>
  <c r="CL173" i="66"/>
  <c r="CL172" i="66"/>
  <c r="CL171" i="66"/>
  <c r="CL170" i="66"/>
  <c r="CL169" i="66"/>
  <c r="CL168" i="66"/>
  <c r="CL167" i="66"/>
  <c r="CL166" i="66"/>
  <c r="CL165" i="66"/>
  <c r="CL164" i="66"/>
  <c r="CL163" i="66"/>
  <c r="CL162" i="66"/>
  <c r="CL161" i="66"/>
  <c r="CL160" i="66"/>
  <c r="CL159" i="66"/>
  <c r="CL158" i="66"/>
  <c r="CL157" i="66"/>
  <c r="CL156" i="66"/>
  <c r="CL155" i="66"/>
  <c r="CL154" i="66"/>
  <c r="CL153" i="66"/>
  <c r="CL152" i="66"/>
  <c r="CL151" i="66"/>
  <c r="CL150" i="66"/>
  <c r="CL149" i="66"/>
  <c r="CL148" i="66"/>
  <c r="CL147" i="66"/>
  <c r="CL146" i="66"/>
  <c r="CL145" i="66"/>
  <c r="CL144" i="66"/>
  <c r="CL143" i="66"/>
  <c r="CL142" i="66"/>
  <c r="CL141" i="66"/>
  <c r="CL140" i="66"/>
  <c r="CL139" i="66"/>
  <c r="CL138" i="66"/>
  <c r="CL137" i="66"/>
  <c r="CL136" i="66"/>
  <c r="CL135" i="66"/>
  <c r="CL134" i="66"/>
  <c r="CL133" i="66"/>
  <c r="CL132" i="66"/>
  <c r="CL131" i="66"/>
  <c r="CL130" i="66"/>
  <c r="CL129" i="66"/>
  <c r="CL128" i="66"/>
  <c r="CL127" i="66"/>
  <c r="CL126" i="66"/>
  <c r="CL125" i="66"/>
  <c r="CL124" i="66"/>
  <c r="CL123" i="66"/>
  <c r="CL122" i="66"/>
  <c r="CL121" i="66"/>
  <c r="CL120" i="66"/>
  <c r="CL119" i="66"/>
  <c r="CL118" i="66"/>
  <c r="CL117" i="66"/>
  <c r="CL116" i="66"/>
  <c r="CL115" i="66"/>
  <c r="CL114" i="66"/>
  <c r="CL113" i="66"/>
  <c r="CL112" i="66"/>
  <c r="CL111" i="66"/>
  <c r="CL110" i="66"/>
  <c r="CL109" i="66"/>
  <c r="CL108" i="66"/>
  <c r="CL107" i="66"/>
  <c r="CL106" i="66"/>
  <c r="CL105" i="66"/>
  <c r="CL104" i="66"/>
  <c r="CL103" i="66"/>
  <c r="CL102" i="66"/>
  <c r="CL101" i="66"/>
  <c r="CL100" i="66"/>
  <c r="CL99" i="66"/>
  <c r="CL98" i="66"/>
  <c r="CL97" i="66"/>
  <c r="CL96" i="66"/>
  <c r="CL95" i="66"/>
  <c r="CL94" i="66"/>
  <c r="CL93" i="66"/>
  <c r="CL92" i="66"/>
  <c r="CL91" i="66"/>
  <c r="CL90" i="66"/>
  <c r="CL89" i="66"/>
  <c r="CL88" i="66"/>
  <c r="CL87" i="66"/>
  <c r="CL86" i="66"/>
  <c r="CL85" i="66"/>
  <c r="CL84" i="66"/>
  <c r="CL83" i="66"/>
  <c r="CL82" i="66"/>
  <c r="CL81" i="66"/>
  <c r="CL80" i="66"/>
  <c r="CL79" i="66"/>
  <c r="CL78" i="66"/>
  <c r="CL77" i="66"/>
  <c r="CL76" i="66"/>
  <c r="CL75" i="66"/>
  <c r="CL74" i="66"/>
  <c r="CL73" i="66"/>
  <c r="CL72" i="66"/>
  <c r="CL71" i="66"/>
  <c r="CL70" i="66"/>
  <c r="CL69" i="66"/>
  <c r="CL68" i="66"/>
  <c r="CL67" i="66"/>
  <c r="CL66" i="66"/>
  <c r="CL65" i="66"/>
  <c r="CL64" i="66"/>
  <c r="CL63" i="66"/>
  <c r="CL62" i="66"/>
  <c r="CL61" i="66"/>
  <c r="CL60" i="66"/>
  <c r="CL59" i="66"/>
  <c r="CL58" i="66"/>
  <c r="CL57" i="66"/>
  <c r="CL56" i="66"/>
  <c r="CL55" i="66"/>
  <c r="CL54" i="66"/>
  <c r="CL53" i="66"/>
  <c r="CL52" i="66"/>
  <c r="CL51" i="66"/>
  <c r="CL50" i="66"/>
  <c r="CL49" i="66"/>
  <c r="CL48" i="66"/>
  <c r="CL47" i="66"/>
  <c r="CL46" i="66"/>
  <c r="CL45" i="66"/>
  <c r="CL44" i="66"/>
  <c r="CL43" i="66"/>
  <c r="CL42" i="66"/>
  <c r="CL41" i="66"/>
  <c r="CL40" i="66"/>
  <c r="CL39" i="66"/>
  <c r="CL38" i="66"/>
  <c r="CL37" i="66"/>
  <c r="CL36" i="66"/>
  <c r="CL35" i="66"/>
  <c r="CL34" i="66"/>
  <c r="CL33" i="66"/>
  <c r="CL32" i="66"/>
  <c r="CL31" i="66"/>
  <c r="CL30" i="66"/>
  <c r="CL29" i="66"/>
  <c r="CL28" i="66"/>
  <c r="CL27" i="66"/>
  <c r="CL26" i="66"/>
  <c r="CL25" i="66"/>
  <c r="CL24" i="66"/>
  <c r="CL23" i="66"/>
  <c r="CL22" i="66"/>
  <c r="CL21" i="66"/>
  <c r="CL20" i="66"/>
  <c r="CL19" i="66"/>
  <c r="CL18" i="66"/>
  <c r="CL17" i="66"/>
  <c r="CL16" i="66"/>
  <c r="CL15" i="66"/>
  <c r="CL14" i="66"/>
  <c r="CL13" i="66"/>
  <c r="CL12" i="66"/>
  <c r="CL11" i="66"/>
  <c r="CL10" i="66"/>
  <c r="CL9" i="66"/>
  <c r="CL45" i="45"/>
  <c r="CL44" i="45"/>
  <c r="CL43" i="45"/>
  <c r="CL42" i="45"/>
  <c r="CL41" i="45"/>
  <c r="CL40" i="45"/>
  <c r="CL39" i="45"/>
  <c r="CL38" i="45"/>
  <c r="CL37" i="45"/>
  <c r="CL36" i="45"/>
  <c r="CL35" i="45"/>
  <c r="CL34" i="45"/>
  <c r="CL33" i="45"/>
  <c r="CL32" i="45"/>
  <c r="CL31" i="45"/>
  <c r="CL30" i="45"/>
  <c r="CL29" i="45"/>
  <c r="CL28" i="45"/>
  <c r="CL27" i="45"/>
  <c r="CL26" i="45"/>
  <c r="CL25" i="45"/>
  <c r="CL24" i="45"/>
  <c r="CL23" i="45"/>
  <c r="CL22" i="45"/>
  <c r="CL21" i="45"/>
  <c r="CL20" i="45"/>
  <c r="CL19" i="45"/>
  <c r="CL18" i="45"/>
  <c r="CL17" i="45"/>
  <c r="CL16" i="45"/>
  <c r="CL15" i="45"/>
  <c r="CL14" i="45"/>
  <c r="CL13" i="45"/>
  <c r="CL12" i="45"/>
  <c r="CL11" i="45"/>
  <c r="CL10" i="45"/>
  <c r="CL9" i="45"/>
  <c r="CL55" i="71"/>
  <c r="CL54" i="71"/>
  <c r="CL53" i="71"/>
  <c r="CL52" i="71"/>
  <c r="CL51" i="71"/>
  <c r="CL50" i="71"/>
  <c r="CL49" i="71"/>
  <c r="CL48" i="71"/>
  <c r="CL47" i="71"/>
  <c r="CL46" i="71"/>
  <c r="CL45" i="71"/>
  <c r="CL44" i="71"/>
  <c r="CL43" i="71"/>
  <c r="CL42" i="71"/>
  <c r="CL41" i="71"/>
  <c r="CL40" i="71"/>
  <c r="CL39" i="71"/>
  <c r="CL38" i="71"/>
  <c r="CL37" i="71"/>
  <c r="CL36" i="71"/>
  <c r="CL35" i="71"/>
  <c r="CL34" i="71"/>
  <c r="CL33" i="71"/>
  <c r="CL32" i="71"/>
  <c r="CL31" i="71"/>
  <c r="CL30" i="71"/>
  <c r="CL29" i="71"/>
  <c r="CL28" i="71"/>
  <c r="CL27" i="71"/>
  <c r="CL26" i="71"/>
  <c r="CL25" i="71"/>
  <c r="CL24" i="71"/>
  <c r="CL23" i="71"/>
  <c r="CL22" i="71"/>
  <c r="CL21" i="71"/>
  <c r="CL20" i="71"/>
  <c r="CL19" i="71"/>
  <c r="CL18" i="71"/>
  <c r="CL17" i="71"/>
  <c r="CL16" i="71"/>
  <c r="CL15" i="71"/>
  <c r="CL14" i="71"/>
  <c r="CL13" i="71"/>
  <c r="CL12" i="71"/>
  <c r="CL11" i="71"/>
  <c r="CL10" i="71"/>
  <c r="CL9" i="71"/>
  <c r="CL45" i="72"/>
  <c r="CL44" i="72"/>
  <c r="CL43" i="72"/>
  <c r="CL42" i="72"/>
  <c r="CL41" i="72"/>
  <c r="CL40" i="72"/>
  <c r="CL39" i="72"/>
  <c r="CL38" i="72"/>
  <c r="CL37" i="72"/>
  <c r="CL36" i="72"/>
  <c r="CL35" i="72"/>
  <c r="CL34" i="72"/>
  <c r="CL33" i="72"/>
  <c r="CL32" i="72"/>
  <c r="CL31" i="72"/>
  <c r="CL30" i="72"/>
  <c r="CL29" i="72"/>
  <c r="CL28" i="72"/>
  <c r="CL27" i="72"/>
  <c r="CL26" i="72"/>
  <c r="CL25" i="72"/>
  <c r="CL24" i="72"/>
  <c r="CL23" i="72"/>
  <c r="CL22" i="72"/>
  <c r="CL21" i="72"/>
  <c r="CL20" i="72"/>
  <c r="CL19" i="72"/>
  <c r="CL18" i="72"/>
  <c r="CL17" i="72"/>
  <c r="CL16" i="72"/>
  <c r="CL15" i="72"/>
  <c r="CL14" i="72"/>
  <c r="CL13" i="72"/>
  <c r="CL12" i="72"/>
  <c r="CL11" i="72"/>
  <c r="CL10" i="72"/>
  <c r="CL9" i="72"/>
  <c r="CL59" i="68"/>
  <c r="CL58" i="68"/>
  <c r="CL57" i="68"/>
  <c r="CL56" i="68"/>
  <c r="CL55" i="68"/>
  <c r="CL54" i="68"/>
  <c r="CL53" i="68"/>
  <c r="CL52" i="68"/>
  <c r="CL51" i="68"/>
  <c r="CL50" i="68"/>
  <c r="CL49" i="68"/>
  <c r="CL48" i="68"/>
  <c r="CL47" i="68"/>
  <c r="CL46" i="68"/>
  <c r="CL45" i="68"/>
  <c r="CL44" i="68"/>
  <c r="CL43" i="68"/>
  <c r="CL42" i="68"/>
  <c r="CL41" i="68"/>
  <c r="CL40" i="68"/>
  <c r="CL38" i="68"/>
  <c r="CL37" i="68"/>
  <c r="CL36" i="68"/>
  <c r="CL35" i="68"/>
  <c r="CL33" i="68"/>
  <c r="CL32" i="68"/>
  <c r="CL31" i="68"/>
  <c r="CL30" i="68"/>
  <c r="CL29" i="68"/>
  <c r="CL28" i="68"/>
  <c r="CL27" i="68"/>
  <c r="CL26" i="68"/>
  <c r="CL25" i="68"/>
  <c r="CL24" i="68"/>
  <c r="CL23" i="68"/>
  <c r="CL22" i="68"/>
  <c r="CL21" i="68"/>
  <c r="CL20" i="68"/>
  <c r="CL19" i="68"/>
  <c r="CL18" i="68"/>
  <c r="CL17" i="68"/>
  <c r="CL16" i="68"/>
  <c r="CL15" i="68"/>
  <c r="CL14" i="68"/>
  <c r="CL13" i="68"/>
  <c r="CL12" i="68"/>
  <c r="CL11" i="68"/>
  <c r="CL10" i="68"/>
  <c r="CL9" i="68"/>
  <c r="AC69" i="33"/>
  <c r="AC67" i="33"/>
  <c r="AC76" i="1"/>
  <c r="AD76" i="1"/>
  <c r="AE76" i="1"/>
  <c r="AF76" i="1"/>
  <c r="DO76" i="1"/>
  <c r="L76" i="1"/>
  <c r="AB8" i="33"/>
  <c r="AB9" i="33"/>
  <c r="AB10" i="33"/>
  <c r="AB11" i="33"/>
  <c r="AC8" i="33"/>
  <c r="AC9" i="33"/>
  <c r="AC10" i="33"/>
  <c r="AC11" i="33"/>
  <c r="AB12" i="33"/>
  <c r="AC12" i="33"/>
  <c r="AB13" i="33"/>
  <c r="AC13" i="33"/>
  <c r="AB14" i="33"/>
  <c r="AC14" i="33"/>
  <c r="AB15" i="33"/>
  <c r="AC15" i="33"/>
  <c r="AB16" i="33"/>
  <c r="AC16" i="33"/>
  <c r="AB17" i="33"/>
  <c r="AC17" i="33"/>
  <c r="AB18" i="33"/>
  <c r="AC18" i="33"/>
  <c r="AB19" i="33"/>
  <c r="AC19" i="33"/>
  <c r="AB20" i="33"/>
  <c r="AC20" i="33"/>
  <c r="AB21" i="33"/>
  <c r="AC21" i="33"/>
  <c r="AB22" i="33"/>
  <c r="AC22" i="33"/>
  <c r="AB23" i="33"/>
  <c r="AC23" i="33"/>
  <c r="AB24" i="33"/>
  <c r="AC24" i="33"/>
  <c r="AB25" i="33"/>
  <c r="AC25" i="33"/>
  <c r="AB26" i="33"/>
  <c r="AC26" i="33"/>
  <c r="AB27" i="33"/>
  <c r="AC27" i="33"/>
  <c r="AB28" i="33"/>
  <c r="AC28" i="33"/>
  <c r="AB29" i="33"/>
  <c r="AC29" i="33"/>
  <c r="AB30" i="33"/>
  <c r="AC30" i="33"/>
  <c r="AB31" i="33"/>
  <c r="AC31" i="33"/>
  <c r="AB32" i="33"/>
  <c r="AC32" i="33"/>
  <c r="AB33" i="33"/>
  <c r="AC33" i="33"/>
  <c r="AB34" i="33"/>
  <c r="AC34" i="33"/>
  <c r="AB35" i="33"/>
  <c r="AC35" i="33"/>
  <c r="AB36" i="33"/>
  <c r="AC36" i="33"/>
  <c r="AB37" i="33"/>
  <c r="AC37" i="33"/>
  <c r="AB38" i="33"/>
  <c r="AC38" i="33"/>
  <c r="AB39" i="33"/>
  <c r="AC39" i="33"/>
  <c r="AB40" i="33"/>
  <c r="AC40" i="33"/>
  <c r="AB41" i="33"/>
  <c r="AC41" i="33"/>
  <c r="AB42" i="33"/>
  <c r="AC42" i="33"/>
  <c r="AB43" i="33"/>
  <c r="AC43" i="33"/>
  <c r="AB44" i="33"/>
  <c r="AC44" i="33"/>
  <c r="AB45" i="33"/>
  <c r="AC45" i="33"/>
  <c r="AB46" i="33"/>
  <c r="AC46" i="33"/>
  <c r="AB47" i="33"/>
  <c r="AC47" i="33"/>
  <c r="AB48" i="33"/>
  <c r="AC48" i="33"/>
  <c r="AB49" i="33"/>
  <c r="AC49" i="33"/>
  <c r="AB50" i="33"/>
  <c r="AC50" i="33"/>
  <c r="AB51" i="33"/>
  <c r="AC51" i="33"/>
  <c r="AB52" i="33"/>
  <c r="AC52" i="33"/>
  <c r="AB53" i="33"/>
  <c r="AC53" i="33"/>
  <c r="AB54" i="33"/>
  <c r="AC54" i="33"/>
  <c r="AB55" i="33"/>
  <c r="AC55" i="33"/>
  <c r="AB56" i="33"/>
  <c r="AC56" i="33"/>
  <c r="AB57" i="33"/>
  <c r="AC57" i="33"/>
  <c r="AB58" i="33"/>
  <c r="AC58" i="33"/>
  <c r="AB59" i="33"/>
  <c r="AC59" i="33"/>
  <c r="AB60" i="33"/>
  <c r="AC60" i="33"/>
  <c r="AB61" i="33"/>
  <c r="AC61" i="33"/>
  <c r="AB62" i="33"/>
  <c r="AC62" i="33"/>
  <c r="AB63" i="33"/>
  <c r="AC63" i="33"/>
  <c r="AB64" i="33"/>
  <c r="AC64" i="33"/>
  <c r="AB65" i="33"/>
  <c r="AC65" i="33"/>
  <c r="AB66" i="33"/>
  <c r="AC66" i="33"/>
  <c r="AB67" i="33"/>
  <c r="DO74" i="1"/>
  <c r="L74" i="1"/>
  <c r="AC70" i="1"/>
  <c r="AD70" i="1"/>
  <c r="AE70" i="1"/>
  <c r="AF70" i="1"/>
  <c r="DO70" i="1"/>
  <c r="L70" i="1"/>
  <c r="AC71" i="1"/>
  <c r="AD71" i="1"/>
  <c r="AE71" i="1"/>
  <c r="AF71" i="1"/>
  <c r="DO71" i="1"/>
  <c r="L71" i="1"/>
  <c r="AC72" i="1"/>
  <c r="AD72" i="1"/>
  <c r="AE72" i="1"/>
  <c r="AF72" i="1"/>
  <c r="DO72" i="1"/>
  <c r="L72" i="1"/>
  <c r="AC69" i="1"/>
  <c r="AD69" i="1"/>
  <c r="AE69" i="1"/>
  <c r="AF69" i="1"/>
  <c r="DO69" i="1"/>
  <c r="L69" i="1"/>
  <c r="AC65" i="1"/>
  <c r="AD65" i="1"/>
  <c r="AE65" i="1"/>
  <c r="AF65" i="1"/>
  <c r="DO65" i="1"/>
  <c r="L65" i="1"/>
  <c r="AC66" i="1"/>
  <c r="AD66" i="1"/>
  <c r="AE66" i="1"/>
  <c r="AF66" i="1"/>
  <c r="DO66" i="1"/>
  <c r="L66" i="1"/>
  <c r="AC67" i="1"/>
  <c r="AD67" i="1"/>
  <c r="AE67" i="1"/>
  <c r="AF67" i="1"/>
  <c r="DO67" i="1"/>
  <c r="L67" i="1"/>
  <c r="AC64" i="1"/>
  <c r="AD64" i="1"/>
  <c r="AE64" i="1"/>
  <c r="AF64" i="1"/>
  <c r="DO64" i="1"/>
  <c r="L64" i="1"/>
  <c r="AC60" i="1"/>
  <c r="AD60" i="1"/>
  <c r="AE60" i="1"/>
  <c r="AF60" i="1"/>
  <c r="DO60" i="1"/>
  <c r="L60" i="1"/>
  <c r="AC61" i="1"/>
  <c r="AD61" i="1"/>
  <c r="AE61" i="1"/>
  <c r="AF61" i="1"/>
  <c r="DO61" i="1"/>
  <c r="L61" i="1"/>
  <c r="AC62" i="1"/>
  <c r="AD62" i="1"/>
  <c r="AE62" i="1"/>
  <c r="AF62" i="1"/>
  <c r="DO62" i="1"/>
  <c r="L62" i="1"/>
  <c r="AC59" i="1"/>
  <c r="AD59" i="1"/>
  <c r="AE59" i="1"/>
  <c r="AF59" i="1"/>
  <c r="DO59" i="1"/>
  <c r="L59" i="1"/>
  <c r="AC49" i="1"/>
  <c r="AD49" i="1"/>
  <c r="AE49" i="1"/>
  <c r="AF49" i="1"/>
  <c r="DO49" i="1"/>
  <c r="L49" i="1"/>
  <c r="AC50" i="1"/>
  <c r="AD50" i="1"/>
  <c r="AE50" i="1"/>
  <c r="AF50" i="1"/>
  <c r="DO50" i="1"/>
  <c r="L50" i="1"/>
  <c r="AC51" i="1"/>
  <c r="AD51" i="1"/>
  <c r="AE51" i="1"/>
  <c r="AF51" i="1"/>
  <c r="DO51" i="1"/>
  <c r="L51" i="1"/>
  <c r="AC52" i="1"/>
  <c r="AD52" i="1"/>
  <c r="AE52" i="1"/>
  <c r="AF52" i="1"/>
  <c r="DO52" i="1"/>
  <c r="L52" i="1"/>
  <c r="AC53" i="1"/>
  <c r="AD53" i="1"/>
  <c r="AE53" i="1"/>
  <c r="AF53" i="1"/>
  <c r="DO53" i="1"/>
  <c r="L53" i="1"/>
  <c r="AC54" i="1"/>
  <c r="AD54" i="1"/>
  <c r="AE54" i="1"/>
  <c r="AF54" i="1"/>
  <c r="DO54" i="1"/>
  <c r="L54" i="1"/>
  <c r="AC55" i="1"/>
  <c r="AD55" i="1"/>
  <c r="AE55" i="1"/>
  <c r="AF55" i="1"/>
  <c r="DO55" i="1"/>
  <c r="L55" i="1"/>
  <c r="AC56" i="1"/>
  <c r="AD56" i="1"/>
  <c r="AE56" i="1"/>
  <c r="AF56" i="1"/>
  <c r="DO56" i="1"/>
  <c r="L56" i="1"/>
  <c r="AC48" i="1"/>
  <c r="AD48" i="1"/>
  <c r="AE48" i="1"/>
  <c r="AF48" i="1"/>
  <c r="DO48" i="1"/>
  <c r="L48" i="1"/>
  <c r="AC44" i="1"/>
  <c r="AD44" i="1"/>
  <c r="AE44" i="1"/>
  <c r="AF44" i="1"/>
  <c r="DO44" i="1"/>
  <c r="L44" i="1"/>
  <c r="AC45" i="1"/>
  <c r="AD45" i="1"/>
  <c r="AE45" i="1"/>
  <c r="AF45" i="1"/>
  <c r="DO45" i="1"/>
  <c r="L45" i="1"/>
  <c r="AC46" i="1"/>
  <c r="AD46" i="1"/>
  <c r="AE46" i="1"/>
  <c r="AF46" i="1"/>
  <c r="DO46" i="1"/>
  <c r="L46" i="1"/>
  <c r="AC43" i="1"/>
  <c r="AD43" i="1"/>
  <c r="AE43" i="1"/>
  <c r="AF43" i="1"/>
  <c r="DO43" i="1"/>
  <c r="L43" i="1"/>
  <c r="AC41" i="1"/>
  <c r="AD41" i="1"/>
  <c r="AE41" i="1"/>
  <c r="AF41" i="1"/>
  <c r="DO41" i="1"/>
  <c r="L41" i="1"/>
  <c r="AC40" i="1"/>
  <c r="AD40" i="1"/>
  <c r="AE40" i="1"/>
  <c r="AF40" i="1"/>
  <c r="DO40" i="1"/>
  <c r="L40" i="1"/>
  <c r="AC27" i="1"/>
  <c r="AD27" i="1"/>
  <c r="AE27" i="1"/>
  <c r="AF27" i="1"/>
  <c r="DO27" i="1"/>
  <c r="L27" i="1"/>
  <c r="AC28" i="1"/>
  <c r="AD28" i="1"/>
  <c r="AE28" i="1"/>
  <c r="AF28" i="1"/>
  <c r="DO28" i="1"/>
  <c r="L28" i="1"/>
  <c r="AC29" i="1"/>
  <c r="AD29" i="1"/>
  <c r="AE29" i="1"/>
  <c r="AF29" i="1"/>
  <c r="DO29" i="1"/>
  <c r="L29" i="1"/>
  <c r="AC30" i="1"/>
  <c r="AD30" i="1"/>
  <c r="AE30" i="1"/>
  <c r="AF30" i="1"/>
  <c r="DO30" i="1"/>
  <c r="L30" i="1"/>
  <c r="AC31" i="1"/>
  <c r="AD31" i="1"/>
  <c r="AE31" i="1"/>
  <c r="AF31" i="1"/>
  <c r="DO31" i="1"/>
  <c r="L31" i="1"/>
  <c r="AC32" i="1"/>
  <c r="AD32" i="1"/>
  <c r="AE32" i="1"/>
  <c r="AF32" i="1"/>
  <c r="DO32" i="1"/>
  <c r="L32" i="1"/>
  <c r="AC33" i="1"/>
  <c r="AD33" i="1"/>
  <c r="AE33" i="1"/>
  <c r="AF33" i="1"/>
  <c r="DO33" i="1"/>
  <c r="L33" i="1"/>
  <c r="AC34" i="1"/>
  <c r="AD34" i="1"/>
  <c r="AE34" i="1"/>
  <c r="AF34" i="1"/>
  <c r="DO34" i="1"/>
  <c r="L34" i="1"/>
  <c r="AC35" i="1"/>
  <c r="AD35" i="1"/>
  <c r="AE35" i="1"/>
  <c r="AF35" i="1"/>
  <c r="DO35" i="1"/>
  <c r="L35" i="1"/>
  <c r="AC36" i="1"/>
  <c r="AD36" i="1"/>
  <c r="AE36" i="1"/>
  <c r="AF36" i="1"/>
  <c r="DO36" i="1"/>
  <c r="L36" i="1"/>
  <c r="AC37" i="1"/>
  <c r="AD37" i="1"/>
  <c r="AE37" i="1"/>
  <c r="AF37" i="1"/>
  <c r="DO37" i="1"/>
  <c r="L37" i="1"/>
  <c r="AC38" i="1"/>
  <c r="AD38" i="1"/>
  <c r="AE38" i="1"/>
  <c r="AF38" i="1"/>
  <c r="DO38" i="1"/>
  <c r="L38" i="1"/>
  <c r="AC26" i="1"/>
  <c r="AD26" i="1"/>
  <c r="AE26" i="1"/>
  <c r="AF26" i="1"/>
  <c r="DO26" i="1"/>
  <c r="L26" i="1"/>
  <c r="AC25" i="1"/>
  <c r="AD25" i="1"/>
  <c r="AE25" i="1"/>
  <c r="AF25" i="1"/>
  <c r="DO25" i="1"/>
  <c r="L25" i="1"/>
  <c r="AC24" i="1"/>
  <c r="AD24" i="1"/>
  <c r="AE24" i="1"/>
  <c r="AF24" i="1"/>
  <c r="DO24" i="1"/>
  <c r="L24" i="1"/>
  <c r="AC22" i="1"/>
  <c r="AD22" i="1"/>
  <c r="AE22" i="1"/>
  <c r="AF22" i="1"/>
  <c r="DO22" i="1"/>
  <c r="L22" i="1"/>
  <c r="AC21" i="1"/>
  <c r="AD21" i="1"/>
  <c r="AE21" i="1"/>
  <c r="AF21" i="1"/>
  <c r="DO21" i="1"/>
  <c r="L21" i="1"/>
  <c r="AC20" i="1"/>
  <c r="AD20" i="1"/>
  <c r="AE20" i="1"/>
  <c r="AF20" i="1"/>
  <c r="DO20" i="1"/>
  <c r="L20" i="1"/>
  <c r="AC19" i="1"/>
  <c r="AD19" i="1"/>
  <c r="AE19" i="1"/>
  <c r="AF19" i="1"/>
  <c r="DO19" i="1"/>
  <c r="L19" i="1"/>
  <c r="AC18" i="1"/>
  <c r="AD18" i="1"/>
  <c r="AE18" i="1"/>
  <c r="AF18" i="1"/>
  <c r="DO18" i="1"/>
  <c r="L18" i="1"/>
  <c r="AD16" i="1"/>
  <c r="DO16" i="1"/>
  <c r="L16" i="1"/>
  <c r="AD15" i="1"/>
  <c r="DO15" i="1"/>
  <c r="L15" i="1"/>
  <c r="AC14" i="1"/>
  <c r="AD14" i="1"/>
  <c r="AE14" i="1"/>
  <c r="AF14" i="1"/>
  <c r="DO14" i="1"/>
  <c r="L14" i="1"/>
  <c r="AC13" i="1"/>
  <c r="AD13" i="1"/>
  <c r="AE13" i="1"/>
  <c r="AF13" i="1"/>
  <c r="DO13" i="1"/>
  <c r="L13" i="1"/>
  <c r="AC12" i="1"/>
  <c r="AD12" i="1"/>
  <c r="AE12" i="1"/>
  <c r="AF12" i="1"/>
  <c r="DO12" i="1"/>
  <c r="L12" i="1"/>
  <c r="AC11" i="1"/>
  <c r="AD11" i="1"/>
  <c r="AE11" i="1"/>
  <c r="AF11" i="1"/>
  <c r="DO11" i="1"/>
  <c r="L11" i="1"/>
  <c r="AC10" i="1"/>
  <c r="AD10" i="1"/>
  <c r="AE10" i="1"/>
  <c r="AF10" i="1"/>
  <c r="DO10" i="1"/>
  <c r="L10" i="1"/>
  <c r="DO4" i="1"/>
  <c r="DO77" i="1"/>
  <c r="DO80" i="1"/>
  <c r="AC9" i="1"/>
  <c r="AD9" i="1"/>
  <c r="AE9" i="1"/>
  <c r="AF9" i="1"/>
  <c r="DO9" i="1"/>
  <c r="DO82" i="1"/>
  <c r="DO86" i="1"/>
  <c r="AC5" i="1"/>
  <c r="AD5" i="1"/>
  <c r="AE5" i="1"/>
  <c r="AF5" i="1"/>
  <c r="DO5" i="1"/>
  <c r="DO78" i="1"/>
  <c r="DO88" i="1"/>
  <c r="AC6" i="1"/>
  <c r="AD6" i="1"/>
  <c r="AE6" i="1"/>
  <c r="AF6" i="1"/>
  <c r="DO6" i="1"/>
  <c r="DO79" i="1"/>
  <c r="DO84" i="1"/>
  <c r="DO87" i="1"/>
  <c r="AC7" i="1"/>
  <c r="AD7" i="1"/>
  <c r="AE7" i="1"/>
  <c r="AF7" i="1"/>
  <c r="DO7" i="1"/>
  <c r="AC8" i="1"/>
  <c r="AD8" i="1"/>
  <c r="AE8" i="1"/>
  <c r="AF8" i="1"/>
  <c r="DO8" i="1"/>
  <c r="DO81" i="1"/>
  <c r="DO85" i="1"/>
  <c r="DO83" i="1"/>
  <c r="AB71" i="1"/>
  <c r="AG4" i="1"/>
  <c r="AH4" i="1"/>
  <c r="AI4" i="1"/>
  <c r="AJ4" i="1"/>
  <c r="AK4" i="1"/>
  <c r="AL4" i="1"/>
  <c r="AM4" i="1"/>
  <c r="AN4" i="1"/>
  <c r="AO4" i="1"/>
  <c r="AP4" i="1"/>
  <c r="AQ4" i="1"/>
  <c r="AR4" i="1"/>
  <c r="AS4" i="1"/>
  <c r="AT4" i="1"/>
  <c r="AU4" i="1"/>
  <c r="AV4" i="1"/>
  <c r="AW4" i="1"/>
  <c r="AX4" i="1"/>
  <c r="AY4" i="1"/>
  <c r="AZ4" i="1"/>
  <c r="BA4" i="1"/>
  <c r="BB4" i="1"/>
  <c r="BC4" i="1"/>
  <c r="BD4" i="1"/>
  <c r="BE4" i="1"/>
  <c r="BF4" i="1"/>
  <c r="BG4" i="1"/>
  <c r="BH4" i="1"/>
  <c r="BI4" i="1"/>
  <c r="BJ4" i="1"/>
  <c r="BK4" i="1"/>
  <c r="BL4" i="1"/>
  <c r="BM4" i="1"/>
  <c r="BN4" i="1"/>
  <c r="BO4" i="1"/>
  <c r="BP4" i="1"/>
  <c r="BQ4" i="1"/>
  <c r="BR4" i="1"/>
  <c r="BS4" i="1"/>
  <c r="BT4" i="1"/>
  <c r="BU4" i="1"/>
  <c r="BV4" i="1"/>
  <c r="BW4" i="1"/>
  <c r="BX4" i="1"/>
  <c r="BY4" i="1"/>
  <c r="BZ4" i="1"/>
  <c r="CA4" i="1"/>
  <c r="CB4" i="1"/>
  <c r="CC4" i="1"/>
  <c r="CD4" i="1"/>
  <c r="CE4" i="1"/>
  <c r="CF4" i="1"/>
  <c r="CG4" i="1"/>
  <c r="CH4" i="1"/>
  <c r="CI4" i="1"/>
  <c r="CJ4" i="1"/>
  <c r="CK4" i="1"/>
  <c r="CL4" i="1"/>
  <c r="CM4" i="1"/>
  <c r="CN4" i="1"/>
  <c r="CO4" i="1"/>
  <c r="CP4" i="1"/>
  <c r="CQ4" i="1"/>
  <c r="CR4" i="1"/>
  <c r="CS4" i="1"/>
  <c r="CT4" i="1"/>
  <c r="CU4" i="1"/>
  <c r="CV4" i="1"/>
  <c r="CW4" i="1"/>
  <c r="CX4" i="1"/>
  <c r="CY4" i="1"/>
  <c r="CZ4" i="1"/>
  <c r="DA4" i="1"/>
  <c r="DB4" i="1"/>
  <c r="DC4" i="1"/>
  <c r="DD4" i="1"/>
  <c r="DE4" i="1"/>
  <c r="DF4" i="1"/>
  <c r="DG4" i="1"/>
  <c r="DH4" i="1"/>
  <c r="DI4" i="1"/>
  <c r="DJ4" i="1"/>
  <c r="DK4" i="1"/>
  <c r="CH46" i="65"/>
  <c r="DK71" i="1"/>
  <c r="X71" i="1"/>
  <c r="AB70" i="1"/>
  <c r="CH48" i="66"/>
  <c r="DK70" i="1"/>
  <c r="X70" i="1"/>
  <c r="AB69" i="1"/>
  <c r="CH199" i="66"/>
  <c r="DK69" i="1"/>
  <c r="X69" i="1"/>
  <c r="AB67" i="1"/>
  <c r="CH232" i="66"/>
  <c r="DK67" i="1"/>
  <c r="X67" i="1"/>
  <c r="AB66" i="1"/>
  <c r="CH43" i="68"/>
  <c r="DK66" i="1"/>
  <c r="X66" i="1"/>
  <c r="AB65" i="1"/>
  <c r="CH47" i="68"/>
  <c r="DK65" i="1"/>
  <c r="X65" i="1"/>
  <c r="AB64" i="1"/>
  <c r="CH46" i="68"/>
  <c r="DK64" i="1"/>
  <c r="X64" i="1"/>
  <c r="AB62" i="1"/>
  <c r="CH224" i="66"/>
  <c r="DK62" i="1"/>
  <c r="X62" i="1"/>
  <c r="AB61" i="1"/>
  <c r="CH223" i="66"/>
  <c r="DK61" i="1"/>
  <c r="X61" i="1"/>
  <c r="AB60" i="1"/>
  <c r="CH222" i="66"/>
  <c r="DK60" i="1"/>
  <c r="X60" i="1"/>
  <c r="AB59" i="1"/>
  <c r="CH218" i="66"/>
  <c r="DK59" i="1"/>
  <c r="X59" i="1"/>
  <c r="AB56" i="1"/>
  <c r="BN8" i="36"/>
  <c r="BM8" i="36"/>
  <c r="BL8" i="36"/>
  <c r="BK8" i="36"/>
  <c r="BJ8" i="36"/>
  <c r="BI8" i="36"/>
  <c r="BH8" i="36"/>
  <c r="BG8" i="36"/>
  <c r="BF8" i="36"/>
  <c r="BE8" i="36"/>
  <c r="BD8" i="36"/>
  <c r="BC8" i="36"/>
  <c r="BB8" i="36"/>
  <c r="BA8" i="36"/>
  <c r="AZ8" i="36"/>
  <c r="AY8" i="36"/>
  <c r="AX8" i="36"/>
  <c r="AW8" i="36"/>
  <c r="AV8" i="36"/>
  <c r="AU8" i="36"/>
  <c r="AT8" i="36"/>
  <c r="AS8" i="36"/>
  <c r="AR8" i="36"/>
  <c r="AQ8" i="36"/>
  <c r="AP8" i="36"/>
  <c r="AO8" i="36"/>
  <c r="AN8" i="36"/>
  <c r="AM8" i="36"/>
  <c r="AL8" i="36"/>
  <c r="AK8" i="36"/>
  <c r="AJ8" i="36"/>
  <c r="AI8" i="36"/>
  <c r="AH8" i="36"/>
  <c r="AG8" i="36"/>
  <c r="AF8" i="36"/>
  <c r="AE8" i="36"/>
  <c r="AD8" i="36"/>
  <c r="AC8" i="36"/>
  <c r="AB8" i="36"/>
  <c r="AA8" i="36"/>
  <c r="Z8" i="36"/>
  <c r="Y8" i="36"/>
  <c r="X8" i="36"/>
  <c r="W8" i="36"/>
  <c r="V8" i="36"/>
  <c r="U8" i="36"/>
  <c r="T8" i="36"/>
  <c r="S8" i="36"/>
  <c r="R8" i="36"/>
  <c r="Q8" i="36"/>
  <c r="P8" i="36"/>
  <c r="O8" i="36"/>
  <c r="N8" i="36"/>
  <c r="M8" i="36"/>
  <c r="L8" i="36"/>
  <c r="K8" i="36"/>
  <c r="J8" i="36"/>
  <c r="I8" i="36"/>
  <c r="H8" i="36"/>
  <c r="G8" i="36"/>
  <c r="F8" i="36"/>
  <c r="E8" i="36"/>
  <c r="D8" i="36"/>
  <c r="CH65" i="36"/>
  <c r="DK56" i="1"/>
  <c r="X56" i="1"/>
  <c r="AB55" i="1"/>
  <c r="CH40" i="36"/>
  <c r="DK55" i="1"/>
  <c r="X55" i="1"/>
  <c r="AB54" i="1"/>
  <c r="CH52" i="36"/>
  <c r="DK54" i="1"/>
  <c r="X54" i="1"/>
  <c r="AB53" i="1"/>
  <c r="CH62" i="36"/>
  <c r="DK53" i="1"/>
  <c r="X53" i="1"/>
  <c r="AB52" i="1"/>
  <c r="CH61" i="36"/>
  <c r="DK52" i="1"/>
  <c r="X52" i="1"/>
  <c r="AB51" i="1"/>
  <c r="CH183" i="66"/>
  <c r="DK51" i="1"/>
  <c r="X51" i="1"/>
  <c r="AB50" i="1"/>
  <c r="CH59" i="36"/>
  <c r="DK50" i="1"/>
  <c r="X50" i="1"/>
  <c r="AB49" i="1"/>
  <c r="CH58" i="36"/>
  <c r="DK49" i="1"/>
  <c r="X49" i="1"/>
  <c r="AB48" i="1"/>
  <c r="CH56" i="36"/>
  <c r="DK48" i="1"/>
  <c r="X48" i="1"/>
  <c r="AB46" i="1"/>
  <c r="CH24" i="65"/>
  <c r="DK46" i="1"/>
  <c r="X46" i="1"/>
  <c r="AB45" i="1"/>
  <c r="CH40" i="65"/>
  <c r="DK45" i="1"/>
  <c r="X45" i="1"/>
  <c r="AB44" i="1"/>
  <c r="CH14" i="65"/>
  <c r="DK44" i="1"/>
  <c r="X44" i="1"/>
  <c r="AB43" i="1"/>
  <c r="BT8" i="12"/>
  <c r="BS8" i="12"/>
  <c r="BR8" i="12"/>
  <c r="BQ8" i="12"/>
  <c r="BP8" i="12"/>
  <c r="BO8" i="12"/>
  <c r="BN8" i="12"/>
  <c r="BM8" i="12"/>
  <c r="BL8" i="12"/>
  <c r="BK8" i="12"/>
  <c r="BJ8" i="12"/>
  <c r="BI8" i="12"/>
  <c r="BH8" i="12"/>
  <c r="BG8" i="12"/>
  <c r="BF8" i="12"/>
  <c r="BE8" i="12"/>
  <c r="BD8" i="12"/>
  <c r="BC8" i="12"/>
  <c r="BB8" i="12"/>
  <c r="BA8" i="12"/>
  <c r="AZ8" i="12"/>
  <c r="AY8" i="12"/>
  <c r="AX8" i="12"/>
  <c r="AW8" i="12"/>
  <c r="AV8" i="12"/>
  <c r="AU8" i="12"/>
  <c r="AT8" i="12"/>
  <c r="AS8" i="12"/>
  <c r="AR8" i="12"/>
  <c r="AQ8" i="12"/>
  <c r="AP8" i="12"/>
  <c r="AO8" i="12"/>
  <c r="AN8" i="12"/>
  <c r="AM8" i="12"/>
  <c r="AL8" i="12"/>
  <c r="AK8" i="12"/>
  <c r="AJ8" i="12"/>
  <c r="AI8" i="12"/>
  <c r="AH8" i="12"/>
  <c r="AG8" i="12"/>
  <c r="AF8" i="12"/>
  <c r="AE8" i="12"/>
  <c r="AD8" i="12"/>
  <c r="AC8" i="12"/>
  <c r="AB8" i="12"/>
  <c r="AA8" i="12"/>
  <c r="Z8" i="12"/>
  <c r="Y8" i="12"/>
  <c r="X8" i="12"/>
  <c r="W8" i="12"/>
  <c r="V8" i="12"/>
  <c r="U8" i="12"/>
  <c r="T8" i="12"/>
  <c r="S8" i="12"/>
  <c r="R8" i="12"/>
  <c r="Q8" i="12"/>
  <c r="P8" i="12"/>
  <c r="O8" i="12"/>
  <c r="N8" i="12"/>
  <c r="M8" i="12"/>
  <c r="L8" i="12"/>
  <c r="K8" i="12"/>
  <c r="J8" i="12"/>
  <c r="I8" i="12"/>
  <c r="H8" i="12"/>
  <c r="G8" i="12"/>
  <c r="F8" i="12"/>
  <c r="E8" i="12"/>
  <c r="D8" i="12"/>
  <c r="CH42" i="12"/>
  <c r="DK43" i="1"/>
  <c r="X43" i="1"/>
  <c r="AB41" i="1"/>
  <c r="CH54" i="12"/>
  <c r="DK41" i="1"/>
  <c r="X41" i="1"/>
  <c r="AB40" i="1"/>
  <c r="CH44" i="12"/>
  <c r="DK40" i="1"/>
  <c r="X40" i="1"/>
  <c r="AB32" i="1"/>
  <c r="CH15" i="45"/>
  <c r="DK32" i="1"/>
  <c r="X32" i="1"/>
  <c r="AB30" i="1"/>
  <c r="CH19" i="71"/>
  <c r="DK30" i="1"/>
  <c r="X30" i="1"/>
  <c r="AB22" i="1"/>
  <c r="CH193" i="66"/>
  <c r="DK22" i="1"/>
  <c r="X22" i="1"/>
  <c r="AB21" i="1"/>
  <c r="CH188" i="66"/>
  <c r="DK21" i="1"/>
  <c r="X21" i="1"/>
  <c r="AB20" i="1"/>
  <c r="T8" i="70"/>
  <c r="S8" i="70"/>
  <c r="R8" i="70"/>
  <c r="Q8" i="70"/>
  <c r="P8" i="70"/>
  <c r="O8" i="70"/>
  <c r="N8" i="70"/>
  <c r="M8" i="70"/>
  <c r="L8" i="70"/>
  <c r="K8" i="70"/>
  <c r="J8" i="70"/>
  <c r="I8" i="70"/>
  <c r="H8" i="70"/>
  <c r="G8" i="70"/>
  <c r="F8" i="70"/>
  <c r="E8" i="70"/>
  <c r="D8" i="70"/>
  <c r="CH80" i="70"/>
  <c r="DK20" i="1"/>
  <c r="X20" i="1"/>
  <c r="AB19" i="1"/>
  <c r="CH79" i="70"/>
  <c r="DK19" i="1"/>
  <c r="X19" i="1"/>
  <c r="AB18" i="1"/>
  <c r="CH78" i="70"/>
  <c r="DK18" i="1"/>
  <c r="X18" i="1"/>
  <c r="AB14" i="1"/>
  <c r="CH229" i="66"/>
  <c r="DK14" i="1"/>
  <c r="X14" i="1"/>
  <c r="AB13" i="1"/>
  <c r="CH182" i="66"/>
  <c r="DK13" i="1"/>
  <c r="X13" i="1"/>
  <c r="AB12" i="1"/>
  <c r="CH179" i="66"/>
  <c r="DK12" i="1"/>
  <c r="X12" i="1"/>
  <c r="AB11" i="1"/>
  <c r="CH172" i="66"/>
  <c r="DK11" i="1"/>
  <c r="X11" i="1"/>
  <c r="AB10" i="1"/>
  <c r="CH170" i="66"/>
  <c r="DK10" i="1"/>
  <c r="X10" i="1"/>
  <c r="AB9" i="1"/>
  <c r="DL4" i="1"/>
  <c r="DM4" i="1"/>
  <c r="DN4" i="1"/>
  <c r="CK42" i="67"/>
  <c r="DN9" i="1"/>
  <c r="J8" i="1"/>
  <c r="AB7" i="1"/>
  <c r="CK38" i="67"/>
  <c r="DN7" i="1"/>
  <c r="AB8" i="1"/>
  <c r="CK39" i="67"/>
  <c r="DN8" i="1"/>
  <c r="I8" i="1"/>
  <c r="AB6" i="1"/>
  <c r="CK37" i="67"/>
  <c r="DN6" i="1"/>
  <c r="G8" i="1"/>
  <c r="AB5" i="1"/>
  <c r="CK35" i="67"/>
  <c r="DN5" i="1"/>
  <c r="F8" i="1"/>
  <c r="BQ42" i="67"/>
  <c r="CT9" i="1"/>
  <c r="BQ38" i="67"/>
  <c r="CT7" i="1"/>
  <c r="BQ39" i="67"/>
  <c r="CT8" i="1"/>
  <c r="BQ37" i="67"/>
  <c r="CT6" i="1"/>
  <c r="BQ35" i="67"/>
  <c r="CT5" i="1"/>
  <c r="AB76" i="1"/>
  <c r="CK59" i="69"/>
  <c r="DN76" i="1"/>
  <c r="AC68" i="33"/>
  <c r="DN74" i="1"/>
  <c r="AB72" i="1"/>
  <c r="CK50" i="65"/>
  <c r="DN72" i="1"/>
  <c r="CK46" i="65"/>
  <c r="DN71" i="1"/>
  <c r="CK48" i="66"/>
  <c r="DN70" i="1"/>
  <c r="CK199" i="66"/>
  <c r="DN69" i="1"/>
  <c r="CK232" i="66"/>
  <c r="DN67" i="1"/>
  <c r="CK43" i="68"/>
  <c r="DN66" i="1"/>
  <c r="CK47" i="68"/>
  <c r="DN65" i="1"/>
  <c r="CK46" i="68"/>
  <c r="DN64" i="1"/>
  <c r="CK224" i="66"/>
  <c r="DN62" i="1"/>
  <c r="CK223" i="66"/>
  <c r="DN61" i="1"/>
  <c r="CK222" i="66"/>
  <c r="DN60" i="1"/>
  <c r="CK218" i="66"/>
  <c r="DN59" i="1"/>
  <c r="CK65" i="36"/>
  <c r="DN56" i="1"/>
  <c r="CK40" i="36"/>
  <c r="DN55" i="1"/>
  <c r="CK52" i="36"/>
  <c r="DN54" i="1"/>
  <c r="CK62" i="36"/>
  <c r="DN53" i="1"/>
  <c r="CK61" i="36"/>
  <c r="DN52" i="1"/>
  <c r="CK183" i="66"/>
  <c r="DN51" i="1"/>
  <c r="CK59" i="36"/>
  <c r="DN50" i="1"/>
  <c r="CK58" i="36"/>
  <c r="DN49" i="1"/>
  <c r="CK56" i="36"/>
  <c r="DN48" i="1"/>
  <c r="CK24" i="65"/>
  <c r="DN46" i="1"/>
  <c r="CK40" i="65"/>
  <c r="DN45" i="1"/>
  <c r="CK14" i="65"/>
  <c r="DN44" i="1"/>
  <c r="CK42" i="12"/>
  <c r="DN43" i="1"/>
  <c r="CK54" i="12"/>
  <c r="DN41" i="1"/>
  <c r="CK44" i="12"/>
  <c r="DN40" i="1"/>
  <c r="AB38" i="1"/>
  <c r="CK28" i="45"/>
  <c r="DN38" i="1"/>
  <c r="AB37" i="1"/>
  <c r="CK28" i="72"/>
  <c r="DN37" i="1"/>
  <c r="AB36" i="1"/>
  <c r="CK34" i="71"/>
  <c r="DN36" i="1"/>
  <c r="AB35" i="1"/>
  <c r="CK17" i="45"/>
  <c r="DN35" i="1"/>
  <c r="AB34" i="1"/>
  <c r="CK17" i="72"/>
  <c r="DN34" i="1"/>
  <c r="AB33" i="1"/>
  <c r="CK23" i="71"/>
  <c r="DN33" i="1"/>
  <c r="CK15" i="45"/>
  <c r="DN32" i="1"/>
  <c r="AB31" i="1"/>
  <c r="CK15" i="72"/>
  <c r="DN31" i="1"/>
  <c r="CK19" i="71"/>
  <c r="DN30" i="1"/>
  <c r="AB29" i="1"/>
  <c r="CK14" i="45"/>
  <c r="DN29" i="1"/>
  <c r="AB28" i="1"/>
  <c r="CK14" i="72"/>
  <c r="DN28" i="1"/>
  <c r="AB27" i="1"/>
  <c r="CK16" i="71"/>
  <c r="DN27" i="1"/>
  <c r="AB26" i="1"/>
  <c r="CK13" i="45"/>
  <c r="DN26" i="1"/>
  <c r="AB25" i="1"/>
  <c r="CK13" i="72"/>
  <c r="DN25" i="1"/>
  <c r="AB24" i="1"/>
  <c r="CK13" i="71"/>
  <c r="DN24" i="1"/>
  <c r="CK193" i="66"/>
  <c r="DN22" i="1"/>
  <c r="CK188" i="66"/>
  <c r="DN21" i="1"/>
  <c r="CK80" i="70"/>
  <c r="DN20" i="1"/>
  <c r="CK79" i="70"/>
  <c r="DN19" i="1"/>
  <c r="CK78" i="70"/>
  <c r="DN18" i="1"/>
  <c r="AF16" i="1"/>
  <c r="DN16" i="1"/>
  <c r="AF15" i="1"/>
  <c r="DN15" i="1"/>
  <c r="CK229" i="66"/>
  <c r="DN14" i="1"/>
  <c r="CK182" i="66"/>
  <c r="DN13" i="1"/>
  <c r="CK179" i="66"/>
  <c r="DN12" i="1"/>
  <c r="CK172" i="66"/>
  <c r="DN11" i="1"/>
  <c r="CK170" i="66"/>
  <c r="DN10" i="1"/>
  <c r="D32" i="12"/>
  <c r="E32" i="12"/>
  <c r="F32" i="12"/>
  <c r="G32" i="12"/>
  <c r="H32" i="12"/>
  <c r="I32" i="12"/>
  <c r="J32" i="12"/>
  <c r="K32" i="12"/>
  <c r="L32" i="12"/>
  <c r="M32" i="12"/>
  <c r="N32" i="12"/>
  <c r="O32" i="12"/>
  <c r="P32" i="12"/>
  <c r="Q32" i="12"/>
  <c r="R32" i="12"/>
  <c r="S32" i="12"/>
  <c r="T32" i="12"/>
  <c r="U32" i="12"/>
  <c r="V32" i="12"/>
  <c r="W54" i="12"/>
  <c r="W32" i="12"/>
  <c r="V54" i="12"/>
  <c r="U54" i="12"/>
  <c r="T54" i="12"/>
  <c r="S54" i="12"/>
  <c r="R54" i="12"/>
  <c r="Q54" i="12"/>
  <c r="P54" i="12"/>
  <c r="O54" i="12"/>
  <c r="N54" i="12"/>
  <c r="M54" i="12"/>
  <c r="L54" i="12"/>
  <c r="K54" i="12"/>
  <c r="J54" i="12"/>
  <c r="I54" i="12"/>
  <c r="H54" i="12"/>
  <c r="G54" i="12"/>
  <c r="F54" i="12"/>
  <c r="E54" i="12"/>
  <c r="D54" i="12"/>
  <c r="DN77" i="1"/>
  <c r="R18" i="1"/>
  <c r="R10" i="1"/>
  <c r="R11" i="1"/>
  <c r="R12" i="1"/>
  <c r="R13" i="1"/>
  <c r="R14" i="1"/>
  <c r="R15" i="1"/>
  <c r="R16" i="1"/>
  <c r="R17"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2" i="1"/>
  <c r="R63" i="1"/>
  <c r="R64" i="1"/>
  <c r="R65" i="1"/>
  <c r="R66" i="1"/>
  <c r="R67" i="1"/>
  <c r="R68" i="1"/>
  <c r="R69" i="1"/>
  <c r="R70" i="1"/>
  <c r="R71" i="1"/>
  <c r="R72" i="1"/>
  <c r="R73" i="1"/>
  <c r="R74" i="1"/>
  <c r="R75" i="1"/>
  <c r="R76" i="1"/>
  <c r="R77" i="1"/>
  <c r="DN82" i="1"/>
  <c r="N18" i="1"/>
  <c r="N10" i="1"/>
  <c r="N11" i="1"/>
  <c r="N12" i="1"/>
  <c r="N13" i="1"/>
  <c r="N14" i="1"/>
  <c r="N15" i="1"/>
  <c r="N16" i="1"/>
  <c r="N17" i="1"/>
  <c r="N19" i="1"/>
  <c r="N20" i="1"/>
  <c r="N21" i="1"/>
  <c r="N22" i="1"/>
  <c r="N23" i="1"/>
  <c r="N24" i="1"/>
  <c r="N25" i="1"/>
  <c r="N26" i="1"/>
  <c r="N27" i="1"/>
  <c r="N28" i="1"/>
  <c r="N29" i="1"/>
  <c r="N30" i="1"/>
  <c r="N31" i="1"/>
  <c r="N32" i="1"/>
  <c r="N33" i="1"/>
  <c r="N34" i="1"/>
  <c r="N35" i="1"/>
  <c r="N36" i="1"/>
  <c r="N37" i="1"/>
  <c r="N38" i="1"/>
  <c r="N39" i="1"/>
  <c r="N40" i="1"/>
  <c r="N41" i="1"/>
  <c r="N42" i="1"/>
  <c r="N43" i="1"/>
  <c r="N44" i="1"/>
  <c r="N45" i="1"/>
  <c r="N46" i="1"/>
  <c r="N47" i="1"/>
  <c r="N48" i="1"/>
  <c r="N49" i="1"/>
  <c r="N50" i="1"/>
  <c r="N51" i="1"/>
  <c r="N52" i="1"/>
  <c r="N53" i="1"/>
  <c r="N54" i="1"/>
  <c r="N55" i="1"/>
  <c r="N56" i="1"/>
  <c r="N57" i="1"/>
  <c r="N58" i="1"/>
  <c r="N59" i="1"/>
  <c r="N60" i="1"/>
  <c r="N61" i="1"/>
  <c r="N62" i="1"/>
  <c r="N63" i="1"/>
  <c r="N64" i="1"/>
  <c r="N65" i="1"/>
  <c r="N66" i="1"/>
  <c r="N67" i="1"/>
  <c r="N68" i="1"/>
  <c r="N69" i="1"/>
  <c r="N70" i="1"/>
  <c r="N71" i="1"/>
  <c r="N72" i="1"/>
  <c r="N73" i="1"/>
  <c r="N74" i="1"/>
  <c r="N75" i="1"/>
  <c r="N76" i="1"/>
  <c r="N77" i="1"/>
  <c r="DN78" i="1"/>
  <c r="CJ170" i="66"/>
  <c r="DM10" i="1"/>
  <c r="CJ172" i="66"/>
  <c r="DM11" i="1"/>
  <c r="CJ179" i="66"/>
  <c r="DM12" i="1"/>
  <c r="CJ182" i="66"/>
  <c r="DM13" i="1"/>
  <c r="CJ229" i="66"/>
  <c r="DM14" i="1"/>
  <c r="DM15" i="1"/>
  <c r="DM16" i="1"/>
  <c r="CJ78" i="70"/>
  <c r="DM18" i="1"/>
  <c r="CJ79" i="70"/>
  <c r="DM19" i="1"/>
  <c r="CJ80" i="70"/>
  <c r="DM20" i="1"/>
  <c r="CJ188" i="66"/>
  <c r="DM21" i="1"/>
  <c r="CJ193" i="66"/>
  <c r="DM22" i="1"/>
  <c r="CJ13" i="71"/>
  <c r="DM24" i="1"/>
  <c r="CJ13" i="72"/>
  <c r="DM25" i="1"/>
  <c r="CJ13" i="45"/>
  <c r="DM26" i="1"/>
  <c r="CJ16" i="71"/>
  <c r="DM27" i="1"/>
  <c r="CJ14" i="72"/>
  <c r="DM28" i="1"/>
  <c r="CJ14" i="45"/>
  <c r="DM29" i="1"/>
  <c r="CJ19" i="71"/>
  <c r="DM30" i="1"/>
  <c r="CJ15" i="72"/>
  <c r="DM31" i="1"/>
  <c r="CJ15" i="45"/>
  <c r="DM32" i="1"/>
  <c r="CJ23" i="71"/>
  <c r="DM33" i="1"/>
  <c r="CJ17" i="72"/>
  <c r="DM34" i="1"/>
  <c r="CJ17" i="45"/>
  <c r="DM35" i="1"/>
  <c r="CJ34" i="71"/>
  <c r="DM36" i="1"/>
  <c r="CJ28" i="72"/>
  <c r="DM37" i="1"/>
  <c r="CJ28" i="45"/>
  <c r="DM38" i="1"/>
  <c r="CJ44" i="12"/>
  <c r="DM40" i="1"/>
  <c r="CJ54" i="12"/>
  <c r="DM41" i="1"/>
  <c r="CJ42" i="12"/>
  <c r="DM43" i="1"/>
  <c r="CJ14" i="65"/>
  <c r="DM44" i="1"/>
  <c r="CJ40" i="65"/>
  <c r="DM45" i="1"/>
  <c r="CJ24" i="65"/>
  <c r="DM46" i="1"/>
  <c r="CJ56" i="36"/>
  <c r="DM48" i="1"/>
  <c r="CJ58" i="36"/>
  <c r="DM49" i="1"/>
  <c r="CJ59" i="36"/>
  <c r="DM50" i="1"/>
  <c r="CJ183" i="66"/>
  <c r="DM51" i="1"/>
  <c r="CJ61" i="36"/>
  <c r="DM52" i="1"/>
  <c r="CJ62" i="36"/>
  <c r="DM53" i="1"/>
  <c r="CJ52" i="36"/>
  <c r="DM54" i="1"/>
  <c r="CJ40" i="36"/>
  <c r="DM55" i="1"/>
  <c r="CJ65" i="36"/>
  <c r="DM56" i="1"/>
  <c r="CJ218" i="66"/>
  <c r="DM59" i="1"/>
  <c r="CJ222" i="66"/>
  <c r="DM60" i="1"/>
  <c r="CJ223" i="66"/>
  <c r="DM61" i="1"/>
  <c r="CJ224" i="66"/>
  <c r="DM62" i="1"/>
  <c r="CJ46" i="68"/>
  <c r="DM64" i="1"/>
  <c r="CJ47" i="68"/>
  <c r="DM65" i="1"/>
  <c r="CJ43" i="68"/>
  <c r="DM66" i="1"/>
  <c r="CJ232" i="66"/>
  <c r="DM67" i="1"/>
  <c r="CJ199" i="66"/>
  <c r="DM69" i="1"/>
  <c r="CJ48" i="66"/>
  <c r="DM70" i="1"/>
  <c r="CJ46" i="65"/>
  <c r="DM71" i="1"/>
  <c r="CJ50" i="65"/>
  <c r="DM72" i="1"/>
  <c r="DM74" i="1"/>
  <c r="CJ59" i="69"/>
  <c r="DM76" i="1"/>
  <c r="DM77" i="1"/>
  <c r="CJ42" i="67"/>
  <c r="DM9" i="1"/>
  <c r="DM82" i="1"/>
  <c r="CJ35" i="67"/>
  <c r="DM5" i="1"/>
  <c r="DM78" i="1"/>
  <c r="CI170" i="66"/>
  <c r="DL10" i="1"/>
  <c r="CI172" i="66"/>
  <c r="DL11" i="1"/>
  <c r="CI179" i="66"/>
  <c r="DL12" i="1"/>
  <c r="CI182" i="66"/>
  <c r="DL13" i="1"/>
  <c r="CI229" i="66"/>
  <c r="DL14" i="1"/>
  <c r="DL15" i="1"/>
  <c r="DL16" i="1"/>
  <c r="CI78" i="70"/>
  <c r="DL18" i="1"/>
  <c r="CI79" i="70"/>
  <c r="DL19" i="1"/>
  <c r="CI80" i="70"/>
  <c r="DL20" i="1"/>
  <c r="CI188" i="66"/>
  <c r="DL21" i="1"/>
  <c r="CI193" i="66"/>
  <c r="DL22" i="1"/>
  <c r="CI13" i="71"/>
  <c r="DL24" i="1"/>
  <c r="CI13" i="72"/>
  <c r="DL25" i="1"/>
  <c r="CI13" i="45"/>
  <c r="DL26" i="1"/>
  <c r="CI16" i="71"/>
  <c r="DL27" i="1"/>
  <c r="CI14" i="72"/>
  <c r="DL28" i="1"/>
  <c r="CI14" i="45"/>
  <c r="DL29" i="1"/>
  <c r="CI19" i="71"/>
  <c r="DL30" i="1"/>
  <c r="CI15" i="72"/>
  <c r="DL31" i="1"/>
  <c r="CI15" i="45"/>
  <c r="DL32" i="1"/>
  <c r="CI23" i="71"/>
  <c r="DL33" i="1"/>
  <c r="CI17" i="72"/>
  <c r="DL34" i="1"/>
  <c r="CI17" i="45"/>
  <c r="DL35" i="1"/>
  <c r="CI34" i="71"/>
  <c r="DL36" i="1"/>
  <c r="CI28" i="72"/>
  <c r="DL37" i="1"/>
  <c r="CI28" i="45"/>
  <c r="DL38" i="1"/>
  <c r="CI44" i="12"/>
  <c r="DL40" i="1"/>
  <c r="CI54" i="12"/>
  <c r="DL41" i="1"/>
  <c r="CI42" i="12"/>
  <c r="DL43" i="1"/>
  <c r="CI14" i="65"/>
  <c r="DL44" i="1"/>
  <c r="CI40" i="65"/>
  <c r="DL45" i="1"/>
  <c r="CI24" i="65"/>
  <c r="DL46" i="1"/>
  <c r="CI56" i="36"/>
  <c r="DL48" i="1"/>
  <c r="CI58" i="36"/>
  <c r="DL49" i="1"/>
  <c r="CI59" i="36"/>
  <c r="DL50" i="1"/>
  <c r="CI183" i="66"/>
  <c r="DL51" i="1"/>
  <c r="CI61" i="36"/>
  <c r="DL52" i="1"/>
  <c r="CI62" i="36"/>
  <c r="DL53" i="1"/>
  <c r="CI52" i="36"/>
  <c r="DL54" i="1"/>
  <c r="CI40" i="36"/>
  <c r="DL55" i="1"/>
  <c r="CI65" i="36"/>
  <c r="DL56" i="1"/>
  <c r="CI218" i="66"/>
  <c r="DL59" i="1"/>
  <c r="CI222" i="66"/>
  <c r="DL60" i="1"/>
  <c r="CI223" i="66"/>
  <c r="DL61" i="1"/>
  <c r="CI224" i="66"/>
  <c r="DL62" i="1"/>
  <c r="CI46" i="68"/>
  <c r="DL64" i="1"/>
  <c r="CI47" i="68"/>
  <c r="DL65" i="1"/>
  <c r="CI43" i="68"/>
  <c r="DL66" i="1"/>
  <c r="CI232" i="66"/>
  <c r="DL67" i="1"/>
  <c r="CI199" i="66"/>
  <c r="DL69" i="1"/>
  <c r="CI48" i="66"/>
  <c r="DL70" i="1"/>
  <c r="CI46" i="65"/>
  <c r="DL71" i="1"/>
  <c r="CI50" i="65"/>
  <c r="DL72" i="1"/>
  <c r="DL74" i="1"/>
  <c r="CI59" i="69"/>
  <c r="DL76" i="1"/>
  <c r="DL77" i="1"/>
  <c r="CI42" i="67"/>
  <c r="DL9" i="1"/>
  <c r="DL82" i="1"/>
  <c r="CI35" i="67"/>
  <c r="DL5" i="1"/>
  <c r="DL78" i="1"/>
  <c r="DK15" i="1"/>
  <c r="DK16" i="1"/>
  <c r="CH13" i="71"/>
  <c r="DK24" i="1"/>
  <c r="CH13" i="72"/>
  <c r="DK25" i="1"/>
  <c r="CH13" i="45"/>
  <c r="DK26" i="1"/>
  <c r="CH16" i="71"/>
  <c r="DK27" i="1"/>
  <c r="CH14" i="72"/>
  <c r="DK28" i="1"/>
  <c r="CH14" i="45"/>
  <c r="DK29" i="1"/>
  <c r="CH15" i="72"/>
  <c r="DK31" i="1"/>
  <c r="CH23" i="71"/>
  <c r="DK33" i="1"/>
  <c r="CH17" i="72"/>
  <c r="DK34" i="1"/>
  <c r="CH17" i="45"/>
  <c r="DK35" i="1"/>
  <c r="CH34" i="71"/>
  <c r="DK36" i="1"/>
  <c r="CH28" i="72"/>
  <c r="DK37" i="1"/>
  <c r="CH28" i="45"/>
  <c r="DK38" i="1"/>
  <c r="CH50" i="65"/>
  <c r="DK72" i="1"/>
  <c r="DK74" i="1"/>
  <c r="CH59" i="69"/>
  <c r="DK76" i="1"/>
  <c r="DK77" i="1"/>
  <c r="CH42" i="67"/>
  <c r="DK9" i="1"/>
  <c r="DK82" i="1"/>
  <c r="CH35" i="67"/>
  <c r="DK5" i="1"/>
  <c r="DK78" i="1"/>
  <c r="CJ37" i="67"/>
  <c r="DM6" i="1"/>
  <c r="CI37" i="67"/>
  <c r="DL6" i="1"/>
  <c r="CH37" i="67"/>
  <c r="DK6" i="1"/>
  <c r="CJ38" i="67"/>
  <c r="DM7" i="1"/>
  <c r="CJ39" i="67"/>
  <c r="DM8" i="1"/>
  <c r="CI38" i="67"/>
  <c r="DL7" i="1"/>
  <c r="CI39" i="67"/>
  <c r="DL8" i="1"/>
  <c r="CH38" i="67"/>
  <c r="DK7" i="1"/>
  <c r="CH39" i="67"/>
  <c r="DK8" i="1"/>
  <c r="CG170" i="66"/>
  <c r="DJ10" i="1"/>
  <c r="CG172" i="66"/>
  <c r="DJ11" i="1"/>
  <c r="CG179" i="66"/>
  <c r="DJ12" i="1"/>
  <c r="CG182" i="66"/>
  <c r="DJ13" i="1"/>
  <c r="CG229" i="66"/>
  <c r="DJ14" i="1"/>
  <c r="DJ15" i="1"/>
  <c r="DJ16" i="1"/>
  <c r="CG78" i="70"/>
  <c r="DJ18" i="1"/>
  <c r="CG79" i="70"/>
  <c r="DJ19" i="1"/>
  <c r="CG80" i="70"/>
  <c r="DJ20" i="1"/>
  <c r="CG188" i="66"/>
  <c r="DJ21" i="1"/>
  <c r="CG193" i="66"/>
  <c r="DJ22" i="1"/>
  <c r="CG13" i="71"/>
  <c r="DJ24" i="1"/>
  <c r="CG13" i="72"/>
  <c r="DJ25" i="1"/>
  <c r="CG13" i="45"/>
  <c r="DJ26" i="1"/>
  <c r="CG16" i="71"/>
  <c r="DJ27" i="1"/>
  <c r="CG14" i="72"/>
  <c r="DJ28" i="1"/>
  <c r="CG14" i="45"/>
  <c r="DJ29" i="1"/>
  <c r="CG19" i="71"/>
  <c r="DJ30" i="1"/>
  <c r="CG15" i="72"/>
  <c r="DJ31" i="1"/>
  <c r="CG15" i="45"/>
  <c r="DJ32" i="1"/>
  <c r="CG23" i="71"/>
  <c r="DJ33" i="1"/>
  <c r="CG17" i="72"/>
  <c r="DJ34" i="1"/>
  <c r="CG17" i="45"/>
  <c r="DJ35" i="1"/>
  <c r="CG34" i="71"/>
  <c r="DJ36" i="1"/>
  <c r="CG28" i="72"/>
  <c r="DJ37" i="1"/>
  <c r="CG28" i="45"/>
  <c r="DJ38" i="1"/>
  <c r="CG44" i="12"/>
  <c r="DJ40" i="1"/>
  <c r="CG54" i="12"/>
  <c r="DJ41" i="1"/>
  <c r="CG42" i="12"/>
  <c r="DJ43" i="1"/>
  <c r="CG14" i="65"/>
  <c r="DJ44" i="1"/>
  <c r="CG40" i="65"/>
  <c r="DJ45" i="1"/>
  <c r="CG24" i="65"/>
  <c r="DJ46" i="1"/>
  <c r="CG56" i="36"/>
  <c r="DJ48" i="1"/>
  <c r="CG58" i="36"/>
  <c r="DJ49" i="1"/>
  <c r="CG59" i="36"/>
  <c r="DJ50" i="1"/>
  <c r="CG183" i="66"/>
  <c r="DJ51" i="1"/>
  <c r="CG61" i="36"/>
  <c r="DJ52" i="1"/>
  <c r="CG62" i="36"/>
  <c r="DJ53" i="1"/>
  <c r="CG52" i="36"/>
  <c r="DJ54" i="1"/>
  <c r="CG40" i="36"/>
  <c r="DJ55" i="1"/>
  <c r="CG65" i="36"/>
  <c r="DJ56" i="1"/>
  <c r="CG218" i="66"/>
  <c r="DJ59" i="1"/>
  <c r="CG222" i="66"/>
  <c r="DJ60" i="1"/>
  <c r="CG223" i="66"/>
  <c r="DJ61" i="1"/>
  <c r="CG224" i="66"/>
  <c r="DJ62" i="1"/>
  <c r="CG46" i="68"/>
  <c r="DJ64" i="1"/>
  <c r="CG47" i="68"/>
  <c r="DJ65" i="1"/>
  <c r="CG43" i="68"/>
  <c r="DJ66" i="1"/>
  <c r="CG232" i="66"/>
  <c r="DJ67" i="1"/>
  <c r="CG199" i="66"/>
  <c r="DJ69" i="1"/>
  <c r="CG48" i="66"/>
  <c r="DJ70" i="1"/>
  <c r="CG46" i="65"/>
  <c r="DJ71" i="1"/>
  <c r="CG50" i="65"/>
  <c r="DJ72" i="1"/>
  <c r="DJ74" i="1"/>
  <c r="CG59" i="69"/>
  <c r="DJ76" i="1"/>
  <c r="DJ77" i="1"/>
  <c r="CG42" i="67"/>
  <c r="DJ9" i="1"/>
  <c r="DJ82" i="1"/>
  <c r="CG35" i="67"/>
  <c r="DJ5" i="1"/>
  <c r="DJ78" i="1"/>
  <c r="CF170" i="66"/>
  <c r="DI10" i="1"/>
  <c r="CF172" i="66"/>
  <c r="DI11" i="1"/>
  <c r="CF179" i="66"/>
  <c r="DI12" i="1"/>
  <c r="CF182" i="66"/>
  <c r="DI13" i="1"/>
  <c r="CF229" i="66"/>
  <c r="DI14" i="1"/>
  <c r="DI15" i="1"/>
  <c r="DI16" i="1"/>
  <c r="CF78" i="70"/>
  <c r="DI18" i="1"/>
  <c r="CF79" i="70"/>
  <c r="DI19" i="1"/>
  <c r="CF80" i="70"/>
  <c r="DI20" i="1"/>
  <c r="CF188" i="66"/>
  <c r="DI21" i="1"/>
  <c r="CF193" i="66"/>
  <c r="DI22" i="1"/>
  <c r="CF13" i="71"/>
  <c r="DI24" i="1"/>
  <c r="CF13" i="72"/>
  <c r="DI25" i="1"/>
  <c r="CF13" i="45"/>
  <c r="DI26" i="1"/>
  <c r="CF16" i="71"/>
  <c r="DI27" i="1"/>
  <c r="CF14" i="72"/>
  <c r="DI28" i="1"/>
  <c r="CF14" i="45"/>
  <c r="DI29" i="1"/>
  <c r="CF19" i="71"/>
  <c r="DI30" i="1"/>
  <c r="CF15" i="72"/>
  <c r="DI31" i="1"/>
  <c r="CF15" i="45"/>
  <c r="DI32" i="1"/>
  <c r="CF23" i="71"/>
  <c r="DI33" i="1"/>
  <c r="CF17" i="72"/>
  <c r="DI34" i="1"/>
  <c r="CF17" i="45"/>
  <c r="DI35" i="1"/>
  <c r="CF34" i="71"/>
  <c r="DI36" i="1"/>
  <c r="CF28" i="72"/>
  <c r="DI37" i="1"/>
  <c r="CF28" i="45"/>
  <c r="DI38" i="1"/>
  <c r="CF44" i="12"/>
  <c r="DI40" i="1"/>
  <c r="CF54" i="12"/>
  <c r="DI41" i="1"/>
  <c r="CF42" i="12"/>
  <c r="DI43" i="1"/>
  <c r="CF14" i="65"/>
  <c r="DI44" i="1"/>
  <c r="CF40" i="65"/>
  <c r="DI45" i="1"/>
  <c r="CF24" i="65"/>
  <c r="DI46" i="1"/>
  <c r="CF56" i="36"/>
  <c r="DI48" i="1"/>
  <c r="CF58" i="36"/>
  <c r="DI49" i="1"/>
  <c r="CF59" i="36"/>
  <c r="DI50" i="1"/>
  <c r="CF183" i="66"/>
  <c r="DI51" i="1"/>
  <c r="CF61" i="36"/>
  <c r="DI52" i="1"/>
  <c r="CF62" i="36"/>
  <c r="DI53" i="1"/>
  <c r="CF52" i="36"/>
  <c r="DI54" i="1"/>
  <c r="CF40" i="36"/>
  <c r="DI55" i="1"/>
  <c r="CF65" i="36"/>
  <c r="DI56" i="1"/>
  <c r="CF218" i="66"/>
  <c r="DI59" i="1"/>
  <c r="CF222" i="66"/>
  <c r="DI60" i="1"/>
  <c r="CF223" i="66"/>
  <c r="DI61" i="1"/>
  <c r="CF224" i="66"/>
  <c r="DI62" i="1"/>
  <c r="CF46" i="68"/>
  <c r="DI64" i="1"/>
  <c r="CF47" i="68"/>
  <c r="DI65" i="1"/>
  <c r="CF43" i="68"/>
  <c r="DI66" i="1"/>
  <c r="CF232" i="66"/>
  <c r="DI67" i="1"/>
  <c r="CF199" i="66"/>
  <c r="DI69" i="1"/>
  <c r="CF48" i="66"/>
  <c r="DI70" i="1"/>
  <c r="CF46" i="65"/>
  <c r="DI71" i="1"/>
  <c r="CF50" i="65"/>
  <c r="DI72" i="1"/>
  <c r="DI74" i="1"/>
  <c r="CF59" i="69"/>
  <c r="DI76" i="1"/>
  <c r="DI77" i="1"/>
  <c r="CF42" i="67"/>
  <c r="DI9" i="1"/>
  <c r="DI82" i="1"/>
  <c r="CF35" i="67"/>
  <c r="DI5" i="1"/>
  <c r="DI78" i="1"/>
  <c r="CE170" i="66"/>
  <c r="DH10" i="1"/>
  <c r="CE172" i="66"/>
  <c r="DH11" i="1"/>
  <c r="CE179" i="66"/>
  <c r="DH12" i="1"/>
  <c r="CE182" i="66"/>
  <c r="DH13" i="1"/>
  <c r="CE229" i="66"/>
  <c r="DH14" i="1"/>
  <c r="DH15" i="1"/>
  <c r="DH16" i="1"/>
  <c r="CE78" i="70"/>
  <c r="DH18" i="1"/>
  <c r="CE79" i="70"/>
  <c r="DH19" i="1"/>
  <c r="CE80" i="70"/>
  <c r="DH20" i="1"/>
  <c r="CE188" i="66"/>
  <c r="DH21" i="1"/>
  <c r="CE193" i="66"/>
  <c r="DH22" i="1"/>
  <c r="CE13" i="71"/>
  <c r="DH24" i="1"/>
  <c r="CE13" i="72"/>
  <c r="DH25" i="1"/>
  <c r="CE13" i="45"/>
  <c r="DH26" i="1"/>
  <c r="CE16" i="71"/>
  <c r="DH27" i="1"/>
  <c r="CE14" i="72"/>
  <c r="DH28" i="1"/>
  <c r="CE14" i="45"/>
  <c r="DH29" i="1"/>
  <c r="CE19" i="71"/>
  <c r="DH30" i="1"/>
  <c r="CE15" i="72"/>
  <c r="DH31" i="1"/>
  <c r="CE15" i="45"/>
  <c r="DH32" i="1"/>
  <c r="CE23" i="71"/>
  <c r="DH33" i="1"/>
  <c r="CE17" i="72"/>
  <c r="DH34" i="1"/>
  <c r="CE17" i="45"/>
  <c r="DH35" i="1"/>
  <c r="CE34" i="71"/>
  <c r="DH36" i="1"/>
  <c r="CE28" i="72"/>
  <c r="DH37" i="1"/>
  <c r="CE28" i="45"/>
  <c r="DH38" i="1"/>
  <c r="CE44" i="12"/>
  <c r="DH40" i="1"/>
  <c r="CE54" i="12"/>
  <c r="DH41" i="1"/>
  <c r="CE42" i="12"/>
  <c r="DH43" i="1"/>
  <c r="CE14" i="65"/>
  <c r="DH44" i="1"/>
  <c r="CE40" i="65"/>
  <c r="DH45" i="1"/>
  <c r="CE24" i="65"/>
  <c r="DH46" i="1"/>
  <c r="CE56" i="36"/>
  <c r="DH48" i="1"/>
  <c r="CE58" i="36"/>
  <c r="DH49" i="1"/>
  <c r="CE59" i="36"/>
  <c r="DH50" i="1"/>
  <c r="CE183" i="66"/>
  <c r="DH51" i="1"/>
  <c r="CE61" i="36"/>
  <c r="DH52" i="1"/>
  <c r="CE62" i="36"/>
  <c r="DH53" i="1"/>
  <c r="CE52" i="36"/>
  <c r="DH54" i="1"/>
  <c r="CE40" i="36"/>
  <c r="DH55" i="1"/>
  <c r="CE65" i="36"/>
  <c r="DH56" i="1"/>
  <c r="CE218" i="66"/>
  <c r="DH59" i="1"/>
  <c r="CE222" i="66"/>
  <c r="DH60" i="1"/>
  <c r="CE223" i="66"/>
  <c r="DH61" i="1"/>
  <c r="CE224" i="66"/>
  <c r="DH62" i="1"/>
  <c r="CE46" i="68"/>
  <c r="DH64" i="1"/>
  <c r="CE47" i="68"/>
  <c r="DH65" i="1"/>
  <c r="CE43" i="68"/>
  <c r="DH66" i="1"/>
  <c r="CE232" i="66"/>
  <c r="DH67" i="1"/>
  <c r="CE199" i="66"/>
  <c r="DH69" i="1"/>
  <c r="CE48" i="66"/>
  <c r="DH70" i="1"/>
  <c r="CE46" i="65"/>
  <c r="DH71" i="1"/>
  <c r="CE50" i="65"/>
  <c r="DH72" i="1"/>
  <c r="DH74" i="1"/>
  <c r="CE59" i="69"/>
  <c r="DH76" i="1"/>
  <c r="DH77" i="1"/>
  <c r="CE42" i="67"/>
  <c r="DH9" i="1"/>
  <c r="DH82" i="1"/>
  <c r="CE35" i="67"/>
  <c r="DH5" i="1"/>
  <c r="DH78" i="1"/>
  <c r="CG37" i="67"/>
  <c r="DJ6" i="1"/>
  <c r="CF37" i="67"/>
  <c r="DI6" i="1"/>
  <c r="CE37" i="67"/>
  <c r="DH6" i="1"/>
  <c r="CG38" i="67"/>
  <c r="DJ7" i="1"/>
  <c r="CG39" i="67"/>
  <c r="DJ8" i="1"/>
  <c r="CF38" i="67"/>
  <c r="DI7" i="1"/>
  <c r="CF39" i="67"/>
  <c r="DI8" i="1"/>
  <c r="CE38" i="67"/>
  <c r="DH7" i="1"/>
  <c r="CE39" i="67"/>
  <c r="DH8" i="1"/>
  <c r="CD170" i="66"/>
  <c r="DG10" i="1"/>
  <c r="CD172" i="66"/>
  <c r="DG11" i="1"/>
  <c r="CD179" i="66"/>
  <c r="DG12" i="1"/>
  <c r="CD182" i="66"/>
  <c r="DG13" i="1"/>
  <c r="CD229" i="66"/>
  <c r="DG14" i="1"/>
  <c r="DG15" i="1"/>
  <c r="DG16" i="1"/>
  <c r="CD78" i="70"/>
  <c r="DG18" i="1"/>
  <c r="CD79" i="70"/>
  <c r="DG19" i="1"/>
  <c r="CD80" i="70"/>
  <c r="DG20" i="1"/>
  <c r="CD188" i="66"/>
  <c r="DG21" i="1"/>
  <c r="CD193" i="66"/>
  <c r="DG22" i="1"/>
  <c r="CD13" i="71"/>
  <c r="DG24" i="1"/>
  <c r="CD13" i="72"/>
  <c r="DG25" i="1"/>
  <c r="CD13" i="45"/>
  <c r="DG26" i="1"/>
  <c r="CD16" i="71"/>
  <c r="DG27" i="1"/>
  <c r="CD14" i="72"/>
  <c r="DG28" i="1"/>
  <c r="CD14" i="45"/>
  <c r="DG29" i="1"/>
  <c r="CD19" i="71"/>
  <c r="DG30" i="1"/>
  <c r="CD15" i="72"/>
  <c r="DG31" i="1"/>
  <c r="CD15" i="45"/>
  <c r="DG32" i="1"/>
  <c r="CD23" i="71"/>
  <c r="DG33" i="1"/>
  <c r="CD17" i="72"/>
  <c r="DG34" i="1"/>
  <c r="CD17" i="45"/>
  <c r="DG35" i="1"/>
  <c r="CD34" i="71"/>
  <c r="DG36" i="1"/>
  <c r="CD28" i="72"/>
  <c r="DG37" i="1"/>
  <c r="CD28" i="45"/>
  <c r="DG38" i="1"/>
  <c r="CD44" i="12"/>
  <c r="DG40" i="1"/>
  <c r="CD54" i="12"/>
  <c r="DG41" i="1"/>
  <c r="CD42" i="12"/>
  <c r="DG43" i="1"/>
  <c r="CD14" i="65"/>
  <c r="DG44" i="1"/>
  <c r="CD40" i="65"/>
  <c r="DG45" i="1"/>
  <c r="CD24" i="65"/>
  <c r="DG46" i="1"/>
  <c r="CD56" i="36"/>
  <c r="DG48" i="1"/>
  <c r="CD58" i="36"/>
  <c r="DG49" i="1"/>
  <c r="CD59" i="36"/>
  <c r="DG50" i="1"/>
  <c r="CD183" i="66"/>
  <c r="DG51" i="1"/>
  <c r="CD61" i="36"/>
  <c r="DG52" i="1"/>
  <c r="CD62" i="36"/>
  <c r="DG53" i="1"/>
  <c r="CD52" i="36"/>
  <c r="DG54" i="1"/>
  <c r="CD40" i="36"/>
  <c r="DG55" i="1"/>
  <c r="CD65" i="36"/>
  <c r="DG56" i="1"/>
  <c r="CD218" i="66"/>
  <c r="DG59" i="1"/>
  <c r="CD222" i="66"/>
  <c r="DG60" i="1"/>
  <c r="CD223" i="66"/>
  <c r="DG61" i="1"/>
  <c r="CD224" i="66"/>
  <c r="DG62" i="1"/>
  <c r="CD46" i="68"/>
  <c r="DG64" i="1"/>
  <c r="CD47" i="68"/>
  <c r="DG65" i="1"/>
  <c r="CD43" i="68"/>
  <c r="DG66" i="1"/>
  <c r="CD232" i="66"/>
  <c r="DG67" i="1"/>
  <c r="CD199" i="66"/>
  <c r="DG69" i="1"/>
  <c r="CD48" i="66"/>
  <c r="DG70" i="1"/>
  <c r="CD46" i="65"/>
  <c r="DG71" i="1"/>
  <c r="CD50" i="65"/>
  <c r="DG72" i="1"/>
  <c r="DG74" i="1"/>
  <c r="CD59" i="69"/>
  <c r="DG76" i="1"/>
  <c r="DG77" i="1"/>
  <c r="CD42" i="67"/>
  <c r="DG9" i="1"/>
  <c r="DG82" i="1"/>
  <c r="CD35" i="67"/>
  <c r="DG5" i="1"/>
  <c r="DG78" i="1"/>
  <c r="CC170" i="66"/>
  <c r="DF10" i="1"/>
  <c r="CC172" i="66"/>
  <c r="DF11" i="1"/>
  <c r="CC179" i="66"/>
  <c r="DF12" i="1"/>
  <c r="CC182" i="66"/>
  <c r="DF13" i="1"/>
  <c r="CC229" i="66"/>
  <c r="DF14" i="1"/>
  <c r="DF15" i="1"/>
  <c r="DF16" i="1"/>
  <c r="CC78" i="70"/>
  <c r="DF18" i="1"/>
  <c r="CC79" i="70"/>
  <c r="DF19" i="1"/>
  <c r="CC80" i="70"/>
  <c r="DF20" i="1"/>
  <c r="CC188" i="66"/>
  <c r="DF21" i="1"/>
  <c r="CC193" i="66"/>
  <c r="DF22" i="1"/>
  <c r="CC13" i="71"/>
  <c r="DF24" i="1"/>
  <c r="CC13" i="72"/>
  <c r="DF25" i="1"/>
  <c r="CC13" i="45"/>
  <c r="DF26" i="1"/>
  <c r="CC16" i="71"/>
  <c r="DF27" i="1"/>
  <c r="CC14" i="72"/>
  <c r="DF28" i="1"/>
  <c r="CC14" i="45"/>
  <c r="DF29" i="1"/>
  <c r="CC19" i="71"/>
  <c r="DF30" i="1"/>
  <c r="CC15" i="72"/>
  <c r="DF31" i="1"/>
  <c r="CC15" i="45"/>
  <c r="DF32" i="1"/>
  <c r="CC23" i="71"/>
  <c r="DF33" i="1"/>
  <c r="CC17" i="72"/>
  <c r="DF34" i="1"/>
  <c r="CC17" i="45"/>
  <c r="DF35" i="1"/>
  <c r="CC34" i="71"/>
  <c r="DF36" i="1"/>
  <c r="CC28" i="72"/>
  <c r="DF37" i="1"/>
  <c r="CC28" i="45"/>
  <c r="DF38" i="1"/>
  <c r="CC44" i="12"/>
  <c r="DF40" i="1"/>
  <c r="CC54" i="12"/>
  <c r="DF41" i="1"/>
  <c r="CC42" i="12"/>
  <c r="DF43" i="1"/>
  <c r="CC14" i="65"/>
  <c r="DF44" i="1"/>
  <c r="CC40" i="65"/>
  <c r="DF45" i="1"/>
  <c r="CC24" i="65"/>
  <c r="DF46" i="1"/>
  <c r="CC56" i="36"/>
  <c r="DF48" i="1"/>
  <c r="CC58" i="36"/>
  <c r="DF49" i="1"/>
  <c r="CC59" i="36"/>
  <c r="DF50" i="1"/>
  <c r="CC183" i="66"/>
  <c r="DF51" i="1"/>
  <c r="CC61" i="36"/>
  <c r="DF52" i="1"/>
  <c r="CC62" i="36"/>
  <c r="DF53" i="1"/>
  <c r="CC52" i="36"/>
  <c r="DF54" i="1"/>
  <c r="CC40" i="36"/>
  <c r="DF55" i="1"/>
  <c r="CC65" i="36"/>
  <c r="DF56" i="1"/>
  <c r="CC218" i="66"/>
  <c r="DF59" i="1"/>
  <c r="CC222" i="66"/>
  <c r="DF60" i="1"/>
  <c r="CC223" i="66"/>
  <c r="DF61" i="1"/>
  <c r="CC224" i="66"/>
  <c r="DF62" i="1"/>
  <c r="CC46" i="68"/>
  <c r="DF64" i="1"/>
  <c r="CC47" i="68"/>
  <c r="DF65" i="1"/>
  <c r="CC43" i="68"/>
  <c r="DF66" i="1"/>
  <c r="CC232" i="66"/>
  <c r="DF67" i="1"/>
  <c r="CC199" i="66"/>
  <c r="DF69" i="1"/>
  <c r="CC48" i="66"/>
  <c r="DF70" i="1"/>
  <c r="CC46" i="65"/>
  <c r="DF71" i="1"/>
  <c r="CC50" i="65"/>
  <c r="DF72" i="1"/>
  <c r="DF74" i="1"/>
  <c r="CC59" i="69"/>
  <c r="DF76" i="1"/>
  <c r="DF77" i="1"/>
  <c r="CC42" i="67"/>
  <c r="DF9" i="1"/>
  <c r="DF82" i="1"/>
  <c r="CC35" i="67"/>
  <c r="DF5" i="1"/>
  <c r="DF78" i="1"/>
  <c r="CB170" i="66"/>
  <c r="DE10" i="1"/>
  <c r="CB172" i="66"/>
  <c r="DE11" i="1"/>
  <c r="CB179" i="66"/>
  <c r="DE12" i="1"/>
  <c r="CB182" i="66"/>
  <c r="DE13" i="1"/>
  <c r="CB229" i="66"/>
  <c r="DE14" i="1"/>
  <c r="DE15" i="1"/>
  <c r="DE16" i="1"/>
  <c r="CB78" i="70"/>
  <c r="DE18" i="1"/>
  <c r="CB79" i="70"/>
  <c r="DE19" i="1"/>
  <c r="CB80" i="70"/>
  <c r="DE20" i="1"/>
  <c r="CB188" i="66"/>
  <c r="DE21" i="1"/>
  <c r="CB193" i="66"/>
  <c r="DE22" i="1"/>
  <c r="CB13" i="71"/>
  <c r="DE24" i="1"/>
  <c r="CB13" i="72"/>
  <c r="DE25" i="1"/>
  <c r="CB13" i="45"/>
  <c r="DE26" i="1"/>
  <c r="CB16" i="71"/>
  <c r="DE27" i="1"/>
  <c r="CB14" i="72"/>
  <c r="DE28" i="1"/>
  <c r="CB14" i="45"/>
  <c r="DE29" i="1"/>
  <c r="CB19" i="71"/>
  <c r="DE30" i="1"/>
  <c r="CB15" i="72"/>
  <c r="DE31" i="1"/>
  <c r="CB15" i="45"/>
  <c r="DE32" i="1"/>
  <c r="CB23" i="71"/>
  <c r="DE33" i="1"/>
  <c r="CB17" i="72"/>
  <c r="DE34" i="1"/>
  <c r="CB17" i="45"/>
  <c r="DE35" i="1"/>
  <c r="CB34" i="71"/>
  <c r="DE36" i="1"/>
  <c r="CB28" i="72"/>
  <c r="DE37" i="1"/>
  <c r="CB28" i="45"/>
  <c r="DE38" i="1"/>
  <c r="CB44" i="12"/>
  <c r="DE40" i="1"/>
  <c r="CB54" i="12"/>
  <c r="DE41" i="1"/>
  <c r="CB42" i="12"/>
  <c r="DE43" i="1"/>
  <c r="CB14" i="65"/>
  <c r="DE44" i="1"/>
  <c r="CB40" i="65"/>
  <c r="DE45" i="1"/>
  <c r="CB24" i="65"/>
  <c r="DE46" i="1"/>
  <c r="CB56" i="36"/>
  <c r="DE48" i="1"/>
  <c r="CB58" i="36"/>
  <c r="DE49" i="1"/>
  <c r="CB59" i="36"/>
  <c r="DE50" i="1"/>
  <c r="CB183" i="66"/>
  <c r="DE51" i="1"/>
  <c r="CB61" i="36"/>
  <c r="DE52" i="1"/>
  <c r="CB62" i="36"/>
  <c r="DE53" i="1"/>
  <c r="CB52" i="36"/>
  <c r="DE54" i="1"/>
  <c r="CB40" i="36"/>
  <c r="DE55" i="1"/>
  <c r="CB65" i="36"/>
  <c r="DE56" i="1"/>
  <c r="CB218" i="66"/>
  <c r="DE59" i="1"/>
  <c r="CB222" i="66"/>
  <c r="DE60" i="1"/>
  <c r="CB223" i="66"/>
  <c r="DE61" i="1"/>
  <c r="CB224" i="66"/>
  <c r="DE62" i="1"/>
  <c r="CB46" i="68"/>
  <c r="DE64" i="1"/>
  <c r="CB47" i="68"/>
  <c r="DE65" i="1"/>
  <c r="CB43" i="68"/>
  <c r="DE66" i="1"/>
  <c r="CB232" i="66"/>
  <c r="DE67" i="1"/>
  <c r="CB199" i="66"/>
  <c r="DE69" i="1"/>
  <c r="CB48" i="66"/>
  <c r="DE70" i="1"/>
  <c r="CB46" i="65"/>
  <c r="DE71" i="1"/>
  <c r="CB50" i="65"/>
  <c r="DE72" i="1"/>
  <c r="DE74" i="1"/>
  <c r="CB59" i="69"/>
  <c r="DE76" i="1"/>
  <c r="DE77" i="1"/>
  <c r="CB42" i="67"/>
  <c r="DE9" i="1"/>
  <c r="DE82" i="1"/>
  <c r="CB35" i="67"/>
  <c r="DE5" i="1"/>
  <c r="DE78" i="1"/>
  <c r="CA170" i="66"/>
  <c r="DD10" i="1"/>
  <c r="CA172" i="66"/>
  <c r="DD11" i="1"/>
  <c r="CA179" i="66"/>
  <c r="DD12" i="1"/>
  <c r="CA182" i="66"/>
  <c r="DD13" i="1"/>
  <c r="CA229" i="66"/>
  <c r="DD14" i="1"/>
  <c r="DD15" i="1"/>
  <c r="DD16" i="1"/>
  <c r="CA78" i="70"/>
  <c r="DD18" i="1"/>
  <c r="CA79" i="70"/>
  <c r="DD19" i="1"/>
  <c r="CA80" i="70"/>
  <c r="DD20" i="1"/>
  <c r="CA188" i="66"/>
  <c r="DD21" i="1"/>
  <c r="CA193" i="66"/>
  <c r="DD22" i="1"/>
  <c r="CA13" i="71"/>
  <c r="DD24" i="1"/>
  <c r="CA13" i="72"/>
  <c r="DD25" i="1"/>
  <c r="CA13" i="45"/>
  <c r="DD26" i="1"/>
  <c r="CA16" i="71"/>
  <c r="DD27" i="1"/>
  <c r="CA14" i="72"/>
  <c r="DD28" i="1"/>
  <c r="CA14" i="45"/>
  <c r="DD29" i="1"/>
  <c r="CA19" i="71"/>
  <c r="DD30" i="1"/>
  <c r="CA15" i="72"/>
  <c r="DD31" i="1"/>
  <c r="CA15" i="45"/>
  <c r="DD32" i="1"/>
  <c r="CA23" i="71"/>
  <c r="DD33" i="1"/>
  <c r="CA17" i="72"/>
  <c r="DD34" i="1"/>
  <c r="CA17" i="45"/>
  <c r="DD35" i="1"/>
  <c r="CA34" i="71"/>
  <c r="DD36" i="1"/>
  <c r="CA28" i="72"/>
  <c r="DD37" i="1"/>
  <c r="CA28" i="45"/>
  <c r="DD38" i="1"/>
  <c r="CA44" i="12"/>
  <c r="DD40" i="1"/>
  <c r="CA54" i="12"/>
  <c r="DD41" i="1"/>
  <c r="CA42" i="12"/>
  <c r="DD43" i="1"/>
  <c r="CA14" i="65"/>
  <c r="DD44" i="1"/>
  <c r="CA40" i="65"/>
  <c r="DD45" i="1"/>
  <c r="CA24" i="65"/>
  <c r="DD46" i="1"/>
  <c r="CA56" i="36"/>
  <c r="DD48" i="1"/>
  <c r="CA58" i="36"/>
  <c r="DD49" i="1"/>
  <c r="CA59" i="36"/>
  <c r="DD50" i="1"/>
  <c r="CA183" i="66"/>
  <c r="DD51" i="1"/>
  <c r="CA61" i="36"/>
  <c r="DD52" i="1"/>
  <c r="CA62" i="36"/>
  <c r="DD53" i="1"/>
  <c r="CA52" i="36"/>
  <c r="DD54" i="1"/>
  <c r="CA40" i="36"/>
  <c r="DD55" i="1"/>
  <c r="CA65" i="36"/>
  <c r="DD56" i="1"/>
  <c r="CA218" i="66"/>
  <c r="DD59" i="1"/>
  <c r="CA222" i="66"/>
  <c r="DD60" i="1"/>
  <c r="CA223" i="66"/>
  <c r="DD61" i="1"/>
  <c r="CA224" i="66"/>
  <c r="DD62" i="1"/>
  <c r="CA46" i="68"/>
  <c r="DD64" i="1"/>
  <c r="CA47" i="68"/>
  <c r="DD65" i="1"/>
  <c r="CA43" i="68"/>
  <c r="DD66" i="1"/>
  <c r="CA232" i="66"/>
  <c r="DD67" i="1"/>
  <c r="CA199" i="66"/>
  <c r="DD69" i="1"/>
  <c r="CA48" i="66"/>
  <c r="DD70" i="1"/>
  <c r="CA46" i="65"/>
  <c r="DD71" i="1"/>
  <c r="CA50" i="65"/>
  <c r="DD72" i="1"/>
  <c r="DD74" i="1"/>
  <c r="CA59" i="69"/>
  <c r="DD76" i="1"/>
  <c r="DD77" i="1"/>
  <c r="CA42" i="67"/>
  <c r="DD9" i="1"/>
  <c r="DD82" i="1"/>
  <c r="CA35" i="67"/>
  <c r="DD5" i="1"/>
  <c r="DD78" i="1"/>
  <c r="BZ170" i="66"/>
  <c r="DC10" i="1"/>
  <c r="BZ172" i="66"/>
  <c r="DC11" i="1"/>
  <c r="BZ179" i="66"/>
  <c r="DC12" i="1"/>
  <c r="BZ182" i="66"/>
  <c r="DC13" i="1"/>
  <c r="BZ229" i="66"/>
  <c r="DC14" i="1"/>
  <c r="DC15" i="1"/>
  <c r="DC16" i="1"/>
  <c r="BZ78" i="70"/>
  <c r="DC18" i="1"/>
  <c r="BZ79" i="70"/>
  <c r="DC19" i="1"/>
  <c r="BZ80" i="70"/>
  <c r="DC20" i="1"/>
  <c r="BZ188" i="66"/>
  <c r="DC21" i="1"/>
  <c r="BZ193" i="66"/>
  <c r="DC22" i="1"/>
  <c r="BZ13" i="71"/>
  <c r="DC24" i="1"/>
  <c r="BZ13" i="72"/>
  <c r="DC25" i="1"/>
  <c r="BZ13" i="45"/>
  <c r="DC26" i="1"/>
  <c r="BZ16" i="71"/>
  <c r="DC27" i="1"/>
  <c r="BZ14" i="72"/>
  <c r="DC28" i="1"/>
  <c r="BZ14" i="45"/>
  <c r="DC29" i="1"/>
  <c r="BZ19" i="71"/>
  <c r="DC30" i="1"/>
  <c r="BZ15" i="72"/>
  <c r="DC31" i="1"/>
  <c r="BZ15" i="45"/>
  <c r="DC32" i="1"/>
  <c r="BZ23" i="71"/>
  <c r="DC33" i="1"/>
  <c r="BZ17" i="72"/>
  <c r="DC34" i="1"/>
  <c r="BZ17" i="45"/>
  <c r="DC35" i="1"/>
  <c r="BZ34" i="71"/>
  <c r="DC36" i="1"/>
  <c r="BZ28" i="72"/>
  <c r="DC37" i="1"/>
  <c r="BZ28" i="45"/>
  <c r="DC38" i="1"/>
  <c r="BZ44" i="12"/>
  <c r="DC40" i="1"/>
  <c r="BZ54" i="12"/>
  <c r="DC41" i="1"/>
  <c r="BZ42" i="12"/>
  <c r="DC43" i="1"/>
  <c r="BZ14" i="65"/>
  <c r="DC44" i="1"/>
  <c r="BZ40" i="65"/>
  <c r="DC45" i="1"/>
  <c r="BZ24" i="65"/>
  <c r="DC46" i="1"/>
  <c r="BZ56" i="36"/>
  <c r="DC48" i="1"/>
  <c r="BZ58" i="36"/>
  <c r="DC49" i="1"/>
  <c r="BZ59" i="36"/>
  <c r="DC50" i="1"/>
  <c r="BZ183" i="66"/>
  <c r="DC51" i="1"/>
  <c r="BZ61" i="36"/>
  <c r="DC52" i="1"/>
  <c r="BZ62" i="36"/>
  <c r="DC53" i="1"/>
  <c r="BZ52" i="36"/>
  <c r="DC54" i="1"/>
  <c r="BZ40" i="36"/>
  <c r="DC55" i="1"/>
  <c r="BZ65" i="36"/>
  <c r="DC56" i="1"/>
  <c r="BZ218" i="66"/>
  <c r="DC59" i="1"/>
  <c r="BZ222" i="66"/>
  <c r="DC60" i="1"/>
  <c r="BZ223" i="66"/>
  <c r="DC61" i="1"/>
  <c r="BZ224" i="66"/>
  <c r="DC62" i="1"/>
  <c r="BZ46" i="68"/>
  <c r="DC64" i="1"/>
  <c r="BZ47" i="68"/>
  <c r="DC65" i="1"/>
  <c r="BZ43" i="68"/>
  <c r="DC66" i="1"/>
  <c r="BZ232" i="66"/>
  <c r="DC67" i="1"/>
  <c r="BZ199" i="66"/>
  <c r="DC69" i="1"/>
  <c r="BZ48" i="66"/>
  <c r="DC70" i="1"/>
  <c r="BZ46" i="65"/>
  <c r="DC71" i="1"/>
  <c r="BZ50" i="65"/>
  <c r="DC72" i="1"/>
  <c r="DC74" i="1"/>
  <c r="BZ59" i="69"/>
  <c r="DC76" i="1"/>
  <c r="DC77" i="1"/>
  <c r="BZ42" i="67"/>
  <c r="DC9" i="1"/>
  <c r="DC82" i="1"/>
  <c r="BZ35" i="67"/>
  <c r="DC5" i="1"/>
  <c r="DC78" i="1"/>
  <c r="BY170" i="66"/>
  <c r="DB10" i="1"/>
  <c r="BY172" i="66"/>
  <c r="DB11" i="1"/>
  <c r="BY179" i="66"/>
  <c r="DB12" i="1"/>
  <c r="BY182" i="66"/>
  <c r="DB13" i="1"/>
  <c r="BY229" i="66"/>
  <c r="DB14" i="1"/>
  <c r="DB15" i="1"/>
  <c r="DB16" i="1"/>
  <c r="BY78" i="70"/>
  <c r="DB18" i="1"/>
  <c r="BY79" i="70"/>
  <c r="DB19" i="1"/>
  <c r="BY80" i="70"/>
  <c r="DB20" i="1"/>
  <c r="BY188" i="66"/>
  <c r="DB21" i="1"/>
  <c r="BY193" i="66"/>
  <c r="DB22" i="1"/>
  <c r="BY13" i="71"/>
  <c r="DB24" i="1"/>
  <c r="BY13" i="72"/>
  <c r="DB25" i="1"/>
  <c r="BY13" i="45"/>
  <c r="DB26" i="1"/>
  <c r="BY16" i="71"/>
  <c r="DB27" i="1"/>
  <c r="BY14" i="72"/>
  <c r="DB28" i="1"/>
  <c r="BY14" i="45"/>
  <c r="DB29" i="1"/>
  <c r="BY19" i="71"/>
  <c r="DB30" i="1"/>
  <c r="BY15" i="72"/>
  <c r="DB31" i="1"/>
  <c r="BY15" i="45"/>
  <c r="DB32" i="1"/>
  <c r="BY23" i="71"/>
  <c r="DB33" i="1"/>
  <c r="BY17" i="72"/>
  <c r="DB34" i="1"/>
  <c r="BY17" i="45"/>
  <c r="DB35" i="1"/>
  <c r="BY34" i="71"/>
  <c r="DB36" i="1"/>
  <c r="BY28" i="72"/>
  <c r="DB37" i="1"/>
  <c r="BY28" i="45"/>
  <c r="DB38" i="1"/>
  <c r="BY44" i="12"/>
  <c r="DB40" i="1"/>
  <c r="BY54" i="12"/>
  <c r="DB41" i="1"/>
  <c r="BY42" i="12"/>
  <c r="DB43" i="1"/>
  <c r="BY14" i="65"/>
  <c r="DB44" i="1"/>
  <c r="BY40" i="65"/>
  <c r="DB45" i="1"/>
  <c r="BY24" i="65"/>
  <c r="DB46" i="1"/>
  <c r="BY56" i="36"/>
  <c r="DB48" i="1"/>
  <c r="BY58" i="36"/>
  <c r="DB49" i="1"/>
  <c r="BY59" i="36"/>
  <c r="DB50" i="1"/>
  <c r="BY183" i="66"/>
  <c r="DB51" i="1"/>
  <c r="BY61" i="36"/>
  <c r="DB52" i="1"/>
  <c r="BY62" i="36"/>
  <c r="DB53" i="1"/>
  <c r="BY52" i="36"/>
  <c r="DB54" i="1"/>
  <c r="BY40" i="36"/>
  <c r="DB55" i="1"/>
  <c r="BY65" i="36"/>
  <c r="DB56" i="1"/>
  <c r="BY218" i="66"/>
  <c r="DB59" i="1"/>
  <c r="BY222" i="66"/>
  <c r="DB60" i="1"/>
  <c r="BY223" i="66"/>
  <c r="DB61" i="1"/>
  <c r="BY224" i="66"/>
  <c r="DB62" i="1"/>
  <c r="BY46" i="68"/>
  <c r="DB64" i="1"/>
  <c r="BY47" i="68"/>
  <c r="DB65" i="1"/>
  <c r="BY43" i="68"/>
  <c r="DB66" i="1"/>
  <c r="BY232" i="66"/>
  <c r="DB67" i="1"/>
  <c r="BY199" i="66"/>
  <c r="DB69" i="1"/>
  <c r="BY48" i="66"/>
  <c r="DB70" i="1"/>
  <c r="BY46" i="65"/>
  <c r="DB71" i="1"/>
  <c r="BY50" i="65"/>
  <c r="DB72" i="1"/>
  <c r="DB74" i="1"/>
  <c r="BY59" i="69"/>
  <c r="DB76" i="1"/>
  <c r="DB77" i="1"/>
  <c r="BY42" i="67"/>
  <c r="DB9" i="1"/>
  <c r="DB82" i="1"/>
  <c r="BY35" i="67"/>
  <c r="DB5" i="1"/>
  <c r="DB78" i="1"/>
  <c r="BX170" i="66"/>
  <c r="DA10" i="1"/>
  <c r="BX172" i="66"/>
  <c r="DA11" i="1"/>
  <c r="BX179" i="66"/>
  <c r="DA12" i="1"/>
  <c r="BX182" i="66"/>
  <c r="DA13" i="1"/>
  <c r="BX229" i="66"/>
  <c r="DA14" i="1"/>
  <c r="DA15" i="1"/>
  <c r="DA16" i="1"/>
  <c r="BX78" i="70"/>
  <c r="DA18" i="1"/>
  <c r="BX79" i="70"/>
  <c r="DA19" i="1"/>
  <c r="BX80" i="70"/>
  <c r="DA20" i="1"/>
  <c r="BX188" i="66"/>
  <c r="DA21" i="1"/>
  <c r="BX193" i="66"/>
  <c r="DA22" i="1"/>
  <c r="BX13" i="71"/>
  <c r="DA24" i="1"/>
  <c r="BX13" i="72"/>
  <c r="DA25" i="1"/>
  <c r="BX13" i="45"/>
  <c r="DA26" i="1"/>
  <c r="BX16" i="71"/>
  <c r="DA27" i="1"/>
  <c r="BX14" i="72"/>
  <c r="DA28" i="1"/>
  <c r="BX14" i="45"/>
  <c r="DA29" i="1"/>
  <c r="BX19" i="71"/>
  <c r="DA30" i="1"/>
  <c r="BX15" i="72"/>
  <c r="DA31" i="1"/>
  <c r="BX15" i="45"/>
  <c r="DA32" i="1"/>
  <c r="BX23" i="71"/>
  <c r="DA33" i="1"/>
  <c r="BX17" i="72"/>
  <c r="DA34" i="1"/>
  <c r="BX17" i="45"/>
  <c r="DA35" i="1"/>
  <c r="BX34" i="71"/>
  <c r="DA36" i="1"/>
  <c r="BX28" i="72"/>
  <c r="DA37" i="1"/>
  <c r="BX28" i="45"/>
  <c r="DA38" i="1"/>
  <c r="BX44" i="12"/>
  <c r="DA40" i="1"/>
  <c r="BX54" i="12"/>
  <c r="DA41" i="1"/>
  <c r="BX42" i="12"/>
  <c r="DA43" i="1"/>
  <c r="BX14" i="65"/>
  <c r="DA44" i="1"/>
  <c r="BX40" i="65"/>
  <c r="DA45" i="1"/>
  <c r="BX24" i="65"/>
  <c r="DA46" i="1"/>
  <c r="BX56" i="36"/>
  <c r="DA48" i="1"/>
  <c r="BX58" i="36"/>
  <c r="DA49" i="1"/>
  <c r="BX59" i="36"/>
  <c r="DA50" i="1"/>
  <c r="BX183" i="66"/>
  <c r="DA51" i="1"/>
  <c r="BX61" i="36"/>
  <c r="DA52" i="1"/>
  <c r="BX62" i="36"/>
  <c r="DA53" i="1"/>
  <c r="BX52" i="36"/>
  <c r="DA54" i="1"/>
  <c r="BX40" i="36"/>
  <c r="DA55" i="1"/>
  <c r="BX65" i="36"/>
  <c r="DA56" i="1"/>
  <c r="BX218" i="66"/>
  <c r="DA59" i="1"/>
  <c r="BX222" i="66"/>
  <c r="DA60" i="1"/>
  <c r="BX223" i="66"/>
  <c r="DA61" i="1"/>
  <c r="BX224" i="66"/>
  <c r="DA62" i="1"/>
  <c r="BX46" i="68"/>
  <c r="DA64" i="1"/>
  <c r="BX47" i="68"/>
  <c r="DA65" i="1"/>
  <c r="BX43" i="68"/>
  <c r="DA66" i="1"/>
  <c r="BX232" i="66"/>
  <c r="DA67" i="1"/>
  <c r="BX199" i="66"/>
  <c r="DA69" i="1"/>
  <c r="BX48" i="66"/>
  <c r="DA70" i="1"/>
  <c r="BX46" i="65"/>
  <c r="DA71" i="1"/>
  <c r="BX50" i="65"/>
  <c r="DA72" i="1"/>
  <c r="DA74" i="1"/>
  <c r="BX59" i="69"/>
  <c r="DA76" i="1"/>
  <c r="DA77" i="1"/>
  <c r="BX42" i="67"/>
  <c r="DA9" i="1"/>
  <c r="DA82" i="1"/>
  <c r="BX35" i="67"/>
  <c r="DA5" i="1"/>
  <c r="DA78" i="1"/>
  <c r="BW170" i="66"/>
  <c r="CZ10" i="1"/>
  <c r="BW172" i="66"/>
  <c r="CZ11" i="1"/>
  <c r="BW179" i="66"/>
  <c r="CZ12" i="1"/>
  <c r="BW182" i="66"/>
  <c r="CZ13" i="1"/>
  <c r="BW229" i="66"/>
  <c r="CZ14" i="1"/>
  <c r="CZ15" i="1"/>
  <c r="CZ16" i="1"/>
  <c r="BW78" i="70"/>
  <c r="CZ18" i="1"/>
  <c r="BW79" i="70"/>
  <c r="CZ19" i="1"/>
  <c r="BW80" i="70"/>
  <c r="CZ20" i="1"/>
  <c r="BW188" i="66"/>
  <c r="CZ21" i="1"/>
  <c r="BW193" i="66"/>
  <c r="CZ22" i="1"/>
  <c r="BW13" i="71"/>
  <c r="CZ24" i="1"/>
  <c r="BW13" i="72"/>
  <c r="CZ25" i="1"/>
  <c r="BW13" i="45"/>
  <c r="CZ26" i="1"/>
  <c r="BW16" i="71"/>
  <c r="CZ27" i="1"/>
  <c r="BW14" i="72"/>
  <c r="CZ28" i="1"/>
  <c r="BW14" i="45"/>
  <c r="CZ29" i="1"/>
  <c r="BW19" i="71"/>
  <c r="CZ30" i="1"/>
  <c r="BW15" i="72"/>
  <c r="CZ31" i="1"/>
  <c r="BW15" i="45"/>
  <c r="CZ32" i="1"/>
  <c r="BW23" i="71"/>
  <c r="CZ33" i="1"/>
  <c r="BW17" i="72"/>
  <c r="CZ34" i="1"/>
  <c r="BW17" i="45"/>
  <c r="CZ35" i="1"/>
  <c r="BW34" i="71"/>
  <c r="CZ36" i="1"/>
  <c r="BW28" i="72"/>
  <c r="CZ37" i="1"/>
  <c r="BW28" i="45"/>
  <c r="CZ38" i="1"/>
  <c r="BW44" i="12"/>
  <c r="CZ40" i="1"/>
  <c r="BW54" i="12"/>
  <c r="CZ41" i="1"/>
  <c r="BW42" i="12"/>
  <c r="CZ43" i="1"/>
  <c r="BW14" i="65"/>
  <c r="CZ44" i="1"/>
  <c r="BW40" i="65"/>
  <c r="CZ45" i="1"/>
  <c r="BW24" i="65"/>
  <c r="CZ46" i="1"/>
  <c r="BW56" i="36"/>
  <c r="CZ48" i="1"/>
  <c r="BW58" i="36"/>
  <c r="CZ49" i="1"/>
  <c r="BW59" i="36"/>
  <c r="CZ50" i="1"/>
  <c r="BW183" i="66"/>
  <c r="CZ51" i="1"/>
  <c r="BW61" i="36"/>
  <c r="CZ52" i="1"/>
  <c r="BW62" i="36"/>
  <c r="CZ53" i="1"/>
  <c r="BW52" i="36"/>
  <c r="CZ54" i="1"/>
  <c r="BW40" i="36"/>
  <c r="CZ55" i="1"/>
  <c r="BW65" i="36"/>
  <c r="CZ56" i="1"/>
  <c r="BW218" i="66"/>
  <c r="CZ59" i="1"/>
  <c r="BW222" i="66"/>
  <c r="CZ60" i="1"/>
  <c r="BW223" i="66"/>
  <c r="CZ61" i="1"/>
  <c r="BW224" i="66"/>
  <c r="CZ62" i="1"/>
  <c r="BW46" i="68"/>
  <c r="CZ64" i="1"/>
  <c r="BW47" i="68"/>
  <c r="CZ65" i="1"/>
  <c r="BW43" i="68"/>
  <c r="CZ66" i="1"/>
  <c r="BW232" i="66"/>
  <c r="CZ67" i="1"/>
  <c r="BW199" i="66"/>
  <c r="CZ69" i="1"/>
  <c r="BW48" i="66"/>
  <c r="CZ70" i="1"/>
  <c r="BW46" i="65"/>
  <c r="CZ71" i="1"/>
  <c r="BW50" i="65"/>
  <c r="CZ72" i="1"/>
  <c r="CZ74" i="1"/>
  <c r="BW59" i="69"/>
  <c r="CZ76" i="1"/>
  <c r="CZ77" i="1"/>
  <c r="BW42" i="67"/>
  <c r="CZ9" i="1"/>
  <c r="CZ82" i="1"/>
  <c r="BW35" i="67"/>
  <c r="CZ5" i="1"/>
  <c r="CZ78" i="1"/>
  <c r="BV170" i="66"/>
  <c r="CY10" i="1"/>
  <c r="BV172" i="66"/>
  <c r="CY11" i="1"/>
  <c r="BV179" i="66"/>
  <c r="CY12" i="1"/>
  <c r="BV182" i="66"/>
  <c r="CY13" i="1"/>
  <c r="BV229" i="66"/>
  <c r="CY14" i="1"/>
  <c r="CY15" i="1"/>
  <c r="CY16" i="1"/>
  <c r="BV78" i="70"/>
  <c r="CY18" i="1"/>
  <c r="BV79" i="70"/>
  <c r="CY19" i="1"/>
  <c r="BV80" i="70"/>
  <c r="CY20" i="1"/>
  <c r="BV188" i="66"/>
  <c r="CY21" i="1"/>
  <c r="BV193" i="66"/>
  <c r="CY22" i="1"/>
  <c r="BV13" i="71"/>
  <c r="CY24" i="1"/>
  <c r="BV13" i="72"/>
  <c r="CY25" i="1"/>
  <c r="BV13" i="45"/>
  <c r="CY26" i="1"/>
  <c r="BV16" i="71"/>
  <c r="CY27" i="1"/>
  <c r="BV14" i="72"/>
  <c r="CY28" i="1"/>
  <c r="BV14" i="45"/>
  <c r="CY29" i="1"/>
  <c r="BV19" i="71"/>
  <c r="CY30" i="1"/>
  <c r="BV15" i="72"/>
  <c r="CY31" i="1"/>
  <c r="BV15" i="45"/>
  <c r="CY32" i="1"/>
  <c r="BV23" i="71"/>
  <c r="CY33" i="1"/>
  <c r="BV17" i="72"/>
  <c r="CY34" i="1"/>
  <c r="BV17" i="45"/>
  <c r="CY35" i="1"/>
  <c r="BV34" i="71"/>
  <c r="CY36" i="1"/>
  <c r="BV28" i="72"/>
  <c r="CY37" i="1"/>
  <c r="BV28" i="45"/>
  <c r="CY38" i="1"/>
  <c r="BV44" i="12"/>
  <c r="CY40" i="1"/>
  <c r="BV54" i="12"/>
  <c r="CY41" i="1"/>
  <c r="BV42" i="12"/>
  <c r="CY43" i="1"/>
  <c r="BV14" i="65"/>
  <c r="CY44" i="1"/>
  <c r="BV40" i="65"/>
  <c r="CY45" i="1"/>
  <c r="BV24" i="65"/>
  <c r="CY46" i="1"/>
  <c r="BV56" i="36"/>
  <c r="CY48" i="1"/>
  <c r="BV58" i="36"/>
  <c r="CY49" i="1"/>
  <c r="BV59" i="36"/>
  <c r="CY50" i="1"/>
  <c r="BV183" i="66"/>
  <c r="CY51" i="1"/>
  <c r="BV61" i="36"/>
  <c r="CY52" i="1"/>
  <c r="BV62" i="36"/>
  <c r="CY53" i="1"/>
  <c r="BV52" i="36"/>
  <c r="CY54" i="1"/>
  <c r="BV40" i="36"/>
  <c r="CY55" i="1"/>
  <c r="BV65" i="36"/>
  <c r="CY56" i="1"/>
  <c r="BV218" i="66"/>
  <c r="CY59" i="1"/>
  <c r="BV222" i="66"/>
  <c r="CY60" i="1"/>
  <c r="BV223" i="66"/>
  <c r="CY61" i="1"/>
  <c r="BV224" i="66"/>
  <c r="CY62" i="1"/>
  <c r="BV46" i="68"/>
  <c r="CY64" i="1"/>
  <c r="BV47" i="68"/>
  <c r="CY65" i="1"/>
  <c r="BV43" i="68"/>
  <c r="CY66" i="1"/>
  <c r="BV232" i="66"/>
  <c r="CY67" i="1"/>
  <c r="BV199" i="66"/>
  <c r="CY69" i="1"/>
  <c r="BV48" i="66"/>
  <c r="CY70" i="1"/>
  <c r="BV46" i="65"/>
  <c r="CY71" i="1"/>
  <c r="BV50" i="65"/>
  <c r="CY72" i="1"/>
  <c r="CY74" i="1"/>
  <c r="BV59" i="69"/>
  <c r="CY76" i="1"/>
  <c r="CY77" i="1"/>
  <c r="BV42" i="67"/>
  <c r="CY9" i="1"/>
  <c r="CY82" i="1"/>
  <c r="BV35" i="67"/>
  <c r="CY5" i="1"/>
  <c r="CY78" i="1"/>
  <c r="BU170" i="66"/>
  <c r="CX10" i="1"/>
  <c r="BU172" i="66"/>
  <c r="CX11" i="1"/>
  <c r="BU179" i="66"/>
  <c r="CX12" i="1"/>
  <c r="BU182" i="66"/>
  <c r="CX13" i="1"/>
  <c r="BU229" i="66"/>
  <c r="CX14" i="1"/>
  <c r="CX15" i="1"/>
  <c r="CX16" i="1"/>
  <c r="BU78" i="70"/>
  <c r="CX18" i="1"/>
  <c r="BU79" i="70"/>
  <c r="CX19" i="1"/>
  <c r="BU80" i="70"/>
  <c r="CX20" i="1"/>
  <c r="BU188" i="66"/>
  <c r="CX21" i="1"/>
  <c r="BU193" i="66"/>
  <c r="CX22" i="1"/>
  <c r="BU13" i="71"/>
  <c r="CX24" i="1"/>
  <c r="BU13" i="72"/>
  <c r="CX25" i="1"/>
  <c r="BU13" i="45"/>
  <c r="CX26" i="1"/>
  <c r="BU16" i="71"/>
  <c r="CX27" i="1"/>
  <c r="BU14" i="72"/>
  <c r="CX28" i="1"/>
  <c r="BU14" i="45"/>
  <c r="CX29" i="1"/>
  <c r="BU19" i="71"/>
  <c r="CX30" i="1"/>
  <c r="BU15" i="72"/>
  <c r="CX31" i="1"/>
  <c r="BU15" i="45"/>
  <c r="CX32" i="1"/>
  <c r="BU23" i="71"/>
  <c r="CX33" i="1"/>
  <c r="BU17" i="72"/>
  <c r="CX34" i="1"/>
  <c r="BU17" i="45"/>
  <c r="CX35" i="1"/>
  <c r="BU34" i="71"/>
  <c r="CX36" i="1"/>
  <c r="BU28" i="72"/>
  <c r="CX37" i="1"/>
  <c r="BU28" i="45"/>
  <c r="CX38" i="1"/>
  <c r="BU44" i="12"/>
  <c r="CX40" i="1"/>
  <c r="BU54" i="12"/>
  <c r="CX41" i="1"/>
  <c r="BU42" i="12"/>
  <c r="CX43" i="1"/>
  <c r="BU14" i="65"/>
  <c r="CX44" i="1"/>
  <c r="BU40" i="65"/>
  <c r="CX45" i="1"/>
  <c r="BU24" i="65"/>
  <c r="CX46" i="1"/>
  <c r="BU56" i="36"/>
  <c r="CX48" i="1"/>
  <c r="BU58" i="36"/>
  <c r="CX49" i="1"/>
  <c r="BU59" i="36"/>
  <c r="CX50" i="1"/>
  <c r="BU183" i="66"/>
  <c r="CX51" i="1"/>
  <c r="BU61" i="36"/>
  <c r="CX52" i="1"/>
  <c r="BU62" i="36"/>
  <c r="CX53" i="1"/>
  <c r="BU52" i="36"/>
  <c r="CX54" i="1"/>
  <c r="BU40" i="36"/>
  <c r="CX55" i="1"/>
  <c r="BU65" i="36"/>
  <c r="CX56" i="1"/>
  <c r="BU218" i="66"/>
  <c r="CX59" i="1"/>
  <c r="BU222" i="66"/>
  <c r="CX60" i="1"/>
  <c r="BU223" i="66"/>
  <c r="CX61" i="1"/>
  <c r="BU224" i="66"/>
  <c r="CX62" i="1"/>
  <c r="BU46" i="68"/>
  <c r="CX64" i="1"/>
  <c r="BU47" i="68"/>
  <c r="CX65" i="1"/>
  <c r="BU43" i="68"/>
  <c r="CX66" i="1"/>
  <c r="BU232" i="66"/>
  <c r="CX67" i="1"/>
  <c r="BU199" i="66"/>
  <c r="CX69" i="1"/>
  <c r="BU48" i="66"/>
  <c r="CX70" i="1"/>
  <c r="BU46" i="65"/>
  <c r="CX71" i="1"/>
  <c r="BU50" i="65"/>
  <c r="CX72" i="1"/>
  <c r="CX74" i="1"/>
  <c r="BU59" i="69"/>
  <c r="CX76" i="1"/>
  <c r="CX77" i="1"/>
  <c r="BU42" i="67"/>
  <c r="CX9" i="1"/>
  <c r="CX82" i="1"/>
  <c r="BU35" i="67"/>
  <c r="CX5" i="1"/>
  <c r="CX78" i="1"/>
  <c r="BT170" i="66"/>
  <c r="CW10" i="1"/>
  <c r="BT172" i="66"/>
  <c r="CW11" i="1"/>
  <c r="BT179" i="66"/>
  <c r="CW12" i="1"/>
  <c r="BT182" i="66"/>
  <c r="CW13" i="1"/>
  <c r="BT229" i="66"/>
  <c r="CW14" i="1"/>
  <c r="CW15" i="1"/>
  <c r="CW16" i="1"/>
  <c r="BT78" i="70"/>
  <c r="CW18" i="1"/>
  <c r="BT79" i="70"/>
  <c r="CW19" i="1"/>
  <c r="BT80" i="70"/>
  <c r="CW20" i="1"/>
  <c r="BT188" i="66"/>
  <c r="CW21" i="1"/>
  <c r="BT193" i="66"/>
  <c r="CW22" i="1"/>
  <c r="BT13" i="71"/>
  <c r="CW24" i="1"/>
  <c r="BT13" i="72"/>
  <c r="CW25" i="1"/>
  <c r="BT13" i="45"/>
  <c r="CW26" i="1"/>
  <c r="BT16" i="71"/>
  <c r="CW27" i="1"/>
  <c r="BT14" i="72"/>
  <c r="CW28" i="1"/>
  <c r="BT14" i="45"/>
  <c r="CW29" i="1"/>
  <c r="BT19" i="71"/>
  <c r="CW30" i="1"/>
  <c r="BT15" i="72"/>
  <c r="CW31" i="1"/>
  <c r="BT15" i="45"/>
  <c r="CW32" i="1"/>
  <c r="BT23" i="71"/>
  <c r="CW33" i="1"/>
  <c r="BT17" i="72"/>
  <c r="CW34" i="1"/>
  <c r="BT17" i="45"/>
  <c r="CW35" i="1"/>
  <c r="BT34" i="71"/>
  <c r="CW36" i="1"/>
  <c r="BT28" i="72"/>
  <c r="CW37" i="1"/>
  <c r="BT28" i="45"/>
  <c r="CW38" i="1"/>
  <c r="BT44" i="12"/>
  <c r="CW40" i="1"/>
  <c r="BT54" i="12"/>
  <c r="CW41" i="1"/>
  <c r="BT42" i="12"/>
  <c r="CW43" i="1"/>
  <c r="BT14" i="65"/>
  <c r="CW44" i="1"/>
  <c r="BT40" i="65"/>
  <c r="CW45" i="1"/>
  <c r="BT24" i="65"/>
  <c r="CW46" i="1"/>
  <c r="BT56" i="36"/>
  <c r="CW48" i="1"/>
  <c r="BT58" i="36"/>
  <c r="CW49" i="1"/>
  <c r="BT59" i="36"/>
  <c r="CW50" i="1"/>
  <c r="BT183" i="66"/>
  <c r="CW51" i="1"/>
  <c r="BT61" i="36"/>
  <c r="CW52" i="1"/>
  <c r="BT62" i="36"/>
  <c r="CW53" i="1"/>
  <c r="BT52" i="36"/>
  <c r="CW54" i="1"/>
  <c r="BT40" i="36"/>
  <c r="CW55" i="1"/>
  <c r="BT65" i="36"/>
  <c r="CW56" i="1"/>
  <c r="BT218" i="66"/>
  <c r="CW59" i="1"/>
  <c r="BT222" i="66"/>
  <c r="CW60" i="1"/>
  <c r="BT223" i="66"/>
  <c r="CW61" i="1"/>
  <c r="BT224" i="66"/>
  <c r="CW62" i="1"/>
  <c r="BT46" i="68"/>
  <c r="CW64" i="1"/>
  <c r="BT47" i="68"/>
  <c r="CW65" i="1"/>
  <c r="BT43" i="68"/>
  <c r="CW66" i="1"/>
  <c r="BT232" i="66"/>
  <c r="CW67" i="1"/>
  <c r="BT199" i="66"/>
  <c r="CW69" i="1"/>
  <c r="BT48" i="66"/>
  <c r="CW70" i="1"/>
  <c r="BT46" i="65"/>
  <c r="CW71" i="1"/>
  <c r="BT50" i="65"/>
  <c r="CW72" i="1"/>
  <c r="CW74" i="1"/>
  <c r="BT59" i="69"/>
  <c r="CW76" i="1"/>
  <c r="CW77" i="1"/>
  <c r="BT42" i="67"/>
  <c r="CW9" i="1"/>
  <c r="CW82" i="1"/>
  <c r="BT35" i="67"/>
  <c r="CW5" i="1"/>
  <c r="CW78" i="1"/>
  <c r="BS170" i="66"/>
  <c r="CV10" i="1"/>
  <c r="BS172" i="66"/>
  <c r="CV11" i="1"/>
  <c r="BS179" i="66"/>
  <c r="CV12" i="1"/>
  <c r="BS182" i="66"/>
  <c r="CV13" i="1"/>
  <c r="BS229" i="66"/>
  <c r="CV14" i="1"/>
  <c r="CV15" i="1"/>
  <c r="CV16" i="1"/>
  <c r="BS78" i="70"/>
  <c r="CV18" i="1"/>
  <c r="BS79" i="70"/>
  <c r="CV19" i="1"/>
  <c r="BS80" i="70"/>
  <c r="CV20" i="1"/>
  <c r="BS188" i="66"/>
  <c r="CV21" i="1"/>
  <c r="BS193" i="66"/>
  <c r="CV22" i="1"/>
  <c r="BS13" i="71"/>
  <c r="CV24" i="1"/>
  <c r="BS13" i="72"/>
  <c r="CV25" i="1"/>
  <c r="BS13" i="45"/>
  <c r="CV26" i="1"/>
  <c r="BS16" i="71"/>
  <c r="CV27" i="1"/>
  <c r="BS14" i="72"/>
  <c r="CV28" i="1"/>
  <c r="BS14" i="45"/>
  <c r="CV29" i="1"/>
  <c r="BS19" i="71"/>
  <c r="CV30" i="1"/>
  <c r="BS15" i="72"/>
  <c r="CV31" i="1"/>
  <c r="BS15" i="45"/>
  <c r="CV32" i="1"/>
  <c r="BS23" i="71"/>
  <c r="CV33" i="1"/>
  <c r="BS17" i="72"/>
  <c r="CV34" i="1"/>
  <c r="BS17" i="45"/>
  <c r="CV35" i="1"/>
  <c r="BS34" i="71"/>
  <c r="CV36" i="1"/>
  <c r="BS28" i="72"/>
  <c r="CV37" i="1"/>
  <c r="BS28" i="45"/>
  <c r="CV38" i="1"/>
  <c r="BS44" i="12"/>
  <c r="CV40" i="1"/>
  <c r="BS54" i="12"/>
  <c r="CV41" i="1"/>
  <c r="BS42" i="12"/>
  <c r="CV43" i="1"/>
  <c r="BS14" i="65"/>
  <c r="CV44" i="1"/>
  <c r="BS40" i="65"/>
  <c r="CV45" i="1"/>
  <c r="BS24" i="65"/>
  <c r="CV46" i="1"/>
  <c r="BS56" i="36"/>
  <c r="CV48" i="1"/>
  <c r="BS58" i="36"/>
  <c r="CV49" i="1"/>
  <c r="BS59" i="36"/>
  <c r="CV50" i="1"/>
  <c r="BS183" i="66"/>
  <c r="CV51" i="1"/>
  <c r="BS61" i="36"/>
  <c r="CV52" i="1"/>
  <c r="BS62" i="36"/>
  <c r="CV53" i="1"/>
  <c r="BS52" i="36"/>
  <c r="CV54" i="1"/>
  <c r="BS40" i="36"/>
  <c r="CV55" i="1"/>
  <c r="BS65" i="36"/>
  <c r="CV56" i="1"/>
  <c r="BS218" i="66"/>
  <c r="CV59" i="1"/>
  <c r="BS222" i="66"/>
  <c r="CV60" i="1"/>
  <c r="BS223" i="66"/>
  <c r="CV61" i="1"/>
  <c r="BS224" i="66"/>
  <c r="CV62" i="1"/>
  <c r="BS46" i="68"/>
  <c r="CV64" i="1"/>
  <c r="BS47" i="68"/>
  <c r="CV65" i="1"/>
  <c r="BS43" i="68"/>
  <c r="CV66" i="1"/>
  <c r="BS232" i="66"/>
  <c r="CV67" i="1"/>
  <c r="BS199" i="66"/>
  <c r="CV69" i="1"/>
  <c r="BS48" i="66"/>
  <c r="CV70" i="1"/>
  <c r="BS46" i="65"/>
  <c r="CV71" i="1"/>
  <c r="BS50" i="65"/>
  <c r="CV72" i="1"/>
  <c r="CV74" i="1"/>
  <c r="BS59" i="69"/>
  <c r="CV76" i="1"/>
  <c r="CV77" i="1"/>
  <c r="BS42" i="67"/>
  <c r="CV9" i="1"/>
  <c r="CV82" i="1"/>
  <c r="BS35" i="67"/>
  <c r="CV5" i="1"/>
  <c r="CV78" i="1"/>
  <c r="BR170" i="66"/>
  <c r="CU10" i="1"/>
  <c r="BR172" i="66"/>
  <c r="CU11" i="1"/>
  <c r="BR179" i="66"/>
  <c r="CU12" i="1"/>
  <c r="BR182" i="66"/>
  <c r="CU13" i="1"/>
  <c r="BR229" i="66"/>
  <c r="CU14" i="1"/>
  <c r="CU15" i="1"/>
  <c r="CU16" i="1"/>
  <c r="BR78" i="70"/>
  <c r="CU18" i="1"/>
  <c r="BR79" i="70"/>
  <c r="CU19" i="1"/>
  <c r="BR80" i="70"/>
  <c r="CU20" i="1"/>
  <c r="BR188" i="66"/>
  <c r="CU21" i="1"/>
  <c r="BR193" i="66"/>
  <c r="CU22" i="1"/>
  <c r="BR13" i="71"/>
  <c r="CU24" i="1"/>
  <c r="BR13" i="72"/>
  <c r="CU25" i="1"/>
  <c r="BR13" i="45"/>
  <c r="CU26" i="1"/>
  <c r="BR16" i="71"/>
  <c r="CU27" i="1"/>
  <c r="BR14" i="72"/>
  <c r="CU28" i="1"/>
  <c r="BR14" i="45"/>
  <c r="CU29" i="1"/>
  <c r="BR19" i="71"/>
  <c r="CU30" i="1"/>
  <c r="BR15" i="72"/>
  <c r="CU31" i="1"/>
  <c r="BR15" i="45"/>
  <c r="CU32" i="1"/>
  <c r="BR23" i="71"/>
  <c r="CU33" i="1"/>
  <c r="BR17" i="72"/>
  <c r="CU34" i="1"/>
  <c r="BR17" i="45"/>
  <c r="CU35" i="1"/>
  <c r="BR34" i="71"/>
  <c r="CU36" i="1"/>
  <c r="BR28" i="72"/>
  <c r="CU37" i="1"/>
  <c r="BR28" i="45"/>
  <c r="CU38" i="1"/>
  <c r="BR44" i="12"/>
  <c r="CU40" i="1"/>
  <c r="BR54" i="12"/>
  <c r="CU41" i="1"/>
  <c r="BR42" i="12"/>
  <c r="CU43" i="1"/>
  <c r="BR14" i="65"/>
  <c r="CU44" i="1"/>
  <c r="BR40" i="65"/>
  <c r="CU45" i="1"/>
  <c r="BR24" i="65"/>
  <c r="CU46" i="1"/>
  <c r="BR56" i="36"/>
  <c r="CU48" i="1"/>
  <c r="BR58" i="36"/>
  <c r="CU49" i="1"/>
  <c r="BR59" i="36"/>
  <c r="CU50" i="1"/>
  <c r="BR183" i="66"/>
  <c r="CU51" i="1"/>
  <c r="BR61" i="36"/>
  <c r="CU52" i="1"/>
  <c r="BR62" i="36"/>
  <c r="CU53" i="1"/>
  <c r="BR52" i="36"/>
  <c r="CU54" i="1"/>
  <c r="BR40" i="36"/>
  <c r="CU55" i="1"/>
  <c r="BR65" i="36"/>
  <c r="CU56" i="1"/>
  <c r="BR218" i="66"/>
  <c r="CU59" i="1"/>
  <c r="BR222" i="66"/>
  <c r="CU60" i="1"/>
  <c r="BR223" i="66"/>
  <c r="CU61" i="1"/>
  <c r="BR224" i="66"/>
  <c r="CU62" i="1"/>
  <c r="BR46" i="68"/>
  <c r="CU64" i="1"/>
  <c r="BR47" i="68"/>
  <c r="CU65" i="1"/>
  <c r="BR43" i="68"/>
  <c r="CU66" i="1"/>
  <c r="BR232" i="66"/>
  <c r="CU67" i="1"/>
  <c r="BR199" i="66"/>
  <c r="CU69" i="1"/>
  <c r="BR48" i="66"/>
  <c r="CU70" i="1"/>
  <c r="BR46" i="65"/>
  <c r="CU71" i="1"/>
  <c r="BR50" i="65"/>
  <c r="CU72" i="1"/>
  <c r="CU74" i="1"/>
  <c r="BR59" i="69"/>
  <c r="CU76" i="1"/>
  <c r="CU77" i="1"/>
  <c r="BR42" i="67"/>
  <c r="CU9" i="1"/>
  <c r="CU82" i="1"/>
  <c r="BR35" i="67"/>
  <c r="CU5" i="1"/>
  <c r="CU78" i="1"/>
  <c r="CD37" i="67"/>
  <c r="DG6" i="1"/>
  <c r="CC37" i="67"/>
  <c r="DF6" i="1"/>
  <c r="CB37" i="67"/>
  <c r="DE6" i="1"/>
  <c r="CA37" i="67"/>
  <c r="DD6" i="1"/>
  <c r="BZ37" i="67"/>
  <c r="DC6" i="1"/>
  <c r="BY37" i="67"/>
  <c r="DB6" i="1"/>
  <c r="BX37" i="67"/>
  <c r="DA6" i="1"/>
  <c r="BW37" i="67"/>
  <c r="CZ6" i="1"/>
  <c r="BV37" i="67"/>
  <c r="CY6" i="1"/>
  <c r="BU37" i="67"/>
  <c r="CX6" i="1"/>
  <c r="BT37" i="67"/>
  <c r="CW6" i="1"/>
  <c r="BS37" i="67"/>
  <c r="CV6" i="1"/>
  <c r="BR37" i="67"/>
  <c r="CU6" i="1"/>
  <c r="CD38" i="67"/>
  <c r="DG7" i="1"/>
  <c r="CD39" i="67"/>
  <c r="DG8" i="1"/>
  <c r="CC38" i="67"/>
  <c r="DF7" i="1"/>
  <c r="CC39" i="67"/>
  <c r="DF8" i="1"/>
  <c r="CB38" i="67"/>
  <c r="DE7" i="1"/>
  <c r="CB39" i="67"/>
  <c r="DE8" i="1"/>
  <c r="CA38" i="67"/>
  <c r="DD7" i="1"/>
  <c r="CA39" i="67"/>
  <c r="DD8" i="1"/>
  <c r="BZ38" i="67"/>
  <c r="DC7" i="1"/>
  <c r="BZ39" i="67"/>
  <c r="DC8" i="1"/>
  <c r="BY38" i="67"/>
  <c r="DB7" i="1"/>
  <c r="BY39" i="67"/>
  <c r="DB8" i="1"/>
  <c r="BX38" i="67"/>
  <c r="DA7" i="1"/>
  <c r="BX39" i="67"/>
  <c r="DA8" i="1"/>
  <c r="BW38" i="67"/>
  <c r="CZ7" i="1"/>
  <c r="BW39" i="67"/>
  <c r="CZ8" i="1"/>
  <c r="BV38" i="67"/>
  <c r="CY7" i="1"/>
  <c r="BV39" i="67"/>
  <c r="CY8" i="1"/>
  <c r="BU38" i="67"/>
  <c r="CX7" i="1"/>
  <c r="BU39" i="67"/>
  <c r="CX8" i="1"/>
  <c r="BT38" i="67"/>
  <c r="CW7" i="1"/>
  <c r="BT39" i="67"/>
  <c r="CW8" i="1"/>
  <c r="BS38" i="67"/>
  <c r="CV7" i="1"/>
  <c r="BS39" i="67"/>
  <c r="CV8" i="1"/>
  <c r="BR38" i="67"/>
  <c r="CU7" i="1"/>
  <c r="BR39" i="67"/>
  <c r="CU8" i="1"/>
  <c r="D49" i="12"/>
  <c r="E49" i="12"/>
  <c r="F49" i="12"/>
  <c r="G49" i="12"/>
  <c r="H49" i="12"/>
  <c r="I49" i="12"/>
  <c r="J49" i="12"/>
  <c r="K49" i="12"/>
  <c r="L49" i="12"/>
  <c r="M49" i="12"/>
  <c r="N49" i="12"/>
  <c r="O49" i="12"/>
  <c r="P49" i="12"/>
  <c r="Q49" i="12"/>
  <c r="R49" i="12"/>
  <c r="S49" i="12"/>
  <c r="T49" i="12"/>
  <c r="U49" i="12"/>
  <c r="V49" i="12"/>
  <c r="W49" i="12"/>
  <c r="X49" i="12"/>
  <c r="Y49" i="12"/>
  <c r="Z49" i="12"/>
  <c r="AA49" i="12"/>
  <c r="AB49" i="12"/>
  <c r="AC49" i="12"/>
  <c r="AD49" i="12"/>
  <c r="AE49" i="12"/>
  <c r="AF49" i="12"/>
  <c r="AG49" i="12"/>
  <c r="AH49" i="12"/>
  <c r="AI49" i="12"/>
  <c r="AJ49" i="12"/>
  <c r="AK49" i="12"/>
  <c r="AL49" i="12"/>
  <c r="AM49" i="12"/>
  <c r="AN49" i="12"/>
  <c r="AO49" i="12"/>
  <c r="AP49" i="12"/>
  <c r="AQ49" i="12"/>
  <c r="BI49" i="12"/>
  <c r="AR49" i="12"/>
  <c r="AS49" i="12"/>
  <c r="AT49" i="12"/>
  <c r="AU49" i="12"/>
  <c r="AV49" i="12"/>
  <c r="AW49" i="12"/>
  <c r="AX49" i="12"/>
  <c r="AY49" i="12"/>
  <c r="AZ49" i="12"/>
  <c r="BA49" i="12"/>
  <c r="BB49" i="12"/>
  <c r="BC49" i="12"/>
  <c r="BD49" i="12"/>
  <c r="BE49" i="12"/>
  <c r="BF49" i="12"/>
  <c r="BG49" i="12"/>
  <c r="BH49" i="12"/>
  <c r="BG28" i="45"/>
  <c r="P60" i="63"/>
  <c r="Q60" i="63"/>
  <c r="U60" i="63"/>
  <c r="BH28" i="45"/>
  <c r="P61" i="63"/>
  <c r="Q61" i="63"/>
  <c r="U61" i="63"/>
  <c r="BI28" i="45"/>
  <c r="P62" i="63"/>
  <c r="Q62" i="63"/>
  <c r="U62" i="63"/>
  <c r="BJ28" i="45"/>
  <c r="P63" i="63"/>
  <c r="BJ49" i="12"/>
  <c r="Q63" i="63"/>
  <c r="U63" i="63"/>
  <c r="BK28" i="45"/>
  <c r="P64" i="63"/>
  <c r="BK49" i="12"/>
  <c r="Q64" i="63"/>
  <c r="U64" i="63"/>
  <c r="U59" i="63"/>
  <c r="Q59" i="63"/>
  <c r="P59" i="63"/>
  <c r="Q58" i="63"/>
  <c r="P58" i="63"/>
  <c r="Q57" i="63"/>
  <c r="P57" i="63"/>
  <c r="Q56" i="63"/>
  <c r="P56" i="63"/>
  <c r="Q55" i="63"/>
  <c r="P55" i="63"/>
  <c r="Q54" i="63"/>
  <c r="P54" i="63"/>
  <c r="Q53" i="63"/>
  <c r="P53" i="63"/>
  <c r="Q52" i="63"/>
  <c r="P52" i="63"/>
  <c r="Q51" i="63"/>
  <c r="P51" i="63"/>
  <c r="Q50" i="63"/>
  <c r="P50" i="63"/>
  <c r="Q49" i="63"/>
  <c r="P49" i="63"/>
  <c r="Q48" i="63"/>
  <c r="P48" i="63"/>
  <c r="Q47" i="63"/>
  <c r="P47" i="63"/>
  <c r="Q46" i="63"/>
  <c r="P46" i="63"/>
  <c r="Q45" i="63"/>
  <c r="P45" i="63"/>
  <c r="Q44" i="63"/>
  <c r="P44" i="63"/>
  <c r="Q43" i="63"/>
  <c r="P43" i="63"/>
  <c r="Q42" i="63"/>
  <c r="P42" i="63"/>
  <c r="Q41" i="63"/>
  <c r="P41" i="63"/>
  <c r="Q40" i="63"/>
  <c r="P40" i="63"/>
  <c r="Q39" i="63"/>
  <c r="P39" i="63"/>
  <c r="Q38" i="63"/>
  <c r="P38" i="63"/>
  <c r="Q37" i="63"/>
  <c r="P37" i="63"/>
  <c r="Q36" i="63"/>
  <c r="P36" i="63"/>
  <c r="Q35" i="63"/>
  <c r="P35" i="63"/>
  <c r="Q34" i="63"/>
  <c r="P34" i="63"/>
  <c r="Q33" i="63"/>
  <c r="P33" i="63"/>
  <c r="Q32" i="63"/>
  <c r="P32" i="63"/>
  <c r="Q31" i="63"/>
  <c r="P31" i="63"/>
  <c r="Q30" i="63"/>
  <c r="P30" i="63"/>
  <c r="Q29" i="63"/>
  <c r="P29" i="63"/>
  <c r="Q28" i="63"/>
  <c r="P28" i="63"/>
  <c r="Q27" i="63"/>
  <c r="P27" i="63"/>
  <c r="Q26" i="63"/>
  <c r="P26" i="63"/>
  <c r="Q25" i="63"/>
  <c r="P25" i="63"/>
  <c r="Q24" i="63"/>
  <c r="P24" i="63"/>
  <c r="Q23" i="63"/>
  <c r="P23" i="63"/>
  <c r="Q22" i="63"/>
  <c r="P22" i="63"/>
  <c r="Q21" i="63"/>
  <c r="P21" i="63"/>
  <c r="Q20" i="63"/>
  <c r="P20" i="63"/>
  <c r="Q19" i="63"/>
  <c r="P19" i="63"/>
  <c r="Q18" i="63"/>
  <c r="P18" i="63"/>
  <c r="Q17" i="63"/>
  <c r="P17" i="63"/>
  <c r="Q16" i="63"/>
  <c r="P16" i="63"/>
  <c r="Q15" i="63"/>
  <c r="P15" i="63"/>
  <c r="Q14" i="63"/>
  <c r="P14" i="63"/>
  <c r="Q13" i="63"/>
  <c r="P13" i="63"/>
  <c r="Q12" i="63"/>
  <c r="P12" i="63"/>
  <c r="Q11" i="63"/>
  <c r="P11" i="63"/>
  <c r="Q10" i="63"/>
  <c r="P10" i="63"/>
  <c r="Q9" i="63"/>
  <c r="P9" i="63"/>
  <c r="Q8" i="63"/>
  <c r="P8" i="63"/>
  <c r="Q7" i="63"/>
  <c r="P7" i="63"/>
  <c r="Q6" i="63"/>
  <c r="P6" i="63"/>
  <c r="Q5" i="63"/>
  <c r="P5" i="63"/>
  <c r="BG13" i="45"/>
  <c r="BH13" i="45"/>
  <c r="BI13" i="45"/>
  <c r="BJ13" i="45"/>
  <c r="BK13" i="45"/>
  <c r="W59" i="63"/>
  <c r="BF34" i="12"/>
  <c r="R59" i="63"/>
  <c r="D59" i="63"/>
  <c r="BE34" i="12"/>
  <c r="R58" i="63"/>
  <c r="D58" i="63"/>
  <c r="BD34" i="12"/>
  <c r="R57" i="63"/>
  <c r="D57" i="63"/>
  <c r="BC34" i="12"/>
  <c r="R56" i="63"/>
  <c r="D56" i="63"/>
  <c r="BB34" i="12"/>
  <c r="R55" i="63"/>
  <c r="D55" i="63"/>
  <c r="BA34" i="12"/>
  <c r="R54" i="63"/>
  <c r="D54" i="63"/>
  <c r="AZ34" i="12"/>
  <c r="R53" i="63"/>
  <c r="D53" i="63"/>
  <c r="AY34" i="12"/>
  <c r="R52" i="63"/>
  <c r="D52" i="63"/>
  <c r="AX34" i="12"/>
  <c r="R51" i="63"/>
  <c r="D51" i="63"/>
  <c r="AW34" i="12"/>
  <c r="R50" i="63"/>
  <c r="D50" i="63"/>
  <c r="AV34" i="12"/>
  <c r="R49" i="63"/>
  <c r="D49" i="63"/>
  <c r="AU34" i="12"/>
  <c r="R48" i="63"/>
  <c r="D48" i="63"/>
  <c r="AT34" i="12"/>
  <c r="R47" i="63"/>
  <c r="D47" i="63"/>
  <c r="AS34" i="12"/>
  <c r="R46" i="63"/>
  <c r="D46" i="63"/>
  <c r="AR34" i="12"/>
  <c r="R45" i="63"/>
  <c r="D45" i="63"/>
  <c r="AQ34" i="12"/>
  <c r="R44" i="63"/>
  <c r="D44" i="63"/>
  <c r="AP34" i="12"/>
  <c r="R43" i="63"/>
  <c r="D43" i="63"/>
  <c r="AO34" i="12"/>
  <c r="R42" i="63"/>
  <c r="D42" i="63"/>
  <c r="AN34" i="12"/>
  <c r="R41" i="63"/>
  <c r="D41" i="63"/>
  <c r="AM34" i="12"/>
  <c r="R40" i="63"/>
  <c r="D40" i="63"/>
  <c r="AL34" i="12"/>
  <c r="R39" i="63"/>
  <c r="D39" i="63"/>
  <c r="AK34" i="12"/>
  <c r="R38" i="63"/>
  <c r="D38" i="63"/>
  <c r="AJ34" i="12"/>
  <c r="R37" i="63"/>
  <c r="D37" i="63"/>
  <c r="AI34" i="12"/>
  <c r="R36" i="63"/>
  <c r="D36" i="63"/>
  <c r="AH34" i="12"/>
  <c r="R35" i="63"/>
  <c r="D35" i="63"/>
  <c r="AG34" i="12"/>
  <c r="R34" i="63"/>
  <c r="D34" i="63"/>
  <c r="AF34" i="12"/>
  <c r="R33" i="63"/>
  <c r="D33" i="63"/>
  <c r="AE34" i="12"/>
  <c r="R32" i="63"/>
  <c r="D32" i="63"/>
  <c r="AD34" i="12"/>
  <c r="R31" i="63"/>
  <c r="D31" i="63"/>
  <c r="AC34" i="12"/>
  <c r="R30" i="63"/>
  <c r="D30" i="63"/>
  <c r="AB34" i="12"/>
  <c r="R29" i="63"/>
  <c r="D29" i="63"/>
  <c r="AA34" i="12"/>
  <c r="R28" i="63"/>
  <c r="D28" i="63"/>
  <c r="Z34" i="12"/>
  <c r="R27" i="63"/>
  <c r="D27" i="63"/>
  <c r="Y34" i="12"/>
  <c r="R26" i="63"/>
  <c r="D26" i="63"/>
  <c r="X34" i="12"/>
  <c r="R25" i="63"/>
  <c r="D25" i="63"/>
  <c r="W34" i="12"/>
  <c r="R24" i="63"/>
  <c r="D24" i="63"/>
  <c r="V34" i="12"/>
  <c r="R23" i="63"/>
  <c r="D23" i="63"/>
  <c r="U34" i="12"/>
  <c r="R22" i="63"/>
  <c r="D22" i="63"/>
  <c r="T34" i="12"/>
  <c r="R21" i="63"/>
  <c r="D21" i="63"/>
  <c r="S34" i="12"/>
  <c r="R20" i="63"/>
  <c r="D20" i="63"/>
  <c r="R34" i="12"/>
  <c r="R19" i="63"/>
  <c r="D19" i="63"/>
  <c r="Q34" i="12"/>
  <c r="R18" i="63"/>
  <c r="D18" i="63"/>
  <c r="P34" i="12"/>
  <c r="R17" i="63"/>
  <c r="D17" i="63"/>
  <c r="O34" i="12"/>
  <c r="R16" i="63"/>
  <c r="D16" i="63"/>
  <c r="N34" i="12"/>
  <c r="R15" i="63"/>
  <c r="D15" i="63"/>
  <c r="M34" i="12"/>
  <c r="R14" i="63"/>
  <c r="D14" i="63"/>
  <c r="L34" i="12"/>
  <c r="R13" i="63"/>
  <c r="D13" i="63"/>
  <c r="K34" i="12"/>
  <c r="R12" i="63"/>
  <c r="D12" i="63"/>
  <c r="J34" i="12"/>
  <c r="R11" i="63"/>
  <c r="D11" i="63"/>
  <c r="I34" i="12"/>
  <c r="R10" i="63"/>
  <c r="D10" i="63"/>
  <c r="H34" i="12"/>
  <c r="R9" i="63"/>
  <c r="D9" i="63"/>
  <c r="G34" i="12"/>
  <c r="R8" i="63"/>
  <c r="D8" i="63"/>
  <c r="F34" i="12"/>
  <c r="R7" i="63"/>
  <c r="D7" i="63"/>
  <c r="E34" i="12"/>
  <c r="R6" i="63"/>
  <c r="D6" i="63"/>
  <c r="D34" i="12"/>
  <c r="R5" i="63"/>
  <c r="D5" i="63"/>
  <c r="E37" i="12"/>
  <c r="S6" i="63"/>
  <c r="F37" i="12"/>
  <c r="S7" i="63"/>
  <c r="G37" i="12"/>
  <c r="S8" i="63"/>
  <c r="H37" i="12"/>
  <c r="S9" i="63"/>
  <c r="I37" i="12"/>
  <c r="S10" i="63"/>
  <c r="J37" i="12"/>
  <c r="S11" i="63"/>
  <c r="K37" i="12"/>
  <c r="S12" i="63"/>
  <c r="L37" i="12"/>
  <c r="S13" i="63"/>
  <c r="M37" i="12"/>
  <c r="S14" i="63"/>
  <c r="N37" i="12"/>
  <c r="S15" i="63"/>
  <c r="O37" i="12"/>
  <c r="S16" i="63"/>
  <c r="P37" i="12"/>
  <c r="S17" i="63"/>
  <c r="Q37" i="12"/>
  <c r="S18" i="63"/>
  <c r="R37" i="12"/>
  <c r="S19" i="63"/>
  <c r="S37" i="12"/>
  <c r="S20" i="63"/>
  <c r="T37" i="12"/>
  <c r="S21" i="63"/>
  <c r="U37" i="12"/>
  <c r="S22" i="63"/>
  <c r="V37" i="12"/>
  <c r="S23" i="63"/>
  <c r="W37" i="12"/>
  <c r="S24" i="63"/>
  <c r="X37" i="12"/>
  <c r="S25" i="63"/>
  <c r="Y37" i="12"/>
  <c r="S26" i="63"/>
  <c r="Z37" i="12"/>
  <c r="S27" i="63"/>
  <c r="AA37" i="12"/>
  <c r="S28" i="63"/>
  <c r="AB37" i="12"/>
  <c r="S29" i="63"/>
  <c r="AC37" i="12"/>
  <c r="S30" i="63"/>
  <c r="AD37" i="12"/>
  <c r="S31" i="63"/>
  <c r="AE37" i="12"/>
  <c r="S32" i="63"/>
  <c r="AF37" i="12"/>
  <c r="S33" i="63"/>
  <c r="AG37" i="12"/>
  <c r="S34" i="63"/>
  <c r="AH37" i="12"/>
  <c r="S35" i="63"/>
  <c r="AI37" i="12"/>
  <c r="S36" i="63"/>
  <c r="AJ37" i="12"/>
  <c r="S37" i="63"/>
  <c r="AK37" i="12"/>
  <c r="S38" i="63"/>
  <c r="AL37" i="12"/>
  <c r="S39" i="63"/>
  <c r="AM37" i="12"/>
  <c r="S40" i="63"/>
  <c r="AN37" i="12"/>
  <c r="S41" i="63"/>
  <c r="AO37" i="12"/>
  <c r="S42" i="63"/>
  <c r="AP37" i="12"/>
  <c r="S43" i="63"/>
  <c r="AQ37" i="12"/>
  <c r="S44" i="63"/>
  <c r="AR37" i="12"/>
  <c r="S45" i="63"/>
  <c r="AS37" i="12"/>
  <c r="S46" i="63"/>
  <c r="AT37" i="12"/>
  <c r="S47" i="63"/>
  <c r="AU37" i="12"/>
  <c r="S48" i="63"/>
  <c r="AV37" i="12"/>
  <c r="S49" i="63"/>
  <c r="AW37" i="12"/>
  <c r="S50" i="63"/>
  <c r="AX37" i="12"/>
  <c r="S51" i="63"/>
  <c r="AY37" i="12"/>
  <c r="S52" i="63"/>
  <c r="AZ37" i="12"/>
  <c r="S53" i="63"/>
  <c r="BA37" i="12"/>
  <c r="S54" i="63"/>
  <c r="BB37" i="12"/>
  <c r="S55" i="63"/>
  <c r="BC37" i="12"/>
  <c r="S56" i="63"/>
  <c r="BD37" i="12"/>
  <c r="S57" i="63"/>
  <c r="BE37" i="12"/>
  <c r="S58" i="63"/>
  <c r="BF37" i="12"/>
  <c r="S59" i="63"/>
  <c r="BG37" i="12"/>
  <c r="S60" i="63"/>
  <c r="BH37" i="12"/>
  <c r="S61" i="63"/>
  <c r="BI37" i="12"/>
  <c r="S62" i="63"/>
  <c r="BJ37" i="12"/>
  <c r="S63" i="63"/>
  <c r="BK37" i="12"/>
  <c r="S64" i="63"/>
  <c r="BL49" i="12"/>
  <c r="Q65" i="63"/>
  <c r="BL37" i="12"/>
  <c r="S65" i="63"/>
  <c r="BM49" i="12"/>
  <c r="Q66" i="63"/>
  <c r="BM37" i="12"/>
  <c r="S66" i="63"/>
  <c r="BN49" i="12"/>
  <c r="Q67" i="63"/>
  <c r="BN37" i="12"/>
  <c r="S67" i="63"/>
  <c r="BO49" i="12"/>
  <c r="Q68" i="63"/>
  <c r="BO37" i="12"/>
  <c r="S68" i="63"/>
  <c r="BP49" i="12"/>
  <c r="Q69" i="63"/>
  <c r="BP37" i="12"/>
  <c r="S69" i="63"/>
  <c r="BQ49" i="12"/>
  <c r="Q70" i="63"/>
  <c r="BQ37" i="12"/>
  <c r="S70" i="63"/>
  <c r="BR49" i="12"/>
  <c r="Q71" i="63"/>
  <c r="BR37" i="12"/>
  <c r="S71" i="63"/>
  <c r="BS49" i="12"/>
  <c r="Q72" i="63"/>
  <c r="BS37" i="12"/>
  <c r="S72" i="63"/>
  <c r="BT49" i="12"/>
  <c r="Q73" i="63"/>
  <c r="BT37" i="12"/>
  <c r="S73" i="63"/>
  <c r="BU49" i="12"/>
  <c r="Q74" i="63"/>
  <c r="BU37" i="12"/>
  <c r="S74" i="63"/>
  <c r="BV49" i="12"/>
  <c r="Q75" i="63"/>
  <c r="BV37" i="12"/>
  <c r="S75" i="63"/>
  <c r="BW49" i="12"/>
  <c r="Q76" i="63"/>
  <c r="BW37" i="12"/>
  <c r="S76" i="63"/>
  <c r="BX49" i="12"/>
  <c r="Q77" i="63"/>
  <c r="BX37" i="12"/>
  <c r="S77" i="63"/>
  <c r="BY49" i="12"/>
  <c r="Q78" i="63"/>
  <c r="BY37" i="12"/>
  <c r="S78" i="63"/>
  <c r="BZ49" i="12"/>
  <c r="Q79" i="63"/>
  <c r="BZ37" i="12"/>
  <c r="S79" i="63"/>
  <c r="CA49" i="12"/>
  <c r="Q80" i="63"/>
  <c r="CA37" i="12"/>
  <c r="S80" i="63"/>
  <c r="CB49" i="12"/>
  <c r="Q81" i="63"/>
  <c r="CB37" i="12"/>
  <c r="S81" i="63"/>
  <c r="CC49" i="12"/>
  <c r="Q82" i="63"/>
  <c r="CC37" i="12"/>
  <c r="S82" i="63"/>
  <c r="CD49" i="12"/>
  <c r="Q83" i="63"/>
  <c r="CD37" i="12"/>
  <c r="S83" i="63"/>
  <c r="CE49" i="12"/>
  <c r="Q84" i="63"/>
  <c r="CE37" i="12"/>
  <c r="S84" i="63"/>
  <c r="CF49" i="12"/>
  <c r="Q85" i="63"/>
  <c r="CF37" i="12"/>
  <c r="S85" i="63"/>
  <c r="CG49" i="12"/>
  <c r="Q86" i="63"/>
  <c r="CG37" i="12"/>
  <c r="S86" i="63"/>
  <c r="CH49" i="12"/>
  <c r="Q87" i="63"/>
  <c r="CH37" i="12"/>
  <c r="S87" i="63"/>
  <c r="CI49" i="12"/>
  <c r="Q88" i="63"/>
  <c r="CI37" i="12"/>
  <c r="S88" i="63"/>
  <c r="CJ49" i="12"/>
  <c r="Q89" i="63"/>
  <c r="CJ37" i="12"/>
  <c r="S89" i="63"/>
  <c r="CK49" i="12"/>
  <c r="Q90" i="63"/>
  <c r="CK37" i="12"/>
  <c r="S90" i="63"/>
  <c r="D37" i="12"/>
  <c r="S5" i="63"/>
  <c r="P90" i="63"/>
  <c r="P89" i="63"/>
  <c r="P88" i="63"/>
  <c r="P87" i="63"/>
  <c r="P86" i="63"/>
  <c r="P85" i="63"/>
  <c r="P84" i="63"/>
  <c r="P83" i="63"/>
  <c r="P82" i="63"/>
  <c r="P81" i="63"/>
  <c r="P80" i="63"/>
  <c r="P79" i="63"/>
  <c r="P78" i="63"/>
  <c r="P77" i="63"/>
  <c r="P76" i="63"/>
  <c r="P75" i="63"/>
  <c r="P74" i="63"/>
  <c r="P73" i="63"/>
  <c r="P72" i="63"/>
  <c r="P71" i="63"/>
  <c r="BQ28" i="45"/>
  <c r="P70" i="63"/>
  <c r="BP28" i="45"/>
  <c r="P69" i="63"/>
  <c r="BO28" i="45"/>
  <c r="P68" i="63"/>
  <c r="BN28" i="45"/>
  <c r="P67" i="63"/>
  <c r="BM28" i="45"/>
  <c r="P66" i="63"/>
  <c r="BL28" i="45"/>
  <c r="P65" i="63"/>
  <c r="M90" i="63"/>
  <c r="M89" i="63"/>
  <c r="M88" i="63"/>
  <c r="M87" i="63"/>
  <c r="M86" i="63"/>
  <c r="M85" i="63"/>
  <c r="M84" i="63"/>
  <c r="M83" i="63"/>
  <c r="M82" i="63"/>
  <c r="M81" i="63"/>
  <c r="M80" i="63"/>
  <c r="M79" i="63"/>
  <c r="M78" i="63"/>
  <c r="M77" i="63"/>
  <c r="M76" i="63"/>
  <c r="M75" i="63"/>
  <c r="M74" i="63"/>
  <c r="M73" i="63"/>
  <c r="M72" i="63"/>
  <c r="M71" i="63"/>
  <c r="BQ17" i="45"/>
  <c r="M70" i="63"/>
  <c r="BP17" i="45"/>
  <c r="M69" i="63"/>
  <c r="BO17" i="45"/>
  <c r="M68" i="63"/>
  <c r="BN17" i="45"/>
  <c r="M67" i="63"/>
  <c r="BM17" i="45"/>
  <c r="M66" i="63"/>
  <c r="BL17" i="45"/>
  <c r="M65" i="63"/>
  <c r="BK17" i="45"/>
  <c r="M64" i="63"/>
  <c r="BJ17" i="45"/>
  <c r="M63" i="63"/>
  <c r="BI17" i="45"/>
  <c r="M62" i="63"/>
  <c r="BH17" i="45"/>
  <c r="M61" i="63"/>
  <c r="BG17" i="45"/>
  <c r="M60" i="63"/>
  <c r="J90" i="63"/>
  <c r="J89" i="63"/>
  <c r="J88" i="63"/>
  <c r="J87" i="63"/>
  <c r="J86" i="63"/>
  <c r="J85" i="63"/>
  <c r="J84" i="63"/>
  <c r="J83" i="63"/>
  <c r="J82" i="63"/>
  <c r="J81" i="63"/>
  <c r="J80" i="63"/>
  <c r="J79" i="63"/>
  <c r="J78" i="63"/>
  <c r="J77" i="63"/>
  <c r="J76" i="63"/>
  <c r="J75" i="63"/>
  <c r="J74" i="63"/>
  <c r="J73" i="63"/>
  <c r="J72" i="63"/>
  <c r="J71" i="63"/>
  <c r="BQ15" i="45"/>
  <c r="J70" i="63"/>
  <c r="BP15" i="45"/>
  <c r="J69" i="63"/>
  <c r="BO15" i="45"/>
  <c r="J68" i="63"/>
  <c r="BN15" i="45"/>
  <c r="J67" i="63"/>
  <c r="BM15" i="45"/>
  <c r="J66" i="63"/>
  <c r="BL15" i="45"/>
  <c r="J65" i="63"/>
  <c r="BK15" i="45"/>
  <c r="J64" i="63"/>
  <c r="BJ15" i="45"/>
  <c r="J63" i="63"/>
  <c r="BI15" i="45"/>
  <c r="J62" i="63"/>
  <c r="BH15" i="45"/>
  <c r="J61" i="63"/>
  <c r="BG15" i="45"/>
  <c r="J60" i="63"/>
  <c r="G90" i="63"/>
  <c r="G89" i="63"/>
  <c r="G88" i="63"/>
  <c r="G87" i="63"/>
  <c r="G86" i="63"/>
  <c r="G85" i="63"/>
  <c r="G84" i="63"/>
  <c r="G83" i="63"/>
  <c r="G82" i="63"/>
  <c r="G81" i="63"/>
  <c r="G80" i="63"/>
  <c r="G79" i="63"/>
  <c r="G78" i="63"/>
  <c r="G77" i="63"/>
  <c r="G76" i="63"/>
  <c r="G75" i="63"/>
  <c r="G74" i="63"/>
  <c r="G73" i="63"/>
  <c r="G72" i="63"/>
  <c r="G71" i="63"/>
  <c r="BQ14" i="45"/>
  <c r="G70" i="63"/>
  <c r="BP14" i="45"/>
  <c r="G69" i="63"/>
  <c r="BO14" i="45"/>
  <c r="G68" i="63"/>
  <c r="BN14" i="45"/>
  <c r="G67" i="63"/>
  <c r="BM14" i="45"/>
  <c r="G66" i="63"/>
  <c r="BL14" i="45"/>
  <c r="G65" i="63"/>
  <c r="BK14" i="45"/>
  <c r="G64" i="63"/>
  <c r="BJ14" i="45"/>
  <c r="G63" i="63"/>
  <c r="BI14" i="45"/>
  <c r="G62" i="63"/>
  <c r="BH14" i="45"/>
  <c r="G61" i="63"/>
  <c r="BG14" i="45"/>
  <c r="G60" i="63"/>
  <c r="BL13" i="45"/>
  <c r="BM13" i="45"/>
  <c r="BN13" i="45"/>
  <c r="BO13" i="45"/>
  <c r="BP13" i="45"/>
  <c r="BQ13" i="45"/>
  <c r="O90" i="63"/>
  <c r="O89" i="63"/>
  <c r="O88" i="63"/>
  <c r="O87" i="63"/>
  <c r="O86" i="63"/>
  <c r="O85" i="63"/>
  <c r="O84" i="63"/>
  <c r="O83" i="63"/>
  <c r="O82" i="63"/>
  <c r="O81" i="63"/>
  <c r="O80" i="63"/>
  <c r="O79" i="63"/>
  <c r="O78" i="63"/>
  <c r="O77" i="63"/>
  <c r="O76" i="63"/>
  <c r="O75" i="63"/>
  <c r="O74" i="63"/>
  <c r="O73" i="63"/>
  <c r="O72" i="63"/>
  <c r="O71" i="63"/>
  <c r="BQ28" i="72"/>
  <c r="O70" i="63"/>
  <c r="BP28" i="72"/>
  <c r="O69" i="63"/>
  <c r="BO28" i="72"/>
  <c r="O68" i="63"/>
  <c r="BN28" i="72"/>
  <c r="O67" i="63"/>
  <c r="BM28" i="72"/>
  <c r="O66" i="63"/>
  <c r="BL28" i="72"/>
  <c r="O65" i="63"/>
  <c r="BK28" i="72"/>
  <c r="O64" i="63"/>
  <c r="BJ28" i="72"/>
  <c r="O63" i="63"/>
  <c r="BI28" i="72"/>
  <c r="O62" i="63"/>
  <c r="BH28" i="72"/>
  <c r="O61" i="63"/>
  <c r="BG28" i="72"/>
  <c r="O60" i="63"/>
  <c r="BF28" i="72"/>
  <c r="O59" i="63"/>
  <c r="BE28" i="72"/>
  <c r="O58" i="63"/>
  <c r="BD28" i="72"/>
  <c r="O57" i="63"/>
  <c r="BC28" i="72"/>
  <c r="O56" i="63"/>
  <c r="BB28" i="72"/>
  <c r="O55" i="63"/>
  <c r="BA28" i="72"/>
  <c r="O54" i="63"/>
  <c r="AZ28" i="72"/>
  <c r="O53" i="63"/>
  <c r="AY28" i="72"/>
  <c r="O52" i="63"/>
  <c r="AX28" i="72"/>
  <c r="O51" i="63"/>
  <c r="AW28" i="72"/>
  <c r="O50" i="63"/>
  <c r="AV28" i="72"/>
  <c r="O49" i="63"/>
  <c r="AU28" i="72"/>
  <c r="O48" i="63"/>
  <c r="AT28" i="72"/>
  <c r="O47" i="63"/>
  <c r="AS28" i="72"/>
  <c r="O46" i="63"/>
  <c r="AR28" i="72"/>
  <c r="O45" i="63"/>
  <c r="AQ28" i="72"/>
  <c r="O44" i="63"/>
  <c r="AP28" i="72"/>
  <c r="O43" i="63"/>
  <c r="AO28" i="72"/>
  <c r="O42" i="63"/>
  <c r="AN28" i="72"/>
  <c r="O41" i="63"/>
  <c r="AM28" i="72"/>
  <c r="O40" i="63"/>
  <c r="AL28" i="72"/>
  <c r="O39" i="63"/>
  <c r="AK28" i="72"/>
  <c r="O38" i="63"/>
  <c r="AJ28" i="72"/>
  <c r="O37" i="63"/>
  <c r="AI28" i="72"/>
  <c r="O36" i="63"/>
  <c r="AH28" i="72"/>
  <c r="O35" i="63"/>
  <c r="AG28" i="72"/>
  <c r="O34" i="63"/>
  <c r="AF28" i="72"/>
  <c r="O33" i="63"/>
  <c r="AE28" i="72"/>
  <c r="O32" i="63"/>
  <c r="AD28" i="72"/>
  <c r="O31" i="63"/>
  <c r="AC28" i="72"/>
  <c r="O30" i="63"/>
  <c r="AB28" i="72"/>
  <c r="O29" i="63"/>
  <c r="AA28" i="72"/>
  <c r="O28" i="63"/>
  <c r="Z28" i="72"/>
  <c r="O27" i="63"/>
  <c r="Y28" i="72"/>
  <c r="O26" i="63"/>
  <c r="X28" i="72"/>
  <c r="O25" i="63"/>
  <c r="W28" i="72"/>
  <c r="O24" i="63"/>
  <c r="V28" i="72"/>
  <c r="O23" i="63"/>
  <c r="U28" i="72"/>
  <c r="O22" i="63"/>
  <c r="T28" i="72"/>
  <c r="O21" i="63"/>
  <c r="S28" i="72"/>
  <c r="O20" i="63"/>
  <c r="R28" i="72"/>
  <c r="O19" i="63"/>
  <c r="Q28" i="72"/>
  <c r="O18" i="63"/>
  <c r="P28" i="72"/>
  <c r="O17" i="63"/>
  <c r="O28" i="72"/>
  <c r="O16" i="63"/>
  <c r="N28" i="72"/>
  <c r="O15" i="63"/>
  <c r="M28" i="72"/>
  <c r="O14" i="63"/>
  <c r="L28" i="72"/>
  <c r="O13" i="63"/>
  <c r="K28" i="72"/>
  <c r="O12" i="63"/>
  <c r="J28" i="72"/>
  <c r="O11" i="63"/>
  <c r="I28" i="72"/>
  <c r="O10" i="63"/>
  <c r="H28" i="72"/>
  <c r="O9" i="63"/>
  <c r="G28" i="72"/>
  <c r="O8" i="63"/>
  <c r="F28" i="72"/>
  <c r="O7" i="63"/>
  <c r="E28" i="72"/>
  <c r="O6" i="63"/>
  <c r="D28" i="72"/>
  <c r="O5" i="63"/>
  <c r="N90" i="63"/>
  <c r="N89" i="63"/>
  <c r="N88" i="63"/>
  <c r="N87" i="63"/>
  <c r="N86" i="63"/>
  <c r="N85" i="63"/>
  <c r="N84" i="63"/>
  <c r="N83" i="63"/>
  <c r="N82" i="63"/>
  <c r="N81" i="63"/>
  <c r="N80" i="63"/>
  <c r="N79" i="63"/>
  <c r="N78" i="63"/>
  <c r="N77" i="63"/>
  <c r="N76" i="63"/>
  <c r="N75" i="63"/>
  <c r="N74" i="63"/>
  <c r="N73" i="63"/>
  <c r="N72" i="63"/>
  <c r="N71" i="63"/>
  <c r="BQ34" i="71"/>
  <c r="N70" i="63"/>
  <c r="BP34" i="71"/>
  <c r="N69" i="63"/>
  <c r="BO34" i="71"/>
  <c r="N68" i="63"/>
  <c r="BN34" i="71"/>
  <c r="N67" i="63"/>
  <c r="BM34" i="71"/>
  <c r="N66" i="63"/>
  <c r="BL34" i="71"/>
  <c r="N65" i="63"/>
  <c r="BK34" i="71"/>
  <c r="N64" i="63"/>
  <c r="BJ34" i="71"/>
  <c r="N63" i="63"/>
  <c r="BI34" i="71"/>
  <c r="N62" i="63"/>
  <c r="BH34" i="71"/>
  <c r="N61" i="63"/>
  <c r="BG34" i="71"/>
  <c r="N60" i="63"/>
  <c r="BF34" i="71"/>
  <c r="N59" i="63"/>
  <c r="BE34" i="71"/>
  <c r="N58" i="63"/>
  <c r="BD34" i="71"/>
  <c r="N57" i="63"/>
  <c r="BC34" i="71"/>
  <c r="N56" i="63"/>
  <c r="BB34" i="71"/>
  <c r="N55" i="63"/>
  <c r="BA34" i="71"/>
  <c r="N54" i="63"/>
  <c r="AZ34" i="71"/>
  <c r="N53" i="63"/>
  <c r="AY34" i="71"/>
  <c r="N52" i="63"/>
  <c r="AX34" i="71"/>
  <c r="N51" i="63"/>
  <c r="AW34" i="71"/>
  <c r="N50" i="63"/>
  <c r="AV34" i="71"/>
  <c r="N49" i="63"/>
  <c r="AU34" i="71"/>
  <c r="N48" i="63"/>
  <c r="AT34" i="71"/>
  <c r="N47" i="63"/>
  <c r="AS34" i="71"/>
  <c r="N46" i="63"/>
  <c r="AR34" i="71"/>
  <c r="N45" i="63"/>
  <c r="AQ34" i="71"/>
  <c r="N44" i="63"/>
  <c r="AP34" i="71"/>
  <c r="N43" i="63"/>
  <c r="AO34" i="71"/>
  <c r="N42" i="63"/>
  <c r="AN34" i="71"/>
  <c r="N41" i="63"/>
  <c r="AM34" i="71"/>
  <c r="N40" i="63"/>
  <c r="AL34" i="71"/>
  <c r="N39" i="63"/>
  <c r="AK34" i="71"/>
  <c r="N38" i="63"/>
  <c r="AJ34" i="71"/>
  <c r="N37" i="63"/>
  <c r="AI34" i="71"/>
  <c r="N36" i="63"/>
  <c r="AH34" i="71"/>
  <c r="N35" i="63"/>
  <c r="AG34" i="71"/>
  <c r="N34" i="63"/>
  <c r="AF34" i="71"/>
  <c r="N33" i="63"/>
  <c r="AE34" i="71"/>
  <c r="N32" i="63"/>
  <c r="AD34" i="71"/>
  <c r="N31" i="63"/>
  <c r="AC34" i="71"/>
  <c r="N30" i="63"/>
  <c r="AB34" i="71"/>
  <c r="N29" i="63"/>
  <c r="AA34" i="71"/>
  <c r="N28" i="63"/>
  <c r="Z34" i="71"/>
  <c r="N27" i="63"/>
  <c r="Y34" i="71"/>
  <c r="N26" i="63"/>
  <c r="X34" i="71"/>
  <c r="N25" i="63"/>
  <c r="W34" i="71"/>
  <c r="N24" i="63"/>
  <c r="V34" i="71"/>
  <c r="N23" i="63"/>
  <c r="U34" i="71"/>
  <c r="N22" i="63"/>
  <c r="T34" i="71"/>
  <c r="N21" i="63"/>
  <c r="S34" i="71"/>
  <c r="N20" i="63"/>
  <c r="R34" i="71"/>
  <c r="N19" i="63"/>
  <c r="Q34" i="71"/>
  <c r="N18" i="63"/>
  <c r="P34" i="71"/>
  <c r="N17" i="63"/>
  <c r="O34" i="71"/>
  <c r="N16" i="63"/>
  <c r="N34" i="71"/>
  <c r="N15" i="63"/>
  <c r="M34" i="71"/>
  <c r="N14" i="63"/>
  <c r="L34" i="71"/>
  <c r="N13" i="63"/>
  <c r="K34" i="71"/>
  <c r="N12" i="63"/>
  <c r="J34" i="71"/>
  <c r="N11" i="63"/>
  <c r="I34" i="71"/>
  <c r="N10" i="63"/>
  <c r="H34" i="71"/>
  <c r="N9" i="63"/>
  <c r="G34" i="71"/>
  <c r="N8" i="63"/>
  <c r="F34" i="71"/>
  <c r="N7" i="63"/>
  <c r="E34" i="71"/>
  <c r="N6" i="63"/>
  <c r="D34" i="71"/>
  <c r="N5" i="63"/>
  <c r="L90" i="63"/>
  <c r="L89" i="63"/>
  <c r="L88" i="63"/>
  <c r="L87" i="63"/>
  <c r="L86" i="63"/>
  <c r="L85" i="63"/>
  <c r="L84" i="63"/>
  <c r="L83" i="63"/>
  <c r="L82" i="63"/>
  <c r="L81" i="63"/>
  <c r="L80" i="63"/>
  <c r="L79" i="63"/>
  <c r="L78" i="63"/>
  <c r="L77" i="63"/>
  <c r="L76" i="63"/>
  <c r="L75" i="63"/>
  <c r="L74" i="63"/>
  <c r="L73" i="63"/>
  <c r="L72" i="63"/>
  <c r="L71" i="63"/>
  <c r="BQ17" i="72"/>
  <c r="L70" i="63"/>
  <c r="BP17" i="72"/>
  <c r="L69" i="63"/>
  <c r="BO17" i="72"/>
  <c r="L68" i="63"/>
  <c r="BN17" i="72"/>
  <c r="L67" i="63"/>
  <c r="BM17" i="72"/>
  <c r="L66" i="63"/>
  <c r="BL17" i="72"/>
  <c r="L65" i="63"/>
  <c r="BK17" i="72"/>
  <c r="L64" i="63"/>
  <c r="BJ17" i="72"/>
  <c r="L63" i="63"/>
  <c r="BI17" i="72"/>
  <c r="L62" i="63"/>
  <c r="BH17" i="72"/>
  <c r="L61" i="63"/>
  <c r="BG17" i="72"/>
  <c r="L60" i="63"/>
  <c r="BF17" i="72"/>
  <c r="L59" i="63"/>
  <c r="BE17" i="72"/>
  <c r="L58" i="63"/>
  <c r="BD17" i="72"/>
  <c r="L57" i="63"/>
  <c r="BC17" i="72"/>
  <c r="L56" i="63"/>
  <c r="BB17" i="72"/>
  <c r="L55" i="63"/>
  <c r="BA17" i="72"/>
  <c r="L54" i="63"/>
  <c r="AZ17" i="72"/>
  <c r="L53" i="63"/>
  <c r="AY17" i="72"/>
  <c r="L52" i="63"/>
  <c r="AX17" i="72"/>
  <c r="L51" i="63"/>
  <c r="AW17" i="72"/>
  <c r="L50" i="63"/>
  <c r="AV17" i="72"/>
  <c r="L49" i="63"/>
  <c r="AU17" i="72"/>
  <c r="L48" i="63"/>
  <c r="AT17" i="72"/>
  <c r="L47" i="63"/>
  <c r="AS17" i="72"/>
  <c r="L46" i="63"/>
  <c r="AR17" i="72"/>
  <c r="L45" i="63"/>
  <c r="AQ17" i="72"/>
  <c r="L44" i="63"/>
  <c r="AP17" i="72"/>
  <c r="L43" i="63"/>
  <c r="AO17" i="72"/>
  <c r="L42" i="63"/>
  <c r="AN17" i="72"/>
  <c r="L41" i="63"/>
  <c r="AM17" i="72"/>
  <c r="L40" i="63"/>
  <c r="AL17" i="72"/>
  <c r="L39" i="63"/>
  <c r="AK17" i="72"/>
  <c r="L38" i="63"/>
  <c r="AJ17" i="72"/>
  <c r="L37" i="63"/>
  <c r="AI17" i="72"/>
  <c r="L36" i="63"/>
  <c r="AH17" i="72"/>
  <c r="L35" i="63"/>
  <c r="AG17" i="72"/>
  <c r="L34" i="63"/>
  <c r="AF17" i="72"/>
  <c r="L33" i="63"/>
  <c r="AE17" i="72"/>
  <c r="L32" i="63"/>
  <c r="AD17" i="72"/>
  <c r="L31" i="63"/>
  <c r="AC17" i="72"/>
  <c r="L30" i="63"/>
  <c r="AB17" i="72"/>
  <c r="L29" i="63"/>
  <c r="AA17" i="72"/>
  <c r="L28" i="63"/>
  <c r="Z17" i="72"/>
  <c r="L27" i="63"/>
  <c r="Y17" i="72"/>
  <c r="L26" i="63"/>
  <c r="X17" i="72"/>
  <c r="L25" i="63"/>
  <c r="W17" i="72"/>
  <c r="L24" i="63"/>
  <c r="V17" i="72"/>
  <c r="L23" i="63"/>
  <c r="U17" i="72"/>
  <c r="L22" i="63"/>
  <c r="T17" i="72"/>
  <c r="L21" i="63"/>
  <c r="S17" i="72"/>
  <c r="L20" i="63"/>
  <c r="R17" i="72"/>
  <c r="L19" i="63"/>
  <c r="Q17" i="72"/>
  <c r="L18" i="63"/>
  <c r="P17" i="72"/>
  <c r="L17" i="63"/>
  <c r="O17" i="72"/>
  <c r="L16" i="63"/>
  <c r="N17" i="72"/>
  <c r="L15" i="63"/>
  <c r="M17" i="72"/>
  <c r="L14" i="63"/>
  <c r="L17" i="72"/>
  <c r="L13" i="63"/>
  <c r="K17" i="72"/>
  <c r="L12" i="63"/>
  <c r="J17" i="72"/>
  <c r="L11" i="63"/>
  <c r="I17" i="72"/>
  <c r="L10" i="63"/>
  <c r="H17" i="72"/>
  <c r="L9" i="63"/>
  <c r="G17" i="72"/>
  <c r="L8" i="63"/>
  <c r="F17" i="72"/>
  <c r="L7" i="63"/>
  <c r="E17" i="72"/>
  <c r="L6" i="63"/>
  <c r="D17" i="72"/>
  <c r="L5" i="63"/>
  <c r="K90" i="63"/>
  <c r="K89" i="63"/>
  <c r="K88" i="63"/>
  <c r="K87" i="63"/>
  <c r="K86" i="63"/>
  <c r="K85" i="63"/>
  <c r="K84" i="63"/>
  <c r="K83" i="63"/>
  <c r="K82" i="63"/>
  <c r="K81" i="63"/>
  <c r="K80" i="63"/>
  <c r="K79" i="63"/>
  <c r="K78" i="63"/>
  <c r="K77" i="63"/>
  <c r="K76" i="63"/>
  <c r="K75" i="63"/>
  <c r="K74" i="63"/>
  <c r="K73" i="63"/>
  <c r="K72" i="63"/>
  <c r="K71" i="63"/>
  <c r="BQ23" i="71"/>
  <c r="K70" i="63"/>
  <c r="BP23" i="71"/>
  <c r="K69" i="63"/>
  <c r="BO23" i="71"/>
  <c r="K68" i="63"/>
  <c r="BN23" i="71"/>
  <c r="K67" i="63"/>
  <c r="BM23" i="71"/>
  <c r="K66" i="63"/>
  <c r="BL23" i="71"/>
  <c r="K65" i="63"/>
  <c r="BK23" i="71"/>
  <c r="K64" i="63"/>
  <c r="BJ23" i="71"/>
  <c r="K63" i="63"/>
  <c r="BI23" i="71"/>
  <c r="K62" i="63"/>
  <c r="BH23" i="71"/>
  <c r="K61" i="63"/>
  <c r="BG23" i="71"/>
  <c r="K60" i="63"/>
  <c r="BF23" i="71"/>
  <c r="K59" i="63"/>
  <c r="BE23" i="71"/>
  <c r="K58" i="63"/>
  <c r="BD23" i="71"/>
  <c r="K57" i="63"/>
  <c r="BC23" i="71"/>
  <c r="K56" i="63"/>
  <c r="BB23" i="71"/>
  <c r="K55" i="63"/>
  <c r="BA23" i="71"/>
  <c r="K54" i="63"/>
  <c r="AZ23" i="71"/>
  <c r="K53" i="63"/>
  <c r="AY23" i="71"/>
  <c r="K52" i="63"/>
  <c r="AX23" i="71"/>
  <c r="K51" i="63"/>
  <c r="AW23" i="71"/>
  <c r="K50" i="63"/>
  <c r="AV23" i="71"/>
  <c r="K49" i="63"/>
  <c r="AU23" i="71"/>
  <c r="K48" i="63"/>
  <c r="AT23" i="71"/>
  <c r="K47" i="63"/>
  <c r="AS23" i="71"/>
  <c r="K46" i="63"/>
  <c r="AR23" i="71"/>
  <c r="K45" i="63"/>
  <c r="AQ23" i="71"/>
  <c r="K44" i="63"/>
  <c r="AP23" i="71"/>
  <c r="K43" i="63"/>
  <c r="AO23" i="71"/>
  <c r="K42" i="63"/>
  <c r="AN23" i="71"/>
  <c r="K41" i="63"/>
  <c r="AM23" i="71"/>
  <c r="K40" i="63"/>
  <c r="AL23" i="71"/>
  <c r="K39" i="63"/>
  <c r="AK23" i="71"/>
  <c r="K38" i="63"/>
  <c r="AJ23" i="71"/>
  <c r="K37" i="63"/>
  <c r="AI23" i="71"/>
  <c r="K36" i="63"/>
  <c r="AH23" i="71"/>
  <c r="K35" i="63"/>
  <c r="AG23" i="71"/>
  <c r="K34" i="63"/>
  <c r="AF23" i="71"/>
  <c r="K33" i="63"/>
  <c r="AE23" i="71"/>
  <c r="K32" i="63"/>
  <c r="AD23" i="71"/>
  <c r="K31" i="63"/>
  <c r="AC23" i="71"/>
  <c r="K30" i="63"/>
  <c r="AB23" i="71"/>
  <c r="K29" i="63"/>
  <c r="AA23" i="71"/>
  <c r="K28" i="63"/>
  <c r="Z23" i="71"/>
  <c r="K27" i="63"/>
  <c r="Y23" i="71"/>
  <c r="K26" i="63"/>
  <c r="X23" i="71"/>
  <c r="K25" i="63"/>
  <c r="W23" i="71"/>
  <c r="K24" i="63"/>
  <c r="V23" i="71"/>
  <c r="K23" i="63"/>
  <c r="U23" i="71"/>
  <c r="K22" i="63"/>
  <c r="T23" i="71"/>
  <c r="K21" i="63"/>
  <c r="S23" i="71"/>
  <c r="K20" i="63"/>
  <c r="R23" i="71"/>
  <c r="K19" i="63"/>
  <c r="Q23" i="71"/>
  <c r="K18" i="63"/>
  <c r="P23" i="71"/>
  <c r="K17" i="63"/>
  <c r="O23" i="71"/>
  <c r="K16" i="63"/>
  <c r="N23" i="71"/>
  <c r="K15" i="63"/>
  <c r="M23" i="71"/>
  <c r="K14" i="63"/>
  <c r="L23" i="71"/>
  <c r="K13" i="63"/>
  <c r="K23" i="71"/>
  <c r="K12" i="63"/>
  <c r="J23" i="71"/>
  <c r="K11" i="63"/>
  <c r="I23" i="71"/>
  <c r="K10" i="63"/>
  <c r="H23" i="71"/>
  <c r="K9" i="63"/>
  <c r="G23" i="71"/>
  <c r="K8" i="63"/>
  <c r="F23" i="71"/>
  <c r="K7" i="63"/>
  <c r="E23" i="71"/>
  <c r="K6" i="63"/>
  <c r="D23" i="71"/>
  <c r="K5" i="63"/>
  <c r="I90" i="63"/>
  <c r="I89" i="63"/>
  <c r="I88" i="63"/>
  <c r="I87" i="63"/>
  <c r="I86" i="63"/>
  <c r="I85" i="63"/>
  <c r="I84" i="63"/>
  <c r="I83" i="63"/>
  <c r="I82" i="63"/>
  <c r="I81" i="63"/>
  <c r="I80" i="63"/>
  <c r="I79" i="63"/>
  <c r="I78" i="63"/>
  <c r="I77" i="63"/>
  <c r="I76" i="63"/>
  <c r="I75" i="63"/>
  <c r="I74" i="63"/>
  <c r="I73" i="63"/>
  <c r="I72" i="63"/>
  <c r="I71" i="63"/>
  <c r="BQ15" i="72"/>
  <c r="I70" i="63"/>
  <c r="BP15" i="72"/>
  <c r="I69" i="63"/>
  <c r="BO15" i="72"/>
  <c r="I68" i="63"/>
  <c r="BN15" i="72"/>
  <c r="I67" i="63"/>
  <c r="BM15" i="72"/>
  <c r="I66" i="63"/>
  <c r="BL15" i="72"/>
  <c r="I65" i="63"/>
  <c r="BK15" i="72"/>
  <c r="I64" i="63"/>
  <c r="BJ15" i="72"/>
  <c r="I63" i="63"/>
  <c r="BI15" i="72"/>
  <c r="I62" i="63"/>
  <c r="BH15" i="72"/>
  <c r="I61" i="63"/>
  <c r="BG15" i="72"/>
  <c r="I60" i="63"/>
  <c r="BF15" i="72"/>
  <c r="I59" i="63"/>
  <c r="BE15" i="72"/>
  <c r="I58" i="63"/>
  <c r="BD15" i="72"/>
  <c r="I57" i="63"/>
  <c r="BC15" i="72"/>
  <c r="I56" i="63"/>
  <c r="BB15" i="72"/>
  <c r="I55" i="63"/>
  <c r="BA15" i="72"/>
  <c r="I54" i="63"/>
  <c r="AZ15" i="72"/>
  <c r="I53" i="63"/>
  <c r="AY15" i="72"/>
  <c r="I52" i="63"/>
  <c r="AX15" i="72"/>
  <c r="I51" i="63"/>
  <c r="AW15" i="72"/>
  <c r="I50" i="63"/>
  <c r="AV15" i="72"/>
  <c r="I49" i="63"/>
  <c r="AU15" i="72"/>
  <c r="I48" i="63"/>
  <c r="AT15" i="72"/>
  <c r="I47" i="63"/>
  <c r="AS15" i="72"/>
  <c r="I46" i="63"/>
  <c r="AR15" i="72"/>
  <c r="I45" i="63"/>
  <c r="AQ15" i="72"/>
  <c r="I44" i="63"/>
  <c r="AP15" i="72"/>
  <c r="I43" i="63"/>
  <c r="AO15" i="72"/>
  <c r="I42" i="63"/>
  <c r="AN15" i="72"/>
  <c r="I41" i="63"/>
  <c r="AM15" i="72"/>
  <c r="I40" i="63"/>
  <c r="AL15" i="72"/>
  <c r="I39" i="63"/>
  <c r="AK15" i="72"/>
  <c r="I38" i="63"/>
  <c r="AJ15" i="72"/>
  <c r="I37" i="63"/>
  <c r="AI15" i="72"/>
  <c r="I36" i="63"/>
  <c r="AH15" i="72"/>
  <c r="I35" i="63"/>
  <c r="AG15" i="72"/>
  <c r="I34" i="63"/>
  <c r="AF15" i="72"/>
  <c r="I33" i="63"/>
  <c r="AE15" i="72"/>
  <c r="I32" i="63"/>
  <c r="AD15" i="72"/>
  <c r="I31" i="63"/>
  <c r="AC15" i="72"/>
  <c r="I30" i="63"/>
  <c r="AB15" i="72"/>
  <c r="I29" i="63"/>
  <c r="AA15" i="72"/>
  <c r="I28" i="63"/>
  <c r="Z15" i="72"/>
  <c r="I27" i="63"/>
  <c r="Y15" i="72"/>
  <c r="I26" i="63"/>
  <c r="X15" i="72"/>
  <c r="I25" i="63"/>
  <c r="W15" i="72"/>
  <c r="I24" i="63"/>
  <c r="V15" i="72"/>
  <c r="I23" i="63"/>
  <c r="U15" i="72"/>
  <c r="I22" i="63"/>
  <c r="T15" i="72"/>
  <c r="I21" i="63"/>
  <c r="S15" i="72"/>
  <c r="I20" i="63"/>
  <c r="R15" i="72"/>
  <c r="I19" i="63"/>
  <c r="Q15" i="72"/>
  <c r="I18" i="63"/>
  <c r="P15" i="72"/>
  <c r="I17" i="63"/>
  <c r="O15" i="72"/>
  <c r="I16" i="63"/>
  <c r="N15" i="72"/>
  <c r="I15" i="63"/>
  <c r="M15" i="72"/>
  <c r="I14" i="63"/>
  <c r="L15" i="72"/>
  <c r="I13" i="63"/>
  <c r="K15" i="72"/>
  <c r="I12" i="63"/>
  <c r="J15" i="72"/>
  <c r="I11" i="63"/>
  <c r="I15" i="72"/>
  <c r="I10" i="63"/>
  <c r="H15" i="72"/>
  <c r="I9" i="63"/>
  <c r="G15" i="72"/>
  <c r="I8" i="63"/>
  <c r="F15" i="72"/>
  <c r="I7" i="63"/>
  <c r="E15" i="72"/>
  <c r="I6" i="63"/>
  <c r="D15" i="72"/>
  <c r="I5" i="63"/>
  <c r="H90" i="63"/>
  <c r="H89" i="63"/>
  <c r="H88" i="63"/>
  <c r="H87" i="63"/>
  <c r="H86" i="63"/>
  <c r="H85" i="63"/>
  <c r="H84" i="63"/>
  <c r="H83" i="63"/>
  <c r="H82" i="63"/>
  <c r="H81" i="63"/>
  <c r="H80" i="63"/>
  <c r="H79" i="63"/>
  <c r="H78" i="63"/>
  <c r="H77" i="63"/>
  <c r="H76" i="63"/>
  <c r="H75" i="63"/>
  <c r="H74" i="63"/>
  <c r="H73" i="63"/>
  <c r="H72" i="63"/>
  <c r="H71" i="63"/>
  <c r="BQ19" i="71"/>
  <c r="H70" i="63"/>
  <c r="BP19" i="71"/>
  <c r="H69" i="63"/>
  <c r="BO19" i="71"/>
  <c r="H68" i="63"/>
  <c r="BN19" i="71"/>
  <c r="H67" i="63"/>
  <c r="BM19" i="71"/>
  <c r="H66" i="63"/>
  <c r="BL19" i="71"/>
  <c r="H65" i="63"/>
  <c r="BK19" i="71"/>
  <c r="H64" i="63"/>
  <c r="BJ19" i="71"/>
  <c r="H63" i="63"/>
  <c r="BI19" i="71"/>
  <c r="H62" i="63"/>
  <c r="BH19" i="71"/>
  <c r="H61" i="63"/>
  <c r="BG19" i="71"/>
  <c r="H60" i="63"/>
  <c r="BF19" i="71"/>
  <c r="H59" i="63"/>
  <c r="BE19" i="71"/>
  <c r="H58" i="63"/>
  <c r="BD19" i="71"/>
  <c r="H57" i="63"/>
  <c r="BC19" i="71"/>
  <c r="H56" i="63"/>
  <c r="BB19" i="71"/>
  <c r="H55" i="63"/>
  <c r="BA19" i="71"/>
  <c r="H54" i="63"/>
  <c r="AZ19" i="71"/>
  <c r="H53" i="63"/>
  <c r="AY19" i="71"/>
  <c r="H52" i="63"/>
  <c r="AX19" i="71"/>
  <c r="H51" i="63"/>
  <c r="AW19" i="71"/>
  <c r="H50" i="63"/>
  <c r="AV19" i="71"/>
  <c r="H49" i="63"/>
  <c r="AU19" i="71"/>
  <c r="H48" i="63"/>
  <c r="AT19" i="71"/>
  <c r="H47" i="63"/>
  <c r="AS19" i="71"/>
  <c r="H46" i="63"/>
  <c r="AR19" i="71"/>
  <c r="H45" i="63"/>
  <c r="AQ19" i="71"/>
  <c r="H44" i="63"/>
  <c r="AP19" i="71"/>
  <c r="H43" i="63"/>
  <c r="AO19" i="71"/>
  <c r="H42" i="63"/>
  <c r="AN19" i="71"/>
  <c r="H41" i="63"/>
  <c r="AM19" i="71"/>
  <c r="H40" i="63"/>
  <c r="AL19" i="71"/>
  <c r="H39" i="63"/>
  <c r="AK19" i="71"/>
  <c r="H38" i="63"/>
  <c r="AJ19" i="71"/>
  <c r="H37" i="63"/>
  <c r="AI19" i="71"/>
  <c r="H36" i="63"/>
  <c r="AH19" i="71"/>
  <c r="H35" i="63"/>
  <c r="AG19" i="71"/>
  <c r="H34" i="63"/>
  <c r="AF19" i="71"/>
  <c r="H33" i="63"/>
  <c r="AE19" i="71"/>
  <c r="H32" i="63"/>
  <c r="AD19" i="71"/>
  <c r="H31" i="63"/>
  <c r="AC19" i="71"/>
  <c r="H30" i="63"/>
  <c r="AB19" i="71"/>
  <c r="H29" i="63"/>
  <c r="AA19" i="71"/>
  <c r="H28" i="63"/>
  <c r="Z19" i="71"/>
  <c r="H27" i="63"/>
  <c r="Y19" i="71"/>
  <c r="H26" i="63"/>
  <c r="X19" i="71"/>
  <c r="H25" i="63"/>
  <c r="W19" i="71"/>
  <c r="H24" i="63"/>
  <c r="V19" i="71"/>
  <c r="H23" i="63"/>
  <c r="U19" i="71"/>
  <c r="H22" i="63"/>
  <c r="T19" i="71"/>
  <c r="H21" i="63"/>
  <c r="S19" i="71"/>
  <c r="H20" i="63"/>
  <c r="R19" i="71"/>
  <c r="H19" i="63"/>
  <c r="Q19" i="71"/>
  <c r="H18" i="63"/>
  <c r="P19" i="71"/>
  <c r="H17" i="63"/>
  <c r="O19" i="71"/>
  <c r="H16" i="63"/>
  <c r="N19" i="71"/>
  <c r="H15" i="63"/>
  <c r="M19" i="71"/>
  <c r="H14" i="63"/>
  <c r="L19" i="71"/>
  <c r="H13" i="63"/>
  <c r="K19" i="71"/>
  <c r="H12" i="63"/>
  <c r="J19" i="71"/>
  <c r="H11" i="63"/>
  <c r="I19" i="71"/>
  <c r="H10" i="63"/>
  <c r="H19" i="71"/>
  <c r="H9" i="63"/>
  <c r="G19" i="71"/>
  <c r="H8" i="63"/>
  <c r="F19" i="71"/>
  <c r="H7" i="63"/>
  <c r="E19" i="71"/>
  <c r="H6" i="63"/>
  <c r="D19" i="71"/>
  <c r="H5" i="63"/>
  <c r="F90" i="63"/>
  <c r="F89" i="63"/>
  <c r="F88" i="63"/>
  <c r="F87" i="63"/>
  <c r="F86" i="63"/>
  <c r="F85" i="63"/>
  <c r="F84" i="63"/>
  <c r="F83" i="63"/>
  <c r="F82" i="63"/>
  <c r="F81" i="63"/>
  <c r="F80" i="63"/>
  <c r="F79" i="63"/>
  <c r="F78" i="63"/>
  <c r="F77" i="63"/>
  <c r="F76" i="63"/>
  <c r="F75" i="63"/>
  <c r="F74" i="63"/>
  <c r="F73" i="63"/>
  <c r="F72" i="63"/>
  <c r="F71" i="63"/>
  <c r="BQ14" i="72"/>
  <c r="F70" i="63"/>
  <c r="BP14" i="72"/>
  <c r="F69" i="63"/>
  <c r="BO14" i="72"/>
  <c r="F68" i="63"/>
  <c r="BN14" i="72"/>
  <c r="F67" i="63"/>
  <c r="BM14" i="72"/>
  <c r="F66" i="63"/>
  <c r="BL14" i="72"/>
  <c r="F65" i="63"/>
  <c r="BK14" i="72"/>
  <c r="F64" i="63"/>
  <c r="BJ14" i="72"/>
  <c r="F63" i="63"/>
  <c r="BI14" i="72"/>
  <c r="F62" i="63"/>
  <c r="BH14" i="72"/>
  <c r="F61" i="63"/>
  <c r="BG14" i="72"/>
  <c r="F60" i="63"/>
  <c r="BF14" i="72"/>
  <c r="F59" i="63"/>
  <c r="BE14" i="72"/>
  <c r="F58" i="63"/>
  <c r="BD14" i="72"/>
  <c r="F57" i="63"/>
  <c r="BC14" i="72"/>
  <c r="F56" i="63"/>
  <c r="BB14" i="72"/>
  <c r="F55" i="63"/>
  <c r="BA14" i="72"/>
  <c r="F54" i="63"/>
  <c r="AZ14" i="72"/>
  <c r="F53" i="63"/>
  <c r="AY14" i="72"/>
  <c r="F52" i="63"/>
  <c r="AX14" i="72"/>
  <c r="F51" i="63"/>
  <c r="AW14" i="72"/>
  <c r="F50" i="63"/>
  <c r="AV14" i="72"/>
  <c r="F49" i="63"/>
  <c r="AU14" i="72"/>
  <c r="F48" i="63"/>
  <c r="AT14" i="72"/>
  <c r="F47" i="63"/>
  <c r="AS14" i="72"/>
  <c r="F46" i="63"/>
  <c r="AR14" i="72"/>
  <c r="F45" i="63"/>
  <c r="AQ14" i="72"/>
  <c r="F44" i="63"/>
  <c r="AP14" i="72"/>
  <c r="F43" i="63"/>
  <c r="AO14" i="72"/>
  <c r="F42" i="63"/>
  <c r="AN14" i="72"/>
  <c r="F41" i="63"/>
  <c r="AM14" i="72"/>
  <c r="F40" i="63"/>
  <c r="AL14" i="72"/>
  <c r="F39" i="63"/>
  <c r="AK14" i="72"/>
  <c r="F38" i="63"/>
  <c r="AJ14" i="72"/>
  <c r="F37" i="63"/>
  <c r="AI14" i="72"/>
  <c r="F36" i="63"/>
  <c r="AH14" i="72"/>
  <c r="F35" i="63"/>
  <c r="AG14" i="72"/>
  <c r="F34" i="63"/>
  <c r="AF14" i="72"/>
  <c r="F33" i="63"/>
  <c r="AE14" i="72"/>
  <c r="F32" i="63"/>
  <c r="AD14" i="72"/>
  <c r="F31" i="63"/>
  <c r="AC14" i="72"/>
  <c r="F30" i="63"/>
  <c r="AB14" i="72"/>
  <c r="F29" i="63"/>
  <c r="AA14" i="72"/>
  <c r="F28" i="63"/>
  <c r="Z14" i="72"/>
  <c r="F27" i="63"/>
  <c r="Y14" i="72"/>
  <c r="F26" i="63"/>
  <c r="X14" i="72"/>
  <c r="F25" i="63"/>
  <c r="W14" i="72"/>
  <c r="F24" i="63"/>
  <c r="V14" i="72"/>
  <c r="F23" i="63"/>
  <c r="U14" i="72"/>
  <c r="F22" i="63"/>
  <c r="T14" i="72"/>
  <c r="F21" i="63"/>
  <c r="S14" i="72"/>
  <c r="F20" i="63"/>
  <c r="R14" i="72"/>
  <c r="F19" i="63"/>
  <c r="Q14" i="72"/>
  <c r="F18" i="63"/>
  <c r="P14" i="72"/>
  <c r="F17" i="63"/>
  <c r="O14" i="72"/>
  <c r="F16" i="63"/>
  <c r="N14" i="72"/>
  <c r="F15" i="63"/>
  <c r="M14" i="72"/>
  <c r="F14" i="63"/>
  <c r="L14" i="72"/>
  <c r="F13" i="63"/>
  <c r="K14" i="72"/>
  <c r="F12" i="63"/>
  <c r="J14" i="72"/>
  <c r="F11" i="63"/>
  <c r="I14" i="72"/>
  <c r="F10" i="63"/>
  <c r="H14" i="72"/>
  <c r="F9" i="63"/>
  <c r="G14" i="72"/>
  <c r="F8" i="63"/>
  <c r="F14" i="72"/>
  <c r="F7" i="63"/>
  <c r="E14" i="72"/>
  <c r="F6" i="63"/>
  <c r="D14" i="72"/>
  <c r="F5" i="63"/>
  <c r="E90" i="63"/>
  <c r="E89" i="63"/>
  <c r="E88" i="63"/>
  <c r="E87" i="63"/>
  <c r="E86" i="63"/>
  <c r="E85" i="63"/>
  <c r="E84" i="63"/>
  <c r="E83" i="63"/>
  <c r="E82" i="63"/>
  <c r="E81" i="63"/>
  <c r="E80" i="63"/>
  <c r="E79" i="63"/>
  <c r="E78" i="63"/>
  <c r="E77" i="63"/>
  <c r="E76" i="63"/>
  <c r="E75" i="63"/>
  <c r="E74" i="63"/>
  <c r="E73" i="63"/>
  <c r="E72" i="63"/>
  <c r="E71" i="63"/>
  <c r="BQ16" i="71"/>
  <c r="E70" i="63"/>
  <c r="BP16" i="71"/>
  <c r="E69" i="63"/>
  <c r="BO16" i="71"/>
  <c r="E68" i="63"/>
  <c r="BN16" i="71"/>
  <c r="E67" i="63"/>
  <c r="BM16" i="71"/>
  <c r="E66" i="63"/>
  <c r="BL16" i="71"/>
  <c r="E65" i="63"/>
  <c r="BK16" i="71"/>
  <c r="E64" i="63"/>
  <c r="BJ16" i="71"/>
  <c r="E63" i="63"/>
  <c r="BI16" i="71"/>
  <c r="E62" i="63"/>
  <c r="BH16" i="71"/>
  <c r="E61" i="63"/>
  <c r="BG16" i="71"/>
  <c r="E60" i="63"/>
  <c r="BF16" i="71"/>
  <c r="E59" i="63"/>
  <c r="BE16" i="71"/>
  <c r="E58" i="63"/>
  <c r="BD16" i="71"/>
  <c r="E57" i="63"/>
  <c r="BC16" i="71"/>
  <c r="E56" i="63"/>
  <c r="BB16" i="71"/>
  <c r="E55" i="63"/>
  <c r="BA16" i="71"/>
  <c r="E54" i="63"/>
  <c r="AZ16" i="71"/>
  <c r="E53" i="63"/>
  <c r="AY16" i="71"/>
  <c r="E52" i="63"/>
  <c r="AX16" i="71"/>
  <c r="E51" i="63"/>
  <c r="AW16" i="71"/>
  <c r="E50" i="63"/>
  <c r="AV16" i="71"/>
  <c r="E49" i="63"/>
  <c r="AU16" i="71"/>
  <c r="E48" i="63"/>
  <c r="AT16" i="71"/>
  <c r="E47" i="63"/>
  <c r="AS16" i="71"/>
  <c r="E46" i="63"/>
  <c r="AR16" i="71"/>
  <c r="E45" i="63"/>
  <c r="AQ16" i="71"/>
  <c r="E44" i="63"/>
  <c r="AP16" i="71"/>
  <c r="E43" i="63"/>
  <c r="AO16" i="71"/>
  <c r="E42" i="63"/>
  <c r="AN16" i="71"/>
  <c r="E41" i="63"/>
  <c r="AM16" i="71"/>
  <c r="E40" i="63"/>
  <c r="AL16" i="71"/>
  <c r="E39" i="63"/>
  <c r="AK16" i="71"/>
  <c r="E38" i="63"/>
  <c r="AJ16" i="71"/>
  <c r="E37" i="63"/>
  <c r="AI16" i="71"/>
  <c r="E36" i="63"/>
  <c r="AH16" i="71"/>
  <c r="E35" i="63"/>
  <c r="AG16" i="71"/>
  <c r="E34" i="63"/>
  <c r="AF16" i="71"/>
  <c r="E33" i="63"/>
  <c r="AE16" i="71"/>
  <c r="E32" i="63"/>
  <c r="AD16" i="71"/>
  <c r="E31" i="63"/>
  <c r="AC16" i="71"/>
  <c r="E30" i="63"/>
  <c r="AB16" i="71"/>
  <c r="E29" i="63"/>
  <c r="AA16" i="71"/>
  <c r="E28" i="63"/>
  <c r="Z16" i="71"/>
  <c r="E27" i="63"/>
  <c r="Y16" i="71"/>
  <c r="E26" i="63"/>
  <c r="X16" i="71"/>
  <c r="E25" i="63"/>
  <c r="W16" i="71"/>
  <c r="E24" i="63"/>
  <c r="V16" i="71"/>
  <c r="E23" i="63"/>
  <c r="U16" i="71"/>
  <c r="E22" i="63"/>
  <c r="T16" i="71"/>
  <c r="E21" i="63"/>
  <c r="S16" i="71"/>
  <c r="E20" i="63"/>
  <c r="R16" i="71"/>
  <c r="E19" i="63"/>
  <c r="Q16" i="71"/>
  <c r="E18" i="63"/>
  <c r="P16" i="71"/>
  <c r="E17" i="63"/>
  <c r="O16" i="71"/>
  <c r="E16" i="63"/>
  <c r="N16" i="71"/>
  <c r="E15" i="63"/>
  <c r="M16" i="71"/>
  <c r="E14" i="63"/>
  <c r="L16" i="71"/>
  <c r="E13" i="63"/>
  <c r="K16" i="71"/>
  <c r="E12" i="63"/>
  <c r="J16" i="71"/>
  <c r="E11" i="63"/>
  <c r="I16" i="71"/>
  <c r="E10" i="63"/>
  <c r="H16" i="71"/>
  <c r="E9" i="63"/>
  <c r="G16" i="71"/>
  <c r="E8" i="63"/>
  <c r="F16" i="71"/>
  <c r="E7" i="63"/>
  <c r="E16" i="71"/>
  <c r="E6" i="63"/>
  <c r="D16" i="71"/>
  <c r="E5" i="63"/>
  <c r="C90" i="63"/>
  <c r="C89" i="63"/>
  <c r="C88" i="63"/>
  <c r="C87" i="63"/>
  <c r="C86" i="63"/>
  <c r="C85" i="63"/>
  <c r="C84" i="63"/>
  <c r="C83" i="63"/>
  <c r="C82" i="63"/>
  <c r="C81" i="63"/>
  <c r="C80" i="63"/>
  <c r="C79" i="63"/>
  <c r="C78" i="63"/>
  <c r="C77" i="63"/>
  <c r="C76" i="63"/>
  <c r="C75" i="63"/>
  <c r="C74" i="63"/>
  <c r="C73" i="63"/>
  <c r="C72" i="63"/>
  <c r="C71" i="63"/>
  <c r="BQ13" i="72"/>
  <c r="C70" i="63"/>
  <c r="BP13" i="72"/>
  <c r="C69" i="63"/>
  <c r="BO13" i="72"/>
  <c r="C68" i="63"/>
  <c r="BN13" i="72"/>
  <c r="C67" i="63"/>
  <c r="BM13" i="72"/>
  <c r="C66" i="63"/>
  <c r="BL13" i="72"/>
  <c r="C65" i="63"/>
  <c r="BK13" i="72"/>
  <c r="C64" i="63"/>
  <c r="BJ13" i="72"/>
  <c r="C63" i="63"/>
  <c r="BI13" i="72"/>
  <c r="C62" i="63"/>
  <c r="BH13" i="72"/>
  <c r="C61" i="63"/>
  <c r="BG13" i="72"/>
  <c r="C60" i="63"/>
  <c r="BF13" i="72"/>
  <c r="C59" i="63"/>
  <c r="BE13" i="72"/>
  <c r="C58" i="63"/>
  <c r="BD13" i="72"/>
  <c r="C57" i="63"/>
  <c r="BC13" i="72"/>
  <c r="C56" i="63"/>
  <c r="BB13" i="72"/>
  <c r="C55" i="63"/>
  <c r="BA13" i="72"/>
  <c r="C54" i="63"/>
  <c r="AZ13" i="72"/>
  <c r="C53" i="63"/>
  <c r="AY13" i="72"/>
  <c r="C52" i="63"/>
  <c r="AX13" i="72"/>
  <c r="C51" i="63"/>
  <c r="AW13" i="72"/>
  <c r="C50" i="63"/>
  <c r="AV13" i="72"/>
  <c r="C49" i="63"/>
  <c r="AU13" i="72"/>
  <c r="C48" i="63"/>
  <c r="AT13" i="72"/>
  <c r="C47" i="63"/>
  <c r="AS13" i="72"/>
  <c r="C46" i="63"/>
  <c r="AR13" i="72"/>
  <c r="C45" i="63"/>
  <c r="AQ13" i="72"/>
  <c r="C44" i="63"/>
  <c r="AP13" i="72"/>
  <c r="C43" i="63"/>
  <c r="AO13" i="72"/>
  <c r="C42" i="63"/>
  <c r="AN13" i="72"/>
  <c r="C41" i="63"/>
  <c r="AM13" i="72"/>
  <c r="C40" i="63"/>
  <c r="AL13" i="72"/>
  <c r="C39" i="63"/>
  <c r="AK13" i="72"/>
  <c r="C38" i="63"/>
  <c r="AJ13" i="72"/>
  <c r="C37" i="63"/>
  <c r="AI13" i="72"/>
  <c r="C36" i="63"/>
  <c r="AH13" i="72"/>
  <c r="C35" i="63"/>
  <c r="AG13" i="72"/>
  <c r="C34" i="63"/>
  <c r="AF13" i="72"/>
  <c r="C33" i="63"/>
  <c r="AE13" i="72"/>
  <c r="C32" i="63"/>
  <c r="AD13" i="72"/>
  <c r="C31" i="63"/>
  <c r="AC13" i="72"/>
  <c r="C30" i="63"/>
  <c r="AB13" i="72"/>
  <c r="C29" i="63"/>
  <c r="AA13" i="72"/>
  <c r="C28" i="63"/>
  <c r="Z13" i="72"/>
  <c r="C27" i="63"/>
  <c r="Y13" i="72"/>
  <c r="C26" i="63"/>
  <c r="X13" i="72"/>
  <c r="C25" i="63"/>
  <c r="W13" i="72"/>
  <c r="C24" i="63"/>
  <c r="V13" i="72"/>
  <c r="C23" i="63"/>
  <c r="U13" i="72"/>
  <c r="C22" i="63"/>
  <c r="T13" i="72"/>
  <c r="C21" i="63"/>
  <c r="S13" i="72"/>
  <c r="C20" i="63"/>
  <c r="R13" i="72"/>
  <c r="C19" i="63"/>
  <c r="Q13" i="72"/>
  <c r="C18" i="63"/>
  <c r="P13" i="72"/>
  <c r="C17" i="63"/>
  <c r="O13" i="72"/>
  <c r="C16" i="63"/>
  <c r="N13" i="72"/>
  <c r="C15" i="63"/>
  <c r="M13" i="72"/>
  <c r="C14" i="63"/>
  <c r="L13" i="72"/>
  <c r="C13" i="63"/>
  <c r="K13" i="72"/>
  <c r="C12" i="63"/>
  <c r="J13" i="72"/>
  <c r="C11" i="63"/>
  <c r="I13" i="72"/>
  <c r="C10" i="63"/>
  <c r="H13" i="72"/>
  <c r="C9" i="63"/>
  <c r="G13" i="72"/>
  <c r="C8" i="63"/>
  <c r="F13" i="72"/>
  <c r="C7" i="63"/>
  <c r="E13" i="72"/>
  <c r="C6" i="63"/>
  <c r="D13" i="72"/>
  <c r="C5" i="63"/>
  <c r="E13" i="71"/>
  <c r="B6" i="63"/>
  <c r="F13" i="71"/>
  <c r="B7" i="63"/>
  <c r="G13" i="71"/>
  <c r="B8" i="63"/>
  <c r="H13" i="71"/>
  <c r="B9" i="63"/>
  <c r="I13" i="71"/>
  <c r="B10" i="63"/>
  <c r="J13" i="71"/>
  <c r="B11" i="63"/>
  <c r="K13" i="71"/>
  <c r="B12" i="63"/>
  <c r="L13" i="71"/>
  <c r="B13" i="63"/>
  <c r="M13" i="71"/>
  <c r="B14" i="63"/>
  <c r="N13" i="71"/>
  <c r="B15" i="63"/>
  <c r="O13" i="71"/>
  <c r="B16" i="63"/>
  <c r="P13" i="71"/>
  <c r="B17" i="63"/>
  <c r="Q13" i="71"/>
  <c r="B18" i="63"/>
  <c r="R13" i="71"/>
  <c r="B19" i="63"/>
  <c r="S13" i="71"/>
  <c r="B20" i="63"/>
  <c r="T13" i="71"/>
  <c r="B21" i="63"/>
  <c r="U13" i="71"/>
  <c r="B22" i="63"/>
  <c r="V13" i="71"/>
  <c r="B23" i="63"/>
  <c r="W13" i="71"/>
  <c r="B24" i="63"/>
  <c r="X13" i="71"/>
  <c r="B25" i="63"/>
  <c r="Y13" i="71"/>
  <c r="B26" i="63"/>
  <c r="Z13" i="71"/>
  <c r="B27" i="63"/>
  <c r="AA13" i="71"/>
  <c r="B28" i="63"/>
  <c r="AB13" i="71"/>
  <c r="B29" i="63"/>
  <c r="AC13" i="71"/>
  <c r="B30" i="63"/>
  <c r="AD13" i="71"/>
  <c r="B31" i="63"/>
  <c r="AE13" i="71"/>
  <c r="B32" i="63"/>
  <c r="AF13" i="71"/>
  <c r="B33" i="63"/>
  <c r="AG13" i="71"/>
  <c r="B34" i="63"/>
  <c r="AH13" i="71"/>
  <c r="B35" i="63"/>
  <c r="AI13" i="71"/>
  <c r="B36" i="63"/>
  <c r="AJ13" i="71"/>
  <c r="B37" i="63"/>
  <c r="AK13" i="71"/>
  <c r="B38" i="63"/>
  <c r="AL13" i="71"/>
  <c r="B39" i="63"/>
  <c r="AM13" i="71"/>
  <c r="B40" i="63"/>
  <c r="AN13" i="71"/>
  <c r="B41" i="63"/>
  <c r="AO13" i="71"/>
  <c r="B42" i="63"/>
  <c r="AP13" i="71"/>
  <c r="B43" i="63"/>
  <c r="AQ13" i="71"/>
  <c r="B44" i="63"/>
  <c r="AR13" i="71"/>
  <c r="B45" i="63"/>
  <c r="AS13" i="71"/>
  <c r="B46" i="63"/>
  <c r="AT13" i="71"/>
  <c r="B47" i="63"/>
  <c r="AU13" i="71"/>
  <c r="B48" i="63"/>
  <c r="AV13" i="71"/>
  <c r="B49" i="63"/>
  <c r="AW13" i="71"/>
  <c r="B50" i="63"/>
  <c r="AX13" i="71"/>
  <c r="B51" i="63"/>
  <c r="AY13" i="71"/>
  <c r="B52" i="63"/>
  <c r="AZ13" i="71"/>
  <c r="B53" i="63"/>
  <c r="BA13" i="71"/>
  <c r="B54" i="63"/>
  <c r="BB13" i="71"/>
  <c r="B55" i="63"/>
  <c r="BC13" i="71"/>
  <c r="B56" i="63"/>
  <c r="BD13" i="71"/>
  <c r="B57" i="63"/>
  <c r="BE13" i="71"/>
  <c r="B58" i="63"/>
  <c r="BF13" i="71"/>
  <c r="B59" i="63"/>
  <c r="BG13" i="71"/>
  <c r="B60" i="63"/>
  <c r="BH13" i="71"/>
  <c r="B61" i="63"/>
  <c r="BI13" i="71"/>
  <c r="B62" i="63"/>
  <c r="BJ13" i="71"/>
  <c r="B63" i="63"/>
  <c r="BK13" i="71"/>
  <c r="B64" i="63"/>
  <c r="BL13" i="71"/>
  <c r="B65" i="63"/>
  <c r="BM13" i="71"/>
  <c r="B66" i="63"/>
  <c r="BN13" i="71"/>
  <c r="B67" i="63"/>
  <c r="BO13" i="71"/>
  <c r="B68" i="63"/>
  <c r="BP13" i="71"/>
  <c r="B69" i="63"/>
  <c r="BQ13" i="71"/>
  <c r="B70" i="63"/>
  <c r="B71" i="63"/>
  <c r="B72" i="63"/>
  <c r="B73" i="63"/>
  <c r="B74" i="63"/>
  <c r="B75" i="63"/>
  <c r="B76" i="63"/>
  <c r="B77" i="63"/>
  <c r="B78" i="63"/>
  <c r="B79" i="63"/>
  <c r="B80" i="63"/>
  <c r="B81" i="63"/>
  <c r="B82" i="63"/>
  <c r="B83" i="63"/>
  <c r="B84" i="63"/>
  <c r="B85" i="63"/>
  <c r="B86" i="63"/>
  <c r="B87" i="63"/>
  <c r="B88" i="63"/>
  <c r="B89" i="63"/>
  <c r="B90" i="63"/>
  <c r="D13" i="71"/>
  <c r="B5" i="63"/>
  <c r="BH32" i="12"/>
  <c r="BH42" i="12"/>
  <c r="BH35" i="12"/>
  <c r="BH45" i="12"/>
  <c r="BI32" i="12"/>
  <c r="BI42" i="12"/>
  <c r="BI35" i="12"/>
  <c r="BI45" i="12"/>
  <c r="BJ32" i="12"/>
  <c r="BJ42" i="12"/>
  <c r="BJ35" i="12"/>
  <c r="BJ45" i="12"/>
  <c r="BK32" i="12"/>
  <c r="BK42" i="12"/>
  <c r="BK35" i="12"/>
  <c r="BK45" i="12"/>
  <c r="BL32" i="12"/>
  <c r="BL42" i="12"/>
  <c r="BL35" i="12"/>
  <c r="BL45" i="12"/>
  <c r="BM32" i="12"/>
  <c r="BM42" i="12"/>
  <c r="BM35" i="12"/>
  <c r="BM45" i="12"/>
  <c r="BN32" i="12"/>
  <c r="BN42" i="12"/>
  <c r="BN35" i="12"/>
  <c r="BN45" i="12"/>
  <c r="BO32" i="12"/>
  <c r="BO42" i="12"/>
  <c r="BO35" i="12"/>
  <c r="BO45" i="12"/>
  <c r="BP32" i="12"/>
  <c r="BP42" i="12"/>
  <c r="BP35" i="12"/>
  <c r="BP45" i="12"/>
  <c r="BQ32" i="12"/>
  <c r="BQ42" i="12"/>
  <c r="BQ35" i="12"/>
  <c r="BQ45" i="12"/>
  <c r="BR32" i="12"/>
  <c r="BR35" i="12"/>
  <c r="BR45" i="12"/>
  <c r="BS32" i="12"/>
  <c r="BS35" i="12"/>
  <c r="BS45" i="12"/>
  <c r="BT32" i="12"/>
  <c r="BT35" i="12"/>
  <c r="BT45" i="12"/>
  <c r="BU32" i="12"/>
  <c r="BU35" i="12"/>
  <c r="BU45" i="12"/>
  <c r="BV32" i="12"/>
  <c r="BV35" i="12"/>
  <c r="BV45" i="12"/>
  <c r="BW32" i="12"/>
  <c r="BW35" i="12"/>
  <c r="BW45" i="12"/>
  <c r="BX32" i="12"/>
  <c r="BX35" i="12"/>
  <c r="BX45" i="12"/>
  <c r="BY32" i="12"/>
  <c r="BY35" i="12"/>
  <c r="BY45" i="12"/>
  <c r="BZ32" i="12"/>
  <c r="BZ35" i="12"/>
  <c r="BZ45" i="12"/>
  <c r="CA32" i="12"/>
  <c r="CA35" i="12"/>
  <c r="CA45" i="12"/>
  <c r="CB32" i="12"/>
  <c r="CB35" i="12"/>
  <c r="CB45" i="12"/>
  <c r="CC32" i="12"/>
  <c r="CC35" i="12"/>
  <c r="CC45" i="12"/>
  <c r="CD32" i="12"/>
  <c r="CD35" i="12"/>
  <c r="CD45" i="12"/>
  <c r="CE32" i="12"/>
  <c r="CE35" i="12"/>
  <c r="CE45" i="12"/>
  <c r="CF32" i="12"/>
  <c r="CF35" i="12"/>
  <c r="CF45" i="12"/>
  <c r="CG32" i="12"/>
  <c r="CG35" i="12"/>
  <c r="CG45" i="12"/>
  <c r="CH32" i="12"/>
  <c r="CH35" i="12"/>
  <c r="CH45" i="12"/>
  <c r="CI32" i="12"/>
  <c r="CI35" i="12"/>
  <c r="CI45" i="12"/>
  <c r="CJ32" i="12"/>
  <c r="CJ35" i="12"/>
  <c r="CJ45" i="12"/>
  <c r="CK32" i="12"/>
  <c r="CK35" i="12"/>
  <c r="CK45" i="12"/>
  <c r="BG32" i="12"/>
  <c r="BG42" i="12"/>
  <c r="BG35" i="12"/>
  <c r="BG45" i="12"/>
  <c r="CK121" i="70"/>
  <c r="CJ121" i="70"/>
  <c r="CI121" i="70"/>
  <c r="CH121" i="70"/>
  <c r="CG121" i="70"/>
  <c r="CF121" i="70"/>
  <c r="CE121" i="70"/>
  <c r="CD121" i="70"/>
  <c r="CC121" i="70"/>
  <c r="CB121" i="70"/>
  <c r="CA121" i="70"/>
  <c r="BZ121" i="70"/>
  <c r="BY121" i="70"/>
  <c r="BX121" i="70"/>
  <c r="BW121" i="70"/>
  <c r="BV121" i="70"/>
  <c r="BU121" i="70"/>
  <c r="BT121" i="70"/>
  <c r="BS121" i="70"/>
  <c r="BR121" i="70"/>
  <c r="BQ121" i="70"/>
  <c r="BP121" i="70"/>
  <c r="BO121" i="70"/>
  <c r="BN121" i="70"/>
  <c r="BM121" i="70"/>
  <c r="BL121" i="70"/>
  <c r="BK121" i="70"/>
  <c r="BJ121" i="70"/>
  <c r="BI121" i="70"/>
  <c r="BH121" i="70"/>
  <c r="BG121" i="70"/>
  <c r="BF121" i="70"/>
  <c r="BE121" i="70"/>
  <c r="BD121" i="70"/>
  <c r="BC121" i="70"/>
  <c r="BB121" i="70"/>
  <c r="BA121" i="70"/>
  <c r="AZ121" i="70"/>
  <c r="AY121" i="70"/>
  <c r="AX121" i="70"/>
  <c r="AW121" i="70"/>
  <c r="AV121" i="70"/>
  <c r="AU121" i="70"/>
  <c r="AT121" i="70"/>
  <c r="AS121" i="70"/>
  <c r="AR121" i="70"/>
  <c r="CK120" i="70"/>
  <c r="CJ120" i="70"/>
  <c r="CI120" i="70"/>
  <c r="CH120" i="70"/>
  <c r="CG120" i="70"/>
  <c r="CF120" i="70"/>
  <c r="CE120" i="70"/>
  <c r="CD120" i="70"/>
  <c r="CC120" i="70"/>
  <c r="CB120" i="70"/>
  <c r="CA120" i="70"/>
  <c r="BZ120" i="70"/>
  <c r="BY120" i="70"/>
  <c r="BX120" i="70"/>
  <c r="BW120" i="70"/>
  <c r="BV120" i="70"/>
  <c r="BU120" i="70"/>
  <c r="BT120" i="70"/>
  <c r="BS120" i="70"/>
  <c r="BR120" i="70"/>
  <c r="BQ120" i="70"/>
  <c r="BP120" i="70"/>
  <c r="BO120" i="70"/>
  <c r="BN120" i="70"/>
  <c r="BM120" i="70"/>
  <c r="BL120" i="70"/>
  <c r="BK120" i="70"/>
  <c r="BJ120" i="70"/>
  <c r="BI120" i="70"/>
  <c r="BH120" i="70"/>
  <c r="BG120" i="70"/>
  <c r="BF120" i="70"/>
  <c r="BE120" i="70"/>
  <c r="BD120" i="70"/>
  <c r="BC120" i="70"/>
  <c r="BB120" i="70"/>
  <c r="BA120" i="70"/>
  <c r="AZ120" i="70"/>
  <c r="AY120" i="70"/>
  <c r="AX120" i="70"/>
  <c r="AW120" i="70"/>
  <c r="AV120" i="70"/>
  <c r="AU120" i="70"/>
  <c r="AT120" i="70"/>
  <c r="AS120" i="70"/>
  <c r="AR120" i="70"/>
  <c r="CK119" i="70"/>
  <c r="CJ119" i="70"/>
  <c r="CI119" i="70"/>
  <c r="CH119" i="70"/>
  <c r="CG119" i="70"/>
  <c r="CF119" i="70"/>
  <c r="CE119" i="70"/>
  <c r="CD119" i="70"/>
  <c r="CC119" i="70"/>
  <c r="CB119" i="70"/>
  <c r="CA119" i="70"/>
  <c r="BZ119" i="70"/>
  <c r="BY119" i="70"/>
  <c r="BX119" i="70"/>
  <c r="BW119" i="70"/>
  <c r="BV119" i="70"/>
  <c r="BU119" i="70"/>
  <c r="BT119" i="70"/>
  <c r="BS119" i="70"/>
  <c r="BR119" i="70"/>
  <c r="BQ119" i="70"/>
  <c r="BP119" i="70"/>
  <c r="BO119" i="70"/>
  <c r="BN119" i="70"/>
  <c r="BM119" i="70"/>
  <c r="BL119" i="70"/>
  <c r="BK119" i="70"/>
  <c r="BJ119" i="70"/>
  <c r="BI119" i="70"/>
  <c r="BH119" i="70"/>
  <c r="BG119" i="70"/>
  <c r="BF119" i="70"/>
  <c r="BE119" i="70"/>
  <c r="BD119" i="70"/>
  <c r="BC119" i="70"/>
  <c r="BB119" i="70"/>
  <c r="BA119" i="70"/>
  <c r="AZ119" i="70"/>
  <c r="AY119" i="70"/>
  <c r="AX119" i="70"/>
  <c r="AW119" i="70"/>
  <c r="AV119" i="70"/>
  <c r="AU119" i="70"/>
  <c r="AT119" i="70"/>
  <c r="AS119" i="70"/>
  <c r="AR119" i="70"/>
  <c r="CK118" i="70"/>
  <c r="CJ118" i="70"/>
  <c r="CI118" i="70"/>
  <c r="CH118" i="70"/>
  <c r="CG118" i="70"/>
  <c r="CF118" i="70"/>
  <c r="CE118" i="70"/>
  <c r="CD118" i="70"/>
  <c r="CC118" i="70"/>
  <c r="CB118" i="70"/>
  <c r="CA118" i="70"/>
  <c r="BZ118" i="70"/>
  <c r="BY118" i="70"/>
  <c r="BX118" i="70"/>
  <c r="BW118" i="70"/>
  <c r="BV118" i="70"/>
  <c r="BU118" i="70"/>
  <c r="BT118" i="70"/>
  <c r="BS118" i="70"/>
  <c r="BR118" i="70"/>
  <c r="BQ118" i="70"/>
  <c r="BP118" i="70"/>
  <c r="BO118" i="70"/>
  <c r="BN118" i="70"/>
  <c r="BM118" i="70"/>
  <c r="BL118" i="70"/>
  <c r="BK118" i="70"/>
  <c r="BJ118" i="70"/>
  <c r="BI118" i="70"/>
  <c r="BH118" i="70"/>
  <c r="BG118" i="70"/>
  <c r="BF118" i="70"/>
  <c r="BE118" i="70"/>
  <c r="BD118" i="70"/>
  <c r="BC118" i="70"/>
  <c r="BB118" i="70"/>
  <c r="BA118" i="70"/>
  <c r="AZ118" i="70"/>
  <c r="AY118" i="70"/>
  <c r="AX118" i="70"/>
  <c r="AW118" i="70"/>
  <c r="AV118" i="70"/>
  <c r="AU118" i="70"/>
  <c r="AT118" i="70"/>
  <c r="AS118" i="70"/>
  <c r="AR118" i="70"/>
  <c r="CK117" i="70"/>
  <c r="CJ117" i="70"/>
  <c r="CI117" i="70"/>
  <c r="CH117" i="70"/>
  <c r="CG117" i="70"/>
  <c r="CF117" i="70"/>
  <c r="CE117" i="70"/>
  <c r="CD117" i="70"/>
  <c r="CC117" i="70"/>
  <c r="CB117" i="70"/>
  <c r="CA117" i="70"/>
  <c r="BZ117" i="70"/>
  <c r="BY117" i="70"/>
  <c r="BX117" i="70"/>
  <c r="BW117" i="70"/>
  <c r="BV117" i="70"/>
  <c r="BU117" i="70"/>
  <c r="BT117" i="70"/>
  <c r="BS117" i="70"/>
  <c r="BR117" i="70"/>
  <c r="BQ117" i="70"/>
  <c r="BP117" i="70"/>
  <c r="BO117" i="70"/>
  <c r="BN117" i="70"/>
  <c r="BM117" i="70"/>
  <c r="BL117" i="70"/>
  <c r="BK117" i="70"/>
  <c r="BJ117" i="70"/>
  <c r="BI117" i="70"/>
  <c r="BH117" i="70"/>
  <c r="BG117" i="70"/>
  <c r="BF117" i="70"/>
  <c r="BE117" i="70"/>
  <c r="BD117" i="70"/>
  <c r="BC117" i="70"/>
  <c r="BB117" i="70"/>
  <c r="BA117" i="70"/>
  <c r="AZ117" i="70"/>
  <c r="AY117" i="70"/>
  <c r="AX117" i="70"/>
  <c r="AW117" i="70"/>
  <c r="AV117" i="70"/>
  <c r="AU117" i="70"/>
  <c r="AT117" i="70"/>
  <c r="AS117" i="70"/>
  <c r="AR117" i="70"/>
  <c r="CK116" i="70"/>
  <c r="CJ116" i="70"/>
  <c r="CI116" i="70"/>
  <c r="CH116" i="70"/>
  <c r="CG116" i="70"/>
  <c r="CF116" i="70"/>
  <c r="CE116" i="70"/>
  <c r="CD116" i="70"/>
  <c r="CC116" i="70"/>
  <c r="CB116" i="70"/>
  <c r="CA116" i="70"/>
  <c r="BZ116" i="70"/>
  <c r="BY116" i="70"/>
  <c r="BX116" i="70"/>
  <c r="BW116" i="70"/>
  <c r="BV116" i="70"/>
  <c r="BU116" i="70"/>
  <c r="BT116" i="70"/>
  <c r="BS116" i="70"/>
  <c r="BR116" i="70"/>
  <c r="BQ116" i="70"/>
  <c r="BP116" i="70"/>
  <c r="BO116" i="70"/>
  <c r="BN116" i="70"/>
  <c r="BM116" i="70"/>
  <c r="BL116" i="70"/>
  <c r="BK116" i="70"/>
  <c r="BJ116" i="70"/>
  <c r="BI116" i="70"/>
  <c r="BH116" i="70"/>
  <c r="BG116" i="70"/>
  <c r="BF116" i="70"/>
  <c r="BE116" i="70"/>
  <c r="BD116" i="70"/>
  <c r="BC116" i="70"/>
  <c r="BB116" i="70"/>
  <c r="BA116" i="70"/>
  <c r="AZ116" i="70"/>
  <c r="AY116" i="70"/>
  <c r="AX116" i="70"/>
  <c r="AW116" i="70"/>
  <c r="AV116" i="70"/>
  <c r="AU116" i="70"/>
  <c r="AT116" i="70"/>
  <c r="AS116" i="70"/>
  <c r="AR116" i="70"/>
  <c r="CK115" i="70"/>
  <c r="CJ115" i="70"/>
  <c r="CI115" i="70"/>
  <c r="CH115" i="70"/>
  <c r="CG115" i="70"/>
  <c r="CF115" i="70"/>
  <c r="CE115" i="70"/>
  <c r="CD115" i="70"/>
  <c r="CC115" i="70"/>
  <c r="CB115" i="70"/>
  <c r="CA115" i="70"/>
  <c r="BZ115" i="70"/>
  <c r="BY115" i="70"/>
  <c r="BX115" i="70"/>
  <c r="BW115" i="70"/>
  <c r="BV115" i="70"/>
  <c r="BU115" i="70"/>
  <c r="BT115" i="70"/>
  <c r="BS115" i="70"/>
  <c r="BR115" i="70"/>
  <c r="BQ115" i="70"/>
  <c r="BP115" i="70"/>
  <c r="BO115" i="70"/>
  <c r="BN115" i="70"/>
  <c r="BM115" i="70"/>
  <c r="BL115" i="70"/>
  <c r="BK115" i="70"/>
  <c r="BJ115" i="70"/>
  <c r="BI115" i="70"/>
  <c r="BH115" i="70"/>
  <c r="BG115" i="70"/>
  <c r="BF115" i="70"/>
  <c r="BE115" i="70"/>
  <c r="BD115" i="70"/>
  <c r="BC115" i="70"/>
  <c r="BB115" i="70"/>
  <c r="BA115" i="70"/>
  <c r="AZ115" i="70"/>
  <c r="AY115" i="70"/>
  <c r="AX115" i="70"/>
  <c r="AW115" i="70"/>
  <c r="AV115" i="70"/>
  <c r="AU115" i="70"/>
  <c r="AT115" i="70"/>
  <c r="AS115" i="70"/>
  <c r="AR115" i="70"/>
  <c r="CK114" i="70"/>
  <c r="CJ114" i="70"/>
  <c r="CI114" i="70"/>
  <c r="CH114" i="70"/>
  <c r="CG114" i="70"/>
  <c r="CF114" i="70"/>
  <c r="CE114" i="70"/>
  <c r="CD114" i="70"/>
  <c r="CC114" i="70"/>
  <c r="CB114" i="70"/>
  <c r="CA114" i="70"/>
  <c r="BZ114" i="70"/>
  <c r="BY114" i="70"/>
  <c r="BX114" i="70"/>
  <c r="BW114" i="70"/>
  <c r="BV114" i="70"/>
  <c r="BU114" i="70"/>
  <c r="BT114" i="70"/>
  <c r="BS114" i="70"/>
  <c r="BR114" i="70"/>
  <c r="BQ114" i="70"/>
  <c r="BP114" i="70"/>
  <c r="BO114" i="70"/>
  <c r="BN114" i="70"/>
  <c r="BM114" i="70"/>
  <c r="BL114" i="70"/>
  <c r="BK114" i="70"/>
  <c r="BJ114" i="70"/>
  <c r="BI114" i="70"/>
  <c r="BH114" i="70"/>
  <c r="BG114" i="70"/>
  <c r="BF114" i="70"/>
  <c r="BE114" i="70"/>
  <c r="BD114" i="70"/>
  <c r="BC114" i="70"/>
  <c r="BB114" i="70"/>
  <c r="BA114" i="70"/>
  <c r="AZ114" i="70"/>
  <c r="AY114" i="70"/>
  <c r="AX114" i="70"/>
  <c r="AW114" i="70"/>
  <c r="AV114" i="70"/>
  <c r="AU114" i="70"/>
  <c r="AT114" i="70"/>
  <c r="AS114" i="70"/>
  <c r="AR114" i="70"/>
  <c r="CK113" i="70"/>
  <c r="CJ113" i="70"/>
  <c r="CI113" i="70"/>
  <c r="CH113" i="70"/>
  <c r="CG113" i="70"/>
  <c r="CF113" i="70"/>
  <c r="CE113" i="70"/>
  <c r="CD113" i="70"/>
  <c r="CC113" i="70"/>
  <c r="CB113" i="70"/>
  <c r="CA113" i="70"/>
  <c r="BZ113" i="70"/>
  <c r="BY113" i="70"/>
  <c r="BX113" i="70"/>
  <c r="BW113" i="70"/>
  <c r="BV113" i="70"/>
  <c r="BU113" i="70"/>
  <c r="BT113" i="70"/>
  <c r="BS113" i="70"/>
  <c r="BR113" i="70"/>
  <c r="BQ113" i="70"/>
  <c r="BP113" i="70"/>
  <c r="BO113" i="70"/>
  <c r="BN113" i="70"/>
  <c r="BM113" i="70"/>
  <c r="BL113" i="70"/>
  <c r="BK113" i="70"/>
  <c r="BJ113" i="70"/>
  <c r="BI113" i="70"/>
  <c r="BH113" i="70"/>
  <c r="BG113" i="70"/>
  <c r="BF113" i="70"/>
  <c r="BE113" i="70"/>
  <c r="BD113" i="70"/>
  <c r="BC113" i="70"/>
  <c r="BB113" i="70"/>
  <c r="BA113" i="70"/>
  <c r="AZ113" i="70"/>
  <c r="AY113" i="70"/>
  <c r="AX113" i="70"/>
  <c r="AW113" i="70"/>
  <c r="AV113" i="70"/>
  <c r="AU113" i="70"/>
  <c r="AT113" i="70"/>
  <c r="AS113" i="70"/>
  <c r="AR113" i="70"/>
  <c r="CK112" i="70"/>
  <c r="CJ112" i="70"/>
  <c r="CI112" i="70"/>
  <c r="CH112" i="70"/>
  <c r="CG112" i="70"/>
  <c r="CF112" i="70"/>
  <c r="CE112" i="70"/>
  <c r="CD112" i="70"/>
  <c r="CC112" i="70"/>
  <c r="CB112" i="70"/>
  <c r="CA112" i="70"/>
  <c r="BZ112" i="70"/>
  <c r="BY112" i="70"/>
  <c r="BX112" i="70"/>
  <c r="BW112" i="70"/>
  <c r="BV112" i="70"/>
  <c r="BU112" i="70"/>
  <c r="BT112" i="70"/>
  <c r="BS112" i="70"/>
  <c r="BR112" i="70"/>
  <c r="BQ112" i="70"/>
  <c r="BP112" i="70"/>
  <c r="BO112" i="70"/>
  <c r="BN112" i="70"/>
  <c r="BM112" i="70"/>
  <c r="BL112" i="70"/>
  <c r="BK112" i="70"/>
  <c r="BJ112" i="70"/>
  <c r="BI112" i="70"/>
  <c r="BH112" i="70"/>
  <c r="BG112" i="70"/>
  <c r="BF112" i="70"/>
  <c r="BE112" i="70"/>
  <c r="BD112" i="70"/>
  <c r="BC112" i="70"/>
  <c r="BB112" i="70"/>
  <c r="BA112" i="70"/>
  <c r="AZ112" i="70"/>
  <c r="AY112" i="70"/>
  <c r="AX112" i="70"/>
  <c r="AW112" i="70"/>
  <c r="AV112" i="70"/>
  <c r="AU112" i="70"/>
  <c r="AT112" i="70"/>
  <c r="AS112" i="70"/>
  <c r="AR112" i="70"/>
  <c r="CK111" i="70"/>
  <c r="CJ111" i="70"/>
  <c r="CI111" i="70"/>
  <c r="CH111" i="70"/>
  <c r="CG111" i="70"/>
  <c r="CF111" i="70"/>
  <c r="CE111" i="70"/>
  <c r="CD111" i="70"/>
  <c r="CC111" i="70"/>
  <c r="CB111" i="70"/>
  <c r="CA111" i="70"/>
  <c r="BZ111" i="70"/>
  <c r="BY111" i="70"/>
  <c r="BX111" i="70"/>
  <c r="BW111" i="70"/>
  <c r="BV111" i="70"/>
  <c r="BU111" i="70"/>
  <c r="BT111" i="70"/>
  <c r="BS111" i="70"/>
  <c r="BR111" i="70"/>
  <c r="BQ111" i="70"/>
  <c r="BP111" i="70"/>
  <c r="BO111" i="70"/>
  <c r="BN111" i="70"/>
  <c r="BM111" i="70"/>
  <c r="BL111" i="70"/>
  <c r="BK111" i="70"/>
  <c r="BJ111" i="70"/>
  <c r="BI111" i="70"/>
  <c r="BH111" i="70"/>
  <c r="BG111" i="70"/>
  <c r="BF111" i="70"/>
  <c r="BE111" i="70"/>
  <c r="BD111" i="70"/>
  <c r="BC111" i="70"/>
  <c r="BB111" i="70"/>
  <c r="BA111" i="70"/>
  <c r="AZ111" i="70"/>
  <c r="AY111" i="70"/>
  <c r="AX111" i="70"/>
  <c r="AW111" i="70"/>
  <c r="AV111" i="70"/>
  <c r="AU111" i="70"/>
  <c r="AT111" i="70"/>
  <c r="AS111" i="70"/>
  <c r="AR111" i="70"/>
  <c r="CK110" i="70"/>
  <c r="CJ110" i="70"/>
  <c r="CI110" i="70"/>
  <c r="CH110" i="70"/>
  <c r="CG110" i="70"/>
  <c r="CF110" i="70"/>
  <c r="CE110" i="70"/>
  <c r="CD110" i="70"/>
  <c r="CC110" i="70"/>
  <c r="CB110" i="70"/>
  <c r="CA110" i="70"/>
  <c r="BZ110" i="70"/>
  <c r="BY110" i="70"/>
  <c r="BX110" i="70"/>
  <c r="BW110" i="70"/>
  <c r="BV110" i="70"/>
  <c r="BU110" i="70"/>
  <c r="BT110" i="70"/>
  <c r="BS110" i="70"/>
  <c r="BR110" i="70"/>
  <c r="BQ110" i="70"/>
  <c r="BP110" i="70"/>
  <c r="BO110" i="70"/>
  <c r="BN110" i="70"/>
  <c r="BM110" i="70"/>
  <c r="BL110" i="70"/>
  <c r="BK110" i="70"/>
  <c r="BJ110" i="70"/>
  <c r="BI110" i="70"/>
  <c r="BH110" i="70"/>
  <c r="BG110" i="70"/>
  <c r="BF110" i="70"/>
  <c r="BE110" i="70"/>
  <c r="BD110" i="70"/>
  <c r="BC110" i="70"/>
  <c r="BB110" i="70"/>
  <c r="BA110" i="70"/>
  <c r="AZ110" i="70"/>
  <c r="AY110" i="70"/>
  <c r="AX110" i="70"/>
  <c r="AW110" i="70"/>
  <c r="AV110" i="70"/>
  <c r="AU110" i="70"/>
  <c r="AT110" i="70"/>
  <c r="AS110" i="70"/>
  <c r="AR110" i="70"/>
  <c r="CK109" i="70"/>
  <c r="CJ109" i="70"/>
  <c r="CI109" i="70"/>
  <c r="CH109" i="70"/>
  <c r="CG109" i="70"/>
  <c r="CF109" i="70"/>
  <c r="CE109" i="70"/>
  <c r="CD109" i="70"/>
  <c r="CC109" i="70"/>
  <c r="CB109" i="70"/>
  <c r="CA109" i="70"/>
  <c r="BZ109" i="70"/>
  <c r="BY109" i="70"/>
  <c r="BX109" i="70"/>
  <c r="BW109" i="70"/>
  <c r="BV109" i="70"/>
  <c r="BU109" i="70"/>
  <c r="BT109" i="70"/>
  <c r="BS109" i="70"/>
  <c r="BR109" i="70"/>
  <c r="BQ109" i="70"/>
  <c r="BP109" i="70"/>
  <c r="BO109" i="70"/>
  <c r="BN109" i="70"/>
  <c r="BM109" i="70"/>
  <c r="BL109" i="70"/>
  <c r="BK109" i="70"/>
  <c r="BJ109" i="70"/>
  <c r="BI109" i="70"/>
  <c r="BH109" i="70"/>
  <c r="BG109" i="70"/>
  <c r="BF109" i="70"/>
  <c r="BE109" i="70"/>
  <c r="BD109" i="70"/>
  <c r="BC109" i="70"/>
  <c r="BB109" i="70"/>
  <c r="BA109" i="70"/>
  <c r="AZ109" i="70"/>
  <c r="AY109" i="70"/>
  <c r="AX109" i="70"/>
  <c r="AW109" i="70"/>
  <c r="AV109" i="70"/>
  <c r="AU109" i="70"/>
  <c r="AT109" i="70"/>
  <c r="AS109" i="70"/>
  <c r="AR109" i="70"/>
  <c r="CK108" i="70"/>
  <c r="CJ108" i="70"/>
  <c r="CI108" i="70"/>
  <c r="CH108" i="70"/>
  <c r="CG108" i="70"/>
  <c r="CF108" i="70"/>
  <c r="CE108" i="70"/>
  <c r="CD108" i="70"/>
  <c r="CC108" i="70"/>
  <c r="CB108" i="70"/>
  <c r="CA108" i="70"/>
  <c r="BZ108" i="70"/>
  <c r="BY108" i="70"/>
  <c r="BX108" i="70"/>
  <c r="BW108" i="70"/>
  <c r="BV108" i="70"/>
  <c r="BU108" i="70"/>
  <c r="BT108" i="70"/>
  <c r="BS108" i="70"/>
  <c r="BR108" i="70"/>
  <c r="BQ108" i="70"/>
  <c r="BP108" i="70"/>
  <c r="BO108" i="70"/>
  <c r="BN108" i="70"/>
  <c r="BM108" i="70"/>
  <c r="BL108" i="70"/>
  <c r="BK108" i="70"/>
  <c r="BJ108" i="70"/>
  <c r="BI108" i="70"/>
  <c r="BH108" i="70"/>
  <c r="BG108" i="70"/>
  <c r="BF108" i="70"/>
  <c r="BE108" i="70"/>
  <c r="BD108" i="70"/>
  <c r="BC108" i="70"/>
  <c r="BB108" i="70"/>
  <c r="BA108" i="70"/>
  <c r="AZ108" i="70"/>
  <c r="AY108" i="70"/>
  <c r="AX108" i="70"/>
  <c r="AW108" i="70"/>
  <c r="AV108" i="70"/>
  <c r="AU108" i="70"/>
  <c r="AT108" i="70"/>
  <c r="AS108" i="70"/>
  <c r="AR108" i="70"/>
  <c r="CK107" i="70"/>
  <c r="CJ107" i="70"/>
  <c r="CI107" i="70"/>
  <c r="CH107" i="70"/>
  <c r="CG107" i="70"/>
  <c r="CF107" i="70"/>
  <c r="CE107" i="70"/>
  <c r="CD107" i="70"/>
  <c r="CC107" i="70"/>
  <c r="CB107" i="70"/>
  <c r="CA107" i="70"/>
  <c r="BZ107" i="70"/>
  <c r="BY107" i="70"/>
  <c r="BX107" i="70"/>
  <c r="BW107" i="70"/>
  <c r="BV107" i="70"/>
  <c r="BU107" i="70"/>
  <c r="BT107" i="70"/>
  <c r="BS107" i="70"/>
  <c r="BR107" i="70"/>
  <c r="BQ107" i="70"/>
  <c r="BP107" i="70"/>
  <c r="BO107" i="70"/>
  <c r="BN107" i="70"/>
  <c r="BM107" i="70"/>
  <c r="BL107" i="70"/>
  <c r="BK107" i="70"/>
  <c r="BJ107" i="70"/>
  <c r="BI107" i="70"/>
  <c r="BH107" i="70"/>
  <c r="BG107" i="70"/>
  <c r="BF107" i="70"/>
  <c r="BE107" i="70"/>
  <c r="BD107" i="70"/>
  <c r="BC107" i="70"/>
  <c r="BB107" i="70"/>
  <c r="BA107" i="70"/>
  <c r="AZ107" i="70"/>
  <c r="AY107" i="70"/>
  <c r="AX107" i="70"/>
  <c r="AW107" i="70"/>
  <c r="AV107" i="70"/>
  <c r="AU107" i="70"/>
  <c r="AT107" i="70"/>
  <c r="AS107" i="70"/>
  <c r="AR107" i="70"/>
  <c r="CK106" i="70"/>
  <c r="CJ106" i="70"/>
  <c r="CI106" i="70"/>
  <c r="CH106" i="70"/>
  <c r="CG106" i="70"/>
  <c r="CF106" i="70"/>
  <c r="CE106" i="70"/>
  <c r="CD106" i="70"/>
  <c r="CC106" i="70"/>
  <c r="CB106" i="70"/>
  <c r="CA106" i="70"/>
  <c r="BZ106" i="70"/>
  <c r="BY106" i="70"/>
  <c r="BX106" i="70"/>
  <c r="BW106" i="70"/>
  <c r="BV106" i="70"/>
  <c r="BU106" i="70"/>
  <c r="BT106" i="70"/>
  <c r="BS106" i="70"/>
  <c r="BR106" i="70"/>
  <c r="BQ106" i="70"/>
  <c r="BP106" i="70"/>
  <c r="BO106" i="70"/>
  <c r="BN106" i="70"/>
  <c r="BM106" i="70"/>
  <c r="BL106" i="70"/>
  <c r="BK106" i="70"/>
  <c r="BJ106" i="70"/>
  <c r="BI106" i="70"/>
  <c r="BH106" i="70"/>
  <c r="BG106" i="70"/>
  <c r="BF106" i="70"/>
  <c r="BE106" i="70"/>
  <c r="BD106" i="70"/>
  <c r="BC106" i="70"/>
  <c r="BB106" i="70"/>
  <c r="BA106" i="70"/>
  <c r="AZ106" i="70"/>
  <c r="AY106" i="70"/>
  <c r="AX106" i="70"/>
  <c r="AW106" i="70"/>
  <c r="AV106" i="70"/>
  <c r="AU106" i="70"/>
  <c r="AT106" i="70"/>
  <c r="AS106" i="70"/>
  <c r="AR106" i="70"/>
  <c r="CK105" i="70"/>
  <c r="CJ105" i="70"/>
  <c r="CI105" i="70"/>
  <c r="CH105" i="70"/>
  <c r="CG105" i="70"/>
  <c r="CF105" i="70"/>
  <c r="CE105" i="70"/>
  <c r="CD105" i="70"/>
  <c r="CC105" i="70"/>
  <c r="CB105" i="70"/>
  <c r="CA105" i="70"/>
  <c r="BZ105" i="70"/>
  <c r="BY105" i="70"/>
  <c r="BX105" i="70"/>
  <c r="BW105" i="70"/>
  <c r="BV105" i="70"/>
  <c r="BU105" i="70"/>
  <c r="BT105" i="70"/>
  <c r="BS105" i="70"/>
  <c r="BR105" i="70"/>
  <c r="BQ105" i="70"/>
  <c r="BP105" i="70"/>
  <c r="BO105" i="70"/>
  <c r="BN105" i="70"/>
  <c r="BM105" i="70"/>
  <c r="BL105" i="70"/>
  <c r="BK105" i="70"/>
  <c r="BJ105" i="70"/>
  <c r="BI105" i="70"/>
  <c r="BH105" i="70"/>
  <c r="BG105" i="70"/>
  <c r="BF105" i="70"/>
  <c r="BE105" i="70"/>
  <c r="BD105" i="70"/>
  <c r="BC105" i="70"/>
  <c r="BB105" i="70"/>
  <c r="BA105" i="70"/>
  <c r="AZ105" i="70"/>
  <c r="AY105" i="70"/>
  <c r="AX105" i="70"/>
  <c r="AW105" i="70"/>
  <c r="AV105" i="70"/>
  <c r="AU105" i="70"/>
  <c r="AT105" i="70"/>
  <c r="AS105" i="70"/>
  <c r="AR105" i="70"/>
  <c r="CK104" i="70"/>
  <c r="CJ104" i="70"/>
  <c r="CI104" i="70"/>
  <c r="CH104" i="70"/>
  <c r="CG104" i="70"/>
  <c r="CF104" i="70"/>
  <c r="CE104" i="70"/>
  <c r="CD104" i="70"/>
  <c r="CC104" i="70"/>
  <c r="CB104" i="70"/>
  <c r="CA104" i="70"/>
  <c r="BZ104" i="70"/>
  <c r="BY104" i="70"/>
  <c r="BX104" i="70"/>
  <c r="BW104" i="70"/>
  <c r="BV104" i="70"/>
  <c r="BU104" i="70"/>
  <c r="BT104" i="70"/>
  <c r="BS104" i="70"/>
  <c r="BR104" i="70"/>
  <c r="BQ104" i="70"/>
  <c r="BP104" i="70"/>
  <c r="BO104" i="70"/>
  <c r="BN104" i="70"/>
  <c r="BM104" i="70"/>
  <c r="BL104" i="70"/>
  <c r="BK104" i="70"/>
  <c r="BJ104" i="70"/>
  <c r="BI104" i="70"/>
  <c r="BH104" i="70"/>
  <c r="BG104" i="70"/>
  <c r="BF104" i="70"/>
  <c r="BE104" i="70"/>
  <c r="BD104" i="70"/>
  <c r="BC104" i="70"/>
  <c r="BB104" i="70"/>
  <c r="BA104" i="70"/>
  <c r="AZ104" i="70"/>
  <c r="AY104" i="70"/>
  <c r="AX104" i="70"/>
  <c r="AW104" i="70"/>
  <c r="AV104" i="70"/>
  <c r="AU104" i="70"/>
  <c r="AT104" i="70"/>
  <c r="AS104" i="70"/>
  <c r="AR104" i="70"/>
  <c r="CK103" i="70"/>
  <c r="CJ103" i="70"/>
  <c r="CI103" i="70"/>
  <c r="CH103" i="70"/>
  <c r="CG103" i="70"/>
  <c r="CF103" i="70"/>
  <c r="CE103" i="70"/>
  <c r="CD103" i="70"/>
  <c r="CC103" i="70"/>
  <c r="CB103" i="70"/>
  <c r="CA103" i="70"/>
  <c r="BZ103" i="70"/>
  <c r="BY103" i="70"/>
  <c r="BX103" i="70"/>
  <c r="BW103" i="70"/>
  <c r="BV103" i="70"/>
  <c r="BU103" i="70"/>
  <c r="BT103" i="70"/>
  <c r="BS103" i="70"/>
  <c r="BR103" i="70"/>
  <c r="BQ103" i="70"/>
  <c r="BP103" i="70"/>
  <c r="BO103" i="70"/>
  <c r="BN103" i="70"/>
  <c r="BM103" i="70"/>
  <c r="BL103" i="70"/>
  <c r="BK103" i="70"/>
  <c r="BJ103" i="70"/>
  <c r="BI103" i="70"/>
  <c r="BH103" i="70"/>
  <c r="BG103" i="70"/>
  <c r="BF103" i="70"/>
  <c r="BE103" i="70"/>
  <c r="BD103" i="70"/>
  <c r="BC103" i="70"/>
  <c r="BB103" i="70"/>
  <c r="BA103" i="70"/>
  <c r="AZ103" i="70"/>
  <c r="AY103" i="70"/>
  <c r="AX103" i="70"/>
  <c r="AW103" i="70"/>
  <c r="AV103" i="70"/>
  <c r="AU103" i="70"/>
  <c r="AT103" i="70"/>
  <c r="AS103" i="70"/>
  <c r="AR103" i="70"/>
  <c r="CK102" i="70"/>
  <c r="CJ102" i="70"/>
  <c r="CI102" i="70"/>
  <c r="CH102" i="70"/>
  <c r="CG102" i="70"/>
  <c r="CF102" i="70"/>
  <c r="CE102" i="70"/>
  <c r="CD102" i="70"/>
  <c r="CC102" i="70"/>
  <c r="CB102" i="70"/>
  <c r="CA102" i="70"/>
  <c r="BZ102" i="70"/>
  <c r="BY102" i="70"/>
  <c r="BX102" i="70"/>
  <c r="BW102" i="70"/>
  <c r="BV102" i="70"/>
  <c r="BU102" i="70"/>
  <c r="BT102" i="70"/>
  <c r="BS102" i="70"/>
  <c r="BR102" i="70"/>
  <c r="BQ102" i="70"/>
  <c r="BP102" i="70"/>
  <c r="BO102" i="70"/>
  <c r="BN102" i="70"/>
  <c r="BM102" i="70"/>
  <c r="BL102" i="70"/>
  <c r="BK102" i="70"/>
  <c r="BJ102" i="70"/>
  <c r="BI102" i="70"/>
  <c r="BH102" i="70"/>
  <c r="BG102" i="70"/>
  <c r="BF102" i="70"/>
  <c r="BE102" i="70"/>
  <c r="BD102" i="70"/>
  <c r="BC102" i="70"/>
  <c r="BB102" i="70"/>
  <c r="BA102" i="70"/>
  <c r="AZ102" i="70"/>
  <c r="AY102" i="70"/>
  <c r="AX102" i="70"/>
  <c r="AW102" i="70"/>
  <c r="AV102" i="70"/>
  <c r="AU102" i="70"/>
  <c r="AT102" i="70"/>
  <c r="AS102" i="70"/>
  <c r="AR102" i="70"/>
  <c r="CK101" i="70"/>
  <c r="CJ101" i="70"/>
  <c r="CI101" i="70"/>
  <c r="CH101" i="70"/>
  <c r="CG101" i="70"/>
  <c r="CF101" i="70"/>
  <c r="CE101" i="70"/>
  <c r="CD101" i="70"/>
  <c r="CC101" i="70"/>
  <c r="CB101" i="70"/>
  <c r="CA101" i="70"/>
  <c r="BZ101" i="70"/>
  <c r="BY101" i="70"/>
  <c r="BX101" i="70"/>
  <c r="BW101" i="70"/>
  <c r="BV101" i="70"/>
  <c r="BU101" i="70"/>
  <c r="BT101" i="70"/>
  <c r="BS101" i="70"/>
  <c r="BR101" i="70"/>
  <c r="BQ101" i="70"/>
  <c r="BP101" i="70"/>
  <c r="BO101" i="70"/>
  <c r="BN101" i="70"/>
  <c r="BM101" i="70"/>
  <c r="BL101" i="70"/>
  <c r="BK101" i="70"/>
  <c r="BJ101" i="70"/>
  <c r="BI101" i="70"/>
  <c r="BH101" i="70"/>
  <c r="BG101" i="70"/>
  <c r="BF101" i="70"/>
  <c r="BE101" i="70"/>
  <c r="BD101" i="70"/>
  <c r="BC101" i="70"/>
  <c r="BB101" i="70"/>
  <c r="BA101" i="70"/>
  <c r="AZ101" i="70"/>
  <c r="AY101" i="70"/>
  <c r="AX101" i="70"/>
  <c r="AW101" i="70"/>
  <c r="AV101" i="70"/>
  <c r="AU101" i="70"/>
  <c r="AT101" i="70"/>
  <c r="AS101" i="70"/>
  <c r="AR101" i="70"/>
  <c r="CK100" i="70"/>
  <c r="CJ100" i="70"/>
  <c r="CI100" i="70"/>
  <c r="CH100" i="70"/>
  <c r="CG100" i="70"/>
  <c r="CF100" i="70"/>
  <c r="CE100" i="70"/>
  <c r="CD100" i="70"/>
  <c r="CC100" i="70"/>
  <c r="CB100" i="70"/>
  <c r="CA100" i="70"/>
  <c r="BZ100" i="70"/>
  <c r="BY100" i="70"/>
  <c r="BX100" i="70"/>
  <c r="BW100" i="70"/>
  <c r="BV100" i="70"/>
  <c r="BU100" i="70"/>
  <c r="BT100" i="70"/>
  <c r="BS100" i="70"/>
  <c r="BR100" i="70"/>
  <c r="BQ100" i="70"/>
  <c r="BP100" i="70"/>
  <c r="BO100" i="70"/>
  <c r="BN100" i="70"/>
  <c r="BM100" i="70"/>
  <c r="BL100" i="70"/>
  <c r="BK100" i="70"/>
  <c r="BJ100" i="70"/>
  <c r="BI100" i="70"/>
  <c r="BH100" i="70"/>
  <c r="BG100" i="70"/>
  <c r="BF100" i="70"/>
  <c r="BE100" i="70"/>
  <c r="BD100" i="70"/>
  <c r="BC100" i="70"/>
  <c r="BB100" i="70"/>
  <c r="BA100" i="70"/>
  <c r="AZ100" i="70"/>
  <c r="AY100" i="70"/>
  <c r="AX100" i="70"/>
  <c r="AW100" i="70"/>
  <c r="AV100" i="70"/>
  <c r="AU100" i="70"/>
  <c r="AT100" i="70"/>
  <c r="AS100" i="70"/>
  <c r="AR100" i="70"/>
  <c r="CK99" i="70"/>
  <c r="CJ99" i="70"/>
  <c r="CI99" i="70"/>
  <c r="CH99" i="70"/>
  <c r="CG99" i="70"/>
  <c r="CF99" i="70"/>
  <c r="CE99" i="70"/>
  <c r="CD99" i="70"/>
  <c r="CC99" i="70"/>
  <c r="CB99" i="70"/>
  <c r="CA99" i="70"/>
  <c r="BZ99" i="70"/>
  <c r="BY99" i="70"/>
  <c r="BX99" i="70"/>
  <c r="BW99" i="70"/>
  <c r="BV99" i="70"/>
  <c r="BU99" i="70"/>
  <c r="BT99" i="70"/>
  <c r="BS99" i="70"/>
  <c r="BR99" i="70"/>
  <c r="BQ99" i="70"/>
  <c r="BP99" i="70"/>
  <c r="BO99" i="70"/>
  <c r="BN99" i="70"/>
  <c r="BM99" i="70"/>
  <c r="BL99" i="70"/>
  <c r="BK99" i="70"/>
  <c r="BJ99" i="70"/>
  <c r="BI99" i="70"/>
  <c r="BH99" i="70"/>
  <c r="BG99" i="70"/>
  <c r="BF99" i="70"/>
  <c r="BE99" i="70"/>
  <c r="BD99" i="70"/>
  <c r="BC99" i="70"/>
  <c r="BB99" i="70"/>
  <c r="BA99" i="70"/>
  <c r="AZ99" i="70"/>
  <c r="AY99" i="70"/>
  <c r="AX99" i="70"/>
  <c r="AW99" i="70"/>
  <c r="AV99" i="70"/>
  <c r="AU99" i="70"/>
  <c r="AT99" i="70"/>
  <c r="AS99" i="70"/>
  <c r="AR99" i="70"/>
  <c r="CK98" i="70"/>
  <c r="CJ98" i="70"/>
  <c r="CI98" i="70"/>
  <c r="CH98" i="70"/>
  <c r="CG98" i="70"/>
  <c r="CF98" i="70"/>
  <c r="CE98" i="70"/>
  <c r="CD98" i="70"/>
  <c r="CC98" i="70"/>
  <c r="CB98" i="70"/>
  <c r="CA98" i="70"/>
  <c r="BZ98" i="70"/>
  <c r="BY98" i="70"/>
  <c r="BX98" i="70"/>
  <c r="BW98" i="70"/>
  <c r="BV98" i="70"/>
  <c r="BU98" i="70"/>
  <c r="BT98" i="70"/>
  <c r="BS98" i="70"/>
  <c r="BR98" i="70"/>
  <c r="BQ98" i="70"/>
  <c r="BP98" i="70"/>
  <c r="BO98" i="70"/>
  <c r="BN98" i="70"/>
  <c r="BM98" i="70"/>
  <c r="BL98" i="70"/>
  <c r="BK98" i="70"/>
  <c r="BJ98" i="70"/>
  <c r="BI98" i="70"/>
  <c r="BH98" i="70"/>
  <c r="BG98" i="70"/>
  <c r="BF98" i="70"/>
  <c r="BE98" i="70"/>
  <c r="BD98" i="70"/>
  <c r="BC98" i="70"/>
  <c r="BB98" i="70"/>
  <c r="BA98" i="70"/>
  <c r="AZ98" i="70"/>
  <c r="AY98" i="70"/>
  <c r="AX98" i="70"/>
  <c r="AW98" i="70"/>
  <c r="AV98" i="70"/>
  <c r="AU98" i="70"/>
  <c r="AT98" i="70"/>
  <c r="AS98" i="70"/>
  <c r="AR98" i="70"/>
  <c r="CK97" i="70"/>
  <c r="CJ97" i="70"/>
  <c r="CI97" i="70"/>
  <c r="CH97" i="70"/>
  <c r="CG97" i="70"/>
  <c r="CF97" i="70"/>
  <c r="CE97" i="70"/>
  <c r="CD97" i="70"/>
  <c r="CC97" i="70"/>
  <c r="CB97" i="70"/>
  <c r="CA97" i="70"/>
  <c r="BZ97" i="70"/>
  <c r="BY97" i="70"/>
  <c r="BX97" i="70"/>
  <c r="BW97" i="70"/>
  <c r="BV97" i="70"/>
  <c r="BU97" i="70"/>
  <c r="BT97" i="70"/>
  <c r="BS97" i="70"/>
  <c r="BR97" i="70"/>
  <c r="BQ97" i="70"/>
  <c r="BP97" i="70"/>
  <c r="BO97" i="70"/>
  <c r="BN97" i="70"/>
  <c r="BM97" i="70"/>
  <c r="BL97" i="70"/>
  <c r="BK97" i="70"/>
  <c r="BJ97" i="70"/>
  <c r="BI97" i="70"/>
  <c r="BH97" i="70"/>
  <c r="BG97" i="70"/>
  <c r="BF97" i="70"/>
  <c r="BE97" i="70"/>
  <c r="BD97" i="70"/>
  <c r="BC97" i="70"/>
  <c r="BB97" i="70"/>
  <c r="BA97" i="70"/>
  <c r="AZ97" i="70"/>
  <c r="AY97" i="70"/>
  <c r="AX97" i="70"/>
  <c r="AW97" i="70"/>
  <c r="AV97" i="70"/>
  <c r="AU97" i="70"/>
  <c r="AT97" i="70"/>
  <c r="AS97" i="70"/>
  <c r="AR97" i="70"/>
  <c r="CK96" i="70"/>
  <c r="CJ96" i="70"/>
  <c r="CI96" i="70"/>
  <c r="CH96" i="70"/>
  <c r="CG96" i="70"/>
  <c r="CF96" i="70"/>
  <c r="CE96" i="70"/>
  <c r="CD96" i="70"/>
  <c r="CC96" i="70"/>
  <c r="CB96" i="70"/>
  <c r="CA96" i="70"/>
  <c r="BZ96" i="70"/>
  <c r="BY96" i="70"/>
  <c r="BX96" i="70"/>
  <c r="BW96" i="70"/>
  <c r="BV96" i="70"/>
  <c r="BU96" i="70"/>
  <c r="BT96" i="70"/>
  <c r="BS96" i="70"/>
  <c r="BR96" i="70"/>
  <c r="BQ96" i="70"/>
  <c r="BP96" i="70"/>
  <c r="BO96" i="70"/>
  <c r="BN96" i="70"/>
  <c r="BM96" i="70"/>
  <c r="BL96" i="70"/>
  <c r="BK96" i="70"/>
  <c r="BJ96" i="70"/>
  <c r="BI96" i="70"/>
  <c r="BH96" i="70"/>
  <c r="BG96" i="70"/>
  <c r="BF96" i="70"/>
  <c r="BE96" i="70"/>
  <c r="BD96" i="70"/>
  <c r="BC96" i="70"/>
  <c r="BB96" i="70"/>
  <c r="BA96" i="70"/>
  <c r="AZ96" i="70"/>
  <c r="AY96" i="70"/>
  <c r="AX96" i="70"/>
  <c r="AW96" i="70"/>
  <c r="AV96" i="70"/>
  <c r="AU96" i="70"/>
  <c r="AT96" i="70"/>
  <c r="AS96" i="70"/>
  <c r="AR96" i="70"/>
  <c r="CK95" i="70"/>
  <c r="CJ95" i="70"/>
  <c r="CI95" i="70"/>
  <c r="CH95" i="70"/>
  <c r="CG95" i="70"/>
  <c r="CF95" i="70"/>
  <c r="CE95" i="70"/>
  <c r="CD95" i="70"/>
  <c r="CC95" i="70"/>
  <c r="CB95" i="70"/>
  <c r="CA95" i="70"/>
  <c r="BZ95" i="70"/>
  <c r="BY95" i="70"/>
  <c r="BX95" i="70"/>
  <c r="BW95" i="70"/>
  <c r="BV95" i="70"/>
  <c r="BU95" i="70"/>
  <c r="BT95" i="70"/>
  <c r="BS95" i="70"/>
  <c r="BR95" i="70"/>
  <c r="BQ95" i="70"/>
  <c r="BP95" i="70"/>
  <c r="BO95" i="70"/>
  <c r="BN95" i="70"/>
  <c r="BM95" i="70"/>
  <c r="BL95" i="70"/>
  <c r="BK95" i="70"/>
  <c r="BJ95" i="70"/>
  <c r="BI95" i="70"/>
  <c r="BH95" i="70"/>
  <c r="BG95" i="70"/>
  <c r="BF95" i="70"/>
  <c r="BE95" i="70"/>
  <c r="BD95" i="70"/>
  <c r="BC95" i="70"/>
  <c r="BB95" i="70"/>
  <c r="BA95" i="70"/>
  <c r="AZ95" i="70"/>
  <c r="AY95" i="70"/>
  <c r="AX95" i="70"/>
  <c r="AW95" i="70"/>
  <c r="AV95" i="70"/>
  <c r="AU95" i="70"/>
  <c r="AT95" i="70"/>
  <c r="AS95" i="70"/>
  <c r="AR95" i="70"/>
  <c r="CK94" i="70"/>
  <c r="CJ94" i="70"/>
  <c r="CI94" i="70"/>
  <c r="CH94" i="70"/>
  <c r="CG94" i="70"/>
  <c r="CF94" i="70"/>
  <c r="CE94" i="70"/>
  <c r="CD94" i="70"/>
  <c r="CC94" i="70"/>
  <c r="CB94" i="70"/>
  <c r="CA94" i="70"/>
  <c r="BZ94" i="70"/>
  <c r="BY94" i="70"/>
  <c r="BX94" i="70"/>
  <c r="BW94" i="70"/>
  <c r="BV94" i="70"/>
  <c r="BU94" i="70"/>
  <c r="BT94" i="70"/>
  <c r="BS94" i="70"/>
  <c r="BR94" i="70"/>
  <c r="BQ94" i="70"/>
  <c r="BP94" i="70"/>
  <c r="BO94" i="70"/>
  <c r="BN94" i="70"/>
  <c r="BM94" i="70"/>
  <c r="BL94" i="70"/>
  <c r="BK94" i="70"/>
  <c r="BJ94" i="70"/>
  <c r="BI94" i="70"/>
  <c r="BH94" i="70"/>
  <c r="BG94" i="70"/>
  <c r="BF94" i="70"/>
  <c r="BE94" i="70"/>
  <c r="BD94" i="70"/>
  <c r="BC94" i="70"/>
  <c r="BB94" i="70"/>
  <c r="BA94" i="70"/>
  <c r="AZ94" i="70"/>
  <c r="AY94" i="70"/>
  <c r="AX94" i="70"/>
  <c r="AW94" i="70"/>
  <c r="AV94" i="70"/>
  <c r="AU94" i="70"/>
  <c r="AT94" i="70"/>
  <c r="AS94" i="70"/>
  <c r="AR94" i="70"/>
  <c r="CK93" i="70"/>
  <c r="CJ93" i="70"/>
  <c r="CI93" i="70"/>
  <c r="CH93" i="70"/>
  <c r="CG93" i="70"/>
  <c r="CF93" i="70"/>
  <c r="CE93" i="70"/>
  <c r="CD93" i="70"/>
  <c r="CC93" i="70"/>
  <c r="CB93" i="70"/>
  <c r="CA93" i="70"/>
  <c r="BZ93" i="70"/>
  <c r="BY93" i="70"/>
  <c r="BX93" i="70"/>
  <c r="BW93" i="70"/>
  <c r="BV93" i="70"/>
  <c r="BU93" i="70"/>
  <c r="BT93" i="70"/>
  <c r="BS93" i="70"/>
  <c r="BR93" i="70"/>
  <c r="BQ93" i="70"/>
  <c r="BP93" i="70"/>
  <c r="BO93" i="70"/>
  <c r="BN93" i="70"/>
  <c r="BM93" i="70"/>
  <c r="BL93" i="70"/>
  <c r="BK93" i="70"/>
  <c r="BJ93" i="70"/>
  <c r="BI93" i="70"/>
  <c r="BH93" i="70"/>
  <c r="BG93" i="70"/>
  <c r="BF93" i="70"/>
  <c r="BE93" i="70"/>
  <c r="BD93" i="70"/>
  <c r="BC93" i="70"/>
  <c r="BB93" i="70"/>
  <c r="BA93" i="70"/>
  <c r="AZ93" i="70"/>
  <c r="AY93" i="70"/>
  <c r="AX93" i="70"/>
  <c r="AW93" i="70"/>
  <c r="AV93" i="70"/>
  <c r="AU93" i="70"/>
  <c r="AT93" i="70"/>
  <c r="AS93" i="70"/>
  <c r="AR93" i="70"/>
  <c r="CK92" i="70"/>
  <c r="CJ92" i="70"/>
  <c r="CI92" i="70"/>
  <c r="CH92" i="70"/>
  <c r="CG92" i="70"/>
  <c r="CF92" i="70"/>
  <c r="CE92" i="70"/>
  <c r="CD92" i="70"/>
  <c r="CC92" i="70"/>
  <c r="CB92" i="70"/>
  <c r="CA92" i="70"/>
  <c r="BZ92" i="70"/>
  <c r="BY92" i="70"/>
  <c r="BX92" i="70"/>
  <c r="BW92" i="70"/>
  <c r="BV92" i="70"/>
  <c r="BU92" i="70"/>
  <c r="BT92" i="70"/>
  <c r="BS92" i="70"/>
  <c r="BR92" i="70"/>
  <c r="BQ92" i="70"/>
  <c r="BP92" i="70"/>
  <c r="BO92" i="70"/>
  <c r="BN92" i="70"/>
  <c r="BM92" i="70"/>
  <c r="BL92" i="70"/>
  <c r="BK92" i="70"/>
  <c r="BJ92" i="70"/>
  <c r="BI92" i="70"/>
  <c r="BH92" i="70"/>
  <c r="BG92" i="70"/>
  <c r="BF92" i="70"/>
  <c r="BE92" i="70"/>
  <c r="BD92" i="70"/>
  <c r="BC92" i="70"/>
  <c r="BB92" i="70"/>
  <c r="BA92" i="70"/>
  <c r="AZ92" i="70"/>
  <c r="AY92" i="70"/>
  <c r="AX92" i="70"/>
  <c r="AW92" i="70"/>
  <c r="AV92" i="70"/>
  <c r="AU92" i="70"/>
  <c r="AT92" i="70"/>
  <c r="AS92" i="70"/>
  <c r="AR92" i="70"/>
  <c r="CK91" i="70"/>
  <c r="CJ91" i="70"/>
  <c r="CI91" i="70"/>
  <c r="CH91" i="70"/>
  <c r="CG91" i="70"/>
  <c r="CF91" i="70"/>
  <c r="CE91" i="70"/>
  <c r="CD91" i="70"/>
  <c r="CC91" i="70"/>
  <c r="CB91" i="70"/>
  <c r="CA91" i="70"/>
  <c r="BZ91" i="70"/>
  <c r="BY91" i="70"/>
  <c r="BX91" i="70"/>
  <c r="BW91" i="70"/>
  <c r="BV91" i="70"/>
  <c r="BU91" i="70"/>
  <c r="BT91" i="70"/>
  <c r="BS91" i="70"/>
  <c r="BR91" i="70"/>
  <c r="BQ91" i="70"/>
  <c r="BP91" i="70"/>
  <c r="BO91" i="70"/>
  <c r="BN91" i="70"/>
  <c r="BM91" i="70"/>
  <c r="BL91" i="70"/>
  <c r="BK91" i="70"/>
  <c r="BJ91" i="70"/>
  <c r="BI91" i="70"/>
  <c r="BH91" i="70"/>
  <c r="BG91" i="70"/>
  <c r="BF91" i="70"/>
  <c r="BE91" i="70"/>
  <c r="BD91" i="70"/>
  <c r="BC91" i="70"/>
  <c r="BB91" i="70"/>
  <c r="BA91" i="70"/>
  <c r="AZ91" i="70"/>
  <c r="AY91" i="70"/>
  <c r="AX91" i="70"/>
  <c r="AW91" i="70"/>
  <c r="AV91" i="70"/>
  <c r="AU91" i="70"/>
  <c r="AT91" i="70"/>
  <c r="AS91" i="70"/>
  <c r="AR91" i="70"/>
  <c r="CK90" i="70"/>
  <c r="CJ90" i="70"/>
  <c r="CI90" i="70"/>
  <c r="CH90" i="70"/>
  <c r="CG90" i="70"/>
  <c r="CF90" i="70"/>
  <c r="CE90" i="70"/>
  <c r="CD90" i="70"/>
  <c r="CC90" i="70"/>
  <c r="CB90" i="70"/>
  <c r="CA90" i="70"/>
  <c r="BZ90" i="70"/>
  <c r="BY90" i="70"/>
  <c r="BX90" i="70"/>
  <c r="BW90" i="70"/>
  <c r="BV90" i="70"/>
  <c r="BU90" i="70"/>
  <c r="BT90" i="70"/>
  <c r="BS90" i="70"/>
  <c r="BR90" i="70"/>
  <c r="BQ90" i="70"/>
  <c r="BP90" i="70"/>
  <c r="BO90" i="70"/>
  <c r="BN90" i="70"/>
  <c r="BM90" i="70"/>
  <c r="BL90" i="70"/>
  <c r="BK90" i="70"/>
  <c r="BJ90" i="70"/>
  <c r="BI90" i="70"/>
  <c r="BH90" i="70"/>
  <c r="BG90" i="70"/>
  <c r="BF90" i="70"/>
  <c r="BE90" i="70"/>
  <c r="BD90" i="70"/>
  <c r="BC90" i="70"/>
  <c r="BB90" i="70"/>
  <c r="BA90" i="70"/>
  <c r="AZ90" i="70"/>
  <c r="AY90" i="70"/>
  <c r="AX90" i="70"/>
  <c r="AW90" i="70"/>
  <c r="AV90" i="70"/>
  <c r="AU90" i="70"/>
  <c r="AT90" i="70"/>
  <c r="AS90" i="70"/>
  <c r="AR90" i="70"/>
  <c r="CK89" i="70"/>
  <c r="CJ89" i="70"/>
  <c r="CI89" i="70"/>
  <c r="CH89" i="70"/>
  <c r="CG89" i="70"/>
  <c r="CF89" i="70"/>
  <c r="CE89" i="70"/>
  <c r="CD89" i="70"/>
  <c r="CC89" i="70"/>
  <c r="CB89" i="70"/>
  <c r="CA89" i="70"/>
  <c r="BZ89" i="70"/>
  <c r="BY89" i="70"/>
  <c r="BX89" i="70"/>
  <c r="BW89" i="70"/>
  <c r="BV89" i="70"/>
  <c r="BU89" i="70"/>
  <c r="BT89" i="70"/>
  <c r="BS89" i="70"/>
  <c r="BR89" i="70"/>
  <c r="BQ89" i="70"/>
  <c r="BP89" i="70"/>
  <c r="BO89" i="70"/>
  <c r="BN89" i="70"/>
  <c r="BM89" i="70"/>
  <c r="BL89" i="70"/>
  <c r="BK89" i="70"/>
  <c r="BJ89" i="70"/>
  <c r="BI89" i="70"/>
  <c r="BH89" i="70"/>
  <c r="BG89" i="70"/>
  <c r="BF89" i="70"/>
  <c r="BE89" i="70"/>
  <c r="BD89" i="70"/>
  <c r="BC89" i="70"/>
  <c r="BB89" i="70"/>
  <c r="BA89" i="70"/>
  <c r="AZ89" i="70"/>
  <c r="AY89" i="70"/>
  <c r="AX89" i="70"/>
  <c r="AW89" i="70"/>
  <c r="AV89" i="70"/>
  <c r="AU89" i="70"/>
  <c r="AT89" i="70"/>
  <c r="AS89" i="70"/>
  <c r="AR89" i="70"/>
  <c r="CK88" i="70"/>
  <c r="CJ88" i="70"/>
  <c r="CI88" i="70"/>
  <c r="CH88" i="70"/>
  <c r="CG88" i="70"/>
  <c r="CF88" i="70"/>
  <c r="CE88" i="70"/>
  <c r="CD88" i="70"/>
  <c r="CC88" i="70"/>
  <c r="CB88" i="70"/>
  <c r="CA88" i="70"/>
  <c r="BZ88" i="70"/>
  <c r="BY88" i="70"/>
  <c r="BX88" i="70"/>
  <c r="BW88" i="70"/>
  <c r="BV88" i="70"/>
  <c r="BU88" i="70"/>
  <c r="BT88" i="70"/>
  <c r="BS88" i="70"/>
  <c r="BR88" i="70"/>
  <c r="BQ88" i="70"/>
  <c r="BP88" i="70"/>
  <c r="BO88" i="70"/>
  <c r="BN88" i="70"/>
  <c r="BM88" i="70"/>
  <c r="BL88" i="70"/>
  <c r="BK88" i="70"/>
  <c r="BJ88" i="70"/>
  <c r="BI88" i="70"/>
  <c r="BH88" i="70"/>
  <c r="BG88" i="70"/>
  <c r="BF88" i="70"/>
  <c r="BE88" i="70"/>
  <c r="BD88" i="70"/>
  <c r="BC88" i="70"/>
  <c r="BB88" i="70"/>
  <c r="BA88" i="70"/>
  <c r="AZ88" i="70"/>
  <c r="AY88" i="70"/>
  <c r="AX88" i="70"/>
  <c r="AW88" i="70"/>
  <c r="AV88" i="70"/>
  <c r="AU88" i="70"/>
  <c r="AT88" i="70"/>
  <c r="AS88" i="70"/>
  <c r="AR88" i="70"/>
  <c r="CK87" i="70"/>
  <c r="CJ87" i="70"/>
  <c r="CI87" i="70"/>
  <c r="CH87" i="70"/>
  <c r="CG87" i="70"/>
  <c r="CF87" i="70"/>
  <c r="CE87" i="70"/>
  <c r="CD87" i="70"/>
  <c r="CC87" i="70"/>
  <c r="CB87" i="70"/>
  <c r="CA87" i="70"/>
  <c r="BZ87" i="70"/>
  <c r="BY87" i="70"/>
  <c r="BX87" i="70"/>
  <c r="BW87" i="70"/>
  <c r="BV87" i="70"/>
  <c r="BU87" i="70"/>
  <c r="BT87" i="70"/>
  <c r="BS87" i="70"/>
  <c r="BR87" i="70"/>
  <c r="BQ87" i="70"/>
  <c r="BP87" i="70"/>
  <c r="BO87" i="70"/>
  <c r="BN87" i="70"/>
  <c r="BM87" i="70"/>
  <c r="BL87" i="70"/>
  <c r="BK87" i="70"/>
  <c r="BJ87" i="70"/>
  <c r="BI87" i="70"/>
  <c r="BH87" i="70"/>
  <c r="BG87" i="70"/>
  <c r="BF87" i="70"/>
  <c r="BE87" i="70"/>
  <c r="BD87" i="70"/>
  <c r="BC87" i="70"/>
  <c r="BB87" i="70"/>
  <c r="BA87" i="70"/>
  <c r="AZ87" i="70"/>
  <c r="AY87" i="70"/>
  <c r="AX87" i="70"/>
  <c r="AW87" i="70"/>
  <c r="AV87" i="70"/>
  <c r="AU87" i="70"/>
  <c r="AT87" i="70"/>
  <c r="AS87" i="70"/>
  <c r="AR87" i="70"/>
  <c r="CK86" i="70"/>
  <c r="CJ86" i="70"/>
  <c r="CI86" i="70"/>
  <c r="CH86" i="70"/>
  <c r="CG86" i="70"/>
  <c r="CF86" i="70"/>
  <c r="CE86" i="70"/>
  <c r="CD86" i="70"/>
  <c r="CC86" i="70"/>
  <c r="CB86" i="70"/>
  <c r="CA86" i="70"/>
  <c r="BZ86" i="70"/>
  <c r="BY86" i="70"/>
  <c r="BX86" i="70"/>
  <c r="BW86" i="70"/>
  <c r="BV86" i="70"/>
  <c r="BU86" i="70"/>
  <c r="BT86" i="70"/>
  <c r="BS86" i="70"/>
  <c r="BR86" i="70"/>
  <c r="BQ86" i="70"/>
  <c r="BP86" i="70"/>
  <c r="BO86" i="70"/>
  <c r="BN86" i="70"/>
  <c r="BM86" i="70"/>
  <c r="BL86" i="70"/>
  <c r="BK86" i="70"/>
  <c r="BJ86" i="70"/>
  <c r="BI86" i="70"/>
  <c r="BH86" i="70"/>
  <c r="BG86" i="70"/>
  <c r="BF86" i="70"/>
  <c r="BE86" i="70"/>
  <c r="BD86" i="70"/>
  <c r="BC86" i="70"/>
  <c r="BB86" i="70"/>
  <c r="BA86" i="70"/>
  <c r="AZ86" i="70"/>
  <c r="AY86" i="70"/>
  <c r="AX86" i="70"/>
  <c r="AW86" i="70"/>
  <c r="AV86" i="70"/>
  <c r="AU86" i="70"/>
  <c r="AT86" i="70"/>
  <c r="AS86" i="70"/>
  <c r="AR86" i="70"/>
  <c r="CK85" i="70"/>
  <c r="CJ85" i="70"/>
  <c r="CI85" i="70"/>
  <c r="CH85" i="70"/>
  <c r="CG85" i="70"/>
  <c r="CF85" i="70"/>
  <c r="CE85" i="70"/>
  <c r="CD85" i="70"/>
  <c r="CC85" i="70"/>
  <c r="CB85" i="70"/>
  <c r="CA85" i="70"/>
  <c r="BZ85" i="70"/>
  <c r="BY85" i="70"/>
  <c r="BX85" i="70"/>
  <c r="BW85" i="70"/>
  <c r="BV85" i="70"/>
  <c r="BU85" i="70"/>
  <c r="BT85" i="70"/>
  <c r="BS85" i="70"/>
  <c r="BR85" i="70"/>
  <c r="BQ85" i="70"/>
  <c r="BP85" i="70"/>
  <c r="BO85" i="70"/>
  <c r="BN85" i="70"/>
  <c r="BM85" i="70"/>
  <c r="BL85" i="70"/>
  <c r="BK85" i="70"/>
  <c r="BJ85" i="70"/>
  <c r="BI85" i="70"/>
  <c r="BH85" i="70"/>
  <c r="BG85" i="70"/>
  <c r="BF85" i="70"/>
  <c r="BE85" i="70"/>
  <c r="BD85" i="70"/>
  <c r="BC85" i="70"/>
  <c r="BB85" i="70"/>
  <c r="BA85" i="70"/>
  <c r="AZ85" i="70"/>
  <c r="AY85" i="70"/>
  <c r="AX85" i="70"/>
  <c r="AW85" i="70"/>
  <c r="AV85" i="70"/>
  <c r="AU85" i="70"/>
  <c r="AT85" i="70"/>
  <c r="AS85" i="70"/>
  <c r="AR85" i="70"/>
  <c r="CK84" i="70"/>
  <c r="CJ84" i="70"/>
  <c r="CI84" i="70"/>
  <c r="CH84" i="70"/>
  <c r="CG84" i="70"/>
  <c r="CF84" i="70"/>
  <c r="CE84" i="70"/>
  <c r="CD84" i="70"/>
  <c r="CC84" i="70"/>
  <c r="CB84" i="70"/>
  <c r="CA84" i="70"/>
  <c r="BZ84" i="70"/>
  <c r="BY84" i="70"/>
  <c r="BX84" i="70"/>
  <c r="BW84" i="70"/>
  <c r="BV84" i="70"/>
  <c r="BU84" i="70"/>
  <c r="BT84" i="70"/>
  <c r="BS84" i="70"/>
  <c r="BR84" i="70"/>
  <c r="BQ84" i="70"/>
  <c r="BP84" i="70"/>
  <c r="BO84" i="70"/>
  <c r="BN84" i="70"/>
  <c r="BM84" i="70"/>
  <c r="BL84" i="70"/>
  <c r="BK84" i="70"/>
  <c r="BJ84" i="70"/>
  <c r="BI84" i="70"/>
  <c r="BH84" i="70"/>
  <c r="BG84" i="70"/>
  <c r="BF84" i="70"/>
  <c r="BE84" i="70"/>
  <c r="BD84" i="70"/>
  <c r="BC84" i="70"/>
  <c r="BB84" i="70"/>
  <c r="BA84" i="70"/>
  <c r="AZ84" i="70"/>
  <c r="AY84" i="70"/>
  <c r="AX84" i="70"/>
  <c r="AW84" i="70"/>
  <c r="AV84" i="70"/>
  <c r="AU84" i="70"/>
  <c r="AT84" i="70"/>
  <c r="AS84" i="70"/>
  <c r="AR84" i="70"/>
  <c r="CK83" i="70"/>
  <c r="CJ83" i="70"/>
  <c r="CI83" i="70"/>
  <c r="CH83" i="70"/>
  <c r="CG83" i="70"/>
  <c r="CF83" i="70"/>
  <c r="CE83" i="70"/>
  <c r="CD83" i="70"/>
  <c r="CC83" i="70"/>
  <c r="CB83" i="70"/>
  <c r="CA83" i="70"/>
  <c r="BZ83" i="70"/>
  <c r="BY83" i="70"/>
  <c r="BX83" i="70"/>
  <c r="BW83" i="70"/>
  <c r="BV83" i="70"/>
  <c r="BU83" i="70"/>
  <c r="BT83" i="70"/>
  <c r="BS83" i="70"/>
  <c r="BR83" i="70"/>
  <c r="BQ83" i="70"/>
  <c r="BP83" i="70"/>
  <c r="BO83" i="70"/>
  <c r="BN83" i="70"/>
  <c r="BM83" i="70"/>
  <c r="BL83" i="70"/>
  <c r="BK83" i="70"/>
  <c r="BJ83" i="70"/>
  <c r="BI83" i="70"/>
  <c r="BH83" i="70"/>
  <c r="BG83" i="70"/>
  <c r="BF83" i="70"/>
  <c r="BE83" i="70"/>
  <c r="BD83" i="70"/>
  <c r="BC83" i="70"/>
  <c r="BB83" i="70"/>
  <c r="BA83" i="70"/>
  <c r="AZ83" i="70"/>
  <c r="AY83" i="70"/>
  <c r="AX83" i="70"/>
  <c r="AW83" i="70"/>
  <c r="AV83" i="70"/>
  <c r="AU83" i="70"/>
  <c r="AT83" i="70"/>
  <c r="AS83" i="70"/>
  <c r="AR83" i="70"/>
  <c r="CK82" i="70"/>
  <c r="CJ82" i="70"/>
  <c r="CI82" i="70"/>
  <c r="CH82" i="70"/>
  <c r="CG82" i="70"/>
  <c r="CF82" i="70"/>
  <c r="CE82" i="70"/>
  <c r="CD82" i="70"/>
  <c r="CC82" i="70"/>
  <c r="CB82" i="70"/>
  <c r="CA82" i="70"/>
  <c r="BZ82" i="70"/>
  <c r="BY82" i="70"/>
  <c r="BX82" i="70"/>
  <c r="BW82" i="70"/>
  <c r="BV82" i="70"/>
  <c r="BU82" i="70"/>
  <c r="BT82" i="70"/>
  <c r="BS82" i="70"/>
  <c r="BR82" i="70"/>
  <c r="BQ82" i="70"/>
  <c r="BP82" i="70"/>
  <c r="BO82" i="70"/>
  <c r="BN82" i="70"/>
  <c r="BM82" i="70"/>
  <c r="BL82" i="70"/>
  <c r="BK82" i="70"/>
  <c r="BJ82" i="70"/>
  <c r="BI82" i="70"/>
  <c r="BH82" i="70"/>
  <c r="BG82" i="70"/>
  <c r="BF82" i="70"/>
  <c r="BE82" i="70"/>
  <c r="BD82" i="70"/>
  <c r="BC82" i="70"/>
  <c r="BB82" i="70"/>
  <c r="BA82" i="70"/>
  <c r="AZ82" i="70"/>
  <c r="AY82" i="70"/>
  <c r="AX82" i="70"/>
  <c r="AW82" i="70"/>
  <c r="AV82" i="70"/>
  <c r="AU82" i="70"/>
  <c r="AT82" i="70"/>
  <c r="AS82" i="70"/>
  <c r="AR82" i="70"/>
  <c r="CK81" i="70"/>
  <c r="CJ81" i="70"/>
  <c r="CI81" i="70"/>
  <c r="CH81" i="70"/>
  <c r="CG81" i="70"/>
  <c r="CF81" i="70"/>
  <c r="CE81" i="70"/>
  <c r="CD81" i="70"/>
  <c r="CC81" i="70"/>
  <c r="CB81" i="70"/>
  <c r="CA81" i="70"/>
  <c r="BZ81" i="70"/>
  <c r="BY81" i="70"/>
  <c r="BX81" i="70"/>
  <c r="BW81" i="70"/>
  <c r="BV81" i="70"/>
  <c r="BU81" i="70"/>
  <c r="BT81" i="70"/>
  <c r="BS81" i="70"/>
  <c r="BR81" i="70"/>
  <c r="BQ81" i="70"/>
  <c r="BP81" i="70"/>
  <c r="BO81" i="70"/>
  <c r="BN81" i="70"/>
  <c r="BM81" i="70"/>
  <c r="BL81" i="70"/>
  <c r="BK81" i="70"/>
  <c r="BJ81" i="70"/>
  <c r="BI81" i="70"/>
  <c r="BH81" i="70"/>
  <c r="BG81" i="70"/>
  <c r="BF81" i="70"/>
  <c r="BE81" i="70"/>
  <c r="BD81" i="70"/>
  <c r="BC81" i="70"/>
  <c r="BB81" i="70"/>
  <c r="BA81" i="70"/>
  <c r="AZ81" i="70"/>
  <c r="AY81" i="70"/>
  <c r="AX81" i="70"/>
  <c r="AW81" i="70"/>
  <c r="AV81" i="70"/>
  <c r="AU81" i="70"/>
  <c r="AT81" i="70"/>
  <c r="AS81" i="70"/>
  <c r="AR81" i="70"/>
  <c r="BQ80" i="70"/>
  <c r="BP80" i="70"/>
  <c r="BO80" i="70"/>
  <c r="BN80" i="70"/>
  <c r="BM80" i="70"/>
  <c r="BL80" i="70"/>
  <c r="BK80" i="70"/>
  <c r="BJ80" i="70"/>
  <c r="BI80" i="70"/>
  <c r="BH80" i="70"/>
  <c r="BG80" i="70"/>
  <c r="BF80" i="70"/>
  <c r="BE80" i="70"/>
  <c r="BD80" i="70"/>
  <c r="BC80" i="70"/>
  <c r="BB80" i="70"/>
  <c r="BA80" i="70"/>
  <c r="AZ80" i="70"/>
  <c r="AY80" i="70"/>
  <c r="AX80" i="70"/>
  <c r="AW80" i="70"/>
  <c r="AV80" i="70"/>
  <c r="AU80" i="70"/>
  <c r="AT80" i="70"/>
  <c r="AS80" i="70"/>
  <c r="AR80" i="70"/>
  <c r="BQ79" i="70"/>
  <c r="BP79" i="70"/>
  <c r="BO79" i="70"/>
  <c r="BN79" i="70"/>
  <c r="BM79" i="70"/>
  <c r="BL79" i="70"/>
  <c r="BK79" i="70"/>
  <c r="BJ79" i="70"/>
  <c r="BI79" i="70"/>
  <c r="BH79" i="70"/>
  <c r="BG79" i="70"/>
  <c r="BF79" i="70"/>
  <c r="BE79" i="70"/>
  <c r="BD79" i="70"/>
  <c r="BC79" i="70"/>
  <c r="BB79" i="70"/>
  <c r="BA79" i="70"/>
  <c r="AZ79" i="70"/>
  <c r="AY79" i="70"/>
  <c r="AX79" i="70"/>
  <c r="AW79" i="70"/>
  <c r="AV79" i="70"/>
  <c r="AU79" i="70"/>
  <c r="AT79" i="70"/>
  <c r="AS79" i="70"/>
  <c r="AR79" i="70"/>
  <c r="BQ78" i="70"/>
  <c r="BP78" i="70"/>
  <c r="BO78" i="70"/>
  <c r="BN78" i="70"/>
  <c r="BM78" i="70"/>
  <c r="BL78" i="70"/>
  <c r="BK78" i="70"/>
  <c r="BJ78" i="70"/>
  <c r="BI78" i="70"/>
  <c r="BH78" i="70"/>
  <c r="BG78" i="70"/>
  <c r="BF78" i="70"/>
  <c r="BE78" i="70"/>
  <c r="BD78" i="70"/>
  <c r="BC78" i="70"/>
  <c r="BB78" i="70"/>
  <c r="BA78" i="70"/>
  <c r="AZ78" i="70"/>
  <c r="AY78" i="70"/>
  <c r="AX78" i="70"/>
  <c r="AW78" i="70"/>
  <c r="AV78" i="70"/>
  <c r="AU78" i="70"/>
  <c r="AT78" i="70"/>
  <c r="AS78" i="70"/>
  <c r="AR78" i="70"/>
  <c r="CK77" i="70"/>
  <c r="CJ77" i="70"/>
  <c r="CI77" i="70"/>
  <c r="CH77" i="70"/>
  <c r="CG77" i="70"/>
  <c r="CF77" i="70"/>
  <c r="CE77" i="70"/>
  <c r="CD77" i="70"/>
  <c r="CC77" i="70"/>
  <c r="CB77" i="70"/>
  <c r="CA77" i="70"/>
  <c r="BZ77" i="70"/>
  <c r="BY77" i="70"/>
  <c r="BX77" i="70"/>
  <c r="BW77" i="70"/>
  <c r="BV77" i="70"/>
  <c r="BU77" i="70"/>
  <c r="BT77" i="70"/>
  <c r="BS77" i="70"/>
  <c r="BR77" i="70"/>
  <c r="BQ77" i="70"/>
  <c r="BP77" i="70"/>
  <c r="BO77" i="70"/>
  <c r="BN77" i="70"/>
  <c r="BM77" i="70"/>
  <c r="BL77" i="70"/>
  <c r="BK77" i="70"/>
  <c r="BJ77" i="70"/>
  <c r="BI77" i="70"/>
  <c r="BH77" i="70"/>
  <c r="BG77" i="70"/>
  <c r="BF77" i="70"/>
  <c r="BE77" i="70"/>
  <c r="BD77" i="70"/>
  <c r="BC77" i="70"/>
  <c r="BB77" i="70"/>
  <c r="BA77" i="70"/>
  <c r="AZ77" i="70"/>
  <c r="AY77" i="70"/>
  <c r="AX77" i="70"/>
  <c r="AW77" i="70"/>
  <c r="AV77" i="70"/>
  <c r="AU77" i="70"/>
  <c r="AT77" i="70"/>
  <c r="AS77" i="70"/>
  <c r="AR77" i="70"/>
  <c r="CK76" i="70"/>
  <c r="CJ76" i="70"/>
  <c r="CI76" i="70"/>
  <c r="CH76" i="70"/>
  <c r="CG76" i="70"/>
  <c r="CF76" i="70"/>
  <c r="CE76" i="70"/>
  <c r="CD76" i="70"/>
  <c r="CC76" i="70"/>
  <c r="CB76" i="70"/>
  <c r="CA76" i="70"/>
  <c r="BZ76" i="70"/>
  <c r="BY76" i="70"/>
  <c r="BX76" i="70"/>
  <c r="BW76" i="70"/>
  <c r="BV76" i="70"/>
  <c r="BU76" i="70"/>
  <c r="BT76" i="70"/>
  <c r="BS76" i="70"/>
  <c r="BR76" i="70"/>
  <c r="BQ76" i="70"/>
  <c r="BP76" i="70"/>
  <c r="BO76" i="70"/>
  <c r="BN76" i="70"/>
  <c r="BM76" i="70"/>
  <c r="BL76" i="70"/>
  <c r="BK76" i="70"/>
  <c r="BJ76" i="70"/>
  <c r="BI76" i="70"/>
  <c r="BH76" i="70"/>
  <c r="BG76" i="70"/>
  <c r="BF76" i="70"/>
  <c r="BE76" i="70"/>
  <c r="BD76" i="70"/>
  <c r="BC76" i="70"/>
  <c r="BB76" i="70"/>
  <c r="BA76" i="70"/>
  <c r="AZ76" i="70"/>
  <c r="AY76" i="70"/>
  <c r="AX76" i="70"/>
  <c r="AW76" i="70"/>
  <c r="AV76" i="70"/>
  <c r="AU76" i="70"/>
  <c r="AT76" i="70"/>
  <c r="AS76" i="70"/>
  <c r="AR76" i="70"/>
  <c r="CK75" i="70"/>
  <c r="CJ75" i="70"/>
  <c r="CI75" i="70"/>
  <c r="CH75" i="70"/>
  <c r="CG75" i="70"/>
  <c r="CF75" i="70"/>
  <c r="CE75" i="70"/>
  <c r="CD75" i="70"/>
  <c r="CC75" i="70"/>
  <c r="CB75" i="70"/>
  <c r="CA75" i="70"/>
  <c r="BZ75" i="70"/>
  <c r="BY75" i="70"/>
  <c r="BX75" i="70"/>
  <c r="BW75" i="70"/>
  <c r="BV75" i="70"/>
  <c r="BU75" i="70"/>
  <c r="BT75" i="70"/>
  <c r="BS75" i="70"/>
  <c r="BR75" i="70"/>
  <c r="BQ75" i="70"/>
  <c r="BP75" i="70"/>
  <c r="BO75" i="70"/>
  <c r="BN75" i="70"/>
  <c r="BM75" i="70"/>
  <c r="BL75" i="70"/>
  <c r="BK75" i="70"/>
  <c r="BJ75" i="70"/>
  <c r="BI75" i="70"/>
  <c r="BH75" i="70"/>
  <c r="BG75" i="70"/>
  <c r="BF75" i="70"/>
  <c r="BE75" i="70"/>
  <c r="BD75" i="70"/>
  <c r="BC75" i="70"/>
  <c r="BB75" i="70"/>
  <c r="BA75" i="70"/>
  <c r="AZ75" i="70"/>
  <c r="AY75" i="70"/>
  <c r="AX75" i="70"/>
  <c r="AW75" i="70"/>
  <c r="AV75" i="70"/>
  <c r="AU75" i="70"/>
  <c r="AT75" i="70"/>
  <c r="AS75" i="70"/>
  <c r="AR75" i="70"/>
  <c r="CK74" i="70"/>
  <c r="CJ74" i="70"/>
  <c r="CI74" i="70"/>
  <c r="CH74" i="70"/>
  <c r="CG74" i="70"/>
  <c r="CF74" i="70"/>
  <c r="CE74" i="70"/>
  <c r="CD74" i="70"/>
  <c r="CC74" i="70"/>
  <c r="CB74" i="70"/>
  <c r="CA74" i="70"/>
  <c r="BZ74" i="70"/>
  <c r="BY74" i="70"/>
  <c r="BX74" i="70"/>
  <c r="BW74" i="70"/>
  <c r="BV74" i="70"/>
  <c r="BU74" i="70"/>
  <c r="BT74" i="70"/>
  <c r="BS74" i="70"/>
  <c r="BR74" i="70"/>
  <c r="BQ74" i="70"/>
  <c r="BP74" i="70"/>
  <c r="BO74" i="70"/>
  <c r="BN74" i="70"/>
  <c r="BM74" i="70"/>
  <c r="BL74" i="70"/>
  <c r="BK74" i="70"/>
  <c r="BJ74" i="70"/>
  <c r="BI74" i="70"/>
  <c r="BH74" i="70"/>
  <c r="BG74" i="70"/>
  <c r="BF74" i="70"/>
  <c r="BE74" i="70"/>
  <c r="BD74" i="70"/>
  <c r="BC74" i="70"/>
  <c r="BB74" i="70"/>
  <c r="BA74" i="70"/>
  <c r="AZ74" i="70"/>
  <c r="AY74" i="70"/>
  <c r="AX74" i="70"/>
  <c r="AW74" i="70"/>
  <c r="AV74" i="70"/>
  <c r="AU74" i="70"/>
  <c r="AT74" i="70"/>
  <c r="AS74" i="70"/>
  <c r="AR74" i="70"/>
  <c r="CK73" i="70"/>
  <c r="CJ73" i="70"/>
  <c r="CI73" i="70"/>
  <c r="CH73" i="70"/>
  <c r="CG73" i="70"/>
  <c r="CF73" i="70"/>
  <c r="CE73" i="70"/>
  <c r="CD73" i="70"/>
  <c r="CC73" i="70"/>
  <c r="CB73" i="70"/>
  <c r="CA73" i="70"/>
  <c r="BZ73" i="70"/>
  <c r="BY73" i="70"/>
  <c r="BX73" i="70"/>
  <c r="BW73" i="70"/>
  <c r="BV73" i="70"/>
  <c r="BU73" i="70"/>
  <c r="BT73" i="70"/>
  <c r="BS73" i="70"/>
  <c r="BR73" i="70"/>
  <c r="BQ73" i="70"/>
  <c r="BP73" i="70"/>
  <c r="BO73" i="70"/>
  <c r="BN73" i="70"/>
  <c r="BM73" i="70"/>
  <c r="BL73" i="70"/>
  <c r="BK73" i="70"/>
  <c r="BJ73" i="70"/>
  <c r="BI73" i="70"/>
  <c r="BH73" i="70"/>
  <c r="BG73" i="70"/>
  <c r="BF73" i="70"/>
  <c r="BE73" i="70"/>
  <c r="BD73" i="70"/>
  <c r="BC73" i="70"/>
  <c r="BB73" i="70"/>
  <c r="BA73" i="70"/>
  <c r="AZ73" i="70"/>
  <c r="AY73" i="70"/>
  <c r="AX73" i="70"/>
  <c r="AW73" i="70"/>
  <c r="AV73" i="70"/>
  <c r="AU73" i="70"/>
  <c r="AT73" i="70"/>
  <c r="AS73" i="70"/>
  <c r="AR73" i="70"/>
  <c r="CK72" i="70"/>
  <c r="CJ72" i="70"/>
  <c r="CI72" i="70"/>
  <c r="CH72" i="70"/>
  <c r="CG72" i="70"/>
  <c r="CF72" i="70"/>
  <c r="CE72" i="70"/>
  <c r="CD72" i="70"/>
  <c r="CC72" i="70"/>
  <c r="CB72" i="70"/>
  <c r="CA72" i="70"/>
  <c r="BZ72" i="70"/>
  <c r="BY72" i="70"/>
  <c r="BX72" i="70"/>
  <c r="BW72" i="70"/>
  <c r="BV72" i="70"/>
  <c r="BU72" i="70"/>
  <c r="BT72" i="70"/>
  <c r="BS72" i="70"/>
  <c r="BR72" i="70"/>
  <c r="BQ72" i="70"/>
  <c r="BP72" i="70"/>
  <c r="BO72" i="70"/>
  <c r="BN72" i="70"/>
  <c r="BM72" i="70"/>
  <c r="BL72" i="70"/>
  <c r="BK72" i="70"/>
  <c r="BJ72" i="70"/>
  <c r="BI72" i="70"/>
  <c r="BH72" i="70"/>
  <c r="BG72" i="70"/>
  <c r="BF72" i="70"/>
  <c r="BE72" i="70"/>
  <c r="BD72" i="70"/>
  <c r="BC72" i="70"/>
  <c r="BB72" i="70"/>
  <c r="BA72" i="70"/>
  <c r="AZ72" i="70"/>
  <c r="AY72" i="70"/>
  <c r="AX72" i="70"/>
  <c r="AW72" i="70"/>
  <c r="AV72" i="70"/>
  <c r="AU72" i="70"/>
  <c r="AT72" i="70"/>
  <c r="AS72" i="70"/>
  <c r="AR72" i="70"/>
  <c r="CK71" i="70"/>
  <c r="CJ71" i="70"/>
  <c r="CI71" i="70"/>
  <c r="CH71" i="70"/>
  <c r="CG71" i="70"/>
  <c r="CF71" i="70"/>
  <c r="CE71" i="70"/>
  <c r="CD71" i="70"/>
  <c r="CC71" i="70"/>
  <c r="CB71" i="70"/>
  <c r="CA71" i="70"/>
  <c r="BZ71" i="70"/>
  <c r="BY71" i="70"/>
  <c r="BX71" i="70"/>
  <c r="BW71" i="70"/>
  <c r="BV71" i="70"/>
  <c r="BU71" i="70"/>
  <c r="BT71" i="70"/>
  <c r="BS71" i="70"/>
  <c r="BR71" i="70"/>
  <c r="BQ71" i="70"/>
  <c r="BP71" i="70"/>
  <c r="BO71" i="70"/>
  <c r="BN71" i="70"/>
  <c r="BM71" i="70"/>
  <c r="BL71" i="70"/>
  <c r="BK71" i="70"/>
  <c r="BJ71" i="70"/>
  <c r="BI71" i="70"/>
  <c r="BH71" i="70"/>
  <c r="BG71" i="70"/>
  <c r="BF71" i="70"/>
  <c r="BE71" i="70"/>
  <c r="BD71" i="70"/>
  <c r="BC71" i="70"/>
  <c r="BB71" i="70"/>
  <c r="BA71" i="70"/>
  <c r="AZ71" i="70"/>
  <c r="AY71" i="70"/>
  <c r="AX71" i="70"/>
  <c r="AW71" i="70"/>
  <c r="AV71" i="70"/>
  <c r="AU71" i="70"/>
  <c r="AT71" i="70"/>
  <c r="AS71" i="70"/>
  <c r="AR71" i="70"/>
  <c r="CK70" i="70"/>
  <c r="CJ70" i="70"/>
  <c r="CI70" i="70"/>
  <c r="CH70" i="70"/>
  <c r="CG70" i="70"/>
  <c r="CF70" i="70"/>
  <c r="CE70" i="70"/>
  <c r="CD70" i="70"/>
  <c r="CC70" i="70"/>
  <c r="CB70" i="70"/>
  <c r="CA70" i="70"/>
  <c r="BZ70" i="70"/>
  <c r="BY70" i="70"/>
  <c r="BX70" i="70"/>
  <c r="BW70" i="70"/>
  <c r="BV70" i="70"/>
  <c r="BU70" i="70"/>
  <c r="BT70" i="70"/>
  <c r="BS70" i="70"/>
  <c r="BR70" i="70"/>
  <c r="BQ70" i="70"/>
  <c r="BP70" i="70"/>
  <c r="BO70" i="70"/>
  <c r="BN70" i="70"/>
  <c r="BM70" i="70"/>
  <c r="BL70" i="70"/>
  <c r="BK70" i="70"/>
  <c r="BJ70" i="70"/>
  <c r="BI70" i="70"/>
  <c r="BH70" i="70"/>
  <c r="BG70" i="70"/>
  <c r="BF70" i="70"/>
  <c r="BE70" i="70"/>
  <c r="BD70" i="70"/>
  <c r="BC70" i="70"/>
  <c r="BB70" i="70"/>
  <c r="BA70" i="70"/>
  <c r="AZ70" i="70"/>
  <c r="AY70" i="70"/>
  <c r="AX70" i="70"/>
  <c r="AW70" i="70"/>
  <c r="AV70" i="70"/>
  <c r="AU70" i="70"/>
  <c r="AT70" i="70"/>
  <c r="AS70" i="70"/>
  <c r="AR70" i="70"/>
  <c r="CK69" i="70"/>
  <c r="CJ69" i="70"/>
  <c r="CI69" i="70"/>
  <c r="CH69" i="70"/>
  <c r="CG69" i="70"/>
  <c r="CF69" i="70"/>
  <c r="CE69" i="70"/>
  <c r="CD69" i="70"/>
  <c r="CC69" i="70"/>
  <c r="CB69" i="70"/>
  <c r="CA69" i="70"/>
  <c r="BZ69" i="70"/>
  <c r="BY69" i="70"/>
  <c r="BX69" i="70"/>
  <c r="BW69" i="70"/>
  <c r="BV69" i="70"/>
  <c r="BU69" i="70"/>
  <c r="BT69" i="70"/>
  <c r="BS69" i="70"/>
  <c r="BR69" i="70"/>
  <c r="BQ69" i="70"/>
  <c r="BP69" i="70"/>
  <c r="BO69" i="70"/>
  <c r="BN69" i="70"/>
  <c r="BM69" i="70"/>
  <c r="BL69" i="70"/>
  <c r="BK69" i="70"/>
  <c r="BJ69" i="70"/>
  <c r="BI69" i="70"/>
  <c r="BH69" i="70"/>
  <c r="BG69" i="70"/>
  <c r="BF69" i="70"/>
  <c r="BE69" i="70"/>
  <c r="BD69" i="70"/>
  <c r="BC69" i="70"/>
  <c r="BB69" i="70"/>
  <c r="BA69" i="70"/>
  <c r="AZ69" i="70"/>
  <c r="AY69" i="70"/>
  <c r="AX69" i="70"/>
  <c r="AW69" i="70"/>
  <c r="AV69" i="70"/>
  <c r="AU69" i="70"/>
  <c r="AT69" i="70"/>
  <c r="AS69" i="70"/>
  <c r="AR69" i="70"/>
  <c r="CK68" i="70"/>
  <c r="CJ68" i="70"/>
  <c r="CI68" i="70"/>
  <c r="CH68" i="70"/>
  <c r="CG68" i="70"/>
  <c r="CF68" i="70"/>
  <c r="CE68" i="70"/>
  <c r="CD68" i="70"/>
  <c r="CC68" i="70"/>
  <c r="CB68" i="70"/>
  <c r="CA68" i="70"/>
  <c r="BZ68" i="70"/>
  <c r="BY68" i="70"/>
  <c r="BX68" i="70"/>
  <c r="BW68" i="70"/>
  <c r="BV68" i="70"/>
  <c r="BU68" i="70"/>
  <c r="BT68" i="70"/>
  <c r="BS68" i="70"/>
  <c r="BR68" i="70"/>
  <c r="BQ68" i="70"/>
  <c r="BP68" i="70"/>
  <c r="BO68" i="70"/>
  <c r="BN68" i="70"/>
  <c r="BM68" i="70"/>
  <c r="BL68" i="70"/>
  <c r="BK68" i="70"/>
  <c r="BJ68" i="70"/>
  <c r="BI68" i="70"/>
  <c r="BH68" i="70"/>
  <c r="BG68" i="70"/>
  <c r="BF68" i="70"/>
  <c r="BE68" i="70"/>
  <c r="BD68" i="70"/>
  <c r="BC68" i="70"/>
  <c r="BB68" i="70"/>
  <c r="BA68" i="70"/>
  <c r="AZ68" i="70"/>
  <c r="AY68" i="70"/>
  <c r="AX68" i="70"/>
  <c r="AW68" i="70"/>
  <c r="AV68" i="70"/>
  <c r="AU68" i="70"/>
  <c r="AT68" i="70"/>
  <c r="AS68" i="70"/>
  <c r="AR68" i="70"/>
  <c r="CK67" i="70"/>
  <c r="CJ67" i="70"/>
  <c r="CI67" i="70"/>
  <c r="CH67" i="70"/>
  <c r="CG67" i="70"/>
  <c r="CF67" i="70"/>
  <c r="CE67" i="70"/>
  <c r="CD67" i="70"/>
  <c r="CC67" i="70"/>
  <c r="CB67" i="70"/>
  <c r="CA67" i="70"/>
  <c r="BZ67" i="70"/>
  <c r="BY67" i="70"/>
  <c r="BX67" i="70"/>
  <c r="BW67" i="70"/>
  <c r="BV67" i="70"/>
  <c r="BU67" i="70"/>
  <c r="BT67" i="70"/>
  <c r="BS67" i="70"/>
  <c r="BR67" i="70"/>
  <c r="BQ67" i="70"/>
  <c r="BP67" i="70"/>
  <c r="BO67" i="70"/>
  <c r="BN67" i="70"/>
  <c r="BM67" i="70"/>
  <c r="BL67" i="70"/>
  <c r="BK67" i="70"/>
  <c r="BJ67" i="70"/>
  <c r="BI67" i="70"/>
  <c r="BH67" i="70"/>
  <c r="BG67" i="70"/>
  <c r="BF67" i="70"/>
  <c r="BE67" i="70"/>
  <c r="BD67" i="70"/>
  <c r="BC67" i="70"/>
  <c r="BB67" i="70"/>
  <c r="BA67" i="70"/>
  <c r="AZ67" i="70"/>
  <c r="AY67" i="70"/>
  <c r="AX67" i="70"/>
  <c r="AW67" i="70"/>
  <c r="AV67" i="70"/>
  <c r="AU67" i="70"/>
  <c r="AT67" i="70"/>
  <c r="AS67" i="70"/>
  <c r="AR67" i="70"/>
  <c r="CK66" i="70"/>
  <c r="CJ66" i="70"/>
  <c r="CI66" i="70"/>
  <c r="CH66" i="70"/>
  <c r="CG66" i="70"/>
  <c r="CF66" i="70"/>
  <c r="CE66" i="70"/>
  <c r="CD66" i="70"/>
  <c r="CC66" i="70"/>
  <c r="CB66" i="70"/>
  <c r="CA66" i="70"/>
  <c r="BZ66" i="70"/>
  <c r="BY66" i="70"/>
  <c r="BX66" i="70"/>
  <c r="BW66" i="70"/>
  <c r="BV66" i="70"/>
  <c r="BU66" i="70"/>
  <c r="BT66" i="70"/>
  <c r="BS66" i="70"/>
  <c r="BR66" i="70"/>
  <c r="BQ66" i="70"/>
  <c r="BP66" i="70"/>
  <c r="BO66" i="70"/>
  <c r="BN66" i="70"/>
  <c r="BM66" i="70"/>
  <c r="BL66" i="70"/>
  <c r="BK66" i="70"/>
  <c r="BJ66" i="70"/>
  <c r="BI66" i="70"/>
  <c r="BH66" i="70"/>
  <c r="BG66" i="70"/>
  <c r="BF66" i="70"/>
  <c r="BE66" i="70"/>
  <c r="BD66" i="70"/>
  <c r="BC66" i="70"/>
  <c r="BB66" i="70"/>
  <c r="BA66" i="70"/>
  <c r="AZ66" i="70"/>
  <c r="AY66" i="70"/>
  <c r="AX66" i="70"/>
  <c r="AW66" i="70"/>
  <c r="AV66" i="70"/>
  <c r="AU66" i="70"/>
  <c r="AT66" i="70"/>
  <c r="AS66" i="70"/>
  <c r="AR66" i="70"/>
  <c r="CK65" i="70"/>
  <c r="CJ65" i="70"/>
  <c r="CI65" i="70"/>
  <c r="CH65" i="70"/>
  <c r="CG65" i="70"/>
  <c r="CF65" i="70"/>
  <c r="CE65" i="70"/>
  <c r="CD65" i="70"/>
  <c r="CC65" i="70"/>
  <c r="CB65" i="70"/>
  <c r="CA65" i="70"/>
  <c r="BZ65" i="70"/>
  <c r="BY65" i="70"/>
  <c r="BX65" i="70"/>
  <c r="BW65" i="70"/>
  <c r="BV65" i="70"/>
  <c r="BU65" i="70"/>
  <c r="BT65" i="70"/>
  <c r="BS65" i="70"/>
  <c r="BR65" i="70"/>
  <c r="BQ65" i="70"/>
  <c r="BP65" i="70"/>
  <c r="BO65" i="70"/>
  <c r="BN65" i="70"/>
  <c r="BM65" i="70"/>
  <c r="BL65" i="70"/>
  <c r="BK65" i="70"/>
  <c r="BJ65" i="70"/>
  <c r="BI65" i="70"/>
  <c r="BH65" i="70"/>
  <c r="BG65" i="70"/>
  <c r="BF65" i="70"/>
  <c r="BE65" i="70"/>
  <c r="BD65" i="70"/>
  <c r="BC65" i="70"/>
  <c r="BB65" i="70"/>
  <c r="BA65" i="70"/>
  <c r="AZ65" i="70"/>
  <c r="AY65" i="70"/>
  <c r="AX65" i="70"/>
  <c r="AW65" i="70"/>
  <c r="AV65" i="70"/>
  <c r="AU65" i="70"/>
  <c r="AT65" i="70"/>
  <c r="AS65" i="70"/>
  <c r="AR65" i="70"/>
  <c r="CK64" i="70"/>
  <c r="CJ64" i="70"/>
  <c r="CI64" i="70"/>
  <c r="CH64" i="70"/>
  <c r="CG64" i="70"/>
  <c r="CF64" i="70"/>
  <c r="CE64" i="70"/>
  <c r="CD64" i="70"/>
  <c r="CC64" i="70"/>
  <c r="CB64" i="70"/>
  <c r="CA64" i="70"/>
  <c r="BZ64" i="70"/>
  <c r="BY64" i="70"/>
  <c r="BX64" i="70"/>
  <c r="BW64" i="70"/>
  <c r="BV64" i="70"/>
  <c r="BU64" i="70"/>
  <c r="BT64" i="70"/>
  <c r="BS64" i="70"/>
  <c r="BR64" i="70"/>
  <c r="BQ64" i="70"/>
  <c r="BP64" i="70"/>
  <c r="BO64" i="70"/>
  <c r="BN64" i="70"/>
  <c r="BM64" i="70"/>
  <c r="BL64" i="70"/>
  <c r="BK64" i="70"/>
  <c r="BJ64" i="70"/>
  <c r="BI64" i="70"/>
  <c r="BH64" i="70"/>
  <c r="BG64" i="70"/>
  <c r="BF64" i="70"/>
  <c r="BE64" i="70"/>
  <c r="BD64" i="70"/>
  <c r="BC64" i="70"/>
  <c r="BB64" i="70"/>
  <c r="BA64" i="70"/>
  <c r="AZ64" i="70"/>
  <c r="AY64" i="70"/>
  <c r="AX64" i="70"/>
  <c r="AW64" i="70"/>
  <c r="AV64" i="70"/>
  <c r="AU64" i="70"/>
  <c r="AT64" i="70"/>
  <c r="AS64" i="70"/>
  <c r="AR64" i="70"/>
  <c r="CK63" i="70"/>
  <c r="CJ63" i="70"/>
  <c r="CI63" i="70"/>
  <c r="CH63" i="70"/>
  <c r="CG63" i="70"/>
  <c r="CF63" i="70"/>
  <c r="CE63" i="70"/>
  <c r="CD63" i="70"/>
  <c r="CC63" i="70"/>
  <c r="CB63" i="70"/>
  <c r="CA63" i="70"/>
  <c r="BZ63" i="70"/>
  <c r="BY63" i="70"/>
  <c r="BX63" i="70"/>
  <c r="BW63" i="70"/>
  <c r="BV63" i="70"/>
  <c r="BU63" i="70"/>
  <c r="BT63" i="70"/>
  <c r="BS63" i="70"/>
  <c r="BR63" i="70"/>
  <c r="BQ63" i="70"/>
  <c r="BP63" i="70"/>
  <c r="BO63" i="70"/>
  <c r="BN63" i="70"/>
  <c r="BM63" i="70"/>
  <c r="BL63" i="70"/>
  <c r="BK63" i="70"/>
  <c r="BJ63" i="70"/>
  <c r="BI63" i="70"/>
  <c r="BH63" i="70"/>
  <c r="BG63" i="70"/>
  <c r="BF63" i="70"/>
  <c r="BE63" i="70"/>
  <c r="BD63" i="70"/>
  <c r="BC63" i="70"/>
  <c r="BB63" i="70"/>
  <c r="BA63" i="70"/>
  <c r="AZ63" i="70"/>
  <c r="AY63" i="70"/>
  <c r="AX63" i="70"/>
  <c r="AW63" i="70"/>
  <c r="AV63" i="70"/>
  <c r="AU63" i="70"/>
  <c r="AT63" i="70"/>
  <c r="AS63" i="70"/>
  <c r="AR63" i="70"/>
  <c r="CK62" i="70"/>
  <c r="CJ62" i="70"/>
  <c r="CI62" i="70"/>
  <c r="CH62" i="70"/>
  <c r="CG62" i="70"/>
  <c r="CF62" i="70"/>
  <c r="CE62" i="70"/>
  <c r="CD62" i="70"/>
  <c r="CC62" i="70"/>
  <c r="CB62" i="70"/>
  <c r="CA62" i="70"/>
  <c r="BZ62" i="70"/>
  <c r="BY62" i="70"/>
  <c r="BX62" i="70"/>
  <c r="BW62" i="70"/>
  <c r="BV62" i="70"/>
  <c r="BU62" i="70"/>
  <c r="BT62" i="70"/>
  <c r="BS62" i="70"/>
  <c r="BR62" i="70"/>
  <c r="BQ62" i="70"/>
  <c r="BP62" i="70"/>
  <c r="BO62" i="70"/>
  <c r="BN62" i="70"/>
  <c r="BM62" i="70"/>
  <c r="BL62" i="70"/>
  <c r="BK62" i="70"/>
  <c r="BJ62" i="70"/>
  <c r="BI62" i="70"/>
  <c r="BH62" i="70"/>
  <c r="BG62" i="70"/>
  <c r="BF62" i="70"/>
  <c r="BE62" i="70"/>
  <c r="BD62" i="70"/>
  <c r="BC62" i="70"/>
  <c r="BB62" i="70"/>
  <c r="BA62" i="70"/>
  <c r="AZ62" i="70"/>
  <c r="AY62" i="70"/>
  <c r="AX62" i="70"/>
  <c r="AW62" i="70"/>
  <c r="AV62" i="70"/>
  <c r="AU62" i="70"/>
  <c r="AT62" i="70"/>
  <c r="AS62" i="70"/>
  <c r="AR62" i="70"/>
  <c r="CK61" i="70"/>
  <c r="CJ61" i="70"/>
  <c r="CI61" i="70"/>
  <c r="CH61" i="70"/>
  <c r="CG61" i="70"/>
  <c r="CF61" i="70"/>
  <c r="CE61" i="70"/>
  <c r="CD61" i="70"/>
  <c r="CC61" i="70"/>
  <c r="CB61" i="70"/>
  <c r="CA61" i="70"/>
  <c r="BZ61" i="70"/>
  <c r="BY61" i="70"/>
  <c r="BX61" i="70"/>
  <c r="BW61" i="70"/>
  <c r="BV61" i="70"/>
  <c r="BU61" i="70"/>
  <c r="BT61" i="70"/>
  <c r="BS61" i="70"/>
  <c r="BR61" i="70"/>
  <c r="BQ61" i="70"/>
  <c r="BP61" i="70"/>
  <c r="BO61" i="70"/>
  <c r="BN61" i="70"/>
  <c r="BM61" i="70"/>
  <c r="BL61" i="70"/>
  <c r="BK61" i="70"/>
  <c r="BJ61" i="70"/>
  <c r="BI61" i="70"/>
  <c r="BH61" i="70"/>
  <c r="BG61" i="70"/>
  <c r="BF61" i="70"/>
  <c r="BE61" i="70"/>
  <c r="BD61" i="70"/>
  <c r="BC61" i="70"/>
  <c r="BB61" i="70"/>
  <c r="BA61" i="70"/>
  <c r="AZ61" i="70"/>
  <c r="AY61" i="70"/>
  <c r="AX61" i="70"/>
  <c r="AW61" i="70"/>
  <c r="AV61" i="70"/>
  <c r="AU61" i="70"/>
  <c r="AT61" i="70"/>
  <c r="AS61" i="70"/>
  <c r="AR61" i="70"/>
  <c r="CK60" i="70"/>
  <c r="CJ60" i="70"/>
  <c r="CI60" i="70"/>
  <c r="CH60" i="70"/>
  <c r="CG60" i="70"/>
  <c r="CF60" i="70"/>
  <c r="CE60" i="70"/>
  <c r="CD60" i="70"/>
  <c r="CC60" i="70"/>
  <c r="CB60" i="70"/>
  <c r="CA60" i="70"/>
  <c r="BZ60" i="70"/>
  <c r="BY60" i="70"/>
  <c r="BX60" i="70"/>
  <c r="BW60" i="70"/>
  <c r="BV60" i="70"/>
  <c r="BU60" i="70"/>
  <c r="BT60" i="70"/>
  <c r="BS60" i="70"/>
  <c r="BR60" i="70"/>
  <c r="BQ60" i="70"/>
  <c r="BP60" i="70"/>
  <c r="BO60" i="70"/>
  <c r="BN60" i="70"/>
  <c r="BM60" i="70"/>
  <c r="BL60" i="70"/>
  <c r="BK60" i="70"/>
  <c r="BJ60" i="70"/>
  <c r="BI60" i="70"/>
  <c r="BH60" i="70"/>
  <c r="BG60" i="70"/>
  <c r="BF60" i="70"/>
  <c r="BE60" i="70"/>
  <c r="BD60" i="70"/>
  <c r="BC60" i="70"/>
  <c r="BB60" i="70"/>
  <c r="BA60" i="70"/>
  <c r="AZ60" i="70"/>
  <c r="AY60" i="70"/>
  <c r="AX60" i="70"/>
  <c r="AW60" i="70"/>
  <c r="AV60" i="70"/>
  <c r="AU60" i="70"/>
  <c r="AT60" i="70"/>
  <c r="AS60" i="70"/>
  <c r="AR60" i="70"/>
  <c r="CK59" i="70"/>
  <c r="CJ59" i="70"/>
  <c r="CI59" i="70"/>
  <c r="CH59" i="70"/>
  <c r="CG59" i="70"/>
  <c r="CF59" i="70"/>
  <c r="CE59" i="70"/>
  <c r="CD59" i="70"/>
  <c r="CC59" i="70"/>
  <c r="CB59" i="70"/>
  <c r="CA59" i="70"/>
  <c r="BZ59" i="70"/>
  <c r="BY59" i="70"/>
  <c r="BX59" i="70"/>
  <c r="BW59" i="70"/>
  <c r="BV59" i="70"/>
  <c r="BU59" i="70"/>
  <c r="BT59" i="70"/>
  <c r="BS59" i="70"/>
  <c r="BR59" i="70"/>
  <c r="BQ59" i="70"/>
  <c r="BP59" i="70"/>
  <c r="BO59" i="70"/>
  <c r="BN59" i="70"/>
  <c r="BM59" i="70"/>
  <c r="BL59" i="70"/>
  <c r="BK59" i="70"/>
  <c r="BJ59" i="70"/>
  <c r="BI59" i="70"/>
  <c r="BH59" i="70"/>
  <c r="BG59" i="70"/>
  <c r="BF59" i="70"/>
  <c r="BE59" i="70"/>
  <c r="BD59" i="70"/>
  <c r="BC59" i="70"/>
  <c r="BB59" i="70"/>
  <c r="BA59" i="70"/>
  <c r="AZ59" i="70"/>
  <c r="AY59" i="70"/>
  <c r="AX59" i="70"/>
  <c r="AW59" i="70"/>
  <c r="AV59" i="70"/>
  <c r="AU59" i="70"/>
  <c r="AT59" i="70"/>
  <c r="AS59" i="70"/>
  <c r="AR59" i="70"/>
  <c r="CK58" i="70"/>
  <c r="CJ58" i="70"/>
  <c r="CI58" i="70"/>
  <c r="CH58" i="70"/>
  <c r="CG58" i="70"/>
  <c r="CF58" i="70"/>
  <c r="CE58" i="70"/>
  <c r="CD58" i="70"/>
  <c r="CC58" i="70"/>
  <c r="CB58" i="70"/>
  <c r="CA58" i="70"/>
  <c r="BZ58" i="70"/>
  <c r="BY58" i="70"/>
  <c r="BX58" i="70"/>
  <c r="BW58" i="70"/>
  <c r="BV58" i="70"/>
  <c r="BU58" i="70"/>
  <c r="BT58" i="70"/>
  <c r="BS58" i="70"/>
  <c r="BR58" i="70"/>
  <c r="BQ58" i="70"/>
  <c r="BP58" i="70"/>
  <c r="BO58" i="70"/>
  <c r="BN58" i="70"/>
  <c r="BM58" i="70"/>
  <c r="BL58" i="70"/>
  <c r="BK58" i="70"/>
  <c r="BJ58" i="70"/>
  <c r="BI58" i="70"/>
  <c r="BH58" i="70"/>
  <c r="BG58" i="70"/>
  <c r="BF58" i="70"/>
  <c r="BE58" i="70"/>
  <c r="BD58" i="70"/>
  <c r="BC58" i="70"/>
  <c r="BB58" i="70"/>
  <c r="BA58" i="70"/>
  <c r="AZ58" i="70"/>
  <c r="AY58" i="70"/>
  <c r="AX58" i="70"/>
  <c r="AW58" i="70"/>
  <c r="AV58" i="70"/>
  <c r="AU58" i="70"/>
  <c r="AT58" i="70"/>
  <c r="AS58" i="70"/>
  <c r="AR58" i="70"/>
  <c r="CK57" i="70"/>
  <c r="CJ57" i="70"/>
  <c r="CI57" i="70"/>
  <c r="CH57" i="70"/>
  <c r="CG57" i="70"/>
  <c r="CF57" i="70"/>
  <c r="CE57" i="70"/>
  <c r="CD57" i="70"/>
  <c r="CC57" i="70"/>
  <c r="CB57" i="70"/>
  <c r="CA57" i="70"/>
  <c r="BZ57" i="70"/>
  <c r="BY57" i="70"/>
  <c r="BX57" i="70"/>
  <c r="BW57" i="70"/>
  <c r="BV57" i="70"/>
  <c r="BU57" i="70"/>
  <c r="BT57" i="70"/>
  <c r="BS57" i="70"/>
  <c r="BR57" i="70"/>
  <c r="BQ57" i="70"/>
  <c r="BP57" i="70"/>
  <c r="BO57" i="70"/>
  <c r="BN57" i="70"/>
  <c r="BM57" i="70"/>
  <c r="BL57" i="70"/>
  <c r="BK57" i="70"/>
  <c r="BJ57" i="70"/>
  <c r="BI57" i="70"/>
  <c r="BH57" i="70"/>
  <c r="BG57" i="70"/>
  <c r="BF57" i="70"/>
  <c r="BE57" i="70"/>
  <c r="BD57" i="70"/>
  <c r="BC57" i="70"/>
  <c r="BB57" i="70"/>
  <c r="BA57" i="70"/>
  <c r="AZ57" i="70"/>
  <c r="AY57" i="70"/>
  <c r="AX57" i="70"/>
  <c r="AW57" i="70"/>
  <c r="AV57" i="70"/>
  <c r="AU57" i="70"/>
  <c r="AT57" i="70"/>
  <c r="AS57" i="70"/>
  <c r="AR57" i="70"/>
  <c r="CK56" i="70"/>
  <c r="CJ56" i="70"/>
  <c r="CI56" i="70"/>
  <c r="CH56" i="70"/>
  <c r="CG56" i="70"/>
  <c r="CF56" i="70"/>
  <c r="CE56" i="70"/>
  <c r="CD56" i="70"/>
  <c r="CC56" i="70"/>
  <c r="CB56" i="70"/>
  <c r="CA56" i="70"/>
  <c r="BZ56" i="70"/>
  <c r="BY56" i="70"/>
  <c r="BX56" i="70"/>
  <c r="BW56" i="70"/>
  <c r="BV56" i="70"/>
  <c r="BU56" i="70"/>
  <c r="BT56" i="70"/>
  <c r="BS56" i="70"/>
  <c r="BR56" i="70"/>
  <c r="BQ56" i="70"/>
  <c r="BP56" i="70"/>
  <c r="BO56" i="70"/>
  <c r="BN56" i="70"/>
  <c r="BM56" i="70"/>
  <c r="BL56" i="70"/>
  <c r="BK56" i="70"/>
  <c r="BJ56" i="70"/>
  <c r="BI56" i="70"/>
  <c r="BH56" i="70"/>
  <c r="BG56" i="70"/>
  <c r="BF56" i="70"/>
  <c r="BE56" i="70"/>
  <c r="BD56" i="70"/>
  <c r="BC56" i="70"/>
  <c r="BB56" i="70"/>
  <c r="BA56" i="70"/>
  <c r="AZ56" i="70"/>
  <c r="AY56" i="70"/>
  <c r="AX56" i="70"/>
  <c r="AW56" i="70"/>
  <c r="AV56" i="70"/>
  <c r="AU56" i="70"/>
  <c r="AT56" i="70"/>
  <c r="AS56" i="70"/>
  <c r="AR56" i="70"/>
  <c r="CK55" i="70"/>
  <c r="CJ55" i="70"/>
  <c r="CI55" i="70"/>
  <c r="CH55" i="70"/>
  <c r="CG55" i="70"/>
  <c r="CF55" i="70"/>
  <c r="CE55" i="70"/>
  <c r="CD55" i="70"/>
  <c r="CC55" i="70"/>
  <c r="CB55" i="70"/>
  <c r="CA55" i="70"/>
  <c r="BZ55" i="70"/>
  <c r="BY55" i="70"/>
  <c r="BX55" i="70"/>
  <c r="BW55" i="70"/>
  <c r="BV55" i="70"/>
  <c r="BU55" i="70"/>
  <c r="BT55" i="70"/>
  <c r="BS55" i="70"/>
  <c r="BR55" i="70"/>
  <c r="BQ55" i="70"/>
  <c r="BP55" i="70"/>
  <c r="BO55" i="70"/>
  <c r="BN55" i="70"/>
  <c r="BM55" i="70"/>
  <c r="BL55" i="70"/>
  <c r="BK55" i="70"/>
  <c r="BJ55" i="70"/>
  <c r="BI55" i="70"/>
  <c r="BH55" i="70"/>
  <c r="BG55" i="70"/>
  <c r="BF55" i="70"/>
  <c r="BE55" i="70"/>
  <c r="BD55" i="70"/>
  <c r="BC55" i="70"/>
  <c r="BB55" i="70"/>
  <c r="BA55" i="70"/>
  <c r="AZ55" i="70"/>
  <c r="AY55" i="70"/>
  <c r="AX55" i="70"/>
  <c r="AW55" i="70"/>
  <c r="AV55" i="70"/>
  <c r="AU55" i="70"/>
  <c r="AT55" i="70"/>
  <c r="AS55" i="70"/>
  <c r="AR55" i="70"/>
  <c r="CK54" i="70"/>
  <c r="CJ54" i="70"/>
  <c r="CI54" i="70"/>
  <c r="CH54" i="70"/>
  <c r="CG54" i="70"/>
  <c r="CF54" i="70"/>
  <c r="CE54" i="70"/>
  <c r="CD54" i="70"/>
  <c r="CC54" i="70"/>
  <c r="CB54" i="70"/>
  <c r="CA54" i="70"/>
  <c r="BZ54" i="70"/>
  <c r="BY54" i="70"/>
  <c r="BX54" i="70"/>
  <c r="BW54" i="70"/>
  <c r="BV54" i="70"/>
  <c r="BU54" i="70"/>
  <c r="BT54" i="70"/>
  <c r="BS54" i="70"/>
  <c r="BR54" i="70"/>
  <c r="BQ54" i="70"/>
  <c r="BP54" i="70"/>
  <c r="BO54" i="70"/>
  <c r="BN54" i="70"/>
  <c r="BM54" i="70"/>
  <c r="BL54" i="70"/>
  <c r="BK54" i="70"/>
  <c r="BJ54" i="70"/>
  <c r="BI54" i="70"/>
  <c r="BH54" i="70"/>
  <c r="BG54" i="70"/>
  <c r="BF54" i="70"/>
  <c r="BE54" i="70"/>
  <c r="BD54" i="70"/>
  <c r="BC54" i="70"/>
  <c r="BB54" i="70"/>
  <c r="BA54" i="70"/>
  <c r="AZ54" i="70"/>
  <c r="AY54" i="70"/>
  <c r="AX54" i="70"/>
  <c r="AW54" i="70"/>
  <c r="AV54" i="70"/>
  <c r="AU54" i="70"/>
  <c r="AT54" i="70"/>
  <c r="AS54" i="70"/>
  <c r="AR54" i="70"/>
  <c r="CK53" i="70"/>
  <c r="CJ53" i="70"/>
  <c r="CI53" i="70"/>
  <c r="CH53" i="70"/>
  <c r="CG53" i="70"/>
  <c r="CF53" i="70"/>
  <c r="CE53" i="70"/>
  <c r="CD53" i="70"/>
  <c r="CC53" i="70"/>
  <c r="CB53" i="70"/>
  <c r="CA53" i="70"/>
  <c r="BZ53" i="70"/>
  <c r="BY53" i="70"/>
  <c r="BX53" i="70"/>
  <c r="BW53" i="70"/>
  <c r="BV53" i="70"/>
  <c r="BU53" i="70"/>
  <c r="BT53" i="70"/>
  <c r="BS53" i="70"/>
  <c r="BR53" i="70"/>
  <c r="BQ53" i="70"/>
  <c r="BP53" i="70"/>
  <c r="BO53" i="70"/>
  <c r="BN53" i="70"/>
  <c r="BM53" i="70"/>
  <c r="BL53" i="70"/>
  <c r="BK53" i="70"/>
  <c r="BJ53" i="70"/>
  <c r="BI53" i="70"/>
  <c r="BH53" i="70"/>
  <c r="BG53" i="70"/>
  <c r="BF53" i="70"/>
  <c r="BE53" i="70"/>
  <c r="BD53" i="70"/>
  <c r="BC53" i="70"/>
  <c r="BB53" i="70"/>
  <c r="BA53" i="70"/>
  <c r="AZ53" i="70"/>
  <c r="AY53" i="70"/>
  <c r="AX53" i="70"/>
  <c r="AW53" i="70"/>
  <c r="AV53" i="70"/>
  <c r="AU53" i="70"/>
  <c r="AT53" i="70"/>
  <c r="AS53" i="70"/>
  <c r="AR53" i="70"/>
  <c r="CK52" i="70"/>
  <c r="CJ52" i="70"/>
  <c r="CI52" i="70"/>
  <c r="CH52" i="70"/>
  <c r="CG52" i="70"/>
  <c r="CF52" i="70"/>
  <c r="CE52" i="70"/>
  <c r="CD52" i="70"/>
  <c r="CC52" i="70"/>
  <c r="CB52" i="70"/>
  <c r="CA52" i="70"/>
  <c r="BZ52" i="70"/>
  <c r="BY52" i="70"/>
  <c r="BX52" i="70"/>
  <c r="BW52" i="70"/>
  <c r="BV52" i="70"/>
  <c r="BU52" i="70"/>
  <c r="BT52" i="70"/>
  <c r="BS52" i="70"/>
  <c r="BR52" i="70"/>
  <c r="BQ52" i="70"/>
  <c r="BP52" i="70"/>
  <c r="BO52" i="70"/>
  <c r="BN52" i="70"/>
  <c r="BM52" i="70"/>
  <c r="BL52" i="70"/>
  <c r="BK52" i="70"/>
  <c r="BJ52" i="70"/>
  <c r="BI52" i="70"/>
  <c r="BH52" i="70"/>
  <c r="BG52" i="70"/>
  <c r="BF52" i="70"/>
  <c r="BE52" i="70"/>
  <c r="BD52" i="70"/>
  <c r="BC52" i="70"/>
  <c r="BB52" i="70"/>
  <c r="BA52" i="70"/>
  <c r="AZ52" i="70"/>
  <c r="AY52" i="70"/>
  <c r="AX52" i="70"/>
  <c r="AW52" i="70"/>
  <c r="AV52" i="70"/>
  <c r="AU52" i="70"/>
  <c r="AT52" i="70"/>
  <c r="AS52" i="70"/>
  <c r="AR52" i="70"/>
  <c r="CK51" i="70"/>
  <c r="CJ51" i="70"/>
  <c r="CI51" i="70"/>
  <c r="CH51" i="70"/>
  <c r="CG51" i="70"/>
  <c r="CF51" i="70"/>
  <c r="CE51" i="70"/>
  <c r="CD51" i="70"/>
  <c r="CC51" i="70"/>
  <c r="CB51" i="70"/>
  <c r="CA51" i="70"/>
  <c r="BZ51" i="70"/>
  <c r="BY51" i="70"/>
  <c r="BX51" i="70"/>
  <c r="BW51" i="70"/>
  <c r="BV51" i="70"/>
  <c r="BU51" i="70"/>
  <c r="BT51" i="70"/>
  <c r="BS51" i="70"/>
  <c r="BR51" i="70"/>
  <c r="BQ51" i="70"/>
  <c r="BP51" i="70"/>
  <c r="BO51" i="70"/>
  <c r="BN51" i="70"/>
  <c r="BM51" i="70"/>
  <c r="BL51" i="70"/>
  <c r="BK51" i="70"/>
  <c r="BJ51" i="70"/>
  <c r="BI51" i="70"/>
  <c r="BH51" i="70"/>
  <c r="BG51" i="70"/>
  <c r="BF51" i="70"/>
  <c r="BE51" i="70"/>
  <c r="BD51" i="70"/>
  <c r="BC51" i="70"/>
  <c r="BB51" i="70"/>
  <c r="BA51" i="70"/>
  <c r="AZ51" i="70"/>
  <c r="AY51" i="70"/>
  <c r="AX51" i="70"/>
  <c r="AW51" i="70"/>
  <c r="AV51" i="70"/>
  <c r="AU51" i="70"/>
  <c r="AT51" i="70"/>
  <c r="AS51" i="70"/>
  <c r="AR51" i="70"/>
  <c r="CK50" i="70"/>
  <c r="CJ50" i="70"/>
  <c r="CI50" i="70"/>
  <c r="CH50" i="70"/>
  <c r="CG50" i="70"/>
  <c r="CF50" i="70"/>
  <c r="CE50" i="70"/>
  <c r="CD50" i="70"/>
  <c r="CC50" i="70"/>
  <c r="CB50" i="70"/>
  <c r="CA50" i="70"/>
  <c r="BZ50" i="70"/>
  <c r="BY50" i="70"/>
  <c r="BX50" i="70"/>
  <c r="BW50" i="70"/>
  <c r="BV50" i="70"/>
  <c r="BU50" i="70"/>
  <c r="BT50" i="70"/>
  <c r="BS50" i="70"/>
  <c r="BR50" i="70"/>
  <c r="BQ50" i="70"/>
  <c r="BP50" i="70"/>
  <c r="BO50" i="70"/>
  <c r="BN50" i="70"/>
  <c r="BM50" i="70"/>
  <c r="BL50" i="70"/>
  <c r="BK50" i="70"/>
  <c r="BJ50" i="70"/>
  <c r="BI50" i="70"/>
  <c r="BH50" i="70"/>
  <c r="BG50" i="70"/>
  <c r="BF50" i="70"/>
  <c r="BE50" i="70"/>
  <c r="BD50" i="70"/>
  <c r="BC50" i="70"/>
  <c r="BB50" i="70"/>
  <c r="BA50" i="70"/>
  <c r="AZ50" i="70"/>
  <c r="AY50" i="70"/>
  <c r="AX50" i="70"/>
  <c r="AW50" i="70"/>
  <c r="AV50" i="70"/>
  <c r="AU50" i="70"/>
  <c r="AT50" i="70"/>
  <c r="AS50" i="70"/>
  <c r="AR50" i="70"/>
  <c r="CK49" i="70"/>
  <c r="CJ49" i="70"/>
  <c r="CI49" i="70"/>
  <c r="CH49" i="70"/>
  <c r="CG49" i="70"/>
  <c r="CF49" i="70"/>
  <c r="CE49" i="70"/>
  <c r="CD49" i="70"/>
  <c r="CC49" i="70"/>
  <c r="CB49" i="70"/>
  <c r="CA49" i="70"/>
  <c r="BZ49" i="70"/>
  <c r="BY49" i="70"/>
  <c r="BX49" i="70"/>
  <c r="BW49" i="70"/>
  <c r="BV49" i="70"/>
  <c r="BU49" i="70"/>
  <c r="BT49" i="70"/>
  <c r="BS49" i="70"/>
  <c r="BR49" i="70"/>
  <c r="BQ49" i="70"/>
  <c r="BP49" i="70"/>
  <c r="BO49" i="70"/>
  <c r="BN49" i="70"/>
  <c r="BM49" i="70"/>
  <c r="BL49" i="70"/>
  <c r="BK49" i="70"/>
  <c r="BJ49" i="70"/>
  <c r="BI49" i="70"/>
  <c r="BH49" i="70"/>
  <c r="BG49" i="70"/>
  <c r="BF49" i="70"/>
  <c r="BE49" i="70"/>
  <c r="BD49" i="70"/>
  <c r="BC49" i="70"/>
  <c r="BB49" i="70"/>
  <c r="BA49" i="70"/>
  <c r="AZ49" i="70"/>
  <c r="AY49" i="70"/>
  <c r="AX49" i="70"/>
  <c r="AW49" i="70"/>
  <c r="AV49" i="70"/>
  <c r="AU49" i="70"/>
  <c r="AT49" i="70"/>
  <c r="AS49" i="70"/>
  <c r="AR49" i="70"/>
  <c r="CK48" i="70"/>
  <c r="CJ48" i="70"/>
  <c r="CI48" i="70"/>
  <c r="CH48" i="70"/>
  <c r="CG48" i="70"/>
  <c r="CF48" i="70"/>
  <c r="CE48" i="70"/>
  <c r="CD48" i="70"/>
  <c r="CC48" i="70"/>
  <c r="CB48" i="70"/>
  <c r="CA48" i="70"/>
  <c r="BZ48" i="70"/>
  <c r="BY48" i="70"/>
  <c r="BX48" i="70"/>
  <c r="BW48" i="70"/>
  <c r="BV48" i="70"/>
  <c r="BU48" i="70"/>
  <c r="BT48" i="70"/>
  <c r="BS48" i="70"/>
  <c r="BR48" i="70"/>
  <c r="BQ48" i="70"/>
  <c r="BP48" i="70"/>
  <c r="BO48" i="70"/>
  <c r="BN48" i="70"/>
  <c r="BM48" i="70"/>
  <c r="BL48" i="70"/>
  <c r="BK48" i="70"/>
  <c r="BJ48" i="70"/>
  <c r="BI48" i="70"/>
  <c r="BH48" i="70"/>
  <c r="BG48" i="70"/>
  <c r="BF48" i="70"/>
  <c r="BE48" i="70"/>
  <c r="BD48" i="70"/>
  <c r="BC48" i="70"/>
  <c r="BB48" i="70"/>
  <c r="BA48" i="70"/>
  <c r="AZ48" i="70"/>
  <c r="AY48" i="70"/>
  <c r="AX48" i="70"/>
  <c r="AW48" i="70"/>
  <c r="AV48" i="70"/>
  <c r="AU48" i="70"/>
  <c r="AT48" i="70"/>
  <c r="AS48" i="70"/>
  <c r="AR48" i="70"/>
  <c r="CK47" i="70"/>
  <c r="CJ47" i="70"/>
  <c r="CI47" i="70"/>
  <c r="CH47" i="70"/>
  <c r="CG47" i="70"/>
  <c r="CF47" i="70"/>
  <c r="CE47" i="70"/>
  <c r="CD47" i="70"/>
  <c r="CC47" i="70"/>
  <c r="CB47" i="70"/>
  <c r="CA47" i="70"/>
  <c r="BZ47" i="70"/>
  <c r="BY47" i="70"/>
  <c r="BX47" i="70"/>
  <c r="BW47" i="70"/>
  <c r="BV47" i="70"/>
  <c r="BU47" i="70"/>
  <c r="BT47" i="70"/>
  <c r="BS47" i="70"/>
  <c r="BR47" i="70"/>
  <c r="BQ47" i="70"/>
  <c r="BP47" i="70"/>
  <c r="BO47" i="70"/>
  <c r="BN47" i="70"/>
  <c r="BM47" i="70"/>
  <c r="BL47" i="70"/>
  <c r="BK47" i="70"/>
  <c r="BJ47" i="70"/>
  <c r="BI47" i="70"/>
  <c r="BH47" i="70"/>
  <c r="BG47" i="70"/>
  <c r="BF47" i="70"/>
  <c r="BE47" i="70"/>
  <c r="BD47" i="70"/>
  <c r="BC47" i="70"/>
  <c r="BB47" i="70"/>
  <c r="BA47" i="70"/>
  <c r="AZ47" i="70"/>
  <c r="AY47" i="70"/>
  <c r="AX47" i="70"/>
  <c r="AW47" i="70"/>
  <c r="AV47" i="70"/>
  <c r="AU47" i="70"/>
  <c r="AT47" i="70"/>
  <c r="AS47" i="70"/>
  <c r="AR47" i="70"/>
  <c r="CK46" i="70"/>
  <c r="CJ46" i="70"/>
  <c r="CI46" i="70"/>
  <c r="CH46" i="70"/>
  <c r="CG46" i="70"/>
  <c r="CF46" i="70"/>
  <c r="CE46" i="70"/>
  <c r="CD46" i="70"/>
  <c r="CC46" i="70"/>
  <c r="CB46" i="70"/>
  <c r="CA46" i="70"/>
  <c r="BZ46" i="70"/>
  <c r="BY46" i="70"/>
  <c r="BX46" i="70"/>
  <c r="BW46" i="70"/>
  <c r="BV46" i="70"/>
  <c r="BU46" i="70"/>
  <c r="BT46" i="70"/>
  <c r="BS46" i="70"/>
  <c r="BR46" i="70"/>
  <c r="BQ46" i="70"/>
  <c r="BP46" i="70"/>
  <c r="BO46" i="70"/>
  <c r="BN46" i="70"/>
  <c r="BM46" i="70"/>
  <c r="BL46" i="70"/>
  <c r="BK46" i="70"/>
  <c r="BJ46" i="70"/>
  <c r="BI46" i="70"/>
  <c r="BH46" i="70"/>
  <c r="BG46" i="70"/>
  <c r="BF46" i="70"/>
  <c r="BE46" i="70"/>
  <c r="BD46" i="70"/>
  <c r="BC46" i="70"/>
  <c r="BB46" i="70"/>
  <c r="BA46" i="70"/>
  <c r="AZ46" i="70"/>
  <c r="AY46" i="70"/>
  <c r="AX46" i="70"/>
  <c r="AW46" i="70"/>
  <c r="AV46" i="70"/>
  <c r="AU46" i="70"/>
  <c r="AT46" i="70"/>
  <c r="AS46" i="70"/>
  <c r="AR46" i="70"/>
  <c r="CK45" i="70"/>
  <c r="CJ45" i="70"/>
  <c r="CI45" i="70"/>
  <c r="CH45" i="70"/>
  <c r="CG45" i="70"/>
  <c r="CF45" i="70"/>
  <c r="CE45" i="70"/>
  <c r="CD45" i="70"/>
  <c r="CC45" i="70"/>
  <c r="CB45" i="70"/>
  <c r="CA45" i="70"/>
  <c r="BZ45" i="70"/>
  <c r="BY45" i="70"/>
  <c r="BX45" i="70"/>
  <c r="BW45" i="70"/>
  <c r="BV45" i="70"/>
  <c r="BU45" i="70"/>
  <c r="BT45" i="70"/>
  <c r="BS45" i="70"/>
  <c r="BR45" i="70"/>
  <c r="BQ45" i="70"/>
  <c r="BP45" i="70"/>
  <c r="BO45" i="70"/>
  <c r="BN45" i="70"/>
  <c r="BM45" i="70"/>
  <c r="BL45" i="70"/>
  <c r="BK45" i="70"/>
  <c r="BJ45" i="70"/>
  <c r="BI45" i="70"/>
  <c r="BH45" i="70"/>
  <c r="BG45" i="70"/>
  <c r="BF45" i="70"/>
  <c r="BE45" i="70"/>
  <c r="BD45" i="70"/>
  <c r="BC45" i="70"/>
  <c r="BB45" i="70"/>
  <c r="BA45" i="70"/>
  <c r="AZ45" i="70"/>
  <c r="AY45" i="70"/>
  <c r="AX45" i="70"/>
  <c r="AW45" i="70"/>
  <c r="AV45" i="70"/>
  <c r="AU45" i="70"/>
  <c r="AT45" i="70"/>
  <c r="AS45" i="70"/>
  <c r="AR45" i="70"/>
  <c r="CK44" i="70"/>
  <c r="CJ44" i="70"/>
  <c r="CI44" i="70"/>
  <c r="CH44" i="70"/>
  <c r="CG44" i="70"/>
  <c r="CF44" i="70"/>
  <c r="CE44" i="70"/>
  <c r="CD44" i="70"/>
  <c r="CC44" i="70"/>
  <c r="CB44" i="70"/>
  <c r="CA44" i="70"/>
  <c r="BZ44" i="70"/>
  <c r="BY44" i="70"/>
  <c r="BX44" i="70"/>
  <c r="BW44" i="70"/>
  <c r="BV44" i="70"/>
  <c r="BU44" i="70"/>
  <c r="BT44" i="70"/>
  <c r="BS44" i="70"/>
  <c r="BR44" i="70"/>
  <c r="BQ44" i="70"/>
  <c r="BP44" i="70"/>
  <c r="BO44" i="70"/>
  <c r="BN44" i="70"/>
  <c r="BM44" i="70"/>
  <c r="BL44" i="70"/>
  <c r="BK44" i="70"/>
  <c r="BJ44" i="70"/>
  <c r="BI44" i="70"/>
  <c r="BH44" i="70"/>
  <c r="BG44" i="70"/>
  <c r="BF44" i="70"/>
  <c r="BE44" i="70"/>
  <c r="BD44" i="70"/>
  <c r="BC44" i="70"/>
  <c r="BB44" i="70"/>
  <c r="BA44" i="70"/>
  <c r="AZ44" i="70"/>
  <c r="AY44" i="70"/>
  <c r="AX44" i="70"/>
  <c r="AW44" i="70"/>
  <c r="AV44" i="70"/>
  <c r="AU44" i="70"/>
  <c r="AT44" i="70"/>
  <c r="AS44" i="70"/>
  <c r="AR44" i="70"/>
  <c r="CK43" i="70"/>
  <c r="CJ43" i="70"/>
  <c r="CI43" i="70"/>
  <c r="CH43" i="70"/>
  <c r="CG43" i="70"/>
  <c r="CF43" i="70"/>
  <c r="CE43" i="70"/>
  <c r="CD43" i="70"/>
  <c r="CC43" i="70"/>
  <c r="CB43" i="70"/>
  <c r="CA43" i="70"/>
  <c r="BZ43" i="70"/>
  <c r="BY43" i="70"/>
  <c r="BX43" i="70"/>
  <c r="BW43" i="70"/>
  <c r="BV43" i="70"/>
  <c r="BU43" i="70"/>
  <c r="BT43" i="70"/>
  <c r="BS43" i="70"/>
  <c r="BR43" i="70"/>
  <c r="BQ43" i="70"/>
  <c r="BP43" i="70"/>
  <c r="BO43" i="70"/>
  <c r="BN43" i="70"/>
  <c r="BM43" i="70"/>
  <c r="BL43" i="70"/>
  <c r="BK43" i="70"/>
  <c r="BJ43" i="70"/>
  <c r="BI43" i="70"/>
  <c r="BH43" i="70"/>
  <c r="BG43" i="70"/>
  <c r="BF43" i="70"/>
  <c r="BE43" i="70"/>
  <c r="BD43" i="70"/>
  <c r="BC43" i="70"/>
  <c r="BB43" i="70"/>
  <c r="BA43" i="70"/>
  <c r="AZ43" i="70"/>
  <c r="AY43" i="70"/>
  <c r="AX43" i="70"/>
  <c r="AW43" i="70"/>
  <c r="AV43" i="70"/>
  <c r="AU43" i="70"/>
  <c r="AT43" i="70"/>
  <c r="AS43" i="70"/>
  <c r="AR43" i="70"/>
  <c r="CK42" i="70"/>
  <c r="CJ42" i="70"/>
  <c r="CI42" i="70"/>
  <c r="CH42" i="70"/>
  <c r="CG42" i="70"/>
  <c r="CF42" i="70"/>
  <c r="CE42" i="70"/>
  <c r="CD42" i="70"/>
  <c r="CC42" i="70"/>
  <c r="CB42" i="70"/>
  <c r="CA42" i="70"/>
  <c r="BZ42" i="70"/>
  <c r="BY42" i="70"/>
  <c r="BX42" i="70"/>
  <c r="BW42" i="70"/>
  <c r="BV42" i="70"/>
  <c r="BU42" i="70"/>
  <c r="BT42" i="70"/>
  <c r="BS42" i="70"/>
  <c r="BR42" i="70"/>
  <c r="BQ42" i="70"/>
  <c r="BP42" i="70"/>
  <c r="BO42" i="70"/>
  <c r="BN42" i="70"/>
  <c r="BM42" i="70"/>
  <c r="BL42" i="70"/>
  <c r="BK42" i="70"/>
  <c r="BJ42" i="70"/>
  <c r="BI42" i="70"/>
  <c r="BH42" i="70"/>
  <c r="BG42" i="70"/>
  <c r="BF42" i="70"/>
  <c r="BE42" i="70"/>
  <c r="BD42" i="70"/>
  <c r="BC42" i="70"/>
  <c r="BB42" i="70"/>
  <c r="BA42" i="70"/>
  <c r="AZ42" i="70"/>
  <c r="AY42" i="70"/>
  <c r="AX42" i="70"/>
  <c r="AW42" i="70"/>
  <c r="AV42" i="70"/>
  <c r="AU42" i="70"/>
  <c r="AT42" i="70"/>
  <c r="AS42" i="70"/>
  <c r="AR42" i="70"/>
  <c r="CK41" i="70"/>
  <c r="CJ41" i="70"/>
  <c r="CI41" i="70"/>
  <c r="CH41" i="70"/>
  <c r="CG41" i="70"/>
  <c r="CF41" i="70"/>
  <c r="CE41" i="70"/>
  <c r="CD41" i="70"/>
  <c r="CC41" i="70"/>
  <c r="CB41" i="70"/>
  <c r="CA41" i="70"/>
  <c r="BZ41" i="70"/>
  <c r="BY41" i="70"/>
  <c r="BX41" i="70"/>
  <c r="BW41" i="70"/>
  <c r="BV41" i="70"/>
  <c r="BU41" i="70"/>
  <c r="BT41" i="70"/>
  <c r="BS41" i="70"/>
  <c r="BR41" i="70"/>
  <c r="BQ41" i="70"/>
  <c r="BP41" i="70"/>
  <c r="BO41" i="70"/>
  <c r="BN41" i="70"/>
  <c r="BM41" i="70"/>
  <c r="BL41" i="70"/>
  <c r="BK41" i="70"/>
  <c r="BJ41" i="70"/>
  <c r="BI41" i="70"/>
  <c r="BH41" i="70"/>
  <c r="BG41" i="70"/>
  <c r="BF41" i="70"/>
  <c r="BE41" i="70"/>
  <c r="BD41" i="70"/>
  <c r="BC41" i="70"/>
  <c r="BB41" i="70"/>
  <c r="BA41" i="70"/>
  <c r="AZ41" i="70"/>
  <c r="AY41" i="70"/>
  <c r="AX41" i="70"/>
  <c r="AW41" i="70"/>
  <c r="AV41" i="70"/>
  <c r="AU41" i="70"/>
  <c r="AT41" i="70"/>
  <c r="AS41" i="70"/>
  <c r="AR41" i="70"/>
  <c r="CK40" i="70"/>
  <c r="CJ40" i="70"/>
  <c r="CI40" i="70"/>
  <c r="CH40" i="70"/>
  <c r="CG40" i="70"/>
  <c r="CF40" i="70"/>
  <c r="CE40" i="70"/>
  <c r="CD40" i="70"/>
  <c r="CC40" i="70"/>
  <c r="CB40" i="70"/>
  <c r="CA40" i="70"/>
  <c r="BZ40" i="70"/>
  <c r="BY40" i="70"/>
  <c r="BX40" i="70"/>
  <c r="BW40" i="70"/>
  <c r="BV40" i="70"/>
  <c r="BU40" i="70"/>
  <c r="BT40" i="70"/>
  <c r="BS40" i="70"/>
  <c r="BR40" i="70"/>
  <c r="BQ40" i="70"/>
  <c r="BP40" i="70"/>
  <c r="BO40" i="70"/>
  <c r="BN40" i="70"/>
  <c r="BM40" i="70"/>
  <c r="BL40" i="70"/>
  <c r="BK40" i="70"/>
  <c r="BJ40" i="70"/>
  <c r="BI40" i="70"/>
  <c r="BH40" i="70"/>
  <c r="BG40" i="70"/>
  <c r="BF40" i="70"/>
  <c r="BE40" i="70"/>
  <c r="BD40" i="70"/>
  <c r="BC40" i="70"/>
  <c r="BB40" i="70"/>
  <c r="BA40" i="70"/>
  <c r="AZ40" i="70"/>
  <c r="AY40" i="70"/>
  <c r="AX40" i="70"/>
  <c r="AW40" i="70"/>
  <c r="AV40" i="70"/>
  <c r="AU40" i="70"/>
  <c r="AT40" i="70"/>
  <c r="AS40" i="70"/>
  <c r="AR40" i="70"/>
  <c r="CK39" i="70"/>
  <c r="CJ39" i="70"/>
  <c r="CI39" i="70"/>
  <c r="CH39" i="70"/>
  <c r="CG39" i="70"/>
  <c r="CF39" i="70"/>
  <c r="CE39" i="70"/>
  <c r="CD39" i="70"/>
  <c r="CC39" i="70"/>
  <c r="CB39" i="70"/>
  <c r="CA39" i="70"/>
  <c r="BZ39" i="70"/>
  <c r="BY39" i="70"/>
  <c r="BX39" i="70"/>
  <c r="BW39" i="70"/>
  <c r="BV39" i="70"/>
  <c r="BU39" i="70"/>
  <c r="BT39" i="70"/>
  <c r="BS39" i="70"/>
  <c r="BR39" i="70"/>
  <c r="BQ39" i="70"/>
  <c r="BP39" i="70"/>
  <c r="BO39" i="70"/>
  <c r="BN39" i="70"/>
  <c r="BM39" i="70"/>
  <c r="BL39" i="70"/>
  <c r="BK39" i="70"/>
  <c r="BJ39" i="70"/>
  <c r="BI39" i="70"/>
  <c r="BH39" i="70"/>
  <c r="BG39" i="70"/>
  <c r="BF39" i="70"/>
  <c r="BE39" i="70"/>
  <c r="BD39" i="70"/>
  <c r="BC39" i="70"/>
  <c r="BB39" i="70"/>
  <c r="BA39" i="70"/>
  <c r="AZ39" i="70"/>
  <c r="AY39" i="70"/>
  <c r="AX39" i="70"/>
  <c r="AW39" i="70"/>
  <c r="AV39" i="70"/>
  <c r="AU39" i="70"/>
  <c r="AT39" i="70"/>
  <c r="AS39" i="70"/>
  <c r="AR39" i="70"/>
  <c r="CK38" i="70"/>
  <c r="CJ38" i="70"/>
  <c r="CI38" i="70"/>
  <c r="CH38" i="70"/>
  <c r="CG38" i="70"/>
  <c r="CF38" i="70"/>
  <c r="CE38" i="70"/>
  <c r="CD38" i="70"/>
  <c r="CC38" i="70"/>
  <c r="CB38" i="70"/>
  <c r="CA38" i="70"/>
  <c r="BZ38" i="70"/>
  <c r="BY38" i="70"/>
  <c r="BX38" i="70"/>
  <c r="BW38" i="70"/>
  <c r="BV38" i="70"/>
  <c r="BU38" i="70"/>
  <c r="BT38" i="70"/>
  <c r="BS38" i="70"/>
  <c r="BR38" i="70"/>
  <c r="BQ38" i="70"/>
  <c r="BP38" i="70"/>
  <c r="BO38" i="70"/>
  <c r="BN38" i="70"/>
  <c r="BM38" i="70"/>
  <c r="BL38" i="70"/>
  <c r="BK38" i="70"/>
  <c r="BJ38" i="70"/>
  <c r="BI38" i="70"/>
  <c r="BH38" i="70"/>
  <c r="BG38" i="70"/>
  <c r="BF38" i="70"/>
  <c r="BE38" i="70"/>
  <c r="BD38" i="70"/>
  <c r="BC38" i="70"/>
  <c r="BB38" i="70"/>
  <c r="BA38" i="70"/>
  <c r="AZ38" i="70"/>
  <c r="AY38" i="70"/>
  <c r="AX38" i="70"/>
  <c r="AW38" i="70"/>
  <c r="AV38" i="70"/>
  <c r="AU38" i="70"/>
  <c r="AT38" i="70"/>
  <c r="AS38" i="70"/>
  <c r="AR38" i="70"/>
  <c r="CK37" i="70"/>
  <c r="CJ37" i="70"/>
  <c r="CI37" i="70"/>
  <c r="CH37" i="70"/>
  <c r="CG37" i="70"/>
  <c r="CF37" i="70"/>
  <c r="CE37" i="70"/>
  <c r="CD37" i="70"/>
  <c r="CC37" i="70"/>
  <c r="CB37" i="70"/>
  <c r="CA37" i="70"/>
  <c r="BZ37" i="70"/>
  <c r="BY37" i="70"/>
  <c r="BX37" i="70"/>
  <c r="BW37" i="70"/>
  <c r="BV37" i="70"/>
  <c r="BU37" i="70"/>
  <c r="BT37" i="70"/>
  <c r="BS37" i="70"/>
  <c r="BR37" i="70"/>
  <c r="BQ37" i="70"/>
  <c r="BP37" i="70"/>
  <c r="BO37" i="70"/>
  <c r="BN37" i="70"/>
  <c r="BM37" i="70"/>
  <c r="BL37" i="70"/>
  <c r="BK37" i="70"/>
  <c r="BJ37" i="70"/>
  <c r="BI37" i="70"/>
  <c r="BH37" i="70"/>
  <c r="BG37" i="70"/>
  <c r="BF37" i="70"/>
  <c r="BE37" i="70"/>
  <c r="BD37" i="70"/>
  <c r="BC37" i="70"/>
  <c r="BB37" i="70"/>
  <c r="BA37" i="70"/>
  <c r="AZ37" i="70"/>
  <c r="AY37" i="70"/>
  <c r="AX37" i="70"/>
  <c r="AW37" i="70"/>
  <c r="AV37" i="70"/>
  <c r="AU37" i="70"/>
  <c r="AT37" i="70"/>
  <c r="AS37" i="70"/>
  <c r="AR37" i="70"/>
  <c r="CK36" i="70"/>
  <c r="CJ36" i="70"/>
  <c r="CI36" i="70"/>
  <c r="CH36" i="70"/>
  <c r="CG36" i="70"/>
  <c r="CF36" i="70"/>
  <c r="CE36" i="70"/>
  <c r="CD36" i="70"/>
  <c r="CC36" i="70"/>
  <c r="CB36" i="70"/>
  <c r="CA36" i="70"/>
  <c r="BZ36" i="70"/>
  <c r="BY36" i="70"/>
  <c r="BX36" i="70"/>
  <c r="BW36" i="70"/>
  <c r="BV36" i="70"/>
  <c r="BU36" i="70"/>
  <c r="BT36" i="70"/>
  <c r="BS36" i="70"/>
  <c r="BR36" i="70"/>
  <c r="BQ36" i="70"/>
  <c r="BP36" i="70"/>
  <c r="BO36" i="70"/>
  <c r="BN36" i="70"/>
  <c r="BM36" i="70"/>
  <c r="BL36" i="70"/>
  <c r="BK36" i="70"/>
  <c r="BJ36" i="70"/>
  <c r="BI36" i="70"/>
  <c r="BH36" i="70"/>
  <c r="BG36" i="70"/>
  <c r="BF36" i="70"/>
  <c r="BE36" i="70"/>
  <c r="BD36" i="70"/>
  <c r="BC36" i="70"/>
  <c r="BB36" i="70"/>
  <c r="BA36" i="70"/>
  <c r="AZ36" i="70"/>
  <c r="AY36" i="70"/>
  <c r="AX36" i="70"/>
  <c r="AW36" i="70"/>
  <c r="AV36" i="70"/>
  <c r="AU36" i="70"/>
  <c r="AT36" i="70"/>
  <c r="AS36" i="70"/>
  <c r="AR36" i="70"/>
  <c r="CK35" i="70"/>
  <c r="CJ35" i="70"/>
  <c r="CI35" i="70"/>
  <c r="CH35" i="70"/>
  <c r="CG35" i="70"/>
  <c r="CF35" i="70"/>
  <c r="CE35" i="70"/>
  <c r="CD35" i="70"/>
  <c r="CC35" i="70"/>
  <c r="CB35" i="70"/>
  <c r="CA35" i="70"/>
  <c r="BZ35" i="70"/>
  <c r="BY35" i="70"/>
  <c r="BX35" i="70"/>
  <c r="BW35" i="70"/>
  <c r="BV35" i="70"/>
  <c r="BU35" i="70"/>
  <c r="BT35" i="70"/>
  <c r="BS35" i="70"/>
  <c r="BR35" i="70"/>
  <c r="BQ35" i="70"/>
  <c r="BP35" i="70"/>
  <c r="BO35" i="70"/>
  <c r="BN35" i="70"/>
  <c r="BM35" i="70"/>
  <c r="BL35" i="70"/>
  <c r="BK35" i="70"/>
  <c r="BJ35" i="70"/>
  <c r="BI35" i="70"/>
  <c r="BH35" i="70"/>
  <c r="BG35" i="70"/>
  <c r="BF35" i="70"/>
  <c r="BE35" i="70"/>
  <c r="BD35" i="70"/>
  <c r="BC35" i="70"/>
  <c r="BB35" i="70"/>
  <c r="BA35" i="70"/>
  <c r="AZ35" i="70"/>
  <c r="AY35" i="70"/>
  <c r="AX35" i="70"/>
  <c r="AW35" i="70"/>
  <c r="AV35" i="70"/>
  <c r="AU35" i="70"/>
  <c r="AT35" i="70"/>
  <c r="AS35" i="70"/>
  <c r="AR35" i="70"/>
  <c r="CK34" i="70"/>
  <c r="CJ34" i="70"/>
  <c r="CI34" i="70"/>
  <c r="CH34" i="70"/>
  <c r="CG34" i="70"/>
  <c r="CF34" i="70"/>
  <c r="CE34" i="70"/>
  <c r="CD34" i="70"/>
  <c r="CC34" i="70"/>
  <c r="CB34" i="70"/>
  <c r="CA34" i="70"/>
  <c r="BZ34" i="70"/>
  <c r="BY34" i="70"/>
  <c r="BX34" i="70"/>
  <c r="BW34" i="70"/>
  <c r="BV34" i="70"/>
  <c r="BU34" i="70"/>
  <c r="BT34" i="70"/>
  <c r="BS34" i="70"/>
  <c r="BR34" i="70"/>
  <c r="BQ34" i="70"/>
  <c r="BP34" i="70"/>
  <c r="BO34" i="70"/>
  <c r="BN34" i="70"/>
  <c r="BM34" i="70"/>
  <c r="BL34" i="70"/>
  <c r="BK34" i="70"/>
  <c r="BJ34" i="70"/>
  <c r="BI34" i="70"/>
  <c r="BH34" i="70"/>
  <c r="BG34" i="70"/>
  <c r="BF34" i="70"/>
  <c r="BE34" i="70"/>
  <c r="BD34" i="70"/>
  <c r="BC34" i="70"/>
  <c r="BB34" i="70"/>
  <c r="BA34" i="70"/>
  <c r="AZ34" i="70"/>
  <c r="AY34" i="70"/>
  <c r="AX34" i="70"/>
  <c r="AW34" i="70"/>
  <c r="AV34" i="70"/>
  <c r="AU34" i="70"/>
  <c r="AT34" i="70"/>
  <c r="AS34" i="70"/>
  <c r="AR34" i="70"/>
  <c r="CK33" i="70"/>
  <c r="CJ33" i="70"/>
  <c r="CI33" i="70"/>
  <c r="CH33" i="70"/>
  <c r="CG33" i="70"/>
  <c r="CF33" i="70"/>
  <c r="CE33" i="70"/>
  <c r="CD33" i="70"/>
  <c r="CC33" i="70"/>
  <c r="CB33" i="70"/>
  <c r="CA33" i="70"/>
  <c r="BZ33" i="70"/>
  <c r="BY33" i="70"/>
  <c r="BX33" i="70"/>
  <c r="BW33" i="70"/>
  <c r="BV33" i="70"/>
  <c r="BU33" i="70"/>
  <c r="BT33" i="70"/>
  <c r="BS33" i="70"/>
  <c r="BR33" i="70"/>
  <c r="BQ33" i="70"/>
  <c r="BP33" i="70"/>
  <c r="BO33" i="70"/>
  <c r="BN33" i="70"/>
  <c r="BM33" i="70"/>
  <c r="BL33" i="70"/>
  <c r="BK33" i="70"/>
  <c r="BJ33" i="70"/>
  <c r="BI33" i="70"/>
  <c r="BH33" i="70"/>
  <c r="BG33" i="70"/>
  <c r="BF33" i="70"/>
  <c r="BE33" i="70"/>
  <c r="BD33" i="70"/>
  <c r="BC33" i="70"/>
  <c r="BB33" i="70"/>
  <c r="BA33" i="70"/>
  <c r="AZ33" i="70"/>
  <c r="AY33" i="70"/>
  <c r="AX33" i="70"/>
  <c r="AW33" i="70"/>
  <c r="AV33" i="70"/>
  <c r="AU33" i="70"/>
  <c r="AT33" i="70"/>
  <c r="AS33" i="70"/>
  <c r="AR33" i="70"/>
  <c r="CK32" i="70"/>
  <c r="CJ32" i="70"/>
  <c r="CI32" i="70"/>
  <c r="CH32" i="70"/>
  <c r="CG32" i="70"/>
  <c r="CF32" i="70"/>
  <c r="CE32" i="70"/>
  <c r="CD32" i="70"/>
  <c r="CC32" i="70"/>
  <c r="CB32" i="70"/>
  <c r="CA32" i="70"/>
  <c r="BZ32" i="70"/>
  <c r="BY32" i="70"/>
  <c r="BX32" i="70"/>
  <c r="BW32" i="70"/>
  <c r="BV32" i="70"/>
  <c r="BU32" i="70"/>
  <c r="BT32" i="70"/>
  <c r="BS32" i="70"/>
  <c r="BR32" i="70"/>
  <c r="BQ32" i="70"/>
  <c r="BP32" i="70"/>
  <c r="BO32" i="70"/>
  <c r="BN32" i="70"/>
  <c r="BM32" i="70"/>
  <c r="BL32" i="70"/>
  <c r="BK32" i="70"/>
  <c r="BJ32" i="70"/>
  <c r="BI32" i="70"/>
  <c r="BH32" i="70"/>
  <c r="BG32" i="70"/>
  <c r="BF32" i="70"/>
  <c r="BE32" i="70"/>
  <c r="BD32" i="70"/>
  <c r="BC32" i="70"/>
  <c r="BB32" i="70"/>
  <c r="BA32" i="70"/>
  <c r="AZ32" i="70"/>
  <c r="AY32" i="70"/>
  <c r="AX32" i="70"/>
  <c r="AW32" i="70"/>
  <c r="AV32" i="70"/>
  <c r="AU32" i="70"/>
  <c r="AT32" i="70"/>
  <c r="AS32" i="70"/>
  <c r="AR32" i="70"/>
  <c r="CK31" i="70"/>
  <c r="CJ31" i="70"/>
  <c r="CI31" i="70"/>
  <c r="CH31" i="70"/>
  <c r="CG31" i="70"/>
  <c r="CF31" i="70"/>
  <c r="CE31" i="70"/>
  <c r="CD31" i="70"/>
  <c r="CC31" i="70"/>
  <c r="CB31" i="70"/>
  <c r="CA31" i="70"/>
  <c r="BZ31" i="70"/>
  <c r="BY31" i="70"/>
  <c r="BX31" i="70"/>
  <c r="BW31" i="70"/>
  <c r="BV31" i="70"/>
  <c r="BU31" i="70"/>
  <c r="BT31" i="70"/>
  <c r="BS31" i="70"/>
  <c r="BR31" i="70"/>
  <c r="BQ31" i="70"/>
  <c r="BP31" i="70"/>
  <c r="BO31" i="70"/>
  <c r="BN31" i="70"/>
  <c r="BM31" i="70"/>
  <c r="BL31" i="70"/>
  <c r="BK31" i="70"/>
  <c r="BJ31" i="70"/>
  <c r="BI31" i="70"/>
  <c r="BH31" i="70"/>
  <c r="BG31" i="70"/>
  <c r="BF31" i="70"/>
  <c r="BE31" i="70"/>
  <c r="BD31" i="70"/>
  <c r="BC31" i="70"/>
  <c r="BB31" i="70"/>
  <c r="BA31" i="70"/>
  <c r="AZ31" i="70"/>
  <c r="AY31" i="70"/>
  <c r="AX31" i="70"/>
  <c r="AW31" i="70"/>
  <c r="AV31" i="70"/>
  <c r="AU31" i="70"/>
  <c r="AT31" i="70"/>
  <c r="AS31" i="70"/>
  <c r="AR31" i="70"/>
  <c r="CK30" i="70"/>
  <c r="CJ30" i="70"/>
  <c r="CI30" i="70"/>
  <c r="CH30" i="70"/>
  <c r="CG30" i="70"/>
  <c r="CF30" i="70"/>
  <c r="CE30" i="70"/>
  <c r="CD30" i="70"/>
  <c r="CC30" i="70"/>
  <c r="CB30" i="70"/>
  <c r="CA30" i="70"/>
  <c r="BZ30" i="70"/>
  <c r="BY30" i="70"/>
  <c r="BX30" i="70"/>
  <c r="BW30" i="70"/>
  <c r="BV30" i="70"/>
  <c r="BU30" i="70"/>
  <c r="BT30" i="70"/>
  <c r="BS30" i="70"/>
  <c r="BR30" i="70"/>
  <c r="BQ30" i="70"/>
  <c r="BP30" i="70"/>
  <c r="BO30" i="70"/>
  <c r="BN30" i="70"/>
  <c r="BM30" i="70"/>
  <c r="BL30" i="70"/>
  <c r="BK30" i="70"/>
  <c r="BJ30" i="70"/>
  <c r="BI30" i="70"/>
  <c r="BH30" i="70"/>
  <c r="BG30" i="70"/>
  <c r="BF30" i="70"/>
  <c r="BE30" i="70"/>
  <c r="BD30" i="70"/>
  <c r="BC30" i="70"/>
  <c r="BB30" i="70"/>
  <c r="BA30" i="70"/>
  <c r="AZ30" i="70"/>
  <c r="AY30" i="70"/>
  <c r="AX30" i="70"/>
  <c r="AW30" i="70"/>
  <c r="AV30" i="70"/>
  <c r="AU30" i="70"/>
  <c r="AT30" i="70"/>
  <c r="AS30" i="70"/>
  <c r="AR30" i="70"/>
  <c r="CK29" i="70"/>
  <c r="CJ29" i="70"/>
  <c r="CI29" i="70"/>
  <c r="CH29" i="70"/>
  <c r="CG29" i="70"/>
  <c r="CF29" i="70"/>
  <c r="CE29" i="70"/>
  <c r="CD29" i="70"/>
  <c r="CC29" i="70"/>
  <c r="CB29" i="70"/>
  <c r="CA29" i="70"/>
  <c r="BZ29" i="70"/>
  <c r="BY29" i="70"/>
  <c r="BX29" i="70"/>
  <c r="BW29" i="70"/>
  <c r="BV29" i="70"/>
  <c r="BU29" i="70"/>
  <c r="BT29" i="70"/>
  <c r="BS29" i="70"/>
  <c r="BR29" i="70"/>
  <c r="BQ29" i="70"/>
  <c r="BP29" i="70"/>
  <c r="BO29" i="70"/>
  <c r="BN29" i="70"/>
  <c r="BM29" i="70"/>
  <c r="BL29" i="70"/>
  <c r="BK29" i="70"/>
  <c r="BJ29" i="70"/>
  <c r="BI29" i="70"/>
  <c r="BH29" i="70"/>
  <c r="BG29" i="70"/>
  <c r="BF29" i="70"/>
  <c r="BE29" i="70"/>
  <c r="BD29" i="70"/>
  <c r="BC29" i="70"/>
  <c r="BB29" i="70"/>
  <c r="BA29" i="70"/>
  <c r="AZ29" i="70"/>
  <c r="AY29" i="70"/>
  <c r="AX29" i="70"/>
  <c r="AW29" i="70"/>
  <c r="AV29" i="70"/>
  <c r="AU29" i="70"/>
  <c r="AT29" i="70"/>
  <c r="AS29" i="70"/>
  <c r="AR29" i="70"/>
  <c r="CK28" i="70"/>
  <c r="CJ28" i="70"/>
  <c r="CI28" i="70"/>
  <c r="CH28" i="70"/>
  <c r="CG28" i="70"/>
  <c r="CF28" i="70"/>
  <c r="CE28" i="70"/>
  <c r="CD28" i="70"/>
  <c r="CC28" i="70"/>
  <c r="CB28" i="70"/>
  <c r="CA28" i="70"/>
  <c r="BZ28" i="70"/>
  <c r="BY28" i="70"/>
  <c r="BX28" i="70"/>
  <c r="BW28" i="70"/>
  <c r="BV28" i="70"/>
  <c r="BU28" i="70"/>
  <c r="BT28" i="70"/>
  <c r="BS28" i="70"/>
  <c r="BR28" i="70"/>
  <c r="BQ28" i="70"/>
  <c r="BP28" i="70"/>
  <c r="BO28" i="70"/>
  <c r="BN28" i="70"/>
  <c r="BM28" i="70"/>
  <c r="BL28" i="70"/>
  <c r="BK28" i="70"/>
  <c r="BJ28" i="70"/>
  <c r="BI28" i="70"/>
  <c r="BH28" i="70"/>
  <c r="BG28" i="70"/>
  <c r="BF28" i="70"/>
  <c r="BE28" i="70"/>
  <c r="BD28" i="70"/>
  <c r="BC28" i="70"/>
  <c r="BB28" i="70"/>
  <c r="BA28" i="70"/>
  <c r="AZ28" i="70"/>
  <c r="AY28" i="70"/>
  <c r="AX28" i="70"/>
  <c r="AW28" i="70"/>
  <c r="AV28" i="70"/>
  <c r="AU28" i="70"/>
  <c r="AT28" i="70"/>
  <c r="AS28" i="70"/>
  <c r="AR28" i="70"/>
  <c r="CK27" i="70"/>
  <c r="CJ27" i="70"/>
  <c r="CI27" i="70"/>
  <c r="CH27" i="70"/>
  <c r="CG27" i="70"/>
  <c r="CF27" i="70"/>
  <c r="CE27" i="70"/>
  <c r="CD27" i="70"/>
  <c r="CC27" i="70"/>
  <c r="CB27" i="70"/>
  <c r="CA27" i="70"/>
  <c r="BZ27" i="70"/>
  <c r="BY27" i="70"/>
  <c r="BX27" i="70"/>
  <c r="BW27" i="70"/>
  <c r="BV27" i="70"/>
  <c r="BU27" i="70"/>
  <c r="BT27" i="70"/>
  <c r="BS27" i="70"/>
  <c r="BR27" i="70"/>
  <c r="BQ27" i="70"/>
  <c r="BP27" i="70"/>
  <c r="BO27" i="70"/>
  <c r="BN27" i="70"/>
  <c r="BM27" i="70"/>
  <c r="BL27" i="70"/>
  <c r="BK27" i="70"/>
  <c r="BJ27" i="70"/>
  <c r="BI27" i="70"/>
  <c r="BH27" i="70"/>
  <c r="BG27" i="70"/>
  <c r="BF27" i="70"/>
  <c r="BE27" i="70"/>
  <c r="BD27" i="70"/>
  <c r="BC27" i="70"/>
  <c r="BB27" i="70"/>
  <c r="BA27" i="70"/>
  <c r="AZ27" i="70"/>
  <c r="AY27" i="70"/>
  <c r="AX27" i="70"/>
  <c r="AW27" i="70"/>
  <c r="AV27" i="70"/>
  <c r="AU27" i="70"/>
  <c r="AT27" i="70"/>
  <c r="AS27" i="70"/>
  <c r="AR27" i="70"/>
  <c r="CK26" i="70"/>
  <c r="CJ26" i="70"/>
  <c r="CI26" i="70"/>
  <c r="CH26" i="70"/>
  <c r="CG26" i="70"/>
  <c r="CF26" i="70"/>
  <c r="CE26" i="70"/>
  <c r="CD26" i="70"/>
  <c r="CC26" i="70"/>
  <c r="CB26" i="70"/>
  <c r="CA26" i="70"/>
  <c r="BZ26" i="70"/>
  <c r="BY26" i="70"/>
  <c r="BX26" i="70"/>
  <c r="BW26" i="70"/>
  <c r="BV26" i="70"/>
  <c r="BU26" i="70"/>
  <c r="BT26" i="70"/>
  <c r="BS26" i="70"/>
  <c r="BR26" i="70"/>
  <c r="BQ26" i="70"/>
  <c r="BP26" i="70"/>
  <c r="BO26" i="70"/>
  <c r="BN26" i="70"/>
  <c r="BM26" i="70"/>
  <c r="BL26" i="70"/>
  <c r="BK26" i="70"/>
  <c r="BJ26" i="70"/>
  <c r="BI26" i="70"/>
  <c r="BH26" i="70"/>
  <c r="BG26" i="70"/>
  <c r="BF26" i="70"/>
  <c r="BE26" i="70"/>
  <c r="BD26" i="70"/>
  <c r="BC26" i="70"/>
  <c r="BB26" i="70"/>
  <c r="BA26" i="70"/>
  <c r="AZ26" i="70"/>
  <c r="AY26" i="70"/>
  <c r="AX26" i="70"/>
  <c r="AW26" i="70"/>
  <c r="AV26" i="70"/>
  <c r="AU26" i="70"/>
  <c r="AT26" i="70"/>
  <c r="AS26" i="70"/>
  <c r="AR26" i="70"/>
  <c r="CK25" i="70"/>
  <c r="CJ25" i="70"/>
  <c r="CI25" i="70"/>
  <c r="CH25" i="70"/>
  <c r="CG25" i="70"/>
  <c r="CF25" i="70"/>
  <c r="CE25" i="70"/>
  <c r="CD25" i="70"/>
  <c r="CC25" i="70"/>
  <c r="CB25" i="70"/>
  <c r="CA25" i="70"/>
  <c r="BZ25" i="70"/>
  <c r="BY25" i="70"/>
  <c r="BX25" i="70"/>
  <c r="BW25" i="70"/>
  <c r="BV25" i="70"/>
  <c r="BU25" i="70"/>
  <c r="BT25" i="70"/>
  <c r="BS25" i="70"/>
  <c r="BR25" i="70"/>
  <c r="BQ25" i="70"/>
  <c r="BP25" i="70"/>
  <c r="BO25" i="70"/>
  <c r="BN25" i="70"/>
  <c r="BM25" i="70"/>
  <c r="BL25" i="70"/>
  <c r="BK25" i="70"/>
  <c r="BJ25" i="70"/>
  <c r="BI25" i="70"/>
  <c r="BH25" i="70"/>
  <c r="BG25" i="70"/>
  <c r="BF25" i="70"/>
  <c r="BE25" i="70"/>
  <c r="BD25" i="70"/>
  <c r="BC25" i="70"/>
  <c r="BB25" i="70"/>
  <c r="BA25" i="70"/>
  <c r="AZ25" i="70"/>
  <c r="AY25" i="70"/>
  <c r="AX25" i="70"/>
  <c r="AW25" i="70"/>
  <c r="AV25" i="70"/>
  <c r="AU25" i="70"/>
  <c r="AT25" i="70"/>
  <c r="AS25" i="70"/>
  <c r="AR25" i="70"/>
  <c r="CK24" i="70"/>
  <c r="CJ24" i="70"/>
  <c r="CI24" i="70"/>
  <c r="CH24" i="70"/>
  <c r="CG24" i="70"/>
  <c r="CF24" i="70"/>
  <c r="CE24" i="70"/>
  <c r="CD24" i="70"/>
  <c r="CC24" i="70"/>
  <c r="CB24" i="70"/>
  <c r="CA24" i="70"/>
  <c r="BZ24" i="70"/>
  <c r="BY24" i="70"/>
  <c r="BX24" i="70"/>
  <c r="BW24" i="70"/>
  <c r="BV24" i="70"/>
  <c r="BU24" i="70"/>
  <c r="BT24" i="70"/>
  <c r="BS24" i="70"/>
  <c r="BR24" i="70"/>
  <c r="BQ24" i="70"/>
  <c r="BP24" i="70"/>
  <c r="BO24" i="70"/>
  <c r="BN24" i="70"/>
  <c r="BM24" i="70"/>
  <c r="BL24" i="70"/>
  <c r="BK24" i="70"/>
  <c r="BJ24" i="70"/>
  <c r="BI24" i="70"/>
  <c r="BH24" i="70"/>
  <c r="BG24" i="70"/>
  <c r="BF24" i="70"/>
  <c r="BE24" i="70"/>
  <c r="BD24" i="70"/>
  <c r="BC24" i="70"/>
  <c r="BB24" i="70"/>
  <c r="BA24" i="70"/>
  <c r="AZ24" i="70"/>
  <c r="AY24" i="70"/>
  <c r="AX24" i="70"/>
  <c r="AW24" i="70"/>
  <c r="AV24" i="70"/>
  <c r="AU24" i="70"/>
  <c r="AT24" i="70"/>
  <c r="AS24" i="70"/>
  <c r="AR24" i="70"/>
  <c r="CK23" i="70"/>
  <c r="CJ23" i="70"/>
  <c r="CI23" i="70"/>
  <c r="CH23" i="70"/>
  <c r="CG23" i="70"/>
  <c r="CF23" i="70"/>
  <c r="CE23" i="70"/>
  <c r="CD23" i="70"/>
  <c r="CC23" i="70"/>
  <c r="CB23" i="70"/>
  <c r="CA23" i="70"/>
  <c r="BZ23" i="70"/>
  <c r="BY23" i="70"/>
  <c r="BX23" i="70"/>
  <c r="BW23" i="70"/>
  <c r="BV23" i="70"/>
  <c r="BU23" i="70"/>
  <c r="BT23" i="70"/>
  <c r="BS23" i="70"/>
  <c r="BR23" i="70"/>
  <c r="BQ23" i="70"/>
  <c r="BP23" i="70"/>
  <c r="BO23" i="70"/>
  <c r="BN23" i="70"/>
  <c r="BM23" i="70"/>
  <c r="BL23" i="70"/>
  <c r="BK23" i="70"/>
  <c r="BJ23" i="70"/>
  <c r="BI23" i="70"/>
  <c r="BH23" i="70"/>
  <c r="BG23" i="70"/>
  <c r="BF23" i="70"/>
  <c r="BE23" i="70"/>
  <c r="BD23" i="70"/>
  <c r="BC23" i="70"/>
  <c r="BB23" i="70"/>
  <c r="BA23" i="70"/>
  <c r="AZ23" i="70"/>
  <c r="AY23" i="70"/>
  <c r="AX23" i="70"/>
  <c r="AW23" i="70"/>
  <c r="AV23" i="70"/>
  <c r="AU23" i="70"/>
  <c r="AT23" i="70"/>
  <c r="AS23" i="70"/>
  <c r="AR23" i="70"/>
  <c r="CK22" i="70"/>
  <c r="CJ22" i="70"/>
  <c r="CI22" i="70"/>
  <c r="CH22" i="70"/>
  <c r="CG22" i="70"/>
  <c r="CF22" i="70"/>
  <c r="CE22" i="70"/>
  <c r="CD22" i="70"/>
  <c r="CC22" i="70"/>
  <c r="CB22" i="70"/>
  <c r="CA22" i="70"/>
  <c r="BZ22" i="70"/>
  <c r="BY22" i="70"/>
  <c r="BX22" i="70"/>
  <c r="BW22" i="70"/>
  <c r="BV22" i="70"/>
  <c r="BU22" i="70"/>
  <c r="BT22" i="70"/>
  <c r="BS22" i="70"/>
  <c r="BR22" i="70"/>
  <c r="BQ22" i="70"/>
  <c r="BP22" i="70"/>
  <c r="BO22" i="70"/>
  <c r="BN22" i="70"/>
  <c r="BM22" i="70"/>
  <c r="BL22" i="70"/>
  <c r="BK22" i="70"/>
  <c r="BJ22" i="70"/>
  <c r="BI22" i="70"/>
  <c r="BH22" i="70"/>
  <c r="BG22" i="70"/>
  <c r="BF22" i="70"/>
  <c r="BE22" i="70"/>
  <c r="BD22" i="70"/>
  <c r="BC22" i="70"/>
  <c r="BB22" i="70"/>
  <c r="BA22" i="70"/>
  <c r="AZ22" i="70"/>
  <c r="AY22" i="70"/>
  <c r="AX22" i="70"/>
  <c r="AW22" i="70"/>
  <c r="AV22" i="70"/>
  <c r="AU22" i="70"/>
  <c r="AT22" i="70"/>
  <c r="AS22" i="70"/>
  <c r="AR22" i="70"/>
  <c r="CK21" i="70"/>
  <c r="CJ21" i="70"/>
  <c r="CI21" i="70"/>
  <c r="CH21" i="70"/>
  <c r="CG21" i="70"/>
  <c r="CF21" i="70"/>
  <c r="CE21" i="70"/>
  <c r="CD21" i="70"/>
  <c r="CC21" i="70"/>
  <c r="CB21" i="70"/>
  <c r="CA21" i="70"/>
  <c r="BZ21" i="70"/>
  <c r="BY21" i="70"/>
  <c r="BX21" i="70"/>
  <c r="BW21" i="70"/>
  <c r="BV21" i="70"/>
  <c r="BU21" i="70"/>
  <c r="BT21" i="70"/>
  <c r="BS21" i="70"/>
  <c r="BR21" i="70"/>
  <c r="BQ21" i="70"/>
  <c r="BP21" i="70"/>
  <c r="BO21" i="70"/>
  <c r="BN21" i="70"/>
  <c r="BM21" i="70"/>
  <c r="BL21" i="70"/>
  <c r="BK21" i="70"/>
  <c r="BJ21" i="70"/>
  <c r="BI21" i="70"/>
  <c r="BH21" i="70"/>
  <c r="BG21" i="70"/>
  <c r="BF21" i="70"/>
  <c r="BE21" i="70"/>
  <c r="BD21" i="70"/>
  <c r="BC21" i="70"/>
  <c r="BB21" i="70"/>
  <c r="BA21" i="70"/>
  <c r="AZ21" i="70"/>
  <c r="AY21" i="70"/>
  <c r="AX21" i="70"/>
  <c r="AW21" i="70"/>
  <c r="AV21" i="70"/>
  <c r="AU21" i="70"/>
  <c r="AT21" i="70"/>
  <c r="AS21" i="70"/>
  <c r="AR21" i="70"/>
  <c r="CK20" i="70"/>
  <c r="CJ20" i="70"/>
  <c r="CI20" i="70"/>
  <c r="CH20" i="70"/>
  <c r="CG20" i="70"/>
  <c r="CF20" i="70"/>
  <c r="CE20" i="70"/>
  <c r="CD20" i="70"/>
  <c r="CC20" i="70"/>
  <c r="CB20" i="70"/>
  <c r="CA20" i="70"/>
  <c r="BZ20" i="70"/>
  <c r="BY20" i="70"/>
  <c r="BX20" i="70"/>
  <c r="BW20" i="70"/>
  <c r="BV20" i="70"/>
  <c r="BU20" i="70"/>
  <c r="BT20" i="70"/>
  <c r="BS20" i="70"/>
  <c r="BR20" i="70"/>
  <c r="BQ20" i="70"/>
  <c r="BP20" i="70"/>
  <c r="BO20" i="70"/>
  <c r="BN20" i="70"/>
  <c r="BM20" i="70"/>
  <c r="BL20" i="70"/>
  <c r="BK20" i="70"/>
  <c r="BJ20" i="70"/>
  <c r="BI20" i="70"/>
  <c r="BH20" i="70"/>
  <c r="BG20" i="70"/>
  <c r="BF20" i="70"/>
  <c r="BE20" i="70"/>
  <c r="BD20" i="70"/>
  <c r="BC20" i="70"/>
  <c r="BB20" i="70"/>
  <c r="BA20" i="70"/>
  <c r="AZ20" i="70"/>
  <c r="AY20" i="70"/>
  <c r="AX20" i="70"/>
  <c r="AW20" i="70"/>
  <c r="AV20" i="70"/>
  <c r="AU20" i="70"/>
  <c r="AT20" i="70"/>
  <c r="AS20" i="70"/>
  <c r="AR20" i="70"/>
  <c r="CK19" i="70"/>
  <c r="CJ19" i="70"/>
  <c r="CI19" i="70"/>
  <c r="CH19" i="70"/>
  <c r="CG19" i="70"/>
  <c r="CF19" i="70"/>
  <c r="CE19" i="70"/>
  <c r="CD19" i="70"/>
  <c r="CC19" i="70"/>
  <c r="CB19" i="70"/>
  <c r="CA19" i="70"/>
  <c r="BZ19" i="70"/>
  <c r="BY19" i="70"/>
  <c r="BX19" i="70"/>
  <c r="BW19" i="70"/>
  <c r="BV19" i="70"/>
  <c r="BU19" i="70"/>
  <c r="BT19" i="70"/>
  <c r="BS19" i="70"/>
  <c r="BR19" i="70"/>
  <c r="BQ19" i="70"/>
  <c r="BP19" i="70"/>
  <c r="BO19" i="70"/>
  <c r="BN19" i="70"/>
  <c r="BM19" i="70"/>
  <c r="BL19" i="70"/>
  <c r="BK19" i="70"/>
  <c r="BJ19" i="70"/>
  <c r="BI19" i="70"/>
  <c r="BH19" i="70"/>
  <c r="BG19" i="70"/>
  <c r="BF19" i="70"/>
  <c r="BE19" i="70"/>
  <c r="BD19" i="70"/>
  <c r="BC19" i="70"/>
  <c r="BB19" i="70"/>
  <c r="BA19" i="70"/>
  <c r="AZ19" i="70"/>
  <c r="AY19" i="70"/>
  <c r="AX19" i="70"/>
  <c r="AW19" i="70"/>
  <c r="AV19" i="70"/>
  <c r="AU19" i="70"/>
  <c r="AT19" i="70"/>
  <c r="AS19" i="70"/>
  <c r="AR19" i="70"/>
  <c r="CK18" i="70"/>
  <c r="CJ18" i="70"/>
  <c r="CI18" i="70"/>
  <c r="CH18" i="70"/>
  <c r="CG18" i="70"/>
  <c r="CF18" i="70"/>
  <c r="CE18" i="70"/>
  <c r="CD18" i="70"/>
  <c r="CC18" i="70"/>
  <c r="CB18" i="70"/>
  <c r="CA18" i="70"/>
  <c r="BZ18" i="70"/>
  <c r="BY18" i="70"/>
  <c r="BX18" i="70"/>
  <c r="BW18" i="70"/>
  <c r="BV18" i="70"/>
  <c r="BU18" i="70"/>
  <c r="BT18" i="70"/>
  <c r="BS18" i="70"/>
  <c r="BR18" i="70"/>
  <c r="BQ18" i="70"/>
  <c r="BP18" i="70"/>
  <c r="BO18" i="70"/>
  <c r="BN18" i="70"/>
  <c r="BM18" i="70"/>
  <c r="BL18" i="70"/>
  <c r="BK18" i="70"/>
  <c r="BJ18" i="70"/>
  <c r="BI18" i="70"/>
  <c r="BH18" i="70"/>
  <c r="BG18" i="70"/>
  <c r="BF18" i="70"/>
  <c r="BE18" i="70"/>
  <c r="BD18" i="70"/>
  <c r="BC18" i="70"/>
  <c r="BB18" i="70"/>
  <c r="BA18" i="70"/>
  <c r="AZ18" i="70"/>
  <c r="AY18" i="70"/>
  <c r="AX18" i="70"/>
  <c r="AW18" i="70"/>
  <c r="AV18" i="70"/>
  <c r="AU18" i="70"/>
  <c r="AT18" i="70"/>
  <c r="AS18" i="70"/>
  <c r="AR18" i="70"/>
  <c r="CK17" i="70"/>
  <c r="CJ17" i="70"/>
  <c r="CI17" i="70"/>
  <c r="CH17" i="70"/>
  <c r="CG17" i="70"/>
  <c r="CF17" i="70"/>
  <c r="CE17" i="70"/>
  <c r="CD17" i="70"/>
  <c r="CC17" i="70"/>
  <c r="CB17" i="70"/>
  <c r="CA17" i="70"/>
  <c r="BZ17" i="70"/>
  <c r="BY17" i="70"/>
  <c r="BX17" i="70"/>
  <c r="BW17" i="70"/>
  <c r="BV17" i="70"/>
  <c r="BU17" i="70"/>
  <c r="BT17" i="70"/>
  <c r="BS17" i="70"/>
  <c r="BR17" i="70"/>
  <c r="BQ17" i="70"/>
  <c r="BP17" i="70"/>
  <c r="BO17" i="70"/>
  <c r="BN17" i="70"/>
  <c r="BM17" i="70"/>
  <c r="BL17" i="70"/>
  <c r="BK17" i="70"/>
  <c r="BJ17" i="70"/>
  <c r="BI17" i="70"/>
  <c r="BH17" i="70"/>
  <c r="BG17" i="70"/>
  <c r="BF17" i="70"/>
  <c r="BE17" i="70"/>
  <c r="BD17" i="70"/>
  <c r="BC17" i="70"/>
  <c r="BB17" i="70"/>
  <c r="BA17" i="70"/>
  <c r="AZ17" i="70"/>
  <c r="AY17" i="70"/>
  <c r="AX17" i="70"/>
  <c r="AW17" i="70"/>
  <c r="AV17" i="70"/>
  <c r="AU17" i="70"/>
  <c r="AT17" i="70"/>
  <c r="AS17" i="70"/>
  <c r="AR17" i="70"/>
  <c r="CK16" i="70"/>
  <c r="CJ16" i="70"/>
  <c r="CI16" i="70"/>
  <c r="CH16" i="70"/>
  <c r="CG16" i="70"/>
  <c r="CF16" i="70"/>
  <c r="CE16" i="70"/>
  <c r="CD16" i="70"/>
  <c r="CC16" i="70"/>
  <c r="CB16" i="70"/>
  <c r="CA16" i="70"/>
  <c r="BZ16" i="70"/>
  <c r="BY16" i="70"/>
  <c r="BX16" i="70"/>
  <c r="BW16" i="70"/>
  <c r="BV16" i="70"/>
  <c r="BU16" i="70"/>
  <c r="BT16" i="70"/>
  <c r="BS16" i="70"/>
  <c r="BR16" i="70"/>
  <c r="BQ16" i="70"/>
  <c r="BP16" i="70"/>
  <c r="BO16" i="70"/>
  <c r="BN16" i="70"/>
  <c r="BM16" i="70"/>
  <c r="BL16" i="70"/>
  <c r="BK16" i="70"/>
  <c r="BJ16" i="70"/>
  <c r="BI16" i="70"/>
  <c r="BH16" i="70"/>
  <c r="BG16" i="70"/>
  <c r="BF16" i="70"/>
  <c r="BE16" i="70"/>
  <c r="BD16" i="70"/>
  <c r="BC16" i="70"/>
  <c r="BB16" i="70"/>
  <c r="BA16" i="70"/>
  <c r="AZ16" i="70"/>
  <c r="AY16" i="70"/>
  <c r="AX16" i="70"/>
  <c r="AW16" i="70"/>
  <c r="AV16" i="70"/>
  <c r="AU16" i="70"/>
  <c r="AT16" i="70"/>
  <c r="AS16" i="70"/>
  <c r="AR16" i="70"/>
  <c r="CK15" i="70"/>
  <c r="CJ15" i="70"/>
  <c r="CI15" i="70"/>
  <c r="CH15" i="70"/>
  <c r="CG15" i="70"/>
  <c r="CF15" i="70"/>
  <c r="CE15" i="70"/>
  <c r="CD15" i="70"/>
  <c r="CC15" i="70"/>
  <c r="CB15" i="70"/>
  <c r="CA15" i="70"/>
  <c r="BZ15" i="70"/>
  <c r="BY15" i="70"/>
  <c r="BX15" i="70"/>
  <c r="BW15" i="70"/>
  <c r="BV15" i="70"/>
  <c r="BU15" i="70"/>
  <c r="BT15" i="70"/>
  <c r="BS15" i="70"/>
  <c r="BR15" i="70"/>
  <c r="BQ15" i="70"/>
  <c r="BP15" i="70"/>
  <c r="BO15" i="70"/>
  <c r="BN15" i="70"/>
  <c r="BM15" i="70"/>
  <c r="BL15" i="70"/>
  <c r="BK15" i="70"/>
  <c r="BJ15" i="70"/>
  <c r="BI15" i="70"/>
  <c r="BH15" i="70"/>
  <c r="BG15" i="70"/>
  <c r="BF15" i="70"/>
  <c r="BE15" i="70"/>
  <c r="BD15" i="70"/>
  <c r="BC15" i="70"/>
  <c r="BB15" i="70"/>
  <c r="BA15" i="70"/>
  <c r="AZ15" i="70"/>
  <c r="AY15" i="70"/>
  <c r="AX15" i="70"/>
  <c r="AW15" i="70"/>
  <c r="AV15" i="70"/>
  <c r="AU15" i="70"/>
  <c r="AT15" i="70"/>
  <c r="AS15" i="70"/>
  <c r="AR15" i="70"/>
  <c r="CK14" i="70"/>
  <c r="CJ14" i="70"/>
  <c r="CI14" i="70"/>
  <c r="CH14" i="70"/>
  <c r="CG14" i="70"/>
  <c r="CF14" i="70"/>
  <c r="CE14" i="70"/>
  <c r="CD14" i="70"/>
  <c r="CC14" i="70"/>
  <c r="CB14" i="70"/>
  <c r="CA14" i="70"/>
  <c r="BZ14" i="70"/>
  <c r="BY14" i="70"/>
  <c r="BX14" i="70"/>
  <c r="BW14" i="70"/>
  <c r="BV14" i="70"/>
  <c r="BU14" i="70"/>
  <c r="BT14" i="70"/>
  <c r="BS14" i="70"/>
  <c r="BR14" i="70"/>
  <c r="BQ14" i="70"/>
  <c r="BP14" i="70"/>
  <c r="BO14" i="70"/>
  <c r="BN14" i="70"/>
  <c r="BM14" i="70"/>
  <c r="BL14" i="70"/>
  <c r="BK14" i="70"/>
  <c r="BJ14" i="70"/>
  <c r="BI14" i="70"/>
  <c r="BH14" i="70"/>
  <c r="BG14" i="70"/>
  <c r="BF14" i="70"/>
  <c r="BE14" i="70"/>
  <c r="BD14" i="70"/>
  <c r="BC14" i="70"/>
  <c r="BB14" i="70"/>
  <c r="BA14" i="70"/>
  <c r="AZ14" i="70"/>
  <c r="AY14" i="70"/>
  <c r="AX14" i="70"/>
  <c r="AW14" i="70"/>
  <c r="AV14" i="70"/>
  <c r="AU14" i="70"/>
  <c r="AT14" i="70"/>
  <c r="AS14" i="70"/>
  <c r="AR14" i="70"/>
  <c r="CK13" i="70"/>
  <c r="CJ13" i="70"/>
  <c r="CI13" i="70"/>
  <c r="CH13" i="70"/>
  <c r="CG13" i="70"/>
  <c r="CF13" i="70"/>
  <c r="CE13" i="70"/>
  <c r="CD13" i="70"/>
  <c r="CC13" i="70"/>
  <c r="CB13" i="70"/>
  <c r="CA13" i="70"/>
  <c r="BZ13" i="70"/>
  <c r="BY13" i="70"/>
  <c r="BX13" i="70"/>
  <c r="BW13" i="70"/>
  <c r="BV13" i="70"/>
  <c r="BU13" i="70"/>
  <c r="BT13" i="70"/>
  <c r="BS13" i="70"/>
  <c r="BR13" i="70"/>
  <c r="BQ13" i="70"/>
  <c r="BP13" i="70"/>
  <c r="BO13" i="70"/>
  <c r="BN13" i="70"/>
  <c r="BM13" i="70"/>
  <c r="BL13" i="70"/>
  <c r="BK13" i="70"/>
  <c r="BJ13" i="70"/>
  <c r="BI13" i="70"/>
  <c r="BH13" i="70"/>
  <c r="BG13" i="70"/>
  <c r="BF13" i="70"/>
  <c r="BE13" i="70"/>
  <c r="BD13" i="70"/>
  <c r="BC13" i="70"/>
  <c r="BB13" i="70"/>
  <c r="BA13" i="70"/>
  <c r="AZ13" i="70"/>
  <c r="AY13" i="70"/>
  <c r="AX13" i="70"/>
  <c r="AW13" i="70"/>
  <c r="AV13" i="70"/>
  <c r="AU13" i="70"/>
  <c r="AT13" i="70"/>
  <c r="AS13" i="70"/>
  <c r="AR13" i="70"/>
  <c r="CK12" i="70"/>
  <c r="CJ12" i="70"/>
  <c r="CI12" i="70"/>
  <c r="CH12" i="70"/>
  <c r="CG12" i="70"/>
  <c r="CF12" i="70"/>
  <c r="CE12" i="70"/>
  <c r="CD12" i="70"/>
  <c r="CC12" i="70"/>
  <c r="CB12" i="70"/>
  <c r="CA12" i="70"/>
  <c r="BZ12" i="70"/>
  <c r="BY12" i="70"/>
  <c r="BX12" i="70"/>
  <c r="BW12" i="70"/>
  <c r="BV12" i="70"/>
  <c r="BU12" i="70"/>
  <c r="BT12" i="70"/>
  <c r="BS12" i="70"/>
  <c r="BR12" i="70"/>
  <c r="BQ12" i="70"/>
  <c r="BP12" i="70"/>
  <c r="BO12" i="70"/>
  <c r="BN12" i="70"/>
  <c r="BM12" i="70"/>
  <c r="BL12" i="70"/>
  <c r="BK12" i="70"/>
  <c r="BJ12" i="70"/>
  <c r="BI12" i="70"/>
  <c r="BH12" i="70"/>
  <c r="BG12" i="70"/>
  <c r="BF12" i="70"/>
  <c r="BE12" i="70"/>
  <c r="BD12" i="70"/>
  <c r="BC12" i="70"/>
  <c r="BB12" i="70"/>
  <c r="BA12" i="70"/>
  <c r="AZ12" i="70"/>
  <c r="AY12" i="70"/>
  <c r="AX12" i="70"/>
  <c r="AW12" i="70"/>
  <c r="AV12" i="70"/>
  <c r="AU12" i="70"/>
  <c r="AT12" i="70"/>
  <c r="AS12" i="70"/>
  <c r="AR12" i="70"/>
  <c r="CK11" i="70"/>
  <c r="CJ11" i="70"/>
  <c r="CI11" i="70"/>
  <c r="CH11" i="70"/>
  <c r="CG11" i="70"/>
  <c r="CF11" i="70"/>
  <c r="CE11" i="70"/>
  <c r="CD11" i="70"/>
  <c r="CC11" i="70"/>
  <c r="CB11" i="70"/>
  <c r="CA11" i="70"/>
  <c r="BZ11" i="70"/>
  <c r="BY11" i="70"/>
  <c r="BX11" i="70"/>
  <c r="BW11" i="70"/>
  <c r="BV11" i="70"/>
  <c r="BU11" i="70"/>
  <c r="BT11" i="70"/>
  <c r="BS11" i="70"/>
  <c r="BR11" i="70"/>
  <c r="BQ11" i="70"/>
  <c r="BP11" i="70"/>
  <c r="BO11" i="70"/>
  <c r="BN11" i="70"/>
  <c r="BM11" i="70"/>
  <c r="BL11" i="70"/>
  <c r="BK11" i="70"/>
  <c r="BJ11" i="70"/>
  <c r="BI11" i="70"/>
  <c r="BH11" i="70"/>
  <c r="BG11" i="70"/>
  <c r="BF11" i="70"/>
  <c r="BE11" i="70"/>
  <c r="BD11" i="70"/>
  <c r="BC11" i="70"/>
  <c r="BB11" i="70"/>
  <c r="BA11" i="70"/>
  <c r="AZ11" i="70"/>
  <c r="AY11" i="70"/>
  <c r="AX11" i="70"/>
  <c r="AW11" i="70"/>
  <c r="AV11" i="70"/>
  <c r="AU11" i="70"/>
  <c r="AT11" i="70"/>
  <c r="AS11" i="70"/>
  <c r="AR11" i="70"/>
  <c r="CK10" i="70"/>
  <c r="CJ10" i="70"/>
  <c r="CI10" i="70"/>
  <c r="CH10" i="70"/>
  <c r="CG10" i="70"/>
  <c r="CF10" i="70"/>
  <c r="CE10" i="70"/>
  <c r="CD10" i="70"/>
  <c r="CC10" i="70"/>
  <c r="CB10" i="70"/>
  <c r="CA10" i="70"/>
  <c r="BZ10" i="70"/>
  <c r="BY10" i="70"/>
  <c r="BX10" i="70"/>
  <c r="BW10" i="70"/>
  <c r="BV10" i="70"/>
  <c r="BU10" i="70"/>
  <c r="BT10" i="70"/>
  <c r="BS10" i="70"/>
  <c r="BR10" i="70"/>
  <c r="BQ10" i="70"/>
  <c r="BP10" i="70"/>
  <c r="BO10" i="70"/>
  <c r="BN10" i="70"/>
  <c r="BM10" i="70"/>
  <c r="BL10" i="70"/>
  <c r="BK10" i="70"/>
  <c r="BJ10" i="70"/>
  <c r="BI10" i="70"/>
  <c r="BH10" i="70"/>
  <c r="BG10" i="70"/>
  <c r="BF10" i="70"/>
  <c r="BE10" i="70"/>
  <c r="BD10" i="70"/>
  <c r="BC10" i="70"/>
  <c r="BB10" i="70"/>
  <c r="BA10" i="70"/>
  <c r="AZ10" i="70"/>
  <c r="AY10" i="70"/>
  <c r="AX10" i="70"/>
  <c r="AW10" i="70"/>
  <c r="AV10" i="70"/>
  <c r="AU10" i="70"/>
  <c r="AT10" i="70"/>
  <c r="AS10" i="70"/>
  <c r="AR10" i="70"/>
  <c r="CK9" i="70"/>
  <c r="CJ9" i="70"/>
  <c r="CI9" i="70"/>
  <c r="CH9" i="70"/>
  <c r="CG9" i="70"/>
  <c r="CF9" i="70"/>
  <c r="CE9" i="70"/>
  <c r="CD9" i="70"/>
  <c r="CC9" i="70"/>
  <c r="CB9" i="70"/>
  <c r="CA9" i="70"/>
  <c r="BZ9" i="70"/>
  <c r="BY9" i="70"/>
  <c r="BX9" i="70"/>
  <c r="BW9" i="70"/>
  <c r="BV9" i="70"/>
  <c r="BU9" i="70"/>
  <c r="BT9" i="70"/>
  <c r="BS9" i="70"/>
  <c r="BR9" i="70"/>
  <c r="BQ9" i="70"/>
  <c r="BP9" i="70"/>
  <c r="BO9" i="70"/>
  <c r="BN9" i="70"/>
  <c r="BM9" i="70"/>
  <c r="BL9" i="70"/>
  <c r="BK9" i="70"/>
  <c r="BJ9" i="70"/>
  <c r="BI9" i="70"/>
  <c r="BH9" i="70"/>
  <c r="BG9" i="70"/>
  <c r="BF9" i="70"/>
  <c r="BE9" i="70"/>
  <c r="BD9" i="70"/>
  <c r="BC9" i="70"/>
  <c r="BB9" i="70"/>
  <c r="BA9" i="70"/>
  <c r="AZ9" i="70"/>
  <c r="AY9" i="70"/>
  <c r="AX9" i="70"/>
  <c r="AW9" i="70"/>
  <c r="AV9" i="70"/>
  <c r="AU9" i="70"/>
  <c r="AT9" i="70"/>
  <c r="AS9" i="70"/>
  <c r="AR9" i="70"/>
  <c r="AQ9" i="70"/>
  <c r="CK45" i="72"/>
  <c r="CJ45" i="72"/>
  <c r="CI45" i="72"/>
  <c r="CH45" i="72"/>
  <c r="CG45" i="72"/>
  <c r="CF45" i="72"/>
  <c r="CE45" i="72"/>
  <c r="CD45" i="72"/>
  <c r="CC45" i="72"/>
  <c r="CB45" i="72"/>
  <c r="CA45" i="72"/>
  <c r="BZ45" i="72"/>
  <c r="BY45" i="72"/>
  <c r="BX45" i="72"/>
  <c r="BW45" i="72"/>
  <c r="BV45" i="72"/>
  <c r="BU45" i="72"/>
  <c r="BT45" i="72"/>
  <c r="BS45" i="72"/>
  <c r="BR45" i="72"/>
  <c r="BQ45" i="72"/>
  <c r="BP45" i="72"/>
  <c r="BO45" i="72"/>
  <c r="BN45" i="72"/>
  <c r="BM45" i="72"/>
  <c r="BL45" i="72"/>
  <c r="BK45" i="72"/>
  <c r="BJ45" i="72"/>
  <c r="BI45" i="72"/>
  <c r="BH45" i="72"/>
  <c r="BG45" i="72"/>
  <c r="BF45" i="72"/>
  <c r="BE45" i="72"/>
  <c r="BD45" i="72"/>
  <c r="BC45" i="72"/>
  <c r="BB45" i="72"/>
  <c r="BA45" i="72"/>
  <c r="AZ45" i="72"/>
  <c r="AY45" i="72"/>
  <c r="AX45" i="72"/>
  <c r="AW45" i="72"/>
  <c r="AV45" i="72"/>
  <c r="AU45" i="72"/>
  <c r="AT45" i="72"/>
  <c r="AS45" i="72"/>
  <c r="AR45" i="72"/>
  <c r="CK44" i="72"/>
  <c r="CJ44" i="72"/>
  <c r="CI44" i="72"/>
  <c r="CH44" i="72"/>
  <c r="CG44" i="72"/>
  <c r="CF44" i="72"/>
  <c r="CE44" i="72"/>
  <c r="CD44" i="72"/>
  <c r="CC44" i="72"/>
  <c r="CB44" i="72"/>
  <c r="CA44" i="72"/>
  <c r="BZ44" i="72"/>
  <c r="BY44" i="72"/>
  <c r="BX44" i="72"/>
  <c r="BW44" i="72"/>
  <c r="BV44" i="72"/>
  <c r="BU44" i="72"/>
  <c r="BT44" i="72"/>
  <c r="BS44" i="72"/>
  <c r="BR44" i="72"/>
  <c r="BQ44" i="72"/>
  <c r="BP44" i="72"/>
  <c r="BO44" i="72"/>
  <c r="BN44" i="72"/>
  <c r="BM44" i="72"/>
  <c r="BL44" i="72"/>
  <c r="BK44" i="72"/>
  <c r="BJ44" i="72"/>
  <c r="BI44" i="72"/>
  <c r="BH44" i="72"/>
  <c r="BG44" i="72"/>
  <c r="BF44" i="72"/>
  <c r="BE44" i="72"/>
  <c r="BD44" i="72"/>
  <c r="BC44" i="72"/>
  <c r="BB44" i="72"/>
  <c r="BA44" i="72"/>
  <c r="AZ44" i="72"/>
  <c r="AY44" i="72"/>
  <c r="AX44" i="72"/>
  <c r="AW44" i="72"/>
  <c r="AV44" i="72"/>
  <c r="AU44" i="72"/>
  <c r="AT44" i="72"/>
  <c r="AS44" i="72"/>
  <c r="AR44" i="72"/>
  <c r="CK43" i="72"/>
  <c r="CJ43" i="72"/>
  <c r="CI43" i="72"/>
  <c r="CH43" i="72"/>
  <c r="CG43" i="72"/>
  <c r="CF43" i="72"/>
  <c r="CE43" i="72"/>
  <c r="CD43" i="72"/>
  <c r="CC43" i="72"/>
  <c r="CB43" i="72"/>
  <c r="CA43" i="72"/>
  <c r="BZ43" i="72"/>
  <c r="BY43" i="72"/>
  <c r="BX43" i="72"/>
  <c r="BW43" i="72"/>
  <c r="BV43" i="72"/>
  <c r="BU43" i="72"/>
  <c r="BT43" i="72"/>
  <c r="BS43" i="72"/>
  <c r="BR43" i="72"/>
  <c r="BQ43" i="72"/>
  <c r="BP43" i="72"/>
  <c r="BO43" i="72"/>
  <c r="BN43" i="72"/>
  <c r="BM43" i="72"/>
  <c r="BL43" i="72"/>
  <c r="BK43" i="72"/>
  <c r="BJ43" i="72"/>
  <c r="BI43" i="72"/>
  <c r="BH43" i="72"/>
  <c r="BG43" i="72"/>
  <c r="BF43" i="72"/>
  <c r="BE43" i="72"/>
  <c r="BD43" i="72"/>
  <c r="BC43" i="72"/>
  <c r="BB43" i="72"/>
  <c r="BA43" i="72"/>
  <c r="AZ43" i="72"/>
  <c r="AY43" i="72"/>
  <c r="AX43" i="72"/>
  <c r="AW43" i="72"/>
  <c r="AV43" i="72"/>
  <c r="AU43" i="72"/>
  <c r="AT43" i="72"/>
  <c r="AS43" i="72"/>
  <c r="AR43" i="72"/>
  <c r="CK42" i="72"/>
  <c r="CJ42" i="72"/>
  <c r="CI42" i="72"/>
  <c r="CH42" i="72"/>
  <c r="CG42" i="72"/>
  <c r="CF42" i="72"/>
  <c r="CE42" i="72"/>
  <c r="CD42" i="72"/>
  <c r="CC42" i="72"/>
  <c r="CB42" i="72"/>
  <c r="CA42" i="72"/>
  <c r="BZ42" i="72"/>
  <c r="BY42" i="72"/>
  <c r="BX42" i="72"/>
  <c r="BW42" i="72"/>
  <c r="BV42" i="72"/>
  <c r="BU42" i="72"/>
  <c r="BT42" i="72"/>
  <c r="BS42" i="72"/>
  <c r="BR42" i="72"/>
  <c r="BQ42" i="72"/>
  <c r="BP42" i="72"/>
  <c r="BO42" i="72"/>
  <c r="BN42" i="72"/>
  <c r="BM42" i="72"/>
  <c r="BL42" i="72"/>
  <c r="BK42" i="72"/>
  <c r="BJ42" i="72"/>
  <c r="BI42" i="72"/>
  <c r="BH42" i="72"/>
  <c r="BG42" i="72"/>
  <c r="BF42" i="72"/>
  <c r="BE42" i="72"/>
  <c r="BD42" i="72"/>
  <c r="BC42" i="72"/>
  <c r="BB42" i="72"/>
  <c r="BA42" i="72"/>
  <c r="AZ42" i="72"/>
  <c r="AY42" i="72"/>
  <c r="AX42" i="72"/>
  <c r="AW42" i="72"/>
  <c r="AV42" i="72"/>
  <c r="AU42" i="72"/>
  <c r="AT42" i="72"/>
  <c r="AS42" i="72"/>
  <c r="AR42" i="72"/>
  <c r="CK41" i="72"/>
  <c r="CJ41" i="72"/>
  <c r="CI41" i="72"/>
  <c r="CH41" i="72"/>
  <c r="CG41" i="72"/>
  <c r="CF41" i="72"/>
  <c r="CE41" i="72"/>
  <c r="CD41" i="72"/>
  <c r="CC41" i="72"/>
  <c r="CB41" i="72"/>
  <c r="CA41" i="72"/>
  <c r="BZ41" i="72"/>
  <c r="BY41" i="72"/>
  <c r="BX41" i="72"/>
  <c r="BW41" i="72"/>
  <c r="BV41" i="72"/>
  <c r="BU41" i="72"/>
  <c r="BT41" i="72"/>
  <c r="BS41" i="72"/>
  <c r="BR41" i="72"/>
  <c r="BQ41" i="72"/>
  <c r="BP41" i="72"/>
  <c r="BO41" i="72"/>
  <c r="BN41" i="72"/>
  <c r="BM41" i="72"/>
  <c r="BL41" i="72"/>
  <c r="BK41" i="72"/>
  <c r="BJ41" i="72"/>
  <c r="BI41" i="72"/>
  <c r="BH41" i="72"/>
  <c r="BG41" i="72"/>
  <c r="BF41" i="72"/>
  <c r="BE41" i="72"/>
  <c r="BD41" i="72"/>
  <c r="BC41" i="72"/>
  <c r="BB41" i="72"/>
  <c r="BA41" i="72"/>
  <c r="AZ41" i="72"/>
  <c r="AY41" i="72"/>
  <c r="AX41" i="72"/>
  <c r="AW41" i="72"/>
  <c r="AV41" i="72"/>
  <c r="AU41" i="72"/>
  <c r="AT41" i="72"/>
  <c r="AS41" i="72"/>
  <c r="AR41" i="72"/>
  <c r="CK40" i="72"/>
  <c r="CJ40" i="72"/>
  <c r="CI40" i="72"/>
  <c r="CH40" i="72"/>
  <c r="CG40" i="72"/>
  <c r="CF40" i="72"/>
  <c r="CE40" i="72"/>
  <c r="CD40" i="72"/>
  <c r="CC40" i="72"/>
  <c r="CB40" i="72"/>
  <c r="CA40" i="72"/>
  <c r="BZ40" i="72"/>
  <c r="BY40" i="72"/>
  <c r="BX40" i="72"/>
  <c r="BW40" i="72"/>
  <c r="BV40" i="72"/>
  <c r="BU40" i="72"/>
  <c r="BT40" i="72"/>
  <c r="BS40" i="72"/>
  <c r="BR40" i="72"/>
  <c r="BQ40" i="72"/>
  <c r="BP40" i="72"/>
  <c r="BO40" i="72"/>
  <c r="BN40" i="72"/>
  <c r="BM40" i="72"/>
  <c r="BL40" i="72"/>
  <c r="BK40" i="72"/>
  <c r="BJ40" i="72"/>
  <c r="BI40" i="72"/>
  <c r="BH40" i="72"/>
  <c r="BG40" i="72"/>
  <c r="BF40" i="72"/>
  <c r="BE40" i="72"/>
  <c r="BD40" i="72"/>
  <c r="BC40" i="72"/>
  <c r="BB40" i="72"/>
  <c r="BA40" i="72"/>
  <c r="AZ40" i="72"/>
  <c r="AY40" i="72"/>
  <c r="AX40" i="72"/>
  <c r="AW40" i="72"/>
  <c r="AV40" i="72"/>
  <c r="AU40" i="72"/>
  <c r="AT40" i="72"/>
  <c r="AS40" i="72"/>
  <c r="AR40" i="72"/>
  <c r="CK39" i="72"/>
  <c r="CJ39" i="72"/>
  <c r="CI39" i="72"/>
  <c r="CH39" i="72"/>
  <c r="CG39" i="72"/>
  <c r="CF39" i="72"/>
  <c r="CE39" i="72"/>
  <c r="CD39" i="72"/>
  <c r="CC39" i="72"/>
  <c r="CB39" i="72"/>
  <c r="CA39" i="72"/>
  <c r="BZ39" i="72"/>
  <c r="BY39" i="72"/>
  <c r="BX39" i="72"/>
  <c r="BW39" i="72"/>
  <c r="BV39" i="72"/>
  <c r="BU39" i="72"/>
  <c r="BT39" i="72"/>
  <c r="BS39" i="72"/>
  <c r="BR39" i="72"/>
  <c r="BQ39" i="72"/>
  <c r="BP39" i="72"/>
  <c r="BO39" i="72"/>
  <c r="BN39" i="72"/>
  <c r="BM39" i="72"/>
  <c r="BL39" i="72"/>
  <c r="BK39" i="72"/>
  <c r="BJ39" i="72"/>
  <c r="BI39" i="72"/>
  <c r="BH39" i="72"/>
  <c r="BG39" i="72"/>
  <c r="BF39" i="72"/>
  <c r="BE39" i="72"/>
  <c r="BD39" i="72"/>
  <c r="BC39" i="72"/>
  <c r="BB39" i="72"/>
  <c r="BA39" i="72"/>
  <c r="AZ39" i="72"/>
  <c r="AY39" i="72"/>
  <c r="AX39" i="72"/>
  <c r="AW39" i="72"/>
  <c r="AV39" i="72"/>
  <c r="AU39" i="72"/>
  <c r="AT39" i="72"/>
  <c r="AS39" i="72"/>
  <c r="AR39" i="72"/>
  <c r="CK38" i="72"/>
  <c r="CJ38" i="72"/>
  <c r="CI38" i="72"/>
  <c r="CH38" i="72"/>
  <c r="CG38" i="72"/>
  <c r="CF38" i="72"/>
  <c r="CE38" i="72"/>
  <c r="CD38" i="72"/>
  <c r="CC38" i="72"/>
  <c r="CB38" i="72"/>
  <c r="CA38" i="72"/>
  <c r="BZ38" i="72"/>
  <c r="BY38" i="72"/>
  <c r="BX38" i="72"/>
  <c r="BW38" i="72"/>
  <c r="BV38" i="72"/>
  <c r="BU38" i="72"/>
  <c r="BT38" i="72"/>
  <c r="BS38" i="72"/>
  <c r="BR38" i="72"/>
  <c r="BQ38" i="72"/>
  <c r="BP38" i="72"/>
  <c r="BO38" i="72"/>
  <c r="BN38" i="72"/>
  <c r="BM38" i="72"/>
  <c r="BL38" i="72"/>
  <c r="BK38" i="72"/>
  <c r="BJ38" i="72"/>
  <c r="BI38" i="72"/>
  <c r="BH38" i="72"/>
  <c r="BG38" i="72"/>
  <c r="BF38" i="72"/>
  <c r="BE38" i="72"/>
  <c r="BD38" i="72"/>
  <c r="BC38" i="72"/>
  <c r="BB38" i="72"/>
  <c r="BA38" i="72"/>
  <c r="AZ38" i="72"/>
  <c r="AY38" i="72"/>
  <c r="AX38" i="72"/>
  <c r="AW38" i="72"/>
  <c r="AV38" i="72"/>
  <c r="AU38" i="72"/>
  <c r="AT38" i="72"/>
  <c r="AS38" i="72"/>
  <c r="AR38" i="72"/>
  <c r="CK37" i="72"/>
  <c r="CJ37" i="72"/>
  <c r="CI37" i="72"/>
  <c r="CH37" i="72"/>
  <c r="CG37" i="72"/>
  <c r="CF37" i="72"/>
  <c r="CE37" i="72"/>
  <c r="CD37" i="72"/>
  <c r="CC37" i="72"/>
  <c r="CB37" i="72"/>
  <c r="CA37" i="72"/>
  <c r="BZ37" i="72"/>
  <c r="BY37" i="72"/>
  <c r="BX37" i="72"/>
  <c r="BW37" i="72"/>
  <c r="BV37" i="72"/>
  <c r="BU37" i="72"/>
  <c r="BT37" i="72"/>
  <c r="BS37" i="72"/>
  <c r="BR37" i="72"/>
  <c r="BQ37" i="72"/>
  <c r="BP37" i="72"/>
  <c r="BO37" i="72"/>
  <c r="BN37" i="72"/>
  <c r="BM37" i="72"/>
  <c r="BL37" i="72"/>
  <c r="BK37" i="72"/>
  <c r="BJ37" i="72"/>
  <c r="BI37" i="72"/>
  <c r="BH37" i="72"/>
  <c r="BG37" i="72"/>
  <c r="BF37" i="72"/>
  <c r="BE37" i="72"/>
  <c r="BD37" i="72"/>
  <c r="BC37" i="72"/>
  <c r="BB37" i="72"/>
  <c r="BA37" i="72"/>
  <c r="AZ37" i="72"/>
  <c r="AY37" i="72"/>
  <c r="AX37" i="72"/>
  <c r="AW37" i="72"/>
  <c r="AV37" i="72"/>
  <c r="AU37" i="72"/>
  <c r="AT37" i="72"/>
  <c r="AS37" i="72"/>
  <c r="AR37" i="72"/>
  <c r="CK36" i="72"/>
  <c r="CJ36" i="72"/>
  <c r="CI36" i="72"/>
  <c r="CH36" i="72"/>
  <c r="CG36" i="72"/>
  <c r="CF36" i="72"/>
  <c r="CE36" i="72"/>
  <c r="CD36" i="72"/>
  <c r="CC36" i="72"/>
  <c r="CB36" i="72"/>
  <c r="CA36" i="72"/>
  <c r="BZ36" i="72"/>
  <c r="BY36" i="72"/>
  <c r="BX36" i="72"/>
  <c r="BW36" i="72"/>
  <c r="BV36" i="72"/>
  <c r="BU36" i="72"/>
  <c r="BT36" i="72"/>
  <c r="BS36" i="72"/>
  <c r="BR36" i="72"/>
  <c r="BQ36" i="72"/>
  <c r="BP36" i="72"/>
  <c r="BO36" i="72"/>
  <c r="BN36" i="72"/>
  <c r="BM36" i="72"/>
  <c r="BL36" i="72"/>
  <c r="BK36" i="72"/>
  <c r="BJ36" i="72"/>
  <c r="BI36" i="72"/>
  <c r="BH36" i="72"/>
  <c r="BG36" i="72"/>
  <c r="BF36" i="72"/>
  <c r="BE36" i="72"/>
  <c r="BD36" i="72"/>
  <c r="BC36" i="72"/>
  <c r="BB36" i="72"/>
  <c r="BA36" i="72"/>
  <c r="AZ36" i="72"/>
  <c r="AY36" i="72"/>
  <c r="AX36" i="72"/>
  <c r="AW36" i="72"/>
  <c r="AV36" i="72"/>
  <c r="AU36" i="72"/>
  <c r="AT36" i="72"/>
  <c r="AS36" i="72"/>
  <c r="AR36" i="72"/>
  <c r="CK35" i="72"/>
  <c r="CJ35" i="72"/>
  <c r="CI35" i="72"/>
  <c r="CH35" i="72"/>
  <c r="CG35" i="72"/>
  <c r="CF35" i="72"/>
  <c r="CE35" i="72"/>
  <c r="CD35" i="72"/>
  <c r="CC35" i="72"/>
  <c r="CB35" i="72"/>
  <c r="CA35" i="72"/>
  <c r="BZ35" i="72"/>
  <c r="BY35" i="72"/>
  <c r="BX35" i="72"/>
  <c r="BW35" i="72"/>
  <c r="BV35" i="72"/>
  <c r="BU35" i="72"/>
  <c r="BT35" i="72"/>
  <c r="BS35" i="72"/>
  <c r="BR35" i="72"/>
  <c r="BQ35" i="72"/>
  <c r="BP35" i="72"/>
  <c r="BO35" i="72"/>
  <c r="BN35" i="72"/>
  <c r="BM35" i="72"/>
  <c r="BL35" i="72"/>
  <c r="BK35" i="72"/>
  <c r="BJ35" i="72"/>
  <c r="BI35" i="72"/>
  <c r="BH35" i="72"/>
  <c r="BG35" i="72"/>
  <c r="BF35" i="72"/>
  <c r="BE35" i="72"/>
  <c r="BD35" i="72"/>
  <c r="BC35" i="72"/>
  <c r="BB35" i="72"/>
  <c r="BA35" i="72"/>
  <c r="AZ35" i="72"/>
  <c r="AY35" i="72"/>
  <c r="AX35" i="72"/>
  <c r="AW35" i="72"/>
  <c r="AV35" i="72"/>
  <c r="AU35" i="72"/>
  <c r="AT35" i="72"/>
  <c r="AS35" i="72"/>
  <c r="AR35" i="72"/>
  <c r="CK34" i="72"/>
  <c r="CJ34" i="72"/>
  <c r="CI34" i="72"/>
  <c r="CH34" i="72"/>
  <c r="CG34" i="72"/>
  <c r="CF34" i="72"/>
  <c r="CE34" i="72"/>
  <c r="CD34" i="72"/>
  <c r="CC34" i="72"/>
  <c r="CB34" i="72"/>
  <c r="CA34" i="72"/>
  <c r="BZ34" i="72"/>
  <c r="BY34" i="72"/>
  <c r="BX34" i="72"/>
  <c r="BW34" i="72"/>
  <c r="BV34" i="72"/>
  <c r="BU34" i="72"/>
  <c r="BT34" i="72"/>
  <c r="BS34" i="72"/>
  <c r="BR34" i="72"/>
  <c r="BQ34" i="72"/>
  <c r="BP34" i="72"/>
  <c r="BO34" i="72"/>
  <c r="BN34" i="72"/>
  <c r="BM34" i="72"/>
  <c r="BL34" i="72"/>
  <c r="BK34" i="72"/>
  <c r="BJ34" i="72"/>
  <c r="BI34" i="72"/>
  <c r="BH34" i="72"/>
  <c r="BG34" i="72"/>
  <c r="BF34" i="72"/>
  <c r="BE34" i="72"/>
  <c r="BD34" i="72"/>
  <c r="BC34" i="72"/>
  <c r="BB34" i="72"/>
  <c r="BA34" i="72"/>
  <c r="AZ34" i="72"/>
  <c r="AY34" i="72"/>
  <c r="AX34" i="72"/>
  <c r="AW34" i="72"/>
  <c r="AV34" i="72"/>
  <c r="AU34" i="72"/>
  <c r="AT34" i="72"/>
  <c r="AS34" i="72"/>
  <c r="AR34" i="72"/>
  <c r="CK33" i="72"/>
  <c r="CJ33" i="72"/>
  <c r="CI33" i="72"/>
  <c r="CH33" i="72"/>
  <c r="CG33" i="72"/>
  <c r="CF33" i="72"/>
  <c r="CE33" i="72"/>
  <c r="CD33" i="72"/>
  <c r="CC33" i="72"/>
  <c r="CB33" i="72"/>
  <c r="CA33" i="72"/>
  <c r="BZ33" i="72"/>
  <c r="BY33" i="72"/>
  <c r="BX33" i="72"/>
  <c r="BW33" i="72"/>
  <c r="BV33" i="72"/>
  <c r="BU33" i="72"/>
  <c r="BT33" i="72"/>
  <c r="BS33" i="72"/>
  <c r="BR33" i="72"/>
  <c r="BQ33" i="72"/>
  <c r="BP33" i="72"/>
  <c r="BO33" i="72"/>
  <c r="BN33" i="72"/>
  <c r="BM33" i="72"/>
  <c r="BL33" i="72"/>
  <c r="BK33" i="72"/>
  <c r="BJ33" i="72"/>
  <c r="BI33" i="72"/>
  <c r="BH33" i="72"/>
  <c r="BG33" i="72"/>
  <c r="BF33" i="72"/>
  <c r="BE33" i="72"/>
  <c r="BD33" i="72"/>
  <c r="BC33" i="72"/>
  <c r="BB33" i="72"/>
  <c r="BA33" i="72"/>
  <c r="AZ33" i="72"/>
  <c r="AY33" i="72"/>
  <c r="AX33" i="72"/>
  <c r="AW33" i="72"/>
  <c r="AV33" i="72"/>
  <c r="AU33" i="72"/>
  <c r="AT33" i="72"/>
  <c r="AS33" i="72"/>
  <c r="AR33" i="72"/>
  <c r="CK32" i="72"/>
  <c r="CJ32" i="72"/>
  <c r="CI32" i="72"/>
  <c r="CH32" i="72"/>
  <c r="CG32" i="72"/>
  <c r="CF32" i="72"/>
  <c r="CE32" i="72"/>
  <c r="CD32" i="72"/>
  <c r="CC32" i="72"/>
  <c r="CB32" i="72"/>
  <c r="CA32" i="72"/>
  <c r="BZ32" i="72"/>
  <c r="BY32" i="72"/>
  <c r="BX32" i="72"/>
  <c r="BW32" i="72"/>
  <c r="BV32" i="72"/>
  <c r="BU32" i="72"/>
  <c r="BT32" i="72"/>
  <c r="BS32" i="72"/>
  <c r="BR32" i="72"/>
  <c r="BQ32" i="72"/>
  <c r="BP32" i="72"/>
  <c r="BO32" i="72"/>
  <c r="BN32" i="72"/>
  <c r="BM32" i="72"/>
  <c r="BL32" i="72"/>
  <c r="BK32" i="72"/>
  <c r="BJ32" i="72"/>
  <c r="BI32" i="72"/>
  <c r="BH32" i="72"/>
  <c r="BG32" i="72"/>
  <c r="BF32" i="72"/>
  <c r="BE32" i="72"/>
  <c r="BD32" i="72"/>
  <c r="BC32" i="72"/>
  <c r="BB32" i="72"/>
  <c r="BA32" i="72"/>
  <c r="AZ32" i="72"/>
  <c r="AY32" i="72"/>
  <c r="AX32" i="72"/>
  <c r="AW32" i="72"/>
  <c r="AV32" i="72"/>
  <c r="AU32" i="72"/>
  <c r="AT32" i="72"/>
  <c r="AS32" i="72"/>
  <c r="AR32" i="72"/>
  <c r="CK31" i="72"/>
  <c r="CJ31" i="72"/>
  <c r="CI31" i="72"/>
  <c r="CH31" i="72"/>
  <c r="CG31" i="72"/>
  <c r="CF31" i="72"/>
  <c r="CE31" i="72"/>
  <c r="CD31" i="72"/>
  <c r="CC31" i="72"/>
  <c r="CB31" i="72"/>
  <c r="CA31" i="72"/>
  <c r="BZ31" i="72"/>
  <c r="BY31" i="72"/>
  <c r="BX31" i="72"/>
  <c r="BW31" i="72"/>
  <c r="BV31" i="72"/>
  <c r="BU31" i="72"/>
  <c r="BT31" i="72"/>
  <c r="BS31" i="72"/>
  <c r="BR31" i="72"/>
  <c r="BQ31" i="72"/>
  <c r="BP31" i="72"/>
  <c r="BO31" i="72"/>
  <c r="BN31" i="72"/>
  <c r="BM31" i="72"/>
  <c r="BL31" i="72"/>
  <c r="BK31" i="72"/>
  <c r="BJ31" i="72"/>
  <c r="BI31" i="72"/>
  <c r="BH31" i="72"/>
  <c r="BG31" i="72"/>
  <c r="BF31" i="72"/>
  <c r="BE31" i="72"/>
  <c r="BD31" i="72"/>
  <c r="BC31" i="72"/>
  <c r="BB31" i="72"/>
  <c r="BA31" i="72"/>
  <c r="AZ31" i="72"/>
  <c r="AY31" i="72"/>
  <c r="AX31" i="72"/>
  <c r="AW31" i="72"/>
  <c r="AV31" i="72"/>
  <c r="AU31" i="72"/>
  <c r="AT31" i="72"/>
  <c r="AS31" i="72"/>
  <c r="AR31" i="72"/>
  <c r="CK30" i="72"/>
  <c r="CJ30" i="72"/>
  <c r="CI30" i="72"/>
  <c r="CH30" i="72"/>
  <c r="CG30" i="72"/>
  <c r="CF30" i="72"/>
  <c r="CE30" i="72"/>
  <c r="CD30" i="72"/>
  <c r="CC30" i="72"/>
  <c r="CB30" i="72"/>
  <c r="CA30" i="72"/>
  <c r="BZ30" i="72"/>
  <c r="BY30" i="72"/>
  <c r="BX30" i="72"/>
  <c r="BW30" i="72"/>
  <c r="BV30" i="72"/>
  <c r="BU30" i="72"/>
  <c r="BT30" i="72"/>
  <c r="BS30" i="72"/>
  <c r="BR30" i="72"/>
  <c r="BQ30" i="72"/>
  <c r="BP30" i="72"/>
  <c r="BO30" i="72"/>
  <c r="BN30" i="72"/>
  <c r="BM30" i="72"/>
  <c r="BL30" i="72"/>
  <c r="BK30" i="72"/>
  <c r="BJ30" i="72"/>
  <c r="BI30" i="72"/>
  <c r="BH30" i="72"/>
  <c r="BG30" i="72"/>
  <c r="BF30" i="72"/>
  <c r="BE30" i="72"/>
  <c r="BD30" i="72"/>
  <c r="BC30" i="72"/>
  <c r="BB30" i="72"/>
  <c r="BA30" i="72"/>
  <c r="AZ30" i="72"/>
  <c r="AY30" i="72"/>
  <c r="AX30" i="72"/>
  <c r="AW30" i="72"/>
  <c r="AV30" i="72"/>
  <c r="AU30" i="72"/>
  <c r="AT30" i="72"/>
  <c r="AS30" i="72"/>
  <c r="AR30" i="72"/>
  <c r="CK29" i="72"/>
  <c r="CJ29" i="72"/>
  <c r="CI29" i="72"/>
  <c r="CH29" i="72"/>
  <c r="CG29" i="72"/>
  <c r="CF29" i="72"/>
  <c r="CE29" i="72"/>
  <c r="CD29" i="72"/>
  <c r="CC29" i="72"/>
  <c r="CB29" i="72"/>
  <c r="CA29" i="72"/>
  <c r="BZ29" i="72"/>
  <c r="BY29" i="72"/>
  <c r="BX29" i="72"/>
  <c r="BW29" i="72"/>
  <c r="BV29" i="72"/>
  <c r="BU29" i="72"/>
  <c r="BT29" i="72"/>
  <c r="BS29" i="72"/>
  <c r="BR29" i="72"/>
  <c r="BQ29" i="72"/>
  <c r="BP29" i="72"/>
  <c r="BO29" i="72"/>
  <c r="BN29" i="72"/>
  <c r="BM29" i="72"/>
  <c r="BL29" i="72"/>
  <c r="BK29" i="72"/>
  <c r="BJ29" i="72"/>
  <c r="BI29" i="72"/>
  <c r="BH29" i="72"/>
  <c r="BG29" i="72"/>
  <c r="BF29" i="72"/>
  <c r="BE29" i="72"/>
  <c r="BD29" i="72"/>
  <c r="BC29" i="72"/>
  <c r="BB29" i="72"/>
  <c r="BA29" i="72"/>
  <c r="AZ29" i="72"/>
  <c r="AY29" i="72"/>
  <c r="AX29" i="72"/>
  <c r="AW29" i="72"/>
  <c r="AV29" i="72"/>
  <c r="AU29" i="72"/>
  <c r="AT29" i="72"/>
  <c r="AS29" i="72"/>
  <c r="AR29" i="72"/>
  <c r="CK27" i="72"/>
  <c r="CJ27" i="72"/>
  <c r="CI27" i="72"/>
  <c r="CH27" i="72"/>
  <c r="CG27" i="72"/>
  <c r="CF27" i="72"/>
  <c r="CE27" i="72"/>
  <c r="CD27" i="72"/>
  <c r="CC27" i="72"/>
  <c r="CB27" i="72"/>
  <c r="CA27" i="72"/>
  <c r="BZ27" i="72"/>
  <c r="BY27" i="72"/>
  <c r="BX27" i="72"/>
  <c r="BW27" i="72"/>
  <c r="BV27" i="72"/>
  <c r="BU27" i="72"/>
  <c r="BT27" i="72"/>
  <c r="BS27" i="72"/>
  <c r="BR27" i="72"/>
  <c r="BQ27" i="72"/>
  <c r="BP27" i="72"/>
  <c r="BO27" i="72"/>
  <c r="BN27" i="72"/>
  <c r="BM27" i="72"/>
  <c r="BL27" i="72"/>
  <c r="BK27" i="72"/>
  <c r="BJ27" i="72"/>
  <c r="BI27" i="72"/>
  <c r="BH27" i="72"/>
  <c r="BG27" i="72"/>
  <c r="BF27" i="72"/>
  <c r="BE27" i="72"/>
  <c r="BD27" i="72"/>
  <c r="BC27" i="72"/>
  <c r="BB27" i="72"/>
  <c r="BA27" i="72"/>
  <c r="AZ27" i="72"/>
  <c r="AY27" i="72"/>
  <c r="AX27" i="72"/>
  <c r="AW27" i="72"/>
  <c r="AV27" i="72"/>
  <c r="AU27" i="72"/>
  <c r="AT27" i="72"/>
  <c r="AS27" i="72"/>
  <c r="AR27" i="72"/>
  <c r="CK26" i="72"/>
  <c r="CJ26" i="72"/>
  <c r="CI26" i="72"/>
  <c r="CH26" i="72"/>
  <c r="CG26" i="72"/>
  <c r="CF26" i="72"/>
  <c r="CE26" i="72"/>
  <c r="CD26" i="72"/>
  <c r="CC26" i="72"/>
  <c r="CB26" i="72"/>
  <c r="CA26" i="72"/>
  <c r="BZ26" i="72"/>
  <c r="BY26" i="72"/>
  <c r="BX26" i="72"/>
  <c r="BW26" i="72"/>
  <c r="BV26" i="72"/>
  <c r="BU26" i="72"/>
  <c r="BT26" i="72"/>
  <c r="BS26" i="72"/>
  <c r="BR26" i="72"/>
  <c r="BQ26" i="72"/>
  <c r="BP26" i="72"/>
  <c r="BO26" i="72"/>
  <c r="BN26" i="72"/>
  <c r="BM26" i="72"/>
  <c r="BL26" i="72"/>
  <c r="BK26" i="72"/>
  <c r="BJ26" i="72"/>
  <c r="BI26" i="72"/>
  <c r="BH26" i="72"/>
  <c r="BG26" i="72"/>
  <c r="BF26" i="72"/>
  <c r="BE26" i="72"/>
  <c r="BD26" i="72"/>
  <c r="BC26" i="72"/>
  <c r="BB26" i="72"/>
  <c r="BA26" i="72"/>
  <c r="AZ26" i="72"/>
  <c r="AY26" i="72"/>
  <c r="AX26" i="72"/>
  <c r="AW26" i="72"/>
  <c r="AV26" i="72"/>
  <c r="AU26" i="72"/>
  <c r="AT26" i="72"/>
  <c r="AS26" i="72"/>
  <c r="AR26" i="72"/>
  <c r="CK25" i="72"/>
  <c r="CJ25" i="72"/>
  <c r="CI25" i="72"/>
  <c r="CH25" i="72"/>
  <c r="CG25" i="72"/>
  <c r="CF25" i="72"/>
  <c r="CE25" i="72"/>
  <c r="CD25" i="72"/>
  <c r="CC25" i="72"/>
  <c r="CB25" i="72"/>
  <c r="CA25" i="72"/>
  <c r="BZ25" i="72"/>
  <c r="BY25" i="72"/>
  <c r="BX25" i="72"/>
  <c r="BW25" i="72"/>
  <c r="BV25" i="72"/>
  <c r="BU25" i="72"/>
  <c r="BT25" i="72"/>
  <c r="BS25" i="72"/>
  <c r="BR25" i="72"/>
  <c r="BQ25" i="72"/>
  <c r="BP25" i="72"/>
  <c r="BO25" i="72"/>
  <c r="BN25" i="72"/>
  <c r="BM25" i="72"/>
  <c r="BL25" i="72"/>
  <c r="BK25" i="72"/>
  <c r="BJ25" i="72"/>
  <c r="BI25" i="72"/>
  <c r="BH25" i="72"/>
  <c r="BG25" i="72"/>
  <c r="BF25" i="72"/>
  <c r="BE25" i="72"/>
  <c r="BD25" i="72"/>
  <c r="BC25" i="72"/>
  <c r="BB25" i="72"/>
  <c r="BA25" i="72"/>
  <c r="AZ25" i="72"/>
  <c r="AY25" i="72"/>
  <c r="AX25" i="72"/>
  <c r="AW25" i="72"/>
  <c r="AV25" i="72"/>
  <c r="AU25" i="72"/>
  <c r="AT25" i="72"/>
  <c r="AS25" i="72"/>
  <c r="AR25" i="72"/>
  <c r="CK24" i="72"/>
  <c r="CJ24" i="72"/>
  <c r="CI24" i="72"/>
  <c r="CH24" i="72"/>
  <c r="CG24" i="72"/>
  <c r="CF24" i="72"/>
  <c r="CE24" i="72"/>
  <c r="CD24" i="72"/>
  <c r="CC24" i="72"/>
  <c r="CB24" i="72"/>
  <c r="CA24" i="72"/>
  <c r="BZ24" i="72"/>
  <c r="BY24" i="72"/>
  <c r="BX24" i="72"/>
  <c r="BW24" i="72"/>
  <c r="BV24" i="72"/>
  <c r="BU24" i="72"/>
  <c r="BT24" i="72"/>
  <c r="BS24" i="72"/>
  <c r="BR24" i="72"/>
  <c r="BQ24" i="72"/>
  <c r="BP24" i="72"/>
  <c r="BO24" i="72"/>
  <c r="BN24" i="72"/>
  <c r="BM24" i="72"/>
  <c r="BL24" i="72"/>
  <c r="BK24" i="72"/>
  <c r="BJ24" i="72"/>
  <c r="BI24" i="72"/>
  <c r="BH24" i="72"/>
  <c r="BG24" i="72"/>
  <c r="BF24" i="72"/>
  <c r="BE24" i="72"/>
  <c r="BD24" i="72"/>
  <c r="BC24" i="72"/>
  <c r="BB24" i="72"/>
  <c r="BA24" i="72"/>
  <c r="AZ24" i="72"/>
  <c r="AY24" i="72"/>
  <c r="AX24" i="72"/>
  <c r="AW24" i="72"/>
  <c r="AV24" i="72"/>
  <c r="AU24" i="72"/>
  <c r="AT24" i="72"/>
  <c r="AS24" i="72"/>
  <c r="AR24" i="72"/>
  <c r="CK23" i="72"/>
  <c r="CJ23" i="72"/>
  <c r="CI23" i="72"/>
  <c r="CH23" i="72"/>
  <c r="CG23" i="72"/>
  <c r="CF23" i="72"/>
  <c r="CE23" i="72"/>
  <c r="CD23" i="72"/>
  <c r="CC23" i="72"/>
  <c r="CB23" i="72"/>
  <c r="CA23" i="72"/>
  <c r="BZ23" i="72"/>
  <c r="BY23" i="72"/>
  <c r="BX23" i="72"/>
  <c r="BW23" i="72"/>
  <c r="BV23" i="72"/>
  <c r="BU23" i="72"/>
  <c r="BT23" i="72"/>
  <c r="BS23" i="72"/>
  <c r="BR23" i="72"/>
  <c r="BQ23" i="72"/>
  <c r="BP23" i="72"/>
  <c r="BO23" i="72"/>
  <c r="BN23" i="72"/>
  <c r="BM23" i="72"/>
  <c r="BL23" i="72"/>
  <c r="BK23" i="72"/>
  <c r="BJ23" i="72"/>
  <c r="BI23" i="72"/>
  <c r="BH23" i="72"/>
  <c r="BG23" i="72"/>
  <c r="BF23" i="72"/>
  <c r="BE23" i="72"/>
  <c r="BD23" i="72"/>
  <c r="BC23" i="72"/>
  <c r="BB23" i="72"/>
  <c r="BA23" i="72"/>
  <c r="AZ23" i="72"/>
  <c r="AY23" i="72"/>
  <c r="AX23" i="72"/>
  <c r="AW23" i="72"/>
  <c r="AV23" i="72"/>
  <c r="AU23" i="72"/>
  <c r="AT23" i="72"/>
  <c r="AS23" i="72"/>
  <c r="AR23" i="72"/>
  <c r="CK22" i="72"/>
  <c r="CJ22" i="72"/>
  <c r="CI22" i="72"/>
  <c r="CH22" i="72"/>
  <c r="CG22" i="72"/>
  <c r="CF22" i="72"/>
  <c r="CE22" i="72"/>
  <c r="CD22" i="72"/>
  <c r="CC22" i="72"/>
  <c r="CB22" i="72"/>
  <c r="CA22" i="72"/>
  <c r="BZ22" i="72"/>
  <c r="BY22" i="72"/>
  <c r="BX22" i="72"/>
  <c r="BW22" i="72"/>
  <c r="BV22" i="72"/>
  <c r="BU22" i="72"/>
  <c r="BT22" i="72"/>
  <c r="BS22" i="72"/>
  <c r="BR22" i="72"/>
  <c r="BQ22" i="72"/>
  <c r="BP22" i="72"/>
  <c r="BO22" i="72"/>
  <c r="BN22" i="72"/>
  <c r="BM22" i="72"/>
  <c r="BL22" i="72"/>
  <c r="BK22" i="72"/>
  <c r="BJ22" i="72"/>
  <c r="BI22" i="72"/>
  <c r="BH22" i="72"/>
  <c r="BG22" i="72"/>
  <c r="BF22" i="72"/>
  <c r="BE22" i="72"/>
  <c r="BD22" i="72"/>
  <c r="BC22" i="72"/>
  <c r="BB22" i="72"/>
  <c r="BA22" i="72"/>
  <c r="AZ22" i="72"/>
  <c r="AY22" i="72"/>
  <c r="AX22" i="72"/>
  <c r="AW22" i="72"/>
  <c r="AV22" i="72"/>
  <c r="AU22" i="72"/>
  <c r="AT22" i="72"/>
  <c r="AS22" i="72"/>
  <c r="AR22" i="72"/>
  <c r="CK21" i="72"/>
  <c r="CJ21" i="72"/>
  <c r="CI21" i="72"/>
  <c r="CH21" i="72"/>
  <c r="CG21" i="72"/>
  <c r="CF21" i="72"/>
  <c r="CE21" i="72"/>
  <c r="CD21" i="72"/>
  <c r="CC21" i="72"/>
  <c r="CB21" i="72"/>
  <c r="CA21" i="72"/>
  <c r="BZ21" i="72"/>
  <c r="BY21" i="72"/>
  <c r="BX21" i="72"/>
  <c r="BW21" i="72"/>
  <c r="BV21" i="72"/>
  <c r="BU21" i="72"/>
  <c r="BT21" i="72"/>
  <c r="BS21" i="72"/>
  <c r="BR21" i="72"/>
  <c r="BQ21" i="72"/>
  <c r="BP21" i="72"/>
  <c r="BO21" i="72"/>
  <c r="BN21" i="72"/>
  <c r="BM21" i="72"/>
  <c r="BL21" i="72"/>
  <c r="BK21" i="72"/>
  <c r="BJ21" i="72"/>
  <c r="BI21" i="72"/>
  <c r="BH21" i="72"/>
  <c r="BG21" i="72"/>
  <c r="BF21" i="72"/>
  <c r="BE21" i="72"/>
  <c r="BD21" i="72"/>
  <c r="BC21" i="72"/>
  <c r="BB21" i="72"/>
  <c r="BA21" i="72"/>
  <c r="AZ21" i="72"/>
  <c r="AY21" i="72"/>
  <c r="AX21" i="72"/>
  <c r="AW21" i="72"/>
  <c r="AV21" i="72"/>
  <c r="AU21" i="72"/>
  <c r="AT21" i="72"/>
  <c r="AS21" i="72"/>
  <c r="AR21" i="72"/>
  <c r="CK20" i="72"/>
  <c r="CJ20" i="72"/>
  <c r="CI20" i="72"/>
  <c r="CH20" i="72"/>
  <c r="CG20" i="72"/>
  <c r="CF20" i="72"/>
  <c r="CE20" i="72"/>
  <c r="CD20" i="72"/>
  <c r="CC20" i="72"/>
  <c r="CB20" i="72"/>
  <c r="CA20" i="72"/>
  <c r="BZ20" i="72"/>
  <c r="BY20" i="72"/>
  <c r="BX20" i="72"/>
  <c r="BW20" i="72"/>
  <c r="BV20" i="72"/>
  <c r="BU20" i="72"/>
  <c r="BT20" i="72"/>
  <c r="BS20" i="72"/>
  <c r="BR20" i="72"/>
  <c r="BQ20" i="72"/>
  <c r="BP20" i="72"/>
  <c r="BO20" i="72"/>
  <c r="BN20" i="72"/>
  <c r="BM20" i="72"/>
  <c r="BL20" i="72"/>
  <c r="BK20" i="72"/>
  <c r="BJ20" i="72"/>
  <c r="BI20" i="72"/>
  <c r="BH20" i="72"/>
  <c r="BG20" i="72"/>
  <c r="BF20" i="72"/>
  <c r="BE20" i="72"/>
  <c r="BD20" i="72"/>
  <c r="BC20" i="72"/>
  <c r="BB20" i="72"/>
  <c r="BA20" i="72"/>
  <c r="AZ20" i="72"/>
  <c r="AY20" i="72"/>
  <c r="AX20" i="72"/>
  <c r="AW20" i="72"/>
  <c r="AV20" i="72"/>
  <c r="AU20" i="72"/>
  <c r="AT20" i="72"/>
  <c r="AS20" i="72"/>
  <c r="AR20" i="72"/>
  <c r="CK19" i="72"/>
  <c r="CJ19" i="72"/>
  <c r="CI19" i="72"/>
  <c r="CH19" i="72"/>
  <c r="CG19" i="72"/>
  <c r="CF19" i="72"/>
  <c r="CE19" i="72"/>
  <c r="CD19" i="72"/>
  <c r="CC19" i="72"/>
  <c r="CB19" i="72"/>
  <c r="CA19" i="72"/>
  <c r="BZ19" i="72"/>
  <c r="BY19" i="72"/>
  <c r="BX19" i="72"/>
  <c r="BW19" i="72"/>
  <c r="BV19" i="72"/>
  <c r="BU19" i="72"/>
  <c r="BT19" i="72"/>
  <c r="BS19" i="72"/>
  <c r="BR19" i="72"/>
  <c r="BQ19" i="72"/>
  <c r="BP19" i="72"/>
  <c r="BO19" i="72"/>
  <c r="BN19" i="72"/>
  <c r="BM19" i="72"/>
  <c r="BL19" i="72"/>
  <c r="BK19" i="72"/>
  <c r="BJ19" i="72"/>
  <c r="BI19" i="72"/>
  <c r="BH19" i="72"/>
  <c r="BG19" i="72"/>
  <c r="BF19" i="72"/>
  <c r="BE19" i="72"/>
  <c r="BD19" i="72"/>
  <c r="BC19" i="72"/>
  <c r="BB19" i="72"/>
  <c r="BA19" i="72"/>
  <c r="AZ19" i="72"/>
  <c r="AY19" i="72"/>
  <c r="AX19" i="72"/>
  <c r="AW19" i="72"/>
  <c r="AV19" i="72"/>
  <c r="AU19" i="72"/>
  <c r="AT19" i="72"/>
  <c r="AS19" i="72"/>
  <c r="AR19" i="72"/>
  <c r="CK18" i="72"/>
  <c r="CJ18" i="72"/>
  <c r="CI18" i="72"/>
  <c r="CH18" i="72"/>
  <c r="CG18" i="72"/>
  <c r="CF18" i="72"/>
  <c r="CE18" i="72"/>
  <c r="CD18" i="72"/>
  <c r="CC18" i="72"/>
  <c r="CB18" i="72"/>
  <c r="CA18" i="72"/>
  <c r="BZ18" i="72"/>
  <c r="BY18" i="72"/>
  <c r="BX18" i="72"/>
  <c r="BW18" i="72"/>
  <c r="BV18" i="72"/>
  <c r="BU18" i="72"/>
  <c r="BT18" i="72"/>
  <c r="BS18" i="72"/>
  <c r="BR18" i="72"/>
  <c r="BQ18" i="72"/>
  <c r="BP18" i="72"/>
  <c r="BO18" i="72"/>
  <c r="BN18" i="72"/>
  <c r="BM18" i="72"/>
  <c r="BL18" i="72"/>
  <c r="BK18" i="72"/>
  <c r="BJ18" i="72"/>
  <c r="BI18" i="72"/>
  <c r="BH18" i="72"/>
  <c r="BG18" i="72"/>
  <c r="BF18" i="72"/>
  <c r="BE18" i="72"/>
  <c r="BD18" i="72"/>
  <c r="BC18" i="72"/>
  <c r="BB18" i="72"/>
  <c r="BA18" i="72"/>
  <c r="AZ18" i="72"/>
  <c r="AY18" i="72"/>
  <c r="AX18" i="72"/>
  <c r="AW18" i="72"/>
  <c r="AV18" i="72"/>
  <c r="AU18" i="72"/>
  <c r="AT18" i="72"/>
  <c r="AS18" i="72"/>
  <c r="AR18" i="72"/>
  <c r="CK16" i="72"/>
  <c r="CJ16" i="72"/>
  <c r="CI16" i="72"/>
  <c r="CH16" i="72"/>
  <c r="CG16" i="72"/>
  <c r="CF16" i="72"/>
  <c r="CE16" i="72"/>
  <c r="CD16" i="72"/>
  <c r="CC16" i="72"/>
  <c r="CB16" i="72"/>
  <c r="CA16" i="72"/>
  <c r="BZ16" i="72"/>
  <c r="BY16" i="72"/>
  <c r="BX16" i="72"/>
  <c r="BW16" i="72"/>
  <c r="BV16" i="72"/>
  <c r="BU16" i="72"/>
  <c r="BT16" i="72"/>
  <c r="BS16" i="72"/>
  <c r="BR16" i="72"/>
  <c r="BQ16" i="72"/>
  <c r="BP16" i="72"/>
  <c r="BO16" i="72"/>
  <c r="BN16" i="72"/>
  <c r="BM16" i="72"/>
  <c r="BL16" i="72"/>
  <c r="BK16" i="72"/>
  <c r="BJ16" i="72"/>
  <c r="BI16" i="72"/>
  <c r="BH16" i="72"/>
  <c r="BG16" i="72"/>
  <c r="BF16" i="72"/>
  <c r="BE16" i="72"/>
  <c r="BD16" i="72"/>
  <c r="BC16" i="72"/>
  <c r="BB16" i="72"/>
  <c r="BA16" i="72"/>
  <c r="AZ16" i="72"/>
  <c r="AY16" i="72"/>
  <c r="AX16" i="72"/>
  <c r="AW16" i="72"/>
  <c r="AV16" i="72"/>
  <c r="AU16" i="72"/>
  <c r="AT16" i="72"/>
  <c r="AS16" i="72"/>
  <c r="AR16" i="72"/>
  <c r="CK12" i="72"/>
  <c r="CJ12" i="72"/>
  <c r="CI12" i="72"/>
  <c r="CH12" i="72"/>
  <c r="CG12" i="72"/>
  <c r="CF12" i="72"/>
  <c r="CE12" i="72"/>
  <c r="CD12" i="72"/>
  <c r="CC12" i="72"/>
  <c r="CB12" i="72"/>
  <c r="CA12" i="72"/>
  <c r="BZ12" i="72"/>
  <c r="BY12" i="72"/>
  <c r="BX12" i="72"/>
  <c r="BW12" i="72"/>
  <c r="BV12" i="72"/>
  <c r="BU12" i="72"/>
  <c r="BT12" i="72"/>
  <c r="BS12" i="72"/>
  <c r="BR12" i="72"/>
  <c r="BQ12" i="72"/>
  <c r="BP12" i="72"/>
  <c r="BO12" i="72"/>
  <c r="BN12" i="72"/>
  <c r="BM12" i="72"/>
  <c r="BL12" i="72"/>
  <c r="BK12" i="72"/>
  <c r="BJ12" i="72"/>
  <c r="BI12" i="72"/>
  <c r="BH12" i="72"/>
  <c r="BG12" i="72"/>
  <c r="BF12" i="72"/>
  <c r="BE12" i="72"/>
  <c r="BD12" i="72"/>
  <c r="BC12" i="72"/>
  <c r="BB12" i="72"/>
  <c r="BA12" i="72"/>
  <c r="AZ12" i="72"/>
  <c r="AY12" i="72"/>
  <c r="AX12" i="72"/>
  <c r="AW12" i="72"/>
  <c r="AV12" i="72"/>
  <c r="AU12" i="72"/>
  <c r="AT12" i="72"/>
  <c r="AS12" i="72"/>
  <c r="AR12" i="72"/>
  <c r="CK11" i="72"/>
  <c r="CJ11" i="72"/>
  <c r="CI11" i="72"/>
  <c r="CH11" i="72"/>
  <c r="CG11" i="72"/>
  <c r="CF11" i="72"/>
  <c r="CE11" i="72"/>
  <c r="CD11" i="72"/>
  <c r="CC11" i="72"/>
  <c r="CB11" i="72"/>
  <c r="CA11" i="72"/>
  <c r="BZ11" i="72"/>
  <c r="BY11" i="72"/>
  <c r="BX11" i="72"/>
  <c r="BW11" i="72"/>
  <c r="BV11" i="72"/>
  <c r="BU11" i="72"/>
  <c r="BT11" i="72"/>
  <c r="BS11" i="72"/>
  <c r="BR11" i="72"/>
  <c r="BQ11" i="72"/>
  <c r="BP11" i="72"/>
  <c r="BO11" i="72"/>
  <c r="BN11" i="72"/>
  <c r="BM11" i="72"/>
  <c r="BL11" i="72"/>
  <c r="BK11" i="72"/>
  <c r="BJ11" i="72"/>
  <c r="BI11" i="72"/>
  <c r="BH11" i="72"/>
  <c r="BG11" i="72"/>
  <c r="BF11" i="72"/>
  <c r="BE11" i="72"/>
  <c r="BD11" i="72"/>
  <c r="BC11" i="72"/>
  <c r="BB11" i="72"/>
  <c r="BA11" i="72"/>
  <c r="AZ11" i="72"/>
  <c r="AY11" i="72"/>
  <c r="AX11" i="72"/>
  <c r="AW11" i="72"/>
  <c r="AV11" i="72"/>
  <c r="AU11" i="72"/>
  <c r="AT11" i="72"/>
  <c r="AS11" i="72"/>
  <c r="AR11" i="72"/>
  <c r="CK10" i="72"/>
  <c r="CJ10" i="72"/>
  <c r="CI10" i="72"/>
  <c r="CH10" i="72"/>
  <c r="CG10" i="72"/>
  <c r="CF10" i="72"/>
  <c r="CE10" i="72"/>
  <c r="CD10" i="72"/>
  <c r="CC10" i="72"/>
  <c r="CB10" i="72"/>
  <c r="CA10" i="72"/>
  <c r="BZ10" i="72"/>
  <c r="BY10" i="72"/>
  <c r="BX10" i="72"/>
  <c r="BW10" i="72"/>
  <c r="BV10" i="72"/>
  <c r="BU10" i="72"/>
  <c r="BT10" i="72"/>
  <c r="BS10" i="72"/>
  <c r="BR10" i="72"/>
  <c r="BQ10" i="72"/>
  <c r="BP10" i="72"/>
  <c r="BO10" i="72"/>
  <c r="BN10" i="72"/>
  <c r="BM10" i="72"/>
  <c r="BL10" i="72"/>
  <c r="BK10" i="72"/>
  <c r="BJ10" i="72"/>
  <c r="BI10" i="72"/>
  <c r="BH10" i="72"/>
  <c r="BG10" i="72"/>
  <c r="BF10" i="72"/>
  <c r="BE10" i="72"/>
  <c r="BD10" i="72"/>
  <c r="BC10" i="72"/>
  <c r="BB10" i="72"/>
  <c r="BA10" i="72"/>
  <c r="AZ10" i="72"/>
  <c r="AY10" i="72"/>
  <c r="AX10" i="72"/>
  <c r="AW10" i="72"/>
  <c r="AV10" i="72"/>
  <c r="AU10" i="72"/>
  <c r="AT10" i="72"/>
  <c r="AS10" i="72"/>
  <c r="AR10" i="72"/>
  <c r="CK9" i="72"/>
  <c r="CJ9" i="72"/>
  <c r="CI9" i="72"/>
  <c r="CH9" i="72"/>
  <c r="CG9" i="72"/>
  <c r="CF9" i="72"/>
  <c r="CE9" i="72"/>
  <c r="CD9" i="72"/>
  <c r="CC9" i="72"/>
  <c r="CB9" i="72"/>
  <c r="CA9" i="72"/>
  <c r="BZ9" i="72"/>
  <c r="BY9" i="72"/>
  <c r="BX9" i="72"/>
  <c r="BW9" i="72"/>
  <c r="BV9" i="72"/>
  <c r="BU9" i="72"/>
  <c r="BT9" i="72"/>
  <c r="BS9" i="72"/>
  <c r="BR9" i="72"/>
  <c r="BQ9" i="72"/>
  <c r="BP9" i="72"/>
  <c r="BO9" i="72"/>
  <c r="BN9" i="72"/>
  <c r="BM9" i="72"/>
  <c r="BL9" i="72"/>
  <c r="BK9" i="72"/>
  <c r="BJ9" i="72"/>
  <c r="BI9" i="72"/>
  <c r="BH9" i="72"/>
  <c r="BG9" i="72"/>
  <c r="BF9" i="72"/>
  <c r="BE9" i="72"/>
  <c r="BD9" i="72"/>
  <c r="BC9" i="72"/>
  <c r="BB9" i="72"/>
  <c r="BA9" i="72"/>
  <c r="AZ9" i="72"/>
  <c r="AY9" i="72"/>
  <c r="AX9" i="72"/>
  <c r="AW9" i="72"/>
  <c r="AV9" i="72"/>
  <c r="AU9" i="72"/>
  <c r="AT9" i="72"/>
  <c r="AS9" i="72"/>
  <c r="AR9" i="72"/>
  <c r="AQ9" i="72"/>
  <c r="CK55" i="71"/>
  <c r="CJ55" i="71"/>
  <c r="CI55" i="71"/>
  <c r="CH55" i="71"/>
  <c r="CG55" i="71"/>
  <c r="CF55" i="71"/>
  <c r="CE55" i="71"/>
  <c r="CD55" i="71"/>
  <c r="CC55" i="71"/>
  <c r="CB55" i="71"/>
  <c r="CA55" i="71"/>
  <c r="BZ55" i="71"/>
  <c r="BY55" i="71"/>
  <c r="BX55" i="71"/>
  <c r="BW55" i="71"/>
  <c r="BV55" i="71"/>
  <c r="BU55" i="71"/>
  <c r="BT55" i="71"/>
  <c r="BS55" i="71"/>
  <c r="BR55" i="71"/>
  <c r="BQ55" i="71"/>
  <c r="BP55" i="71"/>
  <c r="BO55" i="71"/>
  <c r="BN55" i="71"/>
  <c r="BM55" i="71"/>
  <c r="BL55" i="71"/>
  <c r="BK55" i="71"/>
  <c r="BJ55" i="71"/>
  <c r="BI55" i="71"/>
  <c r="BH55" i="71"/>
  <c r="BG55" i="71"/>
  <c r="BF55" i="71"/>
  <c r="BE55" i="71"/>
  <c r="BD55" i="71"/>
  <c r="BC55" i="71"/>
  <c r="BB55" i="71"/>
  <c r="BA55" i="71"/>
  <c r="AZ55" i="71"/>
  <c r="AY55" i="71"/>
  <c r="AX55" i="71"/>
  <c r="AW55" i="71"/>
  <c r="AV55" i="71"/>
  <c r="AU55" i="71"/>
  <c r="AT55" i="71"/>
  <c r="AS55" i="71"/>
  <c r="AR55" i="71"/>
  <c r="CK54" i="71"/>
  <c r="CJ54" i="71"/>
  <c r="CI54" i="71"/>
  <c r="CH54" i="71"/>
  <c r="CG54" i="71"/>
  <c r="CF54" i="71"/>
  <c r="CE54" i="71"/>
  <c r="CD54" i="71"/>
  <c r="CC54" i="71"/>
  <c r="CB54" i="71"/>
  <c r="CA54" i="71"/>
  <c r="BZ54" i="71"/>
  <c r="BY54" i="71"/>
  <c r="BX54" i="71"/>
  <c r="BW54" i="71"/>
  <c r="BV54" i="71"/>
  <c r="BU54" i="71"/>
  <c r="BT54" i="71"/>
  <c r="BS54" i="71"/>
  <c r="BR54" i="71"/>
  <c r="BQ54" i="71"/>
  <c r="BP54" i="71"/>
  <c r="BO54" i="71"/>
  <c r="BN54" i="71"/>
  <c r="BM54" i="71"/>
  <c r="BL54" i="71"/>
  <c r="BK54" i="71"/>
  <c r="BJ54" i="71"/>
  <c r="BI54" i="71"/>
  <c r="BH54" i="71"/>
  <c r="BG54" i="71"/>
  <c r="BF54" i="71"/>
  <c r="BE54" i="71"/>
  <c r="BD54" i="71"/>
  <c r="BC54" i="71"/>
  <c r="BB54" i="71"/>
  <c r="BA54" i="71"/>
  <c r="AZ54" i="71"/>
  <c r="AY54" i="71"/>
  <c r="AX54" i="71"/>
  <c r="AW54" i="71"/>
  <c r="AV54" i="71"/>
  <c r="AU54" i="71"/>
  <c r="AT54" i="71"/>
  <c r="AS54" i="71"/>
  <c r="AR54" i="71"/>
  <c r="CK53" i="71"/>
  <c r="CJ53" i="71"/>
  <c r="CI53" i="71"/>
  <c r="CH53" i="71"/>
  <c r="CG53" i="71"/>
  <c r="CF53" i="71"/>
  <c r="CE53" i="71"/>
  <c r="CD53" i="71"/>
  <c r="CC53" i="71"/>
  <c r="CB53" i="71"/>
  <c r="CA53" i="71"/>
  <c r="BZ53" i="71"/>
  <c r="BY53" i="71"/>
  <c r="BX53" i="71"/>
  <c r="BW53" i="71"/>
  <c r="BV53" i="71"/>
  <c r="BU53" i="71"/>
  <c r="BT53" i="71"/>
  <c r="BS53" i="71"/>
  <c r="BR53" i="71"/>
  <c r="BQ53" i="71"/>
  <c r="BP53" i="71"/>
  <c r="BO53" i="71"/>
  <c r="BN53" i="71"/>
  <c r="BM53" i="71"/>
  <c r="BL53" i="71"/>
  <c r="BK53" i="71"/>
  <c r="BJ53" i="71"/>
  <c r="BI53" i="71"/>
  <c r="BH53" i="71"/>
  <c r="BG53" i="71"/>
  <c r="BF53" i="71"/>
  <c r="BE53" i="71"/>
  <c r="BD53" i="71"/>
  <c r="BC53" i="71"/>
  <c r="BB53" i="71"/>
  <c r="BA53" i="71"/>
  <c r="AZ53" i="71"/>
  <c r="AY53" i="71"/>
  <c r="AX53" i="71"/>
  <c r="AW53" i="71"/>
  <c r="AV53" i="71"/>
  <c r="AU53" i="71"/>
  <c r="AT53" i="71"/>
  <c r="AS53" i="71"/>
  <c r="AR53" i="71"/>
  <c r="CK52" i="71"/>
  <c r="CJ52" i="71"/>
  <c r="CI52" i="71"/>
  <c r="CH52" i="71"/>
  <c r="CG52" i="71"/>
  <c r="CF52" i="71"/>
  <c r="CE52" i="71"/>
  <c r="CD52" i="71"/>
  <c r="CC52" i="71"/>
  <c r="CB52" i="71"/>
  <c r="CA52" i="71"/>
  <c r="BZ52" i="71"/>
  <c r="BY52" i="71"/>
  <c r="BX52" i="71"/>
  <c r="BW52" i="71"/>
  <c r="BV52" i="71"/>
  <c r="BU52" i="71"/>
  <c r="BT52" i="71"/>
  <c r="BS52" i="71"/>
  <c r="BR52" i="71"/>
  <c r="BQ52" i="71"/>
  <c r="BP52" i="71"/>
  <c r="BO52" i="71"/>
  <c r="BN52" i="71"/>
  <c r="BM52" i="71"/>
  <c r="BL52" i="71"/>
  <c r="BK52" i="71"/>
  <c r="BJ52" i="71"/>
  <c r="BI52" i="71"/>
  <c r="BH52" i="71"/>
  <c r="BG52" i="71"/>
  <c r="BF52" i="71"/>
  <c r="BE52" i="71"/>
  <c r="BD52" i="71"/>
  <c r="BC52" i="71"/>
  <c r="BB52" i="71"/>
  <c r="BA52" i="71"/>
  <c r="AZ52" i="71"/>
  <c r="AY52" i="71"/>
  <c r="AX52" i="71"/>
  <c r="AW52" i="71"/>
  <c r="AV52" i="71"/>
  <c r="AU52" i="71"/>
  <c r="AT52" i="71"/>
  <c r="AS52" i="71"/>
  <c r="AR52" i="71"/>
  <c r="CK51" i="71"/>
  <c r="CJ51" i="71"/>
  <c r="CI51" i="71"/>
  <c r="CH51" i="71"/>
  <c r="CG51" i="71"/>
  <c r="CF51" i="71"/>
  <c r="CE51" i="71"/>
  <c r="CD51" i="71"/>
  <c r="CC51" i="71"/>
  <c r="CB51" i="71"/>
  <c r="CA51" i="71"/>
  <c r="BZ51" i="71"/>
  <c r="BY51" i="71"/>
  <c r="BX51" i="71"/>
  <c r="BW51" i="71"/>
  <c r="BV51" i="71"/>
  <c r="BU51" i="71"/>
  <c r="BT51" i="71"/>
  <c r="BS51" i="71"/>
  <c r="BR51" i="71"/>
  <c r="BQ51" i="71"/>
  <c r="BP51" i="71"/>
  <c r="BO51" i="71"/>
  <c r="BN51" i="71"/>
  <c r="BM51" i="71"/>
  <c r="BL51" i="71"/>
  <c r="BK51" i="71"/>
  <c r="BJ51" i="71"/>
  <c r="BI51" i="71"/>
  <c r="BH51" i="71"/>
  <c r="BG51" i="71"/>
  <c r="BF51" i="71"/>
  <c r="BE51" i="71"/>
  <c r="BD51" i="71"/>
  <c r="BC51" i="71"/>
  <c r="BB51" i="71"/>
  <c r="BA51" i="71"/>
  <c r="AZ51" i="71"/>
  <c r="AY51" i="71"/>
  <c r="AX51" i="71"/>
  <c r="AW51" i="71"/>
  <c r="AV51" i="71"/>
  <c r="AU51" i="71"/>
  <c r="AT51" i="71"/>
  <c r="AS51" i="71"/>
  <c r="AR51" i="71"/>
  <c r="CK50" i="71"/>
  <c r="CJ50" i="71"/>
  <c r="CI50" i="71"/>
  <c r="CH50" i="71"/>
  <c r="CG50" i="71"/>
  <c r="CF50" i="71"/>
  <c r="CE50" i="71"/>
  <c r="CD50" i="71"/>
  <c r="CC50" i="71"/>
  <c r="CB50" i="71"/>
  <c r="CA50" i="71"/>
  <c r="BZ50" i="71"/>
  <c r="BY50" i="71"/>
  <c r="BX50" i="71"/>
  <c r="BW50" i="71"/>
  <c r="BV50" i="71"/>
  <c r="BU50" i="71"/>
  <c r="BT50" i="71"/>
  <c r="BS50" i="71"/>
  <c r="BR50" i="71"/>
  <c r="BQ50" i="71"/>
  <c r="BP50" i="71"/>
  <c r="BO50" i="71"/>
  <c r="BN50" i="71"/>
  <c r="BM50" i="71"/>
  <c r="BL50" i="71"/>
  <c r="BK50" i="71"/>
  <c r="BJ50" i="71"/>
  <c r="BI50" i="71"/>
  <c r="BH50" i="71"/>
  <c r="BG50" i="71"/>
  <c r="BF50" i="71"/>
  <c r="BE50" i="71"/>
  <c r="BD50" i="71"/>
  <c r="BC50" i="71"/>
  <c r="BB50" i="71"/>
  <c r="BA50" i="71"/>
  <c r="AZ50" i="71"/>
  <c r="AY50" i="71"/>
  <c r="AX50" i="71"/>
  <c r="AW50" i="71"/>
  <c r="AV50" i="71"/>
  <c r="AU50" i="71"/>
  <c r="AT50" i="71"/>
  <c r="AS50" i="71"/>
  <c r="AR50" i="71"/>
  <c r="CK49" i="71"/>
  <c r="CJ49" i="71"/>
  <c r="CI49" i="71"/>
  <c r="CH49" i="71"/>
  <c r="CG49" i="71"/>
  <c r="CF49" i="71"/>
  <c r="CE49" i="71"/>
  <c r="CD49" i="71"/>
  <c r="CC49" i="71"/>
  <c r="CB49" i="71"/>
  <c r="CA49" i="71"/>
  <c r="BZ49" i="71"/>
  <c r="BY49" i="71"/>
  <c r="BX49" i="71"/>
  <c r="BW49" i="71"/>
  <c r="BV49" i="71"/>
  <c r="BU49" i="71"/>
  <c r="BT49" i="71"/>
  <c r="BS49" i="71"/>
  <c r="BR49" i="71"/>
  <c r="BQ49" i="71"/>
  <c r="BP49" i="71"/>
  <c r="BO49" i="71"/>
  <c r="BN49" i="71"/>
  <c r="BM49" i="71"/>
  <c r="BL49" i="71"/>
  <c r="BK49" i="71"/>
  <c r="BJ49" i="71"/>
  <c r="BI49" i="71"/>
  <c r="BH49" i="71"/>
  <c r="BG49" i="71"/>
  <c r="BF49" i="71"/>
  <c r="BE49" i="71"/>
  <c r="BD49" i="71"/>
  <c r="BC49" i="71"/>
  <c r="BB49" i="71"/>
  <c r="BA49" i="71"/>
  <c r="AZ49" i="71"/>
  <c r="AY49" i="71"/>
  <c r="AX49" i="71"/>
  <c r="AW49" i="71"/>
  <c r="AV49" i="71"/>
  <c r="AU49" i="71"/>
  <c r="AT49" i="71"/>
  <c r="AS49" i="71"/>
  <c r="AR49" i="71"/>
  <c r="CK48" i="71"/>
  <c r="CJ48" i="71"/>
  <c r="CI48" i="71"/>
  <c r="CH48" i="71"/>
  <c r="CG48" i="71"/>
  <c r="CF48" i="71"/>
  <c r="CE48" i="71"/>
  <c r="CD48" i="71"/>
  <c r="CC48" i="71"/>
  <c r="CB48" i="71"/>
  <c r="CA48" i="71"/>
  <c r="BZ48" i="71"/>
  <c r="BY48" i="71"/>
  <c r="BX48" i="71"/>
  <c r="BW48" i="71"/>
  <c r="BV48" i="71"/>
  <c r="BU48" i="71"/>
  <c r="BT48" i="71"/>
  <c r="BS48" i="71"/>
  <c r="BR48" i="71"/>
  <c r="BQ48" i="71"/>
  <c r="BP48" i="71"/>
  <c r="BO48" i="71"/>
  <c r="BN48" i="71"/>
  <c r="BM48" i="71"/>
  <c r="BL48" i="71"/>
  <c r="BK48" i="71"/>
  <c r="BJ48" i="71"/>
  <c r="BI48" i="71"/>
  <c r="BH48" i="71"/>
  <c r="BG48" i="71"/>
  <c r="BF48" i="71"/>
  <c r="BE48" i="71"/>
  <c r="BD48" i="71"/>
  <c r="BC48" i="71"/>
  <c r="BB48" i="71"/>
  <c r="BA48" i="71"/>
  <c r="AZ48" i="71"/>
  <c r="AY48" i="71"/>
  <c r="AX48" i="71"/>
  <c r="AW48" i="71"/>
  <c r="AV48" i="71"/>
  <c r="AU48" i="71"/>
  <c r="AT48" i="71"/>
  <c r="AS48" i="71"/>
  <c r="AR48" i="71"/>
  <c r="CK47" i="71"/>
  <c r="CJ47" i="71"/>
  <c r="CI47" i="71"/>
  <c r="CH47" i="71"/>
  <c r="CG47" i="71"/>
  <c r="CF47" i="71"/>
  <c r="CE47" i="71"/>
  <c r="CD47" i="71"/>
  <c r="CC47" i="71"/>
  <c r="CB47" i="71"/>
  <c r="CA47" i="71"/>
  <c r="BZ47" i="71"/>
  <c r="BY47" i="71"/>
  <c r="BX47" i="71"/>
  <c r="BW47" i="71"/>
  <c r="BV47" i="71"/>
  <c r="BU47" i="71"/>
  <c r="BT47" i="71"/>
  <c r="BS47" i="71"/>
  <c r="BR47" i="71"/>
  <c r="BQ47" i="71"/>
  <c r="BP47" i="71"/>
  <c r="BO47" i="71"/>
  <c r="BN47" i="71"/>
  <c r="BM47" i="71"/>
  <c r="BL47" i="71"/>
  <c r="BK47" i="71"/>
  <c r="BJ47" i="71"/>
  <c r="BI47" i="71"/>
  <c r="BH47" i="71"/>
  <c r="BG47" i="71"/>
  <c r="BF47" i="71"/>
  <c r="BE47" i="71"/>
  <c r="BD47" i="71"/>
  <c r="BC47" i="71"/>
  <c r="BB47" i="71"/>
  <c r="BA47" i="71"/>
  <c r="AZ47" i="71"/>
  <c r="AY47" i="71"/>
  <c r="AX47" i="71"/>
  <c r="AW47" i="71"/>
  <c r="AV47" i="71"/>
  <c r="AU47" i="71"/>
  <c r="AT47" i="71"/>
  <c r="AS47" i="71"/>
  <c r="AR47" i="71"/>
  <c r="CK46" i="71"/>
  <c r="CJ46" i="71"/>
  <c r="CI46" i="71"/>
  <c r="CH46" i="71"/>
  <c r="CG46" i="71"/>
  <c r="CF46" i="71"/>
  <c r="CE46" i="71"/>
  <c r="CD46" i="71"/>
  <c r="CC46" i="71"/>
  <c r="CB46" i="71"/>
  <c r="CA46" i="71"/>
  <c r="BZ46" i="71"/>
  <c r="BY46" i="71"/>
  <c r="BX46" i="71"/>
  <c r="BW46" i="71"/>
  <c r="BV46" i="71"/>
  <c r="BU46" i="71"/>
  <c r="BT46" i="71"/>
  <c r="BS46" i="71"/>
  <c r="BR46" i="71"/>
  <c r="BQ46" i="71"/>
  <c r="BP46" i="71"/>
  <c r="BO46" i="71"/>
  <c r="BN46" i="71"/>
  <c r="BM46" i="71"/>
  <c r="BL46" i="71"/>
  <c r="BK46" i="71"/>
  <c r="BJ46" i="71"/>
  <c r="BI46" i="71"/>
  <c r="BH46" i="71"/>
  <c r="BG46" i="71"/>
  <c r="BF46" i="71"/>
  <c r="BE46" i="71"/>
  <c r="BD46" i="71"/>
  <c r="BC46" i="71"/>
  <c r="BB46" i="71"/>
  <c r="BA46" i="71"/>
  <c r="AZ46" i="71"/>
  <c r="AY46" i="71"/>
  <c r="AX46" i="71"/>
  <c r="AW46" i="71"/>
  <c r="AV46" i="71"/>
  <c r="AU46" i="71"/>
  <c r="AT46" i="71"/>
  <c r="AS46" i="71"/>
  <c r="AR46" i="71"/>
  <c r="CK45" i="71"/>
  <c r="CJ45" i="71"/>
  <c r="CI45" i="71"/>
  <c r="CH45" i="71"/>
  <c r="CG45" i="71"/>
  <c r="CF45" i="71"/>
  <c r="CE45" i="71"/>
  <c r="CD45" i="71"/>
  <c r="CC45" i="71"/>
  <c r="CB45" i="71"/>
  <c r="CA45" i="71"/>
  <c r="BZ45" i="71"/>
  <c r="BY45" i="71"/>
  <c r="BX45" i="71"/>
  <c r="BW45" i="71"/>
  <c r="BV45" i="71"/>
  <c r="BU45" i="71"/>
  <c r="BT45" i="71"/>
  <c r="BS45" i="71"/>
  <c r="BR45" i="71"/>
  <c r="BQ45" i="71"/>
  <c r="BP45" i="71"/>
  <c r="BO45" i="71"/>
  <c r="BN45" i="71"/>
  <c r="BM45" i="71"/>
  <c r="BL45" i="71"/>
  <c r="BK45" i="71"/>
  <c r="BJ45" i="71"/>
  <c r="BI45" i="71"/>
  <c r="BH45" i="71"/>
  <c r="BG45" i="71"/>
  <c r="BF45" i="71"/>
  <c r="BE45" i="71"/>
  <c r="BD45" i="71"/>
  <c r="BC45" i="71"/>
  <c r="BB45" i="71"/>
  <c r="BA45" i="71"/>
  <c r="AZ45" i="71"/>
  <c r="AY45" i="71"/>
  <c r="AX45" i="71"/>
  <c r="AW45" i="71"/>
  <c r="AV45" i="71"/>
  <c r="AU45" i="71"/>
  <c r="AT45" i="71"/>
  <c r="AS45" i="71"/>
  <c r="AR45" i="71"/>
  <c r="CK44" i="71"/>
  <c r="CJ44" i="71"/>
  <c r="CI44" i="71"/>
  <c r="CH44" i="71"/>
  <c r="CG44" i="71"/>
  <c r="CF44" i="71"/>
  <c r="CE44" i="71"/>
  <c r="CD44" i="71"/>
  <c r="CC44" i="71"/>
  <c r="CB44" i="71"/>
  <c r="CA44" i="71"/>
  <c r="BZ44" i="71"/>
  <c r="BY44" i="71"/>
  <c r="BX44" i="71"/>
  <c r="BW44" i="71"/>
  <c r="BV44" i="71"/>
  <c r="BU44" i="71"/>
  <c r="BT44" i="71"/>
  <c r="BS44" i="71"/>
  <c r="BR44" i="71"/>
  <c r="BQ44" i="71"/>
  <c r="BP44" i="71"/>
  <c r="BO44" i="71"/>
  <c r="BN44" i="71"/>
  <c r="BM44" i="71"/>
  <c r="BL44" i="71"/>
  <c r="BK44" i="71"/>
  <c r="BJ44" i="71"/>
  <c r="BI44" i="71"/>
  <c r="BH44" i="71"/>
  <c r="BG44" i="71"/>
  <c r="BF44" i="71"/>
  <c r="BE44" i="71"/>
  <c r="BD44" i="71"/>
  <c r="BC44" i="71"/>
  <c r="BB44" i="71"/>
  <c r="BA44" i="71"/>
  <c r="AZ44" i="71"/>
  <c r="AY44" i="71"/>
  <c r="AX44" i="71"/>
  <c r="AW44" i="71"/>
  <c r="AV44" i="71"/>
  <c r="AU44" i="71"/>
  <c r="AT44" i="71"/>
  <c r="AS44" i="71"/>
  <c r="AR44" i="71"/>
  <c r="CK43" i="71"/>
  <c r="CJ43" i="71"/>
  <c r="CI43" i="71"/>
  <c r="CH43" i="71"/>
  <c r="CG43" i="71"/>
  <c r="CF43" i="71"/>
  <c r="CE43" i="71"/>
  <c r="CD43" i="71"/>
  <c r="CC43" i="71"/>
  <c r="CB43" i="71"/>
  <c r="CA43" i="71"/>
  <c r="BZ43" i="71"/>
  <c r="BY43" i="71"/>
  <c r="BX43" i="71"/>
  <c r="BW43" i="71"/>
  <c r="BV43" i="71"/>
  <c r="BU43" i="71"/>
  <c r="BT43" i="71"/>
  <c r="BS43" i="71"/>
  <c r="BR43" i="71"/>
  <c r="BQ43" i="71"/>
  <c r="BP43" i="71"/>
  <c r="BO43" i="71"/>
  <c r="BN43" i="71"/>
  <c r="BM43" i="71"/>
  <c r="BL43" i="71"/>
  <c r="BK43" i="71"/>
  <c r="BJ43" i="71"/>
  <c r="BI43" i="71"/>
  <c r="BH43" i="71"/>
  <c r="BG43" i="71"/>
  <c r="BF43" i="71"/>
  <c r="BE43" i="71"/>
  <c r="BD43" i="71"/>
  <c r="BC43" i="71"/>
  <c r="BB43" i="71"/>
  <c r="BA43" i="71"/>
  <c r="AZ43" i="71"/>
  <c r="AY43" i="71"/>
  <c r="AX43" i="71"/>
  <c r="AW43" i="71"/>
  <c r="AV43" i="71"/>
  <c r="AU43" i="71"/>
  <c r="AT43" i="71"/>
  <c r="AS43" i="71"/>
  <c r="AR43" i="71"/>
  <c r="CK42" i="71"/>
  <c r="CJ42" i="71"/>
  <c r="CI42" i="71"/>
  <c r="CH42" i="71"/>
  <c r="CG42" i="71"/>
  <c r="CF42" i="71"/>
  <c r="CE42" i="71"/>
  <c r="CD42" i="71"/>
  <c r="CC42" i="71"/>
  <c r="CB42" i="71"/>
  <c r="CA42" i="71"/>
  <c r="BZ42" i="71"/>
  <c r="BY42" i="71"/>
  <c r="BX42" i="71"/>
  <c r="BW42" i="71"/>
  <c r="BV42" i="71"/>
  <c r="BU42" i="71"/>
  <c r="BT42" i="71"/>
  <c r="BS42" i="71"/>
  <c r="BR42" i="71"/>
  <c r="BQ42" i="71"/>
  <c r="BP42" i="71"/>
  <c r="BO42" i="71"/>
  <c r="BN42" i="71"/>
  <c r="BM42" i="71"/>
  <c r="BL42" i="71"/>
  <c r="BK42" i="71"/>
  <c r="BJ42" i="71"/>
  <c r="BI42" i="71"/>
  <c r="BH42" i="71"/>
  <c r="BG42" i="71"/>
  <c r="BF42" i="71"/>
  <c r="BE42" i="71"/>
  <c r="BD42" i="71"/>
  <c r="BC42" i="71"/>
  <c r="BB42" i="71"/>
  <c r="BA42" i="71"/>
  <c r="AZ42" i="71"/>
  <c r="AY42" i="71"/>
  <c r="AX42" i="71"/>
  <c r="AW42" i="71"/>
  <c r="AV42" i="71"/>
  <c r="AU42" i="71"/>
  <c r="AT42" i="71"/>
  <c r="AS42" i="71"/>
  <c r="AR42" i="71"/>
  <c r="CK41" i="71"/>
  <c r="CJ41" i="71"/>
  <c r="CI41" i="71"/>
  <c r="CH41" i="71"/>
  <c r="CG41" i="71"/>
  <c r="CF41" i="71"/>
  <c r="CE41" i="71"/>
  <c r="CD41" i="71"/>
  <c r="CC41" i="71"/>
  <c r="CB41" i="71"/>
  <c r="CA41" i="71"/>
  <c r="BZ41" i="71"/>
  <c r="BY41" i="71"/>
  <c r="BX41" i="71"/>
  <c r="BW41" i="71"/>
  <c r="BV41" i="71"/>
  <c r="BU41" i="71"/>
  <c r="BT41" i="71"/>
  <c r="BS41" i="71"/>
  <c r="BR41" i="71"/>
  <c r="BQ41" i="71"/>
  <c r="BP41" i="71"/>
  <c r="BO41" i="71"/>
  <c r="BN41" i="71"/>
  <c r="BM41" i="71"/>
  <c r="BL41" i="71"/>
  <c r="BK41" i="71"/>
  <c r="BJ41" i="71"/>
  <c r="BI41" i="71"/>
  <c r="BH41" i="71"/>
  <c r="BG41" i="71"/>
  <c r="BF41" i="71"/>
  <c r="BE41" i="71"/>
  <c r="BD41" i="71"/>
  <c r="BC41" i="71"/>
  <c r="BB41" i="71"/>
  <c r="BA41" i="71"/>
  <c r="AZ41" i="71"/>
  <c r="AY41" i="71"/>
  <c r="AX41" i="71"/>
  <c r="AW41" i="71"/>
  <c r="AV41" i="71"/>
  <c r="AU41" i="71"/>
  <c r="AT41" i="71"/>
  <c r="AS41" i="71"/>
  <c r="AR41" i="71"/>
  <c r="CK40" i="71"/>
  <c r="CJ40" i="71"/>
  <c r="CI40" i="71"/>
  <c r="CH40" i="71"/>
  <c r="CG40" i="71"/>
  <c r="CF40" i="71"/>
  <c r="CE40" i="71"/>
  <c r="CD40" i="71"/>
  <c r="CC40" i="71"/>
  <c r="CB40" i="71"/>
  <c r="CA40" i="71"/>
  <c r="BZ40" i="71"/>
  <c r="BY40" i="71"/>
  <c r="BX40" i="71"/>
  <c r="BW40" i="71"/>
  <c r="BV40" i="71"/>
  <c r="BU40" i="71"/>
  <c r="BT40" i="71"/>
  <c r="BS40" i="71"/>
  <c r="BR40" i="71"/>
  <c r="BQ40" i="71"/>
  <c r="BP40" i="71"/>
  <c r="BO40" i="71"/>
  <c r="BN40" i="71"/>
  <c r="BM40" i="71"/>
  <c r="BL40" i="71"/>
  <c r="BK40" i="71"/>
  <c r="BJ40" i="71"/>
  <c r="BI40" i="71"/>
  <c r="BH40" i="71"/>
  <c r="BG40" i="71"/>
  <c r="BF40" i="71"/>
  <c r="BE40" i="71"/>
  <c r="BD40" i="71"/>
  <c r="BC40" i="71"/>
  <c r="BB40" i="71"/>
  <c r="BA40" i="71"/>
  <c r="AZ40" i="71"/>
  <c r="AY40" i="71"/>
  <c r="AX40" i="71"/>
  <c r="AW40" i="71"/>
  <c r="AV40" i="71"/>
  <c r="AU40" i="71"/>
  <c r="AT40" i="71"/>
  <c r="AS40" i="71"/>
  <c r="AR40" i="71"/>
  <c r="CK39" i="71"/>
  <c r="CJ39" i="71"/>
  <c r="CI39" i="71"/>
  <c r="CH39" i="71"/>
  <c r="CG39" i="71"/>
  <c r="CF39" i="71"/>
  <c r="CE39" i="71"/>
  <c r="CD39" i="71"/>
  <c r="CC39" i="71"/>
  <c r="CB39" i="71"/>
  <c r="CA39" i="71"/>
  <c r="BZ39" i="71"/>
  <c r="BY39" i="71"/>
  <c r="BX39" i="71"/>
  <c r="BW39" i="71"/>
  <c r="BV39" i="71"/>
  <c r="BU39" i="71"/>
  <c r="BT39" i="71"/>
  <c r="BS39" i="71"/>
  <c r="BR39" i="71"/>
  <c r="BQ39" i="71"/>
  <c r="BP39" i="71"/>
  <c r="BO39" i="71"/>
  <c r="BN39" i="71"/>
  <c r="BM39" i="71"/>
  <c r="BL39" i="71"/>
  <c r="BK39" i="71"/>
  <c r="BJ39" i="71"/>
  <c r="BI39" i="71"/>
  <c r="BH39" i="71"/>
  <c r="BG39" i="71"/>
  <c r="BF39" i="71"/>
  <c r="BE39" i="71"/>
  <c r="BD39" i="71"/>
  <c r="BC39" i="71"/>
  <c r="BB39" i="71"/>
  <c r="BA39" i="71"/>
  <c r="AZ39" i="71"/>
  <c r="AY39" i="71"/>
  <c r="AX39" i="71"/>
  <c r="AW39" i="71"/>
  <c r="AV39" i="71"/>
  <c r="AU39" i="71"/>
  <c r="AT39" i="71"/>
  <c r="AS39" i="71"/>
  <c r="AR39" i="71"/>
  <c r="CK38" i="71"/>
  <c r="CJ38" i="71"/>
  <c r="CI38" i="71"/>
  <c r="CH38" i="71"/>
  <c r="CG38" i="71"/>
  <c r="CF38" i="71"/>
  <c r="CE38" i="71"/>
  <c r="CD38" i="71"/>
  <c r="CC38" i="71"/>
  <c r="CB38" i="71"/>
  <c r="CA38" i="71"/>
  <c r="BZ38" i="71"/>
  <c r="BY38" i="71"/>
  <c r="BX38" i="71"/>
  <c r="BW38" i="71"/>
  <c r="BV38" i="71"/>
  <c r="BU38" i="71"/>
  <c r="BT38" i="71"/>
  <c r="BS38" i="71"/>
  <c r="BR38" i="71"/>
  <c r="BQ38" i="71"/>
  <c r="BP38" i="71"/>
  <c r="BO38" i="71"/>
  <c r="BN38" i="71"/>
  <c r="BM38" i="71"/>
  <c r="BL38" i="71"/>
  <c r="BK38" i="71"/>
  <c r="BJ38" i="71"/>
  <c r="BI38" i="71"/>
  <c r="BH38" i="71"/>
  <c r="BG38" i="71"/>
  <c r="BF38" i="71"/>
  <c r="BE38" i="71"/>
  <c r="BD38" i="71"/>
  <c r="BC38" i="71"/>
  <c r="BB38" i="71"/>
  <c r="BA38" i="71"/>
  <c r="AZ38" i="71"/>
  <c r="AY38" i="71"/>
  <c r="AX38" i="71"/>
  <c r="AW38" i="71"/>
  <c r="AV38" i="71"/>
  <c r="AU38" i="71"/>
  <c r="AT38" i="71"/>
  <c r="AS38" i="71"/>
  <c r="AR38" i="71"/>
  <c r="CK37" i="71"/>
  <c r="CJ37" i="71"/>
  <c r="CI37" i="71"/>
  <c r="CH37" i="71"/>
  <c r="CG37" i="71"/>
  <c r="CF37" i="71"/>
  <c r="CE37" i="71"/>
  <c r="CD37" i="71"/>
  <c r="CC37" i="71"/>
  <c r="CB37" i="71"/>
  <c r="CA37" i="71"/>
  <c r="BZ37" i="71"/>
  <c r="BY37" i="71"/>
  <c r="BX37" i="71"/>
  <c r="BW37" i="71"/>
  <c r="BV37" i="71"/>
  <c r="BU37" i="71"/>
  <c r="BT37" i="71"/>
  <c r="BS37" i="71"/>
  <c r="BR37" i="71"/>
  <c r="BQ37" i="71"/>
  <c r="BP37" i="71"/>
  <c r="BO37" i="71"/>
  <c r="BN37" i="71"/>
  <c r="BM37" i="71"/>
  <c r="BL37" i="71"/>
  <c r="BK37" i="71"/>
  <c r="BJ37" i="71"/>
  <c r="BI37" i="71"/>
  <c r="BH37" i="71"/>
  <c r="BG37" i="71"/>
  <c r="BF37" i="71"/>
  <c r="BE37" i="71"/>
  <c r="BD37" i="71"/>
  <c r="BC37" i="71"/>
  <c r="BB37" i="71"/>
  <c r="BA37" i="71"/>
  <c r="AZ37" i="71"/>
  <c r="AY37" i="71"/>
  <c r="AX37" i="71"/>
  <c r="AW37" i="71"/>
  <c r="AV37" i="71"/>
  <c r="AU37" i="71"/>
  <c r="AT37" i="71"/>
  <c r="AS37" i="71"/>
  <c r="AR37" i="71"/>
  <c r="CK36" i="71"/>
  <c r="CJ36" i="71"/>
  <c r="CI36" i="71"/>
  <c r="CH36" i="71"/>
  <c r="CG36" i="71"/>
  <c r="CF36" i="71"/>
  <c r="CE36" i="71"/>
  <c r="CD36" i="71"/>
  <c r="CC36" i="71"/>
  <c r="CB36" i="71"/>
  <c r="CA36" i="71"/>
  <c r="BZ36" i="71"/>
  <c r="BY36" i="71"/>
  <c r="BX36" i="71"/>
  <c r="BW36" i="71"/>
  <c r="BV36" i="71"/>
  <c r="BU36" i="71"/>
  <c r="BT36" i="71"/>
  <c r="BS36" i="71"/>
  <c r="BR36" i="71"/>
  <c r="BQ36" i="71"/>
  <c r="BP36" i="71"/>
  <c r="BO36" i="71"/>
  <c r="BN36" i="71"/>
  <c r="BM36" i="71"/>
  <c r="BL36" i="71"/>
  <c r="BK36" i="71"/>
  <c r="BJ36" i="71"/>
  <c r="BI36" i="71"/>
  <c r="BH36" i="71"/>
  <c r="BG36" i="71"/>
  <c r="BF36" i="71"/>
  <c r="BE36" i="71"/>
  <c r="BD36" i="71"/>
  <c r="BC36" i="71"/>
  <c r="BB36" i="71"/>
  <c r="BA36" i="71"/>
  <c r="AZ36" i="71"/>
  <c r="AY36" i="71"/>
  <c r="AX36" i="71"/>
  <c r="AW36" i="71"/>
  <c r="AV36" i="71"/>
  <c r="AU36" i="71"/>
  <c r="AT36" i="71"/>
  <c r="AS36" i="71"/>
  <c r="AR36" i="71"/>
  <c r="CK35" i="71"/>
  <c r="CJ35" i="71"/>
  <c r="CI35" i="71"/>
  <c r="CH35" i="71"/>
  <c r="CG35" i="71"/>
  <c r="CF35" i="71"/>
  <c r="CE35" i="71"/>
  <c r="CD35" i="71"/>
  <c r="CC35" i="71"/>
  <c r="CB35" i="71"/>
  <c r="CA35" i="71"/>
  <c r="BZ35" i="71"/>
  <c r="BY35" i="71"/>
  <c r="BX35" i="71"/>
  <c r="BW35" i="71"/>
  <c r="BV35" i="71"/>
  <c r="BU35" i="71"/>
  <c r="BT35" i="71"/>
  <c r="BS35" i="71"/>
  <c r="BR35" i="71"/>
  <c r="BQ35" i="71"/>
  <c r="BP35" i="71"/>
  <c r="BO35" i="71"/>
  <c r="BN35" i="71"/>
  <c r="BM35" i="71"/>
  <c r="BL35" i="71"/>
  <c r="BK35" i="71"/>
  <c r="BJ35" i="71"/>
  <c r="BI35" i="71"/>
  <c r="BH35" i="71"/>
  <c r="BG35" i="71"/>
  <c r="BF35" i="71"/>
  <c r="BE35" i="71"/>
  <c r="BD35" i="71"/>
  <c r="BC35" i="71"/>
  <c r="BB35" i="71"/>
  <c r="BA35" i="71"/>
  <c r="AZ35" i="71"/>
  <c r="AY35" i="71"/>
  <c r="AX35" i="71"/>
  <c r="AW35" i="71"/>
  <c r="AV35" i="71"/>
  <c r="AU35" i="71"/>
  <c r="AT35" i="71"/>
  <c r="AS35" i="71"/>
  <c r="AR35" i="71"/>
  <c r="CK33" i="71"/>
  <c r="CJ33" i="71"/>
  <c r="CI33" i="71"/>
  <c r="CH33" i="71"/>
  <c r="CG33" i="71"/>
  <c r="CF33" i="71"/>
  <c r="CE33" i="71"/>
  <c r="CD33" i="71"/>
  <c r="CC33" i="71"/>
  <c r="CB33" i="71"/>
  <c r="CA33" i="71"/>
  <c r="BZ33" i="71"/>
  <c r="BY33" i="71"/>
  <c r="BX33" i="71"/>
  <c r="BW33" i="71"/>
  <c r="BV33" i="71"/>
  <c r="BU33" i="71"/>
  <c r="BT33" i="71"/>
  <c r="BS33" i="71"/>
  <c r="BR33" i="71"/>
  <c r="BQ33" i="71"/>
  <c r="BP33" i="71"/>
  <c r="BO33" i="71"/>
  <c r="BN33" i="71"/>
  <c r="BM33" i="71"/>
  <c r="BL33" i="71"/>
  <c r="BK33" i="71"/>
  <c r="BJ33" i="71"/>
  <c r="BI33" i="71"/>
  <c r="BH33" i="71"/>
  <c r="BG33" i="71"/>
  <c r="BF33" i="71"/>
  <c r="BE33" i="71"/>
  <c r="BD33" i="71"/>
  <c r="BC33" i="71"/>
  <c r="BB33" i="71"/>
  <c r="BA33" i="71"/>
  <c r="AZ33" i="71"/>
  <c r="AY33" i="71"/>
  <c r="AX33" i="71"/>
  <c r="AW33" i="71"/>
  <c r="AV33" i="71"/>
  <c r="AU33" i="71"/>
  <c r="AT33" i="71"/>
  <c r="AS33" i="71"/>
  <c r="AR33" i="71"/>
  <c r="CK32" i="71"/>
  <c r="CJ32" i="71"/>
  <c r="CI32" i="71"/>
  <c r="CH32" i="71"/>
  <c r="CG32" i="71"/>
  <c r="CF32" i="71"/>
  <c r="CE32" i="71"/>
  <c r="CD32" i="71"/>
  <c r="CC32" i="71"/>
  <c r="CB32" i="71"/>
  <c r="CA32" i="71"/>
  <c r="BZ32" i="71"/>
  <c r="BY32" i="71"/>
  <c r="BX32" i="71"/>
  <c r="BW32" i="71"/>
  <c r="BV32" i="71"/>
  <c r="BU32" i="71"/>
  <c r="BT32" i="71"/>
  <c r="BS32" i="71"/>
  <c r="BR32" i="71"/>
  <c r="BQ32" i="71"/>
  <c r="BP32" i="71"/>
  <c r="BO32" i="71"/>
  <c r="BN32" i="71"/>
  <c r="BM32" i="71"/>
  <c r="BL32" i="71"/>
  <c r="BK32" i="71"/>
  <c r="BJ32" i="71"/>
  <c r="BI32" i="71"/>
  <c r="BH32" i="71"/>
  <c r="BG32" i="71"/>
  <c r="BF32" i="71"/>
  <c r="BE32" i="71"/>
  <c r="BD32" i="71"/>
  <c r="BC32" i="71"/>
  <c r="BB32" i="71"/>
  <c r="BA32" i="71"/>
  <c r="AZ32" i="71"/>
  <c r="AY32" i="71"/>
  <c r="AX32" i="71"/>
  <c r="AW32" i="71"/>
  <c r="AV32" i="71"/>
  <c r="AU32" i="71"/>
  <c r="AT32" i="71"/>
  <c r="AS32" i="71"/>
  <c r="AR32" i="71"/>
  <c r="CK31" i="71"/>
  <c r="CJ31" i="71"/>
  <c r="CI31" i="71"/>
  <c r="CH31" i="71"/>
  <c r="CG31" i="71"/>
  <c r="CF31" i="71"/>
  <c r="CE31" i="71"/>
  <c r="CD31" i="71"/>
  <c r="CC31" i="71"/>
  <c r="CB31" i="71"/>
  <c r="CA31" i="71"/>
  <c r="BZ31" i="71"/>
  <c r="BY31" i="71"/>
  <c r="BX31" i="71"/>
  <c r="BW31" i="71"/>
  <c r="BV31" i="71"/>
  <c r="BU31" i="71"/>
  <c r="BT31" i="71"/>
  <c r="BS31" i="71"/>
  <c r="BR31" i="71"/>
  <c r="BQ31" i="71"/>
  <c r="BP31" i="71"/>
  <c r="BO31" i="71"/>
  <c r="BN31" i="71"/>
  <c r="BM31" i="71"/>
  <c r="BL31" i="71"/>
  <c r="BK31" i="71"/>
  <c r="BJ31" i="71"/>
  <c r="BI31" i="71"/>
  <c r="BH31" i="71"/>
  <c r="BG31" i="71"/>
  <c r="BF31" i="71"/>
  <c r="BE31" i="71"/>
  <c r="BD31" i="71"/>
  <c r="BC31" i="71"/>
  <c r="BB31" i="71"/>
  <c r="BA31" i="71"/>
  <c r="AZ31" i="71"/>
  <c r="AY31" i="71"/>
  <c r="AX31" i="71"/>
  <c r="AW31" i="71"/>
  <c r="AV31" i="71"/>
  <c r="AU31" i="71"/>
  <c r="AT31" i="71"/>
  <c r="AS31" i="71"/>
  <c r="AR31" i="71"/>
  <c r="CK30" i="71"/>
  <c r="CJ30" i="71"/>
  <c r="CI30" i="71"/>
  <c r="CH30" i="71"/>
  <c r="CG30" i="71"/>
  <c r="CF30" i="71"/>
  <c r="CE30" i="71"/>
  <c r="CD30" i="71"/>
  <c r="CC30" i="71"/>
  <c r="CB30" i="71"/>
  <c r="CA30" i="71"/>
  <c r="BZ30" i="71"/>
  <c r="BY30" i="71"/>
  <c r="BX30" i="71"/>
  <c r="BW30" i="71"/>
  <c r="BV30" i="71"/>
  <c r="BU30" i="71"/>
  <c r="BT30" i="71"/>
  <c r="BS30" i="71"/>
  <c r="BR30" i="71"/>
  <c r="BQ30" i="71"/>
  <c r="BP30" i="71"/>
  <c r="BO30" i="71"/>
  <c r="BN30" i="71"/>
  <c r="BM30" i="71"/>
  <c r="BL30" i="71"/>
  <c r="BK30" i="71"/>
  <c r="BJ30" i="71"/>
  <c r="BI30" i="71"/>
  <c r="BH30" i="71"/>
  <c r="BG30" i="71"/>
  <c r="BF30" i="71"/>
  <c r="BE30" i="71"/>
  <c r="BD30" i="71"/>
  <c r="BC30" i="71"/>
  <c r="BB30" i="71"/>
  <c r="BA30" i="71"/>
  <c r="AZ30" i="71"/>
  <c r="AY30" i="71"/>
  <c r="AX30" i="71"/>
  <c r="AW30" i="71"/>
  <c r="AV30" i="71"/>
  <c r="AU30" i="71"/>
  <c r="AT30" i="71"/>
  <c r="AS30" i="71"/>
  <c r="AR30" i="71"/>
  <c r="CK29" i="71"/>
  <c r="CJ29" i="71"/>
  <c r="CI29" i="71"/>
  <c r="CH29" i="71"/>
  <c r="CG29" i="71"/>
  <c r="CF29" i="71"/>
  <c r="CE29" i="71"/>
  <c r="CD29" i="71"/>
  <c r="CC29" i="71"/>
  <c r="CB29" i="71"/>
  <c r="CA29" i="71"/>
  <c r="BZ29" i="71"/>
  <c r="BY29" i="71"/>
  <c r="BX29" i="71"/>
  <c r="BW29" i="71"/>
  <c r="BV29" i="71"/>
  <c r="BU29" i="71"/>
  <c r="BT29" i="71"/>
  <c r="BS29" i="71"/>
  <c r="BR29" i="71"/>
  <c r="BQ29" i="71"/>
  <c r="BP29" i="71"/>
  <c r="BO29" i="71"/>
  <c r="BN29" i="71"/>
  <c r="BM29" i="71"/>
  <c r="BL29" i="71"/>
  <c r="BK29" i="71"/>
  <c r="BJ29" i="71"/>
  <c r="BI29" i="71"/>
  <c r="BH29" i="71"/>
  <c r="BG29" i="71"/>
  <c r="BF29" i="71"/>
  <c r="BE29" i="71"/>
  <c r="BD29" i="71"/>
  <c r="BC29" i="71"/>
  <c r="BB29" i="71"/>
  <c r="BA29" i="71"/>
  <c r="AZ29" i="71"/>
  <c r="AY29" i="71"/>
  <c r="AX29" i="71"/>
  <c r="AW29" i="71"/>
  <c r="AV29" i="71"/>
  <c r="AU29" i="71"/>
  <c r="AT29" i="71"/>
  <c r="AS29" i="71"/>
  <c r="AR29" i="71"/>
  <c r="CK28" i="71"/>
  <c r="CJ28" i="71"/>
  <c r="CI28" i="71"/>
  <c r="CH28" i="71"/>
  <c r="CG28" i="71"/>
  <c r="CF28" i="71"/>
  <c r="CE28" i="71"/>
  <c r="CD28" i="71"/>
  <c r="CC28" i="71"/>
  <c r="CB28" i="71"/>
  <c r="CA28" i="71"/>
  <c r="BZ28" i="71"/>
  <c r="BY28" i="71"/>
  <c r="BX28" i="71"/>
  <c r="BW28" i="71"/>
  <c r="BV28" i="71"/>
  <c r="BU28" i="71"/>
  <c r="BT28" i="71"/>
  <c r="BS28" i="71"/>
  <c r="BR28" i="71"/>
  <c r="BQ28" i="71"/>
  <c r="BP28" i="71"/>
  <c r="BO28" i="71"/>
  <c r="BN28" i="71"/>
  <c r="BM28" i="71"/>
  <c r="BL28" i="71"/>
  <c r="BK28" i="71"/>
  <c r="BJ28" i="71"/>
  <c r="BI28" i="71"/>
  <c r="BH28" i="71"/>
  <c r="BG28" i="71"/>
  <c r="BF28" i="71"/>
  <c r="BE28" i="71"/>
  <c r="BD28" i="71"/>
  <c r="BC28" i="71"/>
  <c r="BB28" i="71"/>
  <c r="BA28" i="71"/>
  <c r="AZ28" i="71"/>
  <c r="AY28" i="71"/>
  <c r="AX28" i="71"/>
  <c r="AW28" i="71"/>
  <c r="AV28" i="71"/>
  <c r="AU28" i="71"/>
  <c r="AT28" i="71"/>
  <c r="AS28" i="71"/>
  <c r="AR28" i="71"/>
  <c r="CK27" i="71"/>
  <c r="CJ27" i="71"/>
  <c r="CI27" i="71"/>
  <c r="CH27" i="71"/>
  <c r="CG27" i="71"/>
  <c r="CF27" i="71"/>
  <c r="CE27" i="71"/>
  <c r="CD27" i="71"/>
  <c r="CC27" i="71"/>
  <c r="CB27" i="71"/>
  <c r="CA27" i="71"/>
  <c r="BZ27" i="71"/>
  <c r="BY27" i="71"/>
  <c r="BX27" i="71"/>
  <c r="BW27" i="71"/>
  <c r="BV27" i="71"/>
  <c r="BU27" i="71"/>
  <c r="BT27" i="71"/>
  <c r="BS27" i="71"/>
  <c r="BR27" i="71"/>
  <c r="BQ27" i="71"/>
  <c r="BP27" i="71"/>
  <c r="BO27" i="71"/>
  <c r="BN27" i="71"/>
  <c r="BM27" i="71"/>
  <c r="BL27" i="71"/>
  <c r="BK27" i="71"/>
  <c r="BJ27" i="71"/>
  <c r="BI27" i="71"/>
  <c r="BH27" i="71"/>
  <c r="BG27" i="71"/>
  <c r="BF27" i="71"/>
  <c r="BE27" i="71"/>
  <c r="BD27" i="71"/>
  <c r="BC27" i="71"/>
  <c r="BB27" i="71"/>
  <c r="BA27" i="71"/>
  <c r="AZ27" i="71"/>
  <c r="AY27" i="71"/>
  <c r="AX27" i="71"/>
  <c r="AW27" i="71"/>
  <c r="AV27" i="71"/>
  <c r="AU27" i="71"/>
  <c r="AT27" i="71"/>
  <c r="AS27" i="71"/>
  <c r="AR27" i="71"/>
  <c r="CK26" i="71"/>
  <c r="CJ26" i="71"/>
  <c r="CI26" i="71"/>
  <c r="CH26" i="71"/>
  <c r="CG26" i="71"/>
  <c r="CF26" i="71"/>
  <c r="CE26" i="71"/>
  <c r="CD26" i="71"/>
  <c r="CC26" i="71"/>
  <c r="CB26" i="71"/>
  <c r="CA26" i="71"/>
  <c r="BZ26" i="71"/>
  <c r="BY26" i="71"/>
  <c r="BX26" i="71"/>
  <c r="BW26" i="71"/>
  <c r="BV26" i="71"/>
  <c r="BU26" i="71"/>
  <c r="BT26" i="71"/>
  <c r="BS26" i="71"/>
  <c r="BR26" i="71"/>
  <c r="BQ26" i="71"/>
  <c r="BP26" i="71"/>
  <c r="BO26" i="71"/>
  <c r="BN26" i="71"/>
  <c r="BM26" i="71"/>
  <c r="BL26" i="71"/>
  <c r="BK26" i="71"/>
  <c r="BJ26" i="71"/>
  <c r="BI26" i="71"/>
  <c r="BH26" i="71"/>
  <c r="BG26" i="71"/>
  <c r="BF26" i="71"/>
  <c r="BE26" i="71"/>
  <c r="BD26" i="71"/>
  <c r="BC26" i="71"/>
  <c r="BB26" i="71"/>
  <c r="BA26" i="71"/>
  <c r="AZ26" i="71"/>
  <c r="AY26" i="71"/>
  <c r="AX26" i="71"/>
  <c r="AW26" i="71"/>
  <c r="AV26" i="71"/>
  <c r="AU26" i="71"/>
  <c r="AT26" i="71"/>
  <c r="AS26" i="71"/>
  <c r="AR26" i="71"/>
  <c r="CK25" i="71"/>
  <c r="CJ25" i="71"/>
  <c r="CI25" i="71"/>
  <c r="CH25" i="71"/>
  <c r="CG25" i="71"/>
  <c r="CF25" i="71"/>
  <c r="CE25" i="71"/>
  <c r="CD25" i="71"/>
  <c r="CC25" i="71"/>
  <c r="CB25" i="71"/>
  <c r="CA25" i="71"/>
  <c r="BZ25" i="71"/>
  <c r="BY25" i="71"/>
  <c r="BX25" i="71"/>
  <c r="BW25" i="71"/>
  <c r="BV25" i="71"/>
  <c r="BU25" i="71"/>
  <c r="BT25" i="71"/>
  <c r="BS25" i="71"/>
  <c r="BR25" i="71"/>
  <c r="BQ25" i="71"/>
  <c r="BP25" i="71"/>
  <c r="BO25" i="71"/>
  <c r="BN25" i="71"/>
  <c r="BM25" i="71"/>
  <c r="BL25" i="71"/>
  <c r="BK25" i="71"/>
  <c r="BJ25" i="71"/>
  <c r="BI25" i="71"/>
  <c r="BH25" i="71"/>
  <c r="BG25" i="71"/>
  <c r="BF25" i="71"/>
  <c r="BE25" i="71"/>
  <c r="BD25" i="71"/>
  <c r="BC25" i="71"/>
  <c r="BB25" i="71"/>
  <c r="BA25" i="71"/>
  <c r="AZ25" i="71"/>
  <c r="AY25" i="71"/>
  <c r="AX25" i="71"/>
  <c r="AW25" i="71"/>
  <c r="AV25" i="71"/>
  <c r="AU25" i="71"/>
  <c r="AT25" i="71"/>
  <c r="AS25" i="71"/>
  <c r="AR25" i="71"/>
  <c r="CK24" i="71"/>
  <c r="CJ24" i="71"/>
  <c r="CI24" i="71"/>
  <c r="CH24" i="71"/>
  <c r="CG24" i="71"/>
  <c r="CF24" i="71"/>
  <c r="CE24" i="71"/>
  <c r="CD24" i="71"/>
  <c r="CC24" i="71"/>
  <c r="CB24" i="71"/>
  <c r="CA24" i="71"/>
  <c r="BZ24" i="71"/>
  <c r="BY24" i="71"/>
  <c r="BX24" i="71"/>
  <c r="BW24" i="71"/>
  <c r="BV24" i="71"/>
  <c r="BU24" i="71"/>
  <c r="BT24" i="71"/>
  <c r="BS24" i="71"/>
  <c r="BR24" i="71"/>
  <c r="BQ24" i="71"/>
  <c r="BP24" i="71"/>
  <c r="BO24" i="71"/>
  <c r="BN24" i="71"/>
  <c r="BM24" i="71"/>
  <c r="BL24" i="71"/>
  <c r="BK24" i="71"/>
  <c r="BJ24" i="71"/>
  <c r="BI24" i="71"/>
  <c r="BH24" i="71"/>
  <c r="BG24" i="71"/>
  <c r="BF24" i="71"/>
  <c r="BE24" i="71"/>
  <c r="BD24" i="71"/>
  <c r="BC24" i="71"/>
  <c r="BB24" i="71"/>
  <c r="BA24" i="71"/>
  <c r="AZ24" i="71"/>
  <c r="AY24" i="71"/>
  <c r="AX24" i="71"/>
  <c r="AW24" i="71"/>
  <c r="AV24" i="71"/>
  <c r="AU24" i="71"/>
  <c r="AT24" i="71"/>
  <c r="AS24" i="71"/>
  <c r="AR24" i="71"/>
  <c r="CK22" i="71"/>
  <c r="CJ22" i="71"/>
  <c r="CI22" i="71"/>
  <c r="CH22" i="71"/>
  <c r="CG22" i="71"/>
  <c r="CF22" i="71"/>
  <c r="CE22" i="71"/>
  <c r="CD22" i="71"/>
  <c r="CC22" i="71"/>
  <c r="CB22" i="71"/>
  <c r="CA22" i="71"/>
  <c r="BZ22" i="71"/>
  <c r="BY22" i="71"/>
  <c r="BX22" i="71"/>
  <c r="BW22" i="71"/>
  <c r="BV22" i="71"/>
  <c r="BU22" i="71"/>
  <c r="BT22" i="71"/>
  <c r="BS22" i="71"/>
  <c r="BR22" i="71"/>
  <c r="BQ22" i="71"/>
  <c r="BP22" i="71"/>
  <c r="BO22" i="71"/>
  <c r="BN22" i="71"/>
  <c r="BM22" i="71"/>
  <c r="BL22" i="71"/>
  <c r="BK22" i="71"/>
  <c r="BJ22" i="71"/>
  <c r="BI22" i="71"/>
  <c r="BH22" i="71"/>
  <c r="BG22" i="71"/>
  <c r="BF22" i="71"/>
  <c r="BE22" i="71"/>
  <c r="BD22" i="71"/>
  <c r="BC22" i="71"/>
  <c r="BB22" i="71"/>
  <c r="BA22" i="71"/>
  <c r="AZ22" i="71"/>
  <c r="AY22" i="71"/>
  <c r="AX22" i="71"/>
  <c r="AW22" i="71"/>
  <c r="AV22" i="71"/>
  <c r="AU22" i="71"/>
  <c r="AT22" i="71"/>
  <c r="AS22" i="71"/>
  <c r="AR22" i="71"/>
  <c r="CK21" i="71"/>
  <c r="CJ21" i="71"/>
  <c r="CI21" i="71"/>
  <c r="CH21" i="71"/>
  <c r="CG21" i="71"/>
  <c r="CF21" i="71"/>
  <c r="CE21" i="71"/>
  <c r="CD21" i="71"/>
  <c r="CC21" i="71"/>
  <c r="CB21" i="71"/>
  <c r="CA21" i="71"/>
  <c r="BZ21" i="71"/>
  <c r="BY21" i="71"/>
  <c r="BX21" i="71"/>
  <c r="BW21" i="71"/>
  <c r="BV21" i="71"/>
  <c r="BU21" i="71"/>
  <c r="BT21" i="71"/>
  <c r="BS21" i="71"/>
  <c r="BR21" i="71"/>
  <c r="BQ21" i="71"/>
  <c r="BP21" i="71"/>
  <c r="BO21" i="71"/>
  <c r="BN21" i="71"/>
  <c r="BM21" i="71"/>
  <c r="BL21" i="71"/>
  <c r="BK21" i="71"/>
  <c r="BJ21" i="71"/>
  <c r="BI21" i="71"/>
  <c r="BH21" i="71"/>
  <c r="BG21" i="71"/>
  <c r="BF21" i="71"/>
  <c r="BE21" i="71"/>
  <c r="BD21" i="71"/>
  <c r="BC21" i="71"/>
  <c r="BB21" i="71"/>
  <c r="BA21" i="71"/>
  <c r="AZ21" i="71"/>
  <c r="AY21" i="71"/>
  <c r="AX21" i="71"/>
  <c r="AW21" i="71"/>
  <c r="AV21" i="71"/>
  <c r="AU21" i="71"/>
  <c r="AT21" i="71"/>
  <c r="AS21" i="71"/>
  <c r="AR21" i="71"/>
  <c r="CK20" i="71"/>
  <c r="CJ20" i="71"/>
  <c r="CI20" i="71"/>
  <c r="CH20" i="71"/>
  <c r="CG20" i="71"/>
  <c r="CF20" i="71"/>
  <c r="CE20" i="71"/>
  <c r="CD20" i="71"/>
  <c r="CC20" i="71"/>
  <c r="CB20" i="71"/>
  <c r="CA20" i="71"/>
  <c r="BZ20" i="71"/>
  <c r="BY20" i="71"/>
  <c r="BX20" i="71"/>
  <c r="BW20" i="71"/>
  <c r="BV20" i="71"/>
  <c r="BU20" i="71"/>
  <c r="BT20" i="71"/>
  <c r="BS20" i="71"/>
  <c r="BR20" i="71"/>
  <c r="BQ20" i="71"/>
  <c r="BP20" i="71"/>
  <c r="BO20" i="71"/>
  <c r="BN20" i="71"/>
  <c r="BM20" i="71"/>
  <c r="BL20" i="71"/>
  <c r="BK20" i="71"/>
  <c r="BJ20" i="71"/>
  <c r="BI20" i="71"/>
  <c r="BH20" i="71"/>
  <c r="BG20" i="71"/>
  <c r="BF20" i="71"/>
  <c r="BE20" i="71"/>
  <c r="BD20" i="71"/>
  <c r="BC20" i="71"/>
  <c r="BB20" i="71"/>
  <c r="BA20" i="71"/>
  <c r="AZ20" i="71"/>
  <c r="AY20" i="71"/>
  <c r="AX20" i="71"/>
  <c r="AW20" i="71"/>
  <c r="AV20" i="71"/>
  <c r="AU20" i="71"/>
  <c r="AT20" i="71"/>
  <c r="AS20" i="71"/>
  <c r="AR20" i="71"/>
  <c r="CK18" i="71"/>
  <c r="CJ18" i="71"/>
  <c r="CI18" i="71"/>
  <c r="CH18" i="71"/>
  <c r="CG18" i="71"/>
  <c r="CF18" i="71"/>
  <c r="CE18" i="71"/>
  <c r="CD18" i="71"/>
  <c r="CC18" i="71"/>
  <c r="CB18" i="71"/>
  <c r="CA18" i="71"/>
  <c r="BZ18" i="71"/>
  <c r="BY18" i="71"/>
  <c r="BX18" i="71"/>
  <c r="BW18" i="71"/>
  <c r="BV18" i="71"/>
  <c r="BU18" i="71"/>
  <c r="BT18" i="71"/>
  <c r="BS18" i="71"/>
  <c r="BR18" i="71"/>
  <c r="BQ18" i="71"/>
  <c r="BP18" i="71"/>
  <c r="BO18" i="71"/>
  <c r="BN18" i="71"/>
  <c r="BM18" i="71"/>
  <c r="BL18" i="71"/>
  <c r="BK18" i="71"/>
  <c r="BJ18" i="71"/>
  <c r="BI18" i="71"/>
  <c r="BH18" i="71"/>
  <c r="BG18" i="71"/>
  <c r="BF18" i="71"/>
  <c r="BE18" i="71"/>
  <c r="BD18" i="71"/>
  <c r="BC18" i="71"/>
  <c r="BB18" i="71"/>
  <c r="BA18" i="71"/>
  <c r="AZ18" i="71"/>
  <c r="AY18" i="71"/>
  <c r="AX18" i="71"/>
  <c r="AW18" i="71"/>
  <c r="AV18" i="71"/>
  <c r="AU18" i="71"/>
  <c r="AT18" i="71"/>
  <c r="AS18" i="71"/>
  <c r="AR18" i="71"/>
  <c r="CK17" i="71"/>
  <c r="CJ17" i="71"/>
  <c r="CI17" i="71"/>
  <c r="CH17" i="71"/>
  <c r="CG17" i="71"/>
  <c r="CF17" i="71"/>
  <c r="CE17" i="71"/>
  <c r="CD17" i="71"/>
  <c r="CC17" i="71"/>
  <c r="CB17" i="71"/>
  <c r="CA17" i="71"/>
  <c r="BZ17" i="71"/>
  <c r="BY17" i="71"/>
  <c r="BX17" i="71"/>
  <c r="BW17" i="71"/>
  <c r="BV17" i="71"/>
  <c r="BU17" i="71"/>
  <c r="BT17" i="71"/>
  <c r="BS17" i="71"/>
  <c r="BR17" i="71"/>
  <c r="BQ17" i="71"/>
  <c r="BP17" i="71"/>
  <c r="BO17" i="71"/>
  <c r="BN17" i="71"/>
  <c r="BM17" i="71"/>
  <c r="BL17" i="71"/>
  <c r="BK17" i="71"/>
  <c r="BJ17" i="71"/>
  <c r="BI17" i="71"/>
  <c r="BH17" i="71"/>
  <c r="BG17" i="71"/>
  <c r="BF17" i="71"/>
  <c r="BE17" i="71"/>
  <c r="BD17" i="71"/>
  <c r="BC17" i="71"/>
  <c r="BB17" i="71"/>
  <c r="BA17" i="71"/>
  <c r="AZ17" i="71"/>
  <c r="AY17" i="71"/>
  <c r="AX17" i="71"/>
  <c r="AW17" i="71"/>
  <c r="AV17" i="71"/>
  <c r="AU17" i="71"/>
  <c r="AT17" i="71"/>
  <c r="AS17" i="71"/>
  <c r="AR17" i="71"/>
  <c r="CK15" i="71"/>
  <c r="CJ15" i="71"/>
  <c r="CI15" i="71"/>
  <c r="CH15" i="71"/>
  <c r="CG15" i="71"/>
  <c r="CF15" i="71"/>
  <c r="CE15" i="71"/>
  <c r="CD15" i="71"/>
  <c r="CC15" i="71"/>
  <c r="CB15" i="71"/>
  <c r="CA15" i="71"/>
  <c r="BZ15" i="71"/>
  <c r="BY15" i="71"/>
  <c r="BX15" i="71"/>
  <c r="BW15" i="71"/>
  <c r="BV15" i="71"/>
  <c r="BU15" i="71"/>
  <c r="BT15" i="71"/>
  <c r="BS15" i="71"/>
  <c r="BR15" i="71"/>
  <c r="BQ15" i="71"/>
  <c r="BP15" i="71"/>
  <c r="BO15" i="71"/>
  <c r="BN15" i="71"/>
  <c r="BM15" i="71"/>
  <c r="BL15" i="71"/>
  <c r="BK15" i="71"/>
  <c r="BJ15" i="71"/>
  <c r="BI15" i="71"/>
  <c r="BH15" i="71"/>
  <c r="BG15" i="71"/>
  <c r="BF15" i="71"/>
  <c r="BE15" i="71"/>
  <c r="BD15" i="71"/>
  <c r="BC15" i="71"/>
  <c r="BB15" i="71"/>
  <c r="BA15" i="71"/>
  <c r="AZ15" i="71"/>
  <c r="AY15" i="71"/>
  <c r="AX15" i="71"/>
  <c r="AW15" i="71"/>
  <c r="AV15" i="71"/>
  <c r="AU15" i="71"/>
  <c r="AT15" i="71"/>
  <c r="AS15" i="71"/>
  <c r="AR15" i="71"/>
  <c r="CK14" i="71"/>
  <c r="CJ14" i="71"/>
  <c r="CI14" i="71"/>
  <c r="CH14" i="71"/>
  <c r="CG14" i="71"/>
  <c r="CF14" i="71"/>
  <c r="CE14" i="71"/>
  <c r="CD14" i="71"/>
  <c r="CC14" i="71"/>
  <c r="CB14" i="71"/>
  <c r="CA14" i="71"/>
  <c r="BZ14" i="71"/>
  <c r="BY14" i="71"/>
  <c r="BX14" i="71"/>
  <c r="BW14" i="71"/>
  <c r="BV14" i="71"/>
  <c r="BU14" i="71"/>
  <c r="BT14" i="71"/>
  <c r="BS14" i="71"/>
  <c r="BR14" i="71"/>
  <c r="BQ14" i="71"/>
  <c r="BP14" i="71"/>
  <c r="BO14" i="71"/>
  <c r="BN14" i="71"/>
  <c r="BM14" i="71"/>
  <c r="BL14" i="71"/>
  <c r="BK14" i="71"/>
  <c r="BJ14" i="71"/>
  <c r="BI14" i="71"/>
  <c r="BH14" i="71"/>
  <c r="BG14" i="71"/>
  <c r="BF14" i="71"/>
  <c r="BE14" i="71"/>
  <c r="BD14" i="71"/>
  <c r="BC14" i="71"/>
  <c r="BB14" i="71"/>
  <c r="BA14" i="71"/>
  <c r="AZ14" i="71"/>
  <c r="AY14" i="71"/>
  <c r="AX14" i="71"/>
  <c r="AW14" i="71"/>
  <c r="AV14" i="71"/>
  <c r="AU14" i="71"/>
  <c r="AT14" i="71"/>
  <c r="AS14" i="71"/>
  <c r="AR14" i="71"/>
  <c r="CK12" i="71"/>
  <c r="CJ12" i="71"/>
  <c r="CI12" i="71"/>
  <c r="CH12" i="71"/>
  <c r="CG12" i="71"/>
  <c r="CF12" i="71"/>
  <c r="CE12" i="71"/>
  <c r="CD12" i="71"/>
  <c r="CC12" i="71"/>
  <c r="CB12" i="71"/>
  <c r="CA12" i="71"/>
  <c r="BZ12" i="71"/>
  <c r="BY12" i="71"/>
  <c r="BX12" i="71"/>
  <c r="BW12" i="71"/>
  <c r="BV12" i="71"/>
  <c r="BU12" i="71"/>
  <c r="BT12" i="71"/>
  <c r="BS12" i="71"/>
  <c r="BR12" i="71"/>
  <c r="BQ12" i="71"/>
  <c r="BP12" i="71"/>
  <c r="BO12" i="71"/>
  <c r="BN12" i="71"/>
  <c r="BM12" i="71"/>
  <c r="BL12" i="71"/>
  <c r="BK12" i="71"/>
  <c r="BJ12" i="71"/>
  <c r="BI12" i="71"/>
  <c r="BH12" i="71"/>
  <c r="BG12" i="71"/>
  <c r="BF12" i="71"/>
  <c r="BE12" i="71"/>
  <c r="BD12" i="71"/>
  <c r="BC12" i="71"/>
  <c r="BB12" i="71"/>
  <c r="BA12" i="71"/>
  <c r="AZ12" i="71"/>
  <c r="AY12" i="71"/>
  <c r="AX12" i="71"/>
  <c r="AW12" i="71"/>
  <c r="AV12" i="71"/>
  <c r="AU12" i="71"/>
  <c r="AT12" i="71"/>
  <c r="AS12" i="71"/>
  <c r="AR12" i="71"/>
  <c r="CK11" i="71"/>
  <c r="CJ11" i="71"/>
  <c r="CI11" i="71"/>
  <c r="CH11" i="71"/>
  <c r="CG11" i="71"/>
  <c r="CF11" i="71"/>
  <c r="CE11" i="71"/>
  <c r="CD11" i="71"/>
  <c r="CC11" i="71"/>
  <c r="CB11" i="71"/>
  <c r="CA11" i="71"/>
  <c r="BZ11" i="71"/>
  <c r="BY11" i="71"/>
  <c r="BX11" i="71"/>
  <c r="BW11" i="71"/>
  <c r="BV11" i="71"/>
  <c r="BU11" i="71"/>
  <c r="BT11" i="71"/>
  <c r="BS11" i="71"/>
  <c r="BR11" i="71"/>
  <c r="BQ11" i="71"/>
  <c r="BP11" i="71"/>
  <c r="BO11" i="71"/>
  <c r="BN11" i="71"/>
  <c r="BM11" i="71"/>
  <c r="BL11" i="71"/>
  <c r="BK11" i="71"/>
  <c r="BJ11" i="71"/>
  <c r="BI11" i="71"/>
  <c r="BH11" i="71"/>
  <c r="BG11" i="71"/>
  <c r="BF11" i="71"/>
  <c r="BE11" i="71"/>
  <c r="BD11" i="71"/>
  <c r="BC11" i="71"/>
  <c r="BB11" i="71"/>
  <c r="BA11" i="71"/>
  <c r="AZ11" i="71"/>
  <c r="AY11" i="71"/>
  <c r="AX11" i="71"/>
  <c r="AW11" i="71"/>
  <c r="AV11" i="71"/>
  <c r="AU11" i="71"/>
  <c r="AT11" i="71"/>
  <c r="AS11" i="71"/>
  <c r="AR11" i="71"/>
  <c r="CK10" i="71"/>
  <c r="CJ10" i="71"/>
  <c r="CI10" i="71"/>
  <c r="CH10" i="71"/>
  <c r="CG10" i="71"/>
  <c r="CF10" i="71"/>
  <c r="CE10" i="71"/>
  <c r="CD10" i="71"/>
  <c r="CC10" i="71"/>
  <c r="CB10" i="71"/>
  <c r="CA10" i="71"/>
  <c r="BZ10" i="71"/>
  <c r="BY10" i="71"/>
  <c r="BX10" i="71"/>
  <c r="BW10" i="71"/>
  <c r="BV10" i="71"/>
  <c r="BU10" i="71"/>
  <c r="BT10" i="71"/>
  <c r="BS10" i="71"/>
  <c r="BR10" i="71"/>
  <c r="BQ10" i="71"/>
  <c r="BP10" i="71"/>
  <c r="BO10" i="71"/>
  <c r="BN10" i="71"/>
  <c r="BM10" i="71"/>
  <c r="BL10" i="71"/>
  <c r="BK10" i="71"/>
  <c r="BJ10" i="71"/>
  <c r="BI10" i="71"/>
  <c r="BH10" i="71"/>
  <c r="BG10" i="71"/>
  <c r="BF10" i="71"/>
  <c r="BE10" i="71"/>
  <c r="BD10" i="71"/>
  <c r="BC10" i="71"/>
  <c r="BB10" i="71"/>
  <c r="BA10" i="71"/>
  <c r="AZ10" i="71"/>
  <c r="AY10" i="71"/>
  <c r="AX10" i="71"/>
  <c r="AW10" i="71"/>
  <c r="AV10" i="71"/>
  <c r="AU10" i="71"/>
  <c r="AT10" i="71"/>
  <c r="AS10" i="71"/>
  <c r="AR10" i="71"/>
  <c r="CK9" i="71"/>
  <c r="CJ9" i="71"/>
  <c r="CI9" i="71"/>
  <c r="CH9" i="71"/>
  <c r="CG9" i="71"/>
  <c r="CF9" i="71"/>
  <c r="CE9" i="71"/>
  <c r="CD9" i="71"/>
  <c r="CC9" i="71"/>
  <c r="CB9" i="71"/>
  <c r="CA9" i="71"/>
  <c r="BZ9" i="71"/>
  <c r="BY9" i="71"/>
  <c r="BX9" i="71"/>
  <c r="BW9" i="71"/>
  <c r="BV9" i="71"/>
  <c r="BU9" i="71"/>
  <c r="BT9" i="71"/>
  <c r="BS9" i="71"/>
  <c r="BR9" i="71"/>
  <c r="BQ9" i="71"/>
  <c r="BP9" i="71"/>
  <c r="BO9" i="71"/>
  <c r="BN9" i="71"/>
  <c r="BM9" i="71"/>
  <c r="BL9" i="71"/>
  <c r="BK9" i="71"/>
  <c r="BJ9" i="71"/>
  <c r="BI9" i="71"/>
  <c r="BH9" i="71"/>
  <c r="BG9" i="71"/>
  <c r="BF9" i="71"/>
  <c r="BE9" i="71"/>
  <c r="BD9" i="71"/>
  <c r="BC9" i="71"/>
  <c r="BB9" i="71"/>
  <c r="BA9" i="71"/>
  <c r="AZ9" i="71"/>
  <c r="AY9" i="71"/>
  <c r="AX9" i="71"/>
  <c r="AW9" i="71"/>
  <c r="AV9" i="71"/>
  <c r="AU9" i="71"/>
  <c r="AT9" i="71"/>
  <c r="AS9" i="71"/>
  <c r="AR9" i="71"/>
  <c r="AQ9" i="71"/>
  <c r="CK45" i="45"/>
  <c r="CJ45" i="45"/>
  <c r="CI45" i="45"/>
  <c r="CH45" i="45"/>
  <c r="CG45" i="45"/>
  <c r="CF45" i="45"/>
  <c r="CE45" i="45"/>
  <c r="CD45" i="45"/>
  <c r="CC45" i="45"/>
  <c r="CB45" i="45"/>
  <c r="CA45" i="45"/>
  <c r="BZ45" i="45"/>
  <c r="BY45" i="45"/>
  <c r="BX45" i="45"/>
  <c r="BW45" i="45"/>
  <c r="BV45" i="45"/>
  <c r="BU45" i="45"/>
  <c r="BT45" i="45"/>
  <c r="BS45" i="45"/>
  <c r="BR45" i="45"/>
  <c r="BQ45" i="45"/>
  <c r="BP45" i="45"/>
  <c r="BO45" i="45"/>
  <c r="BN45" i="45"/>
  <c r="BM45" i="45"/>
  <c r="BL45" i="45"/>
  <c r="BK45" i="45"/>
  <c r="BJ45" i="45"/>
  <c r="BI45" i="45"/>
  <c r="BH45" i="45"/>
  <c r="BG45" i="45"/>
  <c r="CK44" i="45"/>
  <c r="CJ44" i="45"/>
  <c r="CI44" i="45"/>
  <c r="CH44" i="45"/>
  <c r="CG44" i="45"/>
  <c r="CF44" i="45"/>
  <c r="CE44" i="45"/>
  <c r="CD44" i="45"/>
  <c r="CC44" i="45"/>
  <c r="CB44" i="45"/>
  <c r="CA44" i="45"/>
  <c r="BZ44" i="45"/>
  <c r="BY44" i="45"/>
  <c r="BX44" i="45"/>
  <c r="BW44" i="45"/>
  <c r="BV44" i="45"/>
  <c r="BU44" i="45"/>
  <c r="BT44" i="45"/>
  <c r="BS44" i="45"/>
  <c r="BR44" i="45"/>
  <c r="BQ44" i="45"/>
  <c r="BP44" i="45"/>
  <c r="BO44" i="45"/>
  <c r="BN44" i="45"/>
  <c r="BM44" i="45"/>
  <c r="BL44" i="45"/>
  <c r="BK44" i="45"/>
  <c r="BJ44" i="45"/>
  <c r="BI44" i="45"/>
  <c r="BH44" i="45"/>
  <c r="BG44" i="45"/>
  <c r="CK43" i="45"/>
  <c r="CJ43" i="45"/>
  <c r="CI43" i="45"/>
  <c r="CH43" i="45"/>
  <c r="CG43" i="45"/>
  <c r="CF43" i="45"/>
  <c r="CE43" i="45"/>
  <c r="CD43" i="45"/>
  <c r="CC43" i="45"/>
  <c r="CB43" i="45"/>
  <c r="CA43" i="45"/>
  <c r="BZ43" i="45"/>
  <c r="BY43" i="45"/>
  <c r="BX43" i="45"/>
  <c r="BW43" i="45"/>
  <c r="BV43" i="45"/>
  <c r="BU43" i="45"/>
  <c r="BT43" i="45"/>
  <c r="BS43" i="45"/>
  <c r="BR43" i="45"/>
  <c r="BQ43" i="45"/>
  <c r="BP43" i="45"/>
  <c r="BO43" i="45"/>
  <c r="BN43" i="45"/>
  <c r="BM43" i="45"/>
  <c r="BL43" i="45"/>
  <c r="BK43" i="45"/>
  <c r="BJ43" i="45"/>
  <c r="BI43" i="45"/>
  <c r="BH43" i="45"/>
  <c r="BG43" i="45"/>
  <c r="CK42" i="45"/>
  <c r="CJ42" i="45"/>
  <c r="CI42" i="45"/>
  <c r="CH42" i="45"/>
  <c r="CG42" i="45"/>
  <c r="CF42" i="45"/>
  <c r="CE42" i="45"/>
  <c r="CD42" i="45"/>
  <c r="CC42" i="45"/>
  <c r="CB42" i="45"/>
  <c r="CA42" i="45"/>
  <c r="BZ42" i="45"/>
  <c r="BY42" i="45"/>
  <c r="BX42" i="45"/>
  <c r="BW42" i="45"/>
  <c r="BV42" i="45"/>
  <c r="BU42" i="45"/>
  <c r="BT42" i="45"/>
  <c r="BS42" i="45"/>
  <c r="BR42" i="45"/>
  <c r="BQ42" i="45"/>
  <c r="BP42" i="45"/>
  <c r="BO42" i="45"/>
  <c r="BN42" i="45"/>
  <c r="BM42" i="45"/>
  <c r="BL42" i="45"/>
  <c r="BK42" i="45"/>
  <c r="BJ42" i="45"/>
  <c r="BI42" i="45"/>
  <c r="BH42" i="45"/>
  <c r="BG42" i="45"/>
  <c r="CK41" i="45"/>
  <c r="CJ41" i="45"/>
  <c r="CI41" i="45"/>
  <c r="CH41" i="45"/>
  <c r="CG41" i="45"/>
  <c r="CF41" i="45"/>
  <c r="CE41" i="45"/>
  <c r="CD41" i="45"/>
  <c r="CC41" i="45"/>
  <c r="CB41" i="45"/>
  <c r="CA41" i="45"/>
  <c r="BZ41" i="45"/>
  <c r="BY41" i="45"/>
  <c r="BX41" i="45"/>
  <c r="BW41" i="45"/>
  <c r="BV41" i="45"/>
  <c r="BU41" i="45"/>
  <c r="BT41" i="45"/>
  <c r="BS41" i="45"/>
  <c r="BR41" i="45"/>
  <c r="BQ41" i="45"/>
  <c r="BP41" i="45"/>
  <c r="BO41" i="45"/>
  <c r="BN41" i="45"/>
  <c r="BM41" i="45"/>
  <c r="BL41" i="45"/>
  <c r="BK41" i="45"/>
  <c r="BJ41" i="45"/>
  <c r="BI41" i="45"/>
  <c r="BH41" i="45"/>
  <c r="BG41" i="45"/>
  <c r="CK40" i="45"/>
  <c r="CJ40" i="45"/>
  <c r="CI40" i="45"/>
  <c r="CH40" i="45"/>
  <c r="CG40" i="45"/>
  <c r="CF40" i="45"/>
  <c r="CE40" i="45"/>
  <c r="CD40" i="45"/>
  <c r="CC40" i="45"/>
  <c r="CB40" i="45"/>
  <c r="CA40" i="45"/>
  <c r="BZ40" i="45"/>
  <c r="BY40" i="45"/>
  <c r="BX40" i="45"/>
  <c r="BW40" i="45"/>
  <c r="BV40" i="45"/>
  <c r="BU40" i="45"/>
  <c r="BT40" i="45"/>
  <c r="BS40" i="45"/>
  <c r="BR40" i="45"/>
  <c r="BQ40" i="45"/>
  <c r="BP40" i="45"/>
  <c r="BO40" i="45"/>
  <c r="BN40" i="45"/>
  <c r="BM40" i="45"/>
  <c r="BL40" i="45"/>
  <c r="BK40" i="45"/>
  <c r="BJ40" i="45"/>
  <c r="BI40" i="45"/>
  <c r="BH40" i="45"/>
  <c r="BG40" i="45"/>
  <c r="CK39" i="45"/>
  <c r="CJ39" i="45"/>
  <c r="CI39" i="45"/>
  <c r="CH39" i="45"/>
  <c r="CG39" i="45"/>
  <c r="CF39" i="45"/>
  <c r="CE39" i="45"/>
  <c r="CD39" i="45"/>
  <c r="CC39" i="45"/>
  <c r="CB39" i="45"/>
  <c r="CA39" i="45"/>
  <c r="BZ39" i="45"/>
  <c r="BY39" i="45"/>
  <c r="BX39" i="45"/>
  <c r="BW39" i="45"/>
  <c r="BV39" i="45"/>
  <c r="BU39" i="45"/>
  <c r="BT39" i="45"/>
  <c r="BS39" i="45"/>
  <c r="BR39" i="45"/>
  <c r="BQ39" i="45"/>
  <c r="BP39" i="45"/>
  <c r="BO39" i="45"/>
  <c r="BN39" i="45"/>
  <c r="BM39" i="45"/>
  <c r="BL39" i="45"/>
  <c r="BK39" i="45"/>
  <c r="BJ39" i="45"/>
  <c r="BI39" i="45"/>
  <c r="BH39" i="45"/>
  <c r="BG39" i="45"/>
  <c r="CK38" i="45"/>
  <c r="CJ38" i="45"/>
  <c r="CI38" i="45"/>
  <c r="CH38" i="45"/>
  <c r="CG38" i="45"/>
  <c r="CF38" i="45"/>
  <c r="CE38" i="45"/>
  <c r="CD38" i="45"/>
  <c r="CC38" i="45"/>
  <c r="CB38" i="45"/>
  <c r="CA38" i="45"/>
  <c r="BZ38" i="45"/>
  <c r="BY38" i="45"/>
  <c r="BX38" i="45"/>
  <c r="BW38" i="45"/>
  <c r="BV38" i="45"/>
  <c r="BU38" i="45"/>
  <c r="BT38" i="45"/>
  <c r="BS38" i="45"/>
  <c r="BR38" i="45"/>
  <c r="BQ38" i="45"/>
  <c r="BP38" i="45"/>
  <c r="BO38" i="45"/>
  <c r="BN38" i="45"/>
  <c r="BM38" i="45"/>
  <c r="BL38" i="45"/>
  <c r="BK38" i="45"/>
  <c r="BJ38" i="45"/>
  <c r="BI38" i="45"/>
  <c r="BH38" i="45"/>
  <c r="BG38" i="45"/>
  <c r="CK37" i="45"/>
  <c r="CJ37" i="45"/>
  <c r="CI37" i="45"/>
  <c r="CH37" i="45"/>
  <c r="CG37" i="45"/>
  <c r="CF37" i="45"/>
  <c r="CE37" i="45"/>
  <c r="CD37" i="45"/>
  <c r="CC37" i="45"/>
  <c r="CB37" i="45"/>
  <c r="CA37" i="45"/>
  <c r="BZ37" i="45"/>
  <c r="BY37" i="45"/>
  <c r="BX37" i="45"/>
  <c r="BW37" i="45"/>
  <c r="BV37" i="45"/>
  <c r="BU37" i="45"/>
  <c r="BT37" i="45"/>
  <c r="BS37" i="45"/>
  <c r="BR37" i="45"/>
  <c r="BQ37" i="45"/>
  <c r="BP37" i="45"/>
  <c r="BO37" i="45"/>
  <c r="BN37" i="45"/>
  <c r="BM37" i="45"/>
  <c r="BL37" i="45"/>
  <c r="BK37" i="45"/>
  <c r="BJ37" i="45"/>
  <c r="BI37" i="45"/>
  <c r="BH37" i="45"/>
  <c r="BG37" i="45"/>
  <c r="CK36" i="45"/>
  <c r="CJ36" i="45"/>
  <c r="CI36" i="45"/>
  <c r="CH36" i="45"/>
  <c r="CG36" i="45"/>
  <c r="CF36" i="45"/>
  <c r="CE36" i="45"/>
  <c r="CD36" i="45"/>
  <c r="CC36" i="45"/>
  <c r="CB36" i="45"/>
  <c r="CA36" i="45"/>
  <c r="BZ36" i="45"/>
  <c r="BY36" i="45"/>
  <c r="BX36" i="45"/>
  <c r="BW36" i="45"/>
  <c r="BV36" i="45"/>
  <c r="BU36" i="45"/>
  <c r="BT36" i="45"/>
  <c r="BS36" i="45"/>
  <c r="BR36" i="45"/>
  <c r="BQ36" i="45"/>
  <c r="BP36" i="45"/>
  <c r="BO36" i="45"/>
  <c r="BN36" i="45"/>
  <c r="BM36" i="45"/>
  <c r="BL36" i="45"/>
  <c r="BK36" i="45"/>
  <c r="BJ36" i="45"/>
  <c r="BI36" i="45"/>
  <c r="BH36" i="45"/>
  <c r="BG36" i="45"/>
  <c r="CK35" i="45"/>
  <c r="CJ35" i="45"/>
  <c r="CI35" i="45"/>
  <c r="CH35" i="45"/>
  <c r="CG35" i="45"/>
  <c r="CF35" i="45"/>
  <c r="CE35" i="45"/>
  <c r="CD35" i="45"/>
  <c r="CC35" i="45"/>
  <c r="CB35" i="45"/>
  <c r="CA35" i="45"/>
  <c r="BZ35" i="45"/>
  <c r="BY35" i="45"/>
  <c r="BX35" i="45"/>
  <c r="BW35" i="45"/>
  <c r="BV35" i="45"/>
  <c r="BU35" i="45"/>
  <c r="BT35" i="45"/>
  <c r="BS35" i="45"/>
  <c r="BR35" i="45"/>
  <c r="BQ35" i="45"/>
  <c r="BP35" i="45"/>
  <c r="BO35" i="45"/>
  <c r="BN35" i="45"/>
  <c r="BM35" i="45"/>
  <c r="BL35" i="45"/>
  <c r="BK35" i="45"/>
  <c r="BJ35" i="45"/>
  <c r="BI35" i="45"/>
  <c r="BH35" i="45"/>
  <c r="BG35" i="45"/>
  <c r="CK34" i="45"/>
  <c r="CJ34" i="45"/>
  <c r="CI34" i="45"/>
  <c r="CH34" i="45"/>
  <c r="CG34" i="45"/>
  <c r="CF34" i="45"/>
  <c r="CE34" i="45"/>
  <c r="CD34" i="45"/>
  <c r="CC34" i="45"/>
  <c r="CB34" i="45"/>
  <c r="CA34" i="45"/>
  <c r="BZ34" i="45"/>
  <c r="BY34" i="45"/>
  <c r="BX34" i="45"/>
  <c r="BW34" i="45"/>
  <c r="BV34" i="45"/>
  <c r="BU34" i="45"/>
  <c r="BT34" i="45"/>
  <c r="BS34" i="45"/>
  <c r="BR34" i="45"/>
  <c r="BQ34" i="45"/>
  <c r="BP34" i="45"/>
  <c r="BO34" i="45"/>
  <c r="BN34" i="45"/>
  <c r="BM34" i="45"/>
  <c r="BL34" i="45"/>
  <c r="BK34" i="45"/>
  <c r="BJ34" i="45"/>
  <c r="BI34" i="45"/>
  <c r="BH34" i="45"/>
  <c r="BG34" i="45"/>
  <c r="CK33" i="45"/>
  <c r="CJ33" i="45"/>
  <c r="CI33" i="45"/>
  <c r="CH33" i="45"/>
  <c r="CG33" i="45"/>
  <c r="CF33" i="45"/>
  <c r="CE33" i="45"/>
  <c r="CD33" i="45"/>
  <c r="CC33" i="45"/>
  <c r="CB33" i="45"/>
  <c r="CA33" i="45"/>
  <c r="BZ33" i="45"/>
  <c r="BY33" i="45"/>
  <c r="BX33" i="45"/>
  <c r="BW33" i="45"/>
  <c r="BV33" i="45"/>
  <c r="BU33" i="45"/>
  <c r="BT33" i="45"/>
  <c r="BS33" i="45"/>
  <c r="BR33" i="45"/>
  <c r="BQ33" i="45"/>
  <c r="BP33" i="45"/>
  <c r="BO33" i="45"/>
  <c r="BN33" i="45"/>
  <c r="BM33" i="45"/>
  <c r="BL33" i="45"/>
  <c r="BK33" i="45"/>
  <c r="BJ33" i="45"/>
  <c r="BI33" i="45"/>
  <c r="BH33" i="45"/>
  <c r="BG33" i="45"/>
  <c r="CK32" i="45"/>
  <c r="CJ32" i="45"/>
  <c r="CI32" i="45"/>
  <c r="CH32" i="45"/>
  <c r="CG32" i="45"/>
  <c r="CF32" i="45"/>
  <c r="CE32" i="45"/>
  <c r="CD32" i="45"/>
  <c r="CC32" i="45"/>
  <c r="CB32" i="45"/>
  <c r="CA32" i="45"/>
  <c r="BZ32" i="45"/>
  <c r="BY32" i="45"/>
  <c r="BX32" i="45"/>
  <c r="BW32" i="45"/>
  <c r="BV32" i="45"/>
  <c r="BU32" i="45"/>
  <c r="BT32" i="45"/>
  <c r="BS32" i="45"/>
  <c r="BR32" i="45"/>
  <c r="BQ32" i="45"/>
  <c r="BP32" i="45"/>
  <c r="BO32" i="45"/>
  <c r="BN32" i="45"/>
  <c r="BM32" i="45"/>
  <c r="BL32" i="45"/>
  <c r="BK32" i="45"/>
  <c r="BJ32" i="45"/>
  <c r="BI32" i="45"/>
  <c r="BH32" i="45"/>
  <c r="BG32" i="45"/>
  <c r="CK31" i="45"/>
  <c r="CJ31" i="45"/>
  <c r="CI31" i="45"/>
  <c r="CH31" i="45"/>
  <c r="CG31" i="45"/>
  <c r="CF31" i="45"/>
  <c r="CE31" i="45"/>
  <c r="CD31" i="45"/>
  <c r="CC31" i="45"/>
  <c r="CB31" i="45"/>
  <c r="CA31" i="45"/>
  <c r="BZ31" i="45"/>
  <c r="BY31" i="45"/>
  <c r="BX31" i="45"/>
  <c r="BW31" i="45"/>
  <c r="BV31" i="45"/>
  <c r="BU31" i="45"/>
  <c r="BT31" i="45"/>
  <c r="BS31" i="45"/>
  <c r="BR31" i="45"/>
  <c r="BQ31" i="45"/>
  <c r="BP31" i="45"/>
  <c r="BO31" i="45"/>
  <c r="BN31" i="45"/>
  <c r="BM31" i="45"/>
  <c r="BL31" i="45"/>
  <c r="BK31" i="45"/>
  <c r="BJ31" i="45"/>
  <c r="BI31" i="45"/>
  <c r="BH31" i="45"/>
  <c r="BG31" i="45"/>
  <c r="CK30" i="45"/>
  <c r="CJ30" i="45"/>
  <c r="CI30" i="45"/>
  <c r="CH30" i="45"/>
  <c r="CG30" i="45"/>
  <c r="CF30" i="45"/>
  <c r="CE30" i="45"/>
  <c r="CD30" i="45"/>
  <c r="CC30" i="45"/>
  <c r="CB30" i="45"/>
  <c r="CA30" i="45"/>
  <c r="BZ30" i="45"/>
  <c r="BY30" i="45"/>
  <c r="BX30" i="45"/>
  <c r="BW30" i="45"/>
  <c r="BV30" i="45"/>
  <c r="BU30" i="45"/>
  <c r="BT30" i="45"/>
  <c r="BS30" i="45"/>
  <c r="BR30" i="45"/>
  <c r="BQ30" i="45"/>
  <c r="BP30" i="45"/>
  <c r="BO30" i="45"/>
  <c r="BN30" i="45"/>
  <c r="BM30" i="45"/>
  <c r="BL30" i="45"/>
  <c r="BK30" i="45"/>
  <c r="BJ30" i="45"/>
  <c r="BI30" i="45"/>
  <c r="BH30" i="45"/>
  <c r="BG30" i="45"/>
  <c r="CK29" i="45"/>
  <c r="CJ29" i="45"/>
  <c r="CI29" i="45"/>
  <c r="CH29" i="45"/>
  <c r="CG29" i="45"/>
  <c r="CF29" i="45"/>
  <c r="CE29" i="45"/>
  <c r="CD29" i="45"/>
  <c r="CC29" i="45"/>
  <c r="CB29" i="45"/>
  <c r="CA29" i="45"/>
  <c r="BZ29" i="45"/>
  <c r="BY29" i="45"/>
  <c r="BX29" i="45"/>
  <c r="BW29" i="45"/>
  <c r="BV29" i="45"/>
  <c r="BU29" i="45"/>
  <c r="BT29" i="45"/>
  <c r="BS29" i="45"/>
  <c r="BR29" i="45"/>
  <c r="BQ29" i="45"/>
  <c r="BP29" i="45"/>
  <c r="BO29" i="45"/>
  <c r="BN29" i="45"/>
  <c r="BM29" i="45"/>
  <c r="BL29" i="45"/>
  <c r="BK29" i="45"/>
  <c r="BJ29" i="45"/>
  <c r="BI29" i="45"/>
  <c r="BH29" i="45"/>
  <c r="BG29" i="45"/>
  <c r="CK27" i="45"/>
  <c r="CJ27" i="45"/>
  <c r="CI27" i="45"/>
  <c r="CH27" i="45"/>
  <c r="CG27" i="45"/>
  <c r="CF27" i="45"/>
  <c r="CE27" i="45"/>
  <c r="CD27" i="45"/>
  <c r="CC27" i="45"/>
  <c r="CB27" i="45"/>
  <c r="CA27" i="45"/>
  <c r="BZ27" i="45"/>
  <c r="BY27" i="45"/>
  <c r="BX27" i="45"/>
  <c r="BW27" i="45"/>
  <c r="BV27" i="45"/>
  <c r="BU27" i="45"/>
  <c r="BT27" i="45"/>
  <c r="BS27" i="45"/>
  <c r="BR27" i="45"/>
  <c r="BQ27" i="45"/>
  <c r="BP27" i="45"/>
  <c r="BO27" i="45"/>
  <c r="BN27" i="45"/>
  <c r="BM27" i="45"/>
  <c r="BL27" i="45"/>
  <c r="BK27" i="45"/>
  <c r="BJ27" i="45"/>
  <c r="BI27" i="45"/>
  <c r="BH27" i="45"/>
  <c r="BG27" i="45"/>
  <c r="CK26" i="45"/>
  <c r="CJ26" i="45"/>
  <c r="CI26" i="45"/>
  <c r="CH26" i="45"/>
  <c r="CG26" i="45"/>
  <c r="CF26" i="45"/>
  <c r="CE26" i="45"/>
  <c r="CD26" i="45"/>
  <c r="CC26" i="45"/>
  <c r="CB26" i="45"/>
  <c r="CA26" i="45"/>
  <c r="BZ26" i="45"/>
  <c r="BY26" i="45"/>
  <c r="BX26" i="45"/>
  <c r="BW26" i="45"/>
  <c r="BV26" i="45"/>
  <c r="BU26" i="45"/>
  <c r="BT26" i="45"/>
  <c r="BS26" i="45"/>
  <c r="BR26" i="45"/>
  <c r="BQ26" i="45"/>
  <c r="BP26" i="45"/>
  <c r="BO26" i="45"/>
  <c r="BN26" i="45"/>
  <c r="BM26" i="45"/>
  <c r="BL26" i="45"/>
  <c r="BK26" i="45"/>
  <c r="BJ26" i="45"/>
  <c r="BI26" i="45"/>
  <c r="BH26" i="45"/>
  <c r="BG26" i="45"/>
  <c r="CK25" i="45"/>
  <c r="CJ25" i="45"/>
  <c r="CI25" i="45"/>
  <c r="CH25" i="45"/>
  <c r="CG25" i="45"/>
  <c r="CF25" i="45"/>
  <c r="CE25" i="45"/>
  <c r="CD25" i="45"/>
  <c r="CC25" i="45"/>
  <c r="CB25" i="45"/>
  <c r="CA25" i="45"/>
  <c r="BZ25" i="45"/>
  <c r="BY25" i="45"/>
  <c r="BX25" i="45"/>
  <c r="BW25" i="45"/>
  <c r="BV25" i="45"/>
  <c r="BU25" i="45"/>
  <c r="BT25" i="45"/>
  <c r="BS25" i="45"/>
  <c r="BR25" i="45"/>
  <c r="BQ25" i="45"/>
  <c r="BP25" i="45"/>
  <c r="BO25" i="45"/>
  <c r="BN25" i="45"/>
  <c r="BM25" i="45"/>
  <c r="BL25" i="45"/>
  <c r="BK25" i="45"/>
  <c r="BJ25" i="45"/>
  <c r="BI25" i="45"/>
  <c r="BH25" i="45"/>
  <c r="BG25" i="45"/>
  <c r="CK24" i="45"/>
  <c r="CJ24" i="45"/>
  <c r="CI24" i="45"/>
  <c r="CH24" i="45"/>
  <c r="CG24" i="45"/>
  <c r="CF24" i="45"/>
  <c r="CE24" i="45"/>
  <c r="CD24" i="45"/>
  <c r="CC24" i="45"/>
  <c r="CB24" i="45"/>
  <c r="CA24" i="45"/>
  <c r="BZ24" i="45"/>
  <c r="BY24" i="45"/>
  <c r="BX24" i="45"/>
  <c r="BW24" i="45"/>
  <c r="BV24" i="45"/>
  <c r="BU24" i="45"/>
  <c r="BT24" i="45"/>
  <c r="BS24" i="45"/>
  <c r="BR24" i="45"/>
  <c r="BQ24" i="45"/>
  <c r="BP24" i="45"/>
  <c r="BO24" i="45"/>
  <c r="BN24" i="45"/>
  <c r="BM24" i="45"/>
  <c r="BL24" i="45"/>
  <c r="BK24" i="45"/>
  <c r="BJ24" i="45"/>
  <c r="BI24" i="45"/>
  <c r="BH24" i="45"/>
  <c r="BG24" i="45"/>
  <c r="CK23" i="45"/>
  <c r="CJ23" i="45"/>
  <c r="CI23" i="45"/>
  <c r="CH23" i="45"/>
  <c r="CG23" i="45"/>
  <c r="CF23" i="45"/>
  <c r="CE23" i="45"/>
  <c r="CD23" i="45"/>
  <c r="CC23" i="45"/>
  <c r="CB23" i="45"/>
  <c r="CA23" i="45"/>
  <c r="BZ23" i="45"/>
  <c r="BY23" i="45"/>
  <c r="BX23" i="45"/>
  <c r="BW23" i="45"/>
  <c r="BV23" i="45"/>
  <c r="BU23" i="45"/>
  <c r="BT23" i="45"/>
  <c r="BS23" i="45"/>
  <c r="BR23" i="45"/>
  <c r="BQ23" i="45"/>
  <c r="BP23" i="45"/>
  <c r="BO23" i="45"/>
  <c r="BN23" i="45"/>
  <c r="BM23" i="45"/>
  <c r="BL23" i="45"/>
  <c r="BK23" i="45"/>
  <c r="BJ23" i="45"/>
  <c r="BI23" i="45"/>
  <c r="BH23" i="45"/>
  <c r="BG23" i="45"/>
  <c r="CK22" i="45"/>
  <c r="CJ22" i="45"/>
  <c r="CI22" i="45"/>
  <c r="CH22" i="45"/>
  <c r="CG22" i="45"/>
  <c r="CF22" i="45"/>
  <c r="CE22" i="45"/>
  <c r="CD22" i="45"/>
  <c r="CC22" i="45"/>
  <c r="CB22" i="45"/>
  <c r="CA22" i="45"/>
  <c r="BZ22" i="45"/>
  <c r="BY22" i="45"/>
  <c r="BX22" i="45"/>
  <c r="BW22" i="45"/>
  <c r="BV22" i="45"/>
  <c r="BU22" i="45"/>
  <c r="BT22" i="45"/>
  <c r="BS22" i="45"/>
  <c r="BR22" i="45"/>
  <c r="BQ22" i="45"/>
  <c r="BP22" i="45"/>
  <c r="BO22" i="45"/>
  <c r="BN22" i="45"/>
  <c r="BM22" i="45"/>
  <c r="BL22" i="45"/>
  <c r="BK22" i="45"/>
  <c r="BJ22" i="45"/>
  <c r="BI22" i="45"/>
  <c r="BH22" i="45"/>
  <c r="BG22" i="45"/>
  <c r="CK21" i="45"/>
  <c r="CJ21" i="45"/>
  <c r="CI21" i="45"/>
  <c r="CH21" i="45"/>
  <c r="CG21" i="45"/>
  <c r="CF21" i="45"/>
  <c r="CE21" i="45"/>
  <c r="CD21" i="45"/>
  <c r="CC21" i="45"/>
  <c r="CB21" i="45"/>
  <c r="CA21" i="45"/>
  <c r="BZ21" i="45"/>
  <c r="BY21" i="45"/>
  <c r="BX21" i="45"/>
  <c r="BW21" i="45"/>
  <c r="BV21" i="45"/>
  <c r="BU21" i="45"/>
  <c r="BT21" i="45"/>
  <c r="BS21" i="45"/>
  <c r="BR21" i="45"/>
  <c r="BQ21" i="45"/>
  <c r="BP21" i="45"/>
  <c r="BO21" i="45"/>
  <c r="BN21" i="45"/>
  <c r="BM21" i="45"/>
  <c r="BL21" i="45"/>
  <c r="BK21" i="45"/>
  <c r="BJ21" i="45"/>
  <c r="BI21" i="45"/>
  <c r="BH21" i="45"/>
  <c r="BG21" i="45"/>
  <c r="CK20" i="45"/>
  <c r="CJ20" i="45"/>
  <c r="CI20" i="45"/>
  <c r="CH20" i="45"/>
  <c r="CG20" i="45"/>
  <c r="CF20" i="45"/>
  <c r="CE20" i="45"/>
  <c r="CD20" i="45"/>
  <c r="CC20" i="45"/>
  <c r="CB20" i="45"/>
  <c r="CA20" i="45"/>
  <c r="BZ20" i="45"/>
  <c r="BY20" i="45"/>
  <c r="BX20" i="45"/>
  <c r="BW20" i="45"/>
  <c r="BV20" i="45"/>
  <c r="BU20" i="45"/>
  <c r="BT20" i="45"/>
  <c r="BS20" i="45"/>
  <c r="BR20" i="45"/>
  <c r="BQ20" i="45"/>
  <c r="BP20" i="45"/>
  <c r="BO20" i="45"/>
  <c r="BN20" i="45"/>
  <c r="BM20" i="45"/>
  <c r="BL20" i="45"/>
  <c r="BK20" i="45"/>
  <c r="BJ20" i="45"/>
  <c r="BI20" i="45"/>
  <c r="BH20" i="45"/>
  <c r="BG20" i="45"/>
  <c r="CK19" i="45"/>
  <c r="CJ19" i="45"/>
  <c r="CI19" i="45"/>
  <c r="CH19" i="45"/>
  <c r="CG19" i="45"/>
  <c r="CF19" i="45"/>
  <c r="CE19" i="45"/>
  <c r="CD19" i="45"/>
  <c r="CC19" i="45"/>
  <c r="CB19" i="45"/>
  <c r="CA19" i="45"/>
  <c r="BZ19" i="45"/>
  <c r="BY19" i="45"/>
  <c r="BX19" i="45"/>
  <c r="BW19" i="45"/>
  <c r="BV19" i="45"/>
  <c r="BU19" i="45"/>
  <c r="BT19" i="45"/>
  <c r="BS19" i="45"/>
  <c r="BR19" i="45"/>
  <c r="BQ19" i="45"/>
  <c r="BP19" i="45"/>
  <c r="BO19" i="45"/>
  <c r="BN19" i="45"/>
  <c r="BM19" i="45"/>
  <c r="BL19" i="45"/>
  <c r="BK19" i="45"/>
  <c r="BJ19" i="45"/>
  <c r="BI19" i="45"/>
  <c r="BH19" i="45"/>
  <c r="BG19" i="45"/>
  <c r="CK18" i="45"/>
  <c r="CJ18" i="45"/>
  <c r="CI18" i="45"/>
  <c r="CH18" i="45"/>
  <c r="CG18" i="45"/>
  <c r="CF18" i="45"/>
  <c r="CE18" i="45"/>
  <c r="CD18" i="45"/>
  <c r="CC18" i="45"/>
  <c r="CB18" i="45"/>
  <c r="CA18" i="45"/>
  <c r="BZ18" i="45"/>
  <c r="BY18" i="45"/>
  <c r="BX18" i="45"/>
  <c r="BW18" i="45"/>
  <c r="BV18" i="45"/>
  <c r="BU18" i="45"/>
  <c r="BT18" i="45"/>
  <c r="BS18" i="45"/>
  <c r="BR18" i="45"/>
  <c r="BQ18" i="45"/>
  <c r="BP18" i="45"/>
  <c r="BO18" i="45"/>
  <c r="BN18" i="45"/>
  <c r="BM18" i="45"/>
  <c r="BL18" i="45"/>
  <c r="BK18" i="45"/>
  <c r="BJ18" i="45"/>
  <c r="BI18" i="45"/>
  <c r="BH18" i="45"/>
  <c r="BG18" i="45"/>
  <c r="CK16" i="45"/>
  <c r="CJ16" i="45"/>
  <c r="CI16" i="45"/>
  <c r="CH16" i="45"/>
  <c r="CG16" i="45"/>
  <c r="CF16" i="45"/>
  <c r="CE16" i="45"/>
  <c r="CD16" i="45"/>
  <c r="CC16" i="45"/>
  <c r="CB16" i="45"/>
  <c r="CA16" i="45"/>
  <c r="BZ16" i="45"/>
  <c r="BY16" i="45"/>
  <c r="BX16" i="45"/>
  <c r="BW16" i="45"/>
  <c r="BV16" i="45"/>
  <c r="BU16" i="45"/>
  <c r="BT16" i="45"/>
  <c r="BS16" i="45"/>
  <c r="BR16" i="45"/>
  <c r="BQ16" i="45"/>
  <c r="BP16" i="45"/>
  <c r="BO16" i="45"/>
  <c r="BN16" i="45"/>
  <c r="BM16" i="45"/>
  <c r="BL16" i="45"/>
  <c r="BK16" i="45"/>
  <c r="BJ16" i="45"/>
  <c r="BI16" i="45"/>
  <c r="BH16" i="45"/>
  <c r="BG16" i="45"/>
  <c r="CK12" i="45"/>
  <c r="CJ12" i="45"/>
  <c r="CI12" i="45"/>
  <c r="CH12" i="45"/>
  <c r="CG12" i="45"/>
  <c r="CF12" i="45"/>
  <c r="CE12" i="45"/>
  <c r="CD12" i="45"/>
  <c r="CC12" i="45"/>
  <c r="CB12" i="45"/>
  <c r="CA12" i="45"/>
  <c r="BZ12" i="45"/>
  <c r="BY12" i="45"/>
  <c r="BX12" i="45"/>
  <c r="BW12" i="45"/>
  <c r="BV12" i="45"/>
  <c r="BU12" i="45"/>
  <c r="BT12" i="45"/>
  <c r="BS12" i="45"/>
  <c r="BR12" i="45"/>
  <c r="BQ12" i="45"/>
  <c r="BP12" i="45"/>
  <c r="BO12" i="45"/>
  <c r="BN12" i="45"/>
  <c r="BM12" i="45"/>
  <c r="BL12" i="45"/>
  <c r="BK12" i="45"/>
  <c r="BJ12" i="45"/>
  <c r="BI12" i="45"/>
  <c r="BH12" i="45"/>
  <c r="BG12" i="45"/>
  <c r="CK11" i="45"/>
  <c r="CJ11" i="45"/>
  <c r="CI11" i="45"/>
  <c r="CH11" i="45"/>
  <c r="CG11" i="45"/>
  <c r="CF11" i="45"/>
  <c r="CE11" i="45"/>
  <c r="CD11" i="45"/>
  <c r="CC11" i="45"/>
  <c r="CB11" i="45"/>
  <c r="CA11" i="45"/>
  <c r="BZ11" i="45"/>
  <c r="BY11" i="45"/>
  <c r="BX11" i="45"/>
  <c r="BW11" i="45"/>
  <c r="BV11" i="45"/>
  <c r="BU11" i="45"/>
  <c r="BT11" i="45"/>
  <c r="BS11" i="45"/>
  <c r="BR11" i="45"/>
  <c r="BQ11" i="45"/>
  <c r="BP11" i="45"/>
  <c r="BO11" i="45"/>
  <c r="BN11" i="45"/>
  <c r="BM11" i="45"/>
  <c r="BL11" i="45"/>
  <c r="BK11" i="45"/>
  <c r="BJ11" i="45"/>
  <c r="BI11" i="45"/>
  <c r="BH11" i="45"/>
  <c r="BG11" i="45"/>
  <c r="CK10" i="45"/>
  <c r="CJ10" i="45"/>
  <c r="CI10" i="45"/>
  <c r="CH10" i="45"/>
  <c r="CG10" i="45"/>
  <c r="CF10" i="45"/>
  <c r="CE10" i="45"/>
  <c r="CD10" i="45"/>
  <c r="CC10" i="45"/>
  <c r="CB10" i="45"/>
  <c r="CA10" i="45"/>
  <c r="BZ10" i="45"/>
  <c r="BY10" i="45"/>
  <c r="BX10" i="45"/>
  <c r="BW10" i="45"/>
  <c r="BV10" i="45"/>
  <c r="BU10" i="45"/>
  <c r="BT10" i="45"/>
  <c r="BS10" i="45"/>
  <c r="BR10" i="45"/>
  <c r="BQ10" i="45"/>
  <c r="BP10" i="45"/>
  <c r="BO10" i="45"/>
  <c r="BN10" i="45"/>
  <c r="BM10" i="45"/>
  <c r="BL10" i="45"/>
  <c r="BK10" i="45"/>
  <c r="BJ10" i="45"/>
  <c r="BI10" i="45"/>
  <c r="BH10" i="45"/>
  <c r="BG10" i="45"/>
  <c r="CJ9" i="45"/>
  <c r="CI9" i="45"/>
  <c r="CH9" i="45"/>
  <c r="CG9" i="45"/>
  <c r="CF9" i="45"/>
  <c r="CE9" i="45"/>
  <c r="CD9" i="45"/>
  <c r="CC9" i="45"/>
  <c r="CB9" i="45"/>
  <c r="CA9" i="45"/>
  <c r="BZ9" i="45"/>
  <c r="BY9" i="45"/>
  <c r="BX9" i="45"/>
  <c r="BW9" i="45"/>
  <c r="BV9" i="45"/>
  <c r="BU9" i="45"/>
  <c r="BT9" i="45"/>
  <c r="BS9" i="45"/>
  <c r="BR9" i="45"/>
  <c r="BQ9" i="45"/>
  <c r="BP9" i="45"/>
  <c r="BO9" i="45"/>
  <c r="BN9" i="45"/>
  <c r="BM9" i="45"/>
  <c r="BL9" i="45"/>
  <c r="BK9" i="45"/>
  <c r="BJ9" i="45"/>
  <c r="BI9" i="45"/>
  <c r="BH9" i="45"/>
  <c r="BG9" i="45"/>
  <c r="CK9" i="45"/>
  <c r="CK9" i="66"/>
  <c r="AQ286" i="66"/>
  <c r="AP286" i="66"/>
  <c r="AO286" i="66"/>
  <c r="AN286" i="66"/>
  <c r="AM286" i="66"/>
  <c r="AL286" i="66"/>
  <c r="AK286" i="66"/>
  <c r="AJ286" i="66"/>
  <c r="AI286" i="66"/>
  <c r="AH286" i="66"/>
  <c r="AG286" i="66"/>
  <c r="AF286" i="66"/>
  <c r="AE286" i="66"/>
  <c r="AD286" i="66"/>
  <c r="AC286" i="66"/>
  <c r="AB286" i="66"/>
  <c r="AA286" i="66"/>
  <c r="Z286" i="66"/>
  <c r="Y286" i="66"/>
  <c r="X286" i="66"/>
  <c r="W286" i="66"/>
  <c r="V286" i="66"/>
  <c r="U286" i="66"/>
  <c r="T286" i="66"/>
  <c r="S286" i="66"/>
  <c r="R286" i="66"/>
  <c r="Q286" i="66"/>
  <c r="P286" i="66"/>
  <c r="O286" i="66"/>
  <c r="N286" i="66"/>
  <c r="M286" i="66"/>
  <c r="L286" i="66"/>
  <c r="K286" i="66"/>
  <c r="J286" i="66"/>
  <c r="I286" i="66"/>
  <c r="H286" i="66"/>
  <c r="G286" i="66"/>
  <c r="F286" i="66"/>
  <c r="E286" i="66"/>
  <c r="D286" i="66"/>
  <c r="CK286" i="66"/>
  <c r="CJ286" i="66"/>
  <c r="CI286" i="66"/>
  <c r="CH286" i="66"/>
  <c r="CG286" i="66"/>
  <c r="CF286" i="66"/>
  <c r="CE286" i="66"/>
  <c r="CD286" i="66"/>
  <c r="CC286" i="66"/>
  <c r="CB286" i="66"/>
  <c r="CA286" i="66"/>
  <c r="BZ286" i="66"/>
  <c r="BY286" i="66"/>
  <c r="BX286" i="66"/>
  <c r="BW286" i="66"/>
  <c r="BV286" i="66"/>
  <c r="BU286" i="66"/>
  <c r="BT286" i="66"/>
  <c r="BS286" i="66"/>
  <c r="BR286" i="66"/>
  <c r="BQ286" i="66"/>
  <c r="BP286" i="66"/>
  <c r="BO286" i="66"/>
  <c r="BN286" i="66"/>
  <c r="BM286" i="66"/>
  <c r="BL286" i="66"/>
  <c r="BK286" i="66"/>
  <c r="BJ286" i="66"/>
  <c r="BI286" i="66"/>
  <c r="BH286" i="66"/>
  <c r="BG286" i="66"/>
  <c r="BF286" i="66"/>
  <c r="BE286" i="66"/>
  <c r="BD286" i="66"/>
  <c r="BC286" i="66"/>
  <c r="BB286" i="66"/>
  <c r="BA286" i="66"/>
  <c r="AZ286" i="66"/>
  <c r="AY286" i="66"/>
  <c r="AX286" i="66"/>
  <c r="AW286" i="66"/>
  <c r="AV286" i="66"/>
  <c r="AU286" i="66"/>
  <c r="AT286" i="66"/>
  <c r="AS286" i="66"/>
  <c r="AR286" i="66"/>
  <c r="CK285" i="66"/>
  <c r="CJ285" i="66"/>
  <c r="CI285" i="66"/>
  <c r="CH285" i="66"/>
  <c r="CG285" i="66"/>
  <c r="CF285" i="66"/>
  <c r="CE285" i="66"/>
  <c r="CD285" i="66"/>
  <c r="CC285" i="66"/>
  <c r="CB285" i="66"/>
  <c r="CA285" i="66"/>
  <c r="BZ285" i="66"/>
  <c r="BY285" i="66"/>
  <c r="BX285" i="66"/>
  <c r="BW285" i="66"/>
  <c r="BV285" i="66"/>
  <c r="BU285" i="66"/>
  <c r="BT285" i="66"/>
  <c r="BS285" i="66"/>
  <c r="BR285" i="66"/>
  <c r="BQ285" i="66"/>
  <c r="BP285" i="66"/>
  <c r="BO285" i="66"/>
  <c r="BN285" i="66"/>
  <c r="BM285" i="66"/>
  <c r="BL285" i="66"/>
  <c r="BK285" i="66"/>
  <c r="BJ285" i="66"/>
  <c r="BI285" i="66"/>
  <c r="BH285" i="66"/>
  <c r="BG285" i="66"/>
  <c r="BF285" i="66"/>
  <c r="BE285" i="66"/>
  <c r="BD285" i="66"/>
  <c r="BC285" i="66"/>
  <c r="BB285" i="66"/>
  <c r="BA285" i="66"/>
  <c r="AZ285" i="66"/>
  <c r="AY285" i="66"/>
  <c r="AX285" i="66"/>
  <c r="AW285" i="66"/>
  <c r="AV285" i="66"/>
  <c r="AU285" i="66"/>
  <c r="AT285" i="66"/>
  <c r="AS285" i="66"/>
  <c r="AR285" i="66"/>
  <c r="CK284" i="66"/>
  <c r="CJ284" i="66"/>
  <c r="CI284" i="66"/>
  <c r="CH284" i="66"/>
  <c r="CG284" i="66"/>
  <c r="CF284" i="66"/>
  <c r="CE284" i="66"/>
  <c r="CD284" i="66"/>
  <c r="CC284" i="66"/>
  <c r="CB284" i="66"/>
  <c r="CA284" i="66"/>
  <c r="BZ284" i="66"/>
  <c r="BY284" i="66"/>
  <c r="BX284" i="66"/>
  <c r="BW284" i="66"/>
  <c r="BV284" i="66"/>
  <c r="BU284" i="66"/>
  <c r="BT284" i="66"/>
  <c r="BS284" i="66"/>
  <c r="BR284" i="66"/>
  <c r="BQ284" i="66"/>
  <c r="BP284" i="66"/>
  <c r="BO284" i="66"/>
  <c r="BN284" i="66"/>
  <c r="BM284" i="66"/>
  <c r="BL284" i="66"/>
  <c r="BK284" i="66"/>
  <c r="BJ284" i="66"/>
  <c r="BI284" i="66"/>
  <c r="BH284" i="66"/>
  <c r="BG284" i="66"/>
  <c r="BF284" i="66"/>
  <c r="BE284" i="66"/>
  <c r="BD284" i="66"/>
  <c r="BC284" i="66"/>
  <c r="BB284" i="66"/>
  <c r="BA284" i="66"/>
  <c r="AZ284" i="66"/>
  <c r="AY284" i="66"/>
  <c r="AX284" i="66"/>
  <c r="AW284" i="66"/>
  <c r="AV284" i="66"/>
  <c r="AU284" i="66"/>
  <c r="AT284" i="66"/>
  <c r="AS284" i="66"/>
  <c r="AR284" i="66"/>
  <c r="CK283" i="66"/>
  <c r="CJ283" i="66"/>
  <c r="CI283" i="66"/>
  <c r="CH283" i="66"/>
  <c r="CG283" i="66"/>
  <c r="CF283" i="66"/>
  <c r="CE283" i="66"/>
  <c r="CD283" i="66"/>
  <c r="CC283" i="66"/>
  <c r="CB283" i="66"/>
  <c r="CA283" i="66"/>
  <c r="BZ283" i="66"/>
  <c r="BY283" i="66"/>
  <c r="BX283" i="66"/>
  <c r="BW283" i="66"/>
  <c r="BV283" i="66"/>
  <c r="BU283" i="66"/>
  <c r="BT283" i="66"/>
  <c r="BS283" i="66"/>
  <c r="BR283" i="66"/>
  <c r="BQ283" i="66"/>
  <c r="BP283" i="66"/>
  <c r="BO283" i="66"/>
  <c r="BN283" i="66"/>
  <c r="BM283" i="66"/>
  <c r="BL283" i="66"/>
  <c r="BK283" i="66"/>
  <c r="BJ283" i="66"/>
  <c r="BI283" i="66"/>
  <c r="BH283" i="66"/>
  <c r="BG283" i="66"/>
  <c r="BF283" i="66"/>
  <c r="BE283" i="66"/>
  <c r="BD283" i="66"/>
  <c r="BC283" i="66"/>
  <c r="BB283" i="66"/>
  <c r="BA283" i="66"/>
  <c r="AZ283" i="66"/>
  <c r="AY283" i="66"/>
  <c r="AX283" i="66"/>
  <c r="AW283" i="66"/>
  <c r="AV283" i="66"/>
  <c r="AU283" i="66"/>
  <c r="AT283" i="66"/>
  <c r="AS283" i="66"/>
  <c r="AR283" i="66"/>
  <c r="CK282" i="66"/>
  <c r="CJ282" i="66"/>
  <c r="CI282" i="66"/>
  <c r="CH282" i="66"/>
  <c r="CG282" i="66"/>
  <c r="CF282" i="66"/>
  <c r="CE282" i="66"/>
  <c r="CD282" i="66"/>
  <c r="CC282" i="66"/>
  <c r="CB282" i="66"/>
  <c r="CA282" i="66"/>
  <c r="BZ282" i="66"/>
  <c r="BY282" i="66"/>
  <c r="BX282" i="66"/>
  <c r="BW282" i="66"/>
  <c r="BV282" i="66"/>
  <c r="BU282" i="66"/>
  <c r="BT282" i="66"/>
  <c r="BS282" i="66"/>
  <c r="BR282" i="66"/>
  <c r="BQ282" i="66"/>
  <c r="BP282" i="66"/>
  <c r="BO282" i="66"/>
  <c r="BN282" i="66"/>
  <c r="BM282" i="66"/>
  <c r="BL282" i="66"/>
  <c r="BK282" i="66"/>
  <c r="BJ282" i="66"/>
  <c r="BI282" i="66"/>
  <c r="BH282" i="66"/>
  <c r="BG282" i="66"/>
  <c r="BF282" i="66"/>
  <c r="BE282" i="66"/>
  <c r="BD282" i="66"/>
  <c r="BC282" i="66"/>
  <c r="BB282" i="66"/>
  <c r="BA282" i="66"/>
  <c r="AZ282" i="66"/>
  <c r="AY282" i="66"/>
  <c r="AX282" i="66"/>
  <c r="AW282" i="66"/>
  <c r="AV282" i="66"/>
  <c r="AU282" i="66"/>
  <c r="AT282" i="66"/>
  <c r="AS282" i="66"/>
  <c r="AR282" i="66"/>
  <c r="CK281" i="66"/>
  <c r="CJ281" i="66"/>
  <c r="CI281" i="66"/>
  <c r="CH281" i="66"/>
  <c r="CG281" i="66"/>
  <c r="CF281" i="66"/>
  <c r="CE281" i="66"/>
  <c r="CD281" i="66"/>
  <c r="CC281" i="66"/>
  <c r="CB281" i="66"/>
  <c r="CA281" i="66"/>
  <c r="BZ281" i="66"/>
  <c r="BY281" i="66"/>
  <c r="BX281" i="66"/>
  <c r="BW281" i="66"/>
  <c r="BV281" i="66"/>
  <c r="BU281" i="66"/>
  <c r="BT281" i="66"/>
  <c r="BS281" i="66"/>
  <c r="BR281" i="66"/>
  <c r="BQ281" i="66"/>
  <c r="BP281" i="66"/>
  <c r="BO281" i="66"/>
  <c r="BN281" i="66"/>
  <c r="BM281" i="66"/>
  <c r="BL281" i="66"/>
  <c r="BK281" i="66"/>
  <c r="BJ281" i="66"/>
  <c r="BI281" i="66"/>
  <c r="BH281" i="66"/>
  <c r="BG281" i="66"/>
  <c r="BF281" i="66"/>
  <c r="BE281" i="66"/>
  <c r="BD281" i="66"/>
  <c r="BC281" i="66"/>
  <c r="BB281" i="66"/>
  <c r="BA281" i="66"/>
  <c r="AZ281" i="66"/>
  <c r="AY281" i="66"/>
  <c r="AX281" i="66"/>
  <c r="AW281" i="66"/>
  <c r="AV281" i="66"/>
  <c r="AU281" i="66"/>
  <c r="AT281" i="66"/>
  <c r="AS281" i="66"/>
  <c r="AR281" i="66"/>
  <c r="CK280" i="66"/>
  <c r="CJ280" i="66"/>
  <c r="CI280" i="66"/>
  <c r="CH280" i="66"/>
  <c r="CG280" i="66"/>
  <c r="CF280" i="66"/>
  <c r="CE280" i="66"/>
  <c r="CD280" i="66"/>
  <c r="CC280" i="66"/>
  <c r="CB280" i="66"/>
  <c r="CA280" i="66"/>
  <c r="BZ280" i="66"/>
  <c r="BY280" i="66"/>
  <c r="BX280" i="66"/>
  <c r="BW280" i="66"/>
  <c r="BV280" i="66"/>
  <c r="BU280" i="66"/>
  <c r="BT280" i="66"/>
  <c r="BS280" i="66"/>
  <c r="BR280" i="66"/>
  <c r="BQ280" i="66"/>
  <c r="BP280" i="66"/>
  <c r="BO280" i="66"/>
  <c r="BN280" i="66"/>
  <c r="BM280" i="66"/>
  <c r="BL280" i="66"/>
  <c r="BK280" i="66"/>
  <c r="BJ280" i="66"/>
  <c r="BI280" i="66"/>
  <c r="BH280" i="66"/>
  <c r="BG280" i="66"/>
  <c r="BF280" i="66"/>
  <c r="BE280" i="66"/>
  <c r="BD280" i="66"/>
  <c r="BC280" i="66"/>
  <c r="BB280" i="66"/>
  <c r="BA280" i="66"/>
  <c r="AZ280" i="66"/>
  <c r="AY280" i="66"/>
  <c r="AX280" i="66"/>
  <c r="AW280" i="66"/>
  <c r="AV280" i="66"/>
  <c r="AU280" i="66"/>
  <c r="AT280" i="66"/>
  <c r="AS280" i="66"/>
  <c r="AR280" i="66"/>
  <c r="CK279" i="66"/>
  <c r="CJ279" i="66"/>
  <c r="CI279" i="66"/>
  <c r="CH279" i="66"/>
  <c r="CG279" i="66"/>
  <c r="CF279" i="66"/>
  <c r="CE279" i="66"/>
  <c r="CD279" i="66"/>
  <c r="CC279" i="66"/>
  <c r="CB279" i="66"/>
  <c r="CA279" i="66"/>
  <c r="BZ279" i="66"/>
  <c r="BY279" i="66"/>
  <c r="BX279" i="66"/>
  <c r="BW279" i="66"/>
  <c r="BV279" i="66"/>
  <c r="BU279" i="66"/>
  <c r="BT279" i="66"/>
  <c r="BS279" i="66"/>
  <c r="BR279" i="66"/>
  <c r="BQ279" i="66"/>
  <c r="BP279" i="66"/>
  <c r="BO279" i="66"/>
  <c r="BN279" i="66"/>
  <c r="BM279" i="66"/>
  <c r="BL279" i="66"/>
  <c r="BK279" i="66"/>
  <c r="BJ279" i="66"/>
  <c r="BI279" i="66"/>
  <c r="BH279" i="66"/>
  <c r="BG279" i="66"/>
  <c r="BF279" i="66"/>
  <c r="BE279" i="66"/>
  <c r="BD279" i="66"/>
  <c r="BC279" i="66"/>
  <c r="BB279" i="66"/>
  <c r="BA279" i="66"/>
  <c r="AZ279" i="66"/>
  <c r="AY279" i="66"/>
  <c r="AX279" i="66"/>
  <c r="AW279" i="66"/>
  <c r="AV279" i="66"/>
  <c r="AU279" i="66"/>
  <c r="AT279" i="66"/>
  <c r="AS279" i="66"/>
  <c r="AR279" i="66"/>
  <c r="CK278" i="66"/>
  <c r="CJ278" i="66"/>
  <c r="CI278" i="66"/>
  <c r="CH278" i="66"/>
  <c r="CG278" i="66"/>
  <c r="CF278" i="66"/>
  <c r="CE278" i="66"/>
  <c r="CD278" i="66"/>
  <c r="CC278" i="66"/>
  <c r="CB278" i="66"/>
  <c r="CA278" i="66"/>
  <c r="BZ278" i="66"/>
  <c r="BY278" i="66"/>
  <c r="BX278" i="66"/>
  <c r="BW278" i="66"/>
  <c r="BV278" i="66"/>
  <c r="BU278" i="66"/>
  <c r="BT278" i="66"/>
  <c r="BS278" i="66"/>
  <c r="BR278" i="66"/>
  <c r="BQ278" i="66"/>
  <c r="BP278" i="66"/>
  <c r="BO278" i="66"/>
  <c r="BN278" i="66"/>
  <c r="BM278" i="66"/>
  <c r="BL278" i="66"/>
  <c r="BK278" i="66"/>
  <c r="BJ278" i="66"/>
  <c r="BI278" i="66"/>
  <c r="BH278" i="66"/>
  <c r="BG278" i="66"/>
  <c r="BF278" i="66"/>
  <c r="BE278" i="66"/>
  <c r="BD278" i="66"/>
  <c r="BC278" i="66"/>
  <c r="BB278" i="66"/>
  <c r="BA278" i="66"/>
  <c r="AZ278" i="66"/>
  <c r="AY278" i="66"/>
  <c r="AX278" i="66"/>
  <c r="AW278" i="66"/>
  <c r="AV278" i="66"/>
  <c r="AU278" i="66"/>
  <c r="AT278" i="66"/>
  <c r="AS278" i="66"/>
  <c r="AR278" i="66"/>
  <c r="CK277" i="66"/>
  <c r="CJ277" i="66"/>
  <c r="CI277" i="66"/>
  <c r="CH277" i="66"/>
  <c r="CG277" i="66"/>
  <c r="CF277" i="66"/>
  <c r="CE277" i="66"/>
  <c r="CD277" i="66"/>
  <c r="CC277" i="66"/>
  <c r="CB277" i="66"/>
  <c r="CA277" i="66"/>
  <c r="BZ277" i="66"/>
  <c r="BY277" i="66"/>
  <c r="BX277" i="66"/>
  <c r="BW277" i="66"/>
  <c r="BV277" i="66"/>
  <c r="BU277" i="66"/>
  <c r="BT277" i="66"/>
  <c r="BS277" i="66"/>
  <c r="BR277" i="66"/>
  <c r="BQ277" i="66"/>
  <c r="BP277" i="66"/>
  <c r="BO277" i="66"/>
  <c r="BN277" i="66"/>
  <c r="BM277" i="66"/>
  <c r="BL277" i="66"/>
  <c r="BK277" i="66"/>
  <c r="BJ277" i="66"/>
  <c r="BI277" i="66"/>
  <c r="BH277" i="66"/>
  <c r="BG277" i="66"/>
  <c r="BF277" i="66"/>
  <c r="BE277" i="66"/>
  <c r="BD277" i="66"/>
  <c r="BC277" i="66"/>
  <c r="BB277" i="66"/>
  <c r="BA277" i="66"/>
  <c r="AZ277" i="66"/>
  <c r="AY277" i="66"/>
  <c r="AX277" i="66"/>
  <c r="AW277" i="66"/>
  <c r="AV277" i="66"/>
  <c r="AU277" i="66"/>
  <c r="AT277" i="66"/>
  <c r="AS277" i="66"/>
  <c r="AR277" i="66"/>
  <c r="CK276" i="66"/>
  <c r="CJ276" i="66"/>
  <c r="CI276" i="66"/>
  <c r="CH276" i="66"/>
  <c r="CG276" i="66"/>
  <c r="CF276" i="66"/>
  <c r="CE276" i="66"/>
  <c r="CD276" i="66"/>
  <c r="CC276" i="66"/>
  <c r="CB276" i="66"/>
  <c r="CA276" i="66"/>
  <c r="BZ276" i="66"/>
  <c r="BY276" i="66"/>
  <c r="BX276" i="66"/>
  <c r="BW276" i="66"/>
  <c r="BV276" i="66"/>
  <c r="BU276" i="66"/>
  <c r="BT276" i="66"/>
  <c r="BS276" i="66"/>
  <c r="BR276" i="66"/>
  <c r="BQ276" i="66"/>
  <c r="BP276" i="66"/>
  <c r="BO276" i="66"/>
  <c r="BN276" i="66"/>
  <c r="BM276" i="66"/>
  <c r="BL276" i="66"/>
  <c r="BK276" i="66"/>
  <c r="BJ276" i="66"/>
  <c r="BI276" i="66"/>
  <c r="BH276" i="66"/>
  <c r="BG276" i="66"/>
  <c r="BF276" i="66"/>
  <c r="BE276" i="66"/>
  <c r="BD276" i="66"/>
  <c r="BC276" i="66"/>
  <c r="BB276" i="66"/>
  <c r="BA276" i="66"/>
  <c r="AZ276" i="66"/>
  <c r="AY276" i="66"/>
  <c r="AX276" i="66"/>
  <c r="AW276" i="66"/>
  <c r="AV276" i="66"/>
  <c r="AU276" i="66"/>
  <c r="AT276" i="66"/>
  <c r="AS276" i="66"/>
  <c r="AR276" i="66"/>
  <c r="CK275" i="66"/>
  <c r="CJ275" i="66"/>
  <c r="CI275" i="66"/>
  <c r="CH275" i="66"/>
  <c r="CG275" i="66"/>
  <c r="CF275" i="66"/>
  <c r="CE275" i="66"/>
  <c r="CD275" i="66"/>
  <c r="CC275" i="66"/>
  <c r="CB275" i="66"/>
  <c r="CA275" i="66"/>
  <c r="BZ275" i="66"/>
  <c r="BY275" i="66"/>
  <c r="BX275" i="66"/>
  <c r="BW275" i="66"/>
  <c r="BV275" i="66"/>
  <c r="BU275" i="66"/>
  <c r="BT275" i="66"/>
  <c r="BS275" i="66"/>
  <c r="BR275" i="66"/>
  <c r="BQ275" i="66"/>
  <c r="BP275" i="66"/>
  <c r="BO275" i="66"/>
  <c r="BN275" i="66"/>
  <c r="BM275" i="66"/>
  <c r="BL275" i="66"/>
  <c r="BK275" i="66"/>
  <c r="BJ275" i="66"/>
  <c r="BI275" i="66"/>
  <c r="BH275" i="66"/>
  <c r="BG275" i="66"/>
  <c r="BF275" i="66"/>
  <c r="BE275" i="66"/>
  <c r="BD275" i="66"/>
  <c r="BC275" i="66"/>
  <c r="BB275" i="66"/>
  <c r="BA275" i="66"/>
  <c r="AZ275" i="66"/>
  <c r="AY275" i="66"/>
  <c r="AX275" i="66"/>
  <c r="AW275" i="66"/>
  <c r="AV275" i="66"/>
  <c r="AU275" i="66"/>
  <c r="AT275" i="66"/>
  <c r="AS275" i="66"/>
  <c r="AR275" i="66"/>
  <c r="CK274" i="66"/>
  <c r="CJ274" i="66"/>
  <c r="CI274" i="66"/>
  <c r="CH274" i="66"/>
  <c r="CG274" i="66"/>
  <c r="CF274" i="66"/>
  <c r="CE274" i="66"/>
  <c r="CD274" i="66"/>
  <c r="CC274" i="66"/>
  <c r="CB274" i="66"/>
  <c r="CA274" i="66"/>
  <c r="BZ274" i="66"/>
  <c r="BY274" i="66"/>
  <c r="BX274" i="66"/>
  <c r="BW274" i="66"/>
  <c r="BV274" i="66"/>
  <c r="BU274" i="66"/>
  <c r="BT274" i="66"/>
  <c r="BS274" i="66"/>
  <c r="BR274" i="66"/>
  <c r="BQ274" i="66"/>
  <c r="BP274" i="66"/>
  <c r="BO274" i="66"/>
  <c r="BN274" i="66"/>
  <c r="BM274" i="66"/>
  <c r="BL274" i="66"/>
  <c r="BK274" i="66"/>
  <c r="BJ274" i="66"/>
  <c r="BI274" i="66"/>
  <c r="BH274" i="66"/>
  <c r="BG274" i="66"/>
  <c r="BF274" i="66"/>
  <c r="BE274" i="66"/>
  <c r="BD274" i="66"/>
  <c r="BC274" i="66"/>
  <c r="BB274" i="66"/>
  <c r="BA274" i="66"/>
  <c r="AZ274" i="66"/>
  <c r="AY274" i="66"/>
  <c r="AX274" i="66"/>
  <c r="AW274" i="66"/>
  <c r="AV274" i="66"/>
  <c r="AU274" i="66"/>
  <c r="AT274" i="66"/>
  <c r="AS274" i="66"/>
  <c r="AR274" i="66"/>
  <c r="CK273" i="66"/>
  <c r="CJ273" i="66"/>
  <c r="CI273" i="66"/>
  <c r="CH273" i="66"/>
  <c r="CG273" i="66"/>
  <c r="CF273" i="66"/>
  <c r="CE273" i="66"/>
  <c r="CD273" i="66"/>
  <c r="CC273" i="66"/>
  <c r="CB273" i="66"/>
  <c r="CA273" i="66"/>
  <c r="BZ273" i="66"/>
  <c r="BY273" i="66"/>
  <c r="BX273" i="66"/>
  <c r="BW273" i="66"/>
  <c r="BV273" i="66"/>
  <c r="BU273" i="66"/>
  <c r="BT273" i="66"/>
  <c r="BS273" i="66"/>
  <c r="BR273" i="66"/>
  <c r="BQ273" i="66"/>
  <c r="BP273" i="66"/>
  <c r="BO273" i="66"/>
  <c r="BN273" i="66"/>
  <c r="BM273" i="66"/>
  <c r="BL273" i="66"/>
  <c r="BK273" i="66"/>
  <c r="BJ273" i="66"/>
  <c r="BI273" i="66"/>
  <c r="BH273" i="66"/>
  <c r="BG273" i="66"/>
  <c r="BF273" i="66"/>
  <c r="BE273" i="66"/>
  <c r="BD273" i="66"/>
  <c r="BC273" i="66"/>
  <c r="BB273" i="66"/>
  <c r="BA273" i="66"/>
  <c r="AZ273" i="66"/>
  <c r="AY273" i="66"/>
  <c r="AX273" i="66"/>
  <c r="AW273" i="66"/>
  <c r="AV273" i="66"/>
  <c r="AU273" i="66"/>
  <c r="AT273" i="66"/>
  <c r="AS273" i="66"/>
  <c r="AR273" i="66"/>
  <c r="CK272" i="66"/>
  <c r="CJ272" i="66"/>
  <c r="CI272" i="66"/>
  <c r="CH272" i="66"/>
  <c r="CG272" i="66"/>
  <c r="CF272" i="66"/>
  <c r="CE272" i="66"/>
  <c r="CD272" i="66"/>
  <c r="CC272" i="66"/>
  <c r="CB272" i="66"/>
  <c r="CA272" i="66"/>
  <c r="BZ272" i="66"/>
  <c r="BY272" i="66"/>
  <c r="BX272" i="66"/>
  <c r="BW272" i="66"/>
  <c r="BV272" i="66"/>
  <c r="BU272" i="66"/>
  <c r="BT272" i="66"/>
  <c r="BS272" i="66"/>
  <c r="BR272" i="66"/>
  <c r="BQ272" i="66"/>
  <c r="BP272" i="66"/>
  <c r="BO272" i="66"/>
  <c r="BN272" i="66"/>
  <c r="BM272" i="66"/>
  <c r="BL272" i="66"/>
  <c r="BK272" i="66"/>
  <c r="BJ272" i="66"/>
  <c r="BI272" i="66"/>
  <c r="BH272" i="66"/>
  <c r="BG272" i="66"/>
  <c r="BF272" i="66"/>
  <c r="BE272" i="66"/>
  <c r="BD272" i="66"/>
  <c r="BC272" i="66"/>
  <c r="BB272" i="66"/>
  <c r="BA272" i="66"/>
  <c r="AZ272" i="66"/>
  <c r="AY272" i="66"/>
  <c r="AX272" i="66"/>
  <c r="AW272" i="66"/>
  <c r="AV272" i="66"/>
  <c r="AU272" i="66"/>
  <c r="AT272" i="66"/>
  <c r="AS272" i="66"/>
  <c r="AR272" i="66"/>
  <c r="CK271" i="66"/>
  <c r="CJ271" i="66"/>
  <c r="CI271" i="66"/>
  <c r="CH271" i="66"/>
  <c r="CG271" i="66"/>
  <c r="CF271" i="66"/>
  <c r="CE271" i="66"/>
  <c r="CD271" i="66"/>
  <c r="CC271" i="66"/>
  <c r="CB271" i="66"/>
  <c r="CA271" i="66"/>
  <c r="BZ271" i="66"/>
  <c r="BY271" i="66"/>
  <c r="BX271" i="66"/>
  <c r="BW271" i="66"/>
  <c r="BV271" i="66"/>
  <c r="BU271" i="66"/>
  <c r="BT271" i="66"/>
  <c r="BS271" i="66"/>
  <c r="BR271" i="66"/>
  <c r="BQ271" i="66"/>
  <c r="BP271" i="66"/>
  <c r="BO271" i="66"/>
  <c r="BN271" i="66"/>
  <c r="BM271" i="66"/>
  <c r="BL271" i="66"/>
  <c r="BK271" i="66"/>
  <c r="BJ271" i="66"/>
  <c r="BI271" i="66"/>
  <c r="BH271" i="66"/>
  <c r="BG271" i="66"/>
  <c r="BF271" i="66"/>
  <c r="BE271" i="66"/>
  <c r="BD271" i="66"/>
  <c r="BC271" i="66"/>
  <c r="BB271" i="66"/>
  <c r="BA271" i="66"/>
  <c r="AZ271" i="66"/>
  <c r="AY271" i="66"/>
  <c r="AX271" i="66"/>
  <c r="AW271" i="66"/>
  <c r="AV271" i="66"/>
  <c r="AU271" i="66"/>
  <c r="AT271" i="66"/>
  <c r="AS271" i="66"/>
  <c r="AR271" i="66"/>
  <c r="CK270" i="66"/>
  <c r="CJ270" i="66"/>
  <c r="CI270" i="66"/>
  <c r="CH270" i="66"/>
  <c r="CG270" i="66"/>
  <c r="CF270" i="66"/>
  <c r="CE270" i="66"/>
  <c r="CD270" i="66"/>
  <c r="CC270" i="66"/>
  <c r="CB270" i="66"/>
  <c r="CA270" i="66"/>
  <c r="BZ270" i="66"/>
  <c r="BY270" i="66"/>
  <c r="BX270" i="66"/>
  <c r="BW270" i="66"/>
  <c r="BV270" i="66"/>
  <c r="BU270" i="66"/>
  <c r="BT270" i="66"/>
  <c r="BS270" i="66"/>
  <c r="BR270" i="66"/>
  <c r="BQ270" i="66"/>
  <c r="BP270" i="66"/>
  <c r="BO270" i="66"/>
  <c r="BN270" i="66"/>
  <c r="BM270" i="66"/>
  <c r="BL270" i="66"/>
  <c r="BK270" i="66"/>
  <c r="BJ270" i="66"/>
  <c r="BI270" i="66"/>
  <c r="BH270" i="66"/>
  <c r="BG270" i="66"/>
  <c r="BF270" i="66"/>
  <c r="BE270" i="66"/>
  <c r="BD270" i="66"/>
  <c r="BC270" i="66"/>
  <c r="BB270" i="66"/>
  <c r="BA270" i="66"/>
  <c r="AZ270" i="66"/>
  <c r="AY270" i="66"/>
  <c r="AX270" i="66"/>
  <c r="AW270" i="66"/>
  <c r="AV270" i="66"/>
  <c r="AU270" i="66"/>
  <c r="AT270" i="66"/>
  <c r="AS270" i="66"/>
  <c r="AR270" i="66"/>
  <c r="CK269" i="66"/>
  <c r="CJ269" i="66"/>
  <c r="CI269" i="66"/>
  <c r="CH269" i="66"/>
  <c r="CG269" i="66"/>
  <c r="CF269" i="66"/>
  <c r="CE269" i="66"/>
  <c r="CD269" i="66"/>
  <c r="CC269" i="66"/>
  <c r="CB269" i="66"/>
  <c r="CA269" i="66"/>
  <c r="BZ269" i="66"/>
  <c r="BY269" i="66"/>
  <c r="BX269" i="66"/>
  <c r="BW269" i="66"/>
  <c r="BV269" i="66"/>
  <c r="BU269" i="66"/>
  <c r="BT269" i="66"/>
  <c r="BS269" i="66"/>
  <c r="BR269" i="66"/>
  <c r="BQ269" i="66"/>
  <c r="BP269" i="66"/>
  <c r="BO269" i="66"/>
  <c r="BN269" i="66"/>
  <c r="BM269" i="66"/>
  <c r="BL269" i="66"/>
  <c r="BK269" i="66"/>
  <c r="BJ269" i="66"/>
  <c r="BI269" i="66"/>
  <c r="BH269" i="66"/>
  <c r="BG269" i="66"/>
  <c r="BF269" i="66"/>
  <c r="BE269" i="66"/>
  <c r="BD269" i="66"/>
  <c r="BC269" i="66"/>
  <c r="BB269" i="66"/>
  <c r="BA269" i="66"/>
  <c r="AZ269" i="66"/>
  <c r="AY269" i="66"/>
  <c r="AX269" i="66"/>
  <c r="AW269" i="66"/>
  <c r="AV269" i="66"/>
  <c r="AU269" i="66"/>
  <c r="AT269" i="66"/>
  <c r="AS269" i="66"/>
  <c r="AR269" i="66"/>
  <c r="CK268" i="66"/>
  <c r="CJ268" i="66"/>
  <c r="CI268" i="66"/>
  <c r="CH268" i="66"/>
  <c r="CG268" i="66"/>
  <c r="CF268" i="66"/>
  <c r="CE268" i="66"/>
  <c r="CD268" i="66"/>
  <c r="CC268" i="66"/>
  <c r="CB268" i="66"/>
  <c r="CA268" i="66"/>
  <c r="BZ268" i="66"/>
  <c r="BY268" i="66"/>
  <c r="BX268" i="66"/>
  <c r="BW268" i="66"/>
  <c r="BV268" i="66"/>
  <c r="BU268" i="66"/>
  <c r="BT268" i="66"/>
  <c r="BS268" i="66"/>
  <c r="BR268" i="66"/>
  <c r="BQ268" i="66"/>
  <c r="BP268" i="66"/>
  <c r="BO268" i="66"/>
  <c r="BN268" i="66"/>
  <c r="BM268" i="66"/>
  <c r="BL268" i="66"/>
  <c r="BK268" i="66"/>
  <c r="BJ268" i="66"/>
  <c r="BI268" i="66"/>
  <c r="BH268" i="66"/>
  <c r="BG268" i="66"/>
  <c r="BF268" i="66"/>
  <c r="BE268" i="66"/>
  <c r="BD268" i="66"/>
  <c r="BC268" i="66"/>
  <c r="BB268" i="66"/>
  <c r="BA268" i="66"/>
  <c r="AZ268" i="66"/>
  <c r="AY268" i="66"/>
  <c r="AX268" i="66"/>
  <c r="AW268" i="66"/>
  <c r="AV268" i="66"/>
  <c r="AU268" i="66"/>
  <c r="AT268" i="66"/>
  <c r="AS268" i="66"/>
  <c r="AR268" i="66"/>
  <c r="CK267" i="66"/>
  <c r="CJ267" i="66"/>
  <c r="CI267" i="66"/>
  <c r="CH267" i="66"/>
  <c r="CG267" i="66"/>
  <c r="CF267" i="66"/>
  <c r="CE267" i="66"/>
  <c r="CD267" i="66"/>
  <c r="CC267" i="66"/>
  <c r="CB267" i="66"/>
  <c r="CA267" i="66"/>
  <c r="BZ267" i="66"/>
  <c r="BY267" i="66"/>
  <c r="BX267" i="66"/>
  <c r="BW267" i="66"/>
  <c r="BV267" i="66"/>
  <c r="BU267" i="66"/>
  <c r="BT267" i="66"/>
  <c r="BS267" i="66"/>
  <c r="BR267" i="66"/>
  <c r="BQ267" i="66"/>
  <c r="BP267" i="66"/>
  <c r="BO267" i="66"/>
  <c r="BN267" i="66"/>
  <c r="BM267" i="66"/>
  <c r="BL267" i="66"/>
  <c r="BK267" i="66"/>
  <c r="BJ267" i="66"/>
  <c r="BI267" i="66"/>
  <c r="BH267" i="66"/>
  <c r="BG267" i="66"/>
  <c r="BF267" i="66"/>
  <c r="BE267" i="66"/>
  <c r="BD267" i="66"/>
  <c r="BC267" i="66"/>
  <c r="BB267" i="66"/>
  <c r="BA267" i="66"/>
  <c r="AZ267" i="66"/>
  <c r="AY267" i="66"/>
  <c r="AX267" i="66"/>
  <c r="AW267" i="66"/>
  <c r="AV267" i="66"/>
  <c r="AU267" i="66"/>
  <c r="AT267" i="66"/>
  <c r="AS267" i="66"/>
  <c r="AR267" i="66"/>
  <c r="CK266" i="66"/>
  <c r="CJ266" i="66"/>
  <c r="CI266" i="66"/>
  <c r="CH266" i="66"/>
  <c r="CG266" i="66"/>
  <c r="CF266" i="66"/>
  <c r="CE266" i="66"/>
  <c r="CD266" i="66"/>
  <c r="CC266" i="66"/>
  <c r="CB266" i="66"/>
  <c r="CA266" i="66"/>
  <c r="BZ266" i="66"/>
  <c r="BY266" i="66"/>
  <c r="BX266" i="66"/>
  <c r="BW266" i="66"/>
  <c r="BV266" i="66"/>
  <c r="BU266" i="66"/>
  <c r="BT266" i="66"/>
  <c r="BS266" i="66"/>
  <c r="BR266" i="66"/>
  <c r="BQ266" i="66"/>
  <c r="BP266" i="66"/>
  <c r="BO266" i="66"/>
  <c r="BN266" i="66"/>
  <c r="BM266" i="66"/>
  <c r="BL266" i="66"/>
  <c r="BK266" i="66"/>
  <c r="BJ266" i="66"/>
  <c r="BI266" i="66"/>
  <c r="BH266" i="66"/>
  <c r="BG266" i="66"/>
  <c r="BF266" i="66"/>
  <c r="BE266" i="66"/>
  <c r="BD266" i="66"/>
  <c r="BC266" i="66"/>
  <c r="BB266" i="66"/>
  <c r="BA266" i="66"/>
  <c r="AZ266" i="66"/>
  <c r="AY266" i="66"/>
  <c r="AX266" i="66"/>
  <c r="AW266" i="66"/>
  <c r="AV266" i="66"/>
  <c r="AU266" i="66"/>
  <c r="AT266" i="66"/>
  <c r="AS266" i="66"/>
  <c r="AR266" i="66"/>
  <c r="CK265" i="66"/>
  <c r="CJ265" i="66"/>
  <c r="CI265" i="66"/>
  <c r="CH265" i="66"/>
  <c r="CG265" i="66"/>
  <c r="CF265" i="66"/>
  <c r="CE265" i="66"/>
  <c r="CD265" i="66"/>
  <c r="CC265" i="66"/>
  <c r="CB265" i="66"/>
  <c r="CA265" i="66"/>
  <c r="BZ265" i="66"/>
  <c r="BY265" i="66"/>
  <c r="BX265" i="66"/>
  <c r="BW265" i="66"/>
  <c r="BV265" i="66"/>
  <c r="BU265" i="66"/>
  <c r="BT265" i="66"/>
  <c r="BS265" i="66"/>
  <c r="BR265" i="66"/>
  <c r="BQ265" i="66"/>
  <c r="BP265" i="66"/>
  <c r="BO265" i="66"/>
  <c r="BN265" i="66"/>
  <c r="BM265" i="66"/>
  <c r="BL265" i="66"/>
  <c r="BK265" i="66"/>
  <c r="BJ265" i="66"/>
  <c r="BI265" i="66"/>
  <c r="BH265" i="66"/>
  <c r="BG265" i="66"/>
  <c r="BF265" i="66"/>
  <c r="BE265" i="66"/>
  <c r="BD265" i="66"/>
  <c r="BC265" i="66"/>
  <c r="BB265" i="66"/>
  <c r="BA265" i="66"/>
  <c r="AZ265" i="66"/>
  <c r="AY265" i="66"/>
  <c r="AX265" i="66"/>
  <c r="AW265" i="66"/>
  <c r="AV265" i="66"/>
  <c r="AU265" i="66"/>
  <c r="AT265" i="66"/>
  <c r="AS265" i="66"/>
  <c r="AR265" i="66"/>
  <c r="CK264" i="66"/>
  <c r="CJ264" i="66"/>
  <c r="CI264" i="66"/>
  <c r="CH264" i="66"/>
  <c r="CG264" i="66"/>
  <c r="CF264" i="66"/>
  <c r="CE264" i="66"/>
  <c r="CD264" i="66"/>
  <c r="CC264" i="66"/>
  <c r="CB264" i="66"/>
  <c r="CA264" i="66"/>
  <c r="BZ264" i="66"/>
  <c r="BY264" i="66"/>
  <c r="BX264" i="66"/>
  <c r="BW264" i="66"/>
  <c r="BV264" i="66"/>
  <c r="BU264" i="66"/>
  <c r="BT264" i="66"/>
  <c r="BS264" i="66"/>
  <c r="BR264" i="66"/>
  <c r="BQ264" i="66"/>
  <c r="BP264" i="66"/>
  <c r="BO264" i="66"/>
  <c r="BN264" i="66"/>
  <c r="BM264" i="66"/>
  <c r="BL264" i="66"/>
  <c r="BK264" i="66"/>
  <c r="BJ264" i="66"/>
  <c r="BI264" i="66"/>
  <c r="BH264" i="66"/>
  <c r="BG264" i="66"/>
  <c r="BF264" i="66"/>
  <c r="BE264" i="66"/>
  <c r="BD264" i="66"/>
  <c r="BC264" i="66"/>
  <c r="BB264" i="66"/>
  <c r="BA264" i="66"/>
  <c r="AZ264" i="66"/>
  <c r="AY264" i="66"/>
  <c r="AX264" i="66"/>
  <c r="AW264" i="66"/>
  <c r="AV264" i="66"/>
  <c r="AU264" i="66"/>
  <c r="AT264" i="66"/>
  <c r="AS264" i="66"/>
  <c r="AR264" i="66"/>
  <c r="CK263" i="66"/>
  <c r="CJ263" i="66"/>
  <c r="CI263" i="66"/>
  <c r="CH263" i="66"/>
  <c r="CG263" i="66"/>
  <c r="CF263" i="66"/>
  <c r="CE263" i="66"/>
  <c r="CD263" i="66"/>
  <c r="CC263" i="66"/>
  <c r="CB263" i="66"/>
  <c r="CA263" i="66"/>
  <c r="BZ263" i="66"/>
  <c r="BY263" i="66"/>
  <c r="BX263" i="66"/>
  <c r="BW263" i="66"/>
  <c r="BV263" i="66"/>
  <c r="BU263" i="66"/>
  <c r="BT263" i="66"/>
  <c r="BS263" i="66"/>
  <c r="BR263" i="66"/>
  <c r="BQ263" i="66"/>
  <c r="BP263" i="66"/>
  <c r="BO263" i="66"/>
  <c r="BN263" i="66"/>
  <c r="BM263" i="66"/>
  <c r="BL263" i="66"/>
  <c r="BK263" i="66"/>
  <c r="BJ263" i="66"/>
  <c r="BI263" i="66"/>
  <c r="BH263" i="66"/>
  <c r="BG263" i="66"/>
  <c r="BF263" i="66"/>
  <c r="BE263" i="66"/>
  <c r="BD263" i="66"/>
  <c r="BC263" i="66"/>
  <c r="BB263" i="66"/>
  <c r="BA263" i="66"/>
  <c r="AZ263" i="66"/>
  <c r="AY263" i="66"/>
  <c r="AX263" i="66"/>
  <c r="AW263" i="66"/>
  <c r="AV263" i="66"/>
  <c r="AU263" i="66"/>
  <c r="AT263" i="66"/>
  <c r="AS263" i="66"/>
  <c r="AR263" i="66"/>
  <c r="CK262" i="66"/>
  <c r="CJ262" i="66"/>
  <c r="CI262" i="66"/>
  <c r="CH262" i="66"/>
  <c r="CG262" i="66"/>
  <c r="CF262" i="66"/>
  <c r="CE262" i="66"/>
  <c r="CD262" i="66"/>
  <c r="CC262" i="66"/>
  <c r="CB262" i="66"/>
  <c r="CA262" i="66"/>
  <c r="BZ262" i="66"/>
  <c r="BY262" i="66"/>
  <c r="BX262" i="66"/>
  <c r="BW262" i="66"/>
  <c r="BV262" i="66"/>
  <c r="BU262" i="66"/>
  <c r="BT262" i="66"/>
  <c r="BS262" i="66"/>
  <c r="BR262" i="66"/>
  <c r="BQ262" i="66"/>
  <c r="BP262" i="66"/>
  <c r="BO262" i="66"/>
  <c r="BN262" i="66"/>
  <c r="BM262" i="66"/>
  <c r="BL262" i="66"/>
  <c r="BK262" i="66"/>
  <c r="BJ262" i="66"/>
  <c r="BI262" i="66"/>
  <c r="BH262" i="66"/>
  <c r="BG262" i="66"/>
  <c r="BF262" i="66"/>
  <c r="BE262" i="66"/>
  <c r="BD262" i="66"/>
  <c r="BC262" i="66"/>
  <c r="BB262" i="66"/>
  <c r="BA262" i="66"/>
  <c r="AZ262" i="66"/>
  <c r="AY262" i="66"/>
  <c r="AX262" i="66"/>
  <c r="AW262" i="66"/>
  <c r="AV262" i="66"/>
  <c r="AU262" i="66"/>
  <c r="AT262" i="66"/>
  <c r="AS262" i="66"/>
  <c r="AR262" i="66"/>
  <c r="CK261" i="66"/>
  <c r="CJ261" i="66"/>
  <c r="CI261" i="66"/>
  <c r="CH261" i="66"/>
  <c r="CG261" i="66"/>
  <c r="CF261" i="66"/>
  <c r="CE261" i="66"/>
  <c r="CD261" i="66"/>
  <c r="CC261" i="66"/>
  <c r="CB261" i="66"/>
  <c r="CA261" i="66"/>
  <c r="BZ261" i="66"/>
  <c r="BY261" i="66"/>
  <c r="BX261" i="66"/>
  <c r="BW261" i="66"/>
  <c r="BV261" i="66"/>
  <c r="BU261" i="66"/>
  <c r="BT261" i="66"/>
  <c r="BS261" i="66"/>
  <c r="BR261" i="66"/>
  <c r="BQ261" i="66"/>
  <c r="BP261" i="66"/>
  <c r="BO261" i="66"/>
  <c r="BN261" i="66"/>
  <c r="BM261" i="66"/>
  <c r="BL261" i="66"/>
  <c r="BK261" i="66"/>
  <c r="BJ261" i="66"/>
  <c r="BI261" i="66"/>
  <c r="BH261" i="66"/>
  <c r="BG261" i="66"/>
  <c r="BF261" i="66"/>
  <c r="BE261" i="66"/>
  <c r="BD261" i="66"/>
  <c r="BC261" i="66"/>
  <c r="BB261" i="66"/>
  <c r="BA261" i="66"/>
  <c r="AZ261" i="66"/>
  <c r="AY261" i="66"/>
  <c r="AX261" i="66"/>
  <c r="AW261" i="66"/>
  <c r="AV261" i="66"/>
  <c r="AU261" i="66"/>
  <c r="AT261" i="66"/>
  <c r="AS261" i="66"/>
  <c r="AR261" i="66"/>
  <c r="CK260" i="66"/>
  <c r="CJ260" i="66"/>
  <c r="CI260" i="66"/>
  <c r="CH260" i="66"/>
  <c r="CG260" i="66"/>
  <c r="CF260" i="66"/>
  <c r="CE260" i="66"/>
  <c r="CD260" i="66"/>
  <c r="CC260" i="66"/>
  <c r="CB260" i="66"/>
  <c r="CA260" i="66"/>
  <c r="BZ260" i="66"/>
  <c r="BY260" i="66"/>
  <c r="BX260" i="66"/>
  <c r="BW260" i="66"/>
  <c r="BV260" i="66"/>
  <c r="BU260" i="66"/>
  <c r="BT260" i="66"/>
  <c r="BS260" i="66"/>
  <c r="BR260" i="66"/>
  <c r="BQ260" i="66"/>
  <c r="BP260" i="66"/>
  <c r="BO260" i="66"/>
  <c r="BN260" i="66"/>
  <c r="BM260" i="66"/>
  <c r="BL260" i="66"/>
  <c r="BK260" i="66"/>
  <c r="BJ260" i="66"/>
  <c r="BI260" i="66"/>
  <c r="BH260" i="66"/>
  <c r="BG260" i="66"/>
  <c r="BF260" i="66"/>
  <c r="BE260" i="66"/>
  <c r="BD260" i="66"/>
  <c r="BC260" i="66"/>
  <c r="BB260" i="66"/>
  <c r="BA260" i="66"/>
  <c r="AZ260" i="66"/>
  <c r="AY260" i="66"/>
  <c r="AX260" i="66"/>
  <c r="AW260" i="66"/>
  <c r="AV260" i="66"/>
  <c r="AU260" i="66"/>
  <c r="AT260" i="66"/>
  <c r="AS260" i="66"/>
  <c r="AR260" i="66"/>
  <c r="CK259" i="66"/>
  <c r="CJ259" i="66"/>
  <c r="CI259" i="66"/>
  <c r="CH259" i="66"/>
  <c r="CG259" i="66"/>
  <c r="CF259" i="66"/>
  <c r="CE259" i="66"/>
  <c r="CD259" i="66"/>
  <c r="CC259" i="66"/>
  <c r="CB259" i="66"/>
  <c r="CA259" i="66"/>
  <c r="BZ259" i="66"/>
  <c r="BY259" i="66"/>
  <c r="BX259" i="66"/>
  <c r="BW259" i="66"/>
  <c r="BV259" i="66"/>
  <c r="BU259" i="66"/>
  <c r="BT259" i="66"/>
  <c r="BS259" i="66"/>
  <c r="BR259" i="66"/>
  <c r="BQ259" i="66"/>
  <c r="BP259" i="66"/>
  <c r="BO259" i="66"/>
  <c r="BN259" i="66"/>
  <c r="BM259" i="66"/>
  <c r="BL259" i="66"/>
  <c r="BK259" i="66"/>
  <c r="BJ259" i="66"/>
  <c r="BI259" i="66"/>
  <c r="BH259" i="66"/>
  <c r="BG259" i="66"/>
  <c r="BF259" i="66"/>
  <c r="BE259" i="66"/>
  <c r="BD259" i="66"/>
  <c r="BC259" i="66"/>
  <c r="BB259" i="66"/>
  <c r="BA259" i="66"/>
  <c r="AZ259" i="66"/>
  <c r="AY259" i="66"/>
  <c r="AX259" i="66"/>
  <c r="AW259" i="66"/>
  <c r="AV259" i="66"/>
  <c r="AU259" i="66"/>
  <c r="AT259" i="66"/>
  <c r="AS259" i="66"/>
  <c r="AR259" i="66"/>
  <c r="CK258" i="66"/>
  <c r="CJ258" i="66"/>
  <c r="CI258" i="66"/>
  <c r="CH258" i="66"/>
  <c r="CG258" i="66"/>
  <c r="CF258" i="66"/>
  <c r="CE258" i="66"/>
  <c r="CD258" i="66"/>
  <c r="CC258" i="66"/>
  <c r="CB258" i="66"/>
  <c r="CA258" i="66"/>
  <c r="BZ258" i="66"/>
  <c r="BY258" i="66"/>
  <c r="BX258" i="66"/>
  <c r="BW258" i="66"/>
  <c r="BV258" i="66"/>
  <c r="BU258" i="66"/>
  <c r="BT258" i="66"/>
  <c r="BS258" i="66"/>
  <c r="BR258" i="66"/>
  <c r="BQ258" i="66"/>
  <c r="BP258" i="66"/>
  <c r="BO258" i="66"/>
  <c r="BN258" i="66"/>
  <c r="BM258" i="66"/>
  <c r="BL258" i="66"/>
  <c r="BK258" i="66"/>
  <c r="BJ258" i="66"/>
  <c r="BI258" i="66"/>
  <c r="BH258" i="66"/>
  <c r="BG258" i="66"/>
  <c r="BF258" i="66"/>
  <c r="BE258" i="66"/>
  <c r="BD258" i="66"/>
  <c r="BC258" i="66"/>
  <c r="BB258" i="66"/>
  <c r="BA258" i="66"/>
  <c r="AZ258" i="66"/>
  <c r="AY258" i="66"/>
  <c r="AX258" i="66"/>
  <c r="AW258" i="66"/>
  <c r="AV258" i="66"/>
  <c r="AU258" i="66"/>
  <c r="AT258" i="66"/>
  <c r="AS258" i="66"/>
  <c r="AR258" i="66"/>
  <c r="CK257" i="66"/>
  <c r="CJ257" i="66"/>
  <c r="CI257" i="66"/>
  <c r="CH257" i="66"/>
  <c r="CG257" i="66"/>
  <c r="CF257" i="66"/>
  <c r="CE257" i="66"/>
  <c r="CD257" i="66"/>
  <c r="CC257" i="66"/>
  <c r="CB257" i="66"/>
  <c r="CA257" i="66"/>
  <c r="BZ257" i="66"/>
  <c r="BY257" i="66"/>
  <c r="BX257" i="66"/>
  <c r="BW257" i="66"/>
  <c r="BV257" i="66"/>
  <c r="BU257" i="66"/>
  <c r="BT257" i="66"/>
  <c r="BS257" i="66"/>
  <c r="BR257" i="66"/>
  <c r="BQ257" i="66"/>
  <c r="BP257" i="66"/>
  <c r="BO257" i="66"/>
  <c r="BN257" i="66"/>
  <c r="BM257" i="66"/>
  <c r="BL257" i="66"/>
  <c r="BK257" i="66"/>
  <c r="BJ257" i="66"/>
  <c r="BI257" i="66"/>
  <c r="BH257" i="66"/>
  <c r="BG257" i="66"/>
  <c r="BF257" i="66"/>
  <c r="BE257" i="66"/>
  <c r="BD257" i="66"/>
  <c r="BC257" i="66"/>
  <c r="BB257" i="66"/>
  <c r="BA257" i="66"/>
  <c r="AZ257" i="66"/>
  <c r="AY257" i="66"/>
  <c r="AX257" i="66"/>
  <c r="AW257" i="66"/>
  <c r="AV257" i="66"/>
  <c r="AU257" i="66"/>
  <c r="AT257" i="66"/>
  <c r="AS257" i="66"/>
  <c r="AR257" i="66"/>
  <c r="CK256" i="66"/>
  <c r="CJ256" i="66"/>
  <c r="CI256" i="66"/>
  <c r="CH256" i="66"/>
  <c r="CG256" i="66"/>
  <c r="CF256" i="66"/>
  <c r="CE256" i="66"/>
  <c r="CD256" i="66"/>
  <c r="CC256" i="66"/>
  <c r="CB256" i="66"/>
  <c r="CA256" i="66"/>
  <c r="BZ256" i="66"/>
  <c r="BY256" i="66"/>
  <c r="BX256" i="66"/>
  <c r="BW256" i="66"/>
  <c r="BV256" i="66"/>
  <c r="BU256" i="66"/>
  <c r="BT256" i="66"/>
  <c r="BS256" i="66"/>
  <c r="BR256" i="66"/>
  <c r="BQ256" i="66"/>
  <c r="BP256" i="66"/>
  <c r="BO256" i="66"/>
  <c r="BN256" i="66"/>
  <c r="BM256" i="66"/>
  <c r="BL256" i="66"/>
  <c r="BK256" i="66"/>
  <c r="BJ256" i="66"/>
  <c r="BI256" i="66"/>
  <c r="BH256" i="66"/>
  <c r="BG256" i="66"/>
  <c r="BF256" i="66"/>
  <c r="BE256" i="66"/>
  <c r="BD256" i="66"/>
  <c r="BC256" i="66"/>
  <c r="BB256" i="66"/>
  <c r="BA256" i="66"/>
  <c r="AZ256" i="66"/>
  <c r="AY256" i="66"/>
  <c r="AX256" i="66"/>
  <c r="AW256" i="66"/>
  <c r="AV256" i="66"/>
  <c r="AU256" i="66"/>
  <c r="AT256" i="66"/>
  <c r="AS256" i="66"/>
  <c r="AR256" i="66"/>
  <c r="CK255" i="66"/>
  <c r="CJ255" i="66"/>
  <c r="CI255" i="66"/>
  <c r="CH255" i="66"/>
  <c r="CG255" i="66"/>
  <c r="CF255" i="66"/>
  <c r="CE255" i="66"/>
  <c r="CD255" i="66"/>
  <c r="CC255" i="66"/>
  <c r="CB255" i="66"/>
  <c r="CA255" i="66"/>
  <c r="BZ255" i="66"/>
  <c r="BY255" i="66"/>
  <c r="BX255" i="66"/>
  <c r="BW255" i="66"/>
  <c r="BV255" i="66"/>
  <c r="BU255" i="66"/>
  <c r="BT255" i="66"/>
  <c r="BS255" i="66"/>
  <c r="BR255" i="66"/>
  <c r="BQ255" i="66"/>
  <c r="BP255" i="66"/>
  <c r="BO255" i="66"/>
  <c r="BN255" i="66"/>
  <c r="BM255" i="66"/>
  <c r="BL255" i="66"/>
  <c r="BK255" i="66"/>
  <c r="BJ255" i="66"/>
  <c r="BI255" i="66"/>
  <c r="BH255" i="66"/>
  <c r="BG255" i="66"/>
  <c r="BF255" i="66"/>
  <c r="BE255" i="66"/>
  <c r="BD255" i="66"/>
  <c r="BC255" i="66"/>
  <c r="BB255" i="66"/>
  <c r="BA255" i="66"/>
  <c r="AZ255" i="66"/>
  <c r="AY255" i="66"/>
  <c r="AX255" i="66"/>
  <c r="AW255" i="66"/>
  <c r="AV255" i="66"/>
  <c r="AU255" i="66"/>
  <c r="AT255" i="66"/>
  <c r="AS255" i="66"/>
  <c r="AR255" i="66"/>
  <c r="CK254" i="66"/>
  <c r="CJ254" i="66"/>
  <c r="CI254" i="66"/>
  <c r="CH254" i="66"/>
  <c r="CG254" i="66"/>
  <c r="CF254" i="66"/>
  <c r="CE254" i="66"/>
  <c r="CD254" i="66"/>
  <c r="CC254" i="66"/>
  <c r="CB254" i="66"/>
  <c r="CA254" i="66"/>
  <c r="BZ254" i="66"/>
  <c r="BY254" i="66"/>
  <c r="BX254" i="66"/>
  <c r="BW254" i="66"/>
  <c r="BV254" i="66"/>
  <c r="BU254" i="66"/>
  <c r="BT254" i="66"/>
  <c r="BS254" i="66"/>
  <c r="BR254" i="66"/>
  <c r="BQ254" i="66"/>
  <c r="BP254" i="66"/>
  <c r="BO254" i="66"/>
  <c r="BN254" i="66"/>
  <c r="BM254" i="66"/>
  <c r="BL254" i="66"/>
  <c r="BK254" i="66"/>
  <c r="BJ254" i="66"/>
  <c r="BI254" i="66"/>
  <c r="BH254" i="66"/>
  <c r="BG254" i="66"/>
  <c r="BF254" i="66"/>
  <c r="BE254" i="66"/>
  <c r="BD254" i="66"/>
  <c r="BC254" i="66"/>
  <c r="BB254" i="66"/>
  <c r="BA254" i="66"/>
  <c r="AZ254" i="66"/>
  <c r="AY254" i="66"/>
  <c r="AX254" i="66"/>
  <c r="AW254" i="66"/>
  <c r="AV254" i="66"/>
  <c r="AU254" i="66"/>
  <c r="AT254" i="66"/>
  <c r="AS254" i="66"/>
  <c r="AR254" i="66"/>
  <c r="CK253" i="66"/>
  <c r="CJ253" i="66"/>
  <c r="CI253" i="66"/>
  <c r="CH253" i="66"/>
  <c r="CG253" i="66"/>
  <c r="CF253" i="66"/>
  <c r="CE253" i="66"/>
  <c r="CD253" i="66"/>
  <c r="CC253" i="66"/>
  <c r="CB253" i="66"/>
  <c r="CA253" i="66"/>
  <c r="BZ253" i="66"/>
  <c r="BY253" i="66"/>
  <c r="BX253" i="66"/>
  <c r="BW253" i="66"/>
  <c r="BV253" i="66"/>
  <c r="BU253" i="66"/>
  <c r="BT253" i="66"/>
  <c r="BS253" i="66"/>
  <c r="BR253" i="66"/>
  <c r="BQ253" i="66"/>
  <c r="BP253" i="66"/>
  <c r="BO253" i="66"/>
  <c r="BN253" i="66"/>
  <c r="BM253" i="66"/>
  <c r="BL253" i="66"/>
  <c r="BK253" i="66"/>
  <c r="BJ253" i="66"/>
  <c r="BI253" i="66"/>
  <c r="BH253" i="66"/>
  <c r="BG253" i="66"/>
  <c r="BF253" i="66"/>
  <c r="BE253" i="66"/>
  <c r="BD253" i="66"/>
  <c r="BC253" i="66"/>
  <c r="BB253" i="66"/>
  <c r="BA253" i="66"/>
  <c r="AZ253" i="66"/>
  <c r="AY253" i="66"/>
  <c r="AX253" i="66"/>
  <c r="AW253" i="66"/>
  <c r="AV253" i="66"/>
  <c r="AU253" i="66"/>
  <c r="AT253" i="66"/>
  <c r="AS253" i="66"/>
  <c r="AR253" i="66"/>
  <c r="CK252" i="66"/>
  <c r="CJ252" i="66"/>
  <c r="CI252" i="66"/>
  <c r="CH252" i="66"/>
  <c r="CG252" i="66"/>
  <c r="CF252" i="66"/>
  <c r="CE252" i="66"/>
  <c r="CD252" i="66"/>
  <c r="CC252" i="66"/>
  <c r="CB252" i="66"/>
  <c r="CA252" i="66"/>
  <c r="BZ252" i="66"/>
  <c r="BY252" i="66"/>
  <c r="BX252" i="66"/>
  <c r="BW252" i="66"/>
  <c r="BV252" i="66"/>
  <c r="BU252" i="66"/>
  <c r="BT252" i="66"/>
  <c r="BS252" i="66"/>
  <c r="BR252" i="66"/>
  <c r="BQ252" i="66"/>
  <c r="BP252" i="66"/>
  <c r="BO252" i="66"/>
  <c r="BN252" i="66"/>
  <c r="BM252" i="66"/>
  <c r="BL252" i="66"/>
  <c r="BK252" i="66"/>
  <c r="BJ252" i="66"/>
  <c r="BI252" i="66"/>
  <c r="BH252" i="66"/>
  <c r="BG252" i="66"/>
  <c r="BF252" i="66"/>
  <c r="BE252" i="66"/>
  <c r="BD252" i="66"/>
  <c r="BC252" i="66"/>
  <c r="BB252" i="66"/>
  <c r="BA252" i="66"/>
  <c r="AZ252" i="66"/>
  <c r="AY252" i="66"/>
  <c r="AX252" i="66"/>
  <c r="AW252" i="66"/>
  <c r="AV252" i="66"/>
  <c r="AU252" i="66"/>
  <c r="AT252" i="66"/>
  <c r="AS252" i="66"/>
  <c r="AR252" i="66"/>
  <c r="CK251" i="66"/>
  <c r="CJ251" i="66"/>
  <c r="CI251" i="66"/>
  <c r="CH251" i="66"/>
  <c r="CG251" i="66"/>
  <c r="CF251" i="66"/>
  <c r="CE251" i="66"/>
  <c r="CD251" i="66"/>
  <c r="CC251" i="66"/>
  <c r="CB251" i="66"/>
  <c r="CA251" i="66"/>
  <c r="BZ251" i="66"/>
  <c r="BY251" i="66"/>
  <c r="BX251" i="66"/>
  <c r="BW251" i="66"/>
  <c r="BV251" i="66"/>
  <c r="BU251" i="66"/>
  <c r="BT251" i="66"/>
  <c r="BS251" i="66"/>
  <c r="BR251" i="66"/>
  <c r="BQ251" i="66"/>
  <c r="BP251" i="66"/>
  <c r="BO251" i="66"/>
  <c r="BN251" i="66"/>
  <c r="BM251" i="66"/>
  <c r="BL251" i="66"/>
  <c r="BK251" i="66"/>
  <c r="BJ251" i="66"/>
  <c r="BI251" i="66"/>
  <c r="BH251" i="66"/>
  <c r="BG251" i="66"/>
  <c r="BF251" i="66"/>
  <c r="BE251" i="66"/>
  <c r="BD251" i="66"/>
  <c r="BC251" i="66"/>
  <c r="BB251" i="66"/>
  <c r="BA251" i="66"/>
  <c r="AZ251" i="66"/>
  <c r="AY251" i="66"/>
  <c r="AX251" i="66"/>
  <c r="AW251" i="66"/>
  <c r="AV251" i="66"/>
  <c r="AU251" i="66"/>
  <c r="AT251" i="66"/>
  <c r="AS251" i="66"/>
  <c r="AR251" i="66"/>
  <c r="CK250" i="66"/>
  <c r="CJ250" i="66"/>
  <c r="CI250" i="66"/>
  <c r="CH250" i="66"/>
  <c r="CG250" i="66"/>
  <c r="CF250" i="66"/>
  <c r="CE250" i="66"/>
  <c r="CD250" i="66"/>
  <c r="CC250" i="66"/>
  <c r="CB250" i="66"/>
  <c r="CA250" i="66"/>
  <c r="BZ250" i="66"/>
  <c r="BY250" i="66"/>
  <c r="BX250" i="66"/>
  <c r="BW250" i="66"/>
  <c r="BV250" i="66"/>
  <c r="BU250" i="66"/>
  <c r="BT250" i="66"/>
  <c r="BS250" i="66"/>
  <c r="BR250" i="66"/>
  <c r="BQ250" i="66"/>
  <c r="BP250" i="66"/>
  <c r="BO250" i="66"/>
  <c r="BN250" i="66"/>
  <c r="BM250" i="66"/>
  <c r="BL250" i="66"/>
  <c r="BK250" i="66"/>
  <c r="BJ250" i="66"/>
  <c r="BI250" i="66"/>
  <c r="BH250" i="66"/>
  <c r="BG250" i="66"/>
  <c r="BF250" i="66"/>
  <c r="BE250" i="66"/>
  <c r="BD250" i="66"/>
  <c r="BC250" i="66"/>
  <c r="BB250" i="66"/>
  <c r="BA250" i="66"/>
  <c r="AZ250" i="66"/>
  <c r="AY250" i="66"/>
  <c r="AX250" i="66"/>
  <c r="AW250" i="66"/>
  <c r="AV250" i="66"/>
  <c r="AU250" i="66"/>
  <c r="AT250" i="66"/>
  <c r="AS250" i="66"/>
  <c r="AR250" i="66"/>
  <c r="CK249" i="66"/>
  <c r="CJ249" i="66"/>
  <c r="CI249" i="66"/>
  <c r="CH249" i="66"/>
  <c r="CG249" i="66"/>
  <c r="CF249" i="66"/>
  <c r="CE249" i="66"/>
  <c r="CD249" i="66"/>
  <c r="CC249" i="66"/>
  <c r="CB249" i="66"/>
  <c r="CA249" i="66"/>
  <c r="BZ249" i="66"/>
  <c r="BY249" i="66"/>
  <c r="BX249" i="66"/>
  <c r="BW249" i="66"/>
  <c r="BV249" i="66"/>
  <c r="BU249" i="66"/>
  <c r="BT249" i="66"/>
  <c r="BS249" i="66"/>
  <c r="BR249" i="66"/>
  <c r="BQ249" i="66"/>
  <c r="BP249" i="66"/>
  <c r="BO249" i="66"/>
  <c r="BN249" i="66"/>
  <c r="BM249" i="66"/>
  <c r="BL249" i="66"/>
  <c r="BK249" i="66"/>
  <c r="BJ249" i="66"/>
  <c r="BI249" i="66"/>
  <c r="BH249" i="66"/>
  <c r="BG249" i="66"/>
  <c r="BF249" i="66"/>
  <c r="BE249" i="66"/>
  <c r="BD249" i="66"/>
  <c r="BC249" i="66"/>
  <c r="BB249" i="66"/>
  <c r="BA249" i="66"/>
  <c r="AZ249" i="66"/>
  <c r="AY249" i="66"/>
  <c r="AX249" i="66"/>
  <c r="AW249" i="66"/>
  <c r="AV249" i="66"/>
  <c r="AU249" i="66"/>
  <c r="AT249" i="66"/>
  <c r="AS249" i="66"/>
  <c r="AR249" i="66"/>
  <c r="CK248" i="66"/>
  <c r="CJ248" i="66"/>
  <c r="CI248" i="66"/>
  <c r="CH248" i="66"/>
  <c r="CG248" i="66"/>
  <c r="CF248" i="66"/>
  <c r="CE248" i="66"/>
  <c r="CD248" i="66"/>
  <c r="CC248" i="66"/>
  <c r="CB248" i="66"/>
  <c r="CA248" i="66"/>
  <c r="BZ248" i="66"/>
  <c r="BY248" i="66"/>
  <c r="BX248" i="66"/>
  <c r="BW248" i="66"/>
  <c r="BV248" i="66"/>
  <c r="BU248" i="66"/>
  <c r="BT248" i="66"/>
  <c r="BS248" i="66"/>
  <c r="BR248" i="66"/>
  <c r="BQ248" i="66"/>
  <c r="BP248" i="66"/>
  <c r="BO248" i="66"/>
  <c r="BN248" i="66"/>
  <c r="BM248" i="66"/>
  <c r="BL248" i="66"/>
  <c r="BK248" i="66"/>
  <c r="BJ248" i="66"/>
  <c r="BI248" i="66"/>
  <c r="BH248" i="66"/>
  <c r="BG248" i="66"/>
  <c r="BF248" i="66"/>
  <c r="BE248" i="66"/>
  <c r="BD248" i="66"/>
  <c r="BC248" i="66"/>
  <c r="BB248" i="66"/>
  <c r="BA248" i="66"/>
  <c r="AZ248" i="66"/>
  <c r="AY248" i="66"/>
  <c r="AX248" i="66"/>
  <c r="AW248" i="66"/>
  <c r="AV248" i="66"/>
  <c r="AU248" i="66"/>
  <c r="AT248" i="66"/>
  <c r="AS248" i="66"/>
  <c r="AR248" i="66"/>
  <c r="CK247" i="66"/>
  <c r="CJ247" i="66"/>
  <c r="CI247" i="66"/>
  <c r="CH247" i="66"/>
  <c r="CG247" i="66"/>
  <c r="CF247" i="66"/>
  <c r="CE247" i="66"/>
  <c r="CD247" i="66"/>
  <c r="CC247" i="66"/>
  <c r="CB247" i="66"/>
  <c r="CA247" i="66"/>
  <c r="BZ247" i="66"/>
  <c r="BY247" i="66"/>
  <c r="BX247" i="66"/>
  <c r="BW247" i="66"/>
  <c r="BV247" i="66"/>
  <c r="BU247" i="66"/>
  <c r="BT247" i="66"/>
  <c r="BS247" i="66"/>
  <c r="BR247" i="66"/>
  <c r="BQ247" i="66"/>
  <c r="BP247" i="66"/>
  <c r="BO247" i="66"/>
  <c r="BN247" i="66"/>
  <c r="BM247" i="66"/>
  <c r="BL247" i="66"/>
  <c r="BK247" i="66"/>
  <c r="BJ247" i="66"/>
  <c r="BI247" i="66"/>
  <c r="BH247" i="66"/>
  <c r="BG247" i="66"/>
  <c r="BF247" i="66"/>
  <c r="BE247" i="66"/>
  <c r="BD247" i="66"/>
  <c r="BC247" i="66"/>
  <c r="BB247" i="66"/>
  <c r="BA247" i="66"/>
  <c r="AZ247" i="66"/>
  <c r="AY247" i="66"/>
  <c r="AX247" i="66"/>
  <c r="AW247" i="66"/>
  <c r="AV247" i="66"/>
  <c r="AU247" i="66"/>
  <c r="AT247" i="66"/>
  <c r="AS247" i="66"/>
  <c r="AR247" i="66"/>
  <c r="CK246" i="66"/>
  <c r="CJ246" i="66"/>
  <c r="CI246" i="66"/>
  <c r="CH246" i="66"/>
  <c r="CG246" i="66"/>
  <c r="CF246" i="66"/>
  <c r="CE246" i="66"/>
  <c r="CD246" i="66"/>
  <c r="CC246" i="66"/>
  <c r="CB246" i="66"/>
  <c r="CA246" i="66"/>
  <c r="BZ246" i="66"/>
  <c r="BY246" i="66"/>
  <c r="BX246" i="66"/>
  <c r="BW246" i="66"/>
  <c r="BV246" i="66"/>
  <c r="BU246" i="66"/>
  <c r="BT246" i="66"/>
  <c r="BS246" i="66"/>
  <c r="BR246" i="66"/>
  <c r="BQ246" i="66"/>
  <c r="BP246" i="66"/>
  <c r="BO246" i="66"/>
  <c r="BN246" i="66"/>
  <c r="BM246" i="66"/>
  <c r="BL246" i="66"/>
  <c r="BK246" i="66"/>
  <c r="BJ246" i="66"/>
  <c r="BI246" i="66"/>
  <c r="BH246" i="66"/>
  <c r="BG246" i="66"/>
  <c r="BF246" i="66"/>
  <c r="BE246" i="66"/>
  <c r="BD246" i="66"/>
  <c r="BC246" i="66"/>
  <c r="BB246" i="66"/>
  <c r="BA246" i="66"/>
  <c r="AZ246" i="66"/>
  <c r="AY246" i="66"/>
  <c r="AX246" i="66"/>
  <c r="AW246" i="66"/>
  <c r="AV246" i="66"/>
  <c r="AU246" i="66"/>
  <c r="AT246" i="66"/>
  <c r="AS246" i="66"/>
  <c r="AR246" i="66"/>
  <c r="CK245" i="66"/>
  <c r="CJ245" i="66"/>
  <c r="CI245" i="66"/>
  <c r="CH245" i="66"/>
  <c r="CG245" i="66"/>
  <c r="CF245" i="66"/>
  <c r="CE245" i="66"/>
  <c r="CD245" i="66"/>
  <c r="CC245" i="66"/>
  <c r="CB245" i="66"/>
  <c r="CA245" i="66"/>
  <c r="BZ245" i="66"/>
  <c r="BY245" i="66"/>
  <c r="BX245" i="66"/>
  <c r="BW245" i="66"/>
  <c r="BV245" i="66"/>
  <c r="BU245" i="66"/>
  <c r="BT245" i="66"/>
  <c r="BS245" i="66"/>
  <c r="BR245" i="66"/>
  <c r="BQ245" i="66"/>
  <c r="BP245" i="66"/>
  <c r="BO245" i="66"/>
  <c r="BN245" i="66"/>
  <c r="BM245" i="66"/>
  <c r="BL245" i="66"/>
  <c r="BK245" i="66"/>
  <c r="BJ245" i="66"/>
  <c r="BI245" i="66"/>
  <c r="BH245" i="66"/>
  <c r="BG245" i="66"/>
  <c r="BF245" i="66"/>
  <c r="BE245" i="66"/>
  <c r="BD245" i="66"/>
  <c r="BC245" i="66"/>
  <c r="BB245" i="66"/>
  <c r="BA245" i="66"/>
  <c r="AZ245" i="66"/>
  <c r="AY245" i="66"/>
  <c r="AX245" i="66"/>
  <c r="AW245" i="66"/>
  <c r="AV245" i="66"/>
  <c r="AU245" i="66"/>
  <c r="AT245" i="66"/>
  <c r="AS245" i="66"/>
  <c r="AR245" i="66"/>
  <c r="CK244" i="66"/>
  <c r="CJ244" i="66"/>
  <c r="CI244" i="66"/>
  <c r="CH244" i="66"/>
  <c r="CG244" i="66"/>
  <c r="CF244" i="66"/>
  <c r="CE244" i="66"/>
  <c r="CD244" i="66"/>
  <c r="CC244" i="66"/>
  <c r="CB244" i="66"/>
  <c r="CA244" i="66"/>
  <c r="BZ244" i="66"/>
  <c r="BY244" i="66"/>
  <c r="BX244" i="66"/>
  <c r="BW244" i="66"/>
  <c r="BV244" i="66"/>
  <c r="BU244" i="66"/>
  <c r="BT244" i="66"/>
  <c r="BS244" i="66"/>
  <c r="BR244" i="66"/>
  <c r="BQ244" i="66"/>
  <c r="BP244" i="66"/>
  <c r="BO244" i="66"/>
  <c r="BN244" i="66"/>
  <c r="BM244" i="66"/>
  <c r="BL244" i="66"/>
  <c r="BK244" i="66"/>
  <c r="BJ244" i="66"/>
  <c r="BI244" i="66"/>
  <c r="BH244" i="66"/>
  <c r="BG244" i="66"/>
  <c r="BF244" i="66"/>
  <c r="BE244" i="66"/>
  <c r="BD244" i="66"/>
  <c r="BC244" i="66"/>
  <c r="BB244" i="66"/>
  <c r="BA244" i="66"/>
  <c r="AZ244" i="66"/>
  <c r="AY244" i="66"/>
  <c r="AX244" i="66"/>
  <c r="AW244" i="66"/>
  <c r="AV244" i="66"/>
  <c r="AU244" i="66"/>
  <c r="AT244" i="66"/>
  <c r="AS244" i="66"/>
  <c r="AR244" i="66"/>
  <c r="CK243" i="66"/>
  <c r="CJ243" i="66"/>
  <c r="CI243" i="66"/>
  <c r="CH243" i="66"/>
  <c r="CG243" i="66"/>
  <c r="CF243" i="66"/>
  <c r="CE243" i="66"/>
  <c r="CD243" i="66"/>
  <c r="CC243" i="66"/>
  <c r="CB243" i="66"/>
  <c r="CA243" i="66"/>
  <c r="BZ243" i="66"/>
  <c r="BY243" i="66"/>
  <c r="BX243" i="66"/>
  <c r="BW243" i="66"/>
  <c r="BV243" i="66"/>
  <c r="BU243" i="66"/>
  <c r="BT243" i="66"/>
  <c r="BS243" i="66"/>
  <c r="BR243" i="66"/>
  <c r="BQ243" i="66"/>
  <c r="BP243" i="66"/>
  <c r="BO243" i="66"/>
  <c r="BN243" i="66"/>
  <c r="BM243" i="66"/>
  <c r="BL243" i="66"/>
  <c r="BK243" i="66"/>
  <c r="BJ243" i="66"/>
  <c r="BI243" i="66"/>
  <c r="BH243" i="66"/>
  <c r="BG243" i="66"/>
  <c r="BF243" i="66"/>
  <c r="BE243" i="66"/>
  <c r="BD243" i="66"/>
  <c r="BC243" i="66"/>
  <c r="BB243" i="66"/>
  <c r="BA243" i="66"/>
  <c r="AZ243" i="66"/>
  <c r="AY243" i="66"/>
  <c r="AX243" i="66"/>
  <c r="AW243" i="66"/>
  <c r="AV243" i="66"/>
  <c r="AU243" i="66"/>
  <c r="AT243" i="66"/>
  <c r="AS243" i="66"/>
  <c r="AR243" i="66"/>
  <c r="CK242" i="66"/>
  <c r="CJ242" i="66"/>
  <c r="CI242" i="66"/>
  <c r="CH242" i="66"/>
  <c r="CG242" i="66"/>
  <c r="CF242" i="66"/>
  <c r="CE242" i="66"/>
  <c r="CD242" i="66"/>
  <c r="CC242" i="66"/>
  <c r="CB242" i="66"/>
  <c r="CA242" i="66"/>
  <c r="BZ242" i="66"/>
  <c r="BY242" i="66"/>
  <c r="BX242" i="66"/>
  <c r="BW242" i="66"/>
  <c r="BV242" i="66"/>
  <c r="BU242" i="66"/>
  <c r="BT242" i="66"/>
  <c r="BS242" i="66"/>
  <c r="BR242" i="66"/>
  <c r="BQ242" i="66"/>
  <c r="BP242" i="66"/>
  <c r="BO242" i="66"/>
  <c r="BN242" i="66"/>
  <c r="BM242" i="66"/>
  <c r="BL242" i="66"/>
  <c r="BK242" i="66"/>
  <c r="BJ242" i="66"/>
  <c r="BI242" i="66"/>
  <c r="BH242" i="66"/>
  <c r="BG242" i="66"/>
  <c r="BF242" i="66"/>
  <c r="BE242" i="66"/>
  <c r="BD242" i="66"/>
  <c r="BC242" i="66"/>
  <c r="BB242" i="66"/>
  <c r="BA242" i="66"/>
  <c r="AZ242" i="66"/>
  <c r="AY242" i="66"/>
  <c r="AX242" i="66"/>
  <c r="AW242" i="66"/>
  <c r="AV242" i="66"/>
  <c r="AU242" i="66"/>
  <c r="AT242" i="66"/>
  <c r="AS242" i="66"/>
  <c r="AR242" i="66"/>
  <c r="CK241" i="66"/>
  <c r="CJ241" i="66"/>
  <c r="CI241" i="66"/>
  <c r="CH241" i="66"/>
  <c r="CG241" i="66"/>
  <c r="CF241" i="66"/>
  <c r="CE241" i="66"/>
  <c r="CD241" i="66"/>
  <c r="CC241" i="66"/>
  <c r="CB241" i="66"/>
  <c r="CA241" i="66"/>
  <c r="BZ241" i="66"/>
  <c r="BY241" i="66"/>
  <c r="BX241" i="66"/>
  <c r="BW241" i="66"/>
  <c r="BV241" i="66"/>
  <c r="BU241" i="66"/>
  <c r="BT241" i="66"/>
  <c r="BS241" i="66"/>
  <c r="BR241" i="66"/>
  <c r="BQ241" i="66"/>
  <c r="BP241" i="66"/>
  <c r="BO241" i="66"/>
  <c r="BN241" i="66"/>
  <c r="BM241" i="66"/>
  <c r="BL241" i="66"/>
  <c r="BK241" i="66"/>
  <c r="BJ241" i="66"/>
  <c r="BI241" i="66"/>
  <c r="BH241" i="66"/>
  <c r="BG241" i="66"/>
  <c r="BF241" i="66"/>
  <c r="BE241" i="66"/>
  <c r="BD241" i="66"/>
  <c r="BC241" i="66"/>
  <c r="BB241" i="66"/>
  <c r="BA241" i="66"/>
  <c r="AZ241" i="66"/>
  <c r="AY241" i="66"/>
  <c r="AX241" i="66"/>
  <c r="AW241" i="66"/>
  <c r="AV241" i="66"/>
  <c r="AU241" i="66"/>
  <c r="AT241" i="66"/>
  <c r="AS241" i="66"/>
  <c r="AR241" i="66"/>
  <c r="CK240" i="66"/>
  <c r="CJ240" i="66"/>
  <c r="CI240" i="66"/>
  <c r="CH240" i="66"/>
  <c r="CG240" i="66"/>
  <c r="CF240" i="66"/>
  <c r="CE240" i="66"/>
  <c r="CD240" i="66"/>
  <c r="CC240" i="66"/>
  <c r="CB240" i="66"/>
  <c r="CA240" i="66"/>
  <c r="BZ240" i="66"/>
  <c r="BY240" i="66"/>
  <c r="BX240" i="66"/>
  <c r="BW240" i="66"/>
  <c r="BV240" i="66"/>
  <c r="BU240" i="66"/>
  <c r="BT240" i="66"/>
  <c r="BS240" i="66"/>
  <c r="BR240" i="66"/>
  <c r="BQ240" i="66"/>
  <c r="BP240" i="66"/>
  <c r="BO240" i="66"/>
  <c r="BN240" i="66"/>
  <c r="BM240" i="66"/>
  <c r="BL240" i="66"/>
  <c r="BK240" i="66"/>
  <c r="BJ240" i="66"/>
  <c r="BI240" i="66"/>
  <c r="BH240" i="66"/>
  <c r="BG240" i="66"/>
  <c r="BF240" i="66"/>
  <c r="BE240" i="66"/>
  <c r="BD240" i="66"/>
  <c r="BC240" i="66"/>
  <c r="BB240" i="66"/>
  <c r="BA240" i="66"/>
  <c r="AZ240" i="66"/>
  <c r="AY240" i="66"/>
  <c r="AX240" i="66"/>
  <c r="AW240" i="66"/>
  <c r="AV240" i="66"/>
  <c r="AU240" i="66"/>
  <c r="AT240" i="66"/>
  <c r="AS240" i="66"/>
  <c r="AR240" i="66"/>
  <c r="CK239" i="66"/>
  <c r="CJ239" i="66"/>
  <c r="CI239" i="66"/>
  <c r="CH239" i="66"/>
  <c r="CG239" i="66"/>
  <c r="CF239" i="66"/>
  <c r="CE239" i="66"/>
  <c r="CD239" i="66"/>
  <c r="CC239" i="66"/>
  <c r="CB239" i="66"/>
  <c r="CA239" i="66"/>
  <c r="BZ239" i="66"/>
  <c r="BY239" i="66"/>
  <c r="BX239" i="66"/>
  <c r="BW239" i="66"/>
  <c r="BV239" i="66"/>
  <c r="BU239" i="66"/>
  <c r="BT239" i="66"/>
  <c r="BS239" i="66"/>
  <c r="BR239" i="66"/>
  <c r="BQ239" i="66"/>
  <c r="BP239" i="66"/>
  <c r="BO239" i="66"/>
  <c r="BN239" i="66"/>
  <c r="BM239" i="66"/>
  <c r="BL239" i="66"/>
  <c r="BK239" i="66"/>
  <c r="BJ239" i="66"/>
  <c r="BI239" i="66"/>
  <c r="BH239" i="66"/>
  <c r="BG239" i="66"/>
  <c r="BF239" i="66"/>
  <c r="BE239" i="66"/>
  <c r="BD239" i="66"/>
  <c r="BC239" i="66"/>
  <c r="BB239" i="66"/>
  <c r="BA239" i="66"/>
  <c r="AZ239" i="66"/>
  <c r="AY239" i="66"/>
  <c r="AX239" i="66"/>
  <c r="AW239" i="66"/>
  <c r="AV239" i="66"/>
  <c r="AU239" i="66"/>
  <c r="AT239" i="66"/>
  <c r="AS239" i="66"/>
  <c r="AR239" i="66"/>
  <c r="CK238" i="66"/>
  <c r="CJ238" i="66"/>
  <c r="CI238" i="66"/>
  <c r="CH238" i="66"/>
  <c r="CG238" i="66"/>
  <c r="CF238" i="66"/>
  <c r="CE238" i="66"/>
  <c r="CD238" i="66"/>
  <c r="CC238" i="66"/>
  <c r="CB238" i="66"/>
  <c r="CA238" i="66"/>
  <c r="BZ238" i="66"/>
  <c r="BY238" i="66"/>
  <c r="BX238" i="66"/>
  <c r="BW238" i="66"/>
  <c r="BV238" i="66"/>
  <c r="BU238" i="66"/>
  <c r="BT238" i="66"/>
  <c r="BS238" i="66"/>
  <c r="BR238" i="66"/>
  <c r="BQ238" i="66"/>
  <c r="BP238" i="66"/>
  <c r="BO238" i="66"/>
  <c r="BN238" i="66"/>
  <c r="BM238" i="66"/>
  <c r="BL238" i="66"/>
  <c r="BK238" i="66"/>
  <c r="BJ238" i="66"/>
  <c r="BI238" i="66"/>
  <c r="BH238" i="66"/>
  <c r="BG238" i="66"/>
  <c r="BF238" i="66"/>
  <c r="BE238" i="66"/>
  <c r="BD238" i="66"/>
  <c r="BC238" i="66"/>
  <c r="BB238" i="66"/>
  <c r="BA238" i="66"/>
  <c r="AZ238" i="66"/>
  <c r="AY238" i="66"/>
  <c r="AX238" i="66"/>
  <c r="AW238" i="66"/>
  <c r="AV238" i="66"/>
  <c r="AU238" i="66"/>
  <c r="AT238" i="66"/>
  <c r="AS238" i="66"/>
  <c r="AR238" i="66"/>
  <c r="CK237" i="66"/>
  <c r="CJ237" i="66"/>
  <c r="CI237" i="66"/>
  <c r="CH237" i="66"/>
  <c r="CG237" i="66"/>
  <c r="CF237" i="66"/>
  <c r="CE237" i="66"/>
  <c r="CD237" i="66"/>
  <c r="CC237" i="66"/>
  <c r="CB237" i="66"/>
  <c r="CA237" i="66"/>
  <c r="BZ237" i="66"/>
  <c r="BY237" i="66"/>
  <c r="BX237" i="66"/>
  <c r="BW237" i="66"/>
  <c r="BV237" i="66"/>
  <c r="BU237" i="66"/>
  <c r="BT237" i="66"/>
  <c r="BS237" i="66"/>
  <c r="BR237" i="66"/>
  <c r="BQ237" i="66"/>
  <c r="BP237" i="66"/>
  <c r="BO237" i="66"/>
  <c r="BN237" i="66"/>
  <c r="BM237" i="66"/>
  <c r="BL237" i="66"/>
  <c r="BK237" i="66"/>
  <c r="BJ237" i="66"/>
  <c r="BI237" i="66"/>
  <c r="BH237" i="66"/>
  <c r="BG237" i="66"/>
  <c r="BF237" i="66"/>
  <c r="BE237" i="66"/>
  <c r="BD237" i="66"/>
  <c r="BC237" i="66"/>
  <c r="BB237" i="66"/>
  <c r="BA237" i="66"/>
  <c r="AZ237" i="66"/>
  <c r="AY237" i="66"/>
  <c r="AX237" i="66"/>
  <c r="AW237" i="66"/>
  <c r="AV237" i="66"/>
  <c r="AU237" i="66"/>
  <c r="AT237" i="66"/>
  <c r="AS237" i="66"/>
  <c r="AR237" i="66"/>
  <c r="CK236" i="66"/>
  <c r="CJ236" i="66"/>
  <c r="CI236" i="66"/>
  <c r="CH236" i="66"/>
  <c r="CG236" i="66"/>
  <c r="CF236" i="66"/>
  <c r="CE236" i="66"/>
  <c r="CD236" i="66"/>
  <c r="CC236" i="66"/>
  <c r="CB236" i="66"/>
  <c r="CA236" i="66"/>
  <c r="BZ236" i="66"/>
  <c r="BY236" i="66"/>
  <c r="BX236" i="66"/>
  <c r="BW236" i="66"/>
  <c r="BV236" i="66"/>
  <c r="BU236" i="66"/>
  <c r="BT236" i="66"/>
  <c r="BS236" i="66"/>
  <c r="BR236" i="66"/>
  <c r="BQ236" i="66"/>
  <c r="BP236" i="66"/>
  <c r="BO236" i="66"/>
  <c r="BN236" i="66"/>
  <c r="BM236" i="66"/>
  <c r="BL236" i="66"/>
  <c r="BK236" i="66"/>
  <c r="BJ236" i="66"/>
  <c r="BI236" i="66"/>
  <c r="BH236" i="66"/>
  <c r="BG236" i="66"/>
  <c r="BF236" i="66"/>
  <c r="BE236" i="66"/>
  <c r="BD236" i="66"/>
  <c r="BC236" i="66"/>
  <c r="BB236" i="66"/>
  <c r="BA236" i="66"/>
  <c r="AZ236" i="66"/>
  <c r="AY236" i="66"/>
  <c r="AX236" i="66"/>
  <c r="AW236" i="66"/>
  <c r="AV236" i="66"/>
  <c r="AU236" i="66"/>
  <c r="AT236" i="66"/>
  <c r="AS236" i="66"/>
  <c r="AR236" i="66"/>
  <c r="CK235" i="66"/>
  <c r="CJ235" i="66"/>
  <c r="CI235" i="66"/>
  <c r="CH235" i="66"/>
  <c r="CG235" i="66"/>
  <c r="CF235" i="66"/>
  <c r="CE235" i="66"/>
  <c r="CD235" i="66"/>
  <c r="CC235" i="66"/>
  <c r="CB235" i="66"/>
  <c r="CA235" i="66"/>
  <c r="BZ235" i="66"/>
  <c r="BY235" i="66"/>
  <c r="BX235" i="66"/>
  <c r="BW235" i="66"/>
  <c r="BV235" i="66"/>
  <c r="BU235" i="66"/>
  <c r="BT235" i="66"/>
  <c r="BS235" i="66"/>
  <c r="BR235" i="66"/>
  <c r="BQ235" i="66"/>
  <c r="BP235" i="66"/>
  <c r="BO235" i="66"/>
  <c r="BN235" i="66"/>
  <c r="BM235" i="66"/>
  <c r="BL235" i="66"/>
  <c r="BK235" i="66"/>
  <c r="BJ235" i="66"/>
  <c r="BI235" i="66"/>
  <c r="BH235" i="66"/>
  <c r="BG235" i="66"/>
  <c r="BF235" i="66"/>
  <c r="BE235" i="66"/>
  <c r="BD235" i="66"/>
  <c r="BC235" i="66"/>
  <c r="BB235" i="66"/>
  <c r="BA235" i="66"/>
  <c r="AZ235" i="66"/>
  <c r="AY235" i="66"/>
  <c r="AX235" i="66"/>
  <c r="AW235" i="66"/>
  <c r="AV235" i="66"/>
  <c r="AU235" i="66"/>
  <c r="AT235" i="66"/>
  <c r="AS235" i="66"/>
  <c r="AR235" i="66"/>
  <c r="CK234" i="66"/>
  <c r="CJ234" i="66"/>
  <c r="CI234" i="66"/>
  <c r="CH234" i="66"/>
  <c r="CG234" i="66"/>
  <c r="CF234" i="66"/>
  <c r="CE234" i="66"/>
  <c r="CD234" i="66"/>
  <c r="CC234" i="66"/>
  <c r="CB234" i="66"/>
  <c r="CA234" i="66"/>
  <c r="BZ234" i="66"/>
  <c r="BY234" i="66"/>
  <c r="BX234" i="66"/>
  <c r="BW234" i="66"/>
  <c r="BV234" i="66"/>
  <c r="BU234" i="66"/>
  <c r="BT234" i="66"/>
  <c r="BS234" i="66"/>
  <c r="BR234" i="66"/>
  <c r="BQ234" i="66"/>
  <c r="BP234" i="66"/>
  <c r="BO234" i="66"/>
  <c r="BN234" i="66"/>
  <c r="BM234" i="66"/>
  <c r="BL234" i="66"/>
  <c r="BK234" i="66"/>
  <c r="BJ234" i="66"/>
  <c r="BI234" i="66"/>
  <c r="BH234" i="66"/>
  <c r="BG234" i="66"/>
  <c r="BF234" i="66"/>
  <c r="BE234" i="66"/>
  <c r="BD234" i="66"/>
  <c r="BC234" i="66"/>
  <c r="BB234" i="66"/>
  <c r="BA234" i="66"/>
  <c r="AZ234" i="66"/>
  <c r="AY234" i="66"/>
  <c r="AX234" i="66"/>
  <c r="AW234" i="66"/>
  <c r="AV234" i="66"/>
  <c r="AU234" i="66"/>
  <c r="AT234" i="66"/>
  <c r="AS234" i="66"/>
  <c r="AR234" i="66"/>
  <c r="CK233" i="66"/>
  <c r="CJ233" i="66"/>
  <c r="CI233" i="66"/>
  <c r="CH233" i="66"/>
  <c r="CG233" i="66"/>
  <c r="CF233" i="66"/>
  <c r="CE233" i="66"/>
  <c r="CD233" i="66"/>
  <c r="CC233" i="66"/>
  <c r="CB233" i="66"/>
  <c r="CA233" i="66"/>
  <c r="BZ233" i="66"/>
  <c r="BY233" i="66"/>
  <c r="BX233" i="66"/>
  <c r="BW233" i="66"/>
  <c r="BV233" i="66"/>
  <c r="BU233" i="66"/>
  <c r="BT233" i="66"/>
  <c r="BS233" i="66"/>
  <c r="BR233" i="66"/>
  <c r="BQ233" i="66"/>
  <c r="BP233" i="66"/>
  <c r="BO233" i="66"/>
  <c r="BN233" i="66"/>
  <c r="BM233" i="66"/>
  <c r="BL233" i="66"/>
  <c r="BK233" i="66"/>
  <c r="BJ233" i="66"/>
  <c r="BI233" i="66"/>
  <c r="BH233" i="66"/>
  <c r="BG233" i="66"/>
  <c r="BF233" i="66"/>
  <c r="BE233" i="66"/>
  <c r="BD233" i="66"/>
  <c r="BC233" i="66"/>
  <c r="BB233" i="66"/>
  <c r="BA233" i="66"/>
  <c r="AZ233" i="66"/>
  <c r="AY233" i="66"/>
  <c r="AX233" i="66"/>
  <c r="AW233" i="66"/>
  <c r="AV233" i="66"/>
  <c r="AU233" i="66"/>
  <c r="AT233" i="66"/>
  <c r="AS233" i="66"/>
  <c r="AR233" i="66"/>
  <c r="BQ232" i="66"/>
  <c r="BP232" i="66"/>
  <c r="BO232" i="66"/>
  <c r="BN232" i="66"/>
  <c r="BM232" i="66"/>
  <c r="BL232" i="66"/>
  <c r="BK232" i="66"/>
  <c r="BJ232" i="66"/>
  <c r="BI232" i="66"/>
  <c r="BH232" i="66"/>
  <c r="BG232" i="66"/>
  <c r="BF232" i="66"/>
  <c r="BE232" i="66"/>
  <c r="BD232" i="66"/>
  <c r="BC232" i="66"/>
  <c r="BB232" i="66"/>
  <c r="BA232" i="66"/>
  <c r="AZ232" i="66"/>
  <c r="AY232" i="66"/>
  <c r="AX232" i="66"/>
  <c r="AW232" i="66"/>
  <c r="AV232" i="66"/>
  <c r="AU232" i="66"/>
  <c r="AT232" i="66"/>
  <c r="AS232" i="66"/>
  <c r="AR232" i="66"/>
  <c r="CK231" i="66"/>
  <c r="CJ231" i="66"/>
  <c r="CI231" i="66"/>
  <c r="CH231" i="66"/>
  <c r="CG231" i="66"/>
  <c r="CF231" i="66"/>
  <c r="CE231" i="66"/>
  <c r="CD231" i="66"/>
  <c r="CC231" i="66"/>
  <c r="CB231" i="66"/>
  <c r="CA231" i="66"/>
  <c r="BZ231" i="66"/>
  <c r="BY231" i="66"/>
  <c r="BX231" i="66"/>
  <c r="BW231" i="66"/>
  <c r="BV231" i="66"/>
  <c r="BU231" i="66"/>
  <c r="BT231" i="66"/>
  <c r="BS231" i="66"/>
  <c r="BR231" i="66"/>
  <c r="BQ231" i="66"/>
  <c r="BP231" i="66"/>
  <c r="BO231" i="66"/>
  <c r="BN231" i="66"/>
  <c r="BM231" i="66"/>
  <c r="BL231" i="66"/>
  <c r="BK231" i="66"/>
  <c r="BJ231" i="66"/>
  <c r="BI231" i="66"/>
  <c r="BH231" i="66"/>
  <c r="BG231" i="66"/>
  <c r="BF231" i="66"/>
  <c r="BE231" i="66"/>
  <c r="BD231" i="66"/>
  <c r="BC231" i="66"/>
  <c r="BB231" i="66"/>
  <c r="BA231" i="66"/>
  <c r="AZ231" i="66"/>
  <c r="AY231" i="66"/>
  <c r="AX231" i="66"/>
  <c r="AW231" i="66"/>
  <c r="AV231" i="66"/>
  <c r="AU231" i="66"/>
  <c r="AT231" i="66"/>
  <c r="AS231" i="66"/>
  <c r="AR231" i="66"/>
  <c r="CK230" i="66"/>
  <c r="CJ230" i="66"/>
  <c r="CI230" i="66"/>
  <c r="CH230" i="66"/>
  <c r="CG230" i="66"/>
  <c r="CF230" i="66"/>
  <c r="CE230" i="66"/>
  <c r="CD230" i="66"/>
  <c r="CC230" i="66"/>
  <c r="CB230" i="66"/>
  <c r="CA230" i="66"/>
  <c r="BZ230" i="66"/>
  <c r="BY230" i="66"/>
  <c r="BX230" i="66"/>
  <c r="BW230" i="66"/>
  <c r="BV230" i="66"/>
  <c r="BU230" i="66"/>
  <c r="BT230" i="66"/>
  <c r="BS230" i="66"/>
  <c r="BR230" i="66"/>
  <c r="BQ230" i="66"/>
  <c r="BP230" i="66"/>
  <c r="BO230" i="66"/>
  <c r="BN230" i="66"/>
  <c r="BM230" i="66"/>
  <c r="BL230" i="66"/>
  <c r="BK230" i="66"/>
  <c r="BJ230" i="66"/>
  <c r="BI230" i="66"/>
  <c r="BH230" i="66"/>
  <c r="BG230" i="66"/>
  <c r="BF230" i="66"/>
  <c r="BE230" i="66"/>
  <c r="BD230" i="66"/>
  <c r="BC230" i="66"/>
  <c r="BB230" i="66"/>
  <c r="BA230" i="66"/>
  <c r="AZ230" i="66"/>
  <c r="AY230" i="66"/>
  <c r="AX230" i="66"/>
  <c r="AW230" i="66"/>
  <c r="AV230" i="66"/>
  <c r="AU230" i="66"/>
  <c r="AT230" i="66"/>
  <c r="AS230" i="66"/>
  <c r="AR230" i="66"/>
  <c r="BQ229" i="66"/>
  <c r="BP229" i="66"/>
  <c r="BO229" i="66"/>
  <c r="BN229" i="66"/>
  <c r="BM229" i="66"/>
  <c r="BL229" i="66"/>
  <c r="BK229" i="66"/>
  <c r="BJ229" i="66"/>
  <c r="BI229" i="66"/>
  <c r="BH229" i="66"/>
  <c r="BG229" i="66"/>
  <c r="BF229" i="66"/>
  <c r="BE229" i="66"/>
  <c r="BD229" i="66"/>
  <c r="BC229" i="66"/>
  <c r="BB229" i="66"/>
  <c r="BA229" i="66"/>
  <c r="AZ229" i="66"/>
  <c r="AY229" i="66"/>
  <c r="AX229" i="66"/>
  <c r="AW229" i="66"/>
  <c r="AV229" i="66"/>
  <c r="AU229" i="66"/>
  <c r="AT229" i="66"/>
  <c r="AS229" i="66"/>
  <c r="AR229" i="66"/>
  <c r="CK228" i="66"/>
  <c r="CJ228" i="66"/>
  <c r="CI228" i="66"/>
  <c r="CH228" i="66"/>
  <c r="CG228" i="66"/>
  <c r="CF228" i="66"/>
  <c r="CE228" i="66"/>
  <c r="CD228" i="66"/>
  <c r="CC228" i="66"/>
  <c r="CB228" i="66"/>
  <c r="CA228" i="66"/>
  <c r="BZ228" i="66"/>
  <c r="BY228" i="66"/>
  <c r="BX228" i="66"/>
  <c r="BW228" i="66"/>
  <c r="BV228" i="66"/>
  <c r="BU228" i="66"/>
  <c r="BT228" i="66"/>
  <c r="BS228" i="66"/>
  <c r="BR228" i="66"/>
  <c r="BQ228" i="66"/>
  <c r="BP228" i="66"/>
  <c r="BO228" i="66"/>
  <c r="BN228" i="66"/>
  <c r="BM228" i="66"/>
  <c r="BL228" i="66"/>
  <c r="BK228" i="66"/>
  <c r="BJ228" i="66"/>
  <c r="BI228" i="66"/>
  <c r="BH228" i="66"/>
  <c r="BG228" i="66"/>
  <c r="BF228" i="66"/>
  <c r="BE228" i="66"/>
  <c r="BD228" i="66"/>
  <c r="BC228" i="66"/>
  <c r="BB228" i="66"/>
  <c r="BA228" i="66"/>
  <c r="AZ228" i="66"/>
  <c r="AY228" i="66"/>
  <c r="AX228" i="66"/>
  <c r="AW228" i="66"/>
  <c r="AV228" i="66"/>
  <c r="AU228" i="66"/>
  <c r="AT228" i="66"/>
  <c r="AS228" i="66"/>
  <c r="AR228" i="66"/>
  <c r="CK227" i="66"/>
  <c r="CJ227" i="66"/>
  <c r="CI227" i="66"/>
  <c r="CH227" i="66"/>
  <c r="CG227" i="66"/>
  <c r="CF227" i="66"/>
  <c r="CE227" i="66"/>
  <c r="CD227" i="66"/>
  <c r="CC227" i="66"/>
  <c r="CB227" i="66"/>
  <c r="CA227" i="66"/>
  <c r="BZ227" i="66"/>
  <c r="BY227" i="66"/>
  <c r="BX227" i="66"/>
  <c r="BW227" i="66"/>
  <c r="BV227" i="66"/>
  <c r="BU227" i="66"/>
  <c r="BT227" i="66"/>
  <c r="BS227" i="66"/>
  <c r="BR227" i="66"/>
  <c r="BQ227" i="66"/>
  <c r="BP227" i="66"/>
  <c r="BO227" i="66"/>
  <c r="BN227" i="66"/>
  <c r="BM227" i="66"/>
  <c r="BL227" i="66"/>
  <c r="BK227" i="66"/>
  <c r="BJ227" i="66"/>
  <c r="BI227" i="66"/>
  <c r="BH227" i="66"/>
  <c r="BG227" i="66"/>
  <c r="BF227" i="66"/>
  <c r="BE227" i="66"/>
  <c r="BD227" i="66"/>
  <c r="BC227" i="66"/>
  <c r="BB227" i="66"/>
  <c r="BA227" i="66"/>
  <c r="AZ227" i="66"/>
  <c r="AY227" i="66"/>
  <c r="AX227" i="66"/>
  <c r="AW227" i="66"/>
  <c r="AV227" i="66"/>
  <c r="AU227" i="66"/>
  <c r="AT227" i="66"/>
  <c r="AS227" i="66"/>
  <c r="AR227" i="66"/>
  <c r="CK226" i="66"/>
  <c r="CJ226" i="66"/>
  <c r="CI226" i="66"/>
  <c r="CH226" i="66"/>
  <c r="CG226" i="66"/>
  <c r="CF226" i="66"/>
  <c r="CE226" i="66"/>
  <c r="CD226" i="66"/>
  <c r="CC226" i="66"/>
  <c r="CB226" i="66"/>
  <c r="CA226" i="66"/>
  <c r="BZ226" i="66"/>
  <c r="BY226" i="66"/>
  <c r="BX226" i="66"/>
  <c r="BW226" i="66"/>
  <c r="BV226" i="66"/>
  <c r="BU226" i="66"/>
  <c r="BT226" i="66"/>
  <c r="BS226" i="66"/>
  <c r="BR226" i="66"/>
  <c r="BQ226" i="66"/>
  <c r="BP226" i="66"/>
  <c r="BO226" i="66"/>
  <c r="BN226" i="66"/>
  <c r="BM226" i="66"/>
  <c r="BL226" i="66"/>
  <c r="BK226" i="66"/>
  <c r="BJ226" i="66"/>
  <c r="BI226" i="66"/>
  <c r="BH226" i="66"/>
  <c r="BG226" i="66"/>
  <c r="BF226" i="66"/>
  <c r="BE226" i="66"/>
  <c r="BD226" i="66"/>
  <c r="BC226" i="66"/>
  <c r="BB226" i="66"/>
  <c r="BA226" i="66"/>
  <c r="AZ226" i="66"/>
  <c r="AY226" i="66"/>
  <c r="AX226" i="66"/>
  <c r="AW226" i="66"/>
  <c r="AV226" i="66"/>
  <c r="AU226" i="66"/>
  <c r="AT226" i="66"/>
  <c r="AS226" i="66"/>
  <c r="AR226" i="66"/>
  <c r="CK225" i="66"/>
  <c r="CJ225" i="66"/>
  <c r="CI225" i="66"/>
  <c r="CH225" i="66"/>
  <c r="CG225" i="66"/>
  <c r="CF225" i="66"/>
  <c r="CE225" i="66"/>
  <c r="CD225" i="66"/>
  <c r="CC225" i="66"/>
  <c r="CB225" i="66"/>
  <c r="CA225" i="66"/>
  <c r="BZ225" i="66"/>
  <c r="BY225" i="66"/>
  <c r="BX225" i="66"/>
  <c r="BW225" i="66"/>
  <c r="BV225" i="66"/>
  <c r="BU225" i="66"/>
  <c r="BT225" i="66"/>
  <c r="BS225" i="66"/>
  <c r="BR225" i="66"/>
  <c r="BQ225" i="66"/>
  <c r="BP225" i="66"/>
  <c r="BO225" i="66"/>
  <c r="BN225" i="66"/>
  <c r="BM225" i="66"/>
  <c r="BL225" i="66"/>
  <c r="BK225" i="66"/>
  <c r="BJ225" i="66"/>
  <c r="BI225" i="66"/>
  <c r="BH225" i="66"/>
  <c r="BG225" i="66"/>
  <c r="BF225" i="66"/>
  <c r="BE225" i="66"/>
  <c r="BD225" i="66"/>
  <c r="BC225" i="66"/>
  <c r="BB225" i="66"/>
  <c r="BA225" i="66"/>
  <c r="AZ225" i="66"/>
  <c r="AY225" i="66"/>
  <c r="AX225" i="66"/>
  <c r="AW225" i="66"/>
  <c r="AV225" i="66"/>
  <c r="AU225" i="66"/>
  <c r="AT225" i="66"/>
  <c r="AS225" i="66"/>
  <c r="AR225" i="66"/>
  <c r="BQ224" i="66"/>
  <c r="BP224" i="66"/>
  <c r="BO224" i="66"/>
  <c r="BN224" i="66"/>
  <c r="BM224" i="66"/>
  <c r="BL224" i="66"/>
  <c r="BK224" i="66"/>
  <c r="BJ224" i="66"/>
  <c r="BI224" i="66"/>
  <c r="BH224" i="66"/>
  <c r="BG224" i="66"/>
  <c r="BF224" i="66"/>
  <c r="BE224" i="66"/>
  <c r="BD224" i="66"/>
  <c r="BC224" i="66"/>
  <c r="BB224" i="66"/>
  <c r="BA224" i="66"/>
  <c r="AZ224" i="66"/>
  <c r="AY224" i="66"/>
  <c r="AX224" i="66"/>
  <c r="AW224" i="66"/>
  <c r="AV224" i="66"/>
  <c r="AU224" i="66"/>
  <c r="AT224" i="66"/>
  <c r="AS224" i="66"/>
  <c r="AR224" i="66"/>
  <c r="BQ223" i="66"/>
  <c r="BP223" i="66"/>
  <c r="BO223" i="66"/>
  <c r="BN223" i="66"/>
  <c r="BM223" i="66"/>
  <c r="BL223" i="66"/>
  <c r="BK223" i="66"/>
  <c r="BJ223" i="66"/>
  <c r="BI223" i="66"/>
  <c r="BH223" i="66"/>
  <c r="BG223" i="66"/>
  <c r="BF223" i="66"/>
  <c r="BE223" i="66"/>
  <c r="BD223" i="66"/>
  <c r="BC223" i="66"/>
  <c r="BB223" i="66"/>
  <c r="BA223" i="66"/>
  <c r="AZ223" i="66"/>
  <c r="AY223" i="66"/>
  <c r="AX223" i="66"/>
  <c r="AW223" i="66"/>
  <c r="AV223" i="66"/>
  <c r="AU223" i="66"/>
  <c r="AT223" i="66"/>
  <c r="AS223" i="66"/>
  <c r="AR223" i="66"/>
  <c r="BQ222" i="66"/>
  <c r="BP222" i="66"/>
  <c r="BO222" i="66"/>
  <c r="BN222" i="66"/>
  <c r="BM222" i="66"/>
  <c r="BL222" i="66"/>
  <c r="BK222" i="66"/>
  <c r="BJ222" i="66"/>
  <c r="BI222" i="66"/>
  <c r="BH222" i="66"/>
  <c r="BG222" i="66"/>
  <c r="BF222" i="66"/>
  <c r="BE222" i="66"/>
  <c r="BD222" i="66"/>
  <c r="BC222" i="66"/>
  <c r="BB222" i="66"/>
  <c r="BA222" i="66"/>
  <c r="AZ222" i="66"/>
  <c r="AY222" i="66"/>
  <c r="AX222" i="66"/>
  <c r="AW222" i="66"/>
  <c r="AV222" i="66"/>
  <c r="AU222" i="66"/>
  <c r="AT222" i="66"/>
  <c r="AS222" i="66"/>
  <c r="AR222" i="66"/>
  <c r="CK221" i="66"/>
  <c r="CJ221" i="66"/>
  <c r="CI221" i="66"/>
  <c r="CH221" i="66"/>
  <c r="CG221" i="66"/>
  <c r="CF221" i="66"/>
  <c r="CE221" i="66"/>
  <c r="CD221" i="66"/>
  <c r="CC221" i="66"/>
  <c r="CB221" i="66"/>
  <c r="CA221" i="66"/>
  <c r="BZ221" i="66"/>
  <c r="BY221" i="66"/>
  <c r="BX221" i="66"/>
  <c r="BW221" i="66"/>
  <c r="BV221" i="66"/>
  <c r="BU221" i="66"/>
  <c r="BT221" i="66"/>
  <c r="BS221" i="66"/>
  <c r="BR221" i="66"/>
  <c r="BQ221" i="66"/>
  <c r="BP221" i="66"/>
  <c r="BO221" i="66"/>
  <c r="BN221" i="66"/>
  <c r="BM221" i="66"/>
  <c r="BL221" i="66"/>
  <c r="BK221" i="66"/>
  <c r="BJ221" i="66"/>
  <c r="BI221" i="66"/>
  <c r="BH221" i="66"/>
  <c r="BG221" i="66"/>
  <c r="BF221" i="66"/>
  <c r="BE221" i="66"/>
  <c r="BD221" i="66"/>
  <c r="BC221" i="66"/>
  <c r="BB221" i="66"/>
  <c r="BA221" i="66"/>
  <c r="AZ221" i="66"/>
  <c r="AY221" i="66"/>
  <c r="AX221" i="66"/>
  <c r="AW221" i="66"/>
  <c r="AV221" i="66"/>
  <c r="AU221" i="66"/>
  <c r="AT221" i="66"/>
  <c r="AS221" i="66"/>
  <c r="AR221" i="66"/>
  <c r="CK220" i="66"/>
  <c r="CJ220" i="66"/>
  <c r="CI220" i="66"/>
  <c r="CH220" i="66"/>
  <c r="CG220" i="66"/>
  <c r="CF220" i="66"/>
  <c r="CE220" i="66"/>
  <c r="CD220" i="66"/>
  <c r="CC220" i="66"/>
  <c r="CB220" i="66"/>
  <c r="CA220" i="66"/>
  <c r="BZ220" i="66"/>
  <c r="BY220" i="66"/>
  <c r="BX220" i="66"/>
  <c r="BW220" i="66"/>
  <c r="BV220" i="66"/>
  <c r="BU220" i="66"/>
  <c r="BT220" i="66"/>
  <c r="BS220" i="66"/>
  <c r="BR220" i="66"/>
  <c r="BQ220" i="66"/>
  <c r="BP220" i="66"/>
  <c r="BO220" i="66"/>
  <c r="BN220" i="66"/>
  <c r="BM220" i="66"/>
  <c r="BL220" i="66"/>
  <c r="BK220" i="66"/>
  <c r="BJ220" i="66"/>
  <c r="BI220" i="66"/>
  <c r="BH220" i="66"/>
  <c r="BG220" i="66"/>
  <c r="BF220" i="66"/>
  <c r="BE220" i="66"/>
  <c r="BD220" i="66"/>
  <c r="BC220" i="66"/>
  <c r="BB220" i="66"/>
  <c r="BA220" i="66"/>
  <c r="AZ220" i="66"/>
  <c r="AY220" i="66"/>
  <c r="AX220" i="66"/>
  <c r="AW220" i="66"/>
  <c r="AV220" i="66"/>
  <c r="AU220" i="66"/>
  <c r="AT220" i="66"/>
  <c r="AS220" i="66"/>
  <c r="AR220" i="66"/>
  <c r="CK219" i="66"/>
  <c r="CJ219" i="66"/>
  <c r="CI219" i="66"/>
  <c r="CH219" i="66"/>
  <c r="CG219" i="66"/>
  <c r="CF219" i="66"/>
  <c r="CE219" i="66"/>
  <c r="CD219" i="66"/>
  <c r="CC219" i="66"/>
  <c r="CB219" i="66"/>
  <c r="CA219" i="66"/>
  <c r="BZ219" i="66"/>
  <c r="BY219" i="66"/>
  <c r="BX219" i="66"/>
  <c r="BW219" i="66"/>
  <c r="BV219" i="66"/>
  <c r="BU219" i="66"/>
  <c r="BT219" i="66"/>
  <c r="BS219" i="66"/>
  <c r="BR219" i="66"/>
  <c r="BQ219" i="66"/>
  <c r="BP219" i="66"/>
  <c r="BO219" i="66"/>
  <c r="BN219" i="66"/>
  <c r="BM219" i="66"/>
  <c r="BL219" i="66"/>
  <c r="BK219" i="66"/>
  <c r="BJ219" i="66"/>
  <c r="BI219" i="66"/>
  <c r="BH219" i="66"/>
  <c r="BG219" i="66"/>
  <c r="BF219" i="66"/>
  <c r="BE219" i="66"/>
  <c r="BD219" i="66"/>
  <c r="BC219" i="66"/>
  <c r="BB219" i="66"/>
  <c r="BA219" i="66"/>
  <c r="AZ219" i="66"/>
  <c r="AY219" i="66"/>
  <c r="AX219" i="66"/>
  <c r="AW219" i="66"/>
  <c r="AV219" i="66"/>
  <c r="AU219" i="66"/>
  <c r="AT219" i="66"/>
  <c r="AS219" i="66"/>
  <c r="AR219" i="66"/>
  <c r="BQ218" i="66"/>
  <c r="BP218" i="66"/>
  <c r="BO218" i="66"/>
  <c r="BN218" i="66"/>
  <c r="BM218" i="66"/>
  <c r="BL218" i="66"/>
  <c r="BK218" i="66"/>
  <c r="BJ218" i="66"/>
  <c r="BI218" i="66"/>
  <c r="BH218" i="66"/>
  <c r="BG218" i="66"/>
  <c r="BF218" i="66"/>
  <c r="BE218" i="66"/>
  <c r="BD218" i="66"/>
  <c r="BC218" i="66"/>
  <c r="BB218" i="66"/>
  <c r="BA218" i="66"/>
  <c r="AZ218" i="66"/>
  <c r="AY218" i="66"/>
  <c r="AX218" i="66"/>
  <c r="AW218" i="66"/>
  <c r="AV218" i="66"/>
  <c r="AU218" i="66"/>
  <c r="AT218" i="66"/>
  <c r="AS218" i="66"/>
  <c r="AR218" i="66"/>
  <c r="CK217" i="66"/>
  <c r="CJ217" i="66"/>
  <c r="CI217" i="66"/>
  <c r="CH217" i="66"/>
  <c r="CG217" i="66"/>
  <c r="CF217" i="66"/>
  <c r="CE217" i="66"/>
  <c r="CD217" i="66"/>
  <c r="CC217" i="66"/>
  <c r="CB217" i="66"/>
  <c r="CA217" i="66"/>
  <c r="BZ217" i="66"/>
  <c r="BY217" i="66"/>
  <c r="BX217" i="66"/>
  <c r="BW217" i="66"/>
  <c r="BV217" i="66"/>
  <c r="BU217" i="66"/>
  <c r="BT217" i="66"/>
  <c r="BS217" i="66"/>
  <c r="BR217" i="66"/>
  <c r="BQ217" i="66"/>
  <c r="BP217" i="66"/>
  <c r="BO217" i="66"/>
  <c r="BN217" i="66"/>
  <c r="BM217" i="66"/>
  <c r="BL217" i="66"/>
  <c r="BK217" i="66"/>
  <c r="BJ217" i="66"/>
  <c r="BI217" i="66"/>
  <c r="BH217" i="66"/>
  <c r="BG217" i="66"/>
  <c r="BF217" i="66"/>
  <c r="BE217" i="66"/>
  <c r="BD217" i="66"/>
  <c r="BC217" i="66"/>
  <c r="BB217" i="66"/>
  <c r="BA217" i="66"/>
  <c r="AZ217" i="66"/>
  <c r="AY217" i="66"/>
  <c r="AX217" i="66"/>
  <c r="AW217" i="66"/>
  <c r="AV217" i="66"/>
  <c r="AU217" i="66"/>
  <c r="AT217" i="66"/>
  <c r="AS217" i="66"/>
  <c r="AR217" i="66"/>
  <c r="CK216" i="66"/>
  <c r="CJ216" i="66"/>
  <c r="CI216" i="66"/>
  <c r="CH216" i="66"/>
  <c r="CG216" i="66"/>
  <c r="CF216" i="66"/>
  <c r="CE216" i="66"/>
  <c r="CD216" i="66"/>
  <c r="CC216" i="66"/>
  <c r="CB216" i="66"/>
  <c r="CA216" i="66"/>
  <c r="BZ216" i="66"/>
  <c r="BY216" i="66"/>
  <c r="BX216" i="66"/>
  <c r="BW216" i="66"/>
  <c r="BV216" i="66"/>
  <c r="BU216" i="66"/>
  <c r="BT216" i="66"/>
  <c r="BS216" i="66"/>
  <c r="BR216" i="66"/>
  <c r="BQ216" i="66"/>
  <c r="BP216" i="66"/>
  <c r="BO216" i="66"/>
  <c r="BN216" i="66"/>
  <c r="BM216" i="66"/>
  <c r="BL216" i="66"/>
  <c r="BK216" i="66"/>
  <c r="BJ216" i="66"/>
  <c r="BI216" i="66"/>
  <c r="BH216" i="66"/>
  <c r="BG216" i="66"/>
  <c r="BF216" i="66"/>
  <c r="BE216" i="66"/>
  <c r="BD216" i="66"/>
  <c r="BC216" i="66"/>
  <c r="BB216" i="66"/>
  <c r="BA216" i="66"/>
  <c r="AZ216" i="66"/>
  <c r="AY216" i="66"/>
  <c r="AX216" i="66"/>
  <c r="AW216" i="66"/>
  <c r="AV216" i="66"/>
  <c r="AU216" i="66"/>
  <c r="AT216" i="66"/>
  <c r="AS216" i="66"/>
  <c r="AR216" i="66"/>
  <c r="CK215" i="66"/>
  <c r="CJ215" i="66"/>
  <c r="CI215" i="66"/>
  <c r="CH215" i="66"/>
  <c r="CG215" i="66"/>
  <c r="CF215" i="66"/>
  <c r="CE215" i="66"/>
  <c r="CD215" i="66"/>
  <c r="CC215" i="66"/>
  <c r="CB215" i="66"/>
  <c r="CA215" i="66"/>
  <c r="BZ215" i="66"/>
  <c r="BY215" i="66"/>
  <c r="BX215" i="66"/>
  <c r="BW215" i="66"/>
  <c r="BV215" i="66"/>
  <c r="BU215" i="66"/>
  <c r="BT215" i="66"/>
  <c r="BS215" i="66"/>
  <c r="BR215" i="66"/>
  <c r="BQ215" i="66"/>
  <c r="BP215" i="66"/>
  <c r="BO215" i="66"/>
  <c r="BN215" i="66"/>
  <c r="BM215" i="66"/>
  <c r="BL215" i="66"/>
  <c r="BK215" i="66"/>
  <c r="BJ215" i="66"/>
  <c r="BI215" i="66"/>
  <c r="BH215" i="66"/>
  <c r="BG215" i="66"/>
  <c r="BF215" i="66"/>
  <c r="BE215" i="66"/>
  <c r="BD215" i="66"/>
  <c r="BC215" i="66"/>
  <c r="BB215" i="66"/>
  <c r="BA215" i="66"/>
  <c r="AZ215" i="66"/>
  <c r="AY215" i="66"/>
  <c r="AX215" i="66"/>
  <c r="AW215" i="66"/>
  <c r="AV215" i="66"/>
  <c r="AU215" i="66"/>
  <c r="AT215" i="66"/>
  <c r="AS215" i="66"/>
  <c r="AR215" i="66"/>
  <c r="CK214" i="66"/>
  <c r="CJ214" i="66"/>
  <c r="CI214" i="66"/>
  <c r="CH214" i="66"/>
  <c r="CG214" i="66"/>
  <c r="CF214" i="66"/>
  <c r="CE214" i="66"/>
  <c r="CD214" i="66"/>
  <c r="CC214" i="66"/>
  <c r="CB214" i="66"/>
  <c r="CA214" i="66"/>
  <c r="BZ214" i="66"/>
  <c r="BY214" i="66"/>
  <c r="BX214" i="66"/>
  <c r="BW214" i="66"/>
  <c r="BV214" i="66"/>
  <c r="BU214" i="66"/>
  <c r="BT214" i="66"/>
  <c r="BS214" i="66"/>
  <c r="BR214" i="66"/>
  <c r="BQ214" i="66"/>
  <c r="BP214" i="66"/>
  <c r="BO214" i="66"/>
  <c r="BN214" i="66"/>
  <c r="BM214" i="66"/>
  <c r="BL214" i="66"/>
  <c r="BK214" i="66"/>
  <c r="BJ214" i="66"/>
  <c r="BI214" i="66"/>
  <c r="BH214" i="66"/>
  <c r="BG214" i="66"/>
  <c r="BF214" i="66"/>
  <c r="BE214" i="66"/>
  <c r="BD214" i="66"/>
  <c r="BC214" i="66"/>
  <c r="BB214" i="66"/>
  <c r="BA214" i="66"/>
  <c r="AZ214" i="66"/>
  <c r="AY214" i="66"/>
  <c r="AX214" i="66"/>
  <c r="AW214" i="66"/>
  <c r="AV214" i="66"/>
  <c r="AU214" i="66"/>
  <c r="AT214" i="66"/>
  <c r="AS214" i="66"/>
  <c r="AR214" i="66"/>
  <c r="CK213" i="66"/>
  <c r="CJ213" i="66"/>
  <c r="CI213" i="66"/>
  <c r="CH213" i="66"/>
  <c r="CG213" i="66"/>
  <c r="CF213" i="66"/>
  <c r="CE213" i="66"/>
  <c r="CD213" i="66"/>
  <c r="CC213" i="66"/>
  <c r="CB213" i="66"/>
  <c r="CA213" i="66"/>
  <c r="BZ213" i="66"/>
  <c r="BY213" i="66"/>
  <c r="BX213" i="66"/>
  <c r="BW213" i="66"/>
  <c r="BV213" i="66"/>
  <c r="BU213" i="66"/>
  <c r="BT213" i="66"/>
  <c r="BS213" i="66"/>
  <c r="BR213" i="66"/>
  <c r="BQ213" i="66"/>
  <c r="BP213" i="66"/>
  <c r="BO213" i="66"/>
  <c r="BN213" i="66"/>
  <c r="BM213" i="66"/>
  <c r="BL213" i="66"/>
  <c r="BK213" i="66"/>
  <c r="BJ213" i="66"/>
  <c r="BI213" i="66"/>
  <c r="BH213" i="66"/>
  <c r="BG213" i="66"/>
  <c r="BF213" i="66"/>
  <c r="BE213" i="66"/>
  <c r="BD213" i="66"/>
  <c r="BC213" i="66"/>
  <c r="BB213" i="66"/>
  <c r="BA213" i="66"/>
  <c r="AZ213" i="66"/>
  <c r="AY213" i="66"/>
  <c r="AX213" i="66"/>
  <c r="AW213" i="66"/>
  <c r="AV213" i="66"/>
  <c r="AU213" i="66"/>
  <c r="AT213" i="66"/>
  <c r="AS213" i="66"/>
  <c r="AR213" i="66"/>
  <c r="CK212" i="66"/>
  <c r="CJ212" i="66"/>
  <c r="CI212" i="66"/>
  <c r="CH212" i="66"/>
  <c r="CG212" i="66"/>
  <c r="CF212" i="66"/>
  <c r="CE212" i="66"/>
  <c r="CD212" i="66"/>
  <c r="CC212" i="66"/>
  <c r="CB212" i="66"/>
  <c r="CA212" i="66"/>
  <c r="BZ212" i="66"/>
  <c r="BY212" i="66"/>
  <c r="BX212" i="66"/>
  <c r="BW212" i="66"/>
  <c r="BV212" i="66"/>
  <c r="BU212" i="66"/>
  <c r="BT212" i="66"/>
  <c r="BS212" i="66"/>
  <c r="BR212" i="66"/>
  <c r="BQ212" i="66"/>
  <c r="BP212" i="66"/>
  <c r="BO212" i="66"/>
  <c r="BN212" i="66"/>
  <c r="BM212" i="66"/>
  <c r="BL212" i="66"/>
  <c r="BK212" i="66"/>
  <c r="BJ212" i="66"/>
  <c r="BI212" i="66"/>
  <c r="BH212" i="66"/>
  <c r="BG212" i="66"/>
  <c r="BF212" i="66"/>
  <c r="BE212" i="66"/>
  <c r="BD212" i="66"/>
  <c r="BC212" i="66"/>
  <c r="BB212" i="66"/>
  <c r="BA212" i="66"/>
  <c r="AZ212" i="66"/>
  <c r="AY212" i="66"/>
  <c r="AX212" i="66"/>
  <c r="AW212" i="66"/>
  <c r="AV212" i="66"/>
  <c r="AU212" i="66"/>
  <c r="AT212" i="66"/>
  <c r="AS212" i="66"/>
  <c r="AR212" i="66"/>
  <c r="CK211" i="66"/>
  <c r="CJ211" i="66"/>
  <c r="CI211" i="66"/>
  <c r="CH211" i="66"/>
  <c r="CG211" i="66"/>
  <c r="CF211" i="66"/>
  <c r="CE211" i="66"/>
  <c r="CD211" i="66"/>
  <c r="CC211" i="66"/>
  <c r="CB211" i="66"/>
  <c r="CA211" i="66"/>
  <c r="BZ211" i="66"/>
  <c r="BY211" i="66"/>
  <c r="BX211" i="66"/>
  <c r="BW211" i="66"/>
  <c r="BV211" i="66"/>
  <c r="BU211" i="66"/>
  <c r="BT211" i="66"/>
  <c r="BS211" i="66"/>
  <c r="BR211" i="66"/>
  <c r="BQ211" i="66"/>
  <c r="BP211" i="66"/>
  <c r="BO211" i="66"/>
  <c r="BN211" i="66"/>
  <c r="BM211" i="66"/>
  <c r="BL211" i="66"/>
  <c r="BK211" i="66"/>
  <c r="BJ211" i="66"/>
  <c r="BI211" i="66"/>
  <c r="BH211" i="66"/>
  <c r="BG211" i="66"/>
  <c r="BF211" i="66"/>
  <c r="BE211" i="66"/>
  <c r="BD211" i="66"/>
  <c r="BC211" i="66"/>
  <c r="BB211" i="66"/>
  <c r="BA211" i="66"/>
  <c r="AZ211" i="66"/>
  <c r="AY211" i="66"/>
  <c r="AX211" i="66"/>
  <c r="AW211" i="66"/>
  <c r="AV211" i="66"/>
  <c r="AU211" i="66"/>
  <c r="AT211" i="66"/>
  <c r="AS211" i="66"/>
  <c r="AR211" i="66"/>
  <c r="CK210" i="66"/>
  <c r="CJ210" i="66"/>
  <c r="CI210" i="66"/>
  <c r="CH210" i="66"/>
  <c r="CG210" i="66"/>
  <c r="CF210" i="66"/>
  <c r="CE210" i="66"/>
  <c r="CD210" i="66"/>
  <c r="CC210" i="66"/>
  <c r="CB210" i="66"/>
  <c r="CA210" i="66"/>
  <c r="BZ210" i="66"/>
  <c r="BY210" i="66"/>
  <c r="BX210" i="66"/>
  <c r="BW210" i="66"/>
  <c r="BV210" i="66"/>
  <c r="BU210" i="66"/>
  <c r="BT210" i="66"/>
  <c r="BS210" i="66"/>
  <c r="BR210" i="66"/>
  <c r="BQ210" i="66"/>
  <c r="BP210" i="66"/>
  <c r="BO210" i="66"/>
  <c r="BN210" i="66"/>
  <c r="BM210" i="66"/>
  <c r="BL210" i="66"/>
  <c r="BK210" i="66"/>
  <c r="BJ210" i="66"/>
  <c r="BI210" i="66"/>
  <c r="BH210" i="66"/>
  <c r="BG210" i="66"/>
  <c r="BF210" i="66"/>
  <c r="BE210" i="66"/>
  <c r="BD210" i="66"/>
  <c r="BC210" i="66"/>
  <c r="BB210" i="66"/>
  <c r="BA210" i="66"/>
  <c r="AZ210" i="66"/>
  <c r="AY210" i="66"/>
  <c r="AX210" i="66"/>
  <c r="AW210" i="66"/>
  <c r="AV210" i="66"/>
  <c r="AU210" i="66"/>
  <c r="AT210" i="66"/>
  <c r="AS210" i="66"/>
  <c r="AR210" i="66"/>
  <c r="CK209" i="66"/>
  <c r="CJ209" i="66"/>
  <c r="CI209" i="66"/>
  <c r="CH209" i="66"/>
  <c r="CG209" i="66"/>
  <c r="CF209" i="66"/>
  <c r="CE209" i="66"/>
  <c r="CD209" i="66"/>
  <c r="CC209" i="66"/>
  <c r="CB209" i="66"/>
  <c r="CA209" i="66"/>
  <c r="BZ209" i="66"/>
  <c r="BY209" i="66"/>
  <c r="BX209" i="66"/>
  <c r="BW209" i="66"/>
  <c r="BV209" i="66"/>
  <c r="BU209" i="66"/>
  <c r="BT209" i="66"/>
  <c r="BS209" i="66"/>
  <c r="BR209" i="66"/>
  <c r="BQ209" i="66"/>
  <c r="BP209" i="66"/>
  <c r="BO209" i="66"/>
  <c r="BN209" i="66"/>
  <c r="BM209" i="66"/>
  <c r="BL209" i="66"/>
  <c r="BK209" i="66"/>
  <c r="BJ209" i="66"/>
  <c r="BI209" i="66"/>
  <c r="BH209" i="66"/>
  <c r="BG209" i="66"/>
  <c r="BF209" i="66"/>
  <c r="BE209" i="66"/>
  <c r="BD209" i="66"/>
  <c r="BC209" i="66"/>
  <c r="BB209" i="66"/>
  <c r="BA209" i="66"/>
  <c r="AZ209" i="66"/>
  <c r="AY209" i="66"/>
  <c r="AX209" i="66"/>
  <c r="AW209" i="66"/>
  <c r="AV209" i="66"/>
  <c r="AU209" i="66"/>
  <c r="AT209" i="66"/>
  <c r="AS209" i="66"/>
  <c r="AR209" i="66"/>
  <c r="CK208" i="66"/>
  <c r="CJ208" i="66"/>
  <c r="CI208" i="66"/>
  <c r="CH208" i="66"/>
  <c r="CG208" i="66"/>
  <c r="CF208" i="66"/>
  <c r="CE208" i="66"/>
  <c r="CD208" i="66"/>
  <c r="CC208" i="66"/>
  <c r="CB208" i="66"/>
  <c r="CA208" i="66"/>
  <c r="BZ208" i="66"/>
  <c r="BY208" i="66"/>
  <c r="BX208" i="66"/>
  <c r="BW208" i="66"/>
  <c r="BV208" i="66"/>
  <c r="BU208" i="66"/>
  <c r="BT208" i="66"/>
  <c r="BS208" i="66"/>
  <c r="BR208" i="66"/>
  <c r="BQ208" i="66"/>
  <c r="BP208" i="66"/>
  <c r="BO208" i="66"/>
  <c r="BN208" i="66"/>
  <c r="BM208" i="66"/>
  <c r="BL208" i="66"/>
  <c r="BK208" i="66"/>
  <c r="BJ208" i="66"/>
  <c r="BI208" i="66"/>
  <c r="BH208" i="66"/>
  <c r="BG208" i="66"/>
  <c r="BF208" i="66"/>
  <c r="BE208" i="66"/>
  <c r="BD208" i="66"/>
  <c r="BC208" i="66"/>
  <c r="BB208" i="66"/>
  <c r="BA208" i="66"/>
  <c r="AZ208" i="66"/>
  <c r="AY208" i="66"/>
  <c r="AX208" i="66"/>
  <c r="AW208" i="66"/>
  <c r="AV208" i="66"/>
  <c r="AU208" i="66"/>
  <c r="AT208" i="66"/>
  <c r="AS208" i="66"/>
  <c r="AR208" i="66"/>
  <c r="CK207" i="66"/>
  <c r="CJ207" i="66"/>
  <c r="CI207" i="66"/>
  <c r="CH207" i="66"/>
  <c r="CG207" i="66"/>
  <c r="CF207" i="66"/>
  <c r="CE207" i="66"/>
  <c r="CD207" i="66"/>
  <c r="CC207" i="66"/>
  <c r="CB207" i="66"/>
  <c r="CA207" i="66"/>
  <c r="BZ207" i="66"/>
  <c r="BY207" i="66"/>
  <c r="BX207" i="66"/>
  <c r="BW207" i="66"/>
  <c r="BV207" i="66"/>
  <c r="BU207" i="66"/>
  <c r="BT207" i="66"/>
  <c r="BS207" i="66"/>
  <c r="BR207" i="66"/>
  <c r="BQ207" i="66"/>
  <c r="BP207" i="66"/>
  <c r="BO207" i="66"/>
  <c r="BN207" i="66"/>
  <c r="BM207" i="66"/>
  <c r="BL207" i="66"/>
  <c r="BK207" i="66"/>
  <c r="BJ207" i="66"/>
  <c r="BI207" i="66"/>
  <c r="BH207" i="66"/>
  <c r="BG207" i="66"/>
  <c r="BF207" i="66"/>
  <c r="BE207" i="66"/>
  <c r="BD207" i="66"/>
  <c r="BC207" i="66"/>
  <c r="BB207" i="66"/>
  <c r="BA207" i="66"/>
  <c r="AZ207" i="66"/>
  <c r="AY207" i="66"/>
  <c r="AX207" i="66"/>
  <c r="AW207" i="66"/>
  <c r="AV207" i="66"/>
  <c r="AU207" i="66"/>
  <c r="AT207" i="66"/>
  <c r="AS207" i="66"/>
  <c r="AR207" i="66"/>
  <c r="CK206" i="66"/>
  <c r="CJ206" i="66"/>
  <c r="CI206" i="66"/>
  <c r="CH206" i="66"/>
  <c r="CG206" i="66"/>
  <c r="CF206" i="66"/>
  <c r="CE206" i="66"/>
  <c r="CD206" i="66"/>
  <c r="CC206" i="66"/>
  <c r="CB206" i="66"/>
  <c r="CA206" i="66"/>
  <c r="BZ206" i="66"/>
  <c r="BY206" i="66"/>
  <c r="BX206" i="66"/>
  <c r="BW206" i="66"/>
  <c r="BV206" i="66"/>
  <c r="BU206" i="66"/>
  <c r="BT206" i="66"/>
  <c r="BS206" i="66"/>
  <c r="BR206" i="66"/>
  <c r="BQ206" i="66"/>
  <c r="BP206" i="66"/>
  <c r="BO206" i="66"/>
  <c r="BN206" i="66"/>
  <c r="BM206" i="66"/>
  <c r="BL206" i="66"/>
  <c r="BK206" i="66"/>
  <c r="BJ206" i="66"/>
  <c r="BI206" i="66"/>
  <c r="BH206" i="66"/>
  <c r="BG206" i="66"/>
  <c r="BF206" i="66"/>
  <c r="BE206" i="66"/>
  <c r="BD206" i="66"/>
  <c r="BC206" i="66"/>
  <c r="BB206" i="66"/>
  <c r="BA206" i="66"/>
  <c r="AZ206" i="66"/>
  <c r="AY206" i="66"/>
  <c r="AX206" i="66"/>
  <c r="AW206" i="66"/>
  <c r="AV206" i="66"/>
  <c r="AU206" i="66"/>
  <c r="AT206" i="66"/>
  <c r="AS206" i="66"/>
  <c r="AR206" i="66"/>
  <c r="CK205" i="66"/>
  <c r="CJ205" i="66"/>
  <c r="CI205" i="66"/>
  <c r="CH205" i="66"/>
  <c r="CG205" i="66"/>
  <c r="CF205" i="66"/>
  <c r="CE205" i="66"/>
  <c r="CD205" i="66"/>
  <c r="CC205" i="66"/>
  <c r="CB205" i="66"/>
  <c r="CA205" i="66"/>
  <c r="BZ205" i="66"/>
  <c r="BY205" i="66"/>
  <c r="BX205" i="66"/>
  <c r="BW205" i="66"/>
  <c r="BV205" i="66"/>
  <c r="BU205" i="66"/>
  <c r="BT205" i="66"/>
  <c r="BS205" i="66"/>
  <c r="BR205" i="66"/>
  <c r="BQ205" i="66"/>
  <c r="BP205" i="66"/>
  <c r="BO205" i="66"/>
  <c r="BN205" i="66"/>
  <c r="BM205" i="66"/>
  <c r="BL205" i="66"/>
  <c r="BK205" i="66"/>
  <c r="BJ205" i="66"/>
  <c r="BI205" i="66"/>
  <c r="BH205" i="66"/>
  <c r="BG205" i="66"/>
  <c r="BF205" i="66"/>
  <c r="BE205" i="66"/>
  <c r="BD205" i="66"/>
  <c r="BC205" i="66"/>
  <c r="BB205" i="66"/>
  <c r="BA205" i="66"/>
  <c r="AZ205" i="66"/>
  <c r="AY205" i="66"/>
  <c r="AX205" i="66"/>
  <c r="AW205" i="66"/>
  <c r="AV205" i="66"/>
  <c r="AU205" i="66"/>
  <c r="AT205" i="66"/>
  <c r="AS205" i="66"/>
  <c r="AR205" i="66"/>
  <c r="CK204" i="66"/>
  <c r="CJ204" i="66"/>
  <c r="CI204" i="66"/>
  <c r="CH204" i="66"/>
  <c r="CG204" i="66"/>
  <c r="CF204" i="66"/>
  <c r="CE204" i="66"/>
  <c r="CD204" i="66"/>
  <c r="CC204" i="66"/>
  <c r="CB204" i="66"/>
  <c r="CA204" i="66"/>
  <c r="BZ204" i="66"/>
  <c r="BY204" i="66"/>
  <c r="BX204" i="66"/>
  <c r="BW204" i="66"/>
  <c r="BV204" i="66"/>
  <c r="BU204" i="66"/>
  <c r="BT204" i="66"/>
  <c r="BS204" i="66"/>
  <c r="BR204" i="66"/>
  <c r="BQ204" i="66"/>
  <c r="BP204" i="66"/>
  <c r="BO204" i="66"/>
  <c r="BN204" i="66"/>
  <c r="BM204" i="66"/>
  <c r="BL204" i="66"/>
  <c r="BK204" i="66"/>
  <c r="BJ204" i="66"/>
  <c r="BI204" i="66"/>
  <c r="BH204" i="66"/>
  <c r="BG204" i="66"/>
  <c r="BF204" i="66"/>
  <c r="BE204" i="66"/>
  <c r="BD204" i="66"/>
  <c r="BC204" i="66"/>
  <c r="BB204" i="66"/>
  <c r="BA204" i="66"/>
  <c r="AZ204" i="66"/>
  <c r="AY204" i="66"/>
  <c r="AX204" i="66"/>
  <c r="AW204" i="66"/>
  <c r="AV204" i="66"/>
  <c r="AU204" i="66"/>
  <c r="AT204" i="66"/>
  <c r="AS204" i="66"/>
  <c r="AR204" i="66"/>
  <c r="CK203" i="66"/>
  <c r="CJ203" i="66"/>
  <c r="CI203" i="66"/>
  <c r="CH203" i="66"/>
  <c r="CG203" i="66"/>
  <c r="CF203" i="66"/>
  <c r="CE203" i="66"/>
  <c r="CD203" i="66"/>
  <c r="CC203" i="66"/>
  <c r="CB203" i="66"/>
  <c r="CA203" i="66"/>
  <c r="BZ203" i="66"/>
  <c r="BY203" i="66"/>
  <c r="BX203" i="66"/>
  <c r="BW203" i="66"/>
  <c r="BV203" i="66"/>
  <c r="BU203" i="66"/>
  <c r="BT203" i="66"/>
  <c r="BS203" i="66"/>
  <c r="BR203" i="66"/>
  <c r="BQ203" i="66"/>
  <c r="BP203" i="66"/>
  <c r="BO203" i="66"/>
  <c r="BN203" i="66"/>
  <c r="BM203" i="66"/>
  <c r="BL203" i="66"/>
  <c r="BK203" i="66"/>
  <c r="BJ203" i="66"/>
  <c r="BI203" i="66"/>
  <c r="BH203" i="66"/>
  <c r="BG203" i="66"/>
  <c r="BF203" i="66"/>
  <c r="BE203" i="66"/>
  <c r="BD203" i="66"/>
  <c r="BC203" i="66"/>
  <c r="BB203" i="66"/>
  <c r="BA203" i="66"/>
  <c r="AZ203" i="66"/>
  <c r="AY203" i="66"/>
  <c r="AX203" i="66"/>
  <c r="AW203" i="66"/>
  <c r="AV203" i="66"/>
  <c r="AU203" i="66"/>
  <c r="AT203" i="66"/>
  <c r="AS203" i="66"/>
  <c r="AR203" i="66"/>
  <c r="CK202" i="66"/>
  <c r="CJ202" i="66"/>
  <c r="CI202" i="66"/>
  <c r="CH202" i="66"/>
  <c r="CG202" i="66"/>
  <c r="CF202" i="66"/>
  <c r="CE202" i="66"/>
  <c r="CD202" i="66"/>
  <c r="CC202" i="66"/>
  <c r="CB202" i="66"/>
  <c r="CA202" i="66"/>
  <c r="BZ202" i="66"/>
  <c r="BY202" i="66"/>
  <c r="BX202" i="66"/>
  <c r="BW202" i="66"/>
  <c r="BV202" i="66"/>
  <c r="BU202" i="66"/>
  <c r="BT202" i="66"/>
  <c r="BS202" i="66"/>
  <c r="BR202" i="66"/>
  <c r="BQ202" i="66"/>
  <c r="BP202" i="66"/>
  <c r="BO202" i="66"/>
  <c r="BN202" i="66"/>
  <c r="BM202" i="66"/>
  <c r="BL202" i="66"/>
  <c r="BK202" i="66"/>
  <c r="BJ202" i="66"/>
  <c r="BI202" i="66"/>
  <c r="BH202" i="66"/>
  <c r="BG202" i="66"/>
  <c r="BF202" i="66"/>
  <c r="BE202" i="66"/>
  <c r="BD202" i="66"/>
  <c r="BC202" i="66"/>
  <c r="BB202" i="66"/>
  <c r="BA202" i="66"/>
  <c r="AZ202" i="66"/>
  <c r="AY202" i="66"/>
  <c r="AX202" i="66"/>
  <c r="AW202" i="66"/>
  <c r="AV202" i="66"/>
  <c r="AU202" i="66"/>
  <c r="AT202" i="66"/>
  <c r="AS202" i="66"/>
  <c r="AR202" i="66"/>
  <c r="CK201" i="66"/>
  <c r="CJ201" i="66"/>
  <c r="CI201" i="66"/>
  <c r="CH201" i="66"/>
  <c r="CG201" i="66"/>
  <c r="CF201" i="66"/>
  <c r="CE201" i="66"/>
  <c r="CD201" i="66"/>
  <c r="CC201" i="66"/>
  <c r="CB201" i="66"/>
  <c r="CA201" i="66"/>
  <c r="BZ201" i="66"/>
  <c r="BY201" i="66"/>
  <c r="BX201" i="66"/>
  <c r="BW201" i="66"/>
  <c r="BV201" i="66"/>
  <c r="BU201" i="66"/>
  <c r="BT201" i="66"/>
  <c r="BS201" i="66"/>
  <c r="BR201" i="66"/>
  <c r="BQ201" i="66"/>
  <c r="BP201" i="66"/>
  <c r="BO201" i="66"/>
  <c r="BN201" i="66"/>
  <c r="BM201" i="66"/>
  <c r="BL201" i="66"/>
  <c r="BK201" i="66"/>
  <c r="BJ201" i="66"/>
  <c r="BI201" i="66"/>
  <c r="BH201" i="66"/>
  <c r="BG201" i="66"/>
  <c r="BF201" i="66"/>
  <c r="BE201" i="66"/>
  <c r="BD201" i="66"/>
  <c r="BC201" i="66"/>
  <c r="BB201" i="66"/>
  <c r="BA201" i="66"/>
  <c r="AZ201" i="66"/>
  <c r="AY201" i="66"/>
  <c r="AX201" i="66"/>
  <c r="AW201" i="66"/>
  <c r="AV201" i="66"/>
  <c r="AU201" i="66"/>
  <c r="AT201" i="66"/>
  <c r="AS201" i="66"/>
  <c r="AR201" i="66"/>
  <c r="CK200" i="66"/>
  <c r="CJ200" i="66"/>
  <c r="CI200" i="66"/>
  <c r="CH200" i="66"/>
  <c r="CG200" i="66"/>
  <c r="CF200" i="66"/>
  <c r="CE200" i="66"/>
  <c r="CD200" i="66"/>
  <c r="CC200" i="66"/>
  <c r="CB200" i="66"/>
  <c r="CA200" i="66"/>
  <c r="BZ200" i="66"/>
  <c r="BY200" i="66"/>
  <c r="BX200" i="66"/>
  <c r="BW200" i="66"/>
  <c r="BV200" i="66"/>
  <c r="BU200" i="66"/>
  <c r="BT200" i="66"/>
  <c r="BS200" i="66"/>
  <c r="BR200" i="66"/>
  <c r="BQ200" i="66"/>
  <c r="BP200" i="66"/>
  <c r="BO200" i="66"/>
  <c r="BN200" i="66"/>
  <c r="BM200" i="66"/>
  <c r="BL200" i="66"/>
  <c r="BK200" i="66"/>
  <c r="BJ200" i="66"/>
  <c r="BI200" i="66"/>
  <c r="BH200" i="66"/>
  <c r="BG200" i="66"/>
  <c r="BF200" i="66"/>
  <c r="BE200" i="66"/>
  <c r="BD200" i="66"/>
  <c r="BC200" i="66"/>
  <c r="BB200" i="66"/>
  <c r="BA200" i="66"/>
  <c r="AZ200" i="66"/>
  <c r="AY200" i="66"/>
  <c r="AX200" i="66"/>
  <c r="AW200" i="66"/>
  <c r="AV200" i="66"/>
  <c r="AU200" i="66"/>
  <c r="AT200" i="66"/>
  <c r="AS200" i="66"/>
  <c r="AR200" i="66"/>
  <c r="BQ199" i="66"/>
  <c r="BP199" i="66"/>
  <c r="BO199" i="66"/>
  <c r="BN199" i="66"/>
  <c r="BM199" i="66"/>
  <c r="BL199" i="66"/>
  <c r="BK199" i="66"/>
  <c r="BJ199" i="66"/>
  <c r="BI199" i="66"/>
  <c r="BH199" i="66"/>
  <c r="BG199" i="66"/>
  <c r="BF199" i="66"/>
  <c r="BE199" i="66"/>
  <c r="BD199" i="66"/>
  <c r="BC199" i="66"/>
  <c r="BB199" i="66"/>
  <c r="BA199" i="66"/>
  <c r="AZ199" i="66"/>
  <c r="AY199" i="66"/>
  <c r="AX199" i="66"/>
  <c r="AW199" i="66"/>
  <c r="AV199" i="66"/>
  <c r="AU199" i="66"/>
  <c r="AT199" i="66"/>
  <c r="AS199" i="66"/>
  <c r="AR199" i="66"/>
  <c r="CK198" i="66"/>
  <c r="CJ198" i="66"/>
  <c r="CI198" i="66"/>
  <c r="CH198" i="66"/>
  <c r="CG198" i="66"/>
  <c r="CF198" i="66"/>
  <c r="CE198" i="66"/>
  <c r="CD198" i="66"/>
  <c r="CC198" i="66"/>
  <c r="CB198" i="66"/>
  <c r="CA198" i="66"/>
  <c r="BZ198" i="66"/>
  <c r="BY198" i="66"/>
  <c r="BX198" i="66"/>
  <c r="BW198" i="66"/>
  <c r="BV198" i="66"/>
  <c r="BU198" i="66"/>
  <c r="BT198" i="66"/>
  <c r="BS198" i="66"/>
  <c r="BR198" i="66"/>
  <c r="BQ198" i="66"/>
  <c r="BP198" i="66"/>
  <c r="BO198" i="66"/>
  <c r="BN198" i="66"/>
  <c r="BM198" i="66"/>
  <c r="BL198" i="66"/>
  <c r="BK198" i="66"/>
  <c r="BJ198" i="66"/>
  <c r="BI198" i="66"/>
  <c r="BH198" i="66"/>
  <c r="BG198" i="66"/>
  <c r="BF198" i="66"/>
  <c r="BE198" i="66"/>
  <c r="BD198" i="66"/>
  <c r="BC198" i="66"/>
  <c r="BB198" i="66"/>
  <c r="BA198" i="66"/>
  <c r="AZ198" i="66"/>
  <c r="AY198" i="66"/>
  <c r="AX198" i="66"/>
  <c r="AW198" i="66"/>
  <c r="AV198" i="66"/>
  <c r="AU198" i="66"/>
  <c r="AT198" i="66"/>
  <c r="AS198" i="66"/>
  <c r="AR198" i="66"/>
  <c r="CK197" i="66"/>
  <c r="CJ197" i="66"/>
  <c r="CI197" i="66"/>
  <c r="CH197" i="66"/>
  <c r="CG197" i="66"/>
  <c r="CF197" i="66"/>
  <c r="CE197" i="66"/>
  <c r="CD197" i="66"/>
  <c r="CC197" i="66"/>
  <c r="CB197" i="66"/>
  <c r="CA197" i="66"/>
  <c r="BZ197" i="66"/>
  <c r="BY197" i="66"/>
  <c r="BX197" i="66"/>
  <c r="BW197" i="66"/>
  <c r="BV197" i="66"/>
  <c r="BU197" i="66"/>
  <c r="BT197" i="66"/>
  <c r="BS197" i="66"/>
  <c r="BR197" i="66"/>
  <c r="BQ197" i="66"/>
  <c r="BP197" i="66"/>
  <c r="BO197" i="66"/>
  <c r="BN197" i="66"/>
  <c r="BM197" i="66"/>
  <c r="BL197" i="66"/>
  <c r="BK197" i="66"/>
  <c r="BJ197" i="66"/>
  <c r="BI197" i="66"/>
  <c r="BH197" i="66"/>
  <c r="BG197" i="66"/>
  <c r="BF197" i="66"/>
  <c r="BE197" i="66"/>
  <c r="BD197" i="66"/>
  <c r="BC197" i="66"/>
  <c r="BB197" i="66"/>
  <c r="BA197" i="66"/>
  <c r="AZ197" i="66"/>
  <c r="AY197" i="66"/>
  <c r="AX197" i="66"/>
  <c r="AW197" i="66"/>
  <c r="AV197" i="66"/>
  <c r="AU197" i="66"/>
  <c r="AT197" i="66"/>
  <c r="AS197" i="66"/>
  <c r="AR197" i="66"/>
  <c r="CK196" i="66"/>
  <c r="CJ196" i="66"/>
  <c r="CI196" i="66"/>
  <c r="CH196" i="66"/>
  <c r="CG196" i="66"/>
  <c r="CF196" i="66"/>
  <c r="CE196" i="66"/>
  <c r="CD196" i="66"/>
  <c r="CC196" i="66"/>
  <c r="CB196" i="66"/>
  <c r="CA196" i="66"/>
  <c r="BZ196" i="66"/>
  <c r="BY196" i="66"/>
  <c r="BX196" i="66"/>
  <c r="BW196" i="66"/>
  <c r="BV196" i="66"/>
  <c r="BU196" i="66"/>
  <c r="BT196" i="66"/>
  <c r="BS196" i="66"/>
  <c r="BR196" i="66"/>
  <c r="BQ196" i="66"/>
  <c r="BP196" i="66"/>
  <c r="BO196" i="66"/>
  <c r="BN196" i="66"/>
  <c r="BM196" i="66"/>
  <c r="BL196" i="66"/>
  <c r="BK196" i="66"/>
  <c r="BJ196" i="66"/>
  <c r="BI196" i="66"/>
  <c r="BH196" i="66"/>
  <c r="BG196" i="66"/>
  <c r="BF196" i="66"/>
  <c r="BE196" i="66"/>
  <c r="BD196" i="66"/>
  <c r="BC196" i="66"/>
  <c r="BB196" i="66"/>
  <c r="BA196" i="66"/>
  <c r="AZ196" i="66"/>
  <c r="AY196" i="66"/>
  <c r="AX196" i="66"/>
  <c r="AW196" i="66"/>
  <c r="AV196" i="66"/>
  <c r="AU196" i="66"/>
  <c r="AT196" i="66"/>
  <c r="AS196" i="66"/>
  <c r="AR196" i="66"/>
  <c r="CK195" i="66"/>
  <c r="CJ195" i="66"/>
  <c r="CI195" i="66"/>
  <c r="CH195" i="66"/>
  <c r="CG195" i="66"/>
  <c r="CF195" i="66"/>
  <c r="CE195" i="66"/>
  <c r="CD195" i="66"/>
  <c r="CC195" i="66"/>
  <c r="CB195" i="66"/>
  <c r="CA195" i="66"/>
  <c r="BZ195" i="66"/>
  <c r="BY195" i="66"/>
  <c r="BX195" i="66"/>
  <c r="BW195" i="66"/>
  <c r="BV195" i="66"/>
  <c r="BU195" i="66"/>
  <c r="BT195" i="66"/>
  <c r="BS195" i="66"/>
  <c r="BR195" i="66"/>
  <c r="BQ195" i="66"/>
  <c r="BP195" i="66"/>
  <c r="BO195" i="66"/>
  <c r="BN195" i="66"/>
  <c r="BM195" i="66"/>
  <c r="BL195" i="66"/>
  <c r="BK195" i="66"/>
  <c r="BJ195" i="66"/>
  <c r="BI195" i="66"/>
  <c r="BH195" i="66"/>
  <c r="BG195" i="66"/>
  <c r="BF195" i="66"/>
  <c r="BE195" i="66"/>
  <c r="BD195" i="66"/>
  <c r="BC195" i="66"/>
  <c r="BB195" i="66"/>
  <c r="BA195" i="66"/>
  <c r="AZ195" i="66"/>
  <c r="AY195" i="66"/>
  <c r="AX195" i="66"/>
  <c r="AW195" i="66"/>
  <c r="AV195" i="66"/>
  <c r="AU195" i="66"/>
  <c r="AT195" i="66"/>
  <c r="AS195" i="66"/>
  <c r="AR195" i="66"/>
  <c r="CK194" i="66"/>
  <c r="CJ194" i="66"/>
  <c r="CI194" i="66"/>
  <c r="CH194" i="66"/>
  <c r="CG194" i="66"/>
  <c r="CF194" i="66"/>
  <c r="CE194" i="66"/>
  <c r="CD194" i="66"/>
  <c r="CC194" i="66"/>
  <c r="CB194" i="66"/>
  <c r="CA194" i="66"/>
  <c r="BZ194" i="66"/>
  <c r="BY194" i="66"/>
  <c r="BX194" i="66"/>
  <c r="BW194" i="66"/>
  <c r="BV194" i="66"/>
  <c r="BU194" i="66"/>
  <c r="BT194" i="66"/>
  <c r="BS194" i="66"/>
  <c r="BR194" i="66"/>
  <c r="BQ194" i="66"/>
  <c r="BP194" i="66"/>
  <c r="BO194" i="66"/>
  <c r="BN194" i="66"/>
  <c r="BM194" i="66"/>
  <c r="BL194" i="66"/>
  <c r="BK194" i="66"/>
  <c r="BJ194" i="66"/>
  <c r="BI194" i="66"/>
  <c r="BH194" i="66"/>
  <c r="BG194" i="66"/>
  <c r="BF194" i="66"/>
  <c r="BE194" i="66"/>
  <c r="BD194" i="66"/>
  <c r="BC194" i="66"/>
  <c r="BB194" i="66"/>
  <c r="BA194" i="66"/>
  <c r="AZ194" i="66"/>
  <c r="AY194" i="66"/>
  <c r="AX194" i="66"/>
  <c r="AW194" i="66"/>
  <c r="AV194" i="66"/>
  <c r="AU194" i="66"/>
  <c r="AT194" i="66"/>
  <c r="AS194" i="66"/>
  <c r="AR194" i="66"/>
  <c r="BQ193" i="66"/>
  <c r="BP193" i="66"/>
  <c r="BO193" i="66"/>
  <c r="BN193" i="66"/>
  <c r="BM193" i="66"/>
  <c r="BL193" i="66"/>
  <c r="BK193" i="66"/>
  <c r="BJ193" i="66"/>
  <c r="BI193" i="66"/>
  <c r="BH193" i="66"/>
  <c r="BG193" i="66"/>
  <c r="BF193" i="66"/>
  <c r="BE193" i="66"/>
  <c r="BD193" i="66"/>
  <c r="BC193" i="66"/>
  <c r="BB193" i="66"/>
  <c r="BA193" i="66"/>
  <c r="AZ193" i="66"/>
  <c r="AY193" i="66"/>
  <c r="AX193" i="66"/>
  <c r="AW193" i="66"/>
  <c r="AV193" i="66"/>
  <c r="AU193" i="66"/>
  <c r="AT193" i="66"/>
  <c r="AS193" i="66"/>
  <c r="AR193" i="66"/>
  <c r="CK192" i="66"/>
  <c r="CJ192" i="66"/>
  <c r="CI192" i="66"/>
  <c r="CH192" i="66"/>
  <c r="CG192" i="66"/>
  <c r="CF192" i="66"/>
  <c r="CE192" i="66"/>
  <c r="CD192" i="66"/>
  <c r="CC192" i="66"/>
  <c r="CB192" i="66"/>
  <c r="CA192" i="66"/>
  <c r="BZ192" i="66"/>
  <c r="BY192" i="66"/>
  <c r="BX192" i="66"/>
  <c r="BW192" i="66"/>
  <c r="BV192" i="66"/>
  <c r="BU192" i="66"/>
  <c r="BT192" i="66"/>
  <c r="BS192" i="66"/>
  <c r="BR192" i="66"/>
  <c r="BQ192" i="66"/>
  <c r="BP192" i="66"/>
  <c r="BO192" i="66"/>
  <c r="BN192" i="66"/>
  <c r="BM192" i="66"/>
  <c r="BL192" i="66"/>
  <c r="BK192" i="66"/>
  <c r="BJ192" i="66"/>
  <c r="BI192" i="66"/>
  <c r="BH192" i="66"/>
  <c r="BG192" i="66"/>
  <c r="BF192" i="66"/>
  <c r="BE192" i="66"/>
  <c r="BD192" i="66"/>
  <c r="BC192" i="66"/>
  <c r="BB192" i="66"/>
  <c r="BA192" i="66"/>
  <c r="AZ192" i="66"/>
  <c r="AY192" i="66"/>
  <c r="AX192" i="66"/>
  <c r="AW192" i="66"/>
  <c r="AV192" i="66"/>
  <c r="AU192" i="66"/>
  <c r="AT192" i="66"/>
  <c r="AS192" i="66"/>
  <c r="AR192" i="66"/>
  <c r="CK191" i="66"/>
  <c r="CJ191" i="66"/>
  <c r="CI191" i="66"/>
  <c r="CH191" i="66"/>
  <c r="CG191" i="66"/>
  <c r="CF191" i="66"/>
  <c r="CE191" i="66"/>
  <c r="CD191" i="66"/>
  <c r="CC191" i="66"/>
  <c r="CB191" i="66"/>
  <c r="CA191" i="66"/>
  <c r="BZ191" i="66"/>
  <c r="BY191" i="66"/>
  <c r="BX191" i="66"/>
  <c r="BW191" i="66"/>
  <c r="BV191" i="66"/>
  <c r="BU191" i="66"/>
  <c r="BT191" i="66"/>
  <c r="BS191" i="66"/>
  <c r="BR191" i="66"/>
  <c r="BQ191" i="66"/>
  <c r="BP191" i="66"/>
  <c r="BO191" i="66"/>
  <c r="BN191" i="66"/>
  <c r="BM191" i="66"/>
  <c r="BL191" i="66"/>
  <c r="BK191" i="66"/>
  <c r="BJ191" i="66"/>
  <c r="BI191" i="66"/>
  <c r="BH191" i="66"/>
  <c r="BG191" i="66"/>
  <c r="BF191" i="66"/>
  <c r="BE191" i="66"/>
  <c r="BD191" i="66"/>
  <c r="BC191" i="66"/>
  <c r="BB191" i="66"/>
  <c r="BA191" i="66"/>
  <c r="AZ191" i="66"/>
  <c r="AY191" i="66"/>
  <c r="AX191" i="66"/>
  <c r="AW191" i="66"/>
  <c r="AV191" i="66"/>
  <c r="AU191" i="66"/>
  <c r="AT191" i="66"/>
  <c r="AS191" i="66"/>
  <c r="AR191" i="66"/>
  <c r="CK190" i="66"/>
  <c r="CJ190" i="66"/>
  <c r="CI190" i="66"/>
  <c r="CH190" i="66"/>
  <c r="CG190" i="66"/>
  <c r="CF190" i="66"/>
  <c r="CE190" i="66"/>
  <c r="CD190" i="66"/>
  <c r="CC190" i="66"/>
  <c r="CB190" i="66"/>
  <c r="CA190" i="66"/>
  <c r="BZ190" i="66"/>
  <c r="BY190" i="66"/>
  <c r="BX190" i="66"/>
  <c r="BW190" i="66"/>
  <c r="BV190" i="66"/>
  <c r="BU190" i="66"/>
  <c r="BT190" i="66"/>
  <c r="BS190" i="66"/>
  <c r="BR190" i="66"/>
  <c r="BQ190" i="66"/>
  <c r="BP190" i="66"/>
  <c r="BO190" i="66"/>
  <c r="BN190" i="66"/>
  <c r="BM190" i="66"/>
  <c r="BL190" i="66"/>
  <c r="BK190" i="66"/>
  <c r="BJ190" i="66"/>
  <c r="BI190" i="66"/>
  <c r="BH190" i="66"/>
  <c r="BG190" i="66"/>
  <c r="BF190" i="66"/>
  <c r="BE190" i="66"/>
  <c r="BD190" i="66"/>
  <c r="BC190" i="66"/>
  <c r="BB190" i="66"/>
  <c r="BA190" i="66"/>
  <c r="AZ190" i="66"/>
  <c r="AY190" i="66"/>
  <c r="AX190" i="66"/>
  <c r="AW190" i="66"/>
  <c r="AV190" i="66"/>
  <c r="AU190" i="66"/>
  <c r="AT190" i="66"/>
  <c r="AS190" i="66"/>
  <c r="AR190" i="66"/>
  <c r="CK189" i="66"/>
  <c r="CJ189" i="66"/>
  <c r="CI189" i="66"/>
  <c r="CH189" i="66"/>
  <c r="CG189" i="66"/>
  <c r="CF189" i="66"/>
  <c r="CE189" i="66"/>
  <c r="CD189" i="66"/>
  <c r="CC189" i="66"/>
  <c r="CB189" i="66"/>
  <c r="CA189" i="66"/>
  <c r="BZ189" i="66"/>
  <c r="BY189" i="66"/>
  <c r="BX189" i="66"/>
  <c r="BW189" i="66"/>
  <c r="BV189" i="66"/>
  <c r="BU189" i="66"/>
  <c r="BT189" i="66"/>
  <c r="BS189" i="66"/>
  <c r="BR189" i="66"/>
  <c r="BQ189" i="66"/>
  <c r="BP189" i="66"/>
  <c r="BO189" i="66"/>
  <c r="BN189" i="66"/>
  <c r="BM189" i="66"/>
  <c r="BL189" i="66"/>
  <c r="BK189" i="66"/>
  <c r="BJ189" i="66"/>
  <c r="BI189" i="66"/>
  <c r="BH189" i="66"/>
  <c r="BG189" i="66"/>
  <c r="BF189" i="66"/>
  <c r="BE189" i="66"/>
  <c r="BD189" i="66"/>
  <c r="BC189" i="66"/>
  <c r="BB189" i="66"/>
  <c r="BA189" i="66"/>
  <c r="AZ189" i="66"/>
  <c r="AY189" i="66"/>
  <c r="AX189" i="66"/>
  <c r="AW189" i="66"/>
  <c r="AV189" i="66"/>
  <c r="AU189" i="66"/>
  <c r="AT189" i="66"/>
  <c r="AS189" i="66"/>
  <c r="AR189" i="66"/>
  <c r="BQ188" i="66"/>
  <c r="BP188" i="66"/>
  <c r="BO188" i="66"/>
  <c r="BN188" i="66"/>
  <c r="BM188" i="66"/>
  <c r="BL188" i="66"/>
  <c r="BK188" i="66"/>
  <c r="BJ188" i="66"/>
  <c r="BI188" i="66"/>
  <c r="BH188" i="66"/>
  <c r="BG188" i="66"/>
  <c r="BF188" i="66"/>
  <c r="BE188" i="66"/>
  <c r="BD188" i="66"/>
  <c r="BC188" i="66"/>
  <c r="BB188" i="66"/>
  <c r="BA188" i="66"/>
  <c r="AZ188" i="66"/>
  <c r="AY188" i="66"/>
  <c r="AX188" i="66"/>
  <c r="AW188" i="66"/>
  <c r="AV188" i="66"/>
  <c r="AU188" i="66"/>
  <c r="AT188" i="66"/>
  <c r="AS188" i="66"/>
  <c r="AR188" i="66"/>
  <c r="CK187" i="66"/>
  <c r="CJ187" i="66"/>
  <c r="CI187" i="66"/>
  <c r="CH187" i="66"/>
  <c r="CG187" i="66"/>
  <c r="CF187" i="66"/>
  <c r="CE187" i="66"/>
  <c r="CD187" i="66"/>
  <c r="CC187" i="66"/>
  <c r="CB187" i="66"/>
  <c r="CA187" i="66"/>
  <c r="BZ187" i="66"/>
  <c r="BY187" i="66"/>
  <c r="BX187" i="66"/>
  <c r="BW187" i="66"/>
  <c r="BV187" i="66"/>
  <c r="BU187" i="66"/>
  <c r="BT187" i="66"/>
  <c r="BS187" i="66"/>
  <c r="BR187" i="66"/>
  <c r="BQ187" i="66"/>
  <c r="BP187" i="66"/>
  <c r="BO187" i="66"/>
  <c r="BN187" i="66"/>
  <c r="BM187" i="66"/>
  <c r="BL187" i="66"/>
  <c r="BK187" i="66"/>
  <c r="BJ187" i="66"/>
  <c r="BI187" i="66"/>
  <c r="BH187" i="66"/>
  <c r="BG187" i="66"/>
  <c r="BF187" i="66"/>
  <c r="BE187" i="66"/>
  <c r="BD187" i="66"/>
  <c r="BC187" i="66"/>
  <c r="BB187" i="66"/>
  <c r="BA187" i="66"/>
  <c r="AZ187" i="66"/>
  <c r="AY187" i="66"/>
  <c r="AX187" i="66"/>
  <c r="AW187" i="66"/>
  <c r="AV187" i="66"/>
  <c r="AU187" i="66"/>
  <c r="AT187" i="66"/>
  <c r="AS187" i="66"/>
  <c r="AR187" i="66"/>
  <c r="CK186" i="66"/>
  <c r="CJ186" i="66"/>
  <c r="CI186" i="66"/>
  <c r="CH186" i="66"/>
  <c r="CG186" i="66"/>
  <c r="CF186" i="66"/>
  <c r="CE186" i="66"/>
  <c r="CD186" i="66"/>
  <c r="CC186" i="66"/>
  <c r="CB186" i="66"/>
  <c r="CA186" i="66"/>
  <c r="BZ186" i="66"/>
  <c r="BY186" i="66"/>
  <c r="BX186" i="66"/>
  <c r="BW186" i="66"/>
  <c r="BV186" i="66"/>
  <c r="BU186" i="66"/>
  <c r="BT186" i="66"/>
  <c r="BS186" i="66"/>
  <c r="BR186" i="66"/>
  <c r="BQ186" i="66"/>
  <c r="BP186" i="66"/>
  <c r="BO186" i="66"/>
  <c r="BN186" i="66"/>
  <c r="BM186" i="66"/>
  <c r="BL186" i="66"/>
  <c r="BK186" i="66"/>
  <c r="BJ186" i="66"/>
  <c r="BI186" i="66"/>
  <c r="BH186" i="66"/>
  <c r="BG186" i="66"/>
  <c r="BF186" i="66"/>
  <c r="BE186" i="66"/>
  <c r="BD186" i="66"/>
  <c r="BC186" i="66"/>
  <c r="BB186" i="66"/>
  <c r="BA186" i="66"/>
  <c r="AZ186" i="66"/>
  <c r="AY186" i="66"/>
  <c r="AX186" i="66"/>
  <c r="AW186" i="66"/>
  <c r="AV186" i="66"/>
  <c r="AU186" i="66"/>
  <c r="AT186" i="66"/>
  <c r="AS186" i="66"/>
  <c r="AR186" i="66"/>
  <c r="CK185" i="66"/>
  <c r="CJ185" i="66"/>
  <c r="CI185" i="66"/>
  <c r="CH185" i="66"/>
  <c r="CG185" i="66"/>
  <c r="CF185" i="66"/>
  <c r="CE185" i="66"/>
  <c r="CD185" i="66"/>
  <c r="CC185" i="66"/>
  <c r="CB185" i="66"/>
  <c r="CA185" i="66"/>
  <c r="BZ185" i="66"/>
  <c r="BY185" i="66"/>
  <c r="BX185" i="66"/>
  <c r="BW185" i="66"/>
  <c r="BV185" i="66"/>
  <c r="BU185" i="66"/>
  <c r="BT185" i="66"/>
  <c r="BS185" i="66"/>
  <c r="BR185" i="66"/>
  <c r="BQ185" i="66"/>
  <c r="BP185" i="66"/>
  <c r="BO185" i="66"/>
  <c r="BN185" i="66"/>
  <c r="BM185" i="66"/>
  <c r="BL185" i="66"/>
  <c r="BK185" i="66"/>
  <c r="BJ185" i="66"/>
  <c r="BI185" i="66"/>
  <c r="BH185" i="66"/>
  <c r="BG185" i="66"/>
  <c r="BF185" i="66"/>
  <c r="BE185" i="66"/>
  <c r="BD185" i="66"/>
  <c r="BC185" i="66"/>
  <c r="BB185" i="66"/>
  <c r="BA185" i="66"/>
  <c r="AZ185" i="66"/>
  <c r="AY185" i="66"/>
  <c r="AX185" i="66"/>
  <c r="AW185" i="66"/>
  <c r="AV185" i="66"/>
  <c r="AU185" i="66"/>
  <c r="AT185" i="66"/>
  <c r="AS185" i="66"/>
  <c r="AR185" i="66"/>
  <c r="CK184" i="66"/>
  <c r="CJ184" i="66"/>
  <c r="CI184" i="66"/>
  <c r="CH184" i="66"/>
  <c r="CG184" i="66"/>
  <c r="CF184" i="66"/>
  <c r="CE184" i="66"/>
  <c r="CD184" i="66"/>
  <c r="CC184" i="66"/>
  <c r="CB184" i="66"/>
  <c r="CA184" i="66"/>
  <c r="BZ184" i="66"/>
  <c r="BY184" i="66"/>
  <c r="BX184" i="66"/>
  <c r="BW184" i="66"/>
  <c r="BV184" i="66"/>
  <c r="BU184" i="66"/>
  <c r="BT184" i="66"/>
  <c r="BS184" i="66"/>
  <c r="BR184" i="66"/>
  <c r="BQ184" i="66"/>
  <c r="BP184" i="66"/>
  <c r="BO184" i="66"/>
  <c r="BN184" i="66"/>
  <c r="BM184" i="66"/>
  <c r="BL184" i="66"/>
  <c r="BK184" i="66"/>
  <c r="BJ184" i="66"/>
  <c r="BI184" i="66"/>
  <c r="BH184" i="66"/>
  <c r="BG184" i="66"/>
  <c r="BF184" i="66"/>
  <c r="BE184" i="66"/>
  <c r="BD184" i="66"/>
  <c r="BC184" i="66"/>
  <c r="BB184" i="66"/>
  <c r="BA184" i="66"/>
  <c r="AZ184" i="66"/>
  <c r="AY184" i="66"/>
  <c r="AX184" i="66"/>
  <c r="AW184" i="66"/>
  <c r="AV184" i="66"/>
  <c r="AU184" i="66"/>
  <c r="AT184" i="66"/>
  <c r="AS184" i="66"/>
  <c r="AR184" i="66"/>
  <c r="BQ183" i="66"/>
  <c r="BP183" i="66"/>
  <c r="BO183" i="66"/>
  <c r="BN183" i="66"/>
  <c r="BM183" i="66"/>
  <c r="BL183" i="66"/>
  <c r="BK183" i="66"/>
  <c r="BJ183" i="66"/>
  <c r="BI183" i="66"/>
  <c r="BH183" i="66"/>
  <c r="BG183" i="66"/>
  <c r="BF183" i="66"/>
  <c r="BE183" i="66"/>
  <c r="BD183" i="66"/>
  <c r="BC183" i="66"/>
  <c r="BB183" i="66"/>
  <c r="BA183" i="66"/>
  <c r="AZ183" i="66"/>
  <c r="AY183" i="66"/>
  <c r="AX183" i="66"/>
  <c r="AW183" i="66"/>
  <c r="AV183" i="66"/>
  <c r="AU183" i="66"/>
  <c r="AT183" i="66"/>
  <c r="AS183" i="66"/>
  <c r="AR183" i="66"/>
  <c r="BQ182" i="66"/>
  <c r="BP182" i="66"/>
  <c r="BO182" i="66"/>
  <c r="BN182" i="66"/>
  <c r="BM182" i="66"/>
  <c r="BL182" i="66"/>
  <c r="BK182" i="66"/>
  <c r="BJ182" i="66"/>
  <c r="BI182" i="66"/>
  <c r="BH182" i="66"/>
  <c r="BG182" i="66"/>
  <c r="BF182" i="66"/>
  <c r="BE182" i="66"/>
  <c r="BD182" i="66"/>
  <c r="BC182" i="66"/>
  <c r="BB182" i="66"/>
  <c r="BA182" i="66"/>
  <c r="AZ182" i="66"/>
  <c r="AY182" i="66"/>
  <c r="AX182" i="66"/>
  <c r="AW182" i="66"/>
  <c r="AV182" i="66"/>
  <c r="AU182" i="66"/>
  <c r="AT182" i="66"/>
  <c r="AS182" i="66"/>
  <c r="AR182" i="66"/>
  <c r="CK181" i="66"/>
  <c r="CJ181" i="66"/>
  <c r="CI181" i="66"/>
  <c r="CH181" i="66"/>
  <c r="CG181" i="66"/>
  <c r="CF181" i="66"/>
  <c r="CE181" i="66"/>
  <c r="CD181" i="66"/>
  <c r="CC181" i="66"/>
  <c r="CB181" i="66"/>
  <c r="CA181" i="66"/>
  <c r="BZ181" i="66"/>
  <c r="BY181" i="66"/>
  <c r="BX181" i="66"/>
  <c r="BW181" i="66"/>
  <c r="BV181" i="66"/>
  <c r="BU181" i="66"/>
  <c r="BT181" i="66"/>
  <c r="BS181" i="66"/>
  <c r="BR181" i="66"/>
  <c r="BQ181" i="66"/>
  <c r="BP181" i="66"/>
  <c r="BO181" i="66"/>
  <c r="BN181" i="66"/>
  <c r="BM181" i="66"/>
  <c r="BL181" i="66"/>
  <c r="BK181" i="66"/>
  <c r="BJ181" i="66"/>
  <c r="BI181" i="66"/>
  <c r="BH181" i="66"/>
  <c r="BG181" i="66"/>
  <c r="BF181" i="66"/>
  <c r="BE181" i="66"/>
  <c r="BD181" i="66"/>
  <c r="BC181" i="66"/>
  <c r="BB181" i="66"/>
  <c r="BA181" i="66"/>
  <c r="AZ181" i="66"/>
  <c r="AY181" i="66"/>
  <c r="AX181" i="66"/>
  <c r="AW181" i="66"/>
  <c r="AV181" i="66"/>
  <c r="AU181" i="66"/>
  <c r="AT181" i="66"/>
  <c r="AS181" i="66"/>
  <c r="AR181" i="66"/>
  <c r="CK180" i="66"/>
  <c r="CJ180" i="66"/>
  <c r="CI180" i="66"/>
  <c r="CH180" i="66"/>
  <c r="CG180" i="66"/>
  <c r="CF180" i="66"/>
  <c r="CE180" i="66"/>
  <c r="CD180" i="66"/>
  <c r="CC180" i="66"/>
  <c r="CB180" i="66"/>
  <c r="CA180" i="66"/>
  <c r="BZ180" i="66"/>
  <c r="BY180" i="66"/>
  <c r="BX180" i="66"/>
  <c r="BW180" i="66"/>
  <c r="BV180" i="66"/>
  <c r="BU180" i="66"/>
  <c r="BT180" i="66"/>
  <c r="BS180" i="66"/>
  <c r="BR180" i="66"/>
  <c r="BQ180" i="66"/>
  <c r="BP180" i="66"/>
  <c r="BO180" i="66"/>
  <c r="BN180" i="66"/>
  <c r="BM180" i="66"/>
  <c r="BL180" i="66"/>
  <c r="BK180" i="66"/>
  <c r="BJ180" i="66"/>
  <c r="BI180" i="66"/>
  <c r="BH180" i="66"/>
  <c r="BG180" i="66"/>
  <c r="BF180" i="66"/>
  <c r="BE180" i="66"/>
  <c r="BD180" i="66"/>
  <c r="BC180" i="66"/>
  <c r="BB180" i="66"/>
  <c r="BA180" i="66"/>
  <c r="AZ180" i="66"/>
  <c r="AY180" i="66"/>
  <c r="AX180" i="66"/>
  <c r="AW180" i="66"/>
  <c r="AV180" i="66"/>
  <c r="AU180" i="66"/>
  <c r="AT180" i="66"/>
  <c r="AS180" i="66"/>
  <c r="AR180" i="66"/>
  <c r="BQ179" i="66"/>
  <c r="BP179" i="66"/>
  <c r="BO179" i="66"/>
  <c r="BN179" i="66"/>
  <c r="BM179" i="66"/>
  <c r="BL179" i="66"/>
  <c r="BK179" i="66"/>
  <c r="BJ179" i="66"/>
  <c r="BI179" i="66"/>
  <c r="BH179" i="66"/>
  <c r="BG179" i="66"/>
  <c r="BF179" i="66"/>
  <c r="BE179" i="66"/>
  <c r="BD179" i="66"/>
  <c r="BC179" i="66"/>
  <c r="BB179" i="66"/>
  <c r="BA179" i="66"/>
  <c r="AZ179" i="66"/>
  <c r="AY179" i="66"/>
  <c r="AX179" i="66"/>
  <c r="AW179" i="66"/>
  <c r="AV179" i="66"/>
  <c r="AU179" i="66"/>
  <c r="AT179" i="66"/>
  <c r="AS179" i="66"/>
  <c r="AR179" i="66"/>
  <c r="CK178" i="66"/>
  <c r="CJ178" i="66"/>
  <c r="CI178" i="66"/>
  <c r="CH178" i="66"/>
  <c r="CG178" i="66"/>
  <c r="CF178" i="66"/>
  <c r="CE178" i="66"/>
  <c r="CD178" i="66"/>
  <c r="CC178" i="66"/>
  <c r="CB178" i="66"/>
  <c r="CA178" i="66"/>
  <c r="BZ178" i="66"/>
  <c r="BY178" i="66"/>
  <c r="BX178" i="66"/>
  <c r="BW178" i="66"/>
  <c r="BV178" i="66"/>
  <c r="BU178" i="66"/>
  <c r="BT178" i="66"/>
  <c r="BS178" i="66"/>
  <c r="BR178" i="66"/>
  <c r="BQ178" i="66"/>
  <c r="BP178" i="66"/>
  <c r="BO178" i="66"/>
  <c r="BN178" i="66"/>
  <c r="BM178" i="66"/>
  <c r="BL178" i="66"/>
  <c r="BK178" i="66"/>
  <c r="BJ178" i="66"/>
  <c r="BI178" i="66"/>
  <c r="BH178" i="66"/>
  <c r="BG178" i="66"/>
  <c r="BF178" i="66"/>
  <c r="BE178" i="66"/>
  <c r="BD178" i="66"/>
  <c r="BC178" i="66"/>
  <c r="BB178" i="66"/>
  <c r="BA178" i="66"/>
  <c r="AZ178" i="66"/>
  <c r="AY178" i="66"/>
  <c r="AX178" i="66"/>
  <c r="AW178" i="66"/>
  <c r="AV178" i="66"/>
  <c r="AU178" i="66"/>
  <c r="AT178" i="66"/>
  <c r="AS178" i="66"/>
  <c r="AR178" i="66"/>
  <c r="CK177" i="66"/>
  <c r="CJ177" i="66"/>
  <c r="CI177" i="66"/>
  <c r="CH177" i="66"/>
  <c r="CG177" i="66"/>
  <c r="CF177" i="66"/>
  <c r="CE177" i="66"/>
  <c r="CD177" i="66"/>
  <c r="CC177" i="66"/>
  <c r="CB177" i="66"/>
  <c r="CA177" i="66"/>
  <c r="BZ177" i="66"/>
  <c r="BY177" i="66"/>
  <c r="BX177" i="66"/>
  <c r="BW177" i="66"/>
  <c r="BV177" i="66"/>
  <c r="BU177" i="66"/>
  <c r="BT177" i="66"/>
  <c r="BS177" i="66"/>
  <c r="BR177" i="66"/>
  <c r="BQ177" i="66"/>
  <c r="BP177" i="66"/>
  <c r="BO177" i="66"/>
  <c r="BN177" i="66"/>
  <c r="BM177" i="66"/>
  <c r="BL177" i="66"/>
  <c r="BK177" i="66"/>
  <c r="BJ177" i="66"/>
  <c r="BI177" i="66"/>
  <c r="BH177" i="66"/>
  <c r="BG177" i="66"/>
  <c r="BF177" i="66"/>
  <c r="BE177" i="66"/>
  <c r="BD177" i="66"/>
  <c r="BC177" i="66"/>
  <c r="BB177" i="66"/>
  <c r="BA177" i="66"/>
  <c r="AZ177" i="66"/>
  <c r="AY177" i="66"/>
  <c r="AX177" i="66"/>
  <c r="AW177" i="66"/>
  <c r="AV177" i="66"/>
  <c r="AU177" i="66"/>
  <c r="AT177" i="66"/>
  <c r="AS177" i="66"/>
  <c r="AR177" i="66"/>
  <c r="CK176" i="66"/>
  <c r="CJ176" i="66"/>
  <c r="CI176" i="66"/>
  <c r="CH176" i="66"/>
  <c r="CG176" i="66"/>
  <c r="CF176" i="66"/>
  <c r="CE176" i="66"/>
  <c r="CD176" i="66"/>
  <c r="CC176" i="66"/>
  <c r="CB176" i="66"/>
  <c r="CA176" i="66"/>
  <c r="BZ176" i="66"/>
  <c r="BY176" i="66"/>
  <c r="BX176" i="66"/>
  <c r="BW176" i="66"/>
  <c r="BV176" i="66"/>
  <c r="BU176" i="66"/>
  <c r="BT176" i="66"/>
  <c r="BS176" i="66"/>
  <c r="BR176" i="66"/>
  <c r="BQ176" i="66"/>
  <c r="BP176" i="66"/>
  <c r="BO176" i="66"/>
  <c r="BN176" i="66"/>
  <c r="BM176" i="66"/>
  <c r="BL176" i="66"/>
  <c r="BK176" i="66"/>
  <c r="BJ176" i="66"/>
  <c r="BI176" i="66"/>
  <c r="BH176" i="66"/>
  <c r="BG176" i="66"/>
  <c r="BF176" i="66"/>
  <c r="BE176" i="66"/>
  <c r="BD176" i="66"/>
  <c r="BC176" i="66"/>
  <c r="BB176" i="66"/>
  <c r="BA176" i="66"/>
  <c r="AZ176" i="66"/>
  <c r="AY176" i="66"/>
  <c r="AX176" i="66"/>
  <c r="AW176" i="66"/>
  <c r="AV176" i="66"/>
  <c r="AU176" i="66"/>
  <c r="AT176" i="66"/>
  <c r="AS176" i="66"/>
  <c r="AR176" i="66"/>
  <c r="CK175" i="66"/>
  <c r="CJ175" i="66"/>
  <c r="CI175" i="66"/>
  <c r="CH175" i="66"/>
  <c r="CG175" i="66"/>
  <c r="CF175" i="66"/>
  <c r="CE175" i="66"/>
  <c r="CD175" i="66"/>
  <c r="CC175" i="66"/>
  <c r="CB175" i="66"/>
  <c r="CA175" i="66"/>
  <c r="BZ175" i="66"/>
  <c r="BY175" i="66"/>
  <c r="BX175" i="66"/>
  <c r="BW175" i="66"/>
  <c r="BV175" i="66"/>
  <c r="BU175" i="66"/>
  <c r="BT175" i="66"/>
  <c r="BS175" i="66"/>
  <c r="BR175" i="66"/>
  <c r="BQ175" i="66"/>
  <c r="BP175" i="66"/>
  <c r="BO175" i="66"/>
  <c r="BN175" i="66"/>
  <c r="BM175" i="66"/>
  <c r="BL175" i="66"/>
  <c r="BK175" i="66"/>
  <c r="BJ175" i="66"/>
  <c r="BI175" i="66"/>
  <c r="BH175" i="66"/>
  <c r="BG175" i="66"/>
  <c r="BF175" i="66"/>
  <c r="BE175" i="66"/>
  <c r="BD175" i="66"/>
  <c r="BC175" i="66"/>
  <c r="BB175" i="66"/>
  <c r="BA175" i="66"/>
  <c r="AZ175" i="66"/>
  <c r="AY175" i="66"/>
  <c r="AX175" i="66"/>
  <c r="AW175" i="66"/>
  <c r="AV175" i="66"/>
  <c r="AU175" i="66"/>
  <c r="AT175" i="66"/>
  <c r="AS175" i="66"/>
  <c r="AR175" i="66"/>
  <c r="CK174" i="66"/>
  <c r="CJ174" i="66"/>
  <c r="CI174" i="66"/>
  <c r="CH174" i="66"/>
  <c r="CG174" i="66"/>
  <c r="CF174" i="66"/>
  <c r="CE174" i="66"/>
  <c r="CD174" i="66"/>
  <c r="CC174" i="66"/>
  <c r="CB174" i="66"/>
  <c r="CA174" i="66"/>
  <c r="BZ174" i="66"/>
  <c r="BY174" i="66"/>
  <c r="BX174" i="66"/>
  <c r="BW174" i="66"/>
  <c r="BV174" i="66"/>
  <c r="BU174" i="66"/>
  <c r="BT174" i="66"/>
  <c r="BS174" i="66"/>
  <c r="BR174" i="66"/>
  <c r="BQ174" i="66"/>
  <c r="BP174" i="66"/>
  <c r="BO174" i="66"/>
  <c r="BN174" i="66"/>
  <c r="BM174" i="66"/>
  <c r="BL174" i="66"/>
  <c r="BK174" i="66"/>
  <c r="BJ174" i="66"/>
  <c r="BI174" i="66"/>
  <c r="BH174" i="66"/>
  <c r="BG174" i="66"/>
  <c r="BF174" i="66"/>
  <c r="BE174" i="66"/>
  <c r="BD174" i="66"/>
  <c r="BC174" i="66"/>
  <c r="BB174" i="66"/>
  <c r="BA174" i="66"/>
  <c r="AZ174" i="66"/>
  <c r="AY174" i="66"/>
  <c r="AX174" i="66"/>
  <c r="AW174" i="66"/>
  <c r="AV174" i="66"/>
  <c r="AU174" i="66"/>
  <c r="AT174" i="66"/>
  <c r="AS174" i="66"/>
  <c r="AR174" i="66"/>
  <c r="CK173" i="66"/>
  <c r="CJ173" i="66"/>
  <c r="CI173" i="66"/>
  <c r="CH173" i="66"/>
  <c r="CG173" i="66"/>
  <c r="CF173" i="66"/>
  <c r="CE173" i="66"/>
  <c r="CD173" i="66"/>
  <c r="CC173" i="66"/>
  <c r="CB173" i="66"/>
  <c r="CA173" i="66"/>
  <c r="BZ173" i="66"/>
  <c r="BY173" i="66"/>
  <c r="BX173" i="66"/>
  <c r="BW173" i="66"/>
  <c r="BV173" i="66"/>
  <c r="BU173" i="66"/>
  <c r="BT173" i="66"/>
  <c r="BS173" i="66"/>
  <c r="BR173" i="66"/>
  <c r="BQ173" i="66"/>
  <c r="BP173" i="66"/>
  <c r="BO173" i="66"/>
  <c r="BN173" i="66"/>
  <c r="BM173" i="66"/>
  <c r="BL173" i="66"/>
  <c r="BK173" i="66"/>
  <c r="BJ173" i="66"/>
  <c r="BI173" i="66"/>
  <c r="BH173" i="66"/>
  <c r="BG173" i="66"/>
  <c r="BF173" i="66"/>
  <c r="BE173" i="66"/>
  <c r="BD173" i="66"/>
  <c r="BC173" i="66"/>
  <c r="BB173" i="66"/>
  <c r="BA173" i="66"/>
  <c r="AZ173" i="66"/>
  <c r="AY173" i="66"/>
  <c r="AX173" i="66"/>
  <c r="AW173" i="66"/>
  <c r="AV173" i="66"/>
  <c r="AU173" i="66"/>
  <c r="AT173" i="66"/>
  <c r="AS173" i="66"/>
  <c r="AR173" i="66"/>
  <c r="BQ172" i="66"/>
  <c r="BP172" i="66"/>
  <c r="BO172" i="66"/>
  <c r="BN172" i="66"/>
  <c r="BM172" i="66"/>
  <c r="BL172" i="66"/>
  <c r="BK172" i="66"/>
  <c r="BJ172" i="66"/>
  <c r="BI172" i="66"/>
  <c r="BH172" i="66"/>
  <c r="BG172" i="66"/>
  <c r="BF172" i="66"/>
  <c r="BE172" i="66"/>
  <c r="BD172" i="66"/>
  <c r="BC172" i="66"/>
  <c r="BB172" i="66"/>
  <c r="BA172" i="66"/>
  <c r="AZ172" i="66"/>
  <c r="AY172" i="66"/>
  <c r="AX172" i="66"/>
  <c r="AW172" i="66"/>
  <c r="AV172" i="66"/>
  <c r="AU172" i="66"/>
  <c r="AT172" i="66"/>
  <c r="AS172" i="66"/>
  <c r="AR172" i="66"/>
  <c r="CK171" i="66"/>
  <c r="CJ171" i="66"/>
  <c r="CI171" i="66"/>
  <c r="CH171" i="66"/>
  <c r="CG171" i="66"/>
  <c r="CF171" i="66"/>
  <c r="CE171" i="66"/>
  <c r="CD171" i="66"/>
  <c r="CC171" i="66"/>
  <c r="CB171" i="66"/>
  <c r="CA171" i="66"/>
  <c r="BZ171" i="66"/>
  <c r="BY171" i="66"/>
  <c r="BX171" i="66"/>
  <c r="BW171" i="66"/>
  <c r="BV171" i="66"/>
  <c r="BU171" i="66"/>
  <c r="BT171" i="66"/>
  <c r="BS171" i="66"/>
  <c r="BR171" i="66"/>
  <c r="BQ171" i="66"/>
  <c r="BP171" i="66"/>
  <c r="BO171" i="66"/>
  <c r="BN171" i="66"/>
  <c r="BM171" i="66"/>
  <c r="BL171" i="66"/>
  <c r="BK171" i="66"/>
  <c r="BJ171" i="66"/>
  <c r="BI171" i="66"/>
  <c r="BH171" i="66"/>
  <c r="BG171" i="66"/>
  <c r="BF171" i="66"/>
  <c r="BE171" i="66"/>
  <c r="BD171" i="66"/>
  <c r="BC171" i="66"/>
  <c r="BB171" i="66"/>
  <c r="BA171" i="66"/>
  <c r="AZ171" i="66"/>
  <c r="AY171" i="66"/>
  <c r="AX171" i="66"/>
  <c r="AW171" i="66"/>
  <c r="AV171" i="66"/>
  <c r="AU171" i="66"/>
  <c r="AT171" i="66"/>
  <c r="AS171" i="66"/>
  <c r="AR171" i="66"/>
  <c r="BQ170" i="66"/>
  <c r="BP170" i="66"/>
  <c r="BO170" i="66"/>
  <c r="BN170" i="66"/>
  <c r="BM170" i="66"/>
  <c r="BL170" i="66"/>
  <c r="BK170" i="66"/>
  <c r="BJ170" i="66"/>
  <c r="BI170" i="66"/>
  <c r="BH170" i="66"/>
  <c r="BG170" i="66"/>
  <c r="BF170" i="66"/>
  <c r="BE170" i="66"/>
  <c r="BD170" i="66"/>
  <c r="BC170" i="66"/>
  <c r="BB170" i="66"/>
  <c r="BA170" i="66"/>
  <c r="AZ170" i="66"/>
  <c r="AY170" i="66"/>
  <c r="AX170" i="66"/>
  <c r="AW170" i="66"/>
  <c r="AV170" i="66"/>
  <c r="AU170" i="66"/>
  <c r="AT170" i="66"/>
  <c r="AS170" i="66"/>
  <c r="AR170" i="66"/>
  <c r="CK169" i="66"/>
  <c r="CJ169" i="66"/>
  <c r="CI169" i="66"/>
  <c r="CH169" i="66"/>
  <c r="CG169" i="66"/>
  <c r="CF169" i="66"/>
  <c r="CE169" i="66"/>
  <c r="CD169" i="66"/>
  <c r="CC169" i="66"/>
  <c r="CB169" i="66"/>
  <c r="CA169" i="66"/>
  <c r="BZ169" i="66"/>
  <c r="BY169" i="66"/>
  <c r="BX169" i="66"/>
  <c r="BW169" i="66"/>
  <c r="BV169" i="66"/>
  <c r="BU169" i="66"/>
  <c r="BT169" i="66"/>
  <c r="BS169" i="66"/>
  <c r="BR169" i="66"/>
  <c r="BQ169" i="66"/>
  <c r="BP169" i="66"/>
  <c r="BO169" i="66"/>
  <c r="BN169" i="66"/>
  <c r="BM169" i="66"/>
  <c r="BL169" i="66"/>
  <c r="BK169" i="66"/>
  <c r="BJ169" i="66"/>
  <c r="BI169" i="66"/>
  <c r="BH169" i="66"/>
  <c r="BG169" i="66"/>
  <c r="BF169" i="66"/>
  <c r="BE169" i="66"/>
  <c r="BD169" i="66"/>
  <c r="BC169" i="66"/>
  <c r="BB169" i="66"/>
  <c r="BA169" i="66"/>
  <c r="AZ169" i="66"/>
  <c r="AY169" i="66"/>
  <c r="AX169" i="66"/>
  <c r="AW169" i="66"/>
  <c r="AV169" i="66"/>
  <c r="AU169" i="66"/>
  <c r="AT169" i="66"/>
  <c r="AS169" i="66"/>
  <c r="AR169" i="66"/>
  <c r="CK168" i="66"/>
  <c r="CJ168" i="66"/>
  <c r="CI168" i="66"/>
  <c r="CH168" i="66"/>
  <c r="CG168" i="66"/>
  <c r="CF168" i="66"/>
  <c r="CE168" i="66"/>
  <c r="CD168" i="66"/>
  <c r="CC168" i="66"/>
  <c r="CB168" i="66"/>
  <c r="CA168" i="66"/>
  <c r="BZ168" i="66"/>
  <c r="BY168" i="66"/>
  <c r="BX168" i="66"/>
  <c r="BW168" i="66"/>
  <c r="BV168" i="66"/>
  <c r="BU168" i="66"/>
  <c r="BT168" i="66"/>
  <c r="BS168" i="66"/>
  <c r="BR168" i="66"/>
  <c r="BQ168" i="66"/>
  <c r="BP168" i="66"/>
  <c r="BO168" i="66"/>
  <c r="BN168" i="66"/>
  <c r="BM168" i="66"/>
  <c r="BL168" i="66"/>
  <c r="BK168" i="66"/>
  <c r="BJ168" i="66"/>
  <c r="BI168" i="66"/>
  <c r="BH168" i="66"/>
  <c r="BG168" i="66"/>
  <c r="BF168" i="66"/>
  <c r="BE168" i="66"/>
  <c r="BD168" i="66"/>
  <c r="BC168" i="66"/>
  <c r="BB168" i="66"/>
  <c r="BA168" i="66"/>
  <c r="AZ168" i="66"/>
  <c r="AY168" i="66"/>
  <c r="AX168" i="66"/>
  <c r="AW168" i="66"/>
  <c r="AV168" i="66"/>
  <c r="AU168" i="66"/>
  <c r="AT168" i="66"/>
  <c r="AS168" i="66"/>
  <c r="AR168" i="66"/>
  <c r="CK167" i="66"/>
  <c r="CJ167" i="66"/>
  <c r="CI167" i="66"/>
  <c r="CH167" i="66"/>
  <c r="CG167" i="66"/>
  <c r="CF167" i="66"/>
  <c r="CE167" i="66"/>
  <c r="CD167" i="66"/>
  <c r="CC167" i="66"/>
  <c r="CB167" i="66"/>
  <c r="CA167" i="66"/>
  <c r="BZ167" i="66"/>
  <c r="BY167" i="66"/>
  <c r="BX167" i="66"/>
  <c r="BW167" i="66"/>
  <c r="BV167" i="66"/>
  <c r="BU167" i="66"/>
  <c r="BT167" i="66"/>
  <c r="BS167" i="66"/>
  <c r="BR167" i="66"/>
  <c r="BQ167" i="66"/>
  <c r="BP167" i="66"/>
  <c r="BO167" i="66"/>
  <c r="BN167" i="66"/>
  <c r="BM167" i="66"/>
  <c r="BL167" i="66"/>
  <c r="BK167" i="66"/>
  <c r="BJ167" i="66"/>
  <c r="BI167" i="66"/>
  <c r="BH167" i="66"/>
  <c r="BG167" i="66"/>
  <c r="BF167" i="66"/>
  <c r="BE167" i="66"/>
  <c r="BD167" i="66"/>
  <c r="BC167" i="66"/>
  <c r="BB167" i="66"/>
  <c r="BA167" i="66"/>
  <c r="AZ167" i="66"/>
  <c r="AY167" i="66"/>
  <c r="AX167" i="66"/>
  <c r="AW167" i="66"/>
  <c r="AV167" i="66"/>
  <c r="AU167" i="66"/>
  <c r="AT167" i="66"/>
  <c r="AS167" i="66"/>
  <c r="AR167" i="66"/>
  <c r="CK166" i="66"/>
  <c r="CJ166" i="66"/>
  <c r="CI166" i="66"/>
  <c r="CH166" i="66"/>
  <c r="CG166" i="66"/>
  <c r="CF166" i="66"/>
  <c r="CE166" i="66"/>
  <c r="CD166" i="66"/>
  <c r="CC166" i="66"/>
  <c r="CB166" i="66"/>
  <c r="CA166" i="66"/>
  <c r="BZ166" i="66"/>
  <c r="BY166" i="66"/>
  <c r="BX166" i="66"/>
  <c r="BW166" i="66"/>
  <c r="BV166" i="66"/>
  <c r="BU166" i="66"/>
  <c r="BT166" i="66"/>
  <c r="BS166" i="66"/>
  <c r="BR166" i="66"/>
  <c r="BQ166" i="66"/>
  <c r="BP166" i="66"/>
  <c r="BO166" i="66"/>
  <c r="BN166" i="66"/>
  <c r="BM166" i="66"/>
  <c r="BL166" i="66"/>
  <c r="BK166" i="66"/>
  <c r="BJ166" i="66"/>
  <c r="BI166" i="66"/>
  <c r="BH166" i="66"/>
  <c r="BG166" i="66"/>
  <c r="BF166" i="66"/>
  <c r="BE166" i="66"/>
  <c r="BD166" i="66"/>
  <c r="BC166" i="66"/>
  <c r="BB166" i="66"/>
  <c r="BA166" i="66"/>
  <c r="AZ166" i="66"/>
  <c r="AY166" i="66"/>
  <c r="AX166" i="66"/>
  <c r="AW166" i="66"/>
  <c r="AV166" i="66"/>
  <c r="AU166" i="66"/>
  <c r="AT166" i="66"/>
  <c r="AS166" i="66"/>
  <c r="AR166" i="66"/>
  <c r="CK165" i="66"/>
  <c r="CJ165" i="66"/>
  <c r="CI165" i="66"/>
  <c r="CH165" i="66"/>
  <c r="CG165" i="66"/>
  <c r="CF165" i="66"/>
  <c r="CE165" i="66"/>
  <c r="CD165" i="66"/>
  <c r="CC165" i="66"/>
  <c r="CB165" i="66"/>
  <c r="CA165" i="66"/>
  <c r="BZ165" i="66"/>
  <c r="BY165" i="66"/>
  <c r="BX165" i="66"/>
  <c r="BW165" i="66"/>
  <c r="BV165" i="66"/>
  <c r="BU165" i="66"/>
  <c r="BT165" i="66"/>
  <c r="BS165" i="66"/>
  <c r="BR165" i="66"/>
  <c r="BQ165" i="66"/>
  <c r="BP165" i="66"/>
  <c r="BO165" i="66"/>
  <c r="BN165" i="66"/>
  <c r="BM165" i="66"/>
  <c r="BL165" i="66"/>
  <c r="BK165" i="66"/>
  <c r="BJ165" i="66"/>
  <c r="BI165" i="66"/>
  <c r="BH165" i="66"/>
  <c r="BG165" i="66"/>
  <c r="BF165" i="66"/>
  <c r="BE165" i="66"/>
  <c r="BD165" i="66"/>
  <c r="BC165" i="66"/>
  <c r="BB165" i="66"/>
  <c r="BA165" i="66"/>
  <c r="AZ165" i="66"/>
  <c r="AY165" i="66"/>
  <c r="AX165" i="66"/>
  <c r="AW165" i="66"/>
  <c r="AV165" i="66"/>
  <c r="AU165" i="66"/>
  <c r="AT165" i="66"/>
  <c r="AS165" i="66"/>
  <c r="AR165" i="66"/>
  <c r="CK164" i="66"/>
  <c r="CJ164" i="66"/>
  <c r="CI164" i="66"/>
  <c r="CH164" i="66"/>
  <c r="CG164" i="66"/>
  <c r="CF164" i="66"/>
  <c r="CE164" i="66"/>
  <c r="CD164" i="66"/>
  <c r="CC164" i="66"/>
  <c r="CB164" i="66"/>
  <c r="CA164" i="66"/>
  <c r="BZ164" i="66"/>
  <c r="BY164" i="66"/>
  <c r="BX164" i="66"/>
  <c r="BW164" i="66"/>
  <c r="BV164" i="66"/>
  <c r="BU164" i="66"/>
  <c r="BT164" i="66"/>
  <c r="BS164" i="66"/>
  <c r="BR164" i="66"/>
  <c r="BQ164" i="66"/>
  <c r="BP164" i="66"/>
  <c r="BO164" i="66"/>
  <c r="BN164" i="66"/>
  <c r="BM164" i="66"/>
  <c r="BL164" i="66"/>
  <c r="BK164" i="66"/>
  <c r="BJ164" i="66"/>
  <c r="BI164" i="66"/>
  <c r="BH164" i="66"/>
  <c r="BG164" i="66"/>
  <c r="BF164" i="66"/>
  <c r="BE164" i="66"/>
  <c r="BD164" i="66"/>
  <c r="BC164" i="66"/>
  <c r="BB164" i="66"/>
  <c r="BA164" i="66"/>
  <c r="AZ164" i="66"/>
  <c r="AY164" i="66"/>
  <c r="AX164" i="66"/>
  <c r="AW164" i="66"/>
  <c r="AV164" i="66"/>
  <c r="AU164" i="66"/>
  <c r="AT164" i="66"/>
  <c r="AS164" i="66"/>
  <c r="AR164" i="66"/>
  <c r="CK163" i="66"/>
  <c r="CJ163" i="66"/>
  <c r="CI163" i="66"/>
  <c r="CH163" i="66"/>
  <c r="CG163" i="66"/>
  <c r="CF163" i="66"/>
  <c r="CE163" i="66"/>
  <c r="CD163" i="66"/>
  <c r="CC163" i="66"/>
  <c r="CB163" i="66"/>
  <c r="CA163" i="66"/>
  <c r="BZ163" i="66"/>
  <c r="BY163" i="66"/>
  <c r="BX163" i="66"/>
  <c r="BW163" i="66"/>
  <c r="BV163" i="66"/>
  <c r="BU163" i="66"/>
  <c r="BT163" i="66"/>
  <c r="BS163" i="66"/>
  <c r="BR163" i="66"/>
  <c r="BQ163" i="66"/>
  <c r="BP163" i="66"/>
  <c r="BO163" i="66"/>
  <c r="BN163" i="66"/>
  <c r="BM163" i="66"/>
  <c r="BL163" i="66"/>
  <c r="BK163" i="66"/>
  <c r="BJ163" i="66"/>
  <c r="BI163" i="66"/>
  <c r="BH163" i="66"/>
  <c r="BG163" i="66"/>
  <c r="BF163" i="66"/>
  <c r="BE163" i="66"/>
  <c r="BD163" i="66"/>
  <c r="BC163" i="66"/>
  <c r="BB163" i="66"/>
  <c r="BA163" i="66"/>
  <c r="AZ163" i="66"/>
  <c r="AY163" i="66"/>
  <c r="AX163" i="66"/>
  <c r="AW163" i="66"/>
  <c r="AV163" i="66"/>
  <c r="AU163" i="66"/>
  <c r="AT163" i="66"/>
  <c r="AS163" i="66"/>
  <c r="AR163" i="66"/>
  <c r="CK162" i="66"/>
  <c r="CJ162" i="66"/>
  <c r="CI162" i="66"/>
  <c r="CH162" i="66"/>
  <c r="CG162" i="66"/>
  <c r="CF162" i="66"/>
  <c r="CE162" i="66"/>
  <c r="CD162" i="66"/>
  <c r="CC162" i="66"/>
  <c r="CB162" i="66"/>
  <c r="CA162" i="66"/>
  <c r="BZ162" i="66"/>
  <c r="BY162" i="66"/>
  <c r="BX162" i="66"/>
  <c r="BW162" i="66"/>
  <c r="BV162" i="66"/>
  <c r="BU162" i="66"/>
  <c r="BT162" i="66"/>
  <c r="BS162" i="66"/>
  <c r="BR162" i="66"/>
  <c r="BQ162" i="66"/>
  <c r="BP162" i="66"/>
  <c r="BO162" i="66"/>
  <c r="BN162" i="66"/>
  <c r="BM162" i="66"/>
  <c r="BL162" i="66"/>
  <c r="BK162" i="66"/>
  <c r="BJ162" i="66"/>
  <c r="BI162" i="66"/>
  <c r="BH162" i="66"/>
  <c r="BG162" i="66"/>
  <c r="BF162" i="66"/>
  <c r="BE162" i="66"/>
  <c r="BD162" i="66"/>
  <c r="BC162" i="66"/>
  <c r="BB162" i="66"/>
  <c r="BA162" i="66"/>
  <c r="AZ162" i="66"/>
  <c r="AY162" i="66"/>
  <c r="AX162" i="66"/>
  <c r="AW162" i="66"/>
  <c r="AV162" i="66"/>
  <c r="AU162" i="66"/>
  <c r="AT162" i="66"/>
  <c r="AS162" i="66"/>
  <c r="AR162" i="66"/>
  <c r="CK161" i="66"/>
  <c r="CJ161" i="66"/>
  <c r="CI161" i="66"/>
  <c r="CH161" i="66"/>
  <c r="CG161" i="66"/>
  <c r="CF161" i="66"/>
  <c r="CE161" i="66"/>
  <c r="CD161" i="66"/>
  <c r="CC161" i="66"/>
  <c r="CB161" i="66"/>
  <c r="CA161" i="66"/>
  <c r="BZ161" i="66"/>
  <c r="BY161" i="66"/>
  <c r="BX161" i="66"/>
  <c r="BW161" i="66"/>
  <c r="BV161" i="66"/>
  <c r="BU161" i="66"/>
  <c r="BT161" i="66"/>
  <c r="BS161" i="66"/>
  <c r="BR161" i="66"/>
  <c r="BQ161" i="66"/>
  <c r="BP161" i="66"/>
  <c r="BO161" i="66"/>
  <c r="BN161" i="66"/>
  <c r="BM161" i="66"/>
  <c r="BL161" i="66"/>
  <c r="BK161" i="66"/>
  <c r="BJ161" i="66"/>
  <c r="BI161" i="66"/>
  <c r="BH161" i="66"/>
  <c r="BG161" i="66"/>
  <c r="BF161" i="66"/>
  <c r="BE161" i="66"/>
  <c r="BD161" i="66"/>
  <c r="BC161" i="66"/>
  <c r="BB161" i="66"/>
  <c r="BA161" i="66"/>
  <c r="AZ161" i="66"/>
  <c r="AY161" i="66"/>
  <c r="AX161" i="66"/>
  <c r="AW161" i="66"/>
  <c r="AV161" i="66"/>
  <c r="AU161" i="66"/>
  <c r="AT161" i="66"/>
  <c r="AS161" i="66"/>
  <c r="AR161" i="66"/>
  <c r="CK160" i="66"/>
  <c r="CJ160" i="66"/>
  <c r="CI160" i="66"/>
  <c r="CH160" i="66"/>
  <c r="CG160" i="66"/>
  <c r="CF160" i="66"/>
  <c r="CE160" i="66"/>
  <c r="CD160" i="66"/>
  <c r="CC160" i="66"/>
  <c r="CB160" i="66"/>
  <c r="CA160" i="66"/>
  <c r="BZ160" i="66"/>
  <c r="BY160" i="66"/>
  <c r="BX160" i="66"/>
  <c r="BW160" i="66"/>
  <c r="BV160" i="66"/>
  <c r="BU160" i="66"/>
  <c r="BT160" i="66"/>
  <c r="BS160" i="66"/>
  <c r="BR160" i="66"/>
  <c r="BQ160" i="66"/>
  <c r="BP160" i="66"/>
  <c r="BO160" i="66"/>
  <c r="BN160" i="66"/>
  <c r="BM160" i="66"/>
  <c r="BL160" i="66"/>
  <c r="BK160" i="66"/>
  <c r="BJ160" i="66"/>
  <c r="BI160" i="66"/>
  <c r="BH160" i="66"/>
  <c r="BG160" i="66"/>
  <c r="BF160" i="66"/>
  <c r="BE160" i="66"/>
  <c r="BD160" i="66"/>
  <c r="BC160" i="66"/>
  <c r="BB160" i="66"/>
  <c r="BA160" i="66"/>
  <c r="AZ160" i="66"/>
  <c r="AY160" i="66"/>
  <c r="AX160" i="66"/>
  <c r="AW160" i="66"/>
  <c r="AV160" i="66"/>
  <c r="AU160" i="66"/>
  <c r="AT160" i="66"/>
  <c r="AS160" i="66"/>
  <c r="AR160" i="66"/>
  <c r="CK159" i="66"/>
  <c r="CJ159" i="66"/>
  <c r="CI159" i="66"/>
  <c r="CH159" i="66"/>
  <c r="CG159" i="66"/>
  <c r="CF159" i="66"/>
  <c r="CE159" i="66"/>
  <c r="CD159" i="66"/>
  <c r="CC159" i="66"/>
  <c r="CB159" i="66"/>
  <c r="CA159" i="66"/>
  <c r="BZ159" i="66"/>
  <c r="BY159" i="66"/>
  <c r="BX159" i="66"/>
  <c r="BW159" i="66"/>
  <c r="BV159" i="66"/>
  <c r="BU159" i="66"/>
  <c r="BT159" i="66"/>
  <c r="BS159" i="66"/>
  <c r="BR159" i="66"/>
  <c r="BQ159" i="66"/>
  <c r="BP159" i="66"/>
  <c r="BO159" i="66"/>
  <c r="BN159" i="66"/>
  <c r="BM159" i="66"/>
  <c r="BL159" i="66"/>
  <c r="BK159" i="66"/>
  <c r="BJ159" i="66"/>
  <c r="BI159" i="66"/>
  <c r="BH159" i="66"/>
  <c r="BG159" i="66"/>
  <c r="BF159" i="66"/>
  <c r="BE159" i="66"/>
  <c r="BD159" i="66"/>
  <c r="BC159" i="66"/>
  <c r="BB159" i="66"/>
  <c r="BA159" i="66"/>
  <c r="AZ159" i="66"/>
  <c r="AY159" i="66"/>
  <c r="AX159" i="66"/>
  <c r="AW159" i="66"/>
  <c r="AV159" i="66"/>
  <c r="AU159" i="66"/>
  <c r="AT159" i="66"/>
  <c r="AS159" i="66"/>
  <c r="AR159" i="66"/>
  <c r="CK158" i="66"/>
  <c r="CJ158" i="66"/>
  <c r="CI158" i="66"/>
  <c r="CH158" i="66"/>
  <c r="CG158" i="66"/>
  <c r="CF158" i="66"/>
  <c r="CE158" i="66"/>
  <c r="CD158" i="66"/>
  <c r="CC158" i="66"/>
  <c r="CB158" i="66"/>
  <c r="CA158" i="66"/>
  <c r="BZ158" i="66"/>
  <c r="BY158" i="66"/>
  <c r="BX158" i="66"/>
  <c r="BW158" i="66"/>
  <c r="BV158" i="66"/>
  <c r="BU158" i="66"/>
  <c r="BT158" i="66"/>
  <c r="BS158" i="66"/>
  <c r="BR158" i="66"/>
  <c r="BQ158" i="66"/>
  <c r="BP158" i="66"/>
  <c r="BO158" i="66"/>
  <c r="BN158" i="66"/>
  <c r="BM158" i="66"/>
  <c r="BL158" i="66"/>
  <c r="BK158" i="66"/>
  <c r="BJ158" i="66"/>
  <c r="BI158" i="66"/>
  <c r="BH158" i="66"/>
  <c r="BG158" i="66"/>
  <c r="BF158" i="66"/>
  <c r="BE158" i="66"/>
  <c r="BD158" i="66"/>
  <c r="BC158" i="66"/>
  <c r="BB158" i="66"/>
  <c r="BA158" i="66"/>
  <c r="AZ158" i="66"/>
  <c r="AY158" i="66"/>
  <c r="AX158" i="66"/>
  <c r="AW158" i="66"/>
  <c r="AV158" i="66"/>
  <c r="AU158" i="66"/>
  <c r="AT158" i="66"/>
  <c r="AS158" i="66"/>
  <c r="AR158" i="66"/>
  <c r="CK157" i="66"/>
  <c r="CJ157" i="66"/>
  <c r="CI157" i="66"/>
  <c r="CH157" i="66"/>
  <c r="CG157" i="66"/>
  <c r="CF157" i="66"/>
  <c r="CE157" i="66"/>
  <c r="CD157" i="66"/>
  <c r="CC157" i="66"/>
  <c r="CB157" i="66"/>
  <c r="CA157" i="66"/>
  <c r="BZ157" i="66"/>
  <c r="BY157" i="66"/>
  <c r="BX157" i="66"/>
  <c r="BW157" i="66"/>
  <c r="BV157" i="66"/>
  <c r="BU157" i="66"/>
  <c r="BT157" i="66"/>
  <c r="BS157" i="66"/>
  <c r="BR157" i="66"/>
  <c r="BQ157" i="66"/>
  <c r="BP157" i="66"/>
  <c r="BO157" i="66"/>
  <c r="BN157" i="66"/>
  <c r="BM157" i="66"/>
  <c r="BL157" i="66"/>
  <c r="BK157" i="66"/>
  <c r="BJ157" i="66"/>
  <c r="BI157" i="66"/>
  <c r="BH157" i="66"/>
  <c r="BG157" i="66"/>
  <c r="BF157" i="66"/>
  <c r="BE157" i="66"/>
  <c r="BD157" i="66"/>
  <c r="BC157" i="66"/>
  <c r="BB157" i="66"/>
  <c r="BA157" i="66"/>
  <c r="AZ157" i="66"/>
  <c r="AY157" i="66"/>
  <c r="AX157" i="66"/>
  <c r="AW157" i="66"/>
  <c r="AV157" i="66"/>
  <c r="AU157" i="66"/>
  <c r="AT157" i="66"/>
  <c r="AS157" i="66"/>
  <c r="AR157" i="66"/>
  <c r="CK156" i="66"/>
  <c r="CJ156" i="66"/>
  <c r="CI156" i="66"/>
  <c r="CH156" i="66"/>
  <c r="CG156" i="66"/>
  <c r="CF156" i="66"/>
  <c r="CE156" i="66"/>
  <c r="CD156" i="66"/>
  <c r="CC156" i="66"/>
  <c r="CB156" i="66"/>
  <c r="CA156" i="66"/>
  <c r="BZ156" i="66"/>
  <c r="BY156" i="66"/>
  <c r="BX156" i="66"/>
  <c r="BW156" i="66"/>
  <c r="BV156" i="66"/>
  <c r="BU156" i="66"/>
  <c r="BT156" i="66"/>
  <c r="BS156" i="66"/>
  <c r="BR156" i="66"/>
  <c r="BQ156" i="66"/>
  <c r="BP156" i="66"/>
  <c r="BO156" i="66"/>
  <c r="BN156" i="66"/>
  <c r="BM156" i="66"/>
  <c r="BL156" i="66"/>
  <c r="BK156" i="66"/>
  <c r="BJ156" i="66"/>
  <c r="BI156" i="66"/>
  <c r="BH156" i="66"/>
  <c r="BG156" i="66"/>
  <c r="BF156" i="66"/>
  <c r="BE156" i="66"/>
  <c r="BD156" i="66"/>
  <c r="BC156" i="66"/>
  <c r="BB156" i="66"/>
  <c r="BA156" i="66"/>
  <c r="AZ156" i="66"/>
  <c r="AY156" i="66"/>
  <c r="AX156" i="66"/>
  <c r="AW156" i="66"/>
  <c r="AV156" i="66"/>
  <c r="AU156" i="66"/>
  <c r="AT156" i="66"/>
  <c r="AS156" i="66"/>
  <c r="AR156" i="66"/>
  <c r="CK155" i="66"/>
  <c r="CJ155" i="66"/>
  <c r="CI155" i="66"/>
  <c r="CH155" i="66"/>
  <c r="CG155" i="66"/>
  <c r="CF155" i="66"/>
  <c r="CE155" i="66"/>
  <c r="CD155" i="66"/>
  <c r="CC155" i="66"/>
  <c r="CB155" i="66"/>
  <c r="CA155" i="66"/>
  <c r="BZ155" i="66"/>
  <c r="BY155" i="66"/>
  <c r="BX155" i="66"/>
  <c r="BW155" i="66"/>
  <c r="BV155" i="66"/>
  <c r="BU155" i="66"/>
  <c r="BT155" i="66"/>
  <c r="BS155" i="66"/>
  <c r="BR155" i="66"/>
  <c r="BQ155" i="66"/>
  <c r="BP155" i="66"/>
  <c r="BO155" i="66"/>
  <c r="BN155" i="66"/>
  <c r="BM155" i="66"/>
  <c r="BL155" i="66"/>
  <c r="BK155" i="66"/>
  <c r="BJ155" i="66"/>
  <c r="BI155" i="66"/>
  <c r="BH155" i="66"/>
  <c r="BG155" i="66"/>
  <c r="BF155" i="66"/>
  <c r="BE155" i="66"/>
  <c r="BD155" i="66"/>
  <c r="BC155" i="66"/>
  <c r="BB155" i="66"/>
  <c r="BA155" i="66"/>
  <c r="AZ155" i="66"/>
  <c r="AY155" i="66"/>
  <c r="AX155" i="66"/>
  <c r="AW155" i="66"/>
  <c r="AV155" i="66"/>
  <c r="AU155" i="66"/>
  <c r="AT155" i="66"/>
  <c r="AS155" i="66"/>
  <c r="AR155" i="66"/>
  <c r="CK154" i="66"/>
  <c r="CJ154" i="66"/>
  <c r="CI154" i="66"/>
  <c r="CH154" i="66"/>
  <c r="CG154" i="66"/>
  <c r="CF154" i="66"/>
  <c r="CE154" i="66"/>
  <c r="CD154" i="66"/>
  <c r="CC154" i="66"/>
  <c r="CB154" i="66"/>
  <c r="CA154" i="66"/>
  <c r="BZ154" i="66"/>
  <c r="BY154" i="66"/>
  <c r="BX154" i="66"/>
  <c r="BW154" i="66"/>
  <c r="BV154" i="66"/>
  <c r="BU154" i="66"/>
  <c r="BT154" i="66"/>
  <c r="BS154" i="66"/>
  <c r="BR154" i="66"/>
  <c r="BQ154" i="66"/>
  <c r="BP154" i="66"/>
  <c r="BO154" i="66"/>
  <c r="BN154" i="66"/>
  <c r="BM154" i="66"/>
  <c r="BL154" i="66"/>
  <c r="BK154" i="66"/>
  <c r="BJ154" i="66"/>
  <c r="BI154" i="66"/>
  <c r="BH154" i="66"/>
  <c r="BG154" i="66"/>
  <c r="BF154" i="66"/>
  <c r="BE154" i="66"/>
  <c r="BD154" i="66"/>
  <c r="BC154" i="66"/>
  <c r="BB154" i="66"/>
  <c r="BA154" i="66"/>
  <c r="AZ154" i="66"/>
  <c r="AY154" i="66"/>
  <c r="AX154" i="66"/>
  <c r="AW154" i="66"/>
  <c r="AV154" i="66"/>
  <c r="AU154" i="66"/>
  <c r="AT154" i="66"/>
  <c r="AS154" i="66"/>
  <c r="AR154" i="66"/>
  <c r="CK153" i="66"/>
  <c r="CJ153" i="66"/>
  <c r="CI153" i="66"/>
  <c r="CH153" i="66"/>
  <c r="CG153" i="66"/>
  <c r="CF153" i="66"/>
  <c r="CE153" i="66"/>
  <c r="CD153" i="66"/>
  <c r="CC153" i="66"/>
  <c r="CB153" i="66"/>
  <c r="CA153" i="66"/>
  <c r="BZ153" i="66"/>
  <c r="BY153" i="66"/>
  <c r="BX153" i="66"/>
  <c r="BW153" i="66"/>
  <c r="BV153" i="66"/>
  <c r="BU153" i="66"/>
  <c r="BT153" i="66"/>
  <c r="BS153" i="66"/>
  <c r="BR153" i="66"/>
  <c r="BQ153" i="66"/>
  <c r="BP153" i="66"/>
  <c r="BO153" i="66"/>
  <c r="BN153" i="66"/>
  <c r="BM153" i="66"/>
  <c r="BL153" i="66"/>
  <c r="BK153" i="66"/>
  <c r="BJ153" i="66"/>
  <c r="BI153" i="66"/>
  <c r="BH153" i="66"/>
  <c r="BG153" i="66"/>
  <c r="BF153" i="66"/>
  <c r="BE153" i="66"/>
  <c r="BD153" i="66"/>
  <c r="BC153" i="66"/>
  <c r="BB153" i="66"/>
  <c r="BA153" i="66"/>
  <c r="AZ153" i="66"/>
  <c r="AY153" i="66"/>
  <c r="AX153" i="66"/>
  <c r="AW153" i="66"/>
  <c r="AV153" i="66"/>
  <c r="AU153" i="66"/>
  <c r="AT153" i="66"/>
  <c r="AS153" i="66"/>
  <c r="AR153" i="66"/>
  <c r="CK152" i="66"/>
  <c r="CJ152" i="66"/>
  <c r="CI152" i="66"/>
  <c r="CH152" i="66"/>
  <c r="CG152" i="66"/>
  <c r="CF152" i="66"/>
  <c r="CE152" i="66"/>
  <c r="CD152" i="66"/>
  <c r="CC152" i="66"/>
  <c r="CB152" i="66"/>
  <c r="CA152" i="66"/>
  <c r="BZ152" i="66"/>
  <c r="BY152" i="66"/>
  <c r="BX152" i="66"/>
  <c r="BW152" i="66"/>
  <c r="BV152" i="66"/>
  <c r="BU152" i="66"/>
  <c r="BT152" i="66"/>
  <c r="BS152" i="66"/>
  <c r="BR152" i="66"/>
  <c r="BQ152" i="66"/>
  <c r="BP152" i="66"/>
  <c r="BO152" i="66"/>
  <c r="BN152" i="66"/>
  <c r="BM152" i="66"/>
  <c r="BL152" i="66"/>
  <c r="BK152" i="66"/>
  <c r="BJ152" i="66"/>
  <c r="BI152" i="66"/>
  <c r="BH152" i="66"/>
  <c r="BG152" i="66"/>
  <c r="BF152" i="66"/>
  <c r="BE152" i="66"/>
  <c r="BD152" i="66"/>
  <c r="BC152" i="66"/>
  <c r="BB152" i="66"/>
  <c r="BA152" i="66"/>
  <c r="AZ152" i="66"/>
  <c r="AY152" i="66"/>
  <c r="AX152" i="66"/>
  <c r="AW152" i="66"/>
  <c r="AV152" i="66"/>
  <c r="AU152" i="66"/>
  <c r="AT152" i="66"/>
  <c r="AS152" i="66"/>
  <c r="AR152" i="66"/>
  <c r="CK151" i="66"/>
  <c r="CJ151" i="66"/>
  <c r="CI151" i="66"/>
  <c r="CH151" i="66"/>
  <c r="CG151" i="66"/>
  <c r="CF151" i="66"/>
  <c r="CE151" i="66"/>
  <c r="CD151" i="66"/>
  <c r="CC151" i="66"/>
  <c r="CB151" i="66"/>
  <c r="CA151" i="66"/>
  <c r="BZ151" i="66"/>
  <c r="BY151" i="66"/>
  <c r="BX151" i="66"/>
  <c r="BW151" i="66"/>
  <c r="BV151" i="66"/>
  <c r="BU151" i="66"/>
  <c r="BT151" i="66"/>
  <c r="BS151" i="66"/>
  <c r="BR151" i="66"/>
  <c r="BQ151" i="66"/>
  <c r="BP151" i="66"/>
  <c r="BO151" i="66"/>
  <c r="BN151" i="66"/>
  <c r="BM151" i="66"/>
  <c r="BL151" i="66"/>
  <c r="BK151" i="66"/>
  <c r="BJ151" i="66"/>
  <c r="BI151" i="66"/>
  <c r="BH151" i="66"/>
  <c r="BG151" i="66"/>
  <c r="BF151" i="66"/>
  <c r="BE151" i="66"/>
  <c r="BD151" i="66"/>
  <c r="BC151" i="66"/>
  <c r="BB151" i="66"/>
  <c r="BA151" i="66"/>
  <c r="AZ151" i="66"/>
  <c r="AY151" i="66"/>
  <c r="AX151" i="66"/>
  <c r="AW151" i="66"/>
  <c r="AV151" i="66"/>
  <c r="AU151" i="66"/>
  <c r="AT151" i="66"/>
  <c r="AS151" i="66"/>
  <c r="AR151" i="66"/>
  <c r="CK150" i="66"/>
  <c r="CJ150" i="66"/>
  <c r="CI150" i="66"/>
  <c r="CH150" i="66"/>
  <c r="CG150" i="66"/>
  <c r="CF150" i="66"/>
  <c r="CE150" i="66"/>
  <c r="CD150" i="66"/>
  <c r="CC150" i="66"/>
  <c r="CB150" i="66"/>
  <c r="CA150" i="66"/>
  <c r="BZ150" i="66"/>
  <c r="BY150" i="66"/>
  <c r="BX150" i="66"/>
  <c r="BW150" i="66"/>
  <c r="BV150" i="66"/>
  <c r="BU150" i="66"/>
  <c r="BT150" i="66"/>
  <c r="BS150" i="66"/>
  <c r="BR150" i="66"/>
  <c r="BQ150" i="66"/>
  <c r="BP150" i="66"/>
  <c r="BO150" i="66"/>
  <c r="BN150" i="66"/>
  <c r="BM150" i="66"/>
  <c r="BL150" i="66"/>
  <c r="BK150" i="66"/>
  <c r="BJ150" i="66"/>
  <c r="BI150" i="66"/>
  <c r="BH150" i="66"/>
  <c r="BG150" i="66"/>
  <c r="BF150" i="66"/>
  <c r="BE150" i="66"/>
  <c r="BD150" i="66"/>
  <c r="BC150" i="66"/>
  <c r="BB150" i="66"/>
  <c r="BA150" i="66"/>
  <c r="AZ150" i="66"/>
  <c r="AY150" i="66"/>
  <c r="AX150" i="66"/>
  <c r="AW150" i="66"/>
  <c r="AV150" i="66"/>
  <c r="AU150" i="66"/>
  <c r="AT150" i="66"/>
  <c r="AS150" i="66"/>
  <c r="AR150" i="66"/>
  <c r="CK149" i="66"/>
  <c r="CJ149" i="66"/>
  <c r="CI149" i="66"/>
  <c r="CH149" i="66"/>
  <c r="CG149" i="66"/>
  <c r="CF149" i="66"/>
  <c r="CE149" i="66"/>
  <c r="CD149" i="66"/>
  <c r="CC149" i="66"/>
  <c r="CB149" i="66"/>
  <c r="CA149" i="66"/>
  <c r="BZ149" i="66"/>
  <c r="BY149" i="66"/>
  <c r="BX149" i="66"/>
  <c r="BW149" i="66"/>
  <c r="BV149" i="66"/>
  <c r="BU149" i="66"/>
  <c r="BT149" i="66"/>
  <c r="BS149" i="66"/>
  <c r="BR149" i="66"/>
  <c r="BQ149" i="66"/>
  <c r="BP149" i="66"/>
  <c r="BO149" i="66"/>
  <c r="BN149" i="66"/>
  <c r="BM149" i="66"/>
  <c r="BL149" i="66"/>
  <c r="BK149" i="66"/>
  <c r="BJ149" i="66"/>
  <c r="BI149" i="66"/>
  <c r="BH149" i="66"/>
  <c r="BG149" i="66"/>
  <c r="BF149" i="66"/>
  <c r="BE149" i="66"/>
  <c r="BD149" i="66"/>
  <c r="BC149" i="66"/>
  <c r="BB149" i="66"/>
  <c r="BA149" i="66"/>
  <c r="AZ149" i="66"/>
  <c r="AY149" i="66"/>
  <c r="AX149" i="66"/>
  <c r="AW149" i="66"/>
  <c r="AV149" i="66"/>
  <c r="AU149" i="66"/>
  <c r="AT149" i="66"/>
  <c r="AS149" i="66"/>
  <c r="AR149" i="66"/>
  <c r="CK148" i="66"/>
  <c r="CJ148" i="66"/>
  <c r="CI148" i="66"/>
  <c r="CH148" i="66"/>
  <c r="CG148" i="66"/>
  <c r="CF148" i="66"/>
  <c r="CE148" i="66"/>
  <c r="CD148" i="66"/>
  <c r="CC148" i="66"/>
  <c r="CB148" i="66"/>
  <c r="CA148" i="66"/>
  <c r="BZ148" i="66"/>
  <c r="BY148" i="66"/>
  <c r="BX148" i="66"/>
  <c r="BW148" i="66"/>
  <c r="BV148" i="66"/>
  <c r="BU148" i="66"/>
  <c r="BT148" i="66"/>
  <c r="BS148" i="66"/>
  <c r="BR148" i="66"/>
  <c r="BQ148" i="66"/>
  <c r="BP148" i="66"/>
  <c r="BO148" i="66"/>
  <c r="BN148" i="66"/>
  <c r="BM148" i="66"/>
  <c r="BL148" i="66"/>
  <c r="BK148" i="66"/>
  <c r="BJ148" i="66"/>
  <c r="BI148" i="66"/>
  <c r="BH148" i="66"/>
  <c r="BG148" i="66"/>
  <c r="BF148" i="66"/>
  <c r="BE148" i="66"/>
  <c r="BD148" i="66"/>
  <c r="BC148" i="66"/>
  <c r="BB148" i="66"/>
  <c r="BA148" i="66"/>
  <c r="AZ148" i="66"/>
  <c r="AY148" i="66"/>
  <c r="AX148" i="66"/>
  <c r="AW148" i="66"/>
  <c r="AV148" i="66"/>
  <c r="AU148" i="66"/>
  <c r="AT148" i="66"/>
  <c r="AS148" i="66"/>
  <c r="AR148" i="66"/>
  <c r="CK147" i="66"/>
  <c r="CJ147" i="66"/>
  <c r="CI147" i="66"/>
  <c r="CH147" i="66"/>
  <c r="CG147" i="66"/>
  <c r="CF147" i="66"/>
  <c r="CE147" i="66"/>
  <c r="CD147" i="66"/>
  <c r="CC147" i="66"/>
  <c r="CB147" i="66"/>
  <c r="CA147" i="66"/>
  <c r="BZ147" i="66"/>
  <c r="BY147" i="66"/>
  <c r="BX147" i="66"/>
  <c r="BW147" i="66"/>
  <c r="BV147" i="66"/>
  <c r="BU147" i="66"/>
  <c r="BT147" i="66"/>
  <c r="BS147" i="66"/>
  <c r="BR147" i="66"/>
  <c r="BQ147" i="66"/>
  <c r="BP147" i="66"/>
  <c r="BO147" i="66"/>
  <c r="BN147" i="66"/>
  <c r="BM147" i="66"/>
  <c r="BL147" i="66"/>
  <c r="BK147" i="66"/>
  <c r="BJ147" i="66"/>
  <c r="BI147" i="66"/>
  <c r="BH147" i="66"/>
  <c r="BG147" i="66"/>
  <c r="BF147" i="66"/>
  <c r="BE147" i="66"/>
  <c r="BD147" i="66"/>
  <c r="BC147" i="66"/>
  <c r="BB147" i="66"/>
  <c r="BA147" i="66"/>
  <c r="AZ147" i="66"/>
  <c r="AY147" i="66"/>
  <c r="AX147" i="66"/>
  <c r="AW147" i="66"/>
  <c r="AV147" i="66"/>
  <c r="AU147" i="66"/>
  <c r="AT147" i="66"/>
  <c r="AS147" i="66"/>
  <c r="AR147" i="66"/>
  <c r="CK146" i="66"/>
  <c r="CJ146" i="66"/>
  <c r="CI146" i="66"/>
  <c r="CH146" i="66"/>
  <c r="CG146" i="66"/>
  <c r="CF146" i="66"/>
  <c r="CE146" i="66"/>
  <c r="CD146" i="66"/>
  <c r="CC146" i="66"/>
  <c r="CB146" i="66"/>
  <c r="CA146" i="66"/>
  <c r="BZ146" i="66"/>
  <c r="BY146" i="66"/>
  <c r="BX146" i="66"/>
  <c r="BW146" i="66"/>
  <c r="BV146" i="66"/>
  <c r="BU146" i="66"/>
  <c r="BT146" i="66"/>
  <c r="BS146" i="66"/>
  <c r="BR146" i="66"/>
  <c r="BQ146" i="66"/>
  <c r="BP146" i="66"/>
  <c r="BO146" i="66"/>
  <c r="BN146" i="66"/>
  <c r="BM146" i="66"/>
  <c r="BL146" i="66"/>
  <c r="BK146" i="66"/>
  <c r="BJ146" i="66"/>
  <c r="BI146" i="66"/>
  <c r="BH146" i="66"/>
  <c r="BG146" i="66"/>
  <c r="BF146" i="66"/>
  <c r="BE146" i="66"/>
  <c r="BD146" i="66"/>
  <c r="BC146" i="66"/>
  <c r="BB146" i="66"/>
  <c r="BA146" i="66"/>
  <c r="AZ146" i="66"/>
  <c r="AY146" i="66"/>
  <c r="AX146" i="66"/>
  <c r="AW146" i="66"/>
  <c r="AV146" i="66"/>
  <c r="AU146" i="66"/>
  <c r="AT146" i="66"/>
  <c r="AS146" i="66"/>
  <c r="AR146" i="66"/>
  <c r="CK145" i="66"/>
  <c r="CJ145" i="66"/>
  <c r="CI145" i="66"/>
  <c r="CH145" i="66"/>
  <c r="CG145" i="66"/>
  <c r="CF145" i="66"/>
  <c r="CE145" i="66"/>
  <c r="CD145" i="66"/>
  <c r="CC145" i="66"/>
  <c r="CB145" i="66"/>
  <c r="CA145" i="66"/>
  <c r="BZ145" i="66"/>
  <c r="BY145" i="66"/>
  <c r="BX145" i="66"/>
  <c r="BW145" i="66"/>
  <c r="BV145" i="66"/>
  <c r="BU145" i="66"/>
  <c r="BT145" i="66"/>
  <c r="BS145" i="66"/>
  <c r="BR145" i="66"/>
  <c r="BQ145" i="66"/>
  <c r="BP145" i="66"/>
  <c r="BO145" i="66"/>
  <c r="BN145" i="66"/>
  <c r="BM145" i="66"/>
  <c r="BL145" i="66"/>
  <c r="BK145" i="66"/>
  <c r="BJ145" i="66"/>
  <c r="BI145" i="66"/>
  <c r="BH145" i="66"/>
  <c r="BG145" i="66"/>
  <c r="BF145" i="66"/>
  <c r="BE145" i="66"/>
  <c r="BD145" i="66"/>
  <c r="BC145" i="66"/>
  <c r="BB145" i="66"/>
  <c r="BA145" i="66"/>
  <c r="AZ145" i="66"/>
  <c r="AY145" i="66"/>
  <c r="AX145" i="66"/>
  <c r="AW145" i="66"/>
  <c r="AV145" i="66"/>
  <c r="AU145" i="66"/>
  <c r="AT145" i="66"/>
  <c r="AS145" i="66"/>
  <c r="AR145" i="66"/>
  <c r="CK144" i="66"/>
  <c r="CJ144" i="66"/>
  <c r="CI144" i="66"/>
  <c r="CH144" i="66"/>
  <c r="CG144" i="66"/>
  <c r="CF144" i="66"/>
  <c r="CE144" i="66"/>
  <c r="CD144" i="66"/>
  <c r="CC144" i="66"/>
  <c r="CB144" i="66"/>
  <c r="CA144" i="66"/>
  <c r="BZ144" i="66"/>
  <c r="BY144" i="66"/>
  <c r="BX144" i="66"/>
  <c r="BW144" i="66"/>
  <c r="BV144" i="66"/>
  <c r="BU144" i="66"/>
  <c r="BT144" i="66"/>
  <c r="BS144" i="66"/>
  <c r="BR144" i="66"/>
  <c r="BQ144" i="66"/>
  <c r="BP144" i="66"/>
  <c r="BO144" i="66"/>
  <c r="BN144" i="66"/>
  <c r="BM144" i="66"/>
  <c r="BL144" i="66"/>
  <c r="BK144" i="66"/>
  <c r="BJ144" i="66"/>
  <c r="BI144" i="66"/>
  <c r="BH144" i="66"/>
  <c r="BG144" i="66"/>
  <c r="BF144" i="66"/>
  <c r="BE144" i="66"/>
  <c r="BD144" i="66"/>
  <c r="BC144" i="66"/>
  <c r="BB144" i="66"/>
  <c r="BA144" i="66"/>
  <c r="AZ144" i="66"/>
  <c r="AY144" i="66"/>
  <c r="AX144" i="66"/>
  <c r="AW144" i="66"/>
  <c r="AV144" i="66"/>
  <c r="AU144" i="66"/>
  <c r="AT144" i="66"/>
  <c r="AS144" i="66"/>
  <c r="AR144" i="66"/>
  <c r="CK143" i="66"/>
  <c r="CJ143" i="66"/>
  <c r="CI143" i="66"/>
  <c r="CH143" i="66"/>
  <c r="CG143" i="66"/>
  <c r="CF143" i="66"/>
  <c r="CE143" i="66"/>
  <c r="CD143" i="66"/>
  <c r="CC143" i="66"/>
  <c r="CB143" i="66"/>
  <c r="CA143" i="66"/>
  <c r="BZ143" i="66"/>
  <c r="BY143" i="66"/>
  <c r="BX143" i="66"/>
  <c r="BW143" i="66"/>
  <c r="BV143" i="66"/>
  <c r="BU143" i="66"/>
  <c r="BT143" i="66"/>
  <c r="BS143" i="66"/>
  <c r="BR143" i="66"/>
  <c r="BQ143" i="66"/>
  <c r="BP143" i="66"/>
  <c r="BO143" i="66"/>
  <c r="BN143" i="66"/>
  <c r="BM143" i="66"/>
  <c r="BL143" i="66"/>
  <c r="BK143" i="66"/>
  <c r="BJ143" i="66"/>
  <c r="BI143" i="66"/>
  <c r="BH143" i="66"/>
  <c r="BG143" i="66"/>
  <c r="BF143" i="66"/>
  <c r="BE143" i="66"/>
  <c r="BD143" i="66"/>
  <c r="BC143" i="66"/>
  <c r="BB143" i="66"/>
  <c r="BA143" i="66"/>
  <c r="AZ143" i="66"/>
  <c r="AY143" i="66"/>
  <c r="AX143" i="66"/>
  <c r="AW143" i="66"/>
  <c r="AV143" i="66"/>
  <c r="AU143" i="66"/>
  <c r="AT143" i="66"/>
  <c r="AS143" i="66"/>
  <c r="AR143" i="66"/>
  <c r="CK142" i="66"/>
  <c r="CJ142" i="66"/>
  <c r="CI142" i="66"/>
  <c r="CH142" i="66"/>
  <c r="CG142" i="66"/>
  <c r="CF142" i="66"/>
  <c r="CE142" i="66"/>
  <c r="CD142" i="66"/>
  <c r="CC142" i="66"/>
  <c r="CB142" i="66"/>
  <c r="CA142" i="66"/>
  <c r="BZ142" i="66"/>
  <c r="BY142" i="66"/>
  <c r="BX142" i="66"/>
  <c r="BW142" i="66"/>
  <c r="BV142" i="66"/>
  <c r="BU142" i="66"/>
  <c r="BT142" i="66"/>
  <c r="BS142" i="66"/>
  <c r="BR142" i="66"/>
  <c r="BQ142" i="66"/>
  <c r="BP142" i="66"/>
  <c r="BO142" i="66"/>
  <c r="BN142" i="66"/>
  <c r="BM142" i="66"/>
  <c r="BL142" i="66"/>
  <c r="BK142" i="66"/>
  <c r="BJ142" i="66"/>
  <c r="BI142" i="66"/>
  <c r="BH142" i="66"/>
  <c r="BG142" i="66"/>
  <c r="BF142" i="66"/>
  <c r="BE142" i="66"/>
  <c r="BD142" i="66"/>
  <c r="BC142" i="66"/>
  <c r="BB142" i="66"/>
  <c r="BA142" i="66"/>
  <c r="AZ142" i="66"/>
  <c r="AY142" i="66"/>
  <c r="AX142" i="66"/>
  <c r="AW142" i="66"/>
  <c r="AV142" i="66"/>
  <c r="AU142" i="66"/>
  <c r="AT142" i="66"/>
  <c r="AS142" i="66"/>
  <c r="AR142" i="66"/>
  <c r="CK141" i="66"/>
  <c r="CJ141" i="66"/>
  <c r="CI141" i="66"/>
  <c r="CH141" i="66"/>
  <c r="CG141" i="66"/>
  <c r="CF141" i="66"/>
  <c r="CE141" i="66"/>
  <c r="CD141" i="66"/>
  <c r="CC141" i="66"/>
  <c r="CB141" i="66"/>
  <c r="CA141" i="66"/>
  <c r="BZ141" i="66"/>
  <c r="BY141" i="66"/>
  <c r="BX141" i="66"/>
  <c r="BW141" i="66"/>
  <c r="BV141" i="66"/>
  <c r="BU141" i="66"/>
  <c r="BT141" i="66"/>
  <c r="BS141" i="66"/>
  <c r="BR141" i="66"/>
  <c r="BQ141" i="66"/>
  <c r="BP141" i="66"/>
  <c r="BO141" i="66"/>
  <c r="BN141" i="66"/>
  <c r="BM141" i="66"/>
  <c r="BL141" i="66"/>
  <c r="BK141" i="66"/>
  <c r="BJ141" i="66"/>
  <c r="BI141" i="66"/>
  <c r="BH141" i="66"/>
  <c r="BG141" i="66"/>
  <c r="BF141" i="66"/>
  <c r="BE141" i="66"/>
  <c r="BD141" i="66"/>
  <c r="BC141" i="66"/>
  <c r="BB141" i="66"/>
  <c r="BA141" i="66"/>
  <c r="AZ141" i="66"/>
  <c r="AY141" i="66"/>
  <c r="AX141" i="66"/>
  <c r="AW141" i="66"/>
  <c r="AV141" i="66"/>
  <c r="AU141" i="66"/>
  <c r="AT141" i="66"/>
  <c r="AS141" i="66"/>
  <c r="AR141" i="66"/>
  <c r="CK140" i="66"/>
  <c r="CJ140" i="66"/>
  <c r="CI140" i="66"/>
  <c r="CH140" i="66"/>
  <c r="CG140" i="66"/>
  <c r="CF140" i="66"/>
  <c r="CE140" i="66"/>
  <c r="CD140" i="66"/>
  <c r="CC140" i="66"/>
  <c r="CB140" i="66"/>
  <c r="CA140" i="66"/>
  <c r="BZ140" i="66"/>
  <c r="BY140" i="66"/>
  <c r="BX140" i="66"/>
  <c r="BW140" i="66"/>
  <c r="BV140" i="66"/>
  <c r="BU140" i="66"/>
  <c r="BT140" i="66"/>
  <c r="BS140" i="66"/>
  <c r="BR140" i="66"/>
  <c r="BQ140" i="66"/>
  <c r="BP140" i="66"/>
  <c r="BO140" i="66"/>
  <c r="BN140" i="66"/>
  <c r="BM140" i="66"/>
  <c r="BL140" i="66"/>
  <c r="BK140" i="66"/>
  <c r="BJ140" i="66"/>
  <c r="BI140" i="66"/>
  <c r="BH140" i="66"/>
  <c r="BG140" i="66"/>
  <c r="BF140" i="66"/>
  <c r="BE140" i="66"/>
  <c r="BD140" i="66"/>
  <c r="BC140" i="66"/>
  <c r="BB140" i="66"/>
  <c r="BA140" i="66"/>
  <c r="AZ140" i="66"/>
  <c r="AY140" i="66"/>
  <c r="AX140" i="66"/>
  <c r="AW140" i="66"/>
  <c r="AV140" i="66"/>
  <c r="AU140" i="66"/>
  <c r="AT140" i="66"/>
  <c r="AS140" i="66"/>
  <c r="AR140" i="66"/>
  <c r="CK139" i="66"/>
  <c r="CJ139" i="66"/>
  <c r="CI139" i="66"/>
  <c r="CH139" i="66"/>
  <c r="CG139" i="66"/>
  <c r="CF139" i="66"/>
  <c r="CE139" i="66"/>
  <c r="CD139" i="66"/>
  <c r="CC139" i="66"/>
  <c r="CB139" i="66"/>
  <c r="CA139" i="66"/>
  <c r="BZ139" i="66"/>
  <c r="BY139" i="66"/>
  <c r="BX139" i="66"/>
  <c r="BW139" i="66"/>
  <c r="BV139" i="66"/>
  <c r="BU139" i="66"/>
  <c r="BT139" i="66"/>
  <c r="BS139" i="66"/>
  <c r="BR139" i="66"/>
  <c r="BQ139" i="66"/>
  <c r="BP139" i="66"/>
  <c r="BO139" i="66"/>
  <c r="BN139" i="66"/>
  <c r="BM139" i="66"/>
  <c r="BL139" i="66"/>
  <c r="BK139" i="66"/>
  <c r="BJ139" i="66"/>
  <c r="BI139" i="66"/>
  <c r="BH139" i="66"/>
  <c r="BG139" i="66"/>
  <c r="BF139" i="66"/>
  <c r="BE139" i="66"/>
  <c r="BD139" i="66"/>
  <c r="BC139" i="66"/>
  <c r="BB139" i="66"/>
  <c r="BA139" i="66"/>
  <c r="AZ139" i="66"/>
  <c r="AY139" i="66"/>
  <c r="AX139" i="66"/>
  <c r="AW139" i="66"/>
  <c r="AV139" i="66"/>
  <c r="AU139" i="66"/>
  <c r="AT139" i="66"/>
  <c r="AS139" i="66"/>
  <c r="AR139" i="66"/>
  <c r="CK138" i="66"/>
  <c r="CJ138" i="66"/>
  <c r="CI138" i="66"/>
  <c r="CH138" i="66"/>
  <c r="CG138" i="66"/>
  <c r="CF138" i="66"/>
  <c r="CE138" i="66"/>
  <c r="CD138" i="66"/>
  <c r="CC138" i="66"/>
  <c r="CB138" i="66"/>
  <c r="CA138" i="66"/>
  <c r="BZ138" i="66"/>
  <c r="BY138" i="66"/>
  <c r="BX138" i="66"/>
  <c r="BW138" i="66"/>
  <c r="BV138" i="66"/>
  <c r="BU138" i="66"/>
  <c r="BT138" i="66"/>
  <c r="BS138" i="66"/>
  <c r="BR138" i="66"/>
  <c r="BQ138" i="66"/>
  <c r="BP138" i="66"/>
  <c r="BO138" i="66"/>
  <c r="BN138" i="66"/>
  <c r="BM138" i="66"/>
  <c r="BL138" i="66"/>
  <c r="BK138" i="66"/>
  <c r="BJ138" i="66"/>
  <c r="BI138" i="66"/>
  <c r="BH138" i="66"/>
  <c r="BG138" i="66"/>
  <c r="BF138" i="66"/>
  <c r="BE138" i="66"/>
  <c r="BD138" i="66"/>
  <c r="BC138" i="66"/>
  <c r="BB138" i="66"/>
  <c r="BA138" i="66"/>
  <c r="AZ138" i="66"/>
  <c r="AY138" i="66"/>
  <c r="AX138" i="66"/>
  <c r="AW138" i="66"/>
  <c r="AV138" i="66"/>
  <c r="AU138" i="66"/>
  <c r="AT138" i="66"/>
  <c r="AS138" i="66"/>
  <c r="AR138" i="66"/>
  <c r="CK137" i="66"/>
  <c r="CJ137" i="66"/>
  <c r="CI137" i="66"/>
  <c r="CH137" i="66"/>
  <c r="CG137" i="66"/>
  <c r="CF137" i="66"/>
  <c r="CE137" i="66"/>
  <c r="CD137" i="66"/>
  <c r="CC137" i="66"/>
  <c r="CB137" i="66"/>
  <c r="CA137" i="66"/>
  <c r="BZ137" i="66"/>
  <c r="BY137" i="66"/>
  <c r="BX137" i="66"/>
  <c r="BW137" i="66"/>
  <c r="BV137" i="66"/>
  <c r="BU137" i="66"/>
  <c r="BT137" i="66"/>
  <c r="BS137" i="66"/>
  <c r="BR137" i="66"/>
  <c r="BQ137" i="66"/>
  <c r="BP137" i="66"/>
  <c r="BO137" i="66"/>
  <c r="BN137" i="66"/>
  <c r="BM137" i="66"/>
  <c r="BL137" i="66"/>
  <c r="BK137" i="66"/>
  <c r="BJ137" i="66"/>
  <c r="BI137" i="66"/>
  <c r="BH137" i="66"/>
  <c r="BG137" i="66"/>
  <c r="BF137" i="66"/>
  <c r="BE137" i="66"/>
  <c r="BD137" i="66"/>
  <c r="BC137" i="66"/>
  <c r="BB137" i="66"/>
  <c r="BA137" i="66"/>
  <c r="AZ137" i="66"/>
  <c r="AY137" i="66"/>
  <c r="AX137" i="66"/>
  <c r="AW137" i="66"/>
  <c r="AV137" i="66"/>
  <c r="AU137" i="66"/>
  <c r="AT137" i="66"/>
  <c r="AS137" i="66"/>
  <c r="AR137" i="66"/>
  <c r="CK136" i="66"/>
  <c r="CJ136" i="66"/>
  <c r="CI136" i="66"/>
  <c r="CH136" i="66"/>
  <c r="CG136" i="66"/>
  <c r="CF136" i="66"/>
  <c r="CE136" i="66"/>
  <c r="CD136" i="66"/>
  <c r="CC136" i="66"/>
  <c r="CB136" i="66"/>
  <c r="CA136" i="66"/>
  <c r="BZ136" i="66"/>
  <c r="BY136" i="66"/>
  <c r="BX136" i="66"/>
  <c r="BW136" i="66"/>
  <c r="BV136" i="66"/>
  <c r="BU136" i="66"/>
  <c r="BT136" i="66"/>
  <c r="BS136" i="66"/>
  <c r="BR136" i="66"/>
  <c r="BQ136" i="66"/>
  <c r="BP136" i="66"/>
  <c r="BO136" i="66"/>
  <c r="BN136" i="66"/>
  <c r="BM136" i="66"/>
  <c r="BL136" i="66"/>
  <c r="BK136" i="66"/>
  <c r="BJ136" i="66"/>
  <c r="BI136" i="66"/>
  <c r="BH136" i="66"/>
  <c r="BG136" i="66"/>
  <c r="BF136" i="66"/>
  <c r="BE136" i="66"/>
  <c r="BD136" i="66"/>
  <c r="BC136" i="66"/>
  <c r="BB136" i="66"/>
  <c r="BA136" i="66"/>
  <c r="AZ136" i="66"/>
  <c r="AY136" i="66"/>
  <c r="AX136" i="66"/>
  <c r="AW136" i="66"/>
  <c r="AV136" i="66"/>
  <c r="AU136" i="66"/>
  <c r="AT136" i="66"/>
  <c r="AS136" i="66"/>
  <c r="AR136" i="66"/>
  <c r="CK135" i="66"/>
  <c r="CJ135" i="66"/>
  <c r="CI135" i="66"/>
  <c r="CH135" i="66"/>
  <c r="CG135" i="66"/>
  <c r="CF135" i="66"/>
  <c r="CE135" i="66"/>
  <c r="CD135" i="66"/>
  <c r="CC135" i="66"/>
  <c r="CB135" i="66"/>
  <c r="CA135" i="66"/>
  <c r="BZ135" i="66"/>
  <c r="BY135" i="66"/>
  <c r="BX135" i="66"/>
  <c r="BW135" i="66"/>
  <c r="BV135" i="66"/>
  <c r="BU135" i="66"/>
  <c r="BT135" i="66"/>
  <c r="BS135" i="66"/>
  <c r="BR135" i="66"/>
  <c r="BQ135" i="66"/>
  <c r="BP135" i="66"/>
  <c r="BO135" i="66"/>
  <c r="BN135" i="66"/>
  <c r="BM135" i="66"/>
  <c r="BL135" i="66"/>
  <c r="BK135" i="66"/>
  <c r="BJ135" i="66"/>
  <c r="BI135" i="66"/>
  <c r="BH135" i="66"/>
  <c r="BG135" i="66"/>
  <c r="BF135" i="66"/>
  <c r="BE135" i="66"/>
  <c r="BD135" i="66"/>
  <c r="BC135" i="66"/>
  <c r="BB135" i="66"/>
  <c r="BA135" i="66"/>
  <c r="AZ135" i="66"/>
  <c r="AY135" i="66"/>
  <c r="AX135" i="66"/>
  <c r="AW135" i="66"/>
  <c r="AV135" i="66"/>
  <c r="AU135" i="66"/>
  <c r="AT135" i="66"/>
  <c r="AS135" i="66"/>
  <c r="AR135" i="66"/>
  <c r="CK134" i="66"/>
  <c r="CJ134" i="66"/>
  <c r="CI134" i="66"/>
  <c r="CH134" i="66"/>
  <c r="CG134" i="66"/>
  <c r="CF134" i="66"/>
  <c r="CE134" i="66"/>
  <c r="CD134" i="66"/>
  <c r="CC134" i="66"/>
  <c r="CB134" i="66"/>
  <c r="CA134" i="66"/>
  <c r="BZ134" i="66"/>
  <c r="BY134" i="66"/>
  <c r="BX134" i="66"/>
  <c r="BW134" i="66"/>
  <c r="BV134" i="66"/>
  <c r="BU134" i="66"/>
  <c r="BT134" i="66"/>
  <c r="BS134" i="66"/>
  <c r="BR134" i="66"/>
  <c r="BQ134" i="66"/>
  <c r="BP134" i="66"/>
  <c r="BO134" i="66"/>
  <c r="BN134" i="66"/>
  <c r="BM134" i="66"/>
  <c r="BL134" i="66"/>
  <c r="BK134" i="66"/>
  <c r="BJ134" i="66"/>
  <c r="BI134" i="66"/>
  <c r="BH134" i="66"/>
  <c r="BG134" i="66"/>
  <c r="BF134" i="66"/>
  <c r="BE134" i="66"/>
  <c r="BD134" i="66"/>
  <c r="BC134" i="66"/>
  <c r="BB134" i="66"/>
  <c r="BA134" i="66"/>
  <c r="AZ134" i="66"/>
  <c r="AY134" i="66"/>
  <c r="AX134" i="66"/>
  <c r="AW134" i="66"/>
  <c r="AV134" i="66"/>
  <c r="AU134" i="66"/>
  <c r="AT134" i="66"/>
  <c r="AS134" i="66"/>
  <c r="AR134" i="66"/>
  <c r="CK133" i="66"/>
  <c r="CJ133" i="66"/>
  <c r="CI133" i="66"/>
  <c r="CH133" i="66"/>
  <c r="CG133" i="66"/>
  <c r="CF133" i="66"/>
  <c r="CE133" i="66"/>
  <c r="CD133" i="66"/>
  <c r="CC133" i="66"/>
  <c r="CB133" i="66"/>
  <c r="CA133" i="66"/>
  <c r="BZ133" i="66"/>
  <c r="BY133" i="66"/>
  <c r="BX133" i="66"/>
  <c r="BW133" i="66"/>
  <c r="BV133" i="66"/>
  <c r="BU133" i="66"/>
  <c r="BT133" i="66"/>
  <c r="BS133" i="66"/>
  <c r="BR133" i="66"/>
  <c r="BQ133" i="66"/>
  <c r="BP133" i="66"/>
  <c r="BO133" i="66"/>
  <c r="BN133" i="66"/>
  <c r="BM133" i="66"/>
  <c r="BL133" i="66"/>
  <c r="BK133" i="66"/>
  <c r="BJ133" i="66"/>
  <c r="BI133" i="66"/>
  <c r="BH133" i="66"/>
  <c r="BG133" i="66"/>
  <c r="BF133" i="66"/>
  <c r="BE133" i="66"/>
  <c r="BD133" i="66"/>
  <c r="BC133" i="66"/>
  <c r="BB133" i="66"/>
  <c r="BA133" i="66"/>
  <c r="AZ133" i="66"/>
  <c r="AY133" i="66"/>
  <c r="AX133" i="66"/>
  <c r="AW133" i="66"/>
  <c r="AV133" i="66"/>
  <c r="AU133" i="66"/>
  <c r="AT133" i="66"/>
  <c r="AS133" i="66"/>
  <c r="AR133" i="66"/>
  <c r="CK132" i="66"/>
  <c r="CJ132" i="66"/>
  <c r="CI132" i="66"/>
  <c r="CH132" i="66"/>
  <c r="CG132" i="66"/>
  <c r="CF132" i="66"/>
  <c r="CE132" i="66"/>
  <c r="CD132" i="66"/>
  <c r="CC132" i="66"/>
  <c r="CB132" i="66"/>
  <c r="CA132" i="66"/>
  <c r="BZ132" i="66"/>
  <c r="BY132" i="66"/>
  <c r="BX132" i="66"/>
  <c r="BW132" i="66"/>
  <c r="BV132" i="66"/>
  <c r="BU132" i="66"/>
  <c r="BT132" i="66"/>
  <c r="BS132" i="66"/>
  <c r="BR132" i="66"/>
  <c r="BQ132" i="66"/>
  <c r="BP132" i="66"/>
  <c r="BO132" i="66"/>
  <c r="BN132" i="66"/>
  <c r="BM132" i="66"/>
  <c r="BL132" i="66"/>
  <c r="BK132" i="66"/>
  <c r="BJ132" i="66"/>
  <c r="BI132" i="66"/>
  <c r="BH132" i="66"/>
  <c r="BG132" i="66"/>
  <c r="BF132" i="66"/>
  <c r="BE132" i="66"/>
  <c r="BD132" i="66"/>
  <c r="BC132" i="66"/>
  <c r="BB132" i="66"/>
  <c r="BA132" i="66"/>
  <c r="AZ132" i="66"/>
  <c r="AY132" i="66"/>
  <c r="AX132" i="66"/>
  <c r="AW132" i="66"/>
  <c r="AV132" i="66"/>
  <c r="AU132" i="66"/>
  <c r="AT132" i="66"/>
  <c r="AS132" i="66"/>
  <c r="AR132" i="66"/>
  <c r="CK131" i="66"/>
  <c r="CJ131" i="66"/>
  <c r="CI131" i="66"/>
  <c r="CH131" i="66"/>
  <c r="CG131" i="66"/>
  <c r="CF131" i="66"/>
  <c r="CE131" i="66"/>
  <c r="CD131" i="66"/>
  <c r="CC131" i="66"/>
  <c r="CB131" i="66"/>
  <c r="CA131" i="66"/>
  <c r="BZ131" i="66"/>
  <c r="BY131" i="66"/>
  <c r="BX131" i="66"/>
  <c r="BW131" i="66"/>
  <c r="BV131" i="66"/>
  <c r="BU131" i="66"/>
  <c r="BT131" i="66"/>
  <c r="BS131" i="66"/>
  <c r="BR131" i="66"/>
  <c r="BQ131" i="66"/>
  <c r="BP131" i="66"/>
  <c r="BO131" i="66"/>
  <c r="BN131" i="66"/>
  <c r="BM131" i="66"/>
  <c r="BL131" i="66"/>
  <c r="BK131" i="66"/>
  <c r="BJ131" i="66"/>
  <c r="BI131" i="66"/>
  <c r="BH131" i="66"/>
  <c r="BG131" i="66"/>
  <c r="BF131" i="66"/>
  <c r="BE131" i="66"/>
  <c r="BD131" i="66"/>
  <c r="BC131" i="66"/>
  <c r="BB131" i="66"/>
  <c r="BA131" i="66"/>
  <c r="AZ131" i="66"/>
  <c r="AY131" i="66"/>
  <c r="AX131" i="66"/>
  <c r="AW131" i="66"/>
  <c r="AV131" i="66"/>
  <c r="AU131" i="66"/>
  <c r="AT131" i="66"/>
  <c r="AS131" i="66"/>
  <c r="AR131" i="66"/>
  <c r="CK130" i="66"/>
  <c r="CJ130" i="66"/>
  <c r="CI130" i="66"/>
  <c r="CH130" i="66"/>
  <c r="CG130" i="66"/>
  <c r="CF130" i="66"/>
  <c r="CE130" i="66"/>
  <c r="CD130" i="66"/>
  <c r="CC130" i="66"/>
  <c r="CB130" i="66"/>
  <c r="CA130" i="66"/>
  <c r="BZ130" i="66"/>
  <c r="BY130" i="66"/>
  <c r="BX130" i="66"/>
  <c r="BW130" i="66"/>
  <c r="BV130" i="66"/>
  <c r="BU130" i="66"/>
  <c r="BT130" i="66"/>
  <c r="BS130" i="66"/>
  <c r="BR130" i="66"/>
  <c r="BQ130" i="66"/>
  <c r="BP130" i="66"/>
  <c r="BO130" i="66"/>
  <c r="BN130" i="66"/>
  <c r="BM130" i="66"/>
  <c r="BL130" i="66"/>
  <c r="BK130" i="66"/>
  <c r="BJ130" i="66"/>
  <c r="BI130" i="66"/>
  <c r="BH130" i="66"/>
  <c r="BG130" i="66"/>
  <c r="BF130" i="66"/>
  <c r="BE130" i="66"/>
  <c r="BD130" i="66"/>
  <c r="BC130" i="66"/>
  <c r="BB130" i="66"/>
  <c r="BA130" i="66"/>
  <c r="AZ130" i="66"/>
  <c r="AY130" i="66"/>
  <c r="AX130" i="66"/>
  <c r="AW130" i="66"/>
  <c r="AV130" i="66"/>
  <c r="AU130" i="66"/>
  <c r="AT130" i="66"/>
  <c r="AS130" i="66"/>
  <c r="AR130" i="66"/>
  <c r="CK129" i="66"/>
  <c r="CJ129" i="66"/>
  <c r="CI129" i="66"/>
  <c r="CH129" i="66"/>
  <c r="CG129" i="66"/>
  <c r="CF129" i="66"/>
  <c r="CE129" i="66"/>
  <c r="CD129" i="66"/>
  <c r="CC129" i="66"/>
  <c r="CB129" i="66"/>
  <c r="CA129" i="66"/>
  <c r="BZ129" i="66"/>
  <c r="BY129" i="66"/>
  <c r="BX129" i="66"/>
  <c r="BW129" i="66"/>
  <c r="BV129" i="66"/>
  <c r="BU129" i="66"/>
  <c r="BT129" i="66"/>
  <c r="BS129" i="66"/>
  <c r="BR129" i="66"/>
  <c r="BQ129" i="66"/>
  <c r="BP129" i="66"/>
  <c r="BO129" i="66"/>
  <c r="BN129" i="66"/>
  <c r="BM129" i="66"/>
  <c r="BL129" i="66"/>
  <c r="BK129" i="66"/>
  <c r="BJ129" i="66"/>
  <c r="BI129" i="66"/>
  <c r="BH129" i="66"/>
  <c r="BG129" i="66"/>
  <c r="BF129" i="66"/>
  <c r="BE129" i="66"/>
  <c r="BD129" i="66"/>
  <c r="BC129" i="66"/>
  <c r="BB129" i="66"/>
  <c r="BA129" i="66"/>
  <c r="AZ129" i="66"/>
  <c r="AY129" i="66"/>
  <c r="AX129" i="66"/>
  <c r="AW129" i="66"/>
  <c r="AV129" i="66"/>
  <c r="AU129" i="66"/>
  <c r="AT129" i="66"/>
  <c r="AS129" i="66"/>
  <c r="AR129" i="66"/>
  <c r="CK128" i="66"/>
  <c r="CJ128" i="66"/>
  <c r="CI128" i="66"/>
  <c r="CH128" i="66"/>
  <c r="CG128" i="66"/>
  <c r="CF128" i="66"/>
  <c r="CE128" i="66"/>
  <c r="CD128" i="66"/>
  <c r="CC128" i="66"/>
  <c r="CB128" i="66"/>
  <c r="CA128" i="66"/>
  <c r="BZ128" i="66"/>
  <c r="BY128" i="66"/>
  <c r="BX128" i="66"/>
  <c r="BW128" i="66"/>
  <c r="BV128" i="66"/>
  <c r="BU128" i="66"/>
  <c r="BT128" i="66"/>
  <c r="BS128" i="66"/>
  <c r="BR128" i="66"/>
  <c r="BQ128" i="66"/>
  <c r="BP128" i="66"/>
  <c r="BO128" i="66"/>
  <c r="BN128" i="66"/>
  <c r="BM128" i="66"/>
  <c r="BL128" i="66"/>
  <c r="BK128" i="66"/>
  <c r="BJ128" i="66"/>
  <c r="BI128" i="66"/>
  <c r="BH128" i="66"/>
  <c r="BG128" i="66"/>
  <c r="BF128" i="66"/>
  <c r="BE128" i="66"/>
  <c r="BD128" i="66"/>
  <c r="BC128" i="66"/>
  <c r="BB128" i="66"/>
  <c r="BA128" i="66"/>
  <c r="AZ128" i="66"/>
  <c r="AY128" i="66"/>
  <c r="AX128" i="66"/>
  <c r="AW128" i="66"/>
  <c r="AV128" i="66"/>
  <c r="AU128" i="66"/>
  <c r="AT128" i="66"/>
  <c r="AS128" i="66"/>
  <c r="AR128" i="66"/>
  <c r="CK127" i="66"/>
  <c r="CJ127" i="66"/>
  <c r="CI127" i="66"/>
  <c r="CH127" i="66"/>
  <c r="CG127" i="66"/>
  <c r="CF127" i="66"/>
  <c r="CE127" i="66"/>
  <c r="CD127" i="66"/>
  <c r="CC127" i="66"/>
  <c r="CB127" i="66"/>
  <c r="CA127" i="66"/>
  <c r="BZ127" i="66"/>
  <c r="BY127" i="66"/>
  <c r="BX127" i="66"/>
  <c r="BW127" i="66"/>
  <c r="BV127" i="66"/>
  <c r="BU127" i="66"/>
  <c r="BT127" i="66"/>
  <c r="BS127" i="66"/>
  <c r="BR127" i="66"/>
  <c r="BQ127" i="66"/>
  <c r="BP127" i="66"/>
  <c r="BO127" i="66"/>
  <c r="BN127" i="66"/>
  <c r="BM127" i="66"/>
  <c r="BL127" i="66"/>
  <c r="BK127" i="66"/>
  <c r="BJ127" i="66"/>
  <c r="BI127" i="66"/>
  <c r="BH127" i="66"/>
  <c r="BG127" i="66"/>
  <c r="BF127" i="66"/>
  <c r="BE127" i="66"/>
  <c r="BD127" i="66"/>
  <c r="BC127" i="66"/>
  <c r="BB127" i="66"/>
  <c r="BA127" i="66"/>
  <c r="AZ127" i="66"/>
  <c r="AY127" i="66"/>
  <c r="AX127" i="66"/>
  <c r="AW127" i="66"/>
  <c r="AV127" i="66"/>
  <c r="AU127" i="66"/>
  <c r="AT127" i="66"/>
  <c r="AS127" i="66"/>
  <c r="AR127" i="66"/>
  <c r="CK126" i="66"/>
  <c r="CJ126" i="66"/>
  <c r="CI126" i="66"/>
  <c r="CH126" i="66"/>
  <c r="CG126" i="66"/>
  <c r="CF126" i="66"/>
  <c r="CE126" i="66"/>
  <c r="CD126" i="66"/>
  <c r="CC126" i="66"/>
  <c r="CB126" i="66"/>
  <c r="CA126" i="66"/>
  <c r="BZ126" i="66"/>
  <c r="BY126" i="66"/>
  <c r="BX126" i="66"/>
  <c r="BW126" i="66"/>
  <c r="BV126" i="66"/>
  <c r="BU126" i="66"/>
  <c r="BT126" i="66"/>
  <c r="BS126" i="66"/>
  <c r="BR126" i="66"/>
  <c r="BQ126" i="66"/>
  <c r="BP126" i="66"/>
  <c r="BO126" i="66"/>
  <c r="BN126" i="66"/>
  <c r="BM126" i="66"/>
  <c r="BL126" i="66"/>
  <c r="BK126" i="66"/>
  <c r="BJ126" i="66"/>
  <c r="BI126" i="66"/>
  <c r="BH126" i="66"/>
  <c r="BG126" i="66"/>
  <c r="BF126" i="66"/>
  <c r="BE126" i="66"/>
  <c r="BD126" i="66"/>
  <c r="BC126" i="66"/>
  <c r="BB126" i="66"/>
  <c r="BA126" i="66"/>
  <c r="AZ126" i="66"/>
  <c r="AY126" i="66"/>
  <c r="AX126" i="66"/>
  <c r="AW126" i="66"/>
  <c r="AV126" i="66"/>
  <c r="AU126" i="66"/>
  <c r="AT126" i="66"/>
  <c r="AS126" i="66"/>
  <c r="AR126" i="66"/>
  <c r="CK125" i="66"/>
  <c r="CJ125" i="66"/>
  <c r="CI125" i="66"/>
  <c r="CH125" i="66"/>
  <c r="CG125" i="66"/>
  <c r="CF125" i="66"/>
  <c r="CE125" i="66"/>
  <c r="CD125" i="66"/>
  <c r="CC125" i="66"/>
  <c r="CB125" i="66"/>
  <c r="CA125" i="66"/>
  <c r="BZ125" i="66"/>
  <c r="BY125" i="66"/>
  <c r="BX125" i="66"/>
  <c r="BW125" i="66"/>
  <c r="BV125" i="66"/>
  <c r="BU125" i="66"/>
  <c r="BT125" i="66"/>
  <c r="BS125" i="66"/>
  <c r="BR125" i="66"/>
  <c r="BQ125" i="66"/>
  <c r="BP125" i="66"/>
  <c r="BO125" i="66"/>
  <c r="BN125" i="66"/>
  <c r="BM125" i="66"/>
  <c r="BL125" i="66"/>
  <c r="BK125" i="66"/>
  <c r="BJ125" i="66"/>
  <c r="BI125" i="66"/>
  <c r="BH125" i="66"/>
  <c r="BG125" i="66"/>
  <c r="BF125" i="66"/>
  <c r="BE125" i="66"/>
  <c r="BD125" i="66"/>
  <c r="BC125" i="66"/>
  <c r="BB125" i="66"/>
  <c r="BA125" i="66"/>
  <c r="AZ125" i="66"/>
  <c r="AY125" i="66"/>
  <c r="AX125" i="66"/>
  <c r="AW125" i="66"/>
  <c r="AV125" i="66"/>
  <c r="AU125" i="66"/>
  <c r="AT125" i="66"/>
  <c r="AS125" i="66"/>
  <c r="AR125" i="66"/>
  <c r="CK124" i="66"/>
  <c r="CJ124" i="66"/>
  <c r="CI124" i="66"/>
  <c r="CH124" i="66"/>
  <c r="CG124" i="66"/>
  <c r="CF124" i="66"/>
  <c r="CE124" i="66"/>
  <c r="CD124" i="66"/>
  <c r="CC124" i="66"/>
  <c r="CB124" i="66"/>
  <c r="CA124" i="66"/>
  <c r="BZ124" i="66"/>
  <c r="BY124" i="66"/>
  <c r="BX124" i="66"/>
  <c r="BW124" i="66"/>
  <c r="BV124" i="66"/>
  <c r="BU124" i="66"/>
  <c r="BT124" i="66"/>
  <c r="BS124" i="66"/>
  <c r="BR124" i="66"/>
  <c r="BQ124" i="66"/>
  <c r="BP124" i="66"/>
  <c r="BO124" i="66"/>
  <c r="BN124" i="66"/>
  <c r="BM124" i="66"/>
  <c r="BL124" i="66"/>
  <c r="BK124" i="66"/>
  <c r="BJ124" i="66"/>
  <c r="BI124" i="66"/>
  <c r="BH124" i="66"/>
  <c r="BG124" i="66"/>
  <c r="BF124" i="66"/>
  <c r="BE124" i="66"/>
  <c r="BD124" i="66"/>
  <c r="BC124" i="66"/>
  <c r="BB124" i="66"/>
  <c r="BA124" i="66"/>
  <c r="AZ124" i="66"/>
  <c r="AY124" i="66"/>
  <c r="AX124" i="66"/>
  <c r="AW124" i="66"/>
  <c r="AV124" i="66"/>
  <c r="AU124" i="66"/>
  <c r="AT124" i="66"/>
  <c r="AS124" i="66"/>
  <c r="AR124" i="66"/>
  <c r="CK123" i="66"/>
  <c r="CJ123" i="66"/>
  <c r="CI123" i="66"/>
  <c r="CH123" i="66"/>
  <c r="CG123" i="66"/>
  <c r="CF123" i="66"/>
  <c r="CE123" i="66"/>
  <c r="CD123" i="66"/>
  <c r="CC123" i="66"/>
  <c r="CB123" i="66"/>
  <c r="CA123" i="66"/>
  <c r="BZ123" i="66"/>
  <c r="BY123" i="66"/>
  <c r="BX123" i="66"/>
  <c r="BW123" i="66"/>
  <c r="BV123" i="66"/>
  <c r="BU123" i="66"/>
  <c r="BT123" i="66"/>
  <c r="BS123" i="66"/>
  <c r="BR123" i="66"/>
  <c r="BQ123" i="66"/>
  <c r="BP123" i="66"/>
  <c r="BO123" i="66"/>
  <c r="BN123" i="66"/>
  <c r="BM123" i="66"/>
  <c r="BL123" i="66"/>
  <c r="BK123" i="66"/>
  <c r="BJ123" i="66"/>
  <c r="BI123" i="66"/>
  <c r="BH123" i="66"/>
  <c r="BG123" i="66"/>
  <c r="BF123" i="66"/>
  <c r="BE123" i="66"/>
  <c r="BD123" i="66"/>
  <c r="BC123" i="66"/>
  <c r="BB123" i="66"/>
  <c r="BA123" i="66"/>
  <c r="AZ123" i="66"/>
  <c r="AY123" i="66"/>
  <c r="AX123" i="66"/>
  <c r="AW123" i="66"/>
  <c r="AV123" i="66"/>
  <c r="AU123" i="66"/>
  <c r="AT123" i="66"/>
  <c r="AS123" i="66"/>
  <c r="AR123" i="66"/>
  <c r="CK122" i="66"/>
  <c r="CJ122" i="66"/>
  <c r="CI122" i="66"/>
  <c r="CH122" i="66"/>
  <c r="CG122" i="66"/>
  <c r="CF122" i="66"/>
  <c r="CE122" i="66"/>
  <c r="CD122" i="66"/>
  <c r="CC122" i="66"/>
  <c r="CB122" i="66"/>
  <c r="CA122" i="66"/>
  <c r="BZ122" i="66"/>
  <c r="BY122" i="66"/>
  <c r="BX122" i="66"/>
  <c r="BW122" i="66"/>
  <c r="BV122" i="66"/>
  <c r="BU122" i="66"/>
  <c r="BT122" i="66"/>
  <c r="BS122" i="66"/>
  <c r="BR122" i="66"/>
  <c r="BQ122" i="66"/>
  <c r="BP122" i="66"/>
  <c r="BO122" i="66"/>
  <c r="BN122" i="66"/>
  <c r="BM122" i="66"/>
  <c r="BL122" i="66"/>
  <c r="BK122" i="66"/>
  <c r="BJ122" i="66"/>
  <c r="BI122" i="66"/>
  <c r="BH122" i="66"/>
  <c r="BG122" i="66"/>
  <c r="BF122" i="66"/>
  <c r="BE122" i="66"/>
  <c r="BD122" i="66"/>
  <c r="BC122" i="66"/>
  <c r="BB122" i="66"/>
  <c r="BA122" i="66"/>
  <c r="AZ122" i="66"/>
  <c r="AY122" i="66"/>
  <c r="AX122" i="66"/>
  <c r="AW122" i="66"/>
  <c r="AV122" i="66"/>
  <c r="AU122" i="66"/>
  <c r="AT122" i="66"/>
  <c r="AS122" i="66"/>
  <c r="AR122" i="66"/>
  <c r="CK121" i="66"/>
  <c r="CJ121" i="66"/>
  <c r="CI121" i="66"/>
  <c r="CH121" i="66"/>
  <c r="CG121" i="66"/>
  <c r="CF121" i="66"/>
  <c r="CE121" i="66"/>
  <c r="CD121" i="66"/>
  <c r="CC121" i="66"/>
  <c r="CB121" i="66"/>
  <c r="CA121" i="66"/>
  <c r="BZ121" i="66"/>
  <c r="BY121" i="66"/>
  <c r="BX121" i="66"/>
  <c r="BW121" i="66"/>
  <c r="BV121" i="66"/>
  <c r="BU121" i="66"/>
  <c r="BT121" i="66"/>
  <c r="BS121" i="66"/>
  <c r="BR121" i="66"/>
  <c r="BQ121" i="66"/>
  <c r="BP121" i="66"/>
  <c r="BO121" i="66"/>
  <c r="BN121" i="66"/>
  <c r="BM121" i="66"/>
  <c r="BL121" i="66"/>
  <c r="BK121" i="66"/>
  <c r="BJ121" i="66"/>
  <c r="BI121" i="66"/>
  <c r="BH121" i="66"/>
  <c r="BG121" i="66"/>
  <c r="BF121" i="66"/>
  <c r="BE121" i="66"/>
  <c r="BD121" i="66"/>
  <c r="BC121" i="66"/>
  <c r="BB121" i="66"/>
  <c r="BA121" i="66"/>
  <c r="AZ121" i="66"/>
  <c r="AY121" i="66"/>
  <c r="AX121" i="66"/>
  <c r="AW121" i="66"/>
  <c r="AV121" i="66"/>
  <c r="AU121" i="66"/>
  <c r="AT121" i="66"/>
  <c r="AS121" i="66"/>
  <c r="AR121" i="66"/>
  <c r="CK120" i="66"/>
  <c r="CJ120" i="66"/>
  <c r="CI120" i="66"/>
  <c r="CH120" i="66"/>
  <c r="CG120" i="66"/>
  <c r="CF120" i="66"/>
  <c r="CE120" i="66"/>
  <c r="CD120" i="66"/>
  <c r="CC120" i="66"/>
  <c r="CB120" i="66"/>
  <c r="CA120" i="66"/>
  <c r="BZ120" i="66"/>
  <c r="BY120" i="66"/>
  <c r="BX120" i="66"/>
  <c r="BW120" i="66"/>
  <c r="BV120" i="66"/>
  <c r="BU120" i="66"/>
  <c r="BT120" i="66"/>
  <c r="BS120" i="66"/>
  <c r="BR120" i="66"/>
  <c r="BQ120" i="66"/>
  <c r="BP120" i="66"/>
  <c r="BO120" i="66"/>
  <c r="BN120" i="66"/>
  <c r="BM120" i="66"/>
  <c r="BL120" i="66"/>
  <c r="BK120" i="66"/>
  <c r="BJ120" i="66"/>
  <c r="BI120" i="66"/>
  <c r="BH120" i="66"/>
  <c r="BG120" i="66"/>
  <c r="BF120" i="66"/>
  <c r="BE120" i="66"/>
  <c r="BD120" i="66"/>
  <c r="BC120" i="66"/>
  <c r="BB120" i="66"/>
  <c r="BA120" i="66"/>
  <c r="AZ120" i="66"/>
  <c r="AY120" i="66"/>
  <c r="AX120" i="66"/>
  <c r="AW120" i="66"/>
  <c r="AV120" i="66"/>
  <c r="AU120" i="66"/>
  <c r="AT120" i="66"/>
  <c r="AS120" i="66"/>
  <c r="AR120" i="66"/>
  <c r="CK119" i="66"/>
  <c r="CJ119" i="66"/>
  <c r="CI119" i="66"/>
  <c r="CH119" i="66"/>
  <c r="CG119" i="66"/>
  <c r="CF119" i="66"/>
  <c r="CE119" i="66"/>
  <c r="CD119" i="66"/>
  <c r="CC119" i="66"/>
  <c r="CB119" i="66"/>
  <c r="CA119" i="66"/>
  <c r="BZ119" i="66"/>
  <c r="BY119" i="66"/>
  <c r="BX119" i="66"/>
  <c r="BW119" i="66"/>
  <c r="BV119" i="66"/>
  <c r="BU119" i="66"/>
  <c r="BT119" i="66"/>
  <c r="BS119" i="66"/>
  <c r="BR119" i="66"/>
  <c r="BQ119" i="66"/>
  <c r="BP119" i="66"/>
  <c r="BO119" i="66"/>
  <c r="BN119" i="66"/>
  <c r="BM119" i="66"/>
  <c r="BL119" i="66"/>
  <c r="BK119" i="66"/>
  <c r="BJ119" i="66"/>
  <c r="BI119" i="66"/>
  <c r="BH119" i="66"/>
  <c r="BG119" i="66"/>
  <c r="BF119" i="66"/>
  <c r="BE119" i="66"/>
  <c r="BD119" i="66"/>
  <c r="BC119" i="66"/>
  <c r="BB119" i="66"/>
  <c r="BA119" i="66"/>
  <c r="AZ119" i="66"/>
  <c r="AY119" i="66"/>
  <c r="AX119" i="66"/>
  <c r="AW119" i="66"/>
  <c r="AV119" i="66"/>
  <c r="AU119" i="66"/>
  <c r="AT119" i="66"/>
  <c r="AS119" i="66"/>
  <c r="AR119" i="66"/>
  <c r="CK118" i="66"/>
  <c r="CJ118" i="66"/>
  <c r="CI118" i="66"/>
  <c r="CH118" i="66"/>
  <c r="CG118" i="66"/>
  <c r="CF118" i="66"/>
  <c r="CE118" i="66"/>
  <c r="CD118" i="66"/>
  <c r="CC118" i="66"/>
  <c r="CB118" i="66"/>
  <c r="CA118" i="66"/>
  <c r="BZ118" i="66"/>
  <c r="BY118" i="66"/>
  <c r="BX118" i="66"/>
  <c r="BW118" i="66"/>
  <c r="BV118" i="66"/>
  <c r="BU118" i="66"/>
  <c r="BT118" i="66"/>
  <c r="BS118" i="66"/>
  <c r="BR118" i="66"/>
  <c r="BQ118" i="66"/>
  <c r="BP118" i="66"/>
  <c r="BO118" i="66"/>
  <c r="BN118" i="66"/>
  <c r="BM118" i="66"/>
  <c r="BL118" i="66"/>
  <c r="BK118" i="66"/>
  <c r="BJ118" i="66"/>
  <c r="BI118" i="66"/>
  <c r="BH118" i="66"/>
  <c r="BG118" i="66"/>
  <c r="BF118" i="66"/>
  <c r="BE118" i="66"/>
  <c r="BD118" i="66"/>
  <c r="BC118" i="66"/>
  <c r="BB118" i="66"/>
  <c r="BA118" i="66"/>
  <c r="AZ118" i="66"/>
  <c r="AY118" i="66"/>
  <c r="AX118" i="66"/>
  <c r="AW118" i="66"/>
  <c r="AV118" i="66"/>
  <c r="AU118" i="66"/>
  <c r="AT118" i="66"/>
  <c r="AS118" i="66"/>
  <c r="AR118" i="66"/>
  <c r="CK117" i="66"/>
  <c r="CJ117" i="66"/>
  <c r="CI117" i="66"/>
  <c r="CH117" i="66"/>
  <c r="CG117" i="66"/>
  <c r="CF117" i="66"/>
  <c r="CE117" i="66"/>
  <c r="CD117" i="66"/>
  <c r="CC117" i="66"/>
  <c r="CB117" i="66"/>
  <c r="CA117" i="66"/>
  <c r="BZ117" i="66"/>
  <c r="BY117" i="66"/>
  <c r="BX117" i="66"/>
  <c r="BW117" i="66"/>
  <c r="BV117" i="66"/>
  <c r="BU117" i="66"/>
  <c r="BT117" i="66"/>
  <c r="BS117" i="66"/>
  <c r="BR117" i="66"/>
  <c r="BQ117" i="66"/>
  <c r="BP117" i="66"/>
  <c r="BO117" i="66"/>
  <c r="BN117" i="66"/>
  <c r="BM117" i="66"/>
  <c r="BL117" i="66"/>
  <c r="BK117" i="66"/>
  <c r="BJ117" i="66"/>
  <c r="BI117" i="66"/>
  <c r="BH117" i="66"/>
  <c r="BG117" i="66"/>
  <c r="BF117" i="66"/>
  <c r="BE117" i="66"/>
  <c r="BD117" i="66"/>
  <c r="BC117" i="66"/>
  <c r="BB117" i="66"/>
  <c r="BA117" i="66"/>
  <c r="AZ117" i="66"/>
  <c r="AY117" i="66"/>
  <c r="AX117" i="66"/>
  <c r="AW117" i="66"/>
  <c r="AV117" i="66"/>
  <c r="AU117" i="66"/>
  <c r="AT117" i="66"/>
  <c r="AS117" i="66"/>
  <c r="AR117" i="66"/>
  <c r="CK116" i="66"/>
  <c r="CJ116" i="66"/>
  <c r="CI116" i="66"/>
  <c r="CH116" i="66"/>
  <c r="CG116" i="66"/>
  <c r="CF116" i="66"/>
  <c r="CE116" i="66"/>
  <c r="CD116" i="66"/>
  <c r="CC116" i="66"/>
  <c r="CB116" i="66"/>
  <c r="CA116" i="66"/>
  <c r="BZ116" i="66"/>
  <c r="BY116" i="66"/>
  <c r="BX116" i="66"/>
  <c r="BW116" i="66"/>
  <c r="BV116" i="66"/>
  <c r="BU116" i="66"/>
  <c r="BT116" i="66"/>
  <c r="BS116" i="66"/>
  <c r="BR116" i="66"/>
  <c r="BQ116" i="66"/>
  <c r="BP116" i="66"/>
  <c r="BO116" i="66"/>
  <c r="BN116" i="66"/>
  <c r="BM116" i="66"/>
  <c r="BL116" i="66"/>
  <c r="BK116" i="66"/>
  <c r="BJ116" i="66"/>
  <c r="BI116" i="66"/>
  <c r="BH116" i="66"/>
  <c r="BG116" i="66"/>
  <c r="BF116" i="66"/>
  <c r="BE116" i="66"/>
  <c r="BD116" i="66"/>
  <c r="BC116" i="66"/>
  <c r="BB116" i="66"/>
  <c r="BA116" i="66"/>
  <c r="AZ116" i="66"/>
  <c r="AY116" i="66"/>
  <c r="AX116" i="66"/>
  <c r="AW116" i="66"/>
  <c r="AV116" i="66"/>
  <c r="AU116" i="66"/>
  <c r="AT116" i="66"/>
  <c r="AS116" i="66"/>
  <c r="AR116" i="66"/>
  <c r="CK115" i="66"/>
  <c r="CJ115" i="66"/>
  <c r="CI115" i="66"/>
  <c r="CH115" i="66"/>
  <c r="CG115" i="66"/>
  <c r="CF115" i="66"/>
  <c r="CE115" i="66"/>
  <c r="CD115" i="66"/>
  <c r="CC115" i="66"/>
  <c r="CB115" i="66"/>
  <c r="CA115" i="66"/>
  <c r="BZ115" i="66"/>
  <c r="BY115" i="66"/>
  <c r="BX115" i="66"/>
  <c r="BW115" i="66"/>
  <c r="BV115" i="66"/>
  <c r="BU115" i="66"/>
  <c r="BT115" i="66"/>
  <c r="BS115" i="66"/>
  <c r="BR115" i="66"/>
  <c r="BQ115" i="66"/>
  <c r="BP115" i="66"/>
  <c r="BO115" i="66"/>
  <c r="BN115" i="66"/>
  <c r="BM115" i="66"/>
  <c r="BL115" i="66"/>
  <c r="BK115" i="66"/>
  <c r="BJ115" i="66"/>
  <c r="BI115" i="66"/>
  <c r="BH115" i="66"/>
  <c r="BG115" i="66"/>
  <c r="BF115" i="66"/>
  <c r="BE115" i="66"/>
  <c r="BD115" i="66"/>
  <c r="BC115" i="66"/>
  <c r="BB115" i="66"/>
  <c r="BA115" i="66"/>
  <c r="AZ115" i="66"/>
  <c r="AY115" i="66"/>
  <c r="AX115" i="66"/>
  <c r="AW115" i="66"/>
  <c r="AV115" i="66"/>
  <c r="AU115" i="66"/>
  <c r="AT115" i="66"/>
  <c r="AS115" i="66"/>
  <c r="AR115" i="66"/>
  <c r="CK114" i="66"/>
  <c r="CJ114" i="66"/>
  <c r="CI114" i="66"/>
  <c r="CH114" i="66"/>
  <c r="CG114" i="66"/>
  <c r="CF114" i="66"/>
  <c r="CE114" i="66"/>
  <c r="CD114" i="66"/>
  <c r="CC114" i="66"/>
  <c r="CB114" i="66"/>
  <c r="CA114" i="66"/>
  <c r="BZ114" i="66"/>
  <c r="BY114" i="66"/>
  <c r="BX114" i="66"/>
  <c r="BW114" i="66"/>
  <c r="BV114" i="66"/>
  <c r="BU114" i="66"/>
  <c r="BT114" i="66"/>
  <c r="BS114" i="66"/>
  <c r="BR114" i="66"/>
  <c r="BQ114" i="66"/>
  <c r="BP114" i="66"/>
  <c r="BO114" i="66"/>
  <c r="BN114" i="66"/>
  <c r="BM114" i="66"/>
  <c r="BL114" i="66"/>
  <c r="BK114" i="66"/>
  <c r="BJ114" i="66"/>
  <c r="BI114" i="66"/>
  <c r="BH114" i="66"/>
  <c r="BG114" i="66"/>
  <c r="BF114" i="66"/>
  <c r="BE114" i="66"/>
  <c r="BD114" i="66"/>
  <c r="BC114" i="66"/>
  <c r="BB114" i="66"/>
  <c r="BA114" i="66"/>
  <c r="AZ114" i="66"/>
  <c r="AY114" i="66"/>
  <c r="AX114" i="66"/>
  <c r="AW114" i="66"/>
  <c r="AV114" i="66"/>
  <c r="AU114" i="66"/>
  <c r="AT114" i="66"/>
  <c r="AS114" i="66"/>
  <c r="AR114" i="66"/>
  <c r="CK113" i="66"/>
  <c r="CJ113" i="66"/>
  <c r="CI113" i="66"/>
  <c r="CH113" i="66"/>
  <c r="CG113" i="66"/>
  <c r="CF113" i="66"/>
  <c r="CE113" i="66"/>
  <c r="CD113" i="66"/>
  <c r="CC113" i="66"/>
  <c r="CB113" i="66"/>
  <c r="CA113" i="66"/>
  <c r="BZ113" i="66"/>
  <c r="BY113" i="66"/>
  <c r="BX113" i="66"/>
  <c r="BW113" i="66"/>
  <c r="BV113" i="66"/>
  <c r="BU113" i="66"/>
  <c r="BT113" i="66"/>
  <c r="BS113" i="66"/>
  <c r="BR113" i="66"/>
  <c r="BQ113" i="66"/>
  <c r="BP113" i="66"/>
  <c r="BO113" i="66"/>
  <c r="BN113" i="66"/>
  <c r="BM113" i="66"/>
  <c r="BL113" i="66"/>
  <c r="BK113" i="66"/>
  <c r="BJ113" i="66"/>
  <c r="BI113" i="66"/>
  <c r="BH113" i="66"/>
  <c r="BG113" i="66"/>
  <c r="BF113" i="66"/>
  <c r="BE113" i="66"/>
  <c r="BD113" i="66"/>
  <c r="BC113" i="66"/>
  <c r="BB113" i="66"/>
  <c r="BA113" i="66"/>
  <c r="AZ113" i="66"/>
  <c r="AY113" i="66"/>
  <c r="AX113" i="66"/>
  <c r="AW113" i="66"/>
  <c r="AV113" i="66"/>
  <c r="AU113" i="66"/>
  <c r="AT113" i="66"/>
  <c r="AS113" i="66"/>
  <c r="AR113" i="66"/>
  <c r="CK112" i="66"/>
  <c r="CJ112" i="66"/>
  <c r="CI112" i="66"/>
  <c r="CH112" i="66"/>
  <c r="CG112" i="66"/>
  <c r="CF112" i="66"/>
  <c r="CE112" i="66"/>
  <c r="CD112" i="66"/>
  <c r="CC112" i="66"/>
  <c r="CB112" i="66"/>
  <c r="CA112" i="66"/>
  <c r="BZ112" i="66"/>
  <c r="BY112" i="66"/>
  <c r="BX112" i="66"/>
  <c r="BW112" i="66"/>
  <c r="BV112" i="66"/>
  <c r="BU112" i="66"/>
  <c r="BT112" i="66"/>
  <c r="BS112" i="66"/>
  <c r="BR112" i="66"/>
  <c r="BQ112" i="66"/>
  <c r="BP112" i="66"/>
  <c r="BO112" i="66"/>
  <c r="BN112" i="66"/>
  <c r="BM112" i="66"/>
  <c r="BL112" i="66"/>
  <c r="BK112" i="66"/>
  <c r="BJ112" i="66"/>
  <c r="BI112" i="66"/>
  <c r="BH112" i="66"/>
  <c r="BG112" i="66"/>
  <c r="BF112" i="66"/>
  <c r="BE112" i="66"/>
  <c r="BD112" i="66"/>
  <c r="BC112" i="66"/>
  <c r="BB112" i="66"/>
  <c r="BA112" i="66"/>
  <c r="AZ112" i="66"/>
  <c r="AY112" i="66"/>
  <c r="AX112" i="66"/>
  <c r="AW112" i="66"/>
  <c r="AV112" i="66"/>
  <c r="AU112" i="66"/>
  <c r="AT112" i="66"/>
  <c r="AS112" i="66"/>
  <c r="AR112" i="66"/>
  <c r="CK111" i="66"/>
  <c r="CJ111" i="66"/>
  <c r="CI111" i="66"/>
  <c r="CH111" i="66"/>
  <c r="CG111" i="66"/>
  <c r="CF111" i="66"/>
  <c r="CE111" i="66"/>
  <c r="CD111" i="66"/>
  <c r="CC111" i="66"/>
  <c r="CB111" i="66"/>
  <c r="CA111" i="66"/>
  <c r="BZ111" i="66"/>
  <c r="BY111" i="66"/>
  <c r="BX111" i="66"/>
  <c r="BW111" i="66"/>
  <c r="BV111" i="66"/>
  <c r="BU111" i="66"/>
  <c r="BT111" i="66"/>
  <c r="BS111" i="66"/>
  <c r="BR111" i="66"/>
  <c r="BQ111" i="66"/>
  <c r="BP111" i="66"/>
  <c r="BO111" i="66"/>
  <c r="BN111" i="66"/>
  <c r="BM111" i="66"/>
  <c r="BL111" i="66"/>
  <c r="BK111" i="66"/>
  <c r="BJ111" i="66"/>
  <c r="BI111" i="66"/>
  <c r="BH111" i="66"/>
  <c r="BG111" i="66"/>
  <c r="BF111" i="66"/>
  <c r="BE111" i="66"/>
  <c r="BD111" i="66"/>
  <c r="BC111" i="66"/>
  <c r="BB111" i="66"/>
  <c r="BA111" i="66"/>
  <c r="AZ111" i="66"/>
  <c r="AY111" i="66"/>
  <c r="AX111" i="66"/>
  <c r="AW111" i="66"/>
  <c r="AV111" i="66"/>
  <c r="AU111" i="66"/>
  <c r="AT111" i="66"/>
  <c r="AS111" i="66"/>
  <c r="AR111" i="66"/>
  <c r="CK110" i="66"/>
  <c r="CJ110" i="66"/>
  <c r="CI110" i="66"/>
  <c r="CH110" i="66"/>
  <c r="CG110" i="66"/>
  <c r="CF110" i="66"/>
  <c r="CE110" i="66"/>
  <c r="CD110" i="66"/>
  <c r="CC110" i="66"/>
  <c r="CB110" i="66"/>
  <c r="CA110" i="66"/>
  <c r="BZ110" i="66"/>
  <c r="BY110" i="66"/>
  <c r="BX110" i="66"/>
  <c r="BW110" i="66"/>
  <c r="BV110" i="66"/>
  <c r="BU110" i="66"/>
  <c r="BT110" i="66"/>
  <c r="BS110" i="66"/>
  <c r="BR110" i="66"/>
  <c r="BQ110" i="66"/>
  <c r="BP110" i="66"/>
  <c r="BO110" i="66"/>
  <c r="BN110" i="66"/>
  <c r="BM110" i="66"/>
  <c r="BL110" i="66"/>
  <c r="BK110" i="66"/>
  <c r="BJ110" i="66"/>
  <c r="BI110" i="66"/>
  <c r="BH110" i="66"/>
  <c r="BG110" i="66"/>
  <c r="BF110" i="66"/>
  <c r="BE110" i="66"/>
  <c r="BD110" i="66"/>
  <c r="BC110" i="66"/>
  <c r="BB110" i="66"/>
  <c r="BA110" i="66"/>
  <c r="AZ110" i="66"/>
  <c r="AY110" i="66"/>
  <c r="AX110" i="66"/>
  <c r="AW110" i="66"/>
  <c r="AV110" i="66"/>
  <c r="AU110" i="66"/>
  <c r="AT110" i="66"/>
  <c r="AS110" i="66"/>
  <c r="AR110" i="66"/>
  <c r="CK109" i="66"/>
  <c r="CJ109" i="66"/>
  <c r="CI109" i="66"/>
  <c r="CH109" i="66"/>
  <c r="CG109" i="66"/>
  <c r="CF109" i="66"/>
  <c r="CE109" i="66"/>
  <c r="CD109" i="66"/>
  <c r="CC109" i="66"/>
  <c r="CB109" i="66"/>
  <c r="CA109" i="66"/>
  <c r="BZ109" i="66"/>
  <c r="BY109" i="66"/>
  <c r="BX109" i="66"/>
  <c r="BW109" i="66"/>
  <c r="BV109" i="66"/>
  <c r="BU109" i="66"/>
  <c r="BT109" i="66"/>
  <c r="BS109" i="66"/>
  <c r="BR109" i="66"/>
  <c r="BQ109" i="66"/>
  <c r="BP109" i="66"/>
  <c r="BO109" i="66"/>
  <c r="BN109" i="66"/>
  <c r="BM109" i="66"/>
  <c r="BL109" i="66"/>
  <c r="BK109" i="66"/>
  <c r="BJ109" i="66"/>
  <c r="BI109" i="66"/>
  <c r="BH109" i="66"/>
  <c r="BG109" i="66"/>
  <c r="BF109" i="66"/>
  <c r="BE109" i="66"/>
  <c r="BD109" i="66"/>
  <c r="BC109" i="66"/>
  <c r="BB109" i="66"/>
  <c r="BA109" i="66"/>
  <c r="AZ109" i="66"/>
  <c r="AY109" i="66"/>
  <c r="AX109" i="66"/>
  <c r="AW109" i="66"/>
  <c r="AV109" i="66"/>
  <c r="AU109" i="66"/>
  <c r="AT109" i="66"/>
  <c r="AS109" i="66"/>
  <c r="AR109" i="66"/>
  <c r="CK108" i="66"/>
  <c r="CJ108" i="66"/>
  <c r="CI108" i="66"/>
  <c r="CH108" i="66"/>
  <c r="CG108" i="66"/>
  <c r="CF108" i="66"/>
  <c r="CE108" i="66"/>
  <c r="CD108" i="66"/>
  <c r="CC108" i="66"/>
  <c r="CB108" i="66"/>
  <c r="CA108" i="66"/>
  <c r="BZ108" i="66"/>
  <c r="BY108" i="66"/>
  <c r="BX108" i="66"/>
  <c r="BW108" i="66"/>
  <c r="BV108" i="66"/>
  <c r="BU108" i="66"/>
  <c r="BT108" i="66"/>
  <c r="BS108" i="66"/>
  <c r="BR108" i="66"/>
  <c r="BQ108" i="66"/>
  <c r="BP108" i="66"/>
  <c r="BO108" i="66"/>
  <c r="BN108" i="66"/>
  <c r="BM108" i="66"/>
  <c r="BL108" i="66"/>
  <c r="BK108" i="66"/>
  <c r="BJ108" i="66"/>
  <c r="BI108" i="66"/>
  <c r="BH108" i="66"/>
  <c r="BG108" i="66"/>
  <c r="BF108" i="66"/>
  <c r="BE108" i="66"/>
  <c r="BD108" i="66"/>
  <c r="BC108" i="66"/>
  <c r="BB108" i="66"/>
  <c r="BA108" i="66"/>
  <c r="AZ108" i="66"/>
  <c r="AY108" i="66"/>
  <c r="AX108" i="66"/>
  <c r="AW108" i="66"/>
  <c r="AV108" i="66"/>
  <c r="AU108" i="66"/>
  <c r="AT108" i="66"/>
  <c r="AS108" i="66"/>
  <c r="AR108" i="66"/>
  <c r="CK107" i="66"/>
  <c r="CJ107" i="66"/>
  <c r="CI107" i="66"/>
  <c r="CH107" i="66"/>
  <c r="CG107" i="66"/>
  <c r="CF107" i="66"/>
  <c r="CE107" i="66"/>
  <c r="CD107" i="66"/>
  <c r="CC107" i="66"/>
  <c r="CB107" i="66"/>
  <c r="CA107" i="66"/>
  <c r="BZ107" i="66"/>
  <c r="BY107" i="66"/>
  <c r="BX107" i="66"/>
  <c r="BW107" i="66"/>
  <c r="BV107" i="66"/>
  <c r="BU107" i="66"/>
  <c r="BT107" i="66"/>
  <c r="BS107" i="66"/>
  <c r="BR107" i="66"/>
  <c r="BQ107" i="66"/>
  <c r="BP107" i="66"/>
  <c r="BO107" i="66"/>
  <c r="BN107" i="66"/>
  <c r="BM107" i="66"/>
  <c r="BL107" i="66"/>
  <c r="BK107" i="66"/>
  <c r="BJ107" i="66"/>
  <c r="BI107" i="66"/>
  <c r="BH107" i="66"/>
  <c r="BG107" i="66"/>
  <c r="BF107" i="66"/>
  <c r="BE107" i="66"/>
  <c r="BD107" i="66"/>
  <c r="BC107" i="66"/>
  <c r="BB107" i="66"/>
  <c r="BA107" i="66"/>
  <c r="AZ107" i="66"/>
  <c r="AY107" i="66"/>
  <c r="AX107" i="66"/>
  <c r="AW107" i="66"/>
  <c r="AV107" i="66"/>
  <c r="AU107" i="66"/>
  <c r="AT107" i="66"/>
  <c r="AS107" i="66"/>
  <c r="AR107" i="66"/>
  <c r="CK106" i="66"/>
  <c r="CJ106" i="66"/>
  <c r="CI106" i="66"/>
  <c r="CH106" i="66"/>
  <c r="CG106" i="66"/>
  <c r="CF106" i="66"/>
  <c r="CE106" i="66"/>
  <c r="CD106" i="66"/>
  <c r="CC106" i="66"/>
  <c r="CB106" i="66"/>
  <c r="CA106" i="66"/>
  <c r="BZ106" i="66"/>
  <c r="BY106" i="66"/>
  <c r="BX106" i="66"/>
  <c r="BW106" i="66"/>
  <c r="BV106" i="66"/>
  <c r="BU106" i="66"/>
  <c r="BT106" i="66"/>
  <c r="BS106" i="66"/>
  <c r="BR106" i="66"/>
  <c r="BQ106" i="66"/>
  <c r="BP106" i="66"/>
  <c r="BO106" i="66"/>
  <c r="BN106" i="66"/>
  <c r="BM106" i="66"/>
  <c r="BL106" i="66"/>
  <c r="BK106" i="66"/>
  <c r="BJ106" i="66"/>
  <c r="BI106" i="66"/>
  <c r="BH106" i="66"/>
  <c r="BG106" i="66"/>
  <c r="BF106" i="66"/>
  <c r="BE106" i="66"/>
  <c r="BD106" i="66"/>
  <c r="BC106" i="66"/>
  <c r="BB106" i="66"/>
  <c r="BA106" i="66"/>
  <c r="AZ106" i="66"/>
  <c r="AY106" i="66"/>
  <c r="AX106" i="66"/>
  <c r="AW106" i="66"/>
  <c r="AV106" i="66"/>
  <c r="AU106" i="66"/>
  <c r="AT106" i="66"/>
  <c r="AS106" i="66"/>
  <c r="AR106" i="66"/>
  <c r="CK105" i="66"/>
  <c r="CJ105" i="66"/>
  <c r="CI105" i="66"/>
  <c r="CH105" i="66"/>
  <c r="CG105" i="66"/>
  <c r="CF105" i="66"/>
  <c r="CE105" i="66"/>
  <c r="CD105" i="66"/>
  <c r="CC105" i="66"/>
  <c r="CB105" i="66"/>
  <c r="CA105" i="66"/>
  <c r="BZ105" i="66"/>
  <c r="BY105" i="66"/>
  <c r="BX105" i="66"/>
  <c r="BW105" i="66"/>
  <c r="BV105" i="66"/>
  <c r="BU105" i="66"/>
  <c r="BT105" i="66"/>
  <c r="BS105" i="66"/>
  <c r="BR105" i="66"/>
  <c r="BQ105" i="66"/>
  <c r="BP105" i="66"/>
  <c r="BO105" i="66"/>
  <c r="BN105" i="66"/>
  <c r="BM105" i="66"/>
  <c r="BL105" i="66"/>
  <c r="BK105" i="66"/>
  <c r="BJ105" i="66"/>
  <c r="BI105" i="66"/>
  <c r="BH105" i="66"/>
  <c r="BG105" i="66"/>
  <c r="BF105" i="66"/>
  <c r="BE105" i="66"/>
  <c r="BD105" i="66"/>
  <c r="BC105" i="66"/>
  <c r="BB105" i="66"/>
  <c r="BA105" i="66"/>
  <c r="AZ105" i="66"/>
  <c r="AY105" i="66"/>
  <c r="AX105" i="66"/>
  <c r="AW105" i="66"/>
  <c r="AV105" i="66"/>
  <c r="AU105" i="66"/>
  <c r="AT105" i="66"/>
  <c r="AS105" i="66"/>
  <c r="AR105" i="66"/>
  <c r="CK104" i="66"/>
  <c r="CJ104" i="66"/>
  <c r="CI104" i="66"/>
  <c r="CH104" i="66"/>
  <c r="CG104" i="66"/>
  <c r="CF104" i="66"/>
  <c r="CE104" i="66"/>
  <c r="CD104" i="66"/>
  <c r="CC104" i="66"/>
  <c r="CB104" i="66"/>
  <c r="CA104" i="66"/>
  <c r="BZ104" i="66"/>
  <c r="BY104" i="66"/>
  <c r="BX104" i="66"/>
  <c r="BW104" i="66"/>
  <c r="BV104" i="66"/>
  <c r="BU104" i="66"/>
  <c r="BT104" i="66"/>
  <c r="BS104" i="66"/>
  <c r="BR104" i="66"/>
  <c r="BQ104" i="66"/>
  <c r="BP104" i="66"/>
  <c r="BO104" i="66"/>
  <c r="BN104" i="66"/>
  <c r="BM104" i="66"/>
  <c r="BL104" i="66"/>
  <c r="BK104" i="66"/>
  <c r="BJ104" i="66"/>
  <c r="BI104" i="66"/>
  <c r="BH104" i="66"/>
  <c r="BG104" i="66"/>
  <c r="BF104" i="66"/>
  <c r="BE104" i="66"/>
  <c r="BD104" i="66"/>
  <c r="BC104" i="66"/>
  <c r="BB104" i="66"/>
  <c r="BA104" i="66"/>
  <c r="AZ104" i="66"/>
  <c r="AY104" i="66"/>
  <c r="AX104" i="66"/>
  <c r="AW104" i="66"/>
  <c r="AV104" i="66"/>
  <c r="AU104" i="66"/>
  <c r="AT104" i="66"/>
  <c r="AS104" i="66"/>
  <c r="AR104" i="66"/>
  <c r="CK103" i="66"/>
  <c r="CJ103" i="66"/>
  <c r="CI103" i="66"/>
  <c r="CH103" i="66"/>
  <c r="CG103" i="66"/>
  <c r="CF103" i="66"/>
  <c r="CE103" i="66"/>
  <c r="CD103" i="66"/>
  <c r="CC103" i="66"/>
  <c r="CB103" i="66"/>
  <c r="CA103" i="66"/>
  <c r="BZ103" i="66"/>
  <c r="BY103" i="66"/>
  <c r="BX103" i="66"/>
  <c r="BW103" i="66"/>
  <c r="BV103" i="66"/>
  <c r="BU103" i="66"/>
  <c r="BT103" i="66"/>
  <c r="BS103" i="66"/>
  <c r="BR103" i="66"/>
  <c r="BQ103" i="66"/>
  <c r="BP103" i="66"/>
  <c r="BO103" i="66"/>
  <c r="BN103" i="66"/>
  <c r="BM103" i="66"/>
  <c r="BL103" i="66"/>
  <c r="BK103" i="66"/>
  <c r="BJ103" i="66"/>
  <c r="BI103" i="66"/>
  <c r="BH103" i="66"/>
  <c r="BG103" i="66"/>
  <c r="BF103" i="66"/>
  <c r="BE103" i="66"/>
  <c r="BD103" i="66"/>
  <c r="BC103" i="66"/>
  <c r="BB103" i="66"/>
  <c r="BA103" i="66"/>
  <c r="AZ103" i="66"/>
  <c r="AY103" i="66"/>
  <c r="AX103" i="66"/>
  <c r="AW103" i="66"/>
  <c r="AV103" i="66"/>
  <c r="AU103" i="66"/>
  <c r="AT103" i="66"/>
  <c r="AS103" i="66"/>
  <c r="AR103" i="66"/>
  <c r="CK102" i="66"/>
  <c r="CJ102" i="66"/>
  <c r="CI102" i="66"/>
  <c r="CH102" i="66"/>
  <c r="CG102" i="66"/>
  <c r="CF102" i="66"/>
  <c r="CE102" i="66"/>
  <c r="CD102" i="66"/>
  <c r="CC102" i="66"/>
  <c r="CB102" i="66"/>
  <c r="CA102" i="66"/>
  <c r="BZ102" i="66"/>
  <c r="BY102" i="66"/>
  <c r="BX102" i="66"/>
  <c r="BW102" i="66"/>
  <c r="BV102" i="66"/>
  <c r="BU102" i="66"/>
  <c r="BT102" i="66"/>
  <c r="BS102" i="66"/>
  <c r="BR102" i="66"/>
  <c r="BQ102" i="66"/>
  <c r="BP102" i="66"/>
  <c r="BO102" i="66"/>
  <c r="BN102" i="66"/>
  <c r="BM102" i="66"/>
  <c r="BL102" i="66"/>
  <c r="BK102" i="66"/>
  <c r="BJ102" i="66"/>
  <c r="BI102" i="66"/>
  <c r="BH102" i="66"/>
  <c r="BG102" i="66"/>
  <c r="BF102" i="66"/>
  <c r="BE102" i="66"/>
  <c r="BD102" i="66"/>
  <c r="BC102" i="66"/>
  <c r="BB102" i="66"/>
  <c r="BA102" i="66"/>
  <c r="AZ102" i="66"/>
  <c r="AY102" i="66"/>
  <c r="AX102" i="66"/>
  <c r="AW102" i="66"/>
  <c r="AV102" i="66"/>
  <c r="AU102" i="66"/>
  <c r="AT102" i="66"/>
  <c r="AS102" i="66"/>
  <c r="AR102" i="66"/>
  <c r="CK101" i="66"/>
  <c r="CJ101" i="66"/>
  <c r="CI101" i="66"/>
  <c r="CH101" i="66"/>
  <c r="CG101" i="66"/>
  <c r="CF101" i="66"/>
  <c r="CE101" i="66"/>
  <c r="CD101" i="66"/>
  <c r="CC101" i="66"/>
  <c r="CB101" i="66"/>
  <c r="CA101" i="66"/>
  <c r="BZ101" i="66"/>
  <c r="BY101" i="66"/>
  <c r="BX101" i="66"/>
  <c r="BW101" i="66"/>
  <c r="BV101" i="66"/>
  <c r="BU101" i="66"/>
  <c r="BT101" i="66"/>
  <c r="BS101" i="66"/>
  <c r="BR101" i="66"/>
  <c r="BQ101" i="66"/>
  <c r="BP101" i="66"/>
  <c r="BO101" i="66"/>
  <c r="BN101" i="66"/>
  <c r="BM101" i="66"/>
  <c r="BL101" i="66"/>
  <c r="BK101" i="66"/>
  <c r="BJ101" i="66"/>
  <c r="BI101" i="66"/>
  <c r="BH101" i="66"/>
  <c r="BG101" i="66"/>
  <c r="BF101" i="66"/>
  <c r="BE101" i="66"/>
  <c r="BD101" i="66"/>
  <c r="BC101" i="66"/>
  <c r="BB101" i="66"/>
  <c r="BA101" i="66"/>
  <c r="AZ101" i="66"/>
  <c r="AY101" i="66"/>
  <c r="AX101" i="66"/>
  <c r="AW101" i="66"/>
  <c r="AV101" i="66"/>
  <c r="AU101" i="66"/>
  <c r="AT101" i="66"/>
  <c r="AS101" i="66"/>
  <c r="AR101" i="66"/>
  <c r="CK100" i="66"/>
  <c r="CJ100" i="66"/>
  <c r="CI100" i="66"/>
  <c r="CH100" i="66"/>
  <c r="CG100" i="66"/>
  <c r="CF100" i="66"/>
  <c r="CE100" i="66"/>
  <c r="CD100" i="66"/>
  <c r="CC100" i="66"/>
  <c r="CB100" i="66"/>
  <c r="CA100" i="66"/>
  <c r="BZ100" i="66"/>
  <c r="BY100" i="66"/>
  <c r="BX100" i="66"/>
  <c r="BW100" i="66"/>
  <c r="BV100" i="66"/>
  <c r="BU100" i="66"/>
  <c r="BT100" i="66"/>
  <c r="BS100" i="66"/>
  <c r="BR100" i="66"/>
  <c r="BQ100" i="66"/>
  <c r="BP100" i="66"/>
  <c r="BO100" i="66"/>
  <c r="BN100" i="66"/>
  <c r="BM100" i="66"/>
  <c r="BL100" i="66"/>
  <c r="BK100" i="66"/>
  <c r="BJ100" i="66"/>
  <c r="BI100" i="66"/>
  <c r="BH100" i="66"/>
  <c r="BG100" i="66"/>
  <c r="BF100" i="66"/>
  <c r="BE100" i="66"/>
  <c r="BD100" i="66"/>
  <c r="BC100" i="66"/>
  <c r="BB100" i="66"/>
  <c r="BA100" i="66"/>
  <c r="AZ100" i="66"/>
  <c r="AY100" i="66"/>
  <c r="AX100" i="66"/>
  <c r="AW100" i="66"/>
  <c r="AV100" i="66"/>
  <c r="AU100" i="66"/>
  <c r="AT100" i="66"/>
  <c r="AS100" i="66"/>
  <c r="AR100" i="66"/>
  <c r="CK99" i="66"/>
  <c r="CJ99" i="66"/>
  <c r="CI99" i="66"/>
  <c r="CH99" i="66"/>
  <c r="CG99" i="66"/>
  <c r="CF99" i="66"/>
  <c r="CE99" i="66"/>
  <c r="CD99" i="66"/>
  <c r="CC99" i="66"/>
  <c r="CB99" i="66"/>
  <c r="CA99" i="66"/>
  <c r="BZ99" i="66"/>
  <c r="BY99" i="66"/>
  <c r="BX99" i="66"/>
  <c r="BW99" i="66"/>
  <c r="BV99" i="66"/>
  <c r="BU99" i="66"/>
  <c r="BT99" i="66"/>
  <c r="BS99" i="66"/>
  <c r="BR99" i="66"/>
  <c r="BQ99" i="66"/>
  <c r="BP99" i="66"/>
  <c r="BO99" i="66"/>
  <c r="BN99" i="66"/>
  <c r="BM99" i="66"/>
  <c r="BL99" i="66"/>
  <c r="BK99" i="66"/>
  <c r="BJ99" i="66"/>
  <c r="BI99" i="66"/>
  <c r="BH99" i="66"/>
  <c r="BG99" i="66"/>
  <c r="BF99" i="66"/>
  <c r="BE99" i="66"/>
  <c r="BD99" i="66"/>
  <c r="BC99" i="66"/>
  <c r="BB99" i="66"/>
  <c r="BA99" i="66"/>
  <c r="AZ99" i="66"/>
  <c r="AY99" i="66"/>
  <c r="AX99" i="66"/>
  <c r="AW99" i="66"/>
  <c r="AV99" i="66"/>
  <c r="AU99" i="66"/>
  <c r="AT99" i="66"/>
  <c r="AS99" i="66"/>
  <c r="AR99" i="66"/>
  <c r="CK98" i="66"/>
  <c r="CJ98" i="66"/>
  <c r="CI98" i="66"/>
  <c r="CH98" i="66"/>
  <c r="CG98" i="66"/>
  <c r="CF98" i="66"/>
  <c r="CE98" i="66"/>
  <c r="CD98" i="66"/>
  <c r="CC98" i="66"/>
  <c r="CB98" i="66"/>
  <c r="CA98" i="66"/>
  <c r="BZ98" i="66"/>
  <c r="BY98" i="66"/>
  <c r="BX98" i="66"/>
  <c r="BW98" i="66"/>
  <c r="BV98" i="66"/>
  <c r="BU98" i="66"/>
  <c r="BT98" i="66"/>
  <c r="BS98" i="66"/>
  <c r="BR98" i="66"/>
  <c r="BQ98" i="66"/>
  <c r="BP98" i="66"/>
  <c r="BO98" i="66"/>
  <c r="BN98" i="66"/>
  <c r="BM98" i="66"/>
  <c r="BL98" i="66"/>
  <c r="BK98" i="66"/>
  <c r="BJ98" i="66"/>
  <c r="BI98" i="66"/>
  <c r="BH98" i="66"/>
  <c r="BG98" i="66"/>
  <c r="BF98" i="66"/>
  <c r="BE98" i="66"/>
  <c r="BD98" i="66"/>
  <c r="BC98" i="66"/>
  <c r="BB98" i="66"/>
  <c r="BA98" i="66"/>
  <c r="AZ98" i="66"/>
  <c r="AY98" i="66"/>
  <c r="AX98" i="66"/>
  <c r="AW98" i="66"/>
  <c r="AV98" i="66"/>
  <c r="AU98" i="66"/>
  <c r="AT98" i="66"/>
  <c r="AS98" i="66"/>
  <c r="AR98" i="66"/>
  <c r="CK97" i="66"/>
  <c r="CJ97" i="66"/>
  <c r="CI97" i="66"/>
  <c r="CH97" i="66"/>
  <c r="CG97" i="66"/>
  <c r="CF97" i="66"/>
  <c r="CE97" i="66"/>
  <c r="CD97" i="66"/>
  <c r="CC97" i="66"/>
  <c r="CB97" i="66"/>
  <c r="CA97" i="66"/>
  <c r="BZ97" i="66"/>
  <c r="BY97" i="66"/>
  <c r="BX97" i="66"/>
  <c r="BW97" i="66"/>
  <c r="BV97" i="66"/>
  <c r="BU97" i="66"/>
  <c r="BT97" i="66"/>
  <c r="BS97" i="66"/>
  <c r="BR97" i="66"/>
  <c r="BQ97" i="66"/>
  <c r="BP97" i="66"/>
  <c r="BO97" i="66"/>
  <c r="BN97" i="66"/>
  <c r="BM97" i="66"/>
  <c r="BL97" i="66"/>
  <c r="BK97" i="66"/>
  <c r="BJ97" i="66"/>
  <c r="BI97" i="66"/>
  <c r="BH97" i="66"/>
  <c r="BG97" i="66"/>
  <c r="BF97" i="66"/>
  <c r="BE97" i="66"/>
  <c r="BD97" i="66"/>
  <c r="BC97" i="66"/>
  <c r="BB97" i="66"/>
  <c r="BA97" i="66"/>
  <c r="AZ97" i="66"/>
  <c r="AY97" i="66"/>
  <c r="AX97" i="66"/>
  <c r="AW97" i="66"/>
  <c r="AV97" i="66"/>
  <c r="AU97" i="66"/>
  <c r="AT97" i="66"/>
  <c r="AS97" i="66"/>
  <c r="AR97" i="66"/>
  <c r="CK96" i="66"/>
  <c r="CJ96" i="66"/>
  <c r="CI96" i="66"/>
  <c r="CH96" i="66"/>
  <c r="CG96" i="66"/>
  <c r="CF96" i="66"/>
  <c r="CE96" i="66"/>
  <c r="CD96" i="66"/>
  <c r="CC96" i="66"/>
  <c r="CB96" i="66"/>
  <c r="CA96" i="66"/>
  <c r="BZ96" i="66"/>
  <c r="BY96" i="66"/>
  <c r="BX96" i="66"/>
  <c r="BW96" i="66"/>
  <c r="BV96" i="66"/>
  <c r="BU96" i="66"/>
  <c r="BT96" i="66"/>
  <c r="BS96" i="66"/>
  <c r="BR96" i="66"/>
  <c r="BQ96" i="66"/>
  <c r="BP96" i="66"/>
  <c r="BO96" i="66"/>
  <c r="BN96" i="66"/>
  <c r="BM96" i="66"/>
  <c r="BL96" i="66"/>
  <c r="BK96" i="66"/>
  <c r="BJ96" i="66"/>
  <c r="BI96" i="66"/>
  <c r="BH96" i="66"/>
  <c r="BG96" i="66"/>
  <c r="BF96" i="66"/>
  <c r="BE96" i="66"/>
  <c r="BD96" i="66"/>
  <c r="BC96" i="66"/>
  <c r="BB96" i="66"/>
  <c r="BA96" i="66"/>
  <c r="AZ96" i="66"/>
  <c r="AY96" i="66"/>
  <c r="AX96" i="66"/>
  <c r="AW96" i="66"/>
  <c r="AV96" i="66"/>
  <c r="AU96" i="66"/>
  <c r="AT96" i="66"/>
  <c r="AS96" i="66"/>
  <c r="AR96" i="66"/>
  <c r="CK95" i="66"/>
  <c r="CJ95" i="66"/>
  <c r="CI95" i="66"/>
  <c r="CH95" i="66"/>
  <c r="CG95" i="66"/>
  <c r="CF95" i="66"/>
  <c r="CE95" i="66"/>
  <c r="CD95" i="66"/>
  <c r="CC95" i="66"/>
  <c r="CB95" i="66"/>
  <c r="CA95" i="66"/>
  <c r="BZ95" i="66"/>
  <c r="BY95" i="66"/>
  <c r="BX95" i="66"/>
  <c r="BW95" i="66"/>
  <c r="BV95" i="66"/>
  <c r="BU95" i="66"/>
  <c r="BT95" i="66"/>
  <c r="BS95" i="66"/>
  <c r="BR95" i="66"/>
  <c r="BQ95" i="66"/>
  <c r="BP95" i="66"/>
  <c r="BO95" i="66"/>
  <c r="BN95" i="66"/>
  <c r="BM95" i="66"/>
  <c r="BL95" i="66"/>
  <c r="BK95" i="66"/>
  <c r="BJ95" i="66"/>
  <c r="BI95" i="66"/>
  <c r="BH95" i="66"/>
  <c r="BG95" i="66"/>
  <c r="BF95" i="66"/>
  <c r="BE95" i="66"/>
  <c r="BD95" i="66"/>
  <c r="BC95" i="66"/>
  <c r="BB95" i="66"/>
  <c r="BA95" i="66"/>
  <c r="AZ95" i="66"/>
  <c r="AY95" i="66"/>
  <c r="AX95" i="66"/>
  <c r="AW95" i="66"/>
  <c r="AV95" i="66"/>
  <c r="AU95" i="66"/>
  <c r="AT95" i="66"/>
  <c r="AS95" i="66"/>
  <c r="AR95" i="66"/>
  <c r="CK94" i="66"/>
  <c r="CJ94" i="66"/>
  <c r="CI94" i="66"/>
  <c r="CH94" i="66"/>
  <c r="CG94" i="66"/>
  <c r="CF94" i="66"/>
  <c r="CE94" i="66"/>
  <c r="CD94" i="66"/>
  <c r="CC94" i="66"/>
  <c r="CB94" i="66"/>
  <c r="CA94" i="66"/>
  <c r="BZ94" i="66"/>
  <c r="BY94" i="66"/>
  <c r="BX94" i="66"/>
  <c r="BW94" i="66"/>
  <c r="BV94" i="66"/>
  <c r="BU94" i="66"/>
  <c r="BT94" i="66"/>
  <c r="BS94" i="66"/>
  <c r="BR94" i="66"/>
  <c r="BQ94" i="66"/>
  <c r="BP94" i="66"/>
  <c r="BO94" i="66"/>
  <c r="BN94" i="66"/>
  <c r="BM94" i="66"/>
  <c r="BL94" i="66"/>
  <c r="BK94" i="66"/>
  <c r="BJ94" i="66"/>
  <c r="BI94" i="66"/>
  <c r="BH94" i="66"/>
  <c r="BG94" i="66"/>
  <c r="BF94" i="66"/>
  <c r="BE94" i="66"/>
  <c r="BD94" i="66"/>
  <c r="BC94" i="66"/>
  <c r="BB94" i="66"/>
  <c r="BA94" i="66"/>
  <c r="AZ94" i="66"/>
  <c r="AY94" i="66"/>
  <c r="AX94" i="66"/>
  <c r="AW94" i="66"/>
  <c r="AV94" i="66"/>
  <c r="AU94" i="66"/>
  <c r="AT94" i="66"/>
  <c r="AS94" i="66"/>
  <c r="AR94" i="66"/>
  <c r="CK93" i="66"/>
  <c r="CJ93" i="66"/>
  <c r="CI93" i="66"/>
  <c r="CH93" i="66"/>
  <c r="CG93" i="66"/>
  <c r="CF93" i="66"/>
  <c r="CE93" i="66"/>
  <c r="CD93" i="66"/>
  <c r="CC93" i="66"/>
  <c r="CB93" i="66"/>
  <c r="CA93" i="66"/>
  <c r="BZ93" i="66"/>
  <c r="BY93" i="66"/>
  <c r="BX93" i="66"/>
  <c r="BW93" i="66"/>
  <c r="BV93" i="66"/>
  <c r="BU93" i="66"/>
  <c r="BT93" i="66"/>
  <c r="BS93" i="66"/>
  <c r="BR93" i="66"/>
  <c r="BQ93" i="66"/>
  <c r="BP93" i="66"/>
  <c r="BO93" i="66"/>
  <c r="BN93" i="66"/>
  <c r="BM93" i="66"/>
  <c r="BL93" i="66"/>
  <c r="BK93" i="66"/>
  <c r="BJ93" i="66"/>
  <c r="BI93" i="66"/>
  <c r="BH93" i="66"/>
  <c r="BG93" i="66"/>
  <c r="BF93" i="66"/>
  <c r="BE93" i="66"/>
  <c r="BD93" i="66"/>
  <c r="BC93" i="66"/>
  <c r="BB93" i="66"/>
  <c r="BA93" i="66"/>
  <c r="AZ93" i="66"/>
  <c r="AY93" i="66"/>
  <c r="AX93" i="66"/>
  <c r="AW93" i="66"/>
  <c r="AV93" i="66"/>
  <c r="AU93" i="66"/>
  <c r="AT93" i="66"/>
  <c r="AS93" i="66"/>
  <c r="AR93" i="66"/>
  <c r="CK92" i="66"/>
  <c r="CJ92" i="66"/>
  <c r="CI92" i="66"/>
  <c r="CH92" i="66"/>
  <c r="CG92" i="66"/>
  <c r="CF92" i="66"/>
  <c r="CE92" i="66"/>
  <c r="CD92" i="66"/>
  <c r="CC92" i="66"/>
  <c r="CB92" i="66"/>
  <c r="CA92" i="66"/>
  <c r="BZ92" i="66"/>
  <c r="BY92" i="66"/>
  <c r="BX92" i="66"/>
  <c r="BW92" i="66"/>
  <c r="BV92" i="66"/>
  <c r="BU92" i="66"/>
  <c r="BT92" i="66"/>
  <c r="BS92" i="66"/>
  <c r="BR92" i="66"/>
  <c r="BQ92" i="66"/>
  <c r="BP92" i="66"/>
  <c r="BO92" i="66"/>
  <c r="BN92" i="66"/>
  <c r="BM92" i="66"/>
  <c r="BL92" i="66"/>
  <c r="BK92" i="66"/>
  <c r="BJ92" i="66"/>
  <c r="BI92" i="66"/>
  <c r="BH92" i="66"/>
  <c r="BG92" i="66"/>
  <c r="BF92" i="66"/>
  <c r="BE92" i="66"/>
  <c r="BD92" i="66"/>
  <c r="BC92" i="66"/>
  <c r="BB92" i="66"/>
  <c r="BA92" i="66"/>
  <c r="AZ92" i="66"/>
  <c r="AY92" i="66"/>
  <c r="AX92" i="66"/>
  <c r="AW92" i="66"/>
  <c r="AV92" i="66"/>
  <c r="AU92" i="66"/>
  <c r="AT92" i="66"/>
  <c r="AS92" i="66"/>
  <c r="AR92" i="66"/>
  <c r="CK91" i="66"/>
  <c r="CJ91" i="66"/>
  <c r="CI91" i="66"/>
  <c r="CH91" i="66"/>
  <c r="CG91" i="66"/>
  <c r="CF91" i="66"/>
  <c r="CE91" i="66"/>
  <c r="CD91" i="66"/>
  <c r="CC91" i="66"/>
  <c r="CB91" i="66"/>
  <c r="CA91" i="66"/>
  <c r="BZ91" i="66"/>
  <c r="BY91" i="66"/>
  <c r="BX91" i="66"/>
  <c r="BW91" i="66"/>
  <c r="BV91" i="66"/>
  <c r="BU91" i="66"/>
  <c r="BT91" i="66"/>
  <c r="BS91" i="66"/>
  <c r="BR91" i="66"/>
  <c r="BQ91" i="66"/>
  <c r="BP91" i="66"/>
  <c r="BO91" i="66"/>
  <c r="BN91" i="66"/>
  <c r="BM91" i="66"/>
  <c r="BL91" i="66"/>
  <c r="BK91" i="66"/>
  <c r="BJ91" i="66"/>
  <c r="BI91" i="66"/>
  <c r="BH91" i="66"/>
  <c r="BG91" i="66"/>
  <c r="BF91" i="66"/>
  <c r="BE91" i="66"/>
  <c r="BD91" i="66"/>
  <c r="BC91" i="66"/>
  <c r="BB91" i="66"/>
  <c r="BA91" i="66"/>
  <c r="AZ91" i="66"/>
  <c r="AY91" i="66"/>
  <c r="AX91" i="66"/>
  <c r="AW91" i="66"/>
  <c r="AV91" i="66"/>
  <c r="AU91" i="66"/>
  <c r="AT91" i="66"/>
  <c r="AS91" i="66"/>
  <c r="AR91" i="66"/>
  <c r="CK90" i="66"/>
  <c r="CJ90" i="66"/>
  <c r="CI90" i="66"/>
  <c r="CH90" i="66"/>
  <c r="CG90" i="66"/>
  <c r="CF90" i="66"/>
  <c r="CE90" i="66"/>
  <c r="CD90" i="66"/>
  <c r="CC90" i="66"/>
  <c r="CB90" i="66"/>
  <c r="CA90" i="66"/>
  <c r="BZ90" i="66"/>
  <c r="BY90" i="66"/>
  <c r="BX90" i="66"/>
  <c r="BW90" i="66"/>
  <c r="BV90" i="66"/>
  <c r="BU90" i="66"/>
  <c r="BT90" i="66"/>
  <c r="BS90" i="66"/>
  <c r="BR90" i="66"/>
  <c r="BQ90" i="66"/>
  <c r="BP90" i="66"/>
  <c r="BO90" i="66"/>
  <c r="BN90" i="66"/>
  <c r="BM90" i="66"/>
  <c r="BL90" i="66"/>
  <c r="BK90" i="66"/>
  <c r="BJ90" i="66"/>
  <c r="BI90" i="66"/>
  <c r="BH90" i="66"/>
  <c r="BG90" i="66"/>
  <c r="BF90" i="66"/>
  <c r="BE90" i="66"/>
  <c r="BD90" i="66"/>
  <c r="BC90" i="66"/>
  <c r="BB90" i="66"/>
  <c r="BA90" i="66"/>
  <c r="AZ90" i="66"/>
  <c r="AY90" i="66"/>
  <c r="AX90" i="66"/>
  <c r="AW90" i="66"/>
  <c r="AV90" i="66"/>
  <c r="AU90" i="66"/>
  <c r="AT90" i="66"/>
  <c r="AS90" i="66"/>
  <c r="AR90" i="66"/>
  <c r="CK89" i="66"/>
  <c r="CJ89" i="66"/>
  <c r="CI89" i="66"/>
  <c r="CH89" i="66"/>
  <c r="CG89" i="66"/>
  <c r="CF89" i="66"/>
  <c r="CE89" i="66"/>
  <c r="CD89" i="66"/>
  <c r="CC89" i="66"/>
  <c r="CB89" i="66"/>
  <c r="CA89" i="66"/>
  <c r="BZ89" i="66"/>
  <c r="BY89" i="66"/>
  <c r="BX89" i="66"/>
  <c r="BW89" i="66"/>
  <c r="BV89" i="66"/>
  <c r="BU89" i="66"/>
  <c r="BT89" i="66"/>
  <c r="BS89" i="66"/>
  <c r="BR89" i="66"/>
  <c r="BQ89" i="66"/>
  <c r="BP89" i="66"/>
  <c r="BO89" i="66"/>
  <c r="BN89" i="66"/>
  <c r="BM89" i="66"/>
  <c r="BL89" i="66"/>
  <c r="BK89" i="66"/>
  <c r="BJ89" i="66"/>
  <c r="BI89" i="66"/>
  <c r="BH89" i="66"/>
  <c r="BG89" i="66"/>
  <c r="BF89" i="66"/>
  <c r="BE89" i="66"/>
  <c r="BD89" i="66"/>
  <c r="BC89" i="66"/>
  <c r="BB89" i="66"/>
  <c r="BA89" i="66"/>
  <c r="AZ89" i="66"/>
  <c r="AY89" i="66"/>
  <c r="AX89" i="66"/>
  <c r="AW89" i="66"/>
  <c r="AV89" i="66"/>
  <c r="AU89" i="66"/>
  <c r="AT89" i="66"/>
  <c r="AS89" i="66"/>
  <c r="AR89" i="66"/>
  <c r="CK88" i="66"/>
  <c r="CJ88" i="66"/>
  <c r="CI88" i="66"/>
  <c r="CH88" i="66"/>
  <c r="CG88" i="66"/>
  <c r="CF88" i="66"/>
  <c r="CE88" i="66"/>
  <c r="CD88" i="66"/>
  <c r="CC88" i="66"/>
  <c r="CB88" i="66"/>
  <c r="CA88" i="66"/>
  <c r="BZ88" i="66"/>
  <c r="BY88" i="66"/>
  <c r="BX88" i="66"/>
  <c r="BW88" i="66"/>
  <c r="BV88" i="66"/>
  <c r="BU88" i="66"/>
  <c r="BT88" i="66"/>
  <c r="BS88" i="66"/>
  <c r="BR88" i="66"/>
  <c r="BQ88" i="66"/>
  <c r="BP88" i="66"/>
  <c r="BO88" i="66"/>
  <c r="BN88" i="66"/>
  <c r="BM88" i="66"/>
  <c r="BL88" i="66"/>
  <c r="BK88" i="66"/>
  <c r="BJ88" i="66"/>
  <c r="BI88" i="66"/>
  <c r="BH88" i="66"/>
  <c r="BG88" i="66"/>
  <c r="BF88" i="66"/>
  <c r="BE88" i="66"/>
  <c r="BD88" i="66"/>
  <c r="BC88" i="66"/>
  <c r="BB88" i="66"/>
  <c r="BA88" i="66"/>
  <c r="AZ88" i="66"/>
  <c r="AY88" i="66"/>
  <c r="AX88" i="66"/>
  <c r="AW88" i="66"/>
  <c r="AV88" i="66"/>
  <c r="AU88" i="66"/>
  <c r="AT88" i="66"/>
  <c r="AS88" i="66"/>
  <c r="AR88" i="66"/>
  <c r="CK87" i="66"/>
  <c r="CJ87" i="66"/>
  <c r="CI87" i="66"/>
  <c r="CH87" i="66"/>
  <c r="CG87" i="66"/>
  <c r="CF87" i="66"/>
  <c r="CE87" i="66"/>
  <c r="CD87" i="66"/>
  <c r="CC87" i="66"/>
  <c r="CB87" i="66"/>
  <c r="CA87" i="66"/>
  <c r="BZ87" i="66"/>
  <c r="BY87" i="66"/>
  <c r="BX87" i="66"/>
  <c r="BW87" i="66"/>
  <c r="BV87" i="66"/>
  <c r="BU87" i="66"/>
  <c r="BT87" i="66"/>
  <c r="BS87" i="66"/>
  <c r="BR87" i="66"/>
  <c r="BQ87" i="66"/>
  <c r="BP87" i="66"/>
  <c r="BO87" i="66"/>
  <c r="BN87" i="66"/>
  <c r="BM87" i="66"/>
  <c r="BL87" i="66"/>
  <c r="BK87" i="66"/>
  <c r="BJ87" i="66"/>
  <c r="BI87" i="66"/>
  <c r="BH87" i="66"/>
  <c r="BG87" i="66"/>
  <c r="BF87" i="66"/>
  <c r="BE87" i="66"/>
  <c r="BD87" i="66"/>
  <c r="BC87" i="66"/>
  <c r="BB87" i="66"/>
  <c r="BA87" i="66"/>
  <c r="AZ87" i="66"/>
  <c r="AY87" i="66"/>
  <c r="AX87" i="66"/>
  <c r="AW87" i="66"/>
  <c r="AV87" i="66"/>
  <c r="AU87" i="66"/>
  <c r="AT87" i="66"/>
  <c r="AS87" i="66"/>
  <c r="AR87" i="66"/>
  <c r="CK86" i="66"/>
  <c r="CJ86" i="66"/>
  <c r="CI86" i="66"/>
  <c r="CH86" i="66"/>
  <c r="CG86" i="66"/>
  <c r="CF86" i="66"/>
  <c r="CE86" i="66"/>
  <c r="CD86" i="66"/>
  <c r="CC86" i="66"/>
  <c r="CB86" i="66"/>
  <c r="CA86" i="66"/>
  <c r="BZ86" i="66"/>
  <c r="BY86" i="66"/>
  <c r="BX86" i="66"/>
  <c r="BW86" i="66"/>
  <c r="BV86" i="66"/>
  <c r="BU86" i="66"/>
  <c r="BT86" i="66"/>
  <c r="BS86" i="66"/>
  <c r="BR86" i="66"/>
  <c r="BQ86" i="66"/>
  <c r="BP86" i="66"/>
  <c r="BO86" i="66"/>
  <c r="BN86" i="66"/>
  <c r="BM86" i="66"/>
  <c r="BL86" i="66"/>
  <c r="BK86" i="66"/>
  <c r="BJ86" i="66"/>
  <c r="BI86" i="66"/>
  <c r="BH86" i="66"/>
  <c r="BG86" i="66"/>
  <c r="BF86" i="66"/>
  <c r="BE86" i="66"/>
  <c r="BD86" i="66"/>
  <c r="BC86" i="66"/>
  <c r="BB86" i="66"/>
  <c r="BA86" i="66"/>
  <c r="AZ86" i="66"/>
  <c r="AY86" i="66"/>
  <c r="AX86" i="66"/>
  <c r="AW86" i="66"/>
  <c r="AV86" i="66"/>
  <c r="AU86" i="66"/>
  <c r="AT86" i="66"/>
  <c r="AS86" i="66"/>
  <c r="AR86" i="66"/>
  <c r="CK85" i="66"/>
  <c r="CJ85" i="66"/>
  <c r="CI85" i="66"/>
  <c r="CH85" i="66"/>
  <c r="CG85" i="66"/>
  <c r="CF85" i="66"/>
  <c r="CE85" i="66"/>
  <c r="CD85" i="66"/>
  <c r="CC85" i="66"/>
  <c r="CB85" i="66"/>
  <c r="CA85" i="66"/>
  <c r="BZ85" i="66"/>
  <c r="BY85" i="66"/>
  <c r="BX85" i="66"/>
  <c r="BW85" i="66"/>
  <c r="BV85" i="66"/>
  <c r="BU85" i="66"/>
  <c r="BT85" i="66"/>
  <c r="BS85" i="66"/>
  <c r="BR85" i="66"/>
  <c r="BQ85" i="66"/>
  <c r="BP85" i="66"/>
  <c r="BO85" i="66"/>
  <c r="BN85" i="66"/>
  <c r="BM85" i="66"/>
  <c r="BL85" i="66"/>
  <c r="BK85" i="66"/>
  <c r="BJ85" i="66"/>
  <c r="BI85" i="66"/>
  <c r="BH85" i="66"/>
  <c r="BG85" i="66"/>
  <c r="BF85" i="66"/>
  <c r="BE85" i="66"/>
  <c r="BD85" i="66"/>
  <c r="BC85" i="66"/>
  <c r="BB85" i="66"/>
  <c r="BA85" i="66"/>
  <c r="AZ85" i="66"/>
  <c r="AY85" i="66"/>
  <c r="AX85" i="66"/>
  <c r="AW85" i="66"/>
  <c r="AV85" i="66"/>
  <c r="AU85" i="66"/>
  <c r="AT85" i="66"/>
  <c r="AS85" i="66"/>
  <c r="AR85" i="66"/>
  <c r="CK84" i="66"/>
  <c r="CJ84" i="66"/>
  <c r="CI84" i="66"/>
  <c r="CH84" i="66"/>
  <c r="CG84" i="66"/>
  <c r="CF84" i="66"/>
  <c r="CE84" i="66"/>
  <c r="CD84" i="66"/>
  <c r="CC84" i="66"/>
  <c r="CB84" i="66"/>
  <c r="CA84" i="66"/>
  <c r="BZ84" i="66"/>
  <c r="BY84" i="66"/>
  <c r="BX84" i="66"/>
  <c r="BW84" i="66"/>
  <c r="BV84" i="66"/>
  <c r="BU84" i="66"/>
  <c r="BT84" i="66"/>
  <c r="BS84" i="66"/>
  <c r="BR84" i="66"/>
  <c r="BQ84" i="66"/>
  <c r="BP84" i="66"/>
  <c r="BO84" i="66"/>
  <c r="BN84" i="66"/>
  <c r="BM84" i="66"/>
  <c r="BL84" i="66"/>
  <c r="BK84" i="66"/>
  <c r="BJ84" i="66"/>
  <c r="BI84" i="66"/>
  <c r="BH84" i="66"/>
  <c r="BG84" i="66"/>
  <c r="BF84" i="66"/>
  <c r="BE84" i="66"/>
  <c r="BD84" i="66"/>
  <c r="BC84" i="66"/>
  <c r="BB84" i="66"/>
  <c r="BA84" i="66"/>
  <c r="AZ84" i="66"/>
  <c r="AY84" i="66"/>
  <c r="AX84" i="66"/>
  <c r="AW84" i="66"/>
  <c r="AV84" i="66"/>
  <c r="AU84" i="66"/>
  <c r="AT84" i="66"/>
  <c r="AS84" i="66"/>
  <c r="AR84" i="66"/>
  <c r="CK83" i="66"/>
  <c r="CJ83" i="66"/>
  <c r="CI83" i="66"/>
  <c r="CH83" i="66"/>
  <c r="CG83" i="66"/>
  <c r="CF83" i="66"/>
  <c r="CE83" i="66"/>
  <c r="CD83" i="66"/>
  <c r="CC83" i="66"/>
  <c r="CB83" i="66"/>
  <c r="CA83" i="66"/>
  <c r="BZ83" i="66"/>
  <c r="BY83" i="66"/>
  <c r="BX83" i="66"/>
  <c r="BW83" i="66"/>
  <c r="BV83" i="66"/>
  <c r="BU83" i="66"/>
  <c r="BT83" i="66"/>
  <c r="BS83" i="66"/>
  <c r="BR83" i="66"/>
  <c r="BQ83" i="66"/>
  <c r="BP83" i="66"/>
  <c r="BO83" i="66"/>
  <c r="BN83" i="66"/>
  <c r="BM83" i="66"/>
  <c r="BL83" i="66"/>
  <c r="BK83" i="66"/>
  <c r="BJ83" i="66"/>
  <c r="BI83" i="66"/>
  <c r="BH83" i="66"/>
  <c r="BG83" i="66"/>
  <c r="BF83" i="66"/>
  <c r="BE83" i="66"/>
  <c r="BD83" i="66"/>
  <c r="BC83" i="66"/>
  <c r="BB83" i="66"/>
  <c r="BA83" i="66"/>
  <c r="AZ83" i="66"/>
  <c r="AY83" i="66"/>
  <c r="AX83" i="66"/>
  <c r="AW83" i="66"/>
  <c r="AV83" i="66"/>
  <c r="AU83" i="66"/>
  <c r="AT83" i="66"/>
  <c r="AS83" i="66"/>
  <c r="AR83" i="66"/>
  <c r="CK82" i="66"/>
  <c r="CJ82" i="66"/>
  <c r="CI82" i="66"/>
  <c r="CH82" i="66"/>
  <c r="CG82" i="66"/>
  <c r="CF82" i="66"/>
  <c r="CE82" i="66"/>
  <c r="CD82" i="66"/>
  <c r="CC82" i="66"/>
  <c r="CB82" i="66"/>
  <c r="CA82" i="66"/>
  <c r="BZ82" i="66"/>
  <c r="BY82" i="66"/>
  <c r="BX82" i="66"/>
  <c r="BW82" i="66"/>
  <c r="BV82" i="66"/>
  <c r="BU82" i="66"/>
  <c r="BT82" i="66"/>
  <c r="BS82" i="66"/>
  <c r="BR82" i="66"/>
  <c r="BQ82" i="66"/>
  <c r="BP82" i="66"/>
  <c r="BO82" i="66"/>
  <c r="BN82" i="66"/>
  <c r="BM82" i="66"/>
  <c r="BL82" i="66"/>
  <c r="BK82" i="66"/>
  <c r="BJ82" i="66"/>
  <c r="BI82" i="66"/>
  <c r="BH82" i="66"/>
  <c r="BG82" i="66"/>
  <c r="BF82" i="66"/>
  <c r="BE82" i="66"/>
  <c r="BD82" i="66"/>
  <c r="BC82" i="66"/>
  <c r="BB82" i="66"/>
  <c r="BA82" i="66"/>
  <c r="AZ82" i="66"/>
  <c r="AY82" i="66"/>
  <c r="AX82" i="66"/>
  <c r="AW82" i="66"/>
  <c r="AV82" i="66"/>
  <c r="AU82" i="66"/>
  <c r="AT82" i="66"/>
  <c r="AS82" i="66"/>
  <c r="AR82" i="66"/>
  <c r="CK81" i="66"/>
  <c r="CJ81" i="66"/>
  <c r="CI81" i="66"/>
  <c r="CH81" i="66"/>
  <c r="CG81" i="66"/>
  <c r="CF81" i="66"/>
  <c r="CE81" i="66"/>
  <c r="CD81" i="66"/>
  <c r="CC81" i="66"/>
  <c r="CB81" i="66"/>
  <c r="CA81" i="66"/>
  <c r="BZ81" i="66"/>
  <c r="BY81" i="66"/>
  <c r="BX81" i="66"/>
  <c r="BW81" i="66"/>
  <c r="BV81" i="66"/>
  <c r="BU81" i="66"/>
  <c r="BT81" i="66"/>
  <c r="BS81" i="66"/>
  <c r="BR81" i="66"/>
  <c r="BQ81" i="66"/>
  <c r="BP81" i="66"/>
  <c r="BO81" i="66"/>
  <c r="BN81" i="66"/>
  <c r="BM81" i="66"/>
  <c r="BL81" i="66"/>
  <c r="BK81" i="66"/>
  <c r="BJ81" i="66"/>
  <c r="BI81" i="66"/>
  <c r="BH81" i="66"/>
  <c r="BG81" i="66"/>
  <c r="BF81" i="66"/>
  <c r="BE81" i="66"/>
  <c r="BD81" i="66"/>
  <c r="BC81" i="66"/>
  <c r="BB81" i="66"/>
  <c r="BA81" i="66"/>
  <c r="AZ81" i="66"/>
  <c r="AY81" i="66"/>
  <c r="AX81" i="66"/>
  <c r="AW81" i="66"/>
  <c r="AV81" i="66"/>
  <c r="AU81" i="66"/>
  <c r="AT81" i="66"/>
  <c r="AS81" i="66"/>
  <c r="AR81" i="66"/>
  <c r="CK80" i="66"/>
  <c r="CJ80" i="66"/>
  <c r="CI80" i="66"/>
  <c r="CH80" i="66"/>
  <c r="CG80" i="66"/>
  <c r="CF80" i="66"/>
  <c r="CE80" i="66"/>
  <c r="CD80" i="66"/>
  <c r="CC80" i="66"/>
  <c r="CB80" i="66"/>
  <c r="CA80" i="66"/>
  <c r="BZ80" i="66"/>
  <c r="BY80" i="66"/>
  <c r="BX80" i="66"/>
  <c r="BW80" i="66"/>
  <c r="BV80" i="66"/>
  <c r="BU80" i="66"/>
  <c r="BT80" i="66"/>
  <c r="BS80" i="66"/>
  <c r="BR80" i="66"/>
  <c r="BQ80" i="66"/>
  <c r="BP80" i="66"/>
  <c r="BO80" i="66"/>
  <c r="BN80" i="66"/>
  <c r="BM80" i="66"/>
  <c r="BL80" i="66"/>
  <c r="BK80" i="66"/>
  <c r="BJ80" i="66"/>
  <c r="BI80" i="66"/>
  <c r="BH80" i="66"/>
  <c r="BG80" i="66"/>
  <c r="BF80" i="66"/>
  <c r="BE80" i="66"/>
  <c r="BD80" i="66"/>
  <c r="BC80" i="66"/>
  <c r="BB80" i="66"/>
  <c r="BA80" i="66"/>
  <c r="AZ80" i="66"/>
  <c r="AY80" i="66"/>
  <c r="AX80" i="66"/>
  <c r="AW80" i="66"/>
  <c r="AV80" i="66"/>
  <c r="AU80" i="66"/>
  <c r="AT80" i="66"/>
  <c r="AS80" i="66"/>
  <c r="AR80" i="66"/>
  <c r="CK79" i="66"/>
  <c r="CJ79" i="66"/>
  <c r="CI79" i="66"/>
  <c r="CH79" i="66"/>
  <c r="CG79" i="66"/>
  <c r="CF79" i="66"/>
  <c r="CE79" i="66"/>
  <c r="CD79" i="66"/>
  <c r="CC79" i="66"/>
  <c r="CB79" i="66"/>
  <c r="CA79" i="66"/>
  <c r="BZ79" i="66"/>
  <c r="BY79" i="66"/>
  <c r="BX79" i="66"/>
  <c r="BW79" i="66"/>
  <c r="BV79" i="66"/>
  <c r="BU79" i="66"/>
  <c r="BT79" i="66"/>
  <c r="BS79" i="66"/>
  <c r="BR79" i="66"/>
  <c r="BQ79" i="66"/>
  <c r="BP79" i="66"/>
  <c r="BO79" i="66"/>
  <c r="BN79" i="66"/>
  <c r="BM79" i="66"/>
  <c r="BL79" i="66"/>
  <c r="BK79" i="66"/>
  <c r="BJ79" i="66"/>
  <c r="BI79" i="66"/>
  <c r="BH79" i="66"/>
  <c r="BG79" i="66"/>
  <c r="BF79" i="66"/>
  <c r="BE79" i="66"/>
  <c r="BD79" i="66"/>
  <c r="BC79" i="66"/>
  <c r="BB79" i="66"/>
  <c r="BA79" i="66"/>
  <c r="AZ79" i="66"/>
  <c r="AY79" i="66"/>
  <c r="AX79" i="66"/>
  <c r="AW79" i="66"/>
  <c r="AV79" i="66"/>
  <c r="AU79" i="66"/>
  <c r="AT79" i="66"/>
  <c r="AS79" i="66"/>
  <c r="AR79" i="66"/>
  <c r="CK78" i="66"/>
  <c r="CJ78" i="66"/>
  <c r="CI78" i="66"/>
  <c r="CH78" i="66"/>
  <c r="CG78" i="66"/>
  <c r="CF78" i="66"/>
  <c r="CE78" i="66"/>
  <c r="CD78" i="66"/>
  <c r="CC78" i="66"/>
  <c r="CB78" i="66"/>
  <c r="CA78" i="66"/>
  <c r="BZ78" i="66"/>
  <c r="BY78" i="66"/>
  <c r="BX78" i="66"/>
  <c r="BW78" i="66"/>
  <c r="BV78" i="66"/>
  <c r="BU78" i="66"/>
  <c r="BT78" i="66"/>
  <c r="BS78" i="66"/>
  <c r="BR78" i="66"/>
  <c r="BQ78" i="66"/>
  <c r="BP78" i="66"/>
  <c r="BO78" i="66"/>
  <c r="BN78" i="66"/>
  <c r="BM78" i="66"/>
  <c r="BL78" i="66"/>
  <c r="BK78" i="66"/>
  <c r="BJ78" i="66"/>
  <c r="BI78" i="66"/>
  <c r="BH78" i="66"/>
  <c r="BG78" i="66"/>
  <c r="BF78" i="66"/>
  <c r="BE78" i="66"/>
  <c r="BD78" i="66"/>
  <c r="BC78" i="66"/>
  <c r="BB78" i="66"/>
  <c r="BA78" i="66"/>
  <c r="AZ78" i="66"/>
  <c r="AY78" i="66"/>
  <c r="AX78" i="66"/>
  <c r="AW78" i="66"/>
  <c r="AV78" i="66"/>
  <c r="AU78" i="66"/>
  <c r="AT78" i="66"/>
  <c r="AS78" i="66"/>
  <c r="AR78" i="66"/>
  <c r="CK77" i="66"/>
  <c r="CJ77" i="66"/>
  <c r="CI77" i="66"/>
  <c r="CH77" i="66"/>
  <c r="CG77" i="66"/>
  <c r="CF77" i="66"/>
  <c r="CE77" i="66"/>
  <c r="CD77" i="66"/>
  <c r="CC77" i="66"/>
  <c r="CB77" i="66"/>
  <c r="CA77" i="66"/>
  <c r="BZ77" i="66"/>
  <c r="BY77" i="66"/>
  <c r="BX77" i="66"/>
  <c r="BW77" i="66"/>
  <c r="BV77" i="66"/>
  <c r="BU77" i="66"/>
  <c r="BT77" i="66"/>
  <c r="BS77" i="66"/>
  <c r="BR77" i="66"/>
  <c r="BQ77" i="66"/>
  <c r="BP77" i="66"/>
  <c r="BO77" i="66"/>
  <c r="BN77" i="66"/>
  <c r="BM77" i="66"/>
  <c r="BL77" i="66"/>
  <c r="BK77" i="66"/>
  <c r="BJ77" i="66"/>
  <c r="BI77" i="66"/>
  <c r="BH77" i="66"/>
  <c r="BG77" i="66"/>
  <c r="BF77" i="66"/>
  <c r="BE77" i="66"/>
  <c r="BD77" i="66"/>
  <c r="BC77" i="66"/>
  <c r="BB77" i="66"/>
  <c r="BA77" i="66"/>
  <c r="AZ77" i="66"/>
  <c r="AY77" i="66"/>
  <c r="AX77" i="66"/>
  <c r="AW77" i="66"/>
  <c r="AV77" i="66"/>
  <c r="AU77" i="66"/>
  <c r="AT77" i="66"/>
  <c r="AS77" i="66"/>
  <c r="AR77" i="66"/>
  <c r="CK76" i="66"/>
  <c r="CJ76" i="66"/>
  <c r="CI76" i="66"/>
  <c r="CH76" i="66"/>
  <c r="CG76" i="66"/>
  <c r="CF76" i="66"/>
  <c r="CE76" i="66"/>
  <c r="CD76" i="66"/>
  <c r="CC76" i="66"/>
  <c r="CB76" i="66"/>
  <c r="CA76" i="66"/>
  <c r="BZ76" i="66"/>
  <c r="BY76" i="66"/>
  <c r="BX76" i="66"/>
  <c r="BW76" i="66"/>
  <c r="BV76" i="66"/>
  <c r="BU76" i="66"/>
  <c r="BT76" i="66"/>
  <c r="BS76" i="66"/>
  <c r="BR76" i="66"/>
  <c r="BQ76" i="66"/>
  <c r="BP76" i="66"/>
  <c r="BO76" i="66"/>
  <c r="BN76" i="66"/>
  <c r="BM76" i="66"/>
  <c r="BL76" i="66"/>
  <c r="BK76" i="66"/>
  <c r="BJ76" i="66"/>
  <c r="BI76" i="66"/>
  <c r="BH76" i="66"/>
  <c r="BG76" i="66"/>
  <c r="BF76" i="66"/>
  <c r="BE76" i="66"/>
  <c r="BD76" i="66"/>
  <c r="BC76" i="66"/>
  <c r="BB76" i="66"/>
  <c r="BA76" i="66"/>
  <c r="AZ76" i="66"/>
  <c r="AY76" i="66"/>
  <c r="AX76" i="66"/>
  <c r="AW76" i="66"/>
  <c r="AV76" i="66"/>
  <c r="AU76" i="66"/>
  <c r="AT76" i="66"/>
  <c r="AS76" i="66"/>
  <c r="AR76" i="66"/>
  <c r="CK75" i="66"/>
  <c r="CJ75" i="66"/>
  <c r="CI75" i="66"/>
  <c r="CH75" i="66"/>
  <c r="CG75" i="66"/>
  <c r="CF75" i="66"/>
  <c r="CE75" i="66"/>
  <c r="CD75" i="66"/>
  <c r="CC75" i="66"/>
  <c r="CB75" i="66"/>
  <c r="CA75" i="66"/>
  <c r="BZ75" i="66"/>
  <c r="BY75" i="66"/>
  <c r="BX75" i="66"/>
  <c r="BW75" i="66"/>
  <c r="BV75" i="66"/>
  <c r="BU75" i="66"/>
  <c r="BT75" i="66"/>
  <c r="BS75" i="66"/>
  <c r="BR75" i="66"/>
  <c r="BQ75" i="66"/>
  <c r="BP75" i="66"/>
  <c r="BO75" i="66"/>
  <c r="BN75" i="66"/>
  <c r="BM75" i="66"/>
  <c r="BL75" i="66"/>
  <c r="BK75" i="66"/>
  <c r="BJ75" i="66"/>
  <c r="BI75" i="66"/>
  <c r="BH75" i="66"/>
  <c r="BG75" i="66"/>
  <c r="BF75" i="66"/>
  <c r="BE75" i="66"/>
  <c r="BD75" i="66"/>
  <c r="BC75" i="66"/>
  <c r="BB75" i="66"/>
  <c r="BA75" i="66"/>
  <c r="AZ75" i="66"/>
  <c r="AY75" i="66"/>
  <c r="AX75" i="66"/>
  <c r="AW75" i="66"/>
  <c r="AV75" i="66"/>
  <c r="AU75" i="66"/>
  <c r="AT75" i="66"/>
  <c r="AS75" i="66"/>
  <c r="AR75" i="66"/>
  <c r="CK74" i="66"/>
  <c r="CJ74" i="66"/>
  <c r="CI74" i="66"/>
  <c r="CH74" i="66"/>
  <c r="CG74" i="66"/>
  <c r="CF74" i="66"/>
  <c r="CE74" i="66"/>
  <c r="CD74" i="66"/>
  <c r="CC74" i="66"/>
  <c r="CB74" i="66"/>
  <c r="CA74" i="66"/>
  <c r="BZ74" i="66"/>
  <c r="BY74" i="66"/>
  <c r="BX74" i="66"/>
  <c r="BW74" i="66"/>
  <c r="BV74" i="66"/>
  <c r="BU74" i="66"/>
  <c r="BT74" i="66"/>
  <c r="BS74" i="66"/>
  <c r="BR74" i="66"/>
  <c r="BQ74" i="66"/>
  <c r="BP74" i="66"/>
  <c r="BO74" i="66"/>
  <c r="BN74" i="66"/>
  <c r="BM74" i="66"/>
  <c r="BL74" i="66"/>
  <c r="BK74" i="66"/>
  <c r="BJ74" i="66"/>
  <c r="BI74" i="66"/>
  <c r="BH74" i="66"/>
  <c r="BG74" i="66"/>
  <c r="BF74" i="66"/>
  <c r="BE74" i="66"/>
  <c r="BD74" i="66"/>
  <c r="BC74" i="66"/>
  <c r="BB74" i="66"/>
  <c r="BA74" i="66"/>
  <c r="AZ74" i="66"/>
  <c r="AY74" i="66"/>
  <c r="AX74" i="66"/>
  <c r="AW74" i="66"/>
  <c r="AV74" i="66"/>
  <c r="AU74" i="66"/>
  <c r="AT74" i="66"/>
  <c r="AS74" i="66"/>
  <c r="AR74" i="66"/>
  <c r="CK73" i="66"/>
  <c r="CJ73" i="66"/>
  <c r="CI73" i="66"/>
  <c r="CH73" i="66"/>
  <c r="CG73" i="66"/>
  <c r="CF73" i="66"/>
  <c r="CE73" i="66"/>
  <c r="CD73" i="66"/>
  <c r="CC73" i="66"/>
  <c r="CB73" i="66"/>
  <c r="CA73" i="66"/>
  <c r="BZ73" i="66"/>
  <c r="BY73" i="66"/>
  <c r="BX73" i="66"/>
  <c r="BW73" i="66"/>
  <c r="BV73" i="66"/>
  <c r="BU73" i="66"/>
  <c r="BT73" i="66"/>
  <c r="BS73" i="66"/>
  <c r="BR73" i="66"/>
  <c r="BQ73" i="66"/>
  <c r="BP73" i="66"/>
  <c r="BO73" i="66"/>
  <c r="BN73" i="66"/>
  <c r="BM73" i="66"/>
  <c r="BL73" i="66"/>
  <c r="BK73" i="66"/>
  <c r="BJ73" i="66"/>
  <c r="BI73" i="66"/>
  <c r="BH73" i="66"/>
  <c r="BG73" i="66"/>
  <c r="BF73" i="66"/>
  <c r="BE73" i="66"/>
  <c r="BD73" i="66"/>
  <c r="BC73" i="66"/>
  <c r="BB73" i="66"/>
  <c r="BA73" i="66"/>
  <c r="AZ73" i="66"/>
  <c r="AY73" i="66"/>
  <c r="AX73" i="66"/>
  <c r="AW73" i="66"/>
  <c r="AV73" i="66"/>
  <c r="AU73" i="66"/>
  <c r="AT73" i="66"/>
  <c r="AS73" i="66"/>
  <c r="AR73" i="66"/>
  <c r="CK72" i="66"/>
  <c r="CJ72" i="66"/>
  <c r="CI72" i="66"/>
  <c r="CH72" i="66"/>
  <c r="CG72" i="66"/>
  <c r="CF72" i="66"/>
  <c r="CE72" i="66"/>
  <c r="CD72" i="66"/>
  <c r="CC72" i="66"/>
  <c r="CB72" i="66"/>
  <c r="CA72" i="66"/>
  <c r="BZ72" i="66"/>
  <c r="BY72" i="66"/>
  <c r="BX72" i="66"/>
  <c r="BW72" i="66"/>
  <c r="BV72" i="66"/>
  <c r="BU72" i="66"/>
  <c r="BT72" i="66"/>
  <c r="BS72" i="66"/>
  <c r="BR72" i="66"/>
  <c r="BQ72" i="66"/>
  <c r="BP72" i="66"/>
  <c r="BO72" i="66"/>
  <c r="BN72" i="66"/>
  <c r="BM72" i="66"/>
  <c r="BL72" i="66"/>
  <c r="BK72" i="66"/>
  <c r="BJ72" i="66"/>
  <c r="BI72" i="66"/>
  <c r="BH72" i="66"/>
  <c r="BG72" i="66"/>
  <c r="BF72" i="66"/>
  <c r="BE72" i="66"/>
  <c r="BD72" i="66"/>
  <c r="BC72" i="66"/>
  <c r="BB72" i="66"/>
  <c r="BA72" i="66"/>
  <c r="AZ72" i="66"/>
  <c r="AY72" i="66"/>
  <c r="AX72" i="66"/>
  <c r="AW72" i="66"/>
  <c r="AV72" i="66"/>
  <c r="AU72" i="66"/>
  <c r="AT72" i="66"/>
  <c r="AS72" i="66"/>
  <c r="AR72" i="66"/>
  <c r="CK71" i="66"/>
  <c r="CJ71" i="66"/>
  <c r="CI71" i="66"/>
  <c r="CH71" i="66"/>
  <c r="CG71" i="66"/>
  <c r="CF71" i="66"/>
  <c r="CE71" i="66"/>
  <c r="CD71" i="66"/>
  <c r="CC71" i="66"/>
  <c r="CB71" i="66"/>
  <c r="CA71" i="66"/>
  <c r="BZ71" i="66"/>
  <c r="BY71" i="66"/>
  <c r="BX71" i="66"/>
  <c r="BW71" i="66"/>
  <c r="BV71" i="66"/>
  <c r="BU71" i="66"/>
  <c r="BT71" i="66"/>
  <c r="BS71" i="66"/>
  <c r="BR71" i="66"/>
  <c r="BQ71" i="66"/>
  <c r="BP71" i="66"/>
  <c r="BO71" i="66"/>
  <c r="BN71" i="66"/>
  <c r="BM71" i="66"/>
  <c r="BL71" i="66"/>
  <c r="BK71" i="66"/>
  <c r="BJ71" i="66"/>
  <c r="BI71" i="66"/>
  <c r="BH71" i="66"/>
  <c r="BG71" i="66"/>
  <c r="BF71" i="66"/>
  <c r="BE71" i="66"/>
  <c r="BD71" i="66"/>
  <c r="BC71" i="66"/>
  <c r="BB71" i="66"/>
  <c r="BA71" i="66"/>
  <c r="AZ71" i="66"/>
  <c r="AY71" i="66"/>
  <c r="AX71" i="66"/>
  <c r="AW71" i="66"/>
  <c r="AV71" i="66"/>
  <c r="AU71" i="66"/>
  <c r="AT71" i="66"/>
  <c r="AS71" i="66"/>
  <c r="AR71" i="66"/>
  <c r="CK70" i="66"/>
  <c r="CJ70" i="66"/>
  <c r="CI70" i="66"/>
  <c r="CH70" i="66"/>
  <c r="CG70" i="66"/>
  <c r="CF70" i="66"/>
  <c r="CE70" i="66"/>
  <c r="CD70" i="66"/>
  <c r="CC70" i="66"/>
  <c r="CB70" i="66"/>
  <c r="CA70" i="66"/>
  <c r="BZ70" i="66"/>
  <c r="BY70" i="66"/>
  <c r="BX70" i="66"/>
  <c r="BW70" i="66"/>
  <c r="BV70" i="66"/>
  <c r="BU70" i="66"/>
  <c r="BT70" i="66"/>
  <c r="BS70" i="66"/>
  <c r="BR70" i="66"/>
  <c r="BQ70" i="66"/>
  <c r="BP70" i="66"/>
  <c r="BO70" i="66"/>
  <c r="BN70" i="66"/>
  <c r="BM70" i="66"/>
  <c r="BL70" i="66"/>
  <c r="BK70" i="66"/>
  <c r="BJ70" i="66"/>
  <c r="BI70" i="66"/>
  <c r="BH70" i="66"/>
  <c r="BG70" i="66"/>
  <c r="BF70" i="66"/>
  <c r="BE70" i="66"/>
  <c r="BD70" i="66"/>
  <c r="BC70" i="66"/>
  <c r="BB70" i="66"/>
  <c r="BA70" i="66"/>
  <c r="AZ70" i="66"/>
  <c r="AY70" i="66"/>
  <c r="AX70" i="66"/>
  <c r="AW70" i="66"/>
  <c r="AV70" i="66"/>
  <c r="AU70" i="66"/>
  <c r="AT70" i="66"/>
  <c r="AS70" i="66"/>
  <c r="AR70" i="66"/>
  <c r="CK69" i="66"/>
  <c r="CJ69" i="66"/>
  <c r="CI69" i="66"/>
  <c r="CH69" i="66"/>
  <c r="CG69" i="66"/>
  <c r="CF69" i="66"/>
  <c r="CE69" i="66"/>
  <c r="CD69" i="66"/>
  <c r="CC69" i="66"/>
  <c r="CB69" i="66"/>
  <c r="CA69" i="66"/>
  <c r="BZ69" i="66"/>
  <c r="BY69" i="66"/>
  <c r="BX69" i="66"/>
  <c r="BW69" i="66"/>
  <c r="BV69" i="66"/>
  <c r="BU69" i="66"/>
  <c r="BT69" i="66"/>
  <c r="BS69" i="66"/>
  <c r="BR69" i="66"/>
  <c r="BQ69" i="66"/>
  <c r="BP69" i="66"/>
  <c r="BO69" i="66"/>
  <c r="BN69" i="66"/>
  <c r="BM69" i="66"/>
  <c r="BL69" i="66"/>
  <c r="BK69" i="66"/>
  <c r="BJ69" i="66"/>
  <c r="BI69" i="66"/>
  <c r="BH69" i="66"/>
  <c r="BG69" i="66"/>
  <c r="BF69" i="66"/>
  <c r="BE69" i="66"/>
  <c r="BD69" i="66"/>
  <c r="BC69" i="66"/>
  <c r="BB69" i="66"/>
  <c r="BA69" i="66"/>
  <c r="AZ69" i="66"/>
  <c r="AY69" i="66"/>
  <c r="AX69" i="66"/>
  <c r="AW69" i="66"/>
  <c r="AV69" i="66"/>
  <c r="AU69" i="66"/>
  <c r="AT69" i="66"/>
  <c r="AS69" i="66"/>
  <c r="AR69" i="66"/>
  <c r="CK68" i="66"/>
  <c r="CJ68" i="66"/>
  <c r="CI68" i="66"/>
  <c r="CH68" i="66"/>
  <c r="CG68" i="66"/>
  <c r="CF68" i="66"/>
  <c r="CE68" i="66"/>
  <c r="CD68" i="66"/>
  <c r="CC68" i="66"/>
  <c r="CB68" i="66"/>
  <c r="CA68" i="66"/>
  <c r="BZ68" i="66"/>
  <c r="BY68" i="66"/>
  <c r="BX68" i="66"/>
  <c r="BW68" i="66"/>
  <c r="BV68" i="66"/>
  <c r="BU68" i="66"/>
  <c r="BT68" i="66"/>
  <c r="BS68" i="66"/>
  <c r="BR68" i="66"/>
  <c r="BQ68" i="66"/>
  <c r="BP68" i="66"/>
  <c r="BO68" i="66"/>
  <c r="BN68" i="66"/>
  <c r="BM68" i="66"/>
  <c r="BL68" i="66"/>
  <c r="BK68" i="66"/>
  <c r="BJ68" i="66"/>
  <c r="BI68" i="66"/>
  <c r="BH68" i="66"/>
  <c r="BG68" i="66"/>
  <c r="BF68" i="66"/>
  <c r="BE68" i="66"/>
  <c r="BD68" i="66"/>
  <c r="BC68" i="66"/>
  <c r="BB68" i="66"/>
  <c r="BA68" i="66"/>
  <c r="AZ68" i="66"/>
  <c r="AY68" i="66"/>
  <c r="AX68" i="66"/>
  <c r="AW68" i="66"/>
  <c r="AV68" i="66"/>
  <c r="AU68" i="66"/>
  <c r="AT68" i="66"/>
  <c r="AS68" i="66"/>
  <c r="AR68" i="66"/>
  <c r="CK67" i="66"/>
  <c r="CJ67" i="66"/>
  <c r="CI67" i="66"/>
  <c r="CH67" i="66"/>
  <c r="CG67" i="66"/>
  <c r="CF67" i="66"/>
  <c r="CE67" i="66"/>
  <c r="CD67" i="66"/>
  <c r="CC67" i="66"/>
  <c r="CB67" i="66"/>
  <c r="CA67" i="66"/>
  <c r="BZ67" i="66"/>
  <c r="BY67" i="66"/>
  <c r="BX67" i="66"/>
  <c r="BW67" i="66"/>
  <c r="BV67" i="66"/>
  <c r="BU67" i="66"/>
  <c r="BT67" i="66"/>
  <c r="BS67" i="66"/>
  <c r="BR67" i="66"/>
  <c r="BQ67" i="66"/>
  <c r="BP67" i="66"/>
  <c r="BO67" i="66"/>
  <c r="BN67" i="66"/>
  <c r="BM67" i="66"/>
  <c r="BL67" i="66"/>
  <c r="BK67" i="66"/>
  <c r="BJ67" i="66"/>
  <c r="BI67" i="66"/>
  <c r="BH67" i="66"/>
  <c r="BG67" i="66"/>
  <c r="BF67" i="66"/>
  <c r="BE67" i="66"/>
  <c r="BD67" i="66"/>
  <c r="BC67" i="66"/>
  <c r="BB67" i="66"/>
  <c r="BA67" i="66"/>
  <c r="AZ67" i="66"/>
  <c r="AY67" i="66"/>
  <c r="AX67" i="66"/>
  <c r="AW67" i="66"/>
  <c r="AV67" i="66"/>
  <c r="AU67" i="66"/>
  <c r="AT67" i="66"/>
  <c r="AS67" i="66"/>
  <c r="AR67" i="66"/>
  <c r="CK66" i="66"/>
  <c r="CJ66" i="66"/>
  <c r="CI66" i="66"/>
  <c r="CH66" i="66"/>
  <c r="CG66" i="66"/>
  <c r="CF66" i="66"/>
  <c r="CE66" i="66"/>
  <c r="CD66" i="66"/>
  <c r="CC66" i="66"/>
  <c r="CB66" i="66"/>
  <c r="CA66" i="66"/>
  <c r="BZ66" i="66"/>
  <c r="BY66" i="66"/>
  <c r="BX66" i="66"/>
  <c r="BW66" i="66"/>
  <c r="BV66" i="66"/>
  <c r="BU66" i="66"/>
  <c r="BT66" i="66"/>
  <c r="BS66" i="66"/>
  <c r="BR66" i="66"/>
  <c r="BQ66" i="66"/>
  <c r="BP66" i="66"/>
  <c r="BO66" i="66"/>
  <c r="BN66" i="66"/>
  <c r="BM66" i="66"/>
  <c r="BL66" i="66"/>
  <c r="BK66" i="66"/>
  <c r="BJ66" i="66"/>
  <c r="BI66" i="66"/>
  <c r="BH66" i="66"/>
  <c r="BG66" i="66"/>
  <c r="BF66" i="66"/>
  <c r="BE66" i="66"/>
  <c r="BD66" i="66"/>
  <c r="BC66" i="66"/>
  <c r="BB66" i="66"/>
  <c r="BA66" i="66"/>
  <c r="AZ66" i="66"/>
  <c r="AY66" i="66"/>
  <c r="AX66" i="66"/>
  <c r="AW66" i="66"/>
  <c r="AV66" i="66"/>
  <c r="AU66" i="66"/>
  <c r="AT66" i="66"/>
  <c r="AS66" i="66"/>
  <c r="AR66" i="66"/>
  <c r="CK65" i="66"/>
  <c r="CJ65" i="66"/>
  <c r="CI65" i="66"/>
  <c r="CH65" i="66"/>
  <c r="CG65" i="66"/>
  <c r="CF65" i="66"/>
  <c r="CE65" i="66"/>
  <c r="CD65" i="66"/>
  <c r="CC65" i="66"/>
  <c r="CB65" i="66"/>
  <c r="CA65" i="66"/>
  <c r="BZ65" i="66"/>
  <c r="BY65" i="66"/>
  <c r="BX65" i="66"/>
  <c r="BW65" i="66"/>
  <c r="BV65" i="66"/>
  <c r="BU65" i="66"/>
  <c r="BT65" i="66"/>
  <c r="BS65" i="66"/>
  <c r="BR65" i="66"/>
  <c r="BQ65" i="66"/>
  <c r="BP65" i="66"/>
  <c r="BO65" i="66"/>
  <c r="BN65" i="66"/>
  <c r="BM65" i="66"/>
  <c r="BL65" i="66"/>
  <c r="BK65" i="66"/>
  <c r="BJ65" i="66"/>
  <c r="BI65" i="66"/>
  <c r="BH65" i="66"/>
  <c r="BG65" i="66"/>
  <c r="BF65" i="66"/>
  <c r="BE65" i="66"/>
  <c r="BD65" i="66"/>
  <c r="BC65" i="66"/>
  <c r="BB65" i="66"/>
  <c r="BA65" i="66"/>
  <c r="AZ65" i="66"/>
  <c r="AY65" i="66"/>
  <c r="AX65" i="66"/>
  <c r="AW65" i="66"/>
  <c r="AV65" i="66"/>
  <c r="AU65" i="66"/>
  <c r="AT65" i="66"/>
  <c r="AS65" i="66"/>
  <c r="AR65" i="66"/>
  <c r="CK64" i="66"/>
  <c r="CJ64" i="66"/>
  <c r="CI64" i="66"/>
  <c r="CH64" i="66"/>
  <c r="CG64" i="66"/>
  <c r="CF64" i="66"/>
  <c r="CE64" i="66"/>
  <c r="CD64" i="66"/>
  <c r="CC64" i="66"/>
  <c r="CB64" i="66"/>
  <c r="CA64" i="66"/>
  <c r="BZ64" i="66"/>
  <c r="BY64" i="66"/>
  <c r="BX64" i="66"/>
  <c r="BW64" i="66"/>
  <c r="BV64" i="66"/>
  <c r="BU64" i="66"/>
  <c r="BT64" i="66"/>
  <c r="BS64" i="66"/>
  <c r="BR64" i="66"/>
  <c r="BQ64" i="66"/>
  <c r="BP64" i="66"/>
  <c r="BO64" i="66"/>
  <c r="BN64" i="66"/>
  <c r="BM64" i="66"/>
  <c r="BL64" i="66"/>
  <c r="BK64" i="66"/>
  <c r="BJ64" i="66"/>
  <c r="BI64" i="66"/>
  <c r="BH64" i="66"/>
  <c r="BG64" i="66"/>
  <c r="BF64" i="66"/>
  <c r="BE64" i="66"/>
  <c r="BD64" i="66"/>
  <c r="BC64" i="66"/>
  <c r="BB64" i="66"/>
  <c r="BA64" i="66"/>
  <c r="AZ64" i="66"/>
  <c r="AY64" i="66"/>
  <c r="AX64" i="66"/>
  <c r="AW64" i="66"/>
  <c r="AV64" i="66"/>
  <c r="AU64" i="66"/>
  <c r="AT64" i="66"/>
  <c r="AS64" i="66"/>
  <c r="AR64" i="66"/>
  <c r="CK63" i="66"/>
  <c r="CJ63" i="66"/>
  <c r="CI63" i="66"/>
  <c r="CH63" i="66"/>
  <c r="CG63" i="66"/>
  <c r="CF63" i="66"/>
  <c r="CE63" i="66"/>
  <c r="CD63" i="66"/>
  <c r="CC63" i="66"/>
  <c r="CB63" i="66"/>
  <c r="CA63" i="66"/>
  <c r="BZ63" i="66"/>
  <c r="BY63" i="66"/>
  <c r="BX63" i="66"/>
  <c r="BW63" i="66"/>
  <c r="BV63" i="66"/>
  <c r="BU63" i="66"/>
  <c r="BT63" i="66"/>
  <c r="BS63" i="66"/>
  <c r="BR63" i="66"/>
  <c r="BQ63" i="66"/>
  <c r="BP63" i="66"/>
  <c r="BO63" i="66"/>
  <c r="BN63" i="66"/>
  <c r="BM63" i="66"/>
  <c r="BL63" i="66"/>
  <c r="BK63" i="66"/>
  <c r="BJ63" i="66"/>
  <c r="BI63" i="66"/>
  <c r="BH63" i="66"/>
  <c r="BG63" i="66"/>
  <c r="BF63" i="66"/>
  <c r="BE63" i="66"/>
  <c r="BD63" i="66"/>
  <c r="BC63" i="66"/>
  <c r="BB63" i="66"/>
  <c r="BA63" i="66"/>
  <c r="AZ63" i="66"/>
  <c r="AY63" i="66"/>
  <c r="AX63" i="66"/>
  <c r="AW63" i="66"/>
  <c r="AV63" i="66"/>
  <c r="AU63" i="66"/>
  <c r="AT63" i="66"/>
  <c r="AS63" i="66"/>
  <c r="AR63" i="66"/>
  <c r="CK62" i="66"/>
  <c r="CJ62" i="66"/>
  <c r="CI62" i="66"/>
  <c r="CH62" i="66"/>
  <c r="CG62" i="66"/>
  <c r="CF62" i="66"/>
  <c r="CE62" i="66"/>
  <c r="CD62" i="66"/>
  <c r="CC62" i="66"/>
  <c r="CB62" i="66"/>
  <c r="CA62" i="66"/>
  <c r="BZ62" i="66"/>
  <c r="BY62" i="66"/>
  <c r="BX62" i="66"/>
  <c r="BW62" i="66"/>
  <c r="BV62" i="66"/>
  <c r="BU62" i="66"/>
  <c r="BT62" i="66"/>
  <c r="BS62" i="66"/>
  <c r="BR62" i="66"/>
  <c r="BQ62" i="66"/>
  <c r="BP62" i="66"/>
  <c r="BO62" i="66"/>
  <c r="BN62" i="66"/>
  <c r="BM62" i="66"/>
  <c r="BL62" i="66"/>
  <c r="BK62" i="66"/>
  <c r="BJ62" i="66"/>
  <c r="BI62" i="66"/>
  <c r="BH62" i="66"/>
  <c r="BG62" i="66"/>
  <c r="BF62" i="66"/>
  <c r="BE62" i="66"/>
  <c r="BD62" i="66"/>
  <c r="BC62" i="66"/>
  <c r="BB62" i="66"/>
  <c r="BA62" i="66"/>
  <c r="AZ62" i="66"/>
  <c r="AY62" i="66"/>
  <c r="AX62" i="66"/>
  <c r="AW62" i="66"/>
  <c r="AV62" i="66"/>
  <c r="AU62" i="66"/>
  <c r="AT62" i="66"/>
  <c r="AS62" i="66"/>
  <c r="AR62" i="66"/>
  <c r="CK61" i="66"/>
  <c r="CJ61" i="66"/>
  <c r="CI61" i="66"/>
  <c r="CH61" i="66"/>
  <c r="CG61" i="66"/>
  <c r="CF61" i="66"/>
  <c r="CE61" i="66"/>
  <c r="CD61" i="66"/>
  <c r="CC61" i="66"/>
  <c r="CB61" i="66"/>
  <c r="CA61" i="66"/>
  <c r="BZ61" i="66"/>
  <c r="BY61" i="66"/>
  <c r="BX61" i="66"/>
  <c r="BW61" i="66"/>
  <c r="BV61" i="66"/>
  <c r="BU61" i="66"/>
  <c r="BT61" i="66"/>
  <c r="BS61" i="66"/>
  <c r="BR61" i="66"/>
  <c r="BQ61" i="66"/>
  <c r="BP61" i="66"/>
  <c r="BO61" i="66"/>
  <c r="BN61" i="66"/>
  <c r="BM61" i="66"/>
  <c r="BL61" i="66"/>
  <c r="BK61" i="66"/>
  <c r="BJ61" i="66"/>
  <c r="BI61" i="66"/>
  <c r="BH61" i="66"/>
  <c r="BG61" i="66"/>
  <c r="BF61" i="66"/>
  <c r="BE61" i="66"/>
  <c r="BD61" i="66"/>
  <c r="BC61" i="66"/>
  <c r="BB61" i="66"/>
  <c r="BA61" i="66"/>
  <c r="AZ61" i="66"/>
  <c r="AY61" i="66"/>
  <c r="AX61" i="66"/>
  <c r="AW61" i="66"/>
  <c r="AV61" i="66"/>
  <c r="AU61" i="66"/>
  <c r="AT61" i="66"/>
  <c r="AS61" i="66"/>
  <c r="AR61" i="66"/>
  <c r="CK60" i="66"/>
  <c r="CJ60" i="66"/>
  <c r="CI60" i="66"/>
  <c r="CH60" i="66"/>
  <c r="CG60" i="66"/>
  <c r="CF60" i="66"/>
  <c r="CE60" i="66"/>
  <c r="CD60" i="66"/>
  <c r="CC60" i="66"/>
  <c r="CB60" i="66"/>
  <c r="CA60" i="66"/>
  <c r="BZ60" i="66"/>
  <c r="BY60" i="66"/>
  <c r="BX60" i="66"/>
  <c r="BW60" i="66"/>
  <c r="BV60" i="66"/>
  <c r="BU60" i="66"/>
  <c r="BT60" i="66"/>
  <c r="BS60" i="66"/>
  <c r="BR60" i="66"/>
  <c r="BQ60" i="66"/>
  <c r="BP60" i="66"/>
  <c r="BO60" i="66"/>
  <c r="BN60" i="66"/>
  <c r="BM60" i="66"/>
  <c r="BL60" i="66"/>
  <c r="BK60" i="66"/>
  <c r="BJ60" i="66"/>
  <c r="BI60" i="66"/>
  <c r="BH60" i="66"/>
  <c r="BG60" i="66"/>
  <c r="BF60" i="66"/>
  <c r="BE60" i="66"/>
  <c r="BD60" i="66"/>
  <c r="BC60" i="66"/>
  <c r="BB60" i="66"/>
  <c r="BA60" i="66"/>
  <c r="AZ60" i="66"/>
  <c r="AY60" i="66"/>
  <c r="AX60" i="66"/>
  <c r="AW60" i="66"/>
  <c r="AV60" i="66"/>
  <c r="AU60" i="66"/>
  <c r="AT60" i="66"/>
  <c r="AS60" i="66"/>
  <c r="AR60" i="66"/>
  <c r="CK59" i="66"/>
  <c r="CJ59" i="66"/>
  <c r="CI59" i="66"/>
  <c r="CH59" i="66"/>
  <c r="CG59" i="66"/>
  <c r="CF59" i="66"/>
  <c r="CE59" i="66"/>
  <c r="CD59" i="66"/>
  <c r="CC59" i="66"/>
  <c r="CB59" i="66"/>
  <c r="CA59" i="66"/>
  <c r="BZ59" i="66"/>
  <c r="BY59" i="66"/>
  <c r="BX59" i="66"/>
  <c r="BW59" i="66"/>
  <c r="BV59" i="66"/>
  <c r="BU59" i="66"/>
  <c r="BT59" i="66"/>
  <c r="BS59" i="66"/>
  <c r="BR59" i="66"/>
  <c r="BQ59" i="66"/>
  <c r="BP59" i="66"/>
  <c r="BO59" i="66"/>
  <c r="BN59" i="66"/>
  <c r="BM59" i="66"/>
  <c r="BL59" i="66"/>
  <c r="BK59" i="66"/>
  <c r="BJ59" i="66"/>
  <c r="BI59" i="66"/>
  <c r="BH59" i="66"/>
  <c r="BG59" i="66"/>
  <c r="BF59" i="66"/>
  <c r="BE59" i="66"/>
  <c r="BD59" i="66"/>
  <c r="BC59" i="66"/>
  <c r="BB59" i="66"/>
  <c r="BA59" i="66"/>
  <c r="AZ59" i="66"/>
  <c r="AY59" i="66"/>
  <c r="AX59" i="66"/>
  <c r="AW59" i="66"/>
  <c r="AV59" i="66"/>
  <c r="AU59" i="66"/>
  <c r="AT59" i="66"/>
  <c r="AS59" i="66"/>
  <c r="AR59" i="66"/>
  <c r="CK58" i="66"/>
  <c r="CJ58" i="66"/>
  <c r="CI58" i="66"/>
  <c r="CH58" i="66"/>
  <c r="CG58" i="66"/>
  <c r="CF58" i="66"/>
  <c r="CE58" i="66"/>
  <c r="CD58" i="66"/>
  <c r="CC58" i="66"/>
  <c r="CB58" i="66"/>
  <c r="CA58" i="66"/>
  <c r="BZ58" i="66"/>
  <c r="BY58" i="66"/>
  <c r="BX58" i="66"/>
  <c r="BW58" i="66"/>
  <c r="BV58" i="66"/>
  <c r="BU58" i="66"/>
  <c r="BT58" i="66"/>
  <c r="BS58" i="66"/>
  <c r="BR58" i="66"/>
  <c r="BQ58" i="66"/>
  <c r="BP58" i="66"/>
  <c r="BO58" i="66"/>
  <c r="BN58" i="66"/>
  <c r="BM58" i="66"/>
  <c r="BL58" i="66"/>
  <c r="BK58" i="66"/>
  <c r="BJ58" i="66"/>
  <c r="BI58" i="66"/>
  <c r="BH58" i="66"/>
  <c r="BG58" i="66"/>
  <c r="BF58" i="66"/>
  <c r="BE58" i="66"/>
  <c r="BD58" i="66"/>
  <c r="BC58" i="66"/>
  <c r="BB58" i="66"/>
  <c r="BA58" i="66"/>
  <c r="AZ58" i="66"/>
  <c r="AY58" i="66"/>
  <c r="AX58" i="66"/>
  <c r="AW58" i="66"/>
  <c r="AV58" i="66"/>
  <c r="AU58" i="66"/>
  <c r="AT58" i="66"/>
  <c r="AS58" i="66"/>
  <c r="AR58" i="66"/>
  <c r="CK57" i="66"/>
  <c r="CJ57" i="66"/>
  <c r="CI57" i="66"/>
  <c r="CH57" i="66"/>
  <c r="CG57" i="66"/>
  <c r="CF57" i="66"/>
  <c r="CE57" i="66"/>
  <c r="CD57" i="66"/>
  <c r="CC57" i="66"/>
  <c r="CB57" i="66"/>
  <c r="CA57" i="66"/>
  <c r="BZ57" i="66"/>
  <c r="BY57" i="66"/>
  <c r="BX57" i="66"/>
  <c r="BW57" i="66"/>
  <c r="BV57" i="66"/>
  <c r="BU57" i="66"/>
  <c r="BT57" i="66"/>
  <c r="BS57" i="66"/>
  <c r="BR57" i="66"/>
  <c r="BQ57" i="66"/>
  <c r="BP57" i="66"/>
  <c r="BO57" i="66"/>
  <c r="BN57" i="66"/>
  <c r="BM57" i="66"/>
  <c r="BL57" i="66"/>
  <c r="BK57" i="66"/>
  <c r="BJ57" i="66"/>
  <c r="BI57" i="66"/>
  <c r="BH57" i="66"/>
  <c r="BG57" i="66"/>
  <c r="BF57" i="66"/>
  <c r="BE57" i="66"/>
  <c r="BD57" i="66"/>
  <c r="BC57" i="66"/>
  <c r="BB57" i="66"/>
  <c r="BA57" i="66"/>
  <c r="AZ57" i="66"/>
  <c r="AY57" i="66"/>
  <c r="AX57" i="66"/>
  <c r="AW57" i="66"/>
  <c r="AV57" i="66"/>
  <c r="AU57" i="66"/>
  <c r="AT57" i="66"/>
  <c r="AS57" i="66"/>
  <c r="AR57" i="66"/>
  <c r="CK56" i="66"/>
  <c r="CJ56" i="66"/>
  <c r="CI56" i="66"/>
  <c r="CH56" i="66"/>
  <c r="CG56" i="66"/>
  <c r="CF56" i="66"/>
  <c r="CE56" i="66"/>
  <c r="CD56" i="66"/>
  <c r="CC56" i="66"/>
  <c r="CB56" i="66"/>
  <c r="CA56" i="66"/>
  <c r="BZ56" i="66"/>
  <c r="BY56" i="66"/>
  <c r="BX56" i="66"/>
  <c r="BW56" i="66"/>
  <c r="BV56" i="66"/>
  <c r="BU56" i="66"/>
  <c r="BT56" i="66"/>
  <c r="BS56" i="66"/>
  <c r="BR56" i="66"/>
  <c r="BQ56" i="66"/>
  <c r="BP56" i="66"/>
  <c r="BO56" i="66"/>
  <c r="BN56" i="66"/>
  <c r="BM56" i="66"/>
  <c r="BL56" i="66"/>
  <c r="BK56" i="66"/>
  <c r="BJ56" i="66"/>
  <c r="BI56" i="66"/>
  <c r="BH56" i="66"/>
  <c r="BG56" i="66"/>
  <c r="BF56" i="66"/>
  <c r="BE56" i="66"/>
  <c r="BD56" i="66"/>
  <c r="BC56" i="66"/>
  <c r="BB56" i="66"/>
  <c r="BA56" i="66"/>
  <c r="AZ56" i="66"/>
  <c r="AY56" i="66"/>
  <c r="AX56" i="66"/>
  <c r="AW56" i="66"/>
  <c r="AV56" i="66"/>
  <c r="AU56" i="66"/>
  <c r="AT56" i="66"/>
  <c r="AS56" i="66"/>
  <c r="AR56" i="66"/>
  <c r="CK55" i="66"/>
  <c r="CJ55" i="66"/>
  <c r="CI55" i="66"/>
  <c r="CH55" i="66"/>
  <c r="CG55" i="66"/>
  <c r="CF55" i="66"/>
  <c r="CE55" i="66"/>
  <c r="CD55" i="66"/>
  <c r="CC55" i="66"/>
  <c r="CB55" i="66"/>
  <c r="CA55" i="66"/>
  <c r="BZ55" i="66"/>
  <c r="BY55" i="66"/>
  <c r="BX55" i="66"/>
  <c r="BW55" i="66"/>
  <c r="BV55" i="66"/>
  <c r="BU55" i="66"/>
  <c r="BT55" i="66"/>
  <c r="BS55" i="66"/>
  <c r="BR55" i="66"/>
  <c r="BQ55" i="66"/>
  <c r="BP55" i="66"/>
  <c r="BO55" i="66"/>
  <c r="BN55" i="66"/>
  <c r="BM55" i="66"/>
  <c r="BL55" i="66"/>
  <c r="BK55" i="66"/>
  <c r="BJ55" i="66"/>
  <c r="BI55" i="66"/>
  <c r="BH55" i="66"/>
  <c r="BG55" i="66"/>
  <c r="BF55" i="66"/>
  <c r="BE55" i="66"/>
  <c r="BD55" i="66"/>
  <c r="BC55" i="66"/>
  <c r="BB55" i="66"/>
  <c r="BA55" i="66"/>
  <c r="AZ55" i="66"/>
  <c r="AY55" i="66"/>
  <c r="AX55" i="66"/>
  <c r="AW55" i="66"/>
  <c r="AV55" i="66"/>
  <c r="AU55" i="66"/>
  <c r="AT55" i="66"/>
  <c r="AS55" i="66"/>
  <c r="AR55" i="66"/>
  <c r="CK54" i="66"/>
  <c r="CJ54" i="66"/>
  <c r="CI54" i="66"/>
  <c r="CH54" i="66"/>
  <c r="CG54" i="66"/>
  <c r="CF54" i="66"/>
  <c r="CE54" i="66"/>
  <c r="CD54" i="66"/>
  <c r="CC54" i="66"/>
  <c r="CB54" i="66"/>
  <c r="CA54" i="66"/>
  <c r="BZ54" i="66"/>
  <c r="BY54" i="66"/>
  <c r="BX54" i="66"/>
  <c r="BW54" i="66"/>
  <c r="BV54" i="66"/>
  <c r="BU54" i="66"/>
  <c r="BT54" i="66"/>
  <c r="BS54" i="66"/>
  <c r="BR54" i="66"/>
  <c r="BQ54" i="66"/>
  <c r="BP54" i="66"/>
  <c r="BO54" i="66"/>
  <c r="BN54" i="66"/>
  <c r="BM54" i="66"/>
  <c r="BL54" i="66"/>
  <c r="BK54" i="66"/>
  <c r="BJ54" i="66"/>
  <c r="BI54" i="66"/>
  <c r="BH54" i="66"/>
  <c r="BG54" i="66"/>
  <c r="BF54" i="66"/>
  <c r="BE54" i="66"/>
  <c r="BD54" i="66"/>
  <c r="BC54" i="66"/>
  <c r="BB54" i="66"/>
  <c r="BA54" i="66"/>
  <c r="AZ54" i="66"/>
  <c r="AY54" i="66"/>
  <c r="AX54" i="66"/>
  <c r="AW54" i="66"/>
  <c r="AV54" i="66"/>
  <c r="AU54" i="66"/>
  <c r="AT54" i="66"/>
  <c r="AS54" i="66"/>
  <c r="AR54" i="66"/>
  <c r="CK53" i="66"/>
  <c r="CJ53" i="66"/>
  <c r="CI53" i="66"/>
  <c r="CH53" i="66"/>
  <c r="CG53" i="66"/>
  <c r="CF53" i="66"/>
  <c r="CE53" i="66"/>
  <c r="CD53" i="66"/>
  <c r="CC53" i="66"/>
  <c r="CB53" i="66"/>
  <c r="CA53" i="66"/>
  <c r="BZ53" i="66"/>
  <c r="BY53" i="66"/>
  <c r="BX53" i="66"/>
  <c r="BW53" i="66"/>
  <c r="BV53" i="66"/>
  <c r="BU53" i="66"/>
  <c r="BT53" i="66"/>
  <c r="BS53" i="66"/>
  <c r="BR53" i="66"/>
  <c r="BQ53" i="66"/>
  <c r="BP53" i="66"/>
  <c r="BO53" i="66"/>
  <c r="BN53" i="66"/>
  <c r="BM53" i="66"/>
  <c r="BL53" i="66"/>
  <c r="BK53" i="66"/>
  <c r="BJ53" i="66"/>
  <c r="BI53" i="66"/>
  <c r="BH53" i="66"/>
  <c r="BG53" i="66"/>
  <c r="BF53" i="66"/>
  <c r="BE53" i="66"/>
  <c r="BD53" i="66"/>
  <c r="BC53" i="66"/>
  <c r="BB53" i="66"/>
  <c r="BA53" i="66"/>
  <c r="AZ53" i="66"/>
  <c r="AY53" i="66"/>
  <c r="AX53" i="66"/>
  <c r="AW53" i="66"/>
  <c r="AV53" i="66"/>
  <c r="AU53" i="66"/>
  <c r="AT53" i="66"/>
  <c r="AS53" i="66"/>
  <c r="AR53" i="66"/>
  <c r="CK52" i="66"/>
  <c r="CJ52" i="66"/>
  <c r="CI52" i="66"/>
  <c r="CH52" i="66"/>
  <c r="CG52" i="66"/>
  <c r="CF52" i="66"/>
  <c r="CE52" i="66"/>
  <c r="CD52" i="66"/>
  <c r="CC52" i="66"/>
  <c r="CB52" i="66"/>
  <c r="CA52" i="66"/>
  <c r="BZ52" i="66"/>
  <c r="BY52" i="66"/>
  <c r="BX52" i="66"/>
  <c r="BW52" i="66"/>
  <c r="BV52" i="66"/>
  <c r="BU52" i="66"/>
  <c r="BT52" i="66"/>
  <c r="BS52" i="66"/>
  <c r="BR52" i="66"/>
  <c r="BQ52" i="66"/>
  <c r="BP52" i="66"/>
  <c r="BO52" i="66"/>
  <c r="BN52" i="66"/>
  <c r="BM52" i="66"/>
  <c r="BL52" i="66"/>
  <c r="BK52" i="66"/>
  <c r="BJ52" i="66"/>
  <c r="BI52" i="66"/>
  <c r="BH52" i="66"/>
  <c r="BG52" i="66"/>
  <c r="BF52" i="66"/>
  <c r="BE52" i="66"/>
  <c r="BD52" i="66"/>
  <c r="BC52" i="66"/>
  <c r="BB52" i="66"/>
  <c r="BA52" i="66"/>
  <c r="AZ52" i="66"/>
  <c r="AY52" i="66"/>
  <c r="AX52" i="66"/>
  <c r="AW52" i="66"/>
  <c r="AV52" i="66"/>
  <c r="AU52" i="66"/>
  <c r="AT52" i="66"/>
  <c r="AS52" i="66"/>
  <c r="AR52" i="66"/>
  <c r="CK51" i="66"/>
  <c r="CJ51" i="66"/>
  <c r="CI51" i="66"/>
  <c r="CH51" i="66"/>
  <c r="CG51" i="66"/>
  <c r="CF51" i="66"/>
  <c r="CE51" i="66"/>
  <c r="CD51" i="66"/>
  <c r="CC51" i="66"/>
  <c r="CB51" i="66"/>
  <c r="CA51" i="66"/>
  <c r="BZ51" i="66"/>
  <c r="BY51" i="66"/>
  <c r="BX51" i="66"/>
  <c r="BW51" i="66"/>
  <c r="BV51" i="66"/>
  <c r="BU51" i="66"/>
  <c r="BT51" i="66"/>
  <c r="BS51" i="66"/>
  <c r="BR51" i="66"/>
  <c r="BQ51" i="66"/>
  <c r="BP51" i="66"/>
  <c r="BO51" i="66"/>
  <c r="BN51" i="66"/>
  <c r="BM51" i="66"/>
  <c r="BL51" i="66"/>
  <c r="BK51" i="66"/>
  <c r="BJ51" i="66"/>
  <c r="BI51" i="66"/>
  <c r="BH51" i="66"/>
  <c r="BG51" i="66"/>
  <c r="BF51" i="66"/>
  <c r="BE51" i="66"/>
  <c r="BD51" i="66"/>
  <c r="BC51" i="66"/>
  <c r="BB51" i="66"/>
  <c r="BA51" i="66"/>
  <c r="AZ51" i="66"/>
  <c r="AY51" i="66"/>
  <c r="AX51" i="66"/>
  <c r="AW51" i="66"/>
  <c r="AV51" i="66"/>
  <c r="AU51" i="66"/>
  <c r="AT51" i="66"/>
  <c r="AS51" i="66"/>
  <c r="AR51" i="66"/>
  <c r="CK50" i="66"/>
  <c r="CJ50" i="66"/>
  <c r="CI50" i="66"/>
  <c r="CH50" i="66"/>
  <c r="CG50" i="66"/>
  <c r="CF50" i="66"/>
  <c r="CE50" i="66"/>
  <c r="CD50" i="66"/>
  <c r="CC50" i="66"/>
  <c r="CB50" i="66"/>
  <c r="CA50" i="66"/>
  <c r="BZ50" i="66"/>
  <c r="BY50" i="66"/>
  <c r="BX50" i="66"/>
  <c r="BW50" i="66"/>
  <c r="BV50" i="66"/>
  <c r="BU50" i="66"/>
  <c r="BT50" i="66"/>
  <c r="BS50" i="66"/>
  <c r="BR50" i="66"/>
  <c r="BQ50" i="66"/>
  <c r="BP50" i="66"/>
  <c r="BO50" i="66"/>
  <c r="BN50" i="66"/>
  <c r="BM50" i="66"/>
  <c r="BL50" i="66"/>
  <c r="BK50" i="66"/>
  <c r="BJ50" i="66"/>
  <c r="BI50" i="66"/>
  <c r="BH50" i="66"/>
  <c r="BG50" i="66"/>
  <c r="BF50" i="66"/>
  <c r="BE50" i="66"/>
  <c r="BD50" i="66"/>
  <c r="BC50" i="66"/>
  <c r="BB50" i="66"/>
  <c r="BA50" i="66"/>
  <c r="AZ50" i="66"/>
  <c r="AY50" i="66"/>
  <c r="AX50" i="66"/>
  <c r="AW50" i="66"/>
  <c r="AV50" i="66"/>
  <c r="AU50" i="66"/>
  <c r="AT50" i="66"/>
  <c r="AS50" i="66"/>
  <c r="AR50" i="66"/>
  <c r="CK49" i="66"/>
  <c r="CJ49" i="66"/>
  <c r="CI49" i="66"/>
  <c r="CH49" i="66"/>
  <c r="CG49" i="66"/>
  <c r="CF49" i="66"/>
  <c r="CE49" i="66"/>
  <c r="CD49" i="66"/>
  <c r="CC49" i="66"/>
  <c r="CB49" i="66"/>
  <c r="CA49" i="66"/>
  <c r="BZ49" i="66"/>
  <c r="BY49" i="66"/>
  <c r="BX49" i="66"/>
  <c r="BW49" i="66"/>
  <c r="BV49" i="66"/>
  <c r="BU49" i="66"/>
  <c r="BT49" i="66"/>
  <c r="BS49" i="66"/>
  <c r="BR49" i="66"/>
  <c r="BQ49" i="66"/>
  <c r="BP49" i="66"/>
  <c r="BO49" i="66"/>
  <c r="BN49" i="66"/>
  <c r="BM49" i="66"/>
  <c r="BL49" i="66"/>
  <c r="BK49" i="66"/>
  <c r="BJ49" i="66"/>
  <c r="BI49" i="66"/>
  <c r="BH49" i="66"/>
  <c r="BG49" i="66"/>
  <c r="BF49" i="66"/>
  <c r="BE49" i="66"/>
  <c r="BD49" i="66"/>
  <c r="BC49" i="66"/>
  <c r="BB49" i="66"/>
  <c r="BA49" i="66"/>
  <c r="AZ49" i="66"/>
  <c r="AY49" i="66"/>
  <c r="AX49" i="66"/>
  <c r="AW49" i="66"/>
  <c r="AV49" i="66"/>
  <c r="AU49" i="66"/>
  <c r="AT49" i="66"/>
  <c r="AS49" i="66"/>
  <c r="AR49" i="66"/>
  <c r="BQ48" i="66"/>
  <c r="BP48" i="66"/>
  <c r="BO48" i="66"/>
  <c r="BN48" i="66"/>
  <c r="BM48" i="66"/>
  <c r="BL48" i="66"/>
  <c r="BK48" i="66"/>
  <c r="BJ48" i="66"/>
  <c r="BI48" i="66"/>
  <c r="BH48" i="66"/>
  <c r="BG48" i="66"/>
  <c r="BF48" i="66"/>
  <c r="BE48" i="66"/>
  <c r="BD48" i="66"/>
  <c r="BC48" i="66"/>
  <c r="BB48" i="66"/>
  <c r="BA48" i="66"/>
  <c r="AZ48" i="66"/>
  <c r="AY48" i="66"/>
  <c r="AX48" i="66"/>
  <c r="AW48" i="66"/>
  <c r="AV48" i="66"/>
  <c r="AU48" i="66"/>
  <c r="AT48" i="66"/>
  <c r="AS48" i="66"/>
  <c r="AR48" i="66"/>
  <c r="CK47" i="66"/>
  <c r="CJ47" i="66"/>
  <c r="CI47" i="66"/>
  <c r="CH47" i="66"/>
  <c r="CG47" i="66"/>
  <c r="CF47" i="66"/>
  <c r="CE47" i="66"/>
  <c r="CD47" i="66"/>
  <c r="CC47" i="66"/>
  <c r="CB47" i="66"/>
  <c r="CA47" i="66"/>
  <c r="BZ47" i="66"/>
  <c r="BY47" i="66"/>
  <c r="BX47" i="66"/>
  <c r="BW47" i="66"/>
  <c r="BV47" i="66"/>
  <c r="BU47" i="66"/>
  <c r="BT47" i="66"/>
  <c r="BS47" i="66"/>
  <c r="BR47" i="66"/>
  <c r="BQ47" i="66"/>
  <c r="BP47" i="66"/>
  <c r="BO47" i="66"/>
  <c r="BN47" i="66"/>
  <c r="BM47" i="66"/>
  <c r="BL47" i="66"/>
  <c r="BK47" i="66"/>
  <c r="BJ47" i="66"/>
  <c r="BI47" i="66"/>
  <c r="BH47" i="66"/>
  <c r="BG47" i="66"/>
  <c r="BF47" i="66"/>
  <c r="BE47" i="66"/>
  <c r="BD47" i="66"/>
  <c r="BC47" i="66"/>
  <c r="BB47" i="66"/>
  <c r="BA47" i="66"/>
  <c r="AZ47" i="66"/>
  <c r="AY47" i="66"/>
  <c r="AX47" i="66"/>
  <c r="AW47" i="66"/>
  <c r="AV47" i="66"/>
  <c r="AU47" i="66"/>
  <c r="AT47" i="66"/>
  <c r="AS47" i="66"/>
  <c r="AR47" i="66"/>
  <c r="CK46" i="66"/>
  <c r="CJ46" i="66"/>
  <c r="CI46" i="66"/>
  <c r="CH46" i="66"/>
  <c r="CG46" i="66"/>
  <c r="CF46" i="66"/>
  <c r="CE46" i="66"/>
  <c r="CD46" i="66"/>
  <c r="CC46" i="66"/>
  <c r="CB46" i="66"/>
  <c r="CA46" i="66"/>
  <c r="BZ46" i="66"/>
  <c r="BY46" i="66"/>
  <c r="BX46" i="66"/>
  <c r="BW46" i="66"/>
  <c r="BV46" i="66"/>
  <c r="BU46" i="66"/>
  <c r="BT46" i="66"/>
  <c r="BS46" i="66"/>
  <c r="BR46" i="66"/>
  <c r="BQ46" i="66"/>
  <c r="BP46" i="66"/>
  <c r="BO46" i="66"/>
  <c r="BN46" i="66"/>
  <c r="BM46" i="66"/>
  <c r="BL46" i="66"/>
  <c r="BK46" i="66"/>
  <c r="BJ46" i="66"/>
  <c r="BI46" i="66"/>
  <c r="BH46" i="66"/>
  <c r="BG46" i="66"/>
  <c r="BF46" i="66"/>
  <c r="BE46" i="66"/>
  <c r="BD46" i="66"/>
  <c r="BC46" i="66"/>
  <c r="BB46" i="66"/>
  <c r="BA46" i="66"/>
  <c r="AZ46" i="66"/>
  <c r="AY46" i="66"/>
  <c r="AX46" i="66"/>
  <c r="AW46" i="66"/>
  <c r="AV46" i="66"/>
  <c r="AU46" i="66"/>
  <c r="AT46" i="66"/>
  <c r="AS46" i="66"/>
  <c r="AR46" i="66"/>
  <c r="CK45" i="66"/>
  <c r="CJ45" i="66"/>
  <c r="CI45" i="66"/>
  <c r="CH45" i="66"/>
  <c r="CG45" i="66"/>
  <c r="CF45" i="66"/>
  <c r="CE45" i="66"/>
  <c r="CD45" i="66"/>
  <c r="CC45" i="66"/>
  <c r="CB45" i="66"/>
  <c r="CA45" i="66"/>
  <c r="BZ45" i="66"/>
  <c r="BY45" i="66"/>
  <c r="BX45" i="66"/>
  <c r="BW45" i="66"/>
  <c r="BV45" i="66"/>
  <c r="BU45" i="66"/>
  <c r="BT45" i="66"/>
  <c r="BS45" i="66"/>
  <c r="BR45" i="66"/>
  <c r="BQ45" i="66"/>
  <c r="BP45" i="66"/>
  <c r="BO45" i="66"/>
  <c r="BN45" i="66"/>
  <c r="BM45" i="66"/>
  <c r="BL45" i="66"/>
  <c r="BK45" i="66"/>
  <c r="BJ45" i="66"/>
  <c r="BI45" i="66"/>
  <c r="BH45" i="66"/>
  <c r="BG45" i="66"/>
  <c r="BF45" i="66"/>
  <c r="BE45" i="66"/>
  <c r="BD45" i="66"/>
  <c r="BC45" i="66"/>
  <c r="BB45" i="66"/>
  <c r="BA45" i="66"/>
  <c r="AZ45" i="66"/>
  <c r="AY45" i="66"/>
  <c r="AX45" i="66"/>
  <c r="AW45" i="66"/>
  <c r="AV45" i="66"/>
  <c r="AU45" i="66"/>
  <c r="AT45" i="66"/>
  <c r="AS45" i="66"/>
  <c r="AR45" i="66"/>
  <c r="CK44" i="66"/>
  <c r="CJ44" i="66"/>
  <c r="CI44" i="66"/>
  <c r="CH44" i="66"/>
  <c r="CG44" i="66"/>
  <c r="CF44" i="66"/>
  <c r="CE44" i="66"/>
  <c r="CD44" i="66"/>
  <c r="CC44" i="66"/>
  <c r="CB44" i="66"/>
  <c r="CA44" i="66"/>
  <c r="BZ44" i="66"/>
  <c r="BY44" i="66"/>
  <c r="BX44" i="66"/>
  <c r="BW44" i="66"/>
  <c r="BV44" i="66"/>
  <c r="BU44" i="66"/>
  <c r="BT44" i="66"/>
  <c r="BS44" i="66"/>
  <c r="BR44" i="66"/>
  <c r="BQ44" i="66"/>
  <c r="BP44" i="66"/>
  <c r="BO44" i="66"/>
  <c r="BN44" i="66"/>
  <c r="BM44" i="66"/>
  <c r="BL44" i="66"/>
  <c r="BK44" i="66"/>
  <c r="BJ44" i="66"/>
  <c r="BI44" i="66"/>
  <c r="BH44" i="66"/>
  <c r="BG44" i="66"/>
  <c r="BF44" i="66"/>
  <c r="BE44" i="66"/>
  <c r="BD44" i="66"/>
  <c r="BC44" i="66"/>
  <c r="BB44" i="66"/>
  <c r="BA44" i="66"/>
  <c r="AZ44" i="66"/>
  <c r="AY44" i="66"/>
  <c r="AX44" i="66"/>
  <c r="AW44" i="66"/>
  <c r="AV44" i="66"/>
  <c r="AU44" i="66"/>
  <c r="AT44" i="66"/>
  <c r="AS44" i="66"/>
  <c r="AR44" i="66"/>
  <c r="CK43" i="66"/>
  <c r="CJ43" i="66"/>
  <c r="CI43" i="66"/>
  <c r="CH43" i="66"/>
  <c r="CG43" i="66"/>
  <c r="CF43" i="66"/>
  <c r="CE43" i="66"/>
  <c r="CD43" i="66"/>
  <c r="CC43" i="66"/>
  <c r="CB43" i="66"/>
  <c r="CA43" i="66"/>
  <c r="BZ43" i="66"/>
  <c r="BY43" i="66"/>
  <c r="BX43" i="66"/>
  <c r="BW43" i="66"/>
  <c r="BV43" i="66"/>
  <c r="BU43" i="66"/>
  <c r="BT43" i="66"/>
  <c r="BS43" i="66"/>
  <c r="BR43" i="66"/>
  <c r="BQ43" i="66"/>
  <c r="BP43" i="66"/>
  <c r="BO43" i="66"/>
  <c r="BN43" i="66"/>
  <c r="BM43" i="66"/>
  <c r="BL43" i="66"/>
  <c r="BK43" i="66"/>
  <c r="BJ43" i="66"/>
  <c r="BI43" i="66"/>
  <c r="BH43" i="66"/>
  <c r="BG43" i="66"/>
  <c r="BF43" i="66"/>
  <c r="BE43" i="66"/>
  <c r="BD43" i="66"/>
  <c r="BC43" i="66"/>
  <c r="BB43" i="66"/>
  <c r="BA43" i="66"/>
  <c r="AZ43" i="66"/>
  <c r="AY43" i="66"/>
  <c r="AX43" i="66"/>
  <c r="AW43" i="66"/>
  <c r="AV43" i="66"/>
  <c r="AU43" i="66"/>
  <c r="AT43" i="66"/>
  <c r="AS43" i="66"/>
  <c r="AR43" i="66"/>
  <c r="CK42" i="66"/>
  <c r="CJ42" i="66"/>
  <c r="CI42" i="66"/>
  <c r="CH42" i="66"/>
  <c r="CG42" i="66"/>
  <c r="CF42" i="66"/>
  <c r="CE42" i="66"/>
  <c r="CD42" i="66"/>
  <c r="CC42" i="66"/>
  <c r="CB42" i="66"/>
  <c r="CA42" i="66"/>
  <c r="BZ42" i="66"/>
  <c r="BY42" i="66"/>
  <c r="BX42" i="66"/>
  <c r="BW42" i="66"/>
  <c r="BV42" i="66"/>
  <c r="BU42" i="66"/>
  <c r="BT42" i="66"/>
  <c r="BS42" i="66"/>
  <c r="BR42" i="66"/>
  <c r="BQ42" i="66"/>
  <c r="BP42" i="66"/>
  <c r="BO42" i="66"/>
  <c r="BN42" i="66"/>
  <c r="BM42" i="66"/>
  <c r="BL42" i="66"/>
  <c r="BK42" i="66"/>
  <c r="BJ42" i="66"/>
  <c r="BI42" i="66"/>
  <c r="BH42" i="66"/>
  <c r="BG42" i="66"/>
  <c r="BF42" i="66"/>
  <c r="BE42" i="66"/>
  <c r="BD42" i="66"/>
  <c r="BC42" i="66"/>
  <c r="BB42" i="66"/>
  <c r="BA42" i="66"/>
  <c r="AZ42" i="66"/>
  <c r="AY42" i="66"/>
  <c r="AX42" i="66"/>
  <c r="AW42" i="66"/>
  <c r="AV42" i="66"/>
  <c r="AU42" i="66"/>
  <c r="AT42" i="66"/>
  <c r="AS42" i="66"/>
  <c r="AR42" i="66"/>
  <c r="CK41" i="66"/>
  <c r="CJ41" i="66"/>
  <c r="CI41" i="66"/>
  <c r="CH41" i="66"/>
  <c r="CG41" i="66"/>
  <c r="CF41" i="66"/>
  <c r="CE41" i="66"/>
  <c r="CD41" i="66"/>
  <c r="CC41" i="66"/>
  <c r="CB41" i="66"/>
  <c r="CA41" i="66"/>
  <c r="BZ41" i="66"/>
  <c r="BY41" i="66"/>
  <c r="BX41" i="66"/>
  <c r="BW41" i="66"/>
  <c r="BV41" i="66"/>
  <c r="BU41" i="66"/>
  <c r="BT41" i="66"/>
  <c r="BS41" i="66"/>
  <c r="BR41" i="66"/>
  <c r="BQ41" i="66"/>
  <c r="BP41" i="66"/>
  <c r="BO41" i="66"/>
  <c r="BN41" i="66"/>
  <c r="BM41" i="66"/>
  <c r="BL41" i="66"/>
  <c r="BK41" i="66"/>
  <c r="BJ41" i="66"/>
  <c r="BI41" i="66"/>
  <c r="BH41" i="66"/>
  <c r="BG41" i="66"/>
  <c r="BF41" i="66"/>
  <c r="BE41" i="66"/>
  <c r="BD41" i="66"/>
  <c r="BC41" i="66"/>
  <c r="BB41" i="66"/>
  <c r="BA41" i="66"/>
  <c r="AZ41" i="66"/>
  <c r="AY41" i="66"/>
  <c r="AX41" i="66"/>
  <c r="AW41" i="66"/>
  <c r="AV41" i="66"/>
  <c r="AU41" i="66"/>
  <c r="AT41" i="66"/>
  <c r="AS41" i="66"/>
  <c r="AR41" i="66"/>
  <c r="CK40" i="66"/>
  <c r="CJ40" i="66"/>
  <c r="CI40" i="66"/>
  <c r="CH40" i="66"/>
  <c r="CG40" i="66"/>
  <c r="CF40" i="66"/>
  <c r="CE40" i="66"/>
  <c r="CD40" i="66"/>
  <c r="CC40" i="66"/>
  <c r="CB40" i="66"/>
  <c r="CA40" i="66"/>
  <c r="BZ40" i="66"/>
  <c r="BY40" i="66"/>
  <c r="BX40" i="66"/>
  <c r="BW40" i="66"/>
  <c r="BV40" i="66"/>
  <c r="BU40" i="66"/>
  <c r="BT40" i="66"/>
  <c r="BS40" i="66"/>
  <c r="BR40" i="66"/>
  <c r="BQ40" i="66"/>
  <c r="BP40" i="66"/>
  <c r="BO40" i="66"/>
  <c r="BN40" i="66"/>
  <c r="BM40" i="66"/>
  <c r="BL40" i="66"/>
  <c r="BK40" i="66"/>
  <c r="BJ40" i="66"/>
  <c r="BI40" i="66"/>
  <c r="BH40" i="66"/>
  <c r="BG40" i="66"/>
  <c r="BF40" i="66"/>
  <c r="BE40" i="66"/>
  <c r="BD40" i="66"/>
  <c r="BC40" i="66"/>
  <c r="BB40" i="66"/>
  <c r="BA40" i="66"/>
  <c r="AZ40" i="66"/>
  <c r="AY40" i="66"/>
  <c r="AX40" i="66"/>
  <c r="AW40" i="66"/>
  <c r="AV40" i="66"/>
  <c r="AU40" i="66"/>
  <c r="AT40" i="66"/>
  <c r="AS40" i="66"/>
  <c r="AR40" i="66"/>
  <c r="CK39" i="66"/>
  <c r="CJ39" i="66"/>
  <c r="CI39" i="66"/>
  <c r="CH39" i="66"/>
  <c r="CG39" i="66"/>
  <c r="CF39" i="66"/>
  <c r="CE39" i="66"/>
  <c r="CD39" i="66"/>
  <c r="CC39" i="66"/>
  <c r="CB39" i="66"/>
  <c r="CA39" i="66"/>
  <c r="BZ39" i="66"/>
  <c r="BY39" i="66"/>
  <c r="BX39" i="66"/>
  <c r="BW39" i="66"/>
  <c r="BV39" i="66"/>
  <c r="BU39" i="66"/>
  <c r="BT39" i="66"/>
  <c r="BS39" i="66"/>
  <c r="BR39" i="66"/>
  <c r="BQ39" i="66"/>
  <c r="BP39" i="66"/>
  <c r="BO39" i="66"/>
  <c r="BN39" i="66"/>
  <c r="BM39" i="66"/>
  <c r="BL39" i="66"/>
  <c r="BK39" i="66"/>
  <c r="BJ39" i="66"/>
  <c r="BI39" i="66"/>
  <c r="BH39" i="66"/>
  <c r="BG39" i="66"/>
  <c r="BF39" i="66"/>
  <c r="BE39" i="66"/>
  <c r="BD39" i="66"/>
  <c r="BC39" i="66"/>
  <c r="BB39" i="66"/>
  <c r="BA39" i="66"/>
  <c r="AZ39" i="66"/>
  <c r="AY39" i="66"/>
  <c r="AX39" i="66"/>
  <c r="AW39" i="66"/>
  <c r="AV39" i="66"/>
  <c r="AU39" i="66"/>
  <c r="AT39" i="66"/>
  <c r="AS39" i="66"/>
  <c r="AR39" i="66"/>
  <c r="CK38" i="66"/>
  <c r="CJ38" i="66"/>
  <c r="CI38" i="66"/>
  <c r="CH38" i="66"/>
  <c r="CG38" i="66"/>
  <c r="CF38" i="66"/>
  <c r="CE38" i="66"/>
  <c r="CD38" i="66"/>
  <c r="CC38" i="66"/>
  <c r="CB38" i="66"/>
  <c r="CA38" i="66"/>
  <c r="BZ38" i="66"/>
  <c r="BY38" i="66"/>
  <c r="BX38" i="66"/>
  <c r="BW38" i="66"/>
  <c r="BV38" i="66"/>
  <c r="BU38" i="66"/>
  <c r="BT38" i="66"/>
  <c r="BS38" i="66"/>
  <c r="BR38" i="66"/>
  <c r="BQ38" i="66"/>
  <c r="BP38" i="66"/>
  <c r="BO38" i="66"/>
  <c r="BN38" i="66"/>
  <c r="BM38" i="66"/>
  <c r="BL38" i="66"/>
  <c r="BK38" i="66"/>
  <c r="BJ38" i="66"/>
  <c r="BI38" i="66"/>
  <c r="BH38" i="66"/>
  <c r="BG38" i="66"/>
  <c r="BF38" i="66"/>
  <c r="BE38" i="66"/>
  <c r="BD38" i="66"/>
  <c r="BC38" i="66"/>
  <c r="BB38" i="66"/>
  <c r="BA38" i="66"/>
  <c r="AZ38" i="66"/>
  <c r="AY38" i="66"/>
  <c r="AX38" i="66"/>
  <c r="AW38" i="66"/>
  <c r="AV38" i="66"/>
  <c r="AU38" i="66"/>
  <c r="AT38" i="66"/>
  <c r="AS38" i="66"/>
  <c r="AR38" i="66"/>
  <c r="CK37" i="66"/>
  <c r="CJ37" i="66"/>
  <c r="CI37" i="66"/>
  <c r="CH37" i="66"/>
  <c r="CG37" i="66"/>
  <c r="CF37" i="66"/>
  <c r="CE37" i="66"/>
  <c r="CD37" i="66"/>
  <c r="CC37" i="66"/>
  <c r="CB37" i="66"/>
  <c r="CA37" i="66"/>
  <c r="BZ37" i="66"/>
  <c r="BY37" i="66"/>
  <c r="BX37" i="66"/>
  <c r="BW37" i="66"/>
  <c r="BV37" i="66"/>
  <c r="BU37" i="66"/>
  <c r="BT37" i="66"/>
  <c r="BS37" i="66"/>
  <c r="BR37" i="66"/>
  <c r="BQ37" i="66"/>
  <c r="BP37" i="66"/>
  <c r="BO37" i="66"/>
  <c r="BN37" i="66"/>
  <c r="BM37" i="66"/>
  <c r="BL37" i="66"/>
  <c r="BK37" i="66"/>
  <c r="BJ37" i="66"/>
  <c r="BI37" i="66"/>
  <c r="BH37" i="66"/>
  <c r="BG37" i="66"/>
  <c r="BF37" i="66"/>
  <c r="BE37" i="66"/>
  <c r="BD37" i="66"/>
  <c r="BC37" i="66"/>
  <c r="BB37" i="66"/>
  <c r="BA37" i="66"/>
  <c r="AZ37" i="66"/>
  <c r="AY37" i="66"/>
  <c r="AX37" i="66"/>
  <c r="AW37" i="66"/>
  <c r="AV37" i="66"/>
  <c r="AU37" i="66"/>
  <c r="AT37" i="66"/>
  <c r="AS37" i="66"/>
  <c r="AR37" i="66"/>
  <c r="CK36" i="66"/>
  <c r="CJ36" i="66"/>
  <c r="CI36" i="66"/>
  <c r="CH36" i="66"/>
  <c r="CG36" i="66"/>
  <c r="CF36" i="66"/>
  <c r="CE36" i="66"/>
  <c r="CD36" i="66"/>
  <c r="CC36" i="66"/>
  <c r="CB36" i="66"/>
  <c r="CA36" i="66"/>
  <c r="BZ36" i="66"/>
  <c r="BY36" i="66"/>
  <c r="BX36" i="66"/>
  <c r="BW36" i="66"/>
  <c r="BV36" i="66"/>
  <c r="BU36" i="66"/>
  <c r="BT36" i="66"/>
  <c r="BS36" i="66"/>
  <c r="BR36" i="66"/>
  <c r="BQ36" i="66"/>
  <c r="BP36" i="66"/>
  <c r="BO36" i="66"/>
  <c r="BN36" i="66"/>
  <c r="BM36" i="66"/>
  <c r="BL36" i="66"/>
  <c r="BK36" i="66"/>
  <c r="BJ36" i="66"/>
  <c r="BI36" i="66"/>
  <c r="BH36" i="66"/>
  <c r="BG36" i="66"/>
  <c r="BF36" i="66"/>
  <c r="BE36" i="66"/>
  <c r="BD36" i="66"/>
  <c r="BC36" i="66"/>
  <c r="BB36" i="66"/>
  <c r="BA36" i="66"/>
  <c r="AZ36" i="66"/>
  <c r="AY36" i="66"/>
  <c r="AX36" i="66"/>
  <c r="AW36" i="66"/>
  <c r="AV36" i="66"/>
  <c r="AU36" i="66"/>
  <c r="AT36" i="66"/>
  <c r="AS36" i="66"/>
  <c r="AR36" i="66"/>
  <c r="CK35" i="66"/>
  <c r="CJ35" i="66"/>
  <c r="CI35" i="66"/>
  <c r="CH35" i="66"/>
  <c r="CG35" i="66"/>
  <c r="CF35" i="66"/>
  <c r="CE35" i="66"/>
  <c r="CD35" i="66"/>
  <c r="CC35" i="66"/>
  <c r="CB35" i="66"/>
  <c r="CA35" i="66"/>
  <c r="BZ35" i="66"/>
  <c r="BY35" i="66"/>
  <c r="BX35" i="66"/>
  <c r="BW35" i="66"/>
  <c r="BV35" i="66"/>
  <c r="BU35" i="66"/>
  <c r="BT35" i="66"/>
  <c r="BS35" i="66"/>
  <c r="BR35" i="66"/>
  <c r="BQ35" i="66"/>
  <c r="BP35" i="66"/>
  <c r="BO35" i="66"/>
  <c r="BN35" i="66"/>
  <c r="BM35" i="66"/>
  <c r="BL35" i="66"/>
  <c r="BK35" i="66"/>
  <c r="BJ35" i="66"/>
  <c r="BI35" i="66"/>
  <c r="BH35" i="66"/>
  <c r="BG35" i="66"/>
  <c r="BF35" i="66"/>
  <c r="BE35" i="66"/>
  <c r="BD35" i="66"/>
  <c r="BC35" i="66"/>
  <c r="BB35" i="66"/>
  <c r="BA35" i="66"/>
  <c r="AZ35" i="66"/>
  <c r="AY35" i="66"/>
  <c r="AX35" i="66"/>
  <c r="AW35" i="66"/>
  <c r="AV35" i="66"/>
  <c r="AU35" i="66"/>
  <c r="AT35" i="66"/>
  <c r="AS35" i="66"/>
  <c r="AR35" i="66"/>
  <c r="CK34" i="66"/>
  <c r="CJ34" i="66"/>
  <c r="CI34" i="66"/>
  <c r="CH34" i="66"/>
  <c r="CG34" i="66"/>
  <c r="CF34" i="66"/>
  <c r="CE34" i="66"/>
  <c r="CD34" i="66"/>
  <c r="CC34" i="66"/>
  <c r="CB34" i="66"/>
  <c r="CA34" i="66"/>
  <c r="BZ34" i="66"/>
  <c r="BY34" i="66"/>
  <c r="BX34" i="66"/>
  <c r="BW34" i="66"/>
  <c r="BV34" i="66"/>
  <c r="BU34" i="66"/>
  <c r="BT34" i="66"/>
  <c r="BS34" i="66"/>
  <c r="BR34" i="66"/>
  <c r="BQ34" i="66"/>
  <c r="BP34" i="66"/>
  <c r="BO34" i="66"/>
  <c r="BN34" i="66"/>
  <c r="BM34" i="66"/>
  <c r="BL34" i="66"/>
  <c r="BK34" i="66"/>
  <c r="BJ34" i="66"/>
  <c r="BI34" i="66"/>
  <c r="BH34" i="66"/>
  <c r="BG34" i="66"/>
  <c r="BF34" i="66"/>
  <c r="BE34" i="66"/>
  <c r="BD34" i="66"/>
  <c r="BC34" i="66"/>
  <c r="BB34" i="66"/>
  <c r="BA34" i="66"/>
  <c r="AZ34" i="66"/>
  <c r="AY34" i="66"/>
  <c r="AX34" i="66"/>
  <c r="AW34" i="66"/>
  <c r="AV34" i="66"/>
  <c r="AU34" i="66"/>
  <c r="AT34" i="66"/>
  <c r="AS34" i="66"/>
  <c r="AR34" i="66"/>
  <c r="CK33" i="66"/>
  <c r="CJ33" i="66"/>
  <c r="CI33" i="66"/>
  <c r="CH33" i="66"/>
  <c r="CG33" i="66"/>
  <c r="CF33" i="66"/>
  <c r="CE33" i="66"/>
  <c r="CD33" i="66"/>
  <c r="CC33" i="66"/>
  <c r="CB33" i="66"/>
  <c r="CA33" i="66"/>
  <c r="BZ33" i="66"/>
  <c r="BY33" i="66"/>
  <c r="BX33" i="66"/>
  <c r="BW33" i="66"/>
  <c r="BV33" i="66"/>
  <c r="BU33" i="66"/>
  <c r="BT33" i="66"/>
  <c r="BS33" i="66"/>
  <c r="BR33" i="66"/>
  <c r="BQ33" i="66"/>
  <c r="BP33" i="66"/>
  <c r="BO33" i="66"/>
  <c r="BN33" i="66"/>
  <c r="BM33" i="66"/>
  <c r="BL33" i="66"/>
  <c r="BK33" i="66"/>
  <c r="BJ33" i="66"/>
  <c r="BI33" i="66"/>
  <c r="BH33" i="66"/>
  <c r="BG33" i="66"/>
  <c r="BF33" i="66"/>
  <c r="BE33" i="66"/>
  <c r="BD33" i="66"/>
  <c r="BC33" i="66"/>
  <c r="BB33" i="66"/>
  <c r="BA33" i="66"/>
  <c r="AZ33" i="66"/>
  <c r="AY33" i="66"/>
  <c r="AX33" i="66"/>
  <c r="AW33" i="66"/>
  <c r="AV33" i="66"/>
  <c r="AU33" i="66"/>
  <c r="AT33" i="66"/>
  <c r="AS33" i="66"/>
  <c r="AR33" i="66"/>
  <c r="CK32" i="66"/>
  <c r="CJ32" i="66"/>
  <c r="CI32" i="66"/>
  <c r="CH32" i="66"/>
  <c r="CG32" i="66"/>
  <c r="CF32" i="66"/>
  <c r="CE32" i="66"/>
  <c r="CD32" i="66"/>
  <c r="CC32" i="66"/>
  <c r="CB32" i="66"/>
  <c r="CA32" i="66"/>
  <c r="BZ32" i="66"/>
  <c r="BY32" i="66"/>
  <c r="BX32" i="66"/>
  <c r="BW32" i="66"/>
  <c r="BV32" i="66"/>
  <c r="BU32" i="66"/>
  <c r="BT32" i="66"/>
  <c r="BS32" i="66"/>
  <c r="BR32" i="66"/>
  <c r="BQ32" i="66"/>
  <c r="BP32" i="66"/>
  <c r="BO32" i="66"/>
  <c r="BN32" i="66"/>
  <c r="BM32" i="66"/>
  <c r="BL32" i="66"/>
  <c r="BK32" i="66"/>
  <c r="BJ32" i="66"/>
  <c r="BI32" i="66"/>
  <c r="BH32" i="66"/>
  <c r="BG32" i="66"/>
  <c r="BF32" i="66"/>
  <c r="BE32" i="66"/>
  <c r="BD32" i="66"/>
  <c r="BC32" i="66"/>
  <c r="BB32" i="66"/>
  <c r="BA32" i="66"/>
  <c r="AZ32" i="66"/>
  <c r="AY32" i="66"/>
  <c r="AX32" i="66"/>
  <c r="AW32" i="66"/>
  <c r="AV32" i="66"/>
  <c r="AU32" i="66"/>
  <c r="AT32" i="66"/>
  <c r="AS32" i="66"/>
  <c r="AR32" i="66"/>
  <c r="CK31" i="66"/>
  <c r="CJ31" i="66"/>
  <c r="CI31" i="66"/>
  <c r="CH31" i="66"/>
  <c r="CG31" i="66"/>
  <c r="CF31" i="66"/>
  <c r="CE31" i="66"/>
  <c r="CD31" i="66"/>
  <c r="CC31" i="66"/>
  <c r="CB31" i="66"/>
  <c r="CA31" i="66"/>
  <c r="BZ31" i="66"/>
  <c r="BY31" i="66"/>
  <c r="BX31" i="66"/>
  <c r="BW31" i="66"/>
  <c r="BV31" i="66"/>
  <c r="BU31" i="66"/>
  <c r="BT31" i="66"/>
  <c r="BS31" i="66"/>
  <c r="BR31" i="66"/>
  <c r="BQ31" i="66"/>
  <c r="BP31" i="66"/>
  <c r="BO31" i="66"/>
  <c r="BN31" i="66"/>
  <c r="BM31" i="66"/>
  <c r="BL31" i="66"/>
  <c r="BK31" i="66"/>
  <c r="BJ31" i="66"/>
  <c r="BI31" i="66"/>
  <c r="BH31" i="66"/>
  <c r="BG31" i="66"/>
  <c r="BF31" i="66"/>
  <c r="BE31" i="66"/>
  <c r="BD31" i="66"/>
  <c r="BC31" i="66"/>
  <c r="BB31" i="66"/>
  <c r="BA31" i="66"/>
  <c r="AZ31" i="66"/>
  <c r="AY31" i="66"/>
  <c r="AX31" i="66"/>
  <c r="AW31" i="66"/>
  <c r="AV31" i="66"/>
  <c r="AU31" i="66"/>
  <c r="AT31" i="66"/>
  <c r="AS31" i="66"/>
  <c r="AR31" i="66"/>
  <c r="CK30" i="66"/>
  <c r="CJ30" i="66"/>
  <c r="CI30" i="66"/>
  <c r="CH30" i="66"/>
  <c r="CG30" i="66"/>
  <c r="CF30" i="66"/>
  <c r="CE30" i="66"/>
  <c r="CD30" i="66"/>
  <c r="CC30" i="66"/>
  <c r="CB30" i="66"/>
  <c r="CA30" i="66"/>
  <c r="BZ30" i="66"/>
  <c r="BY30" i="66"/>
  <c r="BX30" i="66"/>
  <c r="BW30" i="66"/>
  <c r="BV30" i="66"/>
  <c r="BU30" i="66"/>
  <c r="BT30" i="66"/>
  <c r="BS30" i="66"/>
  <c r="BR30" i="66"/>
  <c r="BQ30" i="66"/>
  <c r="BP30" i="66"/>
  <c r="BO30" i="66"/>
  <c r="BN30" i="66"/>
  <c r="BM30" i="66"/>
  <c r="BL30" i="66"/>
  <c r="BK30" i="66"/>
  <c r="BJ30" i="66"/>
  <c r="BI30" i="66"/>
  <c r="BH30" i="66"/>
  <c r="BG30" i="66"/>
  <c r="BF30" i="66"/>
  <c r="BE30" i="66"/>
  <c r="BD30" i="66"/>
  <c r="BC30" i="66"/>
  <c r="BB30" i="66"/>
  <c r="BA30" i="66"/>
  <c r="AZ30" i="66"/>
  <c r="AY30" i="66"/>
  <c r="AX30" i="66"/>
  <c r="AW30" i="66"/>
  <c r="AV30" i="66"/>
  <c r="AU30" i="66"/>
  <c r="AT30" i="66"/>
  <c r="AS30" i="66"/>
  <c r="AR30" i="66"/>
  <c r="CK29" i="66"/>
  <c r="CJ29" i="66"/>
  <c r="CI29" i="66"/>
  <c r="CH29" i="66"/>
  <c r="CG29" i="66"/>
  <c r="CF29" i="66"/>
  <c r="CE29" i="66"/>
  <c r="CD29" i="66"/>
  <c r="CC29" i="66"/>
  <c r="CB29" i="66"/>
  <c r="CA29" i="66"/>
  <c r="BZ29" i="66"/>
  <c r="BY29" i="66"/>
  <c r="BX29" i="66"/>
  <c r="BW29" i="66"/>
  <c r="BV29" i="66"/>
  <c r="BU29" i="66"/>
  <c r="BT29" i="66"/>
  <c r="BS29" i="66"/>
  <c r="BR29" i="66"/>
  <c r="BQ29" i="66"/>
  <c r="BP29" i="66"/>
  <c r="BO29" i="66"/>
  <c r="BN29" i="66"/>
  <c r="BM29" i="66"/>
  <c r="BL29" i="66"/>
  <c r="BK29" i="66"/>
  <c r="BJ29" i="66"/>
  <c r="BI29" i="66"/>
  <c r="BH29" i="66"/>
  <c r="BG29" i="66"/>
  <c r="BF29" i="66"/>
  <c r="BE29" i="66"/>
  <c r="BD29" i="66"/>
  <c r="BC29" i="66"/>
  <c r="BB29" i="66"/>
  <c r="BA29" i="66"/>
  <c r="AZ29" i="66"/>
  <c r="AY29" i="66"/>
  <c r="AX29" i="66"/>
  <c r="AW29" i="66"/>
  <c r="AV29" i="66"/>
  <c r="AU29" i="66"/>
  <c r="AT29" i="66"/>
  <c r="AS29" i="66"/>
  <c r="AR29" i="66"/>
  <c r="CK28" i="66"/>
  <c r="CJ28" i="66"/>
  <c r="CI28" i="66"/>
  <c r="CH28" i="66"/>
  <c r="CG28" i="66"/>
  <c r="CF28" i="66"/>
  <c r="CE28" i="66"/>
  <c r="CD28" i="66"/>
  <c r="CC28" i="66"/>
  <c r="CB28" i="66"/>
  <c r="CA28" i="66"/>
  <c r="BZ28" i="66"/>
  <c r="BY28" i="66"/>
  <c r="BX28" i="66"/>
  <c r="BW28" i="66"/>
  <c r="BV28" i="66"/>
  <c r="BU28" i="66"/>
  <c r="BT28" i="66"/>
  <c r="BS28" i="66"/>
  <c r="BR28" i="66"/>
  <c r="BQ28" i="66"/>
  <c r="BP28" i="66"/>
  <c r="BO28" i="66"/>
  <c r="BN28" i="66"/>
  <c r="BM28" i="66"/>
  <c r="BL28" i="66"/>
  <c r="BK28" i="66"/>
  <c r="BJ28" i="66"/>
  <c r="BI28" i="66"/>
  <c r="BH28" i="66"/>
  <c r="BG28" i="66"/>
  <c r="BF28" i="66"/>
  <c r="BE28" i="66"/>
  <c r="BD28" i="66"/>
  <c r="BC28" i="66"/>
  <c r="BB28" i="66"/>
  <c r="BA28" i="66"/>
  <c r="AZ28" i="66"/>
  <c r="AY28" i="66"/>
  <c r="AX28" i="66"/>
  <c r="AW28" i="66"/>
  <c r="AV28" i="66"/>
  <c r="AU28" i="66"/>
  <c r="AT28" i="66"/>
  <c r="AS28" i="66"/>
  <c r="AR28" i="66"/>
  <c r="CK27" i="66"/>
  <c r="CJ27" i="66"/>
  <c r="CI27" i="66"/>
  <c r="CH27" i="66"/>
  <c r="CG27" i="66"/>
  <c r="CF27" i="66"/>
  <c r="CE27" i="66"/>
  <c r="CD27" i="66"/>
  <c r="CC27" i="66"/>
  <c r="CB27" i="66"/>
  <c r="CA27" i="66"/>
  <c r="BZ27" i="66"/>
  <c r="BY27" i="66"/>
  <c r="BX27" i="66"/>
  <c r="BW27" i="66"/>
  <c r="BV27" i="66"/>
  <c r="BU27" i="66"/>
  <c r="BT27" i="66"/>
  <c r="BS27" i="66"/>
  <c r="BR27" i="66"/>
  <c r="BQ27" i="66"/>
  <c r="BP27" i="66"/>
  <c r="BO27" i="66"/>
  <c r="BN27" i="66"/>
  <c r="BM27" i="66"/>
  <c r="BL27" i="66"/>
  <c r="BK27" i="66"/>
  <c r="BJ27" i="66"/>
  <c r="BI27" i="66"/>
  <c r="BH27" i="66"/>
  <c r="BG27" i="66"/>
  <c r="BF27" i="66"/>
  <c r="BE27" i="66"/>
  <c r="BD27" i="66"/>
  <c r="BC27" i="66"/>
  <c r="BB27" i="66"/>
  <c r="BA27" i="66"/>
  <c r="AZ27" i="66"/>
  <c r="AY27" i="66"/>
  <c r="AX27" i="66"/>
  <c r="AW27" i="66"/>
  <c r="AV27" i="66"/>
  <c r="AU27" i="66"/>
  <c r="AT27" i="66"/>
  <c r="AS27" i="66"/>
  <c r="AR27" i="66"/>
  <c r="CK26" i="66"/>
  <c r="CJ26" i="66"/>
  <c r="CI26" i="66"/>
  <c r="CH26" i="66"/>
  <c r="CG26" i="66"/>
  <c r="CF26" i="66"/>
  <c r="CE26" i="66"/>
  <c r="CD26" i="66"/>
  <c r="CC26" i="66"/>
  <c r="CB26" i="66"/>
  <c r="CA26" i="66"/>
  <c r="BZ26" i="66"/>
  <c r="BY26" i="66"/>
  <c r="BX26" i="66"/>
  <c r="BW26" i="66"/>
  <c r="BV26" i="66"/>
  <c r="BU26" i="66"/>
  <c r="BT26" i="66"/>
  <c r="BS26" i="66"/>
  <c r="BR26" i="66"/>
  <c r="BQ26" i="66"/>
  <c r="BP26" i="66"/>
  <c r="BO26" i="66"/>
  <c r="BN26" i="66"/>
  <c r="BM26" i="66"/>
  <c r="BL26" i="66"/>
  <c r="BK26" i="66"/>
  <c r="BJ26" i="66"/>
  <c r="BI26" i="66"/>
  <c r="BH26" i="66"/>
  <c r="BG26" i="66"/>
  <c r="BF26" i="66"/>
  <c r="BE26" i="66"/>
  <c r="BD26" i="66"/>
  <c r="BC26" i="66"/>
  <c r="BB26" i="66"/>
  <c r="BA26" i="66"/>
  <c r="AZ26" i="66"/>
  <c r="AY26" i="66"/>
  <c r="AX26" i="66"/>
  <c r="AW26" i="66"/>
  <c r="AV26" i="66"/>
  <c r="AU26" i="66"/>
  <c r="AT26" i="66"/>
  <c r="AS26" i="66"/>
  <c r="AR26" i="66"/>
  <c r="CK25" i="66"/>
  <c r="CJ25" i="66"/>
  <c r="CI25" i="66"/>
  <c r="CH25" i="66"/>
  <c r="CG25" i="66"/>
  <c r="CF25" i="66"/>
  <c r="CE25" i="66"/>
  <c r="CD25" i="66"/>
  <c r="CC25" i="66"/>
  <c r="CB25" i="66"/>
  <c r="CA25" i="66"/>
  <c r="BZ25" i="66"/>
  <c r="BY25" i="66"/>
  <c r="BX25" i="66"/>
  <c r="BW25" i="66"/>
  <c r="BV25" i="66"/>
  <c r="BU25" i="66"/>
  <c r="BT25" i="66"/>
  <c r="BS25" i="66"/>
  <c r="BR25" i="66"/>
  <c r="BQ25" i="66"/>
  <c r="BP25" i="66"/>
  <c r="BO25" i="66"/>
  <c r="BN25" i="66"/>
  <c r="BM25" i="66"/>
  <c r="BL25" i="66"/>
  <c r="BK25" i="66"/>
  <c r="BJ25" i="66"/>
  <c r="BI25" i="66"/>
  <c r="BH25" i="66"/>
  <c r="BG25" i="66"/>
  <c r="BF25" i="66"/>
  <c r="BE25" i="66"/>
  <c r="BD25" i="66"/>
  <c r="BC25" i="66"/>
  <c r="BB25" i="66"/>
  <c r="BA25" i="66"/>
  <c r="AZ25" i="66"/>
  <c r="AY25" i="66"/>
  <c r="AX25" i="66"/>
  <c r="AW25" i="66"/>
  <c r="AV25" i="66"/>
  <c r="AU25" i="66"/>
  <c r="AT25" i="66"/>
  <c r="AS25" i="66"/>
  <c r="AR25" i="66"/>
  <c r="CK24" i="66"/>
  <c r="CJ24" i="66"/>
  <c r="CI24" i="66"/>
  <c r="CH24" i="66"/>
  <c r="CG24" i="66"/>
  <c r="CF24" i="66"/>
  <c r="CE24" i="66"/>
  <c r="CD24" i="66"/>
  <c r="CC24" i="66"/>
  <c r="CB24" i="66"/>
  <c r="CA24" i="66"/>
  <c r="BZ24" i="66"/>
  <c r="BY24" i="66"/>
  <c r="BX24" i="66"/>
  <c r="BW24" i="66"/>
  <c r="BV24" i="66"/>
  <c r="BU24" i="66"/>
  <c r="BT24" i="66"/>
  <c r="BS24" i="66"/>
  <c r="BR24" i="66"/>
  <c r="BQ24" i="66"/>
  <c r="BP24" i="66"/>
  <c r="BO24" i="66"/>
  <c r="BN24" i="66"/>
  <c r="BM24" i="66"/>
  <c r="BL24" i="66"/>
  <c r="BK24" i="66"/>
  <c r="BJ24" i="66"/>
  <c r="BI24" i="66"/>
  <c r="BH24" i="66"/>
  <c r="BG24" i="66"/>
  <c r="BF24" i="66"/>
  <c r="BE24" i="66"/>
  <c r="BD24" i="66"/>
  <c r="BC24" i="66"/>
  <c r="BB24" i="66"/>
  <c r="BA24" i="66"/>
  <c r="AZ24" i="66"/>
  <c r="AY24" i="66"/>
  <c r="AX24" i="66"/>
  <c r="AW24" i="66"/>
  <c r="AV24" i="66"/>
  <c r="AU24" i="66"/>
  <c r="AT24" i="66"/>
  <c r="AS24" i="66"/>
  <c r="AR24" i="66"/>
  <c r="CK23" i="66"/>
  <c r="CJ23" i="66"/>
  <c r="CI23" i="66"/>
  <c r="CH23" i="66"/>
  <c r="CG23" i="66"/>
  <c r="CF23" i="66"/>
  <c r="CE23" i="66"/>
  <c r="CD23" i="66"/>
  <c r="CC23" i="66"/>
  <c r="CB23" i="66"/>
  <c r="CA23" i="66"/>
  <c r="BZ23" i="66"/>
  <c r="BY23" i="66"/>
  <c r="BX23" i="66"/>
  <c r="BW23" i="66"/>
  <c r="BV23" i="66"/>
  <c r="BU23" i="66"/>
  <c r="BT23" i="66"/>
  <c r="BS23" i="66"/>
  <c r="BR23" i="66"/>
  <c r="BQ23" i="66"/>
  <c r="BP23" i="66"/>
  <c r="BO23" i="66"/>
  <c r="BN23" i="66"/>
  <c r="BM23" i="66"/>
  <c r="BL23" i="66"/>
  <c r="BK23" i="66"/>
  <c r="BJ23" i="66"/>
  <c r="BI23" i="66"/>
  <c r="BH23" i="66"/>
  <c r="BG23" i="66"/>
  <c r="BF23" i="66"/>
  <c r="BE23" i="66"/>
  <c r="BD23" i="66"/>
  <c r="BC23" i="66"/>
  <c r="BB23" i="66"/>
  <c r="BA23" i="66"/>
  <c r="AZ23" i="66"/>
  <c r="AY23" i="66"/>
  <c r="AX23" i="66"/>
  <c r="AW23" i="66"/>
  <c r="AV23" i="66"/>
  <c r="AU23" i="66"/>
  <c r="AT23" i="66"/>
  <c r="AS23" i="66"/>
  <c r="AR23" i="66"/>
  <c r="CK22" i="66"/>
  <c r="CJ22" i="66"/>
  <c r="CI22" i="66"/>
  <c r="CH22" i="66"/>
  <c r="CG22" i="66"/>
  <c r="CF22" i="66"/>
  <c r="CE22" i="66"/>
  <c r="CD22" i="66"/>
  <c r="CC22" i="66"/>
  <c r="CB22" i="66"/>
  <c r="CA22" i="66"/>
  <c r="BZ22" i="66"/>
  <c r="BY22" i="66"/>
  <c r="BX22" i="66"/>
  <c r="BW22" i="66"/>
  <c r="BV22" i="66"/>
  <c r="BU22" i="66"/>
  <c r="BT22" i="66"/>
  <c r="BS22" i="66"/>
  <c r="BR22" i="66"/>
  <c r="BQ22" i="66"/>
  <c r="BP22" i="66"/>
  <c r="BO22" i="66"/>
  <c r="BN22" i="66"/>
  <c r="BM22" i="66"/>
  <c r="BL22" i="66"/>
  <c r="BK22" i="66"/>
  <c r="BJ22" i="66"/>
  <c r="BI22" i="66"/>
  <c r="BH22" i="66"/>
  <c r="BG22" i="66"/>
  <c r="BF22" i="66"/>
  <c r="BE22" i="66"/>
  <c r="BD22" i="66"/>
  <c r="BC22" i="66"/>
  <c r="BB22" i="66"/>
  <c r="BA22" i="66"/>
  <c r="AZ22" i="66"/>
  <c r="AY22" i="66"/>
  <c r="AX22" i="66"/>
  <c r="AW22" i="66"/>
  <c r="AV22" i="66"/>
  <c r="AU22" i="66"/>
  <c r="AT22" i="66"/>
  <c r="AS22" i="66"/>
  <c r="AR22" i="66"/>
  <c r="CK21" i="66"/>
  <c r="CJ21" i="66"/>
  <c r="CI21" i="66"/>
  <c r="CH21" i="66"/>
  <c r="CG21" i="66"/>
  <c r="CF21" i="66"/>
  <c r="CE21" i="66"/>
  <c r="CD21" i="66"/>
  <c r="CC21" i="66"/>
  <c r="CB21" i="66"/>
  <c r="CA21" i="66"/>
  <c r="BZ21" i="66"/>
  <c r="BY21" i="66"/>
  <c r="BX21" i="66"/>
  <c r="BW21" i="66"/>
  <c r="BV21" i="66"/>
  <c r="BU21" i="66"/>
  <c r="BT21" i="66"/>
  <c r="BS21" i="66"/>
  <c r="BR21" i="66"/>
  <c r="BQ21" i="66"/>
  <c r="BP21" i="66"/>
  <c r="BO21" i="66"/>
  <c r="BN21" i="66"/>
  <c r="BM21" i="66"/>
  <c r="BL21" i="66"/>
  <c r="BK21" i="66"/>
  <c r="BJ21" i="66"/>
  <c r="BI21" i="66"/>
  <c r="BH21" i="66"/>
  <c r="BG21" i="66"/>
  <c r="BF21" i="66"/>
  <c r="BE21" i="66"/>
  <c r="BD21" i="66"/>
  <c r="BC21" i="66"/>
  <c r="BB21" i="66"/>
  <c r="BA21" i="66"/>
  <c r="AZ21" i="66"/>
  <c r="AY21" i="66"/>
  <c r="AX21" i="66"/>
  <c r="AW21" i="66"/>
  <c r="AV21" i="66"/>
  <c r="AU21" i="66"/>
  <c r="AT21" i="66"/>
  <c r="AS21" i="66"/>
  <c r="AR21" i="66"/>
  <c r="CK20" i="66"/>
  <c r="CJ20" i="66"/>
  <c r="CI20" i="66"/>
  <c r="CH20" i="66"/>
  <c r="CG20" i="66"/>
  <c r="CF20" i="66"/>
  <c r="CE20" i="66"/>
  <c r="CD20" i="66"/>
  <c r="CC20" i="66"/>
  <c r="CB20" i="66"/>
  <c r="CA20" i="66"/>
  <c r="BZ20" i="66"/>
  <c r="BY20" i="66"/>
  <c r="BX20" i="66"/>
  <c r="BW20" i="66"/>
  <c r="BV20" i="66"/>
  <c r="BU20" i="66"/>
  <c r="BT20" i="66"/>
  <c r="BS20" i="66"/>
  <c r="BR20" i="66"/>
  <c r="BQ20" i="66"/>
  <c r="BP20" i="66"/>
  <c r="BO20" i="66"/>
  <c r="BN20" i="66"/>
  <c r="BM20" i="66"/>
  <c r="BL20" i="66"/>
  <c r="BK20" i="66"/>
  <c r="BJ20" i="66"/>
  <c r="BI20" i="66"/>
  <c r="BH20" i="66"/>
  <c r="BG20" i="66"/>
  <c r="BF20" i="66"/>
  <c r="BE20" i="66"/>
  <c r="BD20" i="66"/>
  <c r="BC20" i="66"/>
  <c r="BB20" i="66"/>
  <c r="BA20" i="66"/>
  <c r="AZ20" i="66"/>
  <c r="AY20" i="66"/>
  <c r="AX20" i="66"/>
  <c r="AW20" i="66"/>
  <c r="AV20" i="66"/>
  <c r="AU20" i="66"/>
  <c r="AT20" i="66"/>
  <c r="AS20" i="66"/>
  <c r="AR20" i="66"/>
  <c r="CK19" i="66"/>
  <c r="CJ19" i="66"/>
  <c r="CI19" i="66"/>
  <c r="CH19" i="66"/>
  <c r="CG19" i="66"/>
  <c r="CF19" i="66"/>
  <c r="CE19" i="66"/>
  <c r="CD19" i="66"/>
  <c r="CC19" i="66"/>
  <c r="CB19" i="66"/>
  <c r="CA19" i="66"/>
  <c r="BZ19" i="66"/>
  <c r="BY19" i="66"/>
  <c r="BX19" i="66"/>
  <c r="BW19" i="66"/>
  <c r="BV19" i="66"/>
  <c r="BU19" i="66"/>
  <c r="BT19" i="66"/>
  <c r="BS19" i="66"/>
  <c r="BR19" i="66"/>
  <c r="BQ19" i="66"/>
  <c r="BP19" i="66"/>
  <c r="BO19" i="66"/>
  <c r="BN19" i="66"/>
  <c r="BM19" i="66"/>
  <c r="BL19" i="66"/>
  <c r="BK19" i="66"/>
  <c r="BJ19" i="66"/>
  <c r="BI19" i="66"/>
  <c r="BH19" i="66"/>
  <c r="BG19" i="66"/>
  <c r="BF19" i="66"/>
  <c r="BE19" i="66"/>
  <c r="BD19" i="66"/>
  <c r="BC19" i="66"/>
  <c r="BB19" i="66"/>
  <c r="BA19" i="66"/>
  <c r="AZ19" i="66"/>
  <c r="AY19" i="66"/>
  <c r="AX19" i="66"/>
  <c r="AW19" i="66"/>
  <c r="AV19" i="66"/>
  <c r="AU19" i="66"/>
  <c r="AT19" i="66"/>
  <c r="AS19" i="66"/>
  <c r="AR19" i="66"/>
  <c r="CK18" i="66"/>
  <c r="CJ18" i="66"/>
  <c r="CI18" i="66"/>
  <c r="CH18" i="66"/>
  <c r="CG18" i="66"/>
  <c r="CF18" i="66"/>
  <c r="CE18" i="66"/>
  <c r="CD18" i="66"/>
  <c r="CC18" i="66"/>
  <c r="CB18" i="66"/>
  <c r="CA18" i="66"/>
  <c r="BZ18" i="66"/>
  <c r="BY18" i="66"/>
  <c r="BX18" i="66"/>
  <c r="BW18" i="66"/>
  <c r="BV18" i="66"/>
  <c r="BU18" i="66"/>
  <c r="BT18" i="66"/>
  <c r="BS18" i="66"/>
  <c r="BR18" i="66"/>
  <c r="BQ18" i="66"/>
  <c r="BP18" i="66"/>
  <c r="BO18" i="66"/>
  <c r="BN18" i="66"/>
  <c r="BM18" i="66"/>
  <c r="BL18" i="66"/>
  <c r="BK18" i="66"/>
  <c r="BJ18" i="66"/>
  <c r="BI18" i="66"/>
  <c r="BH18" i="66"/>
  <c r="BG18" i="66"/>
  <c r="BF18" i="66"/>
  <c r="BE18" i="66"/>
  <c r="BD18" i="66"/>
  <c r="BC18" i="66"/>
  <c r="BB18" i="66"/>
  <c r="BA18" i="66"/>
  <c r="AZ18" i="66"/>
  <c r="AY18" i="66"/>
  <c r="AX18" i="66"/>
  <c r="AW18" i="66"/>
  <c r="AV18" i="66"/>
  <c r="AU18" i="66"/>
  <c r="AT18" i="66"/>
  <c r="AS18" i="66"/>
  <c r="AR18" i="66"/>
  <c r="CK17" i="66"/>
  <c r="CJ17" i="66"/>
  <c r="CI17" i="66"/>
  <c r="CH17" i="66"/>
  <c r="CG17" i="66"/>
  <c r="CF17" i="66"/>
  <c r="CE17" i="66"/>
  <c r="CD17" i="66"/>
  <c r="CC17" i="66"/>
  <c r="CB17" i="66"/>
  <c r="CA17" i="66"/>
  <c r="BZ17" i="66"/>
  <c r="BY17" i="66"/>
  <c r="BX17" i="66"/>
  <c r="BW17" i="66"/>
  <c r="BV17" i="66"/>
  <c r="BU17" i="66"/>
  <c r="BT17" i="66"/>
  <c r="BS17" i="66"/>
  <c r="BR17" i="66"/>
  <c r="BQ17" i="66"/>
  <c r="BP17" i="66"/>
  <c r="BO17" i="66"/>
  <c r="BN17" i="66"/>
  <c r="BM17" i="66"/>
  <c r="BL17" i="66"/>
  <c r="BK17" i="66"/>
  <c r="BJ17" i="66"/>
  <c r="BI17" i="66"/>
  <c r="BH17" i="66"/>
  <c r="BG17" i="66"/>
  <c r="BF17" i="66"/>
  <c r="BE17" i="66"/>
  <c r="BD17" i="66"/>
  <c r="BC17" i="66"/>
  <c r="BB17" i="66"/>
  <c r="BA17" i="66"/>
  <c r="AZ17" i="66"/>
  <c r="AY17" i="66"/>
  <c r="AX17" i="66"/>
  <c r="AW17" i="66"/>
  <c r="AV17" i="66"/>
  <c r="AU17" i="66"/>
  <c r="AT17" i="66"/>
  <c r="AS17" i="66"/>
  <c r="AR17" i="66"/>
  <c r="CK16" i="66"/>
  <c r="CJ16" i="66"/>
  <c r="CI16" i="66"/>
  <c r="CH16" i="66"/>
  <c r="CG16" i="66"/>
  <c r="CF16" i="66"/>
  <c r="CE16" i="66"/>
  <c r="CD16" i="66"/>
  <c r="CC16" i="66"/>
  <c r="CB16" i="66"/>
  <c r="CA16" i="66"/>
  <c r="BZ16" i="66"/>
  <c r="BY16" i="66"/>
  <c r="BX16" i="66"/>
  <c r="BW16" i="66"/>
  <c r="BV16" i="66"/>
  <c r="BU16" i="66"/>
  <c r="BT16" i="66"/>
  <c r="BS16" i="66"/>
  <c r="BR16" i="66"/>
  <c r="BQ16" i="66"/>
  <c r="BP16" i="66"/>
  <c r="BO16" i="66"/>
  <c r="BN16" i="66"/>
  <c r="BM16" i="66"/>
  <c r="BL16" i="66"/>
  <c r="BK16" i="66"/>
  <c r="BJ16" i="66"/>
  <c r="BI16" i="66"/>
  <c r="BH16" i="66"/>
  <c r="BG16" i="66"/>
  <c r="BF16" i="66"/>
  <c r="BE16" i="66"/>
  <c r="BD16" i="66"/>
  <c r="BC16" i="66"/>
  <c r="BB16" i="66"/>
  <c r="BA16" i="66"/>
  <c r="AZ16" i="66"/>
  <c r="AY16" i="66"/>
  <c r="AX16" i="66"/>
  <c r="AW16" i="66"/>
  <c r="AV16" i="66"/>
  <c r="AU16" i="66"/>
  <c r="AT16" i="66"/>
  <c r="AS16" i="66"/>
  <c r="AR16" i="66"/>
  <c r="CK15" i="66"/>
  <c r="CJ15" i="66"/>
  <c r="CI15" i="66"/>
  <c r="CH15" i="66"/>
  <c r="CG15" i="66"/>
  <c r="CF15" i="66"/>
  <c r="CE15" i="66"/>
  <c r="CD15" i="66"/>
  <c r="CC15" i="66"/>
  <c r="CB15" i="66"/>
  <c r="CA15" i="66"/>
  <c r="BZ15" i="66"/>
  <c r="BY15" i="66"/>
  <c r="BX15" i="66"/>
  <c r="BW15" i="66"/>
  <c r="BV15" i="66"/>
  <c r="BU15" i="66"/>
  <c r="BT15" i="66"/>
  <c r="BS15" i="66"/>
  <c r="BR15" i="66"/>
  <c r="BQ15" i="66"/>
  <c r="BP15" i="66"/>
  <c r="BO15" i="66"/>
  <c r="BN15" i="66"/>
  <c r="BM15" i="66"/>
  <c r="BL15" i="66"/>
  <c r="BK15" i="66"/>
  <c r="BJ15" i="66"/>
  <c r="BI15" i="66"/>
  <c r="BH15" i="66"/>
  <c r="BG15" i="66"/>
  <c r="BF15" i="66"/>
  <c r="BE15" i="66"/>
  <c r="BD15" i="66"/>
  <c r="BC15" i="66"/>
  <c r="BB15" i="66"/>
  <c r="BA15" i="66"/>
  <c r="AZ15" i="66"/>
  <c r="AY15" i="66"/>
  <c r="AX15" i="66"/>
  <c r="AW15" i="66"/>
  <c r="AV15" i="66"/>
  <c r="AU15" i="66"/>
  <c r="AT15" i="66"/>
  <c r="AS15" i="66"/>
  <c r="AR15" i="66"/>
  <c r="CK14" i="66"/>
  <c r="CJ14" i="66"/>
  <c r="CI14" i="66"/>
  <c r="CH14" i="66"/>
  <c r="CG14" i="66"/>
  <c r="CF14" i="66"/>
  <c r="CE14" i="66"/>
  <c r="CD14" i="66"/>
  <c r="CC14" i="66"/>
  <c r="CB14" i="66"/>
  <c r="CA14" i="66"/>
  <c r="BZ14" i="66"/>
  <c r="BY14" i="66"/>
  <c r="BX14" i="66"/>
  <c r="BW14" i="66"/>
  <c r="BV14" i="66"/>
  <c r="BU14" i="66"/>
  <c r="BT14" i="66"/>
  <c r="BS14" i="66"/>
  <c r="BR14" i="66"/>
  <c r="BQ14" i="66"/>
  <c r="BP14" i="66"/>
  <c r="BO14" i="66"/>
  <c r="BN14" i="66"/>
  <c r="BM14" i="66"/>
  <c r="BL14" i="66"/>
  <c r="BK14" i="66"/>
  <c r="BJ14" i="66"/>
  <c r="BI14" i="66"/>
  <c r="BH14" i="66"/>
  <c r="BG14" i="66"/>
  <c r="BF14" i="66"/>
  <c r="BE14" i="66"/>
  <c r="BD14" i="66"/>
  <c r="BC14" i="66"/>
  <c r="BB14" i="66"/>
  <c r="BA14" i="66"/>
  <c r="AZ14" i="66"/>
  <c r="AY14" i="66"/>
  <c r="AX14" i="66"/>
  <c r="AW14" i="66"/>
  <c r="AV14" i="66"/>
  <c r="AU14" i="66"/>
  <c r="AT14" i="66"/>
  <c r="AS14" i="66"/>
  <c r="AR14" i="66"/>
  <c r="CK13" i="66"/>
  <c r="CJ13" i="66"/>
  <c r="CI13" i="66"/>
  <c r="CH13" i="66"/>
  <c r="CG13" i="66"/>
  <c r="CF13" i="66"/>
  <c r="CE13" i="66"/>
  <c r="CD13" i="66"/>
  <c r="CC13" i="66"/>
  <c r="CB13" i="66"/>
  <c r="CA13" i="66"/>
  <c r="BZ13" i="66"/>
  <c r="BY13" i="66"/>
  <c r="BX13" i="66"/>
  <c r="BW13" i="66"/>
  <c r="BV13" i="66"/>
  <c r="BU13" i="66"/>
  <c r="BT13" i="66"/>
  <c r="BS13" i="66"/>
  <c r="BR13" i="66"/>
  <c r="BQ13" i="66"/>
  <c r="BP13" i="66"/>
  <c r="BO13" i="66"/>
  <c r="BN13" i="66"/>
  <c r="BM13" i="66"/>
  <c r="BL13" i="66"/>
  <c r="BK13" i="66"/>
  <c r="BJ13" i="66"/>
  <c r="BI13" i="66"/>
  <c r="BH13" i="66"/>
  <c r="BG13" i="66"/>
  <c r="BF13" i="66"/>
  <c r="BE13" i="66"/>
  <c r="BD13" i="66"/>
  <c r="BC13" i="66"/>
  <c r="BB13" i="66"/>
  <c r="BA13" i="66"/>
  <c r="AZ13" i="66"/>
  <c r="AY13" i="66"/>
  <c r="AX13" i="66"/>
  <c r="AW13" i="66"/>
  <c r="AV13" i="66"/>
  <c r="AU13" i="66"/>
  <c r="AT13" i="66"/>
  <c r="AS13" i="66"/>
  <c r="AR13" i="66"/>
  <c r="CK12" i="66"/>
  <c r="CJ12" i="66"/>
  <c r="CI12" i="66"/>
  <c r="CH12" i="66"/>
  <c r="CG12" i="66"/>
  <c r="CF12" i="66"/>
  <c r="CE12" i="66"/>
  <c r="CD12" i="66"/>
  <c r="CC12" i="66"/>
  <c r="CB12" i="66"/>
  <c r="CA12" i="66"/>
  <c r="BZ12" i="66"/>
  <c r="BY12" i="66"/>
  <c r="BX12" i="66"/>
  <c r="BW12" i="66"/>
  <c r="BV12" i="66"/>
  <c r="BU12" i="66"/>
  <c r="BT12" i="66"/>
  <c r="BS12" i="66"/>
  <c r="BR12" i="66"/>
  <c r="BQ12" i="66"/>
  <c r="BP12" i="66"/>
  <c r="BO12" i="66"/>
  <c r="BN12" i="66"/>
  <c r="BM12" i="66"/>
  <c r="BL12" i="66"/>
  <c r="BK12" i="66"/>
  <c r="BJ12" i="66"/>
  <c r="BI12" i="66"/>
  <c r="BH12" i="66"/>
  <c r="BG12" i="66"/>
  <c r="BF12" i="66"/>
  <c r="BE12" i="66"/>
  <c r="BD12" i="66"/>
  <c r="BC12" i="66"/>
  <c r="BB12" i="66"/>
  <c r="BA12" i="66"/>
  <c r="AZ12" i="66"/>
  <c r="AY12" i="66"/>
  <c r="AX12" i="66"/>
  <c r="AW12" i="66"/>
  <c r="AV12" i="66"/>
  <c r="AU12" i="66"/>
  <c r="AT12" i="66"/>
  <c r="AS12" i="66"/>
  <c r="AR12" i="66"/>
  <c r="CK11" i="66"/>
  <c r="CJ11" i="66"/>
  <c r="CI11" i="66"/>
  <c r="CH11" i="66"/>
  <c r="CG11" i="66"/>
  <c r="CF11" i="66"/>
  <c r="CE11" i="66"/>
  <c r="CD11" i="66"/>
  <c r="CC11" i="66"/>
  <c r="CB11" i="66"/>
  <c r="CA11" i="66"/>
  <c r="BZ11" i="66"/>
  <c r="BY11" i="66"/>
  <c r="BX11" i="66"/>
  <c r="BW11" i="66"/>
  <c r="BV11" i="66"/>
  <c r="BU11" i="66"/>
  <c r="BT11" i="66"/>
  <c r="BS11" i="66"/>
  <c r="BR11" i="66"/>
  <c r="BQ11" i="66"/>
  <c r="BP11" i="66"/>
  <c r="BO11" i="66"/>
  <c r="BN11" i="66"/>
  <c r="BM11" i="66"/>
  <c r="BL11" i="66"/>
  <c r="BK11" i="66"/>
  <c r="BJ11" i="66"/>
  <c r="BI11" i="66"/>
  <c r="BH11" i="66"/>
  <c r="BG11" i="66"/>
  <c r="BF11" i="66"/>
  <c r="BE11" i="66"/>
  <c r="BD11" i="66"/>
  <c r="BC11" i="66"/>
  <c r="BB11" i="66"/>
  <c r="BA11" i="66"/>
  <c r="AZ11" i="66"/>
  <c r="AY11" i="66"/>
  <c r="AX11" i="66"/>
  <c r="AW11" i="66"/>
  <c r="AV11" i="66"/>
  <c r="AU11" i="66"/>
  <c r="AT11" i="66"/>
  <c r="AS11" i="66"/>
  <c r="AR11" i="66"/>
  <c r="CK10" i="66"/>
  <c r="CJ10" i="66"/>
  <c r="CI10" i="66"/>
  <c r="CH10" i="66"/>
  <c r="CG10" i="66"/>
  <c r="CF10" i="66"/>
  <c r="CE10" i="66"/>
  <c r="CD10" i="66"/>
  <c r="CC10" i="66"/>
  <c r="CB10" i="66"/>
  <c r="CA10" i="66"/>
  <c r="BZ10" i="66"/>
  <c r="BY10" i="66"/>
  <c r="BX10" i="66"/>
  <c r="BW10" i="66"/>
  <c r="BV10" i="66"/>
  <c r="BU10" i="66"/>
  <c r="BT10" i="66"/>
  <c r="BS10" i="66"/>
  <c r="BR10" i="66"/>
  <c r="BQ10" i="66"/>
  <c r="BP10" i="66"/>
  <c r="BO10" i="66"/>
  <c r="BN10" i="66"/>
  <c r="BM10" i="66"/>
  <c r="BL10" i="66"/>
  <c r="BK10" i="66"/>
  <c r="BJ10" i="66"/>
  <c r="BI10" i="66"/>
  <c r="BH10" i="66"/>
  <c r="BG10" i="66"/>
  <c r="BF10" i="66"/>
  <c r="BE10" i="66"/>
  <c r="BD10" i="66"/>
  <c r="BC10" i="66"/>
  <c r="BB10" i="66"/>
  <c r="BA10" i="66"/>
  <c r="AZ10" i="66"/>
  <c r="AY10" i="66"/>
  <c r="AX10" i="66"/>
  <c r="AW10" i="66"/>
  <c r="AV10" i="66"/>
  <c r="AU10" i="66"/>
  <c r="AT10" i="66"/>
  <c r="AS10" i="66"/>
  <c r="AR10" i="66"/>
  <c r="CJ9" i="66"/>
  <c r="CI9" i="66"/>
  <c r="CH9" i="66"/>
  <c r="CG9" i="66"/>
  <c r="CF9" i="66"/>
  <c r="CE9" i="66"/>
  <c r="CD9" i="66"/>
  <c r="CC9" i="66"/>
  <c r="CB9" i="66"/>
  <c r="CA9" i="66"/>
  <c r="BZ9" i="66"/>
  <c r="BY9" i="66"/>
  <c r="BX9" i="66"/>
  <c r="BW9" i="66"/>
  <c r="BV9" i="66"/>
  <c r="BU9" i="66"/>
  <c r="BT9" i="66"/>
  <c r="BS9" i="66"/>
  <c r="BR9" i="66"/>
  <c r="BQ9" i="66"/>
  <c r="BP9" i="66"/>
  <c r="BO9" i="66"/>
  <c r="BN9" i="66"/>
  <c r="BM9" i="66"/>
  <c r="BL9" i="66"/>
  <c r="BK9" i="66"/>
  <c r="BJ9" i="66"/>
  <c r="BI9" i="66"/>
  <c r="BH9" i="66"/>
  <c r="BG9" i="66"/>
  <c r="BF9" i="66"/>
  <c r="BE9" i="66"/>
  <c r="BD9" i="66"/>
  <c r="BC9" i="66"/>
  <c r="BB9" i="66"/>
  <c r="BA9" i="66"/>
  <c r="AZ9" i="66"/>
  <c r="AY9" i="66"/>
  <c r="AX9" i="66"/>
  <c r="AW9" i="66"/>
  <c r="AV9" i="66"/>
  <c r="AU9" i="66"/>
  <c r="AT9" i="66"/>
  <c r="AS9" i="66"/>
  <c r="AR9" i="66"/>
  <c r="AQ10" i="66"/>
  <c r="AQ63" i="70"/>
  <c r="CK56" i="12"/>
  <c r="CJ56" i="12"/>
  <c r="CI56" i="12"/>
  <c r="CH56" i="12"/>
  <c r="CG56" i="12"/>
  <c r="CF56" i="12"/>
  <c r="CE56" i="12"/>
  <c r="CD56" i="12"/>
  <c r="CC56" i="12"/>
  <c r="CB56" i="12"/>
  <c r="CA56" i="12"/>
  <c r="BZ56" i="12"/>
  <c r="BY56" i="12"/>
  <c r="BX56" i="12"/>
  <c r="BW56" i="12"/>
  <c r="BV56" i="12"/>
  <c r="BU56" i="12"/>
  <c r="CK55" i="12"/>
  <c r="CJ55" i="12"/>
  <c r="CI55" i="12"/>
  <c r="CH55" i="12"/>
  <c r="CG55" i="12"/>
  <c r="CF55" i="12"/>
  <c r="CE55" i="12"/>
  <c r="CD55" i="12"/>
  <c r="CC55" i="12"/>
  <c r="CB55" i="12"/>
  <c r="CA55" i="12"/>
  <c r="BZ55" i="12"/>
  <c r="BY55" i="12"/>
  <c r="BX55" i="12"/>
  <c r="BW55" i="12"/>
  <c r="BV55" i="12"/>
  <c r="BU55" i="12"/>
  <c r="CK53" i="12"/>
  <c r="CJ53" i="12"/>
  <c r="CI53" i="12"/>
  <c r="CH53" i="12"/>
  <c r="CG53" i="12"/>
  <c r="CF53" i="12"/>
  <c r="CE53" i="12"/>
  <c r="CD53" i="12"/>
  <c r="CC53" i="12"/>
  <c r="CB53" i="12"/>
  <c r="CA53" i="12"/>
  <c r="BZ53" i="12"/>
  <c r="BY53" i="12"/>
  <c r="BX53" i="12"/>
  <c r="BW53" i="12"/>
  <c r="BV53" i="12"/>
  <c r="BU53" i="12"/>
  <c r="CK52" i="12"/>
  <c r="CJ52" i="12"/>
  <c r="CI52" i="12"/>
  <c r="CH52" i="12"/>
  <c r="CG52" i="12"/>
  <c r="CF52" i="12"/>
  <c r="CE52" i="12"/>
  <c r="CD52" i="12"/>
  <c r="CC52" i="12"/>
  <c r="CB52" i="12"/>
  <c r="CA52" i="12"/>
  <c r="BZ52" i="12"/>
  <c r="BY52" i="12"/>
  <c r="BX52" i="12"/>
  <c r="BW52" i="12"/>
  <c r="BV52" i="12"/>
  <c r="BU52" i="12"/>
  <c r="CK51" i="12"/>
  <c r="CJ51" i="12"/>
  <c r="CI51" i="12"/>
  <c r="CH51" i="12"/>
  <c r="CG51" i="12"/>
  <c r="CF51" i="12"/>
  <c r="CE51" i="12"/>
  <c r="CD51" i="12"/>
  <c r="CC51" i="12"/>
  <c r="CB51" i="12"/>
  <c r="CA51" i="12"/>
  <c r="BZ51" i="12"/>
  <c r="BY51" i="12"/>
  <c r="BX51" i="12"/>
  <c r="BW51" i="12"/>
  <c r="BV51" i="12"/>
  <c r="BU51" i="12"/>
  <c r="CK50" i="12"/>
  <c r="CJ50" i="12"/>
  <c r="CI50" i="12"/>
  <c r="CH50" i="12"/>
  <c r="CG50" i="12"/>
  <c r="CF50" i="12"/>
  <c r="CE50" i="12"/>
  <c r="CD50" i="12"/>
  <c r="CC50" i="12"/>
  <c r="CB50" i="12"/>
  <c r="CA50" i="12"/>
  <c r="BZ50" i="12"/>
  <c r="BY50" i="12"/>
  <c r="BX50" i="12"/>
  <c r="BW50" i="12"/>
  <c r="BV50" i="12"/>
  <c r="BU50" i="12"/>
  <c r="CK48" i="12"/>
  <c r="CJ48" i="12"/>
  <c r="CI48" i="12"/>
  <c r="CH48" i="12"/>
  <c r="CG48" i="12"/>
  <c r="CF48" i="12"/>
  <c r="CE48" i="12"/>
  <c r="CD48" i="12"/>
  <c r="CC48" i="12"/>
  <c r="CB48" i="12"/>
  <c r="CA48" i="12"/>
  <c r="BZ48" i="12"/>
  <c r="BY48" i="12"/>
  <c r="BX48" i="12"/>
  <c r="BW48" i="12"/>
  <c r="BV48" i="12"/>
  <c r="BU48" i="12"/>
  <c r="CK47" i="12"/>
  <c r="CJ47" i="12"/>
  <c r="CI47" i="12"/>
  <c r="CH47" i="12"/>
  <c r="CG47" i="12"/>
  <c r="CF47" i="12"/>
  <c r="CE47" i="12"/>
  <c r="CD47" i="12"/>
  <c r="CC47" i="12"/>
  <c r="CB47" i="12"/>
  <c r="CA47" i="12"/>
  <c r="BZ47" i="12"/>
  <c r="BY47" i="12"/>
  <c r="BX47" i="12"/>
  <c r="BW47" i="12"/>
  <c r="BV47" i="12"/>
  <c r="BU47" i="12"/>
  <c r="CK46" i="12"/>
  <c r="CJ46" i="12"/>
  <c r="CI46" i="12"/>
  <c r="CH46" i="12"/>
  <c r="CG46" i="12"/>
  <c r="CF46" i="12"/>
  <c r="CE46" i="12"/>
  <c r="CD46" i="12"/>
  <c r="CC46" i="12"/>
  <c r="CB46" i="12"/>
  <c r="CA46" i="12"/>
  <c r="BZ46" i="12"/>
  <c r="BY46" i="12"/>
  <c r="BX46" i="12"/>
  <c r="BW46" i="12"/>
  <c r="BV46" i="12"/>
  <c r="BU46" i="12"/>
  <c r="CK43" i="12"/>
  <c r="CJ43" i="12"/>
  <c r="CI43" i="12"/>
  <c r="CH43" i="12"/>
  <c r="CG43" i="12"/>
  <c r="CF43" i="12"/>
  <c r="CE43" i="12"/>
  <c r="CD43" i="12"/>
  <c r="CC43" i="12"/>
  <c r="CB43" i="12"/>
  <c r="CA43" i="12"/>
  <c r="BZ43" i="12"/>
  <c r="BY43" i="12"/>
  <c r="BX43" i="12"/>
  <c r="BW43" i="12"/>
  <c r="BV43" i="12"/>
  <c r="BU43" i="12"/>
  <c r="CK41" i="12"/>
  <c r="CJ41" i="12"/>
  <c r="CI41" i="12"/>
  <c r="CH41" i="12"/>
  <c r="CG41" i="12"/>
  <c r="CF41" i="12"/>
  <c r="CE41" i="12"/>
  <c r="CD41" i="12"/>
  <c r="CC41" i="12"/>
  <c r="CB41" i="12"/>
  <c r="CA41" i="12"/>
  <c r="BZ41" i="12"/>
  <c r="BY41" i="12"/>
  <c r="BX41" i="12"/>
  <c r="BW41" i="12"/>
  <c r="BV41" i="12"/>
  <c r="BU41" i="12"/>
  <c r="CK40" i="12"/>
  <c r="CJ40" i="12"/>
  <c r="CI40" i="12"/>
  <c r="CH40" i="12"/>
  <c r="CG40" i="12"/>
  <c r="CF40" i="12"/>
  <c r="CE40" i="12"/>
  <c r="CD40" i="12"/>
  <c r="CC40" i="12"/>
  <c r="CB40" i="12"/>
  <c r="CA40" i="12"/>
  <c r="BZ40" i="12"/>
  <c r="BY40" i="12"/>
  <c r="BX40" i="12"/>
  <c r="BW40" i="12"/>
  <c r="BV40" i="12"/>
  <c r="BU40" i="12"/>
  <c r="CK39" i="12"/>
  <c r="CJ39" i="12"/>
  <c r="CI39" i="12"/>
  <c r="CH39" i="12"/>
  <c r="CG39" i="12"/>
  <c r="CF39" i="12"/>
  <c r="CE39" i="12"/>
  <c r="CD39" i="12"/>
  <c r="CC39" i="12"/>
  <c r="CB39" i="12"/>
  <c r="CA39" i="12"/>
  <c r="BZ39" i="12"/>
  <c r="BY39" i="12"/>
  <c r="BX39" i="12"/>
  <c r="BW39" i="12"/>
  <c r="BV39" i="12"/>
  <c r="BU39" i="12"/>
  <c r="CK38" i="12"/>
  <c r="CJ38" i="12"/>
  <c r="CI38" i="12"/>
  <c r="CH38" i="12"/>
  <c r="CG38" i="12"/>
  <c r="CF38" i="12"/>
  <c r="CE38" i="12"/>
  <c r="CD38" i="12"/>
  <c r="CC38" i="12"/>
  <c r="CB38" i="12"/>
  <c r="CA38" i="12"/>
  <c r="BZ38" i="12"/>
  <c r="BY38" i="12"/>
  <c r="BX38" i="12"/>
  <c r="BW38" i="12"/>
  <c r="BV38" i="12"/>
  <c r="BU38" i="12"/>
  <c r="CK36" i="12"/>
  <c r="CJ36" i="12"/>
  <c r="CI36" i="12"/>
  <c r="CH36" i="12"/>
  <c r="CG36" i="12"/>
  <c r="CF36" i="12"/>
  <c r="CE36" i="12"/>
  <c r="CD36" i="12"/>
  <c r="CC36" i="12"/>
  <c r="CB36" i="12"/>
  <c r="CA36" i="12"/>
  <c r="BZ36" i="12"/>
  <c r="BY36" i="12"/>
  <c r="BX36" i="12"/>
  <c r="BW36" i="12"/>
  <c r="BV36" i="12"/>
  <c r="BU36" i="12"/>
  <c r="CK33" i="12"/>
  <c r="CJ33" i="12"/>
  <c r="CI33" i="12"/>
  <c r="CH33" i="12"/>
  <c r="CG33" i="12"/>
  <c r="CF33" i="12"/>
  <c r="CE33" i="12"/>
  <c r="CD33" i="12"/>
  <c r="CC33" i="12"/>
  <c r="CB33" i="12"/>
  <c r="CA33" i="12"/>
  <c r="BZ33" i="12"/>
  <c r="BY33" i="12"/>
  <c r="BX33" i="12"/>
  <c r="BW33" i="12"/>
  <c r="BV33" i="12"/>
  <c r="BU33" i="12"/>
  <c r="CK31" i="12"/>
  <c r="CJ31" i="12"/>
  <c r="CI31" i="12"/>
  <c r="CH31" i="12"/>
  <c r="CG31" i="12"/>
  <c r="CF31" i="12"/>
  <c r="CE31" i="12"/>
  <c r="CD31" i="12"/>
  <c r="CC31" i="12"/>
  <c r="CB31" i="12"/>
  <c r="CA31" i="12"/>
  <c r="BZ31" i="12"/>
  <c r="BY31" i="12"/>
  <c r="BX31" i="12"/>
  <c r="BW31" i="12"/>
  <c r="BV31" i="12"/>
  <c r="BU31" i="12"/>
  <c r="CK30" i="12"/>
  <c r="CJ30" i="12"/>
  <c r="CI30" i="12"/>
  <c r="CH30" i="12"/>
  <c r="CG30" i="12"/>
  <c r="CF30" i="12"/>
  <c r="CE30" i="12"/>
  <c r="CD30" i="12"/>
  <c r="CC30" i="12"/>
  <c r="CB30" i="12"/>
  <c r="CA30" i="12"/>
  <c r="BZ30" i="12"/>
  <c r="BY30" i="12"/>
  <c r="BX30" i="12"/>
  <c r="BW30" i="12"/>
  <c r="BV30" i="12"/>
  <c r="BU30" i="12"/>
  <c r="CK29" i="12"/>
  <c r="CJ29" i="12"/>
  <c r="CI29" i="12"/>
  <c r="CH29" i="12"/>
  <c r="CG29" i="12"/>
  <c r="CF29" i="12"/>
  <c r="CE29" i="12"/>
  <c r="CD29" i="12"/>
  <c r="CC29" i="12"/>
  <c r="CB29" i="12"/>
  <c r="CA29" i="12"/>
  <c r="BZ29" i="12"/>
  <c r="BY29" i="12"/>
  <c r="BX29" i="12"/>
  <c r="BW29" i="12"/>
  <c r="BV29" i="12"/>
  <c r="BU29" i="12"/>
  <c r="CK28" i="12"/>
  <c r="CJ28" i="12"/>
  <c r="CI28" i="12"/>
  <c r="CH28" i="12"/>
  <c r="CG28" i="12"/>
  <c r="CF28" i="12"/>
  <c r="CE28" i="12"/>
  <c r="CD28" i="12"/>
  <c r="CC28" i="12"/>
  <c r="CB28" i="12"/>
  <c r="CA28" i="12"/>
  <c r="BZ28" i="12"/>
  <c r="BY28" i="12"/>
  <c r="BX28" i="12"/>
  <c r="BW28" i="12"/>
  <c r="BV28" i="12"/>
  <c r="BU28" i="12"/>
  <c r="CK27" i="12"/>
  <c r="CJ27" i="12"/>
  <c r="CI27" i="12"/>
  <c r="CH27" i="12"/>
  <c r="CG27" i="12"/>
  <c r="CF27" i="12"/>
  <c r="CE27" i="12"/>
  <c r="CD27" i="12"/>
  <c r="CC27" i="12"/>
  <c r="CB27" i="12"/>
  <c r="CA27" i="12"/>
  <c r="BZ27" i="12"/>
  <c r="BY27" i="12"/>
  <c r="BX27" i="12"/>
  <c r="BW27" i="12"/>
  <c r="BV27" i="12"/>
  <c r="BU27" i="12"/>
  <c r="CK26" i="12"/>
  <c r="CJ26" i="12"/>
  <c r="CI26" i="12"/>
  <c r="CH26" i="12"/>
  <c r="CG26" i="12"/>
  <c r="CF26" i="12"/>
  <c r="CE26" i="12"/>
  <c r="CD26" i="12"/>
  <c r="CC26" i="12"/>
  <c r="CB26" i="12"/>
  <c r="CA26" i="12"/>
  <c r="BZ26" i="12"/>
  <c r="BY26" i="12"/>
  <c r="BX26" i="12"/>
  <c r="BW26" i="12"/>
  <c r="BV26" i="12"/>
  <c r="BU26" i="12"/>
  <c r="CK25" i="12"/>
  <c r="CJ25" i="12"/>
  <c r="CI25" i="12"/>
  <c r="CH25" i="12"/>
  <c r="CG25" i="12"/>
  <c r="CF25" i="12"/>
  <c r="CE25" i="12"/>
  <c r="CD25" i="12"/>
  <c r="CC25" i="12"/>
  <c r="CB25" i="12"/>
  <c r="CA25" i="12"/>
  <c r="BZ25" i="12"/>
  <c r="BY25" i="12"/>
  <c r="BX25" i="12"/>
  <c r="BW25" i="12"/>
  <c r="BV25" i="12"/>
  <c r="BU25" i="12"/>
  <c r="CK24" i="12"/>
  <c r="CJ24" i="12"/>
  <c r="CI24" i="12"/>
  <c r="CH24" i="12"/>
  <c r="CG24" i="12"/>
  <c r="CF24" i="12"/>
  <c r="CE24" i="12"/>
  <c r="CD24" i="12"/>
  <c r="CC24" i="12"/>
  <c r="CB24" i="12"/>
  <c r="CA24" i="12"/>
  <c r="BZ24" i="12"/>
  <c r="BY24" i="12"/>
  <c r="BX24" i="12"/>
  <c r="BW24" i="12"/>
  <c r="BV24" i="12"/>
  <c r="BU24" i="12"/>
  <c r="CK23" i="12"/>
  <c r="CJ23" i="12"/>
  <c r="CI23" i="12"/>
  <c r="CH23" i="12"/>
  <c r="CG23" i="12"/>
  <c r="CF23" i="12"/>
  <c r="CE23" i="12"/>
  <c r="CD23" i="12"/>
  <c r="CC23" i="12"/>
  <c r="CB23" i="12"/>
  <c r="CA23" i="12"/>
  <c r="BZ23" i="12"/>
  <c r="BY23" i="12"/>
  <c r="BX23" i="12"/>
  <c r="BW23" i="12"/>
  <c r="BV23" i="12"/>
  <c r="BU23" i="12"/>
  <c r="CK22" i="12"/>
  <c r="CJ22" i="12"/>
  <c r="CI22" i="12"/>
  <c r="CH22" i="12"/>
  <c r="CG22" i="12"/>
  <c r="CF22" i="12"/>
  <c r="CE22" i="12"/>
  <c r="CD22" i="12"/>
  <c r="CC22" i="12"/>
  <c r="CB22" i="12"/>
  <c r="CA22" i="12"/>
  <c r="BZ22" i="12"/>
  <c r="BY22" i="12"/>
  <c r="BX22" i="12"/>
  <c r="BW22" i="12"/>
  <c r="BV22" i="12"/>
  <c r="BU22" i="12"/>
  <c r="CK21" i="12"/>
  <c r="CJ21" i="12"/>
  <c r="CI21" i="12"/>
  <c r="CH21" i="12"/>
  <c r="CG21" i="12"/>
  <c r="CF21" i="12"/>
  <c r="CE21" i="12"/>
  <c r="CD21" i="12"/>
  <c r="CC21" i="12"/>
  <c r="CB21" i="12"/>
  <c r="CA21" i="12"/>
  <c r="BZ21" i="12"/>
  <c r="BY21" i="12"/>
  <c r="BX21" i="12"/>
  <c r="BW21" i="12"/>
  <c r="BV21" i="12"/>
  <c r="BU21" i="12"/>
  <c r="CK20" i="12"/>
  <c r="CJ20" i="12"/>
  <c r="CI20" i="12"/>
  <c r="CH20" i="12"/>
  <c r="CG20" i="12"/>
  <c r="CF20" i="12"/>
  <c r="CE20" i="12"/>
  <c r="CD20" i="12"/>
  <c r="CC20" i="12"/>
  <c r="CB20" i="12"/>
  <c r="CA20" i="12"/>
  <c r="BZ20" i="12"/>
  <c r="BY20" i="12"/>
  <c r="BX20" i="12"/>
  <c r="BW20" i="12"/>
  <c r="BV20" i="12"/>
  <c r="BU20" i="12"/>
  <c r="CK19" i="12"/>
  <c r="CJ19" i="12"/>
  <c r="CI19" i="12"/>
  <c r="CH19" i="12"/>
  <c r="CG19" i="12"/>
  <c r="CF19" i="12"/>
  <c r="CE19" i="12"/>
  <c r="CD19" i="12"/>
  <c r="CC19" i="12"/>
  <c r="CB19" i="12"/>
  <c r="CA19" i="12"/>
  <c r="BZ19" i="12"/>
  <c r="BY19" i="12"/>
  <c r="BX19" i="12"/>
  <c r="BW19" i="12"/>
  <c r="BV19" i="12"/>
  <c r="BU19" i="12"/>
  <c r="CK18" i="12"/>
  <c r="CJ18" i="12"/>
  <c r="CI18" i="12"/>
  <c r="CH18" i="12"/>
  <c r="CG18" i="12"/>
  <c r="CF18" i="12"/>
  <c r="CE18" i="12"/>
  <c r="CD18" i="12"/>
  <c r="CC18" i="12"/>
  <c r="CB18" i="12"/>
  <c r="CA18" i="12"/>
  <c r="BZ18" i="12"/>
  <c r="BY18" i="12"/>
  <c r="BX18" i="12"/>
  <c r="BW18" i="12"/>
  <c r="BV18" i="12"/>
  <c r="BU18" i="12"/>
  <c r="CK17" i="12"/>
  <c r="CJ17" i="12"/>
  <c r="CI17" i="12"/>
  <c r="CH17" i="12"/>
  <c r="CG17" i="12"/>
  <c r="CF17" i="12"/>
  <c r="CE17" i="12"/>
  <c r="CD17" i="12"/>
  <c r="CC17" i="12"/>
  <c r="CB17" i="12"/>
  <c r="CA17" i="12"/>
  <c r="BZ17" i="12"/>
  <c r="BY17" i="12"/>
  <c r="BX17" i="12"/>
  <c r="BW17" i="12"/>
  <c r="BV17" i="12"/>
  <c r="BU17" i="12"/>
  <c r="CK16" i="12"/>
  <c r="CJ16" i="12"/>
  <c r="CI16" i="12"/>
  <c r="CH16" i="12"/>
  <c r="CG16" i="12"/>
  <c r="CF16" i="12"/>
  <c r="CE16" i="12"/>
  <c r="CD16" i="12"/>
  <c r="CC16" i="12"/>
  <c r="CB16" i="12"/>
  <c r="CA16" i="12"/>
  <c r="BZ16" i="12"/>
  <c r="BY16" i="12"/>
  <c r="BX16" i="12"/>
  <c r="BW16" i="12"/>
  <c r="BV16" i="12"/>
  <c r="BU16" i="12"/>
  <c r="CK15" i="12"/>
  <c r="CJ15" i="12"/>
  <c r="CI15" i="12"/>
  <c r="CH15" i="12"/>
  <c r="CG15" i="12"/>
  <c r="CF15" i="12"/>
  <c r="CE15" i="12"/>
  <c r="CD15" i="12"/>
  <c r="CC15" i="12"/>
  <c r="CB15" i="12"/>
  <c r="CA15" i="12"/>
  <c r="BZ15" i="12"/>
  <c r="BY15" i="12"/>
  <c r="BX15" i="12"/>
  <c r="BW15" i="12"/>
  <c r="BV15" i="12"/>
  <c r="BU15" i="12"/>
  <c r="CK14" i="12"/>
  <c r="CJ14" i="12"/>
  <c r="CI14" i="12"/>
  <c r="CH14" i="12"/>
  <c r="CG14" i="12"/>
  <c r="CF14" i="12"/>
  <c r="CE14" i="12"/>
  <c r="CD14" i="12"/>
  <c r="CC14" i="12"/>
  <c r="CB14" i="12"/>
  <c r="CA14" i="12"/>
  <c r="BZ14" i="12"/>
  <c r="BY14" i="12"/>
  <c r="BX14" i="12"/>
  <c r="BW14" i="12"/>
  <c r="BV14" i="12"/>
  <c r="BU14" i="12"/>
  <c r="CK13" i="12"/>
  <c r="CJ13" i="12"/>
  <c r="CI13" i="12"/>
  <c r="CH13" i="12"/>
  <c r="CG13" i="12"/>
  <c r="CF13" i="12"/>
  <c r="CE13" i="12"/>
  <c r="CD13" i="12"/>
  <c r="CC13" i="12"/>
  <c r="CB13" i="12"/>
  <c r="CA13" i="12"/>
  <c r="BZ13" i="12"/>
  <c r="BY13" i="12"/>
  <c r="BX13" i="12"/>
  <c r="BW13" i="12"/>
  <c r="BV13" i="12"/>
  <c r="BU13" i="12"/>
  <c r="CK12" i="12"/>
  <c r="CJ12" i="12"/>
  <c r="CI12" i="12"/>
  <c r="CH12" i="12"/>
  <c r="CG12" i="12"/>
  <c r="CF12" i="12"/>
  <c r="CE12" i="12"/>
  <c r="CD12" i="12"/>
  <c r="CC12" i="12"/>
  <c r="CB12" i="12"/>
  <c r="CA12" i="12"/>
  <c r="BZ12" i="12"/>
  <c r="BY12" i="12"/>
  <c r="BX12" i="12"/>
  <c r="BW12" i="12"/>
  <c r="BV12" i="12"/>
  <c r="BU12" i="12"/>
  <c r="CK11" i="12"/>
  <c r="CJ11" i="12"/>
  <c r="CI11" i="12"/>
  <c r="CH11" i="12"/>
  <c r="CG11" i="12"/>
  <c r="CF11" i="12"/>
  <c r="CE11" i="12"/>
  <c r="CD11" i="12"/>
  <c r="CC11" i="12"/>
  <c r="CB11" i="12"/>
  <c r="CA11" i="12"/>
  <c r="BZ11" i="12"/>
  <c r="BY11" i="12"/>
  <c r="BX11" i="12"/>
  <c r="BW11" i="12"/>
  <c r="BV11" i="12"/>
  <c r="BU11" i="12"/>
  <c r="CK10" i="12"/>
  <c r="CJ10" i="12"/>
  <c r="CI10" i="12"/>
  <c r="CH10" i="12"/>
  <c r="CG10" i="12"/>
  <c r="CF10" i="12"/>
  <c r="CE10" i="12"/>
  <c r="CD10" i="12"/>
  <c r="CC10" i="12"/>
  <c r="CB10" i="12"/>
  <c r="CA10" i="12"/>
  <c r="BZ10" i="12"/>
  <c r="BY10" i="12"/>
  <c r="BX10" i="12"/>
  <c r="BW10" i="12"/>
  <c r="BV10" i="12"/>
  <c r="BU10" i="12"/>
  <c r="BT10" i="12"/>
  <c r="CK51" i="65"/>
  <c r="CJ51" i="65"/>
  <c r="CI51" i="65"/>
  <c r="CH51" i="65"/>
  <c r="CG51" i="65"/>
  <c r="CF51" i="65"/>
  <c r="CE51" i="65"/>
  <c r="CD51" i="65"/>
  <c r="CC51" i="65"/>
  <c r="CB51" i="65"/>
  <c r="CA51" i="65"/>
  <c r="BZ51" i="65"/>
  <c r="BY51" i="65"/>
  <c r="BX51" i="65"/>
  <c r="BW51" i="65"/>
  <c r="BV51" i="65"/>
  <c r="BU51" i="65"/>
  <c r="BT51" i="65"/>
  <c r="BS51" i="65"/>
  <c r="BR51" i="65"/>
  <c r="BQ51" i="65"/>
  <c r="BP51" i="65"/>
  <c r="BO51" i="65"/>
  <c r="BN51" i="65"/>
  <c r="BM51" i="65"/>
  <c r="BL51" i="65"/>
  <c r="BK51" i="65"/>
  <c r="BJ51" i="65"/>
  <c r="BI51" i="65"/>
  <c r="BH51" i="65"/>
  <c r="BG51" i="65"/>
  <c r="BF51" i="65"/>
  <c r="BE51" i="65"/>
  <c r="BD51" i="65"/>
  <c r="BC51" i="65"/>
  <c r="BB51" i="65"/>
  <c r="BA51" i="65"/>
  <c r="AZ51" i="65"/>
  <c r="AY51" i="65"/>
  <c r="AX51" i="65"/>
  <c r="AW51" i="65"/>
  <c r="AV51" i="65"/>
  <c r="AU51" i="65"/>
  <c r="AT51" i="65"/>
  <c r="AS51" i="65"/>
  <c r="AR51" i="65"/>
  <c r="BQ50" i="65"/>
  <c r="BP50" i="65"/>
  <c r="BO50" i="65"/>
  <c r="BN50" i="65"/>
  <c r="BM50" i="65"/>
  <c r="BL50" i="65"/>
  <c r="BK50" i="65"/>
  <c r="BJ50" i="65"/>
  <c r="BI50" i="65"/>
  <c r="BH50" i="65"/>
  <c r="BG50" i="65"/>
  <c r="BF50" i="65"/>
  <c r="BE50" i="65"/>
  <c r="BD50" i="65"/>
  <c r="BC50" i="65"/>
  <c r="BB50" i="65"/>
  <c r="BA50" i="65"/>
  <c r="AZ50" i="65"/>
  <c r="AY50" i="65"/>
  <c r="AX50" i="65"/>
  <c r="AW50" i="65"/>
  <c r="AV50" i="65"/>
  <c r="AU50" i="65"/>
  <c r="AT50" i="65"/>
  <c r="AS50" i="65"/>
  <c r="AR50" i="65"/>
  <c r="CK49" i="65"/>
  <c r="CJ49" i="65"/>
  <c r="CI49" i="65"/>
  <c r="CH49" i="65"/>
  <c r="CG49" i="65"/>
  <c r="CF49" i="65"/>
  <c r="CE49" i="65"/>
  <c r="CD49" i="65"/>
  <c r="CC49" i="65"/>
  <c r="CB49" i="65"/>
  <c r="CA49" i="65"/>
  <c r="BZ49" i="65"/>
  <c r="BY49" i="65"/>
  <c r="BX49" i="65"/>
  <c r="BW49" i="65"/>
  <c r="BV49" i="65"/>
  <c r="BU49" i="65"/>
  <c r="BT49" i="65"/>
  <c r="BS49" i="65"/>
  <c r="BR49" i="65"/>
  <c r="BQ49" i="65"/>
  <c r="BP49" i="65"/>
  <c r="BO49" i="65"/>
  <c r="BN49" i="65"/>
  <c r="BM49" i="65"/>
  <c r="BL49" i="65"/>
  <c r="BK49" i="65"/>
  <c r="BJ49" i="65"/>
  <c r="BI49" i="65"/>
  <c r="BH49" i="65"/>
  <c r="BG49" i="65"/>
  <c r="BF49" i="65"/>
  <c r="BE49" i="65"/>
  <c r="BD49" i="65"/>
  <c r="BC49" i="65"/>
  <c r="BB49" i="65"/>
  <c r="BA49" i="65"/>
  <c r="AZ49" i="65"/>
  <c r="AY49" i="65"/>
  <c r="AX49" i="65"/>
  <c r="AW49" i="65"/>
  <c r="AV49" i="65"/>
  <c r="AU49" i="65"/>
  <c r="AT49" i="65"/>
  <c r="AS49" i="65"/>
  <c r="AR49" i="65"/>
  <c r="CK48" i="65"/>
  <c r="CJ48" i="65"/>
  <c r="CI48" i="65"/>
  <c r="CH48" i="65"/>
  <c r="CG48" i="65"/>
  <c r="CF48" i="65"/>
  <c r="CE48" i="65"/>
  <c r="CD48" i="65"/>
  <c r="CC48" i="65"/>
  <c r="CB48" i="65"/>
  <c r="CA48" i="65"/>
  <c r="BZ48" i="65"/>
  <c r="BY48" i="65"/>
  <c r="BX48" i="65"/>
  <c r="BW48" i="65"/>
  <c r="BV48" i="65"/>
  <c r="BU48" i="65"/>
  <c r="BT48" i="65"/>
  <c r="BS48" i="65"/>
  <c r="BR48" i="65"/>
  <c r="BQ48" i="65"/>
  <c r="BP48" i="65"/>
  <c r="BO48" i="65"/>
  <c r="BN48" i="65"/>
  <c r="BM48" i="65"/>
  <c r="BL48" i="65"/>
  <c r="BK48" i="65"/>
  <c r="BJ48" i="65"/>
  <c r="BI48" i="65"/>
  <c r="BH48" i="65"/>
  <c r="BG48" i="65"/>
  <c r="BF48" i="65"/>
  <c r="BE48" i="65"/>
  <c r="BD48" i="65"/>
  <c r="BC48" i="65"/>
  <c r="BB48" i="65"/>
  <c r="BA48" i="65"/>
  <c r="AZ48" i="65"/>
  <c r="AY48" i="65"/>
  <c r="AX48" i="65"/>
  <c r="AW48" i="65"/>
  <c r="AV48" i="65"/>
  <c r="AU48" i="65"/>
  <c r="AT48" i="65"/>
  <c r="AS48" i="65"/>
  <c r="AR48" i="65"/>
  <c r="CK47" i="65"/>
  <c r="CJ47" i="65"/>
  <c r="CI47" i="65"/>
  <c r="CH47" i="65"/>
  <c r="CG47" i="65"/>
  <c r="CF47" i="65"/>
  <c r="CE47" i="65"/>
  <c r="CD47" i="65"/>
  <c r="CC47" i="65"/>
  <c r="CB47" i="65"/>
  <c r="CA47" i="65"/>
  <c r="BZ47" i="65"/>
  <c r="BY47" i="65"/>
  <c r="BX47" i="65"/>
  <c r="BW47" i="65"/>
  <c r="BV47" i="65"/>
  <c r="BU47" i="65"/>
  <c r="BT47" i="65"/>
  <c r="BS47" i="65"/>
  <c r="BR47" i="65"/>
  <c r="BQ47" i="65"/>
  <c r="BP47" i="65"/>
  <c r="BO47" i="65"/>
  <c r="BN47" i="65"/>
  <c r="BM47" i="65"/>
  <c r="BL47" i="65"/>
  <c r="BK47" i="65"/>
  <c r="BJ47" i="65"/>
  <c r="BI47" i="65"/>
  <c r="BH47" i="65"/>
  <c r="BG47" i="65"/>
  <c r="BF47" i="65"/>
  <c r="BE47" i="65"/>
  <c r="BD47" i="65"/>
  <c r="BC47" i="65"/>
  <c r="BB47" i="65"/>
  <c r="BA47" i="65"/>
  <c r="AZ47" i="65"/>
  <c r="AY47" i="65"/>
  <c r="AX47" i="65"/>
  <c r="AW47" i="65"/>
  <c r="AV47" i="65"/>
  <c r="AU47" i="65"/>
  <c r="AT47" i="65"/>
  <c r="AS47" i="65"/>
  <c r="AR47" i="65"/>
  <c r="BQ46" i="65"/>
  <c r="BP46" i="65"/>
  <c r="BO46" i="65"/>
  <c r="BN46" i="65"/>
  <c r="BM46" i="65"/>
  <c r="BL46" i="65"/>
  <c r="BK46" i="65"/>
  <c r="BJ46" i="65"/>
  <c r="BI46" i="65"/>
  <c r="BH46" i="65"/>
  <c r="BG46" i="65"/>
  <c r="BF46" i="65"/>
  <c r="BE46" i="65"/>
  <c r="BD46" i="65"/>
  <c r="BC46" i="65"/>
  <c r="BB46" i="65"/>
  <c r="BA46" i="65"/>
  <c r="AZ46" i="65"/>
  <c r="AY46" i="65"/>
  <c r="AX46" i="65"/>
  <c r="AW46" i="65"/>
  <c r="AV46" i="65"/>
  <c r="AU46" i="65"/>
  <c r="AT46" i="65"/>
  <c r="AS46" i="65"/>
  <c r="AR46" i="65"/>
  <c r="CK45" i="65"/>
  <c r="CJ45" i="65"/>
  <c r="CI45" i="65"/>
  <c r="CH45" i="65"/>
  <c r="CG45" i="65"/>
  <c r="CF45" i="65"/>
  <c r="CE45" i="65"/>
  <c r="CD45" i="65"/>
  <c r="CC45" i="65"/>
  <c r="CB45" i="65"/>
  <c r="CA45" i="65"/>
  <c r="BZ45" i="65"/>
  <c r="BY45" i="65"/>
  <c r="BX45" i="65"/>
  <c r="BW45" i="65"/>
  <c r="BV45" i="65"/>
  <c r="BU45" i="65"/>
  <c r="BT45" i="65"/>
  <c r="BS45" i="65"/>
  <c r="BR45" i="65"/>
  <c r="BQ45" i="65"/>
  <c r="BP45" i="65"/>
  <c r="BO45" i="65"/>
  <c r="BN45" i="65"/>
  <c r="BM45" i="65"/>
  <c r="BL45" i="65"/>
  <c r="BK45" i="65"/>
  <c r="BJ45" i="65"/>
  <c r="BI45" i="65"/>
  <c r="BH45" i="65"/>
  <c r="BG45" i="65"/>
  <c r="BF45" i="65"/>
  <c r="BE45" i="65"/>
  <c r="BD45" i="65"/>
  <c r="BC45" i="65"/>
  <c r="BB45" i="65"/>
  <c r="BA45" i="65"/>
  <c r="AZ45" i="65"/>
  <c r="AY45" i="65"/>
  <c r="AX45" i="65"/>
  <c r="AW45" i="65"/>
  <c r="AV45" i="65"/>
  <c r="AU45" i="65"/>
  <c r="AT45" i="65"/>
  <c r="AS45" i="65"/>
  <c r="AR45" i="65"/>
  <c r="CK44" i="65"/>
  <c r="CJ44" i="65"/>
  <c r="CI44" i="65"/>
  <c r="CH44" i="65"/>
  <c r="CG44" i="65"/>
  <c r="CF44" i="65"/>
  <c r="CE44" i="65"/>
  <c r="CD44" i="65"/>
  <c r="CC44" i="65"/>
  <c r="CB44" i="65"/>
  <c r="CA44" i="65"/>
  <c r="BZ44" i="65"/>
  <c r="BY44" i="65"/>
  <c r="BX44" i="65"/>
  <c r="BW44" i="65"/>
  <c r="BV44" i="65"/>
  <c r="BU44" i="65"/>
  <c r="BT44" i="65"/>
  <c r="BS44" i="65"/>
  <c r="BR44" i="65"/>
  <c r="BQ44" i="65"/>
  <c r="BP44" i="65"/>
  <c r="BO44" i="65"/>
  <c r="BN44" i="65"/>
  <c r="BM44" i="65"/>
  <c r="BL44" i="65"/>
  <c r="BK44" i="65"/>
  <c r="BJ44" i="65"/>
  <c r="BI44" i="65"/>
  <c r="BH44" i="65"/>
  <c r="BG44" i="65"/>
  <c r="BF44" i="65"/>
  <c r="BE44" i="65"/>
  <c r="BD44" i="65"/>
  <c r="BC44" i="65"/>
  <c r="BB44" i="65"/>
  <c r="BA44" i="65"/>
  <c r="AZ44" i="65"/>
  <c r="AY44" i="65"/>
  <c r="AX44" i="65"/>
  <c r="AW44" i="65"/>
  <c r="AV44" i="65"/>
  <c r="AU44" i="65"/>
  <c r="AT44" i="65"/>
  <c r="AS44" i="65"/>
  <c r="AR44" i="65"/>
  <c r="CK43" i="65"/>
  <c r="CJ43" i="65"/>
  <c r="CI43" i="65"/>
  <c r="CH43" i="65"/>
  <c r="CG43" i="65"/>
  <c r="CF43" i="65"/>
  <c r="CE43" i="65"/>
  <c r="CD43" i="65"/>
  <c r="CC43" i="65"/>
  <c r="CB43" i="65"/>
  <c r="CA43" i="65"/>
  <c r="BZ43" i="65"/>
  <c r="BY43" i="65"/>
  <c r="BX43" i="65"/>
  <c r="BW43" i="65"/>
  <c r="BV43" i="65"/>
  <c r="BU43" i="65"/>
  <c r="BT43" i="65"/>
  <c r="BS43" i="65"/>
  <c r="BR43" i="65"/>
  <c r="BQ43" i="65"/>
  <c r="BP43" i="65"/>
  <c r="BO43" i="65"/>
  <c r="BN43" i="65"/>
  <c r="BM43" i="65"/>
  <c r="BL43" i="65"/>
  <c r="BK43" i="65"/>
  <c r="BJ43" i="65"/>
  <c r="BI43" i="65"/>
  <c r="BH43" i="65"/>
  <c r="BG43" i="65"/>
  <c r="BF43" i="65"/>
  <c r="BE43" i="65"/>
  <c r="BD43" i="65"/>
  <c r="BC43" i="65"/>
  <c r="BB43" i="65"/>
  <c r="BA43" i="65"/>
  <c r="AZ43" i="65"/>
  <c r="AY43" i="65"/>
  <c r="AX43" i="65"/>
  <c r="AW43" i="65"/>
  <c r="AV43" i="65"/>
  <c r="AU43" i="65"/>
  <c r="AT43" i="65"/>
  <c r="AS43" i="65"/>
  <c r="AR43" i="65"/>
  <c r="CK42" i="65"/>
  <c r="CJ42" i="65"/>
  <c r="CI42" i="65"/>
  <c r="CH42" i="65"/>
  <c r="CG42" i="65"/>
  <c r="CF42" i="65"/>
  <c r="CE42" i="65"/>
  <c r="CD42" i="65"/>
  <c r="CC42" i="65"/>
  <c r="CB42" i="65"/>
  <c r="CA42" i="65"/>
  <c r="BZ42" i="65"/>
  <c r="BY42" i="65"/>
  <c r="BX42" i="65"/>
  <c r="BW42" i="65"/>
  <c r="BV42" i="65"/>
  <c r="BU42" i="65"/>
  <c r="BT42" i="65"/>
  <c r="BS42" i="65"/>
  <c r="BR42" i="65"/>
  <c r="BQ42" i="65"/>
  <c r="BP42" i="65"/>
  <c r="BO42" i="65"/>
  <c r="BN42" i="65"/>
  <c r="BM42" i="65"/>
  <c r="BL42" i="65"/>
  <c r="BK42" i="65"/>
  <c r="BJ42" i="65"/>
  <c r="BI42" i="65"/>
  <c r="BH42" i="65"/>
  <c r="BG42" i="65"/>
  <c r="BF42" i="65"/>
  <c r="BE42" i="65"/>
  <c r="BD42" i="65"/>
  <c r="BC42" i="65"/>
  <c r="BB42" i="65"/>
  <c r="BA42" i="65"/>
  <c r="AZ42" i="65"/>
  <c r="AY42" i="65"/>
  <c r="AX42" i="65"/>
  <c r="AW42" i="65"/>
  <c r="AV42" i="65"/>
  <c r="AU42" i="65"/>
  <c r="AT42" i="65"/>
  <c r="AS42" i="65"/>
  <c r="AR42" i="65"/>
  <c r="CK41" i="65"/>
  <c r="CJ41" i="65"/>
  <c r="CI41" i="65"/>
  <c r="CH41" i="65"/>
  <c r="CG41" i="65"/>
  <c r="CF41" i="65"/>
  <c r="CE41" i="65"/>
  <c r="CD41" i="65"/>
  <c r="CC41" i="65"/>
  <c r="CB41" i="65"/>
  <c r="CA41" i="65"/>
  <c r="BZ41" i="65"/>
  <c r="BY41" i="65"/>
  <c r="BX41" i="65"/>
  <c r="BW41" i="65"/>
  <c r="BV41" i="65"/>
  <c r="BU41" i="65"/>
  <c r="BT41" i="65"/>
  <c r="BS41" i="65"/>
  <c r="BR41" i="65"/>
  <c r="BQ41" i="65"/>
  <c r="BP41" i="65"/>
  <c r="BO41" i="65"/>
  <c r="BN41" i="65"/>
  <c r="BM41" i="65"/>
  <c r="BL41" i="65"/>
  <c r="BK41" i="65"/>
  <c r="BJ41" i="65"/>
  <c r="BI41" i="65"/>
  <c r="BH41" i="65"/>
  <c r="BG41" i="65"/>
  <c r="BF41" i="65"/>
  <c r="BE41" i="65"/>
  <c r="BD41" i="65"/>
  <c r="BC41" i="65"/>
  <c r="BB41" i="65"/>
  <c r="BA41" i="65"/>
  <c r="AZ41" i="65"/>
  <c r="AY41" i="65"/>
  <c r="AX41" i="65"/>
  <c r="AW41" i="65"/>
  <c r="AV41" i="65"/>
  <c r="AU41" i="65"/>
  <c r="AT41" i="65"/>
  <c r="AS41" i="65"/>
  <c r="AR41" i="65"/>
  <c r="BQ40" i="65"/>
  <c r="BP40" i="65"/>
  <c r="BO40" i="65"/>
  <c r="BN40" i="65"/>
  <c r="BM40" i="65"/>
  <c r="BL40" i="65"/>
  <c r="BK40" i="65"/>
  <c r="BJ40" i="65"/>
  <c r="BI40" i="65"/>
  <c r="BH40" i="65"/>
  <c r="BG40" i="65"/>
  <c r="BF40" i="65"/>
  <c r="BE40" i="65"/>
  <c r="BD40" i="65"/>
  <c r="BC40" i="65"/>
  <c r="BB40" i="65"/>
  <c r="BA40" i="65"/>
  <c r="AZ40" i="65"/>
  <c r="AY40" i="65"/>
  <c r="AX40" i="65"/>
  <c r="AW40" i="65"/>
  <c r="AV40" i="65"/>
  <c r="AU40" i="65"/>
  <c r="AT40" i="65"/>
  <c r="AS40" i="65"/>
  <c r="AR40" i="65"/>
  <c r="CK39" i="65"/>
  <c r="CJ39" i="65"/>
  <c r="CI39" i="65"/>
  <c r="CH39" i="65"/>
  <c r="CG39" i="65"/>
  <c r="CF39" i="65"/>
  <c r="CE39" i="65"/>
  <c r="CD39" i="65"/>
  <c r="CC39" i="65"/>
  <c r="CB39" i="65"/>
  <c r="CA39" i="65"/>
  <c r="BZ39" i="65"/>
  <c r="BY39" i="65"/>
  <c r="BX39" i="65"/>
  <c r="BW39" i="65"/>
  <c r="BV39" i="65"/>
  <c r="BU39" i="65"/>
  <c r="BT39" i="65"/>
  <c r="BS39" i="65"/>
  <c r="BR39" i="65"/>
  <c r="BQ39" i="65"/>
  <c r="BP39" i="65"/>
  <c r="BO39" i="65"/>
  <c r="BN39" i="65"/>
  <c r="BM39" i="65"/>
  <c r="BL39" i="65"/>
  <c r="BK39" i="65"/>
  <c r="BJ39" i="65"/>
  <c r="BI39" i="65"/>
  <c r="BH39" i="65"/>
  <c r="BG39" i="65"/>
  <c r="BF39" i="65"/>
  <c r="BE39" i="65"/>
  <c r="BD39" i="65"/>
  <c r="BC39" i="65"/>
  <c r="BB39" i="65"/>
  <c r="BA39" i="65"/>
  <c r="AZ39" i="65"/>
  <c r="AY39" i="65"/>
  <c r="AX39" i="65"/>
  <c r="AW39" i="65"/>
  <c r="AV39" i="65"/>
  <c r="AU39" i="65"/>
  <c r="AT39" i="65"/>
  <c r="AS39" i="65"/>
  <c r="AR39" i="65"/>
  <c r="CK38" i="65"/>
  <c r="CJ38" i="65"/>
  <c r="CI38" i="65"/>
  <c r="CH38" i="65"/>
  <c r="CG38" i="65"/>
  <c r="CF38" i="65"/>
  <c r="CE38" i="65"/>
  <c r="CD38" i="65"/>
  <c r="CC38" i="65"/>
  <c r="CB38" i="65"/>
  <c r="CA38" i="65"/>
  <c r="BZ38" i="65"/>
  <c r="BY38" i="65"/>
  <c r="BX38" i="65"/>
  <c r="BW38" i="65"/>
  <c r="BV38" i="65"/>
  <c r="BU38" i="65"/>
  <c r="BT38" i="65"/>
  <c r="BS38" i="65"/>
  <c r="BR38" i="65"/>
  <c r="BQ38" i="65"/>
  <c r="BP38" i="65"/>
  <c r="BO38" i="65"/>
  <c r="BN38" i="65"/>
  <c r="BM38" i="65"/>
  <c r="BL38" i="65"/>
  <c r="BK38" i="65"/>
  <c r="BJ38" i="65"/>
  <c r="BI38" i="65"/>
  <c r="BH38" i="65"/>
  <c r="BG38" i="65"/>
  <c r="BF38" i="65"/>
  <c r="BE38" i="65"/>
  <c r="BD38" i="65"/>
  <c r="BC38" i="65"/>
  <c r="BB38" i="65"/>
  <c r="BA38" i="65"/>
  <c r="AZ38" i="65"/>
  <c r="AY38" i="65"/>
  <c r="AX38" i="65"/>
  <c r="AW38" i="65"/>
  <c r="AV38" i="65"/>
  <c r="AU38" i="65"/>
  <c r="AT38" i="65"/>
  <c r="AS38" i="65"/>
  <c r="AR38" i="65"/>
  <c r="CK37" i="65"/>
  <c r="CJ37" i="65"/>
  <c r="CI37" i="65"/>
  <c r="CH37" i="65"/>
  <c r="CG37" i="65"/>
  <c r="CF37" i="65"/>
  <c r="CE37" i="65"/>
  <c r="CD37" i="65"/>
  <c r="CC37" i="65"/>
  <c r="CB37" i="65"/>
  <c r="CA37" i="65"/>
  <c r="BZ37" i="65"/>
  <c r="BY37" i="65"/>
  <c r="BX37" i="65"/>
  <c r="BW37" i="65"/>
  <c r="BV37" i="65"/>
  <c r="BU37" i="65"/>
  <c r="BT37" i="65"/>
  <c r="BS37" i="65"/>
  <c r="BR37" i="65"/>
  <c r="BQ37" i="65"/>
  <c r="BP37" i="65"/>
  <c r="BO37" i="65"/>
  <c r="BN37" i="65"/>
  <c r="BM37" i="65"/>
  <c r="BL37" i="65"/>
  <c r="BK37" i="65"/>
  <c r="BJ37" i="65"/>
  <c r="BI37" i="65"/>
  <c r="BH37" i="65"/>
  <c r="BG37" i="65"/>
  <c r="BF37" i="65"/>
  <c r="BE37" i="65"/>
  <c r="BD37" i="65"/>
  <c r="BC37" i="65"/>
  <c r="BB37" i="65"/>
  <c r="BA37" i="65"/>
  <c r="AZ37" i="65"/>
  <c r="AY37" i="65"/>
  <c r="AX37" i="65"/>
  <c r="AW37" i="65"/>
  <c r="AV37" i="65"/>
  <c r="AU37" i="65"/>
  <c r="AT37" i="65"/>
  <c r="AS37" i="65"/>
  <c r="AR37" i="65"/>
  <c r="CK36" i="65"/>
  <c r="CJ36" i="65"/>
  <c r="CI36" i="65"/>
  <c r="CH36" i="65"/>
  <c r="CG36" i="65"/>
  <c r="CF36" i="65"/>
  <c r="CE36" i="65"/>
  <c r="CD36" i="65"/>
  <c r="CC36" i="65"/>
  <c r="CB36" i="65"/>
  <c r="CA36" i="65"/>
  <c r="BZ36" i="65"/>
  <c r="BY36" i="65"/>
  <c r="BX36" i="65"/>
  <c r="BW36" i="65"/>
  <c r="BV36" i="65"/>
  <c r="BU36" i="65"/>
  <c r="BT36" i="65"/>
  <c r="BS36" i="65"/>
  <c r="BR36" i="65"/>
  <c r="BQ36" i="65"/>
  <c r="BP36" i="65"/>
  <c r="BO36" i="65"/>
  <c r="BN36" i="65"/>
  <c r="BM36" i="65"/>
  <c r="BL36" i="65"/>
  <c r="BK36" i="65"/>
  <c r="BJ36" i="65"/>
  <c r="BI36" i="65"/>
  <c r="BH36" i="65"/>
  <c r="BG36" i="65"/>
  <c r="BF36" i="65"/>
  <c r="BE36" i="65"/>
  <c r="BD36" i="65"/>
  <c r="BC36" i="65"/>
  <c r="BB36" i="65"/>
  <c r="BA36" i="65"/>
  <c r="AZ36" i="65"/>
  <c r="AY36" i="65"/>
  <c r="AX36" i="65"/>
  <c r="AW36" i="65"/>
  <c r="AV36" i="65"/>
  <c r="AU36" i="65"/>
  <c r="AT36" i="65"/>
  <c r="AS36" i="65"/>
  <c r="AR36" i="65"/>
  <c r="CK35" i="65"/>
  <c r="CJ35" i="65"/>
  <c r="CI35" i="65"/>
  <c r="CH35" i="65"/>
  <c r="CG35" i="65"/>
  <c r="CF35" i="65"/>
  <c r="CE35" i="65"/>
  <c r="CD35" i="65"/>
  <c r="CC35" i="65"/>
  <c r="CB35" i="65"/>
  <c r="CA35" i="65"/>
  <c r="BZ35" i="65"/>
  <c r="BY35" i="65"/>
  <c r="BX35" i="65"/>
  <c r="BW35" i="65"/>
  <c r="BV35" i="65"/>
  <c r="BU35" i="65"/>
  <c r="BT35" i="65"/>
  <c r="BS35" i="65"/>
  <c r="BR35" i="65"/>
  <c r="BQ35" i="65"/>
  <c r="BP35" i="65"/>
  <c r="BO35" i="65"/>
  <c r="BN35" i="65"/>
  <c r="BM35" i="65"/>
  <c r="BL35" i="65"/>
  <c r="BK35" i="65"/>
  <c r="BJ35" i="65"/>
  <c r="BI35" i="65"/>
  <c r="BH35" i="65"/>
  <c r="BG35" i="65"/>
  <c r="BF35" i="65"/>
  <c r="BE35" i="65"/>
  <c r="BD35" i="65"/>
  <c r="BC35" i="65"/>
  <c r="BB35" i="65"/>
  <c r="BA35" i="65"/>
  <c r="AZ35" i="65"/>
  <c r="AY35" i="65"/>
  <c r="AX35" i="65"/>
  <c r="AW35" i="65"/>
  <c r="AV35" i="65"/>
  <c r="AU35" i="65"/>
  <c r="AT35" i="65"/>
  <c r="AS35" i="65"/>
  <c r="AR35" i="65"/>
  <c r="CK34" i="65"/>
  <c r="CJ34" i="65"/>
  <c r="CI34" i="65"/>
  <c r="CH34" i="65"/>
  <c r="CG34" i="65"/>
  <c r="CF34" i="65"/>
  <c r="CE34" i="65"/>
  <c r="CD34" i="65"/>
  <c r="CC34" i="65"/>
  <c r="CB34" i="65"/>
  <c r="CA34" i="65"/>
  <c r="BZ34" i="65"/>
  <c r="BY34" i="65"/>
  <c r="BX34" i="65"/>
  <c r="BW34" i="65"/>
  <c r="BV34" i="65"/>
  <c r="BU34" i="65"/>
  <c r="BT34" i="65"/>
  <c r="BS34" i="65"/>
  <c r="BR34" i="65"/>
  <c r="BQ34" i="65"/>
  <c r="BP34" i="65"/>
  <c r="BO34" i="65"/>
  <c r="BN34" i="65"/>
  <c r="BM34" i="65"/>
  <c r="BL34" i="65"/>
  <c r="BK34" i="65"/>
  <c r="BJ34" i="65"/>
  <c r="BI34" i="65"/>
  <c r="BH34" i="65"/>
  <c r="BG34" i="65"/>
  <c r="BF34" i="65"/>
  <c r="BE34" i="65"/>
  <c r="BD34" i="65"/>
  <c r="BC34" i="65"/>
  <c r="BB34" i="65"/>
  <c r="BA34" i="65"/>
  <c r="AZ34" i="65"/>
  <c r="AY34" i="65"/>
  <c r="AX34" i="65"/>
  <c r="AW34" i="65"/>
  <c r="AV34" i="65"/>
  <c r="AU34" i="65"/>
  <c r="AT34" i="65"/>
  <c r="AS34" i="65"/>
  <c r="AR34" i="65"/>
  <c r="CK33" i="65"/>
  <c r="CJ33" i="65"/>
  <c r="CI33" i="65"/>
  <c r="CH33" i="65"/>
  <c r="CG33" i="65"/>
  <c r="CF33" i="65"/>
  <c r="CE33" i="65"/>
  <c r="CD33" i="65"/>
  <c r="CC33" i="65"/>
  <c r="CB33" i="65"/>
  <c r="CA33" i="65"/>
  <c r="BZ33" i="65"/>
  <c r="BY33" i="65"/>
  <c r="BX33" i="65"/>
  <c r="BW33" i="65"/>
  <c r="BV33" i="65"/>
  <c r="BU33" i="65"/>
  <c r="BT33" i="65"/>
  <c r="BS33" i="65"/>
  <c r="BR33" i="65"/>
  <c r="BQ33" i="65"/>
  <c r="BP33" i="65"/>
  <c r="BO33" i="65"/>
  <c r="BN33" i="65"/>
  <c r="BM33" i="65"/>
  <c r="BL33" i="65"/>
  <c r="BK33" i="65"/>
  <c r="BJ33" i="65"/>
  <c r="BI33" i="65"/>
  <c r="BH33" i="65"/>
  <c r="BG33" i="65"/>
  <c r="BF33" i="65"/>
  <c r="BE33" i="65"/>
  <c r="BD33" i="65"/>
  <c r="BC33" i="65"/>
  <c r="BB33" i="65"/>
  <c r="BA33" i="65"/>
  <c r="AZ33" i="65"/>
  <c r="AY33" i="65"/>
  <c r="AX33" i="65"/>
  <c r="AW33" i="65"/>
  <c r="AV33" i="65"/>
  <c r="AU33" i="65"/>
  <c r="AT33" i="65"/>
  <c r="AS33" i="65"/>
  <c r="AR33" i="65"/>
  <c r="CK32" i="65"/>
  <c r="CJ32" i="65"/>
  <c r="CI32" i="65"/>
  <c r="CH32" i="65"/>
  <c r="CG32" i="65"/>
  <c r="CF32" i="65"/>
  <c r="CE32" i="65"/>
  <c r="CD32" i="65"/>
  <c r="CC32" i="65"/>
  <c r="CB32" i="65"/>
  <c r="CA32" i="65"/>
  <c r="BZ32" i="65"/>
  <c r="BY32" i="65"/>
  <c r="BX32" i="65"/>
  <c r="BW32" i="65"/>
  <c r="BV32" i="65"/>
  <c r="BU32" i="65"/>
  <c r="BT32" i="65"/>
  <c r="BS32" i="65"/>
  <c r="BR32" i="65"/>
  <c r="BQ32" i="65"/>
  <c r="BP32" i="65"/>
  <c r="BO32" i="65"/>
  <c r="BN32" i="65"/>
  <c r="BM32" i="65"/>
  <c r="BL32" i="65"/>
  <c r="BK32" i="65"/>
  <c r="BJ32" i="65"/>
  <c r="BI32" i="65"/>
  <c r="BH32" i="65"/>
  <c r="BG32" i="65"/>
  <c r="BF32" i="65"/>
  <c r="BE32" i="65"/>
  <c r="BD32" i="65"/>
  <c r="BC32" i="65"/>
  <c r="BB32" i="65"/>
  <c r="BA32" i="65"/>
  <c r="AZ32" i="65"/>
  <c r="AY32" i="65"/>
  <c r="AX32" i="65"/>
  <c r="AW32" i="65"/>
  <c r="AV32" i="65"/>
  <c r="AU32" i="65"/>
  <c r="AT32" i="65"/>
  <c r="AS32" i="65"/>
  <c r="AR32" i="65"/>
  <c r="CK31" i="65"/>
  <c r="CJ31" i="65"/>
  <c r="CI31" i="65"/>
  <c r="CH31" i="65"/>
  <c r="CG31" i="65"/>
  <c r="CF31" i="65"/>
  <c r="CE31" i="65"/>
  <c r="CD31" i="65"/>
  <c r="CC31" i="65"/>
  <c r="CB31" i="65"/>
  <c r="CA31" i="65"/>
  <c r="BZ31" i="65"/>
  <c r="BY31" i="65"/>
  <c r="BX31" i="65"/>
  <c r="BW31" i="65"/>
  <c r="BV31" i="65"/>
  <c r="BU31" i="65"/>
  <c r="BT31" i="65"/>
  <c r="BS31" i="65"/>
  <c r="BR31" i="65"/>
  <c r="BQ31" i="65"/>
  <c r="BP31" i="65"/>
  <c r="BO31" i="65"/>
  <c r="BN31" i="65"/>
  <c r="BM31" i="65"/>
  <c r="BL31" i="65"/>
  <c r="BK31" i="65"/>
  <c r="BJ31" i="65"/>
  <c r="BI31" i="65"/>
  <c r="BH31" i="65"/>
  <c r="BG31" i="65"/>
  <c r="BF31" i="65"/>
  <c r="BE31" i="65"/>
  <c r="BD31" i="65"/>
  <c r="BC31" i="65"/>
  <c r="BB31" i="65"/>
  <c r="BA31" i="65"/>
  <c r="AZ31" i="65"/>
  <c r="AY31" i="65"/>
  <c r="AX31" i="65"/>
  <c r="AW31" i="65"/>
  <c r="AV31" i="65"/>
  <c r="AU31" i="65"/>
  <c r="AT31" i="65"/>
  <c r="AS31" i="65"/>
  <c r="AR31" i="65"/>
  <c r="CK30" i="65"/>
  <c r="CJ30" i="65"/>
  <c r="CI30" i="65"/>
  <c r="CH30" i="65"/>
  <c r="CG30" i="65"/>
  <c r="CF30" i="65"/>
  <c r="CE30" i="65"/>
  <c r="CD30" i="65"/>
  <c r="CC30" i="65"/>
  <c r="CB30" i="65"/>
  <c r="CA30" i="65"/>
  <c r="BZ30" i="65"/>
  <c r="BY30" i="65"/>
  <c r="BX30" i="65"/>
  <c r="BW30" i="65"/>
  <c r="BV30" i="65"/>
  <c r="BU30" i="65"/>
  <c r="BT30" i="65"/>
  <c r="BS30" i="65"/>
  <c r="BR30" i="65"/>
  <c r="BQ30" i="65"/>
  <c r="BP30" i="65"/>
  <c r="BO30" i="65"/>
  <c r="BN30" i="65"/>
  <c r="BM30" i="65"/>
  <c r="BL30" i="65"/>
  <c r="BK30" i="65"/>
  <c r="BJ30" i="65"/>
  <c r="BI30" i="65"/>
  <c r="BH30" i="65"/>
  <c r="BG30" i="65"/>
  <c r="BF30" i="65"/>
  <c r="BE30" i="65"/>
  <c r="BD30" i="65"/>
  <c r="BC30" i="65"/>
  <c r="BB30" i="65"/>
  <c r="BA30" i="65"/>
  <c r="AZ30" i="65"/>
  <c r="AY30" i="65"/>
  <c r="AX30" i="65"/>
  <c r="AW30" i="65"/>
  <c r="AV30" i="65"/>
  <c r="AU30" i="65"/>
  <c r="AT30" i="65"/>
  <c r="AS30" i="65"/>
  <c r="AR30" i="65"/>
  <c r="CK29" i="65"/>
  <c r="CJ29" i="65"/>
  <c r="CI29" i="65"/>
  <c r="CH29" i="65"/>
  <c r="CG29" i="65"/>
  <c r="CF29" i="65"/>
  <c r="CE29" i="65"/>
  <c r="CD29" i="65"/>
  <c r="CC29" i="65"/>
  <c r="CB29" i="65"/>
  <c r="CA29" i="65"/>
  <c r="BZ29" i="65"/>
  <c r="BY29" i="65"/>
  <c r="BX29" i="65"/>
  <c r="BW29" i="65"/>
  <c r="BV29" i="65"/>
  <c r="BU29" i="65"/>
  <c r="BT29" i="65"/>
  <c r="BS29" i="65"/>
  <c r="BR29" i="65"/>
  <c r="BQ29" i="65"/>
  <c r="BP29" i="65"/>
  <c r="BO29" i="65"/>
  <c r="BN29" i="65"/>
  <c r="BM29" i="65"/>
  <c r="BL29" i="65"/>
  <c r="BK29" i="65"/>
  <c r="BJ29" i="65"/>
  <c r="BI29" i="65"/>
  <c r="BH29" i="65"/>
  <c r="BG29" i="65"/>
  <c r="BF29" i="65"/>
  <c r="BE29" i="65"/>
  <c r="BD29" i="65"/>
  <c r="BC29" i="65"/>
  <c r="BB29" i="65"/>
  <c r="BA29" i="65"/>
  <c r="AZ29" i="65"/>
  <c r="AY29" i="65"/>
  <c r="AX29" i="65"/>
  <c r="AW29" i="65"/>
  <c r="AV29" i="65"/>
  <c r="AU29" i="65"/>
  <c r="AT29" i="65"/>
  <c r="AS29" i="65"/>
  <c r="AR29" i="65"/>
  <c r="CK28" i="65"/>
  <c r="CJ28" i="65"/>
  <c r="CI28" i="65"/>
  <c r="CH28" i="65"/>
  <c r="CG28" i="65"/>
  <c r="CF28" i="65"/>
  <c r="CE28" i="65"/>
  <c r="CD28" i="65"/>
  <c r="CC28" i="65"/>
  <c r="CB28" i="65"/>
  <c r="CA28" i="65"/>
  <c r="BZ28" i="65"/>
  <c r="BY28" i="65"/>
  <c r="BX28" i="65"/>
  <c r="BW28" i="65"/>
  <c r="BV28" i="65"/>
  <c r="BU28" i="65"/>
  <c r="BT28" i="65"/>
  <c r="BS28" i="65"/>
  <c r="BR28" i="65"/>
  <c r="BQ28" i="65"/>
  <c r="BP28" i="65"/>
  <c r="BO28" i="65"/>
  <c r="BN28" i="65"/>
  <c r="BM28" i="65"/>
  <c r="BL28" i="65"/>
  <c r="BK28" i="65"/>
  <c r="BJ28" i="65"/>
  <c r="BI28" i="65"/>
  <c r="BH28" i="65"/>
  <c r="BG28" i="65"/>
  <c r="BF28" i="65"/>
  <c r="BE28" i="65"/>
  <c r="BD28" i="65"/>
  <c r="BC28" i="65"/>
  <c r="BB28" i="65"/>
  <c r="BA28" i="65"/>
  <c r="AZ28" i="65"/>
  <c r="AY28" i="65"/>
  <c r="AX28" i="65"/>
  <c r="AW28" i="65"/>
  <c r="AV28" i="65"/>
  <c r="AU28" i="65"/>
  <c r="AT28" i="65"/>
  <c r="AS28" i="65"/>
  <c r="AR28" i="65"/>
  <c r="CK27" i="65"/>
  <c r="CJ27" i="65"/>
  <c r="CI27" i="65"/>
  <c r="CH27" i="65"/>
  <c r="CG27" i="65"/>
  <c r="CF27" i="65"/>
  <c r="CE27" i="65"/>
  <c r="CD27" i="65"/>
  <c r="CC27" i="65"/>
  <c r="CB27" i="65"/>
  <c r="CA27" i="65"/>
  <c r="BZ27" i="65"/>
  <c r="BY27" i="65"/>
  <c r="BX27" i="65"/>
  <c r="BW27" i="65"/>
  <c r="BV27" i="65"/>
  <c r="BU27" i="65"/>
  <c r="BT27" i="65"/>
  <c r="BS27" i="65"/>
  <c r="BR27" i="65"/>
  <c r="BQ27" i="65"/>
  <c r="BP27" i="65"/>
  <c r="BO27" i="65"/>
  <c r="BN27" i="65"/>
  <c r="BM27" i="65"/>
  <c r="BL27" i="65"/>
  <c r="BK27" i="65"/>
  <c r="BJ27" i="65"/>
  <c r="BI27" i="65"/>
  <c r="BH27" i="65"/>
  <c r="BG27" i="65"/>
  <c r="BF27" i="65"/>
  <c r="BE27" i="65"/>
  <c r="BD27" i="65"/>
  <c r="BC27" i="65"/>
  <c r="BB27" i="65"/>
  <c r="BA27" i="65"/>
  <c r="AZ27" i="65"/>
  <c r="AY27" i="65"/>
  <c r="AX27" i="65"/>
  <c r="AW27" i="65"/>
  <c r="AV27" i="65"/>
  <c r="AU27" i="65"/>
  <c r="AT27" i="65"/>
  <c r="AS27" i="65"/>
  <c r="AR27" i="65"/>
  <c r="CK26" i="65"/>
  <c r="CJ26" i="65"/>
  <c r="CI26" i="65"/>
  <c r="CH26" i="65"/>
  <c r="CG26" i="65"/>
  <c r="CF26" i="65"/>
  <c r="CE26" i="65"/>
  <c r="CD26" i="65"/>
  <c r="CC26" i="65"/>
  <c r="CB26" i="65"/>
  <c r="CA26" i="65"/>
  <c r="BZ26" i="65"/>
  <c r="BY26" i="65"/>
  <c r="BX26" i="65"/>
  <c r="BW26" i="65"/>
  <c r="BV26" i="65"/>
  <c r="BU26" i="65"/>
  <c r="BT26" i="65"/>
  <c r="BS26" i="65"/>
  <c r="BR26" i="65"/>
  <c r="BQ26" i="65"/>
  <c r="BP26" i="65"/>
  <c r="BO26" i="65"/>
  <c r="BN26" i="65"/>
  <c r="BM26" i="65"/>
  <c r="BL26" i="65"/>
  <c r="BK26" i="65"/>
  <c r="BJ26" i="65"/>
  <c r="BI26" i="65"/>
  <c r="BH26" i="65"/>
  <c r="BG26" i="65"/>
  <c r="BF26" i="65"/>
  <c r="BE26" i="65"/>
  <c r="BD26" i="65"/>
  <c r="BC26" i="65"/>
  <c r="BB26" i="65"/>
  <c r="BA26" i="65"/>
  <c r="AZ26" i="65"/>
  <c r="AY26" i="65"/>
  <c r="AX26" i="65"/>
  <c r="AW26" i="65"/>
  <c r="AV26" i="65"/>
  <c r="AU26" i="65"/>
  <c r="AT26" i="65"/>
  <c r="AS26" i="65"/>
  <c r="AR26" i="65"/>
  <c r="CK25" i="65"/>
  <c r="CJ25" i="65"/>
  <c r="CI25" i="65"/>
  <c r="CH25" i="65"/>
  <c r="CG25" i="65"/>
  <c r="CF25" i="65"/>
  <c r="CE25" i="65"/>
  <c r="CD25" i="65"/>
  <c r="CC25" i="65"/>
  <c r="CB25" i="65"/>
  <c r="CA25" i="65"/>
  <c r="BZ25" i="65"/>
  <c r="BY25" i="65"/>
  <c r="BX25" i="65"/>
  <c r="BW25" i="65"/>
  <c r="BV25" i="65"/>
  <c r="BU25" i="65"/>
  <c r="BT25" i="65"/>
  <c r="BS25" i="65"/>
  <c r="BR25" i="65"/>
  <c r="BQ25" i="65"/>
  <c r="BP25" i="65"/>
  <c r="BO25" i="65"/>
  <c r="BN25" i="65"/>
  <c r="BM25" i="65"/>
  <c r="BL25" i="65"/>
  <c r="BK25" i="65"/>
  <c r="BJ25" i="65"/>
  <c r="BI25" i="65"/>
  <c r="BH25" i="65"/>
  <c r="BG25" i="65"/>
  <c r="BF25" i="65"/>
  <c r="BE25" i="65"/>
  <c r="BD25" i="65"/>
  <c r="BC25" i="65"/>
  <c r="BB25" i="65"/>
  <c r="BA25" i="65"/>
  <c r="AZ25" i="65"/>
  <c r="AY25" i="65"/>
  <c r="AX25" i="65"/>
  <c r="AW25" i="65"/>
  <c r="AV25" i="65"/>
  <c r="AU25" i="65"/>
  <c r="AT25" i="65"/>
  <c r="AS25" i="65"/>
  <c r="AR25" i="65"/>
  <c r="BQ24" i="65"/>
  <c r="BP24" i="65"/>
  <c r="BO24" i="65"/>
  <c r="BN24" i="65"/>
  <c r="BM24" i="65"/>
  <c r="BL24" i="65"/>
  <c r="BK24" i="65"/>
  <c r="BJ24" i="65"/>
  <c r="BI24" i="65"/>
  <c r="BH24" i="65"/>
  <c r="BG24" i="65"/>
  <c r="BF24" i="65"/>
  <c r="BE24" i="65"/>
  <c r="BD24" i="65"/>
  <c r="BC24" i="65"/>
  <c r="BB24" i="65"/>
  <c r="BA24" i="65"/>
  <c r="AZ24" i="65"/>
  <c r="AY24" i="65"/>
  <c r="AX24" i="65"/>
  <c r="AW24" i="65"/>
  <c r="AV24" i="65"/>
  <c r="AU24" i="65"/>
  <c r="AT24" i="65"/>
  <c r="AS24" i="65"/>
  <c r="AR24" i="65"/>
  <c r="CK23" i="65"/>
  <c r="CJ23" i="65"/>
  <c r="CI23" i="65"/>
  <c r="CH23" i="65"/>
  <c r="CG23" i="65"/>
  <c r="CF23" i="65"/>
  <c r="CE23" i="65"/>
  <c r="CD23" i="65"/>
  <c r="CC23" i="65"/>
  <c r="CB23" i="65"/>
  <c r="CA23" i="65"/>
  <c r="BZ23" i="65"/>
  <c r="BY23" i="65"/>
  <c r="BX23" i="65"/>
  <c r="BW23" i="65"/>
  <c r="BV23" i="65"/>
  <c r="BU23" i="65"/>
  <c r="BT23" i="65"/>
  <c r="BS23" i="65"/>
  <c r="BR23" i="65"/>
  <c r="BQ23" i="65"/>
  <c r="BP23" i="65"/>
  <c r="BO23" i="65"/>
  <c r="BN23" i="65"/>
  <c r="BM23" i="65"/>
  <c r="BL23" i="65"/>
  <c r="BK23" i="65"/>
  <c r="BJ23" i="65"/>
  <c r="BI23" i="65"/>
  <c r="BH23" i="65"/>
  <c r="BG23" i="65"/>
  <c r="BF23" i="65"/>
  <c r="BE23" i="65"/>
  <c r="BD23" i="65"/>
  <c r="BC23" i="65"/>
  <c r="BB23" i="65"/>
  <c r="BA23" i="65"/>
  <c r="AZ23" i="65"/>
  <c r="AY23" i="65"/>
  <c r="AX23" i="65"/>
  <c r="AW23" i="65"/>
  <c r="AV23" i="65"/>
  <c r="AU23" i="65"/>
  <c r="AT23" i="65"/>
  <c r="AS23" i="65"/>
  <c r="AR23" i="65"/>
  <c r="CK22" i="65"/>
  <c r="CJ22" i="65"/>
  <c r="CI22" i="65"/>
  <c r="CH22" i="65"/>
  <c r="CG22" i="65"/>
  <c r="CF22" i="65"/>
  <c r="CE22" i="65"/>
  <c r="CD22" i="65"/>
  <c r="CC22" i="65"/>
  <c r="CB22" i="65"/>
  <c r="CA22" i="65"/>
  <c r="BZ22" i="65"/>
  <c r="BY22" i="65"/>
  <c r="BX22" i="65"/>
  <c r="BW22" i="65"/>
  <c r="BV22" i="65"/>
  <c r="BU22" i="65"/>
  <c r="BT22" i="65"/>
  <c r="BS22" i="65"/>
  <c r="BR22" i="65"/>
  <c r="BQ22" i="65"/>
  <c r="BP22" i="65"/>
  <c r="BO22" i="65"/>
  <c r="BN22" i="65"/>
  <c r="BM22" i="65"/>
  <c r="BL22" i="65"/>
  <c r="BK22" i="65"/>
  <c r="BJ22" i="65"/>
  <c r="BI22" i="65"/>
  <c r="BH22" i="65"/>
  <c r="BG22" i="65"/>
  <c r="BF22" i="65"/>
  <c r="BE22" i="65"/>
  <c r="BD22" i="65"/>
  <c r="BC22" i="65"/>
  <c r="BB22" i="65"/>
  <c r="BA22" i="65"/>
  <c r="AZ22" i="65"/>
  <c r="AY22" i="65"/>
  <c r="AX22" i="65"/>
  <c r="AW22" i="65"/>
  <c r="AV22" i="65"/>
  <c r="AU22" i="65"/>
  <c r="AT22" i="65"/>
  <c r="AS22" i="65"/>
  <c r="AR22" i="65"/>
  <c r="CK21" i="65"/>
  <c r="CJ21" i="65"/>
  <c r="CI21" i="65"/>
  <c r="CH21" i="65"/>
  <c r="CG21" i="65"/>
  <c r="CF21" i="65"/>
  <c r="CE21" i="65"/>
  <c r="CD21" i="65"/>
  <c r="CC21" i="65"/>
  <c r="CB21" i="65"/>
  <c r="CA21" i="65"/>
  <c r="BZ21" i="65"/>
  <c r="BY21" i="65"/>
  <c r="BX21" i="65"/>
  <c r="BW21" i="65"/>
  <c r="BV21" i="65"/>
  <c r="BU21" i="65"/>
  <c r="BT21" i="65"/>
  <c r="BS21" i="65"/>
  <c r="BR21" i="65"/>
  <c r="BQ21" i="65"/>
  <c r="BP21" i="65"/>
  <c r="BO21" i="65"/>
  <c r="BN21" i="65"/>
  <c r="BM21" i="65"/>
  <c r="BL21" i="65"/>
  <c r="BK21" i="65"/>
  <c r="BJ21" i="65"/>
  <c r="BI21" i="65"/>
  <c r="BH21" i="65"/>
  <c r="BG21" i="65"/>
  <c r="BF21" i="65"/>
  <c r="BE21" i="65"/>
  <c r="BD21" i="65"/>
  <c r="BC21" i="65"/>
  <c r="BB21" i="65"/>
  <c r="BA21" i="65"/>
  <c r="AZ21" i="65"/>
  <c r="AY21" i="65"/>
  <c r="AX21" i="65"/>
  <c r="AW21" i="65"/>
  <c r="AV21" i="65"/>
  <c r="AU21" i="65"/>
  <c r="AT21" i="65"/>
  <c r="AS21" i="65"/>
  <c r="AR21" i="65"/>
  <c r="CK20" i="65"/>
  <c r="CJ20" i="65"/>
  <c r="CI20" i="65"/>
  <c r="CH20" i="65"/>
  <c r="CG20" i="65"/>
  <c r="CF20" i="65"/>
  <c r="CE20" i="65"/>
  <c r="CD20" i="65"/>
  <c r="CC20" i="65"/>
  <c r="CB20" i="65"/>
  <c r="CA20" i="65"/>
  <c r="BZ20" i="65"/>
  <c r="BY20" i="65"/>
  <c r="BX20" i="65"/>
  <c r="BW20" i="65"/>
  <c r="BV20" i="65"/>
  <c r="BU20" i="65"/>
  <c r="BT20" i="65"/>
  <c r="BS20" i="65"/>
  <c r="BR20" i="65"/>
  <c r="BQ20" i="65"/>
  <c r="BP20" i="65"/>
  <c r="BO20" i="65"/>
  <c r="BN20" i="65"/>
  <c r="BM20" i="65"/>
  <c r="BL20" i="65"/>
  <c r="BK20" i="65"/>
  <c r="BJ20" i="65"/>
  <c r="BI20" i="65"/>
  <c r="BH20" i="65"/>
  <c r="BG20" i="65"/>
  <c r="BF20" i="65"/>
  <c r="BE20" i="65"/>
  <c r="BD20" i="65"/>
  <c r="BC20" i="65"/>
  <c r="BB20" i="65"/>
  <c r="BA20" i="65"/>
  <c r="AZ20" i="65"/>
  <c r="AY20" i="65"/>
  <c r="AX20" i="65"/>
  <c r="AW20" i="65"/>
  <c r="AV20" i="65"/>
  <c r="AU20" i="65"/>
  <c r="AT20" i="65"/>
  <c r="AS20" i="65"/>
  <c r="AR20" i="65"/>
  <c r="CK19" i="65"/>
  <c r="CJ19" i="65"/>
  <c r="CI19" i="65"/>
  <c r="CH19" i="65"/>
  <c r="CG19" i="65"/>
  <c r="CF19" i="65"/>
  <c r="CE19" i="65"/>
  <c r="CD19" i="65"/>
  <c r="CC19" i="65"/>
  <c r="CB19" i="65"/>
  <c r="CA19" i="65"/>
  <c r="BZ19" i="65"/>
  <c r="BY19" i="65"/>
  <c r="BX19" i="65"/>
  <c r="BW19" i="65"/>
  <c r="BV19" i="65"/>
  <c r="BU19" i="65"/>
  <c r="BT19" i="65"/>
  <c r="BS19" i="65"/>
  <c r="BR19" i="65"/>
  <c r="BQ19" i="65"/>
  <c r="BP19" i="65"/>
  <c r="BO19" i="65"/>
  <c r="BN19" i="65"/>
  <c r="BM19" i="65"/>
  <c r="BL19" i="65"/>
  <c r="BK19" i="65"/>
  <c r="BJ19" i="65"/>
  <c r="BI19" i="65"/>
  <c r="BH19" i="65"/>
  <c r="BG19" i="65"/>
  <c r="BF19" i="65"/>
  <c r="BE19" i="65"/>
  <c r="BD19" i="65"/>
  <c r="BC19" i="65"/>
  <c r="BB19" i="65"/>
  <c r="BA19" i="65"/>
  <c r="AZ19" i="65"/>
  <c r="AY19" i="65"/>
  <c r="AX19" i="65"/>
  <c r="AW19" i="65"/>
  <c r="AV19" i="65"/>
  <c r="AU19" i="65"/>
  <c r="AT19" i="65"/>
  <c r="AS19" i="65"/>
  <c r="AR19" i="65"/>
  <c r="CK18" i="65"/>
  <c r="CJ18" i="65"/>
  <c r="CI18" i="65"/>
  <c r="CH18" i="65"/>
  <c r="CG18" i="65"/>
  <c r="CF18" i="65"/>
  <c r="CE18" i="65"/>
  <c r="CD18" i="65"/>
  <c r="CC18" i="65"/>
  <c r="CB18" i="65"/>
  <c r="CA18" i="65"/>
  <c r="BZ18" i="65"/>
  <c r="BY18" i="65"/>
  <c r="BX18" i="65"/>
  <c r="BW18" i="65"/>
  <c r="BV18" i="65"/>
  <c r="BU18" i="65"/>
  <c r="BT18" i="65"/>
  <c r="BS18" i="65"/>
  <c r="BR18" i="65"/>
  <c r="BQ18" i="65"/>
  <c r="BP18" i="65"/>
  <c r="BO18" i="65"/>
  <c r="BN18" i="65"/>
  <c r="BM18" i="65"/>
  <c r="BL18" i="65"/>
  <c r="BK18" i="65"/>
  <c r="BJ18" i="65"/>
  <c r="BI18" i="65"/>
  <c r="BH18" i="65"/>
  <c r="BG18" i="65"/>
  <c r="BF18" i="65"/>
  <c r="BE18" i="65"/>
  <c r="BD18" i="65"/>
  <c r="BC18" i="65"/>
  <c r="BB18" i="65"/>
  <c r="BA18" i="65"/>
  <c r="AZ18" i="65"/>
  <c r="AY18" i="65"/>
  <c r="AX18" i="65"/>
  <c r="AW18" i="65"/>
  <c r="AV18" i="65"/>
  <c r="AU18" i="65"/>
  <c r="AT18" i="65"/>
  <c r="AS18" i="65"/>
  <c r="AR18" i="65"/>
  <c r="CK17" i="65"/>
  <c r="CJ17" i="65"/>
  <c r="CI17" i="65"/>
  <c r="CH17" i="65"/>
  <c r="CG17" i="65"/>
  <c r="CF17" i="65"/>
  <c r="CE17" i="65"/>
  <c r="CD17" i="65"/>
  <c r="CC17" i="65"/>
  <c r="CB17" i="65"/>
  <c r="CA17" i="65"/>
  <c r="BZ17" i="65"/>
  <c r="BY17" i="65"/>
  <c r="BX17" i="65"/>
  <c r="BW17" i="65"/>
  <c r="BV17" i="65"/>
  <c r="BU17" i="65"/>
  <c r="BT17" i="65"/>
  <c r="BS17" i="65"/>
  <c r="BR17" i="65"/>
  <c r="BQ17" i="65"/>
  <c r="BP17" i="65"/>
  <c r="BO17" i="65"/>
  <c r="BN17" i="65"/>
  <c r="BM17" i="65"/>
  <c r="BL17" i="65"/>
  <c r="BK17" i="65"/>
  <c r="BJ17" i="65"/>
  <c r="BI17" i="65"/>
  <c r="BH17" i="65"/>
  <c r="BG17" i="65"/>
  <c r="BF17" i="65"/>
  <c r="BE17" i="65"/>
  <c r="BD17" i="65"/>
  <c r="BC17" i="65"/>
  <c r="BB17" i="65"/>
  <c r="BA17" i="65"/>
  <c r="AZ17" i="65"/>
  <c r="AY17" i="65"/>
  <c r="AX17" i="65"/>
  <c r="AW17" i="65"/>
  <c r="AV17" i="65"/>
  <c r="AU17" i="65"/>
  <c r="AT17" i="65"/>
  <c r="AS17" i="65"/>
  <c r="AR17" i="65"/>
  <c r="CK16" i="65"/>
  <c r="CJ16" i="65"/>
  <c r="CI16" i="65"/>
  <c r="CH16" i="65"/>
  <c r="CG16" i="65"/>
  <c r="CF16" i="65"/>
  <c r="CE16" i="65"/>
  <c r="CD16" i="65"/>
  <c r="CC16" i="65"/>
  <c r="CB16" i="65"/>
  <c r="CA16" i="65"/>
  <c r="BZ16" i="65"/>
  <c r="BY16" i="65"/>
  <c r="BX16" i="65"/>
  <c r="BW16" i="65"/>
  <c r="BV16" i="65"/>
  <c r="BU16" i="65"/>
  <c r="BT16" i="65"/>
  <c r="BS16" i="65"/>
  <c r="BR16" i="65"/>
  <c r="BQ16" i="65"/>
  <c r="BP16" i="65"/>
  <c r="BO16" i="65"/>
  <c r="BN16" i="65"/>
  <c r="BM16" i="65"/>
  <c r="BL16" i="65"/>
  <c r="BK16" i="65"/>
  <c r="BJ16" i="65"/>
  <c r="BI16" i="65"/>
  <c r="BH16" i="65"/>
  <c r="BG16" i="65"/>
  <c r="BF16" i="65"/>
  <c r="BE16" i="65"/>
  <c r="BD16" i="65"/>
  <c r="BC16" i="65"/>
  <c r="BB16" i="65"/>
  <c r="BA16" i="65"/>
  <c r="AZ16" i="65"/>
  <c r="AY16" i="65"/>
  <c r="AX16" i="65"/>
  <c r="AW16" i="65"/>
  <c r="AV16" i="65"/>
  <c r="AU16" i="65"/>
  <c r="AT16" i="65"/>
  <c r="AS16" i="65"/>
  <c r="AR16" i="65"/>
  <c r="CK15" i="65"/>
  <c r="CJ15" i="65"/>
  <c r="CI15" i="65"/>
  <c r="CH15" i="65"/>
  <c r="CG15" i="65"/>
  <c r="CF15" i="65"/>
  <c r="CE15" i="65"/>
  <c r="CD15" i="65"/>
  <c r="CC15" i="65"/>
  <c r="CB15" i="65"/>
  <c r="CA15" i="65"/>
  <c r="BZ15" i="65"/>
  <c r="BY15" i="65"/>
  <c r="BX15" i="65"/>
  <c r="BW15" i="65"/>
  <c r="BV15" i="65"/>
  <c r="BU15" i="65"/>
  <c r="BT15" i="65"/>
  <c r="BS15" i="65"/>
  <c r="BR15" i="65"/>
  <c r="BQ15" i="65"/>
  <c r="BP15" i="65"/>
  <c r="BO15" i="65"/>
  <c r="BN15" i="65"/>
  <c r="BM15" i="65"/>
  <c r="BL15" i="65"/>
  <c r="BK15" i="65"/>
  <c r="BJ15" i="65"/>
  <c r="BI15" i="65"/>
  <c r="BH15" i="65"/>
  <c r="BG15" i="65"/>
  <c r="BF15" i="65"/>
  <c r="BE15" i="65"/>
  <c r="BD15" i="65"/>
  <c r="BC15" i="65"/>
  <c r="BB15" i="65"/>
  <c r="BA15" i="65"/>
  <c r="AZ15" i="65"/>
  <c r="AY15" i="65"/>
  <c r="AX15" i="65"/>
  <c r="AW15" i="65"/>
  <c r="AV15" i="65"/>
  <c r="AU15" i="65"/>
  <c r="AT15" i="65"/>
  <c r="AS15" i="65"/>
  <c r="AR15" i="65"/>
  <c r="BQ14" i="65"/>
  <c r="BP14" i="65"/>
  <c r="BO14" i="65"/>
  <c r="BN14" i="65"/>
  <c r="BM14" i="65"/>
  <c r="BL14" i="65"/>
  <c r="BK14" i="65"/>
  <c r="BJ14" i="65"/>
  <c r="BI14" i="65"/>
  <c r="BH14" i="65"/>
  <c r="BG14" i="65"/>
  <c r="BF14" i="65"/>
  <c r="BE14" i="65"/>
  <c r="BD14" i="65"/>
  <c r="BC14" i="65"/>
  <c r="BB14" i="65"/>
  <c r="BA14" i="65"/>
  <c r="AZ14" i="65"/>
  <c r="AY14" i="65"/>
  <c r="AX14" i="65"/>
  <c r="AW14" i="65"/>
  <c r="AV14" i="65"/>
  <c r="AU14" i="65"/>
  <c r="AT14" i="65"/>
  <c r="AS14" i="65"/>
  <c r="AR14" i="65"/>
  <c r="CK13" i="65"/>
  <c r="CJ13" i="65"/>
  <c r="CI13" i="65"/>
  <c r="CH13" i="65"/>
  <c r="CG13" i="65"/>
  <c r="CF13" i="65"/>
  <c r="CE13" i="65"/>
  <c r="CD13" i="65"/>
  <c r="CC13" i="65"/>
  <c r="CB13" i="65"/>
  <c r="CA13" i="65"/>
  <c r="BZ13" i="65"/>
  <c r="BY13" i="65"/>
  <c r="BX13" i="65"/>
  <c r="BW13" i="65"/>
  <c r="BV13" i="65"/>
  <c r="BU13" i="65"/>
  <c r="BT13" i="65"/>
  <c r="BS13" i="65"/>
  <c r="BR13" i="65"/>
  <c r="BQ13" i="65"/>
  <c r="BP13" i="65"/>
  <c r="BO13" i="65"/>
  <c r="BN13" i="65"/>
  <c r="BM13" i="65"/>
  <c r="BL13" i="65"/>
  <c r="BK13" i="65"/>
  <c r="BJ13" i="65"/>
  <c r="BI13" i="65"/>
  <c r="BH13" i="65"/>
  <c r="BG13" i="65"/>
  <c r="BF13" i="65"/>
  <c r="BE13" i="65"/>
  <c r="BD13" i="65"/>
  <c r="BC13" i="65"/>
  <c r="BB13" i="65"/>
  <c r="BA13" i="65"/>
  <c r="AZ13" i="65"/>
  <c r="AY13" i="65"/>
  <c r="AX13" i="65"/>
  <c r="AW13" i="65"/>
  <c r="AV13" i="65"/>
  <c r="AU13" i="65"/>
  <c r="AT13" i="65"/>
  <c r="AS13" i="65"/>
  <c r="AR13" i="65"/>
  <c r="CK12" i="65"/>
  <c r="CJ12" i="65"/>
  <c r="CI12" i="65"/>
  <c r="CH12" i="65"/>
  <c r="CG12" i="65"/>
  <c r="CF12" i="65"/>
  <c r="CE12" i="65"/>
  <c r="CD12" i="65"/>
  <c r="CC12" i="65"/>
  <c r="CB12" i="65"/>
  <c r="CA12" i="65"/>
  <c r="BZ12" i="65"/>
  <c r="BY12" i="65"/>
  <c r="BX12" i="65"/>
  <c r="BW12" i="65"/>
  <c r="BV12" i="65"/>
  <c r="BU12" i="65"/>
  <c r="BT12" i="65"/>
  <c r="BS12" i="65"/>
  <c r="BR12" i="65"/>
  <c r="BQ12" i="65"/>
  <c r="BP12" i="65"/>
  <c r="BO12" i="65"/>
  <c r="BN12" i="65"/>
  <c r="BM12" i="65"/>
  <c r="BL12" i="65"/>
  <c r="BK12" i="65"/>
  <c r="BJ12" i="65"/>
  <c r="BI12" i="65"/>
  <c r="BH12" i="65"/>
  <c r="BG12" i="65"/>
  <c r="BF12" i="65"/>
  <c r="BE12" i="65"/>
  <c r="BD12" i="65"/>
  <c r="BC12" i="65"/>
  <c r="BB12" i="65"/>
  <c r="BA12" i="65"/>
  <c r="AZ12" i="65"/>
  <c r="AY12" i="65"/>
  <c r="AX12" i="65"/>
  <c r="AW12" i="65"/>
  <c r="AV12" i="65"/>
  <c r="AU12" i="65"/>
  <c r="AT12" i="65"/>
  <c r="AS12" i="65"/>
  <c r="AR12" i="65"/>
  <c r="CK11" i="65"/>
  <c r="CJ11" i="65"/>
  <c r="CI11" i="65"/>
  <c r="CH11" i="65"/>
  <c r="CG11" i="65"/>
  <c r="CF11" i="65"/>
  <c r="CE11" i="65"/>
  <c r="CD11" i="65"/>
  <c r="CC11" i="65"/>
  <c r="CB11" i="65"/>
  <c r="CA11" i="65"/>
  <c r="BZ11" i="65"/>
  <c r="BY11" i="65"/>
  <c r="BX11" i="65"/>
  <c r="BW11" i="65"/>
  <c r="BV11" i="65"/>
  <c r="BU11" i="65"/>
  <c r="BT11" i="65"/>
  <c r="BS11" i="65"/>
  <c r="BR11" i="65"/>
  <c r="BQ11" i="65"/>
  <c r="BP11" i="65"/>
  <c r="BO11" i="65"/>
  <c r="BN11" i="65"/>
  <c r="BM11" i="65"/>
  <c r="BL11" i="65"/>
  <c r="BK11" i="65"/>
  <c r="BJ11" i="65"/>
  <c r="BI11" i="65"/>
  <c r="BH11" i="65"/>
  <c r="BG11" i="65"/>
  <c r="BF11" i="65"/>
  <c r="BE11" i="65"/>
  <c r="BD11" i="65"/>
  <c r="BC11" i="65"/>
  <c r="BB11" i="65"/>
  <c r="BA11" i="65"/>
  <c r="AZ11" i="65"/>
  <c r="AY11" i="65"/>
  <c r="AX11" i="65"/>
  <c r="AW11" i="65"/>
  <c r="AV11" i="65"/>
  <c r="AU11" i="65"/>
  <c r="AT11" i="65"/>
  <c r="AS11" i="65"/>
  <c r="AR11" i="65"/>
  <c r="CK10" i="65"/>
  <c r="CJ10" i="65"/>
  <c r="CI10" i="65"/>
  <c r="CH10" i="65"/>
  <c r="CG10" i="65"/>
  <c r="CF10" i="65"/>
  <c r="CE10" i="65"/>
  <c r="CD10" i="65"/>
  <c r="CC10" i="65"/>
  <c r="CB10" i="65"/>
  <c r="CA10" i="65"/>
  <c r="BZ10" i="65"/>
  <c r="BY10" i="65"/>
  <c r="BX10" i="65"/>
  <c r="BW10" i="65"/>
  <c r="BV10" i="65"/>
  <c r="BU10" i="65"/>
  <c r="BT10" i="65"/>
  <c r="BS10" i="65"/>
  <c r="BR10" i="65"/>
  <c r="BQ10" i="65"/>
  <c r="BP10" i="65"/>
  <c r="BO10" i="65"/>
  <c r="BN10" i="65"/>
  <c r="BM10" i="65"/>
  <c r="BL10" i="65"/>
  <c r="BK10" i="65"/>
  <c r="BJ10" i="65"/>
  <c r="BI10" i="65"/>
  <c r="BH10" i="65"/>
  <c r="BG10" i="65"/>
  <c r="BF10" i="65"/>
  <c r="BE10" i="65"/>
  <c r="BD10" i="65"/>
  <c r="BC10" i="65"/>
  <c r="BB10" i="65"/>
  <c r="BA10" i="65"/>
  <c r="AZ10" i="65"/>
  <c r="AY10" i="65"/>
  <c r="AX10" i="65"/>
  <c r="AW10" i="65"/>
  <c r="AV10" i="65"/>
  <c r="AU10" i="65"/>
  <c r="AT10" i="65"/>
  <c r="AS10" i="65"/>
  <c r="AR10" i="65"/>
  <c r="CK9" i="65"/>
  <c r="CJ9" i="65"/>
  <c r="CI9" i="65"/>
  <c r="CH9" i="65"/>
  <c r="CG9" i="65"/>
  <c r="CF9" i="65"/>
  <c r="CE9" i="65"/>
  <c r="CD9" i="65"/>
  <c r="CC9" i="65"/>
  <c r="CB9" i="65"/>
  <c r="CA9" i="65"/>
  <c r="BZ9" i="65"/>
  <c r="BY9" i="65"/>
  <c r="BX9" i="65"/>
  <c r="BW9" i="65"/>
  <c r="BV9" i="65"/>
  <c r="BU9" i="65"/>
  <c r="BT9" i="65"/>
  <c r="BS9" i="65"/>
  <c r="BR9" i="65"/>
  <c r="BQ9" i="65"/>
  <c r="BP9" i="65"/>
  <c r="BO9" i="65"/>
  <c r="BN9" i="65"/>
  <c r="BM9" i="65"/>
  <c r="BL9" i="65"/>
  <c r="BK9" i="65"/>
  <c r="BJ9" i="65"/>
  <c r="BI9" i="65"/>
  <c r="BH9" i="65"/>
  <c r="BG9" i="65"/>
  <c r="BF9" i="65"/>
  <c r="BE9" i="65"/>
  <c r="BD9" i="65"/>
  <c r="BC9" i="65"/>
  <c r="BB9" i="65"/>
  <c r="BA9" i="65"/>
  <c r="AZ9" i="65"/>
  <c r="AY9" i="65"/>
  <c r="AX9" i="65"/>
  <c r="AW9" i="65"/>
  <c r="AV9" i="65"/>
  <c r="AU9" i="65"/>
  <c r="AT9" i="65"/>
  <c r="AS9" i="65"/>
  <c r="AR9" i="65"/>
  <c r="AQ9" i="65"/>
  <c r="CK95" i="36"/>
  <c r="CJ95" i="36"/>
  <c r="CI95" i="36"/>
  <c r="CH95" i="36"/>
  <c r="CG95" i="36"/>
  <c r="CF95" i="36"/>
  <c r="CE95" i="36"/>
  <c r="CD95" i="36"/>
  <c r="CC95" i="36"/>
  <c r="CB95" i="36"/>
  <c r="CA95" i="36"/>
  <c r="BZ95" i="36"/>
  <c r="BY95" i="36"/>
  <c r="BX95" i="36"/>
  <c r="BW95" i="36"/>
  <c r="BV95" i="36"/>
  <c r="BU95" i="36"/>
  <c r="BT95" i="36"/>
  <c r="BS95" i="36"/>
  <c r="BR95" i="36"/>
  <c r="BQ95" i="36"/>
  <c r="BP95" i="36"/>
  <c r="BO95" i="36"/>
  <c r="CK94" i="36"/>
  <c r="CJ94" i="36"/>
  <c r="CI94" i="36"/>
  <c r="CH94" i="36"/>
  <c r="CG94" i="36"/>
  <c r="CF94" i="36"/>
  <c r="CE94" i="36"/>
  <c r="CD94" i="36"/>
  <c r="CC94" i="36"/>
  <c r="CB94" i="36"/>
  <c r="CA94" i="36"/>
  <c r="BZ94" i="36"/>
  <c r="BY94" i="36"/>
  <c r="BX94" i="36"/>
  <c r="BW94" i="36"/>
  <c r="BV94" i="36"/>
  <c r="BU94" i="36"/>
  <c r="BT94" i="36"/>
  <c r="BS94" i="36"/>
  <c r="BR94" i="36"/>
  <c r="BQ94" i="36"/>
  <c r="BP94" i="36"/>
  <c r="BO94" i="36"/>
  <c r="CK93" i="36"/>
  <c r="CJ93" i="36"/>
  <c r="CI93" i="36"/>
  <c r="CH93" i="36"/>
  <c r="CG93" i="36"/>
  <c r="CF93" i="36"/>
  <c r="CE93" i="36"/>
  <c r="CD93" i="36"/>
  <c r="CC93" i="36"/>
  <c r="CB93" i="36"/>
  <c r="CA93" i="36"/>
  <c r="BZ93" i="36"/>
  <c r="BY93" i="36"/>
  <c r="BX93" i="36"/>
  <c r="BW93" i="36"/>
  <c r="BV93" i="36"/>
  <c r="BU93" i="36"/>
  <c r="BT93" i="36"/>
  <c r="BS93" i="36"/>
  <c r="BR93" i="36"/>
  <c r="BQ93" i="36"/>
  <c r="BP93" i="36"/>
  <c r="BO93" i="36"/>
  <c r="CK92" i="36"/>
  <c r="CJ92" i="36"/>
  <c r="CI92" i="36"/>
  <c r="CH92" i="36"/>
  <c r="CG92" i="36"/>
  <c r="CF92" i="36"/>
  <c r="CE92" i="36"/>
  <c r="CD92" i="36"/>
  <c r="CC92" i="36"/>
  <c r="CB92" i="36"/>
  <c r="CA92" i="36"/>
  <c r="BZ92" i="36"/>
  <c r="BY92" i="36"/>
  <c r="BX92" i="36"/>
  <c r="BW92" i="36"/>
  <c r="BV92" i="36"/>
  <c r="BU92" i="36"/>
  <c r="BT92" i="36"/>
  <c r="BS92" i="36"/>
  <c r="BR92" i="36"/>
  <c r="BQ92" i="36"/>
  <c r="BP92" i="36"/>
  <c r="BO92" i="36"/>
  <c r="CK91" i="36"/>
  <c r="CJ91" i="36"/>
  <c r="CI91" i="36"/>
  <c r="CH91" i="36"/>
  <c r="CG91" i="36"/>
  <c r="CF91" i="36"/>
  <c r="CE91" i="36"/>
  <c r="CD91" i="36"/>
  <c r="CC91" i="36"/>
  <c r="CB91" i="36"/>
  <c r="CA91" i="36"/>
  <c r="BZ91" i="36"/>
  <c r="BY91" i="36"/>
  <c r="BX91" i="36"/>
  <c r="BW91" i="36"/>
  <c r="BV91" i="36"/>
  <c r="BU91" i="36"/>
  <c r="BT91" i="36"/>
  <c r="BS91" i="36"/>
  <c r="BR91" i="36"/>
  <c r="BQ91" i="36"/>
  <c r="BP91" i="36"/>
  <c r="BO91" i="36"/>
  <c r="CK90" i="36"/>
  <c r="CJ90" i="36"/>
  <c r="CI90" i="36"/>
  <c r="CH90" i="36"/>
  <c r="CG90" i="36"/>
  <c r="CF90" i="36"/>
  <c r="CE90" i="36"/>
  <c r="CD90" i="36"/>
  <c r="CC90" i="36"/>
  <c r="CB90" i="36"/>
  <c r="CA90" i="36"/>
  <c r="BZ90" i="36"/>
  <c r="BY90" i="36"/>
  <c r="BX90" i="36"/>
  <c r="BW90" i="36"/>
  <c r="BV90" i="36"/>
  <c r="BU90" i="36"/>
  <c r="BT90" i="36"/>
  <c r="BS90" i="36"/>
  <c r="BR90" i="36"/>
  <c r="BQ90" i="36"/>
  <c r="BP90" i="36"/>
  <c r="BO90" i="36"/>
  <c r="CK89" i="36"/>
  <c r="CJ89" i="36"/>
  <c r="CI89" i="36"/>
  <c r="CH89" i="36"/>
  <c r="CG89" i="36"/>
  <c r="CF89" i="36"/>
  <c r="CE89" i="36"/>
  <c r="CD89" i="36"/>
  <c r="CC89" i="36"/>
  <c r="CB89" i="36"/>
  <c r="CA89" i="36"/>
  <c r="BZ89" i="36"/>
  <c r="BY89" i="36"/>
  <c r="BX89" i="36"/>
  <c r="BW89" i="36"/>
  <c r="BV89" i="36"/>
  <c r="BU89" i="36"/>
  <c r="BT89" i="36"/>
  <c r="BS89" i="36"/>
  <c r="BR89" i="36"/>
  <c r="BQ89" i="36"/>
  <c r="BP89" i="36"/>
  <c r="BO89" i="36"/>
  <c r="CK88" i="36"/>
  <c r="CJ88" i="36"/>
  <c r="CI88" i="36"/>
  <c r="CH88" i="36"/>
  <c r="CG88" i="36"/>
  <c r="CF88" i="36"/>
  <c r="CE88" i="36"/>
  <c r="CD88" i="36"/>
  <c r="CC88" i="36"/>
  <c r="CB88" i="36"/>
  <c r="CA88" i="36"/>
  <c r="BZ88" i="36"/>
  <c r="BY88" i="36"/>
  <c r="BX88" i="36"/>
  <c r="BW88" i="36"/>
  <c r="BV88" i="36"/>
  <c r="BU88" i="36"/>
  <c r="BT88" i="36"/>
  <c r="BS88" i="36"/>
  <c r="BR88" i="36"/>
  <c r="BQ88" i="36"/>
  <c r="BP88" i="36"/>
  <c r="BO88" i="36"/>
  <c r="CK87" i="36"/>
  <c r="CJ87" i="36"/>
  <c r="CI87" i="36"/>
  <c r="CH87" i="36"/>
  <c r="CG87" i="36"/>
  <c r="CF87" i="36"/>
  <c r="CE87" i="36"/>
  <c r="CD87" i="36"/>
  <c r="CC87" i="36"/>
  <c r="CB87" i="36"/>
  <c r="CA87" i="36"/>
  <c r="BZ87" i="36"/>
  <c r="BY87" i="36"/>
  <c r="BX87" i="36"/>
  <c r="BW87" i="36"/>
  <c r="BV87" i="36"/>
  <c r="BU87" i="36"/>
  <c r="BT87" i="36"/>
  <c r="BS87" i="36"/>
  <c r="BR87" i="36"/>
  <c r="BQ87" i="36"/>
  <c r="BP87" i="36"/>
  <c r="BO87" i="36"/>
  <c r="CK86" i="36"/>
  <c r="CJ86" i="36"/>
  <c r="CI86" i="36"/>
  <c r="CH86" i="36"/>
  <c r="CG86" i="36"/>
  <c r="CF86" i="36"/>
  <c r="CE86" i="36"/>
  <c r="CD86" i="36"/>
  <c r="CC86" i="36"/>
  <c r="CB86" i="36"/>
  <c r="CA86" i="36"/>
  <c r="BZ86" i="36"/>
  <c r="BY86" i="36"/>
  <c r="BX86" i="36"/>
  <c r="BW86" i="36"/>
  <c r="BV86" i="36"/>
  <c r="BU86" i="36"/>
  <c r="BT86" i="36"/>
  <c r="BS86" i="36"/>
  <c r="BR86" i="36"/>
  <c r="BQ86" i="36"/>
  <c r="BP86" i="36"/>
  <c r="BO86" i="36"/>
  <c r="CK85" i="36"/>
  <c r="CJ85" i="36"/>
  <c r="CI85" i="36"/>
  <c r="CH85" i="36"/>
  <c r="CG85" i="36"/>
  <c r="CF85" i="36"/>
  <c r="CE85" i="36"/>
  <c r="CD85" i="36"/>
  <c r="CC85" i="36"/>
  <c r="CB85" i="36"/>
  <c r="CA85" i="36"/>
  <c r="BZ85" i="36"/>
  <c r="BY85" i="36"/>
  <c r="BX85" i="36"/>
  <c r="BW85" i="36"/>
  <c r="BV85" i="36"/>
  <c r="BU85" i="36"/>
  <c r="BT85" i="36"/>
  <c r="BS85" i="36"/>
  <c r="BR85" i="36"/>
  <c r="BQ85" i="36"/>
  <c r="BP85" i="36"/>
  <c r="BO85" i="36"/>
  <c r="CK84" i="36"/>
  <c r="CJ84" i="36"/>
  <c r="CI84" i="36"/>
  <c r="CH84" i="36"/>
  <c r="CG84" i="36"/>
  <c r="CF84" i="36"/>
  <c r="CE84" i="36"/>
  <c r="CD84" i="36"/>
  <c r="CC84" i="36"/>
  <c r="CB84" i="36"/>
  <c r="CA84" i="36"/>
  <c r="BZ84" i="36"/>
  <c r="BY84" i="36"/>
  <c r="BX84" i="36"/>
  <c r="BW84" i="36"/>
  <c r="BV84" i="36"/>
  <c r="BU84" i="36"/>
  <c r="BT84" i="36"/>
  <c r="BS84" i="36"/>
  <c r="BR84" i="36"/>
  <c r="BQ84" i="36"/>
  <c r="BP84" i="36"/>
  <c r="BO84" i="36"/>
  <c r="CK83" i="36"/>
  <c r="CJ83" i="36"/>
  <c r="CI83" i="36"/>
  <c r="CH83" i="36"/>
  <c r="CG83" i="36"/>
  <c r="CF83" i="36"/>
  <c r="CE83" i="36"/>
  <c r="CD83" i="36"/>
  <c r="CC83" i="36"/>
  <c r="CB83" i="36"/>
  <c r="CA83" i="36"/>
  <c r="BZ83" i="36"/>
  <c r="BY83" i="36"/>
  <c r="BX83" i="36"/>
  <c r="BW83" i="36"/>
  <c r="BV83" i="36"/>
  <c r="BU83" i="36"/>
  <c r="BT83" i="36"/>
  <c r="BS83" i="36"/>
  <c r="BR83" i="36"/>
  <c r="BQ83" i="36"/>
  <c r="BP83" i="36"/>
  <c r="BO83" i="36"/>
  <c r="CK82" i="36"/>
  <c r="CJ82" i="36"/>
  <c r="CI82" i="36"/>
  <c r="CH82" i="36"/>
  <c r="CG82" i="36"/>
  <c r="CF82" i="36"/>
  <c r="CE82" i="36"/>
  <c r="CD82" i="36"/>
  <c r="CC82" i="36"/>
  <c r="CB82" i="36"/>
  <c r="CA82" i="36"/>
  <c r="BZ82" i="36"/>
  <c r="BY82" i="36"/>
  <c r="BX82" i="36"/>
  <c r="BW82" i="36"/>
  <c r="BV82" i="36"/>
  <c r="BU82" i="36"/>
  <c r="BT82" i="36"/>
  <c r="BS82" i="36"/>
  <c r="BR82" i="36"/>
  <c r="BQ82" i="36"/>
  <c r="BP82" i="36"/>
  <c r="BO82" i="36"/>
  <c r="CK81" i="36"/>
  <c r="CJ81" i="36"/>
  <c r="CI81" i="36"/>
  <c r="CH81" i="36"/>
  <c r="CG81" i="36"/>
  <c r="CF81" i="36"/>
  <c r="CE81" i="36"/>
  <c r="CD81" i="36"/>
  <c r="CC81" i="36"/>
  <c r="CB81" i="36"/>
  <c r="CA81" i="36"/>
  <c r="BZ81" i="36"/>
  <c r="BY81" i="36"/>
  <c r="BX81" i="36"/>
  <c r="BW81" i="36"/>
  <c r="BV81" i="36"/>
  <c r="BU81" i="36"/>
  <c r="BT81" i="36"/>
  <c r="BS81" i="36"/>
  <c r="BR81" i="36"/>
  <c r="BQ81" i="36"/>
  <c r="BP81" i="36"/>
  <c r="BO81" i="36"/>
  <c r="CK80" i="36"/>
  <c r="CJ80" i="36"/>
  <c r="CI80" i="36"/>
  <c r="CH80" i="36"/>
  <c r="CG80" i="36"/>
  <c r="CF80" i="36"/>
  <c r="CE80" i="36"/>
  <c r="CD80" i="36"/>
  <c r="CC80" i="36"/>
  <c r="CB80" i="36"/>
  <c r="CA80" i="36"/>
  <c r="BZ80" i="36"/>
  <c r="BY80" i="36"/>
  <c r="BX80" i="36"/>
  <c r="BW80" i="36"/>
  <c r="BV80" i="36"/>
  <c r="BU80" i="36"/>
  <c r="BT80" i="36"/>
  <c r="BS80" i="36"/>
  <c r="BR80" i="36"/>
  <c r="BQ80" i="36"/>
  <c r="BP80" i="36"/>
  <c r="BO80" i="36"/>
  <c r="CK79" i="36"/>
  <c r="CJ79" i="36"/>
  <c r="CI79" i="36"/>
  <c r="CH79" i="36"/>
  <c r="CG79" i="36"/>
  <c r="CF79" i="36"/>
  <c r="CE79" i="36"/>
  <c r="CD79" i="36"/>
  <c r="CC79" i="36"/>
  <c r="CB79" i="36"/>
  <c r="CA79" i="36"/>
  <c r="BZ79" i="36"/>
  <c r="BY79" i="36"/>
  <c r="BX79" i="36"/>
  <c r="BW79" i="36"/>
  <c r="BV79" i="36"/>
  <c r="BU79" i="36"/>
  <c r="BT79" i="36"/>
  <c r="BS79" i="36"/>
  <c r="BR79" i="36"/>
  <c r="BQ79" i="36"/>
  <c r="BP79" i="36"/>
  <c r="BO79" i="36"/>
  <c r="CK78" i="36"/>
  <c r="CJ78" i="36"/>
  <c r="CI78" i="36"/>
  <c r="CH78" i="36"/>
  <c r="CG78" i="36"/>
  <c r="CF78" i="36"/>
  <c r="CE78" i="36"/>
  <c r="CD78" i="36"/>
  <c r="CC78" i="36"/>
  <c r="CB78" i="36"/>
  <c r="CA78" i="36"/>
  <c r="BZ78" i="36"/>
  <c r="BY78" i="36"/>
  <c r="BX78" i="36"/>
  <c r="BW78" i="36"/>
  <c r="BV78" i="36"/>
  <c r="BU78" i="36"/>
  <c r="BT78" i="36"/>
  <c r="BS78" i="36"/>
  <c r="BR78" i="36"/>
  <c r="BQ78" i="36"/>
  <c r="BP78" i="36"/>
  <c r="BO78" i="36"/>
  <c r="CK77" i="36"/>
  <c r="CJ77" i="36"/>
  <c r="CI77" i="36"/>
  <c r="CH77" i="36"/>
  <c r="CG77" i="36"/>
  <c r="CF77" i="36"/>
  <c r="CE77" i="36"/>
  <c r="CD77" i="36"/>
  <c r="CC77" i="36"/>
  <c r="CB77" i="36"/>
  <c r="CA77" i="36"/>
  <c r="BZ77" i="36"/>
  <c r="BY77" i="36"/>
  <c r="BX77" i="36"/>
  <c r="BW77" i="36"/>
  <c r="BV77" i="36"/>
  <c r="BU77" i="36"/>
  <c r="BT77" i="36"/>
  <c r="BS77" i="36"/>
  <c r="BR77" i="36"/>
  <c r="BQ77" i="36"/>
  <c r="BP77" i="36"/>
  <c r="BO77" i="36"/>
  <c r="CK76" i="36"/>
  <c r="CJ76" i="36"/>
  <c r="CI76" i="36"/>
  <c r="CH76" i="36"/>
  <c r="CG76" i="36"/>
  <c r="CF76" i="36"/>
  <c r="CE76" i="36"/>
  <c r="CD76" i="36"/>
  <c r="CC76" i="36"/>
  <c r="CB76" i="36"/>
  <c r="CA76" i="36"/>
  <c r="BZ76" i="36"/>
  <c r="BY76" i="36"/>
  <c r="BX76" i="36"/>
  <c r="BW76" i="36"/>
  <c r="BV76" i="36"/>
  <c r="BU76" i="36"/>
  <c r="BT76" i="36"/>
  <c r="BS76" i="36"/>
  <c r="BR76" i="36"/>
  <c r="BQ76" i="36"/>
  <c r="BP76" i="36"/>
  <c r="BO76" i="36"/>
  <c r="CK75" i="36"/>
  <c r="CJ75" i="36"/>
  <c r="CI75" i="36"/>
  <c r="CH75" i="36"/>
  <c r="CG75" i="36"/>
  <c r="CF75" i="36"/>
  <c r="CE75" i="36"/>
  <c r="CD75" i="36"/>
  <c r="CC75" i="36"/>
  <c r="CB75" i="36"/>
  <c r="CA75" i="36"/>
  <c r="BZ75" i="36"/>
  <c r="BY75" i="36"/>
  <c r="BX75" i="36"/>
  <c r="BW75" i="36"/>
  <c r="BV75" i="36"/>
  <c r="BU75" i="36"/>
  <c r="BT75" i="36"/>
  <c r="BS75" i="36"/>
  <c r="BR75" i="36"/>
  <c r="BQ75" i="36"/>
  <c r="BP75" i="36"/>
  <c r="BO75" i="36"/>
  <c r="CK74" i="36"/>
  <c r="CJ74" i="36"/>
  <c r="CI74" i="36"/>
  <c r="CH74" i="36"/>
  <c r="CG74" i="36"/>
  <c r="CF74" i="36"/>
  <c r="CE74" i="36"/>
  <c r="CD74" i="36"/>
  <c r="CC74" i="36"/>
  <c r="CB74" i="36"/>
  <c r="CA74" i="36"/>
  <c r="BZ74" i="36"/>
  <c r="BY74" i="36"/>
  <c r="BX74" i="36"/>
  <c r="BW74" i="36"/>
  <c r="BV74" i="36"/>
  <c r="BU74" i="36"/>
  <c r="BT74" i="36"/>
  <c r="BS74" i="36"/>
  <c r="BR74" i="36"/>
  <c r="BQ74" i="36"/>
  <c r="BP74" i="36"/>
  <c r="BO74" i="36"/>
  <c r="CK73" i="36"/>
  <c r="CJ73" i="36"/>
  <c r="CI73" i="36"/>
  <c r="CH73" i="36"/>
  <c r="CG73" i="36"/>
  <c r="CF73" i="36"/>
  <c r="CE73" i="36"/>
  <c r="CD73" i="36"/>
  <c r="CC73" i="36"/>
  <c r="CB73" i="36"/>
  <c r="CA73" i="36"/>
  <c r="BZ73" i="36"/>
  <c r="BY73" i="36"/>
  <c r="BX73" i="36"/>
  <c r="BW73" i="36"/>
  <c r="BV73" i="36"/>
  <c r="BU73" i="36"/>
  <c r="BT73" i="36"/>
  <c r="BS73" i="36"/>
  <c r="BR73" i="36"/>
  <c r="BQ73" i="36"/>
  <c r="BP73" i="36"/>
  <c r="BO73" i="36"/>
  <c r="CK72" i="36"/>
  <c r="CJ72" i="36"/>
  <c r="CI72" i="36"/>
  <c r="CH72" i="36"/>
  <c r="CG72" i="36"/>
  <c r="CF72" i="36"/>
  <c r="CE72" i="36"/>
  <c r="CD72" i="36"/>
  <c r="CC72" i="36"/>
  <c r="CB72" i="36"/>
  <c r="CA72" i="36"/>
  <c r="BZ72" i="36"/>
  <c r="BY72" i="36"/>
  <c r="BX72" i="36"/>
  <c r="BW72" i="36"/>
  <c r="BV72" i="36"/>
  <c r="BU72" i="36"/>
  <c r="BT72" i="36"/>
  <c r="BS72" i="36"/>
  <c r="BR72" i="36"/>
  <c r="BQ72" i="36"/>
  <c r="BP72" i="36"/>
  <c r="BO72" i="36"/>
  <c r="CK71" i="36"/>
  <c r="CJ71" i="36"/>
  <c r="CI71" i="36"/>
  <c r="CH71" i="36"/>
  <c r="CG71" i="36"/>
  <c r="CF71" i="36"/>
  <c r="CE71" i="36"/>
  <c r="CD71" i="36"/>
  <c r="CC71" i="36"/>
  <c r="CB71" i="36"/>
  <c r="CA71" i="36"/>
  <c r="BZ71" i="36"/>
  <c r="BY71" i="36"/>
  <c r="BX71" i="36"/>
  <c r="BW71" i="36"/>
  <c r="BV71" i="36"/>
  <c r="BU71" i="36"/>
  <c r="BT71" i="36"/>
  <c r="BS71" i="36"/>
  <c r="BR71" i="36"/>
  <c r="BQ71" i="36"/>
  <c r="BP71" i="36"/>
  <c r="BO71" i="36"/>
  <c r="CK70" i="36"/>
  <c r="CJ70" i="36"/>
  <c r="CI70" i="36"/>
  <c r="CH70" i="36"/>
  <c r="CG70" i="36"/>
  <c r="CF70" i="36"/>
  <c r="CE70" i="36"/>
  <c r="CD70" i="36"/>
  <c r="CC70" i="36"/>
  <c r="CB70" i="36"/>
  <c r="CA70" i="36"/>
  <c r="BZ70" i="36"/>
  <c r="BY70" i="36"/>
  <c r="BX70" i="36"/>
  <c r="BW70" i="36"/>
  <c r="BV70" i="36"/>
  <c r="BU70" i="36"/>
  <c r="BT70" i="36"/>
  <c r="BS70" i="36"/>
  <c r="BR70" i="36"/>
  <c r="BQ70" i="36"/>
  <c r="BP70" i="36"/>
  <c r="BO70" i="36"/>
  <c r="CK69" i="36"/>
  <c r="CJ69" i="36"/>
  <c r="CI69" i="36"/>
  <c r="CH69" i="36"/>
  <c r="CG69" i="36"/>
  <c r="CF69" i="36"/>
  <c r="CE69" i="36"/>
  <c r="CD69" i="36"/>
  <c r="CC69" i="36"/>
  <c r="CB69" i="36"/>
  <c r="CA69" i="36"/>
  <c r="BZ69" i="36"/>
  <c r="BY69" i="36"/>
  <c r="BX69" i="36"/>
  <c r="BW69" i="36"/>
  <c r="BV69" i="36"/>
  <c r="BU69" i="36"/>
  <c r="BT69" i="36"/>
  <c r="BS69" i="36"/>
  <c r="BR69" i="36"/>
  <c r="BQ69" i="36"/>
  <c r="BP69" i="36"/>
  <c r="BO69" i="36"/>
  <c r="CK68" i="36"/>
  <c r="CJ68" i="36"/>
  <c r="CI68" i="36"/>
  <c r="CH68" i="36"/>
  <c r="CG68" i="36"/>
  <c r="CF68" i="36"/>
  <c r="CE68" i="36"/>
  <c r="CD68" i="36"/>
  <c r="CC68" i="36"/>
  <c r="CB68" i="36"/>
  <c r="CA68" i="36"/>
  <c r="BZ68" i="36"/>
  <c r="BY68" i="36"/>
  <c r="BX68" i="36"/>
  <c r="BW68" i="36"/>
  <c r="BV68" i="36"/>
  <c r="BU68" i="36"/>
  <c r="BT68" i="36"/>
  <c r="BS68" i="36"/>
  <c r="BR68" i="36"/>
  <c r="BQ68" i="36"/>
  <c r="BP68" i="36"/>
  <c r="BO68" i="36"/>
  <c r="CK67" i="36"/>
  <c r="CJ67" i="36"/>
  <c r="CI67" i="36"/>
  <c r="CH67" i="36"/>
  <c r="CG67" i="36"/>
  <c r="CF67" i="36"/>
  <c r="CE67" i="36"/>
  <c r="CD67" i="36"/>
  <c r="CC67" i="36"/>
  <c r="CB67" i="36"/>
  <c r="CA67" i="36"/>
  <c r="BZ67" i="36"/>
  <c r="BY67" i="36"/>
  <c r="BX67" i="36"/>
  <c r="BW67" i="36"/>
  <c r="BV67" i="36"/>
  <c r="BU67" i="36"/>
  <c r="BT67" i="36"/>
  <c r="BS67" i="36"/>
  <c r="BR67" i="36"/>
  <c r="BQ67" i="36"/>
  <c r="BP67" i="36"/>
  <c r="BO67" i="36"/>
  <c r="CK66" i="36"/>
  <c r="CJ66" i="36"/>
  <c r="CI66" i="36"/>
  <c r="CH66" i="36"/>
  <c r="CG66" i="36"/>
  <c r="CF66" i="36"/>
  <c r="CE66" i="36"/>
  <c r="CD66" i="36"/>
  <c r="CC66" i="36"/>
  <c r="CB66" i="36"/>
  <c r="CA66" i="36"/>
  <c r="BZ66" i="36"/>
  <c r="BY66" i="36"/>
  <c r="BX66" i="36"/>
  <c r="BW66" i="36"/>
  <c r="BV66" i="36"/>
  <c r="BU66" i="36"/>
  <c r="BT66" i="36"/>
  <c r="BS66" i="36"/>
  <c r="BR66" i="36"/>
  <c r="BQ66" i="36"/>
  <c r="BP66" i="36"/>
  <c r="BO66" i="36"/>
  <c r="BQ65" i="36"/>
  <c r="BP65" i="36"/>
  <c r="BO65" i="36"/>
  <c r="CK64" i="36"/>
  <c r="CJ64" i="36"/>
  <c r="CI64" i="36"/>
  <c r="CH64" i="36"/>
  <c r="CG64" i="36"/>
  <c r="CF64" i="36"/>
  <c r="CE64" i="36"/>
  <c r="CD64" i="36"/>
  <c r="CC64" i="36"/>
  <c r="CB64" i="36"/>
  <c r="CA64" i="36"/>
  <c r="BZ64" i="36"/>
  <c r="BY64" i="36"/>
  <c r="BX64" i="36"/>
  <c r="BW64" i="36"/>
  <c r="BV64" i="36"/>
  <c r="BU64" i="36"/>
  <c r="BT64" i="36"/>
  <c r="BS64" i="36"/>
  <c r="BR64" i="36"/>
  <c r="BQ64" i="36"/>
  <c r="BP64" i="36"/>
  <c r="BO64" i="36"/>
  <c r="CK63" i="36"/>
  <c r="CJ63" i="36"/>
  <c r="CI63" i="36"/>
  <c r="CH63" i="36"/>
  <c r="CG63" i="36"/>
  <c r="CF63" i="36"/>
  <c r="CE63" i="36"/>
  <c r="CD63" i="36"/>
  <c r="CC63" i="36"/>
  <c r="CB63" i="36"/>
  <c r="CA63" i="36"/>
  <c r="BZ63" i="36"/>
  <c r="BY63" i="36"/>
  <c r="BX63" i="36"/>
  <c r="BW63" i="36"/>
  <c r="BV63" i="36"/>
  <c r="BU63" i="36"/>
  <c r="BT63" i="36"/>
  <c r="BS63" i="36"/>
  <c r="BR63" i="36"/>
  <c r="BQ63" i="36"/>
  <c r="BP63" i="36"/>
  <c r="BO63" i="36"/>
  <c r="BQ62" i="36"/>
  <c r="BP62" i="36"/>
  <c r="BO62" i="36"/>
  <c r="BQ61" i="36"/>
  <c r="BP61" i="36"/>
  <c r="BO61" i="36"/>
  <c r="CK60" i="36"/>
  <c r="CJ60" i="36"/>
  <c r="CI60" i="36"/>
  <c r="CH60" i="36"/>
  <c r="CG60" i="36"/>
  <c r="CF60" i="36"/>
  <c r="CE60" i="36"/>
  <c r="CD60" i="36"/>
  <c r="CC60" i="36"/>
  <c r="CB60" i="36"/>
  <c r="CA60" i="36"/>
  <c r="BZ60" i="36"/>
  <c r="BY60" i="36"/>
  <c r="BX60" i="36"/>
  <c r="BW60" i="36"/>
  <c r="BV60" i="36"/>
  <c r="BU60" i="36"/>
  <c r="BT60" i="36"/>
  <c r="BS60" i="36"/>
  <c r="BR60" i="36"/>
  <c r="BQ60" i="36"/>
  <c r="BP60" i="36"/>
  <c r="BO60" i="36"/>
  <c r="BQ59" i="36"/>
  <c r="BP59" i="36"/>
  <c r="BO59" i="36"/>
  <c r="BQ58" i="36"/>
  <c r="BP58" i="36"/>
  <c r="BO58" i="36"/>
  <c r="CK57" i="36"/>
  <c r="CJ57" i="36"/>
  <c r="CI57" i="36"/>
  <c r="CH57" i="36"/>
  <c r="CG57" i="36"/>
  <c r="CF57" i="36"/>
  <c r="CE57" i="36"/>
  <c r="CD57" i="36"/>
  <c r="CC57" i="36"/>
  <c r="CB57" i="36"/>
  <c r="CA57" i="36"/>
  <c r="BZ57" i="36"/>
  <c r="BY57" i="36"/>
  <c r="BX57" i="36"/>
  <c r="BW57" i="36"/>
  <c r="BV57" i="36"/>
  <c r="BU57" i="36"/>
  <c r="BT57" i="36"/>
  <c r="BS57" i="36"/>
  <c r="BR57" i="36"/>
  <c r="BQ57" i="36"/>
  <c r="BP57" i="36"/>
  <c r="BO57" i="36"/>
  <c r="BQ56" i="36"/>
  <c r="BP56" i="36"/>
  <c r="BO56" i="36"/>
  <c r="CK55" i="36"/>
  <c r="CJ55" i="36"/>
  <c r="CI55" i="36"/>
  <c r="CH55" i="36"/>
  <c r="CG55" i="36"/>
  <c r="CF55" i="36"/>
  <c r="CE55" i="36"/>
  <c r="CD55" i="36"/>
  <c r="CC55" i="36"/>
  <c r="CB55" i="36"/>
  <c r="CA55" i="36"/>
  <c r="BZ55" i="36"/>
  <c r="BY55" i="36"/>
  <c r="BX55" i="36"/>
  <c r="BW55" i="36"/>
  <c r="BV55" i="36"/>
  <c r="BU55" i="36"/>
  <c r="BT55" i="36"/>
  <c r="BS55" i="36"/>
  <c r="BR55" i="36"/>
  <c r="BQ55" i="36"/>
  <c r="BP55" i="36"/>
  <c r="BO55" i="36"/>
  <c r="CK54" i="36"/>
  <c r="CJ54" i="36"/>
  <c r="CI54" i="36"/>
  <c r="CH54" i="36"/>
  <c r="CG54" i="36"/>
  <c r="CF54" i="36"/>
  <c r="CE54" i="36"/>
  <c r="CD54" i="36"/>
  <c r="CC54" i="36"/>
  <c r="CB54" i="36"/>
  <c r="CA54" i="36"/>
  <c r="BZ54" i="36"/>
  <c r="BY54" i="36"/>
  <c r="BX54" i="36"/>
  <c r="BW54" i="36"/>
  <c r="BV54" i="36"/>
  <c r="BU54" i="36"/>
  <c r="BT54" i="36"/>
  <c r="BS54" i="36"/>
  <c r="BR54" i="36"/>
  <c r="BQ54" i="36"/>
  <c r="BP54" i="36"/>
  <c r="BO54" i="36"/>
  <c r="CK53" i="36"/>
  <c r="CJ53" i="36"/>
  <c r="CI53" i="36"/>
  <c r="CH53" i="36"/>
  <c r="CG53" i="36"/>
  <c r="CF53" i="36"/>
  <c r="CE53" i="36"/>
  <c r="CD53" i="36"/>
  <c r="CC53" i="36"/>
  <c r="CB53" i="36"/>
  <c r="CA53" i="36"/>
  <c r="BZ53" i="36"/>
  <c r="BY53" i="36"/>
  <c r="BX53" i="36"/>
  <c r="BW53" i="36"/>
  <c r="BV53" i="36"/>
  <c r="BU53" i="36"/>
  <c r="BT53" i="36"/>
  <c r="BS53" i="36"/>
  <c r="BR53" i="36"/>
  <c r="BQ53" i="36"/>
  <c r="BP53" i="36"/>
  <c r="BO53" i="36"/>
  <c r="BQ52" i="36"/>
  <c r="BP52" i="36"/>
  <c r="BO52" i="36"/>
  <c r="CK51" i="36"/>
  <c r="CJ51" i="36"/>
  <c r="CI51" i="36"/>
  <c r="CH51" i="36"/>
  <c r="CG51" i="36"/>
  <c r="CF51" i="36"/>
  <c r="CE51" i="36"/>
  <c r="CD51" i="36"/>
  <c r="CC51" i="36"/>
  <c r="CB51" i="36"/>
  <c r="CA51" i="36"/>
  <c r="BZ51" i="36"/>
  <c r="BY51" i="36"/>
  <c r="BX51" i="36"/>
  <c r="BW51" i="36"/>
  <c r="BV51" i="36"/>
  <c r="BU51" i="36"/>
  <c r="BT51" i="36"/>
  <c r="BS51" i="36"/>
  <c r="BR51" i="36"/>
  <c r="BQ51" i="36"/>
  <c r="BP51" i="36"/>
  <c r="BO51" i="36"/>
  <c r="CK50" i="36"/>
  <c r="CJ50" i="36"/>
  <c r="CI50" i="36"/>
  <c r="CH50" i="36"/>
  <c r="CG50" i="36"/>
  <c r="CF50" i="36"/>
  <c r="CE50" i="36"/>
  <c r="CD50" i="36"/>
  <c r="CC50" i="36"/>
  <c r="CB50" i="36"/>
  <c r="CA50" i="36"/>
  <c r="BZ50" i="36"/>
  <c r="BY50" i="36"/>
  <c r="BX50" i="36"/>
  <c r="BW50" i="36"/>
  <c r="BV50" i="36"/>
  <c r="BU50" i="36"/>
  <c r="BT50" i="36"/>
  <c r="BS50" i="36"/>
  <c r="BR50" i="36"/>
  <c r="BQ50" i="36"/>
  <c r="BP50" i="36"/>
  <c r="BO50" i="36"/>
  <c r="CK49" i="36"/>
  <c r="CJ49" i="36"/>
  <c r="CI49" i="36"/>
  <c r="CH49" i="36"/>
  <c r="CG49" i="36"/>
  <c r="CF49" i="36"/>
  <c r="CE49" i="36"/>
  <c r="CD49" i="36"/>
  <c r="CC49" i="36"/>
  <c r="CB49" i="36"/>
  <c r="CA49" i="36"/>
  <c r="BZ49" i="36"/>
  <c r="BY49" i="36"/>
  <c r="BX49" i="36"/>
  <c r="BW49" i="36"/>
  <c r="BV49" i="36"/>
  <c r="BU49" i="36"/>
  <c r="BT49" i="36"/>
  <c r="BS49" i="36"/>
  <c r="BR49" i="36"/>
  <c r="BQ49" i="36"/>
  <c r="BP49" i="36"/>
  <c r="BO49" i="36"/>
  <c r="CK48" i="36"/>
  <c r="CJ48" i="36"/>
  <c r="CI48" i="36"/>
  <c r="CH48" i="36"/>
  <c r="CG48" i="36"/>
  <c r="CF48" i="36"/>
  <c r="CE48" i="36"/>
  <c r="CD48" i="36"/>
  <c r="CC48" i="36"/>
  <c r="CB48" i="36"/>
  <c r="CA48" i="36"/>
  <c r="BZ48" i="36"/>
  <c r="BY48" i="36"/>
  <c r="BX48" i="36"/>
  <c r="BW48" i="36"/>
  <c r="BV48" i="36"/>
  <c r="BU48" i="36"/>
  <c r="BT48" i="36"/>
  <c r="BS48" i="36"/>
  <c r="BR48" i="36"/>
  <c r="BQ48" i="36"/>
  <c r="BP48" i="36"/>
  <c r="BO48" i="36"/>
  <c r="CK47" i="36"/>
  <c r="CJ47" i="36"/>
  <c r="CI47" i="36"/>
  <c r="CH47" i="36"/>
  <c r="CG47" i="36"/>
  <c r="CF47" i="36"/>
  <c r="CE47" i="36"/>
  <c r="CD47" i="36"/>
  <c r="CC47" i="36"/>
  <c r="CB47" i="36"/>
  <c r="CA47" i="36"/>
  <c r="BZ47" i="36"/>
  <c r="BY47" i="36"/>
  <c r="BX47" i="36"/>
  <c r="BW47" i="36"/>
  <c r="BV47" i="36"/>
  <c r="BU47" i="36"/>
  <c r="BT47" i="36"/>
  <c r="BS47" i="36"/>
  <c r="BR47" i="36"/>
  <c r="BQ47" i="36"/>
  <c r="BP47" i="36"/>
  <c r="BO47" i="36"/>
  <c r="CK46" i="36"/>
  <c r="CJ46" i="36"/>
  <c r="CI46" i="36"/>
  <c r="CH46" i="36"/>
  <c r="CG46" i="36"/>
  <c r="CF46" i="36"/>
  <c r="CE46" i="36"/>
  <c r="CD46" i="36"/>
  <c r="CC46" i="36"/>
  <c r="CB46" i="36"/>
  <c r="CA46" i="36"/>
  <c r="BZ46" i="36"/>
  <c r="BY46" i="36"/>
  <c r="BX46" i="36"/>
  <c r="BW46" i="36"/>
  <c r="BV46" i="36"/>
  <c r="BU46" i="36"/>
  <c r="BT46" i="36"/>
  <c r="BS46" i="36"/>
  <c r="BR46" i="36"/>
  <c r="BQ46" i="36"/>
  <c r="BP46" i="36"/>
  <c r="BO46" i="36"/>
  <c r="CK45" i="36"/>
  <c r="CJ45" i="36"/>
  <c r="CI45" i="36"/>
  <c r="CH45" i="36"/>
  <c r="CG45" i="36"/>
  <c r="CF45" i="36"/>
  <c r="CE45" i="36"/>
  <c r="CD45" i="36"/>
  <c r="CC45" i="36"/>
  <c r="CB45" i="36"/>
  <c r="CA45" i="36"/>
  <c r="BZ45" i="36"/>
  <c r="BY45" i="36"/>
  <c r="BX45" i="36"/>
  <c r="BW45" i="36"/>
  <c r="BV45" i="36"/>
  <c r="BU45" i="36"/>
  <c r="BT45" i="36"/>
  <c r="BS45" i="36"/>
  <c r="BR45" i="36"/>
  <c r="BQ45" i="36"/>
  <c r="BP45" i="36"/>
  <c r="BO45" i="36"/>
  <c r="CK44" i="36"/>
  <c r="CJ44" i="36"/>
  <c r="CI44" i="36"/>
  <c r="CH44" i="36"/>
  <c r="CG44" i="36"/>
  <c r="CF44" i="36"/>
  <c r="CE44" i="36"/>
  <c r="CD44" i="36"/>
  <c r="CC44" i="36"/>
  <c r="CB44" i="36"/>
  <c r="CA44" i="36"/>
  <c r="BZ44" i="36"/>
  <c r="BY44" i="36"/>
  <c r="BX44" i="36"/>
  <c r="BW44" i="36"/>
  <c r="BV44" i="36"/>
  <c r="BU44" i="36"/>
  <c r="BT44" i="36"/>
  <c r="BS44" i="36"/>
  <c r="BR44" i="36"/>
  <c r="BQ44" i="36"/>
  <c r="BP44" i="36"/>
  <c r="BO44" i="36"/>
  <c r="CK43" i="36"/>
  <c r="CJ43" i="36"/>
  <c r="CI43" i="36"/>
  <c r="CH43" i="36"/>
  <c r="CG43" i="36"/>
  <c r="CF43" i="36"/>
  <c r="CE43" i="36"/>
  <c r="CD43" i="36"/>
  <c r="CC43" i="36"/>
  <c r="CB43" i="36"/>
  <c r="CA43" i="36"/>
  <c r="BZ43" i="36"/>
  <c r="BY43" i="36"/>
  <c r="BX43" i="36"/>
  <c r="BW43" i="36"/>
  <c r="BV43" i="36"/>
  <c r="BU43" i="36"/>
  <c r="BT43" i="36"/>
  <c r="BS43" i="36"/>
  <c r="BR43" i="36"/>
  <c r="BQ43" i="36"/>
  <c r="BP43" i="36"/>
  <c r="BO43" i="36"/>
  <c r="CK42" i="36"/>
  <c r="CJ42" i="36"/>
  <c r="CI42" i="36"/>
  <c r="CH42" i="36"/>
  <c r="CG42" i="36"/>
  <c r="CF42" i="36"/>
  <c r="CE42" i="36"/>
  <c r="CD42" i="36"/>
  <c r="CC42" i="36"/>
  <c r="CB42" i="36"/>
  <c r="CA42" i="36"/>
  <c r="BZ42" i="36"/>
  <c r="BY42" i="36"/>
  <c r="BX42" i="36"/>
  <c r="BW42" i="36"/>
  <c r="BV42" i="36"/>
  <c r="BU42" i="36"/>
  <c r="BT42" i="36"/>
  <c r="BS42" i="36"/>
  <c r="BR42" i="36"/>
  <c r="BQ42" i="36"/>
  <c r="BP42" i="36"/>
  <c r="BO42" i="36"/>
  <c r="CK41" i="36"/>
  <c r="CJ41" i="36"/>
  <c r="CI41" i="36"/>
  <c r="CH41" i="36"/>
  <c r="CG41" i="36"/>
  <c r="CF41" i="36"/>
  <c r="CE41" i="36"/>
  <c r="CD41" i="36"/>
  <c r="CC41" i="36"/>
  <c r="CB41" i="36"/>
  <c r="CA41" i="36"/>
  <c r="BZ41" i="36"/>
  <c r="BY41" i="36"/>
  <c r="BX41" i="36"/>
  <c r="BW41" i="36"/>
  <c r="BV41" i="36"/>
  <c r="BU41" i="36"/>
  <c r="BT41" i="36"/>
  <c r="BS41" i="36"/>
  <c r="BR41" i="36"/>
  <c r="BQ41" i="36"/>
  <c r="BP41" i="36"/>
  <c r="BO41" i="36"/>
  <c r="BQ40" i="36"/>
  <c r="BP40" i="36"/>
  <c r="BO40" i="36"/>
  <c r="CK39" i="36"/>
  <c r="CJ39" i="36"/>
  <c r="CI39" i="36"/>
  <c r="CH39" i="36"/>
  <c r="CG39" i="36"/>
  <c r="CF39" i="36"/>
  <c r="CE39" i="36"/>
  <c r="CD39" i="36"/>
  <c r="CC39" i="36"/>
  <c r="CB39" i="36"/>
  <c r="CA39" i="36"/>
  <c r="BZ39" i="36"/>
  <c r="BY39" i="36"/>
  <c r="BX39" i="36"/>
  <c r="BW39" i="36"/>
  <c r="BV39" i="36"/>
  <c r="BU39" i="36"/>
  <c r="BT39" i="36"/>
  <c r="BS39" i="36"/>
  <c r="BR39" i="36"/>
  <c r="BQ39" i="36"/>
  <c r="BP39" i="36"/>
  <c r="BO39" i="36"/>
  <c r="CK38" i="36"/>
  <c r="CJ38" i="36"/>
  <c r="CI38" i="36"/>
  <c r="CH38" i="36"/>
  <c r="CG38" i="36"/>
  <c r="CF38" i="36"/>
  <c r="CE38" i="36"/>
  <c r="CD38" i="36"/>
  <c r="CC38" i="36"/>
  <c r="CB38" i="36"/>
  <c r="CA38" i="36"/>
  <c r="BZ38" i="36"/>
  <c r="BY38" i="36"/>
  <c r="BX38" i="36"/>
  <c r="BW38" i="36"/>
  <c r="BV38" i="36"/>
  <c r="BU38" i="36"/>
  <c r="BT38" i="36"/>
  <c r="BS38" i="36"/>
  <c r="BR38" i="36"/>
  <c r="BQ38" i="36"/>
  <c r="BP38" i="36"/>
  <c r="BO38" i="36"/>
  <c r="CK37" i="36"/>
  <c r="CJ37" i="36"/>
  <c r="CI37" i="36"/>
  <c r="CH37" i="36"/>
  <c r="CG37" i="36"/>
  <c r="CF37" i="36"/>
  <c r="CE37" i="36"/>
  <c r="CD37" i="36"/>
  <c r="CC37" i="36"/>
  <c r="CB37" i="36"/>
  <c r="CA37" i="36"/>
  <c r="BZ37" i="36"/>
  <c r="BY37" i="36"/>
  <c r="BX37" i="36"/>
  <c r="BW37" i="36"/>
  <c r="BV37" i="36"/>
  <c r="BU37" i="36"/>
  <c r="BT37" i="36"/>
  <c r="BS37" i="36"/>
  <c r="BR37" i="36"/>
  <c r="BQ37" i="36"/>
  <c r="BP37" i="36"/>
  <c r="BO37" i="36"/>
  <c r="CK36" i="36"/>
  <c r="CJ36" i="36"/>
  <c r="CI36" i="36"/>
  <c r="CH36" i="36"/>
  <c r="CG36" i="36"/>
  <c r="CF36" i="36"/>
  <c r="CE36" i="36"/>
  <c r="CD36" i="36"/>
  <c r="CC36" i="36"/>
  <c r="CB36" i="36"/>
  <c r="CA36" i="36"/>
  <c r="BZ36" i="36"/>
  <c r="BY36" i="36"/>
  <c r="BX36" i="36"/>
  <c r="BW36" i="36"/>
  <c r="BV36" i="36"/>
  <c r="BU36" i="36"/>
  <c r="BT36" i="36"/>
  <c r="BS36" i="36"/>
  <c r="BR36" i="36"/>
  <c r="BQ36" i="36"/>
  <c r="BP36" i="36"/>
  <c r="BO36" i="36"/>
  <c r="CK35" i="36"/>
  <c r="CJ35" i="36"/>
  <c r="CI35" i="36"/>
  <c r="CH35" i="36"/>
  <c r="CG35" i="36"/>
  <c r="CF35" i="36"/>
  <c r="CE35" i="36"/>
  <c r="CD35" i="36"/>
  <c r="CC35" i="36"/>
  <c r="CB35" i="36"/>
  <c r="CA35" i="36"/>
  <c r="BZ35" i="36"/>
  <c r="BY35" i="36"/>
  <c r="BX35" i="36"/>
  <c r="BW35" i="36"/>
  <c r="BV35" i="36"/>
  <c r="BU35" i="36"/>
  <c r="BT35" i="36"/>
  <c r="BS35" i="36"/>
  <c r="BR35" i="36"/>
  <c r="BQ35" i="36"/>
  <c r="BP35" i="36"/>
  <c r="BO35" i="36"/>
  <c r="CK34" i="36"/>
  <c r="CJ34" i="36"/>
  <c r="CI34" i="36"/>
  <c r="CH34" i="36"/>
  <c r="CG34" i="36"/>
  <c r="CF34" i="36"/>
  <c r="CE34" i="36"/>
  <c r="CD34" i="36"/>
  <c r="CC34" i="36"/>
  <c r="CB34" i="36"/>
  <c r="CA34" i="36"/>
  <c r="BZ34" i="36"/>
  <c r="BY34" i="36"/>
  <c r="BX34" i="36"/>
  <c r="BW34" i="36"/>
  <c r="BV34" i="36"/>
  <c r="BU34" i="36"/>
  <c r="BT34" i="36"/>
  <c r="BS34" i="36"/>
  <c r="BR34" i="36"/>
  <c r="BQ34" i="36"/>
  <c r="BP34" i="36"/>
  <c r="BO34" i="36"/>
  <c r="CK33" i="36"/>
  <c r="CJ33" i="36"/>
  <c r="CI33" i="36"/>
  <c r="CH33" i="36"/>
  <c r="CG33" i="36"/>
  <c r="CF33" i="36"/>
  <c r="CE33" i="36"/>
  <c r="CD33" i="36"/>
  <c r="CC33" i="36"/>
  <c r="CB33" i="36"/>
  <c r="CA33" i="36"/>
  <c r="BZ33" i="36"/>
  <c r="BY33" i="36"/>
  <c r="BX33" i="36"/>
  <c r="BW33" i="36"/>
  <c r="BV33" i="36"/>
  <c r="BU33" i="36"/>
  <c r="BT33" i="36"/>
  <c r="BS33" i="36"/>
  <c r="BR33" i="36"/>
  <c r="BQ33" i="36"/>
  <c r="BP33" i="36"/>
  <c r="BO33" i="36"/>
  <c r="CK32" i="36"/>
  <c r="CJ32" i="36"/>
  <c r="CI32" i="36"/>
  <c r="CH32" i="36"/>
  <c r="CG32" i="36"/>
  <c r="CF32" i="36"/>
  <c r="CE32" i="36"/>
  <c r="CD32" i="36"/>
  <c r="CC32" i="36"/>
  <c r="CB32" i="36"/>
  <c r="CA32" i="36"/>
  <c r="BZ32" i="36"/>
  <c r="BY32" i="36"/>
  <c r="BX32" i="36"/>
  <c r="BW32" i="36"/>
  <c r="BV32" i="36"/>
  <c r="BU32" i="36"/>
  <c r="BT32" i="36"/>
  <c r="BS32" i="36"/>
  <c r="BR32" i="36"/>
  <c r="BQ32" i="36"/>
  <c r="BP32" i="36"/>
  <c r="BO32" i="36"/>
  <c r="CK31" i="36"/>
  <c r="CJ31" i="36"/>
  <c r="CI31" i="36"/>
  <c r="CH31" i="36"/>
  <c r="CG31" i="36"/>
  <c r="CF31" i="36"/>
  <c r="CE31" i="36"/>
  <c r="CD31" i="36"/>
  <c r="CC31" i="36"/>
  <c r="CB31" i="36"/>
  <c r="CA31" i="36"/>
  <c r="BZ31" i="36"/>
  <c r="BY31" i="36"/>
  <c r="BX31" i="36"/>
  <c r="BW31" i="36"/>
  <c r="BV31" i="36"/>
  <c r="BU31" i="36"/>
  <c r="BT31" i="36"/>
  <c r="BS31" i="36"/>
  <c r="BR31" i="36"/>
  <c r="BQ31" i="36"/>
  <c r="BP31" i="36"/>
  <c r="BO31" i="36"/>
  <c r="CK30" i="36"/>
  <c r="CJ30" i="36"/>
  <c r="CI30" i="36"/>
  <c r="CH30" i="36"/>
  <c r="CG30" i="36"/>
  <c r="CF30" i="36"/>
  <c r="CE30" i="36"/>
  <c r="CD30" i="36"/>
  <c r="CC30" i="36"/>
  <c r="CB30" i="36"/>
  <c r="CA30" i="36"/>
  <c r="BZ30" i="36"/>
  <c r="BY30" i="36"/>
  <c r="BX30" i="36"/>
  <c r="BW30" i="36"/>
  <c r="BV30" i="36"/>
  <c r="BU30" i="36"/>
  <c r="BT30" i="36"/>
  <c r="BS30" i="36"/>
  <c r="BR30" i="36"/>
  <c r="BQ30" i="36"/>
  <c r="BP30" i="36"/>
  <c r="BO30" i="36"/>
  <c r="CK29" i="36"/>
  <c r="CJ29" i="36"/>
  <c r="CI29" i="36"/>
  <c r="CH29" i="36"/>
  <c r="CG29" i="36"/>
  <c r="CF29" i="36"/>
  <c r="CE29" i="36"/>
  <c r="CD29" i="36"/>
  <c r="CC29" i="36"/>
  <c r="CB29" i="36"/>
  <c r="CA29" i="36"/>
  <c r="BZ29" i="36"/>
  <c r="BY29" i="36"/>
  <c r="BX29" i="36"/>
  <c r="BW29" i="36"/>
  <c r="BV29" i="36"/>
  <c r="BU29" i="36"/>
  <c r="BT29" i="36"/>
  <c r="BS29" i="36"/>
  <c r="BR29" i="36"/>
  <c r="BQ29" i="36"/>
  <c r="BP29" i="36"/>
  <c r="BO29" i="36"/>
  <c r="CK28" i="36"/>
  <c r="CJ28" i="36"/>
  <c r="CI28" i="36"/>
  <c r="CH28" i="36"/>
  <c r="CG28" i="36"/>
  <c r="CF28" i="36"/>
  <c r="CE28" i="36"/>
  <c r="CD28" i="36"/>
  <c r="CC28" i="36"/>
  <c r="CB28" i="36"/>
  <c r="CA28" i="36"/>
  <c r="BZ28" i="36"/>
  <c r="BY28" i="36"/>
  <c r="BX28" i="36"/>
  <c r="BW28" i="36"/>
  <c r="BV28" i="36"/>
  <c r="BU28" i="36"/>
  <c r="BT28" i="36"/>
  <c r="BS28" i="36"/>
  <c r="BR28" i="36"/>
  <c r="BQ28" i="36"/>
  <c r="BP28" i="36"/>
  <c r="BO28" i="36"/>
  <c r="CK27" i="36"/>
  <c r="CJ27" i="36"/>
  <c r="CI27" i="36"/>
  <c r="CH27" i="36"/>
  <c r="CG27" i="36"/>
  <c r="CF27" i="36"/>
  <c r="CE27" i="36"/>
  <c r="CD27" i="36"/>
  <c r="CC27" i="36"/>
  <c r="CB27" i="36"/>
  <c r="CA27" i="36"/>
  <c r="BZ27" i="36"/>
  <c r="BY27" i="36"/>
  <c r="BX27" i="36"/>
  <c r="BW27" i="36"/>
  <c r="BV27" i="36"/>
  <c r="BU27" i="36"/>
  <c r="BT27" i="36"/>
  <c r="BS27" i="36"/>
  <c r="BR27" i="36"/>
  <c r="BQ27" i="36"/>
  <c r="BP27" i="36"/>
  <c r="BO27" i="36"/>
  <c r="CK26" i="36"/>
  <c r="CJ26" i="36"/>
  <c r="CI26" i="36"/>
  <c r="CH26" i="36"/>
  <c r="CG26" i="36"/>
  <c r="CF26" i="36"/>
  <c r="CE26" i="36"/>
  <c r="CD26" i="36"/>
  <c r="CC26" i="36"/>
  <c r="CB26" i="36"/>
  <c r="CA26" i="36"/>
  <c r="BZ26" i="36"/>
  <c r="BY26" i="36"/>
  <c r="BX26" i="36"/>
  <c r="BW26" i="36"/>
  <c r="BV26" i="36"/>
  <c r="BU26" i="36"/>
  <c r="BT26" i="36"/>
  <c r="BS26" i="36"/>
  <c r="BR26" i="36"/>
  <c r="BQ26" i="36"/>
  <c r="BP26" i="36"/>
  <c r="BO26" i="36"/>
  <c r="CK25" i="36"/>
  <c r="CJ25" i="36"/>
  <c r="CI25" i="36"/>
  <c r="CH25" i="36"/>
  <c r="CG25" i="36"/>
  <c r="CF25" i="36"/>
  <c r="CE25" i="36"/>
  <c r="CD25" i="36"/>
  <c r="CC25" i="36"/>
  <c r="CB25" i="36"/>
  <c r="CA25" i="36"/>
  <c r="BZ25" i="36"/>
  <c r="BY25" i="36"/>
  <c r="BX25" i="36"/>
  <c r="BW25" i="36"/>
  <c r="BV25" i="36"/>
  <c r="BU25" i="36"/>
  <c r="BT25" i="36"/>
  <c r="BS25" i="36"/>
  <c r="BR25" i="36"/>
  <c r="BQ25" i="36"/>
  <c r="BP25" i="36"/>
  <c r="BO25" i="36"/>
  <c r="CK24" i="36"/>
  <c r="CJ24" i="36"/>
  <c r="CI24" i="36"/>
  <c r="CH24" i="36"/>
  <c r="CG24" i="36"/>
  <c r="CF24" i="36"/>
  <c r="CE24" i="36"/>
  <c r="CD24" i="36"/>
  <c r="CC24" i="36"/>
  <c r="CB24" i="36"/>
  <c r="CA24" i="36"/>
  <c r="BZ24" i="36"/>
  <c r="BY24" i="36"/>
  <c r="BX24" i="36"/>
  <c r="BW24" i="36"/>
  <c r="BV24" i="36"/>
  <c r="BU24" i="36"/>
  <c r="BT24" i="36"/>
  <c r="BS24" i="36"/>
  <c r="BR24" i="36"/>
  <c r="BQ24" i="36"/>
  <c r="BP24" i="36"/>
  <c r="BO24" i="36"/>
  <c r="CK23" i="36"/>
  <c r="CJ23" i="36"/>
  <c r="CI23" i="36"/>
  <c r="CH23" i="36"/>
  <c r="CG23" i="36"/>
  <c r="CF23" i="36"/>
  <c r="CE23" i="36"/>
  <c r="CD23" i="36"/>
  <c r="CC23" i="36"/>
  <c r="CB23" i="36"/>
  <c r="CA23" i="36"/>
  <c r="BZ23" i="36"/>
  <c r="BY23" i="36"/>
  <c r="BX23" i="36"/>
  <c r="BW23" i="36"/>
  <c r="BV23" i="36"/>
  <c r="BU23" i="36"/>
  <c r="BT23" i="36"/>
  <c r="BS23" i="36"/>
  <c r="BR23" i="36"/>
  <c r="BQ23" i="36"/>
  <c r="BP23" i="36"/>
  <c r="BO23" i="36"/>
  <c r="CK22" i="36"/>
  <c r="CJ22" i="36"/>
  <c r="CI22" i="36"/>
  <c r="CH22" i="36"/>
  <c r="CG22" i="36"/>
  <c r="CF22" i="36"/>
  <c r="CE22" i="36"/>
  <c r="CD22" i="36"/>
  <c r="CC22" i="36"/>
  <c r="CB22" i="36"/>
  <c r="CA22" i="36"/>
  <c r="BZ22" i="36"/>
  <c r="BY22" i="36"/>
  <c r="BX22" i="36"/>
  <c r="BW22" i="36"/>
  <c r="BV22" i="36"/>
  <c r="BU22" i="36"/>
  <c r="BT22" i="36"/>
  <c r="BS22" i="36"/>
  <c r="BR22" i="36"/>
  <c r="BQ22" i="36"/>
  <c r="BP22" i="36"/>
  <c r="BO22" i="36"/>
  <c r="CK21" i="36"/>
  <c r="CJ21" i="36"/>
  <c r="CI21" i="36"/>
  <c r="CH21" i="36"/>
  <c r="CG21" i="36"/>
  <c r="CF21" i="36"/>
  <c r="CE21" i="36"/>
  <c r="CD21" i="36"/>
  <c r="CC21" i="36"/>
  <c r="CB21" i="36"/>
  <c r="CA21" i="36"/>
  <c r="BZ21" i="36"/>
  <c r="BY21" i="36"/>
  <c r="BX21" i="36"/>
  <c r="BW21" i="36"/>
  <c r="BV21" i="36"/>
  <c r="BU21" i="36"/>
  <c r="BT21" i="36"/>
  <c r="BS21" i="36"/>
  <c r="BR21" i="36"/>
  <c r="BQ21" i="36"/>
  <c r="BP21" i="36"/>
  <c r="BO21" i="36"/>
  <c r="CK20" i="36"/>
  <c r="CJ20" i="36"/>
  <c r="CI20" i="36"/>
  <c r="CH20" i="36"/>
  <c r="CG20" i="36"/>
  <c r="CF20" i="36"/>
  <c r="CE20" i="36"/>
  <c r="CD20" i="36"/>
  <c r="CC20" i="36"/>
  <c r="CB20" i="36"/>
  <c r="CA20" i="36"/>
  <c r="BZ20" i="36"/>
  <c r="BY20" i="36"/>
  <c r="BX20" i="36"/>
  <c r="BW20" i="36"/>
  <c r="BV20" i="36"/>
  <c r="BU20" i="36"/>
  <c r="BT20" i="36"/>
  <c r="BS20" i="36"/>
  <c r="BR20" i="36"/>
  <c r="BQ20" i="36"/>
  <c r="BP20" i="36"/>
  <c r="BO20" i="36"/>
  <c r="CK19" i="36"/>
  <c r="CJ19" i="36"/>
  <c r="CI19" i="36"/>
  <c r="CH19" i="36"/>
  <c r="CG19" i="36"/>
  <c r="CF19" i="36"/>
  <c r="CE19" i="36"/>
  <c r="CD19" i="36"/>
  <c r="CC19" i="36"/>
  <c r="CB19" i="36"/>
  <c r="CA19" i="36"/>
  <c r="BZ19" i="36"/>
  <c r="BY19" i="36"/>
  <c r="BX19" i="36"/>
  <c r="BW19" i="36"/>
  <c r="BV19" i="36"/>
  <c r="BU19" i="36"/>
  <c r="BT19" i="36"/>
  <c r="BS19" i="36"/>
  <c r="BR19" i="36"/>
  <c r="BQ19" i="36"/>
  <c r="BP19" i="36"/>
  <c r="BO19" i="36"/>
  <c r="CK18" i="36"/>
  <c r="CJ18" i="36"/>
  <c r="CI18" i="36"/>
  <c r="CH18" i="36"/>
  <c r="CG18" i="36"/>
  <c r="CF18" i="36"/>
  <c r="CE18" i="36"/>
  <c r="CD18" i="36"/>
  <c r="CC18" i="36"/>
  <c r="CB18" i="36"/>
  <c r="CA18" i="36"/>
  <c r="BZ18" i="36"/>
  <c r="BY18" i="36"/>
  <c r="BX18" i="36"/>
  <c r="BW18" i="36"/>
  <c r="BV18" i="36"/>
  <c r="BU18" i="36"/>
  <c r="BT18" i="36"/>
  <c r="BS18" i="36"/>
  <c r="BR18" i="36"/>
  <c r="BQ18" i="36"/>
  <c r="BP18" i="36"/>
  <c r="BO18" i="36"/>
  <c r="CK17" i="36"/>
  <c r="CJ17" i="36"/>
  <c r="CI17" i="36"/>
  <c r="CH17" i="36"/>
  <c r="CG17" i="36"/>
  <c r="CF17" i="36"/>
  <c r="CE17" i="36"/>
  <c r="CD17" i="36"/>
  <c r="CC17" i="36"/>
  <c r="CB17" i="36"/>
  <c r="CA17" i="36"/>
  <c r="BZ17" i="36"/>
  <c r="BY17" i="36"/>
  <c r="BX17" i="36"/>
  <c r="BW17" i="36"/>
  <c r="BV17" i="36"/>
  <c r="BU17" i="36"/>
  <c r="BT17" i="36"/>
  <c r="BS17" i="36"/>
  <c r="BR17" i="36"/>
  <c r="BQ17" i="36"/>
  <c r="BP17" i="36"/>
  <c r="BO17" i="36"/>
  <c r="CK16" i="36"/>
  <c r="CJ16" i="36"/>
  <c r="CI16" i="36"/>
  <c r="CH16" i="36"/>
  <c r="CG16" i="36"/>
  <c r="CF16" i="36"/>
  <c r="CE16" i="36"/>
  <c r="CD16" i="36"/>
  <c r="CC16" i="36"/>
  <c r="CB16" i="36"/>
  <c r="CA16" i="36"/>
  <c r="BZ16" i="36"/>
  <c r="BY16" i="36"/>
  <c r="BX16" i="36"/>
  <c r="BW16" i="36"/>
  <c r="BV16" i="36"/>
  <c r="BU16" i="36"/>
  <c r="BT16" i="36"/>
  <c r="BS16" i="36"/>
  <c r="BR16" i="36"/>
  <c r="BQ16" i="36"/>
  <c r="BP16" i="36"/>
  <c r="BO16" i="36"/>
  <c r="CK15" i="36"/>
  <c r="CJ15" i="36"/>
  <c r="CI15" i="36"/>
  <c r="CH15" i="36"/>
  <c r="CG15" i="36"/>
  <c r="CF15" i="36"/>
  <c r="CE15" i="36"/>
  <c r="CD15" i="36"/>
  <c r="CC15" i="36"/>
  <c r="CB15" i="36"/>
  <c r="CA15" i="36"/>
  <c r="BZ15" i="36"/>
  <c r="BY15" i="36"/>
  <c r="BX15" i="36"/>
  <c r="BW15" i="36"/>
  <c r="BV15" i="36"/>
  <c r="BU15" i="36"/>
  <c r="BT15" i="36"/>
  <c r="BS15" i="36"/>
  <c r="BR15" i="36"/>
  <c r="BQ15" i="36"/>
  <c r="BP15" i="36"/>
  <c r="BO15" i="36"/>
  <c r="CK14" i="36"/>
  <c r="CJ14" i="36"/>
  <c r="CI14" i="36"/>
  <c r="CH14" i="36"/>
  <c r="CG14" i="36"/>
  <c r="CF14" i="36"/>
  <c r="CE14" i="36"/>
  <c r="CD14" i="36"/>
  <c r="CC14" i="36"/>
  <c r="CB14" i="36"/>
  <c r="CA14" i="36"/>
  <c r="BZ14" i="36"/>
  <c r="BY14" i="36"/>
  <c r="BX14" i="36"/>
  <c r="BW14" i="36"/>
  <c r="BV14" i="36"/>
  <c r="BU14" i="36"/>
  <c r="BT14" i="36"/>
  <c r="BS14" i="36"/>
  <c r="BR14" i="36"/>
  <c r="BQ14" i="36"/>
  <c r="BP14" i="36"/>
  <c r="BO14" i="36"/>
  <c r="CK13" i="36"/>
  <c r="CJ13" i="36"/>
  <c r="CI13" i="36"/>
  <c r="CH13" i="36"/>
  <c r="CG13" i="36"/>
  <c r="CF13" i="36"/>
  <c r="CE13" i="36"/>
  <c r="CD13" i="36"/>
  <c r="CC13" i="36"/>
  <c r="CB13" i="36"/>
  <c r="CA13" i="36"/>
  <c r="BZ13" i="36"/>
  <c r="BY13" i="36"/>
  <c r="BX13" i="36"/>
  <c r="BW13" i="36"/>
  <c r="BV13" i="36"/>
  <c r="BU13" i="36"/>
  <c r="BT13" i="36"/>
  <c r="BS13" i="36"/>
  <c r="BR13" i="36"/>
  <c r="BQ13" i="36"/>
  <c r="BP13" i="36"/>
  <c r="BO13" i="36"/>
  <c r="CK12" i="36"/>
  <c r="CJ12" i="36"/>
  <c r="CI12" i="36"/>
  <c r="CH12" i="36"/>
  <c r="CG12" i="36"/>
  <c r="CF12" i="36"/>
  <c r="CE12" i="36"/>
  <c r="CD12" i="36"/>
  <c r="CC12" i="36"/>
  <c r="CB12" i="36"/>
  <c r="CA12" i="36"/>
  <c r="BZ12" i="36"/>
  <c r="BY12" i="36"/>
  <c r="BX12" i="36"/>
  <c r="BW12" i="36"/>
  <c r="BV12" i="36"/>
  <c r="BU12" i="36"/>
  <c r="BT12" i="36"/>
  <c r="BS12" i="36"/>
  <c r="BR12" i="36"/>
  <c r="BQ12" i="36"/>
  <c r="BP12" i="36"/>
  <c r="BO12" i="36"/>
  <c r="CK11" i="36"/>
  <c r="CJ11" i="36"/>
  <c r="CI11" i="36"/>
  <c r="CH11" i="36"/>
  <c r="CG11" i="36"/>
  <c r="CF11" i="36"/>
  <c r="CE11" i="36"/>
  <c r="CD11" i="36"/>
  <c r="CC11" i="36"/>
  <c r="CB11" i="36"/>
  <c r="CA11" i="36"/>
  <c r="BZ11" i="36"/>
  <c r="BY11" i="36"/>
  <c r="BX11" i="36"/>
  <c r="BW11" i="36"/>
  <c r="BV11" i="36"/>
  <c r="BU11" i="36"/>
  <c r="BT11" i="36"/>
  <c r="BS11" i="36"/>
  <c r="BR11" i="36"/>
  <c r="BQ11" i="36"/>
  <c r="BP11" i="36"/>
  <c r="BO11" i="36"/>
  <c r="CK10" i="36"/>
  <c r="CJ10" i="36"/>
  <c r="CI10" i="36"/>
  <c r="CH10" i="36"/>
  <c r="CG10" i="36"/>
  <c r="CF10" i="36"/>
  <c r="CE10" i="36"/>
  <c r="CD10" i="36"/>
  <c r="CC10" i="36"/>
  <c r="CB10" i="36"/>
  <c r="CA10" i="36"/>
  <c r="BZ10" i="36"/>
  <c r="BY10" i="36"/>
  <c r="BX10" i="36"/>
  <c r="BW10" i="36"/>
  <c r="BV10" i="36"/>
  <c r="BU10" i="36"/>
  <c r="BT10" i="36"/>
  <c r="BS10" i="36"/>
  <c r="BR10" i="36"/>
  <c r="BQ10" i="36"/>
  <c r="BP10" i="36"/>
  <c r="BO10" i="36"/>
  <c r="CJ9" i="36"/>
  <c r="CI9" i="36"/>
  <c r="CH9" i="36"/>
  <c r="CG9" i="36"/>
  <c r="CF9" i="36"/>
  <c r="CE9" i="36"/>
  <c r="CD9" i="36"/>
  <c r="CC9" i="36"/>
  <c r="CB9" i="36"/>
  <c r="CA9" i="36"/>
  <c r="BZ9" i="36"/>
  <c r="BY9" i="36"/>
  <c r="BX9" i="36"/>
  <c r="BW9" i="36"/>
  <c r="BV9" i="36"/>
  <c r="BU9" i="36"/>
  <c r="BT9" i="36"/>
  <c r="BS9" i="36"/>
  <c r="BR9" i="36"/>
  <c r="BQ9" i="36"/>
  <c r="BP9" i="36"/>
  <c r="BO9" i="36"/>
  <c r="CK9" i="69"/>
  <c r="D21" i="36"/>
  <c r="D22" i="36"/>
  <c r="D9" i="36"/>
  <c r="D20" i="36"/>
  <c r="CK121" i="69"/>
  <c r="CJ121" i="69"/>
  <c r="CI121" i="69"/>
  <c r="CH121" i="69"/>
  <c r="CG121" i="69"/>
  <c r="CF121" i="69"/>
  <c r="CE121" i="69"/>
  <c r="CD121" i="69"/>
  <c r="CC121" i="69"/>
  <c r="CB121" i="69"/>
  <c r="CA121" i="69"/>
  <c r="BZ121" i="69"/>
  <c r="BY121" i="69"/>
  <c r="BX121" i="69"/>
  <c r="BW121" i="69"/>
  <c r="BV121" i="69"/>
  <c r="BU121" i="69"/>
  <c r="BT121" i="69"/>
  <c r="BS121" i="69"/>
  <c r="BR121" i="69"/>
  <c r="BQ121" i="69"/>
  <c r="BP121" i="69"/>
  <c r="BO121" i="69"/>
  <c r="BN121" i="69"/>
  <c r="BM121" i="69"/>
  <c r="BL121" i="69"/>
  <c r="BK121" i="69"/>
  <c r="BJ121" i="69"/>
  <c r="BI121" i="69"/>
  <c r="BH121" i="69"/>
  <c r="BG121" i="69"/>
  <c r="BF121" i="69"/>
  <c r="BE121" i="69"/>
  <c r="BD121" i="69"/>
  <c r="BC121" i="69"/>
  <c r="BB121" i="69"/>
  <c r="BA121" i="69"/>
  <c r="AZ121" i="69"/>
  <c r="AY121" i="69"/>
  <c r="AX121" i="69"/>
  <c r="AW121" i="69"/>
  <c r="AV121" i="69"/>
  <c r="AU121" i="69"/>
  <c r="AT121" i="69"/>
  <c r="AS121" i="69"/>
  <c r="AR121" i="69"/>
  <c r="CK120" i="69"/>
  <c r="CJ120" i="69"/>
  <c r="CI120" i="69"/>
  <c r="CH120" i="69"/>
  <c r="CG120" i="69"/>
  <c r="CF120" i="69"/>
  <c r="CE120" i="69"/>
  <c r="CD120" i="69"/>
  <c r="CC120" i="69"/>
  <c r="CB120" i="69"/>
  <c r="CA120" i="69"/>
  <c r="BZ120" i="69"/>
  <c r="BY120" i="69"/>
  <c r="BX120" i="69"/>
  <c r="BW120" i="69"/>
  <c r="BV120" i="69"/>
  <c r="BU120" i="69"/>
  <c r="BT120" i="69"/>
  <c r="BS120" i="69"/>
  <c r="BR120" i="69"/>
  <c r="BQ120" i="69"/>
  <c r="BP120" i="69"/>
  <c r="BO120" i="69"/>
  <c r="BN120" i="69"/>
  <c r="BM120" i="69"/>
  <c r="BL120" i="69"/>
  <c r="BK120" i="69"/>
  <c r="BJ120" i="69"/>
  <c r="BI120" i="69"/>
  <c r="BH120" i="69"/>
  <c r="BG120" i="69"/>
  <c r="BF120" i="69"/>
  <c r="BE120" i="69"/>
  <c r="BD120" i="69"/>
  <c r="BC120" i="69"/>
  <c r="BB120" i="69"/>
  <c r="BA120" i="69"/>
  <c r="AZ120" i="69"/>
  <c r="AY120" i="69"/>
  <c r="AX120" i="69"/>
  <c r="AW120" i="69"/>
  <c r="AV120" i="69"/>
  <c r="AU120" i="69"/>
  <c r="AT120" i="69"/>
  <c r="AS120" i="69"/>
  <c r="AR120" i="69"/>
  <c r="CK119" i="69"/>
  <c r="CJ119" i="69"/>
  <c r="CI119" i="69"/>
  <c r="CH119" i="69"/>
  <c r="CG119" i="69"/>
  <c r="CF119" i="69"/>
  <c r="CE119" i="69"/>
  <c r="CD119" i="69"/>
  <c r="CC119" i="69"/>
  <c r="CB119" i="69"/>
  <c r="CA119" i="69"/>
  <c r="BZ119" i="69"/>
  <c r="BY119" i="69"/>
  <c r="BX119" i="69"/>
  <c r="BW119" i="69"/>
  <c r="BV119" i="69"/>
  <c r="BU119" i="69"/>
  <c r="BT119" i="69"/>
  <c r="BS119" i="69"/>
  <c r="BR119" i="69"/>
  <c r="BQ119" i="69"/>
  <c r="BP119" i="69"/>
  <c r="BO119" i="69"/>
  <c r="BN119" i="69"/>
  <c r="BM119" i="69"/>
  <c r="BL119" i="69"/>
  <c r="BK119" i="69"/>
  <c r="BJ119" i="69"/>
  <c r="BI119" i="69"/>
  <c r="BH119" i="69"/>
  <c r="BG119" i="69"/>
  <c r="BF119" i="69"/>
  <c r="BE119" i="69"/>
  <c r="BD119" i="69"/>
  <c r="BC119" i="69"/>
  <c r="BB119" i="69"/>
  <c r="BA119" i="69"/>
  <c r="AZ119" i="69"/>
  <c r="AY119" i="69"/>
  <c r="AX119" i="69"/>
  <c r="AW119" i="69"/>
  <c r="AV119" i="69"/>
  <c r="AU119" i="69"/>
  <c r="AT119" i="69"/>
  <c r="AS119" i="69"/>
  <c r="AR119" i="69"/>
  <c r="CK118" i="69"/>
  <c r="CJ118" i="69"/>
  <c r="CI118" i="69"/>
  <c r="CH118" i="69"/>
  <c r="CG118" i="69"/>
  <c r="CF118" i="69"/>
  <c r="CE118" i="69"/>
  <c r="CD118" i="69"/>
  <c r="CC118" i="69"/>
  <c r="CB118" i="69"/>
  <c r="CA118" i="69"/>
  <c r="BZ118" i="69"/>
  <c r="BY118" i="69"/>
  <c r="BX118" i="69"/>
  <c r="BW118" i="69"/>
  <c r="BV118" i="69"/>
  <c r="BU118" i="69"/>
  <c r="BT118" i="69"/>
  <c r="BS118" i="69"/>
  <c r="BR118" i="69"/>
  <c r="BQ118" i="69"/>
  <c r="BP118" i="69"/>
  <c r="BO118" i="69"/>
  <c r="BN118" i="69"/>
  <c r="BM118" i="69"/>
  <c r="BL118" i="69"/>
  <c r="BK118" i="69"/>
  <c r="BJ118" i="69"/>
  <c r="BI118" i="69"/>
  <c r="BH118" i="69"/>
  <c r="BG118" i="69"/>
  <c r="BF118" i="69"/>
  <c r="BE118" i="69"/>
  <c r="BD118" i="69"/>
  <c r="BC118" i="69"/>
  <c r="BB118" i="69"/>
  <c r="BA118" i="69"/>
  <c r="AZ118" i="69"/>
  <c r="AY118" i="69"/>
  <c r="AX118" i="69"/>
  <c r="AW118" i="69"/>
  <c r="AV118" i="69"/>
  <c r="AU118" i="69"/>
  <c r="AT118" i="69"/>
  <c r="AS118" i="69"/>
  <c r="AR118" i="69"/>
  <c r="CK117" i="69"/>
  <c r="CJ117" i="69"/>
  <c r="CI117" i="69"/>
  <c r="CH117" i="69"/>
  <c r="CG117" i="69"/>
  <c r="CF117" i="69"/>
  <c r="CE117" i="69"/>
  <c r="CD117" i="69"/>
  <c r="CC117" i="69"/>
  <c r="CB117" i="69"/>
  <c r="CA117" i="69"/>
  <c r="BZ117" i="69"/>
  <c r="BY117" i="69"/>
  <c r="BX117" i="69"/>
  <c r="BW117" i="69"/>
  <c r="BV117" i="69"/>
  <c r="BU117" i="69"/>
  <c r="BT117" i="69"/>
  <c r="BS117" i="69"/>
  <c r="BR117" i="69"/>
  <c r="BQ117" i="69"/>
  <c r="BP117" i="69"/>
  <c r="BO117" i="69"/>
  <c r="BN117" i="69"/>
  <c r="BM117" i="69"/>
  <c r="BL117" i="69"/>
  <c r="BK117" i="69"/>
  <c r="BJ117" i="69"/>
  <c r="BI117" i="69"/>
  <c r="BH117" i="69"/>
  <c r="BG117" i="69"/>
  <c r="BF117" i="69"/>
  <c r="BE117" i="69"/>
  <c r="BD117" i="69"/>
  <c r="BC117" i="69"/>
  <c r="BB117" i="69"/>
  <c r="BA117" i="69"/>
  <c r="AZ117" i="69"/>
  <c r="AY117" i="69"/>
  <c r="AX117" i="69"/>
  <c r="AW117" i="69"/>
  <c r="AV117" i="69"/>
  <c r="AU117" i="69"/>
  <c r="AT117" i="69"/>
  <c r="AS117" i="69"/>
  <c r="AR117" i="69"/>
  <c r="CK116" i="69"/>
  <c r="CJ116" i="69"/>
  <c r="CI116" i="69"/>
  <c r="CH116" i="69"/>
  <c r="CG116" i="69"/>
  <c r="CF116" i="69"/>
  <c r="CE116" i="69"/>
  <c r="CD116" i="69"/>
  <c r="CC116" i="69"/>
  <c r="CB116" i="69"/>
  <c r="CA116" i="69"/>
  <c r="BZ116" i="69"/>
  <c r="BY116" i="69"/>
  <c r="BX116" i="69"/>
  <c r="BW116" i="69"/>
  <c r="BV116" i="69"/>
  <c r="BU116" i="69"/>
  <c r="BT116" i="69"/>
  <c r="BS116" i="69"/>
  <c r="BR116" i="69"/>
  <c r="BQ116" i="69"/>
  <c r="BP116" i="69"/>
  <c r="BO116" i="69"/>
  <c r="BN116" i="69"/>
  <c r="BM116" i="69"/>
  <c r="BL116" i="69"/>
  <c r="BK116" i="69"/>
  <c r="BJ116" i="69"/>
  <c r="BI116" i="69"/>
  <c r="BH116" i="69"/>
  <c r="BG116" i="69"/>
  <c r="BF116" i="69"/>
  <c r="BE116" i="69"/>
  <c r="BD116" i="69"/>
  <c r="BC116" i="69"/>
  <c r="BB116" i="69"/>
  <c r="BA116" i="69"/>
  <c r="AZ116" i="69"/>
  <c r="AY116" i="69"/>
  <c r="AX116" i="69"/>
  <c r="AW116" i="69"/>
  <c r="AV116" i="69"/>
  <c r="AU116" i="69"/>
  <c r="AT116" i="69"/>
  <c r="AS116" i="69"/>
  <c r="AR116" i="69"/>
  <c r="CK115" i="69"/>
  <c r="CJ115" i="69"/>
  <c r="CI115" i="69"/>
  <c r="CH115" i="69"/>
  <c r="CG115" i="69"/>
  <c r="CF115" i="69"/>
  <c r="CE115" i="69"/>
  <c r="CD115" i="69"/>
  <c r="CC115" i="69"/>
  <c r="CB115" i="69"/>
  <c r="CA115" i="69"/>
  <c r="BZ115" i="69"/>
  <c r="BY115" i="69"/>
  <c r="BX115" i="69"/>
  <c r="BW115" i="69"/>
  <c r="BV115" i="69"/>
  <c r="BU115" i="69"/>
  <c r="BT115" i="69"/>
  <c r="BS115" i="69"/>
  <c r="BR115" i="69"/>
  <c r="BQ115" i="69"/>
  <c r="BP115" i="69"/>
  <c r="BO115" i="69"/>
  <c r="BN115" i="69"/>
  <c r="BM115" i="69"/>
  <c r="BL115" i="69"/>
  <c r="BK115" i="69"/>
  <c r="BJ115" i="69"/>
  <c r="BI115" i="69"/>
  <c r="BH115" i="69"/>
  <c r="BG115" i="69"/>
  <c r="BF115" i="69"/>
  <c r="BE115" i="69"/>
  <c r="BD115" i="69"/>
  <c r="BC115" i="69"/>
  <c r="BB115" i="69"/>
  <c r="BA115" i="69"/>
  <c r="AZ115" i="69"/>
  <c r="AY115" i="69"/>
  <c r="AX115" i="69"/>
  <c r="AW115" i="69"/>
  <c r="AV115" i="69"/>
  <c r="AU115" i="69"/>
  <c r="AT115" i="69"/>
  <c r="AS115" i="69"/>
  <c r="AR115" i="69"/>
  <c r="CK114" i="69"/>
  <c r="CJ114" i="69"/>
  <c r="CI114" i="69"/>
  <c r="CH114" i="69"/>
  <c r="CG114" i="69"/>
  <c r="CF114" i="69"/>
  <c r="CE114" i="69"/>
  <c r="CD114" i="69"/>
  <c r="CC114" i="69"/>
  <c r="CB114" i="69"/>
  <c r="CA114" i="69"/>
  <c r="BZ114" i="69"/>
  <c r="BY114" i="69"/>
  <c r="BX114" i="69"/>
  <c r="BW114" i="69"/>
  <c r="BV114" i="69"/>
  <c r="BU114" i="69"/>
  <c r="BT114" i="69"/>
  <c r="BS114" i="69"/>
  <c r="BR114" i="69"/>
  <c r="BQ114" i="69"/>
  <c r="BP114" i="69"/>
  <c r="BO114" i="69"/>
  <c r="BN114" i="69"/>
  <c r="BM114" i="69"/>
  <c r="BL114" i="69"/>
  <c r="BK114" i="69"/>
  <c r="BJ114" i="69"/>
  <c r="BI114" i="69"/>
  <c r="BH114" i="69"/>
  <c r="BG114" i="69"/>
  <c r="BF114" i="69"/>
  <c r="BE114" i="69"/>
  <c r="BD114" i="69"/>
  <c r="BC114" i="69"/>
  <c r="BB114" i="69"/>
  <c r="BA114" i="69"/>
  <c r="AZ114" i="69"/>
  <c r="AY114" i="69"/>
  <c r="AX114" i="69"/>
  <c r="AW114" i="69"/>
  <c r="AV114" i="69"/>
  <c r="AU114" i="69"/>
  <c r="AT114" i="69"/>
  <c r="AS114" i="69"/>
  <c r="AR114" i="69"/>
  <c r="CK113" i="69"/>
  <c r="CJ113" i="69"/>
  <c r="CI113" i="69"/>
  <c r="CH113" i="69"/>
  <c r="CG113" i="69"/>
  <c r="CF113" i="69"/>
  <c r="CE113" i="69"/>
  <c r="CD113" i="69"/>
  <c r="CC113" i="69"/>
  <c r="CB113" i="69"/>
  <c r="CA113" i="69"/>
  <c r="BZ113" i="69"/>
  <c r="BY113" i="69"/>
  <c r="BX113" i="69"/>
  <c r="BW113" i="69"/>
  <c r="BV113" i="69"/>
  <c r="BU113" i="69"/>
  <c r="BT113" i="69"/>
  <c r="BS113" i="69"/>
  <c r="BR113" i="69"/>
  <c r="BQ113" i="69"/>
  <c r="BP113" i="69"/>
  <c r="BO113" i="69"/>
  <c r="BN113" i="69"/>
  <c r="BM113" i="69"/>
  <c r="BL113" i="69"/>
  <c r="BK113" i="69"/>
  <c r="BJ113" i="69"/>
  <c r="BI113" i="69"/>
  <c r="BH113" i="69"/>
  <c r="BG113" i="69"/>
  <c r="BF113" i="69"/>
  <c r="BE113" i="69"/>
  <c r="BD113" i="69"/>
  <c r="BC113" i="69"/>
  <c r="BB113" i="69"/>
  <c r="BA113" i="69"/>
  <c r="AZ113" i="69"/>
  <c r="AY113" i="69"/>
  <c r="AX113" i="69"/>
  <c r="AW113" i="69"/>
  <c r="AV113" i="69"/>
  <c r="AU113" i="69"/>
  <c r="AT113" i="69"/>
  <c r="AS113" i="69"/>
  <c r="AR113" i="69"/>
  <c r="CK112" i="69"/>
  <c r="CJ112" i="69"/>
  <c r="CI112" i="69"/>
  <c r="CH112" i="69"/>
  <c r="CG112" i="69"/>
  <c r="CF112" i="69"/>
  <c r="CE112" i="69"/>
  <c r="CD112" i="69"/>
  <c r="CC112" i="69"/>
  <c r="CB112" i="69"/>
  <c r="CA112" i="69"/>
  <c r="BZ112" i="69"/>
  <c r="BY112" i="69"/>
  <c r="BX112" i="69"/>
  <c r="BW112" i="69"/>
  <c r="BV112" i="69"/>
  <c r="BU112" i="69"/>
  <c r="BT112" i="69"/>
  <c r="BS112" i="69"/>
  <c r="BR112" i="69"/>
  <c r="BQ112" i="69"/>
  <c r="BP112" i="69"/>
  <c r="BO112" i="69"/>
  <c r="BN112" i="69"/>
  <c r="BM112" i="69"/>
  <c r="BL112" i="69"/>
  <c r="BK112" i="69"/>
  <c r="BJ112" i="69"/>
  <c r="BI112" i="69"/>
  <c r="BH112" i="69"/>
  <c r="BG112" i="69"/>
  <c r="BF112" i="69"/>
  <c r="BE112" i="69"/>
  <c r="BD112" i="69"/>
  <c r="BC112" i="69"/>
  <c r="BB112" i="69"/>
  <c r="BA112" i="69"/>
  <c r="AZ112" i="69"/>
  <c r="AY112" i="69"/>
  <c r="AX112" i="69"/>
  <c r="AW112" i="69"/>
  <c r="AV112" i="69"/>
  <c r="AU112" i="69"/>
  <c r="AT112" i="69"/>
  <c r="AS112" i="69"/>
  <c r="AR112" i="69"/>
  <c r="CK111" i="69"/>
  <c r="CJ111" i="69"/>
  <c r="CI111" i="69"/>
  <c r="CH111" i="69"/>
  <c r="CG111" i="69"/>
  <c r="CF111" i="69"/>
  <c r="CE111" i="69"/>
  <c r="CD111" i="69"/>
  <c r="CC111" i="69"/>
  <c r="CB111" i="69"/>
  <c r="CA111" i="69"/>
  <c r="BZ111" i="69"/>
  <c r="BY111" i="69"/>
  <c r="BX111" i="69"/>
  <c r="BW111" i="69"/>
  <c r="BV111" i="69"/>
  <c r="BU111" i="69"/>
  <c r="BT111" i="69"/>
  <c r="BS111" i="69"/>
  <c r="BR111" i="69"/>
  <c r="BQ111" i="69"/>
  <c r="BP111" i="69"/>
  <c r="BO111" i="69"/>
  <c r="BN111" i="69"/>
  <c r="BM111" i="69"/>
  <c r="BL111" i="69"/>
  <c r="BK111" i="69"/>
  <c r="BJ111" i="69"/>
  <c r="BI111" i="69"/>
  <c r="BH111" i="69"/>
  <c r="BG111" i="69"/>
  <c r="BF111" i="69"/>
  <c r="BE111" i="69"/>
  <c r="BD111" i="69"/>
  <c r="BC111" i="69"/>
  <c r="BB111" i="69"/>
  <c r="BA111" i="69"/>
  <c r="AZ111" i="69"/>
  <c r="AY111" i="69"/>
  <c r="AX111" i="69"/>
  <c r="AW111" i="69"/>
  <c r="AV111" i="69"/>
  <c r="AU111" i="69"/>
  <c r="AT111" i="69"/>
  <c r="AS111" i="69"/>
  <c r="AR111" i="69"/>
  <c r="CK110" i="69"/>
  <c r="CJ110" i="69"/>
  <c r="CI110" i="69"/>
  <c r="CH110" i="69"/>
  <c r="CG110" i="69"/>
  <c r="CF110" i="69"/>
  <c r="CE110" i="69"/>
  <c r="CD110" i="69"/>
  <c r="CC110" i="69"/>
  <c r="CB110" i="69"/>
  <c r="CA110" i="69"/>
  <c r="BZ110" i="69"/>
  <c r="BY110" i="69"/>
  <c r="BX110" i="69"/>
  <c r="BW110" i="69"/>
  <c r="BV110" i="69"/>
  <c r="BU110" i="69"/>
  <c r="BT110" i="69"/>
  <c r="BS110" i="69"/>
  <c r="BR110" i="69"/>
  <c r="BQ110" i="69"/>
  <c r="BP110" i="69"/>
  <c r="BO110" i="69"/>
  <c r="BN110" i="69"/>
  <c r="BM110" i="69"/>
  <c r="BL110" i="69"/>
  <c r="BK110" i="69"/>
  <c r="BJ110" i="69"/>
  <c r="BI110" i="69"/>
  <c r="BH110" i="69"/>
  <c r="BG110" i="69"/>
  <c r="BF110" i="69"/>
  <c r="BE110" i="69"/>
  <c r="BD110" i="69"/>
  <c r="BC110" i="69"/>
  <c r="BB110" i="69"/>
  <c r="BA110" i="69"/>
  <c r="AZ110" i="69"/>
  <c r="AY110" i="69"/>
  <c r="AX110" i="69"/>
  <c r="AW110" i="69"/>
  <c r="AV110" i="69"/>
  <c r="AU110" i="69"/>
  <c r="AT110" i="69"/>
  <c r="AS110" i="69"/>
  <c r="AR110" i="69"/>
  <c r="CK109" i="69"/>
  <c r="CJ109" i="69"/>
  <c r="CI109" i="69"/>
  <c r="CH109" i="69"/>
  <c r="CG109" i="69"/>
  <c r="CF109" i="69"/>
  <c r="CE109" i="69"/>
  <c r="CD109" i="69"/>
  <c r="CC109" i="69"/>
  <c r="CB109" i="69"/>
  <c r="CA109" i="69"/>
  <c r="BZ109" i="69"/>
  <c r="BY109" i="69"/>
  <c r="BX109" i="69"/>
  <c r="BW109" i="69"/>
  <c r="BV109" i="69"/>
  <c r="BU109" i="69"/>
  <c r="BT109" i="69"/>
  <c r="BS109" i="69"/>
  <c r="BR109" i="69"/>
  <c r="BQ109" i="69"/>
  <c r="BP109" i="69"/>
  <c r="BO109" i="69"/>
  <c r="BN109" i="69"/>
  <c r="BM109" i="69"/>
  <c r="BL109" i="69"/>
  <c r="BK109" i="69"/>
  <c r="BJ109" i="69"/>
  <c r="BI109" i="69"/>
  <c r="BH109" i="69"/>
  <c r="BG109" i="69"/>
  <c r="BF109" i="69"/>
  <c r="BE109" i="69"/>
  <c r="BD109" i="69"/>
  <c r="BC109" i="69"/>
  <c r="BB109" i="69"/>
  <c r="BA109" i="69"/>
  <c r="AZ109" i="69"/>
  <c r="AY109" i="69"/>
  <c r="AX109" i="69"/>
  <c r="AW109" i="69"/>
  <c r="AV109" i="69"/>
  <c r="AU109" i="69"/>
  <c r="AT109" i="69"/>
  <c r="AS109" i="69"/>
  <c r="AR109" i="69"/>
  <c r="CK108" i="69"/>
  <c r="CJ108" i="69"/>
  <c r="CI108" i="69"/>
  <c r="CH108" i="69"/>
  <c r="CG108" i="69"/>
  <c r="CF108" i="69"/>
  <c r="CE108" i="69"/>
  <c r="CD108" i="69"/>
  <c r="CC108" i="69"/>
  <c r="CB108" i="69"/>
  <c r="CA108" i="69"/>
  <c r="BZ108" i="69"/>
  <c r="BY108" i="69"/>
  <c r="BX108" i="69"/>
  <c r="BW108" i="69"/>
  <c r="BV108" i="69"/>
  <c r="BU108" i="69"/>
  <c r="BT108" i="69"/>
  <c r="BS108" i="69"/>
  <c r="BR108" i="69"/>
  <c r="BQ108" i="69"/>
  <c r="BP108" i="69"/>
  <c r="BO108" i="69"/>
  <c r="BN108" i="69"/>
  <c r="BM108" i="69"/>
  <c r="BL108" i="69"/>
  <c r="BK108" i="69"/>
  <c r="BJ108" i="69"/>
  <c r="BI108" i="69"/>
  <c r="BH108" i="69"/>
  <c r="BG108" i="69"/>
  <c r="BF108" i="69"/>
  <c r="BE108" i="69"/>
  <c r="BD108" i="69"/>
  <c r="BC108" i="69"/>
  <c r="BB108" i="69"/>
  <c r="BA108" i="69"/>
  <c r="AZ108" i="69"/>
  <c r="AY108" i="69"/>
  <c r="AX108" i="69"/>
  <c r="AW108" i="69"/>
  <c r="AV108" i="69"/>
  <c r="AU108" i="69"/>
  <c r="AT108" i="69"/>
  <c r="AS108" i="69"/>
  <c r="AR108" i="69"/>
  <c r="CK107" i="69"/>
  <c r="CJ107" i="69"/>
  <c r="CI107" i="69"/>
  <c r="CH107" i="69"/>
  <c r="CG107" i="69"/>
  <c r="CF107" i="69"/>
  <c r="CE107" i="69"/>
  <c r="CD107" i="69"/>
  <c r="CC107" i="69"/>
  <c r="CB107" i="69"/>
  <c r="CA107" i="69"/>
  <c r="BZ107" i="69"/>
  <c r="BY107" i="69"/>
  <c r="BX107" i="69"/>
  <c r="BW107" i="69"/>
  <c r="BV107" i="69"/>
  <c r="BU107" i="69"/>
  <c r="BT107" i="69"/>
  <c r="BS107" i="69"/>
  <c r="BR107" i="69"/>
  <c r="BQ107" i="69"/>
  <c r="BP107" i="69"/>
  <c r="BO107" i="69"/>
  <c r="BN107" i="69"/>
  <c r="BM107" i="69"/>
  <c r="BL107" i="69"/>
  <c r="BK107" i="69"/>
  <c r="BJ107" i="69"/>
  <c r="BI107" i="69"/>
  <c r="BH107" i="69"/>
  <c r="BG107" i="69"/>
  <c r="BF107" i="69"/>
  <c r="BE107" i="69"/>
  <c r="BD107" i="69"/>
  <c r="BC107" i="69"/>
  <c r="BB107" i="69"/>
  <c r="BA107" i="69"/>
  <c r="AZ107" i="69"/>
  <c r="AY107" i="69"/>
  <c r="AX107" i="69"/>
  <c r="AW107" i="69"/>
  <c r="AV107" i="69"/>
  <c r="AU107" i="69"/>
  <c r="AT107" i="69"/>
  <c r="AS107" i="69"/>
  <c r="AR107" i="69"/>
  <c r="CK106" i="69"/>
  <c r="CJ106" i="69"/>
  <c r="CI106" i="69"/>
  <c r="CH106" i="69"/>
  <c r="CG106" i="69"/>
  <c r="CF106" i="69"/>
  <c r="CE106" i="69"/>
  <c r="CD106" i="69"/>
  <c r="CC106" i="69"/>
  <c r="CB106" i="69"/>
  <c r="CA106" i="69"/>
  <c r="BZ106" i="69"/>
  <c r="BY106" i="69"/>
  <c r="BX106" i="69"/>
  <c r="BW106" i="69"/>
  <c r="BV106" i="69"/>
  <c r="BU106" i="69"/>
  <c r="BT106" i="69"/>
  <c r="BS106" i="69"/>
  <c r="BR106" i="69"/>
  <c r="BQ106" i="69"/>
  <c r="BP106" i="69"/>
  <c r="BO106" i="69"/>
  <c r="BN106" i="69"/>
  <c r="BM106" i="69"/>
  <c r="BL106" i="69"/>
  <c r="BK106" i="69"/>
  <c r="BJ106" i="69"/>
  <c r="BI106" i="69"/>
  <c r="BH106" i="69"/>
  <c r="BG106" i="69"/>
  <c r="BF106" i="69"/>
  <c r="BE106" i="69"/>
  <c r="BD106" i="69"/>
  <c r="BC106" i="69"/>
  <c r="BB106" i="69"/>
  <c r="BA106" i="69"/>
  <c r="AZ106" i="69"/>
  <c r="AY106" i="69"/>
  <c r="AX106" i="69"/>
  <c r="AW106" i="69"/>
  <c r="AV106" i="69"/>
  <c r="AU106" i="69"/>
  <c r="AT106" i="69"/>
  <c r="AS106" i="69"/>
  <c r="AR106" i="69"/>
  <c r="CK105" i="69"/>
  <c r="CJ105" i="69"/>
  <c r="CI105" i="69"/>
  <c r="CH105" i="69"/>
  <c r="CG105" i="69"/>
  <c r="CF105" i="69"/>
  <c r="CE105" i="69"/>
  <c r="CD105" i="69"/>
  <c r="CC105" i="69"/>
  <c r="CB105" i="69"/>
  <c r="CA105" i="69"/>
  <c r="BZ105" i="69"/>
  <c r="BY105" i="69"/>
  <c r="BX105" i="69"/>
  <c r="BW105" i="69"/>
  <c r="BV105" i="69"/>
  <c r="BU105" i="69"/>
  <c r="BT105" i="69"/>
  <c r="BS105" i="69"/>
  <c r="BR105" i="69"/>
  <c r="BQ105" i="69"/>
  <c r="BP105" i="69"/>
  <c r="BO105" i="69"/>
  <c r="BN105" i="69"/>
  <c r="BM105" i="69"/>
  <c r="BL105" i="69"/>
  <c r="BK105" i="69"/>
  <c r="BJ105" i="69"/>
  <c r="BI105" i="69"/>
  <c r="BH105" i="69"/>
  <c r="BG105" i="69"/>
  <c r="BF105" i="69"/>
  <c r="BE105" i="69"/>
  <c r="BD105" i="69"/>
  <c r="BC105" i="69"/>
  <c r="BB105" i="69"/>
  <c r="BA105" i="69"/>
  <c r="AZ105" i="69"/>
  <c r="AY105" i="69"/>
  <c r="AX105" i="69"/>
  <c r="AW105" i="69"/>
  <c r="AV105" i="69"/>
  <c r="AU105" i="69"/>
  <c r="AT105" i="69"/>
  <c r="AS105" i="69"/>
  <c r="AR105" i="69"/>
  <c r="CK104" i="69"/>
  <c r="CJ104" i="69"/>
  <c r="CI104" i="69"/>
  <c r="CH104" i="69"/>
  <c r="CG104" i="69"/>
  <c r="CF104" i="69"/>
  <c r="CE104" i="69"/>
  <c r="CD104" i="69"/>
  <c r="CC104" i="69"/>
  <c r="CB104" i="69"/>
  <c r="CA104" i="69"/>
  <c r="BZ104" i="69"/>
  <c r="BY104" i="69"/>
  <c r="BX104" i="69"/>
  <c r="BW104" i="69"/>
  <c r="BV104" i="69"/>
  <c r="BU104" i="69"/>
  <c r="BT104" i="69"/>
  <c r="BS104" i="69"/>
  <c r="BR104" i="69"/>
  <c r="BQ104" i="69"/>
  <c r="BP104" i="69"/>
  <c r="BO104" i="69"/>
  <c r="BN104" i="69"/>
  <c r="BM104" i="69"/>
  <c r="BL104" i="69"/>
  <c r="BK104" i="69"/>
  <c r="BJ104" i="69"/>
  <c r="BI104" i="69"/>
  <c r="BH104" i="69"/>
  <c r="BG104" i="69"/>
  <c r="BF104" i="69"/>
  <c r="BE104" i="69"/>
  <c r="BD104" i="69"/>
  <c r="BC104" i="69"/>
  <c r="BB104" i="69"/>
  <c r="BA104" i="69"/>
  <c r="AZ104" i="69"/>
  <c r="AY104" i="69"/>
  <c r="AX104" i="69"/>
  <c r="AW104" i="69"/>
  <c r="AV104" i="69"/>
  <c r="AU104" i="69"/>
  <c r="AT104" i="69"/>
  <c r="AS104" i="69"/>
  <c r="AR104" i="69"/>
  <c r="CK103" i="69"/>
  <c r="CJ103" i="69"/>
  <c r="CI103" i="69"/>
  <c r="CH103" i="69"/>
  <c r="CG103" i="69"/>
  <c r="CF103" i="69"/>
  <c r="CE103" i="69"/>
  <c r="CD103" i="69"/>
  <c r="CC103" i="69"/>
  <c r="CB103" i="69"/>
  <c r="CA103" i="69"/>
  <c r="BZ103" i="69"/>
  <c r="BY103" i="69"/>
  <c r="BX103" i="69"/>
  <c r="BW103" i="69"/>
  <c r="BV103" i="69"/>
  <c r="BU103" i="69"/>
  <c r="BT103" i="69"/>
  <c r="BS103" i="69"/>
  <c r="BR103" i="69"/>
  <c r="BQ103" i="69"/>
  <c r="BP103" i="69"/>
  <c r="BO103" i="69"/>
  <c r="BN103" i="69"/>
  <c r="BM103" i="69"/>
  <c r="BL103" i="69"/>
  <c r="BK103" i="69"/>
  <c r="BJ103" i="69"/>
  <c r="BI103" i="69"/>
  <c r="BH103" i="69"/>
  <c r="BG103" i="69"/>
  <c r="BF103" i="69"/>
  <c r="BE103" i="69"/>
  <c r="BD103" i="69"/>
  <c r="BC103" i="69"/>
  <c r="BB103" i="69"/>
  <c r="BA103" i="69"/>
  <c r="AZ103" i="69"/>
  <c r="AY103" i="69"/>
  <c r="AX103" i="69"/>
  <c r="AW103" i="69"/>
  <c r="AV103" i="69"/>
  <c r="AU103" i="69"/>
  <c r="AT103" i="69"/>
  <c r="AS103" i="69"/>
  <c r="AR103" i="69"/>
  <c r="CK102" i="69"/>
  <c r="CJ102" i="69"/>
  <c r="CI102" i="69"/>
  <c r="CH102" i="69"/>
  <c r="CG102" i="69"/>
  <c r="CF102" i="69"/>
  <c r="CE102" i="69"/>
  <c r="CD102" i="69"/>
  <c r="CC102" i="69"/>
  <c r="CB102" i="69"/>
  <c r="CA102" i="69"/>
  <c r="BZ102" i="69"/>
  <c r="BY102" i="69"/>
  <c r="BX102" i="69"/>
  <c r="BW102" i="69"/>
  <c r="BV102" i="69"/>
  <c r="BU102" i="69"/>
  <c r="BT102" i="69"/>
  <c r="BS102" i="69"/>
  <c r="BR102" i="69"/>
  <c r="BQ102" i="69"/>
  <c r="BP102" i="69"/>
  <c r="BO102" i="69"/>
  <c r="BN102" i="69"/>
  <c r="BM102" i="69"/>
  <c r="BL102" i="69"/>
  <c r="BK102" i="69"/>
  <c r="BJ102" i="69"/>
  <c r="BI102" i="69"/>
  <c r="BH102" i="69"/>
  <c r="BG102" i="69"/>
  <c r="BF102" i="69"/>
  <c r="BE102" i="69"/>
  <c r="BD102" i="69"/>
  <c r="BC102" i="69"/>
  <c r="BB102" i="69"/>
  <c r="BA102" i="69"/>
  <c r="AZ102" i="69"/>
  <c r="AY102" i="69"/>
  <c r="AX102" i="69"/>
  <c r="AW102" i="69"/>
  <c r="AV102" i="69"/>
  <c r="AU102" i="69"/>
  <c r="AT102" i="69"/>
  <c r="AS102" i="69"/>
  <c r="AR102" i="69"/>
  <c r="CK101" i="69"/>
  <c r="CJ101" i="69"/>
  <c r="CI101" i="69"/>
  <c r="CH101" i="69"/>
  <c r="CG101" i="69"/>
  <c r="CF101" i="69"/>
  <c r="CE101" i="69"/>
  <c r="CD101" i="69"/>
  <c r="CC101" i="69"/>
  <c r="CB101" i="69"/>
  <c r="CA101" i="69"/>
  <c r="BZ101" i="69"/>
  <c r="BY101" i="69"/>
  <c r="BX101" i="69"/>
  <c r="BW101" i="69"/>
  <c r="BV101" i="69"/>
  <c r="BU101" i="69"/>
  <c r="BT101" i="69"/>
  <c r="BS101" i="69"/>
  <c r="BR101" i="69"/>
  <c r="BQ101" i="69"/>
  <c r="BP101" i="69"/>
  <c r="BO101" i="69"/>
  <c r="BN101" i="69"/>
  <c r="BM101" i="69"/>
  <c r="BL101" i="69"/>
  <c r="BK101" i="69"/>
  <c r="BJ101" i="69"/>
  <c r="BI101" i="69"/>
  <c r="BH101" i="69"/>
  <c r="BG101" i="69"/>
  <c r="BF101" i="69"/>
  <c r="BE101" i="69"/>
  <c r="BD101" i="69"/>
  <c r="BC101" i="69"/>
  <c r="BB101" i="69"/>
  <c r="BA101" i="69"/>
  <c r="AZ101" i="69"/>
  <c r="AY101" i="69"/>
  <c r="AX101" i="69"/>
  <c r="AW101" i="69"/>
  <c r="AV101" i="69"/>
  <c r="AU101" i="69"/>
  <c r="AT101" i="69"/>
  <c r="AS101" i="69"/>
  <c r="AR101" i="69"/>
  <c r="CK100" i="69"/>
  <c r="CJ100" i="69"/>
  <c r="CI100" i="69"/>
  <c r="CH100" i="69"/>
  <c r="CG100" i="69"/>
  <c r="CF100" i="69"/>
  <c r="CE100" i="69"/>
  <c r="CD100" i="69"/>
  <c r="CC100" i="69"/>
  <c r="CB100" i="69"/>
  <c r="CA100" i="69"/>
  <c r="BZ100" i="69"/>
  <c r="BY100" i="69"/>
  <c r="BX100" i="69"/>
  <c r="BW100" i="69"/>
  <c r="BV100" i="69"/>
  <c r="BU100" i="69"/>
  <c r="BT100" i="69"/>
  <c r="BS100" i="69"/>
  <c r="BR100" i="69"/>
  <c r="BQ100" i="69"/>
  <c r="BP100" i="69"/>
  <c r="BO100" i="69"/>
  <c r="BN100" i="69"/>
  <c r="BM100" i="69"/>
  <c r="BL100" i="69"/>
  <c r="BK100" i="69"/>
  <c r="BJ100" i="69"/>
  <c r="BI100" i="69"/>
  <c r="BH100" i="69"/>
  <c r="BG100" i="69"/>
  <c r="BF100" i="69"/>
  <c r="BE100" i="69"/>
  <c r="BD100" i="69"/>
  <c r="BC100" i="69"/>
  <c r="BB100" i="69"/>
  <c r="BA100" i="69"/>
  <c r="AZ100" i="69"/>
  <c r="AY100" i="69"/>
  <c r="AX100" i="69"/>
  <c r="AW100" i="69"/>
  <c r="AV100" i="69"/>
  <c r="AU100" i="69"/>
  <c r="AT100" i="69"/>
  <c r="AS100" i="69"/>
  <c r="AR100" i="69"/>
  <c r="CK99" i="69"/>
  <c r="CJ99" i="69"/>
  <c r="CI99" i="69"/>
  <c r="CH99" i="69"/>
  <c r="CG99" i="69"/>
  <c r="CF99" i="69"/>
  <c r="CE99" i="69"/>
  <c r="CD99" i="69"/>
  <c r="CC99" i="69"/>
  <c r="CB99" i="69"/>
  <c r="CA99" i="69"/>
  <c r="BZ99" i="69"/>
  <c r="BY99" i="69"/>
  <c r="BX99" i="69"/>
  <c r="BW99" i="69"/>
  <c r="BV99" i="69"/>
  <c r="BU99" i="69"/>
  <c r="BT99" i="69"/>
  <c r="BS99" i="69"/>
  <c r="BR99" i="69"/>
  <c r="BQ99" i="69"/>
  <c r="BP99" i="69"/>
  <c r="BO99" i="69"/>
  <c r="BN99" i="69"/>
  <c r="BM99" i="69"/>
  <c r="BL99" i="69"/>
  <c r="BK99" i="69"/>
  <c r="BJ99" i="69"/>
  <c r="BI99" i="69"/>
  <c r="BH99" i="69"/>
  <c r="BG99" i="69"/>
  <c r="BF99" i="69"/>
  <c r="BE99" i="69"/>
  <c r="BD99" i="69"/>
  <c r="BC99" i="69"/>
  <c r="BB99" i="69"/>
  <c r="BA99" i="69"/>
  <c r="AZ99" i="69"/>
  <c r="AY99" i="69"/>
  <c r="AX99" i="69"/>
  <c r="AW99" i="69"/>
  <c r="AV99" i="69"/>
  <c r="AU99" i="69"/>
  <c r="AT99" i="69"/>
  <c r="AS99" i="69"/>
  <c r="AR99" i="69"/>
  <c r="CK98" i="69"/>
  <c r="CJ98" i="69"/>
  <c r="CI98" i="69"/>
  <c r="CH98" i="69"/>
  <c r="CG98" i="69"/>
  <c r="CF98" i="69"/>
  <c r="CE98" i="69"/>
  <c r="CD98" i="69"/>
  <c r="CC98" i="69"/>
  <c r="CB98" i="69"/>
  <c r="CA98" i="69"/>
  <c r="BZ98" i="69"/>
  <c r="BY98" i="69"/>
  <c r="BX98" i="69"/>
  <c r="BW98" i="69"/>
  <c r="BV98" i="69"/>
  <c r="BU98" i="69"/>
  <c r="BT98" i="69"/>
  <c r="BS98" i="69"/>
  <c r="BR98" i="69"/>
  <c r="BQ98" i="69"/>
  <c r="BP98" i="69"/>
  <c r="BO98" i="69"/>
  <c r="BN98" i="69"/>
  <c r="BM98" i="69"/>
  <c r="BL98" i="69"/>
  <c r="BK98" i="69"/>
  <c r="BJ98" i="69"/>
  <c r="BI98" i="69"/>
  <c r="BH98" i="69"/>
  <c r="BG98" i="69"/>
  <c r="BF98" i="69"/>
  <c r="BE98" i="69"/>
  <c r="BD98" i="69"/>
  <c r="BC98" i="69"/>
  <c r="BB98" i="69"/>
  <c r="BA98" i="69"/>
  <c r="AZ98" i="69"/>
  <c r="AY98" i="69"/>
  <c r="AX98" i="69"/>
  <c r="AW98" i="69"/>
  <c r="AV98" i="69"/>
  <c r="AU98" i="69"/>
  <c r="AT98" i="69"/>
  <c r="AS98" i="69"/>
  <c r="AR98" i="69"/>
  <c r="CK97" i="69"/>
  <c r="CJ97" i="69"/>
  <c r="CI97" i="69"/>
  <c r="CH97" i="69"/>
  <c r="CG97" i="69"/>
  <c r="CF97" i="69"/>
  <c r="CE97" i="69"/>
  <c r="CD97" i="69"/>
  <c r="CC97" i="69"/>
  <c r="CB97" i="69"/>
  <c r="CA97" i="69"/>
  <c r="BZ97" i="69"/>
  <c r="BY97" i="69"/>
  <c r="BX97" i="69"/>
  <c r="BW97" i="69"/>
  <c r="BV97" i="69"/>
  <c r="BU97" i="69"/>
  <c r="BT97" i="69"/>
  <c r="BS97" i="69"/>
  <c r="BR97" i="69"/>
  <c r="BQ97" i="69"/>
  <c r="BP97" i="69"/>
  <c r="BO97" i="69"/>
  <c r="BN97" i="69"/>
  <c r="BM97" i="69"/>
  <c r="BL97" i="69"/>
  <c r="BK97" i="69"/>
  <c r="BJ97" i="69"/>
  <c r="BI97" i="69"/>
  <c r="BH97" i="69"/>
  <c r="BG97" i="69"/>
  <c r="BF97" i="69"/>
  <c r="BE97" i="69"/>
  <c r="BD97" i="69"/>
  <c r="BC97" i="69"/>
  <c r="BB97" i="69"/>
  <c r="BA97" i="69"/>
  <c r="AZ97" i="69"/>
  <c r="AY97" i="69"/>
  <c r="AX97" i="69"/>
  <c r="AW97" i="69"/>
  <c r="AV97" i="69"/>
  <c r="AU97" i="69"/>
  <c r="AT97" i="69"/>
  <c r="AS97" i="69"/>
  <c r="AR97" i="69"/>
  <c r="CK96" i="69"/>
  <c r="CJ96" i="69"/>
  <c r="CI96" i="69"/>
  <c r="CH96" i="69"/>
  <c r="CG96" i="69"/>
  <c r="CF96" i="69"/>
  <c r="CE96" i="69"/>
  <c r="CD96" i="69"/>
  <c r="CC96" i="69"/>
  <c r="CB96" i="69"/>
  <c r="CA96" i="69"/>
  <c r="BZ96" i="69"/>
  <c r="BY96" i="69"/>
  <c r="BX96" i="69"/>
  <c r="BW96" i="69"/>
  <c r="BV96" i="69"/>
  <c r="BU96" i="69"/>
  <c r="BT96" i="69"/>
  <c r="BS96" i="69"/>
  <c r="BR96" i="69"/>
  <c r="BQ96" i="69"/>
  <c r="BP96" i="69"/>
  <c r="BO96" i="69"/>
  <c r="BN96" i="69"/>
  <c r="BM96" i="69"/>
  <c r="BL96" i="69"/>
  <c r="BK96" i="69"/>
  <c r="BJ96" i="69"/>
  <c r="BI96" i="69"/>
  <c r="BH96" i="69"/>
  <c r="BG96" i="69"/>
  <c r="BF96" i="69"/>
  <c r="BE96" i="69"/>
  <c r="BD96" i="69"/>
  <c r="BC96" i="69"/>
  <c r="BB96" i="69"/>
  <c r="BA96" i="69"/>
  <c r="AZ96" i="69"/>
  <c r="AY96" i="69"/>
  <c r="AX96" i="69"/>
  <c r="AW96" i="69"/>
  <c r="AV96" i="69"/>
  <c r="AU96" i="69"/>
  <c r="AT96" i="69"/>
  <c r="AS96" i="69"/>
  <c r="AR96" i="69"/>
  <c r="CK95" i="69"/>
  <c r="CJ95" i="69"/>
  <c r="CI95" i="69"/>
  <c r="CH95" i="69"/>
  <c r="CG95" i="69"/>
  <c r="CF95" i="69"/>
  <c r="CE95" i="69"/>
  <c r="CD95" i="69"/>
  <c r="CC95" i="69"/>
  <c r="CB95" i="69"/>
  <c r="CA95" i="69"/>
  <c r="BZ95" i="69"/>
  <c r="BY95" i="69"/>
  <c r="BX95" i="69"/>
  <c r="BW95" i="69"/>
  <c r="BV95" i="69"/>
  <c r="BU95" i="69"/>
  <c r="BT95" i="69"/>
  <c r="BS95" i="69"/>
  <c r="BR95" i="69"/>
  <c r="BQ95" i="69"/>
  <c r="BP95" i="69"/>
  <c r="BO95" i="69"/>
  <c r="BN95" i="69"/>
  <c r="BM95" i="69"/>
  <c r="BL95" i="69"/>
  <c r="BK95" i="69"/>
  <c r="BJ95" i="69"/>
  <c r="BI95" i="69"/>
  <c r="BH95" i="69"/>
  <c r="BG95" i="69"/>
  <c r="BF95" i="69"/>
  <c r="BE95" i="69"/>
  <c r="BD95" i="69"/>
  <c r="BC95" i="69"/>
  <c r="BB95" i="69"/>
  <c r="BA95" i="69"/>
  <c r="AZ95" i="69"/>
  <c r="AY95" i="69"/>
  <c r="AX95" i="69"/>
  <c r="AW95" i="69"/>
  <c r="AV95" i="69"/>
  <c r="AU95" i="69"/>
  <c r="AT95" i="69"/>
  <c r="AS95" i="69"/>
  <c r="AR95" i="69"/>
  <c r="CK94" i="69"/>
  <c r="CJ94" i="69"/>
  <c r="CI94" i="69"/>
  <c r="CH94" i="69"/>
  <c r="CG94" i="69"/>
  <c r="CF94" i="69"/>
  <c r="CE94" i="69"/>
  <c r="CD94" i="69"/>
  <c r="CC94" i="69"/>
  <c r="CB94" i="69"/>
  <c r="CA94" i="69"/>
  <c r="BZ94" i="69"/>
  <c r="BY94" i="69"/>
  <c r="BX94" i="69"/>
  <c r="BW94" i="69"/>
  <c r="BV94" i="69"/>
  <c r="BU94" i="69"/>
  <c r="BT94" i="69"/>
  <c r="BS94" i="69"/>
  <c r="BR94" i="69"/>
  <c r="BQ94" i="69"/>
  <c r="BP94" i="69"/>
  <c r="BO94" i="69"/>
  <c r="BN94" i="69"/>
  <c r="BM94" i="69"/>
  <c r="BL94" i="69"/>
  <c r="BK94" i="69"/>
  <c r="BJ94" i="69"/>
  <c r="BI94" i="69"/>
  <c r="BH94" i="69"/>
  <c r="BG94" i="69"/>
  <c r="BF94" i="69"/>
  <c r="BE94" i="69"/>
  <c r="BD94" i="69"/>
  <c r="BC94" i="69"/>
  <c r="BB94" i="69"/>
  <c r="BA94" i="69"/>
  <c r="AZ94" i="69"/>
  <c r="AY94" i="69"/>
  <c r="AX94" i="69"/>
  <c r="AW94" i="69"/>
  <c r="AV94" i="69"/>
  <c r="AU94" i="69"/>
  <c r="AT94" i="69"/>
  <c r="AS94" i="69"/>
  <c r="AR94" i="69"/>
  <c r="CK93" i="69"/>
  <c r="CJ93" i="69"/>
  <c r="CI93" i="69"/>
  <c r="CH93" i="69"/>
  <c r="CG93" i="69"/>
  <c r="CF93" i="69"/>
  <c r="CE93" i="69"/>
  <c r="CD93" i="69"/>
  <c r="CC93" i="69"/>
  <c r="CB93" i="69"/>
  <c r="CA93" i="69"/>
  <c r="BZ93" i="69"/>
  <c r="BY93" i="69"/>
  <c r="BX93" i="69"/>
  <c r="BW93" i="69"/>
  <c r="BV93" i="69"/>
  <c r="BU93" i="69"/>
  <c r="BT93" i="69"/>
  <c r="BS93" i="69"/>
  <c r="BR93" i="69"/>
  <c r="BQ93" i="69"/>
  <c r="BP93" i="69"/>
  <c r="BO93" i="69"/>
  <c r="BN93" i="69"/>
  <c r="BM93" i="69"/>
  <c r="BL93" i="69"/>
  <c r="BK93" i="69"/>
  <c r="BJ93" i="69"/>
  <c r="BI93" i="69"/>
  <c r="BH93" i="69"/>
  <c r="BG93" i="69"/>
  <c r="BF93" i="69"/>
  <c r="BE93" i="69"/>
  <c r="BD93" i="69"/>
  <c r="BC93" i="69"/>
  <c r="BB93" i="69"/>
  <c r="BA93" i="69"/>
  <c r="AZ93" i="69"/>
  <c r="AY93" i="69"/>
  <c r="AX93" i="69"/>
  <c r="AW93" i="69"/>
  <c r="AV93" i="69"/>
  <c r="AU93" i="69"/>
  <c r="AT93" i="69"/>
  <c r="AS93" i="69"/>
  <c r="AR93" i="69"/>
  <c r="CK92" i="69"/>
  <c r="CJ92" i="69"/>
  <c r="CI92" i="69"/>
  <c r="CH92" i="69"/>
  <c r="CG92" i="69"/>
  <c r="CF92" i="69"/>
  <c r="CE92" i="69"/>
  <c r="CD92" i="69"/>
  <c r="CC92" i="69"/>
  <c r="CB92" i="69"/>
  <c r="CA92" i="69"/>
  <c r="BZ92" i="69"/>
  <c r="BY92" i="69"/>
  <c r="BX92" i="69"/>
  <c r="BW92" i="69"/>
  <c r="BV92" i="69"/>
  <c r="BU92" i="69"/>
  <c r="BT92" i="69"/>
  <c r="BS92" i="69"/>
  <c r="BR92" i="69"/>
  <c r="BQ92" i="69"/>
  <c r="BP92" i="69"/>
  <c r="BO92" i="69"/>
  <c r="BN92" i="69"/>
  <c r="BM92" i="69"/>
  <c r="BL92" i="69"/>
  <c r="BK92" i="69"/>
  <c r="BJ92" i="69"/>
  <c r="BI92" i="69"/>
  <c r="BH92" i="69"/>
  <c r="BG92" i="69"/>
  <c r="BF92" i="69"/>
  <c r="BE92" i="69"/>
  <c r="BD92" i="69"/>
  <c r="BC92" i="69"/>
  <c r="BB92" i="69"/>
  <c r="BA92" i="69"/>
  <c r="AZ92" i="69"/>
  <c r="AY92" i="69"/>
  <c r="AX92" i="69"/>
  <c r="AW92" i="69"/>
  <c r="AV92" i="69"/>
  <c r="AU92" i="69"/>
  <c r="AT92" i="69"/>
  <c r="AS92" i="69"/>
  <c r="AR92" i="69"/>
  <c r="CK91" i="69"/>
  <c r="CJ91" i="69"/>
  <c r="CI91" i="69"/>
  <c r="CH91" i="69"/>
  <c r="CG91" i="69"/>
  <c r="CF91" i="69"/>
  <c r="CE91" i="69"/>
  <c r="CD91" i="69"/>
  <c r="CC91" i="69"/>
  <c r="CB91" i="69"/>
  <c r="CA91" i="69"/>
  <c r="BZ91" i="69"/>
  <c r="BY91" i="69"/>
  <c r="BX91" i="69"/>
  <c r="BW91" i="69"/>
  <c r="BV91" i="69"/>
  <c r="BU91" i="69"/>
  <c r="BT91" i="69"/>
  <c r="BS91" i="69"/>
  <c r="BR91" i="69"/>
  <c r="BQ91" i="69"/>
  <c r="BP91" i="69"/>
  <c r="BO91" i="69"/>
  <c r="BN91" i="69"/>
  <c r="BM91" i="69"/>
  <c r="BL91" i="69"/>
  <c r="BK91" i="69"/>
  <c r="BJ91" i="69"/>
  <c r="BI91" i="69"/>
  <c r="BH91" i="69"/>
  <c r="BG91" i="69"/>
  <c r="BF91" i="69"/>
  <c r="BE91" i="69"/>
  <c r="BD91" i="69"/>
  <c r="BC91" i="69"/>
  <c r="BB91" i="69"/>
  <c r="BA91" i="69"/>
  <c r="AZ91" i="69"/>
  <c r="AY91" i="69"/>
  <c r="AX91" i="69"/>
  <c r="AW91" i="69"/>
  <c r="AV91" i="69"/>
  <c r="AU91" i="69"/>
  <c r="AT91" i="69"/>
  <c r="AS91" i="69"/>
  <c r="AR91" i="69"/>
  <c r="CK90" i="69"/>
  <c r="CJ90" i="69"/>
  <c r="CI90" i="69"/>
  <c r="CH90" i="69"/>
  <c r="CG90" i="69"/>
  <c r="CF90" i="69"/>
  <c r="CE90" i="69"/>
  <c r="CD90" i="69"/>
  <c r="CC90" i="69"/>
  <c r="CB90" i="69"/>
  <c r="CA90" i="69"/>
  <c r="BZ90" i="69"/>
  <c r="BY90" i="69"/>
  <c r="BX90" i="69"/>
  <c r="BW90" i="69"/>
  <c r="BV90" i="69"/>
  <c r="BU90" i="69"/>
  <c r="BT90" i="69"/>
  <c r="BS90" i="69"/>
  <c r="BR90" i="69"/>
  <c r="BQ90" i="69"/>
  <c r="BP90" i="69"/>
  <c r="BO90" i="69"/>
  <c r="BN90" i="69"/>
  <c r="BM90" i="69"/>
  <c r="BL90" i="69"/>
  <c r="BK90" i="69"/>
  <c r="BJ90" i="69"/>
  <c r="BI90" i="69"/>
  <c r="BH90" i="69"/>
  <c r="BG90" i="69"/>
  <c r="BF90" i="69"/>
  <c r="BE90" i="69"/>
  <c r="BD90" i="69"/>
  <c r="BC90" i="69"/>
  <c r="BB90" i="69"/>
  <c r="BA90" i="69"/>
  <c r="AZ90" i="69"/>
  <c r="AY90" i="69"/>
  <c r="AX90" i="69"/>
  <c r="AW90" i="69"/>
  <c r="AV90" i="69"/>
  <c r="AU90" i="69"/>
  <c r="AT90" i="69"/>
  <c r="AS90" i="69"/>
  <c r="AR90" i="69"/>
  <c r="CK89" i="69"/>
  <c r="CJ89" i="69"/>
  <c r="CI89" i="69"/>
  <c r="CH89" i="69"/>
  <c r="CG89" i="69"/>
  <c r="CF89" i="69"/>
  <c r="CE89" i="69"/>
  <c r="CD89" i="69"/>
  <c r="CC89" i="69"/>
  <c r="CB89" i="69"/>
  <c r="CA89" i="69"/>
  <c r="BZ89" i="69"/>
  <c r="BY89" i="69"/>
  <c r="BX89" i="69"/>
  <c r="BW89" i="69"/>
  <c r="BV89" i="69"/>
  <c r="BU89" i="69"/>
  <c r="BT89" i="69"/>
  <c r="BS89" i="69"/>
  <c r="BR89" i="69"/>
  <c r="BQ89" i="69"/>
  <c r="BP89" i="69"/>
  <c r="BO89" i="69"/>
  <c r="BN89" i="69"/>
  <c r="BM89" i="69"/>
  <c r="BL89" i="69"/>
  <c r="BK89" i="69"/>
  <c r="BJ89" i="69"/>
  <c r="BI89" i="69"/>
  <c r="BH89" i="69"/>
  <c r="BG89" i="69"/>
  <c r="BF89" i="69"/>
  <c r="BE89" i="69"/>
  <c r="BD89" i="69"/>
  <c r="BC89" i="69"/>
  <c r="BB89" i="69"/>
  <c r="BA89" i="69"/>
  <c r="AZ89" i="69"/>
  <c r="AY89" i="69"/>
  <c r="AX89" i="69"/>
  <c r="AW89" i="69"/>
  <c r="AV89" i="69"/>
  <c r="AU89" i="69"/>
  <c r="AT89" i="69"/>
  <c r="AS89" i="69"/>
  <c r="AR89" i="69"/>
  <c r="CK88" i="69"/>
  <c r="CJ88" i="69"/>
  <c r="CI88" i="69"/>
  <c r="CH88" i="69"/>
  <c r="CG88" i="69"/>
  <c r="CF88" i="69"/>
  <c r="CE88" i="69"/>
  <c r="CD88" i="69"/>
  <c r="CC88" i="69"/>
  <c r="CB88" i="69"/>
  <c r="CA88" i="69"/>
  <c r="BZ88" i="69"/>
  <c r="BY88" i="69"/>
  <c r="BX88" i="69"/>
  <c r="BW88" i="69"/>
  <c r="BV88" i="69"/>
  <c r="BU88" i="69"/>
  <c r="BT88" i="69"/>
  <c r="BS88" i="69"/>
  <c r="BR88" i="69"/>
  <c r="BQ88" i="69"/>
  <c r="BP88" i="69"/>
  <c r="BO88" i="69"/>
  <c r="BN88" i="69"/>
  <c r="BM88" i="69"/>
  <c r="BL88" i="69"/>
  <c r="BK88" i="69"/>
  <c r="BJ88" i="69"/>
  <c r="BI88" i="69"/>
  <c r="BH88" i="69"/>
  <c r="BG88" i="69"/>
  <c r="BF88" i="69"/>
  <c r="BE88" i="69"/>
  <c r="BD88" i="69"/>
  <c r="BC88" i="69"/>
  <c r="BB88" i="69"/>
  <c r="BA88" i="69"/>
  <c r="AZ88" i="69"/>
  <c r="AY88" i="69"/>
  <c r="AX88" i="69"/>
  <c r="AW88" i="69"/>
  <c r="AV88" i="69"/>
  <c r="AU88" i="69"/>
  <c r="AT88" i="69"/>
  <c r="AS88" i="69"/>
  <c r="AR88" i="69"/>
  <c r="CK87" i="69"/>
  <c r="CJ87" i="69"/>
  <c r="CI87" i="69"/>
  <c r="CH87" i="69"/>
  <c r="CG87" i="69"/>
  <c r="CF87" i="69"/>
  <c r="CE87" i="69"/>
  <c r="CD87" i="69"/>
  <c r="CC87" i="69"/>
  <c r="CB87" i="69"/>
  <c r="CA87" i="69"/>
  <c r="BZ87" i="69"/>
  <c r="BY87" i="69"/>
  <c r="BX87" i="69"/>
  <c r="BW87" i="69"/>
  <c r="BV87" i="69"/>
  <c r="BU87" i="69"/>
  <c r="BT87" i="69"/>
  <c r="BS87" i="69"/>
  <c r="BR87" i="69"/>
  <c r="BQ87" i="69"/>
  <c r="BP87" i="69"/>
  <c r="BO87" i="69"/>
  <c r="BN87" i="69"/>
  <c r="BM87" i="69"/>
  <c r="BL87" i="69"/>
  <c r="BK87" i="69"/>
  <c r="BJ87" i="69"/>
  <c r="BI87" i="69"/>
  <c r="BH87" i="69"/>
  <c r="BG87" i="69"/>
  <c r="BF87" i="69"/>
  <c r="BE87" i="69"/>
  <c r="BD87" i="69"/>
  <c r="BC87" i="69"/>
  <c r="BB87" i="69"/>
  <c r="BA87" i="69"/>
  <c r="AZ87" i="69"/>
  <c r="AY87" i="69"/>
  <c r="AX87" i="69"/>
  <c r="AW87" i="69"/>
  <c r="AV87" i="69"/>
  <c r="AU87" i="69"/>
  <c r="AT87" i="69"/>
  <c r="AS87" i="69"/>
  <c r="AR87" i="69"/>
  <c r="CK86" i="69"/>
  <c r="CJ86" i="69"/>
  <c r="CI86" i="69"/>
  <c r="CH86" i="69"/>
  <c r="CG86" i="69"/>
  <c r="CF86" i="69"/>
  <c r="CE86" i="69"/>
  <c r="CD86" i="69"/>
  <c r="CC86" i="69"/>
  <c r="CB86" i="69"/>
  <c r="CA86" i="69"/>
  <c r="BZ86" i="69"/>
  <c r="BY86" i="69"/>
  <c r="BX86" i="69"/>
  <c r="BW86" i="69"/>
  <c r="BV86" i="69"/>
  <c r="BU86" i="69"/>
  <c r="BT86" i="69"/>
  <c r="BS86" i="69"/>
  <c r="BR86" i="69"/>
  <c r="BQ86" i="69"/>
  <c r="BP86" i="69"/>
  <c r="BO86" i="69"/>
  <c r="BN86" i="69"/>
  <c r="BM86" i="69"/>
  <c r="BL86" i="69"/>
  <c r="BK86" i="69"/>
  <c r="BJ86" i="69"/>
  <c r="BI86" i="69"/>
  <c r="BH86" i="69"/>
  <c r="BG86" i="69"/>
  <c r="BF86" i="69"/>
  <c r="BE86" i="69"/>
  <c r="BD86" i="69"/>
  <c r="BC86" i="69"/>
  <c r="BB86" i="69"/>
  <c r="BA86" i="69"/>
  <c r="AZ86" i="69"/>
  <c r="AY86" i="69"/>
  <c r="AX86" i="69"/>
  <c r="AW86" i="69"/>
  <c r="AV86" i="69"/>
  <c r="AU86" i="69"/>
  <c r="AT86" i="69"/>
  <c r="AS86" i="69"/>
  <c r="AR86" i="69"/>
  <c r="CK85" i="69"/>
  <c r="CJ85" i="69"/>
  <c r="CI85" i="69"/>
  <c r="CH85" i="69"/>
  <c r="CG85" i="69"/>
  <c r="CF85" i="69"/>
  <c r="CE85" i="69"/>
  <c r="CD85" i="69"/>
  <c r="CC85" i="69"/>
  <c r="CB85" i="69"/>
  <c r="CA85" i="69"/>
  <c r="BZ85" i="69"/>
  <c r="BY85" i="69"/>
  <c r="BX85" i="69"/>
  <c r="BW85" i="69"/>
  <c r="BV85" i="69"/>
  <c r="BU85" i="69"/>
  <c r="BT85" i="69"/>
  <c r="BS85" i="69"/>
  <c r="BR85" i="69"/>
  <c r="BQ85" i="69"/>
  <c r="BP85" i="69"/>
  <c r="BO85" i="69"/>
  <c r="BN85" i="69"/>
  <c r="BM85" i="69"/>
  <c r="BL85" i="69"/>
  <c r="BK85" i="69"/>
  <c r="BJ85" i="69"/>
  <c r="BI85" i="69"/>
  <c r="BH85" i="69"/>
  <c r="BG85" i="69"/>
  <c r="BF85" i="69"/>
  <c r="BE85" i="69"/>
  <c r="BD85" i="69"/>
  <c r="BC85" i="69"/>
  <c r="BB85" i="69"/>
  <c r="BA85" i="69"/>
  <c r="AZ85" i="69"/>
  <c r="AY85" i="69"/>
  <c r="AX85" i="69"/>
  <c r="AW85" i="69"/>
  <c r="AV85" i="69"/>
  <c r="AU85" i="69"/>
  <c r="AT85" i="69"/>
  <c r="AS85" i="69"/>
  <c r="AR85" i="69"/>
  <c r="CK84" i="69"/>
  <c r="CJ84" i="69"/>
  <c r="CI84" i="69"/>
  <c r="CH84" i="69"/>
  <c r="CG84" i="69"/>
  <c r="CF84" i="69"/>
  <c r="CE84" i="69"/>
  <c r="CD84" i="69"/>
  <c r="CC84" i="69"/>
  <c r="CB84" i="69"/>
  <c r="CA84" i="69"/>
  <c r="BZ84" i="69"/>
  <c r="BY84" i="69"/>
  <c r="BX84" i="69"/>
  <c r="BW84" i="69"/>
  <c r="BV84" i="69"/>
  <c r="BU84" i="69"/>
  <c r="BT84" i="69"/>
  <c r="BS84" i="69"/>
  <c r="BR84" i="69"/>
  <c r="BQ84" i="69"/>
  <c r="BP84" i="69"/>
  <c r="BO84" i="69"/>
  <c r="BN84" i="69"/>
  <c r="BM84" i="69"/>
  <c r="BL84" i="69"/>
  <c r="BK84" i="69"/>
  <c r="BJ84" i="69"/>
  <c r="BI84" i="69"/>
  <c r="BH84" i="69"/>
  <c r="BG84" i="69"/>
  <c r="BF84" i="69"/>
  <c r="BE84" i="69"/>
  <c r="BD84" i="69"/>
  <c r="BC84" i="69"/>
  <c r="BB84" i="69"/>
  <c r="BA84" i="69"/>
  <c r="AZ84" i="69"/>
  <c r="AY84" i="69"/>
  <c r="AX84" i="69"/>
  <c r="AW84" i="69"/>
  <c r="AV84" i="69"/>
  <c r="AU84" i="69"/>
  <c r="AT84" i="69"/>
  <c r="AS84" i="69"/>
  <c r="AR84" i="69"/>
  <c r="CK83" i="69"/>
  <c r="CJ83" i="69"/>
  <c r="CI83" i="69"/>
  <c r="CH83" i="69"/>
  <c r="CG83" i="69"/>
  <c r="CF83" i="69"/>
  <c r="CE83" i="69"/>
  <c r="CD83" i="69"/>
  <c r="CC83" i="69"/>
  <c r="CB83" i="69"/>
  <c r="CA83" i="69"/>
  <c r="BZ83" i="69"/>
  <c r="BY83" i="69"/>
  <c r="BX83" i="69"/>
  <c r="BW83" i="69"/>
  <c r="BV83" i="69"/>
  <c r="BU83" i="69"/>
  <c r="BT83" i="69"/>
  <c r="BS83" i="69"/>
  <c r="BR83" i="69"/>
  <c r="BQ83" i="69"/>
  <c r="BP83" i="69"/>
  <c r="BO83" i="69"/>
  <c r="BN83" i="69"/>
  <c r="BM83" i="69"/>
  <c r="BL83" i="69"/>
  <c r="BK83" i="69"/>
  <c r="BJ83" i="69"/>
  <c r="BI83" i="69"/>
  <c r="BH83" i="69"/>
  <c r="BG83" i="69"/>
  <c r="BF83" i="69"/>
  <c r="BE83" i="69"/>
  <c r="BD83" i="69"/>
  <c r="BC83" i="69"/>
  <c r="BB83" i="69"/>
  <c r="BA83" i="69"/>
  <c r="AZ83" i="69"/>
  <c r="AY83" i="69"/>
  <c r="AX83" i="69"/>
  <c r="AW83" i="69"/>
  <c r="AV83" i="69"/>
  <c r="AU83" i="69"/>
  <c r="AT83" i="69"/>
  <c r="AS83" i="69"/>
  <c r="AR83" i="69"/>
  <c r="CK82" i="69"/>
  <c r="CJ82" i="69"/>
  <c r="CI82" i="69"/>
  <c r="CH82" i="69"/>
  <c r="CG82" i="69"/>
  <c r="CF82" i="69"/>
  <c r="CE82" i="69"/>
  <c r="CD82" i="69"/>
  <c r="CC82" i="69"/>
  <c r="CB82" i="69"/>
  <c r="CA82" i="69"/>
  <c r="BZ82" i="69"/>
  <c r="BY82" i="69"/>
  <c r="BX82" i="69"/>
  <c r="BW82" i="69"/>
  <c r="BV82" i="69"/>
  <c r="BU82" i="69"/>
  <c r="BT82" i="69"/>
  <c r="BS82" i="69"/>
  <c r="BR82" i="69"/>
  <c r="BQ82" i="69"/>
  <c r="BP82" i="69"/>
  <c r="BO82" i="69"/>
  <c r="BN82" i="69"/>
  <c r="BM82" i="69"/>
  <c r="BL82" i="69"/>
  <c r="BK82" i="69"/>
  <c r="BJ82" i="69"/>
  <c r="BI82" i="69"/>
  <c r="BH82" i="69"/>
  <c r="BG82" i="69"/>
  <c r="BF82" i="69"/>
  <c r="BE82" i="69"/>
  <c r="BD82" i="69"/>
  <c r="BC82" i="69"/>
  <c r="BB82" i="69"/>
  <c r="BA82" i="69"/>
  <c r="AZ82" i="69"/>
  <c r="AY82" i="69"/>
  <c r="AX82" i="69"/>
  <c r="AW82" i="69"/>
  <c r="AV82" i="69"/>
  <c r="AU82" i="69"/>
  <c r="AT82" i="69"/>
  <c r="AS82" i="69"/>
  <c r="AR82" i="69"/>
  <c r="CK81" i="69"/>
  <c r="CJ81" i="69"/>
  <c r="CI81" i="69"/>
  <c r="CH81" i="69"/>
  <c r="CG81" i="69"/>
  <c r="CF81" i="69"/>
  <c r="CE81" i="69"/>
  <c r="CD81" i="69"/>
  <c r="CC81" i="69"/>
  <c r="CB81" i="69"/>
  <c r="CA81" i="69"/>
  <c r="BZ81" i="69"/>
  <c r="BY81" i="69"/>
  <c r="BX81" i="69"/>
  <c r="BW81" i="69"/>
  <c r="BV81" i="69"/>
  <c r="BU81" i="69"/>
  <c r="BT81" i="69"/>
  <c r="BS81" i="69"/>
  <c r="BR81" i="69"/>
  <c r="BQ81" i="69"/>
  <c r="BP81" i="69"/>
  <c r="BO81" i="69"/>
  <c r="BN81" i="69"/>
  <c r="BM81" i="69"/>
  <c r="BL81" i="69"/>
  <c r="BK81" i="69"/>
  <c r="BJ81" i="69"/>
  <c r="BI81" i="69"/>
  <c r="BH81" i="69"/>
  <c r="BG81" i="69"/>
  <c r="BF81" i="69"/>
  <c r="BE81" i="69"/>
  <c r="BD81" i="69"/>
  <c r="BC81" i="69"/>
  <c r="BB81" i="69"/>
  <c r="BA81" i="69"/>
  <c r="AZ81" i="69"/>
  <c r="AY81" i="69"/>
  <c r="AX81" i="69"/>
  <c r="AW81" i="69"/>
  <c r="AV81" i="69"/>
  <c r="AU81" i="69"/>
  <c r="AT81" i="69"/>
  <c r="AS81" i="69"/>
  <c r="AR81" i="69"/>
  <c r="CK80" i="69"/>
  <c r="CJ80" i="69"/>
  <c r="CI80" i="69"/>
  <c r="CH80" i="69"/>
  <c r="CG80" i="69"/>
  <c r="CF80" i="69"/>
  <c r="CE80" i="69"/>
  <c r="CD80" i="69"/>
  <c r="CC80" i="69"/>
  <c r="CB80" i="69"/>
  <c r="CA80" i="69"/>
  <c r="BZ80" i="69"/>
  <c r="BY80" i="69"/>
  <c r="BX80" i="69"/>
  <c r="BW80" i="69"/>
  <c r="BV80" i="69"/>
  <c r="BU80" i="69"/>
  <c r="BT80" i="69"/>
  <c r="BS80" i="69"/>
  <c r="BR80" i="69"/>
  <c r="BQ80" i="69"/>
  <c r="BP80" i="69"/>
  <c r="BO80" i="69"/>
  <c r="BN80" i="69"/>
  <c r="BM80" i="69"/>
  <c r="BL80" i="69"/>
  <c r="BK80" i="69"/>
  <c r="BJ80" i="69"/>
  <c r="BI80" i="69"/>
  <c r="BH80" i="69"/>
  <c r="BG80" i="69"/>
  <c r="BF80" i="69"/>
  <c r="BE80" i="69"/>
  <c r="BD80" i="69"/>
  <c r="BC80" i="69"/>
  <c r="BB80" i="69"/>
  <c r="BA80" i="69"/>
  <c r="AZ80" i="69"/>
  <c r="AY80" i="69"/>
  <c r="AX80" i="69"/>
  <c r="AW80" i="69"/>
  <c r="AV80" i="69"/>
  <c r="AU80" i="69"/>
  <c r="AT80" i="69"/>
  <c r="AS80" i="69"/>
  <c r="AR80" i="69"/>
  <c r="CK79" i="69"/>
  <c r="CJ79" i="69"/>
  <c r="CI79" i="69"/>
  <c r="CH79" i="69"/>
  <c r="CG79" i="69"/>
  <c r="CF79" i="69"/>
  <c r="CE79" i="69"/>
  <c r="CD79" i="69"/>
  <c r="CC79" i="69"/>
  <c r="CB79" i="69"/>
  <c r="CA79" i="69"/>
  <c r="BZ79" i="69"/>
  <c r="BY79" i="69"/>
  <c r="BX79" i="69"/>
  <c r="BW79" i="69"/>
  <c r="BV79" i="69"/>
  <c r="BU79" i="69"/>
  <c r="BT79" i="69"/>
  <c r="BS79" i="69"/>
  <c r="BR79" i="69"/>
  <c r="BQ79" i="69"/>
  <c r="BP79" i="69"/>
  <c r="BO79" i="69"/>
  <c r="BN79" i="69"/>
  <c r="BM79" i="69"/>
  <c r="BL79" i="69"/>
  <c r="BK79" i="69"/>
  <c r="BJ79" i="69"/>
  <c r="BI79" i="69"/>
  <c r="BH79" i="69"/>
  <c r="BG79" i="69"/>
  <c r="BF79" i="69"/>
  <c r="BE79" i="69"/>
  <c r="BD79" i="69"/>
  <c r="BC79" i="69"/>
  <c r="BB79" i="69"/>
  <c r="BA79" i="69"/>
  <c r="AZ79" i="69"/>
  <c r="AY79" i="69"/>
  <c r="AX79" i="69"/>
  <c r="AW79" i="69"/>
  <c r="AV79" i="69"/>
  <c r="AU79" i="69"/>
  <c r="AT79" i="69"/>
  <c r="AS79" i="69"/>
  <c r="AR79" i="69"/>
  <c r="CK78" i="69"/>
  <c r="CJ78" i="69"/>
  <c r="CI78" i="69"/>
  <c r="CH78" i="69"/>
  <c r="CG78" i="69"/>
  <c r="CF78" i="69"/>
  <c r="CE78" i="69"/>
  <c r="CD78" i="69"/>
  <c r="CC78" i="69"/>
  <c r="CB78" i="69"/>
  <c r="CA78" i="69"/>
  <c r="BZ78" i="69"/>
  <c r="BY78" i="69"/>
  <c r="BX78" i="69"/>
  <c r="BW78" i="69"/>
  <c r="BV78" i="69"/>
  <c r="BU78" i="69"/>
  <c r="BT78" i="69"/>
  <c r="BS78" i="69"/>
  <c r="BR78" i="69"/>
  <c r="BQ78" i="69"/>
  <c r="BP78" i="69"/>
  <c r="BO78" i="69"/>
  <c r="BN78" i="69"/>
  <c r="BM78" i="69"/>
  <c r="BL78" i="69"/>
  <c r="BK78" i="69"/>
  <c r="BJ78" i="69"/>
  <c r="BI78" i="69"/>
  <c r="BH78" i="69"/>
  <c r="BG78" i="69"/>
  <c r="BF78" i="69"/>
  <c r="BE78" i="69"/>
  <c r="BD78" i="69"/>
  <c r="BC78" i="69"/>
  <c r="BB78" i="69"/>
  <c r="BA78" i="69"/>
  <c r="AZ78" i="69"/>
  <c r="AY78" i="69"/>
  <c r="AX78" i="69"/>
  <c r="AW78" i="69"/>
  <c r="AV78" i="69"/>
  <c r="AU78" i="69"/>
  <c r="AT78" i="69"/>
  <c r="AS78" i="69"/>
  <c r="AR78" i="69"/>
  <c r="CK77" i="69"/>
  <c r="CJ77" i="69"/>
  <c r="CI77" i="69"/>
  <c r="CH77" i="69"/>
  <c r="CG77" i="69"/>
  <c r="CF77" i="69"/>
  <c r="CE77" i="69"/>
  <c r="CD77" i="69"/>
  <c r="CC77" i="69"/>
  <c r="CB77" i="69"/>
  <c r="CA77" i="69"/>
  <c r="BZ77" i="69"/>
  <c r="BY77" i="69"/>
  <c r="BX77" i="69"/>
  <c r="BW77" i="69"/>
  <c r="BV77" i="69"/>
  <c r="BU77" i="69"/>
  <c r="BT77" i="69"/>
  <c r="BS77" i="69"/>
  <c r="BR77" i="69"/>
  <c r="BQ77" i="69"/>
  <c r="BP77" i="69"/>
  <c r="BO77" i="69"/>
  <c r="BN77" i="69"/>
  <c r="BM77" i="69"/>
  <c r="BL77" i="69"/>
  <c r="BK77" i="69"/>
  <c r="BJ77" i="69"/>
  <c r="BI77" i="69"/>
  <c r="BH77" i="69"/>
  <c r="BG77" i="69"/>
  <c r="BF77" i="69"/>
  <c r="BE77" i="69"/>
  <c r="BD77" i="69"/>
  <c r="BC77" i="69"/>
  <c r="BB77" i="69"/>
  <c r="BA77" i="69"/>
  <c r="AZ77" i="69"/>
  <c r="AY77" i="69"/>
  <c r="AX77" i="69"/>
  <c r="AW77" i="69"/>
  <c r="AV77" i="69"/>
  <c r="AU77" i="69"/>
  <c r="AT77" i="69"/>
  <c r="AS77" i="69"/>
  <c r="AR77" i="69"/>
  <c r="CK76" i="69"/>
  <c r="CJ76" i="69"/>
  <c r="CI76" i="69"/>
  <c r="CH76" i="69"/>
  <c r="CG76" i="69"/>
  <c r="CF76" i="69"/>
  <c r="CE76" i="69"/>
  <c r="CD76" i="69"/>
  <c r="CC76" i="69"/>
  <c r="CB76" i="69"/>
  <c r="CA76" i="69"/>
  <c r="BZ76" i="69"/>
  <c r="BY76" i="69"/>
  <c r="BX76" i="69"/>
  <c r="BW76" i="69"/>
  <c r="BV76" i="69"/>
  <c r="BU76" i="69"/>
  <c r="BT76" i="69"/>
  <c r="BS76" i="69"/>
  <c r="BR76" i="69"/>
  <c r="BQ76" i="69"/>
  <c r="BP76" i="69"/>
  <c r="BO76" i="69"/>
  <c r="BN76" i="69"/>
  <c r="BM76" i="69"/>
  <c r="BL76" i="69"/>
  <c r="BK76" i="69"/>
  <c r="BJ76" i="69"/>
  <c r="BI76" i="69"/>
  <c r="BH76" i="69"/>
  <c r="BG76" i="69"/>
  <c r="BF76" i="69"/>
  <c r="BE76" i="69"/>
  <c r="BD76" i="69"/>
  <c r="BC76" i="69"/>
  <c r="BB76" i="69"/>
  <c r="BA76" i="69"/>
  <c r="AZ76" i="69"/>
  <c r="AY76" i="69"/>
  <c r="AX76" i="69"/>
  <c r="AW76" i="69"/>
  <c r="AV76" i="69"/>
  <c r="AU76" i="69"/>
  <c r="AT76" i="69"/>
  <c r="AS76" i="69"/>
  <c r="AR76" i="69"/>
  <c r="CK75" i="69"/>
  <c r="CJ75" i="69"/>
  <c r="CI75" i="69"/>
  <c r="CH75" i="69"/>
  <c r="CG75" i="69"/>
  <c r="CF75" i="69"/>
  <c r="CE75" i="69"/>
  <c r="CD75" i="69"/>
  <c r="CC75" i="69"/>
  <c r="CB75" i="69"/>
  <c r="CA75" i="69"/>
  <c r="BZ75" i="69"/>
  <c r="BY75" i="69"/>
  <c r="BX75" i="69"/>
  <c r="BW75" i="69"/>
  <c r="BV75" i="69"/>
  <c r="BU75" i="69"/>
  <c r="BT75" i="69"/>
  <c r="BS75" i="69"/>
  <c r="BR75" i="69"/>
  <c r="BQ75" i="69"/>
  <c r="BP75" i="69"/>
  <c r="BO75" i="69"/>
  <c r="BN75" i="69"/>
  <c r="BM75" i="69"/>
  <c r="BL75" i="69"/>
  <c r="BK75" i="69"/>
  <c r="BJ75" i="69"/>
  <c r="BI75" i="69"/>
  <c r="BH75" i="69"/>
  <c r="BG75" i="69"/>
  <c r="BF75" i="69"/>
  <c r="BE75" i="69"/>
  <c r="BD75" i="69"/>
  <c r="BC75" i="69"/>
  <c r="BB75" i="69"/>
  <c r="BA75" i="69"/>
  <c r="AZ75" i="69"/>
  <c r="AY75" i="69"/>
  <c r="AX75" i="69"/>
  <c r="AW75" i="69"/>
  <c r="AV75" i="69"/>
  <c r="AU75" i="69"/>
  <c r="AT75" i="69"/>
  <c r="AS75" i="69"/>
  <c r="AR75" i="69"/>
  <c r="CK74" i="69"/>
  <c r="CJ74" i="69"/>
  <c r="CI74" i="69"/>
  <c r="CH74" i="69"/>
  <c r="CG74" i="69"/>
  <c r="CF74" i="69"/>
  <c r="CE74" i="69"/>
  <c r="CD74" i="69"/>
  <c r="CC74" i="69"/>
  <c r="CB74" i="69"/>
  <c r="CA74" i="69"/>
  <c r="BZ74" i="69"/>
  <c r="BY74" i="69"/>
  <c r="BX74" i="69"/>
  <c r="BW74" i="69"/>
  <c r="BV74" i="69"/>
  <c r="BU74" i="69"/>
  <c r="BT74" i="69"/>
  <c r="BS74" i="69"/>
  <c r="BR74" i="69"/>
  <c r="BQ74" i="69"/>
  <c r="BP74" i="69"/>
  <c r="BO74" i="69"/>
  <c r="BN74" i="69"/>
  <c r="BM74" i="69"/>
  <c r="BL74" i="69"/>
  <c r="BK74" i="69"/>
  <c r="BJ74" i="69"/>
  <c r="BI74" i="69"/>
  <c r="BH74" i="69"/>
  <c r="BG74" i="69"/>
  <c r="BF74" i="69"/>
  <c r="BE74" i="69"/>
  <c r="BD74" i="69"/>
  <c r="BC74" i="69"/>
  <c r="BB74" i="69"/>
  <c r="BA74" i="69"/>
  <c r="AZ74" i="69"/>
  <c r="AY74" i="69"/>
  <c r="AX74" i="69"/>
  <c r="AW74" i="69"/>
  <c r="AV74" i="69"/>
  <c r="AU74" i="69"/>
  <c r="AT74" i="69"/>
  <c r="AS74" i="69"/>
  <c r="AR74" i="69"/>
  <c r="CK73" i="69"/>
  <c r="CJ73" i="69"/>
  <c r="CI73" i="69"/>
  <c r="CH73" i="69"/>
  <c r="CG73" i="69"/>
  <c r="CF73" i="69"/>
  <c r="CE73" i="69"/>
  <c r="CD73" i="69"/>
  <c r="CC73" i="69"/>
  <c r="CB73" i="69"/>
  <c r="CA73" i="69"/>
  <c r="BZ73" i="69"/>
  <c r="BY73" i="69"/>
  <c r="BX73" i="69"/>
  <c r="BW73" i="69"/>
  <c r="BV73" i="69"/>
  <c r="BU73" i="69"/>
  <c r="BT73" i="69"/>
  <c r="BS73" i="69"/>
  <c r="BR73" i="69"/>
  <c r="BQ73" i="69"/>
  <c r="BP73" i="69"/>
  <c r="BO73" i="69"/>
  <c r="BN73" i="69"/>
  <c r="BM73" i="69"/>
  <c r="BL73" i="69"/>
  <c r="BK73" i="69"/>
  <c r="BJ73" i="69"/>
  <c r="BI73" i="69"/>
  <c r="BH73" i="69"/>
  <c r="BG73" i="69"/>
  <c r="BF73" i="69"/>
  <c r="BE73" i="69"/>
  <c r="BD73" i="69"/>
  <c r="BC73" i="69"/>
  <c r="BB73" i="69"/>
  <c r="BA73" i="69"/>
  <c r="AZ73" i="69"/>
  <c r="AY73" i="69"/>
  <c r="AX73" i="69"/>
  <c r="AW73" i="69"/>
  <c r="AV73" i="69"/>
  <c r="AU73" i="69"/>
  <c r="AT73" i="69"/>
  <c r="AS73" i="69"/>
  <c r="AR73" i="69"/>
  <c r="CK72" i="69"/>
  <c r="CJ72" i="69"/>
  <c r="CI72" i="69"/>
  <c r="CH72" i="69"/>
  <c r="CG72" i="69"/>
  <c r="CF72" i="69"/>
  <c r="CE72" i="69"/>
  <c r="CD72" i="69"/>
  <c r="CC72" i="69"/>
  <c r="CB72" i="69"/>
  <c r="CA72" i="69"/>
  <c r="BZ72" i="69"/>
  <c r="BY72" i="69"/>
  <c r="BX72" i="69"/>
  <c r="BW72" i="69"/>
  <c r="BV72" i="69"/>
  <c r="BU72" i="69"/>
  <c r="BT72" i="69"/>
  <c r="BS72" i="69"/>
  <c r="BR72" i="69"/>
  <c r="BQ72" i="69"/>
  <c r="BP72" i="69"/>
  <c r="BO72" i="69"/>
  <c r="BN72" i="69"/>
  <c r="BM72" i="69"/>
  <c r="BL72" i="69"/>
  <c r="BK72" i="69"/>
  <c r="BJ72" i="69"/>
  <c r="BI72" i="69"/>
  <c r="BH72" i="69"/>
  <c r="BG72" i="69"/>
  <c r="BF72" i="69"/>
  <c r="BE72" i="69"/>
  <c r="BD72" i="69"/>
  <c r="BC72" i="69"/>
  <c r="BB72" i="69"/>
  <c r="BA72" i="69"/>
  <c r="AZ72" i="69"/>
  <c r="AY72" i="69"/>
  <c r="AX72" i="69"/>
  <c r="AW72" i="69"/>
  <c r="AV72" i="69"/>
  <c r="AU72" i="69"/>
  <c r="AT72" i="69"/>
  <c r="AS72" i="69"/>
  <c r="AR72" i="69"/>
  <c r="CK71" i="69"/>
  <c r="CJ71" i="69"/>
  <c r="CI71" i="69"/>
  <c r="CH71" i="69"/>
  <c r="CG71" i="69"/>
  <c r="CF71" i="69"/>
  <c r="CE71" i="69"/>
  <c r="CD71" i="69"/>
  <c r="CC71" i="69"/>
  <c r="CB71" i="69"/>
  <c r="CA71" i="69"/>
  <c r="BZ71" i="69"/>
  <c r="BY71" i="69"/>
  <c r="BX71" i="69"/>
  <c r="BW71" i="69"/>
  <c r="BV71" i="69"/>
  <c r="BU71" i="69"/>
  <c r="BT71" i="69"/>
  <c r="BS71" i="69"/>
  <c r="BR71" i="69"/>
  <c r="BQ71" i="69"/>
  <c r="BP71" i="69"/>
  <c r="BO71" i="69"/>
  <c r="BN71" i="69"/>
  <c r="BM71" i="69"/>
  <c r="BL71" i="69"/>
  <c r="BK71" i="69"/>
  <c r="BJ71" i="69"/>
  <c r="BI71" i="69"/>
  <c r="BH71" i="69"/>
  <c r="BG71" i="69"/>
  <c r="BF71" i="69"/>
  <c r="BE71" i="69"/>
  <c r="BD71" i="69"/>
  <c r="BC71" i="69"/>
  <c r="BB71" i="69"/>
  <c r="BA71" i="69"/>
  <c r="AZ71" i="69"/>
  <c r="AY71" i="69"/>
  <c r="AX71" i="69"/>
  <c r="AW71" i="69"/>
  <c r="AV71" i="69"/>
  <c r="AU71" i="69"/>
  <c r="AT71" i="69"/>
  <c r="AS71" i="69"/>
  <c r="AR71" i="69"/>
  <c r="CK70" i="69"/>
  <c r="CJ70" i="69"/>
  <c r="CI70" i="69"/>
  <c r="CH70" i="69"/>
  <c r="CG70" i="69"/>
  <c r="CF70" i="69"/>
  <c r="CE70" i="69"/>
  <c r="CD70" i="69"/>
  <c r="CC70" i="69"/>
  <c r="CB70" i="69"/>
  <c r="CA70" i="69"/>
  <c r="BZ70" i="69"/>
  <c r="BY70" i="69"/>
  <c r="BX70" i="69"/>
  <c r="BW70" i="69"/>
  <c r="BV70" i="69"/>
  <c r="BU70" i="69"/>
  <c r="BT70" i="69"/>
  <c r="BS70" i="69"/>
  <c r="BR70" i="69"/>
  <c r="BQ70" i="69"/>
  <c r="BP70" i="69"/>
  <c r="BO70" i="69"/>
  <c r="BN70" i="69"/>
  <c r="BM70" i="69"/>
  <c r="BL70" i="69"/>
  <c r="BK70" i="69"/>
  <c r="BJ70" i="69"/>
  <c r="BI70" i="69"/>
  <c r="BH70" i="69"/>
  <c r="BG70" i="69"/>
  <c r="BF70" i="69"/>
  <c r="BE70" i="69"/>
  <c r="BD70" i="69"/>
  <c r="BC70" i="69"/>
  <c r="BB70" i="69"/>
  <c r="BA70" i="69"/>
  <c r="AZ70" i="69"/>
  <c r="AY70" i="69"/>
  <c r="AX70" i="69"/>
  <c r="AW70" i="69"/>
  <c r="AV70" i="69"/>
  <c r="AU70" i="69"/>
  <c r="AT70" i="69"/>
  <c r="AS70" i="69"/>
  <c r="AR70" i="69"/>
  <c r="CK69" i="69"/>
  <c r="CJ69" i="69"/>
  <c r="CI69" i="69"/>
  <c r="CH69" i="69"/>
  <c r="CG69" i="69"/>
  <c r="CF69" i="69"/>
  <c r="CE69" i="69"/>
  <c r="CD69" i="69"/>
  <c r="CC69" i="69"/>
  <c r="CB69" i="69"/>
  <c r="CA69" i="69"/>
  <c r="BZ69" i="69"/>
  <c r="BY69" i="69"/>
  <c r="BX69" i="69"/>
  <c r="BW69" i="69"/>
  <c r="BV69" i="69"/>
  <c r="BU69" i="69"/>
  <c r="BT69" i="69"/>
  <c r="BS69" i="69"/>
  <c r="BR69" i="69"/>
  <c r="BQ69" i="69"/>
  <c r="BP69" i="69"/>
  <c r="BO69" i="69"/>
  <c r="BN69" i="69"/>
  <c r="BM69" i="69"/>
  <c r="BL69" i="69"/>
  <c r="BK69" i="69"/>
  <c r="BJ69" i="69"/>
  <c r="BI69" i="69"/>
  <c r="BH69" i="69"/>
  <c r="BG69" i="69"/>
  <c r="BF69" i="69"/>
  <c r="BE69" i="69"/>
  <c r="BD69" i="69"/>
  <c r="BC69" i="69"/>
  <c r="BB69" i="69"/>
  <c r="BA69" i="69"/>
  <c r="AZ69" i="69"/>
  <c r="AY69" i="69"/>
  <c r="AX69" i="69"/>
  <c r="AW69" i="69"/>
  <c r="AV69" i="69"/>
  <c r="AU69" i="69"/>
  <c r="AT69" i="69"/>
  <c r="AS69" i="69"/>
  <c r="AR69" i="69"/>
  <c r="CK68" i="69"/>
  <c r="CJ68" i="69"/>
  <c r="CI68" i="69"/>
  <c r="CH68" i="69"/>
  <c r="CG68" i="69"/>
  <c r="CF68" i="69"/>
  <c r="CE68" i="69"/>
  <c r="CD68" i="69"/>
  <c r="CC68" i="69"/>
  <c r="CB68" i="69"/>
  <c r="CA68" i="69"/>
  <c r="BZ68" i="69"/>
  <c r="BY68" i="69"/>
  <c r="BX68" i="69"/>
  <c r="BW68" i="69"/>
  <c r="BV68" i="69"/>
  <c r="BU68" i="69"/>
  <c r="BT68" i="69"/>
  <c r="BS68" i="69"/>
  <c r="BR68" i="69"/>
  <c r="BQ68" i="69"/>
  <c r="BP68" i="69"/>
  <c r="BO68" i="69"/>
  <c r="BN68" i="69"/>
  <c r="BM68" i="69"/>
  <c r="BL68" i="69"/>
  <c r="BK68" i="69"/>
  <c r="BJ68" i="69"/>
  <c r="BI68" i="69"/>
  <c r="BH68" i="69"/>
  <c r="BG68" i="69"/>
  <c r="BF68" i="69"/>
  <c r="BE68" i="69"/>
  <c r="BD68" i="69"/>
  <c r="BC68" i="69"/>
  <c r="BB68" i="69"/>
  <c r="BA68" i="69"/>
  <c r="AZ68" i="69"/>
  <c r="AY68" i="69"/>
  <c r="AX68" i="69"/>
  <c r="AW68" i="69"/>
  <c r="AV68" i="69"/>
  <c r="AU68" i="69"/>
  <c r="AT68" i="69"/>
  <c r="AS68" i="69"/>
  <c r="AR68" i="69"/>
  <c r="CK67" i="69"/>
  <c r="CJ67" i="69"/>
  <c r="CI67" i="69"/>
  <c r="CH67" i="69"/>
  <c r="CG67" i="69"/>
  <c r="CF67" i="69"/>
  <c r="CE67" i="69"/>
  <c r="CD67" i="69"/>
  <c r="CC67" i="69"/>
  <c r="CB67" i="69"/>
  <c r="CA67" i="69"/>
  <c r="BZ67" i="69"/>
  <c r="BY67" i="69"/>
  <c r="BX67" i="69"/>
  <c r="BW67" i="69"/>
  <c r="BV67" i="69"/>
  <c r="BU67" i="69"/>
  <c r="BT67" i="69"/>
  <c r="BS67" i="69"/>
  <c r="BR67" i="69"/>
  <c r="BQ67" i="69"/>
  <c r="BP67" i="69"/>
  <c r="BO67" i="69"/>
  <c r="BN67" i="69"/>
  <c r="BM67" i="69"/>
  <c r="BL67" i="69"/>
  <c r="BK67" i="69"/>
  <c r="BJ67" i="69"/>
  <c r="BI67" i="69"/>
  <c r="BH67" i="69"/>
  <c r="BG67" i="69"/>
  <c r="BF67" i="69"/>
  <c r="BE67" i="69"/>
  <c r="BD67" i="69"/>
  <c r="BC67" i="69"/>
  <c r="BB67" i="69"/>
  <c r="BA67" i="69"/>
  <c r="AZ67" i="69"/>
  <c r="AY67" i="69"/>
  <c r="AX67" i="69"/>
  <c r="AW67" i="69"/>
  <c r="AV67" i="69"/>
  <c r="AU67" i="69"/>
  <c r="AT67" i="69"/>
  <c r="AS67" i="69"/>
  <c r="AR67" i="69"/>
  <c r="CK66" i="69"/>
  <c r="CJ66" i="69"/>
  <c r="CI66" i="69"/>
  <c r="CH66" i="69"/>
  <c r="CG66" i="69"/>
  <c r="CF66" i="69"/>
  <c r="CE66" i="69"/>
  <c r="CD66" i="69"/>
  <c r="CC66" i="69"/>
  <c r="CB66" i="69"/>
  <c r="CA66" i="69"/>
  <c r="BZ66" i="69"/>
  <c r="BY66" i="69"/>
  <c r="BX66" i="69"/>
  <c r="BW66" i="69"/>
  <c r="BV66" i="69"/>
  <c r="BU66" i="69"/>
  <c r="BT66" i="69"/>
  <c r="BS66" i="69"/>
  <c r="BR66" i="69"/>
  <c r="BQ66" i="69"/>
  <c r="BP66" i="69"/>
  <c r="BO66" i="69"/>
  <c r="BN66" i="69"/>
  <c r="BM66" i="69"/>
  <c r="BL66" i="69"/>
  <c r="BK66" i="69"/>
  <c r="BJ66" i="69"/>
  <c r="BI66" i="69"/>
  <c r="BH66" i="69"/>
  <c r="BG66" i="69"/>
  <c r="BF66" i="69"/>
  <c r="BE66" i="69"/>
  <c r="BD66" i="69"/>
  <c r="BC66" i="69"/>
  <c r="BB66" i="69"/>
  <c r="BA66" i="69"/>
  <c r="AZ66" i="69"/>
  <c r="AY66" i="69"/>
  <c r="AX66" i="69"/>
  <c r="AW66" i="69"/>
  <c r="AV66" i="69"/>
  <c r="AU66" i="69"/>
  <c r="AT66" i="69"/>
  <c r="AS66" i="69"/>
  <c r="AR66" i="69"/>
  <c r="CK65" i="69"/>
  <c r="CJ65" i="69"/>
  <c r="CI65" i="69"/>
  <c r="CH65" i="69"/>
  <c r="CG65" i="69"/>
  <c r="CF65" i="69"/>
  <c r="CE65" i="69"/>
  <c r="CD65" i="69"/>
  <c r="CC65" i="69"/>
  <c r="CB65" i="69"/>
  <c r="CA65" i="69"/>
  <c r="BZ65" i="69"/>
  <c r="BY65" i="69"/>
  <c r="BX65" i="69"/>
  <c r="BW65" i="69"/>
  <c r="BV65" i="69"/>
  <c r="BU65" i="69"/>
  <c r="BT65" i="69"/>
  <c r="BS65" i="69"/>
  <c r="BR65" i="69"/>
  <c r="BQ65" i="69"/>
  <c r="BP65" i="69"/>
  <c r="BO65" i="69"/>
  <c r="BN65" i="69"/>
  <c r="BM65" i="69"/>
  <c r="BL65" i="69"/>
  <c r="BK65" i="69"/>
  <c r="BJ65" i="69"/>
  <c r="BI65" i="69"/>
  <c r="BH65" i="69"/>
  <c r="BG65" i="69"/>
  <c r="BF65" i="69"/>
  <c r="BE65" i="69"/>
  <c r="BD65" i="69"/>
  <c r="BC65" i="69"/>
  <c r="BB65" i="69"/>
  <c r="BA65" i="69"/>
  <c r="AZ65" i="69"/>
  <c r="AY65" i="69"/>
  <c r="AX65" i="69"/>
  <c r="AW65" i="69"/>
  <c r="AV65" i="69"/>
  <c r="AU65" i="69"/>
  <c r="AT65" i="69"/>
  <c r="AS65" i="69"/>
  <c r="AR65" i="69"/>
  <c r="CK64" i="69"/>
  <c r="CJ64" i="69"/>
  <c r="CI64" i="69"/>
  <c r="CH64" i="69"/>
  <c r="CG64" i="69"/>
  <c r="CF64" i="69"/>
  <c r="CE64" i="69"/>
  <c r="CD64" i="69"/>
  <c r="CC64" i="69"/>
  <c r="CB64" i="69"/>
  <c r="CA64" i="69"/>
  <c r="BZ64" i="69"/>
  <c r="BY64" i="69"/>
  <c r="BX64" i="69"/>
  <c r="BW64" i="69"/>
  <c r="BV64" i="69"/>
  <c r="BU64" i="69"/>
  <c r="BT64" i="69"/>
  <c r="BS64" i="69"/>
  <c r="BR64" i="69"/>
  <c r="BQ64" i="69"/>
  <c r="BP64" i="69"/>
  <c r="BO64" i="69"/>
  <c r="BN64" i="69"/>
  <c r="BM64" i="69"/>
  <c r="BL64" i="69"/>
  <c r="BK64" i="69"/>
  <c r="BJ64" i="69"/>
  <c r="BI64" i="69"/>
  <c r="BH64" i="69"/>
  <c r="BG64" i="69"/>
  <c r="BF64" i="69"/>
  <c r="BE64" i="69"/>
  <c r="BD64" i="69"/>
  <c r="BC64" i="69"/>
  <c r="BB64" i="69"/>
  <c r="BA64" i="69"/>
  <c r="AZ64" i="69"/>
  <c r="AY64" i="69"/>
  <c r="AX64" i="69"/>
  <c r="AW64" i="69"/>
  <c r="AV64" i="69"/>
  <c r="AU64" i="69"/>
  <c r="AT64" i="69"/>
  <c r="AS64" i="69"/>
  <c r="AR64" i="69"/>
  <c r="CK63" i="69"/>
  <c r="CJ63" i="69"/>
  <c r="CI63" i="69"/>
  <c r="CH63" i="69"/>
  <c r="CG63" i="69"/>
  <c r="CF63" i="69"/>
  <c r="CE63" i="69"/>
  <c r="CD63" i="69"/>
  <c r="CC63" i="69"/>
  <c r="CB63" i="69"/>
  <c r="CA63" i="69"/>
  <c r="BZ63" i="69"/>
  <c r="BY63" i="69"/>
  <c r="BX63" i="69"/>
  <c r="BW63" i="69"/>
  <c r="BV63" i="69"/>
  <c r="BU63" i="69"/>
  <c r="BT63" i="69"/>
  <c r="BS63" i="69"/>
  <c r="BR63" i="69"/>
  <c r="BQ63" i="69"/>
  <c r="BP63" i="69"/>
  <c r="BO63" i="69"/>
  <c r="BN63" i="69"/>
  <c r="BM63" i="69"/>
  <c r="BL63" i="69"/>
  <c r="BK63" i="69"/>
  <c r="BJ63" i="69"/>
  <c r="BI63" i="69"/>
  <c r="BH63" i="69"/>
  <c r="BG63" i="69"/>
  <c r="BF63" i="69"/>
  <c r="BE63" i="69"/>
  <c r="BD63" i="69"/>
  <c r="BC63" i="69"/>
  <c r="BB63" i="69"/>
  <c r="BA63" i="69"/>
  <c r="AZ63" i="69"/>
  <c r="AY63" i="69"/>
  <c r="AX63" i="69"/>
  <c r="AW63" i="69"/>
  <c r="AV63" i="69"/>
  <c r="AU63" i="69"/>
  <c r="AT63" i="69"/>
  <c r="AS63" i="69"/>
  <c r="AR63" i="69"/>
  <c r="CK62" i="69"/>
  <c r="CJ62" i="69"/>
  <c r="CI62" i="69"/>
  <c r="CH62" i="69"/>
  <c r="CG62" i="69"/>
  <c r="CF62" i="69"/>
  <c r="CE62" i="69"/>
  <c r="CD62" i="69"/>
  <c r="CC62" i="69"/>
  <c r="CB62" i="69"/>
  <c r="CA62" i="69"/>
  <c r="BZ62" i="69"/>
  <c r="BY62" i="69"/>
  <c r="BX62" i="69"/>
  <c r="BW62" i="69"/>
  <c r="BV62" i="69"/>
  <c r="BU62" i="69"/>
  <c r="BT62" i="69"/>
  <c r="BS62" i="69"/>
  <c r="BR62" i="69"/>
  <c r="BQ62" i="69"/>
  <c r="BP62" i="69"/>
  <c r="BO62" i="69"/>
  <c r="BN62" i="69"/>
  <c r="BM62" i="69"/>
  <c r="BL62" i="69"/>
  <c r="BK62" i="69"/>
  <c r="BJ62" i="69"/>
  <c r="BI62" i="69"/>
  <c r="BH62" i="69"/>
  <c r="BG62" i="69"/>
  <c r="BF62" i="69"/>
  <c r="BE62" i="69"/>
  <c r="BD62" i="69"/>
  <c r="BC62" i="69"/>
  <c r="BB62" i="69"/>
  <c r="BA62" i="69"/>
  <c r="AZ62" i="69"/>
  <c r="AY62" i="69"/>
  <c r="AX62" i="69"/>
  <c r="AW62" i="69"/>
  <c r="AV62" i="69"/>
  <c r="AU62" i="69"/>
  <c r="AT62" i="69"/>
  <c r="AS62" i="69"/>
  <c r="AR62" i="69"/>
  <c r="CK61" i="69"/>
  <c r="CJ61" i="69"/>
  <c r="CI61" i="69"/>
  <c r="CH61" i="69"/>
  <c r="CG61" i="69"/>
  <c r="CF61" i="69"/>
  <c r="CE61" i="69"/>
  <c r="CD61" i="69"/>
  <c r="CC61" i="69"/>
  <c r="CB61" i="69"/>
  <c r="CA61" i="69"/>
  <c r="BZ61" i="69"/>
  <c r="BY61" i="69"/>
  <c r="BX61" i="69"/>
  <c r="BW61" i="69"/>
  <c r="BV61" i="69"/>
  <c r="BU61" i="69"/>
  <c r="BT61" i="69"/>
  <c r="BS61" i="69"/>
  <c r="BR61" i="69"/>
  <c r="BQ61" i="69"/>
  <c r="BP61" i="69"/>
  <c r="BO61" i="69"/>
  <c r="BN61" i="69"/>
  <c r="BM61" i="69"/>
  <c r="BL61" i="69"/>
  <c r="BK61" i="69"/>
  <c r="BJ61" i="69"/>
  <c r="BI61" i="69"/>
  <c r="BH61" i="69"/>
  <c r="BG61" i="69"/>
  <c r="BF61" i="69"/>
  <c r="BE61" i="69"/>
  <c r="BD61" i="69"/>
  <c r="BC61" i="69"/>
  <c r="BB61" i="69"/>
  <c r="BA61" i="69"/>
  <c r="AZ61" i="69"/>
  <c r="AY61" i="69"/>
  <c r="AX61" i="69"/>
  <c r="AW61" i="69"/>
  <c r="AV61" i="69"/>
  <c r="AU61" i="69"/>
  <c r="AT61" i="69"/>
  <c r="AS61" i="69"/>
  <c r="AR61" i="69"/>
  <c r="CK60" i="69"/>
  <c r="CJ60" i="69"/>
  <c r="CI60" i="69"/>
  <c r="CH60" i="69"/>
  <c r="CG60" i="69"/>
  <c r="CF60" i="69"/>
  <c r="CE60" i="69"/>
  <c r="CD60" i="69"/>
  <c r="CC60" i="69"/>
  <c r="CB60" i="69"/>
  <c r="CA60" i="69"/>
  <c r="BZ60" i="69"/>
  <c r="BY60" i="69"/>
  <c r="BX60" i="69"/>
  <c r="BW60" i="69"/>
  <c r="BV60" i="69"/>
  <c r="BU60" i="69"/>
  <c r="BT60" i="69"/>
  <c r="BS60" i="69"/>
  <c r="BR60" i="69"/>
  <c r="BQ60" i="69"/>
  <c r="BP60" i="69"/>
  <c r="BO60" i="69"/>
  <c r="BN60" i="69"/>
  <c r="BM60" i="69"/>
  <c r="BL60" i="69"/>
  <c r="BK60" i="69"/>
  <c r="BJ60" i="69"/>
  <c r="BI60" i="69"/>
  <c r="BH60" i="69"/>
  <c r="BG60" i="69"/>
  <c r="BF60" i="69"/>
  <c r="BE60" i="69"/>
  <c r="BD60" i="69"/>
  <c r="BC60" i="69"/>
  <c r="BB60" i="69"/>
  <c r="BA60" i="69"/>
  <c r="AZ60" i="69"/>
  <c r="AY60" i="69"/>
  <c r="AX60" i="69"/>
  <c r="AW60" i="69"/>
  <c r="AV60" i="69"/>
  <c r="AU60" i="69"/>
  <c r="AT60" i="69"/>
  <c r="AS60" i="69"/>
  <c r="AR60" i="69"/>
  <c r="BQ59" i="69"/>
  <c r="BP59" i="69"/>
  <c r="BO59" i="69"/>
  <c r="BN59" i="69"/>
  <c r="BM59" i="69"/>
  <c r="BL59" i="69"/>
  <c r="BK59" i="69"/>
  <c r="BJ59" i="69"/>
  <c r="BI59" i="69"/>
  <c r="BH59" i="69"/>
  <c r="BG59" i="69"/>
  <c r="BF59" i="69"/>
  <c r="BE59" i="69"/>
  <c r="BD59" i="69"/>
  <c r="BC59" i="69"/>
  <c r="BB59" i="69"/>
  <c r="BA59" i="69"/>
  <c r="AZ59" i="69"/>
  <c r="AY59" i="69"/>
  <c r="AX59" i="69"/>
  <c r="AW59" i="69"/>
  <c r="AV59" i="69"/>
  <c r="AU59" i="69"/>
  <c r="AT59" i="69"/>
  <c r="AS59" i="69"/>
  <c r="AR59" i="69"/>
  <c r="CK58" i="69"/>
  <c r="CJ58" i="69"/>
  <c r="CI58" i="69"/>
  <c r="CH58" i="69"/>
  <c r="CG58" i="69"/>
  <c r="CF58" i="69"/>
  <c r="CE58" i="69"/>
  <c r="CD58" i="69"/>
  <c r="CC58" i="69"/>
  <c r="CB58" i="69"/>
  <c r="CA58" i="69"/>
  <c r="BZ58" i="69"/>
  <c r="BY58" i="69"/>
  <c r="BX58" i="69"/>
  <c r="BW58" i="69"/>
  <c r="BV58" i="69"/>
  <c r="BU58" i="69"/>
  <c r="BT58" i="69"/>
  <c r="BS58" i="69"/>
  <c r="BR58" i="69"/>
  <c r="BQ58" i="69"/>
  <c r="BP58" i="69"/>
  <c r="BO58" i="69"/>
  <c r="BN58" i="69"/>
  <c r="BM58" i="69"/>
  <c r="BL58" i="69"/>
  <c r="BK58" i="69"/>
  <c r="BJ58" i="69"/>
  <c r="BI58" i="69"/>
  <c r="BH58" i="69"/>
  <c r="BG58" i="69"/>
  <c r="BF58" i="69"/>
  <c r="BE58" i="69"/>
  <c r="BD58" i="69"/>
  <c r="BC58" i="69"/>
  <c r="BB58" i="69"/>
  <c r="BA58" i="69"/>
  <c r="AZ58" i="69"/>
  <c r="AY58" i="69"/>
  <c r="AX58" i="69"/>
  <c r="AW58" i="69"/>
  <c r="AV58" i="69"/>
  <c r="AU58" i="69"/>
  <c r="AT58" i="69"/>
  <c r="AS58" i="69"/>
  <c r="AR58" i="69"/>
  <c r="CK57" i="69"/>
  <c r="CJ57" i="69"/>
  <c r="CI57" i="69"/>
  <c r="CH57" i="69"/>
  <c r="CG57" i="69"/>
  <c r="CF57" i="69"/>
  <c r="CE57" i="69"/>
  <c r="CD57" i="69"/>
  <c r="CC57" i="69"/>
  <c r="CB57" i="69"/>
  <c r="CA57" i="69"/>
  <c r="BZ57" i="69"/>
  <c r="BY57" i="69"/>
  <c r="BX57" i="69"/>
  <c r="BW57" i="69"/>
  <c r="BV57" i="69"/>
  <c r="BU57" i="69"/>
  <c r="BT57" i="69"/>
  <c r="BS57" i="69"/>
  <c r="BR57" i="69"/>
  <c r="BQ57" i="69"/>
  <c r="BP57" i="69"/>
  <c r="BO57" i="69"/>
  <c r="BN57" i="69"/>
  <c r="BM57" i="69"/>
  <c r="BL57" i="69"/>
  <c r="BK57" i="69"/>
  <c r="BJ57" i="69"/>
  <c r="BI57" i="69"/>
  <c r="BH57" i="69"/>
  <c r="BG57" i="69"/>
  <c r="BF57" i="69"/>
  <c r="BE57" i="69"/>
  <c r="BD57" i="69"/>
  <c r="BC57" i="69"/>
  <c r="BB57" i="69"/>
  <c r="BA57" i="69"/>
  <c r="AZ57" i="69"/>
  <c r="AY57" i="69"/>
  <c r="AX57" i="69"/>
  <c r="AW57" i="69"/>
  <c r="AV57" i="69"/>
  <c r="AU57" i="69"/>
  <c r="AT57" i="69"/>
  <c r="AS57" i="69"/>
  <c r="AR57" i="69"/>
  <c r="CK56" i="69"/>
  <c r="CJ56" i="69"/>
  <c r="CI56" i="69"/>
  <c r="CH56" i="69"/>
  <c r="CG56" i="69"/>
  <c r="CF56" i="69"/>
  <c r="CE56" i="69"/>
  <c r="CD56" i="69"/>
  <c r="CC56" i="69"/>
  <c r="CB56" i="69"/>
  <c r="CA56" i="69"/>
  <c r="BZ56" i="69"/>
  <c r="BY56" i="69"/>
  <c r="BX56" i="69"/>
  <c r="BW56" i="69"/>
  <c r="BV56" i="69"/>
  <c r="BU56" i="69"/>
  <c r="BT56" i="69"/>
  <c r="BS56" i="69"/>
  <c r="BR56" i="69"/>
  <c r="BQ56" i="69"/>
  <c r="BP56" i="69"/>
  <c r="BO56" i="69"/>
  <c r="BN56" i="69"/>
  <c r="BM56" i="69"/>
  <c r="BL56" i="69"/>
  <c r="BK56" i="69"/>
  <c r="BJ56" i="69"/>
  <c r="BI56" i="69"/>
  <c r="BH56" i="69"/>
  <c r="BG56" i="69"/>
  <c r="BF56" i="69"/>
  <c r="BE56" i="69"/>
  <c r="BD56" i="69"/>
  <c r="BC56" i="69"/>
  <c r="BB56" i="69"/>
  <c r="BA56" i="69"/>
  <c r="AZ56" i="69"/>
  <c r="AY56" i="69"/>
  <c r="AX56" i="69"/>
  <c r="AW56" i="69"/>
  <c r="AV56" i="69"/>
  <c r="AU56" i="69"/>
  <c r="AT56" i="69"/>
  <c r="AS56" i="69"/>
  <c r="AR56" i="69"/>
  <c r="CK55" i="69"/>
  <c r="CJ55" i="69"/>
  <c r="CI55" i="69"/>
  <c r="CH55" i="69"/>
  <c r="CG55" i="69"/>
  <c r="CF55" i="69"/>
  <c r="CE55" i="69"/>
  <c r="CD55" i="69"/>
  <c r="CC55" i="69"/>
  <c r="CB55" i="69"/>
  <c r="CA55" i="69"/>
  <c r="BZ55" i="69"/>
  <c r="BY55" i="69"/>
  <c r="BX55" i="69"/>
  <c r="BW55" i="69"/>
  <c r="BV55" i="69"/>
  <c r="BU55" i="69"/>
  <c r="BT55" i="69"/>
  <c r="BS55" i="69"/>
  <c r="BR55" i="69"/>
  <c r="BQ55" i="69"/>
  <c r="BP55" i="69"/>
  <c r="BO55" i="69"/>
  <c r="BN55" i="69"/>
  <c r="BM55" i="69"/>
  <c r="BL55" i="69"/>
  <c r="BK55" i="69"/>
  <c r="BJ55" i="69"/>
  <c r="BI55" i="69"/>
  <c r="BH55" i="69"/>
  <c r="BG55" i="69"/>
  <c r="BF55" i="69"/>
  <c r="BE55" i="69"/>
  <c r="BD55" i="69"/>
  <c r="BC55" i="69"/>
  <c r="BB55" i="69"/>
  <c r="BA55" i="69"/>
  <c r="AZ55" i="69"/>
  <c r="AY55" i="69"/>
  <c r="AX55" i="69"/>
  <c r="AW55" i="69"/>
  <c r="AV55" i="69"/>
  <c r="AU55" i="69"/>
  <c r="AT55" i="69"/>
  <c r="AS55" i="69"/>
  <c r="AR55" i="69"/>
  <c r="CK54" i="69"/>
  <c r="CJ54" i="69"/>
  <c r="CI54" i="69"/>
  <c r="CH54" i="69"/>
  <c r="CG54" i="69"/>
  <c r="CF54" i="69"/>
  <c r="CE54" i="69"/>
  <c r="CD54" i="69"/>
  <c r="CC54" i="69"/>
  <c r="CB54" i="69"/>
  <c r="CA54" i="69"/>
  <c r="BZ54" i="69"/>
  <c r="BY54" i="69"/>
  <c r="BX54" i="69"/>
  <c r="BW54" i="69"/>
  <c r="BV54" i="69"/>
  <c r="BU54" i="69"/>
  <c r="BT54" i="69"/>
  <c r="BS54" i="69"/>
  <c r="BR54" i="69"/>
  <c r="BQ54" i="69"/>
  <c r="BP54" i="69"/>
  <c r="BO54" i="69"/>
  <c r="BN54" i="69"/>
  <c r="BM54" i="69"/>
  <c r="BL54" i="69"/>
  <c r="BK54" i="69"/>
  <c r="BJ54" i="69"/>
  <c r="BI54" i="69"/>
  <c r="BH54" i="69"/>
  <c r="BG54" i="69"/>
  <c r="BF54" i="69"/>
  <c r="BE54" i="69"/>
  <c r="BD54" i="69"/>
  <c r="BC54" i="69"/>
  <c r="BB54" i="69"/>
  <c r="BA54" i="69"/>
  <c r="AZ54" i="69"/>
  <c r="AY54" i="69"/>
  <c r="AX54" i="69"/>
  <c r="AW54" i="69"/>
  <c r="AV54" i="69"/>
  <c r="AU54" i="69"/>
  <c r="AT54" i="69"/>
  <c r="AS54" i="69"/>
  <c r="AR54" i="69"/>
  <c r="CK53" i="69"/>
  <c r="CJ53" i="69"/>
  <c r="CI53" i="69"/>
  <c r="CH53" i="69"/>
  <c r="CG53" i="69"/>
  <c r="CF53" i="69"/>
  <c r="CE53" i="69"/>
  <c r="CD53" i="69"/>
  <c r="CC53" i="69"/>
  <c r="CB53" i="69"/>
  <c r="CA53" i="69"/>
  <c r="BZ53" i="69"/>
  <c r="BY53" i="69"/>
  <c r="BX53" i="69"/>
  <c r="BW53" i="69"/>
  <c r="BV53" i="69"/>
  <c r="BU53" i="69"/>
  <c r="BT53" i="69"/>
  <c r="BS53" i="69"/>
  <c r="BR53" i="69"/>
  <c r="BQ53" i="69"/>
  <c r="BP53" i="69"/>
  <c r="BO53" i="69"/>
  <c r="BN53" i="69"/>
  <c r="BM53" i="69"/>
  <c r="BL53" i="69"/>
  <c r="BK53" i="69"/>
  <c r="BJ53" i="69"/>
  <c r="BI53" i="69"/>
  <c r="BH53" i="69"/>
  <c r="BG53" i="69"/>
  <c r="BF53" i="69"/>
  <c r="BE53" i="69"/>
  <c r="BD53" i="69"/>
  <c r="BC53" i="69"/>
  <c r="BB53" i="69"/>
  <c r="BA53" i="69"/>
  <c r="AZ53" i="69"/>
  <c r="AY53" i="69"/>
  <c r="AX53" i="69"/>
  <c r="AW53" i="69"/>
  <c r="AV53" i="69"/>
  <c r="AU53" i="69"/>
  <c r="AT53" i="69"/>
  <c r="AS53" i="69"/>
  <c r="AR53" i="69"/>
  <c r="CK52" i="69"/>
  <c r="CJ52" i="69"/>
  <c r="CI52" i="69"/>
  <c r="CH52" i="69"/>
  <c r="CG52" i="69"/>
  <c r="CF52" i="69"/>
  <c r="CE52" i="69"/>
  <c r="CD52" i="69"/>
  <c r="CC52" i="69"/>
  <c r="CB52" i="69"/>
  <c r="CA52" i="69"/>
  <c r="BZ52" i="69"/>
  <c r="BY52" i="69"/>
  <c r="BX52" i="69"/>
  <c r="BW52" i="69"/>
  <c r="BV52" i="69"/>
  <c r="BU52" i="69"/>
  <c r="BT52" i="69"/>
  <c r="BS52" i="69"/>
  <c r="BR52" i="69"/>
  <c r="BQ52" i="69"/>
  <c r="BP52" i="69"/>
  <c r="BO52" i="69"/>
  <c r="BN52" i="69"/>
  <c r="BM52" i="69"/>
  <c r="BL52" i="69"/>
  <c r="BK52" i="69"/>
  <c r="BJ52" i="69"/>
  <c r="BI52" i="69"/>
  <c r="BH52" i="69"/>
  <c r="BG52" i="69"/>
  <c r="BF52" i="69"/>
  <c r="BE52" i="69"/>
  <c r="BD52" i="69"/>
  <c r="BC52" i="69"/>
  <c r="BB52" i="69"/>
  <c r="BA52" i="69"/>
  <c r="AZ52" i="69"/>
  <c r="AY52" i="69"/>
  <c r="AX52" i="69"/>
  <c r="AW52" i="69"/>
  <c r="AV52" i="69"/>
  <c r="AU52" i="69"/>
  <c r="AT52" i="69"/>
  <c r="AS52" i="69"/>
  <c r="AR52" i="69"/>
  <c r="CK51" i="69"/>
  <c r="CJ51" i="69"/>
  <c r="CI51" i="69"/>
  <c r="CH51" i="69"/>
  <c r="CG51" i="69"/>
  <c r="CF51" i="69"/>
  <c r="CE51" i="69"/>
  <c r="CD51" i="69"/>
  <c r="CC51" i="69"/>
  <c r="CB51" i="69"/>
  <c r="CA51" i="69"/>
  <c r="BZ51" i="69"/>
  <c r="BY51" i="69"/>
  <c r="BX51" i="69"/>
  <c r="BW51" i="69"/>
  <c r="BV51" i="69"/>
  <c r="BU51" i="69"/>
  <c r="BT51" i="69"/>
  <c r="BS51" i="69"/>
  <c r="BR51" i="69"/>
  <c r="BQ51" i="69"/>
  <c r="BP51" i="69"/>
  <c r="BO51" i="69"/>
  <c r="BN51" i="69"/>
  <c r="BM51" i="69"/>
  <c r="BL51" i="69"/>
  <c r="BK51" i="69"/>
  <c r="BJ51" i="69"/>
  <c r="BI51" i="69"/>
  <c r="BH51" i="69"/>
  <c r="BG51" i="69"/>
  <c r="BF51" i="69"/>
  <c r="BE51" i="69"/>
  <c r="BD51" i="69"/>
  <c r="BC51" i="69"/>
  <c r="BB51" i="69"/>
  <c r="BA51" i="69"/>
  <c r="AZ51" i="69"/>
  <c r="AY51" i="69"/>
  <c r="AX51" i="69"/>
  <c r="AW51" i="69"/>
  <c r="AV51" i="69"/>
  <c r="AU51" i="69"/>
  <c r="AT51" i="69"/>
  <c r="AS51" i="69"/>
  <c r="AR51" i="69"/>
  <c r="CK50" i="69"/>
  <c r="CJ50" i="69"/>
  <c r="CI50" i="69"/>
  <c r="CH50" i="69"/>
  <c r="CG50" i="69"/>
  <c r="CF50" i="69"/>
  <c r="CE50" i="69"/>
  <c r="CD50" i="69"/>
  <c r="CC50" i="69"/>
  <c r="CB50" i="69"/>
  <c r="CA50" i="69"/>
  <c r="BZ50" i="69"/>
  <c r="BY50" i="69"/>
  <c r="BX50" i="69"/>
  <c r="BW50" i="69"/>
  <c r="BV50" i="69"/>
  <c r="BU50" i="69"/>
  <c r="BT50" i="69"/>
  <c r="BS50" i="69"/>
  <c r="BR50" i="69"/>
  <c r="BQ50" i="69"/>
  <c r="BP50" i="69"/>
  <c r="BO50" i="69"/>
  <c r="BN50" i="69"/>
  <c r="BM50" i="69"/>
  <c r="BL50" i="69"/>
  <c r="BK50" i="69"/>
  <c r="BJ50" i="69"/>
  <c r="BI50" i="69"/>
  <c r="BH50" i="69"/>
  <c r="BG50" i="69"/>
  <c r="BF50" i="69"/>
  <c r="BE50" i="69"/>
  <c r="BD50" i="69"/>
  <c r="BC50" i="69"/>
  <c r="BB50" i="69"/>
  <c r="BA50" i="69"/>
  <c r="AZ50" i="69"/>
  <c r="AY50" i="69"/>
  <c r="AX50" i="69"/>
  <c r="AW50" i="69"/>
  <c r="AV50" i="69"/>
  <c r="AU50" i="69"/>
  <c r="AT50" i="69"/>
  <c r="AS50" i="69"/>
  <c r="AR50" i="69"/>
  <c r="CK49" i="69"/>
  <c r="CJ49" i="69"/>
  <c r="CI49" i="69"/>
  <c r="CH49" i="69"/>
  <c r="CG49" i="69"/>
  <c r="CF49" i="69"/>
  <c r="CE49" i="69"/>
  <c r="CD49" i="69"/>
  <c r="CC49" i="69"/>
  <c r="CB49" i="69"/>
  <c r="CA49" i="69"/>
  <c r="BZ49" i="69"/>
  <c r="BY49" i="69"/>
  <c r="BX49" i="69"/>
  <c r="BW49" i="69"/>
  <c r="BV49" i="69"/>
  <c r="BU49" i="69"/>
  <c r="BT49" i="69"/>
  <c r="BS49" i="69"/>
  <c r="BR49" i="69"/>
  <c r="BQ49" i="69"/>
  <c r="BP49" i="69"/>
  <c r="BO49" i="69"/>
  <c r="BN49" i="69"/>
  <c r="BM49" i="69"/>
  <c r="BL49" i="69"/>
  <c r="BK49" i="69"/>
  <c r="BJ49" i="69"/>
  <c r="BI49" i="69"/>
  <c r="BH49" i="69"/>
  <c r="BG49" i="69"/>
  <c r="BF49" i="69"/>
  <c r="BE49" i="69"/>
  <c r="BD49" i="69"/>
  <c r="BC49" i="69"/>
  <c r="BB49" i="69"/>
  <c r="BA49" i="69"/>
  <c r="AZ49" i="69"/>
  <c r="AY49" i="69"/>
  <c r="AX49" i="69"/>
  <c r="AW49" i="69"/>
  <c r="AV49" i="69"/>
  <c r="AU49" i="69"/>
  <c r="AT49" i="69"/>
  <c r="AS49" i="69"/>
  <c r="AR49" i="69"/>
  <c r="CK48" i="69"/>
  <c r="CJ48" i="69"/>
  <c r="CI48" i="69"/>
  <c r="CH48" i="69"/>
  <c r="CG48" i="69"/>
  <c r="CF48" i="69"/>
  <c r="CE48" i="69"/>
  <c r="CD48" i="69"/>
  <c r="CC48" i="69"/>
  <c r="CB48" i="69"/>
  <c r="CA48" i="69"/>
  <c r="BZ48" i="69"/>
  <c r="BY48" i="69"/>
  <c r="BX48" i="69"/>
  <c r="BW48" i="69"/>
  <c r="BV48" i="69"/>
  <c r="BU48" i="69"/>
  <c r="BT48" i="69"/>
  <c r="BS48" i="69"/>
  <c r="BR48" i="69"/>
  <c r="BQ48" i="69"/>
  <c r="BP48" i="69"/>
  <c r="BO48" i="69"/>
  <c r="BN48" i="69"/>
  <c r="BM48" i="69"/>
  <c r="BL48" i="69"/>
  <c r="BK48" i="69"/>
  <c r="BJ48" i="69"/>
  <c r="BI48" i="69"/>
  <c r="BH48" i="69"/>
  <c r="BG48" i="69"/>
  <c r="BF48" i="69"/>
  <c r="BE48" i="69"/>
  <c r="BD48" i="69"/>
  <c r="BC48" i="69"/>
  <c r="BB48" i="69"/>
  <c r="BA48" i="69"/>
  <c r="AZ48" i="69"/>
  <c r="AY48" i="69"/>
  <c r="AX48" i="69"/>
  <c r="AW48" i="69"/>
  <c r="AV48" i="69"/>
  <c r="AU48" i="69"/>
  <c r="AT48" i="69"/>
  <c r="AS48" i="69"/>
  <c r="AR48" i="69"/>
  <c r="CK47" i="69"/>
  <c r="CJ47" i="69"/>
  <c r="CI47" i="69"/>
  <c r="CH47" i="69"/>
  <c r="CG47" i="69"/>
  <c r="CF47" i="69"/>
  <c r="CE47" i="69"/>
  <c r="CD47" i="69"/>
  <c r="CC47" i="69"/>
  <c r="CB47" i="69"/>
  <c r="CA47" i="69"/>
  <c r="BZ47" i="69"/>
  <c r="BY47" i="69"/>
  <c r="BX47" i="69"/>
  <c r="BW47" i="69"/>
  <c r="BV47" i="69"/>
  <c r="BU47" i="69"/>
  <c r="BT47" i="69"/>
  <c r="BS47" i="69"/>
  <c r="BR47" i="69"/>
  <c r="BQ47" i="69"/>
  <c r="BP47" i="69"/>
  <c r="BO47" i="69"/>
  <c r="BN47" i="69"/>
  <c r="BM47" i="69"/>
  <c r="BL47" i="69"/>
  <c r="BK47" i="69"/>
  <c r="BJ47" i="69"/>
  <c r="BI47" i="69"/>
  <c r="BH47" i="69"/>
  <c r="BG47" i="69"/>
  <c r="BF47" i="69"/>
  <c r="BE47" i="69"/>
  <c r="BD47" i="69"/>
  <c r="BC47" i="69"/>
  <c r="BB47" i="69"/>
  <c r="BA47" i="69"/>
  <c r="AZ47" i="69"/>
  <c r="AY47" i="69"/>
  <c r="AX47" i="69"/>
  <c r="AW47" i="69"/>
  <c r="AV47" i="69"/>
  <c r="AU47" i="69"/>
  <c r="AT47" i="69"/>
  <c r="AS47" i="69"/>
  <c r="AR47" i="69"/>
  <c r="CK46" i="69"/>
  <c r="CJ46" i="69"/>
  <c r="CI46" i="69"/>
  <c r="CH46" i="69"/>
  <c r="CG46" i="69"/>
  <c r="CF46" i="69"/>
  <c r="CE46" i="69"/>
  <c r="CD46" i="69"/>
  <c r="CC46" i="69"/>
  <c r="CB46" i="69"/>
  <c r="CA46" i="69"/>
  <c r="BZ46" i="69"/>
  <c r="BY46" i="69"/>
  <c r="BX46" i="69"/>
  <c r="BW46" i="69"/>
  <c r="BV46" i="69"/>
  <c r="BU46" i="69"/>
  <c r="BT46" i="69"/>
  <c r="BS46" i="69"/>
  <c r="BR46" i="69"/>
  <c r="BQ46" i="69"/>
  <c r="BP46" i="69"/>
  <c r="BO46" i="69"/>
  <c r="BN46" i="69"/>
  <c r="BM46" i="69"/>
  <c r="BL46" i="69"/>
  <c r="BK46" i="69"/>
  <c r="BJ46" i="69"/>
  <c r="BI46" i="69"/>
  <c r="BH46" i="69"/>
  <c r="BG46" i="69"/>
  <c r="BF46" i="69"/>
  <c r="BE46" i="69"/>
  <c r="BD46" i="69"/>
  <c r="BC46" i="69"/>
  <c r="BB46" i="69"/>
  <c r="BA46" i="69"/>
  <c r="AZ46" i="69"/>
  <c r="AY46" i="69"/>
  <c r="AX46" i="69"/>
  <c r="AW46" i="69"/>
  <c r="AV46" i="69"/>
  <c r="AU46" i="69"/>
  <c r="AT46" i="69"/>
  <c r="AS46" i="69"/>
  <c r="AR46" i="69"/>
  <c r="CK45" i="69"/>
  <c r="CJ45" i="69"/>
  <c r="CI45" i="69"/>
  <c r="CH45" i="69"/>
  <c r="CG45" i="69"/>
  <c r="CF45" i="69"/>
  <c r="CE45" i="69"/>
  <c r="CD45" i="69"/>
  <c r="CC45" i="69"/>
  <c r="CB45" i="69"/>
  <c r="CA45" i="69"/>
  <c r="BZ45" i="69"/>
  <c r="BY45" i="69"/>
  <c r="BX45" i="69"/>
  <c r="BW45" i="69"/>
  <c r="BV45" i="69"/>
  <c r="BU45" i="69"/>
  <c r="BT45" i="69"/>
  <c r="BS45" i="69"/>
  <c r="BR45" i="69"/>
  <c r="BQ45" i="69"/>
  <c r="BP45" i="69"/>
  <c r="BO45" i="69"/>
  <c r="BN45" i="69"/>
  <c r="BM45" i="69"/>
  <c r="BL45" i="69"/>
  <c r="BK45" i="69"/>
  <c r="BJ45" i="69"/>
  <c r="BI45" i="69"/>
  <c r="BH45" i="69"/>
  <c r="BG45" i="69"/>
  <c r="BF45" i="69"/>
  <c r="BE45" i="69"/>
  <c r="BD45" i="69"/>
  <c r="BC45" i="69"/>
  <c r="BB45" i="69"/>
  <c r="BA45" i="69"/>
  <c r="AZ45" i="69"/>
  <c r="AY45" i="69"/>
  <c r="AX45" i="69"/>
  <c r="AW45" i="69"/>
  <c r="AV45" i="69"/>
  <c r="AU45" i="69"/>
  <c r="AT45" i="69"/>
  <c r="AS45" i="69"/>
  <c r="AR45" i="69"/>
  <c r="CK44" i="69"/>
  <c r="CJ44" i="69"/>
  <c r="CI44" i="69"/>
  <c r="CH44" i="69"/>
  <c r="CG44" i="69"/>
  <c r="CF44" i="69"/>
  <c r="CE44" i="69"/>
  <c r="CD44" i="69"/>
  <c r="CC44" i="69"/>
  <c r="CB44" i="69"/>
  <c r="CA44" i="69"/>
  <c r="BZ44" i="69"/>
  <c r="BY44" i="69"/>
  <c r="BX44" i="69"/>
  <c r="BW44" i="69"/>
  <c r="BV44" i="69"/>
  <c r="BU44" i="69"/>
  <c r="BT44" i="69"/>
  <c r="BS44" i="69"/>
  <c r="BR44" i="69"/>
  <c r="BQ44" i="69"/>
  <c r="BP44" i="69"/>
  <c r="BO44" i="69"/>
  <c r="BN44" i="69"/>
  <c r="BM44" i="69"/>
  <c r="BL44" i="69"/>
  <c r="BK44" i="69"/>
  <c r="BJ44" i="69"/>
  <c r="BI44" i="69"/>
  <c r="BH44" i="69"/>
  <c r="BG44" i="69"/>
  <c r="BF44" i="69"/>
  <c r="BE44" i="69"/>
  <c r="BD44" i="69"/>
  <c r="BC44" i="69"/>
  <c r="BB44" i="69"/>
  <c r="BA44" i="69"/>
  <c r="AZ44" i="69"/>
  <c r="AY44" i="69"/>
  <c r="AX44" i="69"/>
  <c r="AW44" i="69"/>
  <c r="AV44" i="69"/>
  <c r="AU44" i="69"/>
  <c r="AT44" i="69"/>
  <c r="AS44" i="69"/>
  <c r="AR44" i="69"/>
  <c r="CK43" i="69"/>
  <c r="CJ43" i="69"/>
  <c r="CI43" i="69"/>
  <c r="CH43" i="69"/>
  <c r="CG43" i="69"/>
  <c r="CF43" i="69"/>
  <c r="CE43" i="69"/>
  <c r="CD43" i="69"/>
  <c r="CC43" i="69"/>
  <c r="CB43" i="69"/>
  <c r="CA43" i="69"/>
  <c r="BZ43" i="69"/>
  <c r="BY43" i="69"/>
  <c r="BX43" i="69"/>
  <c r="BW43" i="69"/>
  <c r="BV43" i="69"/>
  <c r="BU43" i="69"/>
  <c r="BT43" i="69"/>
  <c r="BS43" i="69"/>
  <c r="BR43" i="69"/>
  <c r="BQ43" i="69"/>
  <c r="BP43" i="69"/>
  <c r="BO43" i="69"/>
  <c r="BN43" i="69"/>
  <c r="BM43" i="69"/>
  <c r="BL43" i="69"/>
  <c r="BK43" i="69"/>
  <c r="BJ43" i="69"/>
  <c r="BI43" i="69"/>
  <c r="BH43" i="69"/>
  <c r="BG43" i="69"/>
  <c r="BF43" i="69"/>
  <c r="BE43" i="69"/>
  <c r="BD43" i="69"/>
  <c r="BC43" i="69"/>
  <c r="BB43" i="69"/>
  <c r="BA43" i="69"/>
  <c r="AZ43" i="69"/>
  <c r="AY43" i="69"/>
  <c r="AX43" i="69"/>
  <c r="AW43" i="69"/>
  <c r="AV43" i="69"/>
  <c r="AU43" i="69"/>
  <c r="AT43" i="69"/>
  <c r="AS43" i="69"/>
  <c r="AR43" i="69"/>
  <c r="CK42" i="69"/>
  <c r="CJ42" i="69"/>
  <c r="CI42" i="69"/>
  <c r="CH42" i="69"/>
  <c r="CG42" i="69"/>
  <c r="CF42" i="69"/>
  <c r="CE42" i="69"/>
  <c r="CD42" i="69"/>
  <c r="CC42" i="69"/>
  <c r="CB42" i="69"/>
  <c r="CA42" i="69"/>
  <c r="BZ42" i="69"/>
  <c r="BY42" i="69"/>
  <c r="BX42" i="69"/>
  <c r="BW42" i="69"/>
  <c r="BV42" i="69"/>
  <c r="BU42" i="69"/>
  <c r="BT42" i="69"/>
  <c r="BS42" i="69"/>
  <c r="BR42" i="69"/>
  <c r="BQ42" i="69"/>
  <c r="BP42" i="69"/>
  <c r="BO42" i="69"/>
  <c r="BN42" i="69"/>
  <c r="BM42" i="69"/>
  <c r="BL42" i="69"/>
  <c r="BK42" i="69"/>
  <c r="BJ42" i="69"/>
  <c r="BI42" i="69"/>
  <c r="BH42" i="69"/>
  <c r="BG42" i="69"/>
  <c r="BF42" i="69"/>
  <c r="BE42" i="69"/>
  <c r="BD42" i="69"/>
  <c r="BC42" i="69"/>
  <c r="BB42" i="69"/>
  <c r="BA42" i="69"/>
  <c r="AZ42" i="69"/>
  <c r="AY42" i="69"/>
  <c r="AX42" i="69"/>
  <c r="AW42" i="69"/>
  <c r="AV42" i="69"/>
  <c r="AU42" i="69"/>
  <c r="AT42" i="69"/>
  <c r="AS42" i="69"/>
  <c r="AR42" i="69"/>
  <c r="CK41" i="69"/>
  <c r="CJ41" i="69"/>
  <c r="CI41" i="69"/>
  <c r="CH41" i="69"/>
  <c r="CG41" i="69"/>
  <c r="CF41" i="69"/>
  <c r="CE41" i="69"/>
  <c r="CD41" i="69"/>
  <c r="CC41" i="69"/>
  <c r="CB41" i="69"/>
  <c r="CA41" i="69"/>
  <c r="BZ41" i="69"/>
  <c r="BY41" i="69"/>
  <c r="BX41" i="69"/>
  <c r="BW41" i="69"/>
  <c r="BV41" i="69"/>
  <c r="BU41" i="69"/>
  <c r="BT41" i="69"/>
  <c r="BS41" i="69"/>
  <c r="BR41" i="69"/>
  <c r="BQ41" i="69"/>
  <c r="BP41" i="69"/>
  <c r="BO41" i="69"/>
  <c r="BN41" i="69"/>
  <c r="BM41" i="69"/>
  <c r="BL41" i="69"/>
  <c r="BK41" i="69"/>
  <c r="BJ41" i="69"/>
  <c r="BI41" i="69"/>
  <c r="BH41" i="69"/>
  <c r="BG41" i="69"/>
  <c r="BF41" i="69"/>
  <c r="BE41" i="69"/>
  <c r="BD41" i="69"/>
  <c r="BC41" i="69"/>
  <c r="BB41" i="69"/>
  <c r="BA41" i="69"/>
  <c r="AZ41" i="69"/>
  <c r="AY41" i="69"/>
  <c r="AX41" i="69"/>
  <c r="AW41" i="69"/>
  <c r="AV41" i="69"/>
  <c r="AU41" i="69"/>
  <c r="AT41" i="69"/>
  <c r="AS41" i="69"/>
  <c r="AR41" i="69"/>
  <c r="CK40" i="69"/>
  <c r="CJ40" i="69"/>
  <c r="CI40" i="69"/>
  <c r="CH40" i="69"/>
  <c r="CG40" i="69"/>
  <c r="CF40" i="69"/>
  <c r="CE40" i="69"/>
  <c r="CD40" i="69"/>
  <c r="CC40" i="69"/>
  <c r="CB40" i="69"/>
  <c r="CA40" i="69"/>
  <c r="BZ40" i="69"/>
  <c r="BY40" i="69"/>
  <c r="BX40" i="69"/>
  <c r="BW40" i="69"/>
  <c r="BV40" i="69"/>
  <c r="BU40" i="69"/>
  <c r="BT40" i="69"/>
  <c r="BS40" i="69"/>
  <c r="BR40" i="69"/>
  <c r="BQ40" i="69"/>
  <c r="BP40" i="69"/>
  <c r="BO40" i="69"/>
  <c r="BN40" i="69"/>
  <c r="BM40" i="69"/>
  <c r="BL40" i="69"/>
  <c r="BK40" i="69"/>
  <c r="BJ40" i="69"/>
  <c r="BI40" i="69"/>
  <c r="BH40" i="69"/>
  <c r="BG40" i="69"/>
  <c r="BF40" i="69"/>
  <c r="BE40" i="69"/>
  <c r="BD40" i="69"/>
  <c r="BC40" i="69"/>
  <c r="BB40" i="69"/>
  <c r="BA40" i="69"/>
  <c r="AZ40" i="69"/>
  <c r="AY40" i="69"/>
  <c r="AX40" i="69"/>
  <c r="AW40" i="69"/>
  <c r="AV40" i="69"/>
  <c r="AU40" i="69"/>
  <c r="AT40" i="69"/>
  <c r="AS40" i="69"/>
  <c r="AR40" i="69"/>
  <c r="CK39" i="69"/>
  <c r="CJ39" i="69"/>
  <c r="CI39" i="69"/>
  <c r="CH39" i="69"/>
  <c r="CG39" i="69"/>
  <c r="CF39" i="69"/>
  <c r="CE39" i="69"/>
  <c r="CD39" i="69"/>
  <c r="CC39" i="69"/>
  <c r="CB39" i="69"/>
  <c r="CA39" i="69"/>
  <c r="BZ39" i="69"/>
  <c r="BY39" i="69"/>
  <c r="BX39" i="69"/>
  <c r="BW39" i="69"/>
  <c r="BV39" i="69"/>
  <c r="BU39" i="69"/>
  <c r="BT39" i="69"/>
  <c r="BS39" i="69"/>
  <c r="BR39" i="69"/>
  <c r="BQ39" i="69"/>
  <c r="BP39" i="69"/>
  <c r="BO39" i="69"/>
  <c r="BN39" i="69"/>
  <c r="BM39" i="69"/>
  <c r="BL39" i="69"/>
  <c r="BK39" i="69"/>
  <c r="BJ39" i="69"/>
  <c r="BI39" i="69"/>
  <c r="BH39" i="69"/>
  <c r="BG39" i="69"/>
  <c r="BF39" i="69"/>
  <c r="BE39" i="69"/>
  <c r="BD39" i="69"/>
  <c r="BC39" i="69"/>
  <c r="BB39" i="69"/>
  <c r="BA39" i="69"/>
  <c r="AZ39" i="69"/>
  <c r="AY39" i="69"/>
  <c r="AX39" i="69"/>
  <c r="AW39" i="69"/>
  <c r="AV39" i="69"/>
  <c r="AU39" i="69"/>
  <c r="AT39" i="69"/>
  <c r="AS39" i="69"/>
  <c r="AR39" i="69"/>
  <c r="CK38" i="69"/>
  <c r="CJ38" i="69"/>
  <c r="CI38" i="69"/>
  <c r="CH38" i="69"/>
  <c r="CG38" i="69"/>
  <c r="CF38" i="69"/>
  <c r="CE38" i="69"/>
  <c r="CD38" i="69"/>
  <c r="CC38" i="69"/>
  <c r="CB38" i="69"/>
  <c r="CA38" i="69"/>
  <c r="BZ38" i="69"/>
  <c r="BY38" i="69"/>
  <c r="BX38" i="69"/>
  <c r="BW38" i="69"/>
  <c r="BV38" i="69"/>
  <c r="BU38" i="69"/>
  <c r="BT38" i="69"/>
  <c r="BS38" i="69"/>
  <c r="BR38" i="69"/>
  <c r="BQ38" i="69"/>
  <c r="BP38" i="69"/>
  <c r="BO38" i="69"/>
  <c r="BN38" i="69"/>
  <c r="BM38" i="69"/>
  <c r="BL38" i="69"/>
  <c r="BK38" i="69"/>
  <c r="BJ38" i="69"/>
  <c r="BI38" i="69"/>
  <c r="BH38" i="69"/>
  <c r="BG38" i="69"/>
  <c r="BF38" i="69"/>
  <c r="BE38" i="69"/>
  <c r="BD38" i="69"/>
  <c r="BC38" i="69"/>
  <c r="BB38" i="69"/>
  <c r="BA38" i="69"/>
  <c r="AZ38" i="69"/>
  <c r="AY38" i="69"/>
  <c r="AX38" i="69"/>
  <c r="AW38" i="69"/>
  <c r="AV38" i="69"/>
  <c r="AU38" i="69"/>
  <c r="AT38" i="69"/>
  <c r="AS38" i="69"/>
  <c r="AR38" i="69"/>
  <c r="CK37" i="69"/>
  <c r="CJ37" i="69"/>
  <c r="CI37" i="69"/>
  <c r="CH37" i="69"/>
  <c r="CG37" i="69"/>
  <c r="CF37" i="69"/>
  <c r="CE37" i="69"/>
  <c r="CD37" i="69"/>
  <c r="CC37" i="69"/>
  <c r="CB37" i="69"/>
  <c r="CA37" i="69"/>
  <c r="BZ37" i="69"/>
  <c r="BY37" i="69"/>
  <c r="BX37" i="69"/>
  <c r="BW37" i="69"/>
  <c r="BV37" i="69"/>
  <c r="BU37" i="69"/>
  <c r="BT37" i="69"/>
  <c r="BS37" i="69"/>
  <c r="BR37" i="69"/>
  <c r="BQ37" i="69"/>
  <c r="BP37" i="69"/>
  <c r="BO37" i="69"/>
  <c r="BN37" i="69"/>
  <c r="BM37" i="69"/>
  <c r="BL37" i="69"/>
  <c r="BK37" i="69"/>
  <c r="BJ37" i="69"/>
  <c r="BI37" i="69"/>
  <c r="BH37" i="69"/>
  <c r="BG37" i="69"/>
  <c r="BF37" i="69"/>
  <c r="BE37" i="69"/>
  <c r="BD37" i="69"/>
  <c r="BC37" i="69"/>
  <c r="BB37" i="69"/>
  <c r="BA37" i="69"/>
  <c r="AZ37" i="69"/>
  <c r="AY37" i="69"/>
  <c r="AX37" i="69"/>
  <c r="AW37" i="69"/>
  <c r="AV37" i="69"/>
  <c r="AU37" i="69"/>
  <c r="AT37" i="69"/>
  <c r="AS37" i="69"/>
  <c r="AR37" i="69"/>
  <c r="CK36" i="69"/>
  <c r="CJ36" i="69"/>
  <c r="CI36" i="69"/>
  <c r="CH36" i="69"/>
  <c r="CG36" i="69"/>
  <c r="CF36" i="69"/>
  <c r="CE36" i="69"/>
  <c r="CD36" i="69"/>
  <c r="CC36" i="69"/>
  <c r="CB36" i="69"/>
  <c r="CA36" i="69"/>
  <c r="BZ36" i="69"/>
  <c r="BY36" i="69"/>
  <c r="BX36" i="69"/>
  <c r="BW36" i="69"/>
  <c r="BV36" i="69"/>
  <c r="BU36" i="69"/>
  <c r="BT36" i="69"/>
  <c r="BS36" i="69"/>
  <c r="BR36" i="69"/>
  <c r="BQ36" i="69"/>
  <c r="BP36" i="69"/>
  <c r="BO36" i="69"/>
  <c r="BN36" i="69"/>
  <c r="BM36" i="69"/>
  <c r="BL36" i="69"/>
  <c r="BK36" i="69"/>
  <c r="BJ36" i="69"/>
  <c r="BI36" i="69"/>
  <c r="BH36" i="69"/>
  <c r="BG36" i="69"/>
  <c r="BF36" i="69"/>
  <c r="BE36" i="69"/>
  <c r="BD36" i="69"/>
  <c r="BC36" i="69"/>
  <c r="BB36" i="69"/>
  <c r="BA36" i="69"/>
  <c r="AZ36" i="69"/>
  <c r="AY36" i="69"/>
  <c r="AX36" i="69"/>
  <c r="AW36" i="69"/>
  <c r="AV36" i="69"/>
  <c r="AU36" i="69"/>
  <c r="AT36" i="69"/>
  <c r="AS36" i="69"/>
  <c r="AR36" i="69"/>
  <c r="CK35" i="69"/>
  <c r="CJ35" i="69"/>
  <c r="CI35" i="69"/>
  <c r="CH35" i="69"/>
  <c r="CG35" i="69"/>
  <c r="CF35" i="69"/>
  <c r="CE35" i="69"/>
  <c r="CD35" i="69"/>
  <c r="CC35" i="69"/>
  <c r="CB35" i="69"/>
  <c r="CA35" i="69"/>
  <c r="BZ35" i="69"/>
  <c r="BY35" i="69"/>
  <c r="BX35" i="69"/>
  <c r="BW35" i="69"/>
  <c r="BV35" i="69"/>
  <c r="BU35" i="69"/>
  <c r="BT35" i="69"/>
  <c r="BS35" i="69"/>
  <c r="BR35" i="69"/>
  <c r="BQ35" i="69"/>
  <c r="BP35" i="69"/>
  <c r="BO35" i="69"/>
  <c r="BN35" i="69"/>
  <c r="BM35" i="69"/>
  <c r="BL35" i="69"/>
  <c r="BK35" i="69"/>
  <c r="BJ35" i="69"/>
  <c r="BI35" i="69"/>
  <c r="BH35" i="69"/>
  <c r="BG35" i="69"/>
  <c r="BF35" i="69"/>
  <c r="BE35" i="69"/>
  <c r="BD35" i="69"/>
  <c r="BC35" i="69"/>
  <c r="BB35" i="69"/>
  <c r="BA35" i="69"/>
  <c r="AZ35" i="69"/>
  <c r="AY35" i="69"/>
  <c r="AX35" i="69"/>
  <c r="AW35" i="69"/>
  <c r="AV35" i="69"/>
  <c r="AU35" i="69"/>
  <c r="AT35" i="69"/>
  <c r="AS35" i="69"/>
  <c r="AR35" i="69"/>
  <c r="CK34" i="69"/>
  <c r="CJ34" i="69"/>
  <c r="CI34" i="69"/>
  <c r="CH34" i="69"/>
  <c r="CG34" i="69"/>
  <c r="CF34" i="69"/>
  <c r="CE34" i="69"/>
  <c r="CD34" i="69"/>
  <c r="CC34" i="69"/>
  <c r="CB34" i="69"/>
  <c r="CA34" i="69"/>
  <c r="BZ34" i="69"/>
  <c r="BY34" i="69"/>
  <c r="BX34" i="69"/>
  <c r="BW34" i="69"/>
  <c r="BV34" i="69"/>
  <c r="BU34" i="69"/>
  <c r="BT34" i="69"/>
  <c r="BS34" i="69"/>
  <c r="BR34" i="69"/>
  <c r="BQ34" i="69"/>
  <c r="BP34" i="69"/>
  <c r="BO34" i="69"/>
  <c r="BN34" i="69"/>
  <c r="BM34" i="69"/>
  <c r="BL34" i="69"/>
  <c r="BK34" i="69"/>
  <c r="BJ34" i="69"/>
  <c r="BI34" i="69"/>
  <c r="BH34" i="69"/>
  <c r="BG34" i="69"/>
  <c r="BF34" i="69"/>
  <c r="BE34" i="69"/>
  <c r="BD34" i="69"/>
  <c r="BC34" i="69"/>
  <c r="BB34" i="69"/>
  <c r="BA34" i="69"/>
  <c r="AZ34" i="69"/>
  <c r="AY34" i="69"/>
  <c r="AX34" i="69"/>
  <c r="AW34" i="69"/>
  <c r="AV34" i="69"/>
  <c r="AU34" i="69"/>
  <c r="AT34" i="69"/>
  <c r="AS34" i="69"/>
  <c r="AR34" i="69"/>
  <c r="CK33" i="69"/>
  <c r="CJ33" i="69"/>
  <c r="CI33" i="69"/>
  <c r="CH33" i="69"/>
  <c r="CG33" i="69"/>
  <c r="CF33" i="69"/>
  <c r="CE33" i="69"/>
  <c r="CD33" i="69"/>
  <c r="CC33" i="69"/>
  <c r="CB33" i="69"/>
  <c r="CA33" i="69"/>
  <c r="BZ33" i="69"/>
  <c r="BY33" i="69"/>
  <c r="BX33" i="69"/>
  <c r="BW33" i="69"/>
  <c r="BV33" i="69"/>
  <c r="BU33" i="69"/>
  <c r="BT33" i="69"/>
  <c r="BS33" i="69"/>
  <c r="BR33" i="69"/>
  <c r="BQ33" i="69"/>
  <c r="BP33" i="69"/>
  <c r="BO33" i="69"/>
  <c r="BN33" i="69"/>
  <c r="BM33" i="69"/>
  <c r="BL33" i="69"/>
  <c r="BK33" i="69"/>
  <c r="BJ33" i="69"/>
  <c r="BI33" i="69"/>
  <c r="BH33" i="69"/>
  <c r="BG33" i="69"/>
  <c r="BF33" i="69"/>
  <c r="BE33" i="69"/>
  <c r="BD33" i="69"/>
  <c r="BC33" i="69"/>
  <c r="BB33" i="69"/>
  <c r="BA33" i="69"/>
  <c r="AZ33" i="69"/>
  <c r="AY33" i="69"/>
  <c r="AX33" i="69"/>
  <c r="AW33" i="69"/>
  <c r="AV33" i="69"/>
  <c r="AU33" i="69"/>
  <c r="AT33" i="69"/>
  <c r="AS33" i="69"/>
  <c r="AR33" i="69"/>
  <c r="CK32" i="69"/>
  <c r="CJ32" i="69"/>
  <c r="CI32" i="69"/>
  <c r="CH32" i="69"/>
  <c r="CG32" i="69"/>
  <c r="CF32" i="69"/>
  <c r="CE32" i="69"/>
  <c r="CD32" i="69"/>
  <c r="CC32" i="69"/>
  <c r="CB32" i="69"/>
  <c r="CA32" i="69"/>
  <c r="BZ32" i="69"/>
  <c r="BY32" i="69"/>
  <c r="BX32" i="69"/>
  <c r="BW32" i="69"/>
  <c r="BV32" i="69"/>
  <c r="BU32" i="69"/>
  <c r="BT32" i="69"/>
  <c r="BS32" i="69"/>
  <c r="BR32" i="69"/>
  <c r="BQ32" i="69"/>
  <c r="BP32" i="69"/>
  <c r="BO32" i="69"/>
  <c r="BN32" i="69"/>
  <c r="BM32" i="69"/>
  <c r="BL32" i="69"/>
  <c r="BK32" i="69"/>
  <c r="BJ32" i="69"/>
  <c r="BI32" i="69"/>
  <c r="BH32" i="69"/>
  <c r="BG32" i="69"/>
  <c r="BF32" i="69"/>
  <c r="BE32" i="69"/>
  <c r="BD32" i="69"/>
  <c r="BC32" i="69"/>
  <c r="BB32" i="69"/>
  <c r="BA32" i="69"/>
  <c r="AZ32" i="69"/>
  <c r="AY32" i="69"/>
  <c r="AX32" i="69"/>
  <c r="AW32" i="69"/>
  <c r="AV32" i="69"/>
  <c r="AU32" i="69"/>
  <c r="AT32" i="69"/>
  <c r="AS32" i="69"/>
  <c r="AR32" i="69"/>
  <c r="CK31" i="69"/>
  <c r="CJ31" i="69"/>
  <c r="CI31" i="69"/>
  <c r="CH31" i="69"/>
  <c r="CG31" i="69"/>
  <c r="CF31" i="69"/>
  <c r="CE31" i="69"/>
  <c r="CD31" i="69"/>
  <c r="CC31" i="69"/>
  <c r="CB31" i="69"/>
  <c r="CA31" i="69"/>
  <c r="BZ31" i="69"/>
  <c r="BY31" i="69"/>
  <c r="BX31" i="69"/>
  <c r="BW31" i="69"/>
  <c r="BV31" i="69"/>
  <c r="BU31" i="69"/>
  <c r="BT31" i="69"/>
  <c r="BS31" i="69"/>
  <c r="BR31" i="69"/>
  <c r="BQ31" i="69"/>
  <c r="BP31" i="69"/>
  <c r="BO31" i="69"/>
  <c r="BN31" i="69"/>
  <c r="BM31" i="69"/>
  <c r="BL31" i="69"/>
  <c r="BK31" i="69"/>
  <c r="BJ31" i="69"/>
  <c r="BI31" i="69"/>
  <c r="BH31" i="69"/>
  <c r="BG31" i="69"/>
  <c r="BF31" i="69"/>
  <c r="BE31" i="69"/>
  <c r="BD31" i="69"/>
  <c r="BC31" i="69"/>
  <c r="BB31" i="69"/>
  <c r="BA31" i="69"/>
  <c r="AZ31" i="69"/>
  <c r="AY31" i="69"/>
  <c r="AX31" i="69"/>
  <c r="AW31" i="69"/>
  <c r="AV31" i="69"/>
  <c r="AU31" i="69"/>
  <c r="AT31" i="69"/>
  <c r="AS31" i="69"/>
  <c r="AR31" i="69"/>
  <c r="CK30" i="69"/>
  <c r="CJ30" i="69"/>
  <c r="CI30" i="69"/>
  <c r="CH30" i="69"/>
  <c r="CG30" i="69"/>
  <c r="CF30" i="69"/>
  <c r="CE30" i="69"/>
  <c r="CD30" i="69"/>
  <c r="CC30" i="69"/>
  <c r="CB30" i="69"/>
  <c r="CA30" i="69"/>
  <c r="BZ30" i="69"/>
  <c r="BY30" i="69"/>
  <c r="BX30" i="69"/>
  <c r="BW30" i="69"/>
  <c r="BV30" i="69"/>
  <c r="BU30" i="69"/>
  <c r="BT30" i="69"/>
  <c r="BS30" i="69"/>
  <c r="BR30" i="69"/>
  <c r="BQ30" i="69"/>
  <c r="BP30" i="69"/>
  <c r="BO30" i="69"/>
  <c r="BN30" i="69"/>
  <c r="BM30" i="69"/>
  <c r="BL30" i="69"/>
  <c r="BK30" i="69"/>
  <c r="BJ30" i="69"/>
  <c r="BI30" i="69"/>
  <c r="BH30" i="69"/>
  <c r="BG30" i="69"/>
  <c r="BF30" i="69"/>
  <c r="BE30" i="69"/>
  <c r="BD30" i="69"/>
  <c r="BC30" i="69"/>
  <c r="BB30" i="69"/>
  <c r="BA30" i="69"/>
  <c r="AZ30" i="69"/>
  <c r="AY30" i="69"/>
  <c r="AX30" i="69"/>
  <c r="AW30" i="69"/>
  <c r="AV30" i="69"/>
  <c r="AU30" i="69"/>
  <c r="AT30" i="69"/>
  <c r="AS30" i="69"/>
  <c r="AR30" i="69"/>
  <c r="CK29" i="69"/>
  <c r="CJ29" i="69"/>
  <c r="CI29" i="69"/>
  <c r="CH29" i="69"/>
  <c r="CG29" i="69"/>
  <c r="CF29" i="69"/>
  <c r="CE29" i="69"/>
  <c r="CD29" i="69"/>
  <c r="CC29" i="69"/>
  <c r="CB29" i="69"/>
  <c r="CA29" i="69"/>
  <c r="BZ29" i="69"/>
  <c r="BY29" i="69"/>
  <c r="BX29" i="69"/>
  <c r="BW29" i="69"/>
  <c r="BV29" i="69"/>
  <c r="BU29" i="69"/>
  <c r="BT29" i="69"/>
  <c r="BS29" i="69"/>
  <c r="BR29" i="69"/>
  <c r="BQ29" i="69"/>
  <c r="BP29" i="69"/>
  <c r="BO29" i="69"/>
  <c r="BN29" i="69"/>
  <c r="BM29" i="69"/>
  <c r="BL29" i="69"/>
  <c r="BK29" i="69"/>
  <c r="BJ29" i="69"/>
  <c r="BI29" i="69"/>
  <c r="BH29" i="69"/>
  <c r="BG29" i="69"/>
  <c r="BF29" i="69"/>
  <c r="BE29" i="69"/>
  <c r="BD29" i="69"/>
  <c r="BC29" i="69"/>
  <c r="BB29" i="69"/>
  <c r="BA29" i="69"/>
  <c r="AZ29" i="69"/>
  <c r="AY29" i="69"/>
  <c r="AX29" i="69"/>
  <c r="AW29" i="69"/>
  <c r="AV29" i="69"/>
  <c r="AU29" i="69"/>
  <c r="AT29" i="69"/>
  <c r="AS29" i="69"/>
  <c r="AR29" i="69"/>
  <c r="CK28" i="69"/>
  <c r="CJ28" i="69"/>
  <c r="CI28" i="69"/>
  <c r="CH28" i="69"/>
  <c r="CG28" i="69"/>
  <c r="CF28" i="69"/>
  <c r="CE28" i="69"/>
  <c r="CD28" i="69"/>
  <c r="CC28" i="69"/>
  <c r="CB28" i="69"/>
  <c r="CA28" i="69"/>
  <c r="BZ28" i="69"/>
  <c r="BY28" i="69"/>
  <c r="BX28" i="69"/>
  <c r="BW28" i="69"/>
  <c r="BV28" i="69"/>
  <c r="BU28" i="69"/>
  <c r="BT28" i="69"/>
  <c r="BS28" i="69"/>
  <c r="BR28" i="69"/>
  <c r="BQ28" i="69"/>
  <c r="BP28" i="69"/>
  <c r="BO28" i="69"/>
  <c r="BN28" i="69"/>
  <c r="BM28" i="69"/>
  <c r="BL28" i="69"/>
  <c r="BK28" i="69"/>
  <c r="BJ28" i="69"/>
  <c r="BI28" i="69"/>
  <c r="BH28" i="69"/>
  <c r="BG28" i="69"/>
  <c r="BF28" i="69"/>
  <c r="BE28" i="69"/>
  <c r="BD28" i="69"/>
  <c r="BC28" i="69"/>
  <c r="BB28" i="69"/>
  <c r="BA28" i="69"/>
  <c r="AZ28" i="69"/>
  <c r="AY28" i="69"/>
  <c r="AX28" i="69"/>
  <c r="AW28" i="69"/>
  <c r="AV28" i="69"/>
  <c r="AU28" i="69"/>
  <c r="AT28" i="69"/>
  <c r="AS28" i="69"/>
  <c r="AR28" i="69"/>
  <c r="CK27" i="69"/>
  <c r="CJ27" i="69"/>
  <c r="CI27" i="69"/>
  <c r="CH27" i="69"/>
  <c r="CG27" i="69"/>
  <c r="CF27" i="69"/>
  <c r="CE27" i="69"/>
  <c r="CD27" i="69"/>
  <c r="CC27" i="69"/>
  <c r="CB27" i="69"/>
  <c r="CA27" i="69"/>
  <c r="BZ27" i="69"/>
  <c r="BY27" i="69"/>
  <c r="BX27" i="69"/>
  <c r="BW27" i="69"/>
  <c r="BV27" i="69"/>
  <c r="BU27" i="69"/>
  <c r="BT27" i="69"/>
  <c r="BS27" i="69"/>
  <c r="BR27" i="69"/>
  <c r="BQ27" i="69"/>
  <c r="BP27" i="69"/>
  <c r="BO27" i="69"/>
  <c r="BN27" i="69"/>
  <c r="BM27" i="69"/>
  <c r="BL27" i="69"/>
  <c r="BK27" i="69"/>
  <c r="BJ27" i="69"/>
  <c r="BI27" i="69"/>
  <c r="BH27" i="69"/>
  <c r="BG27" i="69"/>
  <c r="BF27" i="69"/>
  <c r="BE27" i="69"/>
  <c r="BD27" i="69"/>
  <c r="BC27" i="69"/>
  <c r="BB27" i="69"/>
  <c r="BA27" i="69"/>
  <c r="AZ27" i="69"/>
  <c r="AY27" i="69"/>
  <c r="AX27" i="69"/>
  <c r="AW27" i="69"/>
  <c r="AV27" i="69"/>
  <c r="AU27" i="69"/>
  <c r="AT27" i="69"/>
  <c r="AS27" i="69"/>
  <c r="AR27" i="69"/>
  <c r="CK26" i="69"/>
  <c r="CJ26" i="69"/>
  <c r="CI26" i="69"/>
  <c r="CH26" i="69"/>
  <c r="CG26" i="69"/>
  <c r="CF26" i="69"/>
  <c r="CE26" i="69"/>
  <c r="CD26" i="69"/>
  <c r="CC26" i="69"/>
  <c r="CB26" i="69"/>
  <c r="CA26" i="69"/>
  <c r="BZ26" i="69"/>
  <c r="BY26" i="69"/>
  <c r="BX26" i="69"/>
  <c r="BW26" i="69"/>
  <c r="BV26" i="69"/>
  <c r="BU26" i="69"/>
  <c r="BT26" i="69"/>
  <c r="BS26" i="69"/>
  <c r="BR26" i="69"/>
  <c r="BQ26" i="69"/>
  <c r="BP26" i="69"/>
  <c r="BO26" i="69"/>
  <c r="BN26" i="69"/>
  <c r="BM26" i="69"/>
  <c r="BL26" i="69"/>
  <c r="BK26" i="69"/>
  <c r="BJ26" i="69"/>
  <c r="BI26" i="69"/>
  <c r="BH26" i="69"/>
  <c r="BG26" i="69"/>
  <c r="BF26" i="69"/>
  <c r="BE26" i="69"/>
  <c r="BD26" i="69"/>
  <c r="BC26" i="69"/>
  <c r="BB26" i="69"/>
  <c r="BA26" i="69"/>
  <c r="AZ26" i="69"/>
  <c r="AY26" i="69"/>
  <c r="AX26" i="69"/>
  <c r="AW26" i="69"/>
  <c r="AV26" i="69"/>
  <c r="AU26" i="69"/>
  <c r="AT26" i="69"/>
  <c r="AS26" i="69"/>
  <c r="AR26" i="69"/>
  <c r="CK25" i="69"/>
  <c r="CJ25" i="69"/>
  <c r="CI25" i="69"/>
  <c r="CH25" i="69"/>
  <c r="CG25" i="69"/>
  <c r="CF25" i="69"/>
  <c r="CE25" i="69"/>
  <c r="CD25" i="69"/>
  <c r="CC25" i="69"/>
  <c r="CB25" i="69"/>
  <c r="CA25" i="69"/>
  <c r="BZ25" i="69"/>
  <c r="BY25" i="69"/>
  <c r="BX25" i="69"/>
  <c r="BW25" i="69"/>
  <c r="BV25" i="69"/>
  <c r="BU25" i="69"/>
  <c r="BT25" i="69"/>
  <c r="BS25" i="69"/>
  <c r="BR25" i="69"/>
  <c r="BQ25" i="69"/>
  <c r="BP25" i="69"/>
  <c r="BO25" i="69"/>
  <c r="BN25" i="69"/>
  <c r="BM25" i="69"/>
  <c r="BL25" i="69"/>
  <c r="BK25" i="69"/>
  <c r="BJ25" i="69"/>
  <c r="BI25" i="69"/>
  <c r="BH25" i="69"/>
  <c r="BG25" i="69"/>
  <c r="BF25" i="69"/>
  <c r="BE25" i="69"/>
  <c r="BD25" i="69"/>
  <c r="BC25" i="69"/>
  <c r="BB25" i="69"/>
  <c r="BA25" i="69"/>
  <c r="AZ25" i="69"/>
  <c r="AY25" i="69"/>
  <c r="AX25" i="69"/>
  <c r="AW25" i="69"/>
  <c r="AV25" i="69"/>
  <c r="AU25" i="69"/>
  <c r="AT25" i="69"/>
  <c r="AS25" i="69"/>
  <c r="AR25" i="69"/>
  <c r="CK24" i="69"/>
  <c r="CJ24" i="69"/>
  <c r="CI24" i="69"/>
  <c r="CH24" i="69"/>
  <c r="CG24" i="69"/>
  <c r="CF24" i="69"/>
  <c r="CE24" i="69"/>
  <c r="CD24" i="69"/>
  <c r="CC24" i="69"/>
  <c r="CB24" i="69"/>
  <c r="CA24" i="69"/>
  <c r="BZ24" i="69"/>
  <c r="BY24" i="69"/>
  <c r="BX24" i="69"/>
  <c r="BW24" i="69"/>
  <c r="BV24" i="69"/>
  <c r="BU24" i="69"/>
  <c r="BT24" i="69"/>
  <c r="BS24" i="69"/>
  <c r="BR24" i="69"/>
  <c r="BQ24" i="69"/>
  <c r="BP24" i="69"/>
  <c r="BO24" i="69"/>
  <c r="BN24" i="69"/>
  <c r="BM24" i="69"/>
  <c r="BL24" i="69"/>
  <c r="BK24" i="69"/>
  <c r="BJ24" i="69"/>
  <c r="BI24" i="69"/>
  <c r="BH24" i="69"/>
  <c r="BG24" i="69"/>
  <c r="BF24" i="69"/>
  <c r="BE24" i="69"/>
  <c r="BD24" i="69"/>
  <c r="BC24" i="69"/>
  <c r="BB24" i="69"/>
  <c r="BA24" i="69"/>
  <c r="AZ24" i="69"/>
  <c r="AY24" i="69"/>
  <c r="AX24" i="69"/>
  <c r="AW24" i="69"/>
  <c r="AV24" i="69"/>
  <c r="AU24" i="69"/>
  <c r="AT24" i="69"/>
  <c r="AS24" i="69"/>
  <c r="AR24" i="69"/>
  <c r="CK23" i="69"/>
  <c r="CJ23" i="69"/>
  <c r="CI23" i="69"/>
  <c r="CH23" i="69"/>
  <c r="CG23" i="69"/>
  <c r="CF23" i="69"/>
  <c r="CE23" i="69"/>
  <c r="CD23" i="69"/>
  <c r="CC23" i="69"/>
  <c r="CB23" i="69"/>
  <c r="CA23" i="69"/>
  <c r="BZ23" i="69"/>
  <c r="BY23" i="69"/>
  <c r="BX23" i="69"/>
  <c r="BW23" i="69"/>
  <c r="BV23" i="69"/>
  <c r="BU23" i="69"/>
  <c r="BT23" i="69"/>
  <c r="BS23" i="69"/>
  <c r="BR23" i="69"/>
  <c r="BQ23" i="69"/>
  <c r="BP23" i="69"/>
  <c r="BO23" i="69"/>
  <c r="BN23" i="69"/>
  <c r="BM23" i="69"/>
  <c r="BL23" i="69"/>
  <c r="BK23" i="69"/>
  <c r="BJ23" i="69"/>
  <c r="BI23" i="69"/>
  <c r="BH23" i="69"/>
  <c r="BG23" i="69"/>
  <c r="BF23" i="69"/>
  <c r="BE23" i="69"/>
  <c r="BD23" i="69"/>
  <c r="BC23" i="69"/>
  <c r="BB23" i="69"/>
  <c r="BA23" i="69"/>
  <c r="AZ23" i="69"/>
  <c r="AY23" i="69"/>
  <c r="AX23" i="69"/>
  <c r="AW23" i="69"/>
  <c r="AV23" i="69"/>
  <c r="AU23" i="69"/>
  <c r="AT23" i="69"/>
  <c r="AS23" i="69"/>
  <c r="AR23" i="69"/>
  <c r="CK22" i="69"/>
  <c r="CJ22" i="69"/>
  <c r="CI22" i="69"/>
  <c r="CH22" i="69"/>
  <c r="CG22" i="69"/>
  <c r="CF22" i="69"/>
  <c r="CE22" i="69"/>
  <c r="CD22" i="69"/>
  <c r="CC22" i="69"/>
  <c r="CB22" i="69"/>
  <c r="CA22" i="69"/>
  <c r="BZ22" i="69"/>
  <c r="BY22" i="69"/>
  <c r="BX22" i="69"/>
  <c r="BW22" i="69"/>
  <c r="BV22" i="69"/>
  <c r="BU22" i="69"/>
  <c r="BT22" i="69"/>
  <c r="BS22" i="69"/>
  <c r="BR22" i="69"/>
  <c r="BQ22" i="69"/>
  <c r="BP22" i="69"/>
  <c r="BO22" i="69"/>
  <c r="BN22" i="69"/>
  <c r="BM22" i="69"/>
  <c r="BL22" i="69"/>
  <c r="BK22" i="69"/>
  <c r="BJ22" i="69"/>
  <c r="BI22" i="69"/>
  <c r="BH22" i="69"/>
  <c r="BG22" i="69"/>
  <c r="BF22" i="69"/>
  <c r="BE22" i="69"/>
  <c r="BD22" i="69"/>
  <c r="BC22" i="69"/>
  <c r="BB22" i="69"/>
  <c r="BA22" i="69"/>
  <c r="AZ22" i="69"/>
  <c r="AY22" i="69"/>
  <c r="AX22" i="69"/>
  <c r="AW22" i="69"/>
  <c r="AV22" i="69"/>
  <c r="AU22" i="69"/>
  <c r="AT22" i="69"/>
  <c r="AS22" i="69"/>
  <c r="AR22" i="69"/>
  <c r="CK21" i="69"/>
  <c r="CJ21" i="69"/>
  <c r="CI21" i="69"/>
  <c r="CH21" i="69"/>
  <c r="CG21" i="69"/>
  <c r="CF21" i="69"/>
  <c r="CE21" i="69"/>
  <c r="CD21" i="69"/>
  <c r="CC21" i="69"/>
  <c r="CB21" i="69"/>
  <c r="CA21" i="69"/>
  <c r="BZ21" i="69"/>
  <c r="BY21" i="69"/>
  <c r="BX21" i="69"/>
  <c r="BW21" i="69"/>
  <c r="BV21" i="69"/>
  <c r="BU21" i="69"/>
  <c r="BT21" i="69"/>
  <c r="BS21" i="69"/>
  <c r="BR21" i="69"/>
  <c r="BQ21" i="69"/>
  <c r="BP21" i="69"/>
  <c r="BO21" i="69"/>
  <c r="BN21" i="69"/>
  <c r="BM21" i="69"/>
  <c r="BL21" i="69"/>
  <c r="BK21" i="69"/>
  <c r="BJ21" i="69"/>
  <c r="BI21" i="69"/>
  <c r="BH21" i="69"/>
  <c r="BG21" i="69"/>
  <c r="BF21" i="69"/>
  <c r="BE21" i="69"/>
  <c r="BD21" i="69"/>
  <c r="BC21" i="69"/>
  <c r="BB21" i="69"/>
  <c r="BA21" i="69"/>
  <c r="AZ21" i="69"/>
  <c r="AY21" i="69"/>
  <c r="AX21" i="69"/>
  <c r="AW21" i="69"/>
  <c r="AV21" i="69"/>
  <c r="AU21" i="69"/>
  <c r="AT21" i="69"/>
  <c r="AS21" i="69"/>
  <c r="AR21" i="69"/>
  <c r="CK20" i="69"/>
  <c r="CJ20" i="69"/>
  <c r="CI20" i="69"/>
  <c r="CH20" i="69"/>
  <c r="CG20" i="69"/>
  <c r="CF20" i="69"/>
  <c r="CE20" i="69"/>
  <c r="CD20" i="69"/>
  <c r="CC20" i="69"/>
  <c r="CB20" i="69"/>
  <c r="CA20" i="69"/>
  <c r="BZ20" i="69"/>
  <c r="BY20" i="69"/>
  <c r="BX20" i="69"/>
  <c r="BW20" i="69"/>
  <c r="BV20" i="69"/>
  <c r="BU20" i="69"/>
  <c r="BT20" i="69"/>
  <c r="BS20" i="69"/>
  <c r="BR20" i="69"/>
  <c r="BQ20" i="69"/>
  <c r="BP20" i="69"/>
  <c r="BO20" i="69"/>
  <c r="BN20" i="69"/>
  <c r="BM20" i="69"/>
  <c r="BL20" i="69"/>
  <c r="BK20" i="69"/>
  <c r="BJ20" i="69"/>
  <c r="BI20" i="69"/>
  <c r="BH20" i="69"/>
  <c r="BG20" i="69"/>
  <c r="BF20" i="69"/>
  <c r="BE20" i="69"/>
  <c r="BD20" i="69"/>
  <c r="BC20" i="69"/>
  <c r="BB20" i="69"/>
  <c r="BA20" i="69"/>
  <c r="AZ20" i="69"/>
  <c r="AY20" i="69"/>
  <c r="AX20" i="69"/>
  <c r="AW20" i="69"/>
  <c r="AV20" i="69"/>
  <c r="AU20" i="69"/>
  <c r="AT20" i="69"/>
  <c r="AS20" i="69"/>
  <c r="AR20" i="69"/>
  <c r="CK19" i="69"/>
  <c r="CJ19" i="69"/>
  <c r="CI19" i="69"/>
  <c r="CH19" i="69"/>
  <c r="CG19" i="69"/>
  <c r="CF19" i="69"/>
  <c r="CE19" i="69"/>
  <c r="CD19" i="69"/>
  <c r="CC19" i="69"/>
  <c r="CB19" i="69"/>
  <c r="CA19" i="69"/>
  <c r="BZ19" i="69"/>
  <c r="BY19" i="69"/>
  <c r="BX19" i="69"/>
  <c r="BW19" i="69"/>
  <c r="BV19" i="69"/>
  <c r="BU19" i="69"/>
  <c r="BT19" i="69"/>
  <c r="BS19" i="69"/>
  <c r="BR19" i="69"/>
  <c r="BQ19" i="69"/>
  <c r="BP19" i="69"/>
  <c r="BO19" i="69"/>
  <c r="BN19" i="69"/>
  <c r="BM19" i="69"/>
  <c r="BL19" i="69"/>
  <c r="BK19" i="69"/>
  <c r="BJ19" i="69"/>
  <c r="BI19" i="69"/>
  <c r="BH19" i="69"/>
  <c r="BG19" i="69"/>
  <c r="BF19" i="69"/>
  <c r="BE19" i="69"/>
  <c r="BD19" i="69"/>
  <c r="BC19" i="69"/>
  <c r="BB19" i="69"/>
  <c r="BA19" i="69"/>
  <c r="AZ19" i="69"/>
  <c r="AY19" i="69"/>
  <c r="AX19" i="69"/>
  <c r="AW19" i="69"/>
  <c r="AV19" i="69"/>
  <c r="AU19" i="69"/>
  <c r="AT19" i="69"/>
  <c r="AS19" i="69"/>
  <c r="AR19" i="69"/>
  <c r="CK18" i="69"/>
  <c r="CJ18" i="69"/>
  <c r="CI18" i="69"/>
  <c r="CH18" i="69"/>
  <c r="CG18" i="69"/>
  <c r="CF18" i="69"/>
  <c r="CE18" i="69"/>
  <c r="CD18" i="69"/>
  <c r="CC18" i="69"/>
  <c r="CB18" i="69"/>
  <c r="CA18" i="69"/>
  <c r="BZ18" i="69"/>
  <c r="BY18" i="69"/>
  <c r="BX18" i="69"/>
  <c r="BW18" i="69"/>
  <c r="BV18" i="69"/>
  <c r="BU18" i="69"/>
  <c r="BT18" i="69"/>
  <c r="BS18" i="69"/>
  <c r="BR18" i="69"/>
  <c r="BQ18" i="69"/>
  <c r="BP18" i="69"/>
  <c r="BO18" i="69"/>
  <c r="BN18" i="69"/>
  <c r="BM18" i="69"/>
  <c r="BL18" i="69"/>
  <c r="BK18" i="69"/>
  <c r="BJ18" i="69"/>
  <c r="BI18" i="69"/>
  <c r="BH18" i="69"/>
  <c r="BG18" i="69"/>
  <c r="BF18" i="69"/>
  <c r="BE18" i="69"/>
  <c r="BD18" i="69"/>
  <c r="BC18" i="69"/>
  <c r="BB18" i="69"/>
  <c r="BA18" i="69"/>
  <c r="AZ18" i="69"/>
  <c r="AY18" i="69"/>
  <c r="AX18" i="69"/>
  <c r="AW18" i="69"/>
  <c r="AV18" i="69"/>
  <c r="AU18" i="69"/>
  <c r="AT18" i="69"/>
  <c r="AS18" i="69"/>
  <c r="AR18" i="69"/>
  <c r="CK17" i="69"/>
  <c r="CJ17" i="69"/>
  <c r="CI17" i="69"/>
  <c r="CH17" i="69"/>
  <c r="CG17" i="69"/>
  <c r="CF17" i="69"/>
  <c r="CE17" i="69"/>
  <c r="CD17" i="69"/>
  <c r="CC17" i="69"/>
  <c r="CB17" i="69"/>
  <c r="CA17" i="69"/>
  <c r="BZ17" i="69"/>
  <c r="BY17" i="69"/>
  <c r="BX17" i="69"/>
  <c r="BW17" i="69"/>
  <c r="BV17" i="69"/>
  <c r="BU17" i="69"/>
  <c r="BT17" i="69"/>
  <c r="BS17" i="69"/>
  <c r="BR17" i="69"/>
  <c r="BQ17" i="69"/>
  <c r="BP17" i="69"/>
  <c r="BO17" i="69"/>
  <c r="BN17" i="69"/>
  <c r="BM17" i="69"/>
  <c r="BL17" i="69"/>
  <c r="BK17" i="69"/>
  <c r="BJ17" i="69"/>
  <c r="BI17" i="69"/>
  <c r="BH17" i="69"/>
  <c r="BG17" i="69"/>
  <c r="BF17" i="69"/>
  <c r="BE17" i="69"/>
  <c r="BD17" i="69"/>
  <c r="BC17" i="69"/>
  <c r="BB17" i="69"/>
  <c r="BA17" i="69"/>
  <c r="AZ17" i="69"/>
  <c r="AY17" i="69"/>
  <c r="AX17" i="69"/>
  <c r="AW17" i="69"/>
  <c r="AV17" i="69"/>
  <c r="AU17" i="69"/>
  <c r="AT17" i="69"/>
  <c r="AS17" i="69"/>
  <c r="AR17" i="69"/>
  <c r="CK16" i="69"/>
  <c r="CJ16" i="69"/>
  <c r="CI16" i="69"/>
  <c r="CH16" i="69"/>
  <c r="CG16" i="69"/>
  <c r="CF16" i="69"/>
  <c r="CE16" i="69"/>
  <c r="CD16" i="69"/>
  <c r="CC16" i="69"/>
  <c r="CB16" i="69"/>
  <c r="CA16" i="69"/>
  <c r="BZ16" i="69"/>
  <c r="BY16" i="69"/>
  <c r="BX16" i="69"/>
  <c r="BW16" i="69"/>
  <c r="BV16" i="69"/>
  <c r="BU16" i="69"/>
  <c r="BT16" i="69"/>
  <c r="BS16" i="69"/>
  <c r="BR16" i="69"/>
  <c r="BQ16" i="69"/>
  <c r="BP16" i="69"/>
  <c r="BO16" i="69"/>
  <c r="BN16" i="69"/>
  <c r="BM16" i="69"/>
  <c r="BL16" i="69"/>
  <c r="BK16" i="69"/>
  <c r="BJ16" i="69"/>
  <c r="BI16" i="69"/>
  <c r="BH16" i="69"/>
  <c r="BG16" i="69"/>
  <c r="BF16" i="69"/>
  <c r="BE16" i="69"/>
  <c r="BD16" i="69"/>
  <c r="BC16" i="69"/>
  <c r="BB16" i="69"/>
  <c r="BA16" i="69"/>
  <c r="AZ16" i="69"/>
  <c r="AY16" i="69"/>
  <c r="AX16" i="69"/>
  <c r="AW16" i="69"/>
  <c r="AV16" i="69"/>
  <c r="AU16" i="69"/>
  <c r="AT16" i="69"/>
  <c r="AS16" i="69"/>
  <c r="AR16" i="69"/>
  <c r="CK15" i="69"/>
  <c r="CJ15" i="69"/>
  <c r="CI15" i="69"/>
  <c r="CH15" i="69"/>
  <c r="CG15" i="69"/>
  <c r="CF15" i="69"/>
  <c r="CE15" i="69"/>
  <c r="CD15" i="69"/>
  <c r="CC15" i="69"/>
  <c r="CB15" i="69"/>
  <c r="CA15" i="69"/>
  <c r="BZ15" i="69"/>
  <c r="BY15" i="69"/>
  <c r="BX15" i="69"/>
  <c r="BW15" i="69"/>
  <c r="BV15" i="69"/>
  <c r="BU15" i="69"/>
  <c r="BT15" i="69"/>
  <c r="BS15" i="69"/>
  <c r="BR15" i="69"/>
  <c r="BQ15" i="69"/>
  <c r="BP15" i="69"/>
  <c r="BO15" i="69"/>
  <c r="BN15" i="69"/>
  <c r="BM15" i="69"/>
  <c r="BL15" i="69"/>
  <c r="BK15" i="69"/>
  <c r="BJ15" i="69"/>
  <c r="BI15" i="69"/>
  <c r="BH15" i="69"/>
  <c r="BG15" i="69"/>
  <c r="BF15" i="69"/>
  <c r="BE15" i="69"/>
  <c r="BD15" i="69"/>
  <c r="BC15" i="69"/>
  <c r="BB15" i="69"/>
  <c r="BA15" i="69"/>
  <c r="AZ15" i="69"/>
  <c r="AY15" i="69"/>
  <c r="AX15" i="69"/>
  <c r="AW15" i="69"/>
  <c r="AV15" i="69"/>
  <c r="AU15" i="69"/>
  <c r="AT15" i="69"/>
  <c r="AS15" i="69"/>
  <c r="AR15" i="69"/>
  <c r="CK14" i="69"/>
  <c r="CJ14" i="69"/>
  <c r="CI14" i="69"/>
  <c r="CH14" i="69"/>
  <c r="CG14" i="69"/>
  <c r="CF14" i="69"/>
  <c r="CE14" i="69"/>
  <c r="CD14" i="69"/>
  <c r="CC14" i="69"/>
  <c r="CB14" i="69"/>
  <c r="CA14" i="69"/>
  <c r="BZ14" i="69"/>
  <c r="BY14" i="69"/>
  <c r="BX14" i="69"/>
  <c r="BW14" i="69"/>
  <c r="BV14" i="69"/>
  <c r="BU14" i="69"/>
  <c r="BT14" i="69"/>
  <c r="BS14" i="69"/>
  <c r="BR14" i="69"/>
  <c r="BQ14" i="69"/>
  <c r="BP14" i="69"/>
  <c r="BO14" i="69"/>
  <c r="BN14" i="69"/>
  <c r="BM14" i="69"/>
  <c r="BL14" i="69"/>
  <c r="BK14" i="69"/>
  <c r="BJ14" i="69"/>
  <c r="BI14" i="69"/>
  <c r="BH14" i="69"/>
  <c r="BG14" i="69"/>
  <c r="BF14" i="69"/>
  <c r="BE14" i="69"/>
  <c r="BD14" i="69"/>
  <c r="BC14" i="69"/>
  <c r="BB14" i="69"/>
  <c r="BA14" i="69"/>
  <c r="AZ14" i="69"/>
  <c r="AY14" i="69"/>
  <c r="AX14" i="69"/>
  <c r="AW14" i="69"/>
  <c r="AV14" i="69"/>
  <c r="AU14" i="69"/>
  <c r="AT14" i="69"/>
  <c r="AS14" i="69"/>
  <c r="AR14" i="69"/>
  <c r="CK13" i="69"/>
  <c r="CJ13" i="69"/>
  <c r="CI13" i="69"/>
  <c r="CH13" i="69"/>
  <c r="CG13" i="69"/>
  <c r="CF13" i="69"/>
  <c r="CE13" i="69"/>
  <c r="CD13" i="69"/>
  <c r="CC13" i="69"/>
  <c r="CB13" i="69"/>
  <c r="CA13" i="69"/>
  <c r="BZ13" i="69"/>
  <c r="BY13" i="69"/>
  <c r="BX13" i="69"/>
  <c r="BW13" i="69"/>
  <c r="BV13" i="69"/>
  <c r="BU13" i="69"/>
  <c r="BT13" i="69"/>
  <c r="BS13" i="69"/>
  <c r="BR13" i="69"/>
  <c r="BQ13" i="69"/>
  <c r="BP13" i="69"/>
  <c r="BO13" i="69"/>
  <c r="BN13" i="69"/>
  <c r="BM13" i="69"/>
  <c r="BL13" i="69"/>
  <c r="BK13" i="69"/>
  <c r="BJ13" i="69"/>
  <c r="BI13" i="69"/>
  <c r="BH13" i="69"/>
  <c r="BG13" i="69"/>
  <c r="BF13" i="69"/>
  <c r="BE13" i="69"/>
  <c r="BD13" i="69"/>
  <c r="BC13" i="69"/>
  <c r="BB13" i="69"/>
  <c r="BA13" i="69"/>
  <c r="AZ13" i="69"/>
  <c r="AY13" i="69"/>
  <c r="AX13" i="69"/>
  <c r="AW13" i="69"/>
  <c r="AV13" i="69"/>
  <c r="AU13" i="69"/>
  <c r="AT13" i="69"/>
  <c r="AS13" i="69"/>
  <c r="AR13" i="69"/>
  <c r="CK12" i="69"/>
  <c r="CJ12" i="69"/>
  <c r="CI12" i="69"/>
  <c r="CH12" i="69"/>
  <c r="CG12" i="69"/>
  <c r="CF12" i="69"/>
  <c r="CE12" i="69"/>
  <c r="CD12" i="69"/>
  <c r="CC12" i="69"/>
  <c r="CB12" i="69"/>
  <c r="CA12" i="69"/>
  <c r="BZ12" i="69"/>
  <c r="BY12" i="69"/>
  <c r="BX12" i="69"/>
  <c r="BW12" i="69"/>
  <c r="BV12" i="69"/>
  <c r="BU12" i="69"/>
  <c r="BT12" i="69"/>
  <c r="BS12" i="69"/>
  <c r="BR12" i="69"/>
  <c r="BQ12" i="69"/>
  <c r="BP12" i="69"/>
  <c r="BO12" i="69"/>
  <c r="BN12" i="69"/>
  <c r="BM12" i="69"/>
  <c r="BL12" i="69"/>
  <c r="BK12" i="69"/>
  <c r="BJ12" i="69"/>
  <c r="BI12" i="69"/>
  <c r="BH12" i="69"/>
  <c r="BG12" i="69"/>
  <c r="BF12" i="69"/>
  <c r="BE12" i="69"/>
  <c r="BD12" i="69"/>
  <c r="BC12" i="69"/>
  <c r="BB12" i="69"/>
  <c r="BA12" i="69"/>
  <c r="AZ12" i="69"/>
  <c r="AY12" i="69"/>
  <c r="AX12" i="69"/>
  <c r="AW12" i="69"/>
  <c r="AV12" i="69"/>
  <c r="AU12" i="69"/>
  <c r="AT12" i="69"/>
  <c r="AS12" i="69"/>
  <c r="AR12" i="69"/>
  <c r="CK11" i="69"/>
  <c r="CJ11" i="69"/>
  <c r="CI11" i="69"/>
  <c r="CH11" i="69"/>
  <c r="CG11" i="69"/>
  <c r="CF11" i="69"/>
  <c r="CE11" i="69"/>
  <c r="CD11" i="69"/>
  <c r="CC11" i="69"/>
  <c r="CB11" i="69"/>
  <c r="CA11" i="69"/>
  <c r="BZ11" i="69"/>
  <c r="BY11" i="69"/>
  <c r="BX11" i="69"/>
  <c r="BW11" i="69"/>
  <c r="BV11" i="69"/>
  <c r="BU11" i="69"/>
  <c r="BT11" i="69"/>
  <c r="BS11" i="69"/>
  <c r="BR11" i="69"/>
  <c r="BQ11" i="69"/>
  <c r="BP11" i="69"/>
  <c r="BO11" i="69"/>
  <c r="BN11" i="69"/>
  <c r="BM11" i="69"/>
  <c r="BL11" i="69"/>
  <c r="BK11" i="69"/>
  <c r="BJ11" i="69"/>
  <c r="BI11" i="69"/>
  <c r="BH11" i="69"/>
  <c r="BG11" i="69"/>
  <c r="BF11" i="69"/>
  <c r="BE11" i="69"/>
  <c r="BD11" i="69"/>
  <c r="BC11" i="69"/>
  <c r="BB11" i="69"/>
  <c r="BA11" i="69"/>
  <c r="AZ11" i="69"/>
  <c r="AY11" i="69"/>
  <c r="AX11" i="69"/>
  <c r="AW11" i="69"/>
  <c r="AV11" i="69"/>
  <c r="AU11" i="69"/>
  <c r="AT11" i="69"/>
  <c r="AS11" i="69"/>
  <c r="AR11" i="69"/>
  <c r="CK10" i="69"/>
  <c r="CJ10" i="69"/>
  <c r="CI10" i="69"/>
  <c r="CH10" i="69"/>
  <c r="CG10" i="69"/>
  <c r="CF10" i="69"/>
  <c r="CE10" i="69"/>
  <c r="CD10" i="69"/>
  <c r="CC10" i="69"/>
  <c r="CB10" i="69"/>
  <c r="CA10" i="69"/>
  <c r="BZ10" i="69"/>
  <c r="BY10" i="69"/>
  <c r="BX10" i="69"/>
  <c r="BW10" i="69"/>
  <c r="BV10" i="69"/>
  <c r="BU10" i="69"/>
  <c r="BT10" i="69"/>
  <c r="BS10" i="69"/>
  <c r="BR10" i="69"/>
  <c r="BQ10" i="69"/>
  <c r="BP10" i="69"/>
  <c r="BO10" i="69"/>
  <c r="BN10" i="69"/>
  <c r="BM10" i="69"/>
  <c r="BL10" i="69"/>
  <c r="BK10" i="69"/>
  <c r="BJ10" i="69"/>
  <c r="BI10" i="69"/>
  <c r="BH10" i="69"/>
  <c r="BG10" i="69"/>
  <c r="BF10" i="69"/>
  <c r="BE10" i="69"/>
  <c r="BD10" i="69"/>
  <c r="BC10" i="69"/>
  <c r="BB10" i="69"/>
  <c r="BA10" i="69"/>
  <c r="AZ10" i="69"/>
  <c r="AY10" i="69"/>
  <c r="AX10" i="69"/>
  <c r="AW10" i="69"/>
  <c r="AV10" i="69"/>
  <c r="AU10" i="69"/>
  <c r="AT10" i="69"/>
  <c r="AS10" i="69"/>
  <c r="AR10" i="69"/>
  <c r="CJ9" i="69"/>
  <c r="CI9" i="69"/>
  <c r="CH9" i="69"/>
  <c r="CG9" i="69"/>
  <c r="CF9" i="69"/>
  <c r="CE9" i="69"/>
  <c r="CD9" i="69"/>
  <c r="CC9" i="69"/>
  <c r="CB9" i="69"/>
  <c r="CA9" i="69"/>
  <c r="BZ9" i="69"/>
  <c r="BY9" i="69"/>
  <c r="BX9" i="69"/>
  <c r="BW9" i="69"/>
  <c r="BV9" i="69"/>
  <c r="BU9" i="69"/>
  <c r="BT9" i="69"/>
  <c r="BS9" i="69"/>
  <c r="BR9" i="69"/>
  <c r="BQ9" i="69"/>
  <c r="BP9" i="69"/>
  <c r="BO9" i="69"/>
  <c r="BN9" i="69"/>
  <c r="BM9" i="69"/>
  <c r="BL9" i="69"/>
  <c r="BK9" i="69"/>
  <c r="BJ9" i="69"/>
  <c r="BI9" i="69"/>
  <c r="BH9" i="69"/>
  <c r="BG9" i="69"/>
  <c r="BF9" i="69"/>
  <c r="BE9" i="69"/>
  <c r="BD9" i="69"/>
  <c r="BC9" i="69"/>
  <c r="BB9" i="69"/>
  <c r="BA9" i="69"/>
  <c r="AZ9" i="69"/>
  <c r="AY9" i="69"/>
  <c r="AX9" i="69"/>
  <c r="AW9" i="69"/>
  <c r="AV9" i="69"/>
  <c r="AU9" i="69"/>
  <c r="AT9" i="69"/>
  <c r="AS9" i="69"/>
  <c r="AR9" i="69"/>
  <c r="AQ9" i="69"/>
  <c r="CK54" i="67"/>
  <c r="CJ54" i="67"/>
  <c r="CI54" i="67"/>
  <c r="CH54" i="67"/>
  <c r="CG54" i="67"/>
  <c r="CF54" i="67"/>
  <c r="CE54" i="67"/>
  <c r="CD54" i="67"/>
  <c r="CC54" i="67"/>
  <c r="CB54" i="67"/>
  <c r="CA54" i="67"/>
  <c r="BZ54" i="67"/>
  <c r="BY54" i="67"/>
  <c r="BX54" i="67"/>
  <c r="BW54" i="67"/>
  <c r="BV54" i="67"/>
  <c r="BU54" i="67"/>
  <c r="BT54" i="67"/>
  <c r="BS54" i="67"/>
  <c r="BR54" i="67"/>
  <c r="BQ54" i="67"/>
  <c r="BP54" i="67"/>
  <c r="BO54" i="67"/>
  <c r="BN54" i="67"/>
  <c r="BM54" i="67"/>
  <c r="BL54" i="67"/>
  <c r="BK54" i="67"/>
  <c r="BJ54" i="67"/>
  <c r="BI54" i="67"/>
  <c r="BH54" i="67"/>
  <c r="BG54" i="67"/>
  <c r="BF54" i="67"/>
  <c r="BE54" i="67"/>
  <c r="BD54" i="67"/>
  <c r="BC54" i="67"/>
  <c r="BB54" i="67"/>
  <c r="BA54" i="67"/>
  <c r="AZ54" i="67"/>
  <c r="AY54" i="67"/>
  <c r="AX54" i="67"/>
  <c r="AW54" i="67"/>
  <c r="AV54" i="67"/>
  <c r="AU54" i="67"/>
  <c r="AT54" i="67"/>
  <c r="AS54" i="67"/>
  <c r="AR54" i="67"/>
  <c r="CK53" i="67"/>
  <c r="CJ53" i="67"/>
  <c r="CI53" i="67"/>
  <c r="CH53" i="67"/>
  <c r="CG53" i="67"/>
  <c r="CF53" i="67"/>
  <c r="CE53" i="67"/>
  <c r="CD53" i="67"/>
  <c r="CC53" i="67"/>
  <c r="CB53" i="67"/>
  <c r="CA53" i="67"/>
  <c r="BZ53" i="67"/>
  <c r="BY53" i="67"/>
  <c r="BX53" i="67"/>
  <c r="BW53" i="67"/>
  <c r="BV53" i="67"/>
  <c r="BU53" i="67"/>
  <c r="BT53" i="67"/>
  <c r="BS53" i="67"/>
  <c r="BR53" i="67"/>
  <c r="BQ53" i="67"/>
  <c r="BP53" i="67"/>
  <c r="BO53" i="67"/>
  <c r="BN53" i="67"/>
  <c r="BM53" i="67"/>
  <c r="BL53" i="67"/>
  <c r="BK53" i="67"/>
  <c r="BJ53" i="67"/>
  <c r="BI53" i="67"/>
  <c r="BH53" i="67"/>
  <c r="BG53" i="67"/>
  <c r="BF53" i="67"/>
  <c r="BE53" i="67"/>
  <c r="BD53" i="67"/>
  <c r="BC53" i="67"/>
  <c r="BB53" i="67"/>
  <c r="BA53" i="67"/>
  <c r="AZ53" i="67"/>
  <c r="AY53" i="67"/>
  <c r="AX53" i="67"/>
  <c r="AW53" i="67"/>
  <c r="AV53" i="67"/>
  <c r="AU53" i="67"/>
  <c r="AT53" i="67"/>
  <c r="AS53" i="67"/>
  <c r="AR53" i="67"/>
  <c r="CK52" i="67"/>
  <c r="CJ52" i="67"/>
  <c r="CI52" i="67"/>
  <c r="CH52" i="67"/>
  <c r="CG52" i="67"/>
  <c r="CF52" i="67"/>
  <c r="CE52" i="67"/>
  <c r="CD52" i="67"/>
  <c r="CC52" i="67"/>
  <c r="CB52" i="67"/>
  <c r="CA52" i="67"/>
  <c r="BZ52" i="67"/>
  <c r="BY52" i="67"/>
  <c r="BX52" i="67"/>
  <c r="BW52" i="67"/>
  <c r="BV52" i="67"/>
  <c r="BU52" i="67"/>
  <c r="BT52" i="67"/>
  <c r="BS52" i="67"/>
  <c r="BR52" i="67"/>
  <c r="BQ52" i="67"/>
  <c r="BP52" i="67"/>
  <c r="BO52" i="67"/>
  <c r="BN52" i="67"/>
  <c r="BM52" i="67"/>
  <c r="BL52" i="67"/>
  <c r="BK52" i="67"/>
  <c r="BJ52" i="67"/>
  <c r="BI52" i="67"/>
  <c r="BH52" i="67"/>
  <c r="BG52" i="67"/>
  <c r="BF52" i="67"/>
  <c r="BE52" i="67"/>
  <c r="BD52" i="67"/>
  <c r="BC52" i="67"/>
  <c r="BB52" i="67"/>
  <c r="BA52" i="67"/>
  <c r="AZ52" i="67"/>
  <c r="AY52" i="67"/>
  <c r="AX52" i="67"/>
  <c r="AW52" i="67"/>
  <c r="AV52" i="67"/>
  <c r="AU52" i="67"/>
  <c r="AT52" i="67"/>
  <c r="AS52" i="67"/>
  <c r="AR52" i="67"/>
  <c r="CK51" i="67"/>
  <c r="CJ51" i="67"/>
  <c r="CI51" i="67"/>
  <c r="CH51" i="67"/>
  <c r="CG51" i="67"/>
  <c r="CF51" i="67"/>
  <c r="CE51" i="67"/>
  <c r="CD51" i="67"/>
  <c r="CC51" i="67"/>
  <c r="CB51" i="67"/>
  <c r="CA51" i="67"/>
  <c r="BZ51" i="67"/>
  <c r="BY51" i="67"/>
  <c r="BX51" i="67"/>
  <c r="BW51" i="67"/>
  <c r="BV51" i="67"/>
  <c r="BU51" i="67"/>
  <c r="BT51" i="67"/>
  <c r="BS51" i="67"/>
  <c r="BR51" i="67"/>
  <c r="BQ51" i="67"/>
  <c r="BP51" i="67"/>
  <c r="BO51" i="67"/>
  <c r="BN51" i="67"/>
  <c r="BM51" i="67"/>
  <c r="BL51" i="67"/>
  <c r="BK51" i="67"/>
  <c r="BJ51" i="67"/>
  <c r="BI51" i="67"/>
  <c r="BH51" i="67"/>
  <c r="BG51" i="67"/>
  <c r="BF51" i="67"/>
  <c r="BE51" i="67"/>
  <c r="BD51" i="67"/>
  <c r="BC51" i="67"/>
  <c r="BB51" i="67"/>
  <c r="BA51" i="67"/>
  <c r="AZ51" i="67"/>
  <c r="AY51" i="67"/>
  <c r="AX51" i="67"/>
  <c r="AW51" i="67"/>
  <c r="AV51" i="67"/>
  <c r="AU51" i="67"/>
  <c r="AT51" i="67"/>
  <c r="AS51" i="67"/>
  <c r="AR51" i="67"/>
  <c r="CK50" i="67"/>
  <c r="CJ50" i="67"/>
  <c r="CI50" i="67"/>
  <c r="CH50" i="67"/>
  <c r="CG50" i="67"/>
  <c r="CF50" i="67"/>
  <c r="CE50" i="67"/>
  <c r="CD50" i="67"/>
  <c r="CC50" i="67"/>
  <c r="CB50" i="67"/>
  <c r="CA50" i="67"/>
  <c r="BZ50" i="67"/>
  <c r="BY50" i="67"/>
  <c r="BX50" i="67"/>
  <c r="BW50" i="67"/>
  <c r="BV50" i="67"/>
  <c r="BU50" i="67"/>
  <c r="BT50" i="67"/>
  <c r="BS50" i="67"/>
  <c r="BR50" i="67"/>
  <c r="BQ50" i="67"/>
  <c r="BP50" i="67"/>
  <c r="BO50" i="67"/>
  <c r="BN50" i="67"/>
  <c r="BM50" i="67"/>
  <c r="BL50" i="67"/>
  <c r="BK50" i="67"/>
  <c r="BJ50" i="67"/>
  <c r="BI50" i="67"/>
  <c r="BH50" i="67"/>
  <c r="BG50" i="67"/>
  <c r="BF50" i="67"/>
  <c r="BE50" i="67"/>
  <c r="BD50" i="67"/>
  <c r="BC50" i="67"/>
  <c r="BB50" i="67"/>
  <c r="BA50" i="67"/>
  <c r="AZ50" i="67"/>
  <c r="AY50" i="67"/>
  <c r="AX50" i="67"/>
  <c r="AW50" i="67"/>
  <c r="AV50" i="67"/>
  <c r="AU50" i="67"/>
  <c r="AT50" i="67"/>
  <c r="AS50" i="67"/>
  <c r="AR50" i="67"/>
  <c r="CK49" i="67"/>
  <c r="CJ49" i="67"/>
  <c r="CI49" i="67"/>
  <c r="CH49" i="67"/>
  <c r="CG49" i="67"/>
  <c r="CF49" i="67"/>
  <c r="CE49" i="67"/>
  <c r="CD49" i="67"/>
  <c r="CC49" i="67"/>
  <c r="CB49" i="67"/>
  <c r="CA49" i="67"/>
  <c r="BZ49" i="67"/>
  <c r="BY49" i="67"/>
  <c r="BX49" i="67"/>
  <c r="BW49" i="67"/>
  <c r="BV49" i="67"/>
  <c r="BU49" i="67"/>
  <c r="BT49" i="67"/>
  <c r="BS49" i="67"/>
  <c r="BR49" i="67"/>
  <c r="BQ49" i="67"/>
  <c r="BP49" i="67"/>
  <c r="BO49" i="67"/>
  <c r="BN49" i="67"/>
  <c r="BM49" i="67"/>
  <c r="BL49" i="67"/>
  <c r="BK49" i="67"/>
  <c r="BJ49" i="67"/>
  <c r="BI49" i="67"/>
  <c r="BH49" i="67"/>
  <c r="BG49" i="67"/>
  <c r="BF49" i="67"/>
  <c r="BE49" i="67"/>
  <c r="BD49" i="67"/>
  <c r="BC49" i="67"/>
  <c r="BB49" i="67"/>
  <c r="BA49" i="67"/>
  <c r="AZ49" i="67"/>
  <c r="AY49" i="67"/>
  <c r="AX49" i="67"/>
  <c r="AW49" i="67"/>
  <c r="AV49" i="67"/>
  <c r="AU49" i="67"/>
  <c r="AT49" i="67"/>
  <c r="AS49" i="67"/>
  <c r="AR49" i="67"/>
  <c r="CK48" i="67"/>
  <c r="CJ48" i="67"/>
  <c r="CI48" i="67"/>
  <c r="CH48" i="67"/>
  <c r="CG48" i="67"/>
  <c r="CF48" i="67"/>
  <c r="CE48" i="67"/>
  <c r="CD48" i="67"/>
  <c r="CC48" i="67"/>
  <c r="CB48" i="67"/>
  <c r="CA48" i="67"/>
  <c r="BZ48" i="67"/>
  <c r="BY48" i="67"/>
  <c r="BX48" i="67"/>
  <c r="BW48" i="67"/>
  <c r="BV48" i="67"/>
  <c r="BU48" i="67"/>
  <c r="BT48" i="67"/>
  <c r="BS48" i="67"/>
  <c r="BR48" i="67"/>
  <c r="BQ48" i="67"/>
  <c r="BP48" i="67"/>
  <c r="BO48" i="67"/>
  <c r="BN48" i="67"/>
  <c r="BM48" i="67"/>
  <c r="BL48" i="67"/>
  <c r="BK48" i="67"/>
  <c r="BJ48" i="67"/>
  <c r="BI48" i="67"/>
  <c r="BH48" i="67"/>
  <c r="BG48" i="67"/>
  <c r="BF48" i="67"/>
  <c r="BE48" i="67"/>
  <c r="BD48" i="67"/>
  <c r="BC48" i="67"/>
  <c r="BB48" i="67"/>
  <c r="BA48" i="67"/>
  <c r="AZ48" i="67"/>
  <c r="AY48" i="67"/>
  <c r="AX48" i="67"/>
  <c r="AW48" i="67"/>
  <c r="AV48" i="67"/>
  <c r="AU48" i="67"/>
  <c r="AT48" i="67"/>
  <c r="AS48" i="67"/>
  <c r="AR48" i="67"/>
  <c r="CK47" i="67"/>
  <c r="CJ47" i="67"/>
  <c r="CI47" i="67"/>
  <c r="CH47" i="67"/>
  <c r="CG47" i="67"/>
  <c r="CF47" i="67"/>
  <c r="CE47" i="67"/>
  <c r="CD47" i="67"/>
  <c r="CC47" i="67"/>
  <c r="CB47" i="67"/>
  <c r="CA47" i="67"/>
  <c r="BZ47" i="67"/>
  <c r="BY47" i="67"/>
  <c r="BX47" i="67"/>
  <c r="BW47" i="67"/>
  <c r="BV47" i="67"/>
  <c r="BU47" i="67"/>
  <c r="BT47" i="67"/>
  <c r="BS47" i="67"/>
  <c r="BR47" i="67"/>
  <c r="BQ47" i="67"/>
  <c r="BP47" i="67"/>
  <c r="BO47" i="67"/>
  <c r="BN47" i="67"/>
  <c r="BM47" i="67"/>
  <c r="BL47" i="67"/>
  <c r="BK47" i="67"/>
  <c r="BJ47" i="67"/>
  <c r="BI47" i="67"/>
  <c r="BH47" i="67"/>
  <c r="BG47" i="67"/>
  <c r="BF47" i="67"/>
  <c r="BE47" i="67"/>
  <c r="BD47" i="67"/>
  <c r="BC47" i="67"/>
  <c r="BB47" i="67"/>
  <c r="BA47" i="67"/>
  <c r="AZ47" i="67"/>
  <c r="AY47" i="67"/>
  <c r="AX47" i="67"/>
  <c r="AW47" i="67"/>
  <c r="AV47" i="67"/>
  <c r="AU47" i="67"/>
  <c r="AT47" i="67"/>
  <c r="AS47" i="67"/>
  <c r="AR47" i="67"/>
  <c r="CK46" i="67"/>
  <c r="CJ46" i="67"/>
  <c r="CI46" i="67"/>
  <c r="CH46" i="67"/>
  <c r="CG46" i="67"/>
  <c r="CF46" i="67"/>
  <c r="CE46" i="67"/>
  <c r="CD46" i="67"/>
  <c r="CC46" i="67"/>
  <c r="CB46" i="67"/>
  <c r="CA46" i="67"/>
  <c r="BZ46" i="67"/>
  <c r="BY46" i="67"/>
  <c r="BX46" i="67"/>
  <c r="BW46" i="67"/>
  <c r="BV46" i="67"/>
  <c r="BU46" i="67"/>
  <c r="BT46" i="67"/>
  <c r="BS46" i="67"/>
  <c r="BR46" i="67"/>
  <c r="BQ46" i="67"/>
  <c r="BP46" i="67"/>
  <c r="BO46" i="67"/>
  <c r="BN46" i="67"/>
  <c r="BM46" i="67"/>
  <c r="BL46" i="67"/>
  <c r="BK46" i="67"/>
  <c r="BJ46" i="67"/>
  <c r="BI46" i="67"/>
  <c r="BH46" i="67"/>
  <c r="BG46" i="67"/>
  <c r="BF46" i="67"/>
  <c r="BE46" i="67"/>
  <c r="BD46" i="67"/>
  <c r="BC46" i="67"/>
  <c r="BB46" i="67"/>
  <c r="BA46" i="67"/>
  <c r="AZ46" i="67"/>
  <c r="AY46" i="67"/>
  <c r="AX46" i="67"/>
  <c r="AW46" i="67"/>
  <c r="AV46" i="67"/>
  <c r="AU46" i="67"/>
  <c r="AT46" i="67"/>
  <c r="AS46" i="67"/>
  <c r="AR46" i="67"/>
  <c r="CK45" i="67"/>
  <c r="CJ45" i="67"/>
  <c r="CI45" i="67"/>
  <c r="CH45" i="67"/>
  <c r="CG45" i="67"/>
  <c r="CF45" i="67"/>
  <c r="CE45" i="67"/>
  <c r="CD45" i="67"/>
  <c r="CC45" i="67"/>
  <c r="CB45" i="67"/>
  <c r="CA45" i="67"/>
  <c r="BZ45" i="67"/>
  <c r="BY45" i="67"/>
  <c r="BX45" i="67"/>
  <c r="BW45" i="67"/>
  <c r="BV45" i="67"/>
  <c r="BU45" i="67"/>
  <c r="BT45" i="67"/>
  <c r="BS45" i="67"/>
  <c r="BR45" i="67"/>
  <c r="BQ45" i="67"/>
  <c r="BP45" i="67"/>
  <c r="BO45" i="67"/>
  <c r="BN45" i="67"/>
  <c r="BM45" i="67"/>
  <c r="BL45" i="67"/>
  <c r="BK45" i="67"/>
  <c r="BJ45" i="67"/>
  <c r="BI45" i="67"/>
  <c r="BH45" i="67"/>
  <c r="BG45" i="67"/>
  <c r="BF45" i="67"/>
  <c r="BE45" i="67"/>
  <c r="BD45" i="67"/>
  <c r="BC45" i="67"/>
  <c r="BB45" i="67"/>
  <c r="BA45" i="67"/>
  <c r="AZ45" i="67"/>
  <c r="AY45" i="67"/>
  <c r="AX45" i="67"/>
  <c r="AW45" i="67"/>
  <c r="AV45" i="67"/>
  <c r="AU45" i="67"/>
  <c r="AT45" i="67"/>
  <c r="AS45" i="67"/>
  <c r="AR45" i="67"/>
  <c r="CK44" i="67"/>
  <c r="CJ44" i="67"/>
  <c r="CI44" i="67"/>
  <c r="CH44" i="67"/>
  <c r="CG44" i="67"/>
  <c r="CF44" i="67"/>
  <c r="CE44" i="67"/>
  <c r="CD44" i="67"/>
  <c r="CC44" i="67"/>
  <c r="CB44" i="67"/>
  <c r="CA44" i="67"/>
  <c r="BZ44" i="67"/>
  <c r="BY44" i="67"/>
  <c r="BX44" i="67"/>
  <c r="BW44" i="67"/>
  <c r="BV44" i="67"/>
  <c r="BU44" i="67"/>
  <c r="BT44" i="67"/>
  <c r="BS44" i="67"/>
  <c r="BR44" i="67"/>
  <c r="BQ44" i="67"/>
  <c r="BP44" i="67"/>
  <c r="BO44" i="67"/>
  <c r="BN44" i="67"/>
  <c r="BM44" i="67"/>
  <c r="BL44" i="67"/>
  <c r="BK44" i="67"/>
  <c r="BJ44" i="67"/>
  <c r="BI44" i="67"/>
  <c r="BH44" i="67"/>
  <c r="BG44" i="67"/>
  <c r="BF44" i="67"/>
  <c r="BE44" i="67"/>
  <c r="BD44" i="67"/>
  <c r="BC44" i="67"/>
  <c r="BB44" i="67"/>
  <c r="BA44" i="67"/>
  <c r="AZ44" i="67"/>
  <c r="AY44" i="67"/>
  <c r="AX44" i="67"/>
  <c r="AW44" i="67"/>
  <c r="AV44" i="67"/>
  <c r="AU44" i="67"/>
  <c r="AT44" i="67"/>
  <c r="AS44" i="67"/>
  <c r="AR44" i="67"/>
  <c r="CK43" i="67"/>
  <c r="CJ43" i="67"/>
  <c r="CI43" i="67"/>
  <c r="CH43" i="67"/>
  <c r="CG43" i="67"/>
  <c r="CF43" i="67"/>
  <c r="CE43" i="67"/>
  <c r="CD43" i="67"/>
  <c r="CC43" i="67"/>
  <c r="CB43" i="67"/>
  <c r="CA43" i="67"/>
  <c r="BZ43" i="67"/>
  <c r="BY43" i="67"/>
  <c r="BX43" i="67"/>
  <c r="BW43" i="67"/>
  <c r="BV43" i="67"/>
  <c r="BU43" i="67"/>
  <c r="BT43" i="67"/>
  <c r="BS43" i="67"/>
  <c r="BR43" i="67"/>
  <c r="BQ43" i="67"/>
  <c r="BP43" i="67"/>
  <c r="BO43" i="67"/>
  <c r="BN43" i="67"/>
  <c r="BM43" i="67"/>
  <c r="BL43" i="67"/>
  <c r="BK43" i="67"/>
  <c r="BJ43" i="67"/>
  <c r="BI43" i="67"/>
  <c r="BH43" i="67"/>
  <c r="BG43" i="67"/>
  <c r="BF43" i="67"/>
  <c r="BE43" i="67"/>
  <c r="BD43" i="67"/>
  <c r="BC43" i="67"/>
  <c r="BB43" i="67"/>
  <c r="BA43" i="67"/>
  <c r="AZ43" i="67"/>
  <c r="AY43" i="67"/>
  <c r="AX43" i="67"/>
  <c r="AW43" i="67"/>
  <c r="AV43" i="67"/>
  <c r="AU43" i="67"/>
  <c r="AT43" i="67"/>
  <c r="AS43" i="67"/>
  <c r="AR43" i="67"/>
  <c r="BP42" i="67"/>
  <c r="BO42" i="67"/>
  <c r="BN42" i="67"/>
  <c r="BM42" i="67"/>
  <c r="BL42" i="67"/>
  <c r="BK42" i="67"/>
  <c r="BJ42" i="67"/>
  <c r="BI42" i="67"/>
  <c r="BH42" i="67"/>
  <c r="BG42" i="67"/>
  <c r="BF42" i="67"/>
  <c r="BE42" i="67"/>
  <c r="BD42" i="67"/>
  <c r="BC42" i="67"/>
  <c r="BB42" i="67"/>
  <c r="BA42" i="67"/>
  <c r="AZ42" i="67"/>
  <c r="AY42" i="67"/>
  <c r="AX42" i="67"/>
  <c r="AW42" i="67"/>
  <c r="AV42" i="67"/>
  <c r="AU42" i="67"/>
  <c r="AT42" i="67"/>
  <c r="AS42" i="67"/>
  <c r="AR42" i="67"/>
  <c r="CK41" i="67"/>
  <c r="CJ41" i="67"/>
  <c r="CI41" i="67"/>
  <c r="CH41" i="67"/>
  <c r="CG41" i="67"/>
  <c r="CF41" i="67"/>
  <c r="CE41" i="67"/>
  <c r="CD41" i="67"/>
  <c r="CC41" i="67"/>
  <c r="CB41" i="67"/>
  <c r="CA41" i="67"/>
  <c r="BZ41" i="67"/>
  <c r="BY41" i="67"/>
  <c r="BX41" i="67"/>
  <c r="BW41" i="67"/>
  <c r="BV41" i="67"/>
  <c r="BU41" i="67"/>
  <c r="BT41" i="67"/>
  <c r="BS41" i="67"/>
  <c r="BR41" i="67"/>
  <c r="BQ41" i="67"/>
  <c r="BP41" i="67"/>
  <c r="BO41" i="67"/>
  <c r="BN41" i="67"/>
  <c r="BM41" i="67"/>
  <c r="BL41" i="67"/>
  <c r="BK41" i="67"/>
  <c r="BJ41" i="67"/>
  <c r="BI41" i="67"/>
  <c r="BH41" i="67"/>
  <c r="BG41" i="67"/>
  <c r="BF41" i="67"/>
  <c r="BE41" i="67"/>
  <c r="BD41" i="67"/>
  <c r="BC41" i="67"/>
  <c r="BB41" i="67"/>
  <c r="BA41" i="67"/>
  <c r="AZ41" i="67"/>
  <c r="AY41" i="67"/>
  <c r="AX41" i="67"/>
  <c r="AW41" i="67"/>
  <c r="AV41" i="67"/>
  <c r="AU41" i="67"/>
  <c r="AT41" i="67"/>
  <c r="AS41" i="67"/>
  <c r="AR41" i="67"/>
  <c r="CK40" i="67"/>
  <c r="CJ40" i="67"/>
  <c r="CI40" i="67"/>
  <c r="CH40" i="67"/>
  <c r="CG40" i="67"/>
  <c r="CF40" i="67"/>
  <c r="CE40" i="67"/>
  <c r="CD40" i="67"/>
  <c r="CC40" i="67"/>
  <c r="CB40" i="67"/>
  <c r="CA40" i="67"/>
  <c r="BZ40" i="67"/>
  <c r="BY40" i="67"/>
  <c r="BX40" i="67"/>
  <c r="BW40" i="67"/>
  <c r="BV40" i="67"/>
  <c r="BU40" i="67"/>
  <c r="BT40" i="67"/>
  <c r="BS40" i="67"/>
  <c r="BR40" i="67"/>
  <c r="BQ40" i="67"/>
  <c r="BP40" i="67"/>
  <c r="BO40" i="67"/>
  <c r="BN40" i="67"/>
  <c r="BM40" i="67"/>
  <c r="BL40" i="67"/>
  <c r="BK40" i="67"/>
  <c r="BJ40" i="67"/>
  <c r="BI40" i="67"/>
  <c r="BH40" i="67"/>
  <c r="BG40" i="67"/>
  <c r="BF40" i="67"/>
  <c r="BE40" i="67"/>
  <c r="BD40" i="67"/>
  <c r="BC40" i="67"/>
  <c r="BB40" i="67"/>
  <c r="BA40" i="67"/>
  <c r="AZ40" i="67"/>
  <c r="AY40" i="67"/>
  <c r="AX40" i="67"/>
  <c r="AW40" i="67"/>
  <c r="AV40" i="67"/>
  <c r="AU40" i="67"/>
  <c r="AT40" i="67"/>
  <c r="AS40" i="67"/>
  <c r="AR40" i="67"/>
  <c r="BP39" i="67"/>
  <c r="BO39" i="67"/>
  <c r="BN39" i="67"/>
  <c r="BM39" i="67"/>
  <c r="BL39" i="67"/>
  <c r="BK39" i="67"/>
  <c r="BJ39" i="67"/>
  <c r="BI39" i="67"/>
  <c r="BH39" i="67"/>
  <c r="BG39" i="67"/>
  <c r="BF39" i="67"/>
  <c r="BE39" i="67"/>
  <c r="BD39" i="67"/>
  <c r="BC39" i="67"/>
  <c r="BB39" i="67"/>
  <c r="BA39" i="67"/>
  <c r="AZ39" i="67"/>
  <c r="AY39" i="67"/>
  <c r="AX39" i="67"/>
  <c r="AW39" i="67"/>
  <c r="AV39" i="67"/>
  <c r="AU39" i="67"/>
  <c r="AT39" i="67"/>
  <c r="AS39" i="67"/>
  <c r="AR39" i="67"/>
  <c r="BP38" i="67"/>
  <c r="BO38" i="67"/>
  <c r="BN38" i="67"/>
  <c r="BM38" i="67"/>
  <c r="BL38" i="67"/>
  <c r="BK38" i="67"/>
  <c r="BJ38" i="67"/>
  <c r="BI38" i="67"/>
  <c r="BH38" i="67"/>
  <c r="BG38" i="67"/>
  <c r="BF38" i="67"/>
  <c r="BE38" i="67"/>
  <c r="BD38" i="67"/>
  <c r="BC38" i="67"/>
  <c r="BB38" i="67"/>
  <c r="BA38" i="67"/>
  <c r="AZ38" i="67"/>
  <c r="AY38" i="67"/>
  <c r="AX38" i="67"/>
  <c r="AW38" i="67"/>
  <c r="AV38" i="67"/>
  <c r="AU38" i="67"/>
  <c r="AT38" i="67"/>
  <c r="AS38" i="67"/>
  <c r="AR38" i="67"/>
  <c r="BP37" i="67"/>
  <c r="BO37" i="67"/>
  <c r="BN37" i="67"/>
  <c r="BM37" i="67"/>
  <c r="BL37" i="67"/>
  <c r="BK37" i="67"/>
  <c r="BJ37" i="67"/>
  <c r="BI37" i="67"/>
  <c r="BH37" i="67"/>
  <c r="BG37" i="67"/>
  <c r="BF37" i="67"/>
  <c r="BE37" i="67"/>
  <c r="BD37" i="67"/>
  <c r="BC37" i="67"/>
  <c r="BB37" i="67"/>
  <c r="BA37" i="67"/>
  <c r="AZ37" i="67"/>
  <c r="AY37" i="67"/>
  <c r="AX37" i="67"/>
  <c r="AW37" i="67"/>
  <c r="AV37" i="67"/>
  <c r="AU37" i="67"/>
  <c r="AT37" i="67"/>
  <c r="AS37" i="67"/>
  <c r="AR37" i="67"/>
  <c r="CK36" i="67"/>
  <c r="CJ36" i="67"/>
  <c r="CI36" i="67"/>
  <c r="CH36" i="67"/>
  <c r="CG36" i="67"/>
  <c r="CF36" i="67"/>
  <c r="CE36" i="67"/>
  <c r="CD36" i="67"/>
  <c r="CC36" i="67"/>
  <c r="CB36" i="67"/>
  <c r="CA36" i="67"/>
  <c r="BZ36" i="67"/>
  <c r="BY36" i="67"/>
  <c r="BX36" i="67"/>
  <c r="BW36" i="67"/>
  <c r="BV36" i="67"/>
  <c r="BU36" i="67"/>
  <c r="BT36" i="67"/>
  <c r="BS36" i="67"/>
  <c r="BR36" i="67"/>
  <c r="BQ36" i="67"/>
  <c r="BP36" i="67"/>
  <c r="BO36" i="67"/>
  <c r="BN36" i="67"/>
  <c r="BM36" i="67"/>
  <c r="BL36" i="67"/>
  <c r="BK36" i="67"/>
  <c r="BJ36" i="67"/>
  <c r="BI36" i="67"/>
  <c r="BH36" i="67"/>
  <c r="BG36" i="67"/>
  <c r="BF36" i="67"/>
  <c r="BE36" i="67"/>
  <c r="BD36" i="67"/>
  <c r="BC36" i="67"/>
  <c r="BB36" i="67"/>
  <c r="BA36" i="67"/>
  <c r="AZ36" i="67"/>
  <c r="AY36" i="67"/>
  <c r="AX36" i="67"/>
  <c r="AW36" i="67"/>
  <c r="AV36" i="67"/>
  <c r="AU36" i="67"/>
  <c r="AT36" i="67"/>
  <c r="AS36" i="67"/>
  <c r="AR36" i="67"/>
  <c r="BP35" i="67"/>
  <c r="BO35" i="67"/>
  <c r="BN35" i="67"/>
  <c r="BM35" i="67"/>
  <c r="BL35" i="67"/>
  <c r="BK35" i="67"/>
  <c r="BJ35" i="67"/>
  <c r="BI35" i="67"/>
  <c r="BH35" i="67"/>
  <c r="BG35" i="67"/>
  <c r="BF35" i="67"/>
  <c r="BE35" i="67"/>
  <c r="BD35" i="67"/>
  <c r="BC35" i="67"/>
  <c r="BB35" i="67"/>
  <c r="BA35" i="67"/>
  <c r="AZ35" i="67"/>
  <c r="AY35" i="67"/>
  <c r="AX35" i="67"/>
  <c r="AW35" i="67"/>
  <c r="AV35" i="67"/>
  <c r="AU35" i="67"/>
  <c r="AT35" i="67"/>
  <c r="AS35" i="67"/>
  <c r="AR35" i="67"/>
  <c r="CK34" i="67"/>
  <c r="CJ34" i="67"/>
  <c r="CI34" i="67"/>
  <c r="CH34" i="67"/>
  <c r="CG34" i="67"/>
  <c r="CF34" i="67"/>
  <c r="CE34" i="67"/>
  <c r="CD34" i="67"/>
  <c r="CC34" i="67"/>
  <c r="CB34" i="67"/>
  <c r="CA34" i="67"/>
  <c r="BZ34" i="67"/>
  <c r="BY34" i="67"/>
  <c r="BX34" i="67"/>
  <c r="BW34" i="67"/>
  <c r="BV34" i="67"/>
  <c r="BU34" i="67"/>
  <c r="BT34" i="67"/>
  <c r="BS34" i="67"/>
  <c r="BR34" i="67"/>
  <c r="BQ34" i="67"/>
  <c r="BP34" i="67"/>
  <c r="BO34" i="67"/>
  <c r="BN34" i="67"/>
  <c r="BM34" i="67"/>
  <c r="BL34" i="67"/>
  <c r="BK34" i="67"/>
  <c r="BJ34" i="67"/>
  <c r="BI34" i="67"/>
  <c r="BH34" i="67"/>
  <c r="BG34" i="67"/>
  <c r="BF34" i="67"/>
  <c r="BE34" i="67"/>
  <c r="BD34" i="67"/>
  <c r="BC34" i="67"/>
  <c r="BB34" i="67"/>
  <c r="BA34" i="67"/>
  <c r="AZ34" i="67"/>
  <c r="AY34" i="67"/>
  <c r="AX34" i="67"/>
  <c r="AW34" i="67"/>
  <c r="AV34" i="67"/>
  <c r="AU34" i="67"/>
  <c r="AT34" i="67"/>
  <c r="AS34" i="67"/>
  <c r="AR34" i="67"/>
  <c r="CK33" i="67"/>
  <c r="CJ33" i="67"/>
  <c r="CI33" i="67"/>
  <c r="CH33" i="67"/>
  <c r="CG33" i="67"/>
  <c r="CF33" i="67"/>
  <c r="CE33" i="67"/>
  <c r="CD33" i="67"/>
  <c r="CC33" i="67"/>
  <c r="CB33" i="67"/>
  <c r="CA33" i="67"/>
  <c r="BZ33" i="67"/>
  <c r="BY33" i="67"/>
  <c r="BX33" i="67"/>
  <c r="BW33" i="67"/>
  <c r="BV33" i="67"/>
  <c r="BU33" i="67"/>
  <c r="BT33" i="67"/>
  <c r="BS33" i="67"/>
  <c r="BR33" i="67"/>
  <c r="BQ33" i="67"/>
  <c r="BP33" i="67"/>
  <c r="BO33" i="67"/>
  <c r="BN33" i="67"/>
  <c r="BM33" i="67"/>
  <c r="BL33" i="67"/>
  <c r="BK33" i="67"/>
  <c r="BJ33" i="67"/>
  <c r="BI33" i="67"/>
  <c r="BH33" i="67"/>
  <c r="BG33" i="67"/>
  <c r="BF33" i="67"/>
  <c r="BE33" i="67"/>
  <c r="BD33" i="67"/>
  <c r="BC33" i="67"/>
  <c r="BB33" i="67"/>
  <c r="BA33" i="67"/>
  <c r="AZ33" i="67"/>
  <c r="AY33" i="67"/>
  <c r="AX33" i="67"/>
  <c r="AW33" i="67"/>
  <c r="AV33" i="67"/>
  <c r="AU33" i="67"/>
  <c r="AT33" i="67"/>
  <c r="AS33" i="67"/>
  <c r="AR33" i="67"/>
  <c r="CK32" i="67"/>
  <c r="CJ32" i="67"/>
  <c r="CI32" i="67"/>
  <c r="CH32" i="67"/>
  <c r="CG32" i="67"/>
  <c r="CF32" i="67"/>
  <c r="CE32" i="67"/>
  <c r="CD32" i="67"/>
  <c r="CC32" i="67"/>
  <c r="CB32" i="67"/>
  <c r="CA32" i="67"/>
  <c r="BZ32" i="67"/>
  <c r="BY32" i="67"/>
  <c r="BX32" i="67"/>
  <c r="BW32" i="67"/>
  <c r="BV32" i="67"/>
  <c r="BU32" i="67"/>
  <c r="BT32" i="67"/>
  <c r="BS32" i="67"/>
  <c r="BR32" i="67"/>
  <c r="BQ32" i="67"/>
  <c r="BP32" i="67"/>
  <c r="BO32" i="67"/>
  <c r="BN32" i="67"/>
  <c r="BM32" i="67"/>
  <c r="BL32" i="67"/>
  <c r="BK32" i="67"/>
  <c r="BJ32" i="67"/>
  <c r="BI32" i="67"/>
  <c r="BH32" i="67"/>
  <c r="BG32" i="67"/>
  <c r="BF32" i="67"/>
  <c r="BE32" i="67"/>
  <c r="BD32" i="67"/>
  <c r="BC32" i="67"/>
  <c r="BB32" i="67"/>
  <c r="BA32" i="67"/>
  <c r="AZ32" i="67"/>
  <c r="AY32" i="67"/>
  <c r="AX32" i="67"/>
  <c r="AW32" i="67"/>
  <c r="AV32" i="67"/>
  <c r="AU32" i="67"/>
  <c r="AT32" i="67"/>
  <c r="AS32" i="67"/>
  <c r="AR32" i="67"/>
  <c r="CK31" i="67"/>
  <c r="CJ31" i="67"/>
  <c r="CI31" i="67"/>
  <c r="CH31" i="67"/>
  <c r="CG31" i="67"/>
  <c r="CF31" i="67"/>
  <c r="CE31" i="67"/>
  <c r="CD31" i="67"/>
  <c r="CC31" i="67"/>
  <c r="CB31" i="67"/>
  <c r="CA31" i="67"/>
  <c r="BZ31" i="67"/>
  <c r="BY31" i="67"/>
  <c r="BX31" i="67"/>
  <c r="BW31" i="67"/>
  <c r="BV31" i="67"/>
  <c r="BU31" i="67"/>
  <c r="BT31" i="67"/>
  <c r="BS31" i="67"/>
  <c r="BR31" i="67"/>
  <c r="BQ31" i="67"/>
  <c r="BP31" i="67"/>
  <c r="BO31" i="67"/>
  <c r="BN31" i="67"/>
  <c r="BM31" i="67"/>
  <c r="BL31" i="67"/>
  <c r="BK31" i="67"/>
  <c r="BJ31" i="67"/>
  <c r="BI31" i="67"/>
  <c r="BH31" i="67"/>
  <c r="BG31" i="67"/>
  <c r="BF31" i="67"/>
  <c r="BE31" i="67"/>
  <c r="BD31" i="67"/>
  <c r="BC31" i="67"/>
  <c r="BB31" i="67"/>
  <c r="BA31" i="67"/>
  <c r="AZ31" i="67"/>
  <c r="AY31" i="67"/>
  <c r="AX31" i="67"/>
  <c r="AW31" i="67"/>
  <c r="AV31" i="67"/>
  <c r="AU31" i="67"/>
  <c r="AT31" i="67"/>
  <c r="AS31" i="67"/>
  <c r="AR31" i="67"/>
  <c r="CK30" i="67"/>
  <c r="CJ30" i="67"/>
  <c r="CI30" i="67"/>
  <c r="CH30" i="67"/>
  <c r="CG30" i="67"/>
  <c r="CF30" i="67"/>
  <c r="CE30" i="67"/>
  <c r="CD30" i="67"/>
  <c r="CC30" i="67"/>
  <c r="CB30" i="67"/>
  <c r="CA30" i="67"/>
  <c r="BZ30" i="67"/>
  <c r="BY30" i="67"/>
  <c r="BX30" i="67"/>
  <c r="BW30" i="67"/>
  <c r="BV30" i="67"/>
  <c r="BU30" i="67"/>
  <c r="BT30" i="67"/>
  <c r="BS30" i="67"/>
  <c r="BR30" i="67"/>
  <c r="BQ30" i="67"/>
  <c r="BP30" i="67"/>
  <c r="BO30" i="67"/>
  <c r="BN30" i="67"/>
  <c r="BM30" i="67"/>
  <c r="BL30" i="67"/>
  <c r="BK30" i="67"/>
  <c r="BJ30" i="67"/>
  <c r="BI30" i="67"/>
  <c r="BH30" i="67"/>
  <c r="BG30" i="67"/>
  <c r="BF30" i="67"/>
  <c r="BE30" i="67"/>
  <c r="BD30" i="67"/>
  <c r="BC30" i="67"/>
  <c r="BB30" i="67"/>
  <c r="BA30" i="67"/>
  <c r="AZ30" i="67"/>
  <c r="AY30" i="67"/>
  <c r="AX30" i="67"/>
  <c r="AW30" i="67"/>
  <c r="AV30" i="67"/>
  <c r="AU30" i="67"/>
  <c r="AT30" i="67"/>
  <c r="AS30" i="67"/>
  <c r="AR30" i="67"/>
  <c r="CK29" i="67"/>
  <c r="CJ29" i="67"/>
  <c r="CI29" i="67"/>
  <c r="CH29" i="67"/>
  <c r="CG29" i="67"/>
  <c r="CF29" i="67"/>
  <c r="CE29" i="67"/>
  <c r="CD29" i="67"/>
  <c r="CC29" i="67"/>
  <c r="CB29" i="67"/>
  <c r="CA29" i="67"/>
  <c r="BZ29" i="67"/>
  <c r="BY29" i="67"/>
  <c r="BX29" i="67"/>
  <c r="BW29" i="67"/>
  <c r="BV29" i="67"/>
  <c r="BU29" i="67"/>
  <c r="BT29" i="67"/>
  <c r="BS29" i="67"/>
  <c r="BR29" i="67"/>
  <c r="BQ29" i="67"/>
  <c r="BP29" i="67"/>
  <c r="BO29" i="67"/>
  <c r="BN29" i="67"/>
  <c r="BM29" i="67"/>
  <c r="BL29" i="67"/>
  <c r="BK29" i="67"/>
  <c r="BJ29" i="67"/>
  <c r="BI29" i="67"/>
  <c r="BH29" i="67"/>
  <c r="BG29" i="67"/>
  <c r="BF29" i="67"/>
  <c r="BE29" i="67"/>
  <c r="BD29" i="67"/>
  <c r="BC29" i="67"/>
  <c r="BB29" i="67"/>
  <c r="BA29" i="67"/>
  <c r="AZ29" i="67"/>
  <c r="AY29" i="67"/>
  <c r="AX29" i="67"/>
  <c r="AW29" i="67"/>
  <c r="AV29" i="67"/>
  <c r="AU29" i="67"/>
  <c r="AT29" i="67"/>
  <c r="AS29" i="67"/>
  <c r="AR29" i="67"/>
  <c r="CK28" i="67"/>
  <c r="CJ28" i="67"/>
  <c r="CI28" i="67"/>
  <c r="CH28" i="67"/>
  <c r="CG28" i="67"/>
  <c r="CF28" i="67"/>
  <c r="CE28" i="67"/>
  <c r="CD28" i="67"/>
  <c r="CC28" i="67"/>
  <c r="CB28" i="67"/>
  <c r="CA28" i="67"/>
  <c r="BZ28" i="67"/>
  <c r="BY28" i="67"/>
  <c r="BX28" i="67"/>
  <c r="BW28" i="67"/>
  <c r="BV28" i="67"/>
  <c r="BU28" i="67"/>
  <c r="BT28" i="67"/>
  <c r="BS28" i="67"/>
  <c r="BR28" i="67"/>
  <c r="BQ28" i="67"/>
  <c r="BP28" i="67"/>
  <c r="BO28" i="67"/>
  <c r="BN28" i="67"/>
  <c r="BM28" i="67"/>
  <c r="BL28" i="67"/>
  <c r="BK28" i="67"/>
  <c r="BJ28" i="67"/>
  <c r="BI28" i="67"/>
  <c r="BH28" i="67"/>
  <c r="BG28" i="67"/>
  <c r="BF28" i="67"/>
  <c r="BE28" i="67"/>
  <c r="BD28" i="67"/>
  <c r="BC28" i="67"/>
  <c r="BB28" i="67"/>
  <c r="BA28" i="67"/>
  <c r="AZ28" i="67"/>
  <c r="AY28" i="67"/>
  <c r="AX28" i="67"/>
  <c r="AW28" i="67"/>
  <c r="AV28" i="67"/>
  <c r="AU28" i="67"/>
  <c r="AT28" i="67"/>
  <c r="AS28" i="67"/>
  <c r="AR28" i="67"/>
  <c r="CK27" i="67"/>
  <c r="CJ27" i="67"/>
  <c r="CI27" i="67"/>
  <c r="CH27" i="67"/>
  <c r="CG27" i="67"/>
  <c r="CF27" i="67"/>
  <c r="CE27" i="67"/>
  <c r="CD27" i="67"/>
  <c r="CC27" i="67"/>
  <c r="CB27" i="67"/>
  <c r="CA27" i="67"/>
  <c r="BZ27" i="67"/>
  <c r="BY27" i="67"/>
  <c r="BX27" i="67"/>
  <c r="BW27" i="67"/>
  <c r="BV27" i="67"/>
  <c r="BU27" i="67"/>
  <c r="BT27" i="67"/>
  <c r="BS27" i="67"/>
  <c r="BR27" i="67"/>
  <c r="BQ27" i="67"/>
  <c r="BP27" i="67"/>
  <c r="BO27" i="67"/>
  <c r="BN27" i="67"/>
  <c r="BM27" i="67"/>
  <c r="BL27" i="67"/>
  <c r="BK27" i="67"/>
  <c r="BJ27" i="67"/>
  <c r="BI27" i="67"/>
  <c r="BH27" i="67"/>
  <c r="BG27" i="67"/>
  <c r="BF27" i="67"/>
  <c r="BE27" i="67"/>
  <c r="BD27" i="67"/>
  <c r="BC27" i="67"/>
  <c r="BB27" i="67"/>
  <c r="BA27" i="67"/>
  <c r="AZ27" i="67"/>
  <c r="AY27" i="67"/>
  <c r="AX27" i="67"/>
  <c r="AW27" i="67"/>
  <c r="AV27" i="67"/>
  <c r="AU27" i="67"/>
  <c r="AT27" i="67"/>
  <c r="AS27" i="67"/>
  <c r="AR27" i="67"/>
  <c r="CK26" i="67"/>
  <c r="CJ26" i="67"/>
  <c r="CI26" i="67"/>
  <c r="CH26" i="67"/>
  <c r="CG26" i="67"/>
  <c r="CF26" i="67"/>
  <c r="CE26" i="67"/>
  <c r="CD26" i="67"/>
  <c r="CC26" i="67"/>
  <c r="CB26" i="67"/>
  <c r="CA26" i="67"/>
  <c r="BZ26" i="67"/>
  <c r="BY26" i="67"/>
  <c r="BX26" i="67"/>
  <c r="BW26" i="67"/>
  <c r="BV26" i="67"/>
  <c r="BU26" i="67"/>
  <c r="BT26" i="67"/>
  <c r="BS26" i="67"/>
  <c r="BR26" i="67"/>
  <c r="BQ26" i="67"/>
  <c r="BP26" i="67"/>
  <c r="BO26" i="67"/>
  <c r="BN26" i="67"/>
  <c r="BM26" i="67"/>
  <c r="BL26" i="67"/>
  <c r="BK26" i="67"/>
  <c r="BJ26" i="67"/>
  <c r="BI26" i="67"/>
  <c r="BH26" i="67"/>
  <c r="BG26" i="67"/>
  <c r="BF26" i="67"/>
  <c r="BE26" i="67"/>
  <c r="BD26" i="67"/>
  <c r="BC26" i="67"/>
  <c r="BB26" i="67"/>
  <c r="BA26" i="67"/>
  <c r="AZ26" i="67"/>
  <c r="AY26" i="67"/>
  <c r="AX26" i="67"/>
  <c r="AW26" i="67"/>
  <c r="AV26" i="67"/>
  <c r="AU26" i="67"/>
  <c r="AT26" i="67"/>
  <c r="AS26" i="67"/>
  <c r="AR26" i="67"/>
  <c r="CK25" i="67"/>
  <c r="CJ25" i="67"/>
  <c r="CI25" i="67"/>
  <c r="CH25" i="67"/>
  <c r="CG25" i="67"/>
  <c r="CF25" i="67"/>
  <c r="CE25" i="67"/>
  <c r="CD25" i="67"/>
  <c r="CC25" i="67"/>
  <c r="CB25" i="67"/>
  <c r="CA25" i="67"/>
  <c r="BZ25" i="67"/>
  <c r="BY25" i="67"/>
  <c r="BX25" i="67"/>
  <c r="BW25" i="67"/>
  <c r="BV25" i="67"/>
  <c r="BU25" i="67"/>
  <c r="BT25" i="67"/>
  <c r="BS25" i="67"/>
  <c r="BR25" i="67"/>
  <c r="BQ25" i="67"/>
  <c r="BP25" i="67"/>
  <c r="BO25" i="67"/>
  <c r="BN25" i="67"/>
  <c r="BM25" i="67"/>
  <c r="BL25" i="67"/>
  <c r="BK25" i="67"/>
  <c r="BJ25" i="67"/>
  <c r="BI25" i="67"/>
  <c r="BH25" i="67"/>
  <c r="BG25" i="67"/>
  <c r="BF25" i="67"/>
  <c r="BE25" i="67"/>
  <c r="BD25" i="67"/>
  <c r="BC25" i="67"/>
  <c r="BB25" i="67"/>
  <c r="BA25" i="67"/>
  <c r="AZ25" i="67"/>
  <c r="AY25" i="67"/>
  <c r="AX25" i="67"/>
  <c r="AW25" i="67"/>
  <c r="AV25" i="67"/>
  <c r="AU25" i="67"/>
  <c r="AT25" i="67"/>
  <c r="AS25" i="67"/>
  <c r="AR25" i="67"/>
  <c r="CK24" i="67"/>
  <c r="CJ24" i="67"/>
  <c r="CI24" i="67"/>
  <c r="CH24" i="67"/>
  <c r="CG24" i="67"/>
  <c r="CF24" i="67"/>
  <c r="CE24" i="67"/>
  <c r="CD24" i="67"/>
  <c r="CC24" i="67"/>
  <c r="CB24" i="67"/>
  <c r="CA24" i="67"/>
  <c r="BZ24" i="67"/>
  <c r="BY24" i="67"/>
  <c r="BX24" i="67"/>
  <c r="BW24" i="67"/>
  <c r="BV24" i="67"/>
  <c r="BU24" i="67"/>
  <c r="BT24" i="67"/>
  <c r="BS24" i="67"/>
  <c r="BR24" i="67"/>
  <c r="BQ24" i="67"/>
  <c r="BP24" i="67"/>
  <c r="BO24" i="67"/>
  <c r="BN24" i="67"/>
  <c r="BM24" i="67"/>
  <c r="BL24" i="67"/>
  <c r="BK24" i="67"/>
  <c r="BJ24" i="67"/>
  <c r="BI24" i="67"/>
  <c r="BH24" i="67"/>
  <c r="BG24" i="67"/>
  <c r="BF24" i="67"/>
  <c r="BE24" i="67"/>
  <c r="BD24" i="67"/>
  <c r="BC24" i="67"/>
  <c r="BB24" i="67"/>
  <c r="BA24" i="67"/>
  <c r="AZ24" i="67"/>
  <c r="AY24" i="67"/>
  <c r="AX24" i="67"/>
  <c r="AW24" i="67"/>
  <c r="AV24" i="67"/>
  <c r="AU24" i="67"/>
  <c r="AT24" i="67"/>
  <c r="AS24" i="67"/>
  <c r="AR24" i="67"/>
  <c r="CK23" i="67"/>
  <c r="CJ23" i="67"/>
  <c r="CI23" i="67"/>
  <c r="CH23" i="67"/>
  <c r="CG23" i="67"/>
  <c r="CF23" i="67"/>
  <c r="CE23" i="67"/>
  <c r="CD23" i="67"/>
  <c r="CC23" i="67"/>
  <c r="CB23" i="67"/>
  <c r="CA23" i="67"/>
  <c r="BZ23" i="67"/>
  <c r="BY23" i="67"/>
  <c r="BX23" i="67"/>
  <c r="BW23" i="67"/>
  <c r="BV23" i="67"/>
  <c r="BU23" i="67"/>
  <c r="BT23" i="67"/>
  <c r="BS23" i="67"/>
  <c r="BR23" i="67"/>
  <c r="BQ23" i="67"/>
  <c r="BP23" i="67"/>
  <c r="BO23" i="67"/>
  <c r="BN23" i="67"/>
  <c r="BM23" i="67"/>
  <c r="BL23" i="67"/>
  <c r="BK23" i="67"/>
  <c r="BJ23" i="67"/>
  <c r="BI23" i="67"/>
  <c r="BH23" i="67"/>
  <c r="BG23" i="67"/>
  <c r="BF23" i="67"/>
  <c r="BE23" i="67"/>
  <c r="BD23" i="67"/>
  <c r="BC23" i="67"/>
  <c r="BB23" i="67"/>
  <c r="BA23" i="67"/>
  <c r="AZ23" i="67"/>
  <c r="AY23" i="67"/>
  <c r="AX23" i="67"/>
  <c r="AW23" i="67"/>
  <c r="AV23" i="67"/>
  <c r="AU23" i="67"/>
  <c r="AT23" i="67"/>
  <c r="AS23" i="67"/>
  <c r="AR23" i="67"/>
  <c r="CK22" i="67"/>
  <c r="CJ22" i="67"/>
  <c r="CI22" i="67"/>
  <c r="CH22" i="67"/>
  <c r="CG22" i="67"/>
  <c r="CF22" i="67"/>
  <c r="CE22" i="67"/>
  <c r="CD22" i="67"/>
  <c r="CC22" i="67"/>
  <c r="CB22" i="67"/>
  <c r="CA22" i="67"/>
  <c r="BZ22" i="67"/>
  <c r="BY22" i="67"/>
  <c r="BX22" i="67"/>
  <c r="BW22" i="67"/>
  <c r="BV22" i="67"/>
  <c r="BU22" i="67"/>
  <c r="BT22" i="67"/>
  <c r="BS22" i="67"/>
  <c r="BR22" i="67"/>
  <c r="BQ22" i="67"/>
  <c r="BP22" i="67"/>
  <c r="BO22" i="67"/>
  <c r="BN22" i="67"/>
  <c r="BM22" i="67"/>
  <c r="BL22" i="67"/>
  <c r="BK22" i="67"/>
  <c r="BJ22" i="67"/>
  <c r="BI22" i="67"/>
  <c r="BH22" i="67"/>
  <c r="BG22" i="67"/>
  <c r="BF22" i="67"/>
  <c r="BE22" i="67"/>
  <c r="BD22" i="67"/>
  <c r="BC22" i="67"/>
  <c r="BB22" i="67"/>
  <c r="BA22" i="67"/>
  <c r="AZ22" i="67"/>
  <c r="AY22" i="67"/>
  <c r="AX22" i="67"/>
  <c r="AW22" i="67"/>
  <c r="AV22" i="67"/>
  <c r="AU22" i="67"/>
  <c r="AT22" i="67"/>
  <c r="AS22" i="67"/>
  <c r="AR22" i="67"/>
  <c r="CK21" i="67"/>
  <c r="CJ21" i="67"/>
  <c r="CI21" i="67"/>
  <c r="CH21" i="67"/>
  <c r="CG21" i="67"/>
  <c r="CF21" i="67"/>
  <c r="CE21" i="67"/>
  <c r="CD21" i="67"/>
  <c r="CC21" i="67"/>
  <c r="CB21" i="67"/>
  <c r="CA21" i="67"/>
  <c r="BZ21" i="67"/>
  <c r="BY21" i="67"/>
  <c r="BX21" i="67"/>
  <c r="BW21" i="67"/>
  <c r="BV21" i="67"/>
  <c r="BU21" i="67"/>
  <c r="BT21" i="67"/>
  <c r="BS21" i="67"/>
  <c r="BR21" i="67"/>
  <c r="BQ21" i="67"/>
  <c r="BP21" i="67"/>
  <c r="BO21" i="67"/>
  <c r="BN21" i="67"/>
  <c r="BM21" i="67"/>
  <c r="BL21" i="67"/>
  <c r="BK21" i="67"/>
  <c r="BJ21" i="67"/>
  <c r="BI21" i="67"/>
  <c r="BH21" i="67"/>
  <c r="BG21" i="67"/>
  <c r="BF21" i="67"/>
  <c r="BE21" i="67"/>
  <c r="BD21" i="67"/>
  <c r="BC21" i="67"/>
  <c r="BB21" i="67"/>
  <c r="BA21" i="67"/>
  <c r="AZ21" i="67"/>
  <c r="AY21" i="67"/>
  <c r="AX21" i="67"/>
  <c r="AW21" i="67"/>
  <c r="AV21" i="67"/>
  <c r="AU21" i="67"/>
  <c r="AT21" i="67"/>
  <c r="AS21" i="67"/>
  <c r="AR21" i="67"/>
  <c r="CK20" i="67"/>
  <c r="CJ20" i="67"/>
  <c r="CI20" i="67"/>
  <c r="CH20" i="67"/>
  <c r="CG20" i="67"/>
  <c r="CF20" i="67"/>
  <c r="CE20" i="67"/>
  <c r="CD20" i="67"/>
  <c r="CC20" i="67"/>
  <c r="CB20" i="67"/>
  <c r="CA20" i="67"/>
  <c r="BZ20" i="67"/>
  <c r="BY20" i="67"/>
  <c r="BX20" i="67"/>
  <c r="BW20" i="67"/>
  <c r="BV20" i="67"/>
  <c r="BU20" i="67"/>
  <c r="BT20" i="67"/>
  <c r="BS20" i="67"/>
  <c r="BR20" i="67"/>
  <c r="BQ20" i="67"/>
  <c r="BP20" i="67"/>
  <c r="BO20" i="67"/>
  <c r="BN20" i="67"/>
  <c r="BM20" i="67"/>
  <c r="BL20" i="67"/>
  <c r="BK20" i="67"/>
  <c r="BJ20" i="67"/>
  <c r="BI20" i="67"/>
  <c r="BH20" i="67"/>
  <c r="BG20" i="67"/>
  <c r="BF20" i="67"/>
  <c r="BE20" i="67"/>
  <c r="BD20" i="67"/>
  <c r="BC20" i="67"/>
  <c r="BB20" i="67"/>
  <c r="BA20" i="67"/>
  <c r="AZ20" i="67"/>
  <c r="AY20" i="67"/>
  <c r="AX20" i="67"/>
  <c r="AW20" i="67"/>
  <c r="AV20" i="67"/>
  <c r="AU20" i="67"/>
  <c r="AT20" i="67"/>
  <c r="AS20" i="67"/>
  <c r="AR20" i="67"/>
  <c r="CK19" i="67"/>
  <c r="CJ19" i="67"/>
  <c r="CI19" i="67"/>
  <c r="CH19" i="67"/>
  <c r="CG19" i="67"/>
  <c r="CF19" i="67"/>
  <c r="CE19" i="67"/>
  <c r="CD19" i="67"/>
  <c r="CC19" i="67"/>
  <c r="CB19" i="67"/>
  <c r="CA19" i="67"/>
  <c r="BZ19" i="67"/>
  <c r="BY19" i="67"/>
  <c r="BX19" i="67"/>
  <c r="BW19" i="67"/>
  <c r="BV19" i="67"/>
  <c r="BU19" i="67"/>
  <c r="BT19" i="67"/>
  <c r="BS19" i="67"/>
  <c r="BR19" i="67"/>
  <c r="BQ19" i="67"/>
  <c r="BP19" i="67"/>
  <c r="BO19" i="67"/>
  <c r="BN19" i="67"/>
  <c r="BM19" i="67"/>
  <c r="BL19" i="67"/>
  <c r="BK19" i="67"/>
  <c r="BJ19" i="67"/>
  <c r="BI19" i="67"/>
  <c r="BH19" i="67"/>
  <c r="BG19" i="67"/>
  <c r="BF19" i="67"/>
  <c r="BE19" i="67"/>
  <c r="BD19" i="67"/>
  <c r="BC19" i="67"/>
  <c r="BB19" i="67"/>
  <c r="BA19" i="67"/>
  <c r="AZ19" i="67"/>
  <c r="AY19" i="67"/>
  <c r="AX19" i="67"/>
  <c r="AW19" i="67"/>
  <c r="AV19" i="67"/>
  <c r="AU19" i="67"/>
  <c r="AT19" i="67"/>
  <c r="AS19" i="67"/>
  <c r="AR19" i="67"/>
  <c r="CK18" i="67"/>
  <c r="CJ18" i="67"/>
  <c r="CI18" i="67"/>
  <c r="CH18" i="67"/>
  <c r="CG18" i="67"/>
  <c r="CF18" i="67"/>
  <c r="CE18" i="67"/>
  <c r="CD18" i="67"/>
  <c r="CC18" i="67"/>
  <c r="CB18" i="67"/>
  <c r="CA18" i="67"/>
  <c r="BZ18" i="67"/>
  <c r="BY18" i="67"/>
  <c r="BX18" i="67"/>
  <c r="BW18" i="67"/>
  <c r="BV18" i="67"/>
  <c r="BU18" i="67"/>
  <c r="BT18" i="67"/>
  <c r="BS18" i="67"/>
  <c r="BR18" i="67"/>
  <c r="BQ18" i="67"/>
  <c r="BP18" i="67"/>
  <c r="BO18" i="67"/>
  <c r="BN18" i="67"/>
  <c r="BM18" i="67"/>
  <c r="BL18" i="67"/>
  <c r="BK18" i="67"/>
  <c r="BJ18" i="67"/>
  <c r="BI18" i="67"/>
  <c r="BH18" i="67"/>
  <c r="BG18" i="67"/>
  <c r="BF18" i="67"/>
  <c r="BE18" i="67"/>
  <c r="BD18" i="67"/>
  <c r="BC18" i="67"/>
  <c r="BB18" i="67"/>
  <c r="BA18" i="67"/>
  <c r="AZ18" i="67"/>
  <c r="AY18" i="67"/>
  <c r="AX18" i="67"/>
  <c r="AW18" i="67"/>
  <c r="AV18" i="67"/>
  <c r="AU18" i="67"/>
  <c r="AT18" i="67"/>
  <c r="AS18" i="67"/>
  <c r="AR18" i="67"/>
  <c r="CK17" i="67"/>
  <c r="CJ17" i="67"/>
  <c r="CI17" i="67"/>
  <c r="CH17" i="67"/>
  <c r="CG17" i="67"/>
  <c r="CF17" i="67"/>
  <c r="CE17" i="67"/>
  <c r="CD17" i="67"/>
  <c r="CC17" i="67"/>
  <c r="CB17" i="67"/>
  <c r="CA17" i="67"/>
  <c r="BZ17" i="67"/>
  <c r="BY17" i="67"/>
  <c r="BX17" i="67"/>
  <c r="BW17" i="67"/>
  <c r="BV17" i="67"/>
  <c r="BU17" i="67"/>
  <c r="BT17" i="67"/>
  <c r="BS17" i="67"/>
  <c r="BR17" i="67"/>
  <c r="BQ17" i="67"/>
  <c r="BP17" i="67"/>
  <c r="BO17" i="67"/>
  <c r="BN17" i="67"/>
  <c r="BM17" i="67"/>
  <c r="BL17" i="67"/>
  <c r="BK17" i="67"/>
  <c r="BJ17" i="67"/>
  <c r="BI17" i="67"/>
  <c r="BH17" i="67"/>
  <c r="BG17" i="67"/>
  <c r="BF17" i="67"/>
  <c r="BE17" i="67"/>
  <c r="BD17" i="67"/>
  <c r="BC17" i="67"/>
  <c r="BB17" i="67"/>
  <c r="BA17" i="67"/>
  <c r="AZ17" i="67"/>
  <c r="AY17" i="67"/>
  <c r="AX17" i="67"/>
  <c r="AW17" i="67"/>
  <c r="AV17" i="67"/>
  <c r="AU17" i="67"/>
  <c r="AT17" i="67"/>
  <c r="AS17" i="67"/>
  <c r="AR17" i="67"/>
  <c r="CK16" i="67"/>
  <c r="CJ16" i="67"/>
  <c r="CI16" i="67"/>
  <c r="CH16" i="67"/>
  <c r="CG16" i="67"/>
  <c r="CF16" i="67"/>
  <c r="CE16" i="67"/>
  <c r="CD16" i="67"/>
  <c r="CC16" i="67"/>
  <c r="CB16" i="67"/>
  <c r="CA16" i="67"/>
  <c r="BZ16" i="67"/>
  <c r="BY16" i="67"/>
  <c r="BX16" i="67"/>
  <c r="BW16" i="67"/>
  <c r="BV16" i="67"/>
  <c r="BU16" i="67"/>
  <c r="BT16" i="67"/>
  <c r="BS16" i="67"/>
  <c r="BR16" i="67"/>
  <c r="BQ16" i="67"/>
  <c r="BP16" i="67"/>
  <c r="BO16" i="67"/>
  <c r="BN16" i="67"/>
  <c r="BM16" i="67"/>
  <c r="BL16" i="67"/>
  <c r="BK16" i="67"/>
  <c r="BJ16" i="67"/>
  <c r="BI16" i="67"/>
  <c r="BH16" i="67"/>
  <c r="BG16" i="67"/>
  <c r="BF16" i="67"/>
  <c r="BE16" i="67"/>
  <c r="BD16" i="67"/>
  <c r="BC16" i="67"/>
  <c r="BB16" i="67"/>
  <c r="BA16" i="67"/>
  <c r="AZ16" i="67"/>
  <c r="AY16" i="67"/>
  <c r="AX16" i="67"/>
  <c r="AW16" i="67"/>
  <c r="AV16" i="67"/>
  <c r="AU16" i="67"/>
  <c r="AT16" i="67"/>
  <c r="AS16" i="67"/>
  <c r="AR16" i="67"/>
  <c r="CK15" i="67"/>
  <c r="CJ15" i="67"/>
  <c r="CI15" i="67"/>
  <c r="CH15" i="67"/>
  <c r="CG15" i="67"/>
  <c r="CF15" i="67"/>
  <c r="CE15" i="67"/>
  <c r="CD15" i="67"/>
  <c r="CC15" i="67"/>
  <c r="CB15" i="67"/>
  <c r="CA15" i="67"/>
  <c r="BZ15" i="67"/>
  <c r="BY15" i="67"/>
  <c r="BX15" i="67"/>
  <c r="BW15" i="67"/>
  <c r="BV15" i="67"/>
  <c r="BU15" i="67"/>
  <c r="BT15" i="67"/>
  <c r="BS15" i="67"/>
  <c r="BR15" i="67"/>
  <c r="BQ15" i="67"/>
  <c r="BP15" i="67"/>
  <c r="BO15" i="67"/>
  <c r="BN15" i="67"/>
  <c r="BM15" i="67"/>
  <c r="BL15" i="67"/>
  <c r="BK15" i="67"/>
  <c r="BJ15" i="67"/>
  <c r="BI15" i="67"/>
  <c r="BH15" i="67"/>
  <c r="BG15" i="67"/>
  <c r="BF15" i="67"/>
  <c r="BE15" i="67"/>
  <c r="BD15" i="67"/>
  <c r="BC15" i="67"/>
  <c r="BB15" i="67"/>
  <c r="BA15" i="67"/>
  <c r="AZ15" i="67"/>
  <c r="AY15" i="67"/>
  <c r="AX15" i="67"/>
  <c r="AW15" i="67"/>
  <c r="AV15" i="67"/>
  <c r="AU15" i="67"/>
  <c r="AT15" i="67"/>
  <c r="AS15" i="67"/>
  <c r="AR15" i="67"/>
  <c r="CK14" i="67"/>
  <c r="CJ14" i="67"/>
  <c r="CI14" i="67"/>
  <c r="CH14" i="67"/>
  <c r="CG14" i="67"/>
  <c r="CF14" i="67"/>
  <c r="CE14" i="67"/>
  <c r="CD14" i="67"/>
  <c r="CC14" i="67"/>
  <c r="CB14" i="67"/>
  <c r="CA14" i="67"/>
  <c r="BZ14" i="67"/>
  <c r="BY14" i="67"/>
  <c r="BX14" i="67"/>
  <c r="BW14" i="67"/>
  <c r="BV14" i="67"/>
  <c r="BU14" i="67"/>
  <c r="BT14" i="67"/>
  <c r="BS14" i="67"/>
  <c r="BR14" i="67"/>
  <c r="BQ14" i="67"/>
  <c r="BP14" i="67"/>
  <c r="BO14" i="67"/>
  <c r="BN14" i="67"/>
  <c r="BM14" i="67"/>
  <c r="BL14" i="67"/>
  <c r="BK14" i="67"/>
  <c r="BJ14" i="67"/>
  <c r="BI14" i="67"/>
  <c r="BH14" i="67"/>
  <c r="BG14" i="67"/>
  <c r="BF14" i="67"/>
  <c r="BE14" i="67"/>
  <c r="BD14" i="67"/>
  <c r="BC14" i="67"/>
  <c r="BB14" i="67"/>
  <c r="BA14" i="67"/>
  <c r="AZ14" i="67"/>
  <c r="AY14" i="67"/>
  <c r="AX14" i="67"/>
  <c r="AW14" i="67"/>
  <c r="AV14" i="67"/>
  <c r="AU14" i="67"/>
  <c r="AT14" i="67"/>
  <c r="AS14" i="67"/>
  <c r="AR14" i="67"/>
  <c r="CK13" i="67"/>
  <c r="CJ13" i="67"/>
  <c r="CI13" i="67"/>
  <c r="CH13" i="67"/>
  <c r="CG13" i="67"/>
  <c r="CF13" i="67"/>
  <c r="CE13" i="67"/>
  <c r="CD13" i="67"/>
  <c r="CC13" i="67"/>
  <c r="CB13" i="67"/>
  <c r="CA13" i="67"/>
  <c r="BZ13" i="67"/>
  <c r="BY13" i="67"/>
  <c r="BX13" i="67"/>
  <c r="BW13" i="67"/>
  <c r="BV13" i="67"/>
  <c r="BU13" i="67"/>
  <c r="BT13" i="67"/>
  <c r="BS13" i="67"/>
  <c r="BR13" i="67"/>
  <c r="BQ13" i="67"/>
  <c r="BP13" i="67"/>
  <c r="BO13" i="67"/>
  <c r="BN13" i="67"/>
  <c r="BM13" i="67"/>
  <c r="BL13" i="67"/>
  <c r="BK13" i="67"/>
  <c r="BJ13" i="67"/>
  <c r="BI13" i="67"/>
  <c r="BH13" i="67"/>
  <c r="BG13" i="67"/>
  <c r="BF13" i="67"/>
  <c r="BE13" i="67"/>
  <c r="BD13" i="67"/>
  <c r="BC13" i="67"/>
  <c r="BB13" i="67"/>
  <c r="BA13" i="67"/>
  <c r="AZ13" i="67"/>
  <c r="AY13" i="67"/>
  <c r="AX13" i="67"/>
  <c r="AW13" i="67"/>
  <c r="AV13" i="67"/>
  <c r="AU13" i="67"/>
  <c r="AT13" i="67"/>
  <c r="AS13" i="67"/>
  <c r="AR13" i="67"/>
  <c r="CK12" i="67"/>
  <c r="CJ12" i="67"/>
  <c r="CI12" i="67"/>
  <c r="CH12" i="67"/>
  <c r="CG12" i="67"/>
  <c r="CF12" i="67"/>
  <c r="CE12" i="67"/>
  <c r="CD12" i="67"/>
  <c r="CC12" i="67"/>
  <c r="CB12" i="67"/>
  <c r="CA12" i="67"/>
  <c r="BZ12" i="67"/>
  <c r="BY12" i="67"/>
  <c r="BX12" i="67"/>
  <c r="BW12" i="67"/>
  <c r="BV12" i="67"/>
  <c r="BU12" i="67"/>
  <c r="BT12" i="67"/>
  <c r="BS12" i="67"/>
  <c r="BR12" i="67"/>
  <c r="BQ12" i="67"/>
  <c r="BP12" i="67"/>
  <c r="BO12" i="67"/>
  <c r="BN12" i="67"/>
  <c r="BM12" i="67"/>
  <c r="BL12" i="67"/>
  <c r="BK12" i="67"/>
  <c r="BJ12" i="67"/>
  <c r="BI12" i="67"/>
  <c r="BH12" i="67"/>
  <c r="BG12" i="67"/>
  <c r="BF12" i="67"/>
  <c r="BE12" i="67"/>
  <c r="BD12" i="67"/>
  <c r="BC12" i="67"/>
  <c r="BB12" i="67"/>
  <c r="BA12" i="67"/>
  <c r="AZ12" i="67"/>
  <c r="AY12" i="67"/>
  <c r="AX12" i="67"/>
  <c r="AW12" i="67"/>
  <c r="AV12" i="67"/>
  <c r="AU12" i="67"/>
  <c r="AT12" i="67"/>
  <c r="AS12" i="67"/>
  <c r="AR12" i="67"/>
  <c r="CK11" i="67"/>
  <c r="CJ11" i="67"/>
  <c r="CI11" i="67"/>
  <c r="CH11" i="67"/>
  <c r="CG11" i="67"/>
  <c r="CF11" i="67"/>
  <c r="CE11" i="67"/>
  <c r="CD11" i="67"/>
  <c r="CC11" i="67"/>
  <c r="CB11" i="67"/>
  <c r="CA11" i="67"/>
  <c r="BZ11" i="67"/>
  <c r="BY11" i="67"/>
  <c r="BX11" i="67"/>
  <c r="BW11" i="67"/>
  <c r="BV11" i="67"/>
  <c r="BU11" i="67"/>
  <c r="BT11" i="67"/>
  <c r="BS11" i="67"/>
  <c r="BR11" i="67"/>
  <c r="BQ11" i="67"/>
  <c r="BP11" i="67"/>
  <c r="BO11" i="67"/>
  <c r="BN11" i="67"/>
  <c r="BM11" i="67"/>
  <c r="BL11" i="67"/>
  <c r="BK11" i="67"/>
  <c r="BJ11" i="67"/>
  <c r="BI11" i="67"/>
  <c r="BH11" i="67"/>
  <c r="BG11" i="67"/>
  <c r="BF11" i="67"/>
  <c r="BE11" i="67"/>
  <c r="BD11" i="67"/>
  <c r="BC11" i="67"/>
  <c r="BB11" i="67"/>
  <c r="BA11" i="67"/>
  <c r="AZ11" i="67"/>
  <c r="AY11" i="67"/>
  <c r="AX11" i="67"/>
  <c r="AW11" i="67"/>
  <c r="AV11" i="67"/>
  <c r="AU11" i="67"/>
  <c r="AT11" i="67"/>
  <c r="AS11" i="67"/>
  <c r="AR11" i="67"/>
  <c r="CK10" i="67"/>
  <c r="CJ10" i="67"/>
  <c r="CI10" i="67"/>
  <c r="CH10" i="67"/>
  <c r="CG10" i="67"/>
  <c r="CF10" i="67"/>
  <c r="CE10" i="67"/>
  <c r="CD10" i="67"/>
  <c r="CC10" i="67"/>
  <c r="CB10" i="67"/>
  <c r="CA10" i="67"/>
  <c r="BZ10" i="67"/>
  <c r="BY10" i="67"/>
  <c r="BX10" i="67"/>
  <c r="BW10" i="67"/>
  <c r="BV10" i="67"/>
  <c r="BU10" i="67"/>
  <c r="BT10" i="67"/>
  <c r="BS10" i="67"/>
  <c r="BR10" i="67"/>
  <c r="BQ10" i="67"/>
  <c r="BP10" i="67"/>
  <c r="BO10" i="67"/>
  <c r="BN10" i="67"/>
  <c r="BM10" i="67"/>
  <c r="BL10" i="67"/>
  <c r="BK10" i="67"/>
  <c r="BJ10" i="67"/>
  <c r="BI10" i="67"/>
  <c r="BH10" i="67"/>
  <c r="BG10" i="67"/>
  <c r="BF10" i="67"/>
  <c r="BE10" i="67"/>
  <c r="BD10" i="67"/>
  <c r="BC10" i="67"/>
  <c r="BB10" i="67"/>
  <c r="BA10" i="67"/>
  <c r="AZ10" i="67"/>
  <c r="AY10" i="67"/>
  <c r="AX10" i="67"/>
  <c r="AW10" i="67"/>
  <c r="AV10" i="67"/>
  <c r="AU10" i="67"/>
  <c r="AT10" i="67"/>
  <c r="AS10" i="67"/>
  <c r="AR10" i="67"/>
  <c r="CK9" i="67"/>
  <c r="CJ9" i="67"/>
  <c r="CI9" i="67"/>
  <c r="CH9" i="67"/>
  <c r="CG9" i="67"/>
  <c r="CF9" i="67"/>
  <c r="CE9" i="67"/>
  <c r="CD9" i="67"/>
  <c r="CC9" i="67"/>
  <c r="CB9" i="67"/>
  <c r="CA9" i="67"/>
  <c r="BZ9" i="67"/>
  <c r="BY9" i="67"/>
  <c r="BX9" i="67"/>
  <c r="BW9" i="67"/>
  <c r="BV9" i="67"/>
  <c r="BU9" i="67"/>
  <c r="BT9" i="67"/>
  <c r="BS9" i="67"/>
  <c r="BR9" i="67"/>
  <c r="BQ9" i="67"/>
  <c r="BP9" i="67"/>
  <c r="BO9" i="67"/>
  <c r="BN9" i="67"/>
  <c r="BM9" i="67"/>
  <c r="BL9" i="67"/>
  <c r="BK9" i="67"/>
  <c r="BJ9" i="67"/>
  <c r="BI9" i="67"/>
  <c r="BH9" i="67"/>
  <c r="BG9" i="67"/>
  <c r="BF9" i="67"/>
  <c r="BE9" i="67"/>
  <c r="BD9" i="67"/>
  <c r="BC9" i="67"/>
  <c r="BB9" i="67"/>
  <c r="BA9" i="67"/>
  <c r="AZ9" i="67"/>
  <c r="AY9" i="67"/>
  <c r="AX9" i="67"/>
  <c r="AW9" i="67"/>
  <c r="AV9" i="67"/>
  <c r="AU9" i="67"/>
  <c r="AT9" i="67"/>
  <c r="AS9" i="67"/>
  <c r="AR9" i="67"/>
  <c r="AQ9" i="67"/>
  <c r="G46" i="68"/>
  <c r="CK59" i="68"/>
  <c r="CJ59" i="68"/>
  <c r="CI59" i="68"/>
  <c r="CH59" i="68"/>
  <c r="CG59" i="68"/>
  <c r="CF59" i="68"/>
  <c r="CE59" i="68"/>
  <c r="CD59" i="68"/>
  <c r="CC59" i="68"/>
  <c r="CB59" i="68"/>
  <c r="CA59" i="68"/>
  <c r="BZ59" i="68"/>
  <c r="BY59" i="68"/>
  <c r="BX59" i="68"/>
  <c r="BW59" i="68"/>
  <c r="BV59" i="68"/>
  <c r="BU59" i="68"/>
  <c r="BT59" i="68"/>
  <c r="BS59" i="68"/>
  <c r="BR59" i="68"/>
  <c r="BQ59" i="68"/>
  <c r="BP59" i="68"/>
  <c r="BO59" i="68"/>
  <c r="BN59" i="68"/>
  <c r="BM59" i="68"/>
  <c r="BL59" i="68"/>
  <c r="BK59" i="68"/>
  <c r="BJ59" i="68"/>
  <c r="BI59" i="68"/>
  <c r="BH59" i="68"/>
  <c r="BG59" i="68"/>
  <c r="BF59" i="68"/>
  <c r="BE59" i="68"/>
  <c r="BD59" i="68"/>
  <c r="BC59" i="68"/>
  <c r="BB59" i="68"/>
  <c r="BA59" i="68"/>
  <c r="AZ59" i="68"/>
  <c r="AY59" i="68"/>
  <c r="AX59" i="68"/>
  <c r="AW59" i="68"/>
  <c r="AV59" i="68"/>
  <c r="AU59" i="68"/>
  <c r="AT59" i="68"/>
  <c r="AS59" i="68"/>
  <c r="AR59" i="68"/>
  <c r="CK58" i="68"/>
  <c r="CJ58" i="68"/>
  <c r="CI58" i="68"/>
  <c r="CH58" i="68"/>
  <c r="CG58" i="68"/>
  <c r="CF58" i="68"/>
  <c r="CE58" i="68"/>
  <c r="CD58" i="68"/>
  <c r="CC58" i="68"/>
  <c r="CB58" i="68"/>
  <c r="CA58" i="68"/>
  <c r="BZ58" i="68"/>
  <c r="BY58" i="68"/>
  <c r="BX58" i="68"/>
  <c r="BW58" i="68"/>
  <c r="BV58" i="68"/>
  <c r="BU58" i="68"/>
  <c r="BT58" i="68"/>
  <c r="BS58" i="68"/>
  <c r="BR58" i="68"/>
  <c r="BQ58" i="68"/>
  <c r="BP58" i="68"/>
  <c r="BO58" i="68"/>
  <c r="BN58" i="68"/>
  <c r="BM58" i="68"/>
  <c r="BL58" i="68"/>
  <c r="BK58" i="68"/>
  <c r="BJ58" i="68"/>
  <c r="BI58" i="68"/>
  <c r="BH58" i="68"/>
  <c r="BG58" i="68"/>
  <c r="BF58" i="68"/>
  <c r="BE58" i="68"/>
  <c r="BD58" i="68"/>
  <c r="BC58" i="68"/>
  <c r="BB58" i="68"/>
  <c r="BA58" i="68"/>
  <c r="AZ58" i="68"/>
  <c r="AY58" i="68"/>
  <c r="AX58" i="68"/>
  <c r="AW58" i="68"/>
  <c r="AV58" i="68"/>
  <c r="AU58" i="68"/>
  <c r="AT58" i="68"/>
  <c r="AS58" i="68"/>
  <c r="AR58" i="68"/>
  <c r="CK57" i="68"/>
  <c r="CJ57" i="68"/>
  <c r="CI57" i="68"/>
  <c r="CH57" i="68"/>
  <c r="CG57" i="68"/>
  <c r="CF57" i="68"/>
  <c r="CE57" i="68"/>
  <c r="CD57" i="68"/>
  <c r="CC57" i="68"/>
  <c r="CB57" i="68"/>
  <c r="CA57" i="68"/>
  <c r="BZ57" i="68"/>
  <c r="BY57" i="68"/>
  <c r="BX57" i="68"/>
  <c r="BW57" i="68"/>
  <c r="BV57" i="68"/>
  <c r="BU57" i="68"/>
  <c r="BT57" i="68"/>
  <c r="BS57" i="68"/>
  <c r="BR57" i="68"/>
  <c r="BQ57" i="68"/>
  <c r="BP57" i="68"/>
  <c r="BO57" i="68"/>
  <c r="BN57" i="68"/>
  <c r="BM57" i="68"/>
  <c r="BL57" i="68"/>
  <c r="BK57" i="68"/>
  <c r="BJ57" i="68"/>
  <c r="BI57" i="68"/>
  <c r="BH57" i="68"/>
  <c r="BG57" i="68"/>
  <c r="BF57" i="68"/>
  <c r="BE57" i="68"/>
  <c r="BD57" i="68"/>
  <c r="BC57" i="68"/>
  <c r="BB57" i="68"/>
  <c r="BA57" i="68"/>
  <c r="AZ57" i="68"/>
  <c r="AY57" i="68"/>
  <c r="AX57" i="68"/>
  <c r="AW57" i="68"/>
  <c r="AV57" i="68"/>
  <c r="AU57" i="68"/>
  <c r="AT57" i="68"/>
  <c r="AS57" i="68"/>
  <c r="AR57" i="68"/>
  <c r="CK56" i="68"/>
  <c r="CJ56" i="68"/>
  <c r="CI56" i="68"/>
  <c r="CH56" i="68"/>
  <c r="CG56" i="68"/>
  <c r="CF56" i="68"/>
  <c r="CE56" i="68"/>
  <c r="CD56" i="68"/>
  <c r="CC56" i="68"/>
  <c r="CB56" i="68"/>
  <c r="CA56" i="68"/>
  <c r="BZ56" i="68"/>
  <c r="BY56" i="68"/>
  <c r="BX56" i="68"/>
  <c r="BW56" i="68"/>
  <c r="BV56" i="68"/>
  <c r="BU56" i="68"/>
  <c r="BT56" i="68"/>
  <c r="BS56" i="68"/>
  <c r="BR56" i="68"/>
  <c r="BQ56" i="68"/>
  <c r="BP56" i="68"/>
  <c r="BO56" i="68"/>
  <c r="BN56" i="68"/>
  <c r="BM56" i="68"/>
  <c r="BL56" i="68"/>
  <c r="BK56" i="68"/>
  <c r="BJ56" i="68"/>
  <c r="BI56" i="68"/>
  <c r="BH56" i="68"/>
  <c r="BG56" i="68"/>
  <c r="BF56" i="68"/>
  <c r="BE56" i="68"/>
  <c r="BD56" i="68"/>
  <c r="BC56" i="68"/>
  <c r="BB56" i="68"/>
  <c r="BA56" i="68"/>
  <c r="AZ56" i="68"/>
  <c r="AY56" i="68"/>
  <c r="AX56" i="68"/>
  <c r="AW56" i="68"/>
  <c r="AV56" i="68"/>
  <c r="AU56" i="68"/>
  <c r="AT56" i="68"/>
  <c r="AS56" i="68"/>
  <c r="AR56" i="68"/>
  <c r="CK55" i="68"/>
  <c r="CJ55" i="68"/>
  <c r="CI55" i="68"/>
  <c r="CH55" i="68"/>
  <c r="CG55" i="68"/>
  <c r="CF55" i="68"/>
  <c r="CE55" i="68"/>
  <c r="CD55" i="68"/>
  <c r="CC55" i="68"/>
  <c r="CB55" i="68"/>
  <c r="CA55" i="68"/>
  <c r="BZ55" i="68"/>
  <c r="BY55" i="68"/>
  <c r="BX55" i="68"/>
  <c r="BW55" i="68"/>
  <c r="BV55" i="68"/>
  <c r="BU55" i="68"/>
  <c r="BT55" i="68"/>
  <c r="BS55" i="68"/>
  <c r="BR55" i="68"/>
  <c r="BQ55" i="68"/>
  <c r="BP55" i="68"/>
  <c r="BO55" i="68"/>
  <c r="BN55" i="68"/>
  <c r="BM55" i="68"/>
  <c r="BL55" i="68"/>
  <c r="BK55" i="68"/>
  <c r="BJ55" i="68"/>
  <c r="BI55" i="68"/>
  <c r="BH55" i="68"/>
  <c r="BG55" i="68"/>
  <c r="BF55" i="68"/>
  <c r="BE55" i="68"/>
  <c r="BD55" i="68"/>
  <c r="BC55" i="68"/>
  <c r="BB55" i="68"/>
  <c r="BA55" i="68"/>
  <c r="AZ55" i="68"/>
  <c r="AY55" i="68"/>
  <c r="AX55" i="68"/>
  <c r="AW55" i="68"/>
  <c r="AV55" i="68"/>
  <c r="AU55" i="68"/>
  <c r="AT55" i="68"/>
  <c r="AS55" i="68"/>
  <c r="AR55" i="68"/>
  <c r="CK54" i="68"/>
  <c r="CJ54" i="68"/>
  <c r="CI54" i="68"/>
  <c r="CH54" i="68"/>
  <c r="CG54" i="68"/>
  <c r="CF54" i="68"/>
  <c r="CE54" i="68"/>
  <c r="CD54" i="68"/>
  <c r="CC54" i="68"/>
  <c r="CB54" i="68"/>
  <c r="CA54" i="68"/>
  <c r="BZ54" i="68"/>
  <c r="BY54" i="68"/>
  <c r="BX54" i="68"/>
  <c r="BW54" i="68"/>
  <c r="BV54" i="68"/>
  <c r="BU54" i="68"/>
  <c r="BT54" i="68"/>
  <c r="BS54" i="68"/>
  <c r="BR54" i="68"/>
  <c r="BQ54" i="68"/>
  <c r="BP54" i="68"/>
  <c r="BO54" i="68"/>
  <c r="BN54" i="68"/>
  <c r="BM54" i="68"/>
  <c r="BL54" i="68"/>
  <c r="BK54" i="68"/>
  <c r="BJ54" i="68"/>
  <c r="BI54" i="68"/>
  <c r="BH54" i="68"/>
  <c r="BG54" i="68"/>
  <c r="BF54" i="68"/>
  <c r="BE54" i="68"/>
  <c r="BD54" i="68"/>
  <c r="BC54" i="68"/>
  <c r="BB54" i="68"/>
  <c r="BA54" i="68"/>
  <c r="AZ54" i="68"/>
  <c r="AY54" i="68"/>
  <c r="AX54" i="68"/>
  <c r="AW54" i="68"/>
  <c r="AV54" i="68"/>
  <c r="AU54" i="68"/>
  <c r="AT54" i="68"/>
  <c r="AS54" i="68"/>
  <c r="AR54" i="68"/>
  <c r="CK53" i="68"/>
  <c r="CJ53" i="68"/>
  <c r="CI53" i="68"/>
  <c r="CH53" i="68"/>
  <c r="CG53" i="68"/>
  <c r="CF53" i="68"/>
  <c r="CE53" i="68"/>
  <c r="CD53" i="68"/>
  <c r="CC53" i="68"/>
  <c r="CB53" i="68"/>
  <c r="CA53" i="68"/>
  <c r="BZ53" i="68"/>
  <c r="BY53" i="68"/>
  <c r="BX53" i="68"/>
  <c r="BW53" i="68"/>
  <c r="BV53" i="68"/>
  <c r="BU53" i="68"/>
  <c r="BT53" i="68"/>
  <c r="BS53" i="68"/>
  <c r="BR53" i="68"/>
  <c r="BQ53" i="68"/>
  <c r="BP53" i="68"/>
  <c r="BO53" i="68"/>
  <c r="BN53" i="68"/>
  <c r="BM53" i="68"/>
  <c r="BL53" i="68"/>
  <c r="BK53" i="68"/>
  <c r="BJ53" i="68"/>
  <c r="BI53" i="68"/>
  <c r="BH53" i="68"/>
  <c r="BG53" i="68"/>
  <c r="BF53" i="68"/>
  <c r="BE53" i="68"/>
  <c r="BD53" i="68"/>
  <c r="BC53" i="68"/>
  <c r="BB53" i="68"/>
  <c r="BA53" i="68"/>
  <c r="AZ53" i="68"/>
  <c r="AY53" i="68"/>
  <c r="AX53" i="68"/>
  <c r="AW53" i="68"/>
  <c r="AV53" i="68"/>
  <c r="AU53" i="68"/>
  <c r="AT53" i="68"/>
  <c r="AS53" i="68"/>
  <c r="AR53" i="68"/>
  <c r="CK52" i="68"/>
  <c r="CJ52" i="68"/>
  <c r="CI52" i="68"/>
  <c r="CH52" i="68"/>
  <c r="CG52" i="68"/>
  <c r="CF52" i="68"/>
  <c r="CE52" i="68"/>
  <c r="CD52" i="68"/>
  <c r="CC52" i="68"/>
  <c r="CB52" i="68"/>
  <c r="CA52" i="68"/>
  <c r="BZ52" i="68"/>
  <c r="BY52" i="68"/>
  <c r="BX52" i="68"/>
  <c r="BW52" i="68"/>
  <c r="BV52" i="68"/>
  <c r="BU52" i="68"/>
  <c r="BT52" i="68"/>
  <c r="BS52" i="68"/>
  <c r="BR52" i="68"/>
  <c r="BQ52" i="68"/>
  <c r="BP52" i="68"/>
  <c r="BO52" i="68"/>
  <c r="BN52" i="68"/>
  <c r="BM52" i="68"/>
  <c r="BL52" i="68"/>
  <c r="BK52" i="68"/>
  <c r="BJ52" i="68"/>
  <c r="BI52" i="68"/>
  <c r="BH52" i="68"/>
  <c r="BG52" i="68"/>
  <c r="BF52" i="68"/>
  <c r="BE52" i="68"/>
  <c r="BD52" i="68"/>
  <c r="BC52" i="68"/>
  <c r="BB52" i="68"/>
  <c r="BA52" i="68"/>
  <c r="AZ52" i="68"/>
  <c r="AY52" i="68"/>
  <c r="AX52" i="68"/>
  <c r="AW52" i="68"/>
  <c r="AV52" i="68"/>
  <c r="AU52" i="68"/>
  <c r="AT52" i="68"/>
  <c r="AS52" i="68"/>
  <c r="AR52" i="68"/>
  <c r="CK51" i="68"/>
  <c r="CJ51" i="68"/>
  <c r="CI51" i="68"/>
  <c r="CH51" i="68"/>
  <c r="CG51" i="68"/>
  <c r="CF51" i="68"/>
  <c r="CE51" i="68"/>
  <c r="CD51" i="68"/>
  <c r="CC51" i="68"/>
  <c r="CB51" i="68"/>
  <c r="CA51" i="68"/>
  <c r="BZ51" i="68"/>
  <c r="BY51" i="68"/>
  <c r="BX51" i="68"/>
  <c r="BW51" i="68"/>
  <c r="BV51" i="68"/>
  <c r="BU51" i="68"/>
  <c r="BT51" i="68"/>
  <c r="BS51" i="68"/>
  <c r="BR51" i="68"/>
  <c r="BQ51" i="68"/>
  <c r="BP51" i="68"/>
  <c r="BO51" i="68"/>
  <c r="BN51" i="68"/>
  <c r="BM51" i="68"/>
  <c r="BL51" i="68"/>
  <c r="BK51" i="68"/>
  <c r="BJ51" i="68"/>
  <c r="BI51" i="68"/>
  <c r="BH51" i="68"/>
  <c r="BG51" i="68"/>
  <c r="BF51" i="68"/>
  <c r="BE51" i="68"/>
  <c r="BD51" i="68"/>
  <c r="BC51" i="68"/>
  <c r="BB51" i="68"/>
  <c r="BA51" i="68"/>
  <c r="AZ51" i="68"/>
  <c r="AY51" i="68"/>
  <c r="AX51" i="68"/>
  <c r="AW51" i="68"/>
  <c r="AV51" i="68"/>
  <c r="AU51" i="68"/>
  <c r="AT51" i="68"/>
  <c r="AS51" i="68"/>
  <c r="AR51" i="68"/>
  <c r="CK50" i="68"/>
  <c r="CJ50" i="68"/>
  <c r="CI50" i="68"/>
  <c r="CH50" i="68"/>
  <c r="CG50" i="68"/>
  <c r="CF50" i="68"/>
  <c r="CE50" i="68"/>
  <c r="CD50" i="68"/>
  <c r="CC50" i="68"/>
  <c r="CB50" i="68"/>
  <c r="CA50" i="68"/>
  <c r="BZ50" i="68"/>
  <c r="BY50" i="68"/>
  <c r="BX50" i="68"/>
  <c r="BW50" i="68"/>
  <c r="BV50" i="68"/>
  <c r="BU50" i="68"/>
  <c r="BT50" i="68"/>
  <c r="BS50" i="68"/>
  <c r="BR50" i="68"/>
  <c r="BQ50" i="68"/>
  <c r="BP50" i="68"/>
  <c r="BO50" i="68"/>
  <c r="BN50" i="68"/>
  <c r="BM50" i="68"/>
  <c r="BL50" i="68"/>
  <c r="BK50" i="68"/>
  <c r="BJ50" i="68"/>
  <c r="BI50" i="68"/>
  <c r="BH50" i="68"/>
  <c r="BG50" i="68"/>
  <c r="BF50" i="68"/>
  <c r="BE50" i="68"/>
  <c r="BD50" i="68"/>
  <c r="BC50" i="68"/>
  <c r="BB50" i="68"/>
  <c r="BA50" i="68"/>
  <c r="AZ50" i="68"/>
  <c r="AY50" i="68"/>
  <c r="AX50" i="68"/>
  <c r="AW50" i="68"/>
  <c r="AV50" i="68"/>
  <c r="AU50" i="68"/>
  <c r="AT50" i="68"/>
  <c r="AS50" i="68"/>
  <c r="AR50" i="68"/>
  <c r="CK49" i="68"/>
  <c r="CJ49" i="68"/>
  <c r="CI49" i="68"/>
  <c r="CH49" i="68"/>
  <c r="CG49" i="68"/>
  <c r="CF49" i="68"/>
  <c r="CE49" i="68"/>
  <c r="CD49" i="68"/>
  <c r="CC49" i="68"/>
  <c r="CB49" i="68"/>
  <c r="CA49" i="68"/>
  <c r="BZ49" i="68"/>
  <c r="BY49" i="68"/>
  <c r="BX49" i="68"/>
  <c r="BW49" i="68"/>
  <c r="BV49" i="68"/>
  <c r="BU49" i="68"/>
  <c r="BT49" i="68"/>
  <c r="BS49" i="68"/>
  <c r="BR49" i="68"/>
  <c r="BQ49" i="68"/>
  <c r="BP49" i="68"/>
  <c r="BO49" i="68"/>
  <c r="BN49" i="68"/>
  <c r="BM49" i="68"/>
  <c r="BL49" i="68"/>
  <c r="BK49" i="68"/>
  <c r="BJ49" i="68"/>
  <c r="BI49" i="68"/>
  <c r="BH49" i="68"/>
  <c r="BG49" i="68"/>
  <c r="BF49" i="68"/>
  <c r="BE49" i="68"/>
  <c r="BD49" i="68"/>
  <c r="BC49" i="68"/>
  <c r="BB49" i="68"/>
  <c r="BA49" i="68"/>
  <c r="AZ49" i="68"/>
  <c r="AY49" i="68"/>
  <c r="AX49" i="68"/>
  <c r="AW49" i="68"/>
  <c r="AV49" i="68"/>
  <c r="AU49" i="68"/>
  <c r="AT49" i="68"/>
  <c r="AS49" i="68"/>
  <c r="AR49" i="68"/>
  <c r="CK48" i="68"/>
  <c r="CJ48" i="68"/>
  <c r="CI48" i="68"/>
  <c r="CH48" i="68"/>
  <c r="CG48" i="68"/>
  <c r="CF48" i="68"/>
  <c r="CE48" i="68"/>
  <c r="CD48" i="68"/>
  <c r="CC48" i="68"/>
  <c r="CB48" i="68"/>
  <c r="CA48" i="68"/>
  <c r="BZ48" i="68"/>
  <c r="BY48" i="68"/>
  <c r="BX48" i="68"/>
  <c r="BW48" i="68"/>
  <c r="BV48" i="68"/>
  <c r="BU48" i="68"/>
  <c r="BT48" i="68"/>
  <c r="BS48" i="68"/>
  <c r="BR48" i="68"/>
  <c r="BQ48" i="68"/>
  <c r="BP48" i="68"/>
  <c r="BO48" i="68"/>
  <c r="BN48" i="68"/>
  <c r="BM48" i="68"/>
  <c r="BL48" i="68"/>
  <c r="BK48" i="68"/>
  <c r="BJ48" i="68"/>
  <c r="BI48" i="68"/>
  <c r="BH48" i="68"/>
  <c r="BG48" i="68"/>
  <c r="BF48" i="68"/>
  <c r="BE48" i="68"/>
  <c r="BD48" i="68"/>
  <c r="BC48" i="68"/>
  <c r="BB48" i="68"/>
  <c r="BA48" i="68"/>
  <c r="AZ48" i="68"/>
  <c r="AY48" i="68"/>
  <c r="AX48" i="68"/>
  <c r="AW48" i="68"/>
  <c r="AV48" i="68"/>
  <c r="AU48" i="68"/>
  <c r="AT48" i="68"/>
  <c r="AS48" i="68"/>
  <c r="AR48" i="68"/>
  <c r="BQ47" i="68"/>
  <c r="BP47" i="68"/>
  <c r="BO47" i="68"/>
  <c r="BN47" i="68"/>
  <c r="BM47" i="68"/>
  <c r="BL47" i="68"/>
  <c r="BK47" i="68"/>
  <c r="BJ47" i="68"/>
  <c r="BI47" i="68"/>
  <c r="BH47" i="68"/>
  <c r="BG47" i="68"/>
  <c r="BF47" i="68"/>
  <c r="BE47" i="68"/>
  <c r="BD47" i="68"/>
  <c r="BC47" i="68"/>
  <c r="BB47" i="68"/>
  <c r="BA47" i="68"/>
  <c r="AZ47" i="68"/>
  <c r="AY47" i="68"/>
  <c r="AX47" i="68"/>
  <c r="AW47" i="68"/>
  <c r="AV47" i="68"/>
  <c r="AU47" i="68"/>
  <c r="AT47" i="68"/>
  <c r="AS47" i="68"/>
  <c r="AR47" i="68"/>
  <c r="BQ46" i="68"/>
  <c r="BP46" i="68"/>
  <c r="BO46" i="68"/>
  <c r="BN46" i="68"/>
  <c r="BM46" i="68"/>
  <c r="BL46" i="68"/>
  <c r="BK46" i="68"/>
  <c r="BJ46" i="68"/>
  <c r="BI46" i="68"/>
  <c r="BH46" i="68"/>
  <c r="BG46" i="68"/>
  <c r="BF46" i="68"/>
  <c r="BE46" i="68"/>
  <c r="BD46" i="68"/>
  <c r="BC46" i="68"/>
  <c r="BB46" i="68"/>
  <c r="BA46" i="68"/>
  <c r="AZ46" i="68"/>
  <c r="AY46" i="68"/>
  <c r="AX46" i="68"/>
  <c r="AW46" i="68"/>
  <c r="AV46" i="68"/>
  <c r="AU46" i="68"/>
  <c r="AT46" i="68"/>
  <c r="AS46" i="68"/>
  <c r="AR46" i="68"/>
  <c r="CK45" i="68"/>
  <c r="CJ45" i="68"/>
  <c r="CI45" i="68"/>
  <c r="CH45" i="68"/>
  <c r="CG45" i="68"/>
  <c r="CF45" i="68"/>
  <c r="CE45" i="68"/>
  <c r="CD45" i="68"/>
  <c r="CC45" i="68"/>
  <c r="CB45" i="68"/>
  <c r="CA45" i="68"/>
  <c r="BZ45" i="68"/>
  <c r="BY45" i="68"/>
  <c r="BX45" i="68"/>
  <c r="BW45" i="68"/>
  <c r="BV45" i="68"/>
  <c r="BU45" i="68"/>
  <c r="BT45" i="68"/>
  <c r="BS45" i="68"/>
  <c r="BR45" i="68"/>
  <c r="BQ45" i="68"/>
  <c r="BP45" i="68"/>
  <c r="BO45" i="68"/>
  <c r="BN45" i="68"/>
  <c r="BM45" i="68"/>
  <c r="BL45" i="68"/>
  <c r="BK45" i="68"/>
  <c r="BJ45" i="68"/>
  <c r="BI45" i="68"/>
  <c r="BH45" i="68"/>
  <c r="BG45" i="68"/>
  <c r="BF45" i="68"/>
  <c r="BE45" i="68"/>
  <c r="BD45" i="68"/>
  <c r="BC45" i="68"/>
  <c r="BB45" i="68"/>
  <c r="BA45" i="68"/>
  <c r="AZ45" i="68"/>
  <c r="AY45" i="68"/>
  <c r="AX45" i="68"/>
  <c r="AW45" i="68"/>
  <c r="AV45" i="68"/>
  <c r="AU45" i="68"/>
  <c r="AT45" i="68"/>
  <c r="AS45" i="68"/>
  <c r="AR45" i="68"/>
  <c r="CK44" i="68"/>
  <c r="CJ44" i="68"/>
  <c r="CI44" i="68"/>
  <c r="CH44" i="68"/>
  <c r="CG44" i="68"/>
  <c r="CF44" i="68"/>
  <c r="CE44" i="68"/>
  <c r="CD44" i="68"/>
  <c r="CC44" i="68"/>
  <c r="CB44" i="68"/>
  <c r="CA44" i="68"/>
  <c r="BZ44" i="68"/>
  <c r="BY44" i="68"/>
  <c r="BX44" i="68"/>
  <c r="BW44" i="68"/>
  <c r="BV44" i="68"/>
  <c r="BU44" i="68"/>
  <c r="BT44" i="68"/>
  <c r="BS44" i="68"/>
  <c r="BR44" i="68"/>
  <c r="BQ44" i="68"/>
  <c r="BP44" i="68"/>
  <c r="BO44" i="68"/>
  <c r="BN44" i="68"/>
  <c r="BM44" i="68"/>
  <c r="BL44" i="68"/>
  <c r="BK44" i="68"/>
  <c r="BJ44" i="68"/>
  <c r="BI44" i="68"/>
  <c r="BH44" i="68"/>
  <c r="BG44" i="68"/>
  <c r="BF44" i="68"/>
  <c r="BE44" i="68"/>
  <c r="BD44" i="68"/>
  <c r="BC44" i="68"/>
  <c r="BB44" i="68"/>
  <c r="BA44" i="68"/>
  <c r="AZ44" i="68"/>
  <c r="AY44" i="68"/>
  <c r="AX44" i="68"/>
  <c r="AW44" i="68"/>
  <c r="AV44" i="68"/>
  <c r="AU44" i="68"/>
  <c r="AT44" i="68"/>
  <c r="AS44" i="68"/>
  <c r="AR44" i="68"/>
  <c r="BQ43" i="68"/>
  <c r="BP43" i="68"/>
  <c r="BO43" i="68"/>
  <c r="BN43" i="68"/>
  <c r="BM43" i="68"/>
  <c r="BL43" i="68"/>
  <c r="BK43" i="68"/>
  <c r="BJ43" i="68"/>
  <c r="BI43" i="68"/>
  <c r="BH43" i="68"/>
  <c r="BG43" i="68"/>
  <c r="BF43" i="68"/>
  <c r="BE43" i="68"/>
  <c r="BD43" i="68"/>
  <c r="BC43" i="68"/>
  <c r="BB43" i="68"/>
  <c r="BA43" i="68"/>
  <c r="AZ43" i="68"/>
  <c r="AY43" i="68"/>
  <c r="AX43" i="68"/>
  <c r="AW43" i="68"/>
  <c r="AV43" i="68"/>
  <c r="AU43" i="68"/>
  <c r="AT43" i="68"/>
  <c r="AS43" i="68"/>
  <c r="AR43" i="68"/>
  <c r="CK42" i="68"/>
  <c r="CJ42" i="68"/>
  <c r="CI42" i="68"/>
  <c r="CH42" i="68"/>
  <c r="CG42" i="68"/>
  <c r="CF42" i="68"/>
  <c r="CE42" i="68"/>
  <c r="CD42" i="68"/>
  <c r="CC42" i="68"/>
  <c r="CB42" i="68"/>
  <c r="CA42" i="68"/>
  <c r="BZ42" i="68"/>
  <c r="BY42" i="68"/>
  <c r="BX42" i="68"/>
  <c r="BW42" i="68"/>
  <c r="BV42" i="68"/>
  <c r="BU42" i="68"/>
  <c r="BT42" i="68"/>
  <c r="BS42" i="68"/>
  <c r="BR42" i="68"/>
  <c r="BQ42" i="68"/>
  <c r="BP42" i="68"/>
  <c r="BO42" i="68"/>
  <c r="BN42" i="68"/>
  <c r="BM42" i="68"/>
  <c r="BL42" i="68"/>
  <c r="BK42" i="68"/>
  <c r="BJ42" i="68"/>
  <c r="BI42" i="68"/>
  <c r="BH42" i="68"/>
  <c r="BG42" i="68"/>
  <c r="BF42" i="68"/>
  <c r="BE42" i="68"/>
  <c r="BD42" i="68"/>
  <c r="BC42" i="68"/>
  <c r="BB42" i="68"/>
  <c r="BA42" i="68"/>
  <c r="AZ42" i="68"/>
  <c r="AY42" i="68"/>
  <c r="AX42" i="68"/>
  <c r="AW42" i="68"/>
  <c r="AV42" i="68"/>
  <c r="AU42" i="68"/>
  <c r="AT42" i="68"/>
  <c r="AS42" i="68"/>
  <c r="AR42" i="68"/>
  <c r="CK41" i="68"/>
  <c r="CJ41" i="68"/>
  <c r="CI41" i="68"/>
  <c r="CH41" i="68"/>
  <c r="CG41" i="68"/>
  <c r="CF41" i="68"/>
  <c r="CE41" i="68"/>
  <c r="CD41" i="68"/>
  <c r="CC41" i="68"/>
  <c r="CB41" i="68"/>
  <c r="CA41" i="68"/>
  <c r="BZ41" i="68"/>
  <c r="BY41" i="68"/>
  <c r="BX41" i="68"/>
  <c r="BW41" i="68"/>
  <c r="BV41" i="68"/>
  <c r="BU41" i="68"/>
  <c r="BT41" i="68"/>
  <c r="BS41" i="68"/>
  <c r="BR41" i="68"/>
  <c r="BQ41" i="68"/>
  <c r="BP41" i="68"/>
  <c r="BO41" i="68"/>
  <c r="BN41" i="68"/>
  <c r="BM41" i="68"/>
  <c r="BL41" i="68"/>
  <c r="BK41" i="68"/>
  <c r="BJ41" i="68"/>
  <c r="BI41" i="68"/>
  <c r="BH41" i="68"/>
  <c r="BG41" i="68"/>
  <c r="BF41" i="68"/>
  <c r="BE41" i="68"/>
  <c r="BD41" i="68"/>
  <c r="BC41" i="68"/>
  <c r="BB41" i="68"/>
  <c r="BA41" i="68"/>
  <c r="AZ41" i="68"/>
  <c r="AY41" i="68"/>
  <c r="AX41" i="68"/>
  <c r="AW41" i="68"/>
  <c r="AV41" i="68"/>
  <c r="AU41" i="68"/>
  <c r="AT41" i="68"/>
  <c r="AS41" i="68"/>
  <c r="AR41" i="68"/>
  <c r="CK40" i="68"/>
  <c r="CJ40" i="68"/>
  <c r="CI40" i="68"/>
  <c r="CH40" i="68"/>
  <c r="CG40" i="68"/>
  <c r="CF40" i="68"/>
  <c r="CE40" i="68"/>
  <c r="CD40" i="68"/>
  <c r="CC40" i="68"/>
  <c r="CB40" i="68"/>
  <c r="CA40" i="68"/>
  <c r="BZ40" i="68"/>
  <c r="BY40" i="68"/>
  <c r="BX40" i="68"/>
  <c r="BW40" i="68"/>
  <c r="BV40" i="68"/>
  <c r="BU40" i="68"/>
  <c r="BT40" i="68"/>
  <c r="BS40" i="68"/>
  <c r="BR40" i="68"/>
  <c r="BQ40" i="68"/>
  <c r="BP40" i="68"/>
  <c r="BO40" i="68"/>
  <c r="BN40" i="68"/>
  <c r="BM40" i="68"/>
  <c r="BL40" i="68"/>
  <c r="BK40" i="68"/>
  <c r="BJ40" i="68"/>
  <c r="BI40" i="68"/>
  <c r="BH40" i="68"/>
  <c r="BG40" i="68"/>
  <c r="BF40" i="68"/>
  <c r="BE40" i="68"/>
  <c r="BD40" i="68"/>
  <c r="BC40" i="68"/>
  <c r="BB40" i="68"/>
  <c r="BA40" i="68"/>
  <c r="AZ40" i="68"/>
  <c r="AY40" i="68"/>
  <c r="AX40" i="68"/>
  <c r="AW40" i="68"/>
  <c r="AV40" i="68"/>
  <c r="AU40" i="68"/>
  <c r="AT40" i="68"/>
  <c r="AS40" i="68"/>
  <c r="AR40" i="68"/>
  <c r="CK38" i="68"/>
  <c r="CJ38" i="68"/>
  <c r="CI38" i="68"/>
  <c r="CH38" i="68"/>
  <c r="CG38" i="68"/>
  <c r="CF38" i="68"/>
  <c r="CE38" i="68"/>
  <c r="CD38" i="68"/>
  <c r="CC38" i="68"/>
  <c r="CB38" i="68"/>
  <c r="CA38" i="68"/>
  <c r="BZ38" i="68"/>
  <c r="BY38" i="68"/>
  <c r="BX38" i="68"/>
  <c r="BW38" i="68"/>
  <c r="BV38" i="68"/>
  <c r="BU38" i="68"/>
  <c r="BT38" i="68"/>
  <c r="BS38" i="68"/>
  <c r="BR38" i="68"/>
  <c r="BQ38" i="68"/>
  <c r="BP38" i="68"/>
  <c r="BO38" i="68"/>
  <c r="BN38" i="68"/>
  <c r="BM38" i="68"/>
  <c r="BL38" i="68"/>
  <c r="BK38" i="68"/>
  <c r="BJ38" i="68"/>
  <c r="BI38" i="68"/>
  <c r="BH38" i="68"/>
  <c r="BG38" i="68"/>
  <c r="BF38" i="68"/>
  <c r="BE38" i="68"/>
  <c r="BD38" i="68"/>
  <c r="BC38" i="68"/>
  <c r="BB38" i="68"/>
  <c r="BA38" i="68"/>
  <c r="AZ38" i="68"/>
  <c r="AY38" i="68"/>
  <c r="AX38" i="68"/>
  <c r="AW38" i="68"/>
  <c r="AV38" i="68"/>
  <c r="AU38" i="68"/>
  <c r="AT38" i="68"/>
  <c r="AS38" i="68"/>
  <c r="AR38" i="68"/>
  <c r="CK37" i="68"/>
  <c r="CJ37" i="68"/>
  <c r="CI37" i="68"/>
  <c r="CH37" i="68"/>
  <c r="CG37" i="68"/>
  <c r="CF37" i="68"/>
  <c r="CE37" i="68"/>
  <c r="CD37" i="68"/>
  <c r="CC37" i="68"/>
  <c r="CB37" i="68"/>
  <c r="CA37" i="68"/>
  <c r="BZ37" i="68"/>
  <c r="BY37" i="68"/>
  <c r="BX37" i="68"/>
  <c r="BW37" i="68"/>
  <c r="BV37" i="68"/>
  <c r="BU37" i="68"/>
  <c r="BT37" i="68"/>
  <c r="BS37" i="68"/>
  <c r="BR37" i="68"/>
  <c r="BQ37" i="68"/>
  <c r="BP37" i="68"/>
  <c r="BO37" i="68"/>
  <c r="BN37" i="68"/>
  <c r="BM37" i="68"/>
  <c r="BL37" i="68"/>
  <c r="BK37" i="68"/>
  <c r="BJ37" i="68"/>
  <c r="BI37" i="68"/>
  <c r="BH37" i="68"/>
  <c r="BG37" i="68"/>
  <c r="BF37" i="68"/>
  <c r="BE37" i="68"/>
  <c r="BD37" i="68"/>
  <c r="BC37" i="68"/>
  <c r="BB37" i="68"/>
  <c r="BA37" i="68"/>
  <c r="AZ37" i="68"/>
  <c r="AY37" i="68"/>
  <c r="AX37" i="68"/>
  <c r="AW37" i="68"/>
  <c r="AV37" i="68"/>
  <c r="AU37" i="68"/>
  <c r="AT37" i="68"/>
  <c r="AS37" i="68"/>
  <c r="AR37" i="68"/>
  <c r="CK36" i="68"/>
  <c r="CJ36" i="68"/>
  <c r="CI36" i="68"/>
  <c r="CH36" i="68"/>
  <c r="CG36" i="68"/>
  <c r="CF36" i="68"/>
  <c r="CE36" i="68"/>
  <c r="CD36" i="68"/>
  <c r="CC36" i="68"/>
  <c r="CB36" i="68"/>
  <c r="CA36" i="68"/>
  <c r="BZ36" i="68"/>
  <c r="BY36" i="68"/>
  <c r="BX36" i="68"/>
  <c r="BW36" i="68"/>
  <c r="BV36" i="68"/>
  <c r="BU36" i="68"/>
  <c r="BT36" i="68"/>
  <c r="BS36" i="68"/>
  <c r="BR36" i="68"/>
  <c r="BQ36" i="68"/>
  <c r="BP36" i="68"/>
  <c r="BO36" i="68"/>
  <c r="BN36" i="68"/>
  <c r="BM36" i="68"/>
  <c r="BL36" i="68"/>
  <c r="BK36" i="68"/>
  <c r="BJ36" i="68"/>
  <c r="BI36" i="68"/>
  <c r="BH36" i="68"/>
  <c r="BG36" i="68"/>
  <c r="BF36" i="68"/>
  <c r="BE36" i="68"/>
  <c r="BD36" i="68"/>
  <c r="BC36" i="68"/>
  <c r="BB36" i="68"/>
  <c r="BA36" i="68"/>
  <c r="AZ36" i="68"/>
  <c r="AY36" i="68"/>
  <c r="AX36" i="68"/>
  <c r="AW36" i="68"/>
  <c r="AV36" i="68"/>
  <c r="AU36" i="68"/>
  <c r="AT36" i="68"/>
  <c r="AS36" i="68"/>
  <c r="AR36" i="68"/>
  <c r="CK35" i="68"/>
  <c r="CJ35" i="68"/>
  <c r="CI35" i="68"/>
  <c r="CH35" i="68"/>
  <c r="CG35" i="68"/>
  <c r="CF35" i="68"/>
  <c r="CE35" i="68"/>
  <c r="CD35" i="68"/>
  <c r="CC35" i="68"/>
  <c r="CB35" i="68"/>
  <c r="CA35" i="68"/>
  <c r="BZ35" i="68"/>
  <c r="BY35" i="68"/>
  <c r="BX35" i="68"/>
  <c r="BW35" i="68"/>
  <c r="BV35" i="68"/>
  <c r="BU35" i="68"/>
  <c r="BT35" i="68"/>
  <c r="BS35" i="68"/>
  <c r="BR35" i="68"/>
  <c r="BQ35" i="68"/>
  <c r="BP35" i="68"/>
  <c r="BO35" i="68"/>
  <c r="BN35" i="68"/>
  <c r="BM35" i="68"/>
  <c r="BL35" i="68"/>
  <c r="BK35" i="68"/>
  <c r="BJ35" i="68"/>
  <c r="BI35" i="68"/>
  <c r="BH35" i="68"/>
  <c r="BG35" i="68"/>
  <c r="BF35" i="68"/>
  <c r="BE35" i="68"/>
  <c r="BD35" i="68"/>
  <c r="BC35" i="68"/>
  <c r="BB35" i="68"/>
  <c r="BA35" i="68"/>
  <c r="AZ35" i="68"/>
  <c r="AY35" i="68"/>
  <c r="AX35" i="68"/>
  <c r="AW35" i="68"/>
  <c r="AV35" i="68"/>
  <c r="AU35" i="68"/>
  <c r="AT35" i="68"/>
  <c r="AS35" i="68"/>
  <c r="AR35" i="68"/>
  <c r="CK33" i="68"/>
  <c r="CJ33" i="68"/>
  <c r="CI33" i="68"/>
  <c r="CH33" i="68"/>
  <c r="CG33" i="68"/>
  <c r="CF33" i="68"/>
  <c r="CE33" i="68"/>
  <c r="CD33" i="68"/>
  <c r="CC33" i="68"/>
  <c r="CB33" i="68"/>
  <c r="CA33" i="68"/>
  <c r="BZ33" i="68"/>
  <c r="BY33" i="68"/>
  <c r="BX33" i="68"/>
  <c r="BW33" i="68"/>
  <c r="BV33" i="68"/>
  <c r="BU33" i="68"/>
  <c r="BT33" i="68"/>
  <c r="BS33" i="68"/>
  <c r="BR33" i="68"/>
  <c r="BQ33" i="68"/>
  <c r="BP33" i="68"/>
  <c r="BO33" i="68"/>
  <c r="BN33" i="68"/>
  <c r="BM33" i="68"/>
  <c r="BL33" i="68"/>
  <c r="BK33" i="68"/>
  <c r="BJ33" i="68"/>
  <c r="BI33" i="68"/>
  <c r="BH33" i="68"/>
  <c r="BG33" i="68"/>
  <c r="BF33" i="68"/>
  <c r="BE33" i="68"/>
  <c r="BD33" i="68"/>
  <c r="BC33" i="68"/>
  <c r="BB33" i="68"/>
  <c r="BA33" i="68"/>
  <c r="AZ33" i="68"/>
  <c r="AY33" i="68"/>
  <c r="AX33" i="68"/>
  <c r="AW33" i="68"/>
  <c r="AV33" i="68"/>
  <c r="AU33" i="68"/>
  <c r="AT33" i="68"/>
  <c r="AS33" i="68"/>
  <c r="AR33" i="68"/>
  <c r="CK32" i="68"/>
  <c r="CJ32" i="68"/>
  <c r="CI32" i="68"/>
  <c r="CH32" i="68"/>
  <c r="CG32" i="68"/>
  <c r="CF32" i="68"/>
  <c r="CE32" i="68"/>
  <c r="CD32" i="68"/>
  <c r="CC32" i="68"/>
  <c r="CB32" i="68"/>
  <c r="CA32" i="68"/>
  <c r="BZ32" i="68"/>
  <c r="BY32" i="68"/>
  <c r="BX32" i="68"/>
  <c r="BW32" i="68"/>
  <c r="BV32" i="68"/>
  <c r="BU32" i="68"/>
  <c r="BT32" i="68"/>
  <c r="BS32" i="68"/>
  <c r="BR32" i="68"/>
  <c r="BQ32" i="68"/>
  <c r="BP32" i="68"/>
  <c r="BO32" i="68"/>
  <c r="BN32" i="68"/>
  <c r="BM32" i="68"/>
  <c r="BL32" i="68"/>
  <c r="BK32" i="68"/>
  <c r="BJ32" i="68"/>
  <c r="BI32" i="68"/>
  <c r="BH32" i="68"/>
  <c r="BG32" i="68"/>
  <c r="BF32" i="68"/>
  <c r="BE32" i="68"/>
  <c r="BD32" i="68"/>
  <c r="BC32" i="68"/>
  <c r="BB32" i="68"/>
  <c r="BA32" i="68"/>
  <c r="AZ32" i="68"/>
  <c r="AY32" i="68"/>
  <c r="AX32" i="68"/>
  <c r="AW32" i="68"/>
  <c r="AV32" i="68"/>
  <c r="AU32" i="68"/>
  <c r="AT32" i="68"/>
  <c r="AS32" i="68"/>
  <c r="AR32" i="68"/>
  <c r="CK31" i="68"/>
  <c r="CJ31" i="68"/>
  <c r="CI31" i="68"/>
  <c r="CH31" i="68"/>
  <c r="CG31" i="68"/>
  <c r="CF31" i="68"/>
  <c r="CE31" i="68"/>
  <c r="CD31" i="68"/>
  <c r="CC31" i="68"/>
  <c r="CB31" i="68"/>
  <c r="CA31" i="68"/>
  <c r="BZ31" i="68"/>
  <c r="BY31" i="68"/>
  <c r="BX31" i="68"/>
  <c r="BW31" i="68"/>
  <c r="BV31" i="68"/>
  <c r="BU31" i="68"/>
  <c r="BT31" i="68"/>
  <c r="BS31" i="68"/>
  <c r="BR31" i="68"/>
  <c r="BQ31" i="68"/>
  <c r="BP31" i="68"/>
  <c r="BO31" i="68"/>
  <c r="BN31" i="68"/>
  <c r="BM31" i="68"/>
  <c r="BL31" i="68"/>
  <c r="BK31" i="68"/>
  <c r="BJ31" i="68"/>
  <c r="BI31" i="68"/>
  <c r="BH31" i="68"/>
  <c r="BG31" i="68"/>
  <c r="BF31" i="68"/>
  <c r="BE31" i="68"/>
  <c r="BD31" i="68"/>
  <c r="BC31" i="68"/>
  <c r="BB31" i="68"/>
  <c r="BA31" i="68"/>
  <c r="AZ31" i="68"/>
  <c r="AY31" i="68"/>
  <c r="AX31" i="68"/>
  <c r="AW31" i="68"/>
  <c r="AV31" i="68"/>
  <c r="AU31" i="68"/>
  <c r="AT31" i="68"/>
  <c r="AS31" i="68"/>
  <c r="AR31" i="68"/>
  <c r="CK30" i="68"/>
  <c r="CJ30" i="68"/>
  <c r="CI30" i="68"/>
  <c r="CH30" i="68"/>
  <c r="CG30" i="68"/>
  <c r="CF30" i="68"/>
  <c r="CE30" i="68"/>
  <c r="CD30" i="68"/>
  <c r="CC30" i="68"/>
  <c r="CB30" i="68"/>
  <c r="CA30" i="68"/>
  <c r="BZ30" i="68"/>
  <c r="BY30" i="68"/>
  <c r="BX30" i="68"/>
  <c r="BW30" i="68"/>
  <c r="BV30" i="68"/>
  <c r="BU30" i="68"/>
  <c r="BT30" i="68"/>
  <c r="BS30" i="68"/>
  <c r="BR30" i="68"/>
  <c r="BQ30" i="68"/>
  <c r="BP30" i="68"/>
  <c r="BO30" i="68"/>
  <c r="BN30" i="68"/>
  <c r="BM30" i="68"/>
  <c r="BL30" i="68"/>
  <c r="BK30" i="68"/>
  <c r="BJ30" i="68"/>
  <c r="BI30" i="68"/>
  <c r="BH30" i="68"/>
  <c r="BG30" i="68"/>
  <c r="BF30" i="68"/>
  <c r="BE30" i="68"/>
  <c r="BD30" i="68"/>
  <c r="BC30" i="68"/>
  <c r="BB30" i="68"/>
  <c r="BA30" i="68"/>
  <c r="AZ30" i="68"/>
  <c r="AY30" i="68"/>
  <c r="AX30" i="68"/>
  <c r="AW30" i="68"/>
  <c r="AV30" i="68"/>
  <c r="AU30" i="68"/>
  <c r="AT30" i="68"/>
  <c r="AS30" i="68"/>
  <c r="AR30" i="68"/>
  <c r="CK29" i="68"/>
  <c r="CJ29" i="68"/>
  <c r="CI29" i="68"/>
  <c r="CH29" i="68"/>
  <c r="CG29" i="68"/>
  <c r="CF29" i="68"/>
  <c r="CE29" i="68"/>
  <c r="CD29" i="68"/>
  <c r="CC29" i="68"/>
  <c r="CB29" i="68"/>
  <c r="CA29" i="68"/>
  <c r="BZ29" i="68"/>
  <c r="BY29" i="68"/>
  <c r="BX29" i="68"/>
  <c r="BW29" i="68"/>
  <c r="BV29" i="68"/>
  <c r="BU29" i="68"/>
  <c r="BT29" i="68"/>
  <c r="BS29" i="68"/>
  <c r="BR29" i="68"/>
  <c r="BQ29" i="68"/>
  <c r="BP29" i="68"/>
  <c r="BO29" i="68"/>
  <c r="BN29" i="68"/>
  <c r="BM29" i="68"/>
  <c r="BL29" i="68"/>
  <c r="BK29" i="68"/>
  <c r="BJ29" i="68"/>
  <c r="BI29" i="68"/>
  <c r="BH29" i="68"/>
  <c r="BG29" i="68"/>
  <c r="BF29" i="68"/>
  <c r="BE29" i="68"/>
  <c r="BD29" i="68"/>
  <c r="BC29" i="68"/>
  <c r="BB29" i="68"/>
  <c r="BA29" i="68"/>
  <c r="AZ29" i="68"/>
  <c r="AY29" i="68"/>
  <c r="AX29" i="68"/>
  <c r="AW29" i="68"/>
  <c r="AV29" i="68"/>
  <c r="AU29" i="68"/>
  <c r="AT29" i="68"/>
  <c r="AS29" i="68"/>
  <c r="AR29" i="68"/>
  <c r="CK28" i="68"/>
  <c r="CJ28" i="68"/>
  <c r="CI28" i="68"/>
  <c r="CH28" i="68"/>
  <c r="CG28" i="68"/>
  <c r="CF28" i="68"/>
  <c r="CE28" i="68"/>
  <c r="CD28" i="68"/>
  <c r="CC28" i="68"/>
  <c r="CB28" i="68"/>
  <c r="CA28" i="68"/>
  <c r="BZ28" i="68"/>
  <c r="BY28" i="68"/>
  <c r="BX28" i="68"/>
  <c r="BW28" i="68"/>
  <c r="BV28" i="68"/>
  <c r="BU28" i="68"/>
  <c r="BT28" i="68"/>
  <c r="BS28" i="68"/>
  <c r="BR28" i="68"/>
  <c r="BQ28" i="68"/>
  <c r="BP28" i="68"/>
  <c r="BO28" i="68"/>
  <c r="BN28" i="68"/>
  <c r="BM28" i="68"/>
  <c r="BL28" i="68"/>
  <c r="BK28" i="68"/>
  <c r="BJ28" i="68"/>
  <c r="BI28" i="68"/>
  <c r="BH28" i="68"/>
  <c r="BG28" i="68"/>
  <c r="BF28" i="68"/>
  <c r="BE28" i="68"/>
  <c r="BD28" i="68"/>
  <c r="BC28" i="68"/>
  <c r="BB28" i="68"/>
  <c r="BA28" i="68"/>
  <c r="AZ28" i="68"/>
  <c r="AY28" i="68"/>
  <c r="AX28" i="68"/>
  <c r="AW28" i="68"/>
  <c r="AV28" i="68"/>
  <c r="AU28" i="68"/>
  <c r="AT28" i="68"/>
  <c r="AS28" i="68"/>
  <c r="AR28" i="68"/>
  <c r="CK27" i="68"/>
  <c r="CJ27" i="68"/>
  <c r="CI27" i="68"/>
  <c r="CH27" i="68"/>
  <c r="CG27" i="68"/>
  <c r="CF27" i="68"/>
  <c r="CE27" i="68"/>
  <c r="CD27" i="68"/>
  <c r="CC27" i="68"/>
  <c r="CB27" i="68"/>
  <c r="CA27" i="68"/>
  <c r="BZ27" i="68"/>
  <c r="BY27" i="68"/>
  <c r="BX27" i="68"/>
  <c r="BW27" i="68"/>
  <c r="BV27" i="68"/>
  <c r="BU27" i="68"/>
  <c r="BT27" i="68"/>
  <c r="BS27" i="68"/>
  <c r="BR27" i="68"/>
  <c r="BQ27" i="68"/>
  <c r="BP27" i="68"/>
  <c r="BO27" i="68"/>
  <c r="BN27" i="68"/>
  <c r="BM27" i="68"/>
  <c r="BL27" i="68"/>
  <c r="BK27" i="68"/>
  <c r="BJ27" i="68"/>
  <c r="BI27" i="68"/>
  <c r="BH27" i="68"/>
  <c r="BG27" i="68"/>
  <c r="BF27" i="68"/>
  <c r="BE27" i="68"/>
  <c r="BD27" i="68"/>
  <c r="BC27" i="68"/>
  <c r="BB27" i="68"/>
  <c r="BA27" i="68"/>
  <c r="AZ27" i="68"/>
  <c r="AY27" i="68"/>
  <c r="AX27" i="68"/>
  <c r="AW27" i="68"/>
  <c r="AV27" i="68"/>
  <c r="AU27" i="68"/>
  <c r="AT27" i="68"/>
  <c r="AS27" i="68"/>
  <c r="AR27" i="68"/>
  <c r="CK26" i="68"/>
  <c r="CJ26" i="68"/>
  <c r="CI26" i="68"/>
  <c r="CH26" i="68"/>
  <c r="CG26" i="68"/>
  <c r="CF26" i="68"/>
  <c r="CE26" i="68"/>
  <c r="CD26" i="68"/>
  <c r="CC26" i="68"/>
  <c r="CB26" i="68"/>
  <c r="CA26" i="68"/>
  <c r="BZ26" i="68"/>
  <c r="BY26" i="68"/>
  <c r="BX26" i="68"/>
  <c r="BW26" i="68"/>
  <c r="BV26" i="68"/>
  <c r="BU26" i="68"/>
  <c r="BT26" i="68"/>
  <c r="BS26" i="68"/>
  <c r="BR26" i="68"/>
  <c r="BQ26" i="68"/>
  <c r="BP26" i="68"/>
  <c r="BO26" i="68"/>
  <c r="BN26" i="68"/>
  <c r="BM26" i="68"/>
  <c r="BL26" i="68"/>
  <c r="BK26" i="68"/>
  <c r="BJ26" i="68"/>
  <c r="BI26" i="68"/>
  <c r="BH26" i="68"/>
  <c r="BG26" i="68"/>
  <c r="BF26" i="68"/>
  <c r="BE26" i="68"/>
  <c r="BD26" i="68"/>
  <c r="BC26" i="68"/>
  <c r="BB26" i="68"/>
  <c r="BA26" i="68"/>
  <c r="AZ26" i="68"/>
  <c r="AY26" i="68"/>
  <c r="AX26" i="68"/>
  <c r="AW26" i="68"/>
  <c r="AV26" i="68"/>
  <c r="AU26" i="68"/>
  <c r="AT26" i="68"/>
  <c r="AS26" i="68"/>
  <c r="AR26" i="68"/>
  <c r="CK25" i="68"/>
  <c r="CJ25" i="68"/>
  <c r="CI25" i="68"/>
  <c r="CH25" i="68"/>
  <c r="CG25" i="68"/>
  <c r="CF25" i="68"/>
  <c r="CE25" i="68"/>
  <c r="CD25" i="68"/>
  <c r="CC25" i="68"/>
  <c r="CB25" i="68"/>
  <c r="CA25" i="68"/>
  <c r="BZ25" i="68"/>
  <c r="BY25" i="68"/>
  <c r="BX25" i="68"/>
  <c r="BW25" i="68"/>
  <c r="BV25" i="68"/>
  <c r="BU25" i="68"/>
  <c r="BT25" i="68"/>
  <c r="BS25" i="68"/>
  <c r="BR25" i="68"/>
  <c r="BQ25" i="68"/>
  <c r="BP25" i="68"/>
  <c r="BO25" i="68"/>
  <c r="BN25" i="68"/>
  <c r="BM25" i="68"/>
  <c r="BL25" i="68"/>
  <c r="BK25" i="68"/>
  <c r="BJ25" i="68"/>
  <c r="BI25" i="68"/>
  <c r="BH25" i="68"/>
  <c r="BG25" i="68"/>
  <c r="BF25" i="68"/>
  <c r="BE25" i="68"/>
  <c r="BD25" i="68"/>
  <c r="BC25" i="68"/>
  <c r="BB25" i="68"/>
  <c r="BA25" i="68"/>
  <c r="AZ25" i="68"/>
  <c r="AY25" i="68"/>
  <c r="AX25" i="68"/>
  <c r="AW25" i="68"/>
  <c r="AV25" i="68"/>
  <c r="AU25" i="68"/>
  <c r="AT25" i="68"/>
  <c r="AS25" i="68"/>
  <c r="AR25" i="68"/>
  <c r="CK24" i="68"/>
  <c r="CJ24" i="68"/>
  <c r="CI24" i="68"/>
  <c r="CH24" i="68"/>
  <c r="CG24" i="68"/>
  <c r="CF24" i="68"/>
  <c r="CE24" i="68"/>
  <c r="CD24" i="68"/>
  <c r="CC24" i="68"/>
  <c r="CB24" i="68"/>
  <c r="CA24" i="68"/>
  <c r="BZ24" i="68"/>
  <c r="BY24" i="68"/>
  <c r="BX24" i="68"/>
  <c r="BW24" i="68"/>
  <c r="BV24" i="68"/>
  <c r="BU24" i="68"/>
  <c r="BT24" i="68"/>
  <c r="BS24" i="68"/>
  <c r="BR24" i="68"/>
  <c r="BQ24" i="68"/>
  <c r="BP24" i="68"/>
  <c r="BO24" i="68"/>
  <c r="BN24" i="68"/>
  <c r="BM24" i="68"/>
  <c r="BL24" i="68"/>
  <c r="BK24" i="68"/>
  <c r="BJ24" i="68"/>
  <c r="BI24" i="68"/>
  <c r="BH24" i="68"/>
  <c r="BG24" i="68"/>
  <c r="BF24" i="68"/>
  <c r="BE24" i="68"/>
  <c r="BD24" i="68"/>
  <c r="BC24" i="68"/>
  <c r="BB24" i="68"/>
  <c r="BA24" i="68"/>
  <c r="AZ24" i="68"/>
  <c r="AY24" i="68"/>
  <c r="AX24" i="68"/>
  <c r="AW24" i="68"/>
  <c r="AV24" i="68"/>
  <c r="AU24" i="68"/>
  <c r="AT24" i="68"/>
  <c r="AS24" i="68"/>
  <c r="AR24" i="68"/>
  <c r="CK23" i="68"/>
  <c r="CJ23" i="68"/>
  <c r="CI23" i="68"/>
  <c r="CH23" i="68"/>
  <c r="CG23" i="68"/>
  <c r="CF23" i="68"/>
  <c r="CE23" i="68"/>
  <c r="CD23" i="68"/>
  <c r="CC23" i="68"/>
  <c r="CB23" i="68"/>
  <c r="CA23" i="68"/>
  <c r="BZ23" i="68"/>
  <c r="BY23" i="68"/>
  <c r="BX23" i="68"/>
  <c r="BW23" i="68"/>
  <c r="BV23" i="68"/>
  <c r="BU23" i="68"/>
  <c r="BT23" i="68"/>
  <c r="BS23" i="68"/>
  <c r="BR23" i="68"/>
  <c r="BQ23" i="68"/>
  <c r="BP23" i="68"/>
  <c r="BO23" i="68"/>
  <c r="BN23" i="68"/>
  <c r="BM23" i="68"/>
  <c r="BL23" i="68"/>
  <c r="BK23" i="68"/>
  <c r="BJ23" i="68"/>
  <c r="BI23" i="68"/>
  <c r="BH23" i="68"/>
  <c r="BG23" i="68"/>
  <c r="BF23" i="68"/>
  <c r="BE23" i="68"/>
  <c r="BD23" i="68"/>
  <c r="BC23" i="68"/>
  <c r="BB23" i="68"/>
  <c r="BA23" i="68"/>
  <c r="AZ23" i="68"/>
  <c r="AY23" i="68"/>
  <c r="AX23" i="68"/>
  <c r="AW23" i="68"/>
  <c r="AV23" i="68"/>
  <c r="AU23" i="68"/>
  <c r="AT23" i="68"/>
  <c r="AS23" i="68"/>
  <c r="AR23" i="68"/>
  <c r="CK22" i="68"/>
  <c r="CJ22" i="68"/>
  <c r="CI22" i="68"/>
  <c r="CH22" i="68"/>
  <c r="CG22" i="68"/>
  <c r="CF22" i="68"/>
  <c r="CE22" i="68"/>
  <c r="CD22" i="68"/>
  <c r="CC22" i="68"/>
  <c r="CB22" i="68"/>
  <c r="CA22" i="68"/>
  <c r="BZ22" i="68"/>
  <c r="BY22" i="68"/>
  <c r="BX22" i="68"/>
  <c r="BW22" i="68"/>
  <c r="BV22" i="68"/>
  <c r="BU22" i="68"/>
  <c r="BT22" i="68"/>
  <c r="BS22" i="68"/>
  <c r="BR22" i="68"/>
  <c r="BQ22" i="68"/>
  <c r="BP22" i="68"/>
  <c r="BO22" i="68"/>
  <c r="BN22" i="68"/>
  <c r="BM22" i="68"/>
  <c r="BL22" i="68"/>
  <c r="BK22" i="68"/>
  <c r="BJ22" i="68"/>
  <c r="BI22" i="68"/>
  <c r="BH22" i="68"/>
  <c r="BG22" i="68"/>
  <c r="BF22" i="68"/>
  <c r="BE22" i="68"/>
  <c r="BD22" i="68"/>
  <c r="BC22" i="68"/>
  <c r="BB22" i="68"/>
  <c r="BA22" i="68"/>
  <c r="AZ22" i="68"/>
  <c r="AY22" i="68"/>
  <c r="AX22" i="68"/>
  <c r="AW22" i="68"/>
  <c r="AV22" i="68"/>
  <c r="AU22" i="68"/>
  <c r="AT22" i="68"/>
  <c r="AS22" i="68"/>
  <c r="AR22" i="68"/>
  <c r="CK21" i="68"/>
  <c r="CJ21" i="68"/>
  <c r="CI21" i="68"/>
  <c r="CH21" i="68"/>
  <c r="CG21" i="68"/>
  <c r="CF21" i="68"/>
  <c r="CE21" i="68"/>
  <c r="CD21" i="68"/>
  <c r="CC21" i="68"/>
  <c r="CB21" i="68"/>
  <c r="CA21" i="68"/>
  <c r="BZ21" i="68"/>
  <c r="BY21" i="68"/>
  <c r="BX21" i="68"/>
  <c r="BW21" i="68"/>
  <c r="BV21" i="68"/>
  <c r="BU21" i="68"/>
  <c r="BT21" i="68"/>
  <c r="BS21" i="68"/>
  <c r="BR21" i="68"/>
  <c r="BQ21" i="68"/>
  <c r="BP21" i="68"/>
  <c r="BO21" i="68"/>
  <c r="BN21" i="68"/>
  <c r="BM21" i="68"/>
  <c r="BL21" i="68"/>
  <c r="BK21" i="68"/>
  <c r="BJ21" i="68"/>
  <c r="BI21" i="68"/>
  <c r="BH21" i="68"/>
  <c r="BG21" i="68"/>
  <c r="BF21" i="68"/>
  <c r="BE21" i="68"/>
  <c r="BD21" i="68"/>
  <c r="BC21" i="68"/>
  <c r="BB21" i="68"/>
  <c r="BA21" i="68"/>
  <c r="AZ21" i="68"/>
  <c r="AY21" i="68"/>
  <c r="AX21" i="68"/>
  <c r="AW21" i="68"/>
  <c r="AV21" i="68"/>
  <c r="AU21" i="68"/>
  <c r="AT21" i="68"/>
  <c r="AS21" i="68"/>
  <c r="AR21" i="68"/>
  <c r="CK20" i="68"/>
  <c r="CJ20" i="68"/>
  <c r="CI20" i="68"/>
  <c r="CH20" i="68"/>
  <c r="CG20" i="68"/>
  <c r="CF20" i="68"/>
  <c r="CE20" i="68"/>
  <c r="CD20" i="68"/>
  <c r="CC20" i="68"/>
  <c r="CB20" i="68"/>
  <c r="CA20" i="68"/>
  <c r="BZ20" i="68"/>
  <c r="BY20" i="68"/>
  <c r="BX20" i="68"/>
  <c r="BW20" i="68"/>
  <c r="BV20" i="68"/>
  <c r="BU20" i="68"/>
  <c r="BT20" i="68"/>
  <c r="BS20" i="68"/>
  <c r="BR20" i="68"/>
  <c r="BQ20" i="68"/>
  <c r="BP20" i="68"/>
  <c r="BO20" i="68"/>
  <c r="BN20" i="68"/>
  <c r="BM20" i="68"/>
  <c r="BL20" i="68"/>
  <c r="BK20" i="68"/>
  <c r="BJ20" i="68"/>
  <c r="BI20" i="68"/>
  <c r="BH20" i="68"/>
  <c r="BG20" i="68"/>
  <c r="BF20" i="68"/>
  <c r="BE20" i="68"/>
  <c r="BD20" i="68"/>
  <c r="BC20" i="68"/>
  <c r="BB20" i="68"/>
  <c r="BA20" i="68"/>
  <c r="AZ20" i="68"/>
  <c r="AY20" i="68"/>
  <c r="AX20" i="68"/>
  <c r="AW20" i="68"/>
  <c r="AV20" i="68"/>
  <c r="AU20" i="68"/>
  <c r="AT20" i="68"/>
  <c r="AS20" i="68"/>
  <c r="AR20" i="68"/>
  <c r="CK19" i="68"/>
  <c r="CJ19" i="68"/>
  <c r="CI19" i="68"/>
  <c r="CH19" i="68"/>
  <c r="CG19" i="68"/>
  <c r="CF19" i="68"/>
  <c r="CE19" i="68"/>
  <c r="CD19" i="68"/>
  <c r="CC19" i="68"/>
  <c r="CB19" i="68"/>
  <c r="CA19" i="68"/>
  <c r="BZ19" i="68"/>
  <c r="BY19" i="68"/>
  <c r="BX19" i="68"/>
  <c r="BW19" i="68"/>
  <c r="BV19" i="68"/>
  <c r="BU19" i="68"/>
  <c r="BT19" i="68"/>
  <c r="BS19" i="68"/>
  <c r="BR19" i="68"/>
  <c r="BQ19" i="68"/>
  <c r="BP19" i="68"/>
  <c r="BO19" i="68"/>
  <c r="BN19" i="68"/>
  <c r="BM19" i="68"/>
  <c r="BL19" i="68"/>
  <c r="BK19" i="68"/>
  <c r="BJ19" i="68"/>
  <c r="BI19" i="68"/>
  <c r="BH19" i="68"/>
  <c r="BG19" i="68"/>
  <c r="BF19" i="68"/>
  <c r="BE19" i="68"/>
  <c r="BD19" i="68"/>
  <c r="BC19" i="68"/>
  <c r="BB19" i="68"/>
  <c r="BA19" i="68"/>
  <c r="AZ19" i="68"/>
  <c r="AY19" i="68"/>
  <c r="AX19" i="68"/>
  <c r="AW19" i="68"/>
  <c r="AV19" i="68"/>
  <c r="AU19" i="68"/>
  <c r="AT19" i="68"/>
  <c r="AS19" i="68"/>
  <c r="AR19" i="68"/>
  <c r="CK18" i="68"/>
  <c r="CJ18" i="68"/>
  <c r="CI18" i="68"/>
  <c r="CH18" i="68"/>
  <c r="CG18" i="68"/>
  <c r="CF18" i="68"/>
  <c r="CE18" i="68"/>
  <c r="CD18" i="68"/>
  <c r="CC18" i="68"/>
  <c r="CB18" i="68"/>
  <c r="CA18" i="68"/>
  <c r="BZ18" i="68"/>
  <c r="BY18" i="68"/>
  <c r="BX18" i="68"/>
  <c r="BW18" i="68"/>
  <c r="BV18" i="68"/>
  <c r="BU18" i="68"/>
  <c r="BT18" i="68"/>
  <c r="BS18" i="68"/>
  <c r="BR18" i="68"/>
  <c r="BQ18" i="68"/>
  <c r="BP18" i="68"/>
  <c r="BO18" i="68"/>
  <c r="BN18" i="68"/>
  <c r="BM18" i="68"/>
  <c r="BL18" i="68"/>
  <c r="BK18" i="68"/>
  <c r="BJ18" i="68"/>
  <c r="BI18" i="68"/>
  <c r="BH18" i="68"/>
  <c r="BG18" i="68"/>
  <c r="BF18" i="68"/>
  <c r="BE18" i="68"/>
  <c r="BD18" i="68"/>
  <c r="BC18" i="68"/>
  <c r="BB18" i="68"/>
  <c r="BA18" i="68"/>
  <c r="AZ18" i="68"/>
  <c r="AY18" i="68"/>
  <c r="AX18" i="68"/>
  <c r="AW18" i="68"/>
  <c r="AV18" i="68"/>
  <c r="AU18" i="68"/>
  <c r="AT18" i="68"/>
  <c r="AS18" i="68"/>
  <c r="AR18" i="68"/>
  <c r="CK17" i="68"/>
  <c r="CJ17" i="68"/>
  <c r="CI17" i="68"/>
  <c r="CH17" i="68"/>
  <c r="CG17" i="68"/>
  <c r="CF17" i="68"/>
  <c r="CE17" i="68"/>
  <c r="CD17" i="68"/>
  <c r="CC17" i="68"/>
  <c r="CB17" i="68"/>
  <c r="CA17" i="68"/>
  <c r="BZ17" i="68"/>
  <c r="BY17" i="68"/>
  <c r="BX17" i="68"/>
  <c r="BW17" i="68"/>
  <c r="BV17" i="68"/>
  <c r="BU17" i="68"/>
  <c r="BT17" i="68"/>
  <c r="BS17" i="68"/>
  <c r="BR17" i="68"/>
  <c r="BQ17" i="68"/>
  <c r="BP17" i="68"/>
  <c r="BO17" i="68"/>
  <c r="BN17" i="68"/>
  <c r="BM17" i="68"/>
  <c r="BL17" i="68"/>
  <c r="BK17" i="68"/>
  <c r="BJ17" i="68"/>
  <c r="BI17" i="68"/>
  <c r="BH17" i="68"/>
  <c r="BG17" i="68"/>
  <c r="BF17" i="68"/>
  <c r="BE17" i="68"/>
  <c r="BD17" i="68"/>
  <c r="BC17" i="68"/>
  <c r="BB17" i="68"/>
  <c r="BA17" i="68"/>
  <c r="AZ17" i="68"/>
  <c r="AY17" i="68"/>
  <c r="AX17" i="68"/>
  <c r="AW17" i="68"/>
  <c r="AV17" i="68"/>
  <c r="AU17" i="68"/>
  <c r="AT17" i="68"/>
  <c r="AS17" i="68"/>
  <c r="AR17" i="68"/>
  <c r="CK16" i="68"/>
  <c r="CJ16" i="68"/>
  <c r="CI16" i="68"/>
  <c r="CH16" i="68"/>
  <c r="CG16" i="68"/>
  <c r="CF16" i="68"/>
  <c r="CE16" i="68"/>
  <c r="CD16" i="68"/>
  <c r="CC16" i="68"/>
  <c r="CB16" i="68"/>
  <c r="CA16" i="68"/>
  <c r="BZ16" i="68"/>
  <c r="BY16" i="68"/>
  <c r="BX16" i="68"/>
  <c r="BW16" i="68"/>
  <c r="BV16" i="68"/>
  <c r="BU16" i="68"/>
  <c r="BT16" i="68"/>
  <c r="BS16" i="68"/>
  <c r="BR16" i="68"/>
  <c r="BQ16" i="68"/>
  <c r="BP16" i="68"/>
  <c r="BO16" i="68"/>
  <c r="BN16" i="68"/>
  <c r="BM16" i="68"/>
  <c r="BL16" i="68"/>
  <c r="BK16" i="68"/>
  <c r="BJ16" i="68"/>
  <c r="BI16" i="68"/>
  <c r="BH16" i="68"/>
  <c r="BG16" i="68"/>
  <c r="BF16" i="68"/>
  <c r="BE16" i="68"/>
  <c r="BD16" i="68"/>
  <c r="BC16" i="68"/>
  <c r="BB16" i="68"/>
  <c r="BA16" i="68"/>
  <c r="AZ16" i="68"/>
  <c r="AY16" i="68"/>
  <c r="AX16" i="68"/>
  <c r="AW16" i="68"/>
  <c r="AV16" i="68"/>
  <c r="AU16" i="68"/>
  <c r="AT16" i="68"/>
  <c r="AS16" i="68"/>
  <c r="AR16" i="68"/>
  <c r="CK15" i="68"/>
  <c r="CJ15" i="68"/>
  <c r="CI15" i="68"/>
  <c r="CH15" i="68"/>
  <c r="CG15" i="68"/>
  <c r="CF15" i="68"/>
  <c r="CE15" i="68"/>
  <c r="CD15" i="68"/>
  <c r="CC15" i="68"/>
  <c r="CB15" i="68"/>
  <c r="CA15" i="68"/>
  <c r="BZ15" i="68"/>
  <c r="BY15" i="68"/>
  <c r="BX15" i="68"/>
  <c r="BW15" i="68"/>
  <c r="BV15" i="68"/>
  <c r="BU15" i="68"/>
  <c r="BT15" i="68"/>
  <c r="BS15" i="68"/>
  <c r="BR15" i="68"/>
  <c r="BQ15" i="68"/>
  <c r="BP15" i="68"/>
  <c r="BO15" i="68"/>
  <c r="BN15" i="68"/>
  <c r="BM15" i="68"/>
  <c r="BL15" i="68"/>
  <c r="BK15" i="68"/>
  <c r="BJ15" i="68"/>
  <c r="BI15" i="68"/>
  <c r="BH15" i="68"/>
  <c r="BG15" i="68"/>
  <c r="BF15" i="68"/>
  <c r="BE15" i="68"/>
  <c r="BD15" i="68"/>
  <c r="BC15" i="68"/>
  <c r="BB15" i="68"/>
  <c r="BA15" i="68"/>
  <c r="AZ15" i="68"/>
  <c r="AY15" i="68"/>
  <c r="AX15" i="68"/>
  <c r="AW15" i="68"/>
  <c r="AV15" i="68"/>
  <c r="AU15" i="68"/>
  <c r="AT15" i="68"/>
  <c r="AS15" i="68"/>
  <c r="AR15" i="68"/>
  <c r="CK14" i="68"/>
  <c r="CJ14" i="68"/>
  <c r="CI14" i="68"/>
  <c r="CH14" i="68"/>
  <c r="CG14" i="68"/>
  <c r="CF14" i="68"/>
  <c r="CE14" i="68"/>
  <c r="CD14" i="68"/>
  <c r="CC14" i="68"/>
  <c r="CB14" i="68"/>
  <c r="CA14" i="68"/>
  <c r="BZ14" i="68"/>
  <c r="BY14" i="68"/>
  <c r="BX14" i="68"/>
  <c r="BW14" i="68"/>
  <c r="BV14" i="68"/>
  <c r="BU14" i="68"/>
  <c r="BT14" i="68"/>
  <c r="BS14" i="68"/>
  <c r="BR14" i="68"/>
  <c r="BQ14" i="68"/>
  <c r="BP14" i="68"/>
  <c r="BO14" i="68"/>
  <c r="BN14" i="68"/>
  <c r="BM14" i="68"/>
  <c r="BL14" i="68"/>
  <c r="BK14" i="68"/>
  <c r="BJ14" i="68"/>
  <c r="BI14" i="68"/>
  <c r="BH14" i="68"/>
  <c r="BG14" i="68"/>
  <c r="BF14" i="68"/>
  <c r="BE14" i="68"/>
  <c r="BD14" i="68"/>
  <c r="BC14" i="68"/>
  <c r="BB14" i="68"/>
  <c r="BA14" i="68"/>
  <c r="AZ14" i="68"/>
  <c r="AY14" i="68"/>
  <c r="AX14" i="68"/>
  <c r="AW14" i="68"/>
  <c r="AV14" i="68"/>
  <c r="AU14" i="68"/>
  <c r="AT14" i="68"/>
  <c r="AS14" i="68"/>
  <c r="AR14" i="68"/>
  <c r="CK13" i="68"/>
  <c r="CJ13" i="68"/>
  <c r="CI13" i="68"/>
  <c r="CH13" i="68"/>
  <c r="CG13" i="68"/>
  <c r="CF13" i="68"/>
  <c r="CE13" i="68"/>
  <c r="CD13" i="68"/>
  <c r="CC13" i="68"/>
  <c r="CB13" i="68"/>
  <c r="CA13" i="68"/>
  <c r="BZ13" i="68"/>
  <c r="BY13" i="68"/>
  <c r="BX13" i="68"/>
  <c r="BW13" i="68"/>
  <c r="BV13" i="68"/>
  <c r="BU13" i="68"/>
  <c r="BT13" i="68"/>
  <c r="BS13" i="68"/>
  <c r="BR13" i="68"/>
  <c r="BQ13" i="68"/>
  <c r="BP13" i="68"/>
  <c r="BO13" i="68"/>
  <c r="BN13" i="68"/>
  <c r="BM13" i="68"/>
  <c r="BL13" i="68"/>
  <c r="BK13" i="68"/>
  <c r="BJ13" i="68"/>
  <c r="BI13" i="68"/>
  <c r="BH13" i="68"/>
  <c r="BG13" i="68"/>
  <c r="BF13" i="68"/>
  <c r="BE13" i="68"/>
  <c r="BD13" i="68"/>
  <c r="BC13" i="68"/>
  <c r="BB13" i="68"/>
  <c r="BA13" i="68"/>
  <c r="AZ13" i="68"/>
  <c r="AY13" i="68"/>
  <c r="AX13" i="68"/>
  <c r="AW13" i="68"/>
  <c r="AV13" i="68"/>
  <c r="AU13" i="68"/>
  <c r="AT13" i="68"/>
  <c r="AS13" i="68"/>
  <c r="AR13" i="68"/>
  <c r="CK12" i="68"/>
  <c r="CJ12" i="68"/>
  <c r="CI12" i="68"/>
  <c r="CH12" i="68"/>
  <c r="CG12" i="68"/>
  <c r="CF12" i="68"/>
  <c r="CE12" i="68"/>
  <c r="CD12" i="68"/>
  <c r="CC12" i="68"/>
  <c r="CB12" i="68"/>
  <c r="CA12" i="68"/>
  <c r="BZ12" i="68"/>
  <c r="BY12" i="68"/>
  <c r="BX12" i="68"/>
  <c r="BW12" i="68"/>
  <c r="BV12" i="68"/>
  <c r="BU12" i="68"/>
  <c r="BT12" i="68"/>
  <c r="BS12" i="68"/>
  <c r="BR12" i="68"/>
  <c r="BQ12" i="68"/>
  <c r="BP12" i="68"/>
  <c r="BO12" i="68"/>
  <c r="BN12" i="68"/>
  <c r="BM12" i="68"/>
  <c r="BL12" i="68"/>
  <c r="BK12" i="68"/>
  <c r="BJ12" i="68"/>
  <c r="BI12" i="68"/>
  <c r="BH12" i="68"/>
  <c r="BG12" i="68"/>
  <c r="BF12" i="68"/>
  <c r="BE12" i="68"/>
  <c r="BD12" i="68"/>
  <c r="BC12" i="68"/>
  <c r="BB12" i="68"/>
  <c r="BA12" i="68"/>
  <c r="AZ12" i="68"/>
  <c r="AY12" i="68"/>
  <c r="AX12" i="68"/>
  <c r="AW12" i="68"/>
  <c r="AV12" i="68"/>
  <c r="AU12" i="68"/>
  <c r="AT12" i="68"/>
  <c r="AS12" i="68"/>
  <c r="AR12" i="68"/>
  <c r="CK11" i="68"/>
  <c r="CJ11" i="68"/>
  <c r="CI11" i="68"/>
  <c r="CH11" i="68"/>
  <c r="CG11" i="68"/>
  <c r="CF11" i="68"/>
  <c r="CE11" i="68"/>
  <c r="CD11" i="68"/>
  <c r="CC11" i="68"/>
  <c r="CB11" i="68"/>
  <c r="CA11" i="68"/>
  <c r="BZ11" i="68"/>
  <c r="BY11" i="68"/>
  <c r="BX11" i="68"/>
  <c r="BW11" i="68"/>
  <c r="BV11" i="68"/>
  <c r="BU11" i="68"/>
  <c r="BT11" i="68"/>
  <c r="BS11" i="68"/>
  <c r="BR11" i="68"/>
  <c r="BQ11" i="68"/>
  <c r="BP11" i="68"/>
  <c r="BO11" i="68"/>
  <c r="BN11" i="68"/>
  <c r="BM11" i="68"/>
  <c r="BL11" i="68"/>
  <c r="BK11" i="68"/>
  <c r="BJ11" i="68"/>
  <c r="BI11" i="68"/>
  <c r="BH11" i="68"/>
  <c r="BG11" i="68"/>
  <c r="BF11" i="68"/>
  <c r="BE11" i="68"/>
  <c r="BD11" i="68"/>
  <c r="BC11" i="68"/>
  <c r="BB11" i="68"/>
  <c r="BA11" i="68"/>
  <c r="AZ11" i="68"/>
  <c r="AY11" i="68"/>
  <c r="AX11" i="68"/>
  <c r="AW11" i="68"/>
  <c r="AV11" i="68"/>
  <c r="AU11" i="68"/>
  <c r="AT11" i="68"/>
  <c r="AS11" i="68"/>
  <c r="AR11" i="68"/>
  <c r="CK10" i="68"/>
  <c r="CJ10" i="68"/>
  <c r="CI10" i="68"/>
  <c r="CH10" i="68"/>
  <c r="CG10" i="68"/>
  <c r="CF10" i="68"/>
  <c r="CE10" i="68"/>
  <c r="CD10" i="68"/>
  <c r="CC10" i="68"/>
  <c r="CB10" i="68"/>
  <c r="CA10" i="68"/>
  <c r="BZ10" i="68"/>
  <c r="BY10" i="68"/>
  <c r="BX10" i="68"/>
  <c r="BW10" i="68"/>
  <c r="BV10" i="68"/>
  <c r="BU10" i="68"/>
  <c r="BT10" i="68"/>
  <c r="BS10" i="68"/>
  <c r="BR10" i="68"/>
  <c r="BQ10" i="68"/>
  <c r="BP10" i="68"/>
  <c r="BO10" i="68"/>
  <c r="BN10" i="68"/>
  <c r="BM10" i="68"/>
  <c r="BL10" i="68"/>
  <c r="BK10" i="68"/>
  <c r="BJ10" i="68"/>
  <c r="BI10" i="68"/>
  <c r="BH10" i="68"/>
  <c r="BG10" i="68"/>
  <c r="BF10" i="68"/>
  <c r="BE10" i="68"/>
  <c r="BD10" i="68"/>
  <c r="BC10" i="68"/>
  <c r="BB10" i="68"/>
  <c r="BA10" i="68"/>
  <c r="AZ10" i="68"/>
  <c r="AY10" i="68"/>
  <c r="AX10" i="68"/>
  <c r="AW10" i="68"/>
  <c r="AV10" i="68"/>
  <c r="AU10" i="68"/>
  <c r="AT10" i="68"/>
  <c r="AS10" i="68"/>
  <c r="AR10" i="68"/>
  <c r="AS9" i="68"/>
  <c r="AT9" i="68"/>
  <c r="AU9" i="68"/>
  <c r="AV9" i="68"/>
  <c r="AW9" i="68"/>
  <c r="AX9" i="68"/>
  <c r="AY9" i="68"/>
  <c r="AZ9" i="68"/>
  <c r="BA9" i="68"/>
  <c r="BB9" i="68"/>
  <c r="BC9" i="68"/>
  <c r="BD9" i="68"/>
  <c r="BE9" i="68"/>
  <c r="BF9" i="68"/>
  <c r="BG9" i="68"/>
  <c r="BH9" i="68"/>
  <c r="BI9" i="68"/>
  <c r="BJ9" i="68"/>
  <c r="BK9" i="68"/>
  <c r="BL9" i="68"/>
  <c r="BM9" i="68"/>
  <c r="BN9" i="68"/>
  <c r="BO9" i="68"/>
  <c r="BP9" i="68"/>
  <c r="BQ9" i="68"/>
  <c r="BR9" i="68"/>
  <c r="BS9" i="68"/>
  <c r="BT9" i="68"/>
  <c r="BU9" i="68"/>
  <c r="BV9" i="68"/>
  <c r="BW9" i="68"/>
  <c r="BX9" i="68"/>
  <c r="BY9" i="68"/>
  <c r="BZ9" i="68"/>
  <c r="CA9" i="68"/>
  <c r="CB9" i="68"/>
  <c r="CC9" i="68"/>
  <c r="CD9" i="68"/>
  <c r="CE9" i="68"/>
  <c r="CF9" i="68"/>
  <c r="CG9" i="68"/>
  <c r="CH9" i="68"/>
  <c r="CI9" i="68"/>
  <c r="CJ9" i="68"/>
  <c r="CK9" i="68"/>
  <c r="AR9" i="68"/>
  <c r="AQ9" i="68"/>
  <c r="Y90" i="63"/>
  <c r="U90" i="63"/>
  <c r="AA90" i="63"/>
  <c r="CT74" i="1"/>
  <c r="CS74" i="1"/>
  <c r="CR74" i="1"/>
  <c r="CQ74" i="1"/>
  <c r="CP74" i="1"/>
  <c r="CO74" i="1"/>
  <c r="CN74" i="1"/>
  <c r="CM74" i="1"/>
  <c r="CL74" i="1"/>
  <c r="CK74" i="1"/>
  <c r="CJ74" i="1"/>
  <c r="CI74" i="1"/>
  <c r="CH74" i="1"/>
  <c r="CG74" i="1"/>
  <c r="CF74" i="1"/>
  <c r="CE74" i="1"/>
  <c r="CD74" i="1"/>
  <c r="CC74" i="1"/>
  <c r="CB74" i="1"/>
  <c r="CA74" i="1"/>
  <c r="BZ74" i="1"/>
  <c r="BY74" i="1"/>
  <c r="BX74" i="1"/>
  <c r="BW74" i="1"/>
  <c r="BV74" i="1"/>
  <c r="BU74" i="1"/>
  <c r="BT74" i="1"/>
  <c r="BS74" i="1"/>
  <c r="BR74" i="1"/>
  <c r="BQ74" i="1"/>
  <c r="BP74" i="1"/>
  <c r="BO74" i="1"/>
  <c r="BN74" i="1"/>
  <c r="BM74" i="1"/>
  <c r="BL74" i="1"/>
  <c r="BK74" i="1"/>
  <c r="BJ74" i="1"/>
  <c r="BI74" i="1"/>
  <c r="BH74" i="1"/>
  <c r="BG74" i="1"/>
  <c r="BF74" i="1"/>
  <c r="CT10" i="1"/>
  <c r="CT11" i="1"/>
  <c r="CT12" i="1"/>
  <c r="CT13" i="1"/>
  <c r="CT14" i="1"/>
  <c r="CT15" i="1"/>
  <c r="CT16" i="1"/>
  <c r="CT18" i="1"/>
  <c r="CT19" i="1"/>
  <c r="CT20" i="1"/>
  <c r="CT21" i="1"/>
  <c r="CT22" i="1"/>
  <c r="CT24" i="1"/>
  <c r="CT25" i="1"/>
  <c r="CT26" i="1"/>
  <c r="CT27" i="1"/>
  <c r="CT28" i="1"/>
  <c r="CT29" i="1"/>
  <c r="CT30" i="1"/>
  <c r="CT31" i="1"/>
  <c r="CT32" i="1"/>
  <c r="CT33" i="1"/>
  <c r="CT34" i="1"/>
  <c r="CT35" i="1"/>
  <c r="CT36" i="1"/>
  <c r="CT37" i="1"/>
  <c r="CT38" i="1"/>
  <c r="BQ44" i="12"/>
  <c r="CT40" i="1"/>
  <c r="BQ54" i="12"/>
  <c r="CT41" i="1"/>
  <c r="CT43" i="1"/>
  <c r="CT44" i="1"/>
  <c r="CT45" i="1"/>
  <c r="CT46" i="1"/>
  <c r="CT48" i="1"/>
  <c r="CT49" i="1"/>
  <c r="CT50" i="1"/>
  <c r="CT51" i="1"/>
  <c r="CT52" i="1"/>
  <c r="CT53" i="1"/>
  <c r="CT54" i="1"/>
  <c r="CT55" i="1"/>
  <c r="CT56" i="1"/>
  <c r="CT59" i="1"/>
  <c r="CT60" i="1"/>
  <c r="CT61" i="1"/>
  <c r="CT62" i="1"/>
  <c r="CT64" i="1"/>
  <c r="CT65" i="1"/>
  <c r="CT66" i="1"/>
  <c r="CT67" i="1"/>
  <c r="CT69" i="1"/>
  <c r="CT70" i="1"/>
  <c r="CT71" i="1"/>
  <c r="CT72" i="1"/>
  <c r="CT76" i="1"/>
  <c r="CT77" i="1"/>
  <c r="CT78" i="1"/>
  <c r="CT82" i="1"/>
  <c r="CN88" i="66"/>
  <c r="G85" i="46"/>
  <c r="G86" i="46"/>
  <c r="G87" i="46"/>
  <c r="G88" i="46"/>
  <c r="B89" i="46"/>
  <c r="F89" i="46"/>
  <c r="G89" i="46"/>
  <c r="G84" i="46"/>
  <c r="C8" i="46"/>
  <c r="C83" i="46"/>
  <c r="C91" i="46"/>
  <c r="D8" i="46"/>
  <c r="D83" i="46"/>
  <c r="D91" i="46"/>
  <c r="E8" i="46"/>
  <c r="E83" i="46"/>
  <c r="E91" i="46"/>
  <c r="F8" i="46"/>
  <c r="F83" i="46"/>
  <c r="F91" i="46"/>
  <c r="B8" i="46"/>
  <c r="B83" i="46"/>
  <c r="B91" i="46"/>
  <c r="CI15" i="1"/>
  <c r="CI16" i="1"/>
  <c r="CI14" i="1"/>
  <c r="CJ15" i="1"/>
  <c r="CJ16" i="1"/>
  <c r="CJ14" i="1"/>
  <c r="CK15" i="1"/>
  <c r="CK16" i="1"/>
  <c r="CK14" i="1"/>
  <c r="CL15" i="1"/>
  <c r="CL16" i="1"/>
  <c r="CL14" i="1"/>
  <c r="CM15" i="1"/>
  <c r="CM16" i="1"/>
  <c r="CM14" i="1"/>
  <c r="CN15" i="1"/>
  <c r="CN16" i="1"/>
  <c r="CN14" i="1"/>
  <c r="CO15" i="1"/>
  <c r="CO16" i="1"/>
  <c r="CO14" i="1"/>
  <c r="CP15" i="1"/>
  <c r="CP16" i="1"/>
  <c r="CP14" i="1"/>
  <c r="CQ15" i="1"/>
  <c r="CQ16" i="1"/>
  <c r="CQ14" i="1"/>
  <c r="CR15" i="1"/>
  <c r="CR16" i="1"/>
  <c r="CR14" i="1"/>
  <c r="CS15" i="1"/>
  <c r="CS16" i="1"/>
  <c r="CS14" i="1"/>
  <c r="U65" i="63"/>
  <c r="U66" i="63"/>
  <c r="U67" i="63"/>
  <c r="U68" i="63"/>
  <c r="U69" i="63"/>
  <c r="U70" i="63"/>
  <c r="U71" i="63"/>
  <c r="U72" i="63"/>
  <c r="U73" i="63"/>
  <c r="U74" i="63"/>
  <c r="U75" i="63"/>
  <c r="U76" i="63"/>
  <c r="U77" i="63"/>
  <c r="U78" i="63"/>
  <c r="U79" i="63"/>
  <c r="U80" i="63"/>
  <c r="U81" i="63"/>
  <c r="U82" i="63"/>
  <c r="U83" i="63"/>
  <c r="U84" i="63"/>
  <c r="U85" i="63"/>
  <c r="U86" i="63"/>
  <c r="U87" i="63"/>
  <c r="U88" i="63"/>
  <c r="U89" i="63"/>
  <c r="BN9" i="36"/>
  <c r="BN55" i="36"/>
  <c r="BM9" i="36"/>
  <c r="BM55" i="36"/>
  <c r="BL9" i="36"/>
  <c r="BL55" i="36"/>
  <c r="BK9" i="36"/>
  <c r="BK55" i="36"/>
  <c r="BJ9" i="36"/>
  <c r="BJ55" i="36"/>
  <c r="BI9" i="36"/>
  <c r="BI55" i="36"/>
  <c r="BH9" i="36"/>
  <c r="BH55" i="36"/>
  <c r="BG9" i="36"/>
  <c r="BG55" i="36"/>
  <c r="BF9" i="36"/>
  <c r="BF55" i="36"/>
  <c r="BE9" i="36"/>
  <c r="BE55" i="36"/>
  <c r="BD9" i="36"/>
  <c r="BD55" i="36"/>
  <c r="BC9" i="36"/>
  <c r="BC55" i="36"/>
  <c r="BB9" i="36"/>
  <c r="BB55" i="36"/>
  <c r="BA9" i="36"/>
  <c r="BA55" i="36"/>
  <c r="AZ9" i="36"/>
  <c r="AZ55" i="36"/>
  <c r="AY9" i="36"/>
  <c r="AY55" i="36"/>
  <c r="AX9" i="36"/>
  <c r="AX55" i="36"/>
  <c r="AW9" i="36"/>
  <c r="AW55" i="36"/>
  <c r="AV9" i="36"/>
  <c r="AV55" i="36"/>
  <c r="AU9" i="36"/>
  <c r="AU55" i="36"/>
  <c r="AT9" i="36"/>
  <c r="AT55" i="36"/>
  <c r="AS9" i="36"/>
  <c r="AS55" i="36"/>
  <c r="AR9" i="36"/>
  <c r="AR55" i="36"/>
  <c r="AQ9" i="36"/>
  <c r="AQ55" i="36"/>
  <c r="AP9" i="36"/>
  <c r="AP55" i="36"/>
  <c r="AO9" i="36"/>
  <c r="AO55" i="36"/>
  <c r="AN9" i="36"/>
  <c r="AN55" i="36"/>
  <c r="AM9" i="36"/>
  <c r="AM55" i="36"/>
  <c r="AL9" i="36"/>
  <c r="AL55" i="36"/>
  <c r="AK9" i="36"/>
  <c r="AK55" i="36"/>
  <c r="AJ9" i="36"/>
  <c r="AJ55" i="36"/>
  <c r="AI9" i="36"/>
  <c r="AI55" i="36"/>
  <c r="AH9" i="36"/>
  <c r="AH55" i="36"/>
  <c r="AG9" i="36"/>
  <c r="AG55" i="36"/>
  <c r="AF9" i="36"/>
  <c r="AF55" i="36"/>
  <c r="AE9" i="36"/>
  <c r="AE55" i="36"/>
  <c r="AD9" i="36"/>
  <c r="AD55" i="36"/>
  <c r="AC9" i="36"/>
  <c r="AC55" i="36"/>
  <c r="AB9" i="36"/>
  <c r="AB55" i="36"/>
  <c r="AA9" i="36"/>
  <c r="AA55" i="36"/>
  <c r="Z9" i="36"/>
  <c r="Z55" i="36"/>
  <c r="Y9" i="36"/>
  <c r="Y55" i="36"/>
  <c r="X9" i="36"/>
  <c r="X55" i="36"/>
  <c r="W9" i="36"/>
  <c r="W55" i="36"/>
  <c r="V9" i="36"/>
  <c r="V55" i="36"/>
  <c r="U9" i="36"/>
  <c r="U55" i="36"/>
  <c r="T9" i="36"/>
  <c r="T55" i="36"/>
  <c r="S9" i="36"/>
  <c r="S55" i="36"/>
  <c r="R9" i="36"/>
  <c r="R55" i="36"/>
  <c r="Q9" i="36"/>
  <c r="Q55" i="36"/>
  <c r="P9" i="36"/>
  <c r="P55" i="36"/>
  <c r="O9" i="36"/>
  <c r="O55" i="36"/>
  <c r="N9" i="36"/>
  <c r="N55" i="36"/>
  <c r="M9" i="36"/>
  <c r="M55" i="36"/>
  <c r="L9" i="36"/>
  <c r="L55" i="36"/>
  <c r="K9" i="36"/>
  <c r="K55" i="36"/>
  <c r="J9" i="36"/>
  <c r="J55" i="36"/>
  <c r="I9" i="36"/>
  <c r="I55" i="36"/>
  <c r="H9" i="36"/>
  <c r="H55" i="36"/>
  <c r="G9" i="36"/>
  <c r="G55" i="36"/>
  <c r="F9" i="36"/>
  <c r="F55" i="36"/>
  <c r="E9" i="36"/>
  <c r="E55" i="36"/>
  <c r="D55" i="36"/>
  <c r="D63" i="36"/>
  <c r="D52" i="36"/>
  <c r="E63" i="36"/>
  <c r="E52" i="36"/>
  <c r="F63" i="36"/>
  <c r="F52" i="36"/>
  <c r="G63" i="36"/>
  <c r="G52" i="36"/>
  <c r="H63" i="36"/>
  <c r="H52" i="36"/>
  <c r="I63" i="36"/>
  <c r="I52" i="36"/>
  <c r="J63" i="36"/>
  <c r="J52" i="36"/>
  <c r="K63" i="36"/>
  <c r="K52" i="36"/>
  <c r="L63" i="36"/>
  <c r="L52" i="36"/>
  <c r="M63" i="36"/>
  <c r="M52" i="36"/>
  <c r="N63" i="36"/>
  <c r="N52" i="36"/>
  <c r="O63" i="36"/>
  <c r="O52" i="36"/>
  <c r="P63" i="36"/>
  <c r="P52" i="36"/>
  <c r="Q63" i="36"/>
  <c r="Q52" i="36"/>
  <c r="R63" i="36"/>
  <c r="R52" i="36"/>
  <c r="S63" i="36"/>
  <c r="S52" i="36"/>
  <c r="T63" i="36"/>
  <c r="T52" i="36"/>
  <c r="U63" i="36"/>
  <c r="U52" i="36"/>
  <c r="V63" i="36"/>
  <c r="V52" i="36"/>
  <c r="W63" i="36"/>
  <c r="W52" i="36"/>
  <c r="X63" i="36"/>
  <c r="X52" i="36"/>
  <c r="Y63" i="36"/>
  <c r="Y52" i="36"/>
  <c r="Z63" i="36"/>
  <c r="Z52" i="36"/>
  <c r="AA63" i="36"/>
  <c r="AA52" i="36"/>
  <c r="AB63" i="36"/>
  <c r="AB52" i="36"/>
  <c r="AC63" i="36"/>
  <c r="AC52" i="36"/>
  <c r="AD63" i="36"/>
  <c r="AD52" i="36"/>
  <c r="AE63" i="36"/>
  <c r="AE52" i="36"/>
  <c r="AF63" i="36"/>
  <c r="AF52" i="36"/>
  <c r="AG63" i="36"/>
  <c r="AG52" i="36"/>
  <c r="AH63" i="36"/>
  <c r="AH52" i="36"/>
  <c r="AI63" i="36"/>
  <c r="AI52" i="36"/>
  <c r="AJ63" i="36"/>
  <c r="AJ52" i="36"/>
  <c r="AK63" i="36"/>
  <c r="AK52" i="36"/>
  <c r="AL63" i="36"/>
  <c r="AL52" i="36"/>
  <c r="AM63" i="36"/>
  <c r="AM52" i="36"/>
  <c r="AN63" i="36"/>
  <c r="AN52" i="36"/>
  <c r="AO63" i="36"/>
  <c r="AO52" i="36"/>
  <c r="AP63" i="36"/>
  <c r="AP52" i="36"/>
  <c r="AQ63" i="36"/>
  <c r="AQ52" i="36"/>
  <c r="AR63" i="36"/>
  <c r="AR52" i="36"/>
  <c r="AS63" i="36"/>
  <c r="AS52" i="36"/>
  <c r="AT63" i="36"/>
  <c r="AT52" i="36"/>
  <c r="AU63" i="36"/>
  <c r="AU52" i="36"/>
  <c r="AV63" i="36"/>
  <c r="AV52" i="36"/>
  <c r="AW63" i="36"/>
  <c r="AW52" i="36"/>
  <c r="AX63" i="36"/>
  <c r="AX52" i="36"/>
  <c r="AY63" i="36"/>
  <c r="AY52" i="36"/>
  <c r="AZ63" i="36"/>
  <c r="AZ52" i="36"/>
  <c r="BA63" i="36"/>
  <c r="BA52" i="36"/>
  <c r="BB63" i="36"/>
  <c r="BB52" i="36"/>
  <c r="BC63" i="36"/>
  <c r="BC52" i="36"/>
  <c r="BD63" i="36"/>
  <c r="BD52" i="36"/>
  <c r="BE63" i="36"/>
  <c r="BE52" i="36"/>
  <c r="BF63" i="36"/>
  <c r="BF52" i="36"/>
  <c r="BG63" i="36"/>
  <c r="BG52" i="36"/>
  <c r="BH63" i="36"/>
  <c r="BH52" i="36"/>
  <c r="BI63" i="36"/>
  <c r="BI52" i="36"/>
  <c r="BJ63" i="36"/>
  <c r="BJ52" i="36"/>
  <c r="BK63" i="36"/>
  <c r="BK52" i="36"/>
  <c r="BL63" i="36"/>
  <c r="BL52" i="36"/>
  <c r="BM63" i="36"/>
  <c r="BM52" i="36"/>
  <c r="BN63" i="36"/>
  <c r="BN52" i="36"/>
  <c r="CR69" i="1"/>
  <c r="CR70" i="1"/>
  <c r="CR71" i="1"/>
  <c r="CR59" i="1"/>
  <c r="CR60" i="1"/>
  <c r="CR61" i="1"/>
  <c r="CR62" i="1"/>
  <c r="CR64" i="1"/>
  <c r="CR65" i="1"/>
  <c r="CR66" i="1"/>
  <c r="CR67" i="1"/>
  <c r="CR48" i="1"/>
  <c r="CR49" i="1"/>
  <c r="CR50" i="1"/>
  <c r="CR51" i="1"/>
  <c r="CR52" i="1"/>
  <c r="CR53" i="1"/>
  <c r="CR54" i="1"/>
  <c r="CR55" i="1"/>
  <c r="CR56" i="1"/>
  <c r="BO54" i="12"/>
  <c r="CR41" i="1"/>
  <c r="CR43" i="1"/>
  <c r="CR44" i="1"/>
  <c r="CR45" i="1"/>
  <c r="CR46" i="1"/>
  <c r="BO44" i="12"/>
  <c r="CR40" i="1"/>
  <c r="CR32" i="1"/>
  <c r="CR30" i="1"/>
  <c r="CR31" i="1"/>
  <c r="CR19" i="1"/>
  <c r="CR20" i="1"/>
  <c r="CR21" i="1"/>
  <c r="CR22" i="1"/>
  <c r="CR18" i="1"/>
  <c r="CR11" i="1"/>
  <c r="CR12" i="1"/>
  <c r="CR13" i="1"/>
  <c r="AE172" i="66"/>
  <c r="BH11" i="1"/>
  <c r="AE179" i="66"/>
  <c r="BH12" i="1"/>
  <c r="AE182" i="66"/>
  <c r="BH13" i="1"/>
  <c r="AE229" i="66"/>
  <c r="BH14" i="1"/>
  <c r="AE78" i="70"/>
  <c r="BH18" i="1"/>
  <c r="AE79" i="70"/>
  <c r="BH19" i="1"/>
  <c r="AE80" i="70"/>
  <c r="BH20" i="1"/>
  <c r="AE188" i="66"/>
  <c r="BH21" i="1"/>
  <c r="AE193" i="66"/>
  <c r="BH22" i="1"/>
  <c r="CR24" i="1"/>
  <c r="CR25" i="1"/>
  <c r="CR26" i="1"/>
  <c r="CR10" i="1"/>
  <c r="AQ14" i="45"/>
  <c r="AP14" i="45"/>
  <c r="AO14" i="45"/>
  <c r="AN14" i="45"/>
  <c r="AM14" i="45"/>
  <c r="AL14" i="45"/>
  <c r="AK14" i="45"/>
  <c r="AJ14" i="45"/>
  <c r="AI14" i="45"/>
  <c r="AH14" i="45"/>
  <c r="AG14" i="45"/>
  <c r="AF14" i="45"/>
  <c r="AE14" i="45"/>
  <c r="AD14" i="45"/>
  <c r="AC14" i="45"/>
  <c r="AB14" i="45"/>
  <c r="AA14" i="45"/>
  <c r="Z14" i="45"/>
  <c r="Y14" i="45"/>
  <c r="X14" i="45"/>
  <c r="W14" i="45"/>
  <c r="V14" i="45"/>
  <c r="U14" i="45"/>
  <c r="T14" i="45"/>
  <c r="S14" i="45"/>
  <c r="R14" i="45"/>
  <c r="Q14" i="45"/>
  <c r="P14" i="45"/>
  <c r="O14" i="45"/>
  <c r="N14" i="45"/>
  <c r="M14" i="45"/>
  <c r="L14" i="45"/>
  <c r="K14" i="45"/>
  <c r="J14" i="45"/>
  <c r="I14" i="45"/>
  <c r="H14" i="45"/>
  <c r="G14" i="45"/>
  <c r="F14" i="45"/>
  <c r="E14" i="45"/>
  <c r="D14" i="45"/>
  <c r="AQ55" i="71"/>
  <c r="AP55" i="71"/>
  <c r="AO55" i="71"/>
  <c r="AN55" i="71"/>
  <c r="AM55" i="71"/>
  <c r="AL55" i="71"/>
  <c r="AK55" i="71"/>
  <c r="AJ55" i="71"/>
  <c r="AI55" i="71"/>
  <c r="AH55" i="71"/>
  <c r="AG55" i="71"/>
  <c r="AF55" i="71"/>
  <c r="AE55" i="71"/>
  <c r="AD55" i="71"/>
  <c r="AC55" i="71"/>
  <c r="AB55" i="71"/>
  <c r="AA55" i="71"/>
  <c r="Z55" i="71"/>
  <c r="Y55" i="71"/>
  <c r="X55" i="71"/>
  <c r="W55" i="71"/>
  <c r="V55" i="71"/>
  <c r="U55" i="71"/>
  <c r="T55" i="71"/>
  <c r="S55" i="71"/>
  <c r="R55" i="71"/>
  <c r="Q55" i="71"/>
  <c r="P55" i="71"/>
  <c r="O55" i="71"/>
  <c r="N55" i="71"/>
  <c r="M55" i="71"/>
  <c r="L55" i="71"/>
  <c r="K55" i="71"/>
  <c r="J55" i="71"/>
  <c r="I55" i="71"/>
  <c r="H55" i="71"/>
  <c r="G55" i="71"/>
  <c r="F55" i="71"/>
  <c r="E55" i="71"/>
  <c r="D55" i="71"/>
  <c r="AQ54" i="71"/>
  <c r="AP54" i="71"/>
  <c r="AO54" i="71"/>
  <c r="AN54" i="71"/>
  <c r="AM54" i="71"/>
  <c r="AL54" i="71"/>
  <c r="AK54" i="71"/>
  <c r="AJ54" i="71"/>
  <c r="AI54" i="71"/>
  <c r="AH54" i="71"/>
  <c r="AG54" i="71"/>
  <c r="AF54" i="71"/>
  <c r="AE54" i="71"/>
  <c r="AD54" i="71"/>
  <c r="AC54" i="71"/>
  <c r="AB54" i="71"/>
  <c r="AA54" i="71"/>
  <c r="Z54" i="71"/>
  <c r="Y54" i="71"/>
  <c r="X54" i="71"/>
  <c r="W54" i="71"/>
  <c r="V54" i="71"/>
  <c r="U54" i="71"/>
  <c r="T54" i="71"/>
  <c r="S54" i="71"/>
  <c r="R54" i="71"/>
  <c r="Q54" i="71"/>
  <c r="P54" i="71"/>
  <c r="O54" i="71"/>
  <c r="N54" i="71"/>
  <c r="M54" i="71"/>
  <c r="L54" i="71"/>
  <c r="K54" i="71"/>
  <c r="J54" i="71"/>
  <c r="I54" i="71"/>
  <c r="H54" i="71"/>
  <c r="G54" i="71"/>
  <c r="F54" i="71"/>
  <c r="E54" i="71"/>
  <c r="D54" i="71"/>
  <c r="AQ53" i="71"/>
  <c r="AP53" i="71"/>
  <c r="AO53" i="71"/>
  <c r="AN53" i="71"/>
  <c r="AM53" i="71"/>
  <c r="AL53" i="71"/>
  <c r="AK53" i="71"/>
  <c r="AJ53" i="71"/>
  <c r="AI53" i="71"/>
  <c r="AH53" i="71"/>
  <c r="AG53" i="71"/>
  <c r="AF53" i="71"/>
  <c r="AE53" i="71"/>
  <c r="AD53" i="71"/>
  <c r="AC53" i="71"/>
  <c r="AB53" i="71"/>
  <c r="AA53" i="71"/>
  <c r="Z53" i="71"/>
  <c r="Y53" i="71"/>
  <c r="X53" i="71"/>
  <c r="W53" i="71"/>
  <c r="V53" i="71"/>
  <c r="U53" i="71"/>
  <c r="T53" i="71"/>
  <c r="S53" i="71"/>
  <c r="R53" i="71"/>
  <c r="Q53" i="71"/>
  <c r="P53" i="71"/>
  <c r="O53" i="71"/>
  <c r="N53" i="71"/>
  <c r="M53" i="71"/>
  <c r="L53" i="71"/>
  <c r="K53" i="71"/>
  <c r="J53" i="71"/>
  <c r="I53" i="71"/>
  <c r="H53" i="71"/>
  <c r="G53" i="71"/>
  <c r="F53" i="71"/>
  <c r="E53" i="71"/>
  <c r="D53" i="71"/>
  <c r="AQ52" i="71"/>
  <c r="AP52" i="71"/>
  <c r="AO52" i="71"/>
  <c r="AN52" i="71"/>
  <c r="AM52" i="71"/>
  <c r="AL52" i="71"/>
  <c r="AK52" i="71"/>
  <c r="AJ52" i="71"/>
  <c r="AI52" i="71"/>
  <c r="AH52" i="71"/>
  <c r="AG52" i="71"/>
  <c r="AF52" i="71"/>
  <c r="AE52" i="71"/>
  <c r="AD52" i="71"/>
  <c r="AC52" i="71"/>
  <c r="AB52" i="71"/>
  <c r="AA52" i="71"/>
  <c r="Z52" i="71"/>
  <c r="Y52" i="71"/>
  <c r="X52" i="71"/>
  <c r="W52" i="71"/>
  <c r="V52" i="71"/>
  <c r="U52" i="71"/>
  <c r="T52" i="71"/>
  <c r="S52" i="71"/>
  <c r="R52" i="71"/>
  <c r="Q52" i="71"/>
  <c r="P52" i="71"/>
  <c r="O52" i="71"/>
  <c r="N52" i="71"/>
  <c r="M52" i="71"/>
  <c r="L52" i="71"/>
  <c r="K52" i="71"/>
  <c r="J52" i="71"/>
  <c r="I52" i="71"/>
  <c r="H52" i="71"/>
  <c r="G52" i="71"/>
  <c r="F52" i="71"/>
  <c r="E52" i="71"/>
  <c r="D52" i="71"/>
  <c r="AQ51" i="71"/>
  <c r="AP51" i="71"/>
  <c r="AO51" i="71"/>
  <c r="AN51" i="71"/>
  <c r="AM51" i="71"/>
  <c r="AL51" i="71"/>
  <c r="AK51" i="71"/>
  <c r="AJ51" i="71"/>
  <c r="AI51" i="71"/>
  <c r="AH51" i="71"/>
  <c r="AG51" i="71"/>
  <c r="AF51" i="71"/>
  <c r="AE51" i="71"/>
  <c r="AD51" i="71"/>
  <c r="AC51" i="71"/>
  <c r="AB51" i="71"/>
  <c r="AA51" i="71"/>
  <c r="Z51" i="71"/>
  <c r="Y51" i="71"/>
  <c r="X51" i="71"/>
  <c r="W51" i="71"/>
  <c r="V51" i="71"/>
  <c r="U51" i="71"/>
  <c r="T51" i="71"/>
  <c r="S51" i="71"/>
  <c r="R51" i="71"/>
  <c r="Q51" i="71"/>
  <c r="P51" i="71"/>
  <c r="O51" i="71"/>
  <c r="N51" i="71"/>
  <c r="M51" i="71"/>
  <c r="L51" i="71"/>
  <c r="K51" i="71"/>
  <c r="J51" i="71"/>
  <c r="I51" i="71"/>
  <c r="H51" i="71"/>
  <c r="G51" i="71"/>
  <c r="F51" i="71"/>
  <c r="E51" i="71"/>
  <c r="D51" i="71"/>
  <c r="AQ50" i="71"/>
  <c r="AP50" i="71"/>
  <c r="AO50" i="71"/>
  <c r="AN50" i="71"/>
  <c r="AM50" i="71"/>
  <c r="AL50" i="71"/>
  <c r="AK50" i="71"/>
  <c r="AJ50" i="71"/>
  <c r="AI50" i="71"/>
  <c r="AH50" i="71"/>
  <c r="AG50" i="71"/>
  <c r="AF50" i="71"/>
  <c r="AE50" i="71"/>
  <c r="AD50" i="71"/>
  <c r="AC50" i="71"/>
  <c r="AB50" i="71"/>
  <c r="AA50" i="71"/>
  <c r="Z50" i="71"/>
  <c r="Y50" i="71"/>
  <c r="X50" i="71"/>
  <c r="W50" i="71"/>
  <c r="V50" i="71"/>
  <c r="U50" i="71"/>
  <c r="T50" i="71"/>
  <c r="S50" i="71"/>
  <c r="R50" i="71"/>
  <c r="Q50" i="71"/>
  <c r="P50" i="71"/>
  <c r="O50" i="71"/>
  <c r="N50" i="71"/>
  <c r="M50" i="71"/>
  <c r="L50" i="71"/>
  <c r="K50" i="71"/>
  <c r="J50" i="71"/>
  <c r="I50" i="71"/>
  <c r="H50" i="71"/>
  <c r="G50" i="71"/>
  <c r="F50" i="71"/>
  <c r="E50" i="71"/>
  <c r="D50" i="71"/>
  <c r="AQ49" i="71"/>
  <c r="AP49" i="71"/>
  <c r="AO49" i="71"/>
  <c r="AN49" i="71"/>
  <c r="AM49" i="71"/>
  <c r="AL49" i="71"/>
  <c r="AK49" i="71"/>
  <c r="AJ49" i="71"/>
  <c r="AI49" i="71"/>
  <c r="AH49" i="71"/>
  <c r="AG49" i="71"/>
  <c r="AF49" i="71"/>
  <c r="AE49" i="71"/>
  <c r="AD49" i="71"/>
  <c r="AC49" i="71"/>
  <c r="AB49" i="71"/>
  <c r="AA49" i="71"/>
  <c r="Z49" i="71"/>
  <c r="Y49" i="71"/>
  <c r="X49" i="71"/>
  <c r="W49" i="71"/>
  <c r="V49" i="71"/>
  <c r="U49" i="71"/>
  <c r="T49" i="71"/>
  <c r="S49" i="71"/>
  <c r="R49" i="71"/>
  <c r="Q49" i="71"/>
  <c r="P49" i="71"/>
  <c r="O49" i="71"/>
  <c r="N49" i="71"/>
  <c r="M49" i="71"/>
  <c r="L49" i="71"/>
  <c r="K49" i="71"/>
  <c r="J49" i="71"/>
  <c r="I49" i="71"/>
  <c r="H49" i="71"/>
  <c r="G49" i="71"/>
  <c r="F49" i="71"/>
  <c r="E49" i="71"/>
  <c r="D49" i="71"/>
  <c r="AQ48" i="71"/>
  <c r="AP48" i="71"/>
  <c r="AO48" i="71"/>
  <c r="AN48" i="71"/>
  <c r="AM48" i="71"/>
  <c r="AL48" i="71"/>
  <c r="AK48" i="71"/>
  <c r="AJ48" i="71"/>
  <c r="AI48" i="71"/>
  <c r="AH48" i="71"/>
  <c r="AG48" i="71"/>
  <c r="AF48" i="71"/>
  <c r="AE48" i="71"/>
  <c r="AD48" i="71"/>
  <c r="AC48" i="71"/>
  <c r="AB48" i="71"/>
  <c r="AA48" i="71"/>
  <c r="Z48" i="71"/>
  <c r="Y48" i="71"/>
  <c r="X48" i="71"/>
  <c r="W48" i="71"/>
  <c r="V48" i="71"/>
  <c r="U48" i="71"/>
  <c r="T48" i="71"/>
  <c r="S48" i="71"/>
  <c r="R48" i="71"/>
  <c r="Q48" i="71"/>
  <c r="P48" i="71"/>
  <c r="O48" i="71"/>
  <c r="N48" i="71"/>
  <c r="M48" i="71"/>
  <c r="L48" i="71"/>
  <c r="K48" i="71"/>
  <c r="J48" i="71"/>
  <c r="I48" i="71"/>
  <c r="H48" i="71"/>
  <c r="G48" i="71"/>
  <c r="F48" i="71"/>
  <c r="E48" i="71"/>
  <c r="D48" i="71"/>
  <c r="AQ47" i="71"/>
  <c r="AP47" i="71"/>
  <c r="AO47" i="71"/>
  <c r="AN47" i="71"/>
  <c r="AM47" i="71"/>
  <c r="AL47" i="71"/>
  <c r="AK47" i="71"/>
  <c r="AJ47" i="71"/>
  <c r="AI47" i="71"/>
  <c r="AH47" i="71"/>
  <c r="AG47" i="71"/>
  <c r="AF47" i="71"/>
  <c r="AE47" i="71"/>
  <c r="AD47" i="71"/>
  <c r="AC47" i="71"/>
  <c r="AB47" i="71"/>
  <c r="AA47" i="71"/>
  <c r="Z47" i="71"/>
  <c r="Y47" i="71"/>
  <c r="X47" i="71"/>
  <c r="W47" i="71"/>
  <c r="V47" i="71"/>
  <c r="U47" i="71"/>
  <c r="T47" i="71"/>
  <c r="S47" i="71"/>
  <c r="R47" i="71"/>
  <c r="Q47" i="71"/>
  <c r="P47" i="71"/>
  <c r="O47" i="71"/>
  <c r="N47" i="71"/>
  <c r="M47" i="71"/>
  <c r="L47" i="71"/>
  <c r="K47" i="71"/>
  <c r="J47" i="71"/>
  <c r="I47" i="71"/>
  <c r="H47" i="71"/>
  <c r="G47" i="71"/>
  <c r="F47" i="71"/>
  <c r="E47" i="71"/>
  <c r="D47" i="71"/>
  <c r="AQ46" i="71"/>
  <c r="AP46" i="71"/>
  <c r="AO46" i="71"/>
  <c r="AN46" i="71"/>
  <c r="AM46" i="71"/>
  <c r="AL46" i="71"/>
  <c r="AK46" i="71"/>
  <c r="AJ46" i="71"/>
  <c r="AI46" i="71"/>
  <c r="AH46" i="71"/>
  <c r="AG46" i="71"/>
  <c r="AF46" i="71"/>
  <c r="AE46" i="71"/>
  <c r="AD46" i="71"/>
  <c r="AC46" i="71"/>
  <c r="AB46" i="71"/>
  <c r="AA46" i="71"/>
  <c r="Z46" i="71"/>
  <c r="Y46" i="71"/>
  <c r="X46" i="71"/>
  <c r="W46" i="71"/>
  <c r="V46" i="71"/>
  <c r="U46" i="71"/>
  <c r="T46" i="71"/>
  <c r="S46" i="71"/>
  <c r="R46" i="71"/>
  <c r="Q46" i="71"/>
  <c r="P46" i="71"/>
  <c r="O46" i="71"/>
  <c r="N46" i="71"/>
  <c r="M46" i="71"/>
  <c r="L46" i="71"/>
  <c r="K46" i="71"/>
  <c r="J46" i="71"/>
  <c r="I46" i="71"/>
  <c r="H46" i="71"/>
  <c r="G46" i="71"/>
  <c r="F46" i="71"/>
  <c r="E46" i="71"/>
  <c r="D46" i="71"/>
  <c r="AQ45" i="71"/>
  <c r="AP45" i="71"/>
  <c r="AO45" i="71"/>
  <c r="AN45" i="71"/>
  <c r="AM45" i="71"/>
  <c r="AL45" i="71"/>
  <c r="AK45" i="71"/>
  <c r="AJ45" i="71"/>
  <c r="AI45" i="71"/>
  <c r="AH45" i="71"/>
  <c r="AG45" i="71"/>
  <c r="AF45" i="71"/>
  <c r="AE45" i="71"/>
  <c r="AD45" i="71"/>
  <c r="AC45" i="71"/>
  <c r="AB45" i="71"/>
  <c r="AA45" i="71"/>
  <c r="Z45" i="71"/>
  <c r="Y45" i="71"/>
  <c r="X45" i="71"/>
  <c r="W45" i="71"/>
  <c r="V45" i="71"/>
  <c r="U45" i="71"/>
  <c r="T45" i="71"/>
  <c r="S45" i="71"/>
  <c r="R45" i="71"/>
  <c r="Q45" i="71"/>
  <c r="P45" i="71"/>
  <c r="O45" i="71"/>
  <c r="N45" i="71"/>
  <c r="M45" i="71"/>
  <c r="L45" i="71"/>
  <c r="K45" i="71"/>
  <c r="J45" i="71"/>
  <c r="I45" i="71"/>
  <c r="H45" i="71"/>
  <c r="G45" i="71"/>
  <c r="F45" i="71"/>
  <c r="E45" i="71"/>
  <c r="D45" i="71"/>
  <c r="AQ44" i="71"/>
  <c r="AP44" i="71"/>
  <c r="AO44" i="71"/>
  <c r="AN44" i="71"/>
  <c r="AM44" i="71"/>
  <c r="AL44" i="71"/>
  <c r="AK44" i="71"/>
  <c r="AJ44" i="71"/>
  <c r="AI44" i="71"/>
  <c r="AH44" i="71"/>
  <c r="AG44" i="71"/>
  <c r="AF44" i="71"/>
  <c r="AE44" i="71"/>
  <c r="AD44" i="71"/>
  <c r="AC44" i="71"/>
  <c r="AB44" i="71"/>
  <c r="AA44" i="71"/>
  <c r="Z44" i="71"/>
  <c r="Y44" i="71"/>
  <c r="X44" i="71"/>
  <c r="W44" i="71"/>
  <c r="V44" i="71"/>
  <c r="U44" i="71"/>
  <c r="T44" i="71"/>
  <c r="S44" i="71"/>
  <c r="R44" i="71"/>
  <c r="Q44" i="71"/>
  <c r="P44" i="71"/>
  <c r="O44" i="71"/>
  <c r="N44" i="71"/>
  <c r="M44" i="71"/>
  <c r="L44" i="71"/>
  <c r="K44" i="71"/>
  <c r="J44" i="71"/>
  <c r="I44" i="71"/>
  <c r="H44" i="71"/>
  <c r="G44" i="71"/>
  <c r="F44" i="71"/>
  <c r="E44" i="71"/>
  <c r="D44" i="71"/>
  <c r="AQ43" i="71"/>
  <c r="AP43" i="71"/>
  <c r="AO43" i="71"/>
  <c r="AN43" i="71"/>
  <c r="AM43" i="71"/>
  <c r="AL43" i="71"/>
  <c r="AK43" i="71"/>
  <c r="AJ43" i="71"/>
  <c r="AI43" i="71"/>
  <c r="AH43" i="71"/>
  <c r="AG43" i="71"/>
  <c r="AF43" i="71"/>
  <c r="AE43" i="71"/>
  <c r="AD43" i="71"/>
  <c r="AC43" i="71"/>
  <c r="AB43" i="71"/>
  <c r="AA43" i="71"/>
  <c r="Z43" i="71"/>
  <c r="Y43" i="71"/>
  <c r="X43" i="71"/>
  <c r="W43" i="71"/>
  <c r="V43" i="71"/>
  <c r="U43" i="71"/>
  <c r="T43" i="71"/>
  <c r="S43" i="71"/>
  <c r="R43" i="71"/>
  <c r="Q43" i="71"/>
  <c r="P43" i="71"/>
  <c r="O43" i="71"/>
  <c r="N43" i="71"/>
  <c r="M43" i="71"/>
  <c r="L43" i="71"/>
  <c r="K43" i="71"/>
  <c r="J43" i="71"/>
  <c r="I43" i="71"/>
  <c r="H43" i="71"/>
  <c r="G43" i="71"/>
  <c r="F43" i="71"/>
  <c r="E43" i="71"/>
  <c r="D43" i="71"/>
  <c r="AQ42" i="71"/>
  <c r="AP42" i="71"/>
  <c r="AO42" i="71"/>
  <c r="AN42" i="71"/>
  <c r="AM42" i="71"/>
  <c r="AL42" i="71"/>
  <c r="AK42" i="71"/>
  <c r="AJ42" i="71"/>
  <c r="AI42" i="71"/>
  <c r="AH42" i="71"/>
  <c r="AG42" i="71"/>
  <c r="AF42" i="71"/>
  <c r="AE42" i="71"/>
  <c r="AD42" i="71"/>
  <c r="AC42" i="71"/>
  <c r="AB42" i="71"/>
  <c r="AA42" i="71"/>
  <c r="Z42" i="71"/>
  <c r="Y42" i="71"/>
  <c r="X42" i="71"/>
  <c r="W42" i="71"/>
  <c r="V42" i="71"/>
  <c r="U42" i="71"/>
  <c r="T42" i="71"/>
  <c r="S42" i="71"/>
  <c r="R42" i="71"/>
  <c r="Q42" i="71"/>
  <c r="P42" i="71"/>
  <c r="O42" i="71"/>
  <c r="N42" i="71"/>
  <c r="M42" i="71"/>
  <c r="L42" i="71"/>
  <c r="K42" i="71"/>
  <c r="J42" i="71"/>
  <c r="I42" i="71"/>
  <c r="H42" i="71"/>
  <c r="G42" i="71"/>
  <c r="F42" i="71"/>
  <c r="E42" i="71"/>
  <c r="D42" i="71"/>
  <c r="AQ41" i="71"/>
  <c r="AP41" i="71"/>
  <c r="AO41" i="71"/>
  <c r="AN41" i="71"/>
  <c r="AM41" i="71"/>
  <c r="AL41" i="71"/>
  <c r="AK41" i="71"/>
  <c r="AJ41" i="71"/>
  <c r="AI41" i="71"/>
  <c r="AH41" i="71"/>
  <c r="AG41" i="71"/>
  <c r="AF41" i="71"/>
  <c r="AE41" i="71"/>
  <c r="AD41" i="71"/>
  <c r="AC41" i="71"/>
  <c r="AB41" i="71"/>
  <c r="AA41" i="71"/>
  <c r="Z41" i="71"/>
  <c r="Y41" i="71"/>
  <c r="X41" i="71"/>
  <c r="W41" i="71"/>
  <c r="V41" i="71"/>
  <c r="U41" i="71"/>
  <c r="T41" i="71"/>
  <c r="S41" i="71"/>
  <c r="R41" i="71"/>
  <c r="Q41" i="71"/>
  <c r="P41" i="71"/>
  <c r="O41" i="71"/>
  <c r="N41" i="71"/>
  <c r="M41" i="71"/>
  <c r="L41" i="71"/>
  <c r="K41" i="71"/>
  <c r="J41" i="71"/>
  <c r="I41" i="71"/>
  <c r="H41" i="71"/>
  <c r="G41" i="71"/>
  <c r="F41" i="71"/>
  <c r="E41" i="71"/>
  <c r="D41" i="71"/>
  <c r="AQ40" i="71"/>
  <c r="AP40" i="71"/>
  <c r="AO40" i="71"/>
  <c r="AN40" i="71"/>
  <c r="AM40" i="71"/>
  <c r="AL40" i="71"/>
  <c r="AK40" i="71"/>
  <c r="AJ40" i="71"/>
  <c r="AI40" i="71"/>
  <c r="AH40" i="71"/>
  <c r="AG40" i="71"/>
  <c r="AF40" i="71"/>
  <c r="AE40" i="71"/>
  <c r="AD40" i="71"/>
  <c r="AC40" i="71"/>
  <c r="AB40" i="71"/>
  <c r="AA40" i="71"/>
  <c r="Z40" i="71"/>
  <c r="Y40" i="71"/>
  <c r="X40" i="71"/>
  <c r="W40" i="71"/>
  <c r="V40" i="71"/>
  <c r="U40" i="71"/>
  <c r="T40" i="71"/>
  <c r="S40" i="71"/>
  <c r="R40" i="71"/>
  <c r="Q40" i="71"/>
  <c r="P40" i="71"/>
  <c r="O40" i="71"/>
  <c r="N40" i="71"/>
  <c r="M40" i="71"/>
  <c r="L40" i="71"/>
  <c r="K40" i="71"/>
  <c r="J40" i="71"/>
  <c r="I40" i="71"/>
  <c r="H40" i="71"/>
  <c r="G40" i="71"/>
  <c r="F40" i="71"/>
  <c r="E40" i="71"/>
  <c r="D40" i="71"/>
  <c r="AQ39" i="71"/>
  <c r="AP39" i="71"/>
  <c r="AO39" i="71"/>
  <c r="AN39" i="71"/>
  <c r="AM39" i="71"/>
  <c r="AL39" i="71"/>
  <c r="AK39" i="71"/>
  <c r="AJ39" i="71"/>
  <c r="AI39" i="71"/>
  <c r="AH39" i="71"/>
  <c r="AG39" i="71"/>
  <c r="AF39" i="71"/>
  <c r="AE39" i="71"/>
  <c r="AD39" i="71"/>
  <c r="AC39" i="71"/>
  <c r="AB39" i="71"/>
  <c r="AA39" i="71"/>
  <c r="Z39" i="71"/>
  <c r="Y39" i="71"/>
  <c r="X39" i="71"/>
  <c r="W39" i="71"/>
  <c r="V39" i="71"/>
  <c r="U39" i="71"/>
  <c r="T39" i="71"/>
  <c r="S39" i="71"/>
  <c r="R39" i="71"/>
  <c r="Q39" i="71"/>
  <c r="P39" i="71"/>
  <c r="O39" i="71"/>
  <c r="N39" i="71"/>
  <c r="M39" i="71"/>
  <c r="L39" i="71"/>
  <c r="K39" i="71"/>
  <c r="J39" i="71"/>
  <c r="I39" i="71"/>
  <c r="H39" i="71"/>
  <c r="G39" i="71"/>
  <c r="F39" i="71"/>
  <c r="E39" i="71"/>
  <c r="D39" i="71"/>
  <c r="AQ38" i="71"/>
  <c r="AP38" i="71"/>
  <c r="AO38" i="71"/>
  <c r="AN38" i="71"/>
  <c r="AM38" i="71"/>
  <c r="AL38" i="71"/>
  <c r="AK38" i="71"/>
  <c r="AJ38" i="71"/>
  <c r="AI38" i="71"/>
  <c r="AH38" i="71"/>
  <c r="AG38" i="71"/>
  <c r="AF38" i="71"/>
  <c r="AE38" i="71"/>
  <c r="AD38" i="71"/>
  <c r="AC38" i="71"/>
  <c r="AB38" i="71"/>
  <c r="AA38" i="71"/>
  <c r="Z38" i="71"/>
  <c r="Y38" i="71"/>
  <c r="X38" i="71"/>
  <c r="W38" i="71"/>
  <c r="V38" i="71"/>
  <c r="U38" i="71"/>
  <c r="T38" i="71"/>
  <c r="S38" i="71"/>
  <c r="R38" i="71"/>
  <c r="Q38" i="71"/>
  <c r="P38" i="71"/>
  <c r="O38" i="71"/>
  <c r="N38" i="71"/>
  <c r="M38" i="71"/>
  <c r="L38" i="71"/>
  <c r="K38" i="71"/>
  <c r="J38" i="71"/>
  <c r="I38" i="71"/>
  <c r="H38" i="71"/>
  <c r="G38" i="71"/>
  <c r="F38" i="71"/>
  <c r="E38" i="71"/>
  <c r="D38" i="71"/>
  <c r="AQ37" i="71"/>
  <c r="AP37" i="71"/>
  <c r="AO37" i="71"/>
  <c r="AN37" i="71"/>
  <c r="AM37" i="71"/>
  <c r="AL37" i="71"/>
  <c r="AK37" i="71"/>
  <c r="AJ37" i="71"/>
  <c r="AI37" i="71"/>
  <c r="AH37" i="71"/>
  <c r="AG37" i="71"/>
  <c r="AF37" i="71"/>
  <c r="AE37" i="71"/>
  <c r="AD37" i="71"/>
  <c r="AC37" i="71"/>
  <c r="AB37" i="71"/>
  <c r="AA37" i="71"/>
  <c r="Z37" i="71"/>
  <c r="Y37" i="71"/>
  <c r="X37" i="71"/>
  <c r="W37" i="71"/>
  <c r="V37" i="71"/>
  <c r="U37" i="71"/>
  <c r="T37" i="71"/>
  <c r="S37" i="71"/>
  <c r="R37" i="71"/>
  <c r="Q37" i="71"/>
  <c r="P37" i="71"/>
  <c r="O37" i="71"/>
  <c r="N37" i="71"/>
  <c r="M37" i="71"/>
  <c r="L37" i="71"/>
  <c r="K37" i="71"/>
  <c r="J37" i="71"/>
  <c r="I37" i="71"/>
  <c r="H37" i="71"/>
  <c r="G37" i="71"/>
  <c r="F37" i="71"/>
  <c r="E37" i="71"/>
  <c r="D37" i="71"/>
  <c r="AQ36" i="71"/>
  <c r="AP36" i="71"/>
  <c r="AO36" i="71"/>
  <c r="AN36" i="71"/>
  <c r="AM36" i="71"/>
  <c r="AL36" i="71"/>
  <c r="AK36" i="71"/>
  <c r="AJ36" i="71"/>
  <c r="AI36" i="71"/>
  <c r="AH36" i="71"/>
  <c r="AG36" i="71"/>
  <c r="AF36" i="71"/>
  <c r="AE36" i="71"/>
  <c r="AD36" i="71"/>
  <c r="AC36" i="71"/>
  <c r="AB36" i="71"/>
  <c r="AA36" i="71"/>
  <c r="Z36" i="71"/>
  <c r="Y36" i="71"/>
  <c r="X36" i="71"/>
  <c r="W36" i="71"/>
  <c r="V36" i="71"/>
  <c r="U36" i="71"/>
  <c r="T36" i="71"/>
  <c r="S36" i="71"/>
  <c r="R36" i="71"/>
  <c r="Q36" i="71"/>
  <c r="P36" i="71"/>
  <c r="O36" i="71"/>
  <c r="N36" i="71"/>
  <c r="M36" i="71"/>
  <c r="L36" i="71"/>
  <c r="K36" i="71"/>
  <c r="J36" i="71"/>
  <c r="I36" i="71"/>
  <c r="H36" i="71"/>
  <c r="G36" i="71"/>
  <c r="F36" i="71"/>
  <c r="E36" i="71"/>
  <c r="D36" i="71"/>
  <c r="AQ35" i="71"/>
  <c r="AP35" i="71"/>
  <c r="AO35" i="71"/>
  <c r="AN35" i="71"/>
  <c r="AM35" i="71"/>
  <c r="AL35" i="71"/>
  <c r="AK35" i="71"/>
  <c r="AJ35" i="71"/>
  <c r="AI35" i="71"/>
  <c r="AH35" i="71"/>
  <c r="AG35" i="71"/>
  <c r="AF35" i="71"/>
  <c r="AE35" i="71"/>
  <c r="AD35" i="71"/>
  <c r="AC35" i="71"/>
  <c r="AB35" i="71"/>
  <c r="AA35" i="71"/>
  <c r="Z35" i="71"/>
  <c r="Y35" i="71"/>
  <c r="X35" i="71"/>
  <c r="W35" i="71"/>
  <c r="V35" i="71"/>
  <c r="U35" i="71"/>
  <c r="T35" i="71"/>
  <c r="S35" i="71"/>
  <c r="R35" i="71"/>
  <c r="Q35" i="71"/>
  <c r="P35" i="71"/>
  <c r="O35" i="71"/>
  <c r="N35" i="71"/>
  <c r="M35" i="71"/>
  <c r="L35" i="71"/>
  <c r="K35" i="71"/>
  <c r="J35" i="71"/>
  <c r="I35" i="71"/>
  <c r="H35" i="71"/>
  <c r="G35" i="71"/>
  <c r="F35" i="71"/>
  <c r="E35" i="71"/>
  <c r="D35" i="71"/>
  <c r="AQ33" i="71"/>
  <c r="AP33" i="71"/>
  <c r="AO33" i="71"/>
  <c r="AN33" i="71"/>
  <c r="AM33" i="71"/>
  <c r="AL33" i="71"/>
  <c r="AK33" i="71"/>
  <c r="AJ33" i="71"/>
  <c r="AI33" i="71"/>
  <c r="AH33" i="71"/>
  <c r="AG33" i="71"/>
  <c r="AF33" i="71"/>
  <c r="AE33" i="71"/>
  <c r="AD33" i="71"/>
  <c r="AC33" i="71"/>
  <c r="AB33" i="71"/>
  <c r="AA33" i="71"/>
  <c r="Z33" i="71"/>
  <c r="Y33" i="71"/>
  <c r="X33" i="71"/>
  <c r="W33" i="71"/>
  <c r="V33" i="71"/>
  <c r="U33" i="71"/>
  <c r="T33" i="71"/>
  <c r="S33" i="71"/>
  <c r="R33" i="71"/>
  <c r="Q33" i="71"/>
  <c r="P33" i="71"/>
  <c r="O33" i="71"/>
  <c r="N33" i="71"/>
  <c r="M33" i="71"/>
  <c r="L33" i="71"/>
  <c r="K33" i="71"/>
  <c r="J33" i="71"/>
  <c r="I33" i="71"/>
  <c r="H33" i="71"/>
  <c r="G33" i="71"/>
  <c r="F33" i="71"/>
  <c r="E33" i="71"/>
  <c r="D33" i="71"/>
  <c r="AQ32" i="71"/>
  <c r="AP32" i="71"/>
  <c r="AO32" i="71"/>
  <c r="AN32" i="71"/>
  <c r="AM32" i="71"/>
  <c r="AL32" i="71"/>
  <c r="AK32" i="71"/>
  <c r="AJ32" i="71"/>
  <c r="AI32" i="71"/>
  <c r="AH32" i="71"/>
  <c r="AG32" i="71"/>
  <c r="AF32" i="71"/>
  <c r="AE32" i="71"/>
  <c r="AD32" i="71"/>
  <c r="AC32" i="71"/>
  <c r="AB32" i="71"/>
  <c r="AA32" i="71"/>
  <c r="Z32" i="71"/>
  <c r="Y32" i="71"/>
  <c r="X32" i="71"/>
  <c r="W32" i="71"/>
  <c r="V32" i="71"/>
  <c r="U32" i="71"/>
  <c r="T32" i="71"/>
  <c r="S32" i="71"/>
  <c r="R32" i="71"/>
  <c r="Q32" i="71"/>
  <c r="P32" i="71"/>
  <c r="O32" i="71"/>
  <c r="N32" i="71"/>
  <c r="M32" i="71"/>
  <c r="L32" i="71"/>
  <c r="K32" i="71"/>
  <c r="J32" i="71"/>
  <c r="I32" i="71"/>
  <c r="H32" i="71"/>
  <c r="G32" i="71"/>
  <c r="F32" i="71"/>
  <c r="E32" i="71"/>
  <c r="D32" i="71"/>
  <c r="AQ31" i="71"/>
  <c r="AP31" i="71"/>
  <c r="AO31" i="71"/>
  <c r="AN31" i="71"/>
  <c r="AM31" i="71"/>
  <c r="AL31" i="71"/>
  <c r="AK31" i="71"/>
  <c r="AJ31" i="71"/>
  <c r="AI31" i="71"/>
  <c r="AH31" i="71"/>
  <c r="AG31" i="71"/>
  <c r="AF31" i="71"/>
  <c r="AE31" i="71"/>
  <c r="AD31" i="71"/>
  <c r="AC31" i="71"/>
  <c r="AB31" i="71"/>
  <c r="AA31" i="71"/>
  <c r="Z31" i="71"/>
  <c r="Y31" i="71"/>
  <c r="X31" i="71"/>
  <c r="W31" i="71"/>
  <c r="V31" i="71"/>
  <c r="U31" i="71"/>
  <c r="T31" i="71"/>
  <c r="S31" i="71"/>
  <c r="R31" i="71"/>
  <c r="Q31" i="71"/>
  <c r="P31" i="71"/>
  <c r="O31" i="71"/>
  <c r="N31" i="71"/>
  <c r="M31" i="71"/>
  <c r="L31" i="71"/>
  <c r="K31" i="71"/>
  <c r="J31" i="71"/>
  <c r="I31" i="71"/>
  <c r="H31" i="71"/>
  <c r="G31" i="71"/>
  <c r="F31" i="71"/>
  <c r="E31" i="71"/>
  <c r="D31" i="71"/>
  <c r="AQ30" i="71"/>
  <c r="AP30" i="71"/>
  <c r="AO30" i="71"/>
  <c r="AN30" i="71"/>
  <c r="AM30" i="71"/>
  <c r="AL30" i="71"/>
  <c r="AK30" i="71"/>
  <c r="AJ30" i="71"/>
  <c r="AI30" i="71"/>
  <c r="AH30" i="71"/>
  <c r="AG30" i="71"/>
  <c r="AF30" i="71"/>
  <c r="AE30" i="71"/>
  <c r="AD30" i="71"/>
  <c r="AC30" i="71"/>
  <c r="AB30" i="71"/>
  <c r="AA30" i="71"/>
  <c r="Z30" i="71"/>
  <c r="Y30" i="71"/>
  <c r="X30" i="71"/>
  <c r="W30" i="71"/>
  <c r="V30" i="71"/>
  <c r="U30" i="71"/>
  <c r="T30" i="71"/>
  <c r="S30" i="71"/>
  <c r="R30" i="71"/>
  <c r="Q30" i="71"/>
  <c r="P30" i="71"/>
  <c r="O30" i="71"/>
  <c r="N30" i="71"/>
  <c r="M30" i="71"/>
  <c r="L30" i="71"/>
  <c r="K30" i="71"/>
  <c r="J30" i="71"/>
  <c r="I30" i="71"/>
  <c r="H30" i="71"/>
  <c r="G30" i="71"/>
  <c r="F30" i="71"/>
  <c r="E30" i="71"/>
  <c r="D30" i="71"/>
  <c r="AQ29" i="71"/>
  <c r="AP29" i="71"/>
  <c r="AO29" i="71"/>
  <c r="AN29" i="71"/>
  <c r="AM29" i="71"/>
  <c r="AL29" i="71"/>
  <c r="AK29" i="71"/>
  <c r="AJ29" i="71"/>
  <c r="AI29" i="71"/>
  <c r="AH29" i="71"/>
  <c r="AG29" i="71"/>
  <c r="AF29" i="71"/>
  <c r="AE29" i="71"/>
  <c r="AD29" i="71"/>
  <c r="AC29" i="71"/>
  <c r="AB29" i="71"/>
  <c r="AA29" i="71"/>
  <c r="Z29" i="71"/>
  <c r="Y29" i="71"/>
  <c r="X29" i="71"/>
  <c r="W29" i="71"/>
  <c r="V29" i="71"/>
  <c r="U29" i="71"/>
  <c r="T29" i="71"/>
  <c r="S29" i="71"/>
  <c r="R29" i="71"/>
  <c r="Q29" i="71"/>
  <c r="P29" i="71"/>
  <c r="O29" i="71"/>
  <c r="N29" i="71"/>
  <c r="M29" i="71"/>
  <c r="L29" i="71"/>
  <c r="K29" i="71"/>
  <c r="J29" i="71"/>
  <c r="I29" i="71"/>
  <c r="H29" i="71"/>
  <c r="G29" i="71"/>
  <c r="F29" i="71"/>
  <c r="E29" i="71"/>
  <c r="D29" i="71"/>
  <c r="AQ28" i="71"/>
  <c r="AP28" i="71"/>
  <c r="AO28" i="71"/>
  <c r="AN28" i="71"/>
  <c r="AM28" i="71"/>
  <c r="AL28" i="71"/>
  <c r="AK28" i="71"/>
  <c r="AJ28" i="71"/>
  <c r="AI28" i="71"/>
  <c r="AH28" i="71"/>
  <c r="AG28" i="71"/>
  <c r="AF28" i="71"/>
  <c r="AE28" i="71"/>
  <c r="AD28" i="71"/>
  <c r="AC28" i="71"/>
  <c r="AB28" i="71"/>
  <c r="AA28" i="71"/>
  <c r="Z28" i="71"/>
  <c r="Y28" i="71"/>
  <c r="X28" i="71"/>
  <c r="W28" i="71"/>
  <c r="V28" i="71"/>
  <c r="U28" i="71"/>
  <c r="T28" i="71"/>
  <c r="S28" i="71"/>
  <c r="R28" i="71"/>
  <c r="Q28" i="71"/>
  <c r="P28" i="71"/>
  <c r="O28" i="71"/>
  <c r="N28" i="71"/>
  <c r="M28" i="71"/>
  <c r="L28" i="71"/>
  <c r="K28" i="71"/>
  <c r="J28" i="71"/>
  <c r="I28" i="71"/>
  <c r="H28" i="71"/>
  <c r="G28" i="71"/>
  <c r="F28" i="71"/>
  <c r="E28" i="71"/>
  <c r="D28" i="71"/>
  <c r="AQ27" i="71"/>
  <c r="AP27" i="71"/>
  <c r="AO27" i="71"/>
  <c r="AN27" i="71"/>
  <c r="AM27" i="71"/>
  <c r="AL27" i="71"/>
  <c r="AK27" i="71"/>
  <c r="AJ27" i="71"/>
  <c r="AI27" i="71"/>
  <c r="AH27" i="71"/>
  <c r="AG27" i="71"/>
  <c r="AF27" i="71"/>
  <c r="AE27" i="71"/>
  <c r="AD27" i="71"/>
  <c r="AC27" i="71"/>
  <c r="AB27" i="71"/>
  <c r="AA27" i="71"/>
  <c r="Z27" i="71"/>
  <c r="Y27" i="71"/>
  <c r="X27" i="71"/>
  <c r="W27" i="71"/>
  <c r="V27" i="71"/>
  <c r="U27" i="71"/>
  <c r="T27" i="71"/>
  <c r="S27" i="71"/>
  <c r="R27" i="71"/>
  <c r="Q27" i="71"/>
  <c r="P27" i="71"/>
  <c r="O27" i="71"/>
  <c r="N27" i="71"/>
  <c r="M27" i="71"/>
  <c r="L27" i="71"/>
  <c r="K27" i="71"/>
  <c r="J27" i="71"/>
  <c r="I27" i="71"/>
  <c r="H27" i="71"/>
  <c r="G27" i="71"/>
  <c r="F27" i="71"/>
  <c r="E27" i="71"/>
  <c r="D27" i="71"/>
  <c r="AQ26" i="71"/>
  <c r="AP26" i="71"/>
  <c r="AO26" i="71"/>
  <c r="AN26" i="71"/>
  <c r="AM26" i="71"/>
  <c r="AL26" i="71"/>
  <c r="AK26" i="71"/>
  <c r="AJ26" i="71"/>
  <c r="AI26" i="71"/>
  <c r="AH26" i="71"/>
  <c r="AG26" i="71"/>
  <c r="AF26" i="71"/>
  <c r="AE26" i="71"/>
  <c r="AD26" i="71"/>
  <c r="AC26" i="71"/>
  <c r="AB26" i="71"/>
  <c r="AA26" i="71"/>
  <c r="Z26" i="71"/>
  <c r="Y26" i="71"/>
  <c r="X26" i="71"/>
  <c r="W26" i="71"/>
  <c r="V26" i="71"/>
  <c r="U26" i="71"/>
  <c r="T26" i="71"/>
  <c r="S26" i="71"/>
  <c r="R26" i="71"/>
  <c r="Q26" i="71"/>
  <c r="P26" i="71"/>
  <c r="O26" i="71"/>
  <c r="N26" i="71"/>
  <c r="M26" i="71"/>
  <c r="L26" i="71"/>
  <c r="K26" i="71"/>
  <c r="J26" i="71"/>
  <c r="I26" i="71"/>
  <c r="H26" i="71"/>
  <c r="G26" i="71"/>
  <c r="F26" i="71"/>
  <c r="E26" i="71"/>
  <c r="D26" i="71"/>
  <c r="AQ25" i="71"/>
  <c r="AP25" i="71"/>
  <c r="AO25" i="71"/>
  <c r="AN25" i="71"/>
  <c r="AM25" i="71"/>
  <c r="AL25" i="71"/>
  <c r="AK25" i="71"/>
  <c r="AJ25" i="71"/>
  <c r="AI25" i="71"/>
  <c r="AH25" i="71"/>
  <c r="AG25" i="71"/>
  <c r="AF25" i="71"/>
  <c r="AE25" i="71"/>
  <c r="AD25" i="71"/>
  <c r="AC25" i="71"/>
  <c r="AB25" i="71"/>
  <c r="AA25" i="71"/>
  <c r="Z25" i="71"/>
  <c r="Y25" i="71"/>
  <c r="X25" i="71"/>
  <c r="W25" i="71"/>
  <c r="V25" i="71"/>
  <c r="U25" i="71"/>
  <c r="T25" i="71"/>
  <c r="S25" i="71"/>
  <c r="R25" i="71"/>
  <c r="Q25" i="71"/>
  <c r="P25" i="71"/>
  <c r="O25" i="71"/>
  <c r="N25" i="71"/>
  <c r="M25" i="71"/>
  <c r="L25" i="71"/>
  <c r="K25" i="71"/>
  <c r="J25" i="71"/>
  <c r="I25" i="71"/>
  <c r="H25" i="71"/>
  <c r="G25" i="71"/>
  <c r="F25" i="71"/>
  <c r="E25" i="71"/>
  <c r="D25" i="71"/>
  <c r="AQ24" i="71"/>
  <c r="AP24" i="71"/>
  <c r="AO24" i="71"/>
  <c r="AN24" i="71"/>
  <c r="AM24" i="71"/>
  <c r="AL24" i="71"/>
  <c r="AK24" i="71"/>
  <c r="AJ24" i="71"/>
  <c r="AI24" i="71"/>
  <c r="AH24" i="71"/>
  <c r="AG24" i="71"/>
  <c r="AF24" i="71"/>
  <c r="AE24" i="71"/>
  <c r="AD24" i="71"/>
  <c r="AC24" i="71"/>
  <c r="AB24" i="71"/>
  <c r="AA24" i="71"/>
  <c r="Z24" i="71"/>
  <c r="Y24" i="71"/>
  <c r="X24" i="71"/>
  <c r="W24" i="71"/>
  <c r="V24" i="71"/>
  <c r="U24" i="71"/>
  <c r="T24" i="71"/>
  <c r="S24" i="71"/>
  <c r="R24" i="71"/>
  <c r="Q24" i="71"/>
  <c r="P24" i="71"/>
  <c r="O24" i="71"/>
  <c r="N24" i="71"/>
  <c r="M24" i="71"/>
  <c r="L24" i="71"/>
  <c r="K24" i="71"/>
  <c r="J24" i="71"/>
  <c r="I24" i="71"/>
  <c r="H24" i="71"/>
  <c r="G24" i="71"/>
  <c r="F24" i="71"/>
  <c r="E24" i="71"/>
  <c r="D24" i="71"/>
  <c r="AQ22" i="71"/>
  <c r="AP22" i="71"/>
  <c r="AO22" i="71"/>
  <c r="AN22" i="71"/>
  <c r="AM22" i="71"/>
  <c r="AL22" i="71"/>
  <c r="AK22" i="71"/>
  <c r="AJ22" i="71"/>
  <c r="AI22" i="71"/>
  <c r="AH22" i="71"/>
  <c r="AG22" i="71"/>
  <c r="AF22" i="71"/>
  <c r="AE22" i="71"/>
  <c r="AD22" i="71"/>
  <c r="AC22" i="71"/>
  <c r="AB22" i="71"/>
  <c r="AA22" i="71"/>
  <c r="Z22" i="71"/>
  <c r="Y22" i="71"/>
  <c r="X22" i="71"/>
  <c r="W22" i="71"/>
  <c r="V22" i="71"/>
  <c r="U22" i="71"/>
  <c r="T22" i="71"/>
  <c r="S22" i="71"/>
  <c r="R22" i="71"/>
  <c r="Q22" i="71"/>
  <c r="P22" i="71"/>
  <c r="O22" i="71"/>
  <c r="N22" i="71"/>
  <c r="M22" i="71"/>
  <c r="L22" i="71"/>
  <c r="K22" i="71"/>
  <c r="J22" i="71"/>
  <c r="I22" i="71"/>
  <c r="H22" i="71"/>
  <c r="G22" i="71"/>
  <c r="F22" i="71"/>
  <c r="E22" i="71"/>
  <c r="D22" i="71"/>
  <c r="AQ21" i="71"/>
  <c r="AP21" i="71"/>
  <c r="AO21" i="71"/>
  <c r="AN21" i="71"/>
  <c r="AM21" i="71"/>
  <c r="AL21" i="71"/>
  <c r="AK21" i="71"/>
  <c r="AJ21" i="71"/>
  <c r="AI21" i="71"/>
  <c r="AH21" i="71"/>
  <c r="AG21" i="71"/>
  <c r="AF21" i="71"/>
  <c r="AE21" i="71"/>
  <c r="AD21" i="71"/>
  <c r="AC21" i="71"/>
  <c r="AB21" i="71"/>
  <c r="AA21" i="71"/>
  <c r="Z21" i="71"/>
  <c r="Y21" i="71"/>
  <c r="X21" i="71"/>
  <c r="W21" i="71"/>
  <c r="V21" i="71"/>
  <c r="U21" i="71"/>
  <c r="T21" i="71"/>
  <c r="S21" i="71"/>
  <c r="R21" i="71"/>
  <c r="Q21" i="71"/>
  <c r="P21" i="71"/>
  <c r="O21" i="71"/>
  <c r="N21" i="71"/>
  <c r="M21" i="71"/>
  <c r="L21" i="71"/>
  <c r="K21" i="71"/>
  <c r="J21" i="71"/>
  <c r="I21" i="71"/>
  <c r="H21" i="71"/>
  <c r="G21" i="71"/>
  <c r="F21" i="71"/>
  <c r="E21" i="71"/>
  <c r="D21" i="71"/>
  <c r="AQ20" i="71"/>
  <c r="AP20" i="71"/>
  <c r="AO20" i="71"/>
  <c r="AN20" i="71"/>
  <c r="AM20" i="71"/>
  <c r="AL20" i="71"/>
  <c r="AK20" i="71"/>
  <c r="AJ20" i="71"/>
  <c r="AI20" i="71"/>
  <c r="AH20" i="71"/>
  <c r="AG20" i="71"/>
  <c r="AF20" i="71"/>
  <c r="AE20" i="71"/>
  <c r="AD20" i="71"/>
  <c r="AC20" i="71"/>
  <c r="AB20" i="71"/>
  <c r="AA20" i="71"/>
  <c r="Z20" i="71"/>
  <c r="Y20" i="71"/>
  <c r="X20" i="71"/>
  <c r="W20" i="71"/>
  <c r="V20" i="71"/>
  <c r="U20" i="71"/>
  <c r="T20" i="71"/>
  <c r="S20" i="71"/>
  <c r="R20" i="71"/>
  <c r="Q20" i="71"/>
  <c r="P20" i="71"/>
  <c r="O20" i="71"/>
  <c r="N20" i="71"/>
  <c r="M20" i="71"/>
  <c r="L20" i="71"/>
  <c r="K20" i="71"/>
  <c r="J20" i="71"/>
  <c r="I20" i="71"/>
  <c r="H20" i="71"/>
  <c r="G20" i="71"/>
  <c r="F20" i="71"/>
  <c r="E20" i="71"/>
  <c r="D20" i="71"/>
  <c r="AQ18" i="71"/>
  <c r="AP18" i="71"/>
  <c r="AO18" i="71"/>
  <c r="AN18" i="71"/>
  <c r="AM18" i="71"/>
  <c r="AL18" i="71"/>
  <c r="AK18" i="71"/>
  <c r="AJ18" i="71"/>
  <c r="AI18" i="71"/>
  <c r="AH18" i="71"/>
  <c r="AG18" i="71"/>
  <c r="AF18" i="71"/>
  <c r="AE18" i="71"/>
  <c r="AD18" i="71"/>
  <c r="AC18" i="71"/>
  <c r="AB18" i="71"/>
  <c r="AA18" i="71"/>
  <c r="Z18" i="71"/>
  <c r="Y18" i="71"/>
  <c r="X18" i="71"/>
  <c r="W18" i="71"/>
  <c r="V18" i="71"/>
  <c r="U18" i="71"/>
  <c r="T18" i="71"/>
  <c r="S18" i="71"/>
  <c r="R18" i="71"/>
  <c r="Q18" i="71"/>
  <c r="P18" i="71"/>
  <c r="O18" i="71"/>
  <c r="N18" i="71"/>
  <c r="M18" i="71"/>
  <c r="L18" i="71"/>
  <c r="K18" i="71"/>
  <c r="J18" i="71"/>
  <c r="I18" i="71"/>
  <c r="H18" i="71"/>
  <c r="G18" i="71"/>
  <c r="F18" i="71"/>
  <c r="E18" i="71"/>
  <c r="D18" i="71"/>
  <c r="AQ17" i="71"/>
  <c r="AP17" i="71"/>
  <c r="AO17" i="71"/>
  <c r="AN17" i="71"/>
  <c r="AM17" i="71"/>
  <c r="AL17" i="71"/>
  <c r="AK17" i="71"/>
  <c r="AJ17" i="71"/>
  <c r="AI17" i="71"/>
  <c r="AH17" i="71"/>
  <c r="AG17" i="71"/>
  <c r="AF17" i="71"/>
  <c r="AE17" i="71"/>
  <c r="AD17" i="71"/>
  <c r="AC17" i="71"/>
  <c r="AB17" i="71"/>
  <c r="AA17" i="71"/>
  <c r="Z17" i="71"/>
  <c r="Y17" i="71"/>
  <c r="X17" i="71"/>
  <c r="W17" i="71"/>
  <c r="V17" i="71"/>
  <c r="U17" i="71"/>
  <c r="T17" i="71"/>
  <c r="S17" i="71"/>
  <c r="R17" i="71"/>
  <c r="Q17" i="71"/>
  <c r="P17" i="71"/>
  <c r="O17" i="71"/>
  <c r="N17" i="71"/>
  <c r="M17" i="71"/>
  <c r="L17" i="71"/>
  <c r="K17" i="71"/>
  <c r="J17" i="71"/>
  <c r="I17" i="71"/>
  <c r="H17" i="71"/>
  <c r="G17" i="71"/>
  <c r="F17" i="71"/>
  <c r="E17" i="71"/>
  <c r="D17" i="71"/>
  <c r="AQ15" i="71"/>
  <c r="AP15" i="71"/>
  <c r="AO15" i="71"/>
  <c r="AN15" i="71"/>
  <c r="AM15" i="71"/>
  <c r="AL15" i="71"/>
  <c r="AK15" i="71"/>
  <c r="AJ15" i="71"/>
  <c r="AI15" i="71"/>
  <c r="AH15" i="71"/>
  <c r="AG15" i="71"/>
  <c r="AF15" i="71"/>
  <c r="AE15" i="71"/>
  <c r="AD15" i="71"/>
  <c r="AC15" i="71"/>
  <c r="AB15" i="71"/>
  <c r="AA15" i="71"/>
  <c r="Z15" i="71"/>
  <c r="Y15" i="71"/>
  <c r="X15" i="71"/>
  <c r="W15" i="71"/>
  <c r="V15" i="71"/>
  <c r="U15" i="71"/>
  <c r="T15" i="71"/>
  <c r="S15" i="71"/>
  <c r="R15" i="71"/>
  <c r="Q15" i="71"/>
  <c r="P15" i="71"/>
  <c r="O15" i="71"/>
  <c r="N15" i="71"/>
  <c r="M15" i="71"/>
  <c r="L15" i="71"/>
  <c r="K15" i="71"/>
  <c r="J15" i="71"/>
  <c r="I15" i="71"/>
  <c r="H15" i="71"/>
  <c r="G15" i="71"/>
  <c r="F15" i="71"/>
  <c r="E15" i="71"/>
  <c r="D15" i="71"/>
  <c r="AQ14" i="71"/>
  <c r="AP14" i="71"/>
  <c r="AO14" i="71"/>
  <c r="AN14" i="71"/>
  <c r="AM14" i="71"/>
  <c r="AL14" i="71"/>
  <c r="AK14" i="71"/>
  <c r="AJ14" i="71"/>
  <c r="AI14" i="71"/>
  <c r="AH14" i="71"/>
  <c r="AG14" i="71"/>
  <c r="AF14" i="71"/>
  <c r="AE14" i="71"/>
  <c r="AD14" i="71"/>
  <c r="AC14" i="71"/>
  <c r="AB14" i="71"/>
  <c r="AA14" i="71"/>
  <c r="Z14" i="71"/>
  <c r="Y14" i="71"/>
  <c r="X14" i="71"/>
  <c r="W14" i="71"/>
  <c r="V14" i="71"/>
  <c r="U14" i="71"/>
  <c r="T14" i="71"/>
  <c r="S14" i="71"/>
  <c r="R14" i="71"/>
  <c r="Q14" i="71"/>
  <c r="P14" i="71"/>
  <c r="O14" i="71"/>
  <c r="N14" i="71"/>
  <c r="M14" i="71"/>
  <c r="L14" i="71"/>
  <c r="K14" i="71"/>
  <c r="J14" i="71"/>
  <c r="I14" i="71"/>
  <c r="H14" i="71"/>
  <c r="G14" i="71"/>
  <c r="F14" i="71"/>
  <c r="E14" i="71"/>
  <c r="D14" i="71"/>
  <c r="AQ12" i="71"/>
  <c r="AP12" i="71"/>
  <c r="AO12" i="71"/>
  <c r="AN12" i="71"/>
  <c r="AM12" i="71"/>
  <c r="AL12" i="71"/>
  <c r="AK12" i="71"/>
  <c r="AJ12" i="71"/>
  <c r="AI12" i="71"/>
  <c r="AH12" i="71"/>
  <c r="AG12" i="71"/>
  <c r="AF12" i="71"/>
  <c r="AE12" i="71"/>
  <c r="AD12" i="71"/>
  <c r="AC12" i="71"/>
  <c r="AB12" i="71"/>
  <c r="AA12" i="71"/>
  <c r="Z12" i="71"/>
  <c r="Y12" i="71"/>
  <c r="X12" i="71"/>
  <c r="W12" i="71"/>
  <c r="V12" i="71"/>
  <c r="U12" i="71"/>
  <c r="T12" i="71"/>
  <c r="S12" i="71"/>
  <c r="R12" i="71"/>
  <c r="Q12" i="71"/>
  <c r="P12" i="71"/>
  <c r="O12" i="71"/>
  <c r="N12" i="71"/>
  <c r="M12" i="71"/>
  <c r="L12" i="71"/>
  <c r="K12" i="71"/>
  <c r="J12" i="71"/>
  <c r="I12" i="71"/>
  <c r="H12" i="71"/>
  <c r="G12" i="71"/>
  <c r="F12" i="71"/>
  <c r="E12" i="71"/>
  <c r="D12" i="71"/>
  <c r="AQ11" i="71"/>
  <c r="AP11" i="71"/>
  <c r="AO11" i="71"/>
  <c r="AN11" i="71"/>
  <c r="AM11" i="71"/>
  <c r="AL11" i="71"/>
  <c r="AK11" i="71"/>
  <c r="AJ11" i="71"/>
  <c r="AI11" i="71"/>
  <c r="AH11" i="71"/>
  <c r="AG11" i="71"/>
  <c r="AF11" i="71"/>
  <c r="AE11" i="71"/>
  <c r="AD11" i="71"/>
  <c r="AC11" i="71"/>
  <c r="AB11" i="71"/>
  <c r="AA11" i="71"/>
  <c r="Z11" i="71"/>
  <c r="Y11" i="71"/>
  <c r="X11" i="71"/>
  <c r="W11" i="71"/>
  <c r="V11" i="71"/>
  <c r="U11" i="71"/>
  <c r="T11" i="71"/>
  <c r="S11" i="71"/>
  <c r="R11" i="71"/>
  <c r="Q11" i="71"/>
  <c r="P11" i="71"/>
  <c r="O11" i="71"/>
  <c r="N11" i="71"/>
  <c r="M11" i="71"/>
  <c r="L11" i="71"/>
  <c r="K11" i="71"/>
  <c r="J11" i="71"/>
  <c r="I11" i="71"/>
  <c r="H11" i="71"/>
  <c r="G11" i="71"/>
  <c r="F11" i="71"/>
  <c r="E11" i="71"/>
  <c r="D11" i="71"/>
  <c r="AQ10" i="71"/>
  <c r="AP10" i="71"/>
  <c r="AO10" i="71"/>
  <c r="AN10" i="71"/>
  <c r="AM10" i="71"/>
  <c r="AL10" i="71"/>
  <c r="AK10" i="71"/>
  <c r="AJ10" i="71"/>
  <c r="AI10" i="71"/>
  <c r="AH10" i="71"/>
  <c r="AG10" i="71"/>
  <c r="AF10" i="71"/>
  <c r="AE10" i="71"/>
  <c r="AD10" i="71"/>
  <c r="AC10" i="71"/>
  <c r="AB10" i="71"/>
  <c r="AA10" i="71"/>
  <c r="Z10" i="71"/>
  <c r="Y10" i="71"/>
  <c r="X10" i="71"/>
  <c r="W10" i="71"/>
  <c r="V10" i="71"/>
  <c r="U10" i="71"/>
  <c r="T10" i="71"/>
  <c r="S10" i="71"/>
  <c r="R10" i="71"/>
  <c r="Q10" i="71"/>
  <c r="P10" i="71"/>
  <c r="O10" i="71"/>
  <c r="N10" i="71"/>
  <c r="M10" i="71"/>
  <c r="L10" i="71"/>
  <c r="K10" i="71"/>
  <c r="J10" i="71"/>
  <c r="I10" i="71"/>
  <c r="H10" i="71"/>
  <c r="G10" i="71"/>
  <c r="F10" i="71"/>
  <c r="E10" i="71"/>
  <c r="D10" i="71"/>
  <c r="AP9" i="71"/>
  <c r="AO9" i="71"/>
  <c r="AN9" i="71"/>
  <c r="AM9" i="71"/>
  <c r="AL9" i="71"/>
  <c r="AK9" i="71"/>
  <c r="AJ9" i="71"/>
  <c r="AI9" i="71"/>
  <c r="AH9" i="71"/>
  <c r="AG9" i="71"/>
  <c r="AF9" i="71"/>
  <c r="AE9" i="71"/>
  <c r="AD9" i="71"/>
  <c r="AC9" i="71"/>
  <c r="AB9" i="71"/>
  <c r="AA9" i="71"/>
  <c r="Z9" i="71"/>
  <c r="Y9" i="71"/>
  <c r="X9" i="71"/>
  <c r="W9" i="71"/>
  <c r="V9" i="71"/>
  <c r="U9" i="71"/>
  <c r="T9" i="71"/>
  <c r="S9" i="71"/>
  <c r="R9" i="71"/>
  <c r="Q9" i="71"/>
  <c r="P9" i="71"/>
  <c r="O9" i="71"/>
  <c r="N9" i="71"/>
  <c r="M9" i="71"/>
  <c r="L9" i="71"/>
  <c r="K9" i="71"/>
  <c r="J9" i="71"/>
  <c r="I9" i="71"/>
  <c r="H9" i="71"/>
  <c r="G9" i="71"/>
  <c r="F9" i="71"/>
  <c r="E9" i="71"/>
  <c r="D9" i="71"/>
  <c r="AQ45" i="72"/>
  <c r="AP45" i="72"/>
  <c r="AO45" i="72"/>
  <c r="AN45" i="72"/>
  <c r="AM45" i="72"/>
  <c r="AL45" i="72"/>
  <c r="AK45" i="72"/>
  <c r="AJ45" i="72"/>
  <c r="AI45" i="72"/>
  <c r="AH45" i="72"/>
  <c r="AG45" i="72"/>
  <c r="AF45" i="72"/>
  <c r="AE45" i="72"/>
  <c r="AD45" i="72"/>
  <c r="AC45" i="72"/>
  <c r="AB45" i="72"/>
  <c r="AA45" i="72"/>
  <c r="Z45" i="72"/>
  <c r="Y45" i="72"/>
  <c r="X45" i="72"/>
  <c r="W45" i="72"/>
  <c r="V45" i="72"/>
  <c r="U45" i="72"/>
  <c r="T45" i="72"/>
  <c r="S45" i="72"/>
  <c r="R45" i="72"/>
  <c r="Q45" i="72"/>
  <c r="P45" i="72"/>
  <c r="O45" i="72"/>
  <c r="N45" i="72"/>
  <c r="M45" i="72"/>
  <c r="L45" i="72"/>
  <c r="K45" i="72"/>
  <c r="J45" i="72"/>
  <c r="I45" i="72"/>
  <c r="H45" i="72"/>
  <c r="G45" i="72"/>
  <c r="F45" i="72"/>
  <c r="E45" i="72"/>
  <c r="D45" i="72"/>
  <c r="AQ44" i="72"/>
  <c r="AP44" i="72"/>
  <c r="AO44" i="72"/>
  <c r="AN44" i="72"/>
  <c r="AM44" i="72"/>
  <c r="AL44" i="72"/>
  <c r="AK44" i="72"/>
  <c r="AJ44" i="72"/>
  <c r="AI44" i="72"/>
  <c r="AH44" i="72"/>
  <c r="AG44" i="72"/>
  <c r="AF44" i="72"/>
  <c r="AE44" i="72"/>
  <c r="AD44" i="72"/>
  <c r="AC44" i="72"/>
  <c r="AB44" i="72"/>
  <c r="AA44" i="72"/>
  <c r="Z44" i="72"/>
  <c r="Y44" i="72"/>
  <c r="X44" i="72"/>
  <c r="W44" i="72"/>
  <c r="V44" i="72"/>
  <c r="U44" i="72"/>
  <c r="T44" i="72"/>
  <c r="S44" i="72"/>
  <c r="R44" i="72"/>
  <c r="Q44" i="72"/>
  <c r="P44" i="72"/>
  <c r="O44" i="72"/>
  <c r="N44" i="72"/>
  <c r="M44" i="72"/>
  <c r="L44" i="72"/>
  <c r="K44" i="72"/>
  <c r="J44" i="72"/>
  <c r="I44" i="72"/>
  <c r="H44" i="72"/>
  <c r="G44" i="72"/>
  <c r="F44" i="72"/>
  <c r="E44" i="72"/>
  <c r="D44" i="72"/>
  <c r="AQ43" i="72"/>
  <c r="AP43" i="72"/>
  <c r="AO43" i="72"/>
  <c r="AN43" i="72"/>
  <c r="AM43" i="72"/>
  <c r="AL43" i="72"/>
  <c r="AK43" i="72"/>
  <c r="AJ43" i="72"/>
  <c r="AI43" i="72"/>
  <c r="AH43" i="72"/>
  <c r="AG43" i="72"/>
  <c r="AF43" i="72"/>
  <c r="AE43" i="72"/>
  <c r="AD43" i="72"/>
  <c r="AC43" i="72"/>
  <c r="AB43" i="72"/>
  <c r="AA43" i="72"/>
  <c r="Z43" i="72"/>
  <c r="Y43" i="72"/>
  <c r="X43" i="72"/>
  <c r="W43" i="72"/>
  <c r="V43" i="72"/>
  <c r="U43" i="72"/>
  <c r="T43" i="72"/>
  <c r="S43" i="72"/>
  <c r="R43" i="72"/>
  <c r="Q43" i="72"/>
  <c r="P43" i="72"/>
  <c r="O43" i="72"/>
  <c r="N43" i="72"/>
  <c r="M43" i="72"/>
  <c r="L43" i="72"/>
  <c r="K43" i="72"/>
  <c r="J43" i="72"/>
  <c r="I43" i="72"/>
  <c r="H43" i="72"/>
  <c r="G43" i="72"/>
  <c r="F43" i="72"/>
  <c r="E43" i="72"/>
  <c r="D43" i="72"/>
  <c r="AQ42" i="72"/>
  <c r="AP42" i="72"/>
  <c r="AO42" i="72"/>
  <c r="AN42" i="72"/>
  <c r="AM42" i="72"/>
  <c r="AL42" i="72"/>
  <c r="AK42" i="72"/>
  <c r="AJ42" i="72"/>
  <c r="AI42" i="72"/>
  <c r="AH42" i="72"/>
  <c r="AG42" i="72"/>
  <c r="AF42" i="72"/>
  <c r="AE42" i="72"/>
  <c r="AD42" i="72"/>
  <c r="AC42" i="72"/>
  <c r="AB42" i="72"/>
  <c r="AA42" i="72"/>
  <c r="Z42" i="72"/>
  <c r="Y42" i="72"/>
  <c r="X42" i="72"/>
  <c r="W42" i="72"/>
  <c r="V42" i="72"/>
  <c r="U42" i="72"/>
  <c r="T42" i="72"/>
  <c r="S42" i="72"/>
  <c r="R42" i="72"/>
  <c r="Q42" i="72"/>
  <c r="P42" i="72"/>
  <c r="O42" i="72"/>
  <c r="N42" i="72"/>
  <c r="M42" i="72"/>
  <c r="L42" i="72"/>
  <c r="K42" i="72"/>
  <c r="J42" i="72"/>
  <c r="I42" i="72"/>
  <c r="H42" i="72"/>
  <c r="G42" i="72"/>
  <c r="F42" i="72"/>
  <c r="E42" i="72"/>
  <c r="D42" i="72"/>
  <c r="AQ41" i="72"/>
  <c r="AP41" i="72"/>
  <c r="AO41" i="72"/>
  <c r="AN41" i="72"/>
  <c r="AM41" i="72"/>
  <c r="AL41" i="72"/>
  <c r="AK41" i="72"/>
  <c r="AJ41" i="72"/>
  <c r="AI41" i="72"/>
  <c r="AH41" i="72"/>
  <c r="AG41" i="72"/>
  <c r="AF41" i="72"/>
  <c r="AE41" i="72"/>
  <c r="AD41" i="72"/>
  <c r="AC41" i="72"/>
  <c r="AB41" i="72"/>
  <c r="AA41" i="72"/>
  <c r="Z41" i="72"/>
  <c r="Y41" i="72"/>
  <c r="X41" i="72"/>
  <c r="W41" i="72"/>
  <c r="V41" i="72"/>
  <c r="U41" i="72"/>
  <c r="T41" i="72"/>
  <c r="S41" i="72"/>
  <c r="R41" i="72"/>
  <c r="Q41" i="72"/>
  <c r="P41" i="72"/>
  <c r="O41" i="72"/>
  <c r="N41" i="72"/>
  <c r="M41" i="72"/>
  <c r="L41" i="72"/>
  <c r="K41" i="72"/>
  <c r="J41" i="72"/>
  <c r="I41" i="72"/>
  <c r="H41" i="72"/>
  <c r="G41" i="72"/>
  <c r="F41" i="72"/>
  <c r="E41" i="72"/>
  <c r="D41" i="72"/>
  <c r="AQ40" i="72"/>
  <c r="AP40" i="72"/>
  <c r="AO40" i="72"/>
  <c r="AN40" i="72"/>
  <c r="AM40" i="72"/>
  <c r="AL40" i="72"/>
  <c r="AK40" i="72"/>
  <c r="AJ40" i="72"/>
  <c r="AI40" i="72"/>
  <c r="AH40" i="72"/>
  <c r="AG40" i="72"/>
  <c r="AF40" i="72"/>
  <c r="AE40" i="72"/>
  <c r="AD40" i="72"/>
  <c r="AC40" i="72"/>
  <c r="AB40" i="72"/>
  <c r="AA40" i="72"/>
  <c r="Z40" i="72"/>
  <c r="Y40" i="72"/>
  <c r="X40" i="72"/>
  <c r="W40" i="72"/>
  <c r="V40" i="72"/>
  <c r="U40" i="72"/>
  <c r="T40" i="72"/>
  <c r="S40" i="72"/>
  <c r="R40" i="72"/>
  <c r="Q40" i="72"/>
  <c r="P40" i="72"/>
  <c r="O40" i="72"/>
  <c r="N40" i="72"/>
  <c r="M40" i="72"/>
  <c r="L40" i="72"/>
  <c r="K40" i="72"/>
  <c r="J40" i="72"/>
  <c r="I40" i="72"/>
  <c r="H40" i="72"/>
  <c r="G40" i="72"/>
  <c r="F40" i="72"/>
  <c r="E40" i="72"/>
  <c r="D40" i="72"/>
  <c r="AQ39" i="72"/>
  <c r="AP39" i="72"/>
  <c r="AO39" i="72"/>
  <c r="AN39" i="72"/>
  <c r="AM39" i="72"/>
  <c r="AL39" i="72"/>
  <c r="AK39" i="72"/>
  <c r="AJ39" i="72"/>
  <c r="AI39" i="72"/>
  <c r="AH39" i="72"/>
  <c r="AG39" i="72"/>
  <c r="AF39" i="72"/>
  <c r="AE39" i="72"/>
  <c r="AD39" i="72"/>
  <c r="AC39" i="72"/>
  <c r="AB39" i="72"/>
  <c r="AA39" i="72"/>
  <c r="Z39" i="72"/>
  <c r="Y39" i="72"/>
  <c r="X39" i="72"/>
  <c r="W39" i="72"/>
  <c r="V39" i="72"/>
  <c r="U39" i="72"/>
  <c r="T39" i="72"/>
  <c r="S39" i="72"/>
  <c r="R39" i="72"/>
  <c r="Q39" i="72"/>
  <c r="P39" i="72"/>
  <c r="O39" i="72"/>
  <c r="N39" i="72"/>
  <c r="M39" i="72"/>
  <c r="L39" i="72"/>
  <c r="K39" i="72"/>
  <c r="J39" i="72"/>
  <c r="I39" i="72"/>
  <c r="H39" i="72"/>
  <c r="G39" i="72"/>
  <c r="F39" i="72"/>
  <c r="E39" i="72"/>
  <c r="D39" i="72"/>
  <c r="AQ38" i="72"/>
  <c r="AP38" i="72"/>
  <c r="AO38" i="72"/>
  <c r="AN38" i="72"/>
  <c r="AM38" i="72"/>
  <c r="AL38" i="72"/>
  <c r="AK38" i="72"/>
  <c r="AJ38" i="72"/>
  <c r="AI38" i="72"/>
  <c r="AH38" i="72"/>
  <c r="AG38" i="72"/>
  <c r="AF38" i="72"/>
  <c r="AE38" i="72"/>
  <c r="AD38" i="72"/>
  <c r="AC38" i="72"/>
  <c r="AB38" i="72"/>
  <c r="AA38" i="72"/>
  <c r="Z38" i="72"/>
  <c r="Y38" i="72"/>
  <c r="X38" i="72"/>
  <c r="W38" i="72"/>
  <c r="V38" i="72"/>
  <c r="U38" i="72"/>
  <c r="T38" i="72"/>
  <c r="S38" i="72"/>
  <c r="R38" i="72"/>
  <c r="Q38" i="72"/>
  <c r="P38" i="72"/>
  <c r="O38" i="72"/>
  <c r="N38" i="72"/>
  <c r="M38" i="72"/>
  <c r="L38" i="72"/>
  <c r="K38" i="72"/>
  <c r="J38" i="72"/>
  <c r="I38" i="72"/>
  <c r="H38" i="72"/>
  <c r="G38" i="72"/>
  <c r="F38" i="72"/>
  <c r="E38" i="72"/>
  <c r="D38" i="72"/>
  <c r="AQ37" i="72"/>
  <c r="AP37" i="72"/>
  <c r="AO37" i="72"/>
  <c r="AN37" i="72"/>
  <c r="AM37" i="72"/>
  <c r="AL37" i="72"/>
  <c r="AK37" i="72"/>
  <c r="AJ37" i="72"/>
  <c r="AI37" i="72"/>
  <c r="AH37" i="72"/>
  <c r="AG37" i="72"/>
  <c r="AF37" i="72"/>
  <c r="AE37" i="72"/>
  <c r="AD37" i="72"/>
  <c r="AC37" i="72"/>
  <c r="AB37" i="72"/>
  <c r="AA37" i="72"/>
  <c r="Z37" i="72"/>
  <c r="Y37" i="72"/>
  <c r="X37" i="72"/>
  <c r="W37" i="72"/>
  <c r="V37" i="72"/>
  <c r="U37" i="72"/>
  <c r="T37" i="72"/>
  <c r="S37" i="72"/>
  <c r="R37" i="72"/>
  <c r="Q37" i="72"/>
  <c r="P37" i="72"/>
  <c r="O37" i="72"/>
  <c r="N37" i="72"/>
  <c r="M37" i="72"/>
  <c r="L37" i="72"/>
  <c r="K37" i="72"/>
  <c r="J37" i="72"/>
  <c r="I37" i="72"/>
  <c r="H37" i="72"/>
  <c r="G37" i="72"/>
  <c r="F37" i="72"/>
  <c r="E37" i="72"/>
  <c r="D37" i="72"/>
  <c r="AQ36" i="72"/>
  <c r="AP36" i="72"/>
  <c r="AO36" i="72"/>
  <c r="AN36" i="72"/>
  <c r="AM36" i="72"/>
  <c r="AL36" i="72"/>
  <c r="AK36" i="72"/>
  <c r="AJ36" i="72"/>
  <c r="AI36" i="72"/>
  <c r="AH36" i="72"/>
  <c r="AG36" i="72"/>
  <c r="AF36" i="72"/>
  <c r="AE36" i="72"/>
  <c r="AD36" i="72"/>
  <c r="AC36" i="72"/>
  <c r="AB36" i="72"/>
  <c r="AA36" i="72"/>
  <c r="Z36" i="72"/>
  <c r="Y36" i="72"/>
  <c r="X36" i="72"/>
  <c r="W36" i="72"/>
  <c r="V36" i="72"/>
  <c r="U36" i="72"/>
  <c r="T36" i="72"/>
  <c r="S36" i="72"/>
  <c r="R36" i="72"/>
  <c r="Q36" i="72"/>
  <c r="P36" i="72"/>
  <c r="O36" i="72"/>
  <c r="N36" i="72"/>
  <c r="M36" i="72"/>
  <c r="L36" i="72"/>
  <c r="K36" i="72"/>
  <c r="J36" i="72"/>
  <c r="I36" i="72"/>
  <c r="H36" i="72"/>
  <c r="G36" i="72"/>
  <c r="F36" i="72"/>
  <c r="E36" i="72"/>
  <c r="D36" i="72"/>
  <c r="AQ35" i="72"/>
  <c r="AP35" i="72"/>
  <c r="AO35" i="72"/>
  <c r="AN35" i="72"/>
  <c r="AM35" i="72"/>
  <c r="AL35" i="72"/>
  <c r="AK35" i="72"/>
  <c r="AJ35" i="72"/>
  <c r="AI35" i="72"/>
  <c r="AH35" i="72"/>
  <c r="AG35" i="72"/>
  <c r="AF35" i="72"/>
  <c r="AE35" i="72"/>
  <c r="AD35" i="72"/>
  <c r="AC35" i="72"/>
  <c r="AB35" i="72"/>
  <c r="AA35" i="72"/>
  <c r="Z35" i="72"/>
  <c r="Y35" i="72"/>
  <c r="X35" i="72"/>
  <c r="W35" i="72"/>
  <c r="V35" i="72"/>
  <c r="U35" i="72"/>
  <c r="T35" i="72"/>
  <c r="S35" i="72"/>
  <c r="R35" i="72"/>
  <c r="Q35" i="72"/>
  <c r="P35" i="72"/>
  <c r="O35" i="72"/>
  <c r="N35" i="72"/>
  <c r="M35" i="72"/>
  <c r="L35" i="72"/>
  <c r="K35" i="72"/>
  <c r="J35" i="72"/>
  <c r="I35" i="72"/>
  <c r="H35" i="72"/>
  <c r="G35" i="72"/>
  <c r="F35" i="72"/>
  <c r="E35" i="72"/>
  <c r="D35" i="72"/>
  <c r="AQ34" i="72"/>
  <c r="AP34" i="72"/>
  <c r="AO34" i="72"/>
  <c r="AN34" i="72"/>
  <c r="AM34" i="72"/>
  <c r="AL34" i="72"/>
  <c r="AK34" i="72"/>
  <c r="AJ34" i="72"/>
  <c r="AI34" i="72"/>
  <c r="AH34" i="72"/>
  <c r="AG34" i="72"/>
  <c r="AF34" i="72"/>
  <c r="AE34" i="72"/>
  <c r="AD34" i="72"/>
  <c r="AC34" i="72"/>
  <c r="AB34" i="72"/>
  <c r="AA34" i="72"/>
  <c r="Z34" i="72"/>
  <c r="Y34" i="72"/>
  <c r="X34" i="72"/>
  <c r="W34" i="72"/>
  <c r="V34" i="72"/>
  <c r="U34" i="72"/>
  <c r="T34" i="72"/>
  <c r="S34" i="72"/>
  <c r="R34" i="72"/>
  <c r="Q34" i="72"/>
  <c r="P34" i="72"/>
  <c r="O34" i="72"/>
  <c r="N34" i="72"/>
  <c r="M34" i="72"/>
  <c r="L34" i="72"/>
  <c r="K34" i="72"/>
  <c r="J34" i="72"/>
  <c r="I34" i="72"/>
  <c r="H34" i="72"/>
  <c r="G34" i="72"/>
  <c r="F34" i="72"/>
  <c r="E34" i="72"/>
  <c r="D34" i="72"/>
  <c r="AQ33" i="72"/>
  <c r="AP33" i="72"/>
  <c r="AO33" i="72"/>
  <c r="AN33" i="72"/>
  <c r="AM33" i="72"/>
  <c r="AL33" i="72"/>
  <c r="AK33" i="72"/>
  <c r="AJ33" i="72"/>
  <c r="AI33" i="72"/>
  <c r="AH33" i="72"/>
  <c r="AG33" i="72"/>
  <c r="AF33" i="72"/>
  <c r="AE33" i="72"/>
  <c r="AD33" i="72"/>
  <c r="AC33" i="72"/>
  <c r="AB33" i="72"/>
  <c r="AA33" i="72"/>
  <c r="Z33" i="72"/>
  <c r="Y33" i="72"/>
  <c r="X33" i="72"/>
  <c r="W33" i="72"/>
  <c r="V33" i="72"/>
  <c r="U33" i="72"/>
  <c r="T33" i="72"/>
  <c r="S33" i="72"/>
  <c r="R33" i="72"/>
  <c r="Q33" i="72"/>
  <c r="P33" i="72"/>
  <c r="O33" i="72"/>
  <c r="N33" i="72"/>
  <c r="M33" i="72"/>
  <c r="L33" i="72"/>
  <c r="K33" i="72"/>
  <c r="J33" i="72"/>
  <c r="I33" i="72"/>
  <c r="H33" i="72"/>
  <c r="G33" i="72"/>
  <c r="F33" i="72"/>
  <c r="E33" i="72"/>
  <c r="D33" i="72"/>
  <c r="AQ32" i="72"/>
  <c r="AP32" i="72"/>
  <c r="AO32" i="72"/>
  <c r="AN32" i="72"/>
  <c r="AM32" i="72"/>
  <c r="AL32" i="72"/>
  <c r="AK32" i="72"/>
  <c r="AJ32" i="72"/>
  <c r="AI32" i="72"/>
  <c r="AH32" i="72"/>
  <c r="AG32" i="72"/>
  <c r="AF32" i="72"/>
  <c r="AE32" i="72"/>
  <c r="AD32" i="72"/>
  <c r="AC32" i="72"/>
  <c r="AB32" i="72"/>
  <c r="AA32" i="72"/>
  <c r="Z32" i="72"/>
  <c r="Y32" i="72"/>
  <c r="X32" i="72"/>
  <c r="W32" i="72"/>
  <c r="V32" i="72"/>
  <c r="U32" i="72"/>
  <c r="T32" i="72"/>
  <c r="S32" i="72"/>
  <c r="R32" i="72"/>
  <c r="Q32" i="72"/>
  <c r="P32" i="72"/>
  <c r="O32" i="72"/>
  <c r="N32" i="72"/>
  <c r="M32" i="72"/>
  <c r="L32" i="72"/>
  <c r="K32" i="72"/>
  <c r="J32" i="72"/>
  <c r="I32" i="72"/>
  <c r="H32" i="72"/>
  <c r="G32" i="72"/>
  <c r="F32" i="72"/>
  <c r="E32" i="72"/>
  <c r="D32" i="72"/>
  <c r="AQ31" i="72"/>
  <c r="AP31" i="72"/>
  <c r="AO31" i="72"/>
  <c r="AN31" i="72"/>
  <c r="AM31" i="72"/>
  <c r="AL31" i="72"/>
  <c r="AK31" i="72"/>
  <c r="AJ31" i="72"/>
  <c r="AI31" i="72"/>
  <c r="AH31" i="72"/>
  <c r="AG31" i="72"/>
  <c r="AF31" i="72"/>
  <c r="AE31" i="72"/>
  <c r="AD31" i="72"/>
  <c r="AC31" i="72"/>
  <c r="AB31" i="72"/>
  <c r="AA31" i="72"/>
  <c r="Z31" i="72"/>
  <c r="Y31" i="72"/>
  <c r="X31" i="72"/>
  <c r="W31" i="72"/>
  <c r="V31" i="72"/>
  <c r="U31" i="72"/>
  <c r="T31" i="72"/>
  <c r="S31" i="72"/>
  <c r="R31" i="72"/>
  <c r="Q31" i="72"/>
  <c r="P31" i="72"/>
  <c r="O31" i="72"/>
  <c r="N31" i="72"/>
  <c r="M31" i="72"/>
  <c r="L31" i="72"/>
  <c r="K31" i="72"/>
  <c r="J31" i="72"/>
  <c r="I31" i="72"/>
  <c r="H31" i="72"/>
  <c r="G31" i="72"/>
  <c r="F31" i="72"/>
  <c r="E31" i="72"/>
  <c r="D31" i="72"/>
  <c r="AQ30" i="72"/>
  <c r="AP30" i="72"/>
  <c r="AO30" i="72"/>
  <c r="AN30" i="72"/>
  <c r="AM30" i="72"/>
  <c r="AL30" i="72"/>
  <c r="AK30" i="72"/>
  <c r="AJ30" i="72"/>
  <c r="AI30" i="72"/>
  <c r="AH30" i="72"/>
  <c r="AG30" i="72"/>
  <c r="AF30" i="72"/>
  <c r="AE30" i="72"/>
  <c r="AD30" i="72"/>
  <c r="AC30" i="72"/>
  <c r="AB30" i="72"/>
  <c r="AA30" i="72"/>
  <c r="Z30" i="72"/>
  <c r="Y30" i="72"/>
  <c r="X30" i="72"/>
  <c r="W30" i="72"/>
  <c r="V30" i="72"/>
  <c r="U30" i="72"/>
  <c r="T30" i="72"/>
  <c r="S30" i="72"/>
  <c r="R30" i="72"/>
  <c r="Q30" i="72"/>
  <c r="P30" i="72"/>
  <c r="O30" i="72"/>
  <c r="N30" i="72"/>
  <c r="M30" i="72"/>
  <c r="L30" i="72"/>
  <c r="K30" i="72"/>
  <c r="J30" i="72"/>
  <c r="I30" i="72"/>
  <c r="H30" i="72"/>
  <c r="G30" i="72"/>
  <c r="F30" i="72"/>
  <c r="E30" i="72"/>
  <c r="D30" i="72"/>
  <c r="AQ29" i="72"/>
  <c r="AP29" i="72"/>
  <c r="AO29" i="72"/>
  <c r="AN29" i="72"/>
  <c r="AM29" i="72"/>
  <c r="AL29" i="72"/>
  <c r="AK29" i="72"/>
  <c r="AJ29" i="72"/>
  <c r="AI29" i="72"/>
  <c r="AH29" i="72"/>
  <c r="AG29" i="72"/>
  <c r="AF29" i="72"/>
  <c r="AE29" i="72"/>
  <c r="AD29" i="72"/>
  <c r="AC29" i="72"/>
  <c r="AB29" i="72"/>
  <c r="AA29" i="72"/>
  <c r="Z29" i="72"/>
  <c r="Y29" i="72"/>
  <c r="X29" i="72"/>
  <c r="W29" i="72"/>
  <c r="V29" i="72"/>
  <c r="U29" i="72"/>
  <c r="T29" i="72"/>
  <c r="S29" i="72"/>
  <c r="R29" i="72"/>
  <c r="Q29" i="72"/>
  <c r="P29" i="72"/>
  <c r="O29" i="72"/>
  <c r="N29" i="72"/>
  <c r="M29" i="72"/>
  <c r="L29" i="72"/>
  <c r="K29" i="72"/>
  <c r="J29" i="72"/>
  <c r="I29" i="72"/>
  <c r="H29" i="72"/>
  <c r="G29" i="72"/>
  <c r="F29" i="72"/>
  <c r="E29" i="72"/>
  <c r="D29" i="72"/>
  <c r="AQ27" i="72"/>
  <c r="AP27" i="72"/>
  <c r="AO27" i="72"/>
  <c r="AN27" i="72"/>
  <c r="AM27" i="72"/>
  <c r="AL27" i="72"/>
  <c r="AK27" i="72"/>
  <c r="AJ27" i="72"/>
  <c r="AI27" i="72"/>
  <c r="AH27" i="72"/>
  <c r="AG27" i="72"/>
  <c r="AF27" i="72"/>
  <c r="AE27" i="72"/>
  <c r="AD27" i="72"/>
  <c r="AC27" i="72"/>
  <c r="AB27" i="72"/>
  <c r="AA27" i="72"/>
  <c r="Z27" i="72"/>
  <c r="Y27" i="72"/>
  <c r="X27" i="72"/>
  <c r="W27" i="72"/>
  <c r="V27" i="72"/>
  <c r="U27" i="72"/>
  <c r="T27" i="72"/>
  <c r="S27" i="72"/>
  <c r="R27" i="72"/>
  <c r="Q27" i="72"/>
  <c r="P27" i="72"/>
  <c r="O27" i="72"/>
  <c r="N27" i="72"/>
  <c r="M27" i="72"/>
  <c r="L27" i="72"/>
  <c r="K27" i="72"/>
  <c r="J27" i="72"/>
  <c r="I27" i="72"/>
  <c r="H27" i="72"/>
  <c r="G27" i="72"/>
  <c r="F27" i="72"/>
  <c r="E27" i="72"/>
  <c r="D27" i="72"/>
  <c r="AQ26" i="72"/>
  <c r="AP26" i="72"/>
  <c r="AO26" i="72"/>
  <c r="AN26" i="72"/>
  <c r="AM26" i="72"/>
  <c r="AL26" i="72"/>
  <c r="AK26" i="72"/>
  <c r="AJ26" i="72"/>
  <c r="AI26" i="72"/>
  <c r="AH26" i="72"/>
  <c r="AG26" i="72"/>
  <c r="AF26" i="72"/>
  <c r="AE26" i="72"/>
  <c r="AD26" i="72"/>
  <c r="AC26" i="72"/>
  <c r="AB26" i="72"/>
  <c r="AA26" i="72"/>
  <c r="Z26" i="72"/>
  <c r="Y26" i="72"/>
  <c r="X26" i="72"/>
  <c r="W26" i="72"/>
  <c r="V26" i="72"/>
  <c r="U26" i="72"/>
  <c r="T26" i="72"/>
  <c r="S26" i="72"/>
  <c r="R26" i="72"/>
  <c r="Q26" i="72"/>
  <c r="P26" i="72"/>
  <c r="O26" i="72"/>
  <c r="N26" i="72"/>
  <c r="M26" i="72"/>
  <c r="L26" i="72"/>
  <c r="K26" i="72"/>
  <c r="J26" i="72"/>
  <c r="I26" i="72"/>
  <c r="H26" i="72"/>
  <c r="G26" i="72"/>
  <c r="F26" i="72"/>
  <c r="E26" i="72"/>
  <c r="D26" i="72"/>
  <c r="AQ25" i="72"/>
  <c r="AP25" i="72"/>
  <c r="AO25" i="72"/>
  <c r="AN25" i="72"/>
  <c r="AM25" i="72"/>
  <c r="AL25" i="72"/>
  <c r="AK25" i="72"/>
  <c r="AJ25" i="72"/>
  <c r="AI25" i="72"/>
  <c r="AH25" i="72"/>
  <c r="AG25" i="72"/>
  <c r="AF25" i="72"/>
  <c r="AE25" i="72"/>
  <c r="AD25" i="72"/>
  <c r="AC25" i="72"/>
  <c r="AB25" i="72"/>
  <c r="AA25" i="72"/>
  <c r="Z25" i="72"/>
  <c r="Y25" i="72"/>
  <c r="X25" i="72"/>
  <c r="W25" i="72"/>
  <c r="V25" i="72"/>
  <c r="U25" i="72"/>
  <c r="T25" i="72"/>
  <c r="S25" i="72"/>
  <c r="R25" i="72"/>
  <c r="Q25" i="72"/>
  <c r="P25" i="72"/>
  <c r="O25" i="72"/>
  <c r="N25" i="72"/>
  <c r="M25" i="72"/>
  <c r="L25" i="72"/>
  <c r="K25" i="72"/>
  <c r="J25" i="72"/>
  <c r="I25" i="72"/>
  <c r="H25" i="72"/>
  <c r="G25" i="72"/>
  <c r="F25" i="72"/>
  <c r="E25" i="72"/>
  <c r="D25" i="72"/>
  <c r="AQ24" i="72"/>
  <c r="AP24" i="72"/>
  <c r="AO24" i="72"/>
  <c r="AN24" i="72"/>
  <c r="AM24" i="72"/>
  <c r="AL24" i="72"/>
  <c r="AK24" i="72"/>
  <c r="AJ24" i="72"/>
  <c r="AI24" i="72"/>
  <c r="AH24" i="72"/>
  <c r="AG24" i="72"/>
  <c r="AF24" i="72"/>
  <c r="AE24" i="72"/>
  <c r="AD24" i="72"/>
  <c r="AC24" i="72"/>
  <c r="AB24" i="72"/>
  <c r="AA24" i="72"/>
  <c r="Z24" i="72"/>
  <c r="Y24" i="72"/>
  <c r="X24" i="72"/>
  <c r="W24" i="72"/>
  <c r="V24" i="72"/>
  <c r="U24" i="72"/>
  <c r="T24" i="72"/>
  <c r="S24" i="72"/>
  <c r="R24" i="72"/>
  <c r="Q24" i="72"/>
  <c r="P24" i="72"/>
  <c r="O24" i="72"/>
  <c r="N24" i="72"/>
  <c r="M24" i="72"/>
  <c r="L24" i="72"/>
  <c r="K24" i="72"/>
  <c r="J24" i="72"/>
  <c r="I24" i="72"/>
  <c r="H24" i="72"/>
  <c r="G24" i="72"/>
  <c r="F24" i="72"/>
  <c r="E24" i="72"/>
  <c r="D24" i="72"/>
  <c r="AQ23" i="72"/>
  <c r="AP23" i="72"/>
  <c r="AO23" i="72"/>
  <c r="AN23" i="72"/>
  <c r="AM23" i="72"/>
  <c r="AL23" i="72"/>
  <c r="AK23" i="72"/>
  <c r="AJ23" i="72"/>
  <c r="AI23" i="72"/>
  <c r="AH23" i="72"/>
  <c r="AG23" i="72"/>
  <c r="AF23" i="72"/>
  <c r="AE23" i="72"/>
  <c r="AD23" i="72"/>
  <c r="AC23" i="72"/>
  <c r="AB23" i="72"/>
  <c r="AA23" i="72"/>
  <c r="Z23" i="72"/>
  <c r="Y23" i="72"/>
  <c r="X23" i="72"/>
  <c r="W23" i="72"/>
  <c r="V23" i="72"/>
  <c r="U23" i="72"/>
  <c r="T23" i="72"/>
  <c r="S23" i="72"/>
  <c r="R23" i="72"/>
  <c r="Q23" i="72"/>
  <c r="P23" i="72"/>
  <c r="O23" i="72"/>
  <c r="N23" i="72"/>
  <c r="M23" i="72"/>
  <c r="L23" i="72"/>
  <c r="K23" i="72"/>
  <c r="J23" i="72"/>
  <c r="I23" i="72"/>
  <c r="H23" i="72"/>
  <c r="G23" i="72"/>
  <c r="F23" i="72"/>
  <c r="E23" i="72"/>
  <c r="D23" i="72"/>
  <c r="AQ22" i="72"/>
  <c r="AP22" i="72"/>
  <c r="AO22" i="72"/>
  <c r="AN22" i="72"/>
  <c r="AM22" i="72"/>
  <c r="AL22" i="72"/>
  <c r="AK22" i="72"/>
  <c r="AJ22" i="72"/>
  <c r="AI22" i="72"/>
  <c r="AH22" i="72"/>
  <c r="AG22" i="72"/>
  <c r="AF22" i="72"/>
  <c r="AE22" i="72"/>
  <c r="AD22" i="72"/>
  <c r="AC22" i="72"/>
  <c r="AB22" i="72"/>
  <c r="AA22" i="72"/>
  <c r="Z22" i="72"/>
  <c r="Y22" i="72"/>
  <c r="X22" i="72"/>
  <c r="W22" i="72"/>
  <c r="V22" i="72"/>
  <c r="U22" i="72"/>
  <c r="T22" i="72"/>
  <c r="S22" i="72"/>
  <c r="R22" i="72"/>
  <c r="Q22" i="72"/>
  <c r="P22" i="72"/>
  <c r="O22" i="72"/>
  <c r="N22" i="72"/>
  <c r="M22" i="72"/>
  <c r="L22" i="72"/>
  <c r="K22" i="72"/>
  <c r="J22" i="72"/>
  <c r="I22" i="72"/>
  <c r="H22" i="72"/>
  <c r="G22" i="72"/>
  <c r="F22" i="72"/>
  <c r="E22" i="72"/>
  <c r="D22" i="72"/>
  <c r="AQ21" i="72"/>
  <c r="AP21" i="72"/>
  <c r="AO21" i="72"/>
  <c r="AN21" i="72"/>
  <c r="AM21" i="72"/>
  <c r="AL21" i="72"/>
  <c r="AK21" i="72"/>
  <c r="AJ21" i="72"/>
  <c r="AI21" i="72"/>
  <c r="AH21" i="72"/>
  <c r="AG21" i="72"/>
  <c r="AF21" i="72"/>
  <c r="AE21" i="72"/>
  <c r="AD21" i="72"/>
  <c r="AC21" i="72"/>
  <c r="AB21" i="72"/>
  <c r="AA21" i="72"/>
  <c r="Z21" i="72"/>
  <c r="Y21" i="72"/>
  <c r="X21" i="72"/>
  <c r="W21" i="72"/>
  <c r="V21" i="72"/>
  <c r="U21" i="72"/>
  <c r="T21" i="72"/>
  <c r="S21" i="72"/>
  <c r="R21" i="72"/>
  <c r="Q21" i="72"/>
  <c r="P21" i="72"/>
  <c r="O21" i="72"/>
  <c r="N21" i="72"/>
  <c r="M21" i="72"/>
  <c r="L21" i="72"/>
  <c r="K21" i="72"/>
  <c r="J21" i="72"/>
  <c r="I21" i="72"/>
  <c r="H21" i="72"/>
  <c r="G21" i="72"/>
  <c r="F21" i="72"/>
  <c r="E21" i="72"/>
  <c r="D21" i="72"/>
  <c r="AQ20" i="72"/>
  <c r="AP20" i="72"/>
  <c r="AO20" i="72"/>
  <c r="AN20" i="72"/>
  <c r="AM20" i="72"/>
  <c r="AL20" i="72"/>
  <c r="AK20" i="72"/>
  <c r="AJ20" i="72"/>
  <c r="AI20" i="72"/>
  <c r="AH20" i="72"/>
  <c r="AG20" i="72"/>
  <c r="AF20" i="72"/>
  <c r="AE20" i="72"/>
  <c r="AD20" i="72"/>
  <c r="AC20" i="72"/>
  <c r="AB20" i="72"/>
  <c r="AA20" i="72"/>
  <c r="Z20" i="72"/>
  <c r="Y20" i="72"/>
  <c r="X20" i="72"/>
  <c r="W20" i="72"/>
  <c r="V20" i="72"/>
  <c r="U20" i="72"/>
  <c r="T20" i="72"/>
  <c r="S20" i="72"/>
  <c r="R20" i="72"/>
  <c r="Q20" i="72"/>
  <c r="P20" i="72"/>
  <c r="O20" i="72"/>
  <c r="N20" i="72"/>
  <c r="M20" i="72"/>
  <c r="L20" i="72"/>
  <c r="K20" i="72"/>
  <c r="J20" i="72"/>
  <c r="I20" i="72"/>
  <c r="H20" i="72"/>
  <c r="G20" i="72"/>
  <c r="F20" i="72"/>
  <c r="E20" i="72"/>
  <c r="D20" i="72"/>
  <c r="AQ19" i="72"/>
  <c r="AP19" i="72"/>
  <c r="AO19" i="72"/>
  <c r="AN19" i="72"/>
  <c r="AM19" i="72"/>
  <c r="AL19" i="72"/>
  <c r="AK19" i="72"/>
  <c r="AJ19" i="72"/>
  <c r="AI19" i="72"/>
  <c r="AH19" i="72"/>
  <c r="AG19" i="72"/>
  <c r="AF19" i="72"/>
  <c r="AE19" i="72"/>
  <c r="AD19" i="72"/>
  <c r="AC19" i="72"/>
  <c r="AB19" i="72"/>
  <c r="AA19" i="72"/>
  <c r="Z19" i="72"/>
  <c r="Y19" i="72"/>
  <c r="X19" i="72"/>
  <c r="W19" i="72"/>
  <c r="V19" i="72"/>
  <c r="U19" i="72"/>
  <c r="T19" i="72"/>
  <c r="S19" i="72"/>
  <c r="R19" i="72"/>
  <c r="Q19" i="72"/>
  <c r="P19" i="72"/>
  <c r="O19" i="72"/>
  <c r="N19" i="72"/>
  <c r="M19" i="72"/>
  <c r="L19" i="72"/>
  <c r="K19" i="72"/>
  <c r="J19" i="72"/>
  <c r="I19" i="72"/>
  <c r="H19" i="72"/>
  <c r="G19" i="72"/>
  <c r="F19" i="72"/>
  <c r="E19" i="72"/>
  <c r="D19" i="72"/>
  <c r="AQ18" i="72"/>
  <c r="AP18" i="72"/>
  <c r="AO18" i="72"/>
  <c r="AN18" i="72"/>
  <c r="AM18" i="72"/>
  <c r="AL18" i="72"/>
  <c r="AK18" i="72"/>
  <c r="AJ18" i="72"/>
  <c r="AI18" i="72"/>
  <c r="AH18" i="72"/>
  <c r="AG18" i="72"/>
  <c r="AF18" i="72"/>
  <c r="AE18" i="72"/>
  <c r="AD18" i="72"/>
  <c r="AC18" i="72"/>
  <c r="AB18" i="72"/>
  <c r="AA18" i="72"/>
  <c r="Z18" i="72"/>
  <c r="Y18" i="72"/>
  <c r="X18" i="72"/>
  <c r="W18" i="72"/>
  <c r="V18" i="72"/>
  <c r="U18" i="72"/>
  <c r="T18" i="72"/>
  <c r="S18" i="72"/>
  <c r="R18" i="72"/>
  <c r="Q18" i="72"/>
  <c r="P18" i="72"/>
  <c r="O18" i="72"/>
  <c r="N18" i="72"/>
  <c r="M18" i="72"/>
  <c r="L18" i="72"/>
  <c r="K18" i="72"/>
  <c r="J18" i="72"/>
  <c r="I18" i="72"/>
  <c r="H18" i="72"/>
  <c r="G18" i="72"/>
  <c r="F18" i="72"/>
  <c r="E18" i="72"/>
  <c r="D18" i="72"/>
  <c r="AQ16" i="72"/>
  <c r="AP16" i="72"/>
  <c r="AO16" i="72"/>
  <c r="AN16" i="72"/>
  <c r="AM16" i="72"/>
  <c r="AL16" i="72"/>
  <c r="AK16" i="72"/>
  <c r="AJ16" i="72"/>
  <c r="AI16" i="72"/>
  <c r="AH16" i="72"/>
  <c r="AG16" i="72"/>
  <c r="AF16" i="72"/>
  <c r="AE16" i="72"/>
  <c r="AD16" i="72"/>
  <c r="AC16" i="72"/>
  <c r="AB16" i="72"/>
  <c r="AA16" i="72"/>
  <c r="Z16" i="72"/>
  <c r="Y16" i="72"/>
  <c r="X16" i="72"/>
  <c r="W16" i="72"/>
  <c r="V16" i="72"/>
  <c r="U16" i="72"/>
  <c r="T16" i="72"/>
  <c r="S16" i="72"/>
  <c r="R16" i="72"/>
  <c r="Q16" i="72"/>
  <c r="P16" i="72"/>
  <c r="O16" i="72"/>
  <c r="N16" i="72"/>
  <c r="M16" i="72"/>
  <c r="L16" i="72"/>
  <c r="K16" i="72"/>
  <c r="J16" i="72"/>
  <c r="I16" i="72"/>
  <c r="H16" i="72"/>
  <c r="G16" i="72"/>
  <c r="F16" i="72"/>
  <c r="E16" i="72"/>
  <c r="D16" i="72"/>
  <c r="AQ12" i="72"/>
  <c r="AP12" i="72"/>
  <c r="AO12" i="72"/>
  <c r="AN12" i="72"/>
  <c r="AM12" i="72"/>
  <c r="AL12" i="72"/>
  <c r="AK12" i="72"/>
  <c r="AJ12" i="72"/>
  <c r="AI12" i="72"/>
  <c r="AH12" i="72"/>
  <c r="AG12" i="72"/>
  <c r="AF12" i="72"/>
  <c r="AE12" i="72"/>
  <c r="AD12" i="72"/>
  <c r="AC12" i="72"/>
  <c r="AB12" i="72"/>
  <c r="AA12" i="72"/>
  <c r="Z12" i="72"/>
  <c r="Y12" i="72"/>
  <c r="X12" i="72"/>
  <c r="W12" i="72"/>
  <c r="V12" i="72"/>
  <c r="U12" i="72"/>
  <c r="T12" i="72"/>
  <c r="S12" i="72"/>
  <c r="R12" i="72"/>
  <c r="Q12" i="72"/>
  <c r="P12" i="72"/>
  <c r="O12" i="72"/>
  <c r="N12" i="72"/>
  <c r="M12" i="72"/>
  <c r="L12" i="72"/>
  <c r="K12" i="72"/>
  <c r="J12" i="72"/>
  <c r="I12" i="72"/>
  <c r="H12" i="72"/>
  <c r="G12" i="72"/>
  <c r="F12" i="72"/>
  <c r="E12" i="72"/>
  <c r="D12" i="72"/>
  <c r="AQ11" i="72"/>
  <c r="AP11" i="72"/>
  <c r="AO11" i="72"/>
  <c r="AN11" i="72"/>
  <c r="AM11" i="72"/>
  <c r="AL11" i="72"/>
  <c r="AK11" i="72"/>
  <c r="AJ11" i="72"/>
  <c r="AI11" i="72"/>
  <c r="AH11" i="72"/>
  <c r="AG11" i="72"/>
  <c r="AF11" i="72"/>
  <c r="AE11" i="72"/>
  <c r="AD11" i="72"/>
  <c r="AC11" i="72"/>
  <c r="AB11" i="72"/>
  <c r="AA11" i="72"/>
  <c r="Z11" i="72"/>
  <c r="Y11" i="72"/>
  <c r="X11" i="72"/>
  <c r="W11" i="72"/>
  <c r="V11" i="72"/>
  <c r="U11" i="72"/>
  <c r="T11" i="72"/>
  <c r="S11" i="72"/>
  <c r="R11" i="72"/>
  <c r="Q11" i="72"/>
  <c r="P11" i="72"/>
  <c r="O11" i="72"/>
  <c r="N11" i="72"/>
  <c r="M11" i="72"/>
  <c r="L11" i="72"/>
  <c r="K11" i="72"/>
  <c r="J11" i="72"/>
  <c r="I11" i="72"/>
  <c r="H11" i="72"/>
  <c r="G11" i="72"/>
  <c r="F11" i="72"/>
  <c r="E11" i="72"/>
  <c r="D11" i="72"/>
  <c r="AQ10" i="72"/>
  <c r="AP10" i="72"/>
  <c r="AO10" i="72"/>
  <c r="AN10" i="72"/>
  <c r="AM10" i="72"/>
  <c r="AL10" i="72"/>
  <c r="AK10" i="72"/>
  <c r="AJ10" i="72"/>
  <c r="AI10" i="72"/>
  <c r="AH10" i="72"/>
  <c r="AG10" i="72"/>
  <c r="AF10" i="72"/>
  <c r="AE10" i="72"/>
  <c r="AD10" i="72"/>
  <c r="AC10" i="72"/>
  <c r="AB10" i="72"/>
  <c r="AA10" i="72"/>
  <c r="Z10" i="72"/>
  <c r="Y10" i="72"/>
  <c r="X10" i="72"/>
  <c r="W10" i="72"/>
  <c r="V10" i="72"/>
  <c r="U10" i="72"/>
  <c r="T10" i="72"/>
  <c r="S10" i="72"/>
  <c r="R10" i="72"/>
  <c r="Q10" i="72"/>
  <c r="P10" i="72"/>
  <c r="O10" i="72"/>
  <c r="N10" i="72"/>
  <c r="M10" i="72"/>
  <c r="L10" i="72"/>
  <c r="K10" i="72"/>
  <c r="J10" i="72"/>
  <c r="I10" i="72"/>
  <c r="H10" i="72"/>
  <c r="G10" i="72"/>
  <c r="F10" i="72"/>
  <c r="E10" i="72"/>
  <c r="D10" i="72"/>
  <c r="AP9" i="72"/>
  <c r="AO9" i="72"/>
  <c r="AN9" i="72"/>
  <c r="AM9" i="72"/>
  <c r="AL9" i="72"/>
  <c r="AK9" i="72"/>
  <c r="AJ9" i="72"/>
  <c r="AI9" i="72"/>
  <c r="AH9" i="72"/>
  <c r="AG9" i="72"/>
  <c r="AF9" i="72"/>
  <c r="AE9" i="72"/>
  <c r="AD9" i="72"/>
  <c r="AC9" i="72"/>
  <c r="AB9" i="72"/>
  <c r="AA9" i="72"/>
  <c r="Z9" i="72"/>
  <c r="Y9" i="72"/>
  <c r="X9" i="72"/>
  <c r="W9" i="72"/>
  <c r="V9" i="72"/>
  <c r="U9" i="72"/>
  <c r="T9" i="72"/>
  <c r="S9" i="72"/>
  <c r="R9" i="72"/>
  <c r="Q9" i="72"/>
  <c r="P9" i="72"/>
  <c r="O9" i="72"/>
  <c r="N9" i="72"/>
  <c r="M9" i="72"/>
  <c r="L9" i="72"/>
  <c r="K9" i="72"/>
  <c r="J9" i="72"/>
  <c r="I9" i="72"/>
  <c r="H9" i="72"/>
  <c r="G9" i="72"/>
  <c r="F9" i="72"/>
  <c r="E9" i="72"/>
  <c r="D9" i="72"/>
  <c r="AQ121" i="70"/>
  <c r="AP121" i="70"/>
  <c r="AO121" i="70"/>
  <c r="AN121" i="70"/>
  <c r="AM121" i="70"/>
  <c r="AL121" i="70"/>
  <c r="AK121" i="70"/>
  <c r="AJ121" i="70"/>
  <c r="AI121" i="70"/>
  <c r="AH121" i="70"/>
  <c r="AG121" i="70"/>
  <c r="AF121" i="70"/>
  <c r="AE121" i="70"/>
  <c r="AD121" i="70"/>
  <c r="AC121" i="70"/>
  <c r="AB121" i="70"/>
  <c r="AA121" i="70"/>
  <c r="Z121" i="70"/>
  <c r="Y121" i="70"/>
  <c r="X121" i="70"/>
  <c r="W121" i="70"/>
  <c r="V121" i="70"/>
  <c r="U121" i="70"/>
  <c r="AQ120" i="70"/>
  <c r="AP120" i="70"/>
  <c r="AO120" i="70"/>
  <c r="AN120" i="70"/>
  <c r="AM120" i="70"/>
  <c r="AL120" i="70"/>
  <c r="AK120" i="70"/>
  <c r="AJ120" i="70"/>
  <c r="AI120" i="70"/>
  <c r="AH120" i="70"/>
  <c r="AG120" i="70"/>
  <c r="AF120" i="70"/>
  <c r="AE120" i="70"/>
  <c r="AD120" i="70"/>
  <c r="AC120" i="70"/>
  <c r="AB120" i="70"/>
  <c r="AA120" i="70"/>
  <c r="Z120" i="70"/>
  <c r="Y120" i="70"/>
  <c r="X120" i="70"/>
  <c r="W120" i="70"/>
  <c r="V120" i="70"/>
  <c r="U120" i="70"/>
  <c r="AQ119" i="70"/>
  <c r="AP119" i="70"/>
  <c r="AO119" i="70"/>
  <c r="AN119" i="70"/>
  <c r="AM119" i="70"/>
  <c r="AL119" i="70"/>
  <c r="AK119" i="70"/>
  <c r="AJ119" i="70"/>
  <c r="AI119" i="70"/>
  <c r="AH119" i="70"/>
  <c r="AG119" i="70"/>
  <c r="AF119" i="70"/>
  <c r="AE119" i="70"/>
  <c r="AD119" i="70"/>
  <c r="AC119" i="70"/>
  <c r="AB119" i="70"/>
  <c r="AA119" i="70"/>
  <c r="Z119" i="70"/>
  <c r="Y119" i="70"/>
  <c r="X119" i="70"/>
  <c r="W119" i="70"/>
  <c r="V119" i="70"/>
  <c r="U119" i="70"/>
  <c r="AQ118" i="70"/>
  <c r="AP118" i="70"/>
  <c r="AO118" i="70"/>
  <c r="AN118" i="70"/>
  <c r="AM118" i="70"/>
  <c r="AL118" i="70"/>
  <c r="AK118" i="70"/>
  <c r="AJ118" i="70"/>
  <c r="AI118" i="70"/>
  <c r="AH118" i="70"/>
  <c r="AG118" i="70"/>
  <c r="AF118" i="70"/>
  <c r="AE118" i="70"/>
  <c r="AD118" i="70"/>
  <c r="AC118" i="70"/>
  <c r="AB118" i="70"/>
  <c r="AA118" i="70"/>
  <c r="Z118" i="70"/>
  <c r="Y118" i="70"/>
  <c r="X118" i="70"/>
  <c r="W118" i="70"/>
  <c r="V118" i="70"/>
  <c r="U118" i="70"/>
  <c r="AQ117" i="70"/>
  <c r="AP117" i="70"/>
  <c r="AO117" i="70"/>
  <c r="AN117" i="70"/>
  <c r="AM117" i="70"/>
  <c r="AL117" i="70"/>
  <c r="AK117" i="70"/>
  <c r="AJ117" i="70"/>
  <c r="AI117" i="70"/>
  <c r="AH117" i="70"/>
  <c r="AG117" i="70"/>
  <c r="AF117" i="70"/>
  <c r="AE117" i="70"/>
  <c r="AD117" i="70"/>
  <c r="AC117" i="70"/>
  <c r="AB117" i="70"/>
  <c r="AA117" i="70"/>
  <c r="Z117" i="70"/>
  <c r="Y117" i="70"/>
  <c r="X117" i="70"/>
  <c r="W117" i="70"/>
  <c r="V117" i="70"/>
  <c r="U117" i="70"/>
  <c r="AQ116" i="70"/>
  <c r="AP116" i="70"/>
  <c r="AO116" i="70"/>
  <c r="AN116" i="70"/>
  <c r="AM116" i="70"/>
  <c r="AL116" i="70"/>
  <c r="AK116" i="70"/>
  <c r="AJ116" i="70"/>
  <c r="AI116" i="70"/>
  <c r="AH116" i="70"/>
  <c r="AG116" i="70"/>
  <c r="AF116" i="70"/>
  <c r="AE116" i="70"/>
  <c r="AD116" i="70"/>
  <c r="AC116" i="70"/>
  <c r="AB116" i="70"/>
  <c r="AA116" i="70"/>
  <c r="Z116" i="70"/>
  <c r="Y116" i="70"/>
  <c r="X116" i="70"/>
  <c r="W116" i="70"/>
  <c r="V116" i="70"/>
  <c r="U116" i="70"/>
  <c r="AQ115" i="70"/>
  <c r="AP115" i="70"/>
  <c r="AO115" i="70"/>
  <c r="AN115" i="70"/>
  <c r="AM115" i="70"/>
  <c r="AL115" i="70"/>
  <c r="AK115" i="70"/>
  <c r="AJ115" i="70"/>
  <c r="AI115" i="70"/>
  <c r="AH115" i="70"/>
  <c r="AG115" i="70"/>
  <c r="AF115" i="70"/>
  <c r="AE115" i="70"/>
  <c r="AD115" i="70"/>
  <c r="AC115" i="70"/>
  <c r="AB115" i="70"/>
  <c r="AA115" i="70"/>
  <c r="Z115" i="70"/>
  <c r="Y115" i="70"/>
  <c r="X115" i="70"/>
  <c r="W115" i="70"/>
  <c r="V115" i="70"/>
  <c r="U115" i="70"/>
  <c r="AQ114" i="70"/>
  <c r="AP114" i="70"/>
  <c r="AO114" i="70"/>
  <c r="AN114" i="70"/>
  <c r="AM114" i="70"/>
  <c r="AL114" i="70"/>
  <c r="AK114" i="70"/>
  <c r="AJ114" i="70"/>
  <c r="AI114" i="70"/>
  <c r="AH114" i="70"/>
  <c r="AG114" i="70"/>
  <c r="AF114" i="70"/>
  <c r="AE114" i="70"/>
  <c r="AD114" i="70"/>
  <c r="AC114" i="70"/>
  <c r="AB114" i="70"/>
  <c r="AA114" i="70"/>
  <c r="Z114" i="70"/>
  <c r="Y114" i="70"/>
  <c r="X114" i="70"/>
  <c r="W114" i="70"/>
  <c r="V114" i="70"/>
  <c r="U114" i="70"/>
  <c r="AQ113" i="70"/>
  <c r="AP113" i="70"/>
  <c r="AO113" i="70"/>
  <c r="AN113" i="70"/>
  <c r="AM113" i="70"/>
  <c r="AL113" i="70"/>
  <c r="AK113" i="70"/>
  <c r="AJ113" i="70"/>
  <c r="AI113" i="70"/>
  <c r="AH113" i="70"/>
  <c r="AG113" i="70"/>
  <c r="AF113" i="70"/>
  <c r="AE113" i="70"/>
  <c r="AD113" i="70"/>
  <c r="AC113" i="70"/>
  <c r="AB113" i="70"/>
  <c r="AA113" i="70"/>
  <c r="Z113" i="70"/>
  <c r="Y113" i="70"/>
  <c r="X113" i="70"/>
  <c r="W113" i="70"/>
  <c r="V113" i="70"/>
  <c r="U113" i="70"/>
  <c r="AQ112" i="70"/>
  <c r="AP112" i="70"/>
  <c r="AO112" i="70"/>
  <c r="AN112" i="70"/>
  <c r="AM112" i="70"/>
  <c r="AL112" i="70"/>
  <c r="AK112" i="70"/>
  <c r="AJ112" i="70"/>
  <c r="AI112" i="70"/>
  <c r="AH112" i="70"/>
  <c r="AG112" i="70"/>
  <c r="AF112" i="70"/>
  <c r="AE112" i="70"/>
  <c r="AD112" i="70"/>
  <c r="AC112" i="70"/>
  <c r="AB112" i="70"/>
  <c r="AA112" i="70"/>
  <c r="Z112" i="70"/>
  <c r="Y112" i="70"/>
  <c r="X112" i="70"/>
  <c r="W112" i="70"/>
  <c r="V112" i="70"/>
  <c r="U112" i="70"/>
  <c r="AQ111" i="70"/>
  <c r="AP111" i="70"/>
  <c r="AO111" i="70"/>
  <c r="AN111" i="70"/>
  <c r="AM111" i="70"/>
  <c r="AL111" i="70"/>
  <c r="AK111" i="70"/>
  <c r="AJ111" i="70"/>
  <c r="AI111" i="70"/>
  <c r="AH111" i="70"/>
  <c r="AG111" i="70"/>
  <c r="AF111" i="70"/>
  <c r="AE111" i="70"/>
  <c r="AD111" i="70"/>
  <c r="AC111" i="70"/>
  <c r="AB111" i="70"/>
  <c r="AA111" i="70"/>
  <c r="Z111" i="70"/>
  <c r="Y111" i="70"/>
  <c r="X111" i="70"/>
  <c r="W111" i="70"/>
  <c r="V111" i="70"/>
  <c r="U111" i="70"/>
  <c r="AQ110" i="70"/>
  <c r="AP110" i="70"/>
  <c r="AO110" i="70"/>
  <c r="AN110" i="70"/>
  <c r="AM110" i="70"/>
  <c r="AL110" i="70"/>
  <c r="AK110" i="70"/>
  <c r="AJ110" i="70"/>
  <c r="AI110" i="70"/>
  <c r="AH110" i="70"/>
  <c r="AG110" i="70"/>
  <c r="AF110" i="70"/>
  <c r="AE110" i="70"/>
  <c r="AD110" i="70"/>
  <c r="AC110" i="70"/>
  <c r="AB110" i="70"/>
  <c r="AA110" i="70"/>
  <c r="Z110" i="70"/>
  <c r="Y110" i="70"/>
  <c r="X110" i="70"/>
  <c r="W110" i="70"/>
  <c r="V110" i="70"/>
  <c r="U110" i="70"/>
  <c r="AQ109" i="70"/>
  <c r="AP109" i="70"/>
  <c r="AO109" i="70"/>
  <c r="AN109" i="70"/>
  <c r="AM109" i="70"/>
  <c r="AL109" i="70"/>
  <c r="AK109" i="70"/>
  <c r="AJ109" i="70"/>
  <c r="AI109" i="70"/>
  <c r="AH109" i="70"/>
  <c r="AG109" i="70"/>
  <c r="AF109" i="70"/>
  <c r="AE109" i="70"/>
  <c r="AD109" i="70"/>
  <c r="AC109" i="70"/>
  <c r="AB109" i="70"/>
  <c r="AA109" i="70"/>
  <c r="Z109" i="70"/>
  <c r="Y109" i="70"/>
  <c r="X109" i="70"/>
  <c r="W109" i="70"/>
  <c r="V109" i="70"/>
  <c r="U109" i="70"/>
  <c r="AQ108" i="70"/>
  <c r="AP108" i="70"/>
  <c r="AO108" i="70"/>
  <c r="AN108" i="70"/>
  <c r="AM108" i="70"/>
  <c r="AL108" i="70"/>
  <c r="AK108" i="70"/>
  <c r="AJ108" i="70"/>
  <c r="AI108" i="70"/>
  <c r="AH108" i="70"/>
  <c r="AG108" i="70"/>
  <c r="AF108" i="70"/>
  <c r="AE108" i="70"/>
  <c r="AD108" i="70"/>
  <c r="AC108" i="70"/>
  <c r="AB108" i="70"/>
  <c r="AA108" i="70"/>
  <c r="Z108" i="70"/>
  <c r="Y108" i="70"/>
  <c r="X108" i="70"/>
  <c r="W108" i="70"/>
  <c r="V108" i="70"/>
  <c r="U108" i="70"/>
  <c r="AQ107" i="70"/>
  <c r="AP107" i="70"/>
  <c r="AO107" i="70"/>
  <c r="AN107" i="70"/>
  <c r="AM107" i="70"/>
  <c r="AL107" i="70"/>
  <c r="AK107" i="70"/>
  <c r="AJ107" i="70"/>
  <c r="AI107" i="70"/>
  <c r="AH107" i="70"/>
  <c r="AG107" i="70"/>
  <c r="AF107" i="70"/>
  <c r="AE107" i="70"/>
  <c r="AD107" i="70"/>
  <c r="AC107" i="70"/>
  <c r="AB107" i="70"/>
  <c r="AA107" i="70"/>
  <c r="Z107" i="70"/>
  <c r="Y107" i="70"/>
  <c r="X107" i="70"/>
  <c r="W107" i="70"/>
  <c r="V107" i="70"/>
  <c r="U107" i="70"/>
  <c r="AQ106" i="70"/>
  <c r="AP106" i="70"/>
  <c r="AO106" i="70"/>
  <c r="AN106" i="70"/>
  <c r="AM106" i="70"/>
  <c r="AL106" i="70"/>
  <c r="AK106" i="70"/>
  <c r="AJ106" i="70"/>
  <c r="AI106" i="70"/>
  <c r="AH106" i="70"/>
  <c r="AG106" i="70"/>
  <c r="AF106" i="70"/>
  <c r="AE106" i="70"/>
  <c r="AD106" i="70"/>
  <c r="AC106" i="70"/>
  <c r="AB106" i="70"/>
  <c r="AA106" i="70"/>
  <c r="Z106" i="70"/>
  <c r="Y106" i="70"/>
  <c r="X106" i="70"/>
  <c r="W106" i="70"/>
  <c r="V106" i="70"/>
  <c r="U106" i="70"/>
  <c r="AQ105" i="70"/>
  <c r="AP105" i="70"/>
  <c r="AO105" i="70"/>
  <c r="AN105" i="70"/>
  <c r="AM105" i="70"/>
  <c r="AL105" i="70"/>
  <c r="AK105" i="70"/>
  <c r="AJ105" i="70"/>
  <c r="AI105" i="70"/>
  <c r="AH105" i="70"/>
  <c r="AG105" i="70"/>
  <c r="AF105" i="70"/>
  <c r="AE105" i="70"/>
  <c r="AD105" i="70"/>
  <c r="AC105" i="70"/>
  <c r="AB105" i="70"/>
  <c r="AA105" i="70"/>
  <c r="Z105" i="70"/>
  <c r="Y105" i="70"/>
  <c r="X105" i="70"/>
  <c r="W105" i="70"/>
  <c r="V105" i="70"/>
  <c r="U105" i="70"/>
  <c r="AQ104" i="70"/>
  <c r="AP104" i="70"/>
  <c r="AO104" i="70"/>
  <c r="AN104" i="70"/>
  <c r="AM104" i="70"/>
  <c r="AL104" i="70"/>
  <c r="AK104" i="70"/>
  <c r="AJ104" i="70"/>
  <c r="AI104" i="70"/>
  <c r="AH104" i="70"/>
  <c r="AG104" i="70"/>
  <c r="AF104" i="70"/>
  <c r="AE104" i="70"/>
  <c r="AD104" i="70"/>
  <c r="AC104" i="70"/>
  <c r="AB104" i="70"/>
  <c r="AA104" i="70"/>
  <c r="Z104" i="70"/>
  <c r="Y104" i="70"/>
  <c r="X104" i="70"/>
  <c r="W104" i="70"/>
  <c r="V104" i="70"/>
  <c r="U104" i="70"/>
  <c r="AQ103" i="70"/>
  <c r="AP103" i="70"/>
  <c r="AO103" i="70"/>
  <c r="AN103" i="70"/>
  <c r="AM103" i="70"/>
  <c r="AL103" i="70"/>
  <c r="AK103" i="70"/>
  <c r="AJ103" i="70"/>
  <c r="AI103" i="70"/>
  <c r="AH103" i="70"/>
  <c r="AG103" i="70"/>
  <c r="AF103" i="70"/>
  <c r="AE103" i="70"/>
  <c r="AD103" i="70"/>
  <c r="AC103" i="70"/>
  <c r="AB103" i="70"/>
  <c r="AA103" i="70"/>
  <c r="Z103" i="70"/>
  <c r="Y103" i="70"/>
  <c r="X103" i="70"/>
  <c r="W103" i="70"/>
  <c r="V103" i="70"/>
  <c r="U103" i="70"/>
  <c r="AQ102" i="70"/>
  <c r="AP102" i="70"/>
  <c r="AO102" i="70"/>
  <c r="AN102" i="70"/>
  <c r="AM102" i="70"/>
  <c r="AL102" i="70"/>
  <c r="AK102" i="70"/>
  <c r="AJ102" i="70"/>
  <c r="AI102" i="70"/>
  <c r="AH102" i="70"/>
  <c r="AG102" i="70"/>
  <c r="AF102" i="70"/>
  <c r="AE102" i="70"/>
  <c r="AD102" i="70"/>
  <c r="AC102" i="70"/>
  <c r="AB102" i="70"/>
  <c r="AA102" i="70"/>
  <c r="Z102" i="70"/>
  <c r="Y102" i="70"/>
  <c r="X102" i="70"/>
  <c r="W102" i="70"/>
  <c r="V102" i="70"/>
  <c r="U102" i="70"/>
  <c r="AQ101" i="70"/>
  <c r="AP101" i="70"/>
  <c r="AO101" i="70"/>
  <c r="AN101" i="70"/>
  <c r="AM101" i="70"/>
  <c r="AL101" i="70"/>
  <c r="AK101" i="70"/>
  <c r="AJ101" i="70"/>
  <c r="AI101" i="70"/>
  <c r="AH101" i="70"/>
  <c r="AG101" i="70"/>
  <c r="AF101" i="70"/>
  <c r="AE101" i="70"/>
  <c r="AD101" i="70"/>
  <c r="AC101" i="70"/>
  <c r="AB101" i="70"/>
  <c r="AA101" i="70"/>
  <c r="Z101" i="70"/>
  <c r="Y101" i="70"/>
  <c r="X101" i="70"/>
  <c r="W101" i="70"/>
  <c r="V101" i="70"/>
  <c r="U101" i="70"/>
  <c r="AQ100" i="70"/>
  <c r="AP100" i="70"/>
  <c r="AO100" i="70"/>
  <c r="AN100" i="70"/>
  <c r="AM100" i="70"/>
  <c r="AL100" i="70"/>
  <c r="AK100" i="70"/>
  <c r="AJ100" i="70"/>
  <c r="AI100" i="70"/>
  <c r="AH100" i="70"/>
  <c r="AG100" i="70"/>
  <c r="AF100" i="70"/>
  <c r="AE100" i="70"/>
  <c r="AD100" i="70"/>
  <c r="AC100" i="70"/>
  <c r="AB100" i="70"/>
  <c r="AA100" i="70"/>
  <c r="Z100" i="70"/>
  <c r="Y100" i="70"/>
  <c r="X100" i="70"/>
  <c r="W100" i="70"/>
  <c r="V100" i="70"/>
  <c r="U100" i="70"/>
  <c r="AQ99" i="70"/>
  <c r="AP99" i="70"/>
  <c r="AO99" i="70"/>
  <c r="AN99" i="70"/>
  <c r="AM99" i="70"/>
  <c r="AL99" i="70"/>
  <c r="AK99" i="70"/>
  <c r="AJ99" i="70"/>
  <c r="AI99" i="70"/>
  <c r="AH99" i="70"/>
  <c r="AG99" i="70"/>
  <c r="AF99" i="70"/>
  <c r="AE99" i="70"/>
  <c r="AD99" i="70"/>
  <c r="AC99" i="70"/>
  <c r="AB99" i="70"/>
  <c r="AA99" i="70"/>
  <c r="Z99" i="70"/>
  <c r="Y99" i="70"/>
  <c r="X99" i="70"/>
  <c r="W99" i="70"/>
  <c r="V99" i="70"/>
  <c r="U99" i="70"/>
  <c r="AQ98" i="70"/>
  <c r="AP98" i="70"/>
  <c r="AO98" i="70"/>
  <c r="AN98" i="70"/>
  <c r="AM98" i="70"/>
  <c r="AL98" i="70"/>
  <c r="AK98" i="70"/>
  <c r="AJ98" i="70"/>
  <c r="AI98" i="70"/>
  <c r="AH98" i="70"/>
  <c r="AG98" i="70"/>
  <c r="AF98" i="70"/>
  <c r="AE98" i="70"/>
  <c r="AD98" i="70"/>
  <c r="AC98" i="70"/>
  <c r="AB98" i="70"/>
  <c r="AA98" i="70"/>
  <c r="Z98" i="70"/>
  <c r="Y98" i="70"/>
  <c r="X98" i="70"/>
  <c r="W98" i="70"/>
  <c r="V98" i="70"/>
  <c r="U98" i="70"/>
  <c r="AQ97" i="70"/>
  <c r="AP97" i="70"/>
  <c r="AO97" i="70"/>
  <c r="AN97" i="70"/>
  <c r="AM97" i="70"/>
  <c r="AL97" i="70"/>
  <c r="AK97" i="70"/>
  <c r="AJ97" i="70"/>
  <c r="AI97" i="70"/>
  <c r="AH97" i="70"/>
  <c r="AG97" i="70"/>
  <c r="AF97" i="70"/>
  <c r="AE97" i="70"/>
  <c r="AD97" i="70"/>
  <c r="AC97" i="70"/>
  <c r="AB97" i="70"/>
  <c r="AA97" i="70"/>
  <c r="Z97" i="70"/>
  <c r="Y97" i="70"/>
  <c r="X97" i="70"/>
  <c r="W97" i="70"/>
  <c r="V97" i="70"/>
  <c r="U97" i="70"/>
  <c r="AQ96" i="70"/>
  <c r="AP96" i="70"/>
  <c r="AO96" i="70"/>
  <c r="AN96" i="70"/>
  <c r="AM96" i="70"/>
  <c r="AL96" i="70"/>
  <c r="AK96" i="70"/>
  <c r="AJ96" i="70"/>
  <c r="AI96" i="70"/>
  <c r="AH96" i="70"/>
  <c r="AG96" i="70"/>
  <c r="AF96" i="70"/>
  <c r="AE96" i="70"/>
  <c r="AD96" i="70"/>
  <c r="AC96" i="70"/>
  <c r="AB96" i="70"/>
  <c r="AA96" i="70"/>
  <c r="Z96" i="70"/>
  <c r="Y96" i="70"/>
  <c r="X96" i="70"/>
  <c r="W96" i="70"/>
  <c r="V96" i="70"/>
  <c r="U96" i="70"/>
  <c r="AQ95" i="70"/>
  <c r="AP95" i="70"/>
  <c r="AO95" i="70"/>
  <c r="AN95" i="70"/>
  <c r="AM95" i="70"/>
  <c r="AL95" i="70"/>
  <c r="AK95" i="70"/>
  <c r="AJ95" i="70"/>
  <c r="AI95" i="70"/>
  <c r="AH95" i="70"/>
  <c r="AG95" i="70"/>
  <c r="AF95" i="70"/>
  <c r="AE95" i="70"/>
  <c r="AD95" i="70"/>
  <c r="AC95" i="70"/>
  <c r="AB95" i="70"/>
  <c r="AA95" i="70"/>
  <c r="Z95" i="70"/>
  <c r="Y95" i="70"/>
  <c r="X95" i="70"/>
  <c r="W95" i="70"/>
  <c r="V95" i="70"/>
  <c r="U95" i="70"/>
  <c r="AQ94" i="70"/>
  <c r="AP94" i="70"/>
  <c r="AO94" i="70"/>
  <c r="AN94" i="70"/>
  <c r="AM94" i="70"/>
  <c r="AL94" i="70"/>
  <c r="AK94" i="70"/>
  <c r="AJ94" i="70"/>
  <c r="AI94" i="70"/>
  <c r="AH94" i="70"/>
  <c r="AG94" i="70"/>
  <c r="AF94" i="70"/>
  <c r="AE94" i="70"/>
  <c r="AD94" i="70"/>
  <c r="AC94" i="70"/>
  <c r="AB94" i="70"/>
  <c r="AA94" i="70"/>
  <c r="Z94" i="70"/>
  <c r="Y94" i="70"/>
  <c r="X94" i="70"/>
  <c r="W94" i="70"/>
  <c r="V94" i="70"/>
  <c r="U94" i="70"/>
  <c r="AQ93" i="70"/>
  <c r="AP93" i="70"/>
  <c r="AO93" i="70"/>
  <c r="AN93" i="70"/>
  <c r="AM93" i="70"/>
  <c r="AL93" i="70"/>
  <c r="AK93" i="70"/>
  <c r="AJ93" i="70"/>
  <c r="AI93" i="70"/>
  <c r="AH93" i="70"/>
  <c r="AG93" i="70"/>
  <c r="AF93" i="70"/>
  <c r="AE93" i="70"/>
  <c r="AD93" i="70"/>
  <c r="AC93" i="70"/>
  <c r="AB93" i="70"/>
  <c r="AA93" i="70"/>
  <c r="Z93" i="70"/>
  <c r="Y93" i="70"/>
  <c r="X93" i="70"/>
  <c r="W93" i="70"/>
  <c r="V93" i="70"/>
  <c r="U93" i="70"/>
  <c r="AQ92" i="70"/>
  <c r="AP92" i="70"/>
  <c r="AO92" i="70"/>
  <c r="AN92" i="70"/>
  <c r="AM92" i="70"/>
  <c r="AL92" i="70"/>
  <c r="AK92" i="70"/>
  <c r="AJ92" i="70"/>
  <c r="AI92" i="70"/>
  <c r="AH92" i="70"/>
  <c r="AG92" i="70"/>
  <c r="AF92" i="70"/>
  <c r="AE92" i="70"/>
  <c r="AD92" i="70"/>
  <c r="AC92" i="70"/>
  <c r="AB92" i="70"/>
  <c r="AA92" i="70"/>
  <c r="Z92" i="70"/>
  <c r="Y92" i="70"/>
  <c r="X92" i="70"/>
  <c r="W92" i="70"/>
  <c r="V92" i="70"/>
  <c r="U92" i="70"/>
  <c r="AQ91" i="70"/>
  <c r="AP91" i="70"/>
  <c r="AO91" i="70"/>
  <c r="AN91" i="70"/>
  <c r="AM91" i="70"/>
  <c r="AL91" i="70"/>
  <c r="AK91" i="70"/>
  <c r="AJ91" i="70"/>
  <c r="AI91" i="70"/>
  <c r="AH91" i="70"/>
  <c r="AG91" i="70"/>
  <c r="AF91" i="70"/>
  <c r="AE91" i="70"/>
  <c r="AD91" i="70"/>
  <c r="AC91" i="70"/>
  <c r="AB91" i="70"/>
  <c r="AA91" i="70"/>
  <c r="Z91" i="70"/>
  <c r="Y91" i="70"/>
  <c r="X91" i="70"/>
  <c r="W91" i="70"/>
  <c r="V91" i="70"/>
  <c r="U91" i="70"/>
  <c r="AQ90" i="70"/>
  <c r="AP90" i="70"/>
  <c r="AO90" i="70"/>
  <c r="AN90" i="70"/>
  <c r="AM90" i="70"/>
  <c r="AL90" i="70"/>
  <c r="AK90" i="70"/>
  <c r="AJ90" i="70"/>
  <c r="AI90" i="70"/>
  <c r="AH90" i="70"/>
  <c r="AG90" i="70"/>
  <c r="AF90" i="70"/>
  <c r="AE90" i="70"/>
  <c r="AD90" i="70"/>
  <c r="AC90" i="70"/>
  <c r="AB90" i="70"/>
  <c r="AA90" i="70"/>
  <c r="Z90" i="70"/>
  <c r="Y90" i="70"/>
  <c r="X90" i="70"/>
  <c r="W90" i="70"/>
  <c r="V90" i="70"/>
  <c r="U90" i="70"/>
  <c r="AQ89" i="70"/>
  <c r="AP89" i="70"/>
  <c r="AO89" i="70"/>
  <c r="AN89" i="70"/>
  <c r="AM89" i="70"/>
  <c r="AL89" i="70"/>
  <c r="AK89" i="70"/>
  <c r="AJ89" i="70"/>
  <c r="AI89" i="70"/>
  <c r="AH89" i="70"/>
  <c r="AG89" i="70"/>
  <c r="AF89" i="70"/>
  <c r="AE89" i="70"/>
  <c r="AD89" i="70"/>
  <c r="AC89" i="70"/>
  <c r="AB89" i="70"/>
  <c r="AA89" i="70"/>
  <c r="Z89" i="70"/>
  <c r="Y89" i="70"/>
  <c r="X89" i="70"/>
  <c r="W89" i="70"/>
  <c r="V89" i="70"/>
  <c r="U89" i="70"/>
  <c r="AQ88" i="70"/>
  <c r="AP88" i="70"/>
  <c r="AO88" i="70"/>
  <c r="AN88" i="70"/>
  <c r="AM88" i="70"/>
  <c r="AL88" i="70"/>
  <c r="AK88" i="70"/>
  <c r="AJ88" i="70"/>
  <c r="AI88" i="70"/>
  <c r="AH88" i="70"/>
  <c r="AG88" i="70"/>
  <c r="AF88" i="70"/>
  <c r="AE88" i="70"/>
  <c r="AD88" i="70"/>
  <c r="AC88" i="70"/>
  <c r="AB88" i="70"/>
  <c r="AA88" i="70"/>
  <c r="Z88" i="70"/>
  <c r="Y88" i="70"/>
  <c r="X88" i="70"/>
  <c r="W88" i="70"/>
  <c r="V88" i="70"/>
  <c r="U88" i="70"/>
  <c r="AQ87" i="70"/>
  <c r="AP87" i="70"/>
  <c r="AO87" i="70"/>
  <c r="AN87" i="70"/>
  <c r="AM87" i="70"/>
  <c r="AL87" i="70"/>
  <c r="AK87" i="70"/>
  <c r="AJ87" i="70"/>
  <c r="AI87" i="70"/>
  <c r="AH87" i="70"/>
  <c r="AG87" i="70"/>
  <c r="AF87" i="70"/>
  <c r="AE87" i="70"/>
  <c r="AD87" i="70"/>
  <c r="AC87" i="70"/>
  <c r="AB87" i="70"/>
  <c r="AA87" i="70"/>
  <c r="Z87" i="70"/>
  <c r="Y87" i="70"/>
  <c r="X87" i="70"/>
  <c r="W87" i="70"/>
  <c r="V87" i="70"/>
  <c r="U87" i="70"/>
  <c r="AQ86" i="70"/>
  <c r="AP86" i="70"/>
  <c r="AO86" i="70"/>
  <c r="AN86" i="70"/>
  <c r="AM86" i="70"/>
  <c r="AL86" i="70"/>
  <c r="AK86" i="70"/>
  <c r="AJ86" i="70"/>
  <c r="AI86" i="70"/>
  <c r="AH86" i="70"/>
  <c r="AG86" i="70"/>
  <c r="AF86" i="70"/>
  <c r="AE86" i="70"/>
  <c r="AD86" i="70"/>
  <c r="AC86" i="70"/>
  <c r="AB86" i="70"/>
  <c r="AA86" i="70"/>
  <c r="Z86" i="70"/>
  <c r="Y86" i="70"/>
  <c r="X86" i="70"/>
  <c r="W86" i="70"/>
  <c r="V86" i="70"/>
  <c r="U86" i="70"/>
  <c r="AQ85" i="70"/>
  <c r="AP85" i="70"/>
  <c r="AO85" i="70"/>
  <c r="AN85" i="70"/>
  <c r="AM85" i="70"/>
  <c r="AL85" i="70"/>
  <c r="AK85" i="70"/>
  <c r="AJ85" i="70"/>
  <c r="AI85" i="70"/>
  <c r="AH85" i="70"/>
  <c r="AG85" i="70"/>
  <c r="AF85" i="70"/>
  <c r="AE85" i="70"/>
  <c r="AD85" i="70"/>
  <c r="AC85" i="70"/>
  <c r="AB85" i="70"/>
  <c r="AA85" i="70"/>
  <c r="Z85" i="70"/>
  <c r="Y85" i="70"/>
  <c r="X85" i="70"/>
  <c r="W85" i="70"/>
  <c r="V85" i="70"/>
  <c r="U85" i="70"/>
  <c r="AQ84" i="70"/>
  <c r="AP84" i="70"/>
  <c r="AO84" i="70"/>
  <c r="AN84" i="70"/>
  <c r="AM84" i="70"/>
  <c r="AL84" i="70"/>
  <c r="AK84" i="70"/>
  <c r="AJ84" i="70"/>
  <c r="AI84" i="70"/>
  <c r="AH84" i="70"/>
  <c r="AG84" i="70"/>
  <c r="AF84" i="70"/>
  <c r="AE84" i="70"/>
  <c r="AD84" i="70"/>
  <c r="AC84" i="70"/>
  <c r="AB84" i="70"/>
  <c r="AA84" i="70"/>
  <c r="Z84" i="70"/>
  <c r="Y84" i="70"/>
  <c r="X84" i="70"/>
  <c r="W84" i="70"/>
  <c r="V84" i="70"/>
  <c r="U84" i="70"/>
  <c r="AQ83" i="70"/>
  <c r="AP83" i="70"/>
  <c r="AO83" i="70"/>
  <c r="AN83" i="70"/>
  <c r="AM83" i="70"/>
  <c r="AL83" i="70"/>
  <c r="AK83" i="70"/>
  <c r="AJ83" i="70"/>
  <c r="AI83" i="70"/>
  <c r="AH83" i="70"/>
  <c r="AG83" i="70"/>
  <c r="AF83" i="70"/>
  <c r="AE83" i="70"/>
  <c r="AD83" i="70"/>
  <c r="AC83" i="70"/>
  <c r="AB83" i="70"/>
  <c r="AA83" i="70"/>
  <c r="Z83" i="70"/>
  <c r="Y83" i="70"/>
  <c r="X83" i="70"/>
  <c r="W83" i="70"/>
  <c r="V83" i="70"/>
  <c r="U83" i="70"/>
  <c r="AQ82" i="70"/>
  <c r="AP82" i="70"/>
  <c r="AO82" i="70"/>
  <c r="AN82" i="70"/>
  <c r="AM82" i="70"/>
  <c r="AL82" i="70"/>
  <c r="AK82" i="70"/>
  <c r="AJ82" i="70"/>
  <c r="AI82" i="70"/>
  <c r="AH82" i="70"/>
  <c r="AG82" i="70"/>
  <c r="AF82" i="70"/>
  <c r="AE82" i="70"/>
  <c r="AD82" i="70"/>
  <c r="AC82" i="70"/>
  <c r="AB82" i="70"/>
  <c r="AA82" i="70"/>
  <c r="Z82" i="70"/>
  <c r="Y82" i="70"/>
  <c r="X82" i="70"/>
  <c r="W82" i="70"/>
  <c r="V82" i="70"/>
  <c r="U82" i="70"/>
  <c r="AQ81" i="70"/>
  <c r="AP81" i="70"/>
  <c r="AO81" i="70"/>
  <c r="AN81" i="70"/>
  <c r="AM81" i="70"/>
  <c r="AL81" i="70"/>
  <c r="AK81" i="70"/>
  <c r="AJ81" i="70"/>
  <c r="AI81" i="70"/>
  <c r="AH81" i="70"/>
  <c r="AG81" i="70"/>
  <c r="AF81" i="70"/>
  <c r="AE81" i="70"/>
  <c r="AD81" i="70"/>
  <c r="AC81" i="70"/>
  <c r="AB81" i="70"/>
  <c r="AA81" i="70"/>
  <c r="Z81" i="70"/>
  <c r="Y81" i="70"/>
  <c r="X81" i="70"/>
  <c r="W81" i="70"/>
  <c r="V81" i="70"/>
  <c r="U81" i="70"/>
  <c r="AQ80" i="70"/>
  <c r="AP80" i="70"/>
  <c r="AO80" i="70"/>
  <c r="AN80" i="70"/>
  <c r="AM80" i="70"/>
  <c r="AL80" i="70"/>
  <c r="AK80" i="70"/>
  <c r="AJ80" i="70"/>
  <c r="AI80" i="70"/>
  <c r="AH80" i="70"/>
  <c r="AG80" i="70"/>
  <c r="AF80" i="70"/>
  <c r="AD80" i="70"/>
  <c r="AC80" i="70"/>
  <c r="AB80" i="70"/>
  <c r="AA80" i="70"/>
  <c r="Z80" i="70"/>
  <c r="Y80" i="70"/>
  <c r="X80" i="70"/>
  <c r="W80" i="70"/>
  <c r="V80" i="70"/>
  <c r="U80" i="70"/>
  <c r="AQ79" i="70"/>
  <c r="AP79" i="70"/>
  <c r="AO79" i="70"/>
  <c r="AN79" i="70"/>
  <c r="AM79" i="70"/>
  <c r="AL79" i="70"/>
  <c r="AK79" i="70"/>
  <c r="AJ79" i="70"/>
  <c r="AI79" i="70"/>
  <c r="AH79" i="70"/>
  <c r="AG79" i="70"/>
  <c r="AF79" i="70"/>
  <c r="AD79" i="70"/>
  <c r="AC79" i="70"/>
  <c r="AB79" i="70"/>
  <c r="AA79" i="70"/>
  <c r="Z79" i="70"/>
  <c r="Y79" i="70"/>
  <c r="X79" i="70"/>
  <c r="W79" i="70"/>
  <c r="V79" i="70"/>
  <c r="U79" i="70"/>
  <c r="AQ78" i="70"/>
  <c r="AP78" i="70"/>
  <c r="AO78" i="70"/>
  <c r="AN78" i="70"/>
  <c r="AM78" i="70"/>
  <c r="AL78" i="70"/>
  <c r="AK78" i="70"/>
  <c r="AJ78" i="70"/>
  <c r="AI78" i="70"/>
  <c r="AH78" i="70"/>
  <c r="AG78" i="70"/>
  <c r="AF78" i="70"/>
  <c r="AD78" i="70"/>
  <c r="AC78" i="70"/>
  <c r="AB78" i="70"/>
  <c r="AA78" i="70"/>
  <c r="Z78" i="70"/>
  <c r="Y78" i="70"/>
  <c r="X78" i="70"/>
  <c r="W78" i="70"/>
  <c r="V78" i="70"/>
  <c r="U78" i="70"/>
  <c r="AQ77" i="70"/>
  <c r="AP77" i="70"/>
  <c r="AO77" i="70"/>
  <c r="AN77" i="70"/>
  <c r="AM77" i="70"/>
  <c r="AL77" i="70"/>
  <c r="AK77" i="70"/>
  <c r="AJ77" i="70"/>
  <c r="AI77" i="70"/>
  <c r="AH77" i="70"/>
  <c r="AG77" i="70"/>
  <c r="AF77" i="70"/>
  <c r="AE77" i="70"/>
  <c r="AD77" i="70"/>
  <c r="AC77" i="70"/>
  <c r="AB77" i="70"/>
  <c r="AA77" i="70"/>
  <c r="Z77" i="70"/>
  <c r="Y77" i="70"/>
  <c r="X77" i="70"/>
  <c r="W77" i="70"/>
  <c r="V77" i="70"/>
  <c r="U77" i="70"/>
  <c r="AQ76" i="70"/>
  <c r="AP76" i="70"/>
  <c r="AO76" i="70"/>
  <c r="AN76" i="70"/>
  <c r="AM76" i="70"/>
  <c r="AL76" i="70"/>
  <c r="AK76" i="70"/>
  <c r="AJ76" i="70"/>
  <c r="AI76" i="70"/>
  <c r="AH76" i="70"/>
  <c r="AG76" i="70"/>
  <c r="AF76" i="70"/>
  <c r="AE76" i="70"/>
  <c r="AD76" i="70"/>
  <c r="AC76" i="70"/>
  <c r="AB76" i="70"/>
  <c r="AA76" i="70"/>
  <c r="Z76" i="70"/>
  <c r="Y76" i="70"/>
  <c r="X76" i="70"/>
  <c r="W76" i="70"/>
  <c r="V76" i="70"/>
  <c r="U76" i="70"/>
  <c r="AQ75" i="70"/>
  <c r="AP75" i="70"/>
  <c r="AO75" i="70"/>
  <c r="AN75" i="70"/>
  <c r="AM75" i="70"/>
  <c r="AL75" i="70"/>
  <c r="AK75" i="70"/>
  <c r="AJ75" i="70"/>
  <c r="AI75" i="70"/>
  <c r="AH75" i="70"/>
  <c r="AG75" i="70"/>
  <c r="AF75" i="70"/>
  <c r="AE75" i="70"/>
  <c r="AD75" i="70"/>
  <c r="AC75" i="70"/>
  <c r="AB75" i="70"/>
  <c r="AA75" i="70"/>
  <c r="Z75" i="70"/>
  <c r="Y75" i="70"/>
  <c r="X75" i="70"/>
  <c r="W75" i="70"/>
  <c r="V75" i="70"/>
  <c r="U75" i="70"/>
  <c r="AQ74" i="70"/>
  <c r="AP74" i="70"/>
  <c r="AO74" i="70"/>
  <c r="AN74" i="70"/>
  <c r="AM74" i="70"/>
  <c r="AL74" i="70"/>
  <c r="AK74" i="70"/>
  <c r="AJ74" i="70"/>
  <c r="AI74" i="70"/>
  <c r="AH74" i="70"/>
  <c r="AG74" i="70"/>
  <c r="AF74" i="70"/>
  <c r="AE74" i="70"/>
  <c r="AD74" i="70"/>
  <c r="AC74" i="70"/>
  <c r="AB74" i="70"/>
  <c r="AA74" i="70"/>
  <c r="Z74" i="70"/>
  <c r="Y74" i="70"/>
  <c r="X74" i="70"/>
  <c r="W74" i="70"/>
  <c r="V74" i="70"/>
  <c r="U74" i="70"/>
  <c r="AQ73" i="70"/>
  <c r="AP73" i="70"/>
  <c r="AO73" i="70"/>
  <c r="AN73" i="70"/>
  <c r="AM73" i="70"/>
  <c r="AL73" i="70"/>
  <c r="AK73" i="70"/>
  <c r="AJ73" i="70"/>
  <c r="AI73" i="70"/>
  <c r="AH73" i="70"/>
  <c r="AG73" i="70"/>
  <c r="AF73" i="70"/>
  <c r="AE73" i="70"/>
  <c r="AD73" i="70"/>
  <c r="AC73" i="70"/>
  <c r="AB73" i="70"/>
  <c r="AA73" i="70"/>
  <c r="Z73" i="70"/>
  <c r="Y73" i="70"/>
  <c r="X73" i="70"/>
  <c r="W73" i="70"/>
  <c r="V73" i="70"/>
  <c r="U73" i="70"/>
  <c r="AQ72" i="70"/>
  <c r="AP72" i="70"/>
  <c r="AO72" i="70"/>
  <c r="AN72" i="70"/>
  <c r="AM72" i="70"/>
  <c r="AL72" i="70"/>
  <c r="AK72" i="70"/>
  <c r="AJ72" i="70"/>
  <c r="AI72" i="70"/>
  <c r="AH72" i="70"/>
  <c r="AG72" i="70"/>
  <c r="AF72" i="70"/>
  <c r="AE72" i="70"/>
  <c r="AD72" i="70"/>
  <c r="AC72" i="70"/>
  <c r="AB72" i="70"/>
  <c r="AA72" i="70"/>
  <c r="Z72" i="70"/>
  <c r="Y72" i="70"/>
  <c r="X72" i="70"/>
  <c r="W72" i="70"/>
  <c r="V72" i="70"/>
  <c r="U72" i="70"/>
  <c r="AQ71" i="70"/>
  <c r="AP71" i="70"/>
  <c r="AO71" i="70"/>
  <c r="AN71" i="70"/>
  <c r="AM71" i="70"/>
  <c r="AL71" i="70"/>
  <c r="AK71" i="70"/>
  <c r="AJ71" i="70"/>
  <c r="AI71" i="70"/>
  <c r="AH71" i="70"/>
  <c r="AG71" i="70"/>
  <c r="AF71" i="70"/>
  <c r="AE71" i="70"/>
  <c r="AD71" i="70"/>
  <c r="AC71" i="70"/>
  <c r="AB71" i="70"/>
  <c r="AA71" i="70"/>
  <c r="Z71" i="70"/>
  <c r="Y71" i="70"/>
  <c r="X71" i="70"/>
  <c r="W71" i="70"/>
  <c r="V71" i="70"/>
  <c r="U71" i="70"/>
  <c r="AQ70" i="70"/>
  <c r="AP70" i="70"/>
  <c r="AO70" i="70"/>
  <c r="AN70" i="70"/>
  <c r="AM70" i="70"/>
  <c r="AL70" i="70"/>
  <c r="AK70" i="70"/>
  <c r="AJ70" i="70"/>
  <c r="AI70" i="70"/>
  <c r="AH70" i="70"/>
  <c r="AG70" i="70"/>
  <c r="AF70" i="70"/>
  <c r="AE70" i="70"/>
  <c r="AD70" i="70"/>
  <c r="AC70" i="70"/>
  <c r="AB70" i="70"/>
  <c r="AA70" i="70"/>
  <c r="Z70" i="70"/>
  <c r="Y70" i="70"/>
  <c r="X70" i="70"/>
  <c r="W70" i="70"/>
  <c r="V70" i="70"/>
  <c r="U70" i="70"/>
  <c r="AQ69" i="70"/>
  <c r="AP69" i="70"/>
  <c r="AO69" i="70"/>
  <c r="AN69" i="70"/>
  <c r="AM69" i="70"/>
  <c r="AL69" i="70"/>
  <c r="AK69" i="70"/>
  <c r="AJ69" i="70"/>
  <c r="AI69" i="70"/>
  <c r="AH69" i="70"/>
  <c r="AG69" i="70"/>
  <c r="AF69" i="70"/>
  <c r="AE69" i="70"/>
  <c r="AD69" i="70"/>
  <c r="AC69" i="70"/>
  <c r="AB69" i="70"/>
  <c r="AA69" i="70"/>
  <c r="Z69" i="70"/>
  <c r="Y69" i="70"/>
  <c r="X69" i="70"/>
  <c r="W69" i="70"/>
  <c r="V69" i="70"/>
  <c r="U69" i="70"/>
  <c r="AQ68" i="70"/>
  <c r="AP68" i="70"/>
  <c r="AO68" i="70"/>
  <c r="AN68" i="70"/>
  <c r="AM68" i="70"/>
  <c r="AL68" i="70"/>
  <c r="AK68" i="70"/>
  <c r="AJ68" i="70"/>
  <c r="AI68" i="70"/>
  <c r="AH68" i="70"/>
  <c r="AG68" i="70"/>
  <c r="AF68" i="70"/>
  <c r="AE68" i="70"/>
  <c r="AD68" i="70"/>
  <c r="AC68" i="70"/>
  <c r="AB68" i="70"/>
  <c r="AA68" i="70"/>
  <c r="Z68" i="70"/>
  <c r="Y68" i="70"/>
  <c r="X68" i="70"/>
  <c r="W68" i="70"/>
  <c r="V68" i="70"/>
  <c r="U68" i="70"/>
  <c r="AQ67" i="70"/>
  <c r="AP67" i="70"/>
  <c r="AO67" i="70"/>
  <c r="AN67" i="70"/>
  <c r="AM67" i="70"/>
  <c r="AL67" i="70"/>
  <c r="AK67" i="70"/>
  <c r="AJ67" i="70"/>
  <c r="AI67" i="70"/>
  <c r="AH67" i="70"/>
  <c r="AG67" i="70"/>
  <c r="AF67" i="70"/>
  <c r="AE67" i="70"/>
  <c r="AD67" i="70"/>
  <c r="AC67" i="70"/>
  <c r="AB67" i="70"/>
  <c r="AA67" i="70"/>
  <c r="Z67" i="70"/>
  <c r="Y67" i="70"/>
  <c r="X67" i="70"/>
  <c r="W67" i="70"/>
  <c r="V67" i="70"/>
  <c r="U67" i="70"/>
  <c r="AQ66" i="70"/>
  <c r="AP66" i="70"/>
  <c r="AO66" i="70"/>
  <c r="AN66" i="70"/>
  <c r="AM66" i="70"/>
  <c r="AL66" i="70"/>
  <c r="AK66" i="70"/>
  <c r="AJ66" i="70"/>
  <c r="AI66" i="70"/>
  <c r="AH66" i="70"/>
  <c r="AG66" i="70"/>
  <c r="AF66" i="70"/>
  <c r="AE66" i="70"/>
  <c r="AD66" i="70"/>
  <c r="AC66" i="70"/>
  <c r="AB66" i="70"/>
  <c r="AA66" i="70"/>
  <c r="Z66" i="70"/>
  <c r="Y66" i="70"/>
  <c r="X66" i="70"/>
  <c r="W66" i="70"/>
  <c r="V66" i="70"/>
  <c r="U66" i="70"/>
  <c r="AQ65" i="70"/>
  <c r="AP65" i="70"/>
  <c r="AO65" i="70"/>
  <c r="AN65" i="70"/>
  <c r="AM65" i="70"/>
  <c r="AL65" i="70"/>
  <c r="AK65" i="70"/>
  <c r="AJ65" i="70"/>
  <c r="AI65" i="70"/>
  <c r="AH65" i="70"/>
  <c r="AG65" i="70"/>
  <c r="AF65" i="70"/>
  <c r="AE65" i="70"/>
  <c r="AD65" i="70"/>
  <c r="AC65" i="70"/>
  <c r="AB65" i="70"/>
  <c r="AA65" i="70"/>
  <c r="Z65" i="70"/>
  <c r="Y65" i="70"/>
  <c r="X65" i="70"/>
  <c r="W65" i="70"/>
  <c r="V65" i="70"/>
  <c r="U65" i="70"/>
  <c r="AQ64" i="70"/>
  <c r="AP64" i="70"/>
  <c r="AO64" i="70"/>
  <c r="AN64" i="70"/>
  <c r="AM64" i="70"/>
  <c r="AL64" i="70"/>
  <c r="AK64" i="70"/>
  <c r="AJ64" i="70"/>
  <c r="AI64" i="70"/>
  <c r="AH64" i="70"/>
  <c r="AG64" i="70"/>
  <c r="AF64" i="70"/>
  <c r="AE64" i="70"/>
  <c r="AD64" i="70"/>
  <c r="AC64" i="70"/>
  <c r="AB64" i="70"/>
  <c r="AA64" i="70"/>
  <c r="Z64" i="70"/>
  <c r="Y64" i="70"/>
  <c r="X64" i="70"/>
  <c r="W64" i="70"/>
  <c r="V64" i="70"/>
  <c r="U64" i="70"/>
  <c r="AP63" i="70"/>
  <c r="AO63" i="70"/>
  <c r="AN63" i="70"/>
  <c r="AM63" i="70"/>
  <c r="AL63" i="70"/>
  <c r="AK63" i="70"/>
  <c r="AJ63" i="70"/>
  <c r="AI63" i="70"/>
  <c r="AH63" i="70"/>
  <c r="AG63" i="70"/>
  <c r="AF63" i="70"/>
  <c r="AE63" i="70"/>
  <c r="AD63" i="70"/>
  <c r="AC63" i="70"/>
  <c r="AB63" i="70"/>
  <c r="AA63" i="70"/>
  <c r="Z63" i="70"/>
  <c r="Y63" i="70"/>
  <c r="X63" i="70"/>
  <c r="W63" i="70"/>
  <c r="V63" i="70"/>
  <c r="U63" i="70"/>
  <c r="AQ62" i="70"/>
  <c r="AP62" i="70"/>
  <c r="AO62" i="70"/>
  <c r="AN62" i="70"/>
  <c r="AM62" i="70"/>
  <c r="AL62" i="70"/>
  <c r="AK62" i="70"/>
  <c r="AJ62" i="70"/>
  <c r="AI62" i="70"/>
  <c r="AH62" i="70"/>
  <c r="AG62" i="70"/>
  <c r="AF62" i="70"/>
  <c r="AE62" i="70"/>
  <c r="AD62" i="70"/>
  <c r="AC62" i="70"/>
  <c r="AB62" i="70"/>
  <c r="AA62" i="70"/>
  <c r="Z62" i="70"/>
  <c r="Y62" i="70"/>
  <c r="X62" i="70"/>
  <c r="W62" i="70"/>
  <c r="V62" i="70"/>
  <c r="U62" i="70"/>
  <c r="AQ61" i="70"/>
  <c r="AP61" i="70"/>
  <c r="AO61" i="70"/>
  <c r="AN61" i="70"/>
  <c r="AM61" i="70"/>
  <c r="AL61" i="70"/>
  <c r="AK61" i="70"/>
  <c r="AJ61" i="70"/>
  <c r="AI61" i="70"/>
  <c r="AH61" i="70"/>
  <c r="AG61" i="70"/>
  <c r="AF61" i="70"/>
  <c r="AE61" i="70"/>
  <c r="AD61" i="70"/>
  <c r="AC61" i="70"/>
  <c r="AB61" i="70"/>
  <c r="AA61" i="70"/>
  <c r="Z61" i="70"/>
  <c r="Y61" i="70"/>
  <c r="X61" i="70"/>
  <c r="W61" i="70"/>
  <c r="V61" i="70"/>
  <c r="U61" i="70"/>
  <c r="AQ60" i="70"/>
  <c r="AP60" i="70"/>
  <c r="AO60" i="70"/>
  <c r="AN60" i="70"/>
  <c r="AM60" i="70"/>
  <c r="AL60" i="70"/>
  <c r="AK60" i="70"/>
  <c r="AJ60" i="70"/>
  <c r="AI60" i="70"/>
  <c r="AH60" i="70"/>
  <c r="AG60" i="70"/>
  <c r="AF60" i="70"/>
  <c r="AE60" i="70"/>
  <c r="AD60" i="70"/>
  <c r="AC60" i="70"/>
  <c r="AB60" i="70"/>
  <c r="AA60" i="70"/>
  <c r="Z60" i="70"/>
  <c r="Y60" i="70"/>
  <c r="X60" i="70"/>
  <c r="W60" i="70"/>
  <c r="V60" i="70"/>
  <c r="U60" i="70"/>
  <c r="AQ59" i="70"/>
  <c r="AP59" i="70"/>
  <c r="AO59" i="70"/>
  <c r="AN59" i="70"/>
  <c r="AM59" i="70"/>
  <c r="AL59" i="70"/>
  <c r="AK59" i="70"/>
  <c r="AJ59" i="70"/>
  <c r="AI59" i="70"/>
  <c r="AH59" i="70"/>
  <c r="AG59" i="70"/>
  <c r="AF59" i="70"/>
  <c r="AE59" i="70"/>
  <c r="AD59" i="70"/>
  <c r="AC59" i="70"/>
  <c r="AB59" i="70"/>
  <c r="AA59" i="70"/>
  <c r="Z59" i="70"/>
  <c r="Y59" i="70"/>
  <c r="X59" i="70"/>
  <c r="W59" i="70"/>
  <c r="V59" i="70"/>
  <c r="U59" i="70"/>
  <c r="AQ58" i="70"/>
  <c r="AP58" i="70"/>
  <c r="AO58" i="70"/>
  <c r="AN58" i="70"/>
  <c r="AM58" i="70"/>
  <c r="AL58" i="70"/>
  <c r="AK58" i="70"/>
  <c r="AJ58" i="70"/>
  <c r="AI58" i="70"/>
  <c r="AH58" i="70"/>
  <c r="AG58" i="70"/>
  <c r="AF58" i="70"/>
  <c r="AE58" i="70"/>
  <c r="AD58" i="70"/>
  <c r="AC58" i="70"/>
  <c r="AB58" i="70"/>
  <c r="AA58" i="70"/>
  <c r="Z58" i="70"/>
  <c r="Y58" i="70"/>
  <c r="X58" i="70"/>
  <c r="W58" i="70"/>
  <c r="V58" i="70"/>
  <c r="U58" i="70"/>
  <c r="AQ57" i="70"/>
  <c r="AP57" i="70"/>
  <c r="AO57" i="70"/>
  <c r="AN57" i="70"/>
  <c r="AM57" i="70"/>
  <c r="AL57" i="70"/>
  <c r="AK57" i="70"/>
  <c r="AJ57" i="70"/>
  <c r="AI57" i="70"/>
  <c r="AH57" i="70"/>
  <c r="AG57" i="70"/>
  <c r="AF57" i="70"/>
  <c r="AE57" i="70"/>
  <c r="AD57" i="70"/>
  <c r="AC57" i="70"/>
  <c r="AB57" i="70"/>
  <c r="AA57" i="70"/>
  <c r="Z57" i="70"/>
  <c r="Y57" i="70"/>
  <c r="X57" i="70"/>
  <c r="W57" i="70"/>
  <c r="V57" i="70"/>
  <c r="U57" i="70"/>
  <c r="AQ56" i="70"/>
  <c r="AP56" i="70"/>
  <c r="AO56" i="70"/>
  <c r="AN56" i="70"/>
  <c r="AM56" i="70"/>
  <c r="AL56" i="70"/>
  <c r="AK56" i="70"/>
  <c r="AJ56" i="70"/>
  <c r="AI56" i="70"/>
  <c r="AH56" i="70"/>
  <c r="AG56" i="70"/>
  <c r="AF56" i="70"/>
  <c r="AE56" i="70"/>
  <c r="AD56" i="70"/>
  <c r="AC56" i="70"/>
  <c r="AB56" i="70"/>
  <c r="AA56" i="70"/>
  <c r="Z56" i="70"/>
  <c r="Y56" i="70"/>
  <c r="X56" i="70"/>
  <c r="W56" i="70"/>
  <c r="V56" i="70"/>
  <c r="U56" i="70"/>
  <c r="AQ55" i="70"/>
  <c r="AP55" i="70"/>
  <c r="AO55" i="70"/>
  <c r="AN55" i="70"/>
  <c r="AM55" i="70"/>
  <c r="AL55" i="70"/>
  <c r="AK55" i="70"/>
  <c r="AJ55" i="70"/>
  <c r="AI55" i="70"/>
  <c r="AH55" i="70"/>
  <c r="AG55" i="70"/>
  <c r="AF55" i="70"/>
  <c r="AE55" i="70"/>
  <c r="AD55" i="70"/>
  <c r="AC55" i="70"/>
  <c r="AB55" i="70"/>
  <c r="AA55" i="70"/>
  <c r="Z55" i="70"/>
  <c r="Y55" i="70"/>
  <c r="X55" i="70"/>
  <c r="W55" i="70"/>
  <c r="V55" i="70"/>
  <c r="U55" i="70"/>
  <c r="AQ54" i="70"/>
  <c r="AP54" i="70"/>
  <c r="AO54" i="70"/>
  <c r="AN54" i="70"/>
  <c r="AM54" i="70"/>
  <c r="AL54" i="70"/>
  <c r="AK54" i="70"/>
  <c r="AJ54" i="70"/>
  <c r="AI54" i="70"/>
  <c r="AH54" i="70"/>
  <c r="AG54" i="70"/>
  <c r="AF54" i="70"/>
  <c r="AE54" i="70"/>
  <c r="AD54" i="70"/>
  <c r="AC54" i="70"/>
  <c r="AB54" i="70"/>
  <c r="AA54" i="70"/>
  <c r="Z54" i="70"/>
  <c r="Y54" i="70"/>
  <c r="X54" i="70"/>
  <c r="W54" i="70"/>
  <c r="V54" i="70"/>
  <c r="U54" i="70"/>
  <c r="AQ53" i="70"/>
  <c r="AP53" i="70"/>
  <c r="AO53" i="70"/>
  <c r="AN53" i="70"/>
  <c r="AM53" i="70"/>
  <c r="AL53" i="70"/>
  <c r="AK53" i="70"/>
  <c r="AJ53" i="70"/>
  <c r="AI53" i="70"/>
  <c r="AH53" i="70"/>
  <c r="AG53" i="70"/>
  <c r="AF53" i="70"/>
  <c r="AE53" i="70"/>
  <c r="AD53" i="70"/>
  <c r="AC53" i="70"/>
  <c r="AB53" i="70"/>
  <c r="AA53" i="70"/>
  <c r="Z53" i="70"/>
  <c r="Y53" i="70"/>
  <c r="X53" i="70"/>
  <c r="W53" i="70"/>
  <c r="V53" i="70"/>
  <c r="U53" i="70"/>
  <c r="AQ52" i="70"/>
  <c r="AP52" i="70"/>
  <c r="AO52" i="70"/>
  <c r="AN52" i="70"/>
  <c r="AM52" i="70"/>
  <c r="AL52" i="70"/>
  <c r="AK52" i="70"/>
  <c r="AJ52" i="70"/>
  <c r="AI52" i="70"/>
  <c r="AH52" i="70"/>
  <c r="AG52" i="70"/>
  <c r="AF52" i="70"/>
  <c r="AE52" i="70"/>
  <c r="AD52" i="70"/>
  <c r="AC52" i="70"/>
  <c r="AB52" i="70"/>
  <c r="AA52" i="70"/>
  <c r="Z52" i="70"/>
  <c r="Y52" i="70"/>
  <c r="X52" i="70"/>
  <c r="W52" i="70"/>
  <c r="V52" i="70"/>
  <c r="U52" i="70"/>
  <c r="AQ51" i="70"/>
  <c r="AP51" i="70"/>
  <c r="AO51" i="70"/>
  <c r="AN51" i="70"/>
  <c r="AM51" i="70"/>
  <c r="AL51" i="70"/>
  <c r="AK51" i="70"/>
  <c r="AJ51" i="70"/>
  <c r="AI51" i="70"/>
  <c r="AH51" i="70"/>
  <c r="AG51" i="70"/>
  <c r="AF51" i="70"/>
  <c r="AE51" i="70"/>
  <c r="AD51" i="70"/>
  <c r="AC51" i="70"/>
  <c r="AB51" i="70"/>
  <c r="AA51" i="70"/>
  <c r="Z51" i="70"/>
  <c r="Y51" i="70"/>
  <c r="X51" i="70"/>
  <c r="W51" i="70"/>
  <c r="V51" i="70"/>
  <c r="U51" i="70"/>
  <c r="AQ50" i="70"/>
  <c r="AP50" i="70"/>
  <c r="AO50" i="70"/>
  <c r="AN50" i="70"/>
  <c r="AM50" i="70"/>
  <c r="AL50" i="70"/>
  <c r="AK50" i="70"/>
  <c r="AJ50" i="70"/>
  <c r="AI50" i="70"/>
  <c r="AH50" i="70"/>
  <c r="AG50" i="70"/>
  <c r="AF50" i="70"/>
  <c r="AE50" i="70"/>
  <c r="AD50" i="70"/>
  <c r="AC50" i="70"/>
  <c r="AB50" i="70"/>
  <c r="AA50" i="70"/>
  <c r="Z50" i="70"/>
  <c r="Y50" i="70"/>
  <c r="X50" i="70"/>
  <c r="W50" i="70"/>
  <c r="V50" i="70"/>
  <c r="U50" i="70"/>
  <c r="AQ49" i="70"/>
  <c r="AP49" i="70"/>
  <c r="AO49" i="70"/>
  <c r="AN49" i="70"/>
  <c r="AM49" i="70"/>
  <c r="AL49" i="70"/>
  <c r="AK49" i="70"/>
  <c r="AJ49" i="70"/>
  <c r="AI49" i="70"/>
  <c r="AH49" i="70"/>
  <c r="AG49" i="70"/>
  <c r="AF49" i="70"/>
  <c r="AE49" i="70"/>
  <c r="AD49" i="70"/>
  <c r="AC49" i="70"/>
  <c r="AB49" i="70"/>
  <c r="AA49" i="70"/>
  <c r="Z49" i="70"/>
  <c r="Y49" i="70"/>
  <c r="X49" i="70"/>
  <c r="W49" i="70"/>
  <c r="V49" i="70"/>
  <c r="U49" i="70"/>
  <c r="AQ48" i="70"/>
  <c r="AP48" i="70"/>
  <c r="AO48" i="70"/>
  <c r="AN48" i="70"/>
  <c r="AM48" i="70"/>
  <c r="AL48" i="70"/>
  <c r="AK48" i="70"/>
  <c r="AJ48" i="70"/>
  <c r="AI48" i="70"/>
  <c r="AH48" i="70"/>
  <c r="AG48" i="70"/>
  <c r="AF48" i="70"/>
  <c r="AE48" i="70"/>
  <c r="AD48" i="70"/>
  <c r="AC48" i="70"/>
  <c r="AB48" i="70"/>
  <c r="AA48" i="70"/>
  <c r="Z48" i="70"/>
  <c r="Y48" i="70"/>
  <c r="X48" i="70"/>
  <c r="W48" i="70"/>
  <c r="V48" i="70"/>
  <c r="U48" i="70"/>
  <c r="AQ47" i="70"/>
  <c r="AP47" i="70"/>
  <c r="AO47" i="70"/>
  <c r="AN47" i="70"/>
  <c r="AM47" i="70"/>
  <c r="AL47" i="70"/>
  <c r="AK47" i="70"/>
  <c r="AJ47" i="70"/>
  <c r="AI47" i="70"/>
  <c r="AH47" i="70"/>
  <c r="AG47" i="70"/>
  <c r="AF47" i="70"/>
  <c r="AE47" i="70"/>
  <c r="AD47" i="70"/>
  <c r="AC47" i="70"/>
  <c r="AB47" i="70"/>
  <c r="AA47" i="70"/>
  <c r="Z47" i="70"/>
  <c r="Y47" i="70"/>
  <c r="X47" i="70"/>
  <c r="W47" i="70"/>
  <c r="V47" i="70"/>
  <c r="U47" i="70"/>
  <c r="AQ46" i="70"/>
  <c r="AP46" i="70"/>
  <c r="AO46" i="70"/>
  <c r="AN46" i="70"/>
  <c r="AM46" i="70"/>
  <c r="AL46" i="70"/>
  <c r="AK46" i="70"/>
  <c r="AJ46" i="70"/>
  <c r="AI46" i="70"/>
  <c r="AH46" i="70"/>
  <c r="AG46" i="70"/>
  <c r="AF46" i="70"/>
  <c r="AE46" i="70"/>
  <c r="AD46" i="70"/>
  <c r="AC46" i="70"/>
  <c r="AB46" i="70"/>
  <c r="AA46" i="70"/>
  <c r="Z46" i="70"/>
  <c r="Y46" i="70"/>
  <c r="X46" i="70"/>
  <c r="W46" i="70"/>
  <c r="V46" i="70"/>
  <c r="U46" i="70"/>
  <c r="AQ45" i="70"/>
  <c r="AP45" i="70"/>
  <c r="AO45" i="70"/>
  <c r="AN45" i="70"/>
  <c r="AM45" i="70"/>
  <c r="AL45" i="70"/>
  <c r="AK45" i="70"/>
  <c r="AJ45" i="70"/>
  <c r="AI45" i="70"/>
  <c r="AH45" i="70"/>
  <c r="AG45" i="70"/>
  <c r="AF45" i="70"/>
  <c r="AE45" i="70"/>
  <c r="AD45" i="70"/>
  <c r="AC45" i="70"/>
  <c r="AB45" i="70"/>
  <c r="AA45" i="70"/>
  <c r="Z45" i="70"/>
  <c r="Y45" i="70"/>
  <c r="X45" i="70"/>
  <c r="W45" i="70"/>
  <c r="V45" i="70"/>
  <c r="U45" i="70"/>
  <c r="AQ44" i="70"/>
  <c r="AP44" i="70"/>
  <c r="AO44" i="70"/>
  <c r="AN44" i="70"/>
  <c r="AM44" i="70"/>
  <c r="AL44" i="70"/>
  <c r="AK44" i="70"/>
  <c r="AJ44" i="70"/>
  <c r="AI44" i="70"/>
  <c r="AH44" i="70"/>
  <c r="AG44" i="70"/>
  <c r="AF44" i="70"/>
  <c r="AE44" i="70"/>
  <c r="AD44" i="70"/>
  <c r="AC44" i="70"/>
  <c r="AB44" i="70"/>
  <c r="AA44" i="70"/>
  <c r="Z44" i="70"/>
  <c r="Y44" i="70"/>
  <c r="X44" i="70"/>
  <c r="W44" i="70"/>
  <c r="V44" i="70"/>
  <c r="U44" i="70"/>
  <c r="AQ43" i="70"/>
  <c r="AP43" i="70"/>
  <c r="AO43" i="70"/>
  <c r="AN43" i="70"/>
  <c r="AM43" i="70"/>
  <c r="AL43" i="70"/>
  <c r="AK43" i="70"/>
  <c r="AJ43" i="70"/>
  <c r="AI43" i="70"/>
  <c r="AH43" i="70"/>
  <c r="AG43" i="70"/>
  <c r="AF43" i="70"/>
  <c r="AE43" i="70"/>
  <c r="AD43" i="70"/>
  <c r="AC43" i="70"/>
  <c r="AB43" i="70"/>
  <c r="AA43" i="70"/>
  <c r="Z43" i="70"/>
  <c r="Y43" i="70"/>
  <c r="X43" i="70"/>
  <c r="W43" i="70"/>
  <c r="V43" i="70"/>
  <c r="U43" i="70"/>
  <c r="AQ42" i="70"/>
  <c r="AP42" i="70"/>
  <c r="AO42" i="70"/>
  <c r="AN42" i="70"/>
  <c r="AM42" i="70"/>
  <c r="AL42" i="70"/>
  <c r="AK42" i="70"/>
  <c r="AJ42" i="70"/>
  <c r="AI42" i="70"/>
  <c r="AH42" i="70"/>
  <c r="AG42" i="70"/>
  <c r="AF42" i="70"/>
  <c r="AE42" i="70"/>
  <c r="AD42" i="70"/>
  <c r="AC42" i="70"/>
  <c r="AB42" i="70"/>
  <c r="AA42" i="70"/>
  <c r="Z42" i="70"/>
  <c r="Y42" i="70"/>
  <c r="X42" i="70"/>
  <c r="W42" i="70"/>
  <c r="V42" i="70"/>
  <c r="U42" i="70"/>
  <c r="AQ41" i="70"/>
  <c r="AP41" i="70"/>
  <c r="AO41" i="70"/>
  <c r="AN41" i="70"/>
  <c r="AM41" i="70"/>
  <c r="AL41" i="70"/>
  <c r="AK41" i="70"/>
  <c r="AJ41" i="70"/>
  <c r="AI41" i="70"/>
  <c r="AH41" i="70"/>
  <c r="AG41" i="70"/>
  <c r="AF41" i="70"/>
  <c r="AE41" i="70"/>
  <c r="AD41" i="70"/>
  <c r="AC41" i="70"/>
  <c r="AB41" i="70"/>
  <c r="AA41" i="70"/>
  <c r="Z41" i="70"/>
  <c r="Y41" i="70"/>
  <c r="X41" i="70"/>
  <c r="W41" i="70"/>
  <c r="V41" i="70"/>
  <c r="U41" i="70"/>
  <c r="AQ40" i="70"/>
  <c r="AP40" i="70"/>
  <c r="AO40" i="70"/>
  <c r="AN40" i="70"/>
  <c r="AM40" i="70"/>
  <c r="AL40" i="70"/>
  <c r="AK40" i="70"/>
  <c r="AJ40" i="70"/>
  <c r="AI40" i="70"/>
  <c r="AH40" i="70"/>
  <c r="AG40" i="70"/>
  <c r="AF40" i="70"/>
  <c r="AE40" i="70"/>
  <c r="AD40" i="70"/>
  <c r="AC40" i="70"/>
  <c r="AB40" i="70"/>
  <c r="AA40" i="70"/>
  <c r="Z40" i="70"/>
  <c r="Y40" i="70"/>
  <c r="X40" i="70"/>
  <c r="W40" i="70"/>
  <c r="V40" i="70"/>
  <c r="U40" i="70"/>
  <c r="AQ39" i="70"/>
  <c r="AP39" i="70"/>
  <c r="AO39" i="70"/>
  <c r="AN39" i="70"/>
  <c r="AM39" i="70"/>
  <c r="AL39" i="70"/>
  <c r="AK39" i="70"/>
  <c r="AJ39" i="70"/>
  <c r="AI39" i="70"/>
  <c r="AH39" i="70"/>
  <c r="AG39" i="70"/>
  <c r="AF39" i="70"/>
  <c r="AE39" i="70"/>
  <c r="AD39" i="70"/>
  <c r="AC39" i="70"/>
  <c r="AB39" i="70"/>
  <c r="AA39" i="70"/>
  <c r="Z39" i="70"/>
  <c r="Y39" i="70"/>
  <c r="X39" i="70"/>
  <c r="W39" i="70"/>
  <c r="V39" i="70"/>
  <c r="U39" i="70"/>
  <c r="AQ38" i="70"/>
  <c r="AP38" i="70"/>
  <c r="AO38" i="70"/>
  <c r="AN38" i="70"/>
  <c r="AM38" i="70"/>
  <c r="AL38" i="70"/>
  <c r="AK38" i="70"/>
  <c r="AJ38" i="70"/>
  <c r="AI38" i="70"/>
  <c r="AH38" i="70"/>
  <c r="AG38" i="70"/>
  <c r="AF38" i="70"/>
  <c r="AE38" i="70"/>
  <c r="AD38" i="70"/>
  <c r="AC38" i="70"/>
  <c r="AB38" i="70"/>
  <c r="AA38" i="70"/>
  <c r="Z38" i="70"/>
  <c r="Y38" i="70"/>
  <c r="X38" i="70"/>
  <c r="W38" i="70"/>
  <c r="V38" i="70"/>
  <c r="U38" i="70"/>
  <c r="AQ37" i="70"/>
  <c r="AP37" i="70"/>
  <c r="AO37" i="70"/>
  <c r="AN37" i="70"/>
  <c r="AM37" i="70"/>
  <c r="AL37" i="70"/>
  <c r="AK37" i="70"/>
  <c r="AJ37" i="70"/>
  <c r="AI37" i="70"/>
  <c r="AH37" i="70"/>
  <c r="AG37" i="70"/>
  <c r="AF37" i="70"/>
  <c r="AE37" i="70"/>
  <c r="AD37" i="70"/>
  <c r="AC37" i="70"/>
  <c r="AB37" i="70"/>
  <c r="AA37" i="70"/>
  <c r="Z37" i="70"/>
  <c r="Y37" i="70"/>
  <c r="X37" i="70"/>
  <c r="W37" i="70"/>
  <c r="V37" i="70"/>
  <c r="U37" i="70"/>
  <c r="AQ36" i="70"/>
  <c r="AP36" i="70"/>
  <c r="AO36" i="70"/>
  <c r="AN36" i="70"/>
  <c r="AM36" i="70"/>
  <c r="AL36" i="70"/>
  <c r="AK36" i="70"/>
  <c r="AJ36" i="70"/>
  <c r="AI36" i="70"/>
  <c r="AH36" i="70"/>
  <c r="AG36" i="70"/>
  <c r="AF36" i="70"/>
  <c r="AE36" i="70"/>
  <c r="AD36" i="70"/>
  <c r="AC36" i="70"/>
  <c r="AB36" i="70"/>
  <c r="AA36" i="70"/>
  <c r="Z36" i="70"/>
  <c r="Y36" i="70"/>
  <c r="X36" i="70"/>
  <c r="W36" i="70"/>
  <c r="V36" i="70"/>
  <c r="U36" i="70"/>
  <c r="AQ35" i="70"/>
  <c r="AP35" i="70"/>
  <c r="AO35" i="70"/>
  <c r="AN35" i="70"/>
  <c r="AM35" i="70"/>
  <c r="AL35" i="70"/>
  <c r="AK35" i="70"/>
  <c r="AJ35" i="70"/>
  <c r="AI35" i="70"/>
  <c r="AH35" i="70"/>
  <c r="AG35" i="70"/>
  <c r="AF35" i="70"/>
  <c r="AE35" i="70"/>
  <c r="AD35" i="70"/>
  <c r="AC35" i="70"/>
  <c r="AB35" i="70"/>
  <c r="AA35" i="70"/>
  <c r="Z35" i="70"/>
  <c r="Y35" i="70"/>
  <c r="X35" i="70"/>
  <c r="W35" i="70"/>
  <c r="V35" i="70"/>
  <c r="U35" i="70"/>
  <c r="AQ34" i="70"/>
  <c r="AP34" i="70"/>
  <c r="AO34" i="70"/>
  <c r="AN34" i="70"/>
  <c r="AM34" i="70"/>
  <c r="AL34" i="70"/>
  <c r="AK34" i="70"/>
  <c r="AJ34" i="70"/>
  <c r="AI34" i="70"/>
  <c r="AH34" i="70"/>
  <c r="AG34" i="70"/>
  <c r="AF34" i="70"/>
  <c r="AE34" i="70"/>
  <c r="AD34" i="70"/>
  <c r="AC34" i="70"/>
  <c r="AB34" i="70"/>
  <c r="AA34" i="70"/>
  <c r="Z34" i="70"/>
  <c r="Y34" i="70"/>
  <c r="X34" i="70"/>
  <c r="W34" i="70"/>
  <c r="V34" i="70"/>
  <c r="U34" i="70"/>
  <c r="AQ33" i="70"/>
  <c r="AP33" i="70"/>
  <c r="AO33" i="70"/>
  <c r="AN33" i="70"/>
  <c r="AM33" i="70"/>
  <c r="AL33" i="70"/>
  <c r="AK33" i="70"/>
  <c r="AJ33" i="70"/>
  <c r="AI33" i="70"/>
  <c r="AH33" i="70"/>
  <c r="AG33" i="70"/>
  <c r="AF33" i="70"/>
  <c r="AE33" i="70"/>
  <c r="AD33" i="70"/>
  <c r="AC33" i="70"/>
  <c r="AB33" i="70"/>
  <c r="AA33" i="70"/>
  <c r="Z33" i="70"/>
  <c r="Y33" i="70"/>
  <c r="X33" i="70"/>
  <c r="W33" i="70"/>
  <c r="V33" i="70"/>
  <c r="U33" i="70"/>
  <c r="AQ32" i="70"/>
  <c r="AP32" i="70"/>
  <c r="AO32" i="70"/>
  <c r="AN32" i="70"/>
  <c r="AM32" i="70"/>
  <c r="AL32" i="70"/>
  <c r="AK32" i="70"/>
  <c r="AJ32" i="70"/>
  <c r="AI32" i="70"/>
  <c r="AH32" i="70"/>
  <c r="AG32" i="70"/>
  <c r="AF32" i="70"/>
  <c r="AE32" i="70"/>
  <c r="AD32" i="70"/>
  <c r="AC32" i="70"/>
  <c r="AB32" i="70"/>
  <c r="AA32" i="70"/>
  <c r="Z32" i="70"/>
  <c r="Y32" i="70"/>
  <c r="X32" i="70"/>
  <c r="W32" i="70"/>
  <c r="V32" i="70"/>
  <c r="U32" i="70"/>
  <c r="AQ31" i="70"/>
  <c r="AP31" i="70"/>
  <c r="AO31" i="70"/>
  <c r="AN31" i="70"/>
  <c r="AM31" i="70"/>
  <c r="AL31" i="70"/>
  <c r="AK31" i="70"/>
  <c r="AJ31" i="70"/>
  <c r="AI31" i="70"/>
  <c r="AH31" i="70"/>
  <c r="AG31" i="70"/>
  <c r="AF31" i="70"/>
  <c r="AE31" i="70"/>
  <c r="AD31" i="70"/>
  <c r="AC31" i="70"/>
  <c r="AB31" i="70"/>
  <c r="AA31" i="70"/>
  <c r="Z31" i="70"/>
  <c r="Y31" i="70"/>
  <c r="X31" i="70"/>
  <c r="W31" i="70"/>
  <c r="V31" i="70"/>
  <c r="U31" i="70"/>
  <c r="AQ30" i="70"/>
  <c r="AP30" i="70"/>
  <c r="AO30" i="70"/>
  <c r="AN30" i="70"/>
  <c r="AM30" i="70"/>
  <c r="AL30" i="70"/>
  <c r="AK30" i="70"/>
  <c r="AJ30" i="70"/>
  <c r="AI30" i="70"/>
  <c r="AH30" i="70"/>
  <c r="AG30" i="70"/>
  <c r="AF30" i="70"/>
  <c r="AE30" i="70"/>
  <c r="AD30" i="70"/>
  <c r="AC30" i="70"/>
  <c r="AB30" i="70"/>
  <c r="AA30" i="70"/>
  <c r="Z30" i="70"/>
  <c r="Y30" i="70"/>
  <c r="X30" i="70"/>
  <c r="W30" i="70"/>
  <c r="V30" i="70"/>
  <c r="U30" i="70"/>
  <c r="AQ29" i="70"/>
  <c r="AP29" i="70"/>
  <c r="AO29" i="70"/>
  <c r="AN29" i="70"/>
  <c r="AM29" i="70"/>
  <c r="AL29" i="70"/>
  <c r="AK29" i="70"/>
  <c r="AJ29" i="70"/>
  <c r="AI29" i="70"/>
  <c r="AH29" i="70"/>
  <c r="AG29" i="70"/>
  <c r="AF29" i="70"/>
  <c r="AE29" i="70"/>
  <c r="AD29" i="70"/>
  <c r="AC29" i="70"/>
  <c r="AB29" i="70"/>
  <c r="AA29" i="70"/>
  <c r="Z29" i="70"/>
  <c r="Y29" i="70"/>
  <c r="X29" i="70"/>
  <c r="W29" i="70"/>
  <c r="V29" i="70"/>
  <c r="U29" i="70"/>
  <c r="AQ28" i="70"/>
  <c r="AP28" i="70"/>
  <c r="AO28" i="70"/>
  <c r="AN28" i="70"/>
  <c r="AM28" i="70"/>
  <c r="AL28" i="70"/>
  <c r="AK28" i="70"/>
  <c r="AJ28" i="70"/>
  <c r="AI28" i="70"/>
  <c r="AH28" i="70"/>
  <c r="AG28" i="70"/>
  <c r="AF28" i="70"/>
  <c r="AE28" i="70"/>
  <c r="AD28" i="70"/>
  <c r="AC28" i="70"/>
  <c r="AB28" i="70"/>
  <c r="AA28" i="70"/>
  <c r="Z28" i="70"/>
  <c r="Y28" i="70"/>
  <c r="X28" i="70"/>
  <c r="W28" i="70"/>
  <c r="V28" i="70"/>
  <c r="U28" i="70"/>
  <c r="AQ27" i="70"/>
  <c r="AP27" i="70"/>
  <c r="AO27" i="70"/>
  <c r="AN27" i="70"/>
  <c r="AM27" i="70"/>
  <c r="AL27" i="70"/>
  <c r="AK27" i="70"/>
  <c r="AJ27" i="70"/>
  <c r="AI27" i="70"/>
  <c r="AH27" i="70"/>
  <c r="AG27" i="70"/>
  <c r="AF27" i="70"/>
  <c r="AE27" i="70"/>
  <c r="AD27" i="70"/>
  <c r="AC27" i="70"/>
  <c r="AB27" i="70"/>
  <c r="AA27" i="70"/>
  <c r="Z27" i="70"/>
  <c r="Y27" i="70"/>
  <c r="X27" i="70"/>
  <c r="W27" i="70"/>
  <c r="V27" i="70"/>
  <c r="U27" i="70"/>
  <c r="AQ26" i="70"/>
  <c r="AP26" i="70"/>
  <c r="AO26" i="70"/>
  <c r="AN26" i="70"/>
  <c r="AM26" i="70"/>
  <c r="AL26" i="70"/>
  <c r="AK26" i="70"/>
  <c r="AJ26" i="70"/>
  <c r="AI26" i="70"/>
  <c r="AH26" i="70"/>
  <c r="AG26" i="70"/>
  <c r="AF26" i="70"/>
  <c r="AE26" i="70"/>
  <c r="AD26" i="70"/>
  <c r="AC26" i="70"/>
  <c r="AB26" i="70"/>
  <c r="AA26" i="70"/>
  <c r="Z26" i="70"/>
  <c r="Y26" i="70"/>
  <c r="X26" i="70"/>
  <c r="W26" i="70"/>
  <c r="V26" i="70"/>
  <c r="U26" i="70"/>
  <c r="AQ25" i="70"/>
  <c r="AP25" i="70"/>
  <c r="AO25" i="70"/>
  <c r="AN25" i="70"/>
  <c r="AM25" i="70"/>
  <c r="AL25" i="70"/>
  <c r="AK25" i="70"/>
  <c r="AJ25" i="70"/>
  <c r="AI25" i="70"/>
  <c r="AH25" i="70"/>
  <c r="AG25" i="70"/>
  <c r="AF25" i="70"/>
  <c r="AE25" i="70"/>
  <c r="AD25" i="70"/>
  <c r="AC25" i="70"/>
  <c r="AB25" i="70"/>
  <c r="AA25" i="70"/>
  <c r="Z25" i="70"/>
  <c r="Y25" i="70"/>
  <c r="X25" i="70"/>
  <c r="W25" i="70"/>
  <c r="V25" i="70"/>
  <c r="U25" i="70"/>
  <c r="AQ24" i="70"/>
  <c r="AP24" i="70"/>
  <c r="AO24" i="70"/>
  <c r="AN24" i="70"/>
  <c r="AM24" i="70"/>
  <c r="AL24" i="70"/>
  <c r="AK24" i="70"/>
  <c r="AJ24" i="70"/>
  <c r="AI24" i="70"/>
  <c r="AH24" i="70"/>
  <c r="AG24" i="70"/>
  <c r="AF24" i="70"/>
  <c r="AE24" i="70"/>
  <c r="AD24" i="70"/>
  <c r="AC24" i="70"/>
  <c r="AB24" i="70"/>
  <c r="AA24" i="70"/>
  <c r="Z24" i="70"/>
  <c r="Y24" i="70"/>
  <c r="X24" i="70"/>
  <c r="W24" i="70"/>
  <c r="V24" i="70"/>
  <c r="U24" i="70"/>
  <c r="AQ23" i="70"/>
  <c r="AP23" i="70"/>
  <c r="AO23" i="70"/>
  <c r="AN23" i="70"/>
  <c r="AM23" i="70"/>
  <c r="AL23" i="70"/>
  <c r="AK23" i="70"/>
  <c r="AJ23" i="70"/>
  <c r="AI23" i="70"/>
  <c r="AH23" i="70"/>
  <c r="AG23" i="70"/>
  <c r="AF23" i="70"/>
  <c r="AE23" i="70"/>
  <c r="AD23" i="70"/>
  <c r="AC23" i="70"/>
  <c r="AB23" i="70"/>
  <c r="AA23" i="70"/>
  <c r="Z23" i="70"/>
  <c r="Y23" i="70"/>
  <c r="X23" i="70"/>
  <c r="W23" i="70"/>
  <c r="V23" i="70"/>
  <c r="U23" i="70"/>
  <c r="AQ22" i="70"/>
  <c r="AP22" i="70"/>
  <c r="AO22" i="70"/>
  <c r="AN22" i="70"/>
  <c r="AM22" i="70"/>
  <c r="AL22" i="70"/>
  <c r="AK22" i="70"/>
  <c r="AJ22" i="70"/>
  <c r="AI22" i="70"/>
  <c r="AH22" i="70"/>
  <c r="AG22" i="70"/>
  <c r="AF22" i="70"/>
  <c r="AE22" i="70"/>
  <c r="AD22" i="70"/>
  <c r="AC22" i="70"/>
  <c r="AB22" i="70"/>
  <c r="AA22" i="70"/>
  <c r="Z22" i="70"/>
  <c r="Y22" i="70"/>
  <c r="X22" i="70"/>
  <c r="W22" i="70"/>
  <c r="V22" i="70"/>
  <c r="U22" i="70"/>
  <c r="AQ21" i="70"/>
  <c r="AP21" i="70"/>
  <c r="AO21" i="70"/>
  <c r="AN21" i="70"/>
  <c r="AM21" i="70"/>
  <c r="AL21" i="70"/>
  <c r="AK21" i="70"/>
  <c r="AJ21" i="70"/>
  <c r="AI21" i="70"/>
  <c r="AH21" i="70"/>
  <c r="AG21" i="70"/>
  <c r="AF21" i="70"/>
  <c r="AE21" i="70"/>
  <c r="AD21" i="70"/>
  <c r="AC21" i="70"/>
  <c r="AB21" i="70"/>
  <c r="AA21" i="70"/>
  <c r="Z21" i="70"/>
  <c r="Y21" i="70"/>
  <c r="X21" i="70"/>
  <c r="W21" i="70"/>
  <c r="V21" i="70"/>
  <c r="U21" i="70"/>
  <c r="AQ20" i="70"/>
  <c r="AP20" i="70"/>
  <c r="AO20" i="70"/>
  <c r="AN20" i="70"/>
  <c r="AM20" i="70"/>
  <c r="AL20" i="70"/>
  <c r="AK20" i="70"/>
  <c r="AJ20" i="70"/>
  <c r="AI20" i="70"/>
  <c r="AH20" i="70"/>
  <c r="AG20" i="70"/>
  <c r="AF20" i="70"/>
  <c r="AE20" i="70"/>
  <c r="AD20" i="70"/>
  <c r="AC20" i="70"/>
  <c r="AB20" i="70"/>
  <c r="AA20" i="70"/>
  <c r="Z20" i="70"/>
  <c r="Y20" i="70"/>
  <c r="X20" i="70"/>
  <c r="W20" i="70"/>
  <c r="V20" i="70"/>
  <c r="U20" i="70"/>
  <c r="AQ19" i="70"/>
  <c r="AP19" i="70"/>
  <c r="AO19" i="70"/>
  <c r="AN19" i="70"/>
  <c r="AM19" i="70"/>
  <c r="AL19" i="70"/>
  <c r="AK19" i="70"/>
  <c r="AJ19" i="70"/>
  <c r="AI19" i="70"/>
  <c r="AH19" i="70"/>
  <c r="AG19" i="70"/>
  <c r="AF19" i="70"/>
  <c r="AE19" i="70"/>
  <c r="AD19" i="70"/>
  <c r="AC19" i="70"/>
  <c r="AB19" i="70"/>
  <c r="AA19" i="70"/>
  <c r="Z19" i="70"/>
  <c r="Y19" i="70"/>
  <c r="X19" i="70"/>
  <c r="W19" i="70"/>
  <c r="V19" i="70"/>
  <c r="U19" i="70"/>
  <c r="AQ18" i="70"/>
  <c r="AP18" i="70"/>
  <c r="AO18" i="70"/>
  <c r="AN18" i="70"/>
  <c r="AM18" i="70"/>
  <c r="AL18" i="70"/>
  <c r="AK18" i="70"/>
  <c r="AJ18" i="70"/>
  <c r="AI18" i="70"/>
  <c r="AH18" i="70"/>
  <c r="AG18" i="70"/>
  <c r="AF18" i="70"/>
  <c r="AE18" i="70"/>
  <c r="AD18" i="70"/>
  <c r="AC18" i="70"/>
  <c r="AB18" i="70"/>
  <c r="AA18" i="70"/>
  <c r="Z18" i="70"/>
  <c r="Y18" i="70"/>
  <c r="X18" i="70"/>
  <c r="W18" i="70"/>
  <c r="V18" i="70"/>
  <c r="U18" i="70"/>
  <c r="AQ17" i="70"/>
  <c r="AP17" i="70"/>
  <c r="AO17" i="70"/>
  <c r="AN17" i="70"/>
  <c r="AM17" i="70"/>
  <c r="AL17" i="70"/>
  <c r="AK17" i="70"/>
  <c r="AJ17" i="70"/>
  <c r="AI17" i="70"/>
  <c r="AH17" i="70"/>
  <c r="AG17" i="70"/>
  <c r="AF17" i="70"/>
  <c r="AE17" i="70"/>
  <c r="AD17" i="70"/>
  <c r="AC17" i="70"/>
  <c r="AB17" i="70"/>
  <c r="AA17" i="70"/>
  <c r="Z17" i="70"/>
  <c r="Y17" i="70"/>
  <c r="X17" i="70"/>
  <c r="W17" i="70"/>
  <c r="V17" i="70"/>
  <c r="U17" i="70"/>
  <c r="AQ16" i="70"/>
  <c r="AP16" i="70"/>
  <c r="AO16" i="70"/>
  <c r="AN16" i="70"/>
  <c r="AM16" i="70"/>
  <c r="AL16" i="70"/>
  <c r="AK16" i="70"/>
  <c r="AJ16" i="70"/>
  <c r="AI16" i="70"/>
  <c r="AH16" i="70"/>
  <c r="AG16" i="70"/>
  <c r="AF16" i="70"/>
  <c r="AE16" i="70"/>
  <c r="AD16" i="70"/>
  <c r="AC16" i="70"/>
  <c r="AB16" i="70"/>
  <c r="AA16" i="70"/>
  <c r="Z16" i="70"/>
  <c r="Y16" i="70"/>
  <c r="X16" i="70"/>
  <c r="W16" i="70"/>
  <c r="V16" i="70"/>
  <c r="U16" i="70"/>
  <c r="AQ15" i="70"/>
  <c r="AP15" i="70"/>
  <c r="AO15" i="70"/>
  <c r="AN15" i="70"/>
  <c r="AM15" i="70"/>
  <c r="AL15" i="70"/>
  <c r="AK15" i="70"/>
  <c r="AJ15" i="70"/>
  <c r="AI15" i="70"/>
  <c r="AH15" i="70"/>
  <c r="AG15" i="70"/>
  <c r="AF15" i="70"/>
  <c r="AE15" i="70"/>
  <c r="AD15" i="70"/>
  <c r="AC15" i="70"/>
  <c r="AB15" i="70"/>
  <c r="AA15" i="70"/>
  <c r="Z15" i="70"/>
  <c r="Y15" i="70"/>
  <c r="X15" i="70"/>
  <c r="W15" i="70"/>
  <c r="V15" i="70"/>
  <c r="U15" i="70"/>
  <c r="AQ14" i="70"/>
  <c r="AP14" i="70"/>
  <c r="AO14" i="70"/>
  <c r="AN14" i="70"/>
  <c r="AM14" i="70"/>
  <c r="AL14" i="70"/>
  <c r="AK14" i="70"/>
  <c r="AJ14" i="70"/>
  <c r="AI14" i="70"/>
  <c r="AH14" i="70"/>
  <c r="AG14" i="70"/>
  <c r="AF14" i="70"/>
  <c r="AE14" i="70"/>
  <c r="AD14" i="70"/>
  <c r="AC14" i="70"/>
  <c r="AB14" i="70"/>
  <c r="AA14" i="70"/>
  <c r="Z14" i="70"/>
  <c r="Y14" i="70"/>
  <c r="X14" i="70"/>
  <c r="W14" i="70"/>
  <c r="V14" i="70"/>
  <c r="U14" i="70"/>
  <c r="AQ13" i="70"/>
  <c r="AP13" i="70"/>
  <c r="AO13" i="70"/>
  <c r="AN13" i="70"/>
  <c r="AM13" i="70"/>
  <c r="AL13" i="70"/>
  <c r="AK13" i="70"/>
  <c r="AJ13" i="70"/>
  <c r="AI13" i="70"/>
  <c r="AH13" i="70"/>
  <c r="AG13" i="70"/>
  <c r="AF13" i="70"/>
  <c r="AE13" i="70"/>
  <c r="AD13" i="70"/>
  <c r="AC13" i="70"/>
  <c r="AB13" i="70"/>
  <c r="AA13" i="70"/>
  <c r="Z13" i="70"/>
  <c r="Y13" i="70"/>
  <c r="X13" i="70"/>
  <c r="W13" i="70"/>
  <c r="V13" i="70"/>
  <c r="U13" i="70"/>
  <c r="AQ12" i="70"/>
  <c r="AP12" i="70"/>
  <c r="AO12" i="70"/>
  <c r="AN12" i="70"/>
  <c r="AM12" i="70"/>
  <c r="AL12" i="70"/>
  <c r="AK12" i="70"/>
  <c r="AJ12" i="70"/>
  <c r="AI12" i="70"/>
  <c r="AH12" i="70"/>
  <c r="AG12" i="70"/>
  <c r="AF12" i="70"/>
  <c r="AE12" i="70"/>
  <c r="AD12" i="70"/>
  <c r="AC12" i="70"/>
  <c r="AB12" i="70"/>
  <c r="AA12" i="70"/>
  <c r="Z12" i="70"/>
  <c r="Y12" i="70"/>
  <c r="X12" i="70"/>
  <c r="W12" i="70"/>
  <c r="V12" i="70"/>
  <c r="U12" i="70"/>
  <c r="AQ11" i="70"/>
  <c r="AP11" i="70"/>
  <c r="AO11" i="70"/>
  <c r="AN11" i="70"/>
  <c r="AM11" i="70"/>
  <c r="AL11" i="70"/>
  <c r="AK11" i="70"/>
  <c r="AJ11" i="70"/>
  <c r="AI11" i="70"/>
  <c r="AH11" i="70"/>
  <c r="AG11" i="70"/>
  <c r="AF11" i="70"/>
  <c r="AE11" i="70"/>
  <c r="AD11" i="70"/>
  <c r="AC11" i="70"/>
  <c r="AB11" i="70"/>
  <c r="AA11" i="70"/>
  <c r="Z11" i="70"/>
  <c r="Y11" i="70"/>
  <c r="X11" i="70"/>
  <c r="W11" i="70"/>
  <c r="V11" i="70"/>
  <c r="U11" i="70"/>
  <c r="AQ10" i="70"/>
  <c r="AP10" i="70"/>
  <c r="AO10" i="70"/>
  <c r="AN10" i="70"/>
  <c r="AM10" i="70"/>
  <c r="AL10" i="70"/>
  <c r="AK10" i="70"/>
  <c r="AJ10" i="70"/>
  <c r="AI10" i="70"/>
  <c r="AH10" i="70"/>
  <c r="AG10" i="70"/>
  <c r="AF10" i="70"/>
  <c r="AE10" i="70"/>
  <c r="AD10" i="70"/>
  <c r="AC10" i="70"/>
  <c r="AB10" i="70"/>
  <c r="AA10" i="70"/>
  <c r="Z10" i="70"/>
  <c r="Y10" i="70"/>
  <c r="X10" i="70"/>
  <c r="W10" i="70"/>
  <c r="V10" i="70"/>
  <c r="U10" i="70"/>
  <c r="AP9" i="70"/>
  <c r="AO9" i="70"/>
  <c r="AN9" i="70"/>
  <c r="AM9" i="70"/>
  <c r="AL9" i="70"/>
  <c r="AK9" i="70"/>
  <c r="AJ9" i="70"/>
  <c r="AI9" i="70"/>
  <c r="AH9" i="70"/>
  <c r="AG9" i="70"/>
  <c r="AF9" i="70"/>
  <c r="AE9" i="70"/>
  <c r="AD9" i="70"/>
  <c r="AC9" i="70"/>
  <c r="AB9" i="70"/>
  <c r="AA9" i="70"/>
  <c r="Z9" i="70"/>
  <c r="Y9" i="70"/>
  <c r="X9" i="70"/>
  <c r="W9" i="70"/>
  <c r="V9" i="70"/>
  <c r="U9" i="70"/>
  <c r="AQ121" i="69"/>
  <c r="AP121" i="69"/>
  <c r="AO121" i="69"/>
  <c r="AN121" i="69"/>
  <c r="AM121" i="69"/>
  <c r="AL121" i="69"/>
  <c r="AK121" i="69"/>
  <c r="AJ121" i="69"/>
  <c r="AI121" i="69"/>
  <c r="AH121" i="69"/>
  <c r="AG121" i="69"/>
  <c r="AF121" i="69"/>
  <c r="AE121" i="69"/>
  <c r="AD121" i="69"/>
  <c r="AC121" i="69"/>
  <c r="AB121" i="69"/>
  <c r="AA121" i="69"/>
  <c r="Z121" i="69"/>
  <c r="Y121" i="69"/>
  <c r="X121" i="69"/>
  <c r="W121" i="69"/>
  <c r="V121" i="69"/>
  <c r="U121" i="69"/>
  <c r="T121" i="69"/>
  <c r="S121" i="69"/>
  <c r="R121" i="69"/>
  <c r="Q121" i="69"/>
  <c r="P121" i="69"/>
  <c r="O121" i="69"/>
  <c r="N121" i="69"/>
  <c r="M121" i="69"/>
  <c r="L121" i="69"/>
  <c r="K121" i="69"/>
  <c r="J121" i="69"/>
  <c r="I121" i="69"/>
  <c r="H121" i="69"/>
  <c r="G121" i="69"/>
  <c r="F121" i="69"/>
  <c r="E121" i="69"/>
  <c r="D121" i="69"/>
  <c r="AQ120" i="69"/>
  <c r="AP120" i="69"/>
  <c r="AO120" i="69"/>
  <c r="AN120" i="69"/>
  <c r="AM120" i="69"/>
  <c r="AL120" i="69"/>
  <c r="AK120" i="69"/>
  <c r="AJ120" i="69"/>
  <c r="AI120" i="69"/>
  <c r="AH120" i="69"/>
  <c r="AG120" i="69"/>
  <c r="AF120" i="69"/>
  <c r="AE120" i="69"/>
  <c r="AD120" i="69"/>
  <c r="AC120" i="69"/>
  <c r="AB120" i="69"/>
  <c r="AA120" i="69"/>
  <c r="Z120" i="69"/>
  <c r="Y120" i="69"/>
  <c r="X120" i="69"/>
  <c r="W120" i="69"/>
  <c r="V120" i="69"/>
  <c r="U120" i="69"/>
  <c r="T120" i="69"/>
  <c r="S120" i="69"/>
  <c r="R120" i="69"/>
  <c r="Q120" i="69"/>
  <c r="P120" i="69"/>
  <c r="O120" i="69"/>
  <c r="N120" i="69"/>
  <c r="M120" i="69"/>
  <c r="L120" i="69"/>
  <c r="K120" i="69"/>
  <c r="J120" i="69"/>
  <c r="I120" i="69"/>
  <c r="H120" i="69"/>
  <c r="G120" i="69"/>
  <c r="F120" i="69"/>
  <c r="E120" i="69"/>
  <c r="D120" i="69"/>
  <c r="AQ119" i="69"/>
  <c r="AP119" i="69"/>
  <c r="AO119" i="69"/>
  <c r="AN119" i="69"/>
  <c r="AM119" i="69"/>
  <c r="AL119" i="69"/>
  <c r="AK119" i="69"/>
  <c r="AJ119" i="69"/>
  <c r="AI119" i="69"/>
  <c r="AH119" i="69"/>
  <c r="AG119" i="69"/>
  <c r="AF119" i="69"/>
  <c r="AE119" i="69"/>
  <c r="AD119" i="69"/>
  <c r="AC119" i="69"/>
  <c r="AB119" i="69"/>
  <c r="AA119" i="69"/>
  <c r="Z119" i="69"/>
  <c r="Y119" i="69"/>
  <c r="X119" i="69"/>
  <c r="W119" i="69"/>
  <c r="V119" i="69"/>
  <c r="U119" i="69"/>
  <c r="T119" i="69"/>
  <c r="S119" i="69"/>
  <c r="R119" i="69"/>
  <c r="Q119" i="69"/>
  <c r="P119" i="69"/>
  <c r="O119" i="69"/>
  <c r="N119" i="69"/>
  <c r="M119" i="69"/>
  <c r="L119" i="69"/>
  <c r="K119" i="69"/>
  <c r="J119" i="69"/>
  <c r="I119" i="69"/>
  <c r="H119" i="69"/>
  <c r="G119" i="69"/>
  <c r="F119" i="69"/>
  <c r="E119" i="69"/>
  <c r="D119" i="69"/>
  <c r="AQ118" i="69"/>
  <c r="AP118" i="69"/>
  <c r="AO118" i="69"/>
  <c r="AN118" i="69"/>
  <c r="AM118" i="69"/>
  <c r="AL118" i="69"/>
  <c r="AK118" i="69"/>
  <c r="AJ118" i="69"/>
  <c r="AI118" i="69"/>
  <c r="AH118" i="69"/>
  <c r="AG118" i="69"/>
  <c r="AF118" i="69"/>
  <c r="AE118" i="69"/>
  <c r="AD118" i="69"/>
  <c r="AC118" i="69"/>
  <c r="AB118" i="69"/>
  <c r="AA118" i="69"/>
  <c r="Z118" i="69"/>
  <c r="Y118" i="69"/>
  <c r="X118" i="69"/>
  <c r="W118" i="69"/>
  <c r="V118" i="69"/>
  <c r="U118" i="69"/>
  <c r="T118" i="69"/>
  <c r="S118" i="69"/>
  <c r="R118" i="69"/>
  <c r="Q118" i="69"/>
  <c r="P118" i="69"/>
  <c r="O118" i="69"/>
  <c r="N118" i="69"/>
  <c r="M118" i="69"/>
  <c r="L118" i="69"/>
  <c r="K118" i="69"/>
  <c r="J118" i="69"/>
  <c r="I118" i="69"/>
  <c r="H118" i="69"/>
  <c r="G118" i="69"/>
  <c r="F118" i="69"/>
  <c r="E118" i="69"/>
  <c r="D118" i="69"/>
  <c r="AQ117" i="69"/>
  <c r="AP117" i="69"/>
  <c r="AO117" i="69"/>
  <c r="AN117" i="69"/>
  <c r="AM117" i="69"/>
  <c r="AL117" i="69"/>
  <c r="AK117" i="69"/>
  <c r="AJ117" i="69"/>
  <c r="AI117" i="69"/>
  <c r="AH117" i="69"/>
  <c r="AG117" i="69"/>
  <c r="AF117" i="69"/>
  <c r="AE117" i="69"/>
  <c r="AD117" i="69"/>
  <c r="AC117" i="69"/>
  <c r="AB117" i="69"/>
  <c r="AA117" i="69"/>
  <c r="Z117" i="69"/>
  <c r="Y117" i="69"/>
  <c r="X117" i="69"/>
  <c r="W117" i="69"/>
  <c r="V117" i="69"/>
  <c r="U117" i="69"/>
  <c r="T117" i="69"/>
  <c r="S117" i="69"/>
  <c r="R117" i="69"/>
  <c r="Q117" i="69"/>
  <c r="P117" i="69"/>
  <c r="O117" i="69"/>
  <c r="N117" i="69"/>
  <c r="M117" i="69"/>
  <c r="L117" i="69"/>
  <c r="K117" i="69"/>
  <c r="J117" i="69"/>
  <c r="I117" i="69"/>
  <c r="H117" i="69"/>
  <c r="G117" i="69"/>
  <c r="F117" i="69"/>
  <c r="E117" i="69"/>
  <c r="D117" i="69"/>
  <c r="AQ116" i="69"/>
  <c r="AP116" i="69"/>
  <c r="AO116" i="69"/>
  <c r="AN116" i="69"/>
  <c r="AM116" i="69"/>
  <c r="AL116" i="69"/>
  <c r="AK116" i="69"/>
  <c r="AJ116" i="69"/>
  <c r="AI116" i="69"/>
  <c r="AH116" i="69"/>
  <c r="AG116" i="69"/>
  <c r="AF116" i="69"/>
  <c r="AE116" i="69"/>
  <c r="AD116" i="69"/>
  <c r="AC116" i="69"/>
  <c r="AB116" i="69"/>
  <c r="AA116" i="69"/>
  <c r="Z116" i="69"/>
  <c r="Y116" i="69"/>
  <c r="X116" i="69"/>
  <c r="W116" i="69"/>
  <c r="V116" i="69"/>
  <c r="U116" i="69"/>
  <c r="T116" i="69"/>
  <c r="S116" i="69"/>
  <c r="R116" i="69"/>
  <c r="Q116" i="69"/>
  <c r="P116" i="69"/>
  <c r="O116" i="69"/>
  <c r="N116" i="69"/>
  <c r="M116" i="69"/>
  <c r="L116" i="69"/>
  <c r="K116" i="69"/>
  <c r="J116" i="69"/>
  <c r="I116" i="69"/>
  <c r="H116" i="69"/>
  <c r="G116" i="69"/>
  <c r="F116" i="69"/>
  <c r="E116" i="69"/>
  <c r="D116" i="69"/>
  <c r="AQ115" i="69"/>
  <c r="AP115" i="69"/>
  <c r="AO115" i="69"/>
  <c r="AN115" i="69"/>
  <c r="AM115" i="69"/>
  <c r="AL115" i="69"/>
  <c r="AK115" i="69"/>
  <c r="AJ115" i="69"/>
  <c r="AI115" i="69"/>
  <c r="AH115" i="69"/>
  <c r="AG115" i="69"/>
  <c r="AF115" i="69"/>
  <c r="AE115" i="69"/>
  <c r="AD115" i="69"/>
  <c r="AC115" i="69"/>
  <c r="AB115" i="69"/>
  <c r="AA115" i="69"/>
  <c r="Z115" i="69"/>
  <c r="Y115" i="69"/>
  <c r="X115" i="69"/>
  <c r="W115" i="69"/>
  <c r="V115" i="69"/>
  <c r="U115" i="69"/>
  <c r="T115" i="69"/>
  <c r="S115" i="69"/>
  <c r="R115" i="69"/>
  <c r="Q115" i="69"/>
  <c r="P115" i="69"/>
  <c r="O115" i="69"/>
  <c r="N115" i="69"/>
  <c r="M115" i="69"/>
  <c r="L115" i="69"/>
  <c r="K115" i="69"/>
  <c r="J115" i="69"/>
  <c r="I115" i="69"/>
  <c r="H115" i="69"/>
  <c r="G115" i="69"/>
  <c r="F115" i="69"/>
  <c r="E115" i="69"/>
  <c r="D115" i="69"/>
  <c r="AQ114" i="69"/>
  <c r="AP114" i="69"/>
  <c r="AO114" i="69"/>
  <c r="AN114" i="69"/>
  <c r="AM114" i="69"/>
  <c r="AL114" i="69"/>
  <c r="AK114" i="69"/>
  <c r="AJ114" i="69"/>
  <c r="AI114" i="69"/>
  <c r="AH114" i="69"/>
  <c r="AG114" i="69"/>
  <c r="AF114" i="69"/>
  <c r="AE114" i="69"/>
  <c r="AD114" i="69"/>
  <c r="AC114" i="69"/>
  <c r="AB114" i="69"/>
  <c r="AA114" i="69"/>
  <c r="Z114" i="69"/>
  <c r="Y114" i="69"/>
  <c r="X114" i="69"/>
  <c r="W114" i="69"/>
  <c r="V114" i="69"/>
  <c r="U114" i="69"/>
  <c r="T114" i="69"/>
  <c r="S114" i="69"/>
  <c r="R114" i="69"/>
  <c r="Q114" i="69"/>
  <c r="P114" i="69"/>
  <c r="O114" i="69"/>
  <c r="N114" i="69"/>
  <c r="M114" i="69"/>
  <c r="L114" i="69"/>
  <c r="K114" i="69"/>
  <c r="J114" i="69"/>
  <c r="I114" i="69"/>
  <c r="H114" i="69"/>
  <c r="G114" i="69"/>
  <c r="F114" i="69"/>
  <c r="E114" i="69"/>
  <c r="D114" i="69"/>
  <c r="AQ113" i="69"/>
  <c r="AP113" i="69"/>
  <c r="AO113" i="69"/>
  <c r="AN113" i="69"/>
  <c r="AM113" i="69"/>
  <c r="AL113" i="69"/>
  <c r="AK113" i="69"/>
  <c r="AJ113" i="69"/>
  <c r="AI113" i="69"/>
  <c r="AH113" i="69"/>
  <c r="AG113" i="69"/>
  <c r="AF113" i="69"/>
  <c r="AE113" i="69"/>
  <c r="AD113" i="69"/>
  <c r="AC113" i="69"/>
  <c r="AB113" i="69"/>
  <c r="AA113" i="69"/>
  <c r="Z113" i="69"/>
  <c r="Y113" i="69"/>
  <c r="X113" i="69"/>
  <c r="W113" i="69"/>
  <c r="V113" i="69"/>
  <c r="U113" i="69"/>
  <c r="T113" i="69"/>
  <c r="S113" i="69"/>
  <c r="R113" i="69"/>
  <c r="Q113" i="69"/>
  <c r="P113" i="69"/>
  <c r="O113" i="69"/>
  <c r="N113" i="69"/>
  <c r="M113" i="69"/>
  <c r="L113" i="69"/>
  <c r="K113" i="69"/>
  <c r="J113" i="69"/>
  <c r="I113" i="69"/>
  <c r="H113" i="69"/>
  <c r="G113" i="69"/>
  <c r="F113" i="69"/>
  <c r="E113" i="69"/>
  <c r="D113" i="69"/>
  <c r="AQ112" i="69"/>
  <c r="AP112" i="69"/>
  <c r="AO112" i="69"/>
  <c r="AN112" i="69"/>
  <c r="AM112" i="69"/>
  <c r="AL112" i="69"/>
  <c r="AK112" i="69"/>
  <c r="AJ112" i="69"/>
  <c r="AI112" i="69"/>
  <c r="AH112" i="69"/>
  <c r="AG112" i="69"/>
  <c r="AF112" i="69"/>
  <c r="AE112" i="69"/>
  <c r="AD112" i="69"/>
  <c r="AC112" i="69"/>
  <c r="AB112" i="69"/>
  <c r="AA112" i="69"/>
  <c r="Z112" i="69"/>
  <c r="Y112" i="69"/>
  <c r="X112" i="69"/>
  <c r="W112" i="69"/>
  <c r="V112" i="69"/>
  <c r="U112" i="69"/>
  <c r="T112" i="69"/>
  <c r="S112" i="69"/>
  <c r="R112" i="69"/>
  <c r="Q112" i="69"/>
  <c r="P112" i="69"/>
  <c r="O112" i="69"/>
  <c r="N112" i="69"/>
  <c r="M112" i="69"/>
  <c r="L112" i="69"/>
  <c r="K112" i="69"/>
  <c r="J112" i="69"/>
  <c r="I112" i="69"/>
  <c r="H112" i="69"/>
  <c r="G112" i="69"/>
  <c r="F112" i="69"/>
  <c r="E112" i="69"/>
  <c r="D112" i="69"/>
  <c r="AQ111" i="69"/>
  <c r="AP111" i="69"/>
  <c r="AO111" i="69"/>
  <c r="AN111" i="69"/>
  <c r="AM111" i="69"/>
  <c r="AL111" i="69"/>
  <c r="AK111" i="69"/>
  <c r="AJ111" i="69"/>
  <c r="AI111" i="69"/>
  <c r="AH111" i="69"/>
  <c r="AG111" i="69"/>
  <c r="AF111" i="69"/>
  <c r="AE111" i="69"/>
  <c r="AD111" i="69"/>
  <c r="AC111" i="69"/>
  <c r="AB111" i="69"/>
  <c r="AA111" i="69"/>
  <c r="Z111" i="69"/>
  <c r="Y111" i="69"/>
  <c r="X111" i="69"/>
  <c r="W111" i="69"/>
  <c r="V111" i="69"/>
  <c r="U111" i="69"/>
  <c r="T111" i="69"/>
  <c r="S111" i="69"/>
  <c r="R111" i="69"/>
  <c r="Q111" i="69"/>
  <c r="P111" i="69"/>
  <c r="O111" i="69"/>
  <c r="N111" i="69"/>
  <c r="M111" i="69"/>
  <c r="L111" i="69"/>
  <c r="K111" i="69"/>
  <c r="J111" i="69"/>
  <c r="I111" i="69"/>
  <c r="H111" i="69"/>
  <c r="G111" i="69"/>
  <c r="F111" i="69"/>
  <c r="E111" i="69"/>
  <c r="D111" i="69"/>
  <c r="AQ110" i="69"/>
  <c r="AP110" i="69"/>
  <c r="AO110" i="69"/>
  <c r="AN110" i="69"/>
  <c r="AM110" i="69"/>
  <c r="AL110" i="69"/>
  <c r="AK110" i="69"/>
  <c r="AJ110" i="69"/>
  <c r="AI110" i="69"/>
  <c r="AH110" i="69"/>
  <c r="AG110" i="69"/>
  <c r="AF110" i="69"/>
  <c r="AE110" i="69"/>
  <c r="AD110" i="69"/>
  <c r="AC110" i="69"/>
  <c r="AB110" i="69"/>
  <c r="AA110" i="69"/>
  <c r="Z110" i="69"/>
  <c r="Y110" i="69"/>
  <c r="X110" i="69"/>
  <c r="W110" i="69"/>
  <c r="V110" i="69"/>
  <c r="U110" i="69"/>
  <c r="T110" i="69"/>
  <c r="S110" i="69"/>
  <c r="R110" i="69"/>
  <c r="Q110" i="69"/>
  <c r="P110" i="69"/>
  <c r="O110" i="69"/>
  <c r="N110" i="69"/>
  <c r="M110" i="69"/>
  <c r="L110" i="69"/>
  <c r="K110" i="69"/>
  <c r="J110" i="69"/>
  <c r="I110" i="69"/>
  <c r="H110" i="69"/>
  <c r="G110" i="69"/>
  <c r="F110" i="69"/>
  <c r="E110" i="69"/>
  <c r="D110" i="69"/>
  <c r="AQ109" i="69"/>
  <c r="AP109" i="69"/>
  <c r="AO109" i="69"/>
  <c r="AN109" i="69"/>
  <c r="AM109" i="69"/>
  <c r="AL109" i="69"/>
  <c r="AK109" i="69"/>
  <c r="AJ109" i="69"/>
  <c r="AI109" i="69"/>
  <c r="AH109" i="69"/>
  <c r="AG109" i="69"/>
  <c r="AF109" i="69"/>
  <c r="AE109" i="69"/>
  <c r="AD109" i="69"/>
  <c r="AC109" i="69"/>
  <c r="AB109" i="69"/>
  <c r="AA109" i="69"/>
  <c r="Z109" i="69"/>
  <c r="Y109" i="69"/>
  <c r="X109" i="69"/>
  <c r="W109" i="69"/>
  <c r="V109" i="69"/>
  <c r="U109" i="69"/>
  <c r="T109" i="69"/>
  <c r="S109" i="69"/>
  <c r="R109" i="69"/>
  <c r="Q109" i="69"/>
  <c r="P109" i="69"/>
  <c r="O109" i="69"/>
  <c r="N109" i="69"/>
  <c r="M109" i="69"/>
  <c r="L109" i="69"/>
  <c r="K109" i="69"/>
  <c r="J109" i="69"/>
  <c r="I109" i="69"/>
  <c r="H109" i="69"/>
  <c r="G109" i="69"/>
  <c r="F109" i="69"/>
  <c r="E109" i="69"/>
  <c r="D109" i="69"/>
  <c r="AQ108" i="69"/>
  <c r="AP108" i="69"/>
  <c r="AO108" i="69"/>
  <c r="AN108" i="69"/>
  <c r="AM108" i="69"/>
  <c r="AL108" i="69"/>
  <c r="AK108" i="69"/>
  <c r="AJ108" i="69"/>
  <c r="AI108" i="69"/>
  <c r="AH108" i="69"/>
  <c r="AG108" i="69"/>
  <c r="AF108" i="69"/>
  <c r="AE108" i="69"/>
  <c r="AD108" i="69"/>
  <c r="AC108" i="69"/>
  <c r="AB108" i="69"/>
  <c r="AA108" i="69"/>
  <c r="Z108" i="69"/>
  <c r="Y108" i="69"/>
  <c r="X108" i="69"/>
  <c r="W108" i="69"/>
  <c r="V108" i="69"/>
  <c r="U108" i="69"/>
  <c r="T108" i="69"/>
  <c r="S108" i="69"/>
  <c r="R108" i="69"/>
  <c r="Q108" i="69"/>
  <c r="P108" i="69"/>
  <c r="O108" i="69"/>
  <c r="N108" i="69"/>
  <c r="M108" i="69"/>
  <c r="L108" i="69"/>
  <c r="K108" i="69"/>
  <c r="J108" i="69"/>
  <c r="I108" i="69"/>
  <c r="H108" i="69"/>
  <c r="G108" i="69"/>
  <c r="F108" i="69"/>
  <c r="E108" i="69"/>
  <c r="D108" i="69"/>
  <c r="AQ107" i="69"/>
  <c r="AP107" i="69"/>
  <c r="AO107" i="69"/>
  <c r="AN107" i="69"/>
  <c r="AM107" i="69"/>
  <c r="AL107" i="69"/>
  <c r="AK107" i="69"/>
  <c r="AJ107" i="69"/>
  <c r="AI107" i="69"/>
  <c r="AH107" i="69"/>
  <c r="AG107" i="69"/>
  <c r="AF107" i="69"/>
  <c r="AE107" i="69"/>
  <c r="AD107" i="69"/>
  <c r="AC107" i="69"/>
  <c r="AB107" i="69"/>
  <c r="AA107" i="69"/>
  <c r="Z107" i="69"/>
  <c r="Y107" i="69"/>
  <c r="X107" i="69"/>
  <c r="W107" i="69"/>
  <c r="V107" i="69"/>
  <c r="U107" i="69"/>
  <c r="T107" i="69"/>
  <c r="S107" i="69"/>
  <c r="R107" i="69"/>
  <c r="Q107" i="69"/>
  <c r="P107" i="69"/>
  <c r="O107" i="69"/>
  <c r="N107" i="69"/>
  <c r="M107" i="69"/>
  <c r="L107" i="69"/>
  <c r="K107" i="69"/>
  <c r="J107" i="69"/>
  <c r="I107" i="69"/>
  <c r="H107" i="69"/>
  <c r="G107" i="69"/>
  <c r="F107" i="69"/>
  <c r="E107" i="69"/>
  <c r="D107" i="69"/>
  <c r="AQ106" i="69"/>
  <c r="AP106" i="69"/>
  <c r="AO106" i="69"/>
  <c r="AN106" i="69"/>
  <c r="AM106" i="69"/>
  <c r="AL106" i="69"/>
  <c r="AK106" i="69"/>
  <c r="AJ106" i="69"/>
  <c r="AI106" i="69"/>
  <c r="AH106" i="69"/>
  <c r="AG106" i="69"/>
  <c r="AF106" i="69"/>
  <c r="AE106" i="69"/>
  <c r="AD106" i="69"/>
  <c r="AC106" i="69"/>
  <c r="AB106" i="69"/>
  <c r="AA106" i="69"/>
  <c r="Z106" i="69"/>
  <c r="Y106" i="69"/>
  <c r="X106" i="69"/>
  <c r="W106" i="69"/>
  <c r="V106" i="69"/>
  <c r="U106" i="69"/>
  <c r="T106" i="69"/>
  <c r="S106" i="69"/>
  <c r="R106" i="69"/>
  <c r="Q106" i="69"/>
  <c r="P106" i="69"/>
  <c r="O106" i="69"/>
  <c r="N106" i="69"/>
  <c r="M106" i="69"/>
  <c r="L106" i="69"/>
  <c r="K106" i="69"/>
  <c r="J106" i="69"/>
  <c r="I106" i="69"/>
  <c r="H106" i="69"/>
  <c r="G106" i="69"/>
  <c r="F106" i="69"/>
  <c r="E106" i="69"/>
  <c r="D106" i="69"/>
  <c r="AQ105" i="69"/>
  <c r="AP105" i="69"/>
  <c r="AO105" i="69"/>
  <c r="AN105" i="69"/>
  <c r="AM105" i="69"/>
  <c r="AL105" i="69"/>
  <c r="AK105" i="69"/>
  <c r="AJ105" i="69"/>
  <c r="AI105" i="69"/>
  <c r="AH105" i="69"/>
  <c r="AG105" i="69"/>
  <c r="AF105" i="69"/>
  <c r="AE105" i="69"/>
  <c r="AD105" i="69"/>
  <c r="AC105" i="69"/>
  <c r="AB105" i="69"/>
  <c r="AA105" i="69"/>
  <c r="Z105" i="69"/>
  <c r="Y105" i="69"/>
  <c r="X105" i="69"/>
  <c r="W105" i="69"/>
  <c r="V105" i="69"/>
  <c r="U105" i="69"/>
  <c r="T105" i="69"/>
  <c r="S105" i="69"/>
  <c r="R105" i="69"/>
  <c r="Q105" i="69"/>
  <c r="P105" i="69"/>
  <c r="O105" i="69"/>
  <c r="N105" i="69"/>
  <c r="M105" i="69"/>
  <c r="L105" i="69"/>
  <c r="K105" i="69"/>
  <c r="J105" i="69"/>
  <c r="I105" i="69"/>
  <c r="H105" i="69"/>
  <c r="G105" i="69"/>
  <c r="F105" i="69"/>
  <c r="E105" i="69"/>
  <c r="D105" i="69"/>
  <c r="AQ104" i="69"/>
  <c r="AP104" i="69"/>
  <c r="AO104" i="69"/>
  <c r="AN104" i="69"/>
  <c r="AM104" i="69"/>
  <c r="AL104" i="69"/>
  <c r="AK104" i="69"/>
  <c r="AJ104" i="69"/>
  <c r="AI104" i="69"/>
  <c r="AH104" i="69"/>
  <c r="AG104" i="69"/>
  <c r="AF104" i="69"/>
  <c r="AE104" i="69"/>
  <c r="AD104" i="69"/>
  <c r="AC104" i="69"/>
  <c r="AB104" i="69"/>
  <c r="AA104" i="69"/>
  <c r="Z104" i="69"/>
  <c r="Y104" i="69"/>
  <c r="X104" i="69"/>
  <c r="W104" i="69"/>
  <c r="V104" i="69"/>
  <c r="U104" i="69"/>
  <c r="T104" i="69"/>
  <c r="S104" i="69"/>
  <c r="R104" i="69"/>
  <c r="Q104" i="69"/>
  <c r="P104" i="69"/>
  <c r="O104" i="69"/>
  <c r="N104" i="69"/>
  <c r="M104" i="69"/>
  <c r="L104" i="69"/>
  <c r="K104" i="69"/>
  <c r="J104" i="69"/>
  <c r="I104" i="69"/>
  <c r="H104" i="69"/>
  <c r="G104" i="69"/>
  <c r="F104" i="69"/>
  <c r="E104" i="69"/>
  <c r="D104" i="69"/>
  <c r="AQ103" i="69"/>
  <c r="AP103" i="69"/>
  <c r="AO103" i="69"/>
  <c r="AN103" i="69"/>
  <c r="AM103" i="69"/>
  <c r="AL103" i="69"/>
  <c r="AK103" i="69"/>
  <c r="AJ103" i="69"/>
  <c r="AI103" i="69"/>
  <c r="AH103" i="69"/>
  <c r="AG103" i="69"/>
  <c r="AF103" i="69"/>
  <c r="AE103" i="69"/>
  <c r="AD103" i="69"/>
  <c r="AC103" i="69"/>
  <c r="AB103" i="69"/>
  <c r="AA103" i="69"/>
  <c r="Z103" i="69"/>
  <c r="Y103" i="69"/>
  <c r="X103" i="69"/>
  <c r="W103" i="69"/>
  <c r="V103" i="69"/>
  <c r="U103" i="69"/>
  <c r="T103" i="69"/>
  <c r="S103" i="69"/>
  <c r="R103" i="69"/>
  <c r="Q103" i="69"/>
  <c r="P103" i="69"/>
  <c r="O103" i="69"/>
  <c r="N103" i="69"/>
  <c r="M103" i="69"/>
  <c r="L103" i="69"/>
  <c r="K103" i="69"/>
  <c r="J103" i="69"/>
  <c r="I103" i="69"/>
  <c r="H103" i="69"/>
  <c r="G103" i="69"/>
  <c r="F103" i="69"/>
  <c r="E103" i="69"/>
  <c r="D103" i="69"/>
  <c r="AQ102" i="69"/>
  <c r="AP102" i="69"/>
  <c r="AO102" i="69"/>
  <c r="AN102" i="69"/>
  <c r="AM102" i="69"/>
  <c r="AL102" i="69"/>
  <c r="AK102" i="69"/>
  <c r="AJ102" i="69"/>
  <c r="AI102" i="69"/>
  <c r="AH102" i="69"/>
  <c r="AG102" i="69"/>
  <c r="AF102" i="69"/>
  <c r="AE102" i="69"/>
  <c r="AD102" i="69"/>
  <c r="AC102" i="69"/>
  <c r="AB102" i="69"/>
  <c r="AA102" i="69"/>
  <c r="Z102" i="69"/>
  <c r="Y102" i="69"/>
  <c r="X102" i="69"/>
  <c r="W102" i="69"/>
  <c r="V102" i="69"/>
  <c r="U102" i="69"/>
  <c r="T102" i="69"/>
  <c r="S102" i="69"/>
  <c r="R102" i="69"/>
  <c r="Q102" i="69"/>
  <c r="P102" i="69"/>
  <c r="O102" i="69"/>
  <c r="N102" i="69"/>
  <c r="M102" i="69"/>
  <c r="L102" i="69"/>
  <c r="K102" i="69"/>
  <c r="J102" i="69"/>
  <c r="I102" i="69"/>
  <c r="H102" i="69"/>
  <c r="G102" i="69"/>
  <c r="F102" i="69"/>
  <c r="E102" i="69"/>
  <c r="D102" i="69"/>
  <c r="AQ101" i="69"/>
  <c r="AP101" i="69"/>
  <c r="AO101" i="69"/>
  <c r="AN101" i="69"/>
  <c r="AM101" i="69"/>
  <c r="AL101" i="69"/>
  <c r="AK101" i="69"/>
  <c r="AJ101" i="69"/>
  <c r="AI101" i="69"/>
  <c r="AH101" i="69"/>
  <c r="AG101" i="69"/>
  <c r="AF101" i="69"/>
  <c r="AE101" i="69"/>
  <c r="AD101" i="69"/>
  <c r="AC101" i="69"/>
  <c r="AB101" i="69"/>
  <c r="AA101" i="69"/>
  <c r="Z101" i="69"/>
  <c r="Y101" i="69"/>
  <c r="X101" i="69"/>
  <c r="W101" i="69"/>
  <c r="V101" i="69"/>
  <c r="U101" i="69"/>
  <c r="T101" i="69"/>
  <c r="S101" i="69"/>
  <c r="R101" i="69"/>
  <c r="Q101" i="69"/>
  <c r="P101" i="69"/>
  <c r="O101" i="69"/>
  <c r="N101" i="69"/>
  <c r="M101" i="69"/>
  <c r="L101" i="69"/>
  <c r="K101" i="69"/>
  <c r="J101" i="69"/>
  <c r="I101" i="69"/>
  <c r="H101" i="69"/>
  <c r="G101" i="69"/>
  <c r="F101" i="69"/>
  <c r="E101" i="69"/>
  <c r="D101" i="69"/>
  <c r="AQ100" i="69"/>
  <c r="AP100" i="69"/>
  <c r="AO100" i="69"/>
  <c r="AN100" i="69"/>
  <c r="AM100" i="69"/>
  <c r="AL100" i="69"/>
  <c r="AK100" i="69"/>
  <c r="AJ100" i="69"/>
  <c r="AI100" i="69"/>
  <c r="AH100" i="69"/>
  <c r="AG100" i="69"/>
  <c r="AF100" i="69"/>
  <c r="AE100" i="69"/>
  <c r="AD100" i="69"/>
  <c r="AC100" i="69"/>
  <c r="AB100" i="69"/>
  <c r="AA100" i="69"/>
  <c r="Z100" i="69"/>
  <c r="Y100" i="69"/>
  <c r="X100" i="69"/>
  <c r="W100" i="69"/>
  <c r="V100" i="69"/>
  <c r="U100" i="69"/>
  <c r="T100" i="69"/>
  <c r="S100" i="69"/>
  <c r="R100" i="69"/>
  <c r="Q100" i="69"/>
  <c r="P100" i="69"/>
  <c r="O100" i="69"/>
  <c r="N100" i="69"/>
  <c r="M100" i="69"/>
  <c r="L100" i="69"/>
  <c r="K100" i="69"/>
  <c r="J100" i="69"/>
  <c r="I100" i="69"/>
  <c r="H100" i="69"/>
  <c r="G100" i="69"/>
  <c r="F100" i="69"/>
  <c r="E100" i="69"/>
  <c r="D100" i="69"/>
  <c r="AQ99" i="69"/>
  <c r="AP99" i="69"/>
  <c r="AO99" i="69"/>
  <c r="AN99" i="69"/>
  <c r="AM99" i="69"/>
  <c r="AL99" i="69"/>
  <c r="AK99" i="69"/>
  <c r="AJ99" i="69"/>
  <c r="AI99" i="69"/>
  <c r="AH99" i="69"/>
  <c r="AG99" i="69"/>
  <c r="AF99" i="69"/>
  <c r="AE99" i="69"/>
  <c r="AD99" i="69"/>
  <c r="AC99" i="69"/>
  <c r="AB99" i="69"/>
  <c r="AA99" i="69"/>
  <c r="Z99" i="69"/>
  <c r="Y99" i="69"/>
  <c r="X99" i="69"/>
  <c r="W99" i="69"/>
  <c r="V99" i="69"/>
  <c r="U99" i="69"/>
  <c r="T99" i="69"/>
  <c r="S99" i="69"/>
  <c r="R99" i="69"/>
  <c r="Q99" i="69"/>
  <c r="P99" i="69"/>
  <c r="O99" i="69"/>
  <c r="N99" i="69"/>
  <c r="M99" i="69"/>
  <c r="L99" i="69"/>
  <c r="K99" i="69"/>
  <c r="J99" i="69"/>
  <c r="I99" i="69"/>
  <c r="H99" i="69"/>
  <c r="G99" i="69"/>
  <c r="F99" i="69"/>
  <c r="E99" i="69"/>
  <c r="D99" i="69"/>
  <c r="AQ98" i="69"/>
  <c r="AP98" i="69"/>
  <c r="AO98" i="69"/>
  <c r="AN98" i="69"/>
  <c r="AM98" i="69"/>
  <c r="AL98" i="69"/>
  <c r="AK98" i="69"/>
  <c r="AJ98" i="69"/>
  <c r="AI98" i="69"/>
  <c r="AH98" i="69"/>
  <c r="AG98" i="69"/>
  <c r="AF98" i="69"/>
  <c r="AE98" i="69"/>
  <c r="AD98" i="69"/>
  <c r="AC98" i="69"/>
  <c r="AB98" i="69"/>
  <c r="AA98" i="69"/>
  <c r="Z98" i="69"/>
  <c r="Y98" i="69"/>
  <c r="X98" i="69"/>
  <c r="W98" i="69"/>
  <c r="V98" i="69"/>
  <c r="U98" i="69"/>
  <c r="T98" i="69"/>
  <c r="S98" i="69"/>
  <c r="R98" i="69"/>
  <c r="Q98" i="69"/>
  <c r="P98" i="69"/>
  <c r="O98" i="69"/>
  <c r="N98" i="69"/>
  <c r="M98" i="69"/>
  <c r="L98" i="69"/>
  <c r="K98" i="69"/>
  <c r="J98" i="69"/>
  <c r="I98" i="69"/>
  <c r="H98" i="69"/>
  <c r="G98" i="69"/>
  <c r="F98" i="69"/>
  <c r="E98" i="69"/>
  <c r="D98" i="69"/>
  <c r="AQ97" i="69"/>
  <c r="AP97" i="69"/>
  <c r="AO97" i="69"/>
  <c r="AN97" i="69"/>
  <c r="AM97" i="69"/>
  <c r="AL97" i="69"/>
  <c r="AK97" i="69"/>
  <c r="AJ97" i="69"/>
  <c r="AI97" i="69"/>
  <c r="AH97" i="69"/>
  <c r="AG97" i="69"/>
  <c r="AF97" i="69"/>
  <c r="AE97" i="69"/>
  <c r="AD97" i="69"/>
  <c r="AC97" i="69"/>
  <c r="AB97" i="69"/>
  <c r="AA97" i="69"/>
  <c r="Z97" i="69"/>
  <c r="Y97" i="69"/>
  <c r="X97" i="69"/>
  <c r="W97" i="69"/>
  <c r="V97" i="69"/>
  <c r="U97" i="69"/>
  <c r="T97" i="69"/>
  <c r="S97" i="69"/>
  <c r="R97" i="69"/>
  <c r="Q97" i="69"/>
  <c r="P97" i="69"/>
  <c r="O97" i="69"/>
  <c r="N97" i="69"/>
  <c r="M97" i="69"/>
  <c r="L97" i="69"/>
  <c r="K97" i="69"/>
  <c r="J97" i="69"/>
  <c r="I97" i="69"/>
  <c r="H97" i="69"/>
  <c r="G97" i="69"/>
  <c r="F97" i="69"/>
  <c r="E97" i="69"/>
  <c r="D97" i="69"/>
  <c r="AQ96" i="69"/>
  <c r="AP96" i="69"/>
  <c r="AO96" i="69"/>
  <c r="AN96" i="69"/>
  <c r="AM96" i="69"/>
  <c r="AL96" i="69"/>
  <c r="AK96" i="69"/>
  <c r="AJ96" i="69"/>
  <c r="AI96" i="69"/>
  <c r="AH96" i="69"/>
  <c r="AG96" i="69"/>
  <c r="AF96" i="69"/>
  <c r="AE96" i="69"/>
  <c r="AD96" i="69"/>
  <c r="AC96" i="69"/>
  <c r="AB96" i="69"/>
  <c r="AA96" i="69"/>
  <c r="Z96" i="69"/>
  <c r="Y96" i="69"/>
  <c r="X96" i="69"/>
  <c r="W96" i="69"/>
  <c r="V96" i="69"/>
  <c r="U96" i="69"/>
  <c r="T96" i="69"/>
  <c r="S96" i="69"/>
  <c r="R96" i="69"/>
  <c r="Q96" i="69"/>
  <c r="P96" i="69"/>
  <c r="O96" i="69"/>
  <c r="N96" i="69"/>
  <c r="M96" i="69"/>
  <c r="L96" i="69"/>
  <c r="K96" i="69"/>
  <c r="J96" i="69"/>
  <c r="I96" i="69"/>
  <c r="H96" i="69"/>
  <c r="G96" i="69"/>
  <c r="F96" i="69"/>
  <c r="E96" i="69"/>
  <c r="D96" i="69"/>
  <c r="AQ95" i="69"/>
  <c r="AP95" i="69"/>
  <c r="AO95" i="69"/>
  <c r="AN95" i="69"/>
  <c r="AM95" i="69"/>
  <c r="AL95" i="69"/>
  <c r="AK95" i="69"/>
  <c r="AJ95" i="69"/>
  <c r="AI95" i="69"/>
  <c r="AH95" i="69"/>
  <c r="AG95" i="69"/>
  <c r="AF95" i="69"/>
  <c r="AE95" i="69"/>
  <c r="AD95" i="69"/>
  <c r="AC95" i="69"/>
  <c r="AB95" i="69"/>
  <c r="AA95" i="69"/>
  <c r="Z95" i="69"/>
  <c r="Y95" i="69"/>
  <c r="X95" i="69"/>
  <c r="W95" i="69"/>
  <c r="V95" i="69"/>
  <c r="U95" i="69"/>
  <c r="T95" i="69"/>
  <c r="S95" i="69"/>
  <c r="R95" i="69"/>
  <c r="Q95" i="69"/>
  <c r="P95" i="69"/>
  <c r="O95" i="69"/>
  <c r="N95" i="69"/>
  <c r="M95" i="69"/>
  <c r="L95" i="69"/>
  <c r="K95" i="69"/>
  <c r="J95" i="69"/>
  <c r="I95" i="69"/>
  <c r="H95" i="69"/>
  <c r="G95" i="69"/>
  <c r="F95" i="69"/>
  <c r="E95" i="69"/>
  <c r="D95" i="69"/>
  <c r="AQ94" i="69"/>
  <c r="AP94" i="69"/>
  <c r="AO94" i="69"/>
  <c r="AN94" i="69"/>
  <c r="AM94" i="69"/>
  <c r="AL94" i="69"/>
  <c r="AK94" i="69"/>
  <c r="AJ94" i="69"/>
  <c r="AI94" i="69"/>
  <c r="AH94" i="69"/>
  <c r="AG94" i="69"/>
  <c r="AF94" i="69"/>
  <c r="AE94" i="69"/>
  <c r="AD94" i="69"/>
  <c r="AC94" i="69"/>
  <c r="AB94" i="69"/>
  <c r="AA94" i="69"/>
  <c r="Z94" i="69"/>
  <c r="Y94" i="69"/>
  <c r="X94" i="69"/>
  <c r="W94" i="69"/>
  <c r="V94" i="69"/>
  <c r="U94" i="69"/>
  <c r="T94" i="69"/>
  <c r="S94" i="69"/>
  <c r="R94" i="69"/>
  <c r="Q94" i="69"/>
  <c r="P94" i="69"/>
  <c r="O94" i="69"/>
  <c r="N94" i="69"/>
  <c r="M94" i="69"/>
  <c r="L94" i="69"/>
  <c r="K94" i="69"/>
  <c r="J94" i="69"/>
  <c r="I94" i="69"/>
  <c r="H94" i="69"/>
  <c r="G94" i="69"/>
  <c r="F94" i="69"/>
  <c r="E94" i="69"/>
  <c r="D94" i="69"/>
  <c r="AQ93" i="69"/>
  <c r="AP93" i="69"/>
  <c r="AO93" i="69"/>
  <c r="AN93" i="69"/>
  <c r="AM93" i="69"/>
  <c r="AL93" i="69"/>
  <c r="AK93" i="69"/>
  <c r="AJ93" i="69"/>
  <c r="AI93" i="69"/>
  <c r="AH93" i="69"/>
  <c r="AG93" i="69"/>
  <c r="AF93" i="69"/>
  <c r="AE93" i="69"/>
  <c r="AD93" i="69"/>
  <c r="AC93" i="69"/>
  <c r="AB93" i="69"/>
  <c r="AA93" i="69"/>
  <c r="Z93" i="69"/>
  <c r="Y93" i="69"/>
  <c r="X93" i="69"/>
  <c r="W93" i="69"/>
  <c r="V93" i="69"/>
  <c r="U93" i="69"/>
  <c r="T93" i="69"/>
  <c r="S93" i="69"/>
  <c r="R93" i="69"/>
  <c r="Q93" i="69"/>
  <c r="P93" i="69"/>
  <c r="O93" i="69"/>
  <c r="N93" i="69"/>
  <c r="M93" i="69"/>
  <c r="L93" i="69"/>
  <c r="K93" i="69"/>
  <c r="J93" i="69"/>
  <c r="I93" i="69"/>
  <c r="H93" i="69"/>
  <c r="G93" i="69"/>
  <c r="F93" i="69"/>
  <c r="E93" i="69"/>
  <c r="D93" i="69"/>
  <c r="AQ92" i="69"/>
  <c r="AP92" i="69"/>
  <c r="AO92" i="69"/>
  <c r="AN92" i="69"/>
  <c r="AM92" i="69"/>
  <c r="AL92" i="69"/>
  <c r="AK92" i="69"/>
  <c r="AJ92" i="69"/>
  <c r="AI92" i="69"/>
  <c r="AH92" i="69"/>
  <c r="AG92" i="69"/>
  <c r="AF92" i="69"/>
  <c r="AE92" i="69"/>
  <c r="AD92" i="69"/>
  <c r="AC92" i="69"/>
  <c r="AB92" i="69"/>
  <c r="AA92" i="69"/>
  <c r="Z92" i="69"/>
  <c r="Y92" i="69"/>
  <c r="X92" i="69"/>
  <c r="W92" i="69"/>
  <c r="V92" i="69"/>
  <c r="U92" i="69"/>
  <c r="T92" i="69"/>
  <c r="S92" i="69"/>
  <c r="R92" i="69"/>
  <c r="Q92" i="69"/>
  <c r="P92" i="69"/>
  <c r="O92" i="69"/>
  <c r="N92" i="69"/>
  <c r="M92" i="69"/>
  <c r="L92" i="69"/>
  <c r="K92" i="69"/>
  <c r="J92" i="69"/>
  <c r="I92" i="69"/>
  <c r="H92" i="69"/>
  <c r="G92" i="69"/>
  <c r="F92" i="69"/>
  <c r="E92" i="69"/>
  <c r="D92" i="69"/>
  <c r="AQ91" i="69"/>
  <c r="AP91" i="69"/>
  <c r="AO91" i="69"/>
  <c r="AN91" i="69"/>
  <c r="AM91" i="69"/>
  <c r="AL91" i="69"/>
  <c r="AK91" i="69"/>
  <c r="AJ91" i="69"/>
  <c r="AI91" i="69"/>
  <c r="AH91" i="69"/>
  <c r="AG91" i="69"/>
  <c r="AF91" i="69"/>
  <c r="AE91" i="69"/>
  <c r="AD91" i="69"/>
  <c r="AC91" i="69"/>
  <c r="AB91" i="69"/>
  <c r="AA91" i="69"/>
  <c r="Z91" i="69"/>
  <c r="Y91" i="69"/>
  <c r="X91" i="69"/>
  <c r="W91" i="69"/>
  <c r="V91" i="69"/>
  <c r="U91" i="69"/>
  <c r="T91" i="69"/>
  <c r="S91" i="69"/>
  <c r="R91" i="69"/>
  <c r="Q91" i="69"/>
  <c r="P91" i="69"/>
  <c r="O91" i="69"/>
  <c r="N91" i="69"/>
  <c r="M91" i="69"/>
  <c r="L91" i="69"/>
  <c r="K91" i="69"/>
  <c r="J91" i="69"/>
  <c r="I91" i="69"/>
  <c r="H91" i="69"/>
  <c r="G91" i="69"/>
  <c r="F91" i="69"/>
  <c r="E91" i="69"/>
  <c r="D91" i="69"/>
  <c r="AQ90" i="69"/>
  <c r="AP90" i="69"/>
  <c r="AO90" i="69"/>
  <c r="AN90" i="69"/>
  <c r="AM90" i="69"/>
  <c r="AL90" i="69"/>
  <c r="AK90" i="69"/>
  <c r="AJ90" i="69"/>
  <c r="AI90" i="69"/>
  <c r="AH90" i="69"/>
  <c r="AG90" i="69"/>
  <c r="AF90" i="69"/>
  <c r="AE90" i="69"/>
  <c r="AD90" i="69"/>
  <c r="AC90" i="69"/>
  <c r="AB90" i="69"/>
  <c r="AA90" i="69"/>
  <c r="Z90" i="69"/>
  <c r="Y90" i="69"/>
  <c r="X90" i="69"/>
  <c r="W90" i="69"/>
  <c r="V90" i="69"/>
  <c r="U90" i="69"/>
  <c r="T90" i="69"/>
  <c r="S90" i="69"/>
  <c r="R90" i="69"/>
  <c r="Q90" i="69"/>
  <c r="P90" i="69"/>
  <c r="O90" i="69"/>
  <c r="N90" i="69"/>
  <c r="M90" i="69"/>
  <c r="L90" i="69"/>
  <c r="K90" i="69"/>
  <c r="J90" i="69"/>
  <c r="I90" i="69"/>
  <c r="H90" i="69"/>
  <c r="G90" i="69"/>
  <c r="F90" i="69"/>
  <c r="E90" i="69"/>
  <c r="D90" i="69"/>
  <c r="AQ89" i="69"/>
  <c r="AP89" i="69"/>
  <c r="AO89" i="69"/>
  <c r="AN89" i="69"/>
  <c r="AM89" i="69"/>
  <c r="AL89" i="69"/>
  <c r="AK89" i="69"/>
  <c r="AJ89" i="69"/>
  <c r="AI89" i="69"/>
  <c r="AH89" i="69"/>
  <c r="AG89" i="69"/>
  <c r="AF89" i="69"/>
  <c r="AE89" i="69"/>
  <c r="AD89" i="69"/>
  <c r="AC89" i="69"/>
  <c r="AB89" i="69"/>
  <c r="AA89" i="69"/>
  <c r="Z89" i="69"/>
  <c r="Y89" i="69"/>
  <c r="X89" i="69"/>
  <c r="W89" i="69"/>
  <c r="V89" i="69"/>
  <c r="U89" i="69"/>
  <c r="T89" i="69"/>
  <c r="S89" i="69"/>
  <c r="R89" i="69"/>
  <c r="Q89" i="69"/>
  <c r="P89" i="69"/>
  <c r="O89" i="69"/>
  <c r="N89" i="69"/>
  <c r="M89" i="69"/>
  <c r="L89" i="69"/>
  <c r="K89" i="69"/>
  <c r="J89" i="69"/>
  <c r="I89" i="69"/>
  <c r="H89" i="69"/>
  <c r="G89" i="69"/>
  <c r="F89" i="69"/>
  <c r="E89" i="69"/>
  <c r="D89" i="69"/>
  <c r="AQ88" i="69"/>
  <c r="AP88" i="69"/>
  <c r="AO88" i="69"/>
  <c r="AN88" i="69"/>
  <c r="AM88" i="69"/>
  <c r="AL88" i="69"/>
  <c r="AK88" i="69"/>
  <c r="AJ88" i="69"/>
  <c r="AI88" i="69"/>
  <c r="AH88" i="69"/>
  <c r="AG88" i="69"/>
  <c r="AF88" i="69"/>
  <c r="AE88" i="69"/>
  <c r="AD88" i="69"/>
  <c r="AC88" i="69"/>
  <c r="AB88" i="69"/>
  <c r="AA88" i="69"/>
  <c r="Z88" i="69"/>
  <c r="Y88" i="69"/>
  <c r="X88" i="69"/>
  <c r="W88" i="69"/>
  <c r="V88" i="69"/>
  <c r="U88" i="69"/>
  <c r="T88" i="69"/>
  <c r="S88" i="69"/>
  <c r="R88" i="69"/>
  <c r="Q88" i="69"/>
  <c r="P88" i="69"/>
  <c r="O88" i="69"/>
  <c r="N88" i="69"/>
  <c r="M88" i="69"/>
  <c r="L88" i="69"/>
  <c r="K88" i="69"/>
  <c r="J88" i="69"/>
  <c r="I88" i="69"/>
  <c r="H88" i="69"/>
  <c r="G88" i="69"/>
  <c r="F88" i="69"/>
  <c r="E88" i="69"/>
  <c r="D88" i="69"/>
  <c r="AQ87" i="69"/>
  <c r="AP87" i="69"/>
  <c r="AO87" i="69"/>
  <c r="AN87" i="69"/>
  <c r="AM87" i="69"/>
  <c r="AL87" i="69"/>
  <c r="AK87" i="69"/>
  <c r="AJ87" i="69"/>
  <c r="AI87" i="69"/>
  <c r="AH87" i="69"/>
  <c r="AG87" i="69"/>
  <c r="AF87" i="69"/>
  <c r="AE87" i="69"/>
  <c r="AD87" i="69"/>
  <c r="AC87" i="69"/>
  <c r="AB87" i="69"/>
  <c r="AA87" i="69"/>
  <c r="Z87" i="69"/>
  <c r="Y87" i="69"/>
  <c r="X87" i="69"/>
  <c r="W87" i="69"/>
  <c r="V87" i="69"/>
  <c r="U87" i="69"/>
  <c r="T87" i="69"/>
  <c r="S87" i="69"/>
  <c r="R87" i="69"/>
  <c r="Q87" i="69"/>
  <c r="P87" i="69"/>
  <c r="O87" i="69"/>
  <c r="N87" i="69"/>
  <c r="M87" i="69"/>
  <c r="L87" i="69"/>
  <c r="K87" i="69"/>
  <c r="J87" i="69"/>
  <c r="I87" i="69"/>
  <c r="H87" i="69"/>
  <c r="G87" i="69"/>
  <c r="F87" i="69"/>
  <c r="E87" i="69"/>
  <c r="D87" i="69"/>
  <c r="AQ86" i="69"/>
  <c r="AP86" i="69"/>
  <c r="AO86" i="69"/>
  <c r="AN86" i="69"/>
  <c r="AM86" i="69"/>
  <c r="AL86" i="69"/>
  <c r="AK86" i="69"/>
  <c r="AJ86" i="69"/>
  <c r="AI86" i="69"/>
  <c r="AH86" i="69"/>
  <c r="AG86" i="69"/>
  <c r="AF86" i="69"/>
  <c r="AE86" i="69"/>
  <c r="AD86" i="69"/>
  <c r="AC86" i="69"/>
  <c r="AB86" i="69"/>
  <c r="AA86" i="69"/>
  <c r="Z86" i="69"/>
  <c r="Y86" i="69"/>
  <c r="X86" i="69"/>
  <c r="W86" i="69"/>
  <c r="V86" i="69"/>
  <c r="U86" i="69"/>
  <c r="T86" i="69"/>
  <c r="S86" i="69"/>
  <c r="R86" i="69"/>
  <c r="Q86" i="69"/>
  <c r="P86" i="69"/>
  <c r="O86" i="69"/>
  <c r="N86" i="69"/>
  <c r="M86" i="69"/>
  <c r="L86" i="69"/>
  <c r="K86" i="69"/>
  <c r="J86" i="69"/>
  <c r="I86" i="69"/>
  <c r="H86" i="69"/>
  <c r="G86" i="69"/>
  <c r="F86" i="69"/>
  <c r="E86" i="69"/>
  <c r="D86" i="69"/>
  <c r="AQ85" i="69"/>
  <c r="AP85" i="69"/>
  <c r="AO85" i="69"/>
  <c r="AN85" i="69"/>
  <c r="AM85" i="69"/>
  <c r="AL85" i="69"/>
  <c r="AK85" i="69"/>
  <c r="AJ85" i="69"/>
  <c r="AI85" i="69"/>
  <c r="AH85" i="69"/>
  <c r="AG85" i="69"/>
  <c r="AF85" i="69"/>
  <c r="AE85" i="69"/>
  <c r="AD85" i="69"/>
  <c r="AC85" i="69"/>
  <c r="AB85" i="69"/>
  <c r="AA85" i="69"/>
  <c r="Z85" i="69"/>
  <c r="Y85" i="69"/>
  <c r="X85" i="69"/>
  <c r="W85" i="69"/>
  <c r="V85" i="69"/>
  <c r="U85" i="69"/>
  <c r="T85" i="69"/>
  <c r="S85" i="69"/>
  <c r="R85" i="69"/>
  <c r="Q85" i="69"/>
  <c r="P85" i="69"/>
  <c r="O85" i="69"/>
  <c r="N85" i="69"/>
  <c r="M85" i="69"/>
  <c r="L85" i="69"/>
  <c r="K85" i="69"/>
  <c r="J85" i="69"/>
  <c r="I85" i="69"/>
  <c r="H85" i="69"/>
  <c r="G85" i="69"/>
  <c r="F85" i="69"/>
  <c r="E85" i="69"/>
  <c r="D85" i="69"/>
  <c r="AQ84" i="69"/>
  <c r="AP84" i="69"/>
  <c r="AO84" i="69"/>
  <c r="AN84" i="69"/>
  <c r="AM84" i="69"/>
  <c r="AL84" i="69"/>
  <c r="AK84" i="69"/>
  <c r="AJ84" i="69"/>
  <c r="AI84" i="69"/>
  <c r="AH84" i="69"/>
  <c r="AG84" i="69"/>
  <c r="AF84" i="69"/>
  <c r="AE84" i="69"/>
  <c r="AD84" i="69"/>
  <c r="AC84" i="69"/>
  <c r="AB84" i="69"/>
  <c r="AA84" i="69"/>
  <c r="Z84" i="69"/>
  <c r="Y84" i="69"/>
  <c r="X84" i="69"/>
  <c r="W84" i="69"/>
  <c r="V84" i="69"/>
  <c r="U84" i="69"/>
  <c r="T84" i="69"/>
  <c r="S84" i="69"/>
  <c r="R84" i="69"/>
  <c r="Q84" i="69"/>
  <c r="P84" i="69"/>
  <c r="O84" i="69"/>
  <c r="N84" i="69"/>
  <c r="M84" i="69"/>
  <c r="L84" i="69"/>
  <c r="K84" i="69"/>
  <c r="J84" i="69"/>
  <c r="I84" i="69"/>
  <c r="H84" i="69"/>
  <c r="G84" i="69"/>
  <c r="F84" i="69"/>
  <c r="E84" i="69"/>
  <c r="D84" i="69"/>
  <c r="AQ83" i="69"/>
  <c r="AP83" i="69"/>
  <c r="AO83" i="69"/>
  <c r="AN83" i="69"/>
  <c r="AM83" i="69"/>
  <c r="AL83" i="69"/>
  <c r="AK83" i="69"/>
  <c r="AJ83" i="69"/>
  <c r="AI83" i="69"/>
  <c r="AH83" i="69"/>
  <c r="AG83" i="69"/>
  <c r="AF83" i="69"/>
  <c r="AE83" i="69"/>
  <c r="AD83" i="69"/>
  <c r="AC83" i="69"/>
  <c r="AB83" i="69"/>
  <c r="AA83" i="69"/>
  <c r="Z83" i="69"/>
  <c r="Y83" i="69"/>
  <c r="X83" i="69"/>
  <c r="W83" i="69"/>
  <c r="V83" i="69"/>
  <c r="U83" i="69"/>
  <c r="T83" i="69"/>
  <c r="S83" i="69"/>
  <c r="R83" i="69"/>
  <c r="Q83" i="69"/>
  <c r="P83" i="69"/>
  <c r="O83" i="69"/>
  <c r="N83" i="69"/>
  <c r="M83" i="69"/>
  <c r="L83" i="69"/>
  <c r="K83" i="69"/>
  <c r="J83" i="69"/>
  <c r="I83" i="69"/>
  <c r="H83" i="69"/>
  <c r="G83" i="69"/>
  <c r="F83" i="69"/>
  <c r="E83" i="69"/>
  <c r="D83" i="69"/>
  <c r="AQ82" i="69"/>
  <c r="AP82" i="69"/>
  <c r="AO82" i="69"/>
  <c r="AN82" i="69"/>
  <c r="AM82" i="69"/>
  <c r="AL82" i="69"/>
  <c r="AK82" i="69"/>
  <c r="AJ82" i="69"/>
  <c r="AI82" i="69"/>
  <c r="AH82" i="69"/>
  <c r="AG82" i="69"/>
  <c r="AF82" i="69"/>
  <c r="AE82" i="69"/>
  <c r="AD82" i="69"/>
  <c r="AC82" i="69"/>
  <c r="AB82" i="69"/>
  <c r="AA82" i="69"/>
  <c r="Z82" i="69"/>
  <c r="Y82" i="69"/>
  <c r="X82" i="69"/>
  <c r="W82" i="69"/>
  <c r="V82" i="69"/>
  <c r="U82" i="69"/>
  <c r="T82" i="69"/>
  <c r="S82" i="69"/>
  <c r="R82" i="69"/>
  <c r="Q82" i="69"/>
  <c r="P82" i="69"/>
  <c r="O82" i="69"/>
  <c r="N82" i="69"/>
  <c r="M82" i="69"/>
  <c r="L82" i="69"/>
  <c r="K82" i="69"/>
  <c r="J82" i="69"/>
  <c r="I82" i="69"/>
  <c r="H82" i="69"/>
  <c r="G82" i="69"/>
  <c r="F82" i="69"/>
  <c r="E82" i="69"/>
  <c r="D82" i="69"/>
  <c r="AQ81" i="69"/>
  <c r="AP81" i="69"/>
  <c r="AO81" i="69"/>
  <c r="AN81" i="69"/>
  <c r="AM81" i="69"/>
  <c r="AL81" i="69"/>
  <c r="AK81" i="69"/>
  <c r="AJ81" i="69"/>
  <c r="AI81" i="69"/>
  <c r="AH81" i="69"/>
  <c r="AG81" i="69"/>
  <c r="AF81" i="69"/>
  <c r="AE81" i="69"/>
  <c r="AD81" i="69"/>
  <c r="AC81" i="69"/>
  <c r="AB81" i="69"/>
  <c r="AA81" i="69"/>
  <c r="Z81" i="69"/>
  <c r="Y81" i="69"/>
  <c r="X81" i="69"/>
  <c r="W81" i="69"/>
  <c r="V81" i="69"/>
  <c r="U81" i="69"/>
  <c r="T81" i="69"/>
  <c r="S81" i="69"/>
  <c r="R81" i="69"/>
  <c r="Q81" i="69"/>
  <c r="P81" i="69"/>
  <c r="O81" i="69"/>
  <c r="N81" i="69"/>
  <c r="M81" i="69"/>
  <c r="L81" i="69"/>
  <c r="K81" i="69"/>
  <c r="J81" i="69"/>
  <c r="I81" i="69"/>
  <c r="H81" i="69"/>
  <c r="G81" i="69"/>
  <c r="F81" i="69"/>
  <c r="E81" i="69"/>
  <c r="D81" i="69"/>
  <c r="AQ80" i="69"/>
  <c r="AP80" i="69"/>
  <c r="AO80" i="69"/>
  <c r="AN80" i="69"/>
  <c r="AM80" i="69"/>
  <c r="AL80" i="69"/>
  <c r="AK80" i="69"/>
  <c r="AJ80" i="69"/>
  <c r="AI80" i="69"/>
  <c r="AH80" i="69"/>
  <c r="AG80" i="69"/>
  <c r="AF80" i="69"/>
  <c r="AE80" i="69"/>
  <c r="AD80" i="69"/>
  <c r="AC80" i="69"/>
  <c r="AB80" i="69"/>
  <c r="AA80" i="69"/>
  <c r="Z80" i="69"/>
  <c r="Y80" i="69"/>
  <c r="X80" i="69"/>
  <c r="W80" i="69"/>
  <c r="V80" i="69"/>
  <c r="U80" i="69"/>
  <c r="T80" i="69"/>
  <c r="S80" i="69"/>
  <c r="R80" i="69"/>
  <c r="Q80" i="69"/>
  <c r="P80" i="69"/>
  <c r="O80" i="69"/>
  <c r="N80" i="69"/>
  <c r="M80" i="69"/>
  <c r="L80" i="69"/>
  <c r="K80" i="69"/>
  <c r="J80" i="69"/>
  <c r="I80" i="69"/>
  <c r="H80" i="69"/>
  <c r="G80" i="69"/>
  <c r="F80" i="69"/>
  <c r="E80" i="69"/>
  <c r="D80" i="69"/>
  <c r="AQ79" i="69"/>
  <c r="AP79" i="69"/>
  <c r="AO79" i="69"/>
  <c r="AN79" i="69"/>
  <c r="AM79" i="69"/>
  <c r="AL79" i="69"/>
  <c r="AK79" i="69"/>
  <c r="AJ79" i="69"/>
  <c r="AI79" i="69"/>
  <c r="AH79" i="69"/>
  <c r="AG79" i="69"/>
  <c r="AF79" i="69"/>
  <c r="AE79" i="69"/>
  <c r="AD79" i="69"/>
  <c r="AC79" i="69"/>
  <c r="AB79" i="69"/>
  <c r="AA79" i="69"/>
  <c r="Z79" i="69"/>
  <c r="Y79" i="69"/>
  <c r="X79" i="69"/>
  <c r="W79" i="69"/>
  <c r="V79" i="69"/>
  <c r="U79" i="69"/>
  <c r="T79" i="69"/>
  <c r="S79" i="69"/>
  <c r="R79" i="69"/>
  <c r="Q79" i="69"/>
  <c r="P79" i="69"/>
  <c r="O79" i="69"/>
  <c r="N79" i="69"/>
  <c r="M79" i="69"/>
  <c r="L79" i="69"/>
  <c r="K79" i="69"/>
  <c r="J79" i="69"/>
  <c r="I79" i="69"/>
  <c r="H79" i="69"/>
  <c r="G79" i="69"/>
  <c r="F79" i="69"/>
  <c r="E79" i="69"/>
  <c r="D79" i="69"/>
  <c r="AQ78" i="69"/>
  <c r="AP78" i="69"/>
  <c r="AO78" i="69"/>
  <c r="AN78" i="69"/>
  <c r="AM78" i="69"/>
  <c r="AL78" i="69"/>
  <c r="AK78" i="69"/>
  <c r="AJ78" i="69"/>
  <c r="AI78" i="69"/>
  <c r="AH78" i="69"/>
  <c r="AG78" i="69"/>
  <c r="AF78" i="69"/>
  <c r="AE78" i="69"/>
  <c r="AD78" i="69"/>
  <c r="AC78" i="69"/>
  <c r="AB78" i="69"/>
  <c r="AA78" i="69"/>
  <c r="Z78" i="69"/>
  <c r="Y78" i="69"/>
  <c r="X78" i="69"/>
  <c r="W78" i="69"/>
  <c r="V78" i="69"/>
  <c r="U78" i="69"/>
  <c r="T78" i="69"/>
  <c r="S78" i="69"/>
  <c r="R78" i="69"/>
  <c r="Q78" i="69"/>
  <c r="P78" i="69"/>
  <c r="O78" i="69"/>
  <c r="N78" i="69"/>
  <c r="M78" i="69"/>
  <c r="L78" i="69"/>
  <c r="K78" i="69"/>
  <c r="J78" i="69"/>
  <c r="I78" i="69"/>
  <c r="H78" i="69"/>
  <c r="G78" i="69"/>
  <c r="F78" i="69"/>
  <c r="E78" i="69"/>
  <c r="D78" i="69"/>
  <c r="AQ77" i="69"/>
  <c r="AP77" i="69"/>
  <c r="AO77" i="69"/>
  <c r="AN77" i="69"/>
  <c r="AM77" i="69"/>
  <c r="AL77" i="69"/>
  <c r="AK77" i="69"/>
  <c r="AJ77" i="69"/>
  <c r="AI77" i="69"/>
  <c r="AH77" i="69"/>
  <c r="AG77" i="69"/>
  <c r="AF77" i="69"/>
  <c r="AE77" i="69"/>
  <c r="AD77" i="69"/>
  <c r="AC77" i="69"/>
  <c r="AB77" i="69"/>
  <c r="AA77" i="69"/>
  <c r="Z77" i="69"/>
  <c r="Y77" i="69"/>
  <c r="X77" i="69"/>
  <c r="W77" i="69"/>
  <c r="V77" i="69"/>
  <c r="U77" i="69"/>
  <c r="T77" i="69"/>
  <c r="S77" i="69"/>
  <c r="R77" i="69"/>
  <c r="Q77" i="69"/>
  <c r="P77" i="69"/>
  <c r="O77" i="69"/>
  <c r="N77" i="69"/>
  <c r="M77" i="69"/>
  <c r="L77" i="69"/>
  <c r="K77" i="69"/>
  <c r="J77" i="69"/>
  <c r="I77" i="69"/>
  <c r="H77" i="69"/>
  <c r="G77" i="69"/>
  <c r="F77" i="69"/>
  <c r="E77" i="69"/>
  <c r="D77" i="69"/>
  <c r="AQ76" i="69"/>
  <c r="AP76" i="69"/>
  <c r="AO76" i="69"/>
  <c r="AN76" i="69"/>
  <c r="AM76" i="69"/>
  <c r="AL76" i="69"/>
  <c r="AK76" i="69"/>
  <c r="AJ76" i="69"/>
  <c r="AI76" i="69"/>
  <c r="AH76" i="69"/>
  <c r="AG76" i="69"/>
  <c r="AF76" i="69"/>
  <c r="AE76" i="69"/>
  <c r="AD76" i="69"/>
  <c r="AC76" i="69"/>
  <c r="AB76" i="69"/>
  <c r="AA76" i="69"/>
  <c r="Z76" i="69"/>
  <c r="Y76" i="69"/>
  <c r="X76" i="69"/>
  <c r="W76" i="69"/>
  <c r="V76" i="69"/>
  <c r="U76" i="69"/>
  <c r="T76" i="69"/>
  <c r="S76" i="69"/>
  <c r="R76" i="69"/>
  <c r="Q76" i="69"/>
  <c r="P76" i="69"/>
  <c r="O76" i="69"/>
  <c r="N76" i="69"/>
  <c r="M76" i="69"/>
  <c r="L76" i="69"/>
  <c r="K76" i="69"/>
  <c r="J76" i="69"/>
  <c r="I76" i="69"/>
  <c r="H76" i="69"/>
  <c r="G76" i="69"/>
  <c r="F76" i="69"/>
  <c r="E76" i="69"/>
  <c r="D76" i="69"/>
  <c r="AQ75" i="69"/>
  <c r="AP75" i="69"/>
  <c r="AO75" i="69"/>
  <c r="AN75" i="69"/>
  <c r="AM75" i="69"/>
  <c r="AL75" i="69"/>
  <c r="AK75" i="69"/>
  <c r="AJ75" i="69"/>
  <c r="AI75" i="69"/>
  <c r="AH75" i="69"/>
  <c r="AG75" i="69"/>
  <c r="AF75" i="69"/>
  <c r="AE75" i="69"/>
  <c r="AD75" i="69"/>
  <c r="AC75" i="69"/>
  <c r="AB75" i="69"/>
  <c r="AA75" i="69"/>
  <c r="Z75" i="69"/>
  <c r="Y75" i="69"/>
  <c r="X75" i="69"/>
  <c r="W75" i="69"/>
  <c r="V75" i="69"/>
  <c r="U75" i="69"/>
  <c r="T75" i="69"/>
  <c r="S75" i="69"/>
  <c r="R75" i="69"/>
  <c r="Q75" i="69"/>
  <c r="P75" i="69"/>
  <c r="O75" i="69"/>
  <c r="N75" i="69"/>
  <c r="M75" i="69"/>
  <c r="L75" i="69"/>
  <c r="K75" i="69"/>
  <c r="J75" i="69"/>
  <c r="I75" i="69"/>
  <c r="H75" i="69"/>
  <c r="G75" i="69"/>
  <c r="F75" i="69"/>
  <c r="E75" i="69"/>
  <c r="D75" i="69"/>
  <c r="AQ74" i="69"/>
  <c r="AP74" i="69"/>
  <c r="AO74" i="69"/>
  <c r="AN74" i="69"/>
  <c r="AM74" i="69"/>
  <c r="AL74" i="69"/>
  <c r="AK74" i="69"/>
  <c r="AJ74" i="69"/>
  <c r="AI74" i="69"/>
  <c r="AH74" i="69"/>
  <c r="AG74" i="69"/>
  <c r="AF74" i="69"/>
  <c r="AE74" i="69"/>
  <c r="AD74" i="69"/>
  <c r="AC74" i="69"/>
  <c r="AB74" i="69"/>
  <c r="AA74" i="69"/>
  <c r="Z74" i="69"/>
  <c r="Y74" i="69"/>
  <c r="X74" i="69"/>
  <c r="W74" i="69"/>
  <c r="V74" i="69"/>
  <c r="U74" i="69"/>
  <c r="T74" i="69"/>
  <c r="S74" i="69"/>
  <c r="R74" i="69"/>
  <c r="Q74" i="69"/>
  <c r="P74" i="69"/>
  <c r="O74" i="69"/>
  <c r="N74" i="69"/>
  <c r="M74" i="69"/>
  <c r="L74" i="69"/>
  <c r="K74" i="69"/>
  <c r="J74" i="69"/>
  <c r="I74" i="69"/>
  <c r="H74" i="69"/>
  <c r="G74" i="69"/>
  <c r="F74" i="69"/>
  <c r="E74" i="69"/>
  <c r="D74" i="69"/>
  <c r="AQ73" i="69"/>
  <c r="AP73" i="69"/>
  <c r="AO73" i="69"/>
  <c r="AN73" i="69"/>
  <c r="AM73" i="69"/>
  <c r="AL73" i="69"/>
  <c r="AK73" i="69"/>
  <c r="AJ73" i="69"/>
  <c r="AI73" i="69"/>
  <c r="AH73" i="69"/>
  <c r="AG73" i="69"/>
  <c r="AF73" i="69"/>
  <c r="AE73" i="69"/>
  <c r="AD73" i="69"/>
  <c r="AC73" i="69"/>
  <c r="AB73" i="69"/>
  <c r="AA73" i="69"/>
  <c r="Z73" i="69"/>
  <c r="Y73" i="69"/>
  <c r="X73" i="69"/>
  <c r="W73" i="69"/>
  <c r="V73" i="69"/>
  <c r="U73" i="69"/>
  <c r="T73" i="69"/>
  <c r="S73" i="69"/>
  <c r="R73" i="69"/>
  <c r="Q73" i="69"/>
  <c r="P73" i="69"/>
  <c r="O73" i="69"/>
  <c r="N73" i="69"/>
  <c r="M73" i="69"/>
  <c r="L73" i="69"/>
  <c r="K73" i="69"/>
  <c r="J73" i="69"/>
  <c r="I73" i="69"/>
  <c r="H73" i="69"/>
  <c r="G73" i="69"/>
  <c r="F73" i="69"/>
  <c r="E73" i="69"/>
  <c r="D73" i="69"/>
  <c r="AQ72" i="69"/>
  <c r="AP72" i="69"/>
  <c r="AO72" i="69"/>
  <c r="AN72" i="69"/>
  <c r="AM72" i="69"/>
  <c r="AL72" i="69"/>
  <c r="AK72" i="69"/>
  <c r="AJ72" i="69"/>
  <c r="AI72" i="69"/>
  <c r="AH72" i="69"/>
  <c r="AG72" i="69"/>
  <c r="AF72" i="69"/>
  <c r="AE72" i="69"/>
  <c r="AD72" i="69"/>
  <c r="AC72" i="69"/>
  <c r="AB72" i="69"/>
  <c r="AA72" i="69"/>
  <c r="Z72" i="69"/>
  <c r="Y72" i="69"/>
  <c r="X72" i="69"/>
  <c r="W72" i="69"/>
  <c r="V72" i="69"/>
  <c r="U72" i="69"/>
  <c r="T72" i="69"/>
  <c r="S72" i="69"/>
  <c r="R72" i="69"/>
  <c r="Q72" i="69"/>
  <c r="P72" i="69"/>
  <c r="O72" i="69"/>
  <c r="N72" i="69"/>
  <c r="M72" i="69"/>
  <c r="L72" i="69"/>
  <c r="K72" i="69"/>
  <c r="J72" i="69"/>
  <c r="I72" i="69"/>
  <c r="H72" i="69"/>
  <c r="G72" i="69"/>
  <c r="F72" i="69"/>
  <c r="E72" i="69"/>
  <c r="D72" i="69"/>
  <c r="AQ71" i="69"/>
  <c r="AP71" i="69"/>
  <c r="AO71" i="69"/>
  <c r="AN71" i="69"/>
  <c r="AM71" i="69"/>
  <c r="AL71" i="69"/>
  <c r="AK71" i="69"/>
  <c r="AJ71" i="69"/>
  <c r="AI71" i="69"/>
  <c r="AH71" i="69"/>
  <c r="AG71" i="69"/>
  <c r="AF71" i="69"/>
  <c r="AE71" i="69"/>
  <c r="AD71" i="69"/>
  <c r="AC71" i="69"/>
  <c r="AB71" i="69"/>
  <c r="AA71" i="69"/>
  <c r="Z71" i="69"/>
  <c r="Y71" i="69"/>
  <c r="X71" i="69"/>
  <c r="W71" i="69"/>
  <c r="V71" i="69"/>
  <c r="U71" i="69"/>
  <c r="T71" i="69"/>
  <c r="S71" i="69"/>
  <c r="R71" i="69"/>
  <c r="Q71" i="69"/>
  <c r="P71" i="69"/>
  <c r="O71" i="69"/>
  <c r="N71" i="69"/>
  <c r="M71" i="69"/>
  <c r="L71" i="69"/>
  <c r="K71" i="69"/>
  <c r="J71" i="69"/>
  <c r="I71" i="69"/>
  <c r="H71" i="69"/>
  <c r="G71" i="69"/>
  <c r="F71" i="69"/>
  <c r="E71" i="69"/>
  <c r="D71" i="69"/>
  <c r="AQ70" i="69"/>
  <c r="AP70" i="69"/>
  <c r="AO70" i="69"/>
  <c r="AN70" i="69"/>
  <c r="AM70" i="69"/>
  <c r="AL70" i="69"/>
  <c r="AK70" i="69"/>
  <c r="AJ70" i="69"/>
  <c r="AI70" i="69"/>
  <c r="AH70" i="69"/>
  <c r="AG70" i="69"/>
  <c r="AF70" i="69"/>
  <c r="AE70" i="69"/>
  <c r="AD70" i="69"/>
  <c r="AC70" i="69"/>
  <c r="AB70" i="69"/>
  <c r="AA70" i="69"/>
  <c r="Z70" i="69"/>
  <c r="Y70" i="69"/>
  <c r="X70" i="69"/>
  <c r="W70" i="69"/>
  <c r="V70" i="69"/>
  <c r="U70" i="69"/>
  <c r="T70" i="69"/>
  <c r="S70" i="69"/>
  <c r="R70" i="69"/>
  <c r="Q70" i="69"/>
  <c r="P70" i="69"/>
  <c r="O70" i="69"/>
  <c r="N70" i="69"/>
  <c r="M70" i="69"/>
  <c r="L70" i="69"/>
  <c r="K70" i="69"/>
  <c r="J70" i="69"/>
  <c r="I70" i="69"/>
  <c r="H70" i="69"/>
  <c r="G70" i="69"/>
  <c r="F70" i="69"/>
  <c r="E70" i="69"/>
  <c r="D70" i="69"/>
  <c r="AQ69" i="69"/>
  <c r="AP69" i="69"/>
  <c r="AO69" i="69"/>
  <c r="AN69" i="69"/>
  <c r="AM69" i="69"/>
  <c r="AL69" i="69"/>
  <c r="AK69" i="69"/>
  <c r="AJ69" i="69"/>
  <c r="AI69" i="69"/>
  <c r="AH69" i="69"/>
  <c r="AG69" i="69"/>
  <c r="AF69" i="69"/>
  <c r="AE69" i="69"/>
  <c r="AD69" i="69"/>
  <c r="AC69" i="69"/>
  <c r="AB69" i="69"/>
  <c r="AA69" i="69"/>
  <c r="Z69" i="69"/>
  <c r="Y69" i="69"/>
  <c r="X69" i="69"/>
  <c r="W69" i="69"/>
  <c r="V69" i="69"/>
  <c r="U69" i="69"/>
  <c r="T69" i="69"/>
  <c r="S69" i="69"/>
  <c r="R69" i="69"/>
  <c r="Q69" i="69"/>
  <c r="P69" i="69"/>
  <c r="O69" i="69"/>
  <c r="N69" i="69"/>
  <c r="M69" i="69"/>
  <c r="L69" i="69"/>
  <c r="K69" i="69"/>
  <c r="J69" i="69"/>
  <c r="I69" i="69"/>
  <c r="H69" i="69"/>
  <c r="G69" i="69"/>
  <c r="F69" i="69"/>
  <c r="E69" i="69"/>
  <c r="D69" i="69"/>
  <c r="AQ68" i="69"/>
  <c r="AP68" i="69"/>
  <c r="AO68" i="69"/>
  <c r="AN68" i="69"/>
  <c r="AM68" i="69"/>
  <c r="AL68" i="69"/>
  <c r="AK68" i="69"/>
  <c r="AJ68" i="69"/>
  <c r="AI68" i="69"/>
  <c r="AH68" i="69"/>
  <c r="AG68" i="69"/>
  <c r="AF68" i="69"/>
  <c r="AE68" i="69"/>
  <c r="AD68" i="69"/>
  <c r="AC68" i="69"/>
  <c r="AB68" i="69"/>
  <c r="AA68" i="69"/>
  <c r="Z68" i="69"/>
  <c r="Y68" i="69"/>
  <c r="X68" i="69"/>
  <c r="W68" i="69"/>
  <c r="V68" i="69"/>
  <c r="U68" i="69"/>
  <c r="T68" i="69"/>
  <c r="S68" i="69"/>
  <c r="R68" i="69"/>
  <c r="Q68" i="69"/>
  <c r="P68" i="69"/>
  <c r="O68" i="69"/>
  <c r="N68" i="69"/>
  <c r="M68" i="69"/>
  <c r="L68" i="69"/>
  <c r="K68" i="69"/>
  <c r="J68" i="69"/>
  <c r="I68" i="69"/>
  <c r="H68" i="69"/>
  <c r="G68" i="69"/>
  <c r="F68" i="69"/>
  <c r="E68" i="69"/>
  <c r="D68" i="69"/>
  <c r="AQ67" i="69"/>
  <c r="AP67" i="69"/>
  <c r="AO67" i="69"/>
  <c r="AN67" i="69"/>
  <c r="AM67" i="69"/>
  <c r="AL67" i="69"/>
  <c r="AK67" i="69"/>
  <c r="AJ67" i="69"/>
  <c r="AI67" i="69"/>
  <c r="AH67" i="69"/>
  <c r="AG67" i="69"/>
  <c r="AF67" i="69"/>
  <c r="AE67" i="69"/>
  <c r="AD67" i="69"/>
  <c r="AC67" i="69"/>
  <c r="AB67" i="69"/>
  <c r="AA67" i="69"/>
  <c r="Z67" i="69"/>
  <c r="Y67" i="69"/>
  <c r="X67" i="69"/>
  <c r="W67" i="69"/>
  <c r="V67" i="69"/>
  <c r="U67" i="69"/>
  <c r="T67" i="69"/>
  <c r="S67" i="69"/>
  <c r="R67" i="69"/>
  <c r="Q67" i="69"/>
  <c r="P67" i="69"/>
  <c r="O67" i="69"/>
  <c r="N67" i="69"/>
  <c r="M67" i="69"/>
  <c r="L67" i="69"/>
  <c r="K67" i="69"/>
  <c r="J67" i="69"/>
  <c r="I67" i="69"/>
  <c r="H67" i="69"/>
  <c r="G67" i="69"/>
  <c r="F67" i="69"/>
  <c r="E67" i="69"/>
  <c r="D67" i="69"/>
  <c r="AQ66" i="69"/>
  <c r="AP66" i="69"/>
  <c r="AO66" i="69"/>
  <c r="AN66" i="69"/>
  <c r="AM66" i="69"/>
  <c r="AL66" i="69"/>
  <c r="AK66" i="69"/>
  <c r="AJ66" i="69"/>
  <c r="AI66" i="69"/>
  <c r="AH66" i="69"/>
  <c r="AG66" i="69"/>
  <c r="AF66" i="69"/>
  <c r="AE66" i="69"/>
  <c r="AD66" i="69"/>
  <c r="AC66" i="69"/>
  <c r="AB66" i="69"/>
  <c r="AA66" i="69"/>
  <c r="Z66" i="69"/>
  <c r="Y66" i="69"/>
  <c r="X66" i="69"/>
  <c r="W66" i="69"/>
  <c r="V66" i="69"/>
  <c r="U66" i="69"/>
  <c r="T66" i="69"/>
  <c r="S66" i="69"/>
  <c r="R66" i="69"/>
  <c r="Q66" i="69"/>
  <c r="P66" i="69"/>
  <c r="O66" i="69"/>
  <c r="N66" i="69"/>
  <c r="M66" i="69"/>
  <c r="L66" i="69"/>
  <c r="K66" i="69"/>
  <c r="J66" i="69"/>
  <c r="I66" i="69"/>
  <c r="H66" i="69"/>
  <c r="G66" i="69"/>
  <c r="F66" i="69"/>
  <c r="E66" i="69"/>
  <c r="D66" i="69"/>
  <c r="AQ65" i="69"/>
  <c r="AP65" i="69"/>
  <c r="AO65" i="69"/>
  <c r="AN65" i="69"/>
  <c r="AM65" i="69"/>
  <c r="AL65" i="69"/>
  <c r="AK65" i="69"/>
  <c r="AJ65" i="69"/>
  <c r="AI65" i="69"/>
  <c r="AH65" i="69"/>
  <c r="AG65" i="69"/>
  <c r="AF65" i="69"/>
  <c r="AE65" i="69"/>
  <c r="AD65" i="69"/>
  <c r="AC65" i="69"/>
  <c r="AB65" i="69"/>
  <c r="AA65" i="69"/>
  <c r="Z65" i="69"/>
  <c r="Y65" i="69"/>
  <c r="X65" i="69"/>
  <c r="W65" i="69"/>
  <c r="V65" i="69"/>
  <c r="U65" i="69"/>
  <c r="T65" i="69"/>
  <c r="S65" i="69"/>
  <c r="R65" i="69"/>
  <c r="Q65" i="69"/>
  <c r="P65" i="69"/>
  <c r="O65" i="69"/>
  <c r="N65" i="69"/>
  <c r="M65" i="69"/>
  <c r="L65" i="69"/>
  <c r="K65" i="69"/>
  <c r="J65" i="69"/>
  <c r="I65" i="69"/>
  <c r="H65" i="69"/>
  <c r="G65" i="69"/>
  <c r="F65" i="69"/>
  <c r="E65" i="69"/>
  <c r="D65" i="69"/>
  <c r="AQ64" i="69"/>
  <c r="AP64" i="69"/>
  <c r="AO64" i="69"/>
  <c r="AN64" i="69"/>
  <c r="AM64" i="69"/>
  <c r="AL64" i="69"/>
  <c r="AK64" i="69"/>
  <c r="AJ64" i="69"/>
  <c r="AI64" i="69"/>
  <c r="AH64" i="69"/>
  <c r="AG64" i="69"/>
  <c r="AF64" i="69"/>
  <c r="AE64" i="69"/>
  <c r="AD64" i="69"/>
  <c r="AC64" i="69"/>
  <c r="AB64" i="69"/>
  <c r="AA64" i="69"/>
  <c r="Z64" i="69"/>
  <c r="Y64" i="69"/>
  <c r="X64" i="69"/>
  <c r="W64" i="69"/>
  <c r="V64" i="69"/>
  <c r="U64" i="69"/>
  <c r="T64" i="69"/>
  <c r="S64" i="69"/>
  <c r="R64" i="69"/>
  <c r="Q64" i="69"/>
  <c r="P64" i="69"/>
  <c r="O64" i="69"/>
  <c r="N64" i="69"/>
  <c r="M64" i="69"/>
  <c r="L64" i="69"/>
  <c r="K64" i="69"/>
  <c r="J64" i="69"/>
  <c r="I64" i="69"/>
  <c r="H64" i="69"/>
  <c r="G64" i="69"/>
  <c r="F64" i="69"/>
  <c r="E64" i="69"/>
  <c r="D64" i="69"/>
  <c r="AQ63" i="69"/>
  <c r="AP63" i="69"/>
  <c r="AO63" i="69"/>
  <c r="AN63" i="69"/>
  <c r="AM63" i="69"/>
  <c r="AL63" i="69"/>
  <c r="AK63" i="69"/>
  <c r="AJ63" i="69"/>
  <c r="AI63" i="69"/>
  <c r="AH63" i="69"/>
  <c r="AG63" i="69"/>
  <c r="AF63" i="69"/>
  <c r="AE63" i="69"/>
  <c r="AD63" i="69"/>
  <c r="AC63" i="69"/>
  <c r="AB63" i="69"/>
  <c r="AA63" i="69"/>
  <c r="Z63" i="69"/>
  <c r="Y63" i="69"/>
  <c r="X63" i="69"/>
  <c r="W63" i="69"/>
  <c r="V63" i="69"/>
  <c r="U63" i="69"/>
  <c r="T63" i="69"/>
  <c r="S63" i="69"/>
  <c r="R63" i="69"/>
  <c r="Q63" i="69"/>
  <c r="P63" i="69"/>
  <c r="O63" i="69"/>
  <c r="N63" i="69"/>
  <c r="M63" i="69"/>
  <c r="L63" i="69"/>
  <c r="K63" i="69"/>
  <c r="J63" i="69"/>
  <c r="I63" i="69"/>
  <c r="H63" i="69"/>
  <c r="G63" i="69"/>
  <c r="F63" i="69"/>
  <c r="E63" i="69"/>
  <c r="D63" i="69"/>
  <c r="AQ62" i="69"/>
  <c r="AP62" i="69"/>
  <c r="AO62" i="69"/>
  <c r="AN62" i="69"/>
  <c r="AM62" i="69"/>
  <c r="AL62" i="69"/>
  <c r="AK62" i="69"/>
  <c r="AJ62" i="69"/>
  <c r="AI62" i="69"/>
  <c r="AH62" i="69"/>
  <c r="AG62" i="69"/>
  <c r="AF62" i="69"/>
  <c r="AE62" i="69"/>
  <c r="AD62" i="69"/>
  <c r="AC62" i="69"/>
  <c r="AB62" i="69"/>
  <c r="AA62" i="69"/>
  <c r="Z62" i="69"/>
  <c r="Y62" i="69"/>
  <c r="X62" i="69"/>
  <c r="W62" i="69"/>
  <c r="V62" i="69"/>
  <c r="U62" i="69"/>
  <c r="T62" i="69"/>
  <c r="S62" i="69"/>
  <c r="R62" i="69"/>
  <c r="Q62" i="69"/>
  <c r="P62" i="69"/>
  <c r="O62" i="69"/>
  <c r="N62" i="69"/>
  <c r="M62" i="69"/>
  <c r="L62" i="69"/>
  <c r="K62" i="69"/>
  <c r="J62" i="69"/>
  <c r="I62" i="69"/>
  <c r="H62" i="69"/>
  <c r="G62" i="69"/>
  <c r="F62" i="69"/>
  <c r="E62" i="69"/>
  <c r="D62" i="69"/>
  <c r="AQ61" i="69"/>
  <c r="AP61" i="69"/>
  <c r="AO61" i="69"/>
  <c r="AN61" i="69"/>
  <c r="AM61" i="69"/>
  <c r="AL61" i="69"/>
  <c r="AK61" i="69"/>
  <c r="AJ61" i="69"/>
  <c r="AI61" i="69"/>
  <c r="AH61" i="69"/>
  <c r="AG61" i="69"/>
  <c r="AF61" i="69"/>
  <c r="AE61" i="69"/>
  <c r="AD61" i="69"/>
  <c r="AC61" i="69"/>
  <c r="AB61" i="69"/>
  <c r="AA61" i="69"/>
  <c r="Z61" i="69"/>
  <c r="Y61" i="69"/>
  <c r="X61" i="69"/>
  <c r="W61" i="69"/>
  <c r="V61" i="69"/>
  <c r="U61" i="69"/>
  <c r="T61" i="69"/>
  <c r="S61" i="69"/>
  <c r="R61" i="69"/>
  <c r="Q61" i="69"/>
  <c r="P61" i="69"/>
  <c r="O61" i="69"/>
  <c r="N61" i="69"/>
  <c r="M61" i="69"/>
  <c r="L61" i="69"/>
  <c r="K61" i="69"/>
  <c r="J61" i="69"/>
  <c r="I61" i="69"/>
  <c r="H61" i="69"/>
  <c r="G61" i="69"/>
  <c r="F61" i="69"/>
  <c r="E61" i="69"/>
  <c r="D61" i="69"/>
  <c r="AQ60" i="69"/>
  <c r="AP60" i="69"/>
  <c r="AO60" i="69"/>
  <c r="AN60" i="69"/>
  <c r="AM60" i="69"/>
  <c r="AL60" i="69"/>
  <c r="AK60" i="69"/>
  <c r="AJ60" i="69"/>
  <c r="AI60" i="69"/>
  <c r="AH60" i="69"/>
  <c r="AG60" i="69"/>
  <c r="AF60" i="69"/>
  <c r="AE60" i="69"/>
  <c r="AD60" i="69"/>
  <c r="AC60" i="69"/>
  <c r="AB60" i="69"/>
  <c r="AA60" i="69"/>
  <c r="Z60" i="69"/>
  <c r="Y60" i="69"/>
  <c r="X60" i="69"/>
  <c r="W60" i="69"/>
  <c r="V60" i="69"/>
  <c r="U60" i="69"/>
  <c r="T60" i="69"/>
  <c r="S60" i="69"/>
  <c r="R60" i="69"/>
  <c r="Q60" i="69"/>
  <c r="P60" i="69"/>
  <c r="O60" i="69"/>
  <c r="N60" i="69"/>
  <c r="M60" i="69"/>
  <c r="L60" i="69"/>
  <c r="K60" i="69"/>
  <c r="J60" i="69"/>
  <c r="I60" i="69"/>
  <c r="H60" i="69"/>
  <c r="G60" i="69"/>
  <c r="F60" i="69"/>
  <c r="E60" i="69"/>
  <c r="D60" i="69"/>
  <c r="AQ59" i="69"/>
  <c r="AP59" i="69"/>
  <c r="AO59" i="69"/>
  <c r="AN59" i="69"/>
  <c r="AM59" i="69"/>
  <c r="AL59" i="69"/>
  <c r="AK59" i="69"/>
  <c r="AJ59" i="69"/>
  <c r="AI59" i="69"/>
  <c r="AH59" i="69"/>
  <c r="AG59" i="69"/>
  <c r="AF59" i="69"/>
  <c r="AE59" i="69"/>
  <c r="AD59" i="69"/>
  <c r="AC59" i="69"/>
  <c r="AB59" i="69"/>
  <c r="AA59" i="69"/>
  <c r="Z59" i="69"/>
  <c r="Y59" i="69"/>
  <c r="X59" i="69"/>
  <c r="W59" i="69"/>
  <c r="V59" i="69"/>
  <c r="U59" i="69"/>
  <c r="T59" i="69"/>
  <c r="S59" i="69"/>
  <c r="R59" i="69"/>
  <c r="Q59" i="69"/>
  <c r="P59" i="69"/>
  <c r="O59" i="69"/>
  <c r="N59" i="69"/>
  <c r="M59" i="69"/>
  <c r="L59" i="69"/>
  <c r="K59" i="69"/>
  <c r="J59" i="69"/>
  <c r="I59" i="69"/>
  <c r="H59" i="69"/>
  <c r="G59" i="69"/>
  <c r="F59" i="69"/>
  <c r="E59" i="69"/>
  <c r="D59" i="69"/>
  <c r="AQ58" i="69"/>
  <c r="AP58" i="69"/>
  <c r="AO58" i="69"/>
  <c r="AN58" i="69"/>
  <c r="AM58" i="69"/>
  <c r="AL58" i="69"/>
  <c r="AK58" i="69"/>
  <c r="AJ58" i="69"/>
  <c r="AI58" i="69"/>
  <c r="AH58" i="69"/>
  <c r="AG58" i="69"/>
  <c r="AF58" i="69"/>
  <c r="AE58" i="69"/>
  <c r="AD58" i="69"/>
  <c r="AC58" i="69"/>
  <c r="AB58" i="69"/>
  <c r="AA58" i="69"/>
  <c r="Z58" i="69"/>
  <c r="Y58" i="69"/>
  <c r="X58" i="69"/>
  <c r="W58" i="69"/>
  <c r="V58" i="69"/>
  <c r="U58" i="69"/>
  <c r="T58" i="69"/>
  <c r="S58" i="69"/>
  <c r="R58" i="69"/>
  <c r="Q58" i="69"/>
  <c r="P58" i="69"/>
  <c r="O58" i="69"/>
  <c r="N58" i="69"/>
  <c r="M58" i="69"/>
  <c r="L58" i="69"/>
  <c r="K58" i="69"/>
  <c r="J58" i="69"/>
  <c r="I58" i="69"/>
  <c r="H58" i="69"/>
  <c r="G58" i="69"/>
  <c r="F58" i="69"/>
  <c r="E58" i="69"/>
  <c r="D58" i="69"/>
  <c r="AQ57" i="69"/>
  <c r="AP57" i="69"/>
  <c r="AO57" i="69"/>
  <c r="AN57" i="69"/>
  <c r="AM57" i="69"/>
  <c r="AL57" i="69"/>
  <c r="AK57" i="69"/>
  <c r="AJ57" i="69"/>
  <c r="AI57" i="69"/>
  <c r="AH57" i="69"/>
  <c r="AG57" i="69"/>
  <c r="AF57" i="69"/>
  <c r="AE57" i="69"/>
  <c r="AD57" i="69"/>
  <c r="AC57" i="69"/>
  <c r="AB57" i="69"/>
  <c r="AA57" i="69"/>
  <c r="Z57" i="69"/>
  <c r="Y57" i="69"/>
  <c r="X57" i="69"/>
  <c r="W57" i="69"/>
  <c r="V57" i="69"/>
  <c r="U57" i="69"/>
  <c r="T57" i="69"/>
  <c r="S57" i="69"/>
  <c r="R57" i="69"/>
  <c r="Q57" i="69"/>
  <c r="P57" i="69"/>
  <c r="O57" i="69"/>
  <c r="N57" i="69"/>
  <c r="M57" i="69"/>
  <c r="L57" i="69"/>
  <c r="K57" i="69"/>
  <c r="J57" i="69"/>
  <c r="I57" i="69"/>
  <c r="H57" i="69"/>
  <c r="G57" i="69"/>
  <c r="F57" i="69"/>
  <c r="E57" i="69"/>
  <c r="D57" i="69"/>
  <c r="AQ56" i="69"/>
  <c r="AP56" i="69"/>
  <c r="AO56" i="69"/>
  <c r="AN56" i="69"/>
  <c r="AM56" i="69"/>
  <c r="AL56" i="69"/>
  <c r="AK56" i="69"/>
  <c r="AJ56" i="69"/>
  <c r="AI56" i="69"/>
  <c r="AH56" i="69"/>
  <c r="AG56" i="69"/>
  <c r="AF56" i="69"/>
  <c r="AE56" i="69"/>
  <c r="AD56" i="69"/>
  <c r="AC56" i="69"/>
  <c r="AB56" i="69"/>
  <c r="AA56" i="69"/>
  <c r="Z56" i="69"/>
  <c r="Y56" i="69"/>
  <c r="X56" i="69"/>
  <c r="W56" i="69"/>
  <c r="V56" i="69"/>
  <c r="U56" i="69"/>
  <c r="T56" i="69"/>
  <c r="S56" i="69"/>
  <c r="R56" i="69"/>
  <c r="Q56" i="69"/>
  <c r="P56" i="69"/>
  <c r="O56" i="69"/>
  <c r="N56" i="69"/>
  <c r="M56" i="69"/>
  <c r="L56" i="69"/>
  <c r="K56" i="69"/>
  <c r="J56" i="69"/>
  <c r="I56" i="69"/>
  <c r="H56" i="69"/>
  <c r="G56" i="69"/>
  <c r="F56" i="69"/>
  <c r="E56" i="69"/>
  <c r="D56" i="69"/>
  <c r="AQ55" i="69"/>
  <c r="AP55" i="69"/>
  <c r="AO55" i="69"/>
  <c r="AN55" i="69"/>
  <c r="AM55" i="69"/>
  <c r="AL55" i="69"/>
  <c r="AK55" i="69"/>
  <c r="AJ55" i="69"/>
  <c r="AI55" i="69"/>
  <c r="AH55" i="69"/>
  <c r="AG55" i="69"/>
  <c r="AF55" i="69"/>
  <c r="AE55" i="69"/>
  <c r="AD55" i="69"/>
  <c r="AC55" i="69"/>
  <c r="AB55" i="69"/>
  <c r="AA55" i="69"/>
  <c r="Z55" i="69"/>
  <c r="Y55" i="69"/>
  <c r="X55" i="69"/>
  <c r="W55" i="69"/>
  <c r="V55" i="69"/>
  <c r="U55" i="69"/>
  <c r="T55" i="69"/>
  <c r="S55" i="69"/>
  <c r="R55" i="69"/>
  <c r="Q55" i="69"/>
  <c r="P55" i="69"/>
  <c r="O55" i="69"/>
  <c r="N55" i="69"/>
  <c r="M55" i="69"/>
  <c r="L55" i="69"/>
  <c r="K55" i="69"/>
  <c r="J55" i="69"/>
  <c r="I55" i="69"/>
  <c r="H55" i="69"/>
  <c r="G55" i="69"/>
  <c r="F55" i="69"/>
  <c r="E55" i="69"/>
  <c r="D55" i="69"/>
  <c r="AQ54" i="69"/>
  <c r="AP54" i="69"/>
  <c r="AO54" i="69"/>
  <c r="AN54" i="69"/>
  <c r="AM54" i="69"/>
  <c r="AL54" i="69"/>
  <c r="AK54" i="69"/>
  <c r="AJ54" i="69"/>
  <c r="AI54" i="69"/>
  <c r="AH54" i="69"/>
  <c r="AG54" i="69"/>
  <c r="AF54" i="69"/>
  <c r="AE54" i="69"/>
  <c r="AD54" i="69"/>
  <c r="AC54" i="69"/>
  <c r="AB54" i="69"/>
  <c r="AA54" i="69"/>
  <c r="Z54" i="69"/>
  <c r="Y54" i="69"/>
  <c r="X54" i="69"/>
  <c r="W54" i="69"/>
  <c r="V54" i="69"/>
  <c r="U54" i="69"/>
  <c r="T54" i="69"/>
  <c r="S54" i="69"/>
  <c r="R54" i="69"/>
  <c r="Q54" i="69"/>
  <c r="P54" i="69"/>
  <c r="O54" i="69"/>
  <c r="N54" i="69"/>
  <c r="M54" i="69"/>
  <c r="L54" i="69"/>
  <c r="K54" i="69"/>
  <c r="J54" i="69"/>
  <c r="I54" i="69"/>
  <c r="H54" i="69"/>
  <c r="G54" i="69"/>
  <c r="F54" i="69"/>
  <c r="E54" i="69"/>
  <c r="D54" i="69"/>
  <c r="AQ53" i="69"/>
  <c r="AP53" i="69"/>
  <c r="AO53" i="69"/>
  <c r="AN53" i="69"/>
  <c r="AM53" i="69"/>
  <c r="AL53" i="69"/>
  <c r="AK53" i="69"/>
  <c r="AJ53" i="69"/>
  <c r="AI53" i="69"/>
  <c r="AH53" i="69"/>
  <c r="AG53" i="69"/>
  <c r="AF53" i="69"/>
  <c r="AE53" i="69"/>
  <c r="AD53" i="69"/>
  <c r="AC53" i="69"/>
  <c r="AB53" i="69"/>
  <c r="AA53" i="69"/>
  <c r="Z53" i="69"/>
  <c r="Y53" i="69"/>
  <c r="X53" i="69"/>
  <c r="W53" i="69"/>
  <c r="V53" i="69"/>
  <c r="U53" i="69"/>
  <c r="T53" i="69"/>
  <c r="S53" i="69"/>
  <c r="R53" i="69"/>
  <c r="Q53" i="69"/>
  <c r="P53" i="69"/>
  <c r="O53" i="69"/>
  <c r="N53" i="69"/>
  <c r="M53" i="69"/>
  <c r="L53" i="69"/>
  <c r="K53" i="69"/>
  <c r="J53" i="69"/>
  <c r="I53" i="69"/>
  <c r="H53" i="69"/>
  <c r="G53" i="69"/>
  <c r="F53" i="69"/>
  <c r="E53" i="69"/>
  <c r="D53" i="69"/>
  <c r="AQ52" i="69"/>
  <c r="AP52" i="69"/>
  <c r="AO52" i="69"/>
  <c r="AN52" i="69"/>
  <c r="AM52" i="69"/>
  <c r="AL52" i="69"/>
  <c r="AK52" i="69"/>
  <c r="AJ52" i="69"/>
  <c r="AI52" i="69"/>
  <c r="AH52" i="69"/>
  <c r="AG52" i="69"/>
  <c r="AF52" i="69"/>
  <c r="AE52" i="69"/>
  <c r="AD52" i="69"/>
  <c r="AC52" i="69"/>
  <c r="AB52" i="69"/>
  <c r="AA52" i="69"/>
  <c r="Z52" i="69"/>
  <c r="Y52" i="69"/>
  <c r="X52" i="69"/>
  <c r="W52" i="69"/>
  <c r="V52" i="69"/>
  <c r="U52" i="69"/>
  <c r="T52" i="69"/>
  <c r="S52" i="69"/>
  <c r="R52" i="69"/>
  <c r="Q52" i="69"/>
  <c r="P52" i="69"/>
  <c r="O52" i="69"/>
  <c r="N52" i="69"/>
  <c r="M52" i="69"/>
  <c r="L52" i="69"/>
  <c r="K52" i="69"/>
  <c r="J52" i="69"/>
  <c r="I52" i="69"/>
  <c r="H52" i="69"/>
  <c r="G52" i="69"/>
  <c r="F52" i="69"/>
  <c r="E52" i="69"/>
  <c r="D52" i="69"/>
  <c r="AQ51" i="69"/>
  <c r="AP51" i="69"/>
  <c r="AO51" i="69"/>
  <c r="AN51" i="69"/>
  <c r="AM51" i="69"/>
  <c r="AL51" i="69"/>
  <c r="AK51" i="69"/>
  <c r="AJ51" i="69"/>
  <c r="AI51" i="69"/>
  <c r="AH51" i="69"/>
  <c r="AG51" i="69"/>
  <c r="AF51" i="69"/>
  <c r="AE51" i="69"/>
  <c r="AD51" i="69"/>
  <c r="AC51" i="69"/>
  <c r="AB51" i="69"/>
  <c r="AA51" i="69"/>
  <c r="Z51" i="69"/>
  <c r="Y51" i="69"/>
  <c r="X51" i="69"/>
  <c r="W51" i="69"/>
  <c r="V51" i="69"/>
  <c r="U51" i="69"/>
  <c r="T51" i="69"/>
  <c r="S51" i="69"/>
  <c r="R51" i="69"/>
  <c r="Q51" i="69"/>
  <c r="P51" i="69"/>
  <c r="O51" i="69"/>
  <c r="N51" i="69"/>
  <c r="M51" i="69"/>
  <c r="L51" i="69"/>
  <c r="K51" i="69"/>
  <c r="J51" i="69"/>
  <c r="I51" i="69"/>
  <c r="H51" i="69"/>
  <c r="G51" i="69"/>
  <c r="F51" i="69"/>
  <c r="E51" i="69"/>
  <c r="D51" i="69"/>
  <c r="AQ50" i="69"/>
  <c r="AP50" i="69"/>
  <c r="AO50" i="69"/>
  <c r="AN50" i="69"/>
  <c r="AM50" i="69"/>
  <c r="AL50" i="69"/>
  <c r="AK50" i="69"/>
  <c r="AJ50" i="69"/>
  <c r="AI50" i="69"/>
  <c r="AH50" i="69"/>
  <c r="AG50" i="69"/>
  <c r="AF50" i="69"/>
  <c r="AE50" i="69"/>
  <c r="AD50" i="69"/>
  <c r="AC50" i="69"/>
  <c r="AB50" i="69"/>
  <c r="AA50" i="69"/>
  <c r="Z50" i="69"/>
  <c r="Y50" i="69"/>
  <c r="X50" i="69"/>
  <c r="W50" i="69"/>
  <c r="V50" i="69"/>
  <c r="U50" i="69"/>
  <c r="T50" i="69"/>
  <c r="S50" i="69"/>
  <c r="R50" i="69"/>
  <c r="Q50" i="69"/>
  <c r="P50" i="69"/>
  <c r="O50" i="69"/>
  <c r="N50" i="69"/>
  <c r="M50" i="69"/>
  <c r="L50" i="69"/>
  <c r="K50" i="69"/>
  <c r="J50" i="69"/>
  <c r="I50" i="69"/>
  <c r="H50" i="69"/>
  <c r="G50" i="69"/>
  <c r="F50" i="69"/>
  <c r="E50" i="69"/>
  <c r="D50" i="69"/>
  <c r="AQ49" i="69"/>
  <c r="AP49" i="69"/>
  <c r="AO49" i="69"/>
  <c r="AN49" i="69"/>
  <c r="AM49" i="69"/>
  <c r="AL49" i="69"/>
  <c r="AK49" i="69"/>
  <c r="AJ49" i="69"/>
  <c r="AI49" i="69"/>
  <c r="AH49" i="69"/>
  <c r="AG49" i="69"/>
  <c r="AF49" i="69"/>
  <c r="AE49" i="69"/>
  <c r="AD49" i="69"/>
  <c r="AC49" i="69"/>
  <c r="AB49" i="69"/>
  <c r="AA49" i="69"/>
  <c r="Z49" i="69"/>
  <c r="Y49" i="69"/>
  <c r="X49" i="69"/>
  <c r="W49" i="69"/>
  <c r="V49" i="69"/>
  <c r="U49" i="69"/>
  <c r="T49" i="69"/>
  <c r="S49" i="69"/>
  <c r="R49" i="69"/>
  <c r="Q49" i="69"/>
  <c r="P49" i="69"/>
  <c r="O49" i="69"/>
  <c r="N49" i="69"/>
  <c r="M49" i="69"/>
  <c r="L49" i="69"/>
  <c r="K49" i="69"/>
  <c r="J49" i="69"/>
  <c r="I49" i="69"/>
  <c r="H49" i="69"/>
  <c r="G49" i="69"/>
  <c r="F49" i="69"/>
  <c r="E49" i="69"/>
  <c r="D49" i="69"/>
  <c r="AQ48" i="69"/>
  <c r="AP48" i="69"/>
  <c r="AO48" i="69"/>
  <c r="AN48" i="69"/>
  <c r="AM48" i="69"/>
  <c r="AL48" i="69"/>
  <c r="AK48" i="69"/>
  <c r="AJ48" i="69"/>
  <c r="AI48" i="69"/>
  <c r="AH48" i="69"/>
  <c r="AG48" i="69"/>
  <c r="AF48" i="69"/>
  <c r="AE48" i="69"/>
  <c r="AD48" i="69"/>
  <c r="AC48" i="69"/>
  <c r="AB48" i="69"/>
  <c r="AA48" i="69"/>
  <c r="Z48" i="69"/>
  <c r="Y48" i="69"/>
  <c r="X48" i="69"/>
  <c r="W48" i="69"/>
  <c r="V48" i="69"/>
  <c r="U48" i="69"/>
  <c r="T48" i="69"/>
  <c r="S48" i="69"/>
  <c r="R48" i="69"/>
  <c r="Q48" i="69"/>
  <c r="P48" i="69"/>
  <c r="O48" i="69"/>
  <c r="N48" i="69"/>
  <c r="M48" i="69"/>
  <c r="L48" i="69"/>
  <c r="K48" i="69"/>
  <c r="J48" i="69"/>
  <c r="I48" i="69"/>
  <c r="H48" i="69"/>
  <c r="G48" i="69"/>
  <c r="F48" i="69"/>
  <c r="E48" i="69"/>
  <c r="D48" i="69"/>
  <c r="AQ47" i="69"/>
  <c r="AP47" i="69"/>
  <c r="AO47" i="69"/>
  <c r="AN47" i="69"/>
  <c r="AM47" i="69"/>
  <c r="AL47" i="69"/>
  <c r="AK47" i="69"/>
  <c r="AJ47" i="69"/>
  <c r="AI47" i="69"/>
  <c r="AH47" i="69"/>
  <c r="AG47" i="69"/>
  <c r="AF47" i="69"/>
  <c r="AE47" i="69"/>
  <c r="AD47" i="69"/>
  <c r="AC47" i="69"/>
  <c r="AB47" i="69"/>
  <c r="AA47" i="69"/>
  <c r="Z47" i="69"/>
  <c r="Y47" i="69"/>
  <c r="X47" i="69"/>
  <c r="W47" i="69"/>
  <c r="V47" i="69"/>
  <c r="U47" i="69"/>
  <c r="T47" i="69"/>
  <c r="S47" i="69"/>
  <c r="R47" i="69"/>
  <c r="Q47" i="69"/>
  <c r="P47" i="69"/>
  <c r="O47" i="69"/>
  <c r="N47" i="69"/>
  <c r="M47" i="69"/>
  <c r="L47" i="69"/>
  <c r="K47" i="69"/>
  <c r="J47" i="69"/>
  <c r="I47" i="69"/>
  <c r="H47" i="69"/>
  <c r="G47" i="69"/>
  <c r="F47" i="69"/>
  <c r="E47" i="69"/>
  <c r="D47" i="69"/>
  <c r="AQ46" i="69"/>
  <c r="AP46" i="69"/>
  <c r="AO46" i="69"/>
  <c r="AN46" i="69"/>
  <c r="AM46" i="69"/>
  <c r="AL46" i="69"/>
  <c r="AK46" i="69"/>
  <c r="AJ46" i="69"/>
  <c r="AI46" i="69"/>
  <c r="AH46" i="69"/>
  <c r="AG46" i="69"/>
  <c r="AF46" i="69"/>
  <c r="AE46" i="69"/>
  <c r="AD46" i="69"/>
  <c r="AC46" i="69"/>
  <c r="AB46" i="69"/>
  <c r="AA46" i="69"/>
  <c r="Z46" i="69"/>
  <c r="Y46" i="69"/>
  <c r="X46" i="69"/>
  <c r="W46" i="69"/>
  <c r="V46" i="69"/>
  <c r="U46" i="69"/>
  <c r="T46" i="69"/>
  <c r="S46" i="69"/>
  <c r="R46" i="69"/>
  <c r="Q46" i="69"/>
  <c r="P46" i="69"/>
  <c r="O46" i="69"/>
  <c r="N46" i="69"/>
  <c r="M46" i="69"/>
  <c r="L46" i="69"/>
  <c r="K46" i="69"/>
  <c r="J46" i="69"/>
  <c r="I46" i="69"/>
  <c r="H46" i="69"/>
  <c r="G46" i="69"/>
  <c r="F46" i="69"/>
  <c r="E46" i="69"/>
  <c r="D46" i="69"/>
  <c r="AQ45" i="69"/>
  <c r="AP45" i="69"/>
  <c r="AO45" i="69"/>
  <c r="AN45" i="69"/>
  <c r="AM45" i="69"/>
  <c r="AL45" i="69"/>
  <c r="AK45" i="69"/>
  <c r="AJ45" i="69"/>
  <c r="AI45" i="69"/>
  <c r="AH45" i="69"/>
  <c r="AG45" i="69"/>
  <c r="AF45" i="69"/>
  <c r="AE45" i="69"/>
  <c r="AD45" i="69"/>
  <c r="AC45" i="69"/>
  <c r="AB45" i="69"/>
  <c r="AA45" i="69"/>
  <c r="Z45" i="69"/>
  <c r="Y45" i="69"/>
  <c r="X45" i="69"/>
  <c r="W45" i="69"/>
  <c r="V45" i="69"/>
  <c r="U45" i="69"/>
  <c r="T45" i="69"/>
  <c r="S45" i="69"/>
  <c r="R45" i="69"/>
  <c r="Q45" i="69"/>
  <c r="P45" i="69"/>
  <c r="O45" i="69"/>
  <c r="N45" i="69"/>
  <c r="M45" i="69"/>
  <c r="L45" i="69"/>
  <c r="K45" i="69"/>
  <c r="J45" i="69"/>
  <c r="I45" i="69"/>
  <c r="H45" i="69"/>
  <c r="G45" i="69"/>
  <c r="F45" i="69"/>
  <c r="E45" i="69"/>
  <c r="D45" i="69"/>
  <c r="AQ44" i="69"/>
  <c r="AP44" i="69"/>
  <c r="AO44" i="69"/>
  <c r="AN44" i="69"/>
  <c r="AM44" i="69"/>
  <c r="AL44" i="69"/>
  <c r="AK44" i="69"/>
  <c r="AJ44" i="69"/>
  <c r="AI44" i="69"/>
  <c r="AH44" i="69"/>
  <c r="AG44" i="69"/>
  <c r="AF44" i="69"/>
  <c r="AE44" i="69"/>
  <c r="AD44" i="69"/>
  <c r="AC44" i="69"/>
  <c r="AB44" i="69"/>
  <c r="AA44" i="69"/>
  <c r="Z44" i="69"/>
  <c r="Y44" i="69"/>
  <c r="X44" i="69"/>
  <c r="W44" i="69"/>
  <c r="V44" i="69"/>
  <c r="U44" i="69"/>
  <c r="T44" i="69"/>
  <c r="S44" i="69"/>
  <c r="R44" i="69"/>
  <c r="Q44" i="69"/>
  <c r="P44" i="69"/>
  <c r="O44" i="69"/>
  <c r="N44" i="69"/>
  <c r="M44" i="69"/>
  <c r="L44" i="69"/>
  <c r="K44" i="69"/>
  <c r="J44" i="69"/>
  <c r="I44" i="69"/>
  <c r="H44" i="69"/>
  <c r="G44" i="69"/>
  <c r="F44" i="69"/>
  <c r="E44" i="69"/>
  <c r="D44" i="69"/>
  <c r="AQ43" i="69"/>
  <c r="AP43" i="69"/>
  <c r="AO43" i="69"/>
  <c r="AN43" i="69"/>
  <c r="AM43" i="69"/>
  <c r="AL43" i="69"/>
  <c r="AK43" i="69"/>
  <c r="AJ43" i="69"/>
  <c r="AI43" i="69"/>
  <c r="AH43" i="69"/>
  <c r="AG43" i="69"/>
  <c r="AF43" i="69"/>
  <c r="AE43" i="69"/>
  <c r="AD43" i="69"/>
  <c r="AC43" i="69"/>
  <c r="AB43" i="69"/>
  <c r="AA43" i="69"/>
  <c r="Z43" i="69"/>
  <c r="Y43" i="69"/>
  <c r="X43" i="69"/>
  <c r="W43" i="69"/>
  <c r="V43" i="69"/>
  <c r="U43" i="69"/>
  <c r="T43" i="69"/>
  <c r="S43" i="69"/>
  <c r="R43" i="69"/>
  <c r="Q43" i="69"/>
  <c r="P43" i="69"/>
  <c r="O43" i="69"/>
  <c r="N43" i="69"/>
  <c r="M43" i="69"/>
  <c r="L43" i="69"/>
  <c r="K43" i="69"/>
  <c r="J43" i="69"/>
  <c r="I43" i="69"/>
  <c r="H43" i="69"/>
  <c r="G43" i="69"/>
  <c r="F43" i="69"/>
  <c r="E43" i="69"/>
  <c r="D43" i="69"/>
  <c r="AQ42" i="69"/>
  <c r="AP42" i="69"/>
  <c r="AO42" i="69"/>
  <c r="AN42" i="69"/>
  <c r="AM42" i="69"/>
  <c r="AL42" i="69"/>
  <c r="AK42" i="69"/>
  <c r="AJ42" i="69"/>
  <c r="AI42" i="69"/>
  <c r="AH42" i="69"/>
  <c r="AG42" i="69"/>
  <c r="AF42" i="69"/>
  <c r="AE42" i="69"/>
  <c r="AD42" i="69"/>
  <c r="AC42" i="69"/>
  <c r="AB42" i="69"/>
  <c r="AA42" i="69"/>
  <c r="Z42" i="69"/>
  <c r="Y42" i="69"/>
  <c r="X42" i="69"/>
  <c r="W42" i="69"/>
  <c r="V42" i="69"/>
  <c r="U42" i="69"/>
  <c r="T42" i="69"/>
  <c r="S42" i="69"/>
  <c r="R42" i="69"/>
  <c r="Q42" i="69"/>
  <c r="P42" i="69"/>
  <c r="O42" i="69"/>
  <c r="N42" i="69"/>
  <c r="M42" i="69"/>
  <c r="L42" i="69"/>
  <c r="K42" i="69"/>
  <c r="J42" i="69"/>
  <c r="I42" i="69"/>
  <c r="H42" i="69"/>
  <c r="G42" i="69"/>
  <c r="F42" i="69"/>
  <c r="E42" i="69"/>
  <c r="D42" i="69"/>
  <c r="AQ41" i="69"/>
  <c r="AP41" i="69"/>
  <c r="AO41" i="69"/>
  <c r="AN41" i="69"/>
  <c r="AM41" i="69"/>
  <c r="AL41" i="69"/>
  <c r="AK41" i="69"/>
  <c r="AJ41" i="69"/>
  <c r="AI41" i="69"/>
  <c r="AH41" i="69"/>
  <c r="AG41" i="69"/>
  <c r="AF41" i="69"/>
  <c r="AE41" i="69"/>
  <c r="AD41" i="69"/>
  <c r="AC41" i="69"/>
  <c r="AB41" i="69"/>
  <c r="AA41" i="69"/>
  <c r="Z41" i="69"/>
  <c r="Y41" i="69"/>
  <c r="X41" i="69"/>
  <c r="W41" i="69"/>
  <c r="V41" i="69"/>
  <c r="U41" i="69"/>
  <c r="T41" i="69"/>
  <c r="S41" i="69"/>
  <c r="R41" i="69"/>
  <c r="Q41" i="69"/>
  <c r="P41" i="69"/>
  <c r="O41" i="69"/>
  <c r="N41" i="69"/>
  <c r="M41" i="69"/>
  <c r="L41" i="69"/>
  <c r="K41" i="69"/>
  <c r="J41" i="69"/>
  <c r="I41" i="69"/>
  <c r="H41" i="69"/>
  <c r="G41" i="69"/>
  <c r="F41" i="69"/>
  <c r="E41" i="69"/>
  <c r="D41" i="69"/>
  <c r="AQ40" i="69"/>
  <c r="AP40" i="69"/>
  <c r="AO40" i="69"/>
  <c r="AN40" i="69"/>
  <c r="AM40" i="69"/>
  <c r="AL40" i="69"/>
  <c r="AK40" i="69"/>
  <c r="AJ40" i="69"/>
  <c r="AI40" i="69"/>
  <c r="AH40" i="69"/>
  <c r="AG40" i="69"/>
  <c r="AF40" i="69"/>
  <c r="AE40" i="69"/>
  <c r="AD40" i="69"/>
  <c r="AC40" i="69"/>
  <c r="AB40" i="69"/>
  <c r="AA40" i="69"/>
  <c r="Z40" i="69"/>
  <c r="Y40" i="69"/>
  <c r="X40" i="69"/>
  <c r="W40" i="69"/>
  <c r="V40" i="69"/>
  <c r="U40" i="69"/>
  <c r="T40" i="69"/>
  <c r="S40" i="69"/>
  <c r="R40" i="69"/>
  <c r="Q40" i="69"/>
  <c r="P40" i="69"/>
  <c r="O40" i="69"/>
  <c r="N40" i="69"/>
  <c r="M40" i="69"/>
  <c r="L40" i="69"/>
  <c r="K40" i="69"/>
  <c r="J40" i="69"/>
  <c r="I40" i="69"/>
  <c r="H40" i="69"/>
  <c r="G40" i="69"/>
  <c r="F40" i="69"/>
  <c r="E40" i="69"/>
  <c r="D40" i="69"/>
  <c r="AQ39" i="69"/>
  <c r="AP39" i="69"/>
  <c r="AO39" i="69"/>
  <c r="AN39" i="69"/>
  <c r="AM39" i="69"/>
  <c r="AL39" i="69"/>
  <c r="AK39" i="69"/>
  <c r="AJ39" i="69"/>
  <c r="AI39" i="69"/>
  <c r="AH39" i="69"/>
  <c r="AG39" i="69"/>
  <c r="AF39" i="69"/>
  <c r="AE39" i="69"/>
  <c r="AD39" i="69"/>
  <c r="AC39" i="69"/>
  <c r="AB39" i="69"/>
  <c r="AA39" i="69"/>
  <c r="Z39" i="69"/>
  <c r="Y39" i="69"/>
  <c r="X39" i="69"/>
  <c r="W39" i="69"/>
  <c r="V39" i="69"/>
  <c r="U39" i="69"/>
  <c r="T39" i="69"/>
  <c r="S39" i="69"/>
  <c r="R39" i="69"/>
  <c r="Q39" i="69"/>
  <c r="P39" i="69"/>
  <c r="O39" i="69"/>
  <c r="N39" i="69"/>
  <c r="M39" i="69"/>
  <c r="L39" i="69"/>
  <c r="K39" i="69"/>
  <c r="J39" i="69"/>
  <c r="I39" i="69"/>
  <c r="H39" i="69"/>
  <c r="G39" i="69"/>
  <c r="F39" i="69"/>
  <c r="E39" i="69"/>
  <c r="D39" i="69"/>
  <c r="AQ38" i="69"/>
  <c r="AP38" i="69"/>
  <c r="AO38" i="69"/>
  <c r="AN38" i="69"/>
  <c r="AM38" i="69"/>
  <c r="AL38" i="69"/>
  <c r="AK38" i="69"/>
  <c r="AJ38" i="69"/>
  <c r="AI38" i="69"/>
  <c r="AH38" i="69"/>
  <c r="AG38" i="69"/>
  <c r="AF38" i="69"/>
  <c r="AE38" i="69"/>
  <c r="AD38" i="69"/>
  <c r="AC38" i="69"/>
  <c r="AB38" i="69"/>
  <c r="AA38" i="69"/>
  <c r="Z38" i="69"/>
  <c r="Y38" i="69"/>
  <c r="X38" i="69"/>
  <c r="W38" i="69"/>
  <c r="V38" i="69"/>
  <c r="U38" i="69"/>
  <c r="T38" i="69"/>
  <c r="S38" i="69"/>
  <c r="R38" i="69"/>
  <c r="Q38" i="69"/>
  <c r="P38" i="69"/>
  <c r="O38" i="69"/>
  <c r="N38" i="69"/>
  <c r="M38" i="69"/>
  <c r="L38" i="69"/>
  <c r="K38" i="69"/>
  <c r="J38" i="69"/>
  <c r="I38" i="69"/>
  <c r="H38" i="69"/>
  <c r="G38" i="69"/>
  <c r="F38" i="69"/>
  <c r="E38" i="69"/>
  <c r="D38" i="69"/>
  <c r="AQ37" i="69"/>
  <c r="AP37" i="69"/>
  <c r="AO37" i="69"/>
  <c r="AN37" i="69"/>
  <c r="AM37" i="69"/>
  <c r="AL37" i="69"/>
  <c r="AK37" i="69"/>
  <c r="AJ37" i="69"/>
  <c r="AI37" i="69"/>
  <c r="AH37" i="69"/>
  <c r="AG37" i="69"/>
  <c r="AF37" i="69"/>
  <c r="AE37" i="69"/>
  <c r="AD37" i="69"/>
  <c r="AC37" i="69"/>
  <c r="AB37" i="69"/>
  <c r="AA37" i="69"/>
  <c r="Z37" i="69"/>
  <c r="Y37" i="69"/>
  <c r="X37" i="69"/>
  <c r="W37" i="69"/>
  <c r="V37" i="69"/>
  <c r="U37" i="69"/>
  <c r="T37" i="69"/>
  <c r="S37" i="69"/>
  <c r="R37" i="69"/>
  <c r="Q37" i="69"/>
  <c r="P37" i="69"/>
  <c r="O37" i="69"/>
  <c r="N37" i="69"/>
  <c r="M37" i="69"/>
  <c r="L37" i="69"/>
  <c r="K37" i="69"/>
  <c r="J37" i="69"/>
  <c r="I37" i="69"/>
  <c r="H37" i="69"/>
  <c r="G37" i="69"/>
  <c r="F37" i="69"/>
  <c r="E37" i="69"/>
  <c r="D37" i="69"/>
  <c r="AQ36" i="69"/>
  <c r="AP36" i="69"/>
  <c r="AO36" i="69"/>
  <c r="AN36" i="69"/>
  <c r="AM36" i="69"/>
  <c r="AL36" i="69"/>
  <c r="AK36" i="69"/>
  <c r="AJ36" i="69"/>
  <c r="AI36" i="69"/>
  <c r="AH36" i="69"/>
  <c r="AG36" i="69"/>
  <c r="AF36" i="69"/>
  <c r="AE36" i="69"/>
  <c r="AD36" i="69"/>
  <c r="AC36" i="69"/>
  <c r="AB36" i="69"/>
  <c r="AA36" i="69"/>
  <c r="Z36" i="69"/>
  <c r="Y36" i="69"/>
  <c r="X36" i="69"/>
  <c r="W36" i="69"/>
  <c r="V36" i="69"/>
  <c r="U36" i="69"/>
  <c r="T36" i="69"/>
  <c r="S36" i="69"/>
  <c r="R36" i="69"/>
  <c r="Q36" i="69"/>
  <c r="P36" i="69"/>
  <c r="O36" i="69"/>
  <c r="N36" i="69"/>
  <c r="M36" i="69"/>
  <c r="L36" i="69"/>
  <c r="K36" i="69"/>
  <c r="J36" i="69"/>
  <c r="I36" i="69"/>
  <c r="H36" i="69"/>
  <c r="G36" i="69"/>
  <c r="F36" i="69"/>
  <c r="E36" i="69"/>
  <c r="D36" i="69"/>
  <c r="AQ35" i="69"/>
  <c r="AP35" i="69"/>
  <c r="AO35" i="69"/>
  <c r="AN35" i="69"/>
  <c r="AM35" i="69"/>
  <c r="AL35" i="69"/>
  <c r="AK35" i="69"/>
  <c r="AJ35" i="69"/>
  <c r="AI35" i="69"/>
  <c r="AH35" i="69"/>
  <c r="AG35" i="69"/>
  <c r="AF35" i="69"/>
  <c r="AE35" i="69"/>
  <c r="AD35" i="69"/>
  <c r="AC35" i="69"/>
  <c r="AB35" i="69"/>
  <c r="AA35" i="69"/>
  <c r="Z35" i="69"/>
  <c r="Y35" i="69"/>
  <c r="X35" i="69"/>
  <c r="W35" i="69"/>
  <c r="V35" i="69"/>
  <c r="U35" i="69"/>
  <c r="T35" i="69"/>
  <c r="S35" i="69"/>
  <c r="R35" i="69"/>
  <c r="Q35" i="69"/>
  <c r="P35" i="69"/>
  <c r="O35" i="69"/>
  <c r="N35" i="69"/>
  <c r="M35" i="69"/>
  <c r="L35" i="69"/>
  <c r="K35" i="69"/>
  <c r="J35" i="69"/>
  <c r="I35" i="69"/>
  <c r="H35" i="69"/>
  <c r="G35" i="69"/>
  <c r="F35" i="69"/>
  <c r="E35" i="69"/>
  <c r="D35" i="69"/>
  <c r="AQ34" i="69"/>
  <c r="AP34" i="69"/>
  <c r="AO34" i="69"/>
  <c r="AN34" i="69"/>
  <c r="AM34" i="69"/>
  <c r="AL34" i="69"/>
  <c r="AK34" i="69"/>
  <c r="AJ34" i="69"/>
  <c r="AI34" i="69"/>
  <c r="AH34" i="69"/>
  <c r="AG34" i="69"/>
  <c r="AF34" i="69"/>
  <c r="AE34" i="69"/>
  <c r="AD34" i="69"/>
  <c r="AC34" i="69"/>
  <c r="AB34" i="69"/>
  <c r="AA34" i="69"/>
  <c r="Z34" i="69"/>
  <c r="Y34" i="69"/>
  <c r="X34" i="69"/>
  <c r="W34" i="69"/>
  <c r="V34" i="69"/>
  <c r="U34" i="69"/>
  <c r="T34" i="69"/>
  <c r="S34" i="69"/>
  <c r="R34" i="69"/>
  <c r="Q34" i="69"/>
  <c r="P34" i="69"/>
  <c r="O34" i="69"/>
  <c r="N34" i="69"/>
  <c r="M34" i="69"/>
  <c r="L34" i="69"/>
  <c r="K34" i="69"/>
  <c r="J34" i="69"/>
  <c r="I34" i="69"/>
  <c r="H34" i="69"/>
  <c r="G34" i="69"/>
  <c r="F34" i="69"/>
  <c r="E34" i="69"/>
  <c r="D34" i="69"/>
  <c r="AQ33" i="69"/>
  <c r="AP33" i="69"/>
  <c r="AO33" i="69"/>
  <c r="AN33" i="69"/>
  <c r="AM33" i="69"/>
  <c r="AL33" i="69"/>
  <c r="AK33" i="69"/>
  <c r="AJ33" i="69"/>
  <c r="AI33" i="69"/>
  <c r="AH33" i="69"/>
  <c r="AG33" i="69"/>
  <c r="AF33" i="69"/>
  <c r="AE33" i="69"/>
  <c r="AD33" i="69"/>
  <c r="AC33" i="69"/>
  <c r="AB33" i="69"/>
  <c r="AA33" i="69"/>
  <c r="Z33" i="69"/>
  <c r="Y33" i="69"/>
  <c r="X33" i="69"/>
  <c r="W33" i="69"/>
  <c r="V33" i="69"/>
  <c r="U33" i="69"/>
  <c r="T33" i="69"/>
  <c r="S33" i="69"/>
  <c r="R33" i="69"/>
  <c r="Q33" i="69"/>
  <c r="P33" i="69"/>
  <c r="O33" i="69"/>
  <c r="N33" i="69"/>
  <c r="M33" i="69"/>
  <c r="L33" i="69"/>
  <c r="K33" i="69"/>
  <c r="J33" i="69"/>
  <c r="I33" i="69"/>
  <c r="H33" i="69"/>
  <c r="G33" i="69"/>
  <c r="F33" i="69"/>
  <c r="E33" i="69"/>
  <c r="D33" i="69"/>
  <c r="AQ32" i="69"/>
  <c r="AP32" i="69"/>
  <c r="AO32" i="69"/>
  <c r="AN32" i="69"/>
  <c r="AM32" i="69"/>
  <c r="AL32" i="69"/>
  <c r="AK32" i="69"/>
  <c r="AJ32" i="69"/>
  <c r="AI32" i="69"/>
  <c r="AH32" i="69"/>
  <c r="AG32" i="69"/>
  <c r="AF32" i="69"/>
  <c r="AE32" i="69"/>
  <c r="AD32" i="69"/>
  <c r="AC32" i="69"/>
  <c r="AB32" i="69"/>
  <c r="AA32" i="69"/>
  <c r="Z32" i="69"/>
  <c r="Y32" i="69"/>
  <c r="X32" i="69"/>
  <c r="W32" i="69"/>
  <c r="V32" i="69"/>
  <c r="U32" i="69"/>
  <c r="T32" i="69"/>
  <c r="S32" i="69"/>
  <c r="R32" i="69"/>
  <c r="Q32" i="69"/>
  <c r="P32" i="69"/>
  <c r="O32" i="69"/>
  <c r="N32" i="69"/>
  <c r="M32" i="69"/>
  <c r="L32" i="69"/>
  <c r="K32" i="69"/>
  <c r="J32" i="69"/>
  <c r="I32" i="69"/>
  <c r="H32" i="69"/>
  <c r="G32" i="69"/>
  <c r="F32" i="69"/>
  <c r="E32" i="69"/>
  <c r="D32" i="69"/>
  <c r="AQ31" i="69"/>
  <c r="AP31" i="69"/>
  <c r="AO31" i="69"/>
  <c r="AN31" i="69"/>
  <c r="AM31" i="69"/>
  <c r="AL31" i="69"/>
  <c r="AK31" i="69"/>
  <c r="AJ31" i="69"/>
  <c r="AI31" i="69"/>
  <c r="AH31" i="69"/>
  <c r="AG31" i="69"/>
  <c r="AF31" i="69"/>
  <c r="AE31" i="69"/>
  <c r="AD31" i="69"/>
  <c r="AC31" i="69"/>
  <c r="AB31" i="69"/>
  <c r="AA31" i="69"/>
  <c r="Z31" i="69"/>
  <c r="Y31" i="69"/>
  <c r="X31" i="69"/>
  <c r="W31" i="69"/>
  <c r="V31" i="69"/>
  <c r="U31" i="69"/>
  <c r="T31" i="69"/>
  <c r="S31" i="69"/>
  <c r="R31" i="69"/>
  <c r="Q31" i="69"/>
  <c r="P31" i="69"/>
  <c r="O31" i="69"/>
  <c r="N31" i="69"/>
  <c r="M31" i="69"/>
  <c r="L31" i="69"/>
  <c r="K31" i="69"/>
  <c r="J31" i="69"/>
  <c r="I31" i="69"/>
  <c r="H31" i="69"/>
  <c r="G31" i="69"/>
  <c r="F31" i="69"/>
  <c r="E31" i="69"/>
  <c r="D31" i="69"/>
  <c r="AQ30" i="69"/>
  <c r="AP30" i="69"/>
  <c r="AO30" i="69"/>
  <c r="AN30" i="69"/>
  <c r="AM30" i="69"/>
  <c r="AL30" i="69"/>
  <c r="AK30" i="69"/>
  <c r="AJ30" i="69"/>
  <c r="AI30" i="69"/>
  <c r="AH30" i="69"/>
  <c r="AG30" i="69"/>
  <c r="AF30" i="69"/>
  <c r="AE30" i="69"/>
  <c r="AD30" i="69"/>
  <c r="AC30" i="69"/>
  <c r="AB30" i="69"/>
  <c r="AA30" i="69"/>
  <c r="Z30" i="69"/>
  <c r="Y30" i="69"/>
  <c r="X30" i="69"/>
  <c r="W30" i="69"/>
  <c r="V30" i="69"/>
  <c r="U30" i="69"/>
  <c r="T30" i="69"/>
  <c r="S30" i="69"/>
  <c r="R30" i="69"/>
  <c r="Q30" i="69"/>
  <c r="P30" i="69"/>
  <c r="O30" i="69"/>
  <c r="N30" i="69"/>
  <c r="M30" i="69"/>
  <c r="L30" i="69"/>
  <c r="K30" i="69"/>
  <c r="J30" i="69"/>
  <c r="I30" i="69"/>
  <c r="H30" i="69"/>
  <c r="G30" i="69"/>
  <c r="F30" i="69"/>
  <c r="E30" i="69"/>
  <c r="D30" i="69"/>
  <c r="AQ29" i="69"/>
  <c r="AP29" i="69"/>
  <c r="AO29" i="69"/>
  <c r="AN29" i="69"/>
  <c r="AM29" i="69"/>
  <c r="AL29" i="69"/>
  <c r="AK29" i="69"/>
  <c r="AJ29" i="69"/>
  <c r="AI29" i="69"/>
  <c r="AH29" i="69"/>
  <c r="AG29" i="69"/>
  <c r="AF29" i="69"/>
  <c r="AE29" i="69"/>
  <c r="AD29" i="69"/>
  <c r="AC29" i="69"/>
  <c r="AB29" i="69"/>
  <c r="AA29" i="69"/>
  <c r="Z29" i="69"/>
  <c r="Y29" i="69"/>
  <c r="X29" i="69"/>
  <c r="W29" i="69"/>
  <c r="V29" i="69"/>
  <c r="U29" i="69"/>
  <c r="T29" i="69"/>
  <c r="S29" i="69"/>
  <c r="R29" i="69"/>
  <c r="Q29" i="69"/>
  <c r="P29" i="69"/>
  <c r="O29" i="69"/>
  <c r="N29" i="69"/>
  <c r="M29" i="69"/>
  <c r="L29" i="69"/>
  <c r="K29" i="69"/>
  <c r="J29" i="69"/>
  <c r="I29" i="69"/>
  <c r="H29" i="69"/>
  <c r="G29" i="69"/>
  <c r="F29" i="69"/>
  <c r="E29" i="69"/>
  <c r="D29" i="69"/>
  <c r="AQ28" i="69"/>
  <c r="AP28" i="69"/>
  <c r="AO28" i="69"/>
  <c r="AN28" i="69"/>
  <c r="AM28" i="69"/>
  <c r="AL28" i="69"/>
  <c r="AK28" i="69"/>
  <c r="AJ28" i="69"/>
  <c r="AI28" i="69"/>
  <c r="AH28" i="69"/>
  <c r="AG28" i="69"/>
  <c r="AF28" i="69"/>
  <c r="AE28" i="69"/>
  <c r="AD28" i="69"/>
  <c r="AC28" i="69"/>
  <c r="AB28" i="69"/>
  <c r="AA28" i="69"/>
  <c r="Z28" i="69"/>
  <c r="Y28" i="69"/>
  <c r="X28" i="69"/>
  <c r="W28" i="69"/>
  <c r="V28" i="69"/>
  <c r="U28" i="69"/>
  <c r="T28" i="69"/>
  <c r="S28" i="69"/>
  <c r="R28" i="69"/>
  <c r="Q28" i="69"/>
  <c r="P28" i="69"/>
  <c r="O28" i="69"/>
  <c r="N28" i="69"/>
  <c r="M28" i="69"/>
  <c r="L28" i="69"/>
  <c r="K28" i="69"/>
  <c r="J28" i="69"/>
  <c r="I28" i="69"/>
  <c r="H28" i="69"/>
  <c r="G28" i="69"/>
  <c r="F28" i="69"/>
  <c r="E28" i="69"/>
  <c r="D28" i="69"/>
  <c r="AQ27" i="69"/>
  <c r="AP27" i="69"/>
  <c r="AO27" i="69"/>
  <c r="AN27" i="69"/>
  <c r="AM27" i="69"/>
  <c r="AL27" i="69"/>
  <c r="AK27" i="69"/>
  <c r="AJ27" i="69"/>
  <c r="AI27" i="69"/>
  <c r="AH27" i="69"/>
  <c r="AG27" i="69"/>
  <c r="AF27" i="69"/>
  <c r="AE27" i="69"/>
  <c r="AD27" i="69"/>
  <c r="AC27" i="69"/>
  <c r="AB27" i="69"/>
  <c r="AA27" i="69"/>
  <c r="Z27" i="69"/>
  <c r="Y27" i="69"/>
  <c r="X27" i="69"/>
  <c r="W27" i="69"/>
  <c r="V27" i="69"/>
  <c r="U27" i="69"/>
  <c r="T27" i="69"/>
  <c r="S27" i="69"/>
  <c r="R27" i="69"/>
  <c r="Q27" i="69"/>
  <c r="P27" i="69"/>
  <c r="O27" i="69"/>
  <c r="N27" i="69"/>
  <c r="M27" i="69"/>
  <c r="L27" i="69"/>
  <c r="K27" i="69"/>
  <c r="J27" i="69"/>
  <c r="I27" i="69"/>
  <c r="H27" i="69"/>
  <c r="G27" i="69"/>
  <c r="F27" i="69"/>
  <c r="E27" i="69"/>
  <c r="D27" i="69"/>
  <c r="AQ26" i="69"/>
  <c r="AP26" i="69"/>
  <c r="AO26" i="69"/>
  <c r="AN26" i="69"/>
  <c r="AM26" i="69"/>
  <c r="AL26" i="69"/>
  <c r="AK26" i="69"/>
  <c r="AJ26" i="69"/>
  <c r="AI26" i="69"/>
  <c r="AH26" i="69"/>
  <c r="AG26" i="69"/>
  <c r="AF26" i="69"/>
  <c r="AE26" i="69"/>
  <c r="AD26" i="69"/>
  <c r="AC26" i="69"/>
  <c r="AB26" i="69"/>
  <c r="AA26" i="69"/>
  <c r="Z26" i="69"/>
  <c r="Y26" i="69"/>
  <c r="X26" i="69"/>
  <c r="W26" i="69"/>
  <c r="V26" i="69"/>
  <c r="U26" i="69"/>
  <c r="T26" i="69"/>
  <c r="S26" i="69"/>
  <c r="R26" i="69"/>
  <c r="Q26" i="69"/>
  <c r="P26" i="69"/>
  <c r="O26" i="69"/>
  <c r="N26" i="69"/>
  <c r="M26" i="69"/>
  <c r="L26" i="69"/>
  <c r="K26" i="69"/>
  <c r="J26" i="69"/>
  <c r="I26" i="69"/>
  <c r="H26" i="69"/>
  <c r="G26" i="69"/>
  <c r="F26" i="69"/>
  <c r="E26" i="69"/>
  <c r="D26" i="69"/>
  <c r="AQ25" i="69"/>
  <c r="AP25" i="69"/>
  <c r="AO25" i="69"/>
  <c r="AN25" i="69"/>
  <c r="AM25" i="69"/>
  <c r="AL25" i="69"/>
  <c r="AK25" i="69"/>
  <c r="AJ25" i="69"/>
  <c r="AI25" i="69"/>
  <c r="AH25" i="69"/>
  <c r="AG25" i="69"/>
  <c r="AF25" i="69"/>
  <c r="AE25" i="69"/>
  <c r="AD25" i="69"/>
  <c r="AC25" i="69"/>
  <c r="AB25" i="69"/>
  <c r="AA25" i="69"/>
  <c r="Z25" i="69"/>
  <c r="Y25" i="69"/>
  <c r="X25" i="69"/>
  <c r="W25" i="69"/>
  <c r="V25" i="69"/>
  <c r="U25" i="69"/>
  <c r="T25" i="69"/>
  <c r="S25" i="69"/>
  <c r="R25" i="69"/>
  <c r="Q25" i="69"/>
  <c r="P25" i="69"/>
  <c r="O25" i="69"/>
  <c r="N25" i="69"/>
  <c r="M25" i="69"/>
  <c r="L25" i="69"/>
  <c r="K25" i="69"/>
  <c r="J25" i="69"/>
  <c r="I25" i="69"/>
  <c r="H25" i="69"/>
  <c r="G25" i="69"/>
  <c r="F25" i="69"/>
  <c r="E25" i="69"/>
  <c r="D25" i="69"/>
  <c r="AQ24" i="69"/>
  <c r="AP24" i="69"/>
  <c r="AO24" i="69"/>
  <c r="AN24" i="69"/>
  <c r="AM24" i="69"/>
  <c r="AL24" i="69"/>
  <c r="AK24" i="69"/>
  <c r="AJ24" i="69"/>
  <c r="AI24" i="69"/>
  <c r="AH24" i="69"/>
  <c r="AG24" i="69"/>
  <c r="AF24" i="69"/>
  <c r="AE24" i="69"/>
  <c r="AD24" i="69"/>
  <c r="AC24" i="69"/>
  <c r="AB24" i="69"/>
  <c r="AA24" i="69"/>
  <c r="Z24" i="69"/>
  <c r="Y24" i="69"/>
  <c r="X24" i="69"/>
  <c r="W24" i="69"/>
  <c r="V24" i="69"/>
  <c r="U24" i="69"/>
  <c r="T24" i="69"/>
  <c r="S24" i="69"/>
  <c r="R24" i="69"/>
  <c r="Q24" i="69"/>
  <c r="P24" i="69"/>
  <c r="O24" i="69"/>
  <c r="N24" i="69"/>
  <c r="M24" i="69"/>
  <c r="L24" i="69"/>
  <c r="K24" i="69"/>
  <c r="J24" i="69"/>
  <c r="I24" i="69"/>
  <c r="H24" i="69"/>
  <c r="G24" i="69"/>
  <c r="F24" i="69"/>
  <c r="E24" i="69"/>
  <c r="D24" i="69"/>
  <c r="AQ23" i="69"/>
  <c r="AP23" i="69"/>
  <c r="AO23" i="69"/>
  <c r="AN23" i="69"/>
  <c r="AM23" i="69"/>
  <c r="AL23" i="69"/>
  <c r="AK23" i="69"/>
  <c r="AJ23" i="69"/>
  <c r="AI23" i="69"/>
  <c r="AH23" i="69"/>
  <c r="AG23" i="69"/>
  <c r="AF23" i="69"/>
  <c r="AE23" i="69"/>
  <c r="AD23" i="69"/>
  <c r="AC23" i="69"/>
  <c r="AB23" i="69"/>
  <c r="AA23" i="69"/>
  <c r="Z23" i="69"/>
  <c r="Y23" i="69"/>
  <c r="X23" i="69"/>
  <c r="W23" i="69"/>
  <c r="V23" i="69"/>
  <c r="U23" i="69"/>
  <c r="T23" i="69"/>
  <c r="S23" i="69"/>
  <c r="R23" i="69"/>
  <c r="Q23" i="69"/>
  <c r="P23" i="69"/>
  <c r="O23" i="69"/>
  <c r="N23" i="69"/>
  <c r="M23" i="69"/>
  <c r="L23" i="69"/>
  <c r="K23" i="69"/>
  <c r="J23" i="69"/>
  <c r="I23" i="69"/>
  <c r="H23" i="69"/>
  <c r="G23" i="69"/>
  <c r="F23" i="69"/>
  <c r="E23" i="69"/>
  <c r="D23" i="69"/>
  <c r="AQ22" i="69"/>
  <c r="AP22" i="69"/>
  <c r="AO22" i="69"/>
  <c r="AN22" i="69"/>
  <c r="AM22" i="69"/>
  <c r="AL22" i="69"/>
  <c r="AK22" i="69"/>
  <c r="AJ22" i="69"/>
  <c r="AI22" i="69"/>
  <c r="AH22" i="69"/>
  <c r="AG22" i="69"/>
  <c r="AF22" i="69"/>
  <c r="AE22" i="69"/>
  <c r="AD22" i="69"/>
  <c r="AC22" i="69"/>
  <c r="AB22" i="69"/>
  <c r="AA22" i="69"/>
  <c r="Z22" i="69"/>
  <c r="Y22" i="69"/>
  <c r="X22" i="69"/>
  <c r="W22" i="69"/>
  <c r="V22" i="69"/>
  <c r="U22" i="69"/>
  <c r="T22" i="69"/>
  <c r="S22" i="69"/>
  <c r="R22" i="69"/>
  <c r="Q22" i="69"/>
  <c r="P22" i="69"/>
  <c r="O22" i="69"/>
  <c r="N22" i="69"/>
  <c r="M22" i="69"/>
  <c r="L22" i="69"/>
  <c r="K22" i="69"/>
  <c r="J22" i="69"/>
  <c r="I22" i="69"/>
  <c r="H22" i="69"/>
  <c r="G22" i="69"/>
  <c r="F22" i="69"/>
  <c r="E22" i="69"/>
  <c r="D22" i="69"/>
  <c r="AQ21" i="69"/>
  <c r="AP21" i="69"/>
  <c r="AO21" i="69"/>
  <c r="AN21" i="69"/>
  <c r="AM21" i="69"/>
  <c r="AL21" i="69"/>
  <c r="AK21" i="69"/>
  <c r="AJ21" i="69"/>
  <c r="AI21" i="69"/>
  <c r="AH21" i="69"/>
  <c r="AG21" i="69"/>
  <c r="AF21" i="69"/>
  <c r="AE21" i="69"/>
  <c r="AD21" i="69"/>
  <c r="AC21" i="69"/>
  <c r="AB21" i="69"/>
  <c r="AA21" i="69"/>
  <c r="Z21" i="69"/>
  <c r="Y21" i="69"/>
  <c r="X21" i="69"/>
  <c r="W21" i="69"/>
  <c r="V21" i="69"/>
  <c r="U21" i="69"/>
  <c r="T21" i="69"/>
  <c r="S21" i="69"/>
  <c r="R21" i="69"/>
  <c r="Q21" i="69"/>
  <c r="P21" i="69"/>
  <c r="O21" i="69"/>
  <c r="N21" i="69"/>
  <c r="M21" i="69"/>
  <c r="L21" i="69"/>
  <c r="K21" i="69"/>
  <c r="J21" i="69"/>
  <c r="I21" i="69"/>
  <c r="H21" i="69"/>
  <c r="G21" i="69"/>
  <c r="F21" i="69"/>
  <c r="E21" i="69"/>
  <c r="D21" i="69"/>
  <c r="AQ20" i="69"/>
  <c r="AP20" i="69"/>
  <c r="AO20" i="69"/>
  <c r="AN20" i="69"/>
  <c r="AM20" i="69"/>
  <c r="AL20" i="69"/>
  <c r="AK20" i="69"/>
  <c r="AJ20" i="69"/>
  <c r="AI20" i="69"/>
  <c r="AH20" i="69"/>
  <c r="AG20" i="69"/>
  <c r="AF20" i="69"/>
  <c r="AE20" i="69"/>
  <c r="AD20" i="69"/>
  <c r="AC20" i="69"/>
  <c r="AB20" i="69"/>
  <c r="AA20" i="69"/>
  <c r="Z20" i="69"/>
  <c r="Y20" i="69"/>
  <c r="X20" i="69"/>
  <c r="W20" i="69"/>
  <c r="V20" i="69"/>
  <c r="U20" i="69"/>
  <c r="T20" i="69"/>
  <c r="S20" i="69"/>
  <c r="R20" i="69"/>
  <c r="Q20" i="69"/>
  <c r="P20" i="69"/>
  <c r="O20" i="69"/>
  <c r="N20" i="69"/>
  <c r="M20" i="69"/>
  <c r="L20" i="69"/>
  <c r="K20" i="69"/>
  <c r="J20" i="69"/>
  <c r="I20" i="69"/>
  <c r="H20" i="69"/>
  <c r="G20" i="69"/>
  <c r="F20" i="69"/>
  <c r="E20" i="69"/>
  <c r="D20" i="69"/>
  <c r="AQ19" i="69"/>
  <c r="AP19" i="69"/>
  <c r="AO19" i="69"/>
  <c r="AN19" i="69"/>
  <c r="AM19" i="69"/>
  <c r="AL19" i="69"/>
  <c r="AK19" i="69"/>
  <c r="AJ19" i="69"/>
  <c r="AI19" i="69"/>
  <c r="AH19" i="69"/>
  <c r="AG19" i="69"/>
  <c r="AF19" i="69"/>
  <c r="AE19" i="69"/>
  <c r="AD19" i="69"/>
  <c r="AC19" i="69"/>
  <c r="AB19" i="69"/>
  <c r="AA19" i="69"/>
  <c r="Z19" i="69"/>
  <c r="Y19" i="69"/>
  <c r="X19" i="69"/>
  <c r="W19" i="69"/>
  <c r="V19" i="69"/>
  <c r="U19" i="69"/>
  <c r="T19" i="69"/>
  <c r="S19" i="69"/>
  <c r="R19" i="69"/>
  <c r="Q19" i="69"/>
  <c r="P19" i="69"/>
  <c r="O19" i="69"/>
  <c r="N19" i="69"/>
  <c r="M19" i="69"/>
  <c r="L19" i="69"/>
  <c r="K19" i="69"/>
  <c r="J19" i="69"/>
  <c r="I19" i="69"/>
  <c r="H19" i="69"/>
  <c r="G19" i="69"/>
  <c r="F19" i="69"/>
  <c r="E19" i="69"/>
  <c r="D19" i="69"/>
  <c r="AQ18" i="69"/>
  <c r="AP18" i="69"/>
  <c r="AO18" i="69"/>
  <c r="AN18" i="69"/>
  <c r="AM18" i="69"/>
  <c r="AL18" i="69"/>
  <c r="AK18" i="69"/>
  <c r="AJ18" i="69"/>
  <c r="AI18" i="69"/>
  <c r="AH18" i="69"/>
  <c r="AG18" i="69"/>
  <c r="AF18" i="69"/>
  <c r="AE18" i="69"/>
  <c r="AD18" i="69"/>
  <c r="AC18" i="69"/>
  <c r="AB18" i="69"/>
  <c r="AA18" i="69"/>
  <c r="Z18" i="69"/>
  <c r="Y18" i="69"/>
  <c r="X18" i="69"/>
  <c r="W18" i="69"/>
  <c r="V18" i="69"/>
  <c r="U18" i="69"/>
  <c r="T18" i="69"/>
  <c r="S18" i="69"/>
  <c r="R18" i="69"/>
  <c r="Q18" i="69"/>
  <c r="P18" i="69"/>
  <c r="O18" i="69"/>
  <c r="N18" i="69"/>
  <c r="M18" i="69"/>
  <c r="L18" i="69"/>
  <c r="K18" i="69"/>
  <c r="J18" i="69"/>
  <c r="I18" i="69"/>
  <c r="H18" i="69"/>
  <c r="G18" i="69"/>
  <c r="F18" i="69"/>
  <c r="E18" i="69"/>
  <c r="D18" i="69"/>
  <c r="AQ17" i="69"/>
  <c r="AP17" i="69"/>
  <c r="AO17" i="69"/>
  <c r="AN17" i="69"/>
  <c r="AM17" i="69"/>
  <c r="AL17" i="69"/>
  <c r="AK17" i="69"/>
  <c r="AJ17" i="69"/>
  <c r="AI17" i="69"/>
  <c r="AH17" i="69"/>
  <c r="AG17" i="69"/>
  <c r="AF17" i="69"/>
  <c r="AE17" i="69"/>
  <c r="AD17" i="69"/>
  <c r="AC17" i="69"/>
  <c r="AB17" i="69"/>
  <c r="AA17" i="69"/>
  <c r="Z17" i="69"/>
  <c r="Y17" i="69"/>
  <c r="X17" i="69"/>
  <c r="W17" i="69"/>
  <c r="V17" i="69"/>
  <c r="U17" i="69"/>
  <c r="T17" i="69"/>
  <c r="S17" i="69"/>
  <c r="R17" i="69"/>
  <c r="Q17" i="69"/>
  <c r="P17" i="69"/>
  <c r="O17" i="69"/>
  <c r="N17" i="69"/>
  <c r="M17" i="69"/>
  <c r="L17" i="69"/>
  <c r="K17" i="69"/>
  <c r="J17" i="69"/>
  <c r="I17" i="69"/>
  <c r="H17" i="69"/>
  <c r="G17" i="69"/>
  <c r="F17" i="69"/>
  <c r="E17" i="69"/>
  <c r="D17" i="69"/>
  <c r="AQ16" i="69"/>
  <c r="AP16" i="69"/>
  <c r="AO16" i="69"/>
  <c r="AN16" i="69"/>
  <c r="AM16" i="69"/>
  <c r="AL16" i="69"/>
  <c r="AK16" i="69"/>
  <c r="AJ16" i="69"/>
  <c r="AI16" i="69"/>
  <c r="AH16" i="69"/>
  <c r="AG16" i="69"/>
  <c r="AF16" i="69"/>
  <c r="AE16" i="69"/>
  <c r="AD16" i="69"/>
  <c r="AC16" i="69"/>
  <c r="AB16" i="69"/>
  <c r="AA16" i="69"/>
  <c r="Z16" i="69"/>
  <c r="Y16" i="69"/>
  <c r="X16" i="69"/>
  <c r="W16" i="69"/>
  <c r="V16" i="69"/>
  <c r="U16" i="69"/>
  <c r="T16" i="69"/>
  <c r="S16" i="69"/>
  <c r="R16" i="69"/>
  <c r="Q16" i="69"/>
  <c r="P16" i="69"/>
  <c r="O16" i="69"/>
  <c r="N16" i="69"/>
  <c r="M16" i="69"/>
  <c r="L16" i="69"/>
  <c r="K16" i="69"/>
  <c r="J16" i="69"/>
  <c r="I16" i="69"/>
  <c r="H16" i="69"/>
  <c r="G16" i="69"/>
  <c r="F16" i="69"/>
  <c r="E16" i="69"/>
  <c r="D16" i="69"/>
  <c r="AQ15" i="69"/>
  <c r="AP15" i="69"/>
  <c r="AO15" i="69"/>
  <c r="AN15" i="69"/>
  <c r="AM15" i="69"/>
  <c r="AL15" i="69"/>
  <c r="AK15" i="69"/>
  <c r="AJ15" i="69"/>
  <c r="AI15" i="69"/>
  <c r="AH15" i="69"/>
  <c r="AG15" i="69"/>
  <c r="AF15" i="69"/>
  <c r="AE15" i="69"/>
  <c r="AD15" i="69"/>
  <c r="AC15" i="69"/>
  <c r="AB15" i="69"/>
  <c r="AA15" i="69"/>
  <c r="Z15" i="69"/>
  <c r="Y15" i="69"/>
  <c r="X15" i="69"/>
  <c r="W15" i="69"/>
  <c r="V15" i="69"/>
  <c r="U15" i="69"/>
  <c r="T15" i="69"/>
  <c r="S15" i="69"/>
  <c r="R15" i="69"/>
  <c r="Q15" i="69"/>
  <c r="P15" i="69"/>
  <c r="O15" i="69"/>
  <c r="N15" i="69"/>
  <c r="M15" i="69"/>
  <c r="L15" i="69"/>
  <c r="K15" i="69"/>
  <c r="J15" i="69"/>
  <c r="I15" i="69"/>
  <c r="H15" i="69"/>
  <c r="G15" i="69"/>
  <c r="F15" i="69"/>
  <c r="E15" i="69"/>
  <c r="D15" i="69"/>
  <c r="AQ14" i="69"/>
  <c r="AP14" i="69"/>
  <c r="AO14" i="69"/>
  <c r="AN14" i="69"/>
  <c r="AM14" i="69"/>
  <c r="AL14" i="69"/>
  <c r="AK14" i="69"/>
  <c r="AJ14" i="69"/>
  <c r="AI14" i="69"/>
  <c r="AH14" i="69"/>
  <c r="AG14" i="69"/>
  <c r="AF14" i="69"/>
  <c r="AE14" i="69"/>
  <c r="AD14" i="69"/>
  <c r="AC14" i="69"/>
  <c r="AB14" i="69"/>
  <c r="AA14" i="69"/>
  <c r="Z14" i="69"/>
  <c r="Y14" i="69"/>
  <c r="X14" i="69"/>
  <c r="W14" i="69"/>
  <c r="V14" i="69"/>
  <c r="U14" i="69"/>
  <c r="T14" i="69"/>
  <c r="S14" i="69"/>
  <c r="R14" i="69"/>
  <c r="Q14" i="69"/>
  <c r="P14" i="69"/>
  <c r="O14" i="69"/>
  <c r="N14" i="69"/>
  <c r="M14" i="69"/>
  <c r="L14" i="69"/>
  <c r="K14" i="69"/>
  <c r="J14" i="69"/>
  <c r="I14" i="69"/>
  <c r="H14" i="69"/>
  <c r="G14" i="69"/>
  <c r="F14" i="69"/>
  <c r="E14" i="69"/>
  <c r="D14" i="69"/>
  <c r="AQ13" i="69"/>
  <c r="AP13" i="69"/>
  <c r="AO13" i="69"/>
  <c r="AN13" i="69"/>
  <c r="AM13" i="69"/>
  <c r="AL13" i="69"/>
  <c r="AK13" i="69"/>
  <c r="AJ13" i="69"/>
  <c r="AI13" i="69"/>
  <c r="AH13" i="69"/>
  <c r="AG13" i="69"/>
  <c r="AF13" i="69"/>
  <c r="AE13" i="69"/>
  <c r="AD13" i="69"/>
  <c r="AC13" i="69"/>
  <c r="AB13" i="69"/>
  <c r="AA13" i="69"/>
  <c r="Z13" i="69"/>
  <c r="Y13" i="69"/>
  <c r="X13" i="69"/>
  <c r="W13" i="69"/>
  <c r="V13" i="69"/>
  <c r="U13" i="69"/>
  <c r="T13" i="69"/>
  <c r="S13" i="69"/>
  <c r="R13" i="69"/>
  <c r="Q13" i="69"/>
  <c r="P13" i="69"/>
  <c r="O13" i="69"/>
  <c r="N13" i="69"/>
  <c r="M13" i="69"/>
  <c r="L13" i="69"/>
  <c r="K13" i="69"/>
  <c r="J13" i="69"/>
  <c r="I13" i="69"/>
  <c r="H13" i="69"/>
  <c r="G13" i="69"/>
  <c r="F13" i="69"/>
  <c r="E13" i="69"/>
  <c r="D13" i="69"/>
  <c r="AQ12" i="69"/>
  <c r="AP12" i="69"/>
  <c r="AO12" i="69"/>
  <c r="AN12" i="69"/>
  <c r="AM12" i="69"/>
  <c r="AL12" i="69"/>
  <c r="AK12" i="69"/>
  <c r="AJ12" i="69"/>
  <c r="AI12" i="69"/>
  <c r="AH12" i="69"/>
  <c r="AG12" i="69"/>
  <c r="AF12" i="69"/>
  <c r="AE12" i="69"/>
  <c r="AD12" i="69"/>
  <c r="AC12" i="69"/>
  <c r="AB12" i="69"/>
  <c r="AA12" i="69"/>
  <c r="Z12" i="69"/>
  <c r="Y12" i="69"/>
  <c r="X12" i="69"/>
  <c r="W12" i="69"/>
  <c r="V12" i="69"/>
  <c r="U12" i="69"/>
  <c r="T12" i="69"/>
  <c r="S12" i="69"/>
  <c r="R12" i="69"/>
  <c r="Q12" i="69"/>
  <c r="P12" i="69"/>
  <c r="O12" i="69"/>
  <c r="N12" i="69"/>
  <c r="M12" i="69"/>
  <c r="L12" i="69"/>
  <c r="K12" i="69"/>
  <c r="J12" i="69"/>
  <c r="I12" i="69"/>
  <c r="H12" i="69"/>
  <c r="G12" i="69"/>
  <c r="F12" i="69"/>
  <c r="E12" i="69"/>
  <c r="D12" i="69"/>
  <c r="AQ11" i="69"/>
  <c r="AP11" i="69"/>
  <c r="AO11" i="69"/>
  <c r="AN11" i="69"/>
  <c r="AM11" i="69"/>
  <c r="AL11" i="69"/>
  <c r="AK11" i="69"/>
  <c r="AJ11" i="69"/>
  <c r="AI11" i="69"/>
  <c r="AH11" i="69"/>
  <c r="AG11" i="69"/>
  <c r="AF11" i="69"/>
  <c r="AE11" i="69"/>
  <c r="AD11" i="69"/>
  <c r="AC11" i="69"/>
  <c r="AB11" i="69"/>
  <c r="AA11" i="69"/>
  <c r="Z11" i="69"/>
  <c r="Y11" i="69"/>
  <c r="X11" i="69"/>
  <c r="W11" i="69"/>
  <c r="V11" i="69"/>
  <c r="U11" i="69"/>
  <c r="T11" i="69"/>
  <c r="S11" i="69"/>
  <c r="R11" i="69"/>
  <c r="Q11" i="69"/>
  <c r="P11" i="69"/>
  <c r="O11" i="69"/>
  <c r="N11" i="69"/>
  <c r="M11" i="69"/>
  <c r="L11" i="69"/>
  <c r="K11" i="69"/>
  <c r="J11" i="69"/>
  <c r="I11" i="69"/>
  <c r="H11" i="69"/>
  <c r="G11" i="69"/>
  <c r="F11" i="69"/>
  <c r="E11" i="69"/>
  <c r="D11" i="69"/>
  <c r="AQ10" i="69"/>
  <c r="AP10" i="69"/>
  <c r="AO10" i="69"/>
  <c r="AN10" i="69"/>
  <c r="AM10" i="69"/>
  <c r="AL10" i="69"/>
  <c r="AK10" i="69"/>
  <c r="AJ10" i="69"/>
  <c r="AI10" i="69"/>
  <c r="AH10" i="69"/>
  <c r="AG10" i="69"/>
  <c r="AF10" i="69"/>
  <c r="AE10" i="69"/>
  <c r="AD10" i="69"/>
  <c r="AC10" i="69"/>
  <c r="AB10" i="69"/>
  <c r="AA10" i="69"/>
  <c r="Z10" i="69"/>
  <c r="Y10" i="69"/>
  <c r="X10" i="69"/>
  <c r="W10" i="69"/>
  <c r="V10" i="69"/>
  <c r="U10" i="69"/>
  <c r="T10" i="69"/>
  <c r="S10" i="69"/>
  <c r="R10" i="69"/>
  <c r="Q10" i="69"/>
  <c r="P10" i="69"/>
  <c r="O10" i="69"/>
  <c r="N10" i="69"/>
  <c r="M10" i="69"/>
  <c r="L10" i="69"/>
  <c r="K10" i="69"/>
  <c r="J10" i="69"/>
  <c r="I10" i="69"/>
  <c r="H10" i="69"/>
  <c r="G10" i="69"/>
  <c r="F10" i="69"/>
  <c r="E10" i="69"/>
  <c r="D10" i="69"/>
  <c r="AP9" i="69"/>
  <c r="AO9" i="69"/>
  <c r="AN9" i="69"/>
  <c r="AM9" i="69"/>
  <c r="AL9" i="69"/>
  <c r="AK9" i="69"/>
  <c r="AJ9" i="69"/>
  <c r="AI9" i="69"/>
  <c r="AH9" i="69"/>
  <c r="AG9" i="69"/>
  <c r="AF9" i="69"/>
  <c r="AE9" i="69"/>
  <c r="AD9" i="69"/>
  <c r="AC9" i="69"/>
  <c r="AB9" i="69"/>
  <c r="AA9" i="69"/>
  <c r="Z9" i="69"/>
  <c r="Y9" i="69"/>
  <c r="X9" i="69"/>
  <c r="W9" i="69"/>
  <c r="V9" i="69"/>
  <c r="U9" i="69"/>
  <c r="T9" i="69"/>
  <c r="S9" i="69"/>
  <c r="R9" i="69"/>
  <c r="Q9" i="69"/>
  <c r="P9" i="69"/>
  <c r="O9" i="69"/>
  <c r="N9" i="69"/>
  <c r="M9" i="69"/>
  <c r="L9" i="69"/>
  <c r="K9" i="69"/>
  <c r="J9" i="69"/>
  <c r="I9" i="69"/>
  <c r="H9" i="69"/>
  <c r="G9" i="69"/>
  <c r="F9" i="69"/>
  <c r="E9" i="69"/>
  <c r="D9" i="69"/>
  <c r="AQ59" i="68"/>
  <c r="AP59" i="68"/>
  <c r="AO59" i="68"/>
  <c r="AN59" i="68"/>
  <c r="AM59" i="68"/>
  <c r="AL59" i="68"/>
  <c r="AK59" i="68"/>
  <c r="AJ59" i="68"/>
  <c r="AI59" i="68"/>
  <c r="AH59" i="68"/>
  <c r="AG59" i="68"/>
  <c r="AF59" i="68"/>
  <c r="AE59" i="68"/>
  <c r="AD59" i="68"/>
  <c r="AC59" i="68"/>
  <c r="AB59" i="68"/>
  <c r="AA59" i="68"/>
  <c r="Z59" i="68"/>
  <c r="Y59" i="68"/>
  <c r="X59" i="68"/>
  <c r="W59" i="68"/>
  <c r="V59" i="68"/>
  <c r="U59" i="68"/>
  <c r="T59" i="68"/>
  <c r="S59" i="68"/>
  <c r="R59" i="68"/>
  <c r="Q59" i="68"/>
  <c r="P59" i="68"/>
  <c r="O59" i="68"/>
  <c r="N59" i="68"/>
  <c r="M59" i="68"/>
  <c r="L59" i="68"/>
  <c r="K59" i="68"/>
  <c r="J59" i="68"/>
  <c r="I59" i="68"/>
  <c r="H59" i="68"/>
  <c r="G59" i="68"/>
  <c r="F59" i="68"/>
  <c r="E59" i="68"/>
  <c r="D59" i="68"/>
  <c r="AQ58" i="68"/>
  <c r="AP58" i="68"/>
  <c r="AO58" i="68"/>
  <c r="AN58" i="68"/>
  <c r="AM58" i="68"/>
  <c r="AL58" i="68"/>
  <c r="AK58" i="68"/>
  <c r="AJ58" i="68"/>
  <c r="AI58" i="68"/>
  <c r="AH58" i="68"/>
  <c r="AG58" i="68"/>
  <c r="AF58" i="68"/>
  <c r="AE58" i="68"/>
  <c r="AD58" i="68"/>
  <c r="AC58" i="68"/>
  <c r="AB58" i="68"/>
  <c r="AA58" i="68"/>
  <c r="Z58" i="68"/>
  <c r="Y58" i="68"/>
  <c r="X58" i="68"/>
  <c r="W58" i="68"/>
  <c r="V58" i="68"/>
  <c r="U58" i="68"/>
  <c r="T58" i="68"/>
  <c r="S58" i="68"/>
  <c r="R58" i="68"/>
  <c r="Q58" i="68"/>
  <c r="P58" i="68"/>
  <c r="O58" i="68"/>
  <c r="N58" i="68"/>
  <c r="M58" i="68"/>
  <c r="L58" i="68"/>
  <c r="K58" i="68"/>
  <c r="J58" i="68"/>
  <c r="I58" i="68"/>
  <c r="H58" i="68"/>
  <c r="G58" i="68"/>
  <c r="F58" i="68"/>
  <c r="E58" i="68"/>
  <c r="D58" i="68"/>
  <c r="AQ57" i="68"/>
  <c r="AP57" i="68"/>
  <c r="AO57" i="68"/>
  <c r="AN57" i="68"/>
  <c r="AM57" i="68"/>
  <c r="AL57" i="68"/>
  <c r="AK57" i="68"/>
  <c r="AJ57" i="68"/>
  <c r="AI57" i="68"/>
  <c r="AH57" i="68"/>
  <c r="AG57" i="68"/>
  <c r="AF57" i="68"/>
  <c r="AE57" i="68"/>
  <c r="AD57" i="68"/>
  <c r="AC57" i="68"/>
  <c r="AB57" i="68"/>
  <c r="AA57" i="68"/>
  <c r="Z57" i="68"/>
  <c r="Y57" i="68"/>
  <c r="X57" i="68"/>
  <c r="W57" i="68"/>
  <c r="V57" i="68"/>
  <c r="U57" i="68"/>
  <c r="T57" i="68"/>
  <c r="S57" i="68"/>
  <c r="R57" i="68"/>
  <c r="Q57" i="68"/>
  <c r="P57" i="68"/>
  <c r="O57" i="68"/>
  <c r="N57" i="68"/>
  <c r="M57" i="68"/>
  <c r="L57" i="68"/>
  <c r="K57" i="68"/>
  <c r="J57" i="68"/>
  <c r="I57" i="68"/>
  <c r="H57" i="68"/>
  <c r="G57" i="68"/>
  <c r="F57" i="68"/>
  <c r="E57" i="68"/>
  <c r="D57" i="68"/>
  <c r="AQ56" i="68"/>
  <c r="AP56" i="68"/>
  <c r="AO56" i="68"/>
  <c r="AN56" i="68"/>
  <c r="AM56" i="68"/>
  <c r="AL56" i="68"/>
  <c r="AK56" i="68"/>
  <c r="AJ56" i="68"/>
  <c r="AI56" i="68"/>
  <c r="AH56" i="68"/>
  <c r="AG56" i="68"/>
  <c r="AF56" i="68"/>
  <c r="AE56" i="68"/>
  <c r="AD56" i="68"/>
  <c r="AC56" i="68"/>
  <c r="AB56" i="68"/>
  <c r="AA56" i="68"/>
  <c r="Z56" i="68"/>
  <c r="Y56" i="68"/>
  <c r="X56" i="68"/>
  <c r="W56" i="68"/>
  <c r="V56" i="68"/>
  <c r="U56" i="68"/>
  <c r="T56" i="68"/>
  <c r="S56" i="68"/>
  <c r="R56" i="68"/>
  <c r="Q56" i="68"/>
  <c r="P56" i="68"/>
  <c r="O56" i="68"/>
  <c r="N56" i="68"/>
  <c r="M56" i="68"/>
  <c r="L56" i="68"/>
  <c r="K56" i="68"/>
  <c r="J56" i="68"/>
  <c r="I56" i="68"/>
  <c r="H56" i="68"/>
  <c r="G56" i="68"/>
  <c r="F56" i="68"/>
  <c r="E56" i="68"/>
  <c r="D56" i="68"/>
  <c r="AQ55" i="68"/>
  <c r="AP55" i="68"/>
  <c r="AO55" i="68"/>
  <c r="AN55" i="68"/>
  <c r="AM55" i="68"/>
  <c r="AL55" i="68"/>
  <c r="AK55" i="68"/>
  <c r="AJ55" i="68"/>
  <c r="AI55" i="68"/>
  <c r="AH55" i="68"/>
  <c r="AG55" i="68"/>
  <c r="AF55" i="68"/>
  <c r="AE55" i="68"/>
  <c r="AD55" i="68"/>
  <c r="AC55" i="68"/>
  <c r="AB55" i="68"/>
  <c r="AA55" i="68"/>
  <c r="Z55" i="68"/>
  <c r="Y55" i="68"/>
  <c r="X55" i="68"/>
  <c r="W55" i="68"/>
  <c r="V55" i="68"/>
  <c r="U55" i="68"/>
  <c r="T55" i="68"/>
  <c r="S55" i="68"/>
  <c r="R55" i="68"/>
  <c r="Q55" i="68"/>
  <c r="P55" i="68"/>
  <c r="O55" i="68"/>
  <c r="N55" i="68"/>
  <c r="M55" i="68"/>
  <c r="L55" i="68"/>
  <c r="K55" i="68"/>
  <c r="J55" i="68"/>
  <c r="I55" i="68"/>
  <c r="H55" i="68"/>
  <c r="G55" i="68"/>
  <c r="F55" i="68"/>
  <c r="E55" i="68"/>
  <c r="D55" i="68"/>
  <c r="AQ54" i="68"/>
  <c r="AP54" i="68"/>
  <c r="AO54" i="68"/>
  <c r="AN54" i="68"/>
  <c r="AM54" i="68"/>
  <c r="AL54" i="68"/>
  <c r="AK54" i="68"/>
  <c r="AJ54" i="68"/>
  <c r="AI54" i="68"/>
  <c r="AH54" i="68"/>
  <c r="AG54" i="68"/>
  <c r="AF54" i="68"/>
  <c r="AE54" i="68"/>
  <c r="AD54" i="68"/>
  <c r="AC54" i="68"/>
  <c r="AB54" i="68"/>
  <c r="AA54" i="68"/>
  <c r="Z54" i="68"/>
  <c r="Y54" i="68"/>
  <c r="X54" i="68"/>
  <c r="W54" i="68"/>
  <c r="V54" i="68"/>
  <c r="U54" i="68"/>
  <c r="T54" i="68"/>
  <c r="S54" i="68"/>
  <c r="R54" i="68"/>
  <c r="Q54" i="68"/>
  <c r="P54" i="68"/>
  <c r="O54" i="68"/>
  <c r="N54" i="68"/>
  <c r="M54" i="68"/>
  <c r="L54" i="68"/>
  <c r="K54" i="68"/>
  <c r="J54" i="68"/>
  <c r="I54" i="68"/>
  <c r="H54" i="68"/>
  <c r="G54" i="68"/>
  <c r="F54" i="68"/>
  <c r="E54" i="68"/>
  <c r="D54" i="68"/>
  <c r="AQ53" i="68"/>
  <c r="AP53" i="68"/>
  <c r="AO53" i="68"/>
  <c r="AN53" i="68"/>
  <c r="AM53" i="68"/>
  <c r="AL53" i="68"/>
  <c r="AK53" i="68"/>
  <c r="AJ53" i="68"/>
  <c r="AI53" i="68"/>
  <c r="AH53" i="68"/>
  <c r="AG53" i="68"/>
  <c r="AF53" i="68"/>
  <c r="AE53" i="68"/>
  <c r="AD53" i="68"/>
  <c r="AC53" i="68"/>
  <c r="AB53" i="68"/>
  <c r="AA53" i="68"/>
  <c r="Z53" i="68"/>
  <c r="Y53" i="68"/>
  <c r="X53" i="68"/>
  <c r="W53" i="68"/>
  <c r="V53" i="68"/>
  <c r="U53" i="68"/>
  <c r="T53" i="68"/>
  <c r="S53" i="68"/>
  <c r="R53" i="68"/>
  <c r="Q53" i="68"/>
  <c r="P53" i="68"/>
  <c r="O53" i="68"/>
  <c r="N53" i="68"/>
  <c r="M53" i="68"/>
  <c r="L53" i="68"/>
  <c r="K53" i="68"/>
  <c r="J53" i="68"/>
  <c r="I53" i="68"/>
  <c r="H53" i="68"/>
  <c r="G53" i="68"/>
  <c r="F53" i="68"/>
  <c r="E53" i="68"/>
  <c r="D53" i="68"/>
  <c r="AQ52" i="68"/>
  <c r="AP52" i="68"/>
  <c r="AO52" i="68"/>
  <c r="AN52" i="68"/>
  <c r="AM52" i="68"/>
  <c r="AL52" i="68"/>
  <c r="AK52" i="68"/>
  <c r="AJ52" i="68"/>
  <c r="AI52" i="68"/>
  <c r="AH52" i="68"/>
  <c r="AG52" i="68"/>
  <c r="AF52" i="68"/>
  <c r="AE52" i="68"/>
  <c r="AD52" i="68"/>
  <c r="AC52" i="68"/>
  <c r="AB52" i="68"/>
  <c r="AA52" i="68"/>
  <c r="Z52" i="68"/>
  <c r="Y52" i="68"/>
  <c r="X52" i="68"/>
  <c r="W52" i="68"/>
  <c r="V52" i="68"/>
  <c r="U52" i="68"/>
  <c r="T52" i="68"/>
  <c r="S52" i="68"/>
  <c r="R52" i="68"/>
  <c r="Q52" i="68"/>
  <c r="P52" i="68"/>
  <c r="O52" i="68"/>
  <c r="N52" i="68"/>
  <c r="M52" i="68"/>
  <c r="L52" i="68"/>
  <c r="K52" i="68"/>
  <c r="J52" i="68"/>
  <c r="I52" i="68"/>
  <c r="H52" i="68"/>
  <c r="G52" i="68"/>
  <c r="F52" i="68"/>
  <c r="E52" i="68"/>
  <c r="D52" i="68"/>
  <c r="AQ51" i="68"/>
  <c r="AP51" i="68"/>
  <c r="AO51" i="68"/>
  <c r="AN51" i="68"/>
  <c r="AM51" i="68"/>
  <c r="AL51" i="68"/>
  <c r="AK51" i="68"/>
  <c r="AJ51" i="68"/>
  <c r="AI51" i="68"/>
  <c r="AH51" i="68"/>
  <c r="AG51" i="68"/>
  <c r="AF51" i="68"/>
  <c r="AE51" i="68"/>
  <c r="AD51" i="68"/>
  <c r="AC51" i="68"/>
  <c r="AB51" i="68"/>
  <c r="AA51" i="68"/>
  <c r="Z51" i="68"/>
  <c r="Y51" i="68"/>
  <c r="X51" i="68"/>
  <c r="W51" i="68"/>
  <c r="V51" i="68"/>
  <c r="U51" i="68"/>
  <c r="T51" i="68"/>
  <c r="S51" i="68"/>
  <c r="R51" i="68"/>
  <c r="Q51" i="68"/>
  <c r="P51" i="68"/>
  <c r="O51" i="68"/>
  <c r="N51" i="68"/>
  <c r="M51" i="68"/>
  <c r="L51" i="68"/>
  <c r="K51" i="68"/>
  <c r="J51" i="68"/>
  <c r="I51" i="68"/>
  <c r="H51" i="68"/>
  <c r="G51" i="68"/>
  <c r="F51" i="68"/>
  <c r="E51" i="68"/>
  <c r="D51" i="68"/>
  <c r="AQ50" i="68"/>
  <c r="AP50" i="68"/>
  <c r="AO50" i="68"/>
  <c r="AN50" i="68"/>
  <c r="AM50" i="68"/>
  <c r="AL50" i="68"/>
  <c r="AK50" i="68"/>
  <c r="AJ50" i="68"/>
  <c r="AI50" i="68"/>
  <c r="AH50" i="68"/>
  <c r="AG50" i="68"/>
  <c r="AF50" i="68"/>
  <c r="AE50" i="68"/>
  <c r="AD50" i="68"/>
  <c r="AC50" i="68"/>
  <c r="AB50" i="68"/>
  <c r="AA50" i="68"/>
  <c r="Z50" i="68"/>
  <c r="Y50" i="68"/>
  <c r="X50" i="68"/>
  <c r="W50" i="68"/>
  <c r="V50" i="68"/>
  <c r="U50" i="68"/>
  <c r="T50" i="68"/>
  <c r="S50" i="68"/>
  <c r="R50" i="68"/>
  <c r="Q50" i="68"/>
  <c r="P50" i="68"/>
  <c r="O50" i="68"/>
  <c r="N50" i="68"/>
  <c r="M50" i="68"/>
  <c r="L50" i="68"/>
  <c r="K50" i="68"/>
  <c r="J50" i="68"/>
  <c r="I50" i="68"/>
  <c r="H50" i="68"/>
  <c r="G50" i="68"/>
  <c r="F50" i="68"/>
  <c r="E50" i="68"/>
  <c r="D50" i="68"/>
  <c r="AQ49" i="68"/>
  <c r="AP49" i="68"/>
  <c r="AO49" i="68"/>
  <c r="AN49" i="68"/>
  <c r="AM49" i="68"/>
  <c r="AL49" i="68"/>
  <c r="AK49" i="68"/>
  <c r="AJ49" i="68"/>
  <c r="AI49" i="68"/>
  <c r="AH49" i="68"/>
  <c r="AG49" i="68"/>
  <c r="AF49" i="68"/>
  <c r="AE49" i="68"/>
  <c r="AD49" i="68"/>
  <c r="AC49" i="68"/>
  <c r="AB49" i="68"/>
  <c r="AA49" i="68"/>
  <c r="Z49" i="68"/>
  <c r="Y49" i="68"/>
  <c r="X49" i="68"/>
  <c r="W49" i="68"/>
  <c r="V49" i="68"/>
  <c r="U49" i="68"/>
  <c r="T49" i="68"/>
  <c r="S49" i="68"/>
  <c r="R49" i="68"/>
  <c r="Q49" i="68"/>
  <c r="P49" i="68"/>
  <c r="O49" i="68"/>
  <c r="N49" i="68"/>
  <c r="M49" i="68"/>
  <c r="L49" i="68"/>
  <c r="K49" i="68"/>
  <c r="J49" i="68"/>
  <c r="I49" i="68"/>
  <c r="H49" i="68"/>
  <c r="G49" i="68"/>
  <c r="F49" i="68"/>
  <c r="E49" i="68"/>
  <c r="D49" i="68"/>
  <c r="AQ48" i="68"/>
  <c r="AP48" i="68"/>
  <c r="AO48" i="68"/>
  <c r="AN48" i="68"/>
  <c r="AM48" i="68"/>
  <c r="AL48" i="68"/>
  <c r="AK48" i="68"/>
  <c r="AJ48" i="68"/>
  <c r="AI48" i="68"/>
  <c r="AH48" i="68"/>
  <c r="AG48" i="68"/>
  <c r="AF48" i="68"/>
  <c r="AE48" i="68"/>
  <c r="AD48" i="68"/>
  <c r="AC48" i="68"/>
  <c r="AB48" i="68"/>
  <c r="AA48" i="68"/>
  <c r="Z48" i="68"/>
  <c r="Y48" i="68"/>
  <c r="X48" i="68"/>
  <c r="W48" i="68"/>
  <c r="V48" i="68"/>
  <c r="U48" i="68"/>
  <c r="T48" i="68"/>
  <c r="S48" i="68"/>
  <c r="R48" i="68"/>
  <c r="Q48" i="68"/>
  <c r="P48" i="68"/>
  <c r="O48" i="68"/>
  <c r="N48" i="68"/>
  <c r="M48" i="68"/>
  <c r="L48" i="68"/>
  <c r="K48" i="68"/>
  <c r="J48" i="68"/>
  <c r="I48" i="68"/>
  <c r="H48" i="68"/>
  <c r="G48" i="68"/>
  <c r="F48" i="68"/>
  <c r="E48" i="68"/>
  <c r="D48" i="68"/>
  <c r="AQ47" i="68"/>
  <c r="AP47" i="68"/>
  <c r="AO47" i="68"/>
  <c r="AN47" i="68"/>
  <c r="AM47" i="68"/>
  <c r="AL47" i="68"/>
  <c r="AK47" i="68"/>
  <c r="AJ47" i="68"/>
  <c r="AI47" i="68"/>
  <c r="AH47" i="68"/>
  <c r="AG47" i="68"/>
  <c r="AF47" i="68"/>
  <c r="AE47" i="68"/>
  <c r="AD47" i="68"/>
  <c r="AC47" i="68"/>
  <c r="AB47" i="68"/>
  <c r="AA47" i="68"/>
  <c r="Z47" i="68"/>
  <c r="Y47" i="68"/>
  <c r="X47" i="68"/>
  <c r="W47" i="68"/>
  <c r="V47" i="68"/>
  <c r="U47" i="68"/>
  <c r="T47" i="68"/>
  <c r="S47" i="68"/>
  <c r="R47" i="68"/>
  <c r="Q47" i="68"/>
  <c r="P47" i="68"/>
  <c r="O47" i="68"/>
  <c r="N47" i="68"/>
  <c r="M47" i="68"/>
  <c r="L47" i="68"/>
  <c r="K47" i="68"/>
  <c r="J47" i="68"/>
  <c r="I47" i="68"/>
  <c r="H47" i="68"/>
  <c r="G47" i="68"/>
  <c r="F47" i="68"/>
  <c r="E47" i="68"/>
  <c r="D47" i="68"/>
  <c r="AQ46" i="68"/>
  <c r="AP46" i="68"/>
  <c r="AO46" i="68"/>
  <c r="AN46" i="68"/>
  <c r="AM46" i="68"/>
  <c r="AL46" i="68"/>
  <c r="AK46" i="68"/>
  <c r="AJ46" i="68"/>
  <c r="AI46" i="68"/>
  <c r="AH46" i="68"/>
  <c r="AG46" i="68"/>
  <c r="AF46" i="68"/>
  <c r="AE46" i="68"/>
  <c r="AD46" i="68"/>
  <c r="AC46" i="68"/>
  <c r="AB46" i="68"/>
  <c r="AA46" i="68"/>
  <c r="Z46" i="68"/>
  <c r="Y46" i="68"/>
  <c r="X46" i="68"/>
  <c r="W46" i="68"/>
  <c r="V46" i="68"/>
  <c r="U46" i="68"/>
  <c r="T46" i="68"/>
  <c r="S46" i="68"/>
  <c r="R46" i="68"/>
  <c r="Q46" i="68"/>
  <c r="P46" i="68"/>
  <c r="O46" i="68"/>
  <c r="N46" i="68"/>
  <c r="M46" i="68"/>
  <c r="L46" i="68"/>
  <c r="K46" i="68"/>
  <c r="J46" i="68"/>
  <c r="I46" i="68"/>
  <c r="H46" i="68"/>
  <c r="F46" i="68"/>
  <c r="E46" i="68"/>
  <c r="D46" i="68"/>
  <c r="AQ45" i="68"/>
  <c r="AP45" i="68"/>
  <c r="AO45" i="68"/>
  <c r="AN45" i="68"/>
  <c r="AM45" i="68"/>
  <c r="AL45" i="68"/>
  <c r="AK45" i="68"/>
  <c r="AJ45" i="68"/>
  <c r="AI45" i="68"/>
  <c r="AH45" i="68"/>
  <c r="AG45" i="68"/>
  <c r="AF45" i="68"/>
  <c r="AE45" i="68"/>
  <c r="AD45" i="68"/>
  <c r="AC45" i="68"/>
  <c r="AB45" i="68"/>
  <c r="AA45" i="68"/>
  <c r="Z45" i="68"/>
  <c r="Y45" i="68"/>
  <c r="X45" i="68"/>
  <c r="W45" i="68"/>
  <c r="V45" i="68"/>
  <c r="U45" i="68"/>
  <c r="T45" i="68"/>
  <c r="S45" i="68"/>
  <c r="R45" i="68"/>
  <c r="Q45" i="68"/>
  <c r="P45" i="68"/>
  <c r="O45" i="68"/>
  <c r="N45" i="68"/>
  <c r="M45" i="68"/>
  <c r="L45" i="68"/>
  <c r="K45" i="68"/>
  <c r="J45" i="68"/>
  <c r="I45" i="68"/>
  <c r="H45" i="68"/>
  <c r="G45" i="68"/>
  <c r="F45" i="68"/>
  <c r="E45" i="68"/>
  <c r="D45" i="68"/>
  <c r="AQ44" i="68"/>
  <c r="AP44" i="68"/>
  <c r="AO44" i="68"/>
  <c r="AN44" i="68"/>
  <c r="AM44" i="68"/>
  <c r="AL44" i="68"/>
  <c r="AK44" i="68"/>
  <c r="AJ44" i="68"/>
  <c r="AI44" i="68"/>
  <c r="AH44" i="68"/>
  <c r="AG44" i="68"/>
  <c r="AF44" i="68"/>
  <c r="AE44" i="68"/>
  <c r="AD44" i="68"/>
  <c r="AC44" i="68"/>
  <c r="AB44" i="68"/>
  <c r="AA44" i="68"/>
  <c r="Z44" i="68"/>
  <c r="Y44" i="68"/>
  <c r="X44" i="68"/>
  <c r="W44" i="68"/>
  <c r="V44" i="68"/>
  <c r="U44" i="68"/>
  <c r="T44" i="68"/>
  <c r="S44" i="68"/>
  <c r="R44" i="68"/>
  <c r="Q44" i="68"/>
  <c r="P44" i="68"/>
  <c r="O44" i="68"/>
  <c r="N44" i="68"/>
  <c r="M44" i="68"/>
  <c r="L44" i="68"/>
  <c r="K44" i="68"/>
  <c r="J44" i="68"/>
  <c r="I44" i="68"/>
  <c r="H44" i="68"/>
  <c r="G44" i="68"/>
  <c r="F44" i="68"/>
  <c r="E44" i="68"/>
  <c r="D44" i="68"/>
  <c r="AQ43" i="68"/>
  <c r="AP43" i="68"/>
  <c r="AO43" i="68"/>
  <c r="AN43" i="68"/>
  <c r="AM43" i="68"/>
  <c r="AL43" i="68"/>
  <c r="AK43" i="68"/>
  <c r="AJ43" i="68"/>
  <c r="AI43" i="68"/>
  <c r="AH43" i="68"/>
  <c r="AG43" i="68"/>
  <c r="AF43" i="68"/>
  <c r="AE43" i="68"/>
  <c r="AD43" i="68"/>
  <c r="AC43" i="68"/>
  <c r="AB43" i="68"/>
  <c r="AA43" i="68"/>
  <c r="Z43" i="68"/>
  <c r="Y43" i="68"/>
  <c r="X43" i="68"/>
  <c r="W43" i="68"/>
  <c r="V43" i="68"/>
  <c r="U43" i="68"/>
  <c r="T43" i="68"/>
  <c r="S43" i="68"/>
  <c r="R43" i="68"/>
  <c r="Q43" i="68"/>
  <c r="P43" i="68"/>
  <c r="O43" i="68"/>
  <c r="N43" i="68"/>
  <c r="M43" i="68"/>
  <c r="L43" i="68"/>
  <c r="K43" i="68"/>
  <c r="J43" i="68"/>
  <c r="I43" i="68"/>
  <c r="H43" i="68"/>
  <c r="G43" i="68"/>
  <c r="F43" i="68"/>
  <c r="E43" i="68"/>
  <c r="D43" i="68"/>
  <c r="AQ42" i="68"/>
  <c r="AP42" i="68"/>
  <c r="AO42" i="68"/>
  <c r="AN42" i="68"/>
  <c r="AM42" i="68"/>
  <c r="AL42" i="68"/>
  <c r="AK42" i="68"/>
  <c r="AJ42" i="68"/>
  <c r="AI42" i="68"/>
  <c r="AH42" i="68"/>
  <c r="AG42" i="68"/>
  <c r="AF42" i="68"/>
  <c r="AE42" i="68"/>
  <c r="AD42" i="68"/>
  <c r="AC42" i="68"/>
  <c r="AB42" i="68"/>
  <c r="AA42" i="68"/>
  <c r="Z42" i="68"/>
  <c r="Y42" i="68"/>
  <c r="X42" i="68"/>
  <c r="W42" i="68"/>
  <c r="V42" i="68"/>
  <c r="U42" i="68"/>
  <c r="T42" i="68"/>
  <c r="S42" i="68"/>
  <c r="R42" i="68"/>
  <c r="Q42" i="68"/>
  <c r="P42" i="68"/>
  <c r="O42" i="68"/>
  <c r="N42" i="68"/>
  <c r="M42" i="68"/>
  <c r="L42" i="68"/>
  <c r="K42" i="68"/>
  <c r="J42" i="68"/>
  <c r="I42" i="68"/>
  <c r="H42" i="68"/>
  <c r="G42" i="68"/>
  <c r="F42" i="68"/>
  <c r="E42" i="68"/>
  <c r="D42" i="68"/>
  <c r="AQ41" i="68"/>
  <c r="AP41" i="68"/>
  <c r="AO41" i="68"/>
  <c r="AN41" i="68"/>
  <c r="AM41" i="68"/>
  <c r="AL41" i="68"/>
  <c r="AK41" i="68"/>
  <c r="AJ41" i="68"/>
  <c r="AI41" i="68"/>
  <c r="AH41" i="68"/>
  <c r="AG41" i="68"/>
  <c r="AF41" i="68"/>
  <c r="AE41" i="68"/>
  <c r="AD41" i="68"/>
  <c r="AC41" i="68"/>
  <c r="AB41" i="68"/>
  <c r="AA41" i="68"/>
  <c r="Z41" i="68"/>
  <c r="Y41" i="68"/>
  <c r="X41" i="68"/>
  <c r="W41" i="68"/>
  <c r="V41" i="68"/>
  <c r="U41" i="68"/>
  <c r="T41" i="68"/>
  <c r="S41" i="68"/>
  <c r="R41" i="68"/>
  <c r="Q41" i="68"/>
  <c r="P41" i="68"/>
  <c r="O41" i="68"/>
  <c r="N41" i="68"/>
  <c r="M41" i="68"/>
  <c r="L41" i="68"/>
  <c r="K41" i="68"/>
  <c r="J41" i="68"/>
  <c r="I41" i="68"/>
  <c r="H41" i="68"/>
  <c r="G41" i="68"/>
  <c r="F41" i="68"/>
  <c r="E41" i="68"/>
  <c r="D41" i="68"/>
  <c r="AQ40" i="68"/>
  <c r="AP40" i="68"/>
  <c r="AO40" i="68"/>
  <c r="AN40" i="68"/>
  <c r="AM40" i="68"/>
  <c r="AL40" i="68"/>
  <c r="AK40" i="68"/>
  <c r="AJ40" i="68"/>
  <c r="AI40" i="68"/>
  <c r="AH40" i="68"/>
  <c r="AG40" i="68"/>
  <c r="AF40" i="68"/>
  <c r="AE40" i="68"/>
  <c r="AD40" i="68"/>
  <c r="AC40" i="68"/>
  <c r="AB40" i="68"/>
  <c r="AA40" i="68"/>
  <c r="Z40" i="68"/>
  <c r="Y40" i="68"/>
  <c r="X40" i="68"/>
  <c r="W40" i="68"/>
  <c r="V40" i="68"/>
  <c r="U40" i="68"/>
  <c r="T40" i="68"/>
  <c r="S40" i="68"/>
  <c r="R40" i="68"/>
  <c r="Q40" i="68"/>
  <c r="P40" i="68"/>
  <c r="O40" i="68"/>
  <c r="N40" i="68"/>
  <c r="M40" i="68"/>
  <c r="L40" i="68"/>
  <c r="K40" i="68"/>
  <c r="J40" i="68"/>
  <c r="I40" i="68"/>
  <c r="H40" i="68"/>
  <c r="G40" i="68"/>
  <c r="F40" i="68"/>
  <c r="E40" i="68"/>
  <c r="D40" i="68"/>
  <c r="AQ38" i="68"/>
  <c r="AP38" i="68"/>
  <c r="AO38" i="68"/>
  <c r="AN38" i="68"/>
  <c r="AM38" i="68"/>
  <c r="AL38" i="68"/>
  <c r="AK38" i="68"/>
  <c r="AJ38" i="68"/>
  <c r="AI38" i="68"/>
  <c r="AH38" i="68"/>
  <c r="AG38" i="68"/>
  <c r="AF38" i="68"/>
  <c r="AE38" i="68"/>
  <c r="AD38" i="68"/>
  <c r="AC38" i="68"/>
  <c r="AB38" i="68"/>
  <c r="AA38" i="68"/>
  <c r="Z38" i="68"/>
  <c r="Y38" i="68"/>
  <c r="X38" i="68"/>
  <c r="W38" i="68"/>
  <c r="V38" i="68"/>
  <c r="U38" i="68"/>
  <c r="T38" i="68"/>
  <c r="S38" i="68"/>
  <c r="R38" i="68"/>
  <c r="Q38" i="68"/>
  <c r="P38" i="68"/>
  <c r="O38" i="68"/>
  <c r="N38" i="68"/>
  <c r="M38" i="68"/>
  <c r="L38" i="68"/>
  <c r="K38" i="68"/>
  <c r="J38" i="68"/>
  <c r="I38" i="68"/>
  <c r="H38" i="68"/>
  <c r="G38" i="68"/>
  <c r="F38" i="68"/>
  <c r="E38" i="68"/>
  <c r="D38" i="68"/>
  <c r="AQ37" i="68"/>
  <c r="AP37" i="68"/>
  <c r="AO37" i="68"/>
  <c r="AN37" i="68"/>
  <c r="AM37" i="68"/>
  <c r="AL37" i="68"/>
  <c r="AK37" i="68"/>
  <c r="AJ37" i="68"/>
  <c r="AI37" i="68"/>
  <c r="AH37" i="68"/>
  <c r="AG37" i="68"/>
  <c r="AF37" i="68"/>
  <c r="AE37" i="68"/>
  <c r="AD37" i="68"/>
  <c r="AC37" i="68"/>
  <c r="AB37" i="68"/>
  <c r="AA37" i="68"/>
  <c r="Z37" i="68"/>
  <c r="Y37" i="68"/>
  <c r="X37" i="68"/>
  <c r="W37" i="68"/>
  <c r="V37" i="68"/>
  <c r="U37" i="68"/>
  <c r="T37" i="68"/>
  <c r="S37" i="68"/>
  <c r="R37" i="68"/>
  <c r="Q37" i="68"/>
  <c r="P37" i="68"/>
  <c r="O37" i="68"/>
  <c r="N37" i="68"/>
  <c r="M37" i="68"/>
  <c r="L37" i="68"/>
  <c r="K37" i="68"/>
  <c r="J37" i="68"/>
  <c r="I37" i="68"/>
  <c r="H37" i="68"/>
  <c r="G37" i="68"/>
  <c r="F37" i="68"/>
  <c r="E37" i="68"/>
  <c r="D37" i="68"/>
  <c r="AQ36" i="68"/>
  <c r="AP36" i="68"/>
  <c r="AO36" i="68"/>
  <c r="AN36" i="68"/>
  <c r="AM36" i="68"/>
  <c r="AL36" i="68"/>
  <c r="AK36" i="68"/>
  <c r="AJ36" i="68"/>
  <c r="AI36" i="68"/>
  <c r="AH36" i="68"/>
  <c r="AG36" i="68"/>
  <c r="AF36" i="68"/>
  <c r="AE36" i="68"/>
  <c r="AD36" i="68"/>
  <c r="AC36" i="68"/>
  <c r="AB36" i="68"/>
  <c r="AA36" i="68"/>
  <c r="Z36" i="68"/>
  <c r="Y36" i="68"/>
  <c r="X36" i="68"/>
  <c r="W36" i="68"/>
  <c r="V36" i="68"/>
  <c r="U36" i="68"/>
  <c r="T36" i="68"/>
  <c r="S36" i="68"/>
  <c r="R36" i="68"/>
  <c r="Q36" i="68"/>
  <c r="P36" i="68"/>
  <c r="O36" i="68"/>
  <c r="N36" i="68"/>
  <c r="M36" i="68"/>
  <c r="L36" i="68"/>
  <c r="K36" i="68"/>
  <c r="J36" i="68"/>
  <c r="I36" i="68"/>
  <c r="H36" i="68"/>
  <c r="G36" i="68"/>
  <c r="F36" i="68"/>
  <c r="E36" i="68"/>
  <c r="D36" i="68"/>
  <c r="AQ35" i="68"/>
  <c r="AP35" i="68"/>
  <c r="AO35" i="68"/>
  <c r="AN35" i="68"/>
  <c r="AM35" i="68"/>
  <c r="AL35" i="68"/>
  <c r="AK35" i="68"/>
  <c r="AJ35" i="68"/>
  <c r="AI35" i="68"/>
  <c r="AH35" i="68"/>
  <c r="AG35" i="68"/>
  <c r="AF35" i="68"/>
  <c r="AE35" i="68"/>
  <c r="AD35" i="68"/>
  <c r="AC35" i="68"/>
  <c r="AB35" i="68"/>
  <c r="AA35" i="68"/>
  <c r="Z35" i="68"/>
  <c r="Y35" i="68"/>
  <c r="X35" i="68"/>
  <c r="W35" i="68"/>
  <c r="V35" i="68"/>
  <c r="U35" i="68"/>
  <c r="T35" i="68"/>
  <c r="S35" i="68"/>
  <c r="R35" i="68"/>
  <c r="Q35" i="68"/>
  <c r="P35" i="68"/>
  <c r="O35" i="68"/>
  <c r="N35" i="68"/>
  <c r="M35" i="68"/>
  <c r="L35" i="68"/>
  <c r="K35" i="68"/>
  <c r="J35" i="68"/>
  <c r="I35" i="68"/>
  <c r="H35" i="68"/>
  <c r="G35" i="68"/>
  <c r="F35" i="68"/>
  <c r="E35" i="68"/>
  <c r="D35" i="68"/>
  <c r="AQ33" i="68"/>
  <c r="AP33" i="68"/>
  <c r="AO33" i="68"/>
  <c r="AN33" i="68"/>
  <c r="AM33" i="68"/>
  <c r="AL33" i="68"/>
  <c r="AK33" i="68"/>
  <c r="AJ33" i="68"/>
  <c r="AI33" i="68"/>
  <c r="AH33" i="68"/>
  <c r="AG33" i="68"/>
  <c r="AF33" i="68"/>
  <c r="AE33" i="68"/>
  <c r="AD33" i="68"/>
  <c r="AC33" i="68"/>
  <c r="AB33" i="68"/>
  <c r="AA33" i="68"/>
  <c r="Z33" i="68"/>
  <c r="Y33" i="68"/>
  <c r="X33" i="68"/>
  <c r="W33" i="68"/>
  <c r="V33" i="68"/>
  <c r="U33" i="68"/>
  <c r="T33" i="68"/>
  <c r="S33" i="68"/>
  <c r="R33" i="68"/>
  <c r="Q33" i="68"/>
  <c r="P33" i="68"/>
  <c r="O33" i="68"/>
  <c r="N33" i="68"/>
  <c r="M33" i="68"/>
  <c r="L33" i="68"/>
  <c r="K33" i="68"/>
  <c r="J33" i="68"/>
  <c r="I33" i="68"/>
  <c r="H33" i="68"/>
  <c r="G33" i="68"/>
  <c r="F33" i="68"/>
  <c r="E33" i="68"/>
  <c r="D33" i="68"/>
  <c r="AQ32" i="68"/>
  <c r="AP32" i="68"/>
  <c r="AO32" i="68"/>
  <c r="AN32" i="68"/>
  <c r="AM32" i="68"/>
  <c r="AL32" i="68"/>
  <c r="AK32" i="68"/>
  <c r="AJ32" i="68"/>
  <c r="AI32" i="68"/>
  <c r="AH32" i="68"/>
  <c r="AG32" i="68"/>
  <c r="AF32" i="68"/>
  <c r="AE32" i="68"/>
  <c r="AD32" i="68"/>
  <c r="AC32" i="68"/>
  <c r="AB32" i="68"/>
  <c r="AA32" i="68"/>
  <c r="Z32" i="68"/>
  <c r="Y32" i="68"/>
  <c r="X32" i="68"/>
  <c r="W32" i="68"/>
  <c r="V32" i="68"/>
  <c r="U32" i="68"/>
  <c r="T32" i="68"/>
  <c r="S32" i="68"/>
  <c r="R32" i="68"/>
  <c r="Q32" i="68"/>
  <c r="P32" i="68"/>
  <c r="O32" i="68"/>
  <c r="N32" i="68"/>
  <c r="M32" i="68"/>
  <c r="L32" i="68"/>
  <c r="K32" i="68"/>
  <c r="J32" i="68"/>
  <c r="I32" i="68"/>
  <c r="H32" i="68"/>
  <c r="G32" i="68"/>
  <c r="F32" i="68"/>
  <c r="E32" i="68"/>
  <c r="D32" i="68"/>
  <c r="AQ31" i="68"/>
  <c r="AP31" i="68"/>
  <c r="AO31" i="68"/>
  <c r="AN31" i="68"/>
  <c r="AM31" i="68"/>
  <c r="AL31" i="68"/>
  <c r="AK31" i="68"/>
  <c r="AJ31" i="68"/>
  <c r="AI31" i="68"/>
  <c r="AH31" i="68"/>
  <c r="AG31" i="68"/>
  <c r="AF31" i="68"/>
  <c r="AE31" i="68"/>
  <c r="AD31" i="68"/>
  <c r="AC31" i="68"/>
  <c r="AB31" i="68"/>
  <c r="AA31" i="68"/>
  <c r="Z31" i="68"/>
  <c r="Y31" i="68"/>
  <c r="X31" i="68"/>
  <c r="W31" i="68"/>
  <c r="V31" i="68"/>
  <c r="U31" i="68"/>
  <c r="T31" i="68"/>
  <c r="S31" i="68"/>
  <c r="R31" i="68"/>
  <c r="Q31" i="68"/>
  <c r="P31" i="68"/>
  <c r="O31" i="68"/>
  <c r="N31" i="68"/>
  <c r="M31" i="68"/>
  <c r="L31" i="68"/>
  <c r="K31" i="68"/>
  <c r="J31" i="68"/>
  <c r="I31" i="68"/>
  <c r="H31" i="68"/>
  <c r="G31" i="68"/>
  <c r="F31" i="68"/>
  <c r="E31" i="68"/>
  <c r="D31" i="68"/>
  <c r="AQ30" i="68"/>
  <c r="AP30" i="68"/>
  <c r="AO30" i="68"/>
  <c r="AN30" i="68"/>
  <c r="AM30" i="68"/>
  <c r="AL30" i="68"/>
  <c r="AK30" i="68"/>
  <c r="AJ30" i="68"/>
  <c r="AI30" i="68"/>
  <c r="AH30" i="68"/>
  <c r="AG30" i="68"/>
  <c r="AF30" i="68"/>
  <c r="AE30" i="68"/>
  <c r="AD30" i="68"/>
  <c r="AC30" i="68"/>
  <c r="AB30" i="68"/>
  <c r="AA30" i="68"/>
  <c r="Z30" i="68"/>
  <c r="Y30" i="68"/>
  <c r="X30" i="68"/>
  <c r="W30" i="68"/>
  <c r="V30" i="68"/>
  <c r="U30" i="68"/>
  <c r="T30" i="68"/>
  <c r="S30" i="68"/>
  <c r="R30" i="68"/>
  <c r="Q30" i="68"/>
  <c r="P30" i="68"/>
  <c r="O30" i="68"/>
  <c r="N30" i="68"/>
  <c r="M30" i="68"/>
  <c r="L30" i="68"/>
  <c r="K30" i="68"/>
  <c r="J30" i="68"/>
  <c r="I30" i="68"/>
  <c r="H30" i="68"/>
  <c r="G30" i="68"/>
  <c r="F30" i="68"/>
  <c r="E30" i="68"/>
  <c r="D30" i="68"/>
  <c r="AQ29" i="68"/>
  <c r="AP29" i="68"/>
  <c r="AO29" i="68"/>
  <c r="AN29" i="68"/>
  <c r="AM29" i="68"/>
  <c r="AL29" i="68"/>
  <c r="AK29" i="68"/>
  <c r="AJ29" i="68"/>
  <c r="AI29" i="68"/>
  <c r="AH29" i="68"/>
  <c r="AG29" i="68"/>
  <c r="AF29" i="68"/>
  <c r="AE29" i="68"/>
  <c r="AD29" i="68"/>
  <c r="AC29" i="68"/>
  <c r="AB29" i="68"/>
  <c r="AA29" i="68"/>
  <c r="Z29" i="68"/>
  <c r="Y29" i="68"/>
  <c r="X29" i="68"/>
  <c r="W29" i="68"/>
  <c r="V29" i="68"/>
  <c r="U29" i="68"/>
  <c r="T29" i="68"/>
  <c r="S29" i="68"/>
  <c r="R29" i="68"/>
  <c r="Q29" i="68"/>
  <c r="P29" i="68"/>
  <c r="O29" i="68"/>
  <c r="N29" i="68"/>
  <c r="M29" i="68"/>
  <c r="L29" i="68"/>
  <c r="K29" i="68"/>
  <c r="J29" i="68"/>
  <c r="I29" i="68"/>
  <c r="H29" i="68"/>
  <c r="G29" i="68"/>
  <c r="F29" i="68"/>
  <c r="E29" i="68"/>
  <c r="D29" i="68"/>
  <c r="AQ28" i="68"/>
  <c r="AP28" i="68"/>
  <c r="AO28" i="68"/>
  <c r="AN28" i="68"/>
  <c r="AM28" i="68"/>
  <c r="AL28" i="68"/>
  <c r="AK28" i="68"/>
  <c r="AJ28" i="68"/>
  <c r="AI28" i="68"/>
  <c r="AH28" i="68"/>
  <c r="AG28" i="68"/>
  <c r="AF28" i="68"/>
  <c r="AE28" i="68"/>
  <c r="AD28" i="68"/>
  <c r="AC28" i="68"/>
  <c r="AB28" i="68"/>
  <c r="AA28" i="68"/>
  <c r="Z28" i="68"/>
  <c r="Y28" i="68"/>
  <c r="X28" i="68"/>
  <c r="W28" i="68"/>
  <c r="V28" i="68"/>
  <c r="U28" i="68"/>
  <c r="T28" i="68"/>
  <c r="S28" i="68"/>
  <c r="R28" i="68"/>
  <c r="Q28" i="68"/>
  <c r="P28" i="68"/>
  <c r="O28" i="68"/>
  <c r="N28" i="68"/>
  <c r="M28" i="68"/>
  <c r="L28" i="68"/>
  <c r="K28" i="68"/>
  <c r="J28" i="68"/>
  <c r="I28" i="68"/>
  <c r="H28" i="68"/>
  <c r="G28" i="68"/>
  <c r="F28" i="68"/>
  <c r="E28" i="68"/>
  <c r="D28" i="68"/>
  <c r="AQ27" i="68"/>
  <c r="AP27" i="68"/>
  <c r="AO27" i="68"/>
  <c r="AN27" i="68"/>
  <c r="AM27" i="68"/>
  <c r="AL27" i="68"/>
  <c r="AK27" i="68"/>
  <c r="AJ27" i="68"/>
  <c r="AI27" i="68"/>
  <c r="AH27" i="68"/>
  <c r="AG27" i="68"/>
  <c r="AF27" i="68"/>
  <c r="AE27" i="68"/>
  <c r="AD27" i="68"/>
  <c r="AC27" i="68"/>
  <c r="AB27" i="68"/>
  <c r="AA27" i="68"/>
  <c r="Z27" i="68"/>
  <c r="Y27" i="68"/>
  <c r="X27" i="68"/>
  <c r="W27" i="68"/>
  <c r="V27" i="68"/>
  <c r="U27" i="68"/>
  <c r="T27" i="68"/>
  <c r="S27" i="68"/>
  <c r="R27" i="68"/>
  <c r="Q27" i="68"/>
  <c r="P27" i="68"/>
  <c r="O27" i="68"/>
  <c r="N27" i="68"/>
  <c r="M27" i="68"/>
  <c r="L27" i="68"/>
  <c r="K27" i="68"/>
  <c r="J27" i="68"/>
  <c r="I27" i="68"/>
  <c r="H27" i="68"/>
  <c r="G27" i="68"/>
  <c r="F27" i="68"/>
  <c r="E27" i="68"/>
  <c r="D27" i="68"/>
  <c r="AQ26" i="68"/>
  <c r="AP26" i="68"/>
  <c r="AO26" i="68"/>
  <c r="AN26" i="68"/>
  <c r="AM26" i="68"/>
  <c r="AL26" i="68"/>
  <c r="AK26" i="68"/>
  <c r="AJ26" i="68"/>
  <c r="AI26" i="68"/>
  <c r="AH26" i="68"/>
  <c r="AG26" i="68"/>
  <c r="AF26" i="68"/>
  <c r="AE26" i="68"/>
  <c r="AD26" i="68"/>
  <c r="AC26" i="68"/>
  <c r="AB26" i="68"/>
  <c r="AA26" i="68"/>
  <c r="Z26" i="68"/>
  <c r="Y26" i="68"/>
  <c r="X26" i="68"/>
  <c r="W26" i="68"/>
  <c r="V26" i="68"/>
  <c r="U26" i="68"/>
  <c r="T26" i="68"/>
  <c r="S26" i="68"/>
  <c r="R26" i="68"/>
  <c r="Q26" i="68"/>
  <c r="P26" i="68"/>
  <c r="O26" i="68"/>
  <c r="N26" i="68"/>
  <c r="M26" i="68"/>
  <c r="L26" i="68"/>
  <c r="K26" i="68"/>
  <c r="J26" i="68"/>
  <c r="I26" i="68"/>
  <c r="H26" i="68"/>
  <c r="G26" i="68"/>
  <c r="F26" i="68"/>
  <c r="E26" i="68"/>
  <c r="D26" i="68"/>
  <c r="AQ25" i="68"/>
  <c r="AP25" i="68"/>
  <c r="AO25" i="68"/>
  <c r="AN25" i="68"/>
  <c r="AM25" i="68"/>
  <c r="AL25" i="68"/>
  <c r="AK25" i="68"/>
  <c r="AJ25" i="68"/>
  <c r="AI25" i="68"/>
  <c r="AH25" i="68"/>
  <c r="AG25" i="68"/>
  <c r="AF25" i="68"/>
  <c r="AE25" i="68"/>
  <c r="AD25" i="68"/>
  <c r="AC25" i="68"/>
  <c r="AB25" i="68"/>
  <c r="AA25" i="68"/>
  <c r="Z25" i="68"/>
  <c r="Y25" i="68"/>
  <c r="X25" i="68"/>
  <c r="W25" i="68"/>
  <c r="V25" i="68"/>
  <c r="U25" i="68"/>
  <c r="T25" i="68"/>
  <c r="S25" i="68"/>
  <c r="R25" i="68"/>
  <c r="Q25" i="68"/>
  <c r="P25" i="68"/>
  <c r="O25" i="68"/>
  <c r="N25" i="68"/>
  <c r="M25" i="68"/>
  <c r="L25" i="68"/>
  <c r="K25" i="68"/>
  <c r="J25" i="68"/>
  <c r="I25" i="68"/>
  <c r="H25" i="68"/>
  <c r="G25" i="68"/>
  <c r="F25" i="68"/>
  <c r="E25" i="68"/>
  <c r="D25" i="68"/>
  <c r="AQ24" i="68"/>
  <c r="AP24" i="68"/>
  <c r="AO24" i="68"/>
  <c r="AN24" i="68"/>
  <c r="AM24" i="68"/>
  <c r="AL24" i="68"/>
  <c r="AK24" i="68"/>
  <c r="AJ24" i="68"/>
  <c r="AI24" i="68"/>
  <c r="AH24" i="68"/>
  <c r="AG24" i="68"/>
  <c r="AF24" i="68"/>
  <c r="AE24" i="68"/>
  <c r="AD24" i="68"/>
  <c r="AC24" i="68"/>
  <c r="AB24" i="68"/>
  <c r="AA24" i="68"/>
  <c r="Z24" i="68"/>
  <c r="Y24" i="68"/>
  <c r="X24" i="68"/>
  <c r="W24" i="68"/>
  <c r="V24" i="68"/>
  <c r="U24" i="68"/>
  <c r="T24" i="68"/>
  <c r="S24" i="68"/>
  <c r="R24" i="68"/>
  <c r="Q24" i="68"/>
  <c r="P24" i="68"/>
  <c r="O24" i="68"/>
  <c r="N24" i="68"/>
  <c r="M24" i="68"/>
  <c r="L24" i="68"/>
  <c r="K24" i="68"/>
  <c r="J24" i="68"/>
  <c r="I24" i="68"/>
  <c r="H24" i="68"/>
  <c r="G24" i="68"/>
  <c r="F24" i="68"/>
  <c r="E24" i="68"/>
  <c r="D24" i="68"/>
  <c r="AQ23" i="68"/>
  <c r="AP23" i="68"/>
  <c r="AO23" i="68"/>
  <c r="AN23" i="68"/>
  <c r="AM23" i="68"/>
  <c r="AL23" i="68"/>
  <c r="AK23" i="68"/>
  <c r="AJ23" i="68"/>
  <c r="AI23" i="68"/>
  <c r="AH23" i="68"/>
  <c r="AG23" i="68"/>
  <c r="AF23" i="68"/>
  <c r="AE23" i="68"/>
  <c r="AD23" i="68"/>
  <c r="AC23" i="68"/>
  <c r="AB23" i="68"/>
  <c r="AA23" i="68"/>
  <c r="Z23" i="68"/>
  <c r="Y23" i="68"/>
  <c r="X23" i="68"/>
  <c r="W23" i="68"/>
  <c r="V23" i="68"/>
  <c r="U23" i="68"/>
  <c r="T23" i="68"/>
  <c r="S23" i="68"/>
  <c r="R23" i="68"/>
  <c r="Q23" i="68"/>
  <c r="P23" i="68"/>
  <c r="O23" i="68"/>
  <c r="N23" i="68"/>
  <c r="M23" i="68"/>
  <c r="L23" i="68"/>
  <c r="K23" i="68"/>
  <c r="J23" i="68"/>
  <c r="I23" i="68"/>
  <c r="H23" i="68"/>
  <c r="G23" i="68"/>
  <c r="F23" i="68"/>
  <c r="E23" i="68"/>
  <c r="D23" i="68"/>
  <c r="AQ22" i="68"/>
  <c r="AP22" i="68"/>
  <c r="AO22" i="68"/>
  <c r="AN22" i="68"/>
  <c r="AM22" i="68"/>
  <c r="AL22" i="68"/>
  <c r="AK22" i="68"/>
  <c r="AJ22" i="68"/>
  <c r="AI22" i="68"/>
  <c r="AH22" i="68"/>
  <c r="AG22" i="68"/>
  <c r="AF22" i="68"/>
  <c r="AE22" i="68"/>
  <c r="AD22" i="68"/>
  <c r="AC22" i="68"/>
  <c r="AB22" i="68"/>
  <c r="AA22" i="68"/>
  <c r="Z22" i="68"/>
  <c r="Y22" i="68"/>
  <c r="X22" i="68"/>
  <c r="W22" i="68"/>
  <c r="V22" i="68"/>
  <c r="U22" i="68"/>
  <c r="T22" i="68"/>
  <c r="S22" i="68"/>
  <c r="R22" i="68"/>
  <c r="Q22" i="68"/>
  <c r="P22" i="68"/>
  <c r="O22" i="68"/>
  <c r="N22" i="68"/>
  <c r="M22" i="68"/>
  <c r="L22" i="68"/>
  <c r="K22" i="68"/>
  <c r="J22" i="68"/>
  <c r="I22" i="68"/>
  <c r="H22" i="68"/>
  <c r="G22" i="68"/>
  <c r="F22" i="68"/>
  <c r="E22" i="68"/>
  <c r="D22" i="68"/>
  <c r="AQ21" i="68"/>
  <c r="AP21" i="68"/>
  <c r="AO21" i="68"/>
  <c r="AN21" i="68"/>
  <c r="AM21" i="68"/>
  <c r="AL21" i="68"/>
  <c r="AK21" i="68"/>
  <c r="AJ21" i="68"/>
  <c r="AI21" i="68"/>
  <c r="AH21" i="68"/>
  <c r="AG21" i="68"/>
  <c r="AF21" i="68"/>
  <c r="AE21" i="68"/>
  <c r="AD21" i="68"/>
  <c r="AC21" i="68"/>
  <c r="AB21" i="68"/>
  <c r="AA21" i="68"/>
  <c r="Z21" i="68"/>
  <c r="Y21" i="68"/>
  <c r="X21" i="68"/>
  <c r="W21" i="68"/>
  <c r="V21" i="68"/>
  <c r="U21" i="68"/>
  <c r="T21" i="68"/>
  <c r="S21" i="68"/>
  <c r="R21" i="68"/>
  <c r="Q21" i="68"/>
  <c r="P21" i="68"/>
  <c r="O21" i="68"/>
  <c r="N21" i="68"/>
  <c r="M21" i="68"/>
  <c r="L21" i="68"/>
  <c r="K21" i="68"/>
  <c r="J21" i="68"/>
  <c r="I21" i="68"/>
  <c r="H21" i="68"/>
  <c r="G21" i="68"/>
  <c r="F21" i="68"/>
  <c r="E21" i="68"/>
  <c r="D21" i="68"/>
  <c r="AQ20" i="68"/>
  <c r="AP20" i="68"/>
  <c r="AO20" i="68"/>
  <c r="AN20" i="68"/>
  <c r="AM20" i="68"/>
  <c r="AL20" i="68"/>
  <c r="AK20" i="68"/>
  <c r="AJ20" i="68"/>
  <c r="AI20" i="68"/>
  <c r="AH20" i="68"/>
  <c r="AG20" i="68"/>
  <c r="AF20" i="68"/>
  <c r="AE20" i="68"/>
  <c r="AD20" i="68"/>
  <c r="AC20" i="68"/>
  <c r="AB20" i="68"/>
  <c r="AA20" i="68"/>
  <c r="Z20" i="68"/>
  <c r="Y20" i="68"/>
  <c r="X20" i="68"/>
  <c r="W20" i="68"/>
  <c r="V20" i="68"/>
  <c r="U20" i="68"/>
  <c r="T20" i="68"/>
  <c r="S20" i="68"/>
  <c r="R20" i="68"/>
  <c r="Q20" i="68"/>
  <c r="P20" i="68"/>
  <c r="O20" i="68"/>
  <c r="N20" i="68"/>
  <c r="M20" i="68"/>
  <c r="L20" i="68"/>
  <c r="K20" i="68"/>
  <c r="J20" i="68"/>
  <c r="I20" i="68"/>
  <c r="H20" i="68"/>
  <c r="G20" i="68"/>
  <c r="F20" i="68"/>
  <c r="E20" i="68"/>
  <c r="D20" i="68"/>
  <c r="AQ19" i="68"/>
  <c r="AP19" i="68"/>
  <c r="AO19" i="68"/>
  <c r="AN19" i="68"/>
  <c r="AM19" i="68"/>
  <c r="AL19" i="68"/>
  <c r="AK19" i="68"/>
  <c r="AJ19" i="68"/>
  <c r="AI19" i="68"/>
  <c r="AH19" i="68"/>
  <c r="AG19" i="68"/>
  <c r="AF19" i="68"/>
  <c r="AE19" i="68"/>
  <c r="AD19" i="68"/>
  <c r="AC19" i="68"/>
  <c r="AB19" i="68"/>
  <c r="AA19" i="68"/>
  <c r="Z19" i="68"/>
  <c r="Y19" i="68"/>
  <c r="X19" i="68"/>
  <c r="W19" i="68"/>
  <c r="V19" i="68"/>
  <c r="U19" i="68"/>
  <c r="T19" i="68"/>
  <c r="S19" i="68"/>
  <c r="R19" i="68"/>
  <c r="Q19" i="68"/>
  <c r="P19" i="68"/>
  <c r="O19" i="68"/>
  <c r="N19" i="68"/>
  <c r="M19" i="68"/>
  <c r="L19" i="68"/>
  <c r="K19" i="68"/>
  <c r="J19" i="68"/>
  <c r="I19" i="68"/>
  <c r="H19" i="68"/>
  <c r="G19" i="68"/>
  <c r="F19" i="68"/>
  <c r="E19" i="68"/>
  <c r="D19" i="68"/>
  <c r="AQ18" i="68"/>
  <c r="AP18" i="68"/>
  <c r="AO18" i="68"/>
  <c r="AN18" i="68"/>
  <c r="AM18" i="68"/>
  <c r="AL18" i="68"/>
  <c r="AK18" i="68"/>
  <c r="AJ18" i="68"/>
  <c r="AI18" i="68"/>
  <c r="AH18" i="68"/>
  <c r="AG18" i="68"/>
  <c r="AF18" i="68"/>
  <c r="AE18" i="68"/>
  <c r="AD18" i="68"/>
  <c r="AC18" i="68"/>
  <c r="AB18" i="68"/>
  <c r="AA18" i="68"/>
  <c r="Z18" i="68"/>
  <c r="Y18" i="68"/>
  <c r="X18" i="68"/>
  <c r="W18" i="68"/>
  <c r="V18" i="68"/>
  <c r="U18" i="68"/>
  <c r="T18" i="68"/>
  <c r="S18" i="68"/>
  <c r="R18" i="68"/>
  <c r="Q18" i="68"/>
  <c r="P18" i="68"/>
  <c r="O18" i="68"/>
  <c r="N18" i="68"/>
  <c r="M18" i="68"/>
  <c r="L18" i="68"/>
  <c r="K18" i="68"/>
  <c r="J18" i="68"/>
  <c r="I18" i="68"/>
  <c r="H18" i="68"/>
  <c r="G18" i="68"/>
  <c r="F18" i="68"/>
  <c r="E18" i="68"/>
  <c r="D18" i="68"/>
  <c r="AQ17" i="68"/>
  <c r="AP17" i="68"/>
  <c r="AO17" i="68"/>
  <c r="AN17" i="68"/>
  <c r="AM17" i="68"/>
  <c r="AL17" i="68"/>
  <c r="AK17" i="68"/>
  <c r="AJ17" i="68"/>
  <c r="AI17" i="68"/>
  <c r="AH17" i="68"/>
  <c r="AG17" i="68"/>
  <c r="AF17" i="68"/>
  <c r="AE17" i="68"/>
  <c r="AD17" i="68"/>
  <c r="AC17" i="68"/>
  <c r="AB17" i="68"/>
  <c r="AA17" i="68"/>
  <c r="Z17" i="68"/>
  <c r="Y17" i="68"/>
  <c r="X17" i="68"/>
  <c r="W17" i="68"/>
  <c r="V17" i="68"/>
  <c r="U17" i="68"/>
  <c r="T17" i="68"/>
  <c r="S17" i="68"/>
  <c r="R17" i="68"/>
  <c r="Q17" i="68"/>
  <c r="P17" i="68"/>
  <c r="O17" i="68"/>
  <c r="N17" i="68"/>
  <c r="M17" i="68"/>
  <c r="L17" i="68"/>
  <c r="K17" i="68"/>
  <c r="J17" i="68"/>
  <c r="I17" i="68"/>
  <c r="H17" i="68"/>
  <c r="G17" i="68"/>
  <c r="F17" i="68"/>
  <c r="E17" i="68"/>
  <c r="D17" i="68"/>
  <c r="AQ16" i="68"/>
  <c r="AP16" i="68"/>
  <c r="AO16" i="68"/>
  <c r="AN16" i="68"/>
  <c r="AM16" i="68"/>
  <c r="AL16" i="68"/>
  <c r="AK16" i="68"/>
  <c r="AJ16" i="68"/>
  <c r="AI16" i="68"/>
  <c r="AH16" i="68"/>
  <c r="AG16" i="68"/>
  <c r="AF16" i="68"/>
  <c r="AE16" i="68"/>
  <c r="AD16" i="68"/>
  <c r="AC16" i="68"/>
  <c r="AB16" i="68"/>
  <c r="AA16" i="68"/>
  <c r="Z16" i="68"/>
  <c r="Y16" i="68"/>
  <c r="X16" i="68"/>
  <c r="W16" i="68"/>
  <c r="V16" i="68"/>
  <c r="U16" i="68"/>
  <c r="T16" i="68"/>
  <c r="S16" i="68"/>
  <c r="R16" i="68"/>
  <c r="Q16" i="68"/>
  <c r="P16" i="68"/>
  <c r="O16" i="68"/>
  <c r="N16" i="68"/>
  <c r="M16" i="68"/>
  <c r="L16" i="68"/>
  <c r="K16" i="68"/>
  <c r="J16" i="68"/>
  <c r="I16" i="68"/>
  <c r="H16" i="68"/>
  <c r="G16" i="68"/>
  <c r="F16" i="68"/>
  <c r="E16" i="68"/>
  <c r="D16" i="68"/>
  <c r="AQ15" i="68"/>
  <c r="AP15" i="68"/>
  <c r="AO15" i="68"/>
  <c r="AN15" i="68"/>
  <c r="AM15" i="68"/>
  <c r="AL15" i="68"/>
  <c r="AK15" i="68"/>
  <c r="AJ15" i="68"/>
  <c r="AI15" i="68"/>
  <c r="AH15" i="68"/>
  <c r="AG15" i="68"/>
  <c r="AF15" i="68"/>
  <c r="AE15" i="68"/>
  <c r="AD15" i="68"/>
  <c r="AC15" i="68"/>
  <c r="AB15" i="68"/>
  <c r="AA15" i="68"/>
  <c r="Z15" i="68"/>
  <c r="Y15" i="68"/>
  <c r="X15" i="68"/>
  <c r="W15" i="68"/>
  <c r="V15" i="68"/>
  <c r="U15" i="68"/>
  <c r="T15" i="68"/>
  <c r="S15" i="68"/>
  <c r="R15" i="68"/>
  <c r="Q15" i="68"/>
  <c r="P15" i="68"/>
  <c r="O15" i="68"/>
  <c r="N15" i="68"/>
  <c r="M15" i="68"/>
  <c r="L15" i="68"/>
  <c r="K15" i="68"/>
  <c r="J15" i="68"/>
  <c r="I15" i="68"/>
  <c r="H15" i="68"/>
  <c r="G15" i="68"/>
  <c r="F15" i="68"/>
  <c r="E15" i="68"/>
  <c r="D15" i="68"/>
  <c r="AQ14" i="68"/>
  <c r="AP14" i="68"/>
  <c r="AO14" i="68"/>
  <c r="AN14" i="68"/>
  <c r="AM14" i="68"/>
  <c r="AL14" i="68"/>
  <c r="AK14" i="68"/>
  <c r="AJ14" i="68"/>
  <c r="AI14" i="68"/>
  <c r="AH14" i="68"/>
  <c r="AG14" i="68"/>
  <c r="AF14" i="68"/>
  <c r="AE14" i="68"/>
  <c r="AD14" i="68"/>
  <c r="AC14" i="68"/>
  <c r="AB14" i="68"/>
  <c r="AA14" i="68"/>
  <c r="Z14" i="68"/>
  <c r="Y14" i="68"/>
  <c r="X14" i="68"/>
  <c r="W14" i="68"/>
  <c r="V14" i="68"/>
  <c r="U14" i="68"/>
  <c r="T14" i="68"/>
  <c r="S14" i="68"/>
  <c r="R14" i="68"/>
  <c r="Q14" i="68"/>
  <c r="P14" i="68"/>
  <c r="O14" i="68"/>
  <c r="N14" i="68"/>
  <c r="M14" i="68"/>
  <c r="L14" i="68"/>
  <c r="K14" i="68"/>
  <c r="J14" i="68"/>
  <c r="I14" i="68"/>
  <c r="H14" i="68"/>
  <c r="G14" i="68"/>
  <c r="F14" i="68"/>
  <c r="E14" i="68"/>
  <c r="D14" i="68"/>
  <c r="AQ13" i="68"/>
  <c r="AP13" i="68"/>
  <c r="AO13" i="68"/>
  <c r="AN13" i="68"/>
  <c r="AM13" i="68"/>
  <c r="AL13" i="68"/>
  <c r="AK13" i="68"/>
  <c r="AJ13" i="68"/>
  <c r="AI13" i="68"/>
  <c r="AH13" i="68"/>
  <c r="AG13" i="68"/>
  <c r="AF13" i="68"/>
  <c r="AE13" i="68"/>
  <c r="AD13" i="68"/>
  <c r="AC13" i="68"/>
  <c r="AB13" i="68"/>
  <c r="AA13" i="68"/>
  <c r="Z13" i="68"/>
  <c r="Y13" i="68"/>
  <c r="X13" i="68"/>
  <c r="W13" i="68"/>
  <c r="V13" i="68"/>
  <c r="U13" i="68"/>
  <c r="T13" i="68"/>
  <c r="S13" i="68"/>
  <c r="R13" i="68"/>
  <c r="Q13" i="68"/>
  <c r="P13" i="68"/>
  <c r="O13" i="68"/>
  <c r="N13" i="68"/>
  <c r="M13" i="68"/>
  <c r="L13" i="68"/>
  <c r="K13" i="68"/>
  <c r="J13" i="68"/>
  <c r="I13" i="68"/>
  <c r="H13" i="68"/>
  <c r="G13" i="68"/>
  <c r="F13" i="68"/>
  <c r="E13" i="68"/>
  <c r="D13" i="68"/>
  <c r="AQ12" i="68"/>
  <c r="AP12" i="68"/>
  <c r="AO12" i="68"/>
  <c r="AN12" i="68"/>
  <c r="AM12" i="68"/>
  <c r="AL12" i="68"/>
  <c r="AK12" i="68"/>
  <c r="AJ12" i="68"/>
  <c r="AI12" i="68"/>
  <c r="AH12" i="68"/>
  <c r="AG12" i="68"/>
  <c r="AF12" i="68"/>
  <c r="AE12" i="68"/>
  <c r="AD12" i="68"/>
  <c r="AC12" i="68"/>
  <c r="AB12" i="68"/>
  <c r="AA12" i="68"/>
  <c r="Z12" i="68"/>
  <c r="Y12" i="68"/>
  <c r="X12" i="68"/>
  <c r="W12" i="68"/>
  <c r="V12" i="68"/>
  <c r="U12" i="68"/>
  <c r="T12" i="68"/>
  <c r="S12" i="68"/>
  <c r="R12" i="68"/>
  <c r="Q12" i="68"/>
  <c r="P12" i="68"/>
  <c r="O12" i="68"/>
  <c r="N12" i="68"/>
  <c r="M12" i="68"/>
  <c r="L12" i="68"/>
  <c r="K12" i="68"/>
  <c r="J12" i="68"/>
  <c r="I12" i="68"/>
  <c r="H12" i="68"/>
  <c r="G12" i="68"/>
  <c r="F12" i="68"/>
  <c r="E12" i="68"/>
  <c r="D12" i="68"/>
  <c r="AQ11" i="68"/>
  <c r="AP11" i="68"/>
  <c r="AO11" i="68"/>
  <c r="AN11" i="68"/>
  <c r="AM11" i="68"/>
  <c r="AL11" i="68"/>
  <c r="AK11" i="68"/>
  <c r="AJ11" i="68"/>
  <c r="AI11" i="68"/>
  <c r="AH11" i="68"/>
  <c r="AG11" i="68"/>
  <c r="AF11" i="68"/>
  <c r="AE11" i="68"/>
  <c r="AD11" i="68"/>
  <c r="AC11" i="68"/>
  <c r="AB11" i="68"/>
  <c r="AA11" i="68"/>
  <c r="Z11" i="68"/>
  <c r="Y11" i="68"/>
  <c r="X11" i="68"/>
  <c r="W11" i="68"/>
  <c r="V11" i="68"/>
  <c r="U11" i="68"/>
  <c r="T11" i="68"/>
  <c r="S11" i="68"/>
  <c r="R11" i="68"/>
  <c r="Q11" i="68"/>
  <c r="P11" i="68"/>
  <c r="O11" i="68"/>
  <c r="N11" i="68"/>
  <c r="M11" i="68"/>
  <c r="L11" i="68"/>
  <c r="K11" i="68"/>
  <c r="J11" i="68"/>
  <c r="I11" i="68"/>
  <c r="H11" i="68"/>
  <c r="G11" i="68"/>
  <c r="F11" i="68"/>
  <c r="E11" i="68"/>
  <c r="D11" i="68"/>
  <c r="AQ10" i="68"/>
  <c r="AP10" i="68"/>
  <c r="AO10" i="68"/>
  <c r="AN10" i="68"/>
  <c r="AM10" i="68"/>
  <c r="AL10" i="68"/>
  <c r="AK10" i="68"/>
  <c r="AJ10" i="68"/>
  <c r="AI10" i="68"/>
  <c r="AH10" i="68"/>
  <c r="AG10" i="68"/>
  <c r="AF10" i="68"/>
  <c r="AE10" i="68"/>
  <c r="AD10" i="68"/>
  <c r="AC10" i="68"/>
  <c r="AB10" i="68"/>
  <c r="AA10" i="68"/>
  <c r="Z10" i="68"/>
  <c r="Y10" i="68"/>
  <c r="X10" i="68"/>
  <c r="W10" i="68"/>
  <c r="V10" i="68"/>
  <c r="U10" i="68"/>
  <c r="T10" i="68"/>
  <c r="S10" i="68"/>
  <c r="R10" i="68"/>
  <c r="Q10" i="68"/>
  <c r="P10" i="68"/>
  <c r="O10" i="68"/>
  <c r="N10" i="68"/>
  <c r="M10" i="68"/>
  <c r="L10" i="68"/>
  <c r="K10" i="68"/>
  <c r="J10" i="68"/>
  <c r="I10" i="68"/>
  <c r="H10" i="68"/>
  <c r="G10" i="68"/>
  <c r="F10" i="68"/>
  <c r="E10" i="68"/>
  <c r="D10" i="68"/>
  <c r="AP9" i="68"/>
  <c r="AO9" i="68"/>
  <c r="AN9" i="68"/>
  <c r="AM9" i="68"/>
  <c r="AL9" i="68"/>
  <c r="AK9" i="68"/>
  <c r="AJ9" i="68"/>
  <c r="AI9" i="68"/>
  <c r="AH9" i="68"/>
  <c r="AG9" i="68"/>
  <c r="AF9" i="68"/>
  <c r="AE9" i="68"/>
  <c r="AD9" i="68"/>
  <c r="AC9" i="68"/>
  <c r="AB9" i="68"/>
  <c r="AA9" i="68"/>
  <c r="Z9" i="68"/>
  <c r="Y9" i="68"/>
  <c r="X9" i="68"/>
  <c r="W9" i="68"/>
  <c r="V9" i="68"/>
  <c r="U9" i="68"/>
  <c r="T9" i="68"/>
  <c r="S9" i="68"/>
  <c r="R9" i="68"/>
  <c r="Q9" i="68"/>
  <c r="P9" i="68"/>
  <c r="O9" i="68"/>
  <c r="N9" i="68"/>
  <c r="M9" i="68"/>
  <c r="L9" i="68"/>
  <c r="K9" i="68"/>
  <c r="J9" i="68"/>
  <c r="I9" i="68"/>
  <c r="H9" i="68"/>
  <c r="G9" i="68"/>
  <c r="F9" i="68"/>
  <c r="E9" i="68"/>
  <c r="D9" i="68"/>
  <c r="AP19" i="67"/>
  <c r="AQ285" i="66"/>
  <c r="AP285" i="66"/>
  <c r="AO285" i="66"/>
  <c r="AN285" i="66"/>
  <c r="AM285" i="66"/>
  <c r="AL285" i="66"/>
  <c r="AK285" i="66"/>
  <c r="AJ285" i="66"/>
  <c r="AI285" i="66"/>
  <c r="AH285" i="66"/>
  <c r="AG285" i="66"/>
  <c r="AF285" i="66"/>
  <c r="AE285" i="66"/>
  <c r="AD285" i="66"/>
  <c r="AC285" i="66"/>
  <c r="AB285" i="66"/>
  <c r="AA285" i="66"/>
  <c r="Z285" i="66"/>
  <c r="Y285" i="66"/>
  <c r="X285" i="66"/>
  <c r="W285" i="66"/>
  <c r="V285" i="66"/>
  <c r="U285" i="66"/>
  <c r="T285" i="66"/>
  <c r="S285" i="66"/>
  <c r="R285" i="66"/>
  <c r="Q285" i="66"/>
  <c r="P285" i="66"/>
  <c r="O285" i="66"/>
  <c r="N285" i="66"/>
  <c r="M285" i="66"/>
  <c r="L285" i="66"/>
  <c r="K285" i="66"/>
  <c r="J285" i="66"/>
  <c r="I285" i="66"/>
  <c r="H285" i="66"/>
  <c r="G285" i="66"/>
  <c r="F285" i="66"/>
  <c r="E285" i="66"/>
  <c r="D285" i="66"/>
  <c r="AQ284" i="66"/>
  <c r="AP284" i="66"/>
  <c r="AO284" i="66"/>
  <c r="AN284" i="66"/>
  <c r="AM284" i="66"/>
  <c r="AL284" i="66"/>
  <c r="AK284" i="66"/>
  <c r="AJ284" i="66"/>
  <c r="AI284" i="66"/>
  <c r="AH284" i="66"/>
  <c r="AG284" i="66"/>
  <c r="AF284" i="66"/>
  <c r="AE284" i="66"/>
  <c r="AD284" i="66"/>
  <c r="AC284" i="66"/>
  <c r="AB284" i="66"/>
  <c r="AA284" i="66"/>
  <c r="Z284" i="66"/>
  <c r="Y284" i="66"/>
  <c r="X284" i="66"/>
  <c r="W284" i="66"/>
  <c r="V284" i="66"/>
  <c r="U284" i="66"/>
  <c r="T284" i="66"/>
  <c r="S284" i="66"/>
  <c r="R284" i="66"/>
  <c r="Q284" i="66"/>
  <c r="P284" i="66"/>
  <c r="O284" i="66"/>
  <c r="N284" i="66"/>
  <c r="M284" i="66"/>
  <c r="L284" i="66"/>
  <c r="K284" i="66"/>
  <c r="J284" i="66"/>
  <c r="I284" i="66"/>
  <c r="H284" i="66"/>
  <c r="G284" i="66"/>
  <c r="F284" i="66"/>
  <c r="E284" i="66"/>
  <c r="D284" i="66"/>
  <c r="AQ283" i="66"/>
  <c r="AP283" i="66"/>
  <c r="AO283" i="66"/>
  <c r="AN283" i="66"/>
  <c r="AM283" i="66"/>
  <c r="AL283" i="66"/>
  <c r="AK283" i="66"/>
  <c r="AJ283" i="66"/>
  <c r="AI283" i="66"/>
  <c r="AH283" i="66"/>
  <c r="AG283" i="66"/>
  <c r="AF283" i="66"/>
  <c r="AE283" i="66"/>
  <c r="AD283" i="66"/>
  <c r="AC283" i="66"/>
  <c r="AB283" i="66"/>
  <c r="AA283" i="66"/>
  <c r="Z283" i="66"/>
  <c r="Y283" i="66"/>
  <c r="X283" i="66"/>
  <c r="W283" i="66"/>
  <c r="V283" i="66"/>
  <c r="U283" i="66"/>
  <c r="T283" i="66"/>
  <c r="S283" i="66"/>
  <c r="R283" i="66"/>
  <c r="Q283" i="66"/>
  <c r="P283" i="66"/>
  <c r="O283" i="66"/>
  <c r="N283" i="66"/>
  <c r="M283" i="66"/>
  <c r="L283" i="66"/>
  <c r="K283" i="66"/>
  <c r="J283" i="66"/>
  <c r="I283" i="66"/>
  <c r="H283" i="66"/>
  <c r="G283" i="66"/>
  <c r="F283" i="66"/>
  <c r="E283" i="66"/>
  <c r="D283" i="66"/>
  <c r="AQ282" i="66"/>
  <c r="AP282" i="66"/>
  <c r="AO282" i="66"/>
  <c r="AN282" i="66"/>
  <c r="AM282" i="66"/>
  <c r="AL282" i="66"/>
  <c r="AK282" i="66"/>
  <c r="AJ282" i="66"/>
  <c r="AI282" i="66"/>
  <c r="AH282" i="66"/>
  <c r="AG282" i="66"/>
  <c r="AF282" i="66"/>
  <c r="AE282" i="66"/>
  <c r="AD282" i="66"/>
  <c r="AC282" i="66"/>
  <c r="AB282" i="66"/>
  <c r="AA282" i="66"/>
  <c r="Z282" i="66"/>
  <c r="Y282" i="66"/>
  <c r="X282" i="66"/>
  <c r="W282" i="66"/>
  <c r="V282" i="66"/>
  <c r="U282" i="66"/>
  <c r="T282" i="66"/>
  <c r="S282" i="66"/>
  <c r="R282" i="66"/>
  <c r="Q282" i="66"/>
  <c r="P282" i="66"/>
  <c r="O282" i="66"/>
  <c r="N282" i="66"/>
  <c r="M282" i="66"/>
  <c r="L282" i="66"/>
  <c r="K282" i="66"/>
  <c r="J282" i="66"/>
  <c r="I282" i="66"/>
  <c r="H282" i="66"/>
  <c r="G282" i="66"/>
  <c r="F282" i="66"/>
  <c r="E282" i="66"/>
  <c r="D282" i="66"/>
  <c r="AQ281" i="66"/>
  <c r="AP281" i="66"/>
  <c r="AO281" i="66"/>
  <c r="AN281" i="66"/>
  <c r="AM281" i="66"/>
  <c r="AL281" i="66"/>
  <c r="AK281" i="66"/>
  <c r="AJ281" i="66"/>
  <c r="AI281" i="66"/>
  <c r="AH281" i="66"/>
  <c r="AG281" i="66"/>
  <c r="AF281" i="66"/>
  <c r="AE281" i="66"/>
  <c r="AD281" i="66"/>
  <c r="AC281" i="66"/>
  <c r="AB281" i="66"/>
  <c r="AA281" i="66"/>
  <c r="Z281" i="66"/>
  <c r="Y281" i="66"/>
  <c r="X281" i="66"/>
  <c r="W281" i="66"/>
  <c r="V281" i="66"/>
  <c r="U281" i="66"/>
  <c r="T281" i="66"/>
  <c r="S281" i="66"/>
  <c r="R281" i="66"/>
  <c r="Q281" i="66"/>
  <c r="P281" i="66"/>
  <c r="O281" i="66"/>
  <c r="N281" i="66"/>
  <c r="M281" i="66"/>
  <c r="L281" i="66"/>
  <c r="K281" i="66"/>
  <c r="J281" i="66"/>
  <c r="I281" i="66"/>
  <c r="H281" i="66"/>
  <c r="G281" i="66"/>
  <c r="F281" i="66"/>
  <c r="E281" i="66"/>
  <c r="D281" i="66"/>
  <c r="AQ280" i="66"/>
  <c r="AP280" i="66"/>
  <c r="AO280" i="66"/>
  <c r="AN280" i="66"/>
  <c r="AM280" i="66"/>
  <c r="AL280" i="66"/>
  <c r="AK280" i="66"/>
  <c r="AJ280" i="66"/>
  <c r="AI280" i="66"/>
  <c r="AH280" i="66"/>
  <c r="AG280" i="66"/>
  <c r="AF280" i="66"/>
  <c r="AE280" i="66"/>
  <c r="AD280" i="66"/>
  <c r="AC280" i="66"/>
  <c r="AB280" i="66"/>
  <c r="AA280" i="66"/>
  <c r="Z280" i="66"/>
  <c r="Y280" i="66"/>
  <c r="X280" i="66"/>
  <c r="W280" i="66"/>
  <c r="V280" i="66"/>
  <c r="U280" i="66"/>
  <c r="T280" i="66"/>
  <c r="S280" i="66"/>
  <c r="R280" i="66"/>
  <c r="Q280" i="66"/>
  <c r="P280" i="66"/>
  <c r="O280" i="66"/>
  <c r="N280" i="66"/>
  <c r="M280" i="66"/>
  <c r="L280" i="66"/>
  <c r="K280" i="66"/>
  <c r="J280" i="66"/>
  <c r="I280" i="66"/>
  <c r="H280" i="66"/>
  <c r="G280" i="66"/>
  <c r="F280" i="66"/>
  <c r="E280" i="66"/>
  <c r="D280" i="66"/>
  <c r="AQ279" i="66"/>
  <c r="AP279" i="66"/>
  <c r="AO279" i="66"/>
  <c r="AN279" i="66"/>
  <c r="AM279" i="66"/>
  <c r="AL279" i="66"/>
  <c r="AK279" i="66"/>
  <c r="AJ279" i="66"/>
  <c r="AI279" i="66"/>
  <c r="AH279" i="66"/>
  <c r="AG279" i="66"/>
  <c r="AF279" i="66"/>
  <c r="AE279" i="66"/>
  <c r="AD279" i="66"/>
  <c r="AC279" i="66"/>
  <c r="AB279" i="66"/>
  <c r="AA279" i="66"/>
  <c r="Z279" i="66"/>
  <c r="Y279" i="66"/>
  <c r="X279" i="66"/>
  <c r="W279" i="66"/>
  <c r="V279" i="66"/>
  <c r="U279" i="66"/>
  <c r="T279" i="66"/>
  <c r="S279" i="66"/>
  <c r="R279" i="66"/>
  <c r="Q279" i="66"/>
  <c r="P279" i="66"/>
  <c r="O279" i="66"/>
  <c r="N279" i="66"/>
  <c r="M279" i="66"/>
  <c r="L279" i="66"/>
  <c r="K279" i="66"/>
  <c r="J279" i="66"/>
  <c r="I279" i="66"/>
  <c r="H279" i="66"/>
  <c r="G279" i="66"/>
  <c r="F279" i="66"/>
  <c r="E279" i="66"/>
  <c r="D279" i="66"/>
  <c r="AQ278" i="66"/>
  <c r="AP278" i="66"/>
  <c r="AO278" i="66"/>
  <c r="AN278" i="66"/>
  <c r="AM278" i="66"/>
  <c r="AL278" i="66"/>
  <c r="AK278" i="66"/>
  <c r="AJ278" i="66"/>
  <c r="AI278" i="66"/>
  <c r="AH278" i="66"/>
  <c r="AG278" i="66"/>
  <c r="AF278" i="66"/>
  <c r="AE278" i="66"/>
  <c r="AD278" i="66"/>
  <c r="AC278" i="66"/>
  <c r="AB278" i="66"/>
  <c r="AA278" i="66"/>
  <c r="Z278" i="66"/>
  <c r="Y278" i="66"/>
  <c r="X278" i="66"/>
  <c r="W278" i="66"/>
  <c r="V278" i="66"/>
  <c r="U278" i="66"/>
  <c r="T278" i="66"/>
  <c r="S278" i="66"/>
  <c r="R278" i="66"/>
  <c r="Q278" i="66"/>
  <c r="P278" i="66"/>
  <c r="O278" i="66"/>
  <c r="N278" i="66"/>
  <c r="M278" i="66"/>
  <c r="L278" i="66"/>
  <c r="K278" i="66"/>
  <c r="J278" i="66"/>
  <c r="I278" i="66"/>
  <c r="H278" i="66"/>
  <c r="G278" i="66"/>
  <c r="F278" i="66"/>
  <c r="E278" i="66"/>
  <c r="D278" i="66"/>
  <c r="AQ277" i="66"/>
  <c r="AP277" i="66"/>
  <c r="AO277" i="66"/>
  <c r="AN277" i="66"/>
  <c r="AM277" i="66"/>
  <c r="AL277" i="66"/>
  <c r="AK277" i="66"/>
  <c r="AJ277" i="66"/>
  <c r="AI277" i="66"/>
  <c r="AH277" i="66"/>
  <c r="AG277" i="66"/>
  <c r="AF277" i="66"/>
  <c r="AE277" i="66"/>
  <c r="AD277" i="66"/>
  <c r="AC277" i="66"/>
  <c r="AB277" i="66"/>
  <c r="AA277" i="66"/>
  <c r="Z277" i="66"/>
  <c r="Y277" i="66"/>
  <c r="X277" i="66"/>
  <c r="W277" i="66"/>
  <c r="V277" i="66"/>
  <c r="U277" i="66"/>
  <c r="T277" i="66"/>
  <c r="S277" i="66"/>
  <c r="R277" i="66"/>
  <c r="Q277" i="66"/>
  <c r="P277" i="66"/>
  <c r="O277" i="66"/>
  <c r="N277" i="66"/>
  <c r="M277" i="66"/>
  <c r="L277" i="66"/>
  <c r="K277" i="66"/>
  <c r="J277" i="66"/>
  <c r="I277" i="66"/>
  <c r="H277" i="66"/>
  <c r="G277" i="66"/>
  <c r="F277" i="66"/>
  <c r="E277" i="66"/>
  <c r="D277" i="66"/>
  <c r="AQ276" i="66"/>
  <c r="AP276" i="66"/>
  <c r="AO276" i="66"/>
  <c r="AN276" i="66"/>
  <c r="AM276" i="66"/>
  <c r="AL276" i="66"/>
  <c r="AK276" i="66"/>
  <c r="AJ276" i="66"/>
  <c r="AI276" i="66"/>
  <c r="AH276" i="66"/>
  <c r="AG276" i="66"/>
  <c r="AF276" i="66"/>
  <c r="AE276" i="66"/>
  <c r="AD276" i="66"/>
  <c r="AC276" i="66"/>
  <c r="AB276" i="66"/>
  <c r="AA276" i="66"/>
  <c r="Z276" i="66"/>
  <c r="Y276" i="66"/>
  <c r="X276" i="66"/>
  <c r="W276" i="66"/>
  <c r="V276" i="66"/>
  <c r="U276" i="66"/>
  <c r="T276" i="66"/>
  <c r="S276" i="66"/>
  <c r="R276" i="66"/>
  <c r="Q276" i="66"/>
  <c r="P276" i="66"/>
  <c r="O276" i="66"/>
  <c r="N276" i="66"/>
  <c r="M276" i="66"/>
  <c r="L276" i="66"/>
  <c r="K276" i="66"/>
  <c r="J276" i="66"/>
  <c r="I276" i="66"/>
  <c r="H276" i="66"/>
  <c r="G276" i="66"/>
  <c r="F276" i="66"/>
  <c r="E276" i="66"/>
  <c r="D276" i="66"/>
  <c r="AQ275" i="66"/>
  <c r="AP275" i="66"/>
  <c r="AO275" i="66"/>
  <c r="AN275" i="66"/>
  <c r="AM275" i="66"/>
  <c r="AL275" i="66"/>
  <c r="AK275" i="66"/>
  <c r="AJ275" i="66"/>
  <c r="AI275" i="66"/>
  <c r="AH275" i="66"/>
  <c r="AG275" i="66"/>
  <c r="AF275" i="66"/>
  <c r="AE275" i="66"/>
  <c r="AD275" i="66"/>
  <c r="AC275" i="66"/>
  <c r="AB275" i="66"/>
  <c r="AA275" i="66"/>
  <c r="Z275" i="66"/>
  <c r="Y275" i="66"/>
  <c r="X275" i="66"/>
  <c r="W275" i="66"/>
  <c r="V275" i="66"/>
  <c r="U275" i="66"/>
  <c r="T275" i="66"/>
  <c r="S275" i="66"/>
  <c r="R275" i="66"/>
  <c r="Q275" i="66"/>
  <c r="P275" i="66"/>
  <c r="O275" i="66"/>
  <c r="N275" i="66"/>
  <c r="M275" i="66"/>
  <c r="L275" i="66"/>
  <c r="K275" i="66"/>
  <c r="J275" i="66"/>
  <c r="I275" i="66"/>
  <c r="H275" i="66"/>
  <c r="G275" i="66"/>
  <c r="F275" i="66"/>
  <c r="E275" i="66"/>
  <c r="D275" i="66"/>
  <c r="AQ274" i="66"/>
  <c r="AP274" i="66"/>
  <c r="AO274" i="66"/>
  <c r="AN274" i="66"/>
  <c r="AM274" i="66"/>
  <c r="AL274" i="66"/>
  <c r="AK274" i="66"/>
  <c r="AJ274" i="66"/>
  <c r="AI274" i="66"/>
  <c r="AH274" i="66"/>
  <c r="AG274" i="66"/>
  <c r="AF274" i="66"/>
  <c r="AE274" i="66"/>
  <c r="AD274" i="66"/>
  <c r="AC274" i="66"/>
  <c r="AB274" i="66"/>
  <c r="AA274" i="66"/>
  <c r="Z274" i="66"/>
  <c r="Y274" i="66"/>
  <c r="X274" i="66"/>
  <c r="W274" i="66"/>
  <c r="V274" i="66"/>
  <c r="U274" i="66"/>
  <c r="T274" i="66"/>
  <c r="S274" i="66"/>
  <c r="R274" i="66"/>
  <c r="Q274" i="66"/>
  <c r="P274" i="66"/>
  <c r="O274" i="66"/>
  <c r="N274" i="66"/>
  <c r="M274" i="66"/>
  <c r="L274" i="66"/>
  <c r="K274" i="66"/>
  <c r="J274" i="66"/>
  <c r="I274" i="66"/>
  <c r="H274" i="66"/>
  <c r="G274" i="66"/>
  <c r="F274" i="66"/>
  <c r="E274" i="66"/>
  <c r="D274" i="66"/>
  <c r="AQ273" i="66"/>
  <c r="AP273" i="66"/>
  <c r="AO273" i="66"/>
  <c r="AN273" i="66"/>
  <c r="AM273" i="66"/>
  <c r="AL273" i="66"/>
  <c r="AK273" i="66"/>
  <c r="AJ273" i="66"/>
  <c r="AI273" i="66"/>
  <c r="AH273" i="66"/>
  <c r="AG273" i="66"/>
  <c r="AF273" i="66"/>
  <c r="AE273" i="66"/>
  <c r="AD273" i="66"/>
  <c r="AC273" i="66"/>
  <c r="AB273" i="66"/>
  <c r="AA273" i="66"/>
  <c r="Z273" i="66"/>
  <c r="Y273" i="66"/>
  <c r="X273" i="66"/>
  <c r="W273" i="66"/>
  <c r="V273" i="66"/>
  <c r="U273" i="66"/>
  <c r="T273" i="66"/>
  <c r="S273" i="66"/>
  <c r="R273" i="66"/>
  <c r="Q273" i="66"/>
  <c r="P273" i="66"/>
  <c r="O273" i="66"/>
  <c r="N273" i="66"/>
  <c r="M273" i="66"/>
  <c r="L273" i="66"/>
  <c r="K273" i="66"/>
  <c r="J273" i="66"/>
  <c r="I273" i="66"/>
  <c r="H273" i="66"/>
  <c r="G273" i="66"/>
  <c r="F273" i="66"/>
  <c r="E273" i="66"/>
  <c r="D273" i="66"/>
  <c r="AQ272" i="66"/>
  <c r="AP272" i="66"/>
  <c r="AO272" i="66"/>
  <c r="AN272" i="66"/>
  <c r="AM272" i="66"/>
  <c r="AL272" i="66"/>
  <c r="AK272" i="66"/>
  <c r="AJ272" i="66"/>
  <c r="AI272" i="66"/>
  <c r="AH272" i="66"/>
  <c r="AG272" i="66"/>
  <c r="AF272" i="66"/>
  <c r="AE272" i="66"/>
  <c r="AD272" i="66"/>
  <c r="AC272" i="66"/>
  <c r="AB272" i="66"/>
  <c r="AA272" i="66"/>
  <c r="Z272" i="66"/>
  <c r="Y272" i="66"/>
  <c r="X272" i="66"/>
  <c r="W272" i="66"/>
  <c r="V272" i="66"/>
  <c r="U272" i="66"/>
  <c r="T272" i="66"/>
  <c r="S272" i="66"/>
  <c r="R272" i="66"/>
  <c r="Q272" i="66"/>
  <c r="P272" i="66"/>
  <c r="O272" i="66"/>
  <c r="N272" i="66"/>
  <c r="M272" i="66"/>
  <c r="L272" i="66"/>
  <c r="K272" i="66"/>
  <c r="J272" i="66"/>
  <c r="I272" i="66"/>
  <c r="H272" i="66"/>
  <c r="G272" i="66"/>
  <c r="F272" i="66"/>
  <c r="E272" i="66"/>
  <c r="D272" i="66"/>
  <c r="AQ271" i="66"/>
  <c r="AP271" i="66"/>
  <c r="AO271" i="66"/>
  <c r="AN271" i="66"/>
  <c r="AM271" i="66"/>
  <c r="AL271" i="66"/>
  <c r="AK271" i="66"/>
  <c r="AJ271" i="66"/>
  <c r="AI271" i="66"/>
  <c r="AH271" i="66"/>
  <c r="AG271" i="66"/>
  <c r="AF271" i="66"/>
  <c r="AE271" i="66"/>
  <c r="AD271" i="66"/>
  <c r="AC271" i="66"/>
  <c r="AB271" i="66"/>
  <c r="AA271" i="66"/>
  <c r="Z271" i="66"/>
  <c r="Y271" i="66"/>
  <c r="X271" i="66"/>
  <c r="W271" i="66"/>
  <c r="V271" i="66"/>
  <c r="U271" i="66"/>
  <c r="T271" i="66"/>
  <c r="S271" i="66"/>
  <c r="R271" i="66"/>
  <c r="Q271" i="66"/>
  <c r="P271" i="66"/>
  <c r="O271" i="66"/>
  <c r="N271" i="66"/>
  <c r="M271" i="66"/>
  <c r="L271" i="66"/>
  <c r="K271" i="66"/>
  <c r="J271" i="66"/>
  <c r="I271" i="66"/>
  <c r="H271" i="66"/>
  <c r="G271" i="66"/>
  <c r="F271" i="66"/>
  <c r="E271" i="66"/>
  <c r="D271" i="66"/>
  <c r="AQ270" i="66"/>
  <c r="AP270" i="66"/>
  <c r="AO270" i="66"/>
  <c r="AN270" i="66"/>
  <c r="AM270" i="66"/>
  <c r="AL270" i="66"/>
  <c r="AK270" i="66"/>
  <c r="AJ270" i="66"/>
  <c r="AI270" i="66"/>
  <c r="AH270" i="66"/>
  <c r="AG270" i="66"/>
  <c r="AF270" i="66"/>
  <c r="AE270" i="66"/>
  <c r="AD270" i="66"/>
  <c r="AC270" i="66"/>
  <c r="AB270" i="66"/>
  <c r="AA270" i="66"/>
  <c r="Z270" i="66"/>
  <c r="Y270" i="66"/>
  <c r="X270" i="66"/>
  <c r="W270" i="66"/>
  <c r="V270" i="66"/>
  <c r="U270" i="66"/>
  <c r="T270" i="66"/>
  <c r="S270" i="66"/>
  <c r="R270" i="66"/>
  <c r="Q270" i="66"/>
  <c r="P270" i="66"/>
  <c r="O270" i="66"/>
  <c r="N270" i="66"/>
  <c r="M270" i="66"/>
  <c r="L270" i="66"/>
  <c r="K270" i="66"/>
  <c r="J270" i="66"/>
  <c r="I270" i="66"/>
  <c r="H270" i="66"/>
  <c r="G270" i="66"/>
  <c r="F270" i="66"/>
  <c r="E270" i="66"/>
  <c r="D270" i="66"/>
  <c r="AQ269" i="66"/>
  <c r="AP269" i="66"/>
  <c r="AO269" i="66"/>
  <c r="AN269" i="66"/>
  <c r="AM269" i="66"/>
  <c r="AL269" i="66"/>
  <c r="AK269" i="66"/>
  <c r="AJ269" i="66"/>
  <c r="AI269" i="66"/>
  <c r="AH269" i="66"/>
  <c r="AG269" i="66"/>
  <c r="AF269" i="66"/>
  <c r="AE269" i="66"/>
  <c r="AD269" i="66"/>
  <c r="AC269" i="66"/>
  <c r="AB269" i="66"/>
  <c r="AA269" i="66"/>
  <c r="Z269" i="66"/>
  <c r="Y269" i="66"/>
  <c r="X269" i="66"/>
  <c r="W269" i="66"/>
  <c r="V269" i="66"/>
  <c r="U269" i="66"/>
  <c r="T269" i="66"/>
  <c r="S269" i="66"/>
  <c r="R269" i="66"/>
  <c r="Q269" i="66"/>
  <c r="P269" i="66"/>
  <c r="O269" i="66"/>
  <c r="N269" i="66"/>
  <c r="M269" i="66"/>
  <c r="L269" i="66"/>
  <c r="K269" i="66"/>
  <c r="J269" i="66"/>
  <c r="I269" i="66"/>
  <c r="H269" i="66"/>
  <c r="G269" i="66"/>
  <c r="F269" i="66"/>
  <c r="E269" i="66"/>
  <c r="D269" i="66"/>
  <c r="AQ268" i="66"/>
  <c r="AP268" i="66"/>
  <c r="AO268" i="66"/>
  <c r="AN268" i="66"/>
  <c r="AM268" i="66"/>
  <c r="AL268" i="66"/>
  <c r="AK268" i="66"/>
  <c r="AJ268" i="66"/>
  <c r="AI268" i="66"/>
  <c r="AH268" i="66"/>
  <c r="AG268" i="66"/>
  <c r="AF268" i="66"/>
  <c r="AE268" i="66"/>
  <c r="AD268" i="66"/>
  <c r="AC268" i="66"/>
  <c r="AB268" i="66"/>
  <c r="AA268" i="66"/>
  <c r="Z268" i="66"/>
  <c r="Y268" i="66"/>
  <c r="X268" i="66"/>
  <c r="W268" i="66"/>
  <c r="V268" i="66"/>
  <c r="U268" i="66"/>
  <c r="T268" i="66"/>
  <c r="S268" i="66"/>
  <c r="R268" i="66"/>
  <c r="Q268" i="66"/>
  <c r="P268" i="66"/>
  <c r="O268" i="66"/>
  <c r="N268" i="66"/>
  <c r="M268" i="66"/>
  <c r="L268" i="66"/>
  <c r="K268" i="66"/>
  <c r="J268" i="66"/>
  <c r="I268" i="66"/>
  <c r="H268" i="66"/>
  <c r="G268" i="66"/>
  <c r="F268" i="66"/>
  <c r="E268" i="66"/>
  <c r="D268" i="66"/>
  <c r="AQ267" i="66"/>
  <c r="AP267" i="66"/>
  <c r="AO267" i="66"/>
  <c r="AN267" i="66"/>
  <c r="AM267" i="66"/>
  <c r="AL267" i="66"/>
  <c r="AK267" i="66"/>
  <c r="AJ267" i="66"/>
  <c r="AI267" i="66"/>
  <c r="AH267" i="66"/>
  <c r="AG267" i="66"/>
  <c r="AF267" i="66"/>
  <c r="AE267" i="66"/>
  <c r="AD267" i="66"/>
  <c r="AC267" i="66"/>
  <c r="AB267" i="66"/>
  <c r="AA267" i="66"/>
  <c r="Z267" i="66"/>
  <c r="Y267" i="66"/>
  <c r="X267" i="66"/>
  <c r="W267" i="66"/>
  <c r="V267" i="66"/>
  <c r="U267" i="66"/>
  <c r="T267" i="66"/>
  <c r="S267" i="66"/>
  <c r="R267" i="66"/>
  <c r="Q267" i="66"/>
  <c r="P267" i="66"/>
  <c r="O267" i="66"/>
  <c r="N267" i="66"/>
  <c r="M267" i="66"/>
  <c r="L267" i="66"/>
  <c r="K267" i="66"/>
  <c r="J267" i="66"/>
  <c r="I267" i="66"/>
  <c r="H267" i="66"/>
  <c r="G267" i="66"/>
  <c r="F267" i="66"/>
  <c r="E267" i="66"/>
  <c r="D267" i="66"/>
  <c r="AQ266" i="66"/>
  <c r="AP266" i="66"/>
  <c r="AO266" i="66"/>
  <c r="AN266" i="66"/>
  <c r="AM266" i="66"/>
  <c r="AL266" i="66"/>
  <c r="AK266" i="66"/>
  <c r="AJ266" i="66"/>
  <c r="AI266" i="66"/>
  <c r="AH266" i="66"/>
  <c r="AG266" i="66"/>
  <c r="AF266" i="66"/>
  <c r="AE266" i="66"/>
  <c r="AD266" i="66"/>
  <c r="AC266" i="66"/>
  <c r="AB266" i="66"/>
  <c r="AA266" i="66"/>
  <c r="Z266" i="66"/>
  <c r="Y266" i="66"/>
  <c r="X266" i="66"/>
  <c r="W266" i="66"/>
  <c r="V266" i="66"/>
  <c r="U266" i="66"/>
  <c r="T266" i="66"/>
  <c r="S266" i="66"/>
  <c r="R266" i="66"/>
  <c r="Q266" i="66"/>
  <c r="P266" i="66"/>
  <c r="O266" i="66"/>
  <c r="N266" i="66"/>
  <c r="M266" i="66"/>
  <c r="L266" i="66"/>
  <c r="K266" i="66"/>
  <c r="J266" i="66"/>
  <c r="I266" i="66"/>
  <c r="H266" i="66"/>
  <c r="G266" i="66"/>
  <c r="F266" i="66"/>
  <c r="E266" i="66"/>
  <c r="D266" i="66"/>
  <c r="AQ265" i="66"/>
  <c r="AP265" i="66"/>
  <c r="AO265" i="66"/>
  <c r="AN265" i="66"/>
  <c r="AM265" i="66"/>
  <c r="AL265" i="66"/>
  <c r="AK265" i="66"/>
  <c r="AJ265" i="66"/>
  <c r="AI265" i="66"/>
  <c r="AH265" i="66"/>
  <c r="AG265" i="66"/>
  <c r="AF265" i="66"/>
  <c r="AE265" i="66"/>
  <c r="AD265" i="66"/>
  <c r="AC265" i="66"/>
  <c r="AB265" i="66"/>
  <c r="AA265" i="66"/>
  <c r="Z265" i="66"/>
  <c r="Y265" i="66"/>
  <c r="X265" i="66"/>
  <c r="W265" i="66"/>
  <c r="V265" i="66"/>
  <c r="U265" i="66"/>
  <c r="T265" i="66"/>
  <c r="S265" i="66"/>
  <c r="R265" i="66"/>
  <c r="Q265" i="66"/>
  <c r="P265" i="66"/>
  <c r="O265" i="66"/>
  <c r="N265" i="66"/>
  <c r="M265" i="66"/>
  <c r="L265" i="66"/>
  <c r="K265" i="66"/>
  <c r="J265" i="66"/>
  <c r="I265" i="66"/>
  <c r="H265" i="66"/>
  <c r="G265" i="66"/>
  <c r="F265" i="66"/>
  <c r="E265" i="66"/>
  <c r="D265" i="66"/>
  <c r="AQ264" i="66"/>
  <c r="AP264" i="66"/>
  <c r="AO264" i="66"/>
  <c r="AN264" i="66"/>
  <c r="AM264" i="66"/>
  <c r="AL264" i="66"/>
  <c r="AK264" i="66"/>
  <c r="AJ264" i="66"/>
  <c r="AI264" i="66"/>
  <c r="AH264" i="66"/>
  <c r="AG264" i="66"/>
  <c r="AF264" i="66"/>
  <c r="AE264" i="66"/>
  <c r="AD264" i="66"/>
  <c r="AC264" i="66"/>
  <c r="AB264" i="66"/>
  <c r="AA264" i="66"/>
  <c r="Z264" i="66"/>
  <c r="Y264" i="66"/>
  <c r="X264" i="66"/>
  <c r="W264" i="66"/>
  <c r="V264" i="66"/>
  <c r="U264" i="66"/>
  <c r="T264" i="66"/>
  <c r="S264" i="66"/>
  <c r="R264" i="66"/>
  <c r="Q264" i="66"/>
  <c r="P264" i="66"/>
  <c r="O264" i="66"/>
  <c r="N264" i="66"/>
  <c r="M264" i="66"/>
  <c r="L264" i="66"/>
  <c r="K264" i="66"/>
  <c r="J264" i="66"/>
  <c r="I264" i="66"/>
  <c r="H264" i="66"/>
  <c r="G264" i="66"/>
  <c r="F264" i="66"/>
  <c r="E264" i="66"/>
  <c r="D264" i="66"/>
  <c r="AQ263" i="66"/>
  <c r="AP263" i="66"/>
  <c r="AO263" i="66"/>
  <c r="AN263" i="66"/>
  <c r="AM263" i="66"/>
  <c r="AL263" i="66"/>
  <c r="AK263" i="66"/>
  <c r="AJ263" i="66"/>
  <c r="AI263" i="66"/>
  <c r="AH263" i="66"/>
  <c r="AG263" i="66"/>
  <c r="AF263" i="66"/>
  <c r="AE263" i="66"/>
  <c r="AD263" i="66"/>
  <c r="AC263" i="66"/>
  <c r="AB263" i="66"/>
  <c r="AA263" i="66"/>
  <c r="Z263" i="66"/>
  <c r="Y263" i="66"/>
  <c r="X263" i="66"/>
  <c r="W263" i="66"/>
  <c r="V263" i="66"/>
  <c r="U263" i="66"/>
  <c r="T263" i="66"/>
  <c r="S263" i="66"/>
  <c r="R263" i="66"/>
  <c r="Q263" i="66"/>
  <c r="P263" i="66"/>
  <c r="O263" i="66"/>
  <c r="N263" i="66"/>
  <c r="M263" i="66"/>
  <c r="L263" i="66"/>
  <c r="K263" i="66"/>
  <c r="J263" i="66"/>
  <c r="I263" i="66"/>
  <c r="H263" i="66"/>
  <c r="G263" i="66"/>
  <c r="F263" i="66"/>
  <c r="E263" i="66"/>
  <c r="D263" i="66"/>
  <c r="AQ262" i="66"/>
  <c r="AP262" i="66"/>
  <c r="AO262" i="66"/>
  <c r="AN262" i="66"/>
  <c r="AM262" i="66"/>
  <c r="AL262" i="66"/>
  <c r="AK262" i="66"/>
  <c r="AJ262" i="66"/>
  <c r="AI262" i="66"/>
  <c r="AH262" i="66"/>
  <c r="AG262" i="66"/>
  <c r="AF262" i="66"/>
  <c r="AE262" i="66"/>
  <c r="AD262" i="66"/>
  <c r="AC262" i="66"/>
  <c r="AB262" i="66"/>
  <c r="AA262" i="66"/>
  <c r="Z262" i="66"/>
  <c r="Y262" i="66"/>
  <c r="X262" i="66"/>
  <c r="W262" i="66"/>
  <c r="V262" i="66"/>
  <c r="U262" i="66"/>
  <c r="T262" i="66"/>
  <c r="S262" i="66"/>
  <c r="R262" i="66"/>
  <c r="Q262" i="66"/>
  <c r="P262" i="66"/>
  <c r="O262" i="66"/>
  <c r="N262" i="66"/>
  <c r="M262" i="66"/>
  <c r="L262" i="66"/>
  <c r="K262" i="66"/>
  <c r="J262" i="66"/>
  <c r="I262" i="66"/>
  <c r="H262" i="66"/>
  <c r="G262" i="66"/>
  <c r="F262" i="66"/>
  <c r="E262" i="66"/>
  <c r="D262" i="66"/>
  <c r="AQ261" i="66"/>
  <c r="AP261" i="66"/>
  <c r="AO261" i="66"/>
  <c r="AN261" i="66"/>
  <c r="AM261" i="66"/>
  <c r="AL261" i="66"/>
  <c r="AK261" i="66"/>
  <c r="AJ261" i="66"/>
  <c r="AI261" i="66"/>
  <c r="AH261" i="66"/>
  <c r="AG261" i="66"/>
  <c r="AF261" i="66"/>
  <c r="AE261" i="66"/>
  <c r="AD261" i="66"/>
  <c r="AC261" i="66"/>
  <c r="AB261" i="66"/>
  <c r="AA261" i="66"/>
  <c r="Z261" i="66"/>
  <c r="Y261" i="66"/>
  <c r="X261" i="66"/>
  <c r="W261" i="66"/>
  <c r="V261" i="66"/>
  <c r="U261" i="66"/>
  <c r="T261" i="66"/>
  <c r="S261" i="66"/>
  <c r="R261" i="66"/>
  <c r="Q261" i="66"/>
  <c r="P261" i="66"/>
  <c r="O261" i="66"/>
  <c r="N261" i="66"/>
  <c r="M261" i="66"/>
  <c r="L261" i="66"/>
  <c r="K261" i="66"/>
  <c r="J261" i="66"/>
  <c r="I261" i="66"/>
  <c r="H261" i="66"/>
  <c r="G261" i="66"/>
  <c r="F261" i="66"/>
  <c r="E261" i="66"/>
  <c r="D261" i="66"/>
  <c r="AQ260" i="66"/>
  <c r="AP260" i="66"/>
  <c r="AO260" i="66"/>
  <c r="AN260" i="66"/>
  <c r="AM260" i="66"/>
  <c r="AL260" i="66"/>
  <c r="AK260" i="66"/>
  <c r="AJ260" i="66"/>
  <c r="AI260" i="66"/>
  <c r="AH260" i="66"/>
  <c r="AG260" i="66"/>
  <c r="AF260" i="66"/>
  <c r="AE260" i="66"/>
  <c r="AD260" i="66"/>
  <c r="AC260" i="66"/>
  <c r="AB260" i="66"/>
  <c r="AA260" i="66"/>
  <c r="Z260" i="66"/>
  <c r="Y260" i="66"/>
  <c r="X260" i="66"/>
  <c r="W260" i="66"/>
  <c r="V260" i="66"/>
  <c r="U260" i="66"/>
  <c r="T260" i="66"/>
  <c r="S260" i="66"/>
  <c r="R260" i="66"/>
  <c r="Q260" i="66"/>
  <c r="P260" i="66"/>
  <c r="O260" i="66"/>
  <c r="N260" i="66"/>
  <c r="M260" i="66"/>
  <c r="L260" i="66"/>
  <c r="K260" i="66"/>
  <c r="J260" i="66"/>
  <c r="I260" i="66"/>
  <c r="H260" i="66"/>
  <c r="G260" i="66"/>
  <c r="F260" i="66"/>
  <c r="E260" i="66"/>
  <c r="D260" i="66"/>
  <c r="AQ259" i="66"/>
  <c r="AP259" i="66"/>
  <c r="AO259" i="66"/>
  <c r="AN259" i="66"/>
  <c r="AM259" i="66"/>
  <c r="AL259" i="66"/>
  <c r="AK259" i="66"/>
  <c r="AJ259" i="66"/>
  <c r="AI259" i="66"/>
  <c r="AH259" i="66"/>
  <c r="AG259" i="66"/>
  <c r="AF259" i="66"/>
  <c r="AE259" i="66"/>
  <c r="AD259" i="66"/>
  <c r="AC259" i="66"/>
  <c r="AB259" i="66"/>
  <c r="AA259" i="66"/>
  <c r="Z259" i="66"/>
  <c r="Y259" i="66"/>
  <c r="X259" i="66"/>
  <c r="W259" i="66"/>
  <c r="V259" i="66"/>
  <c r="U259" i="66"/>
  <c r="T259" i="66"/>
  <c r="S259" i="66"/>
  <c r="R259" i="66"/>
  <c r="Q259" i="66"/>
  <c r="P259" i="66"/>
  <c r="O259" i="66"/>
  <c r="N259" i="66"/>
  <c r="M259" i="66"/>
  <c r="L259" i="66"/>
  <c r="K259" i="66"/>
  <c r="J259" i="66"/>
  <c r="I259" i="66"/>
  <c r="H259" i="66"/>
  <c r="G259" i="66"/>
  <c r="F259" i="66"/>
  <c r="E259" i="66"/>
  <c r="D259" i="66"/>
  <c r="AQ258" i="66"/>
  <c r="AP258" i="66"/>
  <c r="AO258" i="66"/>
  <c r="AN258" i="66"/>
  <c r="AM258" i="66"/>
  <c r="AL258" i="66"/>
  <c r="AK258" i="66"/>
  <c r="AJ258" i="66"/>
  <c r="AI258" i="66"/>
  <c r="AH258" i="66"/>
  <c r="AG258" i="66"/>
  <c r="AF258" i="66"/>
  <c r="AE258" i="66"/>
  <c r="AD258" i="66"/>
  <c r="AC258" i="66"/>
  <c r="AB258" i="66"/>
  <c r="AA258" i="66"/>
  <c r="Z258" i="66"/>
  <c r="Y258" i="66"/>
  <c r="X258" i="66"/>
  <c r="W258" i="66"/>
  <c r="V258" i="66"/>
  <c r="U258" i="66"/>
  <c r="T258" i="66"/>
  <c r="S258" i="66"/>
  <c r="R258" i="66"/>
  <c r="Q258" i="66"/>
  <c r="P258" i="66"/>
  <c r="O258" i="66"/>
  <c r="N258" i="66"/>
  <c r="M258" i="66"/>
  <c r="L258" i="66"/>
  <c r="K258" i="66"/>
  <c r="J258" i="66"/>
  <c r="I258" i="66"/>
  <c r="H258" i="66"/>
  <c r="G258" i="66"/>
  <c r="F258" i="66"/>
  <c r="E258" i="66"/>
  <c r="D258" i="66"/>
  <c r="AQ257" i="66"/>
  <c r="AP257" i="66"/>
  <c r="AO257" i="66"/>
  <c r="AN257" i="66"/>
  <c r="AM257" i="66"/>
  <c r="AL257" i="66"/>
  <c r="AK257" i="66"/>
  <c r="AJ257" i="66"/>
  <c r="AI257" i="66"/>
  <c r="AH257" i="66"/>
  <c r="AG257" i="66"/>
  <c r="AF257" i="66"/>
  <c r="AE257" i="66"/>
  <c r="AD257" i="66"/>
  <c r="AC257" i="66"/>
  <c r="AB257" i="66"/>
  <c r="AA257" i="66"/>
  <c r="Z257" i="66"/>
  <c r="Y257" i="66"/>
  <c r="X257" i="66"/>
  <c r="W257" i="66"/>
  <c r="V257" i="66"/>
  <c r="U257" i="66"/>
  <c r="T257" i="66"/>
  <c r="S257" i="66"/>
  <c r="R257" i="66"/>
  <c r="Q257" i="66"/>
  <c r="P257" i="66"/>
  <c r="O257" i="66"/>
  <c r="N257" i="66"/>
  <c r="M257" i="66"/>
  <c r="L257" i="66"/>
  <c r="K257" i="66"/>
  <c r="J257" i="66"/>
  <c r="I257" i="66"/>
  <c r="H257" i="66"/>
  <c r="G257" i="66"/>
  <c r="F257" i="66"/>
  <c r="E257" i="66"/>
  <c r="D257" i="66"/>
  <c r="AQ256" i="66"/>
  <c r="AP256" i="66"/>
  <c r="AO256" i="66"/>
  <c r="AN256" i="66"/>
  <c r="AM256" i="66"/>
  <c r="AL256" i="66"/>
  <c r="AK256" i="66"/>
  <c r="AJ256" i="66"/>
  <c r="AI256" i="66"/>
  <c r="AH256" i="66"/>
  <c r="AG256" i="66"/>
  <c r="AF256" i="66"/>
  <c r="AE256" i="66"/>
  <c r="AD256" i="66"/>
  <c r="AC256" i="66"/>
  <c r="AB256" i="66"/>
  <c r="AA256" i="66"/>
  <c r="Z256" i="66"/>
  <c r="Y256" i="66"/>
  <c r="X256" i="66"/>
  <c r="W256" i="66"/>
  <c r="V256" i="66"/>
  <c r="U256" i="66"/>
  <c r="T256" i="66"/>
  <c r="S256" i="66"/>
  <c r="R256" i="66"/>
  <c r="Q256" i="66"/>
  <c r="P256" i="66"/>
  <c r="O256" i="66"/>
  <c r="N256" i="66"/>
  <c r="M256" i="66"/>
  <c r="L256" i="66"/>
  <c r="K256" i="66"/>
  <c r="J256" i="66"/>
  <c r="I256" i="66"/>
  <c r="H256" i="66"/>
  <c r="G256" i="66"/>
  <c r="F256" i="66"/>
  <c r="E256" i="66"/>
  <c r="D256" i="66"/>
  <c r="AQ255" i="66"/>
  <c r="AP255" i="66"/>
  <c r="AO255" i="66"/>
  <c r="AN255" i="66"/>
  <c r="AM255" i="66"/>
  <c r="AL255" i="66"/>
  <c r="AK255" i="66"/>
  <c r="AJ255" i="66"/>
  <c r="AI255" i="66"/>
  <c r="AH255" i="66"/>
  <c r="AG255" i="66"/>
  <c r="AF255" i="66"/>
  <c r="AE255" i="66"/>
  <c r="AD255" i="66"/>
  <c r="AC255" i="66"/>
  <c r="AB255" i="66"/>
  <c r="AA255" i="66"/>
  <c r="Z255" i="66"/>
  <c r="Y255" i="66"/>
  <c r="X255" i="66"/>
  <c r="W255" i="66"/>
  <c r="V255" i="66"/>
  <c r="U255" i="66"/>
  <c r="T255" i="66"/>
  <c r="S255" i="66"/>
  <c r="R255" i="66"/>
  <c r="Q255" i="66"/>
  <c r="P255" i="66"/>
  <c r="O255" i="66"/>
  <c r="N255" i="66"/>
  <c r="M255" i="66"/>
  <c r="L255" i="66"/>
  <c r="K255" i="66"/>
  <c r="J255" i="66"/>
  <c r="I255" i="66"/>
  <c r="H255" i="66"/>
  <c r="G255" i="66"/>
  <c r="F255" i="66"/>
  <c r="E255" i="66"/>
  <c r="D255" i="66"/>
  <c r="AQ254" i="66"/>
  <c r="AP254" i="66"/>
  <c r="AO254" i="66"/>
  <c r="AN254" i="66"/>
  <c r="AM254" i="66"/>
  <c r="AL254" i="66"/>
  <c r="AK254" i="66"/>
  <c r="AJ254" i="66"/>
  <c r="AI254" i="66"/>
  <c r="AH254" i="66"/>
  <c r="AG254" i="66"/>
  <c r="AF254" i="66"/>
  <c r="AE254" i="66"/>
  <c r="AD254" i="66"/>
  <c r="AC254" i="66"/>
  <c r="AB254" i="66"/>
  <c r="AA254" i="66"/>
  <c r="Z254" i="66"/>
  <c r="Y254" i="66"/>
  <c r="X254" i="66"/>
  <c r="W254" i="66"/>
  <c r="V254" i="66"/>
  <c r="U254" i="66"/>
  <c r="T254" i="66"/>
  <c r="S254" i="66"/>
  <c r="R254" i="66"/>
  <c r="Q254" i="66"/>
  <c r="P254" i="66"/>
  <c r="O254" i="66"/>
  <c r="N254" i="66"/>
  <c r="M254" i="66"/>
  <c r="L254" i="66"/>
  <c r="K254" i="66"/>
  <c r="J254" i="66"/>
  <c r="I254" i="66"/>
  <c r="H254" i="66"/>
  <c r="G254" i="66"/>
  <c r="F254" i="66"/>
  <c r="E254" i="66"/>
  <c r="D254" i="66"/>
  <c r="AQ253" i="66"/>
  <c r="AP253" i="66"/>
  <c r="AO253" i="66"/>
  <c r="AN253" i="66"/>
  <c r="AM253" i="66"/>
  <c r="AL253" i="66"/>
  <c r="AK253" i="66"/>
  <c r="AJ253" i="66"/>
  <c r="AI253" i="66"/>
  <c r="AH253" i="66"/>
  <c r="AG253" i="66"/>
  <c r="AF253" i="66"/>
  <c r="AE253" i="66"/>
  <c r="AD253" i="66"/>
  <c r="AC253" i="66"/>
  <c r="AB253" i="66"/>
  <c r="AA253" i="66"/>
  <c r="Z253" i="66"/>
  <c r="Y253" i="66"/>
  <c r="X253" i="66"/>
  <c r="W253" i="66"/>
  <c r="V253" i="66"/>
  <c r="U253" i="66"/>
  <c r="T253" i="66"/>
  <c r="S253" i="66"/>
  <c r="R253" i="66"/>
  <c r="Q253" i="66"/>
  <c r="P253" i="66"/>
  <c r="O253" i="66"/>
  <c r="N253" i="66"/>
  <c r="M253" i="66"/>
  <c r="L253" i="66"/>
  <c r="K253" i="66"/>
  <c r="J253" i="66"/>
  <c r="I253" i="66"/>
  <c r="H253" i="66"/>
  <c r="G253" i="66"/>
  <c r="F253" i="66"/>
  <c r="E253" i="66"/>
  <c r="D253" i="66"/>
  <c r="AQ252" i="66"/>
  <c r="AP252" i="66"/>
  <c r="AO252" i="66"/>
  <c r="AN252" i="66"/>
  <c r="AM252" i="66"/>
  <c r="AL252" i="66"/>
  <c r="AK252" i="66"/>
  <c r="AJ252" i="66"/>
  <c r="AI252" i="66"/>
  <c r="AH252" i="66"/>
  <c r="AG252" i="66"/>
  <c r="AF252" i="66"/>
  <c r="AE252" i="66"/>
  <c r="AD252" i="66"/>
  <c r="AC252" i="66"/>
  <c r="AB252" i="66"/>
  <c r="AA252" i="66"/>
  <c r="Z252" i="66"/>
  <c r="Y252" i="66"/>
  <c r="X252" i="66"/>
  <c r="W252" i="66"/>
  <c r="V252" i="66"/>
  <c r="U252" i="66"/>
  <c r="T252" i="66"/>
  <c r="S252" i="66"/>
  <c r="R252" i="66"/>
  <c r="Q252" i="66"/>
  <c r="P252" i="66"/>
  <c r="O252" i="66"/>
  <c r="N252" i="66"/>
  <c r="M252" i="66"/>
  <c r="L252" i="66"/>
  <c r="K252" i="66"/>
  <c r="J252" i="66"/>
  <c r="I252" i="66"/>
  <c r="H252" i="66"/>
  <c r="G252" i="66"/>
  <c r="F252" i="66"/>
  <c r="E252" i="66"/>
  <c r="D252" i="66"/>
  <c r="AQ251" i="66"/>
  <c r="AP251" i="66"/>
  <c r="AO251" i="66"/>
  <c r="AN251" i="66"/>
  <c r="AM251" i="66"/>
  <c r="AL251" i="66"/>
  <c r="AK251" i="66"/>
  <c r="AJ251" i="66"/>
  <c r="AI251" i="66"/>
  <c r="AH251" i="66"/>
  <c r="AG251" i="66"/>
  <c r="AF251" i="66"/>
  <c r="AE251" i="66"/>
  <c r="AD251" i="66"/>
  <c r="AC251" i="66"/>
  <c r="AB251" i="66"/>
  <c r="AA251" i="66"/>
  <c r="Z251" i="66"/>
  <c r="Y251" i="66"/>
  <c r="X251" i="66"/>
  <c r="W251" i="66"/>
  <c r="V251" i="66"/>
  <c r="U251" i="66"/>
  <c r="T251" i="66"/>
  <c r="S251" i="66"/>
  <c r="R251" i="66"/>
  <c r="Q251" i="66"/>
  <c r="P251" i="66"/>
  <c r="O251" i="66"/>
  <c r="N251" i="66"/>
  <c r="M251" i="66"/>
  <c r="L251" i="66"/>
  <c r="K251" i="66"/>
  <c r="J251" i="66"/>
  <c r="I251" i="66"/>
  <c r="H251" i="66"/>
  <c r="G251" i="66"/>
  <c r="F251" i="66"/>
  <c r="E251" i="66"/>
  <c r="D251" i="66"/>
  <c r="AQ250" i="66"/>
  <c r="AP250" i="66"/>
  <c r="AO250" i="66"/>
  <c r="AN250" i="66"/>
  <c r="AM250" i="66"/>
  <c r="AL250" i="66"/>
  <c r="AK250" i="66"/>
  <c r="AJ250" i="66"/>
  <c r="AI250" i="66"/>
  <c r="AH250" i="66"/>
  <c r="AG250" i="66"/>
  <c r="AF250" i="66"/>
  <c r="AE250" i="66"/>
  <c r="AD250" i="66"/>
  <c r="AC250" i="66"/>
  <c r="AB250" i="66"/>
  <c r="AA250" i="66"/>
  <c r="Z250" i="66"/>
  <c r="Y250" i="66"/>
  <c r="X250" i="66"/>
  <c r="W250" i="66"/>
  <c r="V250" i="66"/>
  <c r="U250" i="66"/>
  <c r="T250" i="66"/>
  <c r="S250" i="66"/>
  <c r="R250" i="66"/>
  <c r="Q250" i="66"/>
  <c r="P250" i="66"/>
  <c r="O250" i="66"/>
  <c r="N250" i="66"/>
  <c r="M250" i="66"/>
  <c r="L250" i="66"/>
  <c r="K250" i="66"/>
  <c r="J250" i="66"/>
  <c r="I250" i="66"/>
  <c r="H250" i="66"/>
  <c r="G250" i="66"/>
  <c r="F250" i="66"/>
  <c r="E250" i="66"/>
  <c r="D250" i="66"/>
  <c r="AQ249" i="66"/>
  <c r="AP249" i="66"/>
  <c r="AO249" i="66"/>
  <c r="AN249" i="66"/>
  <c r="AM249" i="66"/>
  <c r="AL249" i="66"/>
  <c r="AK249" i="66"/>
  <c r="AJ249" i="66"/>
  <c r="AI249" i="66"/>
  <c r="AH249" i="66"/>
  <c r="AG249" i="66"/>
  <c r="AF249" i="66"/>
  <c r="AE249" i="66"/>
  <c r="AD249" i="66"/>
  <c r="AC249" i="66"/>
  <c r="AB249" i="66"/>
  <c r="AA249" i="66"/>
  <c r="Z249" i="66"/>
  <c r="Y249" i="66"/>
  <c r="X249" i="66"/>
  <c r="W249" i="66"/>
  <c r="V249" i="66"/>
  <c r="U249" i="66"/>
  <c r="T249" i="66"/>
  <c r="S249" i="66"/>
  <c r="R249" i="66"/>
  <c r="Q249" i="66"/>
  <c r="P249" i="66"/>
  <c r="O249" i="66"/>
  <c r="N249" i="66"/>
  <c r="M249" i="66"/>
  <c r="L249" i="66"/>
  <c r="K249" i="66"/>
  <c r="J249" i="66"/>
  <c r="I249" i="66"/>
  <c r="H249" i="66"/>
  <c r="G249" i="66"/>
  <c r="F249" i="66"/>
  <c r="E249" i="66"/>
  <c r="D249" i="66"/>
  <c r="AQ248" i="66"/>
  <c r="AP248" i="66"/>
  <c r="AO248" i="66"/>
  <c r="AN248" i="66"/>
  <c r="AM248" i="66"/>
  <c r="AL248" i="66"/>
  <c r="AK248" i="66"/>
  <c r="AJ248" i="66"/>
  <c r="AI248" i="66"/>
  <c r="AH248" i="66"/>
  <c r="AG248" i="66"/>
  <c r="AF248" i="66"/>
  <c r="AE248" i="66"/>
  <c r="AD248" i="66"/>
  <c r="AC248" i="66"/>
  <c r="AB248" i="66"/>
  <c r="AA248" i="66"/>
  <c r="Z248" i="66"/>
  <c r="Y248" i="66"/>
  <c r="X248" i="66"/>
  <c r="W248" i="66"/>
  <c r="V248" i="66"/>
  <c r="U248" i="66"/>
  <c r="T248" i="66"/>
  <c r="S248" i="66"/>
  <c r="R248" i="66"/>
  <c r="Q248" i="66"/>
  <c r="P248" i="66"/>
  <c r="O248" i="66"/>
  <c r="N248" i="66"/>
  <c r="M248" i="66"/>
  <c r="L248" i="66"/>
  <c r="K248" i="66"/>
  <c r="J248" i="66"/>
  <c r="I248" i="66"/>
  <c r="H248" i="66"/>
  <c r="G248" i="66"/>
  <c r="F248" i="66"/>
  <c r="E248" i="66"/>
  <c r="D248" i="66"/>
  <c r="AQ247" i="66"/>
  <c r="AP247" i="66"/>
  <c r="AO247" i="66"/>
  <c r="AN247" i="66"/>
  <c r="AM247" i="66"/>
  <c r="AL247" i="66"/>
  <c r="AK247" i="66"/>
  <c r="AJ247" i="66"/>
  <c r="AI247" i="66"/>
  <c r="AH247" i="66"/>
  <c r="AG247" i="66"/>
  <c r="AF247" i="66"/>
  <c r="AE247" i="66"/>
  <c r="AD247" i="66"/>
  <c r="AC247" i="66"/>
  <c r="AB247" i="66"/>
  <c r="AA247" i="66"/>
  <c r="Z247" i="66"/>
  <c r="Y247" i="66"/>
  <c r="X247" i="66"/>
  <c r="W247" i="66"/>
  <c r="V247" i="66"/>
  <c r="U247" i="66"/>
  <c r="T247" i="66"/>
  <c r="S247" i="66"/>
  <c r="R247" i="66"/>
  <c r="Q247" i="66"/>
  <c r="P247" i="66"/>
  <c r="O247" i="66"/>
  <c r="N247" i="66"/>
  <c r="M247" i="66"/>
  <c r="L247" i="66"/>
  <c r="K247" i="66"/>
  <c r="J247" i="66"/>
  <c r="I247" i="66"/>
  <c r="H247" i="66"/>
  <c r="G247" i="66"/>
  <c r="F247" i="66"/>
  <c r="E247" i="66"/>
  <c r="D247" i="66"/>
  <c r="AQ246" i="66"/>
  <c r="AP246" i="66"/>
  <c r="AO246" i="66"/>
  <c r="AN246" i="66"/>
  <c r="AM246" i="66"/>
  <c r="AL246" i="66"/>
  <c r="AK246" i="66"/>
  <c r="AJ246" i="66"/>
  <c r="AI246" i="66"/>
  <c r="AH246" i="66"/>
  <c r="AG246" i="66"/>
  <c r="AF246" i="66"/>
  <c r="AE246" i="66"/>
  <c r="AD246" i="66"/>
  <c r="AC246" i="66"/>
  <c r="AB246" i="66"/>
  <c r="AA246" i="66"/>
  <c r="Z246" i="66"/>
  <c r="Y246" i="66"/>
  <c r="X246" i="66"/>
  <c r="W246" i="66"/>
  <c r="V246" i="66"/>
  <c r="U246" i="66"/>
  <c r="T246" i="66"/>
  <c r="S246" i="66"/>
  <c r="R246" i="66"/>
  <c r="Q246" i="66"/>
  <c r="P246" i="66"/>
  <c r="O246" i="66"/>
  <c r="N246" i="66"/>
  <c r="M246" i="66"/>
  <c r="L246" i="66"/>
  <c r="K246" i="66"/>
  <c r="J246" i="66"/>
  <c r="I246" i="66"/>
  <c r="H246" i="66"/>
  <c r="G246" i="66"/>
  <c r="F246" i="66"/>
  <c r="E246" i="66"/>
  <c r="D246" i="66"/>
  <c r="AQ245" i="66"/>
  <c r="AP245" i="66"/>
  <c r="AO245" i="66"/>
  <c r="AN245" i="66"/>
  <c r="AM245" i="66"/>
  <c r="AL245" i="66"/>
  <c r="AK245" i="66"/>
  <c r="AJ245" i="66"/>
  <c r="AI245" i="66"/>
  <c r="AH245" i="66"/>
  <c r="AG245" i="66"/>
  <c r="AF245" i="66"/>
  <c r="AE245" i="66"/>
  <c r="AD245" i="66"/>
  <c r="AC245" i="66"/>
  <c r="AB245" i="66"/>
  <c r="AA245" i="66"/>
  <c r="Z245" i="66"/>
  <c r="Y245" i="66"/>
  <c r="X245" i="66"/>
  <c r="W245" i="66"/>
  <c r="V245" i="66"/>
  <c r="U245" i="66"/>
  <c r="T245" i="66"/>
  <c r="S245" i="66"/>
  <c r="R245" i="66"/>
  <c r="Q245" i="66"/>
  <c r="P245" i="66"/>
  <c r="O245" i="66"/>
  <c r="N245" i="66"/>
  <c r="M245" i="66"/>
  <c r="L245" i="66"/>
  <c r="K245" i="66"/>
  <c r="J245" i="66"/>
  <c r="I245" i="66"/>
  <c r="H245" i="66"/>
  <c r="G245" i="66"/>
  <c r="F245" i="66"/>
  <c r="E245" i="66"/>
  <c r="D245" i="66"/>
  <c r="AQ244" i="66"/>
  <c r="AP244" i="66"/>
  <c r="AO244" i="66"/>
  <c r="AN244" i="66"/>
  <c r="AM244" i="66"/>
  <c r="AL244" i="66"/>
  <c r="AK244" i="66"/>
  <c r="AJ244" i="66"/>
  <c r="AI244" i="66"/>
  <c r="AH244" i="66"/>
  <c r="AG244" i="66"/>
  <c r="AF244" i="66"/>
  <c r="AE244" i="66"/>
  <c r="AD244" i="66"/>
  <c r="AC244" i="66"/>
  <c r="AB244" i="66"/>
  <c r="AA244" i="66"/>
  <c r="Z244" i="66"/>
  <c r="Y244" i="66"/>
  <c r="X244" i="66"/>
  <c r="W244" i="66"/>
  <c r="V244" i="66"/>
  <c r="U244" i="66"/>
  <c r="T244" i="66"/>
  <c r="S244" i="66"/>
  <c r="R244" i="66"/>
  <c r="Q244" i="66"/>
  <c r="P244" i="66"/>
  <c r="O244" i="66"/>
  <c r="N244" i="66"/>
  <c r="M244" i="66"/>
  <c r="L244" i="66"/>
  <c r="K244" i="66"/>
  <c r="J244" i="66"/>
  <c r="I244" i="66"/>
  <c r="H244" i="66"/>
  <c r="G244" i="66"/>
  <c r="F244" i="66"/>
  <c r="E244" i="66"/>
  <c r="D244" i="66"/>
  <c r="AQ243" i="66"/>
  <c r="AP243" i="66"/>
  <c r="AO243" i="66"/>
  <c r="AN243" i="66"/>
  <c r="AM243" i="66"/>
  <c r="AL243" i="66"/>
  <c r="AK243" i="66"/>
  <c r="AJ243" i="66"/>
  <c r="AI243" i="66"/>
  <c r="AH243" i="66"/>
  <c r="AG243" i="66"/>
  <c r="AF243" i="66"/>
  <c r="AE243" i="66"/>
  <c r="AD243" i="66"/>
  <c r="AC243" i="66"/>
  <c r="AB243" i="66"/>
  <c r="AA243" i="66"/>
  <c r="Z243" i="66"/>
  <c r="Y243" i="66"/>
  <c r="X243" i="66"/>
  <c r="W243" i="66"/>
  <c r="V243" i="66"/>
  <c r="U243" i="66"/>
  <c r="T243" i="66"/>
  <c r="S243" i="66"/>
  <c r="R243" i="66"/>
  <c r="Q243" i="66"/>
  <c r="P243" i="66"/>
  <c r="O243" i="66"/>
  <c r="N243" i="66"/>
  <c r="M243" i="66"/>
  <c r="L243" i="66"/>
  <c r="K243" i="66"/>
  <c r="J243" i="66"/>
  <c r="I243" i="66"/>
  <c r="H243" i="66"/>
  <c r="G243" i="66"/>
  <c r="F243" i="66"/>
  <c r="E243" i="66"/>
  <c r="D243" i="66"/>
  <c r="AQ242" i="66"/>
  <c r="AP242" i="66"/>
  <c r="AO242" i="66"/>
  <c r="AN242" i="66"/>
  <c r="AM242" i="66"/>
  <c r="AL242" i="66"/>
  <c r="AK242" i="66"/>
  <c r="AJ242" i="66"/>
  <c r="AI242" i="66"/>
  <c r="AH242" i="66"/>
  <c r="AG242" i="66"/>
  <c r="AF242" i="66"/>
  <c r="AE242" i="66"/>
  <c r="AD242" i="66"/>
  <c r="AC242" i="66"/>
  <c r="AB242" i="66"/>
  <c r="AA242" i="66"/>
  <c r="Z242" i="66"/>
  <c r="Y242" i="66"/>
  <c r="X242" i="66"/>
  <c r="W242" i="66"/>
  <c r="V242" i="66"/>
  <c r="U242" i="66"/>
  <c r="T242" i="66"/>
  <c r="S242" i="66"/>
  <c r="R242" i="66"/>
  <c r="Q242" i="66"/>
  <c r="P242" i="66"/>
  <c r="O242" i="66"/>
  <c r="N242" i="66"/>
  <c r="M242" i="66"/>
  <c r="L242" i="66"/>
  <c r="K242" i="66"/>
  <c r="J242" i="66"/>
  <c r="I242" i="66"/>
  <c r="H242" i="66"/>
  <c r="G242" i="66"/>
  <c r="F242" i="66"/>
  <c r="E242" i="66"/>
  <c r="D242" i="66"/>
  <c r="AQ241" i="66"/>
  <c r="AP241" i="66"/>
  <c r="AO241" i="66"/>
  <c r="AN241" i="66"/>
  <c r="AM241" i="66"/>
  <c r="AL241" i="66"/>
  <c r="AK241" i="66"/>
  <c r="AJ241" i="66"/>
  <c r="AI241" i="66"/>
  <c r="AH241" i="66"/>
  <c r="AG241" i="66"/>
  <c r="AF241" i="66"/>
  <c r="AE241" i="66"/>
  <c r="AD241" i="66"/>
  <c r="AC241" i="66"/>
  <c r="AB241" i="66"/>
  <c r="AA241" i="66"/>
  <c r="Z241" i="66"/>
  <c r="Y241" i="66"/>
  <c r="X241" i="66"/>
  <c r="W241" i="66"/>
  <c r="V241" i="66"/>
  <c r="U241" i="66"/>
  <c r="T241" i="66"/>
  <c r="S241" i="66"/>
  <c r="R241" i="66"/>
  <c r="Q241" i="66"/>
  <c r="P241" i="66"/>
  <c r="O241" i="66"/>
  <c r="N241" i="66"/>
  <c r="M241" i="66"/>
  <c r="L241" i="66"/>
  <c r="K241" i="66"/>
  <c r="J241" i="66"/>
  <c r="I241" i="66"/>
  <c r="H241" i="66"/>
  <c r="G241" i="66"/>
  <c r="F241" i="66"/>
  <c r="E241" i="66"/>
  <c r="D241" i="66"/>
  <c r="AQ240" i="66"/>
  <c r="AP240" i="66"/>
  <c r="AO240" i="66"/>
  <c r="AN240" i="66"/>
  <c r="AM240" i="66"/>
  <c r="AL240" i="66"/>
  <c r="AK240" i="66"/>
  <c r="AJ240" i="66"/>
  <c r="AI240" i="66"/>
  <c r="AH240" i="66"/>
  <c r="AG240" i="66"/>
  <c r="AF240" i="66"/>
  <c r="AE240" i="66"/>
  <c r="AD240" i="66"/>
  <c r="AC240" i="66"/>
  <c r="AB240" i="66"/>
  <c r="AA240" i="66"/>
  <c r="Z240" i="66"/>
  <c r="Y240" i="66"/>
  <c r="X240" i="66"/>
  <c r="W240" i="66"/>
  <c r="V240" i="66"/>
  <c r="U240" i="66"/>
  <c r="T240" i="66"/>
  <c r="S240" i="66"/>
  <c r="R240" i="66"/>
  <c r="Q240" i="66"/>
  <c r="P240" i="66"/>
  <c r="O240" i="66"/>
  <c r="N240" i="66"/>
  <c r="M240" i="66"/>
  <c r="L240" i="66"/>
  <c r="K240" i="66"/>
  <c r="J240" i="66"/>
  <c r="I240" i="66"/>
  <c r="H240" i="66"/>
  <c r="G240" i="66"/>
  <c r="F240" i="66"/>
  <c r="E240" i="66"/>
  <c r="D240" i="66"/>
  <c r="AQ239" i="66"/>
  <c r="AP239" i="66"/>
  <c r="AO239" i="66"/>
  <c r="AN239" i="66"/>
  <c r="AM239" i="66"/>
  <c r="AL239" i="66"/>
  <c r="AK239" i="66"/>
  <c r="AJ239" i="66"/>
  <c r="AI239" i="66"/>
  <c r="AH239" i="66"/>
  <c r="AG239" i="66"/>
  <c r="AF239" i="66"/>
  <c r="AE239" i="66"/>
  <c r="AD239" i="66"/>
  <c r="AC239" i="66"/>
  <c r="AB239" i="66"/>
  <c r="AA239" i="66"/>
  <c r="Z239" i="66"/>
  <c r="Y239" i="66"/>
  <c r="X239" i="66"/>
  <c r="W239" i="66"/>
  <c r="V239" i="66"/>
  <c r="U239" i="66"/>
  <c r="T239" i="66"/>
  <c r="S239" i="66"/>
  <c r="R239" i="66"/>
  <c r="Q239" i="66"/>
  <c r="P239" i="66"/>
  <c r="O239" i="66"/>
  <c r="N239" i="66"/>
  <c r="M239" i="66"/>
  <c r="L239" i="66"/>
  <c r="K239" i="66"/>
  <c r="J239" i="66"/>
  <c r="I239" i="66"/>
  <c r="H239" i="66"/>
  <c r="G239" i="66"/>
  <c r="F239" i="66"/>
  <c r="E239" i="66"/>
  <c r="D239" i="66"/>
  <c r="AQ238" i="66"/>
  <c r="AP238" i="66"/>
  <c r="AO238" i="66"/>
  <c r="AN238" i="66"/>
  <c r="AM238" i="66"/>
  <c r="AL238" i="66"/>
  <c r="AK238" i="66"/>
  <c r="AJ238" i="66"/>
  <c r="AI238" i="66"/>
  <c r="AH238" i="66"/>
  <c r="AG238" i="66"/>
  <c r="AF238" i="66"/>
  <c r="AE238" i="66"/>
  <c r="AD238" i="66"/>
  <c r="AC238" i="66"/>
  <c r="AB238" i="66"/>
  <c r="AA238" i="66"/>
  <c r="Z238" i="66"/>
  <c r="Y238" i="66"/>
  <c r="X238" i="66"/>
  <c r="W238" i="66"/>
  <c r="V238" i="66"/>
  <c r="U238" i="66"/>
  <c r="T238" i="66"/>
  <c r="S238" i="66"/>
  <c r="R238" i="66"/>
  <c r="Q238" i="66"/>
  <c r="P238" i="66"/>
  <c r="O238" i="66"/>
  <c r="N238" i="66"/>
  <c r="M238" i="66"/>
  <c r="L238" i="66"/>
  <c r="K238" i="66"/>
  <c r="J238" i="66"/>
  <c r="I238" i="66"/>
  <c r="H238" i="66"/>
  <c r="G238" i="66"/>
  <c r="F238" i="66"/>
  <c r="E238" i="66"/>
  <c r="D238" i="66"/>
  <c r="AQ237" i="66"/>
  <c r="AP237" i="66"/>
  <c r="AO237" i="66"/>
  <c r="AN237" i="66"/>
  <c r="AM237" i="66"/>
  <c r="AL237" i="66"/>
  <c r="AK237" i="66"/>
  <c r="AJ237" i="66"/>
  <c r="AI237" i="66"/>
  <c r="AH237" i="66"/>
  <c r="AG237" i="66"/>
  <c r="AF237" i="66"/>
  <c r="AE237" i="66"/>
  <c r="AD237" i="66"/>
  <c r="AC237" i="66"/>
  <c r="AB237" i="66"/>
  <c r="AA237" i="66"/>
  <c r="Z237" i="66"/>
  <c r="Y237" i="66"/>
  <c r="X237" i="66"/>
  <c r="W237" i="66"/>
  <c r="V237" i="66"/>
  <c r="U237" i="66"/>
  <c r="T237" i="66"/>
  <c r="S237" i="66"/>
  <c r="R237" i="66"/>
  <c r="Q237" i="66"/>
  <c r="P237" i="66"/>
  <c r="O237" i="66"/>
  <c r="N237" i="66"/>
  <c r="M237" i="66"/>
  <c r="L237" i="66"/>
  <c r="K237" i="66"/>
  <c r="J237" i="66"/>
  <c r="I237" i="66"/>
  <c r="H237" i="66"/>
  <c r="G237" i="66"/>
  <c r="F237" i="66"/>
  <c r="E237" i="66"/>
  <c r="D237" i="66"/>
  <c r="AQ236" i="66"/>
  <c r="AP236" i="66"/>
  <c r="AO236" i="66"/>
  <c r="AN236" i="66"/>
  <c r="AM236" i="66"/>
  <c r="AL236" i="66"/>
  <c r="AK236" i="66"/>
  <c r="AJ236" i="66"/>
  <c r="AI236" i="66"/>
  <c r="AH236" i="66"/>
  <c r="AG236" i="66"/>
  <c r="AF236" i="66"/>
  <c r="AE236" i="66"/>
  <c r="AD236" i="66"/>
  <c r="AC236" i="66"/>
  <c r="AB236" i="66"/>
  <c r="AA236" i="66"/>
  <c r="Z236" i="66"/>
  <c r="Y236" i="66"/>
  <c r="X236" i="66"/>
  <c r="W236" i="66"/>
  <c r="V236" i="66"/>
  <c r="U236" i="66"/>
  <c r="T236" i="66"/>
  <c r="S236" i="66"/>
  <c r="R236" i="66"/>
  <c r="Q236" i="66"/>
  <c r="P236" i="66"/>
  <c r="O236" i="66"/>
  <c r="N236" i="66"/>
  <c r="M236" i="66"/>
  <c r="L236" i="66"/>
  <c r="K236" i="66"/>
  <c r="J236" i="66"/>
  <c r="I236" i="66"/>
  <c r="H236" i="66"/>
  <c r="G236" i="66"/>
  <c r="F236" i="66"/>
  <c r="E236" i="66"/>
  <c r="D236" i="66"/>
  <c r="AQ235" i="66"/>
  <c r="AP235" i="66"/>
  <c r="AO235" i="66"/>
  <c r="AN235" i="66"/>
  <c r="AM235" i="66"/>
  <c r="AL235" i="66"/>
  <c r="AK235" i="66"/>
  <c r="AJ235" i="66"/>
  <c r="AI235" i="66"/>
  <c r="AH235" i="66"/>
  <c r="AG235" i="66"/>
  <c r="AF235" i="66"/>
  <c r="AE235" i="66"/>
  <c r="AD235" i="66"/>
  <c r="AC235" i="66"/>
  <c r="AB235" i="66"/>
  <c r="AA235" i="66"/>
  <c r="Z235" i="66"/>
  <c r="Y235" i="66"/>
  <c r="X235" i="66"/>
  <c r="W235" i="66"/>
  <c r="V235" i="66"/>
  <c r="U235" i="66"/>
  <c r="T235" i="66"/>
  <c r="S235" i="66"/>
  <c r="R235" i="66"/>
  <c r="Q235" i="66"/>
  <c r="P235" i="66"/>
  <c r="O235" i="66"/>
  <c r="N235" i="66"/>
  <c r="M235" i="66"/>
  <c r="L235" i="66"/>
  <c r="K235" i="66"/>
  <c r="J235" i="66"/>
  <c r="I235" i="66"/>
  <c r="H235" i="66"/>
  <c r="G235" i="66"/>
  <c r="F235" i="66"/>
  <c r="E235" i="66"/>
  <c r="D235" i="66"/>
  <c r="AQ234" i="66"/>
  <c r="AP234" i="66"/>
  <c r="AO234" i="66"/>
  <c r="AN234" i="66"/>
  <c r="AM234" i="66"/>
  <c r="AL234" i="66"/>
  <c r="AK234" i="66"/>
  <c r="AJ234" i="66"/>
  <c r="AI234" i="66"/>
  <c r="AH234" i="66"/>
  <c r="AG234" i="66"/>
  <c r="AF234" i="66"/>
  <c r="AE234" i="66"/>
  <c r="AD234" i="66"/>
  <c r="AC234" i="66"/>
  <c r="AB234" i="66"/>
  <c r="AA234" i="66"/>
  <c r="Z234" i="66"/>
  <c r="Y234" i="66"/>
  <c r="X234" i="66"/>
  <c r="W234" i="66"/>
  <c r="V234" i="66"/>
  <c r="U234" i="66"/>
  <c r="T234" i="66"/>
  <c r="S234" i="66"/>
  <c r="R234" i="66"/>
  <c r="Q234" i="66"/>
  <c r="P234" i="66"/>
  <c r="O234" i="66"/>
  <c r="N234" i="66"/>
  <c r="M234" i="66"/>
  <c r="L234" i="66"/>
  <c r="K234" i="66"/>
  <c r="J234" i="66"/>
  <c r="I234" i="66"/>
  <c r="H234" i="66"/>
  <c r="G234" i="66"/>
  <c r="F234" i="66"/>
  <c r="E234" i="66"/>
  <c r="D234" i="66"/>
  <c r="AQ233" i="66"/>
  <c r="AP233" i="66"/>
  <c r="AO233" i="66"/>
  <c r="AN233" i="66"/>
  <c r="AM233" i="66"/>
  <c r="AL233" i="66"/>
  <c r="AK233" i="66"/>
  <c r="AJ233" i="66"/>
  <c r="AI233" i="66"/>
  <c r="AH233" i="66"/>
  <c r="AG233" i="66"/>
  <c r="AF233" i="66"/>
  <c r="AE233" i="66"/>
  <c r="AD233" i="66"/>
  <c r="AC233" i="66"/>
  <c r="AB233" i="66"/>
  <c r="AA233" i="66"/>
  <c r="Z233" i="66"/>
  <c r="Y233" i="66"/>
  <c r="X233" i="66"/>
  <c r="W233" i="66"/>
  <c r="V233" i="66"/>
  <c r="U233" i="66"/>
  <c r="T233" i="66"/>
  <c r="S233" i="66"/>
  <c r="R233" i="66"/>
  <c r="Q233" i="66"/>
  <c r="P233" i="66"/>
  <c r="O233" i="66"/>
  <c r="N233" i="66"/>
  <c r="M233" i="66"/>
  <c r="L233" i="66"/>
  <c r="K233" i="66"/>
  <c r="J233" i="66"/>
  <c r="I233" i="66"/>
  <c r="H233" i="66"/>
  <c r="G233" i="66"/>
  <c r="F233" i="66"/>
  <c r="E233" i="66"/>
  <c r="D233" i="66"/>
  <c r="AQ232" i="66"/>
  <c r="AP232" i="66"/>
  <c r="AO232" i="66"/>
  <c r="AN232" i="66"/>
  <c r="AM232" i="66"/>
  <c r="AL232" i="66"/>
  <c r="AK232" i="66"/>
  <c r="AJ232" i="66"/>
  <c r="AI232" i="66"/>
  <c r="AH232" i="66"/>
  <c r="AG232" i="66"/>
  <c r="AF232" i="66"/>
  <c r="AE232" i="66"/>
  <c r="AD232" i="66"/>
  <c r="AC232" i="66"/>
  <c r="AB232" i="66"/>
  <c r="AA232" i="66"/>
  <c r="Z232" i="66"/>
  <c r="Y232" i="66"/>
  <c r="X232" i="66"/>
  <c r="W232" i="66"/>
  <c r="V232" i="66"/>
  <c r="U232" i="66"/>
  <c r="T232" i="66"/>
  <c r="S232" i="66"/>
  <c r="R232" i="66"/>
  <c r="Q232" i="66"/>
  <c r="P232" i="66"/>
  <c r="O232" i="66"/>
  <c r="N232" i="66"/>
  <c r="M232" i="66"/>
  <c r="L232" i="66"/>
  <c r="K232" i="66"/>
  <c r="J232" i="66"/>
  <c r="I232" i="66"/>
  <c r="H232" i="66"/>
  <c r="G232" i="66"/>
  <c r="F232" i="66"/>
  <c r="E232" i="66"/>
  <c r="D232" i="66"/>
  <c r="AQ231" i="66"/>
  <c r="AP231" i="66"/>
  <c r="AO231" i="66"/>
  <c r="AN231" i="66"/>
  <c r="AM231" i="66"/>
  <c r="AL231" i="66"/>
  <c r="AK231" i="66"/>
  <c r="AJ231" i="66"/>
  <c r="AI231" i="66"/>
  <c r="AH231" i="66"/>
  <c r="AG231" i="66"/>
  <c r="AF231" i="66"/>
  <c r="AE231" i="66"/>
  <c r="AD231" i="66"/>
  <c r="AC231" i="66"/>
  <c r="AB231" i="66"/>
  <c r="AA231" i="66"/>
  <c r="Z231" i="66"/>
  <c r="Y231" i="66"/>
  <c r="X231" i="66"/>
  <c r="W231" i="66"/>
  <c r="V231" i="66"/>
  <c r="U231" i="66"/>
  <c r="T231" i="66"/>
  <c r="S231" i="66"/>
  <c r="R231" i="66"/>
  <c r="Q231" i="66"/>
  <c r="P231" i="66"/>
  <c r="O231" i="66"/>
  <c r="N231" i="66"/>
  <c r="M231" i="66"/>
  <c r="L231" i="66"/>
  <c r="K231" i="66"/>
  <c r="J231" i="66"/>
  <c r="I231" i="66"/>
  <c r="H231" i="66"/>
  <c r="G231" i="66"/>
  <c r="F231" i="66"/>
  <c r="E231" i="66"/>
  <c r="D231" i="66"/>
  <c r="AQ230" i="66"/>
  <c r="AP230" i="66"/>
  <c r="AO230" i="66"/>
  <c r="AN230" i="66"/>
  <c r="AM230" i="66"/>
  <c r="AL230" i="66"/>
  <c r="AK230" i="66"/>
  <c r="AJ230" i="66"/>
  <c r="AI230" i="66"/>
  <c r="AH230" i="66"/>
  <c r="AG230" i="66"/>
  <c r="AF230" i="66"/>
  <c r="AE230" i="66"/>
  <c r="AD230" i="66"/>
  <c r="AC230" i="66"/>
  <c r="AB230" i="66"/>
  <c r="AA230" i="66"/>
  <c r="Z230" i="66"/>
  <c r="Y230" i="66"/>
  <c r="X230" i="66"/>
  <c r="W230" i="66"/>
  <c r="V230" i="66"/>
  <c r="U230" i="66"/>
  <c r="T230" i="66"/>
  <c r="S230" i="66"/>
  <c r="R230" i="66"/>
  <c r="Q230" i="66"/>
  <c r="P230" i="66"/>
  <c r="O230" i="66"/>
  <c r="N230" i="66"/>
  <c r="M230" i="66"/>
  <c r="L230" i="66"/>
  <c r="K230" i="66"/>
  <c r="J230" i="66"/>
  <c r="I230" i="66"/>
  <c r="H230" i="66"/>
  <c r="G230" i="66"/>
  <c r="F230" i="66"/>
  <c r="E230" i="66"/>
  <c r="D230" i="66"/>
  <c r="AQ229" i="66"/>
  <c r="AP229" i="66"/>
  <c r="AO229" i="66"/>
  <c r="AN229" i="66"/>
  <c r="AM229" i="66"/>
  <c r="AL229" i="66"/>
  <c r="AK229" i="66"/>
  <c r="AJ229" i="66"/>
  <c r="AI229" i="66"/>
  <c r="AH229" i="66"/>
  <c r="AG229" i="66"/>
  <c r="AF229" i="66"/>
  <c r="AD229" i="66"/>
  <c r="AC229" i="66"/>
  <c r="AB229" i="66"/>
  <c r="AA229" i="66"/>
  <c r="Z229" i="66"/>
  <c r="Y229" i="66"/>
  <c r="X229" i="66"/>
  <c r="W229" i="66"/>
  <c r="V229" i="66"/>
  <c r="U229" i="66"/>
  <c r="T229" i="66"/>
  <c r="S229" i="66"/>
  <c r="R229" i="66"/>
  <c r="Q229" i="66"/>
  <c r="P229" i="66"/>
  <c r="O229" i="66"/>
  <c r="N229" i="66"/>
  <c r="M229" i="66"/>
  <c r="L229" i="66"/>
  <c r="K229" i="66"/>
  <c r="J229" i="66"/>
  <c r="I229" i="66"/>
  <c r="H229" i="66"/>
  <c r="G229" i="66"/>
  <c r="F229" i="66"/>
  <c r="E229" i="66"/>
  <c r="D229" i="66"/>
  <c r="AQ228" i="66"/>
  <c r="AP228" i="66"/>
  <c r="AO228" i="66"/>
  <c r="AN228" i="66"/>
  <c r="AM228" i="66"/>
  <c r="AL228" i="66"/>
  <c r="AK228" i="66"/>
  <c r="AJ228" i="66"/>
  <c r="AI228" i="66"/>
  <c r="AH228" i="66"/>
  <c r="AG228" i="66"/>
  <c r="AF228" i="66"/>
  <c r="AE228" i="66"/>
  <c r="AD228" i="66"/>
  <c r="AC228" i="66"/>
  <c r="AB228" i="66"/>
  <c r="AA228" i="66"/>
  <c r="Z228" i="66"/>
  <c r="Y228" i="66"/>
  <c r="X228" i="66"/>
  <c r="W228" i="66"/>
  <c r="V228" i="66"/>
  <c r="U228" i="66"/>
  <c r="T228" i="66"/>
  <c r="S228" i="66"/>
  <c r="R228" i="66"/>
  <c r="Q228" i="66"/>
  <c r="P228" i="66"/>
  <c r="O228" i="66"/>
  <c r="N228" i="66"/>
  <c r="M228" i="66"/>
  <c r="L228" i="66"/>
  <c r="K228" i="66"/>
  <c r="J228" i="66"/>
  <c r="I228" i="66"/>
  <c r="H228" i="66"/>
  <c r="G228" i="66"/>
  <c r="F228" i="66"/>
  <c r="E228" i="66"/>
  <c r="D228" i="66"/>
  <c r="AQ227" i="66"/>
  <c r="AP227" i="66"/>
  <c r="AO227" i="66"/>
  <c r="AN227" i="66"/>
  <c r="AM227" i="66"/>
  <c r="AL227" i="66"/>
  <c r="AK227" i="66"/>
  <c r="AJ227" i="66"/>
  <c r="AI227" i="66"/>
  <c r="AH227" i="66"/>
  <c r="AG227" i="66"/>
  <c r="AF227" i="66"/>
  <c r="AE227" i="66"/>
  <c r="AD227" i="66"/>
  <c r="AC227" i="66"/>
  <c r="AB227" i="66"/>
  <c r="AA227" i="66"/>
  <c r="Z227" i="66"/>
  <c r="Y227" i="66"/>
  <c r="X227" i="66"/>
  <c r="W227" i="66"/>
  <c r="V227" i="66"/>
  <c r="U227" i="66"/>
  <c r="T227" i="66"/>
  <c r="S227" i="66"/>
  <c r="R227" i="66"/>
  <c r="Q227" i="66"/>
  <c r="P227" i="66"/>
  <c r="O227" i="66"/>
  <c r="N227" i="66"/>
  <c r="M227" i="66"/>
  <c r="L227" i="66"/>
  <c r="K227" i="66"/>
  <c r="J227" i="66"/>
  <c r="I227" i="66"/>
  <c r="H227" i="66"/>
  <c r="G227" i="66"/>
  <c r="F227" i="66"/>
  <c r="E227" i="66"/>
  <c r="D227" i="66"/>
  <c r="AQ226" i="66"/>
  <c r="AP226" i="66"/>
  <c r="AO226" i="66"/>
  <c r="AN226" i="66"/>
  <c r="AM226" i="66"/>
  <c r="AL226" i="66"/>
  <c r="AK226" i="66"/>
  <c r="AJ226" i="66"/>
  <c r="AI226" i="66"/>
  <c r="AH226" i="66"/>
  <c r="AG226" i="66"/>
  <c r="AF226" i="66"/>
  <c r="AE226" i="66"/>
  <c r="AD226" i="66"/>
  <c r="AC226" i="66"/>
  <c r="AB226" i="66"/>
  <c r="AA226" i="66"/>
  <c r="Z226" i="66"/>
  <c r="Y226" i="66"/>
  <c r="X226" i="66"/>
  <c r="W226" i="66"/>
  <c r="V226" i="66"/>
  <c r="U226" i="66"/>
  <c r="T226" i="66"/>
  <c r="S226" i="66"/>
  <c r="R226" i="66"/>
  <c r="Q226" i="66"/>
  <c r="P226" i="66"/>
  <c r="O226" i="66"/>
  <c r="N226" i="66"/>
  <c r="M226" i="66"/>
  <c r="L226" i="66"/>
  <c r="K226" i="66"/>
  <c r="J226" i="66"/>
  <c r="I226" i="66"/>
  <c r="H226" i="66"/>
  <c r="G226" i="66"/>
  <c r="F226" i="66"/>
  <c r="E226" i="66"/>
  <c r="D226" i="66"/>
  <c r="AQ225" i="66"/>
  <c r="AP225" i="66"/>
  <c r="AO225" i="66"/>
  <c r="AN225" i="66"/>
  <c r="AM225" i="66"/>
  <c r="AL225" i="66"/>
  <c r="AK225" i="66"/>
  <c r="AJ225" i="66"/>
  <c r="AI225" i="66"/>
  <c r="AH225" i="66"/>
  <c r="AG225" i="66"/>
  <c r="AF225" i="66"/>
  <c r="AE225" i="66"/>
  <c r="AD225" i="66"/>
  <c r="AC225" i="66"/>
  <c r="AB225" i="66"/>
  <c r="AA225" i="66"/>
  <c r="Z225" i="66"/>
  <c r="Y225" i="66"/>
  <c r="X225" i="66"/>
  <c r="W225" i="66"/>
  <c r="V225" i="66"/>
  <c r="U225" i="66"/>
  <c r="T225" i="66"/>
  <c r="S225" i="66"/>
  <c r="R225" i="66"/>
  <c r="Q225" i="66"/>
  <c r="P225" i="66"/>
  <c r="O225" i="66"/>
  <c r="N225" i="66"/>
  <c r="M225" i="66"/>
  <c r="L225" i="66"/>
  <c r="K225" i="66"/>
  <c r="J225" i="66"/>
  <c r="I225" i="66"/>
  <c r="H225" i="66"/>
  <c r="G225" i="66"/>
  <c r="F225" i="66"/>
  <c r="E225" i="66"/>
  <c r="D225" i="66"/>
  <c r="AQ224" i="66"/>
  <c r="AP224" i="66"/>
  <c r="AO224" i="66"/>
  <c r="AN224" i="66"/>
  <c r="AM224" i="66"/>
  <c r="AL224" i="66"/>
  <c r="AK224" i="66"/>
  <c r="AJ224" i="66"/>
  <c r="AI224" i="66"/>
  <c r="AH224" i="66"/>
  <c r="AG224" i="66"/>
  <c r="AF224" i="66"/>
  <c r="AE224" i="66"/>
  <c r="AD224" i="66"/>
  <c r="AC224" i="66"/>
  <c r="AB224" i="66"/>
  <c r="AA224" i="66"/>
  <c r="Z224" i="66"/>
  <c r="Y224" i="66"/>
  <c r="X224" i="66"/>
  <c r="W224" i="66"/>
  <c r="V224" i="66"/>
  <c r="U224" i="66"/>
  <c r="T224" i="66"/>
  <c r="S224" i="66"/>
  <c r="R224" i="66"/>
  <c r="Q224" i="66"/>
  <c r="P224" i="66"/>
  <c r="O224" i="66"/>
  <c r="N224" i="66"/>
  <c r="M224" i="66"/>
  <c r="L224" i="66"/>
  <c r="K224" i="66"/>
  <c r="J224" i="66"/>
  <c r="I224" i="66"/>
  <c r="H224" i="66"/>
  <c r="G224" i="66"/>
  <c r="F224" i="66"/>
  <c r="E224" i="66"/>
  <c r="D224" i="66"/>
  <c r="AQ223" i="66"/>
  <c r="AP223" i="66"/>
  <c r="AO223" i="66"/>
  <c r="AN223" i="66"/>
  <c r="AM223" i="66"/>
  <c r="AL223" i="66"/>
  <c r="AK223" i="66"/>
  <c r="AJ223" i="66"/>
  <c r="AI223" i="66"/>
  <c r="AH223" i="66"/>
  <c r="AG223" i="66"/>
  <c r="AF223" i="66"/>
  <c r="AE223" i="66"/>
  <c r="AD223" i="66"/>
  <c r="AC223" i="66"/>
  <c r="AB223" i="66"/>
  <c r="AA223" i="66"/>
  <c r="Z223" i="66"/>
  <c r="Y223" i="66"/>
  <c r="X223" i="66"/>
  <c r="W223" i="66"/>
  <c r="V223" i="66"/>
  <c r="U223" i="66"/>
  <c r="T223" i="66"/>
  <c r="S223" i="66"/>
  <c r="R223" i="66"/>
  <c r="Q223" i="66"/>
  <c r="P223" i="66"/>
  <c r="O223" i="66"/>
  <c r="N223" i="66"/>
  <c r="M223" i="66"/>
  <c r="L223" i="66"/>
  <c r="K223" i="66"/>
  <c r="J223" i="66"/>
  <c r="I223" i="66"/>
  <c r="H223" i="66"/>
  <c r="G223" i="66"/>
  <c r="F223" i="66"/>
  <c r="E223" i="66"/>
  <c r="D223" i="66"/>
  <c r="AQ222" i="66"/>
  <c r="AP222" i="66"/>
  <c r="AO222" i="66"/>
  <c r="AN222" i="66"/>
  <c r="AM222" i="66"/>
  <c r="AL222" i="66"/>
  <c r="AK222" i="66"/>
  <c r="AJ222" i="66"/>
  <c r="AI222" i="66"/>
  <c r="AH222" i="66"/>
  <c r="AG222" i="66"/>
  <c r="AF222" i="66"/>
  <c r="AE222" i="66"/>
  <c r="AD222" i="66"/>
  <c r="AC222" i="66"/>
  <c r="AB222" i="66"/>
  <c r="AA222" i="66"/>
  <c r="Z222" i="66"/>
  <c r="Y222" i="66"/>
  <c r="X222" i="66"/>
  <c r="W222" i="66"/>
  <c r="V222" i="66"/>
  <c r="U222" i="66"/>
  <c r="T222" i="66"/>
  <c r="S222" i="66"/>
  <c r="R222" i="66"/>
  <c r="Q222" i="66"/>
  <c r="P222" i="66"/>
  <c r="O222" i="66"/>
  <c r="N222" i="66"/>
  <c r="M222" i="66"/>
  <c r="L222" i="66"/>
  <c r="K222" i="66"/>
  <c r="J222" i="66"/>
  <c r="I222" i="66"/>
  <c r="H222" i="66"/>
  <c r="G222" i="66"/>
  <c r="F222" i="66"/>
  <c r="E222" i="66"/>
  <c r="D222" i="66"/>
  <c r="AQ221" i="66"/>
  <c r="AP221" i="66"/>
  <c r="AO221" i="66"/>
  <c r="AN221" i="66"/>
  <c r="AM221" i="66"/>
  <c r="AL221" i="66"/>
  <c r="AK221" i="66"/>
  <c r="AJ221" i="66"/>
  <c r="AI221" i="66"/>
  <c r="AH221" i="66"/>
  <c r="AG221" i="66"/>
  <c r="AF221" i="66"/>
  <c r="AE221" i="66"/>
  <c r="AD221" i="66"/>
  <c r="AC221" i="66"/>
  <c r="AB221" i="66"/>
  <c r="AA221" i="66"/>
  <c r="Z221" i="66"/>
  <c r="Y221" i="66"/>
  <c r="X221" i="66"/>
  <c r="W221" i="66"/>
  <c r="V221" i="66"/>
  <c r="U221" i="66"/>
  <c r="T221" i="66"/>
  <c r="S221" i="66"/>
  <c r="R221" i="66"/>
  <c r="Q221" i="66"/>
  <c r="P221" i="66"/>
  <c r="O221" i="66"/>
  <c r="N221" i="66"/>
  <c r="M221" i="66"/>
  <c r="L221" i="66"/>
  <c r="K221" i="66"/>
  <c r="J221" i="66"/>
  <c r="I221" i="66"/>
  <c r="H221" i="66"/>
  <c r="G221" i="66"/>
  <c r="F221" i="66"/>
  <c r="E221" i="66"/>
  <c r="D221" i="66"/>
  <c r="AQ220" i="66"/>
  <c r="AP220" i="66"/>
  <c r="AO220" i="66"/>
  <c r="AN220" i="66"/>
  <c r="AM220" i="66"/>
  <c r="AL220" i="66"/>
  <c r="AK220" i="66"/>
  <c r="AJ220" i="66"/>
  <c r="AI220" i="66"/>
  <c r="AH220" i="66"/>
  <c r="AG220" i="66"/>
  <c r="AF220" i="66"/>
  <c r="AE220" i="66"/>
  <c r="AD220" i="66"/>
  <c r="AC220" i="66"/>
  <c r="AB220" i="66"/>
  <c r="AA220" i="66"/>
  <c r="Z220" i="66"/>
  <c r="Y220" i="66"/>
  <c r="X220" i="66"/>
  <c r="W220" i="66"/>
  <c r="V220" i="66"/>
  <c r="U220" i="66"/>
  <c r="T220" i="66"/>
  <c r="S220" i="66"/>
  <c r="R220" i="66"/>
  <c r="Q220" i="66"/>
  <c r="P220" i="66"/>
  <c r="O220" i="66"/>
  <c r="N220" i="66"/>
  <c r="M220" i="66"/>
  <c r="L220" i="66"/>
  <c r="K220" i="66"/>
  <c r="J220" i="66"/>
  <c r="I220" i="66"/>
  <c r="H220" i="66"/>
  <c r="G220" i="66"/>
  <c r="F220" i="66"/>
  <c r="E220" i="66"/>
  <c r="D220" i="66"/>
  <c r="AQ219" i="66"/>
  <c r="AP219" i="66"/>
  <c r="AO219" i="66"/>
  <c r="AN219" i="66"/>
  <c r="AM219" i="66"/>
  <c r="AL219" i="66"/>
  <c r="AK219" i="66"/>
  <c r="AJ219" i="66"/>
  <c r="AI219" i="66"/>
  <c r="AH219" i="66"/>
  <c r="AG219" i="66"/>
  <c r="AF219" i="66"/>
  <c r="AE219" i="66"/>
  <c r="AD219" i="66"/>
  <c r="AC219" i="66"/>
  <c r="AB219" i="66"/>
  <c r="AA219" i="66"/>
  <c r="Z219" i="66"/>
  <c r="Y219" i="66"/>
  <c r="X219" i="66"/>
  <c r="W219" i="66"/>
  <c r="V219" i="66"/>
  <c r="U219" i="66"/>
  <c r="T219" i="66"/>
  <c r="S219" i="66"/>
  <c r="R219" i="66"/>
  <c r="Q219" i="66"/>
  <c r="P219" i="66"/>
  <c r="O219" i="66"/>
  <c r="N219" i="66"/>
  <c r="M219" i="66"/>
  <c r="L219" i="66"/>
  <c r="K219" i="66"/>
  <c r="J219" i="66"/>
  <c r="I219" i="66"/>
  <c r="H219" i="66"/>
  <c r="G219" i="66"/>
  <c r="F219" i="66"/>
  <c r="E219" i="66"/>
  <c r="D219" i="66"/>
  <c r="AQ218" i="66"/>
  <c r="AP218" i="66"/>
  <c r="AO218" i="66"/>
  <c r="AN218" i="66"/>
  <c r="AM218" i="66"/>
  <c r="AL218" i="66"/>
  <c r="AK218" i="66"/>
  <c r="AJ218" i="66"/>
  <c r="AI218" i="66"/>
  <c r="AH218" i="66"/>
  <c r="AG218" i="66"/>
  <c r="AF218" i="66"/>
  <c r="AE218" i="66"/>
  <c r="AD218" i="66"/>
  <c r="AC218" i="66"/>
  <c r="AB218" i="66"/>
  <c r="AA218" i="66"/>
  <c r="Z218" i="66"/>
  <c r="Y218" i="66"/>
  <c r="X218" i="66"/>
  <c r="W218" i="66"/>
  <c r="V218" i="66"/>
  <c r="U218" i="66"/>
  <c r="T218" i="66"/>
  <c r="S218" i="66"/>
  <c r="R218" i="66"/>
  <c r="Q218" i="66"/>
  <c r="P218" i="66"/>
  <c r="O218" i="66"/>
  <c r="N218" i="66"/>
  <c r="M218" i="66"/>
  <c r="L218" i="66"/>
  <c r="K218" i="66"/>
  <c r="J218" i="66"/>
  <c r="I218" i="66"/>
  <c r="H218" i="66"/>
  <c r="G218" i="66"/>
  <c r="F218" i="66"/>
  <c r="E218" i="66"/>
  <c r="D218" i="66"/>
  <c r="AQ217" i="66"/>
  <c r="AP217" i="66"/>
  <c r="AO217" i="66"/>
  <c r="AN217" i="66"/>
  <c r="AM217" i="66"/>
  <c r="AL217" i="66"/>
  <c r="AK217" i="66"/>
  <c r="AJ217" i="66"/>
  <c r="AI217" i="66"/>
  <c r="AH217" i="66"/>
  <c r="AG217" i="66"/>
  <c r="AF217" i="66"/>
  <c r="AE217" i="66"/>
  <c r="AD217" i="66"/>
  <c r="AC217" i="66"/>
  <c r="AB217" i="66"/>
  <c r="AA217" i="66"/>
  <c r="Z217" i="66"/>
  <c r="Y217" i="66"/>
  <c r="X217" i="66"/>
  <c r="W217" i="66"/>
  <c r="V217" i="66"/>
  <c r="U217" i="66"/>
  <c r="T217" i="66"/>
  <c r="S217" i="66"/>
  <c r="R217" i="66"/>
  <c r="Q217" i="66"/>
  <c r="P217" i="66"/>
  <c r="O217" i="66"/>
  <c r="N217" i="66"/>
  <c r="M217" i="66"/>
  <c r="L217" i="66"/>
  <c r="K217" i="66"/>
  <c r="J217" i="66"/>
  <c r="I217" i="66"/>
  <c r="H217" i="66"/>
  <c r="G217" i="66"/>
  <c r="F217" i="66"/>
  <c r="E217" i="66"/>
  <c r="D217" i="66"/>
  <c r="AQ216" i="66"/>
  <c r="AP216" i="66"/>
  <c r="AO216" i="66"/>
  <c r="AN216" i="66"/>
  <c r="AM216" i="66"/>
  <c r="AL216" i="66"/>
  <c r="AK216" i="66"/>
  <c r="AJ216" i="66"/>
  <c r="AI216" i="66"/>
  <c r="AH216" i="66"/>
  <c r="AG216" i="66"/>
  <c r="AF216" i="66"/>
  <c r="AE216" i="66"/>
  <c r="AD216" i="66"/>
  <c r="AC216" i="66"/>
  <c r="AB216" i="66"/>
  <c r="AA216" i="66"/>
  <c r="Z216" i="66"/>
  <c r="Y216" i="66"/>
  <c r="X216" i="66"/>
  <c r="W216" i="66"/>
  <c r="V216" i="66"/>
  <c r="U216" i="66"/>
  <c r="T216" i="66"/>
  <c r="S216" i="66"/>
  <c r="R216" i="66"/>
  <c r="Q216" i="66"/>
  <c r="P216" i="66"/>
  <c r="O216" i="66"/>
  <c r="N216" i="66"/>
  <c r="M216" i="66"/>
  <c r="L216" i="66"/>
  <c r="K216" i="66"/>
  <c r="J216" i="66"/>
  <c r="I216" i="66"/>
  <c r="H216" i="66"/>
  <c r="G216" i="66"/>
  <c r="F216" i="66"/>
  <c r="E216" i="66"/>
  <c r="D216" i="66"/>
  <c r="AQ215" i="66"/>
  <c r="AP215" i="66"/>
  <c r="AO215" i="66"/>
  <c r="AN215" i="66"/>
  <c r="AM215" i="66"/>
  <c r="AL215" i="66"/>
  <c r="AK215" i="66"/>
  <c r="AJ215" i="66"/>
  <c r="AI215" i="66"/>
  <c r="AH215" i="66"/>
  <c r="AG215" i="66"/>
  <c r="AF215" i="66"/>
  <c r="AE215" i="66"/>
  <c r="AD215" i="66"/>
  <c r="AC215" i="66"/>
  <c r="AB215" i="66"/>
  <c r="AA215" i="66"/>
  <c r="Z215" i="66"/>
  <c r="Y215" i="66"/>
  <c r="X215" i="66"/>
  <c r="W215" i="66"/>
  <c r="V215" i="66"/>
  <c r="U215" i="66"/>
  <c r="T215" i="66"/>
  <c r="S215" i="66"/>
  <c r="R215" i="66"/>
  <c r="Q215" i="66"/>
  <c r="P215" i="66"/>
  <c r="O215" i="66"/>
  <c r="N215" i="66"/>
  <c r="M215" i="66"/>
  <c r="L215" i="66"/>
  <c r="K215" i="66"/>
  <c r="J215" i="66"/>
  <c r="I215" i="66"/>
  <c r="H215" i="66"/>
  <c r="G215" i="66"/>
  <c r="F215" i="66"/>
  <c r="E215" i="66"/>
  <c r="D215" i="66"/>
  <c r="AQ214" i="66"/>
  <c r="AP214" i="66"/>
  <c r="AO214" i="66"/>
  <c r="AN214" i="66"/>
  <c r="AM214" i="66"/>
  <c r="AL214" i="66"/>
  <c r="AK214" i="66"/>
  <c r="AJ214" i="66"/>
  <c r="AI214" i="66"/>
  <c r="AH214" i="66"/>
  <c r="AG214" i="66"/>
  <c r="AF214" i="66"/>
  <c r="AE214" i="66"/>
  <c r="AD214" i="66"/>
  <c r="AC214" i="66"/>
  <c r="AB214" i="66"/>
  <c r="AA214" i="66"/>
  <c r="Z214" i="66"/>
  <c r="Y214" i="66"/>
  <c r="X214" i="66"/>
  <c r="W214" i="66"/>
  <c r="V214" i="66"/>
  <c r="U214" i="66"/>
  <c r="T214" i="66"/>
  <c r="S214" i="66"/>
  <c r="R214" i="66"/>
  <c r="Q214" i="66"/>
  <c r="P214" i="66"/>
  <c r="O214" i="66"/>
  <c r="N214" i="66"/>
  <c r="M214" i="66"/>
  <c r="L214" i="66"/>
  <c r="K214" i="66"/>
  <c r="J214" i="66"/>
  <c r="I214" i="66"/>
  <c r="H214" i="66"/>
  <c r="G214" i="66"/>
  <c r="F214" i="66"/>
  <c r="E214" i="66"/>
  <c r="D214" i="66"/>
  <c r="AQ213" i="66"/>
  <c r="AP213" i="66"/>
  <c r="AO213" i="66"/>
  <c r="AN213" i="66"/>
  <c r="AM213" i="66"/>
  <c r="AL213" i="66"/>
  <c r="AK213" i="66"/>
  <c r="AJ213" i="66"/>
  <c r="AI213" i="66"/>
  <c r="AH213" i="66"/>
  <c r="AG213" i="66"/>
  <c r="AF213" i="66"/>
  <c r="AE213" i="66"/>
  <c r="AD213" i="66"/>
  <c r="AC213" i="66"/>
  <c r="AB213" i="66"/>
  <c r="AA213" i="66"/>
  <c r="Z213" i="66"/>
  <c r="Y213" i="66"/>
  <c r="X213" i="66"/>
  <c r="W213" i="66"/>
  <c r="V213" i="66"/>
  <c r="U213" i="66"/>
  <c r="T213" i="66"/>
  <c r="S213" i="66"/>
  <c r="R213" i="66"/>
  <c r="Q213" i="66"/>
  <c r="P213" i="66"/>
  <c r="O213" i="66"/>
  <c r="N213" i="66"/>
  <c r="M213" i="66"/>
  <c r="L213" i="66"/>
  <c r="K213" i="66"/>
  <c r="J213" i="66"/>
  <c r="I213" i="66"/>
  <c r="H213" i="66"/>
  <c r="G213" i="66"/>
  <c r="F213" i="66"/>
  <c r="E213" i="66"/>
  <c r="D213" i="66"/>
  <c r="AQ212" i="66"/>
  <c r="AP212" i="66"/>
  <c r="AO212" i="66"/>
  <c r="AN212" i="66"/>
  <c r="AM212" i="66"/>
  <c r="AL212" i="66"/>
  <c r="AK212" i="66"/>
  <c r="AJ212" i="66"/>
  <c r="AI212" i="66"/>
  <c r="AH212" i="66"/>
  <c r="AG212" i="66"/>
  <c r="AF212" i="66"/>
  <c r="AE212" i="66"/>
  <c r="AD212" i="66"/>
  <c r="AC212" i="66"/>
  <c r="AB212" i="66"/>
  <c r="AA212" i="66"/>
  <c r="Z212" i="66"/>
  <c r="Y212" i="66"/>
  <c r="X212" i="66"/>
  <c r="W212" i="66"/>
  <c r="V212" i="66"/>
  <c r="U212" i="66"/>
  <c r="T212" i="66"/>
  <c r="S212" i="66"/>
  <c r="R212" i="66"/>
  <c r="Q212" i="66"/>
  <c r="P212" i="66"/>
  <c r="O212" i="66"/>
  <c r="N212" i="66"/>
  <c r="M212" i="66"/>
  <c r="L212" i="66"/>
  <c r="K212" i="66"/>
  <c r="J212" i="66"/>
  <c r="I212" i="66"/>
  <c r="H212" i="66"/>
  <c r="G212" i="66"/>
  <c r="F212" i="66"/>
  <c r="E212" i="66"/>
  <c r="D212" i="66"/>
  <c r="AQ211" i="66"/>
  <c r="AP211" i="66"/>
  <c r="AO211" i="66"/>
  <c r="AN211" i="66"/>
  <c r="AM211" i="66"/>
  <c r="AL211" i="66"/>
  <c r="AK211" i="66"/>
  <c r="AJ211" i="66"/>
  <c r="AI211" i="66"/>
  <c r="AH211" i="66"/>
  <c r="AG211" i="66"/>
  <c r="AF211" i="66"/>
  <c r="AE211" i="66"/>
  <c r="AD211" i="66"/>
  <c r="AC211" i="66"/>
  <c r="AB211" i="66"/>
  <c r="AA211" i="66"/>
  <c r="Z211" i="66"/>
  <c r="Y211" i="66"/>
  <c r="X211" i="66"/>
  <c r="W211" i="66"/>
  <c r="V211" i="66"/>
  <c r="U211" i="66"/>
  <c r="T211" i="66"/>
  <c r="S211" i="66"/>
  <c r="R211" i="66"/>
  <c r="Q211" i="66"/>
  <c r="P211" i="66"/>
  <c r="O211" i="66"/>
  <c r="N211" i="66"/>
  <c r="M211" i="66"/>
  <c r="L211" i="66"/>
  <c r="K211" i="66"/>
  <c r="J211" i="66"/>
  <c r="I211" i="66"/>
  <c r="H211" i="66"/>
  <c r="G211" i="66"/>
  <c r="F211" i="66"/>
  <c r="E211" i="66"/>
  <c r="D211" i="66"/>
  <c r="AQ210" i="66"/>
  <c r="AP210" i="66"/>
  <c r="AO210" i="66"/>
  <c r="AN210" i="66"/>
  <c r="AM210" i="66"/>
  <c r="AL210" i="66"/>
  <c r="AK210" i="66"/>
  <c r="AJ210" i="66"/>
  <c r="AI210" i="66"/>
  <c r="AH210" i="66"/>
  <c r="AG210" i="66"/>
  <c r="AF210" i="66"/>
  <c r="AE210" i="66"/>
  <c r="AD210" i="66"/>
  <c r="AC210" i="66"/>
  <c r="AB210" i="66"/>
  <c r="AA210" i="66"/>
  <c r="Z210" i="66"/>
  <c r="Y210" i="66"/>
  <c r="X210" i="66"/>
  <c r="W210" i="66"/>
  <c r="V210" i="66"/>
  <c r="U210" i="66"/>
  <c r="T210" i="66"/>
  <c r="S210" i="66"/>
  <c r="R210" i="66"/>
  <c r="Q210" i="66"/>
  <c r="P210" i="66"/>
  <c r="O210" i="66"/>
  <c r="N210" i="66"/>
  <c r="M210" i="66"/>
  <c r="L210" i="66"/>
  <c r="K210" i="66"/>
  <c r="J210" i="66"/>
  <c r="I210" i="66"/>
  <c r="H210" i="66"/>
  <c r="G210" i="66"/>
  <c r="F210" i="66"/>
  <c r="E210" i="66"/>
  <c r="D210" i="66"/>
  <c r="AQ209" i="66"/>
  <c r="AP209" i="66"/>
  <c r="AO209" i="66"/>
  <c r="AN209" i="66"/>
  <c r="AM209" i="66"/>
  <c r="AL209" i="66"/>
  <c r="AK209" i="66"/>
  <c r="AJ209" i="66"/>
  <c r="AI209" i="66"/>
  <c r="AH209" i="66"/>
  <c r="AG209" i="66"/>
  <c r="AF209" i="66"/>
  <c r="AE209" i="66"/>
  <c r="AD209" i="66"/>
  <c r="AC209" i="66"/>
  <c r="AB209" i="66"/>
  <c r="AA209" i="66"/>
  <c r="Z209" i="66"/>
  <c r="Y209" i="66"/>
  <c r="X209" i="66"/>
  <c r="W209" i="66"/>
  <c r="V209" i="66"/>
  <c r="U209" i="66"/>
  <c r="T209" i="66"/>
  <c r="S209" i="66"/>
  <c r="R209" i="66"/>
  <c r="Q209" i="66"/>
  <c r="P209" i="66"/>
  <c r="O209" i="66"/>
  <c r="N209" i="66"/>
  <c r="M209" i="66"/>
  <c r="L209" i="66"/>
  <c r="K209" i="66"/>
  <c r="J209" i="66"/>
  <c r="I209" i="66"/>
  <c r="H209" i="66"/>
  <c r="G209" i="66"/>
  <c r="F209" i="66"/>
  <c r="E209" i="66"/>
  <c r="D209" i="66"/>
  <c r="AQ208" i="66"/>
  <c r="AP208" i="66"/>
  <c r="AO208" i="66"/>
  <c r="AN208" i="66"/>
  <c r="AM208" i="66"/>
  <c r="AL208" i="66"/>
  <c r="AK208" i="66"/>
  <c r="AJ208" i="66"/>
  <c r="AI208" i="66"/>
  <c r="AH208" i="66"/>
  <c r="AG208" i="66"/>
  <c r="AF208" i="66"/>
  <c r="AE208" i="66"/>
  <c r="AD208" i="66"/>
  <c r="AC208" i="66"/>
  <c r="AB208" i="66"/>
  <c r="AA208" i="66"/>
  <c r="Z208" i="66"/>
  <c r="Y208" i="66"/>
  <c r="X208" i="66"/>
  <c r="W208" i="66"/>
  <c r="V208" i="66"/>
  <c r="U208" i="66"/>
  <c r="T208" i="66"/>
  <c r="S208" i="66"/>
  <c r="R208" i="66"/>
  <c r="Q208" i="66"/>
  <c r="P208" i="66"/>
  <c r="O208" i="66"/>
  <c r="N208" i="66"/>
  <c r="M208" i="66"/>
  <c r="L208" i="66"/>
  <c r="K208" i="66"/>
  <c r="J208" i="66"/>
  <c r="I208" i="66"/>
  <c r="H208" i="66"/>
  <c r="G208" i="66"/>
  <c r="F208" i="66"/>
  <c r="E208" i="66"/>
  <c r="D208" i="66"/>
  <c r="AQ207" i="66"/>
  <c r="AP207" i="66"/>
  <c r="AO207" i="66"/>
  <c r="AN207" i="66"/>
  <c r="AM207" i="66"/>
  <c r="AL207" i="66"/>
  <c r="AK207" i="66"/>
  <c r="AJ207" i="66"/>
  <c r="AI207" i="66"/>
  <c r="AH207" i="66"/>
  <c r="AG207" i="66"/>
  <c r="AF207" i="66"/>
  <c r="AE207" i="66"/>
  <c r="AD207" i="66"/>
  <c r="AC207" i="66"/>
  <c r="AB207" i="66"/>
  <c r="AA207" i="66"/>
  <c r="Z207" i="66"/>
  <c r="Y207" i="66"/>
  <c r="X207" i="66"/>
  <c r="W207" i="66"/>
  <c r="V207" i="66"/>
  <c r="U207" i="66"/>
  <c r="T207" i="66"/>
  <c r="S207" i="66"/>
  <c r="R207" i="66"/>
  <c r="Q207" i="66"/>
  <c r="P207" i="66"/>
  <c r="O207" i="66"/>
  <c r="N207" i="66"/>
  <c r="M207" i="66"/>
  <c r="L207" i="66"/>
  <c r="K207" i="66"/>
  <c r="J207" i="66"/>
  <c r="I207" i="66"/>
  <c r="H207" i="66"/>
  <c r="G207" i="66"/>
  <c r="F207" i="66"/>
  <c r="E207" i="66"/>
  <c r="D207" i="66"/>
  <c r="AQ206" i="66"/>
  <c r="AP206" i="66"/>
  <c r="AO206" i="66"/>
  <c r="AN206" i="66"/>
  <c r="AM206" i="66"/>
  <c r="AL206" i="66"/>
  <c r="AK206" i="66"/>
  <c r="AJ206" i="66"/>
  <c r="AI206" i="66"/>
  <c r="AH206" i="66"/>
  <c r="AG206" i="66"/>
  <c r="AF206" i="66"/>
  <c r="AE206" i="66"/>
  <c r="AD206" i="66"/>
  <c r="AC206" i="66"/>
  <c r="AB206" i="66"/>
  <c r="AA206" i="66"/>
  <c r="Z206" i="66"/>
  <c r="Y206" i="66"/>
  <c r="X206" i="66"/>
  <c r="W206" i="66"/>
  <c r="V206" i="66"/>
  <c r="U206" i="66"/>
  <c r="T206" i="66"/>
  <c r="S206" i="66"/>
  <c r="R206" i="66"/>
  <c r="Q206" i="66"/>
  <c r="P206" i="66"/>
  <c r="O206" i="66"/>
  <c r="N206" i="66"/>
  <c r="M206" i="66"/>
  <c r="L206" i="66"/>
  <c r="K206" i="66"/>
  <c r="J206" i="66"/>
  <c r="I206" i="66"/>
  <c r="H206" i="66"/>
  <c r="G206" i="66"/>
  <c r="F206" i="66"/>
  <c r="E206" i="66"/>
  <c r="D206" i="66"/>
  <c r="AQ205" i="66"/>
  <c r="AP205" i="66"/>
  <c r="AO205" i="66"/>
  <c r="AN205" i="66"/>
  <c r="AM205" i="66"/>
  <c r="AL205" i="66"/>
  <c r="AK205" i="66"/>
  <c r="AJ205" i="66"/>
  <c r="AI205" i="66"/>
  <c r="AH205" i="66"/>
  <c r="AG205" i="66"/>
  <c r="AF205" i="66"/>
  <c r="AE205" i="66"/>
  <c r="AD205" i="66"/>
  <c r="AC205" i="66"/>
  <c r="AB205" i="66"/>
  <c r="AA205" i="66"/>
  <c r="Z205" i="66"/>
  <c r="Y205" i="66"/>
  <c r="X205" i="66"/>
  <c r="W205" i="66"/>
  <c r="V205" i="66"/>
  <c r="U205" i="66"/>
  <c r="T205" i="66"/>
  <c r="S205" i="66"/>
  <c r="R205" i="66"/>
  <c r="Q205" i="66"/>
  <c r="P205" i="66"/>
  <c r="O205" i="66"/>
  <c r="N205" i="66"/>
  <c r="M205" i="66"/>
  <c r="L205" i="66"/>
  <c r="K205" i="66"/>
  <c r="J205" i="66"/>
  <c r="I205" i="66"/>
  <c r="H205" i="66"/>
  <c r="G205" i="66"/>
  <c r="F205" i="66"/>
  <c r="E205" i="66"/>
  <c r="D205" i="66"/>
  <c r="AQ204" i="66"/>
  <c r="AP204" i="66"/>
  <c r="AO204" i="66"/>
  <c r="AN204" i="66"/>
  <c r="AM204" i="66"/>
  <c r="AL204" i="66"/>
  <c r="AK204" i="66"/>
  <c r="AJ204" i="66"/>
  <c r="AI204" i="66"/>
  <c r="AH204" i="66"/>
  <c r="AG204" i="66"/>
  <c r="AF204" i="66"/>
  <c r="AE204" i="66"/>
  <c r="AD204" i="66"/>
  <c r="AC204" i="66"/>
  <c r="AB204" i="66"/>
  <c r="AA204" i="66"/>
  <c r="Z204" i="66"/>
  <c r="Y204" i="66"/>
  <c r="X204" i="66"/>
  <c r="W204" i="66"/>
  <c r="V204" i="66"/>
  <c r="U204" i="66"/>
  <c r="T204" i="66"/>
  <c r="S204" i="66"/>
  <c r="R204" i="66"/>
  <c r="Q204" i="66"/>
  <c r="P204" i="66"/>
  <c r="O204" i="66"/>
  <c r="N204" i="66"/>
  <c r="M204" i="66"/>
  <c r="L204" i="66"/>
  <c r="K204" i="66"/>
  <c r="J204" i="66"/>
  <c r="I204" i="66"/>
  <c r="H204" i="66"/>
  <c r="G204" i="66"/>
  <c r="F204" i="66"/>
  <c r="E204" i="66"/>
  <c r="D204" i="66"/>
  <c r="AQ203" i="66"/>
  <c r="AP203" i="66"/>
  <c r="AO203" i="66"/>
  <c r="AN203" i="66"/>
  <c r="AM203" i="66"/>
  <c r="AL203" i="66"/>
  <c r="AK203" i="66"/>
  <c r="AJ203" i="66"/>
  <c r="AI203" i="66"/>
  <c r="AH203" i="66"/>
  <c r="AG203" i="66"/>
  <c r="AF203" i="66"/>
  <c r="AE203" i="66"/>
  <c r="AD203" i="66"/>
  <c r="AC203" i="66"/>
  <c r="AB203" i="66"/>
  <c r="AA203" i="66"/>
  <c r="Z203" i="66"/>
  <c r="Y203" i="66"/>
  <c r="X203" i="66"/>
  <c r="W203" i="66"/>
  <c r="V203" i="66"/>
  <c r="U203" i="66"/>
  <c r="T203" i="66"/>
  <c r="S203" i="66"/>
  <c r="R203" i="66"/>
  <c r="Q203" i="66"/>
  <c r="P203" i="66"/>
  <c r="O203" i="66"/>
  <c r="N203" i="66"/>
  <c r="M203" i="66"/>
  <c r="L203" i="66"/>
  <c r="K203" i="66"/>
  <c r="J203" i="66"/>
  <c r="I203" i="66"/>
  <c r="H203" i="66"/>
  <c r="G203" i="66"/>
  <c r="F203" i="66"/>
  <c r="E203" i="66"/>
  <c r="D203" i="66"/>
  <c r="AQ202" i="66"/>
  <c r="AP202" i="66"/>
  <c r="AO202" i="66"/>
  <c r="AN202" i="66"/>
  <c r="AM202" i="66"/>
  <c r="AL202" i="66"/>
  <c r="AK202" i="66"/>
  <c r="AJ202" i="66"/>
  <c r="AI202" i="66"/>
  <c r="AH202" i="66"/>
  <c r="AG202" i="66"/>
  <c r="AF202" i="66"/>
  <c r="AE202" i="66"/>
  <c r="AD202" i="66"/>
  <c r="AC202" i="66"/>
  <c r="AB202" i="66"/>
  <c r="AA202" i="66"/>
  <c r="Z202" i="66"/>
  <c r="Y202" i="66"/>
  <c r="X202" i="66"/>
  <c r="W202" i="66"/>
  <c r="V202" i="66"/>
  <c r="U202" i="66"/>
  <c r="T202" i="66"/>
  <c r="S202" i="66"/>
  <c r="R202" i="66"/>
  <c r="Q202" i="66"/>
  <c r="P202" i="66"/>
  <c r="O202" i="66"/>
  <c r="N202" i="66"/>
  <c r="M202" i="66"/>
  <c r="L202" i="66"/>
  <c r="K202" i="66"/>
  <c r="J202" i="66"/>
  <c r="I202" i="66"/>
  <c r="H202" i="66"/>
  <c r="G202" i="66"/>
  <c r="F202" i="66"/>
  <c r="E202" i="66"/>
  <c r="D202" i="66"/>
  <c r="AQ201" i="66"/>
  <c r="AP201" i="66"/>
  <c r="AO201" i="66"/>
  <c r="AN201" i="66"/>
  <c r="AM201" i="66"/>
  <c r="AL201" i="66"/>
  <c r="AK201" i="66"/>
  <c r="AJ201" i="66"/>
  <c r="AI201" i="66"/>
  <c r="AH201" i="66"/>
  <c r="AG201" i="66"/>
  <c r="AF201" i="66"/>
  <c r="AE201" i="66"/>
  <c r="AD201" i="66"/>
  <c r="AC201" i="66"/>
  <c r="AB201" i="66"/>
  <c r="AA201" i="66"/>
  <c r="Z201" i="66"/>
  <c r="Y201" i="66"/>
  <c r="X201" i="66"/>
  <c r="W201" i="66"/>
  <c r="V201" i="66"/>
  <c r="U201" i="66"/>
  <c r="T201" i="66"/>
  <c r="S201" i="66"/>
  <c r="R201" i="66"/>
  <c r="Q201" i="66"/>
  <c r="P201" i="66"/>
  <c r="O201" i="66"/>
  <c r="N201" i="66"/>
  <c r="M201" i="66"/>
  <c r="L201" i="66"/>
  <c r="K201" i="66"/>
  <c r="J201" i="66"/>
  <c r="I201" i="66"/>
  <c r="H201" i="66"/>
  <c r="G201" i="66"/>
  <c r="F201" i="66"/>
  <c r="E201" i="66"/>
  <c r="D201" i="66"/>
  <c r="AQ200" i="66"/>
  <c r="AP200" i="66"/>
  <c r="AO200" i="66"/>
  <c r="AN200" i="66"/>
  <c r="AM200" i="66"/>
  <c r="AL200" i="66"/>
  <c r="AK200" i="66"/>
  <c r="AJ200" i="66"/>
  <c r="AI200" i="66"/>
  <c r="AH200" i="66"/>
  <c r="AG200" i="66"/>
  <c r="AF200" i="66"/>
  <c r="AE200" i="66"/>
  <c r="AD200" i="66"/>
  <c r="AC200" i="66"/>
  <c r="AB200" i="66"/>
  <c r="AA200" i="66"/>
  <c r="Z200" i="66"/>
  <c r="Y200" i="66"/>
  <c r="X200" i="66"/>
  <c r="W200" i="66"/>
  <c r="V200" i="66"/>
  <c r="U200" i="66"/>
  <c r="T200" i="66"/>
  <c r="S200" i="66"/>
  <c r="R200" i="66"/>
  <c r="Q200" i="66"/>
  <c r="P200" i="66"/>
  <c r="O200" i="66"/>
  <c r="N200" i="66"/>
  <c r="M200" i="66"/>
  <c r="L200" i="66"/>
  <c r="K200" i="66"/>
  <c r="J200" i="66"/>
  <c r="I200" i="66"/>
  <c r="H200" i="66"/>
  <c r="G200" i="66"/>
  <c r="F200" i="66"/>
  <c r="E200" i="66"/>
  <c r="D200" i="66"/>
  <c r="AQ199" i="66"/>
  <c r="AP199" i="66"/>
  <c r="AO199" i="66"/>
  <c r="AN199" i="66"/>
  <c r="AM199" i="66"/>
  <c r="AL199" i="66"/>
  <c r="AK199" i="66"/>
  <c r="AJ199" i="66"/>
  <c r="AI199" i="66"/>
  <c r="AH199" i="66"/>
  <c r="AG199" i="66"/>
  <c r="AF199" i="66"/>
  <c r="AE199" i="66"/>
  <c r="AD199" i="66"/>
  <c r="AC199" i="66"/>
  <c r="AB199" i="66"/>
  <c r="AA199" i="66"/>
  <c r="Z199" i="66"/>
  <c r="Y199" i="66"/>
  <c r="X199" i="66"/>
  <c r="W199" i="66"/>
  <c r="V199" i="66"/>
  <c r="U199" i="66"/>
  <c r="T199" i="66"/>
  <c r="S199" i="66"/>
  <c r="R199" i="66"/>
  <c r="Q199" i="66"/>
  <c r="P199" i="66"/>
  <c r="O199" i="66"/>
  <c r="N199" i="66"/>
  <c r="M199" i="66"/>
  <c r="L199" i="66"/>
  <c r="K199" i="66"/>
  <c r="J199" i="66"/>
  <c r="I199" i="66"/>
  <c r="H199" i="66"/>
  <c r="G199" i="66"/>
  <c r="F199" i="66"/>
  <c r="E199" i="66"/>
  <c r="D199" i="66"/>
  <c r="AQ198" i="66"/>
  <c r="AP198" i="66"/>
  <c r="AO198" i="66"/>
  <c r="AN198" i="66"/>
  <c r="AM198" i="66"/>
  <c r="AL198" i="66"/>
  <c r="AK198" i="66"/>
  <c r="AJ198" i="66"/>
  <c r="AI198" i="66"/>
  <c r="AH198" i="66"/>
  <c r="AG198" i="66"/>
  <c r="AF198" i="66"/>
  <c r="AE198" i="66"/>
  <c r="AD198" i="66"/>
  <c r="AC198" i="66"/>
  <c r="AB198" i="66"/>
  <c r="AA198" i="66"/>
  <c r="Z198" i="66"/>
  <c r="Y198" i="66"/>
  <c r="X198" i="66"/>
  <c r="W198" i="66"/>
  <c r="V198" i="66"/>
  <c r="U198" i="66"/>
  <c r="T198" i="66"/>
  <c r="S198" i="66"/>
  <c r="R198" i="66"/>
  <c r="Q198" i="66"/>
  <c r="P198" i="66"/>
  <c r="O198" i="66"/>
  <c r="N198" i="66"/>
  <c r="M198" i="66"/>
  <c r="L198" i="66"/>
  <c r="K198" i="66"/>
  <c r="J198" i="66"/>
  <c r="I198" i="66"/>
  <c r="H198" i="66"/>
  <c r="G198" i="66"/>
  <c r="F198" i="66"/>
  <c r="E198" i="66"/>
  <c r="D198" i="66"/>
  <c r="AQ197" i="66"/>
  <c r="AP197" i="66"/>
  <c r="AO197" i="66"/>
  <c r="AN197" i="66"/>
  <c r="AM197" i="66"/>
  <c r="AL197" i="66"/>
  <c r="AK197" i="66"/>
  <c r="AJ197" i="66"/>
  <c r="AI197" i="66"/>
  <c r="AH197" i="66"/>
  <c r="AG197" i="66"/>
  <c r="AF197" i="66"/>
  <c r="AE197" i="66"/>
  <c r="AD197" i="66"/>
  <c r="AC197" i="66"/>
  <c r="AB197" i="66"/>
  <c r="AA197" i="66"/>
  <c r="Z197" i="66"/>
  <c r="Y197" i="66"/>
  <c r="X197" i="66"/>
  <c r="W197" i="66"/>
  <c r="V197" i="66"/>
  <c r="U197" i="66"/>
  <c r="T197" i="66"/>
  <c r="S197" i="66"/>
  <c r="R197" i="66"/>
  <c r="Q197" i="66"/>
  <c r="P197" i="66"/>
  <c r="O197" i="66"/>
  <c r="N197" i="66"/>
  <c r="M197" i="66"/>
  <c r="L197" i="66"/>
  <c r="K197" i="66"/>
  <c r="J197" i="66"/>
  <c r="I197" i="66"/>
  <c r="H197" i="66"/>
  <c r="G197" i="66"/>
  <c r="F197" i="66"/>
  <c r="E197" i="66"/>
  <c r="D197" i="66"/>
  <c r="AQ196" i="66"/>
  <c r="AP196" i="66"/>
  <c r="AO196" i="66"/>
  <c r="AN196" i="66"/>
  <c r="AM196" i="66"/>
  <c r="AL196" i="66"/>
  <c r="AK196" i="66"/>
  <c r="AJ196" i="66"/>
  <c r="AI196" i="66"/>
  <c r="AH196" i="66"/>
  <c r="AG196" i="66"/>
  <c r="AF196" i="66"/>
  <c r="AE196" i="66"/>
  <c r="AD196" i="66"/>
  <c r="AC196" i="66"/>
  <c r="AB196" i="66"/>
  <c r="AA196" i="66"/>
  <c r="Z196" i="66"/>
  <c r="Y196" i="66"/>
  <c r="X196" i="66"/>
  <c r="W196" i="66"/>
  <c r="V196" i="66"/>
  <c r="U196" i="66"/>
  <c r="T196" i="66"/>
  <c r="S196" i="66"/>
  <c r="R196" i="66"/>
  <c r="Q196" i="66"/>
  <c r="P196" i="66"/>
  <c r="O196" i="66"/>
  <c r="N196" i="66"/>
  <c r="M196" i="66"/>
  <c r="L196" i="66"/>
  <c r="K196" i="66"/>
  <c r="J196" i="66"/>
  <c r="I196" i="66"/>
  <c r="H196" i="66"/>
  <c r="G196" i="66"/>
  <c r="F196" i="66"/>
  <c r="E196" i="66"/>
  <c r="D196" i="66"/>
  <c r="AQ195" i="66"/>
  <c r="AP195" i="66"/>
  <c r="AO195" i="66"/>
  <c r="AN195" i="66"/>
  <c r="AM195" i="66"/>
  <c r="AL195" i="66"/>
  <c r="AK195" i="66"/>
  <c r="AJ195" i="66"/>
  <c r="AI195" i="66"/>
  <c r="AH195" i="66"/>
  <c r="AG195" i="66"/>
  <c r="AF195" i="66"/>
  <c r="AE195" i="66"/>
  <c r="AD195" i="66"/>
  <c r="AC195" i="66"/>
  <c r="AB195" i="66"/>
  <c r="AA195" i="66"/>
  <c r="Z195" i="66"/>
  <c r="Y195" i="66"/>
  <c r="X195" i="66"/>
  <c r="W195" i="66"/>
  <c r="V195" i="66"/>
  <c r="U195" i="66"/>
  <c r="T195" i="66"/>
  <c r="S195" i="66"/>
  <c r="R195" i="66"/>
  <c r="Q195" i="66"/>
  <c r="P195" i="66"/>
  <c r="O195" i="66"/>
  <c r="N195" i="66"/>
  <c r="M195" i="66"/>
  <c r="L195" i="66"/>
  <c r="K195" i="66"/>
  <c r="J195" i="66"/>
  <c r="I195" i="66"/>
  <c r="H195" i="66"/>
  <c r="G195" i="66"/>
  <c r="F195" i="66"/>
  <c r="E195" i="66"/>
  <c r="D195" i="66"/>
  <c r="AQ194" i="66"/>
  <c r="AP194" i="66"/>
  <c r="AO194" i="66"/>
  <c r="AN194" i="66"/>
  <c r="AM194" i="66"/>
  <c r="AL194" i="66"/>
  <c r="AK194" i="66"/>
  <c r="AJ194" i="66"/>
  <c r="AI194" i="66"/>
  <c r="AH194" i="66"/>
  <c r="AG194" i="66"/>
  <c r="AF194" i="66"/>
  <c r="AE194" i="66"/>
  <c r="AD194" i="66"/>
  <c r="AC194" i="66"/>
  <c r="AB194" i="66"/>
  <c r="AA194" i="66"/>
  <c r="Z194" i="66"/>
  <c r="Y194" i="66"/>
  <c r="X194" i="66"/>
  <c r="W194" i="66"/>
  <c r="V194" i="66"/>
  <c r="U194" i="66"/>
  <c r="T194" i="66"/>
  <c r="S194" i="66"/>
  <c r="R194" i="66"/>
  <c r="Q194" i="66"/>
  <c r="P194" i="66"/>
  <c r="O194" i="66"/>
  <c r="N194" i="66"/>
  <c r="M194" i="66"/>
  <c r="L194" i="66"/>
  <c r="K194" i="66"/>
  <c r="J194" i="66"/>
  <c r="I194" i="66"/>
  <c r="H194" i="66"/>
  <c r="G194" i="66"/>
  <c r="F194" i="66"/>
  <c r="E194" i="66"/>
  <c r="D194" i="66"/>
  <c r="AQ193" i="66"/>
  <c r="AP193" i="66"/>
  <c r="AO193" i="66"/>
  <c r="AN193" i="66"/>
  <c r="AM193" i="66"/>
  <c r="AL193" i="66"/>
  <c r="AK193" i="66"/>
  <c r="AJ193" i="66"/>
  <c r="AI193" i="66"/>
  <c r="AH193" i="66"/>
  <c r="AG193" i="66"/>
  <c r="AF193" i="66"/>
  <c r="AD193" i="66"/>
  <c r="AC193" i="66"/>
  <c r="AB193" i="66"/>
  <c r="AA193" i="66"/>
  <c r="Z193" i="66"/>
  <c r="Y193" i="66"/>
  <c r="X193" i="66"/>
  <c r="W193" i="66"/>
  <c r="V193" i="66"/>
  <c r="U193" i="66"/>
  <c r="T193" i="66"/>
  <c r="S193" i="66"/>
  <c r="R193" i="66"/>
  <c r="Q193" i="66"/>
  <c r="P193" i="66"/>
  <c r="O193" i="66"/>
  <c r="N193" i="66"/>
  <c r="M193" i="66"/>
  <c r="L193" i="66"/>
  <c r="K193" i="66"/>
  <c r="J193" i="66"/>
  <c r="I193" i="66"/>
  <c r="H193" i="66"/>
  <c r="G193" i="66"/>
  <c r="F193" i="66"/>
  <c r="E193" i="66"/>
  <c r="D193" i="66"/>
  <c r="AQ192" i="66"/>
  <c r="AP192" i="66"/>
  <c r="AO192" i="66"/>
  <c r="AN192" i="66"/>
  <c r="AM192" i="66"/>
  <c r="AL192" i="66"/>
  <c r="AK192" i="66"/>
  <c r="AJ192" i="66"/>
  <c r="AI192" i="66"/>
  <c r="AH192" i="66"/>
  <c r="AG192" i="66"/>
  <c r="AF192" i="66"/>
  <c r="AE192" i="66"/>
  <c r="AD192" i="66"/>
  <c r="AC192" i="66"/>
  <c r="AB192" i="66"/>
  <c r="AA192" i="66"/>
  <c r="Z192" i="66"/>
  <c r="Y192" i="66"/>
  <c r="X192" i="66"/>
  <c r="W192" i="66"/>
  <c r="V192" i="66"/>
  <c r="U192" i="66"/>
  <c r="T192" i="66"/>
  <c r="S192" i="66"/>
  <c r="R192" i="66"/>
  <c r="Q192" i="66"/>
  <c r="P192" i="66"/>
  <c r="O192" i="66"/>
  <c r="N192" i="66"/>
  <c r="M192" i="66"/>
  <c r="L192" i="66"/>
  <c r="K192" i="66"/>
  <c r="J192" i="66"/>
  <c r="I192" i="66"/>
  <c r="H192" i="66"/>
  <c r="G192" i="66"/>
  <c r="F192" i="66"/>
  <c r="E192" i="66"/>
  <c r="D192" i="66"/>
  <c r="AQ191" i="66"/>
  <c r="AP191" i="66"/>
  <c r="AO191" i="66"/>
  <c r="AN191" i="66"/>
  <c r="AM191" i="66"/>
  <c r="AL191" i="66"/>
  <c r="AK191" i="66"/>
  <c r="AJ191" i="66"/>
  <c r="AI191" i="66"/>
  <c r="AH191" i="66"/>
  <c r="AG191" i="66"/>
  <c r="AF191" i="66"/>
  <c r="AE191" i="66"/>
  <c r="AD191" i="66"/>
  <c r="AC191" i="66"/>
  <c r="AB191" i="66"/>
  <c r="AA191" i="66"/>
  <c r="Z191" i="66"/>
  <c r="Y191" i="66"/>
  <c r="X191" i="66"/>
  <c r="W191" i="66"/>
  <c r="V191" i="66"/>
  <c r="U191" i="66"/>
  <c r="T191" i="66"/>
  <c r="S191" i="66"/>
  <c r="R191" i="66"/>
  <c r="Q191" i="66"/>
  <c r="P191" i="66"/>
  <c r="O191" i="66"/>
  <c r="N191" i="66"/>
  <c r="M191" i="66"/>
  <c r="L191" i="66"/>
  <c r="K191" i="66"/>
  <c r="J191" i="66"/>
  <c r="I191" i="66"/>
  <c r="H191" i="66"/>
  <c r="G191" i="66"/>
  <c r="F191" i="66"/>
  <c r="E191" i="66"/>
  <c r="D191" i="66"/>
  <c r="AQ190" i="66"/>
  <c r="AP190" i="66"/>
  <c r="AO190" i="66"/>
  <c r="AN190" i="66"/>
  <c r="AM190" i="66"/>
  <c r="AL190" i="66"/>
  <c r="AK190" i="66"/>
  <c r="AJ190" i="66"/>
  <c r="AI190" i="66"/>
  <c r="AH190" i="66"/>
  <c r="AG190" i="66"/>
  <c r="AF190" i="66"/>
  <c r="AE190" i="66"/>
  <c r="AD190" i="66"/>
  <c r="AC190" i="66"/>
  <c r="AB190" i="66"/>
  <c r="AA190" i="66"/>
  <c r="Z190" i="66"/>
  <c r="Y190" i="66"/>
  <c r="X190" i="66"/>
  <c r="W190" i="66"/>
  <c r="V190" i="66"/>
  <c r="U190" i="66"/>
  <c r="T190" i="66"/>
  <c r="S190" i="66"/>
  <c r="R190" i="66"/>
  <c r="Q190" i="66"/>
  <c r="P190" i="66"/>
  <c r="O190" i="66"/>
  <c r="N190" i="66"/>
  <c r="M190" i="66"/>
  <c r="L190" i="66"/>
  <c r="K190" i="66"/>
  <c r="J190" i="66"/>
  <c r="I190" i="66"/>
  <c r="H190" i="66"/>
  <c r="G190" i="66"/>
  <c r="F190" i="66"/>
  <c r="E190" i="66"/>
  <c r="D190" i="66"/>
  <c r="AQ189" i="66"/>
  <c r="AP189" i="66"/>
  <c r="AO189" i="66"/>
  <c r="AN189" i="66"/>
  <c r="AM189" i="66"/>
  <c r="AL189" i="66"/>
  <c r="AK189" i="66"/>
  <c r="AJ189" i="66"/>
  <c r="AI189" i="66"/>
  <c r="AH189" i="66"/>
  <c r="AG189" i="66"/>
  <c r="AF189" i="66"/>
  <c r="AE189" i="66"/>
  <c r="AD189" i="66"/>
  <c r="AC189" i="66"/>
  <c r="AB189" i="66"/>
  <c r="AA189" i="66"/>
  <c r="Z189" i="66"/>
  <c r="Y189" i="66"/>
  <c r="X189" i="66"/>
  <c r="W189" i="66"/>
  <c r="V189" i="66"/>
  <c r="U189" i="66"/>
  <c r="T189" i="66"/>
  <c r="S189" i="66"/>
  <c r="R189" i="66"/>
  <c r="Q189" i="66"/>
  <c r="P189" i="66"/>
  <c r="O189" i="66"/>
  <c r="N189" i="66"/>
  <c r="M189" i="66"/>
  <c r="L189" i="66"/>
  <c r="K189" i="66"/>
  <c r="J189" i="66"/>
  <c r="I189" i="66"/>
  <c r="H189" i="66"/>
  <c r="G189" i="66"/>
  <c r="F189" i="66"/>
  <c r="E189" i="66"/>
  <c r="D189" i="66"/>
  <c r="AQ188" i="66"/>
  <c r="AP188" i="66"/>
  <c r="AO188" i="66"/>
  <c r="AN188" i="66"/>
  <c r="AM188" i="66"/>
  <c r="AL188" i="66"/>
  <c r="AK188" i="66"/>
  <c r="AJ188" i="66"/>
  <c r="AI188" i="66"/>
  <c r="AH188" i="66"/>
  <c r="AG188" i="66"/>
  <c r="AF188" i="66"/>
  <c r="AD188" i="66"/>
  <c r="AC188" i="66"/>
  <c r="AB188" i="66"/>
  <c r="AA188" i="66"/>
  <c r="Z188" i="66"/>
  <c r="Y188" i="66"/>
  <c r="X188" i="66"/>
  <c r="W188" i="66"/>
  <c r="V188" i="66"/>
  <c r="U188" i="66"/>
  <c r="T188" i="66"/>
  <c r="S188" i="66"/>
  <c r="R188" i="66"/>
  <c r="Q188" i="66"/>
  <c r="P188" i="66"/>
  <c r="O188" i="66"/>
  <c r="N188" i="66"/>
  <c r="M188" i="66"/>
  <c r="L188" i="66"/>
  <c r="K188" i="66"/>
  <c r="J188" i="66"/>
  <c r="I188" i="66"/>
  <c r="H188" i="66"/>
  <c r="G188" i="66"/>
  <c r="F188" i="66"/>
  <c r="E188" i="66"/>
  <c r="D188" i="66"/>
  <c r="AQ187" i="66"/>
  <c r="AP187" i="66"/>
  <c r="AO187" i="66"/>
  <c r="AN187" i="66"/>
  <c r="AM187" i="66"/>
  <c r="AL187" i="66"/>
  <c r="AK187" i="66"/>
  <c r="AJ187" i="66"/>
  <c r="AI187" i="66"/>
  <c r="AH187" i="66"/>
  <c r="AG187" i="66"/>
  <c r="AF187" i="66"/>
  <c r="AE187" i="66"/>
  <c r="AD187" i="66"/>
  <c r="AC187" i="66"/>
  <c r="AB187" i="66"/>
  <c r="AA187" i="66"/>
  <c r="Z187" i="66"/>
  <c r="Y187" i="66"/>
  <c r="X187" i="66"/>
  <c r="W187" i="66"/>
  <c r="V187" i="66"/>
  <c r="U187" i="66"/>
  <c r="T187" i="66"/>
  <c r="S187" i="66"/>
  <c r="R187" i="66"/>
  <c r="Q187" i="66"/>
  <c r="P187" i="66"/>
  <c r="O187" i="66"/>
  <c r="N187" i="66"/>
  <c r="M187" i="66"/>
  <c r="L187" i="66"/>
  <c r="K187" i="66"/>
  <c r="J187" i="66"/>
  <c r="I187" i="66"/>
  <c r="H187" i="66"/>
  <c r="G187" i="66"/>
  <c r="F187" i="66"/>
  <c r="E187" i="66"/>
  <c r="D187" i="66"/>
  <c r="AQ186" i="66"/>
  <c r="AP186" i="66"/>
  <c r="AO186" i="66"/>
  <c r="AN186" i="66"/>
  <c r="AM186" i="66"/>
  <c r="AL186" i="66"/>
  <c r="AK186" i="66"/>
  <c r="AJ186" i="66"/>
  <c r="AI186" i="66"/>
  <c r="AH186" i="66"/>
  <c r="AG186" i="66"/>
  <c r="AF186" i="66"/>
  <c r="AE186" i="66"/>
  <c r="AD186" i="66"/>
  <c r="AC186" i="66"/>
  <c r="AB186" i="66"/>
  <c r="AA186" i="66"/>
  <c r="Z186" i="66"/>
  <c r="Y186" i="66"/>
  <c r="X186" i="66"/>
  <c r="W186" i="66"/>
  <c r="V186" i="66"/>
  <c r="U186" i="66"/>
  <c r="T186" i="66"/>
  <c r="S186" i="66"/>
  <c r="R186" i="66"/>
  <c r="Q186" i="66"/>
  <c r="P186" i="66"/>
  <c r="O186" i="66"/>
  <c r="N186" i="66"/>
  <c r="M186" i="66"/>
  <c r="L186" i="66"/>
  <c r="K186" i="66"/>
  <c r="J186" i="66"/>
  <c r="I186" i="66"/>
  <c r="H186" i="66"/>
  <c r="G186" i="66"/>
  <c r="F186" i="66"/>
  <c r="E186" i="66"/>
  <c r="D186" i="66"/>
  <c r="AQ185" i="66"/>
  <c r="AP185" i="66"/>
  <c r="AO185" i="66"/>
  <c r="AN185" i="66"/>
  <c r="AM185" i="66"/>
  <c r="AL185" i="66"/>
  <c r="AK185" i="66"/>
  <c r="AJ185" i="66"/>
  <c r="AI185" i="66"/>
  <c r="AH185" i="66"/>
  <c r="AG185" i="66"/>
  <c r="AF185" i="66"/>
  <c r="AE185" i="66"/>
  <c r="AD185" i="66"/>
  <c r="AC185" i="66"/>
  <c r="AB185" i="66"/>
  <c r="AA185" i="66"/>
  <c r="Z185" i="66"/>
  <c r="Y185" i="66"/>
  <c r="X185" i="66"/>
  <c r="W185" i="66"/>
  <c r="V185" i="66"/>
  <c r="U185" i="66"/>
  <c r="T185" i="66"/>
  <c r="S185" i="66"/>
  <c r="R185" i="66"/>
  <c r="Q185" i="66"/>
  <c r="P185" i="66"/>
  <c r="O185" i="66"/>
  <c r="N185" i="66"/>
  <c r="M185" i="66"/>
  <c r="L185" i="66"/>
  <c r="K185" i="66"/>
  <c r="J185" i="66"/>
  <c r="I185" i="66"/>
  <c r="H185" i="66"/>
  <c r="G185" i="66"/>
  <c r="F185" i="66"/>
  <c r="E185" i="66"/>
  <c r="D185" i="66"/>
  <c r="AQ184" i="66"/>
  <c r="AP184" i="66"/>
  <c r="AO184" i="66"/>
  <c r="AN184" i="66"/>
  <c r="AM184" i="66"/>
  <c r="AL184" i="66"/>
  <c r="AK184" i="66"/>
  <c r="AJ184" i="66"/>
  <c r="AI184" i="66"/>
  <c r="AH184" i="66"/>
  <c r="AG184" i="66"/>
  <c r="AF184" i="66"/>
  <c r="AE184" i="66"/>
  <c r="AD184" i="66"/>
  <c r="AC184" i="66"/>
  <c r="AB184" i="66"/>
  <c r="AA184" i="66"/>
  <c r="Z184" i="66"/>
  <c r="Y184" i="66"/>
  <c r="X184" i="66"/>
  <c r="W184" i="66"/>
  <c r="V184" i="66"/>
  <c r="U184" i="66"/>
  <c r="T184" i="66"/>
  <c r="S184" i="66"/>
  <c r="R184" i="66"/>
  <c r="Q184" i="66"/>
  <c r="P184" i="66"/>
  <c r="O184" i="66"/>
  <c r="N184" i="66"/>
  <c r="M184" i="66"/>
  <c r="L184" i="66"/>
  <c r="K184" i="66"/>
  <c r="J184" i="66"/>
  <c r="I184" i="66"/>
  <c r="H184" i="66"/>
  <c r="G184" i="66"/>
  <c r="F184" i="66"/>
  <c r="E184" i="66"/>
  <c r="D184" i="66"/>
  <c r="AQ183" i="66"/>
  <c r="AP183" i="66"/>
  <c r="AO183" i="66"/>
  <c r="AN183" i="66"/>
  <c r="AM183" i="66"/>
  <c r="AL183" i="66"/>
  <c r="AK183" i="66"/>
  <c r="AJ183" i="66"/>
  <c r="AI183" i="66"/>
  <c r="AH183" i="66"/>
  <c r="AG183" i="66"/>
  <c r="AF183" i="66"/>
  <c r="AE183" i="66"/>
  <c r="AD183" i="66"/>
  <c r="AC183" i="66"/>
  <c r="AB183" i="66"/>
  <c r="AA183" i="66"/>
  <c r="Z183" i="66"/>
  <c r="Y183" i="66"/>
  <c r="X183" i="66"/>
  <c r="W183" i="66"/>
  <c r="V183" i="66"/>
  <c r="U183" i="66"/>
  <c r="T183" i="66"/>
  <c r="S183" i="66"/>
  <c r="R183" i="66"/>
  <c r="Q183" i="66"/>
  <c r="P183" i="66"/>
  <c r="O183" i="66"/>
  <c r="N183" i="66"/>
  <c r="M183" i="66"/>
  <c r="L183" i="66"/>
  <c r="K183" i="66"/>
  <c r="J183" i="66"/>
  <c r="I183" i="66"/>
  <c r="H183" i="66"/>
  <c r="G183" i="66"/>
  <c r="F183" i="66"/>
  <c r="E183" i="66"/>
  <c r="D183" i="66"/>
  <c r="AQ182" i="66"/>
  <c r="AP182" i="66"/>
  <c r="AO182" i="66"/>
  <c r="AN182" i="66"/>
  <c r="AM182" i="66"/>
  <c r="AL182" i="66"/>
  <c r="AK182" i="66"/>
  <c r="AJ182" i="66"/>
  <c r="AI182" i="66"/>
  <c r="AH182" i="66"/>
  <c r="AG182" i="66"/>
  <c r="AF182" i="66"/>
  <c r="AD182" i="66"/>
  <c r="AC182" i="66"/>
  <c r="AB182" i="66"/>
  <c r="AA182" i="66"/>
  <c r="Z182" i="66"/>
  <c r="Y182" i="66"/>
  <c r="X182" i="66"/>
  <c r="W182" i="66"/>
  <c r="V182" i="66"/>
  <c r="U182" i="66"/>
  <c r="T182" i="66"/>
  <c r="S182" i="66"/>
  <c r="R182" i="66"/>
  <c r="Q182" i="66"/>
  <c r="P182" i="66"/>
  <c r="O182" i="66"/>
  <c r="N182" i="66"/>
  <c r="M182" i="66"/>
  <c r="L182" i="66"/>
  <c r="K182" i="66"/>
  <c r="J182" i="66"/>
  <c r="I182" i="66"/>
  <c r="H182" i="66"/>
  <c r="G182" i="66"/>
  <c r="F182" i="66"/>
  <c r="E182" i="66"/>
  <c r="D182" i="66"/>
  <c r="AQ181" i="66"/>
  <c r="AP181" i="66"/>
  <c r="AO181" i="66"/>
  <c r="AN181" i="66"/>
  <c r="AM181" i="66"/>
  <c r="AL181" i="66"/>
  <c r="AK181" i="66"/>
  <c r="AJ181" i="66"/>
  <c r="AI181" i="66"/>
  <c r="AH181" i="66"/>
  <c r="AG181" i="66"/>
  <c r="AF181" i="66"/>
  <c r="AE181" i="66"/>
  <c r="AD181" i="66"/>
  <c r="AC181" i="66"/>
  <c r="AB181" i="66"/>
  <c r="AA181" i="66"/>
  <c r="Z181" i="66"/>
  <c r="Y181" i="66"/>
  <c r="X181" i="66"/>
  <c r="W181" i="66"/>
  <c r="V181" i="66"/>
  <c r="U181" i="66"/>
  <c r="T181" i="66"/>
  <c r="S181" i="66"/>
  <c r="R181" i="66"/>
  <c r="Q181" i="66"/>
  <c r="P181" i="66"/>
  <c r="O181" i="66"/>
  <c r="N181" i="66"/>
  <c r="M181" i="66"/>
  <c r="L181" i="66"/>
  <c r="K181" i="66"/>
  <c r="J181" i="66"/>
  <c r="I181" i="66"/>
  <c r="H181" i="66"/>
  <c r="G181" i="66"/>
  <c r="F181" i="66"/>
  <c r="E181" i="66"/>
  <c r="D181" i="66"/>
  <c r="AQ180" i="66"/>
  <c r="AP180" i="66"/>
  <c r="AO180" i="66"/>
  <c r="AN180" i="66"/>
  <c r="AM180" i="66"/>
  <c r="AL180" i="66"/>
  <c r="AK180" i="66"/>
  <c r="AJ180" i="66"/>
  <c r="AI180" i="66"/>
  <c r="AH180" i="66"/>
  <c r="AG180" i="66"/>
  <c r="AF180" i="66"/>
  <c r="AE180" i="66"/>
  <c r="AD180" i="66"/>
  <c r="AC180" i="66"/>
  <c r="AB180" i="66"/>
  <c r="AA180" i="66"/>
  <c r="Z180" i="66"/>
  <c r="Y180" i="66"/>
  <c r="X180" i="66"/>
  <c r="W180" i="66"/>
  <c r="V180" i="66"/>
  <c r="U180" i="66"/>
  <c r="T180" i="66"/>
  <c r="S180" i="66"/>
  <c r="R180" i="66"/>
  <c r="Q180" i="66"/>
  <c r="P180" i="66"/>
  <c r="O180" i="66"/>
  <c r="N180" i="66"/>
  <c r="M180" i="66"/>
  <c r="L180" i="66"/>
  <c r="K180" i="66"/>
  <c r="J180" i="66"/>
  <c r="I180" i="66"/>
  <c r="H180" i="66"/>
  <c r="G180" i="66"/>
  <c r="F180" i="66"/>
  <c r="E180" i="66"/>
  <c r="D180" i="66"/>
  <c r="AQ179" i="66"/>
  <c r="AP179" i="66"/>
  <c r="AO179" i="66"/>
  <c r="AN179" i="66"/>
  <c r="AM179" i="66"/>
  <c r="AL179" i="66"/>
  <c r="AK179" i="66"/>
  <c r="AJ179" i="66"/>
  <c r="AI179" i="66"/>
  <c r="AH179" i="66"/>
  <c r="AG179" i="66"/>
  <c r="AF179" i="66"/>
  <c r="AD179" i="66"/>
  <c r="AC179" i="66"/>
  <c r="AB179" i="66"/>
  <c r="AA179" i="66"/>
  <c r="Z179" i="66"/>
  <c r="Y179" i="66"/>
  <c r="X179" i="66"/>
  <c r="W179" i="66"/>
  <c r="V179" i="66"/>
  <c r="U179" i="66"/>
  <c r="T179" i="66"/>
  <c r="S179" i="66"/>
  <c r="R179" i="66"/>
  <c r="Q179" i="66"/>
  <c r="P179" i="66"/>
  <c r="O179" i="66"/>
  <c r="N179" i="66"/>
  <c r="M179" i="66"/>
  <c r="L179" i="66"/>
  <c r="K179" i="66"/>
  <c r="J179" i="66"/>
  <c r="I179" i="66"/>
  <c r="H179" i="66"/>
  <c r="G179" i="66"/>
  <c r="F179" i="66"/>
  <c r="E179" i="66"/>
  <c r="D179" i="66"/>
  <c r="AQ178" i="66"/>
  <c r="AP178" i="66"/>
  <c r="AO178" i="66"/>
  <c r="AN178" i="66"/>
  <c r="AM178" i="66"/>
  <c r="AL178" i="66"/>
  <c r="AK178" i="66"/>
  <c r="AJ178" i="66"/>
  <c r="AI178" i="66"/>
  <c r="AH178" i="66"/>
  <c r="AG178" i="66"/>
  <c r="AF178" i="66"/>
  <c r="AE178" i="66"/>
  <c r="AD178" i="66"/>
  <c r="AC178" i="66"/>
  <c r="AB178" i="66"/>
  <c r="AA178" i="66"/>
  <c r="Z178" i="66"/>
  <c r="Y178" i="66"/>
  <c r="X178" i="66"/>
  <c r="W178" i="66"/>
  <c r="V178" i="66"/>
  <c r="U178" i="66"/>
  <c r="T178" i="66"/>
  <c r="S178" i="66"/>
  <c r="R178" i="66"/>
  <c r="Q178" i="66"/>
  <c r="P178" i="66"/>
  <c r="O178" i="66"/>
  <c r="N178" i="66"/>
  <c r="M178" i="66"/>
  <c r="L178" i="66"/>
  <c r="K178" i="66"/>
  <c r="J178" i="66"/>
  <c r="I178" i="66"/>
  <c r="H178" i="66"/>
  <c r="G178" i="66"/>
  <c r="F178" i="66"/>
  <c r="E178" i="66"/>
  <c r="D178" i="66"/>
  <c r="AQ177" i="66"/>
  <c r="AP177" i="66"/>
  <c r="AO177" i="66"/>
  <c r="AN177" i="66"/>
  <c r="AM177" i="66"/>
  <c r="AL177" i="66"/>
  <c r="AK177" i="66"/>
  <c r="AJ177" i="66"/>
  <c r="AI177" i="66"/>
  <c r="AH177" i="66"/>
  <c r="AG177" i="66"/>
  <c r="AF177" i="66"/>
  <c r="AE177" i="66"/>
  <c r="AD177" i="66"/>
  <c r="AC177" i="66"/>
  <c r="AB177" i="66"/>
  <c r="AA177" i="66"/>
  <c r="Z177" i="66"/>
  <c r="Y177" i="66"/>
  <c r="X177" i="66"/>
  <c r="W177" i="66"/>
  <c r="V177" i="66"/>
  <c r="U177" i="66"/>
  <c r="T177" i="66"/>
  <c r="S177" i="66"/>
  <c r="R177" i="66"/>
  <c r="Q177" i="66"/>
  <c r="P177" i="66"/>
  <c r="O177" i="66"/>
  <c r="N177" i="66"/>
  <c r="M177" i="66"/>
  <c r="L177" i="66"/>
  <c r="K177" i="66"/>
  <c r="J177" i="66"/>
  <c r="I177" i="66"/>
  <c r="H177" i="66"/>
  <c r="G177" i="66"/>
  <c r="F177" i="66"/>
  <c r="E177" i="66"/>
  <c r="D177" i="66"/>
  <c r="AQ176" i="66"/>
  <c r="AP176" i="66"/>
  <c r="AO176" i="66"/>
  <c r="AN176" i="66"/>
  <c r="AM176" i="66"/>
  <c r="AL176" i="66"/>
  <c r="AK176" i="66"/>
  <c r="AJ176" i="66"/>
  <c r="AI176" i="66"/>
  <c r="AH176" i="66"/>
  <c r="AG176" i="66"/>
  <c r="AF176" i="66"/>
  <c r="AE176" i="66"/>
  <c r="AD176" i="66"/>
  <c r="AC176" i="66"/>
  <c r="AB176" i="66"/>
  <c r="AA176" i="66"/>
  <c r="Z176" i="66"/>
  <c r="Y176" i="66"/>
  <c r="X176" i="66"/>
  <c r="W176" i="66"/>
  <c r="V176" i="66"/>
  <c r="U176" i="66"/>
  <c r="T176" i="66"/>
  <c r="S176" i="66"/>
  <c r="R176" i="66"/>
  <c r="Q176" i="66"/>
  <c r="P176" i="66"/>
  <c r="O176" i="66"/>
  <c r="N176" i="66"/>
  <c r="M176" i="66"/>
  <c r="L176" i="66"/>
  <c r="K176" i="66"/>
  <c r="J176" i="66"/>
  <c r="I176" i="66"/>
  <c r="H176" i="66"/>
  <c r="G176" i="66"/>
  <c r="F176" i="66"/>
  <c r="E176" i="66"/>
  <c r="D176" i="66"/>
  <c r="AQ175" i="66"/>
  <c r="AP175" i="66"/>
  <c r="AO175" i="66"/>
  <c r="AN175" i="66"/>
  <c r="AM175" i="66"/>
  <c r="AL175" i="66"/>
  <c r="AK175" i="66"/>
  <c r="AJ175" i="66"/>
  <c r="AI175" i="66"/>
  <c r="AH175" i="66"/>
  <c r="AG175" i="66"/>
  <c r="AF175" i="66"/>
  <c r="AE175" i="66"/>
  <c r="AD175" i="66"/>
  <c r="AC175" i="66"/>
  <c r="AB175" i="66"/>
  <c r="AA175" i="66"/>
  <c r="Z175" i="66"/>
  <c r="Y175" i="66"/>
  <c r="X175" i="66"/>
  <c r="W175" i="66"/>
  <c r="V175" i="66"/>
  <c r="U175" i="66"/>
  <c r="T175" i="66"/>
  <c r="S175" i="66"/>
  <c r="R175" i="66"/>
  <c r="Q175" i="66"/>
  <c r="P175" i="66"/>
  <c r="O175" i="66"/>
  <c r="N175" i="66"/>
  <c r="M175" i="66"/>
  <c r="L175" i="66"/>
  <c r="K175" i="66"/>
  <c r="J175" i="66"/>
  <c r="I175" i="66"/>
  <c r="H175" i="66"/>
  <c r="G175" i="66"/>
  <c r="F175" i="66"/>
  <c r="E175" i="66"/>
  <c r="D175" i="66"/>
  <c r="AQ174" i="66"/>
  <c r="AP174" i="66"/>
  <c r="AO174" i="66"/>
  <c r="AN174" i="66"/>
  <c r="AM174" i="66"/>
  <c r="AL174" i="66"/>
  <c r="AK174" i="66"/>
  <c r="AJ174" i="66"/>
  <c r="AI174" i="66"/>
  <c r="AH174" i="66"/>
  <c r="AG174" i="66"/>
  <c r="AF174" i="66"/>
  <c r="AE174" i="66"/>
  <c r="AD174" i="66"/>
  <c r="AC174" i="66"/>
  <c r="AB174" i="66"/>
  <c r="AA174" i="66"/>
  <c r="Z174" i="66"/>
  <c r="Y174" i="66"/>
  <c r="X174" i="66"/>
  <c r="W174" i="66"/>
  <c r="V174" i="66"/>
  <c r="U174" i="66"/>
  <c r="T174" i="66"/>
  <c r="S174" i="66"/>
  <c r="R174" i="66"/>
  <c r="Q174" i="66"/>
  <c r="P174" i="66"/>
  <c r="O174" i="66"/>
  <c r="N174" i="66"/>
  <c r="M174" i="66"/>
  <c r="L174" i="66"/>
  <c r="K174" i="66"/>
  <c r="J174" i="66"/>
  <c r="I174" i="66"/>
  <c r="H174" i="66"/>
  <c r="G174" i="66"/>
  <c r="F174" i="66"/>
  <c r="E174" i="66"/>
  <c r="D174" i="66"/>
  <c r="AQ173" i="66"/>
  <c r="AP173" i="66"/>
  <c r="AO173" i="66"/>
  <c r="AN173" i="66"/>
  <c r="AM173" i="66"/>
  <c r="AL173" i="66"/>
  <c r="AK173" i="66"/>
  <c r="AJ173" i="66"/>
  <c r="AI173" i="66"/>
  <c r="AH173" i="66"/>
  <c r="AG173" i="66"/>
  <c r="AF173" i="66"/>
  <c r="AE173" i="66"/>
  <c r="AD173" i="66"/>
  <c r="AC173" i="66"/>
  <c r="AB173" i="66"/>
  <c r="AA173" i="66"/>
  <c r="Z173" i="66"/>
  <c r="Y173" i="66"/>
  <c r="X173" i="66"/>
  <c r="W173" i="66"/>
  <c r="V173" i="66"/>
  <c r="U173" i="66"/>
  <c r="T173" i="66"/>
  <c r="S173" i="66"/>
  <c r="R173" i="66"/>
  <c r="Q173" i="66"/>
  <c r="P173" i="66"/>
  <c r="O173" i="66"/>
  <c r="N173" i="66"/>
  <c r="M173" i="66"/>
  <c r="L173" i="66"/>
  <c r="K173" i="66"/>
  <c r="J173" i="66"/>
  <c r="I173" i="66"/>
  <c r="H173" i="66"/>
  <c r="G173" i="66"/>
  <c r="F173" i="66"/>
  <c r="E173" i="66"/>
  <c r="D173" i="66"/>
  <c r="AQ172" i="66"/>
  <c r="AP172" i="66"/>
  <c r="AO172" i="66"/>
  <c r="AN172" i="66"/>
  <c r="AM172" i="66"/>
  <c r="AL172" i="66"/>
  <c r="AK172" i="66"/>
  <c r="AJ172" i="66"/>
  <c r="AI172" i="66"/>
  <c r="AH172" i="66"/>
  <c r="AG172" i="66"/>
  <c r="AF172" i="66"/>
  <c r="AD172" i="66"/>
  <c r="AC172" i="66"/>
  <c r="AB172" i="66"/>
  <c r="AA172" i="66"/>
  <c r="Z172" i="66"/>
  <c r="Y172" i="66"/>
  <c r="X172" i="66"/>
  <c r="W172" i="66"/>
  <c r="V172" i="66"/>
  <c r="U172" i="66"/>
  <c r="T172" i="66"/>
  <c r="S172" i="66"/>
  <c r="R172" i="66"/>
  <c r="Q172" i="66"/>
  <c r="P172" i="66"/>
  <c r="O172" i="66"/>
  <c r="N172" i="66"/>
  <c r="M172" i="66"/>
  <c r="L172" i="66"/>
  <c r="K172" i="66"/>
  <c r="J172" i="66"/>
  <c r="I172" i="66"/>
  <c r="H172" i="66"/>
  <c r="G172" i="66"/>
  <c r="F172" i="66"/>
  <c r="E172" i="66"/>
  <c r="D172" i="66"/>
  <c r="AQ171" i="66"/>
  <c r="AP171" i="66"/>
  <c r="AO171" i="66"/>
  <c r="AN171" i="66"/>
  <c r="AM171" i="66"/>
  <c r="AL171" i="66"/>
  <c r="AK171" i="66"/>
  <c r="AJ171" i="66"/>
  <c r="AI171" i="66"/>
  <c r="AH171" i="66"/>
  <c r="AG171" i="66"/>
  <c r="AF171" i="66"/>
  <c r="AE171" i="66"/>
  <c r="AD171" i="66"/>
  <c r="AC171" i="66"/>
  <c r="AB171" i="66"/>
  <c r="AA171" i="66"/>
  <c r="Z171" i="66"/>
  <c r="X171" i="66"/>
  <c r="W171" i="66"/>
  <c r="V171" i="66"/>
  <c r="U171" i="66"/>
  <c r="T171" i="66"/>
  <c r="S171" i="66"/>
  <c r="R171" i="66"/>
  <c r="Q171" i="66"/>
  <c r="P171" i="66"/>
  <c r="O171" i="66"/>
  <c r="N171" i="66"/>
  <c r="M171" i="66"/>
  <c r="L171" i="66"/>
  <c r="K171" i="66"/>
  <c r="J171" i="66"/>
  <c r="I171" i="66"/>
  <c r="H171" i="66"/>
  <c r="G171" i="66"/>
  <c r="F171" i="66"/>
  <c r="E171" i="66"/>
  <c r="D171" i="66"/>
  <c r="AQ170" i="66"/>
  <c r="AP170" i="66"/>
  <c r="AO170" i="66"/>
  <c r="AN170" i="66"/>
  <c r="AM170" i="66"/>
  <c r="AL170" i="66"/>
  <c r="AK170" i="66"/>
  <c r="AJ170" i="66"/>
  <c r="AI170" i="66"/>
  <c r="AH170" i="66"/>
  <c r="AG170" i="66"/>
  <c r="AF170" i="66"/>
  <c r="AE170" i="66"/>
  <c r="AD170" i="66"/>
  <c r="AC170" i="66"/>
  <c r="AB170" i="66"/>
  <c r="AA170" i="66"/>
  <c r="Z170" i="66"/>
  <c r="Y170" i="66"/>
  <c r="X170" i="66"/>
  <c r="W170" i="66"/>
  <c r="V170" i="66"/>
  <c r="U170" i="66"/>
  <c r="T170" i="66"/>
  <c r="S170" i="66"/>
  <c r="R170" i="66"/>
  <c r="Q170" i="66"/>
  <c r="P170" i="66"/>
  <c r="O170" i="66"/>
  <c r="N170" i="66"/>
  <c r="M170" i="66"/>
  <c r="L170" i="66"/>
  <c r="K170" i="66"/>
  <c r="J170" i="66"/>
  <c r="I170" i="66"/>
  <c r="H170" i="66"/>
  <c r="G170" i="66"/>
  <c r="F170" i="66"/>
  <c r="E170" i="66"/>
  <c r="D170" i="66"/>
  <c r="AQ169" i="66"/>
  <c r="AP169" i="66"/>
  <c r="AO169" i="66"/>
  <c r="AN169" i="66"/>
  <c r="AM169" i="66"/>
  <c r="AL169" i="66"/>
  <c r="AK169" i="66"/>
  <c r="AJ169" i="66"/>
  <c r="AI169" i="66"/>
  <c r="AH169" i="66"/>
  <c r="AG169" i="66"/>
  <c r="AF169" i="66"/>
  <c r="AE169" i="66"/>
  <c r="AD169" i="66"/>
  <c r="AC169" i="66"/>
  <c r="AB169" i="66"/>
  <c r="AA169" i="66"/>
  <c r="Z169" i="66"/>
  <c r="Y169" i="66"/>
  <c r="X169" i="66"/>
  <c r="W169" i="66"/>
  <c r="V169" i="66"/>
  <c r="U169" i="66"/>
  <c r="T169" i="66"/>
  <c r="S169" i="66"/>
  <c r="R169" i="66"/>
  <c r="Q169" i="66"/>
  <c r="P169" i="66"/>
  <c r="O169" i="66"/>
  <c r="N169" i="66"/>
  <c r="M169" i="66"/>
  <c r="L169" i="66"/>
  <c r="K169" i="66"/>
  <c r="J169" i="66"/>
  <c r="I169" i="66"/>
  <c r="H169" i="66"/>
  <c r="G169" i="66"/>
  <c r="F169" i="66"/>
  <c r="E169" i="66"/>
  <c r="D169" i="66"/>
  <c r="AQ168" i="66"/>
  <c r="AP168" i="66"/>
  <c r="AO168" i="66"/>
  <c r="AN168" i="66"/>
  <c r="AM168" i="66"/>
  <c r="AL168" i="66"/>
  <c r="AK168" i="66"/>
  <c r="AJ168" i="66"/>
  <c r="AI168" i="66"/>
  <c r="AH168" i="66"/>
  <c r="AG168" i="66"/>
  <c r="AF168" i="66"/>
  <c r="AE168" i="66"/>
  <c r="AD168" i="66"/>
  <c r="AC168" i="66"/>
  <c r="AB168" i="66"/>
  <c r="AA168" i="66"/>
  <c r="Z168" i="66"/>
  <c r="Y168" i="66"/>
  <c r="X168" i="66"/>
  <c r="W168" i="66"/>
  <c r="V168" i="66"/>
  <c r="U168" i="66"/>
  <c r="T168" i="66"/>
  <c r="S168" i="66"/>
  <c r="R168" i="66"/>
  <c r="Q168" i="66"/>
  <c r="P168" i="66"/>
  <c r="O168" i="66"/>
  <c r="N168" i="66"/>
  <c r="M168" i="66"/>
  <c r="L168" i="66"/>
  <c r="K168" i="66"/>
  <c r="J168" i="66"/>
  <c r="I168" i="66"/>
  <c r="H168" i="66"/>
  <c r="G168" i="66"/>
  <c r="F168" i="66"/>
  <c r="E168" i="66"/>
  <c r="D168" i="66"/>
  <c r="AQ167" i="66"/>
  <c r="AP167" i="66"/>
  <c r="AO167" i="66"/>
  <c r="AN167" i="66"/>
  <c r="AM167" i="66"/>
  <c r="AL167" i="66"/>
  <c r="AK167" i="66"/>
  <c r="AJ167" i="66"/>
  <c r="AI167" i="66"/>
  <c r="AH167" i="66"/>
  <c r="AG167" i="66"/>
  <c r="AF167" i="66"/>
  <c r="AE167" i="66"/>
  <c r="AD167" i="66"/>
  <c r="AC167" i="66"/>
  <c r="AB167" i="66"/>
  <c r="AA167" i="66"/>
  <c r="Z167" i="66"/>
  <c r="Y167" i="66"/>
  <c r="X167" i="66"/>
  <c r="W167" i="66"/>
  <c r="V167" i="66"/>
  <c r="U167" i="66"/>
  <c r="T167" i="66"/>
  <c r="S167" i="66"/>
  <c r="R167" i="66"/>
  <c r="Q167" i="66"/>
  <c r="P167" i="66"/>
  <c r="O167" i="66"/>
  <c r="N167" i="66"/>
  <c r="M167" i="66"/>
  <c r="L167" i="66"/>
  <c r="K167" i="66"/>
  <c r="J167" i="66"/>
  <c r="I167" i="66"/>
  <c r="H167" i="66"/>
  <c r="G167" i="66"/>
  <c r="F167" i="66"/>
  <c r="E167" i="66"/>
  <c r="D167" i="66"/>
  <c r="AQ166" i="66"/>
  <c r="AP166" i="66"/>
  <c r="AO166" i="66"/>
  <c r="AN166" i="66"/>
  <c r="AM166" i="66"/>
  <c r="AL166" i="66"/>
  <c r="AK166" i="66"/>
  <c r="AJ166" i="66"/>
  <c r="AI166" i="66"/>
  <c r="AH166" i="66"/>
  <c r="AG166" i="66"/>
  <c r="AF166" i="66"/>
  <c r="AE166" i="66"/>
  <c r="AD166" i="66"/>
  <c r="AC166" i="66"/>
  <c r="AB166" i="66"/>
  <c r="AA166" i="66"/>
  <c r="Z166" i="66"/>
  <c r="Y166" i="66"/>
  <c r="X166" i="66"/>
  <c r="W166" i="66"/>
  <c r="V166" i="66"/>
  <c r="U166" i="66"/>
  <c r="T166" i="66"/>
  <c r="S166" i="66"/>
  <c r="R166" i="66"/>
  <c r="Q166" i="66"/>
  <c r="P166" i="66"/>
  <c r="O166" i="66"/>
  <c r="N166" i="66"/>
  <c r="M166" i="66"/>
  <c r="L166" i="66"/>
  <c r="K166" i="66"/>
  <c r="J166" i="66"/>
  <c r="I166" i="66"/>
  <c r="H166" i="66"/>
  <c r="G166" i="66"/>
  <c r="F166" i="66"/>
  <c r="E166" i="66"/>
  <c r="D166" i="66"/>
  <c r="AQ165" i="66"/>
  <c r="AP165" i="66"/>
  <c r="AO165" i="66"/>
  <c r="AN165" i="66"/>
  <c r="AM165" i="66"/>
  <c r="AL165" i="66"/>
  <c r="AK165" i="66"/>
  <c r="AJ165" i="66"/>
  <c r="AI165" i="66"/>
  <c r="AH165" i="66"/>
  <c r="AG165" i="66"/>
  <c r="AF165" i="66"/>
  <c r="AE165" i="66"/>
  <c r="AD165" i="66"/>
  <c r="AC165" i="66"/>
  <c r="AB165" i="66"/>
  <c r="AA165" i="66"/>
  <c r="Z165" i="66"/>
  <c r="Y165" i="66"/>
  <c r="X165" i="66"/>
  <c r="W165" i="66"/>
  <c r="V165" i="66"/>
  <c r="U165" i="66"/>
  <c r="T165" i="66"/>
  <c r="S165" i="66"/>
  <c r="R165" i="66"/>
  <c r="Q165" i="66"/>
  <c r="P165" i="66"/>
  <c r="O165" i="66"/>
  <c r="N165" i="66"/>
  <c r="M165" i="66"/>
  <c r="L165" i="66"/>
  <c r="K165" i="66"/>
  <c r="J165" i="66"/>
  <c r="I165" i="66"/>
  <c r="H165" i="66"/>
  <c r="G165" i="66"/>
  <c r="F165" i="66"/>
  <c r="E165" i="66"/>
  <c r="D165" i="66"/>
  <c r="AQ164" i="66"/>
  <c r="AP164" i="66"/>
  <c r="AO164" i="66"/>
  <c r="AN164" i="66"/>
  <c r="AM164" i="66"/>
  <c r="AL164" i="66"/>
  <c r="AK164" i="66"/>
  <c r="AJ164" i="66"/>
  <c r="AI164" i="66"/>
  <c r="AH164" i="66"/>
  <c r="AG164" i="66"/>
  <c r="AF164" i="66"/>
  <c r="AE164" i="66"/>
  <c r="AD164" i="66"/>
  <c r="AC164" i="66"/>
  <c r="AB164" i="66"/>
  <c r="AA164" i="66"/>
  <c r="Z164" i="66"/>
  <c r="Y164" i="66"/>
  <c r="X164" i="66"/>
  <c r="W164" i="66"/>
  <c r="V164" i="66"/>
  <c r="U164" i="66"/>
  <c r="T164" i="66"/>
  <c r="S164" i="66"/>
  <c r="R164" i="66"/>
  <c r="Q164" i="66"/>
  <c r="P164" i="66"/>
  <c r="O164" i="66"/>
  <c r="N164" i="66"/>
  <c r="M164" i="66"/>
  <c r="L164" i="66"/>
  <c r="K164" i="66"/>
  <c r="J164" i="66"/>
  <c r="I164" i="66"/>
  <c r="H164" i="66"/>
  <c r="G164" i="66"/>
  <c r="F164" i="66"/>
  <c r="E164" i="66"/>
  <c r="D164" i="66"/>
  <c r="AQ163" i="66"/>
  <c r="AP163" i="66"/>
  <c r="AO163" i="66"/>
  <c r="AN163" i="66"/>
  <c r="AM163" i="66"/>
  <c r="AL163" i="66"/>
  <c r="AK163" i="66"/>
  <c r="AJ163" i="66"/>
  <c r="AI163" i="66"/>
  <c r="AH163" i="66"/>
  <c r="AG163" i="66"/>
  <c r="AF163" i="66"/>
  <c r="AE163" i="66"/>
  <c r="AD163" i="66"/>
  <c r="AC163" i="66"/>
  <c r="AB163" i="66"/>
  <c r="AA163" i="66"/>
  <c r="Z163" i="66"/>
  <c r="Y163" i="66"/>
  <c r="X163" i="66"/>
  <c r="W163" i="66"/>
  <c r="V163" i="66"/>
  <c r="U163" i="66"/>
  <c r="T163" i="66"/>
  <c r="S163" i="66"/>
  <c r="R163" i="66"/>
  <c r="Q163" i="66"/>
  <c r="P163" i="66"/>
  <c r="O163" i="66"/>
  <c r="N163" i="66"/>
  <c r="M163" i="66"/>
  <c r="L163" i="66"/>
  <c r="K163" i="66"/>
  <c r="J163" i="66"/>
  <c r="I163" i="66"/>
  <c r="H163" i="66"/>
  <c r="G163" i="66"/>
  <c r="F163" i="66"/>
  <c r="E163" i="66"/>
  <c r="D163" i="66"/>
  <c r="AQ162" i="66"/>
  <c r="AP162" i="66"/>
  <c r="AO162" i="66"/>
  <c r="AN162" i="66"/>
  <c r="AM162" i="66"/>
  <c r="AL162" i="66"/>
  <c r="AK162" i="66"/>
  <c r="AJ162" i="66"/>
  <c r="AI162" i="66"/>
  <c r="AH162" i="66"/>
  <c r="AG162" i="66"/>
  <c r="AF162" i="66"/>
  <c r="AE162" i="66"/>
  <c r="AD162" i="66"/>
  <c r="AC162" i="66"/>
  <c r="AB162" i="66"/>
  <c r="AA162" i="66"/>
  <c r="Z162" i="66"/>
  <c r="Y162" i="66"/>
  <c r="X162" i="66"/>
  <c r="W162" i="66"/>
  <c r="V162" i="66"/>
  <c r="U162" i="66"/>
  <c r="T162" i="66"/>
  <c r="S162" i="66"/>
  <c r="R162" i="66"/>
  <c r="Q162" i="66"/>
  <c r="P162" i="66"/>
  <c r="O162" i="66"/>
  <c r="N162" i="66"/>
  <c r="M162" i="66"/>
  <c r="L162" i="66"/>
  <c r="K162" i="66"/>
  <c r="J162" i="66"/>
  <c r="I162" i="66"/>
  <c r="H162" i="66"/>
  <c r="G162" i="66"/>
  <c r="F162" i="66"/>
  <c r="E162" i="66"/>
  <c r="D162" i="66"/>
  <c r="AQ161" i="66"/>
  <c r="AP161" i="66"/>
  <c r="AO161" i="66"/>
  <c r="AN161" i="66"/>
  <c r="AM161" i="66"/>
  <c r="AL161" i="66"/>
  <c r="AK161" i="66"/>
  <c r="AJ161" i="66"/>
  <c r="AI161" i="66"/>
  <c r="AH161" i="66"/>
  <c r="AG161" i="66"/>
  <c r="AF161" i="66"/>
  <c r="AE161" i="66"/>
  <c r="AD161" i="66"/>
  <c r="AC161" i="66"/>
  <c r="AB161" i="66"/>
  <c r="AA161" i="66"/>
  <c r="Z161" i="66"/>
  <c r="Y161" i="66"/>
  <c r="X161" i="66"/>
  <c r="W161" i="66"/>
  <c r="V161" i="66"/>
  <c r="U161" i="66"/>
  <c r="T161" i="66"/>
  <c r="S161" i="66"/>
  <c r="R161" i="66"/>
  <c r="Q161" i="66"/>
  <c r="P161" i="66"/>
  <c r="O161" i="66"/>
  <c r="N161" i="66"/>
  <c r="M161" i="66"/>
  <c r="L161" i="66"/>
  <c r="K161" i="66"/>
  <c r="J161" i="66"/>
  <c r="I161" i="66"/>
  <c r="H161" i="66"/>
  <c r="G161" i="66"/>
  <c r="F161" i="66"/>
  <c r="E161" i="66"/>
  <c r="D161" i="66"/>
  <c r="AQ160" i="66"/>
  <c r="AP160" i="66"/>
  <c r="AO160" i="66"/>
  <c r="AN160" i="66"/>
  <c r="AM160" i="66"/>
  <c r="AL160" i="66"/>
  <c r="AK160" i="66"/>
  <c r="AJ160" i="66"/>
  <c r="AI160" i="66"/>
  <c r="AH160" i="66"/>
  <c r="AG160" i="66"/>
  <c r="AF160" i="66"/>
  <c r="AE160" i="66"/>
  <c r="AD160" i="66"/>
  <c r="AC160" i="66"/>
  <c r="AB160" i="66"/>
  <c r="AA160" i="66"/>
  <c r="Z160" i="66"/>
  <c r="Y160" i="66"/>
  <c r="X160" i="66"/>
  <c r="W160" i="66"/>
  <c r="V160" i="66"/>
  <c r="U160" i="66"/>
  <c r="T160" i="66"/>
  <c r="S160" i="66"/>
  <c r="R160" i="66"/>
  <c r="Q160" i="66"/>
  <c r="P160" i="66"/>
  <c r="O160" i="66"/>
  <c r="N160" i="66"/>
  <c r="M160" i="66"/>
  <c r="L160" i="66"/>
  <c r="K160" i="66"/>
  <c r="J160" i="66"/>
  <c r="I160" i="66"/>
  <c r="H160" i="66"/>
  <c r="G160" i="66"/>
  <c r="F160" i="66"/>
  <c r="E160" i="66"/>
  <c r="D160" i="66"/>
  <c r="AQ159" i="66"/>
  <c r="AP159" i="66"/>
  <c r="AO159" i="66"/>
  <c r="AN159" i="66"/>
  <c r="AM159" i="66"/>
  <c r="AL159" i="66"/>
  <c r="AK159" i="66"/>
  <c r="AJ159" i="66"/>
  <c r="AI159" i="66"/>
  <c r="AH159" i="66"/>
  <c r="AG159" i="66"/>
  <c r="AF159" i="66"/>
  <c r="AE159" i="66"/>
  <c r="AD159" i="66"/>
  <c r="AC159" i="66"/>
  <c r="AB159" i="66"/>
  <c r="AA159" i="66"/>
  <c r="Z159" i="66"/>
  <c r="Y159" i="66"/>
  <c r="X159" i="66"/>
  <c r="W159" i="66"/>
  <c r="V159" i="66"/>
  <c r="U159" i="66"/>
  <c r="T159" i="66"/>
  <c r="S159" i="66"/>
  <c r="R159" i="66"/>
  <c r="Q159" i="66"/>
  <c r="P159" i="66"/>
  <c r="O159" i="66"/>
  <c r="N159" i="66"/>
  <c r="M159" i="66"/>
  <c r="L159" i="66"/>
  <c r="K159" i="66"/>
  <c r="J159" i="66"/>
  <c r="I159" i="66"/>
  <c r="H159" i="66"/>
  <c r="G159" i="66"/>
  <c r="F159" i="66"/>
  <c r="E159" i="66"/>
  <c r="D159" i="66"/>
  <c r="AQ158" i="66"/>
  <c r="AP158" i="66"/>
  <c r="AO158" i="66"/>
  <c r="AN158" i="66"/>
  <c r="AM158" i="66"/>
  <c r="AL158" i="66"/>
  <c r="AK158" i="66"/>
  <c r="AJ158" i="66"/>
  <c r="AI158" i="66"/>
  <c r="AH158" i="66"/>
  <c r="AG158" i="66"/>
  <c r="AF158" i="66"/>
  <c r="AE158" i="66"/>
  <c r="AD158" i="66"/>
  <c r="AC158" i="66"/>
  <c r="AB158" i="66"/>
  <c r="AA158" i="66"/>
  <c r="Z158" i="66"/>
  <c r="Y158" i="66"/>
  <c r="X158" i="66"/>
  <c r="W158" i="66"/>
  <c r="V158" i="66"/>
  <c r="U158" i="66"/>
  <c r="T158" i="66"/>
  <c r="S158" i="66"/>
  <c r="R158" i="66"/>
  <c r="Q158" i="66"/>
  <c r="P158" i="66"/>
  <c r="O158" i="66"/>
  <c r="N158" i="66"/>
  <c r="M158" i="66"/>
  <c r="L158" i="66"/>
  <c r="K158" i="66"/>
  <c r="J158" i="66"/>
  <c r="I158" i="66"/>
  <c r="H158" i="66"/>
  <c r="G158" i="66"/>
  <c r="F158" i="66"/>
  <c r="E158" i="66"/>
  <c r="D158" i="66"/>
  <c r="AQ157" i="66"/>
  <c r="AP157" i="66"/>
  <c r="AO157" i="66"/>
  <c r="AN157" i="66"/>
  <c r="AM157" i="66"/>
  <c r="AL157" i="66"/>
  <c r="AK157" i="66"/>
  <c r="AJ157" i="66"/>
  <c r="AI157" i="66"/>
  <c r="AH157" i="66"/>
  <c r="AG157" i="66"/>
  <c r="AF157" i="66"/>
  <c r="AE157" i="66"/>
  <c r="AD157" i="66"/>
  <c r="AC157" i="66"/>
  <c r="AB157" i="66"/>
  <c r="AA157" i="66"/>
  <c r="Z157" i="66"/>
  <c r="Y157" i="66"/>
  <c r="X157" i="66"/>
  <c r="W157" i="66"/>
  <c r="V157" i="66"/>
  <c r="U157" i="66"/>
  <c r="T157" i="66"/>
  <c r="S157" i="66"/>
  <c r="R157" i="66"/>
  <c r="Q157" i="66"/>
  <c r="P157" i="66"/>
  <c r="O157" i="66"/>
  <c r="N157" i="66"/>
  <c r="M157" i="66"/>
  <c r="L157" i="66"/>
  <c r="K157" i="66"/>
  <c r="J157" i="66"/>
  <c r="I157" i="66"/>
  <c r="H157" i="66"/>
  <c r="G157" i="66"/>
  <c r="F157" i="66"/>
  <c r="E157" i="66"/>
  <c r="D157" i="66"/>
  <c r="AQ156" i="66"/>
  <c r="AP156" i="66"/>
  <c r="AO156" i="66"/>
  <c r="AN156" i="66"/>
  <c r="AM156" i="66"/>
  <c r="AL156" i="66"/>
  <c r="AK156" i="66"/>
  <c r="AJ156" i="66"/>
  <c r="AI156" i="66"/>
  <c r="AH156" i="66"/>
  <c r="AG156" i="66"/>
  <c r="AF156" i="66"/>
  <c r="AE156" i="66"/>
  <c r="AD156" i="66"/>
  <c r="AC156" i="66"/>
  <c r="AB156" i="66"/>
  <c r="AA156" i="66"/>
  <c r="Z156" i="66"/>
  <c r="Y156" i="66"/>
  <c r="X156" i="66"/>
  <c r="W156" i="66"/>
  <c r="V156" i="66"/>
  <c r="U156" i="66"/>
  <c r="T156" i="66"/>
  <c r="S156" i="66"/>
  <c r="R156" i="66"/>
  <c r="Q156" i="66"/>
  <c r="P156" i="66"/>
  <c r="O156" i="66"/>
  <c r="N156" i="66"/>
  <c r="M156" i="66"/>
  <c r="L156" i="66"/>
  <c r="K156" i="66"/>
  <c r="J156" i="66"/>
  <c r="I156" i="66"/>
  <c r="H156" i="66"/>
  <c r="G156" i="66"/>
  <c r="F156" i="66"/>
  <c r="E156" i="66"/>
  <c r="D156" i="66"/>
  <c r="AQ155" i="66"/>
  <c r="AP155" i="66"/>
  <c r="AO155" i="66"/>
  <c r="AN155" i="66"/>
  <c r="AM155" i="66"/>
  <c r="AL155" i="66"/>
  <c r="AK155" i="66"/>
  <c r="AJ155" i="66"/>
  <c r="AI155" i="66"/>
  <c r="AH155" i="66"/>
  <c r="AG155" i="66"/>
  <c r="AF155" i="66"/>
  <c r="AE155" i="66"/>
  <c r="AD155" i="66"/>
  <c r="AC155" i="66"/>
  <c r="AB155" i="66"/>
  <c r="AA155" i="66"/>
  <c r="Z155" i="66"/>
  <c r="Y155" i="66"/>
  <c r="X155" i="66"/>
  <c r="W155" i="66"/>
  <c r="V155" i="66"/>
  <c r="U155" i="66"/>
  <c r="T155" i="66"/>
  <c r="S155" i="66"/>
  <c r="R155" i="66"/>
  <c r="Q155" i="66"/>
  <c r="P155" i="66"/>
  <c r="O155" i="66"/>
  <c r="N155" i="66"/>
  <c r="M155" i="66"/>
  <c r="L155" i="66"/>
  <c r="K155" i="66"/>
  <c r="J155" i="66"/>
  <c r="I155" i="66"/>
  <c r="H155" i="66"/>
  <c r="G155" i="66"/>
  <c r="F155" i="66"/>
  <c r="E155" i="66"/>
  <c r="D155" i="66"/>
  <c r="AQ154" i="66"/>
  <c r="AP154" i="66"/>
  <c r="AO154" i="66"/>
  <c r="AN154" i="66"/>
  <c r="AM154" i="66"/>
  <c r="AL154" i="66"/>
  <c r="AK154" i="66"/>
  <c r="AJ154" i="66"/>
  <c r="AI154" i="66"/>
  <c r="AH154" i="66"/>
  <c r="AG154" i="66"/>
  <c r="AF154" i="66"/>
  <c r="AE154" i="66"/>
  <c r="AD154" i="66"/>
  <c r="AC154" i="66"/>
  <c r="AB154" i="66"/>
  <c r="AA154" i="66"/>
  <c r="Z154" i="66"/>
  <c r="Y154" i="66"/>
  <c r="X154" i="66"/>
  <c r="W154" i="66"/>
  <c r="V154" i="66"/>
  <c r="U154" i="66"/>
  <c r="T154" i="66"/>
  <c r="S154" i="66"/>
  <c r="R154" i="66"/>
  <c r="Q154" i="66"/>
  <c r="P154" i="66"/>
  <c r="O154" i="66"/>
  <c r="N154" i="66"/>
  <c r="M154" i="66"/>
  <c r="L154" i="66"/>
  <c r="K154" i="66"/>
  <c r="J154" i="66"/>
  <c r="I154" i="66"/>
  <c r="H154" i="66"/>
  <c r="G154" i="66"/>
  <c r="F154" i="66"/>
  <c r="E154" i="66"/>
  <c r="D154" i="66"/>
  <c r="AQ153" i="66"/>
  <c r="AP153" i="66"/>
  <c r="AO153" i="66"/>
  <c r="AN153" i="66"/>
  <c r="AM153" i="66"/>
  <c r="AL153" i="66"/>
  <c r="AK153" i="66"/>
  <c r="AJ153" i="66"/>
  <c r="AI153" i="66"/>
  <c r="AH153" i="66"/>
  <c r="AG153" i="66"/>
  <c r="AF153" i="66"/>
  <c r="AE153" i="66"/>
  <c r="AD153" i="66"/>
  <c r="AC153" i="66"/>
  <c r="AB153" i="66"/>
  <c r="AA153" i="66"/>
  <c r="Z153" i="66"/>
  <c r="Y153" i="66"/>
  <c r="X153" i="66"/>
  <c r="W153" i="66"/>
  <c r="V153" i="66"/>
  <c r="U153" i="66"/>
  <c r="T153" i="66"/>
  <c r="S153" i="66"/>
  <c r="R153" i="66"/>
  <c r="Q153" i="66"/>
  <c r="P153" i="66"/>
  <c r="O153" i="66"/>
  <c r="N153" i="66"/>
  <c r="M153" i="66"/>
  <c r="L153" i="66"/>
  <c r="K153" i="66"/>
  <c r="J153" i="66"/>
  <c r="I153" i="66"/>
  <c r="H153" i="66"/>
  <c r="G153" i="66"/>
  <c r="F153" i="66"/>
  <c r="E153" i="66"/>
  <c r="D153" i="66"/>
  <c r="AQ152" i="66"/>
  <c r="AP152" i="66"/>
  <c r="AO152" i="66"/>
  <c r="AN152" i="66"/>
  <c r="AM152" i="66"/>
  <c r="AL152" i="66"/>
  <c r="AK152" i="66"/>
  <c r="AJ152" i="66"/>
  <c r="AI152" i="66"/>
  <c r="AH152" i="66"/>
  <c r="AG152" i="66"/>
  <c r="AF152" i="66"/>
  <c r="AE152" i="66"/>
  <c r="AD152" i="66"/>
  <c r="AC152" i="66"/>
  <c r="AB152" i="66"/>
  <c r="AA152" i="66"/>
  <c r="Z152" i="66"/>
  <c r="Y152" i="66"/>
  <c r="X152" i="66"/>
  <c r="W152" i="66"/>
  <c r="V152" i="66"/>
  <c r="U152" i="66"/>
  <c r="T152" i="66"/>
  <c r="S152" i="66"/>
  <c r="R152" i="66"/>
  <c r="Q152" i="66"/>
  <c r="P152" i="66"/>
  <c r="O152" i="66"/>
  <c r="N152" i="66"/>
  <c r="M152" i="66"/>
  <c r="L152" i="66"/>
  <c r="K152" i="66"/>
  <c r="J152" i="66"/>
  <c r="I152" i="66"/>
  <c r="H152" i="66"/>
  <c r="G152" i="66"/>
  <c r="F152" i="66"/>
  <c r="E152" i="66"/>
  <c r="D152" i="66"/>
  <c r="AQ151" i="66"/>
  <c r="AP151" i="66"/>
  <c r="AO151" i="66"/>
  <c r="AN151" i="66"/>
  <c r="AM151" i="66"/>
  <c r="AL151" i="66"/>
  <c r="AK151" i="66"/>
  <c r="AJ151" i="66"/>
  <c r="AI151" i="66"/>
  <c r="AH151" i="66"/>
  <c r="AG151" i="66"/>
  <c r="AF151" i="66"/>
  <c r="AE151" i="66"/>
  <c r="AD151" i="66"/>
  <c r="AC151" i="66"/>
  <c r="AB151" i="66"/>
  <c r="AA151" i="66"/>
  <c r="Z151" i="66"/>
  <c r="Y151" i="66"/>
  <c r="X151" i="66"/>
  <c r="W151" i="66"/>
  <c r="V151" i="66"/>
  <c r="U151" i="66"/>
  <c r="T151" i="66"/>
  <c r="S151" i="66"/>
  <c r="R151" i="66"/>
  <c r="Q151" i="66"/>
  <c r="P151" i="66"/>
  <c r="O151" i="66"/>
  <c r="N151" i="66"/>
  <c r="M151" i="66"/>
  <c r="L151" i="66"/>
  <c r="K151" i="66"/>
  <c r="J151" i="66"/>
  <c r="I151" i="66"/>
  <c r="H151" i="66"/>
  <c r="G151" i="66"/>
  <c r="F151" i="66"/>
  <c r="E151" i="66"/>
  <c r="D151" i="66"/>
  <c r="AQ150" i="66"/>
  <c r="AP150" i="66"/>
  <c r="AO150" i="66"/>
  <c r="AN150" i="66"/>
  <c r="AM150" i="66"/>
  <c r="AL150" i="66"/>
  <c r="AK150" i="66"/>
  <c r="AJ150" i="66"/>
  <c r="AI150" i="66"/>
  <c r="AH150" i="66"/>
  <c r="AG150" i="66"/>
  <c r="AF150" i="66"/>
  <c r="AE150" i="66"/>
  <c r="AD150" i="66"/>
  <c r="AC150" i="66"/>
  <c r="AB150" i="66"/>
  <c r="AA150" i="66"/>
  <c r="Z150" i="66"/>
  <c r="Y150" i="66"/>
  <c r="X150" i="66"/>
  <c r="W150" i="66"/>
  <c r="V150" i="66"/>
  <c r="U150" i="66"/>
  <c r="T150" i="66"/>
  <c r="S150" i="66"/>
  <c r="R150" i="66"/>
  <c r="Q150" i="66"/>
  <c r="P150" i="66"/>
  <c r="O150" i="66"/>
  <c r="N150" i="66"/>
  <c r="M150" i="66"/>
  <c r="L150" i="66"/>
  <c r="K150" i="66"/>
  <c r="J150" i="66"/>
  <c r="I150" i="66"/>
  <c r="H150" i="66"/>
  <c r="G150" i="66"/>
  <c r="F150" i="66"/>
  <c r="E150" i="66"/>
  <c r="D150" i="66"/>
  <c r="AQ149" i="66"/>
  <c r="AP149" i="66"/>
  <c r="AO149" i="66"/>
  <c r="AN149" i="66"/>
  <c r="AM149" i="66"/>
  <c r="AL149" i="66"/>
  <c r="AK149" i="66"/>
  <c r="AJ149" i="66"/>
  <c r="AI149" i="66"/>
  <c r="AH149" i="66"/>
  <c r="AG149" i="66"/>
  <c r="AF149" i="66"/>
  <c r="AE149" i="66"/>
  <c r="AD149" i="66"/>
  <c r="AC149" i="66"/>
  <c r="AB149" i="66"/>
  <c r="AA149" i="66"/>
  <c r="Z149" i="66"/>
  <c r="Y149" i="66"/>
  <c r="X149" i="66"/>
  <c r="W149" i="66"/>
  <c r="V149" i="66"/>
  <c r="U149" i="66"/>
  <c r="T149" i="66"/>
  <c r="S149" i="66"/>
  <c r="R149" i="66"/>
  <c r="Q149" i="66"/>
  <c r="P149" i="66"/>
  <c r="O149" i="66"/>
  <c r="N149" i="66"/>
  <c r="M149" i="66"/>
  <c r="L149" i="66"/>
  <c r="K149" i="66"/>
  <c r="J149" i="66"/>
  <c r="I149" i="66"/>
  <c r="H149" i="66"/>
  <c r="G149" i="66"/>
  <c r="F149" i="66"/>
  <c r="E149" i="66"/>
  <c r="D149" i="66"/>
  <c r="AQ148" i="66"/>
  <c r="AP148" i="66"/>
  <c r="AO148" i="66"/>
  <c r="AN148" i="66"/>
  <c r="AM148" i="66"/>
  <c r="AL148" i="66"/>
  <c r="AK148" i="66"/>
  <c r="AJ148" i="66"/>
  <c r="AI148" i="66"/>
  <c r="AH148" i="66"/>
  <c r="AG148" i="66"/>
  <c r="AF148" i="66"/>
  <c r="AE148" i="66"/>
  <c r="AD148" i="66"/>
  <c r="AC148" i="66"/>
  <c r="AB148" i="66"/>
  <c r="AA148" i="66"/>
  <c r="Z148" i="66"/>
  <c r="Y148" i="66"/>
  <c r="X148" i="66"/>
  <c r="W148" i="66"/>
  <c r="V148" i="66"/>
  <c r="U148" i="66"/>
  <c r="T148" i="66"/>
  <c r="S148" i="66"/>
  <c r="R148" i="66"/>
  <c r="Q148" i="66"/>
  <c r="P148" i="66"/>
  <c r="O148" i="66"/>
  <c r="N148" i="66"/>
  <c r="M148" i="66"/>
  <c r="L148" i="66"/>
  <c r="K148" i="66"/>
  <c r="J148" i="66"/>
  <c r="I148" i="66"/>
  <c r="H148" i="66"/>
  <c r="G148" i="66"/>
  <c r="F148" i="66"/>
  <c r="E148" i="66"/>
  <c r="D148" i="66"/>
  <c r="AQ147" i="66"/>
  <c r="AP147" i="66"/>
  <c r="AO147" i="66"/>
  <c r="AN147" i="66"/>
  <c r="AM147" i="66"/>
  <c r="AL147" i="66"/>
  <c r="AK147" i="66"/>
  <c r="AJ147" i="66"/>
  <c r="AI147" i="66"/>
  <c r="AH147" i="66"/>
  <c r="AG147" i="66"/>
  <c r="AF147" i="66"/>
  <c r="AE147" i="66"/>
  <c r="AD147" i="66"/>
  <c r="AC147" i="66"/>
  <c r="AB147" i="66"/>
  <c r="AA147" i="66"/>
  <c r="Z147" i="66"/>
  <c r="Y147" i="66"/>
  <c r="X147" i="66"/>
  <c r="W147" i="66"/>
  <c r="V147" i="66"/>
  <c r="U147" i="66"/>
  <c r="T147" i="66"/>
  <c r="S147" i="66"/>
  <c r="R147" i="66"/>
  <c r="Q147" i="66"/>
  <c r="P147" i="66"/>
  <c r="O147" i="66"/>
  <c r="N147" i="66"/>
  <c r="M147" i="66"/>
  <c r="L147" i="66"/>
  <c r="K147" i="66"/>
  <c r="J147" i="66"/>
  <c r="I147" i="66"/>
  <c r="H147" i="66"/>
  <c r="G147" i="66"/>
  <c r="F147" i="66"/>
  <c r="E147" i="66"/>
  <c r="D147" i="66"/>
  <c r="AQ146" i="66"/>
  <c r="AP146" i="66"/>
  <c r="AO146" i="66"/>
  <c r="AN146" i="66"/>
  <c r="AM146" i="66"/>
  <c r="AL146" i="66"/>
  <c r="AK146" i="66"/>
  <c r="AJ146" i="66"/>
  <c r="AI146" i="66"/>
  <c r="AH146" i="66"/>
  <c r="AG146" i="66"/>
  <c r="AF146" i="66"/>
  <c r="AE146" i="66"/>
  <c r="AD146" i="66"/>
  <c r="AC146" i="66"/>
  <c r="AB146" i="66"/>
  <c r="AA146" i="66"/>
  <c r="Z146" i="66"/>
  <c r="Y146" i="66"/>
  <c r="X146" i="66"/>
  <c r="W146" i="66"/>
  <c r="V146" i="66"/>
  <c r="U146" i="66"/>
  <c r="T146" i="66"/>
  <c r="S146" i="66"/>
  <c r="R146" i="66"/>
  <c r="Q146" i="66"/>
  <c r="P146" i="66"/>
  <c r="O146" i="66"/>
  <c r="N146" i="66"/>
  <c r="M146" i="66"/>
  <c r="L146" i="66"/>
  <c r="K146" i="66"/>
  <c r="J146" i="66"/>
  <c r="I146" i="66"/>
  <c r="H146" i="66"/>
  <c r="G146" i="66"/>
  <c r="F146" i="66"/>
  <c r="E146" i="66"/>
  <c r="D146" i="66"/>
  <c r="AQ145" i="66"/>
  <c r="AP145" i="66"/>
  <c r="AO145" i="66"/>
  <c r="AN145" i="66"/>
  <c r="AM145" i="66"/>
  <c r="AL145" i="66"/>
  <c r="AK145" i="66"/>
  <c r="AJ145" i="66"/>
  <c r="AI145" i="66"/>
  <c r="AH145" i="66"/>
  <c r="AG145" i="66"/>
  <c r="AF145" i="66"/>
  <c r="AE145" i="66"/>
  <c r="AD145" i="66"/>
  <c r="AC145" i="66"/>
  <c r="AB145" i="66"/>
  <c r="AA145" i="66"/>
  <c r="Z145" i="66"/>
  <c r="Y145" i="66"/>
  <c r="X145" i="66"/>
  <c r="W145" i="66"/>
  <c r="V145" i="66"/>
  <c r="U145" i="66"/>
  <c r="T145" i="66"/>
  <c r="S145" i="66"/>
  <c r="R145" i="66"/>
  <c r="Q145" i="66"/>
  <c r="P145" i="66"/>
  <c r="O145" i="66"/>
  <c r="N145" i="66"/>
  <c r="M145" i="66"/>
  <c r="L145" i="66"/>
  <c r="K145" i="66"/>
  <c r="J145" i="66"/>
  <c r="I145" i="66"/>
  <c r="H145" i="66"/>
  <c r="G145" i="66"/>
  <c r="F145" i="66"/>
  <c r="E145" i="66"/>
  <c r="D145" i="66"/>
  <c r="AQ144" i="66"/>
  <c r="AP144" i="66"/>
  <c r="AO144" i="66"/>
  <c r="AN144" i="66"/>
  <c r="AM144" i="66"/>
  <c r="AL144" i="66"/>
  <c r="AK144" i="66"/>
  <c r="AJ144" i="66"/>
  <c r="AI144" i="66"/>
  <c r="AH144" i="66"/>
  <c r="AG144" i="66"/>
  <c r="AF144" i="66"/>
  <c r="AE144" i="66"/>
  <c r="AD144" i="66"/>
  <c r="AC144" i="66"/>
  <c r="AB144" i="66"/>
  <c r="AA144" i="66"/>
  <c r="Z144" i="66"/>
  <c r="Y144" i="66"/>
  <c r="X144" i="66"/>
  <c r="W144" i="66"/>
  <c r="V144" i="66"/>
  <c r="U144" i="66"/>
  <c r="T144" i="66"/>
  <c r="S144" i="66"/>
  <c r="R144" i="66"/>
  <c r="Q144" i="66"/>
  <c r="P144" i="66"/>
  <c r="O144" i="66"/>
  <c r="N144" i="66"/>
  <c r="M144" i="66"/>
  <c r="L144" i="66"/>
  <c r="K144" i="66"/>
  <c r="J144" i="66"/>
  <c r="I144" i="66"/>
  <c r="H144" i="66"/>
  <c r="G144" i="66"/>
  <c r="F144" i="66"/>
  <c r="E144" i="66"/>
  <c r="D144" i="66"/>
  <c r="AQ143" i="66"/>
  <c r="AP143" i="66"/>
  <c r="AO143" i="66"/>
  <c r="AN143" i="66"/>
  <c r="AM143" i="66"/>
  <c r="AL143" i="66"/>
  <c r="AK143" i="66"/>
  <c r="AJ143" i="66"/>
  <c r="AI143" i="66"/>
  <c r="AH143" i="66"/>
  <c r="AG143" i="66"/>
  <c r="AF143" i="66"/>
  <c r="AE143" i="66"/>
  <c r="AD143" i="66"/>
  <c r="AC143" i="66"/>
  <c r="AB143" i="66"/>
  <c r="AA143" i="66"/>
  <c r="Z143" i="66"/>
  <c r="Y143" i="66"/>
  <c r="X143" i="66"/>
  <c r="W143" i="66"/>
  <c r="V143" i="66"/>
  <c r="U143" i="66"/>
  <c r="T143" i="66"/>
  <c r="S143" i="66"/>
  <c r="R143" i="66"/>
  <c r="Q143" i="66"/>
  <c r="P143" i="66"/>
  <c r="O143" i="66"/>
  <c r="N143" i="66"/>
  <c r="M143" i="66"/>
  <c r="L143" i="66"/>
  <c r="K143" i="66"/>
  <c r="J143" i="66"/>
  <c r="I143" i="66"/>
  <c r="H143" i="66"/>
  <c r="G143" i="66"/>
  <c r="F143" i="66"/>
  <c r="E143" i="66"/>
  <c r="D143" i="66"/>
  <c r="AQ142" i="66"/>
  <c r="AP142" i="66"/>
  <c r="AO142" i="66"/>
  <c r="AN142" i="66"/>
  <c r="AM142" i="66"/>
  <c r="AL142" i="66"/>
  <c r="AK142" i="66"/>
  <c r="AJ142" i="66"/>
  <c r="AI142" i="66"/>
  <c r="AH142" i="66"/>
  <c r="AG142" i="66"/>
  <c r="AF142" i="66"/>
  <c r="AE142" i="66"/>
  <c r="AD142" i="66"/>
  <c r="AC142" i="66"/>
  <c r="AB142" i="66"/>
  <c r="AA142" i="66"/>
  <c r="Z142" i="66"/>
  <c r="Y142" i="66"/>
  <c r="X142" i="66"/>
  <c r="W142" i="66"/>
  <c r="V142" i="66"/>
  <c r="U142" i="66"/>
  <c r="T142" i="66"/>
  <c r="S142" i="66"/>
  <c r="R142" i="66"/>
  <c r="Q142" i="66"/>
  <c r="P142" i="66"/>
  <c r="O142" i="66"/>
  <c r="N142" i="66"/>
  <c r="M142" i="66"/>
  <c r="L142" i="66"/>
  <c r="K142" i="66"/>
  <c r="J142" i="66"/>
  <c r="I142" i="66"/>
  <c r="H142" i="66"/>
  <c r="G142" i="66"/>
  <c r="F142" i="66"/>
  <c r="E142" i="66"/>
  <c r="D142" i="66"/>
  <c r="AQ141" i="66"/>
  <c r="AP141" i="66"/>
  <c r="AO141" i="66"/>
  <c r="AN141" i="66"/>
  <c r="AM141" i="66"/>
  <c r="AL141" i="66"/>
  <c r="AK141" i="66"/>
  <c r="AJ141" i="66"/>
  <c r="AI141" i="66"/>
  <c r="AH141" i="66"/>
  <c r="AG141" i="66"/>
  <c r="AF141" i="66"/>
  <c r="AE141" i="66"/>
  <c r="AD141" i="66"/>
  <c r="AC141" i="66"/>
  <c r="AB141" i="66"/>
  <c r="AA141" i="66"/>
  <c r="Z141" i="66"/>
  <c r="Y141" i="66"/>
  <c r="X141" i="66"/>
  <c r="W141" i="66"/>
  <c r="V141" i="66"/>
  <c r="U141" i="66"/>
  <c r="T141" i="66"/>
  <c r="S141" i="66"/>
  <c r="R141" i="66"/>
  <c r="Q141" i="66"/>
  <c r="P141" i="66"/>
  <c r="O141" i="66"/>
  <c r="N141" i="66"/>
  <c r="M141" i="66"/>
  <c r="L141" i="66"/>
  <c r="K141" i="66"/>
  <c r="J141" i="66"/>
  <c r="I141" i="66"/>
  <c r="H141" i="66"/>
  <c r="G141" i="66"/>
  <c r="F141" i="66"/>
  <c r="E141" i="66"/>
  <c r="D141" i="66"/>
  <c r="AQ140" i="66"/>
  <c r="AP140" i="66"/>
  <c r="AO140" i="66"/>
  <c r="AN140" i="66"/>
  <c r="AM140" i="66"/>
  <c r="AL140" i="66"/>
  <c r="AK140" i="66"/>
  <c r="AJ140" i="66"/>
  <c r="AI140" i="66"/>
  <c r="AH140" i="66"/>
  <c r="AG140" i="66"/>
  <c r="AF140" i="66"/>
  <c r="AE140" i="66"/>
  <c r="AD140" i="66"/>
  <c r="AC140" i="66"/>
  <c r="AB140" i="66"/>
  <c r="AA140" i="66"/>
  <c r="Z140" i="66"/>
  <c r="Y140" i="66"/>
  <c r="X140" i="66"/>
  <c r="W140" i="66"/>
  <c r="V140" i="66"/>
  <c r="U140" i="66"/>
  <c r="T140" i="66"/>
  <c r="S140" i="66"/>
  <c r="R140" i="66"/>
  <c r="Q140" i="66"/>
  <c r="P140" i="66"/>
  <c r="O140" i="66"/>
  <c r="N140" i="66"/>
  <c r="M140" i="66"/>
  <c r="L140" i="66"/>
  <c r="K140" i="66"/>
  <c r="J140" i="66"/>
  <c r="I140" i="66"/>
  <c r="H140" i="66"/>
  <c r="G140" i="66"/>
  <c r="F140" i="66"/>
  <c r="E140" i="66"/>
  <c r="D140" i="66"/>
  <c r="AQ139" i="66"/>
  <c r="AP139" i="66"/>
  <c r="AO139" i="66"/>
  <c r="AN139" i="66"/>
  <c r="AM139" i="66"/>
  <c r="AL139" i="66"/>
  <c r="AK139" i="66"/>
  <c r="AJ139" i="66"/>
  <c r="AI139" i="66"/>
  <c r="AH139" i="66"/>
  <c r="AG139" i="66"/>
  <c r="AF139" i="66"/>
  <c r="AE139" i="66"/>
  <c r="AD139" i="66"/>
  <c r="AC139" i="66"/>
  <c r="AB139" i="66"/>
  <c r="AA139" i="66"/>
  <c r="Z139" i="66"/>
  <c r="Y139" i="66"/>
  <c r="X139" i="66"/>
  <c r="W139" i="66"/>
  <c r="V139" i="66"/>
  <c r="U139" i="66"/>
  <c r="T139" i="66"/>
  <c r="S139" i="66"/>
  <c r="R139" i="66"/>
  <c r="Q139" i="66"/>
  <c r="P139" i="66"/>
  <c r="O139" i="66"/>
  <c r="N139" i="66"/>
  <c r="M139" i="66"/>
  <c r="L139" i="66"/>
  <c r="K139" i="66"/>
  <c r="J139" i="66"/>
  <c r="I139" i="66"/>
  <c r="H139" i="66"/>
  <c r="G139" i="66"/>
  <c r="F139" i="66"/>
  <c r="E139" i="66"/>
  <c r="D139" i="66"/>
  <c r="AQ138" i="66"/>
  <c r="AP138" i="66"/>
  <c r="AO138" i="66"/>
  <c r="AN138" i="66"/>
  <c r="AM138" i="66"/>
  <c r="AL138" i="66"/>
  <c r="AK138" i="66"/>
  <c r="AJ138" i="66"/>
  <c r="AI138" i="66"/>
  <c r="AH138" i="66"/>
  <c r="AG138" i="66"/>
  <c r="AF138" i="66"/>
  <c r="AE138" i="66"/>
  <c r="AD138" i="66"/>
  <c r="AC138" i="66"/>
  <c r="AB138" i="66"/>
  <c r="AA138" i="66"/>
  <c r="Z138" i="66"/>
  <c r="Y138" i="66"/>
  <c r="X138" i="66"/>
  <c r="W138" i="66"/>
  <c r="V138" i="66"/>
  <c r="U138" i="66"/>
  <c r="T138" i="66"/>
  <c r="S138" i="66"/>
  <c r="R138" i="66"/>
  <c r="Q138" i="66"/>
  <c r="P138" i="66"/>
  <c r="O138" i="66"/>
  <c r="N138" i="66"/>
  <c r="M138" i="66"/>
  <c r="L138" i="66"/>
  <c r="K138" i="66"/>
  <c r="J138" i="66"/>
  <c r="I138" i="66"/>
  <c r="H138" i="66"/>
  <c r="G138" i="66"/>
  <c r="F138" i="66"/>
  <c r="E138" i="66"/>
  <c r="D138" i="66"/>
  <c r="AQ137" i="66"/>
  <c r="AP137" i="66"/>
  <c r="AO137" i="66"/>
  <c r="AN137" i="66"/>
  <c r="AM137" i="66"/>
  <c r="AL137" i="66"/>
  <c r="AK137" i="66"/>
  <c r="AJ137" i="66"/>
  <c r="AI137" i="66"/>
  <c r="AH137" i="66"/>
  <c r="AG137" i="66"/>
  <c r="AF137" i="66"/>
  <c r="AE137" i="66"/>
  <c r="AD137" i="66"/>
  <c r="AC137" i="66"/>
  <c r="AB137" i="66"/>
  <c r="AA137" i="66"/>
  <c r="Z137" i="66"/>
  <c r="Y137" i="66"/>
  <c r="X137" i="66"/>
  <c r="W137" i="66"/>
  <c r="V137" i="66"/>
  <c r="U137" i="66"/>
  <c r="T137" i="66"/>
  <c r="S137" i="66"/>
  <c r="R137" i="66"/>
  <c r="Q137" i="66"/>
  <c r="P137" i="66"/>
  <c r="O137" i="66"/>
  <c r="N137" i="66"/>
  <c r="M137" i="66"/>
  <c r="L137" i="66"/>
  <c r="K137" i="66"/>
  <c r="J137" i="66"/>
  <c r="I137" i="66"/>
  <c r="H137" i="66"/>
  <c r="G137" i="66"/>
  <c r="F137" i="66"/>
  <c r="E137" i="66"/>
  <c r="D137" i="66"/>
  <c r="AQ136" i="66"/>
  <c r="AP136" i="66"/>
  <c r="AO136" i="66"/>
  <c r="AN136" i="66"/>
  <c r="AM136" i="66"/>
  <c r="AL136" i="66"/>
  <c r="AK136" i="66"/>
  <c r="AJ136" i="66"/>
  <c r="AI136" i="66"/>
  <c r="AH136" i="66"/>
  <c r="AG136" i="66"/>
  <c r="AF136" i="66"/>
  <c r="AE136" i="66"/>
  <c r="AD136" i="66"/>
  <c r="AC136" i="66"/>
  <c r="AB136" i="66"/>
  <c r="AA136" i="66"/>
  <c r="Z136" i="66"/>
  <c r="Y136" i="66"/>
  <c r="X136" i="66"/>
  <c r="W136" i="66"/>
  <c r="V136" i="66"/>
  <c r="U136" i="66"/>
  <c r="T136" i="66"/>
  <c r="S136" i="66"/>
  <c r="R136" i="66"/>
  <c r="Q136" i="66"/>
  <c r="P136" i="66"/>
  <c r="O136" i="66"/>
  <c r="N136" i="66"/>
  <c r="M136" i="66"/>
  <c r="L136" i="66"/>
  <c r="K136" i="66"/>
  <c r="J136" i="66"/>
  <c r="I136" i="66"/>
  <c r="H136" i="66"/>
  <c r="G136" i="66"/>
  <c r="F136" i="66"/>
  <c r="E136" i="66"/>
  <c r="D136" i="66"/>
  <c r="AQ135" i="66"/>
  <c r="AP135" i="66"/>
  <c r="AO135" i="66"/>
  <c r="AN135" i="66"/>
  <c r="AM135" i="66"/>
  <c r="AL135" i="66"/>
  <c r="AK135" i="66"/>
  <c r="AJ135" i="66"/>
  <c r="AI135" i="66"/>
  <c r="AH135" i="66"/>
  <c r="AG135" i="66"/>
  <c r="AF135" i="66"/>
  <c r="AE135" i="66"/>
  <c r="AD135" i="66"/>
  <c r="AC135" i="66"/>
  <c r="AB135" i="66"/>
  <c r="AA135" i="66"/>
  <c r="Z135" i="66"/>
  <c r="Y135" i="66"/>
  <c r="X135" i="66"/>
  <c r="W135" i="66"/>
  <c r="V135" i="66"/>
  <c r="U135" i="66"/>
  <c r="T135" i="66"/>
  <c r="S135" i="66"/>
  <c r="R135" i="66"/>
  <c r="Q135" i="66"/>
  <c r="P135" i="66"/>
  <c r="O135" i="66"/>
  <c r="N135" i="66"/>
  <c r="M135" i="66"/>
  <c r="L135" i="66"/>
  <c r="K135" i="66"/>
  <c r="J135" i="66"/>
  <c r="I135" i="66"/>
  <c r="H135" i="66"/>
  <c r="G135" i="66"/>
  <c r="F135" i="66"/>
  <c r="E135" i="66"/>
  <c r="D135" i="66"/>
  <c r="AQ134" i="66"/>
  <c r="AP134" i="66"/>
  <c r="AO134" i="66"/>
  <c r="AN134" i="66"/>
  <c r="AM134" i="66"/>
  <c r="AL134" i="66"/>
  <c r="AK134" i="66"/>
  <c r="AJ134" i="66"/>
  <c r="AI134" i="66"/>
  <c r="AH134" i="66"/>
  <c r="AG134" i="66"/>
  <c r="AF134" i="66"/>
  <c r="AE134" i="66"/>
  <c r="AD134" i="66"/>
  <c r="AC134" i="66"/>
  <c r="AB134" i="66"/>
  <c r="AA134" i="66"/>
  <c r="Z134" i="66"/>
  <c r="Y134" i="66"/>
  <c r="X134" i="66"/>
  <c r="W134" i="66"/>
  <c r="V134" i="66"/>
  <c r="U134" i="66"/>
  <c r="T134" i="66"/>
  <c r="S134" i="66"/>
  <c r="R134" i="66"/>
  <c r="Q134" i="66"/>
  <c r="P134" i="66"/>
  <c r="O134" i="66"/>
  <c r="N134" i="66"/>
  <c r="M134" i="66"/>
  <c r="L134" i="66"/>
  <c r="K134" i="66"/>
  <c r="J134" i="66"/>
  <c r="I134" i="66"/>
  <c r="H134" i="66"/>
  <c r="G134" i="66"/>
  <c r="F134" i="66"/>
  <c r="E134" i="66"/>
  <c r="D134" i="66"/>
  <c r="AQ133" i="66"/>
  <c r="AP133" i="66"/>
  <c r="AO133" i="66"/>
  <c r="AN133" i="66"/>
  <c r="AM133" i="66"/>
  <c r="AL133" i="66"/>
  <c r="AK133" i="66"/>
  <c r="AJ133" i="66"/>
  <c r="AI133" i="66"/>
  <c r="AH133" i="66"/>
  <c r="AG133" i="66"/>
  <c r="AF133" i="66"/>
  <c r="AE133" i="66"/>
  <c r="AD133" i="66"/>
  <c r="AC133" i="66"/>
  <c r="AB133" i="66"/>
  <c r="AA133" i="66"/>
  <c r="Z133" i="66"/>
  <c r="Y133" i="66"/>
  <c r="X133" i="66"/>
  <c r="W133" i="66"/>
  <c r="V133" i="66"/>
  <c r="U133" i="66"/>
  <c r="T133" i="66"/>
  <c r="S133" i="66"/>
  <c r="R133" i="66"/>
  <c r="Q133" i="66"/>
  <c r="P133" i="66"/>
  <c r="O133" i="66"/>
  <c r="N133" i="66"/>
  <c r="M133" i="66"/>
  <c r="L133" i="66"/>
  <c r="K133" i="66"/>
  <c r="J133" i="66"/>
  <c r="I133" i="66"/>
  <c r="H133" i="66"/>
  <c r="G133" i="66"/>
  <c r="F133" i="66"/>
  <c r="E133" i="66"/>
  <c r="D133" i="66"/>
  <c r="AQ132" i="66"/>
  <c r="AP132" i="66"/>
  <c r="AO132" i="66"/>
  <c r="AN132" i="66"/>
  <c r="AM132" i="66"/>
  <c r="AL132" i="66"/>
  <c r="AK132" i="66"/>
  <c r="AJ132" i="66"/>
  <c r="AI132" i="66"/>
  <c r="AH132" i="66"/>
  <c r="AG132" i="66"/>
  <c r="AF132" i="66"/>
  <c r="AE132" i="66"/>
  <c r="AD132" i="66"/>
  <c r="AC132" i="66"/>
  <c r="AB132" i="66"/>
  <c r="AA132" i="66"/>
  <c r="Z132" i="66"/>
  <c r="Y132" i="66"/>
  <c r="X132" i="66"/>
  <c r="W132" i="66"/>
  <c r="V132" i="66"/>
  <c r="U132" i="66"/>
  <c r="T132" i="66"/>
  <c r="S132" i="66"/>
  <c r="R132" i="66"/>
  <c r="Q132" i="66"/>
  <c r="P132" i="66"/>
  <c r="O132" i="66"/>
  <c r="N132" i="66"/>
  <c r="M132" i="66"/>
  <c r="L132" i="66"/>
  <c r="K132" i="66"/>
  <c r="J132" i="66"/>
  <c r="I132" i="66"/>
  <c r="H132" i="66"/>
  <c r="G132" i="66"/>
  <c r="F132" i="66"/>
  <c r="E132" i="66"/>
  <c r="D132" i="66"/>
  <c r="AQ131" i="66"/>
  <c r="AP131" i="66"/>
  <c r="AO131" i="66"/>
  <c r="AN131" i="66"/>
  <c r="AM131" i="66"/>
  <c r="AL131" i="66"/>
  <c r="AK131" i="66"/>
  <c r="AJ131" i="66"/>
  <c r="AI131" i="66"/>
  <c r="AH131" i="66"/>
  <c r="AG131" i="66"/>
  <c r="AF131" i="66"/>
  <c r="AE131" i="66"/>
  <c r="AD131" i="66"/>
  <c r="AC131" i="66"/>
  <c r="AB131" i="66"/>
  <c r="AA131" i="66"/>
  <c r="Z131" i="66"/>
  <c r="Y131" i="66"/>
  <c r="X131" i="66"/>
  <c r="W131" i="66"/>
  <c r="V131" i="66"/>
  <c r="U131" i="66"/>
  <c r="T131" i="66"/>
  <c r="S131" i="66"/>
  <c r="R131" i="66"/>
  <c r="Q131" i="66"/>
  <c r="P131" i="66"/>
  <c r="O131" i="66"/>
  <c r="N131" i="66"/>
  <c r="M131" i="66"/>
  <c r="L131" i="66"/>
  <c r="K131" i="66"/>
  <c r="J131" i="66"/>
  <c r="I131" i="66"/>
  <c r="H131" i="66"/>
  <c r="G131" i="66"/>
  <c r="F131" i="66"/>
  <c r="E131" i="66"/>
  <c r="D131" i="66"/>
  <c r="AQ130" i="66"/>
  <c r="AP130" i="66"/>
  <c r="AO130" i="66"/>
  <c r="AN130" i="66"/>
  <c r="AM130" i="66"/>
  <c r="AL130" i="66"/>
  <c r="AK130" i="66"/>
  <c r="AJ130" i="66"/>
  <c r="AI130" i="66"/>
  <c r="AH130" i="66"/>
  <c r="AG130" i="66"/>
  <c r="AF130" i="66"/>
  <c r="AE130" i="66"/>
  <c r="AD130" i="66"/>
  <c r="AC130" i="66"/>
  <c r="AB130" i="66"/>
  <c r="AA130" i="66"/>
  <c r="Z130" i="66"/>
  <c r="Y130" i="66"/>
  <c r="X130" i="66"/>
  <c r="W130" i="66"/>
  <c r="V130" i="66"/>
  <c r="U130" i="66"/>
  <c r="T130" i="66"/>
  <c r="S130" i="66"/>
  <c r="R130" i="66"/>
  <c r="Q130" i="66"/>
  <c r="P130" i="66"/>
  <c r="O130" i="66"/>
  <c r="N130" i="66"/>
  <c r="M130" i="66"/>
  <c r="L130" i="66"/>
  <c r="K130" i="66"/>
  <c r="J130" i="66"/>
  <c r="I130" i="66"/>
  <c r="H130" i="66"/>
  <c r="G130" i="66"/>
  <c r="F130" i="66"/>
  <c r="E130" i="66"/>
  <c r="D130" i="66"/>
  <c r="AQ129" i="66"/>
  <c r="AP129" i="66"/>
  <c r="AO129" i="66"/>
  <c r="AN129" i="66"/>
  <c r="AM129" i="66"/>
  <c r="AL129" i="66"/>
  <c r="AK129" i="66"/>
  <c r="AJ129" i="66"/>
  <c r="AI129" i="66"/>
  <c r="AH129" i="66"/>
  <c r="AG129" i="66"/>
  <c r="AF129" i="66"/>
  <c r="AE129" i="66"/>
  <c r="AD129" i="66"/>
  <c r="AC129" i="66"/>
  <c r="AB129" i="66"/>
  <c r="AA129" i="66"/>
  <c r="Z129" i="66"/>
  <c r="Y129" i="66"/>
  <c r="X129" i="66"/>
  <c r="W129" i="66"/>
  <c r="V129" i="66"/>
  <c r="U129" i="66"/>
  <c r="T129" i="66"/>
  <c r="S129" i="66"/>
  <c r="R129" i="66"/>
  <c r="Q129" i="66"/>
  <c r="P129" i="66"/>
  <c r="O129" i="66"/>
  <c r="N129" i="66"/>
  <c r="M129" i="66"/>
  <c r="L129" i="66"/>
  <c r="K129" i="66"/>
  <c r="J129" i="66"/>
  <c r="I129" i="66"/>
  <c r="H129" i="66"/>
  <c r="G129" i="66"/>
  <c r="F129" i="66"/>
  <c r="E129" i="66"/>
  <c r="D129" i="66"/>
  <c r="AQ128" i="66"/>
  <c r="AP128" i="66"/>
  <c r="AO128" i="66"/>
  <c r="AN128" i="66"/>
  <c r="AM128" i="66"/>
  <c r="AL128" i="66"/>
  <c r="AK128" i="66"/>
  <c r="AJ128" i="66"/>
  <c r="AI128" i="66"/>
  <c r="AH128" i="66"/>
  <c r="AG128" i="66"/>
  <c r="AF128" i="66"/>
  <c r="AE128" i="66"/>
  <c r="AD128" i="66"/>
  <c r="AC128" i="66"/>
  <c r="AB128" i="66"/>
  <c r="AA128" i="66"/>
  <c r="Z128" i="66"/>
  <c r="Y128" i="66"/>
  <c r="X128" i="66"/>
  <c r="W128" i="66"/>
  <c r="V128" i="66"/>
  <c r="U128" i="66"/>
  <c r="T128" i="66"/>
  <c r="S128" i="66"/>
  <c r="R128" i="66"/>
  <c r="Q128" i="66"/>
  <c r="P128" i="66"/>
  <c r="O128" i="66"/>
  <c r="N128" i="66"/>
  <c r="M128" i="66"/>
  <c r="L128" i="66"/>
  <c r="K128" i="66"/>
  <c r="J128" i="66"/>
  <c r="I128" i="66"/>
  <c r="H128" i="66"/>
  <c r="G128" i="66"/>
  <c r="F128" i="66"/>
  <c r="E128" i="66"/>
  <c r="D128" i="66"/>
  <c r="AQ127" i="66"/>
  <c r="AP127" i="66"/>
  <c r="AO127" i="66"/>
  <c r="AN127" i="66"/>
  <c r="AM127" i="66"/>
  <c r="AL127" i="66"/>
  <c r="AK127" i="66"/>
  <c r="AJ127" i="66"/>
  <c r="AI127" i="66"/>
  <c r="AH127" i="66"/>
  <c r="AG127" i="66"/>
  <c r="AF127" i="66"/>
  <c r="AE127" i="66"/>
  <c r="AD127" i="66"/>
  <c r="AC127" i="66"/>
  <c r="AB127" i="66"/>
  <c r="AA127" i="66"/>
  <c r="Z127" i="66"/>
  <c r="Y127" i="66"/>
  <c r="X127" i="66"/>
  <c r="W127" i="66"/>
  <c r="V127" i="66"/>
  <c r="U127" i="66"/>
  <c r="T127" i="66"/>
  <c r="S127" i="66"/>
  <c r="R127" i="66"/>
  <c r="Q127" i="66"/>
  <c r="P127" i="66"/>
  <c r="O127" i="66"/>
  <c r="N127" i="66"/>
  <c r="M127" i="66"/>
  <c r="L127" i="66"/>
  <c r="K127" i="66"/>
  <c r="J127" i="66"/>
  <c r="I127" i="66"/>
  <c r="H127" i="66"/>
  <c r="G127" i="66"/>
  <c r="F127" i="66"/>
  <c r="E127" i="66"/>
  <c r="D127" i="66"/>
  <c r="AQ126" i="66"/>
  <c r="AP126" i="66"/>
  <c r="AO126" i="66"/>
  <c r="AN126" i="66"/>
  <c r="AM126" i="66"/>
  <c r="AL126" i="66"/>
  <c r="AK126" i="66"/>
  <c r="AJ126" i="66"/>
  <c r="AI126" i="66"/>
  <c r="AH126" i="66"/>
  <c r="AG126" i="66"/>
  <c r="AF126" i="66"/>
  <c r="AE126" i="66"/>
  <c r="AD126" i="66"/>
  <c r="AC126" i="66"/>
  <c r="AB126" i="66"/>
  <c r="AA126" i="66"/>
  <c r="Z126" i="66"/>
  <c r="Y126" i="66"/>
  <c r="X126" i="66"/>
  <c r="W126" i="66"/>
  <c r="V126" i="66"/>
  <c r="U126" i="66"/>
  <c r="T126" i="66"/>
  <c r="S126" i="66"/>
  <c r="R126" i="66"/>
  <c r="Q126" i="66"/>
  <c r="P126" i="66"/>
  <c r="O126" i="66"/>
  <c r="N126" i="66"/>
  <c r="M126" i="66"/>
  <c r="L126" i="66"/>
  <c r="K126" i="66"/>
  <c r="J126" i="66"/>
  <c r="I126" i="66"/>
  <c r="H126" i="66"/>
  <c r="G126" i="66"/>
  <c r="F126" i="66"/>
  <c r="E126" i="66"/>
  <c r="D126" i="66"/>
  <c r="AQ125" i="66"/>
  <c r="AP125" i="66"/>
  <c r="AO125" i="66"/>
  <c r="AN125" i="66"/>
  <c r="AM125" i="66"/>
  <c r="AL125" i="66"/>
  <c r="AK125" i="66"/>
  <c r="AJ125" i="66"/>
  <c r="AI125" i="66"/>
  <c r="AH125" i="66"/>
  <c r="AG125" i="66"/>
  <c r="AF125" i="66"/>
  <c r="AE125" i="66"/>
  <c r="AD125" i="66"/>
  <c r="AC125" i="66"/>
  <c r="AB125" i="66"/>
  <c r="AA125" i="66"/>
  <c r="Z125" i="66"/>
  <c r="Y125" i="66"/>
  <c r="X125" i="66"/>
  <c r="W125" i="66"/>
  <c r="V125" i="66"/>
  <c r="U125" i="66"/>
  <c r="T125" i="66"/>
  <c r="S125" i="66"/>
  <c r="R125" i="66"/>
  <c r="Q125" i="66"/>
  <c r="P125" i="66"/>
  <c r="O125" i="66"/>
  <c r="N125" i="66"/>
  <c r="M125" i="66"/>
  <c r="L125" i="66"/>
  <c r="K125" i="66"/>
  <c r="J125" i="66"/>
  <c r="I125" i="66"/>
  <c r="H125" i="66"/>
  <c r="G125" i="66"/>
  <c r="F125" i="66"/>
  <c r="E125" i="66"/>
  <c r="D125" i="66"/>
  <c r="AQ124" i="66"/>
  <c r="AP124" i="66"/>
  <c r="AO124" i="66"/>
  <c r="AN124" i="66"/>
  <c r="AM124" i="66"/>
  <c r="AL124" i="66"/>
  <c r="AK124" i="66"/>
  <c r="AJ124" i="66"/>
  <c r="AI124" i="66"/>
  <c r="AH124" i="66"/>
  <c r="AG124" i="66"/>
  <c r="AF124" i="66"/>
  <c r="AE124" i="66"/>
  <c r="AD124" i="66"/>
  <c r="AC124" i="66"/>
  <c r="AB124" i="66"/>
  <c r="AA124" i="66"/>
  <c r="Z124" i="66"/>
  <c r="Y124" i="66"/>
  <c r="X124" i="66"/>
  <c r="W124" i="66"/>
  <c r="V124" i="66"/>
  <c r="U124" i="66"/>
  <c r="T124" i="66"/>
  <c r="S124" i="66"/>
  <c r="R124" i="66"/>
  <c r="Q124" i="66"/>
  <c r="P124" i="66"/>
  <c r="O124" i="66"/>
  <c r="N124" i="66"/>
  <c r="M124" i="66"/>
  <c r="L124" i="66"/>
  <c r="K124" i="66"/>
  <c r="J124" i="66"/>
  <c r="I124" i="66"/>
  <c r="H124" i="66"/>
  <c r="G124" i="66"/>
  <c r="F124" i="66"/>
  <c r="E124" i="66"/>
  <c r="D124" i="66"/>
  <c r="AQ123" i="66"/>
  <c r="AP123" i="66"/>
  <c r="AO123" i="66"/>
  <c r="AN123" i="66"/>
  <c r="AM123" i="66"/>
  <c r="AL123" i="66"/>
  <c r="AK123" i="66"/>
  <c r="AJ123" i="66"/>
  <c r="AI123" i="66"/>
  <c r="AH123" i="66"/>
  <c r="AG123" i="66"/>
  <c r="AF123" i="66"/>
  <c r="AE123" i="66"/>
  <c r="AD123" i="66"/>
  <c r="AC123" i="66"/>
  <c r="AB123" i="66"/>
  <c r="AA123" i="66"/>
  <c r="Z123" i="66"/>
  <c r="Y123" i="66"/>
  <c r="X123" i="66"/>
  <c r="W123" i="66"/>
  <c r="V123" i="66"/>
  <c r="U123" i="66"/>
  <c r="T123" i="66"/>
  <c r="S123" i="66"/>
  <c r="R123" i="66"/>
  <c r="Q123" i="66"/>
  <c r="P123" i="66"/>
  <c r="O123" i="66"/>
  <c r="N123" i="66"/>
  <c r="M123" i="66"/>
  <c r="L123" i="66"/>
  <c r="K123" i="66"/>
  <c r="J123" i="66"/>
  <c r="I123" i="66"/>
  <c r="H123" i="66"/>
  <c r="G123" i="66"/>
  <c r="F123" i="66"/>
  <c r="E123" i="66"/>
  <c r="D123" i="66"/>
  <c r="AQ122" i="66"/>
  <c r="AP122" i="66"/>
  <c r="AO122" i="66"/>
  <c r="AN122" i="66"/>
  <c r="AM122" i="66"/>
  <c r="AL122" i="66"/>
  <c r="AK122" i="66"/>
  <c r="AJ122" i="66"/>
  <c r="AI122" i="66"/>
  <c r="AH122" i="66"/>
  <c r="AG122" i="66"/>
  <c r="AF122" i="66"/>
  <c r="AE122" i="66"/>
  <c r="AD122" i="66"/>
  <c r="AC122" i="66"/>
  <c r="AB122" i="66"/>
  <c r="AA122" i="66"/>
  <c r="Z122" i="66"/>
  <c r="Y122" i="66"/>
  <c r="X122" i="66"/>
  <c r="W122" i="66"/>
  <c r="V122" i="66"/>
  <c r="U122" i="66"/>
  <c r="T122" i="66"/>
  <c r="S122" i="66"/>
  <c r="R122" i="66"/>
  <c r="Q122" i="66"/>
  <c r="P122" i="66"/>
  <c r="O122" i="66"/>
  <c r="N122" i="66"/>
  <c r="M122" i="66"/>
  <c r="L122" i="66"/>
  <c r="K122" i="66"/>
  <c r="J122" i="66"/>
  <c r="I122" i="66"/>
  <c r="H122" i="66"/>
  <c r="G122" i="66"/>
  <c r="F122" i="66"/>
  <c r="E122" i="66"/>
  <c r="D122" i="66"/>
  <c r="AQ121" i="66"/>
  <c r="AP121" i="66"/>
  <c r="AO121" i="66"/>
  <c r="AN121" i="66"/>
  <c r="AM121" i="66"/>
  <c r="AL121" i="66"/>
  <c r="AK121" i="66"/>
  <c r="AJ121" i="66"/>
  <c r="AI121" i="66"/>
  <c r="AH121" i="66"/>
  <c r="AG121" i="66"/>
  <c r="AF121" i="66"/>
  <c r="AE121" i="66"/>
  <c r="AD121" i="66"/>
  <c r="AC121" i="66"/>
  <c r="AB121" i="66"/>
  <c r="AA121" i="66"/>
  <c r="Z121" i="66"/>
  <c r="Y121" i="66"/>
  <c r="X121" i="66"/>
  <c r="W121" i="66"/>
  <c r="V121" i="66"/>
  <c r="U121" i="66"/>
  <c r="T121" i="66"/>
  <c r="S121" i="66"/>
  <c r="R121" i="66"/>
  <c r="Q121" i="66"/>
  <c r="P121" i="66"/>
  <c r="O121" i="66"/>
  <c r="N121" i="66"/>
  <c r="M121" i="66"/>
  <c r="L121" i="66"/>
  <c r="K121" i="66"/>
  <c r="J121" i="66"/>
  <c r="I121" i="66"/>
  <c r="H121" i="66"/>
  <c r="G121" i="66"/>
  <c r="F121" i="66"/>
  <c r="E121" i="66"/>
  <c r="D121" i="66"/>
  <c r="AQ120" i="66"/>
  <c r="AP120" i="66"/>
  <c r="AO120" i="66"/>
  <c r="AN120" i="66"/>
  <c r="AM120" i="66"/>
  <c r="AL120" i="66"/>
  <c r="AK120" i="66"/>
  <c r="AJ120" i="66"/>
  <c r="AI120" i="66"/>
  <c r="AH120" i="66"/>
  <c r="AG120" i="66"/>
  <c r="AF120" i="66"/>
  <c r="AE120" i="66"/>
  <c r="AD120" i="66"/>
  <c r="AC120" i="66"/>
  <c r="AB120" i="66"/>
  <c r="AA120" i="66"/>
  <c r="Z120" i="66"/>
  <c r="Y120" i="66"/>
  <c r="X120" i="66"/>
  <c r="W120" i="66"/>
  <c r="V120" i="66"/>
  <c r="U120" i="66"/>
  <c r="T120" i="66"/>
  <c r="S120" i="66"/>
  <c r="R120" i="66"/>
  <c r="Q120" i="66"/>
  <c r="P120" i="66"/>
  <c r="O120" i="66"/>
  <c r="N120" i="66"/>
  <c r="M120" i="66"/>
  <c r="L120" i="66"/>
  <c r="K120" i="66"/>
  <c r="J120" i="66"/>
  <c r="I120" i="66"/>
  <c r="H120" i="66"/>
  <c r="G120" i="66"/>
  <c r="F120" i="66"/>
  <c r="E120" i="66"/>
  <c r="D120" i="66"/>
  <c r="AQ119" i="66"/>
  <c r="AP119" i="66"/>
  <c r="AO119" i="66"/>
  <c r="AN119" i="66"/>
  <c r="AM119" i="66"/>
  <c r="AL119" i="66"/>
  <c r="AK119" i="66"/>
  <c r="AJ119" i="66"/>
  <c r="AI119" i="66"/>
  <c r="AH119" i="66"/>
  <c r="AG119" i="66"/>
  <c r="AF119" i="66"/>
  <c r="AE119" i="66"/>
  <c r="AD119" i="66"/>
  <c r="AC119" i="66"/>
  <c r="AB119" i="66"/>
  <c r="AA119" i="66"/>
  <c r="Z119" i="66"/>
  <c r="Y119" i="66"/>
  <c r="X119" i="66"/>
  <c r="W119" i="66"/>
  <c r="V119" i="66"/>
  <c r="U119" i="66"/>
  <c r="T119" i="66"/>
  <c r="S119" i="66"/>
  <c r="R119" i="66"/>
  <c r="Q119" i="66"/>
  <c r="P119" i="66"/>
  <c r="O119" i="66"/>
  <c r="N119" i="66"/>
  <c r="M119" i="66"/>
  <c r="L119" i="66"/>
  <c r="K119" i="66"/>
  <c r="J119" i="66"/>
  <c r="I119" i="66"/>
  <c r="H119" i="66"/>
  <c r="G119" i="66"/>
  <c r="F119" i="66"/>
  <c r="E119" i="66"/>
  <c r="D119" i="66"/>
  <c r="AQ118" i="66"/>
  <c r="AP118" i="66"/>
  <c r="AO118" i="66"/>
  <c r="AN118" i="66"/>
  <c r="AM118" i="66"/>
  <c r="AL118" i="66"/>
  <c r="AK118" i="66"/>
  <c r="AJ118" i="66"/>
  <c r="AI118" i="66"/>
  <c r="AH118" i="66"/>
  <c r="AG118" i="66"/>
  <c r="AF118" i="66"/>
  <c r="AE118" i="66"/>
  <c r="AD118" i="66"/>
  <c r="AC118" i="66"/>
  <c r="AB118" i="66"/>
  <c r="AA118" i="66"/>
  <c r="Z118" i="66"/>
  <c r="Y118" i="66"/>
  <c r="X118" i="66"/>
  <c r="W118" i="66"/>
  <c r="V118" i="66"/>
  <c r="U118" i="66"/>
  <c r="T118" i="66"/>
  <c r="S118" i="66"/>
  <c r="R118" i="66"/>
  <c r="Q118" i="66"/>
  <c r="P118" i="66"/>
  <c r="O118" i="66"/>
  <c r="N118" i="66"/>
  <c r="M118" i="66"/>
  <c r="L118" i="66"/>
  <c r="K118" i="66"/>
  <c r="J118" i="66"/>
  <c r="I118" i="66"/>
  <c r="H118" i="66"/>
  <c r="G118" i="66"/>
  <c r="F118" i="66"/>
  <c r="E118" i="66"/>
  <c r="D118" i="66"/>
  <c r="AQ117" i="66"/>
  <c r="AP117" i="66"/>
  <c r="AO117" i="66"/>
  <c r="AN117" i="66"/>
  <c r="AM117" i="66"/>
  <c r="AL117" i="66"/>
  <c r="AK117" i="66"/>
  <c r="AJ117" i="66"/>
  <c r="AI117" i="66"/>
  <c r="AH117" i="66"/>
  <c r="AG117" i="66"/>
  <c r="AF117" i="66"/>
  <c r="AE117" i="66"/>
  <c r="AD117" i="66"/>
  <c r="AC117" i="66"/>
  <c r="AB117" i="66"/>
  <c r="AA117" i="66"/>
  <c r="Z117" i="66"/>
  <c r="Y117" i="66"/>
  <c r="X117" i="66"/>
  <c r="W117" i="66"/>
  <c r="V117" i="66"/>
  <c r="U117" i="66"/>
  <c r="T117" i="66"/>
  <c r="S117" i="66"/>
  <c r="R117" i="66"/>
  <c r="Q117" i="66"/>
  <c r="P117" i="66"/>
  <c r="O117" i="66"/>
  <c r="N117" i="66"/>
  <c r="M117" i="66"/>
  <c r="L117" i="66"/>
  <c r="K117" i="66"/>
  <c r="J117" i="66"/>
  <c r="I117" i="66"/>
  <c r="H117" i="66"/>
  <c r="G117" i="66"/>
  <c r="F117" i="66"/>
  <c r="E117" i="66"/>
  <c r="D117" i="66"/>
  <c r="AQ116" i="66"/>
  <c r="AP116" i="66"/>
  <c r="AO116" i="66"/>
  <c r="AN116" i="66"/>
  <c r="AM116" i="66"/>
  <c r="AL116" i="66"/>
  <c r="AK116" i="66"/>
  <c r="AJ116" i="66"/>
  <c r="AI116" i="66"/>
  <c r="AH116" i="66"/>
  <c r="AG116" i="66"/>
  <c r="AF116" i="66"/>
  <c r="AE116" i="66"/>
  <c r="AD116" i="66"/>
  <c r="AC116" i="66"/>
  <c r="AB116" i="66"/>
  <c r="AA116" i="66"/>
  <c r="Z116" i="66"/>
  <c r="Y116" i="66"/>
  <c r="X116" i="66"/>
  <c r="W116" i="66"/>
  <c r="V116" i="66"/>
  <c r="U116" i="66"/>
  <c r="T116" i="66"/>
  <c r="S116" i="66"/>
  <c r="R116" i="66"/>
  <c r="Q116" i="66"/>
  <c r="P116" i="66"/>
  <c r="O116" i="66"/>
  <c r="N116" i="66"/>
  <c r="M116" i="66"/>
  <c r="L116" i="66"/>
  <c r="K116" i="66"/>
  <c r="J116" i="66"/>
  <c r="I116" i="66"/>
  <c r="H116" i="66"/>
  <c r="G116" i="66"/>
  <c r="F116" i="66"/>
  <c r="E116" i="66"/>
  <c r="D116" i="66"/>
  <c r="AQ115" i="66"/>
  <c r="AP115" i="66"/>
  <c r="AO115" i="66"/>
  <c r="AN115" i="66"/>
  <c r="AM115" i="66"/>
  <c r="AL115" i="66"/>
  <c r="AK115" i="66"/>
  <c r="AJ115" i="66"/>
  <c r="AI115" i="66"/>
  <c r="AH115" i="66"/>
  <c r="AG115" i="66"/>
  <c r="AF115" i="66"/>
  <c r="AE115" i="66"/>
  <c r="AD115" i="66"/>
  <c r="AC115" i="66"/>
  <c r="AB115" i="66"/>
  <c r="AA115" i="66"/>
  <c r="Z115" i="66"/>
  <c r="Y115" i="66"/>
  <c r="X115" i="66"/>
  <c r="W115" i="66"/>
  <c r="V115" i="66"/>
  <c r="U115" i="66"/>
  <c r="T115" i="66"/>
  <c r="S115" i="66"/>
  <c r="R115" i="66"/>
  <c r="Q115" i="66"/>
  <c r="P115" i="66"/>
  <c r="O115" i="66"/>
  <c r="N115" i="66"/>
  <c r="M115" i="66"/>
  <c r="L115" i="66"/>
  <c r="K115" i="66"/>
  <c r="J115" i="66"/>
  <c r="I115" i="66"/>
  <c r="H115" i="66"/>
  <c r="G115" i="66"/>
  <c r="F115" i="66"/>
  <c r="E115" i="66"/>
  <c r="D115" i="66"/>
  <c r="AQ114" i="66"/>
  <c r="AP114" i="66"/>
  <c r="AO114" i="66"/>
  <c r="AN114" i="66"/>
  <c r="AM114" i="66"/>
  <c r="AL114" i="66"/>
  <c r="AK114" i="66"/>
  <c r="AJ114" i="66"/>
  <c r="AI114" i="66"/>
  <c r="AH114" i="66"/>
  <c r="AG114" i="66"/>
  <c r="AF114" i="66"/>
  <c r="AE114" i="66"/>
  <c r="AD114" i="66"/>
  <c r="AC114" i="66"/>
  <c r="AB114" i="66"/>
  <c r="AA114" i="66"/>
  <c r="Z114" i="66"/>
  <c r="Y114" i="66"/>
  <c r="X114" i="66"/>
  <c r="W114" i="66"/>
  <c r="V114" i="66"/>
  <c r="U114" i="66"/>
  <c r="T114" i="66"/>
  <c r="S114" i="66"/>
  <c r="R114" i="66"/>
  <c r="Q114" i="66"/>
  <c r="P114" i="66"/>
  <c r="O114" i="66"/>
  <c r="N114" i="66"/>
  <c r="M114" i="66"/>
  <c r="L114" i="66"/>
  <c r="K114" i="66"/>
  <c r="J114" i="66"/>
  <c r="I114" i="66"/>
  <c r="H114" i="66"/>
  <c r="G114" i="66"/>
  <c r="F114" i="66"/>
  <c r="E114" i="66"/>
  <c r="D114" i="66"/>
  <c r="AQ113" i="66"/>
  <c r="AP113" i="66"/>
  <c r="AO113" i="66"/>
  <c r="AN113" i="66"/>
  <c r="AM113" i="66"/>
  <c r="AL113" i="66"/>
  <c r="AK113" i="66"/>
  <c r="AJ113" i="66"/>
  <c r="AI113" i="66"/>
  <c r="AH113" i="66"/>
  <c r="AG113" i="66"/>
  <c r="AF113" i="66"/>
  <c r="AE113" i="66"/>
  <c r="AD113" i="66"/>
  <c r="AC113" i="66"/>
  <c r="AB113" i="66"/>
  <c r="AA113" i="66"/>
  <c r="Z113" i="66"/>
  <c r="Y113" i="66"/>
  <c r="X113" i="66"/>
  <c r="W113" i="66"/>
  <c r="V113" i="66"/>
  <c r="U113" i="66"/>
  <c r="T113" i="66"/>
  <c r="S113" i="66"/>
  <c r="R113" i="66"/>
  <c r="Q113" i="66"/>
  <c r="P113" i="66"/>
  <c r="O113" i="66"/>
  <c r="N113" i="66"/>
  <c r="M113" i="66"/>
  <c r="L113" i="66"/>
  <c r="K113" i="66"/>
  <c r="J113" i="66"/>
  <c r="I113" i="66"/>
  <c r="H113" i="66"/>
  <c r="G113" i="66"/>
  <c r="F113" i="66"/>
  <c r="E113" i="66"/>
  <c r="D113" i="66"/>
  <c r="AQ112" i="66"/>
  <c r="AP112" i="66"/>
  <c r="AO112" i="66"/>
  <c r="AN112" i="66"/>
  <c r="AM112" i="66"/>
  <c r="AL112" i="66"/>
  <c r="AK112" i="66"/>
  <c r="AJ112" i="66"/>
  <c r="AI112" i="66"/>
  <c r="AH112" i="66"/>
  <c r="AG112" i="66"/>
  <c r="AF112" i="66"/>
  <c r="AE112" i="66"/>
  <c r="AD112" i="66"/>
  <c r="AC112" i="66"/>
  <c r="AB112" i="66"/>
  <c r="AA112" i="66"/>
  <c r="Z112" i="66"/>
  <c r="Y112" i="66"/>
  <c r="X112" i="66"/>
  <c r="W112" i="66"/>
  <c r="V112" i="66"/>
  <c r="U112" i="66"/>
  <c r="T112" i="66"/>
  <c r="S112" i="66"/>
  <c r="R112" i="66"/>
  <c r="Q112" i="66"/>
  <c r="P112" i="66"/>
  <c r="O112" i="66"/>
  <c r="N112" i="66"/>
  <c r="M112" i="66"/>
  <c r="L112" i="66"/>
  <c r="K112" i="66"/>
  <c r="J112" i="66"/>
  <c r="I112" i="66"/>
  <c r="H112" i="66"/>
  <c r="G112" i="66"/>
  <c r="F112" i="66"/>
  <c r="E112" i="66"/>
  <c r="D112" i="66"/>
  <c r="AQ111" i="66"/>
  <c r="AP111" i="66"/>
  <c r="AO111" i="66"/>
  <c r="AN111" i="66"/>
  <c r="AM111" i="66"/>
  <c r="AL111" i="66"/>
  <c r="AK111" i="66"/>
  <c r="AJ111" i="66"/>
  <c r="AI111" i="66"/>
  <c r="AH111" i="66"/>
  <c r="AG111" i="66"/>
  <c r="AF111" i="66"/>
  <c r="AE111" i="66"/>
  <c r="AD111" i="66"/>
  <c r="AC111" i="66"/>
  <c r="AB111" i="66"/>
  <c r="AA111" i="66"/>
  <c r="Z111" i="66"/>
  <c r="Y111" i="66"/>
  <c r="X111" i="66"/>
  <c r="W111" i="66"/>
  <c r="V111" i="66"/>
  <c r="U111" i="66"/>
  <c r="T111" i="66"/>
  <c r="S111" i="66"/>
  <c r="R111" i="66"/>
  <c r="Q111" i="66"/>
  <c r="P111" i="66"/>
  <c r="O111" i="66"/>
  <c r="N111" i="66"/>
  <c r="M111" i="66"/>
  <c r="L111" i="66"/>
  <c r="K111" i="66"/>
  <c r="J111" i="66"/>
  <c r="I111" i="66"/>
  <c r="H111" i="66"/>
  <c r="G111" i="66"/>
  <c r="F111" i="66"/>
  <c r="E111" i="66"/>
  <c r="D111" i="66"/>
  <c r="AQ110" i="66"/>
  <c r="AP110" i="66"/>
  <c r="AO110" i="66"/>
  <c r="AN110" i="66"/>
  <c r="AM110" i="66"/>
  <c r="AL110" i="66"/>
  <c r="AK110" i="66"/>
  <c r="AJ110" i="66"/>
  <c r="AI110" i="66"/>
  <c r="AH110" i="66"/>
  <c r="AG110" i="66"/>
  <c r="AF110" i="66"/>
  <c r="AE110" i="66"/>
  <c r="AD110" i="66"/>
  <c r="AC110" i="66"/>
  <c r="AB110" i="66"/>
  <c r="AA110" i="66"/>
  <c r="Z110" i="66"/>
  <c r="Y110" i="66"/>
  <c r="X110" i="66"/>
  <c r="W110" i="66"/>
  <c r="V110" i="66"/>
  <c r="U110" i="66"/>
  <c r="T110" i="66"/>
  <c r="S110" i="66"/>
  <c r="R110" i="66"/>
  <c r="Q110" i="66"/>
  <c r="P110" i="66"/>
  <c r="O110" i="66"/>
  <c r="N110" i="66"/>
  <c r="M110" i="66"/>
  <c r="L110" i="66"/>
  <c r="K110" i="66"/>
  <c r="J110" i="66"/>
  <c r="I110" i="66"/>
  <c r="H110" i="66"/>
  <c r="G110" i="66"/>
  <c r="F110" i="66"/>
  <c r="E110" i="66"/>
  <c r="D110" i="66"/>
  <c r="AQ109" i="66"/>
  <c r="AP109" i="66"/>
  <c r="AO109" i="66"/>
  <c r="AN109" i="66"/>
  <c r="AM109" i="66"/>
  <c r="AL109" i="66"/>
  <c r="AK109" i="66"/>
  <c r="AJ109" i="66"/>
  <c r="AI109" i="66"/>
  <c r="AH109" i="66"/>
  <c r="AG109" i="66"/>
  <c r="AF109" i="66"/>
  <c r="AE109" i="66"/>
  <c r="AD109" i="66"/>
  <c r="AC109" i="66"/>
  <c r="AB109" i="66"/>
  <c r="AA109" i="66"/>
  <c r="Z109" i="66"/>
  <c r="Y109" i="66"/>
  <c r="X109" i="66"/>
  <c r="W109" i="66"/>
  <c r="V109" i="66"/>
  <c r="U109" i="66"/>
  <c r="T109" i="66"/>
  <c r="S109" i="66"/>
  <c r="R109" i="66"/>
  <c r="Q109" i="66"/>
  <c r="P109" i="66"/>
  <c r="O109" i="66"/>
  <c r="N109" i="66"/>
  <c r="M109" i="66"/>
  <c r="L109" i="66"/>
  <c r="K109" i="66"/>
  <c r="J109" i="66"/>
  <c r="I109" i="66"/>
  <c r="H109" i="66"/>
  <c r="G109" i="66"/>
  <c r="F109" i="66"/>
  <c r="E109" i="66"/>
  <c r="D109" i="66"/>
  <c r="AQ108" i="66"/>
  <c r="AP108" i="66"/>
  <c r="AO108" i="66"/>
  <c r="AN108" i="66"/>
  <c r="AM108" i="66"/>
  <c r="AL108" i="66"/>
  <c r="AK108" i="66"/>
  <c r="AJ108" i="66"/>
  <c r="AI108" i="66"/>
  <c r="AH108" i="66"/>
  <c r="AG108" i="66"/>
  <c r="AF108" i="66"/>
  <c r="AE108" i="66"/>
  <c r="AD108" i="66"/>
  <c r="AC108" i="66"/>
  <c r="AB108" i="66"/>
  <c r="AA108" i="66"/>
  <c r="Z108" i="66"/>
  <c r="Y108" i="66"/>
  <c r="X108" i="66"/>
  <c r="W108" i="66"/>
  <c r="V108" i="66"/>
  <c r="U108" i="66"/>
  <c r="T108" i="66"/>
  <c r="S108" i="66"/>
  <c r="R108" i="66"/>
  <c r="Q108" i="66"/>
  <c r="P108" i="66"/>
  <c r="O108" i="66"/>
  <c r="N108" i="66"/>
  <c r="M108" i="66"/>
  <c r="L108" i="66"/>
  <c r="K108" i="66"/>
  <c r="J108" i="66"/>
  <c r="I108" i="66"/>
  <c r="H108" i="66"/>
  <c r="G108" i="66"/>
  <c r="F108" i="66"/>
  <c r="E108" i="66"/>
  <c r="D108" i="66"/>
  <c r="AQ107" i="66"/>
  <c r="AP107" i="66"/>
  <c r="AO107" i="66"/>
  <c r="AN107" i="66"/>
  <c r="AM107" i="66"/>
  <c r="AL107" i="66"/>
  <c r="AK107" i="66"/>
  <c r="AJ107" i="66"/>
  <c r="AI107" i="66"/>
  <c r="AH107" i="66"/>
  <c r="AG107" i="66"/>
  <c r="AF107" i="66"/>
  <c r="AE107" i="66"/>
  <c r="AD107" i="66"/>
  <c r="AC107" i="66"/>
  <c r="AB107" i="66"/>
  <c r="AA107" i="66"/>
  <c r="Z107" i="66"/>
  <c r="Y107" i="66"/>
  <c r="X107" i="66"/>
  <c r="W107" i="66"/>
  <c r="V107" i="66"/>
  <c r="U107" i="66"/>
  <c r="T107" i="66"/>
  <c r="S107" i="66"/>
  <c r="R107" i="66"/>
  <c r="Q107" i="66"/>
  <c r="P107" i="66"/>
  <c r="O107" i="66"/>
  <c r="N107" i="66"/>
  <c r="M107" i="66"/>
  <c r="L107" i="66"/>
  <c r="K107" i="66"/>
  <c r="J107" i="66"/>
  <c r="I107" i="66"/>
  <c r="H107" i="66"/>
  <c r="G107" i="66"/>
  <c r="F107" i="66"/>
  <c r="E107" i="66"/>
  <c r="D107" i="66"/>
  <c r="AQ106" i="66"/>
  <c r="AP106" i="66"/>
  <c r="AO106" i="66"/>
  <c r="AN106" i="66"/>
  <c r="AM106" i="66"/>
  <c r="AL106" i="66"/>
  <c r="AK106" i="66"/>
  <c r="AJ106" i="66"/>
  <c r="AI106" i="66"/>
  <c r="AH106" i="66"/>
  <c r="AG106" i="66"/>
  <c r="AF106" i="66"/>
  <c r="AE106" i="66"/>
  <c r="AD106" i="66"/>
  <c r="AC106" i="66"/>
  <c r="AB106" i="66"/>
  <c r="AA106" i="66"/>
  <c r="Z106" i="66"/>
  <c r="Y106" i="66"/>
  <c r="X106" i="66"/>
  <c r="W106" i="66"/>
  <c r="V106" i="66"/>
  <c r="U106" i="66"/>
  <c r="T106" i="66"/>
  <c r="S106" i="66"/>
  <c r="R106" i="66"/>
  <c r="Q106" i="66"/>
  <c r="P106" i="66"/>
  <c r="O106" i="66"/>
  <c r="N106" i="66"/>
  <c r="M106" i="66"/>
  <c r="L106" i="66"/>
  <c r="K106" i="66"/>
  <c r="J106" i="66"/>
  <c r="I106" i="66"/>
  <c r="H106" i="66"/>
  <c r="G106" i="66"/>
  <c r="F106" i="66"/>
  <c r="E106" i="66"/>
  <c r="D106" i="66"/>
  <c r="AQ105" i="66"/>
  <c r="AP105" i="66"/>
  <c r="AO105" i="66"/>
  <c r="AN105" i="66"/>
  <c r="AM105" i="66"/>
  <c r="AL105" i="66"/>
  <c r="AK105" i="66"/>
  <c r="AJ105" i="66"/>
  <c r="AI105" i="66"/>
  <c r="AH105" i="66"/>
  <c r="AG105" i="66"/>
  <c r="AF105" i="66"/>
  <c r="AE105" i="66"/>
  <c r="AD105" i="66"/>
  <c r="AC105" i="66"/>
  <c r="AB105" i="66"/>
  <c r="AA105" i="66"/>
  <c r="Z105" i="66"/>
  <c r="Y105" i="66"/>
  <c r="X105" i="66"/>
  <c r="W105" i="66"/>
  <c r="V105" i="66"/>
  <c r="U105" i="66"/>
  <c r="T105" i="66"/>
  <c r="S105" i="66"/>
  <c r="R105" i="66"/>
  <c r="Q105" i="66"/>
  <c r="P105" i="66"/>
  <c r="O105" i="66"/>
  <c r="N105" i="66"/>
  <c r="M105" i="66"/>
  <c r="L105" i="66"/>
  <c r="K105" i="66"/>
  <c r="J105" i="66"/>
  <c r="I105" i="66"/>
  <c r="H105" i="66"/>
  <c r="G105" i="66"/>
  <c r="F105" i="66"/>
  <c r="E105" i="66"/>
  <c r="D105" i="66"/>
  <c r="AQ104" i="66"/>
  <c r="AP104" i="66"/>
  <c r="AO104" i="66"/>
  <c r="AN104" i="66"/>
  <c r="AM104" i="66"/>
  <c r="AL104" i="66"/>
  <c r="AK104" i="66"/>
  <c r="AJ104" i="66"/>
  <c r="AI104" i="66"/>
  <c r="AH104" i="66"/>
  <c r="AG104" i="66"/>
  <c r="AF104" i="66"/>
  <c r="AE104" i="66"/>
  <c r="AD104" i="66"/>
  <c r="AC104" i="66"/>
  <c r="AB104" i="66"/>
  <c r="AA104" i="66"/>
  <c r="Z104" i="66"/>
  <c r="Y104" i="66"/>
  <c r="X104" i="66"/>
  <c r="W104" i="66"/>
  <c r="V104" i="66"/>
  <c r="U104" i="66"/>
  <c r="T104" i="66"/>
  <c r="S104" i="66"/>
  <c r="R104" i="66"/>
  <c r="Q104" i="66"/>
  <c r="P104" i="66"/>
  <c r="O104" i="66"/>
  <c r="N104" i="66"/>
  <c r="M104" i="66"/>
  <c r="L104" i="66"/>
  <c r="K104" i="66"/>
  <c r="J104" i="66"/>
  <c r="I104" i="66"/>
  <c r="H104" i="66"/>
  <c r="G104" i="66"/>
  <c r="F104" i="66"/>
  <c r="E104" i="66"/>
  <c r="D104" i="66"/>
  <c r="AQ103" i="66"/>
  <c r="AP103" i="66"/>
  <c r="AO103" i="66"/>
  <c r="AN103" i="66"/>
  <c r="AM103" i="66"/>
  <c r="AL103" i="66"/>
  <c r="AK103" i="66"/>
  <c r="AJ103" i="66"/>
  <c r="AI103" i="66"/>
  <c r="AH103" i="66"/>
  <c r="AG103" i="66"/>
  <c r="AF103" i="66"/>
  <c r="AE103" i="66"/>
  <c r="AD103" i="66"/>
  <c r="AC103" i="66"/>
  <c r="AB103" i="66"/>
  <c r="AA103" i="66"/>
  <c r="Z103" i="66"/>
  <c r="Y103" i="66"/>
  <c r="X103" i="66"/>
  <c r="W103" i="66"/>
  <c r="V103" i="66"/>
  <c r="U103" i="66"/>
  <c r="T103" i="66"/>
  <c r="S103" i="66"/>
  <c r="R103" i="66"/>
  <c r="Q103" i="66"/>
  <c r="P103" i="66"/>
  <c r="O103" i="66"/>
  <c r="N103" i="66"/>
  <c r="M103" i="66"/>
  <c r="L103" i="66"/>
  <c r="K103" i="66"/>
  <c r="J103" i="66"/>
  <c r="I103" i="66"/>
  <c r="H103" i="66"/>
  <c r="G103" i="66"/>
  <c r="F103" i="66"/>
  <c r="E103" i="66"/>
  <c r="D103" i="66"/>
  <c r="AQ102" i="66"/>
  <c r="AP102" i="66"/>
  <c r="AO102" i="66"/>
  <c r="AN102" i="66"/>
  <c r="AM102" i="66"/>
  <c r="AL102" i="66"/>
  <c r="AK102" i="66"/>
  <c r="AJ102" i="66"/>
  <c r="AI102" i="66"/>
  <c r="AH102" i="66"/>
  <c r="AG102" i="66"/>
  <c r="AF102" i="66"/>
  <c r="AE102" i="66"/>
  <c r="AD102" i="66"/>
  <c r="AC102" i="66"/>
  <c r="AB102" i="66"/>
  <c r="AA102" i="66"/>
  <c r="Z102" i="66"/>
  <c r="Y102" i="66"/>
  <c r="X102" i="66"/>
  <c r="W102" i="66"/>
  <c r="V102" i="66"/>
  <c r="U102" i="66"/>
  <c r="T102" i="66"/>
  <c r="S102" i="66"/>
  <c r="R102" i="66"/>
  <c r="Q102" i="66"/>
  <c r="P102" i="66"/>
  <c r="O102" i="66"/>
  <c r="N102" i="66"/>
  <c r="M102" i="66"/>
  <c r="L102" i="66"/>
  <c r="K102" i="66"/>
  <c r="J102" i="66"/>
  <c r="I102" i="66"/>
  <c r="H102" i="66"/>
  <c r="G102" i="66"/>
  <c r="F102" i="66"/>
  <c r="E102" i="66"/>
  <c r="D102" i="66"/>
  <c r="AQ101" i="66"/>
  <c r="AP101" i="66"/>
  <c r="AO101" i="66"/>
  <c r="AN101" i="66"/>
  <c r="AM101" i="66"/>
  <c r="AL101" i="66"/>
  <c r="AK101" i="66"/>
  <c r="AJ101" i="66"/>
  <c r="AI101" i="66"/>
  <c r="AH101" i="66"/>
  <c r="AG101" i="66"/>
  <c r="AF101" i="66"/>
  <c r="AE101" i="66"/>
  <c r="AD101" i="66"/>
  <c r="AC101" i="66"/>
  <c r="AB101" i="66"/>
  <c r="AA101" i="66"/>
  <c r="Z101" i="66"/>
  <c r="Y101" i="66"/>
  <c r="X101" i="66"/>
  <c r="W101" i="66"/>
  <c r="V101" i="66"/>
  <c r="U101" i="66"/>
  <c r="T101" i="66"/>
  <c r="S101" i="66"/>
  <c r="R101" i="66"/>
  <c r="Q101" i="66"/>
  <c r="P101" i="66"/>
  <c r="O101" i="66"/>
  <c r="N101" i="66"/>
  <c r="M101" i="66"/>
  <c r="L101" i="66"/>
  <c r="K101" i="66"/>
  <c r="J101" i="66"/>
  <c r="I101" i="66"/>
  <c r="H101" i="66"/>
  <c r="G101" i="66"/>
  <c r="F101" i="66"/>
  <c r="E101" i="66"/>
  <c r="D101" i="66"/>
  <c r="AQ100" i="66"/>
  <c r="AP100" i="66"/>
  <c r="AO100" i="66"/>
  <c r="AN100" i="66"/>
  <c r="AM100" i="66"/>
  <c r="AL100" i="66"/>
  <c r="AK100" i="66"/>
  <c r="AJ100" i="66"/>
  <c r="AI100" i="66"/>
  <c r="AH100" i="66"/>
  <c r="AG100" i="66"/>
  <c r="AF100" i="66"/>
  <c r="AE100" i="66"/>
  <c r="AD100" i="66"/>
  <c r="AC100" i="66"/>
  <c r="AB100" i="66"/>
  <c r="AA100" i="66"/>
  <c r="Z100" i="66"/>
  <c r="Y100" i="66"/>
  <c r="X100" i="66"/>
  <c r="W100" i="66"/>
  <c r="V100" i="66"/>
  <c r="U100" i="66"/>
  <c r="T100" i="66"/>
  <c r="S100" i="66"/>
  <c r="R100" i="66"/>
  <c r="Q100" i="66"/>
  <c r="P100" i="66"/>
  <c r="O100" i="66"/>
  <c r="N100" i="66"/>
  <c r="M100" i="66"/>
  <c r="L100" i="66"/>
  <c r="K100" i="66"/>
  <c r="J100" i="66"/>
  <c r="I100" i="66"/>
  <c r="H100" i="66"/>
  <c r="G100" i="66"/>
  <c r="F100" i="66"/>
  <c r="E100" i="66"/>
  <c r="D100" i="66"/>
  <c r="AQ99" i="66"/>
  <c r="AP99" i="66"/>
  <c r="AO99" i="66"/>
  <c r="AN99" i="66"/>
  <c r="AM99" i="66"/>
  <c r="AL99" i="66"/>
  <c r="AK99" i="66"/>
  <c r="AJ99" i="66"/>
  <c r="AI99" i="66"/>
  <c r="AH99" i="66"/>
  <c r="AG99" i="66"/>
  <c r="AF99" i="66"/>
  <c r="AE99" i="66"/>
  <c r="AD99" i="66"/>
  <c r="AC99" i="66"/>
  <c r="AB99" i="66"/>
  <c r="AA99" i="66"/>
  <c r="Z99" i="66"/>
  <c r="Y99" i="66"/>
  <c r="X99" i="66"/>
  <c r="W99" i="66"/>
  <c r="V99" i="66"/>
  <c r="U99" i="66"/>
  <c r="T99" i="66"/>
  <c r="S99" i="66"/>
  <c r="R99" i="66"/>
  <c r="Q99" i="66"/>
  <c r="P99" i="66"/>
  <c r="O99" i="66"/>
  <c r="N99" i="66"/>
  <c r="M99" i="66"/>
  <c r="L99" i="66"/>
  <c r="K99" i="66"/>
  <c r="J99" i="66"/>
  <c r="I99" i="66"/>
  <c r="H99" i="66"/>
  <c r="G99" i="66"/>
  <c r="F99" i="66"/>
  <c r="E99" i="66"/>
  <c r="D99" i="66"/>
  <c r="AQ98" i="66"/>
  <c r="AP98" i="66"/>
  <c r="AO98" i="66"/>
  <c r="AN98" i="66"/>
  <c r="AM98" i="66"/>
  <c r="AL98" i="66"/>
  <c r="AK98" i="66"/>
  <c r="AJ98" i="66"/>
  <c r="AI98" i="66"/>
  <c r="AH98" i="66"/>
  <c r="AG98" i="66"/>
  <c r="AF98" i="66"/>
  <c r="AE98" i="66"/>
  <c r="AD98" i="66"/>
  <c r="AC98" i="66"/>
  <c r="AB98" i="66"/>
  <c r="AA98" i="66"/>
  <c r="Z98" i="66"/>
  <c r="Y98" i="66"/>
  <c r="X98" i="66"/>
  <c r="W98" i="66"/>
  <c r="V98" i="66"/>
  <c r="U98" i="66"/>
  <c r="T98" i="66"/>
  <c r="S98" i="66"/>
  <c r="R98" i="66"/>
  <c r="Q98" i="66"/>
  <c r="P98" i="66"/>
  <c r="O98" i="66"/>
  <c r="N98" i="66"/>
  <c r="M98" i="66"/>
  <c r="L98" i="66"/>
  <c r="K98" i="66"/>
  <c r="J98" i="66"/>
  <c r="I98" i="66"/>
  <c r="H98" i="66"/>
  <c r="G98" i="66"/>
  <c r="F98" i="66"/>
  <c r="E98" i="66"/>
  <c r="D98" i="66"/>
  <c r="AQ97" i="66"/>
  <c r="AP97" i="66"/>
  <c r="AO97" i="66"/>
  <c r="AN97" i="66"/>
  <c r="AM97" i="66"/>
  <c r="AL97" i="66"/>
  <c r="AK97" i="66"/>
  <c r="AJ97" i="66"/>
  <c r="AI97" i="66"/>
  <c r="AH97" i="66"/>
  <c r="AG97" i="66"/>
  <c r="AF97" i="66"/>
  <c r="AE97" i="66"/>
  <c r="AD97" i="66"/>
  <c r="AC97" i="66"/>
  <c r="AB97" i="66"/>
  <c r="AA97" i="66"/>
  <c r="Z97" i="66"/>
  <c r="Y97" i="66"/>
  <c r="X97" i="66"/>
  <c r="W97" i="66"/>
  <c r="V97" i="66"/>
  <c r="U97" i="66"/>
  <c r="T97" i="66"/>
  <c r="S97" i="66"/>
  <c r="R97" i="66"/>
  <c r="Q97" i="66"/>
  <c r="P97" i="66"/>
  <c r="O97" i="66"/>
  <c r="N97" i="66"/>
  <c r="M97" i="66"/>
  <c r="L97" i="66"/>
  <c r="K97" i="66"/>
  <c r="J97" i="66"/>
  <c r="I97" i="66"/>
  <c r="H97" i="66"/>
  <c r="G97" i="66"/>
  <c r="F97" i="66"/>
  <c r="E97" i="66"/>
  <c r="D97" i="66"/>
  <c r="AQ96" i="66"/>
  <c r="AP96" i="66"/>
  <c r="AO96" i="66"/>
  <c r="AN96" i="66"/>
  <c r="AM96" i="66"/>
  <c r="AL96" i="66"/>
  <c r="AK96" i="66"/>
  <c r="AJ96" i="66"/>
  <c r="AI96" i="66"/>
  <c r="AH96" i="66"/>
  <c r="AG96" i="66"/>
  <c r="AF96" i="66"/>
  <c r="AE96" i="66"/>
  <c r="AD96" i="66"/>
  <c r="AC96" i="66"/>
  <c r="AB96" i="66"/>
  <c r="AA96" i="66"/>
  <c r="Z96" i="66"/>
  <c r="Y96" i="66"/>
  <c r="X96" i="66"/>
  <c r="W96" i="66"/>
  <c r="V96" i="66"/>
  <c r="U96" i="66"/>
  <c r="T96" i="66"/>
  <c r="S96" i="66"/>
  <c r="R96" i="66"/>
  <c r="Q96" i="66"/>
  <c r="P96" i="66"/>
  <c r="O96" i="66"/>
  <c r="N96" i="66"/>
  <c r="M96" i="66"/>
  <c r="L96" i="66"/>
  <c r="K96" i="66"/>
  <c r="J96" i="66"/>
  <c r="I96" i="66"/>
  <c r="H96" i="66"/>
  <c r="G96" i="66"/>
  <c r="F96" i="66"/>
  <c r="E96" i="66"/>
  <c r="D96" i="66"/>
  <c r="AQ95" i="66"/>
  <c r="AP95" i="66"/>
  <c r="AO95" i="66"/>
  <c r="AN95" i="66"/>
  <c r="AM95" i="66"/>
  <c r="AL95" i="66"/>
  <c r="AK95" i="66"/>
  <c r="AJ95" i="66"/>
  <c r="AI95" i="66"/>
  <c r="AH95" i="66"/>
  <c r="AG95" i="66"/>
  <c r="AF95" i="66"/>
  <c r="AE95" i="66"/>
  <c r="AD95" i="66"/>
  <c r="AC95" i="66"/>
  <c r="AB95" i="66"/>
  <c r="AA95" i="66"/>
  <c r="Z95" i="66"/>
  <c r="Y95" i="66"/>
  <c r="X95" i="66"/>
  <c r="W95" i="66"/>
  <c r="V95" i="66"/>
  <c r="U95" i="66"/>
  <c r="T95" i="66"/>
  <c r="S95" i="66"/>
  <c r="R95" i="66"/>
  <c r="Q95" i="66"/>
  <c r="P95" i="66"/>
  <c r="O95" i="66"/>
  <c r="N95" i="66"/>
  <c r="M95" i="66"/>
  <c r="L95" i="66"/>
  <c r="K95" i="66"/>
  <c r="J95" i="66"/>
  <c r="I95" i="66"/>
  <c r="H95" i="66"/>
  <c r="G95" i="66"/>
  <c r="F95" i="66"/>
  <c r="E95" i="66"/>
  <c r="D95" i="66"/>
  <c r="AQ94" i="66"/>
  <c r="AP94" i="66"/>
  <c r="AO94" i="66"/>
  <c r="AN94" i="66"/>
  <c r="AM94" i="66"/>
  <c r="AL94" i="66"/>
  <c r="AK94" i="66"/>
  <c r="AJ94" i="66"/>
  <c r="AI94" i="66"/>
  <c r="AH94" i="66"/>
  <c r="AG94" i="66"/>
  <c r="AF94" i="66"/>
  <c r="AE94" i="66"/>
  <c r="AD94" i="66"/>
  <c r="AC94" i="66"/>
  <c r="AB94" i="66"/>
  <c r="AA94" i="66"/>
  <c r="Z94" i="66"/>
  <c r="Y94" i="66"/>
  <c r="X94" i="66"/>
  <c r="W94" i="66"/>
  <c r="V94" i="66"/>
  <c r="U94" i="66"/>
  <c r="T94" i="66"/>
  <c r="S94" i="66"/>
  <c r="R94" i="66"/>
  <c r="Q94" i="66"/>
  <c r="P94" i="66"/>
  <c r="O94" i="66"/>
  <c r="N94" i="66"/>
  <c r="M94" i="66"/>
  <c r="L94" i="66"/>
  <c r="K94" i="66"/>
  <c r="J94" i="66"/>
  <c r="I94" i="66"/>
  <c r="H94" i="66"/>
  <c r="G94" i="66"/>
  <c r="F94" i="66"/>
  <c r="E94" i="66"/>
  <c r="D94" i="66"/>
  <c r="AQ93" i="66"/>
  <c r="AP93" i="66"/>
  <c r="AO93" i="66"/>
  <c r="AN93" i="66"/>
  <c r="AM93" i="66"/>
  <c r="AL93" i="66"/>
  <c r="AK93" i="66"/>
  <c r="AJ93" i="66"/>
  <c r="AI93" i="66"/>
  <c r="AH93" i="66"/>
  <c r="AG93" i="66"/>
  <c r="AF93" i="66"/>
  <c r="AE93" i="66"/>
  <c r="AD93" i="66"/>
  <c r="AC93" i="66"/>
  <c r="AB93" i="66"/>
  <c r="AA93" i="66"/>
  <c r="Z93" i="66"/>
  <c r="Y93" i="66"/>
  <c r="X93" i="66"/>
  <c r="W93" i="66"/>
  <c r="V93" i="66"/>
  <c r="U93" i="66"/>
  <c r="T93" i="66"/>
  <c r="S93" i="66"/>
  <c r="R93" i="66"/>
  <c r="Q93" i="66"/>
  <c r="P93" i="66"/>
  <c r="O93" i="66"/>
  <c r="N93" i="66"/>
  <c r="M93" i="66"/>
  <c r="L93" i="66"/>
  <c r="K93" i="66"/>
  <c r="J93" i="66"/>
  <c r="I93" i="66"/>
  <c r="H93" i="66"/>
  <c r="G93" i="66"/>
  <c r="F93" i="66"/>
  <c r="E93" i="66"/>
  <c r="D93" i="66"/>
  <c r="AQ92" i="66"/>
  <c r="AP92" i="66"/>
  <c r="AO92" i="66"/>
  <c r="AN92" i="66"/>
  <c r="AM92" i="66"/>
  <c r="AL92" i="66"/>
  <c r="AK92" i="66"/>
  <c r="AJ92" i="66"/>
  <c r="AI92" i="66"/>
  <c r="AH92" i="66"/>
  <c r="AG92" i="66"/>
  <c r="AF92" i="66"/>
  <c r="AE92" i="66"/>
  <c r="AD92" i="66"/>
  <c r="AC92" i="66"/>
  <c r="AB92" i="66"/>
  <c r="AA92" i="66"/>
  <c r="Z92" i="66"/>
  <c r="Y92" i="66"/>
  <c r="X92" i="66"/>
  <c r="W92" i="66"/>
  <c r="V92" i="66"/>
  <c r="U92" i="66"/>
  <c r="T92" i="66"/>
  <c r="S92" i="66"/>
  <c r="R92" i="66"/>
  <c r="Q92" i="66"/>
  <c r="P92" i="66"/>
  <c r="O92" i="66"/>
  <c r="N92" i="66"/>
  <c r="M92" i="66"/>
  <c r="L92" i="66"/>
  <c r="K92" i="66"/>
  <c r="J92" i="66"/>
  <c r="I92" i="66"/>
  <c r="H92" i="66"/>
  <c r="G92" i="66"/>
  <c r="F92" i="66"/>
  <c r="E92" i="66"/>
  <c r="D92" i="66"/>
  <c r="AQ91" i="66"/>
  <c r="AP91" i="66"/>
  <c r="AO91" i="66"/>
  <c r="AN91" i="66"/>
  <c r="AM91" i="66"/>
  <c r="AL91" i="66"/>
  <c r="AK91" i="66"/>
  <c r="AJ91" i="66"/>
  <c r="AI91" i="66"/>
  <c r="AH91" i="66"/>
  <c r="AG91" i="66"/>
  <c r="AF91" i="66"/>
  <c r="AE91" i="66"/>
  <c r="AD91" i="66"/>
  <c r="AC91" i="66"/>
  <c r="AB91" i="66"/>
  <c r="AA91" i="66"/>
  <c r="Z91" i="66"/>
  <c r="Y91" i="66"/>
  <c r="X91" i="66"/>
  <c r="W91" i="66"/>
  <c r="V91" i="66"/>
  <c r="U91" i="66"/>
  <c r="T91" i="66"/>
  <c r="S91" i="66"/>
  <c r="R91" i="66"/>
  <c r="Q91" i="66"/>
  <c r="P91" i="66"/>
  <c r="O91" i="66"/>
  <c r="N91" i="66"/>
  <c r="M91" i="66"/>
  <c r="L91" i="66"/>
  <c r="K91" i="66"/>
  <c r="J91" i="66"/>
  <c r="I91" i="66"/>
  <c r="H91" i="66"/>
  <c r="G91" i="66"/>
  <c r="F91" i="66"/>
  <c r="E91" i="66"/>
  <c r="D91" i="66"/>
  <c r="AQ90" i="66"/>
  <c r="AP90" i="66"/>
  <c r="AO90" i="66"/>
  <c r="AN90" i="66"/>
  <c r="AM90" i="66"/>
  <c r="AL90" i="66"/>
  <c r="AK90" i="66"/>
  <c r="AJ90" i="66"/>
  <c r="AI90" i="66"/>
  <c r="AH90" i="66"/>
  <c r="AG90" i="66"/>
  <c r="AF90" i="66"/>
  <c r="AE90" i="66"/>
  <c r="AD90" i="66"/>
  <c r="AC90" i="66"/>
  <c r="AB90" i="66"/>
  <c r="AA90" i="66"/>
  <c r="Z90" i="66"/>
  <c r="Y90" i="66"/>
  <c r="X90" i="66"/>
  <c r="W90" i="66"/>
  <c r="V90" i="66"/>
  <c r="U90" i="66"/>
  <c r="T90" i="66"/>
  <c r="S90" i="66"/>
  <c r="R90" i="66"/>
  <c r="Q90" i="66"/>
  <c r="P90" i="66"/>
  <c r="O90" i="66"/>
  <c r="N90" i="66"/>
  <c r="M90" i="66"/>
  <c r="L90" i="66"/>
  <c r="K90" i="66"/>
  <c r="J90" i="66"/>
  <c r="I90" i="66"/>
  <c r="H90" i="66"/>
  <c r="G90" i="66"/>
  <c r="F90" i="66"/>
  <c r="E90" i="66"/>
  <c r="D90" i="66"/>
  <c r="AQ89" i="66"/>
  <c r="AP89" i="66"/>
  <c r="AO89" i="66"/>
  <c r="AN89" i="66"/>
  <c r="AM89" i="66"/>
  <c r="AL89" i="66"/>
  <c r="AK89" i="66"/>
  <c r="AJ89" i="66"/>
  <c r="AI89" i="66"/>
  <c r="AH89" i="66"/>
  <c r="AG89" i="66"/>
  <c r="AF89" i="66"/>
  <c r="AE89" i="66"/>
  <c r="AD89" i="66"/>
  <c r="AC89" i="66"/>
  <c r="AB89" i="66"/>
  <c r="AA89" i="66"/>
  <c r="Z89" i="66"/>
  <c r="Y89" i="66"/>
  <c r="X89" i="66"/>
  <c r="W89" i="66"/>
  <c r="V89" i="66"/>
  <c r="U89" i="66"/>
  <c r="T89" i="66"/>
  <c r="S89" i="66"/>
  <c r="R89" i="66"/>
  <c r="Q89" i="66"/>
  <c r="P89" i="66"/>
  <c r="O89" i="66"/>
  <c r="N89" i="66"/>
  <c r="M89" i="66"/>
  <c r="L89" i="66"/>
  <c r="K89" i="66"/>
  <c r="J89" i="66"/>
  <c r="I89" i="66"/>
  <c r="H89" i="66"/>
  <c r="G89" i="66"/>
  <c r="F89" i="66"/>
  <c r="E89" i="66"/>
  <c r="D89" i="66"/>
  <c r="AQ88" i="66"/>
  <c r="AP88" i="66"/>
  <c r="AO88" i="66"/>
  <c r="AN88" i="66"/>
  <c r="AM88" i="66"/>
  <c r="AL88" i="66"/>
  <c r="AK88" i="66"/>
  <c r="AJ88" i="66"/>
  <c r="AI88" i="66"/>
  <c r="AH88" i="66"/>
  <c r="AG88" i="66"/>
  <c r="AF88" i="66"/>
  <c r="AE88" i="66"/>
  <c r="AD88" i="66"/>
  <c r="AC88" i="66"/>
  <c r="AB88" i="66"/>
  <c r="AA88" i="66"/>
  <c r="Z88" i="66"/>
  <c r="Y88" i="66"/>
  <c r="X88" i="66"/>
  <c r="W88" i="66"/>
  <c r="V88" i="66"/>
  <c r="U88" i="66"/>
  <c r="T88" i="66"/>
  <c r="S88" i="66"/>
  <c r="R88" i="66"/>
  <c r="Q88" i="66"/>
  <c r="P88" i="66"/>
  <c r="O88" i="66"/>
  <c r="N88" i="66"/>
  <c r="M88" i="66"/>
  <c r="L88" i="66"/>
  <c r="K88" i="66"/>
  <c r="J88" i="66"/>
  <c r="I88" i="66"/>
  <c r="H88" i="66"/>
  <c r="G88" i="66"/>
  <c r="F88" i="66"/>
  <c r="E88" i="66"/>
  <c r="D88" i="66"/>
  <c r="AQ87" i="66"/>
  <c r="AP87" i="66"/>
  <c r="AO87" i="66"/>
  <c r="AN87" i="66"/>
  <c r="AM87" i="66"/>
  <c r="AL87" i="66"/>
  <c r="AK87" i="66"/>
  <c r="AJ87" i="66"/>
  <c r="AI87" i="66"/>
  <c r="AH87" i="66"/>
  <c r="AG87" i="66"/>
  <c r="AF87" i="66"/>
  <c r="AE87" i="66"/>
  <c r="AD87" i="66"/>
  <c r="AC87" i="66"/>
  <c r="AB87" i="66"/>
  <c r="AA87" i="66"/>
  <c r="Z87" i="66"/>
  <c r="Y87" i="66"/>
  <c r="X87" i="66"/>
  <c r="W87" i="66"/>
  <c r="V87" i="66"/>
  <c r="U87" i="66"/>
  <c r="T87" i="66"/>
  <c r="S87" i="66"/>
  <c r="R87" i="66"/>
  <c r="Q87" i="66"/>
  <c r="P87" i="66"/>
  <c r="O87" i="66"/>
  <c r="N87" i="66"/>
  <c r="M87" i="66"/>
  <c r="L87" i="66"/>
  <c r="K87" i="66"/>
  <c r="J87" i="66"/>
  <c r="I87" i="66"/>
  <c r="H87" i="66"/>
  <c r="G87" i="66"/>
  <c r="F87" i="66"/>
  <c r="E87" i="66"/>
  <c r="D87" i="66"/>
  <c r="AQ86" i="66"/>
  <c r="AP86" i="66"/>
  <c r="AO86" i="66"/>
  <c r="AN86" i="66"/>
  <c r="AM86" i="66"/>
  <c r="AL86" i="66"/>
  <c r="AK86" i="66"/>
  <c r="AJ86" i="66"/>
  <c r="AI86" i="66"/>
  <c r="AH86" i="66"/>
  <c r="AG86" i="66"/>
  <c r="AF86" i="66"/>
  <c r="AE86" i="66"/>
  <c r="AD86" i="66"/>
  <c r="AC86" i="66"/>
  <c r="AB86" i="66"/>
  <c r="AA86" i="66"/>
  <c r="Z86" i="66"/>
  <c r="Y86" i="66"/>
  <c r="X86" i="66"/>
  <c r="W86" i="66"/>
  <c r="V86" i="66"/>
  <c r="U86" i="66"/>
  <c r="T86" i="66"/>
  <c r="S86" i="66"/>
  <c r="R86" i="66"/>
  <c r="Q86" i="66"/>
  <c r="P86" i="66"/>
  <c r="O86" i="66"/>
  <c r="N86" i="66"/>
  <c r="M86" i="66"/>
  <c r="L86" i="66"/>
  <c r="K86" i="66"/>
  <c r="J86" i="66"/>
  <c r="I86" i="66"/>
  <c r="H86" i="66"/>
  <c r="G86" i="66"/>
  <c r="F86" i="66"/>
  <c r="E86" i="66"/>
  <c r="D86" i="66"/>
  <c r="AQ85" i="66"/>
  <c r="AP85" i="66"/>
  <c r="AO85" i="66"/>
  <c r="AN85" i="66"/>
  <c r="AM85" i="66"/>
  <c r="AL85" i="66"/>
  <c r="AK85" i="66"/>
  <c r="AJ85" i="66"/>
  <c r="AI85" i="66"/>
  <c r="AH85" i="66"/>
  <c r="AG85" i="66"/>
  <c r="AF85" i="66"/>
  <c r="AE85" i="66"/>
  <c r="AD85" i="66"/>
  <c r="AC85" i="66"/>
  <c r="AB85" i="66"/>
  <c r="AA85" i="66"/>
  <c r="Z85" i="66"/>
  <c r="Y85" i="66"/>
  <c r="X85" i="66"/>
  <c r="W85" i="66"/>
  <c r="V85" i="66"/>
  <c r="U85" i="66"/>
  <c r="T85" i="66"/>
  <c r="S85" i="66"/>
  <c r="R85" i="66"/>
  <c r="Q85" i="66"/>
  <c r="P85" i="66"/>
  <c r="O85" i="66"/>
  <c r="N85" i="66"/>
  <c r="M85" i="66"/>
  <c r="L85" i="66"/>
  <c r="K85" i="66"/>
  <c r="J85" i="66"/>
  <c r="I85" i="66"/>
  <c r="H85" i="66"/>
  <c r="G85" i="66"/>
  <c r="F85" i="66"/>
  <c r="E85" i="66"/>
  <c r="D85" i="66"/>
  <c r="AQ84" i="66"/>
  <c r="AP84" i="66"/>
  <c r="AO84" i="66"/>
  <c r="AN84" i="66"/>
  <c r="AM84" i="66"/>
  <c r="AL84" i="66"/>
  <c r="AK84" i="66"/>
  <c r="AJ84" i="66"/>
  <c r="AI84" i="66"/>
  <c r="AH84" i="66"/>
  <c r="AG84" i="66"/>
  <c r="AF84" i="66"/>
  <c r="AE84" i="66"/>
  <c r="AD84" i="66"/>
  <c r="AC84" i="66"/>
  <c r="AB84" i="66"/>
  <c r="AA84" i="66"/>
  <c r="Z84" i="66"/>
  <c r="Y84" i="66"/>
  <c r="X84" i="66"/>
  <c r="W84" i="66"/>
  <c r="V84" i="66"/>
  <c r="U84" i="66"/>
  <c r="T84" i="66"/>
  <c r="S84" i="66"/>
  <c r="R84" i="66"/>
  <c r="Q84" i="66"/>
  <c r="P84" i="66"/>
  <c r="O84" i="66"/>
  <c r="N84" i="66"/>
  <c r="M84" i="66"/>
  <c r="L84" i="66"/>
  <c r="K84" i="66"/>
  <c r="J84" i="66"/>
  <c r="I84" i="66"/>
  <c r="H84" i="66"/>
  <c r="G84" i="66"/>
  <c r="F84" i="66"/>
  <c r="E84" i="66"/>
  <c r="D84" i="66"/>
  <c r="AQ83" i="66"/>
  <c r="AP83" i="66"/>
  <c r="AO83" i="66"/>
  <c r="AN83" i="66"/>
  <c r="AM83" i="66"/>
  <c r="AL83" i="66"/>
  <c r="AK83" i="66"/>
  <c r="AJ83" i="66"/>
  <c r="AI83" i="66"/>
  <c r="AH83" i="66"/>
  <c r="AG83" i="66"/>
  <c r="AF83" i="66"/>
  <c r="AE83" i="66"/>
  <c r="AD83" i="66"/>
  <c r="AC83" i="66"/>
  <c r="AB83" i="66"/>
  <c r="AA83" i="66"/>
  <c r="Z83" i="66"/>
  <c r="Y83" i="66"/>
  <c r="X83" i="66"/>
  <c r="W83" i="66"/>
  <c r="V83" i="66"/>
  <c r="U83" i="66"/>
  <c r="T83" i="66"/>
  <c r="S83" i="66"/>
  <c r="R83" i="66"/>
  <c r="Q83" i="66"/>
  <c r="P83" i="66"/>
  <c r="O83" i="66"/>
  <c r="N83" i="66"/>
  <c r="M83" i="66"/>
  <c r="L83" i="66"/>
  <c r="K83" i="66"/>
  <c r="J83" i="66"/>
  <c r="I83" i="66"/>
  <c r="H83" i="66"/>
  <c r="G83" i="66"/>
  <c r="F83" i="66"/>
  <c r="E83" i="66"/>
  <c r="D83" i="66"/>
  <c r="AQ82" i="66"/>
  <c r="AP82" i="66"/>
  <c r="AO82" i="66"/>
  <c r="AN82" i="66"/>
  <c r="AM82" i="66"/>
  <c r="AL82" i="66"/>
  <c r="AK82" i="66"/>
  <c r="AJ82" i="66"/>
  <c r="AI82" i="66"/>
  <c r="AH82" i="66"/>
  <c r="AG82" i="66"/>
  <c r="AF82" i="66"/>
  <c r="AE82" i="66"/>
  <c r="AD82" i="66"/>
  <c r="AC82" i="66"/>
  <c r="AB82" i="66"/>
  <c r="AA82" i="66"/>
  <c r="Z82" i="66"/>
  <c r="Y82" i="66"/>
  <c r="X82" i="66"/>
  <c r="W82" i="66"/>
  <c r="V82" i="66"/>
  <c r="U82" i="66"/>
  <c r="T82" i="66"/>
  <c r="S82" i="66"/>
  <c r="R82" i="66"/>
  <c r="Q82" i="66"/>
  <c r="P82" i="66"/>
  <c r="O82" i="66"/>
  <c r="N82" i="66"/>
  <c r="M82" i="66"/>
  <c r="L82" i="66"/>
  <c r="K82" i="66"/>
  <c r="J82" i="66"/>
  <c r="I82" i="66"/>
  <c r="H82" i="66"/>
  <c r="G82" i="66"/>
  <c r="F82" i="66"/>
  <c r="E82" i="66"/>
  <c r="D82" i="66"/>
  <c r="AQ81" i="66"/>
  <c r="AP81" i="66"/>
  <c r="AO81" i="66"/>
  <c r="AN81" i="66"/>
  <c r="AM81" i="66"/>
  <c r="AL81" i="66"/>
  <c r="AK81" i="66"/>
  <c r="AJ81" i="66"/>
  <c r="AI81" i="66"/>
  <c r="AH81" i="66"/>
  <c r="AG81" i="66"/>
  <c r="AF81" i="66"/>
  <c r="AE81" i="66"/>
  <c r="AD81" i="66"/>
  <c r="AC81" i="66"/>
  <c r="AB81" i="66"/>
  <c r="AA81" i="66"/>
  <c r="Z81" i="66"/>
  <c r="Y81" i="66"/>
  <c r="X81" i="66"/>
  <c r="W81" i="66"/>
  <c r="V81" i="66"/>
  <c r="U81" i="66"/>
  <c r="T81" i="66"/>
  <c r="S81" i="66"/>
  <c r="R81" i="66"/>
  <c r="Q81" i="66"/>
  <c r="P81" i="66"/>
  <c r="O81" i="66"/>
  <c r="N81" i="66"/>
  <c r="M81" i="66"/>
  <c r="L81" i="66"/>
  <c r="K81" i="66"/>
  <c r="J81" i="66"/>
  <c r="I81" i="66"/>
  <c r="H81" i="66"/>
  <c r="G81" i="66"/>
  <c r="F81" i="66"/>
  <c r="E81" i="66"/>
  <c r="D81" i="66"/>
  <c r="AQ80" i="66"/>
  <c r="AP80" i="66"/>
  <c r="AO80" i="66"/>
  <c r="AN80" i="66"/>
  <c r="AM80" i="66"/>
  <c r="AL80" i="66"/>
  <c r="AK80" i="66"/>
  <c r="AJ80" i="66"/>
  <c r="AI80" i="66"/>
  <c r="AH80" i="66"/>
  <c r="AG80" i="66"/>
  <c r="AF80" i="66"/>
  <c r="AE80" i="66"/>
  <c r="AD80" i="66"/>
  <c r="AC80" i="66"/>
  <c r="AB80" i="66"/>
  <c r="AA80" i="66"/>
  <c r="Z80" i="66"/>
  <c r="Y80" i="66"/>
  <c r="X80" i="66"/>
  <c r="W80" i="66"/>
  <c r="V80" i="66"/>
  <c r="U80" i="66"/>
  <c r="T80" i="66"/>
  <c r="S80" i="66"/>
  <c r="R80" i="66"/>
  <c r="Q80" i="66"/>
  <c r="P80" i="66"/>
  <c r="O80" i="66"/>
  <c r="N80" i="66"/>
  <c r="M80" i="66"/>
  <c r="L80" i="66"/>
  <c r="K80" i="66"/>
  <c r="J80" i="66"/>
  <c r="I80" i="66"/>
  <c r="H80" i="66"/>
  <c r="G80" i="66"/>
  <c r="F80" i="66"/>
  <c r="E80" i="66"/>
  <c r="D80" i="66"/>
  <c r="AQ79" i="66"/>
  <c r="AP79" i="66"/>
  <c r="AO79" i="66"/>
  <c r="AN79" i="66"/>
  <c r="AM79" i="66"/>
  <c r="AL79" i="66"/>
  <c r="AK79" i="66"/>
  <c r="AJ79" i="66"/>
  <c r="AI79" i="66"/>
  <c r="AH79" i="66"/>
  <c r="AG79" i="66"/>
  <c r="AF79" i="66"/>
  <c r="AE79" i="66"/>
  <c r="AD79" i="66"/>
  <c r="AC79" i="66"/>
  <c r="AB79" i="66"/>
  <c r="AA79" i="66"/>
  <c r="Z79" i="66"/>
  <c r="Y79" i="66"/>
  <c r="X79" i="66"/>
  <c r="W79" i="66"/>
  <c r="V79" i="66"/>
  <c r="U79" i="66"/>
  <c r="T79" i="66"/>
  <c r="S79" i="66"/>
  <c r="R79" i="66"/>
  <c r="Q79" i="66"/>
  <c r="P79" i="66"/>
  <c r="O79" i="66"/>
  <c r="N79" i="66"/>
  <c r="M79" i="66"/>
  <c r="L79" i="66"/>
  <c r="K79" i="66"/>
  <c r="J79" i="66"/>
  <c r="I79" i="66"/>
  <c r="H79" i="66"/>
  <c r="G79" i="66"/>
  <c r="F79" i="66"/>
  <c r="E79" i="66"/>
  <c r="D79" i="66"/>
  <c r="AQ78" i="66"/>
  <c r="AP78" i="66"/>
  <c r="AO78" i="66"/>
  <c r="AN78" i="66"/>
  <c r="AM78" i="66"/>
  <c r="AL78" i="66"/>
  <c r="AK78" i="66"/>
  <c r="AJ78" i="66"/>
  <c r="AI78" i="66"/>
  <c r="AH78" i="66"/>
  <c r="AG78" i="66"/>
  <c r="AF78" i="66"/>
  <c r="AE78" i="66"/>
  <c r="AD78" i="66"/>
  <c r="AC78" i="66"/>
  <c r="AB78" i="66"/>
  <c r="AA78" i="66"/>
  <c r="Z78" i="66"/>
  <c r="Y78" i="66"/>
  <c r="X78" i="66"/>
  <c r="W78" i="66"/>
  <c r="V78" i="66"/>
  <c r="U78" i="66"/>
  <c r="T78" i="66"/>
  <c r="S78" i="66"/>
  <c r="R78" i="66"/>
  <c r="Q78" i="66"/>
  <c r="P78" i="66"/>
  <c r="O78" i="66"/>
  <c r="N78" i="66"/>
  <c r="M78" i="66"/>
  <c r="L78" i="66"/>
  <c r="K78" i="66"/>
  <c r="J78" i="66"/>
  <c r="I78" i="66"/>
  <c r="H78" i="66"/>
  <c r="G78" i="66"/>
  <c r="F78" i="66"/>
  <c r="E78" i="66"/>
  <c r="D78" i="66"/>
  <c r="AQ77" i="66"/>
  <c r="AP77" i="66"/>
  <c r="AO77" i="66"/>
  <c r="AN77" i="66"/>
  <c r="AM77" i="66"/>
  <c r="AL77" i="66"/>
  <c r="AK77" i="66"/>
  <c r="AJ77" i="66"/>
  <c r="AI77" i="66"/>
  <c r="AH77" i="66"/>
  <c r="AG77" i="66"/>
  <c r="AF77" i="66"/>
  <c r="AE77" i="66"/>
  <c r="AD77" i="66"/>
  <c r="AC77" i="66"/>
  <c r="AB77" i="66"/>
  <c r="AA77" i="66"/>
  <c r="Z77" i="66"/>
  <c r="Y77" i="66"/>
  <c r="X77" i="66"/>
  <c r="W77" i="66"/>
  <c r="V77" i="66"/>
  <c r="U77" i="66"/>
  <c r="T77" i="66"/>
  <c r="S77" i="66"/>
  <c r="R77" i="66"/>
  <c r="Q77" i="66"/>
  <c r="P77" i="66"/>
  <c r="O77" i="66"/>
  <c r="N77" i="66"/>
  <c r="M77" i="66"/>
  <c r="L77" i="66"/>
  <c r="K77" i="66"/>
  <c r="J77" i="66"/>
  <c r="I77" i="66"/>
  <c r="H77" i="66"/>
  <c r="G77" i="66"/>
  <c r="F77" i="66"/>
  <c r="E77" i="66"/>
  <c r="D77" i="66"/>
  <c r="AQ76" i="66"/>
  <c r="AP76" i="66"/>
  <c r="AO76" i="66"/>
  <c r="AN76" i="66"/>
  <c r="AM76" i="66"/>
  <c r="AL76" i="66"/>
  <c r="AK76" i="66"/>
  <c r="AJ76" i="66"/>
  <c r="AI76" i="66"/>
  <c r="AH76" i="66"/>
  <c r="AG76" i="66"/>
  <c r="AF76" i="66"/>
  <c r="AE76" i="66"/>
  <c r="AD76" i="66"/>
  <c r="AC76" i="66"/>
  <c r="AB76" i="66"/>
  <c r="AA76" i="66"/>
  <c r="Z76" i="66"/>
  <c r="Y76" i="66"/>
  <c r="X76" i="66"/>
  <c r="W76" i="66"/>
  <c r="V76" i="66"/>
  <c r="U76" i="66"/>
  <c r="T76" i="66"/>
  <c r="S76" i="66"/>
  <c r="R76" i="66"/>
  <c r="Q76" i="66"/>
  <c r="P76" i="66"/>
  <c r="O76" i="66"/>
  <c r="N76" i="66"/>
  <c r="M76" i="66"/>
  <c r="L76" i="66"/>
  <c r="K76" i="66"/>
  <c r="J76" i="66"/>
  <c r="I76" i="66"/>
  <c r="H76" i="66"/>
  <c r="G76" i="66"/>
  <c r="F76" i="66"/>
  <c r="E76" i="66"/>
  <c r="D76" i="66"/>
  <c r="AQ75" i="66"/>
  <c r="AP75" i="66"/>
  <c r="AO75" i="66"/>
  <c r="AN75" i="66"/>
  <c r="AM75" i="66"/>
  <c r="AL75" i="66"/>
  <c r="AK75" i="66"/>
  <c r="AJ75" i="66"/>
  <c r="AI75" i="66"/>
  <c r="AH75" i="66"/>
  <c r="AG75" i="66"/>
  <c r="AF75" i="66"/>
  <c r="AE75" i="66"/>
  <c r="AD75" i="66"/>
  <c r="AC75" i="66"/>
  <c r="AB75" i="66"/>
  <c r="AA75" i="66"/>
  <c r="Z75" i="66"/>
  <c r="Y75" i="66"/>
  <c r="X75" i="66"/>
  <c r="W75" i="66"/>
  <c r="V75" i="66"/>
  <c r="U75" i="66"/>
  <c r="T75" i="66"/>
  <c r="S75" i="66"/>
  <c r="R75" i="66"/>
  <c r="Q75" i="66"/>
  <c r="P75" i="66"/>
  <c r="O75" i="66"/>
  <c r="N75" i="66"/>
  <c r="M75" i="66"/>
  <c r="L75" i="66"/>
  <c r="K75" i="66"/>
  <c r="J75" i="66"/>
  <c r="I75" i="66"/>
  <c r="H75" i="66"/>
  <c r="G75" i="66"/>
  <c r="F75" i="66"/>
  <c r="E75" i="66"/>
  <c r="D75" i="66"/>
  <c r="AQ74" i="66"/>
  <c r="AP74" i="66"/>
  <c r="AO74" i="66"/>
  <c r="AN74" i="66"/>
  <c r="AM74" i="66"/>
  <c r="AL74" i="66"/>
  <c r="AK74" i="66"/>
  <c r="AJ74" i="66"/>
  <c r="AI74" i="66"/>
  <c r="AH74" i="66"/>
  <c r="AG74" i="66"/>
  <c r="AF74" i="66"/>
  <c r="AE74" i="66"/>
  <c r="AD74" i="66"/>
  <c r="AC74" i="66"/>
  <c r="AB74" i="66"/>
  <c r="AA74" i="66"/>
  <c r="Z74" i="66"/>
  <c r="Y74" i="66"/>
  <c r="X74" i="66"/>
  <c r="W74" i="66"/>
  <c r="V74" i="66"/>
  <c r="U74" i="66"/>
  <c r="T74" i="66"/>
  <c r="S74" i="66"/>
  <c r="R74" i="66"/>
  <c r="Q74" i="66"/>
  <c r="P74" i="66"/>
  <c r="O74" i="66"/>
  <c r="N74" i="66"/>
  <c r="M74" i="66"/>
  <c r="L74" i="66"/>
  <c r="K74" i="66"/>
  <c r="J74" i="66"/>
  <c r="I74" i="66"/>
  <c r="H74" i="66"/>
  <c r="G74" i="66"/>
  <c r="F74" i="66"/>
  <c r="E74" i="66"/>
  <c r="D74" i="66"/>
  <c r="AQ73" i="66"/>
  <c r="AP73" i="66"/>
  <c r="AO73" i="66"/>
  <c r="AN73" i="66"/>
  <c r="AM73" i="66"/>
  <c r="AL73" i="66"/>
  <c r="AK73" i="66"/>
  <c r="AJ73" i="66"/>
  <c r="AI73" i="66"/>
  <c r="AH73" i="66"/>
  <c r="AG73" i="66"/>
  <c r="AF73" i="66"/>
  <c r="AE73" i="66"/>
  <c r="AD73" i="66"/>
  <c r="AC73" i="66"/>
  <c r="AB73" i="66"/>
  <c r="AA73" i="66"/>
  <c r="Z73" i="66"/>
  <c r="Y73" i="66"/>
  <c r="X73" i="66"/>
  <c r="W73" i="66"/>
  <c r="V73" i="66"/>
  <c r="U73" i="66"/>
  <c r="T73" i="66"/>
  <c r="S73" i="66"/>
  <c r="R73" i="66"/>
  <c r="Q73" i="66"/>
  <c r="P73" i="66"/>
  <c r="O73" i="66"/>
  <c r="N73" i="66"/>
  <c r="M73" i="66"/>
  <c r="L73" i="66"/>
  <c r="K73" i="66"/>
  <c r="J73" i="66"/>
  <c r="I73" i="66"/>
  <c r="H73" i="66"/>
  <c r="G73" i="66"/>
  <c r="F73" i="66"/>
  <c r="E73" i="66"/>
  <c r="D73" i="66"/>
  <c r="AQ72" i="66"/>
  <c r="AP72" i="66"/>
  <c r="AO72" i="66"/>
  <c r="AN72" i="66"/>
  <c r="AM72" i="66"/>
  <c r="AL72" i="66"/>
  <c r="AK72" i="66"/>
  <c r="AJ72" i="66"/>
  <c r="AI72" i="66"/>
  <c r="AH72" i="66"/>
  <c r="AG72" i="66"/>
  <c r="AF72" i="66"/>
  <c r="AE72" i="66"/>
  <c r="AD72" i="66"/>
  <c r="AC72" i="66"/>
  <c r="AB72" i="66"/>
  <c r="AA72" i="66"/>
  <c r="Z72" i="66"/>
  <c r="Y72" i="66"/>
  <c r="X72" i="66"/>
  <c r="W72" i="66"/>
  <c r="V72" i="66"/>
  <c r="U72" i="66"/>
  <c r="T72" i="66"/>
  <c r="S72" i="66"/>
  <c r="R72" i="66"/>
  <c r="Q72" i="66"/>
  <c r="P72" i="66"/>
  <c r="O72" i="66"/>
  <c r="N72" i="66"/>
  <c r="M72" i="66"/>
  <c r="L72" i="66"/>
  <c r="K72" i="66"/>
  <c r="J72" i="66"/>
  <c r="I72" i="66"/>
  <c r="H72" i="66"/>
  <c r="G72" i="66"/>
  <c r="F72" i="66"/>
  <c r="E72" i="66"/>
  <c r="D72" i="66"/>
  <c r="AQ71" i="66"/>
  <c r="AP71" i="66"/>
  <c r="AO71" i="66"/>
  <c r="AN71" i="66"/>
  <c r="AM71" i="66"/>
  <c r="AL71" i="66"/>
  <c r="AK71" i="66"/>
  <c r="AJ71" i="66"/>
  <c r="AI71" i="66"/>
  <c r="AH71" i="66"/>
  <c r="AG71" i="66"/>
  <c r="AF71" i="66"/>
  <c r="AE71" i="66"/>
  <c r="AD71" i="66"/>
  <c r="AC71" i="66"/>
  <c r="AB71" i="66"/>
  <c r="AA71" i="66"/>
  <c r="Z71" i="66"/>
  <c r="Y71" i="66"/>
  <c r="X71" i="66"/>
  <c r="W71" i="66"/>
  <c r="V71" i="66"/>
  <c r="U71" i="66"/>
  <c r="T71" i="66"/>
  <c r="S71" i="66"/>
  <c r="R71" i="66"/>
  <c r="Q71" i="66"/>
  <c r="P71" i="66"/>
  <c r="O71" i="66"/>
  <c r="N71" i="66"/>
  <c r="M71" i="66"/>
  <c r="L71" i="66"/>
  <c r="K71" i="66"/>
  <c r="J71" i="66"/>
  <c r="I71" i="66"/>
  <c r="H71" i="66"/>
  <c r="G71" i="66"/>
  <c r="F71" i="66"/>
  <c r="E71" i="66"/>
  <c r="D71" i="66"/>
  <c r="AQ70" i="66"/>
  <c r="AP70" i="66"/>
  <c r="AO70" i="66"/>
  <c r="AN70" i="66"/>
  <c r="AM70" i="66"/>
  <c r="AL70" i="66"/>
  <c r="AK70" i="66"/>
  <c r="AJ70" i="66"/>
  <c r="AI70" i="66"/>
  <c r="AH70" i="66"/>
  <c r="AG70" i="66"/>
  <c r="AF70" i="66"/>
  <c r="AE70" i="66"/>
  <c r="AD70" i="66"/>
  <c r="AC70" i="66"/>
  <c r="AB70" i="66"/>
  <c r="AA70" i="66"/>
  <c r="Z70" i="66"/>
  <c r="Y70" i="66"/>
  <c r="X70" i="66"/>
  <c r="W70" i="66"/>
  <c r="V70" i="66"/>
  <c r="U70" i="66"/>
  <c r="T70" i="66"/>
  <c r="S70" i="66"/>
  <c r="R70" i="66"/>
  <c r="Q70" i="66"/>
  <c r="P70" i="66"/>
  <c r="O70" i="66"/>
  <c r="N70" i="66"/>
  <c r="M70" i="66"/>
  <c r="L70" i="66"/>
  <c r="K70" i="66"/>
  <c r="J70" i="66"/>
  <c r="I70" i="66"/>
  <c r="H70" i="66"/>
  <c r="G70" i="66"/>
  <c r="F70" i="66"/>
  <c r="E70" i="66"/>
  <c r="D70" i="66"/>
  <c r="AQ69" i="66"/>
  <c r="AP69" i="66"/>
  <c r="AO69" i="66"/>
  <c r="AN69" i="66"/>
  <c r="AM69" i="66"/>
  <c r="AL69" i="66"/>
  <c r="AK69" i="66"/>
  <c r="AJ69" i="66"/>
  <c r="AI69" i="66"/>
  <c r="AH69" i="66"/>
  <c r="AG69" i="66"/>
  <c r="AF69" i="66"/>
  <c r="AE69" i="66"/>
  <c r="AD69" i="66"/>
  <c r="AC69" i="66"/>
  <c r="AB69" i="66"/>
  <c r="AA69" i="66"/>
  <c r="Z69" i="66"/>
  <c r="Y69" i="66"/>
  <c r="X69" i="66"/>
  <c r="W69" i="66"/>
  <c r="V69" i="66"/>
  <c r="U69" i="66"/>
  <c r="T69" i="66"/>
  <c r="S69" i="66"/>
  <c r="R69" i="66"/>
  <c r="Q69" i="66"/>
  <c r="P69" i="66"/>
  <c r="O69" i="66"/>
  <c r="N69" i="66"/>
  <c r="M69" i="66"/>
  <c r="L69" i="66"/>
  <c r="K69" i="66"/>
  <c r="J69" i="66"/>
  <c r="I69" i="66"/>
  <c r="H69" i="66"/>
  <c r="G69" i="66"/>
  <c r="F69" i="66"/>
  <c r="E69" i="66"/>
  <c r="D69" i="66"/>
  <c r="AQ68" i="66"/>
  <c r="AP68" i="66"/>
  <c r="AO68" i="66"/>
  <c r="AN68" i="66"/>
  <c r="AM68" i="66"/>
  <c r="AL68" i="66"/>
  <c r="AK68" i="66"/>
  <c r="AJ68" i="66"/>
  <c r="AI68" i="66"/>
  <c r="AH68" i="66"/>
  <c r="AG68" i="66"/>
  <c r="AF68" i="66"/>
  <c r="AE68" i="66"/>
  <c r="AD68" i="66"/>
  <c r="AC68" i="66"/>
  <c r="AB68" i="66"/>
  <c r="AA68" i="66"/>
  <c r="Z68" i="66"/>
  <c r="Y68" i="66"/>
  <c r="X68" i="66"/>
  <c r="W68" i="66"/>
  <c r="V68" i="66"/>
  <c r="U68" i="66"/>
  <c r="T68" i="66"/>
  <c r="S68" i="66"/>
  <c r="R68" i="66"/>
  <c r="Q68" i="66"/>
  <c r="P68" i="66"/>
  <c r="O68" i="66"/>
  <c r="N68" i="66"/>
  <c r="M68" i="66"/>
  <c r="L68" i="66"/>
  <c r="K68" i="66"/>
  <c r="J68" i="66"/>
  <c r="I68" i="66"/>
  <c r="H68" i="66"/>
  <c r="G68" i="66"/>
  <c r="F68" i="66"/>
  <c r="E68" i="66"/>
  <c r="D68" i="66"/>
  <c r="AQ67" i="66"/>
  <c r="AP67" i="66"/>
  <c r="AO67" i="66"/>
  <c r="AN67" i="66"/>
  <c r="AM67" i="66"/>
  <c r="AL67" i="66"/>
  <c r="AK67" i="66"/>
  <c r="AJ67" i="66"/>
  <c r="AI67" i="66"/>
  <c r="AH67" i="66"/>
  <c r="AG67" i="66"/>
  <c r="AF67" i="66"/>
  <c r="AE67" i="66"/>
  <c r="AD67" i="66"/>
  <c r="AC67" i="66"/>
  <c r="AB67" i="66"/>
  <c r="AA67" i="66"/>
  <c r="Z67" i="66"/>
  <c r="Y67" i="66"/>
  <c r="X67" i="66"/>
  <c r="W67" i="66"/>
  <c r="V67" i="66"/>
  <c r="U67" i="66"/>
  <c r="T67" i="66"/>
  <c r="S67" i="66"/>
  <c r="R67" i="66"/>
  <c r="Q67" i="66"/>
  <c r="P67" i="66"/>
  <c r="O67" i="66"/>
  <c r="N67" i="66"/>
  <c r="M67" i="66"/>
  <c r="L67" i="66"/>
  <c r="K67" i="66"/>
  <c r="J67" i="66"/>
  <c r="I67" i="66"/>
  <c r="H67" i="66"/>
  <c r="G67" i="66"/>
  <c r="F67" i="66"/>
  <c r="E67" i="66"/>
  <c r="D67" i="66"/>
  <c r="AQ66" i="66"/>
  <c r="AP66" i="66"/>
  <c r="AO66" i="66"/>
  <c r="AN66" i="66"/>
  <c r="AM66" i="66"/>
  <c r="AL66" i="66"/>
  <c r="AK66" i="66"/>
  <c r="AJ66" i="66"/>
  <c r="AI66" i="66"/>
  <c r="AH66" i="66"/>
  <c r="AG66" i="66"/>
  <c r="AF66" i="66"/>
  <c r="AE66" i="66"/>
  <c r="AD66" i="66"/>
  <c r="AC66" i="66"/>
  <c r="AB66" i="66"/>
  <c r="AA66" i="66"/>
  <c r="Z66" i="66"/>
  <c r="Y66" i="66"/>
  <c r="X66" i="66"/>
  <c r="W66" i="66"/>
  <c r="V66" i="66"/>
  <c r="U66" i="66"/>
  <c r="T66" i="66"/>
  <c r="S66" i="66"/>
  <c r="R66" i="66"/>
  <c r="Q66" i="66"/>
  <c r="P66" i="66"/>
  <c r="O66" i="66"/>
  <c r="N66" i="66"/>
  <c r="M66" i="66"/>
  <c r="L66" i="66"/>
  <c r="K66" i="66"/>
  <c r="J66" i="66"/>
  <c r="I66" i="66"/>
  <c r="H66" i="66"/>
  <c r="G66" i="66"/>
  <c r="F66" i="66"/>
  <c r="E66" i="66"/>
  <c r="D66" i="66"/>
  <c r="AQ65" i="66"/>
  <c r="AP65" i="66"/>
  <c r="AO65" i="66"/>
  <c r="AN65" i="66"/>
  <c r="AM65" i="66"/>
  <c r="AL65" i="66"/>
  <c r="AK65" i="66"/>
  <c r="AJ65" i="66"/>
  <c r="AI65" i="66"/>
  <c r="AH65" i="66"/>
  <c r="AG65" i="66"/>
  <c r="AF65" i="66"/>
  <c r="AE65" i="66"/>
  <c r="AD65" i="66"/>
  <c r="AC65" i="66"/>
  <c r="AB65" i="66"/>
  <c r="AA65" i="66"/>
  <c r="Z65" i="66"/>
  <c r="Y65" i="66"/>
  <c r="X65" i="66"/>
  <c r="W65" i="66"/>
  <c r="V65" i="66"/>
  <c r="U65" i="66"/>
  <c r="T65" i="66"/>
  <c r="S65" i="66"/>
  <c r="R65" i="66"/>
  <c r="Q65" i="66"/>
  <c r="P65" i="66"/>
  <c r="O65" i="66"/>
  <c r="N65" i="66"/>
  <c r="M65" i="66"/>
  <c r="L65" i="66"/>
  <c r="K65" i="66"/>
  <c r="J65" i="66"/>
  <c r="I65" i="66"/>
  <c r="H65" i="66"/>
  <c r="G65" i="66"/>
  <c r="F65" i="66"/>
  <c r="E65" i="66"/>
  <c r="D65" i="66"/>
  <c r="AQ64" i="66"/>
  <c r="AP64" i="66"/>
  <c r="AO64" i="66"/>
  <c r="AN64" i="66"/>
  <c r="AM64" i="66"/>
  <c r="AL64" i="66"/>
  <c r="AK64" i="66"/>
  <c r="AJ64" i="66"/>
  <c r="AI64" i="66"/>
  <c r="AH64" i="66"/>
  <c r="AG64" i="66"/>
  <c r="AF64" i="66"/>
  <c r="AE64" i="66"/>
  <c r="AD64" i="66"/>
  <c r="AC64" i="66"/>
  <c r="AB64" i="66"/>
  <c r="AA64" i="66"/>
  <c r="Z64" i="66"/>
  <c r="Y64" i="66"/>
  <c r="X64" i="66"/>
  <c r="W64" i="66"/>
  <c r="V64" i="66"/>
  <c r="U64" i="66"/>
  <c r="T64" i="66"/>
  <c r="S64" i="66"/>
  <c r="R64" i="66"/>
  <c r="Q64" i="66"/>
  <c r="P64" i="66"/>
  <c r="O64" i="66"/>
  <c r="N64" i="66"/>
  <c r="M64" i="66"/>
  <c r="L64" i="66"/>
  <c r="K64" i="66"/>
  <c r="J64" i="66"/>
  <c r="I64" i="66"/>
  <c r="H64" i="66"/>
  <c r="G64" i="66"/>
  <c r="F64" i="66"/>
  <c r="E64" i="66"/>
  <c r="D64" i="66"/>
  <c r="AQ63" i="66"/>
  <c r="AP63" i="66"/>
  <c r="AO63" i="66"/>
  <c r="AN63" i="66"/>
  <c r="AM63" i="66"/>
  <c r="AL63" i="66"/>
  <c r="AK63" i="66"/>
  <c r="AJ63" i="66"/>
  <c r="AI63" i="66"/>
  <c r="AH63" i="66"/>
  <c r="AG63" i="66"/>
  <c r="AF63" i="66"/>
  <c r="AE63" i="66"/>
  <c r="AD63" i="66"/>
  <c r="AC63" i="66"/>
  <c r="AB63" i="66"/>
  <c r="AA63" i="66"/>
  <c r="Z63" i="66"/>
  <c r="Y63" i="66"/>
  <c r="X63" i="66"/>
  <c r="W63" i="66"/>
  <c r="V63" i="66"/>
  <c r="U63" i="66"/>
  <c r="T63" i="66"/>
  <c r="S63" i="66"/>
  <c r="R63" i="66"/>
  <c r="Q63" i="66"/>
  <c r="P63" i="66"/>
  <c r="O63" i="66"/>
  <c r="N63" i="66"/>
  <c r="M63" i="66"/>
  <c r="L63" i="66"/>
  <c r="K63" i="66"/>
  <c r="J63" i="66"/>
  <c r="I63" i="66"/>
  <c r="H63" i="66"/>
  <c r="G63" i="66"/>
  <c r="F63" i="66"/>
  <c r="E63" i="66"/>
  <c r="D63" i="66"/>
  <c r="AQ62" i="66"/>
  <c r="AP62" i="66"/>
  <c r="AO62" i="66"/>
  <c r="AN62" i="66"/>
  <c r="AM62" i="66"/>
  <c r="AL62" i="66"/>
  <c r="AK62" i="66"/>
  <c r="AJ62" i="66"/>
  <c r="AI62" i="66"/>
  <c r="AH62" i="66"/>
  <c r="AG62" i="66"/>
  <c r="AF62" i="66"/>
  <c r="AE62" i="66"/>
  <c r="AD62" i="66"/>
  <c r="AC62" i="66"/>
  <c r="AB62" i="66"/>
  <c r="AA62" i="66"/>
  <c r="Z62" i="66"/>
  <c r="Y62" i="66"/>
  <c r="X62" i="66"/>
  <c r="W62" i="66"/>
  <c r="V62" i="66"/>
  <c r="U62" i="66"/>
  <c r="T62" i="66"/>
  <c r="S62" i="66"/>
  <c r="R62" i="66"/>
  <c r="Q62" i="66"/>
  <c r="P62" i="66"/>
  <c r="O62" i="66"/>
  <c r="N62" i="66"/>
  <c r="M62" i="66"/>
  <c r="L62" i="66"/>
  <c r="K62" i="66"/>
  <c r="J62" i="66"/>
  <c r="I62" i="66"/>
  <c r="H62" i="66"/>
  <c r="G62" i="66"/>
  <c r="F62" i="66"/>
  <c r="E62" i="66"/>
  <c r="D62" i="66"/>
  <c r="AQ61" i="66"/>
  <c r="AP61" i="66"/>
  <c r="AO61" i="66"/>
  <c r="AN61" i="66"/>
  <c r="AM61" i="66"/>
  <c r="AL61" i="66"/>
  <c r="AK61" i="66"/>
  <c r="AJ61" i="66"/>
  <c r="AI61" i="66"/>
  <c r="AH61" i="66"/>
  <c r="AG61" i="66"/>
  <c r="AF61" i="66"/>
  <c r="AE61" i="66"/>
  <c r="AD61" i="66"/>
  <c r="AC61" i="66"/>
  <c r="AB61" i="66"/>
  <c r="AA61" i="66"/>
  <c r="Z61" i="66"/>
  <c r="Y61" i="66"/>
  <c r="X61" i="66"/>
  <c r="W61" i="66"/>
  <c r="V61" i="66"/>
  <c r="U61" i="66"/>
  <c r="T61" i="66"/>
  <c r="S61" i="66"/>
  <c r="R61" i="66"/>
  <c r="Q61" i="66"/>
  <c r="P61" i="66"/>
  <c r="O61" i="66"/>
  <c r="N61" i="66"/>
  <c r="M61" i="66"/>
  <c r="L61" i="66"/>
  <c r="K61" i="66"/>
  <c r="J61" i="66"/>
  <c r="I61" i="66"/>
  <c r="H61" i="66"/>
  <c r="G61" i="66"/>
  <c r="F61" i="66"/>
  <c r="E61" i="66"/>
  <c r="D61" i="66"/>
  <c r="AQ60" i="66"/>
  <c r="AP60" i="66"/>
  <c r="AO60" i="66"/>
  <c r="AN60" i="66"/>
  <c r="AM60" i="66"/>
  <c r="AL60" i="66"/>
  <c r="AK60" i="66"/>
  <c r="AJ60" i="66"/>
  <c r="AI60" i="66"/>
  <c r="AH60" i="66"/>
  <c r="AG60" i="66"/>
  <c r="AF60" i="66"/>
  <c r="AE60" i="66"/>
  <c r="AD60" i="66"/>
  <c r="AC60" i="66"/>
  <c r="AB60" i="66"/>
  <c r="AA60" i="66"/>
  <c r="Z60" i="66"/>
  <c r="Y60" i="66"/>
  <c r="X60" i="66"/>
  <c r="W60" i="66"/>
  <c r="V60" i="66"/>
  <c r="U60" i="66"/>
  <c r="T60" i="66"/>
  <c r="S60" i="66"/>
  <c r="R60" i="66"/>
  <c r="Q60" i="66"/>
  <c r="P60" i="66"/>
  <c r="O60" i="66"/>
  <c r="N60" i="66"/>
  <c r="M60" i="66"/>
  <c r="L60" i="66"/>
  <c r="K60" i="66"/>
  <c r="J60" i="66"/>
  <c r="I60" i="66"/>
  <c r="H60" i="66"/>
  <c r="G60" i="66"/>
  <c r="F60" i="66"/>
  <c r="E60" i="66"/>
  <c r="D60" i="66"/>
  <c r="AQ59" i="66"/>
  <c r="AP59" i="66"/>
  <c r="AO59" i="66"/>
  <c r="AN59" i="66"/>
  <c r="AM59" i="66"/>
  <c r="AL59" i="66"/>
  <c r="AK59" i="66"/>
  <c r="AJ59" i="66"/>
  <c r="AI59" i="66"/>
  <c r="AH59" i="66"/>
  <c r="AG59" i="66"/>
  <c r="AF59" i="66"/>
  <c r="AE59" i="66"/>
  <c r="AD59" i="66"/>
  <c r="AC59" i="66"/>
  <c r="AB59" i="66"/>
  <c r="AA59" i="66"/>
  <c r="Z59" i="66"/>
  <c r="Y59" i="66"/>
  <c r="X59" i="66"/>
  <c r="W59" i="66"/>
  <c r="V59" i="66"/>
  <c r="U59" i="66"/>
  <c r="T59" i="66"/>
  <c r="S59" i="66"/>
  <c r="R59" i="66"/>
  <c r="Q59" i="66"/>
  <c r="P59" i="66"/>
  <c r="O59" i="66"/>
  <c r="N59" i="66"/>
  <c r="M59" i="66"/>
  <c r="L59" i="66"/>
  <c r="K59" i="66"/>
  <c r="J59" i="66"/>
  <c r="I59" i="66"/>
  <c r="H59" i="66"/>
  <c r="G59" i="66"/>
  <c r="F59" i="66"/>
  <c r="E59" i="66"/>
  <c r="D59" i="66"/>
  <c r="AQ58" i="66"/>
  <c r="AP58" i="66"/>
  <c r="AO58" i="66"/>
  <c r="AN58" i="66"/>
  <c r="AM58" i="66"/>
  <c r="AL58" i="66"/>
  <c r="AK58" i="66"/>
  <c r="AJ58" i="66"/>
  <c r="AI58" i="66"/>
  <c r="AH58" i="66"/>
  <c r="AG58" i="66"/>
  <c r="AF58" i="66"/>
  <c r="AE58" i="66"/>
  <c r="AD58" i="66"/>
  <c r="AC58" i="66"/>
  <c r="AB58" i="66"/>
  <c r="AA58" i="66"/>
  <c r="Z58" i="66"/>
  <c r="Y58" i="66"/>
  <c r="X58" i="66"/>
  <c r="W58" i="66"/>
  <c r="V58" i="66"/>
  <c r="U58" i="66"/>
  <c r="T58" i="66"/>
  <c r="S58" i="66"/>
  <c r="R58" i="66"/>
  <c r="Q58" i="66"/>
  <c r="P58" i="66"/>
  <c r="O58" i="66"/>
  <c r="N58" i="66"/>
  <c r="M58" i="66"/>
  <c r="L58" i="66"/>
  <c r="K58" i="66"/>
  <c r="J58" i="66"/>
  <c r="I58" i="66"/>
  <c r="H58" i="66"/>
  <c r="G58" i="66"/>
  <c r="F58" i="66"/>
  <c r="E58" i="66"/>
  <c r="D58" i="66"/>
  <c r="AQ57" i="66"/>
  <c r="AP57" i="66"/>
  <c r="AO57" i="66"/>
  <c r="AN57" i="66"/>
  <c r="AM57" i="66"/>
  <c r="AL57" i="66"/>
  <c r="AK57" i="66"/>
  <c r="AJ57" i="66"/>
  <c r="AI57" i="66"/>
  <c r="AH57" i="66"/>
  <c r="AG57" i="66"/>
  <c r="AF57" i="66"/>
  <c r="AE57" i="66"/>
  <c r="AD57" i="66"/>
  <c r="AC57" i="66"/>
  <c r="AB57" i="66"/>
  <c r="AA57" i="66"/>
  <c r="Z57" i="66"/>
  <c r="Y57" i="66"/>
  <c r="X57" i="66"/>
  <c r="W57" i="66"/>
  <c r="V57" i="66"/>
  <c r="U57" i="66"/>
  <c r="T57" i="66"/>
  <c r="S57" i="66"/>
  <c r="R57" i="66"/>
  <c r="Q57" i="66"/>
  <c r="P57" i="66"/>
  <c r="O57" i="66"/>
  <c r="N57" i="66"/>
  <c r="M57" i="66"/>
  <c r="L57" i="66"/>
  <c r="K57" i="66"/>
  <c r="J57" i="66"/>
  <c r="I57" i="66"/>
  <c r="H57" i="66"/>
  <c r="G57" i="66"/>
  <c r="F57" i="66"/>
  <c r="E57" i="66"/>
  <c r="D57" i="66"/>
  <c r="AQ56" i="66"/>
  <c r="AP56" i="66"/>
  <c r="AO56" i="66"/>
  <c r="AN56" i="66"/>
  <c r="AM56" i="66"/>
  <c r="AL56" i="66"/>
  <c r="AK56" i="66"/>
  <c r="AJ56" i="66"/>
  <c r="AI56" i="66"/>
  <c r="AH56" i="66"/>
  <c r="AG56" i="66"/>
  <c r="AF56" i="66"/>
  <c r="AE56" i="66"/>
  <c r="AD56" i="66"/>
  <c r="AC56" i="66"/>
  <c r="AB56" i="66"/>
  <c r="AA56" i="66"/>
  <c r="Z56" i="66"/>
  <c r="Y56" i="66"/>
  <c r="X56" i="66"/>
  <c r="W56" i="66"/>
  <c r="V56" i="66"/>
  <c r="U56" i="66"/>
  <c r="T56" i="66"/>
  <c r="S56" i="66"/>
  <c r="R56" i="66"/>
  <c r="Q56" i="66"/>
  <c r="P56" i="66"/>
  <c r="O56" i="66"/>
  <c r="N56" i="66"/>
  <c r="M56" i="66"/>
  <c r="L56" i="66"/>
  <c r="K56" i="66"/>
  <c r="J56" i="66"/>
  <c r="I56" i="66"/>
  <c r="H56" i="66"/>
  <c r="G56" i="66"/>
  <c r="F56" i="66"/>
  <c r="E56" i="66"/>
  <c r="D56" i="66"/>
  <c r="AQ55" i="66"/>
  <c r="AP55" i="66"/>
  <c r="AO55" i="66"/>
  <c r="AN55" i="66"/>
  <c r="AM55" i="66"/>
  <c r="AL55" i="66"/>
  <c r="AK55" i="66"/>
  <c r="AJ55" i="66"/>
  <c r="AI55" i="66"/>
  <c r="AH55" i="66"/>
  <c r="AG55" i="66"/>
  <c r="AF55" i="66"/>
  <c r="AE55" i="66"/>
  <c r="AD55" i="66"/>
  <c r="AC55" i="66"/>
  <c r="AB55" i="66"/>
  <c r="AA55" i="66"/>
  <c r="Z55" i="66"/>
  <c r="Y55" i="66"/>
  <c r="X55" i="66"/>
  <c r="W55" i="66"/>
  <c r="V55" i="66"/>
  <c r="U55" i="66"/>
  <c r="T55" i="66"/>
  <c r="S55" i="66"/>
  <c r="R55" i="66"/>
  <c r="Q55" i="66"/>
  <c r="P55" i="66"/>
  <c r="O55" i="66"/>
  <c r="N55" i="66"/>
  <c r="M55" i="66"/>
  <c r="L55" i="66"/>
  <c r="K55" i="66"/>
  <c r="J55" i="66"/>
  <c r="I55" i="66"/>
  <c r="H55" i="66"/>
  <c r="G55" i="66"/>
  <c r="F55" i="66"/>
  <c r="E55" i="66"/>
  <c r="D55" i="66"/>
  <c r="AQ54" i="66"/>
  <c r="AP54" i="66"/>
  <c r="AO54" i="66"/>
  <c r="AN54" i="66"/>
  <c r="AM54" i="66"/>
  <c r="AL54" i="66"/>
  <c r="AK54" i="66"/>
  <c r="AJ54" i="66"/>
  <c r="AI54" i="66"/>
  <c r="AH54" i="66"/>
  <c r="AG54" i="66"/>
  <c r="AF54" i="66"/>
  <c r="AE54" i="66"/>
  <c r="AD54" i="66"/>
  <c r="AC54" i="66"/>
  <c r="AB54" i="66"/>
  <c r="AA54" i="66"/>
  <c r="Z54" i="66"/>
  <c r="Y54" i="66"/>
  <c r="X54" i="66"/>
  <c r="W54" i="66"/>
  <c r="V54" i="66"/>
  <c r="U54" i="66"/>
  <c r="T54" i="66"/>
  <c r="S54" i="66"/>
  <c r="R54" i="66"/>
  <c r="Q54" i="66"/>
  <c r="P54" i="66"/>
  <c r="O54" i="66"/>
  <c r="N54" i="66"/>
  <c r="M54" i="66"/>
  <c r="L54" i="66"/>
  <c r="K54" i="66"/>
  <c r="J54" i="66"/>
  <c r="I54" i="66"/>
  <c r="H54" i="66"/>
  <c r="G54" i="66"/>
  <c r="F54" i="66"/>
  <c r="E54" i="66"/>
  <c r="D54" i="66"/>
  <c r="AQ53" i="66"/>
  <c r="AP53" i="66"/>
  <c r="AO53" i="66"/>
  <c r="AN53" i="66"/>
  <c r="AM53" i="66"/>
  <c r="AL53" i="66"/>
  <c r="AK53" i="66"/>
  <c r="AJ53" i="66"/>
  <c r="AI53" i="66"/>
  <c r="AH53" i="66"/>
  <c r="AG53" i="66"/>
  <c r="AF53" i="66"/>
  <c r="AE53" i="66"/>
  <c r="AD53" i="66"/>
  <c r="AC53" i="66"/>
  <c r="AB53" i="66"/>
  <c r="AA53" i="66"/>
  <c r="Z53" i="66"/>
  <c r="Y53" i="66"/>
  <c r="X53" i="66"/>
  <c r="W53" i="66"/>
  <c r="V53" i="66"/>
  <c r="U53" i="66"/>
  <c r="T53" i="66"/>
  <c r="S53" i="66"/>
  <c r="R53" i="66"/>
  <c r="Q53" i="66"/>
  <c r="P53" i="66"/>
  <c r="O53" i="66"/>
  <c r="N53" i="66"/>
  <c r="M53" i="66"/>
  <c r="L53" i="66"/>
  <c r="K53" i="66"/>
  <c r="J53" i="66"/>
  <c r="I53" i="66"/>
  <c r="H53" i="66"/>
  <c r="G53" i="66"/>
  <c r="F53" i="66"/>
  <c r="E53" i="66"/>
  <c r="D53" i="66"/>
  <c r="AQ52" i="66"/>
  <c r="AP52" i="66"/>
  <c r="AO52" i="66"/>
  <c r="AN52" i="66"/>
  <c r="AM52" i="66"/>
  <c r="AL52" i="66"/>
  <c r="AK52" i="66"/>
  <c r="AJ52" i="66"/>
  <c r="AI52" i="66"/>
  <c r="AH52" i="66"/>
  <c r="AG52" i="66"/>
  <c r="AF52" i="66"/>
  <c r="AE52" i="66"/>
  <c r="AD52" i="66"/>
  <c r="AC52" i="66"/>
  <c r="AB52" i="66"/>
  <c r="AA52" i="66"/>
  <c r="Z52" i="66"/>
  <c r="Y52" i="66"/>
  <c r="X52" i="66"/>
  <c r="W52" i="66"/>
  <c r="V52" i="66"/>
  <c r="U52" i="66"/>
  <c r="T52" i="66"/>
  <c r="S52" i="66"/>
  <c r="R52" i="66"/>
  <c r="Q52" i="66"/>
  <c r="P52" i="66"/>
  <c r="O52" i="66"/>
  <c r="N52" i="66"/>
  <c r="M52" i="66"/>
  <c r="L52" i="66"/>
  <c r="K52" i="66"/>
  <c r="J52" i="66"/>
  <c r="I52" i="66"/>
  <c r="H52" i="66"/>
  <c r="G52" i="66"/>
  <c r="F52" i="66"/>
  <c r="E52" i="66"/>
  <c r="D52" i="66"/>
  <c r="AQ51" i="66"/>
  <c r="AP51" i="66"/>
  <c r="AO51" i="66"/>
  <c r="AN51" i="66"/>
  <c r="AM51" i="66"/>
  <c r="AL51" i="66"/>
  <c r="AK51" i="66"/>
  <c r="AJ51" i="66"/>
  <c r="AI51" i="66"/>
  <c r="AH51" i="66"/>
  <c r="AG51" i="66"/>
  <c r="AF51" i="66"/>
  <c r="AE51" i="66"/>
  <c r="AD51" i="66"/>
  <c r="AC51" i="66"/>
  <c r="AB51" i="66"/>
  <c r="AA51" i="66"/>
  <c r="Z51" i="66"/>
  <c r="Y51" i="66"/>
  <c r="X51" i="66"/>
  <c r="W51" i="66"/>
  <c r="V51" i="66"/>
  <c r="U51" i="66"/>
  <c r="T51" i="66"/>
  <c r="S51" i="66"/>
  <c r="R51" i="66"/>
  <c r="Q51" i="66"/>
  <c r="P51" i="66"/>
  <c r="O51" i="66"/>
  <c r="N51" i="66"/>
  <c r="M51" i="66"/>
  <c r="L51" i="66"/>
  <c r="K51" i="66"/>
  <c r="J51" i="66"/>
  <c r="I51" i="66"/>
  <c r="H51" i="66"/>
  <c r="G51" i="66"/>
  <c r="F51" i="66"/>
  <c r="E51" i="66"/>
  <c r="D51" i="66"/>
  <c r="AQ50" i="66"/>
  <c r="AP50" i="66"/>
  <c r="AO50" i="66"/>
  <c r="AN50" i="66"/>
  <c r="AM50" i="66"/>
  <c r="AL50" i="66"/>
  <c r="AK50" i="66"/>
  <c r="AJ50" i="66"/>
  <c r="AI50" i="66"/>
  <c r="AH50" i="66"/>
  <c r="AG50" i="66"/>
  <c r="AF50" i="66"/>
  <c r="AE50" i="66"/>
  <c r="AD50" i="66"/>
  <c r="AC50" i="66"/>
  <c r="AB50" i="66"/>
  <c r="AA50" i="66"/>
  <c r="Z50" i="66"/>
  <c r="Y50" i="66"/>
  <c r="X50" i="66"/>
  <c r="W50" i="66"/>
  <c r="V50" i="66"/>
  <c r="U50" i="66"/>
  <c r="T50" i="66"/>
  <c r="S50" i="66"/>
  <c r="R50" i="66"/>
  <c r="Q50" i="66"/>
  <c r="P50" i="66"/>
  <c r="O50" i="66"/>
  <c r="N50" i="66"/>
  <c r="M50" i="66"/>
  <c r="L50" i="66"/>
  <c r="K50" i="66"/>
  <c r="J50" i="66"/>
  <c r="I50" i="66"/>
  <c r="H50" i="66"/>
  <c r="G50" i="66"/>
  <c r="F50" i="66"/>
  <c r="E50" i="66"/>
  <c r="D50" i="66"/>
  <c r="AQ49" i="66"/>
  <c r="AP49" i="66"/>
  <c r="AO49" i="66"/>
  <c r="AN49" i="66"/>
  <c r="AM49" i="66"/>
  <c r="AL49" i="66"/>
  <c r="AK49" i="66"/>
  <c r="AJ49" i="66"/>
  <c r="AI49" i="66"/>
  <c r="AH49" i="66"/>
  <c r="AG49" i="66"/>
  <c r="AF49" i="66"/>
  <c r="AE49" i="66"/>
  <c r="AD49" i="66"/>
  <c r="AC49" i="66"/>
  <c r="AB49" i="66"/>
  <c r="AA49" i="66"/>
  <c r="Z49" i="66"/>
  <c r="Y49" i="66"/>
  <c r="X49" i="66"/>
  <c r="W49" i="66"/>
  <c r="V49" i="66"/>
  <c r="U49" i="66"/>
  <c r="T49" i="66"/>
  <c r="S49" i="66"/>
  <c r="R49" i="66"/>
  <c r="Q49" i="66"/>
  <c r="P49" i="66"/>
  <c r="O49" i="66"/>
  <c r="N49" i="66"/>
  <c r="M49" i="66"/>
  <c r="L49" i="66"/>
  <c r="K49" i="66"/>
  <c r="J49" i="66"/>
  <c r="I49" i="66"/>
  <c r="H49" i="66"/>
  <c r="G49" i="66"/>
  <c r="F49" i="66"/>
  <c r="E49" i="66"/>
  <c r="D49" i="66"/>
  <c r="AQ48" i="66"/>
  <c r="AP48" i="66"/>
  <c r="AO48" i="66"/>
  <c r="AN48" i="66"/>
  <c r="AM48" i="66"/>
  <c r="AL48" i="66"/>
  <c r="AK48" i="66"/>
  <c r="AJ48" i="66"/>
  <c r="AI48" i="66"/>
  <c r="AH48" i="66"/>
  <c r="AG48" i="66"/>
  <c r="AF48" i="66"/>
  <c r="AE48" i="66"/>
  <c r="AD48" i="66"/>
  <c r="AC48" i="66"/>
  <c r="AB48" i="66"/>
  <c r="AA48" i="66"/>
  <c r="Z48" i="66"/>
  <c r="Y48" i="66"/>
  <c r="X48" i="66"/>
  <c r="W48" i="66"/>
  <c r="V48" i="66"/>
  <c r="U48" i="66"/>
  <c r="T48" i="66"/>
  <c r="S48" i="66"/>
  <c r="R48" i="66"/>
  <c r="Q48" i="66"/>
  <c r="P48" i="66"/>
  <c r="O48" i="66"/>
  <c r="N48" i="66"/>
  <c r="M48" i="66"/>
  <c r="L48" i="66"/>
  <c r="K48" i="66"/>
  <c r="J48" i="66"/>
  <c r="I48" i="66"/>
  <c r="H48" i="66"/>
  <c r="G48" i="66"/>
  <c r="F48" i="66"/>
  <c r="E48" i="66"/>
  <c r="D48" i="66"/>
  <c r="AQ47" i="66"/>
  <c r="AP47" i="66"/>
  <c r="AO47" i="66"/>
  <c r="AN47" i="66"/>
  <c r="AM47" i="66"/>
  <c r="AL47" i="66"/>
  <c r="AK47" i="66"/>
  <c r="AJ47" i="66"/>
  <c r="AI47" i="66"/>
  <c r="AH47" i="66"/>
  <c r="AG47" i="66"/>
  <c r="AF47" i="66"/>
  <c r="AE47" i="66"/>
  <c r="AD47" i="66"/>
  <c r="AC47" i="66"/>
  <c r="AB47" i="66"/>
  <c r="AA47" i="66"/>
  <c r="Z47" i="66"/>
  <c r="Y47" i="66"/>
  <c r="X47" i="66"/>
  <c r="W47" i="66"/>
  <c r="V47" i="66"/>
  <c r="U47" i="66"/>
  <c r="T47" i="66"/>
  <c r="S47" i="66"/>
  <c r="R47" i="66"/>
  <c r="Q47" i="66"/>
  <c r="P47" i="66"/>
  <c r="O47" i="66"/>
  <c r="N47" i="66"/>
  <c r="M47" i="66"/>
  <c r="L47" i="66"/>
  <c r="K47" i="66"/>
  <c r="J47" i="66"/>
  <c r="I47" i="66"/>
  <c r="H47" i="66"/>
  <c r="G47" i="66"/>
  <c r="F47" i="66"/>
  <c r="E47" i="66"/>
  <c r="D47" i="66"/>
  <c r="AQ46" i="66"/>
  <c r="AP46" i="66"/>
  <c r="AO46" i="66"/>
  <c r="AN46" i="66"/>
  <c r="AM46" i="66"/>
  <c r="AL46" i="66"/>
  <c r="AK46" i="66"/>
  <c r="AJ46" i="66"/>
  <c r="AI46" i="66"/>
  <c r="AH46" i="66"/>
  <c r="AG46" i="66"/>
  <c r="AF46" i="66"/>
  <c r="AE46" i="66"/>
  <c r="AD46" i="66"/>
  <c r="AC46" i="66"/>
  <c r="AB46" i="66"/>
  <c r="AA46" i="66"/>
  <c r="Z46" i="66"/>
  <c r="Y46" i="66"/>
  <c r="X46" i="66"/>
  <c r="W46" i="66"/>
  <c r="V46" i="66"/>
  <c r="U46" i="66"/>
  <c r="T46" i="66"/>
  <c r="S46" i="66"/>
  <c r="R46" i="66"/>
  <c r="Q46" i="66"/>
  <c r="P46" i="66"/>
  <c r="O46" i="66"/>
  <c r="N46" i="66"/>
  <c r="M46" i="66"/>
  <c r="L46" i="66"/>
  <c r="K46" i="66"/>
  <c r="J46" i="66"/>
  <c r="I46" i="66"/>
  <c r="H46" i="66"/>
  <c r="G46" i="66"/>
  <c r="F46" i="66"/>
  <c r="E46" i="66"/>
  <c r="D46" i="66"/>
  <c r="AQ45" i="66"/>
  <c r="AP45" i="66"/>
  <c r="AO45" i="66"/>
  <c r="AN45" i="66"/>
  <c r="AM45" i="66"/>
  <c r="AL45" i="66"/>
  <c r="AK45" i="66"/>
  <c r="AJ45" i="66"/>
  <c r="AI45" i="66"/>
  <c r="AH45" i="66"/>
  <c r="AG45" i="66"/>
  <c r="AF45" i="66"/>
  <c r="AE45" i="66"/>
  <c r="AD45" i="66"/>
  <c r="AC45" i="66"/>
  <c r="AB45" i="66"/>
  <c r="AA45" i="66"/>
  <c r="Z45" i="66"/>
  <c r="Y45" i="66"/>
  <c r="X45" i="66"/>
  <c r="W45" i="66"/>
  <c r="V45" i="66"/>
  <c r="U45" i="66"/>
  <c r="T45" i="66"/>
  <c r="S45" i="66"/>
  <c r="R45" i="66"/>
  <c r="Q45" i="66"/>
  <c r="P45" i="66"/>
  <c r="O45" i="66"/>
  <c r="N45" i="66"/>
  <c r="M45" i="66"/>
  <c r="L45" i="66"/>
  <c r="K45" i="66"/>
  <c r="J45" i="66"/>
  <c r="I45" i="66"/>
  <c r="H45" i="66"/>
  <c r="G45" i="66"/>
  <c r="F45" i="66"/>
  <c r="E45" i="66"/>
  <c r="D45" i="66"/>
  <c r="AQ44" i="66"/>
  <c r="AP44" i="66"/>
  <c r="AO44" i="66"/>
  <c r="AN44" i="66"/>
  <c r="AM44" i="66"/>
  <c r="AL44" i="66"/>
  <c r="AK44" i="66"/>
  <c r="AJ44" i="66"/>
  <c r="AI44" i="66"/>
  <c r="AH44" i="66"/>
  <c r="AG44" i="66"/>
  <c r="AF44" i="66"/>
  <c r="AE44" i="66"/>
  <c r="AD44" i="66"/>
  <c r="AC44" i="66"/>
  <c r="AB44" i="66"/>
  <c r="AA44" i="66"/>
  <c r="Z44" i="66"/>
  <c r="Y44" i="66"/>
  <c r="X44" i="66"/>
  <c r="W44" i="66"/>
  <c r="V44" i="66"/>
  <c r="U44" i="66"/>
  <c r="T44" i="66"/>
  <c r="S44" i="66"/>
  <c r="R44" i="66"/>
  <c r="Q44" i="66"/>
  <c r="P44" i="66"/>
  <c r="O44" i="66"/>
  <c r="N44" i="66"/>
  <c r="M44" i="66"/>
  <c r="L44" i="66"/>
  <c r="K44" i="66"/>
  <c r="J44" i="66"/>
  <c r="I44" i="66"/>
  <c r="H44" i="66"/>
  <c r="G44" i="66"/>
  <c r="F44" i="66"/>
  <c r="E44" i="66"/>
  <c r="D44" i="66"/>
  <c r="AQ43" i="66"/>
  <c r="AP43" i="66"/>
  <c r="AO43" i="66"/>
  <c r="AN43" i="66"/>
  <c r="AM43" i="66"/>
  <c r="AL43" i="66"/>
  <c r="AK43" i="66"/>
  <c r="AJ43" i="66"/>
  <c r="AI43" i="66"/>
  <c r="AH43" i="66"/>
  <c r="AG43" i="66"/>
  <c r="AF43" i="66"/>
  <c r="AE43" i="66"/>
  <c r="AD43" i="66"/>
  <c r="AC43" i="66"/>
  <c r="AB43" i="66"/>
  <c r="AA43" i="66"/>
  <c r="Z43" i="66"/>
  <c r="Y43" i="66"/>
  <c r="X43" i="66"/>
  <c r="W43" i="66"/>
  <c r="V43" i="66"/>
  <c r="U43" i="66"/>
  <c r="T43" i="66"/>
  <c r="S43" i="66"/>
  <c r="R43" i="66"/>
  <c r="Q43" i="66"/>
  <c r="P43" i="66"/>
  <c r="O43" i="66"/>
  <c r="N43" i="66"/>
  <c r="M43" i="66"/>
  <c r="L43" i="66"/>
  <c r="K43" i="66"/>
  <c r="J43" i="66"/>
  <c r="I43" i="66"/>
  <c r="H43" i="66"/>
  <c r="G43" i="66"/>
  <c r="F43" i="66"/>
  <c r="E43" i="66"/>
  <c r="D43" i="66"/>
  <c r="AQ42" i="66"/>
  <c r="AP42" i="66"/>
  <c r="AO42" i="66"/>
  <c r="AN42" i="66"/>
  <c r="AM42" i="66"/>
  <c r="AL42" i="66"/>
  <c r="AK42" i="66"/>
  <c r="AJ42" i="66"/>
  <c r="AI42" i="66"/>
  <c r="AH42" i="66"/>
  <c r="AG42" i="66"/>
  <c r="AF42" i="66"/>
  <c r="AE42" i="66"/>
  <c r="AD42" i="66"/>
  <c r="AC42" i="66"/>
  <c r="AB42" i="66"/>
  <c r="AA42" i="66"/>
  <c r="Z42" i="66"/>
  <c r="Y42" i="66"/>
  <c r="X42" i="66"/>
  <c r="W42" i="66"/>
  <c r="V42" i="66"/>
  <c r="U42" i="66"/>
  <c r="T42" i="66"/>
  <c r="S42" i="66"/>
  <c r="R42" i="66"/>
  <c r="Q42" i="66"/>
  <c r="P42" i="66"/>
  <c r="O42" i="66"/>
  <c r="N42" i="66"/>
  <c r="M42" i="66"/>
  <c r="L42" i="66"/>
  <c r="K42" i="66"/>
  <c r="J42" i="66"/>
  <c r="I42" i="66"/>
  <c r="H42" i="66"/>
  <c r="G42" i="66"/>
  <c r="F42" i="66"/>
  <c r="E42" i="66"/>
  <c r="D42" i="66"/>
  <c r="AQ41" i="66"/>
  <c r="AP41" i="66"/>
  <c r="AO41" i="66"/>
  <c r="AN41" i="66"/>
  <c r="AM41" i="66"/>
  <c r="AL41" i="66"/>
  <c r="AK41" i="66"/>
  <c r="AJ41" i="66"/>
  <c r="AI41" i="66"/>
  <c r="AH41" i="66"/>
  <c r="AG41" i="66"/>
  <c r="AF41" i="66"/>
  <c r="AE41" i="66"/>
  <c r="AD41" i="66"/>
  <c r="AC41" i="66"/>
  <c r="AB41" i="66"/>
  <c r="AA41" i="66"/>
  <c r="Z41" i="66"/>
  <c r="Y41" i="66"/>
  <c r="X41" i="66"/>
  <c r="W41" i="66"/>
  <c r="V41" i="66"/>
  <c r="U41" i="66"/>
  <c r="T41" i="66"/>
  <c r="S41" i="66"/>
  <c r="R41" i="66"/>
  <c r="Q41" i="66"/>
  <c r="P41" i="66"/>
  <c r="O41" i="66"/>
  <c r="N41" i="66"/>
  <c r="M41" i="66"/>
  <c r="L41" i="66"/>
  <c r="K41" i="66"/>
  <c r="J41" i="66"/>
  <c r="I41" i="66"/>
  <c r="H41" i="66"/>
  <c r="G41" i="66"/>
  <c r="F41" i="66"/>
  <c r="E41" i="66"/>
  <c r="D41" i="66"/>
  <c r="AQ40" i="66"/>
  <c r="AP40" i="66"/>
  <c r="AO40" i="66"/>
  <c r="AN40" i="66"/>
  <c r="AM40" i="66"/>
  <c r="AL40" i="66"/>
  <c r="AK40" i="66"/>
  <c r="AJ40" i="66"/>
  <c r="AI40" i="66"/>
  <c r="AH40" i="66"/>
  <c r="AG40" i="66"/>
  <c r="AF40" i="66"/>
  <c r="AE40" i="66"/>
  <c r="AD40" i="66"/>
  <c r="AC40" i="66"/>
  <c r="AB40" i="66"/>
  <c r="AA40" i="66"/>
  <c r="Z40" i="66"/>
  <c r="Y40" i="66"/>
  <c r="X40" i="66"/>
  <c r="W40" i="66"/>
  <c r="V40" i="66"/>
  <c r="U40" i="66"/>
  <c r="T40" i="66"/>
  <c r="S40" i="66"/>
  <c r="R40" i="66"/>
  <c r="Q40" i="66"/>
  <c r="P40" i="66"/>
  <c r="O40" i="66"/>
  <c r="N40" i="66"/>
  <c r="M40" i="66"/>
  <c r="L40" i="66"/>
  <c r="K40" i="66"/>
  <c r="J40" i="66"/>
  <c r="I40" i="66"/>
  <c r="H40" i="66"/>
  <c r="G40" i="66"/>
  <c r="F40" i="66"/>
  <c r="E40" i="66"/>
  <c r="D40" i="66"/>
  <c r="AQ39" i="66"/>
  <c r="AP39" i="66"/>
  <c r="AO39" i="66"/>
  <c r="AN39" i="66"/>
  <c r="AM39" i="66"/>
  <c r="AL39" i="66"/>
  <c r="AK39" i="66"/>
  <c r="AJ39" i="66"/>
  <c r="AI39" i="66"/>
  <c r="AH39" i="66"/>
  <c r="AG39" i="66"/>
  <c r="AF39" i="66"/>
  <c r="AE39" i="66"/>
  <c r="AD39" i="66"/>
  <c r="AC39" i="66"/>
  <c r="AB39" i="66"/>
  <c r="AA39" i="66"/>
  <c r="Z39" i="66"/>
  <c r="Y39" i="66"/>
  <c r="X39" i="66"/>
  <c r="W39" i="66"/>
  <c r="V39" i="66"/>
  <c r="U39" i="66"/>
  <c r="T39" i="66"/>
  <c r="S39" i="66"/>
  <c r="R39" i="66"/>
  <c r="Q39" i="66"/>
  <c r="P39" i="66"/>
  <c r="O39" i="66"/>
  <c r="N39" i="66"/>
  <c r="M39" i="66"/>
  <c r="L39" i="66"/>
  <c r="K39" i="66"/>
  <c r="J39" i="66"/>
  <c r="I39" i="66"/>
  <c r="H39" i="66"/>
  <c r="G39" i="66"/>
  <c r="F39" i="66"/>
  <c r="E39" i="66"/>
  <c r="D39" i="66"/>
  <c r="AQ38" i="66"/>
  <c r="AP38" i="66"/>
  <c r="AO38" i="66"/>
  <c r="AN38" i="66"/>
  <c r="AM38" i="66"/>
  <c r="AL38" i="66"/>
  <c r="AK38" i="66"/>
  <c r="AJ38" i="66"/>
  <c r="AI38" i="66"/>
  <c r="AH38" i="66"/>
  <c r="AG38" i="66"/>
  <c r="AF38" i="66"/>
  <c r="AE38" i="66"/>
  <c r="AD38" i="66"/>
  <c r="AC38" i="66"/>
  <c r="AB38" i="66"/>
  <c r="AA38" i="66"/>
  <c r="Z38" i="66"/>
  <c r="Y38" i="66"/>
  <c r="X38" i="66"/>
  <c r="W38" i="66"/>
  <c r="V38" i="66"/>
  <c r="U38" i="66"/>
  <c r="T38" i="66"/>
  <c r="S38" i="66"/>
  <c r="R38" i="66"/>
  <c r="Q38" i="66"/>
  <c r="P38" i="66"/>
  <c r="O38" i="66"/>
  <c r="N38" i="66"/>
  <c r="M38" i="66"/>
  <c r="L38" i="66"/>
  <c r="K38" i="66"/>
  <c r="J38" i="66"/>
  <c r="I38" i="66"/>
  <c r="H38" i="66"/>
  <c r="G38" i="66"/>
  <c r="F38" i="66"/>
  <c r="E38" i="66"/>
  <c r="D38" i="66"/>
  <c r="AQ37" i="66"/>
  <c r="AP37" i="66"/>
  <c r="AO37" i="66"/>
  <c r="AN37" i="66"/>
  <c r="AM37" i="66"/>
  <c r="AL37" i="66"/>
  <c r="AK37" i="66"/>
  <c r="AJ37" i="66"/>
  <c r="AI37" i="66"/>
  <c r="AH37" i="66"/>
  <c r="AG37" i="66"/>
  <c r="AF37" i="66"/>
  <c r="AE37" i="66"/>
  <c r="AD37" i="66"/>
  <c r="AC37" i="66"/>
  <c r="AB37" i="66"/>
  <c r="AA37" i="66"/>
  <c r="Z37" i="66"/>
  <c r="Y37" i="66"/>
  <c r="X37" i="66"/>
  <c r="W37" i="66"/>
  <c r="V37" i="66"/>
  <c r="U37" i="66"/>
  <c r="T37" i="66"/>
  <c r="S37" i="66"/>
  <c r="R37" i="66"/>
  <c r="Q37" i="66"/>
  <c r="P37" i="66"/>
  <c r="O37" i="66"/>
  <c r="N37" i="66"/>
  <c r="M37" i="66"/>
  <c r="L37" i="66"/>
  <c r="K37" i="66"/>
  <c r="J37" i="66"/>
  <c r="I37" i="66"/>
  <c r="H37" i="66"/>
  <c r="G37" i="66"/>
  <c r="F37" i="66"/>
  <c r="E37" i="66"/>
  <c r="D37" i="66"/>
  <c r="AQ36" i="66"/>
  <c r="AP36" i="66"/>
  <c r="AO36" i="66"/>
  <c r="AN36" i="66"/>
  <c r="AM36" i="66"/>
  <c r="AL36" i="66"/>
  <c r="AK36" i="66"/>
  <c r="AJ36" i="66"/>
  <c r="AI36" i="66"/>
  <c r="AH36" i="66"/>
  <c r="AG36" i="66"/>
  <c r="AF36" i="66"/>
  <c r="AE36" i="66"/>
  <c r="AD36" i="66"/>
  <c r="AC36" i="66"/>
  <c r="AB36" i="66"/>
  <c r="AA36" i="66"/>
  <c r="Z36" i="66"/>
  <c r="Y36" i="66"/>
  <c r="X36" i="66"/>
  <c r="W36" i="66"/>
  <c r="V36" i="66"/>
  <c r="U36" i="66"/>
  <c r="T36" i="66"/>
  <c r="S36" i="66"/>
  <c r="R36" i="66"/>
  <c r="Q36" i="66"/>
  <c r="P36" i="66"/>
  <c r="O36" i="66"/>
  <c r="N36" i="66"/>
  <c r="M36" i="66"/>
  <c r="L36" i="66"/>
  <c r="K36" i="66"/>
  <c r="J36" i="66"/>
  <c r="I36" i="66"/>
  <c r="H36" i="66"/>
  <c r="G36" i="66"/>
  <c r="F36" i="66"/>
  <c r="E36" i="66"/>
  <c r="D36" i="66"/>
  <c r="AQ35" i="66"/>
  <c r="AP35" i="66"/>
  <c r="AO35" i="66"/>
  <c r="AN35" i="66"/>
  <c r="AM35" i="66"/>
  <c r="AL35" i="66"/>
  <c r="AK35" i="66"/>
  <c r="AJ35" i="66"/>
  <c r="AI35" i="66"/>
  <c r="AH35" i="66"/>
  <c r="AG35" i="66"/>
  <c r="AF35" i="66"/>
  <c r="AE35" i="66"/>
  <c r="AD35" i="66"/>
  <c r="AC35" i="66"/>
  <c r="AB35" i="66"/>
  <c r="AA35" i="66"/>
  <c r="Z35" i="66"/>
  <c r="Y35" i="66"/>
  <c r="X35" i="66"/>
  <c r="W35" i="66"/>
  <c r="V35" i="66"/>
  <c r="U35" i="66"/>
  <c r="T35" i="66"/>
  <c r="S35" i="66"/>
  <c r="R35" i="66"/>
  <c r="Q35" i="66"/>
  <c r="P35" i="66"/>
  <c r="O35" i="66"/>
  <c r="N35" i="66"/>
  <c r="M35" i="66"/>
  <c r="L35" i="66"/>
  <c r="K35" i="66"/>
  <c r="J35" i="66"/>
  <c r="I35" i="66"/>
  <c r="H35" i="66"/>
  <c r="G35" i="66"/>
  <c r="F35" i="66"/>
  <c r="E35" i="66"/>
  <c r="D35" i="66"/>
  <c r="AQ34" i="66"/>
  <c r="AP34" i="66"/>
  <c r="AO34" i="66"/>
  <c r="AN34" i="66"/>
  <c r="AM34" i="66"/>
  <c r="AL34" i="66"/>
  <c r="AK34" i="66"/>
  <c r="AJ34" i="66"/>
  <c r="AI34" i="66"/>
  <c r="AH34" i="66"/>
  <c r="AG34" i="66"/>
  <c r="AF34" i="66"/>
  <c r="AE34" i="66"/>
  <c r="AD34" i="66"/>
  <c r="AC34" i="66"/>
  <c r="AB34" i="66"/>
  <c r="AA34" i="66"/>
  <c r="Z34" i="66"/>
  <c r="Y34" i="66"/>
  <c r="X34" i="66"/>
  <c r="W34" i="66"/>
  <c r="V34" i="66"/>
  <c r="U34" i="66"/>
  <c r="T34" i="66"/>
  <c r="S34" i="66"/>
  <c r="R34" i="66"/>
  <c r="Q34" i="66"/>
  <c r="P34" i="66"/>
  <c r="O34" i="66"/>
  <c r="N34" i="66"/>
  <c r="M34" i="66"/>
  <c r="L34" i="66"/>
  <c r="K34" i="66"/>
  <c r="J34" i="66"/>
  <c r="I34" i="66"/>
  <c r="H34" i="66"/>
  <c r="G34" i="66"/>
  <c r="F34" i="66"/>
  <c r="E34" i="66"/>
  <c r="D34" i="66"/>
  <c r="AQ33" i="66"/>
  <c r="AP33" i="66"/>
  <c r="AO33" i="66"/>
  <c r="AN33" i="66"/>
  <c r="AM33" i="66"/>
  <c r="AL33" i="66"/>
  <c r="AK33" i="66"/>
  <c r="AJ33" i="66"/>
  <c r="AI33" i="66"/>
  <c r="AH33" i="66"/>
  <c r="AG33" i="66"/>
  <c r="AF33" i="66"/>
  <c r="AE33" i="66"/>
  <c r="AD33" i="66"/>
  <c r="AC33" i="66"/>
  <c r="AB33" i="66"/>
  <c r="AA33" i="66"/>
  <c r="Z33" i="66"/>
  <c r="Y33" i="66"/>
  <c r="X33" i="66"/>
  <c r="W33" i="66"/>
  <c r="V33" i="66"/>
  <c r="U33" i="66"/>
  <c r="T33" i="66"/>
  <c r="S33" i="66"/>
  <c r="R33" i="66"/>
  <c r="Q33" i="66"/>
  <c r="P33" i="66"/>
  <c r="O33" i="66"/>
  <c r="N33" i="66"/>
  <c r="M33" i="66"/>
  <c r="L33" i="66"/>
  <c r="K33" i="66"/>
  <c r="J33" i="66"/>
  <c r="I33" i="66"/>
  <c r="H33" i="66"/>
  <c r="G33" i="66"/>
  <c r="F33" i="66"/>
  <c r="E33" i="66"/>
  <c r="D33" i="66"/>
  <c r="AQ32" i="66"/>
  <c r="AP32" i="66"/>
  <c r="AO32" i="66"/>
  <c r="AN32" i="66"/>
  <c r="AM32" i="66"/>
  <c r="AL32" i="66"/>
  <c r="AK32" i="66"/>
  <c r="AJ32" i="66"/>
  <c r="AI32" i="66"/>
  <c r="AH32" i="66"/>
  <c r="AG32" i="66"/>
  <c r="AF32" i="66"/>
  <c r="AE32" i="66"/>
  <c r="AD32" i="66"/>
  <c r="AC32" i="66"/>
  <c r="AB32" i="66"/>
  <c r="AA32" i="66"/>
  <c r="Z32" i="66"/>
  <c r="Y32" i="66"/>
  <c r="X32" i="66"/>
  <c r="W32" i="66"/>
  <c r="V32" i="66"/>
  <c r="U32" i="66"/>
  <c r="T32" i="66"/>
  <c r="S32" i="66"/>
  <c r="R32" i="66"/>
  <c r="Q32" i="66"/>
  <c r="P32" i="66"/>
  <c r="O32" i="66"/>
  <c r="N32" i="66"/>
  <c r="M32" i="66"/>
  <c r="L32" i="66"/>
  <c r="K32" i="66"/>
  <c r="J32" i="66"/>
  <c r="I32" i="66"/>
  <c r="H32" i="66"/>
  <c r="G32" i="66"/>
  <c r="F32" i="66"/>
  <c r="E32" i="66"/>
  <c r="D32" i="66"/>
  <c r="AQ31" i="66"/>
  <c r="AP31" i="66"/>
  <c r="AO31" i="66"/>
  <c r="AN31" i="66"/>
  <c r="AM31" i="66"/>
  <c r="AL31" i="66"/>
  <c r="AK31" i="66"/>
  <c r="AJ31" i="66"/>
  <c r="AI31" i="66"/>
  <c r="AH31" i="66"/>
  <c r="AG31" i="66"/>
  <c r="AF31" i="66"/>
  <c r="AE31" i="66"/>
  <c r="AD31" i="66"/>
  <c r="AC31" i="66"/>
  <c r="AB31" i="66"/>
  <c r="AA31" i="66"/>
  <c r="Z31" i="66"/>
  <c r="Y31" i="66"/>
  <c r="X31" i="66"/>
  <c r="W31" i="66"/>
  <c r="V31" i="66"/>
  <c r="U31" i="66"/>
  <c r="T31" i="66"/>
  <c r="S31" i="66"/>
  <c r="R31" i="66"/>
  <c r="Q31" i="66"/>
  <c r="P31" i="66"/>
  <c r="O31" i="66"/>
  <c r="N31" i="66"/>
  <c r="M31" i="66"/>
  <c r="L31" i="66"/>
  <c r="K31" i="66"/>
  <c r="J31" i="66"/>
  <c r="I31" i="66"/>
  <c r="H31" i="66"/>
  <c r="G31" i="66"/>
  <c r="F31" i="66"/>
  <c r="E31" i="66"/>
  <c r="D31" i="66"/>
  <c r="AQ30" i="66"/>
  <c r="AP30" i="66"/>
  <c r="AO30" i="66"/>
  <c r="AN30" i="66"/>
  <c r="AM30" i="66"/>
  <c r="AL30" i="66"/>
  <c r="AK30" i="66"/>
  <c r="AJ30" i="66"/>
  <c r="AI30" i="66"/>
  <c r="AH30" i="66"/>
  <c r="AG30" i="66"/>
  <c r="AF30" i="66"/>
  <c r="AE30" i="66"/>
  <c r="AD30" i="66"/>
  <c r="AC30" i="66"/>
  <c r="AB30" i="66"/>
  <c r="AA30" i="66"/>
  <c r="Z30" i="66"/>
  <c r="Y30" i="66"/>
  <c r="X30" i="66"/>
  <c r="W30" i="66"/>
  <c r="V30" i="66"/>
  <c r="U30" i="66"/>
  <c r="T30" i="66"/>
  <c r="S30" i="66"/>
  <c r="R30" i="66"/>
  <c r="Q30" i="66"/>
  <c r="P30" i="66"/>
  <c r="O30" i="66"/>
  <c r="N30" i="66"/>
  <c r="M30" i="66"/>
  <c r="L30" i="66"/>
  <c r="K30" i="66"/>
  <c r="J30" i="66"/>
  <c r="I30" i="66"/>
  <c r="H30" i="66"/>
  <c r="G30" i="66"/>
  <c r="F30" i="66"/>
  <c r="E30" i="66"/>
  <c r="D30" i="66"/>
  <c r="AQ29" i="66"/>
  <c r="AP29" i="66"/>
  <c r="AO29" i="66"/>
  <c r="AN29" i="66"/>
  <c r="AM29" i="66"/>
  <c r="AL29" i="66"/>
  <c r="AK29" i="66"/>
  <c r="AJ29" i="66"/>
  <c r="AI29" i="66"/>
  <c r="AH29" i="66"/>
  <c r="AG29" i="66"/>
  <c r="AF29" i="66"/>
  <c r="AE29" i="66"/>
  <c r="AD29" i="66"/>
  <c r="AC29" i="66"/>
  <c r="AB29" i="66"/>
  <c r="AA29" i="66"/>
  <c r="Z29" i="66"/>
  <c r="Y29" i="66"/>
  <c r="X29" i="66"/>
  <c r="W29" i="66"/>
  <c r="V29" i="66"/>
  <c r="U29" i="66"/>
  <c r="T29" i="66"/>
  <c r="S29" i="66"/>
  <c r="R29" i="66"/>
  <c r="Q29" i="66"/>
  <c r="P29" i="66"/>
  <c r="O29" i="66"/>
  <c r="N29" i="66"/>
  <c r="M29" i="66"/>
  <c r="L29" i="66"/>
  <c r="K29" i="66"/>
  <c r="J29" i="66"/>
  <c r="I29" i="66"/>
  <c r="H29" i="66"/>
  <c r="G29" i="66"/>
  <c r="F29" i="66"/>
  <c r="E29" i="66"/>
  <c r="D29" i="66"/>
  <c r="AQ28" i="66"/>
  <c r="AP28" i="66"/>
  <c r="AO28" i="66"/>
  <c r="AN28" i="66"/>
  <c r="AM28" i="66"/>
  <c r="AL28" i="66"/>
  <c r="AK28" i="66"/>
  <c r="AJ28" i="66"/>
  <c r="AI28" i="66"/>
  <c r="AH28" i="66"/>
  <c r="AG28" i="66"/>
  <c r="AF28" i="66"/>
  <c r="AE28" i="66"/>
  <c r="AD28" i="66"/>
  <c r="AC28" i="66"/>
  <c r="AB28" i="66"/>
  <c r="AA28" i="66"/>
  <c r="Z28" i="66"/>
  <c r="Y28" i="66"/>
  <c r="X28" i="66"/>
  <c r="W28" i="66"/>
  <c r="V28" i="66"/>
  <c r="U28" i="66"/>
  <c r="T28" i="66"/>
  <c r="S28" i="66"/>
  <c r="R28" i="66"/>
  <c r="Q28" i="66"/>
  <c r="P28" i="66"/>
  <c r="O28" i="66"/>
  <c r="N28" i="66"/>
  <c r="M28" i="66"/>
  <c r="L28" i="66"/>
  <c r="K28" i="66"/>
  <c r="J28" i="66"/>
  <c r="I28" i="66"/>
  <c r="H28" i="66"/>
  <c r="G28" i="66"/>
  <c r="F28" i="66"/>
  <c r="E28" i="66"/>
  <c r="D28" i="66"/>
  <c r="AQ27" i="66"/>
  <c r="AP27" i="66"/>
  <c r="AO27" i="66"/>
  <c r="AN27" i="66"/>
  <c r="AM27" i="66"/>
  <c r="AL27" i="66"/>
  <c r="AK27" i="66"/>
  <c r="AJ27" i="66"/>
  <c r="AI27" i="66"/>
  <c r="AH27" i="66"/>
  <c r="AG27" i="66"/>
  <c r="AF27" i="66"/>
  <c r="AE27" i="66"/>
  <c r="AD27" i="66"/>
  <c r="AC27" i="66"/>
  <c r="AB27" i="66"/>
  <c r="AA27" i="66"/>
  <c r="Z27" i="66"/>
  <c r="Y27" i="66"/>
  <c r="X27" i="66"/>
  <c r="W27" i="66"/>
  <c r="V27" i="66"/>
  <c r="U27" i="66"/>
  <c r="T27" i="66"/>
  <c r="S27" i="66"/>
  <c r="R27" i="66"/>
  <c r="Q27" i="66"/>
  <c r="P27" i="66"/>
  <c r="O27" i="66"/>
  <c r="N27" i="66"/>
  <c r="M27" i="66"/>
  <c r="L27" i="66"/>
  <c r="K27" i="66"/>
  <c r="J27" i="66"/>
  <c r="I27" i="66"/>
  <c r="H27" i="66"/>
  <c r="G27" i="66"/>
  <c r="F27" i="66"/>
  <c r="E27" i="66"/>
  <c r="D27" i="66"/>
  <c r="AQ26" i="66"/>
  <c r="AP26" i="66"/>
  <c r="AO26" i="66"/>
  <c r="AN26" i="66"/>
  <c r="AM26" i="66"/>
  <c r="AL26" i="66"/>
  <c r="AK26" i="66"/>
  <c r="AJ26" i="66"/>
  <c r="AI26" i="66"/>
  <c r="AH26" i="66"/>
  <c r="AG26" i="66"/>
  <c r="AF26" i="66"/>
  <c r="AE26" i="66"/>
  <c r="AD26" i="66"/>
  <c r="AC26" i="66"/>
  <c r="AB26" i="66"/>
  <c r="AA26" i="66"/>
  <c r="Z26" i="66"/>
  <c r="Y26" i="66"/>
  <c r="X26" i="66"/>
  <c r="W26" i="66"/>
  <c r="V26" i="66"/>
  <c r="U26" i="66"/>
  <c r="T26" i="66"/>
  <c r="S26" i="66"/>
  <c r="R26" i="66"/>
  <c r="Q26" i="66"/>
  <c r="P26" i="66"/>
  <c r="O26" i="66"/>
  <c r="N26" i="66"/>
  <c r="M26" i="66"/>
  <c r="L26" i="66"/>
  <c r="K26" i="66"/>
  <c r="J26" i="66"/>
  <c r="I26" i="66"/>
  <c r="H26" i="66"/>
  <c r="G26" i="66"/>
  <c r="F26" i="66"/>
  <c r="E26" i="66"/>
  <c r="D26" i="66"/>
  <c r="AQ25" i="66"/>
  <c r="AP25" i="66"/>
  <c r="AO25" i="66"/>
  <c r="AN25" i="66"/>
  <c r="AM25" i="66"/>
  <c r="AL25" i="66"/>
  <c r="AK25" i="66"/>
  <c r="AJ25" i="66"/>
  <c r="AI25" i="66"/>
  <c r="AH25" i="66"/>
  <c r="AG25" i="66"/>
  <c r="AF25" i="66"/>
  <c r="AE25" i="66"/>
  <c r="AD25" i="66"/>
  <c r="AC25" i="66"/>
  <c r="AB25" i="66"/>
  <c r="AA25" i="66"/>
  <c r="Z25" i="66"/>
  <c r="Y25" i="66"/>
  <c r="X25" i="66"/>
  <c r="W25" i="66"/>
  <c r="V25" i="66"/>
  <c r="U25" i="66"/>
  <c r="T25" i="66"/>
  <c r="S25" i="66"/>
  <c r="R25" i="66"/>
  <c r="Q25" i="66"/>
  <c r="P25" i="66"/>
  <c r="O25" i="66"/>
  <c r="N25" i="66"/>
  <c r="M25" i="66"/>
  <c r="L25" i="66"/>
  <c r="K25" i="66"/>
  <c r="J25" i="66"/>
  <c r="I25" i="66"/>
  <c r="H25" i="66"/>
  <c r="G25" i="66"/>
  <c r="F25" i="66"/>
  <c r="E25" i="66"/>
  <c r="D25" i="66"/>
  <c r="AQ24" i="66"/>
  <c r="AP24" i="66"/>
  <c r="AO24" i="66"/>
  <c r="AN24" i="66"/>
  <c r="AM24" i="66"/>
  <c r="AL24" i="66"/>
  <c r="AK24" i="66"/>
  <c r="AJ24" i="66"/>
  <c r="AI24" i="66"/>
  <c r="AH24" i="66"/>
  <c r="AG24" i="66"/>
  <c r="AF24" i="66"/>
  <c r="AE24" i="66"/>
  <c r="AD24" i="66"/>
  <c r="AC24" i="66"/>
  <c r="AB24" i="66"/>
  <c r="AA24" i="66"/>
  <c r="Z24" i="66"/>
  <c r="Y24" i="66"/>
  <c r="X24" i="66"/>
  <c r="W24" i="66"/>
  <c r="V24" i="66"/>
  <c r="U24" i="66"/>
  <c r="T24" i="66"/>
  <c r="S24" i="66"/>
  <c r="R24" i="66"/>
  <c r="Q24" i="66"/>
  <c r="P24" i="66"/>
  <c r="O24" i="66"/>
  <c r="N24" i="66"/>
  <c r="M24" i="66"/>
  <c r="L24" i="66"/>
  <c r="K24" i="66"/>
  <c r="J24" i="66"/>
  <c r="I24" i="66"/>
  <c r="H24" i="66"/>
  <c r="G24" i="66"/>
  <c r="F24" i="66"/>
  <c r="E24" i="66"/>
  <c r="D24" i="66"/>
  <c r="AQ23" i="66"/>
  <c r="AP23" i="66"/>
  <c r="AO23" i="66"/>
  <c r="AN23" i="66"/>
  <c r="AM23" i="66"/>
  <c r="AL23" i="66"/>
  <c r="AK23" i="66"/>
  <c r="AJ23" i="66"/>
  <c r="AI23" i="66"/>
  <c r="AH23" i="66"/>
  <c r="AG23" i="66"/>
  <c r="AF23" i="66"/>
  <c r="AE23" i="66"/>
  <c r="AD23" i="66"/>
  <c r="AC23" i="66"/>
  <c r="AB23" i="66"/>
  <c r="AA23" i="66"/>
  <c r="Z23" i="66"/>
  <c r="Y23" i="66"/>
  <c r="X23" i="66"/>
  <c r="W23" i="66"/>
  <c r="V23" i="66"/>
  <c r="U23" i="66"/>
  <c r="T23" i="66"/>
  <c r="S23" i="66"/>
  <c r="R23" i="66"/>
  <c r="Q23" i="66"/>
  <c r="P23" i="66"/>
  <c r="O23" i="66"/>
  <c r="N23" i="66"/>
  <c r="M23" i="66"/>
  <c r="L23" i="66"/>
  <c r="K23" i="66"/>
  <c r="J23" i="66"/>
  <c r="I23" i="66"/>
  <c r="H23" i="66"/>
  <c r="G23" i="66"/>
  <c r="F23" i="66"/>
  <c r="E23" i="66"/>
  <c r="D23" i="66"/>
  <c r="AQ22" i="66"/>
  <c r="AP22" i="66"/>
  <c r="AO22" i="66"/>
  <c r="AN22" i="66"/>
  <c r="AM22" i="66"/>
  <c r="AL22" i="66"/>
  <c r="AK22" i="66"/>
  <c r="AJ22" i="66"/>
  <c r="AI22" i="66"/>
  <c r="AH22" i="66"/>
  <c r="AG22" i="66"/>
  <c r="AF22" i="66"/>
  <c r="AE22" i="66"/>
  <c r="AD22" i="66"/>
  <c r="AC22" i="66"/>
  <c r="AB22" i="66"/>
  <c r="AA22" i="66"/>
  <c r="Z22" i="66"/>
  <c r="Y22" i="66"/>
  <c r="X22" i="66"/>
  <c r="W22" i="66"/>
  <c r="V22" i="66"/>
  <c r="U22" i="66"/>
  <c r="T22" i="66"/>
  <c r="S22" i="66"/>
  <c r="R22" i="66"/>
  <c r="Q22" i="66"/>
  <c r="P22" i="66"/>
  <c r="O22" i="66"/>
  <c r="N22" i="66"/>
  <c r="M22" i="66"/>
  <c r="L22" i="66"/>
  <c r="K22" i="66"/>
  <c r="J22" i="66"/>
  <c r="I22" i="66"/>
  <c r="H22" i="66"/>
  <c r="G22" i="66"/>
  <c r="F22" i="66"/>
  <c r="E22" i="66"/>
  <c r="D22" i="66"/>
  <c r="AQ21" i="66"/>
  <c r="AP21" i="66"/>
  <c r="AO21" i="66"/>
  <c r="AN21" i="66"/>
  <c r="AM21" i="66"/>
  <c r="AL21" i="66"/>
  <c r="AK21" i="66"/>
  <c r="AJ21" i="66"/>
  <c r="AI21" i="66"/>
  <c r="AH21" i="66"/>
  <c r="AG21" i="66"/>
  <c r="AF21" i="66"/>
  <c r="AE21" i="66"/>
  <c r="AD21" i="66"/>
  <c r="AC21" i="66"/>
  <c r="AB21" i="66"/>
  <c r="AA21" i="66"/>
  <c r="Z21" i="66"/>
  <c r="Y21" i="66"/>
  <c r="X21" i="66"/>
  <c r="W21" i="66"/>
  <c r="V21" i="66"/>
  <c r="U21" i="66"/>
  <c r="T21" i="66"/>
  <c r="S21" i="66"/>
  <c r="R21" i="66"/>
  <c r="Q21" i="66"/>
  <c r="P21" i="66"/>
  <c r="O21" i="66"/>
  <c r="N21" i="66"/>
  <c r="M21" i="66"/>
  <c r="L21" i="66"/>
  <c r="K21" i="66"/>
  <c r="J21" i="66"/>
  <c r="I21" i="66"/>
  <c r="H21" i="66"/>
  <c r="G21" i="66"/>
  <c r="F21" i="66"/>
  <c r="E21" i="66"/>
  <c r="D21" i="66"/>
  <c r="AQ20" i="66"/>
  <c r="AP20" i="66"/>
  <c r="AO20" i="66"/>
  <c r="AN20" i="66"/>
  <c r="AM20" i="66"/>
  <c r="AL20" i="66"/>
  <c r="AK20" i="66"/>
  <c r="AJ20" i="66"/>
  <c r="AI20" i="66"/>
  <c r="AH20" i="66"/>
  <c r="AG20" i="66"/>
  <c r="AF20" i="66"/>
  <c r="AE20" i="66"/>
  <c r="AD20" i="66"/>
  <c r="AC20" i="66"/>
  <c r="AB20" i="66"/>
  <c r="AA20" i="66"/>
  <c r="Z20" i="66"/>
  <c r="Y20" i="66"/>
  <c r="X20" i="66"/>
  <c r="W20" i="66"/>
  <c r="V20" i="66"/>
  <c r="U20" i="66"/>
  <c r="T20" i="66"/>
  <c r="S20" i="66"/>
  <c r="R20" i="66"/>
  <c r="Q20" i="66"/>
  <c r="P20" i="66"/>
  <c r="O20" i="66"/>
  <c r="N20" i="66"/>
  <c r="M20" i="66"/>
  <c r="L20" i="66"/>
  <c r="K20" i="66"/>
  <c r="J20" i="66"/>
  <c r="I20" i="66"/>
  <c r="H20" i="66"/>
  <c r="G20" i="66"/>
  <c r="F20" i="66"/>
  <c r="E20" i="66"/>
  <c r="D20" i="66"/>
  <c r="AQ19" i="66"/>
  <c r="AP19" i="66"/>
  <c r="AO19" i="66"/>
  <c r="AN19" i="66"/>
  <c r="AM19" i="66"/>
  <c r="AL19" i="66"/>
  <c r="AK19" i="66"/>
  <c r="AJ19" i="66"/>
  <c r="AI19" i="66"/>
  <c r="AH19" i="66"/>
  <c r="AG19" i="66"/>
  <c r="AF19" i="66"/>
  <c r="AE19" i="66"/>
  <c r="AD19" i="66"/>
  <c r="AC19" i="66"/>
  <c r="AB19" i="66"/>
  <c r="AA19" i="66"/>
  <c r="Z19" i="66"/>
  <c r="Y19" i="66"/>
  <c r="X19" i="66"/>
  <c r="W19" i="66"/>
  <c r="V19" i="66"/>
  <c r="U19" i="66"/>
  <c r="T19" i="66"/>
  <c r="S19" i="66"/>
  <c r="R19" i="66"/>
  <c r="Q19" i="66"/>
  <c r="P19" i="66"/>
  <c r="O19" i="66"/>
  <c r="N19" i="66"/>
  <c r="M19" i="66"/>
  <c r="L19" i="66"/>
  <c r="K19" i="66"/>
  <c r="J19" i="66"/>
  <c r="I19" i="66"/>
  <c r="H19" i="66"/>
  <c r="G19" i="66"/>
  <c r="F19" i="66"/>
  <c r="E19" i="66"/>
  <c r="D19" i="66"/>
  <c r="AQ18" i="66"/>
  <c r="AP18" i="66"/>
  <c r="AO18" i="66"/>
  <c r="AN18" i="66"/>
  <c r="AM18" i="66"/>
  <c r="AL18" i="66"/>
  <c r="AK18" i="66"/>
  <c r="AJ18" i="66"/>
  <c r="AI18" i="66"/>
  <c r="AH18" i="66"/>
  <c r="AG18" i="66"/>
  <c r="AF18" i="66"/>
  <c r="AE18" i="66"/>
  <c r="AD18" i="66"/>
  <c r="AC18" i="66"/>
  <c r="AB18" i="66"/>
  <c r="AA18" i="66"/>
  <c r="Z18" i="66"/>
  <c r="Y18" i="66"/>
  <c r="X18" i="66"/>
  <c r="W18" i="66"/>
  <c r="V18" i="66"/>
  <c r="U18" i="66"/>
  <c r="T18" i="66"/>
  <c r="S18" i="66"/>
  <c r="R18" i="66"/>
  <c r="Q18" i="66"/>
  <c r="P18" i="66"/>
  <c r="O18" i="66"/>
  <c r="N18" i="66"/>
  <c r="M18" i="66"/>
  <c r="L18" i="66"/>
  <c r="K18" i="66"/>
  <c r="J18" i="66"/>
  <c r="I18" i="66"/>
  <c r="H18" i="66"/>
  <c r="G18" i="66"/>
  <c r="F18" i="66"/>
  <c r="E18" i="66"/>
  <c r="D18" i="66"/>
  <c r="AQ17" i="66"/>
  <c r="AP17" i="66"/>
  <c r="AO17" i="66"/>
  <c r="AN17" i="66"/>
  <c r="AM17" i="66"/>
  <c r="AL17" i="66"/>
  <c r="AK17" i="66"/>
  <c r="AJ17" i="66"/>
  <c r="AI17" i="66"/>
  <c r="AH17" i="66"/>
  <c r="AG17" i="66"/>
  <c r="AF17" i="66"/>
  <c r="AE17" i="66"/>
  <c r="AD17" i="66"/>
  <c r="AC17" i="66"/>
  <c r="AB17" i="66"/>
  <c r="AA17" i="66"/>
  <c r="Z17" i="66"/>
  <c r="Y17" i="66"/>
  <c r="X17" i="66"/>
  <c r="W17" i="66"/>
  <c r="V17" i="66"/>
  <c r="U17" i="66"/>
  <c r="T17" i="66"/>
  <c r="S17" i="66"/>
  <c r="R17" i="66"/>
  <c r="Q17" i="66"/>
  <c r="P17" i="66"/>
  <c r="O17" i="66"/>
  <c r="N17" i="66"/>
  <c r="M17" i="66"/>
  <c r="L17" i="66"/>
  <c r="K17" i="66"/>
  <c r="J17" i="66"/>
  <c r="I17" i="66"/>
  <c r="H17" i="66"/>
  <c r="G17" i="66"/>
  <c r="F17" i="66"/>
  <c r="E17" i="66"/>
  <c r="D17" i="66"/>
  <c r="AQ16" i="66"/>
  <c r="AP16" i="66"/>
  <c r="AO16" i="66"/>
  <c r="AN16" i="66"/>
  <c r="AM16" i="66"/>
  <c r="AL16" i="66"/>
  <c r="AK16" i="66"/>
  <c r="AJ16" i="66"/>
  <c r="AI16" i="66"/>
  <c r="AH16" i="66"/>
  <c r="AG16" i="66"/>
  <c r="AF16" i="66"/>
  <c r="AE16" i="66"/>
  <c r="AD16" i="66"/>
  <c r="AC16" i="66"/>
  <c r="AB16" i="66"/>
  <c r="AA16" i="66"/>
  <c r="Z16" i="66"/>
  <c r="Y16" i="66"/>
  <c r="X16" i="66"/>
  <c r="W16" i="66"/>
  <c r="V16" i="66"/>
  <c r="U16" i="66"/>
  <c r="T16" i="66"/>
  <c r="S16" i="66"/>
  <c r="R16" i="66"/>
  <c r="Q16" i="66"/>
  <c r="P16" i="66"/>
  <c r="O16" i="66"/>
  <c r="N16" i="66"/>
  <c r="M16" i="66"/>
  <c r="L16" i="66"/>
  <c r="K16" i="66"/>
  <c r="J16" i="66"/>
  <c r="I16" i="66"/>
  <c r="H16" i="66"/>
  <c r="G16" i="66"/>
  <c r="F16" i="66"/>
  <c r="E16" i="66"/>
  <c r="D16" i="66"/>
  <c r="AQ15" i="66"/>
  <c r="AP15" i="66"/>
  <c r="AO15" i="66"/>
  <c r="AN15" i="66"/>
  <c r="AM15" i="66"/>
  <c r="AL15" i="66"/>
  <c r="AK15" i="66"/>
  <c r="AJ15" i="66"/>
  <c r="AI15" i="66"/>
  <c r="AH15" i="66"/>
  <c r="AG15" i="66"/>
  <c r="AF15" i="66"/>
  <c r="AE15" i="66"/>
  <c r="AD15" i="66"/>
  <c r="AC15" i="66"/>
  <c r="AB15" i="66"/>
  <c r="AA15" i="66"/>
  <c r="Z15" i="66"/>
  <c r="Y15" i="66"/>
  <c r="X15" i="66"/>
  <c r="W15" i="66"/>
  <c r="V15" i="66"/>
  <c r="U15" i="66"/>
  <c r="T15" i="66"/>
  <c r="S15" i="66"/>
  <c r="R15" i="66"/>
  <c r="Q15" i="66"/>
  <c r="P15" i="66"/>
  <c r="O15" i="66"/>
  <c r="N15" i="66"/>
  <c r="M15" i="66"/>
  <c r="L15" i="66"/>
  <c r="K15" i="66"/>
  <c r="J15" i="66"/>
  <c r="I15" i="66"/>
  <c r="H15" i="66"/>
  <c r="G15" i="66"/>
  <c r="F15" i="66"/>
  <c r="E15" i="66"/>
  <c r="D15" i="66"/>
  <c r="AQ14" i="66"/>
  <c r="AP14" i="66"/>
  <c r="AO14" i="66"/>
  <c r="AN14" i="66"/>
  <c r="AM14" i="66"/>
  <c r="AL14" i="66"/>
  <c r="AK14" i="66"/>
  <c r="AJ14" i="66"/>
  <c r="AI14" i="66"/>
  <c r="AH14" i="66"/>
  <c r="AG14" i="66"/>
  <c r="AF14" i="66"/>
  <c r="AE14" i="66"/>
  <c r="AD14" i="66"/>
  <c r="AC14" i="66"/>
  <c r="AB14" i="66"/>
  <c r="AA14" i="66"/>
  <c r="Z14" i="66"/>
  <c r="Y14" i="66"/>
  <c r="X14" i="66"/>
  <c r="W14" i="66"/>
  <c r="V14" i="66"/>
  <c r="U14" i="66"/>
  <c r="T14" i="66"/>
  <c r="S14" i="66"/>
  <c r="R14" i="66"/>
  <c r="Q14" i="66"/>
  <c r="P14" i="66"/>
  <c r="O14" i="66"/>
  <c r="N14" i="66"/>
  <c r="M14" i="66"/>
  <c r="L14" i="66"/>
  <c r="K14" i="66"/>
  <c r="J14" i="66"/>
  <c r="I14" i="66"/>
  <c r="H14" i="66"/>
  <c r="G14" i="66"/>
  <c r="F14" i="66"/>
  <c r="E14" i="66"/>
  <c r="D14" i="66"/>
  <c r="AQ13" i="66"/>
  <c r="AP13" i="66"/>
  <c r="AO13" i="66"/>
  <c r="AN13" i="66"/>
  <c r="AM13" i="66"/>
  <c r="AL13" i="66"/>
  <c r="AK13" i="66"/>
  <c r="AJ13" i="66"/>
  <c r="AI13" i="66"/>
  <c r="AH13" i="66"/>
  <c r="AG13" i="66"/>
  <c r="AF13" i="66"/>
  <c r="AE13" i="66"/>
  <c r="AD13" i="66"/>
  <c r="AC13" i="66"/>
  <c r="AB13" i="66"/>
  <c r="AA13" i="66"/>
  <c r="Z13" i="66"/>
  <c r="Y13" i="66"/>
  <c r="X13" i="66"/>
  <c r="W13" i="66"/>
  <c r="V13" i="66"/>
  <c r="U13" i="66"/>
  <c r="T13" i="66"/>
  <c r="S13" i="66"/>
  <c r="R13" i="66"/>
  <c r="Q13" i="66"/>
  <c r="P13" i="66"/>
  <c r="O13" i="66"/>
  <c r="N13" i="66"/>
  <c r="M13" i="66"/>
  <c r="L13" i="66"/>
  <c r="K13" i="66"/>
  <c r="J13" i="66"/>
  <c r="I13" i="66"/>
  <c r="H13" i="66"/>
  <c r="G13" i="66"/>
  <c r="F13" i="66"/>
  <c r="E13" i="66"/>
  <c r="D13" i="66"/>
  <c r="AQ12" i="66"/>
  <c r="AP12" i="66"/>
  <c r="AO12" i="66"/>
  <c r="AN12" i="66"/>
  <c r="AM12" i="66"/>
  <c r="AL12" i="66"/>
  <c r="AK12" i="66"/>
  <c r="AJ12" i="66"/>
  <c r="AI12" i="66"/>
  <c r="AH12" i="66"/>
  <c r="AG12" i="66"/>
  <c r="AF12" i="66"/>
  <c r="AE12" i="66"/>
  <c r="AD12" i="66"/>
  <c r="AC12" i="66"/>
  <c r="AB12" i="66"/>
  <c r="AA12" i="66"/>
  <c r="Z12" i="66"/>
  <c r="Y12" i="66"/>
  <c r="X12" i="66"/>
  <c r="W12" i="66"/>
  <c r="V12" i="66"/>
  <c r="U12" i="66"/>
  <c r="T12" i="66"/>
  <c r="S12" i="66"/>
  <c r="R12" i="66"/>
  <c r="Q12" i="66"/>
  <c r="P12" i="66"/>
  <c r="O12" i="66"/>
  <c r="N12" i="66"/>
  <c r="M12" i="66"/>
  <c r="L12" i="66"/>
  <c r="K12" i="66"/>
  <c r="J12" i="66"/>
  <c r="I12" i="66"/>
  <c r="H12" i="66"/>
  <c r="G12" i="66"/>
  <c r="F12" i="66"/>
  <c r="E12" i="66"/>
  <c r="D12" i="66"/>
  <c r="AQ11" i="66"/>
  <c r="AP11" i="66"/>
  <c r="AO11" i="66"/>
  <c r="AN11" i="66"/>
  <c r="AM11" i="66"/>
  <c r="AL11" i="66"/>
  <c r="AK11" i="66"/>
  <c r="AJ11" i="66"/>
  <c r="AI11" i="66"/>
  <c r="AH11" i="66"/>
  <c r="AG11" i="66"/>
  <c r="AF11" i="66"/>
  <c r="AE11" i="66"/>
  <c r="AD11" i="66"/>
  <c r="AC11" i="66"/>
  <c r="AB11" i="66"/>
  <c r="AA11" i="66"/>
  <c r="Z11" i="66"/>
  <c r="Y11" i="66"/>
  <c r="X11" i="66"/>
  <c r="W11" i="66"/>
  <c r="V11" i="66"/>
  <c r="U11" i="66"/>
  <c r="T11" i="66"/>
  <c r="S11" i="66"/>
  <c r="R11" i="66"/>
  <c r="Q11" i="66"/>
  <c r="P11" i="66"/>
  <c r="O11" i="66"/>
  <c r="N11" i="66"/>
  <c r="M11" i="66"/>
  <c r="L11" i="66"/>
  <c r="K11" i="66"/>
  <c r="J11" i="66"/>
  <c r="I11" i="66"/>
  <c r="H11" i="66"/>
  <c r="G11" i="66"/>
  <c r="F11" i="66"/>
  <c r="E11" i="66"/>
  <c r="D11" i="66"/>
  <c r="AP10" i="66"/>
  <c r="AO10" i="66"/>
  <c r="AN10" i="66"/>
  <c r="AM10" i="66"/>
  <c r="AL10" i="66"/>
  <c r="AK10" i="66"/>
  <c r="AJ10" i="66"/>
  <c r="AI10" i="66"/>
  <c r="AH10" i="66"/>
  <c r="AG10" i="66"/>
  <c r="AF10" i="66"/>
  <c r="AE10" i="66"/>
  <c r="AD10" i="66"/>
  <c r="AC10" i="66"/>
  <c r="AB10" i="66"/>
  <c r="AA10" i="66"/>
  <c r="Z10" i="66"/>
  <c r="Y10" i="66"/>
  <c r="X10" i="66"/>
  <c r="W10" i="66"/>
  <c r="V10" i="66"/>
  <c r="U10" i="66"/>
  <c r="T10" i="66"/>
  <c r="S10" i="66"/>
  <c r="R10" i="66"/>
  <c r="Q10" i="66"/>
  <c r="P10" i="66"/>
  <c r="O10" i="66"/>
  <c r="N10" i="66"/>
  <c r="M10" i="66"/>
  <c r="L10" i="66"/>
  <c r="K10" i="66"/>
  <c r="J10" i="66"/>
  <c r="I10" i="66"/>
  <c r="H10" i="66"/>
  <c r="G10" i="66"/>
  <c r="F10" i="66"/>
  <c r="E10" i="66"/>
  <c r="D10" i="66"/>
  <c r="AQ9" i="66"/>
  <c r="AP9" i="66"/>
  <c r="AO9" i="66"/>
  <c r="AN9" i="66"/>
  <c r="AM9" i="66"/>
  <c r="AL9" i="66"/>
  <c r="AK9" i="66"/>
  <c r="AJ9" i="66"/>
  <c r="AI9" i="66"/>
  <c r="AH9" i="66"/>
  <c r="AG9" i="66"/>
  <c r="AF9" i="66"/>
  <c r="AE9" i="66"/>
  <c r="AD9" i="66"/>
  <c r="AC9" i="66"/>
  <c r="AB9" i="66"/>
  <c r="AA9" i="66"/>
  <c r="Z9" i="66"/>
  <c r="Y9" i="66"/>
  <c r="X9" i="66"/>
  <c r="W9" i="66"/>
  <c r="V9" i="66"/>
  <c r="U9" i="66"/>
  <c r="T9" i="66"/>
  <c r="S9" i="66"/>
  <c r="R9" i="66"/>
  <c r="Q9" i="66"/>
  <c r="P9" i="66"/>
  <c r="O9" i="66"/>
  <c r="N9" i="66"/>
  <c r="M9" i="66"/>
  <c r="L9" i="66"/>
  <c r="K9" i="66"/>
  <c r="J9" i="66"/>
  <c r="I9" i="66"/>
  <c r="H9" i="66"/>
  <c r="G9" i="66"/>
  <c r="F9" i="66"/>
  <c r="E9" i="66"/>
  <c r="D9" i="66"/>
  <c r="Y171" i="66"/>
  <c r="D9" i="65"/>
  <c r="AQ51" i="65"/>
  <c r="AP51" i="65"/>
  <c r="AO51" i="65"/>
  <c r="AN51" i="65"/>
  <c r="AM51" i="65"/>
  <c r="AL51" i="65"/>
  <c r="AK51" i="65"/>
  <c r="AJ51" i="65"/>
  <c r="AI51" i="65"/>
  <c r="AH51" i="65"/>
  <c r="AG51" i="65"/>
  <c r="AF51" i="65"/>
  <c r="AE51" i="65"/>
  <c r="AD51" i="65"/>
  <c r="AC51" i="65"/>
  <c r="AB51" i="65"/>
  <c r="AA51" i="65"/>
  <c r="Z51" i="65"/>
  <c r="Y51" i="65"/>
  <c r="X51" i="65"/>
  <c r="W51" i="65"/>
  <c r="V51" i="65"/>
  <c r="U51" i="65"/>
  <c r="T51" i="65"/>
  <c r="S51" i="65"/>
  <c r="R51" i="65"/>
  <c r="Q51" i="65"/>
  <c r="P51" i="65"/>
  <c r="O51" i="65"/>
  <c r="N51" i="65"/>
  <c r="M51" i="65"/>
  <c r="L51" i="65"/>
  <c r="K51" i="65"/>
  <c r="J51" i="65"/>
  <c r="I51" i="65"/>
  <c r="H51" i="65"/>
  <c r="G51" i="65"/>
  <c r="F51" i="65"/>
  <c r="E51" i="65"/>
  <c r="D51" i="65"/>
  <c r="AQ50" i="65"/>
  <c r="AP50" i="65"/>
  <c r="AO50" i="65"/>
  <c r="AN50" i="65"/>
  <c r="AM50" i="65"/>
  <c r="AL50" i="65"/>
  <c r="AK50" i="65"/>
  <c r="AJ50" i="65"/>
  <c r="AI50" i="65"/>
  <c r="AH50" i="65"/>
  <c r="AG50" i="65"/>
  <c r="AF50" i="65"/>
  <c r="AE50" i="65"/>
  <c r="AD50" i="65"/>
  <c r="AC50" i="65"/>
  <c r="AB50" i="65"/>
  <c r="AA50" i="65"/>
  <c r="Z50" i="65"/>
  <c r="Y50" i="65"/>
  <c r="X50" i="65"/>
  <c r="W50" i="65"/>
  <c r="V50" i="65"/>
  <c r="U50" i="65"/>
  <c r="T50" i="65"/>
  <c r="S50" i="65"/>
  <c r="R50" i="65"/>
  <c r="Q50" i="65"/>
  <c r="P50" i="65"/>
  <c r="O50" i="65"/>
  <c r="N50" i="65"/>
  <c r="M50" i="65"/>
  <c r="L50" i="65"/>
  <c r="K50" i="65"/>
  <c r="J50" i="65"/>
  <c r="I50" i="65"/>
  <c r="H50" i="65"/>
  <c r="G50" i="65"/>
  <c r="F50" i="65"/>
  <c r="E50" i="65"/>
  <c r="D50" i="65"/>
  <c r="AQ49" i="65"/>
  <c r="AP49" i="65"/>
  <c r="AO49" i="65"/>
  <c r="AN49" i="65"/>
  <c r="AM49" i="65"/>
  <c r="AL49" i="65"/>
  <c r="AK49" i="65"/>
  <c r="AJ49" i="65"/>
  <c r="AI49" i="65"/>
  <c r="AH49" i="65"/>
  <c r="AG49" i="65"/>
  <c r="AF49" i="65"/>
  <c r="AE49" i="65"/>
  <c r="AD49" i="65"/>
  <c r="AC49" i="65"/>
  <c r="AB49" i="65"/>
  <c r="AA49" i="65"/>
  <c r="Z49" i="65"/>
  <c r="Y49" i="65"/>
  <c r="X49" i="65"/>
  <c r="W49" i="65"/>
  <c r="V49" i="65"/>
  <c r="U49" i="65"/>
  <c r="T49" i="65"/>
  <c r="S49" i="65"/>
  <c r="R49" i="65"/>
  <c r="Q49" i="65"/>
  <c r="P49" i="65"/>
  <c r="O49" i="65"/>
  <c r="N49" i="65"/>
  <c r="M49" i="65"/>
  <c r="L49" i="65"/>
  <c r="K49" i="65"/>
  <c r="J49" i="65"/>
  <c r="I49" i="65"/>
  <c r="H49" i="65"/>
  <c r="G49" i="65"/>
  <c r="F49" i="65"/>
  <c r="E49" i="65"/>
  <c r="D49" i="65"/>
  <c r="AQ48" i="65"/>
  <c r="AP48" i="65"/>
  <c r="AO48" i="65"/>
  <c r="AN48" i="65"/>
  <c r="AM48" i="65"/>
  <c r="AL48" i="65"/>
  <c r="AK48" i="65"/>
  <c r="AJ48" i="65"/>
  <c r="AI48" i="65"/>
  <c r="AH48" i="65"/>
  <c r="AG48" i="65"/>
  <c r="AF48" i="65"/>
  <c r="AE48" i="65"/>
  <c r="AD48" i="65"/>
  <c r="AC48" i="65"/>
  <c r="AB48" i="65"/>
  <c r="AA48" i="65"/>
  <c r="Z48" i="65"/>
  <c r="Y48" i="65"/>
  <c r="X48" i="65"/>
  <c r="W48" i="65"/>
  <c r="V48" i="65"/>
  <c r="U48" i="65"/>
  <c r="T48" i="65"/>
  <c r="S48" i="65"/>
  <c r="R48" i="65"/>
  <c r="Q48" i="65"/>
  <c r="P48" i="65"/>
  <c r="O48" i="65"/>
  <c r="N48" i="65"/>
  <c r="M48" i="65"/>
  <c r="L48" i="65"/>
  <c r="K48" i="65"/>
  <c r="J48" i="65"/>
  <c r="I48" i="65"/>
  <c r="H48" i="65"/>
  <c r="G48" i="65"/>
  <c r="F48" i="65"/>
  <c r="E48" i="65"/>
  <c r="D48" i="65"/>
  <c r="AQ47" i="65"/>
  <c r="AP47" i="65"/>
  <c r="AO47" i="65"/>
  <c r="AN47" i="65"/>
  <c r="AM47" i="65"/>
  <c r="AL47" i="65"/>
  <c r="AK47" i="65"/>
  <c r="AJ47" i="65"/>
  <c r="AI47" i="65"/>
  <c r="AH47" i="65"/>
  <c r="AG47" i="65"/>
  <c r="AF47" i="65"/>
  <c r="AE47" i="65"/>
  <c r="AD47" i="65"/>
  <c r="AC47" i="65"/>
  <c r="AB47" i="65"/>
  <c r="AA47" i="65"/>
  <c r="Z47" i="65"/>
  <c r="Y47" i="65"/>
  <c r="X47" i="65"/>
  <c r="W47" i="65"/>
  <c r="V47" i="65"/>
  <c r="U47" i="65"/>
  <c r="T47" i="65"/>
  <c r="S47" i="65"/>
  <c r="R47" i="65"/>
  <c r="Q47" i="65"/>
  <c r="P47" i="65"/>
  <c r="O47" i="65"/>
  <c r="N47" i="65"/>
  <c r="M47" i="65"/>
  <c r="L47" i="65"/>
  <c r="K47" i="65"/>
  <c r="J47" i="65"/>
  <c r="I47" i="65"/>
  <c r="H47" i="65"/>
  <c r="G47" i="65"/>
  <c r="F47" i="65"/>
  <c r="E47" i="65"/>
  <c r="D47" i="65"/>
  <c r="AQ46" i="65"/>
  <c r="AP46" i="65"/>
  <c r="AO46" i="65"/>
  <c r="AN46" i="65"/>
  <c r="AM46" i="65"/>
  <c r="AL46" i="65"/>
  <c r="AK46" i="65"/>
  <c r="AJ46" i="65"/>
  <c r="AI46" i="65"/>
  <c r="AH46" i="65"/>
  <c r="AG46" i="65"/>
  <c r="AF46" i="65"/>
  <c r="AE46" i="65"/>
  <c r="AD46" i="65"/>
  <c r="AC46" i="65"/>
  <c r="AB46" i="65"/>
  <c r="AA46" i="65"/>
  <c r="Z46" i="65"/>
  <c r="Y46" i="65"/>
  <c r="X46" i="65"/>
  <c r="W46" i="65"/>
  <c r="V46" i="65"/>
  <c r="U46" i="65"/>
  <c r="T46" i="65"/>
  <c r="S46" i="65"/>
  <c r="R46" i="65"/>
  <c r="Q46" i="65"/>
  <c r="P46" i="65"/>
  <c r="O46" i="65"/>
  <c r="N46" i="65"/>
  <c r="M46" i="65"/>
  <c r="L46" i="65"/>
  <c r="K46" i="65"/>
  <c r="J46" i="65"/>
  <c r="I46" i="65"/>
  <c r="H46" i="65"/>
  <c r="G46" i="65"/>
  <c r="F46" i="65"/>
  <c r="E46" i="65"/>
  <c r="D46" i="65"/>
  <c r="AQ45" i="65"/>
  <c r="AP45" i="65"/>
  <c r="AO45" i="65"/>
  <c r="AN45" i="65"/>
  <c r="AM45" i="65"/>
  <c r="AL45" i="65"/>
  <c r="AK45" i="65"/>
  <c r="AJ45" i="65"/>
  <c r="AI45" i="65"/>
  <c r="AH45" i="65"/>
  <c r="AG45" i="65"/>
  <c r="AF45" i="65"/>
  <c r="AE45" i="65"/>
  <c r="AD45" i="65"/>
  <c r="AC45" i="65"/>
  <c r="AB45" i="65"/>
  <c r="AA45" i="65"/>
  <c r="Z45" i="65"/>
  <c r="Y45" i="65"/>
  <c r="X45" i="65"/>
  <c r="W45" i="65"/>
  <c r="V45" i="65"/>
  <c r="U45" i="65"/>
  <c r="T45" i="65"/>
  <c r="S45" i="65"/>
  <c r="R45" i="65"/>
  <c r="Q45" i="65"/>
  <c r="P45" i="65"/>
  <c r="O45" i="65"/>
  <c r="N45" i="65"/>
  <c r="M45" i="65"/>
  <c r="L45" i="65"/>
  <c r="K45" i="65"/>
  <c r="J45" i="65"/>
  <c r="I45" i="65"/>
  <c r="H45" i="65"/>
  <c r="G45" i="65"/>
  <c r="F45" i="65"/>
  <c r="E45" i="65"/>
  <c r="D45" i="65"/>
  <c r="AQ44" i="65"/>
  <c r="AP44" i="65"/>
  <c r="AO44" i="65"/>
  <c r="AN44" i="65"/>
  <c r="AM44" i="65"/>
  <c r="AL44" i="65"/>
  <c r="AK44" i="65"/>
  <c r="AJ44" i="65"/>
  <c r="AI44" i="65"/>
  <c r="AH44" i="65"/>
  <c r="AG44" i="65"/>
  <c r="AF44" i="65"/>
  <c r="AE44" i="65"/>
  <c r="AD44" i="65"/>
  <c r="AC44" i="65"/>
  <c r="AB44" i="65"/>
  <c r="AA44" i="65"/>
  <c r="Z44" i="65"/>
  <c r="Y44" i="65"/>
  <c r="X44" i="65"/>
  <c r="W44" i="65"/>
  <c r="V44" i="65"/>
  <c r="U44" i="65"/>
  <c r="T44" i="65"/>
  <c r="S44" i="65"/>
  <c r="R44" i="65"/>
  <c r="Q44" i="65"/>
  <c r="P44" i="65"/>
  <c r="O44" i="65"/>
  <c r="N44" i="65"/>
  <c r="M44" i="65"/>
  <c r="L44" i="65"/>
  <c r="K44" i="65"/>
  <c r="J44" i="65"/>
  <c r="I44" i="65"/>
  <c r="H44" i="65"/>
  <c r="G44" i="65"/>
  <c r="F44" i="65"/>
  <c r="E44" i="65"/>
  <c r="D44" i="65"/>
  <c r="AQ43" i="65"/>
  <c r="AP43" i="65"/>
  <c r="AO43" i="65"/>
  <c r="AN43" i="65"/>
  <c r="AM43" i="65"/>
  <c r="AL43" i="65"/>
  <c r="AK43" i="65"/>
  <c r="AJ43" i="65"/>
  <c r="AI43" i="65"/>
  <c r="AH43" i="65"/>
  <c r="AG43" i="65"/>
  <c r="AF43" i="65"/>
  <c r="AE43" i="65"/>
  <c r="AD43" i="65"/>
  <c r="AC43" i="65"/>
  <c r="AB43" i="65"/>
  <c r="AA43" i="65"/>
  <c r="Z43" i="65"/>
  <c r="Y43" i="65"/>
  <c r="X43" i="65"/>
  <c r="W43" i="65"/>
  <c r="V43" i="65"/>
  <c r="U43" i="65"/>
  <c r="T43" i="65"/>
  <c r="S43" i="65"/>
  <c r="R43" i="65"/>
  <c r="Q43" i="65"/>
  <c r="P43" i="65"/>
  <c r="O43" i="65"/>
  <c r="N43" i="65"/>
  <c r="M43" i="65"/>
  <c r="L43" i="65"/>
  <c r="K43" i="65"/>
  <c r="J43" i="65"/>
  <c r="I43" i="65"/>
  <c r="H43" i="65"/>
  <c r="G43" i="65"/>
  <c r="F43" i="65"/>
  <c r="E43" i="65"/>
  <c r="D43" i="65"/>
  <c r="AQ42" i="65"/>
  <c r="AP42" i="65"/>
  <c r="AO42" i="65"/>
  <c r="AN42" i="65"/>
  <c r="AM42" i="65"/>
  <c r="AL42" i="65"/>
  <c r="AK42" i="65"/>
  <c r="AJ42" i="65"/>
  <c r="AI42" i="65"/>
  <c r="AH42" i="65"/>
  <c r="AG42" i="65"/>
  <c r="AF42" i="65"/>
  <c r="AE42" i="65"/>
  <c r="AD42" i="65"/>
  <c r="AC42" i="65"/>
  <c r="AB42" i="65"/>
  <c r="AA42" i="65"/>
  <c r="Z42" i="65"/>
  <c r="Y42" i="65"/>
  <c r="X42" i="65"/>
  <c r="W42" i="65"/>
  <c r="V42" i="65"/>
  <c r="U42" i="65"/>
  <c r="T42" i="65"/>
  <c r="S42" i="65"/>
  <c r="R42" i="65"/>
  <c r="Q42" i="65"/>
  <c r="P42" i="65"/>
  <c r="O42" i="65"/>
  <c r="N42" i="65"/>
  <c r="M42" i="65"/>
  <c r="L42" i="65"/>
  <c r="K42" i="65"/>
  <c r="J42" i="65"/>
  <c r="I42" i="65"/>
  <c r="H42" i="65"/>
  <c r="G42" i="65"/>
  <c r="F42" i="65"/>
  <c r="E42" i="65"/>
  <c r="D42" i="65"/>
  <c r="AQ41" i="65"/>
  <c r="AP41" i="65"/>
  <c r="AO41" i="65"/>
  <c r="AN41" i="65"/>
  <c r="AM41" i="65"/>
  <c r="AL41" i="65"/>
  <c r="AK41" i="65"/>
  <c r="AJ41" i="65"/>
  <c r="AI41" i="65"/>
  <c r="AH41" i="65"/>
  <c r="AG41" i="65"/>
  <c r="AF41" i="65"/>
  <c r="AE41" i="65"/>
  <c r="AD41" i="65"/>
  <c r="AC41" i="65"/>
  <c r="AB41" i="65"/>
  <c r="AA41" i="65"/>
  <c r="Z41" i="65"/>
  <c r="Y41" i="65"/>
  <c r="X41" i="65"/>
  <c r="W41" i="65"/>
  <c r="V41" i="65"/>
  <c r="U41" i="65"/>
  <c r="T41" i="65"/>
  <c r="S41" i="65"/>
  <c r="R41" i="65"/>
  <c r="Q41" i="65"/>
  <c r="P41" i="65"/>
  <c r="O41" i="65"/>
  <c r="N41" i="65"/>
  <c r="M41" i="65"/>
  <c r="L41" i="65"/>
  <c r="K41" i="65"/>
  <c r="J41" i="65"/>
  <c r="I41" i="65"/>
  <c r="H41" i="65"/>
  <c r="G41" i="65"/>
  <c r="F41" i="65"/>
  <c r="E41" i="65"/>
  <c r="D41" i="65"/>
  <c r="AQ40" i="65"/>
  <c r="AP40" i="65"/>
  <c r="AO40" i="65"/>
  <c r="AN40" i="65"/>
  <c r="AM40" i="65"/>
  <c r="AL40" i="65"/>
  <c r="AK40" i="65"/>
  <c r="AJ40" i="65"/>
  <c r="AI40" i="65"/>
  <c r="AH40" i="65"/>
  <c r="AG40" i="65"/>
  <c r="AF40" i="65"/>
  <c r="AE40" i="65"/>
  <c r="AD40" i="65"/>
  <c r="AC40" i="65"/>
  <c r="AB40" i="65"/>
  <c r="AA40" i="65"/>
  <c r="Z40" i="65"/>
  <c r="Y40" i="65"/>
  <c r="X40" i="65"/>
  <c r="W40" i="65"/>
  <c r="V40" i="65"/>
  <c r="U40" i="65"/>
  <c r="T40" i="65"/>
  <c r="S40" i="65"/>
  <c r="R40" i="65"/>
  <c r="Q40" i="65"/>
  <c r="P40" i="65"/>
  <c r="O40" i="65"/>
  <c r="N40" i="65"/>
  <c r="M40" i="65"/>
  <c r="L40" i="65"/>
  <c r="K40" i="65"/>
  <c r="J40" i="65"/>
  <c r="I40" i="65"/>
  <c r="H40" i="65"/>
  <c r="G40" i="65"/>
  <c r="F40" i="65"/>
  <c r="E40" i="65"/>
  <c r="D40" i="65"/>
  <c r="AQ39" i="65"/>
  <c r="AP39" i="65"/>
  <c r="AO39" i="65"/>
  <c r="AN39" i="65"/>
  <c r="AM39" i="65"/>
  <c r="AL39" i="65"/>
  <c r="AK39" i="65"/>
  <c r="AJ39" i="65"/>
  <c r="AI39" i="65"/>
  <c r="AH39" i="65"/>
  <c r="AG39" i="65"/>
  <c r="AF39" i="65"/>
  <c r="AE39" i="65"/>
  <c r="AD39" i="65"/>
  <c r="AC39" i="65"/>
  <c r="AB39" i="65"/>
  <c r="AA39" i="65"/>
  <c r="Z39" i="65"/>
  <c r="Y39" i="65"/>
  <c r="X39" i="65"/>
  <c r="W39" i="65"/>
  <c r="V39" i="65"/>
  <c r="U39" i="65"/>
  <c r="T39" i="65"/>
  <c r="S39" i="65"/>
  <c r="R39" i="65"/>
  <c r="Q39" i="65"/>
  <c r="P39" i="65"/>
  <c r="O39" i="65"/>
  <c r="N39" i="65"/>
  <c r="M39" i="65"/>
  <c r="L39" i="65"/>
  <c r="K39" i="65"/>
  <c r="J39" i="65"/>
  <c r="I39" i="65"/>
  <c r="H39" i="65"/>
  <c r="G39" i="65"/>
  <c r="F39" i="65"/>
  <c r="E39" i="65"/>
  <c r="D39" i="65"/>
  <c r="AQ38" i="65"/>
  <c r="AP38" i="65"/>
  <c r="AO38" i="65"/>
  <c r="AN38" i="65"/>
  <c r="AM38" i="65"/>
  <c r="AL38" i="65"/>
  <c r="AK38" i="65"/>
  <c r="AJ38" i="65"/>
  <c r="AI38" i="65"/>
  <c r="AH38" i="65"/>
  <c r="AG38" i="65"/>
  <c r="AF38" i="65"/>
  <c r="AE38" i="65"/>
  <c r="AD38" i="65"/>
  <c r="AC38" i="65"/>
  <c r="AB38" i="65"/>
  <c r="AA38" i="65"/>
  <c r="Z38" i="65"/>
  <c r="Y38" i="65"/>
  <c r="X38" i="65"/>
  <c r="W38" i="65"/>
  <c r="V38" i="65"/>
  <c r="U38" i="65"/>
  <c r="T38" i="65"/>
  <c r="S38" i="65"/>
  <c r="R38" i="65"/>
  <c r="Q38" i="65"/>
  <c r="P38" i="65"/>
  <c r="O38" i="65"/>
  <c r="N38" i="65"/>
  <c r="M38" i="65"/>
  <c r="L38" i="65"/>
  <c r="K38" i="65"/>
  <c r="J38" i="65"/>
  <c r="I38" i="65"/>
  <c r="H38" i="65"/>
  <c r="G38" i="65"/>
  <c r="F38" i="65"/>
  <c r="E38" i="65"/>
  <c r="D38" i="65"/>
  <c r="AQ37" i="65"/>
  <c r="AP37" i="65"/>
  <c r="AO37" i="65"/>
  <c r="AN37" i="65"/>
  <c r="AM37" i="65"/>
  <c r="AL37" i="65"/>
  <c r="AK37" i="65"/>
  <c r="AJ37" i="65"/>
  <c r="AI37" i="65"/>
  <c r="AH37" i="65"/>
  <c r="AG37" i="65"/>
  <c r="AF37" i="65"/>
  <c r="AE37" i="65"/>
  <c r="AD37" i="65"/>
  <c r="AC37" i="65"/>
  <c r="AB37" i="65"/>
  <c r="AA37" i="65"/>
  <c r="Z37" i="65"/>
  <c r="Y37" i="65"/>
  <c r="X37" i="65"/>
  <c r="W37" i="65"/>
  <c r="V37" i="65"/>
  <c r="U37" i="65"/>
  <c r="T37" i="65"/>
  <c r="S37" i="65"/>
  <c r="R37" i="65"/>
  <c r="Q37" i="65"/>
  <c r="P37" i="65"/>
  <c r="O37" i="65"/>
  <c r="N37" i="65"/>
  <c r="M37" i="65"/>
  <c r="L37" i="65"/>
  <c r="K37" i="65"/>
  <c r="J37" i="65"/>
  <c r="I37" i="65"/>
  <c r="H37" i="65"/>
  <c r="G37" i="65"/>
  <c r="F37" i="65"/>
  <c r="E37" i="65"/>
  <c r="D37" i="65"/>
  <c r="AQ36" i="65"/>
  <c r="AP36" i="65"/>
  <c r="AO36" i="65"/>
  <c r="AN36" i="65"/>
  <c r="AM36" i="65"/>
  <c r="AL36" i="65"/>
  <c r="AK36" i="65"/>
  <c r="AJ36" i="65"/>
  <c r="AI36" i="65"/>
  <c r="AH36" i="65"/>
  <c r="AG36" i="65"/>
  <c r="AF36" i="65"/>
  <c r="AE36" i="65"/>
  <c r="AD36" i="65"/>
  <c r="AC36" i="65"/>
  <c r="AB36" i="65"/>
  <c r="AA36" i="65"/>
  <c r="Z36" i="65"/>
  <c r="Y36" i="65"/>
  <c r="X36" i="65"/>
  <c r="W36" i="65"/>
  <c r="V36" i="65"/>
  <c r="U36" i="65"/>
  <c r="T36" i="65"/>
  <c r="S36" i="65"/>
  <c r="R36" i="65"/>
  <c r="Q36" i="65"/>
  <c r="P36" i="65"/>
  <c r="O36" i="65"/>
  <c r="N36" i="65"/>
  <c r="M36" i="65"/>
  <c r="L36" i="65"/>
  <c r="K36" i="65"/>
  <c r="J36" i="65"/>
  <c r="I36" i="65"/>
  <c r="H36" i="65"/>
  <c r="G36" i="65"/>
  <c r="F36" i="65"/>
  <c r="E36" i="65"/>
  <c r="D36" i="65"/>
  <c r="AQ35" i="65"/>
  <c r="AP35" i="65"/>
  <c r="AO35" i="65"/>
  <c r="AN35" i="65"/>
  <c r="AM35" i="65"/>
  <c r="AL35" i="65"/>
  <c r="AK35" i="65"/>
  <c r="AJ35" i="65"/>
  <c r="AI35" i="65"/>
  <c r="AH35" i="65"/>
  <c r="AG35" i="65"/>
  <c r="AF35" i="65"/>
  <c r="AE35" i="65"/>
  <c r="AD35" i="65"/>
  <c r="AC35" i="65"/>
  <c r="AB35" i="65"/>
  <c r="AA35" i="65"/>
  <c r="Z35" i="65"/>
  <c r="Y35" i="65"/>
  <c r="X35" i="65"/>
  <c r="W35" i="65"/>
  <c r="V35" i="65"/>
  <c r="U35" i="65"/>
  <c r="T35" i="65"/>
  <c r="S35" i="65"/>
  <c r="R35" i="65"/>
  <c r="Q35" i="65"/>
  <c r="P35" i="65"/>
  <c r="O35" i="65"/>
  <c r="N35" i="65"/>
  <c r="M35" i="65"/>
  <c r="L35" i="65"/>
  <c r="K35" i="65"/>
  <c r="J35" i="65"/>
  <c r="I35" i="65"/>
  <c r="H35" i="65"/>
  <c r="G35" i="65"/>
  <c r="F35" i="65"/>
  <c r="E35" i="65"/>
  <c r="D35" i="65"/>
  <c r="AQ34" i="65"/>
  <c r="AP34" i="65"/>
  <c r="AO34" i="65"/>
  <c r="AN34" i="65"/>
  <c r="AM34" i="65"/>
  <c r="AL34" i="65"/>
  <c r="AK34" i="65"/>
  <c r="AJ34" i="65"/>
  <c r="AI34" i="65"/>
  <c r="AH34" i="65"/>
  <c r="AG34" i="65"/>
  <c r="AF34" i="65"/>
  <c r="AE34" i="65"/>
  <c r="AD34" i="65"/>
  <c r="AC34" i="65"/>
  <c r="AB34" i="65"/>
  <c r="AA34" i="65"/>
  <c r="Z34" i="65"/>
  <c r="Y34" i="65"/>
  <c r="X34" i="65"/>
  <c r="W34" i="65"/>
  <c r="V34" i="65"/>
  <c r="U34" i="65"/>
  <c r="T34" i="65"/>
  <c r="S34" i="65"/>
  <c r="R34" i="65"/>
  <c r="Q34" i="65"/>
  <c r="P34" i="65"/>
  <c r="O34" i="65"/>
  <c r="N34" i="65"/>
  <c r="M34" i="65"/>
  <c r="L34" i="65"/>
  <c r="K34" i="65"/>
  <c r="J34" i="65"/>
  <c r="I34" i="65"/>
  <c r="H34" i="65"/>
  <c r="G34" i="65"/>
  <c r="F34" i="65"/>
  <c r="E34" i="65"/>
  <c r="D34" i="65"/>
  <c r="AQ33" i="65"/>
  <c r="AP33" i="65"/>
  <c r="AO33" i="65"/>
  <c r="AN33" i="65"/>
  <c r="AM33" i="65"/>
  <c r="AL33" i="65"/>
  <c r="AK33" i="65"/>
  <c r="AJ33" i="65"/>
  <c r="AI33" i="65"/>
  <c r="AH33" i="65"/>
  <c r="AG33" i="65"/>
  <c r="AF33" i="65"/>
  <c r="AE33" i="65"/>
  <c r="AD33" i="65"/>
  <c r="AC33" i="65"/>
  <c r="AB33" i="65"/>
  <c r="AA33" i="65"/>
  <c r="Z33" i="65"/>
  <c r="Y33" i="65"/>
  <c r="X33" i="65"/>
  <c r="W33" i="65"/>
  <c r="V33" i="65"/>
  <c r="U33" i="65"/>
  <c r="T33" i="65"/>
  <c r="S33" i="65"/>
  <c r="R33" i="65"/>
  <c r="Q33" i="65"/>
  <c r="P33" i="65"/>
  <c r="O33" i="65"/>
  <c r="N33" i="65"/>
  <c r="M33" i="65"/>
  <c r="L33" i="65"/>
  <c r="K33" i="65"/>
  <c r="J33" i="65"/>
  <c r="I33" i="65"/>
  <c r="H33" i="65"/>
  <c r="G33" i="65"/>
  <c r="F33" i="65"/>
  <c r="E33" i="65"/>
  <c r="D33" i="65"/>
  <c r="AQ32" i="65"/>
  <c r="AP32" i="65"/>
  <c r="AO32" i="65"/>
  <c r="AN32" i="65"/>
  <c r="AM32" i="65"/>
  <c r="AL32" i="65"/>
  <c r="AK32" i="65"/>
  <c r="AJ32" i="65"/>
  <c r="AI32" i="65"/>
  <c r="AH32" i="65"/>
  <c r="AG32" i="65"/>
  <c r="AF32" i="65"/>
  <c r="AE32" i="65"/>
  <c r="AD32" i="65"/>
  <c r="AC32" i="65"/>
  <c r="AB32" i="65"/>
  <c r="AA32" i="65"/>
  <c r="Z32" i="65"/>
  <c r="Y32" i="65"/>
  <c r="X32" i="65"/>
  <c r="W32" i="65"/>
  <c r="V32" i="65"/>
  <c r="U32" i="65"/>
  <c r="T32" i="65"/>
  <c r="S32" i="65"/>
  <c r="R32" i="65"/>
  <c r="Q32" i="65"/>
  <c r="P32" i="65"/>
  <c r="O32" i="65"/>
  <c r="N32" i="65"/>
  <c r="M32" i="65"/>
  <c r="L32" i="65"/>
  <c r="K32" i="65"/>
  <c r="J32" i="65"/>
  <c r="I32" i="65"/>
  <c r="H32" i="65"/>
  <c r="G32" i="65"/>
  <c r="F32" i="65"/>
  <c r="E32" i="65"/>
  <c r="D32" i="65"/>
  <c r="AQ31" i="65"/>
  <c r="AP31" i="65"/>
  <c r="AO31" i="65"/>
  <c r="AN31" i="65"/>
  <c r="AM31" i="65"/>
  <c r="AL31" i="65"/>
  <c r="AK31" i="65"/>
  <c r="AJ31" i="65"/>
  <c r="AI31" i="65"/>
  <c r="AH31" i="65"/>
  <c r="AG31" i="65"/>
  <c r="AF31" i="65"/>
  <c r="AE31" i="65"/>
  <c r="AD31" i="65"/>
  <c r="AC31" i="65"/>
  <c r="AB31" i="65"/>
  <c r="AA31" i="65"/>
  <c r="Z31" i="65"/>
  <c r="Y31" i="65"/>
  <c r="X31" i="65"/>
  <c r="W31" i="65"/>
  <c r="V31" i="65"/>
  <c r="U31" i="65"/>
  <c r="T31" i="65"/>
  <c r="S31" i="65"/>
  <c r="R31" i="65"/>
  <c r="Q31" i="65"/>
  <c r="P31" i="65"/>
  <c r="O31" i="65"/>
  <c r="N31" i="65"/>
  <c r="M31" i="65"/>
  <c r="L31" i="65"/>
  <c r="K31" i="65"/>
  <c r="J31" i="65"/>
  <c r="I31" i="65"/>
  <c r="H31" i="65"/>
  <c r="G31" i="65"/>
  <c r="F31" i="65"/>
  <c r="E31" i="65"/>
  <c r="D31" i="65"/>
  <c r="AQ30" i="65"/>
  <c r="AP30" i="65"/>
  <c r="AO30" i="65"/>
  <c r="AN30" i="65"/>
  <c r="AM30" i="65"/>
  <c r="AL30" i="65"/>
  <c r="AK30" i="65"/>
  <c r="AJ30" i="65"/>
  <c r="AI30" i="65"/>
  <c r="AH30" i="65"/>
  <c r="AG30" i="65"/>
  <c r="AF30" i="65"/>
  <c r="AE30" i="65"/>
  <c r="AD30" i="65"/>
  <c r="AC30" i="65"/>
  <c r="AB30" i="65"/>
  <c r="AA30" i="65"/>
  <c r="Z30" i="65"/>
  <c r="Y30" i="65"/>
  <c r="X30" i="65"/>
  <c r="W30" i="65"/>
  <c r="V30" i="65"/>
  <c r="U30" i="65"/>
  <c r="T30" i="65"/>
  <c r="S30" i="65"/>
  <c r="R30" i="65"/>
  <c r="Q30" i="65"/>
  <c r="P30" i="65"/>
  <c r="O30" i="65"/>
  <c r="N30" i="65"/>
  <c r="M30" i="65"/>
  <c r="L30" i="65"/>
  <c r="K30" i="65"/>
  <c r="J30" i="65"/>
  <c r="I30" i="65"/>
  <c r="H30" i="65"/>
  <c r="G30" i="65"/>
  <c r="F30" i="65"/>
  <c r="E30" i="65"/>
  <c r="D30" i="65"/>
  <c r="AQ29" i="65"/>
  <c r="AP29" i="65"/>
  <c r="AO29" i="65"/>
  <c r="AN29" i="65"/>
  <c r="AM29" i="65"/>
  <c r="AL29" i="65"/>
  <c r="AK29" i="65"/>
  <c r="AJ29" i="65"/>
  <c r="AI29" i="65"/>
  <c r="AH29" i="65"/>
  <c r="AG29" i="65"/>
  <c r="AF29" i="65"/>
  <c r="AE29" i="65"/>
  <c r="AD29" i="65"/>
  <c r="AC29" i="65"/>
  <c r="AB29" i="65"/>
  <c r="AA29" i="65"/>
  <c r="Z29" i="65"/>
  <c r="Y29" i="65"/>
  <c r="X29" i="65"/>
  <c r="W29" i="65"/>
  <c r="V29" i="65"/>
  <c r="U29" i="65"/>
  <c r="T29" i="65"/>
  <c r="S29" i="65"/>
  <c r="R29" i="65"/>
  <c r="Q29" i="65"/>
  <c r="P29" i="65"/>
  <c r="O29" i="65"/>
  <c r="N29" i="65"/>
  <c r="M29" i="65"/>
  <c r="L29" i="65"/>
  <c r="K29" i="65"/>
  <c r="J29" i="65"/>
  <c r="I29" i="65"/>
  <c r="H29" i="65"/>
  <c r="G29" i="65"/>
  <c r="F29" i="65"/>
  <c r="E29" i="65"/>
  <c r="D29" i="65"/>
  <c r="AQ28" i="65"/>
  <c r="AP28" i="65"/>
  <c r="AO28" i="65"/>
  <c r="AN28" i="65"/>
  <c r="AM28" i="65"/>
  <c r="AL28" i="65"/>
  <c r="AK28" i="65"/>
  <c r="AJ28" i="65"/>
  <c r="AI28" i="65"/>
  <c r="AH28" i="65"/>
  <c r="AG28" i="65"/>
  <c r="AF28" i="65"/>
  <c r="AE28" i="65"/>
  <c r="AD28" i="65"/>
  <c r="AC28" i="65"/>
  <c r="AB28" i="65"/>
  <c r="AA28" i="65"/>
  <c r="Z28" i="65"/>
  <c r="Y28" i="65"/>
  <c r="X28" i="65"/>
  <c r="W28" i="65"/>
  <c r="V28" i="65"/>
  <c r="U28" i="65"/>
  <c r="T28" i="65"/>
  <c r="S28" i="65"/>
  <c r="R28" i="65"/>
  <c r="Q28" i="65"/>
  <c r="P28" i="65"/>
  <c r="O28" i="65"/>
  <c r="N28" i="65"/>
  <c r="M28" i="65"/>
  <c r="L28" i="65"/>
  <c r="K28" i="65"/>
  <c r="J28" i="65"/>
  <c r="I28" i="65"/>
  <c r="H28" i="65"/>
  <c r="G28" i="65"/>
  <c r="F28" i="65"/>
  <c r="E28" i="65"/>
  <c r="D28" i="65"/>
  <c r="AQ27" i="65"/>
  <c r="AP27" i="65"/>
  <c r="AO27" i="65"/>
  <c r="AN27" i="65"/>
  <c r="AM27" i="65"/>
  <c r="AL27" i="65"/>
  <c r="AK27" i="65"/>
  <c r="AJ27" i="65"/>
  <c r="AI27" i="65"/>
  <c r="AH27" i="65"/>
  <c r="AG27" i="65"/>
  <c r="AF27" i="65"/>
  <c r="AE27" i="65"/>
  <c r="AD27" i="65"/>
  <c r="AC27" i="65"/>
  <c r="AB27" i="65"/>
  <c r="AA27" i="65"/>
  <c r="Z27" i="65"/>
  <c r="Y27" i="65"/>
  <c r="X27" i="65"/>
  <c r="W27" i="65"/>
  <c r="V27" i="65"/>
  <c r="U27" i="65"/>
  <c r="T27" i="65"/>
  <c r="S27" i="65"/>
  <c r="R27" i="65"/>
  <c r="Q27" i="65"/>
  <c r="P27" i="65"/>
  <c r="O27" i="65"/>
  <c r="N27" i="65"/>
  <c r="M27" i="65"/>
  <c r="L27" i="65"/>
  <c r="K27" i="65"/>
  <c r="J27" i="65"/>
  <c r="I27" i="65"/>
  <c r="H27" i="65"/>
  <c r="G27" i="65"/>
  <c r="F27" i="65"/>
  <c r="E27" i="65"/>
  <c r="D27" i="65"/>
  <c r="AQ26" i="65"/>
  <c r="AP26" i="65"/>
  <c r="AO26" i="65"/>
  <c r="AN26" i="65"/>
  <c r="AM26" i="65"/>
  <c r="AL26" i="65"/>
  <c r="AK26" i="65"/>
  <c r="AJ26" i="65"/>
  <c r="AI26" i="65"/>
  <c r="AH26" i="65"/>
  <c r="AG26" i="65"/>
  <c r="AF26" i="65"/>
  <c r="AE26" i="65"/>
  <c r="AD26" i="65"/>
  <c r="AC26" i="65"/>
  <c r="AB26" i="65"/>
  <c r="AA26" i="65"/>
  <c r="Z26" i="65"/>
  <c r="Y26" i="65"/>
  <c r="X26" i="65"/>
  <c r="W26" i="65"/>
  <c r="V26" i="65"/>
  <c r="U26" i="65"/>
  <c r="T26" i="65"/>
  <c r="S26" i="65"/>
  <c r="R26" i="65"/>
  <c r="Q26" i="65"/>
  <c r="P26" i="65"/>
  <c r="O26" i="65"/>
  <c r="N26" i="65"/>
  <c r="M26" i="65"/>
  <c r="L26" i="65"/>
  <c r="K26" i="65"/>
  <c r="J26" i="65"/>
  <c r="I26" i="65"/>
  <c r="H26" i="65"/>
  <c r="G26" i="65"/>
  <c r="F26" i="65"/>
  <c r="E26" i="65"/>
  <c r="D26" i="65"/>
  <c r="AQ25" i="65"/>
  <c r="AP25" i="65"/>
  <c r="AO25" i="65"/>
  <c r="AN25" i="65"/>
  <c r="AM25" i="65"/>
  <c r="AL25" i="65"/>
  <c r="AK25" i="65"/>
  <c r="AJ25" i="65"/>
  <c r="AI25" i="65"/>
  <c r="AH25" i="65"/>
  <c r="AG25" i="65"/>
  <c r="AF25" i="65"/>
  <c r="AE25" i="65"/>
  <c r="AD25" i="65"/>
  <c r="AC25" i="65"/>
  <c r="AB25" i="65"/>
  <c r="AA25" i="65"/>
  <c r="Z25" i="65"/>
  <c r="Y25" i="65"/>
  <c r="X25" i="65"/>
  <c r="W25" i="65"/>
  <c r="V25" i="65"/>
  <c r="U25" i="65"/>
  <c r="T25" i="65"/>
  <c r="S25" i="65"/>
  <c r="R25" i="65"/>
  <c r="Q25" i="65"/>
  <c r="P25" i="65"/>
  <c r="O25" i="65"/>
  <c r="N25" i="65"/>
  <c r="M25" i="65"/>
  <c r="L25" i="65"/>
  <c r="K25" i="65"/>
  <c r="J25" i="65"/>
  <c r="I25" i="65"/>
  <c r="H25" i="65"/>
  <c r="G25" i="65"/>
  <c r="F25" i="65"/>
  <c r="E25" i="65"/>
  <c r="D25" i="65"/>
  <c r="AQ24" i="65"/>
  <c r="AP24" i="65"/>
  <c r="AO24" i="65"/>
  <c r="AN24" i="65"/>
  <c r="AM24" i="65"/>
  <c r="AL24" i="65"/>
  <c r="AK24" i="65"/>
  <c r="AJ24" i="65"/>
  <c r="AI24" i="65"/>
  <c r="AH24" i="65"/>
  <c r="AG24" i="65"/>
  <c r="AF24" i="65"/>
  <c r="AE24" i="65"/>
  <c r="AD24" i="65"/>
  <c r="AC24" i="65"/>
  <c r="AB24" i="65"/>
  <c r="AA24" i="65"/>
  <c r="Z24" i="65"/>
  <c r="Y24" i="65"/>
  <c r="X24" i="65"/>
  <c r="W24" i="65"/>
  <c r="V24" i="65"/>
  <c r="U24" i="65"/>
  <c r="T24" i="65"/>
  <c r="S24" i="65"/>
  <c r="R24" i="65"/>
  <c r="Q24" i="65"/>
  <c r="P24" i="65"/>
  <c r="O24" i="65"/>
  <c r="N24" i="65"/>
  <c r="M24" i="65"/>
  <c r="L24" i="65"/>
  <c r="K24" i="65"/>
  <c r="J24" i="65"/>
  <c r="I24" i="65"/>
  <c r="H24" i="65"/>
  <c r="G24" i="65"/>
  <c r="F24" i="65"/>
  <c r="E24" i="65"/>
  <c r="D24" i="65"/>
  <c r="AQ23" i="65"/>
  <c r="AP23" i="65"/>
  <c r="AO23" i="65"/>
  <c r="AN23" i="65"/>
  <c r="AM23" i="65"/>
  <c r="AL23" i="65"/>
  <c r="AK23" i="65"/>
  <c r="AJ23" i="65"/>
  <c r="AI23" i="65"/>
  <c r="AH23" i="65"/>
  <c r="AG23" i="65"/>
  <c r="AF23" i="65"/>
  <c r="AE23" i="65"/>
  <c r="AD23" i="65"/>
  <c r="AC23" i="65"/>
  <c r="AB23" i="65"/>
  <c r="AA23" i="65"/>
  <c r="Z23" i="65"/>
  <c r="Y23" i="65"/>
  <c r="X23" i="65"/>
  <c r="W23" i="65"/>
  <c r="V23" i="65"/>
  <c r="U23" i="65"/>
  <c r="T23" i="65"/>
  <c r="S23" i="65"/>
  <c r="R23" i="65"/>
  <c r="Q23" i="65"/>
  <c r="P23" i="65"/>
  <c r="O23" i="65"/>
  <c r="N23" i="65"/>
  <c r="M23" i="65"/>
  <c r="L23" i="65"/>
  <c r="K23" i="65"/>
  <c r="J23" i="65"/>
  <c r="I23" i="65"/>
  <c r="H23" i="65"/>
  <c r="G23" i="65"/>
  <c r="F23" i="65"/>
  <c r="E23" i="65"/>
  <c r="D23" i="65"/>
  <c r="AQ22" i="65"/>
  <c r="AP22" i="65"/>
  <c r="AO22" i="65"/>
  <c r="AN22" i="65"/>
  <c r="AM22" i="65"/>
  <c r="AL22" i="65"/>
  <c r="AK22" i="65"/>
  <c r="AJ22" i="65"/>
  <c r="AI22" i="65"/>
  <c r="AH22" i="65"/>
  <c r="AG22" i="65"/>
  <c r="AF22" i="65"/>
  <c r="AE22" i="65"/>
  <c r="AD22" i="65"/>
  <c r="AC22" i="65"/>
  <c r="AB22" i="65"/>
  <c r="AA22" i="65"/>
  <c r="Z22" i="65"/>
  <c r="Y22" i="65"/>
  <c r="X22" i="65"/>
  <c r="W22" i="65"/>
  <c r="V22" i="65"/>
  <c r="U22" i="65"/>
  <c r="T22" i="65"/>
  <c r="S22" i="65"/>
  <c r="R22" i="65"/>
  <c r="Q22" i="65"/>
  <c r="P22" i="65"/>
  <c r="O22" i="65"/>
  <c r="N22" i="65"/>
  <c r="M22" i="65"/>
  <c r="L22" i="65"/>
  <c r="K22" i="65"/>
  <c r="J22" i="65"/>
  <c r="I22" i="65"/>
  <c r="H22" i="65"/>
  <c r="G22" i="65"/>
  <c r="F22" i="65"/>
  <c r="E22" i="65"/>
  <c r="D22" i="65"/>
  <c r="AQ21" i="65"/>
  <c r="AP21" i="65"/>
  <c r="AO21" i="65"/>
  <c r="AN21" i="65"/>
  <c r="AM21" i="65"/>
  <c r="AL21" i="65"/>
  <c r="AK21" i="65"/>
  <c r="AJ21" i="65"/>
  <c r="AI21" i="65"/>
  <c r="AH21" i="65"/>
  <c r="AG21" i="65"/>
  <c r="AF21" i="65"/>
  <c r="AE21" i="65"/>
  <c r="AD21" i="65"/>
  <c r="AC21" i="65"/>
  <c r="AB21" i="65"/>
  <c r="AA21" i="65"/>
  <c r="Z21" i="65"/>
  <c r="Y21" i="65"/>
  <c r="X21" i="65"/>
  <c r="W21" i="65"/>
  <c r="V21" i="65"/>
  <c r="U21" i="65"/>
  <c r="T21" i="65"/>
  <c r="S21" i="65"/>
  <c r="R21" i="65"/>
  <c r="Q21" i="65"/>
  <c r="P21" i="65"/>
  <c r="O21" i="65"/>
  <c r="N21" i="65"/>
  <c r="M21" i="65"/>
  <c r="L21" i="65"/>
  <c r="K21" i="65"/>
  <c r="J21" i="65"/>
  <c r="I21" i="65"/>
  <c r="H21" i="65"/>
  <c r="G21" i="65"/>
  <c r="F21" i="65"/>
  <c r="E21" i="65"/>
  <c r="D21" i="65"/>
  <c r="AQ20" i="65"/>
  <c r="AP20" i="65"/>
  <c r="AO20" i="65"/>
  <c r="AN20" i="65"/>
  <c r="AM20" i="65"/>
  <c r="AL20" i="65"/>
  <c r="AK20" i="65"/>
  <c r="AJ20" i="65"/>
  <c r="AI20" i="65"/>
  <c r="AH20" i="65"/>
  <c r="AG20" i="65"/>
  <c r="AF20" i="65"/>
  <c r="AE20" i="65"/>
  <c r="AD20" i="65"/>
  <c r="AC20" i="65"/>
  <c r="AB20" i="65"/>
  <c r="AA20" i="65"/>
  <c r="Z20" i="65"/>
  <c r="Y20" i="65"/>
  <c r="X20" i="65"/>
  <c r="W20" i="65"/>
  <c r="V20" i="65"/>
  <c r="U20" i="65"/>
  <c r="T20" i="65"/>
  <c r="S20" i="65"/>
  <c r="R20" i="65"/>
  <c r="Q20" i="65"/>
  <c r="P20" i="65"/>
  <c r="O20" i="65"/>
  <c r="N20" i="65"/>
  <c r="M20" i="65"/>
  <c r="L20" i="65"/>
  <c r="K20" i="65"/>
  <c r="J20" i="65"/>
  <c r="I20" i="65"/>
  <c r="H20" i="65"/>
  <c r="G20" i="65"/>
  <c r="F20" i="65"/>
  <c r="E20" i="65"/>
  <c r="D20" i="65"/>
  <c r="AQ19" i="65"/>
  <c r="AP19" i="65"/>
  <c r="AO19" i="65"/>
  <c r="AN19" i="65"/>
  <c r="AM19" i="65"/>
  <c r="AL19" i="65"/>
  <c r="AK19" i="65"/>
  <c r="AJ19" i="65"/>
  <c r="AI19" i="65"/>
  <c r="AH19" i="65"/>
  <c r="AG19" i="65"/>
  <c r="AF19" i="65"/>
  <c r="AE19" i="65"/>
  <c r="AD19" i="65"/>
  <c r="AC19" i="65"/>
  <c r="AB19" i="65"/>
  <c r="AA19" i="65"/>
  <c r="Z19" i="65"/>
  <c r="Y19" i="65"/>
  <c r="X19" i="65"/>
  <c r="W19" i="65"/>
  <c r="V19" i="65"/>
  <c r="U19" i="65"/>
  <c r="T19" i="65"/>
  <c r="S19" i="65"/>
  <c r="R19" i="65"/>
  <c r="Q19" i="65"/>
  <c r="P19" i="65"/>
  <c r="O19" i="65"/>
  <c r="N19" i="65"/>
  <c r="M19" i="65"/>
  <c r="L19" i="65"/>
  <c r="K19" i="65"/>
  <c r="J19" i="65"/>
  <c r="I19" i="65"/>
  <c r="H19" i="65"/>
  <c r="G19" i="65"/>
  <c r="F19" i="65"/>
  <c r="E19" i="65"/>
  <c r="D19" i="65"/>
  <c r="AQ18" i="65"/>
  <c r="AP18" i="65"/>
  <c r="AO18" i="65"/>
  <c r="AN18" i="65"/>
  <c r="AM18" i="65"/>
  <c r="AL18" i="65"/>
  <c r="AK18" i="65"/>
  <c r="AJ18" i="65"/>
  <c r="AI18" i="65"/>
  <c r="AH18" i="65"/>
  <c r="AG18" i="65"/>
  <c r="AF18" i="65"/>
  <c r="AE18" i="65"/>
  <c r="AD18" i="65"/>
  <c r="AC18" i="65"/>
  <c r="AB18" i="65"/>
  <c r="AA18" i="65"/>
  <c r="Z18" i="65"/>
  <c r="Y18" i="65"/>
  <c r="X18" i="65"/>
  <c r="W18" i="65"/>
  <c r="V18" i="65"/>
  <c r="U18" i="65"/>
  <c r="T18" i="65"/>
  <c r="S18" i="65"/>
  <c r="R18" i="65"/>
  <c r="Q18" i="65"/>
  <c r="P18" i="65"/>
  <c r="O18" i="65"/>
  <c r="N18" i="65"/>
  <c r="M18" i="65"/>
  <c r="L18" i="65"/>
  <c r="K18" i="65"/>
  <c r="J18" i="65"/>
  <c r="I18" i="65"/>
  <c r="H18" i="65"/>
  <c r="G18" i="65"/>
  <c r="F18" i="65"/>
  <c r="E18" i="65"/>
  <c r="D18" i="65"/>
  <c r="AQ17" i="65"/>
  <c r="AP17" i="65"/>
  <c r="AO17" i="65"/>
  <c r="AN17" i="65"/>
  <c r="AM17" i="65"/>
  <c r="AL17" i="65"/>
  <c r="AK17" i="65"/>
  <c r="AJ17" i="65"/>
  <c r="AI17" i="65"/>
  <c r="AH17" i="65"/>
  <c r="AG17" i="65"/>
  <c r="AF17" i="65"/>
  <c r="AE17" i="65"/>
  <c r="AD17" i="65"/>
  <c r="AC17" i="65"/>
  <c r="AB17" i="65"/>
  <c r="AA17" i="65"/>
  <c r="Z17" i="65"/>
  <c r="Y17" i="65"/>
  <c r="X17" i="65"/>
  <c r="W17" i="65"/>
  <c r="V17" i="65"/>
  <c r="U17" i="65"/>
  <c r="T17" i="65"/>
  <c r="S17" i="65"/>
  <c r="R17" i="65"/>
  <c r="Q17" i="65"/>
  <c r="P17" i="65"/>
  <c r="O17" i="65"/>
  <c r="N17" i="65"/>
  <c r="M17" i="65"/>
  <c r="L17" i="65"/>
  <c r="K17" i="65"/>
  <c r="J17" i="65"/>
  <c r="I17" i="65"/>
  <c r="H17" i="65"/>
  <c r="G17" i="65"/>
  <c r="F17" i="65"/>
  <c r="E17" i="65"/>
  <c r="D17" i="65"/>
  <c r="AQ16" i="65"/>
  <c r="AP16" i="65"/>
  <c r="AO16" i="65"/>
  <c r="AN16" i="65"/>
  <c r="AM16" i="65"/>
  <c r="AL16" i="65"/>
  <c r="AK16" i="65"/>
  <c r="AJ16" i="65"/>
  <c r="AI16" i="65"/>
  <c r="AH16" i="65"/>
  <c r="AG16" i="65"/>
  <c r="AF16" i="65"/>
  <c r="AE16" i="65"/>
  <c r="AD16" i="65"/>
  <c r="AC16" i="65"/>
  <c r="AB16" i="65"/>
  <c r="AA16" i="65"/>
  <c r="Z16" i="65"/>
  <c r="Y16" i="65"/>
  <c r="X16" i="65"/>
  <c r="W16" i="65"/>
  <c r="V16" i="65"/>
  <c r="U16" i="65"/>
  <c r="T16" i="65"/>
  <c r="S16" i="65"/>
  <c r="R16" i="65"/>
  <c r="Q16" i="65"/>
  <c r="P16" i="65"/>
  <c r="O16" i="65"/>
  <c r="N16" i="65"/>
  <c r="M16" i="65"/>
  <c r="L16" i="65"/>
  <c r="K16" i="65"/>
  <c r="J16" i="65"/>
  <c r="I16" i="65"/>
  <c r="H16" i="65"/>
  <c r="G16" i="65"/>
  <c r="F16" i="65"/>
  <c r="E16" i="65"/>
  <c r="D16" i="65"/>
  <c r="AQ15" i="65"/>
  <c r="AP15" i="65"/>
  <c r="AO15" i="65"/>
  <c r="AN15" i="65"/>
  <c r="AM15" i="65"/>
  <c r="AL15" i="65"/>
  <c r="AK15" i="65"/>
  <c r="AJ15" i="65"/>
  <c r="AI15" i="65"/>
  <c r="AH15" i="65"/>
  <c r="AG15" i="65"/>
  <c r="AF15" i="65"/>
  <c r="AE15" i="65"/>
  <c r="AD15" i="65"/>
  <c r="AC15" i="65"/>
  <c r="AB15" i="65"/>
  <c r="AA15" i="65"/>
  <c r="Z15" i="65"/>
  <c r="Y15" i="65"/>
  <c r="X15" i="65"/>
  <c r="W15" i="65"/>
  <c r="V15" i="65"/>
  <c r="U15" i="65"/>
  <c r="T15" i="65"/>
  <c r="S15" i="65"/>
  <c r="R15" i="65"/>
  <c r="Q15" i="65"/>
  <c r="P15" i="65"/>
  <c r="O15" i="65"/>
  <c r="N15" i="65"/>
  <c r="M15" i="65"/>
  <c r="L15" i="65"/>
  <c r="K15" i="65"/>
  <c r="J15" i="65"/>
  <c r="I15" i="65"/>
  <c r="H15" i="65"/>
  <c r="G15" i="65"/>
  <c r="F15" i="65"/>
  <c r="E15" i="65"/>
  <c r="D15" i="65"/>
  <c r="AQ14" i="65"/>
  <c r="AP14" i="65"/>
  <c r="AO14" i="65"/>
  <c r="AN14" i="65"/>
  <c r="AM14" i="65"/>
  <c r="AL14" i="65"/>
  <c r="AK14" i="65"/>
  <c r="AJ14" i="65"/>
  <c r="AI14" i="65"/>
  <c r="AH14" i="65"/>
  <c r="AG14" i="65"/>
  <c r="AF14" i="65"/>
  <c r="AE14" i="65"/>
  <c r="AD14" i="65"/>
  <c r="AC14" i="65"/>
  <c r="AB14" i="65"/>
  <c r="AA14" i="65"/>
  <c r="Z14" i="65"/>
  <c r="Y14" i="65"/>
  <c r="X14" i="65"/>
  <c r="W14" i="65"/>
  <c r="V14" i="65"/>
  <c r="U14" i="65"/>
  <c r="T14" i="65"/>
  <c r="S14" i="65"/>
  <c r="R14" i="65"/>
  <c r="Q14" i="65"/>
  <c r="P14" i="65"/>
  <c r="O14" i="65"/>
  <c r="N14" i="65"/>
  <c r="M14" i="65"/>
  <c r="L14" i="65"/>
  <c r="K14" i="65"/>
  <c r="J14" i="65"/>
  <c r="I14" i="65"/>
  <c r="H14" i="65"/>
  <c r="G14" i="65"/>
  <c r="F14" i="65"/>
  <c r="E14" i="65"/>
  <c r="D14" i="65"/>
  <c r="AQ13" i="65"/>
  <c r="AP13" i="65"/>
  <c r="AO13" i="65"/>
  <c r="AN13" i="65"/>
  <c r="AM13" i="65"/>
  <c r="AL13" i="65"/>
  <c r="AK13" i="65"/>
  <c r="AJ13" i="65"/>
  <c r="AI13" i="65"/>
  <c r="AH13" i="65"/>
  <c r="AG13" i="65"/>
  <c r="AF13" i="65"/>
  <c r="AE13" i="65"/>
  <c r="AD13" i="65"/>
  <c r="AC13" i="65"/>
  <c r="AB13" i="65"/>
  <c r="AA13" i="65"/>
  <c r="Z13" i="65"/>
  <c r="Y13" i="65"/>
  <c r="X13" i="65"/>
  <c r="W13" i="65"/>
  <c r="V13" i="65"/>
  <c r="U13" i="65"/>
  <c r="T13" i="65"/>
  <c r="S13" i="65"/>
  <c r="R13" i="65"/>
  <c r="Q13" i="65"/>
  <c r="P13" i="65"/>
  <c r="O13" i="65"/>
  <c r="N13" i="65"/>
  <c r="M13" i="65"/>
  <c r="L13" i="65"/>
  <c r="K13" i="65"/>
  <c r="J13" i="65"/>
  <c r="I13" i="65"/>
  <c r="H13" i="65"/>
  <c r="G13" i="65"/>
  <c r="F13" i="65"/>
  <c r="E13" i="65"/>
  <c r="D13" i="65"/>
  <c r="AQ12" i="65"/>
  <c r="AP12" i="65"/>
  <c r="AO12" i="65"/>
  <c r="AN12" i="65"/>
  <c r="AM12" i="65"/>
  <c r="AL12" i="65"/>
  <c r="AK12" i="65"/>
  <c r="AJ12" i="65"/>
  <c r="AI12" i="65"/>
  <c r="AH12" i="65"/>
  <c r="AG12" i="65"/>
  <c r="AF12" i="65"/>
  <c r="AE12" i="65"/>
  <c r="AD12" i="65"/>
  <c r="AC12" i="65"/>
  <c r="AB12" i="65"/>
  <c r="AA12" i="65"/>
  <c r="Z12" i="65"/>
  <c r="Y12" i="65"/>
  <c r="X12" i="65"/>
  <c r="W12" i="65"/>
  <c r="V12" i="65"/>
  <c r="U12" i="65"/>
  <c r="T12" i="65"/>
  <c r="S12" i="65"/>
  <c r="R12" i="65"/>
  <c r="Q12" i="65"/>
  <c r="P12" i="65"/>
  <c r="O12" i="65"/>
  <c r="N12" i="65"/>
  <c r="M12" i="65"/>
  <c r="L12" i="65"/>
  <c r="K12" i="65"/>
  <c r="J12" i="65"/>
  <c r="I12" i="65"/>
  <c r="H12" i="65"/>
  <c r="G12" i="65"/>
  <c r="F12" i="65"/>
  <c r="E12" i="65"/>
  <c r="D12" i="65"/>
  <c r="AQ11" i="65"/>
  <c r="AP11" i="65"/>
  <c r="AO11" i="65"/>
  <c r="AN11" i="65"/>
  <c r="AM11" i="65"/>
  <c r="AL11" i="65"/>
  <c r="AK11" i="65"/>
  <c r="AJ11" i="65"/>
  <c r="AI11" i="65"/>
  <c r="AH11" i="65"/>
  <c r="AG11" i="65"/>
  <c r="AF11" i="65"/>
  <c r="AE11" i="65"/>
  <c r="AD11" i="65"/>
  <c r="AC11" i="65"/>
  <c r="AB11" i="65"/>
  <c r="AA11" i="65"/>
  <c r="Z11" i="65"/>
  <c r="Y11" i="65"/>
  <c r="X11" i="65"/>
  <c r="W11" i="65"/>
  <c r="V11" i="65"/>
  <c r="U11" i="65"/>
  <c r="T11" i="65"/>
  <c r="S11" i="65"/>
  <c r="R11" i="65"/>
  <c r="Q11" i="65"/>
  <c r="P11" i="65"/>
  <c r="O11" i="65"/>
  <c r="N11" i="65"/>
  <c r="M11" i="65"/>
  <c r="L11" i="65"/>
  <c r="K11" i="65"/>
  <c r="J11" i="65"/>
  <c r="I11" i="65"/>
  <c r="H11" i="65"/>
  <c r="G11" i="65"/>
  <c r="F11" i="65"/>
  <c r="E11" i="65"/>
  <c r="D11" i="65"/>
  <c r="AQ10" i="65"/>
  <c r="AP10" i="65"/>
  <c r="AO10" i="65"/>
  <c r="AN10" i="65"/>
  <c r="AM10" i="65"/>
  <c r="AL10" i="65"/>
  <c r="AK10" i="65"/>
  <c r="AJ10" i="65"/>
  <c r="AI10" i="65"/>
  <c r="AH10" i="65"/>
  <c r="AG10" i="65"/>
  <c r="AF10" i="65"/>
  <c r="AE10" i="65"/>
  <c r="AD10" i="65"/>
  <c r="AC10" i="65"/>
  <c r="AB10" i="65"/>
  <c r="AA10" i="65"/>
  <c r="Z10" i="65"/>
  <c r="Y10" i="65"/>
  <c r="X10" i="65"/>
  <c r="W10" i="65"/>
  <c r="V10" i="65"/>
  <c r="U10" i="65"/>
  <c r="T10" i="65"/>
  <c r="S10" i="65"/>
  <c r="R10" i="65"/>
  <c r="Q10" i="65"/>
  <c r="P10" i="65"/>
  <c r="O10" i="65"/>
  <c r="N10" i="65"/>
  <c r="M10" i="65"/>
  <c r="L10" i="65"/>
  <c r="K10" i="65"/>
  <c r="J10" i="65"/>
  <c r="I10" i="65"/>
  <c r="H10" i="65"/>
  <c r="G10" i="65"/>
  <c r="F10" i="65"/>
  <c r="E10" i="65"/>
  <c r="D10" i="65"/>
  <c r="AP9" i="65"/>
  <c r="AO9" i="65"/>
  <c r="AN9" i="65"/>
  <c r="AM9" i="65"/>
  <c r="AL9" i="65"/>
  <c r="AK9" i="65"/>
  <c r="AJ9" i="65"/>
  <c r="AI9" i="65"/>
  <c r="AH9" i="65"/>
  <c r="AG9" i="65"/>
  <c r="AF9" i="65"/>
  <c r="AE9" i="65"/>
  <c r="AD9" i="65"/>
  <c r="AC9" i="65"/>
  <c r="AB9" i="65"/>
  <c r="AA9" i="65"/>
  <c r="Z9" i="65"/>
  <c r="Y9" i="65"/>
  <c r="X9" i="65"/>
  <c r="W9" i="65"/>
  <c r="V9" i="65"/>
  <c r="U9" i="65"/>
  <c r="T9" i="65"/>
  <c r="S9" i="65"/>
  <c r="R9" i="65"/>
  <c r="Q9" i="65"/>
  <c r="P9" i="65"/>
  <c r="O9" i="65"/>
  <c r="N9" i="65"/>
  <c r="M9" i="65"/>
  <c r="L9" i="65"/>
  <c r="K9" i="65"/>
  <c r="J9" i="65"/>
  <c r="I9" i="65"/>
  <c r="H9" i="65"/>
  <c r="G9" i="65"/>
  <c r="F9" i="65"/>
  <c r="E9" i="65"/>
  <c r="AQ54" i="67"/>
  <c r="AQ53" i="67"/>
  <c r="AQ52" i="67"/>
  <c r="AQ51" i="67"/>
  <c r="AQ50" i="67"/>
  <c r="AQ49" i="67"/>
  <c r="AQ48" i="67"/>
  <c r="AQ47" i="67"/>
  <c r="AQ46" i="67"/>
  <c r="AQ45" i="67"/>
  <c r="AQ44" i="67"/>
  <c r="AQ43" i="67"/>
  <c r="AQ42" i="67"/>
  <c r="AQ41" i="67"/>
  <c r="AQ40" i="67"/>
  <c r="AQ39" i="67"/>
  <c r="AQ38" i="67"/>
  <c r="AQ37" i="67"/>
  <c r="AQ36" i="67"/>
  <c r="AQ35" i="67"/>
  <c r="AQ34" i="67"/>
  <c r="AQ33" i="67"/>
  <c r="AQ32" i="67"/>
  <c r="AQ31" i="67"/>
  <c r="AQ30" i="67"/>
  <c r="AQ29" i="67"/>
  <c r="AQ28" i="67"/>
  <c r="AQ27" i="67"/>
  <c r="AQ26" i="67"/>
  <c r="AQ25" i="67"/>
  <c r="AQ24" i="67"/>
  <c r="AQ23" i="67"/>
  <c r="AQ22" i="67"/>
  <c r="AQ21" i="67"/>
  <c r="AQ20" i="67"/>
  <c r="AQ19" i="67"/>
  <c r="AQ18" i="67"/>
  <c r="AQ10" i="67"/>
  <c r="AQ11" i="67"/>
  <c r="AQ12" i="67"/>
  <c r="AQ13" i="67"/>
  <c r="AQ14" i="67"/>
  <c r="AQ15" i="67"/>
  <c r="AQ16" i="67"/>
  <c r="AQ17" i="67"/>
  <c r="AP18" i="67"/>
  <c r="AP54" i="67"/>
  <c r="AP53" i="67"/>
  <c r="AP52" i="67"/>
  <c r="AP51" i="67"/>
  <c r="AP50" i="67"/>
  <c r="AP49" i="67"/>
  <c r="AP48" i="67"/>
  <c r="AP47" i="67"/>
  <c r="AP46" i="67"/>
  <c r="AP45" i="67"/>
  <c r="AP44" i="67"/>
  <c r="AP43" i="67"/>
  <c r="AP42" i="67"/>
  <c r="AP41" i="67"/>
  <c r="AP40" i="67"/>
  <c r="AP39" i="67"/>
  <c r="AP38" i="67"/>
  <c r="AP37" i="67"/>
  <c r="AP36" i="67"/>
  <c r="AP35" i="67"/>
  <c r="AP33" i="67"/>
  <c r="AP32" i="67"/>
  <c r="AP31" i="67"/>
  <c r="AP30" i="67"/>
  <c r="AP29" i="67"/>
  <c r="AP28" i="67"/>
  <c r="AP27" i="67"/>
  <c r="AP26" i="67"/>
  <c r="AP25" i="67"/>
  <c r="AP24" i="67"/>
  <c r="AP23" i="67"/>
  <c r="AP22" i="67"/>
  <c r="AP21" i="67"/>
  <c r="AP20" i="67"/>
  <c r="AP34" i="67"/>
  <c r="AP9" i="67"/>
  <c r="AP10" i="67"/>
  <c r="AP11" i="67"/>
  <c r="AP12" i="67"/>
  <c r="AP13" i="67"/>
  <c r="AP14" i="67"/>
  <c r="AP15" i="67"/>
  <c r="AP16" i="67"/>
  <c r="AP17" i="67"/>
  <c r="AO54" i="67"/>
  <c r="AO53" i="67"/>
  <c r="AO52" i="67"/>
  <c r="AO51" i="67"/>
  <c r="AO50" i="67"/>
  <c r="AO49" i="67"/>
  <c r="AO48" i="67"/>
  <c r="AO47" i="67"/>
  <c r="AO46" i="67"/>
  <c r="AO45" i="67"/>
  <c r="AO44" i="67"/>
  <c r="AO43" i="67"/>
  <c r="AO42" i="67"/>
  <c r="AO41" i="67"/>
  <c r="AO40" i="67"/>
  <c r="AO39" i="67"/>
  <c r="AO38" i="67"/>
  <c r="AO37" i="67"/>
  <c r="AO36" i="67"/>
  <c r="AO35" i="67"/>
  <c r="AO34" i="67"/>
  <c r="AO33" i="67"/>
  <c r="AO32" i="67"/>
  <c r="AO31" i="67"/>
  <c r="AO30" i="67"/>
  <c r="AO29" i="67"/>
  <c r="AO28" i="67"/>
  <c r="AO27" i="67"/>
  <c r="AO26" i="67"/>
  <c r="AO25" i="67"/>
  <c r="AO24" i="67"/>
  <c r="AO23" i="67"/>
  <c r="AO22" i="67"/>
  <c r="AO21" i="67"/>
  <c r="AO20" i="67"/>
  <c r="AO19" i="67"/>
  <c r="AO18" i="67"/>
  <c r="AO17" i="67"/>
  <c r="AO16" i="67"/>
  <c r="AO15" i="67"/>
  <c r="AO14" i="67"/>
  <c r="AO13" i="67"/>
  <c r="AO12" i="67"/>
  <c r="AO11" i="67"/>
  <c r="AO10" i="67"/>
  <c r="AO9" i="67"/>
  <c r="AN54" i="67"/>
  <c r="AN53" i="67"/>
  <c r="AN52" i="67"/>
  <c r="AN49" i="67"/>
  <c r="AN51" i="67"/>
  <c r="AN50" i="67"/>
  <c r="AN46" i="67"/>
  <c r="AN45" i="67"/>
  <c r="AN44" i="67"/>
  <c r="AN43" i="67"/>
  <c r="AN42" i="67"/>
  <c r="AN41" i="67"/>
  <c r="AN40" i="67"/>
  <c r="AN39" i="67"/>
  <c r="AN48" i="67"/>
  <c r="AN47" i="67"/>
  <c r="AN38" i="67"/>
  <c r="AN37" i="67"/>
  <c r="AN36" i="67"/>
  <c r="AN35" i="67"/>
  <c r="AN34" i="67"/>
  <c r="AN33" i="67"/>
  <c r="AN32" i="67"/>
  <c r="AN31" i="67"/>
  <c r="AN30" i="67"/>
  <c r="AN29" i="67"/>
  <c r="AN28" i="67"/>
  <c r="AN27" i="67"/>
  <c r="AN26" i="67"/>
  <c r="AN25" i="67"/>
  <c r="AN24" i="67"/>
  <c r="AN23" i="67"/>
  <c r="AN22" i="67"/>
  <c r="AN21" i="67"/>
  <c r="AN20" i="67"/>
  <c r="AN19" i="67"/>
  <c r="AN18" i="67"/>
  <c r="AN17" i="67"/>
  <c r="AN16" i="67"/>
  <c r="AN15" i="67"/>
  <c r="AN14" i="67"/>
  <c r="AN13" i="67"/>
  <c r="AN12" i="67"/>
  <c r="AN11" i="67"/>
  <c r="AN10" i="67"/>
  <c r="AN9" i="67"/>
  <c r="BF14" i="45"/>
  <c r="BE14" i="45"/>
  <c r="BD14" i="45"/>
  <c r="BC14" i="45"/>
  <c r="BB14" i="45"/>
  <c r="BA14" i="45"/>
  <c r="AZ14" i="45"/>
  <c r="AY14" i="45"/>
  <c r="AX14" i="45"/>
  <c r="AW14" i="45"/>
  <c r="AV14" i="45"/>
  <c r="AU14" i="45"/>
  <c r="AT14" i="45"/>
  <c r="AS14" i="45"/>
  <c r="AR14" i="45"/>
  <c r="AA61" i="63"/>
  <c r="AA62" i="63"/>
  <c r="AA63" i="63"/>
  <c r="AA64" i="63"/>
  <c r="AA65" i="63"/>
  <c r="AA66" i="63"/>
  <c r="AA67" i="63"/>
  <c r="AA68" i="63"/>
  <c r="AA69" i="63"/>
  <c r="AA70" i="63"/>
  <c r="AA71" i="63"/>
  <c r="AA72" i="63"/>
  <c r="AA73" i="63"/>
  <c r="AA74" i="63"/>
  <c r="AA75" i="63"/>
  <c r="AA76" i="63"/>
  <c r="AA77" i="63"/>
  <c r="AA78" i="63"/>
  <c r="AA79" i="63"/>
  <c r="AA80" i="63"/>
  <c r="AA81" i="63"/>
  <c r="AA82" i="63"/>
  <c r="AA83" i="63"/>
  <c r="AA84" i="63"/>
  <c r="AA85" i="63"/>
  <c r="AA86" i="63"/>
  <c r="AA87" i="63"/>
  <c r="AA88" i="63"/>
  <c r="AA89" i="63"/>
  <c r="AA60" i="63"/>
  <c r="AA59" i="63"/>
  <c r="Y60" i="63"/>
  <c r="Y61" i="63"/>
  <c r="Y62" i="63"/>
  <c r="Y63" i="63"/>
  <c r="Y64" i="63"/>
  <c r="Y65" i="63"/>
  <c r="Y66" i="63"/>
  <c r="Y67" i="63"/>
  <c r="Y68" i="63"/>
  <c r="Y69" i="63"/>
  <c r="Y70" i="63"/>
  <c r="Y71" i="63"/>
  <c r="Y72" i="63"/>
  <c r="Y73" i="63"/>
  <c r="Y74" i="63"/>
  <c r="Y75" i="63"/>
  <c r="Y76" i="63"/>
  <c r="Y77" i="63"/>
  <c r="Y78" i="63"/>
  <c r="Y79" i="63"/>
  <c r="Y80" i="63"/>
  <c r="Y81" i="63"/>
  <c r="Y82" i="63"/>
  <c r="Y83" i="63"/>
  <c r="Y84" i="63"/>
  <c r="Y85" i="63"/>
  <c r="Y86" i="63"/>
  <c r="Y87" i="63"/>
  <c r="Y88" i="63"/>
  <c r="Y89" i="63"/>
  <c r="H58" i="46"/>
  <c r="H63" i="46"/>
  <c r="G8" i="46"/>
  <c r="BN61" i="36"/>
  <c r="BM30" i="36"/>
  <c r="BM40" i="36"/>
  <c r="BI30" i="36"/>
  <c r="BI40" i="36"/>
  <c r="BF30" i="36"/>
  <c r="BF40" i="36"/>
  <c r="BB30" i="36"/>
  <c r="BB40" i="36"/>
  <c r="BA30" i="36"/>
  <c r="BA40" i="36"/>
  <c r="AX30" i="36"/>
  <c r="AX40" i="36"/>
  <c r="AT30" i="36"/>
  <c r="AT40" i="36"/>
  <c r="AS30" i="36"/>
  <c r="AS40" i="36"/>
  <c r="AO30" i="36"/>
  <c r="AO40" i="36"/>
  <c r="AL30" i="36"/>
  <c r="AL40" i="36"/>
  <c r="AK30" i="36"/>
  <c r="AK40" i="36"/>
  <c r="AH30" i="36"/>
  <c r="AH40" i="36"/>
  <c r="AG30" i="36"/>
  <c r="AG40" i="36"/>
  <c r="AD30" i="36"/>
  <c r="AD40" i="36"/>
  <c r="AC30" i="36"/>
  <c r="AC40" i="36"/>
  <c r="Y30" i="36"/>
  <c r="Y40" i="36"/>
  <c r="T30" i="36"/>
  <c r="T40" i="36"/>
  <c r="R30" i="36"/>
  <c r="R40" i="36"/>
  <c r="P30" i="36"/>
  <c r="P40" i="36"/>
  <c r="N30" i="36"/>
  <c r="N40" i="36"/>
  <c r="L30" i="36"/>
  <c r="L40" i="36"/>
  <c r="J30" i="36"/>
  <c r="J40" i="36"/>
  <c r="H30" i="36"/>
  <c r="H40" i="36"/>
  <c r="F30" i="36"/>
  <c r="F40" i="36"/>
  <c r="D30" i="36"/>
  <c r="D40" i="36"/>
  <c r="V30" i="36"/>
  <c r="V40" i="36"/>
  <c r="U30" i="36"/>
  <c r="U40" i="36"/>
  <c r="S30" i="36"/>
  <c r="S40" i="36"/>
  <c r="Q30" i="36"/>
  <c r="Q40" i="36"/>
  <c r="O30" i="36"/>
  <c r="O40" i="36"/>
  <c r="M30" i="36"/>
  <c r="M40" i="36"/>
  <c r="K30" i="36"/>
  <c r="K40" i="36"/>
  <c r="I30" i="36"/>
  <c r="I40" i="36"/>
  <c r="G30" i="36"/>
  <c r="G40" i="36"/>
  <c r="E30" i="36"/>
  <c r="E40" i="36"/>
  <c r="V28" i="36"/>
  <c r="U28" i="36"/>
  <c r="T28" i="36"/>
  <c r="S28" i="36"/>
  <c r="R28" i="36"/>
  <c r="Q28" i="36"/>
  <c r="P28" i="36"/>
  <c r="O28" i="36"/>
  <c r="N28" i="36"/>
  <c r="M28" i="36"/>
  <c r="L28" i="36"/>
  <c r="K28" i="36"/>
  <c r="J28" i="36"/>
  <c r="I28" i="36"/>
  <c r="H28" i="36"/>
  <c r="G28" i="36"/>
  <c r="F28" i="36"/>
  <c r="E28" i="36"/>
  <c r="D28" i="36"/>
  <c r="V22" i="36"/>
  <c r="U22" i="36"/>
  <c r="T22" i="36"/>
  <c r="S22" i="36"/>
  <c r="R22" i="36"/>
  <c r="Q22" i="36"/>
  <c r="P22" i="36"/>
  <c r="O22" i="36"/>
  <c r="N22" i="36"/>
  <c r="M22" i="36"/>
  <c r="L22" i="36"/>
  <c r="K22" i="36"/>
  <c r="J22" i="36"/>
  <c r="I22" i="36"/>
  <c r="H22" i="36"/>
  <c r="G22" i="36"/>
  <c r="F22" i="36"/>
  <c r="E22" i="36"/>
  <c r="V21" i="36"/>
  <c r="U21" i="36"/>
  <c r="T21" i="36"/>
  <c r="S21" i="36"/>
  <c r="R21" i="36"/>
  <c r="Q21" i="36"/>
  <c r="P21" i="36"/>
  <c r="O21" i="36"/>
  <c r="N21" i="36"/>
  <c r="M21" i="36"/>
  <c r="L21" i="36"/>
  <c r="K21" i="36"/>
  <c r="J21" i="36"/>
  <c r="I21" i="36"/>
  <c r="H21" i="36"/>
  <c r="G21" i="36"/>
  <c r="F21" i="36"/>
  <c r="E21" i="36"/>
  <c r="V20" i="36"/>
  <c r="U20" i="36"/>
  <c r="T20" i="36"/>
  <c r="S20" i="36"/>
  <c r="R20" i="36"/>
  <c r="Q20" i="36"/>
  <c r="P20" i="36"/>
  <c r="O20" i="36"/>
  <c r="N20" i="36"/>
  <c r="M20" i="36"/>
  <c r="L20" i="36"/>
  <c r="K20" i="36"/>
  <c r="J20" i="36"/>
  <c r="I20" i="36"/>
  <c r="H20" i="36"/>
  <c r="G20" i="36"/>
  <c r="F20" i="36"/>
  <c r="E20" i="36"/>
  <c r="W28" i="36"/>
  <c r="X28" i="36"/>
  <c r="Y28" i="36"/>
  <c r="Z28" i="36"/>
  <c r="AA28" i="36"/>
  <c r="AB28" i="36"/>
  <c r="AC28" i="36"/>
  <c r="AD28" i="36"/>
  <c r="AE28" i="36"/>
  <c r="AF28" i="36"/>
  <c r="AG28" i="36"/>
  <c r="AH28" i="36"/>
  <c r="AI28" i="36"/>
  <c r="AJ28" i="36"/>
  <c r="AK28" i="36"/>
  <c r="AL28" i="36"/>
  <c r="AM28" i="36"/>
  <c r="AN28" i="36"/>
  <c r="AO28" i="36"/>
  <c r="AP28" i="36"/>
  <c r="AQ28" i="36"/>
  <c r="AR28" i="36"/>
  <c r="AS28" i="36"/>
  <c r="AT28" i="36"/>
  <c r="AU28" i="36"/>
  <c r="AV28" i="36"/>
  <c r="AW28" i="36"/>
  <c r="AX28" i="36"/>
  <c r="AY28" i="36"/>
  <c r="AZ28" i="36"/>
  <c r="BA28" i="36"/>
  <c r="BB28" i="36"/>
  <c r="BC28" i="36"/>
  <c r="BD28" i="36"/>
  <c r="BE28" i="36"/>
  <c r="BF28" i="36"/>
  <c r="BG28" i="36"/>
  <c r="BH28" i="36"/>
  <c r="BI28" i="36"/>
  <c r="BJ28" i="36"/>
  <c r="BK28" i="36"/>
  <c r="BL28" i="36"/>
  <c r="BM28" i="36"/>
  <c r="BN28" i="36"/>
  <c r="AR20" i="36"/>
  <c r="AS20" i="36"/>
  <c r="AT20" i="36"/>
  <c r="AU20" i="36"/>
  <c r="AV20" i="36"/>
  <c r="AW20" i="36"/>
  <c r="AX20" i="36"/>
  <c r="AY20" i="36"/>
  <c r="AZ20" i="36"/>
  <c r="BA20" i="36"/>
  <c r="BB20" i="36"/>
  <c r="BC20" i="36"/>
  <c r="BD20" i="36"/>
  <c r="BE20" i="36"/>
  <c r="BF20" i="36"/>
  <c r="BG20" i="36"/>
  <c r="BH20" i="36"/>
  <c r="BI20" i="36"/>
  <c r="BJ20" i="36"/>
  <c r="BK20" i="36"/>
  <c r="BL20" i="36"/>
  <c r="BM20" i="36"/>
  <c r="AR21" i="36"/>
  <c r="AS21" i="36"/>
  <c r="AT21" i="36"/>
  <c r="AU21" i="36"/>
  <c r="AV21" i="36"/>
  <c r="AW21" i="36"/>
  <c r="AX21" i="36"/>
  <c r="AY21" i="36"/>
  <c r="AZ21" i="36"/>
  <c r="BA21" i="36"/>
  <c r="BB21" i="36"/>
  <c r="BC21" i="36"/>
  <c r="BD21" i="36"/>
  <c r="BE21" i="36"/>
  <c r="BF21" i="36"/>
  <c r="BG21" i="36"/>
  <c r="BH21" i="36"/>
  <c r="BI21" i="36"/>
  <c r="BJ21" i="36"/>
  <c r="BK21" i="36"/>
  <c r="BL21" i="36"/>
  <c r="BM21" i="36"/>
  <c r="AR22" i="36"/>
  <c r="AS22" i="36"/>
  <c r="AT22" i="36"/>
  <c r="AU22" i="36"/>
  <c r="AV22" i="36"/>
  <c r="AW22" i="36"/>
  <c r="AX22" i="36"/>
  <c r="AY22" i="36"/>
  <c r="AZ22" i="36"/>
  <c r="BA22" i="36"/>
  <c r="BB22" i="36"/>
  <c r="BC22" i="36"/>
  <c r="BD22" i="36"/>
  <c r="BE22" i="36"/>
  <c r="BF22" i="36"/>
  <c r="BG22" i="36"/>
  <c r="BH22" i="36"/>
  <c r="BI22" i="36"/>
  <c r="BJ22" i="36"/>
  <c r="BK22" i="36"/>
  <c r="BL22" i="36"/>
  <c r="BM22" i="36"/>
  <c r="BN22" i="36"/>
  <c r="BN21" i="36"/>
  <c r="BN20" i="36"/>
  <c r="X20" i="36"/>
  <c r="Y20" i="36"/>
  <c r="Z20" i="36"/>
  <c r="AA20" i="36"/>
  <c r="AB20" i="36"/>
  <c r="AC20" i="36"/>
  <c r="AD20" i="36"/>
  <c r="AE20" i="36"/>
  <c r="AF20" i="36"/>
  <c r="AG20" i="36"/>
  <c r="AH20" i="36"/>
  <c r="AI20" i="36"/>
  <c r="AJ20" i="36"/>
  <c r="AK20" i="36"/>
  <c r="AL20" i="36"/>
  <c r="AM20" i="36"/>
  <c r="AN20" i="36"/>
  <c r="AO20" i="36"/>
  <c r="AP20" i="36"/>
  <c r="AQ20" i="36"/>
  <c r="X21" i="36"/>
  <c r="Y21" i="36"/>
  <c r="Z21" i="36"/>
  <c r="AA21" i="36"/>
  <c r="AB21" i="36"/>
  <c r="AC21" i="36"/>
  <c r="AD21" i="36"/>
  <c r="AE21" i="36"/>
  <c r="AF21" i="36"/>
  <c r="AG21" i="36"/>
  <c r="AH21" i="36"/>
  <c r="AI21" i="36"/>
  <c r="AJ21" i="36"/>
  <c r="AK21" i="36"/>
  <c r="AL21" i="36"/>
  <c r="AM21" i="36"/>
  <c r="AN21" i="36"/>
  <c r="AO21" i="36"/>
  <c r="AP21" i="36"/>
  <c r="AQ21" i="36"/>
  <c r="X22" i="36"/>
  <c r="Y22" i="36"/>
  <c r="Z22" i="36"/>
  <c r="AA22" i="36"/>
  <c r="AB22" i="36"/>
  <c r="AC22" i="36"/>
  <c r="AD22" i="36"/>
  <c r="AE22" i="36"/>
  <c r="AF22" i="36"/>
  <c r="AG22" i="36"/>
  <c r="AH22" i="36"/>
  <c r="AI22" i="36"/>
  <c r="AJ22" i="36"/>
  <c r="AK22" i="36"/>
  <c r="AL22" i="36"/>
  <c r="AM22" i="36"/>
  <c r="AN22" i="36"/>
  <c r="AO22" i="36"/>
  <c r="AP22" i="36"/>
  <c r="AQ22" i="36"/>
  <c r="W22" i="36"/>
  <c r="W21" i="36"/>
  <c r="W20" i="36"/>
  <c r="AF30" i="36"/>
  <c r="AF40" i="36"/>
  <c r="AE30" i="36"/>
  <c r="AE40" i="36"/>
  <c r="AB30" i="36"/>
  <c r="AB40" i="36"/>
  <c r="AA30" i="36"/>
  <c r="AA40" i="36"/>
  <c r="Z30" i="36"/>
  <c r="Z40" i="36"/>
  <c r="X30" i="36"/>
  <c r="X40" i="36"/>
  <c r="W30" i="36"/>
  <c r="W40" i="36"/>
  <c r="AJ30" i="36"/>
  <c r="AJ40" i="36"/>
  <c r="AI30" i="36"/>
  <c r="AI40" i="36"/>
  <c r="AN30" i="36"/>
  <c r="AN40" i="36"/>
  <c r="AM30" i="36"/>
  <c r="AM40" i="36"/>
  <c r="AV30" i="36"/>
  <c r="AV40" i="36"/>
  <c r="AU30" i="36"/>
  <c r="AU40" i="36"/>
  <c r="AR30" i="36"/>
  <c r="AR40" i="36"/>
  <c r="AQ30" i="36"/>
  <c r="AQ40" i="36"/>
  <c r="AP30" i="36"/>
  <c r="AP40" i="36"/>
  <c r="BE30" i="36"/>
  <c r="BE40" i="36"/>
  <c r="BD30" i="36"/>
  <c r="BD40" i="36"/>
  <c r="BC30" i="36"/>
  <c r="BC40" i="36"/>
  <c r="AZ30" i="36"/>
  <c r="AZ40" i="36"/>
  <c r="AY30" i="36"/>
  <c r="AY40" i="36"/>
  <c r="AW30" i="36"/>
  <c r="AW40" i="36"/>
  <c r="O24" i="1"/>
  <c r="P24" i="1"/>
  <c r="Q24" i="1"/>
  <c r="S24" i="1"/>
  <c r="O25" i="1"/>
  <c r="P25" i="1"/>
  <c r="Q25" i="1"/>
  <c r="S25" i="1"/>
  <c r="O26" i="1"/>
  <c r="P26" i="1"/>
  <c r="Q26" i="1"/>
  <c r="S26" i="1"/>
  <c r="O27" i="1"/>
  <c r="P27" i="1"/>
  <c r="Q27" i="1"/>
  <c r="S27" i="1"/>
  <c r="O28" i="1"/>
  <c r="P28" i="1"/>
  <c r="Q28" i="1"/>
  <c r="S28" i="1"/>
  <c r="O29" i="1"/>
  <c r="P29" i="1"/>
  <c r="Q29" i="1"/>
  <c r="S29" i="1"/>
  <c r="O30" i="1"/>
  <c r="P30" i="1"/>
  <c r="Q30" i="1"/>
  <c r="S30" i="1"/>
  <c r="O31" i="1"/>
  <c r="P31" i="1"/>
  <c r="Q31" i="1"/>
  <c r="S31" i="1"/>
  <c r="O32" i="1"/>
  <c r="P32" i="1"/>
  <c r="Q32" i="1"/>
  <c r="S32" i="1"/>
  <c r="O33" i="1"/>
  <c r="P33" i="1"/>
  <c r="Q33" i="1"/>
  <c r="S33" i="1"/>
  <c r="O34" i="1"/>
  <c r="P34" i="1"/>
  <c r="Q34" i="1"/>
  <c r="S34" i="1"/>
  <c r="O35" i="1"/>
  <c r="P35" i="1"/>
  <c r="Q35" i="1"/>
  <c r="S35" i="1"/>
  <c r="O36" i="1"/>
  <c r="P36" i="1"/>
  <c r="Q36" i="1"/>
  <c r="S36" i="1"/>
  <c r="O37" i="1"/>
  <c r="P37" i="1"/>
  <c r="Q37" i="1"/>
  <c r="S37" i="1"/>
  <c r="O38" i="1"/>
  <c r="P38" i="1"/>
  <c r="Q38" i="1"/>
  <c r="S38" i="1"/>
  <c r="O39" i="1"/>
  <c r="P39" i="1"/>
  <c r="Q39" i="1"/>
  <c r="S39" i="1"/>
  <c r="O15" i="1"/>
  <c r="P15" i="1"/>
  <c r="Q15" i="1"/>
  <c r="S15" i="1"/>
  <c r="O16" i="1"/>
  <c r="P16" i="1"/>
  <c r="Q16" i="1"/>
  <c r="S16" i="1"/>
  <c r="O17" i="1"/>
  <c r="P17" i="1"/>
  <c r="Q17" i="1"/>
  <c r="S17" i="1"/>
  <c r="O18" i="1"/>
  <c r="P18" i="1"/>
  <c r="Q18" i="1"/>
  <c r="S18" i="1"/>
  <c r="O19" i="1"/>
  <c r="P19" i="1"/>
  <c r="Q19" i="1"/>
  <c r="S19" i="1"/>
  <c r="O20" i="1"/>
  <c r="P20" i="1"/>
  <c r="Q20" i="1"/>
  <c r="S20" i="1"/>
  <c r="O75" i="1"/>
  <c r="P75" i="1"/>
  <c r="Q75" i="1"/>
  <c r="S75" i="1"/>
  <c r="O76" i="1"/>
  <c r="P76" i="1"/>
  <c r="Q76" i="1"/>
  <c r="S76" i="1"/>
  <c r="O77" i="1"/>
  <c r="P77" i="1"/>
  <c r="Q77" i="1"/>
  <c r="S77" i="1"/>
  <c r="BH30" i="36"/>
  <c r="BH40" i="36"/>
  <c r="BJ30" i="36"/>
  <c r="BJ40" i="36"/>
  <c r="BK30" i="36"/>
  <c r="BK40" i="36"/>
  <c r="BL30" i="36"/>
  <c r="BL40" i="36"/>
  <c r="BN30" i="36"/>
  <c r="BN40" i="36"/>
  <c r="BG30" i="36"/>
  <c r="BG40" i="36"/>
  <c r="O73" i="1"/>
  <c r="P73" i="1"/>
  <c r="Q73" i="1"/>
  <c r="S73" i="1"/>
  <c r="O74" i="1"/>
  <c r="P74" i="1"/>
  <c r="Q74" i="1"/>
  <c r="S74" i="1"/>
  <c r="S72" i="1"/>
  <c r="Q72" i="1"/>
  <c r="P72" i="1"/>
  <c r="O72" i="1"/>
  <c r="S71" i="1"/>
  <c r="Q71" i="1"/>
  <c r="P71" i="1"/>
  <c r="O71" i="1"/>
  <c r="S70" i="1"/>
  <c r="Q70" i="1"/>
  <c r="P70" i="1"/>
  <c r="O70" i="1"/>
  <c r="S69" i="1"/>
  <c r="Q69" i="1"/>
  <c r="P69" i="1"/>
  <c r="O69" i="1"/>
  <c r="S68" i="1"/>
  <c r="Q68" i="1"/>
  <c r="P68" i="1"/>
  <c r="O68" i="1"/>
  <c r="S67" i="1"/>
  <c r="Q67" i="1"/>
  <c r="P67" i="1"/>
  <c r="O67" i="1"/>
  <c r="S66" i="1"/>
  <c r="Q66" i="1"/>
  <c r="P66" i="1"/>
  <c r="O66" i="1"/>
  <c r="S65" i="1"/>
  <c r="Q65" i="1"/>
  <c r="P65" i="1"/>
  <c r="O65" i="1"/>
  <c r="S64" i="1"/>
  <c r="Q64" i="1"/>
  <c r="P64" i="1"/>
  <c r="O64" i="1"/>
  <c r="S63" i="1"/>
  <c r="G63" i="46"/>
  <c r="F63" i="46"/>
  <c r="Q63" i="1"/>
  <c r="E63" i="46"/>
  <c r="P63" i="1"/>
  <c r="D63" i="46"/>
  <c r="O63" i="1"/>
  <c r="C63" i="46"/>
  <c r="B63" i="46"/>
  <c r="S62" i="1"/>
  <c r="Q62" i="1"/>
  <c r="P62" i="1"/>
  <c r="O62" i="1"/>
  <c r="S61" i="1"/>
  <c r="Q61" i="1"/>
  <c r="P61" i="1"/>
  <c r="O61" i="1"/>
  <c r="S60" i="1"/>
  <c r="Q60" i="1"/>
  <c r="P60" i="1"/>
  <c r="O60" i="1"/>
  <c r="S59" i="1"/>
  <c r="Q59" i="1"/>
  <c r="P59" i="1"/>
  <c r="O59" i="1"/>
  <c r="S58" i="1"/>
  <c r="G58" i="46"/>
  <c r="F58" i="46"/>
  <c r="Q58" i="1"/>
  <c r="E58" i="46"/>
  <c r="P58" i="1"/>
  <c r="D58" i="46"/>
  <c r="O58" i="1"/>
  <c r="C58" i="46"/>
  <c r="B58" i="46"/>
  <c r="S57" i="1"/>
  <c r="Q57" i="1"/>
  <c r="P57" i="1"/>
  <c r="O57" i="1"/>
  <c r="S56" i="1"/>
  <c r="Q56" i="1"/>
  <c r="P56" i="1"/>
  <c r="O56" i="1"/>
  <c r="S55" i="1"/>
  <c r="Q55" i="1"/>
  <c r="P55" i="1"/>
  <c r="O55" i="1"/>
  <c r="S54" i="1"/>
  <c r="Q54" i="1"/>
  <c r="P54" i="1"/>
  <c r="O54" i="1"/>
  <c r="S53" i="1"/>
  <c r="Q53" i="1"/>
  <c r="P53" i="1"/>
  <c r="O53" i="1"/>
  <c r="S52" i="1"/>
  <c r="Q52" i="1"/>
  <c r="P52" i="1"/>
  <c r="O52" i="1"/>
  <c r="S51" i="1"/>
  <c r="Q51" i="1"/>
  <c r="P51" i="1"/>
  <c r="O51" i="1"/>
  <c r="S50" i="1"/>
  <c r="Q50" i="1"/>
  <c r="P50" i="1"/>
  <c r="O50" i="1"/>
  <c r="S49" i="1"/>
  <c r="Q49" i="1"/>
  <c r="P49" i="1"/>
  <c r="O49" i="1"/>
  <c r="S48" i="1"/>
  <c r="Q48" i="1"/>
  <c r="P48" i="1"/>
  <c r="O48" i="1"/>
  <c r="S47" i="1"/>
  <c r="Q47" i="1"/>
  <c r="P47" i="1"/>
  <c r="O47" i="1"/>
  <c r="S46" i="1"/>
  <c r="Q46" i="1"/>
  <c r="P46" i="1"/>
  <c r="O46" i="1"/>
  <c r="S45" i="1"/>
  <c r="Q45" i="1"/>
  <c r="P45" i="1"/>
  <c r="O45" i="1"/>
  <c r="S44" i="1"/>
  <c r="Q44" i="1"/>
  <c r="P44" i="1"/>
  <c r="O44" i="1"/>
  <c r="S43" i="1"/>
  <c r="Q43" i="1"/>
  <c r="P43" i="1"/>
  <c r="O43" i="1"/>
  <c r="S42" i="1"/>
  <c r="Q42" i="1"/>
  <c r="P42" i="1"/>
  <c r="O42" i="1"/>
  <c r="S41" i="1"/>
  <c r="Q41" i="1"/>
  <c r="P41" i="1"/>
  <c r="O41" i="1"/>
  <c r="S40" i="1"/>
  <c r="Q40" i="1"/>
  <c r="P40" i="1"/>
  <c r="O40" i="1"/>
  <c r="S23" i="1"/>
  <c r="Q23" i="1"/>
  <c r="P23" i="1"/>
  <c r="O23" i="1"/>
  <c r="S22" i="1"/>
  <c r="Q22" i="1"/>
  <c r="P22" i="1"/>
  <c r="O22" i="1"/>
  <c r="S21" i="1"/>
  <c r="Q21" i="1"/>
  <c r="P21" i="1"/>
  <c r="O21" i="1"/>
  <c r="S14" i="1"/>
  <c r="Q14" i="1"/>
  <c r="P14" i="1"/>
  <c r="O14" i="1"/>
  <c r="S13" i="1"/>
  <c r="Q13" i="1"/>
  <c r="P13" i="1"/>
  <c r="O13" i="1"/>
  <c r="S12" i="1"/>
  <c r="Q12" i="1"/>
  <c r="P12" i="1"/>
  <c r="O12" i="1"/>
  <c r="S11" i="1"/>
  <c r="Q11" i="1"/>
  <c r="P11" i="1"/>
  <c r="O11" i="1"/>
  <c r="O10" i="1"/>
  <c r="P10" i="1"/>
  <c r="Q10" i="1"/>
  <c r="S10" i="1"/>
  <c r="AA9" i="1"/>
  <c r="AA6" i="1"/>
  <c r="AA5" i="1"/>
  <c r="AG77" i="1"/>
  <c r="BN59" i="36"/>
  <c r="BN65" i="36"/>
  <c r="BN58" i="36"/>
  <c r="BN56" i="36"/>
  <c r="BN64" i="36"/>
  <c r="BN62" i="36"/>
  <c r="BN60" i="36"/>
  <c r="BN57" i="36"/>
  <c r="AI77" i="1"/>
  <c r="AH77" i="1"/>
  <c r="Y59" i="63"/>
  <c r="M52" i="63"/>
  <c r="M48" i="63"/>
  <c r="AU41" i="45"/>
  <c r="M56" i="63"/>
  <c r="BC41" i="45"/>
  <c r="M46" i="63"/>
  <c r="AS41" i="45"/>
  <c r="M50" i="63"/>
  <c r="AW41" i="45"/>
  <c r="M58" i="63"/>
  <c r="BE41" i="45"/>
  <c r="M6" i="63"/>
  <c r="M10" i="63"/>
  <c r="M12" i="63"/>
  <c r="M14" i="63"/>
  <c r="M18" i="63"/>
  <c r="M20" i="63"/>
  <c r="M22" i="63"/>
  <c r="M26" i="63"/>
  <c r="M28" i="63"/>
  <c r="M30" i="63"/>
  <c r="M34" i="63"/>
  <c r="M36" i="63"/>
  <c r="M38" i="63"/>
  <c r="M42" i="63"/>
  <c r="M44" i="63"/>
  <c r="M5" i="63"/>
  <c r="M9" i="63"/>
  <c r="M11" i="63"/>
  <c r="M13" i="63"/>
  <c r="M17" i="63"/>
  <c r="M19" i="63"/>
  <c r="M21" i="63"/>
  <c r="M25" i="63"/>
  <c r="M27" i="63"/>
  <c r="M29" i="63"/>
  <c r="M33" i="63"/>
  <c r="M35" i="63"/>
  <c r="M37" i="63"/>
  <c r="M41" i="63"/>
  <c r="M43" i="63"/>
  <c r="M59" i="63"/>
  <c r="M55" i="63"/>
  <c r="M53" i="63"/>
  <c r="M51" i="63"/>
  <c r="M47" i="63"/>
  <c r="M45" i="63"/>
  <c r="AS17" i="45"/>
  <c r="BE17" i="45"/>
  <c r="AS18" i="45"/>
  <c r="AU18" i="45"/>
  <c r="BC18" i="45"/>
  <c r="AM54" i="67"/>
  <c r="AM53" i="67"/>
  <c r="AM52" i="67"/>
  <c r="AM51" i="67"/>
  <c r="AM50" i="67"/>
  <c r="AM49" i="67"/>
  <c r="AM48" i="67"/>
  <c r="AM47" i="67"/>
  <c r="AM46" i="67"/>
  <c r="AM45" i="67"/>
  <c r="AM44" i="67"/>
  <c r="AM43" i="67"/>
  <c r="AM42" i="67"/>
  <c r="AM41" i="67"/>
  <c r="AM40" i="67"/>
  <c r="AM39" i="67"/>
  <c r="AM38" i="67"/>
  <c r="AM37" i="67"/>
  <c r="AM36" i="67"/>
  <c r="AM35" i="67"/>
  <c r="AM34" i="67"/>
  <c r="AM33" i="67"/>
  <c r="AM32" i="67"/>
  <c r="AM31" i="67"/>
  <c r="AM30" i="67"/>
  <c r="AM29" i="67"/>
  <c r="AM28" i="67"/>
  <c r="AM27" i="67"/>
  <c r="AM26" i="67"/>
  <c r="AM25" i="67"/>
  <c r="AM24" i="67"/>
  <c r="AM23" i="67"/>
  <c r="AM22" i="67"/>
  <c r="AM21" i="67"/>
  <c r="AM20" i="67"/>
  <c r="AM19" i="67"/>
  <c r="AM18" i="67"/>
  <c r="AM17" i="67"/>
  <c r="AM16" i="67"/>
  <c r="AM15" i="67"/>
  <c r="AM14" i="67"/>
  <c r="AM13" i="67"/>
  <c r="AM12" i="67"/>
  <c r="AM11" i="67"/>
  <c r="AM10" i="67"/>
  <c r="AM9" i="67"/>
  <c r="BM60" i="36"/>
  <c r="BM57" i="36"/>
  <c r="BM59" i="36"/>
  <c r="BM62" i="36"/>
  <c r="BM64" i="36"/>
  <c r="BM58" i="36"/>
  <c r="BM65" i="36"/>
  <c r="BM56" i="36"/>
  <c r="BM61" i="36"/>
  <c r="AR17" i="45"/>
  <c r="AR41" i="45"/>
  <c r="AR18" i="45"/>
  <c r="AZ41" i="45"/>
  <c r="AZ18" i="45"/>
  <c r="AZ17" i="45"/>
  <c r="AP41" i="45"/>
  <c r="AP18" i="45"/>
  <c r="AP17" i="45"/>
  <c r="AH41" i="45"/>
  <c r="AH18" i="45"/>
  <c r="AH17" i="45"/>
  <c r="Z41" i="45"/>
  <c r="Z18" i="45"/>
  <c r="Z17" i="45"/>
  <c r="R41" i="45"/>
  <c r="R18" i="45"/>
  <c r="R17" i="45"/>
  <c r="J41" i="45"/>
  <c r="J18" i="45"/>
  <c r="J17" i="45"/>
  <c r="AQ41" i="45"/>
  <c r="AQ18" i="45"/>
  <c r="AQ17" i="45"/>
  <c r="AI41" i="45"/>
  <c r="AI18" i="45"/>
  <c r="AI17" i="45"/>
  <c r="AA41" i="45"/>
  <c r="AA18" i="45"/>
  <c r="AA17" i="45"/>
  <c r="S41" i="45"/>
  <c r="S18" i="45"/>
  <c r="S17" i="45"/>
  <c r="K41" i="45"/>
  <c r="K18" i="45"/>
  <c r="K17" i="45"/>
  <c r="BF13" i="45"/>
  <c r="J59" i="63"/>
  <c r="J51" i="63"/>
  <c r="AX13" i="45"/>
  <c r="BE13" i="45"/>
  <c r="J58" i="63"/>
  <c r="AW13" i="45"/>
  <c r="J50" i="63"/>
  <c r="J41" i="63"/>
  <c r="AN13" i="45"/>
  <c r="J33" i="63"/>
  <c r="AF13" i="45"/>
  <c r="J25" i="63"/>
  <c r="X13" i="45"/>
  <c r="J17" i="63"/>
  <c r="P13" i="45"/>
  <c r="J9" i="63"/>
  <c r="H13" i="45"/>
  <c r="J42" i="63"/>
  <c r="AO13" i="45"/>
  <c r="J34" i="63"/>
  <c r="AG13" i="45"/>
  <c r="J26" i="63"/>
  <c r="Y13" i="45"/>
  <c r="J18" i="63"/>
  <c r="Q13" i="45"/>
  <c r="J10" i="63"/>
  <c r="I13" i="45"/>
  <c r="J6" i="63"/>
  <c r="E13" i="45"/>
  <c r="AT41" i="45"/>
  <c r="AT18" i="45"/>
  <c r="AT17" i="45"/>
  <c r="AX41" i="45"/>
  <c r="AX18" i="45"/>
  <c r="AX17" i="45"/>
  <c r="BB41" i="45"/>
  <c r="BB18" i="45"/>
  <c r="BB17" i="45"/>
  <c r="BF41" i="45"/>
  <c r="BF18" i="45"/>
  <c r="BF17" i="45"/>
  <c r="AN41" i="45"/>
  <c r="AN18" i="45"/>
  <c r="AN17" i="45"/>
  <c r="AJ41" i="45"/>
  <c r="AJ18" i="45"/>
  <c r="AJ17" i="45"/>
  <c r="AF41" i="45"/>
  <c r="AF18" i="45"/>
  <c r="AF17" i="45"/>
  <c r="AB41" i="45"/>
  <c r="AB18" i="45"/>
  <c r="AB17" i="45"/>
  <c r="X41" i="45"/>
  <c r="X18" i="45"/>
  <c r="X17" i="45"/>
  <c r="T41" i="45"/>
  <c r="T18" i="45"/>
  <c r="T17" i="45"/>
  <c r="P41" i="45"/>
  <c r="P18" i="45"/>
  <c r="P17" i="45"/>
  <c r="L41" i="45"/>
  <c r="L18" i="45"/>
  <c r="L17" i="45"/>
  <c r="H41" i="45"/>
  <c r="H18" i="45"/>
  <c r="H17" i="45"/>
  <c r="D41" i="45"/>
  <c r="D18" i="45"/>
  <c r="D17" i="45"/>
  <c r="AO41" i="45"/>
  <c r="AO18" i="45"/>
  <c r="AO17" i="45"/>
  <c r="AK41" i="45"/>
  <c r="AK18" i="45"/>
  <c r="AK17" i="45"/>
  <c r="AG41" i="45"/>
  <c r="AG18" i="45"/>
  <c r="AG17" i="45"/>
  <c r="AC41" i="45"/>
  <c r="AC18" i="45"/>
  <c r="AC17" i="45"/>
  <c r="Y41" i="45"/>
  <c r="Y18" i="45"/>
  <c r="Y17" i="45"/>
  <c r="U41" i="45"/>
  <c r="U18" i="45"/>
  <c r="U17" i="45"/>
  <c r="Q41" i="45"/>
  <c r="Q18" i="45"/>
  <c r="Q17" i="45"/>
  <c r="M41" i="45"/>
  <c r="M18" i="45"/>
  <c r="M17" i="45"/>
  <c r="I41" i="45"/>
  <c r="I18" i="45"/>
  <c r="I17" i="45"/>
  <c r="E41" i="45"/>
  <c r="E18" i="45"/>
  <c r="E17" i="45"/>
  <c r="J57" i="63"/>
  <c r="BD13" i="45"/>
  <c r="J53" i="63"/>
  <c r="AZ13" i="45"/>
  <c r="J49" i="63"/>
  <c r="AV13" i="45"/>
  <c r="J45" i="63"/>
  <c r="AR13" i="45"/>
  <c r="BC13" i="45"/>
  <c r="J56" i="63"/>
  <c r="AY13" i="45"/>
  <c r="J52" i="63"/>
  <c r="AU13" i="45"/>
  <c r="J48" i="63"/>
  <c r="J43" i="63"/>
  <c r="AP13" i="45"/>
  <c r="J39" i="63"/>
  <c r="AL13" i="45"/>
  <c r="J35" i="63"/>
  <c r="AH13" i="45"/>
  <c r="J31" i="63"/>
  <c r="AD13" i="45"/>
  <c r="J27" i="63"/>
  <c r="Z13" i="45"/>
  <c r="J23" i="63"/>
  <c r="V13" i="45"/>
  <c r="J19" i="63"/>
  <c r="R13" i="45"/>
  <c r="J15" i="63"/>
  <c r="N13" i="45"/>
  <c r="J11" i="63"/>
  <c r="J13" i="45"/>
  <c r="J7" i="63"/>
  <c r="F13" i="45"/>
  <c r="J44" i="63"/>
  <c r="AQ13" i="45"/>
  <c r="J40" i="63"/>
  <c r="AM13" i="45"/>
  <c r="J36" i="63"/>
  <c r="AI13" i="45"/>
  <c r="J32" i="63"/>
  <c r="AE13" i="45"/>
  <c r="J28" i="63"/>
  <c r="AA13" i="45"/>
  <c r="J24" i="63"/>
  <c r="W13" i="45"/>
  <c r="J20" i="63"/>
  <c r="S13" i="45"/>
  <c r="J16" i="63"/>
  <c r="O13" i="45"/>
  <c r="J12" i="63"/>
  <c r="K13" i="45"/>
  <c r="J8" i="63"/>
  <c r="G13" i="45"/>
  <c r="AL54" i="67"/>
  <c r="AL53" i="67"/>
  <c r="AL52" i="67"/>
  <c r="AL51" i="67"/>
  <c r="AL50" i="67"/>
  <c r="AL49" i="67"/>
  <c r="AL48" i="67"/>
  <c r="AL47" i="67"/>
  <c r="AL46" i="67"/>
  <c r="AL45" i="67"/>
  <c r="AL44" i="67"/>
  <c r="AL43" i="67"/>
  <c r="AL42" i="67"/>
  <c r="AL41" i="67"/>
  <c r="AL40" i="67"/>
  <c r="AL39" i="67"/>
  <c r="AL38" i="67"/>
  <c r="AL37" i="67"/>
  <c r="AL36" i="67"/>
  <c r="AL35" i="67"/>
  <c r="AL33" i="67"/>
  <c r="AL32" i="67"/>
  <c r="AL31" i="67"/>
  <c r="AL30" i="67"/>
  <c r="AL29" i="67"/>
  <c r="AL28" i="67"/>
  <c r="AL27" i="67"/>
  <c r="AL26" i="67"/>
  <c r="AL25" i="67"/>
  <c r="AL24" i="67"/>
  <c r="AL23" i="67"/>
  <c r="AL22" i="67"/>
  <c r="AL21" i="67"/>
  <c r="AL20" i="67"/>
  <c r="AL34" i="67"/>
  <c r="AL17" i="67"/>
  <c r="AL16" i="67"/>
  <c r="AL15" i="67"/>
  <c r="AL14" i="67"/>
  <c r="AL13" i="67"/>
  <c r="AL12" i="67"/>
  <c r="AL11" i="67"/>
  <c r="AL10" i="67"/>
  <c r="AL9" i="67"/>
  <c r="AL19" i="67"/>
  <c r="AL18" i="67"/>
  <c r="BS27" i="12"/>
  <c r="BT33" i="12"/>
  <c r="BS36" i="12"/>
  <c r="BT46" i="12"/>
  <c r="BT29" i="12"/>
  <c r="BR55" i="12"/>
  <c r="BR18" i="12"/>
  <c r="BQ46" i="12"/>
  <c r="BP18" i="12"/>
  <c r="BO17" i="12"/>
  <c r="BM39" i="12"/>
  <c r="BQ18" i="12"/>
  <c r="BR48" i="12"/>
  <c r="BT23" i="12"/>
  <c r="BR11" i="12"/>
  <c r="AE23" i="1"/>
  <c r="BT41" i="12"/>
  <c r="BR27" i="12"/>
  <c r="BR17" i="12"/>
  <c r="BS12" i="12"/>
  <c r="BQ13" i="12"/>
  <c r="BP20" i="12"/>
  <c r="BN30" i="12"/>
  <c r="BM43" i="12"/>
  <c r="BN16" i="12"/>
  <c r="BR19" i="12"/>
  <c r="BS25" i="12"/>
  <c r="BQ53" i="12"/>
  <c r="BP12" i="12"/>
  <c r="BN40" i="12"/>
  <c r="BM29" i="12"/>
  <c r="BQ17" i="12"/>
  <c r="BN51" i="12"/>
  <c r="BL16" i="12"/>
  <c r="BK18" i="12"/>
  <c r="BI30" i="12"/>
  <c r="BH43" i="12"/>
  <c r="BN28" i="12"/>
  <c r="BJ39" i="12"/>
  <c r="BT20" i="12"/>
  <c r="BR28" i="12"/>
  <c r="BT39" i="12"/>
  <c r="BT12" i="12"/>
  <c r="BR25" i="12"/>
  <c r="AE17" i="1"/>
  <c r="BR38" i="12"/>
  <c r="BQ41" i="12"/>
  <c r="BP50" i="12"/>
  <c r="BN43" i="12"/>
  <c r="BM23" i="12"/>
  <c r="BQ33" i="12"/>
  <c r="BN23" i="12"/>
  <c r="BT40" i="12"/>
  <c r="BS24" i="12"/>
  <c r="BR46" i="12"/>
  <c r="BT11" i="12"/>
  <c r="BS31" i="12"/>
  <c r="BR41" i="12"/>
  <c r="BT50" i="12"/>
  <c r="BR15" i="12"/>
  <c r="BT27" i="12"/>
  <c r="BT47" i="12"/>
  <c r="BS28" i="12"/>
  <c r="BO11" i="12"/>
  <c r="BP53" i="12"/>
  <c r="BN55" i="12"/>
  <c r="BT38" i="12"/>
  <c r="BT25" i="12"/>
  <c r="BS19" i="12"/>
  <c r="BR51" i="12"/>
  <c r="BT22" i="12"/>
  <c r="BS16" i="12"/>
  <c r="BR12" i="12"/>
  <c r="BT55" i="12"/>
  <c r="BR24" i="12"/>
  <c r="BQ12" i="12"/>
  <c r="BO13" i="12"/>
  <c r="BM27" i="12"/>
  <c r="BP51" i="12"/>
  <c r="BM15" i="12"/>
  <c r="BT13" i="12"/>
  <c r="BR29" i="12"/>
  <c r="BT19" i="12"/>
  <c r="BT18" i="12"/>
  <c r="BS23" i="12"/>
  <c r="BS43" i="12"/>
  <c r="BS33" i="12"/>
  <c r="BR21" i="12"/>
  <c r="BP56" i="12"/>
  <c r="BO33" i="12"/>
  <c r="BN52" i="12"/>
  <c r="BP26" i="12"/>
  <c r="BM36" i="12"/>
  <c r="BP55" i="12"/>
  <c r="BO43" i="12"/>
  <c r="BN48" i="12"/>
  <c r="BK27" i="12"/>
  <c r="BJ13" i="12"/>
  <c r="BI36" i="12"/>
  <c r="BQ43" i="12"/>
  <c r="BL10" i="12"/>
  <c r="BT43" i="12"/>
  <c r="BT26" i="12"/>
  <c r="BS18" i="12"/>
  <c r="BR20" i="12"/>
  <c r="BS13" i="12"/>
  <c r="BT56" i="12"/>
  <c r="BT16" i="12"/>
  <c r="BS40" i="12"/>
  <c r="BO27" i="12"/>
  <c r="BT30" i="12"/>
  <c r="BS48" i="12"/>
  <c r="BT51" i="12"/>
  <c r="BR47" i="12"/>
  <c r="BS15" i="12"/>
  <c r="BS20" i="12"/>
  <c r="BO51" i="12"/>
  <c r="BQ22" i="12"/>
  <c r="BN13" i="12"/>
  <c r="BP29" i="12"/>
  <c r="BL38" i="12"/>
  <c r="BM48" i="12"/>
  <c r="BH29" i="12"/>
  <c r="BM52" i="12"/>
  <c r="BS39" i="12"/>
  <c r="BS51" i="12"/>
  <c r="BP28" i="12"/>
  <c r="BM38" i="12"/>
  <c r="BO40" i="12"/>
  <c r="BP25" i="12"/>
  <c r="BN27" i="12"/>
  <c r="BO30" i="12"/>
  <c r="BK16" i="12"/>
  <c r="BH53" i="12"/>
  <c r="BR40" i="12"/>
  <c r="BQ10" i="12"/>
  <c r="BP47" i="12"/>
  <c r="BM18" i="12"/>
  <c r="BQ15" i="12"/>
  <c r="BO46" i="12"/>
  <c r="BK22" i="12"/>
  <c r="BI44" i="12"/>
  <c r="BH10" i="12"/>
  <c r="BK31" i="12"/>
  <c r="BN29" i="12"/>
  <c r="BS41" i="12"/>
  <c r="BS53" i="12"/>
  <c r="BP54" i="12"/>
  <c r="BN53" i="12"/>
  <c r="BP16" i="12"/>
  <c r="BQ23" i="12"/>
  <c r="BN44" i="12"/>
  <c r="BP44" i="12"/>
  <c r="BK13" i="12"/>
  <c r="BI28" i="12"/>
  <c r="BL25" i="12"/>
  <c r="BK17" i="12"/>
  <c r="BH31" i="12"/>
  <c r="BF24" i="12"/>
  <c r="BE52" i="12"/>
  <c r="BB15" i="12"/>
  <c r="BA33" i="12"/>
  <c r="AZ51" i="12"/>
  <c r="BL19" i="12"/>
  <c r="BK19" i="12"/>
  <c r="BP17" i="12"/>
  <c r="BK43" i="12"/>
  <c r="BI14" i="12"/>
  <c r="BN15" i="12"/>
  <c r="BK41" i="12"/>
  <c r="BH17" i="12"/>
  <c r="BE45" i="12"/>
  <c r="BC51" i="12"/>
  <c r="BB18" i="12"/>
  <c r="BA30" i="12"/>
  <c r="AX21" i="12"/>
  <c r="BE13" i="12"/>
  <c r="BB26" i="12"/>
  <c r="AY56" i="12"/>
  <c r="AW21" i="12"/>
  <c r="AV32" i="12"/>
  <c r="BG16" i="12"/>
  <c r="BD35" i="12"/>
  <c r="BB14" i="12"/>
  <c r="AY46" i="12"/>
  <c r="AW25" i="12"/>
  <c r="AV41" i="12"/>
  <c r="AT38" i="12"/>
  <c r="AS36" i="12"/>
  <c r="AR41" i="12"/>
  <c r="AP12" i="12"/>
  <c r="BG46" i="12"/>
  <c r="BD18" i="12"/>
  <c r="AY38" i="12"/>
  <c r="AW51" i="12"/>
  <c r="AV18" i="12"/>
  <c r="BF45" i="12"/>
  <c r="BC55" i="12"/>
  <c r="BT15" i="12"/>
  <c r="AE39" i="1"/>
  <c r="BR50" i="12"/>
  <c r="BO16" i="12"/>
  <c r="BR30" i="12"/>
  <c r="BO18" i="12"/>
  <c r="BO48" i="12"/>
  <c r="BK39" i="12"/>
  <c r="BF33" i="12"/>
  <c r="BD15" i="12"/>
  <c r="BN36" i="12"/>
  <c r="BM16" i="12"/>
  <c r="BP10" i="12"/>
  <c r="BM55" i="12"/>
  <c r="BK38" i="12"/>
  <c r="BH22" i="12"/>
  <c r="BL46" i="12"/>
  <c r="BT53" i="12"/>
  <c r="BT17" i="12"/>
  <c r="BR33" i="12"/>
  <c r="BO47" i="12"/>
  <c r="BN41" i="12"/>
  <c r="BS11" i="12"/>
  <c r="BM47" i="12"/>
  <c r="BN38" i="12"/>
  <c r="BJ25" i="12"/>
  <c r="BT52" i="12"/>
  <c r="BS47" i="12"/>
  <c r="BQ47" i="12"/>
  <c r="BP27" i="12"/>
  <c r="BM53" i="12"/>
  <c r="BQ56" i="12"/>
  <c r="BN11" i="12"/>
  <c r="BL54" i="12"/>
  <c r="BJ54" i="12"/>
  <c r="BI25" i="12"/>
  <c r="BH54" i="12"/>
  <c r="BM12" i="12"/>
  <c r="BJ44" i="12"/>
  <c r="BG11" i="12"/>
  <c r="BL36" i="12"/>
  <c r="BR23" i="12"/>
  <c r="BR53" i="12"/>
  <c r="BP21" i="12"/>
  <c r="BM50" i="12"/>
  <c r="BN18" i="12"/>
  <c r="BP19" i="12"/>
  <c r="BM40" i="12"/>
  <c r="BO41" i="12"/>
  <c r="BK11" i="12"/>
  <c r="BH15" i="12"/>
  <c r="BK56" i="12"/>
  <c r="BM33" i="12"/>
  <c r="BJ28" i="12"/>
  <c r="BF46" i="12"/>
  <c r="BE20" i="12"/>
  <c r="BC14" i="12"/>
  <c r="BB36" i="12"/>
  <c r="BA54" i="12"/>
  <c r="AY43" i="12"/>
  <c r="BL18" i="12"/>
  <c r="BI52" i="12"/>
  <c r="BH40" i="12"/>
  <c r="BN33" i="12"/>
  <c r="BJ55" i="12"/>
  <c r="BH41" i="12"/>
  <c r="BM17" i="12"/>
  <c r="BJ16" i="12"/>
  <c r="BG26" i="12"/>
  <c r="BF56" i="12"/>
  <c r="BD43" i="12"/>
  <c r="BC19" i="12"/>
  <c r="BB35" i="12"/>
  <c r="BA24" i="12"/>
  <c r="AY53" i="12"/>
  <c r="BG56" i="12"/>
  <c r="BD33" i="12"/>
  <c r="AW33" i="12"/>
  <c r="AV51" i="12"/>
  <c r="BF23" i="12"/>
  <c r="BC25" i="12"/>
  <c r="BA22" i="12"/>
  <c r="AX13" i="12"/>
  <c r="AW32" i="12"/>
  <c r="AU43" i="12"/>
  <c r="AT51" i="12"/>
  <c r="AS26" i="12"/>
  <c r="AY45" i="12"/>
  <c r="BF50" i="12"/>
  <c r="BD40" i="12"/>
  <c r="BA38" i="12"/>
  <c r="AX11" i="12"/>
  <c r="AW11" i="12"/>
  <c r="AU19" i="12"/>
  <c r="BE25" i="12"/>
  <c r="BC43" i="12"/>
  <c r="BS26" i="12"/>
  <c r="BM56" i="12"/>
  <c r="BM44" i="12"/>
  <c r="BK29" i="12"/>
  <c r="BI20" i="12"/>
  <c r="BF38" i="12"/>
  <c r="BC52" i="12"/>
  <c r="BR10" i="12"/>
  <c r="BL30" i="12"/>
  <c r="BS46" i="12"/>
  <c r="BS38" i="12"/>
  <c r="BT24" i="12"/>
  <c r="BT28" i="12"/>
  <c r="BQ36" i="12"/>
  <c r="BS55" i="12"/>
  <c r="BO55" i="12"/>
  <c r="BM14" i="12"/>
  <c r="BN22" i="12"/>
  <c r="BJ21" i="12"/>
  <c r="BH12" i="12"/>
  <c r="BJ29" i="12"/>
  <c r="BK47" i="12"/>
  <c r="BQ26" i="12"/>
  <c r="BO53" i="12"/>
  <c r="BS22" i="12"/>
  <c r="BR22" i="12"/>
  <c r="BL55" i="12"/>
  <c r="BL56" i="12"/>
  <c r="BJ47" i="12"/>
  <c r="BP33" i="12"/>
  <c r="BI29" i="12"/>
  <c r="BQ30" i="12"/>
  <c r="BO50" i="12"/>
  <c r="BM13" i="12"/>
  <c r="BK15" i="12"/>
  <c r="BI17" i="12"/>
  <c r="BG27" i="12"/>
  <c r="BL47" i="12"/>
  <c r="BI46" i="12"/>
  <c r="BP15" i="12"/>
  <c r="BK55" i="12"/>
  <c r="BR26" i="12"/>
  <c r="BM11" i="12"/>
  <c r="BR39" i="12"/>
  <c r="BO38" i="12"/>
  <c r="BM10" i="12"/>
  <c r="BM51" i="12"/>
  <c r="BQ40" i="12"/>
  <c r="BI26" i="12"/>
  <c r="BQ39" i="12"/>
  <c r="BI48" i="12"/>
  <c r="BG24" i="12"/>
  <c r="BF18" i="12"/>
  <c r="BD42" i="12"/>
  <c r="BB47" i="12"/>
  <c r="AZ35" i="12"/>
  <c r="AY33" i="12"/>
  <c r="BL11" i="12"/>
  <c r="BJ20" i="12"/>
  <c r="BI53" i="12"/>
  <c r="BH11" i="12"/>
  <c r="BM20" i="12"/>
  <c r="BJ27" i="12"/>
  <c r="BQ38" i="12"/>
  <c r="BL44" i="12"/>
  <c r="BE51" i="12"/>
  <c r="BD12" i="12"/>
  <c r="BA42" i="12"/>
  <c r="AZ38" i="12"/>
  <c r="AY23" i="12"/>
  <c r="BF16" i="12"/>
  <c r="AX48" i="12"/>
  <c r="AW40" i="12"/>
  <c r="AU52" i="12"/>
  <c r="BE38" i="12"/>
  <c r="BC10" i="12"/>
  <c r="AZ48" i="12"/>
  <c r="AX51" i="12"/>
  <c r="AV53" i="12"/>
  <c r="AU39" i="12"/>
  <c r="AT15" i="12"/>
  <c r="AR20" i="12"/>
  <c r="AQ36" i="12"/>
  <c r="AX20" i="12"/>
  <c r="BF29" i="12"/>
  <c r="BC47" i="12"/>
  <c r="AZ30" i="12"/>
  <c r="AX15" i="12"/>
  <c r="AV12" i="12"/>
  <c r="AU12" i="12"/>
  <c r="BB43" i="12"/>
  <c r="BQ21" i="12"/>
  <c r="BQ25" i="12"/>
  <c r="BH20" i="12"/>
  <c r="BH13" i="12"/>
  <c r="BE18" i="12"/>
  <c r="BS17" i="12"/>
  <c r="BS21" i="12"/>
  <c r="BP41" i="12"/>
  <c r="BO10" i="12"/>
  <c r="BS30" i="12"/>
  <c r="BP39" i="12"/>
  <c r="BO22" i="12"/>
  <c r="BQ50" i="12"/>
  <c r="BL22" i="12"/>
  <c r="BL31" i="12"/>
  <c r="BJ26" i="12"/>
  <c r="BH56" i="12"/>
  <c r="BN46" i="12"/>
  <c r="BQ31" i="12"/>
  <c r="BP52" i="12"/>
  <c r="BQ48" i="12"/>
  <c r="BL41" i="12"/>
  <c r="BI22" i="12"/>
  <c r="BS10" i="12"/>
  <c r="BR13" i="12"/>
  <c r="BP23" i="12"/>
  <c r="BO20" i="12"/>
  <c r="BN17" i="12"/>
  <c r="BL51" i="12"/>
  <c r="BO23" i="12"/>
  <c r="BM21" i="12"/>
  <c r="BK23" i="12"/>
  <c r="BJ36" i="12"/>
  <c r="BH16" i="12"/>
  <c r="BP14" i="12"/>
  <c r="BI11" i="12"/>
  <c r="BO19" i="12"/>
  <c r="BT14" i="12"/>
  <c r="BT31" i="12"/>
  <c r="BN31" i="12"/>
  <c r="BQ29" i="12"/>
  <c r="BR14" i="12"/>
  <c r="BQ55" i="12"/>
  <c r="BL43" i="12"/>
  <c r="BI55" i="12"/>
  <c r="BO25" i="12"/>
  <c r="BH39" i="12"/>
  <c r="BL17" i="12"/>
  <c r="BI38" i="12"/>
  <c r="BG44" i="12"/>
  <c r="BE14" i="12"/>
  <c r="BD30" i="12"/>
  <c r="BC54" i="12"/>
  <c r="BA26" i="12"/>
  <c r="AZ32" i="12"/>
  <c r="AY54" i="12"/>
  <c r="BK51" i="12"/>
  <c r="BJ19" i="12"/>
  <c r="BI31" i="12"/>
  <c r="BQ14" i="12"/>
  <c r="BL26" i="12"/>
  <c r="BI33" i="12"/>
  <c r="BP13" i="12"/>
  <c r="BK40" i="12"/>
  <c r="BH55" i="12"/>
  <c r="BG54" i="12"/>
  <c r="BE50" i="12"/>
  <c r="BD29" i="12"/>
  <c r="BB50" i="12"/>
  <c r="BA35" i="12"/>
  <c r="AZ31" i="12"/>
  <c r="AX53" i="12"/>
  <c r="BF43" i="12"/>
  <c r="BC13" i="12"/>
  <c r="AZ29" i="12"/>
  <c r="AX52" i="12"/>
  <c r="AV44" i="12"/>
  <c r="BG36" i="12"/>
  <c r="BE15" i="12"/>
  <c r="BB10" i="12"/>
  <c r="AW26" i="12"/>
  <c r="AV40" i="12"/>
  <c r="AU40" i="12"/>
  <c r="AS11" i="12"/>
  <c r="AR44" i="12"/>
  <c r="AQ15" i="12"/>
  <c r="BE47" i="12"/>
  <c r="BB39" i="12"/>
  <c r="AZ56" i="12"/>
  <c r="AV50" i="12"/>
  <c r="BD20" i="12"/>
  <c r="BB21" i="12"/>
  <c r="BR36" i="12"/>
  <c r="BR31" i="12"/>
  <c r="BO52" i="12"/>
  <c r="BP46" i="12"/>
  <c r="BO28" i="12"/>
  <c r="BH26" i="12"/>
  <c r="BN26" i="12"/>
  <c r="BG19" i="12"/>
  <c r="BD28" i="12"/>
  <c r="AZ17" i="12"/>
  <c r="BK53" i="12"/>
  <c r="BK48" i="12"/>
  <c r="BH50" i="12"/>
  <c r="BF44" i="12"/>
  <c r="BE16" i="12"/>
  <c r="BD13" i="12"/>
  <c r="BB32" i="12"/>
  <c r="BA19" i="12"/>
  <c r="AZ15" i="12"/>
  <c r="BM25" i="12"/>
  <c r="BK26" i="12"/>
  <c r="BJ56" i="12"/>
  <c r="BH47" i="12"/>
  <c r="BP36" i="12"/>
  <c r="BK46" i="12"/>
  <c r="BI27" i="12"/>
  <c r="BO31" i="12"/>
  <c r="BK12" i="12"/>
  <c r="BH52" i="12"/>
  <c r="BF40" i="12"/>
  <c r="BE21" i="12"/>
  <c r="BD16" i="12"/>
  <c r="BB31" i="12"/>
  <c r="BA51" i="12"/>
  <c r="AZ18" i="12"/>
  <c r="AX38" i="12"/>
  <c r="BC12" i="12"/>
  <c r="AZ43" i="12"/>
  <c r="AX25" i="12"/>
  <c r="AV30" i="12"/>
  <c r="BG20" i="12"/>
  <c r="BD51" i="12"/>
  <c r="BB27" i="12"/>
  <c r="AY41" i="12"/>
  <c r="AW46" i="12"/>
  <c r="AV23" i="12"/>
  <c r="AT42" i="12"/>
  <c r="AS22" i="12"/>
  <c r="AR24" i="12"/>
  <c r="AP44" i="12"/>
  <c r="BE46" i="12"/>
  <c r="BB28" i="12"/>
  <c r="AY44" i="12"/>
  <c r="AW18" i="12"/>
  <c r="AV31" i="12"/>
  <c r="BF19" i="12"/>
  <c r="BD21" i="12"/>
  <c r="BO14" i="12"/>
  <c r="BO24" i="12"/>
  <c r="BG15" i="12"/>
  <c r="BL23" i="12"/>
  <c r="BD47" i="12"/>
  <c r="BA53" i="12"/>
  <c r="BJ12" i="12"/>
  <c r="BQ19" i="12"/>
  <c r="BI56" i="12"/>
  <c r="BM30" i="12"/>
  <c r="BL15" i="12"/>
  <c r="BG53" i="12"/>
  <c r="BD27" i="12"/>
  <c r="BA29" i="12"/>
  <c r="AY20" i="12"/>
  <c r="BC41" i="12"/>
  <c r="AX29" i="12"/>
  <c r="AU18" i="12"/>
  <c r="BC15" i="12"/>
  <c r="AX43" i="12"/>
  <c r="AR18" i="12"/>
  <c r="AX35" i="12"/>
  <c r="BC26" i="12"/>
  <c r="AX26" i="12"/>
  <c r="BB25" i="12"/>
  <c r="AY31" i="12"/>
  <c r="AW41" i="12"/>
  <c r="AV10" i="12"/>
  <c r="AT13" i="12"/>
  <c r="AS54" i="12"/>
  <c r="AR55" i="12"/>
  <c r="AP20" i="12"/>
  <c r="AO19" i="12"/>
  <c r="AN43" i="12"/>
  <c r="AU36" i="12"/>
  <c r="AS41" i="12"/>
  <c r="AR19" i="12"/>
  <c r="AQ39" i="12"/>
  <c r="AO12" i="12"/>
  <c r="AN26" i="12"/>
  <c r="AM31" i="12"/>
  <c r="AK10" i="12"/>
  <c r="AK11" i="12"/>
  <c r="AJ15" i="12"/>
  <c r="AH47" i="12"/>
  <c r="AG27" i="12"/>
  <c r="AD10" i="12"/>
  <c r="AC27" i="12"/>
  <c r="AB44" i="12"/>
  <c r="Z55" i="12"/>
  <c r="Y24" i="12"/>
  <c r="X23" i="12"/>
  <c r="V16" i="12"/>
  <c r="U55" i="12"/>
  <c r="T40" i="12"/>
  <c r="R51" i="12"/>
  <c r="Q18" i="12"/>
  <c r="P44" i="12"/>
  <c r="N35" i="12"/>
  <c r="AK23" i="12"/>
  <c r="AJ39" i="12"/>
  <c r="AH55" i="12"/>
  <c r="AG23" i="12"/>
  <c r="AO46" i="12"/>
  <c r="AN19" i="12"/>
  <c r="AT21" i="12"/>
  <c r="AS14" i="12"/>
  <c r="AR16" i="12"/>
  <c r="AP48" i="12"/>
  <c r="AO39" i="12"/>
  <c r="BJ43" i="12"/>
  <c r="BF21" i="12"/>
  <c r="BC32" i="12"/>
  <c r="AZ36" i="12"/>
  <c r="BG29" i="12"/>
  <c r="BA18" i="12"/>
  <c r="AW48" i="12"/>
  <c r="BF47" i="12"/>
  <c r="BA46" i="12"/>
  <c r="AW39" i="12"/>
  <c r="AT17" i="12"/>
  <c r="AQ38" i="12"/>
  <c r="BF55" i="12"/>
  <c r="BA15" i="12"/>
  <c r="AW24" i="12"/>
  <c r="BE44" i="12"/>
  <c r="BA12" i="12"/>
  <c r="AW54" i="12"/>
  <c r="AU51" i="12"/>
  <c r="AT43" i="12"/>
  <c r="AQ54" i="12"/>
  <c r="AO25" i="12"/>
  <c r="AM10" i="12"/>
  <c r="AT16" i="12"/>
  <c r="AS17" i="12"/>
  <c r="AQ48" i="12"/>
  <c r="AP54" i="12"/>
  <c r="AO18" i="12"/>
  <c r="AM38" i="12"/>
  <c r="AL23" i="12"/>
  <c r="AL27" i="12"/>
  <c r="AI43" i="12"/>
  <c r="AH29" i="12"/>
  <c r="AF42" i="12"/>
  <c r="AE51" i="12"/>
  <c r="AD53" i="12"/>
  <c r="AB35" i="12"/>
  <c r="Z53" i="12"/>
  <c r="X18" i="12"/>
  <c r="W48" i="12"/>
  <c r="V20" i="12"/>
  <c r="T17" i="12"/>
  <c r="S29" i="12"/>
  <c r="R55" i="12"/>
  <c r="P21" i="12"/>
  <c r="O13" i="12"/>
  <c r="AJ38" i="12"/>
  <c r="AI55" i="12"/>
  <c r="AH25" i="12"/>
  <c r="AN44" i="12"/>
  <c r="AM35" i="12"/>
  <c r="AT25" i="12"/>
  <c r="AS18" i="12"/>
  <c r="AP30" i="12"/>
  <c r="AN56" i="12"/>
  <c r="AM56" i="12"/>
  <c r="AL11" i="12"/>
  <c r="AJ48" i="12"/>
  <c r="AG45" i="12"/>
  <c r="AE48" i="12"/>
  <c r="AC53" i="12"/>
  <c r="AB16" i="12"/>
  <c r="AA10" i="12"/>
  <c r="Y42" i="12"/>
  <c r="X47" i="12"/>
  <c r="U26" i="12"/>
  <c r="T52" i="12"/>
  <c r="S15" i="12"/>
  <c r="Q30" i="12"/>
  <c r="P56" i="12"/>
  <c r="O52" i="12"/>
  <c r="AL12" i="12"/>
  <c r="AJ19" i="12"/>
  <c r="AH39" i="12"/>
  <c r="AF28" i="12"/>
  <c r="AE12" i="12"/>
  <c r="AC17" i="12"/>
  <c r="AB33" i="12"/>
  <c r="AA38" i="12"/>
  <c r="Y22" i="12"/>
  <c r="X46" i="12"/>
  <c r="W31" i="12"/>
  <c r="U35" i="12"/>
  <c r="T45" i="12"/>
  <c r="S22" i="12"/>
  <c r="Q39" i="12"/>
  <c r="O12" i="12"/>
  <c r="BB13" i="12"/>
  <c r="AY48" i="12"/>
  <c r="BJ33" i="12"/>
  <c r="BJ14" i="12"/>
  <c r="BH36" i="12"/>
  <c r="BF14" i="12"/>
  <c r="BE39" i="12"/>
  <c r="BC33" i="12"/>
  <c r="BB51" i="12"/>
  <c r="BA14" i="12"/>
  <c r="AY42" i="12"/>
  <c r="BK14" i="12"/>
  <c r="BI10" i="12"/>
  <c r="BH28" i="12"/>
  <c r="BO39" i="12"/>
  <c r="BK54" i="12"/>
  <c r="BH27" i="12"/>
  <c r="BN25" i="12"/>
  <c r="BJ38" i="12"/>
  <c r="BG47" i="12"/>
  <c r="BF15" i="12"/>
  <c r="BE36" i="12"/>
  <c r="BC30" i="12"/>
  <c r="BB54" i="12"/>
  <c r="BA23" i="12"/>
  <c r="AY13" i="12"/>
  <c r="BE12" i="12"/>
  <c r="BB44" i="12"/>
  <c r="AY32" i="12"/>
  <c r="AV15" i="12"/>
  <c r="BF32" i="12"/>
  <c r="BD55" i="12"/>
  <c r="BA44" i="12"/>
  <c r="AX12" i="12"/>
  <c r="AW53" i="12"/>
  <c r="AU42" i="12"/>
  <c r="AT27" i="12"/>
  <c r="AS15" i="12"/>
  <c r="AQ40" i="12"/>
  <c r="AP50" i="12"/>
  <c r="BG18" i="12"/>
  <c r="BD19" i="12"/>
  <c r="BA27" i="12"/>
  <c r="AY27" i="12"/>
  <c r="AW30" i="12"/>
  <c r="AV47" i="12"/>
  <c r="BF13" i="12"/>
  <c r="BC11" i="12"/>
  <c r="BN19" i="12"/>
  <c r="BN50" i="12"/>
  <c r="BK52" i="12"/>
  <c r="BL28" i="12"/>
  <c r="BJ51" i="12"/>
  <c r="BF12" i="12"/>
  <c r="BC35" i="12"/>
  <c r="BA20" i="12"/>
  <c r="BL20" i="12"/>
  <c r="BI47" i="12"/>
  <c r="BN54" i="12"/>
  <c r="BH44" i="12"/>
  <c r="BJ31" i="12"/>
  <c r="BJ40" i="12"/>
  <c r="BC17" i="12"/>
  <c r="BA45" i="12"/>
  <c r="AX40" i="12"/>
  <c r="BB42" i="12"/>
  <c r="BF53" i="12"/>
  <c r="BA21" i="12"/>
  <c r="AW38" i="12"/>
  <c r="AT45" i="12"/>
  <c r="AR43" i="12"/>
  <c r="BG38" i="12"/>
  <c r="BA52" i="12"/>
  <c r="AW17" i="12"/>
  <c r="BF36" i="12"/>
  <c r="AX47" i="12"/>
  <c r="AW50" i="12"/>
  <c r="AU11" i="12"/>
  <c r="AT24" i="12"/>
  <c r="AS43" i="12"/>
  <c r="AQ41" i="12"/>
  <c r="AP26" i="12"/>
  <c r="AM42" i="12"/>
  <c r="AT35" i="12"/>
  <c r="AS12" i="12"/>
  <c r="AR13" i="12"/>
  <c r="AP23" i="12"/>
  <c r="AO50" i="12"/>
  <c r="AN15" i="12"/>
  <c r="AL55" i="12"/>
  <c r="AL42" i="12"/>
  <c r="AK22" i="12"/>
  <c r="AI44" i="12"/>
  <c r="AH12" i="12"/>
  <c r="AG12" i="12"/>
  <c r="AE13" i="12"/>
  <c r="AD28" i="12"/>
  <c r="AC32" i="12"/>
  <c r="AA12" i="12"/>
  <c r="Z38" i="12"/>
  <c r="Y31" i="12"/>
  <c r="W46" i="12"/>
  <c r="U25" i="12"/>
  <c r="S42" i="12"/>
  <c r="R25" i="12"/>
  <c r="Q25" i="12"/>
  <c r="AM33" i="12"/>
  <c r="AK36" i="12"/>
  <c r="AI56" i="12"/>
  <c r="AH16" i="12"/>
  <c r="AG22" i="12"/>
  <c r="AO33" i="12"/>
  <c r="AM18" i="12"/>
  <c r="AT32" i="12"/>
  <c r="AS51" i="12"/>
  <c r="AQ32" i="12"/>
  <c r="AP13" i="12"/>
  <c r="BH51" i="12"/>
  <c r="BO15" i="12"/>
  <c r="BH46" i="12"/>
  <c r="BE56" i="12"/>
  <c r="BB16" i="12"/>
  <c r="AZ52" i="12"/>
  <c r="BF22" i="12"/>
  <c r="AZ24" i="12"/>
  <c r="AV11" i="12"/>
  <c r="BE11" i="12"/>
  <c r="AY18" i="12"/>
  <c r="AQ47" i="12"/>
  <c r="BE26" i="12"/>
  <c r="AY21" i="12"/>
  <c r="AV16" i="12"/>
  <c r="BD38" i="12"/>
  <c r="AW42" i="12"/>
  <c r="AV45" i="12"/>
  <c r="AU38" i="12"/>
  <c r="AS50" i="12"/>
  <c r="AR56" i="12"/>
  <c r="AP43" i="12"/>
  <c r="AU55" i="12"/>
  <c r="AR15" i="12"/>
  <c r="AQ27" i="12"/>
  <c r="AP45" i="12"/>
  <c r="AN48" i="12"/>
  <c r="AM48" i="12"/>
  <c r="AL41" i="12"/>
  <c r="AK53" i="12"/>
  <c r="AJ40" i="12"/>
  <c r="AI26" i="12"/>
  <c r="AF56" i="12"/>
  <c r="AE40" i="12"/>
  <c r="AC45" i="12"/>
  <c r="AB53" i="12"/>
  <c r="AA50" i="12"/>
  <c r="X15" i="12"/>
  <c r="W55" i="12"/>
  <c r="U10" i="12"/>
  <c r="T36" i="12"/>
  <c r="S46" i="12"/>
  <c r="Q14" i="12"/>
  <c r="P40" i="12"/>
  <c r="O36" i="12"/>
  <c r="AL45" i="12"/>
  <c r="AJ52" i="12"/>
  <c r="AI38" i="12"/>
  <c r="AG33" i="12"/>
  <c r="AO48" i="12"/>
  <c r="AN29" i="12"/>
  <c r="AU48" i="12"/>
  <c r="AT54" i="12"/>
  <c r="AR12" i="12"/>
  <c r="AQ28" i="12"/>
  <c r="AP17" i="12"/>
  <c r="AN33" i="12"/>
  <c r="AM45" i="12"/>
  <c r="AK41" i="12"/>
  <c r="AK51" i="12"/>
  <c r="AH42" i="12"/>
  <c r="AG30" i="12"/>
  <c r="AF11" i="12"/>
  <c r="AD50" i="12"/>
  <c r="AC28" i="12"/>
  <c r="AB50" i="12"/>
  <c r="Z48" i="12"/>
  <c r="Y19" i="12"/>
  <c r="U45" i="12"/>
  <c r="T22" i="12"/>
  <c r="P22" i="12"/>
  <c r="AK32" i="12"/>
  <c r="AJ41" i="12"/>
  <c r="AF19" i="12"/>
  <c r="AD22" i="12"/>
  <c r="AC31" i="12"/>
  <c r="AB22" i="12"/>
  <c r="Z20" i="12"/>
  <c r="Y44" i="12"/>
  <c r="X16" i="12"/>
  <c r="V41" i="12"/>
  <c r="U46" i="12"/>
  <c r="T15" i="12"/>
  <c r="R26" i="12"/>
  <c r="P19" i="12"/>
  <c r="N14" i="12"/>
  <c r="M31" i="12"/>
  <c r="K13" i="12"/>
  <c r="J22" i="12"/>
  <c r="I13" i="12"/>
  <c r="G53" i="12"/>
  <c r="F25" i="12"/>
  <c r="E53" i="12"/>
  <c r="N24" i="12"/>
  <c r="L28" i="12"/>
  <c r="J24" i="12"/>
  <c r="BL48" i="12"/>
  <c r="BL53" i="12"/>
  <c r="BH33" i="12"/>
  <c r="BO36" i="12"/>
  <c r="AZ33" i="12"/>
  <c r="AZ25" i="12"/>
  <c r="BA48" i="12"/>
  <c r="BL21" i="12"/>
  <c r="BI51" i="12"/>
  <c r="BG10" i="12"/>
  <c r="BD26" i="12"/>
  <c r="BC50" i="12"/>
  <c r="BB19" i="12"/>
  <c r="AZ54" i="12"/>
  <c r="AY35" i="12"/>
  <c r="BL14" i="12"/>
  <c r="BJ17" i="12"/>
  <c r="BI43" i="12"/>
  <c r="BH14" i="12"/>
  <c r="BN14" i="12"/>
  <c r="BJ53" i="12"/>
  <c r="BH21" i="12"/>
  <c r="BL52" i="12"/>
  <c r="BI40" i="12"/>
  <c r="BG39" i="12"/>
  <c r="BD25" i="12"/>
  <c r="BC56" i="12"/>
  <c r="BB22" i="12"/>
  <c r="AZ53" i="12"/>
  <c r="AY51" i="12"/>
  <c r="BG55" i="12"/>
  <c r="BD45" i="12"/>
  <c r="BA32" i="12"/>
  <c r="AX42" i="12"/>
  <c r="AW14" i="12"/>
  <c r="AV13" i="12"/>
  <c r="BF26" i="12"/>
  <c r="BC24" i="12"/>
  <c r="AZ42" i="12"/>
  <c r="AX39" i="12"/>
  <c r="AW12" i="12"/>
  <c r="AU33" i="12"/>
  <c r="AT26" i="12"/>
  <c r="AR39" i="12"/>
  <c r="AQ19" i="12"/>
  <c r="AY11" i="12"/>
  <c r="BF39" i="12"/>
  <c r="BA40" i="12"/>
  <c r="AX32" i="12"/>
  <c r="AW28" i="12"/>
  <c r="AU45" i="12"/>
  <c r="BE42" i="12"/>
  <c r="BC28" i="12"/>
  <c r="BM31" i="12"/>
  <c r="BR16" i="12"/>
  <c r="BM19" i="12"/>
  <c r="BJ18" i="12"/>
  <c r="BI54" i="12"/>
  <c r="BE35" i="12"/>
  <c r="BC20" i="12"/>
  <c r="BK44" i="12"/>
  <c r="BH30" i="12"/>
  <c r="BL27" i="12"/>
  <c r="BI18" i="12"/>
  <c r="BQ51" i="12"/>
  <c r="BI15" i="12"/>
  <c r="BE17" i="12"/>
  <c r="BC45" i="12"/>
  <c r="AZ47" i="12"/>
  <c r="BF25" i="12"/>
  <c r="BA28" i="12"/>
  <c r="AW15" i="12"/>
  <c r="BE32" i="12"/>
  <c r="AZ40" i="12"/>
  <c r="AV19" i="12"/>
  <c r="AT28" i="12"/>
  <c r="AQ21" i="12"/>
  <c r="BF10" i="12"/>
  <c r="AZ55" i="12"/>
  <c r="AV27" i="12"/>
  <c r="BE28" i="12"/>
  <c r="AZ11" i="12"/>
  <c r="AX18" i="12"/>
  <c r="AV20" i="12"/>
  <c r="AT31" i="12"/>
  <c r="AR36" i="12"/>
  <c r="AQ20" i="12"/>
  <c r="AP41" i="12"/>
  <c r="AN36" i="12"/>
  <c r="AM19" i="12"/>
  <c r="AT52" i="12"/>
  <c r="AS47" i="12"/>
  <c r="AQ14" i="12"/>
  <c r="AP22" i="12"/>
  <c r="AM51" i="12"/>
  <c r="AL32" i="12"/>
  <c r="AL53" i="12"/>
  <c r="AJ43" i="12"/>
  <c r="AI11" i="12"/>
  <c r="AH27" i="12"/>
  <c r="AF10" i="12"/>
  <c r="AE19" i="12"/>
  <c r="AD17" i="12"/>
  <c r="AB56" i="12"/>
  <c r="AA25" i="12"/>
  <c r="Z21" i="12"/>
  <c r="X52" i="12"/>
  <c r="W25" i="12"/>
  <c r="V35" i="12"/>
  <c r="T51" i="12"/>
  <c r="S16" i="12"/>
  <c r="R40" i="12"/>
  <c r="P55" i="12"/>
  <c r="O18" i="12"/>
  <c r="AL15" i="12"/>
  <c r="AJ11" i="12"/>
  <c r="AI23" i="12"/>
  <c r="AH19" i="12"/>
  <c r="AP11" i="12"/>
  <c r="AN12" i="12"/>
  <c r="AM36" i="12"/>
  <c r="AT12" i="12"/>
  <c r="AR31" i="12"/>
  <c r="AQ11" i="12"/>
  <c r="AP53" i="12"/>
  <c r="BO12" i="12"/>
  <c r="BM41" i="12"/>
  <c r="BG43" i="12"/>
  <c r="BD10" i="12"/>
  <c r="BB45" i="12"/>
  <c r="AY50" i="12"/>
  <c r="BD53" i="12"/>
  <c r="AY28" i="12"/>
  <c r="AV17" i="12"/>
  <c r="BC44" i="12"/>
  <c r="AX24" i="12"/>
  <c r="AU10" i="12"/>
  <c r="AS29" i="12"/>
  <c r="AY36" i="12"/>
  <c r="BD23" i="12"/>
  <c r="AX14" i="12"/>
  <c r="AY19" i="12"/>
  <c r="AW31" i="12"/>
  <c r="AV39" i="12"/>
  <c r="AU20" i="12"/>
  <c r="AS38" i="12"/>
  <c r="AR40" i="12"/>
  <c r="AP52" i="12"/>
  <c r="AO51" i="12"/>
  <c r="AN30" i="12"/>
  <c r="AU21" i="12"/>
  <c r="AS24" i="12"/>
  <c r="AR48" i="12"/>
  <c r="AQ26" i="12"/>
  <c r="AO44" i="12"/>
  <c r="AN21" i="12"/>
  <c r="AK33" i="12"/>
  <c r="AK43" i="12"/>
  <c r="AJ29" i="12"/>
  <c r="AG18" i="12"/>
  <c r="AF51" i="12"/>
  <c r="AD42" i="12"/>
  <c r="AC12" i="12"/>
  <c r="AB42" i="12"/>
  <c r="Z40" i="12"/>
  <c r="Y56" i="12"/>
  <c r="X56" i="12"/>
  <c r="V50" i="12"/>
  <c r="U29" i="12"/>
  <c r="T55" i="12"/>
  <c r="R21" i="12"/>
  <c r="Q21" i="12"/>
  <c r="P12" i="12"/>
  <c r="N21" i="12"/>
  <c r="AK55" i="12"/>
  <c r="AJ33" i="12"/>
  <c r="AH38" i="12"/>
  <c r="AG55" i="12"/>
  <c r="AO27" i="12"/>
  <c r="AN51" i="12"/>
  <c r="AU16" i="12"/>
  <c r="AS19" i="12"/>
  <c r="AR35" i="12"/>
  <c r="AQ23" i="12"/>
  <c r="AO20" i="12"/>
  <c r="AN55" i="12"/>
  <c r="AL46" i="12"/>
  <c r="AK46" i="12"/>
  <c r="AH52" i="12"/>
  <c r="AG52" i="12"/>
  <c r="AE53" i="12"/>
  <c r="AD35" i="12"/>
  <c r="AC50" i="12"/>
  <c r="AA43" i="12"/>
  <c r="Z31" i="12"/>
  <c r="W28" i="12"/>
  <c r="V15" i="12"/>
  <c r="U56" i="12"/>
  <c r="S28" i="12"/>
  <c r="R52" i="12"/>
  <c r="Q11" i="12"/>
  <c r="O30" i="12"/>
  <c r="N36" i="12"/>
  <c r="AK50" i="12"/>
  <c r="AG15" i="12"/>
  <c r="AE17" i="12"/>
  <c r="AD40" i="12"/>
  <c r="AC22" i="12"/>
  <c r="AA23" i="12"/>
  <c r="Z50" i="12"/>
  <c r="Y29" i="12"/>
  <c r="W29" i="12"/>
  <c r="V30" i="12"/>
  <c r="U16" i="12"/>
  <c r="S35" i="12"/>
  <c r="Q20" i="12"/>
  <c r="O39" i="12"/>
  <c r="M12" i="12"/>
  <c r="L15" i="12"/>
  <c r="K10" i="12"/>
  <c r="J12" i="12"/>
  <c r="H50" i="12"/>
  <c r="G30" i="12"/>
  <c r="F18" i="12"/>
  <c r="D41" i="12"/>
  <c r="M51" i="12"/>
  <c r="K29" i="12"/>
  <c r="AZ45" i="12"/>
  <c r="BK25" i="12"/>
  <c r="BI19" i="12"/>
  <c r="BG13" i="12"/>
  <c r="BE33" i="12"/>
  <c r="BD44" i="12"/>
  <c r="BC18" i="12"/>
  <c r="BA47" i="12"/>
  <c r="AZ22" i="12"/>
  <c r="AY14" i="12"/>
  <c r="BK20" i="12"/>
  <c r="BJ30" i="12"/>
  <c r="BI16" i="12"/>
  <c r="BG48" i="12"/>
  <c r="BL12" i="12"/>
  <c r="BJ23" i="12"/>
  <c r="BP38" i="12"/>
  <c r="BL40" i="12"/>
  <c r="BI13" i="12"/>
  <c r="BG22" i="12"/>
  <c r="BE30" i="12"/>
  <c r="BD48" i="12"/>
  <c r="BC23" i="12"/>
  <c r="BA43" i="12"/>
  <c r="AZ50" i="12"/>
  <c r="AY24" i="12"/>
  <c r="BF54" i="12"/>
  <c r="BC22" i="12"/>
  <c r="AZ46" i="12"/>
  <c r="AX16" i="12"/>
  <c r="AV42" i="12"/>
  <c r="AU41" i="12"/>
  <c r="BE29" i="12"/>
  <c r="BB40" i="12"/>
  <c r="AZ23" i="12"/>
  <c r="AW47" i="12"/>
  <c r="AV38" i="12"/>
  <c r="AU22" i="12"/>
  <c r="AS32" i="12"/>
  <c r="AQ53" i="12"/>
  <c r="AX45" i="12"/>
  <c r="BE41" i="12"/>
  <c r="BC46" i="12"/>
  <c r="AZ39" i="12"/>
  <c r="AX41" i="12"/>
  <c r="AV48" i="12"/>
  <c r="BG28" i="12"/>
  <c r="BB12" i="12"/>
  <c r="BQ11" i="12"/>
  <c r="BP48" i="12"/>
  <c r="BP22" i="12"/>
  <c r="BQ16" i="12"/>
  <c r="BG33" i="12"/>
  <c r="BE40" i="12"/>
  <c r="BB53" i="12"/>
  <c r="AY10" i="12"/>
  <c r="BJ50" i="12"/>
  <c r="BH48" i="12"/>
  <c r="BJ10" i="12"/>
  <c r="BG14" i="12"/>
  <c r="BN20" i="12"/>
  <c r="BH38" i="12"/>
  <c r="BE23" i="12"/>
  <c r="BB33" i="12"/>
  <c r="AY47" i="12"/>
  <c r="BE31" i="12"/>
  <c r="BD56" i="12"/>
  <c r="AY40" i="12"/>
  <c r="AV14" i="12"/>
  <c r="AP47" i="12"/>
  <c r="BD36" i="12"/>
  <c r="AY15" i="12"/>
  <c r="AV33" i="12"/>
  <c r="BC38" i="12"/>
  <c r="AZ21" i="12"/>
  <c r="AW43" i="12"/>
  <c r="AV55" i="12"/>
  <c r="AU13" i="12"/>
  <c r="AS27" i="12"/>
  <c r="AR45" i="12"/>
  <c r="AQ50" i="12"/>
  <c r="AO40" i="12"/>
  <c r="AN13" i="12"/>
  <c r="AU30" i="12"/>
  <c r="AT36" i="12"/>
  <c r="AR30" i="12"/>
  <c r="AQ44" i="12"/>
  <c r="AP51" i="12"/>
  <c r="AN16" i="12"/>
  <c r="AM16" i="12"/>
  <c r="AL19" i="12"/>
  <c r="AK56" i="12"/>
  <c r="AJ13" i="12"/>
  <c r="AI12" i="12"/>
  <c r="AG54" i="12"/>
  <c r="AF24" i="12"/>
  <c r="AE30" i="12"/>
  <c r="AC13" i="12"/>
  <c r="AB21" i="12"/>
  <c r="AA32" i="12"/>
  <c r="Y51" i="12"/>
  <c r="X22" i="12"/>
  <c r="W27" i="12"/>
  <c r="U44" i="12"/>
  <c r="T21" i="12"/>
  <c r="S33" i="12"/>
  <c r="Q40" i="12"/>
  <c r="P25" i="12"/>
  <c r="O17" i="12"/>
  <c r="AK29" i="12"/>
  <c r="AJ20" i="12"/>
  <c r="AI32" i="12"/>
  <c r="AG42" i="12"/>
  <c r="AO16" i="12"/>
  <c r="AN38" i="12"/>
  <c r="AS40" i="12"/>
  <c r="AR29" i="12"/>
  <c r="AQ45" i="12"/>
  <c r="AO52" i="12"/>
  <c r="BF27" i="12"/>
  <c r="BD50" i="12"/>
  <c r="BA50" i="12"/>
  <c r="AX19" i="12"/>
  <c r="BC31" i="12"/>
  <c r="AX10" i="12"/>
  <c r="BB46" i="12"/>
  <c r="AW45" i="12"/>
  <c r="AU54" i="12"/>
  <c r="AR11" i="12"/>
  <c r="AX55" i="12"/>
  <c r="BB41" i="12"/>
  <c r="AW52" i="12"/>
  <c r="BG52" i="12"/>
  <c r="BA56" i="12"/>
  <c r="AX46" i="12"/>
  <c r="AW22" i="12"/>
  <c r="AV29" i="12"/>
  <c r="AT44" i="12"/>
  <c r="AS31" i="12"/>
  <c r="AQ24" i="12"/>
  <c r="AP27" i="12"/>
  <c r="AO38" i="12"/>
  <c r="AN11" i="12"/>
  <c r="AT48" i="12"/>
  <c r="AR38" i="12"/>
  <c r="AP40" i="12"/>
  <c r="AO31" i="12"/>
  <c r="AN47" i="12"/>
  <c r="AL38" i="12"/>
  <c r="AM41" i="12"/>
  <c r="AK38" i="12"/>
  <c r="AI29" i="12"/>
  <c r="AH44" i="12"/>
  <c r="AG44" i="12"/>
  <c r="AE45" i="12"/>
  <c r="AD11" i="12"/>
  <c r="AC42" i="12"/>
  <c r="AA35" i="12"/>
  <c r="Z23" i="12"/>
  <c r="Y41" i="12"/>
  <c r="W53" i="12"/>
  <c r="V31" i="12"/>
  <c r="U40" i="12"/>
  <c r="S12" i="12"/>
  <c r="R36" i="12"/>
  <c r="Q44" i="12"/>
  <c r="O14" i="12"/>
  <c r="N20" i="12"/>
  <c r="AK42" i="12"/>
  <c r="AI41" i="12"/>
  <c r="AH48" i="12"/>
  <c r="AG40" i="12"/>
  <c r="AO14" i="12"/>
  <c r="AM50" i="12"/>
  <c r="AT53" i="12"/>
  <c r="AS28" i="12"/>
  <c r="AR33" i="12"/>
  <c r="AP16" i="12"/>
  <c r="AO26" i="12"/>
  <c r="AM46" i="12"/>
  <c r="AL31" i="12"/>
  <c r="AL43" i="12"/>
  <c r="AJ42" i="12"/>
  <c r="AI51" i="12"/>
  <c r="AF50" i="12"/>
  <c r="AE22" i="12"/>
  <c r="AD15" i="12"/>
  <c r="AB43" i="12"/>
  <c r="AA36" i="12"/>
  <c r="Z14" i="12"/>
  <c r="W19" i="12"/>
  <c r="V53" i="12"/>
  <c r="T33" i="12"/>
  <c r="S45" i="12"/>
  <c r="R22" i="12"/>
  <c r="O29" i="12"/>
  <c r="AL50" i="12"/>
  <c r="AJ46" i="12"/>
  <c r="AI15" i="12"/>
  <c r="AF22" i="12"/>
  <c r="AE31" i="12"/>
  <c r="AD25" i="12"/>
  <c r="AB23" i="12"/>
  <c r="AA45" i="12"/>
  <c r="Z33" i="12"/>
  <c r="X45" i="12"/>
  <c r="W24" i="12"/>
  <c r="V11" i="12"/>
  <c r="T26" i="12"/>
  <c r="S56" i="12"/>
  <c r="R15" i="12"/>
  <c r="P26" i="12"/>
  <c r="N48" i="12"/>
  <c r="L22" i="12"/>
  <c r="L46" i="12"/>
  <c r="K41" i="12"/>
  <c r="I51" i="12"/>
  <c r="H21" i="12"/>
  <c r="G17" i="12"/>
  <c r="E55" i="12"/>
  <c r="L39" i="12"/>
  <c r="K18" i="12"/>
  <c r="J20" i="12"/>
  <c r="BR43" i="12"/>
  <c r="BR52" i="12"/>
  <c r="BJ46" i="12"/>
  <c r="BH18" i="12"/>
  <c r="BK21" i="12"/>
  <c r="BK28" i="12"/>
  <c r="BB52" i="12"/>
  <c r="M39" i="12"/>
  <c r="I30" i="12"/>
  <c r="D51" i="12"/>
  <c r="I55" i="12"/>
  <c r="BQ27" i="12"/>
  <c r="BA16" i="12"/>
  <c r="BI12" i="12"/>
  <c r="BA17" i="12"/>
  <c r="AW56" i="12"/>
  <c r="BB56" i="12"/>
  <c r="AT29" i="12"/>
  <c r="BG30" i="12"/>
  <c r="AW23" i="12"/>
  <c r="BA11" i="12"/>
  <c r="AW35" i="12"/>
  <c r="AT11" i="12"/>
  <c r="AQ56" i="12"/>
  <c r="AO22" i="12"/>
  <c r="AT14" i="12"/>
  <c r="AR51" i="12"/>
  <c r="AO15" i="12"/>
  <c r="AL22" i="12"/>
  <c r="AK18" i="12"/>
  <c r="AH28" i="12"/>
  <c r="AE29" i="12"/>
  <c r="AC26" i="12"/>
  <c r="Z54" i="12"/>
  <c r="W21" i="12"/>
  <c r="O27" i="12"/>
  <c r="AK26" i="12"/>
  <c r="AH32" i="12"/>
  <c r="AT19" i="12"/>
  <c r="AR22" i="12"/>
  <c r="AO42" i="12"/>
  <c r="AL47" i="12"/>
  <c r="AH53" i="12"/>
  <c r="AE50" i="12"/>
  <c r="AC16" i="12"/>
  <c r="Z30" i="12"/>
  <c r="W30" i="12"/>
  <c r="U21" i="12"/>
  <c r="O16" i="12"/>
  <c r="AK14" i="12"/>
  <c r="AF38" i="12"/>
  <c r="AD41" i="12"/>
  <c r="AA22" i="12"/>
  <c r="X10" i="12"/>
  <c r="V28" i="12"/>
  <c r="P13" i="12"/>
  <c r="N31" i="12"/>
  <c r="L33" i="12"/>
  <c r="I16" i="12"/>
  <c r="G35" i="12"/>
  <c r="D47" i="12"/>
  <c r="K50" i="12"/>
  <c r="H39" i="12"/>
  <c r="G25" i="12"/>
  <c r="F56" i="12"/>
  <c r="D42" i="12"/>
  <c r="AI46" i="12"/>
  <c r="AF14" i="12"/>
  <c r="AE23" i="12"/>
  <c r="AD47" i="12"/>
  <c r="AB15" i="12"/>
  <c r="Z25" i="12"/>
  <c r="X13" i="12"/>
  <c r="AO45" i="12"/>
  <c r="AM14" i="12"/>
  <c r="AL40" i="12"/>
  <c r="AL20" i="12"/>
  <c r="AJ10" i="12"/>
  <c r="AI19" i="12"/>
  <c r="AH43" i="12"/>
  <c r="AF18" i="12"/>
  <c r="AE27" i="12"/>
  <c r="AD29" i="12"/>
  <c r="AB11" i="12"/>
  <c r="AA33" i="12"/>
  <c r="Z29" i="12"/>
  <c r="X29" i="12"/>
  <c r="W41" i="12"/>
  <c r="V19" i="12"/>
  <c r="T18" i="12"/>
  <c r="R56" i="12"/>
  <c r="P18" i="12"/>
  <c r="AL35" i="12"/>
  <c r="AJ14" i="12"/>
  <c r="AI20" i="12"/>
  <c r="AF23" i="12"/>
  <c r="AE44" i="12"/>
  <c r="AB40" i="12"/>
  <c r="AA13" i="12"/>
  <c r="Y54" i="12"/>
  <c r="X12" i="12"/>
  <c r="W12" i="12"/>
  <c r="U50" i="12"/>
  <c r="T11" i="12"/>
  <c r="S39" i="12"/>
  <c r="P15" i="12"/>
  <c r="O43" i="12"/>
  <c r="N55" i="12"/>
  <c r="L19" i="12"/>
  <c r="J42" i="12"/>
  <c r="I11" i="12"/>
  <c r="H44" i="12"/>
  <c r="F27" i="12"/>
  <c r="E23" i="12"/>
  <c r="L24" i="12"/>
  <c r="I36" i="12"/>
  <c r="BS14" i="12"/>
  <c r="BP31" i="12"/>
  <c r="BG25" i="12"/>
  <c r="BB38" i="12"/>
  <c r="BJ11" i="12"/>
  <c r="BJ52" i="12"/>
  <c r="BG50" i="12"/>
  <c r="BB29" i="12"/>
  <c r="AU35" i="12"/>
  <c r="AR54" i="12"/>
  <c r="BC27" i="12"/>
  <c r="AU25" i="12"/>
  <c r="AV43" i="12"/>
  <c r="AS56" i="12"/>
  <c r="AP36" i="12"/>
  <c r="AN14" i="12"/>
  <c r="AS35" i="12"/>
  <c r="AQ10" i="12"/>
  <c r="AN42" i="12"/>
  <c r="AK17" i="12"/>
  <c r="AJ47" i="12"/>
  <c r="AG43" i="12"/>
  <c r="AD26" i="12"/>
  <c r="AB26" i="12"/>
  <c r="Y40" i="12"/>
  <c r="V33" i="12"/>
  <c r="T23" i="12"/>
  <c r="Q50" i="12"/>
  <c r="N30" i="12"/>
  <c r="AJ17" i="12"/>
  <c r="AG39" i="12"/>
  <c r="AN35" i="12"/>
  <c r="AS48" i="12"/>
  <c r="AQ55" i="12"/>
  <c r="AN18" i="12"/>
  <c r="AM28" i="12"/>
  <c r="AI53" i="12"/>
  <c r="AG19" i="12"/>
  <c r="AD13" i="12"/>
  <c r="AB24" i="12"/>
  <c r="Y16" i="12"/>
  <c r="T24" i="12"/>
  <c r="Q51" i="12"/>
  <c r="N19" i="12"/>
  <c r="AJ23" i="12"/>
  <c r="AE33" i="12"/>
  <c r="AC38" i="12"/>
  <c r="Z19" i="12"/>
  <c r="W20" i="12"/>
  <c r="U48" i="12"/>
  <c r="R28" i="12"/>
  <c r="O22" i="12"/>
  <c r="M44" i="12"/>
  <c r="K42" i="12"/>
  <c r="H11" i="12"/>
  <c r="F28" i="12"/>
  <c r="M11" i="12"/>
  <c r="J33" i="12"/>
  <c r="H33" i="12"/>
  <c r="G23" i="12"/>
  <c r="D23" i="12"/>
  <c r="AH33" i="12"/>
  <c r="AF47" i="12"/>
  <c r="AD46" i="12"/>
  <c r="AC55" i="12"/>
  <c r="AB46" i="12"/>
  <c r="Z44" i="12"/>
  <c r="Y27" i="12"/>
  <c r="X21" i="12"/>
  <c r="V42" i="12"/>
  <c r="U53" i="12"/>
  <c r="V46" i="12"/>
  <c r="T29" i="12"/>
  <c r="Q19" i="12"/>
  <c r="P33" i="12"/>
  <c r="O41" i="12"/>
  <c r="M56" i="12"/>
  <c r="M14" i="12"/>
  <c r="J23" i="12"/>
  <c r="I22" i="12"/>
  <c r="G56" i="12"/>
  <c r="F38" i="12"/>
  <c r="D28" i="12"/>
  <c r="D35" i="12"/>
  <c r="K25" i="12"/>
  <c r="I47" i="12"/>
  <c r="H25" i="12"/>
  <c r="G13" i="12"/>
  <c r="E51" i="12"/>
  <c r="E50" i="12"/>
  <c r="BP40" i="12"/>
  <c r="BQ28" i="12"/>
  <c r="BH24" i="12"/>
  <c r="BE54" i="12"/>
  <c r="AY29" i="12"/>
  <c r="BM22" i="12"/>
  <c r="BE27" i="12"/>
  <c r="AY26" i="12"/>
  <c r="AY25" i="12"/>
  <c r="BD39" i="12"/>
  <c r="AU27" i="12"/>
  <c r="AY17" i="12"/>
  <c r="AX28" i="12"/>
  <c r="BC42" i="12"/>
  <c r="AW10" i="12"/>
  <c r="AU24" i="12"/>
  <c r="AR27" i="12"/>
  <c r="AO24" i="12"/>
  <c r="AU56" i="12"/>
  <c r="AR47" i="12"/>
  <c r="AP21" i="12"/>
  <c r="AM53" i="12"/>
  <c r="AK28" i="12"/>
  <c r="AH50" i="12"/>
  <c r="AF25" i="12"/>
  <c r="AC44" i="12"/>
  <c r="Z56" i="12"/>
  <c r="X19" i="12"/>
  <c r="U12" i="12"/>
  <c r="M46" i="12"/>
  <c r="H14" i="12"/>
  <c r="L25" i="12"/>
  <c r="I21" i="12"/>
  <c r="BS29" i="12"/>
  <c r="BK36" i="12"/>
  <c r="BM28" i="12"/>
  <c r="BK10" i="12"/>
  <c r="AX56" i="12"/>
  <c r="AV21" i="12"/>
  <c r="AY22" i="12"/>
  <c r="AS21" i="12"/>
  <c r="BE24" i="12"/>
  <c r="AV52" i="12"/>
  <c r="AZ26" i="12"/>
  <c r="AV22" i="12"/>
  <c r="AS16" i="12"/>
  <c r="AQ18" i="12"/>
  <c r="AN41" i="12"/>
  <c r="AT23" i="12"/>
  <c r="AQ12" i="12"/>
  <c r="AN32" i="12"/>
  <c r="AL25" i="12"/>
  <c r="AJ24" i="12"/>
  <c r="AG21" i="12"/>
  <c r="AE24" i="12"/>
  <c r="Y18" i="12"/>
  <c r="W23" i="12"/>
  <c r="T53" i="12"/>
  <c r="Q31" i="12"/>
  <c r="AJ36" i="12"/>
  <c r="AG17" i="12"/>
  <c r="AN54" i="12"/>
  <c r="AT20" i="12"/>
  <c r="AQ13" i="12"/>
  <c r="AN53" i="12"/>
  <c r="AJ53" i="12"/>
  <c r="AG46" i="12"/>
  <c r="AE18" i="12"/>
  <c r="AB13" i="12"/>
  <c r="Y43" i="12"/>
  <c r="W16" i="12"/>
  <c r="Q24" i="12"/>
  <c r="O19" i="12"/>
  <c r="AJ12" i="12"/>
  <c r="AF39" i="12"/>
  <c r="AC47" i="12"/>
  <c r="Z36" i="12"/>
  <c r="X48" i="12"/>
  <c r="R13" i="12"/>
  <c r="P51" i="12"/>
  <c r="M21" i="12"/>
  <c r="K23" i="12"/>
  <c r="I33" i="12"/>
  <c r="F41" i="12"/>
  <c r="N39" i="12"/>
  <c r="H30" i="12"/>
  <c r="G55" i="12"/>
  <c r="E36" i="12"/>
  <c r="D46" i="12"/>
  <c r="AH56" i="12"/>
  <c r="AF20" i="12"/>
  <c r="AE38" i="12"/>
  <c r="AC56" i="12"/>
  <c r="AB25" i="12"/>
  <c r="AA30" i="12"/>
  <c r="Y14" i="12"/>
  <c r="X30" i="12"/>
  <c r="AN24" i="12"/>
  <c r="AM24" i="12"/>
  <c r="AL17" i="12"/>
  <c r="AK16" i="12"/>
  <c r="AJ16" i="12"/>
  <c r="AI28" i="12"/>
  <c r="AG13" i="12"/>
  <c r="AF32" i="12"/>
  <c r="AE16" i="12"/>
  <c r="AC21" i="12"/>
  <c r="AB29" i="12"/>
  <c r="AA26" i="12"/>
  <c r="Y10" i="12"/>
  <c r="X38" i="12"/>
  <c r="W14" i="12"/>
  <c r="U11" i="12"/>
  <c r="Q56" i="12"/>
  <c r="P41" i="12"/>
  <c r="O33" i="12"/>
  <c r="AK45" i="12"/>
  <c r="AJ28" i="12"/>
  <c r="AF55" i="12"/>
  <c r="AD54" i="12"/>
  <c r="AC20" i="12"/>
  <c r="AB54" i="12"/>
  <c r="Z52" i="12"/>
  <c r="Y39" i="12"/>
  <c r="X53" i="12"/>
  <c r="V26" i="12"/>
  <c r="U20" i="12"/>
  <c r="T30" i="12"/>
  <c r="R45" i="12"/>
  <c r="Q16" i="12"/>
  <c r="P30" i="12"/>
  <c r="N45" i="12"/>
  <c r="M53" i="12"/>
  <c r="M45" i="12"/>
  <c r="K55" i="12"/>
  <c r="J41" i="12"/>
  <c r="D13" i="12"/>
  <c r="N25" i="12"/>
  <c r="L43" i="12"/>
  <c r="J21" i="12"/>
  <c r="I23" i="12"/>
  <c r="BN24" i="12"/>
  <c r="BN21" i="12"/>
  <c r="BL24" i="12"/>
  <c r="BF52" i="12"/>
  <c r="AZ20" i="12"/>
  <c r="BQ52" i="12"/>
  <c r="BF17" i="12"/>
  <c r="AZ19" i="12"/>
  <c r="BA25" i="12"/>
  <c r="BE55" i="12"/>
  <c r="AV36" i="12"/>
  <c r="AQ51" i="12"/>
  <c r="AZ12" i="12"/>
  <c r="BE43" i="12"/>
  <c r="AX23" i="12"/>
  <c r="AU17" i="12"/>
  <c r="AR23" i="12"/>
  <c r="AM47" i="12"/>
  <c r="AP38" i="12"/>
  <c r="AM22" i="12"/>
  <c r="AL36" i="12"/>
  <c r="AI27" i="12"/>
  <c r="AF26" i="12"/>
  <c r="AA41" i="12"/>
  <c r="X11" i="12"/>
  <c r="V52" i="12"/>
  <c r="S48" i="12"/>
  <c r="AL51" i="12"/>
  <c r="AI39" i="12"/>
  <c r="AP33" i="12"/>
  <c r="AM52" i="12"/>
  <c r="AS13" i="12"/>
  <c r="AP14" i="12"/>
  <c r="AM43" i="12"/>
  <c r="AI50" i="12"/>
  <c r="AF13" i="12"/>
  <c r="AD39" i="12"/>
  <c r="AA17" i="12"/>
  <c r="X36" i="12"/>
  <c r="V51" i="12"/>
  <c r="S47" i="12"/>
  <c r="P39" i="12"/>
  <c r="AL44" i="12"/>
  <c r="AH30" i="12"/>
  <c r="AE28" i="12"/>
  <c r="Y38" i="12"/>
  <c r="W26" i="12"/>
  <c r="T28" i="12"/>
  <c r="Q22" i="12"/>
  <c r="O44" i="12"/>
  <c r="N40" i="12"/>
  <c r="J10" i="12"/>
  <c r="H28" i="12"/>
  <c r="D52" i="12"/>
  <c r="I20" i="12"/>
  <c r="H24" i="12"/>
  <c r="F10" i="12"/>
  <c r="D40" i="12"/>
  <c r="D14" i="12"/>
  <c r="AG10" i="12"/>
  <c r="AE41" i="12"/>
  <c r="AD27" i="12"/>
  <c r="AC46" i="12"/>
  <c r="AA47" i="12"/>
  <c r="Z27" i="12"/>
  <c r="Y53" i="12"/>
  <c r="W36" i="12"/>
  <c r="V23" i="12"/>
  <c r="U15" i="12"/>
  <c r="U19" i="12"/>
  <c r="T48" i="12"/>
  <c r="R10" i="12"/>
  <c r="Q42" i="12"/>
  <c r="P52" i="12"/>
  <c r="N43" i="12"/>
  <c r="M42" i="12"/>
  <c r="M36" i="12"/>
  <c r="K44" i="12"/>
  <c r="H51" i="12"/>
  <c r="G45" i="12"/>
  <c r="F17" i="12"/>
  <c r="M30" i="12"/>
  <c r="L12" i="12"/>
  <c r="J47" i="12"/>
  <c r="I26" i="12"/>
  <c r="H22" i="12"/>
  <c r="F50" i="12"/>
  <c r="BT21" i="12"/>
  <c r="BT48" i="12"/>
  <c r="BR56" i="12"/>
  <c r="BJ48" i="12"/>
  <c r="BC48" i="12"/>
  <c r="BL13" i="12"/>
  <c r="BO21" i="12"/>
  <c r="BC53" i="12"/>
  <c r="BG12" i="12"/>
  <c r="AW36" i="12"/>
  <c r="BA41" i="12"/>
  <c r="AT40" i="12"/>
  <c r="BG17" i="12"/>
  <c r="AW44" i="12"/>
  <c r="BA31" i="12"/>
  <c r="AW16" i="12"/>
  <c r="AT33" i="12"/>
  <c r="AQ22" i="12"/>
  <c r="AO41" i="12"/>
  <c r="AT50" i="12"/>
  <c r="AQ16" i="12"/>
  <c r="AL39" i="12"/>
  <c r="AJ50" i="12"/>
  <c r="AH45" i="12"/>
  <c r="AE42" i="12"/>
  <c r="AB51" i="12"/>
  <c r="L18" i="12"/>
  <c r="F46" i="12"/>
  <c r="K53" i="12"/>
  <c r="BO29" i="12"/>
  <c r="BF11" i="12"/>
  <c r="BJ24" i="12"/>
  <c r="BF51" i="12"/>
  <c r="BE19" i="12"/>
  <c r="BG23" i="12"/>
  <c r="AW55" i="12"/>
  <c r="AR26" i="12"/>
  <c r="BB11" i="12"/>
  <c r="BF41" i="12"/>
  <c r="AX27" i="12"/>
  <c r="AU44" i="12"/>
  <c r="AS33" i="12"/>
  <c r="AP42" i="12"/>
  <c r="AN17" i="12"/>
  <c r="AS46" i="12"/>
  <c r="AP24" i="12"/>
  <c r="AN31" i="12"/>
  <c r="AM39" i="12"/>
  <c r="AI13" i="12"/>
  <c r="AG28" i="12"/>
  <c r="AD44" i="12"/>
  <c r="AA19" i="12"/>
  <c r="Y25" i="12"/>
  <c r="V22" i="12"/>
  <c r="S27" i="12"/>
  <c r="Q12" i="12"/>
  <c r="AM20" i="12"/>
  <c r="AI25" i="12"/>
  <c r="AG24" i="12"/>
  <c r="AS39" i="12"/>
  <c r="AP55" i="12"/>
  <c r="AN25" i="12"/>
  <c r="AL26" i="12"/>
  <c r="AI36" i="12"/>
  <c r="AG14" i="12"/>
  <c r="AD20" i="12"/>
  <c r="AA52" i="12"/>
  <c r="Y15" i="12"/>
  <c r="V21" i="12"/>
  <c r="S26" i="12"/>
  <c r="Q23" i="12"/>
  <c r="AM17" i="12"/>
  <c r="AI47" i="12"/>
  <c r="AE47" i="12"/>
  <c r="AB39" i="12"/>
  <c r="W56" i="12"/>
  <c r="R47" i="12"/>
  <c r="O21" i="12"/>
  <c r="L13" i="12"/>
  <c r="E16" i="12"/>
  <c r="L21" i="12"/>
  <c r="J11" i="12"/>
  <c r="H56" i="12"/>
  <c r="F39" i="12"/>
  <c r="E27" i="12"/>
  <c r="AG41" i="12"/>
  <c r="AF41" i="12"/>
  <c r="AD14" i="12"/>
  <c r="AC23" i="12"/>
  <c r="AB12" i="12"/>
  <c r="Z12" i="12"/>
  <c r="Y36" i="12"/>
  <c r="X39" i="12"/>
  <c r="AM13" i="12"/>
  <c r="AK24" i="12"/>
  <c r="AK19" i="12"/>
  <c r="AJ31" i="12"/>
  <c r="AH10" i="12"/>
  <c r="AG35" i="12"/>
  <c r="AF27" i="12"/>
  <c r="AD18" i="12"/>
  <c r="AC35" i="12"/>
  <c r="AB18" i="12"/>
  <c r="Z16" i="12"/>
  <c r="Y32" i="12"/>
  <c r="X55" i="12"/>
  <c r="U22" i="12"/>
  <c r="T56" i="12"/>
  <c r="R18" i="12"/>
  <c r="P11" i="12"/>
  <c r="N51" i="12"/>
  <c r="AK31" i="12"/>
  <c r="AJ51" i="12"/>
  <c r="AD43" i="12"/>
  <c r="AC54" i="12"/>
  <c r="AA55" i="12"/>
  <c r="Z35" i="12"/>
  <c r="Y12" i="12"/>
  <c r="W52" i="12"/>
  <c r="V56" i="12"/>
  <c r="U31" i="12"/>
  <c r="S52" i="12"/>
  <c r="R11" i="12"/>
  <c r="Q43" i="12"/>
  <c r="N44" i="12"/>
  <c r="M43" i="12"/>
  <c r="K33" i="12"/>
  <c r="J19" i="12"/>
  <c r="H27" i="12"/>
  <c r="G21" i="12"/>
  <c r="F44" i="12"/>
  <c r="M16" i="12"/>
  <c r="K14" i="12"/>
  <c r="J40" i="12"/>
  <c r="I53" i="12"/>
  <c r="BO26" i="12"/>
  <c r="BO56" i="12"/>
  <c r="BD41" i="12"/>
  <c r="AY16" i="12"/>
  <c r="BH23" i="12"/>
  <c r="BL50" i="12"/>
  <c r="BD46" i="12"/>
  <c r="AY30" i="12"/>
  <c r="AX44" i="12"/>
  <c r="BC29" i="12"/>
  <c r="AU28" i="12"/>
  <c r="AX54" i="12"/>
  <c r="AW20" i="12"/>
  <c r="AT47" i="12"/>
  <c r="AR17" i="12"/>
  <c r="AO35" i="12"/>
  <c r="AU32" i="12"/>
  <c r="AR53" i="12"/>
  <c r="AO28" i="12"/>
  <c r="AM21" i="12"/>
  <c r="AK27" i="12"/>
  <c r="AH18" i="12"/>
  <c r="AF35" i="12"/>
  <c r="AC43" i="12"/>
  <c r="Z24" i="12"/>
  <c r="X24" i="12"/>
  <c r="U38" i="12"/>
  <c r="P27" i="12"/>
  <c r="AK39" i="12"/>
  <c r="AH22" i="12"/>
  <c r="AO11" i="12"/>
  <c r="AT56" i="12"/>
  <c r="AR50" i="12"/>
  <c r="AO55" i="12"/>
  <c r="AM15" i="12"/>
  <c r="AK12" i="12"/>
  <c r="AH31" i="12"/>
  <c r="AF33" i="12"/>
  <c r="AC19" i="12"/>
  <c r="Z47" i="12"/>
  <c r="X41" i="12"/>
  <c r="U39" i="12"/>
  <c r="R35" i="12"/>
  <c r="P28" i="12"/>
  <c r="AK15" i="12"/>
  <c r="AG47" i="12"/>
  <c r="AD56" i="12"/>
  <c r="AA39" i="12"/>
  <c r="Y45" i="12"/>
  <c r="V39" i="12"/>
  <c r="S20" i="12"/>
  <c r="Q52" i="12"/>
  <c r="N12" i="12"/>
  <c r="L55" i="12"/>
  <c r="J36" i="12"/>
  <c r="G46" i="12"/>
  <c r="K31" i="12"/>
  <c r="G11" i="12"/>
  <c r="AI24" i="12"/>
  <c r="AF46" i="12"/>
  <c r="AE55" i="12"/>
  <c r="AB47" i="12"/>
  <c r="AA40" i="12"/>
  <c r="Z10" i="12"/>
  <c r="X26" i="12"/>
  <c r="W35" i="12"/>
  <c r="V12" i="12"/>
  <c r="W13" i="12"/>
  <c r="S19" i="12"/>
  <c r="R33" i="12"/>
  <c r="O56" i="12"/>
  <c r="N33" i="12"/>
  <c r="M41" i="12"/>
  <c r="L48" i="12"/>
  <c r="K43" i="12"/>
  <c r="I56" i="12"/>
  <c r="H42" i="12"/>
  <c r="G22" i="12"/>
  <c r="E56" i="12"/>
  <c r="D33" i="12"/>
  <c r="M52" i="12"/>
  <c r="K52" i="12"/>
  <c r="J30" i="12"/>
  <c r="I17" i="12"/>
  <c r="F29" i="12"/>
  <c r="E45" i="12"/>
  <c r="BQ20" i="12"/>
  <c r="BQ24" i="12"/>
  <c r="BB17" i="12"/>
  <c r="BK30" i="12"/>
  <c r="BK33" i="12"/>
  <c r="BG31" i="12"/>
  <c r="BB20" i="12"/>
  <c r="BD52" i="12"/>
  <c r="AX30" i="12"/>
  <c r="AS45" i="12"/>
  <c r="BD22" i="12"/>
  <c r="AU53" i="12"/>
  <c r="AY52" i="12"/>
  <c r="AV24" i="12"/>
  <c r="AS25" i="12"/>
  <c r="AQ31" i="12"/>
  <c r="AN46" i="12"/>
  <c r="AS55" i="12"/>
  <c r="J39" i="12"/>
  <c r="BM26" i="12"/>
  <c r="BB24" i="12"/>
  <c r="AY55" i="12"/>
  <c r="AR21" i="12"/>
  <c r="AP29" i="12"/>
  <c r="AF40" i="12"/>
  <c r="U27" i="12"/>
  <c r="AI22" i="12"/>
  <c r="AP39" i="12"/>
  <c r="AF16" i="12"/>
  <c r="U28" i="12"/>
  <c r="AH17" i="12"/>
  <c r="V10" i="12"/>
  <c r="M50" i="12"/>
  <c r="L11" i="12"/>
  <c r="D21" i="12"/>
  <c r="AD32" i="12"/>
  <c r="Y21" i="12"/>
  <c r="AG20" i="12"/>
  <c r="AA11" i="12"/>
  <c r="V38" i="12"/>
  <c r="Q41" i="12"/>
  <c r="AI48" i="12"/>
  <c r="AB55" i="12"/>
  <c r="W22" i="12"/>
  <c r="R30" i="12"/>
  <c r="L45" i="12"/>
  <c r="H53" i="12"/>
  <c r="M19" i="12"/>
  <c r="BC16" i="12"/>
  <c r="BC21" i="12"/>
  <c r="AV54" i="12"/>
  <c r="AT41" i="12"/>
  <c r="AJ18" i="12"/>
  <c r="O50" i="12"/>
  <c r="AJ27" i="12"/>
  <c r="Z13" i="12"/>
  <c r="O51" i="12"/>
  <c r="AA54" i="12"/>
  <c r="F11" i="12"/>
  <c r="AF52" i="12"/>
  <c r="AA16" i="12"/>
  <c r="R48" i="12"/>
  <c r="L47" i="12"/>
  <c r="H13" i="12"/>
  <c r="L23" i="12"/>
  <c r="G26" i="12"/>
  <c r="BN10" i="12"/>
  <c r="BA39" i="12"/>
  <c r="BA36" i="12"/>
  <c r="AQ25" i="12"/>
  <c r="AU26" i="12"/>
  <c r="AS23" i="12"/>
  <c r="AM54" i="12"/>
  <c r="AI16" i="12"/>
  <c r="AD12" i="12"/>
  <c r="Y35" i="12"/>
  <c r="R53" i="12"/>
  <c r="P38" i="12"/>
  <c r="AK48" i="12"/>
  <c r="AH54" i="12"/>
  <c r="AO43" i="12"/>
  <c r="AU50" i="12"/>
  <c r="AR14" i="12"/>
  <c r="AO36" i="12"/>
  <c r="AM29" i="12"/>
  <c r="AK35" i="12"/>
  <c r="AH26" i="12"/>
  <c r="AF43" i="12"/>
  <c r="AC51" i="12"/>
  <c r="Z32" i="12"/>
  <c r="X40" i="12"/>
  <c r="R50" i="12"/>
  <c r="P43" i="12"/>
  <c r="AK47" i="12"/>
  <c r="AG25" i="12"/>
  <c r="AD19" i="12"/>
  <c r="AB36" i="12"/>
  <c r="Y28" i="12"/>
  <c r="V24" i="12"/>
  <c r="Q26" i="12"/>
  <c r="N27" i="12"/>
  <c r="J51" i="12"/>
  <c r="E21" i="12"/>
  <c r="K46" i="12"/>
  <c r="I18" i="12"/>
  <c r="G20" i="12"/>
  <c r="F53" i="12"/>
  <c r="E38" i="12"/>
  <c r="AI17" i="12"/>
  <c r="AG16" i="12"/>
  <c r="AD16" i="12"/>
  <c r="AC24" i="12"/>
  <c r="AA56" i="12"/>
  <c r="Z26" i="12"/>
  <c r="Y23" i="12"/>
  <c r="W38" i="12"/>
  <c r="V29" i="12"/>
  <c r="U17" i="12"/>
  <c r="R46" i="12"/>
  <c r="Q17" i="12"/>
  <c r="O24" i="12"/>
  <c r="N46" i="12"/>
  <c r="M35" i="12"/>
  <c r="L16" i="12"/>
  <c r="K11" i="12"/>
  <c r="I40" i="12"/>
  <c r="H26" i="12"/>
  <c r="G15" i="12"/>
  <c r="E40" i="12"/>
  <c r="D11" i="12"/>
  <c r="M33" i="12"/>
  <c r="K20" i="12"/>
  <c r="J16" i="12"/>
  <c r="H47" i="12"/>
  <c r="G33" i="12"/>
  <c r="F13" i="12"/>
  <c r="E11" i="12"/>
  <c r="V27" i="12"/>
  <c r="T14" i="12"/>
  <c r="R29" i="12"/>
  <c r="Q45" i="12"/>
  <c r="P14" i="12"/>
  <c r="N29" i="12"/>
  <c r="M13" i="12"/>
  <c r="K39" i="12"/>
  <c r="J25" i="12"/>
  <c r="I41" i="12"/>
  <c r="G24" i="12"/>
  <c r="E46" i="12"/>
  <c r="N38" i="12"/>
  <c r="L27" i="12"/>
  <c r="J50" i="12"/>
  <c r="H48" i="12"/>
  <c r="F31" i="12"/>
  <c r="E19" i="12"/>
  <c r="E41" i="12"/>
  <c r="BN39" i="12"/>
  <c r="BN56" i="12"/>
  <c r="BL29" i="12"/>
  <c r="BD11" i="12"/>
  <c r="AY39" i="12"/>
  <c r="BG21" i="12"/>
  <c r="BK50" i="12"/>
  <c r="BD14" i="12"/>
  <c r="AX36" i="12"/>
  <c r="AX31" i="12"/>
  <c r="BB23" i="12"/>
  <c r="AU29" i="12"/>
  <c r="AX22" i="12"/>
  <c r="AX17" i="12"/>
  <c r="BB48" i="12"/>
  <c r="AT22" i="12"/>
  <c r="AR25" i="12"/>
  <c r="AO54" i="12"/>
  <c r="AR32" i="12"/>
  <c r="AO47" i="12"/>
  <c r="AL54" i="12"/>
  <c r="AK54" i="12"/>
  <c r="AH15" i="12"/>
  <c r="AF15" i="12"/>
  <c r="AC11" i="12"/>
  <c r="Z39" i="12"/>
  <c r="W44" i="12"/>
  <c r="U23" i="12"/>
  <c r="R19" i="12"/>
  <c r="O46" i="12"/>
  <c r="AK20" i="12"/>
  <c r="AH23" i="12"/>
  <c r="AO30" i="12"/>
  <c r="AT30" i="12"/>
  <c r="AR10" i="12"/>
  <c r="AO23" i="12"/>
  <c r="AL30" i="12"/>
  <c r="AK30" i="12"/>
  <c r="AH36" i="12"/>
  <c r="Z15" i="12"/>
  <c r="U24" i="12"/>
  <c r="R20" i="12"/>
  <c r="O47" i="12"/>
  <c r="AG32" i="12"/>
  <c r="AD24" i="12"/>
  <c r="AA20" i="12"/>
  <c r="Y13" i="12"/>
  <c r="V13" i="12"/>
  <c r="S50" i="12"/>
  <c r="Q33" i="12"/>
  <c r="N17" i="12"/>
  <c r="I48" i="12"/>
  <c r="G14" i="12"/>
  <c r="D25" i="12"/>
  <c r="K36" i="12"/>
  <c r="H55" i="12"/>
  <c r="G41" i="12"/>
  <c r="F21" i="12"/>
  <c r="E29" i="12"/>
  <c r="AI31" i="12"/>
  <c r="AF30" i="12"/>
  <c r="AE39" i="12"/>
  <c r="AD33" i="12"/>
  <c r="AB31" i="12"/>
  <c r="AA53" i="12"/>
  <c r="Z41" i="12"/>
  <c r="X27" i="12"/>
  <c r="W40" i="12"/>
  <c r="V44" i="12"/>
  <c r="T42" i="12"/>
  <c r="S21" i="12"/>
  <c r="R31" i="12"/>
  <c r="P42" i="12"/>
  <c r="O23" i="12"/>
  <c r="N15" i="12"/>
  <c r="L42" i="12"/>
  <c r="L17" i="12"/>
  <c r="K16" i="12"/>
  <c r="I19" i="12"/>
  <c r="H29" i="12"/>
  <c r="G27" i="12"/>
  <c r="E13" i="12"/>
  <c r="D31" i="12"/>
  <c r="J44" i="12"/>
  <c r="H15" i="12"/>
  <c r="G42" i="12"/>
  <c r="D53" i="12"/>
  <c r="D36" i="12"/>
  <c r="BD32" i="12"/>
  <c r="J46" i="12"/>
  <c r="BP11" i="12"/>
  <c r="AV26" i="12"/>
  <c r="AW29" i="12"/>
  <c r="AU15" i="12"/>
  <c r="AK21" i="12"/>
  <c r="AU14" i="12"/>
  <c r="AK40" i="12"/>
  <c r="AA14" i="12"/>
  <c r="AB38" i="12"/>
  <c r="Q29" i="12"/>
  <c r="G16" i="12"/>
  <c r="G36" i="12"/>
  <c r="AG48" i="12"/>
  <c r="AA15" i="12"/>
  <c r="AN23" i="12"/>
  <c r="AI52" i="12"/>
  <c r="AD36" i="12"/>
  <c r="Y17" i="12"/>
  <c r="S11" i="12"/>
  <c r="AE14" i="12"/>
  <c r="Z18" i="12"/>
  <c r="T41" i="12"/>
  <c r="O53" i="12"/>
  <c r="K21" i="12"/>
  <c r="J43" i="12"/>
  <c r="BM54" i="12"/>
  <c r="AW27" i="12"/>
  <c r="AV46" i="12"/>
  <c r="AQ35" i="12"/>
  <c r="AO53" i="12"/>
  <c r="AE35" i="12"/>
  <c r="AH51" i="12"/>
  <c r="AO29" i="12"/>
  <c r="AE11" i="12"/>
  <c r="T35" i="12"/>
  <c r="AF44" i="12"/>
  <c r="U18" i="12"/>
  <c r="L36" i="12"/>
  <c r="K40" i="12"/>
  <c r="D45" i="12"/>
  <c r="AC41" i="12"/>
  <c r="X31" i="12"/>
  <c r="T10" i="12"/>
  <c r="O42" i="12"/>
  <c r="J45" i="12"/>
  <c r="E47" i="12"/>
  <c r="J28" i="12"/>
  <c r="BN12" i="12"/>
  <c r="BH19" i="12"/>
  <c r="BF30" i="12"/>
  <c r="BF48" i="12"/>
  <c r="AP10" i="12"/>
  <c r="AP35" i="12"/>
  <c r="AL10" i="12"/>
  <c r="AA44" i="12"/>
  <c r="W51" i="12"/>
  <c r="T38" i="12"/>
  <c r="Q53" i="12"/>
  <c r="N53" i="12"/>
  <c r="AG26" i="12"/>
  <c r="AN22" i="12"/>
  <c r="AS53" i="12"/>
  <c r="AQ42" i="12"/>
  <c r="AN50" i="12"/>
  <c r="AK25" i="12"/>
  <c r="AJ21" i="12"/>
  <c r="AG51" i="12"/>
  <c r="Y48" i="12"/>
  <c r="V17" i="12"/>
  <c r="T39" i="12"/>
  <c r="Q15" i="12"/>
  <c r="N50" i="12"/>
  <c r="AJ25" i="12"/>
  <c r="AF29" i="12"/>
  <c r="AC15" i="12"/>
  <c r="Z51" i="12"/>
  <c r="U14" i="12"/>
  <c r="R43" i="12"/>
  <c r="P36" i="12"/>
  <c r="M26" i="12"/>
  <c r="K28" i="12"/>
  <c r="H43" i="12"/>
  <c r="F14" i="12"/>
  <c r="M47" i="12"/>
  <c r="J31" i="12"/>
  <c r="G39" i="12"/>
  <c r="E20" i="12"/>
  <c r="D55" i="12"/>
  <c r="AH24" i="12"/>
  <c r="AF17" i="12"/>
  <c r="AE10" i="12"/>
  <c r="AC36" i="12"/>
  <c r="AB14" i="12"/>
  <c r="AA28" i="12"/>
  <c r="Y47" i="12"/>
  <c r="X35" i="12"/>
  <c r="W11" i="12"/>
  <c r="U36" i="12"/>
  <c r="T46" i="12"/>
  <c r="S25" i="12"/>
  <c r="P46" i="12"/>
  <c r="O35" i="12"/>
  <c r="M24" i="12"/>
  <c r="K22" i="12"/>
  <c r="I15" i="12"/>
  <c r="G40" i="12"/>
  <c r="F22" i="12"/>
  <c r="D12" i="12"/>
  <c r="L14" i="12"/>
  <c r="I31" i="12"/>
  <c r="H20" i="12"/>
  <c r="F47" i="12"/>
  <c r="E35" i="12"/>
  <c r="T25" i="12"/>
  <c r="S53" i="12"/>
  <c r="R14" i="12"/>
  <c r="P29" i="12"/>
  <c r="N47" i="12"/>
  <c r="L29" i="12"/>
  <c r="K48" i="12"/>
  <c r="I24" i="12"/>
  <c r="H45" i="12"/>
  <c r="G43" i="12"/>
  <c r="E24" i="12"/>
  <c r="D17" i="12"/>
  <c r="L53" i="12"/>
  <c r="K17" i="12"/>
  <c r="J27" i="12"/>
  <c r="H31" i="12"/>
  <c r="F48" i="12"/>
  <c r="D26" i="12"/>
  <c r="BP24" i="12"/>
  <c r="BP43" i="12"/>
  <c r="BH25" i="12"/>
  <c r="BG51" i="12"/>
  <c r="BA13" i="12"/>
  <c r="BJ41" i="12"/>
  <c r="BI50" i="12"/>
  <c r="BG41" i="12"/>
  <c r="BA10" i="12"/>
  <c r="BC40" i="12"/>
  <c r="AU46" i="12"/>
  <c r="AW13" i="12"/>
  <c r="BB55" i="12"/>
  <c r="BG40" i="12"/>
  <c r="AY12" i="12"/>
  <c r="AV25" i="12"/>
  <c r="AS20" i="12"/>
  <c r="AP15" i="12"/>
  <c r="AN27" i="12"/>
  <c r="AS30" i="12"/>
  <c r="AP56" i="12"/>
  <c r="AN10" i="12"/>
  <c r="AM12" i="12"/>
  <c r="AI45" i="12"/>
  <c r="AG11" i="12"/>
  <c r="AD51" i="12"/>
  <c r="AA51" i="12"/>
  <c r="V48" i="12"/>
  <c r="S44" i="12"/>
  <c r="Q35" i="12"/>
  <c r="N52" i="12"/>
  <c r="AG56" i="12"/>
  <c r="AS42" i="12"/>
  <c r="AP32" i="12"/>
  <c r="AN39" i="12"/>
  <c r="AM25" i="12"/>
  <c r="AI21" i="12"/>
  <c r="AG36" i="12"/>
  <c r="AD52" i="12"/>
  <c r="AA27" i="12"/>
  <c r="Y33" i="12"/>
  <c r="V47" i="12"/>
  <c r="S43" i="12"/>
  <c r="Q28" i="12"/>
  <c r="N26" i="12"/>
  <c r="AI33" i="12"/>
  <c r="AE46" i="12"/>
  <c r="AC40" i="12"/>
  <c r="U33" i="12"/>
  <c r="R17" i="12"/>
  <c r="O40" i="12"/>
  <c r="M25" i="12"/>
  <c r="K27" i="12"/>
  <c r="E48" i="12"/>
  <c r="M20" i="12"/>
  <c r="J14" i="12"/>
  <c r="H17" i="12"/>
  <c r="F55" i="12"/>
  <c r="E43" i="12"/>
  <c r="AH35" i="12"/>
  <c r="AF31" i="12"/>
  <c r="AD30" i="12"/>
  <c r="AC39" i="12"/>
  <c r="AB30" i="12"/>
  <c r="Z28" i="12"/>
  <c r="Y52" i="12"/>
  <c r="X32" i="12"/>
  <c r="V25" i="12"/>
  <c r="U13" i="12"/>
  <c r="T31" i="12"/>
  <c r="R42" i="12"/>
  <c r="Q13" i="12"/>
  <c r="P35" i="12"/>
  <c r="N42" i="12"/>
  <c r="M27" i="12"/>
  <c r="M18" i="12"/>
  <c r="K45" i="12"/>
  <c r="J38" i="12"/>
  <c r="I25" i="12"/>
  <c r="G19" i="12"/>
  <c r="F33" i="12"/>
  <c r="E14" i="12"/>
  <c r="N56" i="12"/>
  <c r="L44" i="12"/>
  <c r="J18" i="12"/>
  <c r="I42" i="12"/>
  <c r="F15" i="12"/>
  <c r="D48" i="12"/>
  <c r="BS56" i="12"/>
  <c r="BD31" i="12"/>
  <c r="AU47" i="12"/>
  <c r="AI10" i="12"/>
  <c r="AL13" i="12"/>
  <c r="AK13" i="12"/>
  <c r="N13" i="12"/>
  <c r="F26" i="12"/>
  <c r="Z42" i="12"/>
  <c r="AH20" i="12"/>
  <c r="W10" i="12"/>
  <c r="AK52" i="12"/>
  <c r="X42" i="12"/>
  <c r="N22" i="12"/>
  <c r="D38" i="12"/>
  <c r="BJ22" i="12"/>
  <c r="AZ44" i="12"/>
  <c r="AN52" i="12"/>
  <c r="AB19" i="12"/>
  <c r="AN28" i="12"/>
  <c r="AB48" i="12"/>
  <c r="AC33" i="12"/>
  <c r="I46" i="12"/>
  <c r="AH46" i="12"/>
  <c r="W42" i="12"/>
  <c r="E42" i="12"/>
  <c r="BT36" i="12"/>
  <c r="BF28" i="12"/>
  <c r="AX50" i="12"/>
  <c r="AN45" i="12"/>
  <c r="V18" i="12"/>
  <c r="P53" i="12"/>
  <c r="AI40" i="12"/>
  <c r="AM55" i="12"/>
  <c r="AP46" i="12"/>
  <c r="AL52" i="12"/>
  <c r="V36" i="12"/>
  <c r="P50" i="12"/>
  <c r="AI30" i="12"/>
  <c r="AB10" i="12"/>
  <c r="W33" i="12"/>
  <c r="N41" i="12"/>
  <c r="H12" i="12"/>
  <c r="L56" i="12"/>
  <c r="H40" i="12"/>
  <c r="D56" i="12"/>
  <c r="AG50" i="12"/>
  <c r="AD55" i="12"/>
  <c r="AB20" i="12"/>
  <c r="Y20" i="12"/>
  <c r="V40" i="12"/>
  <c r="T16" i="12"/>
  <c r="Q10" i="12"/>
  <c r="N11" i="12"/>
  <c r="M17" i="12"/>
  <c r="J35" i="12"/>
  <c r="G29" i="12"/>
  <c r="D50" i="12"/>
  <c r="K30" i="12"/>
  <c r="I10" i="12"/>
  <c r="S23" i="12"/>
  <c r="P48" i="12"/>
  <c r="M38" i="12"/>
  <c r="L52" i="12"/>
  <c r="F19" i="12"/>
  <c r="E33" i="12"/>
  <c r="K56" i="12"/>
  <c r="E28" i="12"/>
  <c r="BM46" i="12"/>
  <c r="BE48" i="12"/>
  <c r="BI41" i="12"/>
  <c r="BE53" i="12"/>
  <c r="AZ27" i="12"/>
  <c r="AZ10" i="12"/>
  <c r="AX33" i="12"/>
  <c r="AR52" i="12"/>
  <c r="AM44" i="12"/>
  <c r="AP19" i="12"/>
  <c r="AL21" i="12"/>
  <c r="AF53" i="12"/>
  <c r="AA24" i="12"/>
  <c r="U42" i="12"/>
  <c r="P23" i="12"/>
  <c r="AI54" i="12"/>
  <c r="AU31" i="12"/>
  <c r="AF48" i="12"/>
  <c r="AA42" i="12"/>
  <c r="U43" i="12"/>
  <c r="P24" i="12"/>
  <c r="AH40" i="12"/>
  <c r="AB17" i="12"/>
  <c r="W43" i="12"/>
  <c r="Q48" i="12"/>
  <c r="M23" i="12"/>
  <c r="G48" i="12"/>
  <c r="L38" i="12"/>
  <c r="G52" i="12"/>
  <c r="D24" i="12"/>
  <c r="AG31" i="12"/>
  <c r="AD48" i="12"/>
  <c r="AA31" i="12"/>
  <c r="V14" i="12"/>
  <c r="S51" i="12"/>
  <c r="Q36" i="12"/>
  <c r="N10" i="12"/>
  <c r="L31" i="12"/>
  <c r="J56" i="12"/>
  <c r="G38" i="12"/>
  <c r="K15" i="12"/>
  <c r="I29" i="12"/>
  <c r="F45" i="12"/>
  <c r="D19" i="12"/>
  <c r="AE56" i="12"/>
  <c r="T19" i="12"/>
  <c r="AN40" i="12"/>
  <c r="Y26" i="12"/>
  <c r="O20" i="12"/>
  <c r="AA18" i="12"/>
  <c r="P17" i="12"/>
  <c r="F30" i="12"/>
  <c r="J53" i="12"/>
  <c r="D29" i="12"/>
  <c r="AC25" i="12"/>
  <c r="X17" i="12"/>
  <c r="S38" i="12"/>
  <c r="M55" i="12"/>
  <c r="L20" i="12"/>
  <c r="K24" i="12"/>
  <c r="E12" i="12"/>
  <c r="AJ55" i="12"/>
  <c r="P10" i="12"/>
  <c r="BI23" i="12"/>
  <c r="AG38" i="12"/>
  <c r="X50" i="12"/>
  <c r="AQ17" i="12"/>
  <c r="AB27" i="12"/>
  <c r="R39" i="12"/>
  <c r="X44" i="12"/>
  <c r="N16" i="12"/>
  <c r="H23" i="12"/>
  <c r="AE52" i="12"/>
  <c r="W17" i="12"/>
  <c r="O10" i="12"/>
  <c r="H52" i="12"/>
  <c r="I44" i="12"/>
  <c r="Q27" i="12"/>
  <c r="J52" i="12"/>
  <c r="D18" i="12"/>
  <c r="F12" i="12"/>
  <c r="BS50" i="12"/>
  <c r="BI24" i="12"/>
  <c r="BE22" i="12"/>
  <c r="AN20" i="12"/>
  <c r="AG53" i="12"/>
  <c r="AJ35" i="12"/>
  <c r="AL33" i="12"/>
  <c r="AG29" i="12"/>
  <c r="Q47" i="12"/>
  <c r="X14" i="12"/>
  <c r="D15" i="12"/>
  <c r="E52" i="12"/>
  <c r="AB41" i="12"/>
  <c r="Q55" i="12"/>
  <c r="J55" i="12"/>
  <c r="L41" i="12"/>
  <c r="G31" i="12"/>
  <c r="BD54" i="12"/>
  <c r="AO56" i="12"/>
  <c r="AC29" i="12"/>
  <c r="AO32" i="12"/>
  <c r="AC52" i="12"/>
  <c r="AD38" i="12"/>
  <c r="D43" i="12"/>
  <c r="AO13" i="12"/>
  <c r="AE21" i="12"/>
  <c r="U41" i="12"/>
  <c r="AF54" i="12"/>
  <c r="V45" i="12"/>
  <c r="L10" i="12"/>
  <c r="BL39" i="12"/>
  <c r="BF20" i="12"/>
  <c r="AQ33" i="12"/>
  <c r="AQ30" i="12"/>
  <c r="W18" i="12"/>
  <c r="E17" i="12"/>
  <c r="AE36" i="12"/>
  <c r="W15" i="12"/>
  <c r="L30" i="12"/>
  <c r="K51" i="12"/>
  <c r="BN47" i="12"/>
  <c r="BB30" i="12"/>
  <c r="AS10" i="12"/>
  <c r="O45" i="12"/>
  <c r="AH41" i="12"/>
  <c r="AT55" i="12"/>
  <c r="AO10" i="12"/>
  <c r="AJ26" i="12"/>
  <c r="AE43" i="12"/>
  <c r="Z45" i="12"/>
  <c r="T50" i="12"/>
  <c r="O11" i="12"/>
  <c r="AF21" i="12"/>
  <c r="AA29" i="12"/>
  <c r="V43" i="12"/>
  <c r="P47" i="12"/>
  <c r="L51" i="12"/>
  <c r="F43" i="12"/>
  <c r="K35" i="12"/>
  <c r="G50" i="12"/>
  <c r="D10" i="12"/>
  <c r="AF45" i="12"/>
  <c r="AA21" i="12"/>
  <c r="X28" i="12"/>
  <c r="V55" i="12"/>
  <c r="S55" i="12"/>
  <c r="P31" i="12"/>
  <c r="N18" i="12"/>
  <c r="L35" i="12"/>
  <c r="I27" i="12"/>
  <c r="F35" i="12"/>
  <c r="E10" i="12"/>
  <c r="K19" i="12"/>
  <c r="H38" i="12"/>
  <c r="E44" i="12"/>
  <c r="U30" i="12"/>
  <c r="R44" i="12"/>
  <c r="O38" i="12"/>
  <c r="M15" i="12"/>
  <c r="H19" i="12"/>
  <c r="F36" i="12"/>
  <c r="M29" i="12"/>
  <c r="G28" i="12"/>
  <c r="BS52" i="12"/>
  <c r="BJ15" i="12"/>
  <c r="BC39" i="12"/>
  <c r="BL33" i="12"/>
  <c r="BC36" i="12"/>
  <c r="AV28" i="12"/>
  <c r="AS44" i="12"/>
  <c r="AV56" i="12"/>
  <c r="AV35" i="12"/>
  <c r="AQ52" i="12"/>
  <c r="AT18" i="12"/>
  <c r="AO21" i="12"/>
  <c r="AJ56" i="12"/>
  <c r="Y50" i="12"/>
  <c r="O31" i="12"/>
  <c r="AT39" i="12"/>
  <c r="AJ32" i="12"/>
  <c r="AE32" i="12"/>
  <c r="T20" i="12"/>
  <c r="AF12" i="12"/>
  <c r="U52" i="12"/>
  <c r="K38" i="12"/>
  <c r="G18" i="12"/>
  <c r="AF36" i="12"/>
  <c r="AA46" i="12"/>
  <c r="U51" i="12"/>
  <c r="P16" i="12"/>
  <c r="I38" i="12"/>
  <c r="D30" i="12"/>
  <c r="H41" i="12"/>
  <c r="M22" i="12"/>
  <c r="F51" i="12"/>
  <c r="AQ29" i="12"/>
  <c r="AJ54" i="12"/>
  <c r="AL56" i="12"/>
  <c r="AD31" i="12"/>
  <c r="I35" i="12"/>
  <c r="AI14" i="12"/>
  <c r="Z11" i="12"/>
  <c r="R16" i="12"/>
  <c r="J13" i="12"/>
  <c r="L40" i="12"/>
  <c r="E18" i="12"/>
  <c r="L50" i="12"/>
  <c r="K47" i="12"/>
  <c r="BK24" i="12"/>
  <c r="AZ41" i="12"/>
  <c r="AT46" i="12"/>
  <c r="AL16" i="12"/>
  <c r="Q46" i="12"/>
  <c r="AQ43" i="12"/>
  <c r="W39" i="12"/>
  <c r="AC48" i="12"/>
  <c r="M40" i="12"/>
  <c r="H46" i="12"/>
  <c r="AE20" i="12"/>
  <c r="W47" i="12"/>
  <c r="D44" i="12"/>
  <c r="D39" i="12"/>
  <c r="AP28" i="12"/>
  <c r="AR28" i="12"/>
  <c r="X54" i="12"/>
  <c r="AR42" i="12"/>
  <c r="X51" i="12"/>
  <c r="Y11" i="12"/>
  <c r="E30" i="12"/>
  <c r="AE54" i="12"/>
  <c r="AL14" i="12"/>
  <c r="AC18" i="12"/>
  <c r="R41" i="12"/>
  <c r="AD23" i="12"/>
  <c r="S18" i="12"/>
  <c r="BI21" i="12"/>
  <c r="AZ28" i="12"/>
  <c r="AL48" i="12"/>
  <c r="R23" i="12"/>
  <c r="AL24" i="12"/>
  <c r="R24" i="12"/>
  <c r="H16" i="12"/>
  <c r="AB28" i="12"/>
  <c r="S40" i="12"/>
  <c r="I43" i="12"/>
  <c r="BF31" i="12"/>
  <c r="AW19" i="12"/>
  <c r="AM26" i="12"/>
  <c r="AJ45" i="12"/>
  <c r="Z22" i="12"/>
  <c r="S10" i="12"/>
  <c r="AM23" i="12"/>
  <c r="AP18" i="12"/>
  <c r="AS52" i="12"/>
  <c r="AM30" i="12"/>
  <c r="AI35" i="12"/>
  <c r="AD45" i="12"/>
  <c r="X43" i="12"/>
  <c r="S13" i="12"/>
  <c r="AL18" i="12"/>
  <c r="AE15" i="12"/>
  <c r="Z17" i="12"/>
  <c r="T43" i="12"/>
  <c r="O26" i="12"/>
  <c r="J29" i="12"/>
  <c r="E39" i="12"/>
  <c r="I52" i="12"/>
  <c r="F23" i="12"/>
  <c r="E25" i="12"/>
  <c r="AC10" i="12"/>
  <c r="Z43" i="12"/>
  <c r="X25" i="12"/>
  <c r="U47" i="12"/>
  <c r="R27" i="12"/>
  <c r="P20" i="12"/>
  <c r="M10" i="12"/>
  <c r="K12" i="12"/>
  <c r="H35" i="12"/>
  <c r="F52" i="12"/>
  <c r="M48" i="12"/>
  <c r="J15" i="12"/>
  <c r="G44" i="12"/>
  <c r="D16" i="12"/>
  <c r="T44" i="12"/>
  <c r="Q38" i="12"/>
  <c r="O15" i="12"/>
  <c r="N23" i="12"/>
  <c r="J26" i="12"/>
  <c r="H36" i="12"/>
  <c r="E15" i="12"/>
  <c r="L26" i="12"/>
  <c r="I28" i="12"/>
  <c r="G47" i="12"/>
  <c r="D22" i="12"/>
  <c r="BM24" i="12"/>
  <c r="AZ13" i="12"/>
  <c r="BP30" i="12"/>
  <c r="AZ16" i="12"/>
  <c r="BE10" i="12"/>
  <c r="BD17" i="12"/>
  <c r="AU23" i="12"/>
  <c r="AP25" i="12"/>
  <c r="AM27" i="12"/>
  <c r="AI42" i="12"/>
  <c r="AD21" i="12"/>
  <c r="X20" i="12"/>
  <c r="S31" i="12"/>
  <c r="AL28" i="12"/>
  <c r="AP31" i="12"/>
  <c r="AR46" i="12"/>
  <c r="AM40" i="12"/>
  <c r="AI18" i="12"/>
  <c r="X33" i="12"/>
  <c r="S30" i="12"/>
  <c r="AL29" i="12"/>
  <c r="AE26" i="12"/>
  <c r="Y55" i="12"/>
  <c r="T13" i="12"/>
  <c r="O25" i="12"/>
  <c r="J48" i="12"/>
  <c r="D20" i="12"/>
  <c r="I39" i="12"/>
  <c r="F42" i="12"/>
  <c r="D27" i="12"/>
  <c r="AE25" i="12"/>
  <c r="AC30" i="12"/>
  <c r="W45" i="12"/>
  <c r="R12" i="12"/>
  <c r="O55" i="12"/>
  <c r="M28" i="12"/>
  <c r="K26" i="12"/>
  <c r="H10" i="12"/>
  <c r="F20" i="12"/>
  <c r="J17" i="12"/>
  <c r="G12" i="12"/>
  <c r="E22" i="12"/>
  <c r="BD24" i="12"/>
  <c r="AM32" i="12"/>
  <c r="S14" i="12"/>
  <c r="AM11" i="12"/>
  <c r="S17" i="12"/>
  <c r="T47" i="12"/>
  <c r="I50" i="12"/>
  <c r="AC14" i="12"/>
  <c r="AK44" i="12"/>
  <c r="Z46" i="12"/>
  <c r="O48" i="12"/>
  <c r="AA48" i="12"/>
  <c r="P45" i="12"/>
  <c r="G51" i="12"/>
  <c r="BF35" i="12"/>
  <c r="AT10" i="12"/>
  <c r="AH13" i="12"/>
  <c r="AJ22" i="12"/>
  <c r="AH11" i="12"/>
  <c r="F24" i="12"/>
  <c r="Y46" i="12"/>
  <c r="F16" i="12"/>
  <c r="BA55" i="12"/>
  <c r="R38" i="12"/>
  <c r="AO17" i="12"/>
  <c r="AH21" i="12"/>
  <c r="AJ30" i="12"/>
  <c r="S24" i="12"/>
  <c r="E26" i="12"/>
  <c r="F40" i="12"/>
  <c r="AB52" i="12"/>
  <c r="T27" i="12"/>
  <c r="E31" i="12"/>
  <c r="G10" i="12"/>
  <c r="S36" i="12"/>
  <c r="N28" i="12"/>
  <c r="I45" i="12"/>
  <c r="BI39" i="12"/>
  <c r="BF42" i="12"/>
  <c r="AZ14" i="12"/>
  <c r="AQ46" i="12"/>
  <c r="AB32" i="12"/>
  <c r="W50" i="12"/>
  <c r="AB45" i="12"/>
  <c r="AJ44" i="12"/>
  <c r="S41" i="12"/>
  <c r="I14" i="12"/>
  <c r="AH14" i="12"/>
  <c r="Y30" i="12"/>
  <c r="T12" i="12"/>
  <c r="O28" i="12"/>
  <c r="H18" i="12"/>
  <c r="I12" i="12"/>
  <c r="BL64" i="36"/>
  <c r="BL60" i="36"/>
  <c r="BL65" i="36"/>
  <c r="BL58" i="36"/>
  <c r="BL57" i="36"/>
  <c r="BL56" i="36"/>
  <c r="BL61" i="36"/>
  <c r="BL62" i="36"/>
  <c r="BL59" i="36"/>
  <c r="AY41" i="45"/>
  <c r="AY18" i="45"/>
  <c r="AY17" i="45"/>
  <c r="AW17" i="45"/>
  <c r="BE18" i="45"/>
  <c r="AW18" i="45"/>
  <c r="BC17" i="45"/>
  <c r="AU17" i="45"/>
  <c r="M49" i="63"/>
  <c r="M57" i="63"/>
  <c r="M39" i="63"/>
  <c r="M31" i="63"/>
  <c r="M23" i="63"/>
  <c r="M15" i="63"/>
  <c r="M7" i="63"/>
  <c r="M40" i="63"/>
  <c r="M32" i="63"/>
  <c r="M24" i="63"/>
  <c r="M16" i="63"/>
  <c r="M8" i="63"/>
  <c r="M54" i="63"/>
  <c r="AJ77" i="1"/>
  <c r="BC43" i="45"/>
  <c r="BC33" i="45"/>
  <c r="BC28" i="45"/>
  <c r="BF43" i="45"/>
  <c r="BF33" i="45"/>
  <c r="BF28" i="45"/>
  <c r="AT43" i="45"/>
  <c r="AT33" i="45"/>
  <c r="AT28" i="45"/>
  <c r="AL43" i="45"/>
  <c r="AL33" i="45"/>
  <c r="AL28" i="45"/>
  <c r="AD43" i="45"/>
  <c r="AD33" i="45"/>
  <c r="AD28" i="45"/>
  <c r="R43" i="45"/>
  <c r="R33" i="45"/>
  <c r="R28" i="45"/>
  <c r="F43" i="45"/>
  <c r="F33" i="45"/>
  <c r="F28" i="45"/>
  <c r="S43" i="45"/>
  <c r="S33" i="45"/>
  <c r="S28" i="45"/>
  <c r="AU44" i="45"/>
  <c r="AU15" i="45"/>
  <c r="AY44" i="45"/>
  <c r="AY15" i="45"/>
  <c r="BC44" i="45"/>
  <c r="BC15" i="45"/>
  <c r="AW44" i="45"/>
  <c r="AW15" i="45"/>
  <c r="BE44" i="45"/>
  <c r="BE15" i="45"/>
  <c r="BF44" i="45"/>
  <c r="BF15" i="45"/>
  <c r="AY43" i="45"/>
  <c r="AY33" i="45"/>
  <c r="AY28" i="45"/>
  <c r="AU43" i="45"/>
  <c r="AU33" i="45"/>
  <c r="AU28" i="45"/>
  <c r="BB43" i="45"/>
  <c r="BB33" i="45"/>
  <c r="BB28" i="45"/>
  <c r="AX43" i="45"/>
  <c r="AX33" i="45"/>
  <c r="AX28" i="45"/>
  <c r="AP43" i="45"/>
  <c r="AP33" i="45"/>
  <c r="AP28" i="45"/>
  <c r="AH43" i="45"/>
  <c r="AH33" i="45"/>
  <c r="AH28" i="45"/>
  <c r="Z43" i="45"/>
  <c r="Z33" i="45"/>
  <c r="Z28" i="45"/>
  <c r="V43" i="45"/>
  <c r="V33" i="45"/>
  <c r="V28" i="45"/>
  <c r="N43" i="45"/>
  <c r="N33" i="45"/>
  <c r="N28" i="45"/>
  <c r="J43" i="45"/>
  <c r="J33" i="45"/>
  <c r="J28" i="45"/>
  <c r="AQ43" i="45"/>
  <c r="AQ33" i="45"/>
  <c r="AQ28" i="45"/>
  <c r="AM43" i="45"/>
  <c r="AM33" i="45"/>
  <c r="AM28" i="45"/>
  <c r="AI43" i="45"/>
  <c r="AI33" i="45"/>
  <c r="AI28" i="45"/>
  <c r="AE43" i="45"/>
  <c r="AE33" i="45"/>
  <c r="AE28" i="45"/>
  <c r="AA43" i="45"/>
  <c r="AA33" i="45"/>
  <c r="AA28" i="45"/>
  <c r="W43" i="45"/>
  <c r="W33" i="45"/>
  <c r="W28" i="45"/>
  <c r="O43" i="45"/>
  <c r="O33" i="45"/>
  <c r="O28" i="45"/>
  <c r="K43" i="45"/>
  <c r="K33" i="45"/>
  <c r="K28" i="45"/>
  <c r="G43" i="45"/>
  <c r="G33" i="45"/>
  <c r="G28" i="45"/>
  <c r="BE43" i="45"/>
  <c r="BE33" i="45"/>
  <c r="BE28" i="45"/>
  <c r="BA43" i="45"/>
  <c r="BA33" i="45"/>
  <c r="BA28" i="45"/>
  <c r="AW43" i="45"/>
  <c r="AW33" i="45"/>
  <c r="AW28" i="45"/>
  <c r="AS43" i="45"/>
  <c r="AS33" i="45"/>
  <c r="AS28" i="45"/>
  <c r="BD43" i="45"/>
  <c r="BD33" i="45"/>
  <c r="BD28" i="45"/>
  <c r="AZ43" i="45"/>
  <c r="AZ33" i="45"/>
  <c r="AZ28" i="45"/>
  <c r="AV43" i="45"/>
  <c r="AV33" i="45"/>
  <c r="AV28" i="45"/>
  <c r="AR28" i="45"/>
  <c r="AR33" i="45"/>
  <c r="AR43" i="45"/>
  <c r="AN43" i="45"/>
  <c r="AN33" i="45"/>
  <c r="AN28" i="45"/>
  <c r="AJ43" i="45"/>
  <c r="AJ33" i="45"/>
  <c r="AJ28" i="45"/>
  <c r="AF43" i="45"/>
  <c r="AF33" i="45"/>
  <c r="AF28" i="45"/>
  <c r="AB43" i="45"/>
  <c r="AB33" i="45"/>
  <c r="AB28" i="45"/>
  <c r="X43" i="45"/>
  <c r="X33" i="45"/>
  <c r="X28" i="45"/>
  <c r="T43" i="45"/>
  <c r="T33" i="45"/>
  <c r="T28" i="45"/>
  <c r="P43" i="45"/>
  <c r="P33" i="45"/>
  <c r="P28" i="45"/>
  <c r="L43" i="45"/>
  <c r="L33" i="45"/>
  <c r="L28" i="45"/>
  <c r="H43" i="45"/>
  <c r="H33" i="45"/>
  <c r="H28" i="45"/>
  <c r="D43" i="45"/>
  <c r="D33" i="45"/>
  <c r="D28" i="45"/>
  <c r="AO43" i="45"/>
  <c r="AO33" i="45"/>
  <c r="AO28" i="45"/>
  <c r="AK43" i="45"/>
  <c r="AK33" i="45"/>
  <c r="AK28" i="45"/>
  <c r="AG43" i="45"/>
  <c r="AG33" i="45"/>
  <c r="AG28" i="45"/>
  <c r="AC43" i="45"/>
  <c r="AC33" i="45"/>
  <c r="AC28" i="45"/>
  <c r="Y43" i="45"/>
  <c r="Y33" i="45"/>
  <c r="Y28" i="45"/>
  <c r="U43" i="45"/>
  <c r="U33" i="45"/>
  <c r="U28" i="45"/>
  <c r="Q43" i="45"/>
  <c r="Q33" i="45"/>
  <c r="Q28" i="45"/>
  <c r="M43" i="45"/>
  <c r="M33" i="45"/>
  <c r="M28" i="45"/>
  <c r="I43" i="45"/>
  <c r="I33" i="45"/>
  <c r="I28" i="45"/>
  <c r="E43" i="45"/>
  <c r="E33" i="45"/>
  <c r="E28" i="45"/>
  <c r="G44" i="45"/>
  <c r="G15" i="45"/>
  <c r="K44" i="45"/>
  <c r="K15" i="45"/>
  <c r="O44" i="45"/>
  <c r="O15" i="45"/>
  <c r="S44" i="45"/>
  <c r="S15" i="45"/>
  <c r="W44" i="45"/>
  <c r="W15" i="45"/>
  <c r="AA44" i="45"/>
  <c r="AA15" i="45"/>
  <c r="AE44" i="45"/>
  <c r="AE15" i="45"/>
  <c r="AI44" i="45"/>
  <c r="AI15" i="45"/>
  <c r="AM44" i="45"/>
  <c r="AM15" i="45"/>
  <c r="AQ44" i="45"/>
  <c r="AQ15" i="45"/>
  <c r="F44" i="45"/>
  <c r="F15" i="45"/>
  <c r="J44" i="45"/>
  <c r="J15" i="45"/>
  <c r="N44" i="45"/>
  <c r="N15" i="45"/>
  <c r="R44" i="45"/>
  <c r="R15" i="45"/>
  <c r="V44" i="45"/>
  <c r="V15" i="45"/>
  <c r="Z44" i="45"/>
  <c r="Z15" i="45"/>
  <c r="AD44" i="45"/>
  <c r="AD15" i="45"/>
  <c r="AH44" i="45"/>
  <c r="AH15" i="45"/>
  <c r="AL44" i="45"/>
  <c r="AL15" i="45"/>
  <c r="AP44" i="45"/>
  <c r="AP15" i="45"/>
  <c r="AR44" i="45"/>
  <c r="AR15" i="45"/>
  <c r="AV44" i="45"/>
  <c r="AV15" i="45"/>
  <c r="AZ44" i="45"/>
  <c r="AZ15" i="45"/>
  <c r="BD44" i="45"/>
  <c r="BD15" i="45"/>
  <c r="E44" i="45"/>
  <c r="E15" i="45"/>
  <c r="I44" i="45"/>
  <c r="I15" i="45"/>
  <c r="Q44" i="45"/>
  <c r="Q15" i="45"/>
  <c r="Y44" i="45"/>
  <c r="Y15" i="45"/>
  <c r="AG44" i="45"/>
  <c r="AG15" i="45"/>
  <c r="AO44" i="45"/>
  <c r="AO15" i="45"/>
  <c r="H44" i="45"/>
  <c r="H15" i="45"/>
  <c r="P44" i="45"/>
  <c r="P15" i="45"/>
  <c r="X44" i="45"/>
  <c r="X15" i="45"/>
  <c r="AF44" i="45"/>
  <c r="AF15" i="45"/>
  <c r="AN44" i="45"/>
  <c r="AN15" i="45"/>
  <c r="AX44" i="45"/>
  <c r="AX15" i="45"/>
  <c r="AK54" i="67"/>
  <c r="AK53" i="67"/>
  <c r="AK52" i="67"/>
  <c r="AK51" i="67"/>
  <c r="AK50" i="67"/>
  <c r="AK49" i="67"/>
  <c r="AK48" i="67"/>
  <c r="AK47" i="67"/>
  <c r="AK46" i="67"/>
  <c r="AK45" i="67"/>
  <c r="AK44" i="67"/>
  <c r="AK43" i="67"/>
  <c r="AK42" i="67"/>
  <c r="AK41" i="67"/>
  <c r="AK40" i="67"/>
  <c r="AK39" i="67"/>
  <c r="AK38" i="67"/>
  <c r="AK37" i="67"/>
  <c r="AK36" i="67"/>
  <c r="AK35" i="67"/>
  <c r="AK34" i="67"/>
  <c r="AK33" i="67"/>
  <c r="AK32" i="67"/>
  <c r="AK31" i="67"/>
  <c r="AK30" i="67"/>
  <c r="AK29" i="67"/>
  <c r="AK28" i="67"/>
  <c r="AK27" i="67"/>
  <c r="AK26" i="67"/>
  <c r="AK25" i="67"/>
  <c r="AK24" i="67"/>
  <c r="AK23" i="67"/>
  <c r="AK22" i="67"/>
  <c r="AK21" i="67"/>
  <c r="AK20" i="67"/>
  <c r="AK19" i="67"/>
  <c r="AK18" i="67"/>
  <c r="AK17" i="67"/>
  <c r="AK16" i="67"/>
  <c r="AK15" i="67"/>
  <c r="AK14" i="67"/>
  <c r="AK13" i="67"/>
  <c r="AK12" i="67"/>
  <c r="AK11" i="67"/>
  <c r="AK10" i="67"/>
  <c r="AK9" i="67"/>
  <c r="AH65" i="1"/>
  <c r="AI33" i="1"/>
  <c r="AH33" i="1"/>
  <c r="AH41" i="1"/>
  <c r="AH27" i="1"/>
  <c r="AH37" i="1"/>
  <c r="AG21" i="1"/>
  <c r="AJ16" i="1"/>
  <c r="AI71" i="1"/>
  <c r="AG13" i="1"/>
  <c r="AG62" i="1"/>
  <c r="AJ12" i="1"/>
  <c r="AG12" i="1"/>
  <c r="AH20" i="1"/>
  <c r="AH29" i="1"/>
  <c r="AH35" i="1"/>
  <c r="AG72" i="1"/>
  <c r="AI34" i="1"/>
  <c r="AG19" i="1"/>
  <c r="AG10" i="1"/>
  <c r="AG11" i="1"/>
  <c r="AJ11" i="1"/>
  <c r="AG45" i="1"/>
  <c r="AJ14" i="1"/>
  <c r="AJ51" i="1"/>
  <c r="AG51" i="1"/>
  <c r="AI46" i="1"/>
  <c r="AJ31" i="1"/>
  <c r="AH55" i="1"/>
  <c r="AG66" i="1"/>
  <c r="AJ66" i="1"/>
  <c r="AG44" i="1"/>
  <c r="AI28" i="1"/>
  <c r="AJ40" i="1"/>
  <c r="AH76" i="1"/>
  <c r="AJ76" i="1"/>
  <c r="AG18" i="1"/>
  <c r="AI18" i="1"/>
  <c r="AG70" i="1"/>
  <c r="AH70" i="1"/>
  <c r="AJ43" i="1"/>
  <c r="AJ32" i="1"/>
  <c r="AH32" i="1"/>
  <c r="AI38" i="1"/>
  <c r="AJ65" i="1"/>
  <c r="AG27" i="1"/>
  <c r="AH69" i="1"/>
  <c r="AJ71" i="1"/>
  <c r="AH62" i="1"/>
  <c r="AI29" i="1"/>
  <c r="AG34" i="1"/>
  <c r="AH11" i="1"/>
  <c r="AH61" i="1"/>
  <c r="D13" i="45"/>
  <c r="AG26" i="1"/>
  <c r="AJ24" i="1"/>
  <c r="AG31" i="1"/>
  <c r="AH28" i="1"/>
  <c r="AH60" i="1"/>
  <c r="AJ70" i="1"/>
  <c r="AI43" i="1"/>
  <c r="AH38" i="1"/>
  <c r="AG65" i="1"/>
  <c r="AG33" i="1"/>
  <c r="AJ41" i="1"/>
  <c r="AI27" i="1"/>
  <c r="AJ27" i="1"/>
  <c r="AG37" i="1"/>
  <c r="AH59" i="1"/>
  <c r="AI59" i="1"/>
  <c r="AG69" i="1"/>
  <c r="AJ69" i="1"/>
  <c r="AI21" i="1"/>
  <c r="AI16" i="1"/>
  <c r="AJ64" i="1"/>
  <c r="AG64" i="1"/>
  <c r="AI13" i="1"/>
  <c r="AH12" i="1"/>
  <c r="AH67" i="1"/>
  <c r="AI20" i="1"/>
  <c r="AJ20" i="1"/>
  <c r="AJ29" i="1"/>
  <c r="AG29" i="1"/>
  <c r="F17" i="45"/>
  <c r="AI35" i="1"/>
  <c r="AH72" i="1"/>
  <c r="AI19" i="1"/>
  <c r="AJ19" i="1"/>
  <c r="AH30" i="1"/>
  <c r="AH45" i="1"/>
  <c r="AG61" i="1"/>
  <c r="AI61" i="1"/>
  <c r="AI54" i="1"/>
  <c r="AH54" i="1"/>
  <c r="AH26" i="1"/>
  <c r="AJ26" i="1"/>
  <c r="AI14" i="1"/>
  <c r="AJ46" i="1"/>
  <c r="AG25" i="1"/>
  <c r="AG24" i="1"/>
  <c r="AI24" i="1"/>
  <c r="AG55" i="1"/>
  <c r="AI66" i="1"/>
  <c r="AI44" i="1"/>
  <c r="AJ28" i="1"/>
  <c r="AJ36" i="1"/>
  <c r="AH36" i="1"/>
  <c r="AI40" i="1"/>
  <c r="AG76" i="1"/>
  <c r="AJ60" i="1"/>
  <c r="AJ18" i="1"/>
  <c r="AI70" i="1"/>
  <c r="AH43" i="1"/>
  <c r="AG43" i="1"/>
  <c r="AJ37" i="1"/>
  <c r="AH16" i="1"/>
  <c r="AJ13" i="1"/>
  <c r="AJ72" i="1"/>
  <c r="AH19" i="1"/>
  <c r="AG30" i="1"/>
  <c r="AJ45" i="1"/>
  <c r="AH22" i="1"/>
  <c r="AH51" i="1"/>
  <c r="AG46" i="1"/>
  <c r="AJ55" i="1"/>
  <c r="AI36" i="1"/>
  <c r="AH18" i="1"/>
  <c r="AI15" i="1"/>
  <c r="AK32" i="1"/>
  <c r="AG41" i="1"/>
  <c r="AI41" i="1"/>
  <c r="AI37" i="1"/>
  <c r="AJ59" i="1"/>
  <c r="AI69" i="1"/>
  <c r="AH21" i="1"/>
  <c r="AG16" i="1"/>
  <c r="AG71" i="1"/>
  <c r="AH71" i="1"/>
  <c r="AI64" i="1"/>
  <c r="AH13" i="1"/>
  <c r="AI62" i="1"/>
  <c r="AJ62" i="1"/>
  <c r="AI12" i="1"/>
  <c r="AG67" i="1"/>
  <c r="AI67" i="1"/>
  <c r="AG20" i="1"/>
  <c r="G17" i="45"/>
  <c r="AJ35" i="1"/>
  <c r="AI72" i="1"/>
  <c r="AH34" i="1"/>
  <c r="AI10" i="1"/>
  <c r="AH10" i="1"/>
  <c r="AJ30" i="1"/>
  <c r="AI30" i="1"/>
  <c r="AI45" i="1"/>
  <c r="AI22" i="1"/>
  <c r="AG22" i="1"/>
  <c r="AG54" i="1"/>
  <c r="AI26" i="1"/>
  <c r="AG14" i="1"/>
  <c r="AH14" i="1"/>
  <c r="AI51" i="1"/>
  <c r="AH46" i="1"/>
  <c r="AI25" i="1"/>
  <c r="AH25" i="1"/>
  <c r="AH24" i="1"/>
  <c r="AI31" i="1"/>
  <c r="AI55" i="1"/>
  <c r="AJ44" i="1"/>
  <c r="AH44" i="1"/>
  <c r="AG36" i="1"/>
  <c r="AG40" i="1"/>
  <c r="AI76" i="1"/>
  <c r="AG60" i="1"/>
  <c r="AI60" i="1"/>
  <c r="AJ15" i="1"/>
  <c r="AG15" i="1"/>
  <c r="AJ38" i="1"/>
  <c r="J5" i="63"/>
  <c r="D15" i="45"/>
  <c r="AG32" i="1"/>
  <c r="AI32" i="1"/>
  <c r="AG38" i="1"/>
  <c r="AI65" i="1"/>
  <c r="AJ33" i="1"/>
  <c r="AG59" i="1"/>
  <c r="AJ21" i="1"/>
  <c r="AH64" i="1"/>
  <c r="AJ67" i="1"/>
  <c r="AJ34" i="1"/>
  <c r="AJ10" i="1"/>
  <c r="AI11" i="1"/>
  <c r="AJ61" i="1"/>
  <c r="AJ22" i="1"/>
  <c r="AJ54" i="1"/>
  <c r="AJ25" i="1"/>
  <c r="AH31" i="1"/>
  <c r="AH66" i="1"/>
  <c r="AG28" i="1"/>
  <c r="AH40" i="1"/>
  <c r="AH15" i="1"/>
  <c r="AK38" i="1"/>
  <c r="AK21" i="1"/>
  <c r="BK61" i="36"/>
  <c r="BK58" i="36"/>
  <c r="BK64" i="36"/>
  <c r="BK60" i="36"/>
  <c r="BK57" i="36"/>
  <c r="BK65" i="36"/>
  <c r="BK56" i="36"/>
  <c r="BK62" i="36"/>
  <c r="BK59" i="36"/>
  <c r="J14" i="63"/>
  <c r="M13" i="45"/>
  <c r="J37" i="63"/>
  <c r="AJ13" i="45"/>
  <c r="J55" i="63"/>
  <c r="BB13" i="45"/>
  <c r="AE18" i="45"/>
  <c r="AE17" i="45"/>
  <c r="AE41" i="45"/>
  <c r="V18" i="45"/>
  <c r="V41" i="45"/>
  <c r="V17" i="45"/>
  <c r="AV18" i="45"/>
  <c r="AV17" i="45"/>
  <c r="AV41" i="45"/>
  <c r="J22" i="63"/>
  <c r="U13" i="45"/>
  <c r="L13" i="45"/>
  <c r="J13" i="63"/>
  <c r="J46" i="63"/>
  <c r="AS13" i="45"/>
  <c r="G41" i="45"/>
  <c r="G18" i="45"/>
  <c r="AM41" i="45"/>
  <c r="AM17" i="45"/>
  <c r="AM18" i="45"/>
  <c r="AD41" i="45"/>
  <c r="AD18" i="45"/>
  <c r="AD17" i="45"/>
  <c r="AK77" i="1"/>
  <c r="BA41" i="45"/>
  <c r="BA18" i="45"/>
  <c r="BA17" i="45"/>
  <c r="J38" i="63"/>
  <c r="AK13" i="45"/>
  <c r="AB13" i="45"/>
  <c r="J29" i="63"/>
  <c r="AT13" i="45"/>
  <c r="J47" i="63"/>
  <c r="W41" i="45"/>
  <c r="W17" i="45"/>
  <c r="W18" i="45"/>
  <c r="N41" i="45"/>
  <c r="N18" i="45"/>
  <c r="N17" i="45"/>
  <c r="BD41" i="45"/>
  <c r="BD17" i="45"/>
  <c r="BD18" i="45"/>
  <c r="J30" i="63"/>
  <c r="AC13" i="45"/>
  <c r="T13" i="45"/>
  <c r="J21" i="63"/>
  <c r="J54" i="63"/>
  <c r="BA13" i="45"/>
  <c r="O18" i="45"/>
  <c r="O17" i="45"/>
  <c r="O41" i="45"/>
  <c r="F18" i="45"/>
  <c r="F41" i="45"/>
  <c r="AL18" i="45"/>
  <c r="AL41" i="45"/>
  <c r="AL17" i="45"/>
  <c r="AJ54" i="67"/>
  <c r="AJ53" i="67"/>
  <c r="AJ52" i="67"/>
  <c r="AJ49" i="67"/>
  <c r="AJ51" i="67"/>
  <c r="AJ50" i="67"/>
  <c r="AJ46" i="67"/>
  <c r="AJ45" i="67"/>
  <c r="AJ44" i="67"/>
  <c r="AJ43" i="67"/>
  <c r="AJ42" i="67"/>
  <c r="AJ41" i="67"/>
  <c r="AJ40" i="67"/>
  <c r="AJ39" i="67"/>
  <c r="AJ48" i="67"/>
  <c r="AJ47" i="67"/>
  <c r="AJ38" i="67"/>
  <c r="AJ37" i="67"/>
  <c r="AJ36" i="67"/>
  <c r="AJ35" i="67"/>
  <c r="AJ34" i="67"/>
  <c r="AJ33" i="67"/>
  <c r="AJ32" i="67"/>
  <c r="AJ31" i="67"/>
  <c r="AJ30" i="67"/>
  <c r="AJ29" i="67"/>
  <c r="AJ28" i="67"/>
  <c r="AJ27" i="67"/>
  <c r="AJ26" i="67"/>
  <c r="AJ25" i="67"/>
  <c r="AJ24" i="67"/>
  <c r="AJ23" i="67"/>
  <c r="AJ22" i="67"/>
  <c r="AJ21" i="67"/>
  <c r="AJ20" i="67"/>
  <c r="AJ19" i="67"/>
  <c r="AJ18" i="67"/>
  <c r="AJ17" i="67"/>
  <c r="AJ16" i="67"/>
  <c r="AJ15" i="67"/>
  <c r="AJ14" i="67"/>
  <c r="AJ13" i="67"/>
  <c r="AJ12" i="67"/>
  <c r="AJ11" i="67"/>
  <c r="AJ10" i="67"/>
  <c r="AJ9" i="67"/>
  <c r="AK54" i="1"/>
  <c r="AK40" i="1"/>
  <c r="AK11" i="1"/>
  <c r="AK44" i="1"/>
  <c r="AK51" i="1"/>
  <c r="AK12" i="1"/>
  <c r="AK69" i="1"/>
  <c r="AK60" i="1"/>
  <c r="AK26" i="1"/>
  <c r="AK29" i="1"/>
  <c r="AK64" i="1"/>
  <c r="AK71" i="1"/>
  <c r="AK66" i="1"/>
  <c r="AK24" i="1"/>
  <c r="AK19" i="1"/>
  <c r="AK37" i="1"/>
  <c r="AK28" i="1"/>
  <c r="AK45" i="1"/>
  <c r="AK13" i="1"/>
  <c r="AK59" i="1"/>
  <c r="AK22" i="1"/>
  <c r="AK20" i="1"/>
  <c r="AK65" i="1"/>
  <c r="AK16" i="1"/>
  <c r="AK55" i="1"/>
  <c r="AK72" i="1"/>
  <c r="AK27" i="1"/>
  <c r="AK67" i="1"/>
  <c r="AK30" i="1"/>
  <c r="AG35" i="1"/>
  <c r="AK25" i="1"/>
  <c r="AK41" i="1"/>
  <c r="AK43" i="1"/>
  <c r="AK36" i="1"/>
  <c r="AK34" i="1"/>
  <c r="AK62" i="1"/>
  <c r="AK18" i="1"/>
  <c r="AK31" i="1"/>
  <c r="AK61" i="1"/>
  <c r="AK35" i="1"/>
  <c r="AK76" i="1"/>
  <c r="AK33" i="1"/>
  <c r="AK70" i="1"/>
  <c r="AK46" i="1"/>
  <c r="AK10" i="1"/>
  <c r="AK15" i="1"/>
  <c r="AK14" i="1"/>
  <c r="BJ61" i="36"/>
  <c r="BJ60" i="36"/>
  <c r="BJ58" i="36"/>
  <c r="BJ64" i="36"/>
  <c r="BJ57" i="36"/>
  <c r="BJ59" i="36"/>
  <c r="BJ65" i="36"/>
  <c r="BJ56" i="36"/>
  <c r="BJ62" i="36"/>
  <c r="BA15" i="45"/>
  <c r="BA44" i="45"/>
  <c r="AC44" i="45"/>
  <c r="AC15" i="45"/>
  <c r="AK15" i="45"/>
  <c r="AK44" i="45"/>
  <c r="AL77" i="1"/>
  <c r="L44" i="45"/>
  <c r="L15" i="45"/>
  <c r="T15" i="45"/>
  <c r="T44" i="45"/>
  <c r="AB44" i="45"/>
  <c r="AB15" i="45"/>
  <c r="AJ15" i="45"/>
  <c r="AJ44" i="45"/>
  <c r="M15" i="45"/>
  <c r="M44" i="45"/>
  <c r="D44" i="45"/>
  <c r="AT15" i="45"/>
  <c r="AT44" i="45"/>
  <c r="AS15" i="45"/>
  <c r="AS44" i="45"/>
  <c r="U15" i="45"/>
  <c r="U44" i="45"/>
  <c r="BB44" i="45"/>
  <c r="BB15" i="45"/>
  <c r="AI54" i="67"/>
  <c r="AI53" i="67"/>
  <c r="AI52" i="67"/>
  <c r="AI51" i="67"/>
  <c r="AI50" i="67"/>
  <c r="AI49" i="67"/>
  <c r="AI48" i="67"/>
  <c r="AI47" i="67"/>
  <c r="AI46" i="67"/>
  <c r="AI45" i="67"/>
  <c r="AI44" i="67"/>
  <c r="AI43" i="67"/>
  <c r="AI42" i="67"/>
  <c r="AI41" i="67"/>
  <c r="AI40" i="67"/>
  <c r="AI39" i="67"/>
  <c r="AI38" i="67"/>
  <c r="AI37" i="67"/>
  <c r="AI36" i="67"/>
  <c r="AI35" i="67"/>
  <c r="AI34" i="67"/>
  <c r="AI33" i="67"/>
  <c r="AI32" i="67"/>
  <c r="AI31" i="67"/>
  <c r="AI30" i="67"/>
  <c r="AI29" i="67"/>
  <c r="AI28" i="67"/>
  <c r="AI27" i="67"/>
  <c r="AI26" i="67"/>
  <c r="AI25" i="67"/>
  <c r="AI24" i="67"/>
  <c r="AI23" i="67"/>
  <c r="AI22" i="67"/>
  <c r="AI21" i="67"/>
  <c r="AI20" i="67"/>
  <c r="AI19" i="67"/>
  <c r="AI18" i="67"/>
  <c r="AI17" i="67"/>
  <c r="AI16" i="67"/>
  <c r="AI15" i="67"/>
  <c r="AI14" i="67"/>
  <c r="AI13" i="67"/>
  <c r="AI12" i="67"/>
  <c r="AI11" i="67"/>
  <c r="AI10" i="67"/>
  <c r="AI9" i="67"/>
  <c r="AL59" i="1"/>
  <c r="AL35" i="1"/>
  <c r="AL44" i="1"/>
  <c r="AL15" i="1"/>
  <c r="AL10" i="1"/>
  <c r="AL16" i="1"/>
  <c r="AL34" i="1"/>
  <c r="AL32" i="1"/>
  <c r="AL65" i="1"/>
  <c r="AL12" i="1"/>
  <c r="AL11" i="1"/>
  <c r="AL36" i="1"/>
  <c r="AL37" i="1"/>
  <c r="AL13" i="1"/>
  <c r="AL21" i="1"/>
  <c r="AL66" i="1"/>
  <c r="AL14" i="1"/>
  <c r="AL29" i="1"/>
  <c r="AL43" i="1"/>
  <c r="AL64" i="1"/>
  <c r="AL28" i="1"/>
  <c r="AL38" i="1"/>
  <c r="AL30" i="1"/>
  <c r="AL71" i="1"/>
  <c r="AL22" i="1"/>
  <c r="AL31" i="1"/>
  <c r="AL45" i="1"/>
  <c r="AL33" i="1"/>
  <c r="AL61" i="1"/>
  <c r="AL62" i="1"/>
  <c r="AL70" i="1"/>
  <c r="AL40" i="1"/>
  <c r="AL72" i="1"/>
  <c r="AL55" i="1"/>
  <c r="AL27" i="1"/>
  <c r="AL54" i="1"/>
  <c r="AL20" i="1"/>
  <c r="AL67" i="1"/>
  <c r="AL46" i="1"/>
  <c r="AL60" i="1"/>
  <c r="AL41" i="1"/>
  <c r="AL25" i="1"/>
  <c r="AL76" i="1"/>
  <c r="AL24" i="1"/>
  <c r="AL69" i="1"/>
  <c r="AL19" i="1"/>
  <c r="AL26" i="1"/>
  <c r="AL18" i="1"/>
  <c r="AL51" i="1"/>
  <c r="BI60" i="36"/>
  <c r="BI61" i="36"/>
  <c r="BI64" i="36"/>
  <c r="BI65" i="36"/>
  <c r="BI62" i="36"/>
  <c r="BI58" i="36"/>
  <c r="BI59" i="36"/>
  <c r="BI56" i="36"/>
  <c r="BI57" i="36"/>
  <c r="AM77" i="1"/>
  <c r="AH54" i="67"/>
  <c r="AH53" i="67"/>
  <c r="AH52" i="67"/>
  <c r="AH51" i="67"/>
  <c r="AH50" i="67"/>
  <c r="AH49" i="67"/>
  <c r="AH48" i="67"/>
  <c r="AH47" i="67"/>
  <c r="AH46" i="67"/>
  <c r="AH45" i="67"/>
  <c r="AH44" i="67"/>
  <c r="AH43" i="67"/>
  <c r="AH42" i="67"/>
  <c r="AH41" i="67"/>
  <c r="AH40" i="67"/>
  <c r="AH39" i="67"/>
  <c r="AH38" i="67"/>
  <c r="AH37" i="67"/>
  <c r="AH36" i="67"/>
  <c r="AH35" i="67"/>
  <c r="AH34" i="67"/>
  <c r="AH33" i="67"/>
  <c r="AH32" i="67"/>
  <c r="AH31" i="67"/>
  <c r="AH30" i="67"/>
  <c r="AH29" i="67"/>
  <c r="AH28" i="67"/>
  <c r="AH27" i="67"/>
  <c r="AH26" i="67"/>
  <c r="AH25" i="67"/>
  <c r="AH24" i="67"/>
  <c r="AH23" i="67"/>
  <c r="AH22" i="67"/>
  <c r="AH21" i="67"/>
  <c r="AH20" i="67"/>
  <c r="AH17" i="67"/>
  <c r="AH16" i="67"/>
  <c r="AH15" i="67"/>
  <c r="AH14" i="67"/>
  <c r="AH13" i="67"/>
  <c r="AH12" i="67"/>
  <c r="AH11" i="67"/>
  <c r="AH10" i="67"/>
  <c r="AH9" i="67"/>
  <c r="AH19" i="67"/>
  <c r="AH18" i="67"/>
  <c r="AM37" i="1"/>
  <c r="AM71" i="1"/>
  <c r="AM61" i="1"/>
  <c r="AM41" i="1"/>
  <c r="AM72" i="1"/>
  <c r="AM33" i="1"/>
  <c r="AM34" i="1"/>
  <c r="AM51" i="1"/>
  <c r="AM60" i="1"/>
  <c r="AM26" i="1"/>
  <c r="AM29" i="1"/>
  <c r="AM70" i="1"/>
  <c r="AM19" i="1"/>
  <c r="AM59" i="1"/>
  <c r="AM10" i="1"/>
  <c r="AM54" i="1"/>
  <c r="AM24" i="1"/>
  <c r="AM12" i="1"/>
  <c r="AM76" i="1"/>
  <c r="AM31" i="1"/>
  <c r="AM15" i="1"/>
  <c r="AM14" i="1"/>
  <c r="AM46" i="1"/>
  <c r="AM43" i="1"/>
  <c r="AM69" i="1"/>
  <c r="AM30" i="1"/>
  <c r="AM44" i="1"/>
  <c r="AM32" i="1"/>
  <c r="AM62" i="1"/>
  <c r="AM11" i="1"/>
  <c r="AM40" i="1"/>
  <c r="AM38" i="1"/>
  <c r="AM16" i="1"/>
  <c r="AM66" i="1"/>
  <c r="AM27" i="1"/>
  <c r="AM18" i="1"/>
  <c r="AM21" i="1"/>
  <c r="AM45" i="1"/>
  <c r="AM25" i="1"/>
  <c r="AM55" i="1"/>
  <c r="AM20" i="1"/>
  <c r="AM36" i="1"/>
  <c r="AM65" i="1"/>
  <c r="AM67" i="1"/>
  <c r="AM22" i="1"/>
  <c r="AM35" i="1"/>
  <c r="AM64" i="1"/>
  <c r="AM28" i="1"/>
  <c r="AM13" i="1"/>
  <c r="BH60" i="36"/>
  <c r="BH64" i="36"/>
  <c r="BH59" i="36"/>
  <c r="BH57" i="36"/>
  <c r="BH58" i="36"/>
  <c r="BH65" i="36"/>
  <c r="BH62" i="36"/>
  <c r="BH56" i="36"/>
  <c r="BH61" i="36"/>
  <c r="AN77" i="1"/>
  <c r="AG54" i="67"/>
  <c r="AG53" i="67"/>
  <c r="AG52" i="67"/>
  <c r="AG51" i="67"/>
  <c r="AG50" i="67"/>
  <c r="AG49" i="67"/>
  <c r="AG48" i="67"/>
  <c r="AG47" i="67"/>
  <c r="AG46" i="67"/>
  <c r="AG45" i="67"/>
  <c r="AG44" i="67"/>
  <c r="AG43" i="67"/>
  <c r="AG42" i="67"/>
  <c r="AG41" i="67"/>
  <c r="AG40" i="67"/>
  <c r="AG39" i="67"/>
  <c r="AG38" i="67"/>
  <c r="AG37" i="67"/>
  <c r="AG36" i="67"/>
  <c r="AG35" i="67"/>
  <c r="AG34" i="67"/>
  <c r="AG33" i="67"/>
  <c r="AG32" i="67"/>
  <c r="AG31" i="67"/>
  <c r="AG30" i="67"/>
  <c r="AG29" i="67"/>
  <c r="AG28" i="67"/>
  <c r="AG27" i="67"/>
  <c r="AG26" i="67"/>
  <c r="AG25" i="67"/>
  <c r="AG24" i="67"/>
  <c r="AG23" i="67"/>
  <c r="AG22" i="67"/>
  <c r="AG21" i="67"/>
  <c r="AG20" i="67"/>
  <c r="AG19" i="67"/>
  <c r="AG18" i="67"/>
  <c r="AG17" i="67"/>
  <c r="AG16" i="67"/>
  <c r="AG15" i="67"/>
  <c r="AG14" i="67"/>
  <c r="AG13" i="67"/>
  <c r="AG12" i="67"/>
  <c r="AG11" i="67"/>
  <c r="AG10" i="67"/>
  <c r="AG9" i="67"/>
  <c r="AN16" i="1"/>
  <c r="AN19" i="1"/>
  <c r="AN54" i="1"/>
  <c r="AN24" i="1"/>
  <c r="AN40" i="1"/>
  <c r="AN11" i="1"/>
  <c r="AN66" i="1"/>
  <c r="AN15" i="1"/>
  <c r="AN29" i="1"/>
  <c r="AN59" i="1"/>
  <c r="AN34" i="1"/>
  <c r="AN76" i="1"/>
  <c r="AN46" i="1"/>
  <c r="AN41" i="1"/>
  <c r="AN30" i="1"/>
  <c r="AN26" i="1"/>
  <c r="AN31" i="1"/>
  <c r="AN64" i="1"/>
  <c r="AN37" i="1"/>
  <c r="AN35" i="1"/>
  <c r="AN44" i="1"/>
  <c r="AN38" i="1"/>
  <c r="AN60" i="1"/>
  <c r="AN21" i="1"/>
  <c r="AN45" i="1"/>
  <c r="AN70" i="1"/>
  <c r="AN27" i="1"/>
  <c r="AN67" i="1"/>
  <c r="AN61" i="1"/>
  <c r="AN36" i="1"/>
  <c r="AN71" i="1"/>
  <c r="AN10" i="1"/>
  <c r="AN14" i="1"/>
  <c r="AN32" i="1"/>
  <c r="AN65" i="1"/>
  <c r="AN13" i="1"/>
  <c r="AN51" i="1"/>
  <c r="AN43" i="1"/>
  <c r="AN69" i="1"/>
  <c r="AN72" i="1"/>
  <c r="AN22" i="1"/>
  <c r="AN25" i="1"/>
  <c r="AN55" i="1"/>
  <c r="AN62" i="1"/>
  <c r="AN18" i="1"/>
  <c r="AN12" i="1"/>
  <c r="AN33" i="1"/>
  <c r="AN20" i="1"/>
  <c r="AN28" i="1"/>
  <c r="BG61" i="36"/>
  <c r="BG65" i="36"/>
  <c r="BG62" i="36"/>
  <c r="BG64" i="36"/>
  <c r="BG57" i="36"/>
  <c r="BG56" i="36"/>
  <c r="BG58" i="36"/>
  <c r="BG59" i="36"/>
  <c r="BG60" i="36"/>
  <c r="AO77" i="1"/>
  <c r="AF54" i="67"/>
  <c r="AF53" i="67"/>
  <c r="AF52" i="67"/>
  <c r="AF50" i="67"/>
  <c r="AF49" i="67"/>
  <c r="AF51" i="67"/>
  <c r="AF46" i="67"/>
  <c r="AF45" i="67"/>
  <c r="AF44" i="67"/>
  <c r="AF43" i="67"/>
  <c r="AF42" i="67"/>
  <c r="AF41" i="67"/>
  <c r="AF40" i="67"/>
  <c r="AF48" i="67"/>
  <c r="AF47" i="67"/>
  <c r="AF39" i="67"/>
  <c r="AF38" i="67"/>
  <c r="AF37" i="67"/>
  <c r="AF36" i="67"/>
  <c r="AF35" i="67"/>
  <c r="AF34" i="67"/>
  <c r="AF33" i="67"/>
  <c r="AF32" i="67"/>
  <c r="AF31" i="67"/>
  <c r="AF30" i="67"/>
  <c r="AF29" i="67"/>
  <c r="AF28" i="67"/>
  <c r="AF27" i="67"/>
  <c r="AF26" i="67"/>
  <c r="AF25" i="67"/>
  <c r="AF24" i="67"/>
  <c r="AF23" i="67"/>
  <c r="AF22" i="67"/>
  <c r="AF21" i="67"/>
  <c r="AF20" i="67"/>
  <c r="AF19" i="67"/>
  <c r="AF18" i="67"/>
  <c r="AF17" i="67"/>
  <c r="AF16" i="67"/>
  <c r="AF15" i="67"/>
  <c r="AF14" i="67"/>
  <c r="AF13" i="67"/>
  <c r="AF12" i="67"/>
  <c r="AF11" i="67"/>
  <c r="AF10" i="67"/>
  <c r="AF9" i="67"/>
  <c r="AO18" i="1"/>
  <c r="AO32" i="1"/>
  <c r="AO65" i="1"/>
  <c r="AO59" i="1"/>
  <c r="AO13" i="1"/>
  <c r="AO26" i="1"/>
  <c r="AO46" i="1"/>
  <c r="AO19" i="1"/>
  <c r="AO16" i="1"/>
  <c r="AO36" i="1"/>
  <c r="AO29" i="1"/>
  <c r="AO14" i="1"/>
  <c r="AO11" i="1"/>
  <c r="AO28" i="1"/>
  <c r="AO67" i="1"/>
  <c r="AO33" i="1"/>
  <c r="AO61" i="1"/>
  <c r="AO37" i="1"/>
  <c r="AO70" i="1"/>
  <c r="AO35" i="1"/>
  <c r="AO27" i="1"/>
  <c r="AO21" i="1"/>
  <c r="AO34" i="1"/>
  <c r="AO12" i="1"/>
  <c r="AO24" i="1"/>
  <c r="AO40" i="1"/>
  <c r="AO64" i="1"/>
  <c r="AO62" i="1"/>
  <c r="AO76" i="1"/>
  <c r="AO45" i="1"/>
  <c r="AO54" i="1"/>
  <c r="AO55" i="1"/>
  <c r="AO41" i="1"/>
  <c r="AO10" i="1"/>
  <c r="AO60" i="1"/>
  <c r="AO31" i="1"/>
  <c r="AO38" i="1"/>
  <c r="AO15" i="1"/>
  <c r="AO51" i="1"/>
  <c r="AO44" i="1"/>
  <c r="AO69" i="1"/>
  <c r="AO71" i="1"/>
  <c r="AO43" i="1"/>
  <c r="AO30" i="1"/>
  <c r="AO72" i="1"/>
  <c r="AO25" i="1"/>
  <c r="AO66" i="1"/>
  <c r="AO22" i="1"/>
  <c r="AO20" i="1"/>
  <c r="BF65" i="36"/>
  <c r="BF61" i="36"/>
  <c r="BF59" i="36"/>
  <c r="BF57" i="36"/>
  <c r="BF58" i="36"/>
  <c r="BF64" i="36"/>
  <c r="BF60" i="36"/>
  <c r="BF56" i="36"/>
  <c r="BF62" i="36"/>
  <c r="AP77" i="1"/>
  <c r="AE54" i="67"/>
  <c r="AE53" i="67"/>
  <c r="AE52" i="67"/>
  <c r="AE51" i="67"/>
  <c r="AE50" i="67"/>
  <c r="AE49" i="67"/>
  <c r="AE48" i="67"/>
  <c r="AE47" i="67"/>
  <c r="AE46" i="67"/>
  <c r="AE45" i="67"/>
  <c r="AE44" i="67"/>
  <c r="AE43" i="67"/>
  <c r="AE42" i="67"/>
  <c r="AE41" i="67"/>
  <c r="AE40" i="67"/>
  <c r="AE39" i="67"/>
  <c r="AE38" i="67"/>
  <c r="AE37" i="67"/>
  <c r="AE36" i="67"/>
  <c r="AE35" i="67"/>
  <c r="AE34" i="67"/>
  <c r="AE33" i="67"/>
  <c r="AE32" i="67"/>
  <c r="AE31" i="67"/>
  <c r="AE30" i="67"/>
  <c r="AE29" i="67"/>
  <c r="AE28" i="67"/>
  <c r="AE27" i="67"/>
  <c r="AE26" i="67"/>
  <c r="AE25" i="67"/>
  <c r="AE24" i="67"/>
  <c r="AE23" i="67"/>
  <c r="AE22" i="67"/>
  <c r="AE21" i="67"/>
  <c r="AE20" i="67"/>
  <c r="AE19" i="67"/>
  <c r="AE18" i="67"/>
  <c r="AE17" i="67"/>
  <c r="AE16" i="67"/>
  <c r="AE15" i="67"/>
  <c r="AE14" i="67"/>
  <c r="AE13" i="67"/>
  <c r="AE12" i="67"/>
  <c r="AE11" i="67"/>
  <c r="AE10" i="67"/>
  <c r="AE9" i="67"/>
  <c r="AP15" i="1"/>
  <c r="AP55" i="1"/>
  <c r="AP46" i="1"/>
  <c r="AP59" i="1"/>
  <c r="AP76" i="1"/>
  <c r="AP64" i="1"/>
  <c r="AP31" i="1"/>
  <c r="AP54" i="1"/>
  <c r="AP36" i="1"/>
  <c r="AP27" i="1"/>
  <c r="AP60" i="1"/>
  <c r="M38" i="67"/>
  <c r="AP7" i="1"/>
  <c r="AP33" i="1"/>
  <c r="AP71" i="1"/>
  <c r="L37" i="67"/>
  <c r="AO6" i="1"/>
  <c r="AP18" i="1"/>
  <c r="AP13" i="1"/>
  <c r="AP32" i="1"/>
  <c r="AP24" i="1"/>
  <c r="M39" i="67"/>
  <c r="AP8" i="1"/>
  <c r="AP69" i="1"/>
  <c r="AP51" i="1"/>
  <c r="AP34" i="1"/>
  <c r="AP21" i="1"/>
  <c r="M35" i="67"/>
  <c r="AP5" i="1"/>
  <c r="AP66" i="1"/>
  <c r="AP40" i="1"/>
  <c r="AP20" i="1"/>
  <c r="AP25" i="1"/>
  <c r="AP12" i="1"/>
  <c r="AP67" i="1"/>
  <c r="AP22" i="1"/>
  <c r="AP72" i="1"/>
  <c r="AP38" i="1"/>
  <c r="AP16" i="1"/>
  <c r="AP14" i="1"/>
  <c r="AP61" i="1"/>
  <c r="AP41" i="1"/>
  <c r="AP26" i="1"/>
  <c r="AP11" i="1"/>
  <c r="AP35" i="1"/>
  <c r="L39" i="67"/>
  <c r="AO8" i="1"/>
  <c r="L35" i="67"/>
  <c r="AO5" i="1"/>
  <c r="M42" i="67"/>
  <c r="AP9" i="1"/>
  <c r="AP28" i="1"/>
  <c r="AP65" i="1"/>
  <c r="AP19" i="1"/>
  <c r="AP70" i="1"/>
  <c r="AP45" i="1"/>
  <c r="AP44" i="1"/>
  <c r="AP37" i="1"/>
  <c r="M37" i="67"/>
  <c r="AP6" i="1"/>
  <c r="AP10" i="1"/>
  <c r="AP62" i="1"/>
  <c r="AP43" i="1"/>
  <c r="AP29" i="1"/>
  <c r="AP30" i="1"/>
  <c r="L42" i="67"/>
  <c r="AO9" i="1"/>
  <c r="L38" i="67"/>
  <c r="AO7" i="1"/>
  <c r="BE65" i="36"/>
  <c r="BE61" i="36"/>
  <c r="BE59" i="36"/>
  <c r="BE57" i="36"/>
  <c r="BE62" i="36"/>
  <c r="BE58" i="36"/>
  <c r="BE64" i="36"/>
  <c r="BE60" i="36"/>
  <c r="BE56" i="36"/>
  <c r="AQ77" i="1"/>
  <c r="AD54" i="67"/>
  <c r="AD53" i="67"/>
  <c r="AD52" i="67"/>
  <c r="AD51" i="67"/>
  <c r="AD50" i="67"/>
  <c r="AD49" i="67"/>
  <c r="AD48" i="67"/>
  <c r="AD47" i="67"/>
  <c r="AD46" i="67"/>
  <c r="AD45" i="67"/>
  <c r="AD44" i="67"/>
  <c r="AD43" i="67"/>
  <c r="AD42" i="67"/>
  <c r="AD41" i="67"/>
  <c r="AD40" i="67"/>
  <c r="AD39" i="67"/>
  <c r="AD38" i="67"/>
  <c r="AD37" i="67"/>
  <c r="AD36" i="67"/>
  <c r="AD35" i="67"/>
  <c r="AD34" i="67"/>
  <c r="AD33" i="67"/>
  <c r="AD32" i="67"/>
  <c r="AD31" i="67"/>
  <c r="AD30" i="67"/>
  <c r="AD29" i="67"/>
  <c r="AD28" i="67"/>
  <c r="AD27" i="67"/>
  <c r="AD26" i="67"/>
  <c r="AD25" i="67"/>
  <c r="AD24" i="67"/>
  <c r="AD23" i="67"/>
  <c r="AD22" i="67"/>
  <c r="AD21" i="67"/>
  <c r="AD20" i="67"/>
  <c r="AD17" i="67"/>
  <c r="AD16" i="67"/>
  <c r="AD15" i="67"/>
  <c r="AD14" i="67"/>
  <c r="AD13" i="67"/>
  <c r="AD12" i="67"/>
  <c r="AD11" i="67"/>
  <c r="AD10" i="67"/>
  <c r="AD9" i="67"/>
  <c r="AD19" i="67"/>
  <c r="AD18" i="67"/>
  <c r="AQ60" i="1"/>
  <c r="AQ67" i="1"/>
  <c r="AQ72" i="1"/>
  <c r="AQ14" i="1"/>
  <c r="N39" i="67"/>
  <c r="AQ8" i="1"/>
  <c r="AQ16" i="1"/>
  <c r="AQ31" i="1"/>
  <c r="AQ55" i="1"/>
  <c r="AQ29" i="1"/>
  <c r="AQ54" i="1"/>
  <c r="AQ30" i="1"/>
  <c r="AQ36" i="1"/>
  <c r="AQ24" i="1"/>
  <c r="AQ62" i="1"/>
  <c r="AQ41" i="1"/>
  <c r="K37" i="67"/>
  <c r="AN6" i="1"/>
  <c r="AQ70" i="1"/>
  <c r="AQ25" i="1"/>
  <c r="AQ19" i="1"/>
  <c r="AQ66" i="1"/>
  <c r="AQ32" i="1"/>
  <c r="AQ33" i="1"/>
  <c r="AQ21" i="1"/>
  <c r="AQ13" i="1"/>
  <c r="AQ43" i="1"/>
  <c r="AQ10" i="1"/>
  <c r="AQ51" i="1"/>
  <c r="N37" i="67"/>
  <c r="AQ6" i="1"/>
  <c r="AQ20" i="1"/>
  <c r="N42" i="67"/>
  <c r="AQ9" i="1"/>
  <c r="AQ44" i="1"/>
  <c r="AQ37" i="1"/>
  <c r="AQ71" i="1"/>
  <c r="AQ15" i="1"/>
  <c r="AQ11" i="1"/>
  <c r="AQ40" i="1"/>
  <c r="AQ27" i="1"/>
  <c r="AQ65" i="1"/>
  <c r="AQ26" i="1"/>
  <c r="AQ28" i="1"/>
  <c r="AQ69" i="1"/>
  <c r="AQ64" i="1"/>
  <c r="AQ18" i="1"/>
  <c r="AQ46" i="1"/>
  <c r="K39" i="67"/>
  <c r="AN8" i="1"/>
  <c r="K35" i="67"/>
  <c r="AN5" i="1"/>
  <c r="N35" i="67"/>
  <c r="AQ5" i="1"/>
  <c r="AQ34" i="1"/>
  <c r="AQ59" i="1"/>
  <c r="AQ76" i="1"/>
  <c r="AQ61" i="1"/>
  <c r="AQ22" i="1"/>
  <c r="AQ35" i="1"/>
  <c r="AQ45" i="1"/>
  <c r="AQ38" i="1"/>
  <c r="AQ12" i="1"/>
  <c r="N38" i="67"/>
  <c r="AQ7" i="1"/>
  <c r="K42" i="67"/>
  <c r="AN9" i="1"/>
  <c r="K38" i="67"/>
  <c r="AN7" i="1"/>
  <c r="BD64" i="36"/>
  <c r="BD62" i="36"/>
  <c r="BD60" i="36"/>
  <c r="BD58" i="36"/>
  <c r="BD56" i="36"/>
  <c r="BD61" i="36"/>
  <c r="BD57" i="36"/>
  <c r="BD59" i="36"/>
  <c r="BD65" i="36"/>
  <c r="AR77" i="1"/>
  <c r="AC54" i="67"/>
  <c r="AC53" i="67"/>
  <c r="AC52" i="67"/>
  <c r="AC51" i="67"/>
  <c r="AC50" i="67"/>
  <c r="AC49" i="67"/>
  <c r="AC48" i="67"/>
  <c r="AC47" i="67"/>
  <c r="AC46" i="67"/>
  <c r="AC45" i="67"/>
  <c r="AC44" i="67"/>
  <c r="AC43" i="67"/>
  <c r="AC42" i="67"/>
  <c r="AC41" i="67"/>
  <c r="AC40" i="67"/>
  <c r="AC39" i="67"/>
  <c r="AC38" i="67"/>
  <c r="AC37" i="67"/>
  <c r="AC36" i="67"/>
  <c r="AC35" i="67"/>
  <c r="AC34" i="67"/>
  <c r="AC33" i="67"/>
  <c r="AC32" i="67"/>
  <c r="AC31" i="67"/>
  <c r="AC30" i="67"/>
  <c r="AC29" i="67"/>
  <c r="AC28" i="67"/>
  <c r="AC27" i="67"/>
  <c r="AC26" i="67"/>
  <c r="AC25" i="67"/>
  <c r="AC24" i="67"/>
  <c r="AC23" i="67"/>
  <c r="AC22" i="67"/>
  <c r="AC21" i="67"/>
  <c r="AC20" i="67"/>
  <c r="AC19" i="67"/>
  <c r="AC18" i="67"/>
  <c r="AC17" i="67"/>
  <c r="AC16" i="67"/>
  <c r="AC15" i="67"/>
  <c r="AC14" i="67"/>
  <c r="AC13" i="67"/>
  <c r="AC12" i="67"/>
  <c r="AC11" i="67"/>
  <c r="AC10" i="67"/>
  <c r="AC9" i="67"/>
  <c r="AR43" i="1"/>
  <c r="AR19" i="1"/>
  <c r="AR55" i="1"/>
  <c r="AR27" i="1"/>
  <c r="AR67" i="1"/>
  <c r="AR11" i="1"/>
  <c r="AR14" i="1"/>
  <c r="AR16" i="1"/>
  <c r="AR45" i="1"/>
  <c r="AR33" i="1"/>
  <c r="AR54" i="1"/>
  <c r="AR10" i="1"/>
  <c r="J37" i="67"/>
  <c r="AM6" i="1"/>
  <c r="AR76" i="1"/>
  <c r="AR69" i="1"/>
  <c r="AR62" i="1"/>
  <c r="AR28" i="1"/>
  <c r="AR59" i="1"/>
  <c r="AR44" i="1"/>
  <c r="AR37" i="1"/>
  <c r="AR22" i="1"/>
  <c r="AR41" i="1"/>
  <c r="AR30" i="1"/>
  <c r="AR70" i="1"/>
  <c r="AR31" i="1"/>
  <c r="AR64" i="1"/>
  <c r="AR71" i="1"/>
  <c r="O35" i="67"/>
  <c r="AR5" i="1"/>
  <c r="AR25" i="1"/>
  <c r="AR40" i="1"/>
  <c r="AR38" i="1"/>
  <c r="AR29" i="1"/>
  <c r="AR15" i="1"/>
  <c r="O39" i="67"/>
  <c r="AR8" i="1"/>
  <c r="AR46" i="1"/>
  <c r="AR13" i="1"/>
  <c r="O42" i="67"/>
  <c r="AR9" i="1"/>
  <c r="AR21" i="1"/>
  <c r="AR65" i="1"/>
  <c r="AR34" i="1"/>
  <c r="J39" i="67"/>
  <c r="AM8" i="1"/>
  <c r="J35" i="67"/>
  <c r="AM5" i="1"/>
  <c r="AR18" i="1"/>
  <c r="AR51" i="1"/>
  <c r="AR72" i="1"/>
  <c r="AR12" i="1"/>
  <c r="AR35" i="1"/>
  <c r="O37" i="67"/>
  <c r="AR6" i="1"/>
  <c r="O38" i="67"/>
  <c r="AR7" i="1"/>
  <c r="AR60" i="1"/>
  <c r="AR32" i="1"/>
  <c r="AR61" i="1"/>
  <c r="AR20" i="1"/>
  <c r="AR24" i="1"/>
  <c r="AR36" i="1"/>
  <c r="AR26" i="1"/>
  <c r="AR66" i="1"/>
  <c r="J42" i="67"/>
  <c r="AM9" i="1"/>
  <c r="J38" i="67"/>
  <c r="AM7" i="1"/>
  <c r="BC64" i="36"/>
  <c r="BC62" i="36"/>
  <c r="BC60" i="36"/>
  <c r="BC58" i="36"/>
  <c r="BC56" i="36"/>
  <c r="BC59" i="36"/>
  <c r="BC65" i="36"/>
  <c r="BC61" i="36"/>
  <c r="BC57" i="36"/>
  <c r="AS77" i="1"/>
  <c r="AB54" i="67"/>
  <c r="AB53" i="67"/>
  <c r="AB52" i="67"/>
  <c r="AB50" i="67"/>
  <c r="AB49" i="67"/>
  <c r="AB51" i="67"/>
  <c r="AB46" i="67"/>
  <c r="AB45" i="67"/>
  <c r="AB44" i="67"/>
  <c r="AB43" i="67"/>
  <c r="AB42" i="67"/>
  <c r="AB41" i="67"/>
  <c r="AB40" i="67"/>
  <c r="AB48" i="67"/>
  <c r="AB47" i="67"/>
  <c r="AB39" i="67"/>
  <c r="AB38" i="67"/>
  <c r="AB37" i="67"/>
  <c r="AB36" i="67"/>
  <c r="AB35" i="67"/>
  <c r="AB34" i="67"/>
  <c r="AB33" i="67"/>
  <c r="AB32" i="67"/>
  <c r="AB31" i="67"/>
  <c r="AB30" i="67"/>
  <c r="AB29" i="67"/>
  <c r="AB28" i="67"/>
  <c r="AB27" i="67"/>
  <c r="AB26" i="67"/>
  <c r="AB25" i="67"/>
  <c r="AB24" i="67"/>
  <c r="AB23" i="67"/>
  <c r="AB22" i="67"/>
  <c r="AB21" i="67"/>
  <c r="AB20" i="67"/>
  <c r="AB19" i="67"/>
  <c r="AB18" i="67"/>
  <c r="AB17" i="67"/>
  <c r="AB16" i="67"/>
  <c r="AB15" i="67"/>
  <c r="AB14" i="67"/>
  <c r="AB13" i="67"/>
  <c r="AB12" i="67"/>
  <c r="AB11" i="67"/>
  <c r="AB10" i="67"/>
  <c r="AB9" i="67"/>
  <c r="AS18" i="1"/>
  <c r="AS19" i="1"/>
  <c r="AS51" i="1"/>
  <c r="AS65" i="1"/>
  <c r="AS13" i="1"/>
  <c r="AS27" i="1"/>
  <c r="AS67" i="1"/>
  <c r="AS37" i="1"/>
  <c r="AS11" i="1"/>
  <c r="AS36" i="1"/>
  <c r="AS26" i="1"/>
  <c r="AS35" i="1"/>
  <c r="AS69" i="1"/>
  <c r="I37" i="67"/>
  <c r="AL6" i="1"/>
  <c r="P37" i="67"/>
  <c r="AS6" i="1"/>
  <c r="AS59" i="1"/>
  <c r="AS31" i="1"/>
  <c r="AS43" i="1"/>
  <c r="AS34" i="1"/>
  <c r="AS76" i="1"/>
  <c r="AS22" i="1"/>
  <c r="AS44" i="1"/>
  <c r="AS46" i="1"/>
  <c r="AS10" i="1"/>
  <c r="AS60" i="1"/>
  <c r="AS66" i="1"/>
  <c r="AS33" i="1"/>
  <c r="AS55" i="1"/>
  <c r="I42" i="67"/>
  <c r="AL9" i="1"/>
  <c r="P42" i="67"/>
  <c r="AS9" i="1"/>
  <c r="AS38" i="1"/>
  <c r="AS40" i="1"/>
  <c r="AS24" i="1"/>
  <c r="AS61" i="1"/>
  <c r="AS64" i="1"/>
  <c r="AS14" i="1"/>
  <c r="AS72" i="1"/>
  <c r="AS12" i="1"/>
  <c r="AS45" i="1"/>
  <c r="AS71" i="1"/>
  <c r="P39" i="67"/>
  <c r="AS8" i="1"/>
  <c r="P35" i="67"/>
  <c r="AS5" i="1"/>
  <c r="I39" i="67"/>
  <c r="AL8" i="1"/>
  <c r="I35" i="67"/>
  <c r="AL5" i="1"/>
  <c r="AS70" i="1"/>
  <c r="AS30" i="1"/>
  <c r="AS28" i="1"/>
  <c r="AS29" i="1"/>
  <c r="AS62" i="1"/>
  <c r="P38" i="67"/>
  <c r="AS7" i="1"/>
  <c r="AS54" i="1"/>
  <c r="AS21" i="1"/>
  <c r="AS32" i="1"/>
  <c r="AS41" i="1"/>
  <c r="AS20" i="1"/>
  <c r="AS15" i="1"/>
  <c r="AS16" i="1"/>
  <c r="AS25" i="1"/>
  <c r="I38" i="67"/>
  <c r="AL7" i="1"/>
  <c r="BB65" i="36"/>
  <c r="BB61" i="36"/>
  <c r="BB59" i="36"/>
  <c r="BB57" i="36"/>
  <c r="BB64" i="36"/>
  <c r="BB62" i="36"/>
  <c r="BB58" i="36"/>
  <c r="BB60" i="36"/>
  <c r="BB56" i="36"/>
  <c r="AT77" i="1"/>
  <c r="AA54" i="67"/>
  <c r="AA53" i="67"/>
  <c r="AA52" i="67"/>
  <c r="AA51" i="67"/>
  <c r="AA50" i="67"/>
  <c r="AA49" i="67"/>
  <c r="AA48" i="67"/>
  <c r="AA47" i="67"/>
  <c r="AA46" i="67"/>
  <c r="AA45" i="67"/>
  <c r="AA44" i="67"/>
  <c r="AA43" i="67"/>
  <c r="AA42" i="67"/>
  <c r="AA41" i="67"/>
  <c r="AA40" i="67"/>
  <c r="AA39" i="67"/>
  <c r="AA38" i="67"/>
  <c r="AA37" i="67"/>
  <c r="AA36" i="67"/>
  <c r="AA35" i="67"/>
  <c r="AA34" i="67"/>
  <c r="AA33" i="67"/>
  <c r="AA32" i="67"/>
  <c r="AA31" i="67"/>
  <c r="AA30" i="67"/>
  <c r="AA29" i="67"/>
  <c r="AA28" i="67"/>
  <c r="AA27" i="67"/>
  <c r="AA26" i="67"/>
  <c r="AA25" i="67"/>
  <c r="AA24" i="67"/>
  <c r="AA23" i="67"/>
  <c r="AA22" i="67"/>
  <c r="AA21" i="67"/>
  <c r="AA20" i="67"/>
  <c r="AA19" i="67"/>
  <c r="AA18" i="67"/>
  <c r="AA17" i="67"/>
  <c r="AA16" i="67"/>
  <c r="AA15" i="67"/>
  <c r="AA14" i="67"/>
  <c r="AA13" i="67"/>
  <c r="AA12" i="67"/>
  <c r="AA11" i="67"/>
  <c r="AA10" i="67"/>
  <c r="AA9" i="67"/>
  <c r="AT10" i="1"/>
  <c r="AT34" i="1"/>
  <c r="AT15" i="1"/>
  <c r="AT45" i="1"/>
  <c r="AT55" i="1"/>
  <c r="AT26" i="1"/>
  <c r="AT27" i="1"/>
  <c r="AT20" i="1"/>
  <c r="AT44" i="1"/>
  <c r="AT60" i="1"/>
  <c r="AT13" i="1"/>
  <c r="AT71" i="1"/>
  <c r="Q39" i="67"/>
  <c r="AT8" i="1"/>
  <c r="AT70" i="1"/>
  <c r="H39" i="67"/>
  <c r="AK8" i="1"/>
  <c r="H35" i="67"/>
  <c r="AK5" i="1"/>
  <c r="AT31" i="1"/>
  <c r="AT76" i="1"/>
  <c r="AT33" i="1"/>
  <c r="AT65" i="1"/>
  <c r="AT72" i="1"/>
  <c r="Q42" i="67"/>
  <c r="AT9" i="1"/>
  <c r="AT29" i="1"/>
  <c r="AT19" i="1"/>
  <c r="AT40" i="1"/>
  <c r="AT14" i="1"/>
  <c r="AT11" i="1"/>
  <c r="AT62" i="1"/>
  <c r="AT22" i="1"/>
  <c r="AT43" i="1"/>
  <c r="H42" i="67"/>
  <c r="AK9" i="1"/>
  <c r="H38" i="67"/>
  <c r="AK7" i="1"/>
  <c r="AT41" i="1"/>
  <c r="AT28" i="1"/>
  <c r="AT61" i="1"/>
  <c r="AT69" i="1"/>
  <c r="AT16" i="1"/>
  <c r="AT46" i="1"/>
  <c r="AT24" i="1"/>
  <c r="AT67" i="1"/>
  <c r="AT30" i="1"/>
  <c r="AT25" i="1"/>
  <c r="AT35" i="1"/>
  <c r="AT51" i="1"/>
  <c r="Q37" i="67"/>
  <c r="AT6" i="1"/>
  <c r="H37" i="67"/>
  <c r="AK6" i="1"/>
  <c r="AT59" i="1"/>
  <c r="AT21" i="1"/>
  <c r="AT36" i="1"/>
  <c r="AT18" i="1"/>
  <c r="AT64" i="1"/>
  <c r="AT38" i="1"/>
  <c r="Q35" i="67"/>
  <c r="AT5" i="1"/>
  <c r="AT32" i="1"/>
  <c r="AT66" i="1"/>
  <c r="AT37" i="1"/>
  <c r="AT12" i="1"/>
  <c r="Q38" i="67"/>
  <c r="AT7" i="1"/>
  <c r="AT54" i="1"/>
  <c r="BA65" i="36"/>
  <c r="BA61" i="36"/>
  <c r="BA59" i="36"/>
  <c r="BA57" i="36"/>
  <c r="BA64" i="36"/>
  <c r="BA60" i="36"/>
  <c r="BA56" i="36"/>
  <c r="BA62" i="36"/>
  <c r="BA58" i="36"/>
  <c r="AU77" i="1"/>
  <c r="Z54" i="67"/>
  <c r="Z53" i="67"/>
  <c r="Z52" i="67"/>
  <c r="Z51" i="67"/>
  <c r="Z50" i="67"/>
  <c r="Z49" i="67"/>
  <c r="Z48" i="67"/>
  <c r="Z47" i="67"/>
  <c r="Z46" i="67"/>
  <c r="Z45" i="67"/>
  <c r="Z44" i="67"/>
  <c r="Z43" i="67"/>
  <c r="Z42" i="67"/>
  <c r="Z41" i="67"/>
  <c r="Z40" i="67"/>
  <c r="Z39" i="67"/>
  <c r="Z38" i="67"/>
  <c r="Z37" i="67"/>
  <c r="Z36" i="67"/>
  <c r="Z35" i="67"/>
  <c r="Z34" i="67"/>
  <c r="Z33" i="67"/>
  <c r="Z32" i="67"/>
  <c r="Z31" i="67"/>
  <c r="Z30" i="67"/>
  <c r="Z29" i="67"/>
  <c r="Z28" i="67"/>
  <c r="Z27" i="67"/>
  <c r="Z26" i="67"/>
  <c r="Z25" i="67"/>
  <c r="Z24" i="67"/>
  <c r="Z23" i="67"/>
  <c r="Z22" i="67"/>
  <c r="Z21" i="67"/>
  <c r="Z20" i="67"/>
  <c r="Z17" i="67"/>
  <c r="Z16" i="67"/>
  <c r="Z15" i="67"/>
  <c r="Z14" i="67"/>
  <c r="Z13" i="67"/>
  <c r="Z12" i="67"/>
  <c r="Z11" i="67"/>
  <c r="Z10" i="67"/>
  <c r="Z9" i="67"/>
  <c r="Z19" i="67"/>
  <c r="Z18" i="67"/>
  <c r="AU67" i="1"/>
  <c r="AU41" i="1"/>
  <c r="R38" i="67"/>
  <c r="AU7" i="1"/>
  <c r="AU18" i="1"/>
  <c r="AU11" i="1"/>
  <c r="AU46" i="1"/>
  <c r="AU40" i="1"/>
  <c r="AU16" i="1"/>
  <c r="AU34" i="1"/>
  <c r="AU45" i="1"/>
  <c r="AU24" i="1"/>
  <c r="AU29" i="1"/>
  <c r="AU64" i="1"/>
  <c r="AU44" i="1"/>
  <c r="G42" i="67"/>
  <c r="AJ9" i="1"/>
  <c r="G38" i="67"/>
  <c r="AJ7" i="1"/>
  <c r="AU31" i="1"/>
  <c r="AU59" i="1"/>
  <c r="AU38" i="1"/>
  <c r="AU72" i="1"/>
  <c r="AU26" i="1"/>
  <c r="AU28" i="1"/>
  <c r="AU15" i="1"/>
  <c r="AU30" i="1"/>
  <c r="AU33" i="1"/>
  <c r="AU36" i="1"/>
  <c r="AU69" i="1"/>
  <c r="AU35" i="1"/>
  <c r="AU32" i="1"/>
  <c r="R42" i="67"/>
  <c r="AU9" i="1"/>
  <c r="G37" i="67"/>
  <c r="AJ6" i="1"/>
  <c r="AU51" i="1"/>
  <c r="AU10" i="1"/>
  <c r="AU76" i="1"/>
  <c r="AU43" i="1"/>
  <c r="AU27" i="1"/>
  <c r="AU14" i="1"/>
  <c r="AU37" i="1"/>
  <c r="AU70" i="1"/>
  <c r="AU55" i="1"/>
  <c r="AU20" i="1"/>
  <c r="R37" i="67"/>
  <c r="AU6" i="1"/>
  <c r="AU66" i="1"/>
  <c r="AU54" i="1"/>
  <c r="AU21" i="1"/>
  <c r="R39" i="67"/>
  <c r="AU8" i="1"/>
  <c r="AU62" i="1"/>
  <c r="R35" i="67"/>
  <c r="AU5" i="1"/>
  <c r="AU19" i="1"/>
  <c r="AU12" i="1"/>
  <c r="AU65" i="1"/>
  <c r="AU61" i="1"/>
  <c r="AU13" i="1"/>
  <c r="AU60" i="1"/>
  <c r="AU25" i="1"/>
  <c r="AU22" i="1"/>
  <c r="AU71" i="1"/>
  <c r="G39" i="67"/>
  <c r="AJ8" i="1"/>
  <c r="G35" i="67"/>
  <c r="AJ5" i="1"/>
  <c r="AZ64" i="36"/>
  <c r="AZ62" i="36"/>
  <c r="AZ60" i="36"/>
  <c r="AZ58" i="36"/>
  <c r="AZ56" i="36"/>
  <c r="AZ61" i="36"/>
  <c r="AZ57" i="36"/>
  <c r="AZ59" i="36"/>
  <c r="AZ65" i="36"/>
  <c r="AV77" i="1"/>
  <c r="Y54" i="67"/>
  <c r="Y53" i="67"/>
  <c r="Y52" i="67"/>
  <c r="Y51" i="67"/>
  <c r="Y50" i="67"/>
  <c r="Y49" i="67"/>
  <c r="Y48" i="67"/>
  <c r="Y47" i="67"/>
  <c r="Y46" i="67"/>
  <c r="Y45" i="67"/>
  <c r="Y44" i="67"/>
  <c r="Y43" i="67"/>
  <c r="Y42" i="67"/>
  <c r="Y41" i="67"/>
  <c r="Y40" i="67"/>
  <c r="Y39" i="67"/>
  <c r="Y38" i="67"/>
  <c r="Y37" i="67"/>
  <c r="Y36" i="67"/>
  <c r="Y35" i="67"/>
  <c r="Y34" i="67"/>
  <c r="Y33" i="67"/>
  <c r="Y32" i="67"/>
  <c r="Y31" i="67"/>
  <c r="Y30" i="67"/>
  <c r="Y29" i="67"/>
  <c r="Y28" i="67"/>
  <c r="Y27" i="67"/>
  <c r="Y26" i="67"/>
  <c r="Y25" i="67"/>
  <c r="Y24" i="67"/>
  <c r="Y23" i="67"/>
  <c r="Y22" i="67"/>
  <c r="Y21" i="67"/>
  <c r="Y20" i="67"/>
  <c r="Y19" i="67"/>
  <c r="Y18" i="67"/>
  <c r="Y17" i="67"/>
  <c r="Y16" i="67"/>
  <c r="Y15" i="67"/>
  <c r="Y14" i="67"/>
  <c r="Y13" i="67"/>
  <c r="Y12" i="67"/>
  <c r="Y11" i="67"/>
  <c r="Y10" i="67"/>
  <c r="Y9" i="67"/>
  <c r="AV64" i="1"/>
  <c r="AV65" i="1"/>
  <c r="AV28" i="1"/>
  <c r="AV26" i="1"/>
  <c r="AV61" i="1"/>
  <c r="AV20" i="1"/>
  <c r="AV34" i="1"/>
  <c r="S35" i="67"/>
  <c r="AV5" i="1"/>
  <c r="AV40" i="1"/>
  <c r="AV30" i="1"/>
  <c r="AV12" i="1"/>
  <c r="AV38" i="1"/>
  <c r="AV43" i="1"/>
  <c r="AV22" i="1"/>
  <c r="F42" i="67"/>
  <c r="AI9" i="1"/>
  <c r="F38" i="67"/>
  <c r="AI7" i="1"/>
  <c r="AV55" i="1"/>
  <c r="AV24" i="1"/>
  <c r="AV59" i="1"/>
  <c r="AV32" i="1"/>
  <c r="S38" i="67"/>
  <c r="AV7" i="1"/>
  <c r="AV46" i="1"/>
  <c r="AV25" i="1"/>
  <c r="AV62" i="1"/>
  <c r="AV21" i="1"/>
  <c r="AV16" i="1"/>
  <c r="AV14" i="1"/>
  <c r="S42" i="67"/>
  <c r="AV9" i="1"/>
  <c r="AV13" i="1"/>
  <c r="AV76" i="1"/>
  <c r="AV45" i="1"/>
  <c r="AV67" i="1"/>
  <c r="AV54" i="1"/>
  <c r="AV37" i="1"/>
  <c r="AV70" i="1"/>
  <c r="F37" i="67"/>
  <c r="AI6" i="1"/>
  <c r="AV51" i="1"/>
  <c r="AV29" i="1"/>
  <c r="S39" i="67"/>
  <c r="AV8" i="1"/>
  <c r="AV35" i="1"/>
  <c r="S37" i="67"/>
  <c r="AV6" i="1"/>
  <c r="AV33" i="1"/>
  <c r="AV19" i="1"/>
  <c r="AV72" i="1"/>
  <c r="AV60" i="1"/>
  <c r="AV10" i="1"/>
  <c r="AV71" i="1"/>
  <c r="AV41" i="1"/>
  <c r="AV44" i="1"/>
  <c r="AV18" i="1"/>
  <c r="AV66" i="1"/>
  <c r="F39" i="67"/>
  <c r="AI8" i="1"/>
  <c r="F35" i="67"/>
  <c r="AI5" i="1"/>
  <c r="AV27" i="1"/>
  <c r="AV31" i="1"/>
  <c r="AV11" i="1"/>
  <c r="AV36" i="1"/>
  <c r="AV15" i="1"/>
  <c r="AV69" i="1"/>
  <c r="AY64" i="36"/>
  <c r="AY62" i="36"/>
  <c r="AY60" i="36"/>
  <c r="AY58" i="36"/>
  <c r="AY56" i="36"/>
  <c r="AY65" i="36"/>
  <c r="AY61" i="36"/>
  <c r="AY57" i="36"/>
  <c r="AY59" i="36"/>
  <c r="AW77" i="1"/>
  <c r="X54" i="67"/>
  <c r="X53" i="67"/>
  <c r="X52" i="67"/>
  <c r="X50" i="67"/>
  <c r="X49" i="67"/>
  <c r="X51" i="67"/>
  <c r="X46" i="67"/>
  <c r="X45" i="67"/>
  <c r="X44" i="67"/>
  <c r="X43" i="67"/>
  <c r="X42" i="67"/>
  <c r="X41" i="67"/>
  <c r="X40" i="67"/>
  <c r="X48" i="67"/>
  <c r="X47" i="67"/>
  <c r="X39" i="67"/>
  <c r="X38" i="67"/>
  <c r="X37" i="67"/>
  <c r="X36" i="67"/>
  <c r="X35" i="67"/>
  <c r="X34" i="67"/>
  <c r="X33" i="67"/>
  <c r="X32" i="67"/>
  <c r="X31" i="67"/>
  <c r="X30" i="67"/>
  <c r="X29" i="67"/>
  <c r="X28" i="67"/>
  <c r="X27" i="67"/>
  <c r="X26" i="67"/>
  <c r="X25" i="67"/>
  <c r="X24" i="67"/>
  <c r="X23" i="67"/>
  <c r="X22" i="67"/>
  <c r="X21" i="67"/>
  <c r="X20" i="67"/>
  <c r="X19" i="67"/>
  <c r="X18" i="67"/>
  <c r="X17" i="67"/>
  <c r="X16" i="67"/>
  <c r="X15" i="67"/>
  <c r="X14" i="67"/>
  <c r="X13" i="67"/>
  <c r="X12" i="67"/>
  <c r="X11" i="67"/>
  <c r="X10" i="67"/>
  <c r="X9" i="67"/>
  <c r="AW41" i="1"/>
  <c r="AW55" i="1"/>
  <c r="AW70" i="1"/>
  <c r="AW10" i="1"/>
  <c r="AW33" i="1"/>
  <c r="AW32" i="1"/>
  <c r="AW35" i="1"/>
  <c r="AW24" i="1"/>
  <c r="AW69" i="1"/>
  <c r="AW51" i="1"/>
  <c r="AW61" i="1"/>
  <c r="AW14" i="1"/>
  <c r="AW40" i="1"/>
  <c r="E38" i="67"/>
  <c r="AH7" i="1"/>
  <c r="AW19" i="1"/>
  <c r="AW27" i="1"/>
  <c r="AW12" i="1"/>
  <c r="AW28" i="1"/>
  <c r="AW67" i="1"/>
  <c r="AW59" i="1"/>
  <c r="AW30" i="1"/>
  <c r="T39" i="67"/>
  <c r="AW8" i="1"/>
  <c r="AW44" i="1"/>
  <c r="AW37" i="1"/>
  <c r="AW64" i="1"/>
  <c r="AW71" i="1"/>
  <c r="AW31" i="1"/>
  <c r="AW60" i="1"/>
  <c r="T35" i="67"/>
  <c r="AW5" i="1"/>
  <c r="E35" i="67"/>
  <c r="AH5" i="1"/>
  <c r="AW20" i="1"/>
  <c r="AW72" i="1"/>
  <c r="AW65" i="1"/>
  <c r="AW66" i="1"/>
  <c r="AW62" i="1"/>
  <c r="AW29" i="1"/>
  <c r="AW34" i="1"/>
  <c r="AW36" i="1"/>
  <c r="T42" i="67"/>
  <c r="AW9" i="1"/>
  <c r="AW26" i="1"/>
  <c r="AW21" i="1"/>
  <c r="AW25" i="1"/>
  <c r="AW46" i="1"/>
  <c r="AW76" i="1"/>
  <c r="AW54" i="1"/>
  <c r="E37" i="67"/>
  <c r="AH6" i="1"/>
  <c r="T38" i="67"/>
  <c r="AW7" i="1"/>
  <c r="AW38" i="1"/>
  <c r="T37" i="67"/>
  <c r="AW6" i="1"/>
  <c r="AW16" i="1"/>
  <c r="AW43" i="1"/>
  <c r="E42" i="67"/>
  <c r="AH9" i="1"/>
  <c r="AW11" i="1"/>
  <c r="AW18" i="1"/>
  <c r="AW45" i="1"/>
  <c r="AW22" i="1"/>
  <c r="AW15" i="1"/>
  <c r="AW13" i="1"/>
  <c r="E39" i="67"/>
  <c r="AH8" i="1"/>
  <c r="AX65" i="36"/>
  <c r="AX61" i="36"/>
  <c r="AX59" i="36"/>
  <c r="AX57" i="36"/>
  <c r="AX56" i="36"/>
  <c r="AX62" i="36"/>
  <c r="AX64" i="36"/>
  <c r="AX60" i="36"/>
  <c r="AX58" i="36"/>
  <c r="AX77" i="1"/>
  <c r="W54" i="67"/>
  <c r="W53" i="67"/>
  <c r="W52" i="67"/>
  <c r="W51" i="67"/>
  <c r="W50" i="67"/>
  <c r="W49" i="67"/>
  <c r="W48" i="67"/>
  <c r="W47" i="67"/>
  <c r="W46" i="67"/>
  <c r="W45" i="67"/>
  <c r="W44" i="67"/>
  <c r="W43" i="67"/>
  <c r="W42" i="67"/>
  <c r="W41" i="67"/>
  <c r="W40" i="67"/>
  <c r="W39" i="67"/>
  <c r="W38" i="67"/>
  <c r="W37" i="67"/>
  <c r="W36" i="67"/>
  <c r="W35" i="67"/>
  <c r="W34" i="67"/>
  <c r="W33" i="67"/>
  <c r="W32" i="67"/>
  <c r="W31" i="67"/>
  <c r="W30" i="67"/>
  <c r="W29" i="67"/>
  <c r="W28" i="67"/>
  <c r="W27" i="67"/>
  <c r="W26" i="67"/>
  <c r="W25" i="67"/>
  <c r="W24" i="67"/>
  <c r="W23" i="67"/>
  <c r="W22" i="67"/>
  <c r="W21" i="67"/>
  <c r="W20" i="67"/>
  <c r="W19" i="67"/>
  <c r="W18" i="67"/>
  <c r="W17" i="67"/>
  <c r="W16" i="67"/>
  <c r="W15" i="67"/>
  <c r="W14" i="67"/>
  <c r="W13" i="67"/>
  <c r="W12" i="67"/>
  <c r="W11" i="67"/>
  <c r="W10" i="67"/>
  <c r="W9" i="67"/>
  <c r="U37" i="67"/>
  <c r="AX6" i="1"/>
  <c r="AX33" i="1"/>
  <c r="AX15" i="1"/>
  <c r="AX55" i="1"/>
  <c r="AX19" i="1"/>
  <c r="AX26" i="1"/>
  <c r="AX41" i="1"/>
  <c r="AX61" i="1"/>
  <c r="AX71" i="1"/>
  <c r="AX14" i="1"/>
  <c r="AX21" i="1"/>
  <c r="AX65" i="1"/>
  <c r="AX76" i="1"/>
  <c r="AX25" i="1"/>
  <c r="AX30" i="1"/>
  <c r="AX31" i="1"/>
  <c r="AX27" i="1"/>
  <c r="D37" i="67"/>
  <c r="AG6" i="1"/>
  <c r="AX67" i="1"/>
  <c r="AX43" i="1"/>
  <c r="AX20" i="1"/>
  <c r="AX72" i="1"/>
  <c r="AX46" i="1"/>
  <c r="AX16" i="1"/>
  <c r="D38" i="67"/>
  <c r="AG7" i="1"/>
  <c r="AX37" i="1"/>
  <c r="U38" i="67"/>
  <c r="AX7" i="1"/>
  <c r="AX11" i="1"/>
  <c r="AX22" i="1"/>
  <c r="AX12" i="1"/>
  <c r="AX36" i="1"/>
  <c r="AX66" i="1"/>
  <c r="U42" i="67"/>
  <c r="AX9" i="1"/>
  <c r="AX29" i="1"/>
  <c r="U35" i="67"/>
  <c r="AX5" i="1"/>
  <c r="U39" i="67"/>
  <c r="AX8" i="1"/>
  <c r="AX59" i="1"/>
  <c r="AX10" i="1"/>
  <c r="AX69" i="1"/>
  <c r="AX62" i="1"/>
  <c r="AX60" i="1"/>
  <c r="AX64" i="1"/>
  <c r="AX34" i="1"/>
  <c r="AX35" i="1"/>
  <c r="AX18" i="1"/>
  <c r="AX13" i="1"/>
  <c r="AX38" i="1"/>
  <c r="AX28" i="1"/>
  <c r="AX24" i="1"/>
  <c r="AX45" i="1"/>
  <c r="AX32" i="1"/>
  <c r="AX40" i="1"/>
  <c r="AX54" i="1"/>
  <c r="AX70" i="1"/>
  <c r="AX51" i="1"/>
  <c r="AX44" i="1"/>
  <c r="D39" i="67"/>
  <c r="AG8" i="1"/>
  <c r="D35" i="67"/>
  <c r="AG5" i="1"/>
  <c r="D42" i="67"/>
  <c r="AG9" i="1"/>
  <c r="AW65" i="36"/>
  <c r="AW61" i="36"/>
  <c r="AW59" i="36"/>
  <c r="AW57" i="36"/>
  <c r="AW62" i="36"/>
  <c r="AW58" i="36"/>
  <c r="AW60" i="36"/>
  <c r="AW56" i="36"/>
  <c r="AW64" i="36"/>
  <c r="AY77" i="1"/>
  <c r="V54" i="67"/>
  <c r="V53" i="67"/>
  <c r="V52" i="67"/>
  <c r="V51" i="67"/>
  <c r="V50" i="67"/>
  <c r="V49" i="67"/>
  <c r="V48" i="67"/>
  <c r="V47" i="67"/>
  <c r="V46" i="67"/>
  <c r="V45" i="67"/>
  <c r="V44" i="67"/>
  <c r="V43" i="67"/>
  <c r="V42" i="67"/>
  <c r="V41" i="67"/>
  <c r="V40" i="67"/>
  <c r="V39" i="67"/>
  <c r="V38" i="67"/>
  <c r="V37" i="67"/>
  <c r="V36" i="67"/>
  <c r="V34" i="67"/>
  <c r="V33" i="67"/>
  <c r="V32" i="67"/>
  <c r="V31" i="67"/>
  <c r="V30" i="67"/>
  <c r="V29" i="67"/>
  <c r="V28" i="67"/>
  <c r="V27" i="67"/>
  <c r="V26" i="67"/>
  <c r="V25" i="67"/>
  <c r="V24" i="67"/>
  <c r="V23" i="67"/>
  <c r="V22" i="67"/>
  <c r="V21" i="67"/>
  <c r="V20" i="67"/>
  <c r="V35" i="67"/>
  <c r="V17" i="67"/>
  <c r="V16" i="67"/>
  <c r="V15" i="67"/>
  <c r="V14" i="67"/>
  <c r="V13" i="67"/>
  <c r="V12" i="67"/>
  <c r="V11" i="67"/>
  <c r="V10" i="67"/>
  <c r="V9" i="67"/>
  <c r="V19" i="67"/>
  <c r="V18" i="67"/>
  <c r="AY21" i="1"/>
  <c r="AY34" i="1"/>
  <c r="AY8" i="1"/>
  <c r="AY38" i="1"/>
  <c r="AY59" i="1"/>
  <c r="AY65" i="1"/>
  <c r="AY32" i="1"/>
  <c r="AY62" i="1"/>
  <c r="AY5" i="1"/>
  <c r="AY12" i="1"/>
  <c r="AY28" i="1"/>
  <c r="AY61" i="1"/>
  <c r="AY22" i="1"/>
  <c r="AY64" i="1"/>
  <c r="AY33" i="1"/>
  <c r="AY43" i="1"/>
  <c r="AY31" i="1"/>
  <c r="AY55" i="1"/>
  <c r="AY20" i="1"/>
  <c r="AY44" i="1"/>
  <c r="AY66" i="1"/>
  <c r="AY6" i="1"/>
  <c r="AY10" i="1"/>
  <c r="AY41" i="1"/>
  <c r="AY40" i="1"/>
  <c r="AY24" i="1"/>
  <c r="AY13" i="1"/>
  <c r="AY36" i="1"/>
  <c r="AY11" i="1"/>
  <c r="AY14" i="1"/>
  <c r="AY15" i="1"/>
  <c r="AY69" i="1"/>
  <c r="AY19" i="1"/>
  <c r="AY25" i="1"/>
  <c r="AY46" i="1"/>
  <c r="AY60" i="1"/>
  <c r="AY30" i="1"/>
  <c r="AY71" i="1"/>
  <c r="AY18" i="1"/>
  <c r="AY7" i="1"/>
  <c r="AY72" i="1"/>
  <c r="AY70" i="1"/>
  <c r="AY37" i="1"/>
  <c r="AY35" i="1"/>
  <c r="AY45" i="1"/>
  <c r="AY16" i="1"/>
  <c r="AY76" i="1"/>
  <c r="AY9" i="1"/>
  <c r="AY67" i="1"/>
  <c r="AY29" i="1"/>
  <c r="AY54" i="1"/>
  <c r="AY27" i="1"/>
  <c r="AY51" i="1"/>
  <c r="AY26" i="1"/>
  <c r="AV61" i="36"/>
  <c r="AV57" i="36"/>
  <c r="AV65" i="36"/>
  <c r="AV62" i="36"/>
  <c r="AV58" i="36"/>
  <c r="AV60" i="36"/>
  <c r="AV64" i="36"/>
  <c r="AV56" i="36"/>
  <c r="AV59" i="36"/>
  <c r="AZ77" i="1"/>
  <c r="U54" i="67"/>
  <c r="U53" i="67"/>
  <c r="U52" i="67"/>
  <c r="U51" i="67"/>
  <c r="U50" i="67"/>
  <c r="U49" i="67"/>
  <c r="U48" i="67"/>
  <c r="U47" i="67"/>
  <c r="U46" i="67"/>
  <c r="U45" i="67"/>
  <c r="U44" i="67"/>
  <c r="U43" i="67"/>
  <c r="U41" i="67"/>
  <c r="U40" i="67"/>
  <c r="U36" i="67"/>
  <c r="U34" i="67"/>
  <c r="U33" i="67"/>
  <c r="U32" i="67"/>
  <c r="U31" i="67"/>
  <c r="U30" i="67"/>
  <c r="U29" i="67"/>
  <c r="U28" i="67"/>
  <c r="U27" i="67"/>
  <c r="U26" i="67"/>
  <c r="U25" i="67"/>
  <c r="U24" i="67"/>
  <c r="U23" i="67"/>
  <c r="U22" i="67"/>
  <c r="U21" i="67"/>
  <c r="U20" i="67"/>
  <c r="U19" i="67"/>
  <c r="U18" i="67"/>
  <c r="U17" i="67"/>
  <c r="U16" i="67"/>
  <c r="U15" i="67"/>
  <c r="U14" i="67"/>
  <c r="U13" i="67"/>
  <c r="U12" i="67"/>
  <c r="U11" i="67"/>
  <c r="U10" i="67"/>
  <c r="U9" i="67"/>
  <c r="AZ21" i="1"/>
  <c r="AZ24" i="1"/>
  <c r="AZ54" i="1"/>
  <c r="AZ46" i="1"/>
  <c r="AZ11" i="1"/>
  <c r="AZ41" i="1"/>
  <c r="AZ22" i="1"/>
  <c r="AZ29" i="1"/>
  <c r="AZ7" i="1"/>
  <c r="AZ70" i="1"/>
  <c r="AZ34" i="1"/>
  <c r="AZ38" i="1"/>
  <c r="AZ61" i="1"/>
  <c r="AZ35" i="1"/>
  <c r="AZ13" i="1"/>
  <c r="AZ37" i="1"/>
  <c r="AZ25" i="1"/>
  <c r="AZ66" i="1"/>
  <c r="AZ72" i="1"/>
  <c r="AZ32" i="1"/>
  <c r="AZ44" i="1"/>
  <c r="AZ67" i="1"/>
  <c r="AZ9" i="1"/>
  <c r="AZ33" i="1"/>
  <c r="AZ69" i="1"/>
  <c r="AZ76" i="1"/>
  <c r="AZ6" i="1"/>
  <c r="AZ43" i="1"/>
  <c r="AZ27" i="1"/>
  <c r="AZ64" i="1"/>
  <c r="AZ20" i="1"/>
  <c r="AZ60" i="1"/>
  <c r="AZ12" i="1"/>
  <c r="AZ65" i="1"/>
  <c r="AZ8" i="1"/>
  <c r="AZ45" i="1"/>
  <c r="AZ5" i="1"/>
  <c r="AZ62" i="1"/>
  <c r="AZ30" i="1"/>
  <c r="AZ26" i="1"/>
  <c r="AZ19" i="1"/>
  <c r="AZ14" i="1"/>
  <c r="AZ10" i="1"/>
  <c r="AZ31" i="1"/>
  <c r="AZ16" i="1"/>
  <c r="AZ28" i="1"/>
  <c r="AZ71" i="1"/>
  <c r="AZ59" i="1"/>
  <c r="AZ51" i="1"/>
  <c r="AZ18" i="1"/>
  <c r="AZ36" i="1"/>
  <c r="AZ55" i="1"/>
  <c r="AZ15" i="1"/>
  <c r="AZ40" i="1"/>
  <c r="AU64" i="36"/>
  <c r="AU60" i="36"/>
  <c r="AU56" i="36"/>
  <c r="AU61" i="36"/>
  <c r="AU57" i="36"/>
  <c r="AU59" i="36"/>
  <c r="AU65" i="36"/>
  <c r="AU58" i="36"/>
  <c r="AU62" i="36"/>
  <c r="BA77" i="1"/>
  <c r="T54" i="67"/>
  <c r="T53" i="67"/>
  <c r="T52" i="67"/>
  <c r="T50" i="67"/>
  <c r="T49" i="67"/>
  <c r="T51" i="67"/>
  <c r="T46" i="67"/>
  <c r="T45" i="67"/>
  <c r="T44" i="67"/>
  <c r="T43" i="67"/>
  <c r="T41" i="67"/>
  <c r="T40" i="67"/>
  <c r="T48" i="67"/>
  <c r="T47" i="67"/>
  <c r="T36" i="67"/>
  <c r="T34" i="67"/>
  <c r="T33" i="67"/>
  <c r="T32" i="67"/>
  <c r="T31" i="67"/>
  <c r="T30" i="67"/>
  <c r="T29" i="67"/>
  <c r="T28" i="67"/>
  <c r="T27" i="67"/>
  <c r="T26" i="67"/>
  <c r="T25" i="67"/>
  <c r="T24" i="67"/>
  <c r="T23" i="67"/>
  <c r="T22" i="67"/>
  <c r="T21" i="67"/>
  <c r="T20" i="67"/>
  <c r="T19" i="67"/>
  <c r="T18" i="67"/>
  <c r="T17" i="67"/>
  <c r="T16" i="67"/>
  <c r="T15" i="67"/>
  <c r="T14" i="67"/>
  <c r="T13" i="67"/>
  <c r="T12" i="67"/>
  <c r="T11" i="67"/>
  <c r="T10" i="67"/>
  <c r="T9" i="67"/>
  <c r="BA71" i="1"/>
  <c r="BA27" i="1"/>
  <c r="BA28" i="1"/>
  <c r="BA22" i="1"/>
  <c r="BA62" i="1"/>
  <c r="BA7" i="1"/>
  <c r="BA13" i="1"/>
  <c r="BA41" i="1"/>
  <c r="BA37" i="1"/>
  <c r="BA40" i="1"/>
  <c r="BA14" i="1"/>
  <c r="BA35" i="1"/>
  <c r="BA54" i="1"/>
  <c r="BA21" i="1"/>
  <c r="BA45" i="1"/>
  <c r="BA19" i="1"/>
  <c r="BA25" i="1"/>
  <c r="BA15" i="1"/>
  <c r="BA11" i="1"/>
  <c r="BA61" i="1"/>
  <c r="BA64" i="1"/>
  <c r="BA12" i="1"/>
  <c r="BA33" i="1"/>
  <c r="BA44" i="1"/>
  <c r="BA6" i="1"/>
  <c r="BA34" i="1"/>
  <c r="BA76" i="1"/>
  <c r="BA72" i="1"/>
  <c r="BA51" i="1"/>
  <c r="BA30" i="1"/>
  <c r="BA60" i="1"/>
  <c r="BA31" i="1"/>
  <c r="BA5" i="1"/>
  <c r="BA20" i="1"/>
  <c r="BA46" i="1"/>
  <c r="BA16" i="1"/>
  <c r="BA38" i="1"/>
  <c r="BA26" i="1"/>
  <c r="BA10" i="1"/>
  <c r="BA65" i="1"/>
  <c r="BA24" i="1"/>
  <c r="BA59" i="1"/>
  <c r="BA8" i="1"/>
  <c r="BA66" i="1"/>
  <c r="BA70" i="1"/>
  <c r="BA29" i="1"/>
  <c r="BA18" i="1"/>
  <c r="BA43" i="1"/>
  <c r="BA32" i="1"/>
  <c r="BA67" i="1"/>
  <c r="BA9" i="1"/>
  <c r="BA69" i="1"/>
  <c r="BA36" i="1"/>
  <c r="BA55" i="1"/>
  <c r="AT59" i="36"/>
  <c r="AT64" i="36"/>
  <c r="AT60" i="36"/>
  <c r="AT56" i="36"/>
  <c r="AT65" i="36"/>
  <c r="AT58" i="36"/>
  <c r="AT62" i="36"/>
  <c r="AT57" i="36"/>
  <c r="AT61" i="36"/>
  <c r="BB77" i="1"/>
  <c r="S54" i="67"/>
  <c r="S53" i="67"/>
  <c r="S52" i="67"/>
  <c r="S51" i="67"/>
  <c r="S50" i="67"/>
  <c r="S49" i="67"/>
  <c r="S48" i="67"/>
  <c r="S47" i="67"/>
  <c r="S46" i="67"/>
  <c r="S45" i="67"/>
  <c r="S44" i="67"/>
  <c r="S43" i="67"/>
  <c r="S41" i="67"/>
  <c r="S40" i="67"/>
  <c r="S36" i="67"/>
  <c r="S34" i="67"/>
  <c r="S33" i="67"/>
  <c r="S32" i="67"/>
  <c r="S31" i="67"/>
  <c r="S30" i="67"/>
  <c r="S29" i="67"/>
  <c r="S28" i="67"/>
  <c r="S27" i="67"/>
  <c r="S26" i="67"/>
  <c r="S25" i="67"/>
  <c r="S24" i="67"/>
  <c r="S23" i="67"/>
  <c r="S22" i="67"/>
  <c r="S21" i="67"/>
  <c r="S20" i="67"/>
  <c r="S19" i="67"/>
  <c r="S18" i="67"/>
  <c r="S17" i="67"/>
  <c r="S16" i="67"/>
  <c r="S15" i="67"/>
  <c r="S14" i="67"/>
  <c r="S13" i="67"/>
  <c r="S12" i="67"/>
  <c r="S11" i="67"/>
  <c r="S10" i="67"/>
  <c r="S9" i="67"/>
  <c r="BB35" i="1"/>
  <c r="BB10" i="1"/>
  <c r="BB9" i="1"/>
  <c r="BB65" i="1"/>
  <c r="BB61" i="1"/>
  <c r="BB76" i="1"/>
  <c r="BB21" i="1"/>
  <c r="BB8" i="1"/>
  <c r="BB32" i="1"/>
  <c r="BB54" i="1"/>
  <c r="BB30" i="1"/>
  <c r="BB37" i="1"/>
  <c r="BB34" i="1"/>
  <c r="BB5" i="1"/>
  <c r="BB12" i="1"/>
  <c r="BB7" i="1"/>
  <c r="BB14" i="1"/>
  <c r="BB29" i="1"/>
  <c r="BB46" i="1"/>
  <c r="BB66" i="1"/>
  <c r="BB67" i="1"/>
  <c r="BB27" i="1"/>
  <c r="BB40" i="1"/>
  <c r="BB15" i="1"/>
  <c r="BB55" i="1"/>
  <c r="BB71" i="1"/>
  <c r="BB22" i="1"/>
  <c r="BB64" i="1"/>
  <c r="BB25" i="1"/>
  <c r="BB72" i="1"/>
  <c r="BB24" i="1"/>
  <c r="BB13" i="1"/>
  <c r="BB41" i="1"/>
  <c r="BB36" i="1"/>
  <c r="BB70" i="1"/>
  <c r="BB31" i="1"/>
  <c r="BB16" i="1"/>
  <c r="BB20" i="1"/>
  <c r="BB28" i="1"/>
  <c r="BB62" i="1"/>
  <c r="BB26" i="1"/>
  <c r="BB11" i="1"/>
  <c r="BB59" i="1"/>
  <c r="BB6" i="1"/>
  <c r="BB43" i="1"/>
  <c r="BB45" i="1"/>
  <c r="BB69" i="1"/>
  <c r="BB33" i="1"/>
  <c r="BB44" i="1"/>
  <c r="BB60" i="1"/>
  <c r="BB19" i="1"/>
  <c r="BB38" i="1"/>
  <c r="BB51" i="1"/>
  <c r="BB18" i="1"/>
  <c r="AS65" i="36"/>
  <c r="AS62" i="36"/>
  <c r="AS58" i="36"/>
  <c r="AS59" i="36"/>
  <c r="AS57" i="36"/>
  <c r="AS60" i="36"/>
  <c r="AS61" i="36"/>
  <c r="AS64" i="36"/>
  <c r="AS56" i="36"/>
  <c r="BC77" i="1"/>
  <c r="R54" i="67"/>
  <c r="R53" i="67"/>
  <c r="R52" i="67"/>
  <c r="R51" i="67"/>
  <c r="R50" i="67"/>
  <c r="R49" i="67"/>
  <c r="R48" i="67"/>
  <c r="R47" i="67"/>
  <c r="R46" i="67"/>
  <c r="R45" i="67"/>
  <c r="R44" i="67"/>
  <c r="R43" i="67"/>
  <c r="R41" i="67"/>
  <c r="R40" i="67"/>
  <c r="R36" i="67"/>
  <c r="R34" i="67"/>
  <c r="R33" i="67"/>
  <c r="R32" i="67"/>
  <c r="R31" i="67"/>
  <c r="R30" i="67"/>
  <c r="R29" i="67"/>
  <c r="R28" i="67"/>
  <c r="R27" i="67"/>
  <c r="R26" i="67"/>
  <c r="R25" i="67"/>
  <c r="R24" i="67"/>
  <c r="R23" i="67"/>
  <c r="R22" i="67"/>
  <c r="R21" i="67"/>
  <c r="R20" i="67"/>
  <c r="R17" i="67"/>
  <c r="R16" i="67"/>
  <c r="R15" i="67"/>
  <c r="R14" i="67"/>
  <c r="R13" i="67"/>
  <c r="R12" i="67"/>
  <c r="R11" i="67"/>
  <c r="R10" i="67"/>
  <c r="R9" i="67"/>
  <c r="R19" i="67"/>
  <c r="R18" i="67"/>
  <c r="BC67" i="1"/>
  <c r="BC12" i="1"/>
  <c r="BC36" i="1"/>
  <c r="BC26" i="1"/>
  <c r="Z61" i="36"/>
  <c r="BC52" i="1"/>
  <c r="BC70" i="1"/>
  <c r="BC8" i="1"/>
  <c r="BC62" i="1"/>
  <c r="BC76" i="1"/>
  <c r="BC28" i="1"/>
  <c r="Z65" i="36"/>
  <c r="BC56" i="1"/>
  <c r="BC16" i="1"/>
  <c r="BC40" i="1"/>
  <c r="BC14" i="1"/>
  <c r="Z56" i="36"/>
  <c r="BC48" i="1"/>
  <c r="BC51" i="1"/>
  <c r="BC71" i="1"/>
  <c r="BC38" i="1"/>
  <c r="Z58" i="36"/>
  <c r="BC49" i="1"/>
  <c r="BC59" i="1"/>
  <c r="BC29" i="1"/>
  <c r="BC33" i="1"/>
  <c r="BC66" i="1"/>
  <c r="BC43" i="1"/>
  <c r="BC18" i="1"/>
  <c r="BC72" i="1"/>
  <c r="BC13" i="1"/>
  <c r="Z62" i="36"/>
  <c r="BC53" i="1"/>
  <c r="BC69" i="1"/>
  <c r="BC34" i="1"/>
  <c r="BC7" i="1"/>
  <c r="BC30" i="1"/>
  <c r="BC22" i="1"/>
  <c r="BC5" i="1"/>
  <c r="BC31" i="1"/>
  <c r="BC11" i="1"/>
  <c r="BC21" i="1"/>
  <c r="BC46" i="1"/>
  <c r="BC32" i="1"/>
  <c r="BC27" i="1"/>
  <c r="BC25" i="1"/>
  <c r="BC45" i="1"/>
  <c r="BC60" i="1"/>
  <c r="BC44" i="1"/>
  <c r="BC54" i="1"/>
  <c r="BC20" i="1"/>
  <c r="BC65" i="1"/>
  <c r="BC55" i="1"/>
  <c r="BC15" i="1"/>
  <c r="BC24" i="1"/>
  <c r="BC6" i="1"/>
  <c r="BC35" i="1"/>
  <c r="BC64" i="1"/>
  <c r="Z59" i="36"/>
  <c r="BC50" i="1"/>
  <c r="BC19" i="1"/>
  <c r="BC10" i="1"/>
  <c r="BC37" i="1"/>
  <c r="BC61" i="1"/>
  <c r="BC9" i="1"/>
  <c r="BC41" i="1"/>
  <c r="AR61" i="36"/>
  <c r="AR57" i="36"/>
  <c r="AR62" i="36"/>
  <c r="AR58" i="36"/>
  <c r="AR64" i="36"/>
  <c r="AR56" i="36"/>
  <c r="AR60" i="36"/>
  <c r="AR59" i="36"/>
  <c r="AR65" i="36"/>
  <c r="BC82" i="1"/>
  <c r="BC83" i="1"/>
  <c r="BC80" i="1"/>
  <c r="BC79" i="1"/>
  <c r="BC81" i="1"/>
  <c r="BC78" i="1"/>
  <c r="BD77" i="1"/>
  <c r="Q54" i="67"/>
  <c r="Q53" i="67"/>
  <c r="Q52" i="67"/>
  <c r="Q51" i="67"/>
  <c r="Q50" i="67"/>
  <c r="Q49" i="67"/>
  <c r="Q48" i="67"/>
  <c r="Q47" i="67"/>
  <c r="Q46" i="67"/>
  <c r="Q45" i="67"/>
  <c r="Q44" i="67"/>
  <c r="Q43" i="67"/>
  <c r="Q41" i="67"/>
  <c r="Q40" i="67"/>
  <c r="Q36" i="67"/>
  <c r="Q34" i="67"/>
  <c r="Q33" i="67"/>
  <c r="Q32" i="67"/>
  <c r="Q31" i="67"/>
  <c r="Q30" i="67"/>
  <c r="Q29" i="67"/>
  <c r="Q28" i="67"/>
  <c r="Q27" i="67"/>
  <c r="Q26" i="67"/>
  <c r="Q25" i="67"/>
  <c r="Q24" i="67"/>
  <c r="Q23" i="67"/>
  <c r="Q22" i="67"/>
  <c r="Q21" i="67"/>
  <c r="Q20" i="67"/>
  <c r="Q19" i="67"/>
  <c r="Q18" i="67"/>
  <c r="Q17" i="67"/>
  <c r="Q16" i="67"/>
  <c r="Q15" i="67"/>
  <c r="Q14" i="67"/>
  <c r="Q13" i="67"/>
  <c r="Q12" i="67"/>
  <c r="Q11" i="67"/>
  <c r="Q10" i="67"/>
  <c r="Q9" i="67"/>
  <c r="Y58" i="36"/>
  <c r="BB49" i="1"/>
  <c r="Y61" i="36"/>
  <c r="BB52" i="1"/>
  <c r="Y59" i="36"/>
  <c r="BB50" i="1"/>
  <c r="Y56" i="36"/>
  <c r="BB48" i="1"/>
  <c r="Y65" i="36"/>
  <c r="BB56" i="1"/>
  <c r="Y62" i="36"/>
  <c r="BB53" i="1"/>
  <c r="BD51" i="1"/>
  <c r="BD16" i="1"/>
  <c r="AA62" i="36"/>
  <c r="BD53" i="1"/>
  <c r="BD43" i="1"/>
  <c r="BD12" i="1"/>
  <c r="BD5" i="1"/>
  <c r="BD13" i="1"/>
  <c r="BD65" i="1"/>
  <c r="BD7" i="1"/>
  <c r="AA61" i="36"/>
  <c r="BD52" i="1"/>
  <c r="BD70" i="1"/>
  <c r="BD72" i="1"/>
  <c r="BD9" i="1"/>
  <c r="BD44" i="1"/>
  <c r="AA59" i="36"/>
  <c r="BD50" i="1"/>
  <c r="BD28" i="1"/>
  <c r="AA56" i="36"/>
  <c r="BD48" i="1"/>
  <c r="BD26" i="1"/>
  <c r="BD19" i="1"/>
  <c r="BD30" i="1"/>
  <c r="BD66" i="1"/>
  <c r="BD38" i="1"/>
  <c r="BD29" i="1"/>
  <c r="BD25" i="1"/>
  <c r="BD45" i="1"/>
  <c r="BD54" i="1"/>
  <c r="BD41" i="1"/>
  <c r="BD18" i="1"/>
  <c r="BD27" i="1"/>
  <c r="BD24" i="1"/>
  <c r="BD69" i="1"/>
  <c r="BD34" i="1"/>
  <c r="AA65" i="36"/>
  <c r="BD56" i="1"/>
  <c r="BD60" i="1"/>
  <c r="BD55" i="1"/>
  <c r="BD46" i="1"/>
  <c r="BD8" i="1"/>
  <c r="BD76" i="1"/>
  <c r="BD62" i="1"/>
  <c r="BD20" i="1"/>
  <c r="BD36" i="1"/>
  <c r="BD15" i="1"/>
  <c r="BD10" i="1"/>
  <c r="BD37" i="1"/>
  <c r="BD11" i="1"/>
  <c r="BD67" i="1"/>
  <c r="BD59" i="1"/>
  <c r="BD35" i="1"/>
  <c r="BD14" i="1"/>
  <c r="BD40" i="1"/>
  <c r="BD6" i="1"/>
  <c r="BD21" i="1"/>
  <c r="AA58" i="36"/>
  <c r="BD49" i="1"/>
  <c r="BD61" i="1"/>
  <c r="BD71" i="1"/>
  <c r="BD22" i="1"/>
  <c r="BD33" i="1"/>
  <c r="BD31" i="1"/>
  <c r="BD64" i="1"/>
  <c r="BD32" i="1"/>
  <c r="BB80" i="1"/>
  <c r="BB79" i="1"/>
  <c r="BB83" i="1"/>
  <c r="BB78" i="1"/>
  <c r="BB81" i="1"/>
  <c r="BB82" i="1"/>
  <c r="AQ64" i="36"/>
  <c r="AQ60" i="36"/>
  <c r="AQ56" i="36"/>
  <c r="AQ65" i="36"/>
  <c r="AQ61" i="36"/>
  <c r="AQ57" i="36"/>
  <c r="AQ59" i="36"/>
  <c r="AQ62" i="36"/>
  <c r="AQ58" i="36"/>
  <c r="BD79" i="1"/>
  <c r="BD80" i="1"/>
  <c r="BD83" i="1"/>
  <c r="BD82" i="1"/>
  <c r="BD81" i="1"/>
  <c r="BD78" i="1"/>
  <c r="BC85" i="1"/>
  <c r="BC84" i="1"/>
  <c r="BC87" i="1"/>
  <c r="BE77" i="1"/>
  <c r="BC86" i="1"/>
  <c r="BC88" i="1"/>
  <c r="P54" i="67"/>
  <c r="P53" i="67"/>
  <c r="P52" i="67"/>
  <c r="P50" i="67"/>
  <c r="P51" i="67"/>
  <c r="P46" i="67"/>
  <c r="P45" i="67"/>
  <c r="P44" i="67"/>
  <c r="P43" i="67"/>
  <c r="P41" i="67"/>
  <c r="P40" i="67"/>
  <c r="P49" i="67"/>
  <c r="P48" i="67"/>
  <c r="P47" i="67"/>
  <c r="P36" i="67"/>
  <c r="P34" i="67"/>
  <c r="P33" i="67"/>
  <c r="P32" i="67"/>
  <c r="P31" i="67"/>
  <c r="P30" i="67"/>
  <c r="P29" i="67"/>
  <c r="P28" i="67"/>
  <c r="P27" i="67"/>
  <c r="P26" i="67"/>
  <c r="P25" i="67"/>
  <c r="P24" i="67"/>
  <c r="P23" i="67"/>
  <c r="P22" i="67"/>
  <c r="P21" i="67"/>
  <c r="P20" i="67"/>
  <c r="P19" i="67"/>
  <c r="P18" i="67"/>
  <c r="P17" i="67"/>
  <c r="P16" i="67"/>
  <c r="P15" i="67"/>
  <c r="P14" i="67"/>
  <c r="P13" i="67"/>
  <c r="P12" i="67"/>
  <c r="P11" i="67"/>
  <c r="P10" i="67"/>
  <c r="P9" i="67"/>
  <c r="X58" i="36"/>
  <c r="BA49" i="1"/>
  <c r="X56" i="36"/>
  <c r="BA48" i="1"/>
  <c r="X65" i="36"/>
  <c r="BA56" i="1"/>
  <c r="X59" i="36"/>
  <c r="BA50" i="1"/>
  <c r="X61" i="36"/>
  <c r="BA52" i="1"/>
  <c r="X62" i="36"/>
  <c r="BA53" i="1"/>
  <c r="BE20" i="1"/>
  <c r="BE7" i="1"/>
  <c r="BE61" i="1"/>
  <c r="BE6" i="1"/>
  <c r="AB65" i="36"/>
  <c r="BE56" i="1"/>
  <c r="AB59" i="36"/>
  <c r="BE50" i="1"/>
  <c r="BE51" i="1"/>
  <c r="BE5" i="1"/>
  <c r="BE30" i="1"/>
  <c r="BE21" i="1"/>
  <c r="BE25" i="1"/>
  <c r="BE15" i="1"/>
  <c r="BE27" i="1"/>
  <c r="BE14" i="1"/>
  <c r="BE71" i="1"/>
  <c r="BE13" i="1"/>
  <c r="BE33" i="1"/>
  <c r="BE46" i="1"/>
  <c r="BE54" i="1"/>
  <c r="BE34" i="1"/>
  <c r="BE22" i="1"/>
  <c r="BE59" i="1"/>
  <c r="BE70" i="1"/>
  <c r="BE31" i="1"/>
  <c r="BE64" i="1"/>
  <c r="BE18" i="1"/>
  <c r="BE41" i="1"/>
  <c r="BE62" i="1"/>
  <c r="BE29" i="1"/>
  <c r="BE44" i="1"/>
  <c r="BE11" i="1"/>
  <c r="BE16" i="1"/>
  <c r="AB62" i="36"/>
  <c r="BE53" i="1"/>
  <c r="AB58" i="36"/>
  <c r="BE49" i="1"/>
  <c r="BE19" i="1"/>
  <c r="BE37" i="1"/>
  <c r="BE32" i="1"/>
  <c r="BE69" i="1"/>
  <c r="BE28" i="1"/>
  <c r="BE35" i="1"/>
  <c r="BE43" i="1"/>
  <c r="AB56" i="36"/>
  <c r="BE48" i="1"/>
  <c r="BE40" i="1"/>
  <c r="BE45" i="1"/>
  <c r="BE9" i="1"/>
  <c r="BE55" i="1"/>
  <c r="BE67" i="1"/>
  <c r="BE26" i="1"/>
  <c r="BE12" i="1"/>
  <c r="BE72" i="1"/>
  <c r="AB61" i="36"/>
  <c r="BE52" i="1"/>
  <c r="BE8" i="1"/>
  <c r="BE10" i="1"/>
  <c r="BE65" i="1"/>
  <c r="BE36" i="1"/>
  <c r="BE60" i="1"/>
  <c r="BE66" i="1"/>
  <c r="BE24" i="1"/>
  <c r="BE38" i="1"/>
  <c r="BE76" i="1"/>
  <c r="BA82" i="1"/>
  <c r="BA83" i="1"/>
  <c r="BA78" i="1"/>
  <c r="BA79" i="1"/>
  <c r="BA80" i="1"/>
  <c r="BA86" i="1"/>
  <c r="BA88" i="1"/>
  <c r="BA81" i="1"/>
  <c r="AP59" i="36"/>
  <c r="AP64" i="36"/>
  <c r="AP60" i="36"/>
  <c r="AP56" i="36"/>
  <c r="AP62" i="36"/>
  <c r="AP61" i="36"/>
  <c r="AP65" i="36"/>
  <c r="AP57" i="36"/>
  <c r="AP58" i="36"/>
  <c r="BB85" i="1"/>
  <c r="BB84" i="1"/>
  <c r="BB87" i="1"/>
  <c r="BB86" i="1"/>
  <c r="BB88" i="1"/>
  <c r="BE83" i="1"/>
  <c r="BE80" i="1"/>
  <c r="BE78" i="1"/>
  <c r="BE79" i="1"/>
  <c r="BE81" i="1"/>
  <c r="BE82" i="1"/>
  <c r="BD86" i="1"/>
  <c r="BD88" i="1"/>
  <c r="BF77" i="1"/>
  <c r="BD85" i="1"/>
  <c r="BD84" i="1"/>
  <c r="BD87" i="1"/>
  <c r="O54" i="67"/>
  <c r="O53" i="67"/>
  <c r="O52" i="67"/>
  <c r="O51" i="67"/>
  <c r="O50" i="67"/>
  <c r="O49" i="67"/>
  <c r="O48" i="67"/>
  <c r="O47" i="67"/>
  <c r="O46" i="67"/>
  <c r="O45" i="67"/>
  <c r="O44" i="67"/>
  <c r="O43" i="67"/>
  <c r="O41" i="67"/>
  <c r="O40" i="67"/>
  <c r="O36" i="67"/>
  <c r="O34" i="67"/>
  <c r="O33" i="67"/>
  <c r="O32" i="67"/>
  <c r="O31" i="67"/>
  <c r="O30" i="67"/>
  <c r="O29" i="67"/>
  <c r="O28" i="67"/>
  <c r="O27" i="67"/>
  <c r="O26" i="67"/>
  <c r="O25" i="67"/>
  <c r="O24" i="67"/>
  <c r="O23" i="67"/>
  <c r="O22" i="67"/>
  <c r="O21" i="67"/>
  <c r="O20" i="67"/>
  <c r="O19" i="67"/>
  <c r="O18" i="67"/>
  <c r="O17" i="67"/>
  <c r="O16" i="67"/>
  <c r="O15" i="67"/>
  <c r="O14" i="67"/>
  <c r="O13" i="67"/>
  <c r="O12" i="67"/>
  <c r="O11" i="67"/>
  <c r="O10" i="67"/>
  <c r="O9" i="67"/>
  <c r="W59" i="36"/>
  <c r="AZ50" i="1"/>
  <c r="W62" i="36"/>
  <c r="AZ53" i="1"/>
  <c r="W58" i="36"/>
  <c r="AZ49" i="1"/>
  <c r="W61" i="36"/>
  <c r="AZ52" i="1"/>
  <c r="W65" i="36"/>
  <c r="AZ56" i="1"/>
  <c r="W56" i="36"/>
  <c r="AZ48" i="1"/>
  <c r="BF35" i="1"/>
  <c r="BF67" i="1"/>
  <c r="AC62" i="36"/>
  <c r="BF53" i="1"/>
  <c r="BF43" i="1"/>
  <c r="BF40" i="1"/>
  <c r="BF11" i="1"/>
  <c r="BF16" i="1"/>
  <c r="BF34" i="1"/>
  <c r="BF70" i="1"/>
  <c r="BF28" i="1"/>
  <c r="BF62" i="1"/>
  <c r="AC59" i="36"/>
  <c r="BF50" i="1"/>
  <c r="BF66" i="1"/>
  <c r="BF26" i="1"/>
  <c r="BF22" i="1"/>
  <c r="BF46" i="1"/>
  <c r="BF45" i="1"/>
  <c r="BF76" i="1"/>
  <c r="BF13" i="1"/>
  <c r="BF5" i="1"/>
  <c r="BF44" i="1"/>
  <c r="BF30" i="1"/>
  <c r="BF6" i="1"/>
  <c r="BF33" i="1"/>
  <c r="BF27" i="1"/>
  <c r="BF32" i="1"/>
  <c r="BF24" i="1"/>
  <c r="BF29" i="1"/>
  <c r="BF12" i="1"/>
  <c r="AC58" i="36"/>
  <c r="BF49" i="1"/>
  <c r="BF19" i="1"/>
  <c r="BF59" i="1"/>
  <c r="BF61" i="1"/>
  <c r="BF9" i="1"/>
  <c r="BF37" i="1"/>
  <c r="BF41" i="1"/>
  <c r="BF65" i="1"/>
  <c r="BF31" i="1"/>
  <c r="BF54" i="1"/>
  <c r="BF10" i="1"/>
  <c r="BF20" i="1"/>
  <c r="BF36" i="1"/>
  <c r="BF18" i="1"/>
  <c r="BF51" i="1"/>
  <c r="BF7" i="1"/>
  <c r="AC56" i="36"/>
  <c r="BF48" i="1"/>
  <c r="BF21" i="1"/>
  <c r="BF8" i="1"/>
  <c r="BF14" i="1"/>
  <c r="AC65" i="36"/>
  <c r="BF56" i="1"/>
  <c r="BF71" i="1"/>
  <c r="BF69" i="1"/>
  <c r="BF72" i="1"/>
  <c r="BF60" i="1"/>
  <c r="BF55" i="1"/>
  <c r="BF64" i="1"/>
  <c r="BF38" i="1"/>
  <c r="BF15" i="1"/>
  <c r="BF25" i="1"/>
  <c r="AC61" i="36"/>
  <c r="BF52" i="1"/>
  <c r="AZ80" i="1"/>
  <c r="AZ79" i="1"/>
  <c r="AZ83" i="1"/>
  <c r="AZ78" i="1"/>
  <c r="AZ81" i="1"/>
  <c r="AZ82" i="1"/>
  <c r="BA84" i="1"/>
  <c r="BA87" i="1"/>
  <c r="BA85" i="1"/>
  <c r="AO57" i="36"/>
  <c r="AO61" i="36"/>
  <c r="AO58" i="36"/>
  <c r="AO56" i="36"/>
  <c r="AO65" i="36"/>
  <c r="AO59" i="36"/>
  <c r="AO62" i="36"/>
  <c r="AO64" i="36"/>
  <c r="AO60" i="36"/>
  <c r="BF81" i="1"/>
  <c r="BF83" i="1"/>
  <c r="BF82" i="1"/>
  <c r="BF79" i="1"/>
  <c r="BF78" i="1"/>
  <c r="BG77" i="1"/>
  <c r="BE84" i="1"/>
  <c r="BE87" i="1"/>
  <c r="BE85" i="1"/>
  <c r="BE86" i="1"/>
  <c r="BE88" i="1"/>
  <c r="BF80" i="1"/>
  <c r="N54" i="67"/>
  <c r="N53" i="67"/>
  <c r="N52" i="67"/>
  <c r="N51" i="67"/>
  <c r="N50" i="67"/>
  <c r="N49" i="67"/>
  <c r="N48" i="67"/>
  <c r="N47" i="67"/>
  <c r="N46" i="67"/>
  <c r="N45" i="67"/>
  <c r="N44" i="67"/>
  <c r="N43" i="67"/>
  <c r="N41" i="67"/>
  <c r="N40" i="67"/>
  <c r="N36" i="67"/>
  <c r="N34" i="67"/>
  <c r="N33" i="67"/>
  <c r="N32" i="67"/>
  <c r="N31" i="67"/>
  <c r="N30" i="67"/>
  <c r="N29" i="67"/>
  <c r="N28" i="67"/>
  <c r="N27" i="67"/>
  <c r="N26" i="67"/>
  <c r="N25" i="67"/>
  <c r="N24" i="67"/>
  <c r="N23" i="67"/>
  <c r="N22" i="67"/>
  <c r="N21" i="67"/>
  <c r="N17" i="67"/>
  <c r="N16" i="67"/>
  <c r="N15" i="67"/>
  <c r="N14" i="67"/>
  <c r="N13" i="67"/>
  <c r="N12" i="67"/>
  <c r="N11" i="67"/>
  <c r="N10" i="67"/>
  <c r="N9" i="67"/>
  <c r="N20" i="67"/>
  <c r="N19" i="67"/>
  <c r="N18" i="67"/>
  <c r="V56" i="36"/>
  <c r="AY48" i="1"/>
  <c r="V61" i="36"/>
  <c r="AY52" i="1"/>
  <c r="V65" i="36"/>
  <c r="AY56" i="1"/>
  <c r="V59" i="36"/>
  <c r="AY50" i="1"/>
  <c r="V58" i="36"/>
  <c r="AY49" i="1"/>
  <c r="V62" i="36"/>
  <c r="AY53" i="1"/>
  <c r="BG72" i="1"/>
  <c r="AD56" i="36"/>
  <c r="BG48" i="1"/>
  <c r="BG6" i="1"/>
  <c r="BG29" i="1"/>
  <c r="BG7" i="1"/>
  <c r="BG71" i="1"/>
  <c r="BG46" i="1"/>
  <c r="BG13" i="1"/>
  <c r="BG69" i="1"/>
  <c r="BG28" i="1"/>
  <c r="BG54" i="1"/>
  <c r="BG33" i="1"/>
  <c r="AD58" i="36"/>
  <c r="BG49" i="1"/>
  <c r="BG27" i="1"/>
  <c r="BG76" i="1"/>
  <c r="BG65" i="1"/>
  <c r="BG38" i="1"/>
  <c r="BG11" i="1"/>
  <c r="BG14" i="1"/>
  <c r="BG36" i="1"/>
  <c r="BG9" i="1"/>
  <c r="BG61" i="1"/>
  <c r="BG26" i="1"/>
  <c r="BG31" i="1"/>
  <c r="BG16" i="1"/>
  <c r="BG34" i="1"/>
  <c r="BG5" i="1"/>
  <c r="BG19" i="1"/>
  <c r="BG43" i="1"/>
  <c r="BG64" i="1"/>
  <c r="BG10" i="1"/>
  <c r="BG59" i="1"/>
  <c r="BG51" i="1"/>
  <c r="BG60" i="1"/>
  <c r="BG20" i="1"/>
  <c r="BG18" i="1"/>
  <c r="BG12" i="1"/>
  <c r="BG24" i="1"/>
  <c r="BG44" i="1"/>
  <c r="AD61" i="36"/>
  <c r="BG52" i="1"/>
  <c r="BG22" i="1"/>
  <c r="BG62" i="1"/>
  <c r="BG66" i="1"/>
  <c r="AD65" i="36"/>
  <c r="BG56" i="1"/>
  <c r="BG32" i="1"/>
  <c r="BG45" i="1"/>
  <c r="BG21" i="1"/>
  <c r="BG8" i="1"/>
  <c r="BG15" i="1"/>
  <c r="BG67" i="1"/>
  <c r="BG41" i="1"/>
  <c r="BG30" i="1"/>
  <c r="BG37" i="1"/>
  <c r="AD62" i="36"/>
  <c r="BG53" i="1"/>
  <c r="BG55" i="1"/>
  <c r="BG70" i="1"/>
  <c r="BG35" i="1"/>
  <c r="BG25" i="1"/>
  <c r="BG40" i="1"/>
  <c r="AD59" i="36"/>
  <c r="BG50" i="1"/>
  <c r="AY83" i="1"/>
  <c r="AY82" i="1"/>
  <c r="AY78" i="1"/>
  <c r="AY81" i="1"/>
  <c r="AY79" i="1"/>
  <c r="AY80" i="1"/>
  <c r="AY86" i="1"/>
  <c r="AN59" i="36"/>
  <c r="AN61" i="36"/>
  <c r="AN58" i="36"/>
  <c r="AN57" i="36"/>
  <c r="AN56" i="36"/>
  <c r="AN62" i="36"/>
  <c r="AN64" i="36"/>
  <c r="AN65" i="36"/>
  <c r="AN60" i="36"/>
  <c r="AZ84" i="1"/>
  <c r="AZ87" i="1"/>
  <c r="AZ85" i="1"/>
  <c r="AZ86" i="1"/>
  <c r="AZ88" i="1"/>
  <c r="BG83" i="1"/>
  <c r="BG78" i="1"/>
  <c r="BG82" i="1"/>
  <c r="BG81" i="1"/>
  <c r="BG79" i="1"/>
  <c r="BG80" i="1"/>
  <c r="BF84" i="1"/>
  <c r="BF87" i="1"/>
  <c r="BF85" i="1"/>
  <c r="BF86" i="1"/>
  <c r="BF88" i="1"/>
  <c r="BH77" i="1"/>
  <c r="M54" i="67"/>
  <c r="M53" i="67"/>
  <c r="M52" i="67"/>
  <c r="M51" i="67"/>
  <c r="M50" i="67"/>
  <c r="M49" i="67"/>
  <c r="M48" i="67"/>
  <c r="M47" i="67"/>
  <c r="M46" i="67"/>
  <c r="M45" i="67"/>
  <c r="M44" i="67"/>
  <c r="M43" i="67"/>
  <c r="M41" i="67"/>
  <c r="M40" i="67"/>
  <c r="M36" i="67"/>
  <c r="M34" i="67"/>
  <c r="M33" i="67"/>
  <c r="M32" i="67"/>
  <c r="M31" i="67"/>
  <c r="M30" i="67"/>
  <c r="M29" i="67"/>
  <c r="M28" i="67"/>
  <c r="M27" i="67"/>
  <c r="M26" i="67"/>
  <c r="M25" i="67"/>
  <c r="M24" i="67"/>
  <c r="M23" i="67"/>
  <c r="M22" i="67"/>
  <c r="M21" i="67"/>
  <c r="M20" i="67"/>
  <c r="M19" i="67"/>
  <c r="M18" i="67"/>
  <c r="M17" i="67"/>
  <c r="M16" i="67"/>
  <c r="M15" i="67"/>
  <c r="M14" i="67"/>
  <c r="M13" i="67"/>
  <c r="M12" i="67"/>
  <c r="M11" i="67"/>
  <c r="M10" i="67"/>
  <c r="M9" i="67"/>
  <c r="U58" i="36"/>
  <c r="AX49" i="1"/>
  <c r="U62" i="36"/>
  <c r="AX53" i="1"/>
  <c r="U61" i="36"/>
  <c r="AX52" i="1"/>
  <c r="U56" i="36"/>
  <c r="AX48" i="1"/>
  <c r="U65" i="36"/>
  <c r="AX56" i="1"/>
  <c r="U59" i="36"/>
  <c r="AX50" i="1"/>
  <c r="BH61" i="1"/>
  <c r="BH6" i="1"/>
  <c r="BH59" i="1"/>
  <c r="BH15" i="1"/>
  <c r="BH51" i="1"/>
  <c r="BH25" i="1"/>
  <c r="AE58" i="36"/>
  <c r="BH49" i="1"/>
  <c r="BH8" i="1"/>
  <c r="BH35" i="1"/>
  <c r="BH16" i="1"/>
  <c r="AE62" i="36"/>
  <c r="BH53" i="1"/>
  <c r="BH43" i="1"/>
  <c r="BH27" i="1"/>
  <c r="BH46" i="1"/>
  <c r="BH67" i="1"/>
  <c r="BH70" i="1"/>
  <c r="BH28" i="1"/>
  <c r="BH5" i="1"/>
  <c r="BH7" i="1"/>
  <c r="AE56" i="36"/>
  <c r="BH48" i="1"/>
  <c r="BH60" i="1"/>
  <c r="BH64" i="1"/>
  <c r="BH54" i="1"/>
  <c r="BH36" i="1"/>
  <c r="AE61" i="36"/>
  <c r="BH52" i="1"/>
  <c r="BH55" i="1"/>
  <c r="BH10" i="1"/>
  <c r="BH65" i="1"/>
  <c r="BH66" i="1"/>
  <c r="BH76" i="1"/>
  <c r="BH29" i="1"/>
  <c r="BH38" i="1"/>
  <c r="BH45" i="1"/>
  <c r="AE59" i="36"/>
  <c r="BH50" i="1"/>
  <c r="BH34" i="1"/>
  <c r="BH71" i="1"/>
  <c r="BH41" i="1"/>
  <c r="BH31" i="1"/>
  <c r="BH9" i="1"/>
  <c r="BH33" i="1"/>
  <c r="BH40" i="1"/>
  <c r="BH24" i="1"/>
  <c r="BH32" i="1"/>
  <c r="BH30" i="1"/>
  <c r="BH37" i="1"/>
  <c r="BH72" i="1"/>
  <c r="BH62" i="1"/>
  <c r="BH69" i="1"/>
  <c r="BH44" i="1"/>
  <c r="BH26" i="1"/>
  <c r="AE65" i="36"/>
  <c r="BH56" i="1"/>
  <c r="AX78" i="1"/>
  <c r="AX82" i="1"/>
  <c r="AX79" i="1"/>
  <c r="AX81" i="1"/>
  <c r="AX80" i="1"/>
  <c r="AX86" i="1"/>
  <c r="AX88" i="1"/>
  <c r="AX83" i="1"/>
  <c r="AM60" i="36"/>
  <c r="AM56" i="36"/>
  <c r="AM65" i="36"/>
  <c r="AM59" i="36"/>
  <c r="AM62" i="36"/>
  <c r="AM61" i="36"/>
  <c r="AM64" i="36"/>
  <c r="AM58" i="36"/>
  <c r="AM57" i="36"/>
  <c r="AY88" i="1"/>
  <c r="AY85" i="1"/>
  <c r="AY84" i="1"/>
  <c r="AY87" i="1"/>
  <c r="BH82" i="1"/>
  <c r="BH80" i="1"/>
  <c r="BH81" i="1"/>
  <c r="BH78" i="1"/>
  <c r="BH79" i="1"/>
  <c r="BH83" i="1"/>
  <c r="BI77" i="1"/>
  <c r="BG86" i="1"/>
  <c r="BG88" i="1"/>
  <c r="BG84" i="1"/>
  <c r="BG87" i="1"/>
  <c r="BG85" i="1"/>
  <c r="L54" i="67"/>
  <c r="L53" i="67"/>
  <c r="L52" i="67"/>
  <c r="L50" i="67"/>
  <c r="L51" i="67"/>
  <c r="L46" i="67"/>
  <c r="L45" i="67"/>
  <c r="L44" i="67"/>
  <c r="L43" i="67"/>
  <c r="L41" i="67"/>
  <c r="L40" i="67"/>
  <c r="L49" i="67"/>
  <c r="L48" i="67"/>
  <c r="L47" i="67"/>
  <c r="L36" i="67"/>
  <c r="L34" i="67"/>
  <c r="L33" i="67"/>
  <c r="L32" i="67"/>
  <c r="L31" i="67"/>
  <c r="L30" i="67"/>
  <c r="L29" i="67"/>
  <c r="L28" i="67"/>
  <c r="L27" i="67"/>
  <c r="L26" i="67"/>
  <c r="L25" i="67"/>
  <c r="L24" i="67"/>
  <c r="L23" i="67"/>
  <c r="L22" i="67"/>
  <c r="L21" i="67"/>
  <c r="L20" i="67"/>
  <c r="L19" i="67"/>
  <c r="L18" i="67"/>
  <c r="L17" i="67"/>
  <c r="L16" i="67"/>
  <c r="L15" i="67"/>
  <c r="L14" i="67"/>
  <c r="L13" i="67"/>
  <c r="L12" i="67"/>
  <c r="L11" i="67"/>
  <c r="L10" i="67"/>
  <c r="L9" i="67"/>
  <c r="T56" i="36"/>
  <c r="AW48" i="1"/>
  <c r="T62" i="36"/>
  <c r="AW53" i="1"/>
  <c r="T61" i="36"/>
  <c r="AW52" i="1"/>
  <c r="T65" i="36"/>
  <c r="AW56" i="1"/>
  <c r="T59" i="36"/>
  <c r="AW50" i="1"/>
  <c r="T58" i="36"/>
  <c r="AW49" i="1"/>
  <c r="BI27" i="1"/>
  <c r="BI7" i="1"/>
  <c r="BI51" i="1"/>
  <c r="BI15" i="1"/>
  <c r="BI26" i="1"/>
  <c r="BI62" i="1"/>
  <c r="BI31" i="1"/>
  <c r="BI76" i="1"/>
  <c r="BI64" i="1"/>
  <c r="BI41" i="1"/>
  <c r="BI32" i="1"/>
  <c r="BI55" i="1"/>
  <c r="BI24" i="1"/>
  <c r="BI12" i="1"/>
  <c r="BI25" i="1"/>
  <c r="BI29" i="1"/>
  <c r="BI65" i="1"/>
  <c r="BI28" i="1"/>
  <c r="BI60" i="1"/>
  <c r="BI37" i="1"/>
  <c r="BI36" i="1"/>
  <c r="BI35" i="1"/>
  <c r="BI5" i="1"/>
  <c r="BI66" i="1"/>
  <c r="BI20" i="1"/>
  <c r="BI38" i="1"/>
  <c r="BI72" i="1"/>
  <c r="AF58" i="36"/>
  <c r="BI49" i="1"/>
  <c r="BI19" i="1"/>
  <c r="AF65" i="36"/>
  <c r="BI56" i="1"/>
  <c r="BI71" i="1"/>
  <c r="BI13" i="1"/>
  <c r="BI34" i="1"/>
  <c r="BI14" i="1"/>
  <c r="BI21" i="1"/>
  <c r="BI59" i="1"/>
  <c r="BI46" i="1"/>
  <c r="BI54" i="1"/>
  <c r="BI8" i="1"/>
  <c r="BI16" i="1"/>
  <c r="BI69" i="1"/>
  <c r="BI40" i="1"/>
  <c r="BI18" i="1"/>
  <c r="BI67" i="1"/>
  <c r="BI44" i="1"/>
  <c r="BI30" i="1"/>
  <c r="BI45" i="1"/>
  <c r="BI22" i="1"/>
  <c r="AF59" i="36"/>
  <c r="BI50" i="1"/>
  <c r="BI10" i="1"/>
  <c r="AF61" i="36"/>
  <c r="BI52" i="1"/>
  <c r="AF62" i="36"/>
  <c r="BI53" i="1"/>
  <c r="BI43" i="1"/>
  <c r="BI9" i="1"/>
  <c r="AF56" i="36"/>
  <c r="BI48" i="1"/>
  <c r="BI11" i="1"/>
  <c r="BI6" i="1"/>
  <c r="BI33" i="1"/>
  <c r="BI61" i="1"/>
  <c r="BI70" i="1"/>
  <c r="AW81" i="1"/>
  <c r="AW83" i="1"/>
  <c r="AW82" i="1"/>
  <c r="AW80" i="1"/>
  <c r="AW86" i="1"/>
  <c r="AW78" i="1"/>
  <c r="AW79" i="1"/>
  <c r="AL61" i="36"/>
  <c r="AL56" i="36"/>
  <c r="AL57" i="36"/>
  <c r="AL59" i="36"/>
  <c r="AL58" i="36"/>
  <c r="AL62" i="36"/>
  <c r="AL65" i="36"/>
  <c r="AL64" i="36"/>
  <c r="AL60" i="36"/>
  <c r="AX84" i="1"/>
  <c r="AX87" i="1"/>
  <c r="AX85" i="1"/>
  <c r="BI79" i="1"/>
  <c r="BI82" i="1"/>
  <c r="BI80" i="1"/>
  <c r="BI83" i="1"/>
  <c r="BI78" i="1"/>
  <c r="BI81" i="1"/>
  <c r="BJ77" i="1"/>
  <c r="BH84" i="1"/>
  <c r="BH87" i="1"/>
  <c r="BH85" i="1"/>
  <c r="BH86" i="1"/>
  <c r="BH88" i="1"/>
  <c r="K54" i="67"/>
  <c r="K53" i="67"/>
  <c r="K52" i="67"/>
  <c r="K51" i="67"/>
  <c r="K50" i="67"/>
  <c r="K49" i="67"/>
  <c r="K48" i="67"/>
  <c r="K47" i="67"/>
  <c r="K46" i="67"/>
  <c r="K45" i="67"/>
  <c r="K44" i="67"/>
  <c r="K43" i="67"/>
  <c r="K41" i="67"/>
  <c r="K40" i="67"/>
  <c r="K36" i="67"/>
  <c r="K34" i="67"/>
  <c r="K33" i="67"/>
  <c r="K32" i="67"/>
  <c r="K31" i="67"/>
  <c r="K30" i="67"/>
  <c r="K29" i="67"/>
  <c r="K28" i="67"/>
  <c r="K27" i="67"/>
  <c r="K26" i="67"/>
  <c r="K25" i="67"/>
  <c r="K24" i="67"/>
  <c r="K23" i="67"/>
  <c r="K22" i="67"/>
  <c r="K21" i="67"/>
  <c r="K20" i="67"/>
  <c r="K19" i="67"/>
  <c r="K18" i="67"/>
  <c r="K17" i="67"/>
  <c r="K16" i="67"/>
  <c r="K15" i="67"/>
  <c r="K14" i="67"/>
  <c r="K13" i="67"/>
  <c r="K12" i="67"/>
  <c r="K11" i="67"/>
  <c r="K10" i="67"/>
  <c r="K9" i="67"/>
  <c r="S56" i="36"/>
  <c r="AV48" i="1"/>
  <c r="S62" i="36"/>
  <c r="AV53" i="1"/>
  <c r="S61" i="36"/>
  <c r="AV52" i="1"/>
  <c r="S59" i="36"/>
  <c r="AV50" i="1"/>
  <c r="S65" i="36"/>
  <c r="AV56" i="1"/>
  <c r="S58" i="36"/>
  <c r="AV49" i="1"/>
  <c r="BJ62" i="1"/>
  <c r="AG56" i="36"/>
  <c r="BJ48" i="1"/>
  <c r="BJ28" i="1"/>
  <c r="BJ65" i="1"/>
  <c r="BJ61" i="1"/>
  <c r="BJ45" i="1"/>
  <c r="BJ18" i="1"/>
  <c r="BJ12" i="1"/>
  <c r="BJ24" i="1"/>
  <c r="BJ32" i="1"/>
  <c r="BJ11" i="1"/>
  <c r="BJ9" i="1"/>
  <c r="BJ72" i="1"/>
  <c r="BJ64" i="1"/>
  <c r="BJ14" i="1"/>
  <c r="BJ41" i="1"/>
  <c r="BJ35" i="1"/>
  <c r="AG65" i="36"/>
  <c r="BJ56" i="1"/>
  <c r="BJ30" i="1"/>
  <c r="BJ20" i="1"/>
  <c r="BJ38" i="1"/>
  <c r="BJ44" i="1"/>
  <c r="AG58" i="36"/>
  <c r="BJ49" i="1"/>
  <c r="BJ66" i="1"/>
  <c r="BJ59" i="1"/>
  <c r="BJ46" i="1"/>
  <c r="BJ51" i="1"/>
  <c r="BJ70" i="1"/>
  <c r="BJ6" i="1"/>
  <c r="BJ10" i="1"/>
  <c r="BJ69" i="1"/>
  <c r="BJ40" i="1"/>
  <c r="BJ8" i="1"/>
  <c r="BJ25" i="1"/>
  <c r="BJ71" i="1"/>
  <c r="BJ16" i="1"/>
  <c r="BJ34" i="1"/>
  <c r="BJ26" i="1"/>
  <c r="BJ27" i="1"/>
  <c r="BJ21" i="1"/>
  <c r="BJ37" i="1"/>
  <c r="BJ36" i="1"/>
  <c r="BJ76" i="1"/>
  <c r="BJ54" i="1"/>
  <c r="BJ7" i="1"/>
  <c r="BJ19" i="1"/>
  <c r="BJ29" i="1"/>
  <c r="BJ15" i="1"/>
  <c r="BJ43" i="1"/>
  <c r="BJ31" i="1"/>
  <c r="AG61" i="36"/>
  <c r="BJ52" i="1"/>
  <c r="AG59" i="36"/>
  <c r="BJ50" i="1"/>
  <c r="BJ33" i="1"/>
  <c r="BJ55" i="1"/>
  <c r="BJ67" i="1"/>
  <c r="BJ13" i="1"/>
  <c r="AG62" i="36"/>
  <c r="BJ53" i="1"/>
  <c r="BJ5" i="1"/>
  <c r="BJ60" i="1"/>
  <c r="BJ22" i="1"/>
  <c r="AV79" i="1"/>
  <c r="AV83" i="1"/>
  <c r="AV82" i="1"/>
  <c r="AV80" i="1"/>
  <c r="AV81" i="1"/>
  <c r="AV78" i="1"/>
  <c r="AW88" i="1"/>
  <c r="AW84" i="1"/>
  <c r="AW87" i="1"/>
  <c r="AW85" i="1"/>
  <c r="AK58" i="36"/>
  <c r="AK56" i="36"/>
  <c r="AK65" i="36"/>
  <c r="AK61" i="36"/>
  <c r="AK64" i="36"/>
  <c r="AK59" i="36"/>
  <c r="AK62" i="36"/>
  <c r="AK60" i="36"/>
  <c r="AK57" i="36"/>
  <c r="BJ78" i="1"/>
  <c r="BJ81" i="1"/>
  <c r="BJ83" i="1"/>
  <c r="BJ80" i="1"/>
  <c r="BJ79" i="1"/>
  <c r="BJ82" i="1"/>
  <c r="D74" i="46"/>
  <c r="E74" i="46"/>
  <c r="H74" i="46"/>
  <c r="B74" i="46"/>
  <c r="G74" i="46"/>
  <c r="C74" i="46"/>
  <c r="F74" i="46"/>
  <c r="BI86" i="1"/>
  <c r="BI88" i="1"/>
  <c r="BK77" i="1"/>
  <c r="BI84" i="1"/>
  <c r="BI87" i="1"/>
  <c r="BI85" i="1"/>
  <c r="J54" i="67"/>
  <c r="J53" i="67"/>
  <c r="J52" i="67"/>
  <c r="J51" i="67"/>
  <c r="J50" i="67"/>
  <c r="J49" i="67"/>
  <c r="J48" i="67"/>
  <c r="J47" i="67"/>
  <c r="J46" i="67"/>
  <c r="J45" i="67"/>
  <c r="J44" i="67"/>
  <c r="J43" i="67"/>
  <c r="J41" i="67"/>
  <c r="J40" i="67"/>
  <c r="J36" i="67"/>
  <c r="J34" i="67"/>
  <c r="J33" i="67"/>
  <c r="J32" i="67"/>
  <c r="J31" i="67"/>
  <c r="J30" i="67"/>
  <c r="J29" i="67"/>
  <c r="J28" i="67"/>
  <c r="J27" i="67"/>
  <c r="J26" i="67"/>
  <c r="J25" i="67"/>
  <c r="J24" i="67"/>
  <c r="J23" i="67"/>
  <c r="J22" i="67"/>
  <c r="J21" i="67"/>
  <c r="J17" i="67"/>
  <c r="J16" i="67"/>
  <c r="J15" i="67"/>
  <c r="J14" i="67"/>
  <c r="J13" i="67"/>
  <c r="J12" i="67"/>
  <c r="J11" i="67"/>
  <c r="J10" i="67"/>
  <c r="J9" i="67"/>
  <c r="J20" i="67"/>
  <c r="J19" i="67"/>
  <c r="J18" i="67"/>
  <c r="R65" i="36"/>
  <c r="AU56" i="1"/>
  <c r="R59" i="36"/>
  <c r="AU50" i="1"/>
  <c r="R58" i="36"/>
  <c r="AU49" i="1"/>
  <c r="R61" i="36"/>
  <c r="AU52" i="1"/>
  <c r="R62" i="36"/>
  <c r="AU53" i="1"/>
  <c r="R56" i="36"/>
  <c r="AU48" i="1"/>
  <c r="BK16" i="1"/>
  <c r="BK65" i="1"/>
  <c r="BK72" i="1"/>
  <c r="BK11" i="1"/>
  <c r="BK18" i="1"/>
  <c r="BK30" i="1"/>
  <c r="AH61" i="36"/>
  <c r="BK52" i="1"/>
  <c r="BK19" i="1"/>
  <c r="BK40" i="1"/>
  <c r="BK70" i="1"/>
  <c r="BK34" i="1"/>
  <c r="BK7" i="1"/>
  <c r="BK37" i="1"/>
  <c r="BK67" i="1"/>
  <c r="AH65" i="36"/>
  <c r="BK56" i="1"/>
  <c r="BK61" i="1"/>
  <c r="BK28" i="1"/>
  <c r="BK43" i="1"/>
  <c r="BK38" i="1"/>
  <c r="BK59" i="1"/>
  <c r="BK25" i="1"/>
  <c r="BK51" i="1"/>
  <c r="AH58" i="36"/>
  <c r="BK49" i="1"/>
  <c r="BK54" i="1"/>
  <c r="BK66" i="1"/>
  <c r="BK13" i="1"/>
  <c r="BK76" i="1"/>
  <c r="BK27" i="1"/>
  <c r="BK69" i="1"/>
  <c r="BK60" i="1"/>
  <c r="BK10" i="1"/>
  <c r="BK8" i="1"/>
  <c r="BK20" i="1"/>
  <c r="BK12" i="1"/>
  <c r="BK55" i="1"/>
  <c r="BK5" i="1"/>
  <c r="BK36" i="1"/>
  <c r="AH56" i="36"/>
  <c r="BK48" i="1"/>
  <c r="BK21" i="1"/>
  <c r="BK46" i="1"/>
  <c r="BK24" i="1"/>
  <c r="BK33" i="1"/>
  <c r="BK44" i="1"/>
  <c r="BK31" i="1"/>
  <c r="BK14" i="1"/>
  <c r="BK29" i="1"/>
  <c r="BK71" i="1"/>
  <c r="BK15" i="1"/>
  <c r="BK6" i="1"/>
  <c r="BK9" i="1"/>
  <c r="BK32" i="1"/>
  <c r="BK64" i="1"/>
  <c r="AH59" i="36"/>
  <c r="BK50" i="1"/>
  <c r="BK35" i="1"/>
  <c r="BK26" i="1"/>
  <c r="BK45" i="1"/>
  <c r="BK22" i="1"/>
  <c r="AH62" i="36"/>
  <c r="BK53" i="1"/>
  <c r="BK62" i="1"/>
  <c r="BK41" i="1"/>
  <c r="AU78" i="1"/>
  <c r="AU80" i="1"/>
  <c r="AU79" i="1"/>
  <c r="AU83" i="1"/>
  <c r="AU81" i="1"/>
  <c r="AU82" i="1"/>
  <c r="AV86" i="1"/>
  <c r="AV88" i="1"/>
  <c r="AJ60" i="36"/>
  <c r="AJ61" i="36"/>
  <c r="AJ56" i="36"/>
  <c r="AJ57" i="36"/>
  <c r="AJ59" i="36"/>
  <c r="AJ62" i="36"/>
  <c r="AJ64" i="36"/>
  <c r="AJ65" i="36"/>
  <c r="AJ58" i="36"/>
  <c r="AV84" i="1"/>
  <c r="AV87" i="1"/>
  <c r="AV85" i="1"/>
  <c r="BJ86" i="1"/>
  <c r="BJ88" i="1"/>
  <c r="BK82" i="1"/>
  <c r="BK79" i="1"/>
  <c r="BK78" i="1"/>
  <c r="BK80" i="1"/>
  <c r="BK83" i="1"/>
  <c r="BK81" i="1"/>
  <c r="G48" i="46"/>
  <c r="C48" i="46"/>
  <c r="B48" i="46"/>
  <c r="E48" i="46"/>
  <c r="D48" i="46"/>
  <c r="F48" i="46"/>
  <c r="H48" i="46"/>
  <c r="C45" i="46"/>
  <c r="B45" i="46"/>
  <c r="E45" i="46"/>
  <c r="F45" i="46"/>
  <c r="H45" i="46"/>
  <c r="G45" i="46"/>
  <c r="D45" i="46"/>
  <c r="E32" i="46"/>
  <c r="H32" i="46"/>
  <c r="B32" i="46"/>
  <c r="F32" i="46"/>
  <c r="D32" i="46"/>
  <c r="G32" i="46"/>
  <c r="C32" i="46"/>
  <c r="D64" i="46"/>
  <c r="H64" i="46"/>
  <c r="F64" i="46"/>
  <c r="G64" i="46"/>
  <c r="C64" i="46"/>
  <c r="B64" i="46"/>
  <c r="E64" i="46"/>
  <c r="D56" i="46"/>
  <c r="G56" i="46"/>
  <c r="F56" i="46"/>
  <c r="H56" i="46"/>
  <c r="C56" i="46"/>
  <c r="B56" i="46"/>
  <c r="E56" i="46"/>
  <c r="E44" i="46"/>
  <c r="F44" i="46"/>
  <c r="D44" i="46"/>
  <c r="G44" i="46"/>
  <c r="C44" i="46"/>
  <c r="B44" i="46"/>
  <c r="H44" i="46"/>
  <c r="E46" i="46"/>
  <c r="H46" i="46"/>
  <c r="B46" i="46"/>
  <c r="G46" i="46"/>
  <c r="C46" i="46"/>
  <c r="D46" i="46"/>
  <c r="F46" i="46"/>
  <c r="C40" i="46"/>
  <c r="D40" i="46"/>
  <c r="H40" i="46"/>
  <c r="E40" i="46"/>
  <c r="F40" i="46"/>
  <c r="B40" i="46"/>
  <c r="G40" i="46"/>
  <c r="G34" i="46"/>
  <c r="D34" i="46"/>
  <c r="C34" i="46"/>
  <c r="H34" i="46"/>
  <c r="E34" i="46"/>
  <c r="F34" i="46"/>
  <c r="B34" i="46"/>
  <c r="H37" i="46"/>
  <c r="F37" i="46"/>
  <c r="B37" i="46"/>
  <c r="E37" i="46"/>
  <c r="D37" i="46"/>
  <c r="G37" i="46"/>
  <c r="C37" i="46"/>
  <c r="H43" i="46"/>
  <c r="E43" i="46"/>
  <c r="F43" i="46"/>
  <c r="G43" i="46"/>
  <c r="D43" i="46"/>
  <c r="B43" i="46"/>
  <c r="C43" i="46"/>
  <c r="D33" i="46"/>
  <c r="G33" i="46"/>
  <c r="F33" i="46"/>
  <c r="B33" i="46"/>
  <c r="C33" i="46"/>
  <c r="H33" i="46"/>
  <c r="E33" i="46"/>
  <c r="H53" i="46"/>
  <c r="E53" i="46"/>
  <c r="G53" i="46"/>
  <c r="D53" i="46"/>
  <c r="B53" i="46"/>
  <c r="F53" i="46"/>
  <c r="C53" i="46"/>
  <c r="E28" i="46"/>
  <c r="G28" i="46"/>
  <c r="D28" i="46"/>
  <c r="B28" i="46"/>
  <c r="F28" i="46"/>
  <c r="C28" i="46"/>
  <c r="H28" i="46"/>
  <c r="D18" i="46"/>
  <c r="C18" i="46"/>
  <c r="F18" i="46"/>
  <c r="E18" i="46"/>
  <c r="B18" i="46"/>
  <c r="G18" i="46"/>
  <c r="H18" i="46"/>
  <c r="B11" i="46"/>
  <c r="E11" i="46"/>
  <c r="D11" i="46"/>
  <c r="G11" i="46"/>
  <c r="F11" i="46"/>
  <c r="H11" i="46"/>
  <c r="C11" i="46"/>
  <c r="E14" i="46"/>
  <c r="G14" i="46"/>
  <c r="D14" i="46"/>
  <c r="B14" i="46"/>
  <c r="C14" i="46"/>
  <c r="F14" i="46"/>
  <c r="H14" i="46"/>
  <c r="D30" i="46"/>
  <c r="G30" i="46"/>
  <c r="E30" i="46"/>
  <c r="H30" i="46"/>
  <c r="B30" i="46"/>
  <c r="C30" i="46"/>
  <c r="F30" i="46"/>
  <c r="C49" i="46"/>
  <c r="E49" i="46"/>
  <c r="D49" i="46"/>
  <c r="H49" i="46"/>
  <c r="F49" i="46"/>
  <c r="B49" i="46"/>
  <c r="G49" i="46"/>
  <c r="G51" i="46"/>
  <c r="D51" i="46"/>
  <c r="B51" i="46"/>
  <c r="F51" i="46"/>
  <c r="E51" i="46"/>
  <c r="H51" i="46"/>
  <c r="C51" i="46"/>
  <c r="H25" i="46"/>
  <c r="F25" i="46"/>
  <c r="C25" i="46"/>
  <c r="E25" i="46"/>
  <c r="B25" i="46"/>
  <c r="G25" i="46"/>
  <c r="D25" i="46"/>
  <c r="E26" i="46"/>
  <c r="C26" i="46"/>
  <c r="H26" i="46"/>
  <c r="B26" i="46"/>
  <c r="F26" i="46"/>
  <c r="G26" i="46"/>
  <c r="D26" i="46"/>
  <c r="D36" i="46"/>
  <c r="E36" i="46"/>
  <c r="F36" i="46"/>
  <c r="B36" i="46"/>
  <c r="H36" i="46"/>
  <c r="C36" i="46"/>
  <c r="G36" i="46"/>
  <c r="D19" i="46"/>
  <c r="G19" i="46"/>
  <c r="F19" i="46"/>
  <c r="H19" i="46"/>
  <c r="E19" i="46"/>
  <c r="B19" i="46"/>
  <c r="C19" i="46"/>
  <c r="C31" i="46"/>
  <c r="B31" i="46"/>
  <c r="E31" i="46"/>
  <c r="D31" i="46"/>
  <c r="G31" i="46"/>
  <c r="F31" i="46"/>
  <c r="H31" i="46"/>
  <c r="C55" i="46"/>
  <c r="E55" i="46"/>
  <c r="D55" i="46"/>
  <c r="B55" i="46"/>
  <c r="F55" i="46"/>
  <c r="H55" i="46"/>
  <c r="G55" i="46"/>
  <c r="BL77" i="1"/>
  <c r="B65" i="46"/>
  <c r="H65" i="46"/>
  <c r="D65" i="46"/>
  <c r="C65" i="46"/>
  <c r="F65" i="46"/>
  <c r="E65" i="46"/>
  <c r="G65" i="46"/>
  <c r="G12" i="46"/>
  <c r="B12" i="46"/>
  <c r="H12" i="46"/>
  <c r="D12" i="46"/>
  <c r="E12" i="46"/>
  <c r="F12" i="46"/>
  <c r="C12" i="46"/>
  <c r="E41" i="46"/>
  <c r="B41" i="46"/>
  <c r="D41" i="46"/>
  <c r="G41" i="46"/>
  <c r="H41" i="46"/>
  <c r="F41" i="46"/>
  <c r="C41" i="46"/>
  <c r="F20" i="46"/>
  <c r="E20" i="46"/>
  <c r="G20" i="46"/>
  <c r="B20" i="46"/>
  <c r="H20" i="46"/>
  <c r="D20" i="46"/>
  <c r="C20" i="46"/>
  <c r="E66" i="46"/>
  <c r="D66" i="46"/>
  <c r="G66" i="46"/>
  <c r="F66" i="46"/>
  <c r="B66" i="46"/>
  <c r="C66" i="46"/>
  <c r="H66" i="46"/>
  <c r="D70" i="46"/>
  <c r="C70" i="46"/>
  <c r="F70" i="46"/>
  <c r="B70" i="46"/>
  <c r="E70" i="46"/>
  <c r="H70" i="46"/>
  <c r="G70" i="46"/>
  <c r="F10" i="46"/>
  <c r="H78" i="1"/>
  <c r="C10" i="46"/>
  <c r="G78" i="1"/>
  <c r="J78" i="1"/>
  <c r="H10" i="46"/>
  <c r="D10" i="46"/>
  <c r="E10" i="46"/>
  <c r="B10" i="46"/>
  <c r="G10" i="46"/>
  <c r="I78" i="1"/>
  <c r="K78" i="1"/>
  <c r="F78" i="1"/>
  <c r="H71" i="46"/>
  <c r="C71" i="46"/>
  <c r="B71" i="46"/>
  <c r="E71" i="46"/>
  <c r="D71" i="46"/>
  <c r="G71" i="46"/>
  <c r="F71" i="46"/>
  <c r="B27" i="46"/>
  <c r="E27" i="46"/>
  <c r="D27" i="46"/>
  <c r="G27" i="46"/>
  <c r="F27" i="46"/>
  <c r="H27" i="46"/>
  <c r="C27" i="46"/>
  <c r="G76" i="46"/>
  <c r="H76" i="46"/>
  <c r="E76" i="46"/>
  <c r="F76" i="46"/>
  <c r="B76" i="46"/>
  <c r="C76" i="46"/>
  <c r="D76" i="46"/>
  <c r="G29" i="46"/>
  <c r="E29" i="46"/>
  <c r="B29" i="46"/>
  <c r="H29" i="46"/>
  <c r="D29" i="46"/>
  <c r="C29" i="46"/>
  <c r="F29" i="46"/>
  <c r="F52" i="46"/>
  <c r="G52" i="46"/>
  <c r="E52" i="46"/>
  <c r="H52" i="46"/>
  <c r="D52" i="46"/>
  <c r="B52" i="46"/>
  <c r="C52" i="46"/>
  <c r="H67" i="46"/>
  <c r="D67" i="46"/>
  <c r="C67" i="46"/>
  <c r="G67" i="46"/>
  <c r="E67" i="46"/>
  <c r="F67" i="46"/>
  <c r="B67" i="46"/>
  <c r="G60" i="46"/>
  <c r="B60" i="46"/>
  <c r="E60" i="46"/>
  <c r="H60" i="46"/>
  <c r="F60" i="46"/>
  <c r="C60" i="46"/>
  <c r="D60" i="46"/>
  <c r="D62" i="46"/>
  <c r="G62" i="46"/>
  <c r="C62" i="46"/>
  <c r="B62" i="46"/>
  <c r="E62" i="46"/>
  <c r="F62" i="46"/>
  <c r="H62" i="46"/>
  <c r="D61" i="46"/>
  <c r="G61" i="46"/>
  <c r="E61" i="46"/>
  <c r="H61" i="46"/>
  <c r="F61" i="46"/>
  <c r="B61" i="46"/>
  <c r="C61" i="46"/>
  <c r="C24" i="46"/>
  <c r="F24" i="46"/>
  <c r="G24" i="46"/>
  <c r="H24" i="46"/>
  <c r="B24" i="46"/>
  <c r="D24" i="46"/>
  <c r="E24" i="46"/>
  <c r="C72" i="46"/>
  <c r="E72" i="46"/>
  <c r="B72" i="46"/>
  <c r="H72" i="46"/>
  <c r="D72" i="46"/>
  <c r="G72" i="46"/>
  <c r="F72" i="46"/>
  <c r="D35" i="46"/>
  <c r="G35" i="46"/>
  <c r="F35" i="46"/>
  <c r="H35" i="46"/>
  <c r="C35" i="46"/>
  <c r="B35" i="46"/>
  <c r="E35" i="46"/>
  <c r="H38" i="46"/>
  <c r="E38" i="46"/>
  <c r="F38" i="46"/>
  <c r="D38" i="46"/>
  <c r="G38" i="46"/>
  <c r="B38" i="46"/>
  <c r="C38" i="46"/>
  <c r="D59" i="46"/>
  <c r="G59" i="46"/>
  <c r="F59" i="46"/>
  <c r="H59" i="46"/>
  <c r="B59" i="46"/>
  <c r="E59" i="46"/>
  <c r="C59" i="46"/>
  <c r="BJ85" i="1"/>
  <c r="BJ84" i="1"/>
  <c r="BJ87" i="1"/>
  <c r="H69" i="46"/>
  <c r="F69" i="46"/>
  <c r="B69" i="46"/>
  <c r="E69" i="46"/>
  <c r="D69" i="46"/>
  <c r="G69" i="46"/>
  <c r="C69" i="46"/>
  <c r="B16" i="46"/>
  <c r="H16" i="46"/>
  <c r="G16" i="46"/>
  <c r="D16" i="46"/>
  <c r="E16" i="46"/>
  <c r="F16" i="46"/>
  <c r="C16" i="46"/>
  <c r="F21" i="46"/>
  <c r="H21" i="46"/>
  <c r="C21" i="46"/>
  <c r="B21" i="46"/>
  <c r="E21" i="46"/>
  <c r="D21" i="46"/>
  <c r="G21" i="46"/>
  <c r="B54" i="46"/>
  <c r="C54" i="46"/>
  <c r="E54" i="46"/>
  <c r="D54" i="46"/>
  <c r="H54" i="46"/>
  <c r="F54" i="46"/>
  <c r="G54" i="46"/>
  <c r="C15" i="46"/>
  <c r="D15" i="46"/>
  <c r="E15" i="46"/>
  <c r="G15" i="46"/>
  <c r="H15" i="46"/>
  <c r="F15" i="46"/>
  <c r="B15" i="46"/>
  <c r="H50" i="46"/>
  <c r="C50" i="46"/>
  <c r="B50" i="46"/>
  <c r="D50" i="46"/>
  <c r="E50" i="46"/>
  <c r="G50" i="46"/>
  <c r="F50" i="46"/>
  <c r="F13" i="46"/>
  <c r="C13" i="46"/>
  <c r="H13" i="46"/>
  <c r="G13" i="46"/>
  <c r="D13" i="46"/>
  <c r="B13" i="46"/>
  <c r="E13" i="46"/>
  <c r="C22" i="46"/>
  <c r="D22" i="46"/>
  <c r="G22" i="46"/>
  <c r="E22" i="46"/>
  <c r="B22" i="46"/>
  <c r="H22" i="46"/>
  <c r="F22" i="46"/>
  <c r="I54" i="67"/>
  <c r="I53" i="67"/>
  <c r="I52" i="67"/>
  <c r="I51" i="67"/>
  <c r="I50" i="67"/>
  <c r="I49" i="67"/>
  <c r="I48" i="67"/>
  <c r="I47" i="67"/>
  <c r="I46" i="67"/>
  <c r="I45" i="67"/>
  <c r="I44" i="67"/>
  <c r="I43" i="67"/>
  <c r="I41" i="67"/>
  <c r="I40" i="67"/>
  <c r="I36" i="67"/>
  <c r="I34" i="67"/>
  <c r="I33" i="67"/>
  <c r="I32" i="67"/>
  <c r="I31" i="67"/>
  <c r="I30" i="67"/>
  <c r="I29" i="67"/>
  <c r="I28" i="67"/>
  <c r="I27" i="67"/>
  <c r="I26" i="67"/>
  <c r="I25" i="67"/>
  <c r="I24" i="67"/>
  <c r="I23" i="67"/>
  <c r="I22" i="67"/>
  <c r="I21" i="67"/>
  <c r="I20" i="67"/>
  <c r="I19" i="67"/>
  <c r="I18" i="67"/>
  <c r="I17" i="67"/>
  <c r="I16" i="67"/>
  <c r="I15" i="67"/>
  <c r="I14" i="67"/>
  <c r="I13" i="67"/>
  <c r="I12" i="67"/>
  <c r="I11" i="67"/>
  <c r="I10" i="67"/>
  <c r="I9" i="67"/>
  <c r="Q61" i="36"/>
  <c r="AT52" i="1"/>
  <c r="Q59" i="36"/>
  <c r="AT50" i="1"/>
  <c r="Q65" i="36"/>
  <c r="AT56" i="1"/>
  <c r="Q58" i="36"/>
  <c r="AT49" i="1"/>
  <c r="Q56" i="36"/>
  <c r="AT48" i="1"/>
  <c r="Q62" i="36"/>
  <c r="AT53" i="1"/>
  <c r="BL69" i="1"/>
  <c r="BL65" i="1"/>
  <c r="AI56" i="36"/>
  <c r="BL48" i="1"/>
  <c r="BL27" i="1"/>
  <c r="BL7" i="1"/>
  <c r="BL67" i="1"/>
  <c r="BL26" i="1"/>
  <c r="BL10" i="1"/>
  <c r="BL25" i="1"/>
  <c r="BL35" i="1"/>
  <c r="BL60" i="1"/>
  <c r="BL40" i="1"/>
  <c r="BL16" i="1"/>
  <c r="BL5" i="1"/>
  <c r="AI65" i="36"/>
  <c r="BL56" i="1"/>
  <c r="BL33" i="1"/>
  <c r="AI61" i="36"/>
  <c r="BL52" i="1"/>
  <c r="BL37" i="1"/>
  <c r="BL70" i="1"/>
  <c r="BL19" i="1"/>
  <c r="BL6" i="1"/>
  <c r="BL72" i="1"/>
  <c r="BL66" i="1"/>
  <c r="BL24" i="1"/>
  <c r="BL32" i="1"/>
  <c r="BL22" i="1"/>
  <c r="BL36" i="1"/>
  <c r="BL62" i="1"/>
  <c r="BL55" i="1"/>
  <c r="BL28" i="1"/>
  <c r="BL76" i="1"/>
  <c r="BL45" i="1"/>
  <c r="BL8" i="1"/>
  <c r="BL71" i="1"/>
  <c r="BL34" i="1"/>
  <c r="BL31" i="1"/>
  <c r="AI58" i="36"/>
  <c r="BL49" i="1"/>
  <c r="BL11" i="1"/>
  <c r="BL59" i="1"/>
  <c r="BL38" i="1"/>
  <c r="BL43" i="1"/>
  <c r="BL64" i="1"/>
  <c r="BL44" i="1"/>
  <c r="BL21" i="1"/>
  <c r="BL61" i="1"/>
  <c r="AI59" i="36"/>
  <c r="BL50" i="1"/>
  <c r="BL30" i="1"/>
  <c r="BL46" i="1"/>
  <c r="BL51" i="1"/>
  <c r="BL9" i="1"/>
  <c r="BL41" i="1"/>
  <c r="BL12" i="1"/>
  <c r="BL15" i="1"/>
  <c r="BL13" i="1"/>
  <c r="BL54" i="1"/>
  <c r="BL29" i="1"/>
  <c r="BL20" i="1"/>
  <c r="BL14" i="1"/>
  <c r="BL18" i="1"/>
  <c r="AI62" i="36"/>
  <c r="BL53" i="1"/>
  <c r="AT78" i="1"/>
  <c r="AT83" i="1"/>
  <c r="AT79" i="1"/>
  <c r="AT80" i="1"/>
  <c r="AT82" i="1"/>
  <c r="AT81" i="1"/>
  <c r="AU84" i="1"/>
  <c r="AU87" i="1"/>
  <c r="AU85" i="1"/>
  <c r="AI64" i="36"/>
  <c r="AI60" i="36"/>
  <c r="AI57" i="36"/>
  <c r="AU86" i="1"/>
  <c r="AU88" i="1"/>
  <c r="B47" i="46"/>
  <c r="BK86" i="1"/>
  <c r="BK88" i="1"/>
  <c r="D82" i="1"/>
  <c r="D47" i="46"/>
  <c r="B42" i="46"/>
  <c r="D42" i="46"/>
  <c r="F42" i="46"/>
  <c r="BL82" i="1"/>
  <c r="BL79" i="1"/>
  <c r="BL78" i="1"/>
  <c r="BL80" i="1"/>
  <c r="BL83" i="1"/>
  <c r="D81" i="1"/>
  <c r="D80" i="1"/>
  <c r="BM77" i="1"/>
  <c r="B23" i="46"/>
  <c r="B57" i="46"/>
  <c r="C17" i="46"/>
  <c r="E73" i="46"/>
  <c r="G73" i="46"/>
  <c r="D39" i="46"/>
  <c r="F39" i="46"/>
  <c r="G17" i="46"/>
  <c r="F23" i="46"/>
  <c r="C47" i="46"/>
  <c r="F47" i="46"/>
  <c r="E42" i="46"/>
  <c r="D57" i="46"/>
  <c r="G57" i="46"/>
  <c r="BK84" i="1"/>
  <c r="BK87" i="1"/>
  <c r="BK85" i="1"/>
  <c r="E17" i="46"/>
  <c r="D23" i="46"/>
  <c r="C73" i="46"/>
  <c r="F73" i="46"/>
  <c r="E39" i="46"/>
  <c r="G39" i="46"/>
  <c r="D17" i="46"/>
  <c r="E23" i="46"/>
  <c r="G47" i="46"/>
  <c r="C42" i="46"/>
  <c r="F57" i="46"/>
  <c r="C57" i="46"/>
  <c r="B73" i="46"/>
  <c r="D73" i="46"/>
  <c r="D80" i="46"/>
  <c r="B39" i="46"/>
  <c r="C39" i="46"/>
  <c r="B17" i="46"/>
  <c r="F17" i="46"/>
  <c r="BL81" i="1"/>
  <c r="G23" i="46"/>
  <c r="C23" i="46"/>
  <c r="E47" i="46"/>
  <c r="G42" i="46"/>
  <c r="E57" i="46"/>
  <c r="H54" i="67"/>
  <c r="H53" i="67"/>
  <c r="H52" i="67"/>
  <c r="H50" i="67"/>
  <c r="H51" i="67"/>
  <c r="H47" i="67"/>
  <c r="H46" i="67"/>
  <c r="H45" i="67"/>
  <c r="H44" i="67"/>
  <c r="H43" i="67"/>
  <c r="H41" i="67"/>
  <c r="H40" i="67"/>
  <c r="H49" i="67"/>
  <c r="H48" i="67"/>
  <c r="H36" i="67"/>
  <c r="H34" i="67"/>
  <c r="H33" i="67"/>
  <c r="H32" i="67"/>
  <c r="H31" i="67"/>
  <c r="H30" i="67"/>
  <c r="H29" i="67"/>
  <c r="H28" i="67"/>
  <c r="H27" i="67"/>
  <c r="H26" i="67"/>
  <c r="H25" i="67"/>
  <c r="H24" i="67"/>
  <c r="H23" i="67"/>
  <c r="H22" i="67"/>
  <c r="H21" i="67"/>
  <c r="H20" i="67"/>
  <c r="H19" i="67"/>
  <c r="H18" i="67"/>
  <c r="H17" i="67"/>
  <c r="H16" i="67"/>
  <c r="H15" i="67"/>
  <c r="H14" i="67"/>
  <c r="H13" i="67"/>
  <c r="H12" i="67"/>
  <c r="H11" i="67"/>
  <c r="H10" i="67"/>
  <c r="H9" i="67"/>
  <c r="P59" i="36"/>
  <c r="AS50" i="1"/>
  <c r="P61" i="36"/>
  <c r="AS52" i="1"/>
  <c r="P65" i="36"/>
  <c r="AS56" i="1"/>
  <c r="P58" i="36"/>
  <c r="AS49" i="1"/>
  <c r="P56" i="36"/>
  <c r="AS48" i="1"/>
  <c r="P62" i="36"/>
  <c r="AS53" i="1"/>
  <c r="BM27" i="1"/>
  <c r="BM40" i="1"/>
  <c r="BM55" i="1"/>
  <c r="BM15" i="1"/>
  <c r="BM26" i="1"/>
  <c r="BM7" i="1"/>
  <c r="BM62" i="1"/>
  <c r="BM49" i="1"/>
  <c r="BM52" i="1"/>
  <c r="BM12" i="1"/>
  <c r="BM34" i="1"/>
  <c r="BM24" i="1"/>
  <c r="BM29" i="1"/>
  <c r="BM76" i="1"/>
  <c r="BM37" i="1"/>
  <c r="BM72" i="1"/>
  <c r="BM64" i="1"/>
  <c r="BM59" i="1"/>
  <c r="BM61" i="1"/>
  <c r="BM54" i="1"/>
  <c r="BM69" i="1"/>
  <c r="BM8" i="1"/>
  <c r="BM66" i="1"/>
  <c r="BM43" i="1"/>
  <c r="BM32" i="1"/>
  <c r="BM10" i="1"/>
  <c r="BM50" i="1"/>
  <c r="BM33" i="1"/>
  <c r="BM13" i="1"/>
  <c r="BM14" i="1"/>
  <c r="BM31" i="1"/>
  <c r="BM44" i="1"/>
  <c r="BM67" i="1"/>
  <c r="BM9" i="1"/>
  <c r="BM60" i="1"/>
  <c r="BM71" i="1"/>
  <c r="BM21" i="1"/>
  <c r="BM51" i="1"/>
  <c r="BM46" i="1"/>
  <c r="BM70" i="1"/>
  <c r="BM11" i="1"/>
  <c r="BM19" i="1"/>
  <c r="BM25" i="1"/>
  <c r="BM5" i="1"/>
  <c r="BM48" i="1"/>
  <c r="BM20" i="1"/>
  <c r="BM28" i="1"/>
  <c r="BM41" i="1"/>
  <c r="BM36" i="1"/>
  <c r="BM56" i="1"/>
  <c r="BM18" i="1"/>
  <c r="BM30" i="1"/>
  <c r="BM35" i="1"/>
  <c r="BM16" i="1"/>
  <c r="BM38" i="1"/>
  <c r="BM45" i="1"/>
  <c r="BM53" i="1"/>
  <c r="BM65" i="1"/>
  <c r="BM6" i="1"/>
  <c r="BM22" i="1"/>
  <c r="AS78" i="1"/>
  <c r="AS80" i="1"/>
  <c r="AS82" i="1"/>
  <c r="AS83" i="1"/>
  <c r="AS81" i="1"/>
  <c r="AS79" i="1"/>
  <c r="AH60" i="36"/>
  <c r="AH57" i="36"/>
  <c r="AH64" i="36"/>
  <c r="AT86" i="1"/>
  <c r="AT88" i="1"/>
  <c r="AT85" i="1"/>
  <c r="AT84" i="1"/>
  <c r="AT87" i="1"/>
  <c r="F80" i="46"/>
  <c r="H47" i="46"/>
  <c r="C78" i="46"/>
  <c r="BL86" i="1"/>
  <c r="BL88" i="1"/>
  <c r="H42" i="46"/>
  <c r="E78" i="46"/>
  <c r="D78" i="46"/>
  <c r="H23" i="46"/>
  <c r="BM79" i="1"/>
  <c r="BM78" i="1"/>
  <c r="BM82" i="1"/>
  <c r="BM80" i="1"/>
  <c r="BM83" i="1"/>
  <c r="BM81" i="1"/>
  <c r="G80" i="46"/>
  <c r="H39" i="46"/>
  <c r="E80" i="46"/>
  <c r="G78" i="46"/>
  <c r="BL84" i="1"/>
  <c r="BL87" i="1"/>
  <c r="BL85" i="1"/>
  <c r="H73" i="46"/>
  <c r="B80" i="46"/>
  <c r="H17" i="46"/>
  <c r="F78" i="46"/>
  <c r="C80" i="46"/>
  <c r="B78" i="46"/>
  <c r="H57" i="46"/>
  <c r="BN77" i="1"/>
  <c r="G54" i="67"/>
  <c r="G53" i="67"/>
  <c r="G52" i="67"/>
  <c r="G51" i="67"/>
  <c r="G50" i="67"/>
  <c r="G49" i="67"/>
  <c r="G48" i="67"/>
  <c r="G47" i="67"/>
  <c r="G46" i="67"/>
  <c r="G45" i="67"/>
  <c r="G44" i="67"/>
  <c r="G43" i="67"/>
  <c r="G41" i="67"/>
  <c r="G40" i="67"/>
  <c r="G36" i="67"/>
  <c r="G34" i="67"/>
  <c r="G33" i="67"/>
  <c r="G32" i="67"/>
  <c r="G31" i="67"/>
  <c r="G30" i="67"/>
  <c r="G29" i="67"/>
  <c r="G28" i="67"/>
  <c r="G27" i="67"/>
  <c r="G26" i="67"/>
  <c r="G25" i="67"/>
  <c r="G24" i="67"/>
  <c r="G23" i="67"/>
  <c r="G22" i="67"/>
  <c r="G21" i="67"/>
  <c r="G20" i="67"/>
  <c r="G19" i="67"/>
  <c r="G18" i="67"/>
  <c r="G17" i="67"/>
  <c r="G16" i="67"/>
  <c r="G15" i="67"/>
  <c r="G14" i="67"/>
  <c r="G13" i="67"/>
  <c r="G12" i="67"/>
  <c r="G11" i="67"/>
  <c r="G10" i="67"/>
  <c r="G9" i="67"/>
  <c r="O59" i="36"/>
  <c r="AR50" i="1"/>
  <c r="O61" i="36"/>
  <c r="AR52" i="1"/>
  <c r="O65" i="36"/>
  <c r="AR56" i="1"/>
  <c r="O56" i="36"/>
  <c r="AR48" i="1"/>
  <c r="O58" i="36"/>
  <c r="AR49" i="1"/>
  <c r="O62" i="36"/>
  <c r="AR53" i="1"/>
  <c r="BN40" i="1"/>
  <c r="BN59" i="1"/>
  <c r="BN76" i="1"/>
  <c r="BN44" i="1"/>
  <c r="BN67" i="1"/>
  <c r="BN60" i="1"/>
  <c r="BN62" i="1"/>
  <c r="BN30" i="1"/>
  <c r="BN26" i="1"/>
  <c r="BN19" i="1"/>
  <c r="BN54" i="1"/>
  <c r="BN56" i="1"/>
  <c r="BN50" i="1"/>
  <c r="BN53" i="1"/>
  <c r="BN5" i="1"/>
  <c r="BN24" i="1"/>
  <c r="BN48" i="1"/>
  <c r="BN69" i="1"/>
  <c r="BN65" i="1"/>
  <c r="BN55" i="1"/>
  <c r="BN49" i="1"/>
  <c r="BN46" i="1"/>
  <c r="BN36" i="1"/>
  <c r="BN8" i="1"/>
  <c r="BN32" i="1"/>
  <c r="BN43" i="1"/>
  <c r="BN37" i="1"/>
  <c r="BN9" i="1"/>
  <c r="BN21" i="1"/>
  <c r="BN14" i="1"/>
  <c r="BN51" i="1"/>
  <c r="BN64" i="1"/>
  <c r="BN28" i="1"/>
  <c r="BN52" i="1"/>
  <c r="BN20" i="1"/>
  <c r="BN7" i="1"/>
  <c r="BN18" i="1"/>
  <c r="BN27" i="1"/>
  <c r="BN25" i="1"/>
  <c r="BN11" i="1"/>
  <c r="BN12" i="1"/>
  <c r="BN41" i="1"/>
  <c r="BN29" i="1"/>
  <c r="BN33" i="1"/>
  <c r="BN45" i="1"/>
  <c r="BN13" i="1"/>
  <c r="BN72" i="1"/>
  <c r="BN6" i="1"/>
  <c r="BN66" i="1"/>
  <c r="BN16" i="1"/>
  <c r="BN38" i="1"/>
  <c r="BN15" i="1"/>
  <c r="BN71" i="1"/>
  <c r="BN22" i="1"/>
  <c r="BN70" i="1"/>
  <c r="BN35" i="1"/>
  <c r="BN10" i="1"/>
  <c r="BN61" i="1"/>
  <c r="BN31" i="1"/>
  <c r="BN34" i="1"/>
  <c r="AS86" i="1"/>
  <c r="AS88" i="1"/>
  <c r="AR79" i="1"/>
  <c r="AR78" i="1"/>
  <c r="AR81" i="1"/>
  <c r="AR80" i="1"/>
  <c r="AR83" i="1"/>
  <c r="AR82" i="1"/>
  <c r="AG60" i="36"/>
  <c r="AG57" i="36"/>
  <c r="AG64" i="36"/>
  <c r="AS85" i="1"/>
  <c r="AS84" i="1"/>
  <c r="AS87" i="1"/>
  <c r="H80" i="46"/>
  <c r="H78" i="46"/>
  <c r="BN80" i="1"/>
  <c r="BN79" i="1"/>
  <c r="BN81" i="1"/>
  <c r="BN82" i="1"/>
  <c r="BN78" i="1"/>
  <c r="BO77" i="1"/>
  <c r="BM86" i="1"/>
  <c r="BM88" i="1"/>
  <c r="BN83" i="1"/>
  <c r="BM85" i="1"/>
  <c r="BM84" i="1"/>
  <c r="BM87" i="1"/>
  <c r="F54" i="67"/>
  <c r="F53" i="67"/>
  <c r="F52" i="67"/>
  <c r="F51" i="67"/>
  <c r="F50" i="67"/>
  <c r="F49" i="67"/>
  <c r="F48" i="67"/>
  <c r="F47" i="67"/>
  <c r="F46" i="67"/>
  <c r="F45" i="67"/>
  <c r="F44" i="67"/>
  <c r="F43" i="67"/>
  <c r="F41" i="67"/>
  <c r="F40" i="67"/>
  <c r="F36" i="67"/>
  <c r="F34" i="67"/>
  <c r="F33" i="67"/>
  <c r="F32" i="67"/>
  <c r="F31" i="67"/>
  <c r="F30" i="67"/>
  <c r="F29" i="67"/>
  <c r="F28" i="67"/>
  <c r="F27" i="67"/>
  <c r="F26" i="67"/>
  <c r="F25" i="67"/>
  <c r="F24" i="67"/>
  <c r="F23" i="67"/>
  <c r="F22" i="67"/>
  <c r="F21" i="67"/>
  <c r="F18" i="67"/>
  <c r="F17" i="67"/>
  <c r="F16" i="67"/>
  <c r="F15" i="67"/>
  <c r="F14" i="67"/>
  <c r="F13" i="67"/>
  <c r="F12" i="67"/>
  <c r="F11" i="67"/>
  <c r="F10" i="67"/>
  <c r="F9" i="67"/>
  <c r="F20" i="67"/>
  <c r="F19" i="67"/>
  <c r="N65" i="36"/>
  <c r="AQ56" i="1"/>
  <c r="N56" i="36"/>
  <c r="AQ48" i="1"/>
  <c r="N58" i="36"/>
  <c r="AQ49" i="1"/>
  <c r="N62" i="36"/>
  <c r="AQ53" i="1"/>
  <c r="N59" i="36"/>
  <c r="AQ50" i="1"/>
  <c r="N61" i="36"/>
  <c r="AQ52" i="1"/>
  <c r="BO28" i="1"/>
  <c r="BO67" i="1"/>
  <c r="BO15" i="1"/>
  <c r="BO31" i="1"/>
  <c r="BO71" i="1"/>
  <c r="BO6" i="1"/>
  <c r="BO43" i="1"/>
  <c r="BO32" i="1"/>
  <c r="BO13" i="1"/>
  <c r="BO50" i="1"/>
  <c r="BO27" i="1"/>
  <c r="BO38" i="1"/>
  <c r="BO55" i="1"/>
  <c r="BO70" i="1"/>
  <c r="BO18" i="1"/>
  <c r="BO20" i="1"/>
  <c r="BO25" i="1"/>
  <c r="BO66" i="1"/>
  <c r="BO49" i="1"/>
  <c r="BO7" i="1"/>
  <c r="BO62" i="1"/>
  <c r="BO54" i="1"/>
  <c r="BO33" i="1"/>
  <c r="BO40" i="1"/>
  <c r="BO45" i="1"/>
  <c r="BO24" i="1"/>
  <c r="BO10" i="1"/>
  <c r="BO37" i="1"/>
  <c r="BO61" i="1"/>
  <c r="BO60" i="1"/>
  <c r="BO64" i="1"/>
  <c r="BO59" i="1"/>
  <c r="BO72" i="1"/>
  <c r="BO12" i="1"/>
  <c r="BO41" i="1"/>
  <c r="BO51" i="1"/>
  <c r="BO22" i="1"/>
  <c r="BO16" i="1"/>
  <c r="BO65" i="1"/>
  <c r="BO35" i="1"/>
  <c r="BO76" i="1"/>
  <c r="BO11" i="1"/>
  <c r="BO21" i="1"/>
  <c r="BO8" i="1"/>
  <c r="BO5" i="1"/>
  <c r="BO56" i="1"/>
  <c r="BO19" i="1"/>
  <c r="BO34" i="1"/>
  <c r="BO52" i="1"/>
  <c r="BO69" i="1"/>
  <c r="BO36" i="1"/>
  <c r="BO26" i="1"/>
  <c r="BO30" i="1"/>
  <c r="BO29" i="1"/>
  <c r="BO46" i="1"/>
  <c r="BO14" i="1"/>
  <c r="BO44" i="1"/>
  <c r="BO48" i="1"/>
  <c r="BO53" i="1"/>
  <c r="BO9" i="1"/>
  <c r="AQ78" i="1"/>
  <c r="AQ80" i="1"/>
  <c r="AQ82" i="1"/>
  <c r="AQ79" i="1"/>
  <c r="AQ81" i="1"/>
  <c r="AQ83" i="1"/>
  <c r="AR86" i="1"/>
  <c r="AR88" i="1"/>
  <c r="AF64" i="36"/>
  <c r="AF60" i="36"/>
  <c r="AF57" i="36"/>
  <c r="AR84" i="1"/>
  <c r="AR87" i="1"/>
  <c r="AR85" i="1"/>
  <c r="BO82" i="1"/>
  <c r="BO78" i="1"/>
  <c r="BO83" i="1"/>
  <c r="BO80" i="1"/>
  <c r="BO81" i="1"/>
  <c r="BO79" i="1"/>
  <c r="BP77" i="1"/>
  <c r="BN84" i="1"/>
  <c r="BN87" i="1"/>
  <c r="BN85" i="1"/>
  <c r="BN86" i="1"/>
  <c r="BN88" i="1"/>
  <c r="E54" i="67"/>
  <c r="E53" i="67"/>
  <c r="E52" i="67"/>
  <c r="E51" i="67"/>
  <c r="E50" i="67"/>
  <c r="E49" i="67"/>
  <c r="E48" i="67"/>
  <c r="E47" i="67"/>
  <c r="E46" i="67"/>
  <c r="E45" i="67"/>
  <c r="E44" i="67"/>
  <c r="E43" i="67"/>
  <c r="E41" i="67"/>
  <c r="E40" i="67"/>
  <c r="E36" i="67"/>
  <c r="E34" i="67"/>
  <c r="E33" i="67"/>
  <c r="E32" i="67"/>
  <c r="E31" i="67"/>
  <c r="E30" i="67"/>
  <c r="E29" i="67"/>
  <c r="E28" i="67"/>
  <c r="E27" i="67"/>
  <c r="E26" i="67"/>
  <c r="E25" i="67"/>
  <c r="E24" i="67"/>
  <c r="E23" i="67"/>
  <c r="E22" i="67"/>
  <c r="E21" i="67"/>
  <c r="E20" i="67"/>
  <c r="E19" i="67"/>
  <c r="E18" i="67"/>
  <c r="E17" i="67"/>
  <c r="E16" i="67"/>
  <c r="E15" i="67"/>
  <c r="E14" i="67"/>
  <c r="E13" i="67"/>
  <c r="E12" i="67"/>
  <c r="E11" i="67"/>
  <c r="E10" i="67"/>
  <c r="E9" i="67"/>
  <c r="M61" i="36"/>
  <c r="AP52" i="1"/>
  <c r="M59" i="36"/>
  <c r="AP50" i="1"/>
  <c r="M65" i="36"/>
  <c r="AP56" i="1"/>
  <c r="M56" i="36"/>
  <c r="AP48" i="1"/>
  <c r="M58" i="36"/>
  <c r="AP49" i="1"/>
  <c r="M62" i="36"/>
  <c r="AP53" i="1"/>
  <c r="BP61" i="1"/>
  <c r="BP67" i="1"/>
  <c r="BP9" i="1"/>
  <c r="BP37" i="1"/>
  <c r="BP15" i="1"/>
  <c r="BP72" i="1"/>
  <c r="BP30" i="1"/>
  <c r="BP76" i="1"/>
  <c r="BP16" i="1"/>
  <c r="BP14" i="1"/>
  <c r="BP31" i="1"/>
  <c r="BP10" i="1"/>
  <c r="BP6" i="1"/>
  <c r="BP52" i="1"/>
  <c r="BP54" i="1"/>
  <c r="BP69" i="1"/>
  <c r="BP46" i="1"/>
  <c r="BP66" i="1"/>
  <c r="BP18" i="1"/>
  <c r="BP28" i="1"/>
  <c r="BP29" i="1"/>
  <c r="BP8" i="1"/>
  <c r="BP32" i="1"/>
  <c r="BP26" i="1"/>
  <c r="BP41" i="1"/>
  <c r="BP33" i="1"/>
  <c r="BP44" i="1"/>
  <c r="BP11" i="1"/>
  <c r="BP60" i="1"/>
  <c r="BP55" i="1"/>
  <c r="BP71" i="1"/>
  <c r="BP65" i="1"/>
  <c r="BP7" i="1"/>
  <c r="BP43" i="1"/>
  <c r="BP48" i="1"/>
  <c r="BP64" i="1"/>
  <c r="BP27" i="1"/>
  <c r="BP36" i="1"/>
  <c r="BP50" i="1"/>
  <c r="BP56" i="1"/>
  <c r="BP21" i="1"/>
  <c r="BP25" i="1"/>
  <c r="BP51" i="1"/>
  <c r="BP70" i="1"/>
  <c r="BP20" i="1"/>
  <c r="BP62" i="1"/>
  <c r="BP12" i="1"/>
  <c r="BP38" i="1"/>
  <c r="BP5" i="1"/>
  <c r="BP34" i="1"/>
  <c r="BP45" i="1"/>
  <c r="BP19" i="1"/>
  <c r="BP53" i="1"/>
  <c r="BP49" i="1"/>
  <c r="BP22" i="1"/>
  <c r="BP13" i="1"/>
  <c r="BP59" i="1"/>
  <c r="BP40" i="1"/>
  <c r="BP24" i="1"/>
  <c r="BP35" i="1"/>
  <c r="AP80" i="1"/>
  <c r="AP79" i="1"/>
  <c r="AP83" i="1"/>
  <c r="AP81" i="1"/>
  <c r="AP82" i="1"/>
  <c r="AP78" i="1"/>
  <c r="AE64" i="36"/>
  <c r="AE57" i="36"/>
  <c r="AE60" i="36"/>
  <c r="AQ85" i="1"/>
  <c r="AQ84" i="1"/>
  <c r="AQ87" i="1"/>
  <c r="AQ86" i="1"/>
  <c r="AQ88" i="1"/>
  <c r="BP78" i="1"/>
  <c r="BP79" i="1"/>
  <c r="BP83" i="1"/>
  <c r="BP80" i="1"/>
  <c r="BP82" i="1"/>
  <c r="BP81" i="1"/>
  <c r="BO86" i="1"/>
  <c r="BO88" i="1"/>
  <c r="BQ77" i="1"/>
  <c r="BO84" i="1"/>
  <c r="BO87" i="1"/>
  <c r="BO85" i="1"/>
  <c r="D54" i="67"/>
  <c r="D53" i="67"/>
  <c r="D50" i="67"/>
  <c r="D52" i="67"/>
  <c r="D51" i="67"/>
  <c r="D47" i="67"/>
  <c r="D46" i="67"/>
  <c r="D45" i="67"/>
  <c r="D44" i="67"/>
  <c r="D43" i="67"/>
  <c r="D41" i="67"/>
  <c r="D40" i="67"/>
  <c r="D49" i="67"/>
  <c r="D48" i="67"/>
  <c r="D36" i="67"/>
  <c r="D34" i="67"/>
  <c r="D33" i="67"/>
  <c r="D32" i="67"/>
  <c r="D31" i="67"/>
  <c r="D30" i="67"/>
  <c r="D29" i="67"/>
  <c r="D28" i="67"/>
  <c r="D27" i="67"/>
  <c r="D26" i="67"/>
  <c r="D25" i="67"/>
  <c r="D24" i="67"/>
  <c r="D23" i="67"/>
  <c r="D22" i="67"/>
  <c r="D21" i="67"/>
  <c r="D20" i="67"/>
  <c r="D19" i="67"/>
  <c r="D18" i="67"/>
  <c r="D17" i="67"/>
  <c r="D16" i="67"/>
  <c r="D15" i="67"/>
  <c r="D14" i="67"/>
  <c r="D13" i="67"/>
  <c r="D12" i="67"/>
  <c r="D11" i="67"/>
  <c r="D10" i="67"/>
  <c r="D9" i="67"/>
  <c r="L65" i="36"/>
  <c r="AO56" i="1"/>
  <c r="L58" i="36"/>
  <c r="AO49" i="1"/>
  <c r="L59" i="36"/>
  <c r="AO50" i="1"/>
  <c r="L62" i="36"/>
  <c r="AO53" i="1"/>
  <c r="L61" i="36"/>
  <c r="AO52" i="1"/>
  <c r="L56" i="36"/>
  <c r="AO48" i="1"/>
  <c r="BQ64" i="1"/>
  <c r="BQ41" i="1"/>
  <c r="BQ40" i="1"/>
  <c r="BQ18" i="1"/>
  <c r="BQ48" i="1"/>
  <c r="BQ76" i="1"/>
  <c r="BQ62" i="1"/>
  <c r="BQ19" i="1"/>
  <c r="BQ22" i="1"/>
  <c r="BQ27" i="1"/>
  <c r="BQ51" i="1"/>
  <c r="BQ55" i="1"/>
  <c r="BQ70" i="1"/>
  <c r="BQ52" i="1"/>
  <c r="BQ15" i="1"/>
  <c r="BQ11" i="1"/>
  <c r="BQ71" i="1"/>
  <c r="BQ9" i="1"/>
  <c r="BQ37" i="1"/>
  <c r="BQ32" i="1"/>
  <c r="BQ65" i="1"/>
  <c r="BQ31" i="1"/>
  <c r="BQ67" i="1"/>
  <c r="BQ24" i="1"/>
  <c r="BQ29" i="1"/>
  <c r="BQ8" i="1"/>
  <c r="BQ7" i="1"/>
  <c r="BQ50" i="1"/>
  <c r="BQ35" i="1"/>
  <c r="BQ43" i="1"/>
  <c r="BQ33" i="1"/>
  <c r="BQ66" i="1"/>
  <c r="BQ30" i="1"/>
  <c r="BQ14" i="1"/>
  <c r="BQ45" i="1"/>
  <c r="BQ6" i="1"/>
  <c r="BQ59" i="1"/>
  <c r="BQ72" i="1"/>
  <c r="BQ61" i="1"/>
  <c r="BQ49" i="1"/>
  <c r="BQ13" i="1"/>
  <c r="BQ20" i="1"/>
  <c r="BQ25" i="1"/>
  <c r="BQ5" i="1"/>
  <c r="BQ12" i="1"/>
  <c r="BQ69" i="1"/>
  <c r="BQ44" i="1"/>
  <c r="BQ28" i="1"/>
  <c r="BQ53" i="1"/>
  <c r="BQ34" i="1"/>
  <c r="BQ26" i="1"/>
  <c r="BQ16" i="1"/>
  <c r="BQ38" i="1"/>
  <c r="BQ46" i="1"/>
  <c r="BQ54" i="1"/>
  <c r="BQ56" i="1"/>
  <c r="BQ10" i="1"/>
  <c r="BQ60" i="1"/>
  <c r="BQ21" i="1"/>
  <c r="BQ36" i="1"/>
  <c r="AO79" i="1"/>
  <c r="AO80" i="1"/>
  <c r="AO82" i="1"/>
  <c r="AO86" i="1"/>
  <c r="AO83" i="1"/>
  <c r="AO78" i="1"/>
  <c r="AO81" i="1"/>
  <c r="AD60" i="36"/>
  <c r="AD57" i="36"/>
  <c r="AD64" i="36"/>
  <c r="AP84" i="1"/>
  <c r="AP87" i="1"/>
  <c r="AP85" i="1"/>
  <c r="AP86" i="1"/>
  <c r="AP88" i="1"/>
  <c r="BQ83" i="1"/>
  <c r="BQ80" i="1"/>
  <c r="BQ78" i="1"/>
  <c r="BQ79" i="1"/>
  <c r="BQ81" i="1"/>
  <c r="BQ82" i="1"/>
  <c r="BP86" i="1"/>
  <c r="BR77" i="1"/>
  <c r="BP84" i="1"/>
  <c r="BP87" i="1"/>
  <c r="BP85" i="1"/>
  <c r="K59" i="36"/>
  <c r="AN50" i="1"/>
  <c r="K61" i="36"/>
  <c r="AN52" i="1"/>
  <c r="K65" i="36"/>
  <c r="AN56" i="1"/>
  <c r="K58" i="36"/>
  <c r="AN49" i="1"/>
  <c r="K56" i="36"/>
  <c r="AN48" i="1"/>
  <c r="K62" i="36"/>
  <c r="AN53" i="1"/>
  <c r="BR12" i="1"/>
  <c r="BR44" i="1"/>
  <c r="BR11" i="1"/>
  <c r="BR22" i="1"/>
  <c r="BR13" i="1"/>
  <c r="BR25" i="1"/>
  <c r="BR34" i="1"/>
  <c r="BR15" i="1"/>
  <c r="BR6" i="1"/>
  <c r="BR52" i="1"/>
  <c r="BR53" i="1"/>
  <c r="BR38" i="1"/>
  <c r="BR5" i="1"/>
  <c r="BR66" i="1"/>
  <c r="BR28" i="1"/>
  <c r="BR64" i="1"/>
  <c r="BR8" i="1"/>
  <c r="BR7" i="1"/>
  <c r="BR70" i="1"/>
  <c r="BR31" i="1"/>
  <c r="BR20" i="1"/>
  <c r="BR9" i="1"/>
  <c r="BR30" i="1"/>
  <c r="BR43" i="1"/>
  <c r="BR55" i="1"/>
  <c r="BR16" i="1"/>
  <c r="BR60" i="1"/>
  <c r="BR41" i="1"/>
  <c r="BR72" i="1"/>
  <c r="BR18" i="1"/>
  <c r="BR56" i="1"/>
  <c r="BR59" i="1"/>
  <c r="BR50" i="1"/>
  <c r="BR33" i="1"/>
  <c r="BR51" i="1"/>
  <c r="BR48" i="1"/>
  <c r="BR14" i="1"/>
  <c r="BR27" i="1"/>
  <c r="BR37" i="1"/>
  <c r="BR35" i="1"/>
  <c r="BR67" i="1"/>
  <c r="BR49" i="1"/>
  <c r="BR69" i="1"/>
  <c r="BR40" i="1"/>
  <c r="BR24" i="1"/>
  <c r="BR65" i="1"/>
  <c r="BR32" i="1"/>
  <c r="BR10" i="1"/>
  <c r="BR26" i="1"/>
  <c r="BR29" i="1"/>
  <c r="BR36" i="1"/>
  <c r="BR45" i="1"/>
  <c r="BR76" i="1"/>
  <c r="BR62" i="1"/>
  <c r="BR21" i="1"/>
  <c r="BR46" i="1"/>
  <c r="BR61" i="1"/>
  <c r="BR54" i="1"/>
  <c r="BR19" i="1"/>
  <c r="BR71" i="1"/>
  <c r="AN83" i="1"/>
  <c r="AN79" i="1"/>
  <c r="AN81" i="1"/>
  <c r="AN78" i="1"/>
  <c r="AN80" i="1"/>
  <c r="AN82" i="1"/>
  <c r="AC64" i="36"/>
  <c r="AC60" i="36"/>
  <c r="AC57" i="36"/>
  <c r="AO88" i="1"/>
  <c r="AO84" i="1"/>
  <c r="AO87" i="1"/>
  <c r="AO85" i="1"/>
  <c r="BR80" i="1"/>
  <c r="BR82" i="1"/>
  <c r="BR81" i="1"/>
  <c r="BR78" i="1"/>
  <c r="BR83" i="1"/>
  <c r="BQ85" i="1"/>
  <c r="BQ84" i="1"/>
  <c r="BQ87" i="1"/>
  <c r="BP88" i="1"/>
  <c r="BR79" i="1"/>
  <c r="BQ86" i="1"/>
  <c r="BQ88" i="1"/>
  <c r="BS77" i="1"/>
  <c r="J61" i="36"/>
  <c r="AM52" i="1"/>
  <c r="J65" i="36"/>
  <c r="AM56" i="1"/>
  <c r="J56" i="36"/>
  <c r="AM48" i="1"/>
  <c r="J59" i="36"/>
  <c r="AM50" i="1"/>
  <c r="J58" i="36"/>
  <c r="AM49" i="1"/>
  <c r="J62" i="36"/>
  <c r="AM53" i="1"/>
  <c r="BS30" i="1"/>
  <c r="BS12" i="1"/>
  <c r="BS25" i="1"/>
  <c r="BS15" i="1"/>
  <c r="BS27" i="1"/>
  <c r="BS9" i="1"/>
  <c r="BS59" i="1"/>
  <c r="BS14" i="1"/>
  <c r="BS61" i="1"/>
  <c r="BS52" i="1"/>
  <c r="BS24" i="1"/>
  <c r="BS29" i="1"/>
  <c r="BS66" i="1"/>
  <c r="BS51" i="1"/>
  <c r="BS35" i="1"/>
  <c r="BS48" i="1"/>
  <c r="BS54" i="1"/>
  <c r="BS33" i="1"/>
  <c r="BS62" i="1"/>
  <c r="BS37" i="1"/>
  <c r="BS11" i="1"/>
  <c r="BS20" i="1"/>
  <c r="BS40" i="1"/>
  <c r="BS31" i="1"/>
  <c r="BS6" i="1"/>
  <c r="BS55" i="1"/>
  <c r="BS50" i="1"/>
  <c r="BS38" i="1"/>
  <c r="BS76" i="1"/>
  <c r="BS69" i="1"/>
  <c r="BS36" i="1"/>
  <c r="BS45" i="1"/>
  <c r="BS43" i="1"/>
  <c r="BS13" i="1"/>
  <c r="BS46" i="1"/>
  <c r="BS67" i="1"/>
  <c r="BS8" i="1"/>
  <c r="BS64" i="1"/>
  <c r="BS65" i="1"/>
  <c r="BS44" i="1"/>
  <c r="BS18" i="1"/>
  <c r="BS34" i="1"/>
  <c r="BS26" i="1"/>
  <c r="BS10" i="1"/>
  <c r="BS16" i="1"/>
  <c r="BS41" i="1"/>
  <c r="BS72" i="1"/>
  <c r="BS60" i="1"/>
  <c r="BS28" i="1"/>
  <c r="BS70" i="1"/>
  <c r="BS7" i="1"/>
  <c r="BS5" i="1"/>
  <c r="BS56" i="1"/>
  <c r="BS19" i="1"/>
  <c r="BS53" i="1"/>
  <c r="BS49" i="1"/>
  <c r="BS71" i="1"/>
  <c r="BS21" i="1"/>
  <c r="BS32" i="1"/>
  <c r="BS22" i="1"/>
  <c r="AM80" i="1"/>
  <c r="AM79" i="1"/>
  <c r="AM83" i="1"/>
  <c r="AM78" i="1"/>
  <c r="AM82" i="1"/>
  <c r="AM81" i="1"/>
  <c r="AN86" i="1"/>
  <c r="AN88" i="1"/>
  <c r="AB64" i="36"/>
  <c r="AB60" i="36"/>
  <c r="AB57" i="36"/>
  <c r="AN85" i="1"/>
  <c r="AN84" i="1"/>
  <c r="AN87" i="1"/>
  <c r="BS78" i="1"/>
  <c r="BS83" i="1"/>
  <c r="BS80" i="1"/>
  <c r="BS79" i="1"/>
  <c r="BS82" i="1"/>
  <c r="BT77" i="1"/>
  <c r="BS81" i="1"/>
  <c r="BR85" i="1"/>
  <c r="BR84" i="1"/>
  <c r="BR87" i="1"/>
  <c r="BR86" i="1"/>
  <c r="I65" i="36"/>
  <c r="AL56" i="1"/>
  <c r="I56" i="36"/>
  <c r="AL48" i="1"/>
  <c r="I58" i="36"/>
  <c r="AL49" i="1"/>
  <c r="I62" i="36"/>
  <c r="AL53" i="1"/>
  <c r="I61" i="36"/>
  <c r="AL52" i="1"/>
  <c r="I59" i="36"/>
  <c r="AL50" i="1"/>
  <c r="BT12" i="1"/>
  <c r="BT48" i="1"/>
  <c r="BT25" i="1"/>
  <c r="BT72" i="1"/>
  <c r="BT18" i="1"/>
  <c r="BT59" i="1"/>
  <c r="BT31" i="1"/>
  <c r="BT21" i="1"/>
  <c r="BT46" i="1"/>
  <c r="BT56" i="1"/>
  <c r="BT9" i="1"/>
  <c r="BT45" i="1"/>
  <c r="BT70" i="1"/>
  <c r="BT76" i="1"/>
  <c r="BT35" i="1"/>
  <c r="BT36" i="1"/>
  <c r="BT62" i="1"/>
  <c r="BT33" i="1"/>
  <c r="BT34" i="1"/>
  <c r="BT5" i="1"/>
  <c r="BT7" i="1"/>
  <c r="BT8" i="1"/>
  <c r="BT52" i="1"/>
  <c r="BT53" i="1"/>
  <c r="BT28" i="1"/>
  <c r="BT14" i="1"/>
  <c r="BT41" i="1"/>
  <c r="BT16" i="1"/>
  <c r="BT69" i="1"/>
  <c r="BT50" i="1"/>
  <c r="BT15" i="1"/>
  <c r="BT55" i="1"/>
  <c r="BT29" i="1"/>
  <c r="BT54" i="1"/>
  <c r="BT67" i="1"/>
  <c r="BT24" i="1"/>
  <c r="BT10" i="1"/>
  <c r="BT11" i="1"/>
  <c r="BT27" i="1"/>
  <c r="BT38" i="1"/>
  <c r="BT49" i="1"/>
  <c r="BT71" i="1"/>
  <c r="BT40" i="1"/>
  <c r="BT61" i="1"/>
  <c r="BT60" i="1"/>
  <c r="BT30" i="1"/>
  <c r="BT20" i="1"/>
  <c r="BT44" i="1"/>
  <c r="BT64" i="1"/>
  <c r="BT22" i="1"/>
  <c r="BT32" i="1"/>
  <c r="BT13" i="1"/>
  <c r="BT43" i="1"/>
  <c r="BT66" i="1"/>
  <c r="BT19" i="1"/>
  <c r="BT26" i="1"/>
  <c r="BT37" i="1"/>
  <c r="BT6" i="1"/>
  <c r="BT51" i="1"/>
  <c r="BT65" i="1"/>
  <c r="AL83" i="1"/>
  <c r="AL82" i="1"/>
  <c r="AL81" i="1"/>
  <c r="AL78" i="1"/>
  <c r="AL80" i="1"/>
  <c r="AL86" i="1"/>
  <c r="AL88" i="1"/>
  <c r="AL79" i="1"/>
  <c r="AA60" i="36"/>
  <c r="AA57" i="36"/>
  <c r="AA64" i="36"/>
  <c r="AM84" i="1"/>
  <c r="AM87" i="1"/>
  <c r="AM85" i="1"/>
  <c r="AM86" i="1"/>
  <c r="AM88" i="1"/>
  <c r="BT79" i="1"/>
  <c r="BT80" i="1"/>
  <c r="BT81" i="1"/>
  <c r="BT78" i="1"/>
  <c r="BT82" i="1"/>
  <c r="BT83" i="1"/>
  <c r="BS84" i="1"/>
  <c r="BS87" i="1"/>
  <c r="BS85" i="1"/>
  <c r="BS86" i="1"/>
  <c r="BR88" i="1"/>
  <c r="BU77" i="1"/>
  <c r="H58" i="36"/>
  <c r="AK49" i="1"/>
  <c r="H56" i="36"/>
  <c r="AK48" i="1"/>
  <c r="H62" i="36"/>
  <c r="AK53" i="1"/>
  <c r="H61" i="36"/>
  <c r="AK52" i="1"/>
  <c r="H65" i="36"/>
  <c r="AK56" i="1"/>
  <c r="H59" i="36"/>
  <c r="AK50" i="1"/>
  <c r="BU56" i="1"/>
  <c r="BU29" i="1"/>
  <c r="BU22" i="1"/>
  <c r="BU7" i="1"/>
  <c r="BU65" i="1"/>
  <c r="BU36" i="1"/>
  <c r="BU62" i="1"/>
  <c r="BU43" i="1"/>
  <c r="BU66" i="1"/>
  <c r="BU19" i="1"/>
  <c r="BU33" i="1"/>
  <c r="BU61" i="1"/>
  <c r="BU26" i="1"/>
  <c r="BU24" i="1"/>
  <c r="BU30" i="1"/>
  <c r="BU72" i="1"/>
  <c r="BU52" i="1"/>
  <c r="BU49" i="1"/>
  <c r="BU10" i="1"/>
  <c r="BU16" i="1"/>
  <c r="BU53" i="1"/>
  <c r="BU35" i="1"/>
  <c r="BU76" i="1"/>
  <c r="BU15" i="1"/>
  <c r="BU11" i="1"/>
  <c r="BU12" i="1"/>
  <c r="BU8" i="1"/>
  <c r="BU5" i="1"/>
  <c r="BU41" i="1"/>
  <c r="BU50" i="1"/>
  <c r="BU37" i="1"/>
  <c r="BU34" i="1"/>
  <c r="BU55" i="1"/>
  <c r="BU21" i="1"/>
  <c r="BU28" i="1"/>
  <c r="BU67" i="1"/>
  <c r="BU20" i="1"/>
  <c r="BU46" i="1"/>
  <c r="BU70" i="1"/>
  <c r="BU14" i="1"/>
  <c r="BU51" i="1"/>
  <c r="BU13" i="1"/>
  <c r="BU54" i="1"/>
  <c r="BU44" i="1"/>
  <c r="BU45" i="1"/>
  <c r="BU71" i="1"/>
  <c r="BU59" i="1"/>
  <c r="BU38" i="1"/>
  <c r="BU48" i="1"/>
  <c r="BU9" i="1"/>
  <c r="BU32" i="1"/>
  <c r="BU64" i="1"/>
  <c r="BU60" i="1"/>
  <c r="BU25" i="1"/>
  <c r="BU27" i="1"/>
  <c r="BU40" i="1"/>
  <c r="BU31" i="1"/>
  <c r="BU6" i="1"/>
  <c r="BU18" i="1"/>
  <c r="BU69" i="1"/>
  <c r="AK81" i="1"/>
  <c r="AK82" i="1"/>
  <c r="AK83" i="1"/>
  <c r="AK78" i="1"/>
  <c r="AK80" i="1"/>
  <c r="AK86" i="1"/>
  <c r="AK79" i="1"/>
  <c r="Z57" i="36"/>
  <c r="Z64" i="36"/>
  <c r="Z60" i="36"/>
  <c r="AL84" i="1"/>
  <c r="AL87" i="1"/>
  <c r="AL85" i="1"/>
  <c r="BU79" i="1"/>
  <c r="BU82" i="1"/>
  <c r="BU78" i="1"/>
  <c r="BU83" i="1"/>
  <c r="BU80" i="1"/>
  <c r="BV77" i="1"/>
  <c r="BU81" i="1"/>
  <c r="BS88" i="1"/>
  <c r="BT86" i="1"/>
  <c r="BT85" i="1"/>
  <c r="BT84" i="1"/>
  <c r="BT87" i="1"/>
  <c r="G56" i="36"/>
  <c r="AJ48" i="1"/>
  <c r="G62" i="36"/>
  <c r="AJ53" i="1"/>
  <c r="G59" i="36"/>
  <c r="AJ50" i="1"/>
  <c r="G61" i="36"/>
  <c r="AJ52" i="1"/>
  <c r="G65" i="36"/>
  <c r="AJ56" i="1"/>
  <c r="G58" i="36"/>
  <c r="AJ49" i="1"/>
  <c r="BV37" i="1"/>
  <c r="BV55" i="1"/>
  <c r="BV50" i="1"/>
  <c r="BV46" i="1"/>
  <c r="BV67" i="1"/>
  <c r="BV76" i="1"/>
  <c r="BV38" i="1"/>
  <c r="BV13" i="1"/>
  <c r="BV14" i="1"/>
  <c r="BV8" i="1"/>
  <c r="BV62" i="1"/>
  <c r="BV60" i="1"/>
  <c r="BV31" i="1"/>
  <c r="BV59" i="1"/>
  <c r="BV24" i="1"/>
  <c r="BV65" i="1"/>
  <c r="BV11" i="1"/>
  <c r="BV41" i="1"/>
  <c r="BV20" i="1"/>
  <c r="BV33" i="1"/>
  <c r="BV66" i="1"/>
  <c r="BV70" i="1"/>
  <c r="BV48" i="1"/>
  <c r="BV69" i="1"/>
  <c r="BV12" i="1"/>
  <c r="BV27" i="1"/>
  <c r="BV35" i="1"/>
  <c r="BV5" i="1"/>
  <c r="BV16" i="1"/>
  <c r="BV36" i="1"/>
  <c r="BV19" i="1"/>
  <c r="BV6" i="1"/>
  <c r="BV52" i="1"/>
  <c r="BV30" i="1"/>
  <c r="BV29" i="1"/>
  <c r="BV28" i="1"/>
  <c r="BV22" i="1"/>
  <c r="BV40" i="1"/>
  <c r="BV45" i="1"/>
  <c r="BV56" i="1"/>
  <c r="BV21" i="1"/>
  <c r="BV7" i="1"/>
  <c r="BV54" i="1"/>
  <c r="BV61" i="1"/>
  <c r="BV71" i="1"/>
  <c r="BV44" i="1"/>
  <c r="BV18" i="1"/>
  <c r="BV34" i="1"/>
  <c r="BV32" i="1"/>
  <c r="BV10" i="1"/>
  <c r="BV25" i="1"/>
  <c r="BV15" i="1"/>
  <c r="BV49" i="1"/>
  <c r="BV9" i="1"/>
  <c r="BV51" i="1"/>
  <c r="BV64" i="1"/>
  <c r="BV53" i="1"/>
  <c r="BV43" i="1"/>
  <c r="BV26" i="1"/>
  <c r="BV72" i="1"/>
  <c r="AK88" i="1"/>
  <c r="AJ80" i="1"/>
  <c r="AJ82" i="1"/>
  <c r="AJ78" i="1"/>
  <c r="AJ79" i="1"/>
  <c r="AJ83" i="1"/>
  <c r="AJ81" i="1"/>
  <c r="Y64" i="36"/>
  <c r="Y60" i="36"/>
  <c r="Y57" i="36"/>
  <c r="AK85" i="1"/>
  <c r="AK84" i="1"/>
  <c r="AK87" i="1"/>
  <c r="BU86" i="1"/>
  <c r="BU88" i="1"/>
  <c r="BV82" i="1"/>
  <c r="BV80" i="1"/>
  <c r="BV83" i="1"/>
  <c r="BV81" i="1"/>
  <c r="BV79" i="1"/>
  <c r="BV78" i="1"/>
  <c r="BW77" i="1"/>
  <c r="BT88" i="1"/>
  <c r="BU85" i="1"/>
  <c r="BU84" i="1"/>
  <c r="BU87" i="1"/>
  <c r="F56" i="36"/>
  <c r="AI48" i="1"/>
  <c r="F58" i="36"/>
  <c r="AI49" i="1"/>
  <c r="F62" i="36"/>
  <c r="AI53" i="1"/>
  <c r="F59" i="36"/>
  <c r="AI50" i="1"/>
  <c r="F61" i="36"/>
  <c r="AI52" i="1"/>
  <c r="F65" i="36"/>
  <c r="AI56" i="1"/>
  <c r="BW7" i="1"/>
  <c r="BW67" i="1"/>
  <c r="BW37" i="1"/>
  <c r="BW61" i="1"/>
  <c r="BW13" i="1"/>
  <c r="BW18" i="1"/>
  <c r="BW76" i="1"/>
  <c r="BW45" i="1"/>
  <c r="BW10" i="1"/>
  <c r="BW25" i="1"/>
  <c r="BW72" i="1"/>
  <c r="BW69" i="1"/>
  <c r="BW36" i="1"/>
  <c r="BW38" i="1"/>
  <c r="BW64" i="1"/>
  <c r="BW14" i="1"/>
  <c r="BW40" i="1"/>
  <c r="BW71" i="1"/>
  <c r="BW8" i="1"/>
  <c r="BW35" i="1"/>
  <c r="BW9" i="1"/>
  <c r="BW56" i="1"/>
  <c r="BW29" i="1"/>
  <c r="BW62" i="1"/>
  <c r="BW27" i="1"/>
  <c r="BW22" i="1"/>
  <c r="BW52" i="1"/>
  <c r="BW53" i="1"/>
  <c r="BW15" i="1"/>
  <c r="BW6" i="1"/>
  <c r="BW19" i="1"/>
  <c r="BW65" i="1"/>
  <c r="BW66" i="1"/>
  <c r="BW30" i="1"/>
  <c r="BW33" i="1"/>
  <c r="BW46" i="1"/>
  <c r="BW70" i="1"/>
  <c r="BW60" i="1"/>
  <c r="BW54" i="1"/>
  <c r="BW55" i="1"/>
  <c r="BW16" i="1"/>
  <c r="BW26" i="1"/>
  <c r="BW11" i="1"/>
  <c r="BW20" i="1"/>
  <c r="BW43" i="1"/>
  <c r="BW41" i="1"/>
  <c r="BW12" i="1"/>
  <c r="BW49" i="1"/>
  <c r="BW31" i="1"/>
  <c r="BW21" i="1"/>
  <c r="BW50" i="1"/>
  <c r="BW34" i="1"/>
  <c r="BW24" i="1"/>
  <c r="BW59" i="1"/>
  <c r="BW28" i="1"/>
  <c r="BW48" i="1"/>
  <c r="BW5" i="1"/>
  <c r="BW32" i="1"/>
  <c r="BW44" i="1"/>
  <c r="BW51" i="1"/>
  <c r="AI80" i="1"/>
  <c r="AI82" i="1"/>
  <c r="AI86" i="1"/>
  <c r="AI78" i="1"/>
  <c r="AI88" i="1"/>
  <c r="AI79" i="1"/>
  <c r="AI83" i="1"/>
  <c r="AI81" i="1"/>
  <c r="AJ85" i="1"/>
  <c r="AJ84" i="1"/>
  <c r="AJ87" i="1"/>
  <c r="X64" i="36"/>
  <c r="X60" i="36"/>
  <c r="X57" i="36"/>
  <c r="AJ86" i="1"/>
  <c r="AJ88" i="1"/>
  <c r="BW78" i="1"/>
  <c r="BW79" i="1"/>
  <c r="BW82" i="1"/>
  <c r="BW83" i="1"/>
  <c r="BW81" i="1"/>
  <c r="BX77" i="1"/>
  <c r="BV86" i="1"/>
  <c r="BW80" i="1"/>
  <c r="BV84" i="1"/>
  <c r="BV87" i="1"/>
  <c r="BV85" i="1"/>
  <c r="E59" i="36"/>
  <c r="AH50" i="1"/>
  <c r="E65" i="36"/>
  <c r="AH56" i="1"/>
  <c r="E56" i="36"/>
  <c r="AH48" i="1"/>
  <c r="E58" i="36"/>
  <c r="AH49" i="1"/>
  <c r="E62" i="36"/>
  <c r="AH53" i="1"/>
  <c r="E61" i="36"/>
  <c r="AH52" i="1"/>
  <c r="BX38" i="1"/>
  <c r="BX12" i="1"/>
  <c r="BX35" i="1"/>
  <c r="BX41" i="1"/>
  <c r="BX24" i="1"/>
  <c r="BX51" i="1"/>
  <c r="BX21" i="1"/>
  <c r="BX36" i="1"/>
  <c r="BX62" i="1"/>
  <c r="BX60" i="1"/>
  <c r="BX66" i="1"/>
  <c r="BX31" i="1"/>
  <c r="BX20" i="1"/>
  <c r="BX50" i="1"/>
  <c r="BX14" i="1"/>
  <c r="BX19" i="1"/>
  <c r="BX54" i="1"/>
  <c r="BX6" i="1"/>
  <c r="BX33" i="1"/>
  <c r="BX11" i="1"/>
  <c r="BX65" i="1"/>
  <c r="BX22" i="1"/>
  <c r="BX13" i="1"/>
  <c r="BX34" i="1"/>
  <c r="BX72" i="1"/>
  <c r="BX15" i="1"/>
  <c r="BX46" i="1"/>
  <c r="BX18" i="1"/>
  <c r="BX32" i="1"/>
  <c r="BX29" i="1"/>
  <c r="BX44" i="1"/>
  <c r="BX10" i="1"/>
  <c r="BX26" i="1"/>
  <c r="BX9" i="1"/>
  <c r="BX40" i="1"/>
  <c r="BX56" i="1"/>
  <c r="BX30" i="1"/>
  <c r="BX45" i="1"/>
  <c r="BX27" i="1"/>
  <c r="BX76" i="1"/>
  <c r="BX59" i="1"/>
  <c r="BX25" i="1"/>
  <c r="BX43" i="1"/>
  <c r="BX53" i="1"/>
  <c r="BX7" i="1"/>
  <c r="BX69" i="1"/>
  <c r="BX28" i="1"/>
  <c r="BX64" i="1"/>
  <c r="BX70" i="1"/>
  <c r="BX67" i="1"/>
  <c r="BX8" i="1"/>
  <c r="BX37" i="1"/>
  <c r="BX61" i="1"/>
  <c r="BX71" i="1"/>
  <c r="BX5" i="1"/>
  <c r="BX48" i="1"/>
  <c r="BX52" i="1"/>
  <c r="BX49" i="1"/>
  <c r="BX55" i="1"/>
  <c r="BX16" i="1"/>
  <c r="AH83" i="1"/>
  <c r="AH82" i="1"/>
  <c r="AH80" i="1"/>
  <c r="AH81" i="1"/>
  <c r="AH78" i="1"/>
  <c r="AH79" i="1"/>
  <c r="W64" i="36"/>
  <c r="W60" i="36"/>
  <c r="W57" i="36"/>
  <c r="AI84" i="1"/>
  <c r="AI87" i="1"/>
  <c r="AI85" i="1"/>
  <c r="BX81" i="1"/>
  <c r="BX82" i="1"/>
  <c r="BX80" i="1"/>
  <c r="BX83" i="1"/>
  <c r="BX79" i="1"/>
  <c r="BY77" i="1"/>
  <c r="BW86" i="1"/>
  <c r="BV88" i="1"/>
  <c r="BX78" i="1"/>
  <c r="BW85" i="1"/>
  <c r="BW84" i="1"/>
  <c r="BW87" i="1"/>
  <c r="D59" i="36"/>
  <c r="AG50" i="1"/>
  <c r="D61" i="36"/>
  <c r="AG52" i="1"/>
  <c r="D65" i="36"/>
  <c r="AG56" i="1"/>
  <c r="D58" i="36"/>
  <c r="AG49" i="1"/>
  <c r="D56" i="36"/>
  <c r="AG48" i="1"/>
  <c r="D62" i="36"/>
  <c r="AG53" i="1"/>
  <c r="BY16" i="1"/>
  <c r="BY38" i="1"/>
  <c r="BY44" i="1"/>
  <c r="BY26" i="1"/>
  <c r="BY22" i="1"/>
  <c r="BY20" i="1"/>
  <c r="BY28" i="1"/>
  <c r="BY31" i="1"/>
  <c r="BY70" i="1"/>
  <c r="BY71" i="1"/>
  <c r="BY53" i="1"/>
  <c r="BY18" i="1"/>
  <c r="BY62" i="1"/>
  <c r="BY59" i="1"/>
  <c r="BY10" i="1"/>
  <c r="BY67" i="1"/>
  <c r="BY33" i="1"/>
  <c r="BY34" i="1"/>
  <c r="BY43" i="1"/>
  <c r="BY5" i="1"/>
  <c r="BY19" i="1"/>
  <c r="BY25" i="1"/>
  <c r="BY7" i="1"/>
  <c r="BY15" i="1"/>
  <c r="BY56" i="1"/>
  <c r="BY21" i="1"/>
  <c r="BY13" i="1"/>
  <c r="BY46" i="1"/>
  <c r="BY29" i="1"/>
  <c r="BY61" i="1"/>
  <c r="BY66" i="1"/>
  <c r="BY64" i="1"/>
  <c r="BY60" i="1"/>
  <c r="BY55" i="1"/>
  <c r="BY76" i="1"/>
  <c r="BY30" i="1"/>
  <c r="BY37" i="1"/>
  <c r="BY6" i="1"/>
  <c r="BY27" i="1"/>
  <c r="BY51" i="1"/>
  <c r="BY52" i="1"/>
  <c r="BY35" i="1"/>
  <c r="BY24" i="1"/>
  <c r="BY45" i="1"/>
  <c r="BY9" i="1"/>
  <c r="BY69" i="1"/>
  <c r="BY72" i="1"/>
  <c r="BY11" i="1"/>
  <c r="BY14" i="1"/>
  <c r="BY50" i="1"/>
  <c r="BY41" i="1"/>
  <c r="BY32" i="1"/>
  <c r="BY48" i="1"/>
  <c r="BY54" i="1"/>
  <c r="BY12" i="1"/>
  <c r="BY40" i="1"/>
  <c r="BY36" i="1"/>
  <c r="BY65" i="1"/>
  <c r="BY49" i="1"/>
  <c r="BY8" i="1"/>
  <c r="AG78" i="1"/>
  <c r="AG83" i="1"/>
  <c r="AG81" i="1"/>
  <c r="AG80" i="1"/>
  <c r="AG79" i="1"/>
  <c r="AG82" i="1"/>
  <c r="V64" i="36"/>
  <c r="V57" i="36"/>
  <c r="V60" i="36"/>
  <c r="AH86" i="1"/>
  <c r="AH88" i="1"/>
  <c r="AH85" i="1"/>
  <c r="AH84" i="1"/>
  <c r="AH87" i="1"/>
  <c r="BY82" i="1"/>
  <c r="BY79" i="1"/>
  <c r="BY81" i="1"/>
  <c r="BY78" i="1"/>
  <c r="BY80" i="1"/>
  <c r="BY83" i="1"/>
  <c r="BW88" i="1"/>
  <c r="BX85" i="1"/>
  <c r="BX84" i="1"/>
  <c r="BX87" i="1"/>
  <c r="BZ77" i="1"/>
  <c r="BX86" i="1"/>
  <c r="BZ41" i="1"/>
  <c r="BZ36" i="1"/>
  <c r="BZ48" i="1"/>
  <c r="BZ60" i="1"/>
  <c r="BZ35" i="1"/>
  <c r="BZ72" i="1"/>
  <c r="BZ71" i="1"/>
  <c r="BZ50" i="1"/>
  <c r="BZ10" i="1"/>
  <c r="BZ5" i="1"/>
  <c r="BZ55" i="1"/>
  <c r="BZ29" i="1"/>
  <c r="BZ8" i="1"/>
  <c r="BZ49" i="1"/>
  <c r="BZ7" i="1"/>
  <c r="BZ19" i="1"/>
  <c r="BZ6" i="1"/>
  <c r="BZ31" i="1"/>
  <c r="BZ15" i="1"/>
  <c r="BZ20" i="1"/>
  <c r="BZ37" i="1"/>
  <c r="BZ34" i="1"/>
  <c r="BZ62" i="1"/>
  <c r="BZ26" i="1"/>
  <c r="BZ40" i="1"/>
  <c r="BZ28" i="1"/>
  <c r="BZ64" i="1"/>
  <c r="BZ9" i="1"/>
  <c r="BZ11" i="1"/>
  <c r="BZ76" i="1"/>
  <c r="BZ30" i="1"/>
  <c r="BZ59" i="1"/>
  <c r="BZ44" i="1"/>
  <c r="BZ70" i="1"/>
  <c r="BZ66" i="1"/>
  <c r="BZ13" i="1"/>
  <c r="BZ65" i="1"/>
  <c r="BZ51" i="1"/>
  <c r="BZ18" i="1"/>
  <c r="BZ16" i="1"/>
  <c r="BZ69" i="1"/>
  <c r="BZ25" i="1"/>
  <c r="BZ56" i="1"/>
  <c r="BZ14" i="1"/>
  <c r="BZ22" i="1"/>
  <c r="BZ32" i="1"/>
  <c r="BZ21" i="1"/>
  <c r="BZ38" i="1"/>
  <c r="BZ33" i="1"/>
  <c r="BZ54" i="1"/>
  <c r="BZ45" i="1"/>
  <c r="BZ12" i="1"/>
  <c r="BZ46" i="1"/>
  <c r="BZ43" i="1"/>
  <c r="BZ53" i="1"/>
  <c r="BZ52" i="1"/>
  <c r="BZ27" i="1"/>
  <c r="BZ61" i="1"/>
  <c r="BZ24" i="1"/>
  <c r="BZ67" i="1"/>
  <c r="U60" i="36"/>
  <c r="U57" i="36"/>
  <c r="U64" i="36"/>
  <c r="AG86" i="1"/>
  <c r="AG88" i="1"/>
  <c r="AG85" i="1"/>
  <c r="AG84" i="1"/>
  <c r="AG87" i="1"/>
  <c r="BY86" i="1"/>
  <c r="BY88" i="1"/>
  <c r="BZ82" i="1"/>
  <c r="BZ79" i="1"/>
  <c r="BZ81" i="1"/>
  <c r="BZ78" i="1"/>
  <c r="BZ80" i="1"/>
  <c r="BZ86" i="1"/>
  <c r="BZ83" i="1"/>
  <c r="BX88" i="1"/>
  <c r="CA77" i="1"/>
  <c r="BY85" i="1"/>
  <c r="BY84" i="1"/>
  <c r="BY87" i="1"/>
  <c r="CA26" i="1"/>
  <c r="CA36" i="1"/>
  <c r="CA19" i="1"/>
  <c r="CA16" i="1"/>
  <c r="CA61" i="1"/>
  <c r="CA54" i="1"/>
  <c r="CA28" i="1"/>
  <c r="CA20" i="1"/>
  <c r="CA12" i="1"/>
  <c r="CA64" i="1"/>
  <c r="CA60" i="1"/>
  <c r="CA44" i="1"/>
  <c r="CA59" i="1"/>
  <c r="CA69" i="1"/>
  <c r="CA31" i="1"/>
  <c r="CA56" i="1"/>
  <c r="CA33" i="1"/>
  <c r="CA30" i="1"/>
  <c r="CA21" i="1"/>
  <c r="CA38" i="1"/>
  <c r="CA62" i="1"/>
  <c r="CA14" i="1"/>
  <c r="CA10" i="1"/>
  <c r="CA7" i="1"/>
  <c r="CA13" i="1"/>
  <c r="CA49" i="1"/>
  <c r="CA72" i="1"/>
  <c r="CA27" i="1"/>
  <c r="CA37" i="1"/>
  <c r="CA29" i="1"/>
  <c r="CA70" i="1"/>
  <c r="CA51" i="1"/>
  <c r="CA25" i="1"/>
  <c r="CA65" i="1"/>
  <c r="CA55" i="1"/>
  <c r="CA76" i="1"/>
  <c r="CA32" i="1"/>
  <c r="CA8" i="1"/>
  <c r="CA41" i="1"/>
  <c r="CA50" i="1"/>
  <c r="CA9" i="1"/>
  <c r="CA66" i="1"/>
  <c r="CA35" i="1"/>
  <c r="CA5" i="1"/>
  <c r="CA67" i="1"/>
  <c r="CA6" i="1"/>
  <c r="CA45" i="1"/>
  <c r="CA15" i="1"/>
  <c r="CA53" i="1"/>
  <c r="CA11" i="1"/>
  <c r="CA18" i="1"/>
  <c r="CA43" i="1"/>
  <c r="CA52" i="1"/>
  <c r="CA22" i="1"/>
  <c r="CA40" i="1"/>
  <c r="CA48" i="1"/>
  <c r="CA24" i="1"/>
  <c r="CA46" i="1"/>
  <c r="CA71" i="1"/>
  <c r="CA34" i="1"/>
  <c r="T64" i="36"/>
  <c r="T57" i="36"/>
  <c r="T60" i="36"/>
  <c r="BZ88" i="1"/>
  <c r="CA79" i="1"/>
  <c r="CA78" i="1"/>
  <c r="CA82" i="1"/>
  <c r="CA81" i="1"/>
  <c r="CA83" i="1"/>
  <c r="CB77" i="1"/>
  <c r="CA80" i="1"/>
  <c r="BZ85" i="1"/>
  <c r="BZ84" i="1"/>
  <c r="BZ87" i="1"/>
  <c r="CB24" i="1"/>
  <c r="CB53" i="1"/>
  <c r="CB26" i="1"/>
  <c r="CB32" i="1"/>
  <c r="CB38" i="1"/>
  <c r="CB21" i="1"/>
  <c r="CB9" i="1"/>
  <c r="CB52" i="1"/>
  <c r="CB61" i="1"/>
  <c r="CB65" i="1"/>
  <c r="CB20" i="1"/>
  <c r="CB11" i="1"/>
  <c r="CB59" i="1"/>
  <c r="CB76" i="1"/>
  <c r="CB13" i="1"/>
  <c r="CB33" i="1"/>
  <c r="CB8" i="1"/>
  <c r="CB62" i="1"/>
  <c r="CB70" i="1"/>
  <c r="CB22" i="1"/>
  <c r="CB66" i="1"/>
  <c r="CB60" i="1"/>
  <c r="CB30" i="1"/>
  <c r="CB44" i="1"/>
  <c r="CB27" i="1"/>
  <c r="CB25" i="1"/>
  <c r="CB12" i="1"/>
  <c r="CB56" i="1"/>
  <c r="CB69" i="1"/>
  <c r="CB5" i="1"/>
  <c r="CB37" i="1"/>
  <c r="CB43" i="1"/>
  <c r="CB34" i="1"/>
  <c r="CB50" i="1"/>
  <c r="CB54" i="1"/>
  <c r="CB67" i="1"/>
  <c r="CB71" i="1"/>
  <c r="CB35" i="1"/>
  <c r="CB16" i="1"/>
  <c r="CB6" i="1"/>
  <c r="CB19" i="1"/>
  <c r="CB31" i="1"/>
  <c r="CB15" i="1"/>
  <c r="CB28" i="1"/>
  <c r="CB41" i="1"/>
  <c r="CB64" i="1"/>
  <c r="CB46" i="1"/>
  <c r="CB18" i="1"/>
  <c r="CB7" i="1"/>
  <c r="CB14" i="1"/>
  <c r="CB72" i="1"/>
  <c r="CB51" i="1"/>
  <c r="CB10" i="1"/>
  <c r="CB49" i="1"/>
  <c r="CB36" i="1"/>
  <c r="CB48" i="1"/>
  <c r="CB55" i="1"/>
  <c r="CB29" i="1"/>
  <c r="CB40" i="1"/>
  <c r="CB45" i="1"/>
  <c r="S60" i="36"/>
  <c r="S64" i="36"/>
  <c r="S57" i="36"/>
  <c r="CB80" i="1"/>
  <c r="CB83" i="1"/>
  <c r="CB79" i="1"/>
  <c r="CB78" i="1"/>
  <c r="CB82" i="1"/>
  <c r="CB81" i="1"/>
  <c r="CA84" i="1"/>
  <c r="CA87" i="1"/>
  <c r="CA85" i="1"/>
  <c r="CA86" i="1"/>
  <c r="CA88" i="1"/>
  <c r="CC77" i="1"/>
  <c r="CC45" i="1"/>
  <c r="CC22" i="1"/>
  <c r="CC33" i="1"/>
  <c r="CC32" i="1"/>
  <c r="CC15" i="1"/>
  <c r="CC21" i="1"/>
  <c r="CC59" i="1"/>
  <c r="CC55" i="1"/>
  <c r="CC19" i="1"/>
  <c r="CC70" i="1"/>
  <c r="CC56" i="1"/>
  <c r="CC34" i="1"/>
  <c r="CC64" i="1"/>
  <c r="CC14" i="1"/>
  <c r="CC10" i="1"/>
  <c r="CC60" i="1"/>
  <c r="CC49" i="1"/>
  <c r="CC35" i="1"/>
  <c r="CC53" i="1"/>
  <c r="CC30" i="1"/>
  <c r="CC26" i="1"/>
  <c r="CC38" i="1"/>
  <c r="CC37" i="1"/>
  <c r="CC65" i="1"/>
  <c r="CC13" i="1"/>
  <c r="CC5" i="1"/>
  <c r="CC48" i="1"/>
  <c r="CC7" i="1"/>
  <c r="CC29" i="1"/>
  <c r="CC54" i="1"/>
  <c r="CC6" i="1"/>
  <c r="CC24" i="1"/>
  <c r="CC44" i="1"/>
  <c r="CC20" i="1"/>
  <c r="CC52" i="1"/>
  <c r="CC66" i="1"/>
  <c r="CC25" i="1"/>
  <c r="CC43" i="1"/>
  <c r="CC8" i="1"/>
  <c r="CC76" i="1"/>
  <c r="CC62" i="1"/>
  <c r="CC46" i="1"/>
  <c r="CC71" i="1"/>
  <c r="CC50" i="1"/>
  <c r="CC72" i="1"/>
  <c r="CC51" i="1"/>
  <c r="CC36" i="1"/>
  <c r="CC28" i="1"/>
  <c r="CC18" i="1"/>
  <c r="CC69" i="1"/>
  <c r="CC61" i="1"/>
  <c r="CC27" i="1"/>
  <c r="CC11" i="1"/>
  <c r="CC16" i="1"/>
  <c r="CC67" i="1"/>
  <c r="CC9" i="1"/>
  <c r="CC12" i="1"/>
  <c r="CC41" i="1"/>
  <c r="CC31" i="1"/>
  <c r="CC40" i="1"/>
  <c r="R57" i="36"/>
  <c r="R60" i="36"/>
  <c r="R64" i="36"/>
  <c r="CB86" i="1"/>
  <c r="CC82" i="1"/>
  <c r="CC79" i="1"/>
  <c r="CC81" i="1"/>
  <c r="CC78" i="1"/>
  <c r="CC83" i="1"/>
  <c r="CC80" i="1"/>
  <c r="CB85" i="1"/>
  <c r="CB84" i="1"/>
  <c r="CB87" i="1"/>
  <c r="CD77" i="1"/>
  <c r="CB88" i="1"/>
  <c r="CD15" i="1"/>
  <c r="CD8" i="1"/>
  <c r="CD20" i="1"/>
  <c r="CD11" i="1"/>
  <c r="CD48" i="1"/>
  <c r="CD43" i="1"/>
  <c r="CD46" i="1"/>
  <c r="CD59" i="1"/>
  <c r="CD30" i="1"/>
  <c r="CD49" i="1"/>
  <c r="CD66" i="1"/>
  <c r="CD25" i="1"/>
  <c r="CD21" i="1"/>
  <c r="CD12" i="1"/>
  <c r="CD38" i="1"/>
  <c r="CD29" i="1"/>
  <c r="CD52" i="1"/>
  <c r="CD76" i="1"/>
  <c r="CD18" i="1"/>
  <c r="CD61" i="1"/>
  <c r="CD22" i="1"/>
  <c r="CD10" i="1"/>
  <c r="CD34" i="1"/>
  <c r="CD60" i="1"/>
  <c r="CD51" i="1"/>
  <c r="CD6" i="1"/>
  <c r="CD19" i="1"/>
  <c r="CD54" i="1"/>
  <c r="CD67" i="1"/>
  <c r="CD28" i="1"/>
  <c r="CD31" i="1"/>
  <c r="CD70" i="1"/>
  <c r="CD44" i="1"/>
  <c r="CD62" i="1"/>
  <c r="CD36" i="1"/>
  <c r="CD37" i="1"/>
  <c r="CD53" i="1"/>
  <c r="CD55" i="1"/>
  <c r="CD65" i="1"/>
  <c r="CD7" i="1"/>
  <c r="CD13" i="1"/>
  <c r="CD72" i="1"/>
  <c r="CD24" i="1"/>
  <c r="CD56" i="1"/>
  <c r="CD40" i="1"/>
  <c r="CD69" i="1"/>
  <c r="CD45" i="1"/>
  <c r="CD26" i="1"/>
  <c r="CD16" i="1"/>
  <c r="CD14" i="1"/>
  <c r="CD9" i="1"/>
  <c r="CD64" i="1"/>
  <c r="CD35" i="1"/>
  <c r="CD33" i="1"/>
  <c r="CD41" i="1"/>
  <c r="CD50" i="1"/>
  <c r="CD71" i="1"/>
  <c r="CD32" i="1"/>
  <c r="CD5" i="1"/>
  <c r="CD27" i="1"/>
  <c r="Q60" i="36"/>
  <c r="Q57" i="36"/>
  <c r="Q64" i="36"/>
  <c r="CD78" i="1"/>
  <c r="CD82" i="1"/>
  <c r="CD81" i="1"/>
  <c r="CD79" i="1"/>
  <c r="CD83" i="1"/>
  <c r="CD80" i="1"/>
  <c r="CE77" i="1"/>
  <c r="CC84" i="1"/>
  <c r="CC87" i="1"/>
  <c r="CC85" i="1"/>
  <c r="CC86" i="1"/>
  <c r="CC88" i="1"/>
  <c r="CE70" i="1"/>
  <c r="CE72" i="1"/>
  <c r="CE20" i="1"/>
  <c r="CE37" i="1"/>
  <c r="CE9" i="1"/>
  <c r="CE31" i="1"/>
  <c r="CE8" i="1"/>
  <c r="CE14" i="1"/>
  <c r="CE40" i="1"/>
  <c r="CE64" i="1"/>
  <c r="CE67" i="1"/>
  <c r="CE15" i="1"/>
  <c r="CE44" i="1"/>
  <c r="CE12" i="1"/>
  <c r="CE69" i="1"/>
  <c r="CE76" i="1"/>
  <c r="CE66" i="1"/>
  <c r="CE25" i="1"/>
  <c r="CE5" i="1"/>
  <c r="CE34" i="1"/>
  <c r="CE52" i="1"/>
  <c r="CE62" i="1"/>
  <c r="CE43" i="1"/>
  <c r="CE28" i="1"/>
  <c r="CE29" i="1"/>
  <c r="CE21" i="1"/>
  <c r="CE22" i="1"/>
  <c r="CE32" i="1"/>
  <c r="CE50" i="1"/>
  <c r="CE41" i="1"/>
  <c r="CE49" i="1"/>
  <c r="CE38" i="1"/>
  <c r="CE30" i="1"/>
  <c r="CE56" i="1"/>
  <c r="CE54" i="1"/>
  <c r="CE7" i="1"/>
  <c r="CE19" i="1"/>
  <c r="CE16" i="1"/>
  <c r="CE60" i="1"/>
  <c r="CE51" i="1"/>
  <c r="CE27" i="1"/>
  <c r="CE65" i="1"/>
  <c r="CE53" i="1"/>
  <c r="CE11" i="1"/>
  <c r="CE55" i="1"/>
  <c r="CE18" i="1"/>
  <c r="CE36" i="1"/>
  <c r="CE71" i="1"/>
  <c r="CE13" i="1"/>
  <c r="CE24" i="1"/>
  <c r="CE61" i="1"/>
  <c r="CE59" i="1"/>
  <c r="CE33" i="1"/>
  <c r="CE6" i="1"/>
  <c r="CE45" i="1"/>
  <c r="CE35" i="1"/>
  <c r="CE26" i="1"/>
  <c r="CE46" i="1"/>
  <c r="CE10" i="1"/>
  <c r="CE48" i="1"/>
  <c r="P64" i="36"/>
  <c r="P60" i="36"/>
  <c r="P57" i="36"/>
  <c r="CE83" i="1"/>
  <c r="CE79" i="1"/>
  <c r="CE81" i="1"/>
  <c r="CE78" i="1"/>
  <c r="CE82" i="1"/>
  <c r="CD84" i="1"/>
  <c r="CD87" i="1"/>
  <c r="CD85" i="1"/>
  <c r="CE80" i="1"/>
  <c r="CD86" i="1"/>
  <c r="CD88" i="1"/>
  <c r="CF77" i="1"/>
  <c r="CF6" i="1"/>
  <c r="CF19" i="1"/>
  <c r="CF66" i="1"/>
  <c r="CF26" i="1"/>
  <c r="CF41" i="1"/>
  <c r="CF22" i="1"/>
  <c r="CF51" i="1"/>
  <c r="CF60" i="1"/>
  <c r="CF52" i="1"/>
  <c r="CF44" i="1"/>
  <c r="CF65" i="1"/>
  <c r="CF45" i="1"/>
  <c r="CF64" i="1"/>
  <c r="CF11" i="1"/>
  <c r="CF59" i="1"/>
  <c r="CF14" i="1"/>
  <c r="CF36" i="1"/>
  <c r="CF37" i="1"/>
  <c r="CF67" i="1"/>
  <c r="CF76" i="1"/>
  <c r="CF56" i="1"/>
  <c r="CF35" i="1"/>
  <c r="CF71" i="1"/>
  <c r="CF25" i="1"/>
  <c r="CF21" i="1"/>
  <c r="CF31" i="1"/>
  <c r="CF49" i="1"/>
  <c r="CF12" i="1"/>
  <c r="CF15" i="1"/>
  <c r="CF69" i="1"/>
  <c r="CF9" i="1"/>
  <c r="CF32" i="1"/>
  <c r="CF53" i="1"/>
  <c r="CF16" i="1"/>
  <c r="CF72" i="1"/>
  <c r="CF20" i="1"/>
  <c r="CF10" i="1"/>
  <c r="CF24" i="1"/>
  <c r="CF28" i="1"/>
  <c r="CF33" i="1"/>
  <c r="CF48" i="1"/>
  <c r="CF5" i="1"/>
  <c r="CF8" i="1"/>
  <c r="CF70" i="1"/>
  <c r="CF46" i="1"/>
  <c r="CF18" i="1"/>
  <c r="CF30" i="1"/>
  <c r="CF7" i="1"/>
  <c r="CF27" i="1"/>
  <c r="CF13" i="1"/>
  <c r="CF54" i="1"/>
  <c r="CF50" i="1"/>
  <c r="CF43" i="1"/>
  <c r="CF55" i="1"/>
  <c r="CF38" i="1"/>
  <c r="CF29" i="1"/>
  <c r="CF34" i="1"/>
  <c r="CF61" i="1"/>
  <c r="CF40" i="1"/>
  <c r="CF62" i="1"/>
  <c r="O60" i="36"/>
  <c r="O64" i="36"/>
  <c r="O57" i="36"/>
  <c r="CF78" i="1"/>
  <c r="CF83" i="1"/>
  <c r="CF80" i="1"/>
  <c r="CF82" i="1"/>
  <c r="CF79" i="1"/>
  <c r="CF81" i="1"/>
  <c r="CG77" i="1"/>
  <c r="CE85" i="1"/>
  <c r="CE84" i="1"/>
  <c r="CE87" i="1"/>
  <c r="CE86" i="1"/>
  <c r="CE88" i="1"/>
  <c r="CG76" i="1"/>
  <c r="CG37" i="1"/>
  <c r="CG51" i="1"/>
  <c r="CG27" i="1"/>
  <c r="CG22" i="1"/>
  <c r="CG65" i="1"/>
  <c r="CG66" i="1"/>
  <c r="CG54" i="1"/>
  <c r="CG59" i="1"/>
  <c r="CG9" i="1"/>
  <c r="CG33" i="1"/>
  <c r="CG32" i="1"/>
  <c r="CG49" i="1"/>
  <c r="CG48" i="1"/>
  <c r="CG31" i="1"/>
  <c r="CG25" i="1"/>
  <c r="CG6" i="1"/>
  <c r="CG45" i="1"/>
  <c r="CG43" i="1"/>
  <c r="CG35" i="1"/>
  <c r="CG38" i="1"/>
  <c r="CG30" i="1"/>
  <c r="CG41" i="1"/>
  <c r="CG5" i="1"/>
  <c r="CG8" i="1"/>
  <c r="CG53" i="1"/>
  <c r="CG11" i="1"/>
  <c r="CG60" i="1"/>
  <c r="CG69" i="1"/>
  <c r="CG19" i="1"/>
  <c r="CG15" i="1"/>
  <c r="CG56" i="1"/>
  <c r="CG40" i="1"/>
  <c r="CG64" i="1"/>
  <c r="CG24" i="1"/>
  <c r="CG67" i="1"/>
  <c r="CG36" i="1"/>
  <c r="CG71" i="1"/>
  <c r="CG61" i="1"/>
  <c r="CG70" i="1"/>
  <c r="CG62" i="1"/>
  <c r="CG46" i="1"/>
  <c r="CG10" i="1"/>
  <c r="CG50" i="1"/>
  <c r="CG34" i="1"/>
  <c r="CG14" i="1"/>
  <c r="CG13" i="1"/>
  <c r="CG28" i="1"/>
  <c r="CG29" i="1"/>
  <c r="CG18" i="1"/>
  <c r="CG21" i="1"/>
  <c r="CG72" i="1"/>
  <c r="CG20" i="1"/>
  <c r="CG52" i="1"/>
  <c r="CG26" i="1"/>
  <c r="CG16" i="1"/>
  <c r="CG44" i="1"/>
  <c r="CG12" i="1"/>
  <c r="CG55" i="1"/>
  <c r="CG7" i="1"/>
  <c r="N57" i="36"/>
  <c r="N60" i="36"/>
  <c r="N64" i="36"/>
  <c r="CG81" i="1"/>
  <c r="CG83" i="1"/>
  <c r="CG78" i="1"/>
  <c r="CG79" i="1"/>
  <c r="CG82" i="1"/>
  <c r="CG80" i="1"/>
  <c r="CH77" i="1"/>
  <c r="CF86" i="1"/>
  <c r="CF88" i="1"/>
  <c r="CF85" i="1"/>
  <c r="CF84" i="1"/>
  <c r="CF87" i="1"/>
  <c r="CH54" i="1"/>
  <c r="CH48" i="1"/>
  <c r="CH28" i="1"/>
  <c r="CH41" i="1"/>
  <c r="CH9" i="1"/>
  <c r="CH64" i="1"/>
  <c r="CH72" i="1"/>
  <c r="CH43" i="1"/>
  <c r="CH46" i="1"/>
  <c r="CH20" i="1"/>
  <c r="CH11" i="1"/>
  <c r="CH53" i="1"/>
  <c r="CH30" i="1"/>
  <c r="CH67" i="1"/>
  <c r="CH19" i="1"/>
  <c r="CH38" i="1"/>
  <c r="CH21" i="1"/>
  <c r="CH55" i="1"/>
  <c r="CH49" i="1"/>
  <c r="CH8" i="1"/>
  <c r="CH29" i="1"/>
  <c r="CH45" i="1"/>
  <c r="CH60" i="1"/>
  <c r="CH51" i="1"/>
  <c r="CH22" i="1"/>
  <c r="CH10" i="1"/>
  <c r="CH66" i="1"/>
  <c r="CH76" i="1"/>
  <c r="CH59" i="1"/>
  <c r="CH33" i="1"/>
  <c r="CH70" i="1"/>
  <c r="CH44" i="1"/>
  <c r="CH27" i="1"/>
  <c r="CH52" i="1"/>
  <c r="CH18" i="1"/>
  <c r="CH61" i="1"/>
  <c r="CH65" i="1"/>
  <c r="CH13" i="1"/>
  <c r="CH24" i="1"/>
  <c r="CH62" i="1"/>
  <c r="CH40" i="1"/>
  <c r="CH37" i="1"/>
  <c r="CH16" i="1"/>
  <c r="CH26" i="1"/>
  <c r="CH36" i="1"/>
  <c r="CH15" i="1"/>
  <c r="CH31" i="1"/>
  <c r="CH25" i="1"/>
  <c r="CH12" i="1"/>
  <c r="CH14" i="1"/>
  <c r="CH56" i="1"/>
  <c r="CH34" i="1"/>
  <c r="CH69" i="1"/>
  <c r="CH50" i="1"/>
  <c r="CH71" i="1"/>
  <c r="CH35" i="1"/>
  <c r="CH5" i="1"/>
  <c r="CH6" i="1"/>
  <c r="CH7" i="1"/>
  <c r="CH32" i="1"/>
  <c r="M64" i="36"/>
  <c r="M60" i="36"/>
  <c r="M57" i="36"/>
  <c r="CG86" i="1"/>
  <c r="CG88" i="1"/>
  <c r="CH81" i="1"/>
  <c r="CH79" i="1"/>
  <c r="CH78" i="1"/>
  <c r="CH80" i="1"/>
  <c r="CH83" i="1"/>
  <c r="CH82" i="1"/>
  <c r="CI77" i="1"/>
  <c r="CG84" i="1"/>
  <c r="CG87" i="1"/>
  <c r="CG85" i="1"/>
  <c r="CI70" i="1"/>
  <c r="CI61" i="1"/>
  <c r="CI27" i="1"/>
  <c r="CI33" i="1"/>
  <c r="CI40" i="1"/>
  <c r="CI67" i="1"/>
  <c r="CI53" i="1"/>
  <c r="CI56" i="1"/>
  <c r="CI19" i="1"/>
  <c r="CI28" i="1"/>
  <c r="CI21" i="1"/>
  <c r="CI30" i="1"/>
  <c r="CI43" i="1"/>
  <c r="CI36" i="1"/>
  <c r="CI11" i="1"/>
  <c r="CI22" i="1"/>
  <c r="CI31" i="1"/>
  <c r="CI35" i="1"/>
  <c r="CI5" i="1"/>
  <c r="CI51" i="1"/>
  <c r="CI65" i="1"/>
  <c r="CI44" i="1"/>
  <c r="CI69" i="1"/>
  <c r="CI8" i="1"/>
  <c r="CI45" i="1"/>
  <c r="CI76" i="1"/>
  <c r="CI20" i="1"/>
  <c r="CI26" i="1"/>
  <c r="CI72" i="1"/>
  <c r="CI37" i="1"/>
  <c r="CI34" i="1"/>
  <c r="CI64" i="1"/>
  <c r="CI62" i="1"/>
  <c r="CI54" i="1"/>
  <c r="CI10" i="1"/>
  <c r="CI71" i="1"/>
  <c r="CI49" i="1"/>
  <c r="CI13" i="1"/>
  <c r="CI12" i="1"/>
  <c r="CI46" i="1"/>
  <c r="CI48" i="1"/>
  <c r="CI9" i="1"/>
  <c r="CI52" i="1"/>
  <c r="CI18" i="1"/>
  <c r="CI7" i="1"/>
  <c r="CI29" i="1"/>
  <c r="CI6" i="1"/>
  <c r="CI50" i="1"/>
  <c r="CI60" i="1"/>
  <c r="CI25" i="1"/>
  <c r="CI66" i="1"/>
  <c r="CI24" i="1"/>
  <c r="CI55" i="1"/>
  <c r="CI32" i="1"/>
  <c r="CI41" i="1"/>
  <c r="CI38" i="1"/>
  <c r="CI59" i="1"/>
  <c r="L64" i="36"/>
  <c r="L57" i="36"/>
  <c r="L60" i="36"/>
  <c r="CH86" i="1"/>
  <c r="CH88" i="1"/>
  <c r="CI79" i="1"/>
  <c r="CI81" i="1"/>
  <c r="CI82" i="1"/>
  <c r="CI80" i="1"/>
  <c r="CI83" i="1"/>
  <c r="CI78" i="1"/>
  <c r="CJ77" i="1"/>
  <c r="CH85" i="1"/>
  <c r="CH84" i="1"/>
  <c r="CH87" i="1"/>
  <c r="CJ70" i="1"/>
  <c r="CJ45" i="1"/>
  <c r="CJ7" i="1"/>
  <c r="CJ20" i="1"/>
  <c r="CJ32" i="1"/>
  <c r="CJ56" i="1"/>
  <c r="CJ25" i="1"/>
  <c r="CJ62" i="1"/>
  <c r="CJ18" i="1"/>
  <c r="CJ11" i="1"/>
  <c r="CJ44" i="1"/>
  <c r="CJ59" i="1"/>
  <c r="CJ52" i="1"/>
  <c r="CJ65" i="1"/>
  <c r="CJ61" i="1"/>
  <c r="CJ76" i="1"/>
  <c r="CJ13" i="1"/>
  <c r="CJ66" i="1"/>
  <c r="CJ49" i="1"/>
  <c r="CJ30" i="1"/>
  <c r="CJ64" i="1"/>
  <c r="CJ55" i="1"/>
  <c r="CJ29" i="1"/>
  <c r="CJ22" i="1"/>
  <c r="CJ19" i="1"/>
  <c r="CJ31" i="1"/>
  <c r="CJ50" i="1"/>
  <c r="CJ26" i="1"/>
  <c r="CJ21" i="1"/>
  <c r="CJ43" i="1"/>
  <c r="CJ34" i="1"/>
  <c r="CJ37" i="1"/>
  <c r="CJ67" i="1"/>
  <c r="CJ60" i="1"/>
  <c r="CJ41" i="1"/>
  <c r="CJ27" i="1"/>
  <c r="CJ69" i="1"/>
  <c r="CJ5" i="1"/>
  <c r="CJ40" i="1"/>
  <c r="CJ33" i="1"/>
  <c r="CJ48" i="1"/>
  <c r="CJ9" i="1"/>
  <c r="CJ51" i="1"/>
  <c r="CJ36" i="1"/>
  <c r="CJ72" i="1"/>
  <c r="CJ53" i="1"/>
  <c r="CJ71" i="1"/>
  <c r="CJ6" i="1"/>
  <c r="CJ8" i="1"/>
  <c r="CJ54" i="1"/>
  <c r="CJ46" i="1"/>
  <c r="CJ24" i="1"/>
  <c r="CJ35" i="1"/>
  <c r="CJ38" i="1"/>
  <c r="CJ28" i="1"/>
  <c r="CJ10" i="1"/>
  <c r="CJ12" i="1"/>
  <c r="K64" i="36"/>
  <c r="K57" i="36"/>
  <c r="K60" i="36"/>
  <c r="CI86" i="1"/>
  <c r="CI88" i="1"/>
  <c r="CJ83" i="1"/>
  <c r="CJ79" i="1"/>
  <c r="CJ82" i="1"/>
  <c r="CJ78" i="1"/>
  <c r="CJ81" i="1"/>
  <c r="CJ80" i="1"/>
  <c r="CK77" i="1"/>
  <c r="CI84" i="1"/>
  <c r="CI87" i="1"/>
  <c r="CI85" i="1"/>
  <c r="CK44" i="1"/>
  <c r="CK20" i="1"/>
  <c r="CK22" i="1"/>
  <c r="CK48" i="1"/>
  <c r="CK7" i="1"/>
  <c r="CK29" i="1"/>
  <c r="CK5" i="1"/>
  <c r="CK13" i="1"/>
  <c r="CK28" i="1"/>
  <c r="CK12" i="1"/>
  <c r="CK50" i="1"/>
  <c r="CK65" i="1"/>
  <c r="CK52" i="1"/>
  <c r="CK76" i="1"/>
  <c r="CK33" i="1"/>
  <c r="CK32" i="1"/>
  <c r="CK72" i="1"/>
  <c r="CK18" i="1"/>
  <c r="CK69" i="1"/>
  <c r="CK61" i="1"/>
  <c r="CK27" i="1"/>
  <c r="CK54" i="1"/>
  <c r="CK37" i="1"/>
  <c r="CK51" i="1"/>
  <c r="CK55" i="1"/>
  <c r="CK38" i="1"/>
  <c r="CK59" i="1"/>
  <c r="CK49" i="1"/>
  <c r="CK35" i="1"/>
  <c r="CK53" i="1"/>
  <c r="CK30" i="1"/>
  <c r="CK19" i="1"/>
  <c r="CK25" i="1"/>
  <c r="CK41" i="1"/>
  <c r="CK31" i="1"/>
  <c r="CK43" i="1"/>
  <c r="CK8" i="1"/>
  <c r="CK6" i="1"/>
  <c r="CK45" i="1"/>
  <c r="CK9" i="1"/>
  <c r="CK67" i="1"/>
  <c r="CK36" i="1"/>
  <c r="CK60" i="1"/>
  <c r="CK62" i="1"/>
  <c r="CK46" i="1"/>
  <c r="CK71" i="1"/>
  <c r="CK70" i="1"/>
  <c r="CK56" i="1"/>
  <c r="CK34" i="1"/>
  <c r="CK64" i="1"/>
  <c r="CK24" i="1"/>
  <c r="CK11" i="1"/>
  <c r="CK40" i="1"/>
  <c r="CK10" i="1"/>
  <c r="CK26" i="1"/>
  <c r="CK21" i="1"/>
  <c r="CK66" i="1"/>
  <c r="J64" i="36"/>
  <c r="J57" i="36"/>
  <c r="J60" i="36"/>
  <c r="CK83" i="1"/>
  <c r="CK82" i="1"/>
  <c r="CK79" i="1"/>
  <c r="CK78" i="1"/>
  <c r="CK81" i="1"/>
  <c r="CK80" i="1"/>
  <c r="CJ86" i="1"/>
  <c r="CJ88" i="1"/>
  <c r="CJ85" i="1"/>
  <c r="CJ84" i="1"/>
  <c r="CJ87" i="1"/>
  <c r="CL77" i="1"/>
  <c r="CL53" i="1"/>
  <c r="CL71" i="1"/>
  <c r="CL32" i="1"/>
  <c r="CL27" i="1"/>
  <c r="CL13" i="1"/>
  <c r="CL35" i="1"/>
  <c r="CL76" i="1"/>
  <c r="CL48" i="1"/>
  <c r="CL41" i="1"/>
  <c r="CL40" i="1"/>
  <c r="CL24" i="1"/>
  <c r="CL56" i="1"/>
  <c r="CL34" i="1"/>
  <c r="CL60" i="1"/>
  <c r="CL11" i="1"/>
  <c r="CL5" i="1"/>
  <c r="CL7" i="1"/>
  <c r="CL59" i="1"/>
  <c r="CL30" i="1"/>
  <c r="CL28" i="1"/>
  <c r="CL26" i="1"/>
  <c r="CL37" i="1"/>
  <c r="CL38" i="1"/>
  <c r="CL43" i="1"/>
  <c r="CL19" i="1"/>
  <c r="CL9" i="1"/>
  <c r="CL64" i="1"/>
  <c r="CL72" i="1"/>
  <c r="CL50" i="1"/>
  <c r="CL49" i="1"/>
  <c r="CL66" i="1"/>
  <c r="CL6" i="1"/>
  <c r="CL21" i="1"/>
  <c r="CL52" i="1"/>
  <c r="CL51" i="1"/>
  <c r="CL70" i="1"/>
  <c r="CL44" i="1"/>
  <c r="CL25" i="1"/>
  <c r="CL46" i="1"/>
  <c r="CL8" i="1"/>
  <c r="CL29" i="1"/>
  <c r="CL45" i="1"/>
  <c r="CL62" i="1"/>
  <c r="CL54" i="1"/>
  <c r="CL67" i="1"/>
  <c r="CL36" i="1"/>
  <c r="CL33" i="1"/>
  <c r="CL12" i="1"/>
  <c r="CL20" i="1"/>
  <c r="CL31" i="1"/>
  <c r="CL55" i="1"/>
  <c r="CL10" i="1"/>
  <c r="CL18" i="1"/>
  <c r="CL61" i="1"/>
  <c r="CL65" i="1"/>
  <c r="CL69" i="1"/>
  <c r="CL22" i="1"/>
  <c r="I60" i="36"/>
  <c r="I57" i="36"/>
  <c r="I64" i="36"/>
  <c r="CL80" i="1"/>
  <c r="CL83" i="1"/>
  <c r="CL79" i="1"/>
  <c r="CL82" i="1"/>
  <c r="CL81" i="1"/>
  <c r="CL78" i="1"/>
  <c r="CK84" i="1"/>
  <c r="CK87" i="1"/>
  <c r="CK85" i="1"/>
  <c r="CM77" i="1"/>
  <c r="CK86" i="1"/>
  <c r="CK88" i="1"/>
  <c r="CM5" i="1"/>
  <c r="CM34" i="1"/>
  <c r="CM52" i="1"/>
  <c r="CM67" i="1"/>
  <c r="CM70" i="1"/>
  <c r="CM29" i="1"/>
  <c r="CM22" i="1"/>
  <c r="CM44" i="1"/>
  <c r="CM12" i="1"/>
  <c r="CM69" i="1"/>
  <c r="CM43" i="1"/>
  <c r="CM72" i="1"/>
  <c r="CM59" i="1"/>
  <c r="CM37" i="1"/>
  <c r="CM64" i="1"/>
  <c r="CM28" i="1"/>
  <c r="CM11" i="1"/>
  <c r="CM49" i="1"/>
  <c r="CM62" i="1"/>
  <c r="CM48" i="1"/>
  <c r="CM54" i="1"/>
  <c r="CM7" i="1"/>
  <c r="CM19" i="1"/>
  <c r="CM21" i="1"/>
  <c r="CM6" i="1"/>
  <c r="CM55" i="1"/>
  <c r="CM24" i="1"/>
  <c r="CM32" i="1"/>
  <c r="CM25" i="1"/>
  <c r="CM41" i="1"/>
  <c r="CM60" i="1"/>
  <c r="CM66" i="1"/>
  <c r="CM8" i="1"/>
  <c r="CM76" i="1"/>
  <c r="CM50" i="1"/>
  <c r="CM30" i="1"/>
  <c r="CM9" i="1"/>
  <c r="CM31" i="1"/>
  <c r="CM35" i="1"/>
  <c r="CM45" i="1"/>
  <c r="CM26" i="1"/>
  <c r="CM46" i="1"/>
  <c r="CM10" i="1"/>
  <c r="CM13" i="1"/>
  <c r="CM18" i="1"/>
  <c r="CM36" i="1"/>
  <c r="CM71" i="1"/>
  <c r="CM51" i="1"/>
  <c r="CM65" i="1"/>
  <c r="CM61" i="1"/>
  <c r="CM27" i="1"/>
  <c r="CM33" i="1"/>
  <c r="CM20" i="1"/>
  <c r="CM53" i="1"/>
  <c r="CM56" i="1"/>
  <c r="CM38" i="1"/>
  <c r="CM40" i="1"/>
  <c r="H57" i="36"/>
  <c r="H60" i="36"/>
  <c r="H64" i="36"/>
  <c r="CM83" i="1"/>
  <c r="CM82" i="1"/>
  <c r="CM79" i="1"/>
  <c r="CM81" i="1"/>
  <c r="CM78" i="1"/>
  <c r="CN77" i="1"/>
  <c r="CL84" i="1"/>
  <c r="CL87" i="1"/>
  <c r="CL85" i="1"/>
  <c r="CM80" i="1"/>
  <c r="CL86" i="1"/>
  <c r="CL88" i="1"/>
  <c r="CN5" i="1"/>
  <c r="CN55" i="1"/>
  <c r="CN8" i="1"/>
  <c r="CN20" i="1"/>
  <c r="CN45" i="1"/>
  <c r="CN71" i="1"/>
  <c r="CN13" i="1"/>
  <c r="CN40" i="1"/>
  <c r="CN69" i="1"/>
  <c r="CN67" i="1"/>
  <c r="CN60" i="1"/>
  <c r="CN44" i="1"/>
  <c r="CN25" i="1"/>
  <c r="CN31" i="1"/>
  <c r="CN76" i="1"/>
  <c r="CN52" i="1"/>
  <c r="CN61" i="1"/>
  <c r="CN26" i="1"/>
  <c r="CN12" i="1"/>
  <c r="CN49" i="1"/>
  <c r="CN46" i="1"/>
  <c r="CN54" i="1"/>
  <c r="CN35" i="1"/>
  <c r="CN50" i="1"/>
  <c r="CN36" i="1"/>
  <c r="CN48" i="1"/>
  <c r="CN32" i="1"/>
  <c r="CN29" i="1"/>
  <c r="CN43" i="1"/>
  <c r="CN38" i="1"/>
  <c r="CN21" i="1"/>
  <c r="CN56" i="1"/>
  <c r="CN70" i="1"/>
  <c r="CN41" i="1"/>
  <c r="CN22" i="1"/>
  <c r="CN62" i="1"/>
  <c r="CN18" i="1"/>
  <c r="CN11" i="1"/>
  <c r="CN7" i="1"/>
  <c r="CN27" i="1"/>
  <c r="CN30" i="1"/>
  <c r="CN65" i="1"/>
  <c r="CN19" i="1"/>
  <c r="CN24" i="1"/>
  <c r="CN28" i="1"/>
  <c r="CN33" i="1"/>
  <c r="CN64" i="1"/>
  <c r="CN34" i="1"/>
  <c r="CN51" i="1"/>
  <c r="CN72" i="1"/>
  <c r="CN59" i="1"/>
  <c r="CN6" i="1"/>
  <c r="CN10" i="1"/>
  <c r="CN66" i="1"/>
  <c r="CN37" i="1"/>
  <c r="CN9" i="1"/>
  <c r="CN53" i="1"/>
  <c r="G57" i="36"/>
  <c r="G60" i="36"/>
  <c r="G64" i="36"/>
  <c r="CN82" i="1"/>
  <c r="CN80" i="1"/>
  <c r="CN83" i="1"/>
  <c r="CN79" i="1"/>
  <c r="CN81" i="1"/>
  <c r="CN78" i="1"/>
  <c r="CM84" i="1"/>
  <c r="CM87" i="1"/>
  <c r="CM85" i="1"/>
  <c r="CO77" i="1"/>
  <c r="CM86" i="1"/>
  <c r="CM88" i="1"/>
  <c r="CO54" i="1"/>
  <c r="CO50" i="1"/>
  <c r="CO30" i="1"/>
  <c r="CO66" i="1"/>
  <c r="CO67" i="1"/>
  <c r="CO27" i="1"/>
  <c r="CO26" i="1"/>
  <c r="CO71" i="1"/>
  <c r="CO43" i="1"/>
  <c r="CO51" i="1"/>
  <c r="CO37" i="1"/>
  <c r="CO33" i="1"/>
  <c r="CO48" i="1"/>
  <c r="CO5" i="1"/>
  <c r="CO62" i="1"/>
  <c r="CO76" i="1"/>
  <c r="CO9" i="1"/>
  <c r="CO52" i="1"/>
  <c r="CO13" i="1"/>
  <c r="CO38" i="1"/>
  <c r="CO24" i="1"/>
  <c r="CO7" i="1"/>
  <c r="CO8" i="1"/>
  <c r="CO49" i="1"/>
  <c r="CO19" i="1"/>
  <c r="CO65" i="1"/>
  <c r="CO46" i="1"/>
  <c r="CO12" i="1"/>
  <c r="CO25" i="1"/>
  <c r="CO34" i="1"/>
  <c r="CO10" i="1"/>
  <c r="CO64" i="1"/>
  <c r="CO59" i="1"/>
  <c r="CO60" i="1"/>
  <c r="CO6" i="1"/>
  <c r="CO55" i="1"/>
  <c r="CO18" i="1"/>
  <c r="CO11" i="1"/>
  <c r="CO61" i="1"/>
  <c r="CO32" i="1"/>
  <c r="CO41" i="1"/>
  <c r="CO70" i="1"/>
  <c r="CO28" i="1"/>
  <c r="CO69" i="1"/>
  <c r="CO20" i="1"/>
  <c r="CO44" i="1"/>
  <c r="CO36" i="1"/>
  <c r="CO72" i="1"/>
  <c r="CO53" i="1"/>
  <c r="CO56" i="1"/>
  <c r="CO22" i="1"/>
  <c r="CO35" i="1"/>
  <c r="CO31" i="1"/>
  <c r="CO21" i="1"/>
  <c r="CO45" i="1"/>
  <c r="CO40" i="1"/>
  <c r="CO29" i="1"/>
  <c r="F57" i="36"/>
  <c r="F64" i="36"/>
  <c r="F60" i="36"/>
  <c r="CO79" i="1"/>
  <c r="CO80" i="1"/>
  <c r="CO83" i="1"/>
  <c r="CO81" i="1"/>
  <c r="CO82" i="1"/>
  <c r="CO78" i="1"/>
  <c r="CN84" i="1"/>
  <c r="CN87" i="1"/>
  <c r="CN85" i="1"/>
  <c r="CN86" i="1"/>
  <c r="CN88" i="1"/>
  <c r="CP77" i="1"/>
  <c r="CP26" i="1"/>
  <c r="CP31" i="1"/>
  <c r="CP45" i="1"/>
  <c r="CP18" i="1"/>
  <c r="CP25" i="1"/>
  <c r="CP64" i="1"/>
  <c r="CP10" i="1"/>
  <c r="CP60" i="1"/>
  <c r="CP34" i="1"/>
  <c r="CP71" i="1"/>
  <c r="CP19" i="1"/>
  <c r="CP40" i="1"/>
  <c r="CP44" i="1"/>
  <c r="CP65" i="1"/>
  <c r="CP37" i="1"/>
  <c r="CP55" i="1"/>
  <c r="CP70" i="1"/>
  <c r="CP61" i="1"/>
  <c r="CP28" i="1"/>
  <c r="CP33" i="1"/>
  <c r="CP54" i="1"/>
  <c r="CP56" i="1"/>
  <c r="CP11" i="1"/>
  <c r="CP43" i="1"/>
  <c r="CP62" i="1"/>
  <c r="CP9" i="1"/>
  <c r="CP36" i="1"/>
  <c r="CP21" i="1"/>
  <c r="CP24" i="1"/>
  <c r="CP6" i="1"/>
  <c r="CP48" i="1"/>
  <c r="CP13" i="1"/>
  <c r="CP53" i="1"/>
  <c r="CP46" i="1"/>
  <c r="CP20" i="1"/>
  <c r="CP69" i="1"/>
  <c r="CP38" i="1"/>
  <c r="CP7" i="1"/>
  <c r="CP27" i="1"/>
  <c r="CP59" i="1"/>
  <c r="CP66" i="1"/>
  <c r="CP50" i="1"/>
  <c r="CP8" i="1"/>
  <c r="CP29" i="1"/>
  <c r="CP12" i="1"/>
  <c r="CP49" i="1"/>
  <c r="CP35" i="1"/>
  <c r="CP72" i="1"/>
  <c r="CP41" i="1"/>
  <c r="CP51" i="1"/>
  <c r="CP32" i="1"/>
  <c r="CP5" i="1"/>
  <c r="CP22" i="1"/>
  <c r="CP67" i="1"/>
  <c r="CP52" i="1"/>
  <c r="CP76" i="1"/>
  <c r="CP30" i="1"/>
  <c r="E60" i="36"/>
  <c r="E57" i="36"/>
  <c r="E64" i="36"/>
  <c r="CP78" i="1"/>
  <c r="CP81" i="1"/>
  <c r="CP79" i="1"/>
  <c r="CP82" i="1"/>
  <c r="CP80" i="1"/>
  <c r="CP83" i="1"/>
  <c r="CQ77" i="1"/>
  <c r="CO86" i="1"/>
  <c r="CO88" i="1"/>
  <c r="CO85" i="1"/>
  <c r="CO84" i="1"/>
  <c r="CO87" i="1"/>
  <c r="CQ8" i="1"/>
  <c r="CQ7" i="1"/>
  <c r="CQ41" i="1"/>
  <c r="CQ49" i="1"/>
  <c r="CQ59" i="1"/>
  <c r="CQ36" i="1"/>
  <c r="CQ54" i="1"/>
  <c r="CQ33" i="1"/>
  <c r="CQ46" i="1"/>
  <c r="CQ61" i="1"/>
  <c r="CQ72" i="1"/>
  <c r="CQ37" i="1"/>
  <c r="CQ52" i="1"/>
  <c r="CQ5" i="1"/>
  <c r="CQ66" i="1"/>
  <c r="CQ32" i="1"/>
  <c r="CQ26" i="1"/>
  <c r="CQ25" i="1"/>
  <c r="CQ28" i="1"/>
  <c r="CQ48" i="1"/>
  <c r="CQ21" i="1"/>
  <c r="CQ19" i="1"/>
  <c r="CQ56" i="1"/>
  <c r="CQ45" i="1"/>
  <c r="CQ76" i="1"/>
  <c r="CQ9" i="1"/>
  <c r="CQ11" i="1"/>
  <c r="CQ24" i="1"/>
  <c r="CQ62" i="1"/>
  <c r="CQ6" i="1"/>
  <c r="CQ30" i="1"/>
  <c r="CQ31" i="1"/>
  <c r="CQ60" i="1"/>
  <c r="CQ38" i="1"/>
  <c r="CQ50" i="1"/>
  <c r="CQ22" i="1"/>
  <c r="CQ20" i="1"/>
  <c r="CQ13" i="1"/>
  <c r="CQ40" i="1"/>
  <c r="CQ55" i="1"/>
  <c r="CQ10" i="1"/>
  <c r="CQ65" i="1"/>
  <c r="CQ69" i="1"/>
  <c r="CQ53" i="1"/>
  <c r="CQ34" i="1"/>
  <c r="CQ27" i="1"/>
  <c r="CQ71" i="1"/>
  <c r="CQ43" i="1"/>
  <c r="CQ12" i="1"/>
  <c r="CQ70" i="1"/>
  <c r="CQ64" i="1"/>
  <c r="CQ44" i="1"/>
  <c r="CQ51" i="1"/>
  <c r="CQ18" i="1"/>
  <c r="CQ29" i="1"/>
  <c r="CQ67" i="1"/>
  <c r="CQ35" i="1"/>
  <c r="D57" i="36"/>
  <c r="D60" i="36"/>
  <c r="D64" i="36"/>
  <c r="CP86" i="1"/>
  <c r="CP88" i="1"/>
  <c r="CQ83" i="1"/>
  <c r="CQ80" i="1"/>
  <c r="CQ79" i="1"/>
  <c r="CQ82" i="1"/>
  <c r="CQ78" i="1"/>
  <c r="CQ81" i="1"/>
  <c r="CR77" i="1"/>
  <c r="CP85" i="1"/>
  <c r="CP84" i="1"/>
  <c r="CP87" i="1"/>
  <c r="CR28" i="1"/>
  <c r="CR33" i="1"/>
  <c r="CR8" i="1"/>
  <c r="CR29" i="1"/>
  <c r="CR9" i="1"/>
  <c r="CR76" i="1"/>
  <c r="CR6" i="1"/>
  <c r="CR7" i="1"/>
  <c r="CR38" i="1"/>
  <c r="CR72" i="1"/>
  <c r="CR34" i="1"/>
  <c r="CR36" i="1"/>
  <c r="CR37" i="1"/>
  <c r="CR35" i="1"/>
  <c r="CR5" i="1"/>
  <c r="CR27" i="1"/>
  <c r="CR78" i="1"/>
  <c r="CR81" i="1"/>
  <c r="CR79" i="1"/>
  <c r="CR82" i="1"/>
  <c r="CR80" i="1"/>
  <c r="CR83" i="1"/>
  <c r="CS77" i="1"/>
  <c r="CQ85" i="1"/>
  <c r="CQ84" i="1"/>
  <c r="CQ87" i="1"/>
  <c r="CQ86" i="1"/>
  <c r="CQ88" i="1"/>
  <c r="CS22" i="1"/>
  <c r="CS44" i="1"/>
  <c r="CS65" i="1"/>
  <c r="CS20" i="1"/>
  <c r="CS8" i="1"/>
  <c r="CS19" i="1"/>
  <c r="CS55" i="1"/>
  <c r="CS48" i="1"/>
  <c r="CS30" i="1"/>
  <c r="CS51" i="1"/>
  <c r="CS53" i="1"/>
  <c r="CS41" i="1"/>
  <c r="CS35" i="1"/>
  <c r="CS43" i="1"/>
  <c r="CS45" i="1"/>
  <c r="CS72" i="1"/>
  <c r="CS70" i="1"/>
  <c r="CS11" i="1"/>
  <c r="CS24" i="1"/>
  <c r="CS13" i="1"/>
  <c r="CS26" i="1"/>
  <c r="CS46" i="1"/>
  <c r="CS71" i="1"/>
  <c r="CS64" i="1"/>
  <c r="CS50" i="1"/>
  <c r="CS56" i="1"/>
  <c r="CS40" i="1"/>
  <c r="CS18" i="1"/>
  <c r="CS67" i="1"/>
  <c r="CS66" i="1"/>
  <c r="CS60" i="1"/>
  <c r="CS12" i="1"/>
  <c r="CS25" i="1"/>
  <c r="CS7" i="1"/>
  <c r="CS9" i="1"/>
  <c r="CS36" i="1"/>
  <c r="CS37" i="1"/>
  <c r="CS29" i="1"/>
  <c r="CS32" i="1"/>
  <c r="CS59" i="1"/>
  <c r="CS62" i="1"/>
  <c r="CS54" i="1"/>
  <c r="CS34" i="1"/>
  <c r="CS21" i="1"/>
  <c r="CS10" i="1"/>
  <c r="CS49" i="1"/>
  <c r="CS61" i="1"/>
  <c r="CS6" i="1"/>
  <c r="CS38" i="1"/>
  <c r="CS31" i="1"/>
  <c r="CS28" i="1"/>
  <c r="CS33" i="1"/>
  <c r="CS52" i="1"/>
  <c r="CS76" i="1"/>
  <c r="CS69" i="1"/>
  <c r="CS5" i="1"/>
  <c r="CS27" i="1"/>
  <c r="CR86" i="1"/>
  <c r="CR88" i="1"/>
  <c r="CS78" i="1"/>
  <c r="CS79" i="1"/>
  <c r="CS83" i="1"/>
  <c r="CS80" i="1"/>
  <c r="CS82" i="1"/>
  <c r="CS81" i="1"/>
  <c r="CR84" i="1"/>
  <c r="CR87" i="1"/>
  <c r="CR85" i="1"/>
  <c r="CS86" i="1"/>
  <c r="CS88" i="1"/>
  <c r="CS84" i="1"/>
  <c r="CS87" i="1"/>
  <c r="CS85" i="1"/>
  <c r="CT80" i="1"/>
  <c r="CT86" i="1"/>
  <c r="CT88" i="1"/>
  <c r="CT79" i="1"/>
  <c r="CT84" i="1"/>
  <c r="CT87" i="1"/>
  <c r="CT81" i="1"/>
  <c r="CT85" i="1"/>
  <c r="CT83" i="1"/>
  <c r="CU83" i="1"/>
  <c r="CV83" i="1"/>
  <c r="CW83" i="1"/>
  <c r="CX83" i="1"/>
  <c r="CY83" i="1"/>
  <c r="CZ83" i="1"/>
  <c r="DA83" i="1"/>
  <c r="DB83" i="1"/>
  <c r="DC83" i="1"/>
  <c r="DD83" i="1"/>
  <c r="DE83" i="1"/>
  <c r="DF83" i="1"/>
  <c r="DG83" i="1"/>
  <c r="CU79" i="1"/>
  <c r="CU80" i="1"/>
  <c r="CU81" i="1"/>
  <c r="CU85" i="1"/>
  <c r="CV79" i="1"/>
  <c r="CV80" i="1"/>
  <c r="CV81" i="1"/>
  <c r="CV85" i="1"/>
  <c r="CW79" i="1"/>
  <c r="CW80" i="1"/>
  <c r="CW81" i="1"/>
  <c r="CW85" i="1"/>
  <c r="CX79" i="1"/>
  <c r="CX80" i="1"/>
  <c r="CX81" i="1"/>
  <c r="CX85" i="1"/>
  <c r="CY79" i="1"/>
  <c r="CY80" i="1"/>
  <c r="CY81" i="1"/>
  <c r="CY85" i="1"/>
  <c r="CZ79" i="1"/>
  <c r="CZ80" i="1"/>
  <c r="CZ81" i="1"/>
  <c r="CZ85" i="1"/>
  <c r="DA79" i="1"/>
  <c r="DA80" i="1"/>
  <c r="DA81" i="1"/>
  <c r="DA85" i="1"/>
  <c r="DB79" i="1"/>
  <c r="DB80" i="1"/>
  <c r="DB81" i="1"/>
  <c r="DB85" i="1"/>
  <c r="DC79" i="1"/>
  <c r="DC80" i="1"/>
  <c r="DC81" i="1"/>
  <c r="DC85" i="1"/>
  <c r="DD79" i="1"/>
  <c r="DD80" i="1"/>
  <c r="DD81" i="1"/>
  <c r="DD85" i="1"/>
  <c r="DE79" i="1"/>
  <c r="DE80" i="1"/>
  <c r="DE81" i="1"/>
  <c r="DE85" i="1"/>
  <c r="DF79" i="1"/>
  <c r="DF80" i="1"/>
  <c r="DF81" i="1"/>
  <c r="DF85" i="1"/>
  <c r="DG79" i="1"/>
  <c r="DG80" i="1"/>
  <c r="DG81" i="1"/>
  <c r="DG85" i="1"/>
  <c r="CU84" i="1"/>
  <c r="CU87" i="1"/>
  <c r="CV84" i="1"/>
  <c r="CV87" i="1"/>
  <c r="CW84" i="1"/>
  <c r="CW87" i="1"/>
  <c r="CX84" i="1"/>
  <c r="CX87" i="1"/>
  <c r="CY84" i="1"/>
  <c r="CY87" i="1"/>
  <c r="CZ84" i="1"/>
  <c r="CZ87" i="1"/>
  <c r="DA84" i="1"/>
  <c r="DA87" i="1"/>
  <c r="DB84" i="1"/>
  <c r="DB87" i="1"/>
  <c r="DC84" i="1"/>
  <c r="DC87" i="1"/>
  <c r="DD84" i="1"/>
  <c r="DD87" i="1"/>
  <c r="DE84" i="1"/>
  <c r="DE87" i="1"/>
  <c r="DF84" i="1"/>
  <c r="DF87" i="1"/>
  <c r="DG84" i="1"/>
  <c r="DG87" i="1"/>
  <c r="CU86" i="1"/>
  <c r="CU88" i="1"/>
  <c r="CV86" i="1"/>
  <c r="CV88" i="1"/>
  <c r="CW86" i="1"/>
  <c r="CW88" i="1"/>
  <c r="CX86" i="1"/>
  <c r="CX88" i="1"/>
  <c r="CY86" i="1"/>
  <c r="CY88" i="1"/>
  <c r="CZ86" i="1"/>
  <c r="CZ88" i="1"/>
  <c r="DA86" i="1"/>
  <c r="DA88" i="1"/>
  <c r="DB86" i="1"/>
  <c r="DB88" i="1"/>
  <c r="DC86" i="1"/>
  <c r="DC88" i="1"/>
  <c r="DD86" i="1"/>
  <c r="DD88" i="1"/>
  <c r="DE86" i="1"/>
  <c r="DE88" i="1"/>
  <c r="DF86" i="1"/>
  <c r="DF88" i="1"/>
  <c r="DG86" i="1"/>
  <c r="DG88" i="1"/>
  <c r="DH83" i="1"/>
  <c r="DI83" i="1"/>
  <c r="DJ83" i="1"/>
  <c r="DH79" i="1"/>
  <c r="DH80" i="1"/>
  <c r="DH81" i="1"/>
  <c r="DH85" i="1"/>
  <c r="DI79" i="1"/>
  <c r="DI80" i="1"/>
  <c r="DI81" i="1"/>
  <c r="DI85" i="1"/>
  <c r="DJ79" i="1"/>
  <c r="DJ80" i="1"/>
  <c r="DJ81" i="1"/>
  <c r="DJ85" i="1"/>
  <c r="DH84" i="1"/>
  <c r="DH87" i="1"/>
  <c r="DI84" i="1"/>
  <c r="DI87" i="1"/>
  <c r="DJ84" i="1"/>
  <c r="DJ87" i="1"/>
  <c r="DH86" i="1"/>
  <c r="DH88" i="1"/>
  <c r="DI86" i="1"/>
  <c r="DI88" i="1"/>
  <c r="DJ86" i="1"/>
  <c r="DJ88" i="1"/>
  <c r="DK83" i="1"/>
  <c r="DL83" i="1"/>
  <c r="DM83" i="1"/>
  <c r="DN83" i="1"/>
  <c r="DK79" i="1"/>
  <c r="DK80" i="1"/>
  <c r="DK81" i="1"/>
  <c r="DK85" i="1"/>
  <c r="DL79" i="1"/>
  <c r="DL80" i="1"/>
  <c r="DL81" i="1"/>
  <c r="DL85" i="1"/>
  <c r="DM79" i="1"/>
  <c r="DM80" i="1"/>
  <c r="DM81" i="1"/>
  <c r="DM85" i="1"/>
  <c r="DN79" i="1"/>
  <c r="DN80" i="1"/>
  <c r="DN81" i="1"/>
  <c r="DN85" i="1"/>
  <c r="DK84" i="1"/>
  <c r="DK87" i="1"/>
  <c r="DL84" i="1"/>
  <c r="DL87" i="1"/>
  <c r="DM84" i="1"/>
  <c r="DM87" i="1"/>
  <c r="DN84" i="1"/>
  <c r="DN87" i="1"/>
  <c r="DK86" i="1"/>
  <c r="DK88" i="1"/>
  <c r="DL86" i="1"/>
  <c r="DL88" i="1"/>
  <c r="DM86" i="1"/>
  <c r="DM88" i="1"/>
  <c r="DN86" i="1"/>
  <c r="DN88" i="1"/>
</calcChain>
</file>

<file path=xl/comments1.xml><?xml version="1.0" encoding="utf-8"?>
<comments xmlns="http://schemas.openxmlformats.org/spreadsheetml/2006/main">
  <authors>
    <author>Steve Fazzari</author>
  </authors>
  <commentList>
    <comment ref="F74" authorId="0" shapeId="0">
      <text>
        <r>
          <rPr>
            <b/>
            <sz val="9"/>
            <color indexed="81"/>
            <rFont val="Calibri"/>
            <family val="2"/>
          </rPr>
          <t>Steve Fazzari:</t>
        </r>
        <r>
          <rPr>
            <sz val="9"/>
            <color indexed="81"/>
            <rFont val="Calibri"/>
            <family val="2"/>
          </rPr>
          <t xml:space="preserve">
Plus here to add realized CG</t>
        </r>
      </text>
    </comment>
    <comment ref="J74" authorId="0" shapeId="0">
      <text>
        <r>
          <rPr>
            <b/>
            <sz val="9"/>
            <color indexed="81"/>
            <rFont val="Calibri"/>
            <family val="2"/>
          </rPr>
          <t>Steve Fazzari:</t>
        </r>
        <r>
          <rPr>
            <sz val="9"/>
            <color indexed="81"/>
            <rFont val="Calibri"/>
            <family val="2"/>
          </rPr>
          <t xml:space="preserve">
Plus here to add realized CG</t>
        </r>
      </text>
    </comment>
  </commentList>
</comments>
</file>

<file path=xl/sharedStrings.xml><?xml version="1.0" encoding="utf-8"?>
<sst xmlns="http://schemas.openxmlformats.org/spreadsheetml/2006/main" count="9873" uniqueCount="2092">
  <si>
    <t>Original NIPA Data</t>
  </si>
  <si>
    <t>Disposable Personal Income</t>
  </si>
  <si>
    <t>Personal Consumption Expenditures</t>
  </si>
  <si>
    <t>Household Investment</t>
  </si>
  <si>
    <t>Personal Interest and Transfers</t>
  </si>
  <si>
    <t>Financial Saving</t>
  </si>
  <si>
    <t>Other Demand</t>
  </si>
  <si>
    <t>1. Adjustments for Owner-Occupied Homes</t>
  </si>
  <si>
    <t>1a. Implicit rent (2)</t>
  </si>
  <si>
    <t>7.12 / 133</t>
  </si>
  <si>
    <t>−</t>
  </si>
  <si>
    <t>1b. Intermediate inputs</t>
  </si>
  <si>
    <t>7.12 / 134</t>
  </si>
  <si>
    <t>+</t>
  </si>
  <si>
    <t>1c. Mortgage Interest</t>
  </si>
  <si>
    <t>7.12 / 186</t>
  </si>
  <si>
    <t>1d. Depreciation (3)</t>
  </si>
  <si>
    <t>7.12 / 140</t>
  </si>
  <si>
    <t>1e. Construction of Single-Family Structures (4)</t>
  </si>
  <si>
    <t>7.12 / 177</t>
  </si>
  <si>
    <t>2. Imputed Value of Free Financial Services</t>
  </si>
  <si>
    <t>2b. Depositors (5)</t>
  </si>
  <si>
    <t>7.12 / 147</t>
  </si>
  <si>
    <t>2c. Borrowers</t>
  </si>
  <si>
    <t>7.12 / 152</t>
  </si>
  <si>
    <t>3. Pension Plan and Retirement Saving Adjustments</t>
  </si>
  <si>
    <t>6.11 / 50</t>
  </si>
  <si>
    <t>4. Workers’ Compensation</t>
  </si>
  <si>
    <t>4a. Premiums paid by employers</t>
  </si>
  <si>
    <t>6.11 / 35</t>
  </si>
  <si>
    <t>4b. Benefits received by Workers</t>
  </si>
  <si>
    <t>6.11 / 48</t>
  </si>
  <si>
    <t>5. Adjustments for Medical Insurance</t>
  </si>
  <si>
    <t>5a. Group insurance purchased by employers</t>
  </si>
  <si>
    <t>6.11 / 32</t>
  </si>
  <si>
    <t>5b. Medicare</t>
  </si>
  <si>
    <t>3.12 / 6</t>
  </si>
  <si>
    <t>3.12 / 32</t>
  </si>
  <si>
    <t>5d. Military medical</t>
  </si>
  <si>
    <t>3.12 / 16</t>
  </si>
  <si>
    <t>6. Remove Activities of Non-Profit Institutions</t>
  </si>
  <si>
    <t>6a.Rental income</t>
  </si>
  <si>
    <t>2.9 / 48</t>
  </si>
  <si>
    <t>6b. Interest income</t>
  </si>
  <si>
    <t>2.9 / 50</t>
  </si>
  <si>
    <t>6c. Dividend income</t>
  </si>
  <si>
    <t>2.9 / 51</t>
  </si>
  <si>
    <t>6d. Implicit rental value of non-profit fixed assets</t>
  </si>
  <si>
    <t>7.12 / 141</t>
  </si>
  <si>
    <t>6e. Transfers from governments to non-profits</t>
  </si>
  <si>
    <t>2.9 / 53</t>
  </si>
  <si>
    <t>6f. Transfers from business to non-profits</t>
  </si>
  <si>
    <t>2.9 / 54</t>
  </si>
  <si>
    <t>6g. Transfers from households to non-profits</t>
  </si>
  <si>
    <t>2.9 / 55</t>
  </si>
  <si>
    <t>6h. Transfers from non-profits to households</t>
  </si>
  <si>
    <t>2.9 / 32</t>
  </si>
  <si>
    <t>6i. Consumption of non-profits in PCE</t>
  </si>
  <si>
    <t>2.9 / 57</t>
  </si>
  <si>
    <t>7. Miscellaneous Adjustments</t>
  </si>
  <si>
    <t>Eliminate consumption in kind</t>
  </si>
  <si>
    <t>7a. Farm products consumed on farms</t>
  </si>
  <si>
    <t>7.12 / 167</t>
  </si>
  <si>
    <t>7b. Food furnished to employees</t>
  </si>
  <si>
    <t>7.12 / 171</t>
  </si>
  <si>
    <t>7c. Military clothing</t>
  </si>
  <si>
    <t>7.12 / 172</t>
  </si>
  <si>
    <t>7d. Employee lodging</t>
  </si>
  <si>
    <t>7.12 / 173</t>
  </si>
  <si>
    <t>Technical Adjustments to Proprietors’ Income</t>
  </si>
  <si>
    <t>7f. Inventory valuation adjustment</t>
  </si>
  <si>
    <t>1.12 / 36</t>
  </si>
  <si>
    <t>7g. Capital consumption allowance</t>
  </si>
  <si>
    <t>1.12 / 37</t>
  </si>
  <si>
    <t>7h. Capital consumption allowance for farms</t>
  </si>
  <si>
    <t>1.12 / 33</t>
  </si>
  <si>
    <t>7i. Margins on owner-built housing</t>
  </si>
  <si>
    <t>7.12 / 179</t>
  </si>
  <si>
    <t>Subsidies and Related Items</t>
  </si>
  <si>
    <t>7j. Employer supplements for property / casualty insurance</t>
  </si>
  <si>
    <t>7.12 / 160</t>
  </si>
  <si>
    <t>7k. Rental subsidies</t>
  </si>
  <si>
    <t>7.12 / 136</t>
  </si>
  <si>
    <t>7l. Energy assistance</t>
  </si>
  <si>
    <t>3.12 / 38</t>
  </si>
  <si>
    <t>Adjusted Data (8)</t>
  </si>
  <si>
    <t>Adjusted Disposable Income</t>
  </si>
  <si>
    <t>Adjusted Consumption</t>
  </si>
  <si>
    <t>Adjusted  Transfers</t>
  </si>
  <si>
    <t>(2011) NIPA Table / Line for Source Data (1)</t>
  </si>
  <si>
    <t>BEA Unique ID</t>
  </si>
  <si>
    <t>(2014) NIPA Table for Source Data</t>
  </si>
  <si>
    <t>(2014) NIPA Line for Source Data</t>
  </si>
  <si>
    <t>A2013C1</t>
  </si>
  <si>
    <t>A2014C1</t>
  </si>
  <si>
    <t>W498RC1</t>
  </si>
  <si>
    <t>B2607C1</t>
  </si>
  <si>
    <t>B1166C1</t>
  </si>
  <si>
    <t>A1147C1</t>
  </si>
  <si>
    <t>B1611C1</t>
  </si>
  <si>
    <t>W542RC1</t>
  </si>
  <si>
    <t>(6)</t>
  </si>
  <si>
    <t>B4921C0</t>
  </si>
  <si>
    <t>B4935C0</t>
  </si>
  <si>
    <t>Y603RC1</t>
  </si>
  <si>
    <t>Y606RC1</t>
  </si>
  <si>
    <t>B4937C0</t>
  </si>
  <si>
    <t>B4925C0</t>
  </si>
  <si>
    <t>B4932C0</t>
  </si>
  <si>
    <t>B4922C0</t>
  </si>
  <si>
    <t>W824RC1</t>
  </si>
  <si>
    <t>B1597C1</t>
  </si>
  <si>
    <t>B1606C1</t>
  </si>
  <si>
    <t>W406RC1</t>
  </si>
  <si>
    <t>W407RC1</t>
  </si>
  <si>
    <t>W397RC1</t>
  </si>
  <si>
    <t>A2050C1</t>
  </si>
  <si>
    <t>W159RC1</t>
  </si>
  <si>
    <t>W403RC1</t>
  </si>
  <si>
    <t>W404RC1</t>
  </si>
  <si>
    <t>W386RC1</t>
  </si>
  <si>
    <t>DNPIRC1</t>
  </si>
  <si>
    <t>A2051C1</t>
  </si>
  <si>
    <t>DFOORC1</t>
  </si>
  <si>
    <t>DMICRC1</t>
  </si>
  <si>
    <t>A2641C1</t>
  </si>
  <si>
    <t>B179RC1</t>
  </si>
  <si>
    <t>B047RC1</t>
  </si>
  <si>
    <t>B044RC1</t>
  </si>
  <si>
    <t>B1173C1</t>
  </si>
  <si>
    <t>W549RC1</t>
  </si>
  <si>
    <t>B1154C1</t>
  </si>
  <si>
    <t>B1601C1</t>
  </si>
  <si>
    <t>2013 Amount</t>
  </si>
  <si>
    <t>($ Billion)</t>
  </si>
  <si>
    <t>A067RC1</t>
  </si>
  <si>
    <t>DPCERC1</t>
  </si>
  <si>
    <t>B069RC1</t>
  </si>
  <si>
    <t>W211RC1</t>
  </si>
  <si>
    <t>B069RC1, W211RC1</t>
  </si>
  <si>
    <t>30, 31</t>
  </si>
  <si>
    <t>NULL</t>
  </si>
  <si>
    <t>A071RC1</t>
  </si>
  <si>
    <t>Personal Saving</t>
  </si>
  <si>
    <t>are not shown separately; subsidies are presented net of the current surplus of government enterprises.</t>
  </si>
  <si>
    <t>2. Prior to 1959, subsidies (line 20) and the current surplus of government enterprises (line 25)</t>
  </si>
  <si>
    <t>employers in the current period.</t>
  </si>
  <si>
    <t>reflect benefits accrued by defined benefit pension plan participants through service to</t>
  </si>
  <si>
    <t>1. Includes actual employer contributions and actuarially imputed employer contributions to</t>
  </si>
  <si>
    <t>CCAdj Capital consumption adjustment</t>
  </si>
  <si>
    <t>IVA Inventory valuation adjustment</t>
  </si>
  <si>
    <t>A059RC1</t>
  </si>
  <si>
    <t xml:space="preserve">    Capital consumption adjustment</t>
  </si>
  <si>
    <t>B058RC1</t>
  </si>
  <si>
    <t xml:space="preserve">      Inventory valuation adjustment</t>
  </si>
  <si>
    <t>B057RC1</t>
  </si>
  <si>
    <t xml:space="preserve">          Undistributed profits (without IVA and CCAdj)</t>
  </si>
  <si>
    <t>B056RC1</t>
  </si>
  <si>
    <t xml:space="preserve">          Net dividends</t>
  </si>
  <si>
    <t>A055RC1</t>
  </si>
  <si>
    <t xml:space="preserve">        Profits after tax (without IVA and CCAdj)</t>
  </si>
  <si>
    <t>A054RC1</t>
  </si>
  <si>
    <t xml:space="preserve">        Taxes on corporate income</t>
  </si>
  <si>
    <t>A053RC1</t>
  </si>
  <si>
    <t xml:space="preserve">      Profits before tax (without IVA and CCAdj)</t>
  </si>
  <si>
    <t>A052RC1</t>
  </si>
  <si>
    <t xml:space="preserve">    Corporate profits with IVA</t>
  </si>
  <si>
    <t>A051RC1</t>
  </si>
  <si>
    <t xml:space="preserve">  Corporate profits with IVA and CCAdj</t>
  </si>
  <si>
    <t>B050RC1</t>
  </si>
  <si>
    <t>B049RC1</t>
  </si>
  <si>
    <t xml:space="preserve">    Rental income of persons (without CCAdj)</t>
  </si>
  <si>
    <t>A048RC1</t>
  </si>
  <si>
    <t xml:space="preserve">  Rental income of persons with CCAdj</t>
  </si>
  <si>
    <t xml:space="preserve">      Capital consumption adjustment</t>
  </si>
  <si>
    <t>B046RC1</t>
  </si>
  <si>
    <t xml:space="preserve">      Proprietors' income (without IVA and CCAdj)</t>
  </si>
  <si>
    <t>A045RC1</t>
  </si>
  <si>
    <t xml:space="preserve">    Nonfarm</t>
  </si>
  <si>
    <t>A043RC1</t>
  </si>
  <si>
    <t xml:space="preserve">      Proprietors' income with IVA</t>
  </si>
  <si>
    <t>B042RC1</t>
  </si>
  <si>
    <t xml:space="preserve">    Farm</t>
  </si>
  <si>
    <t>A041RC1</t>
  </si>
  <si>
    <t xml:space="preserve">  Proprietors' income with IVA and CCAdj</t>
  </si>
  <si>
    <t xml:space="preserve"> </t>
  </si>
  <si>
    <t>Addenda:</t>
  </si>
  <si>
    <t>W976RC1</t>
  </si>
  <si>
    <t xml:space="preserve">    Less: Capital transfers paid (net)</t>
  </si>
  <si>
    <t>A438RC1</t>
  </si>
  <si>
    <t xml:space="preserve">    Consumption of fixed capital</t>
  </si>
  <si>
    <t>A127RC1</t>
  </si>
  <si>
    <t xml:space="preserve">    Undistributed profits with IVA and CCAdj</t>
  </si>
  <si>
    <t>A904RC1</t>
  </si>
  <si>
    <t xml:space="preserve">  Net cash flow with IVA</t>
  </si>
  <si>
    <t>Addenda for corporate cash flow:</t>
  </si>
  <si>
    <t>A108RC1</t>
  </si>
  <si>
    <t>Current surplus of government enterprises \2\</t>
  </si>
  <si>
    <t>W237RC1</t>
  </si>
  <si>
    <t xml:space="preserve">  To the rest of the world (net)</t>
  </si>
  <si>
    <t>W061RC1</t>
  </si>
  <si>
    <t xml:space="preserve">  To government (net)</t>
  </si>
  <si>
    <t>B931RC1</t>
  </si>
  <si>
    <t xml:space="preserve">  To persons (net)</t>
  </si>
  <si>
    <t>B029RC1</t>
  </si>
  <si>
    <t>Business current transfer payments (net)</t>
  </si>
  <si>
    <t>A107RC1</t>
  </si>
  <si>
    <t>Less: Subsidies \2\</t>
  </si>
  <si>
    <t>W056RC1</t>
  </si>
  <si>
    <t>Taxes on production and imports</t>
  </si>
  <si>
    <t>W255RC1</t>
  </si>
  <si>
    <t>Net interest and miscellaneous payments</t>
  </si>
  <si>
    <t xml:space="preserve">    Net dividends</t>
  </si>
  <si>
    <t>A551RC1</t>
  </si>
  <si>
    <t xml:space="preserve">  Profits after tax with IVA and CCAdj</t>
  </si>
  <si>
    <t xml:space="preserve">  Taxes on corporate income</t>
  </si>
  <si>
    <t>Corporate profits with IVA and CCAdj</t>
  </si>
  <si>
    <t>Rental income of persons with CCAdj</t>
  </si>
  <si>
    <t xml:space="preserve">  Nonfarm</t>
  </si>
  <si>
    <t xml:space="preserve">  Farm</t>
  </si>
  <si>
    <t>Proprietors' income with IVA and CCAdj</t>
  </si>
  <si>
    <t>B039RC1</t>
  </si>
  <si>
    <t xml:space="preserve">    Employer contributions for government social insurance</t>
  </si>
  <si>
    <t>B040RC1</t>
  </si>
  <si>
    <t xml:space="preserve">    Employer contributions for employee pension and insurance funds \1\</t>
  </si>
  <si>
    <t>A038RC1</t>
  </si>
  <si>
    <t xml:space="preserve">  Supplements to wages and salaries</t>
  </si>
  <si>
    <t xml:space="preserve">    Other</t>
  </si>
  <si>
    <t xml:space="preserve">    Government</t>
  </si>
  <si>
    <t>A034RC1</t>
  </si>
  <si>
    <t xml:space="preserve">  Wages and salaries</t>
  </si>
  <si>
    <t>A033RC1</t>
  </si>
  <si>
    <t>Compensation of employees</t>
  </si>
  <si>
    <t>A032RC1</t>
  </si>
  <si>
    <t xml:space="preserve">    National income</t>
  </si>
  <si>
    <t>Line</t>
  </si>
  <si>
    <t>File created 10/29/2014 3:18:43 PM</t>
  </si>
  <si>
    <t xml:space="preserve">Data published October 30, 2014  </t>
  </si>
  <si>
    <t>Bureau of Economic Analysis</t>
  </si>
  <si>
    <t>Annual data from 1969 To 2013</t>
  </si>
  <si>
    <t xml:space="preserve">[Billions of dollars]                                                                                                                                                                                                                                     </t>
  </si>
  <si>
    <t xml:space="preserve">Table 1.12. National Income by Type of Income                                                                                                                                                                                                             </t>
  </si>
  <si>
    <t>.....</t>
  </si>
  <si>
    <t>consumption expenditures.</t>
  </si>
  <si>
    <t>5. The current-dollar measure is deflated by the implicit price deflator for personal</t>
  </si>
  <si>
    <t>4. Consists of nonmortgage interest paid by households.</t>
  </si>
  <si>
    <t>insurance trust fund.</t>
  </si>
  <si>
    <t>distributed from the federal hospital insurance trust fund and the supplementary medical</t>
  </si>
  <si>
    <t>3. Medicare benefits include hospital and supplementary medical insurance benefits that are</t>
  </si>
  <si>
    <t>are distributed from the federal old-age and survivors insurance trust fund and the disability</t>
  </si>
  <si>
    <t>2. Social security benefits include old-age, survivors, and disability insurance benefits that</t>
  </si>
  <si>
    <t>A067RL1</t>
  </si>
  <si>
    <t xml:space="preserve">    Disposable personal income, chained (2009) dollars</t>
  </si>
  <si>
    <t>A067RP1</t>
  </si>
  <si>
    <t xml:space="preserve">    Disposable personal income, current dollars</t>
  </si>
  <si>
    <t xml:space="preserve">  Percent change from preceding period:</t>
  </si>
  <si>
    <t>B230RC0</t>
  </si>
  <si>
    <t xml:space="preserve">  Population (midperiod, thousands)</t>
  </si>
  <si>
    <t>A229RX0</t>
  </si>
  <si>
    <t xml:space="preserve">      Chained (2009) dollars</t>
  </si>
  <si>
    <t>A229RC0</t>
  </si>
  <si>
    <t xml:space="preserve">      Current dollars</t>
  </si>
  <si>
    <t xml:space="preserve">    Per capita:</t>
  </si>
  <si>
    <t>A067RX1</t>
  </si>
  <si>
    <t xml:space="preserve">    Total, billions of chained (2009) dollars \5\</t>
  </si>
  <si>
    <t xml:space="preserve">  Disposable personal income:</t>
  </si>
  <si>
    <t>W875RX1</t>
  </si>
  <si>
    <t xml:space="preserve">  Personal income excluding current transfer receipts, billions of chained (2009) dollars \5\</t>
  </si>
  <si>
    <t>A072RC1</t>
  </si>
  <si>
    <t xml:space="preserve">  Personal saving as a percentage of disposable personal income</t>
  </si>
  <si>
    <t>Equals: Personal saving</t>
  </si>
  <si>
    <t>B070RC1</t>
  </si>
  <si>
    <t xml:space="preserve">    To the rest of the world (net)</t>
  </si>
  <si>
    <t>W062RC1</t>
  </si>
  <si>
    <t xml:space="preserve">    To government</t>
  </si>
  <si>
    <t xml:space="preserve">  Personal current transfer payments</t>
  </si>
  <si>
    <t xml:space="preserve">  Personal interest payments \4\</t>
  </si>
  <si>
    <t xml:space="preserve">  Personal consumption expenditures</t>
  </si>
  <si>
    <t>A068RC1</t>
  </si>
  <si>
    <t>Less: Personal outlays</t>
  </si>
  <si>
    <t>Equals: Disposable personal income</t>
  </si>
  <si>
    <t>W055RC1</t>
  </si>
  <si>
    <t>Less: Personal current taxes</t>
  </si>
  <si>
    <t>A061RC1</t>
  </si>
  <si>
    <t xml:space="preserve">  Less: Contributions for government social insurance, domestic</t>
  </si>
  <si>
    <t xml:space="preserve">    Other current transfer receipts, from business (net)</t>
  </si>
  <si>
    <t>W827RC1</t>
  </si>
  <si>
    <t xml:space="preserve">      Other</t>
  </si>
  <si>
    <t>W826RC1</t>
  </si>
  <si>
    <t xml:space="preserve">      Veterans' benefits</t>
  </si>
  <si>
    <t>W825RC1</t>
  </si>
  <si>
    <t xml:space="preserve">      Unemployment insurance</t>
  </si>
  <si>
    <t>W729RC1</t>
  </si>
  <si>
    <t xml:space="preserve">      Medicaid</t>
  </si>
  <si>
    <t xml:space="preserve">      Medicare \3\</t>
  </si>
  <si>
    <t>W823RC1</t>
  </si>
  <si>
    <t xml:space="preserve">      Social security \2\</t>
  </si>
  <si>
    <t>A063RC1</t>
  </si>
  <si>
    <t xml:space="preserve">    Government social benefits to persons</t>
  </si>
  <si>
    <t>A577RC1</t>
  </si>
  <si>
    <t xml:space="preserve">  Personal current transfer receipts</t>
  </si>
  <si>
    <t>B703RC1</t>
  </si>
  <si>
    <t xml:space="preserve">    Personal dividend income</t>
  </si>
  <si>
    <t>A064RC1</t>
  </si>
  <si>
    <t xml:space="preserve">    Personal interest income</t>
  </si>
  <si>
    <t>W210RC1</t>
  </si>
  <si>
    <t xml:space="preserve">  Personal income receipts on assets</t>
  </si>
  <si>
    <t xml:space="preserve">  Rental income of persons with capital consumption adjustment</t>
  </si>
  <si>
    <t xml:space="preserve">  Proprietors' income with inventory valuation and capital consumption adjustments</t>
  </si>
  <si>
    <t xml:space="preserve">      Employer contributions for government social insurance</t>
  </si>
  <si>
    <t xml:space="preserve">      Employer contributions for employee pension and insurance funds \1\</t>
  </si>
  <si>
    <t xml:space="preserve">    Supplements to wages and salaries</t>
  </si>
  <si>
    <t>B202RC1</t>
  </si>
  <si>
    <t xml:space="preserve">      Government</t>
  </si>
  <si>
    <t>A132RC1</t>
  </si>
  <si>
    <t xml:space="preserve">      Private industries</t>
  </si>
  <si>
    <t xml:space="preserve">    Wages and salaries</t>
  </si>
  <si>
    <t xml:space="preserve">  Compensation of employees</t>
  </si>
  <si>
    <t>A065RC1</t>
  </si>
  <si>
    <t>Personal income</t>
  </si>
  <si>
    <t>File created 10/30/2014 11:03:08 AM</t>
  </si>
  <si>
    <t>[Billions of dollars]</t>
  </si>
  <si>
    <t>Table 2.1. Personal Income and Its Disposition</t>
  </si>
  <si>
    <t>6. Consists of excise taxes paid by nonprofit institutions serving households.</t>
  </si>
  <si>
    <t>4. Includes individual contributions and bequests from households.</t>
  </si>
  <si>
    <t>1. Consists of nonmortgage interest paid by households.</t>
  </si>
  <si>
    <t>W442RC1</t>
  </si>
  <si>
    <t xml:space="preserve">  Nonprofit institution income and receipts from sales</t>
  </si>
  <si>
    <t>W426RC1</t>
  </si>
  <si>
    <t xml:space="preserve">  Transfer payments between nonprofit institutions \8\</t>
  </si>
  <si>
    <t>W424RC1</t>
  </si>
  <si>
    <t xml:space="preserve">  Nonprofit institution income included in personal income \7\</t>
  </si>
  <si>
    <t>W423RC1</t>
  </si>
  <si>
    <t xml:space="preserve">    Nonprofit institution saving as a percentage of nonprofit income and receipts from sales</t>
  </si>
  <si>
    <t>W422RC1</t>
  </si>
  <si>
    <t>Equals: Nonprofit institution saving</t>
  </si>
  <si>
    <t xml:space="preserve">    To households \2\</t>
  </si>
  <si>
    <t>W421RC1</t>
  </si>
  <si>
    <t>W420RC1</t>
  </si>
  <si>
    <t xml:space="preserve">    To government \6\</t>
  </si>
  <si>
    <t>W419RC1</t>
  </si>
  <si>
    <t xml:space="preserve">  Nonprofit institution current transfer payments</t>
  </si>
  <si>
    <t>DSNRRC1</t>
  </si>
  <si>
    <t xml:space="preserve">      Professional advocacy</t>
  </si>
  <si>
    <t>DCISRC1</t>
  </si>
  <si>
    <t xml:space="preserve">      Civic and social organizations</t>
  </si>
  <si>
    <t>DSASRC1</t>
  </si>
  <si>
    <t xml:space="preserve">      Social advocacy establishments</t>
  </si>
  <si>
    <t>DGIVRC1</t>
  </si>
  <si>
    <t xml:space="preserve">      Foundations and grantmaking and giving establishments</t>
  </si>
  <si>
    <t>DRELRC1</t>
  </si>
  <si>
    <t xml:space="preserve">      Religious organizations</t>
  </si>
  <si>
    <t>DSSRRC1</t>
  </si>
  <si>
    <t xml:space="preserve">      Social services</t>
  </si>
  <si>
    <t>DEDRRC1</t>
  </si>
  <si>
    <t xml:space="preserve">      Education</t>
  </si>
  <si>
    <t>DRCRRC1</t>
  </si>
  <si>
    <t xml:space="preserve">      Recreation</t>
  </si>
  <si>
    <t>DHLRRC1</t>
  </si>
  <si>
    <t xml:space="preserve">      Health</t>
  </si>
  <si>
    <t>DNPSRC1</t>
  </si>
  <si>
    <t xml:space="preserve">    Less: Receipts from sales of goods and services by nonprofit institutions \3\</t>
  </si>
  <si>
    <t>DSNGRC1</t>
  </si>
  <si>
    <t>DCIORC1</t>
  </si>
  <si>
    <t>DSAORC1</t>
  </si>
  <si>
    <t>DFXORC1</t>
  </si>
  <si>
    <t>DREORC1</t>
  </si>
  <si>
    <t>DSSGRC1</t>
  </si>
  <si>
    <t>DEDGRC1</t>
  </si>
  <si>
    <t>DRCGRC1</t>
  </si>
  <si>
    <t>DHLGRC1</t>
  </si>
  <si>
    <t>DNPERC1</t>
  </si>
  <si>
    <t xml:space="preserve">    Gross output of nonprofit institutions \5\</t>
  </si>
  <si>
    <t xml:space="preserve">  Final consumption expenditures of nonprofit institutions serving households (NPISHs)</t>
  </si>
  <si>
    <t>W412RC1</t>
  </si>
  <si>
    <t>Less: Nonprofit institution outlays</t>
  </si>
  <si>
    <t xml:space="preserve">    From households \4\</t>
  </si>
  <si>
    <t xml:space="preserve">    From business (net)</t>
  </si>
  <si>
    <t xml:space="preserve">    From government</t>
  </si>
  <si>
    <t>W405RC1</t>
  </si>
  <si>
    <t xml:space="preserve">  Nonprofit institution transfer receipts</t>
  </si>
  <si>
    <t xml:space="preserve">    Nonprofit institution dividend income</t>
  </si>
  <si>
    <t xml:space="preserve">    Nonprofit institution interest income</t>
  </si>
  <si>
    <t>W402RC1</t>
  </si>
  <si>
    <t xml:space="preserve">  Nonprofit institution income receipts on assets</t>
  </si>
  <si>
    <t xml:space="preserve">  Rental income of nonprofit institutions with capital consumption adjustment</t>
  </si>
  <si>
    <t>W400RC1</t>
  </si>
  <si>
    <t>Nonprofit institution income</t>
  </si>
  <si>
    <t>W399RC1</t>
  </si>
  <si>
    <t xml:space="preserve">    Household saving as a percentage of household disposable income</t>
  </si>
  <si>
    <t>W398RC1</t>
  </si>
  <si>
    <t>Equals: Household saving</t>
  </si>
  <si>
    <t xml:space="preserve">    To nonprofit institutions \4\</t>
  </si>
  <si>
    <t>W396RC1</t>
  </si>
  <si>
    <t>W395RC1</t>
  </si>
  <si>
    <t>W394RC1</t>
  </si>
  <si>
    <t xml:space="preserve">  Household transfer payments</t>
  </si>
  <si>
    <t xml:space="preserve">  Household interest payments \1\</t>
  </si>
  <si>
    <t xml:space="preserve">    Purchases from nonprofit institutions \3\</t>
  </si>
  <si>
    <t>W391RC1</t>
  </si>
  <si>
    <t xml:space="preserve">    Purchases from business and government</t>
  </si>
  <si>
    <t xml:space="preserve">  Household consumption expenditures</t>
  </si>
  <si>
    <t>W389RC1</t>
  </si>
  <si>
    <t>Less: Household outlays</t>
  </si>
  <si>
    <t>W388RC1</t>
  </si>
  <si>
    <t>Equals: Disposable household income</t>
  </si>
  <si>
    <t>Less: Household current taxes</t>
  </si>
  <si>
    <t xml:space="preserve">    From nonprofit institutions \2\</t>
  </si>
  <si>
    <t>W379RC1</t>
  </si>
  <si>
    <t>W401RC1</t>
  </si>
  <si>
    <t xml:space="preserve">    Government social benefits</t>
  </si>
  <si>
    <t>W385RC1</t>
  </si>
  <si>
    <t xml:space="preserve">  Household current transfer receipts</t>
  </si>
  <si>
    <t>W384RC1</t>
  </si>
  <si>
    <t xml:space="preserve">    Household dividend income</t>
  </si>
  <si>
    <t>W383RC1</t>
  </si>
  <si>
    <t xml:space="preserve">    Household interest income</t>
  </si>
  <si>
    <t>W382RC1</t>
  </si>
  <si>
    <t xml:space="preserve">  Household income receipts on assets</t>
  </si>
  <si>
    <t>W381RC1</t>
  </si>
  <si>
    <t xml:space="preserve">  Rental income of households with capital consumption adjustment</t>
  </si>
  <si>
    <t>W380RC1</t>
  </si>
  <si>
    <t>Household income</t>
  </si>
  <si>
    <t xml:space="preserve">    Personal saving as a percentage of disposable personal income</t>
  </si>
  <si>
    <t xml:space="preserve">  Personal interest payments \1\</t>
  </si>
  <si>
    <t>Table 2.9. Personal Income and Its Disposition by Households and by Nonprofit Institutions Serving Households</t>
  </si>
  <si>
    <t>12. Consists largely of veterans' benefits, Alaska dividends, and crime-victim payments.</t>
  </si>
  <si>
    <t>totally disabled, when the programs were partly federally funded.</t>
  </si>
  <si>
    <t>10. Prior to 1974, consists of old-age assistance, aid to the blind, and aid to the permanently and</t>
  </si>
  <si>
    <t>8. Consists of general medical assistance and state child health care programs.</t>
  </si>
  <si>
    <t>4. Consists of mustering out pay, terminal leave pay, and adjusted compensation benefits.</t>
  </si>
  <si>
    <t>W016RC1</t>
  </si>
  <si>
    <t>To the rest of the world \13\</t>
  </si>
  <si>
    <t>B1605C1</t>
  </si>
  <si>
    <t xml:space="preserve">    Other \12\</t>
  </si>
  <si>
    <t>B1604C1</t>
  </si>
  <si>
    <t xml:space="preserve">    Employment and training</t>
  </si>
  <si>
    <t>B1603C1</t>
  </si>
  <si>
    <t xml:space="preserve">    Education</t>
  </si>
  <si>
    <t>B1602C1</t>
  </si>
  <si>
    <t xml:space="preserve">      Other \11\</t>
  </si>
  <si>
    <t xml:space="preserve">      Energy assistance</t>
  </si>
  <si>
    <t>B1600C1</t>
  </si>
  <si>
    <t xml:space="preserve">      General assistance</t>
  </si>
  <si>
    <t>B1599C1</t>
  </si>
  <si>
    <t xml:space="preserve">      Supplemental security income \10\</t>
  </si>
  <si>
    <t>B1598C1</t>
  </si>
  <si>
    <t xml:space="preserve">      Family assistance \9\</t>
  </si>
  <si>
    <t>TRP8101</t>
  </si>
  <si>
    <t xml:space="preserve">        Other medical care \8\</t>
  </si>
  <si>
    <t xml:space="preserve">        Medicaid</t>
  </si>
  <si>
    <t xml:space="preserve">      Medical care</t>
  </si>
  <si>
    <t>A1596C1</t>
  </si>
  <si>
    <t xml:space="preserve">    Public assistance</t>
  </si>
  <si>
    <t>S123001</t>
  </si>
  <si>
    <t xml:space="preserve">      Workers' compensation</t>
  </si>
  <si>
    <t>S122001</t>
  </si>
  <si>
    <t xml:space="preserve">      Temporary disability insurance</t>
  </si>
  <si>
    <t>A1595C1</t>
  </si>
  <si>
    <t xml:space="preserve">    Benefits from social insurance funds</t>
  </si>
  <si>
    <t>B109RC1</t>
  </si>
  <si>
    <t xml:space="preserve">  State and local</t>
  </si>
  <si>
    <t>W812RC1</t>
  </si>
  <si>
    <t xml:space="preserve">    Other \7\</t>
  </si>
  <si>
    <t>W811RC1</t>
  </si>
  <si>
    <t xml:space="preserve">    Refundable tax credits \6\</t>
  </si>
  <si>
    <t>TRP7301</t>
  </si>
  <si>
    <t xml:space="preserve">    Direct relief</t>
  </si>
  <si>
    <t>TRP7001</t>
  </si>
  <si>
    <t xml:space="preserve">    Supplemental security income</t>
  </si>
  <si>
    <t>TRP6501</t>
  </si>
  <si>
    <t xml:space="preserve">    Black lung benefits</t>
  </si>
  <si>
    <t>TRP6001</t>
  </si>
  <si>
    <t xml:space="preserve">    Supplemental Nutrition Assistance Program (SNAP) \5\</t>
  </si>
  <si>
    <t>TRP5701</t>
  </si>
  <si>
    <t xml:space="preserve">      Other \4\</t>
  </si>
  <si>
    <t>TRP5001</t>
  </si>
  <si>
    <t xml:space="preserve">      Readjustment</t>
  </si>
  <si>
    <t>TRP4501</t>
  </si>
  <si>
    <t xml:space="preserve">      Pension and disability</t>
  </si>
  <si>
    <t>A1594C1</t>
  </si>
  <si>
    <t xml:space="preserve">    Veterans' benefits</t>
  </si>
  <si>
    <t xml:space="preserve">      Military medical insurance \3\</t>
  </si>
  <si>
    <t>TRP3751</t>
  </si>
  <si>
    <t>TRP3501</t>
  </si>
  <si>
    <t xml:space="preserve">      Veterans' life insurance</t>
  </si>
  <si>
    <t>B1044C1</t>
  </si>
  <si>
    <t xml:space="preserve">      Pension benefit guaranty</t>
  </si>
  <si>
    <t>TRP2501</t>
  </si>
  <si>
    <t xml:space="preserve">      Railroad retirement</t>
  </si>
  <si>
    <t>B1590C1</t>
  </si>
  <si>
    <t xml:space="preserve">        Emergency unemployment compensation</t>
  </si>
  <si>
    <t>W874RC1</t>
  </si>
  <si>
    <t xml:space="preserve">        Federal employees</t>
  </si>
  <si>
    <t>TRP2001</t>
  </si>
  <si>
    <t xml:space="preserve">        Railroad employees</t>
  </si>
  <si>
    <t>L311071</t>
  </si>
  <si>
    <t xml:space="preserve">        State</t>
  </si>
  <si>
    <t>A1589C1</t>
  </si>
  <si>
    <t xml:space="preserve">      Medicare \2\</t>
  </si>
  <si>
    <t xml:space="preserve">      Social security \1\</t>
  </si>
  <si>
    <t>A1588C1</t>
  </si>
  <si>
    <t>B087RC1</t>
  </si>
  <si>
    <t xml:space="preserve">  Federal</t>
  </si>
  <si>
    <t>To persons</t>
  </si>
  <si>
    <t>W063RC1</t>
  </si>
  <si>
    <t xml:space="preserve">      Government social benefits</t>
  </si>
  <si>
    <t>Table 3.12. Government Social Benefits</t>
  </si>
  <si>
    <t xml:space="preserve">  Publicly administered government employee insurance funds</t>
  </si>
  <si>
    <t>B4933C0</t>
  </si>
  <si>
    <t xml:space="preserve">      Supplemental unemployment</t>
  </si>
  <si>
    <t>B4931C0</t>
  </si>
  <si>
    <t xml:space="preserve">        Group life insurance</t>
  </si>
  <si>
    <t>B4930C0</t>
  </si>
  <si>
    <t xml:space="preserve">        Group health insurance</t>
  </si>
  <si>
    <t>B4940C0</t>
  </si>
  <si>
    <t xml:space="preserve">      Group insurance</t>
  </si>
  <si>
    <t>B4939C0</t>
  </si>
  <si>
    <t xml:space="preserve">    Private insurance funds</t>
  </si>
  <si>
    <t xml:space="preserve">    Pension plans \2\</t>
  </si>
  <si>
    <t>B4928C0</t>
  </si>
  <si>
    <t xml:space="preserve">  Benefits paid by pension and insurance funds</t>
  </si>
  <si>
    <t>B4926C0</t>
  </si>
  <si>
    <t xml:space="preserve">    Supplemental unemployment</t>
  </si>
  <si>
    <t xml:space="preserve">    Workers' compensation</t>
  </si>
  <si>
    <t>B4924C0</t>
  </si>
  <si>
    <t xml:space="preserve">      Group life insurance</t>
  </si>
  <si>
    <t>B4923C0</t>
  </si>
  <si>
    <t xml:space="preserve">      Group health insurance</t>
  </si>
  <si>
    <t xml:space="preserve">    Group insurance</t>
  </si>
  <si>
    <t>B4936C0</t>
  </si>
  <si>
    <t xml:space="preserve">  Private insurance funds</t>
  </si>
  <si>
    <t>Y239RC0</t>
  </si>
  <si>
    <t xml:space="preserve">      State and local</t>
  </si>
  <si>
    <t>Y392RC0</t>
  </si>
  <si>
    <t xml:space="preserve">      Federal</t>
  </si>
  <si>
    <t xml:space="preserve">    Government employee pension plans</t>
  </si>
  <si>
    <t xml:space="preserve">      Defined contribution</t>
  </si>
  <si>
    <t xml:space="preserve">      Defined benefit</t>
  </si>
  <si>
    <t xml:space="preserve">    Private pension plans</t>
  </si>
  <si>
    <t>B4934C0</t>
  </si>
  <si>
    <t xml:space="preserve">  Pension plans \1\</t>
  </si>
  <si>
    <t>B040RC0</t>
  </si>
  <si>
    <t>Employer contributions for employee pension and insurance funds</t>
  </si>
  <si>
    <t xml:space="preserve">        By type</t>
  </si>
  <si>
    <t>Rest of the world</t>
  </si>
  <si>
    <t>B4918C0</t>
  </si>
  <si>
    <t xml:space="preserve">  Government</t>
  </si>
  <si>
    <t>J4917C0</t>
  </si>
  <si>
    <t xml:space="preserve">    Services</t>
  </si>
  <si>
    <t>J4916C0</t>
  </si>
  <si>
    <t xml:space="preserve">    Finance, insurance, and real estate</t>
  </si>
  <si>
    <t>J4915C0</t>
  </si>
  <si>
    <t xml:space="preserve">    Retail trade</t>
  </si>
  <si>
    <t>J4914C0</t>
  </si>
  <si>
    <t xml:space="preserve">    Wholesale trade</t>
  </si>
  <si>
    <t>J4913C0</t>
  </si>
  <si>
    <t xml:space="preserve">      Electric, gas, and sanitary services</t>
  </si>
  <si>
    <t>B4912C0</t>
  </si>
  <si>
    <t xml:space="preserve">      Communication</t>
  </si>
  <si>
    <t>J4911C0</t>
  </si>
  <si>
    <t xml:space="preserve">      Transportation</t>
  </si>
  <si>
    <t>B4910C0</t>
  </si>
  <si>
    <t xml:space="preserve">    Transportation and public utilities</t>
  </si>
  <si>
    <t>J4909C0</t>
  </si>
  <si>
    <t xml:space="preserve">      Nondurable goods</t>
  </si>
  <si>
    <t>J4908C0</t>
  </si>
  <si>
    <t xml:space="preserve">      Durable goods</t>
  </si>
  <si>
    <t>B4907C0</t>
  </si>
  <si>
    <t xml:space="preserve">    Manufacturing</t>
  </si>
  <si>
    <t>B4906C0</t>
  </si>
  <si>
    <t xml:space="preserve">    Construction</t>
  </si>
  <si>
    <t>B4905C0</t>
  </si>
  <si>
    <t xml:space="preserve">    Mining</t>
  </si>
  <si>
    <t>B4904C0</t>
  </si>
  <si>
    <t xml:space="preserve">    Agriculture, forestry, and fishing</t>
  </si>
  <si>
    <t>B4903C0</t>
  </si>
  <si>
    <t xml:space="preserve">  Private industries</t>
  </si>
  <si>
    <t>Domestic industries</t>
  </si>
  <si>
    <t xml:space="preserve">         By industry</t>
  </si>
  <si>
    <t xml:space="preserve">      Employer contributions for employee pension and insurance funds</t>
  </si>
  <si>
    <t>Annual data from 1969 To 1987</t>
  </si>
  <si>
    <t>[Millions of dollars]</t>
  </si>
  <si>
    <t>Table 6.11B. Employer Contributions for Employee Pension and Insurance Funds by Industry and by Type</t>
  </si>
  <si>
    <t>Note. Estimates in this table are based on the 1987 Standard Industrial Classification (SIC).</t>
  </si>
  <si>
    <t>W351RC0</t>
  </si>
  <si>
    <t>Y696RC0</t>
  </si>
  <si>
    <t>B4917C0</t>
  </si>
  <si>
    <t>B4916C0</t>
  </si>
  <si>
    <t>B4915C0</t>
  </si>
  <si>
    <t>B4914C0</t>
  </si>
  <si>
    <t>B4913C0</t>
  </si>
  <si>
    <t xml:space="preserve">      Communications</t>
  </si>
  <si>
    <t>B4911C0</t>
  </si>
  <si>
    <t>B4909C0</t>
  </si>
  <si>
    <t>B4908C0</t>
  </si>
  <si>
    <t>Annual data from 1987 To 2000</t>
  </si>
  <si>
    <t>Table 6.11C. Employer Contributions for Employee Pension and Insurance Funds by Industry and by Type</t>
  </si>
  <si>
    <t>3. Includes the Medicare-eligible Retiree Health Care Fund.</t>
  </si>
  <si>
    <t>Y391RC0</t>
  </si>
  <si>
    <t xml:space="preserve">    Publicly administered government employee insurance funds \3\</t>
  </si>
  <si>
    <t xml:space="preserve">    Pension plans \4\</t>
  </si>
  <si>
    <t>Y390RC0</t>
  </si>
  <si>
    <t xml:space="preserve">  Publicly administered government employee insurance funds \3\</t>
  </si>
  <si>
    <t xml:space="preserve">  Pension plans \2\</t>
  </si>
  <si>
    <t xml:space="preserve">          By type</t>
  </si>
  <si>
    <t>N4929C0</t>
  </si>
  <si>
    <t xml:space="preserve">    Other services, except government</t>
  </si>
  <si>
    <t>N4919C0</t>
  </si>
  <si>
    <t xml:space="preserve">    Arts, entertainment, recreation, accommodation, and food services</t>
  </si>
  <si>
    <t>N4918C0</t>
  </si>
  <si>
    <t xml:space="preserve">    Educational services, health care, and social assistance</t>
  </si>
  <si>
    <t>N4916C0</t>
  </si>
  <si>
    <t xml:space="preserve">    Professional and business services \1\</t>
  </si>
  <si>
    <t>N4915C0</t>
  </si>
  <si>
    <t xml:space="preserve">    Finance, insurance, real estate, rental, and leasing</t>
  </si>
  <si>
    <t>N4914C0</t>
  </si>
  <si>
    <t xml:space="preserve">    Information</t>
  </si>
  <si>
    <t>N4913C0</t>
  </si>
  <si>
    <t xml:space="preserve">    Transportation and warehousing</t>
  </si>
  <si>
    <t>N4912C0</t>
  </si>
  <si>
    <t>N4911C0</t>
  </si>
  <si>
    <t>N4910C0</t>
  </si>
  <si>
    <t>N4909C0</t>
  </si>
  <si>
    <t>N4908C0</t>
  </si>
  <si>
    <t>N4907C0</t>
  </si>
  <si>
    <t>N4906C0</t>
  </si>
  <si>
    <t xml:space="preserve">    Utilities</t>
  </si>
  <si>
    <t>N4905C0</t>
  </si>
  <si>
    <t>N4904C0</t>
  </si>
  <si>
    <t xml:space="preserve">    Agriculture, forestry, fishing, and hunting</t>
  </si>
  <si>
    <t xml:space="preserve">          By industry</t>
  </si>
  <si>
    <t>Table 6.11D. Employer Contributions for Employee Pension and Insurance Funds by Industry and by Type</t>
  </si>
  <si>
    <t>4. Includes monetary interest received by employee pension plans.</t>
  </si>
  <si>
    <t>3. Consists of nonmortgage interest paid by households.</t>
  </si>
  <si>
    <t xml:space="preserve">  Personal interest income (98+106+107) or (32+66+71)</t>
  </si>
  <si>
    <t xml:space="preserve">  Personal interest payments (17+89)</t>
  </si>
  <si>
    <t>A085RC1</t>
  </si>
  <si>
    <t xml:space="preserve">  Net interest paid by government (19+50+91-33-72)</t>
  </si>
  <si>
    <t>A1627C1</t>
  </si>
  <si>
    <t xml:space="preserve">    Rest of the world (22+53+94-36-75)</t>
  </si>
  <si>
    <t>B1131C1</t>
  </si>
  <si>
    <t xml:space="preserve">    Nonprofit institutions (18+90)</t>
  </si>
  <si>
    <t>W318RC1</t>
  </si>
  <si>
    <t xml:space="preserve">    Owner-occupied housing (16+88-65)</t>
  </si>
  <si>
    <t>B1657C1</t>
  </si>
  <si>
    <t xml:space="preserve">      Other private business (11+84-31-62)</t>
  </si>
  <si>
    <t>B1649C1</t>
  </si>
  <si>
    <t xml:space="preserve">      Sole proprietorships and partnerships (8+81-30-59)</t>
  </si>
  <si>
    <t>W499RC1</t>
  </si>
  <si>
    <t xml:space="preserve">      Corporate (3+42+78-27-56-96)</t>
  </si>
  <si>
    <t>A1626C1</t>
  </si>
  <si>
    <t xml:space="preserve">    Domestic business (2+42+77-26-55-96)</t>
  </si>
  <si>
    <t>B060RC1</t>
  </si>
  <si>
    <t xml:space="preserve">  Net interest (99+103+104+105)</t>
  </si>
  <si>
    <t>W362RC1</t>
  </si>
  <si>
    <t xml:space="preserve">      Banks, credit agencies, and investment companies</t>
  </si>
  <si>
    <t>W361RC1</t>
  </si>
  <si>
    <t xml:space="preserve">    Domestic corporate business, financial</t>
  </si>
  <si>
    <t>W360RC1</t>
  </si>
  <si>
    <t xml:space="preserve">  Imputed interest received</t>
  </si>
  <si>
    <t>W313RC1</t>
  </si>
  <si>
    <t xml:space="preserve">    Rest of the world</t>
  </si>
  <si>
    <t>W312RC1</t>
  </si>
  <si>
    <t>W311RC1</t>
  </si>
  <si>
    <t>W310RC1</t>
  </si>
  <si>
    <t>W309RC1</t>
  </si>
  <si>
    <t xml:space="preserve">      Nonprofit institutions</t>
  </si>
  <si>
    <t>W308RC1</t>
  </si>
  <si>
    <t xml:space="preserve">        Persons</t>
  </si>
  <si>
    <t>W307RC1</t>
  </si>
  <si>
    <t xml:space="preserve">        Owner-occupied housing</t>
  </si>
  <si>
    <t>W306RC1</t>
  </si>
  <si>
    <t xml:space="preserve">      Households</t>
  </si>
  <si>
    <t>W305RC1</t>
  </si>
  <si>
    <t xml:space="preserve">    Households and nonprofit institutions</t>
  </si>
  <si>
    <t xml:space="preserve">        Rental income of persons and proprietors' income</t>
  </si>
  <si>
    <t>W304RC1</t>
  </si>
  <si>
    <t xml:space="preserve">      Other private business</t>
  </si>
  <si>
    <t>W303RC1</t>
  </si>
  <si>
    <t xml:space="preserve">        Nonfarm</t>
  </si>
  <si>
    <t>W302RC1</t>
  </si>
  <si>
    <t xml:space="preserve">        Farm</t>
  </si>
  <si>
    <t>W301RC1</t>
  </si>
  <si>
    <t xml:space="preserve">      Sole proprietorships and partnerships</t>
  </si>
  <si>
    <t>W300RC1</t>
  </si>
  <si>
    <t xml:space="preserve">        Nonfinancial</t>
  </si>
  <si>
    <t>W298RC1</t>
  </si>
  <si>
    <t xml:space="preserve">        Financial</t>
  </si>
  <si>
    <t>W297RC1</t>
  </si>
  <si>
    <t xml:space="preserve">      Corporate business</t>
  </si>
  <si>
    <t>W296RC1</t>
  </si>
  <si>
    <t xml:space="preserve">    Domestic business \1\</t>
  </si>
  <si>
    <t>W358RC1</t>
  </si>
  <si>
    <t xml:space="preserve">  Imputed interest paid</t>
  </si>
  <si>
    <t>Borrower services:</t>
  </si>
  <si>
    <t>W357RC1</t>
  </si>
  <si>
    <t>B1149C1</t>
  </si>
  <si>
    <t>B1148C1</t>
  </si>
  <si>
    <t>A2079C1</t>
  </si>
  <si>
    <t>W317RC1</t>
  </si>
  <si>
    <t>Y394RC1</t>
  </si>
  <si>
    <t xml:space="preserve">          From employee pension plans \6\</t>
  </si>
  <si>
    <t>W356RC1</t>
  </si>
  <si>
    <t xml:space="preserve">          From property and casualty insurance companies</t>
  </si>
  <si>
    <t>B1612C1</t>
  </si>
  <si>
    <t xml:space="preserve">          From life insurance carriers</t>
  </si>
  <si>
    <t xml:space="preserve">          From banks, credit agencies, and investment companies</t>
  </si>
  <si>
    <t>W316RC1</t>
  </si>
  <si>
    <t>W315RC1</t>
  </si>
  <si>
    <t>W314RC1</t>
  </si>
  <si>
    <t>B2078C1</t>
  </si>
  <si>
    <t>B1145C1</t>
  </si>
  <si>
    <t>B1146C1</t>
  </si>
  <si>
    <t>A2077C1</t>
  </si>
  <si>
    <t>B1144C1</t>
  </si>
  <si>
    <t>B1143C1</t>
  </si>
  <si>
    <t>A2076C1</t>
  </si>
  <si>
    <t>A2075C1</t>
  </si>
  <si>
    <t>A2074C1</t>
  </si>
  <si>
    <t>W355RC1</t>
  </si>
  <si>
    <t>Y315RC1</t>
  </si>
  <si>
    <t>Y282RC1</t>
  </si>
  <si>
    <t>Y668RC1</t>
  </si>
  <si>
    <t xml:space="preserve">    Government \8\</t>
  </si>
  <si>
    <t>Y667RC1</t>
  </si>
  <si>
    <t xml:space="preserve">      Nonfinancial \8\</t>
  </si>
  <si>
    <t>Y666RC1</t>
  </si>
  <si>
    <t xml:space="preserve">        Other \7\</t>
  </si>
  <si>
    <t>Y698RC1</t>
  </si>
  <si>
    <t xml:space="preserve">        Employee pension plans \6\</t>
  </si>
  <si>
    <t>W354RC1</t>
  </si>
  <si>
    <t xml:space="preserve">        Property and casualty insurance companies</t>
  </si>
  <si>
    <t>B1311C1</t>
  </si>
  <si>
    <t xml:space="preserve">        Life insurance carriers</t>
  </si>
  <si>
    <t>B1310C1</t>
  </si>
  <si>
    <t xml:space="preserve">        Banks, credit agencies, and investment companies</t>
  </si>
  <si>
    <t>W353RC1</t>
  </si>
  <si>
    <t xml:space="preserve">      Financial</t>
  </si>
  <si>
    <t>Y665RC1</t>
  </si>
  <si>
    <t xml:space="preserve">    Domestic corporate business</t>
  </si>
  <si>
    <t>A2073C1</t>
  </si>
  <si>
    <t>Depositor, insurance, and pension services:</t>
  </si>
  <si>
    <t>W295RC1</t>
  </si>
  <si>
    <t>Total imputed interest received (54+95)</t>
  </si>
  <si>
    <t>W294RC1</t>
  </si>
  <si>
    <t>Total imputed interest paid (41+76)</t>
  </si>
  <si>
    <t xml:space="preserve">          Imputed interest</t>
  </si>
  <si>
    <t>Y712RC1</t>
  </si>
  <si>
    <t>B1141C1</t>
  </si>
  <si>
    <t xml:space="preserve">    From business</t>
  </si>
  <si>
    <t>A2072C1</t>
  </si>
  <si>
    <t xml:space="preserve">  Rest of the world</t>
  </si>
  <si>
    <t>B1140C1</t>
  </si>
  <si>
    <t xml:space="preserve">    State and local</t>
  </si>
  <si>
    <t>B1139C1</t>
  </si>
  <si>
    <t xml:space="preserve">    Federal</t>
  </si>
  <si>
    <t>A2071C1</t>
  </si>
  <si>
    <t>B1138C1</t>
  </si>
  <si>
    <t xml:space="preserve">  Persons \5\</t>
  </si>
  <si>
    <t>B1137C1</t>
  </si>
  <si>
    <t xml:space="preserve">    Other private business</t>
  </si>
  <si>
    <t>B1136C1</t>
  </si>
  <si>
    <t xml:space="preserve">    Financial sole proprietorships and partnerships \5\</t>
  </si>
  <si>
    <t>B1135C1</t>
  </si>
  <si>
    <t xml:space="preserve">      Nonfinancial</t>
  </si>
  <si>
    <t>B1134C1</t>
  </si>
  <si>
    <t xml:space="preserve">      Financial \4\</t>
  </si>
  <si>
    <t>A2070C1</t>
  </si>
  <si>
    <t xml:space="preserve">    Corporate business</t>
  </si>
  <si>
    <t>A2069C1</t>
  </si>
  <si>
    <t xml:space="preserve">  Domestic business \1\</t>
  </si>
  <si>
    <t>A2068C1</t>
  </si>
  <si>
    <t>Monetary interest received</t>
  </si>
  <si>
    <t>Y711RC1</t>
  </si>
  <si>
    <t>B1132C1</t>
  </si>
  <si>
    <t xml:space="preserve">    To business and persons</t>
  </si>
  <si>
    <t>W290RC1</t>
  </si>
  <si>
    <t>W497RC1</t>
  </si>
  <si>
    <t>Y669RC1</t>
  </si>
  <si>
    <t>W500RC1</t>
  </si>
  <si>
    <t>W319RC1</t>
  </si>
  <si>
    <t xml:space="preserve">    Nonprofit institutions</t>
  </si>
  <si>
    <t>W293RC1</t>
  </si>
  <si>
    <t xml:space="preserve">      Persons \3\</t>
  </si>
  <si>
    <t xml:space="preserve">      Owner-occupied housing</t>
  </si>
  <si>
    <t>W292RC1</t>
  </si>
  <si>
    <t xml:space="preserve">    Households</t>
  </si>
  <si>
    <t>W291RC1</t>
  </si>
  <si>
    <t xml:space="preserve">  Households and nonprofit institutions</t>
  </si>
  <si>
    <t>B2631C1</t>
  </si>
  <si>
    <t xml:space="preserve">      Proprietors' income</t>
  </si>
  <si>
    <t>B1130C1</t>
  </si>
  <si>
    <t xml:space="preserve">      Rental income of persons</t>
  </si>
  <si>
    <t>A2065C1</t>
  </si>
  <si>
    <t>B1102C1</t>
  </si>
  <si>
    <t xml:space="preserve">      Nonfarm</t>
  </si>
  <si>
    <t>B1103C1</t>
  </si>
  <si>
    <t xml:space="preserve">      Farm</t>
  </si>
  <si>
    <t>A2064C1</t>
  </si>
  <si>
    <t xml:space="preserve">    Sole proprietorships and partnerships</t>
  </si>
  <si>
    <t>B1101C1</t>
  </si>
  <si>
    <t>B1306C1</t>
  </si>
  <si>
    <t xml:space="preserve">        On other liabilities</t>
  </si>
  <si>
    <t>B1305C1</t>
  </si>
  <si>
    <t xml:space="preserve">        On deposits \2\</t>
  </si>
  <si>
    <t>A1100C1</t>
  </si>
  <si>
    <t>A2063C1</t>
  </si>
  <si>
    <t>A2062C1</t>
  </si>
  <si>
    <t>A2061C1</t>
  </si>
  <si>
    <t>Monetary interest paid</t>
  </si>
  <si>
    <t xml:space="preserve">          Monetary interest</t>
  </si>
  <si>
    <t>A2107C1</t>
  </si>
  <si>
    <t>B4922C1</t>
  </si>
  <si>
    <t>Y685RC1</t>
  </si>
  <si>
    <t>W570RC1</t>
  </si>
  <si>
    <t>A2028C1</t>
  </si>
  <si>
    <t>A2106C1</t>
  </si>
  <si>
    <t xml:space="preserve">  Imputations</t>
  </si>
  <si>
    <t>A2026C1</t>
  </si>
  <si>
    <t>A265RC1</t>
  </si>
  <si>
    <t>A2099C1</t>
  </si>
  <si>
    <t>Y684RC1</t>
  </si>
  <si>
    <t>W569RC1</t>
  </si>
  <si>
    <t>A2025C1</t>
  </si>
  <si>
    <t>A2024C1</t>
  </si>
  <si>
    <t>A2023C1</t>
  </si>
  <si>
    <t>A191RC1</t>
  </si>
  <si>
    <t>Gross domestic product</t>
  </si>
  <si>
    <t xml:space="preserve">          Selected aggregates</t>
  </si>
  <si>
    <t>A2109C1</t>
  </si>
  <si>
    <t>A2022C1</t>
  </si>
  <si>
    <t>W528RC1</t>
  </si>
  <si>
    <t>A2104C1</t>
  </si>
  <si>
    <t>W520RC1</t>
  </si>
  <si>
    <t>A2021C1</t>
  </si>
  <si>
    <t>A2020C1</t>
  </si>
  <si>
    <t xml:space="preserve">  Personal interest payments</t>
  </si>
  <si>
    <t xml:space="preserve">      Interest paid by nonprofit institutions serving households</t>
  </si>
  <si>
    <t>A2129C1</t>
  </si>
  <si>
    <t xml:space="preserve">    Monetary interest paid by owner-occupants and nonprofit institutions</t>
  </si>
  <si>
    <t xml:space="preserve">      Reclassifications for owner-occupied housing and fixed assets of nonprofit institutions serving households:</t>
  </si>
  <si>
    <t>W565RC1</t>
  </si>
  <si>
    <t>Y609RC1</t>
  </si>
  <si>
    <t>W563RC1</t>
  </si>
  <si>
    <t xml:space="preserve">    Imputed interest received by private enterprises</t>
  </si>
  <si>
    <t>Y233RC1</t>
  </si>
  <si>
    <t>Y245RC1</t>
  </si>
  <si>
    <t>W561RC1</t>
  </si>
  <si>
    <t>W560RC1</t>
  </si>
  <si>
    <t>W566RC1</t>
  </si>
  <si>
    <t xml:space="preserve">    Imputed interest paid by private enterprises</t>
  </si>
  <si>
    <t xml:space="preserve">      Imputations:</t>
  </si>
  <si>
    <t>Net interest-related imputations and reclassifications:</t>
  </si>
  <si>
    <t>A782RC1</t>
  </si>
  <si>
    <t xml:space="preserve">    Reclassifications:</t>
  </si>
  <si>
    <t>Government investment-related imputations and reclassifications:</t>
  </si>
  <si>
    <t xml:space="preserve">  Margins on owner-built housing</t>
  </si>
  <si>
    <t xml:space="preserve">    Imputations:</t>
  </si>
  <si>
    <t>B1167C1</t>
  </si>
  <si>
    <t>A2087C1</t>
  </si>
  <si>
    <t>Private investment-related imputations and reclassifications</t>
  </si>
  <si>
    <t>A1676C1</t>
  </si>
  <si>
    <t>Employment-related imputations</t>
  </si>
  <si>
    <t>B1161C1</t>
  </si>
  <si>
    <t xml:space="preserve">  Less: Intermediate inputs</t>
  </si>
  <si>
    <t>B1008C1</t>
  </si>
  <si>
    <t xml:space="preserve">  Output</t>
  </si>
  <si>
    <t>Farm products consumed on farms</t>
  </si>
  <si>
    <t>Y632RC1</t>
  </si>
  <si>
    <t xml:space="preserve">  Net change in benefit entitlements for defined benefit pension plans</t>
  </si>
  <si>
    <t>Y673RC1</t>
  </si>
  <si>
    <t>Y234RC1</t>
  </si>
  <si>
    <t xml:space="preserve">  Imputed dividend payments to persons</t>
  </si>
  <si>
    <t xml:space="preserve">  Imputed interest payments to persons</t>
  </si>
  <si>
    <t>Y672RC1</t>
  </si>
  <si>
    <t xml:space="preserve">  Imputed interest on plans' claims on employers</t>
  </si>
  <si>
    <t>Y671RC1</t>
  </si>
  <si>
    <t xml:space="preserve">    Government enterprises</t>
  </si>
  <si>
    <t>Y670RC1</t>
  </si>
  <si>
    <t xml:space="preserve">    General government</t>
  </si>
  <si>
    <t>Y240RC1</t>
  </si>
  <si>
    <t>Y604RC1</t>
  </si>
  <si>
    <t xml:space="preserve">  Imputed employer contributions</t>
  </si>
  <si>
    <t>Y204RC1</t>
  </si>
  <si>
    <t>Defined benefit and defined contribution pension plans:</t>
  </si>
  <si>
    <t>W555RC1</t>
  </si>
  <si>
    <t xml:space="preserve">  From the rest of the world (imports)</t>
  </si>
  <si>
    <t>W554RC1</t>
  </si>
  <si>
    <t xml:space="preserve">  To the rest of the world (exports)</t>
  </si>
  <si>
    <t xml:space="preserve">    Of which: Owner-occupied housing</t>
  </si>
  <si>
    <t>W551RC1</t>
  </si>
  <si>
    <t xml:space="preserve">  Private enterprises</t>
  </si>
  <si>
    <t>W550RC1</t>
  </si>
  <si>
    <t xml:space="preserve">  Persons and nonprofit institutions serving households</t>
  </si>
  <si>
    <t>Y524RC1</t>
  </si>
  <si>
    <t>W548RC1</t>
  </si>
  <si>
    <t xml:space="preserve">    Rest of the world \3\</t>
  </si>
  <si>
    <t>W546RC1</t>
  </si>
  <si>
    <t xml:space="preserve">      Of which: Owner-occupied housing</t>
  </si>
  <si>
    <t>W544RC1</t>
  </si>
  <si>
    <t xml:space="preserve">    Private enterprises</t>
  </si>
  <si>
    <t>W543RC1</t>
  </si>
  <si>
    <t xml:space="preserve">    Persons</t>
  </si>
  <si>
    <t>W541RC1</t>
  </si>
  <si>
    <t xml:space="preserve">  Borrower services</t>
  </si>
  <si>
    <t>W540RC1</t>
  </si>
  <si>
    <t>W539RC1</t>
  </si>
  <si>
    <t>W538RC1</t>
  </si>
  <si>
    <t>Y521RC1</t>
  </si>
  <si>
    <t xml:space="preserve">  Depositor services</t>
  </si>
  <si>
    <t>W537RC1</t>
  </si>
  <si>
    <t>B1157C1</t>
  </si>
  <si>
    <t xml:space="preserve">  Consumption of fixed capital</t>
  </si>
  <si>
    <t>B1156C1</t>
  </si>
  <si>
    <t>W536RC1</t>
  </si>
  <si>
    <t xml:space="preserve">  Current transfer payments</t>
  </si>
  <si>
    <t>Y682RC1</t>
  </si>
  <si>
    <t>A2015C1</t>
  </si>
  <si>
    <t xml:space="preserve">  Subsidies</t>
  </si>
  <si>
    <t>A2016C1</t>
  </si>
  <si>
    <t xml:space="preserve">  Taxes on production and imports</t>
  </si>
  <si>
    <t>Y681RC1</t>
  </si>
  <si>
    <t>Y680RC1</t>
  </si>
  <si>
    <t xml:space="preserve">  Intermediate inputs</t>
  </si>
  <si>
    <t xml:space="preserve">  Imputed rental of owner-occupied housing</t>
  </si>
  <si>
    <t>Owner-occupied housing:</t>
  </si>
  <si>
    <t xml:space="preserve">          Specific imputations and associated reclassifications</t>
  </si>
  <si>
    <t>A2093C1</t>
  </si>
  <si>
    <t>A2092C1</t>
  </si>
  <si>
    <t>A262RC1</t>
  </si>
  <si>
    <t>Consumption of fixed capital</t>
  </si>
  <si>
    <t>A2011C1</t>
  </si>
  <si>
    <t>A2010C1</t>
  </si>
  <si>
    <t>A922RC1</t>
  </si>
  <si>
    <t xml:space="preserve">  Net government saving</t>
  </si>
  <si>
    <t>Y509RC1</t>
  </si>
  <si>
    <t>Y677RC1</t>
  </si>
  <si>
    <t xml:space="preserve">  Undistributed corporate profits with inventory valuation and capital consumption adjustments</t>
  </si>
  <si>
    <t>A2122C1</t>
  </si>
  <si>
    <t>A2121C1</t>
  </si>
  <si>
    <t xml:space="preserve">  Personal saving</t>
  </si>
  <si>
    <t>W535RC1</t>
  </si>
  <si>
    <t>W534RC1</t>
  </si>
  <si>
    <t>W201RC1</t>
  </si>
  <si>
    <t>Net saving</t>
  </si>
  <si>
    <t>W559RC1</t>
  </si>
  <si>
    <t>W558RC1</t>
  </si>
  <si>
    <t>A928RC1</t>
  </si>
  <si>
    <t>Gross domestic investment, or gross saving and statistical discrepancy</t>
  </si>
  <si>
    <t xml:space="preserve">          Gross saving or gross domestic investment</t>
  </si>
  <si>
    <t>A123RC1</t>
  </si>
  <si>
    <t>W533RC1</t>
  </si>
  <si>
    <t>W532RC1</t>
  </si>
  <si>
    <t>A655RC1</t>
  </si>
  <si>
    <t xml:space="preserve">  Income payments to the rest of the world</t>
  </si>
  <si>
    <t>W515RC1</t>
  </si>
  <si>
    <t>B021RC1</t>
  </si>
  <si>
    <t xml:space="preserve">  Imports of goods and services</t>
  </si>
  <si>
    <t>W529RC1</t>
  </si>
  <si>
    <t>W522RC1</t>
  </si>
  <si>
    <t>W163RC1</t>
  </si>
  <si>
    <t>Current payments to the rest of the world</t>
  </si>
  <si>
    <t>W527RC1</t>
  </si>
  <si>
    <t xml:space="preserve">    Excluding imputations (122-123)</t>
  </si>
  <si>
    <t>W526RC1</t>
  </si>
  <si>
    <t>B645RC1</t>
  </si>
  <si>
    <t xml:space="preserve">  Income receipts from the rest of the world</t>
  </si>
  <si>
    <t>W513RC1</t>
  </si>
  <si>
    <t xml:space="preserve">    Excluding imputations (119-120)</t>
  </si>
  <si>
    <t>W512RC1</t>
  </si>
  <si>
    <t>B020RC1</t>
  </si>
  <si>
    <t xml:space="preserve">  Exports of goods and services</t>
  </si>
  <si>
    <t>W523RC1</t>
  </si>
  <si>
    <t xml:space="preserve">  Excluding imputations (116-117)</t>
  </si>
  <si>
    <t>Current receipts from the rest of the world</t>
  </si>
  <si>
    <t xml:space="preserve">          Current receipts from and payments to the rest of the world</t>
  </si>
  <si>
    <t xml:space="preserve">  Excluding imputations (113-114)</t>
  </si>
  <si>
    <t>Net government saving</t>
  </si>
  <si>
    <t>A2114C1</t>
  </si>
  <si>
    <t xml:space="preserve">  Excluding imputations (110-111)</t>
  </si>
  <si>
    <t>A2047C1</t>
  </si>
  <si>
    <t>W022RC1</t>
  </si>
  <si>
    <t>Government current expenditures</t>
  </si>
  <si>
    <t>W514RC1</t>
  </si>
  <si>
    <t xml:space="preserve">  Excluding imputations (107-108)</t>
  </si>
  <si>
    <t>W568RC1</t>
  </si>
  <si>
    <t>W021RC1</t>
  </si>
  <si>
    <t>Government current receipts</t>
  </si>
  <si>
    <t xml:space="preserve">          Government current receipts, expenditures, and net saving</t>
  </si>
  <si>
    <t xml:space="preserve">  Excluding imputations (104-105)</t>
  </si>
  <si>
    <t>Personal saving</t>
  </si>
  <si>
    <t>A2120C1</t>
  </si>
  <si>
    <t xml:space="preserve">  Excluding imputations (101-102)</t>
  </si>
  <si>
    <t>A2119C1</t>
  </si>
  <si>
    <t>Personal outlays</t>
  </si>
  <si>
    <t>A2118C1</t>
  </si>
  <si>
    <t xml:space="preserve">  Excluding imputations (98-99)</t>
  </si>
  <si>
    <t>A2117C1</t>
  </si>
  <si>
    <t xml:space="preserve">  Imputations (75-96)</t>
  </si>
  <si>
    <t>Disposable personal income</t>
  </si>
  <si>
    <t>A2116C1</t>
  </si>
  <si>
    <t xml:space="preserve">  Excluding imputations (95-96)</t>
  </si>
  <si>
    <t>A2115C1</t>
  </si>
  <si>
    <t>Personal current taxes</t>
  </si>
  <si>
    <t>W531RC1</t>
  </si>
  <si>
    <t xml:space="preserve">    Excluding imputations (92-93)</t>
  </si>
  <si>
    <t>A2112C1</t>
  </si>
  <si>
    <t xml:space="preserve">    Excluding imputations (89-90)</t>
  </si>
  <si>
    <t>A2111C1</t>
  </si>
  <si>
    <t>Y508RC1</t>
  </si>
  <si>
    <t xml:space="preserve">    Excluding imputations (86-87)</t>
  </si>
  <si>
    <t>Y507RC1</t>
  </si>
  <si>
    <t>A2103C1</t>
  </si>
  <si>
    <t xml:space="preserve">    Excluding imputations (83-84)</t>
  </si>
  <si>
    <t>A2102C1</t>
  </si>
  <si>
    <t xml:space="preserve">    Excluding imputations (80-81)</t>
  </si>
  <si>
    <t>A2101C1</t>
  </si>
  <si>
    <t>W519RC1</t>
  </si>
  <si>
    <t xml:space="preserve">    Excluding imputations (77-78)</t>
  </si>
  <si>
    <t>Y506RC1</t>
  </si>
  <si>
    <t xml:space="preserve">  Excluding imputations (74-75)</t>
  </si>
  <si>
    <t xml:space="preserve">          Personal income, outlays, and saving</t>
  </si>
  <si>
    <t xml:space="preserve">    Excluding imputations (71-72)</t>
  </si>
  <si>
    <t>Y679RC1</t>
  </si>
  <si>
    <t xml:space="preserve">      Excluding imputations (68-69)</t>
  </si>
  <si>
    <t>Y514RC1</t>
  </si>
  <si>
    <t xml:space="preserve">    Current surplus of government enterprises</t>
  </si>
  <si>
    <t>Y678RC1</t>
  </si>
  <si>
    <t xml:space="preserve">          Excluding imputations (65-66)</t>
  </si>
  <si>
    <t>W274RC1</t>
  </si>
  <si>
    <t xml:space="preserve">        Undistributed corporate profits with inventory valuation and capital consumption adjustments</t>
  </si>
  <si>
    <t>Y676RC1</t>
  </si>
  <si>
    <t xml:space="preserve">          Excluding imputations (62-63)</t>
  </si>
  <si>
    <t>A449RC1</t>
  </si>
  <si>
    <t xml:space="preserve">        Net dividends</t>
  </si>
  <si>
    <t>Y520RC1</t>
  </si>
  <si>
    <t xml:space="preserve">        Excluding imputations (59-60)</t>
  </si>
  <si>
    <t>Y519RC1</t>
  </si>
  <si>
    <t>W273RC1</t>
  </si>
  <si>
    <t xml:space="preserve">      Taxes on corporate income</t>
  </si>
  <si>
    <t>Y675RC1</t>
  </si>
  <si>
    <t xml:space="preserve">      Excluding imputations (55-56)</t>
  </si>
  <si>
    <t>Y674RC1</t>
  </si>
  <si>
    <t>A445RC1</t>
  </si>
  <si>
    <t xml:space="preserve">    Corporate profits with inventory valuation and capital consumption adjustments, domestic industries</t>
  </si>
  <si>
    <t xml:space="preserve">      Excluding imputations (52-53)</t>
  </si>
  <si>
    <t xml:space="preserve">    Rental income of persons with capital consumption adjustment</t>
  </si>
  <si>
    <t xml:space="preserve">      Excluding imputations (49-50)</t>
  </si>
  <si>
    <t xml:space="preserve">    Proprietors' income with inventory valuation and capital consumption adjustments</t>
  </si>
  <si>
    <t>W530RC1</t>
  </si>
  <si>
    <t xml:space="preserve">      Excluding imputations (46-47)</t>
  </si>
  <si>
    <t>Y505RC1</t>
  </si>
  <si>
    <t xml:space="preserve">    Business current transfer payments (net)</t>
  </si>
  <si>
    <t>A2105C1</t>
  </si>
  <si>
    <t xml:space="preserve">      Excluding imputations (43-44)</t>
  </si>
  <si>
    <t xml:space="preserve">      Imputations (214)</t>
  </si>
  <si>
    <t>W272RC1</t>
  </si>
  <si>
    <t xml:space="preserve">    Net interest and miscellaneous payments, domestic industries</t>
  </si>
  <si>
    <t>W518RC1</t>
  </si>
  <si>
    <t xml:space="preserve">    Excluding imputations (40-41)</t>
  </si>
  <si>
    <t>W517RC1</t>
  </si>
  <si>
    <t>W271RC1</t>
  </si>
  <si>
    <t xml:space="preserve">  Net operating surplus</t>
  </si>
  <si>
    <t>A2096C1</t>
  </si>
  <si>
    <t xml:space="preserve">    Excluding imputations (37-38)</t>
  </si>
  <si>
    <t xml:space="preserve">    Imputations (158)</t>
  </si>
  <si>
    <t xml:space="preserve">  Less: Subsidies</t>
  </si>
  <si>
    <t>A2095C1</t>
  </si>
  <si>
    <t xml:space="preserve">    Excluding imputations (34-35)</t>
  </si>
  <si>
    <t>A2094C1</t>
  </si>
  <si>
    <t>A2100C1</t>
  </si>
  <si>
    <t xml:space="preserve">     Excluding imputations (31-32)</t>
  </si>
  <si>
    <t>A4002C1</t>
  </si>
  <si>
    <t xml:space="preserve">  Compensation of employees, paid</t>
  </si>
  <si>
    <t>W516RC1</t>
  </si>
  <si>
    <t xml:space="preserve">    Excluding imputations (28-29)</t>
  </si>
  <si>
    <t>A261RC1</t>
  </si>
  <si>
    <t>Gross domestic income</t>
  </si>
  <si>
    <t xml:space="preserve">          Gross domestic income</t>
  </si>
  <si>
    <t>A1680C1</t>
  </si>
  <si>
    <t xml:space="preserve">      Excluding imputations (25-26)</t>
  </si>
  <si>
    <t xml:space="preserve">    Gross government investment</t>
  </si>
  <si>
    <t>A2098C1</t>
  </si>
  <si>
    <t xml:space="preserve">      Excluding imputations (22-23)</t>
  </si>
  <si>
    <t>A2097C1</t>
  </si>
  <si>
    <t>A955RC1</t>
  </si>
  <si>
    <t xml:space="preserve">    Government consumption expenditures</t>
  </si>
  <si>
    <t>A2089C1</t>
  </si>
  <si>
    <t xml:space="preserve">    Excluding imputations (19-20)</t>
  </si>
  <si>
    <t>A1684C1</t>
  </si>
  <si>
    <t>A822RC1</t>
  </si>
  <si>
    <t xml:space="preserve">  Government consumption expenditures and gross investment</t>
  </si>
  <si>
    <t xml:space="preserve">      Excluding imputations (16-17)</t>
  </si>
  <si>
    <t xml:space="preserve">    Imports of goods and services</t>
  </si>
  <si>
    <t xml:space="preserve">      Excluding imputations (13-14)</t>
  </si>
  <si>
    <t xml:space="preserve">    Exports of goods and services</t>
  </si>
  <si>
    <t>W511RC1</t>
  </si>
  <si>
    <t xml:space="preserve">    Excluding imputations (10-11)</t>
  </si>
  <si>
    <t>W510RC1</t>
  </si>
  <si>
    <t xml:space="preserve">    Imputations (14-17)</t>
  </si>
  <si>
    <t>A019RC1</t>
  </si>
  <si>
    <t xml:space="preserve">  Net exports of goods and services</t>
  </si>
  <si>
    <t>A2088C1</t>
  </si>
  <si>
    <t xml:space="preserve">    Excluding imputations (7-8)</t>
  </si>
  <si>
    <t>A006RC1</t>
  </si>
  <si>
    <t xml:space="preserve">  Gross private domestic investment</t>
  </si>
  <si>
    <t>A2086C1</t>
  </si>
  <si>
    <t xml:space="preserve">    Excluding imputations (4-5)</t>
  </si>
  <si>
    <t>A2042C1</t>
  </si>
  <si>
    <t xml:space="preserve">    Excluding imputations (1-2)</t>
  </si>
  <si>
    <t xml:space="preserve">          Gross domestic product</t>
  </si>
  <si>
    <t>Table 7.12. Imputations in the National Income and Product Accounts</t>
  </si>
  <si>
    <t>and government defined-benefit pension subsectors.</t>
  </si>
  <si>
    <t>Y631RC1</t>
  </si>
  <si>
    <t xml:space="preserve">  Equals: Change in benefit entitlements including implied funding of benefits from holding gains on assets \5\</t>
  </si>
  <si>
    <t>Y605RC1</t>
  </si>
  <si>
    <t xml:space="preserve">  Plus: Household actual contributions (7)</t>
  </si>
  <si>
    <t>Y620RC1</t>
  </si>
  <si>
    <t xml:space="preserve">  Less: Benefit payments and withdrawals (20)</t>
  </si>
  <si>
    <t>Y628RC1</t>
  </si>
  <si>
    <t xml:space="preserve">  Equals: Change in personal wealth \5\</t>
  </si>
  <si>
    <t xml:space="preserve">    Less: Interest and dividend income received by plans (10)</t>
  </si>
  <si>
    <t>Y626RC1</t>
  </si>
  <si>
    <t xml:space="preserve">    Interest accrued on benefit entitlements</t>
  </si>
  <si>
    <t>Y625RC1</t>
  </si>
  <si>
    <t xml:space="preserve">  Plus: Implied funding of benefits from holding gains on assets</t>
  </si>
  <si>
    <t>Y624RC1</t>
  </si>
  <si>
    <t xml:space="preserve">  Equals: Effect on personal saving</t>
  </si>
  <si>
    <t>Y616RC1</t>
  </si>
  <si>
    <t xml:space="preserve">  Less: Effect on personal consumption expenditures (2)</t>
  </si>
  <si>
    <t>Y622RC1</t>
  </si>
  <si>
    <t xml:space="preserve">  Effect on personal income (1-7-9 or 15-7-9)</t>
  </si>
  <si>
    <t>Effect of participation in defined benefit plans on personal income, saving, and wealth:</t>
  </si>
  <si>
    <t xml:space="preserve">  Less: Administrative expenses</t>
  </si>
  <si>
    <t xml:space="preserve">  Less: Benefit payments and withdrawals</t>
  </si>
  <si>
    <t>Y619RC1</t>
  </si>
  <si>
    <t xml:space="preserve">  Monetary income receipts on assets (12+14)</t>
  </si>
  <si>
    <t>Y618RC1</t>
  </si>
  <si>
    <t xml:space="preserve">  Actual employer and household contributions (5+7)</t>
  </si>
  <si>
    <t>Y617RC1</t>
  </si>
  <si>
    <t>Cash flow</t>
  </si>
  <si>
    <t xml:space="preserve">  Net change in benefit entitlements \4\</t>
  </si>
  <si>
    <t xml:space="preserve">  Benefit payments and withdrawals</t>
  </si>
  <si>
    <t xml:space="preserve">    Dividends</t>
  </si>
  <si>
    <t xml:space="preserve">    Interest</t>
  </si>
  <si>
    <t xml:space="preserve">  Imputed income payments on assets to persons</t>
  </si>
  <si>
    <t xml:space="preserve">  Administrative expenses</t>
  </si>
  <si>
    <t>Y601RC1</t>
  </si>
  <si>
    <t>Current expenditures, accrual basis</t>
  </si>
  <si>
    <t>Y610RC1</t>
  </si>
  <si>
    <t xml:space="preserve">      Imputed interest on plans' claims on employers \3\</t>
  </si>
  <si>
    <t>Y608RC1</t>
  </si>
  <si>
    <t xml:space="preserve">      Monetary interest</t>
  </si>
  <si>
    <t>Y607RC1</t>
  </si>
  <si>
    <t xml:space="preserve">  Income receipts on assets (including plans' claims on employers)</t>
  </si>
  <si>
    <t xml:space="preserve">    Household pension contribution supplements \2\</t>
  </si>
  <si>
    <t xml:space="preserve">      Less: Pension service charges \1\</t>
  </si>
  <si>
    <t xml:space="preserve">      Actual household contributions</t>
  </si>
  <si>
    <t xml:space="preserve">      Imputed employer contributions</t>
  </si>
  <si>
    <t xml:space="preserve">      Actual employer contributions</t>
  </si>
  <si>
    <t>Y612RC1</t>
  </si>
  <si>
    <t xml:space="preserve">    Claims to benefits accrued through service to employers</t>
  </si>
  <si>
    <t>Y602RC1</t>
  </si>
  <si>
    <t xml:space="preserve">  Contributions</t>
  </si>
  <si>
    <t xml:space="preserve">  Output \1\</t>
  </si>
  <si>
    <t>Current receipts, accrual basis</t>
  </si>
  <si>
    <t>Annual data from 1929 To 1969</t>
  </si>
  <si>
    <t>Note. Estimates in this table are based on the 1942 Standard Industrial Classification (SIC).</t>
  </si>
  <si>
    <t xml:space="preserve">    Retail trade and automobile services</t>
  </si>
  <si>
    <t xml:space="preserve">    Contract construction</t>
  </si>
  <si>
    <t xml:space="preserve">    Agriculture, forestry, and fisheries</t>
  </si>
  <si>
    <t xml:space="preserve">        By industry</t>
  </si>
  <si>
    <t>Annual data from 1929 To 1947</t>
  </si>
  <si>
    <t>Table 6.11A. Employer Contributions for Employee Pension and Insurance Funds by Industry and by Type</t>
  </si>
  <si>
    <t>Annual data from 1948 To 1969</t>
  </si>
  <si>
    <t>Annual data from 1946 To 1969</t>
  </si>
  <si>
    <t>3. Includes the Coast Guard, which is included in nondefense compensation in NIPA table 3.10.5.</t>
  </si>
  <si>
    <t>Y306RC1</t>
  </si>
  <si>
    <t>Equals: Change in benefit entitlements including implied funding of benefits from holding gains on assets \7\</t>
  </si>
  <si>
    <t>Y276RC1</t>
  </si>
  <si>
    <t>Plus: Household actual contributions (11)</t>
  </si>
  <si>
    <t>Y293RC1</t>
  </si>
  <si>
    <t>Less: Benefit payments and withdrawals (26)</t>
  </si>
  <si>
    <t>Y303RC1</t>
  </si>
  <si>
    <t>Equals: Change in personal wealth \7\</t>
  </si>
  <si>
    <t>Y279RC1</t>
  </si>
  <si>
    <t xml:space="preserve">  Less: Interest and dividend income received by plans (16)</t>
  </si>
  <si>
    <t>Y301RC1</t>
  </si>
  <si>
    <t xml:space="preserve">  Interest accrued on benefit entitlements</t>
  </si>
  <si>
    <t>Y300RC1</t>
  </si>
  <si>
    <t>Plus: Implied funding of benefits from holding gains on assets</t>
  </si>
  <si>
    <t>Y299RC1</t>
  </si>
  <si>
    <t>Equals: Effect on personal saving</t>
  </si>
  <si>
    <t>Y296RC1</t>
  </si>
  <si>
    <t>Less: Effect on personal consumption expenditures (2)</t>
  </si>
  <si>
    <t>Y297RC1</t>
  </si>
  <si>
    <t>Effect on personal income (1-11-15 or 21-11-15)</t>
  </si>
  <si>
    <t>Y295RC1</t>
  </si>
  <si>
    <t xml:space="preserve">    Military \3\</t>
  </si>
  <si>
    <t>Y294RC1</t>
  </si>
  <si>
    <t xml:space="preserve">    Civilian \2\</t>
  </si>
  <si>
    <t>Y292RC1</t>
  </si>
  <si>
    <t xml:space="preserve">  Monetary income receipts on assets (18+20)</t>
  </si>
  <si>
    <t>Y291RC1</t>
  </si>
  <si>
    <t xml:space="preserve">  Actual employer and household contributions (5+11)</t>
  </si>
  <si>
    <t>Y290RC1</t>
  </si>
  <si>
    <t>Y289RC1</t>
  </si>
  <si>
    <t xml:space="preserve">  Net change in benefit entitlements \6\</t>
  </si>
  <si>
    <t>ZZZZZZ1</t>
  </si>
  <si>
    <t>Y284RC1</t>
  </si>
  <si>
    <t xml:space="preserve">      Imputed interest on plans' claims on employers \5\</t>
  </si>
  <si>
    <t>Y281RC1</t>
  </si>
  <si>
    <t>Y280RC1</t>
  </si>
  <si>
    <t xml:space="preserve">    Household pension contribution supplements \4\</t>
  </si>
  <si>
    <t>Y278RC1</t>
  </si>
  <si>
    <t xml:space="preserve">        Military \3\</t>
  </si>
  <si>
    <t>Y277RC1</t>
  </si>
  <si>
    <t xml:space="preserve">        Civilian \2\</t>
  </si>
  <si>
    <t>Y275RC1</t>
  </si>
  <si>
    <t>Y274RC1</t>
  </si>
  <si>
    <t>Y273RC1</t>
  </si>
  <si>
    <t>Y272RC1</t>
  </si>
  <si>
    <t>Y271RC1</t>
  </si>
  <si>
    <t>Y270RC1</t>
  </si>
  <si>
    <t>Y285RC1</t>
  </si>
  <si>
    <t>Y269RC1</t>
  </si>
  <si>
    <t>Y268RC1</t>
  </si>
  <si>
    <t>Y337RC1</t>
  </si>
  <si>
    <t>S251201</t>
  </si>
  <si>
    <t>S121001</t>
  </si>
  <si>
    <t>Y334RC1</t>
  </si>
  <si>
    <t>Equals: Change in personal wealth \6\</t>
  </si>
  <si>
    <t>Y312RC1</t>
  </si>
  <si>
    <t>Y332RC1</t>
  </si>
  <si>
    <t>Y331RC1</t>
  </si>
  <si>
    <t>Y330RC1</t>
  </si>
  <si>
    <t>Y327RC1</t>
  </si>
  <si>
    <t>Y328RC1</t>
  </si>
  <si>
    <t>Y325RC1</t>
  </si>
  <si>
    <t>Y324RC1</t>
  </si>
  <si>
    <t>Y323RC1</t>
  </si>
  <si>
    <t>Y309RC1</t>
  </si>
  <si>
    <t>B1452C1</t>
  </si>
  <si>
    <t>Y317RC1</t>
  </si>
  <si>
    <t>Y314RC1</t>
  </si>
  <si>
    <t>Y313RC1</t>
  </si>
  <si>
    <t>Y310RC1</t>
  </si>
  <si>
    <t>S251101</t>
  </si>
  <si>
    <t>Y318RC1</t>
  </si>
  <si>
    <t>Y308RC1</t>
  </si>
  <si>
    <t>Y307RC1</t>
  </si>
  <si>
    <t>actuarial assumptions,and changes in plan provisions.</t>
  </si>
  <si>
    <t>that come from differences between actual experience and previous actuarial assumptions, changes in</t>
  </si>
  <si>
    <t>6. For defined benefit plans, excludes effects on change in the estimated value of benefit entitlements</t>
  </si>
  <si>
    <t>5. Consists of implied funding of benefits from holding gains on assets for defined benefit pension</t>
  </si>
  <si>
    <t>Y232RC1</t>
  </si>
  <si>
    <t>Y229RC1</t>
  </si>
  <si>
    <t>Plus: Implied funding of benefits from holding gains and other changes in assets \5\</t>
  </si>
  <si>
    <t>Y228RC1</t>
  </si>
  <si>
    <t>Y226RC1</t>
  </si>
  <si>
    <t>Effect on personal income (1-7-9 or 16-7-9)</t>
  </si>
  <si>
    <t>Y235RC1</t>
  </si>
  <si>
    <t>Y220RC1</t>
  </si>
  <si>
    <t xml:space="preserve">  Monetary income receipts on assets (13+15)</t>
  </si>
  <si>
    <t>Y219RC1</t>
  </si>
  <si>
    <t>Y218RC1</t>
  </si>
  <si>
    <t>Y905RC1</t>
  </si>
  <si>
    <t xml:space="preserve">  Net change in assets from current transactions for defined contribution plans</t>
  </si>
  <si>
    <t xml:space="preserve">  Net change in benefit entitlements for defined benefit plans \4\</t>
  </si>
  <si>
    <t xml:space="preserve">  Administrative expenses (8+10)</t>
  </si>
  <si>
    <t>Y212RC1</t>
  </si>
  <si>
    <t>Current expenditures</t>
  </si>
  <si>
    <t>Y210RC1</t>
  </si>
  <si>
    <t>Y209RC1</t>
  </si>
  <si>
    <t xml:space="preserve">  Income receipts on assets</t>
  </si>
  <si>
    <t>Y349RC1</t>
  </si>
  <si>
    <t xml:space="preserve">    Less: Pension service charges for defined contribution pension plans \1\</t>
  </si>
  <si>
    <t xml:space="preserve">      Less: Pension service charges for defined benefit pension plans \1\</t>
  </si>
  <si>
    <t>Y208RC1</t>
  </si>
  <si>
    <t>Y203RC1</t>
  </si>
  <si>
    <t>Y206RC1</t>
  </si>
  <si>
    <t xml:space="preserve">    Claims to benefits</t>
  </si>
  <si>
    <t>Y202RC1</t>
  </si>
  <si>
    <t>Y201RC1</t>
  </si>
  <si>
    <t>Current receipts</t>
  </si>
  <si>
    <t>Y267RC1</t>
  </si>
  <si>
    <t>Y241RC1</t>
  </si>
  <si>
    <t>Y256RC1</t>
  </si>
  <si>
    <t>Y264RC1</t>
  </si>
  <si>
    <t>Y242RC1</t>
  </si>
  <si>
    <t>Y262RC1</t>
  </si>
  <si>
    <t>Y261RC1</t>
  </si>
  <si>
    <t>Y260RC1</t>
  </si>
  <si>
    <t>Y257RC1</t>
  </si>
  <si>
    <t>Y258RC1</t>
  </si>
  <si>
    <t>Y255RC1</t>
  </si>
  <si>
    <t>Y254RC1</t>
  </si>
  <si>
    <t>Y253RC1</t>
  </si>
  <si>
    <t>Y252RC1</t>
  </si>
  <si>
    <t>Y237RC1</t>
  </si>
  <si>
    <t>Y246RC1</t>
  </si>
  <si>
    <t>Y244RC1</t>
  </si>
  <si>
    <t>Y243RC1</t>
  </si>
  <si>
    <t>W350RC1</t>
  </si>
  <si>
    <t>Y248RC1</t>
  </si>
  <si>
    <t>Y238RC1</t>
  </si>
  <si>
    <t>Sheet</t>
  </si>
  <si>
    <t>Row</t>
  </si>
  <si>
    <t>Column</t>
  </si>
  <si>
    <t>Start Year:</t>
  </si>
  <si>
    <t>Units</t>
  </si>
  <si>
    <t>Adjustment</t>
  </si>
  <si>
    <t>2011 Amount (AFTER REVISION)</t>
  </si>
  <si>
    <t>2011 Amount (FROM OUR SUBMISSION)</t>
  </si>
  <si>
    <t>7m. Other non-cash assistance</t>
  </si>
  <si>
    <t>Household Demand</t>
  </si>
  <si>
    <t>Adjusted Outlays</t>
  </si>
  <si>
    <t>Adjusted Gross Saving</t>
  </si>
  <si>
    <t>5c. Medical care (Medicaid and Other)</t>
  </si>
  <si>
    <t>http://www.treasury.gov/resource-center/tax-policy/Documents/OTP-CG-Taxes-Paid-Pos-CG-1954-2009-6-2012.pdf</t>
  </si>
  <si>
    <t>39.875/33.85</t>
  </si>
  <si>
    <t>28.00/20.00</t>
  </si>
  <si>
    <t>29.19/21.19</t>
  </si>
  <si>
    <t>21.05/16.05</t>
  </si>
  <si>
    <t>Total Realized Capital Gains</t>
  </si>
  <si>
    <t>Taxes Paid on Capital Gains</t>
  </si>
  <si>
    <t>Average Effective Tax Rate (percent)</t>
  </si>
  <si>
    <t>Realized Gains as a Percent of GDP</t>
  </si>
  <si>
    <t>Maximum Tax Rate on Long-Term Gains</t>
  </si>
  <si>
    <t>(dollar amounts in millions)</t>
  </si>
  <si>
    <r>
      <t>Capital Gains Tax Receipts</t>
    </r>
    <r>
      <rPr>
        <vertAlign val="superscript"/>
        <sz val="11"/>
        <rFont val="Arial"/>
        <family val="2"/>
      </rPr>
      <t>b</t>
    </r>
  </si>
  <si>
    <r>
      <t>Capital Gains Realizations</t>
    </r>
    <r>
      <rPr>
        <vertAlign val="superscript"/>
        <sz val="11"/>
        <rFont val="Arial"/>
        <family val="2"/>
      </rPr>
      <t>a</t>
    </r>
  </si>
  <si>
    <t>(Percentage of  individual</t>
  </si>
  <si>
    <t>(Billions of dollars)</t>
  </si>
  <si>
    <t>(Percentage of GDP)</t>
  </si>
  <si>
    <t>income tax receipts)</t>
  </si>
  <si>
    <t>Projected</t>
  </si>
  <si>
    <t>Source: Congressional Budget Office.</t>
  </si>
  <si>
    <t xml:space="preserve">Notes: Capital gains realizations are the sum of net capital gains from tax returns reporting a net gain.  </t>
  </si>
  <si>
    <t>a.  Calendar year basis.</t>
  </si>
  <si>
    <t xml:space="preserve">b.  Fiscal year basis. This measure is CBO's estimate of when tax liabilities resulting from capital gains realizations are paid to the Treasury. </t>
  </si>
  <si>
    <t>3b. Gov. Employee Contributions</t>
  </si>
  <si>
    <t>3c. Estimated Private Employee Contributions</t>
  </si>
  <si>
    <t>5c. Medicaid</t>
  </si>
  <si>
    <t>Personal Interest</t>
  </si>
  <si>
    <t>Personal Transfers</t>
  </si>
  <si>
    <t>Realized Capital Gains</t>
  </si>
  <si>
    <t>7n. Capital Gains Realizations</t>
  </si>
  <si>
    <t>Household Demand / Adjusted Disposable Income</t>
  </si>
  <si>
    <t>Adjusted Gross Saving / Adjusted Disposable Income</t>
  </si>
  <si>
    <t>B</t>
  </si>
  <si>
    <t>C</t>
  </si>
  <si>
    <t xml:space="preserve">    Less: Receipts from sales of goods and services by nonprofit institutions (134) \3\</t>
  </si>
  <si>
    <t xml:space="preserve">    Gross output of nonprofit institutions (133) \2\</t>
  </si>
  <si>
    <t xml:space="preserve">  Final consumption expenditures of nonprofit institutions serving households (NPISHs) \1\</t>
  </si>
  <si>
    <t>DEXFRC1</t>
  </si>
  <si>
    <t xml:space="preserve">        Less: Expenditures in the United States by nonresidents (130)</t>
  </si>
  <si>
    <t>DFTRRC1</t>
  </si>
  <si>
    <t xml:space="preserve">        Foreign travel by U.S. residents (129)</t>
  </si>
  <si>
    <t>DFORRC1</t>
  </si>
  <si>
    <t xml:space="preserve">      Net foreign travel</t>
  </si>
  <si>
    <t>DHHMRC1</t>
  </si>
  <si>
    <t xml:space="preserve">      Household maintenance (parts of 31, 33, and 36)</t>
  </si>
  <si>
    <t>DSOCRC1</t>
  </si>
  <si>
    <t xml:space="preserve">      Social services and religious activities (120)</t>
  </si>
  <si>
    <t>DPERRC1</t>
  </si>
  <si>
    <t xml:space="preserve">      Personal care and clothing services (14 and parts of 17 and 118)</t>
  </si>
  <si>
    <t>DPRSRC1</t>
  </si>
  <si>
    <t xml:space="preserve">      Professional and other services (121)</t>
  </si>
  <si>
    <t>DVEDRC1</t>
  </si>
  <si>
    <t xml:space="preserve">        Commercial and vocational schools (99)</t>
  </si>
  <si>
    <t>DNEHRC1</t>
  </si>
  <si>
    <t xml:space="preserve">        Nursery, elementary, and secondary schools (98)</t>
  </si>
  <si>
    <t>DHEDRC1</t>
  </si>
  <si>
    <t xml:space="preserve">        Higher education (97)</t>
  </si>
  <si>
    <t>DTEDRC1</t>
  </si>
  <si>
    <t xml:space="preserve">      Education services</t>
  </si>
  <si>
    <t>DINTRC1</t>
  </si>
  <si>
    <t xml:space="preserve">        Internet access (72)</t>
  </si>
  <si>
    <t>DPSSRC1</t>
  </si>
  <si>
    <t xml:space="preserve">        Postal and delivery services (68)</t>
  </si>
  <si>
    <t>DTCSRC1</t>
  </si>
  <si>
    <t xml:space="preserve">        Telecommunication services (71)</t>
  </si>
  <si>
    <t>DCOMRC1</t>
  </si>
  <si>
    <t>DOTSRC1</t>
  </si>
  <si>
    <t xml:space="preserve">    Other services</t>
  </si>
  <si>
    <t>DTINRC1</t>
  </si>
  <si>
    <t xml:space="preserve">        Net motor vehicle and other transportation insurance (116)</t>
  </si>
  <si>
    <t>DHINRC1</t>
  </si>
  <si>
    <t xml:space="preserve">        Net health insurance (112)</t>
  </si>
  <si>
    <t>DFINRC1</t>
  </si>
  <si>
    <t xml:space="preserve">        Net household insurance (111)</t>
  </si>
  <si>
    <t>DLIFRC1</t>
  </si>
  <si>
    <t xml:space="preserve">        Life insurance (110)</t>
  </si>
  <si>
    <t>DINSRC1</t>
  </si>
  <si>
    <t xml:space="preserve">      Insurance</t>
  </si>
  <si>
    <t>DOFIRC1</t>
  </si>
  <si>
    <t xml:space="preserve">        Financial service charges, fees, and commissions (108)</t>
  </si>
  <si>
    <t>DIMPRC1</t>
  </si>
  <si>
    <t xml:space="preserve">        Financial services furnished without payment (107)</t>
  </si>
  <si>
    <t>DFNLRC1</t>
  </si>
  <si>
    <t xml:space="preserve">      Financial services</t>
  </si>
  <si>
    <t>DIFSRC1</t>
  </si>
  <si>
    <t xml:space="preserve">    Financial services and insurance</t>
  </si>
  <si>
    <t>DACCRC1</t>
  </si>
  <si>
    <t xml:space="preserve">      Accommodations (104)</t>
  </si>
  <si>
    <t xml:space="preserve">        Food furnished to employees (including military) (103)</t>
  </si>
  <si>
    <t>DPMBRC1</t>
  </si>
  <si>
    <t xml:space="preserve">        Purchased meals and beverages (102)</t>
  </si>
  <si>
    <t>DFSERC1</t>
  </si>
  <si>
    <t xml:space="preserve">      Food services</t>
  </si>
  <si>
    <t>DFSARC1</t>
  </si>
  <si>
    <t xml:space="preserve">    Food services and accommodations</t>
  </si>
  <si>
    <t>DOTRRC1</t>
  </si>
  <si>
    <t xml:space="preserve">      Other recreational services (81, 94, and part of 92)</t>
  </si>
  <si>
    <t>DGAMRC1</t>
  </si>
  <si>
    <t xml:space="preserve">      Gambling (91)</t>
  </si>
  <si>
    <t>DAVPRC1</t>
  </si>
  <si>
    <t xml:space="preserve">      Audio-video, photographic, and information processing equipment services (parts of 77 and 93)</t>
  </si>
  <si>
    <t>DRLSRC1</t>
  </si>
  <si>
    <t xml:space="preserve">      Membership clubs, sports centers, parks, theaters, and museums (82)</t>
  </si>
  <si>
    <t>DRCARC1</t>
  </si>
  <si>
    <t xml:space="preserve">    Recreation services</t>
  </si>
  <si>
    <t>DWATRC1</t>
  </si>
  <si>
    <t xml:space="preserve">        Water transportation (65)</t>
  </si>
  <si>
    <t>DAITRC1</t>
  </si>
  <si>
    <t xml:space="preserve">        Air transportation (64)</t>
  </si>
  <si>
    <t>DGRDRC1</t>
  </si>
  <si>
    <t xml:space="preserve">        Ground transportation (63)</t>
  </si>
  <si>
    <t>DPUBRC1</t>
  </si>
  <si>
    <t xml:space="preserve">      Public transportation</t>
  </si>
  <si>
    <t>DOVSRC1</t>
  </si>
  <si>
    <t xml:space="preserve">        Other motor vehicle services (61)</t>
  </si>
  <si>
    <t>DVMRRC1</t>
  </si>
  <si>
    <t xml:space="preserve">        Motor vehicle maintenance and repair (60)</t>
  </si>
  <si>
    <t>DMVSRC1</t>
  </si>
  <si>
    <t xml:space="preserve">      Motor vehicle services</t>
  </si>
  <si>
    <t>DTRSRC1</t>
  </si>
  <si>
    <t xml:space="preserve">    Transportation services</t>
  </si>
  <si>
    <t>DNRSRC1</t>
  </si>
  <si>
    <t xml:space="preserve">        Nursing homes (52)</t>
  </si>
  <si>
    <t>DHSPRC1</t>
  </si>
  <si>
    <t xml:space="preserve">        Hospitals (51)</t>
  </si>
  <si>
    <t>DHPNRC1</t>
  </si>
  <si>
    <t xml:space="preserve">      Hospital and nursing home services</t>
  </si>
  <si>
    <t>DPMSRC1</t>
  </si>
  <si>
    <t xml:space="preserve">        Paramedical services (46)</t>
  </si>
  <si>
    <t>DDENRC1</t>
  </si>
  <si>
    <t xml:space="preserve">        Dental services (45)</t>
  </si>
  <si>
    <t>DPHYRC1</t>
  </si>
  <si>
    <t xml:space="preserve">        Physician services (44)</t>
  </si>
  <si>
    <t>DOUTRC1</t>
  </si>
  <si>
    <t xml:space="preserve">      Outpatient services</t>
  </si>
  <si>
    <t>DHLCRC1</t>
  </si>
  <si>
    <t xml:space="preserve">    Health care</t>
  </si>
  <si>
    <t>DGHERC1</t>
  </si>
  <si>
    <t xml:space="preserve">          Natural gas (28)</t>
  </si>
  <si>
    <t>DELCRC1</t>
  </si>
  <si>
    <t xml:space="preserve">          Electricity (27)</t>
  </si>
  <si>
    <t>DELGRC1</t>
  </si>
  <si>
    <t xml:space="preserve">        Electricity and gas</t>
  </si>
  <si>
    <t>DWRSRC1</t>
  </si>
  <si>
    <t xml:space="preserve">        Water supply and sanitation (25)</t>
  </si>
  <si>
    <t>DUTLRC1</t>
  </si>
  <si>
    <t xml:space="preserve">      Household utilities</t>
  </si>
  <si>
    <t>DGRHRC1</t>
  </si>
  <si>
    <t xml:space="preserve">        Group housing (23)</t>
  </si>
  <si>
    <t>DFARRC1</t>
  </si>
  <si>
    <t xml:space="preserve">        Rental value of farm dwellings (22)</t>
  </si>
  <si>
    <t>DOWNRC1</t>
  </si>
  <si>
    <t xml:space="preserve">        Imputed rental of owner-occupied nonfarm housing (21)</t>
  </si>
  <si>
    <t>DTENRC1</t>
  </si>
  <si>
    <t xml:space="preserve">        Rental of tenant-occupied nonfarm housing (20)</t>
  </si>
  <si>
    <t>DHSGRC1</t>
  </si>
  <si>
    <t xml:space="preserve">      Housing</t>
  </si>
  <si>
    <t>DHUTRC1</t>
  </si>
  <si>
    <t xml:space="preserve">    Housing and utilities</t>
  </si>
  <si>
    <t>DHCERC1</t>
  </si>
  <si>
    <t xml:space="preserve">  Household consumption expenditures (for services)</t>
  </si>
  <si>
    <t>DSERRC1</t>
  </si>
  <si>
    <t>Services</t>
  </si>
  <si>
    <t>DNFRRC1</t>
  </si>
  <si>
    <t xml:space="preserve">      Net expenditures abroad by U.S. residents (131)</t>
  </si>
  <si>
    <t>DNEWRC1</t>
  </si>
  <si>
    <t xml:space="preserve">      Magazines, newspapers, and stationery (part of 90)</t>
  </si>
  <si>
    <t>DTOBRC1</t>
  </si>
  <si>
    <t xml:space="preserve">      Tobacco (127)</t>
  </si>
  <si>
    <t>DOPCRC1</t>
  </si>
  <si>
    <t xml:space="preserve">      Personal care products (part of 118)</t>
  </si>
  <si>
    <t>DHOURC1</t>
  </si>
  <si>
    <t xml:space="preserve">      Household supplies (parts of 32 and 36)</t>
  </si>
  <si>
    <t>DREIRC1</t>
  </si>
  <si>
    <t xml:space="preserve">      Recreational items (parts of 80, 92, and 93)</t>
  </si>
  <si>
    <t>DPHMRC1</t>
  </si>
  <si>
    <t xml:space="preserve">      Pharmaceutical and other medical products (40 and 41)</t>
  </si>
  <si>
    <t>DONGRC1</t>
  </si>
  <si>
    <t xml:space="preserve">    Other nondurable goods</t>
  </si>
  <si>
    <t>DFULRC1</t>
  </si>
  <si>
    <t xml:space="preserve">      Fuel oil and other fuels (29)</t>
  </si>
  <si>
    <t>DMFLRC1</t>
  </si>
  <si>
    <t xml:space="preserve">      Motor vehicle fuels, lubricants, and fluids (59)</t>
  </si>
  <si>
    <t>DGOERC1</t>
  </si>
  <si>
    <t xml:space="preserve">    Gasoline and other energy goods</t>
  </si>
  <si>
    <t>DOCCRC1</t>
  </si>
  <si>
    <t xml:space="preserve">      Other clothing materials and footwear (13 and 17)</t>
  </si>
  <si>
    <t>DCICRC1</t>
  </si>
  <si>
    <t xml:space="preserve">        Children's and infants' clothing (12)</t>
  </si>
  <si>
    <t>DMBCRC1</t>
  </si>
  <si>
    <t xml:space="preserve">        Men's and boys' clothing (11)</t>
  </si>
  <si>
    <t>DWGCRC1</t>
  </si>
  <si>
    <t xml:space="preserve">        Women's and girls' clothing (10)</t>
  </si>
  <si>
    <t>DGARRC1</t>
  </si>
  <si>
    <t xml:space="preserve">      Garments</t>
  </si>
  <si>
    <t>DCLORC1</t>
  </si>
  <si>
    <t xml:space="preserve">    Clothing and footwear</t>
  </si>
  <si>
    <t>DFFDRC1</t>
  </si>
  <si>
    <t xml:space="preserve">      Food produced and consumed on farms (6)</t>
  </si>
  <si>
    <t>DAOPRC1</t>
  </si>
  <si>
    <t xml:space="preserve">      Alcoholic beverages purchased for off-premises consumption (5)</t>
  </si>
  <si>
    <t>DTFDRC1</t>
  </si>
  <si>
    <t xml:space="preserve">      Food and nonalcoholic beverages purchased for off-premises consumption (4)</t>
  </si>
  <si>
    <t>DFXARC1</t>
  </si>
  <si>
    <t xml:space="preserve">    Food and beverages purchased for off-premises consumption</t>
  </si>
  <si>
    <t>DNDGRC1</t>
  </si>
  <si>
    <t xml:space="preserve">  Nondurable goods</t>
  </si>
  <si>
    <t>DTCERC1</t>
  </si>
  <si>
    <t xml:space="preserve">      Telephone and facsimile equipment (67)</t>
  </si>
  <si>
    <t>DLUGRC1</t>
  </si>
  <si>
    <t xml:space="preserve">      Luggage and similar personal items (part of 119)</t>
  </si>
  <si>
    <t>DEBKRC1</t>
  </si>
  <si>
    <t xml:space="preserve">      Educational books (96)</t>
  </si>
  <si>
    <t>DTAERC1</t>
  </si>
  <si>
    <t xml:space="preserve">      Therapeutic appliances and equipment (42)</t>
  </si>
  <si>
    <t>DJRYRC1</t>
  </si>
  <si>
    <t xml:space="preserve">      Jewelry and watches (part of 119)</t>
  </si>
  <si>
    <t>DODGRC1</t>
  </si>
  <si>
    <t xml:space="preserve">    Other durable goods</t>
  </si>
  <si>
    <t>DMSCRC1</t>
  </si>
  <si>
    <t xml:space="preserve">      Musical instruments (part of 80)</t>
  </si>
  <si>
    <t>DRBKRC1</t>
  </si>
  <si>
    <t xml:space="preserve">      Recreational books (part of 90)</t>
  </si>
  <si>
    <t>DWHLRC1</t>
  </si>
  <si>
    <t xml:space="preserve">      Sports and recreational vehicles (79)</t>
  </si>
  <si>
    <t>DSPGRC1</t>
  </si>
  <si>
    <t xml:space="preserve">      Sporting equipment, supplies, guns, and ammunition (part of 80)</t>
  </si>
  <si>
    <t>DVAPRC1</t>
  </si>
  <si>
    <t xml:space="preserve">      Video, audio, photographic, and information processing equipment and media (75, 76, and part of 93)</t>
  </si>
  <si>
    <t>DREQRC1</t>
  </si>
  <si>
    <t xml:space="preserve">    Recreational goods and vehicles</t>
  </si>
  <si>
    <t>DTOORC1</t>
  </si>
  <si>
    <t xml:space="preserve">      Tools and equipment for house and garden (35)</t>
  </si>
  <si>
    <t>DUTERC1</t>
  </si>
  <si>
    <t xml:space="preserve">      Glassware, tableware, and household utensils (34)</t>
  </si>
  <si>
    <t>DAPPRC1</t>
  </si>
  <si>
    <t xml:space="preserve">      Household appliances (part of 33)</t>
  </si>
  <si>
    <t>DFFFRC1</t>
  </si>
  <si>
    <t xml:space="preserve">      Furniture and furnishings (parts of 31 and 32)</t>
  </si>
  <si>
    <t>DFDHRC1</t>
  </si>
  <si>
    <t xml:space="preserve">    Furnishings and durable household equipment</t>
  </si>
  <si>
    <t>DMVPRC1</t>
  </si>
  <si>
    <t xml:space="preserve">      Motor vehicle parts and accessories (58)</t>
  </si>
  <si>
    <t>DNPVRC1</t>
  </si>
  <si>
    <t xml:space="preserve">      Net purchases of used motor vehicles (56)</t>
  </si>
  <si>
    <t>DNMVRC1</t>
  </si>
  <si>
    <t xml:space="preserve">      New motor vehicles (55)</t>
  </si>
  <si>
    <t>DMOTRC1</t>
  </si>
  <si>
    <t xml:space="preserve">    Motor vehicles and parts</t>
  </si>
  <si>
    <t>DDURRC1</t>
  </si>
  <si>
    <t xml:space="preserve">  Durable goods</t>
  </si>
  <si>
    <t>DGDSRC1</t>
  </si>
  <si>
    <t>Goods</t>
  </si>
  <si>
    <t xml:space="preserve">      Personal consumption expenditures</t>
  </si>
  <si>
    <t>Tenant Rent</t>
  </si>
  <si>
    <t>7o. Tenant Rent</t>
  </si>
  <si>
    <t>1e. Construction of Owner-Occupied Structures (4)</t>
  </si>
  <si>
    <t>Private Residential Fixed Assets</t>
  </si>
  <si>
    <t>Investment</t>
  </si>
  <si>
    <t>[Millions of Dollars]</t>
  </si>
  <si>
    <t>Asset Codes</t>
  </si>
  <si>
    <t>RESIDENTIAL TOTALS</t>
  </si>
  <si>
    <t>Households:</t>
  </si>
  <si>
    <t xml:space="preserve"> i3r53105sfoo</t>
  </si>
  <si>
    <t xml:space="preserve">  Owner-occupied, 1-4 units, new</t>
  </si>
  <si>
    <t xml:space="preserve"> i3r53105asoo</t>
  </si>
  <si>
    <t xml:space="preserve">  Owner-occupied, 1-4 units, additions and alterations</t>
  </si>
  <si>
    <t xml:space="preserve"> i3r53105msoo</t>
  </si>
  <si>
    <t xml:space="preserve">  Owner-occupied, 1-4 units, major replacements</t>
  </si>
  <si>
    <t xml:space="preserve"> i3r53105mfoo</t>
  </si>
  <si>
    <t xml:space="preserve">  Owner-occupied, 5+ units, new</t>
  </si>
  <si>
    <t xml:space="preserve"> i3r53105amoo</t>
  </si>
  <si>
    <t xml:space="preserve">  Owner-occupied, 5+ units, additions and alterations</t>
  </si>
  <si>
    <t xml:space="preserve"> i3r53105mmoo</t>
  </si>
  <si>
    <t xml:space="preserve">  Owner-occupied, 5+ units, major replacements</t>
  </si>
  <si>
    <t xml:space="preserve"> i3r53105mhoo</t>
  </si>
  <si>
    <t xml:space="preserve">  Owner-occupied, manufactured homes</t>
  </si>
  <si>
    <t xml:space="preserve"> i3r53105acoo</t>
  </si>
  <si>
    <t xml:space="preserve">  Owner-occupied, acquisition costs</t>
  </si>
  <si>
    <t xml:space="preserve"> i3r53105dcoo</t>
  </si>
  <si>
    <t xml:space="preserve">  Owner-occupied, disposal costs</t>
  </si>
  <si>
    <t xml:space="preserve"> i3r53105sfto</t>
  </si>
  <si>
    <t xml:space="preserve">  Tenant-occupied, 1-4 units, new</t>
  </si>
  <si>
    <t xml:space="preserve"> i3r53105asto</t>
  </si>
  <si>
    <t xml:space="preserve">  Tenant-occupied, 1-4 units, additions and alterations</t>
  </si>
  <si>
    <t xml:space="preserve"> i3r53105msto</t>
  </si>
  <si>
    <t xml:space="preserve">  Tenant-occupied, 1-4 units, major replacements</t>
  </si>
  <si>
    <t xml:space="preserve"> i3r53105mfto</t>
  </si>
  <si>
    <t xml:space="preserve">  Tenant-occupied, 5+ units, new</t>
  </si>
  <si>
    <t xml:space="preserve"> i3r53105amto</t>
  </si>
  <si>
    <t xml:space="preserve">  Tenant-occupied, 5+ units, additions and alterations</t>
  </si>
  <si>
    <t xml:space="preserve"> i3r53105mmto</t>
  </si>
  <si>
    <t xml:space="preserve">  Tenant-occupied, 5+ units, major replacements</t>
  </si>
  <si>
    <t xml:space="preserve"> i3r53105acto</t>
  </si>
  <si>
    <t xml:space="preserve">  Tenant-occupied, acquisition costs</t>
  </si>
  <si>
    <t xml:space="preserve"> i3r53105dcto</t>
  </si>
  <si>
    <t xml:space="preserve">  Tenant-occupied, disposal costs</t>
  </si>
  <si>
    <t xml:space="preserve"> i3r53105e1to</t>
  </si>
  <si>
    <t xml:space="preserve">  Tenant-occupied, 1-4 units, equipment</t>
  </si>
  <si>
    <t xml:space="preserve"> i3r53105e5to</t>
  </si>
  <si>
    <t xml:space="preserve">  Tenant-occupied, 5+ units, equipment</t>
  </si>
  <si>
    <t>Corporate:</t>
  </si>
  <si>
    <t xml:space="preserve"> i3r53102sfto</t>
  </si>
  <si>
    <t xml:space="preserve"> i3r53102asto</t>
  </si>
  <si>
    <t xml:space="preserve"> i3r53102msto</t>
  </si>
  <si>
    <t xml:space="preserve"> i3r53102mfto</t>
  </si>
  <si>
    <t xml:space="preserve"> i3r53102amto</t>
  </si>
  <si>
    <t xml:space="preserve"> i3r53102mmto</t>
  </si>
  <si>
    <t xml:space="preserve"> i3r53102acto</t>
  </si>
  <si>
    <t xml:space="preserve"> i3r53102dcto</t>
  </si>
  <si>
    <t xml:space="preserve"> i3r53102e1to</t>
  </si>
  <si>
    <t xml:space="preserve"> i3r53102e5to</t>
  </si>
  <si>
    <t>Sole proprietors and partnerships:</t>
  </si>
  <si>
    <t xml:space="preserve"> i3r53104sfto</t>
  </si>
  <si>
    <t xml:space="preserve"> i3r53104asto</t>
  </si>
  <si>
    <t xml:space="preserve"> i3r53104msto</t>
  </si>
  <si>
    <t xml:space="preserve"> i3r53104mfto</t>
  </si>
  <si>
    <t xml:space="preserve"> i3r53104amto</t>
  </si>
  <si>
    <t xml:space="preserve"> i3r53104mmto</t>
  </si>
  <si>
    <t xml:space="preserve"> i3r53104mhto</t>
  </si>
  <si>
    <t xml:space="preserve">  Tenant-occupied, manufactured homes</t>
  </si>
  <si>
    <t xml:space="preserve"> i3r53104acto</t>
  </si>
  <si>
    <t xml:space="preserve"> i3r53104dcto</t>
  </si>
  <si>
    <t xml:space="preserve"> i3r53104e1to</t>
  </si>
  <si>
    <t xml:space="preserve"> i3r53104e5to</t>
  </si>
  <si>
    <t>Nonprofit institutions:</t>
  </si>
  <si>
    <t xml:space="preserve"> i3r53108sfto</t>
  </si>
  <si>
    <t xml:space="preserve"> i3r53108asto</t>
  </si>
  <si>
    <t xml:space="preserve"> i3r53108msto</t>
  </si>
  <si>
    <t xml:space="preserve"> i3r53108mfto</t>
  </si>
  <si>
    <t xml:space="preserve"> i3r53108amto</t>
  </si>
  <si>
    <t xml:space="preserve"> i3r53108mmto</t>
  </si>
  <si>
    <t xml:space="preserve"> i3r53108acto</t>
  </si>
  <si>
    <t xml:space="preserve"> i3r53108dcto</t>
  </si>
  <si>
    <t xml:space="preserve"> i3r53108e1to</t>
  </si>
  <si>
    <t xml:space="preserve"> i3r53108e5to</t>
  </si>
  <si>
    <t xml:space="preserve"> i3r53108osto</t>
  </si>
  <si>
    <t xml:space="preserve">  Other residential structures</t>
  </si>
  <si>
    <t>Millions</t>
  </si>
  <si>
    <t>'FA2004_Investment'!</t>
  </si>
  <si>
    <t>3a1. Actual Employer Contributions (Federal Gov. DB Pensions)</t>
  </si>
  <si>
    <t>3a2. Actual Employer Contributions (State and Local Gov. DB Pensions)</t>
  </si>
  <si>
    <t>3a3. Actual Employer Contributions (Private DB Pensions)</t>
  </si>
  <si>
    <t>3b3. Imputed Employer Contributions (Private DB Pensions)</t>
  </si>
  <si>
    <t>3b2. Imputed Employer Contributions (State and Local Gov. DB Pensions)</t>
  </si>
  <si>
    <t>3b1. Imputed Employer Contributions (Federal Gov. DB Pensions)</t>
  </si>
  <si>
    <t>3b1. Employee Contributions (Federal Gov. DB Pensions)</t>
  </si>
  <si>
    <t>3d1. Pension fund capital income (Federal Gov. DB Pensions)</t>
  </si>
  <si>
    <t>3e1. Benefits paid (Federal Gov. DB Pensions)</t>
  </si>
  <si>
    <t>3b2. Employee Contributions (State and Local Gov. DB Pensions)</t>
  </si>
  <si>
    <t>3c. Employee Contributions (Private DB Pensions)</t>
  </si>
  <si>
    <t>3d2. Pension fund capital income (State and Local Gov. DB Pensions)</t>
  </si>
  <si>
    <t>3d3. Pension fund capital income (Private DB Pensions)</t>
  </si>
  <si>
    <t>3e2. Benefits paid (State and Local Gov. DB Pensions)</t>
  </si>
  <si>
    <t>3e3. Benefits paid (Private DB Pensions)</t>
  </si>
  <si>
    <t>FA2004</t>
  </si>
  <si>
    <t>A</t>
  </si>
  <si>
    <r>
      <t>61100D</t>
    </r>
    <r>
      <rPr>
        <sz val="12"/>
        <color theme="0" tint="-4.9989318521683403E-2"/>
        <rFont val="Times New Roman"/>
        <family val="1"/>
      </rPr>
      <t>X</t>
    </r>
  </si>
  <si>
    <r>
      <t>20900</t>
    </r>
    <r>
      <rPr>
        <sz val="12"/>
        <color theme="0" tint="-4.9989318521683403E-2"/>
        <rFont val="Times New Roman"/>
        <family val="1"/>
      </rPr>
      <t>X</t>
    </r>
  </si>
  <si>
    <t>Table A1:  Adjustments to NIPA Data</t>
  </si>
  <si>
    <r>
      <t>72200</t>
    </r>
    <r>
      <rPr>
        <sz val="12"/>
        <color theme="0" tint="-4.9989318521683403E-2"/>
        <rFont val="Times New Roman"/>
        <family val="1"/>
      </rPr>
      <t>X</t>
    </r>
  </si>
  <si>
    <t>Housing</t>
  </si>
  <si>
    <t>Summary</t>
  </si>
  <si>
    <t>NIPA</t>
  </si>
  <si>
    <t>Free Fin Serv</t>
  </si>
  <si>
    <t>DB Pension</t>
  </si>
  <si>
    <t>Work Comp</t>
  </si>
  <si>
    <t>Medical</t>
  </si>
  <si>
    <t>NPISH</t>
  </si>
  <si>
    <t>Misc</t>
  </si>
  <si>
    <t>Realized CG</t>
  </si>
  <si>
    <t>Misc + W.C.</t>
  </si>
  <si>
    <t>Adjusted</t>
  </si>
  <si>
    <t>72200X</t>
  </si>
  <si>
    <t>Benefits paid by pension plans</t>
  </si>
  <si>
    <t>Employer contributions to private pension and profit-sharing plans</t>
  </si>
  <si>
    <t>Employer contributions to government employee pension plans</t>
  </si>
  <si>
    <t>Private DB Share of Tot DB+DC Benefits</t>
  </si>
  <si>
    <t>DB Share of Priv Empl Contributions</t>
  </si>
  <si>
    <t>Priv DB Cap Inc/ Gov DB Cap Inc</t>
  </si>
  <si>
    <t>1. Employer contributions for private DB plans (column D). I used the average DB share of total private employer contributions (column W) over 1984-1988 and multiplied that by the column W values for years before 1984.</t>
  </si>
  <si>
    <t>2. Private DB capital income (column M). I used the average ratio of private DB capital income to government DB capital income, again averaging over 1984-1988.</t>
  </si>
  <si>
    <t>3. Private DB benefits (column P). I used the 1984-1988 average share of private DB benefits in total DB benefits.</t>
  </si>
  <si>
    <t>Column G (Imputed employer contributions for private DB). These are all over the map in the mid 1980s. We might just assume that they are zero. It looks like private and government imputed employer contributions can have different signs. </t>
  </si>
  <si>
    <t>Column J (Employee contributions for private DB). Probably trivial. Maybe use a 5-year average of the ratio of employee contributions to employer contributions to back cast.</t>
  </si>
  <si>
    <t>Private Employee Contributions / Private Employer Contributions</t>
  </si>
  <si>
    <r>
      <t>31200</t>
    </r>
    <r>
      <rPr>
        <sz val="12"/>
        <color theme="0" tint="-0.14999847407452621"/>
        <rFont val="Times New Roman"/>
        <family val="1"/>
      </rPr>
      <t>M</t>
    </r>
  </si>
  <si>
    <r>
      <t>71200</t>
    </r>
    <r>
      <rPr>
        <sz val="12"/>
        <color theme="0" tint="-0.14999847407452621"/>
        <rFont val="Times New Roman"/>
        <family val="1"/>
      </rPr>
      <t>M</t>
    </r>
  </si>
  <si>
    <r>
      <t>20405</t>
    </r>
    <r>
      <rPr>
        <sz val="12"/>
        <color theme="0" tint="-0.14999847407452621"/>
        <rFont val="Times New Roman"/>
        <family val="1"/>
      </rPr>
      <t>M</t>
    </r>
  </si>
  <si>
    <r>
      <t>11200</t>
    </r>
    <r>
      <rPr>
        <sz val="12"/>
        <color theme="0" tint="-0.14999847407452621"/>
        <rFont val="Times New Roman"/>
        <family val="1"/>
      </rPr>
      <t>M</t>
    </r>
  </si>
  <si>
    <r>
      <t>71100</t>
    </r>
    <r>
      <rPr>
        <sz val="12"/>
        <color theme="0" tint="-0.14999847407452621"/>
        <rFont val="Times New Roman"/>
        <family val="1"/>
      </rPr>
      <t>M</t>
    </r>
  </si>
  <si>
    <r>
      <t>72300</t>
    </r>
    <r>
      <rPr>
        <sz val="12"/>
        <color theme="0" tint="-0.14999847407452621"/>
        <rFont val="Times New Roman"/>
        <family val="1"/>
      </rPr>
      <t>M</t>
    </r>
  </si>
  <si>
    <r>
      <t>72400</t>
    </r>
    <r>
      <rPr>
        <sz val="12"/>
        <color theme="0" tint="-0.14999847407452621"/>
        <rFont val="Times New Roman"/>
        <family val="1"/>
      </rPr>
      <t>M</t>
    </r>
  </si>
  <si>
    <t>1f. Owner Occupied Acquisition Costs</t>
  </si>
  <si>
    <t>1g. Owner Occupied Disposal Costs</t>
  </si>
  <si>
    <t>2a. Imputed interest received by households from banks, credit agencies, and investment companies</t>
  </si>
  <si>
    <t>2b. Imputed interest received by households from life insurance carriers</t>
  </si>
  <si>
    <t>2c. Imputed interest received by households from property and casualty insurance companies</t>
  </si>
  <si>
    <t>2d. Depositors (5)</t>
  </si>
  <si>
    <t>2e. Borrowers</t>
  </si>
  <si>
    <t>3a. Actual Employer Contributions (Federal Gov. DB Pensions)</t>
  </si>
  <si>
    <t>3b. Actual Employer Contributions (State and Local Gov. DB Pensions)</t>
  </si>
  <si>
    <t>3c. Actual Employer Contributions (Private DB Pensions)</t>
  </si>
  <si>
    <t>3d. Imputed Employer Contributions (Federal Gov. DB Pensions)</t>
  </si>
  <si>
    <t>3e. Imputed Employer Contributions (State and Local Gov. DB Pensions)</t>
  </si>
  <si>
    <t>3f. Imputed Employer Contributions (Private DB Pensions)</t>
  </si>
  <si>
    <t>3g. Employee Contributions (Federal Gov. DB Pensions)</t>
  </si>
  <si>
    <t>3h. Employee Contributions (State and Local Gov. DB Pensions)</t>
  </si>
  <si>
    <t>3i. Employee Contributions (Private DB Pensions)</t>
  </si>
  <si>
    <t>3j. Pension fund capital income (Federal Gov. DB Pensions)</t>
  </si>
  <si>
    <t>3k. Pension fund capital income (State and Local Gov. DB Pensions)</t>
  </si>
  <si>
    <t>3l. Pension fund capital income (Private DB Pensions)</t>
  </si>
  <si>
    <t>3m. Benefits paid (Federal Gov. DB Pensions)</t>
  </si>
  <si>
    <t>3n. Benefits paid (State and Local Gov. DB Pensions)</t>
  </si>
  <si>
    <t>3o. Benefits paid (Private DB Pensions)</t>
  </si>
  <si>
    <t>5a. Group health insurance purchased by employers</t>
  </si>
  <si>
    <t>Data for Table 1 in the Paper:</t>
  </si>
  <si>
    <t>DPHCRC1</t>
  </si>
  <si>
    <t>Q397RC1</t>
  </si>
  <si>
    <t>Q386RC1</t>
  </si>
  <si>
    <t>Y235RC0</t>
  </si>
  <si>
    <t>Q2023C1</t>
  </si>
  <si>
    <t>A1073C1</t>
  </si>
  <si>
    <t>Q522RC1</t>
  </si>
  <si>
    <t>Q237RC1</t>
  </si>
  <si>
    <t>http://www.bea.gov/national/FA2004/Details/xls/detailresidential.xlsx</t>
  </si>
  <si>
    <t>Taxes Paid on Capital Gains for Returns with Positive Net Capital Gains, 1954-2012</t>
  </si>
  <si>
    <t>http://www.treasury.gov/resource-center/tax-policy/Documents/OTAR-Taxes-Paid-on-Capital-Gains-for-Returns-with-Positive-Net-Capital-Gains-1960-2012.pdf</t>
  </si>
  <si>
    <r>
      <t xml:space="preserve">This file presents data that supplements information in Chapters 1 and 4 of CBO's February 2014 report </t>
    </r>
    <r>
      <rPr>
        <i/>
        <sz val="11"/>
        <color theme="1"/>
        <rFont val="Arial"/>
        <family val="2"/>
      </rPr>
      <t>The Budget and Economic Outlook: 2014 to 2024</t>
    </r>
    <r>
      <rPr>
        <sz val="11"/>
        <color theme="1"/>
        <rFont val="Arial"/>
        <family val="2"/>
      </rPr>
      <t>.</t>
    </r>
  </si>
  <si>
    <t>Historical</t>
  </si>
  <si>
    <t>www.cbo.gov/publication/45069</t>
  </si>
  <si>
    <t>Actual and Projected Capital Gains Realizations and Tax Receipts in CBO's January 2015 Baseline</t>
  </si>
  <si>
    <t>not shown separately; subsidies are presented net of the current surplus of government enterprises.</t>
  </si>
  <si>
    <t>2. Prior to 1959, subsidies (line 20) and the current surplus of government enterprises (line 25) are</t>
  </si>
  <si>
    <t>period.</t>
  </si>
  <si>
    <t>benefits accrued by defined benefit pension plan participants through service to employers in the current</t>
  </si>
  <si>
    <t>1. Includes actual employer contributions and actuarially imputed employer contributions to reflect</t>
  </si>
  <si>
    <t xml:space="preserve">Data published October 29, 2015  </t>
  </si>
  <si>
    <t>Annual data from 1969 To 2014</t>
  </si>
  <si>
    <t>Table 1.12. National Income by Type of Income</t>
  </si>
  <si>
    <t>File created 11/4/2015 6:25:38 AM</t>
  </si>
  <si>
    <t>File created 11/4/2015 6:27:02 AM</t>
  </si>
  <si>
    <t>2. Social security benefits include old-age, survivors, and disability insurance benefits that are distributed</t>
  </si>
  <si>
    <t>from the federal old-age and survivors insurance trust fund and the disability insurance trust fund.</t>
  </si>
  <si>
    <t>3. Medicare benefits include hospital and supplementary medical insurance benefits that are distributed</t>
  </si>
  <si>
    <t>from the federal hospital insurance trust fund and the supplementary medical insurance trust fund.</t>
  </si>
  <si>
    <t>5. The current-dollar measure is deflated by the implicit price deflator for personal consumption expenditures.</t>
  </si>
  <si>
    <t>Table 2.4.5. Personal Consumption Expenditures by Type of Product</t>
  </si>
  <si>
    <t xml:space="preserve">Data published August 06, 2015   </t>
  </si>
  <si>
    <t>1. Net expenses of NPISHs, defined as their gross operating expenses less primary sales to households.</t>
  </si>
  <si>
    <t>2. Gross output is net of unrelated sales, secondary sales, and sales to business, government, and the</t>
  </si>
  <si>
    <t>rest of the world; excludes own-account investment (construction and software).</t>
  </si>
  <si>
    <t>3. Excludes unrelated sales, secondary sales, and sales to business, government, and the rest of the</t>
  </si>
  <si>
    <t>world; includes membership dues and fees.</t>
  </si>
  <si>
    <t>Note.The figures in parentheses are the line numbers of the corresponding items in table 2.5.5.</t>
  </si>
  <si>
    <t>File created 11/4/2015 6:28:57 AM</t>
  </si>
  <si>
    <t>Annual data from 1992 To 2014</t>
  </si>
  <si>
    <t xml:space="preserve">Data published November 04, 2015 </t>
  </si>
  <si>
    <t>File created 11/4/2015 8:05:56 AM</t>
  </si>
  <si>
    <t>2. Includes benefits paid to members, specific assistance to individuals, and grants and allocations.</t>
  </si>
  <si>
    <t>5. Gross output is net of unrelated sales, secondary sales, and sales to business, government, and the</t>
  </si>
  <si>
    <t>7. Consists of rental income of nonprofit institutions (line 48), income receipts on assets (line 49),</t>
  </si>
  <si>
    <t>transfer receipts from government (line 53), and transfer receipts from business (line 54).</t>
  </si>
  <si>
    <t>8. Includes grants and allocations made by nonprofit institutions that indirectly support households</t>
  </si>
  <si>
    <t>through the support of other nonprofit institutions, plus their payments to affiliates.</t>
  </si>
  <si>
    <t>Note. Estimates in this table exclude nonprofit institutions serving business and government.</t>
  </si>
  <si>
    <t>File created 11/4/2015 6:34:24 AM</t>
  </si>
  <si>
    <t>1. Social security benefits include old-age, survivors, and disability insurance benefits that are distributed</t>
  </si>
  <si>
    <t>2. Medicare benefits include hospital and supplementary medical insurance benefits that are distributed</t>
  </si>
  <si>
    <t>3. Consists of payments for medical services for dependents of active duty military personnel at nonmilitary</t>
  </si>
  <si>
    <t>facilities.</t>
  </si>
  <si>
    <t>5. Prior to October 2008, benefits for the Supplemental Nutrition Assistance Program were called Food</t>
  </si>
  <si>
    <t>Stamp benefits.</t>
  </si>
  <si>
    <t>6. Includes the amounts by which federal refundable tax credits reduce personal current tax liabilities</t>
  </si>
  <si>
    <t>and liabilities to pay contributions for government social insurance as well as the outlays that are</t>
  </si>
  <si>
    <t>distributed when the amount of federal refundable tax credits exceeds an individual's federal tax liabilities.</t>
  </si>
  <si>
    <t>7. Consists largely of payments to nonprofit institutions, aid to students, and payments for medical</t>
  </si>
  <si>
    <t>services for retired military personnel and their dependents at nonmilitary facilities.</t>
  </si>
  <si>
    <t>9. Consists of aid to families with dependent children and, beginning with 1996, assistance programs</t>
  </si>
  <si>
    <t>operating under the Personal Responsibility and Work Opportunity Reconciliation Act of 1996.</t>
  </si>
  <si>
    <t>11. Consists of expenditures for food under the supplemental program for women, infants, and children;</t>
  </si>
  <si>
    <t>foster care; adoption assistance; and payments to nonprofit welfare institutions.</t>
  </si>
  <si>
    <t>13. Consists of federal government social benefits to the rest of the world and includes benefits paid</t>
  </si>
  <si>
    <t>to individuals in the U.S. territories and the Commonwealths of Puerto Rico and Northern Mariana Islands.</t>
  </si>
  <si>
    <t>File created 11/4/2015 12:45:35 AM</t>
  </si>
  <si>
    <t>File created 11/4/2015 6:43:12 AM</t>
  </si>
  <si>
    <t>1. Includes defined benefit and defined contributions plans. Additional detail is available in tables</t>
  </si>
  <si>
    <t>7.20 - 7.25.</t>
  </si>
  <si>
    <t>File created 11/4/2015 6:43:15 AM</t>
  </si>
  <si>
    <t>B4904BC0</t>
  </si>
  <si>
    <t>B4905BC0</t>
  </si>
  <si>
    <t>B4906BC0</t>
  </si>
  <si>
    <t>B4907BC0</t>
  </si>
  <si>
    <t>B4910BC0</t>
  </si>
  <si>
    <t>B4912BC0</t>
  </si>
  <si>
    <t>2. Includes cash benefit payments and withdrawals. Additional detail is available in tables 7.20 - 7.25.</t>
  </si>
  <si>
    <t>Note. Estimates in this table are based on the 1972 Standard Industrial Classification (SIC).</t>
  </si>
  <si>
    <t>File created 11/4/2015 1:01:29 AM</t>
  </si>
  <si>
    <t>File created 11/4/2015 1:01:30 AM</t>
  </si>
  <si>
    <t>Annual data from 1998 To 2014</t>
  </si>
  <si>
    <t>File created 11/4/2015 1:01:33 AM</t>
  </si>
  <si>
    <t>1. Consists of professional, scientific, and technical services; management of companies and enterprises;</t>
  </si>
  <si>
    <t>and administrative and waste management services.</t>
  </si>
  <si>
    <t>2. Includes defined benefit and defined contributions plans. Additional detail is available in tables</t>
  </si>
  <si>
    <t>4. Includes cash benefit payments and withdrawals. Additional detail is available in tables 7.20 - 7.25.</t>
  </si>
  <si>
    <t>Note. Estimates in this table are based on the 2002 North American Industry Classification System (NAICS).</t>
  </si>
  <si>
    <t>D</t>
  </si>
  <si>
    <t>Table 7.11. Interest Paid and Received by Sector and Legal Form of Organization</t>
  </si>
  <si>
    <t>File created 11/4/2015 6:46:57 AM</t>
  </si>
  <si>
    <t>1. Excludes interest paid or received by government enterprises, which is included in the government</t>
  </si>
  <si>
    <t>sector.</t>
  </si>
  <si>
    <t>2. Consists of interest paid on the deposit liabilities of commercial and mutual savings banks, savings</t>
  </si>
  <si>
    <t>and loan associations, and credit unions.</t>
  </si>
  <si>
    <t>5. Interest received by nonfinancial sole proprietorships and partnerships is considered interest received</t>
  </si>
  <si>
    <t>by persons and is included in line 32.</t>
  </si>
  <si>
    <t>6. Includes interest imputed to persons from employee pension plans and imputed interest income attributable</t>
  </si>
  <si>
    <t>to under- or over-funded defined benefit employee pension plans.</t>
  </si>
  <si>
    <t>7. Consists of the imputed interest attributable to the under- or over-funded defined benefit employee</t>
  </si>
  <si>
    <t>pension plans of other financial entities, including those establishments providing nondepository credit</t>
  </si>
  <si>
    <t>intermediation services; securities, commodity contracts, and other financial investment services; insurance,</t>
  </si>
  <si>
    <t>brokerage, and related services; and real estate investment trust services.</t>
  </si>
  <si>
    <t>8. Consists of the imputed interest attributable to the under- or over-funded defined benefit employee</t>
  </si>
  <si>
    <t>pension plans.</t>
  </si>
  <si>
    <t>Note. In this table, imputed interest paid (line 39) is the sum of (1) premium supplements paid to property</t>
  </si>
  <si>
    <t>and casualty insurance carriers by households and institutions, governments, domestic business, and</t>
  </si>
  <si>
    <t>the rest of the world as a measure of imputed services provided to these sectors by the property and</t>
  </si>
  <si>
    <t>casualty insurance providers, (2) the difference between the property income received by financial intermediaries</t>
  </si>
  <si>
    <t>from the investment of depositors' or beneficiaries' funds and the interest paid by them to business,</t>
  </si>
  <si>
    <t>households and institutions, governments, and the rest of the world, and (3) the imputed services provided</t>
  </si>
  <si>
    <t>to these sectors in the role of borrowers of financial services; these services are included as negative</t>
  </si>
  <si>
    <t>amounts paid by the borrowers and received by the financial intermediaries.</t>
  </si>
  <si>
    <t>File created 11/4/2015 10:00:40 AM</t>
  </si>
  <si>
    <t xml:space="preserve">Data published September 9, 2015 </t>
  </si>
  <si>
    <t>File created 11/4/2015 10:00:56 AM</t>
  </si>
  <si>
    <t xml:space="preserve">    Imputations (154-157+166+171+172+174+ 176+177+180+182+183+186-187+188+191+200+203+212+213)</t>
  </si>
  <si>
    <t xml:space="preserve">    Imputations (154-157+166+171+176+182+ 188+200+204+205+206+207-210-211)</t>
  </si>
  <si>
    <t xml:space="preserve">    Imputations (210+211+212)</t>
  </si>
  <si>
    <t xml:space="preserve">      Imputations (174+180+186)</t>
  </si>
  <si>
    <t xml:space="preserve">      Imputations (187)</t>
  </si>
  <si>
    <t xml:space="preserve">    Imputations (172+177+183+191+208+213)</t>
  </si>
  <si>
    <t xml:space="preserve">      Imputations (172+177+183+191+208+213-214)</t>
  </si>
  <si>
    <t xml:space="preserve">     Imputations (189+203)</t>
  </si>
  <si>
    <t xml:space="preserve">    Imputations (159)</t>
  </si>
  <si>
    <t xml:space="preserve">    Imputations (163+164+188-190-192+195-196+200+212+215)</t>
  </si>
  <si>
    <t xml:space="preserve">      Imputations (215)</t>
  </si>
  <si>
    <t xml:space="preserve">      Imputations (163-198+199)</t>
  </si>
  <si>
    <t xml:space="preserve">      Imputations (200+212)</t>
  </si>
  <si>
    <t xml:space="preserve">      Imputations (164)</t>
  </si>
  <si>
    <t xml:space="preserve">      Imputations (188-190+195-196+198-199)</t>
  </si>
  <si>
    <t xml:space="preserve">      Profits after tax with inventory valuation and capital consumption adjustments</t>
  </si>
  <si>
    <t xml:space="preserve">        Imputations (188-190+195-196+198-199)</t>
  </si>
  <si>
    <t xml:space="preserve">          Imputations (197)</t>
  </si>
  <si>
    <t xml:space="preserve">          Imputations (188-190+195-196-197+198-199)</t>
  </si>
  <si>
    <t xml:space="preserve">      Imputations (-192)</t>
  </si>
  <si>
    <t xml:space="preserve">    Imputations (165+168+213)</t>
  </si>
  <si>
    <t xml:space="preserve">  Imputations (164-159+171+182+189+196+197-198+199+200+204+205+206+207+212)</t>
  </si>
  <si>
    <t xml:space="preserve">    Imputations (189+203)</t>
  </si>
  <si>
    <t xml:space="preserve">    Imputations (200+212)</t>
  </si>
  <si>
    <t xml:space="preserve">    Imputations (164)</t>
  </si>
  <si>
    <t xml:space="preserve">    Imputations (171+182+196+197)</t>
  </si>
  <si>
    <t xml:space="preserve">    Imputations (-159-198+199)</t>
  </si>
  <si>
    <t xml:space="preserve">    Imputations (208)</t>
  </si>
  <si>
    <t xml:space="preserve">  Imputations (-158)</t>
  </si>
  <si>
    <t xml:space="preserve">  Imputations (5-163+228)</t>
  </si>
  <si>
    <t xml:space="preserve">  Imputations (199+209-165-168)</t>
  </si>
  <si>
    <t xml:space="preserve">  Imputations (172+183+208-192)</t>
  </si>
  <si>
    <t xml:space="preserve">  Imputations (172+183+191+195+208+213-214)</t>
  </si>
  <si>
    <t xml:space="preserve">  Imputations (214-191-192-195-213)</t>
  </si>
  <si>
    <t xml:space="preserve">  Imputations (174+186+187)</t>
  </si>
  <si>
    <t xml:space="preserve">    Imputations (174+180+186)</t>
  </si>
  <si>
    <t xml:space="preserve">    Imputations (-180+187)</t>
  </si>
  <si>
    <t xml:space="preserve">  Current taxes, contributions for government social insurance, and transfer receipts from the rest of the world \1\</t>
  </si>
  <si>
    <t>LA0000351</t>
  </si>
  <si>
    <t xml:space="preserve">  Excluding imputations (126-127)</t>
  </si>
  <si>
    <t xml:space="preserve">    Imputations (187)</t>
  </si>
  <si>
    <t xml:space="preserve">    Excluding imputations (129-130)</t>
  </si>
  <si>
    <t xml:space="preserve">    Imputations (174+186)</t>
  </si>
  <si>
    <t xml:space="preserve">    Excluding imputations (132-133)</t>
  </si>
  <si>
    <t xml:space="preserve">  Current taxes and transfer payments to the rest of the world \1\</t>
  </si>
  <si>
    <t xml:space="preserve">  Imputations (209+214)</t>
  </si>
  <si>
    <t xml:space="preserve">  Excluding imputations (136-137)</t>
  </si>
  <si>
    <t xml:space="preserve">  Imputations (209+214-165-168-213)</t>
  </si>
  <si>
    <t xml:space="preserve">  Excluding imputations (139-140)</t>
  </si>
  <si>
    <t xml:space="preserve">    Imputations (199+209-165-168)</t>
  </si>
  <si>
    <t xml:space="preserve">    Excluding imputations (142-143)</t>
  </si>
  <si>
    <t xml:space="preserve">    Imputations (188-190+195-196-197+198-199)</t>
  </si>
  <si>
    <t xml:space="preserve">    Excluding imputations (145-146)</t>
  </si>
  <si>
    <t xml:space="preserve">    Imputations (214-191-192-195-213)</t>
  </si>
  <si>
    <t xml:space="preserve">    Excluding imputations (148-149)</t>
  </si>
  <si>
    <t xml:space="preserve">  Imputations (165+168+213)</t>
  </si>
  <si>
    <t xml:space="preserve">  Excluding imputations (151-152)</t>
  </si>
  <si>
    <t xml:space="preserve">    Imputed services (179+185)</t>
  </si>
  <si>
    <t xml:space="preserve">    Intermediate inputs excluding imputations (155-156)</t>
  </si>
  <si>
    <t xml:space="preserve">  Net interest (226-179-185)</t>
  </si>
  <si>
    <t xml:space="preserve">    Imputations (-179-185)</t>
  </si>
  <si>
    <t xml:space="preserve">    Monetary interest (226)</t>
  </si>
  <si>
    <t xml:space="preserve">  Rental income of persons with capital consumption adjustment (154-155-158+159-160-163-165)</t>
  </si>
  <si>
    <t>Rental value of nonresidential fixed assets owned and used by nonprofit institutions serving households \2\</t>
  </si>
  <si>
    <t xml:space="preserve">  Monetary interest (227)</t>
  </si>
  <si>
    <t>Financial services furnished without payment (170+175)</t>
  </si>
  <si>
    <t xml:space="preserve">    Rest of the world \4\</t>
  </si>
  <si>
    <t>Premium supplements for property and casualty insurance (182+183+184+186-187)</t>
  </si>
  <si>
    <t xml:space="preserve">  Imputed household contributions and contribution supplements (-188+189+196+197)</t>
  </si>
  <si>
    <t xml:space="preserve">  Food furnished to employees, including military and domestic service \5\</t>
  </si>
  <si>
    <t xml:space="preserve">  Standard clothing issued to military personnel \5\</t>
  </si>
  <si>
    <t xml:space="preserve">  Employees' lodging \5\</t>
  </si>
  <si>
    <t xml:space="preserve">  Employer contributions for health and life insurance \6\</t>
  </si>
  <si>
    <t xml:space="preserve">  Contributions for government social insurance for federal government employees for certain programs \7\</t>
  </si>
  <si>
    <t xml:space="preserve">  Owner-occupied residential structures \8\</t>
  </si>
  <si>
    <t xml:space="preserve">  Nonresidential fixed investment by nonprofit institutions serving households \9\</t>
  </si>
  <si>
    <t xml:space="preserve">  General government consumption of fixed capital \10\</t>
  </si>
  <si>
    <t xml:space="preserve">  Gross government investment \11\</t>
  </si>
  <si>
    <t xml:space="preserve">  Net interest, domestic (216-221+225)</t>
  </si>
  <si>
    <t xml:space="preserve">      By banks, credit agencies, and investment companies for depositor services and by property and casualty insurance carriers (170+181)</t>
  </si>
  <si>
    <t xml:space="preserve">      By private enterprises for borrower services (-178)</t>
  </si>
  <si>
    <t xml:space="preserve">      By corporate business for unfunded actuarial liability of defined benefit pension plans (194)</t>
  </si>
  <si>
    <t xml:space="preserve">      By defined benefit and defined contribution pension plans (196)</t>
  </si>
  <si>
    <t xml:space="preserve">      By banks for borrower services (-175)</t>
  </si>
  <si>
    <t xml:space="preserve">      By defined benefit pension plans for unfunded actuarial liability (193)</t>
  </si>
  <si>
    <t xml:space="preserve">      By other private enterprises (173+184)</t>
  </si>
  <si>
    <t xml:space="preserve">    Owner-occupied housing (-226)</t>
  </si>
  <si>
    <t xml:space="preserve">    Interest paid by nonprofit institutions serving households (-167)</t>
  </si>
  <si>
    <t xml:space="preserve">    Borrower services paid by persons (-176)</t>
  </si>
  <si>
    <t xml:space="preserve">  Personal interest income (171+182+196)</t>
  </si>
  <si>
    <t xml:space="preserve">    Net interest, domestic (215)</t>
  </si>
  <si>
    <t xml:space="preserve">    Net interest, rest of the world (-174-180-186+187)</t>
  </si>
  <si>
    <t xml:space="preserve">    Net imputed interest paid by government (-172-177-183+195)</t>
  </si>
  <si>
    <t xml:space="preserve">    Personal interest payments (228)</t>
  </si>
  <si>
    <t xml:space="preserve">    Owner-occupied housing (154-157)</t>
  </si>
  <si>
    <t xml:space="preserve">    Rental value of nonresidential fixed assets owned and used by nonprofit institutions serving households (166)</t>
  </si>
  <si>
    <t xml:space="preserve">    Financial services furnished without payment (171+172+174+176+177+180)</t>
  </si>
  <si>
    <t xml:space="preserve">    Premium supplements for property and casualty insurance (182+183+186-187)</t>
  </si>
  <si>
    <t xml:space="preserve">    Defined benefit and defined contribution pension plans (188+191)</t>
  </si>
  <si>
    <t xml:space="preserve">    Farm products consumed on farms (200)</t>
  </si>
  <si>
    <t xml:space="preserve">    Employment-related imputations (203)</t>
  </si>
  <si>
    <t xml:space="preserve">    Margins on owner-built housing (212)</t>
  </si>
  <si>
    <t xml:space="preserve">    Consumption of general government fixed capital (213)</t>
  </si>
  <si>
    <t xml:space="preserve">  Excluding imputations (237-238)</t>
  </si>
  <si>
    <t xml:space="preserve">    Owner-occupied housing (164-159)</t>
  </si>
  <si>
    <t xml:space="preserve">    Depositor financial services furnished without payment and premium supplements (171+182)</t>
  </si>
  <si>
    <t xml:space="preserve">    Defined benefit and defined contribution pension plans (189+196+197-198+199)</t>
  </si>
  <si>
    <t xml:space="preserve">    Food furnished to employees, including military and domestic service (204)</t>
  </si>
  <si>
    <t xml:space="preserve">    Standard clothing issued to military personnel (205)</t>
  </si>
  <si>
    <t xml:space="preserve">    Employees' lodging (206)</t>
  </si>
  <si>
    <t xml:space="preserve">    Employer contributions for health and life insurance (207)</t>
  </si>
  <si>
    <t xml:space="preserve">  Excluding imputations (249-250)</t>
  </si>
  <si>
    <t>1. Prior to 1999, current taxes, contributions for government social insurance, and transfer receipts</t>
  </si>
  <si>
    <t>from the rest of the world (line 125) are not separately displayed, and line 135 includes current taxes</t>
  </si>
  <si>
    <t>and transfer payments to the rest of the world net of current taxes, contributions for government social</t>
  </si>
  <si>
    <t>insurance, and transfer receipts from the rest of the world.</t>
  </si>
  <si>
    <t>2. Residential dwellings owned and used by nonprofit institutions serving households are included in</t>
  </si>
  <si>
    <t>owner-occupied housing categories.</t>
  </si>
  <si>
    <t>3. Classified as a service in exports, and as an income payment to the rest of the world.</t>
  </si>
  <si>
    <t>4. Classified as a service in exports, and as an income receipt from the rest of the world.</t>
  </si>
  <si>
    <t>5. For general government employees, recorded as compensation of employees (wages and salaries) and</t>
  </si>
  <si>
    <t>as a sale; does not affect government consumption expenditures. Similar payments for employees of government</t>
  </si>
  <si>
    <t>enterprises are not included in government consumption expenditures; they are deducted in the calculation</t>
  </si>
  <si>
    <t>of the surplus of government enterprises.</t>
  </si>
  <si>
    <t>6. Health insurance premiums paid by employers are included in the calculation of the 'net health insurance'</t>
  </si>
  <si>
    <t>category of personal consumption expenditures (PCE); life insurance premiums paid by employers are included</t>
  </si>
  <si>
    <t>in the calculation of the 'life insurance' category of PCE.</t>
  </si>
  <si>
    <t>7. Consists of the programs for which a social insurance fund is imputed, and for which contributions</t>
  </si>
  <si>
    <t>are set equal to benefits paid. These payments are funded directly out of the current budget. The specific</t>
  </si>
  <si>
    <t>programs consist of workers' compensation, unemployment insurance, and medical services for the dependents</t>
  </si>
  <si>
    <t>of active duty military personnel at nonmilitary facilities. Source data are not available for the corresponding</t>
  </si>
  <si>
    <t>treatment for similar state and local government programs. Similar payments for employees of government</t>
  </si>
  <si>
    <t>8. Consists of owner-occupant purchases of new single-family dwellings, including manufactured homes,</t>
  </si>
  <si>
    <t>expenditures on improvements, and payments of commissions on new and existing residential dwellings,</t>
  </si>
  <si>
    <t>less sales of dwellings to government. The series is calculated from the investment data prepared as</t>
  </si>
  <si>
    <t>part of BEA's capital stock estimates. It differs from the investment data shown in table 5.4.5 because</t>
  </si>
  <si>
    <t>the series shown in that table reflect total purchases by private business.</t>
  </si>
  <si>
    <t>9. Excludes investment by nonprofit institutions serving households in residential properties, which</t>
  </si>
  <si>
    <t>is included in owner-occupant investment (see footnote 2) and in sales of existing structures to governments.</t>
  </si>
  <si>
    <t>The series is calculated from the investment data prepared as part of BEA's capital stock estimates.</t>
  </si>
  <si>
    <t>It differs from the investment data shown in table 5.4.5 because the series shown in that table reflect</t>
  </si>
  <si>
    <t>total purchases by private business.</t>
  </si>
  <si>
    <t>10. The consumption of fixed capital (CFC) of government enterprises is not included in government consumption</t>
  </si>
  <si>
    <t>expenditures; it is deducted in the calculation of the current surplus of government enterprises and</t>
  </si>
  <si>
    <t>is recorded as part of total government CFC.</t>
  </si>
  <si>
    <t>11. Includes gross investment of government enterprises.</t>
  </si>
  <si>
    <t>Note. 'Imputations' are transactions recorded in the national income and product accounts (NIPAs) that</t>
  </si>
  <si>
    <t>are not transactions of the market economy. 'Reclassifications' arise when imputations necessitate a</t>
  </si>
  <si>
    <t>recording of market transactions that differs from what might be expected. For example, the NIPAs treat</t>
  </si>
  <si>
    <t>owner-occupants as if they are rental businesses, and the taxes associated with owner-occupied housing</t>
  </si>
  <si>
    <t>are reclassified from personal current taxes to taxes on production and imports. In this table, the</t>
  </si>
  <si>
    <t>imputations and reclassifications shown in the 'specific imputations and associated reclassifications'</t>
  </si>
  <si>
    <t>section are primarily those that affect gross domestic product (GDP). Imputed interest received by persons</t>
  </si>
  <si>
    <t>from life insurance carriers (table 7.11, line 68), which records the property incomes earned on life</t>
  </si>
  <si>
    <t>insurance and pension reserves as income received by persons and not by the insurance carriers, does</t>
  </si>
  <si>
    <t>not affect GDP and is not considered an imputation for the purposes of this table.</t>
  </si>
  <si>
    <t>File created 11/4/2015 6:47:08 AM</t>
  </si>
  <si>
    <t>Table 7.20. Transactions of Defined Benefit and Defined Contribution Pension Plans</t>
  </si>
  <si>
    <t>Annual data from 1984 To 2014</t>
  </si>
  <si>
    <t>Effect of participation in defined benefit and defined contribution pension plans on personal income, saving, and wealth:</t>
  </si>
  <si>
    <t>1. Included in personal consumption expenditures as part of financial services furnished without payment.</t>
  </si>
  <si>
    <t>2. Imputed income payments received by persons from the pension plans (line 18) are reinvested as household</t>
  </si>
  <si>
    <t>pension contribution supplements.</t>
  </si>
  <si>
    <t>3. For defined benefit plans, plans' claims on employers equals the difference between actuarial liabilities</t>
  </si>
  <si>
    <t>and financial assets held by plans. When actuarial liabilities exceed plan assets, imputed interest</t>
  </si>
  <si>
    <t>is positive; when plan assets exceed actuarial liabilities, imputed interest is negative.</t>
  </si>
  <si>
    <t>4. Excludes implied funding of benefits from holding gains on assets and excludes effects on change</t>
  </si>
  <si>
    <t>in the estimated value of benefit entitlements that come from differences between actual experience</t>
  </si>
  <si>
    <t>and previous actuarial assumptions, changes in actuarial assumptions, and changes in plan provisions.</t>
  </si>
  <si>
    <t>plans (table 7.21, line 30) and holding gains and other changes in assets for defined contribution pension</t>
  </si>
  <si>
    <t>plans (table 7.25, line 30).</t>
  </si>
  <si>
    <t>Note. In the NIPAs, pension plans are treated as 'pass-through' institutions that hold financial assets</t>
  </si>
  <si>
    <t>on behalf of households, which are the effective owners. Pension plans are classified as financial corporations</t>
  </si>
  <si>
    <t>that receive contributions and property income on behalf of plan participants but do not have saving</t>
  </si>
  <si>
    <t>or net worth of their own. Tables 7.21, 7.22, 7.23, 7.24, and 7.25 show the transactions of the private</t>
  </si>
  <si>
    <t>Table 7.21. Transactions of Defined Benefit Pension Plans</t>
  </si>
  <si>
    <t>Q601RC1</t>
  </si>
  <si>
    <t>1. Included in personal consumption expenditures as part of financial services furnished without payment;</t>
  </si>
  <si>
    <t>the value is equal to administrative expenses (line 16).</t>
  </si>
  <si>
    <t>2. Imputed income payments received by persons from the pension plans (line 17) are reinvested as household</t>
  </si>
  <si>
    <t>3. Plans' claims on employers is the difference between actuarial liabilities and financial assets held</t>
  </si>
  <si>
    <t>by plans. When actuarial liabilities exceed plan assets, imputed interest is positive; when plan assets</t>
  </si>
  <si>
    <t>exceed actuarial liabilities, imputed interest is negative.</t>
  </si>
  <si>
    <t>5. Excludes effects on change in the estimated value of benefit entitlements that come from differences</t>
  </si>
  <si>
    <t>between actual experience and previous actuarial assumptions, changes in actuarial assumptions, and</t>
  </si>
  <si>
    <t>changes in plan provisions.</t>
  </si>
  <si>
    <t>Table 7.22. Transactions of Private Defined Benefit Pension Plans</t>
  </si>
  <si>
    <t>File created 11/4/2015 10:02:02 AM</t>
  </si>
  <si>
    <t>Table 7.23. Transactions of Federal Government Defined Benefit Pension Plans</t>
  </si>
  <si>
    <t>File created 11/4/2015 6:48:01 AM</t>
  </si>
  <si>
    <t>the value is equal to administrative expenses (line 22).</t>
  </si>
  <si>
    <t>2. Consists of civil service, foreign service, Public Health Service officers, Tennessee Valley Authority,</t>
  </si>
  <si>
    <t>and several small retirement programs.</t>
  </si>
  <si>
    <t>4. Imputed income payments received by persons from the pension plans (line 23) are reinvested as household</t>
  </si>
  <si>
    <t>5. Plans' claims on employers is the difference between actuarial liabilities and financial assets held</t>
  </si>
  <si>
    <t>6. Excludes implied funding of benefits from holding gains on assets and excludes effects on change</t>
  </si>
  <si>
    <t>7. Excludes effects on change in the estimated value of benefit entitlements that come from differences</t>
  </si>
  <si>
    <t>File created 11/4/2015 10:02:06 AM</t>
  </si>
  <si>
    <t>Table 7.24. Transactions of State and Local Government Defined Benefit Pension Plans</t>
  </si>
  <si>
    <t>File created 11/4/2015 6:48:08 AM</t>
  </si>
  <si>
    <t>File created 11/4/2015 10:02:13 AM</t>
  </si>
  <si>
    <t>72300M</t>
  </si>
  <si>
    <t>72400M</t>
  </si>
  <si>
    <t>61100DX</t>
  </si>
  <si>
    <t>Updated September 7, 2016</t>
  </si>
  <si>
    <t>2015 Amount</t>
  </si>
  <si>
    <t>U.S. Department of the Treasury</t>
  </si>
  <si>
    <t xml:space="preserve"> May 17, 2015</t>
  </si>
  <si>
    <t>Office of Tax Analysis</t>
  </si>
  <si>
    <t xml:space="preserve">Notes:   </t>
  </si>
  <si>
    <t>Data include returns with positive total net capital gains, both short and long-term. Each year includes some late-filed prior year returns. The maximum rate is the effective rate applying to high-income taxpayers, including provisions that alter effective rates for significant amounts of gains. Maximum rates include the effects of exclusions (1954-86), alternative tax rates (1954-86,1991-97), minimum tax (1970-78), alternative minimum tax (1979-), income tax surcharges (1968-70), phaseouts of itemized deductions (3% 1991-2005 and 2013, 2% 2006-07, 1% 2008-09) and the 3.8% tax on net investment income (2013). The maximum statutory rate on long-term gains was 28% starting 1991, 20% starting May 1997, 15% starting May 2003 and 20% starting in 2013. The 2013 maximum rate includes the effect of the 3.8% tax on net investment income and 3% itemized deduction phaseout, computed as 25.102=20+3.8+.03*(39.6+3.8). Starting 1997, gains on collectibles and certain depreciation recapture are taxed at ordinary rates, up to maximum rates of 28% on collectibles and 25% on recapture. Tax rates changed midyear in 1978, 1981, 1997 and 2003. Estimates are subject to revision.</t>
  </si>
  <si>
    <t>https://www.treasury.gov/resource-center/tax-policy/tax-analysis/Documents/Taxes-Paid-on-Capital-Gains-for-Returns-with-Positive-Net-Capital-Gains.xlsx</t>
  </si>
  <si>
    <t>https://www.cbo.gov/publication/51908</t>
  </si>
  <si>
    <t>https://www.cbo.gov/publication/51129</t>
  </si>
  <si>
    <t>Annual data from 1969 To 2015</t>
  </si>
  <si>
    <t>Data published September 29, 2016</t>
  </si>
  <si>
    <t>File created 9/28/2016 11:52:09 AM</t>
  </si>
  <si>
    <t>File created 9/29/2016 9:01:55 AM</t>
  </si>
  <si>
    <t xml:space="preserve">Data published August 03, 2016   </t>
  </si>
  <si>
    <t>File created 9/29/2016 9:04:31 AM</t>
  </si>
  <si>
    <t>File created 9/28/2016 12:05:07 PM</t>
  </si>
  <si>
    <t>7. Consists largely of payments to nonprofit institutions; aid to students; payments for medical services</t>
  </si>
  <si>
    <t>for retired military personnel and their dependents at nonmilitary facilities; disaster relief; workers'</t>
  </si>
  <si>
    <t>compensation benefits for federal employees (FECA); Payments from the September 11 Victims' Compensation</t>
  </si>
  <si>
    <t>Fund; rebates to individuals established by the Economic Stimulus Act of 2008; additional unemployment</t>
  </si>
  <si>
    <t>benefits, COBRA premium subsidies, and one-time payments to recipients of Social Security, SSI, Veterans</t>
  </si>
  <si>
    <t>Pensions, and Railroad Retirement benefits established by the American Recovery and Reinvestment Act</t>
  </si>
  <si>
    <t>of 2009; and health insurance co-payment and cost-sharing benefits established by the Patient Protection</t>
  </si>
  <si>
    <t>and Affordable Care Act.</t>
  </si>
  <si>
    <t>Annual data from 1998 To 2015</t>
  </si>
  <si>
    <t>File created 9/28/2016 12:17:25 PM</t>
  </si>
  <si>
    <t>File created 9/28/2016 12:22:58 PM</t>
  </si>
  <si>
    <t>File created 9/28/2016 12:23:11 PM</t>
  </si>
  <si>
    <t>Annual data from 1984 To 2015</t>
  </si>
  <si>
    <t>File created 9/28/2016 12:24:00 PM</t>
  </si>
  <si>
    <t>File created 9/28/2016 12:24:04 PM</t>
  </si>
  <si>
    <t>File created 9/28/2016 12:24:08 PM</t>
  </si>
  <si>
    <t>File created 9/28/2016 12:24:12 PM</t>
  </si>
  <si>
    <t>File created 9/28/2016 12:24:18 PM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</si>
</sst>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0.0"/>
    <numFmt numFmtId="165" formatCode="0.0"/>
    <numFmt numFmtId="166" formatCode="0.0%"/>
  </numFmts>
  <fonts count="45" x14ac:knownFonts="1">
    <font>
      <sz val="11"/>
      <color theme="1"/>
      <name val="Calibri"/>
      <family val="2"/>
      <scheme val="minor"/>
    </font>
    <font>
      <b/>
      <sz val="11"/>
      <color theme="1"/>
      <name val="Calibri"/>
      <family val="2"/>
      <scheme val="minor"/>
    </font>
    <font>
      <sz val="12"/>
      <color theme="1"/>
      <name val="Times New Roman"/>
      <family val="1"/>
    </font>
    <font>
      <b/>
      <sz val="12"/>
      <color theme="1"/>
      <name val="Times New Roman"/>
      <family val="1"/>
    </font>
    <font>
      <i/>
      <sz val="12"/>
      <color theme="1"/>
      <name val="Times New Roman"/>
      <family val="1"/>
    </font>
    <font>
      <b/>
      <sz val="11"/>
      <color theme="1"/>
      <name val="Arial"/>
      <family val="2"/>
    </font>
    <font>
      <sz val="11"/>
      <color rgb="FF0070C0"/>
      <name val="Calibri"/>
      <family val="2"/>
      <scheme val="minor"/>
    </font>
    <font>
      <sz val="11"/>
      <color theme="1" tint="0.499984740745262"/>
      <name val="Calibri"/>
      <family val="2"/>
      <scheme val="minor"/>
    </font>
    <font>
      <sz val="12"/>
      <color rgb="FFFF0000"/>
      <name val="Times New Roman"/>
      <family val="1"/>
    </font>
    <font>
      <sz val="12"/>
      <color theme="0" tint="-4.9989318521683403E-2"/>
      <name val="Times New Roman"/>
      <family val="1"/>
    </font>
    <font>
      <b/>
      <sz val="12"/>
      <color theme="0" tint="-4.9989318521683403E-2"/>
      <name val="Times New Roman"/>
      <family val="1"/>
    </font>
    <font>
      <b/>
      <sz val="12"/>
      <color theme="9" tint="-0.499984740745262"/>
      <name val="Times New Roman"/>
      <family val="1"/>
    </font>
    <font>
      <sz val="12"/>
      <color theme="9" tint="-0.499984740745262"/>
      <name val="Times New Roman"/>
      <family val="1"/>
    </font>
    <font>
      <sz val="11"/>
      <color theme="1"/>
      <name val="Calibri"/>
      <family val="2"/>
      <scheme val="minor"/>
    </font>
    <font>
      <sz val="11"/>
      <color indexed="8"/>
      <name val="Arial"/>
      <family val="2"/>
    </font>
    <font>
      <sz val="10"/>
      <name val="Arial"/>
      <family val="2"/>
    </font>
    <font>
      <sz val="11"/>
      <name val="Arial"/>
      <family val="2"/>
    </font>
    <font>
      <b/>
      <sz val="11"/>
      <name val="Arial"/>
      <family val="2"/>
    </font>
    <font>
      <vertAlign val="superscript"/>
      <sz val="11"/>
      <name val="Arial"/>
      <family val="2"/>
    </font>
    <font>
      <sz val="11"/>
      <color indexed="12"/>
      <name val="Arial"/>
      <family val="2"/>
    </font>
    <font>
      <sz val="11"/>
      <color rgb="FFFF0000"/>
      <name val="Calibri"/>
      <family val="2"/>
      <scheme val="minor"/>
    </font>
    <font>
      <b/>
      <sz val="11"/>
      <color rgb="FFFF0000"/>
      <name val="Calibri"/>
      <family val="2"/>
      <scheme val="minor"/>
    </font>
    <font>
      <sz val="9"/>
      <color indexed="81"/>
      <name val="Calibri"/>
      <family val="2"/>
    </font>
    <font>
      <b/>
      <sz val="9"/>
      <color indexed="81"/>
      <name val="Calibri"/>
      <family val="2"/>
    </font>
    <font>
      <b/>
      <sz val="14"/>
      <color theme="1"/>
      <name val="Times New Roman"/>
      <family val="1"/>
    </font>
    <font>
      <b/>
      <i/>
      <sz val="12"/>
      <color theme="1"/>
      <name val="Times New Roman"/>
      <family val="1"/>
    </font>
    <font>
      <b/>
      <sz val="10"/>
      <name val="Arial"/>
      <family val="2"/>
    </font>
    <font>
      <u/>
      <sz val="10"/>
      <color indexed="12"/>
      <name val="Arial"/>
      <family val="2"/>
    </font>
    <font>
      <b/>
      <sz val="11"/>
      <color theme="6" tint="-0.249977111117893"/>
      <name val="Calibri"/>
      <family val="2"/>
      <scheme val="minor"/>
    </font>
    <font>
      <u/>
      <sz val="11"/>
      <color theme="11"/>
      <name val="Calibri"/>
      <family val="2"/>
      <scheme val="minor"/>
    </font>
    <font>
      <sz val="11"/>
      <color rgb="FF000000"/>
      <name val="Calibri"/>
      <family val="2"/>
      <scheme val="minor"/>
    </font>
    <font>
      <sz val="10"/>
      <name val="Arial"/>
      <family val="2"/>
    </font>
    <font>
      <sz val="10"/>
      <name val="Courier New"/>
      <family val="3"/>
    </font>
    <font>
      <sz val="11"/>
      <color indexed="8"/>
      <name val="Calibri"/>
      <family val="2"/>
      <scheme val="minor"/>
    </font>
    <font>
      <sz val="12"/>
      <name val="Arial"/>
      <family val="2"/>
    </font>
    <font>
      <sz val="10"/>
      <color rgb="FF222222"/>
      <name val="Arial"/>
      <family val="2"/>
    </font>
    <font>
      <u/>
      <sz val="11"/>
      <color theme="10"/>
      <name val="Calibri"/>
      <family val="2"/>
      <scheme val="minor"/>
    </font>
    <font>
      <sz val="12"/>
      <color theme="0" tint="-0.14999847407452621"/>
      <name val="Times New Roman"/>
      <family val="1"/>
    </font>
    <font>
      <sz val="11"/>
      <color theme="9" tint="-0.499984740745262"/>
      <name val="Calibri"/>
      <family val="2"/>
      <scheme val="minor"/>
    </font>
    <font>
      <sz val="10"/>
      <color rgb="FFFF0000"/>
      <name val="Arial"/>
      <family val="2"/>
    </font>
    <font>
      <b/>
      <sz val="10"/>
      <color rgb="FFFF0000"/>
      <name val="Arial"/>
      <family val="2"/>
    </font>
    <font>
      <sz val="11"/>
      <color theme="1"/>
      <name val="Arial"/>
      <family val="2"/>
    </font>
    <font>
      <i/>
      <sz val="11"/>
      <color theme="1"/>
      <name val="Arial"/>
      <family val="2"/>
    </font>
    <font>
      <sz val="11"/>
      <color rgb="FF000000"/>
      <name val="Arial"/>
      <family val="2"/>
    </font>
    <font>
      <sz val="10"/>
      <name val="Arial"/>
    </font>
  </fonts>
  <fills count="24">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1" tint="0.249977111117893"/>
        <bgColor indexed="64"/>
      </patternFill>
    </fill>
    <fill>
      <patternFill patternType="solid">
        <fgColor indexed="22"/>
        <bgColor indexed="64"/>
      </patternFill>
    </fill>
    <fill>
      <patternFill patternType="solid">
        <fgColor theme="9" tint="0.39997558519241921"/>
        <bgColor indexed="64"/>
      </patternFill>
    </fill>
    <fill>
      <patternFill patternType="solid">
        <fgColor theme="6" tint="0.39997558519241921"/>
        <bgColor indexed="64"/>
      </patternFill>
    </fill>
    <fill>
      <patternFill patternType="solid">
        <fgColor rgb="FFC4D79B"/>
        <bgColor rgb="FF000000"/>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6" tint="0.59999389629810485"/>
        <bgColor indexed="64"/>
      </patternFill>
    </fill>
    <fill>
      <patternFill patternType="solid">
        <fgColor rgb="FFFFC000"/>
        <bgColor indexed="64"/>
      </patternFill>
    </fill>
  </fills>
  <borders count="31">
    <border>
      <left/>
      <right/>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bottom style="medium">
        <color auto="1"/>
      </bottom>
      <diagonal/>
    </border>
    <border>
      <left style="medium">
        <color auto="1"/>
      </left>
      <right/>
      <top/>
      <bottom style="medium">
        <color auto="1"/>
      </bottom>
      <diagonal/>
    </border>
    <border>
      <left/>
      <right/>
      <top/>
      <bottom style="medium">
        <color auto="1"/>
      </bottom>
      <diagonal/>
    </border>
    <border>
      <left style="medium">
        <color auto="1"/>
      </left>
      <right style="medium">
        <color auto="1"/>
      </right>
      <top/>
      <bottom/>
      <diagonal/>
    </border>
    <border>
      <left/>
      <right style="medium">
        <color auto="1"/>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style="medium">
        <color auto="1"/>
      </left>
      <right/>
      <top/>
      <bottom/>
      <diagonal/>
    </border>
    <border>
      <left style="thin">
        <color theme="0"/>
      </left>
      <right style="thin">
        <color theme="0"/>
      </right>
      <top style="thin">
        <color theme="0"/>
      </top>
      <bottom style="thin">
        <color theme="0"/>
      </bottom>
      <diagonal/>
    </border>
    <border>
      <left style="medium">
        <color auto="1"/>
      </left>
      <right style="medium">
        <color auto="1"/>
      </right>
      <top style="medium">
        <color auto="1"/>
      </top>
      <bottom style="medium">
        <color auto="1"/>
      </bottom>
      <diagonal/>
    </border>
    <border>
      <left/>
      <right/>
      <top/>
      <bottom style="thin">
        <color auto="1"/>
      </bottom>
      <diagonal/>
    </border>
    <border>
      <left/>
      <right/>
      <top style="thin">
        <color auto="1"/>
      </top>
      <bottom/>
      <diagonal/>
    </border>
    <border>
      <left style="thin">
        <color rgb="FFFF0000"/>
      </left>
      <right/>
      <top style="thin">
        <color rgb="FFFF0000"/>
      </top>
      <bottom/>
      <diagonal/>
    </border>
    <border>
      <left/>
      <right/>
      <top style="thin">
        <color rgb="FFFF0000"/>
      </top>
      <bottom/>
      <diagonal/>
    </border>
    <border>
      <left style="thin">
        <color rgb="FFFF0000"/>
      </left>
      <right/>
      <top/>
      <bottom/>
      <diagonal/>
    </border>
    <border>
      <left style="thin">
        <color rgb="FFFF0000"/>
      </left>
      <right/>
      <top/>
      <bottom style="thin">
        <color rgb="FFFF0000"/>
      </bottom>
      <diagonal/>
    </border>
    <border>
      <left/>
      <right/>
      <top/>
      <bottom style="thin">
        <color rgb="FFFF0000"/>
      </bottom>
      <diagonal/>
    </border>
    <border>
      <left/>
      <right/>
      <top/>
      <bottom style="medium">
        <color auto="1"/>
      </bottom>
      <diagonal/>
    </border>
    <border>
      <left style="thin">
        <color rgb="FFB2B2B2"/>
      </left>
      <right style="thin">
        <color rgb="FFB2B2B2"/>
      </right>
      <top style="thin">
        <color rgb="FFB2B2B2"/>
      </top>
      <bottom style="thin">
        <color rgb="FFB2B2B2"/>
      </bottom>
      <diagonal/>
    </border>
    <border>
      <left/>
      <right style="medium">
        <color auto="1"/>
      </right>
      <top/>
      <bottom/>
      <diagonal/>
    </border>
    <border>
      <left/>
      <right/>
      <top/>
      <bottom style="medium">
        <color auto="1"/>
      </bottom>
      <diagonal/>
    </border>
    <border>
      <left style="thin">
        <color theme="5" tint="0.39997558519241921"/>
      </left>
      <right style="thin">
        <color theme="5" tint="0.39997558519241921"/>
      </right>
      <top style="thin">
        <color theme="5" tint="0.39997558519241921"/>
      </top>
      <bottom/>
      <diagonal/>
    </border>
    <border>
      <left style="thin">
        <color theme="5" tint="0.39997558519241921"/>
      </left>
      <right style="thin">
        <color theme="5" tint="0.39997558519241921"/>
      </right>
      <top/>
      <bottom/>
      <diagonal/>
    </border>
    <border>
      <left style="thin">
        <color theme="5" tint="0.39997558519241921"/>
      </left>
      <right style="thin">
        <color theme="5" tint="0.39997558519241921"/>
      </right>
      <top/>
      <bottom style="thin">
        <color theme="5" tint="0.39997558519241921"/>
      </bottom>
      <diagonal/>
    </border>
  </borders>
  <cellStyleXfs count="58">
    <xf numFmtId="0" fontId="0" fillId="0" borderId="0"/>
    <xf numFmtId="0" fontId="3" fillId="0" borderId="0" xfId="0" applyFont="1" applyAlignment="1">
      <alignment vertical="center"/>
    </xf>
    <xf numFmtId="0" fontId="15" fillId="0" borderId="0"/>
    <xf numFmtId="0" fontId="13" fillId="0" borderId="0"/>
    <xf numFmtId="9" fontId="13" fillId="0" borderId="0" applyFon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31" fillId="0" borderId="0"/>
    <xf numFmtId="9" fontId="15" fillId="0" borderId="0" applyFont="0" applyFill="0" applyBorder="0" applyAlignment="0" applyProtection="0"/>
    <xf numFmtId="0" fontId="13" fillId="10" borderId="0" applyNumberFormat="0" applyBorder="0" applyAlignment="0" applyProtection="0"/>
    <xf numFmtId="0" fontId="13" fillId="12" borderId="0" applyNumberFormat="0" applyBorder="0" applyAlignment="0" applyProtection="0"/>
    <xf numFmtId="0" fontId="13" fillId="14" borderId="0" applyNumberFormat="0" applyBorder="0" applyAlignment="0" applyProtection="0"/>
    <xf numFmtId="0" fontId="13" fillId="16"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11" borderId="0" applyNumberFormat="0" applyBorder="0" applyAlignment="0" applyProtection="0"/>
    <xf numFmtId="0" fontId="13" fillId="13" borderId="0" applyNumberFormat="0" applyBorder="0" applyAlignment="0" applyProtection="0"/>
    <xf numFmtId="0" fontId="13" fillId="15" borderId="0" applyNumberFormat="0" applyBorder="0" applyAlignment="0" applyProtection="0"/>
    <xf numFmtId="0" fontId="13" fillId="17"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0" fontId="27" fillId="0" borderId="0" applyNumberFormat="0" applyFill="0" applyBorder="0" applyAlignment="0" applyProtection="0">
      <alignment vertical="top"/>
      <protection locked="0"/>
    </xf>
    <xf numFmtId="0" fontId="33" fillId="0" borderId="0"/>
    <xf numFmtId="0" fontId="13" fillId="0" borderId="0"/>
    <xf numFmtId="0" fontId="15" fillId="0" borderId="0"/>
    <xf numFmtId="0" fontId="13" fillId="0" borderId="0"/>
    <xf numFmtId="0" fontId="13" fillId="0" borderId="0"/>
    <xf numFmtId="0" fontId="13" fillId="0" borderId="0"/>
    <xf numFmtId="37" fontId="34" fillId="0" borderId="0"/>
    <xf numFmtId="0" fontId="34" fillId="0" borderId="0"/>
    <xf numFmtId="0" fontId="13" fillId="9" borderId="25" applyNumberFormat="0" applyFont="0" applyAlignment="0" applyProtection="0"/>
    <xf numFmtId="9" fontId="15"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5" fillId="0" borderId="0" applyFont="0" applyFill="0" applyBorder="0" applyAlignment="0" applyProtection="0"/>
    <xf numFmtId="9" fontId="13" fillId="0" borderId="0" applyFont="0" applyFill="0" applyBorder="0" applyAlignment="0" applyProtection="0"/>
    <xf numFmtId="0" fontId="29" fillId="0" borderId="0" applyNumberFormat="0" applyFill="0" applyBorder="0" applyAlignment="0" applyProtection="0"/>
    <xf numFmtId="0" fontId="36"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4" fillId="0" borderId="0"/>
  </cellStyleXfs>
  <cellXfs count="316">
    <xf numFmtId="0" fontId="0" fillId="0" borderId="0" xfId="0"/>
    <xf numFmtId="0" fontId="3" fillId="0" borderId="0" xfId="0" applyFont="1" applyAlignment="1">
      <alignment vertical="center"/>
    </xf>
    <xf numFmtId="0" fontId="2" fillId="0" borderId="4" xfId="0" applyFont="1" applyBorder="1" applyAlignment="1">
      <alignment horizontal="center" vertical="center" wrapText="1"/>
    </xf>
    <xf numFmtId="0" fontId="2" fillId="0" borderId="2" xfId="0" applyFont="1" applyBorder="1" applyAlignment="1">
      <alignment vertical="center" wrapText="1"/>
    </xf>
    <xf numFmtId="0" fontId="3" fillId="0" borderId="5" xfId="0" applyFont="1" applyBorder="1" applyAlignment="1">
      <alignment horizontal="center" vertical="center" wrapText="1"/>
    </xf>
    <xf numFmtId="0" fontId="2" fillId="0" borderId="9" xfId="0" applyFont="1" applyBorder="1" applyAlignment="1">
      <alignment horizontal="center" vertical="center" wrapText="1"/>
    </xf>
    <xf numFmtId="0" fontId="3" fillId="0" borderId="5" xfId="0" applyFont="1" applyBorder="1" applyAlignment="1">
      <alignment horizontal="right" vertical="center" wrapText="1"/>
    </xf>
    <xf numFmtId="0" fontId="3" fillId="0" borderId="2" xfId="0" applyFont="1" applyBorder="1" applyAlignment="1">
      <alignment vertical="center" wrapText="1"/>
    </xf>
    <xf numFmtId="164" fontId="1" fillId="0" borderId="0" xfId="0" applyNumberFormat="1" applyFont="1"/>
    <xf numFmtId="164" fontId="1" fillId="0" borderId="0" xfId="0" applyNumberFormat="1" applyFont="1" applyAlignment="1">
      <alignment horizontal="right"/>
    </xf>
    <xf numFmtId="164" fontId="0" fillId="0" borderId="0" xfId="0" applyNumberFormat="1"/>
    <xf numFmtId="164" fontId="0" fillId="0" borderId="0" xfId="0" applyNumberFormat="1" applyAlignment="1">
      <alignment horizontal="right"/>
    </xf>
    <xf numFmtId="0" fontId="0" fillId="0" borderId="0" xfId="0" applyFill="1"/>
    <xf numFmtId="0" fontId="2" fillId="0" borderId="4" xfId="0" applyFont="1" applyFill="1" applyBorder="1" applyAlignment="1">
      <alignment horizontal="center" vertical="center" wrapText="1"/>
    </xf>
    <xf numFmtId="0" fontId="2" fillId="0" borderId="9" xfId="0" applyFont="1" applyFill="1" applyBorder="1" applyAlignment="1">
      <alignment horizontal="center" vertical="center" wrapText="1"/>
    </xf>
    <xf numFmtId="0" fontId="2" fillId="0" borderId="12" xfId="0" applyFont="1" applyFill="1" applyBorder="1" applyAlignment="1">
      <alignment horizontal="center" vertical="center" wrapText="1"/>
    </xf>
    <xf numFmtId="0" fontId="2" fillId="0" borderId="14" xfId="0" applyFont="1" applyFill="1" applyBorder="1" applyAlignment="1">
      <alignment horizontal="center" vertical="center" wrapText="1"/>
    </xf>
    <xf numFmtId="0" fontId="2" fillId="0" borderId="5" xfId="0" applyFont="1" applyFill="1" applyBorder="1" applyAlignment="1">
      <alignment horizontal="right" vertical="center" wrapText="1"/>
    </xf>
    <xf numFmtId="0" fontId="2" fillId="0" borderId="5" xfId="0" applyFont="1" applyFill="1" applyBorder="1" applyAlignment="1">
      <alignment horizontal="center" vertical="center" wrapText="1"/>
    </xf>
    <xf numFmtId="0" fontId="2" fillId="0" borderId="13"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3" fillId="0" borderId="11" xfId="0" applyFont="1" applyFill="1" applyBorder="1" applyAlignment="1">
      <alignment vertical="center" wrapText="1"/>
    </xf>
    <xf numFmtId="0" fontId="2" fillId="0" borderId="5" xfId="0" quotePrefix="1" applyNumberFormat="1" applyFont="1" applyFill="1" applyBorder="1" applyAlignment="1">
      <alignment horizontal="center" vertical="center" wrapText="1"/>
    </xf>
    <xf numFmtId="0" fontId="4" fillId="0" borderId="11" xfId="0" applyFont="1" applyFill="1" applyBorder="1" applyAlignment="1">
      <alignment vertical="center" wrapText="1"/>
    </xf>
    <xf numFmtId="0" fontId="3" fillId="2" borderId="12" xfId="0" applyFont="1" applyFill="1" applyBorder="1" applyAlignment="1">
      <alignment vertical="center" wrapText="1"/>
    </xf>
    <xf numFmtId="0" fontId="2" fillId="2" borderId="13"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3" fillId="2" borderId="14" xfId="0" applyFont="1" applyFill="1" applyBorder="1" applyAlignment="1">
      <alignment vertical="center" wrapText="1"/>
    </xf>
    <xf numFmtId="0" fontId="2" fillId="2" borderId="0"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0" fillId="0" borderId="0" xfId="0" applyAlignment="1">
      <alignment horizontal="right"/>
    </xf>
    <xf numFmtId="3" fontId="0" fillId="0" borderId="0" xfId="0" applyNumberFormat="1" applyAlignment="1">
      <alignment horizontal="center"/>
    </xf>
    <xf numFmtId="3" fontId="1" fillId="0" borderId="0" xfId="0" applyNumberFormat="1" applyFont="1"/>
    <xf numFmtId="3" fontId="1" fillId="0" borderId="0" xfId="0" applyNumberFormat="1" applyFont="1" applyAlignment="1">
      <alignment horizontal="right"/>
    </xf>
    <xf numFmtId="3" fontId="1" fillId="0" borderId="0" xfId="0" applyNumberFormat="1" applyFont="1" applyAlignment="1">
      <alignment horizontal="center"/>
    </xf>
    <xf numFmtId="0" fontId="1" fillId="0" borderId="0" xfId="0" applyFont="1"/>
    <xf numFmtId="0" fontId="1" fillId="0" borderId="0" xfId="0" applyFont="1" applyAlignment="1">
      <alignment horizontal="center"/>
    </xf>
    <xf numFmtId="0" fontId="5" fillId="0" borderId="0" xfId="0" applyFont="1"/>
    <xf numFmtId="3" fontId="0" fillId="0" borderId="0" xfId="0" applyNumberFormat="1"/>
    <xf numFmtId="3" fontId="0" fillId="0" borderId="0" xfId="0" applyNumberFormat="1" applyAlignment="1">
      <alignment horizontal="right"/>
    </xf>
    <xf numFmtId="0" fontId="6" fillId="0" borderId="0" xfId="0" applyFont="1"/>
    <xf numFmtId="0" fontId="7" fillId="0" borderId="0" xfId="0" applyFont="1"/>
    <xf numFmtId="0" fontId="0" fillId="0" borderId="0" xfId="0" applyAlignment="1">
      <alignment vertical="center"/>
    </xf>
    <xf numFmtId="0" fontId="2" fillId="0" borderId="2" xfId="0" applyFont="1" applyBorder="1" applyAlignment="1">
      <alignment vertical="center" wrapText="1"/>
    </xf>
    <xf numFmtId="165" fontId="0" fillId="0" borderId="0" xfId="0" applyNumberFormat="1"/>
    <xf numFmtId="0" fontId="2" fillId="0" borderId="0" xfId="0" applyFont="1" applyBorder="1" applyAlignment="1">
      <alignment horizontal="center" vertical="center" wrapText="1"/>
    </xf>
    <xf numFmtId="0" fontId="3" fillId="2" borderId="0" xfId="0" applyFont="1" applyFill="1" applyBorder="1" applyAlignment="1">
      <alignment horizontal="center" vertical="center" wrapText="1"/>
    </xf>
    <xf numFmtId="0" fontId="3" fillId="0" borderId="0" xfId="0" applyFont="1" applyBorder="1" applyAlignment="1">
      <alignment horizontal="left" vertical="center" wrapText="1"/>
    </xf>
    <xf numFmtId="0" fontId="2" fillId="0" borderId="0" xfId="0" applyFont="1" applyBorder="1" applyAlignment="1">
      <alignment horizontal="right" vertical="center" wrapText="1"/>
    </xf>
    <xf numFmtId="0" fontId="4" fillId="0" borderId="0" xfId="0" applyFont="1" applyBorder="1" applyAlignment="1">
      <alignment horizontal="left" vertical="center" wrapText="1"/>
    </xf>
    <xf numFmtId="0" fontId="3" fillId="0" borderId="0" xfId="0" applyFont="1" applyBorder="1" applyAlignment="1">
      <alignment horizontal="right" vertical="center" wrapText="1"/>
    </xf>
    <xf numFmtId="0" fontId="9" fillId="4" borderId="15" xfId="0" applyFont="1" applyFill="1" applyBorder="1" applyAlignment="1">
      <alignment horizontal="center" vertical="center" wrapText="1"/>
    </xf>
    <xf numFmtId="0" fontId="10" fillId="4" borderId="15" xfId="0" applyFont="1" applyFill="1" applyBorder="1" applyAlignment="1">
      <alignment horizontal="center" vertical="center" wrapText="1"/>
    </xf>
    <xf numFmtId="0" fontId="10" fillId="4" borderId="15" xfId="0" applyFont="1" applyFill="1" applyBorder="1" applyAlignment="1">
      <alignment horizontal="left" vertical="center" wrapText="1"/>
    </xf>
    <xf numFmtId="0" fontId="9" fillId="4" borderId="15" xfId="0" applyFont="1" applyFill="1" applyBorder="1" applyAlignment="1">
      <alignment horizontal="right" vertical="center" wrapText="1"/>
    </xf>
    <xf numFmtId="165" fontId="12" fillId="0" borderId="5" xfId="0" applyNumberFormat="1" applyFont="1" applyBorder="1" applyAlignment="1">
      <alignment horizontal="right" vertical="center" wrapText="1"/>
    </xf>
    <xf numFmtId="164" fontId="11" fillId="0" borderId="16" xfId="0" applyNumberFormat="1" applyFont="1" applyBorder="1" applyAlignment="1">
      <alignment horizontal="center" vertical="center" wrapText="1"/>
    </xf>
    <xf numFmtId="164" fontId="11" fillId="0" borderId="2" xfId="0" applyNumberFormat="1" applyFont="1" applyBorder="1" applyAlignment="1">
      <alignment horizontal="center" vertical="center" wrapText="1"/>
    </xf>
    <xf numFmtId="164" fontId="11" fillId="0" borderId="5" xfId="0" applyNumberFormat="1" applyFont="1" applyBorder="1" applyAlignment="1">
      <alignment horizontal="center" vertical="center" wrapText="1"/>
    </xf>
    <xf numFmtId="0" fontId="0" fillId="0" borderId="0" xfId="0" applyAlignment="1">
      <alignment wrapText="1"/>
    </xf>
    <xf numFmtId="0" fontId="2" fillId="0" borderId="2" xfId="0" applyFont="1" applyBorder="1" applyAlignment="1">
      <alignment horizontal="center" vertical="center" wrapText="1"/>
    </xf>
    <xf numFmtId="0" fontId="2" fillId="0" borderId="2" xfId="0" applyFont="1" applyBorder="1" applyAlignment="1">
      <alignment vertical="center" wrapText="1"/>
    </xf>
    <xf numFmtId="0" fontId="16" fillId="0" borderId="0" xfId="3" applyFont="1" applyAlignment="1">
      <alignment vertical="center"/>
    </xf>
    <xf numFmtId="0" fontId="17" fillId="0" borderId="0" xfId="2" applyFont="1" applyFill="1" applyBorder="1" applyAlignment="1">
      <alignment vertical="center"/>
    </xf>
    <xf numFmtId="0" fontId="17" fillId="0" borderId="0" xfId="3" applyFont="1" applyAlignment="1">
      <alignment vertical="center"/>
    </xf>
    <xf numFmtId="0" fontId="16" fillId="0" borderId="0" xfId="2" applyFont="1" applyFill="1" applyBorder="1" applyAlignment="1">
      <alignment horizontal="center" vertical="center"/>
    </xf>
    <xf numFmtId="0" fontId="16" fillId="0" borderId="0" xfId="3" applyFont="1" applyBorder="1" applyAlignment="1">
      <alignment vertical="center"/>
    </xf>
    <xf numFmtId="49" fontId="16" fillId="0" borderId="0" xfId="2" applyNumberFormat="1" applyFont="1" applyFill="1" applyBorder="1" applyAlignment="1">
      <alignment vertical="center"/>
    </xf>
    <xf numFmtId="49" fontId="16" fillId="0" borderId="0" xfId="3" applyNumberFormat="1" applyFont="1" applyAlignment="1">
      <alignment vertical="center"/>
    </xf>
    <xf numFmtId="49" fontId="16" fillId="0" borderId="0" xfId="2" applyNumberFormat="1" applyFont="1" applyFill="1" applyBorder="1" applyAlignment="1">
      <alignment horizontal="center" vertical="center"/>
    </xf>
    <xf numFmtId="49" fontId="16" fillId="0" borderId="0" xfId="2" applyNumberFormat="1" applyFont="1" applyFill="1" applyAlignment="1">
      <alignment horizontal="center" vertical="center"/>
    </xf>
    <xf numFmtId="49" fontId="16" fillId="0" borderId="0" xfId="2" applyNumberFormat="1" applyFont="1" applyFill="1" applyBorder="1" applyAlignment="1">
      <alignment horizontal="center"/>
    </xf>
    <xf numFmtId="49" fontId="16" fillId="0" borderId="0" xfId="2" applyNumberFormat="1" applyFont="1" applyFill="1" applyBorder="1" applyAlignment="1"/>
    <xf numFmtId="49" fontId="16" fillId="0" borderId="17" xfId="2" applyNumberFormat="1" applyFont="1" applyFill="1" applyBorder="1" applyAlignment="1">
      <alignment vertical="center"/>
    </xf>
    <xf numFmtId="0" fontId="17" fillId="0" borderId="0" xfId="2" applyFont="1" applyFill="1" applyAlignment="1">
      <alignment horizontal="center" vertical="center"/>
    </xf>
    <xf numFmtId="1" fontId="16" fillId="0" borderId="0" xfId="2" applyNumberFormat="1" applyFont="1" applyFill="1" applyBorder="1" applyAlignment="1">
      <alignment horizontal="center" vertical="center"/>
    </xf>
    <xf numFmtId="1" fontId="16" fillId="0" borderId="0" xfId="2" applyNumberFormat="1" applyFont="1" applyFill="1" applyBorder="1" applyAlignment="1">
      <alignment horizontal="right" vertical="center"/>
    </xf>
    <xf numFmtId="2" fontId="16" fillId="0" borderId="0" xfId="2" applyNumberFormat="1" applyFont="1" applyFill="1" applyBorder="1" applyAlignment="1">
      <alignment horizontal="right" vertical="center"/>
    </xf>
    <xf numFmtId="0" fontId="16" fillId="0" borderId="0" xfId="2" applyFont="1" applyFill="1" applyAlignment="1">
      <alignment horizontal="center" vertical="center"/>
    </xf>
    <xf numFmtId="2" fontId="16" fillId="0" borderId="0" xfId="2" applyNumberFormat="1" applyFont="1" applyFill="1" applyAlignment="1">
      <alignment vertical="center"/>
    </xf>
    <xf numFmtId="1" fontId="19" fillId="0" borderId="0" xfId="2" applyNumberFormat="1" applyFont="1" applyFill="1" applyBorder="1" applyAlignment="1">
      <alignment horizontal="right" vertical="center"/>
    </xf>
    <xf numFmtId="0" fontId="17" fillId="0" borderId="0" xfId="2" applyFont="1" applyFill="1" applyBorder="1" applyAlignment="1">
      <alignment horizontal="left" vertical="center"/>
    </xf>
    <xf numFmtId="1" fontId="16" fillId="0" borderId="0" xfId="2" applyNumberFormat="1" applyFont="1" applyFill="1" applyBorder="1" applyAlignment="1">
      <alignment vertical="center"/>
    </xf>
    <xf numFmtId="0" fontId="16" fillId="0" borderId="17" xfId="2" applyFont="1" applyFill="1" applyBorder="1" applyAlignment="1">
      <alignment vertical="center"/>
    </xf>
    <xf numFmtId="0" fontId="16" fillId="0" borderId="0" xfId="2" applyFont="1" applyFill="1" applyAlignment="1">
      <alignment vertical="center"/>
    </xf>
    <xf numFmtId="0" fontId="14" fillId="0" borderId="0" xfId="3" applyFont="1" applyAlignment="1">
      <alignment horizontal="left" vertical="center"/>
    </xf>
    <xf numFmtId="0" fontId="2" fillId="0" borderId="11" xfId="0" applyFont="1" applyBorder="1" applyAlignment="1">
      <alignment horizontal="left" vertical="center" wrapText="1"/>
    </xf>
    <xf numFmtId="0" fontId="2" fillId="0" borderId="3" xfId="0" applyFont="1" applyBorder="1" applyAlignment="1">
      <alignment horizontal="left" vertical="center" wrapText="1"/>
    </xf>
    <xf numFmtId="0" fontId="3" fillId="0" borderId="14" xfId="0" applyFont="1" applyBorder="1" applyAlignment="1">
      <alignment vertical="center" wrapText="1"/>
    </xf>
    <xf numFmtId="0" fontId="2" fillId="0" borderId="12" xfId="0" applyFont="1" applyBorder="1" applyAlignment="1">
      <alignment horizontal="left" vertical="center" wrapText="1"/>
    </xf>
    <xf numFmtId="0" fontId="2" fillId="0" borderId="13" xfId="0" applyFont="1" applyBorder="1" applyAlignment="1">
      <alignment horizontal="left" vertical="center" wrapText="1"/>
    </xf>
    <xf numFmtId="0" fontId="2" fillId="0" borderId="4" xfId="0" applyFont="1" applyBorder="1" applyAlignment="1">
      <alignment horizontal="left" vertical="center" wrapText="1"/>
    </xf>
    <xf numFmtId="0" fontId="3" fillId="0" borderId="10" xfId="0" applyFont="1" applyBorder="1" applyAlignment="1">
      <alignment vertical="center" wrapText="1"/>
    </xf>
    <xf numFmtId="0" fontId="2" fillId="3" borderId="2" xfId="0" applyFont="1" applyFill="1" applyBorder="1" applyAlignment="1">
      <alignment vertical="center" wrapText="1"/>
    </xf>
    <xf numFmtId="0" fontId="3" fillId="0" borderId="16" xfId="0" applyFont="1" applyBorder="1" applyAlignment="1">
      <alignment vertical="center" wrapText="1"/>
    </xf>
    <xf numFmtId="0" fontId="2" fillId="0" borderId="3" xfId="0" applyFont="1" applyFill="1" applyBorder="1" applyAlignment="1">
      <alignment vertical="center" wrapText="1"/>
    </xf>
    <xf numFmtId="0" fontId="3" fillId="0" borderId="3" xfId="0" applyFont="1" applyFill="1" applyBorder="1" applyAlignment="1">
      <alignment horizontal="right" vertical="center" wrapText="1"/>
    </xf>
    <xf numFmtId="0" fontId="7" fillId="0" borderId="19" xfId="0" applyFont="1" applyBorder="1" applyAlignment="1">
      <alignment vertical="center"/>
    </xf>
    <xf numFmtId="0" fontId="7" fillId="0" borderId="20" xfId="0" applyFont="1" applyBorder="1" applyAlignment="1">
      <alignment vertical="center"/>
    </xf>
    <xf numFmtId="0" fontId="7" fillId="0" borderId="21" xfId="0" applyFont="1" applyBorder="1" applyAlignment="1">
      <alignment vertical="center"/>
    </xf>
    <xf numFmtId="0" fontId="7" fillId="0" borderId="0" xfId="0" applyFont="1" applyBorder="1" applyAlignment="1">
      <alignment vertical="center"/>
    </xf>
    <xf numFmtId="0" fontId="7" fillId="0" borderId="22" xfId="0" applyFont="1" applyBorder="1" applyAlignment="1">
      <alignment vertical="center"/>
    </xf>
    <xf numFmtId="0" fontId="7" fillId="0" borderId="23" xfId="0" applyFont="1" applyBorder="1" applyAlignment="1">
      <alignment vertical="center"/>
    </xf>
    <xf numFmtId="0" fontId="3" fillId="0" borderId="11" xfId="0" applyFont="1" applyBorder="1" applyAlignment="1">
      <alignment vertical="center" wrapText="1"/>
    </xf>
    <xf numFmtId="0" fontId="3" fillId="0" borderId="3" xfId="0" applyFont="1" applyBorder="1" applyAlignment="1">
      <alignment vertical="center" wrapText="1"/>
    </xf>
    <xf numFmtId="0" fontId="4" fillId="0" borderId="11" xfId="0" applyFont="1" applyBorder="1" applyAlignment="1">
      <alignment vertical="center" wrapText="1"/>
    </xf>
    <xf numFmtId="0" fontId="3" fillId="0" borderId="11" xfId="0" applyFont="1" applyBorder="1" applyAlignment="1">
      <alignment vertical="center"/>
    </xf>
    <xf numFmtId="0" fontId="4" fillId="0" borderId="11" xfId="0" applyFont="1" applyBorder="1" applyAlignment="1">
      <alignment vertical="center"/>
    </xf>
    <xf numFmtId="165" fontId="0" fillId="0" borderId="0" xfId="0" applyNumberFormat="1" applyAlignment="1">
      <alignment vertical="center"/>
    </xf>
    <xf numFmtId="0" fontId="7" fillId="0" borderId="19" xfId="0" applyFont="1" applyBorder="1"/>
    <xf numFmtId="0" fontId="7" fillId="0" borderId="21" xfId="0" applyFont="1" applyBorder="1"/>
    <xf numFmtId="0" fontId="7" fillId="0" borderId="22" xfId="0" applyFont="1" applyBorder="1"/>
    <xf numFmtId="0" fontId="7" fillId="0" borderId="20" xfId="0" applyFont="1" applyBorder="1"/>
    <xf numFmtId="165" fontId="7" fillId="0" borderId="20" xfId="0" applyNumberFormat="1" applyFont="1" applyBorder="1" applyAlignment="1"/>
    <xf numFmtId="0" fontId="7" fillId="0" borderId="0" xfId="0" applyFont="1" applyBorder="1"/>
    <xf numFmtId="165" fontId="7" fillId="0" borderId="0" xfId="0" applyNumberFormat="1" applyFont="1" applyBorder="1" applyAlignment="1"/>
    <xf numFmtId="0" fontId="7" fillId="0" borderId="23" xfId="0" applyFont="1" applyBorder="1"/>
    <xf numFmtId="165" fontId="7" fillId="0" borderId="23" xfId="0" applyNumberFormat="1" applyFont="1" applyBorder="1" applyAlignment="1"/>
    <xf numFmtId="165" fontId="7" fillId="0" borderId="20" xfId="0" applyNumberFormat="1" applyFont="1" applyBorder="1"/>
    <xf numFmtId="165" fontId="7" fillId="0" borderId="0" xfId="0" applyNumberFormat="1" applyFont="1" applyBorder="1"/>
    <xf numFmtId="165" fontId="7" fillId="0" borderId="23" xfId="0" applyNumberFormat="1" applyFont="1" applyBorder="1"/>
    <xf numFmtId="0" fontId="2" fillId="0" borderId="16" xfId="0" applyFont="1" applyBorder="1" applyAlignment="1">
      <alignment vertical="center" wrapText="1"/>
    </xf>
    <xf numFmtId="0" fontId="2" fillId="0" borderId="16" xfId="0" applyFont="1" applyBorder="1" applyAlignment="1">
      <alignment horizontal="center" vertical="center" wrapText="1"/>
    </xf>
    <xf numFmtId="0" fontId="3" fillId="0" borderId="3" xfId="0" applyFont="1" applyBorder="1" applyAlignment="1">
      <alignment horizontal="center" vertical="center" wrapText="1"/>
    </xf>
    <xf numFmtId="166" fontId="7" fillId="0" borderId="20" xfId="4" applyNumberFormat="1" applyFont="1" applyBorder="1"/>
    <xf numFmtId="166" fontId="7" fillId="0" borderId="23" xfId="4" applyNumberFormat="1" applyFont="1" applyBorder="1"/>
    <xf numFmtId="0" fontId="2" fillId="3" borderId="2" xfId="0" applyFont="1" applyFill="1" applyBorder="1" applyAlignment="1">
      <alignment horizontal="center" vertical="center" wrapText="1"/>
    </xf>
    <xf numFmtId="0" fontId="3" fillId="3" borderId="5" xfId="0" applyFont="1" applyFill="1" applyBorder="1" applyAlignment="1">
      <alignment horizontal="center" vertical="center" wrapText="1"/>
    </xf>
    <xf numFmtId="164" fontId="21" fillId="0" borderId="0" xfId="0" applyNumberFormat="1" applyFont="1" applyAlignment="1">
      <alignment horizontal="right"/>
    </xf>
    <xf numFmtId="164" fontId="20" fillId="0" borderId="0" xfId="0" applyNumberFormat="1" applyFont="1" applyAlignment="1">
      <alignment horizontal="right"/>
    </xf>
    <xf numFmtId="165" fontId="2" fillId="0" borderId="5" xfId="0" applyNumberFormat="1" applyFont="1" applyFill="1" applyBorder="1" applyAlignment="1">
      <alignment horizontal="right" vertical="center" wrapText="1"/>
    </xf>
    <xf numFmtId="165" fontId="2" fillId="3" borderId="5" xfId="0" applyNumberFormat="1" applyFont="1" applyFill="1" applyBorder="1" applyAlignment="1">
      <alignment horizontal="right" vertical="center" wrapText="1"/>
    </xf>
    <xf numFmtId="165" fontId="8" fillId="0" borderId="5" xfId="0" applyNumberFormat="1" applyFont="1" applyFill="1" applyBorder="1" applyAlignment="1">
      <alignment horizontal="right" vertical="center" wrapText="1"/>
    </xf>
    <xf numFmtId="165" fontId="12" fillId="0" borderId="3" xfId="0" applyNumberFormat="1" applyFont="1" applyBorder="1" applyAlignment="1">
      <alignment horizontal="right" vertical="center" wrapText="1"/>
    </xf>
    <xf numFmtId="0" fontId="2" fillId="0" borderId="2" xfId="0" applyFont="1" applyBorder="1" applyAlignment="1">
      <alignment horizontal="center" vertical="center" wrapText="1"/>
    </xf>
    <xf numFmtId="1" fontId="0" fillId="0" borderId="0" xfId="0" applyNumberFormat="1" applyAlignment="1">
      <alignment vertical="center"/>
    </xf>
    <xf numFmtId="165" fontId="2" fillId="0" borderId="0" xfId="0" applyNumberFormat="1" applyFont="1" applyBorder="1" applyAlignment="1">
      <alignment horizontal="right" vertical="center" wrapText="1"/>
    </xf>
    <xf numFmtId="0" fontId="15" fillId="0" borderId="0" xfId="2"/>
    <xf numFmtId="0" fontId="3" fillId="0" borderId="5" xfId="0" quotePrefix="1" applyFont="1" applyBorder="1" applyAlignment="1">
      <alignment horizontal="center" vertical="center" wrapText="1"/>
    </xf>
    <xf numFmtId="0" fontId="2" fillId="0" borderId="0" xfId="0" applyFont="1" applyBorder="1" applyAlignment="1">
      <alignment vertical="center" wrapText="1"/>
    </xf>
    <xf numFmtId="0" fontId="2" fillId="0" borderId="7" xfId="0" applyFont="1" applyFill="1" applyBorder="1" applyAlignment="1">
      <alignment horizontal="center" vertical="center" wrapText="1"/>
    </xf>
    <xf numFmtId="0" fontId="2" fillId="0" borderId="7" xfId="0" applyFont="1" applyFill="1" applyBorder="1" applyAlignment="1">
      <alignment horizontal="right" vertical="center" wrapText="1"/>
    </xf>
    <xf numFmtId="165" fontId="2" fillId="0" borderId="7" xfId="0" applyNumberFormat="1" applyFont="1" applyFill="1" applyBorder="1" applyAlignment="1">
      <alignment horizontal="right" vertical="center" wrapText="1"/>
    </xf>
    <xf numFmtId="0" fontId="2" fillId="0" borderId="2" xfId="0" applyFont="1" applyBorder="1" applyAlignment="1">
      <alignment horizontal="center" vertical="center" wrapText="1"/>
    </xf>
    <xf numFmtId="0" fontId="2" fillId="0" borderId="24" xfId="0" applyFont="1" applyFill="1" applyBorder="1" applyAlignment="1">
      <alignment horizontal="center" vertical="center" wrapText="1"/>
    </xf>
    <xf numFmtId="0" fontId="2" fillId="0" borderId="24" xfId="0" applyFont="1" applyFill="1" applyBorder="1" applyAlignment="1">
      <alignment horizontal="right" vertical="center" wrapText="1"/>
    </xf>
    <xf numFmtId="165" fontId="2" fillId="0" borderId="24" xfId="0" applyNumberFormat="1" applyFont="1" applyFill="1" applyBorder="1" applyAlignment="1">
      <alignment horizontal="right" vertical="center" wrapText="1"/>
    </xf>
    <xf numFmtId="0" fontId="2" fillId="6" borderId="2" xfId="0" applyFont="1" applyFill="1" applyBorder="1" applyAlignment="1">
      <alignment vertical="center" wrapText="1"/>
    </xf>
    <xf numFmtId="0" fontId="2" fillId="6" borderId="2" xfId="0" applyFont="1" applyFill="1" applyBorder="1" applyAlignment="1">
      <alignment horizontal="center" vertical="center" wrapText="1"/>
    </xf>
    <xf numFmtId="0" fontId="3" fillId="6" borderId="5" xfId="0" applyFont="1" applyFill="1" applyBorder="1" applyAlignment="1">
      <alignment horizontal="center" vertical="center" wrapText="1"/>
    </xf>
    <xf numFmtId="164" fontId="28" fillId="0" borderId="0" xfId="0" applyNumberFormat="1" applyFont="1" applyAlignment="1">
      <alignment horizontal="right"/>
    </xf>
    <xf numFmtId="0" fontId="0" fillId="0" borderId="0" xfId="0" quotePrefix="1" applyFill="1" applyAlignment="1">
      <alignment vertical="center"/>
    </xf>
    <xf numFmtId="0" fontId="0" fillId="0" borderId="0" xfId="0" applyFill="1" applyAlignment="1">
      <alignment vertical="center"/>
    </xf>
    <xf numFmtId="0" fontId="2" fillId="0" borderId="2" xfId="0" applyFont="1" applyFill="1" applyBorder="1" applyAlignment="1">
      <alignment horizontal="center" vertical="center" wrapText="1"/>
    </xf>
    <xf numFmtId="0" fontId="0" fillId="7" borderId="0" xfId="0" applyFill="1"/>
    <xf numFmtId="0" fontId="30" fillId="8" borderId="0" xfId="0" applyFont="1" applyFill="1"/>
    <xf numFmtId="166" fontId="0" fillId="0" borderId="0" xfId="4" applyNumberFormat="1" applyFont="1"/>
    <xf numFmtId="166" fontId="0" fillId="22" borderId="0" xfId="0" applyNumberFormat="1" applyFill="1"/>
    <xf numFmtId="0" fontId="35" fillId="0" borderId="0" xfId="0" applyFont="1" applyAlignment="1">
      <alignment vertical="center"/>
    </xf>
    <xf numFmtId="0" fontId="0" fillId="0" borderId="0" xfId="0" applyAlignment="1"/>
    <xf numFmtId="165" fontId="20" fillId="2" borderId="28" xfId="0" applyNumberFormat="1" applyFont="1" applyFill="1" applyBorder="1"/>
    <xf numFmtId="165" fontId="20" fillId="2" borderId="29" xfId="0" applyNumberFormat="1" applyFont="1" applyFill="1" applyBorder="1"/>
    <xf numFmtId="165" fontId="20" fillId="2" borderId="30" xfId="0" applyNumberFormat="1" applyFont="1" applyFill="1" applyBorder="1"/>
    <xf numFmtId="164" fontId="20" fillId="0" borderId="0" xfId="0" applyNumberFormat="1" applyFont="1"/>
    <xf numFmtId="164" fontId="21" fillId="0" borderId="0" xfId="0" applyNumberFormat="1" applyFont="1"/>
    <xf numFmtId="3" fontId="21" fillId="0" borderId="0" xfId="0" applyNumberFormat="1" applyFont="1"/>
    <xf numFmtId="0" fontId="2" fillId="0" borderId="2" xfId="0" applyFont="1" applyBorder="1" applyAlignment="1">
      <alignment horizontal="center" vertical="center" wrapText="1"/>
    </xf>
    <xf numFmtId="165" fontId="0" fillId="3" borderId="0" xfId="0" applyNumberFormat="1" applyFill="1" applyAlignment="1">
      <alignment vertical="center"/>
    </xf>
    <xf numFmtId="164" fontId="38" fillId="0" borderId="0" xfId="0" applyNumberFormat="1" applyFont="1" applyAlignment="1">
      <alignment horizontal="right"/>
    </xf>
    <xf numFmtId="0" fontId="2" fillId="0" borderId="2" xfId="0" applyFont="1" applyBorder="1" applyAlignment="1">
      <alignment horizontal="center" vertical="center" wrapText="1"/>
    </xf>
    <xf numFmtId="0" fontId="0" fillId="0" borderId="0" xfId="0" applyAlignment="1">
      <alignment horizontal="center"/>
    </xf>
    <xf numFmtId="1" fontId="0" fillId="0" borderId="0" xfId="0" applyNumberFormat="1" applyAlignment="1">
      <alignment horizontal="center"/>
    </xf>
    <xf numFmtId="0" fontId="16" fillId="0" borderId="0" xfId="2" applyFont="1" applyFill="1" applyBorder="1" applyAlignment="1">
      <alignment horizontal="left" vertical="center"/>
    </xf>
    <xf numFmtId="0" fontId="16" fillId="0" borderId="0" xfId="2" applyFont="1" applyFill="1" applyBorder="1" applyAlignment="1">
      <alignment vertical="center"/>
    </xf>
    <xf numFmtId="49" fontId="16" fillId="0" borderId="17" xfId="2" applyNumberFormat="1" applyFont="1" applyFill="1" applyBorder="1" applyAlignment="1">
      <alignment horizontal="center" vertical="center"/>
    </xf>
    <xf numFmtId="0" fontId="0" fillId="0" borderId="0" xfId="1" applyFont="1" applyBorder="1" applyAlignment="1">
      <alignment horizontal="left" vertical="center"/>
    </xf>
    <xf numFmtId="0" fontId="36" fillId="0" borderId="0" xfId="54"/>
    <xf numFmtId="165" fontId="0" fillId="3" borderId="0" xfId="0" applyNumberFormat="1" applyFill="1"/>
    <xf numFmtId="0" fontId="16" fillId="0" borderId="0" xfId="2" applyFont="1" applyFill="1" applyBorder="1" applyAlignment="1">
      <alignment horizontal="left" vertical="center"/>
    </xf>
    <xf numFmtId="0" fontId="16" fillId="0" borderId="0" xfId="2" applyFont="1" applyFill="1" applyBorder="1" applyAlignment="1">
      <alignment vertical="center"/>
    </xf>
    <xf numFmtId="0" fontId="41" fillId="0" borderId="0" xfId="0" applyFont="1" applyAlignment="1"/>
    <xf numFmtId="49" fontId="16" fillId="0" borderId="0" xfId="0" applyNumberFormat="1" applyFont="1" applyAlignment="1">
      <alignment vertical="center"/>
    </xf>
    <xf numFmtId="3" fontId="16" fillId="0" borderId="0" xfId="0" applyNumberFormat="1" applyFont="1" applyFill="1" applyBorder="1"/>
    <xf numFmtId="164" fontId="16" fillId="0" borderId="0" xfId="0" applyNumberFormat="1" applyFont="1" applyFill="1" applyBorder="1" applyAlignment="1">
      <alignment horizontal="right"/>
    </xf>
    <xf numFmtId="1" fontId="16" fillId="0" borderId="0" xfId="0" applyNumberFormat="1" applyFont="1" applyFill="1" applyBorder="1"/>
    <xf numFmtId="165" fontId="16" fillId="0" borderId="0" xfId="0" applyNumberFormat="1" applyFont="1" applyFill="1" applyBorder="1" applyAlignment="1">
      <alignment horizontal="right"/>
    </xf>
    <xf numFmtId="1" fontId="43" fillId="0" borderId="0" xfId="0" applyNumberFormat="1" applyFont="1" applyFill="1" applyBorder="1" applyAlignment="1">
      <alignment horizontal="right"/>
    </xf>
    <xf numFmtId="1" fontId="16" fillId="0" borderId="0" xfId="0" applyNumberFormat="1" applyFont="1" applyFill="1" applyBorder="1" applyAlignment="1">
      <alignment horizontal="right"/>
    </xf>
    <xf numFmtId="0" fontId="16" fillId="0" borderId="0" xfId="0" applyFont="1" applyAlignment="1">
      <alignment horizontal="left" vertical="center"/>
    </xf>
    <xf numFmtId="0" fontId="16" fillId="0" borderId="0" xfId="0" applyFont="1" applyFill="1" applyAlignment="1">
      <alignment vertical="center"/>
    </xf>
    <xf numFmtId="164" fontId="16" fillId="0" borderId="0" xfId="0" applyNumberFormat="1" applyFont="1" applyFill="1" applyBorder="1"/>
    <xf numFmtId="0" fontId="16" fillId="0" borderId="17" xfId="0" applyFont="1" applyBorder="1" applyAlignment="1">
      <alignment horizontal="left" vertical="center"/>
    </xf>
    <xf numFmtId="1" fontId="16" fillId="0" borderId="17" xfId="0" applyNumberFormat="1" applyFont="1" applyFill="1" applyBorder="1"/>
    <xf numFmtId="0" fontId="16" fillId="0" borderId="17" xfId="0" applyFont="1" applyFill="1" applyBorder="1" applyAlignment="1">
      <alignment vertical="center"/>
    </xf>
    <xf numFmtId="164" fontId="16" fillId="0" borderId="17" xfId="0" applyNumberFormat="1" applyFont="1" applyFill="1" applyBorder="1"/>
    <xf numFmtId="165" fontId="16" fillId="0" borderId="17" xfId="0" applyNumberFormat="1" applyFont="1" applyFill="1" applyBorder="1" applyAlignment="1">
      <alignment horizontal="right"/>
    </xf>
    <xf numFmtId="0" fontId="16" fillId="0" borderId="17" xfId="0" applyFont="1" applyBorder="1" applyAlignment="1">
      <alignment vertical="center"/>
    </xf>
    <xf numFmtId="0" fontId="0" fillId="0" borderId="0" xfId="1" applyFont="1" applyBorder="1" applyAlignment="1">
      <alignment vertical="center"/>
    </xf>
    <xf numFmtId="0" fontId="16" fillId="0" borderId="0" xfId="0" applyFont="1" applyBorder="1" applyAlignment="1">
      <alignment horizontal="left" vertical="center"/>
    </xf>
    <xf numFmtId="0" fontId="16" fillId="0" borderId="0" xfId="0" applyFont="1" applyFill="1" applyBorder="1" applyAlignment="1">
      <alignment vertical="center"/>
    </xf>
    <xf numFmtId="3" fontId="1" fillId="3" borderId="0" xfId="0" applyNumberFormat="1" applyFont="1" applyFill="1" applyAlignment="1">
      <alignment horizontal="right"/>
    </xf>
    <xf numFmtId="3" fontId="1" fillId="23" borderId="0" xfId="0" applyNumberFormat="1" applyFont="1" applyFill="1" applyAlignment="1">
      <alignment horizontal="right"/>
    </xf>
    <xf numFmtId="3" fontId="0" fillId="3" borderId="0" xfId="0" applyNumberFormat="1" applyFill="1"/>
    <xf numFmtId="3" fontId="21" fillId="0" borderId="0" xfId="0" applyNumberFormat="1" applyFont="1" applyFill="1" applyAlignment="1">
      <alignment horizontal="right"/>
    </xf>
    <xf numFmtId="0" fontId="8" fillId="0" borderId="2" xfId="0" applyFont="1" applyBorder="1" applyAlignment="1">
      <alignment horizontal="center" vertical="center" wrapText="1"/>
    </xf>
    <xf numFmtId="0" fontId="16" fillId="0" borderId="0" xfId="2" applyFont="1" applyFill="1" applyBorder="1" applyAlignment="1">
      <alignment vertical="center"/>
    </xf>
    <xf numFmtId="49" fontId="26" fillId="0" borderId="0" xfId="0" applyNumberFormat="1" applyFont="1" applyAlignment="1">
      <alignment horizontal="left"/>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3" fillId="0" borderId="1" xfId="0" applyFont="1" applyBorder="1" applyAlignment="1">
      <alignment vertical="center" wrapText="1"/>
    </xf>
    <xf numFmtId="0" fontId="3" fillId="0" borderId="8" xfId="0" applyFont="1" applyBorder="1" applyAlignment="1">
      <alignment vertical="center" wrapText="1"/>
    </xf>
    <xf numFmtId="0" fontId="25" fillId="0" borderId="11" xfId="0" applyFont="1" applyBorder="1" applyAlignment="1">
      <alignment horizontal="left" vertical="center" wrapText="1"/>
    </xf>
    <xf numFmtId="0" fontId="25" fillId="0" borderId="3" xfId="0" applyFont="1" applyBorder="1" applyAlignment="1">
      <alignment horizontal="left" vertical="center" wrapText="1"/>
    </xf>
    <xf numFmtId="0" fontId="24" fillId="0" borderId="10" xfId="0" applyFont="1" applyBorder="1" applyAlignment="1">
      <alignment horizontal="left" vertical="center" wrapText="1"/>
    </xf>
    <xf numFmtId="0" fontId="24" fillId="0" borderId="11" xfId="0" applyFont="1" applyBorder="1" applyAlignment="1">
      <alignment horizontal="left" vertical="center" wrapText="1"/>
    </xf>
    <xf numFmtId="0" fontId="2" fillId="0" borderId="1"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3" fillId="2" borderId="6" xfId="0" applyFont="1" applyFill="1" applyBorder="1" applyAlignment="1">
      <alignment horizontal="center" vertical="center" wrapText="1"/>
    </xf>
    <xf numFmtId="0" fontId="3" fillId="2" borderId="7"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2" fillId="0" borderId="8" xfId="0" applyFont="1" applyBorder="1" applyAlignment="1">
      <alignment horizontal="center" vertical="center" wrapText="1"/>
    </xf>
    <xf numFmtId="0" fontId="36" fillId="0" borderId="0" xfId="54" applyAlignment="1">
      <alignment horizontal="left"/>
    </xf>
    <xf numFmtId="0" fontId="0" fillId="0" borderId="0" xfId="0" applyAlignment="1">
      <alignment horizontal="left"/>
    </xf>
    <xf numFmtId="0" fontId="17" fillId="0" borderId="17" xfId="2" applyFont="1" applyFill="1" applyBorder="1" applyAlignment="1">
      <alignment horizontal="left" vertical="center"/>
    </xf>
    <xf numFmtId="49" fontId="16" fillId="0" borderId="17" xfId="2" applyNumberFormat="1" applyFont="1" applyFill="1" applyBorder="1" applyAlignment="1">
      <alignment horizontal="center"/>
    </xf>
    <xf numFmtId="49" fontId="16" fillId="0" borderId="17" xfId="2" applyNumberFormat="1" applyFont="1" applyFill="1" applyBorder="1" applyAlignment="1">
      <alignment horizontal="center" vertical="center"/>
    </xf>
    <xf numFmtId="49" fontId="41" fillId="0" borderId="17" xfId="0" applyNumberFormat="1" applyFont="1" applyBorder="1" applyAlignment="1">
      <alignment horizontal="center" vertical="center"/>
    </xf>
    <xf numFmtId="49" fontId="16" fillId="0" borderId="18" xfId="2" applyNumberFormat="1" applyFont="1" applyFill="1" applyBorder="1" applyAlignment="1">
      <alignment horizontal="center"/>
    </xf>
    <xf numFmtId="49" fontId="41" fillId="0" borderId="18" xfId="0" applyNumberFormat="1" applyFont="1" applyBorder="1" applyAlignment="1">
      <alignment horizontal="center"/>
    </xf>
    <xf numFmtId="0" fontId="16" fillId="0" borderId="0" xfId="2" applyFont="1" applyFill="1" applyBorder="1" applyAlignment="1">
      <alignment horizontal="left" vertical="center" wrapText="1"/>
    </xf>
    <xf numFmtId="0" fontId="16" fillId="0" borderId="0" xfId="2" applyFont="1" applyFill="1" applyBorder="1" applyAlignment="1">
      <alignment horizontal="left" vertical="center"/>
    </xf>
    <xf numFmtId="0" fontId="1" fillId="0" borderId="0" xfId="0" applyFont="1" applyAlignment="1">
      <alignment horizontal="center" wrapText="1"/>
    </xf>
    <xf numFmtId="0" fontId="0" fillId="0" borderId="0" xfId="0" applyAlignment="1">
      <alignment horizontal="center"/>
    </xf>
    <xf numFmtId="0" fontId="16" fillId="0" borderId="18" xfId="2" applyFont="1" applyFill="1" applyBorder="1" applyAlignment="1">
      <alignment horizontal="center"/>
    </xf>
    <xf numFmtId="0" fontId="15" fillId="0" borderId="18" xfId="0" applyFont="1" applyBorder="1" applyAlignment="1">
      <alignment horizontal="center"/>
    </xf>
    <xf numFmtId="1" fontId="16" fillId="0" borderId="0" xfId="2" applyNumberFormat="1" applyFont="1" applyFill="1" applyAlignment="1">
      <alignment horizontal="center" vertical="center"/>
    </xf>
    <xf numFmtId="0" fontId="16" fillId="0" borderId="0" xfId="0" applyFont="1" applyFill="1" applyAlignment="1">
      <alignment horizontal="center" vertical="center"/>
    </xf>
    <xf numFmtId="0" fontId="16" fillId="0" borderId="0" xfId="2" applyFont="1" applyFill="1" applyBorder="1" applyAlignment="1">
      <alignment vertical="center"/>
    </xf>
    <xf numFmtId="0" fontId="16" fillId="0" borderId="0" xfId="2" applyFont="1" applyFill="1" applyAlignment="1">
      <alignment vertical="center"/>
    </xf>
    <xf numFmtId="0" fontId="41" fillId="0" borderId="0" xfId="0" applyFont="1" applyAlignment="1">
      <alignment vertical="center"/>
    </xf>
    <xf numFmtId="49" fontId="26" fillId="0" borderId="0" xfId="57" applyNumberFormat="1" applyFont="1" applyAlignment="1">
      <alignment horizontal="left"/>
    </xf>
    <xf numFmtId="3" fontId="44" fillId="0" borderId="0" xfId="57" applyNumberFormat="1" applyAlignment="1">
      <alignment horizontal="centerContinuous" wrapText="1"/>
    </xf>
    <xf numFmtId="0" fontId="44" fillId="0" borderId="0" xfId="57"/>
    <xf numFmtId="49" fontId="26" fillId="0" borderId="0" xfId="57" applyNumberFormat="1" applyFont="1" applyAlignment="1">
      <alignment horizontal="centerContinuous"/>
    </xf>
    <xf numFmtId="49" fontId="44" fillId="0" borderId="0" xfId="57" applyNumberFormat="1" applyAlignment="1">
      <alignment horizontal="centerContinuous"/>
    </xf>
    <xf numFmtId="3" fontId="44" fillId="0" borderId="0" xfId="57" applyNumberFormat="1" applyAlignment="1">
      <alignment horizontal="centerContinuous"/>
    </xf>
    <xf numFmtId="3" fontId="44" fillId="0" borderId="0" xfId="57" applyNumberFormat="1"/>
    <xf numFmtId="0" fontId="26" fillId="0" borderId="1" xfId="57" applyFont="1" applyBorder="1" applyAlignment="1">
      <alignment horizontal="center"/>
    </xf>
    <xf numFmtId="0" fontId="26" fillId="0" borderId="13" xfId="57" applyFont="1" applyBorder="1" applyAlignment="1">
      <alignment horizontal="center" wrapText="1"/>
    </xf>
    <xf numFmtId="0" fontId="44" fillId="0" borderId="0" xfId="57" applyAlignment="1">
      <alignment horizontal="center"/>
    </xf>
    <xf numFmtId="0" fontId="44" fillId="0" borderId="8" xfId="57" applyBorder="1" applyAlignment="1">
      <alignment horizontal="center"/>
    </xf>
    <xf numFmtId="0" fontId="44" fillId="0" borderId="0" xfId="57" applyBorder="1" applyAlignment="1">
      <alignment horizontal="center"/>
    </xf>
    <xf numFmtId="3" fontId="44" fillId="0" borderId="2" xfId="57" applyNumberFormat="1" applyBorder="1" applyAlignment="1">
      <alignment horizontal="center"/>
    </xf>
    <xf numFmtId="3" fontId="44" fillId="0" borderId="27" xfId="57" applyNumberFormat="1" applyBorder="1" applyAlignment="1">
      <alignment horizontal="center"/>
    </xf>
    <xf numFmtId="3" fontId="44" fillId="0" borderId="8" xfId="57" quotePrefix="1" applyNumberFormat="1" applyBorder="1" applyAlignment="1">
      <alignment horizontal="center"/>
    </xf>
    <xf numFmtId="3" fontId="44" fillId="0" borderId="26" xfId="57" quotePrefix="1" applyNumberFormat="1" applyBorder="1" applyAlignment="1">
      <alignment horizontal="center"/>
    </xf>
    <xf numFmtId="1" fontId="26" fillId="0" borderId="10" xfId="57" applyNumberFormat="1" applyFont="1" applyFill="1" applyBorder="1"/>
    <xf numFmtId="3" fontId="44" fillId="0" borderId="16" xfId="57" applyNumberFormat="1" applyFill="1" applyBorder="1"/>
    <xf numFmtId="1" fontId="44" fillId="0" borderId="0" xfId="57" applyNumberFormat="1" applyAlignment="1">
      <alignment horizontal="center"/>
    </xf>
    <xf numFmtId="0" fontId="44" fillId="5" borderId="8" xfId="57" applyFill="1" applyBorder="1"/>
    <xf numFmtId="0" fontId="26" fillId="5" borderId="0" xfId="57" applyFont="1" applyFill="1" applyBorder="1" applyAlignment="1">
      <alignment horizontal="left"/>
    </xf>
    <xf numFmtId="3" fontId="44" fillId="5" borderId="8" xfId="57" applyNumberFormat="1" applyFill="1" applyBorder="1"/>
    <xf numFmtId="3" fontId="44" fillId="5" borderId="26" xfId="57" applyNumberFormat="1" applyFill="1" applyBorder="1"/>
    <xf numFmtId="3" fontId="44" fillId="5" borderId="0" xfId="57" applyNumberFormat="1" applyFill="1" applyBorder="1"/>
    <xf numFmtId="3" fontId="44" fillId="5" borderId="1" xfId="57" applyNumberFormat="1" applyFill="1" applyBorder="1"/>
    <xf numFmtId="0" fontId="44" fillId="0" borderId="8" xfId="57" applyFill="1" applyBorder="1"/>
    <xf numFmtId="0" fontId="26" fillId="0" borderId="0" xfId="57" applyFont="1" applyFill="1" applyBorder="1" applyAlignment="1">
      <alignment horizontal="left"/>
    </xf>
    <xf numFmtId="3" fontId="44" fillId="0" borderId="8" xfId="57" applyNumberFormat="1" applyFill="1" applyBorder="1"/>
    <xf numFmtId="3" fontId="44" fillId="0" borderId="26" xfId="57" applyNumberFormat="1" applyFill="1" applyBorder="1"/>
    <xf numFmtId="3" fontId="44" fillId="0" borderId="0" xfId="57" applyNumberFormat="1" applyFill="1" applyBorder="1"/>
    <xf numFmtId="3" fontId="44" fillId="5" borderId="8" xfId="57" quotePrefix="1" applyNumberFormat="1" applyFill="1" applyBorder="1" applyAlignment="1">
      <alignment horizontal="right"/>
    </xf>
    <xf numFmtId="3" fontId="44" fillId="5" borderId="26" xfId="57" quotePrefix="1" applyNumberFormat="1" applyFill="1" applyBorder="1" applyAlignment="1">
      <alignment horizontal="right"/>
    </xf>
    <xf numFmtId="3" fontId="44" fillId="5" borderId="0" xfId="57" quotePrefix="1" applyNumberFormat="1" applyFill="1" applyBorder="1" applyAlignment="1">
      <alignment horizontal="right"/>
    </xf>
    <xf numFmtId="3" fontId="44" fillId="0" borderId="8" xfId="57" quotePrefix="1" applyNumberFormat="1" applyFill="1" applyBorder="1" applyAlignment="1">
      <alignment horizontal="right"/>
    </xf>
    <xf numFmtId="3" fontId="44" fillId="0" borderId="26" xfId="57" quotePrefix="1" applyNumberFormat="1" applyFill="1" applyBorder="1" applyAlignment="1">
      <alignment horizontal="right"/>
    </xf>
    <xf numFmtId="3" fontId="44" fillId="0" borderId="0" xfId="57" quotePrefix="1" applyNumberFormat="1" applyFill="1" applyBorder="1" applyAlignment="1">
      <alignment horizontal="right"/>
    </xf>
    <xf numFmtId="0" fontId="15" fillId="5" borderId="8" xfId="57" applyFont="1" applyFill="1" applyBorder="1"/>
    <xf numFmtId="0" fontId="26" fillId="5" borderId="0" xfId="57" quotePrefix="1" applyFont="1" applyFill="1" applyBorder="1" applyAlignment="1">
      <alignment horizontal="left"/>
    </xf>
    <xf numFmtId="0" fontId="15" fillId="0" borderId="8" xfId="57" applyFont="1" applyFill="1" applyBorder="1"/>
    <xf numFmtId="0" fontId="26" fillId="0" borderId="0" xfId="57" quotePrefix="1" applyFont="1" applyFill="1" applyBorder="1" applyAlignment="1">
      <alignment horizontal="left"/>
    </xf>
    <xf numFmtId="0" fontId="44" fillId="5" borderId="8" xfId="57" quotePrefix="1" applyFill="1" applyBorder="1" applyAlignment="1">
      <alignment horizontal="left"/>
    </xf>
    <xf numFmtId="0" fontId="44" fillId="0" borderId="8" xfId="57" applyFill="1" applyBorder="1" applyAlignment="1">
      <alignment horizontal="left"/>
    </xf>
    <xf numFmtId="3" fontId="44" fillId="5" borderId="8" xfId="57" applyNumberFormat="1" applyFill="1" applyBorder="1" applyAlignment="1">
      <alignment horizontal="right"/>
    </xf>
    <xf numFmtId="3" fontId="44" fillId="5" borderId="26" xfId="57" applyNumberFormat="1" applyFill="1" applyBorder="1" applyAlignment="1">
      <alignment horizontal="right"/>
    </xf>
    <xf numFmtId="3" fontId="44" fillId="5" borderId="0" xfId="57" applyNumberFormat="1" applyFill="1" applyBorder="1" applyAlignment="1">
      <alignment horizontal="right"/>
    </xf>
    <xf numFmtId="3" fontId="44" fillId="0" borderId="8" xfId="57" applyNumberFormat="1" applyFill="1" applyBorder="1" applyAlignment="1">
      <alignment horizontal="right"/>
    </xf>
    <xf numFmtId="3" fontId="44" fillId="0" borderId="26" xfId="57" applyNumberFormat="1" applyFill="1" applyBorder="1" applyAlignment="1">
      <alignment horizontal="right"/>
    </xf>
    <xf numFmtId="3" fontId="44" fillId="0" borderId="0" xfId="57" applyNumberFormat="1" applyFill="1" applyBorder="1" applyAlignment="1">
      <alignment horizontal="right"/>
    </xf>
    <xf numFmtId="0" fontId="44" fillId="0" borderId="8" xfId="57" quotePrefix="1" applyFill="1" applyBorder="1" applyAlignment="1">
      <alignment horizontal="left"/>
    </xf>
    <xf numFmtId="0" fontId="26" fillId="0" borderId="0" xfId="57" applyFont="1" applyFill="1" applyBorder="1"/>
    <xf numFmtId="0" fontId="26" fillId="5" borderId="0" xfId="57" applyFont="1" applyFill="1" applyBorder="1"/>
    <xf numFmtId="0" fontId="15" fillId="0" borderId="8" xfId="57" quotePrefix="1" applyFont="1" applyFill="1" applyBorder="1" applyAlignment="1">
      <alignment horizontal="left"/>
    </xf>
    <xf numFmtId="0" fontId="15" fillId="5" borderId="8" xfId="57" quotePrefix="1" applyFont="1" applyFill="1" applyBorder="1" applyAlignment="1">
      <alignment horizontal="left"/>
    </xf>
    <xf numFmtId="0" fontId="44" fillId="0" borderId="0" xfId="57" applyFill="1" applyBorder="1"/>
    <xf numFmtId="0" fontId="26" fillId="5" borderId="8" xfId="57" quotePrefix="1" applyFont="1" applyFill="1" applyBorder="1" applyAlignment="1">
      <alignment horizontal="left"/>
    </xf>
    <xf numFmtId="0" fontId="44" fillId="0" borderId="2" xfId="57" applyFill="1" applyBorder="1"/>
    <xf numFmtId="0" fontId="26" fillId="0" borderId="27" xfId="57" applyFont="1" applyFill="1" applyBorder="1"/>
    <xf numFmtId="3" fontId="44" fillId="0" borderId="2" xfId="57" applyNumberFormat="1" applyFill="1" applyBorder="1"/>
    <xf numFmtId="3" fontId="44" fillId="0" borderId="5" xfId="57" applyNumberFormat="1" applyFill="1" applyBorder="1"/>
    <xf numFmtId="3" fontId="44" fillId="0" borderId="27" xfId="57" applyNumberFormat="1" applyFill="1" applyBorder="1"/>
    <xf numFmtId="0" fontId="26" fillId="0" borderId="0" xfId="57" applyFont="1" applyAlignment="1">
      <alignment horizontal="right"/>
    </xf>
    <xf numFmtId="49" fontId="26" fillId="0" borderId="0" xfId="57" applyNumberFormat="1" applyFont="1" applyAlignment="1">
      <alignment horizontal="left"/>
    </xf>
    <xf numFmtId="0" fontId="39" fillId="5" borderId="8" xfId="57" applyFont="1" applyFill="1" applyBorder="1"/>
    <xf numFmtId="0" fontId="40" fillId="5" borderId="0" xfId="57" quotePrefix="1" applyFont="1" applyFill="1" applyBorder="1" applyAlignment="1">
      <alignment horizontal="left"/>
    </xf>
    <xf numFmtId="3" fontId="39" fillId="5" borderId="8" xfId="57" applyNumberFormat="1" applyFont="1" applyFill="1" applyBorder="1"/>
    <xf numFmtId="3" fontId="39" fillId="5" borderId="26" xfId="57" applyNumberFormat="1" applyFont="1" applyFill="1" applyBorder="1"/>
    <xf numFmtId="3" fontId="39" fillId="5" borderId="0" xfId="57" applyNumberFormat="1" applyFont="1" applyFill="1" applyBorder="1"/>
    <xf numFmtId="0" fontId="39" fillId="0" borderId="8" xfId="57" applyFont="1" applyFill="1" applyBorder="1"/>
    <xf numFmtId="0" fontId="40" fillId="0" borderId="0" xfId="57" quotePrefix="1" applyFont="1" applyFill="1" applyBorder="1" applyAlignment="1">
      <alignment horizontal="left"/>
    </xf>
    <xf numFmtId="3" fontId="39" fillId="0" borderId="8" xfId="57" applyNumberFormat="1" applyFont="1" applyFill="1" applyBorder="1"/>
    <xf numFmtId="3" fontId="39" fillId="0" borderId="26" xfId="57" applyNumberFormat="1" applyFont="1" applyFill="1" applyBorder="1"/>
    <xf numFmtId="3" fontId="39" fillId="0" borderId="0" xfId="57" applyNumberFormat="1" applyFont="1" applyFill="1" applyBorder="1"/>
    <xf numFmtId="0" fontId="26" fillId="0" borderId="1" xfId="57" quotePrefix="1" applyNumberFormat="1" applyFont="1" applyBorder="1" applyAlignment="1">
      <alignment horizontal="center"/>
    </xf>
    <xf numFmtId="0" fontId="26" fillId="0" borderId="13" xfId="57" quotePrefix="1" applyNumberFormat="1" applyFont="1" applyBorder="1" applyAlignment="1">
      <alignment horizontal="center"/>
    </xf>
    <xf numFmtId="0" fontId="26" fillId="0" borderId="4" xfId="57" quotePrefix="1" applyNumberFormat="1" applyFont="1" applyBorder="1" applyAlignment="1">
      <alignment horizontal="center"/>
    </xf>
  </cellXfs>
  <cellStyles count="57">
    <cellStyle name="20% - Accent1 2" xfId="22"/>
    <cellStyle name="20% - Accent2 2" xfId="23"/>
    <cellStyle name="20% - Accent3 2" xfId="24"/>
    <cellStyle name="20% - Accent4 2" xfId="25"/>
    <cellStyle name="20% - Accent5 2" xfId="26"/>
    <cellStyle name="20% - Accent6 2" xfId="27"/>
    <cellStyle name="40% - Accent1 2" xfId="28"/>
    <cellStyle name="40% - Accent2 2" xfId="29"/>
    <cellStyle name="40% - Accent3 2" xfId="30"/>
    <cellStyle name="40% - Accent4 2" xfId="31"/>
    <cellStyle name="40% - Accent5 2" xfId="32"/>
    <cellStyle name="40% - Accent6 2" xfId="33"/>
    <cellStyle name="Comma 2" xfId="34"/>
    <cellStyle name="Comma 2 2" xfId="35"/>
    <cellStyle name="Comma 3" xfId="36"/>
    <cellStyle name="Comma 4" xfId="37"/>
    <cellStyle name="Followed Hyperlink" xfId="5" builtinId="9" hidden="1"/>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53" builtinId="9" hidden="1"/>
    <cellStyle name="Followed Hyperlink" xfId="55" builtinId="9" hidden="1"/>
    <cellStyle name="Followed Hyperlink" xfId="56" builtinId="9" hidden="1"/>
    <cellStyle name="Hyperlink" xfId="54" builtinId="8"/>
    <cellStyle name="Hyperlink 2" xfId="38"/>
    <cellStyle name="Normal" xfId="0" builtinId="0"/>
    <cellStyle name="Normal 10" xfId="39"/>
    <cellStyle name="Normal 11" xfId="57"/>
    <cellStyle name="Normal 2" xfId="2"/>
    <cellStyle name="Normal 3" xfId="20"/>
    <cellStyle name="Normal 3 2" xfId="40"/>
    <cellStyle name="Normal 3 3" xfId="41"/>
    <cellStyle name="Normal 4" xfId="42"/>
    <cellStyle name="Normal 5" xfId="43"/>
    <cellStyle name="Normal 6" xfId="44"/>
    <cellStyle name="Normal 7" xfId="3"/>
    <cellStyle name="Normal 8" xfId="45"/>
    <cellStyle name="Normal 9" xfId="46"/>
    <cellStyle name="Note 2" xfId="47"/>
    <cellStyle name="Percent" xfId="4" builtinId="5"/>
    <cellStyle name="Percent 2" xfId="21"/>
    <cellStyle name="Percent 3" xfId="48"/>
    <cellStyle name="Percent 3 2" xfId="49"/>
    <cellStyle name="Percent 4" xfId="50"/>
    <cellStyle name="Percent 5" xfId="51"/>
    <cellStyle name="Percent 6" xfId="52"/>
  </cellStyles>
  <dxfs count="36">
    <dxf>
      <font>
        <condense val="0"/>
        <extend val="0"/>
        <color indexed="23"/>
      </font>
    </dxf>
    <dxf>
      <font>
        <condense val="0"/>
        <extend val="0"/>
        <color indexed="23"/>
      </font>
    </dxf>
    <dxf>
      <font>
        <condense val="0"/>
        <extend val="0"/>
        <color indexed="23"/>
      </font>
    </dxf>
    <dxf>
      <font>
        <condense val="0"/>
        <extend val="0"/>
        <color indexed="23"/>
      </font>
    </dxf>
    <dxf>
      <font>
        <condense val="0"/>
        <extend val="0"/>
        <color indexed="23"/>
      </font>
    </dxf>
    <dxf>
      <font>
        <condense val="0"/>
        <extend val="0"/>
        <color indexed="23"/>
      </font>
    </dxf>
    <dxf>
      <font>
        <condense val="0"/>
        <extend val="0"/>
        <color indexed="23"/>
      </font>
    </dxf>
    <dxf>
      <font>
        <condense val="0"/>
        <extend val="0"/>
        <color indexed="23"/>
      </font>
    </dxf>
    <dxf>
      <font>
        <condense val="0"/>
        <extend val="0"/>
        <color indexed="23"/>
      </font>
    </dxf>
    <dxf>
      <font>
        <condense val="0"/>
        <extend val="0"/>
        <color indexed="23"/>
      </font>
    </dxf>
    <dxf>
      <font>
        <condense val="0"/>
        <extend val="0"/>
        <color indexed="23"/>
      </font>
    </dxf>
    <dxf>
      <font>
        <condense val="0"/>
        <extend val="0"/>
        <color indexed="23"/>
      </font>
    </dxf>
    <dxf>
      <font>
        <condense val="0"/>
        <extend val="0"/>
        <color indexed="23"/>
      </font>
    </dxf>
    <dxf>
      <font>
        <condense val="0"/>
        <extend val="0"/>
        <color indexed="23"/>
      </font>
    </dxf>
    <dxf>
      <font>
        <condense val="0"/>
        <extend val="0"/>
        <color indexed="23"/>
      </font>
    </dxf>
    <dxf>
      <font>
        <condense val="0"/>
        <extend val="0"/>
        <color indexed="23"/>
      </font>
    </dxf>
    <dxf>
      <font>
        <condense val="0"/>
        <extend val="0"/>
        <color indexed="23"/>
      </font>
    </dxf>
    <dxf>
      <font>
        <condense val="0"/>
        <extend val="0"/>
        <color indexed="23"/>
      </font>
    </dxf>
    <dxf>
      <font>
        <condense val="0"/>
        <extend val="0"/>
        <color indexed="23"/>
      </font>
    </dxf>
    <dxf>
      <font>
        <condense val="0"/>
        <extend val="0"/>
        <color indexed="23"/>
      </font>
    </dxf>
    <dxf>
      <font>
        <condense val="0"/>
        <extend val="0"/>
        <color indexed="23"/>
      </font>
    </dxf>
    <dxf>
      <font>
        <condense val="0"/>
        <extend val="0"/>
        <color indexed="23"/>
      </font>
    </dxf>
    <dxf>
      <font>
        <condense val="0"/>
        <extend val="0"/>
        <color indexed="23"/>
      </font>
    </dxf>
    <dxf>
      <font>
        <condense val="0"/>
        <extend val="0"/>
        <color indexed="23"/>
      </font>
    </dxf>
    <dxf>
      <font>
        <condense val="0"/>
        <extend val="0"/>
        <color indexed="23"/>
      </font>
    </dxf>
    <dxf>
      <font>
        <condense val="0"/>
        <extend val="0"/>
        <color indexed="23"/>
      </font>
    </dxf>
    <dxf>
      <font>
        <condense val="0"/>
        <extend val="0"/>
        <color indexed="23"/>
      </font>
    </dxf>
    <dxf>
      <font>
        <condense val="0"/>
        <extend val="0"/>
        <color indexed="23"/>
      </font>
    </dxf>
    <dxf>
      <font>
        <condense val="0"/>
        <extend val="0"/>
        <color indexed="23"/>
      </font>
    </dxf>
    <dxf>
      <font>
        <condense val="0"/>
        <extend val="0"/>
        <color indexed="23"/>
      </font>
    </dxf>
    <dxf>
      <font>
        <condense val="0"/>
        <extend val="0"/>
        <color indexed="23"/>
      </font>
    </dxf>
    <dxf>
      <font>
        <condense val="0"/>
        <extend val="0"/>
        <color indexed="23"/>
      </font>
    </dxf>
    <dxf>
      <font>
        <condense val="0"/>
        <extend val="0"/>
        <color indexed="23"/>
      </font>
    </dxf>
    <dxf>
      <font>
        <condense val="0"/>
        <extend val="0"/>
        <color indexed="23"/>
      </font>
    </dxf>
    <dxf>
      <font>
        <condense val="0"/>
        <extend val="0"/>
        <color indexed="23"/>
      </font>
    </dxf>
    <dxf>
      <font>
        <condense val="0"/>
        <extend val="0"/>
        <color indexed="23"/>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fazz/Library/Containers/com.apple.mail/Data/Library/Mail%20Downloads/BCB38B7D-78FA-4784-B82B-09B1FA9FC8E0/Data%20for%20Measuring%20Demand%206.7%20SF_Alt%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fazz/Library/Containers/com.apple.mail/Data/Library/Mail%20Downloads/BCB38B7D-78FA-4784-B82B-09B1FA9FC8E0/Data%20for%20Measuring%20Demand%205.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fazz/Library/Containers/com.apple.mail/Data/Library/Mail%20Downloads/BCB38B7D-78FA-4784-B82B-09B1FA9FC8E0/scf199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W/ryan/bullspsh/scf199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W/ryan/bullspsh/scf199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SID Outlays Compare"/>
      <sheetName val="PSID Inc Compare"/>
      <sheetName val="SCF Compare"/>
      <sheetName val="CPS Compare"/>
      <sheetName val="Figure 1"/>
      <sheetName val="Ratios Outlays"/>
      <sheetName val="Ratios Consumption"/>
      <sheetName val="Ratios Transfers"/>
      <sheetName val="Ratios Saving"/>
      <sheetName val="Ratios GDP"/>
      <sheetName val="Outlays"/>
      <sheetName val="Consumption"/>
      <sheetName val="Transfers"/>
      <sheetName val="Saving"/>
      <sheetName val="Income"/>
      <sheetName val="FigDat"/>
      <sheetName val="Worksheet - Cooper"/>
      <sheetName val="Worksheet"/>
      <sheetName val="capital gains"/>
      <sheetName val="Worksheet - Pensions - Barry"/>
      <sheetName val="Worksheet - Pensions - Katz"/>
      <sheetName val="Changes to Make"/>
      <sheetName val="Shiller"/>
      <sheetName val="FRED"/>
      <sheetName val="L.115"/>
      <sheetName val="F.116"/>
      <sheetName val="L.116"/>
      <sheetName val="L.117"/>
      <sheetName val="L.118"/>
      <sheetName val="F.225"/>
      <sheetName val="L.225"/>
      <sheetName val="L.10"/>
      <sheetName val="CPS_data"/>
      <sheetName val="mortfax"/>
      <sheetName val="1.1.3"/>
      <sheetName val="1.1.4"/>
      <sheetName val="1.1.5"/>
      <sheetName val="1.1.9"/>
      <sheetName val="1.12"/>
      <sheetName val="2.1"/>
      <sheetName val="2.5.3"/>
      <sheetName val="2.5.4"/>
      <sheetName val="2.5.5"/>
      <sheetName val="2.9"/>
      <sheetName val="2.9X"/>
      <sheetName val="3.6"/>
      <sheetName val="3.12"/>
      <sheetName val="3.17"/>
      <sheetName val="5.1"/>
      <sheetName val="5.4.3"/>
      <sheetName val="5.4.4"/>
      <sheetName val="5.4.5"/>
      <sheetName val="5.4.5X"/>
      <sheetName val="6.11A"/>
      <sheetName val="6.11B"/>
      <sheetName val="6.11C"/>
      <sheetName val="6.11D"/>
      <sheetName val="6.11X"/>
      <sheetName val="6.21A"/>
      <sheetName val="6.21B"/>
      <sheetName val="6.21C"/>
      <sheetName val="6.21D"/>
      <sheetName val="6.21X"/>
      <sheetName val="7.4.3"/>
      <sheetName val="7.4.4"/>
      <sheetName val="7.4.5"/>
      <sheetName val="7.8"/>
      <sheetName val="7.9"/>
      <sheetName val="7.10"/>
      <sheetName val="7.11"/>
      <sheetName val="7.12"/>
      <sheetName val="7.19X"/>
      <sheetName val="7.20"/>
      <sheetName val="Contents"/>
      <sheetName val="501 Ann"/>
      <sheetName val="502 Ann"/>
      <sheetName val="503 Ann"/>
      <sheetName val="504 Ann"/>
      <sheetName val="505 Ann"/>
      <sheetName val="506 Ann"/>
      <sheetName val="507 Ann"/>
      <sheetName val="508 Ann"/>
      <sheetName val="509 Ann"/>
      <sheetName val="510 Ann"/>
      <sheetName val="Contents 7"/>
      <sheetName val="70100 Ann"/>
      <sheetName val="70100 Qtr"/>
      <sheetName val="70201A Ann"/>
      <sheetName val="70201A Qtr"/>
      <sheetName val="70201B Ann"/>
      <sheetName val="70201B Qtr"/>
      <sheetName val="70203A Ann"/>
      <sheetName val="70203A Qtr"/>
      <sheetName val="70203B Ann"/>
      <sheetName val="70203B Qtr"/>
      <sheetName val="70204A Ann"/>
      <sheetName val="70204A Qtr"/>
      <sheetName val="70204B Ann"/>
      <sheetName val="70204B Qtr"/>
      <sheetName val="70205A Ann"/>
      <sheetName val="70205A Qtr"/>
      <sheetName val="70205B Ann"/>
      <sheetName val="70205B Qtr"/>
      <sheetName val="70206B Ann"/>
      <sheetName val="70206B Qtr"/>
      <sheetName val="71900 Ann"/>
      <sheetName val="72000 Ann"/>
      <sheetName val="Contents and Notes"/>
      <sheetName val="1. Average Federal Tax Rates"/>
      <sheetName val="2. Shares of Federal Tax Liabil"/>
      <sheetName val="3. Household Income"/>
      <sheetName val="4. Income Group Minimums"/>
      <sheetName val="5. Median Household Income"/>
      <sheetName val="CBO Table 6x"/>
      <sheetName val="6. Income Source Before-Tax Inc"/>
      <sheetName val="7. Income Source by Market Inco"/>
      <sheetName val="8. Households Paying More Payro"/>
      <sheetName val="9. Gini and Progressivity Index"/>
      <sheetName val="10. Nonelderly Childless Househ"/>
      <sheetName val="11. Elderly Households"/>
      <sheetName val="12. Households with Children"/>
      <sheetName val="13. Alternative Income Definiti"/>
      <sheetName val="Table 1 89-98"/>
      <sheetName val="Table 1 01-10"/>
      <sheetName val="B_100"/>
      <sheetName val="F_100"/>
      <sheetName val="R_100"/>
      <sheetName val="L_117"/>
      <sheetName val="L_118"/>
      <sheetName val="L_119"/>
      <sheetName val="FFA Map"/>
      <sheetName val="FFA Collect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0">
          <cell r="A10">
            <v>1948</v>
          </cell>
        </row>
      </sheetData>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 12 - Realized Capital Gains"/>
      <sheetName val="Fig 11 - Adj Sav and HH Fin Sav"/>
      <sheetName val="Fig 10 - Components of DPI"/>
      <sheetName val="Fig 9 - Components of Adj DPI"/>
      <sheetName val="Fig 8 - Res Constr and GDP"/>
      <sheetName val="Fig 7 - Res Constr to OER"/>
      <sheetName val="Fig 6 - DPI and Adj DPI Growth"/>
      <sheetName val="Fig 5 - Adj GDP to GDP"/>
      <sheetName val="Fig 4 - Outlays Growth"/>
      <sheetName val="Fig 3 - Outlays to DPI"/>
      <sheetName val="Fig 2 - PCE and Demand Growth"/>
      <sheetName val="Fig 1 - PCE and Demand to DPI"/>
      <sheetName val="Demand Levels"/>
      <sheetName val="Fig 13 - Decomposition of Ratio"/>
      <sheetName val="Fig 14 - Decomposition excl inc"/>
      <sheetName val="Fig 15 - Decomposition 3"/>
      <sheetName val="FigDat"/>
      <sheetName val="Worksheet"/>
      <sheetName val="Worksheet - Cooper"/>
      <sheetName val="Worksheet - Pensions - Barry"/>
      <sheetName val="Worksheet - Pensions - Katz"/>
      <sheetName val="Changes to Make"/>
      <sheetName val="Shiller"/>
      <sheetName val="FRED"/>
      <sheetName val="L.115"/>
      <sheetName val="F.116"/>
      <sheetName val="L.116"/>
      <sheetName val="L.117"/>
      <sheetName val="L.118"/>
      <sheetName val="F.225"/>
      <sheetName val="L.225"/>
      <sheetName val="L.10"/>
      <sheetName val="CPS_data"/>
      <sheetName val="mortfax"/>
      <sheetName val="1.1.3"/>
      <sheetName val="1.1.4"/>
      <sheetName val="1.1.5"/>
      <sheetName val="1.1.9"/>
      <sheetName val="1.12"/>
      <sheetName val="2.1"/>
      <sheetName val="2.5.3"/>
      <sheetName val="2.5.4"/>
      <sheetName val="2.5.5"/>
      <sheetName val="2.9"/>
      <sheetName val="2.9X"/>
      <sheetName val="3.6"/>
      <sheetName val="3.12"/>
      <sheetName val="3.17"/>
      <sheetName val="5.1"/>
      <sheetName val="5.4.3"/>
      <sheetName val="5.4.4"/>
      <sheetName val="5.4.5"/>
      <sheetName val="5.4.5X"/>
      <sheetName val="6.11A"/>
      <sheetName val="6.11B"/>
      <sheetName val="6.11C"/>
      <sheetName val="6.11D"/>
      <sheetName val="6.11X"/>
      <sheetName val="6.21A"/>
      <sheetName val="6.21B"/>
      <sheetName val="6.21C"/>
      <sheetName val="6.21D"/>
      <sheetName val="6.21X"/>
      <sheetName val="7.4.3"/>
      <sheetName val="7.4.4"/>
      <sheetName val="7.4.5"/>
      <sheetName val="7.8"/>
      <sheetName val="7.9"/>
      <sheetName val="7.10"/>
      <sheetName val="7.11"/>
      <sheetName val="7.12"/>
      <sheetName val="7.19X"/>
      <sheetName val="7.20"/>
      <sheetName val="Contents"/>
      <sheetName val="501 Ann"/>
      <sheetName val="502 Ann"/>
      <sheetName val="503 Ann"/>
      <sheetName val="504 Ann"/>
      <sheetName val="505 Ann"/>
      <sheetName val="506 Ann"/>
      <sheetName val="507 Ann"/>
      <sheetName val="508 Ann"/>
      <sheetName val="509 Ann"/>
      <sheetName val="510 Ann"/>
      <sheetName val="Contents 7"/>
      <sheetName val="70100 Ann"/>
      <sheetName val="70100 Qtr"/>
      <sheetName val="70201A Ann"/>
      <sheetName val="70201A Qtr"/>
      <sheetName val="70201B Ann"/>
      <sheetName val="70201B Qtr"/>
      <sheetName val="70203A Ann"/>
      <sheetName val="70203A Qtr"/>
      <sheetName val="70203B Ann"/>
      <sheetName val="70203B Qtr"/>
      <sheetName val="70204A Ann"/>
      <sheetName val="70204A Qtr"/>
      <sheetName val="70204B Ann"/>
      <sheetName val="70204B Qtr"/>
      <sheetName val="70205A Ann"/>
      <sheetName val="70205A Qtr"/>
      <sheetName val="70205B Ann"/>
      <sheetName val="70205B Qtr"/>
      <sheetName val="70206B Ann"/>
      <sheetName val="70206B Qtr"/>
      <sheetName val="71900 Ann"/>
      <sheetName val="72000 Ann"/>
      <sheetName val="Contents and Notes"/>
      <sheetName val="1. Average Federal Tax Rates"/>
      <sheetName val="2. Shares of Federal Tax Liabil"/>
      <sheetName val="3. Household Income"/>
      <sheetName val="4. Income Group Minimums"/>
      <sheetName val="5. Median Household Income"/>
      <sheetName val="CBO Table 6x"/>
      <sheetName val="6. Income Source Before-Tax Inc"/>
      <sheetName val="7. Income Source by Market Inco"/>
      <sheetName val="8. Households Paying More Payro"/>
      <sheetName val="9. Gini and Progressivity Index"/>
      <sheetName val="10. Nonelderly Childless Househ"/>
      <sheetName val="11. Elderly Households"/>
      <sheetName val="12. Households with Children"/>
      <sheetName val="13. Alternative Income Definiti"/>
      <sheetName val="20900 An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fbull"/>
      <sheetName val="Work"/>
      <sheetName val="Table1"/>
      <sheetName val="Table2"/>
      <sheetName val="Table3"/>
      <sheetName val="Table4"/>
      <sheetName val="Table5"/>
      <sheetName val="Table6"/>
      <sheetName val="Table7"/>
      <sheetName val="Table8"/>
      <sheetName val="Table9"/>
      <sheetName val="Table10"/>
      <sheetName val="Table11"/>
      <sheetName val="Table12"/>
      <sheetName val="Table13"/>
      <sheetName val="Table14"/>
    </sheetNames>
    <sheetDataSet>
      <sheetData sheetId="0" refreshError="1">
        <row r="2">
          <cell r="B2">
            <v>5</v>
          </cell>
        </row>
        <row r="3">
          <cell r="B3">
            <v>5</v>
          </cell>
        </row>
        <row r="4">
          <cell r="B4">
            <v>5</v>
          </cell>
        </row>
        <row r="5">
          <cell r="B5">
            <v>5</v>
          </cell>
        </row>
        <row r="6">
          <cell r="B6">
            <v>5</v>
          </cell>
        </row>
        <row r="7">
          <cell r="B7">
            <v>6</v>
          </cell>
        </row>
        <row r="8">
          <cell r="B8">
            <v>4</v>
          </cell>
        </row>
        <row r="9">
          <cell r="B9">
            <v>4</v>
          </cell>
        </row>
        <row r="10">
          <cell r="B10">
            <v>4</v>
          </cell>
        </row>
        <row r="11">
          <cell r="B11">
            <v>4</v>
          </cell>
        </row>
        <row r="12">
          <cell r="B12">
            <v>4</v>
          </cell>
        </row>
        <row r="13">
          <cell r="B13">
            <v>6</v>
          </cell>
        </row>
        <row r="14">
          <cell r="B14">
            <v>4</v>
          </cell>
        </row>
        <row r="15">
          <cell r="B15">
            <v>3</v>
          </cell>
        </row>
        <row r="16">
          <cell r="B16">
            <v>3</v>
          </cell>
        </row>
        <row r="17">
          <cell r="B17">
            <v>3</v>
          </cell>
        </row>
        <row r="18">
          <cell r="B18">
            <v>3</v>
          </cell>
        </row>
        <row r="19">
          <cell r="B19">
            <v>3</v>
          </cell>
        </row>
        <row r="20">
          <cell r="B20">
            <v>5</v>
          </cell>
        </row>
        <row r="21">
          <cell r="B21">
            <v>5</v>
          </cell>
        </row>
        <row r="22">
          <cell r="B22">
            <v>5</v>
          </cell>
        </row>
        <row r="23">
          <cell r="B23">
            <v>5</v>
          </cell>
        </row>
        <row r="24">
          <cell r="B24">
            <v>5</v>
          </cell>
        </row>
        <row r="25">
          <cell r="B25">
            <v>3</v>
          </cell>
        </row>
        <row r="26">
          <cell r="B26">
            <v>3</v>
          </cell>
        </row>
        <row r="27">
          <cell r="B27">
            <v>3</v>
          </cell>
        </row>
        <row r="28">
          <cell r="B28">
            <v>3</v>
          </cell>
        </row>
        <row r="29">
          <cell r="B29">
            <v>3</v>
          </cell>
        </row>
        <row r="30">
          <cell r="B30">
            <v>4</v>
          </cell>
        </row>
        <row r="31">
          <cell r="B31">
            <v>5</v>
          </cell>
        </row>
        <row r="32">
          <cell r="B32">
            <v>3</v>
          </cell>
        </row>
        <row r="33">
          <cell r="B33">
            <v>4</v>
          </cell>
        </row>
        <row r="34">
          <cell r="B34">
            <v>5</v>
          </cell>
        </row>
        <row r="35">
          <cell r="B35">
            <v>3</v>
          </cell>
        </row>
        <row r="36">
          <cell r="B36">
            <v>4</v>
          </cell>
        </row>
        <row r="37">
          <cell r="B37">
            <v>2</v>
          </cell>
        </row>
        <row r="38">
          <cell r="B38">
            <v>5</v>
          </cell>
        </row>
        <row r="39">
          <cell r="B39">
            <v>2</v>
          </cell>
        </row>
        <row r="40">
          <cell r="B40">
            <v>6</v>
          </cell>
        </row>
        <row r="41">
          <cell r="B41">
            <v>5</v>
          </cell>
        </row>
        <row r="42">
          <cell r="B42">
            <v>5</v>
          </cell>
        </row>
        <row r="43">
          <cell r="B43">
            <v>5</v>
          </cell>
        </row>
        <row r="44">
          <cell r="B44">
            <v>5</v>
          </cell>
        </row>
        <row r="45">
          <cell r="B45">
            <v>5</v>
          </cell>
        </row>
        <row r="46">
          <cell r="B46">
            <v>5</v>
          </cell>
        </row>
        <row r="47">
          <cell r="B47">
            <v>6</v>
          </cell>
        </row>
        <row r="48">
          <cell r="B48">
            <v>6</v>
          </cell>
        </row>
        <row r="49">
          <cell r="B49">
            <v>3</v>
          </cell>
        </row>
        <row r="50">
          <cell r="B50">
            <v>4</v>
          </cell>
        </row>
        <row r="51">
          <cell r="B51">
            <v>6</v>
          </cell>
        </row>
        <row r="52">
          <cell r="B52">
            <v>6</v>
          </cell>
        </row>
        <row r="53">
          <cell r="B53">
            <v>5</v>
          </cell>
        </row>
        <row r="54">
          <cell r="B54">
            <v>6</v>
          </cell>
        </row>
        <row r="55">
          <cell r="B55">
            <v>3</v>
          </cell>
        </row>
        <row r="56">
          <cell r="B56">
            <v>3</v>
          </cell>
        </row>
        <row r="57">
          <cell r="B57">
            <v>5</v>
          </cell>
        </row>
        <row r="58">
          <cell r="B58">
            <v>6</v>
          </cell>
        </row>
        <row r="59">
          <cell r="B59">
            <v>6</v>
          </cell>
        </row>
        <row r="60">
          <cell r="B60">
            <v>3</v>
          </cell>
        </row>
        <row r="61">
          <cell r="B61">
            <v>5</v>
          </cell>
        </row>
        <row r="62">
          <cell r="B62">
            <v>6</v>
          </cell>
        </row>
        <row r="63">
          <cell r="B63">
            <v>3</v>
          </cell>
        </row>
        <row r="64">
          <cell r="B64">
            <v>3</v>
          </cell>
        </row>
        <row r="65">
          <cell r="B65">
            <v>3</v>
          </cell>
        </row>
        <row r="66">
          <cell r="B66">
            <v>3</v>
          </cell>
        </row>
        <row r="67">
          <cell r="B67">
            <v>2</v>
          </cell>
        </row>
        <row r="68">
          <cell r="B68">
            <v>4</v>
          </cell>
        </row>
        <row r="69">
          <cell r="B69">
            <v>3</v>
          </cell>
        </row>
        <row r="70">
          <cell r="B70">
            <v>2</v>
          </cell>
        </row>
        <row r="71">
          <cell r="B71">
            <v>2</v>
          </cell>
        </row>
        <row r="72">
          <cell r="B72">
            <v>2</v>
          </cell>
        </row>
        <row r="73">
          <cell r="B73">
            <v>2</v>
          </cell>
        </row>
        <row r="74">
          <cell r="B74">
            <v>2</v>
          </cell>
        </row>
        <row r="75">
          <cell r="B75">
            <v>3</v>
          </cell>
        </row>
        <row r="76">
          <cell r="B76">
            <v>3</v>
          </cell>
        </row>
        <row r="77">
          <cell r="B77">
            <v>3</v>
          </cell>
        </row>
        <row r="78">
          <cell r="B78">
            <v>3</v>
          </cell>
        </row>
        <row r="79">
          <cell r="B79">
            <v>3</v>
          </cell>
        </row>
        <row r="80">
          <cell r="B80">
            <v>4</v>
          </cell>
        </row>
        <row r="81">
          <cell r="B81">
            <v>4</v>
          </cell>
        </row>
        <row r="82">
          <cell r="B82">
            <v>2</v>
          </cell>
        </row>
        <row r="83">
          <cell r="B83">
            <v>3</v>
          </cell>
        </row>
        <row r="84">
          <cell r="B84">
            <v>6</v>
          </cell>
        </row>
        <row r="85">
          <cell r="B85">
            <v>5</v>
          </cell>
        </row>
        <row r="86">
          <cell r="B86">
            <v>4</v>
          </cell>
        </row>
        <row r="87">
          <cell r="B87">
            <v>2</v>
          </cell>
        </row>
        <row r="88">
          <cell r="B88">
            <v>2</v>
          </cell>
        </row>
        <row r="89">
          <cell r="B89">
            <v>2</v>
          </cell>
        </row>
        <row r="90">
          <cell r="B90">
            <v>2</v>
          </cell>
        </row>
        <row r="91">
          <cell r="B91">
            <v>2</v>
          </cell>
        </row>
        <row r="92">
          <cell r="B92">
            <v>4</v>
          </cell>
        </row>
        <row r="93">
          <cell r="B93">
            <v>3</v>
          </cell>
        </row>
        <row r="94">
          <cell r="B94">
            <v>3</v>
          </cell>
        </row>
        <row r="95">
          <cell r="B95">
            <v>3</v>
          </cell>
        </row>
        <row r="96">
          <cell r="B96">
            <v>3</v>
          </cell>
        </row>
        <row r="97">
          <cell r="B97">
            <v>3</v>
          </cell>
        </row>
        <row r="98">
          <cell r="B98">
            <v>3</v>
          </cell>
        </row>
        <row r="99">
          <cell r="B99">
            <v>4</v>
          </cell>
        </row>
        <row r="100">
          <cell r="B100">
            <v>3</v>
          </cell>
        </row>
        <row r="101">
          <cell r="B101">
            <v>1</v>
          </cell>
        </row>
        <row r="102">
          <cell r="B102">
            <v>1</v>
          </cell>
        </row>
        <row r="103">
          <cell r="B103">
            <v>1</v>
          </cell>
        </row>
        <row r="104">
          <cell r="B104">
            <v>1</v>
          </cell>
        </row>
        <row r="105">
          <cell r="B105">
            <v>1</v>
          </cell>
        </row>
        <row r="106">
          <cell r="B106">
            <v>3</v>
          </cell>
        </row>
        <row r="107">
          <cell r="B107">
            <v>3</v>
          </cell>
        </row>
        <row r="108">
          <cell r="B108">
            <v>4</v>
          </cell>
        </row>
        <row r="109">
          <cell r="B109">
            <v>4</v>
          </cell>
        </row>
        <row r="110">
          <cell r="B110">
            <v>5</v>
          </cell>
        </row>
        <row r="111">
          <cell r="B111">
            <v>3</v>
          </cell>
        </row>
        <row r="112">
          <cell r="B112">
            <v>3</v>
          </cell>
        </row>
        <row r="113">
          <cell r="B113">
            <v>6</v>
          </cell>
        </row>
        <row r="114">
          <cell r="B114">
            <v>2</v>
          </cell>
        </row>
        <row r="115">
          <cell r="B115">
            <v>2</v>
          </cell>
        </row>
        <row r="116">
          <cell r="B116">
            <v>4</v>
          </cell>
        </row>
        <row r="117">
          <cell r="B117">
            <v>3</v>
          </cell>
        </row>
        <row r="118">
          <cell r="B118">
            <v>3</v>
          </cell>
        </row>
        <row r="119">
          <cell r="B119">
            <v>3</v>
          </cell>
        </row>
        <row r="120">
          <cell r="B120">
            <v>3</v>
          </cell>
        </row>
        <row r="121">
          <cell r="B121">
            <v>3</v>
          </cell>
        </row>
        <row r="122">
          <cell r="B122">
            <v>3</v>
          </cell>
        </row>
        <row r="123">
          <cell r="B123">
            <v>5</v>
          </cell>
        </row>
        <row r="124">
          <cell r="B124">
            <v>4</v>
          </cell>
        </row>
        <row r="125">
          <cell r="B125">
            <v>4</v>
          </cell>
        </row>
        <row r="126">
          <cell r="B126">
            <v>3</v>
          </cell>
        </row>
        <row r="127">
          <cell r="B127">
            <v>3</v>
          </cell>
        </row>
        <row r="128">
          <cell r="B128">
            <v>2</v>
          </cell>
        </row>
        <row r="129">
          <cell r="B129">
            <v>2</v>
          </cell>
        </row>
        <row r="130">
          <cell r="B130">
            <v>2</v>
          </cell>
        </row>
        <row r="131">
          <cell r="B131">
            <v>3</v>
          </cell>
        </row>
        <row r="132">
          <cell r="B132">
            <v>2</v>
          </cell>
        </row>
        <row r="133">
          <cell r="B133">
            <v>3</v>
          </cell>
        </row>
        <row r="134">
          <cell r="B134">
            <v>2</v>
          </cell>
        </row>
        <row r="135">
          <cell r="B135">
            <v>3</v>
          </cell>
        </row>
        <row r="136">
          <cell r="B136">
            <v>3</v>
          </cell>
        </row>
        <row r="137">
          <cell r="B137">
            <v>4</v>
          </cell>
        </row>
        <row r="138">
          <cell r="B138">
            <v>4</v>
          </cell>
        </row>
        <row r="139">
          <cell r="B139">
            <v>4</v>
          </cell>
        </row>
        <row r="140">
          <cell r="B140">
            <v>4</v>
          </cell>
        </row>
        <row r="141">
          <cell r="B141">
            <v>4</v>
          </cell>
        </row>
        <row r="142">
          <cell r="B142">
            <v>5</v>
          </cell>
        </row>
        <row r="143">
          <cell r="B143">
            <v>1</v>
          </cell>
        </row>
        <row r="144">
          <cell r="B144">
            <v>3</v>
          </cell>
        </row>
        <row r="145">
          <cell r="B145">
            <v>6</v>
          </cell>
        </row>
        <row r="146">
          <cell r="B146">
            <v>2</v>
          </cell>
        </row>
        <row r="147">
          <cell r="B147">
            <v>6</v>
          </cell>
        </row>
        <row r="148">
          <cell r="B148">
            <v>2</v>
          </cell>
        </row>
        <row r="149">
          <cell r="B149">
            <v>2</v>
          </cell>
        </row>
        <row r="150">
          <cell r="B150">
            <v>2</v>
          </cell>
        </row>
        <row r="151">
          <cell r="B151">
            <v>3</v>
          </cell>
        </row>
        <row r="152">
          <cell r="B152">
            <v>3</v>
          </cell>
        </row>
        <row r="153">
          <cell r="B153">
            <v>4</v>
          </cell>
        </row>
        <row r="154">
          <cell r="B154">
            <v>3</v>
          </cell>
        </row>
        <row r="155">
          <cell r="B155">
            <v>3</v>
          </cell>
        </row>
        <row r="156">
          <cell r="B156">
            <v>1</v>
          </cell>
        </row>
        <row r="157">
          <cell r="B157">
            <v>1</v>
          </cell>
        </row>
        <row r="158">
          <cell r="B158">
            <v>6</v>
          </cell>
        </row>
        <row r="159">
          <cell r="B159">
            <v>3</v>
          </cell>
        </row>
        <row r="160">
          <cell r="B160">
            <v>3</v>
          </cell>
        </row>
        <row r="161">
          <cell r="B161">
            <v>3</v>
          </cell>
        </row>
        <row r="162">
          <cell r="B162">
            <v>3</v>
          </cell>
        </row>
        <row r="163">
          <cell r="B163">
            <v>3</v>
          </cell>
        </row>
        <row r="164">
          <cell r="B164">
            <v>5</v>
          </cell>
        </row>
        <row r="165">
          <cell r="B165">
            <v>5</v>
          </cell>
        </row>
        <row r="166">
          <cell r="B166">
            <v>5</v>
          </cell>
        </row>
        <row r="167">
          <cell r="B167">
            <v>5</v>
          </cell>
        </row>
        <row r="168">
          <cell r="B168">
            <v>5</v>
          </cell>
        </row>
        <row r="169">
          <cell r="B169">
            <v>3</v>
          </cell>
        </row>
        <row r="170">
          <cell r="B170">
            <v>1</v>
          </cell>
        </row>
        <row r="171">
          <cell r="B171">
            <v>2</v>
          </cell>
        </row>
        <row r="172">
          <cell r="B172">
            <v>4</v>
          </cell>
        </row>
        <row r="173">
          <cell r="B173">
            <v>4</v>
          </cell>
        </row>
        <row r="174">
          <cell r="B174">
            <v>4</v>
          </cell>
        </row>
        <row r="175">
          <cell r="B175">
            <v>4</v>
          </cell>
        </row>
        <row r="176">
          <cell r="B176">
            <v>4</v>
          </cell>
        </row>
        <row r="177">
          <cell r="B177">
            <v>3</v>
          </cell>
        </row>
        <row r="178">
          <cell r="B178">
            <v>6</v>
          </cell>
        </row>
        <row r="179">
          <cell r="B179">
            <v>2</v>
          </cell>
        </row>
        <row r="180">
          <cell r="B180">
            <v>3</v>
          </cell>
        </row>
        <row r="181">
          <cell r="B181">
            <v>1</v>
          </cell>
        </row>
        <row r="182">
          <cell r="B182">
            <v>2</v>
          </cell>
        </row>
        <row r="183">
          <cell r="B183">
            <v>2</v>
          </cell>
        </row>
        <row r="184">
          <cell r="B184">
            <v>2</v>
          </cell>
        </row>
        <row r="185">
          <cell r="B185">
            <v>2</v>
          </cell>
        </row>
        <row r="186">
          <cell r="B186">
            <v>2</v>
          </cell>
        </row>
        <row r="187">
          <cell r="B187">
            <v>6</v>
          </cell>
        </row>
        <row r="188">
          <cell r="B188">
            <v>2</v>
          </cell>
        </row>
        <row r="189">
          <cell r="B189">
            <v>2</v>
          </cell>
        </row>
        <row r="190">
          <cell r="B190">
            <v>2</v>
          </cell>
        </row>
        <row r="191">
          <cell r="B191">
            <v>2</v>
          </cell>
        </row>
        <row r="192">
          <cell r="B192">
            <v>2</v>
          </cell>
        </row>
        <row r="193">
          <cell r="B193">
            <v>2</v>
          </cell>
        </row>
        <row r="194">
          <cell r="B194">
            <v>6</v>
          </cell>
        </row>
        <row r="195">
          <cell r="B195">
            <v>6</v>
          </cell>
        </row>
        <row r="196">
          <cell r="B196">
            <v>6</v>
          </cell>
        </row>
        <row r="197">
          <cell r="B197">
            <v>6</v>
          </cell>
        </row>
        <row r="198">
          <cell r="B198">
            <v>6</v>
          </cell>
        </row>
        <row r="199">
          <cell r="B199">
            <v>3</v>
          </cell>
        </row>
        <row r="200">
          <cell r="B200">
            <v>5</v>
          </cell>
        </row>
        <row r="201">
          <cell r="B201">
            <v>2</v>
          </cell>
        </row>
        <row r="202">
          <cell r="B202">
            <v>1</v>
          </cell>
        </row>
        <row r="203">
          <cell r="B203">
            <v>3</v>
          </cell>
        </row>
        <row r="204">
          <cell r="B204">
            <v>4</v>
          </cell>
        </row>
        <row r="205">
          <cell r="B205">
            <v>2</v>
          </cell>
        </row>
        <row r="206">
          <cell r="B206">
            <v>1</v>
          </cell>
        </row>
        <row r="207">
          <cell r="B207">
            <v>6</v>
          </cell>
        </row>
        <row r="208">
          <cell r="B208">
            <v>6</v>
          </cell>
        </row>
        <row r="209">
          <cell r="B209">
            <v>4</v>
          </cell>
        </row>
        <row r="210">
          <cell r="B210">
            <v>4</v>
          </cell>
        </row>
        <row r="211">
          <cell r="B211">
            <v>1</v>
          </cell>
        </row>
        <row r="212">
          <cell r="B212">
            <v>1</v>
          </cell>
        </row>
        <row r="213">
          <cell r="B213">
            <v>5</v>
          </cell>
        </row>
        <row r="214">
          <cell r="B214">
            <v>5</v>
          </cell>
        </row>
        <row r="215">
          <cell r="B215">
            <v>5</v>
          </cell>
        </row>
        <row r="216">
          <cell r="B216">
            <v>5</v>
          </cell>
        </row>
        <row r="217">
          <cell r="B217">
            <v>5</v>
          </cell>
        </row>
        <row r="218">
          <cell r="B218">
            <v>6</v>
          </cell>
        </row>
        <row r="219">
          <cell r="B219">
            <v>3</v>
          </cell>
        </row>
        <row r="220">
          <cell r="B220">
            <v>1</v>
          </cell>
        </row>
        <row r="221">
          <cell r="B221">
            <v>5</v>
          </cell>
        </row>
        <row r="222">
          <cell r="B222">
            <v>5</v>
          </cell>
        </row>
        <row r="223">
          <cell r="B223">
            <v>5</v>
          </cell>
        </row>
        <row r="224">
          <cell r="B224">
            <v>5</v>
          </cell>
        </row>
        <row r="225">
          <cell r="B225">
            <v>5</v>
          </cell>
        </row>
        <row r="226">
          <cell r="B226">
            <v>5</v>
          </cell>
        </row>
        <row r="227">
          <cell r="B227">
            <v>3</v>
          </cell>
        </row>
        <row r="228">
          <cell r="B228">
            <v>3</v>
          </cell>
        </row>
        <row r="229">
          <cell r="B229">
            <v>4</v>
          </cell>
        </row>
        <row r="230">
          <cell r="B230">
            <v>1</v>
          </cell>
        </row>
        <row r="231">
          <cell r="B231">
            <v>3</v>
          </cell>
        </row>
        <row r="232">
          <cell r="B232">
            <v>3</v>
          </cell>
        </row>
        <row r="233">
          <cell r="B233">
            <v>3</v>
          </cell>
        </row>
        <row r="234">
          <cell r="B234">
            <v>3</v>
          </cell>
        </row>
        <row r="235">
          <cell r="B235">
            <v>3</v>
          </cell>
        </row>
        <row r="236">
          <cell r="B236">
            <v>3</v>
          </cell>
        </row>
        <row r="237">
          <cell r="B237">
            <v>3</v>
          </cell>
        </row>
        <row r="238">
          <cell r="B238">
            <v>3</v>
          </cell>
        </row>
        <row r="239">
          <cell r="B239">
            <v>4</v>
          </cell>
        </row>
        <row r="240">
          <cell r="B240">
            <v>4</v>
          </cell>
        </row>
        <row r="241">
          <cell r="B241">
            <v>3</v>
          </cell>
        </row>
        <row r="242">
          <cell r="B242">
            <v>3</v>
          </cell>
        </row>
        <row r="243">
          <cell r="B243">
            <v>3</v>
          </cell>
        </row>
        <row r="244">
          <cell r="B244">
            <v>4</v>
          </cell>
        </row>
        <row r="245">
          <cell r="B245">
            <v>3</v>
          </cell>
        </row>
        <row r="246">
          <cell r="B246">
            <v>6</v>
          </cell>
        </row>
        <row r="247">
          <cell r="B247">
            <v>6</v>
          </cell>
        </row>
        <row r="248">
          <cell r="B248">
            <v>3</v>
          </cell>
        </row>
        <row r="249">
          <cell r="B249">
            <v>5</v>
          </cell>
        </row>
        <row r="250">
          <cell r="B250">
            <v>3</v>
          </cell>
        </row>
        <row r="251">
          <cell r="B251">
            <v>3</v>
          </cell>
        </row>
        <row r="252">
          <cell r="B252">
            <v>6</v>
          </cell>
        </row>
        <row r="253">
          <cell r="B253">
            <v>4</v>
          </cell>
        </row>
        <row r="254">
          <cell r="B254">
            <v>2</v>
          </cell>
        </row>
        <row r="255">
          <cell r="B255">
            <v>2</v>
          </cell>
        </row>
        <row r="256">
          <cell r="B256">
            <v>2</v>
          </cell>
        </row>
        <row r="257">
          <cell r="B257">
            <v>3</v>
          </cell>
        </row>
        <row r="258">
          <cell r="B258">
            <v>3</v>
          </cell>
        </row>
        <row r="259">
          <cell r="B259">
            <v>3</v>
          </cell>
        </row>
        <row r="260">
          <cell r="B260">
            <v>3</v>
          </cell>
        </row>
        <row r="261">
          <cell r="B261">
            <v>3</v>
          </cell>
        </row>
        <row r="262">
          <cell r="B262">
            <v>3</v>
          </cell>
        </row>
        <row r="263">
          <cell r="B263">
            <v>2</v>
          </cell>
        </row>
        <row r="264">
          <cell r="B264">
            <v>3</v>
          </cell>
        </row>
        <row r="265">
          <cell r="B265">
            <v>5</v>
          </cell>
        </row>
        <row r="266">
          <cell r="B266">
            <v>4</v>
          </cell>
        </row>
        <row r="267">
          <cell r="B267">
            <v>4</v>
          </cell>
        </row>
        <row r="268">
          <cell r="B268">
            <v>4</v>
          </cell>
        </row>
        <row r="269">
          <cell r="B269">
            <v>4</v>
          </cell>
        </row>
        <row r="270">
          <cell r="B270">
            <v>1</v>
          </cell>
        </row>
        <row r="271">
          <cell r="B271">
            <v>2</v>
          </cell>
        </row>
        <row r="272">
          <cell r="B272">
            <v>2</v>
          </cell>
        </row>
        <row r="273">
          <cell r="B273">
            <v>3</v>
          </cell>
        </row>
        <row r="274">
          <cell r="B274">
            <v>1</v>
          </cell>
        </row>
        <row r="275">
          <cell r="B275">
            <v>1</v>
          </cell>
        </row>
        <row r="276">
          <cell r="B276">
            <v>5</v>
          </cell>
        </row>
        <row r="277">
          <cell r="B277">
            <v>4</v>
          </cell>
        </row>
        <row r="278">
          <cell r="B278">
            <v>1</v>
          </cell>
        </row>
        <row r="279">
          <cell r="B279">
            <v>4</v>
          </cell>
        </row>
        <row r="280">
          <cell r="B280">
            <v>1</v>
          </cell>
        </row>
        <row r="281">
          <cell r="B281">
            <v>6</v>
          </cell>
        </row>
        <row r="282">
          <cell r="B282">
            <v>3</v>
          </cell>
        </row>
        <row r="283">
          <cell r="B283">
            <v>3</v>
          </cell>
        </row>
        <row r="284">
          <cell r="B284">
            <v>3</v>
          </cell>
        </row>
        <row r="285">
          <cell r="B285">
            <v>2</v>
          </cell>
        </row>
        <row r="286">
          <cell r="B286">
            <v>4</v>
          </cell>
        </row>
        <row r="287">
          <cell r="B287">
            <v>3</v>
          </cell>
        </row>
        <row r="288">
          <cell r="B288">
            <v>3</v>
          </cell>
        </row>
        <row r="289">
          <cell r="B289">
            <v>3</v>
          </cell>
        </row>
        <row r="290">
          <cell r="B290">
            <v>5</v>
          </cell>
        </row>
        <row r="291">
          <cell r="B291">
            <v>5</v>
          </cell>
        </row>
        <row r="292">
          <cell r="B292">
            <v>5</v>
          </cell>
        </row>
        <row r="293">
          <cell r="B293">
            <v>5</v>
          </cell>
        </row>
        <row r="294">
          <cell r="B294">
            <v>5</v>
          </cell>
        </row>
        <row r="295">
          <cell r="B295">
            <v>3</v>
          </cell>
        </row>
        <row r="296">
          <cell r="B296">
            <v>2</v>
          </cell>
        </row>
        <row r="297">
          <cell r="B297">
            <v>3</v>
          </cell>
        </row>
        <row r="298">
          <cell r="B298">
            <v>4</v>
          </cell>
        </row>
        <row r="299">
          <cell r="B299">
            <v>4</v>
          </cell>
        </row>
        <row r="300">
          <cell r="B300">
            <v>4</v>
          </cell>
        </row>
        <row r="301">
          <cell r="B301">
            <v>4</v>
          </cell>
        </row>
        <row r="302">
          <cell r="B302">
            <v>4</v>
          </cell>
        </row>
        <row r="303">
          <cell r="B303">
            <v>3</v>
          </cell>
        </row>
        <row r="304">
          <cell r="B304">
            <v>2</v>
          </cell>
        </row>
        <row r="305">
          <cell r="B305">
            <v>5</v>
          </cell>
        </row>
        <row r="306">
          <cell r="B306">
            <v>4</v>
          </cell>
        </row>
        <row r="307">
          <cell r="B307">
            <v>1</v>
          </cell>
        </row>
        <row r="308">
          <cell r="B308">
            <v>1</v>
          </cell>
        </row>
        <row r="309">
          <cell r="B309">
            <v>4</v>
          </cell>
        </row>
        <row r="310">
          <cell r="B310">
            <v>2</v>
          </cell>
        </row>
        <row r="311">
          <cell r="B311">
            <v>2</v>
          </cell>
        </row>
        <row r="312">
          <cell r="B312">
            <v>3</v>
          </cell>
        </row>
        <row r="313">
          <cell r="B313">
            <v>2</v>
          </cell>
        </row>
        <row r="314">
          <cell r="B314">
            <v>1</v>
          </cell>
        </row>
        <row r="315">
          <cell r="B315">
            <v>3</v>
          </cell>
        </row>
        <row r="316">
          <cell r="B316">
            <v>6</v>
          </cell>
        </row>
        <row r="317">
          <cell r="B317">
            <v>1</v>
          </cell>
        </row>
        <row r="318">
          <cell r="B318">
            <v>5</v>
          </cell>
        </row>
        <row r="319">
          <cell r="B319">
            <v>2</v>
          </cell>
        </row>
        <row r="320">
          <cell r="B320">
            <v>5</v>
          </cell>
        </row>
        <row r="321">
          <cell r="B321">
            <v>4</v>
          </cell>
        </row>
        <row r="322">
          <cell r="B322">
            <v>1</v>
          </cell>
        </row>
        <row r="323">
          <cell r="B323">
            <v>3</v>
          </cell>
        </row>
        <row r="324">
          <cell r="B324">
            <v>3</v>
          </cell>
        </row>
        <row r="325">
          <cell r="B325">
            <v>4</v>
          </cell>
        </row>
        <row r="326">
          <cell r="B326">
            <v>2</v>
          </cell>
        </row>
        <row r="327">
          <cell r="B327">
            <v>2</v>
          </cell>
        </row>
        <row r="328">
          <cell r="B328">
            <v>2</v>
          </cell>
        </row>
        <row r="329">
          <cell r="B329">
            <v>2</v>
          </cell>
        </row>
        <row r="330">
          <cell r="B330">
            <v>2</v>
          </cell>
        </row>
        <row r="331">
          <cell r="B331">
            <v>2</v>
          </cell>
        </row>
        <row r="332">
          <cell r="B332">
            <v>2</v>
          </cell>
        </row>
        <row r="333">
          <cell r="B333">
            <v>2</v>
          </cell>
        </row>
        <row r="334">
          <cell r="B334">
            <v>2</v>
          </cell>
        </row>
        <row r="335">
          <cell r="B335">
            <v>2</v>
          </cell>
        </row>
        <row r="336">
          <cell r="B336">
            <v>2</v>
          </cell>
        </row>
        <row r="337">
          <cell r="B337">
            <v>2</v>
          </cell>
        </row>
        <row r="338">
          <cell r="B338">
            <v>5</v>
          </cell>
        </row>
        <row r="339">
          <cell r="B339">
            <v>2</v>
          </cell>
        </row>
        <row r="340">
          <cell r="B340">
            <v>2</v>
          </cell>
        </row>
        <row r="341">
          <cell r="B341">
            <v>2</v>
          </cell>
        </row>
        <row r="342">
          <cell r="B342">
            <v>2</v>
          </cell>
        </row>
        <row r="343">
          <cell r="B343">
            <v>2</v>
          </cell>
        </row>
        <row r="344">
          <cell r="B344">
            <v>2</v>
          </cell>
        </row>
        <row r="345">
          <cell r="B345">
            <v>2</v>
          </cell>
        </row>
        <row r="346">
          <cell r="B346">
            <v>2</v>
          </cell>
        </row>
        <row r="347">
          <cell r="B347">
            <v>2</v>
          </cell>
        </row>
        <row r="348">
          <cell r="B348">
            <v>2</v>
          </cell>
        </row>
        <row r="349">
          <cell r="B349">
            <v>1</v>
          </cell>
        </row>
        <row r="350">
          <cell r="B350">
            <v>6</v>
          </cell>
        </row>
        <row r="351">
          <cell r="B351">
            <v>2</v>
          </cell>
        </row>
        <row r="352">
          <cell r="B352">
            <v>4</v>
          </cell>
        </row>
        <row r="353">
          <cell r="B353">
            <v>2</v>
          </cell>
        </row>
        <row r="354">
          <cell r="B354">
            <v>3</v>
          </cell>
        </row>
        <row r="355">
          <cell r="B355">
            <v>3</v>
          </cell>
        </row>
        <row r="356">
          <cell r="B356">
            <v>3</v>
          </cell>
        </row>
        <row r="357">
          <cell r="B357">
            <v>3</v>
          </cell>
        </row>
        <row r="358">
          <cell r="B358">
            <v>3</v>
          </cell>
        </row>
        <row r="359">
          <cell r="B359">
            <v>2</v>
          </cell>
        </row>
        <row r="360">
          <cell r="B360">
            <v>2</v>
          </cell>
        </row>
        <row r="361">
          <cell r="B361">
            <v>2</v>
          </cell>
        </row>
        <row r="362">
          <cell r="B362">
            <v>2</v>
          </cell>
        </row>
        <row r="363">
          <cell r="B363">
            <v>2</v>
          </cell>
        </row>
        <row r="364">
          <cell r="B364">
            <v>6</v>
          </cell>
        </row>
        <row r="365">
          <cell r="B365">
            <v>4</v>
          </cell>
        </row>
        <row r="366">
          <cell r="B366">
            <v>3</v>
          </cell>
        </row>
        <row r="367">
          <cell r="B367">
            <v>6</v>
          </cell>
        </row>
        <row r="368">
          <cell r="B368">
            <v>3</v>
          </cell>
        </row>
        <row r="369">
          <cell r="B369">
            <v>3</v>
          </cell>
        </row>
        <row r="370">
          <cell r="B370">
            <v>3</v>
          </cell>
        </row>
        <row r="371">
          <cell r="B371">
            <v>3</v>
          </cell>
        </row>
        <row r="372">
          <cell r="B372">
            <v>3</v>
          </cell>
        </row>
        <row r="373">
          <cell r="B373">
            <v>6</v>
          </cell>
        </row>
        <row r="374">
          <cell r="B374">
            <v>6</v>
          </cell>
        </row>
        <row r="375">
          <cell r="B375">
            <v>2</v>
          </cell>
        </row>
        <row r="376">
          <cell r="B376">
            <v>2</v>
          </cell>
        </row>
        <row r="377">
          <cell r="B377">
            <v>2</v>
          </cell>
        </row>
        <row r="378">
          <cell r="B378">
            <v>2</v>
          </cell>
        </row>
        <row r="379">
          <cell r="B379">
            <v>2</v>
          </cell>
        </row>
        <row r="380">
          <cell r="B380">
            <v>3</v>
          </cell>
        </row>
        <row r="381">
          <cell r="B381">
            <v>4</v>
          </cell>
        </row>
        <row r="382">
          <cell r="B382">
            <v>5</v>
          </cell>
        </row>
        <row r="383">
          <cell r="B383">
            <v>3</v>
          </cell>
        </row>
        <row r="384">
          <cell r="B384">
            <v>3</v>
          </cell>
        </row>
        <row r="385">
          <cell r="B385">
            <v>3</v>
          </cell>
        </row>
        <row r="386">
          <cell r="B386">
            <v>3</v>
          </cell>
        </row>
        <row r="387">
          <cell r="B387">
            <v>3</v>
          </cell>
        </row>
        <row r="388">
          <cell r="B388">
            <v>5</v>
          </cell>
        </row>
        <row r="389">
          <cell r="B389">
            <v>3</v>
          </cell>
        </row>
        <row r="390">
          <cell r="B390">
            <v>1</v>
          </cell>
        </row>
        <row r="391">
          <cell r="B391">
            <v>3</v>
          </cell>
        </row>
        <row r="392">
          <cell r="B392">
            <v>3</v>
          </cell>
        </row>
        <row r="393">
          <cell r="B393">
            <v>3</v>
          </cell>
        </row>
        <row r="394">
          <cell r="B394">
            <v>3</v>
          </cell>
        </row>
        <row r="395">
          <cell r="B395">
            <v>3</v>
          </cell>
        </row>
        <row r="396">
          <cell r="B396">
            <v>3</v>
          </cell>
        </row>
        <row r="397">
          <cell r="B397">
            <v>1</v>
          </cell>
        </row>
        <row r="398">
          <cell r="B398">
            <v>1</v>
          </cell>
        </row>
        <row r="399">
          <cell r="B399">
            <v>1</v>
          </cell>
        </row>
        <row r="400">
          <cell r="B400">
            <v>1</v>
          </cell>
        </row>
        <row r="401">
          <cell r="B401">
            <v>1</v>
          </cell>
        </row>
        <row r="402">
          <cell r="B402">
            <v>4</v>
          </cell>
        </row>
        <row r="403">
          <cell r="B403">
            <v>1</v>
          </cell>
        </row>
        <row r="404">
          <cell r="B404">
            <v>2</v>
          </cell>
        </row>
        <row r="405">
          <cell r="B405">
            <v>2</v>
          </cell>
        </row>
        <row r="406">
          <cell r="B406">
            <v>2</v>
          </cell>
        </row>
        <row r="407">
          <cell r="B407">
            <v>2</v>
          </cell>
        </row>
        <row r="408">
          <cell r="B408">
            <v>2</v>
          </cell>
        </row>
        <row r="409">
          <cell r="B409">
            <v>6</v>
          </cell>
        </row>
        <row r="410">
          <cell r="B410">
            <v>6</v>
          </cell>
        </row>
        <row r="411">
          <cell r="B411">
            <v>6</v>
          </cell>
        </row>
        <row r="412">
          <cell r="B412">
            <v>6</v>
          </cell>
        </row>
        <row r="413">
          <cell r="B413">
            <v>6</v>
          </cell>
        </row>
        <row r="414">
          <cell r="B414">
            <v>1</v>
          </cell>
        </row>
        <row r="415">
          <cell r="B415">
            <v>6</v>
          </cell>
        </row>
        <row r="416">
          <cell r="B416">
            <v>4</v>
          </cell>
        </row>
        <row r="417">
          <cell r="B417">
            <v>4</v>
          </cell>
        </row>
        <row r="418">
          <cell r="B418">
            <v>5</v>
          </cell>
        </row>
        <row r="419">
          <cell r="B419">
            <v>2</v>
          </cell>
        </row>
        <row r="420">
          <cell r="B420">
            <v>1</v>
          </cell>
        </row>
        <row r="421">
          <cell r="B421">
            <v>2</v>
          </cell>
        </row>
        <row r="422">
          <cell r="B422">
            <v>2</v>
          </cell>
        </row>
        <row r="423">
          <cell r="B423">
            <v>6</v>
          </cell>
        </row>
        <row r="424">
          <cell r="B424">
            <v>1</v>
          </cell>
        </row>
        <row r="425">
          <cell r="B425">
            <v>1</v>
          </cell>
        </row>
        <row r="426">
          <cell r="B426">
            <v>1</v>
          </cell>
        </row>
        <row r="427">
          <cell r="B427">
            <v>3</v>
          </cell>
        </row>
        <row r="428">
          <cell r="B428">
            <v>1</v>
          </cell>
        </row>
        <row r="429">
          <cell r="B429">
            <v>1</v>
          </cell>
        </row>
        <row r="430">
          <cell r="B430">
            <v>1</v>
          </cell>
        </row>
        <row r="431">
          <cell r="B431">
            <v>1</v>
          </cell>
        </row>
        <row r="432">
          <cell r="B432">
            <v>3</v>
          </cell>
        </row>
        <row r="433">
          <cell r="B433">
            <v>4</v>
          </cell>
        </row>
        <row r="434">
          <cell r="B434">
            <v>4</v>
          </cell>
        </row>
        <row r="435">
          <cell r="B435">
            <v>2</v>
          </cell>
        </row>
        <row r="436">
          <cell r="B436">
            <v>4</v>
          </cell>
        </row>
        <row r="437">
          <cell r="B437">
            <v>1</v>
          </cell>
        </row>
        <row r="438">
          <cell r="B438">
            <v>2</v>
          </cell>
        </row>
        <row r="439">
          <cell r="B439">
            <v>1</v>
          </cell>
        </row>
        <row r="440">
          <cell r="B440">
            <v>2</v>
          </cell>
        </row>
        <row r="441">
          <cell r="B441">
            <v>2</v>
          </cell>
        </row>
        <row r="442">
          <cell r="B442">
            <v>2</v>
          </cell>
        </row>
        <row r="443">
          <cell r="B443">
            <v>2</v>
          </cell>
        </row>
        <row r="444">
          <cell r="B444">
            <v>2</v>
          </cell>
        </row>
        <row r="445">
          <cell r="B445">
            <v>2</v>
          </cell>
        </row>
        <row r="446">
          <cell r="B446">
            <v>2</v>
          </cell>
        </row>
        <row r="447">
          <cell r="B447">
            <v>2</v>
          </cell>
        </row>
        <row r="448">
          <cell r="B448">
            <v>2</v>
          </cell>
        </row>
        <row r="449">
          <cell r="B449">
            <v>2</v>
          </cell>
        </row>
        <row r="450">
          <cell r="B450">
            <v>2</v>
          </cell>
        </row>
        <row r="451">
          <cell r="B451">
            <v>2</v>
          </cell>
        </row>
        <row r="452">
          <cell r="B452">
            <v>2</v>
          </cell>
        </row>
        <row r="453">
          <cell r="B453">
            <v>2</v>
          </cell>
        </row>
        <row r="454">
          <cell r="B454">
            <v>2</v>
          </cell>
        </row>
        <row r="455">
          <cell r="B455">
            <v>2</v>
          </cell>
        </row>
        <row r="456">
          <cell r="B456">
            <v>2</v>
          </cell>
        </row>
        <row r="457">
          <cell r="B457">
            <v>2</v>
          </cell>
        </row>
        <row r="458">
          <cell r="B458">
            <v>2</v>
          </cell>
        </row>
        <row r="459">
          <cell r="B459">
            <v>2</v>
          </cell>
        </row>
        <row r="460">
          <cell r="B460">
            <v>2</v>
          </cell>
        </row>
        <row r="461">
          <cell r="B461">
            <v>4</v>
          </cell>
        </row>
        <row r="462">
          <cell r="B462">
            <v>5</v>
          </cell>
        </row>
        <row r="463">
          <cell r="B463">
            <v>4</v>
          </cell>
        </row>
        <row r="464">
          <cell r="B464">
            <v>2</v>
          </cell>
        </row>
        <row r="465">
          <cell r="B465">
            <v>6</v>
          </cell>
        </row>
        <row r="466">
          <cell r="B466">
            <v>2</v>
          </cell>
        </row>
        <row r="467">
          <cell r="B467">
            <v>2</v>
          </cell>
        </row>
        <row r="468">
          <cell r="B468">
            <v>2</v>
          </cell>
        </row>
        <row r="469">
          <cell r="B469">
            <v>4</v>
          </cell>
        </row>
        <row r="470">
          <cell r="B470">
            <v>4</v>
          </cell>
        </row>
        <row r="471">
          <cell r="B471">
            <v>4</v>
          </cell>
        </row>
        <row r="472">
          <cell r="B472">
            <v>4</v>
          </cell>
        </row>
        <row r="473">
          <cell r="B473">
            <v>4</v>
          </cell>
        </row>
        <row r="474">
          <cell r="B474">
            <v>1</v>
          </cell>
        </row>
        <row r="475">
          <cell r="B475">
            <v>2</v>
          </cell>
        </row>
        <row r="476">
          <cell r="B476">
            <v>2</v>
          </cell>
        </row>
        <row r="477">
          <cell r="B477">
            <v>2</v>
          </cell>
        </row>
        <row r="478">
          <cell r="B478">
            <v>2</v>
          </cell>
        </row>
        <row r="479">
          <cell r="B479">
            <v>2</v>
          </cell>
        </row>
        <row r="480">
          <cell r="B480">
            <v>2</v>
          </cell>
        </row>
        <row r="481">
          <cell r="B481">
            <v>6</v>
          </cell>
        </row>
        <row r="482">
          <cell r="B482">
            <v>6</v>
          </cell>
        </row>
        <row r="483">
          <cell r="B483">
            <v>5</v>
          </cell>
        </row>
        <row r="484">
          <cell r="B484">
            <v>2</v>
          </cell>
        </row>
        <row r="485">
          <cell r="B485">
            <v>1</v>
          </cell>
        </row>
        <row r="486">
          <cell r="B486">
            <v>1</v>
          </cell>
        </row>
        <row r="487">
          <cell r="B487">
            <v>1</v>
          </cell>
        </row>
        <row r="488">
          <cell r="B488">
            <v>1</v>
          </cell>
        </row>
        <row r="489">
          <cell r="B489">
            <v>1</v>
          </cell>
        </row>
        <row r="490">
          <cell r="B490">
            <v>6</v>
          </cell>
        </row>
        <row r="491">
          <cell r="B491">
            <v>3</v>
          </cell>
        </row>
        <row r="492">
          <cell r="B492">
            <v>3</v>
          </cell>
        </row>
        <row r="493">
          <cell r="B493">
            <v>2</v>
          </cell>
        </row>
        <row r="494">
          <cell r="B494">
            <v>2</v>
          </cell>
        </row>
        <row r="495">
          <cell r="B495">
            <v>2</v>
          </cell>
        </row>
        <row r="496">
          <cell r="B496">
            <v>2</v>
          </cell>
        </row>
        <row r="497">
          <cell r="B497">
            <v>2</v>
          </cell>
        </row>
        <row r="498">
          <cell r="B498">
            <v>2</v>
          </cell>
        </row>
        <row r="499">
          <cell r="B499">
            <v>5</v>
          </cell>
        </row>
        <row r="500">
          <cell r="B500">
            <v>5</v>
          </cell>
        </row>
        <row r="501">
          <cell r="B501">
            <v>2</v>
          </cell>
        </row>
        <row r="502">
          <cell r="B502">
            <v>1</v>
          </cell>
        </row>
        <row r="503">
          <cell r="B503">
            <v>3</v>
          </cell>
        </row>
        <row r="504">
          <cell r="B504">
            <v>1</v>
          </cell>
        </row>
        <row r="505">
          <cell r="B505">
            <v>1</v>
          </cell>
        </row>
        <row r="506">
          <cell r="B506">
            <v>1</v>
          </cell>
        </row>
        <row r="507">
          <cell r="B507">
            <v>1</v>
          </cell>
        </row>
        <row r="508">
          <cell r="B508">
            <v>1</v>
          </cell>
        </row>
        <row r="509">
          <cell r="B509">
            <v>1</v>
          </cell>
        </row>
        <row r="510">
          <cell r="B510">
            <v>2</v>
          </cell>
        </row>
        <row r="511">
          <cell r="B511">
            <v>2</v>
          </cell>
        </row>
        <row r="512">
          <cell r="B512">
            <v>2</v>
          </cell>
        </row>
        <row r="513">
          <cell r="B513">
            <v>5</v>
          </cell>
        </row>
        <row r="514">
          <cell r="B514">
            <v>2</v>
          </cell>
        </row>
        <row r="515">
          <cell r="B515">
            <v>2</v>
          </cell>
        </row>
        <row r="516">
          <cell r="B516">
            <v>2</v>
          </cell>
        </row>
        <row r="517">
          <cell r="B517">
            <v>2</v>
          </cell>
        </row>
        <row r="518">
          <cell r="B518">
            <v>2</v>
          </cell>
        </row>
        <row r="519">
          <cell r="B519">
            <v>2</v>
          </cell>
        </row>
        <row r="520">
          <cell r="B520">
            <v>4</v>
          </cell>
        </row>
        <row r="521">
          <cell r="B521">
            <v>1</v>
          </cell>
        </row>
        <row r="522">
          <cell r="B522">
            <v>3</v>
          </cell>
        </row>
        <row r="523">
          <cell r="B523">
            <v>1</v>
          </cell>
        </row>
        <row r="524">
          <cell r="B524">
            <v>5</v>
          </cell>
        </row>
        <row r="525">
          <cell r="B525">
            <v>5</v>
          </cell>
        </row>
        <row r="526">
          <cell r="B526">
            <v>5</v>
          </cell>
        </row>
        <row r="527">
          <cell r="B527">
            <v>5</v>
          </cell>
        </row>
        <row r="528">
          <cell r="B528">
            <v>5</v>
          </cell>
        </row>
        <row r="529">
          <cell r="B529">
            <v>3</v>
          </cell>
        </row>
        <row r="530">
          <cell r="B530">
            <v>1</v>
          </cell>
        </row>
        <row r="531">
          <cell r="B531">
            <v>4</v>
          </cell>
        </row>
        <row r="532">
          <cell r="B532">
            <v>2</v>
          </cell>
        </row>
        <row r="533">
          <cell r="B533">
            <v>6</v>
          </cell>
        </row>
        <row r="534">
          <cell r="B534">
            <v>1</v>
          </cell>
        </row>
        <row r="535">
          <cell r="B535">
            <v>4</v>
          </cell>
        </row>
        <row r="536">
          <cell r="B536">
            <v>1</v>
          </cell>
        </row>
        <row r="537">
          <cell r="B537">
            <v>1</v>
          </cell>
        </row>
        <row r="538">
          <cell r="B538">
            <v>1</v>
          </cell>
        </row>
        <row r="539">
          <cell r="B539">
            <v>1</v>
          </cell>
        </row>
        <row r="540">
          <cell r="B540">
            <v>1</v>
          </cell>
        </row>
        <row r="541">
          <cell r="B541">
            <v>6</v>
          </cell>
        </row>
        <row r="542">
          <cell r="B542">
            <v>5</v>
          </cell>
        </row>
        <row r="543">
          <cell r="B543">
            <v>1</v>
          </cell>
        </row>
        <row r="544">
          <cell r="B544">
            <v>3</v>
          </cell>
        </row>
        <row r="545">
          <cell r="B545">
            <v>3</v>
          </cell>
        </row>
        <row r="546">
          <cell r="B546">
            <v>3</v>
          </cell>
        </row>
        <row r="547">
          <cell r="B547">
            <v>3</v>
          </cell>
        </row>
        <row r="548">
          <cell r="B548">
            <v>5</v>
          </cell>
        </row>
        <row r="549">
          <cell r="B549">
            <v>3</v>
          </cell>
        </row>
        <row r="550">
          <cell r="B550">
            <v>3</v>
          </cell>
        </row>
        <row r="551">
          <cell r="B551">
            <v>3</v>
          </cell>
        </row>
        <row r="552">
          <cell r="B552">
            <v>3</v>
          </cell>
        </row>
        <row r="553">
          <cell r="B553">
            <v>2</v>
          </cell>
        </row>
        <row r="554">
          <cell r="B554">
            <v>3</v>
          </cell>
        </row>
        <row r="555">
          <cell r="B555">
            <v>1</v>
          </cell>
        </row>
        <row r="556">
          <cell r="B556">
            <v>1</v>
          </cell>
        </row>
        <row r="557">
          <cell r="B557">
            <v>1</v>
          </cell>
        </row>
        <row r="558">
          <cell r="B558">
            <v>1</v>
          </cell>
        </row>
        <row r="559">
          <cell r="B559">
            <v>1</v>
          </cell>
        </row>
        <row r="560">
          <cell r="B560">
            <v>6</v>
          </cell>
        </row>
        <row r="561">
          <cell r="B561">
            <v>6</v>
          </cell>
        </row>
        <row r="562">
          <cell r="B562">
            <v>6</v>
          </cell>
        </row>
        <row r="563">
          <cell r="B563">
            <v>6</v>
          </cell>
        </row>
        <row r="564">
          <cell r="B564">
            <v>6</v>
          </cell>
        </row>
        <row r="565">
          <cell r="B565">
            <v>2</v>
          </cell>
        </row>
        <row r="566">
          <cell r="B566">
            <v>1</v>
          </cell>
        </row>
        <row r="567">
          <cell r="B567">
            <v>6</v>
          </cell>
        </row>
        <row r="568">
          <cell r="B568">
            <v>6</v>
          </cell>
        </row>
        <row r="569">
          <cell r="B569">
            <v>6</v>
          </cell>
        </row>
        <row r="570">
          <cell r="B570">
            <v>6</v>
          </cell>
        </row>
        <row r="571">
          <cell r="B571">
            <v>6</v>
          </cell>
        </row>
        <row r="572">
          <cell r="B572">
            <v>1</v>
          </cell>
        </row>
        <row r="573">
          <cell r="B573">
            <v>3</v>
          </cell>
        </row>
        <row r="574">
          <cell r="B574">
            <v>2</v>
          </cell>
        </row>
        <row r="575">
          <cell r="B575">
            <v>4</v>
          </cell>
        </row>
        <row r="576">
          <cell r="B576">
            <v>2</v>
          </cell>
        </row>
        <row r="577">
          <cell r="B577">
            <v>2</v>
          </cell>
        </row>
        <row r="578">
          <cell r="B578">
            <v>2</v>
          </cell>
        </row>
        <row r="579">
          <cell r="B579">
            <v>4</v>
          </cell>
        </row>
        <row r="580">
          <cell r="B580">
            <v>5</v>
          </cell>
        </row>
        <row r="581">
          <cell r="B581">
            <v>2</v>
          </cell>
        </row>
        <row r="582">
          <cell r="B582">
            <v>2</v>
          </cell>
        </row>
        <row r="583">
          <cell r="B583">
            <v>2</v>
          </cell>
        </row>
        <row r="584">
          <cell r="B584">
            <v>2</v>
          </cell>
        </row>
        <row r="585">
          <cell r="B585">
            <v>2</v>
          </cell>
        </row>
        <row r="586">
          <cell r="B586">
            <v>2</v>
          </cell>
        </row>
        <row r="587">
          <cell r="B587">
            <v>2</v>
          </cell>
        </row>
        <row r="588">
          <cell r="B588">
            <v>1</v>
          </cell>
        </row>
        <row r="589">
          <cell r="B589">
            <v>2</v>
          </cell>
        </row>
        <row r="590">
          <cell r="B590">
            <v>2</v>
          </cell>
        </row>
        <row r="591">
          <cell r="B591">
            <v>2</v>
          </cell>
        </row>
        <row r="592">
          <cell r="B592">
            <v>2</v>
          </cell>
        </row>
        <row r="593">
          <cell r="B593">
            <v>2</v>
          </cell>
        </row>
        <row r="594">
          <cell r="B594">
            <v>2</v>
          </cell>
        </row>
        <row r="595">
          <cell r="B595">
            <v>2</v>
          </cell>
        </row>
        <row r="596">
          <cell r="B596">
            <v>2</v>
          </cell>
        </row>
        <row r="597">
          <cell r="B597">
            <v>3</v>
          </cell>
        </row>
        <row r="598">
          <cell r="B598">
            <v>2</v>
          </cell>
        </row>
        <row r="599">
          <cell r="B599">
            <v>1</v>
          </cell>
        </row>
        <row r="600">
          <cell r="B600">
            <v>1</v>
          </cell>
        </row>
        <row r="601">
          <cell r="B601">
            <v>1</v>
          </cell>
        </row>
        <row r="602">
          <cell r="B602">
            <v>1</v>
          </cell>
        </row>
        <row r="603">
          <cell r="B603">
            <v>1</v>
          </cell>
        </row>
        <row r="604">
          <cell r="B604">
            <v>6</v>
          </cell>
        </row>
        <row r="605">
          <cell r="B605">
            <v>6</v>
          </cell>
        </row>
        <row r="606">
          <cell r="B606">
            <v>6</v>
          </cell>
        </row>
        <row r="607">
          <cell r="B607">
            <v>6</v>
          </cell>
        </row>
        <row r="608">
          <cell r="B608">
            <v>6</v>
          </cell>
        </row>
        <row r="609">
          <cell r="B609">
            <v>2</v>
          </cell>
        </row>
        <row r="610">
          <cell r="B610">
            <v>2</v>
          </cell>
        </row>
        <row r="611">
          <cell r="B611">
            <v>2</v>
          </cell>
        </row>
        <row r="612">
          <cell r="B612">
            <v>2</v>
          </cell>
        </row>
        <row r="613">
          <cell r="B613">
            <v>2</v>
          </cell>
        </row>
        <row r="614">
          <cell r="B614">
            <v>2</v>
          </cell>
        </row>
        <row r="615">
          <cell r="B615">
            <v>2</v>
          </cell>
        </row>
        <row r="616">
          <cell r="B616">
            <v>6</v>
          </cell>
        </row>
        <row r="617">
          <cell r="B617">
            <v>3</v>
          </cell>
        </row>
        <row r="618">
          <cell r="B618">
            <v>5</v>
          </cell>
        </row>
        <row r="619">
          <cell r="B619">
            <v>5</v>
          </cell>
        </row>
        <row r="620">
          <cell r="B620">
            <v>6</v>
          </cell>
        </row>
        <row r="621">
          <cell r="B621">
            <v>1</v>
          </cell>
        </row>
        <row r="622">
          <cell r="B622">
            <v>3</v>
          </cell>
        </row>
        <row r="623">
          <cell r="B623">
            <v>3</v>
          </cell>
        </row>
        <row r="624">
          <cell r="B624">
            <v>3</v>
          </cell>
        </row>
        <row r="625">
          <cell r="B625">
            <v>3</v>
          </cell>
        </row>
        <row r="626">
          <cell r="B626">
            <v>3</v>
          </cell>
        </row>
        <row r="627">
          <cell r="B627">
            <v>3</v>
          </cell>
        </row>
        <row r="628">
          <cell r="B628">
            <v>3</v>
          </cell>
        </row>
        <row r="629">
          <cell r="B629">
            <v>3</v>
          </cell>
        </row>
        <row r="630">
          <cell r="B630">
            <v>3</v>
          </cell>
        </row>
        <row r="631">
          <cell r="B631">
            <v>3</v>
          </cell>
        </row>
        <row r="632">
          <cell r="B632">
            <v>6</v>
          </cell>
        </row>
        <row r="633">
          <cell r="B633">
            <v>2</v>
          </cell>
        </row>
        <row r="634">
          <cell r="B634">
            <v>2</v>
          </cell>
        </row>
        <row r="635">
          <cell r="B635">
            <v>2</v>
          </cell>
        </row>
        <row r="636">
          <cell r="B636">
            <v>2</v>
          </cell>
        </row>
        <row r="637">
          <cell r="B637">
            <v>2</v>
          </cell>
        </row>
        <row r="638">
          <cell r="B638">
            <v>2</v>
          </cell>
        </row>
        <row r="639">
          <cell r="B639">
            <v>1</v>
          </cell>
        </row>
        <row r="640">
          <cell r="B640">
            <v>2</v>
          </cell>
        </row>
        <row r="641">
          <cell r="B641">
            <v>2</v>
          </cell>
        </row>
        <row r="642">
          <cell r="B642">
            <v>2</v>
          </cell>
        </row>
        <row r="643">
          <cell r="B643">
            <v>2</v>
          </cell>
        </row>
        <row r="644">
          <cell r="B644">
            <v>2</v>
          </cell>
        </row>
        <row r="645">
          <cell r="B645">
            <v>2</v>
          </cell>
        </row>
        <row r="646">
          <cell r="B646">
            <v>6</v>
          </cell>
        </row>
        <row r="647">
          <cell r="B647">
            <v>3</v>
          </cell>
        </row>
        <row r="648">
          <cell r="B648">
            <v>4</v>
          </cell>
        </row>
        <row r="649">
          <cell r="B649">
            <v>5</v>
          </cell>
        </row>
        <row r="650">
          <cell r="B650">
            <v>1</v>
          </cell>
        </row>
        <row r="651">
          <cell r="B651">
            <v>6</v>
          </cell>
        </row>
        <row r="652">
          <cell r="B652">
            <v>4</v>
          </cell>
        </row>
        <row r="653">
          <cell r="B653">
            <v>2</v>
          </cell>
        </row>
        <row r="654">
          <cell r="B654">
            <v>2</v>
          </cell>
        </row>
        <row r="655">
          <cell r="B655">
            <v>2</v>
          </cell>
        </row>
        <row r="656">
          <cell r="B656">
            <v>2</v>
          </cell>
        </row>
        <row r="657">
          <cell r="B657">
            <v>2</v>
          </cell>
        </row>
        <row r="658">
          <cell r="B658">
            <v>2</v>
          </cell>
        </row>
        <row r="659">
          <cell r="B659">
            <v>1</v>
          </cell>
        </row>
        <row r="660">
          <cell r="B660">
            <v>1</v>
          </cell>
        </row>
        <row r="661">
          <cell r="B661">
            <v>5</v>
          </cell>
        </row>
        <row r="662">
          <cell r="B662">
            <v>5</v>
          </cell>
        </row>
        <row r="663">
          <cell r="B663">
            <v>2</v>
          </cell>
        </row>
        <row r="664">
          <cell r="B664">
            <v>4</v>
          </cell>
        </row>
        <row r="665">
          <cell r="B665">
            <v>1</v>
          </cell>
        </row>
        <row r="666">
          <cell r="B666">
            <v>1</v>
          </cell>
        </row>
        <row r="667">
          <cell r="B667">
            <v>1</v>
          </cell>
        </row>
        <row r="668">
          <cell r="B668">
            <v>1</v>
          </cell>
        </row>
        <row r="669">
          <cell r="B669">
            <v>1</v>
          </cell>
        </row>
        <row r="670">
          <cell r="B670">
            <v>2</v>
          </cell>
        </row>
        <row r="671">
          <cell r="B671">
            <v>6</v>
          </cell>
        </row>
        <row r="672">
          <cell r="B672">
            <v>5</v>
          </cell>
        </row>
        <row r="673">
          <cell r="B673">
            <v>6</v>
          </cell>
        </row>
        <row r="674">
          <cell r="B674">
            <v>3</v>
          </cell>
        </row>
        <row r="675">
          <cell r="B675">
            <v>6</v>
          </cell>
        </row>
        <row r="676">
          <cell r="B676">
            <v>1</v>
          </cell>
        </row>
        <row r="677">
          <cell r="B677">
            <v>1</v>
          </cell>
        </row>
        <row r="678">
          <cell r="B678">
            <v>1</v>
          </cell>
        </row>
        <row r="679">
          <cell r="B679">
            <v>3</v>
          </cell>
        </row>
        <row r="680">
          <cell r="B680">
            <v>4</v>
          </cell>
        </row>
        <row r="681">
          <cell r="B681">
            <v>1</v>
          </cell>
        </row>
        <row r="682">
          <cell r="B682">
            <v>4</v>
          </cell>
        </row>
        <row r="683">
          <cell r="B683">
            <v>1</v>
          </cell>
        </row>
        <row r="684">
          <cell r="B684">
            <v>2</v>
          </cell>
        </row>
        <row r="685">
          <cell r="B685">
            <v>2</v>
          </cell>
        </row>
        <row r="686">
          <cell r="B686">
            <v>2</v>
          </cell>
        </row>
        <row r="687">
          <cell r="B687">
            <v>2</v>
          </cell>
        </row>
        <row r="688">
          <cell r="B688">
            <v>2</v>
          </cell>
        </row>
        <row r="689">
          <cell r="B689">
            <v>1</v>
          </cell>
        </row>
        <row r="690">
          <cell r="B690">
            <v>3</v>
          </cell>
        </row>
        <row r="691">
          <cell r="B691">
            <v>1</v>
          </cell>
        </row>
        <row r="692">
          <cell r="B692">
            <v>3</v>
          </cell>
        </row>
        <row r="693">
          <cell r="B693">
            <v>3</v>
          </cell>
        </row>
        <row r="694">
          <cell r="B694">
            <v>3</v>
          </cell>
        </row>
        <row r="695">
          <cell r="B695">
            <v>3</v>
          </cell>
        </row>
        <row r="696">
          <cell r="B696">
            <v>3</v>
          </cell>
        </row>
        <row r="697">
          <cell r="B697">
            <v>3</v>
          </cell>
        </row>
        <row r="698">
          <cell r="B698">
            <v>2</v>
          </cell>
        </row>
        <row r="699">
          <cell r="B699">
            <v>6</v>
          </cell>
        </row>
        <row r="700">
          <cell r="B700">
            <v>4</v>
          </cell>
        </row>
        <row r="701">
          <cell r="B701">
            <v>4</v>
          </cell>
        </row>
        <row r="702">
          <cell r="B702">
            <v>4</v>
          </cell>
        </row>
        <row r="703">
          <cell r="B703">
            <v>4</v>
          </cell>
        </row>
        <row r="704">
          <cell r="B704">
            <v>5</v>
          </cell>
        </row>
        <row r="705">
          <cell r="B705">
            <v>5</v>
          </cell>
        </row>
        <row r="706">
          <cell r="B706">
            <v>5</v>
          </cell>
        </row>
        <row r="707">
          <cell r="B707">
            <v>5</v>
          </cell>
        </row>
        <row r="708">
          <cell r="B708">
            <v>5</v>
          </cell>
        </row>
        <row r="709">
          <cell r="B709">
            <v>5</v>
          </cell>
        </row>
        <row r="710">
          <cell r="B710">
            <v>5</v>
          </cell>
        </row>
        <row r="711">
          <cell r="B711">
            <v>6</v>
          </cell>
        </row>
        <row r="712">
          <cell r="B712">
            <v>6</v>
          </cell>
        </row>
        <row r="713">
          <cell r="B713">
            <v>6</v>
          </cell>
        </row>
        <row r="714">
          <cell r="B714">
            <v>6</v>
          </cell>
        </row>
        <row r="715">
          <cell r="B715">
            <v>4</v>
          </cell>
        </row>
        <row r="716">
          <cell r="B716">
            <v>4</v>
          </cell>
        </row>
        <row r="717">
          <cell r="B717">
            <v>4</v>
          </cell>
        </row>
        <row r="718">
          <cell r="B718">
            <v>4</v>
          </cell>
        </row>
        <row r="719">
          <cell r="B719">
            <v>4</v>
          </cell>
        </row>
        <row r="720">
          <cell r="B720">
            <v>6</v>
          </cell>
        </row>
        <row r="721">
          <cell r="B721">
            <v>6</v>
          </cell>
        </row>
        <row r="722">
          <cell r="B722">
            <v>6</v>
          </cell>
        </row>
        <row r="723">
          <cell r="B723">
            <v>6</v>
          </cell>
        </row>
        <row r="724">
          <cell r="B724">
            <v>6</v>
          </cell>
        </row>
        <row r="725">
          <cell r="B725">
            <v>6</v>
          </cell>
        </row>
        <row r="726">
          <cell r="B726">
            <v>6</v>
          </cell>
        </row>
        <row r="727">
          <cell r="B727">
            <v>6</v>
          </cell>
        </row>
        <row r="728">
          <cell r="B728">
            <v>6</v>
          </cell>
        </row>
        <row r="729">
          <cell r="B729">
            <v>6</v>
          </cell>
        </row>
        <row r="730">
          <cell r="B730">
            <v>6</v>
          </cell>
        </row>
        <row r="731">
          <cell r="B731">
            <v>6</v>
          </cell>
        </row>
        <row r="732">
          <cell r="B732">
            <v>1</v>
          </cell>
        </row>
        <row r="733">
          <cell r="B733">
            <v>5</v>
          </cell>
        </row>
        <row r="734">
          <cell r="B734">
            <v>6</v>
          </cell>
        </row>
        <row r="735">
          <cell r="B735">
            <v>1</v>
          </cell>
        </row>
        <row r="736">
          <cell r="B736">
            <v>2</v>
          </cell>
        </row>
        <row r="737">
          <cell r="B737">
            <v>2</v>
          </cell>
        </row>
        <row r="738">
          <cell r="B738">
            <v>2</v>
          </cell>
        </row>
        <row r="739">
          <cell r="B739">
            <v>2</v>
          </cell>
        </row>
        <row r="740">
          <cell r="B740">
            <v>2</v>
          </cell>
        </row>
        <row r="741">
          <cell r="B741">
            <v>2</v>
          </cell>
        </row>
        <row r="742">
          <cell r="B742">
            <v>1</v>
          </cell>
        </row>
        <row r="743">
          <cell r="B743">
            <v>1</v>
          </cell>
        </row>
        <row r="744">
          <cell r="B744">
            <v>1</v>
          </cell>
        </row>
        <row r="745">
          <cell r="B745">
            <v>1</v>
          </cell>
        </row>
        <row r="746">
          <cell r="B746">
            <v>1</v>
          </cell>
        </row>
        <row r="747">
          <cell r="B747">
            <v>2</v>
          </cell>
        </row>
        <row r="748">
          <cell r="B748">
            <v>2</v>
          </cell>
        </row>
        <row r="749">
          <cell r="B749">
            <v>6</v>
          </cell>
        </row>
        <row r="750">
          <cell r="B750">
            <v>2</v>
          </cell>
        </row>
        <row r="751">
          <cell r="B751">
            <v>3</v>
          </cell>
        </row>
        <row r="752">
          <cell r="B752">
            <v>5</v>
          </cell>
        </row>
        <row r="753">
          <cell r="B753">
            <v>2</v>
          </cell>
        </row>
        <row r="754">
          <cell r="B754">
            <v>3</v>
          </cell>
        </row>
        <row r="755">
          <cell r="B755">
            <v>6</v>
          </cell>
        </row>
        <row r="756">
          <cell r="B756">
            <v>3</v>
          </cell>
        </row>
        <row r="757">
          <cell r="B757">
            <v>3</v>
          </cell>
        </row>
        <row r="758">
          <cell r="B758">
            <v>2</v>
          </cell>
        </row>
        <row r="759">
          <cell r="B759">
            <v>3</v>
          </cell>
        </row>
        <row r="760">
          <cell r="B760">
            <v>2</v>
          </cell>
        </row>
        <row r="761">
          <cell r="B761">
            <v>3</v>
          </cell>
        </row>
        <row r="762">
          <cell r="B762">
            <v>2</v>
          </cell>
        </row>
        <row r="763">
          <cell r="B763">
            <v>2</v>
          </cell>
        </row>
        <row r="764">
          <cell r="B764">
            <v>2</v>
          </cell>
        </row>
        <row r="765">
          <cell r="B765">
            <v>3</v>
          </cell>
        </row>
        <row r="766">
          <cell r="B766">
            <v>2</v>
          </cell>
        </row>
        <row r="767">
          <cell r="B767">
            <v>4</v>
          </cell>
        </row>
        <row r="768">
          <cell r="B768">
            <v>4</v>
          </cell>
        </row>
        <row r="769">
          <cell r="B769">
            <v>1</v>
          </cell>
        </row>
        <row r="770">
          <cell r="B770">
            <v>2</v>
          </cell>
        </row>
        <row r="771">
          <cell r="B771">
            <v>1</v>
          </cell>
        </row>
        <row r="772">
          <cell r="B772">
            <v>2</v>
          </cell>
        </row>
        <row r="773">
          <cell r="B773">
            <v>3</v>
          </cell>
        </row>
        <row r="774">
          <cell r="B774">
            <v>3</v>
          </cell>
        </row>
        <row r="775">
          <cell r="B775">
            <v>2</v>
          </cell>
        </row>
        <row r="776">
          <cell r="B776">
            <v>2</v>
          </cell>
        </row>
        <row r="777">
          <cell r="B777">
            <v>2</v>
          </cell>
        </row>
        <row r="778">
          <cell r="B778">
            <v>2</v>
          </cell>
        </row>
        <row r="779">
          <cell r="B779">
            <v>2</v>
          </cell>
        </row>
        <row r="780">
          <cell r="B780">
            <v>1</v>
          </cell>
        </row>
        <row r="781">
          <cell r="B781">
            <v>4</v>
          </cell>
        </row>
        <row r="782">
          <cell r="B782">
            <v>5</v>
          </cell>
        </row>
        <row r="783">
          <cell r="B783">
            <v>5</v>
          </cell>
        </row>
        <row r="784">
          <cell r="B784">
            <v>5</v>
          </cell>
        </row>
        <row r="785">
          <cell r="B785">
            <v>5</v>
          </cell>
        </row>
        <row r="786">
          <cell r="B786">
            <v>5</v>
          </cell>
        </row>
        <row r="787">
          <cell r="B787">
            <v>3</v>
          </cell>
        </row>
        <row r="788">
          <cell r="B788">
            <v>3</v>
          </cell>
        </row>
        <row r="789">
          <cell r="B789">
            <v>2</v>
          </cell>
        </row>
        <row r="790">
          <cell r="B790">
            <v>3</v>
          </cell>
        </row>
        <row r="791">
          <cell r="B791">
            <v>2</v>
          </cell>
        </row>
        <row r="792">
          <cell r="B792">
            <v>2</v>
          </cell>
        </row>
        <row r="793">
          <cell r="B793">
            <v>2</v>
          </cell>
        </row>
        <row r="794">
          <cell r="B794">
            <v>2</v>
          </cell>
        </row>
        <row r="795">
          <cell r="B795">
            <v>3</v>
          </cell>
        </row>
        <row r="796">
          <cell r="B796">
            <v>3</v>
          </cell>
        </row>
        <row r="797">
          <cell r="B797">
            <v>2</v>
          </cell>
        </row>
        <row r="798">
          <cell r="B798">
            <v>2</v>
          </cell>
        </row>
        <row r="799">
          <cell r="B799">
            <v>2</v>
          </cell>
        </row>
        <row r="800">
          <cell r="B800">
            <v>2</v>
          </cell>
        </row>
        <row r="801">
          <cell r="B801">
            <v>2</v>
          </cell>
        </row>
        <row r="802">
          <cell r="B802">
            <v>2</v>
          </cell>
        </row>
        <row r="803">
          <cell r="B803">
            <v>2</v>
          </cell>
        </row>
        <row r="804">
          <cell r="B804">
            <v>2</v>
          </cell>
        </row>
        <row r="805">
          <cell r="B805">
            <v>2</v>
          </cell>
        </row>
        <row r="806">
          <cell r="B806">
            <v>2</v>
          </cell>
        </row>
        <row r="807">
          <cell r="B807">
            <v>3</v>
          </cell>
        </row>
        <row r="808">
          <cell r="B808">
            <v>3</v>
          </cell>
        </row>
        <row r="809">
          <cell r="B809">
            <v>3</v>
          </cell>
        </row>
        <row r="810">
          <cell r="B810">
            <v>3</v>
          </cell>
        </row>
        <row r="811">
          <cell r="B811">
            <v>3</v>
          </cell>
        </row>
        <row r="812">
          <cell r="B812">
            <v>3</v>
          </cell>
        </row>
        <row r="813">
          <cell r="B813">
            <v>3</v>
          </cell>
        </row>
        <row r="814">
          <cell r="B814">
            <v>3</v>
          </cell>
        </row>
        <row r="815">
          <cell r="B815">
            <v>3</v>
          </cell>
        </row>
        <row r="816">
          <cell r="B816">
            <v>3</v>
          </cell>
        </row>
        <row r="817">
          <cell r="B817">
            <v>3</v>
          </cell>
        </row>
        <row r="818">
          <cell r="B818">
            <v>3</v>
          </cell>
        </row>
        <row r="819">
          <cell r="B819">
            <v>6</v>
          </cell>
        </row>
        <row r="820">
          <cell r="B820">
            <v>5</v>
          </cell>
        </row>
        <row r="821">
          <cell r="B821">
            <v>5</v>
          </cell>
        </row>
        <row r="822">
          <cell r="B822">
            <v>5</v>
          </cell>
        </row>
        <row r="823">
          <cell r="B823">
            <v>4</v>
          </cell>
        </row>
        <row r="824">
          <cell r="B824">
            <v>5</v>
          </cell>
        </row>
        <row r="825">
          <cell r="B825">
            <v>1</v>
          </cell>
        </row>
        <row r="826">
          <cell r="B826">
            <v>1</v>
          </cell>
        </row>
        <row r="827">
          <cell r="B827">
            <v>1</v>
          </cell>
        </row>
        <row r="828">
          <cell r="B828">
            <v>1</v>
          </cell>
        </row>
        <row r="829">
          <cell r="B829">
            <v>1</v>
          </cell>
        </row>
        <row r="830">
          <cell r="B830">
            <v>2</v>
          </cell>
        </row>
        <row r="831">
          <cell r="B831">
            <v>1</v>
          </cell>
        </row>
        <row r="832">
          <cell r="B832">
            <v>3</v>
          </cell>
        </row>
        <row r="833">
          <cell r="B833">
            <v>6</v>
          </cell>
        </row>
        <row r="834">
          <cell r="B834">
            <v>6</v>
          </cell>
        </row>
        <row r="835">
          <cell r="B835">
            <v>3</v>
          </cell>
        </row>
        <row r="836">
          <cell r="B836">
            <v>4</v>
          </cell>
        </row>
        <row r="837">
          <cell r="B837">
            <v>4</v>
          </cell>
        </row>
        <row r="838">
          <cell r="B838">
            <v>4</v>
          </cell>
        </row>
        <row r="839">
          <cell r="B839">
            <v>4</v>
          </cell>
        </row>
        <row r="840">
          <cell r="B840">
            <v>4</v>
          </cell>
        </row>
        <row r="841">
          <cell r="B841">
            <v>3</v>
          </cell>
        </row>
        <row r="842">
          <cell r="B842">
            <v>3</v>
          </cell>
        </row>
        <row r="843">
          <cell r="B843">
            <v>3</v>
          </cell>
        </row>
        <row r="844">
          <cell r="B844">
            <v>3</v>
          </cell>
        </row>
        <row r="845">
          <cell r="B845">
            <v>3</v>
          </cell>
        </row>
        <row r="846">
          <cell r="B846">
            <v>3</v>
          </cell>
        </row>
        <row r="847">
          <cell r="B847">
            <v>3</v>
          </cell>
        </row>
        <row r="848">
          <cell r="B848">
            <v>3</v>
          </cell>
        </row>
        <row r="849">
          <cell r="B849">
            <v>1</v>
          </cell>
        </row>
        <row r="850">
          <cell r="B850">
            <v>1</v>
          </cell>
        </row>
        <row r="851">
          <cell r="B851">
            <v>1</v>
          </cell>
        </row>
        <row r="852">
          <cell r="B852">
            <v>3</v>
          </cell>
        </row>
        <row r="853">
          <cell r="B853">
            <v>3</v>
          </cell>
        </row>
        <row r="854">
          <cell r="B854">
            <v>1</v>
          </cell>
        </row>
        <row r="855">
          <cell r="B855">
            <v>1</v>
          </cell>
        </row>
        <row r="856">
          <cell r="B856">
            <v>2</v>
          </cell>
        </row>
        <row r="857">
          <cell r="B857">
            <v>2</v>
          </cell>
        </row>
        <row r="858">
          <cell r="B858">
            <v>2</v>
          </cell>
        </row>
        <row r="859">
          <cell r="B859">
            <v>2</v>
          </cell>
        </row>
        <row r="860">
          <cell r="B860">
            <v>2</v>
          </cell>
        </row>
        <row r="861">
          <cell r="B861">
            <v>5</v>
          </cell>
        </row>
        <row r="862">
          <cell r="B862">
            <v>5</v>
          </cell>
        </row>
        <row r="863">
          <cell r="B863">
            <v>5</v>
          </cell>
        </row>
        <row r="864">
          <cell r="B864">
            <v>5</v>
          </cell>
        </row>
        <row r="865">
          <cell r="B865">
            <v>5</v>
          </cell>
        </row>
        <row r="866">
          <cell r="B866">
            <v>3</v>
          </cell>
        </row>
        <row r="867">
          <cell r="B867">
            <v>6</v>
          </cell>
        </row>
        <row r="868">
          <cell r="B868">
            <v>2</v>
          </cell>
        </row>
        <row r="869">
          <cell r="B869">
            <v>2</v>
          </cell>
        </row>
        <row r="870">
          <cell r="B870">
            <v>2</v>
          </cell>
        </row>
        <row r="871">
          <cell r="B871">
            <v>2</v>
          </cell>
        </row>
        <row r="872">
          <cell r="B872">
            <v>2</v>
          </cell>
        </row>
        <row r="873">
          <cell r="B873">
            <v>2</v>
          </cell>
        </row>
        <row r="874">
          <cell r="B874">
            <v>2</v>
          </cell>
        </row>
        <row r="875">
          <cell r="B875">
            <v>2</v>
          </cell>
        </row>
        <row r="876">
          <cell r="B876">
            <v>2</v>
          </cell>
        </row>
        <row r="877">
          <cell r="B877">
            <v>2</v>
          </cell>
        </row>
        <row r="878">
          <cell r="B878">
            <v>2</v>
          </cell>
        </row>
        <row r="879">
          <cell r="B879">
            <v>2</v>
          </cell>
        </row>
        <row r="880">
          <cell r="B880">
            <v>2</v>
          </cell>
        </row>
        <row r="881">
          <cell r="B881">
            <v>2</v>
          </cell>
        </row>
        <row r="882">
          <cell r="B882">
            <v>2</v>
          </cell>
        </row>
        <row r="883">
          <cell r="B883">
            <v>2</v>
          </cell>
        </row>
        <row r="884">
          <cell r="B884">
            <v>1</v>
          </cell>
        </row>
        <row r="885">
          <cell r="B885">
            <v>3</v>
          </cell>
        </row>
        <row r="886">
          <cell r="B886">
            <v>5</v>
          </cell>
        </row>
        <row r="887">
          <cell r="B887">
            <v>2</v>
          </cell>
        </row>
        <row r="888">
          <cell r="B888">
            <v>1</v>
          </cell>
        </row>
        <row r="889">
          <cell r="B889">
            <v>5</v>
          </cell>
        </row>
        <row r="890">
          <cell r="B890">
            <v>5</v>
          </cell>
        </row>
        <row r="891">
          <cell r="B891">
            <v>5</v>
          </cell>
        </row>
        <row r="892">
          <cell r="B892">
            <v>5</v>
          </cell>
        </row>
        <row r="893">
          <cell r="B893">
            <v>5</v>
          </cell>
        </row>
        <row r="894">
          <cell r="B894">
            <v>4</v>
          </cell>
        </row>
        <row r="895">
          <cell r="B895">
            <v>2</v>
          </cell>
        </row>
        <row r="896">
          <cell r="B896">
            <v>5</v>
          </cell>
        </row>
        <row r="897">
          <cell r="B897">
            <v>3</v>
          </cell>
        </row>
        <row r="898">
          <cell r="B898">
            <v>3</v>
          </cell>
        </row>
        <row r="899">
          <cell r="B899">
            <v>1</v>
          </cell>
        </row>
        <row r="900">
          <cell r="B900">
            <v>5</v>
          </cell>
        </row>
        <row r="901">
          <cell r="B901">
            <v>6</v>
          </cell>
        </row>
        <row r="902">
          <cell r="B902">
            <v>6</v>
          </cell>
        </row>
        <row r="903">
          <cell r="B903">
            <v>3</v>
          </cell>
        </row>
        <row r="904">
          <cell r="B904">
            <v>4</v>
          </cell>
        </row>
        <row r="905">
          <cell r="B905">
            <v>4</v>
          </cell>
        </row>
        <row r="906">
          <cell r="B906">
            <v>4</v>
          </cell>
        </row>
        <row r="907">
          <cell r="B907">
            <v>4</v>
          </cell>
        </row>
        <row r="908">
          <cell r="B908">
            <v>4</v>
          </cell>
        </row>
        <row r="909">
          <cell r="B909">
            <v>2</v>
          </cell>
        </row>
        <row r="910">
          <cell r="B910">
            <v>2</v>
          </cell>
        </row>
        <row r="911">
          <cell r="B911">
            <v>2</v>
          </cell>
        </row>
        <row r="912">
          <cell r="B912">
            <v>2</v>
          </cell>
        </row>
        <row r="913">
          <cell r="B913">
            <v>2</v>
          </cell>
        </row>
        <row r="914">
          <cell r="B914">
            <v>3</v>
          </cell>
        </row>
        <row r="915">
          <cell r="B915">
            <v>3</v>
          </cell>
        </row>
        <row r="916">
          <cell r="B916">
            <v>3</v>
          </cell>
        </row>
        <row r="917">
          <cell r="B917">
            <v>3</v>
          </cell>
        </row>
        <row r="918">
          <cell r="B918">
            <v>3</v>
          </cell>
        </row>
        <row r="919">
          <cell r="B919">
            <v>1</v>
          </cell>
        </row>
        <row r="920">
          <cell r="B920">
            <v>1</v>
          </cell>
        </row>
        <row r="921">
          <cell r="B921">
            <v>1</v>
          </cell>
        </row>
        <row r="922">
          <cell r="B922">
            <v>1</v>
          </cell>
        </row>
        <row r="923">
          <cell r="B923">
            <v>1</v>
          </cell>
        </row>
        <row r="924">
          <cell r="B924">
            <v>4</v>
          </cell>
        </row>
        <row r="925">
          <cell r="B925">
            <v>4</v>
          </cell>
        </row>
        <row r="926">
          <cell r="B926">
            <v>4</v>
          </cell>
        </row>
        <row r="927">
          <cell r="B927">
            <v>4</v>
          </cell>
        </row>
        <row r="928">
          <cell r="B928">
            <v>4</v>
          </cell>
        </row>
        <row r="929">
          <cell r="B929">
            <v>4</v>
          </cell>
        </row>
        <row r="930">
          <cell r="B930">
            <v>5</v>
          </cell>
        </row>
        <row r="931">
          <cell r="B931">
            <v>1</v>
          </cell>
        </row>
        <row r="932">
          <cell r="B932">
            <v>3</v>
          </cell>
        </row>
        <row r="933">
          <cell r="B933">
            <v>3</v>
          </cell>
        </row>
        <row r="934">
          <cell r="B934">
            <v>3</v>
          </cell>
        </row>
        <row r="935">
          <cell r="B935">
            <v>3</v>
          </cell>
        </row>
        <row r="936">
          <cell r="B936">
            <v>5</v>
          </cell>
        </row>
        <row r="937">
          <cell r="B937">
            <v>3</v>
          </cell>
        </row>
        <row r="938">
          <cell r="B938">
            <v>3</v>
          </cell>
        </row>
        <row r="939">
          <cell r="B939">
            <v>2</v>
          </cell>
        </row>
        <row r="940">
          <cell r="B940">
            <v>5</v>
          </cell>
        </row>
        <row r="941">
          <cell r="B941">
            <v>3</v>
          </cell>
        </row>
        <row r="942">
          <cell r="B942">
            <v>5</v>
          </cell>
        </row>
        <row r="943">
          <cell r="B943">
            <v>5</v>
          </cell>
        </row>
        <row r="944">
          <cell r="B944">
            <v>5</v>
          </cell>
        </row>
        <row r="945">
          <cell r="B945">
            <v>5</v>
          </cell>
        </row>
        <row r="946">
          <cell r="B946">
            <v>5</v>
          </cell>
        </row>
        <row r="947">
          <cell r="B947">
            <v>3</v>
          </cell>
        </row>
        <row r="948">
          <cell r="B948">
            <v>3</v>
          </cell>
        </row>
        <row r="949">
          <cell r="B949">
            <v>3</v>
          </cell>
        </row>
        <row r="950">
          <cell r="B950">
            <v>3</v>
          </cell>
        </row>
        <row r="951">
          <cell r="B951">
            <v>3</v>
          </cell>
        </row>
        <row r="952">
          <cell r="B952">
            <v>3</v>
          </cell>
        </row>
        <row r="953">
          <cell r="B953">
            <v>3</v>
          </cell>
        </row>
        <row r="954">
          <cell r="B954">
            <v>3</v>
          </cell>
        </row>
        <row r="955">
          <cell r="B955">
            <v>3</v>
          </cell>
        </row>
        <row r="956">
          <cell r="B956">
            <v>2</v>
          </cell>
        </row>
        <row r="957">
          <cell r="B957">
            <v>2</v>
          </cell>
        </row>
        <row r="958">
          <cell r="B958">
            <v>2</v>
          </cell>
        </row>
        <row r="959">
          <cell r="B959">
            <v>2</v>
          </cell>
        </row>
        <row r="960">
          <cell r="B960">
            <v>2</v>
          </cell>
        </row>
        <row r="961">
          <cell r="B961">
            <v>3</v>
          </cell>
        </row>
        <row r="962">
          <cell r="B962">
            <v>3</v>
          </cell>
        </row>
        <row r="963">
          <cell r="B963">
            <v>3</v>
          </cell>
        </row>
        <row r="964">
          <cell r="B964">
            <v>3</v>
          </cell>
        </row>
        <row r="965">
          <cell r="B965">
            <v>3</v>
          </cell>
        </row>
        <row r="966">
          <cell r="B966">
            <v>3</v>
          </cell>
        </row>
        <row r="967">
          <cell r="B967">
            <v>3</v>
          </cell>
        </row>
        <row r="968">
          <cell r="B968">
            <v>3</v>
          </cell>
        </row>
        <row r="969">
          <cell r="B969">
            <v>3</v>
          </cell>
        </row>
        <row r="970">
          <cell r="B970">
            <v>3</v>
          </cell>
        </row>
        <row r="971">
          <cell r="B971">
            <v>1</v>
          </cell>
        </row>
        <row r="972">
          <cell r="B972">
            <v>1</v>
          </cell>
        </row>
        <row r="973">
          <cell r="B973">
            <v>1</v>
          </cell>
        </row>
        <row r="974">
          <cell r="B974">
            <v>1</v>
          </cell>
        </row>
        <row r="975">
          <cell r="B975">
            <v>1</v>
          </cell>
        </row>
        <row r="976">
          <cell r="B976">
            <v>1</v>
          </cell>
        </row>
        <row r="977">
          <cell r="B977">
            <v>1</v>
          </cell>
        </row>
        <row r="978">
          <cell r="B978">
            <v>1</v>
          </cell>
        </row>
        <row r="979">
          <cell r="B979">
            <v>1</v>
          </cell>
        </row>
        <row r="980">
          <cell r="B980">
            <v>1</v>
          </cell>
        </row>
        <row r="981">
          <cell r="B981">
            <v>4</v>
          </cell>
        </row>
        <row r="982">
          <cell r="B982">
            <v>4</v>
          </cell>
        </row>
        <row r="983">
          <cell r="B983">
            <v>4</v>
          </cell>
        </row>
        <row r="984">
          <cell r="B984">
            <v>4</v>
          </cell>
        </row>
        <row r="985">
          <cell r="B985">
            <v>4</v>
          </cell>
        </row>
        <row r="986">
          <cell r="B986">
            <v>4</v>
          </cell>
        </row>
        <row r="987">
          <cell r="B987">
            <v>6</v>
          </cell>
        </row>
        <row r="988">
          <cell r="B988">
            <v>4</v>
          </cell>
        </row>
        <row r="989">
          <cell r="B989">
            <v>6</v>
          </cell>
        </row>
        <row r="990">
          <cell r="B990">
            <v>6</v>
          </cell>
        </row>
        <row r="991">
          <cell r="B991">
            <v>6</v>
          </cell>
        </row>
        <row r="992">
          <cell r="B992">
            <v>4</v>
          </cell>
        </row>
        <row r="993">
          <cell r="B993">
            <v>4</v>
          </cell>
        </row>
        <row r="994">
          <cell r="B994">
            <v>4</v>
          </cell>
        </row>
        <row r="995">
          <cell r="B995">
            <v>3</v>
          </cell>
        </row>
        <row r="996">
          <cell r="B996">
            <v>5</v>
          </cell>
        </row>
        <row r="997">
          <cell r="B997">
            <v>5</v>
          </cell>
        </row>
        <row r="998">
          <cell r="B998">
            <v>4</v>
          </cell>
        </row>
        <row r="999">
          <cell r="B999">
            <v>4</v>
          </cell>
        </row>
        <row r="1000">
          <cell r="B1000">
            <v>3</v>
          </cell>
        </row>
        <row r="1001">
          <cell r="B1001">
            <v>5</v>
          </cell>
        </row>
        <row r="1002">
          <cell r="B1002">
            <v>3</v>
          </cell>
        </row>
        <row r="1003">
          <cell r="B1003">
            <v>5</v>
          </cell>
        </row>
        <row r="1004">
          <cell r="B1004">
            <v>1</v>
          </cell>
        </row>
        <row r="1005">
          <cell r="B1005">
            <v>3</v>
          </cell>
        </row>
        <row r="1006">
          <cell r="B1006">
            <v>3</v>
          </cell>
        </row>
        <row r="1007">
          <cell r="B1007">
            <v>1</v>
          </cell>
        </row>
        <row r="1008">
          <cell r="B1008">
            <v>1</v>
          </cell>
        </row>
        <row r="1009">
          <cell r="B1009">
            <v>1</v>
          </cell>
        </row>
        <row r="1010">
          <cell r="B1010">
            <v>1</v>
          </cell>
        </row>
        <row r="1011">
          <cell r="B1011">
            <v>1</v>
          </cell>
        </row>
        <row r="1012">
          <cell r="B1012">
            <v>2</v>
          </cell>
        </row>
        <row r="1013">
          <cell r="B1013">
            <v>2</v>
          </cell>
        </row>
        <row r="1014">
          <cell r="B1014">
            <v>2</v>
          </cell>
        </row>
        <row r="1015">
          <cell r="B1015">
            <v>2</v>
          </cell>
        </row>
        <row r="1016">
          <cell r="B1016">
            <v>2</v>
          </cell>
        </row>
        <row r="1017">
          <cell r="B1017">
            <v>1</v>
          </cell>
        </row>
        <row r="1018">
          <cell r="B1018">
            <v>1</v>
          </cell>
        </row>
        <row r="1019">
          <cell r="B1019">
            <v>1</v>
          </cell>
        </row>
        <row r="1020">
          <cell r="B1020">
            <v>1</v>
          </cell>
        </row>
        <row r="1021">
          <cell r="B1021">
            <v>1</v>
          </cell>
        </row>
        <row r="1022">
          <cell r="B1022">
            <v>1</v>
          </cell>
        </row>
        <row r="1023">
          <cell r="B1023">
            <v>2</v>
          </cell>
        </row>
        <row r="1024">
          <cell r="B1024">
            <v>2</v>
          </cell>
        </row>
        <row r="1025">
          <cell r="B1025">
            <v>2</v>
          </cell>
        </row>
        <row r="1026">
          <cell r="B1026">
            <v>2</v>
          </cell>
        </row>
        <row r="1027">
          <cell r="B1027">
            <v>2</v>
          </cell>
        </row>
        <row r="1028">
          <cell r="B1028">
            <v>3</v>
          </cell>
        </row>
        <row r="1029">
          <cell r="B1029">
            <v>3</v>
          </cell>
        </row>
        <row r="1030">
          <cell r="B1030">
            <v>3</v>
          </cell>
        </row>
        <row r="1031">
          <cell r="B1031">
            <v>3</v>
          </cell>
        </row>
        <row r="1032">
          <cell r="B1032">
            <v>3</v>
          </cell>
        </row>
        <row r="1033">
          <cell r="B1033">
            <v>6</v>
          </cell>
        </row>
        <row r="1034">
          <cell r="B1034">
            <v>6</v>
          </cell>
        </row>
        <row r="1035">
          <cell r="B1035">
            <v>1</v>
          </cell>
        </row>
        <row r="1036">
          <cell r="B1036">
            <v>1</v>
          </cell>
        </row>
        <row r="1037">
          <cell r="B1037">
            <v>1</v>
          </cell>
        </row>
        <row r="1038">
          <cell r="B1038">
            <v>1</v>
          </cell>
        </row>
        <row r="1039">
          <cell r="B1039">
            <v>1</v>
          </cell>
        </row>
        <row r="1040">
          <cell r="B1040">
            <v>1</v>
          </cell>
        </row>
        <row r="1041">
          <cell r="B1041">
            <v>4</v>
          </cell>
        </row>
        <row r="1042">
          <cell r="B1042">
            <v>1</v>
          </cell>
        </row>
        <row r="1043">
          <cell r="B1043">
            <v>1</v>
          </cell>
        </row>
        <row r="1044">
          <cell r="B1044">
            <v>1</v>
          </cell>
        </row>
        <row r="1045">
          <cell r="B1045">
            <v>1</v>
          </cell>
        </row>
        <row r="1046">
          <cell r="B1046">
            <v>1</v>
          </cell>
        </row>
        <row r="1047">
          <cell r="B1047">
            <v>5</v>
          </cell>
        </row>
        <row r="1048">
          <cell r="B1048">
            <v>2</v>
          </cell>
        </row>
        <row r="1049">
          <cell r="B1049">
            <v>2</v>
          </cell>
        </row>
        <row r="1050">
          <cell r="B1050">
            <v>2</v>
          </cell>
        </row>
        <row r="1051">
          <cell r="B1051">
            <v>2</v>
          </cell>
        </row>
        <row r="1052">
          <cell r="B1052">
            <v>2</v>
          </cell>
        </row>
        <row r="1053">
          <cell r="B1053">
            <v>1</v>
          </cell>
        </row>
        <row r="1054">
          <cell r="B1054">
            <v>1</v>
          </cell>
        </row>
        <row r="1055">
          <cell r="B1055">
            <v>1</v>
          </cell>
        </row>
        <row r="1056">
          <cell r="B1056">
            <v>6</v>
          </cell>
        </row>
        <row r="1057">
          <cell r="B1057">
            <v>3</v>
          </cell>
        </row>
        <row r="1058">
          <cell r="B1058">
            <v>4</v>
          </cell>
        </row>
        <row r="1059">
          <cell r="B1059">
            <v>1</v>
          </cell>
        </row>
        <row r="1060">
          <cell r="B1060">
            <v>6</v>
          </cell>
        </row>
        <row r="1061">
          <cell r="B1061">
            <v>1</v>
          </cell>
        </row>
        <row r="1062">
          <cell r="B1062">
            <v>2</v>
          </cell>
        </row>
        <row r="1063">
          <cell r="B1063">
            <v>6</v>
          </cell>
        </row>
        <row r="1064">
          <cell r="B1064">
            <v>2</v>
          </cell>
        </row>
        <row r="1065">
          <cell r="B1065">
            <v>1</v>
          </cell>
        </row>
        <row r="1066">
          <cell r="B1066">
            <v>1</v>
          </cell>
        </row>
        <row r="1067">
          <cell r="B1067">
            <v>2</v>
          </cell>
        </row>
        <row r="1068">
          <cell r="B1068">
            <v>2</v>
          </cell>
        </row>
        <row r="1069">
          <cell r="B1069">
            <v>2</v>
          </cell>
        </row>
        <row r="1070">
          <cell r="B1070">
            <v>2</v>
          </cell>
        </row>
        <row r="1071">
          <cell r="B1071">
            <v>2</v>
          </cell>
        </row>
        <row r="1072">
          <cell r="B1072">
            <v>2</v>
          </cell>
        </row>
        <row r="1073">
          <cell r="B1073">
            <v>2</v>
          </cell>
        </row>
        <row r="1074">
          <cell r="B1074">
            <v>2</v>
          </cell>
        </row>
        <row r="1075">
          <cell r="B1075">
            <v>2</v>
          </cell>
        </row>
        <row r="1076">
          <cell r="B1076">
            <v>2</v>
          </cell>
        </row>
        <row r="1077">
          <cell r="B1077">
            <v>1</v>
          </cell>
        </row>
        <row r="1078">
          <cell r="B1078">
            <v>1</v>
          </cell>
        </row>
        <row r="1079">
          <cell r="B1079">
            <v>1</v>
          </cell>
        </row>
        <row r="1080">
          <cell r="B1080">
            <v>1</v>
          </cell>
        </row>
        <row r="1081">
          <cell r="B1081">
            <v>1</v>
          </cell>
        </row>
        <row r="1082">
          <cell r="B1082">
            <v>2</v>
          </cell>
        </row>
        <row r="1083">
          <cell r="B1083">
            <v>4</v>
          </cell>
        </row>
        <row r="1084">
          <cell r="B1084">
            <v>1</v>
          </cell>
        </row>
        <row r="1085">
          <cell r="B1085">
            <v>1</v>
          </cell>
        </row>
        <row r="1086">
          <cell r="B1086">
            <v>1</v>
          </cell>
        </row>
        <row r="1087">
          <cell r="B1087">
            <v>1</v>
          </cell>
        </row>
        <row r="1088">
          <cell r="B1088">
            <v>1</v>
          </cell>
        </row>
        <row r="1089">
          <cell r="B1089">
            <v>1</v>
          </cell>
        </row>
        <row r="1090">
          <cell r="B1090">
            <v>1</v>
          </cell>
        </row>
        <row r="1091">
          <cell r="B1091">
            <v>2</v>
          </cell>
        </row>
        <row r="1092">
          <cell r="B1092">
            <v>2</v>
          </cell>
        </row>
        <row r="1093">
          <cell r="B1093">
            <v>2</v>
          </cell>
        </row>
        <row r="1094">
          <cell r="B1094">
            <v>2</v>
          </cell>
        </row>
        <row r="1095">
          <cell r="B1095">
            <v>2</v>
          </cell>
        </row>
        <row r="1096">
          <cell r="B1096">
            <v>2</v>
          </cell>
        </row>
        <row r="1097">
          <cell r="B1097">
            <v>2</v>
          </cell>
        </row>
        <row r="1098">
          <cell r="B1098">
            <v>2</v>
          </cell>
        </row>
        <row r="1099">
          <cell r="B1099">
            <v>1</v>
          </cell>
        </row>
        <row r="1100">
          <cell r="B1100">
            <v>1</v>
          </cell>
        </row>
        <row r="1101">
          <cell r="B1101">
            <v>1</v>
          </cell>
        </row>
        <row r="1102">
          <cell r="B1102">
            <v>1</v>
          </cell>
        </row>
        <row r="1103">
          <cell r="B1103">
            <v>1</v>
          </cell>
        </row>
        <row r="1104">
          <cell r="B1104">
            <v>1</v>
          </cell>
        </row>
        <row r="1105">
          <cell r="B1105">
            <v>1</v>
          </cell>
        </row>
        <row r="1106">
          <cell r="B1106">
            <v>6</v>
          </cell>
        </row>
        <row r="1107">
          <cell r="B1107">
            <v>6</v>
          </cell>
        </row>
        <row r="1108">
          <cell r="B1108">
            <v>2</v>
          </cell>
        </row>
        <row r="1109">
          <cell r="B1109">
            <v>5</v>
          </cell>
        </row>
        <row r="1110">
          <cell r="B1110">
            <v>4</v>
          </cell>
        </row>
        <row r="1111">
          <cell r="B1111">
            <v>1</v>
          </cell>
        </row>
        <row r="1112">
          <cell r="B1112">
            <v>3</v>
          </cell>
        </row>
        <row r="1113">
          <cell r="B1113">
            <v>3</v>
          </cell>
        </row>
        <row r="1114">
          <cell r="B1114">
            <v>2</v>
          </cell>
        </row>
        <row r="1115">
          <cell r="B1115">
            <v>2</v>
          </cell>
        </row>
        <row r="1116">
          <cell r="B1116">
            <v>2</v>
          </cell>
        </row>
        <row r="1117">
          <cell r="B1117">
            <v>2</v>
          </cell>
        </row>
        <row r="1118">
          <cell r="B1118">
            <v>2</v>
          </cell>
        </row>
        <row r="1119">
          <cell r="B1119">
            <v>1</v>
          </cell>
        </row>
        <row r="1120">
          <cell r="B1120">
            <v>3</v>
          </cell>
        </row>
        <row r="1121">
          <cell r="B1121">
            <v>1</v>
          </cell>
        </row>
        <row r="1122">
          <cell r="B1122">
            <v>1</v>
          </cell>
        </row>
        <row r="1123">
          <cell r="B1123">
            <v>1</v>
          </cell>
        </row>
        <row r="1124">
          <cell r="B1124">
            <v>1</v>
          </cell>
        </row>
        <row r="1125">
          <cell r="B1125">
            <v>1</v>
          </cell>
        </row>
        <row r="1126">
          <cell r="B1126">
            <v>2</v>
          </cell>
        </row>
        <row r="1127">
          <cell r="B1127">
            <v>2</v>
          </cell>
        </row>
        <row r="1128">
          <cell r="B1128">
            <v>2</v>
          </cell>
        </row>
        <row r="1129">
          <cell r="B1129">
            <v>2</v>
          </cell>
        </row>
        <row r="1130">
          <cell r="B1130">
            <v>2</v>
          </cell>
        </row>
        <row r="1131">
          <cell r="B1131">
            <v>1</v>
          </cell>
        </row>
        <row r="1132">
          <cell r="B1132">
            <v>1</v>
          </cell>
        </row>
        <row r="1133">
          <cell r="B1133">
            <v>1</v>
          </cell>
        </row>
        <row r="1134">
          <cell r="B1134">
            <v>1</v>
          </cell>
        </row>
        <row r="1135">
          <cell r="B1135">
            <v>1</v>
          </cell>
        </row>
        <row r="1136">
          <cell r="B1136">
            <v>4</v>
          </cell>
        </row>
        <row r="1137">
          <cell r="B1137">
            <v>4</v>
          </cell>
        </row>
        <row r="1138">
          <cell r="B1138">
            <v>4</v>
          </cell>
        </row>
        <row r="1139">
          <cell r="B1139">
            <v>4</v>
          </cell>
        </row>
        <row r="1140">
          <cell r="B1140">
            <v>4</v>
          </cell>
        </row>
        <row r="1141">
          <cell r="B1141">
            <v>4</v>
          </cell>
        </row>
        <row r="1142">
          <cell r="B1142">
            <v>4</v>
          </cell>
        </row>
        <row r="1143">
          <cell r="B1143">
            <v>4</v>
          </cell>
        </row>
        <row r="1144">
          <cell r="B1144">
            <v>4</v>
          </cell>
        </row>
        <row r="1145">
          <cell r="B1145">
            <v>4</v>
          </cell>
        </row>
        <row r="1146">
          <cell r="B1146">
            <v>3</v>
          </cell>
        </row>
        <row r="1147">
          <cell r="B1147">
            <v>2</v>
          </cell>
        </row>
        <row r="1148">
          <cell r="B1148">
            <v>4</v>
          </cell>
        </row>
        <row r="1149">
          <cell r="B1149">
            <v>6</v>
          </cell>
        </row>
        <row r="1150">
          <cell r="B1150">
            <v>5</v>
          </cell>
        </row>
        <row r="1151">
          <cell r="B1151">
            <v>5</v>
          </cell>
        </row>
        <row r="1152">
          <cell r="B1152">
            <v>5</v>
          </cell>
        </row>
        <row r="1153">
          <cell r="B1153">
            <v>5</v>
          </cell>
        </row>
        <row r="1154">
          <cell r="B1154">
            <v>5</v>
          </cell>
        </row>
        <row r="1155">
          <cell r="B1155">
            <v>2</v>
          </cell>
        </row>
        <row r="1156">
          <cell r="B1156">
            <v>5</v>
          </cell>
        </row>
        <row r="1157">
          <cell r="B1157">
            <v>1</v>
          </cell>
        </row>
        <row r="1158">
          <cell r="B1158">
            <v>2</v>
          </cell>
        </row>
        <row r="1159">
          <cell r="B1159">
            <v>2</v>
          </cell>
        </row>
        <row r="1160">
          <cell r="B1160">
            <v>2</v>
          </cell>
        </row>
        <row r="1161">
          <cell r="B1161">
            <v>2</v>
          </cell>
        </row>
        <row r="1162">
          <cell r="B1162">
            <v>2</v>
          </cell>
        </row>
        <row r="1163">
          <cell r="B1163">
            <v>2</v>
          </cell>
        </row>
        <row r="1164">
          <cell r="B1164">
            <v>2</v>
          </cell>
        </row>
        <row r="1165">
          <cell r="B1165">
            <v>1</v>
          </cell>
        </row>
        <row r="1166">
          <cell r="B1166">
            <v>1</v>
          </cell>
        </row>
        <row r="1167">
          <cell r="B1167">
            <v>1</v>
          </cell>
        </row>
        <row r="1168">
          <cell r="B1168">
            <v>1</v>
          </cell>
        </row>
        <row r="1169">
          <cell r="B1169">
            <v>1</v>
          </cell>
        </row>
        <row r="1170">
          <cell r="B1170">
            <v>2</v>
          </cell>
        </row>
        <row r="1171">
          <cell r="B1171">
            <v>2</v>
          </cell>
        </row>
        <row r="1172">
          <cell r="B1172">
            <v>2</v>
          </cell>
        </row>
        <row r="1173">
          <cell r="B1173">
            <v>2</v>
          </cell>
        </row>
        <row r="1174">
          <cell r="B1174">
            <v>2</v>
          </cell>
        </row>
        <row r="1175">
          <cell r="B1175">
            <v>1</v>
          </cell>
        </row>
        <row r="1176">
          <cell r="B1176">
            <v>1</v>
          </cell>
        </row>
        <row r="1177">
          <cell r="B1177">
            <v>1</v>
          </cell>
        </row>
        <row r="1178">
          <cell r="B1178">
            <v>1</v>
          </cell>
        </row>
        <row r="1179">
          <cell r="B1179">
            <v>1</v>
          </cell>
        </row>
        <row r="1180">
          <cell r="B1180">
            <v>5</v>
          </cell>
        </row>
        <row r="1181">
          <cell r="B1181">
            <v>1</v>
          </cell>
        </row>
        <row r="1182">
          <cell r="B1182">
            <v>1</v>
          </cell>
        </row>
        <row r="1183">
          <cell r="B1183">
            <v>1</v>
          </cell>
        </row>
        <row r="1184">
          <cell r="B1184">
            <v>1</v>
          </cell>
        </row>
        <row r="1185">
          <cell r="B1185">
            <v>1</v>
          </cell>
        </row>
        <row r="1186">
          <cell r="B1186">
            <v>1</v>
          </cell>
        </row>
        <row r="1187">
          <cell r="B1187">
            <v>1</v>
          </cell>
        </row>
        <row r="1188">
          <cell r="B1188">
            <v>1</v>
          </cell>
        </row>
        <row r="1189">
          <cell r="B1189">
            <v>1</v>
          </cell>
        </row>
        <row r="1190">
          <cell r="B1190">
            <v>1</v>
          </cell>
        </row>
        <row r="1191">
          <cell r="B1191">
            <v>6</v>
          </cell>
        </row>
        <row r="1192">
          <cell r="B1192">
            <v>6</v>
          </cell>
        </row>
        <row r="1193">
          <cell r="B1193">
            <v>6</v>
          </cell>
        </row>
        <row r="1194">
          <cell r="B1194">
            <v>6</v>
          </cell>
        </row>
        <row r="1195">
          <cell r="B1195">
            <v>6</v>
          </cell>
        </row>
        <row r="1196">
          <cell r="B1196">
            <v>5</v>
          </cell>
        </row>
        <row r="1197">
          <cell r="B1197">
            <v>5</v>
          </cell>
        </row>
        <row r="1198">
          <cell r="B1198">
            <v>5</v>
          </cell>
        </row>
        <row r="1199">
          <cell r="B1199">
            <v>5</v>
          </cell>
        </row>
        <row r="1200">
          <cell r="B1200">
            <v>1</v>
          </cell>
        </row>
        <row r="1201">
          <cell r="B1201">
            <v>2</v>
          </cell>
        </row>
        <row r="1202">
          <cell r="B1202">
            <v>2</v>
          </cell>
        </row>
        <row r="1203">
          <cell r="B1203">
            <v>2</v>
          </cell>
        </row>
        <row r="1204">
          <cell r="B1204">
            <v>2</v>
          </cell>
        </row>
        <row r="1205">
          <cell r="B1205">
            <v>2</v>
          </cell>
        </row>
        <row r="1206">
          <cell r="B1206">
            <v>3</v>
          </cell>
        </row>
        <row r="1207">
          <cell r="B1207">
            <v>3</v>
          </cell>
        </row>
        <row r="1208">
          <cell r="B1208">
            <v>3</v>
          </cell>
        </row>
        <row r="1209">
          <cell r="B1209">
            <v>3</v>
          </cell>
        </row>
        <row r="1210">
          <cell r="B1210">
            <v>3</v>
          </cell>
        </row>
        <row r="1211">
          <cell r="B1211">
            <v>3</v>
          </cell>
        </row>
        <row r="1212">
          <cell r="B1212">
            <v>1</v>
          </cell>
        </row>
        <row r="1213">
          <cell r="B1213">
            <v>3</v>
          </cell>
        </row>
        <row r="1214">
          <cell r="B1214">
            <v>1</v>
          </cell>
        </row>
        <row r="1215">
          <cell r="B1215">
            <v>5</v>
          </cell>
        </row>
        <row r="1216">
          <cell r="B1216">
            <v>3</v>
          </cell>
        </row>
        <row r="1217">
          <cell r="B1217">
            <v>5</v>
          </cell>
        </row>
        <row r="1218">
          <cell r="B1218">
            <v>5</v>
          </cell>
        </row>
        <row r="1219">
          <cell r="B1219">
            <v>5</v>
          </cell>
        </row>
        <row r="1220">
          <cell r="B1220">
            <v>5</v>
          </cell>
        </row>
        <row r="1221">
          <cell r="B1221">
            <v>5</v>
          </cell>
        </row>
        <row r="1222">
          <cell r="B1222">
            <v>1</v>
          </cell>
        </row>
        <row r="1223">
          <cell r="B1223">
            <v>5</v>
          </cell>
        </row>
        <row r="1224">
          <cell r="B1224">
            <v>1</v>
          </cell>
        </row>
        <row r="1225">
          <cell r="B1225">
            <v>1</v>
          </cell>
        </row>
        <row r="1226">
          <cell r="B1226">
            <v>6</v>
          </cell>
        </row>
        <row r="1227">
          <cell r="B1227">
            <v>1</v>
          </cell>
        </row>
        <row r="1228">
          <cell r="B1228">
            <v>1</v>
          </cell>
        </row>
        <row r="1229">
          <cell r="B1229">
            <v>1</v>
          </cell>
        </row>
        <row r="1230">
          <cell r="B1230">
            <v>1</v>
          </cell>
        </row>
        <row r="1231">
          <cell r="B1231">
            <v>1</v>
          </cell>
        </row>
        <row r="1232">
          <cell r="B1232">
            <v>1</v>
          </cell>
        </row>
        <row r="1233">
          <cell r="B1233">
            <v>1</v>
          </cell>
        </row>
        <row r="1234">
          <cell r="B1234">
            <v>1</v>
          </cell>
        </row>
        <row r="1235">
          <cell r="B1235">
            <v>1</v>
          </cell>
        </row>
        <row r="1236">
          <cell r="B1236">
            <v>1</v>
          </cell>
        </row>
        <row r="1237">
          <cell r="B1237">
            <v>1</v>
          </cell>
        </row>
        <row r="1238">
          <cell r="B1238">
            <v>1</v>
          </cell>
        </row>
        <row r="1239">
          <cell r="B1239">
            <v>2</v>
          </cell>
        </row>
        <row r="1240">
          <cell r="B1240">
            <v>2</v>
          </cell>
        </row>
        <row r="1241">
          <cell r="B1241">
            <v>3</v>
          </cell>
        </row>
        <row r="1242">
          <cell r="B1242">
            <v>3</v>
          </cell>
        </row>
        <row r="1243">
          <cell r="B1243">
            <v>3</v>
          </cell>
        </row>
        <row r="1244">
          <cell r="B1244">
            <v>3</v>
          </cell>
        </row>
        <row r="1245">
          <cell r="B1245">
            <v>3</v>
          </cell>
        </row>
        <row r="1246">
          <cell r="B1246">
            <v>5</v>
          </cell>
        </row>
        <row r="1247">
          <cell r="B1247">
            <v>5</v>
          </cell>
        </row>
        <row r="1248">
          <cell r="B1248">
            <v>5</v>
          </cell>
        </row>
        <row r="1249">
          <cell r="B1249">
            <v>5</v>
          </cell>
        </row>
        <row r="1250">
          <cell r="B1250">
            <v>5</v>
          </cell>
        </row>
        <row r="1251">
          <cell r="B1251">
            <v>1</v>
          </cell>
        </row>
        <row r="1252">
          <cell r="B1252">
            <v>1</v>
          </cell>
        </row>
        <row r="1253">
          <cell r="B1253">
            <v>1</v>
          </cell>
        </row>
        <row r="1254">
          <cell r="B1254">
            <v>1</v>
          </cell>
        </row>
        <row r="1255">
          <cell r="B1255">
            <v>1</v>
          </cell>
        </row>
        <row r="1256">
          <cell r="B1256">
            <v>1</v>
          </cell>
        </row>
        <row r="1257">
          <cell r="B1257">
            <v>1</v>
          </cell>
        </row>
        <row r="1258">
          <cell r="B1258">
            <v>1</v>
          </cell>
        </row>
        <row r="1259">
          <cell r="B1259">
            <v>1</v>
          </cell>
        </row>
        <row r="1260">
          <cell r="B1260">
            <v>1</v>
          </cell>
        </row>
        <row r="1261">
          <cell r="B1261">
            <v>1</v>
          </cell>
        </row>
        <row r="1262">
          <cell r="B1262">
            <v>2</v>
          </cell>
        </row>
        <row r="1263">
          <cell r="B1263">
            <v>3</v>
          </cell>
        </row>
        <row r="1264">
          <cell r="B1264">
            <v>3</v>
          </cell>
        </row>
        <row r="1265">
          <cell r="B1265">
            <v>2</v>
          </cell>
        </row>
        <row r="1266">
          <cell r="B1266">
            <v>1</v>
          </cell>
        </row>
        <row r="1267">
          <cell r="B1267">
            <v>2</v>
          </cell>
        </row>
        <row r="1268">
          <cell r="B1268">
            <v>2</v>
          </cell>
        </row>
        <row r="1269">
          <cell r="B1269">
            <v>2</v>
          </cell>
        </row>
        <row r="1270">
          <cell r="B1270">
            <v>2</v>
          </cell>
        </row>
        <row r="1271">
          <cell r="B1271">
            <v>2</v>
          </cell>
        </row>
        <row r="1272">
          <cell r="B1272">
            <v>6</v>
          </cell>
        </row>
        <row r="1273">
          <cell r="B1273">
            <v>1</v>
          </cell>
        </row>
        <row r="1274">
          <cell r="B1274">
            <v>1</v>
          </cell>
        </row>
        <row r="1275">
          <cell r="B1275">
            <v>1</v>
          </cell>
        </row>
        <row r="1276">
          <cell r="B1276">
            <v>1</v>
          </cell>
        </row>
        <row r="1277">
          <cell r="B1277">
            <v>1</v>
          </cell>
        </row>
        <row r="1278">
          <cell r="B1278">
            <v>2</v>
          </cell>
        </row>
        <row r="1279">
          <cell r="B1279">
            <v>1</v>
          </cell>
        </row>
        <row r="1280">
          <cell r="B1280">
            <v>1</v>
          </cell>
        </row>
        <row r="1281">
          <cell r="B1281">
            <v>1</v>
          </cell>
        </row>
        <row r="1282">
          <cell r="B1282">
            <v>1</v>
          </cell>
        </row>
        <row r="1283">
          <cell r="B1283">
            <v>1</v>
          </cell>
        </row>
        <row r="1284">
          <cell r="B1284">
            <v>1</v>
          </cell>
        </row>
        <row r="1285">
          <cell r="B1285">
            <v>3</v>
          </cell>
        </row>
        <row r="1286">
          <cell r="B1286">
            <v>5</v>
          </cell>
        </row>
        <row r="1287">
          <cell r="B1287">
            <v>1</v>
          </cell>
        </row>
        <row r="1288">
          <cell r="B1288">
            <v>1</v>
          </cell>
        </row>
        <row r="1289">
          <cell r="B1289">
            <v>2</v>
          </cell>
        </row>
        <row r="1290">
          <cell r="B1290">
            <v>1</v>
          </cell>
        </row>
        <row r="1291">
          <cell r="B1291">
            <v>2</v>
          </cell>
        </row>
        <row r="1292">
          <cell r="B1292">
            <v>2</v>
          </cell>
        </row>
        <row r="1293">
          <cell r="B1293">
            <v>2</v>
          </cell>
        </row>
        <row r="1294">
          <cell r="B1294">
            <v>2</v>
          </cell>
        </row>
        <row r="1295">
          <cell r="B1295">
            <v>2</v>
          </cell>
        </row>
        <row r="1296">
          <cell r="B1296">
            <v>2</v>
          </cell>
        </row>
        <row r="1297">
          <cell r="B1297">
            <v>6</v>
          </cell>
        </row>
        <row r="1298">
          <cell r="B1298">
            <v>3</v>
          </cell>
        </row>
        <row r="1299">
          <cell r="B1299">
            <v>3</v>
          </cell>
        </row>
        <row r="1300">
          <cell r="B1300">
            <v>1</v>
          </cell>
        </row>
        <row r="1301">
          <cell r="B1301">
            <v>2</v>
          </cell>
        </row>
        <row r="1302">
          <cell r="B1302">
            <v>4</v>
          </cell>
        </row>
        <row r="1303">
          <cell r="B1303">
            <v>2</v>
          </cell>
        </row>
        <row r="1304">
          <cell r="B1304">
            <v>2</v>
          </cell>
        </row>
        <row r="1305">
          <cell r="B1305">
            <v>4</v>
          </cell>
        </row>
        <row r="1306">
          <cell r="B1306">
            <v>4</v>
          </cell>
        </row>
        <row r="1307">
          <cell r="B1307">
            <v>4</v>
          </cell>
        </row>
        <row r="1308">
          <cell r="B1308">
            <v>2</v>
          </cell>
        </row>
        <row r="1309">
          <cell r="B1309">
            <v>4</v>
          </cell>
        </row>
        <row r="1310">
          <cell r="B1310">
            <v>2</v>
          </cell>
        </row>
        <row r="1311">
          <cell r="B1311">
            <v>6</v>
          </cell>
        </row>
        <row r="1312">
          <cell r="B1312">
            <v>1</v>
          </cell>
        </row>
        <row r="1313">
          <cell r="B1313">
            <v>6</v>
          </cell>
        </row>
        <row r="1314">
          <cell r="B1314">
            <v>6</v>
          </cell>
        </row>
        <row r="1315">
          <cell r="B1315">
            <v>6</v>
          </cell>
        </row>
        <row r="1316">
          <cell r="B1316">
            <v>6</v>
          </cell>
        </row>
        <row r="1317">
          <cell r="B1317">
            <v>1</v>
          </cell>
        </row>
        <row r="1318">
          <cell r="B1318">
            <v>1</v>
          </cell>
        </row>
        <row r="1319">
          <cell r="B1319">
            <v>1</v>
          </cell>
        </row>
        <row r="1320">
          <cell r="B1320">
            <v>1</v>
          </cell>
        </row>
        <row r="1321">
          <cell r="B1321">
            <v>5</v>
          </cell>
        </row>
        <row r="1322">
          <cell r="B1322">
            <v>5</v>
          </cell>
        </row>
        <row r="1323">
          <cell r="B1323">
            <v>5</v>
          </cell>
        </row>
        <row r="1324">
          <cell r="B1324">
            <v>5</v>
          </cell>
        </row>
        <row r="1325">
          <cell r="B1325">
            <v>5</v>
          </cell>
        </row>
        <row r="1326">
          <cell r="B1326">
            <v>1</v>
          </cell>
        </row>
        <row r="1327">
          <cell r="B1327">
            <v>1</v>
          </cell>
        </row>
        <row r="1328">
          <cell r="B1328">
            <v>1</v>
          </cell>
        </row>
        <row r="1329">
          <cell r="B1329">
            <v>1</v>
          </cell>
        </row>
        <row r="1330">
          <cell r="B1330">
            <v>1</v>
          </cell>
        </row>
        <row r="1331">
          <cell r="B1331">
            <v>1</v>
          </cell>
        </row>
        <row r="1332">
          <cell r="B1332">
            <v>2</v>
          </cell>
        </row>
        <row r="1333">
          <cell r="B1333">
            <v>2</v>
          </cell>
        </row>
        <row r="1334">
          <cell r="B1334">
            <v>2</v>
          </cell>
        </row>
        <row r="1335">
          <cell r="B1335">
            <v>2</v>
          </cell>
        </row>
        <row r="1336">
          <cell r="B1336">
            <v>3</v>
          </cell>
        </row>
        <row r="1337">
          <cell r="B1337">
            <v>2</v>
          </cell>
        </row>
        <row r="1338">
          <cell r="B1338">
            <v>3</v>
          </cell>
        </row>
        <row r="1339">
          <cell r="B1339">
            <v>3</v>
          </cell>
        </row>
        <row r="1340">
          <cell r="B1340">
            <v>3</v>
          </cell>
        </row>
        <row r="1341">
          <cell r="B1341">
            <v>3</v>
          </cell>
        </row>
        <row r="1342">
          <cell r="B1342">
            <v>3</v>
          </cell>
        </row>
        <row r="1343">
          <cell r="B1343">
            <v>3</v>
          </cell>
        </row>
        <row r="1344">
          <cell r="B1344">
            <v>3</v>
          </cell>
        </row>
        <row r="1345">
          <cell r="B1345">
            <v>3</v>
          </cell>
        </row>
        <row r="1346">
          <cell r="B1346">
            <v>3</v>
          </cell>
        </row>
        <row r="1347">
          <cell r="B1347">
            <v>3</v>
          </cell>
        </row>
        <row r="1348">
          <cell r="B1348">
            <v>2</v>
          </cell>
        </row>
        <row r="1349">
          <cell r="B1349">
            <v>3</v>
          </cell>
        </row>
        <row r="1350">
          <cell r="B1350">
            <v>3</v>
          </cell>
        </row>
        <row r="1351">
          <cell r="B1351">
            <v>2</v>
          </cell>
        </row>
        <row r="1352">
          <cell r="B1352">
            <v>3</v>
          </cell>
        </row>
        <row r="1353">
          <cell r="B1353">
            <v>3</v>
          </cell>
        </row>
        <row r="1354">
          <cell r="B1354">
            <v>2</v>
          </cell>
        </row>
        <row r="1355">
          <cell r="B1355">
            <v>1</v>
          </cell>
        </row>
        <row r="1356">
          <cell r="B1356">
            <v>1</v>
          </cell>
        </row>
        <row r="1357">
          <cell r="B1357">
            <v>1</v>
          </cell>
        </row>
        <row r="1358">
          <cell r="B1358">
            <v>1</v>
          </cell>
        </row>
        <row r="1359">
          <cell r="B1359">
            <v>1</v>
          </cell>
        </row>
        <row r="1360">
          <cell r="B1360">
            <v>2</v>
          </cell>
        </row>
        <row r="1361">
          <cell r="B1361">
            <v>6</v>
          </cell>
        </row>
        <row r="1362">
          <cell r="B1362">
            <v>1</v>
          </cell>
        </row>
        <row r="1363">
          <cell r="B1363">
            <v>1</v>
          </cell>
        </row>
        <row r="1364">
          <cell r="B1364">
            <v>6</v>
          </cell>
        </row>
        <row r="1365">
          <cell r="B1365">
            <v>1</v>
          </cell>
        </row>
        <row r="1366">
          <cell r="B1366">
            <v>1</v>
          </cell>
        </row>
        <row r="1367">
          <cell r="B1367">
            <v>1</v>
          </cell>
        </row>
        <row r="1368">
          <cell r="B1368">
            <v>1</v>
          </cell>
        </row>
        <row r="1369">
          <cell r="B1369">
            <v>1</v>
          </cell>
        </row>
        <row r="1370">
          <cell r="B1370">
            <v>1</v>
          </cell>
        </row>
        <row r="1371">
          <cell r="B1371">
            <v>5</v>
          </cell>
        </row>
        <row r="1372">
          <cell r="B1372">
            <v>6</v>
          </cell>
        </row>
        <row r="1373">
          <cell r="B1373">
            <v>6</v>
          </cell>
        </row>
        <row r="1374">
          <cell r="B1374">
            <v>1</v>
          </cell>
        </row>
        <row r="1375">
          <cell r="B1375">
            <v>1</v>
          </cell>
        </row>
        <row r="1376">
          <cell r="B1376">
            <v>6</v>
          </cell>
        </row>
        <row r="1377">
          <cell r="B1377">
            <v>5</v>
          </cell>
        </row>
        <row r="1378">
          <cell r="B1378">
            <v>4</v>
          </cell>
        </row>
        <row r="1379">
          <cell r="B1379">
            <v>1</v>
          </cell>
        </row>
        <row r="1380">
          <cell r="B1380">
            <v>1</v>
          </cell>
        </row>
        <row r="1381">
          <cell r="B1381">
            <v>1</v>
          </cell>
        </row>
        <row r="1382">
          <cell r="B1382">
            <v>1</v>
          </cell>
        </row>
        <row r="1383">
          <cell r="B1383">
            <v>1</v>
          </cell>
        </row>
        <row r="1384">
          <cell r="B1384">
            <v>1</v>
          </cell>
        </row>
        <row r="1385">
          <cell r="B1385">
            <v>6</v>
          </cell>
        </row>
        <row r="1386">
          <cell r="B1386">
            <v>2</v>
          </cell>
        </row>
        <row r="1387">
          <cell r="B1387">
            <v>6</v>
          </cell>
        </row>
        <row r="1388">
          <cell r="B1388">
            <v>1</v>
          </cell>
        </row>
        <row r="1389">
          <cell r="B1389">
            <v>2</v>
          </cell>
        </row>
        <row r="1390">
          <cell r="B1390">
            <v>1</v>
          </cell>
        </row>
        <row r="1391">
          <cell r="B1391">
            <v>1</v>
          </cell>
        </row>
        <row r="1392">
          <cell r="B1392">
            <v>2</v>
          </cell>
        </row>
        <row r="1393">
          <cell r="B1393">
            <v>2</v>
          </cell>
        </row>
        <row r="1394">
          <cell r="B1394">
            <v>2</v>
          </cell>
        </row>
        <row r="1395">
          <cell r="B1395">
            <v>2</v>
          </cell>
        </row>
        <row r="1396">
          <cell r="B1396">
            <v>3</v>
          </cell>
        </row>
        <row r="1397">
          <cell r="B1397">
            <v>3</v>
          </cell>
        </row>
        <row r="1398">
          <cell r="B1398">
            <v>3</v>
          </cell>
        </row>
        <row r="1399">
          <cell r="B1399">
            <v>3</v>
          </cell>
        </row>
        <row r="1400">
          <cell r="B1400">
            <v>3</v>
          </cell>
        </row>
        <row r="1401">
          <cell r="B1401">
            <v>2</v>
          </cell>
        </row>
        <row r="1402">
          <cell r="B1402">
            <v>3</v>
          </cell>
        </row>
        <row r="1403">
          <cell r="B1403">
            <v>6</v>
          </cell>
        </row>
        <row r="1404">
          <cell r="B1404">
            <v>5</v>
          </cell>
        </row>
        <row r="1405">
          <cell r="B1405">
            <v>2</v>
          </cell>
        </row>
        <row r="1406">
          <cell r="B1406">
            <v>2</v>
          </cell>
        </row>
        <row r="1407">
          <cell r="B1407">
            <v>2</v>
          </cell>
        </row>
        <row r="1408">
          <cell r="B1408">
            <v>2</v>
          </cell>
        </row>
        <row r="1409">
          <cell r="B1409">
            <v>2</v>
          </cell>
        </row>
        <row r="1410">
          <cell r="B1410">
            <v>2</v>
          </cell>
        </row>
        <row r="1411">
          <cell r="B1411">
            <v>5</v>
          </cell>
        </row>
        <row r="1412">
          <cell r="B1412">
            <v>2</v>
          </cell>
        </row>
        <row r="1413">
          <cell r="B1413">
            <v>2</v>
          </cell>
        </row>
        <row r="1414">
          <cell r="B1414">
            <v>6</v>
          </cell>
        </row>
        <row r="1415">
          <cell r="B1415">
            <v>2</v>
          </cell>
        </row>
        <row r="1416">
          <cell r="B1416">
            <v>6</v>
          </cell>
        </row>
        <row r="1417">
          <cell r="B1417">
            <v>1</v>
          </cell>
        </row>
        <row r="1418">
          <cell r="B1418">
            <v>1</v>
          </cell>
        </row>
        <row r="1419">
          <cell r="B1419">
            <v>1</v>
          </cell>
        </row>
        <row r="1420">
          <cell r="B1420">
            <v>1</v>
          </cell>
        </row>
        <row r="1421">
          <cell r="B1421">
            <v>1</v>
          </cell>
        </row>
        <row r="1422">
          <cell r="B1422">
            <v>1</v>
          </cell>
        </row>
        <row r="1423">
          <cell r="B1423">
            <v>1</v>
          </cell>
        </row>
        <row r="1424">
          <cell r="B1424">
            <v>1</v>
          </cell>
        </row>
        <row r="1425">
          <cell r="B1425">
            <v>1</v>
          </cell>
        </row>
        <row r="1426">
          <cell r="B1426">
            <v>1</v>
          </cell>
        </row>
        <row r="1427">
          <cell r="B1427">
            <v>3</v>
          </cell>
        </row>
        <row r="1428">
          <cell r="B1428">
            <v>4</v>
          </cell>
        </row>
        <row r="1429">
          <cell r="B1429">
            <v>1</v>
          </cell>
        </row>
        <row r="1430">
          <cell r="B1430">
            <v>1</v>
          </cell>
        </row>
        <row r="1431">
          <cell r="B1431">
            <v>1</v>
          </cell>
        </row>
        <row r="1432">
          <cell r="B1432">
            <v>1</v>
          </cell>
        </row>
        <row r="1433">
          <cell r="B1433">
            <v>1</v>
          </cell>
        </row>
        <row r="1434">
          <cell r="B1434">
            <v>1</v>
          </cell>
        </row>
        <row r="1435">
          <cell r="B1435">
            <v>2</v>
          </cell>
        </row>
        <row r="1436">
          <cell r="B1436">
            <v>3</v>
          </cell>
        </row>
        <row r="1437">
          <cell r="B1437">
            <v>4</v>
          </cell>
        </row>
        <row r="1438">
          <cell r="B1438">
            <v>1</v>
          </cell>
        </row>
        <row r="1439">
          <cell r="B1439">
            <v>1</v>
          </cell>
        </row>
        <row r="1440">
          <cell r="B1440">
            <v>1</v>
          </cell>
        </row>
        <row r="1441">
          <cell r="B1441">
            <v>1</v>
          </cell>
        </row>
        <row r="1442">
          <cell r="B1442">
            <v>1</v>
          </cell>
        </row>
        <row r="1443">
          <cell r="B1443">
            <v>3</v>
          </cell>
        </row>
        <row r="1444">
          <cell r="B1444">
            <v>1</v>
          </cell>
        </row>
        <row r="1445">
          <cell r="B1445">
            <v>1</v>
          </cell>
        </row>
        <row r="1446">
          <cell r="B1446">
            <v>1</v>
          </cell>
        </row>
        <row r="1447">
          <cell r="B1447">
            <v>1</v>
          </cell>
        </row>
        <row r="1448">
          <cell r="B1448">
            <v>1</v>
          </cell>
        </row>
        <row r="1449">
          <cell r="B1449">
            <v>1</v>
          </cell>
        </row>
        <row r="1450">
          <cell r="B1450">
            <v>2</v>
          </cell>
        </row>
        <row r="1451">
          <cell r="B1451">
            <v>2</v>
          </cell>
        </row>
        <row r="1452">
          <cell r="B1452">
            <v>2</v>
          </cell>
        </row>
        <row r="1453">
          <cell r="B1453">
            <v>2</v>
          </cell>
        </row>
        <row r="1454">
          <cell r="B1454">
            <v>2</v>
          </cell>
        </row>
        <row r="1455">
          <cell r="B1455">
            <v>2</v>
          </cell>
        </row>
        <row r="1456">
          <cell r="B1456">
            <v>3</v>
          </cell>
        </row>
        <row r="1457">
          <cell r="B1457">
            <v>3</v>
          </cell>
        </row>
        <row r="1458">
          <cell r="B1458">
            <v>3</v>
          </cell>
        </row>
        <row r="1459">
          <cell r="B1459">
            <v>3</v>
          </cell>
        </row>
        <row r="1460">
          <cell r="B1460">
            <v>3</v>
          </cell>
        </row>
        <row r="1461">
          <cell r="B1461">
            <v>1</v>
          </cell>
        </row>
        <row r="1462">
          <cell r="B1462">
            <v>6</v>
          </cell>
        </row>
        <row r="1463">
          <cell r="B1463">
            <v>6</v>
          </cell>
        </row>
        <row r="1464">
          <cell r="B1464">
            <v>1</v>
          </cell>
        </row>
        <row r="1465">
          <cell r="B1465">
            <v>1</v>
          </cell>
        </row>
        <row r="1466">
          <cell r="B1466">
            <v>1</v>
          </cell>
        </row>
        <row r="1467">
          <cell r="B1467">
            <v>1</v>
          </cell>
        </row>
        <row r="1468">
          <cell r="B1468">
            <v>1</v>
          </cell>
        </row>
        <row r="1469">
          <cell r="B1469">
            <v>2</v>
          </cell>
        </row>
        <row r="1470">
          <cell r="B1470">
            <v>2</v>
          </cell>
        </row>
        <row r="1471">
          <cell r="B1471">
            <v>2</v>
          </cell>
        </row>
        <row r="1472">
          <cell r="B1472">
            <v>2</v>
          </cell>
        </row>
        <row r="1473">
          <cell r="B1473">
            <v>2</v>
          </cell>
        </row>
        <row r="1474">
          <cell r="B1474">
            <v>3</v>
          </cell>
        </row>
        <row r="1475">
          <cell r="B1475">
            <v>3</v>
          </cell>
        </row>
        <row r="1476">
          <cell r="B1476">
            <v>3</v>
          </cell>
        </row>
        <row r="1477">
          <cell r="B1477">
            <v>2</v>
          </cell>
        </row>
        <row r="1478">
          <cell r="B1478">
            <v>2</v>
          </cell>
        </row>
        <row r="1479">
          <cell r="B1479">
            <v>2</v>
          </cell>
        </row>
        <row r="1480">
          <cell r="B1480">
            <v>2</v>
          </cell>
        </row>
        <row r="1481">
          <cell r="B1481">
            <v>2</v>
          </cell>
        </row>
        <row r="1482">
          <cell r="B1482">
            <v>3</v>
          </cell>
        </row>
        <row r="1483">
          <cell r="B1483">
            <v>3</v>
          </cell>
        </row>
        <row r="1484">
          <cell r="B1484">
            <v>3</v>
          </cell>
        </row>
        <row r="1485">
          <cell r="B1485">
            <v>3</v>
          </cell>
        </row>
        <row r="1486">
          <cell r="B1486">
            <v>3</v>
          </cell>
        </row>
        <row r="1487">
          <cell r="B1487">
            <v>6</v>
          </cell>
        </row>
        <row r="1488">
          <cell r="B1488">
            <v>6</v>
          </cell>
        </row>
        <row r="1489">
          <cell r="B1489">
            <v>6</v>
          </cell>
        </row>
        <row r="1490">
          <cell r="B1490">
            <v>6</v>
          </cell>
        </row>
        <row r="1491">
          <cell r="B1491">
            <v>2</v>
          </cell>
        </row>
        <row r="1492">
          <cell r="B1492">
            <v>2</v>
          </cell>
        </row>
        <row r="1493">
          <cell r="B1493">
            <v>2</v>
          </cell>
        </row>
        <row r="1494">
          <cell r="B1494">
            <v>2</v>
          </cell>
        </row>
        <row r="1495">
          <cell r="B1495">
            <v>2</v>
          </cell>
        </row>
        <row r="1496">
          <cell r="B1496">
            <v>6</v>
          </cell>
        </row>
        <row r="1497">
          <cell r="B1497">
            <v>1</v>
          </cell>
        </row>
        <row r="1498">
          <cell r="B1498">
            <v>1</v>
          </cell>
        </row>
        <row r="1499">
          <cell r="B1499">
            <v>1</v>
          </cell>
        </row>
        <row r="1500">
          <cell r="B1500">
            <v>1</v>
          </cell>
        </row>
        <row r="1501">
          <cell r="B1501">
            <v>1</v>
          </cell>
        </row>
        <row r="1502">
          <cell r="B1502">
            <v>4</v>
          </cell>
        </row>
        <row r="1503">
          <cell r="B1503">
            <v>4</v>
          </cell>
        </row>
        <row r="1504">
          <cell r="B1504">
            <v>4</v>
          </cell>
        </row>
        <row r="1505">
          <cell r="B1505">
            <v>4</v>
          </cell>
        </row>
        <row r="1506">
          <cell r="B1506">
            <v>4</v>
          </cell>
        </row>
        <row r="1507">
          <cell r="B1507">
            <v>4</v>
          </cell>
        </row>
        <row r="1508">
          <cell r="B1508">
            <v>4</v>
          </cell>
        </row>
        <row r="1509">
          <cell r="B1509">
            <v>4</v>
          </cell>
        </row>
        <row r="1510">
          <cell r="B1510">
            <v>4</v>
          </cell>
        </row>
        <row r="1511">
          <cell r="B1511">
            <v>4</v>
          </cell>
        </row>
        <row r="1512">
          <cell r="B1512">
            <v>4</v>
          </cell>
        </row>
        <row r="1513">
          <cell r="B1513">
            <v>4</v>
          </cell>
        </row>
        <row r="1514">
          <cell r="B1514">
            <v>4</v>
          </cell>
        </row>
        <row r="1515">
          <cell r="B1515">
            <v>1</v>
          </cell>
        </row>
        <row r="1516">
          <cell r="B1516">
            <v>1</v>
          </cell>
        </row>
        <row r="1517">
          <cell r="B1517">
            <v>1</v>
          </cell>
        </row>
        <row r="1518">
          <cell r="B1518">
            <v>1</v>
          </cell>
        </row>
        <row r="1519">
          <cell r="B1519">
            <v>1</v>
          </cell>
        </row>
        <row r="1520">
          <cell r="B1520">
            <v>2</v>
          </cell>
        </row>
        <row r="1521">
          <cell r="B1521">
            <v>2</v>
          </cell>
        </row>
        <row r="1522">
          <cell r="B1522">
            <v>2</v>
          </cell>
        </row>
        <row r="1523">
          <cell r="B1523">
            <v>2</v>
          </cell>
        </row>
        <row r="1524">
          <cell r="B1524">
            <v>2</v>
          </cell>
        </row>
        <row r="1525">
          <cell r="B1525">
            <v>2</v>
          </cell>
        </row>
        <row r="1526">
          <cell r="B1526">
            <v>2</v>
          </cell>
        </row>
        <row r="1527">
          <cell r="B1527">
            <v>2</v>
          </cell>
        </row>
        <row r="1528">
          <cell r="B1528">
            <v>2</v>
          </cell>
        </row>
        <row r="1529">
          <cell r="B1529">
            <v>2</v>
          </cell>
        </row>
        <row r="1530">
          <cell r="B1530">
            <v>3</v>
          </cell>
        </row>
        <row r="1531">
          <cell r="B1531">
            <v>3</v>
          </cell>
        </row>
        <row r="1532">
          <cell r="B1532">
            <v>1</v>
          </cell>
        </row>
        <row r="1533">
          <cell r="B1533">
            <v>1</v>
          </cell>
        </row>
        <row r="1534">
          <cell r="B1534">
            <v>1</v>
          </cell>
        </row>
        <row r="1535">
          <cell r="B1535">
            <v>1</v>
          </cell>
        </row>
        <row r="1536">
          <cell r="B1536">
            <v>1</v>
          </cell>
        </row>
        <row r="1537">
          <cell r="B1537">
            <v>3</v>
          </cell>
        </row>
        <row r="1538">
          <cell r="B1538">
            <v>3</v>
          </cell>
        </row>
        <row r="1539">
          <cell r="B1539">
            <v>3</v>
          </cell>
        </row>
        <row r="1540">
          <cell r="B1540">
            <v>3</v>
          </cell>
        </row>
        <row r="1541">
          <cell r="B1541">
            <v>2</v>
          </cell>
        </row>
        <row r="1542">
          <cell r="B1542">
            <v>2</v>
          </cell>
        </row>
        <row r="1543">
          <cell r="B1543">
            <v>2</v>
          </cell>
        </row>
        <row r="1544">
          <cell r="B1544">
            <v>2</v>
          </cell>
        </row>
        <row r="1545">
          <cell r="B1545">
            <v>2</v>
          </cell>
        </row>
        <row r="1546">
          <cell r="B1546">
            <v>4</v>
          </cell>
        </row>
        <row r="1547">
          <cell r="B1547">
            <v>4</v>
          </cell>
        </row>
        <row r="1548">
          <cell r="B1548">
            <v>2</v>
          </cell>
        </row>
        <row r="1549">
          <cell r="B1549">
            <v>2</v>
          </cell>
        </row>
        <row r="1550">
          <cell r="B1550">
            <v>2</v>
          </cell>
        </row>
        <row r="1551">
          <cell r="B1551">
            <v>2</v>
          </cell>
        </row>
        <row r="1552">
          <cell r="B1552">
            <v>1</v>
          </cell>
        </row>
        <row r="1553">
          <cell r="B1553">
            <v>1</v>
          </cell>
        </row>
        <row r="1554">
          <cell r="B1554">
            <v>6</v>
          </cell>
        </row>
        <row r="1555">
          <cell r="B1555">
            <v>2</v>
          </cell>
        </row>
        <row r="1556">
          <cell r="B1556">
            <v>6</v>
          </cell>
        </row>
        <row r="1557">
          <cell r="B1557">
            <v>2</v>
          </cell>
        </row>
        <row r="1558">
          <cell r="B1558">
            <v>6</v>
          </cell>
        </row>
        <row r="1559">
          <cell r="B1559">
            <v>6</v>
          </cell>
        </row>
        <row r="1560">
          <cell r="B1560">
            <v>6</v>
          </cell>
        </row>
        <row r="1561">
          <cell r="B1561">
            <v>3</v>
          </cell>
        </row>
        <row r="1562">
          <cell r="B1562">
            <v>2</v>
          </cell>
        </row>
        <row r="1563">
          <cell r="B1563">
            <v>2</v>
          </cell>
        </row>
        <row r="1564">
          <cell r="B1564">
            <v>3</v>
          </cell>
        </row>
        <row r="1565">
          <cell r="B1565">
            <v>2</v>
          </cell>
        </row>
        <row r="1566">
          <cell r="B1566">
            <v>3</v>
          </cell>
        </row>
        <row r="1567">
          <cell r="B1567">
            <v>2</v>
          </cell>
        </row>
        <row r="1568">
          <cell r="B1568">
            <v>2</v>
          </cell>
        </row>
        <row r="1569">
          <cell r="B1569">
            <v>2</v>
          </cell>
        </row>
        <row r="1570">
          <cell r="B1570">
            <v>2</v>
          </cell>
        </row>
        <row r="1571">
          <cell r="B1571">
            <v>2</v>
          </cell>
        </row>
        <row r="1572">
          <cell r="B1572">
            <v>3</v>
          </cell>
        </row>
        <row r="1573">
          <cell r="B1573">
            <v>3</v>
          </cell>
        </row>
        <row r="1574">
          <cell r="B1574">
            <v>5</v>
          </cell>
        </row>
        <row r="1575">
          <cell r="B1575">
            <v>3</v>
          </cell>
        </row>
        <row r="1576">
          <cell r="B1576">
            <v>1</v>
          </cell>
        </row>
        <row r="1577">
          <cell r="B1577">
            <v>1</v>
          </cell>
        </row>
        <row r="1578">
          <cell r="B1578">
            <v>3</v>
          </cell>
        </row>
        <row r="1579">
          <cell r="B1579">
            <v>1</v>
          </cell>
        </row>
        <row r="1580">
          <cell r="B1580">
            <v>1</v>
          </cell>
        </row>
        <row r="1581">
          <cell r="B1581">
            <v>1</v>
          </cell>
        </row>
        <row r="1582">
          <cell r="B1582">
            <v>5</v>
          </cell>
        </row>
        <row r="1583">
          <cell r="B1583">
            <v>3</v>
          </cell>
        </row>
        <row r="1584">
          <cell r="B1584">
            <v>1</v>
          </cell>
        </row>
        <row r="1585">
          <cell r="B1585">
            <v>1</v>
          </cell>
        </row>
        <row r="1586">
          <cell r="B1586">
            <v>1</v>
          </cell>
        </row>
        <row r="1587">
          <cell r="B1587">
            <v>1</v>
          </cell>
        </row>
        <row r="1588">
          <cell r="B1588">
            <v>1</v>
          </cell>
        </row>
        <row r="1589">
          <cell r="B1589">
            <v>1</v>
          </cell>
        </row>
        <row r="1590">
          <cell r="B1590">
            <v>1</v>
          </cell>
        </row>
        <row r="1591">
          <cell r="B1591">
            <v>1</v>
          </cell>
        </row>
        <row r="1592">
          <cell r="B1592">
            <v>1</v>
          </cell>
        </row>
        <row r="1593">
          <cell r="B1593">
            <v>1</v>
          </cell>
        </row>
        <row r="1594">
          <cell r="B1594">
            <v>1</v>
          </cell>
        </row>
        <row r="1595">
          <cell r="B1595">
            <v>1</v>
          </cell>
        </row>
        <row r="1596">
          <cell r="B1596">
            <v>1</v>
          </cell>
        </row>
        <row r="1597">
          <cell r="B1597">
            <v>1</v>
          </cell>
        </row>
        <row r="1598">
          <cell r="B1598">
            <v>1</v>
          </cell>
        </row>
        <row r="1599">
          <cell r="B1599">
            <v>1</v>
          </cell>
        </row>
        <row r="1600">
          <cell r="B1600">
            <v>1</v>
          </cell>
        </row>
        <row r="1601">
          <cell r="B1601">
            <v>1</v>
          </cell>
        </row>
        <row r="1602">
          <cell r="B1602">
            <v>1</v>
          </cell>
        </row>
        <row r="1603">
          <cell r="B1603">
            <v>1</v>
          </cell>
        </row>
        <row r="1604">
          <cell r="B1604">
            <v>1</v>
          </cell>
        </row>
        <row r="1605">
          <cell r="B1605">
            <v>1</v>
          </cell>
        </row>
        <row r="1606">
          <cell r="B1606">
            <v>1</v>
          </cell>
        </row>
        <row r="1607">
          <cell r="B1607">
            <v>1</v>
          </cell>
        </row>
        <row r="1608">
          <cell r="B1608">
            <v>3</v>
          </cell>
        </row>
        <row r="1609">
          <cell r="B1609">
            <v>1</v>
          </cell>
        </row>
        <row r="1610">
          <cell r="B1610">
            <v>1</v>
          </cell>
        </row>
        <row r="1611">
          <cell r="B1611">
            <v>1</v>
          </cell>
        </row>
        <row r="1612">
          <cell r="B1612">
            <v>1</v>
          </cell>
        </row>
        <row r="1613">
          <cell r="B1613">
            <v>1</v>
          </cell>
        </row>
        <row r="1614">
          <cell r="B1614">
            <v>1</v>
          </cell>
        </row>
        <row r="1615">
          <cell r="B1615">
            <v>1</v>
          </cell>
        </row>
        <row r="1616">
          <cell r="B1616">
            <v>1</v>
          </cell>
        </row>
        <row r="1617">
          <cell r="B1617">
            <v>1</v>
          </cell>
        </row>
        <row r="1618">
          <cell r="B1618">
            <v>1</v>
          </cell>
        </row>
        <row r="1619">
          <cell r="B1619">
            <v>1</v>
          </cell>
        </row>
        <row r="1620">
          <cell r="B1620">
            <v>1</v>
          </cell>
        </row>
        <row r="1621">
          <cell r="B1621">
            <v>1</v>
          </cell>
        </row>
        <row r="1622">
          <cell r="B1622">
            <v>2</v>
          </cell>
        </row>
        <row r="1623">
          <cell r="B1623">
            <v>1</v>
          </cell>
        </row>
        <row r="1624">
          <cell r="B1624">
            <v>1</v>
          </cell>
        </row>
        <row r="1625">
          <cell r="B1625">
            <v>1</v>
          </cell>
        </row>
        <row r="1626">
          <cell r="B1626">
            <v>1</v>
          </cell>
        </row>
        <row r="1627">
          <cell r="B1627">
            <v>1</v>
          </cell>
        </row>
        <row r="1628">
          <cell r="B1628">
            <v>2</v>
          </cell>
        </row>
        <row r="1629">
          <cell r="B1629">
            <v>1</v>
          </cell>
        </row>
        <row r="1630">
          <cell r="B1630">
            <v>1</v>
          </cell>
        </row>
        <row r="1631">
          <cell r="B1631">
            <v>1</v>
          </cell>
        </row>
        <row r="1632">
          <cell r="B1632">
            <v>1</v>
          </cell>
        </row>
        <row r="1633">
          <cell r="B1633">
            <v>2</v>
          </cell>
        </row>
        <row r="1634">
          <cell r="B1634">
            <v>2</v>
          </cell>
        </row>
        <row r="1635">
          <cell r="B1635">
            <v>2</v>
          </cell>
        </row>
        <row r="1636">
          <cell r="B1636">
            <v>3</v>
          </cell>
        </row>
        <row r="1637">
          <cell r="B1637">
            <v>1</v>
          </cell>
        </row>
        <row r="1638">
          <cell r="B1638">
            <v>1</v>
          </cell>
        </row>
        <row r="1639">
          <cell r="B1639">
            <v>3</v>
          </cell>
        </row>
        <row r="1640">
          <cell r="B1640">
            <v>1</v>
          </cell>
        </row>
        <row r="1641">
          <cell r="B1641">
            <v>1</v>
          </cell>
        </row>
        <row r="1642">
          <cell r="B1642">
            <v>3</v>
          </cell>
        </row>
        <row r="1643">
          <cell r="B1643">
            <v>3</v>
          </cell>
        </row>
        <row r="1644">
          <cell r="B1644">
            <v>3</v>
          </cell>
        </row>
        <row r="1645">
          <cell r="B1645">
            <v>2</v>
          </cell>
        </row>
        <row r="1646">
          <cell r="B1646">
            <v>1</v>
          </cell>
        </row>
        <row r="1647">
          <cell r="B1647">
            <v>1</v>
          </cell>
        </row>
        <row r="1648">
          <cell r="B1648">
            <v>1</v>
          </cell>
        </row>
        <row r="1649">
          <cell r="B1649">
            <v>1</v>
          </cell>
        </row>
        <row r="1650">
          <cell r="B1650">
            <v>1</v>
          </cell>
        </row>
        <row r="1651">
          <cell r="B1651">
            <v>1</v>
          </cell>
        </row>
        <row r="1652">
          <cell r="B1652">
            <v>1</v>
          </cell>
        </row>
        <row r="1653">
          <cell r="B1653">
            <v>1</v>
          </cell>
        </row>
        <row r="1654">
          <cell r="B1654">
            <v>1</v>
          </cell>
        </row>
        <row r="1655">
          <cell r="B1655">
            <v>1</v>
          </cell>
        </row>
        <row r="1656">
          <cell r="B1656">
            <v>1</v>
          </cell>
        </row>
        <row r="1657">
          <cell r="B1657">
            <v>1</v>
          </cell>
        </row>
        <row r="1658">
          <cell r="B1658">
            <v>1</v>
          </cell>
        </row>
        <row r="1659">
          <cell r="B1659">
            <v>1</v>
          </cell>
        </row>
        <row r="1660">
          <cell r="B1660">
            <v>1</v>
          </cell>
        </row>
        <row r="1661">
          <cell r="B1661">
            <v>1</v>
          </cell>
        </row>
        <row r="1662">
          <cell r="B1662">
            <v>1</v>
          </cell>
        </row>
        <row r="1663">
          <cell r="B1663">
            <v>1</v>
          </cell>
        </row>
        <row r="1664">
          <cell r="B1664">
            <v>1</v>
          </cell>
        </row>
        <row r="1665">
          <cell r="B1665">
            <v>1</v>
          </cell>
        </row>
        <row r="1666">
          <cell r="B1666">
            <v>1</v>
          </cell>
        </row>
        <row r="1667">
          <cell r="B1667">
            <v>1</v>
          </cell>
        </row>
        <row r="1668">
          <cell r="B1668">
            <v>1</v>
          </cell>
        </row>
        <row r="1669">
          <cell r="B1669">
            <v>1</v>
          </cell>
        </row>
        <row r="1670">
          <cell r="B1670">
            <v>1</v>
          </cell>
        </row>
        <row r="1671">
          <cell r="B1671">
            <v>1</v>
          </cell>
        </row>
        <row r="1672">
          <cell r="B1672">
            <v>1</v>
          </cell>
        </row>
        <row r="1673">
          <cell r="B1673">
            <v>1</v>
          </cell>
        </row>
        <row r="1674">
          <cell r="B1674">
            <v>1</v>
          </cell>
        </row>
        <row r="1675">
          <cell r="B1675">
            <v>1</v>
          </cell>
        </row>
        <row r="1676">
          <cell r="B1676">
            <v>1</v>
          </cell>
        </row>
        <row r="1677">
          <cell r="B1677">
            <v>1</v>
          </cell>
        </row>
        <row r="1678">
          <cell r="B1678">
            <v>1</v>
          </cell>
        </row>
        <row r="1679">
          <cell r="B1679">
            <v>1</v>
          </cell>
        </row>
        <row r="1680">
          <cell r="B1680">
            <v>1</v>
          </cell>
        </row>
        <row r="1681">
          <cell r="B1681">
            <v>1</v>
          </cell>
        </row>
        <row r="1682">
          <cell r="B1682">
            <v>1</v>
          </cell>
        </row>
        <row r="1683">
          <cell r="B1683">
            <v>1</v>
          </cell>
        </row>
        <row r="1684">
          <cell r="B1684">
            <v>1</v>
          </cell>
        </row>
        <row r="1685">
          <cell r="B1685">
            <v>1</v>
          </cell>
        </row>
        <row r="1686">
          <cell r="B1686">
            <v>1</v>
          </cell>
        </row>
        <row r="1687">
          <cell r="B1687">
            <v>1</v>
          </cell>
        </row>
        <row r="1688">
          <cell r="B1688">
            <v>1</v>
          </cell>
        </row>
        <row r="1689">
          <cell r="B1689">
            <v>1</v>
          </cell>
        </row>
        <row r="1690">
          <cell r="B1690">
            <v>1</v>
          </cell>
        </row>
        <row r="1691">
          <cell r="B1691">
            <v>1</v>
          </cell>
        </row>
        <row r="1692">
          <cell r="B1692">
            <v>1</v>
          </cell>
        </row>
        <row r="1693">
          <cell r="B1693">
            <v>1</v>
          </cell>
        </row>
        <row r="1694">
          <cell r="B1694">
            <v>1</v>
          </cell>
        </row>
        <row r="1695">
          <cell r="B1695">
            <v>1</v>
          </cell>
        </row>
        <row r="1696">
          <cell r="B1696">
            <v>1</v>
          </cell>
        </row>
        <row r="1697">
          <cell r="B1697">
            <v>1</v>
          </cell>
        </row>
        <row r="1698">
          <cell r="B1698">
            <v>1</v>
          </cell>
        </row>
        <row r="1699">
          <cell r="B1699">
            <v>1</v>
          </cell>
        </row>
        <row r="1700">
          <cell r="B1700">
            <v>1</v>
          </cell>
        </row>
        <row r="1701">
          <cell r="B1701">
            <v>1</v>
          </cell>
        </row>
        <row r="1702">
          <cell r="B1702">
            <v>1</v>
          </cell>
        </row>
        <row r="1703">
          <cell r="B1703">
            <v>1</v>
          </cell>
        </row>
        <row r="1704">
          <cell r="B1704">
            <v>1</v>
          </cell>
        </row>
        <row r="1705">
          <cell r="B1705">
            <v>1</v>
          </cell>
        </row>
        <row r="1706">
          <cell r="B1706">
            <v>1</v>
          </cell>
        </row>
        <row r="1707">
          <cell r="B1707">
            <v>2</v>
          </cell>
        </row>
        <row r="1708">
          <cell r="B1708">
            <v>1</v>
          </cell>
        </row>
        <row r="1709">
          <cell r="B1709">
            <v>1</v>
          </cell>
        </row>
        <row r="1710">
          <cell r="B1710">
            <v>1</v>
          </cell>
        </row>
        <row r="1711">
          <cell r="B1711">
            <v>1</v>
          </cell>
        </row>
        <row r="1712">
          <cell r="B1712">
            <v>1</v>
          </cell>
        </row>
        <row r="1713">
          <cell r="B1713">
            <v>1</v>
          </cell>
        </row>
        <row r="1714">
          <cell r="B1714">
            <v>1</v>
          </cell>
        </row>
        <row r="1715">
          <cell r="B1715">
            <v>1</v>
          </cell>
        </row>
        <row r="1716">
          <cell r="B1716">
            <v>1</v>
          </cell>
        </row>
        <row r="1717">
          <cell r="B1717">
            <v>1</v>
          </cell>
        </row>
        <row r="1718">
          <cell r="B1718">
            <v>1</v>
          </cell>
        </row>
        <row r="1719">
          <cell r="B1719">
            <v>1</v>
          </cell>
        </row>
        <row r="1720">
          <cell r="B1720">
            <v>1</v>
          </cell>
        </row>
        <row r="1721">
          <cell r="B1721">
            <v>1</v>
          </cell>
        </row>
        <row r="1722">
          <cell r="B1722">
            <v>1</v>
          </cell>
        </row>
        <row r="1723">
          <cell r="B1723">
            <v>1</v>
          </cell>
        </row>
        <row r="1724">
          <cell r="B1724">
            <v>1</v>
          </cell>
        </row>
        <row r="1725">
          <cell r="B1725">
            <v>1</v>
          </cell>
        </row>
        <row r="1726">
          <cell r="B1726">
            <v>1</v>
          </cell>
        </row>
        <row r="1727">
          <cell r="B1727">
            <v>1</v>
          </cell>
        </row>
        <row r="1728">
          <cell r="B1728">
            <v>1</v>
          </cell>
        </row>
        <row r="1729">
          <cell r="B1729">
            <v>1</v>
          </cell>
        </row>
        <row r="1730">
          <cell r="B1730">
            <v>1</v>
          </cell>
        </row>
        <row r="1731">
          <cell r="B1731">
            <v>1</v>
          </cell>
        </row>
        <row r="1732">
          <cell r="B1732">
            <v>1</v>
          </cell>
        </row>
        <row r="1733">
          <cell r="B1733">
            <v>1</v>
          </cell>
        </row>
        <row r="1734">
          <cell r="B1734">
            <v>1</v>
          </cell>
        </row>
        <row r="1735">
          <cell r="B1735">
            <v>2</v>
          </cell>
        </row>
        <row r="1736">
          <cell r="B1736">
            <v>1</v>
          </cell>
        </row>
        <row r="1737">
          <cell r="B1737">
            <v>1</v>
          </cell>
        </row>
        <row r="1738">
          <cell r="B1738">
            <v>1</v>
          </cell>
        </row>
        <row r="1739">
          <cell r="B1739">
            <v>1</v>
          </cell>
        </row>
        <row r="1740">
          <cell r="B1740">
            <v>1</v>
          </cell>
        </row>
        <row r="1741">
          <cell r="B1741">
            <v>1</v>
          </cell>
        </row>
        <row r="1742">
          <cell r="B1742">
            <v>1</v>
          </cell>
        </row>
        <row r="1743">
          <cell r="B1743">
            <v>1</v>
          </cell>
        </row>
        <row r="1744">
          <cell r="B1744">
            <v>1</v>
          </cell>
        </row>
        <row r="1745">
          <cell r="B1745">
            <v>1</v>
          </cell>
        </row>
        <row r="1746">
          <cell r="B1746">
            <v>1</v>
          </cell>
        </row>
        <row r="1747">
          <cell r="B1747">
            <v>1</v>
          </cell>
        </row>
        <row r="1748">
          <cell r="B1748">
            <v>1</v>
          </cell>
        </row>
        <row r="1749">
          <cell r="B1749">
            <v>1</v>
          </cell>
        </row>
        <row r="1750">
          <cell r="B1750">
            <v>1</v>
          </cell>
        </row>
        <row r="1751">
          <cell r="B1751">
            <v>1</v>
          </cell>
        </row>
        <row r="1752">
          <cell r="B1752">
            <v>1</v>
          </cell>
        </row>
        <row r="1753">
          <cell r="B1753">
            <v>1</v>
          </cell>
        </row>
        <row r="1754">
          <cell r="B1754">
            <v>2</v>
          </cell>
        </row>
        <row r="1755">
          <cell r="B1755">
            <v>2</v>
          </cell>
        </row>
        <row r="1756">
          <cell r="B1756">
            <v>1</v>
          </cell>
        </row>
        <row r="1757">
          <cell r="B1757">
            <v>1</v>
          </cell>
        </row>
        <row r="1758">
          <cell r="B1758">
            <v>2</v>
          </cell>
        </row>
        <row r="1759">
          <cell r="B1759">
            <v>1</v>
          </cell>
        </row>
        <row r="1760">
          <cell r="B1760">
            <v>1</v>
          </cell>
        </row>
        <row r="1761">
          <cell r="B1761">
            <v>1</v>
          </cell>
        </row>
        <row r="1762">
          <cell r="B1762">
            <v>1</v>
          </cell>
        </row>
        <row r="1763">
          <cell r="B1763">
            <v>1</v>
          </cell>
        </row>
        <row r="1764">
          <cell r="B1764">
            <v>1</v>
          </cell>
        </row>
        <row r="1765">
          <cell r="B1765">
            <v>1</v>
          </cell>
        </row>
        <row r="1766">
          <cell r="B1766">
            <v>1</v>
          </cell>
        </row>
        <row r="1767">
          <cell r="B1767">
            <v>1</v>
          </cell>
        </row>
        <row r="1768">
          <cell r="B1768">
            <v>1</v>
          </cell>
        </row>
        <row r="1769">
          <cell r="B1769">
            <v>1</v>
          </cell>
        </row>
        <row r="1770">
          <cell r="B1770">
            <v>1</v>
          </cell>
        </row>
        <row r="1771">
          <cell r="B1771">
            <v>1</v>
          </cell>
        </row>
        <row r="1772">
          <cell r="B1772">
            <v>1</v>
          </cell>
        </row>
        <row r="1773">
          <cell r="B1773">
            <v>1</v>
          </cell>
        </row>
        <row r="1774">
          <cell r="B1774">
            <v>1</v>
          </cell>
        </row>
        <row r="1775">
          <cell r="B1775">
            <v>1</v>
          </cell>
        </row>
        <row r="1776">
          <cell r="B1776">
            <v>1</v>
          </cell>
        </row>
        <row r="1777">
          <cell r="B1777">
            <v>1</v>
          </cell>
        </row>
        <row r="1778">
          <cell r="B1778">
            <v>3</v>
          </cell>
        </row>
        <row r="1779">
          <cell r="B1779">
            <v>1</v>
          </cell>
        </row>
        <row r="1780">
          <cell r="B1780">
            <v>2</v>
          </cell>
        </row>
        <row r="1781">
          <cell r="B1781">
            <v>3</v>
          </cell>
        </row>
        <row r="1782">
          <cell r="B1782">
            <v>1</v>
          </cell>
        </row>
        <row r="1783">
          <cell r="B1783">
            <v>1</v>
          </cell>
        </row>
        <row r="1784">
          <cell r="B1784">
            <v>1</v>
          </cell>
        </row>
        <row r="1785">
          <cell r="B1785">
            <v>1</v>
          </cell>
        </row>
        <row r="1786">
          <cell r="B1786">
            <v>1</v>
          </cell>
        </row>
        <row r="1787">
          <cell r="B1787">
            <v>1</v>
          </cell>
        </row>
        <row r="1788">
          <cell r="B1788">
            <v>1</v>
          </cell>
        </row>
        <row r="1789">
          <cell r="B1789">
            <v>3</v>
          </cell>
        </row>
        <row r="1790">
          <cell r="B1790">
            <v>1</v>
          </cell>
        </row>
        <row r="1791">
          <cell r="B1791">
            <v>1</v>
          </cell>
        </row>
        <row r="1792">
          <cell r="B1792">
            <v>1</v>
          </cell>
        </row>
        <row r="1793">
          <cell r="B1793">
            <v>1</v>
          </cell>
        </row>
        <row r="1794">
          <cell r="B1794">
            <v>1</v>
          </cell>
        </row>
        <row r="1795">
          <cell r="B1795">
            <v>2</v>
          </cell>
        </row>
        <row r="1796">
          <cell r="B1796">
            <v>3</v>
          </cell>
        </row>
        <row r="1797">
          <cell r="B1797">
            <v>1</v>
          </cell>
        </row>
        <row r="1798">
          <cell r="B1798">
            <v>2</v>
          </cell>
        </row>
        <row r="1799">
          <cell r="B1799">
            <v>2</v>
          </cell>
        </row>
        <row r="1800">
          <cell r="B1800">
            <v>2</v>
          </cell>
        </row>
        <row r="1801">
          <cell r="B1801">
            <v>2</v>
          </cell>
        </row>
        <row r="1802">
          <cell r="B1802">
            <v>1</v>
          </cell>
        </row>
        <row r="1803">
          <cell r="B1803">
            <v>2</v>
          </cell>
        </row>
        <row r="1804">
          <cell r="B1804">
            <v>1</v>
          </cell>
        </row>
        <row r="1805">
          <cell r="B1805">
            <v>2</v>
          </cell>
        </row>
        <row r="1806">
          <cell r="B1806">
            <v>1</v>
          </cell>
        </row>
        <row r="1807">
          <cell r="B1807">
            <v>1</v>
          </cell>
        </row>
        <row r="1808">
          <cell r="B1808">
            <v>3</v>
          </cell>
        </row>
        <row r="1809">
          <cell r="B1809">
            <v>1</v>
          </cell>
        </row>
        <row r="1810">
          <cell r="B1810">
            <v>1</v>
          </cell>
        </row>
        <row r="1811">
          <cell r="B1811">
            <v>1</v>
          </cell>
        </row>
        <row r="1812">
          <cell r="B1812">
            <v>1</v>
          </cell>
        </row>
        <row r="1813">
          <cell r="B1813">
            <v>1</v>
          </cell>
        </row>
        <row r="1814">
          <cell r="B1814">
            <v>1</v>
          </cell>
        </row>
        <row r="1815">
          <cell r="B1815">
            <v>1</v>
          </cell>
        </row>
        <row r="1816">
          <cell r="B1816">
            <v>2</v>
          </cell>
        </row>
        <row r="1817">
          <cell r="B1817">
            <v>1</v>
          </cell>
        </row>
        <row r="1818">
          <cell r="B1818">
            <v>1</v>
          </cell>
        </row>
        <row r="1819">
          <cell r="B1819">
            <v>1</v>
          </cell>
        </row>
        <row r="1820">
          <cell r="B1820">
            <v>1</v>
          </cell>
        </row>
        <row r="1821">
          <cell r="B1821">
            <v>1</v>
          </cell>
        </row>
        <row r="1822">
          <cell r="B1822">
            <v>3</v>
          </cell>
        </row>
        <row r="1823">
          <cell r="B1823">
            <v>1</v>
          </cell>
        </row>
        <row r="1824">
          <cell r="B1824">
            <v>1</v>
          </cell>
        </row>
        <row r="1825">
          <cell r="B1825">
            <v>1</v>
          </cell>
        </row>
        <row r="1826">
          <cell r="B1826">
            <v>1</v>
          </cell>
        </row>
        <row r="1827">
          <cell r="B1827">
            <v>1</v>
          </cell>
        </row>
        <row r="1828">
          <cell r="B1828">
            <v>1</v>
          </cell>
        </row>
        <row r="1829">
          <cell r="B1829">
            <v>1</v>
          </cell>
        </row>
        <row r="1830">
          <cell r="B1830">
            <v>2</v>
          </cell>
        </row>
        <row r="1831">
          <cell r="B1831">
            <v>2</v>
          </cell>
        </row>
        <row r="1832">
          <cell r="B1832">
            <v>1</v>
          </cell>
        </row>
        <row r="1833">
          <cell r="B1833">
            <v>1</v>
          </cell>
        </row>
        <row r="1834">
          <cell r="B1834">
            <v>2</v>
          </cell>
        </row>
        <row r="1835">
          <cell r="B1835">
            <v>1</v>
          </cell>
        </row>
        <row r="1836">
          <cell r="B1836">
            <v>1</v>
          </cell>
        </row>
        <row r="1837">
          <cell r="B1837">
            <v>1</v>
          </cell>
        </row>
        <row r="1838">
          <cell r="B1838">
            <v>2</v>
          </cell>
        </row>
        <row r="1839">
          <cell r="B1839">
            <v>2</v>
          </cell>
        </row>
        <row r="1840">
          <cell r="B1840">
            <v>2</v>
          </cell>
        </row>
        <row r="1841">
          <cell r="B1841">
            <v>1</v>
          </cell>
        </row>
        <row r="1842">
          <cell r="B1842">
            <v>3</v>
          </cell>
        </row>
        <row r="1843">
          <cell r="B1843">
            <v>2</v>
          </cell>
        </row>
        <row r="1844">
          <cell r="B1844">
            <v>2</v>
          </cell>
        </row>
        <row r="1845">
          <cell r="B1845">
            <v>2</v>
          </cell>
        </row>
        <row r="1846">
          <cell r="B1846">
            <v>2</v>
          </cell>
        </row>
        <row r="1847">
          <cell r="B1847">
            <v>2</v>
          </cell>
        </row>
        <row r="1848">
          <cell r="B1848">
            <v>1</v>
          </cell>
        </row>
        <row r="1849">
          <cell r="B1849">
            <v>1</v>
          </cell>
        </row>
        <row r="1850">
          <cell r="B1850">
            <v>1</v>
          </cell>
        </row>
        <row r="1851">
          <cell r="B1851">
            <v>2</v>
          </cell>
        </row>
        <row r="1852">
          <cell r="B1852">
            <v>2</v>
          </cell>
        </row>
        <row r="1853">
          <cell r="B1853">
            <v>3</v>
          </cell>
        </row>
        <row r="1854">
          <cell r="B1854">
            <v>1</v>
          </cell>
        </row>
        <row r="1855">
          <cell r="B1855">
            <v>3</v>
          </cell>
        </row>
        <row r="1856">
          <cell r="B1856">
            <v>1</v>
          </cell>
        </row>
        <row r="1857">
          <cell r="B1857">
            <v>1</v>
          </cell>
        </row>
        <row r="1858">
          <cell r="B1858">
            <v>1</v>
          </cell>
        </row>
        <row r="1859">
          <cell r="B1859">
            <v>3</v>
          </cell>
        </row>
        <row r="1860">
          <cell r="B1860">
            <v>3</v>
          </cell>
        </row>
        <row r="1861">
          <cell r="B1861">
            <v>2</v>
          </cell>
        </row>
        <row r="1862">
          <cell r="B1862">
            <v>2</v>
          </cell>
        </row>
        <row r="1863">
          <cell r="B1863">
            <v>2</v>
          </cell>
        </row>
        <row r="1864">
          <cell r="B1864">
            <v>3</v>
          </cell>
        </row>
        <row r="1865">
          <cell r="B1865">
            <v>3</v>
          </cell>
        </row>
        <row r="1866">
          <cell r="B1866">
            <v>1</v>
          </cell>
        </row>
        <row r="1867">
          <cell r="B1867">
            <v>1</v>
          </cell>
        </row>
        <row r="1868">
          <cell r="B1868">
            <v>1</v>
          </cell>
        </row>
        <row r="1869">
          <cell r="B1869">
            <v>1</v>
          </cell>
        </row>
        <row r="1870">
          <cell r="B1870">
            <v>3</v>
          </cell>
        </row>
        <row r="1871">
          <cell r="B1871">
            <v>1</v>
          </cell>
        </row>
        <row r="1872">
          <cell r="B1872">
            <v>3</v>
          </cell>
        </row>
        <row r="1873">
          <cell r="B1873">
            <v>1</v>
          </cell>
        </row>
        <row r="1874">
          <cell r="B1874">
            <v>1</v>
          </cell>
        </row>
        <row r="1875">
          <cell r="B1875">
            <v>1</v>
          </cell>
        </row>
        <row r="1876">
          <cell r="B1876">
            <v>1</v>
          </cell>
        </row>
        <row r="1877">
          <cell r="B1877">
            <v>1</v>
          </cell>
        </row>
        <row r="1878">
          <cell r="B1878">
            <v>1</v>
          </cell>
        </row>
        <row r="1879">
          <cell r="B1879">
            <v>1</v>
          </cell>
        </row>
        <row r="1880">
          <cell r="B1880">
            <v>1</v>
          </cell>
        </row>
        <row r="1881">
          <cell r="B1881">
            <v>1</v>
          </cell>
        </row>
        <row r="1882">
          <cell r="B1882">
            <v>3</v>
          </cell>
        </row>
        <row r="1883">
          <cell r="B1883">
            <v>1</v>
          </cell>
        </row>
        <row r="1884">
          <cell r="B1884">
            <v>1</v>
          </cell>
        </row>
        <row r="1885">
          <cell r="B1885">
            <v>1</v>
          </cell>
        </row>
        <row r="1886">
          <cell r="B1886">
            <v>1</v>
          </cell>
        </row>
        <row r="1887">
          <cell r="B1887">
            <v>1</v>
          </cell>
        </row>
        <row r="1888">
          <cell r="B1888">
            <v>1</v>
          </cell>
        </row>
        <row r="1889">
          <cell r="B1889">
            <v>1</v>
          </cell>
        </row>
        <row r="1890">
          <cell r="B1890">
            <v>1</v>
          </cell>
        </row>
        <row r="1891">
          <cell r="B1891">
            <v>1</v>
          </cell>
        </row>
        <row r="1892">
          <cell r="B1892">
            <v>1</v>
          </cell>
        </row>
        <row r="1893">
          <cell r="B1893">
            <v>1</v>
          </cell>
        </row>
        <row r="1894">
          <cell r="B1894">
            <v>3</v>
          </cell>
        </row>
        <row r="1895">
          <cell r="B1895">
            <v>1</v>
          </cell>
        </row>
        <row r="1896">
          <cell r="B1896">
            <v>1</v>
          </cell>
        </row>
        <row r="1897">
          <cell r="B1897">
            <v>1</v>
          </cell>
        </row>
        <row r="1898">
          <cell r="B1898">
            <v>1</v>
          </cell>
        </row>
        <row r="1899">
          <cell r="B1899">
            <v>1</v>
          </cell>
        </row>
        <row r="1900">
          <cell r="B1900">
            <v>3</v>
          </cell>
        </row>
        <row r="1901">
          <cell r="B1901">
            <v>3</v>
          </cell>
        </row>
        <row r="1902">
          <cell r="B1902">
            <v>1</v>
          </cell>
        </row>
        <row r="1903">
          <cell r="B1903">
            <v>2</v>
          </cell>
        </row>
        <row r="1904">
          <cell r="B1904">
            <v>2</v>
          </cell>
        </row>
        <row r="1905">
          <cell r="B1905">
            <v>1</v>
          </cell>
        </row>
        <row r="1906">
          <cell r="B1906">
            <v>3</v>
          </cell>
        </row>
        <row r="1907">
          <cell r="B1907">
            <v>3</v>
          </cell>
        </row>
        <row r="1908">
          <cell r="B1908">
            <v>2</v>
          </cell>
        </row>
        <row r="1909">
          <cell r="B1909">
            <v>2</v>
          </cell>
        </row>
        <row r="1910">
          <cell r="B1910">
            <v>3</v>
          </cell>
        </row>
        <row r="1911">
          <cell r="B1911">
            <v>3</v>
          </cell>
        </row>
        <row r="1912">
          <cell r="B1912">
            <v>3</v>
          </cell>
        </row>
        <row r="1913">
          <cell r="B1913">
            <v>3</v>
          </cell>
        </row>
        <row r="1914">
          <cell r="B1914">
            <v>2</v>
          </cell>
        </row>
        <row r="1915">
          <cell r="B1915">
            <v>2</v>
          </cell>
        </row>
        <row r="1916">
          <cell r="B1916">
            <v>1</v>
          </cell>
        </row>
        <row r="1917">
          <cell r="B1917">
            <v>1</v>
          </cell>
        </row>
        <row r="1918">
          <cell r="B1918">
            <v>2</v>
          </cell>
        </row>
        <row r="1919">
          <cell r="B1919">
            <v>2</v>
          </cell>
        </row>
        <row r="1920">
          <cell r="B1920">
            <v>3</v>
          </cell>
        </row>
        <row r="1921">
          <cell r="B1921">
            <v>3</v>
          </cell>
        </row>
        <row r="1922">
          <cell r="B1922">
            <v>1</v>
          </cell>
        </row>
        <row r="1923">
          <cell r="B1923">
            <v>1</v>
          </cell>
        </row>
        <row r="1924">
          <cell r="B1924">
            <v>1</v>
          </cell>
        </row>
        <row r="1925">
          <cell r="B1925">
            <v>1</v>
          </cell>
        </row>
        <row r="1926">
          <cell r="B1926">
            <v>1</v>
          </cell>
        </row>
        <row r="1927">
          <cell r="B1927">
            <v>1</v>
          </cell>
        </row>
        <row r="1928">
          <cell r="B1928">
            <v>1</v>
          </cell>
        </row>
        <row r="1929">
          <cell r="B1929">
            <v>1</v>
          </cell>
        </row>
        <row r="1930">
          <cell r="B1930">
            <v>1</v>
          </cell>
        </row>
        <row r="1931">
          <cell r="B1931">
            <v>1</v>
          </cell>
        </row>
        <row r="1932">
          <cell r="B1932">
            <v>1</v>
          </cell>
        </row>
        <row r="1933">
          <cell r="B1933">
            <v>2</v>
          </cell>
        </row>
        <row r="1934">
          <cell r="B1934">
            <v>2</v>
          </cell>
        </row>
        <row r="1935">
          <cell r="B1935">
            <v>2</v>
          </cell>
        </row>
        <row r="1936">
          <cell r="B1936">
            <v>2</v>
          </cell>
        </row>
        <row r="1937">
          <cell r="B1937">
            <v>1</v>
          </cell>
        </row>
        <row r="1938">
          <cell r="B1938">
            <v>1</v>
          </cell>
        </row>
        <row r="1939">
          <cell r="B1939">
            <v>1</v>
          </cell>
        </row>
        <row r="1940">
          <cell r="B1940">
            <v>1</v>
          </cell>
        </row>
        <row r="1941">
          <cell r="B1941">
            <v>1</v>
          </cell>
        </row>
        <row r="1942">
          <cell r="B1942">
            <v>1</v>
          </cell>
        </row>
        <row r="1943">
          <cell r="B1943">
            <v>2</v>
          </cell>
        </row>
        <row r="1944">
          <cell r="B1944">
            <v>1</v>
          </cell>
        </row>
        <row r="1945">
          <cell r="B1945">
            <v>1</v>
          </cell>
        </row>
        <row r="1946">
          <cell r="B1946">
            <v>1</v>
          </cell>
        </row>
        <row r="1947">
          <cell r="B1947">
            <v>1</v>
          </cell>
        </row>
        <row r="1948">
          <cell r="B1948">
            <v>1</v>
          </cell>
        </row>
        <row r="1949">
          <cell r="B1949">
            <v>1</v>
          </cell>
        </row>
        <row r="1950">
          <cell r="B1950">
            <v>1</v>
          </cell>
        </row>
        <row r="1951">
          <cell r="B1951">
            <v>1</v>
          </cell>
        </row>
        <row r="1952">
          <cell r="B1952">
            <v>1</v>
          </cell>
        </row>
        <row r="1953">
          <cell r="B1953">
            <v>2</v>
          </cell>
        </row>
        <row r="1954">
          <cell r="B1954">
            <v>2</v>
          </cell>
        </row>
        <row r="1955">
          <cell r="B1955">
            <v>2</v>
          </cell>
        </row>
        <row r="1956">
          <cell r="B1956">
            <v>1</v>
          </cell>
        </row>
        <row r="1957">
          <cell r="B1957">
            <v>1</v>
          </cell>
        </row>
        <row r="1958">
          <cell r="B1958">
            <v>1</v>
          </cell>
        </row>
        <row r="1959">
          <cell r="B1959">
            <v>1</v>
          </cell>
        </row>
        <row r="1960">
          <cell r="B1960">
            <v>1</v>
          </cell>
        </row>
        <row r="1961">
          <cell r="B1961">
            <v>1</v>
          </cell>
        </row>
        <row r="1962">
          <cell r="B1962">
            <v>1</v>
          </cell>
        </row>
        <row r="1963">
          <cell r="B1963">
            <v>1</v>
          </cell>
        </row>
        <row r="1964">
          <cell r="B1964">
            <v>1</v>
          </cell>
        </row>
        <row r="1965">
          <cell r="B1965">
            <v>1</v>
          </cell>
        </row>
        <row r="1966">
          <cell r="B1966">
            <v>1</v>
          </cell>
        </row>
        <row r="1967">
          <cell r="B1967">
            <v>1</v>
          </cell>
        </row>
        <row r="1968">
          <cell r="B1968">
            <v>1</v>
          </cell>
        </row>
        <row r="1969">
          <cell r="B1969">
            <v>1</v>
          </cell>
        </row>
        <row r="1970">
          <cell r="B1970">
            <v>2</v>
          </cell>
        </row>
        <row r="1971">
          <cell r="B1971">
            <v>5</v>
          </cell>
        </row>
        <row r="1972">
          <cell r="B1972">
            <v>1</v>
          </cell>
        </row>
        <row r="1973">
          <cell r="B1973">
            <v>1</v>
          </cell>
        </row>
        <row r="1974">
          <cell r="B1974">
            <v>2</v>
          </cell>
        </row>
        <row r="1975">
          <cell r="B1975">
            <v>5</v>
          </cell>
        </row>
        <row r="1976">
          <cell r="B1976">
            <v>1</v>
          </cell>
        </row>
        <row r="1977">
          <cell r="B1977">
            <v>2</v>
          </cell>
        </row>
        <row r="1978">
          <cell r="B1978">
            <v>2</v>
          </cell>
        </row>
        <row r="1979">
          <cell r="B1979">
            <v>5</v>
          </cell>
        </row>
        <row r="1980">
          <cell r="B1980">
            <v>1</v>
          </cell>
        </row>
        <row r="1981">
          <cell r="B1981">
            <v>1</v>
          </cell>
        </row>
        <row r="1982">
          <cell r="B1982">
            <v>2</v>
          </cell>
        </row>
        <row r="1983">
          <cell r="B1983">
            <v>2</v>
          </cell>
        </row>
        <row r="1984">
          <cell r="B1984">
            <v>2</v>
          </cell>
        </row>
        <row r="1985">
          <cell r="B1985">
            <v>2</v>
          </cell>
        </row>
        <row r="1986">
          <cell r="B1986">
            <v>2</v>
          </cell>
        </row>
        <row r="1987">
          <cell r="B1987">
            <v>2</v>
          </cell>
        </row>
        <row r="1988">
          <cell r="B1988">
            <v>3</v>
          </cell>
        </row>
        <row r="1989">
          <cell r="B1989">
            <v>2</v>
          </cell>
        </row>
        <row r="1990">
          <cell r="B1990">
            <v>2</v>
          </cell>
        </row>
        <row r="1991">
          <cell r="B1991">
            <v>2</v>
          </cell>
        </row>
        <row r="1992">
          <cell r="B1992">
            <v>1</v>
          </cell>
        </row>
        <row r="1993">
          <cell r="B1993">
            <v>1</v>
          </cell>
        </row>
        <row r="1994">
          <cell r="B1994">
            <v>2</v>
          </cell>
        </row>
        <row r="1995">
          <cell r="B1995">
            <v>1</v>
          </cell>
        </row>
        <row r="1996">
          <cell r="B1996">
            <v>3</v>
          </cell>
        </row>
        <row r="1997">
          <cell r="B1997">
            <v>1</v>
          </cell>
        </row>
        <row r="1998">
          <cell r="B1998">
            <v>3</v>
          </cell>
        </row>
        <row r="1999">
          <cell r="B1999">
            <v>3</v>
          </cell>
        </row>
        <row r="2000">
          <cell r="B2000">
            <v>1</v>
          </cell>
        </row>
        <row r="2001">
          <cell r="B2001">
            <v>1</v>
          </cell>
        </row>
        <row r="2002">
          <cell r="B2002">
            <v>1</v>
          </cell>
        </row>
        <row r="2003">
          <cell r="B2003">
            <v>1</v>
          </cell>
        </row>
        <row r="2004">
          <cell r="B2004">
            <v>3</v>
          </cell>
        </row>
        <row r="2005">
          <cell r="B2005">
            <v>5</v>
          </cell>
        </row>
        <row r="2006">
          <cell r="B2006">
            <v>1</v>
          </cell>
        </row>
        <row r="2007">
          <cell r="B2007">
            <v>1</v>
          </cell>
        </row>
        <row r="2008">
          <cell r="B2008">
            <v>1</v>
          </cell>
        </row>
        <row r="2009">
          <cell r="B2009">
            <v>1</v>
          </cell>
        </row>
        <row r="2010">
          <cell r="B2010">
            <v>1</v>
          </cell>
        </row>
        <row r="2011">
          <cell r="B2011">
            <v>5</v>
          </cell>
        </row>
        <row r="2012">
          <cell r="B2012">
            <v>1</v>
          </cell>
        </row>
        <row r="2013">
          <cell r="B2013">
            <v>1</v>
          </cell>
        </row>
        <row r="2014">
          <cell r="B2014">
            <v>3</v>
          </cell>
        </row>
        <row r="2015">
          <cell r="B2015">
            <v>1</v>
          </cell>
        </row>
        <row r="2016">
          <cell r="B2016">
            <v>1</v>
          </cell>
        </row>
        <row r="2017">
          <cell r="B2017">
            <v>1</v>
          </cell>
        </row>
        <row r="2018">
          <cell r="B2018">
            <v>1</v>
          </cell>
        </row>
        <row r="2019">
          <cell r="B2019">
            <v>1</v>
          </cell>
        </row>
        <row r="2020">
          <cell r="B2020">
            <v>1</v>
          </cell>
        </row>
        <row r="2021">
          <cell r="B2021">
            <v>1</v>
          </cell>
        </row>
        <row r="2022">
          <cell r="B2022">
            <v>1</v>
          </cell>
        </row>
        <row r="2023">
          <cell r="B2023">
            <v>2</v>
          </cell>
        </row>
        <row r="2024">
          <cell r="B2024">
            <v>1</v>
          </cell>
        </row>
        <row r="2025">
          <cell r="B2025">
            <v>1</v>
          </cell>
        </row>
        <row r="2026">
          <cell r="B2026">
            <v>2</v>
          </cell>
        </row>
        <row r="2027">
          <cell r="B2027">
            <v>1</v>
          </cell>
        </row>
        <row r="2028">
          <cell r="B2028">
            <v>1</v>
          </cell>
        </row>
        <row r="2029">
          <cell r="B2029">
            <v>1</v>
          </cell>
        </row>
        <row r="2030">
          <cell r="B2030">
            <v>1</v>
          </cell>
        </row>
        <row r="2031">
          <cell r="B2031">
            <v>3</v>
          </cell>
        </row>
        <row r="2032">
          <cell r="B2032">
            <v>1</v>
          </cell>
        </row>
        <row r="2033">
          <cell r="B2033">
            <v>1</v>
          </cell>
        </row>
        <row r="2034">
          <cell r="B2034">
            <v>1</v>
          </cell>
        </row>
        <row r="2035">
          <cell r="B2035">
            <v>2</v>
          </cell>
        </row>
        <row r="2036">
          <cell r="B2036">
            <v>5</v>
          </cell>
        </row>
        <row r="2037">
          <cell r="B2037">
            <v>1</v>
          </cell>
        </row>
        <row r="2038">
          <cell r="B2038">
            <v>1</v>
          </cell>
        </row>
        <row r="2039">
          <cell r="B2039">
            <v>1</v>
          </cell>
        </row>
        <row r="2040">
          <cell r="B2040">
            <v>5</v>
          </cell>
        </row>
        <row r="2041">
          <cell r="B2041">
            <v>3</v>
          </cell>
        </row>
        <row r="2042">
          <cell r="B2042">
            <v>1</v>
          </cell>
        </row>
        <row r="2043">
          <cell r="B2043">
            <v>1</v>
          </cell>
        </row>
        <row r="2044">
          <cell r="B2044">
            <v>1</v>
          </cell>
        </row>
        <row r="2045">
          <cell r="B2045">
            <v>1</v>
          </cell>
        </row>
        <row r="2046">
          <cell r="B2046">
            <v>2</v>
          </cell>
        </row>
        <row r="2047">
          <cell r="B2047">
            <v>1</v>
          </cell>
        </row>
        <row r="2048">
          <cell r="B2048">
            <v>1</v>
          </cell>
        </row>
        <row r="2049">
          <cell r="B2049">
            <v>1</v>
          </cell>
        </row>
        <row r="2050">
          <cell r="B2050">
            <v>1</v>
          </cell>
        </row>
        <row r="2051">
          <cell r="B2051">
            <v>1</v>
          </cell>
        </row>
        <row r="2052">
          <cell r="B2052">
            <v>1</v>
          </cell>
        </row>
        <row r="2053">
          <cell r="B2053">
            <v>1</v>
          </cell>
        </row>
        <row r="2054">
          <cell r="B2054">
            <v>1</v>
          </cell>
        </row>
        <row r="2055">
          <cell r="B2055">
            <v>1</v>
          </cell>
        </row>
        <row r="2056">
          <cell r="B2056">
            <v>1</v>
          </cell>
        </row>
        <row r="2057">
          <cell r="B2057">
            <v>3</v>
          </cell>
        </row>
        <row r="2058">
          <cell r="B2058">
            <v>1</v>
          </cell>
        </row>
        <row r="2059">
          <cell r="B2059">
            <v>1</v>
          </cell>
        </row>
        <row r="2060">
          <cell r="B2060">
            <v>1</v>
          </cell>
        </row>
        <row r="2061">
          <cell r="B2061">
            <v>1</v>
          </cell>
        </row>
        <row r="2062">
          <cell r="B2062">
            <v>1</v>
          </cell>
        </row>
        <row r="2063">
          <cell r="B2063">
            <v>1</v>
          </cell>
        </row>
        <row r="2064">
          <cell r="B2064">
            <v>2</v>
          </cell>
        </row>
        <row r="2065">
          <cell r="B2065">
            <v>1</v>
          </cell>
        </row>
        <row r="2066">
          <cell r="B2066">
            <v>1</v>
          </cell>
        </row>
        <row r="2067">
          <cell r="B2067">
            <v>1</v>
          </cell>
        </row>
        <row r="2068">
          <cell r="B2068">
            <v>1</v>
          </cell>
        </row>
        <row r="2069">
          <cell r="B2069">
            <v>1</v>
          </cell>
        </row>
        <row r="2070">
          <cell r="B2070">
            <v>1</v>
          </cell>
        </row>
        <row r="2071">
          <cell r="B2071">
            <v>1</v>
          </cell>
        </row>
        <row r="2072">
          <cell r="B2072">
            <v>1</v>
          </cell>
        </row>
        <row r="2073">
          <cell r="B2073">
            <v>1</v>
          </cell>
        </row>
        <row r="2074">
          <cell r="B2074">
            <v>1</v>
          </cell>
        </row>
        <row r="2075">
          <cell r="B2075">
            <v>2</v>
          </cell>
        </row>
        <row r="2076">
          <cell r="B2076">
            <v>1</v>
          </cell>
        </row>
        <row r="2077">
          <cell r="B2077">
            <v>1</v>
          </cell>
        </row>
        <row r="2078">
          <cell r="B2078">
            <v>1</v>
          </cell>
        </row>
        <row r="2079">
          <cell r="B2079">
            <v>1</v>
          </cell>
        </row>
        <row r="2080">
          <cell r="B2080">
            <v>1</v>
          </cell>
        </row>
        <row r="2081">
          <cell r="B2081">
            <v>3</v>
          </cell>
        </row>
        <row r="2082">
          <cell r="B2082">
            <v>1</v>
          </cell>
        </row>
        <row r="2083">
          <cell r="B2083">
            <v>1</v>
          </cell>
        </row>
        <row r="2084">
          <cell r="B2084">
            <v>1</v>
          </cell>
        </row>
        <row r="2085">
          <cell r="B2085">
            <v>1</v>
          </cell>
        </row>
        <row r="2086">
          <cell r="B2086">
            <v>2</v>
          </cell>
        </row>
        <row r="2087">
          <cell r="B2087">
            <v>1</v>
          </cell>
        </row>
        <row r="2088">
          <cell r="B2088">
            <v>3</v>
          </cell>
        </row>
        <row r="2089">
          <cell r="B2089">
            <v>1</v>
          </cell>
        </row>
        <row r="2090">
          <cell r="B2090">
            <v>1</v>
          </cell>
        </row>
        <row r="2091">
          <cell r="B2091">
            <v>1</v>
          </cell>
        </row>
        <row r="2092">
          <cell r="B2092">
            <v>1</v>
          </cell>
        </row>
        <row r="2093">
          <cell r="B2093">
            <v>1</v>
          </cell>
        </row>
        <row r="2094">
          <cell r="B2094">
            <v>1</v>
          </cell>
        </row>
        <row r="2095">
          <cell r="B2095">
            <v>1</v>
          </cell>
        </row>
        <row r="2096">
          <cell r="B2096">
            <v>1</v>
          </cell>
        </row>
        <row r="2097">
          <cell r="B2097">
            <v>1</v>
          </cell>
        </row>
        <row r="2098">
          <cell r="B2098">
            <v>1</v>
          </cell>
        </row>
        <row r="2099">
          <cell r="B2099">
            <v>2</v>
          </cell>
        </row>
        <row r="2100">
          <cell r="B2100">
            <v>1</v>
          </cell>
        </row>
        <row r="2101">
          <cell r="B2101">
            <v>3</v>
          </cell>
        </row>
        <row r="2102">
          <cell r="B2102">
            <v>1</v>
          </cell>
        </row>
        <row r="2103">
          <cell r="B2103">
            <v>1</v>
          </cell>
        </row>
        <row r="2104">
          <cell r="B2104">
            <v>1</v>
          </cell>
        </row>
        <row r="2105">
          <cell r="B2105">
            <v>1</v>
          </cell>
        </row>
        <row r="2106">
          <cell r="B2106">
            <v>1</v>
          </cell>
        </row>
        <row r="2107">
          <cell r="B2107">
            <v>1</v>
          </cell>
        </row>
        <row r="2108">
          <cell r="B2108">
            <v>1</v>
          </cell>
        </row>
        <row r="2109">
          <cell r="B2109">
            <v>1</v>
          </cell>
        </row>
        <row r="2110">
          <cell r="B2110">
            <v>1</v>
          </cell>
        </row>
        <row r="2111">
          <cell r="B2111">
            <v>1</v>
          </cell>
        </row>
        <row r="2112">
          <cell r="B2112">
            <v>1</v>
          </cell>
        </row>
        <row r="2113">
          <cell r="B2113">
            <v>1</v>
          </cell>
        </row>
        <row r="2114">
          <cell r="B2114">
            <v>1</v>
          </cell>
        </row>
        <row r="2115">
          <cell r="B2115">
            <v>1</v>
          </cell>
        </row>
        <row r="2116">
          <cell r="B2116">
            <v>1</v>
          </cell>
        </row>
        <row r="2117">
          <cell r="B2117">
            <v>3</v>
          </cell>
        </row>
        <row r="2118">
          <cell r="B2118">
            <v>1</v>
          </cell>
        </row>
        <row r="2119">
          <cell r="B2119">
            <v>1</v>
          </cell>
        </row>
        <row r="2120">
          <cell r="B2120">
            <v>1</v>
          </cell>
        </row>
        <row r="2121">
          <cell r="B2121">
            <v>1</v>
          </cell>
        </row>
        <row r="2122">
          <cell r="B2122">
            <v>2</v>
          </cell>
        </row>
        <row r="2123">
          <cell r="B2123">
            <v>1</v>
          </cell>
        </row>
        <row r="2124">
          <cell r="B2124">
            <v>1</v>
          </cell>
        </row>
        <row r="2125">
          <cell r="B2125">
            <v>1</v>
          </cell>
        </row>
        <row r="2126">
          <cell r="B2126">
            <v>1</v>
          </cell>
        </row>
        <row r="2127">
          <cell r="B2127">
            <v>5</v>
          </cell>
        </row>
        <row r="2128">
          <cell r="B2128">
            <v>1</v>
          </cell>
        </row>
        <row r="2129">
          <cell r="B2129">
            <v>1</v>
          </cell>
        </row>
        <row r="2130">
          <cell r="B2130">
            <v>1</v>
          </cell>
        </row>
        <row r="2131">
          <cell r="B2131">
            <v>1</v>
          </cell>
        </row>
        <row r="2132">
          <cell r="B2132">
            <v>1</v>
          </cell>
        </row>
        <row r="2133">
          <cell r="B2133">
            <v>1</v>
          </cell>
        </row>
        <row r="2134">
          <cell r="B2134">
            <v>1</v>
          </cell>
        </row>
        <row r="2135">
          <cell r="B2135">
            <v>3</v>
          </cell>
        </row>
        <row r="2136">
          <cell r="B2136">
            <v>2</v>
          </cell>
        </row>
        <row r="2137">
          <cell r="B2137">
            <v>2</v>
          </cell>
        </row>
        <row r="2138">
          <cell r="B2138">
            <v>1</v>
          </cell>
        </row>
        <row r="2139">
          <cell r="B2139">
            <v>1</v>
          </cell>
        </row>
        <row r="2140">
          <cell r="B2140">
            <v>1</v>
          </cell>
        </row>
        <row r="2141">
          <cell r="B2141">
            <v>1</v>
          </cell>
        </row>
        <row r="2142">
          <cell r="B2142">
            <v>2</v>
          </cell>
        </row>
        <row r="2143">
          <cell r="B2143">
            <v>1</v>
          </cell>
        </row>
        <row r="2144">
          <cell r="B2144">
            <v>2</v>
          </cell>
        </row>
        <row r="2145">
          <cell r="B2145">
            <v>1</v>
          </cell>
        </row>
        <row r="2146">
          <cell r="B2146">
            <v>1</v>
          </cell>
        </row>
        <row r="2147">
          <cell r="B2147">
            <v>1</v>
          </cell>
        </row>
        <row r="2148">
          <cell r="B2148">
            <v>1</v>
          </cell>
        </row>
        <row r="2149">
          <cell r="B2149">
            <v>1</v>
          </cell>
        </row>
        <row r="2150">
          <cell r="B2150">
            <v>1</v>
          </cell>
        </row>
        <row r="2151">
          <cell r="B2151">
            <v>1</v>
          </cell>
        </row>
        <row r="2152">
          <cell r="B2152">
            <v>1</v>
          </cell>
        </row>
        <row r="2153">
          <cell r="B2153">
            <v>1</v>
          </cell>
        </row>
        <row r="2154">
          <cell r="B2154">
            <v>2</v>
          </cell>
        </row>
        <row r="2155">
          <cell r="B2155">
            <v>1</v>
          </cell>
        </row>
        <row r="2156">
          <cell r="B2156">
            <v>2</v>
          </cell>
        </row>
        <row r="2157">
          <cell r="B2157">
            <v>2</v>
          </cell>
        </row>
        <row r="2158">
          <cell r="B2158">
            <v>1</v>
          </cell>
        </row>
        <row r="2159">
          <cell r="B2159">
            <v>2</v>
          </cell>
        </row>
        <row r="2160">
          <cell r="B2160">
            <v>5</v>
          </cell>
        </row>
        <row r="2161">
          <cell r="B2161">
            <v>1</v>
          </cell>
        </row>
        <row r="2162">
          <cell r="B2162">
            <v>1</v>
          </cell>
        </row>
        <row r="2163">
          <cell r="B2163">
            <v>1</v>
          </cell>
        </row>
        <row r="2164">
          <cell r="B2164">
            <v>1</v>
          </cell>
        </row>
        <row r="2165">
          <cell r="B2165">
            <v>2</v>
          </cell>
        </row>
        <row r="2166">
          <cell r="B2166">
            <v>1</v>
          </cell>
        </row>
        <row r="2167">
          <cell r="B2167">
            <v>2</v>
          </cell>
        </row>
        <row r="2168">
          <cell r="B2168">
            <v>1</v>
          </cell>
        </row>
        <row r="2169">
          <cell r="B2169">
            <v>1</v>
          </cell>
        </row>
        <row r="2170">
          <cell r="B2170">
            <v>1</v>
          </cell>
        </row>
        <row r="2171">
          <cell r="B2171">
            <v>1</v>
          </cell>
        </row>
        <row r="2172">
          <cell r="B2172">
            <v>1</v>
          </cell>
        </row>
        <row r="2173">
          <cell r="B2173">
            <v>2</v>
          </cell>
        </row>
        <row r="2174">
          <cell r="B2174">
            <v>1</v>
          </cell>
        </row>
        <row r="2175">
          <cell r="B2175">
            <v>2</v>
          </cell>
        </row>
        <row r="2176">
          <cell r="B2176">
            <v>2</v>
          </cell>
        </row>
        <row r="2177">
          <cell r="B2177">
            <v>1</v>
          </cell>
        </row>
        <row r="2178">
          <cell r="B2178">
            <v>2</v>
          </cell>
        </row>
        <row r="2179">
          <cell r="B2179">
            <v>3</v>
          </cell>
        </row>
        <row r="2180">
          <cell r="B2180">
            <v>3</v>
          </cell>
        </row>
        <row r="2181">
          <cell r="B2181">
            <v>3</v>
          </cell>
        </row>
        <row r="2182">
          <cell r="B2182">
            <v>3</v>
          </cell>
        </row>
        <row r="2183">
          <cell r="B2183">
            <v>2</v>
          </cell>
        </row>
        <row r="2184">
          <cell r="B2184">
            <v>3</v>
          </cell>
        </row>
        <row r="2185">
          <cell r="B2185">
            <v>2</v>
          </cell>
        </row>
        <row r="2186">
          <cell r="B2186">
            <v>2</v>
          </cell>
        </row>
        <row r="2187">
          <cell r="B2187">
            <v>2</v>
          </cell>
        </row>
        <row r="2188">
          <cell r="B2188">
            <v>2</v>
          </cell>
        </row>
        <row r="2189">
          <cell r="B2189">
            <v>3</v>
          </cell>
        </row>
        <row r="2190">
          <cell r="B2190">
            <v>3</v>
          </cell>
        </row>
        <row r="2191">
          <cell r="B2191">
            <v>2</v>
          </cell>
        </row>
        <row r="2192">
          <cell r="B2192">
            <v>2</v>
          </cell>
        </row>
        <row r="2193">
          <cell r="B2193">
            <v>2</v>
          </cell>
        </row>
        <row r="2194">
          <cell r="B2194">
            <v>2</v>
          </cell>
        </row>
        <row r="2195">
          <cell r="B2195">
            <v>2</v>
          </cell>
        </row>
        <row r="2196">
          <cell r="B2196">
            <v>3</v>
          </cell>
        </row>
        <row r="2197">
          <cell r="B2197">
            <v>3</v>
          </cell>
        </row>
        <row r="2198">
          <cell r="B2198">
            <v>5</v>
          </cell>
        </row>
        <row r="2199">
          <cell r="B2199">
            <v>2</v>
          </cell>
        </row>
        <row r="2200">
          <cell r="B2200">
            <v>2</v>
          </cell>
        </row>
        <row r="2201">
          <cell r="B2201">
            <v>2</v>
          </cell>
        </row>
        <row r="2202">
          <cell r="B2202">
            <v>2</v>
          </cell>
        </row>
        <row r="2203">
          <cell r="B2203">
            <v>2</v>
          </cell>
        </row>
        <row r="2204">
          <cell r="B2204">
            <v>2</v>
          </cell>
        </row>
        <row r="2205">
          <cell r="B2205">
            <v>5</v>
          </cell>
        </row>
        <row r="2206">
          <cell r="B2206">
            <v>5</v>
          </cell>
        </row>
        <row r="2207">
          <cell r="B2207">
            <v>2</v>
          </cell>
        </row>
        <row r="2208">
          <cell r="B2208">
            <v>1</v>
          </cell>
        </row>
        <row r="2209">
          <cell r="B2209">
            <v>1</v>
          </cell>
        </row>
        <row r="2210">
          <cell r="B2210">
            <v>2</v>
          </cell>
        </row>
        <row r="2211">
          <cell r="B2211">
            <v>2</v>
          </cell>
        </row>
        <row r="2212">
          <cell r="B2212">
            <v>2</v>
          </cell>
        </row>
        <row r="2213">
          <cell r="B2213">
            <v>2</v>
          </cell>
        </row>
        <row r="2214">
          <cell r="B2214">
            <v>2</v>
          </cell>
        </row>
        <row r="2215">
          <cell r="B2215">
            <v>2</v>
          </cell>
        </row>
        <row r="2216">
          <cell r="B2216">
            <v>2</v>
          </cell>
        </row>
        <row r="2217">
          <cell r="B2217">
            <v>1</v>
          </cell>
        </row>
        <row r="2218">
          <cell r="B2218">
            <v>1</v>
          </cell>
        </row>
        <row r="2219">
          <cell r="B2219">
            <v>2</v>
          </cell>
        </row>
        <row r="2220">
          <cell r="B2220">
            <v>2</v>
          </cell>
        </row>
        <row r="2221">
          <cell r="B2221">
            <v>2</v>
          </cell>
        </row>
        <row r="2222">
          <cell r="B2222">
            <v>1</v>
          </cell>
        </row>
        <row r="2223">
          <cell r="B2223">
            <v>1</v>
          </cell>
        </row>
        <row r="2224">
          <cell r="B2224">
            <v>1</v>
          </cell>
        </row>
        <row r="2225">
          <cell r="B2225">
            <v>3</v>
          </cell>
        </row>
        <row r="2226">
          <cell r="B2226">
            <v>3</v>
          </cell>
        </row>
        <row r="2227">
          <cell r="B2227">
            <v>1</v>
          </cell>
        </row>
        <row r="2228">
          <cell r="B2228">
            <v>1</v>
          </cell>
        </row>
        <row r="2229">
          <cell r="B2229">
            <v>2</v>
          </cell>
        </row>
        <row r="2230">
          <cell r="B2230">
            <v>5</v>
          </cell>
        </row>
        <row r="2231">
          <cell r="B2231">
            <v>1</v>
          </cell>
        </row>
        <row r="2232">
          <cell r="B2232">
            <v>3</v>
          </cell>
        </row>
        <row r="2233">
          <cell r="B2233">
            <v>2</v>
          </cell>
        </row>
        <row r="2234">
          <cell r="B2234">
            <v>1</v>
          </cell>
        </row>
        <row r="2235">
          <cell r="B2235">
            <v>1</v>
          </cell>
        </row>
        <row r="2236">
          <cell r="B2236">
            <v>2</v>
          </cell>
        </row>
        <row r="2237">
          <cell r="B2237">
            <v>1</v>
          </cell>
        </row>
        <row r="2238">
          <cell r="B2238">
            <v>3</v>
          </cell>
        </row>
        <row r="2239">
          <cell r="B2239">
            <v>2</v>
          </cell>
        </row>
        <row r="2240">
          <cell r="B2240">
            <v>2</v>
          </cell>
        </row>
        <row r="2241">
          <cell r="B2241">
            <v>2</v>
          </cell>
        </row>
        <row r="2242">
          <cell r="B2242">
            <v>2</v>
          </cell>
        </row>
        <row r="2243">
          <cell r="B2243">
            <v>1</v>
          </cell>
        </row>
        <row r="2244">
          <cell r="B2244">
            <v>2</v>
          </cell>
        </row>
        <row r="2245">
          <cell r="B2245">
            <v>5</v>
          </cell>
        </row>
        <row r="2246">
          <cell r="B2246">
            <v>1</v>
          </cell>
        </row>
        <row r="2247">
          <cell r="B2247">
            <v>1</v>
          </cell>
        </row>
        <row r="2248">
          <cell r="B2248">
            <v>1</v>
          </cell>
        </row>
        <row r="2249">
          <cell r="B2249">
            <v>2</v>
          </cell>
        </row>
        <row r="2250">
          <cell r="B2250">
            <v>1</v>
          </cell>
        </row>
        <row r="2251">
          <cell r="B2251">
            <v>3</v>
          </cell>
        </row>
        <row r="2252">
          <cell r="B2252">
            <v>2</v>
          </cell>
        </row>
        <row r="2253">
          <cell r="B2253">
            <v>1</v>
          </cell>
        </row>
        <row r="2254">
          <cell r="B2254">
            <v>3</v>
          </cell>
        </row>
        <row r="2255">
          <cell r="B2255">
            <v>1</v>
          </cell>
        </row>
        <row r="2256">
          <cell r="B2256">
            <v>3</v>
          </cell>
        </row>
        <row r="2257">
          <cell r="B2257">
            <v>1</v>
          </cell>
        </row>
        <row r="2258">
          <cell r="B2258">
            <v>2</v>
          </cell>
        </row>
        <row r="2259">
          <cell r="B2259">
            <v>5</v>
          </cell>
        </row>
        <row r="2260">
          <cell r="B2260">
            <v>1</v>
          </cell>
        </row>
        <row r="2261">
          <cell r="B2261">
            <v>1</v>
          </cell>
        </row>
        <row r="2262">
          <cell r="B2262">
            <v>1</v>
          </cell>
        </row>
        <row r="2263">
          <cell r="B2263">
            <v>2</v>
          </cell>
        </row>
        <row r="2264">
          <cell r="B2264">
            <v>2</v>
          </cell>
        </row>
        <row r="2265">
          <cell r="B2265">
            <v>2</v>
          </cell>
        </row>
        <row r="2266">
          <cell r="B2266">
            <v>5</v>
          </cell>
        </row>
        <row r="2267">
          <cell r="B2267">
            <v>5</v>
          </cell>
        </row>
        <row r="2268">
          <cell r="B2268">
            <v>5</v>
          </cell>
        </row>
        <row r="2269">
          <cell r="B2269">
            <v>1</v>
          </cell>
        </row>
        <row r="2270">
          <cell r="B2270">
            <v>5</v>
          </cell>
        </row>
        <row r="2271">
          <cell r="B2271">
            <v>5</v>
          </cell>
        </row>
        <row r="2272">
          <cell r="B2272">
            <v>5</v>
          </cell>
        </row>
        <row r="2273">
          <cell r="B2273">
            <v>5</v>
          </cell>
        </row>
        <row r="2274">
          <cell r="B2274">
            <v>1</v>
          </cell>
        </row>
        <row r="2275">
          <cell r="B2275">
            <v>5</v>
          </cell>
        </row>
        <row r="2276">
          <cell r="B2276">
            <v>2</v>
          </cell>
        </row>
        <row r="2277">
          <cell r="B2277">
            <v>1</v>
          </cell>
        </row>
        <row r="2278">
          <cell r="B2278">
            <v>1</v>
          </cell>
        </row>
        <row r="2279">
          <cell r="B2279">
            <v>2</v>
          </cell>
        </row>
        <row r="2280">
          <cell r="B2280">
            <v>2</v>
          </cell>
        </row>
        <row r="2281">
          <cell r="B2281">
            <v>1</v>
          </cell>
        </row>
        <row r="2282">
          <cell r="B2282">
            <v>1</v>
          </cell>
        </row>
        <row r="2283">
          <cell r="B2283">
            <v>2</v>
          </cell>
        </row>
        <row r="2284">
          <cell r="B2284">
            <v>3</v>
          </cell>
        </row>
        <row r="2285">
          <cell r="B2285">
            <v>6</v>
          </cell>
        </row>
        <row r="2286">
          <cell r="B2286">
            <v>5</v>
          </cell>
        </row>
        <row r="2287">
          <cell r="B2287">
            <v>3</v>
          </cell>
        </row>
        <row r="2288">
          <cell r="B2288">
            <v>1</v>
          </cell>
        </row>
        <row r="2289">
          <cell r="B2289">
            <v>1</v>
          </cell>
        </row>
        <row r="2290">
          <cell r="B2290">
            <v>1</v>
          </cell>
        </row>
        <row r="2291">
          <cell r="B2291">
            <v>2</v>
          </cell>
        </row>
        <row r="2292">
          <cell r="B2292">
            <v>2</v>
          </cell>
        </row>
        <row r="2293">
          <cell r="B2293">
            <v>1</v>
          </cell>
        </row>
        <row r="2294">
          <cell r="B2294">
            <v>1</v>
          </cell>
        </row>
        <row r="2295">
          <cell r="B2295">
            <v>1</v>
          </cell>
        </row>
        <row r="2296">
          <cell r="B2296">
            <v>2</v>
          </cell>
        </row>
        <row r="2297">
          <cell r="B2297">
            <v>2</v>
          </cell>
        </row>
        <row r="2298">
          <cell r="B2298">
            <v>2</v>
          </cell>
        </row>
        <row r="2299">
          <cell r="B2299">
            <v>1</v>
          </cell>
        </row>
        <row r="2300">
          <cell r="B2300">
            <v>1</v>
          </cell>
        </row>
        <row r="2301">
          <cell r="B2301">
            <v>1</v>
          </cell>
        </row>
        <row r="2302">
          <cell r="B2302">
            <v>1</v>
          </cell>
        </row>
        <row r="2303">
          <cell r="B2303">
            <v>1</v>
          </cell>
        </row>
        <row r="2304">
          <cell r="B2304">
            <v>2</v>
          </cell>
        </row>
        <row r="2305">
          <cell r="B2305">
            <v>1</v>
          </cell>
        </row>
        <row r="2306">
          <cell r="B2306">
            <v>1</v>
          </cell>
        </row>
        <row r="2307">
          <cell r="B2307">
            <v>1</v>
          </cell>
        </row>
        <row r="2308">
          <cell r="B2308">
            <v>1</v>
          </cell>
        </row>
        <row r="2309">
          <cell r="B2309">
            <v>1</v>
          </cell>
        </row>
        <row r="2310">
          <cell r="B2310">
            <v>1</v>
          </cell>
        </row>
        <row r="2311">
          <cell r="B2311">
            <v>1</v>
          </cell>
        </row>
        <row r="2312">
          <cell r="B2312">
            <v>1</v>
          </cell>
        </row>
        <row r="2313">
          <cell r="B2313">
            <v>1</v>
          </cell>
        </row>
        <row r="2314">
          <cell r="B2314">
            <v>1</v>
          </cell>
        </row>
        <row r="2315">
          <cell r="B2315">
            <v>1</v>
          </cell>
        </row>
        <row r="2316">
          <cell r="B2316">
            <v>1</v>
          </cell>
        </row>
        <row r="2317">
          <cell r="B2317">
            <v>6</v>
          </cell>
        </row>
        <row r="2318">
          <cell r="B2318">
            <v>2</v>
          </cell>
        </row>
        <row r="2319">
          <cell r="B2319">
            <v>1</v>
          </cell>
        </row>
        <row r="2320">
          <cell r="B2320">
            <v>1</v>
          </cell>
        </row>
        <row r="2321">
          <cell r="B2321">
            <v>1</v>
          </cell>
        </row>
        <row r="2322">
          <cell r="B2322">
            <v>1</v>
          </cell>
        </row>
        <row r="2323">
          <cell r="B2323">
            <v>1</v>
          </cell>
        </row>
        <row r="2324">
          <cell r="B2324">
            <v>1</v>
          </cell>
        </row>
        <row r="2325">
          <cell r="B2325">
            <v>2</v>
          </cell>
        </row>
        <row r="2326">
          <cell r="B2326">
            <v>2</v>
          </cell>
        </row>
        <row r="2327">
          <cell r="B2327">
            <v>1</v>
          </cell>
        </row>
        <row r="2328">
          <cell r="B2328">
            <v>1</v>
          </cell>
        </row>
        <row r="2329">
          <cell r="B2329">
            <v>1</v>
          </cell>
        </row>
        <row r="2330">
          <cell r="B2330">
            <v>1</v>
          </cell>
        </row>
        <row r="2331">
          <cell r="B2331">
            <v>1</v>
          </cell>
        </row>
        <row r="2332">
          <cell r="B2332">
            <v>1</v>
          </cell>
        </row>
        <row r="2333">
          <cell r="B2333">
            <v>1</v>
          </cell>
        </row>
        <row r="2334">
          <cell r="B2334">
            <v>1</v>
          </cell>
        </row>
        <row r="2335">
          <cell r="B2335">
            <v>1</v>
          </cell>
        </row>
        <row r="2336">
          <cell r="B2336">
            <v>1</v>
          </cell>
        </row>
        <row r="2337">
          <cell r="B2337">
            <v>1</v>
          </cell>
        </row>
        <row r="2338">
          <cell r="B2338">
            <v>1</v>
          </cell>
        </row>
        <row r="2339">
          <cell r="B2339">
            <v>1</v>
          </cell>
        </row>
        <row r="2340">
          <cell r="B2340">
            <v>2</v>
          </cell>
        </row>
        <row r="2341">
          <cell r="B2341">
            <v>1</v>
          </cell>
        </row>
        <row r="2342">
          <cell r="B2342">
            <v>5</v>
          </cell>
        </row>
        <row r="2343">
          <cell r="B2343">
            <v>5</v>
          </cell>
        </row>
        <row r="2344">
          <cell r="B2344">
            <v>5</v>
          </cell>
        </row>
        <row r="2345">
          <cell r="B2345">
            <v>5</v>
          </cell>
        </row>
        <row r="2346">
          <cell r="B2346">
            <v>1</v>
          </cell>
        </row>
        <row r="2347">
          <cell r="B2347">
            <v>1</v>
          </cell>
        </row>
        <row r="2348">
          <cell r="B2348">
            <v>1</v>
          </cell>
        </row>
        <row r="2349">
          <cell r="B2349">
            <v>1</v>
          </cell>
        </row>
        <row r="2350">
          <cell r="B2350">
            <v>1</v>
          </cell>
        </row>
        <row r="2351">
          <cell r="B2351">
            <v>1</v>
          </cell>
        </row>
        <row r="2352">
          <cell r="B2352">
            <v>1</v>
          </cell>
        </row>
        <row r="2353">
          <cell r="B2353">
            <v>1</v>
          </cell>
        </row>
        <row r="2354">
          <cell r="B2354">
            <v>2</v>
          </cell>
        </row>
        <row r="2355">
          <cell r="B2355">
            <v>2</v>
          </cell>
        </row>
        <row r="2356">
          <cell r="B2356">
            <v>2</v>
          </cell>
        </row>
        <row r="2357">
          <cell r="B2357">
            <v>3</v>
          </cell>
        </row>
        <row r="2358">
          <cell r="B2358">
            <v>3</v>
          </cell>
        </row>
        <row r="2359">
          <cell r="B2359">
            <v>3</v>
          </cell>
        </row>
        <row r="2360">
          <cell r="B2360">
            <v>5</v>
          </cell>
        </row>
        <row r="2361">
          <cell r="B2361">
            <v>5</v>
          </cell>
        </row>
        <row r="2362">
          <cell r="B2362">
            <v>5</v>
          </cell>
        </row>
        <row r="2363">
          <cell r="B2363">
            <v>1</v>
          </cell>
        </row>
        <row r="2364">
          <cell r="B2364">
            <v>4</v>
          </cell>
        </row>
        <row r="2365">
          <cell r="B2365">
            <v>2</v>
          </cell>
        </row>
        <row r="2366">
          <cell r="B2366">
            <v>1</v>
          </cell>
        </row>
        <row r="2367">
          <cell r="B2367">
            <v>1</v>
          </cell>
        </row>
        <row r="2368">
          <cell r="B2368">
            <v>3</v>
          </cell>
        </row>
        <row r="2369">
          <cell r="B2369">
            <v>3</v>
          </cell>
        </row>
        <row r="2370">
          <cell r="B2370">
            <v>3</v>
          </cell>
        </row>
        <row r="2371">
          <cell r="B2371">
            <v>5</v>
          </cell>
        </row>
        <row r="2372">
          <cell r="B2372">
            <v>1</v>
          </cell>
        </row>
        <row r="2373">
          <cell r="B2373">
            <v>1</v>
          </cell>
        </row>
        <row r="2374">
          <cell r="B2374">
            <v>2</v>
          </cell>
        </row>
        <row r="2375">
          <cell r="B2375">
            <v>2</v>
          </cell>
        </row>
        <row r="2376">
          <cell r="B2376">
            <v>2</v>
          </cell>
        </row>
        <row r="2377">
          <cell r="B2377">
            <v>2</v>
          </cell>
        </row>
        <row r="2378">
          <cell r="B2378">
            <v>5</v>
          </cell>
        </row>
        <row r="2379">
          <cell r="B2379">
            <v>2</v>
          </cell>
        </row>
        <row r="2380">
          <cell r="B2380">
            <v>1</v>
          </cell>
        </row>
        <row r="2381">
          <cell r="B2381">
            <v>1</v>
          </cell>
        </row>
        <row r="2382">
          <cell r="B2382">
            <v>1</v>
          </cell>
        </row>
        <row r="2383">
          <cell r="B2383">
            <v>1</v>
          </cell>
        </row>
        <row r="2384">
          <cell r="B2384">
            <v>1</v>
          </cell>
        </row>
        <row r="2385">
          <cell r="B2385">
            <v>1</v>
          </cell>
        </row>
        <row r="2386">
          <cell r="B2386">
            <v>5</v>
          </cell>
        </row>
        <row r="2387">
          <cell r="B2387">
            <v>2</v>
          </cell>
        </row>
        <row r="2388">
          <cell r="B2388">
            <v>3</v>
          </cell>
        </row>
        <row r="2389">
          <cell r="B2389">
            <v>1</v>
          </cell>
        </row>
        <row r="2390">
          <cell r="B2390">
            <v>1</v>
          </cell>
        </row>
        <row r="2391">
          <cell r="B2391">
            <v>1</v>
          </cell>
        </row>
        <row r="2392">
          <cell r="B2392">
            <v>1</v>
          </cell>
        </row>
        <row r="2393">
          <cell r="B2393">
            <v>1</v>
          </cell>
        </row>
        <row r="2394">
          <cell r="B2394">
            <v>1</v>
          </cell>
        </row>
        <row r="2395">
          <cell r="B2395">
            <v>1</v>
          </cell>
        </row>
        <row r="2396">
          <cell r="B2396">
            <v>1</v>
          </cell>
        </row>
        <row r="2397">
          <cell r="B2397">
            <v>1</v>
          </cell>
        </row>
        <row r="2398">
          <cell r="B2398">
            <v>1</v>
          </cell>
        </row>
        <row r="2399">
          <cell r="B2399">
            <v>1</v>
          </cell>
        </row>
        <row r="2400">
          <cell r="B2400">
            <v>1</v>
          </cell>
        </row>
        <row r="2401">
          <cell r="B2401">
            <v>1</v>
          </cell>
        </row>
        <row r="2402">
          <cell r="B2402">
            <v>3</v>
          </cell>
        </row>
        <row r="2403">
          <cell r="B2403">
            <v>2</v>
          </cell>
        </row>
        <row r="2404">
          <cell r="B2404">
            <v>2</v>
          </cell>
        </row>
        <row r="2405">
          <cell r="B2405">
            <v>2</v>
          </cell>
        </row>
        <row r="2406">
          <cell r="B2406">
            <v>1</v>
          </cell>
        </row>
        <row r="2407">
          <cell r="B2407">
            <v>1</v>
          </cell>
        </row>
        <row r="2408">
          <cell r="B2408">
            <v>3</v>
          </cell>
        </row>
        <row r="2409">
          <cell r="B2409">
            <v>3</v>
          </cell>
        </row>
        <row r="2410">
          <cell r="B2410">
            <v>3</v>
          </cell>
        </row>
        <row r="2411">
          <cell r="B2411">
            <v>5</v>
          </cell>
        </row>
        <row r="2412">
          <cell r="B2412">
            <v>1</v>
          </cell>
        </row>
        <row r="2413">
          <cell r="B2413">
            <v>2</v>
          </cell>
        </row>
        <row r="2414">
          <cell r="B2414">
            <v>2</v>
          </cell>
        </row>
        <row r="2415">
          <cell r="B2415">
            <v>2</v>
          </cell>
        </row>
        <row r="2416">
          <cell r="B2416">
            <v>2</v>
          </cell>
        </row>
        <row r="2417">
          <cell r="B2417">
            <v>3</v>
          </cell>
        </row>
        <row r="2418">
          <cell r="B2418">
            <v>3</v>
          </cell>
        </row>
        <row r="2419">
          <cell r="B2419">
            <v>3</v>
          </cell>
        </row>
        <row r="2420">
          <cell r="B2420">
            <v>5</v>
          </cell>
        </row>
        <row r="2421">
          <cell r="B2421">
            <v>5</v>
          </cell>
        </row>
        <row r="2422">
          <cell r="B2422">
            <v>1</v>
          </cell>
        </row>
        <row r="2423">
          <cell r="B2423">
            <v>5</v>
          </cell>
        </row>
        <row r="2424">
          <cell r="B2424">
            <v>1</v>
          </cell>
        </row>
        <row r="2425">
          <cell r="B2425">
            <v>2</v>
          </cell>
        </row>
        <row r="2426">
          <cell r="B2426">
            <v>5</v>
          </cell>
        </row>
        <row r="2427">
          <cell r="B2427">
            <v>1</v>
          </cell>
        </row>
        <row r="2428">
          <cell r="B2428">
            <v>1</v>
          </cell>
        </row>
        <row r="2429">
          <cell r="B2429">
            <v>1</v>
          </cell>
        </row>
        <row r="2430">
          <cell r="B2430">
            <v>1</v>
          </cell>
        </row>
        <row r="2431">
          <cell r="B2431">
            <v>1</v>
          </cell>
        </row>
        <row r="2432">
          <cell r="B2432">
            <v>1</v>
          </cell>
        </row>
        <row r="2433">
          <cell r="B2433">
            <v>1</v>
          </cell>
        </row>
        <row r="2434">
          <cell r="B2434">
            <v>1</v>
          </cell>
        </row>
        <row r="2435">
          <cell r="B2435">
            <v>1</v>
          </cell>
        </row>
        <row r="2436">
          <cell r="B2436">
            <v>1</v>
          </cell>
        </row>
        <row r="2437">
          <cell r="B2437">
            <v>1</v>
          </cell>
        </row>
        <row r="2438">
          <cell r="B2438">
            <v>1</v>
          </cell>
        </row>
        <row r="2439">
          <cell r="B2439">
            <v>1</v>
          </cell>
        </row>
        <row r="2440">
          <cell r="B2440">
            <v>1</v>
          </cell>
        </row>
        <row r="2441">
          <cell r="B2441">
            <v>1</v>
          </cell>
        </row>
        <row r="2442">
          <cell r="B2442">
            <v>1</v>
          </cell>
        </row>
        <row r="2443">
          <cell r="B2443">
            <v>2</v>
          </cell>
        </row>
        <row r="2444">
          <cell r="B2444">
            <v>1</v>
          </cell>
        </row>
        <row r="2445">
          <cell r="B2445">
            <v>1</v>
          </cell>
        </row>
        <row r="2446">
          <cell r="B2446">
            <v>1</v>
          </cell>
        </row>
        <row r="2447">
          <cell r="B2447">
            <v>1</v>
          </cell>
        </row>
        <row r="2448">
          <cell r="B2448">
            <v>1</v>
          </cell>
        </row>
        <row r="2449">
          <cell r="B2449">
            <v>1</v>
          </cell>
        </row>
        <row r="2450">
          <cell r="B2450">
            <v>1</v>
          </cell>
        </row>
        <row r="2451">
          <cell r="B2451">
            <v>1</v>
          </cell>
        </row>
        <row r="2452">
          <cell r="B2452">
            <v>1</v>
          </cell>
        </row>
        <row r="2453">
          <cell r="B2453">
            <v>1</v>
          </cell>
        </row>
        <row r="2454">
          <cell r="B2454">
            <v>1</v>
          </cell>
        </row>
        <row r="2455">
          <cell r="B2455">
            <v>1</v>
          </cell>
        </row>
        <row r="2456">
          <cell r="B2456">
            <v>1</v>
          </cell>
        </row>
        <row r="2457">
          <cell r="B2457">
            <v>1</v>
          </cell>
        </row>
        <row r="2458">
          <cell r="B2458">
            <v>2</v>
          </cell>
        </row>
        <row r="2459">
          <cell r="B2459">
            <v>2</v>
          </cell>
        </row>
        <row r="2460">
          <cell r="B2460">
            <v>2</v>
          </cell>
        </row>
        <row r="2461">
          <cell r="B2461">
            <v>1</v>
          </cell>
        </row>
        <row r="2462">
          <cell r="B2462">
            <v>3</v>
          </cell>
        </row>
        <row r="2463">
          <cell r="B2463">
            <v>3</v>
          </cell>
        </row>
        <row r="2464">
          <cell r="B2464">
            <v>3</v>
          </cell>
        </row>
        <row r="2465">
          <cell r="B2465">
            <v>1</v>
          </cell>
        </row>
        <row r="2466">
          <cell r="B2466">
            <v>2</v>
          </cell>
        </row>
        <row r="2467">
          <cell r="B2467">
            <v>1</v>
          </cell>
        </row>
        <row r="2468">
          <cell r="B2468">
            <v>1</v>
          </cell>
        </row>
        <row r="2469">
          <cell r="B2469">
            <v>1</v>
          </cell>
        </row>
        <row r="2470">
          <cell r="B2470">
            <v>1</v>
          </cell>
        </row>
        <row r="2471">
          <cell r="B2471">
            <v>1</v>
          </cell>
        </row>
        <row r="2472">
          <cell r="B2472">
            <v>1</v>
          </cell>
        </row>
        <row r="2473">
          <cell r="B2473">
            <v>1</v>
          </cell>
        </row>
        <row r="2474">
          <cell r="B2474">
            <v>1</v>
          </cell>
        </row>
        <row r="2475">
          <cell r="B2475">
            <v>1</v>
          </cell>
        </row>
        <row r="2476">
          <cell r="B2476">
            <v>1</v>
          </cell>
        </row>
        <row r="2477">
          <cell r="B2477">
            <v>1</v>
          </cell>
        </row>
        <row r="2478">
          <cell r="B2478">
            <v>2</v>
          </cell>
        </row>
        <row r="2479">
          <cell r="B2479">
            <v>1</v>
          </cell>
        </row>
        <row r="2480">
          <cell r="B2480">
            <v>1</v>
          </cell>
        </row>
        <row r="2481">
          <cell r="B2481">
            <v>1</v>
          </cell>
        </row>
        <row r="2482">
          <cell r="B2482">
            <v>1</v>
          </cell>
        </row>
        <row r="2483">
          <cell r="B2483">
            <v>1</v>
          </cell>
        </row>
        <row r="2484">
          <cell r="B2484">
            <v>3</v>
          </cell>
        </row>
        <row r="2485">
          <cell r="B2485">
            <v>3</v>
          </cell>
        </row>
        <row r="2486">
          <cell r="B2486">
            <v>3</v>
          </cell>
        </row>
        <row r="2487">
          <cell r="B2487">
            <v>3</v>
          </cell>
        </row>
        <row r="2488">
          <cell r="B2488">
            <v>3</v>
          </cell>
        </row>
        <row r="2489">
          <cell r="B2489">
            <v>3</v>
          </cell>
        </row>
        <row r="2490">
          <cell r="B2490">
            <v>1</v>
          </cell>
        </row>
        <row r="2491">
          <cell r="B2491">
            <v>1</v>
          </cell>
        </row>
        <row r="2492">
          <cell r="B2492">
            <v>1</v>
          </cell>
        </row>
        <row r="2493">
          <cell r="B2493">
            <v>1</v>
          </cell>
        </row>
        <row r="2494">
          <cell r="B2494">
            <v>1</v>
          </cell>
        </row>
        <row r="2495">
          <cell r="B2495">
            <v>1</v>
          </cell>
        </row>
        <row r="2496">
          <cell r="B2496">
            <v>1</v>
          </cell>
        </row>
        <row r="2497">
          <cell r="B2497">
            <v>1</v>
          </cell>
        </row>
        <row r="2498">
          <cell r="B2498">
            <v>1</v>
          </cell>
        </row>
        <row r="2499">
          <cell r="B2499">
            <v>1</v>
          </cell>
        </row>
        <row r="2500">
          <cell r="B2500">
            <v>5</v>
          </cell>
        </row>
        <row r="2501">
          <cell r="B2501">
            <v>2</v>
          </cell>
        </row>
        <row r="2502">
          <cell r="B2502">
            <v>2</v>
          </cell>
        </row>
        <row r="2503">
          <cell r="B2503">
            <v>2</v>
          </cell>
        </row>
        <row r="2504">
          <cell r="B2504">
            <v>1</v>
          </cell>
        </row>
        <row r="2505">
          <cell r="B2505">
            <v>1</v>
          </cell>
        </row>
        <row r="2506">
          <cell r="B2506">
            <v>1</v>
          </cell>
        </row>
        <row r="2507">
          <cell r="B2507">
            <v>1</v>
          </cell>
        </row>
        <row r="2508">
          <cell r="B2508">
            <v>1</v>
          </cell>
        </row>
        <row r="2509">
          <cell r="B2509">
            <v>2</v>
          </cell>
        </row>
        <row r="2510">
          <cell r="B2510">
            <v>2</v>
          </cell>
        </row>
        <row r="2511">
          <cell r="B2511">
            <v>2</v>
          </cell>
        </row>
        <row r="2512">
          <cell r="B2512">
            <v>5</v>
          </cell>
        </row>
        <row r="2513">
          <cell r="B2513">
            <v>5</v>
          </cell>
        </row>
        <row r="2514">
          <cell r="B2514">
            <v>1</v>
          </cell>
        </row>
        <row r="2515">
          <cell r="B2515">
            <v>1</v>
          </cell>
        </row>
        <row r="2516">
          <cell r="B2516">
            <v>5</v>
          </cell>
        </row>
        <row r="2517">
          <cell r="B2517">
            <v>1</v>
          </cell>
        </row>
        <row r="2518">
          <cell r="B2518">
            <v>1</v>
          </cell>
        </row>
        <row r="2519">
          <cell r="B2519">
            <v>1</v>
          </cell>
        </row>
        <row r="2520">
          <cell r="B2520">
            <v>1</v>
          </cell>
        </row>
        <row r="2521">
          <cell r="B2521">
            <v>1</v>
          </cell>
        </row>
        <row r="2522">
          <cell r="B2522">
            <v>5</v>
          </cell>
        </row>
        <row r="2523">
          <cell r="B2523">
            <v>1</v>
          </cell>
        </row>
        <row r="2524">
          <cell r="B2524">
            <v>3</v>
          </cell>
        </row>
        <row r="2525">
          <cell r="B2525">
            <v>3</v>
          </cell>
        </row>
        <row r="2526">
          <cell r="B2526">
            <v>3</v>
          </cell>
        </row>
        <row r="2527">
          <cell r="B2527">
            <v>2</v>
          </cell>
        </row>
        <row r="2528">
          <cell r="B2528">
            <v>2</v>
          </cell>
        </row>
        <row r="2529">
          <cell r="B2529">
            <v>2</v>
          </cell>
        </row>
        <row r="2530">
          <cell r="B2530">
            <v>1</v>
          </cell>
        </row>
        <row r="2531">
          <cell r="B2531">
            <v>5</v>
          </cell>
        </row>
        <row r="2532">
          <cell r="B2532">
            <v>2</v>
          </cell>
        </row>
        <row r="2533">
          <cell r="B2533">
            <v>2</v>
          </cell>
        </row>
        <row r="2534">
          <cell r="B2534">
            <v>2</v>
          </cell>
        </row>
        <row r="2535">
          <cell r="B2535">
            <v>1</v>
          </cell>
        </row>
        <row r="2536">
          <cell r="B2536">
            <v>1</v>
          </cell>
        </row>
        <row r="2537">
          <cell r="B2537">
            <v>5</v>
          </cell>
        </row>
        <row r="2538">
          <cell r="B2538">
            <v>6</v>
          </cell>
        </row>
        <row r="2539">
          <cell r="B2539">
            <v>2</v>
          </cell>
        </row>
        <row r="2540">
          <cell r="B2540">
            <v>2</v>
          </cell>
        </row>
        <row r="2541">
          <cell r="B2541">
            <v>2</v>
          </cell>
        </row>
        <row r="2542">
          <cell r="B2542">
            <v>1</v>
          </cell>
        </row>
        <row r="2543">
          <cell r="B2543">
            <v>2</v>
          </cell>
        </row>
        <row r="2544">
          <cell r="B2544">
            <v>2</v>
          </cell>
        </row>
        <row r="2545">
          <cell r="B2545">
            <v>2</v>
          </cell>
        </row>
        <row r="2546">
          <cell r="B2546">
            <v>2</v>
          </cell>
        </row>
        <row r="2547">
          <cell r="B2547">
            <v>2</v>
          </cell>
        </row>
        <row r="2548">
          <cell r="B2548">
            <v>2</v>
          </cell>
        </row>
        <row r="2549">
          <cell r="B2549">
            <v>2</v>
          </cell>
        </row>
        <row r="2550">
          <cell r="B2550">
            <v>5</v>
          </cell>
        </row>
        <row r="2551">
          <cell r="B2551">
            <v>3</v>
          </cell>
        </row>
        <row r="2552">
          <cell r="B2552">
            <v>3</v>
          </cell>
        </row>
        <row r="2553">
          <cell r="B2553">
            <v>3</v>
          </cell>
        </row>
        <row r="2554">
          <cell r="B2554">
            <v>2</v>
          </cell>
        </row>
        <row r="2555">
          <cell r="B2555">
            <v>2</v>
          </cell>
        </row>
        <row r="2556">
          <cell r="B2556">
            <v>2</v>
          </cell>
        </row>
        <row r="2557">
          <cell r="B2557">
            <v>2</v>
          </cell>
        </row>
        <row r="2558">
          <cell r="B2558">
            <v>1</v>
          </cell>
        </row>
        <row r="2559">
          <cell r="B2559">
            <v>2</v>
          </cell>
        </row>
        <row r="2560">
          <cell r="B2560">
            <v>1</v>
          </cell>
        </row>
        <row r="2561">
          <cell r="B2561">
            <v>1</v>
          </cell>
        </row>
        <row r="2562">
          <cell r="B2562">
            <v>6</v>
          </cell>
        </row>
        <row r="2563">
          <cell r="B2563">
            <v>1</v>
          </cell>
        </row>
        <row r="2564">
          <cell r="B2564">
            <v>1</v>
          </cell>
        </row>
        <row r="2565">
          <cell r="B2565">
            <v>2</v>
          </cell>
        </row>
        <row r="2566">
          <cell r="B2566">
            <v>3</v>
          </cell>
        </row>
        <row r="2567">
          <cell r="B2567">
            <v>1</v>
          </cell>
        </row>
        <row r="2568">
          <cell r="B2568">
            <v>1</v>
          </cell>
        </row>
        <row r="2569">
          <cell r="B2569">
            <v>1</v>
          </cell>
        </row>
        <row r="2570">
          <cell r="B2570">
            <v>2</v>
          </cell>
        </row>
        <row r="2571">
          <cell r="B2571">
            <v>2</v>
          </cell>
        </row>
        <row r="2572">
          <cell r="B2572">
            <v>2</v>
          </cell>
        </row>
        <row r="2573">
          <cell r="B2573">
            <v>2</v>
          </cell>
        </row>
        <row r="2574">
          <cell r="B2574">
            <v>2</v>
          </cell>
        </row>
        <row r="2575">
          <cell r="B2575">
            <v>2</v>
          </cell>
        </row>
        <row r="2576">
          <cell r="B2576">
            <v>2</v>
          </cell>
        </row>
        <row r="2577">
          <cell r="B2577">
            <v>2</v>
          </cell>
        </row>
        <row r="2578">
          <cell r="B2578">
            <v>2</v>
          </cell>
        </row>
        <row r="2579">
          <cell r="B2579">
            <v>2</v>
          </cell>
        </row>
        <row r="2580">
          <cell r="B2580">
            <v>1</v>
          </cell>
        </row>
        <row r="2581">
          <cell r="B2581">
            <v>2</v>
          </cell>
        </row>
        <row r="2582">
          <cell r="B2582">
            <v>2</v>
          </cell>
        </row>
        <row r="2583">
          <cell r="B2583">
            <v>2</v>
          </cell>
        </row>
        <row r="2584">
          <cell r="B2584">
            <v>2</v>
          </cell>
        </row>
        <row r="2585">
          <cell r="B2585">
            <v>1</v>
          </cell>
        </row>
        <row r="2586">
          <cell r="B2586">
            <v>1</v>
          </cell>
        </row>
        <row r="2587">
          <cell r="B2587">
            <v>3</v>
          </cell>
        </row>
        <row r="2588">
          <cell r="B2588">
            <v>3</v>
          </cell>
        </row>
        <row r="2589">
          <cell r="B2589">
            <v>3</v>
          </cell>
        </row>
        <row r="2590">
          <cell r="B2590">
            <v>2</v>
          </cell>
        </row>
        <row r="2591">
          <cell r="B2591">
            <v>1</v>
          </cell>
        </row>
        <row r="2592">
          <cell r="B2592">
            <v>1</v>
          </cell>
        </row>
        <row r="2593">
          <cell r="B2593">
            <v>1</v>
          </cell>
        </row>
        <row r="2594">
          <cell r="B2594">
            <v>3</v>
          </cell>
        </row>
        <row r="2595">
          <cell r="B2595">
            <v>2</v>
          </cell>
        </row>
        <row r="2596">
          <cell r="B2596">
            <v>2</v>
          </cell>
        </row>
        <row r="2597">
          <cell r="B2597">
            <v>2</v>
          </cell>
        </row>
        <row r="2598">
          <cell r="B2598">
            <v>2</v>
          </cell>
        </row>
        <row r="2599">
          <cell r="B2599">
            <v>1</v>
          </cell>
        </row>
        <row r="2600">
          <cell r="B2600">
            <v>1</v>
          </cell>
        </row>
        <row r="2601">
          <cell r="B2601">
            <v>3</v>
          </cell>
        </row>
        <row r="2602">
          <cell r="B2602">
            <v>1</v>
          </cell>
        </row>
        <row r="2603">
          <cell r="B2603">
            <v>1</v>
          </cell>
        </row>
        <row r="2604">
          <cell r="B2604">
            <v>2</v>
          </cell>
        </row>
        <row r="2605">
          <cell r="B2605">
            <v>2</v>
          </cell>
        </row>
        <row r="2606">
          <cell r="B2606">
            <v>2</v>
          </cell>
        </row>
        <row r="2607">
          <cell r="B2607">
            <v>2</v>
          </cell>
        </row>
        <row r="2608">
          <cell r="B2608">
            <v>2</v>
          </cell>
        </row>
        <row r="2609">
          <cell r="B2609">
            <v>2</v>
          </cell>
        </row>
        <row r="2610">
          <cell r="B2610">
            <v>1</v>
          </cell>
        </row>
        <row r="2611">
          <cell r="B2611">
            <v>2</v>
          </cell>
        </row>
        <row r="2612">
          <cell r="B2612">
            <v>2</v>
          </cell>
        </row>
        <row r="2613">
          <cell r="B2613">
            <v>2</v>
          </cell>
        </row>
        <row r="2614">
          <cell r="B2614">
            <v>2</v>
          </cell>
        </row>
        <row r="2615">
          <cell r="B2615">
            <v>2</v>
          </cell>
        </row>
        <row r="2616">
          <cell r="B2616">
            <v>2</v>
          </cell>
        </row>
        <row r="2617">
          <cell r="B2617">
            <v>5</v>
          </cell>
        </row>
        <row r="2618">
          <cell r="B2618">
            <v>2</v>
          </cell>
        </row>
        <row r="2619">
          <cell r="B2619">
            <v>2</v>
          </cell>
        </row>
        <row r="2620">
          <cell r="B2620">
            <v>2</v>
          </cell>
        </row>
        <row r="2621">
          <cell r="B2621">
            <v>5</v>
          </cell>
        </row>
        <row r="2622">
          <cell r="B2622">
            <v>2</v>
          </cell>
        </row>
        <row r="2623">
          <cell r="B2623">
            <v>2</v>
          </cell>
        </row>
        <row r="2624">
          <cell r="B2624">
            <v>2</v>
          </cell>
        </row>
        <row r="2625">
          <cell r="B2625">
            <v>1</v>
          </cell>
        </row>
        <row r="2626">
          <cell r="B2626">
            <v>2</v>
          </cell>
        </row>
        <row r="2627">
          <cell r="B2627">
            <v>2</v>
          </cell>
        </row>
        <row r="2628">
          <cell r="B2628">
            <v>2</v>
          </cell>
        </row>
        <row r="2629">
          <cell r="B2629">
            <v>2</v>
          </cell>
        </row>
        <row r="2630">
          <cell r="B2630">
            <v>1</v>
          </cell>
        </row>
        <row r="2631">
          <cell r="B2631">
            <v>1</v>
          </cell>
        </row>
        <row r="2632">
          <cell r="B2632">
            <v>1</v>
          </cell>
        </row>
        <row r="2633">
          <cell r="B2633">
            <v>1</v>
          </cell>
        </row>
        <row r="2634">
          <cell r="B2634">
            <v>1</v>
          </cell>
        </row>
        <row r="2635">
          <cell r="B2635">
            <v>1</v>
          </cell>
        </row>
        <row r="2636">
          <cell r="B2636">
            <v>1</v>
          </cell>
        </row>
        <row r="2637">
          <cell r="B2637">
            <v>1</v>
          </cell>
        </row>
        <row r="2638">
          <cell r="B2638">
            <v>1</v>
          </cell>
        </row>
        <row r="2639">
          <cell r="B2639">
            <v>1</v>
          </cell>
        </row>
        <row r="2640">
          <cell r="B2640">
            <v>1</v>
          </cell>
        </row>
        <row r="2641">
          <cell r="B2641">
            <v>1</v>
          </cell>
        </row>
        <row r="2642">
          <cell r="B2642">
            <v>1</v>
          </cell>
        </row>
        <row r="2643">
          <cell r="B2643">
            <v>1</v>
          </cell>
        </row>
        <row r="2644">
          <cell r="B2644">
            <v>1</v>
          </cell>
        </row>
        <row r="2645">
          <cell r="B2645">
            <v>1</v>
          </cell>
        </row>
        <row r="2646">
          <cell r="B2646">
            <v>1</v>
          </cell>
        </row>
        <row r="2647">
          <cell r="B2647">
            <v>1</v>
          </cell>
        </row>
        <row r="2648">
          <cell r="B2648">
            <v>1</v>
          </cell>
        </row>
        <row r="2649">
          <cell r="B2649">
            <v>1</v>
          </cell>
        </row>
        <row r="2650">
          <cell r="B2650">
            <v>1</v>
          </cell>
        </row>
        <row r="2651">
          <cell r="B2651">
            <v>1</v>
          </cell>
        </row>
        <row r="2652">
          <cell r="B2652">
            <v>1</v>
          </cell>
        </row>
        <row r="2653">
          <cell r="B2653">
            <v>1</v>
          </cell>
        </row>
        <row r="2654">
          <cell r="B2654">
            <v>1</v>
          </cell>
        </row>
        <row r="2655">
          <cell r="B2655">
            <v>1</v>
          </cell>
        </row>
        <row r="2656">
          <cell r="B2656">
            <v>1</v>
          </cell>
        </row>
        <row r="2657">
          <cell r="B2657">
            <v>3</v>
          </cell>
        </row>
        <row r="2658">
          <cell r="B2658">
            <v>1</v>
          </cell>
        </row>
        <row r="2659">
          <cell r="B2659">
            <v>1</v>
          </cell>
        </row>
        <row r="2660">
          <cell r="B2660">
            <v>1</v>
          </cell>
        </row>
        <row r="2661">
          <cell r="B2661">
            <v>1</v>
          </cell>
        </row>
        <row r="2662">
          <cell r="B2662">
            <v>1</v>
          </cell>
        </row>
        <row r="2663">
          <cell r="B2663">
            <v>3</v>
          </cell>
        </row>
        <row r="2664">
          <cell r="B2664">
            <v>1</v>
          </cell>
        </row>
        <row r="2665">
          <cell r="B2665">
            <v>1</v>
          </cell>
        </row>
        <row r="2666">
          <cell r="B2666">
            <v>1</v>
          </cell>
        </row>
        <row r="2667">
          <cell r="B2667">
            <v>1</v>
          </cell>
        </row>
        <row r="2668">
          <cell r="B2668">
            <v>1</v>
          </cell>
        </row>
        <row r="2669">
          <cell r="B2669">
            <v>1</v>
          </cell>
        </row>
        <row r="2670">
          <cell r="B2670">
            <v>1</v>
          </cell>
        </row>
        <row r="2671">
          <cell r="B2671">
            <v>1</v>
          </cell>
        </row>
        <row r="2672">
          <cell r="B2672">
            <v>1</v>
          </cell>
        </row>
        <row r="2673">
          <cell r="B2673">
            <v>1</v>
          </cell>
        </row>
        <row r="2674">
          <cell r="B2674">
            <v>1</v>
          </cell>
        </row>
        <row r="2675">
          <cell r="B2675">
            <v>2</v>
          </cell>
        </row>
        <row r="2676">
          <cell r="B2676">
            <v>1</v>
          </cell>
        </row>
        <row r="2677">
          <cell r="B2677">
            <v>1</v>
          </cell>
        </row>
        <row r="2678">
          <cell r="B2678">
            <v>1</v>
          </cell>
        </row>
        <row r="2679">
          <cell r="B2679">
            <v>1</v>
          </cell>
        </row>
        <row r="2680">
          <cell r="B2680">
            <v>1</v>
          </cell>
        </row>
        <row r="2681">
          <cell r="B2681">
            <v>1</v>
          </cell>
        </row>
        <row r="2682">
          <cell r="B2682">
            <v>1</v>
          </cell>
        </row>
        <row r="2683">
          <cell r="B2683">
            <v>1</v>
          </cell>
        </row>
        <row r="2684">
          <cell r="B2684">
            <v>1</v>
          </cell>
        </row>
        <row r="2685">
          <cell r="B2685">
            <v>1</v>
          </cell>
        </row>
        <row r="2686">
          <cell r="B2686">
            <v>1</v>
          </cell>
        </row>
        <row r="2687">
          <cell r="B2687">
            <v>1</v>
          </cell>
        </row>
        <row r="2688">
          <cell r="B2688">
            <v>1</v>
          </cell>
        </row>
        <row r="2689">
          <cell r="B2689">
            <v>1</v>
          </cell>
        </row>
        <row r="2690">
          <cell r="B2690">
            <v>1</v>
          </cell>
        </row>
        <row r="2691">
          <cell r="B2691">
            <v>1</v>
          </cell>
        </row>
        <row r="2692">
          <cell r="B2692">
            <v>1</v>
          </cell>
        </row>
        <row r="2693">
          <cell r="B2693">
            <v>2</v>
          </cell>
        </row>
        <row r="2694">
          <cell r="B2694">
            <v>1</v>
          </cell>
        </row>
        <row r="2695">
          <cell r="B2695">
            <v>1</v>
          </cell>
        </row>
        <row r="2696">
          <cell r="B2696">
            <v>1</v>
          </cell>
        </row>
        <row r="2697">
          <cell r="B2697">
            <v>1</v>
          </cell>
        </row>
        <row r="2698">
          <cell r="B2698">
            <v>1</v>
          </cell>
        </row>
        <row r="2699">
          <cell r="B2699">
            <v>2</v>
          </cell>
        </row>
        <row r="2700">
          <cell r="B2700">
            <v>3</v>
          </cell>
        </row>
        <row r="2701">
          <cell r="B2701">
            <v>3</v>
          </cell>
        </row>
        <row r="2702">
          <cell r="B2702">
            <v>1</v>
          </cell>
        </row>
        <row r="2703">
          <cell r="B2703">
            <v>3</v>
          </cell>
        </row>
        <row r="2704">
          <cell r="B2704">
            <v>3</v>
          </cell>
        </row>
        <row r="2705">
          <cell r="B2705">
            <v>3</v>
          </cell>
        </row>
        <row r="2706">
          <cell r="B2706">
            <v>3</v>
          </cell>
        </row>
        <row r="2707">
          <cell r="B2707">
            <v>3</v>
          </cell>
        </row>
        <row r="2708">
          <cell r="B2708">
            <v>3</v>
          </cell>
        </row>
        <row r="2709">
          <cell r="B2709">
            <v>3</v>
          </cell>
        </row>
        <row r="2710">
          <cell r="B2710">
            <v>1</v>
          </cell>
        </row>
        <row r="2711">
          <cell r="B2711">
            <v>1</v>
          </cell>
        </row>
        <row r="2712">
          <cell r="B2712">
            <v>1</v>
          </cell>
        </row>
        <row r="2713">
          <cell r="B2713">
            <v>3</v>
          </cell>
        </row>
        <row r="2714">
          <cell r="B2714">
            <v>3</v>
          </cell>
        </row>
        <row r="2715">
          <cell r="B2715">
            <v>3</v>
          </cell>
        </row>
        <row r="2716">
          <cell r="B2716">
            <v>2</v>
          </cell>
        </row>
        <row r="2717">
          <cell r="B2717">
            <v>3</v>
          </cell>
        </row>
        <row r="2718">
          <cell r="B2718">
            <v>3</v>
          </cell>
        </row>
        <row r="2719">
          <cell r="B2719">
            <v>1</v>
          </cell>
        </row>
        <row r="2720">
          <cell r="B2720">
            <v>1</v>
          </cell>
        </row>
        <row r="2721">
          <cell r="B2721">
            <v>1</v>
          </cell>
        </row>
        <row r="2722">
          <cell r="B2722">
            <v>3</v>
          </cell>
        </row>
        <row r="2723">
          <cell r="B2723">
            <v>1</v>
          </cell>
        </row>
        <row r="2724">
          <cell r="B2724">
            <v>3</v>
          </cell>
        </row>
        <row r="2725">
          <cell r="B2725">
            <v>3</v>
          </cell>
        </row>
        <row r="2726">
          <cell r="B2726">
            <v>1</v>
          </cell>
        </row>
        <row r="2727">
          <cell r="B2727">
            <v>1</v>
          </cell>
        </row>
        <row r="2728">
          <cell r="B2728">
            <v>1</v>
          </cell>
        </row>
        <row r="2729">
          <cell r="B2729">
            <v>1</v>
          </cell>
        </row>
        <row r="2730">
          <cell r="B2730">
            <v>1</v>
          </cell>
        </row>
        <row r="2731">
          <cell r="B2731">
            <v>5</v>
          </cell>
        </row>
        <row r="2732">
          <cell r="B2732">
            <v>3</v>
          </cell>
        </row>
        <row r="2733">
          <cell r="B2733">
            <v>3</v>
          </cell>
        </row>
        <row r="2734">
          <cell r="B2734">
            <v>3</v>
          </cell>
        </row>
        <row r="2735">
          <cell r="B2735">
            <v>3</v>
          </cell>
        </row>
        <row r="2736">
          <cell r="B2736">
            <v>3</v>
          </cell>
        </row>
        <row r="2737">
          <cell r="B2737">
            <v>2</v>
          </cell>
        </row>
        <row r="2738">
          <cell r="B2738">
            <v>1</v>
          </cell>
        </row>
        <row r="2739">
          <cell r="B2739">
            <v>1</v>
          </cell>
        </row>
        <row r="2740">
          <cell r="B2740">
            <v>1</v>
          </cell>
        </row>
        <row r="2741">
          <cell r="B2741">
            <v>5</v>
          </cell>
        </row>
        <row r="2742">
          <cell r="B2742">
            <v>3</v>
          </cell>
        </row>
        <row r="2743">
          <cell r="B2743">
            <v>3</v>
          </cell>
        </row>
        <row r="2744">
          <cell r="B2744">
            <v>3</v>
          </cell>
        </row>
        <row r="2745">
          <cell r="B2745">
            <v>3</v>
          </cell>
        </row>
        <row r="2746">
          <cell r="B2746">
            <v>3</v>
          </cell>
        </row>
        <row r="2747">
          <cell r="B2747">
            <v>1</v>
          </cell>
        </row>
        <row r="2748">
          <cell r="B2748">
            <v>1</v>
          </cell>
        </row>
        <row r="2749">
          <cell r="B2749">
            <v>1</v>
          </cell>
        </row>
        <row r="2750">
          <cell r="B2750">
            <v>2</v>
          </cell>
        </row>
        <row r="2751">
          <cell r="B2751">
            <v>3</v>
          </cell>
        </row>
        <row r="2752">
          <cell r="B2752">
            <v>2</v>
          </cell>
        </row>
        <row r="2753">
          <cell r="B2753">
            <v>1</v>
          </cell>
        </row>
        <row r="2754">
          <cell r="B2754">
            <v>1</v>
          </cell>
        </row>
        <row r="2755">
          <cell r="B2755">
            <v>3</v>
          </cell>
        </row>
        <row r="2756">
          <cell r="B2756">
            <v>3</v>
          </cell>
        </row>
        <row r="2757">
          <cell r="B2757">
            <v>2</v>
          </cell>
        </row>
        <row r="2758">
          <cell r="B2758">
            <v>1</v>
          </cell>
        </row>
        <row r="2759">
          <cell r="B2759">
            <v>1</v>
          </cell>
        </row>
        <row r="2760">
          <cell r="B2760">
            <v>1</v>
          </cell>
        </row>
        <row r="2761">
          <cell r="B2761">
            <v>2</v>
          </cell>
        </row>
        <row r="2762">
          <cell r="B2762">
            <v>1</v>
          </cell>
        </row>
        <row r="2763">
          <cell r="B2763">
            <v>1</v>
          </cell>
        </row>
        <row r="2764">
          <cell r="B2764">
            <v>1</v>
          </cell>
        </row>
        <row r="2765">
          <cell r="B2765">
            <v>1</v>
          </cell>
        </row>
        <row r="2766">
          <cell r="B2766">
            <v>2</v>
          </cell>
        </row>
        <row r="2767">
          <cell r="B2767">
            <v>3</v>
          </cell>
        </row>
        <row r="2768">
          <cell r="B2768">
            <v>3</v>
          </cell>
        </row>
        <row r="2769">
          <cell r="B2769">
            <v>3</v>
          </cell>
        </row>
        <row r="2770">
          <cell r="B2770">
            <v>3</v>
          </cell>
        </row>
        <row r="2771">
          <cell r="B2771">
            <v>3</v>
          </cell>
        </row>
        <row r="2772">
          <cell r="B2772">
            <v>3</v>
          </cell>
        </row>
        <row r="2773">
          <cell r="B2773">
            <v>1</v>
          </cell>
        </row>
        <row r="2774">
          <cell r="B2774">
            <v>1</v>
          </cell>
        </row>
        <row r="2775">
          <cell r="B2775">
            <v>1</v>
          </cell>
        </row>
        <row r="2776">
          <cell r="B2776">
            <v>5</v>
          </cell>
        </row>
        <row r="2777">
          <cell r="B2777">
            <v>1</v>
          </cell>
        </row>
        <row r="2778">
          <cell r="B2778">
            <v>3</v>
          </cell>
        </row>
        <row r="2779">
          <cell r="B2779">
            <v>1</v>
          </cell>
        </row>
        <row r="2780">
          <cell r="B2780">
            <v>1</v>
          </cell>
        </row>
        <row r="2781">
          <cell r="B2781">
            <v>5</v>
          </cell>
        </row>
        <row r="2782">
          <cell r="B2782">
            <v>5</v>
          </cell>
        </row>
        <row r="2783">
          <cell r="B2783">
            <v>1</v>
          </cell>
        </row>
        <row r="2784">
          <cell r="B2784">
            <v>5</v>
          </cell>
        </row>
        <row r="2785">
          <cell r="B2785">
            <v>1</v>
          </cell>
        </row>
        <row r="2786">
          <cell r="B2786">
            <v>1</v>
          </cell>
        </row>
        <row r="2787">
          <cell r="B2787">
            <v>1</v>
          </cell>
        </row>
        <row r="2788">
          <cell r="B2788">
            <v>1</v>
          </cell>
        </row>
        <row r="2789">
          <cell r="B2789">
            <v>1</v>
          </cell>
        </row>
        <row r="2790">
          <cell r="B2790">
            <v>5</v>
          </cell>
        </row>
        <row r="2791">
          <cell r="B2791">
            <v>1</v>
          </cell>
        </row>
        <row r="2792">
          <cell r="B2792">
            <v>1</v>
          </cell>
        </row>
        <row r="2793">
          <cell r="B2793">
            <v>5</v>
          </cell>
        </row>
        <row r="2794">
          <cell r="B2794">
            <v>5</v>
          </cell>
        </row>
        <row r="2795">
          <cell r="B2795">
            <v>5</v>
          </cell>
        </row>
        <row r="2796">
          <cell r="B2796">
            <v>3</v>
          </cell>
        </row>
        <row r="2797">
          <cell r="B2797">
            <v>1</v>
          </cell>
        </row>
        <row r="2798">
          <cell r="B2798">
            <v>5</v>
          </cell>
        </row>
        <row r="2799">
          <cell r="B2799">
            <v>1</v>
          </cell>
        </row>
        <row r="2800">
          <cell r="B2800">
            <v>1</v>
          </cell>
        </row>
        <row r="2801">
          <cell r="B2801">
            <v>5</v>
          </cell>
        </row>
        <row r="2802">
          <cell r="B2802">
            <v>3</v>
          </cell>
        </row>
        <row r="2803">
          <cell r="B2803">
            <v>1</v>
          </cell>
        </row>
        <row r="2804">
          <cell r="B2804">
            <v>5</v>
          </cell>
        </row>
        <row r="2805">
          <cell r="B2805">
            <v>1</v>
          </cell>
        </row>
        <row r="2806">
          <cell r="B2806">
            <v>1</v>
          </cell>
        </row>
        <row r="2807">
          <cell r="B2807">
            <v>1</v>
          </cell>
        </row>
        <row r="2808">
          <cell r="B2808">
            <v>3</v>
          </cell>
        </row>
        <row r="2809">
          <cell r="B2809">
            <v>2</v>
          </cell>
        </row>
        <row r="2810">
          <cell r="B2810">
            <v>2</v>
          </cell>
        </row>
        <row r="2811">
          <cell r="B2811">
            <v>5</v>
          </cell>
        </row>
        <row r="2812">
          <cell r="B2812">
            <v>1</v>
          </cell>
        </row>
        <row r="2813">
          <cell r="B2813">
            <v>1</v>
          </cell>
        </row>
        <row r="2814">
          <cell r="B2814">
            <v>5</v>
          </cell>
        </row>
        <row r="2815">
          <cell r="B2815">
            <v>6</v>
          </cell>
        </row>
        <row r="2816">
          <cell r="B2816">
            <v>6</v>
          </cell>
        </row>
        <row r="2817">
          <cell r="B2817">
            <v>1</v>
          </cell>
        </row>
        <row r="2818">
          <cell r="B2818">
            <v>1</v>
          </cell>
        </row>
        <row r="2819">
          <cell r="B2819">
            <v>5</v>
          </cell>
        </row>
        <row r="2820">
          <cell r="B2820">
            <v>3</v>
          </cell>
        </row>
        <row r="2821">
          <cell r="B2821">
            <v>1</v>
          </cell>
        </row>
        <row r="2822">
          <cell r="B2822">
            <v>1</v>
          </cell>
        </row>
        <row r="2823">
          <cell r="B2823">
            <v>5</v>
          </cell>
        </row>
        <row r="2824">
          <cell r="B2824">
            <v>3</v>
          </cell>
        </row>
        <row r="2825">
          <cell r="B2825">
            <v>3</v>
          </cell>
        </row>
        <row r="2826">
          <cell r="B2826">
            <v>1</v>
          </cell>
        </row>
        <row r="2827">
          <cell r="B2827">
            <v>1</v>
          </cell>
        </row>
        <row r="2828">
          <cell r="B2828">
            <v>5</v>
          </cell>
        </row>
        <row r="2829">
          <cell r="B2829">
            <v>5</v>
          </cell>
        </row>
        <row r="2830">
          <cell r="B2830">
            <v>1</v>
          </cell>
        </row>
        <row r="2831">
          <cell r="B2831">
            <v>6</v>
          </cell>
        </row>
        <row r="2832">
          <cell r="B2832">
            <v>6</v>
          </cell>
        </row>
        <row r="2833">
          <cell r="B2833">
            <v>2</v>
          </cell>
        </row>
        <row r="2834">
          <cell r="B2834">
            <v>2</v>
          </cell>
        </row>
        <row r="2835">
          <cell r="B2835">
            <v>1</v>
          </cell>
        </row>
        <row r="2836">
          <cell r="B2836">
            <v>3</v>
          </cell>
        </row>
        <row r="2837">
          <cell r="B2837">
            <v>5</v>
          </cell>
        </row>
        <row r="2838">
          <cell r="B2838">
            <v>5</v>
          </cell>
        </row>
        <row r="2839">
          <cell r="B2839">
            <v>1</v>
          </cell>
        </row>
        <row r="2840">
          <cell r="B2840">
            <v>1</v>
          </cell>
        </row>
        <row r="2841">
          <cell r="B2841">
            <v>1</v>
          </cell>
        </row>
        <row r="2842">
          <cell r="B2842">
            <v>6</v>
          </cell>
        </row>
        <row r="2843">
          <cell r="B2843">
            <v>6</v>
          </cell>
        </row>
        <row r="2844">
          <cell r="B2844">
            <v>1</v>
          </cell>
        </row>
        <row r="2845">
          <cell r="B2845">
            <v>1</v>
          </cell>
        </row>
        <row r="2846">
          <cell r="B2846">
            <v>1</v>
          </cell>
        </row>
        <row r="2847">
          <cell r="B2847">
            <v>6</v>
          </cell>
        </row>
        <row r="2848">
          <cell r="B2848">
            <v>6</v>
          </cell>
        </row>
        <row r="2849">
          <cell r="B2849">
            <v>5</v>
          </cell>
        </row>
        <row r="2850">
          <cell r="B2850">
            <v>1</v>
          </cell>
        </row>
        <row r="2851">
          <cell r="B2851">
            <v>1</v>
          </cell>
        </row>
        <row r="2852">
          <cell r="B2852">
            <v>2</v>
          </cell>
        </row>
        <row r="2853">
          <cell r="B2853">
            <v>2</v>
          </cell>
        </row>
        <row r="2854">
          <cell r="B2854">
            <v>1</v>
          </cell>
        </row>
        <row r="2855">
          <cell r="B2855">
            <v>1</v>
          </cell>
        </row>
        <row r="2856">
          <cell r="B2856">
            <v>1</v>
          </cell>
        </row>
        <row r="2857">
          <cell r="B2857">
            <v>1</v>
          </cell>
        </row>
        <row r="2858">
          <cell r="B2858">
            <v>2</v>
          </cell>
        </row>
        <row r="2859">
          <cell r="B2859">
            <v>2</v>
          </cell>
        </row>
        <row r="2860">
          <cell r="B2860">
            <v>5</v>
          </cell>
        </row>
        <row r="2861">
          <cell r="B2861">
            <v>3</v>
          </cell>
        </row>
        <row r="2862">
          <cell r="B2862">
            <v>5</v>
          </cell>
        </row>
        <row r="2863">
          <cell r="B2863">
            <v>3</v>
          </cell>
        </row>
        <row r="2864">
          <cell r="B2864">
            <v>2</v>
          </cell>
        </row>
        <row r="2865">
          <cell r="B2865">
            <v>2</v>
          </cell>
        </row>
        <row r="2866">
          <cell r="B2866">
            <v>6</v>
          </cell>
        </row>
        <row r="2867">
          <cell r="B2867">
            <v>6</v>
          </cell>
        </row>
        <row r="2868">
          <cell r="B2868">
            <v>2</v>
          </cell>
        </row>
        <row r="2869">
          <cell r="B2869">
            <v>2</v>
          </cell>
        </row>
        <row r="2870">
          <cell r="B2870">
            <v>1</v>
          </cell>
        </row>
        <row r="2871">
          <cell r="B2871">
            <v>1</v>
          </cell>
        </row>
        <row r="2872">
          <cell r="B2872">
            <v>1</v>
          </cell>
        </row>
        <row r="2873">
          <cell r="B2873">
            <v>1</v>
          </cell>
        </row>
        <row r="2874">
          <cell r="B2874">
            <v>1</v>
          </cell>
        </row>
        <row r="2875">
          <cell r="B2875">
            <v>1</v>
          </cell>
        </row>
        <row r="2876">
          <cell r="B2876">
            <v>5</v>
          </cell>
        </row>
        <row r="2877">
          <cell r="B2877">
            <v>1</v>
          </cell>
        </row>
        <row r="2878">
          <cell r="B2878">
            <v>2</v>
          </cell>
        </row>
        <row r="2879">
          <cell r="B2879">
            <v>2</v>
          </cell>
        </row>
        <row r="2880">
          <cell r="B2880">
            <v>1</v>
          </cell>
        </row>
        <row r="2881">
          <cell r="B2881">
            <v>1</v>
          </cell>
        </row>
        <row r="2882">
          <cell r="B2882">
            <v>1</v>
          </cell>
        </row>
        <row r="2883">
          <cell r="B2883">
            <v>2</v>
          </cell>
        </row>
        <row r="2884">
          <cell r="B2884">
            <v>2</v>
          </cell>
        </row>
        <row r="2885">
          <cell r="B2885">
            <v>1</v>
          </cell>
        </row>
        <row r="2886">
          <cell r="B2886">
            <v>1</v>
          </cell>
        </row>
        <row r="2887">
          <cell r="B2887">
            <v>2</v>
          </cell>
        </row>
        <row r="2888">
          <cell r="B2888">
            <v>2</v>
          </cell>
        </row>
        <row r="2889">
          <cell r="B2889">
            <v>2</v>
          </cell>
        </row>
        <row r="2890">
          <cell r="B2890">
            <v>2</v>
          </cell>
        </row>
        <row r="2891">
          <cell r="B2891">
            <v>3</v>
          </cell>
        </row>
        <row r="2892">
          <cell r="B2892">
            <v>6</v>
          </cell>
        </row>
        <row r="2893">
          <cell r="B2893">
            <v>2</v>
          </cell>
        </row>
        <row r="2894">
          <cell r="B2894">
            <v>2</v>
          </cell>
        </row>
        <row r="2895">
          <cell r="B2895">
            <v>5</v>
          </cell>
        </row>
        <row r="2896">
          <cell r="B2896">
            <v>3</v>
          </cell>
        </row>
        <row r="2897">
          <cell r="B2897">
            <v>2</v>
          </cell>
        </row>
        <row r="2898">
          <cell r="B2898">
            <v>5</v>
          </cell>
        </row>
        <row r="2899">
          <cell r="B2899">
            <v>2</v>
          </cell>
        </row>
        <row r="2900">
          <cell r="B2900">
            <v>2</v>
          </cell>
        </row>
        <row r="2901">
          <cell r="B2901">
            <v>5</v>
          </cell>
        </row>
        <row r="2902">
          <cell r="B2902">
            <v>5</v>
          </cell>
        </row>
        <row r="2903">
          <cell r="B2903">
            <v>1</v>
          </cell>
        </row>
        <row r="2904">
          <cell r="B2904">
            <v>1</v>
          </cell>
        </row>
        <row r="2905">
          <cell r="B2905">
            <v>2</v>
          </cell>
        </row>
        <row r="2906">
          <cell r="B2906">
            <v>4</v>
          </cell>
        </row>
        <row r="2907">
          <cell r="B2907">
            <v>4</v>
          </cell>
        </row>
        <row r="2908">
          <cell r="B2908">
            <v>2</v>
          </cell>
        </row>
        <row r="2909">
          <cell r="B2909">
            <v>2</v>
          </cell>
        </row>
        <row r="2910">
          <cell r="B2910">
            <v>2</v>
          </cell>
        </row>
        <row r="2911">
          <cell r="B2911">
            <v>2</v>
          </cell>
        </row>
        <row r="2912">
          <cell r="B2912">
            <v>2</v>
          </cell>
        </row>
        <row r="2913">
          <cell r="B2913">
            <v>5</v>
          </cell>
        </row>
        <row r="2914">
          <cell r="B2914">
            <v>2</v>
          </cell>
        </row>
        <row r="2915">
          <cell r="B2915">
            <v>2</v>
          </cell>
        </row>
        <row r="2916">
          <cell r="B2916">
            <v>1</v>
          </cell>
        </row>
        <row r="2917">
          <cell r="B2917">
            <v>2</v>
          </cell>
        </row>
        <row r="2918">
          <cell r="B2918">
            <v>1</v>
          </cell>
        </row>
        <row r="2919">
          <cell r="B2919">
            <v>1</v>
          </cell>
        </row>
        <row r="2920">
          <cell r="B2920">
            <v>5</v>
          </cell>
        </row>
        <row r="2921">
          <cell r="B2921">
            <v>2</v>
          </cell>
        </row>
        <row r="2922">
          <cell r="B2922">
            <v>2</v>
          </cell>
        </row>
        <row r="2923">
          <cell r="B2923">
            <v>4</v>
          </cell>
        </row>
        <row r="2924">
          <cell r="B2924">
            <v>5</v>
          </cell>
        </row>
        <row r="2925">
          <cell r="B2925">
            <v>2</v>
          </cell>
        </row>
        <row r="2926">
          <cell r="B2926">
            <v>2</v>
          </cell>
        </row>
        <row r="2927">
          <cell r="B2927">
            <v>5</v>
          </cell>
        </row>
        <row r="2928">
          <cell r="B2928">
            <v>2</v>
          </cell>
        </row>
        <row r="2929">
          <cell r="B2929">
            <v>2</v>
          </cell>
        </row>
        <row r="2930">
          <cell r="B2930">
            <v>2</v>
          </cell>
        </row>
        <row r="2931">
          <cell r="B2931">
            <v>2</v>
          </cell>
        </row>
        <row r="2932">
          <cell r="B2932">
            <v>5</v>
          </cell>
        </row>
        <row r="2933">
          <cell r="B2933">
            <v>1</v>
          </cell>
        </row>
        <row r="2934">
          <cell r="B2934">
            <v>2</v>
          </cell>
        </row>
        <row r="2935">
          <cell r="B2935">
            <v>2</v>
          </cell>
        </row>
        <row r="2936">
          <cell r="B2936">
            <v>2</v>
          </cell>
        </row>
        <row r="2937">
          <cell r="B2937">
            <v>2</v>
          </cell>
        </row>
        <row r="2938">
          <cell r="B2938">
            <v>4</v>
          </cell>
        </row>
        <row r="2939">
          <cell r="B2939">
            <v>2</v>
          </cell>
        </row>
        <row r="2940">
          <cell r="B2940">
            <v>2</v>
          </cell>
        </row>
        <row r="2941">
          <cell r="B2941">
            <v>4</v>
          </cell>
        </row>
        <row r="2942">
          <cell r="B2942">
            <v>2</v>
          </cell>
        </row>
        <row r="2943">
          <cell r="B2943">
            <v>2</v>
          </cell>
        </row>
        <row r="2944">
          <cell r="B2944">
            <v>2</v>
          </cell>
        </row>
        <row r="2945">
          <cell r="B2945">
            <v>2</v>
          </cell>
        </row>
        <row r="2946">
          <cell r="B2946">
            <v>2</v>
          </cell>
        </row>
        <row r="2947">
          <cell r="B2947">
            <v>2</v>
          </cell>
        </row>
        <row r="2948">
          <cell r="B2948">
            <v>2</v>
          </cell>
        </row>
        <row r="2949">
          <cell r="B2949">
            <v>1</v>
          </cell>
        </row>
        <row r="2950">
          <cell r="B2950">
            <v>1</v>
          </cell>
        </row>
        <row r="2951">
          <cell r="B2951">
            <v>1</v>
          </cell>
        </row>
        <row r="2952">
          <cell r="B2952">
            <v>1</v>
          </cell>
        </row>
        <row r="2953">
          <cell r="B2953">
            <v>1</v>
          </cell>
        </row>
        <row r="2954">
          <cell r="B2954">
            <v>1</v>
          </cell>
        </row>
        <row r="2955">
          <cell r="B2955">
            <v>1</v>
          </cell>
        </row>
        <row r="2956">
          <cell r="B2956">
            <v>1</v>
          </cell>
        </row>
        <row r="2957">
          <cell r="B2957">
            <v>1</v>
          </cell>
        </row>
        <row r="2958">
          <cell r="B2958">
            <v>1</v>
          </cell>
        </row>
        <row r="2959">
          <cell r="B2959">
            <v>1</v>
          </cell>
        </row>
        <row r="2960">
          <cell r="B2960">
            <v>1</v>
          </cell>
        </row>
        <row r="2961">
          <cell r="B2961">
            <v>3</v>
          </cell>
        </row>
        <row r="2962">
          <cell r="B2962">
            <v>2</v>
          </cell>
        </row>
        <row r="2963">
          <cell r="B2963">
            <v>2</v>
          </cell>
        </row>
        <row r="2964">
          <cell r="B2964">
            <v>2</v>
          </cell>
        </row>
        <row r="2965">
          <cell r="B2965">
            <v>2</v>
          </cell>
        </row>
        <row r="2966">
          <cell r="B2966">
            <v>1</v>
          </cell>
        </row>
        <row r="2967">
          <cell r="B2967">
            <v>2</v>
          </cell>
        </row>
        <row r="2968">
          <cell r="B2968">
            <v>1</v>
          </cell>
        </row>
        <row r="2969">
          <cell r="B2969">
            <v>1</v>
          </cell>
        </row>
        <row r="2970">
          <cell r="B2970">
            <v>1</v>
          </cell>
        </row>
        <row r="2971">
          <cell r="B2971">
            <v>1</v>
          </cell>
        </row>
        <row r="2972">
          <cell r="B2972">
            <v>1</v>
          </cell>
        </row>
        <row r="2973">
          <cell r="B2973">
            <v>5</v>
          </cell>
        </row>
        <row r="2974">
          <cell r="B2974">
            <v>1</v>
          </cell>
        </row>
        <row r="2975">
          <cell r="B2975">
            <v>2</v>
          </cell>
        </row>
        <row r="2976">
          <cell r="B2976">
            <v>2</v>
          </cell>
        </row>
        <row r="2977">
          <cell r="B2977">
            <v>1</v>
          </cell>
        </row>
        <row r="2978">
          <cell r="B2978">
            <v>1</v>
          </cell>
        </row>
        <row r="2979">
          <cell r="B2979">
            <v>1</v>
          </cell>
        </row>
        <row r="2980">
          <cell r="B2980">
            <v>1</v>
          </cell>
        </row>
        <row r="2981">
          <cell r="B2981">
            <v>1</v>
          </cell>
        </row>
        <row r="2982">
          <cell r="B2982">
            <v>1</v>
          </cell>
        </row>
        <row r="2983">
          <cell r="B2983">
            <v>1</v>
          </cell>
        </row>
        <row r="2984">
          <cell r="B2984">
            <v>2</v>
          </cell>
        </row>
        <row r="2985">
          <cell r="B2985">
            <v>2</v>
          </cell>
        </row>
        <row r="2986">
          <cell r="B2986">
            <v>2</v>
          </cell>
        </row>
        <row r="2987">
          <cell r="B2987">
            <v>2</v>
          </cell>
        </row>
        <row r="2988">
          <cell r="B2988">
            <v>2</v>
          </cell>
        </row>
        <row r="2989">
          <cell r="B2989">
            <v>3</v>
          </cell>
        </row>
        <row r="2990">
          <cell r="B2990">
            <v>2</v>
          </cell>
        </row>
        <row r="2991">
          <cell r="B2991">
            <v>1</v>
          </cell>
        </row>
        <row r="2992">
          <cell r="B2992">
            <v>1</v>
          </cell>
        </row>
        <row r="2993">
          <cell r="B2993">
            <v>1</v>
          </cell>
        </row>
        <row r="2994">
          <cell r="B2994">
            <v>1</v>
          </cell>
        </row>
        <row r="2995">
          <cell r="B2995">
            <v>5</v>
          </cell>
        </row>
        <row r="2996">
          <cell r="B2996">
            <v>1</v>
          </cell>
        </row>
        <row r="2997">
          <cell r="B2997">
            <v>1</v>
          </cell>
        </row>
        <row r="2998">
          <cell r="B2998">
            <v>1</v>
          </cell>
        </row>
        <row r="2999">
          <cell r="B2999">
            <v>1</v>
          </cell>
        </row>
        <row r="3000">
          <cell r="B3000">
            <v>1</v>
          </cell>
        </row>
        <row r="3001">
          <cell r="B3001">
            <v>1</v>
          </cell>
        </row>
        <row r="3002">
          <cell r="B3002">
            <v>1</v>
          </cell>
        </row>
        <row r="3003">
          <cell r="B3003">
            <v>1</v>
          </cell>
        </row>
        <row r="3004">
          <cell r="B3004">
            <v>5</v>
          </cell>
        </row>
        <row r="3005">
          <cell r="B3005">
            <v>2</v>
          </cell>
        </row>
        <row r="3006">
          <cell r="B3006">
            <v>3</v>
          </cell>
        </row>
        <row r="3007">
          <cell r="B3007">
            <v>5</v>
          </cell>
        </row>
        <row r="3008">
          <cell r="B3008">
            <v>1</v>
          </cell>
        </row>
        <row r="3009">
          <cell r="B3009">
            <v>5</v>
          </cell>
        </row>
        <row r="3010">
          <cell r="B3010">
            <v>1</v>
          </cell>
        </row>
        <row r="3011">
          <cell r="B3011">
            <v>1</v>
          </cell>
        </row>
        <row r="3012">
          <cell r="B3012">
            <v>5</v>
          </cell>
        </row>
        <row r="3013">
          <cell r="B3013">
            <v>1</v>
          </cell>
        </row>
        <row r="3014">
          <cell r="B3014">
            <v>1</v>
          </cell>
        </row>
        <row r="3015">
          <cell r="B3015">
            <v>1</v>
          </cell>
        </row>
        <row r="3016">
          <cell r="B3016">
            <v>1</v>
          </cell>
        </row>
        <row r="3017">
          <cell r="B3017">
            <v>1</v>
          </cell>
        </row>
        <row r="3018">
          <cell r="B3018">
            <v>1</v>
          </cell>
        </row>
        <row r="3019">
          <cell r="B3019">
            <v>1</v>
          </cell>
        </row>
        <row r="3020">
          <cell r="B3020">
            <v>2</v>
          </cell>
        </row>
        <row r="3021">
          <cell r="B3021">
            <v>1</v>
          </cell>
        </row>
        <row r="3022">
          <cell r="B3022">
            <v>1</v>
          </cell>
        </row>
        <row r="3023">
          <cell r="B3023">
            <v>1</v>
          </cell>
        </row>
        <row r="3024">
          <cell r="B3024">
            <v>1</v>
          </cell>
        </row>
        <row r="3025">
          <cell r="B3025">
            <v>1</v>
          </cell>
        </row>
        <row r="3026">
          <cell r="B3026">
            <v>1</v>
          </cell>
        </row>
        <row r="3027">
          <cell r="B3027">
            <v>1</v>
          </cell>
        </row>
        <row r="3028">
          <cell r="B3028">
            <v>1</v>
          </cell>
        </row>
        <row r="3029">
          <cell r="B3029">
            <v>5</v>
          </cell>
        </row>
        <row r="3030">
          <cell r="B3030">
            <v>1</v>
          </cell>
        </row>
        <row r="3031">
          <cell r="B3031">
            <v>1</v>
          </cell>
        </row>
        <row r="3032">
          <cell r="B3032">
            <v>1</v>
          </cell>
        </row>
        <row r="3033">
          <cell r="B3033">
            <v>1</v>
          </cell>
        </row>
        <row r="3034">
          <cell r="B3034">
            <v>1</v>
          </cell>
        </row>
        <row r="3035">
          <cell r="B3035">
            <v>1</v>
          </cell>
        </row>
        <row r="3036">
          <cell r="B3036">
            <v>2</v>
          </cell>
        </row>
        <row r="3037">
          <cell r="B3037">
            <v>1</v>
          </cell>
        </row>
        <row r="3038">
          <cell r="B3038">
            <v>1</v>
          </cell>
        </row>
        <row r="3039">
          <cell r="B3039">
            <v>1</v>
          </cell>
        </row>
        <row r="3040">
          <cell r="B3040">
            <v>1</v>
          </cell>
        </row>
        <row r="3041">
          <cell r="B3041">
            <v>1</v>
          </cell>
        </row>
        <row r="3042">
          <cell r="B3042">
            <v>1</v>
          </cell>
        </row>
        <row r="3043">
          <cell r="B3043">
            <v>1</v>
          </cell>
        </row>
        <row r="3044">
          <cell r="B3044">
            <v>1</v>
          </cell>
        </row>
        <row r="3045">
          <cell r="B3045">
            <v>1</v>
          </cell>
        </row>
        <row r="3046">
          <cell r="B3046">
            <v>1</v>
          </cell>
        </row>
        <row r="3047">
          <cell r="B3047">
            <v>1</v>
          </cell>
        </row>
        <row r="3048">
          <cell r="B3048">
            <v>5</v>
          </cell>
        </row>
        <row r="3049">
          <cell r="B3049">
            <v>2</v>
          </cell>
        </row>
        <row r="3050">
          <cell r="B3050">
            <v>1</v>
          </cell>
        </row>
        <row r="3051">
          <cell r="B3051">
            <v>1</v>
          </cell>
        </row>
        <row r="3052">
          <cell r="B3052">
            <v>1</v>
          </cell>
        </row>
        <row r="3053">
          <cell r="B3053">
            <v>1</v>
          </cell>
        </row>
        <row r="3054">
          <cell r="B3054">
            <v>2</v>
          </cell>
        </row>
        <row r="3055">
          <cell r="B3055">
            <v>1</v>
          </cell>
        </row>
        <row r="3056">
          <cell r="B3056">
            <v>3</v>
          </cell>
        </row>
        <row r="3057">
          <cell r="B3057">
            <v>3</v>
          </cell>
        </row>
        <row r="3058">
          <cell r="B3058">
            <v>3</v>
          </cell>
        </row>
        <row r="3059">
          <cell r="B3059">
            <v>3</v>
          </cell>
        </row>
        <row r="3060">
          <cell r="B3060">
            <v>2</v>
          </cell>
        </row>
        <row r="3061">
          <cell r="B3061">
            <v>3</v>
          </cell>
        </row>
        <row r="3062">
          <cell r="B3062">
            <v>1</v>
          </cell>
        </row>
        <row r="3063">
          <cell r="B3063">
            <v>1</v>
          </cell>
        </row>
        <row r="3064">
          <cell r="B3064">
            <v>1</v>
          </cell>
        </row>
        <row r="3065">
          <cell r="B3065">
            <v>1</v>
          </cell>
        </row>
        <row r="3066">
          <cell r="B3066">
            <v>1</v>
          </cell>
        </row>
        <row r="3067">
          <cell r="B3067">
            <v>1</v>
          </cell>
        </row>
        <row r="3068">
          <cell r="B3068">
            <v>4</v>
          </cell>
        </row>
        <row r="3069">
          <cell r="B3069">
            <v>4</v>
          </cell>
        </row>
        <row r="3070">
          <cell r="B3070">
            <v>4</v>
          </cell>
        </row>
        <row r="3071">
          <cell r="B3071">
            <v>4</v>
          </cell>
        </row>
        <row r="3072">
          <cell r="B3072">
            <v>1</v>
          </cell>
        </row>
        <row r="3073">
          <cell r="B3073">
            <v>2</v>
          </cell>
        </row>
        <row r="3074">
          <cell r="B3074">
            <v>2</v>
          </cell>
        </row>
        <row r="3075">
          <cell r="B3075">
            <v>1</v>
          </cell>
        </row>
        <row r="3076">
          <cell r="B3076">
            <v>1</v>
          </cell>
        </row>
        <row r="3077">
          <cell r="B3077">
            <v>1</v>
          </cell>
        </row>
        <row r="3078">
          <cell r="B3078">
            <v>1</v>
          </cell>
        </row>
        <row r="3079">
          <cell r="B3079">
            <v>2</v>
          </cell>
        </row>
        <row r="3080">
          <cell r="B3080">
            <v>1</v>
          </cell>
        </row>
        <row r="3081">
          <cell r="B3081">
            <v>4</v>
          </cell>
        </row>
        <row r="3082">
          <cell r="B3082">
            <v>1</v>
          </cell>
        </row>
        <row r="3083">
          <cell r="B3083">
            <v>1</v>
          </cell>
        </row>
        <row r="3084">
          <cell r="B3084">
            <v>3</v>
          </cell>
        </row>
        <row r="3085">
          <cell r="B3085">
            <v>3</v>
          </cell>
        </row>
        <row r="3086">
          <cell r="B3086">
            <v>3</v>
          </cell>
        </row>
        <row r="3087">
          <cell r="B3087">
            <v>3</v>
          </cell>
        </row>
        <row r="3088">
          <cell r="B3088">
            <v>1</v>
          </cell>
        </row>
        <row r="3089">
          <cell r="B3089">
            <v>2</v>
          </cell>
        </row>
        <row r="3090">
          <cell r="B3090">
            <v>4</v>
          </cell>
        </row>
        <row r="3091">
          <cell r="B3091">
            <v>3</v>
          </cell>
        </row>
        <row r="3092">
          <cell r="B3092">
            <v>3</v>
          </cell>
        </row>
        <row r="3093">
          <cell r="B3093">
            <v>1</v>
          </cell>
        </row>
        <row r="3094">
          <cell r="B3094">
            <v>1</v>
          </cell>
        </row>
        <row r="3095">
          <cell r="B3095">
            <v>4</v>
          </cell>
        </row>
        <row r="3096">
          <cell r="B3096">
            <v>4</v>
          </cell>
        </row>
        <row r="3097">
          <cell r="B3097">
            <v>4</v>
          </cell>
        </row>
        <row r="3098">
          <cell r="B3098">
            <v>2</v>
          </cell>
        </row>
        <row r="3099">
          <cell r="B3099">
            <v>5</v>
          </cell>
        </row>
        <row r="3100">
          <cell r="B3100">
            <v>2</v>
          </cell>
        </row>
        <row r="3101">
          <cell r="B3101">
            <v>2</v>
          </cell>
        </row>
        <row r="3102">
          <cell r="B3102">
            <v>2</v>
          </cell>
        </row>
        <row r="3103">
          <cell r="B3103">
            <v>3</v>
          </cell>
        </row>
        <row r="3104">
          <cell r="B3104">
            <v>1</v>
          </cell>
        </row>
        <row r="3105">
          <cell r="B3105">
            <v>1</v>
          </cell>
        </row>
        <row r="3106">
          <cell r="B3106">
            <v>1</v>
          </cell>
        </row>
        <row r="3107">
          <cell r="B3107">
            <v>1</v>
          </cell>
        </row>
        <row r="3108">
          <cell r="B3108">
            <v>1</v>
          </cell>
        </row>
        <row r="3109">
          <cell r="B3109">
            <v>1</v>
          </cell>
        </row>
        <row r="3110">
          <cell r="B3110">
            <v>1</v>
          </cell>
        </row>
        <row r="3111">
          <cell r="B3111">
            <v>1</v>
          </cell>
        </row>
        <row r="3112">
          <cell r="B3112">
            <v>1</v>
          </cell>
        </row>
        <row r="3113">
          <cell r="B3113">
            <v>2</v>
          </cell>
        </row>
        <row r="3114">
          <cell r="B3114">
            <v>5</v>
          </cell>
        </row>
        <row r="3115">
          <cell r="B3115">
            <v>3</v>
          </cell>
        </row>
        <row r="3116">
          <cell r="B3116">
            <v>3</v>
          </cell>
        </row>
        <row r="3117">
          <cell r="B3117">
            <v>1</v>
          </cell>
        </row>
        <row r="3118">
          <cell r="B3118">
            <v>5</v>
          </cell>
        </row>
        <row r="3119">
          <cell r="B3119">
            <v>2</v>
          </cell>
        </row>
        <row r="3120">
          <cell r="B3120">
            <v>2</v>
          </cell>
        </row>
        <row r="3121">
          <cell r="B3121">
            <v>2</v>
          </cell>
        </row>
        <row r="3122">
          <cell r="B3122">
            <v>2</v>
          </cell>
        </row>
        <row r="3123">
          <cell r="B3123">
            <v>2</v>
          </cell>
        </row>
        <row r="3124">
          <cell r="B3124">
            <v>2</v>
          </cell>
        </row>
        <row r="3125">
          <cell r="B3125">
            <v>1</v>
          </cell>
        </row>
        <row r="3126">
          <cell r="B3126">
            <v>2</v>
          </cell>
        </row>
        <row r="3127">
          <cell r="B3127">
            <v>5</v>
          </cell>
        </row>
        <row r="3128">
          <cell r="B3128">
            <v>5</v>
          </cell>
        </row>
        <row r="3129">
          <cell r="B3129">
            <v>3</v>
          </cell>
        </row>
        <row r="3130">
          <cell r="B3130">
            <v>3</v>
          </cell>
        </row>
        <row r="3131">
          <cell r="B3131">
            <v>3</v>
          </cell>
        </row>
        <row r="3132">
          <cell r="B3132">
            <v>3</v>
          </cell>
        </row>
        <row r="3133">
          <cell r="B3133">
            <v>5</v>
          </cell>
        </row>
        <row r="3134">
          <cell r="B3134">
            <v>5</v>
          </cell>
        </row>
        <row r="3135">
          <cell r="B3135">
            <v>2</v>
          </cell>
        </row>
        <row r="3136">
          <cell r="B3136">
            <v>2</v>
          </cell>
        </row>
        <row r="3137">
          <cell r="B3137">
            <v>2</v>
          </cell>
        </row>
        <row r="3138">
          <cell r="B3138">
            <v>3</v>
          </cell>
        </row>
        <row r="3139">
          <cell r="B3139">
            <v>3</v>
          </cell>
        </row>
        <row r="3140">
          <cell r="B3140">
            <v>3</v>
          </cell>
        </row>
        <row r="3141">
          <cell r="B3141">
            <v>3</v>
          </cell>
        </row>
        <row r="3142">
          <cell r="B3142">
            <v>1</v>
          </cell>
        </row>
        <row r="3143">
          <cell r="B3143">
            <v>2</v>
          </cell>
        </row>
        <row r="3144">
          <cell r="B3144">
            <v>2</v>
          </cell>
        </row>
        <row r="3145">
          <cell r="B3145">
            <v>2</v>
          </cell>
        </row>
        <row r="3146">
          <cell r="B3146">
            <v>1</v>
          </cell>
        </row>
        <row r="3147">
          <cell r="B3147">
            <v>2</v>
          </cell>
        </row>
        <row r="3148">
          <cell r="B3148">
            <v>5</v>
          </cell>
        </row>
        <row r="3149">
          <cell r="B3149">
            <v>5</v>
          </cell>
        </row>
        <row r="3150">
          <cell r="B3150">
            <v>5</v>
          </cell>
        </row>
        <row r="3151">
          <cell r="B3151">
            <v>2</v>
          </cell>
        </row>
        <row r="3152">
          <cell r="B3152">
            <v>2</v>
          </cell>
        </row>
        <row r="3153">
          <cell r="B3153">
            <v>2</v>
          </cell>
        </row>
        <row r="3154">
          <cell r="B3154">
            <v>1</v>
          </cell>
        </row>
        <row r="3155">
          <cell r="B3155">
            <v>1</v>
          </cell>
        </row>
        <row r="3156">
          <cell r="B3156">
            <v>1</v>
          </cell>
        </row>
        <row r="3157">
          <cell r="B3157">
            <v>1</v>
          </cell>
        </row>
        <row r="3158">
          <cell r="B3158">
            <v>1</v>
          </cell>
        </row>
        <row r="3159">
          <cell r="B3159">
            <v>1</v>
          </cell>
        </row>
        <row r="3160">
          <cell r="B3160">
            <v>3</v>
          </cell>
        </row>
        <row r="3161">
          <cell r="B3161">
            <v>3</v>
          </cell>
        </row>
        <row r="3162">
          <cell r="B3162">
            <v>3</v>
          </cell>
        </row>
        <row r="3163">
          <cell r="B3163">
            <v>3</v>
          </cell>
        </row>
        <row r="3164">
          <cell r="B3164">
            <v>5</v>
          </cell>
        </row>
        <row r="3165">
          <cell r="B3165">
            <v>1</v>
          </cell>
        </row>
        <row r="3166">
          <cell r="B3166">
            <v>1</v>
          </cell>
        </row>
        <row r="3167">
          <cell r="B3167">
            <v>1</v>
          </cell>
        </row>
        <row r="3168">
          <cell r="B3168">
            <v>1</v>
          </cell>
        </row>
        <row r="3169">
          <cell r="B3169">
            <v>1</v>
          </cell>
        </row>
        <row r="3170">
          <cell r="B3170">
            <v>4</v>
          </cell>
        </row>
        <row r="3171">
          <cell r="B3171">
            <v>4</v>
          </cell>
        </row>
        <row r="3172">
          <cell r="B3172">
            <v>2</v>
          </cell>
        </row>
        <row r="3173">
          <cell r="B3173">
            <v>2</v>
          </cell>
        </row>
        <row r="3174">
          <cell r="B3174">
            <v>5</v>
          </cell>
        </row>
        <row r="3175">
          <cell r="B3175">
            <v>1</v>
          </cell>
        </row>
        <row r="3176">
          <cell r="B3176">
            <v>1</v>
          </cell>
        </row>
        <row r="3177">
          <cell r="B3177">
            <v>1</v>
          </cell>
        </row>
        <row r="3178">
          <cell r="B3178">
            <v>2</v>
          </cell>
        </row>
        <row r="3179">
          <cell r="B3179">
            <v>2</v>
          </cell>
        </row>
        <row r="3180">
          <cell r="B3180">
            <v>2</v>
          </cell>
        </row>
        <row r="3181">
          <cell r="B3181">
            <v>2</v>
          </cell>
        </row>
        <row r="3182">
          <cell r="B3182">
            <v>3</v>
          </cell>
        </row>
        <row r="3183">
          <cell r="B3183">
            <v>3</v>
          </cell>
        </row>
        <row r="3184">
          <cell r="B3184">
            <v>3</v>
          </cell>
        </row>
        <row r="3185">
          <cell r="B3185">
            <v>3</v>
          </cell>
        </row>
        <row r="3186">
          <cell r="B3186">
            <v>1</v>
          </cell>
        </row>
        <row r="3187">
          <cell r="B3187">
            <v>1</v>
          </cell>
        </row>
        <row r="3188">
          <cell r="B3188">
            <v>1</v>
          </cell>
        </row>
        <row r="3189">
          <cell r="B3189">
            <v>5</v>
          </cell>
        </row>
        <row r="3190">
          <cell r="B3190">
            <v>1</v>
          </cell>
        </row>
        <row r="3191">
          <cell r="B3191">
            <v>1</v>
          </cell>
        </row>
        <row r="3192">
          <cell r="B3192">
            <v>1</v>
          </cell>
        </row>
        <row r="3193">
          <cell r="B3193">
            <v>1</v>
          </cell>
        </row>
        <row r="3194">
          <cell r="B3194">
            <v>5</v>
          </cell>
        </row>
        <row r="3195">
          <cell r="B3195">
            <v>1</v>
          </cell>
        </row>
        <row r="3196">
          <cell r="B3196">
            <v>1</v>
          </cell>
        </row>
        <row r="3197">
          <cell r="B3197">
            <v>5</v>
          </cell>
        </row>
        <row r="3198">
          <cell r="B3198">
            <v>5</v>
          </cell>
        </row>
        <row r="3199">
          <cell r="B3199">
            <v>1</v>
          </cell>
        </row>
        <row r="3200">
          <cell r="B3200">
            <v>1</v>
          </cell>
        </row>
        <row r="3201">
          <cell r="B3201">
            <v>5</v>
          </cell>
        </row>
        <row r="3202">
          <cell r="B3202">
            <v>5</v>
          </cell>
        </row>
        <row r="3203">
          <cell r="B3203">
            <v>1</v>
          </cell>
        </row>
        <row r="3204">
          <cell r="B3204">
            <v>1</v>
          </cell>
        </row>
        <row r="3205">
          <cell r="B3205">
            <v>5</v>
          </cell>
        </row>
        <row r="3206">
          <cell r="B3206">
            <v>3</v>
          </cell>
        </row>
        <row r="3207">
          <cell r="B3207">
            <v>3</v>
          </cell>
        </row>
        <row r="3208">
          <cell r="B3208">
            <v>1</v>
          </cell>
        </row>
        <row r="3209">
          <cell r="B3209">
            <v>1</v>
          </cell>
        </row>
        <row r="3210">
          <cell r="B3210">
            <v>5</v>
          </cell>
        </row>
        <row r="3211">
          <cell r="B3211">
            <v>1</v>
          </cell>
        </row>
        <row r="3212">
          <cell r="B3212">
            <v>1</v>
          </cell>
        </row>
        <row r="3213">
          <cell r="B3213">
            <v>1</v>
          </cell>
        </row>
        <row r="3214">
          <cell r="B3214">
            <v>1</v>
          </cell>
        </row>
        <row r="3215">
          <cell r="B3215">
            <v>1</v>
          </cell>
        </row>
        <row r="3216">
          <cell r="B3216">
            <v>1</v>
          </cell>
        </row>
        <row r="3217">
          <cell r="B3217">
            <v>4</v>
          </cell>
        </row>
        <row r="3218">
          <cell r="B3218">
            <v>4</v>
          </cell>
        </row>
        <row r="3219">
          <cell r="B3219">
            <v>4</v>
          </cell>
        </row>
        <row r="3220">
          <cell r="B3220">
            <v>1</v>
          </cell>
        </row>
        <row r="3221">
          <cell r="B3221">
            <v>1</v>
          </cell>
        </row>
        <row r="3222">
          <cell r="B3222">
            <v>5</v>
          </cell>
        </row>
        <row r="3223">
          <cell r="B3223">
            <v>3</v>
          </cell>
        </row>
        <row r="3224">
          <cell r="B3224">
            <v>1</v>
          </cell>
        </row>
        <row r="3225">
          <cell r="B3225">
            <v>1</v>
          </cell>
        </row>
        <row r="3226">
          <cell r="B3226">
            <v>1</v>
          </cell>
        </row>
        <row r="3227">
          <cell r="B3227">
            <v>2</v>
          </cell>
        </row>
        <row r="3228">
          <cell r="B3228">
            <v>5</v>
          </cell>
        </row>
        <row r="3229">
          <cell r="B3229">
            <v>4</v>
          </cell>
        </row>
        <row r="3230">
          <cell r="B3230">
            <v>4</v>
          </cell>
        </row>
        <row r="3231">
          <cell r="B3231">
            <v>4</v>
          </cell>
        </row>
        <row r="3232">
          <cell r="B3232">
            <v>1</v>
          </cell>
        </row>
        <row r="3233">
          <cell r="B3233">
            <v>3</v>
          </cell>
        </row>
        <row r="3234">
          <cell r="B3234">
            <v>1</v>
          </cell>
        </row>
        <row r="3235">
          <cell r="B3235">
            <v>2</v>
          </cell>
        </row>
        <row r="3236">
          <cell r="B3236">
            <v>1</v>
          </cell>
        </row>
        <row r="3237">
          <cell r="B3237">
            <v>5</v>
          </cell>
        </row>
        <row r="3238">
          <cell r="B3238">
            <v>1</v>
          </cell>
        </row>
        <row r="3239">
          <cell r="B3239">
            <v>3</v>
          </cell>
        </row>
        <row r="3240">
          <cell r="B3240">
            <v>1</v>
          </cell>
        </row>
        <row r="3241">
          <cell r="B3241">
            <v>1</v>
          </cell>
        </row>
        <row r="3242">
          <cell r="B3242">
            <v>1</v>
          </cell>
        </row>
        <row r="3243">
          <cell r="B3243">
            <v>1</v>
          </cell>
        </row>
        <row r="3244">
          <cell r="B3244">
            <v>4</v>
          </cell>
        </row>
        <row r="3245">
          <cell r="B3245">
            <v>1</v>
          </cell>
        </row>
        <row r="3246">
          <cell r="B3246">
            <v>1</v>
          </cell>
        </row>
        <row r="3247">
          <cell r="B3247">
            <v>1</v>
          </cell>
        </row>
        <row r="3248">
          <cell r="B3248">
            <v>1</v>
          </cell>
        </row>
        <row r="3249">
          <cell r="B3249">
            <v>2</v>
          </cell>
        </row>
        <row r="3250">
          <cell r="B3250">
            <v>2</v>
          </cell>
        </row>
        <row r="3251">
          <cell r="B3251">
            <v>2</v>
          </cell>
        </row>
        <row r="3252">
          <cell r="B3252">
            <v>1</v>
          </cell>
        </row>
        <row r="3253">
          <cell r="B3253">
            <v>1</v>
          </cell>
        </row>
        <row r="3254">
          <cell r="B3254">
            <v>1</v>
          </cell>
        </row>
        <row r="3255">
          <cell r="B3255">
            <v>2</v>
          </cell>
        </row>
        <row r="3256">
          <cell r="B3256">
            <v>1</v>
          </cell>
        </row>
        <row r="3257">
          <cell r="B3257">
            <v>1</v>
          </cell>
        </row>
        <row r="3258">
          <cell r="B3258">
            <v>1</v>
          </cell>
        </row>
        <row r="3259">
          <cell r="B3259">
            <v>1</v>
          </cell>
        </row>
        <row r="3260">
          <cell r="B3260">
            <v>1</v>
          </cell>
        </row>
        <row r="3261">
          <cell r="B3261">
            <v>1</v>
          </cell>
        </row>
        <row r="3262">
          <cell r="B3262">
            <v>1</v>
          </cell>
        </row>
        <row r="3263">
          <cell r="B3263">
            <v>1</v>
          </cell>
        </row>
        <row r="3264">
          <cell r="B3264">
            <v>1</v>
          </cell>
        </row>
        <row r="3265">
          <cell r="B3265">
            <v>1</v>
          </cell>
        </row>
        <row r="3266">
          <cell r="B3266">
            <v>1</v>
          </cell>
        </row>
        <row r="3267">
          <cell r="B3267">
            <v>1</v>
          </cell>
        </row>
        <row r="3268">
          <cell r="B3268">
            <v>1</v>
          </cell>
        </row>
        <row r="3269">
          <cell r="B3269">
            <v>4</v>
          </cell>
        </row>
        <row r="3270">
          <cell r="B3270">
            <v>3</v>
          </cell>
        </row>
        <row r="3271">
          <cell r="B3271">
            <v>2</v>
          </cell>
        </row>
        <row r="3272">
          <cell r="B3272">
            <v>4</v>
          </cell>
        </row>
        <row r="3273">
          <cell r="B3273">
            <v>2</v>
          </cell>
        </row>
        <row r="3274">
          <cell r="B3274">
            <v>2</v>
          </cell>
        </row>
        <row r="3275">
          <cell r="B3275">
            <v>2</v>
          </cell>
        </row>
        <row r="3276">
          <cell r="B3276">
            <v>2</v>
          </cell>
        </row>
        <row r="3277">
          <cell r="B3277">
            <v>2</v>
          </cell>
        </row>
        <row r="3278">
          <cell r="B3278">
            <v>4</v>
          </cell>
        </row>
        <row r="3279">
          <cell r="B3279">
            <v>1</v>
          </cell>
        </row>
        <row r="3280">
          <cell r="B3280">
            <v>2</v>
          </cell>
        </row>
        <row r="3281">
          <cell r="B3281">
            <v>1</v>
          </cell>
        </row>
        <row r="3282">
          <cell r="B3282">
            <v>1</v>
          </cell>
        </row>
        <row r="3283">
          <cell r="B3283">
            <v>1</v>
          </cell>
        </row>
        <row r="3284">
          <cell r="B3284">
            <v>2</v>
          </cell>
        </row>
        <row r="3285">
          <cell r="B3285">
            <v>2</v>
          </cell>
        </row>
        <row r="3286">
          <cell r="B3286">
            <v>2</v>
          </cell>
        </row>
        <row r="3287">
          <cell r="B3287">
            <v>1</v>
          </cell>
        </row>
        <row r="3288">
          <cell r="B3288">
            <v>1</v>
          </cell>
        </row>
        <row r="3289">
          <cell r="B3289">
            <v>1</v>
          </cell>
        </row>
        <row r="3290">
          <cell r="B3290">
            <v>1</v>
          </cell>
        </row>
        <row r="3291">
          <cell r="B3291">
            <v>1</v>
          </cell>
        </row>
        <row r="3292">
          <cell r="B3292">
            <v>1</v>
          </cell>
        </row>
        <row r="3293">
          <cell r="B3293">
            <v>1</v>
          </cell>
        </row>
        <row r="3294">
          <cell r="B3294">
            <v>1</v>
          </cell>
        </row>
        <row r="3295">
          <cell r="B3295">
            <v>1</v>
          </cell>
        </row>
        <row r="3296">
          <cell r="B3296">
            <v>1</v>
          </cell>
        </row>
        <row r="3297">
          <cell r="B3297">
            <v>1</v>
          </cell>
        </row>
        <row r="3298">
          <cell r="B3298">
            <v>4</v>
          </cell>
        </row>
        <row r="3299">
          <cell r="B3299">
            <v>5</v>
          </cell>
        </row>
        <row r="3300">
          <cell r="B3300">
            <v>1</v>
          </cell>
        </row>
        <row r="3301">
          <cell r="B3301">
            <v>1</v>
          </cell>
        </row>
        <row r="3302">
          <cell r="B3302">
            <v>1</v>
          </cell>
        </row>
        <row r="3303">
          <cell r="B3303">
            <v>1</v>
          </cell>
        </row>
        <row r="3304">
          <cell r="B3304">
            <v>1</v>
          </cell>
        </row>
        <row r="3305">
          <cell r="B3305">
            <v>1</v>
          </cell>
        </row>
        <row r="3306">
          <cell r="B3306">
            <v>1</v>
          </cell>
        </row>
        <row r="3307">
          <cell r="B3307">
            <v>1</v>
          </cell>
        </row>
        <row r="3308">
          <cell r="B3308">
            <v>3</v>
          </cell>
        </row>
        <row r="3309">
          <cell r="B3309">
            <v>4</v>
          </cell>
        </row>
        <row r="3310">
          <cell r="B3310">
            <v>2</v>
          </cell>
        </row>
        <row r="3311">
          <cell r="B3311">
            <v>2</v>
          </cell>
        </row>
        <row r="3312">
          <cell r="B3312">
            <v>1</v>
          </cell>
        </row>
        <row r="3313">
          <cell r="B3313">
            <v>4</v>
          </cell>
        </row>
        <row r="3314">
          <cell r="B3314">
            <v>1</v>
          </cell>
        </row>
        <row r="3315">
          <cell r="B3315">
            <v>1</v>
          </cell>
        </row>
        <row r="3316">
          <cell r="B3316">
            <v>1</v>
          </cell>
        </row>
        <row r="3317">
          <cell r="B3317">
            <v>1</v>
          </cell>
        </row>
        <row r="3318">
          <cell r="B3318">
            <v>1</v>
          </cell>
        </row>
        <row r="3319">
          <cell r="B3319">
            <v>2</v>
          </cell>
        </row>
        <row r="3320">
          <cell r="B3320">
            <v>2</v>
          </cell>
        </row>
        <row r="3321">
          <cell r="B3321">
            <v>2</v>
          </cell>
        </row>
        <row r="3322">
          <cell r="B3322">
            <v>1</v>
          </cell>
        </row>
        <row r="3323">
          <cell r="B3323">
            <v>1</v>
          </cell>
        </row>
        <row r="3324">
          <cell r="B3324">
            <v>1</v>
          </cell>
        </row>
        <row r="3325">
          <cell r="B3325">
            <v>1</v>
          </cell>
        </row>
        <row r="3326">
          <cell r="B3326">
            <v>1</v>
          </cell>
        </row>
        <row r="3327">
          <cell r="B3327">
            <v>1</v>
          </cell>
        </row>
        <row r="3328">
          <cell r="B3328">
            <v>1</v>
          </cell>
        </row>
        <row r="3329">
          <cell r="B3329">
            <v>1</v>
          </cell>
        </row>
        <row r="3330">
          <cell r="B3330">
            <v>1</v>
          </cell>
        </row>
        <row r="3331">
          <cell r="B3331">
            <v>1</v>
          </cell>
        </row>
        <row r="3332">
          <cell r="B3332">
            <v>1</v>
          </cell>
        </row>
        <row r="3333">
          <cell r="B3333">
            <v>1</v>
          </cell>
        </row>
        <row r="3334">
          <cell r="B3334">
            <v>1</v>
          </cell>
        </row>
        <row r="3335">
          <cell r="B3335">
            <v>1</v>
          </cell>
        </row>
        <row r="3336">
          <cell r="B3336">
            <v>1</v>
          </cell>
        </row>
        <row r="3337">
          <cell r="B3337">
            <v>1</v>
          </cell>
        </row>
        <row r="3338">
          <cell r="B3338">
            <v>1</v>
          </cell>
        </row>
        <row r="3339">
          <cell r="B3339">
            <v>1</v>
          </cell>
        </row>
        <row r="3340">
          <cell r="B3340">
            <v>2</v>
          </cell>
        </row>
        <row r="3341">
          <cell r="B3341">
            <v>2</v>
          </cell>
        </row>
        <row r="3342">
          <cell r="B3342">
            <v>1</v>
          </cell>
        </row>
        <row r="3343">
          <cell r="B3343">
            <v>1</v>
          </cell>
        </row>
        <row r="3344">
          <cell r="B3344">
            <v>2</v>
          </cell>
        </row>
        <row r="3345">
          <cell r="B3345">
            <v>2</v>
          </cell>
        </row>
        <row r="3346">
          <cell r="B3346">
            <v>1</v>
          </cell>
        </row>
        <row r="3347">
          <cell r="B3347">
            <v>2</v>
          </cell>
        </row>
        <row r="3348">
          <cell r="B3348">
            <v>2</v>
          </cell>
        </row>
        <row r="3349">
          <cell r="B3349">
            <v>2</v>
          </cell>
        </row>
        <row r="3350">
          <cell r="B3350">
            <v>2</v>
          </cell>
        </row>
        <row r="3351">
          <cell r="B3351">
            <v>1</v>
          </cell>
        </row>
        <row r="3352">
          <cell r="B3352">
            <v>1</v>
          </cell>
        </row>
        <row r="3353">
          <cell r="B3353">
            <v>1</v>
          </cell>
        </row>
        <row r="3354">
          <cell r="B3354">
            <v>1</v>
          </cell>
        </row>
        <row r="3355">
          <cell r="B3355">
            <v>1</v>
          </cell>
        </row>
        <row r="3356">
          <cell r="B3356">
            <v>1</v>
          </cell>
        </row>
        <row r="3357">
          <cell r="B3357">
            <v>1</v>
          </cell>
        </row>
        <row r="3358">
          <cell r="B3358">
            <v>1</v>
          </cell>
        </row>
        <row r="3359">
          <cell r="B3359">
            <v>1</v>
          </cell>
        </row>
        <row r="3360">
          <cell r="B3360">
            <v>1</v>
          </cell>
        </row>
        <row r="3361">
          <cell r="B3361">
            <v>1</v>
          </cell>
        </row>
        <row r="3362">
          <cell r="B3362">
            <v>1</v>
          </cell>
        </row>
        <row r="3363">
          <cell r="B3363">
            <v>1</v>
          </cell>
        </row>
        <row r="3364">
          <cell r="B3364">
            <v>1</v>
          </cell>
        </row>
        <row r="3365">
          <cell r="B3365">
            <v>2</v>
          </cell>
        </row>
        <row r="3366">
          <cell r="B3366">
            <v>5</v>
          </cell>
        </row>
        <row r="3367">
          <cell r="B3367">
            <v>3</v>
          </cell>
        </row>
        <row r="3368">
          <cell r="B3368">
            <v>4</v>
          </cell>
        </row>
        <row r="3369">
          <cell r="B3369">
            <v>2</v>
          </cell>
        </row>
        <row r="3370">
          <cell r="B3370">
            <v>2</v>
          </cell>
        </row>
        <row r="3371">
          <cell r="B3371">
            <v>2</v>
          </cell>
        </row>
        <row r="3372">
          <cell r="B3372">
            <v>2</v>
          </cell>
        </row>
        <row r="3373">
          <cell r="B3373">
            <v>2</v>
          </cell>
        </row>
        <row r="3374">
          <cell r="B3374">
            <v>2</v>
          </cell>
        </row>
        <row r="3375">
          <cell r="B3375">
            <v>1</v>
          </cell>
        </row>
        <row r="3376">
          <cell r="B3376">
            <v>2</v>
          </cell>
        </row>
        <row r="3377">
          <cell r="B3377">
            <v>2</v>
          </cell>
        </row>
        <row r="3378">
          <cell r="B3378">
            <v>2</v>
          </cell>
        </row>
        <row r="3379">
          <cell r="B3379">
            <v>2</v>
          </cell>
        </row>
        <row r="3380">
          <cell r="B3380">
            <v>2</v>
          </cell>
        </row>
        <row r="3381">
          <cell r="B3381">
            <v>2</v>
          </cell>
        </row>
        <row r="3382">
          <cell r="B3382">
            <v>3</v>
          </cell>
        </row>
        <row r="3383">
          <cell r="B3383">
            <v>2</v>
          </cell>
        </row>
        <row r="3384">
          <cell r="B3384">
            <v>1</v>
          </cell>
        </row>
        <row r="3385">
          <cell r="B3385">
            <v>1</v>
          </cell>
        </row>
        <row r="3386">
          <cell r="B3386">
            <v>2</v>
          </cell>
        </row>
        <row r="3387">
          <cell r="B3387">
            <v>2</v>
          </cell>
        </row>
        <row r="3388">
          <cell r="B3388">
            <v>2</v>
          </cell>
        </row>
        <row r="3389">
          <cell r="B3389">
            <v>2</v>
          </cell>
        </row>
        <row r="3390">
          <cell r="B3390">
            <v>2</v>
          </cell>
        </row>
        <row r="3391">
          <cell r="B3391">
            <v>2</v>
          </cell>
        </row>
        <row r="3392">
          <cell r="B3392">
            <v>2</v>
          </cell>
        </row>
        <row r="3393">
          <cell r="B3393">
            <v>2</v>
          </cell>
        </row>
        <row r="3394">
          <cell r="B3394">
            <v>2</v>
          </cell>
        </row>
        <row r="3395">
          <cell r="B3395">
            <v>2</v>
          </cell>
        </row>
        <row r="3396">
          <cell r="B3396">
            <v>2</v>
          </cell>
        </row>
        <row r="3397">
          <cell r="B3397">
            <v>2</v>
          </cell>
        </row>
        <row r="3398">
          <cell r="B3398">
            <v>2</v>
          </cell>
        </row>
        <row r="3399">
          <cell r="B3399">
            <v>2</v>
          </cell>
        </row>
        <row r="3400">
          <cell r="B3400">
            <v>2</v>
          </cell>
        </row>
        <row r="3401">
          <cell r="B3401">
            <v>1</v>
          </cell>
        </row>
        <row r="3402">
          <cell r="B3402">
            <v>1</v>
          </cell>
        </row>
        <row r="3403">
          <cell r="B3403">
            <v>1</v>
          </cell>
        </row>
        <row r="3404">
          <cell r="B3404">
            <v>2</v>
          </cell>
        </row>
        <row r="3405">
          <cell r="B3405">
            <v>2</v>
          </cell>
        </row>
        <row r="3406">
          <cell r="B3406">
            <v>2</v>
          </cell>
        </row>
        <row r="3407">
          <cell r="B3407">
            <v>2</v>
          </cell>
        </row>
        <row r="3408">
          <cell r="B3408">
            <v>2</v>
          </cell>
        </row>
        <row r="3409">
          <cell r="B3409">
            <v>2</v>
          </cell>
        </row>
        <row r="3410">
          <cell r="B3410">
            <v>2</v>
          </cell>
        </row>
        <row r="3411">
          <cell r="B3411">
            <v>2</v>
          </cell>
        </row>
        <row r="3412">
          <cell r="B3412">
            <v>3</v>
          </cell>
        </row>
        <row r="3413">
          <cell r="B3413">
            <v>2</v>
          </cell>
        </row>
        <row r="3414">
          <cell r="B3414">
            <v>3</v>
          </cell>
        </row>
        <row r="3415">
          <cell r="B3415">
            <v>2</v>
          </cell>
        </row>
        <row r="3416">
          <cell r="B3416">
            <v>1</v>
          </cell>
        </row>
        <row r="3417">
          <cell r="B3417">
            <v>2</v>
          </cell>
        </row>
        <row r="3418">
          <cell r="B3418">
            <v>2</v>
          </cell>
        </row>
        <row r="3419">
          <cell r="B3419">
            <v>2</v>
          </cell>
        </row>
        <row r="3420">
          <cell r="B3420">
            <v>2</v>
          </cell>
        </row>
        <row r="3421">
          <cell r="B3421">
            <v>2</v>
          </cell>
        </row>
        <row r="3422">
          <cell r="B3422">
            <v>1</v>
          </cell>
        </row>
        <row r="3423">
          <cell r="B3423">
            <v>3</v>
          </cell>
        </row>
        <row r="3424">
          <cell r="B3424">
            <v>2</v>
          </cell>
        </row>
        <row r="3425">
          <cell r="B3425">
            <v>2</v>
          </cell>
        </row>
        <row r="3426">
          <cell r="B3426">
            <v>1</v>
          </cell>
        </row>
        <row r="3427">
          <cell r="B3427">
            <v>3</v>
          </cell>
        </row>
        <row r="3428">
          <cell r="B3428">
            <v>1</v>
          </cell>
        </row>
        <row r="3429">
          <cell r="B3429">
            <v>3</v>
          </cell>
        </row>
        <row r="3430">
          <cell r="B3430">
            <v>2</v>
          </cell>
        </row>
        <row r="3431">
          <cell r="B3431">
            <v>2</v>
          </cell>
        </row>
        <row r="3432">
          <cell r="B3432">
            <v>2</v>
          </cell>
        </row>
        <row r="3433">
          <cell r="B3433">
            <v>1</v>
          </cell>
        </row>
        <row r="3434">
          <cell r="B3434">
            <v>1</v>
          </cell>
        </row>
        <row r="3435">
          <cell r="B3435">
            <v>2</v>
          </cell>
        </row>
        <row r="3436">
          <cell r="B3436">
            <v>3</v>
          </cell>
        </row>
        <row r="3437">
          <cell r="B3437">
            <v>5</v>
          </cell>
        </row>
        <row r="3438">
          <cell r="B3438">
            <v>5</v>
          </cell>
        </row>
        <row r="3439">
          <cell r="B3439">
            <v>5</v>
          </cell>
        </row>
        <row r="3440">
          <cell r="B3440">
            <v>1</v>
          </cell>
        </row>
        <row r="3441">
          <cell r="B3441">
            <v>1</v>
          </cell>
        </row>
        <row r="3442">
          <cell r="B3442">
            <v>2</v>
          </cell>
        </row>
        <row r="3443">
          <cell r="B3443">
            <v>2</v>
          </cell>
        </row>
        <row r="3444">
          <cell r="B3444">
            <v>1</v>
          </cell>
        </row>
        <row r="3445">
          <cell r="B3445">
            <v>2</v>
          </cell>
        </row>
        <row r="3446">
          <cell r="B3446">
            <v>2</v>
          </cell>
        </row>
        <row r="3447">
          <cell r="B3447">
            <v>2</v>
          </cell>
        </row>
        <row r="3448">
          <cell r="B3448">
            <v>2</v>
          </cell>
        </row>
        <row r="3449">
          <cell r="B3449">
            <v>2</v>
          </cell>
        </row>
        <row r="3450">
          <cell r="B3450">
            <v>1</v>
          </cell>
        </row>
        <row r="3451">
          <cell r="B3451">
            <v>1</v>
          </cell>
        </row>
        <row r="3452">
          <cell r="B3452">
            <v>1</v>
          </cell>
        </row>
        <row r="3453">
          <cell r="B3453">
            <v>3</v>
          </cell>
        </row>
        <row r="3454">
          <cell r="B3454">
            <v>2</v>
          </cell>
        </row>
        <row r="3455">
          <cell r="B3455">
            <v>2</v>
          </cell>
        </row>
        <row r="3456">
          <cell r="B3456">
            <v>2</v>
          </cell>
        </row>
        <row r="3457">
          <cell r="B3457">
            <v>2</v>
          </cell>
        </row>
        <row r="3458">
          <cell r="B3458">
            <v>2</v>
          </cell>
        </row>
        <row r="3459">
          <cell r="B3459">
            <v>2</v>
          </cell>
        </row>
        <row r="3460">
          <cell r="B3460">
            <v>1</v>
          </cell>
        </row>
        <row r="3461">
          <cell r="B3461">
            <v>1</v>
          </cell>
        </row>
        <row r="3462">
          <cell r="B3462">
            <v>2</v>
          </cell>
        </row>
        <row r="3463">
          <cell r="B3463">
            <v>2</v>
          </cell>
        </row>
        <row r="3464">
          <cell r="B3464">
            <v>2</v>
          </cell>
        </row>
        <row r="3465">
          <cell r="B3465">
            <v>2</v>
          </cell>
        </row>
        <row r="3466">
          <cell r="B3466">
            <v>2</v>
          </cell>
        </row>
        <row r="3467">
          <cell r="B3467">
            <v>3</v>
          </cell>
        </row>
        <row r="3468">
          <cell r="B3468">
            <v>2</v>
          </cell>
        </row>
        <row r="3469">
          <cell r="B3469">
            <v>1</v>
          </cell>
        </row>
        <row r="3470">
          <cell r="B3470">
            <v>1</v>
          </cell>
        </row>
        <row r="3471">
          <cell r="B3471">
            <v>1</v>
          </cell>
        </row>
        <row r="3472">
          <cell r="B3472">
            <v>2</v>
          </cell>
        </row>
        <row r="3473">
          <cell r="B3473">
            <v>2</v>
          </cell>
        </row>
        <row r="3474">
          <cell r="B3474">
            <v>2</v>
          </cell>
        </row>
        <row r="3475">
          <cell r="B3475">
            <v>2</v>
          </cell>
        </row>
        <row r="3476">
          <cell r="B3476">
            <v>2</v>
          </cell>
        </row>
        <row r="3477">
          <cell r="B3477">
            <v>5</v>
          </cell>
        </row>
        <row r="3478">
          <cell r="B3478">
            <v>2</v>
          </cell>
        </row>
        <row r="3479">
          <cell r="B3479">
            <v>2</v>
          </cell>
        </row>
        <row r="3480">
          <cell r="B3480">
            <v>2</v>
          </cell>
        </row>
        <row r="3481">
          <cell r="B3481">
            <v>2</v>
          </cell>
        </row>
        <row r="3482">
          <cell r="B3482">
            <v>2</v>
          </cell>
        </row>
        <row r="3483">
          <cell r="B3483">
            <v>1</v>
          </cell>
        </row>
        <row r="3484">
          <cell r="B3484">
            <v>2</v>
          </cell>
        </row>
        <row r="3485">
          <cell r="B3485">
            <v>2</v>
          </cell>
        </row>
        <row r="3486">
          <cell r="B3486">
            <v>2</v>
          </cell>
        </row>
        <row r="3487">
          <cell r="B3487">
            <v>2</v>
          </cell>
        </row>
        <row r="3488">
          <cell r="B3488">
            <v>2</v>
          </cell>
        </row>
        <row r="3489">
          <cell r="B3489">
            <v>1</v>
          </cell>
        </row>
        <row r="3490">
          <cell r="B3490">
            <v>3</v>
          </cell>
        </row>
        <row r="3491">
          <cell r="B3491">
            <v>2</v>
          </cell>
        </row>
        <row r="3492">
          <cell r="B3492">
            <v>2</v>
          </cell>
        </row>
        <row r="3493">
          <cell r="B3493">
            <v>2</v>
          </cell>
        </row>
        <row r="3494">
          <cell r="B3494">
            <v>1</v>
          </cell>
        </row>
        <row r="3495">
          <cell r="B3495">
            <v>1</v>
          </cell>
        </row>
        <row r="3496">
          <cell r="B3496">
            <v>6</v>
          </cell>
        </row>
        <row r="3497">
          <cell r="B3497">
            <v>6</v>
          </cell>
        </row>
        <row r="3498">
          <cell r="B3498">
            <v>5</v>
          </cell>
        </row>
        <row r="3499">
          <cell r="B3499">
            <v>5</v>
          </cell>
        </row>
        <row r="3500">
          <cell r="B3500">
            <v>5</v>
          </cell>
        </row>
        <row r="3501">
          <cell r="B3501">
            <v>1</v>
          </cell>
        </row>
        <row r="3502">
          <cell r="B3502">
            <v>1</v>
          </cell>
        </row>
        <row r="3503">
          <cell r="B3503">
            <v>1</v>
          </cell>
        </row>
        <row r="3504">
          <cell r="B3504">
            <v>3</v>
          </cell>
        </row>
        <row r="3505">
          <cell r="B3505">
            <v>1</v>
          </cell>
        </row>
        <row r="3506">
          <cell r="B3506">
            <v>2</v>
          </cell>
        </row>
        <row r="3507">
          <cell r="B3507">
            <v>2</v>
          </cell>
        </row>
        <row r="3508">
          <cell r="B3508">
            <v>2</v>
          </cell>
        </row>
        <row r="3509">
          <cell r="B3509">
            <v>2</v>
          </cell>
        </row>
        <row r="3510">
          <cell r="B3510">
            <v>2</v>
          </cell>
        </row>
        <row r="3511">
          <cell r="B3511">
            <v>2</v>
          </cell>
        </row>
        <row r="3512">
          <cell r="B3512">
            <v>2</v>
          </cell>
        </row>
        <row r="3513">
          <cell r="B3513">
            <v>2</v>
          </cell>
        </row>
        <row r="3514">
          <cell r="B3514">
            <v>2</v>
          </cell>
        </row>
        <row r="3515">
          <cell r="B3515">
            <v>2</v>
          </cell>
        </row>
        <row r="3516">
          <cell r="B3516">
            <v>1</v>
          </cell>
        </row>
        <row r="3517">
          <cell r="B3517">
            <v>1</v>
          </cell>
        </row>
        <row r="3518">
          <cell r="B3518">
            <v>1</v>
          </cell>
        </row>
        <row r="3519">
          <cell r="B3519">
            <v>2</v>
          </cell>
        </row>
        <row r="3520">
          <cell r="B3520">
            <v>5</v>
          </cell>
        </row>
        <row r="3521">
          <cell r="B3521">
            <v>3</v>
          </cell>
        </row>
        <row r="3522">
          <cell r="B3522">
            <v>6</v>
          </cell>
        </row>
        <row r="3523">
          <cell r="B3523">
            <v>6</v>
          </cell>
        </row>
        <row r="3524">
          <cell r="B3524">
            <v>6</v>
          </cell>
        </row>
        <row r="3525">
          <cell r="B3525">
            <v>6</v>
          </cell>
        </row>
        <row r="3526">
          <cell r="B3526">
            <v>6</v>
          </cell>
        </row>
        <row r="3527">
          <cell r="B3527">
            <v>6</v>
          </cell>
        </row>
        <row r="3528">
          <cell r="B3528">
            <v>5</v>
          </cell>
        </row>
        <row r="3529">
          <cell r="B3529">
            <v>1</v>
          </cell>
        </row>
        <row r="3530">
          <cell r="B3530">
            <v>1</v>
          </cell>
        </row>
        <row r="3531">
          <cell r="B3531">
            <v>1</v>
          </cell>
        </row>
        <row r="3532">
          <cell r="B3532">
            <v>1</v>
          </cell>
        </row>
        <row r="3533">
          <cell r="B3533">
            <v>3</v>
          </cell>
        </row>
        <row r="3534">
          <cell r="B3534">
            <v>3</v>
          </cell>
        </row>
        <row r="3535">
          <cell r="B3535">
            <v>1</v>
          </cell>
        </row>
        <row r="3536">
          <cell r="B3536">
            <v>3</v>
          </cell>
        </row>
        <row r="3537">
          <cell r="B3537">
            <v>1</v>
          </cell>
        </row>
        <row r="3538">
          <cell r="B3538">
            <v>1</v>
          </cell>
        </row>
        <row r="3539">
          <cell r="B3539">
            <v>1</v>
          </cell>
        </row>
        <row r="3540">
          <cell r="B3540">
            <v>1</v>
          </cell>
        </row>
        <row r="3541">
          <cell r="B3541">
            <v>2</v>
          </cell>
        </row>
        <row r="3542">
          <cell r="B3542">
            <v>2</v>
          </cell>
        </row>
        <row r="3543">
          <cell r="B3543">
            <v>2</v>
          </cell>
        </row>
        <row r="3544">
          <cell r="B3544">
            <v>3</v>
          </cell>
        </row>
        <row r="3545">
          <cell r="B3545">
            <v>3</v>
          </cell>
        </row>
        <row r="3546">
          <cell r="B3546">
            <v>1</v>
          </cell>
        </row>
        <row r="3547">
          <cell r="B3547">
            <v>1</v>
          </cell>
        </row>
        <row r="3548">
          <cell r="B3548">
            <v>2</v>
          </cell>
        </row>
        <row r="3549">
          <cell r="B3549">
            <v>1</v>
          </cell>
        </row>
        <row r="3550">
          <cell r="B3550">
            <v>1</v>
          </cell>
        </row>
        <row r="3551">
          <cell r="B3551">
            <v>1</v>
          </cell>
        </row>
        <row r="3552">
          <cell r="B3552">
            <v>1</v>
          </cell>
        </row>
        <row r="3553">
          <cell r="B3553">
            <v>1</v>
          </cell>
        </row>
        <row r="3554">
          <cell r="B3554">
            <v>3</v>
          </cell>
        </row>
        <row r="3555">
          <cell r="B3555">
            <v>1</v>
          </cell>
        </row>
        <row r="3556">
          <cell r="B3556">
            <v>1</v>
          </cell>
        </row>
        <row r="3557">
          <cell r="B3557">
            <v>1</v>
          </cell>
        </row>
        <row r="3558">
          <cell r="B3558">
            <v>1</v>
          </cell>
        </row>
        <row r="3559">
          <cell r="B3559">
            <v>5</v>
          </cell>
        </row>
        <row r="3560">
          <cell r="B3560">
            <v>6</v>
          </cell>
        </row>
        <row r="3561">
          <cell r="B3561">
            <v>6</v>
          </cell>
        </row>
        <row r="3562">
          <cell r="B3562">
            <v>1</v>
          </cell>
        </row>
        <row r="3563">
          <cell r="B3563">
            <v>1</v>
          </cell>
        </row>
        <row r="3564">
          <cell r="B3564">
            <v>1</v>
          </cell>
        </row>
        <row r="3565">
          <cell r="B3565">
            <v>1</v>
          </cell>
        </row>
        <row r="3566">
          <cell r="B3566">
            <v>1</v>
          </cell>
        </row>
        <row r="3567">
          <cell r="B3567">
            <v>1</v>
          </cell>
        </row>
        <row r="3568">
          <cell r="B3568">
            <v>2</v>
          </cell>
        </row>
        <row r="3569">
          <cell r="B3569">
            <v>2</v>
          </cell>
        </row>
        <row r="3570">
          <cell r="B3570">
            <v>3</v>
          </cell>
        </row>
        <row r="3571">
          <cell r="B3571">
            <v>3</v>
          </cell>
        </row>
        <row r="3572">
          <cell r="B3572">
            <v>3</v>
          </cell>
        </row>
        <row r="3573">
          <cell r="B3573">
            <v>3</v>
          </cell>
        </row>
        <row r="3574">
          <cell r="B3574">
            <v>1</v>
          </cell>
        </row>
        <row r="3575">
          <cell r="B3575">
            <v>1</v>
          </cell>
        </row>
        <row r="3576">
          <cell r="B3576">
            <v>2</v>
          </cell>
        </row>
        <row r="3577">
          <cell r="B3577">
            <v>2</v>
          </cell>
        </row>
        <row r="3578">
          <cell r="B3578">
            <v>1</v>
          </cell>
        </row>
        <row r="3579">
          <cell r="B3579">
            <v>3</v>
          </cell>
        </row>
        <row r="3580">
          <cell r="B3580">
            <v>3</v>
          </cell>
        </row>
        <row r="3581">
          <cell r="B3581">
            <v>1</v>
          </cell>
        </row>
        <row r="3582">
          <cell r="B3582">
            <v>3</v>
          </cell>
        </row>
        <row r="3583">
          <cell r="B3583">
            <v>5</v>
          </cell>
        </row>
        <row r="3584">
          <cell r="B3584">
            <v>5</v>
          </cell>
        </row>
        <row r="3585">
          <cell r="B3585">
            <v>1</v>
          </cell>
        </row>
        <row r="3586">
          <cell r="B3586">
            <v>1</v>
          </cell>
        </row>
        <row r="3587">
          <cell r="B3587">
            <v>1</v>
          </cell>
        </row>
        <row r="3588">
          <cell r="B3588">
            <v>1</v>
          </cell>
        </row>
        <row r="3589">
          <cell r="B3589">
            <v>5</v>
          </cell>
        </row>
        <row r="3590">
          <cell r="B3590">
            <v>3</v>
          </cell>
        </row>
        <row r="3591">
          <cell r="B3591">
            <v>5</v>
          </cell>
        </row>
        <row r="3592">
          <cell r="B3592">
            <v>5</v>
          </cell>
        </row>
        <row r="3593">
          <cell r="B3593">
            <v>3</v>
          </cell>
        </row>
        <row r="3594">
          <cell r="B3594">
            <v>2</v>
          </cell>
        </row>
        <row r="3595">
          <cell r="B3595">
            <v>1</v>
          </cell>
        </row>
        <row r="3596">
          <cell r="B3596">
            <v>1</v>
          </cell>
        </row>
        <row r="3597">
          <cell r="B3597">
            <v>2</v>
          </cell>
        </row>
        <row r="3598">
          <cell r="B3598">
            <v>2</v>
          </cell>
        </row>
        <row r="3599">
          <cell r="B3599">
            <v>4</v>
          </cell>
        </row>
        <row r="3600">
          <cell r="B3600">
            <v>1</v>
          </cell>
        </row>
        <row r="3601">
          <cell r="B3601">
            <v>1</v>
          </cell>
        </row>
        <row r="3602">
          <cell r="B3602">
            <v>4</v>
          </cell>
        </row>
        <row r="3603">
          <cell r="B3603">
            <v>2</v>
          </cell>
        </row>
        <row r="3604">
          <cell r="B3604">
            <v>5</v>
          </cell>
        </row>
        <row r="3605">
          <cell r="B3605">
            <v>2</v>
          </cell>
        </row>
        <row r="3606">
          <cell r="B3606">
            <v>1</v>
          </cell>
        </row>
        <row r="3607">
          <cell r="B3607">
            <v>1</v>
          </cell>
        </row>
        <row r="3608">
          <cell r="B3608">
            <v>1</v>
          </cell>
        </row>
        <row r="3609">
          <cell r="B3609">
            <v>1</v>
          </cell>
        </row>
        <row r="3610">
          <cell r="B3610">
            <v>5</v>
          </cell>
        </row>
        <row r="3611">
          <cell r="B3611">
            <v>5</v>
          </cell>
        </row>
        <row r="3612">
          <cell r="B3612">
            <v>4</v>
          </cell>
        </row>
        <row r="3613">
          <cell r="B3613">
            <v>2</v>
          </cell>
        </row>
        <row r="3614">
          <cell r="B3614">
            <v>5</v>
          </cell>
        </row>
        <row r="3615">
          <cell r="B3615">
            <v>5</v>
          </cell>
        </row>
        <row r="3616">
          <cell r="B3616">
            <v>5</v>
          </cell>
        </row>
        <row r="3617">
          <cell r="B3617">
            <v>5</v>
          </cell>
        </row>
        <row r="3618">
          <cell r="B3618">
            <v>1</v>
          </cell>
        </row>
        <row r="3619">
          <cell r="B3619">
            <v>1</v>
          </cell>
        </row>
        <row r="3620">
          <cell r="B3620">
            <v>1</v>
          </cell>
        </row>
        <row r="3621">
          <cell r="B3621">
            <v>2</v>
          </cell>
        </row>
        <row r="3622">
          <cell r="B3622">
            <v>5</v>
          </cell>
        </row>
        <row r="3623">
          <cell r="B3623">
            <v>5</v>
          </cell>
        </row>
        <row r="3624">
          <cell r="B3624">
            <v>5</v>
          </cell>
        </row>
        <row r="3625">
          <cell r="B3625">
            <v>5</v>
          </cell>
        </row>
        <row r="3626">
          <cell r="B3626">
            <v>1</v>
          </cell>
        </row>
        <row r="3627">
          <cell r="B3627">
            <v>1</v>
          </cell>
        </row>
        <row r="3628">
          <cell r="B3628">
            <v>1</v>
          </cell>
        </row>
        <row r="3629">
          <cell r="B3629">
            <v>1</v>
          </cell>
        </row>
        <row r="3630">
          <cell r="B3630">
            <v>1</v>
          </cell>
        </row>
        <row r="3631">
          <cell r="B3631">
            <v>5</v>
          </cell>
        </row>
        <row r="3632">
          <cell r="B3632">
            <v>5</v>
          </cell>
        </row>
        <row r="3633">
          <cell r="B3633">
            <v>3</v>
          </cell>
        </row>
        <row r="3634">
          <cell r="B3634">
            <v>5</v>
          </cell>
        </row>
        <row r="3635">
          <cell r="B3635">
            <v>5</v>
          </cell>
        </row>
        <row r="3636">
          <cell r="B3636">
            <v>5</v>
          </cell>
        </row>
        <row r="3637">
          <cell r="B3637">
            <v>5</v>
          </cell>
        </row>
        <row r="3638">
          <cell r="B3638">
            <v>1</v>
          </cell>
        </row>
        <row r="3639">
          <cell r="B3639">
            <v>1</v>
          </cell>
        </row>
        <row r="3640">
          <cell r="B3640">
            <v>1</v>
          </cell>
        </row>
        <row r="3641">
          <cell r="B3641">
            <v>3</v>
          </cell>
        </row>
        <row r="3642">
          <cell r="B3642">
            <v>1</v>
          </cell>
        </row>
        <row r="3643">
          <cell r="B3643">
            <v>1</v>
          </cell>
        </row>
        <row r="3644">
          <cell r="B3644">
            <v>4</v>
          </cell>
        </row>
        <row r="3645">
          <cell r="B3645">
            <v>1</v>
          </cell>
        </row>
        <row r="3646">
          <cell r="B3646">
            <v>1</v>
          </cell>
        </row>
        <row r="3647">
          <cell r="B3647">
            <v>1</v>
          </cell>
        </row>
        <row r="3648">
          <cell r="B3648">
            <v>1</v>
          </cell>
        </row>
        <row r="3649">
          <cell r="B3649">
            <v>1</v>
          </cell>
        </row>
        <row r="3650">
          <cell r="B3650">
            <v>1</v>
          </cell>
        </row>
        <row r="3651">
          <cell r="B3651">
            <v>2</v>
          </cell>
        </row>
        <row r="3652">
          <cell r="B3652">
            <v>1</v>
          </cell>
        </row>
        <row r="3653">
          <cell r="B3653">
            <v>2</v>
          </cell>
        </row>
        <row r="3654">
          <cell r="B3654">
            <v>2</v>
          </cell>
        </row>
        <row r="3655">
          <cell r="B3655">
            <v>5</v>
          </cell>
        </row>
        <row r="3656">
          <cell r="B3656">
            <v>1</v>
          </cell>
        </row>
        <row r="3657">
          <cell r="B3657">
            <v>1</v>
          </cell>
        </row>
        <row r="3658">
          <cell r="B3658">
            <v>1</v>
          </cell>
        </row>
        <row r="3659">
          <cell r="B3659">
            <v>1</v>
          </cell>
        </row>
        <row r="3660">
          <cell r="B3660">
            <v>1</v>
          </cell>
        </row>
        <row r="3661">
          <cell r="B3661">
            <v>1</v>
          </cell>
        </row>
        <row r="3662">
          <cell r="B3662">
            <v>1</v>
          </cell>
        </row>
        <row r="3663">
          <cell r="B3663">
            <v>1</v>
          </cell>
        </row>
        <row r="3664">
          <cell r="B3664">
            <v>1</v>
          </cell>
        </row>
        <row r="3665">
          <cell r="B3665">
            <v>5</v>
          </cell>
        </row>
        <row r="3666">
          <cell r="B3666">
            <v>1</v>
          </cell>
        </row>
        <row r="3667">
          <cell r="B3667">
            <v>1</v>
          </cell>
        </row>
        <row r="3668">
          <cell r="B3668">
            <v>1</v>
          </cell>
        </row>
        <row r="3669">
          <cell r="B3669">
            <v>5</v>
          </cell>
        </row>
        <row r="3670">
          <cell r="B3670">
            <v>5</v>
          </cell>
        </row>
        <row r="3671">
          <cell r="B3671">
            <v>5</v>
          </cell>
        </row>
        <row r="3672">
          <cell r="B3672">
            <v>2</v>
          </cell>
        </row>
        <row r="3673">
          <cell r="B3673">
            <v>2</v>
          </cell>
        </row>
        <row r="3674">
          <cell r="B3674">
            <v>1</v>
          </cell>
        </row>
        <row r="3675">
          <cell r="B3675">
            <v>2</v>
          </cell>
        </row>
        <row r="3676">
          <cell r="B3676">
            <v>2</v>
          </cell>
        </row>
        <row r="3677">
          <cell r="B3677">
            <v>1</v>
          </cell>
        </row>
        <row r="3678">
          <cell r="B3678">
            <v>1</v>
          </cell>
        </row>
        <row r="3679">
          <cell r="B3679">
            <v>1</v>
          </cell>
        </row>
        <row r="3680">
          <cell r="B3680">
            <v>1</v>
          </cell>
        </row>
        <row r="3681">
          <cell r="B3681">
            <v>1</v>
          </cell>
        </row>
        <row r="3682">
          <cell r="B3682">
            <v>1</v>
          </cell>
        </row>
        <row r="3683">
          <cell r="B3683">
            <v>1</v>
          </cell>
        </row>
        <row r="3684">
          <cell r="B3684">
            <v>1</v>
          </cell>
        </row>
        <row r="3685">
          <cell r="B3685">
            <v>1</v>
          </cell>
        </row>
        <row r="3686">
          <cell r="B3686">
            <v>1</v>
          </cell>
        </row>
        <row r="3687">
          <cell r="B3687">
            <v>1</v>
          </cell>
        </row>
        <row r="3688">
          <cell r="B3688">
            <v>2</v>
          </cell>
        </row>
        <row r="3689">
          <cell r="B3689">
            <v>2</v>
          </cell>
        </row>
        <row r="3690">
          <cell r="B3690">
            <v>1</v>
          </cell>
        </row>
        <row r="3691">
          <cell r="B3691">
            <v>1</v>
          </cell>
        </row>
        <row r="3692">
          <cell r="B3692">
            <v>1</v>
          </cell>
        </row>
        <row r="3693">
          <cell r="B3693">
            <v>1</v>
          </cell>
        </row>
        <row r="3694">
          <cell r="B3694">
            <v>1</v>
          </cell>
        </row>
        <row r="3695">
          <cell r="B3695">
            <v>1</v>
          </cell>
        </row>
        <row r="3696">
          <cell r="B3696">
            <v>1</v>
          </cell>
        </row>
        <row r="3697">
          <cell r="B3697">
            <v>1</v>
          </cell>
        </row>
        <row r="3698">
          <cell r="B3698">
            <v>2</v>
          </cell>
        </row>
        <row r="3699">
          <cell r="B3699">
            <v>2</v>
          </cell>
        </row>
        <row r="3700">
          <cell r="B3700">
            <v>1</v>
          </cell>
        </row>
        <row r="3701">
          <cell r="B3701">
            <v>1</v>
          </cell>
        </row>
        <row r="3702">
          <cell r="B3702">
            <v>2</v>
          </cell>
        </row>
        <row r="3703">
          <cell r="B3703">
            <v>1</v>
          </cell>
        </row>
        <row r="3704">
          <cell r="B3704">
            <v>1</v>
          </cell>
        </row>
        <row r="3705">
          <cell r="B3705">
            <v>1</v>
          </cell>
        </row>
        <row r="3706">
          <cell r="B3706">
            <v>1</v>
          </cell>
        </row>
        <row r="3707">
          <cell r="B3707">
            <v>1</v>
          </cell>
        </row>
        <row r="3708">
          <cell r="B3708">
            <v>1</v>
          </cell>
        </row>
        <row r="3709">
          <cell r="B3709">
            <v>3</v>
          </cell>
        </row>
        <row r="3710">
          <cell r="B3710">
            <v>4</v>
          </cell>
        </row>
        <row r="3711">
          <cell r="B3711">
            <v>1</v>
          </cell>
        </row>
        <row r="3712">
          <cell r="B3712">
            <v>1</v>
          </cell>
        </row>
        <row r="3713">
          <cell r="B3713">
            <v>1</v>
          </cell>
        </row>
        <row r="3714">
          <cell r="B3714">
            <v>1</v>
          </cell>
        </row>
        <row r="3715">
          <cell r="B3715">
            <v>1</v>
          </cell>
        </row>
        <row r="3716">
          <cell r="B3716">
            <v>2</v>
          </cell>
        </row>
        <row r="3717">
          <cell r="B3717">
            <v>1</v>
          </cell>
        </row>
        <row r="3718">
          <cell r="B3718">
            <v>1</v>
          </cell>
        </row>
        <row r="3719">
          <cell r="B3719">
            <v>1</v>
          </cell>
        </row>
        <row r="3720">
          <cell r="B3720">
            <v>1</v>
          </cell>
        </row>
        <row r="3721">
          <cell r="B3721">
            <v>2</v>
          </cell>
        </row>
        <row r="3722">
          <cell r="B3722">
            <v>2</v>
          </cell>
        </row>
        <row r="3723">
          <cell r="B3723">
            <v>3</v>
          </cell>
        </row>
        <row r="3724">
          <cell r="B3724">
            <v>1</v>
          </cell>
        </row>
        <row r="3725">
          <cell r="B3725">
            <v>5</v>
          </cell>
        </row>
        <row r="3726">
          <cell r="B3726">
            <v>1</v>
          </cell>
        </row>
        <row r="3727">
          <cell r="B3727">
            <v>1</v>
          </cell>
        </row>
        <row r="3728">
          <cell r="B3728">
            <v>1</v>
          </cell>
        </row>
        <row r="3729">
          <cell r="B3729">
            <v>1</v>
          </cell>
        </row>
        <row r="3730">
          <cell r="B3730">
            <v>1</v>
          </cell>
        </row>
        <row r="3731">
          <cell r="B3731">
            <v>3</v>
          </cell>
        </row>
        <row r="3732">
          <cell r="B3732">
            <v>1</v>
          </cell>
        </row>
        <row r="3733">
          <cell r="B3733">
            <v>1</v>
          </cell>
        </row>
        <row r="3734">
          <cell r="B3734">
            <v>2</v>
          </cell>
        </row>
        <row r="3735">
          <cell r="B3735">
            <v>2</v>
          </cell>
        </row>
        <row r="3736">
          <cell r="B3736">
            <v>5</v>
          </cell>
        </row>
        <row r="3737">
          <cell r="B3737">
            <v>1</v>
          </cell>
        </row>
        <row r="3738">
          <cell r="B3738">
            <v>2</v>
          </cell>
        </row>
        <row r="3739">
          <cell r="B3739">
            <v>2</v>
          </cell>
        </row>
        <row r="3740">
          <cell r="B3740">
            <v>1</v>
          </cell>
        </row>
        <row r="3741">
          <cell r="B3741">
            <v>1</v>
          </cell>
        </row>
        <row r="3742">
          <cell r="B3742">
            <v>2</v>
          </cell>
        </row>
        <row r="3743">
          <cell r="B3743">
            <v>2</v>
          </cell>
        </row>
        <row r="3744">
          <cell r="B3744">
            <v>1</v>
          </cell>
        </row>
        <row r="3745">
          <cell r="B3745">
            <v>1</v>
          </cell>
        </row>
        <row r="3746">
          <cell r="B3746">
            <v>3</v>
          </cell>
        </row>
        <row r="3747">
          <cell r="B3747">
            <v>1</v>
          </cell>
        </row>
        <row r="3748">
          <cell r="B3748">
            <v>2</v>
          </cell>
        </row>
        <row r="3749">
          <cell r="B3749">
            <v>2</v>
          </cell>
        </row>
        <row r="3750">
          <cell r="B3750">
            <v>5</v>
          </cell>
        </row>
        <row r="3751">
          <cell r="B3751">
            <v>1</v>
          </cell>
        </row>
        <row r="3752">
          <cell r="B3752">
            <v>5</v>
          </cell>
        </row>
        <row r="3753">
          <cell r="B3753">
            <v>4</v>
          </cell>
        </row>
        <row r="3754">
          <cell r="B3754">
            <v>3</v>
          </cell>
        </row>
        <row r="3755">
          <cell r="B3755">
            <v>1</v>
          </cell>
        </row>
        <row r="3756">
          <cell r="B3756">
            <v>2</v>
          </cell>
        </row>
        <row r="3757">
          <cell r="B3757">
            <v>2</v>
          </cell>
        </row>
        <row r="3758">
          <cell r="B3758">
            <v>1</v>
          </cell>
        </row>
        <row r="3759">
          <cell r="B3759">
            <v>1</v>
          </cell>
        </row>
        <row r="3760">
          <cell r="B3760">
            <v>2</v>
          </cell>
        </row>
        <row r="3761">
          <cell r="B3761">
            <v>2</v>
          </cell>
        </row>
        <row r="3762">
          <cell r="B3762">
            <v>2</v>
          </cell>
        </row>
        <row r="3763">
          <cell r="B3763">
            <v>1</v>
          </cell>
        </row>
        <row r="3764">
          <cell r="B3764">
            <v>1</v>
          </cell>
        </row>
        <row r="3765">
          <cell r="B3765">
            <v>1</v>
          </cell>
        </row>
        <row r="3766">
          <cell r="B3766">
            <v>1</v>
          </cell>
        </row>
        <row r="3767">
          <cell r="B3767">
            <v>5</v>
          </cell>
        </row>
        <row r="3768">
          <cell r="B3768">
            <v>1</v>
          </cell>
        </row>
        <row r="3769">
          <cell r="B3769">
            <v>1</v>
          </cell>
        </row>
        <row r="3770">
          <cell r="B3770">
            <v>1</v>
          </cell>
        </row>
        <row r="3771">
          <cell r="B3771">
            <v>1</v>
          </cell>
        </row>
        <row r="3772">
          <cell r="B3772">
            <v>1</v>
          </cell>
        </row>
        <row r="3773">
          <cell r="B3773">
            <v>1</v>
          </cell>
        </row>
        <row r="3774">
          <cell r="B3774">
            <v>1</v>
          </cell>
        </row>
        <row r="3775">
          <cell r="B3775">
            <v>1</v>
          </cell>
        </row>
        <row r="3776">
          <cell r="B3776">
            <v>1</v>
          </cell>
        </row>
        <row r="3777">
          <cell r="B3777">
            <v>1</v>
          </cell>
        </row>
        <row r="3778">
          <cell r="B3778">
            <v>1</v>
          </cell>
        </row>
        <row r="3779">
          <cell r="B3779">
            <v>1</v>
          </cell>
        </row>
        <row r="3780">
          <cell r="B3780">
            <v>4</v>
          </cell>
        </row>
        <row r="3781">
          <cell r="B3781">
            <v>1</v>
          </cell>
        </row>
        <row r="3782">
          <cell r="B3782">
            <v>1</v>
          </cell>
        </row>
        <row r="3783">
          <cell r="B3783">
            <v>5</v>
          </cell>
        </row>
        <row r="3784">
          <cell r="B3784">
            <v>1</v>
          </cell>
        </row>
        <row r="3785">
          <cell r="B3785">
            <v>1</v>
          </cell>
        </row>
        <row r="3786">
          <cell r="B3786">
            <v>1</v>
          </cell>
        </row>
        <row r="3787">
          <cell r="B3787">
            <v>3</v>
          </cell>
        </row>
        <row r="3788">
          <cell r="B3788">
            <v>1</v>
          </cell>
        </row>
        <row r="3789">
          <cell r="B3789">
            <v>1</v>
          </cell>
        </row>
        <row r="3790">
          <cell r="B3790">
            <v>1</v>
          </cell>
        </row>
        <row r="3791">
          <cell r="B3791">
            <v>1</v>
          </cell>
        </row>
        <row r="3792">
          <cell r="B3792">
            <v>3</v>
          </cell>
        </row>
        <row r="3793">
          <cell r="B3793">
            <v>1</v>
          </cell>
        </row>
        <row r="3794">
          <cell r="B3794">
            <v>1</v>
          </cell>
        </row>
        <row r="3795">
          <cell r="B3795">
            <v>1</v>
          </cell>
        </row>
        <row r="3796">
          <cell r="B3796">
            <v>1</v>
          </cell>
        </row>
        <row r="3797">
          <cell r="B3797">
            <v>1</v>
          </cell>
        </row>
        <row r="3798">
          <cell r="B3798">
            <v>2</v>
          </cell>
        </row>
        <row r="3799">
          <cell r="B3799">
            <v>2</v>
          </cell>
        </row>
        <row r="3800">
          <cell r="B3800">
            <v>1</v>
          </cell>
        </row>
        <row r="3801">
          <cell r="B3801">
            <v>3</v>
          </cell>
        </row>
        <row r="3802">
          <cell r="B3802">
            <v>5</v>
          </cell>
        </row>
        <row r="3803">
          <cell r="B3803">
            <v>1</v>
          </cell>
        </row>
        <row r="3804">
          <cell r="B3804">
            <v>1</v>
          </cell>
        </row>
        <row r="3805">
          <cell r="B3805">
            <v>1</v>
          </cell>
        </row>
        <row r="3806">
          <cell r="B3806">
            <v>1</v>
          </cell>
        </row>
        <row r="3807">
          <cell r="B3807">
            <v>2</v>
          </cell>
        </row>
        <row r="3808">
          <cell r="B3808">
            <v>3</v>
          </cell>
        </row>
        <row r="3809">
          <cell r="B3809">
            <v>1</v>
          </cell>
        </row>
        <row r="3810">
          <cell r="B3810">
            <v>2</v>
          </cell>
        </row>
        <row r="3811">
          <cell r="B3811">
            <v>2</v>
          </cell>
        </row>
        <row r="3812">
          <cell r="B3812">
            <v>1</v>
          </cell>
        </row>
        <row r="3813">
          <cell r="B3813">
            <v>1</v>
          </cell>
        </row>
        <row r="3814">
          <cell r="B3814">
            <v>5</v>
          </cell>
        </row>
        <row r="3815">
          <cell r="B3815">
            <v>1</v>
          </cell>
        </row>
        <row r="3816">
          <cell r="B3816">
            <v>1</v>
          </cell>
        </row>
        <row r="3817">
          <cell r="B3817">
            <v>1</v>
          </cell>
        </row>
        <row r="3818">
          <cell r="B3818">
            <v>1</v>
          </cell>
        </row>
        <row r="3819">
          <cell r="B3819">
            <v>1</v>
          </cell>
        </row>
        <row r="3820">
          <cell r="B3820">
            <v>1</v>
          </cell>
        </row>
        <row r="3821">
          <cell r="B3821">
            <v>2</v>
          </cell>
        </row>
        <row r="3822">
          <cell r="B3822">
            <v>1</v>
          </cell>
        </row>
        <row r="3823">
          <cell r="B3823">
            <v>1</v>
          </cell>
        </row>
        <row r="3824">
          <cell r="B3824">
            <v>3</v>
          </cell>
        </row>
        <row r="3825">
          <cell r="B3825">
            <v>1</v>
          </cell>
        </row>
        <row r="3826">
          <cell r="B3826">
            <v>3</v>
          </cell>
        </row>
        <row r="3827">
          <cell r="B3827">
            <v>5</v>
          </cell>
        </row>
        <row r="3828">
          <cell r="B3828">
            <v>2</v>
          </cell>
        </row>
        <row r="3829">
          <cell r="B3829">
            <v>1</v>
          </cell>
        </row>
        <row r="3830">
          <cell r="B3830">
            <v>2</v>
          </cell>
        </row>
        <row r="3831">
          <cell r="B3831">
            <v>1</v>
          </cell>
        </row>
        <row r="3832">
          <cell r="B3832">
            <v>1</v>
          </cell>
        </row>
        <row r="3833">
          <cell r="B3833">
            <v>1</v>
          </cell>
        </row>
        <row r="3834">
          <cell r="B3834">
            <v>1</v>
          </cell>
        </row>
        <row r="3835">
          <cell r="B3835">
            <v>1</v>
          </cell>
        </row>
        <row r="3836">
          <cell r="B3836">
            <v>2</v>
          </cell>
        </row>
        <row r="3837">
          <cell r="B3837">
            <v>3</v>
          </cell>
        </row>
        <row r="3838">
          <cell r="B3838">
            <v>3</v>
          </cell>
        </row>
        <row r="3839">
          <cell r="B3839">
            <v>1</v>
          </cell>
        </row>
        <row r="3840">
          <cell r="B3840">
            <v>1</v>
          </cell>
        </row>
        <row r="3841">
          <cell r="B3841">
            <v>1</v>
          </cell>
        </row>
        <row r="3842">
          <cell r="B3842">
            <v>1</v>
          </cell>
        </row>
        <row r="3843">
          <cell r="B3843">
            <v>3</v>
          </cell>
        </row>
        <row r="3844">
          <cell r="B3844">
            <v>5</v>
          </cell>
        </row>
        <row r="3845">
          <cell r="B3845">
            <v>2</v>
          </cell>
        </row>
        <row r="3846">
          <cell r="B3846">
            <v>2</v>
          </cell>
        </row>
        <row r="3847">
          <cell r="B3847">
            <v>3</v>
          </cell>
        </row>
        <row r="3848">
          <cell r="B3848">
            <v>2</v>
          </cell>
        </row>
        <row r="3849">
          <cell r="B3849">
            <v>2</v>
          </cell>
        </row>
        <row r="3850">
          <cell r="B3850">
            <v>3</v>
          </cell>
        </row>
        <row r="3851">
          <cell r="B3851">
            <v>1</v>
          </cell>
        </row>
        <row r="3852">
          <cell r="B3852">
            <v>3</v>
          </cell>
        </row>
        <row r="3853">
          <cell r="B3853">
            <v>1</v>
          </cell>
        </row>
        <row r="3854">
          <cell r="B3854">
            <v>3</v>
          </cell>
        </row>
        <row r="3855">
          <cell r="B3855">
            <v>3</v>
          </cell>
        </row>
        <row r="3856">
          <cell r="B3856">
            <v>3</v>
          </cell>
        </row>
        <row r="3857">
          <cell r="B3857">
            <v>2</v>
          </cell>
        </row>
        <row r="3858">
          <cell r="B3858">
            <v>1</v>
          </cell>
        </row>
        <row r="3859">
          <cell r="B3859">
            <v>1</v>
          </cell>
        </row>
        <row r="3860">
          <cell r="B3860">
            <v>1</v>
          </cell>
        </row>
        <row r="3861">
          <cell r="B3861">
            <v>2</v>
          </cell>
        </row>
        <row r="3862">
          <cell r="B3862">
            <v>2</v>
          </cell>
        </row>
        <row r="3863">
          <cell r="B3863">
            <v>2</v>
          </cell>
        </row>
        <row r="3864">
          <cell r="B3864">
            <v>2</v>
          </cell>
        </row>
        <row r="3865">
          <cell r="B3865">
            <v>2</v>
          </cell>
        </row>
        <row r="3866">
          <cell r="B3866">
            <v>3</v>
          </cell>
        </row>
        <row r="3867">
          <cell r="B3867">
            <v>1</v>
          </cell>
        </row>
        <row r="3868">
          <cell r="B3868">
            <v>3</v>
          </cell>
        </row>
        <row r="3869">
          <cell r="B3869">
            <v>1</v>
          </cell>
        </row>
        <row r="3870">
          <cell r="B3870">
            <v>1</v>
          </cell>
        </row>
        <row r="3871">
          <cell r="B3871">
            <v>3</v>
          </cell>
        </row>
        <row r="3872">
          <cell r="B3872">
            <v>2</v>
          </cell>
        </row>
        <row r="3873">
          <cell r="B3873">
            <v>3</v>
          </cell>
        </row>
        <row r="3874">
          <cell r="B3874">
            <v>3</v>
          </cell>
        </row>
        <row r="3875">
          <cell r="B3875">
            <v>3</v>
          </cell>
        </row>
        <row r="3876">
          <cell r="B3876">
            <v>2</v>
          </cell>
        </row>
        <row r="3877">
          <cell r="B3877">
            <v>2</v>
          </cell>
        </row>
        <row r="3878">
          <cell r="B3878">
            <v>2</v>
          </cell>
        </row>
        <row r="3879">
          <cell r="B3879">
            <v>2</v>
          </cell>
        </row>
        <row r="3880">
          <cell r="B3880">
            <v>1</v>
          </cell>
        </row>
        <row r="3881">
          <cell r="B3881">
            <v>4</v>
          </cell>
        </row>
        <row r="3882">
          <cell r="B3882">
            <v>1</v>
          </cell>
        </row>
        <row r="3883">
          <cell r="B3883">
            <v>1</v>
          </cell>
        </row>
        <row r="3884">
          <cell r="B3884">
            <v>1</v>
          </cell>
        </row>
        <row r="3885">
          <cell r="B3885">
            <v>1</v>
          </cell>
        </row>
        <row r="3886">
          <cell r="B3886">
            <v>3</v>
          </cell>
        </row>
        <row r="3887">
          <cell r="B3887">
            <v>3</v>
          </cell>
        </row>
        <row r="3888">
          <cell r="B3888">
            <v>3</v>
          </cell>
        </row>
        <row r="3889">
          <cell r="B3889">
            <v>1</v>
          </cell>
        </row>
        <row r="3890">
          <cell r="B3890">
            <v>1</v>
          </cell>
        </row>
        <row r="3891">
          <cell r="B3891">
            <v>1</v>
          </cell>
        </row>
        <row r="3892">
          <cell r="B3892">
            <v>2</v>
          </cell>
        </row>
        <row r="3893">
          <cell r="B3893">
            <v>2</v>
          </cell>
        </row>
        <row r="3894">
          <cell r="B3894">
            <v>2</v>
          </cell>
        </row>
        <row r="3895">
          <cell r="B3895">
            <v>5</v>
          </cell>
        </row>
        <row r="3896">
          <cell r="B3896">
            <v>1</v>
          </cell>
        </row>
        <row r="3897">
          <cell r="B3897">
            <v>3</v>
          </cell>
        </row>
        <row r="3898">
          <cell r="B3898">
            <v>2</v>
          </cell>
        </row>
        <row r="3899">
          <cell r="B3899">
            <v>1</v>
          </cell>
        </row>
        <row r="3900">
          <cell r="B3900">
            <v>2</v>
          </cell>
        </row>
        <row r="3901">
          <cell r="B3901">
            <v>2</v>
          </cell>
        </row>
        <row r="3902">
          <cell r="B3902">
            <v>2</v>
          </cell>
        </row>
        <row r="3903">
          <cell r="B3903">
            <v>1</v>
          </cell>
        </row>
        <row r="3904">
          <cell r="B3904">
            <v>4</v>
          </cell>
        </row>
        <row r="3905">
          <cell r="B3905">
            <v>3</v>
          </cell>
        </row>
        <row r="3906">
          <cell r="B3906">
            <v>1</v>
          </cell>
        </row>
        <row r="3907">
          <cell r="B3907">
            <v>1</v>
          </cell>
        </row>
        <row r="3908">
          <cell r="B3908">
            <v>3</v>
          </cell>
        </row>
        <row r="3909">
          <cell r="B3909">
            <v>5</v>
          </cell>
        </row>
        <row r="3910">
          <cell r="B3910">
            <v>5</v>
          </cell>
        </row>
        <row r="3911">
          <cell r="B3911">
            <v>2</v>
          </cell>
        </row>
        <row r="3912">
          <cell r="B3912">
            <v>1</v>
          </cell>
        </row>
        <row r="3913">
          <cell r="B3913">
            <v>2</v>
          </cell>
        </row>
        <row r="3914">
          <cell r="B3914">
            <v>2</v>
          </cell>
        </row>
        <row r="3915">
          <cell r="B3915">
            <v>3</v>
          </cell>
        </row>
        <row r="3916">
          <cell r="B3916">
            <v>3</v>
          </cell>
        </row>
        <row r="3917">
          <cell r="B3917">
            <v>1</v>
          </cell>
        </row>
        <row r="3918">
          <cell r="B3918">
            <v>4</v>
          </cell>
        </row>
        <row r="3919">
          <cell r="B3919">
            <v>6</v>
          </cell>
        </row>
        <row r="3920">
          <cell r="B3920">
            <v>2</v>
          </cell>
        </row>
        <row r="3921">
          <cell r="B3921">
            <v>2</v>
          </cell>
        </row>
        <row r="3922">
          <cell r="B3922">
            <v>5</v>
          </cell>
        </row>
        <row r="3923">
          <cell r="B3923">
            <v>4</v>
          </cell>
        </row>
        <row r="3924">
          <cell r="B3924">
            <v>1</v>
          </cell>
        </row>
        <row r="3925">
          <cell r="B3925">
            <v>3</v>
          </cell>
        </row>
        <row r="3926">
          <cell r="B3926">
            <v>3</v>
          </cell>
        </row>
        <row r="3927">
          <cell r="B3927">
            <v>1</v>
          </cell>
        </row>
        <row r="3928">
          <cell r="B3928">
            <v>1</v>
          </cell>
        </row>
        <row r="3929">
          <cell r="B3929">
            <v>2</v>
          </cell>
        </row>
        <row r="3930">
          <cell r="B3930">
            <v>2</v>
          </cell>
        </row>
        <row r="3931">
          <cell r="B3931">
            <v>3</v>
          </cell>
        </row>
        <row r="3932">
          <cell r="B3932">
            <v>3</v>
          </cell>
        </row>
        <row r="3933">
          <cell r="B3933">
            <v>3</v>
          </cell>
        </row>
        <row r="3934">
          <cell r="B3934">
            <v>3</v>
          </cell>
        </row>
        <row r="3935">
          <cell r="B3935">
            <v>1</v>
          </cell>
        </row>
        <row r="3936">
          <cell r="B3936">
            <v>1</v>
          </cell>
        </row>
        <row r="3937">
          <cell r="B3937">
            <v>3</v>
          </cell>
        </row>
        <row r="3938">
          <cell r="B3938">
            <v>5</v>
          </cell>
        </row>
        <row r="3939">
          <cell r="B3939">
            <v>1</v>
          </cell>
        </row>
        <row r="3940">
          <cell r="B3940">
            <v>2</v>
          </cell>
        </row>
        <row r="3941">
          <cell r="B3941">
            <v>2</v>
          </cell>
        </row>
        <row r="3942">
          <cell r="B3942">
            <v>2</v>
          </cell>
        </row>
        <row r="3943">
          <cell r="B3943">
            <v>1</v>
          </cell>
        </row>
        <row r="3944">
          <cell r="B3944">
            <v>2</v>
          </cell>
        </row>
        <row r="3945">
          <cell r="B3945">
            <v>3</v>
          </cell>
        </row>
        <row r="3946">
          <cell r="B3946">
            <v>2</v>
          </cell>
        </row>
        <row r="3947">
          <cell r="B3947">
            <v>3</v>
          </cell>
        </row>
        <row r="3948">
          <cell r="B3948">
            <v>2</v>
          </cell>
        </row>
        <row r="3949">
          <cell r="B3949">
            <v>3</v>
          </cell>
        </row>
        <row r="3950">
          <cell r="B3950">
            <v>1</v>
          </cell>
        </row>
        <row r="3951">
          <cell r="B3951">
            <v>1</v>
          </cell>
        </row>
        <row r="3952">
          <cell r="B3952">
            <v>1</v>
          </cell>
        </row>
        <row r="3953">
          <cell r="B3953">
            <v>1</v>
          </cell>
        </row>
        <row r="3954">
          <cell r="B3954">
            <v>1</v>
          </cell>
        </row>
        <row r="3955">
          <cell r="B3955">
            <v>2</v>
          </cell>
        </row>
        <row r="3956">
          <cell r="B3956">
            <v>6</v>
          </cell>
        </row>
        <row r="3957">
          <cell r="B3957">
            <v>2</v>
          </cell>
        </row>
        <row r="3958">
          <cell r="B3958">
            <v>1</v>
          </cell>
        </row>
        <row r="3959">
          <cell r="B3959">
            <v>1</v>
          </cell>
        </row>
        <row r="3960">
          <cell r="B3960">
            <v>1</v>
          </cell>
        </row>
        <row r="3961">
          <cell r="B3961">
            <v>3</v>
          </cell>
        </row>
        <row r="3962">
          <cell r="B3962">
            <v>1</v>
          </cell>
        </row>
        <row r="3963">
          <cell r="B3963">
            <v>3</v>
          </cell>
        </row>
        <row r="3964">
          <cell r="B3964">
            <v>4</v>
          </cell>
        </row>
        <row r="3965">
          <cell r="B3965">
            <v>1</v>
          </cell>
        </row>
        <row r="3966">
          <cell r="B3966">
            <v>1</v>
          </cell>
        </row>
        <row r="3967">
          <cell r="B3967">
            <v>2</v>
          </cell>
        </row>
        <row r="3968">
          <cell r="B3968">
            <v>2</v>
          </cell>
        </row>
        <row r="3969">
          <cell r="B3969">
            <v>1</v>
          </cell>
        </row>
        <row r="3970">
          <cell r="B3970">
            <v>1</v>
          </cell>
        </row>
        <row r="3971">
          <cell r="B3971">
            <v>4</v>
          </cell>
        </row>
        <row r="3972">
          <cell r="B3972">
            <v>2</v>
          </cell>
        </row>
        <row r="3973">
          <cell r="B3973">
            <v>4</v>
          </cell>
        </row>
        <row r="3974">
          <cell r="B3974">
            <v>4</v>
          </cell>
        </row>
        <row r="3975">
          <cell r="B3975">
            <v>5</v>
          </cell>
        </row>
        <row r="3976">
          <cell r="B3976">
            <v>5</v>
          </cell>
        </row>
        <row r="3977">
          <cell r="B3977">
            <v>1</v>
          </cell>
        </row>
        <row r="3978">
          <cell r="B3978">
            <v>1</v>
          </cell>
        </row>
        <row r="3979">
          <cell r="B3979">
            <v>4</v>
          </cell>
        </row>
        <row r="3980">
          <cell r="B3980">
            <v>2</v>
          </cell>
        </row>
        <row r="3981">
          <cell r="B3981">
            <v>2</v>
          </cell>
        </row>
        <row r="3982">
          <cell r="B3982">
            <v>2</v>
          </cell>
        </row>
        <row r="3983">
          <cell r="B3983">
            <v>4</v>
          </cell>
        </row>
        <row r="3984">
          <cell r="B3984">
            <v>1</v>
          </cell>
        </row>
        <row r="3985">
          <cell r="B3985">
            <v>4</v>
          </cell>
        </row>
        <row r="3986">
          <cell r="B3986">
            <v>4</v>
          </cell>
        </row>
        <row r="3987">
          <cell r="B3987">
            <v>2</v>
          </cell>
        </row>
        <row r="3988">
          <cell r="B3988">
            <v>6</v>
          </cell>
        </row>
        <row r="3989">
          <cell r="B3989">
            <v>2</v>
          </cell>
        </row>
        <row r="3990">
          <cell r="B3990">
            <v>1</v>
          </cell>
        </row>
        <row r="3991">
          <cell r="B3991">
            <v>1</v>
          </cell>
        </row>
        <row r="3992">
          <cell r="B3992">
            <v>1</v>
          </cell>
        </row>
        <row r="3993">
          <cell r="B3993">
            <v>1</v>
          </cell>
        </row>
        <row r="3994">
          <cell r="B3994">
            <v>6</v>
          </cell>
        </row>
        <row r="3995">
          <cell r="B3995">
            <v>3</v>
          </cell>
        </row>
        <row r="3996">
          <cell r="B3996">
            <v>5</v>
          </cell>
        </row>
        <row r="3997">
          <cell r="B3997">
            <v>5</v>
          </cell>
        </row>
        <row r="3998">
          <cell r="B3998">
            <v>5</v>
          </cell>
        </row>
        <row r="3999">
          <cell r="B3999">
            <v>6</v>
          </cell>
        </row>
        <row r="4000">
          <cell r="B4000">
            <v>6</v>
          </cell>
        </row>
        <row r="4001">
          <cell r="B4001">
            <v>6</v>
          </cell>
        </row>
        <row r="4002">
          <cell r="B4002">
            <v>5</v>
          </cell>
        </row>
        <row r="4003">
          <cell r="B4003">
            <v>5</v>
          </cell>
        </row>
        <row r="4004">
          <cell r="B4004">
            <v>1</v>
          </cell>
        </row>
        <row r="4005">
          <cell r="B4005">
            <v>4</v>
          </cell>
        </row>
        <row r="4006">
          <cell r="B4006">
            <v>4</v>
          </cell>
        </row>
        <row r="4007">
          <cell r="B4007">
            <v>2</v>
          </cell>
        </row>
        <row r="4008">
          <cell r="B4008">
            <v>1</v>
          </cell>
        </row>
        <row r="4009">
          <cell r="B4009">
            <v>2</v>
          </cell>
        </row>
        <row r="4010">
          <cell r="B4010">
            <v>6</v>
          </cell>
        </row>
        <row r="4011">
          <cell r="B4011">
            <v>5</v>
          </cell>
        </row>
        <row r="4012">
          <cell r="B4012">
            <v>5</v>
          </cell>
        </row>
        <row r="4013">
          <cell r="B4013">
            <v>1</v>
          </cell>
        </row>
        <row r="4014">
          <cell r="B4014">
            <v>4</v>
          </cell>
        </row>
        <row r="4015">
          <cell r="B4015">
            <v>6</v>
          </cell>
        </row>
        <row r="4016">
          <cell r="B4016">
            <v>6</v>
          </cell>
        </row>
        <row r="4017">
          <cell r="B4017">
            <v>5</v>
          </cell>
        </row>
        <row r="4018">
          <cell r="B4018">
            <v>6</v>
          </cell>
        </row>
        <row r="4019">
          <cell r="B4019">
            <v>2</v>
          </cell>
        </row>
        <row r="4020">
          <cell r="B4020">
            <v>5</v>
          </cell>
        </row>
        <row r="4021">
          <cell r="B4021">
            <v>5</v>
          </cell>
        </row>
        <row r="4022">
          <cell r="B4022">
            <v>3</v>
          </cell>
        </row>
        <row r="4023">
          <cell r="B4023">
            <v>5</v>
          </cell>
        </row>
        <row r="4024">
          <cell r="B4024">
            <v>5</v>
          </cell>
        </row>
        <row r="4025">
          <cell r="B4025">
            <v>1</v>
          </cell>
        </row>
        <row r="4026">
          <cell r="B4026">
            <v>1</v>
          </cell>
        </row>
        <row r="4027">
          <cell r="B4027">
            <v>1</v>
          </cell>
        </row>
        <row r="4028">
          <cell r="B4028">
            <v>1</v>
          </cell>
        </row>
        <row r="4029">
          <cell r="B4029">
            <v>3</v>
          </cell>
        </row>
        <row r="4030">
          <cell r="B4030">
            <v>5</v>
          </cell>
        </row>
        <row r="4031">
          <cell r="B4031">
            <v>1</v>
          </cell>
        </row>
        <row r="4032">
          <cell r="B4032">
            <v>6</v>
          </cell>
        </row>
        <row r="4033">
          <cell r="B4033">
            <v>1</v>
          </cell>
        </row>
        <row r="4034">
          <cell r="B4034">
            <v>1</v>
          </cell>
        </row>
        <row r="4035">
          <cell r="B4035">
            <v>1</v>
          </cell>
        </row>
        <row r="4036">
          <cell r="B4036">
            <v>1</v>
          </cell>
        </row>
        <row r="4037">
          <cell r="B4037">
            <v>1</v>
          </cell>
        </row>
        <row r="4038">
          <cell r="B4038">
            <v>1</v>
          </cell>
        </row>
        <row r="4039">
          <cell r="B4039">
            <v>3</v>
          </cell>
        </row>
        <row r="4040">
          <cell r="B4040">
            <v>3</v>
          </cell>
        </row>
        <row r="4041">
          <cell r="B4041">
            <v>2</v>
          </cell>
        </row>
        <row r="4042">
          <cell r="B4042">
            <v>1</v>
          </cell>
        </row>
        <row r="4043">
          <cell r="B4043">
            <v>2</v>
          </cell>
        </row>
        <row r="4044">
          <cell r="B4044">
            <v>1</v>
          </cell>
        </row>
        <row r="4045">
          <cell r="B4045">
            <v>1</v>
          </cell>
        </row>
        <row r="4046">
          <cell r="B4046">
            <v>2</v>
          </cell>
        </row>
        <row r="4047">
          <cell r="B4047">
            <v>2</v>
          </cell>
        </row>
        <row r="4048">
          <cell r="B4048">
            <v>4</v>
          </cell>
        </row>
        <row r="4049">
          <cell r="B4049">
            <v>1</v>
          </cell>
        </row>
        <row r="4050">
          <cell r="B4050">
            <v>2</v>
          </cell>
        </row>
        <row r="4051">
          <cell r="B4051">
            <v>2</v>
          </cell>
        </row>
        <row r="4052">
          <cell r="B4052">
            <v>1</v>
          </cell>
        </row>
        <row r="4053">
          <cell r="B4053">
            <v>1</v>
          </cell>
        </row>
        <row r="4054">
          <cell r="B4054">
            <v>1</v>
          </cell>
        </row>
        <row r="4055">
          <cell r="B4055">
            <v>1</v>
          </cell>
        </row>
        <row r="4056">
          <cell r="B4056">
            <v>1</v>
          </cell>
        </row>
        <row r="4057">
          <cell r="B4057">
            <v>1</v>
          </cell>
        </row>
        <row r="4058">
          <cell r="B4058">
            <v>6</v>
          </cell>
        </row>
        <row r="4059">
          <cell r="B4059">
            <v>4</v>
          </cell>
        </row>
        <row r="4060">
          <cell r="B4060">
            <v>3</v>
          </cell>
        </row>
        <row r="4061">
          <cell r="B4061">
            <v>1</v>
          </cell>
        </row>
        <row r="4062">
          <cell r="B4062">
            <v>1</v>
          </cell>
        </row>
        <row r="4063">
          <cell r="B4063">
            <v>1</v>
          </cell>
        </row>
        <row r="4064">
          <cell r="B4064">
            <v>3</v>
          </cell>
        </row>
        <row r="4065">
          <cell r="B4065">
            <v>3</v>
          </cell>
        </row>
        <row r="4066">
          <cell r="B4066">
            <v>2</v>
          </cell>
        </row>
        <row r="4067">
          <cell r="B4067">
            <v>1</v>
          </cell>
        </row>
        <row r="4068">
          <cell r="B4068">
            <v>1</v>
          </cell>
        </row>
        <row r="4069">
          <cell r="B4069">
            <v>2</v>
          </cell>
        </row>
        <row r="4070">
          <cell r="B4070">
            <v>2</v>
          </cell>
        </row>
        <row r="4071">
          <cell r="B4071">
            <v>1</v>
          </cell>
        </row>
        <row r="4072">
          <cell r="B4072">
            <v>1</v>
          </cell>
        </row>
        <row r="4073">
          <cell r="B4073">
            <v>1</v>
          </cell>
        </row>
        <row r="4074">
          <cell r="B4074">
            <v>2</v>
          </cell>
        </row>
        <row r="4075">
          <cell r="B4075">
            <v>1</v>
          </cell>
        </row>
        <row r="4076">
          <cell r="B4076">
            <v>1</v>
          </cell>
        </row>
        <row r="4077">
          <cell r="B4077">
            <v>1</v>
          </cell>
        </row>
        <row r="4078">
          <cell r="B4078">
            <v>1</v>
          </cell>
        </row>
        <row r="4079">
          <cell r="B4079">
            <v>3</v>
          </cell>
        </row>
        <row r="4080">
          <cell r="B4080">
            <v>1</v>
          </cell>
        </row>
        <row r="4081">
          <cell r="B4081">
            <v>1</v>
          </cell>
        </row>
        <row r="4082">
          <cell r="B4082">
            <v>1</v>
          </cell>
        </row>
        <row r="4083">
          <cell r="B4083">
            <v>6</v>
          </cell>
        </row>
        <row r="4084">
          <cell r="B4084">
            <v>2</v>
          </cell>
        </row>
        <row r="4085">
          <cell r="B4085">
            <v>6</v>
          </cell>
        </row>
        <row r="4086">
          <cell r="B4086">
            <v>3</v>
          </cell>
        </row>
        <row r="4087">
          <cell r="B4087">
            <v>3</v>
          </cell>
        </row>
        <row r="4088">
          <cell r="B4088">
            <v>1</v>
          </cell>
        </row>
        <row r="4089">
          <cell r="B4089">
            <v>2</v>
          </cell>
        </row>
        <row r="4090">
          <cell r="B4090">
            <v>2</v>
          </cell>
        </row>
        <row r="4091">
          <cell r="B4091">
            <v>1</v>
          </cell>
        </row>
        <row r="4092">
          <cell r="B4092">
            <v>1</v>
          </cell>
        </row>
        <row r="4093">
          <cell r="B4093">
            <v>1</v>
          </cell>
        </row>
        <row r="4094">
          <cell r="B4094">
            <v>3</v>
          </cell>
        </row>
        <row r="4095">
          <cell r="B4095">
            <v>1</v>
          </cell>
        </row>
        <row r="4096">
          <cell r="B4096">
            <v>1</v>
          </cell>
        </row>
        <row r="4097">
          <cell r="B4097">
            <v>1</v>
          </cell>
        </row>
        <row r="4098">
          <cell r="B4098">
            <v>3</v>
          </cell>
        </row>
        <row r="4099">
          <cell r="B4099">
            <v>3</v>
          </cell>
        </row>
        <row r="4100">
          <cell r="B4100">
            <v>3</v>
          </cell>
        </row>
        <row r="4101">
          <cell r="B4101">
            <v>1</v>
          </cell>
        </row>
        <row r="4102">
          <cell r="B4102">
            <v>2</v>
          </cell>
        </row>
        <row r="4103">
          <cell r="B4103">
            <v>1</v>
          </cell>
        </row>
        <row r="4104">
          <cell r="B4104">
            <v>1</v>
          </cell>
        </row>
        <row r="4105">
          <cell r="B4105">
            <v>1</v>
          </cell>
        </row>
        <row r="4106">
          <cell r="B4106">
            <v>1</v>
          </cell>
        </row>
        <row r="4107">
          <cell r="B4107">
            <v>1</v>
          </cell>
        </row>
        <row r="4108">
          <cell r="B4108">
            <v>2</v>
          </cell>
        </row>
        <row r="4109">
          <cell r="B4109">
            <v>1</v>
          </cell>
        </row>
        <row r="4110">
          <cell r="B4110">
            <v>1</v>
          </cell>
        </row>
        <row r="4111">
          <cell r="B4111">
            <v>1</v>
          </cell>
        </row>
        <row r="4112">
          <cell r="B4112">
            <v>1</v>
          </cell>
        </row>
        <row r="4113">
          <cell r="B4113">
            <v>1</v>
          </cell>
        </row>
        <row r="4114">
          <cell r="B4114">
            <v>1</v>
          </cell>
        </row>
        <row r="4115">
          <cell r="B4115">
            <v>1</v>
          </cell>
        </row>
        <row r="4116">
          <cell r="B4116">
            <v>2</v>
          </cell>
        </row>
        <row r="4117">
          <cell r="B4117">
            <v>1</v>
          </cell>
        </row>
        <row r="4118">
          <cell r="B4118">
            <v>5</v>
          </cell>
        </row>
        <row r="4119">
          <cell r="B4119">
            <v>1</v>
          </cell>
        </row>
        <row r="4120">
          <cell r="B4120">
            <v>2</v>
          </cell>
        </row>
        <row r="4121">
          <cell r="B4121">
            <v>1</v>
          </cell>
        </row>
        <row r="4122">
          <cell r="B4122">
            <v>1</v>
          </cell>
        </row>
        <row r="4123">
          <cell r="B4123">
            <v>3</v>
          </cell>
        </row>
        <row r="4124">
          <cell r="B4124">
            <v>3</v>
          </cell>
        </row>
        <row r="4125">
          <cell r="B4125">
            <v>2</v>
          </cell>
        </row>
        <row r="4126">
          <cell r="B4126">
            <v>1</v>
          </cell>
        </row>
        <row r="4127">
          <cell r="B4127">
            <v>1</v>
          </cell>
        </row>
        <row r="4128">
          <cell r="B4128">
            <v>2</v>
          </cell>
        </row>
        <row r="4129">
          <cell r="B4129">
            <v>6</v>
          </cell>
        </row>
        <row r="4130">
          <cell r="B4130">
            <v>1</v>
          </cell>
        </row>
        <row r="4131">
          <cell r="B4131">
            <v>1</v>
          </cell>
        </row>
        <row r="4132">
          <cell r="B4132">
            <v>1</v>
          </cell>
        </row>
        <row r="4133">
          <cell r="B4133">
            <v>1</v>
          </cell>
        </row>
        <row r="4134">
          <cell r="B4134">
            <v>1</v>
          </cell>
        </row>
        <row r="4135">
          <cell r="B4135">
            <v>3</v>
          </cell>
        </row>
        <row r="4136">
          <cell r="B4136">
            <v>1</v>
          </cell>
        </row>
        <row r="4137">
          <cell r="B4137">
            <v>1</v>
          </cell>
        </row>
        <row r="4138">
          <cell r="B4138">
            <v>1</v>
          </cell>
        </row>
        <row r="4139">
          <cell r="B4139">
            <v>1</v>
          </cell>
        </row>
        <row r="4140">
          <cell r="B4140">
            <v>2</v>
          </cell>
        </row>
        <row r="4141">
          <cell r="B4141">
            <v>3</v>
          </cell>
        </row>
        <row r="4142">
          <cell r="B4142">
            <v>1</v>
          </cell>
        </row>
        <row r="4143">
          <cell r="B4143">
            <v>2</v>
          </cell>
        </row>
        <row r="4144">
          <cell r="B4144">
            <v>1</v>
          </cell>
        </row>
        <row r="4145">
          <cell r="B4145">
            <v>1</v>
          </cell>
        </row>
        <row r="4146">
          <cell r="B4146">
            <v>1</v>
          </cell>
        </row>
        <row r="4147">
          <cell r="B4147">
            <v>1</v>
          </cell>
        </row>
        <row r="4148">
          <cell r="B4148">
            <v>1</v>
          </cell>
        </row>
        <row r="4149">
          <cell r="B4149">
            <v>1</v>
          </cell>
        </row>
        <row r="4150">
          <cell r="B4150">
            <v>1</v>
          </cell>
        </row>
        <row r="4151">
          <cell r="B4151">
            <v>1</v>
          </cell>
        </row>
        <row r="4152">
          <cell r="B4152">
            <v>1</v>
          </cell>
        </row>
        <row r="4153">
          <cell r="B4153">
            <v>1</v>
          </cell>
        </row>
        <row r="4154">
          <cell r="B4154">
            <v>3</v>
          </cell>
        </row>
        <row r="4155">
          <cell r="B4155">
            <v>1</v>
          </cell>
        </row>
        <row r="4156">
          <cell r="B4156">
            <v>2</v>
          </cell>
        </row>
        <row r="4157">
          <cell r="B4157">
            <v>2</v>
          </cell>
        </row>
        <row r="4158">
          <cell r="B4158">
            <v>2</v>
          </cell>
        </row>
        <row r="4159">
          <cell r="B4159">
            <v>2</v>
          </cell>
        </row>
        <row r="4160">
          <cell r="B4160">
            <v>2</v>
          </cell>
        </row>
        <row r="4161">
          <cell r="B4161">
            <v>5</v>
          </cell>
        </row>
        <row r="4162">
          <cell r="B4162">
            <v>1</v>
          </cell>
        </row>
        <row r="4163">
          <cell r="B4163">
            <v>6</v>
          </cell>
        </row>
        <row r="4164">
          <cell r="B4164">
            <v>1</v>
          </cell>
        </row>
        <row r="4165">
          <cell r="B4165">
            <v>1</v>
          </cell>
        </row>
        <row r="4166">
          <cell r="B4166">
            <v>1</v>
          </cell>
        </row>
        <row r="4167">
          <cell r="B4167">
            <v>1</v>
          </cell>
        </row>
        <row r="4168">
          <cell r="B4168">
            <v>1</v>
          </cell>
        </row>
        <row r="4169">
          <cell r="B4169">
            <v>1</v>
          </cell>
        </row>
        <row r="4170">
          <cell r="B4170">
            <v>2</v>
          </cell>
        </row>
        <row r="4171">
          <cell r="B4171">
            <v>2</v>
          </cell>
        </row>
        <row r="4172">
          <cell r="B4172">
            <v>5</v>
          </cell>
        </row>
        <row r="4173">
          <cell r="B4173">
            <v>2</v>
          </cell>
        </row>
        <row r="4174">
          <cell r="B4174">
            <v>6</v>
          </cell>
        </row>
        <row r="4175">
          <cell r="B4175">
            <v>3</v>
          </cell>
        </row>
        <row r="4176">
          <cell r="B4176">
            <v>2</v>
          </cell>
        </row>
        <row r="4177">
          <cell r="B4177">
            <v>2</v>
          </cell>
        </row>
        <row r="4178">
          <cell r="B4178">
            <v>2</v>
          </cell>
        </row>
        <row r="4179">
          <cell r="B4179">
            <v>2</v>
          </cell>
        </row>
        <row r="4180">
          <cell r="B4180">
            <v>1</v>
          </cell>
        </row>
        <row r="4181">
          <cell r="B4181">
            <v>1</v>
          </cell>
        </row>
        <row r="4182">
          <cell r="B4182">
            <v>1</v>
          </cell>
        </row>
        <row r="4183">
          <cell r="B4183">
            <v>1</v>
          </cell>
        </row>
        <row r="4184">
          <cell r="B4184">
            <v>1</v>
          </cell>
        </row>
        <row r="4185">
          <cell r="B4185">
            <v>3</v>
          </cell>
        </row>
        <row r="4186">
          <cell r="B4186">
            <v>1</v>
          </cell>
        </row>
        <row r="4187">
          <cell r="B4187">
            <v>1</v>
          </cell>
        </row>
        <row r="4188">
          <cell r="B4188">
            <v>1</v>
          </cell>
        </row>
        <row r="4189">
          <cell r="B4189">
            <v>1</v>
          </cell>
        </row>
        <row r="4190">
          <cell r="B4190">
            <v>1</v>
          </cell>
        </row>
        <row r="4191">
          <cell r="B4191">
            <v>1</v>
          </cell>
        </row>
        <row r="4192">
          <cell r="B4192">
            <v>1</v>
          </cell>
        </row>
        <row r="4193">
          <cell r="B4193">
            <v>1</v>
          </cell>
        </row>
        <row r="4194">
          <cell r="B4194">
            <v>3</v>
          </cell>
        </row>
        <row r="4195">
          <cell r="B4195">
            <v>1</v>
          </cell>
        </row>
        <row r="4196">
          <cell r="B4196">
            <v>1</v>
          </cell>
        </row>
        <row r="4197">
          <cell r="B4197">
            <v>1</v>
          </cell>
        </row>
        <row r="4198">
          <cell r="B4198">
            <v>1</v>
          </cell>
        </row>
        <row r="4199">
          <cell r="B4199">
            <v>1</v>
          </cell>
        </row>
        <row r="4200">
          <cell r="B4200">
            <v>1</v>
          </cell>
        </row>
        <row r="4201">
          <cell r="B4201">
            <v>3</v>
          </cell>
        </row>
        <row r="4202">
          <cell r="B4202">
            <v>1</v>
          </cell>
        </row>
        <row r="4203">
          <cell r="B4203">
            <v>1</v>
          </cell>
        </row>
        <row r="4204">
          <cell r="B4204">
            <v>5</v>
          </cell>
        </row>
        <row r="4205">
          <cell r="B4205">
            <v>1</v>
          </cell>
        </row>
        <row r="4206">
          <cell r="B4206">
            <v>1</v>
          </cell>
        </row>
        <row r="4207">
          <cell r="B4207">
            <v>2</v>
          </cell>
        </row>
        <row r="4208">
          <cell r="B4208">
            <v>1</v>
          </cell>
        </row>
        <row r="4209">
          <cell r="B4209">
            <v>2</v>
          </cell>
        </row>
        <row r="4210">
          <cell r="B4210">
            <v>2</v>
          </cell>
        </row>
        <row r="4211">
          <cell r="B4211">
            <v>2</v>
          </cell>
        </row>
        <row r="4212">
          <cell r="B4212">
            <v>2</v>
          </cell>
        </row>
        <row r="4213">
          <cell r="B4213">
            <v>1</v>
          </cell>
        </row>
        <row r="4214">
          <cell r="B4214">
            <v>1</v>
          </cell>
        </row>
        <row r="4215">
          <cell r="B4215">
            <v>2</v>
          </cell>
        </row>
        <row r="4216">
          <cell r="B4216">
            <v>2</v>
          </cell>
        </row>
        <row r="4217">
          <cell r="B4217">
            <v>6</v>
          </cell>
        </row>
        <row r="4218">
          <cell r="B4218">
            <v>5</v>
          </cell>
        </row>
        <row r="4219">
          <cell r="B4219">
            <v>1</v>
          </cell>
        </row>
        <row r="4220">
          <cell r="B4220">
            <v>1</v>
          </cell>
        </row>
        <row r="4221">
          <cell r="B4221">
            <v>2</v>
          </cell>
        </row>
        <row r="4222">
          <cell r="B4222">
            <v>3</v>
          </cell>
        </row>
        <row r="4223">
          <cell r="B4223">
            <v>2</v>
          </cell>
        </row>
        <row r="4224">
          <cell r="B4224">
            <v>2</v>
          </cell>
        </row>
        <row r="4225">
          <cell r="B4225">
            <v>2</v>
          </cell>
        </row>
        <row r="4226">
          <cell r="B4226">
            <v>2</v>
          </cell>
        </row>
        <row r="4227">
          <cell r="B4227">
            <v>6</v>
          </cell>
        </row>
        <row r="4228">
          <cell r="B4228">
            <v>1</v>
          </cell>
        </row>
        <row r="4229">
          <cell r="B4229">
            <v>2</v>
          </cell>
        </row>
        <row r="4230">
          <cell r="B4230">
            <v>2</v>
          </cell>
        </row>
        <row r="4231">
          <cell r="B4231">
            <v>2</v>
          </cell>
        </row>
        <row r="4232">
          <cell r="B4232">
            <v>2</v>
          </cell>
        </row>
        <row r="4233">
          <cell r="B4233">
            <v>1</v>
          </cell>
        </row>
        <row r="4234">
          <cell r="B4234">
            <v>2</v>
          </cell>
        </row>
        <row r="4235">
          <cell r="B4235">
            <v>6</v>
          </cell>
        </row>
        <row r="4236">
          <cell r="B4236">
            <v>6</v>
          </cell>
        </row>
        <row r="4237">
          <cell r="B4237">
            <v>2</v>
          </cell>
        </row>
        <row r="4238">
          <cell r="B4238">
            <v>5</v>
          </cell>
        </row>
        <row r="4239">
          <cell r="B4239">
            <v>1</v>
          </cell>
        </row>
        <row r="4240">
          <cell r="B4240">
            <v>4</v>
          </cell>
        </row>
        <row r="4241">
          <cell r="B4241">
            <v>2</v>
          </cell>
        </row>
        <row r="4242">
          <cell r="B4242">
            <v>1</v>
          </cell>
        </row>
        <row r="4243">
          <cell r="B4243">
            <v>1</v>
          </cell>
        </row>
        <row r="4244">
          <cell r="B4244">
            <v>1</v>
          </cell>
        </row>
        <row r="4245">
          <cell r="B4245">
            <v>2</v>
          </cell>
        </row>
        <row r="4246">
          <cell r="B4246">
            <v>2</v>
          </cell>
        </row>
        <row r="4247">
          <cell r="B4247">
            <v>2</v>
          </cell>
        </row>
        <row r="4248">
          <cell r="B4248">
            <v>2</v>
          </cell>
        </row>
        <row r="4249">
          <cell r="B4249">
            <v>3</v>
          </cell>
        </row>
        <row r="4250">
          <cell r="B4250">
            <v>1</v>
          </cell>
        </row>
        <row r="4251">
          <cell r="B4251">
            <v>1</v>
          </cell>
        </row>
        <row r="4252">
          <cell r="B4252">
            <v>2</v>
          </cell>
        </row>
        <row r="4253">
          <cell r="B4253">
            <v>2</v>
          </cell>
        </row>
        <row r="4254">
          <cell r="B4254">
            <v>2</v>
          </cell>
        </row>
        <row r="4255">
          <cell r="B4255">
            <v>2</v>
          </cell>
        </row>
        <row r="4256">
          <cell r="B4256">
            <v>6</v>
          </cell>
        </row>
        <row r="4257">
          <cell r="B4257">
            <v>5</v>
          </cell>
        </row>
        <row r="4258">
          <cell r="B4258">
            <v>2</v>
          </cell>
        </row>
        <row r="4259">
          <cell r="B4259">
            <v>2</v>
          </cell>
        </row>
        <row r="4260">
          <cell r="B4260">
            <v>2</v>
          </cell>
        </row>
        <row r="4261">
          <cell r="B4261">
            <v>2</v>
          </cell>
        </row>
        <row r="4262">
          <cell r="B4262">
            <v>2</v>
          </cell>
        </row>
        <row r="4263">
          <cell r="B4263">
            <v>2</v>
          </cell>
        </row>
        <row r="4264">
          <cell r="B4264">
            <v>2</v>
          </cell>
        </row>
        <row r="4265">
          <cell r="B4265">
            <v>2</v>
          </cell>
        </row>
        <row r="4266">
          <cell r="B4266">
            <v>2</v>
          </cell>
        </row>
        <row r="4267">
          <cell r="B4267">
            <v>2</v>
          </cell>
        </row>
        <row r="4268">
          <cell r="B4268">
            <v>3</v>
          </cell>
        </row>
        <row r="4269">
          <cell r="B4269">
            <v>1</v>
          </cell>
        </row>
        <row r="4270">
          <cell r="B4270">
            <v>3</v>
          </cell>
        </row>
        <row r="4271">
          <cell r="B4271">
            <v>1</v>
          </cell>
        </row>
        <row r="4272">
          <cell r="B4272">
            <v>1</v>
          </cell>
        </row>
        <row r="4273">
          <cell r="B4273">
            <v>1</v>
          </cell>
        </row>
        <row r="4274">
          <cell r="B4274">
            <v>3</v>
          </cell>
        </row>
        <row r="4275">
          <cell r="B4275">
            <v>1</v>
          </cell>
        </row>
        <row r="4276">
          <cell r="B4276">
            <v>1</v>
          </cell>
        </row>
        <row r="4277">
          <cell r="B4277">
            <v>1</v>
          </cell>
        </row>
        <row r="4278">
          <cell r="B4278">
            <v>3</v>
          </cell>
        </row>
        <row r="4279">
          <cell r="B4279">
            <v>1</v>
          </cell>
        </row>
        <row r="4280">
          <cell r="B4280">
            <v>1</v>
          </cell>
        </row>
        <row r="4281">
          <cell r="B4281">
            <v>4</v>
          </cell>
        </row>
        <row r="4282">
          <cell r="B4282">
            <v>6</v>
          </cell>
        </row>
        <row r="4283">
          <cell r="B4283">
            <v>1</v>
          </cell>
        </row>
        <row r="4284">
          <cell r="B4284">
            <v>1</v>
          </cell>
        </row>
        <row r="4285">
          <cell r="B4285">
            <v>1</v>
          </cell>
        </row>
        <row r="4286">
          <cell r="B4286">
            <v>2</v>
          </cell>
        </row>
        <row r="4287">
          <cell r="B4287">
            <v>2</v>
          </cell>
        </row>
        <row r="4288">
          <cell r="B4288">
            <v>6</v>
          </cell>
        </row>
        <row r="4289">
          <cell r="B4289">
            <v>1</v>
          </cell>
        </row>
        <row r="4290">
          <cell r="B4290">
            <v>1</v>
          </cell>
        </row>
        <row r="4291">
          <cell r="B4291">
            <v>1</v>
          </cell>
        </row>
        <row r="4292">
          <cell r="B4292">
            <v>2</v>
          </cell>
        </row>
        <row r="4293">
          <cell r="B4293">
            <v>1</v>
          </cell>
        </row>
        <row r="4294">
          <cell r="B4294">
            <v>1</v>
          </cell>
        </row>
        <row r="4295">
          <cell r="B4295">
            <v>1</v>
          </cell>
        </row>
        <row r="4296">
          <cell r="B4296">
            <v>1</v>
          </cell>
        </row>
        <row r="4297">
          <cell r="B4297">
            <v>2</v>
          </cell>
        </row>
        <row r="4298">
          <cell r="B4298">
            <v>2</v>
          </cell>
        </row>
        <row r="4299">
          <cell r="B4299">
            <v>2</v>
          </cell>
        </row>
        <row r="4300">
          <cell r="B4300">
            <v>2</v>
          </cell>
        </row>
        <row r="4301">
          <cell r="B4301">
            <v>5</v>
          </cell>
        </row>
        <row r="4302">
          <cell r="B4302">
            <v>4</v>
          </cell>
        </row>
        <row r="4303">
          <cell r="B4303">
            <v>1</v>
          </cell>
        </row>
        <row r="4304">
          <cell r="B4304">
            <v>1</v>
          </cell>
        </row>
        <row r="4305">
          <cell r="B4305">
            <v>1</v>
          </cell>
        </row>
        <row r="4306">
          <cell r="B4306">
            <v>1</v>
          </cell>
        </row>
        <row r="4307">
          <cell r="B4307">
            <v>1</v>
          </cell>
        </row>
        <row r="4308">
          <cell r="B4308">
            <v>1</v>
          </cell>
        </row>
        <row r="4309">
          <cell r="B4309">
            <v>2</v>
          </cell>
        </row>
        <row r="4310">
          <cell r="B4310">
            <v>1</v>
          </cell>
        </row>
        <row r="4311">
          <cell r="B4311">
            <v>3</v>
          </cell>
        </row>
        <row r="4312">
          <cell r="B4312">
            <v>1</v>
          </cell>
        </row>
        <row r="4313">
          <cell r="B4313">
            <v>4</v>
          </cell>
        </row>
        <row r="4314">
          <cell r="B4314">
            <v>1</v>
          </cell>
        </row>
        <row r="4315">
          <cell r="B4315">
            <v>6</v>
          </cell>
        </row>
        <row r="4316">
          <cell r="B4316">
            <v>1</v>
          </cell>
        </row>
        <row r="4317">
          <cell r="B4317">
            <v>2</v>
          </cell>
        </row>
        <row r="4318">
          <cell r="B4318">
            <v>1</v>
          </cell>
        </row>
        <row r="4319">
          <cell r="B4319">
            <v>5</v>
          </cell>
        </row>
        <row r="4320">
          <cell r="B4320">
            <v>5</v>
          </cell>
        </row>
        <row r="4321">
          <cell r="B4321">
            <v>1</v>
          </cell>
        </row>
        <row r="4322">
          <cell r="B4322">
            <v>4</v>
          </cell>
        </row>
        <row r="4323">
          <cell r="B4323">
            <v>2</v>
          </cell>
        </row>
        <row r="4324">
          <cell r="B4324">
            <v>5</v>
          </cell>
        </row>
        <row r="4325">
          <cell r="B4325">
            <v>4</v>
          </cell>
        </row>
        <row r="4326">
          <cell r="B4326">
            <v>3</v>
          </cell>
        </row>
        <row r="4327">
          <cell r="B4327">
            <v>5</v>
          </cell>
        </row>
        <row r="4328">
          <cell r="B4328">
            <v>6</v>
          </cell>
        </row>
        <row r="4329">
          <cell r="B4329">
            <v>6</v>
          </cell>
        </row>
        <row r="4330">
          <cell r="B4330">
            <v>2</v>
          </cell>
        </row>
        <row r="4331">
          <cell r="B4331">
            <v>2</v>
          </cell>
        </row>
        <row r="4332">
          <cell r="B4332">
            <v>3</v>
          </cell>
        </row>
        <row r="4333">
          <cell r="B4333">
            <v>5</v>
          </cell>
        </row>
        <row r="4334">
          <cell r="B4334">
            <v>6</v>
          </cell>
        </row>
        <row r="4335">
          <cell r="B4335">
            <v>1</v>
          </cell>
        </row>
        <row r="4336">
          <cell r="B4336">
            <v>6</v>
          </cell>
        </row>
        <row r="4337">
          <cell r="B4337">
            <v>5</v>
          </cell>
        </row>
        <row r="4338">
          <cell r="B4338">
            <v>5</v>
          </cell>
        </row>
        <row r="4339">
          <cell r="B4339">
            <v>2</v>
          </cell>
        </row>
        <row r="4340">
          <cell r="B4340">
            <v>3</v>
          </cell>
        </row>
        <row r="4341">
          <cell r="B4341">
            <v>2</v>
          </cell>
        </row>
        <row r="4342">
          <cell r="B4342">
            <v>2</v>
          </cell>
        </row>
        <row r="4343">
          <cell r="B4343">
            <v>5</v>
          </cell>
        </row>
        <row r="4344">
          <cell r="B4344">
            <v>2</v>
          </cell>
        </row>
        <row r="4345">
          <cell r="B4345">
            <v>2</v>
          </cell>
        </row>
        <row r="4346">
          <cell r="B4346">
            <v>5</v>
          </cell>
        </row>
        <row r="4347">
          <cell r="B4347">
            <v>1</v>
          </cell>
        </row>
        <row r="4348">
          <cell r="B4348">
            <v>3</v>
          </cell>
        </row>
        <row r="4349">
          <cell r="B4349">
            <v>1</v>
          </cell>
        </row>
        <row r="4350">
          <cell r="B4350">
            <v>1</v>
          </cell>
        </row>
        <row r="4351">
          <cell r="B4351">
            <v>5</v>
          </cell>
        </row>
        <row r="4352">
          <cell r="B4352">
            <v>5</v>
          </cell>
        </row>
        <row r="4353">
          <cell r="B4353">
            <v>3</v>
          </cell>
        </row>
        <row r="4354">
          <cell r="B4354">
            <v>1</v>
          </cell>
        </row>
        <row r="4355">
          <cell r="B4355">
            <v>5</v>
          </cell>
        </row>
        <row r="4356">
          <cell r="B4356">
            <v>3</v>
          </cell>
        </row>
        <row r="4357">
          <cell r="B4357">
            <v>2</v>
          </cell>
        </row>
        <row r="4358">
          <cell r="B4358">
            <v>6</v>
          </cell>
        </row>
        <row r="4359">
          <cell r="B4359">
            <v>2</v>
          </cell>
        </row>
        <row r="4360">
          <cell r="B4360">
            <v>6</v>
          </cell>
        </row>
        <row r="4361">
          <cell r="B4361">
            <v>5</v>
          </cell>
        </row>
        <row r="4362">
          <cell r="B4362">
            <v>1</v>
          </cell>
        </row>
        <row r="4363">
          <cell r="B4363">
            <v>3</v>
          </cell>
        </row>
        <row r="4364">
          <cell r="B4364">
            <v>5</v>
          </cell>
        </row>
        <row r="4365">
          <cell r="B4365">
            <v>5</v>
          </cell>
        </row>
        <row r="4366">
          <cell r="B4366">
            <v>2</v>
          </cell>
        </row>
        <row r="4367">
          <cell r="B4367">
            <v>5</v>
          </cell>
        </row>
        <row r="4368">
          <cell r="B4368">
            <v>3</v>
          </cell>
        </row>
        <row r="4369">
          <cell r="B4369">
            <v>6</v>
          </cell>
        </row>
        <row r="4370">
          <cell r="B4370">
            <v>5</v>
          </cell>
        </row>
        <row r="4371">
          <cell r="B4371">
            <v>2</v>
          </cell>
        </row>
        <row r="4372">
          <cell r="B4372">
            <v>2</v>
          </cell>
        </row>
        <row r="4373">
          <cell r="B4373">
            <v>2</v>
          </cell>
        </row>
        <row r="4374">
          <cell r="B4374">
            <v>2</v>
          </cell>
        </row>
        <row r="4375">
          <cell r="B4375">
            <v>2</v>
          </cell>
        </row>
        <row r="4376">
          <cell r="B4376">
            <v>2</v>
          </cell>
        </row>
        <row r="4377">
          <cell r="B4377">
            <v>5</v>
          </cell>
        </row>
        <row r="4378">
          <cell r="B4378">
            <v>2</v>
          </cell>
        </row>
        <row r="4379">
          <cell r="B4379">
            <v>2</v>
          </cell>
        </row>
        <row r="4380">
          <cell r="B4380">
            <v>2</v>
          </cell>
        </row>
        <row r="4381">
          <cell r="B4381">
            <v>1</v>
          </cell>
        </row>
        <row r="4382">
          <cell r="B4382">
            <v>2</v>
          </cell>
        </row>
        <row r="4383">
          <cell r="B4383">
            <v>2</v>
          </cell>
        </row>
        <row r="4384">
          <cell r="B4384">
            <v>2</v>
          </cell>
        </row>
        <row r="4385">
          <cell r="B4385">
            <v>2</v>
          </cell>
        </row>
        <row r="4386">
          <cell r="B4386">
            <v>1</v>
          </cell>
        </row>
        <row r="4387">
          <cell r="B4387">
            <v>2</v>
          </cell>
        </row>
        <row r="4388">
          <cell r="B4388">
            <v>3</v>
          </cell>
        </row>
        <row r="4389">
          <cell r="B4389">
            <v>5</v>
          </cell>
        </row>
        <row r="4390">
          <cell r="B4390">
            <v>1</v>
          </cell>
        </row>
        <row r="4391">
          <cell r="B4391">
            <v>2</v>
          </cell>
        </row>
        <row r="4392">
          <cell r="B4392">
            <v>2</v>
          </cell>
        </row>
        <row r="4393">
          <cell r="B4393">
            <v>1</v>
          </cell>
        </row>
        <row r="4394">
          <cell r="B4394">
            <v>2</v>
          </cell>
        </row>
        <row r="4395">
          <cell r="B4395">
            <v>2</v>
          </cell>
        </row>
        <row r="4396">
          <cell r="B4396">
            <v>3</v>
          </cell>
        </row>
        <row r="4397">
          <cell r="B4397">
            <v>6</v>
          </cell>
        </row>
        <row r="4398">
          <cell r="B4398">
            <v>2</v>
          </cell>
        </row>
        <row r="4399">
          <cell r="B4399">
            <v>2</v>
          </cell>
        </row>
        <row r="4400">
          <cell r="B4400">
            <v>2</v>
          </cell>
        </row>
        <row r="4401">
          <cell r="B4401">
            <v>2</v>
          </cell>
        </row>
        <row r="4402">
          <cell r="B4402">
            <v>3</v>
          </cell>
        </row>
        <row r="4403">
          <cell r="B4403">
            <v>1</v>
          </cell>
        </row>
        <row r="4404">
          <cell r="B4404">
            <v>3</v>
          </cell>
        </row>
        <row r="4405">
          <cell r="B4405">
            <v>1</v>
          </cell>
        </row>
        <row r="4406">
          <cell r="B4406">
            <v>1</v>
          </cell>
        </row>
        <row r="4407">
          <cell r="B4407">
            <v>1</v>
          </cell>
        </row>
        <row r="4408">
          <cell r="B4408">
            <v>1</v>
          </cell>
        </row>
        <row r="4409">
          <cell r="B4409">
            <v>3</v>
          </cell>
        </row>
        <row r="4410">
          <cell r="B4410">
            <v>2</v>
          </cell>
        </row>
        <row r="4411">
          <cell r="B4411">
            <v>2</v>
          </cell>
        </row>
        <row r="4412">
          <cell r="B4412">
            <v>2</v>
          </cell>
        </row>
        <row r="4413">
          <cell r="B4413">
            <v>2</v>
          </cell>
        </row>
        <row r="4414">
          <cell r="B4414">
            <v>3</v>
          </cell>
        </row>
        <row r="4415">
          <cell r="B4415">
            <v>2</v>
          </cell>
        </row>
        <row r="4416">
          <cell r="B4416">
            <v>3</v>
          </cell>
        </row>
        <row r="4417">
          <cell r="B4417">
            <v>1</v>
          </cell>
        </row>
        <row r="4418">
          <cell r="B4418">
            <v>3</v>
          </cell>
        </row>
        <row r="4419">
          <cell r="B4419">
            <v>3</v>
          </cell>
        </row>
        <row r="4420">
          <cell r="B4420">
            <v>2</v>
          </cell>
        </row>
        <row r="4421">
          <cell r="B4421">
            <v>2</v>
          </cell>
        </row>
        <row r="4422">
          <cell r="B4422">
            <v>2</v>
          </cell>
        </row>
        <row r="4423">
          <cell r="B4423">
            <v>2</v>
          </cell>
        </row>
        <row r="4424">
          <cell r="B4424">
            <v>1</v>
          </cell>
        </row>
        <row r="4425">
          <cell r="B4425">
            <v>1</v>
          </cell>
        </row>
        <row r="4426">
          <cell r="B4426">
            <v>1</v>
          </cell>
        </row>
        <row r="4427">
          <cell r="B4427">
            <v>3</v>
          </cell>
        </row>
        <row r="4428">
          <cell r="B4428">
            <v>6</v>
          </cell>
        </row>
        <row r="4429">
          <cell r="B4429">
            <v>2</v>
          </cell>
        </row>
        <row r="4430">
          <cell r="B4430">
            <v>2</v>
          </cell>
        </row>
        <row r="4431">
          <cell r="B4431">
            <v>1</v>
          </cell>
        </row>
        <row r="4432">
          <cell r="B4432">
            <v>2</v>
          </cell>
        </row>
        <row r="4433">
          <cell r="B4433">
            <v>1</v>
          </cell>
        </row>
        <row r="4434">
          <cell r="B4434">
            <v>6</v>
          </cell>
        </row>
        <row r="4435">
          <cell r="B4435">
            <v>3</v>
          </cell>
        </row>
        <row r="4436">
          <cell r="B4436">
            <v>6</v>
          </cell>
        </row>
        <row r="4437">
          <cell r="B4437">
            <v>1</v>
          </cell>
        </row>
        <row r="4438">
          <cell r="B4438">
            <v>1</v>
          </cell>
        </row>
        <row r="4439">
          <cell r="B4439">
            <v>1</v>
          </cell>
        </row>
        <row r="4440">
          <cell r="B4440">
            <v>1</v>
          </cell>
        </row>
        <row r="4441">
          <cell r="B4441">
            <v>3</v>
          </cell>
        </row>
        <row r="4442">
          <cell r="B4442">
            <v>3</v>
          </cell>
        </row>
        <row r="4443">
          <cell r="B4443">
            <v>1</v>
          </cell>
        </row>
        <row r="4444">
          <cell r="B4444">
            <v>1</v>
          </cell>
        </row>
        <row r="4445">
          <cell r="B4445">
            <v>3</v>
          </cell>
        </row>
        <row r="4446">
          <cell r="B4446">
            <v>1</v>
          </cell>
        </row>
        <row r="4447">
          <cell r="B4447">
            <v>1</v>
          </cell>
        </row>
        <row r="4448">
          <cell r="B4448">
            <v>1</v>
          </cell>
        </row>
        <row r="4449">
          <cell r="B4449">
            <v>1</v>
          </cell>
        </row>
        <row r="4450">
          <cell r="B4450">
            <v>1</v>
          </cell>
        </row>
        <row r="4451">
          <cell r="B4451">
            <v>6</v>
          </cell>
        </row>
        <row r="4452">
          <cell r="B4452">
            <v>3</v>
          </cell>
        </row>
        <row r="4453">
          <cell r="B4453">
            <v>2</v>
          </cell>
        </row>
        <row r="4454">
          <cell r="B4454">
            <v>3</v>
          </cell>
        </row>
        <row r="4455">
          <cell r="B4455">
            <v>2</v>
          </cell>
        </row>
        <row r="4456">
          <cell r="B4456">
            <v>6</v>
          </cell>
        </row>
        <row r="4457">
          <cell r="B4457">
            <v>3</v>
          </cell>
        </row>
        <row r="4458">
          <cell r="B4458">
            <v>3</v>
          </cell>
        </row>
        <row r="4459">
          <cell r="B4459">
            <v>2</v>
          </cell>
        </row>
        <row r="4460">
          <cell r="B4460">
            <v>3</v>
          </cell>
        </row>
        <row r="4461">
          <cell r="B4461">
            <v>2</v>
          </cell>
        </row>
        <row r="4462">
          <cell r="B4462">
            <v>3</v>
          </cell>
        </row>
        <row r="4463">
          <cell r="B4463">
            <v>3</v>
          </cell>
        </row>
        <row r="4464">
          <cell r="B4464">
            <v>3</v>
          </cell>
        </row>
        <row r="4465">
          <cell r="B4465">
            <v>3</v>
          </cell>
        </row>
        <row r="4466">
          <cell r="B4466">
            <v>1</v>
          </cell>
        </row>
        <row r="4467">
          <cell r="B4467">
            <v>1</v>
          </cell>
        </row>
        <row r="4468">
          <cell r="B4468">
            <v>1</v>
          </cell>
        </row>
        <row r="4469">
          <cell r="B4469">
            <v>3</v>
          </cell>
        </row>
        <row r="4470">
          <cell r="B4470">
            <v>1</v>
          </cell>
        </row>
        <row r="4471">
          <cell r="B4471">
            <v>1</v>
          </cell>
        </row>
        <row r="4472">
          <cell r="B4472">
            <v>1</v>
          </cell>
        </row>
        <row r="4473">
          <cell r="B4473">
            <v>1</v>
          </cell>
        </row>
        <row r="4474">
          <cell r="B4474">
            <v>1</v>
          </cell>
        </row>
        <row r="4475">
          <cell r="B4475">
            <v>5</v>
          </cell>
        </row>
        <row r="4476">
          <cell r="B4476">
            <v>6</v>
          </cell>
        </row>
        <row r="4477">
          <cell r="B4477">
            <v>1</v>
          </cell>
        </row>
        <row r="4478">
          <cell r="B4478">
            <v>1</v>
          </cell>
        </row>
        <row r="4479">
          <cell r="B4479">
            <v>1</v>
          </cell>
        </row>
        <row r="4480">
          <cell r="B4480">
            <v>1</v>
          </cell>
        </row>
        <row r="4481">
          <cell r="B4481">
            <v>1</v>
          </cell>
        </row>
        <row r="4482">
          <cell r="B4482">
            <v>3</v>
          </cell>
        </row>
        <row r="4483">
          <cell r="B4483">
            <v>6</v>
          </cell>
        </row>
        <row r="4484">
          <cell r="B4484">
            <v>3</v>
          </cell>
        </row>
        <row r="4485">
          <cell r="B4485">
            <v>3</v>
          </cell>
        </row>
        <row r="4486">
          <cell r="B4486">
            <v>3</v>
          </cell>
        </row>
        <row r="4487">
          <cell r="B4487">
            <v>1</v>
          </cell>
        </row>
        <row r="4488">
          <cell r="B4488">
            <v>2</v>
          </cell>
        </row>
        <row r="4489">
          <cell r="B4489">
            <v>3</v>
          </cell>
        </row>
        <row r="4490">
          <cell r="B4490">
            <v>2</v>
          </cell>
        </row>
        <row r="4491">
          <cell r="B4491">
            <v>2</v>
          </cell>
        </row>
        <row r="4492">
          <cell r="B4492">
            <v>3</v>
          </cell>
        </row>
        <row r="4493">
          <cell r="B4493">
            <v>2</v>
          </cell>
        </row>
        <row r="4494">
          <cell r="B4494">
            <v>3</v>
          </cell>
        </row>
        <row r="4495">
          <cell r="B4495">
            <v>3</v>
          </cell>
        </row>
        <row r="4496">
          <cell r="B4496">
            <v>3</v>
          </cell>
        </row>
        <row r="4497">
          <cell r="B4497">
            <v>1</v>
          </cell>
        </row>
        <row r="4498">
          <cell r="B4498">
            <v>1</v>
          </cell>
        </row>
        <row r="4499">
          <cell r="B4499">
            <v>3</v>
          </cell>
        </row>
        <row r="4500">
          <cell r="B4500">
            <v>1</v>
          </cell>
        </row>
        <row r="4501">
          <cell r="B4501">
            <v>6</v>
          </cell>
        </row>
        <row r="4502">
          <cell r="B4502">
            <v>6</v>
          </cell>
        </row>
        <row r="4503">
          <cell r="B4503">
            <v>1</v>
          </cell>
        </row>
        <row r="4504">
          <cell r="B4504">
            <v>1</v>
          </cell>
        </row>
        <row r="4505">
          <cell r="B4505">
            <v>1</v>
          </cell>
        </row>
        <row r="4506">
          <cell r="B4506">
            <v>1</v>
          </cell>
        </row>
        <row r="4507">
          <cell r="B4507">
            <v>6</v>
          </cell>
        </row>
        <row r="4508">
          <cell r="B4508">
            <v>5</v>
          </cell>
        </row>
        <row r="4509">
          <cell r="B4509">
            <v>1</v>
          </cell>
        </row>
        <row r="4510">
          <cell r="B4510">
            <v>1</v>
          </cell>
        </row>
        <row r="4511">
          <cell r="B4511">
            <v>1</v>
          </cell>
        </row>
        <row r="4512">
          <cell r="B4512">
            <v>1</v>
          </cell>
        </row>
        <row r="4513">
          <cell r="B4513">
            <v>3</v>
          </cell>
        </row>
        <row r="4514">
          <cell r="B4514">
            <v>3</v>
          </cell>
        </row>
        <row r="4515">
          <cell r="B4515">
            <v>1</v>
          </cell>
        </row>
        <row r="4516">
          <cell r="B4516">
            <v>3</v>
          </cell>
        </row>
        <row r="4517">
          <cell r="B4517">
            <v>3</v>
          </cell>
        </row>
        <row r="4518">
          <cell r="B4518">
            <v>1</v>
          </cell>
        </row>
        <row r="4519">
          <cell r="B4519">
            <v>3</v>
          </cell>
        </row>
        <row r="4520">
          <cell r="B4520">
            <v>1</v>
          </cell>
        </row>
        <row r="4521">
          <cell r="B4521">
            <v>1</v>
          </cell>
        </row>
        <row r="4522">
          <cell r="B4522">
            <v>1</v>
          </cell>
        </row>
        <row r="4523">
          <cell r="B4523">
            <v>1</v>
          </cell>
        </row>
        <row r="4524">
          <cell r="B4524">
            <v>1</v>
          </cell>
        </row>
        <row r="4525">
          <cell r="B4525">
            <v>1</v>
          </cell>
        </row>
        <row r="4526">
          <cell r="B4526">
            <v>1</v>
          </cell>
        </row>
        <row r="4527">
          <cell r="B4527">
            <v>3</v>
          </cell>
        </row>
        <row r="4528">
          <cell r="B4528">
            <v>2</v>
          </cell>
        </row>
        <row r="4529">
          <cell r="B4529">
            <v>3</v>
          </cell>
        </row>
        <row r="4530">
          <cell r="B4530">
            <v>1</v>
          </cell>
        </row>
        <row r="4531">
          <cell r="B4531">
            <v>1</v>
          </cell>
        </row>
        <row r="4532">
          <cell r="B4532">
            <v>1</v>
          </cell>
        </row>
        <row r="4533">
          <cell r="B4533">
            <v>1</v>
          </cell>
        </row>
        <row r="4534">
          <cell r="B4534">
            <v>1</v>
          </cell>
        </row>
        <row r="4535">
          <cell r="B4535">
            <v>3</v>
          </cell>
        </row>
        <row r="4536">
          <cell r="B4536">
            <v>5</v>
          </cell>
        </row>
        <row r="4537">
          <cell r="B4537">
            <v>2</v>
          </cell>
        </row>
        <row r="4538">
          <cell r="B4538">
            <v>3</v>
          </cell>
        </row>
        <row r="4539">
          <cell r="B4539">
            <v>6</v>
          </cell>
        </row>
        <row r="4540">
          <cell r="B4540">
            <v>2</v>
          </cell>
        </row>
        <row r="4541">
          <cell r="B4541">
            <v>1</v>
          </cell>
        </row>
        <row r="4542">
          <cell r="B4542">
            <v>4</v>
          </cell>
        </row>
        <row r="4543">
          <cell r="B4543">
            <v>1</v>
          </cell>
        </row>
        <row r="4544">
          <cell r="B4544">
            <v>1</v>
          </cell>
        </row>
        <row r="4545">
          <cell r="B4545">
            <v>1</v>
          </cell>
        </row>
        <row r="4546">
          <cell r="B4546">
            <v>1</v>
          </cell>
        </row>
        <row r="4547">
          <cell r="B4547">
            <v>1</v>
          </cell>
        </row>
        <row r="4548">
          <cell r="B4548">
            <v>1</v>
          </cell>
        </row>
        <row r="4549">
          <cell r="B4549">
            <v>1</v>
          </cell>
        </row>
        <row r="4550">
          <cell r="B4550">
            <v>6</v>
          </cell>
        </row>
        <row r="4551">
          <cell r="B4551">
            <v>3</v>
          </cell>
        </row>
        <row r="4552">
          <cell r="B4552">
            <v>3</v>
          </cell>
        </row>
        <row r="4553">
          <cell r="B4553">
            <v>2</v>
          </cell>
        </row>
        <row r="4554">
          <cell r="B4554">
            <v>5</v>
          </cell>
        </row>
        <row r="4555">
          <cell r="B4555">
            <v>6</v>
          </cell>
        </row>
        <row r="4556">
          <cell r="B4556">
            <v>4</v>
          </cell>
        </row>
        <row r="4557">
          <cell r="B4557">
            <v>6</v>
          </cell>
        </row>
        <row r="4558">
          <cell r="B4558">
            <v>4</v>
          </cell>
        </row>
        <row r="4559">
          <cell r="B4559">
            <v>4</v>
          </cell>
        </row>
        <row r="4560">
          <cell r="B4560">
            <v>4</v>
          </cell>
        </row>
        <row r="4561">
          <cell r="B4561">
            <v>4</v>
          </cell>
        </row>
        <row r="4562">
          <cell r="B4562">
            <v>3</v>
          </cell>
        </row>
        <row r="4563">
          <cell r="B4563">
            <v>1</v>
          </cell>
        </row>
        <row r="4564">
          <cell r="B4564">
            <v>1</v>
          </cell>
        </row>
        <row r="4565">
          <cell r="B4565">
            <v>1</v>
          </cell>
        </row>
        <row r="4566">
          <cell r="B4566">
            <v>4</v>
          </cell>
        </row>
        <row r="4567">
          <cell r="B4567">
            <v>3</v>
          </cell>
        </row>
        <row r="4568">
          <cell r="B4568">
            <v>3</v>
          </cell>
        </row>
        <row r="4569">
          <cell r="B4569">
            <v>5</v>
          </cell>
        </row>
        <row r="4570">
          <cell r="B4570">
            <v>3</v>
          </cell>
        </row>
        <row r="4571">
          <cell r="B4571">
            <v>2</v>
          </cell>
        </row>
        <row r="4572">
          <cell r="B4572">
            <v>2</v>
          </cell>
        </row>
        <row r="4573">
          <cell r="B4573">
            <v>6</v>
          </cell>
        </row>
        <row r="4574">
          <cell r="B4574">
            <v>2</v>
          </cell>
        </row>
        <row r="4575">
          <cell r="B4575">
            <v>2</v>
          </cell>
        </row>
        <row r="4576">
          <cell r="B4576">
            <v>6</v>
          </cell>
        </row>
        <row r="4577">
          <cell r="B4577">
            <v>1</v>
          </cell>
        </row>
        <row r="4578">
          <cell r="B4578">
            <v>2</v>
          </cell>
        </row>
        <row r="4579">
          <cell r="B4579">
            <v>6</v>
          </cell>
        </row>
        <row r="4580">
          <cell r="B4580">
            <v>2</v>
          </cell>
        </row>
        <row r="4581">
          <cell r="B4581">
            <v>1</v>
          </cell>
        </row>
        <row r="4582">
          <cell r="B4582">
            <v>1</v>
          </cell>
        </row>
        <row r="4583">
          <cell r="B4583">
            <v>4</v>
          </cell>
        </row>
        <row r="4584">
          <cell r="B4584">
            <v>4</v>
          </cell>
        </row>
        <row r="4585">
          <cell r="B4585">
            <v>1</v>
          </cell>
        </row>
        <row r="4586">
          <cell r="B4586">
            <v>1</v>
          </cell>
        </row>
        <row r="4587">
          <cell r="B4587">
            <v>1</v>
          </cell>
        </row>
        <row r="4588">
          <cell r="B4588">
            <v>1</v>
          </cell>
        </row>
        <row r="4589">
          <cell r="B4589">
            <v>1</v>
          </cell>
        </row>
        <row r="4590">
          <cell r="B4590">
            <v>2</v>
          </cell>
        </row>
        <row r="4591">
          <cell r="B4591">
            <v>3</v>
          </cell>
        </row>
        <row r="4592">
          <cell r="B4592">
            <v>4</v>
          </cell>
        </row>
        <row r="4593">
          <cell r="B4593">
            <v>6</v>
          </cell>
        </row>
        <row r="4594">
          <cell r="B4594">
            <v>3</v>
          </cell>
        </row>
        <row r="4595">
          <cell r="B4595">
            <v>1</v>
          </cell>
        </row>
        <row r="4596">
          <cell r="B4596">
            <v>1</v>
          </cell>
        </row>
        <row r="4597">
          <cell r="B4597">
            <v>1</v>
          </cell>
        </row>
        <row r="4598">
          <cell r="B4598">
            <v>3</v>
          </cell>
        </row>
        <row r="4599">
          <cell r="B4599">
            <v>3</v>
          </cell>
        </row>
        <row r="4600">
          <cell r="B4600">
            <v>4</v>
          </cell>
        </row>
        <row r="4601">
          <cell r="B4601">
            <v>1</v>
          </cell>
        </row>
        <row r="4602">
          <cell r="B4602">
            <v>1</v>
          </cell>
        </row>
        <row r="4603">
          <cell r="B4603">
            <v>3</v>
          </cell>
        </row>
        <row r="4604">
          <cell r="B4604">
            <v>1</v>
          </cell>
        </row>
        <row r="4605">
          <cell r="B4605">
            <v>1</v>
          </cell>
        </row>
        <row r="4606">
          <cell r="B4606">
            <v>1</v>
          </cell>
        </row>
        <row r="4607">
          <cell r="B4607">
            <v>1</v>
          </cell>
        </row>
        <row r="4608">
          <cell r="B4608">
            <v>1</v>
          </cell>
        </row>
        <row r="4609">
          <cell r="B4609">
            <v>1</v>
          </cell>
        </row>
        <row r="4610">
          <cell r="B4610">
            <v>1</v>
          </cell>
        </row>
        <row r="4611">
          <cell r="B4611">
            <v>2</v>
          </cell>
        </row>
        <row r="4612">
          <cell r="B4612">
            <v>2</v>
          </cell>
        </row>
        <row r="4613">
          <cell r="B4613">
            <v>3</v>
          </cell>
        </row>
        <row r="4614">
          <cell r="B4614">
            <v>1</v>
          </cell>
        </row>
        <row r="4615">
          <cell r="B4615">
            <v>1</v>
          </cell>
        </row>
        <row r="4616">
          <cell r="B4616">
            <v>1</v>
          </cell>
        </row>
        <row r="4617">
          <cell r="B4617">
            <v>3</v>
          </cell>
        </row>
        <row r="4618">
          <cell r="B4618">
            <v>3</v>
          </cell>
        </row>
        <row r="4619">
          <cell r="B4619">
            <v>3</v>
          </cell>
        </row>
        <row r="4620">
          <cell r="B4620">
            <v>2</v>
          </cell>
        </row>
        <row r="4621">
          <cell r="B4621">
            <v>2</v>
          </cell>
        </row>
        <row r="4622">
          <cell r="B4622">
            <v>3</v>
          </cell>
        </row>
        <row r="4623">
          <cell r="B4623">
            <v>1</v>
          </cell>
        </row>
        <row r="4624">
          <cell r="B4624">
            <v>1</v>
          </cell>
        </row>
        <row r="4625">
          <cell r="B4625">
            <v>1</v>
          </cell>
        </row>
        <row r="4626">
          <cell r="B4626">
            <v>1</v>
          </cell>
        </row>
        <row r="4627">
          <cell r="B4627">
            <v>1</v>
          </cell>
        </row>
        <row r="4628">
          <cell r="B4628">
            <v>1</v>
          </cell>
        </row>
        <row r="4629">
          <cell r="B4629">
            <v>1</v>
          </cell>
        </row>
        <row r="4630">
          <cell r="B4630">
            <v>1</v>
          </cell>
        </row>
        <row r="4631">
          <cell r="B4631">
            <v>1</v>
          </cell>
        </row>
        <row r="4632">
          <cell r="B4632">
            <v>1</v>
          </cell>
        </row>
        <row r="4633">
          <cell r="B4633">
            <v>2</v>
          </cell>
        </row>
        <row r="4634">
          <cell r="B4634">
            <v>1</v>
          </cell>
        </row>
        <row r="4635">
          <cell r="B4635">
            <v>1</v>
          </cell>
        </row>
        <row r="4636">
          <cell r="B4636">
            <v>1</v>
          </cell>
        </row>
        <row r="4637">
          <cell r="B4637">
            <v>2</v>
          </cell>
        </row>
        <row r="4638">
          <cell r="B4638">
            <v>2</v>
          </cell>
        </row>
        <row r="4639">
          <cell r="B4639">
            <v>2</v>
          </cell>
        </row>
        <row r="4640">
          <cell r="B4640">
            <v>5</v>
          </cell>
        </row>
        <row r="4641">
          <cell r="B4641">
            <v>1</v>
          </cell>
        </row>
        <row r="4642">
          <cell r="B4642">
            <v>5</v>
          </cell>
        </row>
        <row r="4643">
          <cell r="B4643">
            <v>3</v>
          </cell>
        </row>
        <row r="4644">
          <cell r="B4644">
            <v>1</v>
          </cell>
        </row>
        <row r="4645">
          <cell r="B4645">
            <v>2</v>
          </cell>
        </row>
        <row r="4646">
          <cell r="B4646">
            <v>1</v>
          </cell>
        </row>
        <row r="4647">
          <cell r="B4647">
            <v>1</v>
          </cell>
        </row>
        <row r="4648">
          <cell r="B4648">
            <v>1</v>
          </cell>
        </row>
        <row r="4649">
          <cell r="B4649">
            <v>3</v>
          </cell>
        </row>
        <row r="4650">
          <cell r="B4650">
            <v>2</v>
          </cell>
        </row>
        <row r="4651">
          <cell r="B4651">
            <v>1</v>
          </cell>
        </row>
        <row r="4652">
          <cell r="B4652">
            <v>1</v>
          </cell>
        </row>
        <row r="4653">
          <cell r="B4653">
            <v>2</v>
          </cell>
        </row>
        <row r="4654">
          <cell r="B4654">
            <v>2</v>
          </cell>
        </row>
        <row r="4655">
          <cell r="B4655">
            <v>2</v>
          </cell>
        </row>
        <row r="4656">
          <cell r="B4656">
            <v>1</v>
          </cell>
        </row>
        <row r="4657">
          <cell r="B4657">
            <v>5</v>
          </cell>
        </row>
        <row r="4658">
          <cell r="B4658">
            <v>3</v>
          </cell>
        </row>
        <row r="4659">
          <cell r="B4659">
            <v>3</v>
          </cell>
        </row>
        <row r="4660">
          <cell r="B4660">
            <v>5</v>
          </cell>
        </row>
        <row r="4661">
          <cell r="B4661">
            <v>1</v>
          </cell>
        </row>
        <row r="4662">
          <cell r="B4662">
            <v>2</v>
          </cell>
        </row>
        <row r="4663">
          <cell r="B4663">
            <v>1</v>
          </cell>
        </row>
        <row r="4664">
          <cell r="B4664">
            <v>1</v>
          </cell>
        </row>
        <row r="4665">
          <cell r="B4665">
            <v>1</v>
          </cell>
        </row>
        <row r="4666">
          <cell r="B4666">
            <v>1</v>
          </cell>
        </row>
        <row r="4667">
          <cell r="B4667">
            <v>1</v>
          </cell>
        </row>
        <row r="4668">
          <cell r="B4668">
            <v>4</v>
          </cell>
        </row>
        <row r="4669">
          <cell r="B4669">
            <v>3</v>
          </cell>
        </row>
        <row r="4670">
          <cell r="B4670">
            <v>3</v>
          </cell>
        </row>
        <row r="4671">
          <cell r="B4671">
            <v>6</v>
          </cell>
        </row>
        <row r="4672">
          <cell r="B4672">
            <v>2</v>
          </cell>
        </row>
        <row r="4673">
          <cell r="B4673">
            <v>4</v>
          </cell>
        </row>
        <row r="4674">
          <cell r="B4674">
            <v>1</v>
          </cell>
        </row>
        <row r="4675">
          <cell r="B4675">
            <v>3</v>
          </cell>
        </row>
        <row r="4676">
          <cell r="B4676">
            <v>2</v>
          </cell>
        </row>
        <row r="4677">
          <cell r="B4677">
            <v>2</v>
          </cell>
        </row>
        <row r="4678">
          <cell r="B4678">
            <v>5</v>
          </cell>
        </row>
        <row r="4679">
          <cell r="B4679">
            <v>3</v>
          </cell>
        </row>
        <row r="4680">
          <cell r="B4680">
            <v>6</v>
          </cell>
        </row>
        <row r="4681">
          <cell r="B4681">
            <v>3</v>
          </cell>
        </row>
        <row r="4682">
          <cell r="B4682">
            <v>1</v>
          </cell>
        </row>
        <row r="4683">
          <cell r="B4683">
            <v>1</v>
          </cell>
        </row>
        <row r="4684">
          <cell r="B4684">
            <v>2</v>
          </cell>
        </row>
        <row r="4685">
          <cell r="B4685">
            <v>6</v>
          </cell>
        </row>
        <row r="4686">
          <cell r="B4686">
            <v>3</v>
          </cell>
        </row>
        <row r="4687">
          <cell r="B4687">
            <v>3</v>
          </cell>
        </row>
        <row r="4688">
          <cell r="B4688">
            <v>3</v>
          </cell>
        </row>
        <row r="4689">
          <cell r="B4689">
            <v>3</v>
          </cell>
        </row>
        <row r="4690">
          <cell r="B4690">
            <v>3</v>
          </cell>
        </row>
        <row r="4691">
          <cell r="B4691">
            <v>1</v>
          </cell>
        </row>
        <row r="4692">
          <cell r="B4692">
            <v>5</v>
          </cell>
        </row>
        <row r="4693">
          <cell r="B4693">
            <v>5</v>
          </cell>
        </row>
        <row r="4694">
          <cell r="B4694">
            <v>1</v>
          </cell>
        </row>
        <row r="4695">
          <cell r="B4695">
            <v>6</v>
          </cell>
        </row>
        <row r="4696">
          <cell r="B4696">
            <v>1</v>
          </cell>
        </row>
        <row r="4697">
          <cell r="B4697">
            <v>1</v>
          </cell>
        </row>
        <row r="4698">
          <cell r="B4698">
            <v>4</v>
          </cell>
        </row>
        <row r="4699">
          <cell r="B4699">
            <v>5</v>
          </cell>
        </row>
        <row r="4700">
          <cell r="B4700">
            <v>2</v>
          </cell>
        </row>
        <row r="4701">
          <cell r="B4701">
            <v>2</v>
          </cell>
        </row>
        <row r="4702">
          <cell r="B4702">
            <v>1</v>
          </cell>
        </row>
        <row r="4703">
          <cell r="B4703">
            <v>1</v>
          </cell>
        </row>
        <row r="4704">
          <cell r="B4704">
            <v>6</v>
          </cell>
        </row>
        <row r="4705">
          <cell r="B4705">
            <v>1</v>
          </cell>
        </row>
        <row r="4706">
          <cell r="B4706">
            <v>6</v>
          </cell>
        </row>
        <row r="4707">
          <cell r="B4707">
            <v>2</v>
          </cell>
        </row>
        <row r="4708">
          <cell r="B4708">
            <v>2</v>
          </cell>
        </row>
        <row r="4709">
          <cell r="B4709">
            <v>2</v>
          </cell>
        </row>
        <row r="4710">
          <cell r="B4710">
            <v>2</v>
          </cell>
        </row>
        <row r="4711">
          <cell r="B4711">
            <v>2</v>
          </cell>
        </row>
        <row r="4712">
          <cell r="B4712">
            <v>1</v>
          </cell>
        </row>
        <row r="4713">
          <cell r="B4713">
            <v>3</v>
          </cell>
        </row>
        <row r="4714">
          <cell r="B4714">
            <v>3</v>
          </cell>
        </row>
        <row r="4715">
          <cell r="B4715">
            <v>6</v>
          </cell>
        </row>
        <row r="4716">
          <cell r="B4716">
            <v>1</v>
          </cell>
        </row>
        <row r="4717">
          <cell r="B4717">
            <v>1</v>
          </cell>
        </row>
        <row r="4718">
          <cell r="B4718">
            <v>6</v>
          </cell>
        </row>
        <row r="4719">
          <cell r="B4719">
            <v>6</v>
          </cell>
        </row>
        <row r="4720">
          <cell r="B4720">
            <v>1</v>
          </cell>
        </row>
        <row r="4721">
          <cell r="B4721">
            <v>2</v>
          </cell>
        </row>
        <row r="4722">
          <cell r="B4722">
            <v>6</v>
          </cell>
        </row>
        <row r="4723">
          <cell r="B4723">
            <v>1</v>
          </cell>
        </row>
        <row r="4724">
          <cell r="B4724">
            <v>2</v>
          </cell>
        </row>
        <row r="4725">
          <cell r="B4725">
            <v>2</v>
          </cell>
        </row>
        <row r="4726">
          <cell r="B4726">
            <v>1</v>
          </cell>
        </row>
        <row r="4727">
          <cell r="B4727">
            <v>1</v>
          </cell>
        </row>
        <row r="4728">
          <cell r="B4728">
            <v>2</v>
          </cell>
        </row>
        <row r="4729">
          <cell r="B4729">
            <v>4</v>
          </cell>
        </row>
        <row r="4730">
          <cell r="B4730">
            <v>1</v>
          </cell>
        </row>
        <row r="4731">
          <cell r="B4731">
            <v>2</v>
          </cell>
        </row>
        <row r="4732">
          <cell r="B4732">
            <v>2</v>
          </cell>
        </row>
        <row r="4733">
          <cell r="B4733">
            <v>1</v>
          </cell>
        </row>
        <row r="4734">
          <cell r="B4734">
            <v>6</v>
          </cell>
        </row>
        <row r="4735">
          <cell r="B4735">
            <v>1</v>
          </cell>
        </row>
        <row r="4736">
          <cell r="B4736">
            <v>4</v>
          </cell>
        </row>
        <row r="4737">
          <cell r="B4737">
            <v>1</v>
          </cell>
        </row>
        <row r="4738">
          <cell r="B4738">
            <v>1</v>
          </cell>
        </row>
        <row r="4739">
          <cell r="B4739">
            <v>1</v>
          </cell>
        </row>
        <row r="4740">
          <cell r="B4740">
            <v>1</v>
          </cell>
        </row>
        <row r="4741">
          <cell r="B4741">
            <v>2</v>
          </cell>
        </row>
        <row r="4742">
          <cell r="B4742">
            <v>1</v>
          </cell>
        </row>
        <row r="4743">
          <cell r="B4743">
            <v>4</v>
          </cell>
        </row>
        <row r="4744">
          <cell r="B4744">
            <v>3</v>
          </cell>
        </row>
        <row r="4745">
          <cell r="B4745">
            <v>2</v>
          </cell>
        </row>
        <row r="4746">
          <cell r="B4746">
            <v>4</v>
          </cell>
        </row>
        <row r="4747">
          <cell r="B4747">
            <v>1</v>
          </cell>
        </row>
        <row r="4748">
          <cell r="B4748">
            <v>1</v>
          </cell>
        </row>
        <row r="4749">
          <cell r="B4749">
            <v>1</v>
          </cell>
        </row>
        <row r="4750">
          <cell r="B4750">
            <v>1</v>
          </cell>
        </row>
        <row r="4751">
          <cell r="B4751">
            <v>1</v>
          </cell>
        </row>
        <row r="4752">
          <cell r="B4752">
            <v>1</v>
          </cell>
        </row>
        <row r="4753">
          <cell r="B4753">
            <v>4</v>
          </cell>
        </row>
        <row r="4754">
          <cell r="B4754">
            <v>6</v>
          </cell>
        </row>
        <row r="4755">
          <cell r="B4755">
            <v>1</v>
          </cell>
        </row>
        <row r="4756">
          <cell r="B4756">
            <v>1</v>
          </cell>
        </row>
        <row r="4757">
          <cell r="B4757">
            <v>4</v>
          </cell>
        </row>
        <row r="4758">
          <cell r="B4758">
            <v>3</v>
          </cell>
        </row>
        <row r="4759">
          <cell r="B4759">
            <v>4</v>
          </cell>
        </row>
        <row r="4760">
          <cell r="B4760">
            <v>1</v>
          </cell>
        </row>
        <row r="4761">
          <cell r="B4761">
            <v>6</v>
          </cell>
        </row>
        <row r="4762">
          <cell r="B4762">
            <v>4</v>
          </cell>
        </row>
        <row r="4763">
          <cell r="B4763">
            <v>1</v>
          </cell>
        </row>
        <row r="4764">
          <cell r="B4764">
            <v>6</v>
          </cell>
        </row>
        <row r="4765">
          <cell r="B4765">
            <v>6</v>
          </cell>
        </row>
        <row r="4766">
          <cell r="B4766">
            <v>1</v>
          </cell>
        </row>
        <row r="4767">
          <cell r="B4767">
            <v>1</v>
          </cell>
        </row>
        <row r="4768">
          <cell r="B4768">
            <v>1</v>
          </cell>
        </row>
        <row r="4769">
          <cell r="B4769">
            <v>3</v>
          </cell>
        </row>
        <row r="4770">
          <cell r="B4770">
            <v>3</v>
          </cell>
        </row>
        <row r="4771">
          <cell r="B4771">
            <v>3</v>
          </cell>
        </row>
        <row r="4772">
          <cell r="B4772">
            <v>1</v>
          </cell>
        </row>
        <row r="4773">
          <cell r="B4773">
            <v>1</v>
          </cell>
        </row>
        <row r="4774">
          <cell r="B4774">
            <v>4</v>
          </cell>
        </row>
        <row r="4775">
          <cell r="B4775">
            <v>1</v>
          </cell>
        </row>
        <row r="4776">
          <cell r="B4776">
            <v>6</v>
          </cell>
        </row>
        <row r="4777">
          <cell r="B4777">
            <v>6</v>
          </cell>
        </row>
        <row r="4778">
          <cell r="B4778">
            <v>4</v>
          </cell>
        </row>
        <row r="4779">
          <cell r="B4779">
            <v>3</v>
          </cell>
        </row>
        <row r="4780">
          <cell r="B4780">
            <v>3</v>
          </cell>
        </row>
        <row r="4781">
          <cell r="B4781">
            <v>3</v>
          </cell>
        </row>
        <row r="4782">
          <cell r="B4782">
            <v>1</v>
          </cell>
        </row>
        <row r="4783">
          <cell r="B4783">
            <v>2</v>
          </cell>
        </row>
        <row r="4784">
          <cell r="B4784">
            <v>2</v>
          </cell>
        </row>
        <row r="4785">
          <cell r="B4785">
            <v>2</v>
          </cell>
        </row>
        <row r="4786">
          <cell r="B4786">
            <v>2</v>
          </cell>
        </row>
        <row r="4787">
          <cell r="B4787">
            <v>4</v>
          </cell>
        </row>
        <row r="4788">
          <cell r="B4788">
            <v>2</v>
          </cell>
        </row>
        <row r="4789">
          <cell r="B4789">
            <v>2</v>
          </cell>
        </row>
        <row r="4790">
          <cell r="B4790">
            <v>2</v>
          </cell>
        </row>
        <row r="4791">
          <cell r="B4791">
            <v>2</v>
          </cell>
        </row>
        <row r="4792">
          <cell r="B4792">
            <v>1</v>
          </cell>
        </row>
        <row r="4793">
          <cell r="B4793">
            <v>1</v>
          </cell>
        </row>
        <row r="4794">
          <cell r="B4794">
            <v>1</v>
          </cell>
        </row>
        <row r="4795">
          <cell r="B4795">
            <v>1</v>
          </cell>
        </row>
        <row r="4796">
          <cell r="B4796">
            <v>2</v>
          </cell>
        </row>
        <row r="4797">
          <cell r="B4797">
            <v>1</v>
          </cell>
        </row>
        <row r="4798">
          <cell r="B4798">
            <v>1</v>
          </cell>
        </row>
        <row r="4799">
          <cell r="B4799">
            <v>1</v>
          </cell>
        </row>
        <row r="4800">
          <cell r="B4800">
            <v>2</v>
          </cell>
        </row>
        <row r="4801">
          <cell r="B4801">
            <v>4</v>
          </cell>
        </row>
        <row r="4802">
          <cell r="B4802">
            <v>1</v>
          </cell>
        </row>
        <row r="4803">
          <cell r="B4803">
            <v>2</v>
          </cell>
        </row>
        <row r="4804">
          <cell r="B4804">
            <v>4</v>
          </cell>
        </row>
        <row r="4805">
          <cell r="B4805">
            <v>2</v>
          </cell>
        </row>
        <row r="4806">
          <cell r="B4806">
            <v>1</v>
          </cell>
        </row>
        <row r="4807">
          <cell r="B4807">
            <v>4</v>
          </cell>
        </row>
        <row r="4808">
          <cell r="B4808">
            <v>1</v>
          </cell>
        </row>
        <row r="4809">
          <cell r="B4809">
            <v>4</v>
          </cell>
        </row>
        <row r="4810">
          <cell r="B4810">
            <v>1</v>
          </cell>
        </row>
        <row r="4811">
          <cell r="B4811">
            <v>4</v>
          </cell>
        </row>
        <row r="4812">
          <cell r="B4812">
            <v>3</v>
          </cell>
        </row>
        <row r="4813">
          <cell r="B4813">
            <v>3</v>
          </cell>
        </row>
        <row r="4814">
          <cell r="B4814">
            <v>3</v>
          </cell>
        </row>
        <row r="4815">
          <cell r="B4815">
            <v>4</v>
          </cell>
        </row>
        <row r="4816">
          <cell r="B4816">
            <v>1</v>
          </cell>
        </row>
        <row r="4817">
          <cell r="B4817">
            <v>2</v>
          </cell>
        </row>
        <row r="4818">
          <cell r="B4818">
            <v>1</v>
          </cell>
        </row>
        <row r="4819">
          <cell r="B4819">
            <v>1</v>
          </cell>
        </row>
        <row r="4820">
          <cell r="B4820">
            <v>2</v>
          </cell>
        </row>
        <row r="4821">
          <cell r="B4821">
            <v>2</v>
          </cell>
        </row>
        <row r="4822">
          <cell r="B4822">
            <v>2</v>
          </cell>
        </row>
        <row r="4823">
          <cell r="B4823">
            <v>2</v>
          </cell>
        </row>
        <row r="4824">
          <cell r="B4824">
            <v>1</v>
          </cell>
        </row>
        <row r="4825">
          <cell r="B4825">
            <v>2</v>
          </cell>
        </row>
        <row r="4826">
          <cell r="B4826">
            <v>5</v>
          </cell>
        </row>
        <row r="4827">
          <cell r="B4827">
            <v>1</v>
          </cell>
        </row>
        <row r="4828">
          <cell r="B4828">
            <v>1</v>
          </cell>
        </row>
        <row r="4829">
          <cell r="B4829">
            <v>4</v>
          </cell>
        </row>
        <row r="4830">
          <cell r="B4830">
            <v>1</v>
          </cell>
        </row>
        <row r="4831">
          <cell r="B4831">
            <v>1</v>
          </cell>
        </row>
        <row r="4832">
          <cell r="B4832">
            <v>5</v>
          </cell>
        </row>
        <row r="4833">
          <cell r="B4833">
            <v>1</v>
          </cell>
        </row>
        <row r="4834">
          <cell r="B4834">
            <v>1</v>
          </cell>
        </row>
        <row r="4835">
          <cell r="B4835">
            <v>1</v>
          </cell>
        </row>
        <row r="4836">
          <cell r="B4836">
            <v>1</v>
          </cell>
        </row>
        <row r="4837">
          <cell r="B4837">
            <v>2</v>
          </cell>
        </row>
        <row r="4838">
          <cell r="B4838">
            <v>1</v>
          </cell>
        </row>
        <row r="4839">
          <cell r="B4839">
            <v>1</v>
          </cell>
        </row>
        <row r="4840">
          <cell r="B4840">
            <v>1</v>
          </cell>
        </row>
        <row r="4841">
          <cell r="B4841">
            <v>2</v>
          </cell>
        </row>
        <row r="4842">
          <cell r="B4842">
            <v>5</v>
          </cell>
        </row>
        <row r="4843">
          <cell r="B4843">
            <v>5</v>
          </cell>
        </row>
        <row r="4844">
          <cell r="B4844">
            <v>1</v>
          </cell>
        </row>
        <row r="4845">
          <cell r="B4845">
            <v>5</v>
          </cell>
        </row>
        <row r="4846">
          <cell r="B4846">
            <v>1</v>
          </cell>
        </row>
        <row r="4847">
          <cell r="B4847">
            <v>1</v>
          </cell>
        </row>
        <row r="4848">
          <cell r="B4848">
            <v>2</v>
          </cell>
        </row>
        <row r="4849">
          <cell r="B4849">
            <v>2</v>
          </cell>
        </row>
        <row r="4850">
          <cell r="B4850">
            <v>2</v>
          </cell>
        </row>
        <row r="4851">
          <cell r="B4851">
            <v>2</v>
          </cell>
        </row>
        <row r="4852">
          <cell r="B4852">
            <v>4</v>
          </cell>
        </row>
        <row r="4853">
          <cell r="B4853">
            <v>5</v>
          </cell>
        </row>
        <row r="4854">
          <cell r="B4854">
            <v>2</v>
          </cell>
        </row>
        <row r="4855">
          <cell r="B4855">
            <v>1</v>
          </cell>
        </row>
        <row r="4856">
          <cell r="B4856">
            <v>1</v>
          </cell>
        </row>
        <row r="4857">
          <cell r="B4857">
            <v>2</v>
          </cell>
        </row>
        <row r="4858">
          <cell r="B4858">
            <v>2</v>
          </cell>
        </row>
        <row r="4859">
          <cell r="B4859">
            <v>2</v>
          </cell>
        </row>
        <row r="4860">
          <cell r="B4860">
            <v>2</v>
          </cell>
        </row>
        <row r="4861">
          <cell r="B4861">
            <v>2</v>
          </cell>
        </row>
        <row r="4862">
          <cell r="B4862">
            <v>4</v>
          </cell>
        </row>
        <row r="4863">
          <cell r="B4863">
            <v>2</v>
          </cell>
        </row>
        <row r="4864">
          <cell r="B4864">
            <v>2</v>
          </cell>
        </row>
        <row r="4865">
          <cell r="B4865">
            <v>3</v>
          </cell>
        </row>
        <row r="4866">
          <cell r="B4866">
            <v>3</v>
          </cell>
        </row>
        <row r="4867">
          <cell r="B4867">
            <v>3</v>
          </cell>
        </row>
        <row r="4868">
          <cell r="B4868">
            <v>5</v>
          </cell>
        </row>
        <row r="4869">
          <cell r="B4869">
            <v>1</v>
          </cell>
        </row>
        <row r="4870">
          <cell r="B4870">
            <v>1</v>
          </cell>
        </row>
        <row r="4871">
          <cell r="B4871">
            <v>1</v>
          </cell>
        </row>
        <row r="4872">
          <cell r="B4872">
            <v>4</v>
          </cell>
        </row>
        <row r="4873">
          <cell r="B4873">
            <v>3</v>
          </cell>
        </row>
        <row r="4874">
          <cell r="B4874">
            <v>2</v>
          </cell>
        </row>
        <row r="4875">
          <cell r="B4875">
            <v>5</v>
          </cell>
        </row>
        <row r="4876">
          <cell r="B4876">
            <v>5</v>
          </cell>
        </row>
        <row r="4877">
          <cell r="B4877">
            <v>3</v>
          </cell>
        </row>
        <row r="4878">
          <cell r="B4878">
            <v>1</v>
          </cell>
        </row>
        <row r="4879">
          <cell r="B4879">
            <v>1</v>
          </cell>
        </row>
        <row r="4880">
          <cell r="B4880">
            <v>1</v>
          </cell>
        </row>
        <row r="4881">
          <cell r="B4881">
            <v>1</v>
          </cell>
        </row>
        <row r="4882">
          <cell r="B4882">
            <v>1</v>
          </cell>
        </row>
        <row r="4883">
          <cell r="B4883">
            <v>1</v>
          </cell>
        </row>
        <row r="4884">
          <cell r="B4884">
            <v>1</v>
          </cell>
        </row>
        <row r="4885">
          <cell r="B4885">
            <v>1</v>
          </cell>
        </row>
        <row r="4886">
          <cell r="B4886">
            <v>1</v>
          </cell>
        </row>
        <row r="4887">
          <cell r="B4887">
            <v>1</v>
          </cell>
        </row>
        <row r="4888">
          <cell r="B4888">
            <v>1</v>
          </cell>
        </row>
        <row r="4889">
          <cell r="B4889">
            <v>1</v>
          </cell>
        </row>
        <row r="4890">
          <cell r="B4890">
            <v>2</v>
          </cell>
        </row>
        <row r="4891">
          <cell r="B4891">
            <v>1</v>
          </cell>
        </row>
        <row r="4892">
          <cell r="B4892">
            <v>2</v>
          </cell>
        </row>
        <row r="4893">
          <cell r="B4893">
            <v>1</v>
          </cell>
        </row>
        <row r="4894">
          <cell r="B4894">
            <v>5</v>
          </cell>
        </row>
        <row r="4895">
          <cell r="B4895">
            <v>5</v>
          </cell>
        </row>
        <row r="4896">
          <cell r="B4896">
            <v>1</v>
          </cell>
        </row>
        <row r="4897">
          <cell r="B4897">
            <v>1</v>
          </cell>
        </row>
        <row r="4898">
          <cell r="B4898">
            <v>1</v>
          </cell>
        </row>
        <row r="4899">
          <cell r="B4899">
            <v>1</v>
          </cell>
        </row>
        <row r="4900">
          <cell r="B4900">
            <v>3</v>
          </cell>
        </row>
        <row r="4901">
          <cell r="B4901">
            <v>6</v>
          </cell>
        </row>
        <row r="4902">
          <cell r="B4902">
            <v>2</v>
          </cell>
        </row>
        <row r="4903">
          <cell r="B4903">
            <v>1</v>
          </cell>
        </row>
        <row r="4904">
          <cell r="B4904">
            <v>2</v>
          </cell>
        </row>
        <row r="4905">
          <cell r="B4905">
            <v>5</v>
          </cell>
        </row>
        <row r="4906">
          <cell r="B4906">
            <v>5</v>
          </cell>
        </row>
        <row r="4907">
          <cell r="B4907">
            <v>1</v>
          </cell>
        </row>
        <row r="4908">
          <cell r="B4908">
            <v>1</v>
          </cell>
        </row>
        <row r="4909">
          <cell r="B4909">
            <v>4</v>
          </cell>
        </row>
        <row r="4910">
          <cell r="B4910">
            <v>1</v>
          </cell>
        </row>
        <row r="4911">
          <cell r="B4911">
            <v>2</v>
          </cell>
        </row>
        <row r="4912">
          <cell r="B4912">
            <v>5</v>
          </cell>
        </row>
        <row r="4913">
          <cell r="B4913">
            <v>5</v>
          </cell>
        </row>
        <row r="4914">
          <cell r="B4914">
            <v>5</v>
          </cell>
        </row>
        <row r="4915">
          <cell r="B4915">
            <v>5</v>
          </cell>
        </row>
        <row r="4916">
          <cell r="B4916">
            <v>1</v>
          </cell>
        </row>
        <row r="4917">
          <cell r="B4917">
            <v>6</v>
          </cell>
        </row>
        <row r="4918">
          <cell r="B4918">
            <v>3</v>
          </cell>
        </row>
        <row r="4919">
          <cell r="B4919">
            <v>6</v>
          </cell>
        </row>
        <row r="4920">
          <cell r="B4920">
            <v>6</v>
          </cell>
        </row>
        <row r="4921">
          <cell r="B4921">
            <v>3</v>
          </cell>
        </row>
        <row r="4922">
          <cell r="B4922">
            <v>3</v>
          </cell>
        </row>
        <row r="4923">
          <cell r="B4923">
            <v>3</v>
          </cell>
        </row>
        <row r="4924">
          <cell r="B4924">
            <v>3</v>
          </cell>
        </row>
        <row r="4925">
          <cell r="B4925">
            <v>2</v>
          </cell>
        </row>
        <row r="4926">
          <cell r="B4926">
            <v>2</v>
          </cell>
        </row>
        <row r="4927">
          <cell r="B4927">
            <v>1</v>
          </cell>
        </row>
        <row r="4928">
          <cell r="B4928">
            <v>4</v>
          </cell>
        </row>
        <row r="4929">
          <cell r="B4929">
            <v>2</v>
          </cell>
        </row>
        <row r="4930">
          <cell r="B4930">
            <v>2</v>
          </cell>
        </row>
        <row r="4931">
          <cell r="B4931">
            <v>5</v>
          </cell>
        </row>
        <row r="4932">
          <cell r="B4932">
            <v>5</v>
          </cell>
        </row>
        <row r="4933">
          <cell r="B4933">
            <v>2</v>
          </cell>
        </row>
        <row r="4934">
          <cell r="B4934">
            <v>4</v>
          </cell>
        </row>
        <row r="4935">
          <cell r="B4935">
            <v>4</v>
          </cell>
        </row>
        <row r="4936">
          <cell r="B4936">
            <v>2</v>
          </cell>
        </row>
        <row r="4937">
          <cell r="B4937">
            <v>2</v>
          </cell>
        </row>
        <row r="4938">
          <cell r="B4938">
            <v>5</v>
          </cell>
        </row>
        <row r="4939">
          <cell r="B4939">
            <v>5</v>
          </cell>
        </row>
        <row r="4940">
          <cell r="B4940">
            <v>2</v>
          </cell>
        </row>
        <row r="4941">
          <cell r="B4941">
            <v>4</v>
          </cell>
        </row>
        <row r="4942">
          <cell r="B4942">
            <v>5</v>
          </cell>
        </row>
        <row r="4943">
          <cell r="B4943">
            <v>6</v>
          </cell>
        </row>
        <row r="4944">
          <cell r="B4944">
            <v>2</v>
          </cell>
        </row>
        <row r="4945">
          <cell r="B4945">
            <v>2</v>
          </cell>
        </row>
        <row r="4946">
          <cell r="B4946">
            <v>4</v>
          </cell>
        </row>
        <row r="4947">
          <cell r="B4947">
            <v>1</v>
          </cell>
        </row>
        <row r="4948">
          <cell r="B4948">
            <v>4</v>
          </cell>
        </row>
        <row r="4949">
          <cell r="B4949">
            <v>1</v>
          </cell>
        </row>
        <row r="4950">
          <cell r="B4950">
            <v>1</v>
          </cell>
        </row>
        <row r="4951">
          <cell r="B4951">
            <v>4</v>
          </cell>
        </row>
        <row r="4952">
          <cell r="B4952">
            <v>1</v>
          </cell>
        </row>
        <row r="4953">
          <cell r="B4953">
            <v>1</v>
          </cell>
        </row>
        <row r="4954">
          <cell r="B4954">
            <v>4</v>
          </cell>
        </row>
        <row r="4955">
          <cell r="B4955">
            <v>4</v>
          </cell>
        </row>
        <row r="4956">
          <cell r="B4956">
            <v>1</v>
          </cell>
        </row>
        <row r="4957">
          <cell r="B4957">
            <v>5</v>
          </cell>
        </row>
        <row r="4958">
          <cell r="B4958">
            <v>5</v>
          </cell>
        </row>
        <row r="4959">
          <cell r="B4959">
            <v>3</v>
          </cell>
        </row>
        <row r="4960">
          <cell r="B4960">
            <v>5</v>
          </cell>
        </row>
        <row r="4961">
          <cell r="B4961">
            <v>5</v>
          </cell>
        </row>
        <row r="4962">
          <cell r="B4962">
            <v>2</v>
          </cell>
        </row>
        <row r="4963">
          <cell r="B4963">
            <v>2</v>
          </cell>
        </row>
        <row r="4964">
          <cell r="B4964">
            <v>4</v>
          </cell>
        </row>
        <row r="4965">
          <cell r="B4965">
            <v>5</v>
          </cell>
        </row>
        <row r="4966">
          <cell r="B4966">
            <v>5</v>
          </cell>
        </row>
        <row r="4967">
          <cell r="B4967">
            <v>4</v>
          </cell>
        </row>
        <row r="4968">
          <cell r="B4968">
            <v>4</v>
          </cell>
        </row>
        <row r="4969">
          <cell r="B4969">
            <v>1</v>
          </cell>
        </row>
        <row r="4970">
          <cell r="B4970">
            <v>1</v>
          </cell>
        </row>
        <row r="4971">
          <cell r="B4971">
            <v>4</v>
          </cell>
        </row>
        <row r="4972">
          <cell r="B4972">
            <v>2</v>
          </cell>
        </row>
        <row r="4973">
          <cell r="B4973">
            <v>2</v>
          </cell>
        </row>
        <row r="4974">
          <cell r="B4974">
            <v>4</v>
          </cell>
        </row>
        <row r="4975">
          <cell r="B4975">
            <v>5</v>
          </cell>
        </row>
        <row r="4976">
          <cell r="B4976">
            <v>5</v>
          </cell>
        </row>
        <row r="4977">
          <cell r="B4977">
            <v>5</v>
          </cell>
        </row>
        <row r="4978">
          <cell r="B4978">
            <v>2</v>
          </cell>
        </row>
        <row r="4979">
          <cell r="B4979">
            <v>4</v>
          </cell>
        </row>
        <row r="4980">
          <cell r="B4980">
            <v>1</v>
          </cell>
        </row>
        <row r="4981">
          <cell r="B4981">
            <v>3</v>
          </cell>
        </row>
        <row r="4982">
          <cell r="B4982">
            <v>4</v>
          </cell>
        </row>
        <row r="4983">
          <cell r="B4983">
            <v>2</v>
          </cell>
        </row>
        <row r="4984">
          <cell r="B4984">
            <v>2</v>
          </cell>
        </row>
        <row r="4985">
          <cell r="B4985">
            <v>5</v>
          </cell>
        </row>
        <row r="4986">
          <cell r="B4986">
            <v>5</v>
          </cell>
        </row>
        <row r="4987">
          <cell r="B4987">
            <v>5</v>
          </cell>
        </row>
        <row r="4988">
          <cell r="B4988">
            <v>2</v>
          </cell>
        </row>
        <row r="4989">
          <cell r="B4989">
            <v>2</v>
          </cell>
        </row>
        <row r="4990">
          <cell r="B4990">
            <v>4</v>
          </cell>
        </row>
        <row r="4991">
          <cell r="B4991">
            <v>1</v>
          </cell>
        </row>
        <row r="4992">
          <cell r="B4992">
            <v>1</v>
          </cell>
        </row>
        <row r="4993">
          <cell r="B4993">
            <v>1</v>
          </cell>
        </row>
        <row r="4994">
          <cell r="B4994">
            <v>1</v>
          </cell>
        </row>
        <row r="4995">
          <cell r="B4995">
            <v>1</v>
          </cell>
        </row>
        <row r="4996">
          <cell r="B4996">
            <v>5</v>
          </cell>
        </row>
        <row r="4997">
          <cell r="B4997">
            <v>1</v>
          </cell>
        </row>
        <row r="4998">
          <cell r="B4998">
            <v>1</v>
          </cell>
        </row>
        <row r="4999">
          <cell r="B4999">
            <v>4</v>
          </cell>
        </row>
        <row r="5000">
          <cell r="B5000">
            <v>5</v>
          </cell>
        </row>
        <row r="5001">
          <cell r="B5001">
            <v>2</v>
          </cell>
        </row>
        <row r="5002">
          <cell r="B5002">
            <v>4</v>
          </cell>
        </row>
        <row r="5003">
          <cell r="B5003">
            <v>1</v>
          </cell>
        </row>
        <row r="5004">
          <cell r="B5004">
            <v>1</v>
          </cell>
        </row>
        <row r="5005">
          <cell r="B5005">
            <v>1</v>
          </cell>
        </row>
        <row r="5006">
          <cell r="B5006">
            <v>4</v>
          </cell>
        </row>
        <row r="5007">
          <cell r="B5007">
            <v>2</v>
          </cell>
        </row>
        <row r="5008">
          <cell r="B5008">
            <v>2</v>
          </cell>
        </row>
        <row r="5009">
          <cell r="B5009">
            <v>1</v>
          </cell>
        </row>
        <row r="5010">
          <cell r="B5010">
            <v>1</v>
          </cell>
        </row>
        <row r="5011">
          <cell r="B5011">
            <v>1</v>
          </cell>
        </row>
        <row r="5012">
          <cell r="B5012">
            <v>1</v>
          </cell>
        </row>
        <row r="5013">
          <cell r="B5013">
            <v>1</v>
          </cell>
        </row>
        <row r="5014">
          <cell r="B5014">
            <v>1</v>
          </cell>
        </row>
        <row r="5015">
          <cell r="B5015">
            <v>2</v>
          </cell>
        </row>
        <row r="5016">
          <cell r="B5016">
            <v>2</v>
          </cell>
        </row>
        <row r="5017">
          <cell r="B5017">
            <v>1</v>
          </cell>
        </row>
        <row r="5018">
          <cell r="B5018">
            <v>1</v>
          </cell>
        </row>
        <row r="5019">
          <cell r="B5019">
            <v>1</v>
          </cell>
        </row>
        <row r="5020">
          <cell r="B5020">
            <v>2</v>
          </cell>
        </row>
        <row r="5021">
          <cell r="B5021">
            <v>3</v>
          </cell>
        </row>
        <row r="5022">
          <cell r="B5022">
            <v>1</v>
          </cell>
        </row>
        <row r="5023">
          <cell r="B5023">
            <v>1</v>
          </cell>
        </row>
        <row r="5024">
          <cell r="B5024">
            <v>1</v>
          </cell>
        </row>
        <row r="5025">
          <cell r="B5025">
            <v>1</v>
          </cell>
        </row>
        <row r="5026">
          <cell r="B5026">
            <v>1</v>
          </cell>
        </row>
        <row r="5027">
          <cell r="B5027">
            <v>2</v>
          </cell>
        </row>
        <row r="5028">
          <cell r="B5028">
            <v>6</v>
          </cell>
        </row>
        <row r="5029">
          <cell r="B5029">
            <v>3</v>
          </cell>
        </row>
        <row r="5030">
          <cell r="B5030">
            <v>4</v>
          </cell>
        </row>
        <row r="5031">
          <cell r="B5031">
            <v>3</v>
          </cell>
        </row>
        <row r="5032">
          <cell r="B5032">
            <v>3</v>
          </cell>
        </row>
        <row r="5033">
          <cell r="B5033">
            <v>2</v>
          </cell>
        </row>
        <row r="5034">
          <cell r="B5034">
            <v>1</v>
          </cell>
        </row>
        <row r="5035">
          <cell r="B5035">
            <v>1</v>
          </cell>
        </row>
        <row r="5036">
          <cell r="B5036">
            <v>1</v>
          </cell>
        </row>
        <row r="5037">
          <cell r="B5037">
            <v>1</v>
          </cell>
        </row>
        <row r="5038">
          <cell r="B5038">
            <v>1</v>
          </cell>
        </row>
        <row r="5039">
          <cell r="B5039">
            <v>1</v>
          </cell>
        </row>
        <row r="5040">
          <cell r="B5040">
            <v>4</v>
          </cell>
        </row>
        <row r="5041">
          <cell r="B5041">
            <v>4</v>
          </cell>
        </row>
        <row r="5042">
          <cell r="B5042">
            <v>1</v>
          </cell>
        </row>
        <row r="5043">
          <cell r="B5043">
            <v>4</v>
          </cell>
        </row>
        <row r="5044">
          <cell r="B5044">
            <v>6</v>
          </cell>
        </row>
        <row r="5045">
          <cell r="B5045">
            <v>3</v>
          </cell>
        </row>
        <row r="5046">
          <cell r="B5046">
            <v>1</v>
          </cell>
        </row>
        <row r="5047">
          <cell r="B5047">
            <v>1</v>
          </cell>
        </row>
        <row r="5048">
          <cell r="B5048">
            <v>1</v>
          </cell>
        </row>
        <row r="5049">
          <cell r="B5049">
            <v>1</v>
          </cell>
        </row>
        <row r="5050">
          <cell r="B5050">
            <v>1</v>
          </cell>
        </row>
        <row r="5051">
          <cell r="B5051">
            <v>1</v>
          </cell>
        </row>
        <row r="5052">
          <cell r="B5052">
            <v>1</v>
          </cell>
        </row>
        <row r="5053">
          <cell r="B5053">
            <v>1</v>
          </cell>
        </row>
        <row r="5054">
          <cell r="B5054">
            <v>1</v>
          </cell>
        </row>
        <row r="5055">
          <cell r="B5055">
            <v>1</v>
          </cell>
        </row>
        <row r="5056">
          <cell r="B5056">
            <v>3</v>
          </cell>
        </row>
        <row r="5057">
          <cell r="B5057">
            <v>4</v>
          </cell>
        </row>
        <row r="5058">
          <cell r="B5058">
            <v>6</v>
          </cell>
        </row>
        <row r="5059">
          <cell r="B5059">
            <v>1</v>
          </cell>
        </row>
        <row r="5060">
          <cell r="B5060">
            <v>1</v>
          </cell>
        </row>
        <row r="5061">
          <cell r="B5061">
            <v>2</v>
          </cell>
        </row>
        <row r="5062">
          <cell r="B5062">
            <v>4</v>
          </cell>
        </row>
        <row r="5063">
          <cell r="B5063">
            <v>4</v>
          </cell>
        </row>
        <row r="5064">
          <cell r="B5064">
            <v>4</v>
          </cell>
        </row>
        <row r="5065">
          <cell r="B5065">
            <v>4</v>
          </cell>
        </row>
        <row r="5066">
          <cell r="B5066">
            <v>1</v>
          </cell>
        </row>
        <row r="5067">
          <cell r="B5067">
            <v>1</v>
          </cell>
        </row>
        <row r="5068">
          <cell r="B5068">
            <v>1</v>
          </cell>
        </row>
        <row r="5069">
          <cell r="B5069">
            <v>4</v>
          </cell>
        </row>
        <row r="5070">
          <cell r="B5070">
            <v>3</v>
          </cell>
        </row>
        <row r="5071">
          <cell r="B5071">
            <v>1</v>
          </cell>
        </row>
        <row r="5072">
          <cell r="B5072">
            <v>1</v>
          </cell>
        </row>
        <row r="5073">
          <cell r="B5073">
            <v>4</v>
          </cell>
        </row>
        <row r="5074">
          <cell r="B5074">
            <v>1</v>
          </cell>
        </row>
        <row r="5075">
          <cell r="B5075">
            <v>1</v>
          </cell>
        </row>
        <row r="5076">
          <cell r="B5076">
            <v>6</v>
          </cell>
        </row>
        <row r="5077">
          <cell r="B5077">
            <v>3</v>
          </cell>
        </row>
        <row r="5078">
          <cell r="B5078">
            <v>1</v>
          </cell>
        </row>
        <row r="5079">
          <cell r="B5079">
            <v>5</v>
          </cell>
        </row>
        <row r="5080">
          <cell r="B5080">
            <v>5</v>
          </cell>
        </row>
        <row r="5081">
          <cell r="B5081">
            <v>4</v>
          </cell>
        </row>
        <row r="5082">
          <cell r="B5082">
            <v>1</v>
          </cell>
        </row>
        <row r="5083">
          <cell r="B5083">
            <v>1</v>
          </cell>
        </row>
        <row r="5084">
          <cell r="B5084">
            <v>1</v>
          </cell>
        </row>
        <row r="5085">
          <cell r="B5085">
            <v>1</v>
          </cell>
        </row>
        <row r="5086">
          <cell r="B5086">
            <v>1</v>
          </cell>
        </row>
        <row r="5087">
          <cell r="B5087">
            <v>5</v>
          </cell>
        </row>
        <row r="5088">
          <cell r="B5088">
            <v>1</v>
          </cell>
        </row>
        <row r="5089">
          <cell r="B5089">
            <v>1</v>
          </cell>
        </row>
        <row r="5090">
          <cell r="B5090">
            <v>1</v>
          </cell>
        </row>
        <row r="5091">
          <cell r="B5091">
            <v>1</v>
          </cell>
        </row>
        <row r="5092">
          <cell r="B5092">
            <v>1</v>
          </cell>
        </row>
        <row r="5093">
          <cell r="B5093">
            <v>4</v>
          </cell>
        </row>
        <row r="5094">
          <cell r="B5094">
            <v>1</v>
          </cell>
        </row>
        <row r="5095">
          <cell r="B5095">
            <v>3</v>
          </cell>
        </row>
        <row r="5096">
          <cell r="B5096">
            <v>1</v>
          </cell>
        </row>
        <row r="5097">
          <cell r="B5097">
            <v>1</v>
          </cell>
        </row>
        <row r="5098">
          <cell r="B5098">
            <v>3</v>
          </cell>
        </row>
        <row r="5099">
          <cell r="B5099">
            <v>4</v>
          </cell>
        </row>
        <row r="5100">
          <cell r="B5100">
            <v>4</v>
          </cell>
        </row>
        <row r="5101">
          <cell r="B5101">
            <v>3</v>
          </cell>
        </row>
        <row r="5102">
          <cell r="B5102">
            <v>1</v>
          </cell>
        </row>
        <row r="5103">
          <cell r="B5103">
            <v>1</v>
          </cell>
        </row>
        <row r="5104">
          <cell r="B5104">
            <v>1</v>
          </cell>
        </row>
        <row r="5105">
          <cell r="B5105">
            <v>1</v>
          </cell>
        </row>
        <row r="5106">
          <cell r="B5106">
            <v>4</v>
          </cell>
        </row>
        <row r="5107">
          <cell r="B5107">
            <v>6</v>
          </cell>
        </row>
        <row r="5108">
          <cell r="B5108">
            <v>1</v>
          </cell>
        </row>
        <row r="5109">
          <cell r="B5109">
            <v>1</v>
          </cell>
        </row>
        <row r="5110">
          <cell r="B5110">
            <v>1</v>
          </cell>
        </row>
        <row r="5111">
          <cell r="B5111">
            <v>1</v>
          </cell>
        </row>
        <row r="5112">
          <cell r="B5112">
            <v>1</v>
          </cell>
        </row>
        <row r="5113">
          <cell r="B5113">
            <v>1</v>
          </cell>
        </row>
        <row r="5114">
          <cell r="B5114">
            <v>1</v>
          </cell>
        </row>
        <row r="5115">
          <cell r="B5115">
            <v>2</v>
          </cell>
        </row>
        <row r="5116">
          <cell r="B5116">
            <v>1</v>
          </cell>
        </row>
        <row r="5117">
          <cell r="B5117">
            <v>1</v>
          </cell>
        </row>
        <row r="5118">
          <cell r="B5118">
            <v>3</v>
          </cell>
        </row>
        <row r="5119">
          <cell r="B5119">
            <v>3</v>
          </cell>
        </row>
        <row r="5120">
          <cell r="B5120">
            <v>1</v>
          </cell>
        </row>
        <row r="5121">
          <cell r="B5121">
            <v>1</v>
          </cell>
        </row>
        <row r="5122">
          <cell r="B5122">
            <v>1</v>
          </cell>
        </row>
        <row r="5123">
          <cell r="B5123">
            <v>1</v>
          </cell>
        </row>
        <row r="5124">
          <cell r="B5124">
            <v>1</v>
          </cell>
        </row>
        <row r="5125">
          <cell r="B5125">
            <v>1</v>
          </cell>
        </row>
        <row r="5126">
          <cell r="B5126">
            <v>1</v>
          </cell>
        </row>
        <row r="5127">
          <cell r="B5127">
            <v>1</v>
          </cell>
        </row>
        <row r="5128">
          <cell r="B5128">
            <v>5</v>
          </cell>
        </row>
        <row r="5129">
          <cell r="B5129">
            <v>1</v>
          </cell>
        </row>
        <row r="5130">
          <cell r="B5130">
            <v>2</v>
          </cell>
        </row>
        <row r="5131">
          <cell r="B5131">
            <v>4</v>
          </cell>
        </row>
        <row r="5132">
          <cell r="B5132">
            <v>2</v>
          </cell>
        </row>
        <row r="5133">
          <cell r="B5133">
            <v>4</v>
          </cell>
        </row>
        <row r="5134">
          <cell r="B5134">
            <v>2</v>
          </cell>
        </row>
        <row r="5135">
          <cell r="B5135">
            <v>1</v>
          </cell>
        </row>
        <row r="5136">
          <cell r="B5136">
            <v>1</v>
          </cell>
        </row>
        <row r="5137">
          <cell r="B5137">
            <v>1</v>
          </cell>
        </row>
        <row r="5138">
          <cell r="B5138">
            <v>1</v>
          </cell>
        </row>
        <row r="5139">
          <cell r="B5139">
            <v>1</v>
          </cell>
        </row>
        <row r="5140">
          <cell r="B5140">
            <v>4</v>
          </cell>
        </row>
        <row r="5141">
          <cell r="B5141">
            <v>1</v>
          </cell>
        </row>
        <row r="5142">
          <cell r="B5142">
            <v>1</v>
          </cell>
        </row>
        <row r="5143">
          <cell r="B5143">
            <v>1</v>
          </cell>
        </row>
        <row r="5144">
          <cell r="B5144">
            <v>3</v>
          </cell>
        </row>
        <row r="5145">
          <cell r="B5145">
            <v>3</v>
          </cell>
        </row>
        <row r="5146">
          <cell r="B5146">
            <v>1</v>
          </cell>
        </row>
        <row r="5147">
          <cell r="B5147">
            <v>1</v>
          </cell>
        </row>
        <row r="5148">
          <cell r="B5148">
            <v>1</v>
          </cell>
        </row>
        <row r="5149">
          <cell r="B5149">
            <v>2</v>
          </cell>
        </row>
        <row r="5150">
          <cell r="B5150">
            <v>1</v>
          </cell>
        </row>
        <row r="5151">
          <cell r="B5151">
            <v>3</v>
          </cell>
        </row>
        <row r="5152">
          <cell r="B5152">
            <v>4</v>
          </cell>
        </row>
        <row r="5153">
          <cell r="B5153">
            <v>3</v>
          </cell>
        </row>
        <row r="5154">
          <cell r="B5154">
            <v>1</v>
          </cell>
        </row>
        <row r="5155">
          <cell r="B5155">
            <v>3</v>
          </cell>
        </row>
        <row r="5156">
          <cell r="B5156">
            <v>4</v>
          </cell>
        </row>
        <row r="5157">
          <cell r="B5157">
            <v>1</v>
          </cell>
        </row>
        <row r="5158">
          <cell r="B5158">
            <v>3</v>
          </cell>
        </row>
        <row r="5159">
          <cell r="B5159">
            <v>2</v>
          </cell>
        </row>
        <row r="5160">
          <cell r="B5160">
            <v>1</v>
          </cell>
        </row>
        <row r="5161">
          <cell r="B5161">
            <v>1</v>
          </cell>
        </row>
        <row r="5162">
          <cell r="B5162">
            <v>1</v>
          </cell>
        </row>
        <row r="5163">
          <cell r="B5163">
            <v>2</v>
          </cell>
        </row>
        <row r="5164">
          <cell r="B5164">
            <v>1</v>
          </cell>
        </row>
        <row r="5165">
          <cell r="B5165">
            <v>1</v>
          </cell>
        </row>
        <row r="5166">
          <cell r="B5166">
            <v>2</v>
          </cell>
        </row>
        <row r="5167">
          <cell r="B5167">
            <v>2</v>
          </cell>
        </row>
        <row r="5168">
          <cell r="B5168">
            <v>4</v>
          </cell>
        </row>
        <row r="5169">
          <cell r="B5169">
            <v>3</v>
          </cell>
        </row>
        <row r="5170">
          <cell r="B5170">
            <v>1</v>
          </cell>
        </row>
        <row r="5171">
          <cell r="B5171">
            <v>2</v>
          </cell>
        </row>
        <row r="5172">
          <cell r="B5172">
            <v>3</v>
          </cell>
        </row>
        <row r="5173">
          <cell r="B5173">
            <v>4</v>
          </cell>
        </row>
        <row r="5174">
          <cell r="B5174">
            <v>4</v>
          </cell>
        </row>
        <row r="5175">
          <cell r="B5175">
            <v>4</v>
          </cell>
        </row>
        <row r="5176">
          <cell r="B5176">
            <v>1</v>
          </cell>
        </row>
        <row r="5177">
          <cell r="B5177">
            <v>2</v>
          </cell>
        </row>
        <row r="5178">
          <cell r="B5178">
            <v>1</v>
          </cell>
        </row>
        <row r="5179">
          <cell r="B5179">
            <v>1</v>
          </cell>
        </row>
        <row r="5180">
          <cell r="B5180">
            <v>2</v>
          </cell>
        </row>
        <row r="5181">
          <cell r="B5181">
            <v>2</v>
          </cell>
        </row>
        <row r="5182">
          <cell r="B5182">
            <v>2</v>
          </cell>
        </row>
        <row r="5183">
          <cell r="B5183">
            <v>3</v>
          </cell>
        </row>
        <row r="5184">
          <cell r="B5184">
            <v>1</v>
          </cell>
        </row>
        <row r="5185">
          <cell r="B5185">
            <v>1</v>
          </cell>
        </row>
        <row r="5186">
          <cell r="B5186">
            <v>1</v>
          </cell>
        </row>
        <row r="5187">
          <cell r="B5187">
            <v>3</v>
          </cell>
        </row>
        <row r="5188">
          <cell r="B5188">
            <v>1</v>
          </cell>
        </row>
        <row r="5189">
          <cell r="B5189">
            <v>1</v>
          </cell>
        </row>
        <row r="5190">
          <cell r="B5190">
            <v>1</v>
          </cell>
        </row>
        <row r="5191">
          <cell r="B5191">
            <v>2</v>
          </cell>
        </row>
        <row r="5192">
          <cell r="B5192">
            <v>4</v>
          </cell>
        </row>
        <row r="5193">
          <cell r="B5193">
            <v>2</v>
          </cell>
        </row>
        <row r="5194">
          <cell r="B5194">
            <v>1</v>
          </cell>
        </row>
        <row r="5195">
          <cell r="B5195">
            <v>2</v>
          </cell>
        </row>
        <row r="5196">
          <cell r="B5196">
            <v>1</v>
          </cell>
        </row>
        <row r="5197">
          <cell r="B5197">
            <v>1</v>
          </cell>
        </row>
        <row r="5198">
          <cell r="B5198">
            <v>1</v>
          </cell>
        </row>
        <row r="5199">
          <cell r="B5199">
            <v>1</v>
          </cell>
        </row>
        <row r="5200">
          <cell r="B5200">
            <v>6</v>
          </cell>
        </row>
        <row r="5201">
          <cell r="B5201">
            <v>2</v>
          </cell>
        </row>
        <row r="5202">
          <cell r="B5202">
            <v>4</v>
          </cell>
        </row>
        <row r="5203">
          <cell r="B5203">
            <v>1</v>
          </cell>
        </row>
        <row r="5204">
          <cell r="B5204">
            <v>1</v>
          </cell>
        </row>
        <row r="5205">
          <cell r="B5205">
            <v>2</v>
          </cell>
        </row>
        <row r="5206">
          <cell r="B5206">
            <v>1</v>
          </cell>
        </row>
        <row r="5207">
          <cell r="B5207">
            <v>1</v>
          </cell>
        </row>
        <row r="5208">
          <cell r="B5208">
            <v>1</v>
          </cell>
        </row>
        <row r="5209">
          <cell r="B5209">
            <v>1</v>
          </cell>
        </row>
        <row r="5210">
          <cell r="B5210">
            <v>1</v>
          </cell>
        </row>
        <row r="5211">
          <cell r="B5211">
            <v>1</v>
          </cell>
        </row>
        <row r="5212">
          <cell r="B5212">
            <v>1</v>
          </cell>
        </row>
        <row r="5213">
          <cell r="B5213">
            <v>2</v>
          </cell>
        </row>
        <row r="5214">
          <cell r="B5214">
            <v>2</v>
          </cell>
        </row>
        <row r="5215">
          <cell r="B5215">
            <v>2</v>
          </cell>
        </row>
        <row r="5216">
          <cell r="B5216">
            <v>2</v>
          </cell>
        </row>
        <row r="5217">
          <cell r="B5217">
            <v>6</v>
          </cell>
        </row>
        <row r="5218">
          <cell r="B5218">
            <v>2</v>
          </cell>
        </row>
        <row r="5219">
          <cell r="B5219">
            <v>2</v>
          </cell>
        </row>
        <row r="5220">
          <cell r="B5220">
            <v>6</v>
          </cell>
        </row>
        <row r="5221">
          <cell r="B5221">
            <v>6</v>
          </cell>
        </row>
        <row r="5222">
          <cell r="B5222">
            <v>1</v>
          </cell>
        </row>
        <row r="5223">
          <cell r="B5223">
            <v>1</v>
          </cell>
        </row>
        <row r="5224">
          <cell r="B5224">
            <v>1</v>
          </cell>
        </row>
        <row r="5225">
          <cell r="B5225">
            <v>1</v>
          </cell>
        </row>
        <row r="5226">
          <cell r="B5226">
            <v>1</v>
          </cell>
        </row>
        <row r="5227">
          <cell r="B5227">
            <v>1</v>
          </cell>
        </row>
        <row r="5228">
          <cell r="B5228">
            <v>1</v>
          </cell>
        </row>
        <row r="5229">
          <cell r="B5229">
            <v>6</v>
          </cell>
        </row>
        <row r="5230">
          <cell r="B5230">
            <v>2</v>
          </cell>
        </row>
        <row r="5231">
          <cell r="B5231">
            <v>1</v>
          </cell>
        </row>
        <row r="5232">
          <cell r="B5232">
            <v>2</v>
          </cell>
        </row>
        <row r="5233">
          <cell r="B5233">
            <v>2</v>
          </cell>
        </row>
        <row r="5234">
          <cell r="B5234">
            <v>2</v>
          </cell>
        </row>
        <row r="5235">
          <cell r="B5235">
            <v>2</v>
          </cell>
        </row>
        <row r="5236">
          <cell r="B5236">
            <v>2</v>
          </cell>
        </row>
        <row r="5237">
          <cell r="B5237">
            <v>2</v>
          </cell>
        </row>
        <row r="5238">
          <cell r="B5238">
            <v>1</v>
          </cell>
        </row>
        <row r="5239">
          <cell r="B5239">
            <v>1</v>
          </cell>
        </row>
        <row r="5240">
          <cell r="B5240">
            <v>4</v>
          </cell>
        </row>
        <row r="5241">
          <cell r="B5241">
            <v>4</v>
          </cell>
        </row>
        <row r="5242">
          <cell r="B5242">
            <v>6</v>
          </cell>
        </row>
        <row r="5243">
          <cell r="B5243">
            <v>1</v>
          </cell>
        </row>
        <row r="5244">
          <cell r="B5244">
            <v>2</v>
          </cell>
        </row>
        <row r="5245">
          <cell r="B5245">
            <v>1</v>
          </cell>
        </row>
        <row r="5246">
          <cell r="B5246">
            <v>1</v>
          </cell>
        </row>
        <row r="5247">
          <cell r="B5247">
            <v>1</v>
          </cell>
        </row>
        <row r="5248">
          <cell r="B5248">
            <v>1</v>
          </cell>
        </row>
        <row r="5249">
          <cell r="B5249">
            <v>4</v>
          </cell>
        </row>
        <row r="5250">
          <cell r="B5250">
            <v>2</v>
          </cell>
        </row>
        <row r="5251">
          <cell r="B5251">
            <v>2</v>
          </cell>
        </row>
        <row r="5252">
          <cell r="B5252">
            <v>2</v>
          </cell>
        </row>
        <row r="5253">
          <cell r="B5253">
            <v>2</v>
          </cell>
        </row>
        <row r="5254">
          <cell r="B5254">
            <v>1</v>
          </cell>
        </row>
        <row r="5255">
          <cell r="B5255">
            <v>1</v>
          </cell>
        </row>
        <row r="5256">
          <cell r="B5256">
            <v>1</v>
          </cell>
        </row>
        <row r="5257">
          <cell r="B5257">
            <v>2</v>
          </cell>
        </row>
        <row r="5258">
          <cell r="B5258">
            <v>3</v>
          </cell>
        </row>
        <row r="5259">
          <cell r="B5259">
            <v>2</v>
          </cell>
        </row>
        <row r="5260">
          <cell r="B5260">
            <v>4</v>
          </cell>
        </row>
        <row r="5261">
          <cell r="B5261">
            <v>1</v>
          </cell>
        </row>
        <row r="5262">
          <cell r="B5262">
            <v>1</v>
          </cell>
        </row>
        <row r="5263">
          <cell r="B5263">
            <v>5</v>
          </cell>
        </row>
        <row r="5264">
          <cell r="B5264">
            <v>2</v>
          </cell>
        </row>
        <row r="5265">
          <cell r="B5265">
            <v>2</v>
          </cell>
        </row>
        <row r="5266">
          <cell r="B5266">
            <v>2</v>
          </cell>
        </row>
        <row r="5267">
          <cell r="B5267">
            <v>2</v>
          </cell>
        </row>
        <row r="5268">
          <cell r="B5268">
            <v>1</v>
          </cell>
        </row>
        <row r="5269">
          <cell r="B5269">
            <v>1</v>
          </cell>
        </row>
        <row r="5270">
          <cell r="B5270">
            <v>1</v>
          </cell>
        </row>
        <row r="5271">
          <cell r="B5271">
            <v>1</v>
          </cell>
        </row>
        <row r="5272">
          <cell r="B5272">
            <v>2</v>
          </cell>
        </row>
        <row r="5273">
          <cell r="B5273">
            <v>4</v>
          </cell>
        </row>
        <row r="5274">
          <cell r="B5274">
            <v>3</v>
          </cell>
        </row>
        <row r="5275">
          <cell r="B5275">
            <v>1</v>
          </cell>
        </row>
        <row r="5276">
          <cell r="B5276">
            <v>1</v>
          </cell>
        </row>
        <row r="5277">
          <cell r="B5277">
            <v>1</v>
          </cell>
        </row>
        <row r="5278">
          <cell r="B5278">
            <v>1</v>
          </cell>
        </row>
        <row r="5279">
          <cell r="B5279">
            <v>1</v>
          </cell>
        </row>
        <row r="5280">
          <cell r="B5280">
            <v>5</v>
          </cell>
        </row>
        <row r="5281">
          <cell r="B5281">
            <v>1</v>
          </cell>
        </row>
        <row r="5282">
          <cell r="B5282">
            <v>5</v>
          </cell>
        </row>
        <row r="5283">
          <cell r="B5283">
            <v>3</v>
          </cell>
        </row>
        <row r="5284">
          <cell r="B5284">
            <v>1</v>
          </cell>
        </row>
        <row r="5285">
          <cell r="B5285">
            <v>2</v>
          </cell>
        </row>
        <row r="5286">
          <cell r="B5286">
            <v>1</v>
          </cell>
        </row>
        <row r="5287">
          <cell r="B5287">
            <v>1</v>
          </cell>
        </row>
        <row r="5288">
          <cell r="B5288">
            <v>1</v>
          </cell>
        </row>
        <row r="5289">
          <cell r="B5289">
            <v>6</v>
          </cell>
        </row>
        <row r="5290">
          <cell r="B5290">
            <v>5</v>
          </cell>
        </row>
        <row r="5291">
          <cell r="B5291">
            <v>2</v>
          </cell>
        </row>
        <row r="5292">
          <cell r="B5292">
            <v>2</v>
          </cell>
        </row>
        <row r="5293">
          <cell r="B5293">
            <v>1</v>
          </cell>
        </row>
        <row r="5294">
          <cell r="B5294">
            <v>1</v>
          </cell>
        </row>
        <row r="5295">
          <cell r="B5295">
            <v>1</v>
          </cell>
        </row>
        <row r="5296">
          <cell r="B5296">
            <v>1</v>
          </cell>
        </row>
        <row r="5297">
          <cell r="B5297">
            <v>4</v>
          </cell>
        </row>
        <row r="5298">
          <cell r="B5298">
            <v>1</v>
          </cell>
        </row>
        <row r="5299">
          <cell r="B5299">
            <v>4</v>
          </cell>
        </row>
        <row r="5300">
          <cell r="B5300">
            <v>1</v>
          </cell>
        </row>
        <row r="5301">
          <cell r="B5301">
            <v>1</v>
          </cell>
        </row>
        <row r="5302">
          <cell r="B5302">
            <v>5</v>
          </cell>
        </row>
        <row r="5303">
          <cell r="B5303">
            <v>2</v>
          </cell>
        </row>
        <row r="5304">
          <cell r="B5304">
            <v>1</v>
          </cell>
        </row>
        <row r="5305">
          <cell r="B5305">
            <v>1</v>
          </cell>
        </row>
        <row r="5306">
          <cell r="B5306">
            <v>2</v>
          </cell>
        </row>
        <row r="5307">
          <cell r="B5307">
            <v>1</v>
          </cell>
        </row>
        <row r="5308">
          <cell r="B5308">
            <v>2</v>
          </cell>
        </row>
        <row r="5309">
          <cell r="B5309">
            <v>3</v>
          </cell>
        </row>
        <row r="5310">
          <cell r="B5310">
            <v>1</v>
          </cell>
        </row>
        <row r="5311">
          <cell r="B5311">
            <v>2</v>
          </cell>
        </row>
        <row r="5312">
          <cell r="B5312">
            <v>2</v>
          </cell>
        </row>
        <row r="5313">
          <cell r="B5313">
            <v>2</v>
          </cell>
        </row>
        <row r="5314">
          <cell r="B5314">
            <v>4</v>
          </cell>
        </row>
        <row r="5315">
          <cell r="B5315">
            <v>1</v>
          </cell>
        </row>
        <row r="5316">
          <cell r="B5316">
            <v>4</v>
          </cell>
        </row>
        <row r="5317">
          <cell r="B5317">
            <v>1</v>
          </cell>
        </row>
        <row r="5318">
          <cell r="B5318">
            <v>1</v>
          </cell>
        </row>
        <row r="5319">
          <cell r="B5319">
            <v>1</v>
          </cell>
        </row>
        <row r="5320">
          <cell r="B5320">
            <v>4</v>
          </cell>
        </row>
        <row r="5321">
          <cell r="B5321">
            <v>1</v>
          </cell>
        </row>
        <row r="5322">
          <cell r="B5322">
            <v>4</v>
          </cell>
        </row>
        <row r="5323">
          <cell r="B5323">
            <v>4</v>
          </cell>
        </row>
        <row r="5324">
          <cell r="B5324">
            <v>4</v>
          </cell>
        </row>
        <row r="5325">
          <cell r="B5325">
            <v>4</v>
          </cell>
        </row>
        <row r="5326">
          <cell r="B5326">
            <v>1</v>
          </cell>
        </row>
        <row r="5327">
          <cell r="B5327">
            <v>1</v>
          </cell>
        </row>
        <row r="5328">
          <cell r="B5328">
            <v>1</v>
          </cell>
        </row>
        <row r="5329">
          <cell r="B5329">
            <v>1</v>
          </cell>
        </row>
        <row r="5330">
          <cell r="B5330">
            <v>1</v>
          </cell>
        </row>
        <row r="5331">
          <cell r="B5331">
            <v>2</v>
          </cell>
        </row>
        <row r="5332">
          <cell r="B5332">
            <v>1</v>
          </cell>
        </row>
        <row r="5333">
          <cell r="B5333">
            <v>2</v>
          </cell>
        </row>
        <row r="5334">
          <cell r="B5334">
            <v>4</v>
          </cell>
        </row>
        <row r="5335">
          <cell r="B5335">
            <v>1</v>
          </cell>
        </row>
        <row r="5336">
          <cell r="B5336">
            <v>2</v>
          </cell>
        </row>
        <row r="5337">
          <cell r="B5337">
            <v>2</v>
          </cell>
        </row>
        <row r="5338">
          <cell r="B5338">
            <v>1</v>
          </cell>
        </row>
        <row r="5339">
          <cell r="B5339">
            <v>4</v>
          </cell>
        </row>
        <row r="5340">
          <cell r="B5340">
            <v>1</v>
          </cell>
        </row>
        <row r="5341">
          <cell r="B5341">
            <v>1</v>
          </cell>
        </row>
        <row r="5342">
          <cell r="B5342">
            <v>1</v>
          </cell>
        </row>
        <row r="5343">
          <cell r="B5343">
            <v>2</v>
          </cell>
        </row>
        <row r="5344">
          <cell r="B5344">
            <v>2</v>
          </cell>
        </row>
        <row r="5345">
          <cell r="B5345">
            <v>2</v>
          </cell>
        </row>
        <row r="5346">
          <cell r="B5346">
            <v>1</v>
          </cell>
        </row>
        <row r="5347">
          <cell r="B5347">
            <v>1</v>
          </cell>
        </row>
        <row r="5348">
          <cell r="B5348">
            <v>3</v>
          </cell>
        </row>
        <row r="5349">
          <cell r="B5349">
            <v>2</v>
          </cell>
        </row>
        <row r="5350">
          <cell r="B5350">
            <v>1</v>
          </cell>
        </row>
        <row r="5351">
          <cell r="B5351">
            <v>1</v>
          </cell>
        </row>
        <row r="5352">
          <cell r="B5352">
            <v>1</v>
          </cell>
        </row>
        <row r="5353">
          <cell r="B5353">
            <v>1</v>
          </cell>
        </row>
        <row r="5354">
          <cell r="B5354">
            <v>2</v>
          </cell>
        </row>
        <row r="5355">
          <cell r="B5355">
            <v>2</v>
          </cell>
        </row>
        <row r="5356">
          <cell r="B5356">
            <v>2</v>
          </cell>
        </row>
        <row r="5357">
          <cell r="B5357">
            <v>2</v>
          </cell>
        </row>
        <row r="5358">
          <cell r="B5358">
            <v>2</v>
          </cell>
        </row>
        <row r="5359">
          <cell r="B5359">
            <v>2</v>
          </cell>
        </row>
        <row r="5360">
          <cell r="B5360">
            <v>1</v>
          </cell>
        </row>
        <row r="5361">
          <cell r="B5361">
            <v>1</v>
          </cell>
        </row>
        <row r="5362">
          <cell r="B5362">
            <v>1</v>
          </cell>
        </row>
        <row r="5363">
          <cell r="B5363">
            <v>1</v>
          </cell>
        </row>
        <row r="5364">
          <cell r="B5364">
            <v>2</v>
          </cell>
        </row>
        <row r="5365">
          <cell r="B5365">
            <v>1</v>
          </cell>
        </row>
        <row r="5366">
          <cell r="B5366">
            <v>1</v>
          </cell>
        </row>
        <row r="5367">
          <cell r="B5367">
            <v>1</v>
          </cell>
        </row>
        <row r="5368">
          <cell r="B5368">
            <v>4</v>
          </cell>
        </row>
        <row r="5369">
          <cell r="B5369">
            <v>1</v>
          </cell>
        </row>
        <row r="5370">
          <cell r="B5370">
            <v>5</v>
          </cell>
        </row>
        <row r="5371">
          <cell r="B5371">
            <v>6</v>
          </cell>
        </row>
        <row r="5372">
          <cell r="B5372">
            <v>1</v>
          </cell>
        </row>
        <row r="5373">
          <cell r="B5373">
            <v>1</v>
          </cell>
        </row>
        <row r="5374">
          <cell r="B5374">
            <v>6</v>
          </cell>
        </row>
        <row r="5375">
          <cell r="B5375">
            <v>5</v>
          </cell>
        </row>
        <row r="5376">
          <cell r="B5376">
            <v>5</v>
          </cell>
        </row>
        <row r="5377">
          <cell r="B5377">
            <v>1</v>
          </cell>
        </row>
        <row r="5378">
          <cell r="B5378">
            <v>1</v>
          </cell>
        </row>
        <row r="5379">
          <cell r="B5379">
            <v>1</v>
          </cell>
        </row>
        <row r="5380">
          <cell r="B5380">
            <v>2</v>
          </cell>
        </row>
        <row r="5381">
          <cell r="B5381">
            <v>2</v>
          </cell>
        </row>
        <row r="5382">
          <cell r="B5382">
            <v>2</v>
          </cell>
        </row>
        <row r="5383">
          <cell r="B5383">
            <v>1</v>
          </cell>
        </row>
        <row r="5384">
          <cell r="B5384">
            <v>6</v>
          </cell>
        </row>
        <row r="5385">
          <cell r="B5385">
            <v>5</v>
          </cell>
        </row>
        <row r="5386">
          <cell r="B5386">
            <v>1</v>
          </cell>
        </row>
        <row r="5387">
          <cell r="B5387">
            <v>1</v>
          </cell>
        </row>
        <row r="5388">
          <cell r="B5388">
            <v>1</v>
          </cell>
        </row>
        <row r="5389">
          <cell r="B5389">
            <v>1</v>
          </cell>
        </row>
        <row r="5390">
          <cell r="B5390">
            <v>1</v>
          </cell>
        </row>
        <row r="5391">
          <cell r="B5391">
            <v>1</v>
          </cell>
        </row>
        <row r="5392">
          <cell r="B5392">
            <v>2</v>
          </cell>
        </row>
        <row r="5393">
          <cell r="B5393">
            <v>2</v>
          </cell>
        </row>
        <row r="5394">
          <cell r="B5394">
            <v>2</v>
          </cell>
        </row>
        <row r="5395">
          <cell r="B5395">
            <v>1</v>
          </cell>
        </row>
        <row r="5396">
          <cell r="B5396">
            <v>1</v>
          </cell>
        </row>
        <row r="5397">
          <cell r="B5397">
            <v>1</v>
          </cell>
        </row>
        <row r="5398">
          <cell r="B5398">
            <v>1</v>
          </cell>
        </row>
        <row r="5399">
          <cell r="B5399">
            <v>2</v>
          </cell>
        </row>
        <row r="5400">
          <cell r="B5400">
            <v>2</v>
          </cell>
        </row>
        <row r="5401">
          <cell r="B5401">
            <v>2</v>
          </cell>
        </row>
        <row r="5402">
          <cell r="B5402">
            <v>2</v>
          </cell>
        </row>
        <row r="5403">
          <cell r="B5403">
            <v>2</v>
          </cell>
        </row>
        <row r="5404">
          <cell r="B5404">
            <v>2</v>
          </cell>
        </row>
        <row r="5405">
          <cell r="B5405">
            <v>2</v>
          </cell>
        </row>
        <row r="5406">
          <cell r="B5406">
            <v>1</v>
          </cell>
        </row>
        <row r="5407">
          <cell r="B5407">
            <v>6</v>
          </cell>
        </row>
        <row r="5408">
          <cell r="B5408">
            <v>5</v>
          </cell>
        </row>
        <row r="5409">
          <cell r="B5409">
            <v>6</v>
          </cell>
        </row>
        <row r="5410">
          <cell r="B5410">
            <v>1</v>
          </cell>
        </row>
        <row r="5411">
          <cell r="B5411">
            <v>2</v>
          </cell>
        </row>
        <row r="5412">
          <cell r="B5412">
            <v>2</v>
          </cell>
        </row>
        <row r="5413">
          <cell r="B5413">
            <v>2</v>
          </cell>
        </row>
        <row r="5414">
          <cell r="B5414">
            <v>1</v>
          </cell>
        </row>
        <row r="5415">
          <cell r="B5415">
            <v>1</v>
          </cell>
        </row>
        <row r="5416">
          <cell r="B5416">
            <v>1</v>
          </cell>
        </row>
        <row r="5417">
          <cell r="B5417">
            <v>3</v>
          </cell>
        </row>
        <row r="5418">
          <cell r="B5418">
            <v>6</v>
          </cell>
        </row>
        <row r="5419">
          <cell r="B5419">
            <v>2</v>
          </cell>
        </row>
        <row r="5420">
          <cell r="B5420">
            <v>1</v>
          </cell>
        </row>
        <row r="5421">
          <cell r="B5421">
            <v>1</v>
          </cell>
        </row>
        <row r="5422">
          <cell r="B5422">
            <v>1</v>
          </cell>
        </row>
        <row r="5423">
          <cell r="B5423">
            <v>3</v>
          </cell>
        </row>
        <row r="5424">
          <cell r="B5424">
            <v>1</v>
          </cell>
        </row>
        <row r="5425">
          <cell r="B5425">
            <v>6</v>
          </cell>
        </row>
        <row r="5426">
          <cell r="B5426">
            <v>6</v>
          </cell>
        </row>
        <row r="5427">
          <cell r="B5427">
            <v>2</v>
          </cell>
        </row>
        <row r="5428">
          <cell r="B5428">
            <v>2</v>
          </cell>
        </row>
        <row r="5429">
          <cell r="B5429">
            <v>6</v>
          </cell>
        </row>
        <row r="5430">
          <cell r="B5430">
            <v>2</v>
          </cell>
        </row>
        <row r="5431">
          <cell r="B5431">
            <v>1</v>
          </cell>
        </row>
        <row r="5432">
          <cell r="B5432">
            <v>6</v>
          </cell>
        </row>
        <row r="5433">
          <cell r="B5433">
            <v>6</v>
          </cell>
        </row>
        <row r="5434">
          <cell r="B5434">
            <v>2</v>
          </cell>
        </row>
        <row r="5435">
          <cell r="B5435">
            <v>2</v>
          </cell>
        </row>
        <row r="5436">
          <cell r="B5436">
            <v>1</v>
          </cell>
        </row>
        <row r="5437">
          <cell r="B5437">
            <v>1</v>
          </cell>
        </row>
        <row r="5438">
          <cell r="B5438">
            <v>2</v>
          </cell>
        </row>
        <row r="5439">
          <cell r="B5439">
            <v>6</v>
          </cell>
        </row>
        <row r="5440">
          <cell r="B5440">
            <v>3</v>
          </cell>
        </row>
        <row r="5441">
          <cell r="B5441">
            <v>6</v>
          </cell>
        </row>
        <row r="5442">
          <cell r="B5442">
            <v>1</v>
          </cell>
        </row>
        <row r="5443">
          <cell r="B5443">
            <v>3</v>
          </cell>
        </row>
        <row r="5444">
          <cell r="B5444">
            <v>2</v>
          </cell>
        </row>
        <row r="5445">
          <cell r="B5445">
            <v>2</v>
          </cell>
        </row>
        <row r="5446">
          <cell r="B5446">
            <v>2</v>
          </cell>
        </row>
        <row r="5447">
          <cell r="B5447">
            <v>6</v>
          </cell>
        </row>
        <row r="5448">
          <cell r="B5448">
            <v>2</v>
          </cell>
        </row>
        <row r="5449">
          <cell r="B5449">
            <v>4</v>
          </cell>
        </row>
        <row r="5450">
          <cell r="B5450">
            <v>2</v>
          </cell>
        </row>
        <row r="5451">
          <cell r="B5451">
            <v>4</v>
          </cell>
        </row>
        <row r="5452">
          <cell r="B5452">
            <v>1</v>
          </cell>
        </row>
        <row r="5453">
          <cell r="B5453">
            <v>6</v>
          </cell>
        </row>
        <row r="5454">
          <cell r="B5454">
            <v>4</v>
          </cell>
        </row>
        <row r="5455">
          <cell r="B5455">
            <v>2</v>
          </cell>
        </row>
        <row r="5456">
          <cell r="B5456">
            <v>2</v>
          </cell>
        </row>
        <row r="5457">
          <cell r="B5457">
            <v>1</v>
          </cell>
        </row>
        <row r="5458">
          <cell r="B5458">
            <v>2</v>
          </cell>
        </row>
        <row r="5459">
          <cell r="B5459">
            <v>3</v>
          </cell>
        </row>
        <row r="5460">
          <cell r="B5460">
            <v>1</v>
          </cell>
        </row>
        <row r="5461">
          <cell r="B5461">
            <v>1</v>
          </cell>
        </row>
        <row r="5462">
          <cell r="B5462">
            <v>3</v>
          </cell>
        </row>
        <row r="5463">
          <cell r="B5463">
            <v>6</v>
          </cell>
        </row>
        <row r="5464">
          <cell r="B5464">
            <v>4</v>
          </cell>
        </row>
        <row r="5465">
          <cell r="B5465">
            <v>3</v>
          </cell>
        </row>
        <row r="5466">
          <cell r="B5466">
            <v>3</v>
          </cell>
        </row>
        <row r="5467">
          <cell r="B5467">
            <v>2</v>
          </cell>
        </row>
        <row r="5468">
          <cell r="B5468">
            <v>2</v>
          </cell>
        </row>
        <row r="5469">
          <cell r="B5469">
            <v>3</v>
          </cell>
        </row>
        <row r="5470">
          <cell r="B5470">
            <v>3</v>
          </cell>
        </row>
        <row r="5471">
          <cell r="B5471">
            <v>3</v>
          </cell>
        </row>
        <row r="5472">
          <cell r="B5472">
            <v>3</v>
          </cell>
        </row>
        <row r="5473">
          <cell r="B5473">
            <v>2</v>
          </cell>
        </row>
        <row r="5474">
          <cell r="B5474">
            <v>4</v>
          </cell>
        </row>
        <row r="5475">
          <cell r="B5475">
            <v>1</v>
          </cell>
        </row>
        <row r="5476">
          <cell r="B5476">
            <v>4</v>
          </cell>
        </row>
        <row r="5477">
          <cell r="B5477">
            <v>4</v>
          </cell>
        </row>
        <row r="5478">
          <cell r="B5478">
            <v>6</v>
          </cell>
        </row>
        <row r="5479">
          <cell r="B5479">
            <v>3</v>
          </cell>
        </row>
        <row r="5480">
          <cell r="B5480">
            <v>2</v>
          </cell>
        </row>
        <row r="5481">
          <cell r="B5481">
            <v>1</v>
          </cell>
        </row>
        <row r="5482">
          <cell r="B5482">
            <v>4</v>
          </cell>
        </row>
        <row r="5483">
          <cell r="B5483">
            <v>4</v>
          </cell>
        </row>
        <row r="5484">
          <cell r="B5484">
            <v>3</v>
          </cell>
        </row>
        <row r="5485">
          <cell r="B5485">
            <v>3</v>
          </cell>
        </row>
        <row r="5486">
          <cell r="B5486">
            <v>1</v>
          </cell>
        </row>
        <row r="5487">
          <cell r="B5487">
            <v>1</v>
          </cell>
        </row>
        <row r="5488">
          <cell r="B5488">
            <v>3</v>
          </cell>
        </row>
        <row r="5489">
          <cell r="B5489">
            <v>3</v>
          </cell>
        </row>
        <row r="5490">
          <cell r="B5490">
            <v>4</v>
          </cell>
        </row>
        <row r="5491">
          <cell r="B5491">
            <v>6</v>
          </cell>
        </row>
        <row r="5492">
          <cell r="B5492">
            <v>3</v>
          </cell>
        </row>
        <row r="5493">
          <cell r="B5493">
            <v>1</v>
          </cell>
        </row>
        <row r="5494">
          <cell r="B5494">
            <v>6</v>
          </cell>
        </row>
        <row r="5495">
          <cell r="B5495">
            <v>4</v>
          </cell>
        </row>
        <row r="5496">
          <cell r="B5496">
            <v>3</v>
          </cell>
        </row>
        <row r="5497">
          <cell r="B5497">
            <v>2</v>
          </cell>
        </row>
        <row r="5498">
          <cell r="B5498">
            <v>2</v>
          </cell>
        </row>
        <row r="5499">
          <cell r="B5499">
            <v>6</v>
          </cell>
        </row>
        <row r="5500">
          <cell r="B5500">
            <v>6</v>
          </cell>
        </row>
        <row r="5501">
          <cell r="B5501">
            <v>6</v>
          </cell>
        </row>
        <row r="5502">
          <cell r="B5502">
            <v>3</v>
          </cell>
        </row>
        <row r="5503">
          <cell r="B5503">
            <v>2</v>
          </cell>
        </row>
        <row r="5504">
          <cell r="B5504">
            <v>6</v>
          </cell>
        </row>
        <row r="5505">
          <cell r="B5505">
            <v>4</v>
          </cell>
        </row>
        <row r="5506">
          <cell r="B5506">
            <v>4</v>
          </cell>
        </row>
        <row r="5507">
          <cell r="B5507">
            <v>3</v>
          </cell>
        </row>
        <row r="5508">
          <cell r="B5508">
            <v>3</v>
          </cell>
        </row>
        <row r="5509">
          <cell r="B5509">
            <v>3</v>
          </cell>
        </row>
        <row r="5510">
          <cell r="B5510">
            <v>3</v>
          </cell>
        </row>
        <row r="5511">
          <cell r="B5511">
            <v>1</v>
          </cell>
        </row>
        <row r="5512">
          <cell r="B5512">
            <v>1</v>
          </cell>
        </row>
        <row r="5513">
          <cell r="B5513">
            <v>3</v>
          </cell>
        </row>
        <row r="5514">
          <cell r="B5514">
            <v>2</v>
          </cell>
        </row>
        <row r="5515">
          <cell r="B5515">
            <v>4</v>
          </cell>
        </row>
        <row r="5516">
          <cell r="B5516">
            <v>6</v>
          </cell>
        </row>
        <row r="5517">
          <cell r="B5517">
            <v>2</v>
          </cell>
        </row>
        <row r="5518">
          <cell r="B5518">
            <v>2</v>
          </cell>
        </row>
        <row r="5519">
          <cell r="B5519">
            <v>2</v>
          </cell>
        </row>
        <row r="5520">
          <cell r="B5520">
            <v>3</v>
          </cell>
        </row>
        <row r="5521">
          <cell r="B5521">
            <v>2</v>
          </cell>
        </row>
        <row r="5522">
          <cell r="B5522">
            <v>2</v>
          </cell>
        </row>
        <row r="5523">
          <cell r="B5523">
            <v>1</v>
          </cell>
        </row>
        <row r="5524">
          <cell r="B5524">
            <v>3</v>
          </cell>
        </row>
        <row r="5525">
          <cell r="B5525">
            <v>2</v>
          </cell>
        </row>
        <row r="5526">
          <cell r="B5526">
            <v>2</v>
          </cell>
        </row>
        <row r="5527">
          <cell r="B5527">
            <v>3</v>
          </cell>
        </row>
        <row r="5528">
          <cell r="B5528">
            <v>1</v>
          </cell>
        </row>
        <row r="5529">
          <cell r="B5529">
            <v>1</v>
          </cell>
        </row>
        <row r="5530">
          <cell r="B5530">
            <v>3</v>
          </cell>
        </row>
        <row r="5531">
          <cell r="B5531">
            <v>3</v>
          </cell>
        </row>
        <row r="5532">
          <cell r="B5532">
            <v>5</v>
          </cell>
        </row>
        <row r="5533">
          <cell r="B5533">
            <v>1</v>
          </cell>
        </row>
        <row r="5534">
          <cell r="B5534">
            <v>1</v>
          </cell>
        </row>
        <row r="5535">
          <cell r="B5535">
            <v>1</v>
          </cell>
        </row>
        <row r="5536">
          <cell r="B5536">
            <v>1</v>
          </cell>
        </row>
        <row r="5537">
          <cell r="B5537">
            <v>3</v>
          </cell>
        </row>
        <row r="5538">
          <cell r="B5538">
            <v>5</v>
          </cell>
        </row>
        <row r="5539">
          <cell r="B5539">
            <v>1</v>
          </cell>
        </row>
        <row r="5540">
          <cell r="B5540">
            <v>1</v>
          </cell>
        </row>
        <row r="5541">
          <cell r="B5541">
            <v>1</v>
          </cell>
        </row>
        <row r="5542">
          <cell r="B5542">
            <v>1</v>
          </cell>
        </row>
        <row r="5543">
          <cell r="B5543">
            <v>1</v>
          </cell>
        </row>
        <row r="5544">
          <cell r="B5544">
            <v>5</v>
          </cell>
        </row>
        <row r="5545">
          <cell r="B5545">
            <v>3</v>
          </cell>
        </row>
        <row r="5546">
          <cell r="B5546">
            <v>1</v>
          </cell>
        </row>
        <row r="5547">
          <cell r="B5547">
            <v>1</v>
          </cell>
        </row>
        <row r="5548">
          <cell r="B5548">
            <v>1</v>
          </cell>
        </row>
        <row r="5549">
          <cell r="B5549">
            <v>4</v>
          </cell>
        </row>
        <row r="5550">
          <cell r="B5550">
            <v>5</v>
          </cell>
        </row>
        <row r="5551">
          <cell r="B5551">
            <v>2</v>
          </cell>
        </row>
        <row r="5552">
          <cell r="B5552">
            <v>2</v>
          </cell>
        </row>
        <row r="5553">
          <cell r="B5553">
            <v>2</v>
          </cell>
        </row>
        <row r="5554">
          <cell r="B5554">
            <v>2</v>
          </cell>
        </row>
        <row r="5555">
          <cell r="B5555">
            <v>1</v>
          </cell>
        </row>
        <row r="5556">
          <cell r="B5556">
            <v>1</v>
          </cell>
        </row>
        <row r="5557">
          <cell r="B5557">
            <v>1</v>
          </cell>
        </row>
        <row r="5558">
          <cell r="B5558">
            <v>2</v>
          </cell>
        </row>
        <row r="5559">
          <cell r="B5559">
            <v>4</v>
          </cell>
        </row>
        <row r="5560">
          <cell r="B5560">
            <v>1</v>
          </cell>
        </row>
        <row r="5561">
          <cell r="B5561">
            <v>1</v>
          </cell>
        </row>
        <row r="5562">
          <cell r="B5562">
            <v>1</v>
          </cell>
        </row>
        <row r="5563">
          <cell r="B5563">
            <v>1</v>
          </cell>
        </row>
        <row r="5564">
          <cell r="B5564">
            <v>5</v>
          </cell>
        </row>
        <row r="5565">
          <cell r="B5565">
            <v>1</v>
          </cell>
        </row>
        <row r="5566">
          <cell r="B5566">
            <v>1</v>
          </cell>
        </row>
        <row r="5567">
          <cell r="B5567">
            <v>3</v>
          </cell>
        </row>
        <row r="5568">
          <cell r="B5568">
            <v>1</v>
          </cell>
        </row>
        <row r="5569">
          <cell r="B5569">
            <v>1</v>
          </cell>
        </row>
        <row r="5570">
          <cell r="B5570">
            <v>1</v>
          </cell>
        </row>
        <row r="5571">
          <cell r="B5571">
            <v>1</v>
          </cell>
        </row>
        <row r="5572">
          <cell r="B5572">
            <v>3</v>
          </cell>
        </row>
        <row r="5573">
          <cell r="B5573">
            <v>3</v>
          </cell>
        </row>
        <row r="5574">
          <cell r="B5574">
            <v>2</v>
          </cell>
        </row>
        <row r="5575">
          <cell r="B5575">
            <v>6</v>
          </cell>
        </row>
        <row r="5576">
          <cell r="B5576">
            <v>6</v>
          </cell>
        </row>
        <row r="5577">
          <cell r="B5577">
            <v>6</v>
          </cell>
        </row>
        <row r="5578">
          <cell r="B5578">
            <v>5</v>
          </cell>
        </row>
        <row r="5579">
          <cell r="B5579">
            <v>3</v>
          </cell>
        </row>
        <row r="5580">
          <cell r="B5580">
            <v>2</v>
          </cell>
        </row>
        <row r="5581">
          <cell r="B5581">
            <v>1</v>
          </cell>
        </row>
        <row r="5582">
          <cell r="B5582">
            <v>1</v>
          </cell>
        </row>
        <row r="5583">
          <cell r="B5583">
            <v>3</v>
          </cell>
        </row>
        <row r="5584">
          <cell r="B5584">
            <v>2</v>
          </cell>
        </row>
        <row r="5585">
          <cell r="B5585">
            <v>1</v>
          </cell>
        </row>
        <row r="5586">
          <cell r="B5586">
            <v>1</v>
          </cell>
        </row>
        <row r="5587">
          <cell r="B5587">
            <v>1</v>
          </cell>
        </row>
        <row r="5588">
          <cell r="B5588">
            <v>1</v>
          </cell>
        </row>
        <row r="5589">
          <cell r="B5589">
            <v>5</v>
          </cell>
        </row>
        <row r="5590">
          <cell r="B5590">
            <v>6</v>
          </cell>
        </row>
        <row r="5591">
          <cell r="B5591">
            <v>6</v>
          </cell>
        </row>
        <row r="5592">
          <cell r="B5592">
            <v>1</v>
          </cell>
        </row>
        <row r="5593">
          <cell r="B5593">
            <v>1</v>
          </cell>
        </row>
        <row r="5594">
          <cell r="B5594">
            <v>6</v>
          </cell>
        </row>
        <row r="5595">
          <cell r="B5595">
            <v>6</v>
          </cell>
        </row>
        <row r="5596">
          <cell r="B5596">
            <v>6</v>
          </cell>
        </row>
        <row r="5597">
          <cell r="B5597">
            <v>6</v>
          </cell>
        </row>
        <row r="5598">
          <cell r="B5598">
            <v>6</v>
          </cell>
        </row>
        <row r="5599">
          <cell r="B5599">
            <v>6</v>
          </cell>
        </row>
        <row r="5600">
          <cell r="B5600">
            <v>5</v>
          </cell>
        </row>
        <row r="5601">
          <cell r="B5601">
            <v>1</v>
          </cell>
        </row>
        <row r="5602">
          <cell r="B5602">
            <v>1</v>
          </cell>
        </row>
        <row r="5603">
          <cell r="B5603">
            <v>3</v>
          </cell>
        </row>
        <row r="5604">
          <cell r="B5604">
            <v>5</v>
          </cell>
        </row>
        <row r="5605">
          <cell r="B5605">
            <v>1</v>
          </cell>
        </row>
        <row r="5606">
          <cell r="B5606">
            <v>4</v>
          </cell>
        </row>
        <row r="5607">
          <cell r="B5607">
            <v>5</v>
          </cell>
        </row>
        <row r="5608">
          <cell r="B5608">
            <v>1</v>
          </cell>
        </row>
        <row r="5609">
          <cell r="B5609">
            <v>1</v>
          </cell>
        </row>
        <row r="5610">
          <cell r="B5610">
            <v>5</v>
          </cell>
        </row>
        <row r="5611">
          <cell r="B5611">
            <v>1</v>
          </cell>
        </row>
        <row r="5612">
          <cell r="B5612">
            <v>3</v>
          </cell>
        </row>
        <row r="5613">
          <cell r="B5613">
            <v>1</v>
          </cell>
        </row>
        <row r="5614">
          <cell r="B5614">
            <v>1</v>
          </cell>
        </row>
        <row r="5615">
          <cell r="B5615">
            <v>6</v>
          </cell>
        </row>
        <row r="5616">
          <cell r="B5616">
            <v>6</v>
          </cell>
        </row>
        <row r="5617">
          <cell r="B5617">
            <v>6</v>
          </cell>
        </row>
        <row r="5618">
          <cell r="B5618">
            <v>5</v>
          </cell>
        </row>
        <row r="5619">
          <cell r="B5619">
            <v>4</v>
          </cell>
        </row>
        <row r="5620">
          <cell r="B5620">
            <v>2</v>
          </cell>
        </row>
        <row r="5621">
          <cell r="B5621">
            <v>2</v>
          </cell>
        </row>
        <row r="5622">
          <cell r="B5622">
            <v>3</v>
          </cell>
        </row>
        <row r="5623">
          <cell r="B5623">
            <v>1</v>
          </cell>
        </row>
        <row r="5624">
          <cell r="B5624">
            <v>2</v>
          </cell>
        </row>
        <row r="5625">
          <cell r="B5625">
            <v>3</v>
          </cell>
        </row>
        <row r="5626">
          <cell r="B5626">
            <v>3</v>
          </cell>
        </row>
        <row r="5627">
          <cell r="B5627">
            <v>1</v>
          </cell>
        </row>
        <row r="5628">
          <cell r="B5628">
            <v>2</v>
          </cell>
        </row>
        <row r="5629">
          <cell r="B5629">
            <v>2</v>
          </cell>
        </row>
        <row r="5630">
          <cell r="B5630">
            <v>4</v>
          </cell>
        </row>
        <row r="5631">
          <cell r="B5631">
            <v>1</v>
          </cell>
        </row>
        <row r="5632">
          <cell r="B5632">
            <v>1</v>
          </cell>
        </row>
        <row r="5633">
          <cell r="B5633">
            <v>3</v>
          </cell>
        </row>
        <row r="5634">
          <cell r="B5634">
            <v>1</v>
          </cell>
        </row>
        <row r="5635">
          <cell r="B5635">
            <v>3</v>
          </cell>
        </row>
        <row r="5636">
          <cell r="B5636">
            <v>2</v>
          </cell>
        </row>
        <row r="5637">
          <cell r="B5637">
            <v>4</v>
          </cell>
        </row>
        <row r="5638">
          <cell r="B5638">
            <v>1</v>
          </cell>
        </row>
        <row r="5639">
          <cell r="B5639">
            <v>2</v>
          </cell>
        </row>
        <row r="5640">
          <cell r="B5640">
            <v>1</v>
          </cell>
        </row>
        <row r="5641">
          <cell r="B5641">
            <v>1</v>
          </cell>
        </row>
        <row r="5642">
          <cell r="B5642">
            <v>4</v>
          </cell>
        </row>
        <row r="5643">
          <cell r="B5643">
            <v>4</v>
          </cell>
        </row>
        <row r="5644">
          <cell r="B5644">
            <v>4</v>
          </cell>
        </row>
        <row r="5645">
          <cell r="B5645">
            <v>3</v>
          </cell>
        </row>
        <row r="5646">
          <cell r="B5646">
            <v>2</v>
          </cell>
        </row>
        <row r="5647">
          <cell r="B5647">
            <v>2</v>
          </cell>
        </row>
        <row r="5648">
          <cell r="B5648">
            <v>4</v>
          </cell>
        </row>
        <row r="5649">
          <cell r="B5649">
            <v>3</v>
          </cell>
        </row>
        <row r="5650">
          <cell r="B5650">
            <v>2</v>
          </cell>
        </row>
        <row r="5651">
          <cell r="B5651">
            <v>4</v>
          </cell>
        </row>
        <row r="5652">
          <cell r="B5652">
            <v>1</v>
          </cell>
        </row>
        <row r="5653">
          <cell r="B5653">
            <v>1</v>
          </cell>
        </row>
        <row r="5654">
          <cell r="B5654">
            <v>3</v>
          </cell>
        </row>
        <row r="5655">
          <cell r="B5655">
            <v>2</v>
          </cell>
        </row>
        <row r="5656">
          <cell r="B5656">
            <v>3</v>
          </cell>
        </row>
        <row r="5657">
          <cell r="B5657">
            <v>3</v>
          </cell>
        </row>
        <row r="5658">
          <cell r="B5658">
            <v>2</v>
          </cell>
        </row>
        <row r="5659">
          <cell r="B5659">
            <v>1</v>
          </cell>
        </row>
        <row r="5660">
          <cell r="B5660">
            <v>1</v>
          </cell>
        </row>
        <row r="5661">
          <cell r="B5661">
            <v>1</v>
          </cell>
        </row>
        <row r="5662">
          <cell r="B5662">
            <v>3</v>
          </cell>
        </row>
        <row r="5663">
          <cell r="B5663">
            <v>1</v>
          </cell>
        </row>
        <row r="5664">
          <cell r="B5664">
            <v>1</v>
          </cell>
        </row>
        <row r="5665">
          <cell r="B5665">
            <v>2</v>
          </cell>
        </row>
        <row r="5666">
          <cell r="B5666">
            <v>1</v>
          </cell>
        </row>
        <row r="5667">
          <cell r="B5667">
            <v>1</v>
          </cell>
        </row>
        <row r="5668">
          <cell r="B5668">
            <v>1</v>
          </cell>
        </row>
        <row r="5669">
          <cell r="B5669">
            <v>1</v>
          </cell>
        </row>
        <row r="5670">
          <cell r="B5670">
            <v>4</v>
          </cell>
        </row>
        <row r="5671">
          <cell r="B5671">
            <v>1</v>
          </cell>
        </row>
        <row r="5672">
          <cell r="B5672">
            <v>6</v>
          </cell>
        </row>
        <row r="5673">
          <cell r="B5673">
            <v>1</v>
          </cell>
        </row>
        <row r="5674">
          <cell r="B5674">
            <v>3</v>
          </cell>
        </row>
        <row r="5675">
          <cell r="B5675">
            <v>3</v>
          </cell>
        </row>
        <row r="5676">
          <cell r="B5676">
            <v>3</v>
          </cell>
        </row>
        <row r="5677">
          <cell r="B5677">
            <v>3</v>
          </cell>
        </row>
        <row r="5678">
          <cell r="B5678">
            <v>1</v>
          </cell>
        </row>
        <row r="5679">
          <cell r="B5679">
            <v>3</v>
          </cell>
        </row>
        <row r="5680">
          <cell r="B5680">
            <v>6</v>
          </cell>
        </row>
        <row r="5681">
          <cell r="B5681">
            <v>1</v>
          </cell>
        </row>
        <row r="5682">
          <cell r="B5682">
            <v>6</v>
          </cell>
        </row>
        <row r="5683">
          <cell r="B5683">
            <v>6</v>
          </cell>
        </row>
        <row r="5684">
          <cell r="B5684">
            <v>3</v>
          </cell>
        </row>
        <row r="5685">
          <cell r="B5685">
            <v>1</v>
          </cell>
        </row>
        <row r="5686">
          <cell r="B5686">
            <v>1</v>
          </cell>
        </row>
        <row r="5687">
          <cell r="B5687">
            <v>1</v>
          </cell>
        </row>
        <row r="5688">
          <cell r="B5688">
            <v>1</v>
          </cell>
        </row>
        <row r="5689">
          <cell r="B5689">
            <v>5</v>
          </cell>
        </row>
        <row r="5690">
          <cell r="B5690">
            <v>5</v>
          </cell>
        </row>
        <row r="5691">
          <cell r="B5691">
            <v>4</v>
          </cell>
        </row>
        <row r="5692">
          <cell r="B5692">
            <v>6</v>
          </cell>
        </row>
        <row r="5693">
          <cell r="B5693">
            <v>4</v>
          </cell>
        </row>
        <row r="5694">
          <cell r="B5694">
            <v>3</v>
          </cell>
        </row>
        <row r="5695">
          <cell r="B5695">
            <v>3</v>
          </cell>
        </row>
        <row r="5696">
          <cell r="B5696">
            <v>3</v>
          </cell>
        </row>
        <row r="5697">
          <cell r="B5697">
            <v>3</v>
          </cell>
        </row>
        <row r="5698">
          <cell r="B5698">
            <v>3</v>
          </cell>
        </row>
        <row r="5699">
          <cell r="B5699">
            <v>5</v>
          </cell>
        </row>
        <row r="5700">
          <cell r="B5700">
            <v>3</v>
          </cell>
        </row>
        <row r="5701">
          <cell r="B5701">
            <v>3</v>
          </cell>
        </row>
        <row r="5702">
          <cell r="B5702">
            <v>3</v>
          </cell>
        </row>
        <row r="5703">
          <cell r="B5703">
            <v>1</v>
          </cell>
        </row>
        <row r="5704">
          <cell r="B5704">
            <v>1</v>
          </cell>
        </row>
        <row r="5705">
          <cell r="B5705">
            <v>3</v>
          </cell>
        </row>
        <row r="5706">
          <cell r="B5706">
            <v>3</v>
          </cell>
        </row>
        <row r="5707">
          <cell r="B5707">
            <v>1</v>
          </cell>
        </row>
        <row r="5708">
          <cell r="B5708">
            <v>3</v>
          </cell>
        </row>
        <row r="5709">
          <cell r="B5709">
            <v>3</v>
          </cell>
        </row>
        <row r="5710">
          <cell r="B5710">
            <v>1</v>
          </cell>
        </row>
        <row r="5711">
          <cell r="B5711">
            <v>1</v>
          </cell>
        </row>
        <row r="5712">
          <cell r="B5712">
            <v>1</v>
          </cell>
        </row>
        <row r="5713">
          <cell r="B5713">
            <v>3</v>
          </cell>
        </row>
        <row r="5714">
          <cell r="B5714">
            <v>1</v>
          </cell>
        </row>
        <row r="5715">
          <cell r="B5715">
            <v>1</v>
          </cell>
        </row>
        <row r="5716">
          <cell r="B5716">
            <v>1</v>
          </cell>
        </row>
        <row r="5717">
          <cell r="B5717">
            <v>4</v>
          </cell>
        </row>
        <row r="5718">
          <cell r="B5718">
            <v>4</v>
          </cell>
        </row>
        <row r="5719">
          <cell r="B5719">
            <v>6</v>
          </cell>
        </row>
        <row r="5720">
          <cell r="B5720">
            <v>4</v>
          </cell>
        </row>
        <row r="5721">
          <cell r="B5721">
            <v>4</v>
          </cell>
        </row>
        <row r="5722">
          <cell r="B5722">
            <v>4</v>
          </cell>
        </row>
        <row r="5723">
          <cell r="B5723">
            <v>6</v>
          </cell>
        </row>
        <row r="5724">
          <cell r="B5724">
            <v>1</v>
          </cell>
        </row>
        <row r="5725">
          <cell r="B5725">
            <v>1</v>
          </cell>
        </row>
        <row r="5726">
          <cell r="B5726">
            <v>1</v>
          </cell>
        </row>
        <row r="5727">
          <cell r="B5727">
            <v>4</v>
          </cell>
        </row>
        <row r="5728">
          <cell r="B5728">
            <v>1</v>
          </cell>
        </row>
        <row r="5729">
          <cell r="B5729">
            <v>3</v>
          </cell>
        </row>
        <row r="5730">
          <cell r="B5730">
            <v>1</v>
          </cell>
        </row>
        <row r="5731">
          <cell r="B5731">
            <v>4</v>
          </cell>
        </row>
        <row r="5732">
          <cell r="B5732">
            <v>2</v>
          </cell>
        </row>
        <row r="5733">
          <cell r="B5733">
            <v>6</v>
          </cell>
        </row>
        <row r="5734">
          <cell r="B5734">
            <v>1</v>
          </cell>
        </row>
        <row r="5735">
          <cell r="B5735">
            <v>1</v>
          </cell>
        </row>
        <row r="5736">
          <cell r="B5736">
            <v>2</v>
          </cell>
        </row>
        <row r="5737">
          <cell r="B5737">
            <v>4</v>
          </cell>
        </row>
        <row r="5738">
          <cell r="B5738">
            <v>1</v>
          </cell>
        </row>
        <row r="5739">
          <cell r="B5739">
            <v>6</v>
          </cell>
        </row>
        <row r="5740">
          <cell r="B5740">
            <v>1</v>
          </cell>
        </row>
        <row r="5741">
          <cell r="B5741">
            <v>6</v>
          </cell>
        </row>
        <row r="5742">
          <cell r="B5742">
            <v>1</v>
          </cell>
        </row>
        <row r="5743">
          <cell r="B5743">
            <v>4</v>
          </cell>
        </row>
        <row r="5744">
          <cell r="B5744">
            <v>1</v>
          </cell>
        </row>
        <row r="5745">
          <cell r="B5745">
            <v>2</v>
          </cell>
        </row>
        <row r="5746">
          <cell r="B5746">
            <v>6</v>
          </cell>
        </row>
        <row r="5747">
          <cell r="B5747">
            <v>4</v>
          </cell>
        </row>
        <row r="5748">
          <cell r="B5748">
            <v>6</v>
          </cell>
        </row>
        <row r="5749">
          <cell r="B5749">
            <v>6</v>
          </cell>
        </row>
        <row r="5750">
          <cell r="B5750">
            <v>4</v>
          </cell>
        </row>
        <row r="5751">
          <cell r="B5751">
            <v>6</v>
          </cell>
        </row>
        <row r="5752">
          <cell r="B5752">
            <v>4</v>
          </cell>
        </row>
        <row r="5753">
          <cell r="B5753">
            <v>4</v>
          </cell>
        </row>
        <row r="5754">
          <cell r="B5754">
            <v>1</v>
          </cell>
        </row>
        <row r="5755">
          <cell r="B5755">
            <v>4</v>
          </cell>
        </row>
        <row r="5756">
          <cell r="B5756">
            <v>2</v>
          </cell>
        </row>
        <row r="5757">
          <cell r="B5757">
            <v>1</v>
          </cell>
        </row>
        <row r="5758">
          <cell r="B5758">
            <v>1</v>
          </cell>
        </row>
        <row r="5759">
          <cell r="B5759">
            <v>6</v>
          </cell>
        </row>
        <row r="5760">
          <cell r="B5760">
            <v>4</v>
          </cell>
        </row>
        <row r="5761">
          <cell r="B5761">
            <v>1</v>
          </cell>
        </row>
        <row r="5762">
          <cell r="B5762">
            <v>2</v>
          </cell>
        </row>
        <row r="5763">
          <cell r="B5763">
            <v>1</v>
          </cell>
        </row>
        <row r="5764">
          <cell r="B5764">
            <v>1</v>
          </cell>
        </row>
        <row r="5765">
          <cell r="B5765">
            <v>1</v>
          </cell>
        </row>
        <row r="5766">
          <cell r="B5766">
            <v>2</v>
          </cell>
        </row>
        <row r="5767">
          <cell r="B5767">
            <v>1</v>
          </cell>
        </row>
        <row r="5768">
          <cell r="B5768">
            <v>2</v>
          </cell>
        </row>
        <row r="5769">
          <cell r="B5769">
            <v>1</v>
          </cell>
        </row>
        <row r="5770">
          <cell r="B5770">
            <v>1</v>
          </cell>
        </row>
        <row r="5771">
          <cell r="B5771">
            <v>2</v>
          </cell>
        </row>
        <row r="5772">
          <cell r="B5772">
            <v>2</v>
          </cell>
        </row>
        <row r="5773">
          <cell r="B5773">
            <v>1</v>
          </cell>
        </row>
        <row r="5774">
          <cell r="B5774">
            <v>5</v>
          </cell>
        </row>
        <row r="5775">
          <cell r="B5775">
            <v>5</v>
          </cell>
        </row>
        <row r="5776">
          <cell r="B5776">
            <v>2</v>
          </cell>
        </row>
        <row r="5777">
          <cell r="B5777">
            <v>5</v>
          </cell>
        </row>
        <row r="5778">
          <cell r="B5778">
            <v>2</v>
          </cell>
        </row>
        <row r="5779">
          <cell r="B5779">
            <v>2</v>
          </cell>
        </row>
        <row r="5780">
          <cell r="B5780">
            <v>5</v>
          </cell>
        </row>
        <row r="5781">
          <cell r="B5781">
            <v>5</v>
          </cell>
        </row>
        <row r="5782">
          <cell r="B5782">
            <v>5</v>
          </cell>
        </row>
        <row r="5783">
          <cell r="B5783">
            <v>5</v>
          </cell>
        </row>
        <row r="5784">
          <cell r="B5784">
            <v>1</v>
          </cell>
        </row>
        <row r="5785">
          <cell r="B5785">
            <v>2</v>
          </cell>
        </row>
        <row r="5786">
          <cell r="B5786">
            <v>2</v>
          </cell>
        </row>
        <row r="5787">
          <cell r="B5787">
            <v>1</v>
          </cell>
        </row>
        <row r="5788">
          <cell r="B5788">
            <v>1</v>
          </cell>
        </row>
        <row r="5789">
          <cell r="B5789">
            <v>4</v>
          </cell>
        </row>
        <row r="5790">
          <cell r="B5790">
            <v>5</v>
          </cell>
        </row>
        <row r="5791">
          <cell r="B5791">
            <v>1</v>
          </cell>
        </row>
        <row r="5792">
          <cell r="B5792">
            <v>1</v>
          </cell>
        </row>
        <row r="5793">
          <cell r="B5793">
            <v>1</v>
          </cell>
        </row>
        <row r="5794">
          <cell r="B5794">
            <v>2</v>
          </cell>
        </row>
        <row r="5795">
          <cell r="B5795">
            <v>2</v>
          </cell>
        </row>
        <row r="5796">
          <cell r="B5796">
            <v>6</v>
          </cell>
        </row>
        <row r="5797">
          <cell r="B5797">
            <v>4</v>
          </cell>
        </row>
        <row r="5798">
          <cell r="B5798">
            <v>1</v>
          </cell>
        </row>
        <row r="5799">
          <cell r="B5799">
            <v>2</v>
          </cell>
        </row>
        <row r="5800">
          <cell r="B5800">
            <v>2</v>
          </cell>
        </row>
        <row r="5801">
          <cell r="B5801">
            <v>6</v>
          </cell>
        </row>
        <row r="5802">
          <cell r="B5802">
            <v>6</v>
          </cell>
        </row>
        <row r="5803">
          <cell r="B5803">
            <v>6</v>
          </cell>
        </row>
        <row r="5804">
          <cell r="B5804">
            <v>1</v>
          </cell>
        </row>
        <row r="5805">
          <cell r="B5805">
            <v>1</v>
          </cell>
        </row>
        <row r="5806">
          <cell r="B5806">
            <v>1</v>
          </cell>
        </row>
        <row r="5807">
          <cell r="B5807">
            <v>6</v>
          </cell>
        </row>
        <row r="5808">
          <cell r="B5808">
            <v>1</v>
          </cell>
        </row>
        <row r="5809">
          <cell r="B5809">
            <v>1</v>
          </cell>
        </row>
        <row r="5810">
          <cell r="B5810">
            <v>2</v>
          </cell>
        </row>
        <row r="5811">
          <cell r="B5811">
            <v>2</v>
          </cell>
        </row>
        <row r="5812">
          <cell r="B5812">
            <v>1</v>
          </cell>
        </row>
        <row r="5813">
          <cell r="B5813">
            <v>1</v>
          </cell>
        </row>
        <row r="5814">
          <cell r="B5814">
            <v>4</v>
          </cell>
        </row>
        <row r="5815">
          <cell r="B5815">
            <v>6</v>
          </cell>
        </row>
        <row r="5816">
          <cell r="B5816">
            <v>6</v>
          </cell>
        </row>
        <row r="5817">
          <cell r="B5817">
            <v>6</v>
          </cell>
        </row>
        <row r="5818">
          <cell r="B5818">
            <v>6</v>
          </cell>
        </row>
        <row r="5819">
          <cell r="B5819">
            <v>4</v>
          </cell>
        </row>
        <row r="5820">
          <cell r="B5820">
            <v>4</v>
          </cell>
        </row>
        <row r="5821">
          <cell r="B5821">
            <v>1</v>
          </cell>
        </row>
        <row r="5822">
          <cell r="B5822">
            <v>1</v>
          </cell>
        </row>
        <row r="5823">
          <cell r="B5823">
            <v>1</v>
          </cell>
        </row>
        <row r="5824">
          <cell r="B5824">
            <v>1</v>
          </cell>
        </row>
        <row r="5825">
          <cell r="B5825">
            <v>6</v>
          </cell>
        </row>
        <row r="5826">
          <cell r="B5826">
            <v>1</v>
          </cell>
        </row>
        <row r="5827">
          <cell r="B5827">
            <v>1</v>
          </cell>
        </row>
        <row r="5828">
          <cell r="B5828">
            <v>1</v>
          </cell>
        </row>
        <row r="5829">
          <cell r="B5829">
            <v>1</v>
          </cell>
        </row>
        <row r="5830">
          <cell r="B5830">
            <v>1</v>
          </cell>
        </row>
        <row r="5831">
          <cell r="B5831">
            <v>1</v>
          </cell>
        </row>
        <row r="5832">
          <cell r="B5832">
            <v>5</v>
          </cell>
        </row>
        <row r="5833">
          <cell r="B5833">
            <v>4</v>
          </cell>
        </row>
        <row r="5834">
          <cell r="B5834">
            <v>1</v>
          </cell>
        </row>
        <row r="5835">
          <cell r="B5835">
            <v>1</v>
          </cell>
        </row>
        <row r="5836">
          <cell r="B5836">
            <v>1</v>
          </cell>
        </row>
        <row r="5837">
          <cell r="B5837">
            <v>1</v>
          </cell>
        </row>
        <row r="5838">
          <cell r="B5838">
            <v>4</v>
          </cell>
        </row>
        <row r="5839">
          <cell r="B5839">
            <v>5</v>
          </cell>
        </row>
        <row r="5840">
          <cell r="B5840">
            <v>5</v>
          </cell>
        </row>
        <row r="5841">
          <cell r="B5841">
            <v>5</v>
          </cell>
        </row>
        <row r="5842">
          <cell r="B5842">
            <v>4</v>
          </cell>
        </row>
        <row r="5843">
          <cell r="B5843">
            <v>5</v>
          </cell>
        </row>
        <row r="5844">
          <cell r="B5844">
            <v>5</v>
          </cell>
        </row>
        <row r="5845">
          <cell r="B5845">
            <v>5</v>
          </cell>
        </row>
        <row r="5846">
          <cell r="B5846">
            <v>5</v>
          </cell>
        </row>
        <row r="5847">
          <cell r="B5847">
            <v>4</v>
          </cell>
        </row>
        <row r="5848">
          <cell r="B5848">
            <v>5</v>
          </cell>
        </row>
        <row r="5849">
          <cell r="B5849">
            <v>1</v>
          </cell>
        </row>
        <row r="5850">
          <cell r="B5850">
            <v>1</v>
          </cell>
        </row>
        <row r="5851">
          <cell r="B5851">
            <v>5</v>
          </cell>
        </row>
        <row r="5852">
          <cell r="B5852">
            <v>1</v>
          </cell>
        </row>
        <row r="5853">
          <cell r="B5853">
            <v>4</v>
          </cell>
        </row>
        <row r="5854">
          <cell r="B5854">
            <v>4</v>
          </cell>
        </row>
        <row r="5855">
          <cell r="B5855">
            <v>1</v>
          </cell>
        </row>
        <row r="5856">
          <cell r="B5856">
            <v>4</v>
          </cell>
        </row>
        <row r="5857">
          <cell r="B5857">
            <v>1</v>
          </cell>
        </row>
        <row r="5858">
          <cell r="B5858">
            <v>1</v>
          </cell>
        </row>
        <row r="5859">
          <cell r="B5859">
            <v>5</v>
          </cell>
        </row>
        <row r="5860">
          <cell r="B5860">
            <v>5</v>
          </cell>
        </row>
        <row r="5861">
          <cell r="B5861">
            <v>1</v>
          </cell>
        </row>
        <row r="5862">
          <cell r="B5862">
            <v>1</v>
          </cell>
        </row>
        <row r="5863">
          <cell r="B5863">
            <v>4</v>
          </cell>
        </row>
        <row r="5864">
          <cell r="B5864">
            <v>1</v>
          </cell>
        </row>
        <row r="5865">
          <cell r="B5865">
            <v>1</v>
          </cell>
        </row>
        <row r="5866">
          <cell r="B5866">
            <v>1</v>
          </cell>
        </row>
        <row r="5867">
          <cell r="B5867">
            <v>1</v>
          </cell>
        </row>
        <row r="5868">
          <cell r="B5868">
            <v>4</v>
          </cell>
        </row>
        <row r="5869">
          <cell r="B5869">
            <v>2</v>
          </cell>
        </row>
        <row r="5870">
          <cell r="B5870">
            <v>4</v>
          </cell>
        </row>
        <row r="5871">
          <cell r="B5871">
            <v>4</v>
          </cell>
        </row>
        <row r="5872">
          <cell r="B5872">
            <v>2</v>
          </cell>
        </row>
        <row r="5873">
          <cell r="B5873">
            <v>2</v>
          </cell>
        </row>
        <row r="5874">
          <cell r="B5874">
            <v>4</v>
          </cell>
        </row>
        <row r="5875">
          <cell r="B5875">
            <v>4</v>
          </cell>
        </row>
        <row r="5876">
          <cell r="B5876">
            <v>4</v>
          </cell>
        </row>
        <row r="5877">
          <cell r="B5877">
            <v>4</v>
          </cell>
        </row>
        <row r="5878">
          <cell r="B5878">
            <v>1</v>
          </cell>
        </row>
        <row r="5879">
          <cell r="B5879">
            <v>1</v>
          </cell>
        </row>
        <row r="5880">
          <cell r="B5880">
            <v>1</v>
          </cell>
        </row>
        <row r="5881">
          <cell r="B5881">
            <v>1</v>
          </cell>
        </row>
        <row r="5882">
          <cell r="B5882">
            <v>4</v>
          </cell>
        </row>
        <row r="5883">
          <cell r="B5883">
            <v>2</v>
          </cell>
        </row>
        <row r="5884">
          <cell r="B5884">
            <v>4</v>
          </cell>
        </row>
        <row r="5885">
          <cell r="B5885">
            <v>4</v>
          </cell>
        </row>
        <row r="5886">
          <cell r="B5886">
            <v>4</v>
          </cell>
        </row>
        <row r="5887">
          <cell r="B5887">
            <v>4</v>
          </cell>
        </row>
        <row r="5888">
          <cell r="B5888">
            <v>4</v>
          </cell>
        </row>
        <row r="5889">
          <cell r="B5889">
            <v>4</v>
          </cell>
        </row>
        <row r="5890">
          <cell r="B5890">
            <v>4</v>
          </cell>
        </row>
        <row r="5891">
          <cell r="B5891">
            <v>4</v>
          </cell>
        </row>
        <row r="5892">
          <cell r="B5892">
            <v>4</v>
          </cell>
        </row>
        <row r="5893">
          <cell r="B5893">
            <v>2</v>
          </cell>
        </row>
        <row r="5894">
          <cell r="B5894">
            <v>4</v>
          </cell>
        </row>
        <row r="5895">
          <cell r="B5895">
            <v>4</v>
          </cell>
        </row>
        <row r="5896">
          <cell r="B5896">
            <v>4</v>
          </cell>
        </row>
        <row r="5897">
          <cell r="B5897">
            <v>4</v>
          </cell>
        </row>
        <row r="5898">
          <cell r="B5898">
            <v>4</v>
          </cell>
        </row>
        <row r="5899">
          <cell r="B5899">
            <v>4</v>
          </cell>
        </row>
        <row r="5900">
          <cell r="B5900">
            <v>4</v>
          </cell>
        </row>
        <row r="5901">
          <cell r="B5901">
            <v>2</v>
          </cell>
        </row>
        <row r="5902">
          <cell r="B5902">
            <v>4</v>
          </cell>
        </row>
        <row r="5903">
          <cell r="B5903">
            <v>4</v>
          </cell>
        </row>
        <row r="5904">
          <cell r="B5904">
            <v>4</v>
          </cell>
        </row>
        <row r="5905">
          <cell r="B5905">
            <v>2</v>
          </cell>
        </row>
        <row r="5906">
          <cell r="B5906">
            <v>2</v>
          </cell>
        </row>
        <row r="5907">
          <cell r="B5907">
            <v>2</v>
          </cell>
        </row>
        <row r="5908">
          <cell r="B5908">
            <v>2</v>
          </cell>
        </row>
        <row r="5909">
          <cell r="B5909">
            <v>4</v>
          </cell>
        </row>
        <row r="5910">
          <cell r="B5910">
            <v>4</v>
          </cell>
        </row>
        <row r="5911">
          <cell r="B5911">
            <v>4</v>
          </cell>
        </row>
        <row r="5912">
          <cell r="B5912">
            <v>1</v>
          </cell>
        </row>
        <row r="5913">
          <cell r="B5913">
            <v>1</v>
          </cell>
        </row>
        <row r="5914">
          <cell r="B5914">
            <v>1</v>
          </cell>
        </row>
        <row r="5915">
          <cell r="B5915">
            <v>6</v>
          </cell>
        </row>
        <row r="5916">
          <cell r="B5916">
            <v>4</v>
          </cell>
        </row>
        <row r="5917">
          <cell r="B5917">
            <v>1</v>
          </cell>
        </row>
        <row r="5918">
          <cell r="B5918">
            <v>1</v>
          </cell>
        </row>
        <row r="5919">
          <cell r="B5919">
            <v>1</v>
          </cell>
        </row>
        <row r="5920">
          <cell r="B5920">
            <v>1</v>
          </cell>
        </row>
        <row r="5921">
          <cell r="B5921">
            <v>1</v>
          </cell>
        </row>
        <row r="5922">
          <cell r="B5922">
            <v>6</v>
          </cell>
        </row>
        <row r="5923">
          <cell r="B5923">
            <v>1</v>
          </cell>
        </row>
        <row r="5924">
          <cell r="B5924">
            <v>1</v>
          </cell>
        </row>
        <row r="5925">
          <cell r="B5925">
            <v>1</v>
          </cell>
        </row>
        <row r="5926">
          <cell r="B5926">
            <v>1</v>
          </cell>
        </row>
        <row r="5927">
          <cell r="B5927">
            <v>1</v>
          </cell>
        </row>
        <row r="5928">
          <cell r="B5928">
            <v>6</v>
          </cell>
        </row>
        <row r="5929">
          <cell r="B5929">
            <v>1</v>
          </cell>
        </row>
        <row r="5930">
          <cell r="B5930">
            <v>1</v>
          </cell>
        </row>
        <row r="5931">
          <cell r="B5931">
            <v>1</v>
          </cell>
        </row>
        <row r="5932">
          <cell r="B5932">
            <v>1</v>
          </cell>
        </row>
        <row r="5933">
          <cell r="B5933">
            <v>1</v>
          </cell>
        </row>
        <row r="5934">
          <cell r="B5934">
            <v>1</v>
          </cell>
        </row>
        <row r="5935">
          <cell r="B5935">
            <v>6</v>
          </cell>
        </row>
        <row r="5936">
          <cell r="B5936">
            <v>6</v>
          </cell>
        </row>
        <row r="5937">
          <cell r="B5937">
            <v>1</v>
          </cell>
        </row>
        <row r="5938">
          <cell r="B5938">
            <v>1</v>
          </cell>
        </row>
        <row r="5939">
          <cell r="B5939">
            <v>1</v>
          </cell>
        </row>
        <row r="5940">
          <cell r="B5940">
            <v>1</v>
          </cell>
        </row>
        <row r="5941">
          <cell r="B5941">
            <v>1</v>
          </cell>
        </row>
        <row r="5942">
          <cell r="B5942">
            <v>1</v>
          </cell>
        </row>
        <row r="5943">
          <cell r="B5943">
            <v>1</v>
          </cell>
        </row>
        <row r="5944">
          <cell r="B5944">
            <v>1</v>
          </cell>
        </row>
        <row r="5945">
          <cell r="B5945">
            <v>1</v>
          </cell>
        </row>
        <row r="5946">
          <cell r="B5946">
            <v>1</v>
          </cell>
        </row>
        <row r="5947">
          <cell r="B5947">
            <v>4</v>
          </cell>
        </row>
        <row r="5948">
          <cell r="B5948">
            <v>1</v>
          </cell>
        </row>
        <row r="5949">
          <cell r="B5949">
            <v>4</v>
          </cell>
        </row>
        <row r="5950">
          <cell r="B5950">
            <v>6</v>
          </cell>
        </row>
        <row r="5951">
          <cell r="B5951">
            <v>6</v>
          </cell>
        </row>
        <row r="5952">
          <cell r="B5952">
            <v>6</v>
          </cell>
        </row>
        <row r="5953">
          <cell r="B5953">
            <v>6</v>
          </cell>
        </row>
        <row r="5954">
          <cell r="B5954">
            <v>6</v>
          </cell>
        </row>
        <row r="5955">
          <cell r="B5955">
            <v>6</v>
          </cell>
        </row>
        <row r="5956">
          <cell r="B5956">
            <v>6</v>
          </cell>
        </row>
        <row r="5957">
          <cell r="B5957">
            <v>4</v>
          </cell>
        </row>
        <row r="5958">
          <cell r="B5958">
            <v>4</v>
          </cell>
        </row>
        <row r="5959">
          <cell r="B5959">
            <v>4</v>
          </cell>
        </row>
        <row r="5960">
          <cell r="B5960">
            <v>6</v>
          </cell>
        </row>
        <row r="5961">
          <cell r="B5961">
            <v>6</v>
          </cell>
        </row>
        <row r="5962">
          <cell r="B5962">
            <v>4</v>
          </cell>
        </row>
        <row r="5963">
          <cell r="B5963">
            <v>3</v>
          </cell>
        </row>
        <row r="5964">
          <cell r="B5964">
            <v>6</v>
          </cell>
        </row>
        <row r="5965">
          <cell r="B5965">
            <v>4</v>
          </cell>
        </row>
        <row r="5966">
          <cell r="B5966">
            <v>3</v>
          </cell>
        </row>
        <row r="5967">
          <cell r="B5967">
            <v>3</v>
          </cell>
        </row>
        <row r="5968">
          <cell r="B5968">
            <v>4</v>
          </cell>
        </row>
        <row r="5969">
          <cell r="B5969">
            <v>4</v>
          </cell>
        </row>
        <row r="5970">
          <cell r="B5970">
            <v>4</v>
          </cell>
        </row>
        <row r="5971">
          <cell r="B5971">
            <v>6</v>
          </cell>
        </row>
        <row r="5972">
          <cell r="B5972">
            <v>4</v>
          </cell>
        </row>
        <row r="5973">
          <cell r="B5973">
            <v>1</v>
          </cell>
        </row>
        <row r="5974">
          <cell r="B5974">
            <v>4</v>
          </cell>
        </row>
        <row r="5975">
          <cell r="B5975">
            <v>1</v>
          </cell>
        </row>
        <row r="5976">
          <cell r="B5976">
            <v>6</v>
          </cell>
        </row>
        <row r="5977">
          <cell r="B5977">
            <v>4</v>
          </cell>
        </row>
        <row r="5978">
          <cell r="B5978">
            <v>6</v>
          </cell>
        </row>
        <row r="5979">
          <cell r="B5979">
            <v>5</v>
          </cell>
        </row>
        <row r="5980">
          <cell r="B5980">
            <v>1</v>
          </cell>
        </row>
        <row r="5981">
          <cell r="B5981">
            <v>1</v>
          </cell>
        </row>
        <row r="5982">
          <cell r="B5982">
            <v>6</v>
          </cell>
        </row>
        <row r="5983">
          <cell r="B5983">
            <v>6</v>
          </cell>
        </row>
        <row r="5984">
          <cell r="B5984">
            <v>6</v>
          </cell>
        </row>
        <row r="5985">
          <cell r="B5985">
            <v>6</v>
          </cell>
        </row>
        <row r="5986">
          <cell r="B5986">
            <v>6</v>
          </cell>
        </row>
        <row r="5987">
          <cell r="B5987">
            <v>6</v>
          </cell>
        </row>
        <row r="5988">
          <cell r="B5988">
            <v>6</v>
          </cell>
        </row>
        <row r="5989">
          <cell r="B5989">
            <v>3</v>
          </cell>
        </row>
        <row r="5990">
          <cell r="B5990">
            <v>3</v>
          </cell>
        </row>
        <row r="5991">
          <cell r="B5991">
            <v>1</v>
          </cell>
        </row>
        <row r="5992">
          <cell r="B5992">
            <v>1</v>
          </cell>
        </row>
        <row r="5993">
          <cell r="B5993">
            <v>6</v>
          </cell>
        </row>
        <row r="5994">
          <cell r="B5994">
            <v>6</v>
          </cell>
        </row>
        <row r="5995">
          <cell r="B5995">
            <v>6</v>
          </cell>
        </row>
        <row r="5996">
          <cell r="B5996">
            <v>3</v>
          </cell>
        </row>
        <row r="5997">
          <cell r="B5997">
            <v>6</v>
          </cell>
        </row>
        <row r="5998">
          <cell r="B5998">
            <v>1</v>
          </cell>
        </row>
        <row r="5999">
          <cell r="B5999">
            <v>6</v>
          </cell>
        </row>
        <row r="6000">
          <cell r="B6000">
            <v>3</v>
          </cell>
        </row>
        <row r="6001">
          <cell r="B6001">
            <v>1</v>
          </cell>
        </row>
        <row r="6002">
          <cell r="B6002">
            <v>1</v>
          </cell>
        </row>
        <row r="6003">
          <cell r="B6003">
            <v>3</v>
          </cell>
        </row>
        <row r="6004">
          <cell r="B6004">
            <v>6</v>
          </cell>
        </row>
        <row r="6005">
          <cell r="B6005">
            <v>6</v>
          </cell>
        </row>
        <row r="6006">
          <cell r="B6006">
            <v>1</v>
          </cell>
        </row>
        <row r="6007">
          <cell r="B6007">
            <v>1</v>
          </cell>
        </row>
        <row r="6008">
          <cell r="B6008">
            <v>1</v>
          </cell>
        </row>
        <row r="6009">
          <cell r="B6009">
            <v>1</v>
          </cell>
        </row>
        <row r="6010">
          <cell r="B6010">
            <v>3</v>
          </cell>
        </row>
        <row r="6011">
          <cell r="B6011">
            <v>1</v>
          </cell>
        </row>
        <row r="6012">
          <cell r="B6012">
            <v>6</v>
          </cell>
        </row>
        <row r="6013">
          <cell r="B6013">
            <v>1</v>
          </cell>
        </row>
        <row r="6014">
          <cell r="B6014">
            <v>3</v>
          </cell>
        </row>
        <row r="6015">
          <cell r="B6015">
            <v>6</v>
          </cell>
        </row>
        <row r="6016">
          <cell r="B6016">
            <v>1</v>
          </cell>
        </row>
        <row r="6017">
          <cell r="B6017">
            <v>1</v>
          </cell>
        </row>
        <row r="6018">
          <cell r="B6018">
            <v>1</v>
          </cell>
        </row>
        <row r="6019">
          <cell r="B6019">
            <v>6</v>
          </cell>
        </row>
        <row r="6020">
          <cell r="B6020">
            <v>1</v>
          </cell>
        </row>
        <row r="6021">
          <cell r="B6021">
            <v>1</v>
          </cell>
        </row>
        <row r="6022">
          <cell r="B6022">
            <v>3</v>
          </cell>
        </row>
        <row r="6023">
          <cell r="B6023">
            <v>3</v>
          </cell>
        </row>
        <row r="6024">
          <cell r="B6024">
            <v>3</v>
          </cell>
        </row>
        <row r="6025">
          <cell r="B6025">
            <v>3</v>
          </cell>
        </row>
        <row r="6026">
          <cell r="B6026">
            <v>3</v>
          </cell>
        </row>
        <row r="6027">
          <cell r="B6027">
            <v>2</v>
          </cell>
        </row>
        <row r="6028">
          <cell r="B6028">
            <v>2</v>
          </cell>
        </row>
        <row r="6029">
          <cell r="B6029">
            <v>3</v>
          </cell>
        </row>
        <row r="6030">
          <cell r="B6030">
            <v>3</v>
          </cell>
        </row>
        <row r="6031">
          <cell r="B6031">
            <v>3</v>
          </cell>
        </row>
        <row r="6032">
          <cell r="B6032">
            <v>3</v>
          </cell>
        </row>
        <row r="6033">
          <cell r="B6033">
            <v>3</v>
          </cell>
        </row>
        <row r="6034">
          <cell r="B6034">
            <v>4</v>
          </cell>
        </row>
        <row r="6035">
          <cell r="B6035">
            <v>1</v>
          </cell>
        </row>
        <row r="6036">
          <cell r="B6036">
            <v>1</v>
          </cell>
        </row>
        <row r="6037">
          <cell r="B6037">
            <v>1</v>
          </cell>
        </row>
        <row r="6038">
          <cell r="B6038">
            <v>1</v>
          </cell>
        </row>
        <row r="6039">
          <cell r="B6039">
            <v>1</v>
          </cell>
        </row>
        <row r="6040">
          <cell r="B6040">
            <v>4</v>
          </cell>
        </row>
        <row r="6041">
          <cell r="B6041">
            <v>2</v>
          </cell>
        </row>
        <row r="6042">
          <cell r="B6042">
            <v>5</v>
          </cell>
        </row>
        <row r="6043">
          <cell r="B6043">
            <v>5</v>
          </cell>
        </row>
        <row r="6044">
          <cell r="B6044">
            <v>5</v>
          </cell>
        </row>
        <row r="6045">
          <cell r="B6045">
            <v>6</v>
          </cell>
        </row>
        <row r="6046">
          <cell r="B6046">
            <v>2</v>
          </cell>
        </row>
        <row r="6047">
          <cell r="B6047">
            <v>5</v>
          </cell>
        </row>
        <row r="6048">
          <cell r="B6048">
            <v>4</v>
          </cell>
        </row>
        <row r="6049">
          <cell r="B6049">
            <v>4</v>
          </cell>
        </row>
        <row r="6050">
          <cell r="B6050">
            <v>4</v>
          </cell>
        </row>
        <row r="6051">
          <cell r="B6051">
            <v>4</v>
          </cell>
        </row>
        <row r="6052">
          <cell r="B6052">
            <v>4</v>
          </cell>
        </row>
        <row r="6053">
          <cell r="B6053">
            <v>4</v>
          </cell>
        </row>
        <row r="6054">
          <cell r="B6054">
            <v>2</v>
          </cell>
        </row>
        <row r="6055">
          <cell r="B6055">
            <v>6</v>
          </cell>
        </row>
        <row r="6056">
          <cell r="B6056">
            <v>5</v>
          </cell>
        </row>
        <row r="6057">
          <cell r="B6057">
            <v>5</v>
          </cell>
        </row>
        <row r="6058">
          <cell r="B6058">
            <v>1</v>
          </cell>
        </row>
        <row r="6059">
          <cell r="B6059">
            <v>2</v>
          </cell>
        </row>
        <row r="6060">
          <cell r="B6060">
            <v>2</v>
          </cell>
        </row>
        <row r="6061">
          <cell r="B6061">
            <v>2</v>
          </cell>
        </row>
        <row r="6062">
          <cell r="B6062">
            <v>1</v>
          </cell>
        </row>
        <row r="6063">
          <cell r="B6063">
            <v>4</v>
          </cell>
        </row>
        <row r="6064">
          <cell r="B6064">
            <v>1</v>
          </cell>
        </row>
        <row r="6065">
          <cell r="B6065">
            <v>1</v>
          </cell>
        </row>
        <row r="6066">
          <cell r="B6066">
            <v>5</v>
          </cell>
        </row>
        <row r="6067">
          <cell r="B6067">
            <v>6</v>
          </cell>
        </row>
        <row r="6068">
          <cell r="B6068">
            <v>4</v>
          </cell>
        </row>
        <row r="6069">
          <cell r="B6069">
            <v>5</v>
          </cell>
        </row>
        <row r="6070">
          <cell r="B6070">
            <v>5</v>
          </cell>
        </row>
        <row r="6071">
          <cell r="B6071">
            <v>5</v>
          </cell>
        </row>
        <row r="6072">
          <cell r="B6072">
            <v>5</v>
          </cell>
        </row>
        <row r="6073">
          <cell r="B6073">
            <v>5</v>
          </cell>
        </row>
        <row r="6074">
          <cell r="B6074">
            <v>1</v>
          </cell>
        </row>
        <row r="6075">
          <cell r="B6075">
            <v>1</v>
          </cell>
        </row>
        <row r="6076">
          <cell r="B6076">
            <v>1</v>
          </cell>
        </row>
        <row r="6077">
          <cell r="B6077">
            <v>1</v>
          </cell>
        </row>
        <row r="6078">
          <cell r="B6078">
            <v>1</v>
          </cell>
        </row>
        <row r="6079">
          <cell r="B6079">
            <v>1</v>
          </cell>
        </row>
        <row r="6080">
          <cell r="B6080">
            <v>2</v>
          </cell>
        </row>
        <row r="6081">
          <cell r="B6081">
            <v>5</v>
          </cell>
        </row>
        <row r="6082">
          <cell r="B6082">
            <v>1</v>
          </cell>
        </row>
        <row r="6083">
          <cell r="B6083">
            <v>1</v>
          </cell>
        </row>
        <row r="6084">
          <cell r="B6084">
            <v>2</v>
          </cell>
        </row>
        <row r="6085">
          <cell r="B6085">
            <v>2</v>
          </cell>
        </row>
        <row r="6086">
          <cell r="B6086">
            <v>2</v>
          </cell>
        </row>
        <row r="6087">
          <cell r="B6087">
            <v>1</v>
          </cell>
        </row>
        <row r="6088">
          <cell r="B6088">
            <v>1</v>
          </cell>
        </row>
        <row r="6089">
          <cell r="B6089">
            <v>1</v>
          </cell>
        </row>
        <row r="6090">
          <cell r="B6090">
            <v>1</v>
          </cell>
        </row>
        <row r="6091">
          <cell r="B6091">
            <v>1</v>
          </cell>
        </row>
        <row r="6092">
          <cell r="B6092">
            <v>1</v>
          </cell>
        </row>
        <row r="6093">
          <cell r="B6093">
            <v>1</v>
          </cell>
        </row>
        <row r="6094">
          <cell r="B6094">
            <v>1</v>
          </cell>
        </row>
        <row r="6095">
          <cell r="B6095">
            <v>1</v>
          </cell>
        </row>
        <row r="6096">
          <cell r="B6096">
            <v>2</v>
          </cell>
        </row>
        <row r="6097">
          <cell r="B6097">
            <v>2</v>
          </cell>
        </row>
        <row r="6098">
          <cell r="B6098">
            <v>1</v>
          </cell>
        </row>
        <row r="6099">
          <cell r="B6099">
            <v>5</v>
          </cell>
        </row>
        <row r="6100">
          <cell r="B6100">
            <v>1</v>
          </cell>
        </row>
        <row r="6101">
          <cell r="B6101">
            <v>1</v>
          </cell>
        </row>
        <row r="6102">
          <cell r="B6102">
            <v>1</v>
          </cell>
        </row>
        <row r="6103">
          <cell r="B6103">
            <v>1</v>
          </cell>
        </row>
        <row r="6104">
          <cell r="B6104">
            <v>1</v>
          </cell>
        </row>
        <row r="6105">
          <cell r="B6105">
            <v>2</v>
          </cell>
        </row>
        <row r="6106">
          <cell r="B6106">
            <v>1</v>
          </cell>
        </row>
        <row r="6107">
          <cell r="B6107">
            <v>1</v>
          </cell>
        </row>
        <row r="6108">
          <cell r="B6108">
            <v>1</v>
          </cell>
        </row>
        <row r="6109">
          <cell r="B6109">
            <v>1</v>
          </cell>
        </row>
        <row r="6110">
          <cell r="B6110">
            <v>1</v>
          </cell>
        </row>
        <row r="6111">
          <cell r="B6111">
            <v>1</v>
          </cell>
        </row>
        <row r="6112">
          <cell r="B6112">
            <v>1</v>
          </cell>
        </row>
        <row r="6113">
          <cell r="B6113">
            <v>1</v>
          </cell>
        </row>
        <row r="6114">
          <cell r="B6114">
            <v>2</v>
          </cell>
        </row>
        <row r="6115">
          <cell r="B6115">
            <v>4</v>
          </cell>
        </row>
        <row r="6116">
          <cell r="B6116">
            <v>1</v>
          </cell>
        </row>
        <row r="6117">
          <cell r="B6117">
            <v>1</v>
          </cell>
        </row>
        <row r="6118">
          <cell r="B6118">
            <v>1</v>
          </cell>
        </row>
        <row r="6119">
          <cell r="B6119">
            <v>1</v>
          </cell>
        </row>
        <row r="6120">
          <cell r="B6120">
            <v>1</v>
          </cell>
        </row>
        <row r="6121">
          <cell r="B6121">
            <v>1</v>
          </cell>
        </row>
        <row r="6122">
          <cell r="B6122">
            <v>2</v>
          </cell>
        </row>
        <row r="6123">
          <cell r="B6123">
            <v>2</v>
          </cell>
        </row>
        <row r="6124">
          <cell r="B6124">
            <v>1</v>
          </cell>
        </row>
        <row r="6125">
          <cell r="B6125">
            <v>2</v>
          </cell>
        </row>
        <row r="6126">
          <cell r="B6126">
            <v>5</v>
          </cell>
        </row>
        <row r="6127">
          <cell r="B6127">
            <v>1</v>
          </cell>
        </row>
        <row r="6128">
          <cell r="B6128">
            <v>2</v>
          </cell>
        </row>
        <row r="6129">
          <cell r="B6129">
            <v>2</v>
          </cell>
        </row>
        <row r="6130">
          <cell r="B6130">
            <v>2</v>
          </cell>
        </row>
        <row r="6131">
          <cell r="B6131">
            <v>2</v>
          </cell>
        </row>
        <row r="6132">
          <cell r="B6132">
            <v>2</v>
          </cell>
        </row>
        <row r="6133">
          <cell r="B6133">
            <v>2</v>
          </cell>
        </row>
        <row r="6134">
          <cell r="B6134">
            <v>4</v>
          </cell>
        </row>
        <row r="6135">
          <cell r="B6135">
            <v>3</v>
          </cell>
        </row>
        <row r="6136">
          <cell r="B6136">
            <v>3</v>
          </cell>
        </row>
        <row r="6137">
          <cell r="B6137">
            <v>3</v>
          </cell>
        </row>
        <row r="6138">
          <cell r="B6138">
            <v>3</v>
          </cell>
        </row>
        <row r="6139">
          <cell r="B6139">
            <v>3</v>
          </cell>
        </row>
        <row r="6140">
          <cell r="B6140">
            <v>1</v>
          </cell>
        </row>
        <row r="6141">
          <cell r="B6141">
            <v>1</v>
          </cell>
        </row>
        <row r="6142">
          <cell r="B6142">
            <v>1</v>
          </cell>
        </row>
        <row r="6143">
          <cell r="B6143">
            <v>1</v>
          </cell>
        </row>
        <row r="6144">
          <cell r="B6144">
            <v>1</v>
          </cell>
        </row>
        <row r="6145">
          <cell r="B6145">
            <v>1</v>
          </cell>
        </row>
        <row r="6146">
          <cell r="B6146">
            <v>1</v>
          </cell>
        </row>
        <row r="6147">
          <cell r="B6147">
            <v>1</v>
          </cell>
        </row>
        <row r="6148">
          <cell r="B6148">
            <v>1</v>
          </cell>
        </row>
        <row r="6149">
          <cell r="B6149">
            <v>1</v>
          </cell>
        </row>
        <row r="6150">
          <cell r="B6150">
            <v>2</v>
          </cell>
        </row>
        <row r="6151">
          <cell r="B6151">
            <v>2</v>
          </cell>
        </row>
        <row r="6152">
          <cell r="B6152">
            <v>2</v>
          </cell>
        </row>
        <row r="6153">
          <cell r="B6153">
            <v>2</v>
          </cell>
        </row>
        <row r="6154">
          <cell r="B6154">
            <v>2</v>
          </cell>
        </row>
        <row r="6155">
          <cell r="B6155">
            <v>3</v>
          </cell>
        </row>
        <row r="6156">
          <cell r="B6156">
            <v>3</v>
          </cell>
        </row>
        <row r="6157">
          <cell r="B6157">
            <v>3</v>
          </cell>
        </row>
        <row r="6158">
          <cell r="B6158">
            <v>3</v>
          </cell>
        </row>
        <row r="6159">
          <cell r="B6159">
            <v>3</v>
          </cell>
        </row>
        <row r="6160">
          <cell r="B6160">
            <v>1</v>
          </cell>
        </row>
        <row r="6161">
          <cell r="B6161">
            <v>2</v>
          </cell>
        </row>
        <row r="6162">
          <cell r="B6162">
            <v>2</v>
          </cell>
        </row>
        <row r="6163">
          <cell r="B6163">
            <v>2</v>
          </cell>
        </row>
        <row r="6164">
          <cell r="B6164">
            <v>4</v>
          </cell>
        </row>
        <row r="6165">
          <cell r="B6165">
            <v>1</v>
          </cell>
        </row>
        <row r="6166">
          <cell r="B6166">
            <v>1</v>
          </cell>
        </row>
        <row r="6167">
          <cell r="B6167">
            <v>1</v>
          </cell>
        </row>
        <row r="6168">
          <cell r="B6168">
            <v>1</v>
          </cell>
        </row>
        <row r="6169">
          <cell r="B6169">
            <v>1</v>
          </cell>
        </row>
        <row r="6170">
          <cell r="B6170">
            <v>1</v>
          </cell>
        </row>
        <row r="6171">
          <cell r="B6171">
            <v>2</v>
          </cell>
        </row>
        <row r="6172">
          <cell r="B6172">
            <v>5</v>
          </cell>
        </row>
        <row r="6173">
          <cell r="B6173">
            <v>1</v>
          </cell>
        </row>
        <row r="6174">
          <cell r="B6174">
            <v>2</v>
          </cell>
        </row>
        <row r="6175">
          <cell r="B6175">
            <v>3</v>
          </cell>
        </row>
        <row r="6176">
          <cell r="B6176">
            <v>2</v>
          </cell>
        </row>
        <row r="6177">
          <cell r="B6177">
            <v>2</v>
          </cell>
        </row>
        <row r="6178">
          <cell r="B6178">
            <v>2</v>
          </cell>
        </row>
        <row r="6179">
          <cell r="B6179">
            <v>2</v>
          </cell>
        </row>
        <row r="6180">
          <cell r="B6180">
            <v>2</v>
          </cell>
        </row>
        <row r="6181">
          <cell r="B6181">
            <v>2</v>
          </cell>
        </row>
        <row r="6182">
          <cell r="B6182">
            <v>2</v>
          </cell>
        </row>
        <row r="6183">
          <cell r="B6183">
            <v>4</v>
          </cell>
        </row>
        <row r="6184">
          <cell r="B6184">
            <v>4</v>
          </cell>
        </row>
        <row r="6185">
          <cell r="B6185">
            <v>2</v>
          </cell>
        </row>
        <row r="6186">
          <cell r="B6186">
            <v>2</v>
          </cell>
        </row>
        <row r="6187">
          <cell r="B6187">
            <v>2</v>
          </cell>
        </row>
        <row r="6188">
          <cell r="B6188">
            <v>2</v>
          </cell>
        </row>
        <row r="6189">
          <cell r="B6189">
            <v>2</v>
          </cell>
        </row>
        <row r="6190">
          <cell r="B6190">
            <v>2</v>
          </cell>
        </row>
        <row r="6191">
          <cell r="B6191">
            <v>5</v>
          </cell>
        </row>
        <row r="6192">
          <cell r="B6192">
            <v>5</v>
          </cell>
        </row>
        <row r="6193">
          <cell r="B6193">
            <v>5</v>
          </cell>
        </row>
        <row r="6194">
          <cell r="B6194">
            <v>5</v>
          </cell>
        </row>
        <row r="6195">
          <cell r="B6195">
            <v>5</v>
          </cell>
        </row>
        <row r="6196">
          <cell r="B6196">
            <v>5</v>
          </cell>
        </row>
        <row r="6197">
          <cell r="B6197">
            <v>6</v>
          </cell>
        </row>
        <row r="6198">
          <cell r="B6198">
            <v>1</v>
          </cell>
        </row>
        <row r="6199">
          <cell r="B6199">
            <v>1</v>
          </cell>
        </row>
        <row r="6200">
          <cell r="B6200">
            <v>1</v>
          </cell>
        </row>
        <row r="6201">
          <cell r="B6201">
            <v>1</v>
          </cell>
        </row>
        <row r="6202">
          <cell r="B6202">
            <v>3</v>
          </cell>
        </row>
        <row r="6203">
          <cell r="B6203">
            <v>2</v>
          </cell>
        </row>
        <row r="6204">
          <cell r="B6204">
            <v>1</v>
          </cell>
        </row>
        <row r="6205">
          <cell r="B6205">
            <v>3</v>
          </cell>
        </row>
        <row r="6206">
          <cell r="B6206">
            <v>6</v>
          </cell>
        </row>
        <row r="6207">
          <cell r="B6207">
            <v>1</v>
          </cell>
        </row>
        <row r="6208">
          <cell r="B6208">
            <v>1</v>
          </cell>
        </row>
        <row r="6209">
          <cell r="B6209">
            <v>2</v>
          </cell>
        </row>
        <row r="6210">
          <cell r="B6210">
            <v>1</v>
          </cell>
        </row>
        <row r="6211">
          <cell r="B6211">
            <v>2</v>
          </cell>
        </row>
        <row r="6212">
          <cell r="B6212">
            <v>1</v>
          </cell>
        </row>
        <row r="6213">
          <cell r="B6213">
            <v>5</v>
          </cell>
        </row>
        <row r="6214">
          <cell r="B6214">
            <v>2</v>
          </cell>
        </row>
        <row r="6215">
          <cell r="B6215">
            <v>1</v>
          </cell>
        </row>
        <row r="6216">
          <cell r="B6216">
            <v>2</v>
          </cell>
        </row>
        <row r="6217">
          <cell r="B6217">
            <v>5</v>
          </cell>
        </row>
        <row r="6218">
          <cell r="B6218">
            <v>6</v>
          </cell>
        </row>
        <row r="6219">
          <cell r="B6219">
            <v>2</v>
          </cell>
        </row>
        <row r="6220">
          <cell r="B6220">
            <v>2</v>
          </cell>
        </row>
        <row r="6221">
          <cell r="B6221">
            <v>2</v>
          </cell>
        </row>
        <row r="6222">
          <cell r="B6222">
            <v>2</v>
          </cell>
        </row>
        <row r="6223">
          <cell r="B6223">
            <v>2</v>
          </cell>
        </row>
        <row r="6224">
          <cell r="B6224">
            <v>2</v>
          </cell>
        </row>
        <row r="6225">
          <cell r="B6225">
            <v>4</v>
          </cell>
        </row>
        <row r="6226">
          <cell r="B6226">
            <v>1</v>
          </cell>
        </row>
        <row r="6227">
          <cell r="B6227">
            <v>4</v>
          </cell>
        </row>
        <row r="6228">
          <cell r="B6228">
            <v>4</v>
          </cell>
        </row>
        <row r="6229">
          <cell r="B6229">
            <v>1</v>
          </cell>
        </row>
        <row r="6230">
          <cell r="B6230">
            <v>3</v>
          </cell>
        </row>
        <row r="6231">
          <cell r="B6231">
            <v>1</v>
          </cell>
        </row>
        <row r="6232">
          <cell r="B6232">
            <v>1</v>
          </cell>
        </row>
        <row r="6233">
          <cell r="B6233">
            <v>1</v>
          </cell>
        </row>
        <row r="6234">
          <cell r="B6234">
            <v>1</v>
          </cell>
        </row>
        <row r="6235">
          <cell r="B6235">
            <v>1</v>
          </cell>
        </row>
        <row r="6236">
          <cell r="B6236">
            <v>1</v>
          </cell>
        </row>
        <row r="6237">
          <cell r="B6237">
            <v>1</v>
          </cell>
        </row>
        <row r="6238">
          <cell r="B6238">
            <v>1</v>
          </cell>
        </row>
        <row r="6239">
          <cell r="B6239">
            <v>1</v>
          </cell>
        </row>
        <row r="6240">
          <cell r="B6240">
            <v>1</v>
          </cell>
        </row>
        <row r="6241">
          <cell r="B6241">
            <v>1</v>
          </cell>
        </row>
        <row r="6242">
          <cell r="B6242">
            <v>1</v>
          </cell>
        </row>
        <row r="6243">
          <cell r="B6243">
            <v>1</v>
          </cell>
        </row>
        <row r="6244">
          <cell r="B6244">
            <v>1</v>
          </cell>
        </row>
        <row r="6245">
          <cell r="B6245">
            <v>5</v>
          </cell>
        </row>
        <row r="6246">
          <cell r="B6246">
            <v>1</v>
          </cell>
        </row>
        <row r="6247">
          <cell r="B6247">
            <v>1</v>
          </cell>
        </row>
        <row r="6248">
          <cell r="B6248">
            <v>1</v>
          </cell>
        </row>
        <row r="6249">
          <cell r="B6249">
            <v>1</v>
          </cell>
        </row>
        <row r="6250">
          <cell r="B6250">
            <v>1</v>
          </cell>
        </row>
        <row r="6251">
          <cell r="B6251">
            <v>4</v>
          </cell>
        </row>
        <row r="6252">
          <cell r="B6252">
            <v>4</v>
          </cell>
        </row>
        <row r="6253">
          <cell r="B6253">
            <v>4</v>
          </cell>
        </row>
        <row r="6254">
          <cell r="B6254">
            <v>4</v>
          </cell>
        </row>
        <row r="6255">
          <cell r="B6255">
            <v>4</v>
          </cell>
        </row>
        <row r="6256">
          <cell r="B6256">
            <v>2</v>
          </cell>
        </row>
        <row r="6257">
          <cell r="B6257">
            <v>2</v>
          </cell>
        </row>
        <row r="6258">
          <cell r="B6258">
            <v>2</v>
          </cell>
        </row>
        <row r="6259">
          <cell r="B6259">
            <v>2</v>
          </cell>
        </row>
        <row r="6260">
          <cell r="B6260">
            <v>6</v>
          </cell>
        </row>
        <row r="6261">
          <cell r="B6261">
            <v>6</v>
          </cell>
        </row>
        <row r="6262">
          <cell r="B6262">
            <v>6</v>
          </cell>
        </row>
        <row r="6263">
          <cell r="B6263">
            <v>6</v>
          </cell>
        </row>
        <row r="6264">
          <cell r="B6264">
            <v>6</v>
          </cell>
        </row>
        <row r="6265">
          <cell r="B6265">
            <v>2</v>
          </cell>
        </row>
        <row r="6266">
          <cell r="B6266">
            <v>1</v>
          </cell>
        </row>
        <row r="6267">
          <cell r="B6267">
            <v>1</v>
          </cell>
        </row>
        <row r="6268">
          <cell r="B6268">
            <v>1</v>
          </cell>
        </row>
        <row r="6269">
          <cell r="B6269">
            <v>1</v>
          </cell>
        </row>
        <row r="6270">
          <cell r="B6270">
            <v>1</v>
          </cell>
        </row>
        <row r="6271">
          <cell r="B6271">
            <v>3</v>
          </cell>
        </row>
        <row r="6272">
          <cell r="B6272">
            <v>1</v>
          </cell>
        </row>
        <row r="6273">
          <cell r="B6273">
            <v>6</v>
          </cell>
        </row>
        <row r="6274">
          <cell r="B6274">
            <v>1</v>
          </cell>
        </row>
        <row r="6275">
          <cell r="B6275">
            <v>2</v>
          </cell>
        </row>
        <row r="6276">
          <cell r="B6276">
            <v>4</v>
          </cell>
        </row>
        <row r="6277">
          <cell r="B6277">
            <v>4</v>
          </cell>
        </row>
        <row r="6278">
          <cell r="B6278">
            <v>2</v>
          </cell>
        </row>
        <row r="6279">
          <cell r="B6279">
            <v>4</v>
          </cell>
        </row>
        <row r="6280">
          <cell r="B6280">
            <v>1</v>
          </cell>
        </row>
        <row r="6281">
          <cell r="B6281">
            <v>4</v>
          </cell>
        </row>
        <row r="6282">
          <cell r="B6282">
            <v>3</v>
          </cell>
        </row>
        <row r="6283">
          <cell r="B6283">
            <v>2</v>
          </cell>
        </row>
        <row r="6284">
          <cell r="B6284">
            <v>2</v>
          </cell>
        </row>
        <row r="6285">
          <cell r="B6285">
            <v>2</v>
          </cell>
        </row>
        <row r="6286">
          <cell r="B6286">
            <v>1</v>
          </cell>
        </row>
        <row r="6287">
          <cell r="B6287">
            <v>1</v>
          </cell>
        </row>
        <row r="6288">
          <cell r="B6288">
            <v>1</v>
          </cell>
        </row>
        <row r="6289">
          <cell r="B6289">
            <v>1</v>
          </cell>
        </row>
        <row r="6290">
          <cell r="B6290">
            <v>1</v>
          </cell>
        </row>
        <row r="6291">
          <cell r="B6291">
            <v>1</v>
          </cell>
        </row>
        <row r="6292">
          <cell r="B6292">
            <v>1</v>
          </cell>
        </row>
        <row r="6293">
          <cell r="B6293">
            <v>1</v>
          </cell>
        </row>
        <row r="6294">
          <cell r="B6294">
            <v>1</v>
          </cell>
        </row>
        <row r="6295">
          <cell r="B6295">
            <v>1</v>
          </cell>
        </row>
        <row r="6296">
          <cell r="B6296">
            <v>1</v>
          </cell>
        </row>
        <row r="6297">
          <cell r="B6297">
            <v>1</v>
          </cell>
        </row>
        <row r="6298">
          <cell r="B6298">
            <v>3</v>
          </cell>
        </row>
        <row r="6299">
          <cell r="B6299">
            <v>3</v>
          </cell>
        </row>
        <row r="6300">
          <cell r="B6300">
            <v>3</v>
          </cell>
        </row>
        <row r="6301">
          <cell r="B6301">
            <v>3</v>
          </cell>
        </row>
        <row r="6302">
          <cell r="B6302">
            <v>3</v>
          </cell>
        </row>
        <row r="6303">
          <cell r="B6303">
            <v>3</v>
          </cell>
        </row>
        <row r="6304">
          <cell r="B6304">
            <v>2</v>
          </cell>
        </row>
        <row r="6305">
          <cell r="B6305">
            <v>1</v>
          </cell>
        </row>
        <row r="6306">
          <cell r="B6306">
            <v>4</v>
          </cell>
        </row>
        <row r="6307">
          <cell r="B6307">
            <v>4</v>
          </cell>
        </row>
        <row r="6308">
          <cell r="B6308">
            <v>2</v>
          </cell>
        </row>
        <row r="6309">
          <cell r="B6309">
            <v>2</v>
          </cell>
        </row>
        <row r="6310">
          <cell r="B6310">
            <v>2</v>
          </cell>
        </row>
        <row r="6311">
          <cell r="B6311">
            <v>2</v>
          </cell>
        </row>
        <row r="6312">
          <cell r="B6312">
            <v>2</v>
          </cell>
        </row>
        <row r="6313">
          <cell r="B6313">
            <v>5</v>
          </cell>
        </row>
        <row r="6314">
          <cell r="B6314">
            <v>1</v>
          </cell>
        </row>
        <row r="6315">
          <cell r="B6315">
            <v>4</v>
          </cell>
        </row>
        <row r="6316">
          <cell r="B6316">
            <v>1</v>
          </cell>
        </row>
        <row r="6317">
          <cell r="B6317">
            <v>1</v>
          </cell>
        </row>
        <row r="6318">
          <cell r="B6318">
            <v>1</v>
          </cell>
        </row>
        <row r="6319">
          <cell r="B6319">
            <v>1</v>
          </cell>
        </row>
        <row r="6320">
          <cell r="B6320">
            <v>1</v>
          </cell>
        </row>
        <row r="6321">
          <cell r="B6321">
            <v>2</v>
          </cell>
        </row>
        <row r="6322">
          <cell r="B6322">
            <v>2</v>
          </cell>
        </row>
        <row r="6323">
          <cell r="B6323">
            <v>2</v>
          </cell>
        </row>
        <row r="6324">
          <cell r="B6324">
            <v>2</v>
          </cell>
        </row>
        <row r="6325">
          <cell r="B6325">
            <v>2</v>
          </cell>
        </row>
        <row r="6326">
          <cell r="B6326">
            <v>1</v>
          </cell>
        </row>
        <row r="6327">
          <cell r="B6327">
            <v>1</v>
          </cell>
        </row>
        <row r="6328">
          <cell r="B6328">
            <v>1</v>
          </cell>
        </row>
        <row r="6329">
          <cell r="B6329">
            <v>1</v>
          </cell>
        </row>
        <row r="6330">
          <cell r="B6330">
            <v>1</v>
          </cell>
        </row>
        <row r="6331">
          <cell r="B6331">
            <v>1</v>
          </cell>
        </row>
        <row r="6332">
          <cell r="B6332">
            <v>2</v>
          </cell>
        </row>
        <row r="6333">
          <cell r="B6333">
            <v>2</v>
          </cell>
        </row>
        <row r="6334">
          <cell r="B6334">
            <v>2</v>
          </cell>
        </row>
        <row r="6335">
          <cell r="B6335">
            <v>2</v>
          </cell>
        </row>
        <row r="6336">
          <cell r="B6336">
            <v>2</v>
          </cell>
        </row>
        <row r="6337">
          <cell r="B6337">
            <v>3</v>
          </cell>
        </row>
        <row r="6338">
          <cell r="B6338">
            <v>3</v>
          </cell>
        </row>
        <row r="6339">
          <cell r="B6339">
            <v>3</v>
          </cell>
        </row>
        <row r="6340">
          <cell r="B6340">
            <v>3</v>
          </cell>
        </row>
        <row r="6341">
          <cell r="B6341">
            <v>3</v>
          </cell>
        </row>
        <row r="6342">
          <cell r="B6342">
            <v>2</v>
          </cell>
        </row>
        <row r="6343">
          <cell r="B6343">
            <v>2</v>
          </cell>
        </row>
        <row r="6344">
          <cell r="B6344">
            <v>2</v>
          </cell>
        </row>
        <row r="6345">
          <cell r="B6345">
            <v>2</v>
          </cell>
        </row>
        <row r="6346">
          <cell r="B6346">
            <v>3</v>
          </cell>
        </row>
        <row r="6347">
          <cell r="B6347">
            <v>3</v>
          </cell>
        </row>
        <row r="6348">
          <cell r="B6348">
            <v>3</v>
          </cell>
        </row>
        <row r="6349">
          <cell r="B6349">
            <v>2</v>
          </cell>
        </row>
        <row r="6350">
          <cell r="B6350">
            <v>3</v>
          </cell>
        </row>
        <row r="6351">
          <cell r="B6351">
            <v>3</v>
          </cell>
        </row>
        <row r="6352">
          <cell r="B6352">
            <v>2</v>
          </cell>
        </row>
        <row r="6353">
          <cell r="B6353">
            <v>2</v>
          </cell>
        </row>
        <row r="6354">
          <cell r="B6354">
            <v>2</v>
          </cell>
        </row>
        <row r="6355">
          <cell r="B6355">
            <v>2</v>
          </cell>
        </row>
        <row r="6356">
          <cell r="B6356">
            <v>3</v>
          </cell>
        </row>
        <row r="6357">
          <cell r="B6357">
            <v>2</v>
          </cell>
        </row>
        <row r="6358">
          <cell r="B6358">
            <v>1</v>
          </cell>
        </row>
        <row r="6359">
          <cell r="B6359">
            <v>4</v>
          </cell>
        </row>
        <row r="6360">
          <cell r="B6360">
            <v>1</v>
          </cell>
        </row>
        <row r="6361">
          <cell r="B6361">
            <v>4</v>
          </cell>
        </row>
        <row r="6362">
          <cell r="B6362">
            <v>1</v>
          </cell>
        </row>
        <row r="6363">
          <cell r="B6363">
            <v>1</v>
          </cell>
        </row>
        <row r="6364">
          <cell r="B6364">
            <v>1</v>
          </cell>
        </row>
        <row r="6365">
          <cell r="B6365">
            <v>1</v>
          </cell>
        </row>
        <row r="6366">
          <cell r="B6366">
            <v>4</v>
          </cell>
        </row>
        <row r="6367">
          <cell r="B6367">
            <v>4</v>
          </cell>
        </row>
        <row r="6368">
          <cell r="B6368">
            <v>1</v>
          </cell>
        </row>
        <row r="6369">
          <cell r="B6369">
            <v>1</v>
          </cell>
        </row>
        <row r="6370">
          <cell r="B6370">
            <v>1</v>
          </cell>
        </row>
        <row r="6371">
          <cell r="B6371">
            <v>4</v>
          </cell>
        </row>
        <row r="6372">
          <cell r="B6372">
            <v>4</v>
          </cell>
        </row>
        <row r="6373">
          <cell r="B6373">
            <v>1</v>
          </cell>
        </row>
        <row r="6374">
          <cell r="B6374">
            <v>4</v>
          </cell>
        </row>
        <row r="6375">
          <cell r="B6375">
            <v>4</v>
          </cell>
        </row>
        <row r="6376">
          <cell r="B6376">
            <v>4</v>
          </cell>
        </row>
        <row r="6377">
          <cell r="B6377">
            <v>4</v>
          </cell>
        </row>
        <row r="6378">
          <cell r="B6378">
            <v>1</v>
          </cell>
        </row>
        <row r="6379">
          <cell r="B6379">
            <v>1</v>
          </cell>
        </row>
        <row r="6380">
          <cell r="B6380">
            <v>1</v>
          </cell>
        </row>
        <row r="6381">
          <cell r="B6381">
            <v>1</v>
          </cell>
        </row>
        <row r="6382">
          <cell r="B6382">
            <v>1</v>
          </cell>
        </row>
        <row r="6383">
          <cell r="B6383">
            <v>2</v>
          </cell>
        </row>
        <row r="6384">
          <cell r="B6384">
            <v>2</v>
          </cell>
        </row>
        <row r="6385">
          <cell r="B6385">
            <v>2</v>
          </cell>
        </row>
        <row r="6386">
          <cell r="B6386">
            <v>2</v>
          </cell>
        </row>
        <row r="6387">
          <cell r="B6387">
            <v>2</v>
          </cell>
        </row>
        <row r="6388">
          <cell r="B6388">
            <v>1</v>
          </cell>
        </row>
        <row r="6389">
          <cell r="B6389">
            <v>1</v>
          </cell>
        </row>
        <row r="6390">
          <cell r="B6390">
            <v>2</v>
          </cell>
        </row>
        <row r="6391">
          <cell r="B6391">
            <v>4</v>
          </cell>
        </row>
        <row r="6392">
          <cell r="B6392">
            <v>2</v>
          </cell>
        </row>
        <row r="6393">
          <cell r="B6393">
            <v>3</v>
          </cell>
        </row>
        <row r="6394">
          <cell r="B6394">
            <v>2</v>
          </cell>
        </row>
        <row r="6395">
          <cell r="B6395">
            <v>2</v>
          </cell>
        </row>
        <row r="6396">
          <cell r="B6396">
            <v>2</v>
          </cell>
        </row>
        <row r="6397">
          <cell r="B6397">
            <v>2</v>
          </cell>
        </row>
        <row r="6398">
          <cell r="B6398">
            <v>2</v>
          </cell>
        </row>
        <row r="6399">
          <cell r="B6399">
            <v>2</v>
          </cell>
        </row>
        <row r="6400">
          <cell r="B6400">
            <v>6</v>
          </cell>
        </row>
        <row r="6401">
          <cell r="B6401">
            <v>5</v>
          </cell>
        </row>
        <row r="6402">
          <cell r="B6402">
            <v>2</v>
          </cell>
        </row>
        <row r="6403">
          <cell r="B6403">
            <v>2</v>
          </cell>
        </row>
        <row r="6404">
          <cell r="B6404">
            <v>2</v>
          </cell>
        </row>
        <row r="6405">
          <cell r="B6405">
            <v>2</v>
          </cell>
        </row>
        <row r="6406">
          <cell r="B6406">
            <v>2</v>
          </cell>
        </row>
        <row r="6407">
          <cell r="B6407">
            <v>2</v>
          </cell>
        </row>
        <row r="6408">
          <cell r="B6408">
            <v>2</v>
          </cell>
        </row>
        <row r="6409">
          <cell r="B6409">
            <v>2</v>
          </cell>
        </row>
        <row r="6410">
          <cell r="B6410">
            <v>2</v>
          </cell>
        </row>
        <row r="6411">
          <cell r="B6411">
            <v>2</v>
          </cell>
        </row>
        <row r="6412">
          <cell r="B6412">
            <v>4</v>
          </cell>
        </row>
        <row r="6413">
          <cell r="B6413">
            <v>5</v>
          </cell>
        </row>
        <row r="6414">
          <cell r="B6414">
            <v>5</v>
          </cell>
        </row>
        <row r="6415">
          <cell r="B6415">
            <v>5</v>
          </cell>
        </row>
        <row r="6416">
          <cell r="B6416">
            <v>5</v>
          </cell>
        </row>
        <row r="6417">
          <cell r="B6417">
            <v>5</v>
          </cell>
        </row>
        <row r="6418">
          <cell r="B6418">
            <v>5</v>
          </cell>
        </row>
        <row r="6419">
          <cell r="B6419">
            <v>5</v>
          </cell>
        </row>
        <row r="6420">
          <cell r="B6420">
            <v>5</v>
          </cell>
        </row>
        <row r="6421">
          <cell r="B6421">
            <v>5</v>
          </cell>
        </row>
        <row r="6422">
          <cell r="B6422">
            <v>5</v>
          </cell>
        </row>
        <row r="6423">
          <cell r="B6423">
            <v>5</v>
          </cell>
        </row>
        <row r="6424">
          <cell r="B6424">
            <v>5</v>
          </cell>
        </row>
        <row r="6425">
          <cell r="B6425">
            <v>1</v>
          </cell>
        </row>
        <row r="6426">
          <cell r="B6426">
            <v>1</v>
          </cell>
        </row>
        <row r="6427">
          <cell r="B6427">
            <v>5</v>
          </cell>
        </row>
        <row r="6428">
          <cell r="B6428">
            <v>3</v>
          </cell>
        </row>
        <row r="6429">
          <cell r="B6429">
            <v>2</v>
          </cell>
        </row>
        <row r="6430">
          <cell r="B6430">
            <v>2</v>
          </cell>
        </row>
        <row r="6431">
          <cell r="B6431">
            <v>2</v>
          </cell>
        </row>
        <row r="6432">
          <cell r="B6432">
            <v>2</v>
          </cell>
        </row>
        <row r="6433">
          <cell r="B6433">
            <v>2</v>
          </cell>
        </row>
        <row r="6434">
          <cell r="B6434">
            <v>1</v>
          </cell>
        </row>
        <row r="6435">
          <cell r="B6435">
            <v>1</v>
          </cell>
        </row>
        <row r="6436">
          <cell r="B6436">
            <v>1</v>
          </cell>
        </row>
        <row r="6437">
          <cell r="B6437">
            <v>4</v>
          </cell>
        </row>
        <row r="6438">
          <cell r="B6438">
            <v>1</v>
          </cell>
        </row>
        <row r="6439">
          <cell r="B6439">
            <v>3</v>
          </cell>
        </row>
        <row r="6440">
          <cell r="B6440">
            <v>3</v>
          </cell>
        </row>
        <row r="6441">
          <cell r="B6441">
            <v>3</v>
          </cell>
        </row>
        <row r="6442">
          <cell r="B6442">
            <v>3</v>
          </cell>
        </row>
        <row r="6443">
          <cell r="B6443">
            <v>3</v>
          </cell>
        </row>
        <row r="6444">
          <cell r="B6444">
            <v>4</v>
          </cell>
        </row>
        <row r="6445">
          <cell r="B6445">
            <v>4</v>
          </cell>
        </row>
        <row r="6446">
          <cell r="B6446">
            <v>4</v>
          </cell>
        </row>
        <row r="6447">
          <cell r="B6447">
            <v>4</v>
          </cell>
        </row>
        <row r="6448">
          <cell r="B6448">
            <v>4</v>
          </cell>
        </row>
        <row r="6449">
          <cell r="B6449">
            <v>5</v>
          </cell>
        </row>
        <row r="6450">
          <cell r="B6450">
            <v>1</v>
          </cell>
        </row>
        <row r="6451">
          <cell r="B6451">
            <v>1</v>
          </cell>
        </row>
        <row r="6452">
          <cell r="B6452">
            <v>2</v>
          </cell>
        </row>
        <row r="6453">
          <cell r="B6453">
            <v>1</v>
          </cell>
        </row>
        <row r="6454">
          <cell r="B6454">
            <v>1</v>
          </cell>
        </row>
        <row r="6455">
          <cell r="B6455">
            <v>1</v>
          </cell>
        </row>
        <row r="6456">
          <cell r="B6456">
            <v>1</v>
          </cell>
        </row>
        <row r="6457">
          <cell r="B6457">
            <v>1</v>
          </cell>
        </row>
        <row r="6458">
          <cell r="B6458">
            <v>1</v>
          </cell>
        </row>
        <row r="6459">
          <cell r="B6459">
            <v>6</v>
          </cell>
        </row>
        <row r="6460">
          <cell r="B6460">
            <v>6</v>
          </cell>
        </row>
        <row r="6461">
          <cell r="B6461">
            <v>6</v>
          </cell>
        </row>
        <row r="6462">
          <cell r="B6462">
            <v>2</v>
          </cell>
        </row>
        <row r="6463">
          <cell r="B6463">
            <v>5</v>
          </cell>
        </row>
        <row r="6464">
          <cell r="B6464">
            <v>5</v>
          </cell>
        </row>
        <row r="6465">
          <cell r="B6465">
            <v>5</v>
          </cell>
        </row>
        <row r="6466">
          <cell r="B6466">
            <v>1</v>
          </cell>
        </row>
        <row r="6467">
          <cell r="B6467">
            <v>1</v>
          </cell>
        </row>
        <row r="6468">
          <cell r="B6468">
            <v>1</v>
          </cell>
        </row>
        <row r="6469">
          <cell r="B6469">
            <v>1</v>
          </cell>
        </row>
        <row r="6470">
          <cell r="B6470">
            <v>1</v>
          </cell>
        </row>
        <row r="6471">
          <cell r="B6471">
            <v>1</v>
          </cell>
        </row>
        <row r="6472">
          <cell r="B6472">
            <v>1</v>
          </cell>
        </row>
        <row r="6473">
          <cell r="B6473">
            <v>1</v>
          </cell>
        </row>
        <row r="6474">
          <cell r="B6474">
            <v>1</v>
          </cell>
        </row>
        <row r="6475">
          <cell r="B6475">
            <v>1</v>
          </cell>
        </row>
        <row r="6476">
          <cell r="B6476">
            <v>1</v>
          </cell>
        </row>
        <row r="6477">
          <cell r="B6477">
            <v>1</v>
          </cell>
        </row>
        <row r="6478">
          <cell r="B6478">
            <v>1</v>
          </cell>
        </row>
        <row r="6479">
          <cell r="B6479">
            <v>1</v>
          </cell>
        </row>
        <row r="6480">
          <cell r="B6480">
            <v>1</v>
          </cell>
        </row>
        <row r="6481">
          <cell r="B6481">
            <v>5</v>
          </cell>
        </row>
        <row r="6482">
          <cell r="B6482">
            <v>5</v>
          </cell>
        </row>
        <row r="6483">
          <cell r="B6483">
            <v>5</v>
          </cell>
        </row>
        <row r="6484">
          <cell r="B6484">
            <v>1</v>
          </cell>
        </row>
        <row r="6485">
          <cell r="B6485">
            <v>1</v>
          </cell>
        </row>
        <row r="6486">
          <cell r="B6486">
            <v>1</v>
          </cell>
        </row>
        <row r="6487">
          <cell r="B6487">
            <v>1</v>
          </cell>
        </row>
        <row r="6488">
          <cell r="B6488">
            <v>1</v>
          </cell>
        </row>
        <row r="6489">
          <cell r="B6489">
            <v>5</v>
          </cell>
        </row>
        <row r="6490">
          <cell r="B6490">
            <v>5</v>
          </cell>
        </row>
        <row r="6491">
          <cell r="B6491">
            <v>1</v>
          </cell>
        </row>
        <row r="6492">
          <cell r="B6492">
            <v>1</v>
          </cell>
        </row>
        <row r="6493">
          <cell r="B6493">
            <v>1</v>
          </cell>
        </row>
        <row r="6494">
          <cell r="B6494">
            <v>1</v>
          </cell>
        </row>
        <row r="6495">
          <cell r="B6495">
            <v>1</v>
          </cell>
        </row>
        <row r="6496">
          <cell r="B6496">
            <v>1</v>
          </cell>
        </row>
        <row r="6497">
          <cell r="B6497">
            <v>1</v>
          </cell>
        </row>
        <row r="6498">
          <cell r="B6498">
            <v>1</v>
          </cell>
        </row>
        <row r="6499">
          <cell r="B6499">
            <v>1</v>
          </cell>
        </row>
        <row r="6500">
          <cell r="B6500">
            <v>1</v>
          </cell>
        </row>
        <row r="6501">
          <cell r="B6501">
            <v>1</v>
          </cell>
        </row>
        <row r="6502">
          <cell r="B6502">
            <v>4</v>
          </cell>
        </row>
        <row r="6503">
          <cell r="B6503">
            <v>2</v>
          </cell>
        </row>
        <row r="6504">
          <cell r="B6504">
            <v>2</v>
          </cell>
        </row>
        <row r="6505">
          <cell r="B6505">
            <v>2</v>
          </cell>
        </row>
        <row r="6506">
          <cell r="B6506">
            <v>2</v>
          </cell>
        </row>
        <row r="6507">
          <cell r="B6507">
            <v>2</v>
          </cell>
        </row>
        <row r="6508">
          <cell r="B6508">
            <v>1</v>
          </cell>
        </row>
        <row r="6509">
          <cell r="B6509">
            <v>2</v>
          </cell>
        </row>
        <row r="6510">
          <cell r="B6510">
            <v>2</v>
          </cell>
        </row>
        <row r="6511">
          <cell r="B6511">
            <v>3</v>
          </cell>
        </row>
        <row r="6512">
          <cell r="B6512">
            <v>2</v>
          </cell>
        </row>
        <row r="6513">
          <cell r="B6513">
            <v>2</v>
          </cell>
        </row>
        <row r="6514">
          <cell r="B6514">
            <v>2</v>
          </cell>
        </row>
        <row r="6515">
          <cell r="B6515">
            <v>5</v>
          </cell>
        </row>
        <row r="6516">
          <cell r="B6516">
            <v>6</v>
          </cell>
        </row>
        <row r="6517">
          <cell r="B6517">
            <v>6</v>
          </cell>
        </row>
        <row r="6518">
          <cell r="B6518">
            <v>6</v>
          </cell>
        </row>
        <row r="6519">
          <cell r="B6519">
            <v>6</v>
          </cell>
        </row>
        <row r="6520">
          <cell r="B6520">
            <v>6</v>
          </cell>
        </row>
        <row r="6521">
          <cell r="B6521">
            <v>1</v>
          </cell>
        </row>
        <row r="6522">
          <cell r="B6522">
            <v>5</v>
          </cell>
        </row>
        <row r="6523">
          <cell r="B6523">
            <v>2</v>
          </cell>
        </row>
        <row r="6524">
          <cell r="B6524">
            <v>2</v>
          </cell>
        </row>
        <row r="6525">
          <cell r="B6525">
            <v>2</v>
          </cell>
        </row>
        <row r="6526">
          <cell r="B6526">
            <v>2</v>
          </cell>
        </row>
        <row r="6527">
          <cell r="B6527">
            <v>2</v>
          </cell>
        </row>
        <row r="6528">
          <cell r="B6528">
            <v>2</v>
          </cell>
        </row>
        <row r="6529">
          <cell r="B6529">
            <v>4</v>
          </cell>
        </row>
        <row r="6530">
          <cell r="B6530">
            <v>1</v>
          </cell>
        </row>
        <row r="6531">
          <cell r="B6531">
            <v>1</v>
          </cell>
        </row>
        <row r="6532">
          <cell r="B6532">
            <v>1</v>
          </cell>
        </row>
        <row r="6533">
          <cell r="B6533">
            <v>1</v>
          </cell>
        </row>
        <row r="6534">
          <cell r="B6534">
            <v>1</v>
          </cell>
        </row>
        <row r="6535">
          <cell r="B6535">
            <v>3</v>
          </cell>
        </row>
        <row r="6536">
          <cell r="B6536">
            <v>3</v>
          </cell>
        </row>
        <row r="6537">
          <cell r="B6537">
            <v>3</v>
          </cell>
        </row>
        <row r="6538">
          <cell r="B6538">
            <v>3</v>
          </cell>
        </row>
        <row r="6539">
          <cell r="B6539">
            <v>3</v>
          </cell>
        </row>
        <row r="6540">
          <cell r="B6540">
            <v>3</v>
          </cell>
        </row>
        <row r="6541">
          <cell r="B6541">
            <v>3</v>
          </cell>
        </row>
        <row r="6542">
          <cell r="B6542">
            <v>3</v>
          </cell>
        </row>
        <row r="6543">
          <cell r="B6543">
            <v>3</v>
          </cell>
        </row>
        <row r="6544">
          <cell r="B6544">
            <v>5</v>
          </cell>
        </row>
        <row r="6545">
          <cell r="B6545">
            <v>5</v>
          </cell>
        </row>
        <row r="6546">
          <cell r="B6546">
            <v>5</v>
          </cell>
        </row>
        <row r="6547">
          <cell r="B6547">
            <v>3</v>
          </cell>
        </row>
        <row r="6548">
          <cell r="B6548">
            <v>5</v>
          </cell>
        </row>
        <row r="6549">
          <cell r="B6549">
            <v>5</v>
          </cell>
        </row>
        <row r="6550">
          <cell r="B6550">
            <v>2</v>
          </cell>
        </row>
        <row r="6551">
          <cell r="B6551">
            <v>1</v>
          </cell>
        </row>
        <row r="6552">
          <cell r="B6552">
            <v>1</v>
          </cell>
        </row>
        <row r="6553">
          <cell r="B6553">
            <v>1</v>
          </cell>
        </row>
        <row r="6554">
          <cell r="B6554">
            <v>1</v>
          </cell>
        </row>
        <row r="6555">
          <cell r="B6555">
            <v>5</v>
          </cell>
        </row>
        <row r="6556">
          <cell r="B6556">
            <v>1</v>
          </cell>
        </row>
        <row r="6557">
          <cell r="B6557">
            <v>1</v>
          </cell>
        </row>
        <row r="6558">
          <cell r="B6558">
            <v>5</v>
          </cell>
        </row>
        <row r="6559">
          <cell r="B6559">
            <v>5</v>
          </cell>
        </row>
        <row r="6560">
          <cell r="B6560">
            <v>5</v>
          </cell>
        </row>
        <row r="6561">
          <cell r="B6561">
            <v>5</v>
          </cell>
        </row>
        <row r="6562">
          <cell r="B6562">
            <v>5</v>
          </cell>
        </row>
        <row r="6563">
          <cell r="B6563">
            <v>3</v>
          </cell>
        </row>
        <row r="6564">
          <cell r="B6564">
            <v>5</v>
          </cell>
        </row>
        <row r="6565">
          <cell r="B6565">
            <v>3</v>
          </cell>
        </row>
        <row r="6566">
          <cell r="B6566">
            <v>3</v>
          </cell>
        </row>
        <row r="6567">
          <cell r="B6567">
            <v>3</v>
          </cell>
        </row>
        <row r="6568">
          <cell r="B6568">
            <v>5</v>
          </cell>
        </row>
        <row r="6569">
          <cell r="B6569">
            <v>3</v>
          </cell>
        </row>
        <row r="6570">
          <cell r="B6570">
            <v>3</v>
          </cell>
        </row>
        <row r="6571">
          <cell r="B6571">
            <v>3</v>
          </cell>
        </row>
        <row r="6572">
          <cell r="B6572">
            <v>5</v>
          </cell>
        </row>
        <row r="6573">
          <cell r="B6573">
            <v>3</v>
          </cell>
        </row>
        <row r="6574">
          <cell r="B6574">
            <v>3</v>
          </cell>
        </row>
        <row r="6575">
          <cell r="B6575">
            <v>3</v>
          </cell>
        </row>
        <row r="6576">
          <cell r="B6576">
            <v>5</v>
          </cell>
        </row>
        <row r="6577">
          <cell r="B6577">
            <v>3</v>
          </cell>
        </row>
        <row r="6578">
          <cell r="B6578">
            <v>3</v>
          </cell>
        </row>
        <row r="6579">
          <cell r="B6579">
            <v>3</v>
          </cell>
        </row>
        <row r="6580">
          <cell r="B6580">
            <v>4</v>
          </cell>
        </row>
        <row r="6581">
          <cell r="B6581">
            <v>4</v>
          </cell>
        </row>
        <row r="6582">
          <cell r="B6582">
            <v>3</v>
          </cell>
        </row>
        <row r="6583">
          <cell r="B6583">
            <v>4</v>
          </cell>
        </row>
        <row r="6584">
          <cell r="B6584">
            <v>4</v>
          </cell>
        </row>
        <row r="6585">
          <cell r="B6585">
            <v>4</v>
          </cell>
        </row>
        <row r="6586">
          <cell r="B6586">
            <v>3</v>
          </cell>
        </row>
        <row r="6587">
          <cell r="B6587">
            <v>3</v>
          </cell>
        </row>
        <row r="6588">
          <cell r="B6588">
            <v>3</v>
          </cell>
        </row>
        <row r="6589">
          <cell r="B6589">
            <v>3</v>
          </cell>
        </row>
        <row r="6590">
          <cell r="B6590">
            <v>3</v>
          </cell>
        </row>
        <row r="6591">
          <cell r="B6591">
            <v>3</v>
          </cell>
        </row>
        <row r="6592">
          <cell r="B6592">
            <v>3</v>
          </cell>
        </row>
        <row r="6593">
          <cell r="B6593">
            <v>3</v>
          </cell>
        </row>
        <row r="6594">
          <cell r="B6594">
            <v>5</v>
          </cell>
        </row>
        <row r="6595">
          <cell r="B6595">
            <v>5</v>
          </cell>
        </row>
        <row r="6596">
          <cell r="B6596">
            <v>5</v>
          </cell>
        </row>
        <row r="6597">
          <cell r="B6597">
            <v>5</v>
          </cell>
        </row>
        <row r="6598">
          <cell r="B6598">
            <v>5</v>
          </cell>
        </row>
        <row r="6599">
          <cell r="B6599">
            <v>1</v>
          </cell>
        </row>
        <row r="6600">
          <cell r="B6600">
            <v>1</v>
          </cell>
        </row>
        <row r="6601">
          <cell r="B6601">
            <v>1</v>
          </cell>
        </row>
        <row r="6602">
          <cell r="B6602">
            <v>1</v>
          </cell>
        </row>
        <row r="6603">
          <cell r="B6603">
            <v>1</v>
          </cell>
        </row>
        <row r="6604">
          <cell r="B6604">
            <v>1</v>
          </cell>
        </row>
        <row r="6605">
          <cell r="B6605">
            <v>1</v>
          </cell>
        </row>
        <row r="6606">
          <cell r="B6606">
            <v>1</v>
          </cell>
        </row>
        <row r="6607">
          <cell r="B6607">
            <v>1</v>
          </cell>
        </row>
        <row r="6608">
          <cell r="B6608">
            <v>1</v>
          </cell>
        </row>
        <row r="6609">
          <cell r="B6609">
            <v>1</v>
          </cell>
        </row>
        <row r="6610">
          <cell r="B6610">
            <v>1</v>
          </cell>
        </row>
        <row r="6611">
          <cell r="B6611">
            <v>1</v>
          </cell>
        </row>
        <row r="6612">
          <cell r="B6612">
            <v>1</v>
          </cell>
        </row>
        <row r="6613">
          <cell r="B6613">
            <v>1</v>
          </cell>
        </row>
        <row r="6614">
          <cell r="B6614">
            <v>3</v>
          </cell>
        </row>
        <row r="6615">
          <cell r="B6615">
            <v>3</v>
          </cell>
        </row>
        <row r="6616">
          <cell r="B6616">
            <v>3</v>
          </cell>
        </row>
        <row r="6617">
          <cell r="B6617">
            <v>3</v>
          </cell>
        </row>
        <row r="6618">
          <cell r="B6618">
            <v>1</v>
          </cell>
        </row>
        <row r="6619">
          <cell r="B6619">
            <v>1</v>
          </cell>
        </row>
        <row r="6620">
          <cell r="B6620">
            <v>1</v>
          </cell>
        </row>
        <row r="6621">
          <cell r="B6621">
            <v>3</v>
          </cell>
        </row>
        <row r="6622">
          <cell r="B6622">
            <v>1</v>
          </cell>
        </row>
        <row r="6623">
          <cell r="B6623">
            <v>1</v>
          </cell>
        </row>
        <row r="6624">
          <cell r="B6624">
            <v>1</v>
          </cell>
        </row>
        <row r="6625">
          <cell r="B6625">
            <v>1</v>
          </cell>
        </row>
        <row r="6626">
          <cell r="B6626">
            <v>1</v>
          </cell>
        </row>
        <row r="6627">
          <cell r="B6627">
            <v>1</v>
          </cell>
        </row>
        <row r="6628">
          <cell r="B6628">
            <v>1</v>
          </cell>
        </row>
        <row r="6629">
          <cell r="B6629">
            <v>1</v>
          </cell>
        </row>
        <row r="6630">
          <cell r="B6630">
            <v>2</v>
          </cell>
        </row>
        <row r="6631">
          <cell r="B6631">
            <v>2</v>
          </cell>
        </row>
        <row r="6632">
          <cell r="B6632">
            <v>2</v>
          </cell>
        </row>
        <row r="6633">
          <cell r="B6633">
            <v>2</v>
          </cell>
        </row>
        <row r="6634">
          <cell r="B6634">
            <v>2</v>
          </cell>
        </row>
        <row r="6635">
          <cell r="B6635">
            <v>6</v>
          </cell>
        </row>
        <row r="6636">
          <cell r="B6636">
            <v>6</v>
          </cell>
        </row>
        <row r="6637">
          <cell r="B6637">
            <v>6</v>
          </cell>
        </row>
        <row r="6638">
          <cell r="B6638">
            <v>6</v>
          </cell>
        </row>
        <row r="6639">
          <cell r="B6639">
            <v>6</v>
          </cell>
        </row>
        <row r="6640">
          <cell r="B6640">
            <v>5</v>
          </cell>
        </row>
        <row r="6641">
          <cell r="B6641">
            <v>2</v>
          </cell>
        </row>
        <row r="6642">
          <cell r="B6642">
            <v>1</v>
          </cell>
        </row>
        <row r="6643">
          <cell r="B6643">
            <v>1</v>
          </cell>
        </row>
        <row r="6644">
          <cell r="B6644">
            <v>1</v>
          </cell>
        </row>
        <row r="6645">
          <cell r="B6645">
            <v>1</v>
          </cell>
        </row>
        <row r="6646">
          <cell r="B6646">
            <v>1</v>
          </cell>
        </row>
        <row r="6647">
          <cell r="B6647">
            <v>6</v>
          </cell>
        </row>
        <row r="6648">
          <cell r="B6648">
            <v>2</v>
          </cell>
        </row>
        <row r="6649">
          <cell r="B6649">
            <v>4</v>
          </cell>
        </row>
        <row r="6650">
          <cell r="B6650">
            <v>2</v>
          </cell>
        </row>
        <row r="6651">
          <cell r="B6651">
            <v>2</v>
          </cell>
        </row>
        <row r="6652">
          <cell r="B6652">
            <v>2</v>
          </cell>
        </row>
        <row r="6653">
          <cell r="B6653">
            <v>2</v>
          </cell>
        </row>
        <row r="6654">
          <cell r="B6654">
            <v>2</v>
          </cell>
        </row>
        <row r="6655">
          <cell r="B6655">
            <v>2</v>
          </cell>
        </row>
        <row r="6656">
          <cell r="B6656">
            <v>3</v>
          </cell>
        </row>
        <row r="6657">
          <cell r="B6657">
            <v>3</v>
          </cell>
        </row>
        <row r="6658">
          <cell r="B6658">
            <v>3</v>
          </cell>
        </row>
        <row r="6659">
          <cell r="B6659">
            <v>3</v>
          </cell>
        </row>
        <row r="6660">
          <cell r="B6660">
            <v>3</v>
          </cell>
        </row>
        <row r="6661">
          <cell r="B6661">
            <v>4</v>
          </cell>
        </row>
        <row r="6662">
          <cell r="B6662">
            <v>5</v>
          </cell>
        </row>
        <row r="6663">
          <cell r="B6663">
            <v>5</v>
          </cell>
        </row>
        <row r="6664">
          <cell r="B6664">
            <v>5</v>
          </cell>
        </row>
        <row r="6665">
          <cell r="B6665">
            <v>5</v>
          </cell>
        </row>
        <row r="6666">
          <cell r="B6666">
            <v>5</v>
          </cell>
        </row>
        <row r="6667">
          <cell r="B6667">
            <v>2</v>
          </cell>
        </row>
        <row r="6668">
          <cell r="B6668">
            <v>1</v>
          </cell>
        </row>
        <row r="6669">
          <cell r="B6669">
            <v>1</v>
          </cell>
        </row>
        <row r="6670">
          <cell r="B6670">
            <v>1</v>
          </cell>
        </row>
        <row r="6671">
          <cell r="B6671">
            <v>1</v>
          </cell>
        </row>
        <row r="6672">
          <cell r="B6672">
            <v>1</v>
          </cell>
        </row>
        <row r="6673">
          <cell r="B6673">
            <v>1</v>
          </cell>
        </row>
        <row r="6674">
          <cell r="B6674">
            <v>1</v>
          </cell>
        </row>
        <row r="6675">
          <cell r="B6675">
            <v>1</v>
          </cell>
        </row>
        <row r="6676">
          <cell r="B6676">
            <v>1</v>
          </cell>
        </row>
        <row r="6677">
          <cell r="B6677">
            <v>1</v>
          </cell>
        </row>
        <row r="6678">
          <cell r="B6678">
            <v>1</v>
          </cell>
        </row>
        <row r="6679">
          <cell r="B6679">
            <v>4</v>
          </cell>
        </row>
        <row r="6680">
          <cell r="B6680">
            <v>3</v>
          </cell>
        </row>
        <row r="6681">
          <cell r="B6681">
            <v>1</v>
          </cell>
        </row>
        <row r="6682">
          <cell r="B6682">
            <v>1</v>
          </cell>
        </row>
        <row r="6683">
          <cell r="B6683">
            <v>1</v>
          </cell>
        </row>
        <row r="6684">
          <cell r="B6684">
            <v>1</v>
          </cell>
        </row>
        <row r="6685">
          <cell r="B6685">
            <v>1</v>
          </cell>
        </row>
        <row r="6686">
          <cell r="B6686">
            <v>5</v>
          </cell>
        </row>
        <row r="6687">
          <cell r="B6687">
            <v>2</v>
          </cell>
        </row>
        <row r="6688">
          <cell r="B6688">
            <v>2</v>
          </cell>
        </row>
        <row r="6689">
          <cell r="B6689">
            <v>2</v>
          </cell>
        </row>
        <row r="6690">
          <cell r="B6690">
            <v>2</v>
          </cell>
        </row>
        <row r="6691">
          <cell r="B6691">
            <v>2</v>
          </cell>
        </row>
        <row r="6692">
          <cell r="B6692">
            <v>3</v>
          </cell>
        </row>
        <row r="6693">
          <cell r="B6693">
            <v>3</v>
          </cell>
        </row>
        <row r="6694">
          <cell r="B6694">
            <v>3</v>
          </cell>
        </row>
        <row r="6695">
          <cell r="B6695">
            <v>2</v>
          </cell>
        </row>
        <row r="6696">
          <cell r="B6696">
            <v>2</v>
          </cell>
        </row>
        <row r="6697">
          <cell r="B6697">
            <v>2</v>
          </cell>
        </row>
        <row r="6698">
          <cell r="B6698">
            <v>2</v>
          </cell>
        </row>
        <row r="6699">
          <cell r="B6699">
            <v>2</v>
          </cell>
        </row>
        <row r="6700">
          <cell r="B6700">
            <v>3</v>
          </cell>
        </row>
        <row r="6701">
          <cell r="B6701">
            <v>3</v>
          </cell>
        </row>
        <row r="6702">
          <cell r="B6702">
            <v>3</v>
          </cell>
        </row>
        <row r="6703">
          <cell r="B6703">
            <v>2</v>
          </cell>
        </row>
        <row r="6704">
          <cell r="B6704">
            <v>2</v>
          </cell>
        </row>
        <row r="6705">
          <cell r="B6705">
            <v>1</v>
          </cell>
        </row>
        <row r="6706">
          <cell r="B6706">
            <v>1</v>
          </cell>
        </row>
        <row r="6707">
          <cell r="B6707">
            <v>1</v>
          </cell>
        </row>
        <row r="6708">
          <cell r="B6708">
            <v>1</v>
          </cell>
        </row>
        <row r="6709">
          <cell r="B6709">
            <v>1</v>
          </cell>
        </row>
        <row r="6710">
          <cell r="B6710">
            <v>1</v>
          </cell>
        </row>
        <row r="6711">
          <cell r="B6711">
            <v>4</v>
          </cell>
        </row>
        <row r="6712">
          <cell r="B6712">
            <v>4</v>
          </cell>
        </row>
        <row r="6713">
          <cell r="B6713">
            <v>4</v>
          </cell>
        </row>
        <row r="6714">
          <cell r="B6714">
            <v>4</v>
          </cell>
        </row>
        <row r="6715">
          <cell r="B6715">
            <v>4</v>
          </cell>
        </row>
        <row r="6716">
          <cell r="B6716">
            <v>4</v>
          </cell>
        </row>
        <row r="6717">
          <cell r="B6717">
            <v>2</v>
          </cell>
        </row>
        <row r="6718">
          <cell r="B6718">
            <v>2</v>
          </cell>
        </row>
        <row r="6719">
          <cell r="B6719">
            <v>2</v>
          </cell>
        </row>
        <row r="6720">
          <cell r="B6720">
            <v>2</v>
          </cell>
        </row>
        <row r="6721">
          <cell r="B6721">
            <v>2</v>
          </cell>
        </row>
        <row r="6722">
          <cell r="B6722">
            <v>1</v>
          </cell>
        </row>
        <row r="6723">
          <cell r="B6723">
            <v>1</v>
          </cell>
        </row>
        <row r="6724">
          <cell r="B6724">
            <v>1</v>
          </cell>
        </row>
        <row r="6725">
          <cell r="B6725">
            <v>1</v>
          </cell>
        </row>
        <row r="6726">
          <cell r="B6726">
            <v>1</v>
          </cell>
        </row>
        <row r="6727">
          <cell r="B6727">
            <v>1</v>
          </cell>
        </row>
        <row r="6728">
          <cell r="B6728">
            <v>2</v>
          </cell>
        </row>
        <row r="6729">
          <cell r="B6729">
            <v>3</v>
          </cell>
        </row>
        <row r="6730">
          <cell r="B6730">
            <v>1</v>
          </cell>
        </row>
        <row r="6731">
          <cell r="B6731">
            <v>2</v>
          </cell>
        </row>
        <row r="6732">
          <cell r="B6732">
            <v>5</v>
          </cell>
        </row>
        <row r="6733">
          <cell r="B6733">
            <v>2</v>
          </cell>
        </row>
        <row r="6734">
          <cell r="B6734">
            <v>3</v>
          </cell>
        </row>
        <row r="6735">
          <cell r="B6735">
            <v>4</v>
          </cell>
        </row>
        <row r="6736">
          <cell r="B6736">
            <v>4</v>
          </cell>
        </row>
        <row r="6737">
          <cell r="B6737">
            <v>4</v>
          </cell>
        </row>
        <row r="6738">
          <cell r="B6738">
            <v>4</v>
          </cell>
        </row>
        <row r="6739">
          <cell r="B6739">
            <v>4</v>
          </cell>
        </row>
        <row r="6740">
          <cell r="B6740">
            <v>2</v>
          </cell>
        </row>
        <row r="6741">
          <cell r="B6741">
            <v>1</v>
          </cell>
        </row>
        <row r="6742">
          <cell r="B6742">
            <v>2</v>
          </cell>
        </row>
        <row r="6743">
          <cell r="B6743">
            <v>2</v>
          </cell>
        </row>
        <row r="6744">
          <cell r="B6744">
            <v>2</v>
          </cell>
        </row>
        <row r="6745">
          <cell r="B6745">
            <v>2</v>
          </cell>
        </row>
        <row r="6746">
          <cell r="B6746">
            <v>2</v>
          </cell>
        </row>
        <row r="6747">
          <cell r="B6747">
            <v>4</v>
          </cell>
        </row>
        <row r="6748">
          <cell r="B6748">
            <v>2</v>
          </cell>
        </row>
        <row r="6749">
          <cell r="B6749">
            <v>1</v>
          </cell>
        </row>
        <row r="6750">
          <cell r="B6750">
            <v>1</v>
          </cell>
        </row>
        <row r="6751">
          <cell r="B6751">
            <v>1</v>
          </cell>
        </row>
        <row r="6752">
          <cell r="B6752">
            <v>1</v>
          </cell>
        </row>
        <row r="6753">
          <cell r="B6753">
            <v>1</v>
          </cell>
        </row>
        <row r="6754">
          <cell r="B6754">
            <v>1</v>
          </cell>
        </row>
        <row r="6755">
          <cell r="B6755">
            <v>1</v>
          </cell>
        </row>
        <row r="6756">
          <cell r="B6756">
            <v>1</v>
          </cell>
        </row>
        <row r="6757">
          <cell r="B6757">
            <v>1</v>
          </cell>
        </row>
        <row r="6758">
          <cell r="B6758">
            <v>1</v>
          </cell>
        </row>
        <row r="6759">
          <cell r="B6759">
            <v>2</v>
          </cell>
        </row>
        <row r="6760">
          <cell r="B6760">
            <v>2</v>
          </cell>
        </row>
        <row r="6761">
          <cell r="B6761">
            <v>2</v>
          </cell>
        </row>
        <row r="6762">
          <cell r="B6762">
            <v>2</v>
          </cell>
        </row>
        <row r="6763">
          <cell r="B6763">
            <v>2</v>
          </cell>
        </row>
        <row r="6764">
          <cell r="B6764">
            <v>2</v>
          </cell>
        </row>
        <row r="6765">
          <cell r="B6765">
            <v>2</v>
          </cell>
        </row>
        <row r="6766">
          <cell r="B6766">
            <v>2</v>
          </cell>
        </row>
        <row r="6767">
          <cell r="B6767">
            <v>1</v>
          </cell>
        </row>
        <row r="6768">
          <cell r="B6768">
            <v>1</v>
          </cell>
        </row>
        <row r="6769">
          <cell r="B6769">
            <v>1</v>
          </cell>
        </row>
        <row r="6770">
          <cell r="B6770">
            <v>1</v>
          </cell>
        </row>
        <row r="6771">
          <cell r="B6771">
            <v>2</v>
          </cell>
        </row>
        <row r="6772">
          <cell r="B6772">
            <v>2</v>
          </cell>
        </row>
        <row r="6773">
          <cell r="B6773">
            <v>1</v>
          </cell>
        </row>
        <row r="6774">
          <cell r="B6774">
            <v>1</v>
          </cell>
        </row>
        <row r="6775">
          <cell r="B6775">
            <v>1</v>
          </cell>
        </row>
        <row r="6776">
          <cell r="B6776">
            <v>1</v>
          </cell>
        </row>
        <row r="6777">
          <cell r="B6777">
            <v>1</v>
          </cell>
        </row>
        <row r="6778">
          <cell r="B6778">
            <v>1</v>
          </cell>
        </row>
        <row r="6779">
          <cell r="B6779">
            <v>2</v>
          </cell>
        </row>
        <row r="6780">
          <cell r="B6780">
            <v>2</v>
          </cell>
        </row>
        <row r="6781">
          <cell r="B6781">
            <v>2</v>
          </cell>
        </row>
        <row r="6782">
          <cell r="B6782">
            <v>2</v>
          </cell>
        </row>
        <row r="6783">
          <cell r="B6783">
            <v>2</v>
          </cell>
        </row>
        <row r="6784">
          <cell r="B6784">
            <v>2</v>
          </cell>
        </row>
        <row r="6785">
          <cell r="B6785">
            <v>2</v>
          </cell>
        </row>
        <row r="6786">
          <cell r="B6786">
            <v>1</v>
          </cell>
        </row>
        <row r="6787">
          <cell r="B6787">
            <v>2</v>
          </cell>
        </row>
        <row r="6788">
          <cell r="B6788">
            <v>1</v>
          </cell>
        </row>
        <row r="6789">
          <cell r="B6789">
            <v>2</v>
          </cell>
        </row>
        <row r="6790">
          <cell r="B6790">
            <v>1</v>
          </cell>
        </row>
        <row r="6791">
          <cell r="B6791">
            <v>1</v>
          </cell>
        </row>
        <row r="6792">
          <cell r="B6792">
            <v>1</v>
          </cell>
        </row>
        <row r="6793">
          <cell r="B6793">
            <v>2</v>
          </cell>
        </row>
        <row r="6794">
          <cell r="B6794">
            <v>2</v>
          </cell>
        </row>
        <row r="6795">
          <cell r="B6795">
            <v>2</v>
          </cell>
        </row>
        <row r="6796">
          <cell r="B6796">
            <v>2</v>
          </cell>
        </row>
        <row r="6797">
          <cell r="B6797">
            <v>2</v>
          </cell>
        </row>
        <row r="6798">
          <cell r="B6798">
            <v>2</v>
          </cell>
        </row>
        <row r="6799">
          <cell r="B6799">
            <v>5</v>
          </cell>
        </row>
        <row r="6800">
          <cell r="B6800">
            <v>5</v>
          </cell>
        </row>
        <row r="6801">
          <cell r="B6801">
            <v>5</v>
          </cell>
        </row>
        <row r="6802">
          <cell r="B6802">
            <v>2</v>
          </cell>
        </row>
        <row r="6803">
          <cell r="B6803">
            <v>2</v>
          </cell>
        </row>
        <row r="6804">
          <cell r="B6804">
            <v>5</v>
          </cell>
        </row>
        <row r="6805">
          <cell r="B6805">
            <v>2</v>
          </cell>
        </row>
        <row r="6806">
          <cell r="B6806">
            <v>2</v>
          </cell>
        </row>
        <row r="6807">
          <cell r="B6807">
            <v>5</v>
          </cell>
        </row>
        <row r="6808">
          <cell r="B6808">
            <v>2</v>
          </cell>
        </row>
        <row r="6809">
          <cell r="B6809">
            <v>6</v>
          </cell>
        </row>
        <row r="6810">
          <cell r="B6810">
            <v>6</v>
          </cell>
        </row>
        <row r="6811">
          <cell r="B6811">
            <v>1</v>
          </cell>
        </row>
        <row r="6812">
          <cell r="B6812">
            <v>1</v>
          </cell>
        </row>
        <row r="6813">
          <cell r="B6813">
            <v>1</v>
          </cell>
        </row>
        <row r="6814">
          <cell r="B6814">
            <v>1</v>
          </cell>
        </row>
        <row r="6815">
          <cell r="B6815">
            <v>1</v>
          </cell>
        </row>
        <row r="6816">
          <cell r="B6816">
            <v>1</v>
          </cell>
        </row>
        <row r="6817">
          <cell r="B6817">
            <v>2</v>
          </cell>
        </row>
        <row r="6818">
          <cell r="B6818">
            <v>2</v>
          </cell>
        </row>
        <row r="6819">
          <cell r="B6819">
            <v>2</v>
          </cell>
        </row>
        <row r="6820">
          <cell r="B6820">
            <v>2</v>
          </cell>
        </row>
        <row r="6821">
          <cell r="B6821">
            <v>1</v>
          </cell>
        </row>
        <row r="6822">
          <cell r="B6822">
            <v>1</v>
          </cell>
        </row>
        <row r="6823">
          <cell r="B6823">
            <v>6</v>
          </cell>
        </row>
        <row r="6824">
          <cell r="B6824">
            <v>5</v>
          </cell>
        </row>
        <row r="6825">
          <cell r="B6825">
            <v>4</v>
          </cell>
        </row>
        <row r="6826">
          <cell r="B6826">
            <v>1</v>
          </cell>
        </row>
        <row r="6827">
          <cell r="B6827">
            <v>2</v>
          </cell>
        </row>
        <row r="6828">
          <cell r="B6828">
            <v>1</v>
          </cell>
        </row>
        <row r="6829">
          <cell r="B6829">
            <v>1</v>
          </cell>
        </row>
        <row r="6830">
          <cell r="B6830">
            <v>4</v>
          </cell>
        </row>
        <row r="6831">
          <cell r="B6831">
            <v>1</v>
          </cell>
        </row>
        <row r="6832">
          <cell r="B6832">
            <v>1</v>
          </cell>
        </row>
        <row r="6833">
          <cell r="B6833">
            <v>1</v>
          </cell>
        </row>
        <row r="6834">
          <cell r="B6834">
            <v>1</v>
          </cell>
        </row>
        <row r="6835">
          <cell r="B6835">
            <v>1</v>
          </cell>
        </row>
        <row r="6836">
          <cell r="B6836">
            <v>4</v>
          </cell>
        </row>
        <row r="6837">
          <cell r="B6837">
            <v>2</v>
          </cell>
        </row>
        <row r="6838">
          <cell r="B6838">
            <v>5</v>
          </cell>
        </row>
        <row r="6839">
          <cell r="B6839">
            <v>3</v>
          </cell>
        </row>
        <row r="6840">
          <cell r="B6840">
            <v>3</v>
          </cell>
        </row>
        <row r="6841">
          <cell r="B6841">
            <v>5</v>
          </cell>
        </row>
        <row r="6842">
          <cell r="B6842">
            <v>2</v>
          </cell>
        </row>
        <row r="6843">
          <cell r="B6843">
            <v>1</v>
          </cell>
        </row>
        <row r="6844">
          <cell r="B6844">
            <v>2</v>
          </cell>
        </row>
        <row r="6845">
          <cell r="B6845">
            <v>3</v>
          </cell>
        </row>
        <row r="6846">
          <cell r="B6846">
            <v>2</v>
          </cell>
        </row>
        <row r="6847">
          <cell r="B6847">
            <v>2</v>
          </cell>
        </row>
        <row r="6848">
          <cell r="B6848">
            <v>2</v>
          </cell>
        </row>
        <row r="6849">
          <cell r="B6849">
            <v>2</v>
          </cell>
        </row>
        <row r="6850">
          <cell r="B6850">
            <v>2</v>
          </cell>
        </row>
        <row r="6851">
          <cell r="B6851">
            <v>3</v>
          </cell>
        </row>
        <row r="6852">
          <cell r="B6852">
            <v>3</v>
          </cell>
        </row>
        <row r="6853">
          <cell r="B6853">
            <v>2</v>
          </cell>
        </row>
        <row r="6854">
          <cell r="B6854">
            <v>2</v>
          </cell>
        </row>
        <row r="6855">
          <cell r="B6855">
            <v>2</v>
          </cell>
        </row>
        <row r="6856">
          <cell r="B6856">
            <v>2</v>
          </cell>
        </row>
        <row r="6857">
          <cell r="B6857">
            <v>2</v>
          </cell>
        </row>
        <row r="6858">
          <cell r="B6858">
            <v>1</v>
          </cell>
        </row>
        <row r="6859">
          <cell r="B6859">
            <v>1</v>
          </cell>
        </row>
        <row r="6860">
          <cell r="B6860">
            <v>1</v>
          </cell>
        </row>
        <row r="6861">
          <cell r="B6861">
            <v>1</v>
          </cell>
        </row>
        <row r="6862">
          <cell r="B6862">
            <v>1</v>
          </cell>
        </row>
        <row r="6863">
          <cell r="B6863">
            <v>1</v>
          </cell>
        </row>
        <row r="6864">
          <cell r="B6864">
            <v>2</v>
          </cell>
        </row>
        <row r="6865">
          <cell r="B6865">
            <v>2</v>
          </cell>
        </row>
        <row r="6866">
          <cell r="B6866">
            <v>2</v>
          </cell>
        </row>
        <row r="6867">
          <cell r="B6867">
            <v>2</v>
          </cell>
        </row>
        <row r="6868">
          <cell r="B6868">
            <v>2</v>
          </cell>
        </row>
        <row r="6869">
          <cell r="B6869">
            <v>1</v>
          </cell>
        </row>
        <row r="6870">
          <cell r="B6870">
            <v>1</v>
          </cell>
        </row>
        <row r="6871">
          <cell r="B6871">
            <v>1</v>
          </cell>
        </row>
        <row r="6872">
          <cell r="B6872">
            <v>1</v>
          </cell>
        </row>
        <row r="6873">
          <cell r="B6873">
            <v>1</v>
          </cell>
        </row>
        <row r="6874">
          <cell r="B6874">
            <v>1</v>
          </cell>
        </row>
        <row r="6875">
          <cell r="B6875">
            <v>4</v>
          </cell>
        </row>
        <row r="6876">
          <cell r="B6876">
            <v>2</v>
          </cell>
        </row>
        <row r="6877">
          <cell r="B6877">
            <v>2</v>
          </cell>
        </row>
        <row r="6878">
          <cell r="B6878">
            <v>2</v>
          </cell>
        </row>
        <row r="6879">
          <cell r="B6879">
            <v>2</v>
          </cell>
        </row>
        <row r="6880">
          <cell r="B6880">
            <v>2</v>
          </cell>
        </row>
        <row r="6881">
          <cell r="B6881">
            <v>3</v>
          </cell>
        </row>
        <row r="6882">
          <cell r="B6882">
            <v>1</v>
          </cell>
        </row>
        <row r="6883">
          <cell r="B6883">
            <v>5</v>
          </cell>
        </row>
        <row r="6884">
          <cell r="B6884">
            <v>1</v>
          </cell>
        </row>
        <row r="6885">
          <cell r="B6885">
            <v>1</v>
          </cell>
        </row>
        <row r="6886">
          <cell r="B6886">
            <v>1</v>
          </cell>
        </row>
        <row r="6887">
          <cell r="B6887">
            <v>1</v>
          </cell>
        </row>
        <row r="6888">
          <cell r="B6888">
            <v>1</v>
          </cell>
        </row>
        <row r="6889">
          <cell r="B6889">
            <v>1</v>
          </cell>
        </row>
        <row r="6890">
          <cell r="B6890">
            <v>3</v>
          </cell>
        </row>
        <row r="6891">
          <cell r="B6891">
            <v>3</v>
          </cell>
        </row>
        <row r="6892">
          <cell r="B6892">
            <v>3</v>
          </cell>
        </row>
        <row r="6893">
          <cell r="B6893">
            <v>3</v>
          </cell>
        </row>
        <row r="6894">
          <cell r="B6894">
            <v>3</v>
          </cell>
        </row>
        <row r="6895">
          <cell r="B6895">
            <v>2</v>
          </cell>
        </row>
        <row r="6896">
          <cell r="B6896">
            <v>6</v>
          </cell>
        </row>
        <row r="6897">
          <cell r="B6897">
            <v>4</v>
          </cell>
        </row>
        <row r="6898">
          <cell r="B6898">
            <v>3</v>
          </cell>
        </row>
        <row r="6899">
          <cell r="B6899">
            <v>2</v>
          </cell>
        </row>
        <row r="6900">
          <cell r="B6900">
            <v>2</v>
          </cell>
        </row>
        <row r="6901">
          <cell r="B6901">
            <v>2</v>
          </cell>
        </row>
        <row r="6902">
          <cell r="B6902">
            <v>2</v>
          </cell>
        </row>
        <row r="6903">
          <cell r="B6903">
            <v>2</v>
          </cell>
        </row>
        <row r="6904">
          <cell r="B6904">
            <v>2</v>
          </cell>
        </row>
        <row r="6905">
          <cell r="B6905">
            <v>3</v>
          </cell>
        </row>
        <row r="6906">
          <cell r="B6906">
            <v>3</v>
          </cell>
        </row>
        <row r="6907">
          <cell r="B6907">
            <v>3</v>
          </cell>
        </row>
        <row r="6908">
          <cell r="B6908">
            <v>3</v>
          </cell>
        </row>
        <row r="6909">
          <cell r="B6909">
            <v>3</v>
          </cell>
        </row>
        <row r="6910">
          <cell r="B6910">
            <v>1</v>
          </cell>
        </row>
        <row r="6911">
          <cell r="B6911">
            <v>1</v>
          </cell>
        </row>
        <row r="6912">
          <cell r="B6912">
            <v>2</v>
          </cell>
        </row>
        <row r="6913">
          <cell r="B6913">
            <v>4</v>
          </cell>
        </row>
        <row r="6914">
          <cell r="B6914">
            <v>1</v>
          </cell>
        </row>
        <row r="6915">
          <cell r="B6915">
            <v>1</v>
          </cell>
        </row>
        <row r="6916">
          <cell r="B6916">
            <v>1</v>
          </cell>
        </row>
        <row r="6917">
          <cell r="B6917">
            <v>1</v>
          </cell>
        </row>
        <row r="6918">
          <cell r="B6918">
            <v>1</v>
          </cell>
        </row>
        <row r="6919">
          <cell r="B6919">
            <v>5</v>
          </cell>
        </row>
        <row r="6920">
          <cell r="B6920">
            <v>4</v>
          </cell>
        </row>
        <row r="6921">
          <cell r="B6921">
            <v>2</v>
          </cell>
        </row>
        <row r="6922">
          <cell r="B6922">
            <v>1</v>
          </cell>
        </row>
        <row r="6923">
          <cell r="B6923">
            <v>1</v>
          </cell>
        </row>
        <row r="6924">
          <cell r="B6924">
            <v>1</v>
          </cell>
        </row>
        <row r="6925">
          <cell r="B6925">
            <v>1</v>
          </cell>
        </row>
        <row r="6926">
          <cell r="B6926">
            <v>1</v>
          </cell>
        </row>
        <row r="6927">
          <cell r="B6927">
            <v>1</v>
          </cell>
        </row>
        <row r="6928">
          <cell r="B6928">
            <v>1</v>
          </cell>
        </row>
        <row r="6929">
          <cell r="B6929">
            <v>1</v>
          </cell>
        </row>
        <row r="6930">
          <cell r="B6930">
            <v>1</v>
          </cell>
        </row>
        <row r="6931">
          <cell r="B6931">
            <v>1</v>
          </cell>
        </row>
        <row r="6932">
          <cell r="B6932">
            <v>2</v>
          </cell>
        </row>
        <row r="6933">
          <cell r="B6933">
            <v>2</v>
          </cell>
        </row>
        <row r="6934">
          <cell r="B6934">
            <v>3</v>
          </cell>
        </row>
        <row r="6935">
          <cell r="B6935">
            <v>3</v>
          </cell>
        </row>
        <row r="6936">
          <cell r="B6936">
            <v>2</v>
          </cell>
        </row>
        <row r="6937">
          <cell r="B6937">
            <v>3</v>
          </cell>
        </row>
        <row r="6938">
          <cell r="B6938">
            <v>3</v>
          </cell>
        </row>
        <row r="6939">
          <cell r="B6939">
            <v>2</v>
          </cell>
        </row>
        <row r="6940">
          <cell r="B6940">
            <v>2</v>
          </cell>
        </row>
        <row r="6941">
          <cell r="B6941">
            <v>2</v>
          </cell>
        </row>
        <row r="6942">
          <cell r="B6942">
            <v>3</v>
          </cell>
        </row>
        <row r="6943">
          <cell r="B6943">
            <v>3</v>
          </cell>
        </row>
        <row r="6944">
          <cell r="B6944">
            <v>2</v>
          </cell>
        </row>
        <row r="6945">
          <cell r="B6945">
            <v>2</v>
          </cell>
        </row>
        <row r="6946">
          <cell r="B6946">
            <v>2</v>
          </cell>
        </row>
        <row r="6947">
          <cell r="B6947">
            <v>2</v>
          </cell>
        </row>
        <row r="6948">
          <cell r="B6948">
            <v>2</v>
          </cell>
        </row>
        <row r="6949">
          <cell r="B6949">
            <v>1</v>
          </cell>
        </row>
        <row r="6950">
          <cell r="B6950">
            <v>2</v>
          </cell>
        </row>
        <row r="6951">
          <cell r="B6951">
            <v>2</v>
          </cell>
        </row>
        <row r="6952">
          <cell r="B6952">
            <v>2</v>
          </cell>
        </row>
        <row r="6953">
          <cell r="B6953">
            <v>2</v>
          </cell>
        </row>
        <row r="6954">
          <cell r="B6954">
            <v>2</v>
          </cell>
        </row>
        <row r="6955">
          <cell r="B6955">
            <v>3</v>
          </cell>
        </row>
        <row r="6956">
          <cell r="B6956">
            <v>2</v>
          </cell>
        </row>
        <row r="6957">
          <cell r="B6957">
            <v>2</v>
          </cell>
        </row>
        <row r="6958">
          <cell r="B6958">
            <v>2</v>
          </cell>
        </row>
        <row r="6959">
          <cell r="B6959">
            <v>2</v>
          </cell>
        </row>
        <row r="6960">
          <cell r="B6960">
            <v>2</v>
          </cell>
        </row>
        <row r="6961">
          <cell r="B6961">
            <v>2</v>
          </cell>
        </row>
        <row r="6962">
          <cell r="B6962">
            <v>2</v>
          </cell>
        </row>
        <row r="6963">
          <cell r="B6963">
            <v>2</v>
          </cell>
        </row>
        <row r="6964">
          <cell r="B6964">
            <v>2</v>
          </cell>
        </row>
        <row r="6965">
          <cell r="B6965">
            <v>2</v>
          </cell>
        </row>
        <row r="6966">
          <cell r="B6966">
            <v>2</v>
          </cell>
        </row>
        <row r="6967">
          <cell r="B6967">
            <v>2</v>
          </cell>
        </row>
        <row r="6968">
          <cell r="B6968">
            <v>2</v>
          </cell>
        </row>
        <row r="6969">
          <cell r="B6969">
            <v>2</v>
          </cell>
        </row>
        <row r="6970">
          <cell r="B6970">
            <v>2</v>
          </cell>
        </row>
        <row r="6971">
          <cell r="B6971">
            <v>1</v>
          </cell>
        </row>
        <row r="6972">
          <cell r="B6972">
            <v>2</v>
          </cell>
        </row>
        <row r="6973">
          <cell r="B6973">
            <v>2</v>
          </cell>
        </row>
        <row r="6974">
          <cell r="B6974">
            <v>3</v>
          </cell>
        </row>
        <row r="6975">
          <cell r="B6975">
            <v>3</v>
          </cell>
        </row>
        <row r="6976">
          <cell r="B6976">
            <v>2</v>
          </cell>
        </row>
        <row r="6977">
          <cell r="B6977">
            <v>3</v>
          </cell>
        </row>
        <row r="6978">
          <cell r="B6978">
            <v>2</v>
          </cell>
        </row>
        <row r="6979">
          <cell r="B6979">
            <v>3</v>
          </cell>
        </row>
        <row r="6980">
          <cell r="B6980">
            <v>3</v>
          </cell>
        </row>
        <row r="6981">
          <cell r="B6981">
            <v>2</v>
          </cell>
        </row>
        <row r="6982">
          <cell r="B6982">
            <v>4</v>
          </cell>
        </row>
        <row r="6983">
          <cell r="B6983">
            <v>4</v>
          </cell>
        </row>
        <row r="6984">
          <cell r="B6984">
            <v>4</v>
          </cell>
        </row>
        <row r="6985">
          <cell r="B6985">
            <v>4</v>
          </cell>
        </row>
        <row r="6986">
          <cell r="B6986">
            <v>4</v>
          </cell>
        </row>
        <row r="6987">
          <cell r="B6987">
            <v>1</v>
          </cell>
        </row>
        <row r="6988">
          <cell r="B6988">
            <v>2</v>
          </cell>
        </row>
        <row r="6989">
          <cell r="B6989">
            <v>2</v>
          </cell>
        </row>
        <row r="6990">
          <cell r="B6990">
            <v>2</v>
          </cell>
        </row>
        <row r="6991">
          <cell r="B6991">
            <v>2</v>
          </cell>
        </row>
        <row r="6992">
          <cell r="B6992">
            <v>2</v>
          </cell>
        </row>
        <row r="6993">
          <cell r="B6993">
            <v>2</v>
          </cell>
        </row>
        <row r="6994">
          <cell r="B6994">
            <v>5</v>
          </cell>
        </row>
        <row r="6995">
          <cell r="B6995">
            <v>4</v>
          </cell>
        </row>
        <row r="6996">
          <cell r="B6996">
            <v>2</v>
          </cell>
        </row>
        <row r="6997">
          <cell r="B6997">
            <v>1</v>
          </cell>
        </row>
        <row r="6998">
          <cell r="B6998">
            <v>2</v>
          </cell>
        </row>
        <row r="6999">
          <cell r="B6999">
            <v>2</v>
          </cell>
        </row>
        <row r="7000">
          <cell r="B7000">
            <v>2</v>
          </cell>
        </row>
        <row r="7001">
          <cell r="B7001">
            <v>3</v>
          </cell>
        </row>
        <row r="7002">
          <cell r="B7002">
            <v>5</v>
          </cell>
        </row>
        <row r="7003">
          <cell r="B7003">
            <v>5</v>
          </cell>
        </row>
        <row r="7004">
          <cell r="B7004">
            <v>2</v>
          </cell>
        </row>
        <row r="7005">
          <cell r="B7005">
            <v>2</v>
          </cell>
        </row>
        <row r="7006">
          <cell r="B7006">
            <v>2</v>
          </cell>
        </row>
        <row r="7007">
          <cell r="B7007">
            <v>2</v>
          </cell>
        </row>
        <row r="7008">
          <cell r="B7008">
            <v>2</v>
          </cell>
        </row>
        <row r="7009">
          <cell r="B7009">
            <v>2</v>
          </cell>
        </row>
        <row r="7010">
          <cell r="B7010">
            <v>2</v>
          </cell>
        </row>
        <row r="7011">
          <cell r="B7011">
            <v>5</v>
          </cell>
        </row>
        <row r="7012">
          <cell r="B7012">
            <v>5</v>
          </cell>
        </row>
        <row r="7013">
          <cell r="B7013">
            <v>5</v>
          </cell>
        </row>
        <row r="7014">
          <cell r="B7014">
            <v>5</v>
          </cell>
        </row>
        <row r="7015">
          <cell r="B7015">
            <v>5</v>
          </cell>
        </row>
        <row r="7016">
          <cell r="B7016">
            <v>2</v>
          </cell>
        </row>
        <row r="7017">
          <cell r="B7017">
            <v>2</v>
          </cell>
        </row>
        <row r="7018">
          <cell r="B7018">
            <v>2</v>
          </cell>
        </row>
        <row r="7019">
          <cell r="B7019">
            <v>2</v>
          </cell>
        </row>
        <row r="7020">
          <cell r="B7020">
            <v>2</v>
          </cell>
        </row>
        <row r="7021">
          <cell r="B7021">
            <v>3</v>
          </cell>
        </row>
        <row r="7022">
          <cell r="B7022">
            <v>2</v>
          </cell>
        </row>
        <row r="7023">
          <cell r="B7023">
            <v>1</v>
          </cell>
        </row>
        <row r="7024">
          <cell r="B7024">
            <v>1</v>
          </cell>
        </row>
        <row r="7025">
          <cell r="B7025">
            <v>1</v>
          </cell>
        </row>
        <row r="7026">
          <cell r="B7026">
            <v>1</v>
          </cell>
        </row>
        <row r="7027">
          <cell r="B7027">
            <v>1</v>
          </cell>
        </row>
        <row r="7028">
          <cell r="B7028">
            <v>1</v>
          </cell>
        </row>
        <row r="7029">
          <cell r="B7029">
            <v>1</v>
          </cell>
        </row>
        <row r="7030">
          <cell r="B7030">
            <v>1</v>
          </cell>
        </row>
        <row r="7031">
          <cell r="B7031">
            <v>1</v>
          </cell>
        </row>
        <row r="7032">
          <cell r="B7032">
            <v>1</v>
          </cell>
        </row>
        <row r="7033">
          <cell r="B7033">
            <v>1</v>
          </cell>
        </row>
        <row r="7034">
          <cell r="B7034">
            <v>1</v>
          </cell>
        </row>
        <row r="7035">
          <cell r="B7035">
            <v>1</v>
          </cell>
        </row>
        <row r="7036">
          <cell r="B7036">
            <v>3</v>
          </cell>
        </row>
        <row r="7037">
          <cell r="B7037">
            <v>3</v>
          </cell>
        </row>
        <row r="7038">
          <cell r="B7038">
            <v>3</v>
          </cell>
        </row>
        <row r="7039">
          <cell r="B7039">
            <v>3</v>
          </cell>
        </row>
        <row r="7040">
          <cell r="B7040">
            <v>3</v>
          </cell>
        </row>
        <row r="7041">
          <cell r="B7041">
            <v>5</v>
          </cell>
        </row>
        <row r="7042">
          <cell r="B7042">
            <v>5</v>
          </cell>
        </row>
        <row r="7043">
          <cell r="B7043">
            <v>5</v>
          </cell>
        </row>
        <row r="7044">
          <cell r="B7044">
            <v>5</v>
          </cell>
        </row>
        <row r="7045">
          <cell r="B7045">
            <v>5</v>
          </cell>
        </row>
        <row r="7046">
          <cell r="B7046">
            <v>2</v>
          </cell>
        </row>
        <row r="7047">
          <cell r="B7047">
            <v>2</v>
          </cell>
        </row>
        <row r="7048">
          <cell r="B7048">
            <v>2</v>
          </cell>
        </row>
        <row r="7049">
          <cell r="B7049">
            <v>2</v>
          </cell>
        </row>
        <row r="7050">
          <cell r="B7050">
            <v>2</v>
          </cell>
        </row>
        <row r="7051">
          <cell r="B7051">
            <v>3</v>
          </cell>
        </row>
        <row r="7052">
          <cell r="B7052">
            <v>1</v>
          </cell>
        </row>
        <row r="7053">
          <cell r="B7053">
            <v>2</v>
          </cell>
        </row>
        <row r="7054">
          <cell r="B7054">
            <v>3</v>
          </cell>
        </row>
        <row r="7055">
          <cell r="B7055">
            <v>3</v>
          </cell>
        </row>
        <row r="7056">
          <cell r="B7056">
            <v>3</v>
          </cell>
        </row>
        <row r="7057">
          <cell r="B7057">
            <v>3</v>
          </cell>
        </row>
        <row r="7058">
          <cell r="B7058">
            <v>3</v>
          </cell>
        </row>
        <row r="7059">
          <cell r="B7059">
            <v>1</v>
          </cell>
        </row>
        <row r="7060">
          <cell r="B7060">
            <v>1</v>
          </cell>
        </row>
        <row r="7061">
          <cell r="B7061">
            <v>1</v>
          </cell>
        </row>
        <row r="7062">
          <cell r="B7062">
            <v>2</v>
          </cell>
        </row>
        <row r="7063">
          <cell r="B7063">
            <v>2</v>
          </cell>
        </row>
        <row r="7064">
          <cell r="B7064">
            <v>2</v>
          </cell>
        </row>
        <row r="7065">
          <cell r="B7065">
            <v>2</v>
          </cell>
        </row>
        <row r="7066">
          <cell r="B7066">
            <v>2</v>
          </cell>
        </row>
        <row r="7067">
          <cell r="B7067">
            <v>2</v>
          </cell>
        </row>
        <row r="7068">
          <cell r="B7068">
            <v>5</v>
          </cell>
        </row>
        <row r="7069">
          <cell r="B7069">
            <v>2</v>
          </cell>
        </row>
        <row r="7070">
          <cell r="B7070">
            <v>6</v>
          </cell>
        </row>
        <row r="7071">
          <cell r="B7071">
            <v>2</v>
          </cell>
        </row>
        <row r="7072">
          <cell r="B7072">
            <v>2</v>
          </cell>
        </row>
        <row r="7073">
          <cell r="B7073">
            <v>2</v>
          </cell>
        </row>
        <row r="7074">
          <cell r="B7074">
            <v>2</v>
          </cell>
        </row>
        <row r="7075">
          <cell r="B7075">
            <v>2</v>
          </cell>
        </row>
        <row r="7076">
          <cell r="B7076">
            <v>2</v>
          </cell>
        </row>
        <row r="7077">
          <cell r="B7077">
            <v>2</v>
          </cell>
        </row>
        <row r="7078">
          <cell r="B7078">
            <v>2</v>
          </cell>
        </row>
        <row r="7079">
          <cell r="B7079">
            <v>2</v>
          </cell>
        </row>
        <row r="7080">
          <cell r="B7080">
            <v>2</v>
          </cell>
        </row>
        <row r="7081">
          <cell r="B7081">
            <v>6</v>
          </cell>
        </row>
        <row r="7082">
          <cell r="B7082">
            <v>6</v>
          </cell>
        </row>
        <row r="7083">
          <cell r="B7083">
            <v>6</v>
          </cell>
        </row>
        <row r="7084">
          <cell r="B7084">
            <v>6</v>
          </cell>
        </row>
        <row r="7085">
          <cell r="B7085">
            <v>6</v>
          </cell>
        </row>
        <row r="7086">
          <cell r="B7086">
            <v>3</v>
          </cell>
        </row>
        <row r="7087">
          <cell r="B7087">
            <v>3</v>
          </cell>
        </row>
        <row r="7088">
          <cell r="B7088">
            <v>3</v>
          </cell>
        </row>
        <row r="7089">
          <cell r="B7089">
            <v>3</v>
          </cell>
        </row>
        <row r="7090">
          <cell r="B7090">
            <v>3</v>
          </cell>
        </row>
        <row r="7091">
          <cell r="B7091">
            <v>5</v>
          </cell>
        </row>
        <row r="7092">
          <cell r="B7092">
            <v>5</v>
          </cell>
        </row>
        <row r="7093">
          <cell r="B7093">
            <v>5</v>
          </cell>
        </row>
        <row r="7094">
          <cell r="B7094">
            <v>5</v>
          </cell>
        </row>
        <row r="7095">
          <cell r="B7095">
            <v>5</v>
          </cell>
        </row>
        <row r="7096">
          <cell r="B7096">
            <v>1</v>
          </cell>
        </row>
        <row r="7097">
          <cell r="B7097">
            <v>1</v>
          </cell>
        </row>
        <row r="7098">
          <cell r="B7098">
            <v>1</v>
          </cell>
        </row>
        <row r="7099">
          <cell r="B7099">
            <v>1</v>
          </cell>
        </row>
        <row r="7100">
          <cell r="B7100">
            <v>1</v>
          </cell>
        </row>
        <row r="7101">
          <cell r="B7101">
            <v>1</v>
          </cell>
        </row>
        <row r="7102">
          <cell r="B7102">
            <v>1</v>
          </cell>
        </row>
        <row r="7103">
          <cell r="B7103">
            <v>1</v>
          </cell>
        </row>
        <row r="7104">
          <cell r="B7104">
            <v>1</v>
          </cell>
        </row>
        <row r="7105">
          <cell r="B7105">
            <v>1</v>
          </cell>
        </row>
        <row r="7106">
          <cell r="B7106">
            <v>1</v>
          </cell>
        </row>
        <row r="7107">
          <cell r="B7107">
            <v>1</v>
          </cell>
        </row>
        <row r="7108">
          <cell r="B7108">
            <v>1</v>
          </cell>
        </row>
        <row r="7109">
          <cell r="B7109">
            <v>1</v>
          </cell>
        </row>
        <row r="7110">
          <cell r="B7110">
            <v>1</v>
          </cell>
        </row>
        <row r="7111">
          <cell r="B7111">
            <v>2</v>
          </cell>
        </row>
        <row r="7112">
          <cell r="B7112">
            <v>2</v>
          </cell>
        </row>
        <row r="7113">
          <cell r="B7113">
            <v>2</v>
          </cell>
        </row>
        <row r="7114">
          <cell r="B7114">
            <v>2</v>
          </cell>
        </row>
        <row r="7115">
          <cell r="B7115">
            <v>2</v>
          </cell>
        </row>
        <row r="7116">
          <cell r="B7116">
            <v>2</v>
          </cell>
        </row>
        <row r="7117">
          <cell r="B7117">
            <v>1</v>
          </cell>
        </row>
        <row r="7118">
          <cell r="B7118">
            <v>1</v>
          </cell>
        </row>
        <row r="7119">
          <cell r="B7119">
            <v>1</v>
          </cell>
        </row>
        <row r="7120">
          <cell r="B7120">
            <v>1</v>
          </cell>
        </row>
        <row r="7121">
          <cell r="B7121">
            <v>1</v>
          </cell>
        </row>
        <row r="7122">
          <cell r="B7122">
            <v>2</v>
          </cell>
        </row>
        <row r="7123">
          <cell r="B7123">
            <v>2</v>
          </cell>
        </row>
        <row r="7124">
          <cell r="B7124">
            <v>2</v>
          </cell>
        </row>
        <row r="7125">
          <cell r="B7125">
            <v>2</v>
          </cell>
        </row>
        <row r="7126">
          <cell r="B7126">
            <v>1</v>
          </cell>
        </row>
        <row r="7127">
          <cell r="B7127">
            <v>2</v>
          </cell>
        </row>
        <row r="7128">
          <cell r="B7128">
            <v>1</v>
          </cell>
        </row>
        <row r="7129">
          <cell r="B7129">
            <v>1</v>
          </cell>
        </row>
        <row r="7130">
          <cell r="B7130">
            <v>1</v>
          </cell>
        </row>
        <row r="7131">
          <cell r="B7131">
            <v>1</v>
          </cell>
        </row>
        <row r="7132">
          <cell r="B7132">
            <v>2</v>
          </cell>
        </row>
        <row r="7133">
          <cell r="B7133">
            <v>1</v>
          </cell>
        </row>
        <row r="7134">
          <cell r="B7134">
            <v>1</v>
          </cell>
        </row>
        <row r="7135">
          <cell r="B7135">
            <v>1</v>
          </cell>
        </row>
        <row r="7136">
          <cell r="B7136">
            <v>1</v>
          </cell>
        </row>
        <row r="7137">
          <cell r="B7137">
            <v>3</v>
          </cell>
        </row>
        <row r="7138">
          <cell r="B7138">
            <v>1</v>
          </cell>
        </row>
        <row r="7139">
          <cell r="B7139">
            <v>3</v>
          </cell>
        </row>
        <row r="7140">
          <cell r="B7140">
            <v>3</v>
          </cell>
        </row>
        <row r="7141">
          <cell r="B7141">
            <v>3</v>
          </cell>
        </row>
        <row r="7142">
          <cell r="B7142">
            <v>3</v>
          </cell>
        </row>
        <row r="7143">
          <cell r="B7143">
            <v>2</v>
          </cell>
        </row>
        <row r="7144">
          <cell r="B7144">
            <v>3</v>
          </cell>
        </row>
        <row r="7145">
          <cell r="B7145">
            <v>3</v>
          </cell>
        </row>
        <row r="7146">
          <cell r="B7146">
            <v>3</v>
          </cell>
        </row>
        <row r="7147">
          <cell r="B7147">
            <v>3</v>
          </cell>
        </row>
        <row r="7148">
          <cell r="B7148">
            <v>2</v>
          </cell>
        </row>
        <row r="7149">
          <cell r="B7149">
            <v>3</v>
          </cell>
        </row>
        <row r="7150">
          <cell r="B7150">
            <v>2</v>
          </cell>
        </row>
        <row r="7151">
          <cell r="B7151">
            <v>2</v>
          </cell>
        </row>
        <row r="7152">
          <cell r="B7152">
            <v>2</v>
          </cell>
        </row>
        <row r="7153">
          <cell r="B7153">
            <v>2</v>
          </cell>
        </row>
        <row r="7154">
          <cell r="B7154">
            <v>2</v>
          </cell>
        </row>
        <row r="7155">
          <cell r="B7155">
            <v>2</v>
          </cell>
        </row>
        <row r="7156">
          <cell r="B7156">
            <v>2</v>
          </cell>
        </row>
        <row r="7157">
          <cell r="B7157">
            <v>2</v>
          </cell>
        </row>
        <row r="7158">
          <cell r="B7158">
            <v>3</v>
          </cell>
        </row>
        <row r="7159">
          <cell r="B7159">
            <v>3</v>
          </cell>
        </row>
        <row r="7160">
          <cell r="B7160">
            <v>3</v>
          </cell>
        </row>
        <row r="7161">
          <cell r="B7161">
            <v>2</v>
          </cell>
        </row>
        <row r="7162">
          <cell r="B7162">
            <v>3</v>
          </cell>
        </row>
        <row r="7163">
          <cell r="B7163">
            <v>3</v>
          </cell>
        </row>
        <row r="7164">
          <cell r="B7164">
            <v>2</v>
          </cell>
        </row>
        <row r="7165">
          <cell r="B7165">
            <v>2</v>
          </cell>
        </row>
        <row r="7166">
          <cell r="B7166">
            <v>2</v>
          </cell>
        </row>
        <row r="7167">
          <cell r="B7167">
            <v>2</v>
          </cell>
        </row>
        <row r="7168">
          <cell r="B7168">
            <v>2</v>
          </cell>
        </row>
        <row r="7169">
          <cell r="B7169">
            <v>2</v>
          </cell>
        </row>
        <row r="7170">
          <cell r="B7170">
            <v>2</v>
          </cell>
        </row>
        <row r="7171">
          <cell r="B7171">
            <v>2</v>
          </cell>
        </row>
        <row r="7172">
          <cell r="B7172">
            <v>2</v>
          </cell>
        </row>
        <row r="7173">
          <cell r="B7173">
            <v>2</v>
          </cell>
        </row>
        <row r="7174">
          <cell r="B7174">
            <v>1</v>
          </cell>
        </row>
        <row r="7175">
          <cell r="B7175">
            <v>1</v>
          </cell>
        </row>
        <row r="7176">
          <cell r="B7176">
            <v>1</v>
          </cell>
        </row>
        <row r="7177">
          <cell r="B7177">
            <v>1</v>
          </cell>
        </row>
        <row r="7178">
          <cell r="B7178">
            <v>1</v>
          </cell>
        </row>
        <row r="7179">
          <cell r="B7179">
            <v>3</v>
          </cell>
        </row>
        <row r="7180">
          <cell r="B7180">
            <v>4</v>
          </cell>
        </row>
        <row r="7181">
          <cell r="B7181">
            <v>3</v>
          </cell>
        </row>
        <row r="7182">
          <cell r="B7182">
            <v>4</v>
          </cell>
        </row>
        <row r="7183">
          <cell r="B7183">
            <v>3</v>
          </cell>
        </row>
        <row r="7184">
          <cell r="B7184">
            <v>4</v>
          </cell>
        </row>
        <row r="7185">
          <cell r="B7185">
            <v>4</v>
          </cell>
        </row>
        <row r="7186">
          <cell r="B7186">
            <v>3</v>
          </cell>
        </row>
        <row r="7187">
          <cell r="B7187">
            <v>3</v>
          </cell>
        </row>
        <row r="7188">
          <cell r="B7188">
            <v>4</v>
          </cell>
        </row>
        <row r="7189">
          <cell r="B7189">
            <v>2</v>
          </cell>
        </row>
        <row r="7190">
          <cell r="B7190">
            <v>3</v>
          </cell>
        </row>
        <row r="7191">
          <cell r="B7191">
            <v>3</v>
          </cell>
        </row>
        <row r="7192">
          <cell r="B7192">
            <v>2</v>
          </cell>
        </row>
        <row r="7193">
          <cell r="B7193">
            <v>2</v>
          </cell>
        </row>
        <row r="7194">
          <cell r="B7194">
            <v>3</v>
          </cell>
        </row>
        <row r="7195">
          <cell r="B7195">
            <v>2</v>
          </cell>
        </row>
        <row r="7196">
          <cell r="B7196">
            <v>3</v>
          </cell>
        </row>
        <row r="7197">
          <cell r="B7197">
            <v>2</v>
          </cell>
        </row>
        <row r="7198">
          <cell r="B7198">
            <v>2</v>
          </cell>
        </row>
        <row r="7199">
          <cell r="B7199">
            <v>2</v>
          </cell>
        </row>
        <row r="7200">
          <cell r="B7200">
            <v>3</v>
          </cell>
        </row>
        <row r="7201">
          <cell r="B7201">
            <v>6</v>
          </cell>
        </row>
        <row r="7202">
          <cell r="B7202">
            <v>4</v>
          </cell>
        </row>
        <row r="7203">
          <cell r="B7203">
            <v>2</v>
          </cell>
        </row>
        <row r="7204">
          <cell r="B7204">
            <v>6</v>
          </cell>
        </row>
        <row r="7205">
          <cell r="B7205">
            <v>4</v>
          </cell>
        </row>
        <row r="7206">
          <cell r="B7206">
            <v>1</v>
          </cell>
        </row>
        <row r="7207">
          <cell r="B7207">
            <v>6</v>
          </cell>
        </row>
        <row r="7208">
          <cell r="B7208">
            <v>6</v>
          </cell>
        </row>
        <row r="7209">
          <cell r="B7209">
            <v>6</v>
          </cell>
        </row>
        <row r="7210">
          <cell r="B7210">
            <v>1</v>
          </cell>
        </row>
        <row r="7211">
          <cell r="B7211">
            <v>4</v>
          </cell>
        </row>
        <row r="7212">
          <cell r="B7212">
            <v>4</v>
          </cell>
        </row>
        <row r="7213">
          <cell r="B7213">
            <v>1</v>
          </cell>
        </row>
        <row r="7214">
          <cell r="B7214">
            <v>1</v>
          </cell>
        </row>
        <row r="7215">
          <cell r="B7215">
            <v>1</v>
          </cell>
        </row>
        <row r="7216">
          <cell r="B7216">
            <v>2</v>
          </cell>
        </row>
        <row r="7217">
          <cell r="B7217">
            <v>4</v>
          </cell>
        </row>
        <row r="7218">
          <cell r="B7218">
            <v>2</v>
          </cell>
        </row>
        <row r="7219">
          <cell r="B7219">
            <v>1</v>
          </cell>
        </row>
        <row r="7220">
          <cell r="B7220">
            <v>1</v>
          </cell>
        </row>
        <row r="7221">
          <cell r="B7221">
            <v>1</v>
          </cell>
        </row>
        <row r="7222">
          <cell r="B7222">
            <v>1</v>
          </cell>
        </row>
        <row r="7223">
          <cell r="B7223">
            <v>1</v>
          </cell>
        </row>
        <row r="7224">
          <cell r="B7224">
            <v>1</v>
          </cell>
        </row>
        <row r="7225">
          <cell r="B7225">
            <v>1</v>
          </cell>
        </row>
        <row r="7226">
          <cell r="B7226">
            <v>1</v>
          </cell>
        </row>
        <row r="7227">
          <cell r="B7227">
            <v>1</v>
          </cell>
        </row>
        <row r="7228">
          <cell r="B7228">
            <v>1</v>
          </cell>
        </row>
        <row r="7229">
          <cell r="B7229">
            <v>1</v>
          </cell>
        </row>
        <row r="7230">
          <cell r="B7230">
            <v>1</v>
          </cell>
        </row>
        <row r="7231">
          <cell r="B7231">
            <v>1</v>
          </cell>
        </row>
        <row r="7232">
          <cell r="B7232">
            <v>1</v>
          </cell>
        </row>
        <row r="7233">
          <cell r="B7233">
            <v>2</v>
          </cell>
        </row>
        <row r="7234">
          <cell r="B7234">
            <v>2</v>
          </cell>
        </row>
        <row r="7235">
          <cell r="B7235">
            <v>2</v>
          </cell>
        </row>
        <row r="7236">
          <cell r="B7236">
            <v>2</v>
          </cell>
        </row>
        <row r="7237">
          <cell r="B7237">
            <v>2</v>
          </cell>
        </row>
        <row r="7238">
          <cell r="B7238">
            <v>2</v>
          </cell>
        </row>
        <row r="7239">
          <cell r="B7239">
            <v>2</v>
          </cell>
        </row>
        <row r="7240">
          <cell r="B7240">
            <v>2</v>
          </cell>
        </row>
        <row r="7241">
          <cell r="B7241">
            <v>2</v>
          </cell>
        </row>
        <row r="7242">
          <cell r="B7242">
            <v>2</v>
          </cell>
        </row>
        <row r="7243">
          <cell r="B7243">
            <v>2</v>
          </cell>
        </row>
        <row r="7244">
          <cell r="B7244">
            <v>3</v>
          </cell>
        </row>
        <row r="7245">
          <cell r="B7245">
            <v>3</v>
          </cell>
        </row>
        <row r="7246">
          <cell r="B7246">
            <v>3</v>
          </cell>
        </row>
        <row r="7247">
          <cell r="B7247">
            <v>3</v>
          </cell>
        </row>
        <row r="7248">
          <cell r="B7248">
            <v>3</v>
          </cell>
        </row>
        <row r="7249">
          <cell r="B7249">
            <v>4</v>
          </cell>
        </row>
        <row r="7250">
          <cell r="B7250">
            <v>6</v>
          </cell>
        </row>
        <row r="7251">
          <cell r="B7251">
            <v>2</v>
          </cell>
        </row>
        <row r="7252">
          <cell r="B7252">
            <v>3</v>
          </cell>
        </row>
        <row r="7253">
          <cell r="B7253">
            <v>3</v>
          </cell>
        </row>
        <row r="7254">
          <cell r="B7254">
            <v>3</v>
          </cell>
        </row>
        <row r="7255">
          <cell r="B7255">
            <v>3</v>
          </cell>
        </row>
        <row r="7256">
          <cell r="B7256">
            <v>3</v>
          </cell>
        </row>
        <row r="7257">
          <cell r="B7257">
            <v>3</v>
          </cell>
        </row>
        <row r="7258">
          <cell r="B7258">
            <v>5</v>
          </cell>
        </row>
        <row r="7259">
          <cell r="B7259">
            <v>5</v>
          </cell>
        </row>
        <row r="7260">
          <cell r="B7260">
            <v>4</v>
          </cell>
        </row>
        <row r="7261">
          <cell r="B7261">
            <v>1</v>
          </cell>
        </row>
        <row r="7262">
          <cell r="B7262">
            <v>4</v>
          </cell>
        </row>
        <row r="7263">
          <cell r="B7263">
            <v>4</v>
          </cell>
        </row>
        <row r="7264">
          <cell r="B7264">
            <v>4</v>
          </cell>
        </row>
        <row r="7265">
          <cell r="B7265">
            <v>4</v>
          </cell>
        </row>
        <row r="7266">
          <cell r="B7266">
            <v>4</v>
          </cell>
        </row>
        <row r="7267">
          <cell r="B7267">
            <v>4</v>
          </cell>
        </row>
        <row r="7268">
          <cell r="B7268">
            <v>3</v>
          </cell>
        </row>
        <row r="7269">
          <cell r="B7269">
            <v>3</v>
          </cell>
        </row>
        <row r="7270">
          <cell r="B7270">
            <v>3</v>
          </cell>
        </row>
        <row r="7271">
          <cell r="B7271">
            <v>3</v>
          </cell>
        </row>
        <row r="7272">
          <cell r="B7272">
            <v>3</v>
          </cell>
        </row>
        <row r="7273">
          <cell r="B7273">
            <v>3</v>
          </cell>
        </row>
        <row r="7274">
          <cell r="B7274">
            <v>3</v>
          </cell>
        </row>
        <row r="7275">
          <cell r="B7275">
            <v>3</v>
          </cell>
        </row>
        <row r="7276">
          <cell r="B7276">
            <v>3</v>
          </cell>
        </row>
        <row r="7277">
          <cell r="B7277">
            <v>3</v>
          </cell>
        </row>
        <row r="7278">
          <cell r="B7278">
            <v>3</v>
          </cell>
        </row>
        <row r="7279">
          <cell r="B7279">
            <v>1</v>
          </cell>
        </row>
        <row r="7280">
          <cell r="B7280">
            <v>1</v>
          </cell>
        </row>
        <row r="7281">
          <cell r="B7281">
            <v>5</v>
          </cell>
        </row>
        <row r="7282">
          <cell r="B7282">
            <v>1</v>
          </cell>
        </row>
        <row r="7283">
          <cell r="B7283">
            <v>1</v>
          </cell>
        </row>
        <row r="7284">
          <cell r="B7284">
            <v>5</v>
          </cell>
        </row>
        <row r="7285">
          <cell r="B7285">
            <v>1</v>
          </cell>
        </row>
        <row r="7286">
          <cell r="B7286">
            <v>5</v>
          </cell>
        </row>
        <row r="7287">
          <cell r="B7287">
            <v>5</v>
          </cell>
        </row>
        <row r="7288">
          <cell r="B7288">
            <v>5</v>
          </cell>
        </row>
        <row r="7289">
          <cell r="B7289">
            <v>6</v>
          </cell>
        </row>
        <row r="7290">
          <cell r="B7290">
            <v>6</v>
          </cell>
        </row>
        <row r="7291">
          <cell r="B7291">
            <v>6</v>
          </cell>
        </row>
        <row r="7292">
          <cell r="B7292">
            <v>6</v>
          </cell>
        </row>
        <row r="7293">
          <cell r="B7293">
            <v>6</v>
          </cell>
        </row>
        <row r="7294">
          <cell r="B7294">
            <v>5</v>
          </cell>
        </row>
        <row r="7295">
          <cell r="B7295">
            <v>6</v>
          </cell>
        </row>
        <row r="7296">
          <cell r="B7296">
            <v>4</v>
          </cell>
        </row>
        <row r="7297">
          <cell r="B7297">
            <v>2</v>
          </cell>
        </row>
        <row r="7298">
          <cell r="B7298">
            <v>1</v>
          </cell>
        </row>
        <row r="7299">
          <cell r="B7299">
            <v>1</v>
          </cell>
        </row>
        <row r="7300">
          <cell r="B7300">
            <v>1</v>
          </cell>
        </row>
        <row r="7301">
          <cell r="B7301">
            <v>1</v>
          </cell>
        </row>
        <row r="7302">
          <cell r="B7302">
            <v>1</v>
          </cell>
        </row>
        <row r="7303">
          <cell r="B7303">
            <v>1</v>
          </cell>
        </row>
        <row r="7304">
          <cell r="B7304">
            <v>6</v>
          </cell>
        </row>
        <row r="7305">
          <cell r="B7305">
            <v>6</v>
          </cell>
        </row>
        <row r="7306">
          <cell r="B7306">
            <v>1</v>
          </cell>
        </row>
        <row r="7307">
          <cell r="B7307">
            <v>1</v>
          </cell>
        </row>
        <row r="7308">
          <cell r="B7308">
            <v>2</v>
          </cell>
        </row>
        <row r="7309">
          <cell r="B7309">
            <v>1</v>
          </cell>
        </row>
        <row r="7310">
          <cell r="B7310">
            <v>1</v>
          </cell>
        </row>
        <row r="7311">
          <cell r="B7311">
            <v>1</v>
          </cell>
        </row>
        <row r="7312">
          <cell r="B7312">
            <v>1</v>
          </cell>
        </row>
        <row r="7313">
          <cell r="B7313">
            <v>1</v>
          </cell>
        </row>
        <row r="7314">
          <cell r="B7314">
            <v>1</v>
          </cell>
        </row>
        <row r="7315">
          <cell r="B7315">
            <v>1</v>
          </cell>
        </row>
        <row r="7316">
          <cell r="B7316">
            <v>1</v>
          </cell>
        </row>
        <row r="7317">
          <cell r="B7317">
            <v>1</v>
          </cell>
        </row>
        <row r="7318">
          <cell r="B7318">
            <v>1</v>
          </cell>
        </row>
        <row r="7319">
          <cell r="B7319">
            <v>1</v>
          </cell>
        </row>
        <row r="7320">
          <cell r="B7320">
            <v>1</v>
          </cell>
        </row>
        <row r="7321">
          <cell r="B7321">
            <v>1</v>
          </cell>
        </row>
        <row r="7322">
          <cell r="B7322">
            <v>2</v>
          </cell>
        </row>
        <row r="7323">
          <cell r="B7323">
            <v>2</v>
          </cell>
        </row>
        <row r="7324">
          <cell r="B7324">
            <v>2</v>
          </cell>
        </row>
        <row r="7325">
          <cell r="B7325">
            <v>2</v>
          </cell>
        </row>
        <row r="7326">
          <cell r="B7326">
            <v>2</v>
          </cell>
        </row>
        <row r="7327">
          <cell r="B7327">
            <v>2</v>
          </cell>
        </row>
        <row r="7328">
          <cell r="B7328">
            <v>2</v>
          </cell>
        </row>
        <row r="7329">
          <cell r="B7329">
            <v>2</v>
          </cell>
        </row>
        <row r="7330">
          <cell r="B7330">
            <v>2</v>
          </cell>
        </row>
        <row r="7331">
          <cell r="B7331">
            <v>4</v>
          </cell>
        </row>
        <row r="7332">
          <cell r="B7332">
            <v>2</v>
          </cell>
        </row>
        <row r="7333">
          <cell r="B7333">
            <v>4</v>
          </cell>
        </row>
        <row r="7334">
          <cell r="B7334">
            <v>4</v>
          </cell>
        </row>
        <row r="7335">
          <cell r="B7335">
            <v>4</v>
          </cell>
        </row>
        <row r="7336">
          <cell r="B7336">
            <v>4</v>
          </cell>
        </row>
        <row r="7337">
          <cell r="B7337">
            <v>1</v>
          </cell>
        </row>
        <row r="7338">
          <cell r="B7338">
            <v>1</v>
          </cell>
        </row>
        <row r="7339">
          <cell r="B7339">
            <v>1</v>
          </cell>
        </row>
        <row r="7340">
          <cell r="B7340">
            <v>1</v>
          </cell>
        </row>
        <row r="7341">
          <cell r="B7341">
            <v>6</v>
          </cell>
        </row>
        <row r="7342">
          <cell r="B7342">
            <v>6</v>
          </cell>
        </row>
        <row r="7343">
          <cell r="B7343">
            <v>6</v>
          </cell>
        </row>
        <row r="7344">
          <cell r="B7344">
            <v>6</v>
          </cell>
        </row>
        <row r="7345">
          <cell r="B7345">
            <v>6</v>
          </cell>
        </row>
        <row r="7346">
          <cell r="B7346">
            <v>3</v>
          </cell>
        </row>
        <row r="7347">
          <cell r="B7347">
            <v>1</v>
          </cell>
        </row>
        <row r="7348">
          <cell r="B7348">
            <v>3</v>
          </cell>
        </row>
        <row r="7349">
          <cell r="B7349">
            <v>1</v>
          </cell>
        </row>
        <row r="7350">
          <cell r="B7350">
            <v>3</v>
          </cell>
        </row>
        <row r="7351">
          <cell r="B7351">
            <v>1</v>
          </cell>
        </row>
        <row r="7352">
          <cell r="B7352">
            <v>1</v>
          </cell>
        </row>
        <row r="7353">
          <cell r="B7353">
            <v>1</v>
          </cell>
        </row>
        <row r="7354">
          <cell r="B7354">
            <v>1</v>
          </cell>
        </row>
        <row r="7355">
          <cell r="B7355">
            <v>2</v>
          </cell>
        </row>
        <row r="7356">
          <cell r="B7356">
            <v>4</v>
          </cell>
        </row>
        <row r="7357">
          <cell r="B7357">
            <v>4</v>
          </cell>
        </row>
        <row r="7358">
          <cell r="B7358">
            <v>4</v>
          </cell>
        </row>
        <row r="7359">
          <cell r="B7359">
            <v>4</v>
          </cell>
        </row>
        <row r="7360">
          <cell r="B7360">
            <v>4</v>
          </cell>
        </row>
        <row r="7361">
          <cell r="B7361">
            <v>2</v>
          </cell>
        </row>
        <row r="7362">
          <cell r="B7362">
            <v>2</v>
          </cell>
        </row>
        <row r="7363">
          <cell r="B7363">
            <v>2</v>
          </cell>
        </row>
        <row r="7364">
          <cell r="B7364">
            <v>2</v>
          </cell>
        </row>
        <row r="7365">
          <cell r="B7365">
            <v>2</v>
          </cell>
        </row>
        <row r="7366">
          <cell r="B7366">
            <v>1</v>
          </cell>
        </row>
        <row r="7367">
          <cell r="B7367">
            <v>1</v>
          </cell>
        </row>
        <row r="7368">
          <cell r="B7368">
            <v>2</v>
          </cell>
        </row>
        <row r="7369">
          <cell r="B7369">
            <v>2</v>
          </cell>
        </row>
        <row r="7370">
          <cell r="B7370">
            <v>1</v>
          </cell>
        </row>
        <row r="7371">
          <cell r="B7371">
            <v>1</v>
          </cell>
        </row>
        <row r="7372">
          <cell r="B7372">
            <v>1</v>
          </cell>
        </row>
        <row r="7373">
          <cell r="B7373">
            <v>2</v>
          </cell>
        </row>
        <row r="7374">
          <cell r="B7374">
            <v>2</v>
          </cell>
        </row>
        <row r="7375">
          <cell r="B7375">
            <v>2</v>
          </cell>
        </row>
        <row r="7376">
          <cell r="B7376">
            <v>2</v>
          </cell>
        </row>
        <row r="7377">
          <cell r="B7377">
            <v>3</v>
          </cell>
        </row>
        <row r="7378">
          <cell r="B7378">
            <v>3</v>
          </cell>
        </row>
        <row r="7379">
          <cell r="B7379">
            <v>2</v>
          </cell>
        </row>
        <row r="7380">
          <cell r="B7380">
            <v>2</v>
          </cell>
        </row>
        <row r="7381">
          <cell r="B7381">
            <v>2</v>
          </cell>
        </row>
        <row r="7382">
          <cell r="B7382">
            <v>2</v>
          </cell>
        </row>
        <row r="7383">
          <cell r="B7383">
            <v>4</v>
          </cell>
        </row>
        <row r="7384">
          <cell r="B7384">
            <v>2</v>
          </cell>
        </row>
        <row r="7385">
          <cell r="B7385">
            <v>1</v>
          </cell>
        </row>
        <row r="7386">
          <cell r="B7386">
            <v>2</v>
          </cell>
        </row>
        <row r="7387">
          <cell r="B7387">
            <v>2</v>
          </cell>
        </row>
        <row r="7388">
          <cell r="B7388">
            <v>2</v>
          </cell>
        </row>
        <row r="7389">
          <cell r="B7389">
            <v>2</v>
          </cell>
        </row>
        <row r="7390">
          <cell r="B7390">
            <v>2</v>
          </cell>
        </row>
        <row r="7391">
          <cell r="B7391">
            <v>2</v>
          </cell>
        </row>
        <row r="7392">
          <cell r="B7392">
            <v>2</v>
          </cell>
        </row>
        <row r="7393">
          <cell r="B7393">
            <v>1</v>
          </cell>
        </row>
        <row r="7394">
          <cell r="B7394">
            <v>3</v>
          </cell>
        </row>
        <row r="7395">
          <cell r="B7395">
            <v>6</v>
          </cell>
        </row>
        <row r="7396">
          <cell r="B7396">
            <v>6</v>
          </cell>
        </row>
        <row r="7397">
          <cell r="B7397">
            <v>6</v>
          </cell>
        </row>
        <row r="7398">
          <cell r="B7398">
            <v>6</v>
          </cell>
        </row>
        <row r="7399">
          <cell r="B7399">
            <v>6</v>
          </cell>
        </row>
        <row r="7400">
          <cell r="B7400">
            <v>1</v>
          </cell>
        </row>
        <row r="7401">
          <cell r="B7401">
            <v>2</v>
          </cell>
        </row>
        <row r="7402">
          <cell r="B7402">
            <v>2</v>
          </cell>
        </row>
        <row r="7403">
          <cell r="B7403">
            <v>6</v>
          </cell>
        </row>
        <row r="7404">
          <cell r="B7404">
            <v>6</v>
          </cell>
        </row>
        <row r="7405">
          <cell r="B7405">
            <v>3</v>
          </cell>
        </row>
        <row r="7406">
          <cell r="B7406">
            <v>6</v>
          </cell>
        </row>
        <row r="7407">
          <cell r="B7407">
            <v>6</v>
          </cell>
        </row>
        <row r="7408">
          <cell r="B7408">
            <v>6</v>
          </cell>
        </row>
        <row r="7409">
          <cell r="B7409">
            <v>1</v>
          </cell>
        </row>
        <row r="7410">
          <cell r="B7410">
            <v>2</v>
          </cell>
        </row>
        <row r="7411">
          <cell r="B7411">
            <v>2</v>
          </cell>
        </row>
        <row r="7412">
          <cell r="B7412">
            <v>3</v>
          </cell>
        </row>
        <row r="7413">
          <cell r="B7413">
            <v>2</v>
          </cell>
        </row>
        <row r="7414">
          <cell r="B7414">
            <v>2</v>
          </cell>
        </row>
        <row r="7415">
          <cell r="B7415">
            <v>2</v>
          </cell>
        </row>
        <row r="7416">
          <cell r="B7416">
            <v>2</v>
          </cell>
        </row>
        <row r="7417">
          <cell r="B7417">
            <v>2</v>
          </cell>
        </row>
        <row r="7418">
          <cell r="B7418">
            <v>2</v>
          </cell>
        </row>
        <row r="7419">
          <cell r="B7419">
            <v>2</v>
          </cell>
        </row>
        <row r="7420">
          <cell r="B7420">
            <v>2</v>
          </cell>
        </row>
        <row r="7421">
          <cell r="B7421">
            <v>2</v>
          </cell>
        </row>
        <row r="7422">
          <cell r="B7422">
            <v>2</v>
          </cell>
        </row>
        <row r="7423">
          <cell r="B7423">
            <v>2</v>
          </cell>
        </row>
        <row r="7424">
          <cell r="B7424">
            <v>2</v>
          </cell>
        </row>
        <row r="7425">
          <cell r="B7425">
            <v>2</v>
          </cell>
        </row>
        <row r="7426">
          <cell r="B7426">
            <v>2</v>
          </cell>
        </row>
        <row r="7427">
          <cell r="B7427">
            <v>2</v>
          </cell>
        </row>
        <row r="7428">
          <cell r="B7428">
            <v>2</v>
          </cell>
        </row>
        <row r="7429">
          <cell r="B7429">
            <v>5</v>
          </cell>
        </row>
        <row r="7430">
          <cell r="B7430">
            <v>3</v>
          </cell>
        </row>
        <row r="7431">
          <cell r="B7431">
            <v>3</v>
          </cell>
        </row>
        <row r="7432">
          <cell r="B7432">
            <v>3</v>
          </cell>
        </row>
        <row r="7433">
          <cell r="B7433">
            <v>3</v>
          </cell>
        </row>
        <row r="7434">
          <cell r="B7434">
            <v>3</v>
          </cell>
        </row>
        <row r="7435">
          <cell r="B7435">
            <v>3</v>
          </cell>
        </row>
        <row r="7436">
          <cell r="B7436">
            <v>3</v>
          </cell>
        </row>
        <row r="7437">
          <cell r="B7437">
            <v>3</v>
          </cell>
        </row>
        <row r="7438">
          <cell r="B7438">
            <v>3</v>
          </cell>
        </row>
        <row r="7439">
          <cell r="B7439">
            <v>3</v>
          </cell>
        </row>
        <row r="7440">
          <cell r="B7440">
            <v>1</v>
          </cell>
        </row>
        <row r="7441">
          <cell r="B7441">
            <v>1</v>
          </cell>
        </row>
        <row r="7442">
          <cell r="B7442">
            <v>1</v>
          </cell>
        </row>
        <row r="7443">
          <cell r="B7443">
            <v>1</v>
          </cell>
        </row>
        <row r="7444">
          <cell r="B7444">
            <v>1</v>
          </cell>
        </row>
        <row r="7445">
          <cell r="B7445">
            <v>1</v>
          </cell>
        </row>
        <row r="7446">
          <cell r="B7446">
            <v>4</v>
          </cell>
        </row>
        <row r="7447">
          <cell r="B7447">
            <v>1</v>
          </cell>
        </row>
        <row r="7448">
          <cell r="B7448">
            <v>2</v>
          </cell>
        </row>
        <row r="7449">
          <cell r="B7449">
            <v>2</v>
          </cell>
        </row>
        <row r="7450">
          <cell r="B7450">
            <v>2</v>
          </cell>
        </row>
        <row r="7451">
          <cell r="B7451">
            <v>2</v>
          </cell>
        </row>
        <row r="7452">
          <cell r="B7452">
            <v>2</v>
          </cell>
        </row>
        <row r="7453">
          <cell r="B7453">
            <v>2</v>
          </cell>
        </row>
        <row r="7454">
          <cell r="B7454">
            <v>2</v>
          </cell>
        </row>
        <row r="7455">
          <cell r="B7455">
            <v>2</v>
          </cell>
        </row>
        <row r="7456">
          <cell r="B7456">
            <v>2</v>
          </cell>
        </row>
        <row r="7457">
          <cell r="B7457">
            <v>2</v>
          </cell>
        </row>
        <row r="7458">
          <cell r="B7458">
            <v>2</v>
          </cell>
        </row>
        <row r="7459">
          <cell r="B7459">
            <v>6</v>
          </cell>
        </row>
        <row r="7460">
          <cell r="B7460">
            <v>6</v>
          </cell>
        </row>
        <row r="7461">
          <cell r="B7461">
            <v>6</v>
          </cell>
        </row>
        <row r="7462">
          <cell r="B7462">
            <v>6</v>
          </cell>
        </row>
        <row r="7463">
          <cell r="B7463">
            <v>6</v>
          </cell>
        </row>
        <row r="7464">
          <cell r="B7464">
            <v>5</v>
          </cell>
        </row>
        <row r="7465">
          <cell r="B7465">
            <v>5</v>
          </cell>
        </row>
        <row r="7466">
          <cell r="B7466">
            <v>5</v>
          </cell>
        </row>
        <row r="7467">
          <cell r="B7467">
            <v>5</v>
          </cell>
        </row>
        <row r="7468">
          <cell r="B7468">
            <v>5</v>
          </cell>
        </row>
        <row r="7469">
          <cell r="B7469">
            <v>3</v>
          </cell>
        </row>
        <row r="7470">
          <cell r="B7470">
            <v>6</v>
          </cell>
        </row>
        <row r="7471">
          <cell r="B7471">
            <v>1</v>
          </cell>
        </row>
        <row r="7472">
          <cell r="B7472">
            <v>1</v>
          </cell>
        </row>
        <row r="7473">
          <cell r="B7473">
            <v>1</v>
          </cell>
        </row>
        <row r="7474">
          <cell r="B7474">
            <v>2</v>
          </cell>
        </row>
        <row r="7475">
          <cell r="B7475">
            <v>2</v>
          </cell>
        </row>
        <row r="7476">
          <cell r="B7476">
            <v>2</v>
          </cell>
        </row>
        <row r="7477">
          <cell r="B7477">
            <v>2</v>
          </cell>
        </row>
        <row r="7478">
          <cell r="B7478">
            <v>2</v>
          </cell>
        </row>
        <row r="7479">
          <cell r="B7479">
            <v>2</v>
          </cell>
        </row>
        <row r="7480">
          <cell r="B7480">
            <v>6</v>
          </cell>
        </row>
        <row r="7481">
          <cell r="B7481">
            <v>3</v>
          </cell>
        </row>
        <row r="7482">
          <cell r="B7482">
            <v>2</v>
          </cell>
        </row>
        <row r="7483">
          <cell r="B7483">
            <v>2</v>
          </cell>
        </row>
        <row r="7484">
          <cell r="B7484">
            <v>2</v>
          </cell>
        </row>
        <row r="7485">
          <cell r="B7485">
            <v>2</v>
          </cell>
        </row>
        <row r="7486">
          <cell r="B7486">
            <v>3</v>
          </cell>
        </row>
        <row r="7487">
          <cell r="B7487">
            <v>3</v>
          </cell>
        </row>
        <row r="7488">
          <cell r="B7488">
            <v>3</v>
          </cell>
        </row>
        <row r="7489">
          <cell r="B7489">
            <v>3</v>
          </cell>
        </row>
        <row r="7490">
          <cell r="B7490">
            <v>3</v>
          </cell>
        </row>
        <row r="7491">
          <cell r="B7491">
            <v>5</v>
          </cell>
        </row>
        <row r="7492">
          <cell r="B7492">
            <v>5</v>
          </cell>
        </row>
        <row r="7493">
          <cell r="B7493">
            <v>5</v>
          </cell>
        </row>
        <row r="7494">
          <cell r="B7494">
            <v>5</v>
          </cell>
        </row>
        <row r="7495">
          <cell r="B7495">
            <v>5</v>
          </cell>
        </row>
        <row r="7496">
          <cell r="B7496">
            <v>1</v>
          </cell>
        </row>
        <row r="7497">
          <cell r="B7497">
            <v>1</v>
          </cell>
        </row>
        <row r="7498">
          <cell r="B7498">
            <v>1</v>
          </cell>
        </row>
        <row r="7499">
          <cell r="B7499">
            <v>1</v>
          </cell>
        </row>
        <row r="7500">
          <cell r="B7500">
            <v>1</v>
          </cell>
        </row>
        <row r="7501">
          <cell r="B7501">
            <v>3</v>
          </cell>
        </row>
        <row r="7502">
          <cell r="B7502">
            <v>6</v>
          </cell>
        </row>
        <row r="7503">
          <cell r="B7503">
            <v>6</v>
          </cell>
        </row>
        <row r="7504">
          <cell r="B7504">
            <v>3</v>
          </cell>
        </row>
        <row r="7505">
          <cell r="B7505">
            <v>3</v>
          </cell>
        </row>
        <row r="7506">
          <cell r="B7506">
            <v>3</v>
          </cell>
        </row>
        <row r="7507">
          <cell r="B7507">
            <v>3</v>
          </cell>
        </row>
        <row r="7508">
          <cell r="B7508">
            <v>1</v>
          </cell>
        </row>
        <row r="7509">
          <cell r="B7509">
            <v>1</v>
          </cell>
        </row>
        <row r="7510">
          <cell r="B7510">
            <v>1</v>
          </cell>
        </row>
        <row r="7511">
          <cell r="B7511">
            <v>1</v>
          </cell>
        </row>
        <row r="7512">
          <cell r="B7512">
            <v>1</v>
          </cell>
        </row>
        <row r="7513">
          <cell r="B7513">
            <v>2</v>
          </cell>
        </row>
        <row r="7514">
          <cell r="B7514">
            <v>2</v>
          </cell>
        </row>
        <row r="7515">
          <cell r="B7515">
            <v>2</v>
          </cell>
        </row>
        <row r="7516">
          <cell r="B7516">
            <v>6</v>
          </cell>
        </row>
        <row r="7517">
          <cell r="B7517">
            <v>6</v>
          </cell>
        </row>
        <row r="7518">
          <cell r="B7518">
            <v>6</v>
          </cell>
        </row>
        <row r="7519">
          <cell r="B7519">
            <v>6</v>
          </cell>
        </row>
        <row r="7520">
          <cell r="B7520">
            <v>6</v>
          </cell>
        </row>
        <row r="7521">
          <cell r="B7521">
            <v>2</v>
          </cell>
        </row>
        <row r="7522">
          <cell r="B7522">
            <v>3</v>
          </cell>
        </row>
        <row r="7523">
          <cell r="B7523">
            <v>2</v>
          </cell>
        </row>
        <row r="7524">
          <cell r="B7524">
            <v>3</v>
          </cell>
        </row>
        <row r="7525">
          <cell r="B7525">
            <v>3</v>
          </cell>
        </row>
        <row r="7526">
          <cell r="B7526">
            <v>3</v>
          </cell>
        </row>
        <row r="7527">
          <cell r="B7527">
            <v>3</v>
          </cell>
        </row>
        <row r="7528">
          <cell r="B7528">
            <v>4</v>
          </cell>
        </row>
        <row r="7529">
          <cell r="B7529">
            <v>1</v>
          </cell>
        </row>
        <row r="7530">
          <cell r="B7530">
            <v>2</v>
          </cell>
        </row>
        <row r="7531">
          <cell r="B7531">
            <v>1</v>
          </cell>
        </row>
        <row r="7532">
          <cell r="B7532">
            <v>4</v>
          </cell>
        </row>
        <row r="7533">
          <cell r="B7533">
            <v>2</v>
          </cell>
        </row>
        <row r="7534">
          <cell r="B7534">
            <v>2</v>
          </cell>
        </row>
        <row r="7535">
          <cell r="B7535">
            <v>2</v>
          </cell>
        </row>
        <row r="7536">
          <cell r="B7536">
            <v>2</v>
          </cell>
        </row>
        <row r="7537">
          <cell r="B7537">
            <v>2</v>
          </cell>
        </row>
        <row r="7538">
          <cell r="B7538">
            <v>4</v>
          </cell>
        </row>
        <row r="7539">
          <cell r="B7539">
            <v>4</v>
          </cell>
        </row>
        <row r="7540">
          <cell r="B7540">
            <v>1</v>
          </cell>
        </row>
        <row r="7541">
          <cell r="B7541">
            <v>1</v>
          </cell>
        </row>
        <row r="7542">
          <cell r="B7542">
            <v>1</v>
          </cell>
        </row>
        <row r="7543">
          <cell r="B7543">
            <v>1</v>
          </cell>
        </row>
        <row r="7544">
          <cell r="B7544">
            <v>1</v>
          </cell>
        </row>
        <row r="7545">
          <cell r="B7545">
            <v>1</v>
          </cell>
        </row>
        <row r="7546">
          <cell r="B7546">
            <v>4</v>
          </cell>
        </row>
        <row r="7547">
          <cell r="B7547">
            <v>2</v>
          </cell>
        </row>
        <row r="7548">
          <cell r="B7548">
            <v>2</v>
          </cell>
        </row>
        <row r="7549">
          <cell r="B7549">
            <v>2</v>
          </cell>
        </row>
        <row r="7550">
          <cell r="B7550">
            <v>2</v>
          </cell>
        </row>
        <row r="7551">
          <cell r="B7551">
            <v>2</v>
          </cell>
        </row>
        <row r="7552">
          <cell r="B7552">
            <v>3</v>
          </cell>
        </row>
        <row r="7553">
          <cell r="B7553">
            <v>4</v>
          </cell>
        </row>
        <row r="7554">
          <cell r="B7554">
            <v>4</v>
          </cell>
        </row>
        <row r="7555">
          <cell r="B7555">
            <v>4</v>
          </cell>
        </row>
        <row r="7556">
          <cell r="B7556">
            <v>4</v>
          </cell>
        </row>
        <row r="7557">
          <cell r="B7557">
            <v>4</v>
          </cell>
        </row>
        <row r="7558">
          <cell r="B7558">
            <v>6</v>
          </cell>
        </row>
        <row r="7559">
          <cell r="B7559">
            <v>6</v>
          </cell>
        </row>
        <row r="7560">
          <cell r="B7560">
            <v>3</v>
          </cell>
        </row>
        <row r="7561">
          <cell r="B7561">
            <v>3</v>
          </cell>
        </row>
        <row r="7562">
          <cell r="B7562">
            <v>3</v>
          </cell>
        </row>
        <row r="7563">
          <cell r="B7563">
            <v>3</v>
          </cell>
        </row>
        <row r="7564">
          <cell r="B7564">
            <v>3</v>
          </cell>
        </row>
        <row r="7565">
          <cell r="B7565">
            <v>5</v>
          </cell>
        </row>
        <row r="7566">
          <cell r="B7566">
            <v>5</v>
          </cell>
        </row>
        <row r="7567">
          <cell r="B7567">
            <v>5</v>
          </cell>
        </row>
        <row r="7568">
          <cell r="B7568">
            <v>5</v>
          </cell>
        </row>
        <row r="7569">
          <cell r="B7569">
            <v>5</v>
          </cell>
        </row>
        <row r="7570">
          <cell r="B7570">
            <v>5</v>
          </cell>
        </row>
        <row r="7571">
          <cell r="B7571">
            <v>5</v>
          </cell>
        </row>
        <row r="7572">
          <cell r="B7572">
            <v>5</v>
          </cell>
        </row>
        <row r="7573">
          <cell r="B7573">
            <v>5</v>
          </cell>
        </row>
        <row r="7574">
          <cell r="B7574">
            <v>5</v>
          </cell>
        </row>
        <row r="7575">
          <cell r="B7575">
            <v>4</v>
          </cell>
        </row>
        <row r="7576">
          <cell r="B7576">
            <v>4</v>
          </cell>
        </row>
        <row r="7577">
          <cell r="B7577">
            <v>4</v>
          </cell>
        </row>
        <row r="7578">
          <cell r="B7578">
            <v>4</v>
          </cell>
        </row>
        <row r="7579">
          <cell r="B7579">
            <v>4</v>
          </cell>
        </row>
        <row r="7580">
          <cell r="B7580">
            <v>4</v>
          </cell>
        </row>
        <row r="7581">
          <cell r="B7581">
            <v>4</v>
          </cell>
        </row>
        <row r="7582">
          <cell r="B7582">
            <v>4</v>
          </cell>
        </row>
        <row r="7583">
          <cell r="B7583">
            <v>4</v>
          </cell>
        </row>
        <row r="7584">
          <cell r="B7584">
            <v>4</v>
          </cell>
        </row>
        <row r="7585">
          <cell r="B7585">
            <v>3</v>
          </cell>
        </row>
        <row r="7586">
          <cell r="B7586">
            <v>3</v>
          </cell>
        </row>
        <row r="7587">
          <cell r="B7587">
            <v>3</v>
          </cell>
        </row>
        <row r="7588">
          <cell r="B7588">
            <v>3</v>
          </cell>
        </row>
        <row r="7589">
          <cell r="B7589">
            <v>3</v>
          </cell>
        </row>
        <row r="7590">
          <cell r="B7590">
            <v>1</v>
          </cell>
        </row>
        <row r="7591">
          <cell r="B7591">
            <v>1</v>
          </cell>
        </row>
        <row r="7592">
          <cell r="B7592">
            <v>1</v>
          </cell>
        </row>
        <row r="7593">
          <cell r="B7593">
            <v>1</v>
          </cell>
        </row>
        <row r="7594">
          <cell r="B7594">
            <v>1</v>
          </cell>
        </row>
        <row r="7595">
          <cell r="B7595">
            <v>5</v>
          </cell>
        </row>
        <row r="7596">
          <cell r="B7596">
            <v>4</v>
          </cell>
        </row>
        <row r="7597">
          <cell r="B7597">
            <v>2</v>
          </cell>
        </row>
        <row r="7598">
          <cell r="B7598">
            <v>6</v>
          </cell>
        </row>
        <row r="7599">
          <cell r="B7599">
            <v>3</v>
          </cell>
        </row>
        <row r="7600">
          <cell r="B7600">
            <v>3</v>
          </cell>
        </row>
        <row r="7601">
          <cell r="B7601">
            <v>3</v>
          </cell>
        </row>
        <row r="7602">
          <cell r="B7602">
            <v>3</v>
          </cell>
        </row>
        <row r="7603">
          <cell r="B7603">
            <v>3</v>
          </cell>
        </row>
        <row r="7604">
          <cell r="B7604">
            <v>3</v>
          </cell>
        </row>
        <row r="7605">
          <cell r="B7605">
            <v>3</v>
          </cell>
        </row>
        <row r="7606">
          <cell r="B7606">
            <v>1</v>
          </cell>
        </row>
        <row r="7607">
          <cell r="B7607">
            <v>4</v>
          </cell>
        </row>
        <row r="7608">
          <cell r="B7608">
            <v>6</v>
          </cell>
        </row>
        <row r="7609">
          <cell r="B7609">
            <v>2</v>
          </cell>
        </row>
        <row r="7610">
          <cell r="B7610">
            <v>2</v>
          </cell>
        </row>
        <row r="7611">
          <cell r="B7611">
            <v>2</v>
          </cell>
        </row>
        <row r="7612">
          <cell r="B7612">
            <v>2</v>
          </cell>
        </row>
        <row r="7613">
          <cell r="B7613">
            <v>2</v>
          </cell>
        </row>
        <row r="7614">
          <cell r="B7614">
            <v>5</v>
          </cell>
        </row>
        <row r="7615">
          <cell r="B7615">
            <v>5</v>
          </cell>
        </row>
        <row r="7616">
          <cell r="B7616">
            <v>5</v>
          </cell>
        </row>
        <row r="7617">
          <cell r="B7617">
            <v>5</v>
          </cell>
        </row>
        <row r="7618">
          <cell r="B7618">
            <v>5</v>
          </cell>
        </row>
        <row r="7619">
          <cell r="B7619">
            <v>5</v>
          </cell>
        </row>
        <row r="7620">
          <cell r="B7620">
            <v>5</v>
          </cell>
        </row>
        <row r="7621">
          <cell r="B7621">
            <v>5</v>
          </cell>
        </row>
        <row r="7622">
          <cell r="B7622">
            <v>3</v>
          </cell>
        </row>
        <row r="7623">
          <cell r="B7623">
            <v>3</v>
          </cell>
        </row>
        <row r="7624">
          <cell r="B7624">
            <v>3</v>
          </cell>
        </row>
        <row r="7625">
          <cell r="B7625">
            <v>3</v>
          </cell>
        </row>
        <row r="7626">
          <cell r="B7626">
            <v>5</v>
          </cell>
        </row>
        <row r="7627">
          <cell r="B7627">
            <v>3</v>
          </cell>
        </row>
        <row r="7628">
          <cell r="B7628">
            <v>3</v>
          </cell>
        </row>
        <row r="7629">
          <cell r="B7629">
            <v>2</v>
          </cell>
        </row>
        <row r="7630">
          <cell r="B7630">
            <v>5</v>
          </cell>
        </row>
        <row r="7631">
          <cell r="B7631">
            <v>2</v>
          </cell>
        </row>
        <row r="7632">
          <cell r="B7632">
            <v>2</v>
          </cell>
        </row>
        <row r="7633">
          <cell r="B7633">
            <v>5</v>
          </cell>
        </row>
        <row r="7634">
          <cell r="B7634">
            <v>1</v>
          </cell>
        </row>
        <row r="7635">
          <cell r="B7635">
            <v>1</v>
          </cell>
        </row>
        <row r="7636">
          <cell r="B7636">
            <v>1</v>
          </cell>
        </row>
        <row r="7637">
          <cell r="B7637">
            <v>2</v>
          </cell>
        </row>
        <row r="7638">
          <cell r="B7638">
            <v>5</v>
          </cell>
        </row>
        <row r="7639">
          <cell r="B7639">
            <v>1</v>
          </cell>
        </row>
        <row r="7640">
          <cell r="B7640">
            <v>1</v>
          </cell>
        </row>
        <row r="7641">
          <cell r="B7641">
            <v>2</v>
          </cell>
        </row>
        <row r="7642">
          <cell r="B7642">
            <v>5</v>
          </cell>
        </row>
        <row r="7643">
          <cell r="B7643">
            <v>5</v>
          </cell>
        </row>
        <row r="7644">
          <cell r="B7644">
            <v>3</v>
          </cell>
        </row>
        <row r="7645">
          <cell r="B7645">
            <v>3</v>
          </cell>
        </row>
        <row r="7646">
          <cell r="B7646">
            <v>3</v>
          </cell>
        </row>
        <row r="7647">
          <cell r="B7647">
            <v>3</v>
          </cell>
        </row>
        <row r="7648">
          <cell r="B7648">
            <v>2</v>
          </cell>
        </row>
        <row r="7649">
          <cell r="B7649">
            <v>3</v>
          </cell>
        </row>
        <row r="7650">
          <cell r="B7650">
            <v>1</v>
          </cell>
        </row>
        <row r="7651">
          <cell r="B7651">
            <v>2</v>
          </cell>
        </row>
        <row r="7652">
          <cell r="B7652">
            <v>1</v>
          </cell>
        </row>
        <row r="7653">
          <cell r="B7653">
            <v>1</v>
          </cell>
        </row>
        <row r="7654">
          <cell r="B7654">
            <v>2</v>
          </cell>
        </row>
        <row r="7655">
          <cell r="B7655">
            <v>1</v>
          </cell>
        </row>
        <row r="7656">
          <cell r="B7656">
            <v>2</v>
          </cell>
        </row>
        <row r="7657">
          <cell r="B7657">
            <v>1</v>
          </cell>
        </row>
        <row r="7658">
          <cell r="B7658">
            <v>5</v>
          </cell>
        </row>
        <row r="7659">
          <cell r="B7659">
            <v>5</v>
          </cell>
        </row>
        <row r="7660">
          <cell r="B7660">
            <v>5</v>
          </cell>
        </row>
        <row r="7661">
          <cell r="B7661">
            <v>5</v>
          </cell>
        </row>
        <row r="7662">
          <cell r="B7662">
            <v>5</v>
          </cell>
        </row>
        <row r="7663">
          <cell r="B7663">
            <v>2</v>
          </cell>
        </row>
        <row r="7664">
          <cell r="B7664">
            <v>5</v>
          </cell>
        </row>
        <row r="7665">
          <cell r="B7665">
            <v>5</v>
          </cell>
        </row>
        <row r="7666">
          <cell r="B7666">
            <v>5</v>
          </cell>
        </row>
        <row r="7667">
          <cell r="B7667">
            <v>5</v>
          </cell>
        </row>
        <row r="7668">
          <cell r="B7668">
            <v>3</v>
          </cell>
        </row>
        <row r="7669">
          <cell r="B7669">
            <v>5</v>
          </cell>
        </row>
        <row r="7670">
          <cell r="B7670">
            <v>5</v>
          </cell>
        </row>
        <row r="7671">
          <cell r="B7671">
            <v>5</v>
          </cell>
        </row>
        <row r="7672">
          <cell r="B7672">
            <v>4</v>
          </cell>
        </row>
        <row r="7673">
          <cell r="B7673">
            <v>4</v>
          </cell>
        </row>
        <row r="7674">
          <cell r="B7674">
            <v>4</v>
          </cell>
        </row>
        <row r="7675">
          <cell r="B7675">
            <v>4</v>
          </cell>
        </row>
        <row r="7676">
          <cell r="B7676">
            <v>4</v>
          </cell>
        </row>
        <row r="7677">
          <cell r="B7677">
            <v>4</v>
          </cell>
        </row>
        <row r="7678">
          <cell r="B7678">
            <v>4</v>
          </cell>
        </row>
        <row r="7679">
          <cell r="B7679">
            <v>4</v>
          </cell>
        </row>
        <row r="7680">
          <cell r="B7680">
            <v>4</v>
          </cell>
        </row>
        <row r="7681">
          <cell r="B7681">
            <v>4</v>
          </cell>
        </row>
        <row r="7682">
          <cell r="B7682">
            <v>1</v>
          </cell>
        </row>
        <row r="7683">
          <cell r="B7683">
            <v>1</v>
          </cell>
        </row>
        <row r="7684">
          <cell r="B7684">
            <v>3</v>
          </cell>
        </row>
        <row r="7685">
          <cell r="B7685">
            <v>3</v>
          </cell>
        </row>
        <row r="7686">
          <cell r="B7686">
            <v>3</v>
          </cell>
        </row>
        <row r="7687">
          <cell r="B7687">
            <v>3</v>
          </cell>
        </row>
        <row r="7688">
          <cell r="B7688">
            <v>3</v>
          </cell>
        </row>
        <row r="7689">
          <cell r="B7689">
            <v>1</v>
          </cell>
        </row>
        <row r="7690">
          <cell r="B7690">
            <v>1</v>
          </cell>
        </row>
        <row r="7691">
          <cell r="B7691">
            <v>1</v>
          </cell>
        </row>
        <row r="7692">
          <cell r="B7692">
            <v>1</v>
          </cell>
        </row>
        <row r="7693">
          <cell r="B7693">
            <v>1</v>
          </cell>
        </row>
        <row r="7694">
          <cell r="B7694">
            <v>2</v>
          </cell>
        </row>
        <row r="7695">
          <cell r="B7695">
            <v>2</v>
          </cell>
        </row>
        <row r="7696">
          <cell r="B7696">
            <v>2</v>
          </cell>
        </row>
        <row r="7697">
          <cell r="B7697">
            <v>2</v>
          </cell>
        </row>
        <row r="7698">
          <cell r="B7698">
            <v>2</v>
          </cell>
        </row>
        <row r="7699">
          <cell r="B7699">
            <v>5</v>
          </cell>
        </row>
        <row r="7700">
          <cell r="B7700">
            <v>2</v>
          </cell>
        </row>
        <row r="7701">
          <cell r="B7701">
            <v>3</v>
          </cell>
        </row>
        <row r="7702">
          <cell r="B7702">
            <v>2</v>
          </cell>
        </row>
        <row r="7703">
          <cell r="B7703">
            <v>6</v>
          </cell>
        </row>
        <row r="7704">
          <cell r="B7704">
            <v>6</v>
          </cell>
        </row>
        <row r="7705">
          <cell r="B7705">
            <v>5</v>
          </cell>
        </row>
        <row r="7706">
          <cell r="B7706">
            <v>1</v>
          </cell>
        </row>
        <row r="7707">
          <cell r="B7707">
            <v>1</v>
          </cell>
        </row>
        <row r="7708">
          <cell r="B7708">
            <v>1</v>
          </cell>
        </row>
        <row r="7709">
          <cell r="B7709">
            <v>1</v>
          </cell>
        </row>
        <row r="7710">
          <cell r="B7710">
            <v>1</v>
          </cell>
        </row>
        <row r="7711">
          <cell r="B7711">
            <v>6</v>
          </cell>
        </row>
        <row r="7712">
          <cell r="B7712">
            <v>2</v>
          </cell>
        </row>
        <row r="7713">
          <cell r="B7713">
            <v>2</v>
          </cell>
        </row>
        <row r="7714">
          <cell r="B7714">
            <v>5</v>
          </cell>
        </row>
        <row r="7715">
          <cell r="B7715">
            <v>2</v>
          </cell>
        </row>
        <row r="7716">
          <cell r="B7716">
            <v>2</v>
          </cell>
        </row>
        <row r="7717">
          <cell r="B7717">
            <v>4</v>
          </cell>
        </row>
        <row r="7718">
          <cell r="B7718">
            <v>2</v>
          </cell>
        </row>
        <row r="7719">
          <cell r="B7719">
            <v>5</v>
          </cell>
        </row>
        <row r="7720">
          <cell r="B7720">
            <v>6</v>
          </cell>
        </row>
        <row r="7721">
          <cell r="B7721">
            <v>3</v>
          </cell>
        </row>
        <row r="7722">
          <cell r="B7722">
            <v>3</v>
          </cell>
        </row>
        <row r="7723">
          <cell r="B7723">
            <v>5</v>
          </cell>
        </row>
        <row r="7724">
          <cell r="B7724">
            <v>5</v>
          </cell>
        </row>
        <row r="7725">
          <cell r="B7725">
            <v>5</v>
          </cell>
        </row>
        <row r="7726">
          <cell r="B7726">
            <v>5</v>
          </cell>
        </row>
        <row r="7727">
          <cell r="B7727">
            <v>5</v>
          </cell>
        </row>
        <row r="7728">
          <cell r="B7728">
            <v>3</v>
          </cell>
        </row>
        <row r="7729">
          <cell r="B7729">
            <v>3</v>
          </cell>
        </row>
        <row r="7730">
          <cell r="B7730">
            <v>3</v>
          </cell>
        </row>
        <row r="7731">
          <cell r="B7731">
            <v>3</v>
          </cell>
        </row>
        <row r="7732">
          <cell r="B7732">
            <v>3</v>
          </cell>
        </row>
        <row r="7733">
          <cell r="B7733">
            <v>4</v>
          </cell>
        </row>
        <row r="7734">
          <cell r="B7734">
            <v>4</v>
          </cell>
        </row>
        <row r="7735">
          <cell r="B7735">
            <v>4</v>
          </cell>
        </row>
        <row r="7736">
          <cell r="B7736">
            <v>4</v>
          </cell>
        </row>
        <row r="7737">
          <cell r="B7737">
            <v>4</v>
          </cell>
        </row>
        <row r="7738">
          <cell r="B7738">
            <v>4</v>
          </cell>
        </row>
        <row r="7739">
          <cell r="B7739">
            <v>5</v>
          </cell>
        </row>
        <row r="7740">
          <cell r="B7740">
            <v>5</v>
          </cell>
        </row>
        <row r="7741">
          <cell r="B7741">
            <v>5</v>
          </cell>
        </row>
        <row r="7742">
          <cell r="B7742">
            <v>5</v>
          </cell>
        </row>
        <row r="7743">
          <cell r="B7743">
            <v>5</v>
          </cell>
        </row>
        <row r="7744">
          <cell r="B7744">
            <v>5</v>
          </cell>
        </row>
        <row r="7745">
          <cell r="B7745">
            <v>2</v>
          </cell>
        </row>
        <row r="7746">
          <cell r="B7746">
            <v>2</v>
          </cell>
        </row>
        <row r="7747">
          <cell r="B7747">
            <v>5</v>
          </cell>
        </row>
        <row r="7748">
          <cell r="B7748">
            <v>3</v>
          </cell>
        </row>
        <row r="7749">
          <cell r="B7749">
            <v>5</v>
          </cell>
        </row>
        <row r="7750">
          <cell r="B7750">
            <v>5</v>
          </cell>
        </row>
        <row r="7751">
          <cell r="B7751">
            <v>5</v>
          </cell>
        </row>
        <row r="7752">
          <cell r="B7752">
            <v>5</v>
          </cell>
        </row>
        <row r="7753">
          <cell r="B7753">
            <v>5</v>
          </cell>
        </row>
        <row r="7754">
          <cell r="B7754">
            <v>5</v>
          </cell>
        </row>
        <row r="7755">
          <cell r="B7755">
            <v>5</v>
          </cell>
        </row>
        <row r="7756">
          <cell r="B7756">
            <v>4</v>
          </cell>
        </row>
        <row r="7757">
          <cell r="B7757">
            <v>3</v>
          </cell>
        </row>
        <row r="7758">
          <cell r="B7758">
            <v>2</v>
          </cell>
        </row>
        <row r="7759">
          <cell r="B7759">
            <v>6</v>
          </cell>
        </row>
        <row r="7760">
          <cell r="B7760">
            <v>5</v>
          </cell>
        </row>
        <row r="7761">
          <cell r="B7761">
            <v>3</v>
          </cell>
        </row>
        <row r="7762">
          <cell r="B7762">
            <v>3</v>
          </cell>
        </row>
        <row r="7763">
          <cell r="B7763">
            <v>3</v>
          </cell>
        </row>
        <row r="7764">
          <cell r="B7764">
            <v>3</v>
          </cell>
        </row>
        <row r="7765">
          <cell r="B7765">
            <v>3</v>
          </cell>
        </row>
        <row r="7766">
          <cell r="B7766">
            <v>1</v>
          </cell>
        </row>
        <row r="7767">
          <cell r="B7767">
            <v>4</v>
          </cell>
        </row>
        <row r="7768">
          <cell r="B7768">
            <v>1</v>
          </cell>
        </row>
        <row r="7769">
          <cell r="B7769">
            <v>5</v>
          </cell>
        </row>
        <row r="7770">
          <cell r="B7770">
            <v>2</v>
          </cell>
        </row>
        <row r="7771">
          <cell r="B7771">
            <v>2</v>
          </cell>
        </row>
        <row r="7772">
          <cell r="B7772">
            <v>2</v>
          </cell>
        </row>
        <row r="7773">
          <cell r="B7773">
            <v>2</v>
          </cell>
        </row>
        <row r="7774">
          <cell r="B7774">
            <v>2</v>
          </cell>
        </row>
        <row r="7775">
          <cell r="B7775">
            <v>1</v>
          </cell>
        </row>
        <row r="7776">
          <cell r="B7776">
            <v>1</v>
          </cell>
        </row>
        <row r="7777">
          <cell r="B7777">
            <v>1</v>
          </cell>
        </row>
        <row r="7778">
          <cell r="B7778">
            <v>1</v>
          </cell>
        </row>
        <row r="7779">
          <cell r="B7779">
            <v>1</v>
          </cell>
        </row>
        <row r="7780">
          <cell r="B7780">
            <v>3</v>
          </cell>
        </row>
        <row r="7781">
          <cell r="B7781">
            <v>3</v>
          </cell>
        </row>
        <row r="7782">
          <cell r="B7782">
            <v>3</v>
          </cell>
        </row>
        <row r="7783">
          <cell r="B7783">
            <v>3</v>
          </cell>
        </row>
        <row r="7784">
          <cell r="B7784">
            <v>3</v>
          </cell>
        </row>
        <row r="7785">
          <cell r="B7785">
            <v>2</v>
          </cell>
        </row>
        <row r="7786">
          <cell r="B7786">
            <v>2</v>
          </cell>
        </row>
        <row r="7787">
          <cell r="B7787">
            <v>2</v>
          </cell>
        </row>
        <row r="7788">
          <cell r="B7788">
            <v>2</v>
          </cell>
        </row>
        <row r="7789">
          <cell r="B7789">
            <v>2</v>
          </cell>
        </row>
        <row r="7790">
          <cell r="B7790">
            <v>2</v>
          </cell>
        </row>
        <row r="7791">
          <cell r="B7791">
            <v>2</v>
          </cell>
        </row>
        <row r="7792">
          <cell r="B7792">
            <v>2</v>
          </cell>
        </row>
        <row r="7793">
          <cell r="B7793">
            <v>2</v>
          </cell>
        </row>
        <row r="7794">
          <cell r="B7794">
            <v>2</v>
          </cell>
        </row>
        <row r="7795">
          <cell r="B7795">
            <v>2</v>
          </cell>
        </row>
        <row r="7796">
          <cell r="B7796">
            <v>2</v>
          </cell>
        </row>
        <row r="7797">
          <cell r="B7797">
            <v>2</v>
          </cell>
        </row>
        <row r="7798">
          <cell r="B7798">
            <v>2</v>
          </cell>
        </row>
        <row r="7799">
          <cell r="B7799">
            <v>2</v>
          </cell>
        </row>
        <row r="7800">
          <cell r="B7800">
            <v>2</v>
          </cell>
        </row>
        <row r="7801">
          <cell r="B7801">
            <v>2</v>
          </cell>
        </row>
        <row r="7802">
          <cell r="B7802">
            <v>2</v>
          </cell>
        </row>
        <row r="7803">
          <cell r="B7803">
            <v>2</v>
          </cell>
        </row>
        <row r="7804">
          <cell r="B7804">
            <v>3</v>
          </cell>
        </row>
        <row r="7805">
          <cell r="B7805">
            <v>3</v>
          </cell>
        </row>
        <row r="7806">
          <cell r="B7806">
            <v>3</v>
          </cell>
        </row>
        <row r="7807">
          <cell r="B7807">
            <v>3</v>
          </cell>
        </row>
        <row r="7808">
          <cell r="B7808">
            <v>3</v>
          </cell>
        </row>
        <row r="7809">
          <cell r="B7809">
            <v>1</v>
          </cell>
        </row>
        <row r="7810">
          <cell r="B7810">
            <v>1</v>
          </cell>
        </row>
        <row r="7811">
          <cell r="B7811">
            <v>1</v>
          </cell>
        </row>
        <row r="7812">
          <cell r="B7812">
            <v>1</v>
          </cell>
        </row>
        <row r="7813">
          <cell r="B7813">
            <v>1</v>
          </cell>
        </row>
        <row r="7814">
          <cell r="B7814">
            <v>2</v>
          </cell>
        </row>
        <row r="7815">
          <cell r="B7815">
            <v>2</v>
          </cell>
        </row>
        <row r="7816">
          <cell r="B7816">
            <v>2</v>
          </cell>
        </row>
        <row r="7817">
          <cell r="B7817">
            <v>2</v>
          </cell>
        </row>
        <row r="7818">
          <cell r="B7818">
            <v>2</v>
          </cell>
        </row>
        <row r="7819">
          <cell r="B7819">
            <v>3</v>
          </cell>
        </row>
        <row r="7820">
          <cell r="B7820">
            <v>2</v>
          </cell>
        </row>
        <row r="7821">
          <cell r="B7821">
            <v>2</v>
          </cell>
        </row>
        <row r="7822">
          <cell r="B7822">
            <v>4</v>
          </cell>
        </row>
        <row r="7823">
          <cell r="B7823">
            <v>1</v>
          </cell>
        </row>
        <row r="7824">
          <cell r="B7824">
            <v>1</v>
          </cell>
        </row>
        <row r="7825">
          <cell r="B7825">
            <v>1</v>
          </cell>
        </row>
        <row r="7826">
          <cell r="B7826">
            <v>1</v>
          </cell>
        </row>
        <row r="7827">
          <cell r="B7827">
            <v>1</v>
          </cell>
        </row>
        <row r="7828">
          <cell r="B7828">
            <v>1</v>
          </cell>
        </row>
        <row r="7829">
          <cell r="B7829">
            <v>2</v>
          </cell>
        </row>
        <row r="7830">
          <cell r="B7830">
            <v>2</v>
          </cell>
        </row>
        <row r="7831">
          <cell r="B7831">
            <v>3</v>
          </cell>
        </row>
        <row r="7832">
          <cell r="B7832">
            <v>1</v>
          </cell>
        </row>
        <row r="7833">
          <cell r="B7833">
            <v>4</v>
          </cell>
        </row>
        <row r="7834">
          <cell r="B7834">
            <v>5</v>
          </cell>
        </row>
        <row r="7835">
          <cell r="B7835">
            <v>3</v>
          </cell>
        </row>
        <row r="7836">
          <cell r="B7836">
            <v>3</v>
          </cell>
        </row>
        <row r="7837">
          <cell r="B7837">
            <v>3</v>
          </cell>
        </row>
        <row r="7838">
          <cell r="B7838">
            <v>3</v>
          </cell>
        </row>
        <row r="7839">
          <cell r="B7839">
            <v>3</v>
          </cell>
        </row>
        <row r="7840">
          <cell r="B7840">
            <v>3</v>
          </cell>
        </row>
        <row r="7841">
          <cell r="B7841">
            <v>3</v>
          </cell>
        </row>
        <row r="7842">
          <cell r="B7842">
            <v>3</v>
          </cell>
        </row>
        <row r="7843">
          <cell r="B7843">
            <v>3</v>
          </cell>
        </row>
        <row r="7844">
          <cell r="B7844">
            <v>3</v>
          </cell>
        </row>
        <row r="7845">
          <cell r="B7845">
            <v>3</v>
          </cell>
        </row>
        <row r="7846">
          <cell r="B7846">
            <v>6</v>
          </cell>
        </row>
        <row r="7847">
          <cell r="B7847">
            <v>3</v>
          </cell>
        </row>
        <row r="7848">
          <cell r="B7848">
            <v>3</v>
          </cell>
        </row>
        <row r="7849">
          <cell r="B7849">
            <v>3</v>
          </cell>
        </row>
        <row r="7850">
          <cell r="B7850">
            <v>3</v>
          </cell>
        </row>
        <row r="7851">
          <cell r="B7851">
            <v>3</v>
          </cell>
        </row>
        <row r="7852">
          <cell r="B7852">
            <v>2</v>
          </cell>
        </row>
        <row r="7853">
          <cell r="B7853">
            <v>1</v>
          </cell>
        </row>
        <row r="7854">
          <cell r="B7854">
            <v>1</v>
          </cell>
        </row>
        <row r="7855">
          <cell r="B7855">
            <v>1</v>
          </cell>
        </row>
        <row r="7856">
          <cell r="B7856">
            <v>1</v>
          </cell>
        </row>
        <row r="7857">
          <cell r="B7857">
            <v>1</v>
          </cell>
        </row>
        <row r="7858">
          <cell r="B7858">
            <v>1</v>
          </cell>
        </row>
        <row r="7859">
          <cell r="B7859">
            <v>2</v>
          </cell>
        </row>
        <row r="7860">
          <cell r="B7860">
            <v>2</v>
          </cell>
        </row>
        <row r="7861">
          <cell r="B7861">
            <v>4</v>
          </cell>
        </row>
        <row r="7862">
          <cell r="B7862">
            <v>4</v>
          </cell>
        </row>
        <row r="7863">
          <cell r="B7863">
            <v>1</v>
          </cell>
        </row>
        <row r="7864">
          <cell r="B7864">
            <v>4</v>
          </cell>
        </row>
        <row r="7865">
          <cell r="B7865">
            <v>2</v>
          </cell>
        </row>
        <row r="7866">
          <cell r="B7866">
            <v>2</v>
          </cell>
        </row>
        <row r="7867">
          <cell r="B7867">
            <v>2</v>
          </cell>
        </row>
        <row r="7868">
          <cell r="B7868">
            <v>2</v>
          </cell>
        </row>
        <row r="7869">
          <cell r="B7869">
            <v>2</v>
          </cell>
        </row>
        <row r="7870">
          <cell r="B7870">
            <v>2</v>
          </cell>
        </row>
        <row r="7871">
          <cell r="B7871">
            <v>2</v>
          </cell>
        </row>
        <row r="7872">
          <cell r="B7872">
            <v>2</v>
          </cell>
        </row>
        <row r="7873">
          <cell r="B7873">
            <v>5</v>
          </cell>
        </row>
        <row r="7874">
          <cell r="B7874">
            <v>6</v>
          </cell>
        </row>
        <row r="7875">
          <cell r="B7875">
            <v>6</v>
          </cell>
        </row>
        <row r="7876">
          <cell r="B7876">
            <v>6</v>
          </cell>
        </row>
        <row r="7877">
          <cell r="B7877">
            <v>6</v>
          </cell>
        </row>
        <row r="7878">
          <cell r="B7878">
            <v>6</v>
          </cell>
        </row>
        <row r="7879">
          <cell r="B7879">
            <v>3</v>
          </cell>
        </row>
        <row r="7880">
          <cell r="B7880">
            <v>3</v>
          </cell>
        </row>
        <row r="7881">
          <cell r="B7881">
            <v>3</v>
          </cell>
        </row>
        <row r="7882">
          <cell r="B7882">
            <v>3</v>
          </cell>
        </row>
        <row r="7883">
          <cell r="B7883">
            <v>3</v>
          </cell>
        </row>
        <row r="7884">
          <cell r="B7884">
            <v>4</v>
          </cell>
        </row>
        <row r="7885">
          <cell r="B7885">
            <v>5</v>
          </cell>
        </row>
        <row r="7886">
          <cell r="B7886">
            <v>5</v>
          </cell>
        </row>
        <row r="7887">
          <cell r="B7887">
            <v>5</v>
          </cell>
        </row>
        <row r="7888">
          <cell r="B7888">
            <v>5</v>
          </cell>
        </row>
        <row r="7889">
          <cell r="B7889">
            <v>5</v>
          </cell>
        </row>
        <row r="7890">
          <cell r="B7890">
            <v>5</v>
          </cell>
        </row>
        <row r="7891">
          <cell r="B7891">
            <v>5</v>
          </cell>
        </row>
        <row r="7892">
          <cell r="B7892">
            <v>5</v>
          </cell>
        </row>
        <row r="7893">
          <cell r="B7893">
            <v>5</v>
          </cell>
        </row>
        <row r="7894">
          <cell r="B7894">
            <v>5</v>
          </cell>
        </row>
        <row r="7895">
          <cell r="B7895">
            <v>6</v>
          </cell>
        </row>
        <row r="7896">
          <cell r="B7896">
            <v>2</v>
          </cell>
        </row>
        <row r="7897">
          <cell r="B7897">
            <v>2</v>
          </cell>
        </row>
        <row r="7898">
          <cell r="B7898">
            <v>4</v>
          </cell>
        </row>
        <row r="7899">
          <cell r="B7899">
            <v>5</v>
          </cell>
        </row>
        <row r="7900">
          <cell r="B7900">
            <v>1</v>
          </cell>
        </row>
        <row r="7901">
          <cell r="B7901">
            <v>4</v>
          </cell>
        </row>
        <row r="7902">
          <cell r="B7902">
            <v>4</v>
          </cell>
        </row>
        <row r="7903">
          <cell r="B7903">
            <v>4</v>
          </cell>
        </row>
        <row r="7904">
          <cell r="B7904">
            <v>4</v>
          </cell>
        </row>
        <row r="7905">
          <cell r="B7905">
            <v>4</v>
          </cell>
        </row>
        <row r="7906">
          <cell r="B7906">
            <v>2</v>
          </cell>
        </row>
        <row r="7907">
          <cell r="B7907">
            <v>2</v>
          </cell>
        </row>
        <row r="7908">
          <cell r="B7908">
            <v>2</v>
          </cell>
        </row>
        <row r="7909">
          <cell r="B7909">
            <v>2</v>
          </cell>
        </row>
        <row r="7910">
          <cell r="B7910">
            <v>2</v>
          </cell>
        </row>
        <row r="7911">
          <cell r="B7911">
            <v>2</v>
          </cell>
        </row>
        <row r="7912">
          <cell r="B7912">
            <v>2</v>
          </cell>
        </row>
        <row r="7913">
          <cell r="B7913">
            <v>2</v>
          </cell>
        </row>
        <row r="7914">
          <cell r="B7914">
            <v>2</v>
          </cell>
        </row>
        <row r="7915">
          <cell r="B7915">
            <v>2</v>
          </cell>
        </row>
        <row r="7916">
          <cell r="B7916">
            <v>2</v>
          </cell>
        </row>
        <row r="7917">
          <cell r="B7917">
            <v>2</v>
          </cell>
        </row>
        <row r="7918">
          <cell r="B7918">
            <v>1</v>
          </cell>
        </row>
        <row r="7919">
          <cell r="B7919">
            <v>1</v>
          </cell>
        </row>
        <row r="7920">
          <cell r="B7920">
            <v>1</v>
          </cell>
        </row>
        <row r="7921">
          <cell r="B7921">
            <v>1</v>
          </cell>
        </row>
        <row r="7922">
          <cell r="B7922">
            <v>1</v>
          </cell>
        </row>
        <row r="7923">
          <cell r="B7923">
            <v>3</v>
          </cell>
        </row>
        <row r="7924">
          <cell r="B7924">
            <v>3</v>
          </cell>
        </row>
        <row r="7925">
          <cell r="B7925">
            <v>3</v>
          </cell>
        </row>
        <row r="7926">
          <cell r="B7926">
            <v>3</v>
          </cell>
        </row>
        <row r="7927">
          <cell r="B7927">
            <v>2</v>
          </cell>
        </row>
        <row r="7928">
          <cell r="B7928">
            <v>3</v>
          </cell>
        </row>
        <row r="7929">
          <cell r="B7929">
            <v>1</v>
          </cell>
        </row>
        <row r="7930">
          <cell r="B7930">
            <v>1</v>
          </cell>
        </row>
        <row r="7931">
          <cell r="B7931">
            <v>5</v>
          </cell>
        </row>
        <row r="7932">
          <cell r="B7932">
            <v>1</v>
          </cell>
        </row>
        <row r="7933">
          <cell r="B7933">
            <v>5</v>
          </cell>
        </row>
        <row r="7934">
          <cell r="B7934">
            <v>5</v>
          </cell>
        </row>
        <row r="7935">
          <cell r="B7935">
            <v>5</v>
          </cell>
        </row>
        <row r="7936">
          <cell r="B7936">
            <v>1</v>
          </cell>
        </row>
        <row r="7937">
          <cell r="B7937">
            <v>1</v>
          </cell>
        </row>
        <row r="7938">
          <cell r="B7938">
            <v>5</v>
          </cell>
        </row>
        <row r="7939">
          <cell r="B7939">
            <v>2</v>
          </cell>
        </row>
        <row r="7940">
          <cell r="B7940">
            <v>2</v>
          </cell>
        </row>
        <row r="7941">
          <cell r="B7941">
            <v>2</v>
          </cell>
        </row>
        <row r="7942">
          <cell r="B7942">
            <v>2</v>
          </cell>
        </row>
        <row r="7943">
          <cell r="B7943">
            <v>2</v>
          </cell>
        </row>
        <row r="7944">
          <cell r="B7944">
            <v>2</v>
          </cell>
        </row>
        <row r="7945">
          <cell r="B7945">
            <v>2</v>
          </cell>
        </row>
        <row r="7946">
          <cell r="B7946">
            <v>2</v>
          </cell>
        </row>
        <row r="7947">
          <cell r="B7947">
            <v>2</v>
          </cell>
        </row>
        <row r="7948">
          <cell r="B7948">
            <v>2</v>
          </cell>
        </row>
        <row r="7949">
          <cell r="B7949">
            <v>1</v>
          </cell>
        </row>
        <row r="7950">
          <cell r="B7950">
            <v>1</v>
          </cell>
        </row>
        <row r="7951">
          <cell r="B7951">
            <v>1</v>
          </cell>
        </row>
        <row r="7952">
          <cell r="B7952">
            <v>2</v>
          </cell>
        </row>
        <row r="7953">
          <cell r="B7953">
            <v>2</v>
          </cell>
        </row>
        <row r="7954">
          <cell r="B7954">
            <v>1</v>
          </cell>
        </row>
        <row r="7955">
          <cell r="B7955">
            <v>1</v>
          </cell>
        </row>
        <row r="7956">
          <cell r="B7956">
            <v>2</v>
          </cell>
        </row>
        <row r="7957">
          <cell r="B7957">
            <v>3</v>
          </cell>
        </row>
        <row r="7958">
          <cell r="B7958">
            <v>3</v>
          </cell>
        </row>
        <row r="7959">
          <cell r="B7959">
            <v>3</v>
          </cell>
        </row>
        <row r="7960">
          <cell r="B7960">
            <v>3</v>
          </cell>
        </row>
        <row r="7961">
          <cell r="B7961">
            <v>1</v>
          </cell>
        </row>
        <row r="7962">
          <cell r="B7962">
            <v>1</v>
          </cell>
        </row>
        <row r="7963">
          <cell r="B7963">
            <v>1</v>
          </cell>
        </row>
        <row r="7964">
          <cell r="B7964">
            <v>1</v>
          </cell>
        </row>
        <row r="7965">
          <cell r="B7965">
            <v>1</v>
          </cell>
        </row>
        <row r="7966">
          <cell r="B7966">
            <v>3</v>
          </cell>
        </row>
        <row r="7967">
          <cell r="B7967">
            <v>2</v>
          </cell>
        </row>
        <row r="7968">
          <cell r="B7968">
            <v>2</v>
          </cell>
        </row>
        <row r="7969">
          <cell r="B7969">
            <v>2</v>
          </cell>
        </row>
        <row r="7970">
          <cell r="B7970">
            <v>2</v>
          </cell>
        </row>
        <row r="7971">
          <cell r="B7971">
            <v>2</v>
          </cell>
        </row>
        <row r="7972">
          <cell r="B7972">
            <v>1</v>
          </cell>
        </row>
        <row r="7973">
          <cell r="B7973">
            <v>1</v>
          </cell>
        </row>
        <row r="7974">
          <cell r="B7974">
            <v>1</v>
          </cell>
        </row>
        <row r="7975">
          <cell r="B7975">
            <v>1</v>
          </cell>
        </row>
        <row r="7976">
          <cell r="B7976">
            <v>1</v>
          </cell>
        </row>
        <row r="7977">
          <cell r="B7977">
            <v>1</v>
          </cell>
        </row>
        <row r="7978">
          <cell r="B7978">
            <v>1</v>
          </cell>
        </row>
        <row r="7979">
          <cell r="B7979">
            <v>1</v>
          </cell>
        </row>
        <row r="7980">
          <cell r="B7980">
            <v>1</v>
          </cell>
        </row>
        <row r="7981">
          <cell r="B7981">
            <v>2</v>
          </cell>
        </row>
        <row r="7982">
          <cell r="B7982">
            <v>1</v>
          </cell>
        </row>
        <row r="7983">
          <cell r="B7983">
            <v>2</v>
          </cell>
        </row>
        <row r="7984">
          <cell r="B7984">
            <v>2</v>
          </cell>
        </row>
        <row r="7985">
          <cell r="B7985">
            <v>2</v>
          </cell>
        </row>
        <row r="7986">
          <cell r="B7986">
            <v>2</v>
          </cell>
        </row>
        <row r="7987">
          <cell r="B7987">
            <v>2</v>
          </cell>
        </row>
        <row r="7988">
          <cell r="B7988">
            <v>2</v>
          </cell>
        </row>
        <row r="7989">
          <cell r="B7989">
            <v>2</v>
          </cell>
        </row>
        <row r="7990">
          <cell r="B7990">
            <v>2</v>
          </cell>
        </row>
        <row r="7991">
          <cell r="B7991">
            <v>2</v>
          </cell>
        </row>
        <row r="7992">
          <cell r="B7992">
            <v>2</v>
          </cell>
        </row>
        <row r="7993">
          <cell r="B7993">
            <v>2</v>
          </cell>
        </row>
        <row r="7994">
          <cell r="B7994">
            <v>2</v>
          </cell>
        </row>
        <row r="7995">
          <cell r="B7995">
            <v>2</v>
          </cell>
        </row>
        <row r="7996">
          <cell r="B7996">
            <v>2</v>
          </cell>
        </row>
        <row r="7997">
          <cell r="B7997">
            <v>2</v>
          </cell>
        </row>
        <row r="7998">
          <cell r="B7998">
            <v>2</v>
          </cell>
        </row>
        <row r="7999">
          <cell r="B7999">
            <v>2</v>
          </cell>
        </row>
        <row r="8000">
          <cell r="B8000">
            <v>5</v>
          </cell>
        </row>
        <row r="8001">
          <cell r="B8001">
            <v>1</v>
          </cell>
        </row>
        <row r="8002">
          <cell r="B8002">
            <v>5</v>
          </cell>
        </row>
        <row r="8003">
          <cell r="B8003">
            <v>5</v>
          </cell>
        </row>
        <row r="8004">
          <cell r="B8004">
            <v>1</v>
          </cell>
        </row>
        <row r="8005">
          <cell r="B8005">
            <v>5</v>
          </cell>
        </row>
        <row r="8006">
          <cell r="B8006">
            <v>1</v>
          </cell>
        </row>
        <row r="8007">
          <cell r="B8007">
            <v>5</v>
          </cell>
        </row>
        <row r="8008">
          <cell r="B8008">
            <v>2</v>
          </cell>
        </row>
        <row r="8009">
          <cell r="B8009">
            <v>1</v>
          </cell>
        </row>
        <row r="8010">
          <cell r="B8010">
            <v>1</v>
          </cell>
        </row>
        <row r="8011">
          <cell r="B8011">
            <v>2</v>
          </cell>
        </row>
        <row r="8012">
          <cell r="B8012">
            <v>2</v>
          </cell>
        </row>
        <row r="8013">
          <cell r="B8013">
            <v>2</v>
          </cell>
        </row>
        <row r="8014">
          <cell r="B8014">
            <v>2</v>
          </cell>
        </row>
        <row r="8015">
          <cell r="B8015">
            <v>2</v>
          </cell>
        </row>
        <row r="8016">
          <cell r="B8016">
            <v>2</v>
          </cell>
        </row>
        <row r="8017">
          <cell r="B8017">
            <v>1</v>
          </cell>
        </row>
        <row r="8018">
          <cell r="B8018">
            <v>1</v>
          </cell>
        </row>
        <row r="8019">
          <cell r="B8019">
            <v>1</v>
          </cell>
        </row>
        <row r="8020">
          <cell r="B8020">
            <v>1</v>
          </cell>
        </row>
        <row r="8021">
          <cell r="B8021">
            <v>1</v>
          </cell>
        </row>
        <row r="8022">
          <cell r="B8022">
            <v>6</v>
          </cell>
        </row>
        <row r="8023">
          <cell r="B8023">
            <v>6</v>
          </cell>
        </row>
        <row r="8024">
          <cell r="B8024">
            <v>6</v>
          </cell>
        </row>
        <row r="8025">
          <cell r="B8025">
            <v>6</v>
          </cell>
        </row>
        <row r="8026">
          <cell r="B8026">
            <v>6</v>
          </cell>
        </row>
        <row r="8027">
          <cell r="B8027">
            <v>1</v>
          </cell>
        </row>
        <row r="8028">
          <cell r="B8028">
            <v>1</v>
          </cell>
        </row>
        <row r="8029">
          <cell r="B8029">
            <v>1</v>
          </cell>
        </row>
        <row r="8030">
          <cell r="B8030">
            <v>1</v>
          </cell>
        </row>
        <row r="8031">
          <cell r="B8031">
            <v>1</v>
          </cell>
        </row>
        <row r="8032">
          <cell r="B8032">
            <v>2</v>
          </cell>
        </row>
        <row r="8033">
          <cell r="B8033">
            <v>2</v>
          </cell>
        </row>
        <row r="8034">
          <cell r="B8034">
            <v>2</v>
          </cell>
        </row>
        <row r="8035">
          <cell r="B8035">
            <v>2</v>
          </cell>
        </row>
        <row r="8036">
          <cell r="B8036">
            <v>2</v>
          </cell>
        </row>
        <row r="8037">
          <cell r="B8037">
            <v>2</v>
          </cell>
        </row>
        <row r="8038">
          <cell r="B8038">
            <v>2</v>
          </cell>
        </row>
        <row r="8039">
          <cell r="B8039">
            <v>2</v>
          </cell>
        </row>
        <row r="8040">
          <cell r="B8040">
            <v>2</v>
          </cell>
        </row>
        <row r="8041">
          <cell r="B8041">
            <v>4</v>
          </cell>
        </row>
        <row r="8042">
          <cell r="B8042">
            <v>4</v>
          </cell>
        </row>
        <row r="8043">
          <cell r="B8043">
            <v>4</v>
          </cell>
        </row>
        <row r="8044">
          <cell r="B8044">
            <v>4</v>
          </cell>
        </row>
        <row r="8045">
          <cell r="B8045">
            <v>4</v>
          </cell>
        </row>
        <row r="8046">
          <cell r="B8046">
            <v>4</v>
          </cell>
        </row>
        <row r="8047">
          <cell r="B8047">
            <v>4</v>
          </cell>
        </row>
        <row r="8048">
          <cell r="B8048">
            <v>4</v>
          </cell>
        </row>
        <row r="8049">
          <cell r="B8049">
            <v>4</v>
          </cell>
        </row>
        <row r="8050">
          <cell r="B8050">
            <v>4</v>
          </cell>
        </row>
        <row r="8051">
          <cell r="B8051">
            <v>1</v>
          </cell>
        </row>
        <row r="8052">
          <cell r="B8052">
            <v>2</v>
          </cell>
        </row>
        <row r="8053">
          <cell r="B8053">
            <v>2</v>
          </cell>
        </row>
        <row r="8054">
          <cell r="B8054">
            <v>2</v>
          </cell>
        </row>
        <row r="8055">
          <cell r="B8055">
            <v>2</v>
          </cell>
        </row>
        <row r="8056">
          <cell r="B8056">
            <v>2</v>
          </cell>
        </row>
        <row r="8057">
          <cell r="B8057">
            <v>3</v>
          </cell>
        </row>
        <row r="8058">
          <cell r="B8058">
            <v>3</v>
          </cell>
        </row>
        <row r="8059">
          <cell r="B8059">
            <v>3</v>
          </cell>
        </row>
        <row r="8060">
          <cell r="B8060">
            <v>3</v>
          </cell>
        </row>
        <row r="8061">
          <cell r="B8061">
            <v>3</v>
          </cell>
        </row>
        <row r="8062">
          <cell r="B8062">
            <v>2</v>
          </cell>
        </row>
        <row r="8063">
          <cell r="B8063">
            <v>4</v>
          </cell>
        </row>
        <row r="8064">
          <cell r="B8064">
            <v>2</v>
          </cell>
        </row>
        <row r="8065">
          <cell r="B8065">
            <v>2</v>
          </cell>
        </row>
        <row r="8066">
          <cell r="B8066">
            <v>2</v>
          </cell>
        </row>
        <row r="8067">
          <cell r="B8067">
            <v>2</v>
          </cell>
        </row>
        <row r="8068">
          <cell r="B8068">
            <v>2</v>
          </cell>
        </row>
        <row r="8069">
          <cell r="B8069">
            <v>2</v>
          </cell>
        </row>
        <row r="8070">
          <cell r="B8070">
            <v>3</v>
          </cell>
        </row>
        <row r="8071">
          <cell r="B8071">
            <v>5</v>
          </cell>
        </row>
        <row r="8072">
          <cell r="B8072">
            <v>5</v>
          </cell>
        </row>
        <row r="8073">
          <cell r="B8073">
            <v>4</v>
          </cell>
        </row>
        <row r="8074">
          <cell r="B8074">
            <v>4</v>
          </cell>
        </row>
        <row r="8075">
          <cell r="B8075">
            <v>3</v>
          </cell>
        </row>
        <row r="8076">
          <cell r="B8076">
            <v>3</v>
          </cell>
        </row>
        <row r="8077">
          <cell r="B8077">
            <v>3</v>
          </cell>
        </row>
        <row r="8078">
          <cell r="B8078">
            <v>3</v>
          </cell>
        </row>
        <row r="8079">
          <cell r="B8079">
            <v>3</v>
          </cell>
        </row>
        <row r="8080">
          <cell r="B8080">
            <v>2</v>
          </cell>
        </row>
        <row r="8081">
          <cell r="B8081">
            <v>2</v>
          </cell>
        </row>
        <row r="8082">
          <cell r="B8082">
            <v>2</v>
          </cell>
        </row>
        <row r="8083">
          <cell r="B8083">
            <v>2</v>
          </cell>
        </row>
        <row r="8084">
          <cell r="B8084">
            <v>2</v>
          </cell>
        </row>
        <row r="8085">
          <cell r="B8085">
            <v>3</v>
          </cell>
        </row>
        <row r="8086">
          <cell r="B8086">
            <v>2</v>
          </cell>
        </row>
        <row r="8087">
          <cell r="B8087">
            <v>3</v>
          </cell>
        </row>
        <row r="8088">
          <cell r="B8088">
            <v>3</v>
          </cell>
        </row>
        <row r="8089">
          <cell r="B8089">
            <v>3</v>
          </cell>
        </row>
        <row r="8090">
          <cell r="B8090">
            <v>3</v>
          </cell>
        </row>
        <row r="8091">
          <cell r="B8091">
            <v>2</v>
          </cell>
        </row>
        <row r="8092">
          <cell r="B8092">
            <v>5</v>
          </cell>
        </row>
        <row r="8093">
          <cell r="B8093">
            <v>6</v>
          </cell>
        </row>
        <row r="8094">
          <cell r="B8094">
            <v>6</v>
          </cell>
        </row>
        <row r="8095">
          <cell r="B8095">
            <v>3</v>
          </cell>
        </row>
        <row r="8096">
          <cell r="B8096">
            <v>6</v>
          </cell>
        </row>
        <row r="8097">
          <cell r="B8097">
            <v>4</v>
          </cell>
        </row>
        <row r="8098">
          <cell r="B8098">
            <v>2</v>
          </cell>
        </row>
        <row r="8099">
          <cell r="B8099">
            <v>1</v>
          </cell>
        </row>
        <row r="8100">
          <cell r="B8100">
            <v>1</v>
          </cell>
        </row>
        <row r="8101">
          <cell r="B8101">
            <v>5</v>
          </cell>
        </row>
        <row r="8102">
          <cell r="B8102">
            <v>2</v>
          </cell>
        </row>
        <row r="8103">
          <cell r="B8103">
            <v>4</v>
          </cell>
        </row>
        <row r="8104">
          <cell r="B8104">
            <v>5</v>
          </cell>
        </row>
        <row r="8105">
          <cell r="B8105">
            <v>5</v>
          </cell>
        </row>
        <row r="8106">
          <cell r="B8106">
            <v>2</v>
          </cell>
        </row>
        <row r="8107">
          <cell r="B8107">
            <v>2</v>
          </cell>
        </row>
        <row r="8108">
          <cell r="B8108">
            <v>1</v>
          </cell>
        </row>
        <row r="8109">
          <cell r="B8109">
            <v>1</v>
          </cell>
        </row>
        <row r="8110">
          <cell r="B8110">
            <v>1</v>
          </cell>
        </row>
        <row r="8111">
          <cell r="B8111">
            <v>1</v>
          </cell>
        </row>
        <row r="8112">
          <cell r="B8112">
            <v>1</v>
          </cell>
        </row>
        <row r="8113">
          <cell r="B8113">
            <v>2</v>
          </cell>
        </row>
        <row r="8114">
          <cell r="B8114">
            <v>2</v>
          </cell>
        </row>
        <row r="8115">
          <cell r="B8115">
            <v>3</v>
          </cell>
        </row>
        <row r="8116">
          <cell r="B8116">
            <v>1</v>
          </cell>
        </row>
        <row r="8117">
          <cell r="B8117">
            <v>1</v>
          </cell>
        </row>
        <row r="8118">
          <cell r="B8118">
            <v>1</v>
          </cell>
        </row>
        <row r="8119">
          <cell r="B8119">
            <v>1</v>
          </cell>
        </row>
        <row r="8120">
          <cell r="B8120">
            <v>1</v>
          </cell>
        </row>
        <row r="8121">
          <cell r="B8121">
            <v>1</v>
          </cell>
        </row>
        <row r="8122">
          <cell r="B8122">
            <v>1</v>
          </cell>
        </row>
        <row r="8123">
          <cell r="B8123">
            <v>1</v>
          </cell>
        </row>
        <row r="8124">
          <cell r="B8124">
            <v>1</v>
          </cell>
        </row>
        <row r="8125">
          <cell r="B8125">
            <v>1</v>
          </cell>
        </row>
        <row r="8126">
          <cell r="B8126">
            <v>2</v>
          </cell>
        </row>
        <row r="8127">
          <cell r="B8127">
            <v>2</v>
          </cell>
        </row>
        <row r="8128">
          <cell r="B8128">
            <v>2</v>
          </cell>
        </row>
        <row r="8129">
          <cell r="B8129">
            <v>2</v>
          </cell>
        </row>
        <row r="8130">
          <cell r="B8130">
            <v>2</v>
          </cell>
        </row>
        <row r="8131">
          <cell r="B8131">
            <v>2</v>
          </cell>
        </row>
        <row r="8132">
          <cell r="B8132">
            <v>2</v>
          </cell>
        </row>
        <row r="8133">
          <cell r="B8133">
            <v>2</v>
          </cell>
        </row>
        <row r="8134">
          <cell r="B8134">
            <v>2</v>
          </cell>
        </row>
        <row r="8135">
          <cell r="B8135">
            <v>2</v>
          </cell>
        </row>
        <row r="8136">
          <cell r="B8136">
            <v>1</v>
          </cell>
        </row>
        <row r="8137">
          <cell r="B8137">
            <v>1</v>
          </cell>
        </row>
        <row r="8138">
          <cell r="B8138">
            <v>1</v>
          </cell>
        </row>
        <row r="8139">
          <cell r="B8139">
            <v>1</v>
          </cell>
        </row>
        <row r="8140">
          <cell r="B8140">
            <v>1</v>
          </cell>
        </row>
        <row r="8141">
          <cell r="B8141">
            <v>2</v>
          </cell>
        </row>
        <row r="8142">
          <cell r="B8142">
            <v>3</v>
          </cell>
        </row>
        <row r="8143">
          <cell r="B8143">
            <v>3</v>
          </cell>
        </row>
        <row r="8144">
          <cell r="B8144">
            <v>3</v>
          </cell>
        </row>
        <row r="8145">
          <cell r="B8145">
            <v>3</v>
          </cell>
        </row>
        <row r="8146">
          <cell r="B8146">
            <v>3</v>
          </cell>
        </row>
        <row r="8147">
          <cell r="B8147">
            <v>6</v>
          </cell>
        </row>
        <row r="8148">
          <cell r="B8148">
            <v>5</v>
          </cell>
        </row>
        <row r="8149">
          <cell r="B8149">
            <v>4</v>
          </cell>
        </row>
        <row r="8150">
          <cell r="B8150">
            <v>2</v>
          </cell>
        </row>
        <row r="8151">
          <cell r="B8151">
            <v>2</v>
          </cell>
        </row>
        <row r="8152">
          <cell r="B8152">
            <v>2</v>
          </cell>
        </row>
        <row r="8153">
          <cell r="B8153">
            <v>2</v>
          </cell>
        </row>
        <row r="8154">
          <cell r="B8154">
            <v>2</v>
          </cell>
        </row>
        <row r="8155">
          <cell r="B8155">
            <v>1</v>
          </cell>
        </row>
        <row r="8156">
          <cell r="B8156">
            <v>1</v>
          </cell>
        </row>
        <row r="8157">
          <cell r="B8157">
            <v>6</v>
          </cell>
        </row>
        <row r="8158">
          <cell r="B8158">
            <v>4</v>
          </cell>
        </row>
        <row r="8159">
          <cell r="B8159">
            <v>3</v>
          </cell>
        </row>
        <row r="8160">
          <cell r="B8160">
            <v>1</v>
          </cell>
        </row>
        <row r="8161">
          <cell r="B8161">
            <v>1</v>
          </cell>
        </row>
        <row r="8162">
          <cell r="B8162">
            <v>1</v>
          </cell>
        </row>
        <row r="8163">
          <cell r="B8163">
            <v>1</v>
          </cell>
        </row>
        <row r="8164">
          <cell r="B8164">
            <v>1</v>
          </cell>
        </row>
        <row r="8165">
          <cell r="B8165">
            <v>1</v>
          </cell>
        </row>
        <row r="8166">
          <cell r="B8166">
            <v>1</v>
          </cell>
        </row>
        <row r="8167">
          <cell r="B8167">
            <v>1</v>
          </cell>
        </row>
        <row r="8168">
          <cell r="B8168">
            <v>1</v>
          </cell>
        </row>
        <row r="8169">
          <cell r="B8169">
            <v>1</v>
          </cell>
        </row>
        <row r="8170">
          <cell r="B8170">
            <v>1</v>
          </cell>
        </row>
        <row r="8171">
          <cell r="B8171">
            <v>3</v>
          </cell>
        </row>
        <row r="8172">
          <cell r="B8172">
            <v>4</v>
          </cell>
        </row>
        <row r="8173">
          <cell r="B8173">
            <v>5</v>
          </cell>
        </row>
        <row r="8174">
          <cell r="B8174">
            <v>6</v>
          </cell>
        </row>
        <row r="8175">
          <cell r="B8175">
            <v>5</v>
          </cell>
        </row>
        <row r="8176">
          <cell r="B8176">
            <v>1</v>
          </cell>
        </row>
        <row r="8177">
          <cell r="B8177">
            <v>1</v>
          </cell>
        </row>
        <row r="8178">
          <cell r="B8178">
            <v>1</v>
          </cell>
        </row>
        <row r="8179">
          <cell r="B8179">
            <v>1</v>
          </cell>
        </row>
        <row r="8180">
          <cell r="B8180">
            <v>1</v>
          </cell>
        </row>
        <row r="8181">
          <cell r="B8181">
            <v>5</v>
          </cell>
        </row>
        <row r="8182">
          <cell r="B8182">
            <v>5</v>
          </cell>
        </row>
        <row r="8183">
          <cell r="B8183">
            <v>5</v>
          </cell>
        </row>
        <row r="8184">
          <cell r="B8184">
            <v>5</v>
          </cell>
        </row>
        <row r="8185">
          <cell r="B8185">
            <v>5</v>
          </cell>
        </row>
        <row r="8186">
          <cell r="B8186">
            <v>6</v>
          </cell>
        </row>
        <row r="8187">
          <cell r="B8187">
            <v>2</v>
          </cell>
        </row>
        <row r="8188">
          <cell r="B8188">
            <v>6</v>
          </cell>
        </row>
        <row r="8189">
          <cell r="B8189">
            <v>1</v>
          </cell>
        </row>
        <row r="8190">
          <cell r="B8190">
            <v>2</v>
          </cell>
        </row>
        <row r="8191">
          <cell r="B8191">
            <v>6</v>
          </cell>
        </row>
        <row r="8192">
          <cell r="B8192">
            <v>2</v>
          </cell>
        </row>
        <row r="8193">
          <cell r="B8193">
            <v>6</v>
          </cell>
        </row>
        <row r="8194">
          <cell r="B8194">
            <v>4</v>
          </cell>
        </row>
        <row r="8195">
          <cell r="B8195">
            <v>2</v>
          </cell>
        </row>
        <row r="8196">
          <cell r="B8196">
            <v>3</v>
          </cell>
        </row>
        <row r="8197">
          <cell r="B8197">
            <v>3</v>
          </cell>
        </row>
        <row r="8198">
          <cell r="B8198">
            <v>3</v>
          </cell>
        </row>
        <row r="8199">
          <cell r="B8199">
            <v>3</v>
          </cell>
        </row>
        <row r="8200">
          <cell r="B8200">
            <v>3</v>
          </cell>
        </row>
        <row r="8201">
          <cell r="B8201">
            <v>6</v>
          </cell>
        </row>
        <row r="8202">
          <cell r="B8202">
            <v>4</v>
          </cell>
        </row>
        <row r="8203">
          <cell r="B8203">
            <v>4</v>
          </cell>
        </row>
        <row r="8204">
          <cell r="B8204">
            <v>4</v>
          </cell>
        </row>
        <row r="8205">
          <cell r="B8205">
            <v>4</v>
          </cell>
        </row>
        <row r="8206">
          <cell r="B8206">
            <v>4</v>
          </cell>
        </row>
        <row r="8207">
          <cell r="B8207">
            <v>3</v>
          </cell>
        </row>
        <row r="8208">
          <cell r="B8208">
            <v>6</v>
          </cell>
        </row>
        <row r="8209">
          <cell r="B8209">
            <v>3</v>
          </cell>
        </row>
        <row r="8210">
          <cell r="B8210">
            <v>2</v>
          </cell>
        </row>
        <row r="8211">
          <cell r="B8211">
            <v>5</v>
          </cell>
        </row>
        <row r="8212">
          <cell r="B8212">
            <v>1</v>
          </cell>
        </row>
        <row r="8213">
          <cell r="B8213">
            <v>1</v>
          </cell>
        </row>
        <row r="8214">
          <cell r="B8214">
            <v>1</v>
          </cell>
        </row>
        <row r="8215">
          <cell r="B8215">
            <v>1</v>
          </cell>
        </row>
        <row r="8216">
          <cell r="B8216">
            <v>1</v>
          </cell>
        </row>
        <row r="8217">
          <cell r="B8217">
            <v>1</v>
          </cell>
        </row>
        <row r="8218">
          <cell r="B8218">
            <v>1</v>
          </cell>
        </row>
        <row r="8219">
          <cell r="B8219">
            <v>5</v>
          </cell>
        </row>
        <row r="8220">
          <cell r="B8220">
            <v>5</v>
          </cell>
        </row>
        <row r="8221">
          <cell r="B8221">
            <v>5</v>
          </cell>
        </row>
        <row r="8222">
          <cell r="B8222">
            <v>1</v>
          </cell>
        </row>
        <row r="8223">
          <cell r="B8223">
            <v>5</v>
          </cell>
        </row>
        <row r="8224">
          <cell r="B8224">
            <v>5</v>
          </cell>
        </row>
        <row r="8225">
          <cell r="B8225">
            <v>2</v>
          </cell>
        </row>
        <row r="8226">
          <cell r="B8226">
            <v>6</v>
          </cell>
        </row>
        <row r="8227">
          <cell r="B8227">
            <v>2</v>
          </cell>
        </row>
        <row r="8228">
          <cell r="B8228">
            <v>2</v>
          </cell>
        </row>
        <row r="8229">
          <cell r="B8229">
            <v>2</v>
          </cell>
        </row>
        <row r="8230">
          <cell r="B8230">
            <v>2</v>
          </cell>
        </row>
        <row r="8231">
          <cell r="B8231">
            <v>2</v>
          </cell>
        </row>
        <row r="8232">
          <cell r="B8232">
            <v>2</v>
          </cell>
        </row>
        <row r="8233">
          <cell r="B8233">
            <v>2</v>
          </cell>
        </row>
        <row r="8234">
          <cell r="B8234">
            <v>2</v>
          </cell>
        </row>
        <row r="8235">
          <cell r="B8235">
            <v>2</v>
          </cell>
        </row>
        <row r="8236">
          <cell r="B8236">
            <v>2</v>
          </cell>
        </row>
        <row r="8237">
          <cell r="B8237">
            <v>2</v>
          </cell>
        </row>
        <row r="8238">
          <cell r="B8238">
            <v>2</v>
          </cell>
        </row>
        <row r="8239">
          <cell r="B8239">
            <v>2</v>
          </cell>
        </row>
        <row r="8240">
          <cell r="B8240">
            <v>2</v>
          </cell>
        </row>
        <row r="8241">
          <cell r="B8241">
            <v>1</v>
          </cell>
        </row>
        <row r="8242">
          <cell r="B8242">
            <v>1</v>
          </cell>
        </row>
        <row r="8243">
          <cell r="B8243">
            <v>1</v>
          </cell>
        </row>
        <row r="8244">
          <cell r="B8244">
            <v>1</v>
          </cell>
        </row>
        <row r="8245">
          <cell r="B8245">
            <v>1</v>
          </cell>
        </row>
        <row r="8246">
          <cell r="B8246">
            <v>4</v>
          </cell>
        </row>
        <row r="8247">
          <cell r="B8247">
            <v>4</v>
          </cell>
        </row>
        <row r="8248">
          <cell r="B8248">
            <v>4</v>
          </cell>
        </row>
        <row r="8249">
          <cell r="B8249">
            <v>4</v>
          </cell>
        </row>
        <row r="8250">
          <cell r="B8250">
            <v>4</v>
          </cell>
        </row>
        <row r="8251">
          <cell r="B8251">
            <v>3</v>
          </cell>
        </row>
        <row r="8252">
          <cell r="B8252">
            <v>4</v>
          </cell>
        </row>
        <row r="8253">
          <cell r="B8253">
            <v>1</v>
          </cell>
        </row>
        <row r="8254">
          <cell r="B8254">
            <v>1</v>
          </cell>
        </row>
        <row r="8255">
          <cell r="B8255">
            <v>1</v>
          </cell>
        </row>
        <row r="8256">
          <cell r="B8256">
            <v>1</v>
          </cell>
        </row>
        <row r="8257">
          <cell r="B8257">
            <v>6</v>
          </cell>
        </row>
        <row r="8258">
          <cell r="B8258">
            <v>5</v>
          </cell>
        </row>
        <row r="8259">
          <cell r="B8259">
            <v>1</v>
          </cell>
        </row>
        <row r="8260">
          <cell r="B8260">
            <v>2</v>
          </cell>
        </row>
        <row r="8261">
          <cell r="B8261">
            <v>2</v>
          </cell>
        </row>
        <row r="8262">
          <cell r="B8262">
            <v>2</v>
          </cell>
        </row>
        <row r="8263">
          <cell r="B8263">
            <v>2</v>
          </cell>
        </row>
        <row r="8264">
          <cell r="B8264">
            <v>2</v>
          </cell>
        </row>
        <row r="8265">
          <cell r="B8265">
            <v>2</v>
          </cell>
        </row>
        <row r="8266">
          <cell r="B8266">
            <v>3</v>
          </cell>
        </row>
        <row r="8267">
          <cell r="B8267">
            <v>6</v>
          </cell>
        </row>
        <row r="8268">
          <cell r="B8268">
            <v>6</v>
          </cell>
        </row>
        <row r="8269">
          <cell r="B8269">
            <v>6</v>
          </cell>
        </row>
        <row r="8270">
          <cell r="B8270">
            <v>6</v>
          </cell>
        </row>
        <row r="8271">
          <cell r="B8271">
            <v>6</v>
          </cell>
        </row>
        <row r="8272">
          <cell r="B8272">
            <v>4</v>
          </cell>
        </row>
        <row r="8273">
          <cell r="B8273">
            <v>4</v>
          </cell>
        </row>
        <row r="8274">
          <cell r="B8274">
            <v>4</v>
          </cell>
        </row>
        <row r="8275">
          <cell r="B8275">
            <v>4</v>
          </cell>
        </row>
        <row r="8276">
          <cell r="B8276">
            <v>4</v>
          </cell>
        </row>
        <row r="8277">
          <cell r="B8277">
            <v>6</v>
          </cell>
        </row>
        <row r="8278">
          <cell r="B8278">
            <v>2</v>
          </cell>
        </row>
        <row r="8279">
          <cell r="B8279">
            <v>5</v>
          </cell>
        </row>
        <row r="8280">
          <cell r="B8280">
            <v>1</v>
          </cell>
        </row>
        <row r="8281">
          <cell r="B8281">
            <v>3</v>
          </cell>
        </row>
        <row r="8282">
          <cell r="B8282">
            <v>5</v>
          </cell>
        </row>
        <row r="8283">
          <cell r="B8283">
            <v>5</v>
          </cell>
        </row>
        <row r="8284">
          <cell r="B8284">
            <v>1</v>
          </cell>
        </row>
        <row r="8285">
          <cell r="B8285">
            <v>1</v>
          </cell>
        </row>
        <row r="8286">
          <cell r="B8286">
            <v>1</v>
          </cell>
        </row>
        <row r="8287">
          <cell r="B8287">
            <v>1</v>
          </cell>
        </row>
        <row r="8288">
          <cell r="B8288">
            <v>1</v>
          </cell>
        </row>
        <row r="8289">
          <cell r="B8289">
            <v>5</v>
          </cell>
        </row>
        <row r="8290">
          <cell r="B8290">
            <v>4</v>
          </cell>
        </row>
        <row r="8291">
          <cell r="B8291">
            <v>4</v>
          </cell>
        </row>
        <row r="8292">
          <cell r="B8292">
            <v>4</v>
          </cell>
        </row>
        <row r="8293">
          <cell r="B8293">
            <v>4</v>
          </cell>
        </row>
        <row r="8294">
          <cell r="B8294">
            <v>4</v>
          </cell>
        </row>
        <row r="8295">
          <cell r="B8295">
            <v>4</v>
          </cell>
        </row>
        <row r="8296">
          <cell r="B8296">
            <v>6</v>
          </cell>
        </row>
        <row r="8297">
          <cell r="B8297">
            <v>1</v>
          </cell>
        </row>
        <row r="8298">
          <cell r="B8298">
            <v>1</v>
          </cell>
        </row>
        <row r="8299">
          <cell r="B8299">
            <v>1</v>
          </cell>
        </row>
        <row r="8300">
          <cell r="B8300">
            <v>1</v>
          </cell>
        </row>
        <row r="8301">
          <cell r="B8301">
            <v>1</v>
          </cell>
        </row>
        <row r="8302">
          <cell r="B8302">
            <v>6</v>
          </cell>
        </row>
        <row r="8303">
          <cell r="B8303">
            <v>3</v>
          </cell>
        </row>
        <row r="8304">
          <cell r="B8304">
            <v>6</v>
          </cell>
        </row>
        <row r="8305">
          <cell r="B8305">
            <v>2</v>
          </cell>
        </row>
        <row r="8306">
          <cell r="B8306">
            <v>4</v>
          </cell>
        </row>
        <row r="8307">
          <cell r="B8307">
            <v>4</v>
          </cell>
        </row>
        <row r="8308">
          <cell r="B8308">
            <v>6</v>
          </cell>
        </row>
        <row r="8309">
          <cell r="B8309">
            <v>4</v>
          </cell>
        </row>
        <row r="8310">
          <cell r="B8310">
            <v>4</v>
          </cell>
        </row>
        <row r="8311">
          <cell r="B8311">
            <v>6</v>
          </cell>
        </row>
        <row r="8312">
          <cell r="B8312">
            <v>4</v>
          </cell>
        </row>
        <row r="8313">
          <cell r="B8313">
            <v>6</v>
          </cell>
        </row>
        <row r="8314">
          <cell r="B8314">
            <v>6</v>
          </cell>
        </row>
        <row r="8315">
          <cell r="B8315">
            <v>6</v>
          </cell>
        </row>
        <row r="8316">
          <cell r="B8316">
            <v>3</v>
          </cell>
        </row>
        <row r="8317">
          <cell r="B8317">
            <v>3</v>
          </cell>
        </row>
        <row r="8318">
          <cell r="B8318">
            <v>5</v>
          </cell>
        </row>
        <row r="8319">
          <cell r="B8319">
            <v>3</v>
          </cell>
        </row>
        <row r="8320">
          <cell r="B8320">
            <v>5</v>
          </cell>
        </row>
        <row r="8321">
          <cell r="B8321">
            <v>3</v>
          </cell>
        </row>
        <row r="8322">
          <cell r="B8322">
            <v>3</v>
          </cell>
        </row>
        <row r="8323">
          <cell r="B8323">
            <v>5</v>
          </cell>
        </row>
        <row r="8324">
          <cell r="B8324">
            <v>5</v>
          </cell>
        </row>
        <row r="8325">
          <cell r="B8325">
            <v>5</v>
          </cell>
        </row>
        <row r="8326">
          <cell r="B8326">
            <v>2</v>
          </cell>
        </row>
        <row r="8327">
          <cell r="B8327">
            <v>1</v>
          </cell>
        </row>
        <row r="8328">
          <cell r="B8328">
            <v>1</v>
          </cell>
        </row>
        <row r="8329">
          <cell r="B8329">
            <v>1</v>
          </cell>
        </row>
        <row r="8330">
          <cell r="B8330">
            <v>1</v>
          </cell>
        </row>
        <row r="8331">
          <cell r="B8331">
            <v>1</v>
          </cell>
        </row>
        <row r="8332">
          <cell r="B8332">
            <v>6</v>
          </cell>
        </row>
        <row r="8333">
          <cell r="B8333">
            <v>4</v>
          </cell>
        </row>
        <row r="8334">
          <cell r="B8334">
            <v>4</v>
          </cell>
        </row>
        <row r="8335">
          <cell r="B8335">
            <v>6</v>
          </cell>
        </row>
        <row r="8336">
          <cell r="B8336">
            <v>2</v>
          </cell>
        </row>
        <row r="8337">
          <cell r="B8337">
            <v>2</v>
          </cell>
        </row>
        <row r="8338">
          <cell r="B8338">
            <v>2</v>
          </cell>
        </row>
        <row r="8339">
          <cell r="B8339">
            <v>2</v>
          </cell>
        </row>
        <row r="8340">
          <cell r="B8340">
            <v>2</v>
          </cell>
        </row>
        <row r="8341">
          <cell r="B8341">
            <v>2</v>
          </cell>
        </row>
        <row r="8342">
          <cell r="B8342">
            <v>6</v>
          </cell>
        </row>
        <row r="8343">
          <cell r="B8343">
            <v>2</v>
          </cell>
        </row>
        <row r="8344">
          <cell r="B8344">
            <v>5</v>
          </cell>
        </row>
        <row r="8345">
          <cell r="B8345">
            <v>5</v>
          </cell>
        </row>
        <row r="8346">
          <cell r="B8346">
            <v>4</v>
          </cell>
        </row>
        <row r="8347">
          <cell r="B8347">
            <v>4</v>
          </cell>
        </row>
        <row r="8348">
          <cell r="B8348">
            <v>4</v>
          </cell>
        </row>
        <row r="8349">
          <cell r="B8349">
            <v>2</v>
          </cell>
        </row>
        <row r="8350">
          <cell r="B8350">
            <v>4</v>
          </cell>
        </row>
        <row r="8351">
          <cell r="B8351">
            <v>4</v>
          </cell>
        </row>
        <row r="8352">
          <cell r="B8352">
            <v>4</v>
          </cell>
        </row>
        <row r="8353">
          <cell r="B8353">
            <v>4</v>
          </cell>
        </row>
        <row r="8354">
          <cell r="B8354">
            <v>4</v>
          </cell>
        </row>
        <row r="8355">
          <cell r="B8355">
            <v>3</v>
          </cell>
        </row>
        <row r="8356">
          <cell r="B8356">
            <v>2</v>
          </cell>
        </row>
        <row r="8357">
          <cell r="B8357">
            <v>3</v>
          </cell>
        </row>
        <row r="8358">
          <cell r="B8358">
            <v>4</v>
          </cell>
        </row>
        <row r="8359">
          <cell r="B8359">
            <v>5</v>
          </cell>
        </row>
        <row r="8360">
          <cell r="B8360">
            <v>5</v>
          </cell>
        </row>
        <row r="8361">
          <cell r="B8361">
            <v>5</v>
          </cell>
        </row>
        <row r="8362">
          <cell r="B8362">
            <v>5</v>
          </cell>
        </row>
        <row r="8363">
          <cell r="B8363">
            <v>5</v>
          </cell>
        </row>
        <row r="8364">
          <cell r="B8364">
            <v>5</v>
          </cell>
        </row>
        <row r="8365">
          <cell r="B8365">
            <v>4</v>
          </cell>
        </row>
        <row r="8366">
          <cell r="B8366">
            <v>4</v>
          </cell>
        </row>
        <row r="8367">
          <cell r="B8367">
            <v>4</v>
          </cell>
        </row>
        <row r="8368">
          <cell r="B8368">
            <v>4</v>
          </cell>
        </row>
        <row r="8369">
          <cell r="B8369">
            <v>4</v>
          </cell>
        </row>
        <row r="8370">
          <cell r="B8370">
            <v>2</v>
          </cell>
        </row>
        <row r="8371">
          <cell r="B8371">
            <v>6</v>
          </cell>
        </row>
        <row r="8372">
          <cell r="B8372">
            <v>6</v>
          </cell>
        </row>
        <row r="8373">
          <cell r="B8373">
            <v>6</v>
          </cell>
        </row>
        <row r="8374">
          <cell r="B8374">
            <v>5</v>
          </cell>
        </row>
        <row r="8375">
          <cell r="B8375">
            <v>2</v>
          </cell>
        </row>
        <row r="8376">
          <cell r="B8376">
            <v>1</v>
          </cell>
        </row>
        <row r="8377">
          <cell r="B8377">
            <v>5</v>
          </cell>
        </row>
        <row r="8378">
          <cell r="B8378">
            <v>2</v>
          </cell>
        </row>
        <row r="8379">
          <cell r="B8379">
            <v>4</v>
          </cell>
        </row>
        <row r="8380">
          <cell r="B8380">
            <v>4</v>
          </cell>
        </row>
        <row r="8381">
          <cell r="B8381">
            <v>4</v>
          </cell>
        </row>
        <row r="8382">
          <cell r="B8382">
            <v>4</v>
          </cell>
        </row>
        <row r="8383">
          <cell r="B8383">
            <v>4</v>
          </cell>
        </row>
        <row r="8384">
          <cell r="B8384">
            <v>6</v>
          </cell>
        </row>
        <row r="8385">
          <cell r="B8385">
            <v>2</v>
          </cell>
        </row>
        <row r="8386">
          <cell r="B8386">
            <v>4</v>
          </cell>
        </row>
        <row r="8387">
          <cell r="B8387">
            <v>4</v>
          </cell>
        </row>
        <row r="8388">
          <cell r="B8388">
            <v>6</v>
          </cell>
        </row>
        <row r="8389">
          <cell r="B8389">
            <v>2</v>
          </cell>
        </row>
        <row r="8390">
          <cell r="B8390">
            <v>2</v>
          </cell>
        </row>
        <row r="8391">
          <cell r="B8391">
            <v>2</v>
          </cell>
        </row>
        <row r="8392">
          <cell r="B8392">
            <v>2</v>
          </cell>
        </row>
        <row r="8393">
          <cell r="B8393">
            <v>2</v>
          </cell>
        </row>
        <row r="8394">
          <cell r="B8394">
            <v>2</v>
          </cell>
        </row>
        <row r="8395">
          <cell r="B8395">
            <v>2</v>
          </cell>
        </row>
        <row r="8396">
          <cell r="B8396">
            <v>2</v>
          </cell>
        </row>
        <row r="8397">
          <cell r="B8397">
            <v>2</v>
          </cell>
        </row>
        <row r="8398">
          <cell r="B8398">
            <v>2</v>
          </cell>
        </row>
        <row r="8399">
          <cell r="B8399">
            <v>2</v>
          </cell>
        </row>
        <row r="8400">
          <cell r="B8400">
            <v>2</v>
          </cell>
        </row>
        <row r="8401">
          <cell r="B8401">
            <v>2</v>
          </cell>
        </row>
        <row r="8402">
          <cell r="B8402">
            <v>2</v>
          </cell>
        </row>
        <row r="8403">
          <cell r="B8403">
            <v>2</v>
          </cell>
        </row>
        <row r="8404">
          <cell r="B8404">
            <v>5</v>
          </cell>
        </row>
        <row r="8405">
          <cell r="B8405">
            <v>2</v>
          </cell>
        </row>
        <row r="8406">
          <cell r="B8406">
            <v>5</v>
          </cell>
        </row>
        <row r="8407">
          <cell r="B8407">
            <v>5</v>
          </cell>
        </row>
        <row r="8408">
          <cell r="B8408">
            <v>5</v>
          </cell>
        </row>
        <row r="8409">
          <cell r="B8409">
            <v>5</v>
          </cell>
        </row>
        <row r="8410">
          <cell r="B8410">
            <v>3</v>
          </cell>
        </row>
        <row r="8411">
          <cell r="B8411">
            <v>3</v>
          </cell>
        </row>
        <row r="8412">
          <cell r="B8412">
            <v>3</v>
          </cell>
        </row>
        <row r="8413">
          <cell r="B8413">
            <v>3</v>
          </cell>
        </row>
        <row r="8414">
          <cell r="B8414">
            <v>6</v>
          </cell>
        </row>
        <row r="8415">
          <cell r="B8415">
            <v>6</v>
          </cell>
        </row>
        <row r="8416">
          <cell r="B8416">
            <v>3</v>
          </cell>
        </row>
        <row r="8417">
          <cell r="B8417">
            <v>1</v>
          </cell>
        </row>
        <row r="8418">
          <cell r="B8418">
            <v>1</v>
          </cell>
        </row>
        <row r="8419">
          <cell r="B8419">
            <v>1</v>
          </cell>
        </row>
        <row r="8420">
          <cell r="B8420">
            <v>1</v>
          </cell>
        </row>
        <row r="8421">
          <cell r="B8421">
            <v>1</v>
          </cell>
        </row>
        <row r="8422">
          <cell r="B8422">
            <v>4</v>
          </cell>
        </row>
        <row r="8423">
          <cell r="B8423">
            <v>1</v>
          </cell>
        </row>
        <row r="8424">
          <cell r="B8424">
            <v>1</v>
          </cell>
        </row>
        <row r="8425">
          <cell r="B8425">
            <v>1</v>
          </cell>
        </row>
        <row r="8426">
          <cell r="B8426">
            <v>1</v>
          </cell>
        </row>
        <row r="8427">
          <cell r="B8427">
            <v>5</v>
          </cell>
        </row>
        <row r="8428">
          <cell r="B8428">
            <v>5</v>
          </cell>
        </row>
        <row r="8429">
          <cell r="B8429">
            <v>5</v>
          </cell>
        </row>
        <row r="8430">
          <cell r="B8430">
            <v>5</v>
          </cell>
        </row>
        <row r="8431">
          <cell r="B8431">
            <v>5</v>
          </cell>
        </row>
        <row r="8432">
          <cell r="B8432">
            <v>6</v>
          </cell>
        </row>
        <row r="8433">
          <cell r="B8433">
            <v>3</v>
          </cell>
        </row>
        <row r="8434">
          <cell r="B8434">
            <v>3</v>
          </cell>
        </row>
        <row r="8435">
          <cell r="B8435">
            <v>5</v>
          </cell>
        </row>
        <row r="8436">
          <cell r="B8436">
            <v>2</v>
          </cell>
        </row>
        <row r="8437">
          <cell r="B8437">
            <v>4</v>
          </cell>
        </row>
        <row r="8438">
          <cell r="B8438">
            <v>1</v>
          </cell>
        </row>
        <row r="8439">
          <cell r="B8439">
            <v>3</v>
          </cell>
        </row>
        <row r="8440">
          <cell r="B8440">
            <v>5</v>
          </cell>
        </row>
        <row r="8441">
          <cell r="B8441">
            <v>4</v>
          </cell>
        </row>
        <row r="8442">
          <cell r="B8442">
            <v>3</v>
          </cell>
        </row>
        <row r="8443">
          <cell r="B8443">
            <v>3</v>
          </cell>
        </row>
        <row r="8444">
          <cell r="B8444">
            <v>3</v>
          </cell>
        </row>
        <row r="8445">
          <cell r="B8445">
            <v>3</v>
          </cell>
        </row>
        <row r="8446">
          <cell r="B8446">
            <v>3</v>
          </cell>
        </row>
        <row r="8447">
          <cell r="B8447">
            <v>3</v>
          </cell>
        </row>
        <row r="8448">
          <cell r="B8448">
            <v>1</v>
          </cell>
        </row>
        <row r="8449">
          <cell r="B8449">
            <v>3</v>
          </cell>
        </row>
        <row r="8450">
          <cell r="B8450">
            <v>3</v>
          </cell>
        </row>
        <row r="8451">
          <cell r="B8451">
            <v>3</v>
          </cell>
        </row>
        <row r="8452">
          <cell r="B8452">
            <v>3</v>
          </cell>
        </row>
        <row r="8453">
          <cell r="B8453">
            <v>4</v>
          </cell>
        </row>
        <row r="8454">
          <cell r="B8454">
            <v>6</v>
          </cell>
        </row>
        <row r="8455">
          <cell r="B8455">
            <v>6</v>
          </cell>
        </row>
        <row r="8456">
          <cell r="B8456">
            <v>6</v>
          </cell>
        </row>
        <row r="8457">
          <cell r="B8457">
            <v>6</v>
          </cell>
        </row>
        <row r="8458">
          <cell r="B8458">
            <v>6</v>
          </cell>
        </row>
        <row r="8459">
          <cell r="B8459">
            <v>2</v>
          </cell>
        </row>
        <row r="8460">
          <cell r="B8460">
            <v>3</v>
          </cell>
        </row>
        <row r="8461">
          <cell r="B8461">
            <v>2</v>
          </cell>
        </row>
        <row r="8462">
          <cell r="B8462">
            <v>2</v>
          </cell>
        </row>
        <row r="8463">
          <cell r="B8463">
            <v>4</v>
          </cell>
        </row>
        <row r="8464">
          <cell r="B8464">
            <v>4</v>
          </cell>
        </row>
        <row r="8465">
          <cell r="B8465">
            <v>4</v>
          </cell>
        </row>
        <row r="8466">
          <cell r="B8466">
            <v>4</v>
          </cell>
        </row>
        <row r="8467">
          <cell r="B8467">
            <v>4</v>
          </cell>
        </row>
        <row r="8468">
          <cell r="B8468">
            <v>5</v>
          </cell>
        </row>
        <row r="8469">
          <cell r="B8469">
            <v>2</v>
          </cell>
        </row>
        <row r="8470">
          <cell r="B8470">
            <v>2</v>
          </cell>
        </row>
        <row r="8471">
          <cell r="B8471">
            <v>2</v>
          </cell>
        </row>
        <row r="8472">
          <cell r="B8472">
            <v>2</v>
          </cell>
        </row>
        <row r="8473">
          <cell r="B8473">
            <v>2</v>
          </cell>
        </row>
        <row r="8474">
          <cell r="B8474">
            <v>2</v>
          </cell>
        </row>
        <row r="8475">
          <cell r="B8475">
            <v>3</v>
          </cell>
        </row>
        <row r="8476">
          <cell r="B8476">
            <v>3</v>
          </cell>
        </row>
        <row r="8477">
          <cell r="B8477">
            <v>3</v>
          </cell>
        </row>
        <row r="8478">
          <cell r="B8478">
            <v>3</v>
          </cell>
        </row>
        <row r="8479">
          <cell r="B8479">
            <v>3</v>
          </cell>
        </row>
        <row r="8480">
          <cell r="B8480">
            <v>3</v>
          </cell>
        </row>
        <row r="8481">
          <cell r="B8481">
            <v>3</v>
          </cell>
        </row>
        <row r="8482">
          <cell r="B8482">
            <v>3</v>
          </cell>
        </row>
        <row r="8483">
          <cell r="B8483">
            <v>3</v>
          </cell>
        </row>
        <row r="8484">
          <cell r="B8484">
            <v>3</v>
          </cell>
        </row>
        <row r="8485">
          <cell r="B8485">
            <v>3</v>
          </cell>
        </row>
        <row r="8486">
          <cell r="B8486">
            <v>3</v>
          </cell>
        </row>
        <row r="8487">
          <cell r="B8487">
            <v>3</v>
          </cell>
        </row>
        <row r="8488">
          <cell r="B8488">
            <v>3</v>
          </cell>
        </row>
        <row r="8489">
          <cell r="B8489">
            <v>3</v>
          </cell>
        </row>
        <row r="8490">
          <cell r="B8490">
            <v>3</v>
          </cell>
        </row>
        <row r="8491">
          <cell r="B8491">
            <v>3</v>
          </cell>
        </row>
        <row r="8492">
          <cell r="B8492">
            <v>3</v>
          </cell>
        </row>
        <row r="8493">
          <cell r="B8493">
            <v>3</v>
          </cell>
        </row>
        <row r="8494">
          <cell r="B8494">
            <v>3</v>
          </cell>
        </row>
        <row r="8495">
          <cell r="B8495">
            <v>5</v>
          </cell>
        </row>
        <row r="8496">
          <cell r="B8496">
            <v>5</v>
          </cell>
        </row>
        <row r="8497">
          <cell r="B8497">
            <v>5</v>
          </cell>
        </row>
        <row r="8498">
          <cell r="B8498">
            <v>5</v>
          </cell>
        </row>
        <row r="8499">
          <cell r="B8499">
            <v>5</v>
          </cell>
        </row>
        <row r="8500">
          <cell r="B8500">
            <v>2</v>
          </cell>
        </row>
        <row r="8501">
          <cell r="B8501">
            <v>5</v>
          </cell>
        </row>
        <row r="8502">
          <cell r="B8502">
            <v>3</v>
          </cell>
        </row>
        <row r="8503">
          <cell r="B8503">
            <v>5</v>
          </cell>
        </row>
        <row r="8504">
          <cell r="B8504">
            <v>5</v>
          </cell>
        </row>
        <row r="8505">
          <cell r="B8505">
            <v>1</v>
          </cell>
        </row>
        <row r="8506">
          <cell r="B8506">
            <v>1</v>
          </cell>
        </row>
        <row r="8507">
          <cell r="B8507">
            <v>1</v>
          </cell>
        </row>
        <row r="8508">
          <cell r="B8508">
            <v>1</v>
          </cell>
        </row>
        <row r="8509">
          <cell r="B8509">
            <v>5</v>
          </cell>
        </row>
        <row r="8510">
          <cell r="B8510">
            <v>1</v>
          </cell>
        </row>
        <row r="8511">
          <cell r="B8511">
            <v>5</v>
          </cell>
        </row>
        <row r="8512">
          <cell r="B8512">
            <v>3</v>
          </cell>
        </row>
        <row r="8513">
          <cell r="B8513">
            <v>2</v>
          </cell>
        </row>
        <row r="8514">
          <cell r="B8514">
            <v>2</v>
          </cell>
        </row>
        <row r="8515">
          <cell r="B8515">
            <v>3</v>
          </cell>
        </row>
        <row r="8516">
          <cell r="B8516">
            <v>2</v>
          </cell>
        </row>
        <row r="8517">
          <cell r="B8517">
            <v>2</v>
          </cell>
        </row>
        <row r="8518">
          <cell r="B8518">
            <v>3</v>
          </cell>
        </row>
        <row r="8519">
          <cell r="B8519">
            <v>5</v>
          </cell>
        </row>
        <row r="8520">
          <cell r="B8520">
            <v>3</v>
          </cell>
        </row>
        <row r="8521">
          <cell r="B8521">
            <v>3</v>
          </cell>
        </row>
        <row r="8522">
          <cell r="B8522">
            <v>3</v>
          </cell>
        </row>
        <row r="8523">
          <cell r="B8523">
            <v>2</v>
          </cell>
        </row>
        <row r="8524">
          <cell r="B8524">
            <v>3</v>
          </cell>
        </row>
        <row r="8525">
          <cell r="B8525">
            <v>3</v>
          </cell>
        </row>
        <row r="8526">
          <cell r="B8526">
            <v>3</v>
          </cell>
        </row>
        <row r="8527">
          <cell r="B8527">
            <v>2</v>
          </cell>
        </row>
        <row r="8528">
          <cell r="B8528">
            <v>2</v>
          </cell>
        </row>
        <row r="8529">
          <cell r="B8529">
            <v>2</v>
          </cell>
        </row>
        <row r="8530">
          <cell r="B8530">
            <v>3</v>
          </cell>
        </row>
        <row r="8531">
          <cell r="B8531">
            <v>2</v>
          </cell>
        </row>
        <row r="8532">
          <cell r="B8532">
            <v>1</v>
          </cell>
        </row>
        <row r="8533">
          <cell r="B8533">
            <v>1</v>
          </cell>
        </row>
        <row r="8534">
          <cell r="B8534">
            <v>1</v>
          </cell>
        </row>
        <row r="8535">
          <cell r="B8535">
            <v>1</v>
          </cell>
        </row>
        <row r="8536">
          <cell r="B8536">
            <v>2</v>
          </cell>
        </row>
        <row r="8537">
          <cell r="B8537">
            <v>1</v>
          </cell>
        </row>
        <row r="8538">
          <cell r="B8538">
            <v>3</v>
          </cell>
        </row>
        <row r="8539">
          <cell r="B8539">
            <v>3</v>
          </cell>
        </row>
        <row r="8540">
          <cell r="B8540">
            <v>3</v>
          </cell>
        </row>
        <row r="8541">
          <cell r="B8541">
            <v>5</v>
          </cell>
        </row>
        <row r="8542">
          <cell r="B8542">
            <v>3</v>
          </cell>
        </row>
        <row r="8543">
          <cell r="B8543">
            <v>5</v>
          </cell>
        </row>
        <row r="8544">
          <cell r="B8544">
            <v>5</v>
          </cell>
        </row>
        <row r="8545">
          <cell r="B8545">
            <v>3</v>
          </cell>
        </row>
        <row r="8546">
          <cell r="B8546">
            <v>5</v>
          </cell>
        </row>
        <row r="8547">
          <cell r="B8547">
            <v>5</v>
          </cell>
        </row>
        <row r="8548">
          <cell r="B8548">
            <v>4</v>
          </cell>
        </row>
        <row r="8549">
          <cell r="B8549">
            <v>2</v>
          </cell>
        </row>
        <row r="8550">
          <cell r="B8550">
            <v>2</v>
          </cell>
        </row>
        <row r="8551">
          <cell r="B8551">
            <v>2</v>
          </cell>
        </row>
        <row r="8552">
          <cell r="B8552">
            <v>2</v>
          </cell>
        </row>
        <row r="8553">
          <cell r="B8553">
            <v>2</v>
          </cell>
        </row>
        <row r="8554">
          <cell r="B8554">
            <v>1</v>
          </cell>
        </row>
        <row r="8555">
          <cell r="B8555">
            <v>1</v>
          </cell>
        </row>
        <row r="8556">
          <cell r="B8556">
            <v>1</v>
          </cell>
        </row>
        <row r="8557">
          <cell r="B8557">
            <v>2</v>
          </cell>
        </row>
        <row r="8558">
          <cell r="B8558">
            <v>2</v>
          </cell>
        </row>
        <row r="8559">
          <cell r="B8559">
            <v>2</v>
          </cell>
        </row>
        <row r="8560">
          <cell r="B8560">
            <v>2</v>
          </cell>
        </row>
        <row r="8561">
          <cell r="B8561">
            <v>2</v>
          </cell>
        </row>
        <row r="8562">
          <cell r="B8562">
            <v>2</v>
          </cell>
        </row>
        <row r="8563">
          <cell r="B8563">
            <v>3</v>
          </cell>
        </row>
        <row r="8564">
          <cell r="B8564">
            <v>3</v>
          </cell>
        </row>
        <row r="8565">
          <cell r="B8565">
            <v>3</v>
          </cell>
        </row>
        <row r="8566">
          <cell r="B8566">
            <v>3</v>
          </cell>
        </row>
        <row r="8567">
          <cell r="B8567">
            <v>3</v>
          </cell>
        </row>
        <row r="8568">
          <cell r="B8568">
            <v>5</v>
          </cell>
        </row>
        <row r="8569">
          <cell r="B8569">
            <v>6</v>
          </cell>
        </row>
        <row r="8570">
          <cell r="B8570">
            <v>1</v>
          </cell>
        </row>
        <row r="8571">
          <cell r="B8571">
            <v>5</v>
          </cell>
        </row>
        <row r="8572">
          <cell r="B8572">
            <v>1</v>
          </cell>
        </row>
        <row r="8573">
          <cell r="B8573">
            <v>4</v>
          </cell>
        </row>
        <row r="8574">
          <cell r="B8574">
            <v>2</v>
          </cell>
        </row>
        <row r="8575">
          <cell r="B8575">
            <v>5</v>
          </cell>
        </row>
        <row r="8576">
          <cell r="B8576">
            <v>2</v>
          </cell>
        </row>
        <row r="8577">
          <cell r="B8577">
            <v>2</v>
          </cell>
        </row>
        <row r="8578">
          <cell r="B8578">
            <v>2</v>
          </cell>
        </row>
        <row r="8579">
          <cell r="B8579">
            <v>2</v>
          </cell>
        </row>
        <row r="8580">
          <cell r="B8580">
            <v>2</v>
          </cell>
        </row>
        <row r="8581">
          <cell r="B8581">
            <v>6</v>
          </cell>
        </row>
        <row r="8582">
          <cell r="B8582">
            <v>6</v>
          </cell>
        </row>
        <row r="8583">
          <cell r="B8583">
            <v>6</v>
          </cell>
        </row>
        <row r="8584">
          <cell r="B8584">
            <v>6</v>
          </cell>
        </row>
        <row r="8585">
          <cell r="B8585">
            <v>6</v>
          </cell>
        </row>
        <row r="8586">
          <cell r="B8586">
            <v>6</v>
          </cell>
        </row>
        <row r="8587">
          <cell r="B8587">
            <v>2</v>
          </cell>
        </row>
        <row r="8588">
          <cell r="B8588">
            <v>5</v>
          </cell>
        </row>
        <row r="8589">
          <cell r="B8589">
            <v>3</v>
          </cell>
        </row>
        <row r="8590">
          <cell r="B8590">
            <v>2</v>
          </cell>
        </row>
        <row r="8591">
          <cell r="B8591">
            <v>5</v>
          </cell>
        </row>
        <row r="8592">
          <cell r="B8592">
            <v>2</v>
          </cell>
        </row>
        <row r="8593">
          <cell r="B8593">
            <v>5</v>
          </cell>
        </row>
        <row r="8594">
          <cell r="B8594">
            <v>5</v>
          </cell>
        </row>
        <row r="8595">
          <cell r="B8595">
            <v>5</v>
          </cell>
        </row>
        <row r="8596">
          <cell r="B8596">
            <v>5</v>
          </cell>
        </row>
        <row r="8597">
          <cell r="B8597">
            <v>5</v>
          </cell>
        </row>
        <row r="8598">
          <cell r="B8598">
            <v>5</v>
          </cell>
        </row>
        <row r="8599">
          <cell r="B8599">
            <v>5</v>
          </cell>
        </row>
        <row r="8600">
          <cell r="B8600">
            <v>5</v>
          </cell>
        </row>
        <row r="8601">
          <cell r="B8601">
            <v>5</v>
          </cell>
        </row>
        <row r="8602">
          <cell r="B8602">
            <v>5</v>
          </cell>
        </row>
        <row r="8603">
          <cell r="B8603">
            <v>2</v>
          </cell>
        </row>
        <row r="8604">
          <cell r="B8604">
            <v>1</v>
          </cell>
        </row>
        <row r="8605">
          <cell r="B8605">
            <v>4</v>
          </cell>
        </row>
        <row r="8606">
          <cell r="B8606">
            <v>1</v>
          </cell>
        </row>
        <row r="8607">
          <cell r="B8607">
            <v>5</v>
          </cell>
        </row>
        <row r="8608">
          <cell r="B8608">
            <v>6</v>
          </cell>
        </row>
        <row r="8609">
          <cell r="B8609">
            <v>4</v>
          </cell>
        </row>
        <row r="8610">
          <cell r="B8610">
            <v>4</v>
          </cell>
        </row>
        <row r="8611">
          <cell r="B8611">
            <v>4</v>
          </cell>
        </row>
        <row r="8612">
          <cell r="B8612">
            <v>4</v>
          </cell>
        </row>
        <row r="8613">
          <cell r="B8613">
            <v>4</v>
          </cell>
        </row>
        <row r="8614">
          <cell r="B8614">
            <v>4</v>
          </cell>
        </row>
        <row r="8615">
          <cell r="B8615">
            <v>2</v>
          </cell>
        </row>
        <row r="8616">
          <cell r="B8616">
            <v>6</v>
          </cell>
        </row>
        <row r="8617">
          <cell r="B8617">
            <v>2</v>
          </cell>
        </row>
        <row r="8618">
          <cell r="B8618">
            <v>2</v>
          </cell>
        </row>
        <row r="8619">
          <cell r="B8619">
            <v>2</v>
          </cell>
        </row>
        <row r="8620">
          <cell r="B8620">
            <v>2</v>
          </cell>
        </row>
        <row r="8621">
          <cell r="B8621">
            <v>2</v>
          </cell>
        </row>
        <row r="8622">
          <cell r="B8622">
            <v>2</v>
          </cell>
        </row>
        <row r="8623">
          <cell r="B8623">
            <v>2</v>
          </cell>
        </row>
        <row r="8624">
          <cell r="B8624">
            <v>2</v>
          </cell>
        </row>
        <row r="8625">
          <cell r="B8625">
            <v>2</v>
          </cell>
        </row>
        <row r="8626">
          <cell r="B8626">
            <v>2</v>
          </cell>
        </row>
        <row r="8627">
          <cell r="B8627">
            <v>2</v>
          </cell>
        </row>
        <row r="8628">
          <cell r="B8628">
            <v>2</v>
          </cell>
        </row>
        <row r="8629">
          <cell r="B8629">
            <v>2</v>
          </cell>
        </row>
        <row r="8630">
          <cell r="B8630">
            <v>2</v>
          </cell>
        </row>
        <row r="8631">
          <cell r="B8631">
            <v>2</v>
          </cell>
        </row>
        <row r="8632">
          <cell r="B8632">
            <v>1</v>
          </cell>
        </row>
        <row r="8633">
          <cell r="B8633">
            <v>1</v>
          </cell>
        </row>
        <row r="8634">
          <cell r="B8634">
            <v>3</v>
          </cell>
        </row>
        <row r="8635">
          <cell r="B8635">
            <v>1</v>
          </cell>
        </row>
        <row r="8636">
          <cell r="B8636">
            <v>3</v>
          </cell>
        </row>
        <row r="8637">
          <cell r="B8637">
            <v>3</v>
          </cell>
        </row>
        <row r="8638">
          <cell r="B8638">
            <v>1</v>
          </cell>
        </row>
        <row r="8639">
          <cell r="B8639">
            <v>1</v>
          </cell>
        </row>
        <row r="8640">
          <cell r="B8640">
            <v>3</v>
          </cell>
        </row>
        <row r="8641">
          <cell r="B8641">
            <v>3</v>
          </cell>
        </row>
        <row r="8642">
          <cell r="B8642">
            <v>4</v>
          </cell>
        </row>
        <row r="8643">
          <cell r="B8643">
            <v>4</v>
          </cell>
        </row>
        <row r="8644">
          <cell r="B8644">
            <v>4</v>
          </cell>
        </row>
        <row r="8645">
          <cell r="B8645">
            <v>4</v>
          </cell>
        </row>
        <row r="8646">
          <cell r="B8646">
            <v>4</v>
          </cell>
        </row>
        <row r="8647">
          <cell r="B8647">
            <v>6</v>
          </cell>
        </row>
        <row r="8648">
          <cell r="B8648">
            <v>6</v>
          </cell>
        </row>
        <row r="8649">
          <cell r="B8649">
            <v>6</v>
          </cell>
        </row>
        <row r="8650">
          <cell r="B8650">
            <v>6</v>
          </cell>
        </row>
        <row r="8651">
          <cell r="B8651">
            <v>6</v>
          </cell>
        </row>
        <row r="8652">
          <cell r="B8652">
            <v>3</v>
          </cell>
        </row>
        <row r="8653">
          <cell r="B8653">
            <v>2</v>
          </cell>
        </row>
        <row r="8654">
          <cell r="B8654">
            <v>5</v>
          </cell>
        </row>
        <row r="8655">
          <cell r="B8655">
            <v>6</v>
          </cell>
        </row>
        <row r="8656">
          <cell r="B8656">
            <v>6</v>
          </cell>
        </row>
        <row r="8657">
          <cell r="B8657">
            <v>6</v>
          </cell>
        </row>
        <row r="8658">
          <cell r="B8658">
            <v>6</v>
          </cell>
        </row>
        <row r="8659">
          <cell r="B8659">
            <v>6</v>
          </cell>
        </row>
        <row r="8660">
          <cell r="B8660">
            <v>4</v>
          </cell>
        </row>
        <row r="8661">
          <cell r="B8661">
            <v>2</v>
          </cell>
        </row>
        <row r="8662">
          <cell r="B8662">
            <v>5</v>
          </cell>
        </row>
        <row r="8663">
          <cell r="B8663">
            <v>4</v>
          </cell>
        </row>
        <row r="8664">
          <cell r="B8664">
            <v>5</v>
          </cell>
        </row>
        <row r="8665">
          <cell r="B8665">
            <v>4</v>
          </cell>
        </row>
        <row r="8666">
          <cell r="B8666">
            <v>2</v>
          </cell>
        </row>
        <row r="8667">
          <cell r="B8667">
            <v>2</v>
          </cell>
        </row>
        <row r="8668">
          <cell r="B8668">
            <v>2</v>
          </cell>
        </row>
        <row r="8669">
          <cell r="B8669">
            <v>2</v>
          </cell>
        </row>
        <row r="8670">
          <cell r="B8670">
            <v>2</v>
          </cell>
        </row>
        <row r="8671">
          <cell r="B8671">
            <v>5</v>
          </cell>
        </row>
        <row r="8672">
          <cell r="B8672">
            <v>5</v>
          </cell>
        </row>
        <row r="8673">
          <cell r="B8673">
            <v>6</v>
          </cell>
        </row>
        <row r="8674">
          <cell r="B8674">
            <v>6</v>
          </cell>
        </row>
        <row r="8675">
          <cell r="B8675">
            <v>6</v>
          </cell>
        </row>
        <row r="8676">
          <cell r="B8676">
            <v>6</v>
          </cell>
        </row>
        <row r="8677">
          <cell r="B8677">
            <v>6</v>
          </cell>
        </row>
        <row r="8678">
          <cell r="B8678">
            <v>6</v>
          </cell>
        </row>
        <row r="8679">
          <cell r="B8679">
            <v>6</v>
          </cell>
        </row>
        <row r="8680">
          <cell r="B8680">
            <v>6</v>
          </cell>
        </row>
        <row r="8681">
          <cell r="B8681">
            <v>6</v>
          </cell>
        </row>
        <row r="8682">
          <cell r="B8682">
            <v>6</v>
          </cell>
        </row>
        <row r="8683">
          <cell r="B8683">
            <v>2</v>
          </cell>
        </row>
        <row r="8684">
          <cell r="B8684">
            <v>2</v>
          </cell>
        </row>
        <row r="8685">
          <cell r="B8685">
            <v>2</v>
          </cell>
        </row>
        <row r="8686">
          <cell r="B8686">
            <v>6</v>
          </cell>
        </row>
        <row r="8687">
          <cell r="B8687">
            <v>5</v>
          </cell>
        </row>
        <row r="8688">
          <cell r="B8688">
            <v>3</v>
          </cell>
        </row>
        <row r="8689">
          <cell r="B8689">
            <v>5</v>
          </cell>
        </row>
        <row r="8690">
          <cell r="B8690">
            <v>3</v>
          </cell>
        </row>
        <row r="8691">
          <cell r="B8691">
            <v>3</v>
          </cell>
        </row>
        <row r="8692">
          <cell r="B8692">
            <v>6</v>
          </cell>
        </row>
        <row r="8693">
          <cell r="B8693">
            <v>2</v>
          </cell>
        </row>
        <row r="8694">
          <cell r="B8694">
            <v>2</v>
          </cell>
        </row>
        <row r="8695">
          <cell r="B8695">
            <v>2</v>
          </cell>
        </row>
        <row r="8696">
          <cell r="B8696">
            <v>2</v>
          </cell>
        </row>
        <row r="8697">
          <cell r="B8697">
            <v>2</v>
          </cell>
        </row>
        <row r="8698">
          <cell r="B8698">
            <v>2</v>
          </cell>
        </row>
        <row r="8699">
          <cell r="B8699">
            <v>6</v>
          </cell>
        </row>
        <row r="8700">
          <cell r="B8700">
            <v>6</v>
          </cell>
        </row>
        <row r="8701">
          <cell r="B8701">
            <v>6</v>
          </cell>
        </row>
        <row r="8702">
          <cell r="B8702">
            <v>6</v>
          </cell>
        </row>
        <row r="8703">
          <cell r="B8703">
            <v>6</v>
          </cell>
        </row>
        <row r="8704">
          <cell r="B8704">
            <v>4</v>
          </cell>
        </row>
        <row r="8705">
          <cell r="B8705">
            <v>4</v>
          </cell>
        </row>
        <row r="8706">
          <cell r="B8706">
            <v>4</v>
          </cell>
        </row>
        <row r="8707">
          <cell r="B8707">
            <v>4</v>
          </cell>
        </row>
        <row r="8708">
          <cell r="B8708">
            <v>4</v>
          </cell>
        </row>
        <row r="8709">
          <cell r="B8709">
            <v>2</v>
          </cell>
        </row>
        <row r="8710">
          <cell r="B8710">
            <v>2</v>
          </cell>
        </row>
        <row r="8711">
          <cell r="B8711">
            <v>2</v>
          </cell>
        </row>
        <row r="8712">
          <cell r="B8712">
            <v>2</v>
          </cell>
        </row>
        <row r="8713">
          <cell r="B8713">
            <v>4</v>
          </cell>
        </row>
        <row r="8714">
          <cell r="B8714">
            <v>4</v>
          </cell>
        </row>
        <row r="8715">
          <cell r="B8715">
            <v>4</v>
          </cell>
        </row>
        <row r="8716">
          <cell r="B8716">
            <v>2</v>
          </cell>
        </row>
        <row r="8717">
          <cell r="B8717">
            <v>4</v>
          </cell>
        </row>
        <row r="8718">
          <cell r="B8718">
            <v>4</v>
          </cell>
        </row>
        <row r="8719">
          <cell r="B8719">
            <v>3</v>
          </cell>
        </row>
        <row r="8720">
          <cell r="B8720">
            <v>4</v>
          </cell>
        </row>
        <row r="8721">
          <cell r="B8721">
            <v>5</v>
          </cell>
        </row>
        <row r="8722">
          <cell r="B8722">
            <v>2</v>
          </cell>
        </row>
        <row r="8723">
          <cell r="B8723">
            <v>5</v>
          </cell>
        </row>
        <row r="8724">
          <cell r="B8724">
            <v>5</v>
          </cell>
        </row>
        <row r="8725">
          <cell r="B8725">
            <v>5</v>
          </cell>
        </row>
        <row r="8726">
          <cell r="B8726">
            <v>2</v>
          </cell>
        </row>
        <row r="8727">
          <cell r="B8727">
            <v>5</v>
          </cell>
        </row>
        <row r="8728">
          <cell r="B8728">
            <v>5</v>
          </cell>
        </row>
        <row r="8729">
          <cell r="B8729">
            <v>1</v>
          </cell>
        </row>
        <row r="8730">
          <cell r="B8730">
            <v>6</v>
          </cell>
        </row>
        <row r="8731">
          <cell r="B8731">
            <v>5</v>
          </cell>
        </row>
        <row r="8732">
          <cell r="B8732">
            <v>4</v>
          </cell>
        </row>
        <row r="8733">
          <cell r="B8733">
            <v>2</v>
          </cell>
        </row>
        <row r="8734">
          <cell r="B8734">
            <v>2</v>
          </cell>
        </row>
        <row r="8735">
          <cell r="B8735">
            <v>2</v>
          </cell>
        </row>
        <row r="8736">
          <cell r="B8736">
            <v>2</v>
          </cell>
        </row>
        <row r="8737">
          <cell r="B8737">
            <v>2</v>
          </cell>
        </row>
        <row r="8738">
          <cell r="B8738">
            <v>2</v>
          </cell>
        </row>
        <row r="8739">
          <cell r="B8739">
            <v>2</v>
          </cell>
        </row>
        <row r="8740">
          <cell r="B8740">
            <v>2</v>
          </cell>
        </row>
        <row r="8741">
          <cell r="B8741">
            <v>2</v>
          </cell>
        </row>
        <row r="8742">
          <cell r="B8742">
            <v>2</v>
          </cell>
        </row>
        <row r="8743">
          <cell r="B8743">
            <v>6</v>
          </cell>
        </row>
        <row r="8744">
          <cell r="B8744">
            <v>2</v>
          </cell>
        </row>
        <row r="8745">
          <cell r="B8745">
            <v>5</v>
          </cell>
        </row>
        <row r="8746">
          <cell r="B8746">
            <v>5</v>
          </cell>
        </row>
        <row r="8747">
          <cell r="B8747">
            <v>5</v>
          </cell>
        </row>
        <row r="8748">
          <cell r="B8748">
            <v>5</v>
          </cell>
        </row>
        <row r="8749">
          <cell r="B8749">
            <v>5</v>
          </cell>
        </row>
        <row r="8750">
          <cell r="B8750">
            <v>5</v>
          </cell>
        </row>
        <row r="8751">
          <cell r="B8751">
            <v>3</v>
          </cell>
        </row>
        <row r="8752">
          <cell r="B8752">
            <v>4</v>
          </cell>
        </row>
        <row r="8753">
          <cell r="B8753">
            <v>4</v>
          </cell>
        </row>
        <row r="8754">
          <cell r="B8754">
            <v>4</v>
          </cell>
        </row>
        <row r="8755">
          <cell r="B8755">
            <v>4</v>
          </cell>
        </row>
        <row r="8756">
          <cell r="B8756">
            <v>4</v>
          </cell>
        </row>
        <row r="8757">
          <cell r="B8757">
            <v>1</v>
          </cell>
        </row>
        <row r="8758">
          <cell r="B8758">
            <v>1</v>
          </cell>
        </row>
        <row r="8759">
          <cell r="B8759">
            <v>1</v>
          </cell>
        </row>
        <row r="8760">
          <cell r="B8760">
            <v>1</v>
          </cell>
        </row>
        <row r="8761">
          <cell r="B8761">
            <v>1</v>
          </cell>
        </row>
        <row r="8762">
          <cell r="B8762">
            <v>4</v>
          </cell>
        </row>
        <row r="8763">
          <cell r="B8763">
            <v>2</v>
          </cell>
        </row>
        <row r="8764">
          <cell r="B8764">
            <v>2</v>
          </cell>
        </row>
        <row r="8765">
          <cell r="B8765">
            <v>2</v>
          </cell>
        </row>
        <row r="8766">
          <cell r="B8766">
            <v>2</v>
          </cell>
        </row>
        <row r="8767">
          <cell r="B8767">
            <v>2</v>
          </cell>
        </row>
        <row r="8768">
          <cell r="B8768">
            <v>4</v>
          </cell>
        </row>
        <row r="8769">
          <cell r="B8769">
            <v>3</v>
          </cell>
        </row>
        <row r="8770">
          <cell r="B8770">
            <v>3</v>
          </cell>
        </row>
        <row r="8771">
          <cell r="B8771">
            <v>3</v>
          </cell>
        </row>
        <row r="8772">
          <cell r="B8772">
            <v>3</v>
          </cell>
        </row>
        <row r="8773">
          <cell r="B8773">
            <v>3</v>
          </cell>
        </row>
        <row r="8774">
          <cell r="B8774">
            <v>5</v>
          </cell>
        </row>
        <row r="8775">
          <cell r="B8775">
            <v>6</v>
          </cell>
        </row>
        <row r="8776">
          <cell r="B8776">
            <v>4</v>
          </cell>
        </row>
        <row r="8777">
          <cell r="B8777">
            <v>5</v>
          </cell>
        </row>
        <row r="8778">
          <cell r="B8778">
            <v>2</v>
          </cell>
        </row>
        <row r="8779">
          <cell r="B8779">
            <v>2</v>
          </cell>
        </row>
        <row r="8780">
          <cell r="B8780">
            <v>2</v>
          </cell>
        </row>
        <row r="8781">
          <cell r="B8781">
            <v>2</v>
          </cell>
        </row>
        <row r="8782">
          <cell r="B8782">
            <v>2</v>
          </cell>
        </row>
        <row r="8783">
          <cell r="B8783">
            <v>2</v>
          </cell>
        </row>
        <row r="8784">
          <cell r="B8784">
            <v>2</v>
          </cell>
        </row>
        <row r="8785">
          <cell r="B8785">
            <v>2</v>
          </cell>
        </row>
        <row r="8786">
          <cell r="B8786">
            <v>2</v>
          </cell>
        </row>
        <row r="8787">
          <cell r="B8787">
            <v>3</v>
          </cell>
        </row>
        <row r="8788">
          <cell r="B8788">
            <v>2</v>
          </cell>
        </row>
        <row r="8789">
          <cell r="B8789">
            <v>2</v>
          </cell>
        </row>
        <row r="8790">
          <cell r="B8790">
            <v>3</v>
          </cell>
        </row>
        <row r="8791">
          <cell r="B8791">
            <v>2</v>
          </cell>
        </row>
        <row r="8792">
          <cell r="B8792">
            <v>3</v>
          </cell>
        </row>
        <row r="8793">
          <cell r="B8793">
            <v>2</v>
          </cell>
        </row>
        <row r="8794">
          <cell r="B8794">
            <v>3</v>
          </cell>
        </row>
        <row r="8795">
          <cell r="B8795">
            <v>3</v>
          </cell>
        </row>
        <row r="8796">
          <cell r="B8796">
            <v>3</v>
          </cell>
        </row>
        <row r="8797">
          <cell r="B8797">
            <v>3</v>
          </cell>
        </row>
        <row r="8798">
          <cell r="B8798">
            <v>3</v>
          </cell>
        </row>
        <row r="8799">
          <cell r="B8799">
            <v>3</v>
          </cell>
        </row>
        <row r="8800">
          <cell r="B8800">
            <v>3</v>
          </cell>
        </row>
        <row r="8801">
          <cell r="B8801">
            <v>1</v>
          </cell>
        </row>
        <row r="8802">
          <cell r="B8802">
            <v>6</v>
          </cell>
        </row>
        <row r="8803">
          <cell r="B8803">
            <v>1</v>
          </cell>
        </row>
        <row r="8804">
          <cell r="B8804">
            <v>1</v>
          </cell>
        </row>
        <row r="8805">
          <cell r="B8805">
            <v>1</v>
          </cell>
        </row>
        <row r="8806">
          <cell r="B8806">
            <v>6</v>
          </cell>
        </row>
        <row r="8807">
          <cell r="B8807">
            <v>1</v>
          </cell>
        </row>
        <row r="8808">
          <cell r="B8808">
            <v>6</v>
          </cell>
        </row>
        <row r="8809">
          <cell r="B8809">
            <v>6</v>
          </cell>
        </row>
        <row r="8810">
          <cell r="B8810">
            <v>6</v>
          </cell>
        </row>
        <row r="8811">
          <cell r="B8811">
            <v>5</v>
          </cell>
        </row>
        <row r="8812">
          <cell r="B8812">
            <v>5</v>
          </cell>
        </row>
        <row r="8813">
          <cell r="B8813">
            <v>5</v>
          </cell>
        </row>
        <row r="8814">
          <cell r="B8814">
            <v>5</v>
          </cell>
        </row>
        <row r="8815">
          <cell r="B8815">
            <v>5</v>
          </cell>
        </row>
        <row r="8816">
          <cell r="B8816">
            <v>6</v>
          </cell>
        </row>
        <row r="8817">
          <cell r="B8817">
            <v>6</v>
          </cell>
        </row>
        <row r="8818">
          <cell r="B8818">
            <v>1</v>
          </cell>
        </row>
        <row r="8819">
          <cell r="B8819">
            <v>1</v>
          </cell>
        </row>
        <row r="8820">
          <cell r="B8820">
            <v>1</v>
          </cell>
        </row>
        <row r="8821">
          <cell r="B8821">
            <v>1</v>
          </cell>
        </row>
        <row r="8822">
          <cell r="B8822">
            <v>1</v>
          </cell>
        </row>
        <row r="8823">
          <cell r="B8823">
            <v>6</v>
          </cell>
        </row>
        <row r="8824">
          <cell r="B8824">
            <v>5</v>
          </cell>
        </row>
        <row r="8825">
          <cell r="B8825">
            <v>3</v>
          </cell>
        </row>
        <row r="8826">
          <cell r="B8826">
            <v>4</v>
          </cell>
        </row>
        <row r="8827">
          <cell r="B8827">
            <v>4</v>
          </cell>
        </row>
        <row r="8828">
          <cell r="B8828">
            <v>5</v>
          </cell>
        </row>
        <row r="8829">
          <cell r="B8829">
            <v>4</v>
          </cell>
        </row>
        <row r="8830">
          <cell r="B8830">
            <v>4</v>
          </cell>
        </row>
        <row r="8831">
          <cell r="B8831">
            <v>4</v>
          </cell>
        </row>
        <row r="8832">
          <cell r="B8832">
            <v>4</v>
          </cell>
        </row>
        <row r="8833">
          <cell r="B8833">
            <v>4</v>
          </cell>
        </row>
        <row r="8834">
          <cell r="B8834">
            <v>4</v>
          </cell>
        </row>
        <row r="8835">
          <cell r="B8835">
            <v>4</v>
          </cell>
        </row>
        <row r="8836">
          <cell r="B8836">
            <v>6</v>
          </cell>
        </row>
        <row r="8837">
          <cell r="B8837">
            <v>4</v>
          </cell>
        </row>
        <row r="8838">
          <cell r="B8838">
            <v>4</v>
          </cell>
        </row>
        <row r="8839">
          <cell r="B8839">
            <v>2</v>
          </cell>
        </row>
        <row r="8840">
          <cell r="B8840">
            <v>4</v>
          </cell>
        </row>
        <row r="8841">
          <cell r="B8841">
            <v>4</v>
          </cell>
        </row>
        <row r="8842">
          <cell r="B8842">
            <v>4</v>
          </cell>
        </row>
        <row r="8843">
          <cell r="B8843">
            <v>4</v>
          </cell>
        </row>
        <row r="8844">
          <cell r="B8844">
            <v>4</v>
          </cell>
        </row>
        <row r="8845">
          <cell r="B8845">
            <v>4</v>
          </cell>
        </row>
        <row r="8846">
          <cell r="B8846">
            <v>5</v>
          </cell>
        </row>
        <row r="8847">
          <cell r="B8847">
            <v>2</v>
          </cell>
        </row>
        <row r="8848">
          <cell r="B8848">
            <v>3</v>
          </cell>
        </row>
        <row r="8849">
          <cell r="B8849">
            <v>3</v>
          </cell>
        </row>
        <row r="8850">
          <cell r="B8850">
            <v>3</v>
          </cell>
        </row>
        <row r="8851">
          <cell r="B8851">
            <v>3</v>
          </cell>
        </row>
        <row r="8852">
          <cell r="B8852">
            <v>3</v>
          </cell>
        </row>
        <row r="8853">
          <cell r="B8853">
            <v>3</v>
          </cell>
        </row>
        <row r="8854">
          <cell r="B8854">
            <v>3</v>
          </cell>
        </row>
        <row r="8855">
          <cell r="B8855">
            <v>3</v>
          </cell>
        </row>
        <row r="8856">
          <cell r="B8856">
            <v>3</v>
          </cell>
        </row>
        <row r="8857">
          <cell r="B8857">
            <v>3</v>
          </cell>
        </row>
        <row r="8858">
          <cell r="B8858">
            <v>4</v>
          </cell>
        </row>
        <row r="8859">
          <cell r="B8859">
            <v>4</v>
          </cell>
        </row>
        <row r="8860">
          <cell r="B8860">
            <v>4</v>
          </cell>
        </row>
        <row r="8861">
          <cell r="B8861">
            <v>4</v>
          </cell>
        </row>
        <row r="8862">
          <cell r="B8862">
            <v>4</v>
          </cell>
        </row>
        <row r="8863">
          <cell r="B8863">
            <v>2</v>
          </cell>
        </row>
        <row r="8864">
          <cell r="B8864">
            <v>2</v>
          </cell>
        </row>
        <row r="8865">
          <cell r="B8865">
            <v>2</v>
          </cell>
        </row>
        <row r="8866">
          <cell r="B8866">
            <v>2</v>
          </cell>
        </row>
        <row r="8867">
          <cell r="B8867">
            <v>2</v>
          </cell>
        </row>
        <row r="8868">
          <cell r="B8868">
            <v>4</v>
          </cell>
        </row>
        <row r="8869">
          <cell r="B8869">
            <v>5</v>
          </cell>
        </row>
        <row r="8870">
          <cell r="B8870">
            <v>3</v>
          </cell>
        </row>
        <row r="8871">
          <cell r="B8871">
            <v>3</v>
          </cell>
        </row>
        <row r="8872">
          <cell r="B8872">
            <v>4</v>
          </cell>
        </row>
        <row r="8873">
          <cell r="B8873">
            <v>3</v>
          </cell>
        </row>
        <row r="8874">
          <cell r="B8874">
            <v>4</v>
          </cell>
        </row>
        <row r="8875">
          <cell r="B8875">
            <v>3</v>
          </cell>
        </row>
        <row r="8876">
          <cell r="B8876">
            <v>2</v>
          </cell>
        </row>
        <row r="8877">
          <cell r="B8877">
            <v>2</v>
          </cell>
        </row>
        <row r="8878">
          <cell r="B8878">
            <v>2</v>
          </cell>
        </row>
        <row r="8879">
          <cell r="B8879">
            <v>2</v>
          </cell>
        </row>
        <row r="8880">
          <cell r="B8880">
            <v>2</v>
          </cell>
        </row>
        <row r="8881">
          <cell r="B8881">
            <v>2</v>
          </cell>
        </row>
        <row r="8882">
          <cell r="B8882">
            <v>3</v>
          </cell>
        </row>
        <row r="8883">
          <cell r="B8883">
            <v>6</v>
          </cell>
        </row>
        <row r="8884">
          <cell r="B8884">
            <v>3</v>
          </cell>
        </row>
        <row r="8885">
          <cell r="B8885">
            <v>1</v>
          </cell>
        </row>
        <row r="8886">
          <cell r="B8886">
            <v>1</v>
          </cell>
        </row>
        <row r="8887">
          <cell r="B8887">
            <v>1</v>
          </cell>
        </row>
        <row r="8888">
          <cell r="B8888">
            <v>1</v>
          </cell>
        </row>
        <row r="8889">
          <cell r="B8889">
            <v>1</v>
          </cell>
        </row>
        <row r="8890">
          <cell r="B8890">
            <v>3</v>
          </cell>
        </row>
        <row r="8891">
          <cell r="B8891">
            <v>3</v>
          </cell>
        </row>
        <row r="8892">
          <cell r="B8892">
            <v>3</v>
          </cell>
        </row>
        <row r="8893">
          <cell r="B8893">
            <v>3</v>
          </cell>
        </row>
        <row r="8894">
          <cell r="B8894">
            <v>3</v>
          </cell>
        </row>
        <row r="8895">
          <cell r="B8895">
            <v>2</v>
          </cell>
        </row>
        <row r="8896">
          <cell r="B8896">
            <v>2</v>
          </cell>
        </row>
        <row r="8897">
          <cell r="B8897">
            <v>2</v>
          </cell>
        </row>
        <row r="8898">
          <cell r="B8898">
            <v>2</v>
          </cell>
        </row>
        <row r="8899">
          <cell r="B8899">
            <v>2</v>
          </cell>
        </row>
        <row r="8900">
          <cell r="B8900">
            <v>6</v>
          </cell>
        </row>
        <row r="8901">
          <cell r="B8901">
            <v>1</v>
          </cell>
        </row>
        <row r="8902">
          <cell r="B8902">
            <v>1</v>
          </cell>
        </row>
        <row r="8903">
          <cell r="B8903">
            <v>1</v>
          </cell>
        </row>
        <row r="8904">
          <cell r="B8904">
            <v>1</v>
          </cell>
        </row>
        <row r="8905">
          <cell r="B8905">
            <v>1</v>
          </cell>
        </row>
        <row r="8906">
          <cell r="B8906">
            <v>5</v>
          </cell>
        </row>
        <row r="8907">
          <cell r="B8907">
            <v>1</v>
          </cell>
        </row>
        <row r="8908">
          <cell r="B8908">
            <v>2</v>
          </cell>
        </row>
        <row r="8909">
          <cell r="B8909">
            <v>1</v>
          </cell>
        </row>
        <row r="8910">
          <cell r="B8910">
            <v>2</v>
          </cell>
        </row>
        <row r="8911">
          <cell r="B8911">
            <v>1</v>
          </cell>
        </row>
        <row r="8912">
          <cell r="B8912">
            <v>2</v>
          </cell>
        </row>
        <row r="8913">
          <cell r="B8913">
            <v>5</v>
          </cell>
        </row>
        <row r="8914">
          <cell r="B8914">
            <v>5</v>
          </cell>
        </row>
        <row r="8915">
          <cell r="B8915">
            <v>5</v>
          </cell>
        </row>
        <row r="8916">
          <cell r="B8916">
            <v>5</v>
          </cell>
        </row>
        <row r="8917">
          <cell r="B8917">
            <v>5</v>
          </cell>
        </row>
        <row r="8918">
          <cell r="B8918">
            <v>2</v>
          </cell>
        </row>
        <row r="8919">
          <cell r="B8919">
            <v>4</v>
          </cell>
        </row>
        <row r="8920">
          <cell r="B8920">
            <v>4</v>
          </cell>
        </row>
        <row r="8921">
          <cell r="B8921">
            <v>4</v>
          </cell>
        </row>
        <row r="8922">
          <cell r="B8922">
            <v>4</v>
          </cell>
        </row>
        <row r="8923">
          <cell r="B8923">
            <v>4</v>
          </cell>
        </row>
        <row r="8924">
          <cell r="B8924">
            <v>4</v>
          </cell>
        </row>
        <row r="8925">
          <cell r="B8925">
            <v>4</v>
          </cell>
        </row>
        <row r="8926">
          <cell r="B8926">
            <v>4</v>
          </cell>
        </row>
        <row r="8927">
          <cell r="B8927">
            <v>4</v>
          </cell>
        </row>
        <row r="8928">
          <cell r="B8928">
            <v>4</v>
          </cell>
        </row>
        <row r="8929">
          <cell r="B8929">
            <v>4</v>
          </cell>
        </row>
        <row r="8930">
          <cell r="B8930">
            <v>3</v>
          </cell>
        </row>
        <row r="8931">
          <cell r="B8931">
            <v>3</v>
          </cell>
        </row>
        <row r="8932">
          <cell r="B8932">
            <v>3</v>
          </cell>
        </row>
        <row r="8933">
          <cell r="B8933">
            <v>3</v>
          </cell>
        </row>
        <row r="8934">
          <cell r="B8934">
            <v>3</v>
          </cell>
        </row>
        <row r="8935">
          <cell r="B8935">
            <v>3</v>
          </cell>
        </row>
        <row r="8936">
          <cell r="B8936">
            <v>4</v>
          </cell>
        </row>
        <row r="8937">
          <cell r="B8937">
            <v>4</v>
          </cell>
        </row>
        <row r="8938">
          <cell r="B8938">
            <v>1</v>
          </cell>
        </row>
        <row r="8939">
          <cell r="B8939">
            <v>1</v>
          </cell>
        </row>
        <row r="8940">
          <cell r="B8940">
            <v>1</v>
          </cell>
        </row>
        <row r="8941">
          <cell r="B8941">
            <v>1</v>
          </cell>
        </row>
        <row r="8942">
          <cell r="B8942">
            <v>1</v>
          </cell>
        </row>
        <row r="8943">
          <cell r="B8943">
            <v>1</v>
          </cell>
        </row>
        <row r="8944">
          <cell r="B8944">
            <v>1</v>
          </cell>
        </row>
        <row r="8945">
          <cell r="B8945">
            <v>1</v>
          </cell>
        </row>
        <row r="8946">
          <cell r="B8946">
            <v>1</v>
          </cell>
        </row>
        <row r="8947">
          <cell r="B8947">
            <v>1</v>
          </cell>
        </row>
        <row r="8948">
          <cell r="B8948">
            <v>5</v>
          </cell>
        </row>
        <row r="8949">
          <cell r="B8949">
            <v>5</v>
          </cell>
        </row>
        <row r="8950">
          <cell r="B8950">
            <v>5</v>
          </cell>
        </row>
        <row r="8951">
          <cell r="B8951">
            <v>4</v>
          </cell>
        </row>
        <row r="8952">
          <cell r="B8952">
            <v>5</v>
          </cell>
        </row>
        <row r="8953">
          <cell r="B8953">
            <v>5</v>
          </cell>
        </row>
        <row r="8954">
          <cell r="B8954">
            <v>4</v>
          </cell>
        </row>
        <row r="8955">
          <cell r="B8955">
            <v>4</v>
          </cell>
        </row>
        <row r="8956">
          <cell r="B8956">
            <v>4</v>
          </cell>
        </row>
        <row r="8957">
          <cell r="B8957">
            <v>5</v>
          </cell>
        </row>
        <row r="8958">
          <cell r="B8958">
            <v>5</v>
          </cell>
        </row>
        <row r="8959">
          <cell r="B8959">
            <v>5</v>
          </cell>
        </row>
        <row r="8960">
          <cell r="B8960">
            <v>5</v>
          </cell>
        </row>
        <row r="8961">
          <cell r="B8961">
            <v>5</v>
          </cell>
        </row>
        <row r="8962">
          <cell r="B8962">
            <v>2</v>
          </cell>
        </row>
        <row r="8963">
          <cell r="B8963">
            <v>2</v>
          </cell>
        </row>
        <row r="8964">
          <cell r="B8964">
            <v>2</v>
          </cell>
        </row>
        <row r="8965">
          <cell r="B8965">
            <v>2</v>
          </cell>
        </row>
        <row r="8966">
          <cell r="B8966">
            <v>2</v>
          </cell>
        </row>
        <row r="8967">
          <cell r="B8967">
            <v>3</v>
          </cell>
        </row>
        <row r="8968">
          <cell r="B8968">
            <v>3</v>
          </cell>
        </row>
        <row r="8969">
          <cell r="B8969">
            <v>1</v>
          </cell>
        </row>
        <row r="8970">
          <cell r="B8970">
            <v>1</v>
          </cell>
        </row>
        <row r="8971">
          <cell r="B8971">
            <v>1</v>
          </cell>
        </row>
        <row r="8972">
          <cell r="B8972">
            <v>1</v>
          </cell>
        </row>
        <row r="8973">
          <cell r="B8973">
            <v>1</v>
          </cell>
        </row>
        <row r="8974">
          <cell r="B8974">
            <v>2</v>
          </cell>
        </row>
        <row r="8975">
          <cell r="B8975">
            <v>5</v>
          </cell>
        </row>
        <row r="8976">
          <cell r="B8976">
            <v>5</v>
          </cell>
        </row>
        <row r="8977">
          <cell r="B8977">
            <v>5</v>
          </cell>
        </row>
        <row r="8978">
          <cell r="B8978">
            <v>5</v>
          </cell>
        </row>
        <row r="8979">
          <cell r="B8979">
            <v>5</v>
          </cell>
        </row>
        <row r="8980">
          <cell r="B8980">
            <v>1</v>
          </cell>
        </row>
        <row r="8981">
          <cell r="B8981">
            <v>1</v>
          </cell>
        </row>
        <row r="8982">
          <cell r="B8982">
            <v>1</v>
          </cell>
        </row>
        <row r="8983">
          <cell r="B8983">
            <v>1</v>
          </cell>
        </row>
        <row r="8984">
          <cell r="B8984">
            <v>1</v>
          </cell>
        </row>
        <row r="8985">
          <cell r="B8985">
            <v>5</v>
          </cell>
        </row>
        <row r="8986">
          <cell r="B8986">
            <v>1</v>
          </cell>
        </row>
        <row r="8987">
          <cell r="B8987">
            <v>3</v>
          </cell>
        </row>
        <row r="8988">
          <cell r="B8988">
            <v>5</v>
          </cell>
        </row>
        <row r="8989">
          <cell r="B8989">
            <v>5</v>
          </cell>
        </row>
        <row r="8990">
          <cell r="B8990">
            <v>5</v>
          </cell>
        </row>
        <row r="8991">
          <cell r="B8991">
            <v>5</v>
          </cell>
        </row>
        <row r="8992">
          <cell r="B8992">
            <v>5</v>
          </cell>
        </row>
        <row r="8993">
          <cell r="B8993">
            <v>5</v>
          </cell>
        </row>
        <row r="8994">
          <cell r="B8994">
            <v>1</v>
          </cell>
        </row>
        <row r="8995">
          <cell r="B8995">
            <v>2</v>
          </cell>
        </row>
        <row r="8996">
          <cell r="B8996">
            <v>2</v>
          </cell>
        </row>
        <row r="8997">
          <cell r="B8997">
            <v>2</v>
          </cell>
        </row>
        <row r="8998">
          <cell r="B8998">
            <v>4</v>
          </cell>
        </row>
        <row r="8999">
          <cell r="B8999">
            <v>4</v>
          </cell>
        </row>
        <row r="9000">
          <cell r="B9000">
            <v>4</v>
          </cell>
        </row>
        <row r="9001">
          <cell r="B9001">
            <v>4</v>
          </cell>
        </row>
        <row r="9002">
          <cell r="B9002">
            <v>4</v>
          </cell>
        </row>
        <row r="9003">
          <cell r="B9003">
            <v>2</v>
          </cell>
        </row>
        <row r="9004">
          <cell r="B9004">
            <v>4</v>
          </cell>
        </row>
        <row r="9005">
          <cell r="B9005">
            <v>2</v>
          </cell>
        </row>
        <row r="9006">
          <cell r="B9006">
            <v>2</v>
          </cell>
        </row>
        <row r="9007">
          <cell r="B9007">
            <v>2</v>
          </cell>
        </row>
        <row r="9008">
          <cell r="B9008">
            <v>2</v>
          </cell>
        </row>
        <row r="9009">
          <cell r="B9009">
            <v>1</v>
          </cell>
        </row>
        <row r="9010">
          <cell r="B9010">
            <v>1</v>
          </cell>
        </row>
        <row r="9011">
          <cell r="B9011">
            <v>1</v>
          </cell>
        </row>
        <row r="9012">
          <cell r="B9012">
            <v>1</v>
          </cell>
        </row>
        <row r="9013">
          <cell r="B9013">
            <v>1</v>
          </cell>
        </row>
        <row r="9014">
          <cell r="B9014">
            <v>1</v>
          </cell>
        </row>
        <row r="9015">
          <cell r="B9015">
            <v>1</v>
          </cell>
        </row>
        <row r="9016">
          <cell r="B9016">
            <v>1</v>
          </cell>
        </row>
        <row r="9017">
          <cell r="B9017">
            <v>3</v>
          </cell>
        </row>
        <row r="9018">
          <cell r="B9018">
            <v>2</v>
          </cell>
        </row>
        <row r="9019">
          <cell r="B9019">
            <v>1</v>
          </cell>
        </row>
        <row r="9020">
          <cell r="B9020">
            <v>1</v>
          </cell>
        </row>
        <row r="9021">
          <cell r="B9021">
            <v>2</v>
          </cell>
        </row>
        <row r="9022">
          <cell r="B9022">
            <v>3</v>
          </cell>
        </row>
        <row r="9023">
          <cell r="B9023">
            <v>3</v>
          </cell>
        </row>
        <row r="9024">
          <cell r="B9024">
            <v>3</v>
          </cell>
        </row>
        <row r="9025">
          <cell r="B9025">
            <v>3</v>
          </cell>
        </row>
        <row r="9026">
          <cell r="B9026">
            <v>3</v>
          </cell>
        </row>
        <row r="9027">
          <cell r="B9027">
            <v>2</v>
          </cell>
        </row>
        <row r="9028">
          <cell r="B9028">
            <v>2</v>
          </cell>
        </row>
        <row r="9029">
          <cell r="B9029">
            <v>2</v>
          </cell>
        </row>
        <row r="9030">
          <cell r="B9030">
            <v>2</v>
          </cell>
        </row>
        <row r="9031">
          <cell r="B9031">
            <v>2</v>
          </cell>
        </row>
        <row r="9032">
          <cell r="B9032">
            <v>4</v>
          </cell>
        </row>
        <row r="9033">
          <cell r="B9033">
            <v>3</v>
          </cell>
        </row>
        <row r="9034">
          <cell r="B9034">
            <v>3</v>
          </cell>
        </row>
        <row r="9035">
          <cell r="B9035">
            <v>3</v>
          </cell>
        </row>
        <row r="9036">
          <cell r="B9036">
            <v>3</v>
          </cell>
        </row>
        <row r="9037">
          <cell r="B9037">
            <v>3</v>
          </cell>
        </row>
        <row r="9038">
          <cell r="B9038">
            <v>4</v>
          </cell>
        </row>
        <row r="9039">
          <cell r="B9039">
            <v>2</v>
          </cell>
        </row>
        <row r="9040">
          <cell r="B9040">
            <v>2</v>
          </cell>
        </row>
        <row r="9041">
          <cell r="B9041">
            <v>2</v>
          </cell>
        </row>
        <row r="9042">
          <cell r="B9042">
            <v>2</v>
          </cell>
        </row>
        <row r="9043">
          <cell r="B9043">
            <v>2</v>
          </cell>
        </row>
        <row r="9044">
          <cell r="B9044">
            <v>3</v>
          </cell>
        </row>
        <row r="9045">
          <cell r="B9045">
            <v>4</v>
          </cell>
        </row>
        <row r="9046">
          <cell r="B9046">
            <v>3</v>
          </cell>
        </row>
        <row r="9047">
          <cell r="B9047">
            <v>2</v>
          </cell>
        </row>
        <row r="9048">
          <cell r="B9048">
            <v>4</v>
          </cell>
        </row>
        <row r="9049">
          <cell r="B9049">
            <v>2</v>
          </cell>
        </row>
        <row r="9050">
          <cell r="B9050">
            <v>2</v>
          </cell>
        </row>
        <row r="9051">
          <cell r="B9051">
            <v>3</v>
          </cell>
        </row>
        <row r="9052">
          <cell r="B9052">
            <v>4</v>
          </cell>
        </row>
        <row r="9053">
          <cell r="B9053">
            <v>4</v>
          </cell>
        </row>
        <row r="9054">
          <cell r="B9054">
            <v>3</v>
          </cell>
        </row>
        <row r="9055">
          <cell r="B9055">
            <v>3</v>
          </cell>
        </row>
        <row r="9056">
          <cell r="B9056">
            <v>2</v>
          </cell>
        </row>
        <row r="9057">
          <cell r="B9057">
            <v>4</v>
          </cell>
        </row>
        <row r="9058">
          <cell r="B9058">
            <v>2</v>
          </cell>
        </row>
        <row r="9059">
          <cell r="B9059">
            <v>1</v>
          </cell>
        </row>
        <row r="9060">
          <cell r="B9060">
            <v>1</v>
          </cell>
        </row>
        <row r="9061">
          <cell r="B9061">
            <v>1</v>
          </cell>
        </row>
        <row r="9062">
          <cell r="B9062">
            <v>1</v>
          </cell>
        </row>
        <row r="9063">
          <cell r="B9063">
            <v>1</v>
          </cell>
        </row>
        <row r="9064">
          <cell r="B9064">
            <v>4</v>
          </cell>
        </row>
        <row r="9065">
          <cell r="B9065">
            <v>4</v>
          </cell>
        </row>
        <row r="9066">
          <cell r="B9066">
            <v>4</v>
          </cell>
        </row>
        <row r="9067">
          <cell r="B9067">
            <v>4</v>
          </cell>
        </row>
        <row r="9068">
          <cell r="B9068">
            <v>4</v>
          </cell>
        </row>
        <row r="9069">
          <cell r="B9069">
            <v>4</v>
          </cell>
        </row>
        <row r="9070">
          <cell r="B9070">
            <v>4</v>
          </cell>
        </row>
        <row r="9071">
          <cell r="B9071">
            <v>4</v>
          </cell>
        </row>
        <row r="9072">
          <cell r="B9072">
            <v>2</v>
          </cell>
        </row>
        <row r="9073">
          <cell r="B9073">
            <v>2</v>
          </cell>
        </row>
        <row r="9074">
          <cell r="B9074">
            <v>2</v>
          </cell>
        </row>
        <row r="9075">
          <cell r="B9075">
            <v>2</v>
          </cell>
        </row>
        <row r="9076">
          <cell r="B9076">
            <v>2</v>
          </cell>
        </row>
        <row r="9077">
          <cell r="B9077">
            <v>5</v>
          </cell>
        </row>
        <row r="9078">
          <cell r="B9078">
            <v>1</v>
          </cell>
        </row>
        <row r="9079">
          <cell r="B9079">
            <v>1</v>
          </cell>
        </row>
        <row r="9080">
          <cell r="B9080">
            <v>1</v>
          </cell>
        </row>
        <row r="9081">
          <cell r="B9081">
            <v>1</v>
          </cell>
        </row>
        <row r="9082">
          <cell r="B9082">
            <v>1</v>
          </cell>
        </row>
        <row r="9083">
          <cell r="B9083">
            <v>2</v>
          </cell>
        </row>
        <row r="9084">
          <cell r="B9084">
            <v>1</v>
          </cell>
        </row>
        <row r="9085">
          <cell r="B9085">
            <v>2</v>
          </cell>
        </row>
        <row r="9086">
          <cell r="B9086">
            <v>1</v>
          </cell>
        </row>
        <row r="9087">
          <cell r="B9087">
            <v>3</v>
          </cell>
        </row>
        <row r="9088">
          <cell r="B9088">
            <v>5</v>
          </cell>
        </row>
        <row r="9089">
          <cell r="B9089">
            <v>4</v>
          </cell>
        </row>
        <row r="9090">
          <cell r="B9090">
            <v>4</v>
          </cell>
        </row>
        <row r="9091">
          <cell r="B9091">
            <v>1</v>
          </cell>
        </row>
        <row r="9092">
          <cell r="B9092">
            <v>3</v>
          </cell>
        </row>
        <row r="9093">
          <cell r="B9093">
            <v>3</v>
          </cell>
        </row>
        <row r="9094">
          <cell r="B9094">
            <v>3</v>
          </cell>
        </row>
        <row r="9095">
          <cell r="B9095">
            <v>3</v>
          </cell>
        </row>
        <row r="9096">
          <cell r="B9096">
            <v>3</v>
          </cell>
        </row>
        <row r="9097">
          <cell r="B9097">
            <v>4</v>
          </cell>
        </row>
        <row r="9098">
          <cell r="B9098">
            <v>4</v>
          </cell>
        </row>
        <row r="9099">
          <cell r="B9099">
            <v>4</v>
          </cell>
        </row>
        <row r="9100">
          <cell r="B9100">
            <v>4</v>
          </cell>
        </row>
        <row r="9101">
          <cell r="B9101">
            <v>4</v>
          </cell>
        </row>
        <row r="9102">
          <cell r="B9102">
            <v>4</v>
          </cell>
        </row>
        <row r="9103">
          <cell r="B9103">
            <v>6</v>
          </cell>
        </row>
        <row r="9104">
          <cell r="B9104">
            <v>6</v>
          </cell>
        </row>
        <row r="9105">
          <cell r="B9105">
            <v>6</v>
          </cell>
        </row>
        <row r="9106">
          <cell r="B9106">
            <v>6</v>
          </cell>
        </row>
        <row r="9107">
          <cell r="B9107">
            <v>6</v>
          </cell>
        </row>
        <row r="9108">
          <cell r="B9108">
            <v>1</v>
          </cell>
        </row>
        <row r="9109">
          <cell r="B9109">
            <v>1</v>
          </cell>
        </row>
        <row r="9110">
          <cell r="B9110">
            <v>1</v>
          </cell>
        </row>
        <row r="9111">
          <cell r="B9111">
            <v>1</v>
          </cell>
        </row>
        <row r="9112">
          <cell r="B9112">
            <v>1</v>
          </cell>
        </row>
        <row r="9113">
          <cell r="B9113">
            <v>6</v>
          </cell>
        </row>
        <row r="9114">
          <cell r="B9114">
            <v>1</v>
          </cell>
        </row>
        <row r="9115">
          <cell r="B9115">
            <v>1</v>
          </cell>
        </row>
        <row r="9116">
          <cell r="B9116">
            <v>1</v>
          </cell>
        </row>
        <row r="9117">
          <cell r="B9117">
            <v>1</v>
          </cell>
        </row>
        <row r="9118">
          <cell r="B9118">
            <v>1</v>
          </cell>
        </row>
        <row r="9119">
          <cell r="B9119">
            <v>2</v>
          </cell>
        </row>
        <row r="9120">
          <cell r="B9120">
            <v>2</v>
          </cell>
        </row>
        <row r="9121">
          <cell r="B9121">
            <v>2</v>
          </cell>
        </row>
        <row r="9122">
          <cell r="B9122">
            <v>2</v>
          </cell>
        </row>
        <row r="9123">
          <cell r="B9123">
            <v>2</v>
          </cell>
        </row>
        <row r="9124">
          <cell r="B9124">
            <v>2</v>
          </cell>
        </row>
        <row r="9125">
          <cell r="B9125">
            <v>5</v>
          </cell>
        </row>
        <row r="9126">
          <cell r="B9126">
            <v>5</v>
          </cell>
        </row>
        <row r="9127">
          <cell r="B9127">
            <v>5</v>
          </cell>
        </row>
        <row r="9128">
          <cell r="B9128">
            <v>5</v>
          </cell>
        </row>
        <row r="9129">
          <cell r="B9129">
            <v>5</v>
          </cell>
        </row>
        <row r="9130">
          <cell r="B9130">
            <v>2</v>
          </cell>
        </row>
        <row r="9131">
          <cell r="B9131">
            <v>5</v>
          </cell>
        </row>
        <row r="9132">
          <cell r="B9132">
            <v>3</v>
          </cell>
        </row>
        <row r="9133">
          <cell r="B9133">
            <v>4</v>
          </cell>
        </row>
        <row r="9134">
          <cell r="B9134">
            <v>4</v>
          </cell>
        </row>
        <row r="9135">
          <cell r="B9135">
            <v>5</v>
          </cell>
        </row>
        <row r="9136">
          <cell r="B9136">
            <v>6</v>
          </cell>
        </row>
        <row r="9137">
          <cell r="B9137">
            <v>6</v>
          </cell>
        </row>
        <row r="9138">
          <cell r="B9138">
            <v>6</v>
          </cell>
        </row>
        <row r="9139">
          <cell r="B9139">
            <v>6</v>
          </cell>
        </row>
        <row r="9140">
          <cell r="B9140">
            <v>6</v>
          </cell>
        </row>
        <row r="9141">
          <cell r="B9141">
            <v>5</v>
          </cell>
        </row>
        <row r="9142">
          <cell r="B9142">
            <v>3</v>
          </cell>
        </row>
        <row r="9143">
          <cell r="B9143">
            <v>3</v>
          </cell>
        </row>
        <row r="9144">
          <cell r="B9144">
            <v>3</v>
          </cell>
        </row>
        <row r="9145">
          <cell r="B9145">
            <v>3</v>
          </cell>
        </row>
        <row r="9146">
          <cell r="B9146">
            <v>3</v>
          </cell>
        </row>
        <row r="9147">
          <cell r="B9147">
            <v>1</v>
          </cell>
        </row>
        <row r="9148">
          <cell r="B9148">
            <v>1</v>
          </cell>
        </row>
        <row r="9149">
          <cell r="B9149">
            <v>1</v>
          </cell>
        </row>
        <row r="9150">
          <cell r="B9150">
            <v>1</v>
          </cell>
        </row>
        <row r="9151">
          <cell r="B9151">
            <v>1</v>
          </cell>
        </row>
        <row r="9152">
          <cell r="B9152">
            <v>2</v>
          </cell>
        </row>
        <row r="9153">
          <cell r="B9153">
            <v>2</v>
          </cell>
        </row>
        <row r="9154">
          <cell r="B9154">
            <v>2</v>
          </cell>
        </row>
        <row r="9155">
          <cell r="B9155">
            <v>2</v>
          </cell>
        </row>
        <row r="9156">
          <cell r="B9156">
            <v>2</v>
          </cell>
        </row>
        <row r="9157">
          <cell r="B9157">
            <v>4</v>
          </cell>
        </row>
        <row r="9158">
          <cell r="B9158">
            <v>3</v>
          </cell>
        </row>
        <row r="9159">
          <cell r="B9159">
            <v>3</v>
          </cell>
        </row>
        <row r="9160">
          <cell r="B9160">
            <v>3</v>
          </cell>
        </row>
        <row r="9161">
          <cell r="B9161">
            <v>3</v>
          </cell>
        </row>
        <row r="9162">
          <cell r="B9162">
            <v>3</v>
          </cell>
        </row>
        <row r="9163">
          <cell r="B9163">
            <v>6</v>
          </cell>
        </row>
        <row r="9164">
          <cell r="B9164">
            <v>1</v>
          </cell>
        </row>
        <row r="9165">
          <cell r="B9165">
            <v>1</v>
          </cell>
        </row>
        <row r="9166">
          <cell r="B9166">
            <v>1</v>
          </cell>
        </row>
        <row r="9167">
          <cell r="B9167">
            <v>1</v>
          </cell>
        </row>
        <row r="9168">
          <cell r="B9168">
            <v>1</v>
          </cell>
        </row>
        <row r="9169">
          <cell r="B9169">
            <v>3</v>
          </cell>
        </row>
        <row r="9170">
          <cell r="B9170">
            <v>2</v>
          </cell>
        </row>
        <row r="9171">
          <cell r="B9171">
            <v>2</v>
          </cell>
        </row>
        <row r="9172">
          <cell r="B9172">
            <v>2</v>
          </cell>
        </row>
        <row r="9173">
          <cell r="B9173">
            <v>2</v>
          </cell>
        </row>
        <row r="9174">
          <cell r="B9174">
            <v>2</v>
          </cell>
        </row>
        <row r="9175">
          <cell r="B9175">
            <v>3</v>
          </cell>
        </row>
        <row r="9176">
          <cell r="B9176">
            <v>3</v>
          </cell>
        </row>
        <row r="9177">
          <cell r="B9177">
            <v>3</v>
          </cell>
        </row>
        <row r="9178">
          <cell r="B9178">
            <v>3</v>
          </cell>
        </row>
        <row r="9179">
          <cell r="B9179">
            <v>3</v>
          </cell>
        </row>
        <row r="9180">
          <cell r="B9180">
            <v>2</v>
          </cell>
        </row>
        <row r="9181">
          <cell r="B9181">
            <v>5</v>
          </cell>
        </row>
        <row r="9182">
          <cell r="B9182">
            <v>5</v>
          </cell>
        </row>
        <row r="9183">
          <cell r="B9183">
            <v>5</v>
          </cell>
        </row>
        <row r="9184">
          <cell r="B9184">
            <v>5</v>
          </cell>
        </row>
        <row r="9185">
          <cell r="B9185">
            <v>5</v>
          </cell>
        </row>
        <row r="9186">
          <cell r="B9186">
            <v>5</v>
          </cell>
        </row>
        <row r="9187">
          <cell r="B9187">
            <v>2</v>
          </cell>
        </row>
        <row r="9188">
          <cell r="B9188">
            <v>3</v>
          </cell>
        </row>
        <row r="9189">
          <cell r="B9189">
            <v>3</v>
          </cell>
        </row>
        <row r="9190">
          <cell r="B9190">
            <v>3</v>
          </cell>
        </row>
        <row r="9191">
          <cell r="B9191">
            <v>3</v>
          </cell>
        </row>
        <row r="9192">
          <cell r="B9192">
            <v>3</v>
          </cell>
        </row>
        <row r="9193">
          <cell r="B9193">
            <v>2</v>
          </cell>
        </row>
        <row r="9194">
          <cell r="B9194">
            <v>2</v>
          </cell>
        </row>
        <row r="9195">
          <cell r="B9195">
            <v>4</v>
          </cell>
        </row>
        <row r="9196">
          <cell r="B9196">
            <v>6</v>
          </cell>
        </row>
        <row r="9197">
          <cell r="B9197">
            <v>5</v>
          </cell>
        </row>
        <row r="9198">
          <cell r="B9198">
            <v>5</v>
          </cell>
        </row>
        <row r="9199">
          <cell r="B9199">
            <v>5</v>
          </cell>
        </row>
        <row r="9200">
          <cell r="B9200">
            <v>5</v>
          </cell>
        </row>
        <row r="9201">
          <cell r="B9201">
            <v>5</v>
          </cell>
        </row>
        <row r="9202">
          <cell r="B9202">
            <v>4</v>
          </cell>
        </row>
        <row r="9203">
          <cell r="B9203">
            <v>4</v>
          </cell>
        </row>
        <row r="9204">
          <cell r="B9204">
            <v>4</v>
          </cell>
        </row>
        <row r="9205">
          <cell r="B9205">
            <v>4</v>
          </cell>
        </row>
        <row r="9206">
          <cell r="B9206">
            <v>4</v>
          </cell>
        </row>
        <row r="9207">
          <cell r="B9207">
            <v>3</v>
          </cell>
        </row>
        <row r="9208">
          <cell r="B9208">
            <v>6</v>
          </cell>
        </row>
        <row r="9209">
          <cell r="B9209">
            <v>5</v>
          </cell>
        </row>
        <row r="9210">
          <cell r="B9210">
            <v>4</v>
          </cell>
        </row>
        <row r="9211">
          <cell r="B9211">
            <v>4</v>
          </cell>
        </row>
        <row r="9212">
          <cell r="B9212">
            <v>2</v>
          </cell>
        </row>
        <row r="9213">
          <cell r="B9213">
            <v>5</v>
          </cell>
        </row>
        <row r="9214">
          <cell r="B9214">
            <v>5</v>
          </cell>
        </row>
        <row r="9215">
          <cell r="B9215">
            <v>1</v>
          </cell>
        </row>
        <row r="9216">
          <cell r="B9216">
            <v>6</v>
          </cell>
        </row>
        <row r="9217">
          <cell r="B9217">
            <v>5</v>
          </cell>
        </row>
        <row r="9218">
          <cell r="B9218">
            <v>5</v>
          </cell>
        </row>
        <row r="9219">
          <cell r="B9219">
            <v>6</v>
          </cell>
        </row>
        <row r="9220">
          <cell r="B9220">
            <v>2</v>
          </cell>
        </row>
        <row r="9221">
          <cell r="B9221">
            <v>5</v>
          </cell>
        </row>
        <row r="9222">
          <cell r="B9222">
            <v>1</v>
          </cell>
        </row>
        <row r="9223">
          <cell r="B9223">
            <v>1</v>
          </cell>
        </row>
        <row r="9224">
          <cell r="B9224">
            <v>1</v>
          </cell>
        </row>
        <row r="9225">
          <cell r="B9225">
            <v>1</v>
          </cell>
        </row>
        <row r="9226">
          <cell r="B9226">
            <v>1</v>
          </cell>
        </row>
        <row r="9227">
          <cell r="B9227">
            <v>5</v>
          </cell>
        </row>
        <row r="9228">
          <cell r="B9228">
            <v>5</v>
          </cell>
        </row>
        <row r="9229">
          <cell r="B9229">
            <v>5</v>
          </cell>
        </row>
        <row r="9230">
          <cell r="B9230">
            <v>5</v>
          </cell>
        </row>
        <row r="9231">
          <cell r="B9231">
            <v>5</v>
          </cell>
        </row>
        <row r="9232">
          <cell r="B9232">
            <v>5</v>
          </cell>
        </row>
        <row r="9233">
          <cell r="B9233">
            <v>5</v>
          </cell>
        </row>
        <row r="9234">
          <cell r="B9234">
            <v>5</v>
          </cell>
        </row>
        <row r="9235">
          <cell r="B9235">
            <v>1</v>
          </cell>
        </row>
        <row r="9236">
          <cell r="B9236">
            <v>1</v>
          </cell>
        </row>
        <row r="9237">
          <cell r="B9237">
            <v>1</v>
          </cell>
        </row>
        <row r="9238">
          <cell r="B9238">
            <v>4</v>
          </cell>
        </row>
        <row r="9239">
          <cell r="B9239">
            <v>1</v>
          </cell>
        </row>
        <row r="9240">
          <cell r="B9240">
            <v>1</v>
          </cell>
        </row>
        <row r="9241">
          <cell r="B9241">
            <v>5</v>
          </cell>
        </row>
        <row r="9242">
          <cell r="B9242">
            <v>5</v>
          </cell>
        </row>
        <row r="9243">
          <cell r="B9243">
            <v>2</v>
          </cell>
        </row>
        <row r="9244">
          <cell r="B9244">
            <v>5</v>
          </cell>
        </row>
        <row r="9245">
          <cell r="B9245">
            <v>5</v>
          </cell>
        </row>
        <row r="9246">
          <cell r="B9246">
            <v>5</v>
          </cell>
        </row>
        <row r="9247">
          <cell r="B9247">
            <v>5</v>
          </cell>
        </row>
        <row r="9248">
          <cell r="B9248">
            <v>5</v>
          </cell>
        </row>
        <row r="9249">
          <cell r="B9249">
            <v>2</v>
          </cell>
        </row>
        <row r="9250">
          <cell r="B9250">
            <v>5</v>
          </cell>
        </row>
        <row r="9251">
          <cell r="B9251">
            <v>4</v>
          </cell>
        </row>
        <row r="9252">
          <cell r="B9252">
            <v>1</v>
          </cell>
        </row>
        <row r="9253">
          <cell r="B9253">
            <v>1</v>
          </cell>
        </row>
        <row r="9254">
          <cell r="B9254">
            <v>1</v>
          </cell>
        </row>
        <row r="9255">
          <cell r="B9255">
            <v>1</v>
          </cell>
        </row>
        <row r="9256">
          <cell r="B9256">
            <v>1</v>
          </cell>
        </row>
        <row r="9257">
          <cell r="B9257">
            <v>2</v>
          </cell>
        </row>
        <row r="9258">
          <cell r="B9258">
            <v>6</v>
          </cell>
        </row>
        <row r="9259">
          <cell r="B9259">
            <v>5</v>
          </cell>
        </row>
        <row r="9260">
          <cell r="B9260">
            <v>3</v>
          </cell>
        </row>
        <row r="9261">
          <cell r="B9261">
            <v>3</v>
          </cell>
        </row>
        <row r="9262">
          <cell r="B9262">
            <v>1</v>
          </cell>
        </row>
        <row r="9263">
          <cell r="B9263">
            <v>2</v>
          </cell>
        </row>
        <row r="9264">
          <cell r="B9264">
            <v>2</v>
          </cell>
        </row>
        <row r="9265">
          <cell r="B9265">
            <v>2</v>
          </cell>
        </row>
        <row r="9266">
          <cell r="B9266">
            <v>2</v>
          </cell>
        </row>
        <row r="9267">
          <cell r="B9267">
            <v>2</v>
          </cell>
        </row>
        <row r="9268">
          <cell r="B9268">
            <v>2</v>
          </cell>
        </row>
        <row r="9269">
          <cell r="B9269">
            <v>2</v>
          </cell>
        </row>
        <row r="9270">
          <cell r="B9270">
            <v>5</v>
          </cell>
        </row>
        <row r="9271">
          <cell r="B9271">
            <v>5</v>
          </cell>
        </row>
        <row r="9272">
          <cell r="B9272">
            <v>5</v>
          </cell>
        </row>
        <row r="9273">
          <cell r="B9273">
            <v>5</v>
          </cell>
        </row>
        <row r="9274">
          <cell r="B9274">
            <v>5</v>
          </cell>
        </row>
        <row r="9275">
          <cell r="B9275">
            <v>2</v>
          </cell>
        </row>
        <row r="9276">
          <cell r="B9276">
            <v>5</v>
          </cell>
        </row>
        <row r="9277">
          <cell r="B9277">
            <v>3</v>
          </cell>
        </row>
        <row r="9278">
          <cell r="B9278">
            <v>3</v>
          </cell>
        </row>
        <row r="9279">
          <cell r="B9279">
            <v>3</v>
          </cell>
        </row>
        <row r="9280">
          <cell r="B9280">
            <v>3</v>
          </cell>
        </row>
        <row r="9281">
          <cell r="B9281">
            <v>3</v>
          </cell>
        </row>
        <row r="9282">
          <cell r="B9282">
            <v>4</v>
          </cell>
        </row>
        <row r="9283">
          <cell r="B9283">
            <v>4</v>
          </cell>
        </row>
        <row r="9284">
          <cell r="B9284">
            <v>4</v>
          </cell>
        </row>
        <row r="9285">
          <cell r="B9285">
            <v>4</v>
          </cell>
        </row>
        <row r="9286">
          <cell r="B9286">
            <v>4</v>
          </cell>
        </row>
        <row r="9287">
          <cell r="B9287">
            <v>6</v>
          </cell>
        </row>
        <row r="9288">
          <cell r="B9288">
            <v>6</v>
          </cell>
        </row>
        <row r="9289">
          <cell r="B9289">
            <v>5</v>
          </cell>
        </row>
        <row r="9290">
          <cell r="B9290">
            <v>1</v>
          </cell>
        </row>
        <row r="9291">
          <cell r="B9291">
            <v>1</v>
          </cell>
        </row>
        <row r="9292">
          <cell r="B9292">
            <v>5</v>
          </cell>
        </row>
        <row r="9293">
          <cell r="B9293">
            <v>1</v>
          </cell>
        </row>
        <row r="9294">
          <cell r="B9294">
            <v>6</v>
          </cell>
        </row>
        <row r="9295">
          <cell r="B9295">
            <v>1</v>
          </cell>
        </row>
        <row r="9296">
          <cell r="B9296">
            <v>1</v>
          </cell>
        </row>
        <row r="9297">
          <cell r="B9297">
            <v>6</v>
          </cell>
        </row>
        <row r="9298">
          <cell r="B9298">
            <v>2</v>
          </cell>
        </row>
        <row r="9299">
          <cell r="B9299">
            <v>2</v>
          </cell>
        </row>
        <row r="9300">
          <cell r="B9300">
            <v>2</v>
          </cell>
        </row>
        <row r="9301">
          <cell r="B9301">
            <v>2</v>
          </cell>
        </row>
        <row r="9302">
          <cell r="B9302">
            <v>2</v>
          </cell>
        </row>
        <row r="9303">
          <cell r="B9303">
            <v>1</v>
          </cell>
        </row>
        <row r="9304">
          <cell r="B9304">
            <v>2</v>
          </cell>
        </row>
        <row r="9305">
          <cell r="B9305">
            <v>2</v>
          </cell>
        </row>
        <row r="9306">
          <cell r="B9306">
            <v>2</v>
          </cell>
        </row>
        <row r="9307">
          <cell r="B9307">
            <v>2</v>
          </cell>
        </row>
        <row r="9308">
          <cell r="B9308">
            <v>2</v>
          </cell>
        </row>
        <row r="9309">
          <cell r="B9309">
            <v>3</v>
          </cell>
        </row>
        <row r="9310">
          <cell r="B9310">
            <v>3</v>
          </cell>
        </row>
        <row r="9311">
          <cell r="B9311">
            <v>3</v>
          </cell>
        </row>
        <row r="9312">
          <cell r="B9312">
            <v>3</v>
          </cell>
        </row>
        <row r="9313">
          <cell r="B9313">
            <v>3</v>
          </cell>
        </row>
        <row r="9314">
          <cell r="B9314">
            <v>2</v>
          </cell>
        </row>
        <row r="9315">
          <cell r="B9315">
            <v>2</v>
          </cell>
        </row>
        <row r="9316">
          <cell r="B9316">
            <v>2</v>
          </cell>
        </row>
        <row r="9317">
          <cell r="B9317">
            <v>2</v>
          </cell>
        </row>
        <row r="9318">
          <cell r="B9318">
            <v>2</v>
          </cell>
        </row>
        <row r="9319">
          <cell r="B9319">
            <v>2</v>
          </cell>
        </row>
        <row r="9320">
          <cell r="B9320">
            <v>5</v>
          </cell>
        </row>
        <row r="9321">
          <cell r="B9321">
            <v>5</v>
          </cell>
        </row>
        <row r="9322">
          <cell r="B9322">
            <v>5</v>
          </cell>
        </row>
        <row r="9323">
          <cell r="B9323">
            <v>5</v>
          </cell>
        </row>
        <row r="9324">
          <cell r="B9324">
            <v>6</v>
          </cell>
        </row>
        <row r="9325">
          <cell r="B9325">
            <v>5</v>
          </cell>
        </row>
        <row r="9326">
          <cell r="B9326">
            <v>6</v>
          </cell>
        </row>
        <row r="9327">
          <cell r="B9327">
            <v>5</v>
          </cell>
        </row>
        <row r="9328">
          <cell r="B9328">
            <v>2</v>
          </cell>
        </row>
        <row r="9329">
          <cell r="B9329">
            <v>2</v>
          </cell>
        </row>
        <row r="9330">
          <cell r="B9330">
            <v>3</v>
          </cell>
        </row>
        <row r="9331">
          <cell r="B9331">
            <v>2</v>
          </cell>
        </row>
        <row r="9332">
          <cell r="B9332">
            <v>2</v>
          </cell>
        </row>
        <row r="9333">
          <cell r="B9333">
            <v>2</v>
          </cell>
        </row>
        <row r="9334">
          <cell r="B9334">
            <v>4</v>
          </cell>
        </row>
        <row r="9335">
          <cell r="B9335">
            <v>2</v>
          </cell>
        </row>
        <row r="9336">
          <cell r="B9336">
            <v>2</v>
          </cell>
        </row>
        <row r="9337">
          <cell r="B9337">
            <v>2</v>
          </cell>
        </row>
        <row r="9338">
          <cell r="B9338">
            <v>2</v>
          </cell>
        </row>
        <row r="9339">
          <cell r="B9339">
            <v>2</v>
          </cell>
        </row>
        <row r="9340">
          <cell r="B9340">
            <v>1</v>
          </cell>
        </row>
        <row r="9341">
          <cell r="B9341">
            <v>1</v>
          </cell>
        </row>
        <row r="9342">
          <cell r="B9342">
            <v>1</v>
          </cell>
        </row>
        <row r="9343">
          <cell r="B9343">
            <v>1</v>
          </cell>
        </row>
        <row r="9344">
          <cell r="B9344">
            <v>1</v>
          </cell>
        </row>
        <row r="9345">
          <cell r="B9345">
            <v>1</v>
          </cell>
        </row>
        <row r="9346">
          <cell r="B9346">
            <v>1</v>
          </cell>
        </row>
        <row r="9347">
          <cell r="B9347">
            <v>1</v>
          </cell>
        </row>
        <row r="9348">
          <cell r="B9348">
            <v>1</v>
          </cell>
        </row>
        <row r="9349">
          <cell r="B9349">
            <v>1</v>
          </cell>
        </row>
        <row r="9350">
          <cell r="B9350">
            <v>6</v>
          </cell>
        </row>
        <row r="9351">
          <cell r="B9351">
            <v>6</v>
          </cell>
        </row>
        <row r="9352">
          <cell r="B9352">
            <v>6</v>
          </cell>
        </row>
        <row r="9353">
          <cell r="B9353">
            <v>6</v>
          </cell>
        </row>
        <row r="9354">
          <cell r="B9354">
            <v>6</v>
          </cell>
        </row>
        <row r="9355">
          <cell r="B9355">
            <v>4</v>
          </cell>
        </row>
        <row r="9356">
          <cell r="B9356">
            <v>6</v>
          </cell>
        </row>
        <row r="9357">
          <cell r="B9357">
            <v>6</v>
          </cell>
        </row>
        <row r="9358">
          <cell r="B9358">
            <v>6</v>
          </cell>
        </row>
        <row r="9359">
          <cell r="B9359">
            <v>6</v>
          </cell>
        </row>
        <row r="9360">
          <cell r="B9360">
            <v>2</v>
          </cell>
        </row>
        <row r="9361">
          <cell r="B9361">
            <v>2</v>
          </cell>
        </row>
        <row r="9362">
          <cell r="B9362">
            <v>2</v>
          </cell>
        </row>
        <row r="9363">
          <cell r="B9363">
            <v>2</v>
          </cell>
        </row>
        <row r="9364">
          <cell r="B9364">
            <v>2</v>
          </cell>
        </row>
        <row r="9365">
          <cell r="B9365">
            <v>6</v>
          </cell>
        </row>
        <row r="9366">
          <cell r="B9366">
            <v>5</v>
          </cell>
        </row>
        <row r="9367">
          <cell r="B9367">
            <v>5</v>
          </cell>
        </row>
        <row r="9368">
          <cell r="B9368">
            <v>5</v>
          </cell>
        </row>
        <row r="9369">
          <cell r="B9369">
            <v>5</v>
          </cell>
        </row>
        <row r="9370">
          <cell r="B9370">
            <v>5</v>
          </cell>
        </row>
        <row r="9371">
          <cell r="B9371">
            <v>4</v>
          </cell>
        </row>
        <row r="9372">
          <cell r="B9372">
            <v>4</v>
          </cell>
        </row>
        <row r="9373">
          <cell r="B9373">
            <v>4</v>
          </cell>
        </row>
        <row r="9374">
          <cell r="B9374">
            <v>4</v>
          </cell>
        </row>
        <row r="9375">
          <cell r="B9375">
            <v>4</v>
          </cell>
        </row>
        <row r="9376">
          <cell r="B9376">
            <v>2</v>
          </cell>
        </row>
        <row r="9377">
          <cell r="B9377">
            <v>6</v>
          </cell>
        </row>
        <row r="9378">
          <cell r="B9378">
            <v>4</v>
          </cell>
        </row>
        <row r="9379">
          <cell r="B9379">
            <v>4</v>
          </cell>
        </row>
        <row r="9380">
          <cell r="B9380">
            <v>2</v>
          </cell>
        </row>
        <row r="9381">
          <cell r="B9381">
            <v>2</v>
          </cell>
        </row>
        <row r="9382">
          <cell r="B9382">
            <v>2</v>
          </cell>
        </row>
        <row r="9383">
          <cell r="B9383">
            <v>2</v>
          </cell>
        </row>
        <row r="9384">
          <cell r="B9384">
            <v>2</v>
          </cell>
        </row>
        <row r="9385">
          <cell r="B9385">
            <v>3</v>
          </cell>
        </row>
        <row r="9386">
          <cell r="B9386">
            <v>3</v>
          </cell>
        </row>
        <row r="9387">
          <cell r="B9387">
            <v>6</v>
          </cell>
        </row>
        <row r="9388">
          <cell r="B9388">
            <v>2</v>
          </cell>
        </row>
        <row r="9389">
          <cell r="B9389">
            <v>5</v>
          </cell>
        </row>
        <row r="9390">
          <cell r="B9390">
            <v>1</v>
          </cell>
        </row>
        <row r="9391">
          <cell r="B9391">
            <v>1</v>
          </cell>
        </row>
        <row r="9392">
          <cell r="B9392">
            <v>1</v>
          </cell>
        </row>
        <row r="9393">
          <cell r="B9393">
            <v>1</v>
          </cell>
        </row>
        <row r="9394">
          <cell r="B9394">
            <v>1</v>
          </cell>
        </row>
        <row r="9395">
          <cell r="B9395">
            <v>1</v>
          </cell>
        </row>
        <row r="9396">
          <cell r="B9396">
            <v>1</v>
          </cell>
        </row>
        <row r="9397">
          <cell r="B9397">
            <v>1</v>
          </cell>
        </row>
        <row r="9398">
          <cell r="B9398">
            <v>1</v>
          </cell>
        </row>
        <row r="9399">
          <cell r="B9399">
            <v>1</v>
          </cell>
        </row>
        <row r="9400">
          <cell r="B9400">
            <v>5</v>
          </cell>
        </row>
        <row r="9401">
          <cell r="B9401">
            <v>5</v>
          </cell>
        </row>
        <row r="9402">
          <cell r="B9402">
            <v>5</v>
          </cell>
        </row>
        <row r="9403">
          <cell r="B9403">
            <v>5</v>
          </cell>
        </row>
        <row r="9404">
          <cell r="B9404">
            <v>5</v>
          </cell>
        </row>
        <row r="9405">
          <cell r="B9405">
            <v>4</v>
          </cell>
        </row>
        <row r="9406">
          <cell r="B9406">
            <v>5</v>
          </cell>
        </row>
        <row r="9407">
          <cell r="B9407">
            <v>6</v>
          </cell>
        </row>
        <row r="9408">
          <cell r="B9408">
            <v>2</v>
          </cell>
        </row>
        <row r="9409">
          <cell r="B9409">
            <v>2</v>
          </cell>
        </row>
        <row r="9410">
          <cell r="B9410">
            <v>2</v>
          </cell>
        </row>
        <row r="9411">
          <cell r="B9411">
            <v>2</v>
          </cell>
        </row>
        <row r="9412">
          <cell r="B9412">
            <v>6</v>
          </cell>
        </row>
        <row r="9413">
          <cell r="B9413">
            <v>2</v>
          </cell>
        </row>
        <row r="9414">
          <cell r="B9414">
            <v>1</v>
          </cell>
        </row>
        <row r="9415">
          <cell r="B9415">
            <v>1</v>
          </cell>
        </row>
        <row r="9416">
          <cell r="B9416">
            <v>1</v>
          </cell>
        </row>
        <row r="9417">
          <cell r="B9417">
            <v>1</v>
          </cell>
        </row>
        <row r="9418">
          <cell r="B9418">
            <v>1</v>
          </cell>
        </row>
        <row r="9419">
          <cell r="B9419">
            <v>4</v>
          </cell>
        </row>
        <row r="9420">
          <cell r="B9420">
            <v>4</v>
          </cell>
        </row>
        <row r="9421">
          <cell r="B9421">
            <v>4</v>
          </cell>
        </row>
        <row r="9422">
          <cell r="B9422">
            <v>4</v>
          </cell>
        </row>
        <row r="9423">
          <cell r="B9423">
            <v>4</v>
          </cell>
        </row>
        <row r="9424">
          <cell r="B9424">
            <v>2</v>
          </cell>
        </row>
        <row r="9425">
          <cell r="B9425">
            <v>5</v>
          </cell>
        </row>
        <row r="9426">
          <cell r="B9426">
            <v>2</v>
          </cell>
        </row>
        <row r="9427">
          <cell r="B9427">
            <v>2</v>
          </cell>
        </row>
        <row r="9428">
          <cell r="B9428">
            <v>2</v>
          </cell>
        </row>
        <row r="9429">
          <cell r="B9429">
            <v>2</v>
          </cell>
        </row>
        <row r="9430">
          <cell r="B9430">
            <v>2</v>
          </cell>
        </row>
        <row r="9431">
          <cell r="B9431">
            <v>4</v>
          </cell>
        </row>
        <row r="9432">
          <cell r="B9432">
            <v>2</v>
          </cell>
        </row>
        <row r="9433">
          <cell r="B9433">
            <v>2</v>
          </cell>
        </row>
        <row r="9434">
          <cell r="B9434">
            <v>2</v>
          </cell>
        </row>
        <row r="9435">
          <cell r="B9435">
            <v>3</v>
          </cell>
        </row>
        <row r="9436">
          <cell r="B9436">
            <v>3</v>
          </cell>
        </row>
        <row r="9437">
          <cell r="B9437">
            <v>3</v>
          </cell>
        </row>
        <row r="9438">
          <cell r="B9438">
            <v>3</v>
          </cell>
        </row>
        <row r="9439">
          <cell r="B9439">
            <v>3</v>
          </cell>
        </row>
        <row r="9440">
          <cell r="B9440">
            <v>2</v>
          </cell>
        </row>
        <row r="9441">
          <cell r="B9441">
            <v>2</v>
          </cell>
        </row>
        <row r="9442">
          <cell r="B9442">
            <v>6</v>
          </cell>
        </row>
        <row r="9443">
          <cell r="B9443">
            <v>6</v>
          </cell>
        </row>
        <row r="9444">
          <cell r="B9444">
            <v>6</v>
          </cell>
        </row>
        <row r="9445">
          <cell r="B9445">
            <v>6</v>
          </cell>
        </row>
        <row r="9446">
          <cell r="B9446">
            <v>6</v>
          </cell>
        </row>
        <row r="9447">
          <cell r="B9447">
            <v>4</v>
          </cell>
        </row>
        <row r="9448">
          <cell r="B9448">
            <v>3</v>
          </cell>
        </row>
        <row r="9449">
          <cell r="B9449">
            <v>1</v>
          </cell>
        </row>
        <row r="9450">
          <cell r="B9450">
            <v>1</v>
          </cell>
        </row>
        <row r="9451">
          <cell r="B9451">
            <v>1</v>
          </cell>
        </row>
        <row r="9452">
          <cell r="B9452">
            <v>1</v>
          </cell>
        </row>
        <row r="9453">
          <cell r="B9453">
            <v>1</v>
          </cell>
        </row>
        <row r="9454">
          <cell r="B9454">
            <v>2</v>
          </cell>
        </row>
        <row r="9455">
          <cell r="B9455">
            <v>6</v>
          </cell>
        </row>
        <row r="9456">
          <cell r="B9456">
            <v>2</v>
          </cell>
        </row>
        <row r="9457">
          <cell r="B9457">
            <v>2</v>
          </cell>
        </row>
        <row r="9458">
          <cell r="B9458">
            <v>2</v>
          </cell>
        </row>
        <row r="9459">
          <cell r="B9459">
            <v>5</v>
          </cell>
        </row>
        <row r="9460">
          <cell r="B9460">
            <v>2</v>
          </cell>
        </row>
        <row r="9461">
          <cell r="B9461">
            <v>2</v>
          </cell>
        </row>
        <row r="9462">
          <cell r="B9462">
            <v>2</v>
          </cell>
        </row>
        <row r="9463">
          <cell r="B9463">
            <v>2</v>
          </cell>
        </row>
        <row r="9464">
          <cell r="B9464">
            <v>2</v>
          </cell>
        </row>
        <row r="9465">
          <cell r="B9465">
            <v>4</v>
          </cell>
        </row>
        <row r="9466">
          <cell r="B9466">
            <v>4</v>
          </cell>
        </row>
        <row r="9467">
          <cell r="B9467">
            <v>4</v>
          </cell>
        </row>
        <row r="9468">
          <cell r="B9468">
            <v>4</v>
          </cell>
        </row>
        <row r="9469">
          <cell r="B9469">
            <v>4</v>
          </cell>
        </row>
        <row r="9470">
          <cell r="B9470">
            <v>5</v>
          </cell>
        </row>
        <row r="9471">
          <cell r="B9471">
            <v>6</v>
          </cell>
        </row>
        <row r="9472">
          <cell r="B9472">
            <v>3</v>
          </cell>
        </row>
        <row r="9473">
          <cell r="B9473">
            <v>1</v>
          </cell>
        </row>
        <row r="9474">
          <cell r="B9474">
            <v>2</v>
          </cell>
        </row>
        <row r="9475">
          <cell r="B9475">
            <v>4</v>
          </cell>
        </row>
        <row r="9476">
          <cell r="B9476">
            <v>5</v>
          </cell>
        </row>
        <row r="9477">
          <cell r="B9477">
            <v>6</v>
          </cell>
        </row>
        <row r="9478">
          <cell r="B9478">
            <v>3</v>
          </cell>
        </row>
        <row r="9479">
          <cell r="B9479">
            <v>4</v>
          </cell>
        </row>
        <row r="9480">
          <cell r="B9480">
            <v>2</v>
          </cell>
        </row>
        <row r="9481">
          <cell r="B9481">
            <v>1</v>
          </cell>
        </row>
        <row r="9482">
          <cell r="B9482">
            <v>5</v>
          </cell>
        </row>
        <row r="9483">
          <cell r="B9483">
            <v>2</v>
          </cell>
        </row>
        <row r="9484">
          <cell r="B9484">
            <v>6</v>
          </cell>
        </row>
        <row r="9485">
          <cell r="B9485">
            <v>2</v>
          </cell>
        </row>
        <row r="9486">
          <cell r="B9486">
            <v>2</v>
          </cell>
        </row>
        <row r="9487">
          <cell r="B9487">
            <v>2</v>
          </cell>
        </row>
        <row r="9488">
          <cell r="B9488">
            <v>2</v>
          </cell>
        </row>
        <row r="9489">
          <cell r="B9489">
            <v>2</v>
          </cell>
        </row>
        <row r="9490">
          <cell r="B9490">
            <v>2</v>
          </cell>
        </row>
        <row r="9491">
          <cell r="B9491">
            <v>1</v>
          </cell>
        </row>
        <row r="9492">
          <cell r="B9492">
            <v>6</v>
          </cell>
        </row>
        <row r="9493">
          <cell r="B9493">
            <v>4</v>
          </cell>
        </row>
        <row r="9494">
          <cell r="B9494">
            <v>4</v>
          </cell>
        </row>
        <row r="9495">
          <cell r="B9495">
            <v>4</v>
          </cell>
        </row>
        <row r="9496">
          <cell r="B9496">
            <v>4</v>
          </cell>
        </row>
        <row r="9497">
          <cell r="B9497">
            <v>4</v>
          </cell>
        </row>
        <row r="9498">
          <cell r="B9498">
            <v>5</v>
          </cell>
        </row>
        <row r="9499">
          <cell r="B9499">
            <v>2</v>
          </cell>
        </row>
        <row r="9500">
          <cell r="B9500">
            <v>2</v>
          </cell>
        </row>
        <row r="9501">
          <cell r="B9501">
            <v>2</v>
          </cell>
        </row>
        <row r="9502">
          <cell r="B9502">
            <v>2</v>
          </cell>
        </row>
        <row r="9503">
          <cell r="B9503">
            <v>2</v>
          </cell>
        </row>
        <row r="9504">
          <cell r="B9504">
            <v>5</v>
          </cell>
        </row>
        <row r="9505">
          <cell r="B9505">
            <v>3</v>
          </cell>
        </row>
        <row r="9506">
          <cell r="B9506">
            <v>3</v>
          </cell>
        </row>
        <row r="9507">
          <cell r="B9507">
            <v>3</v>
          </cell>
        </row>
        <row r="9508">
          <cell r="B9508">
            <v>3</v>
          </cell>
        </row>
        <row r="9509">
          <cell r="B9509">
            <v>3</v>
          </cell>
        </row>
        <row r="9510">
          <cell r="B9510">
            <v>4</v>
          </cell>
        </row>
        <row r="9511">
          <cell r="B9511">
            <v>4</v>
          </cell>
        </row>
        <row r="9512">
          <cell r="B9512">
            <v>4</v>
          </cell>
        </row>
        <row r="9513">
          <cell r="B9513">
            <v>4</v>
          </cell>
        </row>
        <row r="9514">
          <cell r="B9514">
            <v>4</v>
          </cell>
        </row>
        <row r="9515">
          <cell r="B9515">
            <v>4</v>
          </cell>
        </row>
        <row r="9516">
          <cell r="B9516">
            <v>4</v>
          </cell>
        </row>
        <row r="9517">
          <cell r="B9517">
            <v>4</v>
          </cell>
        </row>
        <row r="9518">
          <cell r="B9518">
            <v>4</v>
          </cell>
        </row>
        <row r="9519">
          <cell r="B9519">
            <v>4</v>
          </cell>
        </row>
        <row r="9520">
          <cell r="B9520">
            <v>2</v>
          </cell>
        </row>
        <row r="9521">
          <cell r="B9521">
            <v>2</v>
          </cell>
        </row>
        <row r="9522">
          <cell r="B9522">
            <v>2</v>
          </cell>
        </row>
        <row r="9523">
          <cell r="B9523">
            <v>2</v>
          </cell>
        </row>
        <row r="9524">
          <cell r="B9524">
            <v>2</v>
          </cell>
        </row>
        <row r="9525">
          <cell r="B9525">
            <v>2</v>
          </cell>
        </row>
        <row r="9526">
          <cell r="B9526">
            <v>2</v>
          </cell>
        </row>
        <row r="9527">
          <cell r="B9527">
            <v>2</v>
          </cell>
        </row>
        <row r="9528">
          <cell r="B9528">
            <v>2</v>
          </cell>
        </row>
        <row r="9529">
          <cell r="B9529">
            <v>2</v>
          </cell>
        </row>
        <row r="9530">
          <cell r="B9530">
            <v>4</v>
          </cell>
        </row>
        <row r="9531">
          <cell r="B9531">
            <v>5</v>
          </cell>
        </row>
        <row r="9532">
          <cell r="B9532">
            <v>3</v>
          </cell>
        </row>
        <row r="9533">
          <cell r="B9533">
            <v>3</v>
          </cell>
        </row>
        <row r="9534">
          <cell r="B9534">
            <v>3</v>
          </cell>
        </row>
        <row r="9535">
          <cell r="B9535">
            <v>3</v>
          </cell>
        </row>
        <row r="9536">
          <cell r="B9536">
            <v>3</v>
          </cell>
        </row>
        <row r="9537">
          <cell r="B9537">
            <v>1</v>
          </cell>
        </row>
        <row r="9538">
          <cell r="B9538">
            <v>2</v>
          </cell>
        </row>
        <row r="9539">
          <cell r="B9539">
            <v>1</v>
          </cell>
        </row>
        <row r="9540">
          <cell r="B9540">
            <v>2</v>
          </cell>
        </row>
        <row r="9541">
          <cell r="B9541">
            <v>2</v>
          </cell>
        </row>
        <row r="9542">
          <cell r="B9542">
            <v>1</v>
          </cell>
        </row>
        <row r="9543">
          <cell r="B9543">
            <v>1</v>
          </cell>
        </row>
        <row r="9544">
          <cell r="B9544">
            <v>2</v>
          </cell>
        </row>
        <row r="9545">
          <cell r="B9545">
            <v>1</v>
          </cell>
        </row>
        <row r="9546">
          <cell r="B9546">
            <v>2</v>
          </cell>
        </row>
        <row r="9547">
          <cell r="B9547">
            <v>3</v>
          </cell>
        </row>
        <row r="9548">
          <cell r="B9548">
            <v>3</v>
          </cell>
        </row>
        <row r="9549">
          <cell r="B9549">
            <v>3</v>
          </cell>
        </row>
        <row r="9550">
          <cell r="B9550">
            <v>3</v>
          </cell>
        </row>
        <row r="9551">
          <cell r="B9551">
            <v>3</v>
          </cell>
        </row>
        <row r="9552">
          <cell r="B9552">
            <v>4</v>
          </cell>
        </row>
        <row r="9553">
          <cell r="B9553">
            <v>4</v>
          </cell>
        </row>
        <row r="9554">
          <cell r="B9554">
            <v>4</v>
          </cell>
        </row>
        <row r="9555">
          <cell r="B9555">
            <v>4</v>
          </cell>
        </row>
        <row r="9556">
          <cell r="B9556">
            <v>4</v>
          </cell>
        </row>
        <row r="9557">
          <cell r="B9557">
            <v>6</v>
          </cell>
        </row>
        <row r="9558">
          <cell r="B9558">
            <v>6</v>
          </cell>
        </row>
        <row r="9559">
          <cell r="B9559">
            <v>6</v>
          </cell>
        </row>
        <row r="9560">
          <cell r="B9560">
            <v>6</v>
          </cell>
        </row>
        <row r="9561">
          <cell r="B9561">
            <v>6</v>
          </cell>
        </row>
        <row r="9562">
          <cell r="B9562">
            <v>6</v>
          </cell>
        </row>
        <row r="9563">
          <cell r="B9563">
            <v>4</v>
          </cell>
        </row>
        <row r="9564">
          <cell r="B9564">
            <v>4</v>
          </cell>
        </row>
        <row r="9565">
          <cell r="B9565">
            <v>4</v>
          </cell>
        </row>
        <row r="9566">
          <cell r="B9566">
            <v>4</v>
          </cell>
        </row>
        <row r="9567">
          <cell r="B9567">
            <v>4</v>
          </cell>
        </row>
        <row r="9568">
          <cell r="B9568">
            <v>2</v>
          </cell>
        </row>
        <row r="9569">
          <cell r="B9569">
            <v>1</v>
          </cell>
        </row>
        <row r="9570">
          <cell r="B9570">
            <v>3</v>
          </cell>
        </row>
        <row r="9571">
          <cell r="B9571">
            <v>3</v>
          </cell>
        </row>
        <row r="9572">
          <cell r="B9572">
            <v>3</v>
          </cell>
        </row>
        <row r="9573">
          <cell r="B9573">
            <v>3</v>
          </cell>
        </row>
        <row r="9574">
          <cell r="B9574">
            <v>3</v>
          </cell>
        </row>
        <row r="9575">
          <cell r="B9575">
            <v>2</v>
          </cell>
        </row>
        <row r="9576">
          <cell r="B9576">
            <v>5</v>
          </cell>
        </row>
        <row r="9577">
          <cell r="B9577">
            <v>6</v>
          </cell>
        </row>
        <row r="9578">
          <cell r="B9578">
            <v>5</v>
          </cell>
        </row>
        <row r="9579">
          <cell r="B9579">
            <v>2</v>
          </cell>
        </row>
        <row r="9580">
          <cell r="B9580">
            <v>2</v>
          </cell>
        </row>
        <row r="9581">
          <cell r="B9581">
            <v>2</v>
          </cell>
        </row>
        <row r="9582">
          <cell r="B9582">
            <v>2</v>
          </cell>
        </row>
        <row r="9583">
          <cell r="B9583">
            <v>2</v>
          </cell>
        </row>
        <row r="9584">
          <cell r="B9584">
            <v>6</v>
          </cell>
        </row>
        <row r="9585">
          <cell r="B9585">
            <v>3</v>
          </cell>
        </row>
        <row r="9586">
          <cell r="B9586">
            <v>2</v>
          </cell>
        </row>
        <row r="9587">
          <cell r="B9587">
            <v>2</v>
          </cell>
        </row>
        <row r="9588">
          <cell r="B9588">
            <v>2</v>
          </cell>
        </row>
        <row r="9589">
          <cell r="B9589">
            <v>2</v>
          </cell>
        </row>
        <row r="9590">
          <cell r="B9590">
            <v>2</v>
          </cell>
        </row>
        <row r="9591">
          <cell r="B9591">
            <v>1</v>
          </cell>
        </row>
        <row r="9592">
          <cell r="B9592">
            <v>5</v>
          </cell>
        </row>
        <row r="9593">
          <cell r="B9593">
            <v>1</v>
          </cell>
        </row>
        <row r="9594">
          <cell r="B9594">
            <v>6</v>
          </cell>
        </row>
        <row r="9595">
          <cell r="B9595">
            <v>4</v>
          </cell>
        </row>
        <row r="9596">
          <cell r="B9596">
            <v>2</v>
          </cell>
        </row>
        <row r="9597">
          <cell r="B9597">
            <v>2</v>
          </cell>
        </row>
        <row r="9598">
          <cell r="B9598">
            <v>2</v>
          </cell>
        </row>
        <row r="9599">
          <cell r="B9599">
            <v>2</v>
          </cell>
        </row>
        <row r="9600">
          <cell r="B9600">
            <v>2</v>
          </cell>
        </row>
        <row r="9601">
          <cell r="B9601">
            <v>5</v>
          </cell>
        </row>
        <row r="9602">
          <cell r="B9602">
            <v>2</v>
          </cell>
        </row>
        <row r="9603">
          <cell r="B9603">
            <v>6</v>
          </cell>
        </row>
        <row r="9604">
          <cell r="B9604">
            <v>4</v>
          </cell>
        </row>
        <row r="9605">
          <cell r="B9605">
            <v>1</v>
          </cell>
        </row>
        <row r="9606">
          <cell r="B9606">
            <v>2</v>
          </cell>
        </row>
        <row r="9607">
          <cell r="B9607">
            <v>6</v>
          </cell>
        </row>
        <row r="9608">
          <cell r="B9608">
            <v>5</v>
          </cell>
        </row>
        <row r="9609">
          <cell r="B9609">
            <v>4</v>
          </cell>
        </row>
        <row r="9610">
          <cell r="B9610">
            <v>6</v>
          </cell>
        </row>
        <row r="9611">
          <cell r="B9611">
            <v>6</v>
          </cell>
        </row>
        <row r="9612">
          <cell r="B9612">
            <v>1</v>
          </cell>
        </row>
        <row r="9613">
          <cell r="B9613">
            <v>1</v>
          </cell>
        </row>
        <row r="9614">
          <cell r="B9614">
            <v>1</v>
          </cell>
        </row>
        <row r="9615">
          <cell r="B9615">
            <v>4</v>
          </cell>
        </row>
        <row r="9616">
          <cell r="B9616">
            <v>2</v>
          </cell>
        </row>
        <row r="9617">
          <cell r="B9617">
            <v>2</v>
          </cell>
        </row>
        <row r="9618">
          <cell r="B9618">
            <v>2</v>
          </cell>
        </row>
        <row r="9619">
          <cell r="B9619">
            <v>2</v>
          </cell>
        </row>
        <row r="9620">
          <cell r="B9620">
            <v>2</v>
          </cell>
        </row>
        <row r="9621">
          <cell r="B9621">
            <v>5</v>
          </cell>
        </row>
        <row r="9622">
          <cell r="B9622">
            <v>5</v>
          </cell>
        </row>
        <row r="9623">
          <cell r="B9623">
            <v>5</v>
          </cell>
        </row>
        <row r="9624">
          <cell r="B9624">
            <v>5</v>
          </cell>
        </row>
        <row r="9625">
          <cell r="B9625">
            <v>5</v>
          </cell>
        </row>
        <row r="9626">
          <cell r="B9626">
            <v>2</v>
          </cell>
        </row>
        <row r="9627">
          <cell r="B9627">
            <v>6</v>
          </cell>
        </row>
        <row r="9628">
          <cell r="B9628">
            <v>5</v>
          </cell>
        </row>
        <row r="9629">
          <cell r="B9629">
            <v>5</v>
          </cell>
        </row>
        <row r="9630">
          <cell r="B9630">
            <v>6</v>
          </cell>
        </row>
        <row r="9631">
          <cell r="B9631">
            <v>6</v>
          </cell>
        </row>
        <row r="9632">
          <cell r="B9632">
            <v>6</v>
          </cell>
        </row>
        <row r="9633">
          <cell r="B9633">
            <v>6</v>
          </cell>
        </row>
        <row r="9634">
          <cell r="B9634">
            <v>6</v>
          </cell>
        </row>
        <row r="9635">
          <cell r="B9635">
            <v>1</v>
          </cell>
        </row>
        <row r="9636">
          <cell r="B9636">
            <v>6</v>
          </cell>
        </row>
        <row r="9637">
          <cell r="B9637">
            <v>6</v>
          </cell>
        </row>
        <row r="9638">
          <cell r="B9638">
            <v>6</v>
          </cell>
        </row>
        <row r="9639">
          <cell r="B9639">
            <v>6</v>
          </cell>
        </row>
        <row r="9640">
          <cell r="B9640">
            <v>6</v>
          </cell>
        </row>
        <row r="9641">
          <cell r="B9641">
            <v>6</v>
          </cell>
        </row>
        <row r="9642">
          <cell r="B9642">
            <v>5</v>
          </cell>
        </row>
        <row r="9643">
          <cell r="B9643">
            <v>6</v>
          </cell>
        </row>
        <row r="9644">
          <cell r="B9644">
            <v>5</v>
          </cell>
        </row>
        <row r="9645">
          <cell r="B9645">
            <v>2</v>
          </cell>
        </row>
        <row r="9646">
          <cell r="B9646">
            <v>2</v>
          </cell>
        </row>
        <row r="9647">
          <cell r="B9647">
            <v>2</v>
          </cell>
        </row>
        <row r="9648">
          <cell r="B9648">
            <v>3</v>
          </cell>
        </row>
        <row r="9649">
          <cell r="B9649">
            <v>6</v>
          </cell>
        </row>
        <row r="9650">
          <cell r="B9650">
            <v>6</v>
          </cell>
        </row>
        <row r="9651">
          <cell r="B9651">
            <v>6</v>
          </cell>
        </row>
        <row r="9652">
          <cell r="B9652">
            <v>6</v>
          </cell>
        </row>
        <row r="9653">
          <cell r="B9653">
            <v>6</v>
          </cell>
        </row>
        <row r="9654">
          <cell r="B9654">
            <v>2</v>
          </cell>
        </row>
        <row r="9655">
          <cell r="B9655">
            <v>5</v>
          </cell>
        </row>
        <row r="9656">
          <cell r="B9656">
            <v>6</v>
          </cell>
        </row>
        <row r="9657">
          <cell r="B9657">
            <v>3</v>
          </cell>
        </row>
        <row r="9658">
          <cell r="B9658">
            <v>4</v>
          </cell>
        </row>
        <row r="9659">
          <cell r="B9659">
            <v>1</v>
          </cell>
        </row>
        <row r="9660">
          <cell r="B9660">
            <v>2</v>
          </cell>
        </row>
        <row r="9661">
          <cell r="B9661">
            <v>2</v>
          </cell>
        </row>
        <row r="9662">
          <cell r="B9662">
            <v>2</v>
          </cell>
        </row>
        <row r="9663">
          <cell r="B9663">
            <v>2</v>
          </cell>
        </row>
        <row r="9664">
          <cell r="B9664">
            <v>2</v>
          </cell>
        </row>
        <row r="9665">
          <cell r="B9665">
            <v>2</v>
          </cell>
        </row>
        <row r="9666">
          <cell r="B9666">
            <v>6</v>
          </cell>
        </row>
        <row r="9667">
          <cell r="B9667">
            <v>4</v>
          </cell>
        </row>
        <row r="9668">
          <cell r="B9668">
            <v>3</v>
          </cell>
        </row>
        <row r="9669">
          <cell r="B9669">
            <v>5</v>
          </cell>
        </row>
        <row r="9670">
          <cell r="B9670">
            <v>1</v>
          </cell>
        </row>
        <row r="9671">
          <cell r="B9671">
            <v>6</v>
          </cell>
        </row>
        <row r="9672">
          <cell r="B9672">
            <v>1</v>
          </cell>
        </row>
        <row r="9673">
          <cell r="B9673">
            <v>4</v>
          </cell>
        </row>
        <row r="9674">
          <cell r="B9674">
            <v>1</v>
          </cell>
        </row>
        <row r="9675">
          <cell r="B9675">
            <v>1</v>
          </cell>
        </row>
        <row r="9676">
          <cell r="B9676">
            <v>1</v>
          </cell>
        </row>
        <row r="9677">
          <cell r="B9677">
            <v>1</v>
          </cell>
        </row>
        <row r="9678">
          <cell r="B9678">
            <v>1</v>
          </cell>
        </row>
        <row r="9679">
          <cell r="B9679">
            <v>3</v>
          </cell>
        </row>
        <row r="9680">
          <cell r="B9680">
            <v>3</v>
          </cell>
        </row>
        <row r="9681">
          <cell r="B9681">
            <v>3</v>
          </cell>
        </row>
        <row r="9682">
          <cell r="B9682">
            <v>3</v>
          </cell>
        </row>
        <row r="9683">
          <cell r="B9683">
            <v>3</v>
          </cell>
        </row>
        <row r="9684">
          <cell r="B9684">
            <v>2</v>
          </cell>
        </row>
        <row r="9685">
          <cell r="B9685">
            <v>1</v>
          </cell>
        </row>
        <row r="9686">
          <cell r="B9686">
            <v>1</v>
          </cell>
        </row>
        <row r="9687">
          <cell r="B9687">
            <v>1</v>
          </cell>
        </row>
        <row r="9688">
          <cell r="B9688">
            <v>1</v>
          </cell>
        </row>
        <row r="9689">
          <cell r="B9689">
            <v>1</v>
          </cell>
        </row>
        <row r="9690">
          <cell r="B9690">
            <v>2</v>
          </cell>
        </row>
        <row r="9691">
          <cell r="B9691">
            <v>2</v>
          </cell>
        </row>
        <row r="9692">
          <cell r="B9692">
            <v>2</v>
          </cell>
        </row>
        <row r="9693">
          <cell r="B9693">
            <v>2</v>
          </cell>
        </row>
        <row r="9694">
          <cell r="B9694">
            <v>2</v>
          </cell>
        </row>
        <row r="9695">
          <cell r="B9695">
            <v>1</v>
          </cell>
        </row>
        <row r="9696">
          <cell r="B9696">
            <v>1</v>
          </cell>
        </row>
        <row r="9697">
          <cell r="B9697">
            <v>1</v>
          </cell>
        </row>
        <row r="9698">
          <cell r="B9698">
            <v>1</v>
          </cell>
        </row>
        <row r="9699">
          <cell r="B9699">
            <v>1</v>
          </cell>
        </row>
        <row r="9700">
          <cell r="B9700">
            <v>6</v>
          </cell>
        </row>
        <row r="9701">
          <cell r="B9701">
            <v>2</v>
          </cell>
        </row>
        <row r="9702">
          <cell r="B9702">
            <v>2</v>
          </cell>
        </row>
        <row r="9703">
          <cell r="B9703">
            <v>2</v>
          </cell>
        </row>
        <row r="9704">
          <cell r="B9704">
            <v>2</v>
          </cell>
        </row>
        <row r="9705">
          <cell r="B9705">
            <v>2</v>
          </cell>
        </row>
        <row r="9706">
          <cell r="B9706">
            <v>2</v>
          </cell>
        </row>
        <row r="9707">
          <cell r="B9707">
            <v>3</v>
          </cell>
        </row>
        <row r="9708">
          <cell r="B9708">
            <v>3</v>
          </cell>
        </row>
        <row r="9709">
          <cell r="B9709">
            <v>3</v>
          </cell>
        </row>
        <row r="9710">
          <cell r="B9710">
            <v>3</v>
          </cell>
        </row>
        <row r="9711">
          <cell r="B9711">
            <v>3</v>
          </cell>
        </row>
        <row r="9712">
          <cell r="B9712">
            <v>5</v>
          </cell>
        </row>
        <row r="9713">
          <cell r="B9713">
            <v>5</v>
          </cell>
        </row>
        <row r="9714">
          <cell r="B9714">
            <v>4</v>
          </cell>
        </row>
        <row r="9715">
          <cell r="B9715">
            <v>5</v>
          </cell>
        </row>
        <row r="9716">
          <cell r="B9716">
            <v>4</v>
          </cell>
        </row>
        <row r="9717">
          <cell r="B9717">
            <v>4</v>
          </cell>
        </row>
        <row r="9718">
          <cell r="B9718">
            <v>4</v>
          </cell>
        </row>
        <row r="9719">
          <cell r="B9719">
            <v>4</v>
          </cell>
        </row>
        <row r="9720">
          <cell r="B9720">
            <v>4</v>
          </cell>
        </row>
        <row r="9721">
          <cell r="B9721">
            <v>1</v>
          </cell>
        </row>
        <row r="9722">
          <cell r="B9722">
            <v>5</v>
          </cell>
        </row>
        <row r="9723">
          <cell r="B9723">
            <v>1</v>
          </cell>
        </row>
        <row r="9724">
          <cell r="B9724">
            <v>2</v>
          </cell>
        </row>
        <row r="9725">
          <cell r="B9725">
            <v>2</v>
          </cell>
        </row>
        <row r="9726">
          <cell r="B9726">
            <v>2</v>
          </cell>
        </row>
        <row r="9727">
          <cell r="B9727">
            <v>2</v>
          </cell>
        </row>
        <row r="9728">
          <cell r="B9728">
            <v>2</v>
          </cell>
        </row>
        <row r="9729">
          <cell r="B9729">
            <v>3</v>
          </cell>
        </row>
        <row r="9730">
          <cell r="B9730">
            <v>2</v>
          </cell>
        </row>
        <row r="9731">
          <cell r="B9731">
            <v>3</v>
          </cell>
        </row>
        <row r="9732">
          <cell r="B9732">
            <v>1</v>
          </cell>
        </row>
        <row r="9733">
          <cell r="B9733">
            <v>1</v>
          </cell>
        </row>
        <row r="9734">
          <cell r="B9734">
            <v>1</v>
          </cell>
        </row>
        <row r="9735">
          <cell r="B9735">
            <v>1</v>
          </cell>
        </row>
        <row r="9736">
          <cell r="B9736">
            <v>5</v>
          </cell>
        </row>
        <row r="9737">
          <cell r="B9737">
            <v>5</v>
          </cell>
        </row>
        <row r="9738">
          <cell r="B9738">
            <v>5</v>
          </cell>
        </row>
        <row r="9739">
          <cell r="B9739">
            <v>5</v>
          </cell>
        </row>
        <row r="9740">
          <cell r="B9740">
            <v>5</v>
          </cell>
        </row>
        <row r="9741">
          <cell r="B9741">
            <v>6</v>
          </cell>
        </row>
        <row r="9742">
          <cell r="B9742">
            <v>3</v>
          </cell>
        </row>
        <row r="9743">
          <cell r="B9743">
            <v>1</v>
          </cell>
        </row>
        <row r="9744">
          <cell r="B9744">
            <v>2</v>
          </cell>
        </row>
        <row r="9745">
          <cell r="B9745">
            <v>4</v>
          </cell>
        </row>
        <row r="9746">
          <cell r="B9746">
            <v>5</v>
          </cell>
        </row>
        <row r="9747">
          <cell r="B9747">
            <v>4</v>
          </cell>
        </row>
        <row r="9748">
          <cell r="B9748">
            <v>5</v>
          </cell>
        </row>
        <row r="9749">
          <cell r="B9749">
            <v>2</v>
          </cell>
        </row>
        <row r="9750">
          <cell r="B9750">
            <v>2</v>
          </cell>
        </row>
        <row r="9751">
          <cell r="B9751">
            <v>2</v>
          </cell>
        </row>
        <row r="9752">
          <cell r="B9752">
            <v>2</v>
          </cell>
        </row>
        <row r="9753">
          <cell r="B9753">
            <v>2</v>
          </cell>
        </row>
        <row r="9754">
          <cell r="B9754">
            <v>2</v>
          </cell>
        </row>
        <row r="9755">
          <cell r="B9755">
            <v>3</v>
          </cell>
        </row>
        <row r="9756">
          <cell r="B9756">
            <v>3</v>
          </cell>
        </row>
        <row r="9757">
          <cell r="B9757">
            <v>3</v>
          </cell>
        </row>
        <row r="9758">
          <cell r="B9758">
            <v>3</v>
          </cell>
        </row>
        <row r="9759">
          <cell r="B9759">
            <v>3</v>
          </cell>
        </row>
        <row r="9760">
          <cell r="B9760">
            <v>6</v>
          </cell>
        </row>
        <row r="9761">
          <cell r="B9761">
            <v>6</v>
          </cell>
        </row>
        <row r="9762">
          <cell r="B9762">
            <v>6</v>
          </cell>
        </row>
        <row r="9763">
          <cell r="B9763">
            <v>6</v>
          </cell>
        </row>
        <row r="9764">
          <cell r="B9764">
            <v>6</v>
          </cell>
        </row>
        <row r="9765">
          <cell r="B9765">
            <v>3</v>
          </cell>
        </row>
        <row r="9766">
          <cell r="B9766">
            <v>3</v>
          </cell>
        </row>
        <row r="9767">
          <cell r="B9767">
            <v>3</v>
          </cell>
        </row>
        <row r="9768">
          <cell r="B9768">
            <v>3</v>
          </cell>
        </row>
        <row r="9769">
          <cell r="B9769">
            <v>3</v>
          </cell>
        </row>
        <row r="9770">
          <cell r="B9770">
            <v>5</v>
          </cell>
        </row>
        <row r="9771">
          <cell r="B9771">
            <v>4</v>
          </cell>
        </row>
        <row r="9772">
          <cell r="B9772">
            <v>2</v>
          </cell>
        </row>
        <row r="9773">
          <cell r="B9773">
            <v>2</v>
          </cell>
        </row>
        <row r="9774">
          <cell r="B9774">
            <v>6</v>
          </cell>
        </row>
        <row r="9775">
          <cell r="B9775">
            <v>5</v>
          </cell>
        </row>
        <row r="9776">
          <cell r="B9776">
            <v>2</v>
          </cell>
        </row>
        <row r="9777">
          <cell r="B9777">
            <v>2</v>
          </cell>
        </row>
        <row r="9778">
          <cell r="B9778">
            <v>2</v>
          </cell>
        </row>
        <row r="9779">
          <cell r="B9779">
            <v>2</v>
          </cell>
        </row>
        <row r="9780">
          <cell r="B9780">
            <v>1</v>
          </cell>
        </row>
        <row r="9781">
          <cell r="B9781">
            <v>6</v>
          </cell>
        </row>
        <row r="9782">
          <cell r="B9782">
            <v>1</v>
          </cell>
        </row>
        <row r="9783">
          <cell r="B9783">
            <v>2</v>
          </cell>
        </row>
        <row r="9784">
          <cell r="B9784">
            <v>5</v>
          </cell>
        </row>
        <row r="9785">
          <cell r="B9785">
            <v>2</v>
          </cell>
        </row>
        <row r="9786">
          <cell r="B9786">
            <v>3</v>
          </cell>
        </row>
        <row r="9787">
          <cell r="B9787">
            <v>3</v>
          </cell>
        </row>
        <row r="9788">
          <cell r="B9788">
            <v>3</v>
          </cell>
        </row>
        <row r="9789">
          <cell r="B9789">
            <v>3</v>
          </cell>
        </row>
        <row r="9790">
          <cell r="B9790">
            <v>3</v>
          </cell>
        </row>
        <row r="9791">
          <cell r="B9791">
            <v>5</v>
          </cell>
        </row>
        <row r="9792">
          <cell r="B9792">
            <v>5</v>
          </cell>
        </row>
        <row r="9793">
          <cell r="B9793">
            <v>5</v>
          </cell>
        </row>
        <row r="9794">
          <cell r="B9794">
            <v>5</v>
          </cell>
        </row>
        <row r="9795">
          <cell r="B9795">
            <v>5</v>
          </cell>
        </row>
        <row r="9796">
          <cell r="B9796">
            <v>5</v>
          </cell>
        </row>
        <row r="9797">
          <cell r="B9797">
            <v>5</v>
          </cell>
        </row>
        <row r="9798">
          <cell r="B9798">
            <v>5</v>
          </cell>
        </row>
        <row r="9799">
          <cell r="B9799">
            <v>5</v>
          </cell>
        </row>
        <row r="9800">
          <cell r="B9800">
            <v>5</v>
          </cell>
        </row>
        <row r="9801">
          <cell r="B9801">
            <v>1</v>
          </cell>
        </row>
        <row r="9802">
          <cell r="B9802">
            <v>4</v>
          </cell>
        </row>
        <row r="9803">
          <cell r="B9803">
            <v>4</v>
          </cell>
        </row>
        <row r="9804">
          <cell r="B9804">
            <v>5</v>
          </cell>
        </row>
        <row r="9805">
          <cell r="B9805">
            <v>2</v>
          </cell>
        </row>
        <row r="9806">
          <cell r="B9806">
            <v>2</v>
          </cell>
        </row>
        <row r="9807">
          <cell r="B9807">
            <v>4</v>
          </cell>
        </row>
        <row r="9808">
          <cell r="B9808">
            <v>2</v>
          </cell>
        </row>
        <row r="9809">
          <cell r="B9809">
            <v>1</v>
          </cell>
        </row>
        <row r="9810">
          <cell r="B9810">
            <v>5</v>
          </cell>
        </row>
        <row r="9811">
          <cell r="B9811">
            <v>5</v>
          </cell>
        </row>
        <row r="9812">
          <cell r="B9812">
            <v>2</v>
          </cell>
        </row>
        <row r="9813">
          <cell r="B9813">
            <v>3</v>
          </cell>
        </row>
        <row r="9814">
          <cell r="B9814">
            <v>5</v>
          </cell>
        </row>
        <row r="9815">
          <cell r="B9815">
            <v>1</v>
          </cell>
        </row>
        <row r="9816">
          <cell r="B9816">
            <v>5</v>
          </cell>
        </row>
        <row r="9817">
          <cell r="B9817">
            <v>3</v>
          </cell>
        </row>
        <row r="9818">
          <cell r="B9818">
            <v>2</v>
          </cell>
        </row>
        <row r="9819">
          <cell r="B9819">
            <v>4</v>
          </cell>
        </row>
        <row r="9820">
          <cell r="B9820">
            <v>4</v>
          </cell>
        </row>
        <row r="9821">
          <cell r="B9821">
            <v>4</v>
          </cell>
        </row>
        <row r="9822">
          <cell r="B9822">
            <v>4</v>
          </cell>
        </row>
        <row r="9823">
          <cell r="B9823">
            <v>4</v>
          </cell>
        </row>
        <row r="9824">
          <cell r="B9824">
            <v>3</v>
          </cell>
        </row>
        <row r="9825">
          <cell r="B9825">
            <v>3</v>
          </cell>
        </row>
        <row r="9826">
          <cell r="B9826">
            <v>3</v>
          </cell>
        </row>
        <row r="9827">
          <cell r="B9827">
            <v>3</v>
          </cell>
        </row>
        <row r="9828">
          <cell r="B9828">
            <v>3</v>
          </cell>
        </row>
        <row r="9829">
          <cell r="B9829">
            <v>6</v>
          </cell>
        </row>
        <row r="9830">
          <cell r="B9830">
            <v>4</v>
          </cell>
        </row>
        <row r="9831">
          <cell r="B9831">
            <v>4</v>
          </cell>
        </row>
        <row r="9832">
          <cell r="B9832">
            <v>4</v>
          </cell>
        </row>
        <row r="9833">
          <cell r="B9833">
            <v>4</v>
          </cell>
        </row>
        <row r="9834">
          <cell r="B9834">
            <v>4</v>
          </cell>
        </row>
        <row r="9835">
          <cell r="B9835">
            <v>6</v>
          </cell>
        </row>
        <row r="9836">
          <cell r="B9836">
            <v>6</v>
          </cell>
        </row>
        <row r="9837">
          <cell r="B9837">
            <v>6</v>
          </cell>
        </row>
        <row r="9838">
          <cell r="B9838">
            <v>1</v>
          </cell>
        </row>
        <row r="9839">
          <cell r="B9839">
            <v>3</v>
          </cell>
        </row>
        <row r="9840">
          <cell r="B9840">
            <v>5</v>
          </cell>
        </row>
        <row r="9841">
          <cell r="B9841">
            <v>5</v>
          </cell>
        </row>
        <row r="9842">
          <cell r="B9842">
            <v>5</v>
          </cell>
        </row>
        <row r="9843">
          <cell r="B9843">
            <v>5</v>
          </cell>
        </row>
        <row r="9844">
          <cell r="B9844">
            <v>5</v>
          </cell>
        </row>
        <row r="9845">
          <cell r="B9845">
            <v>1</v>
          </cell>
        </row>
        <row r="9846">
          <cell r="B9846">
            <v>1</v>
          </cell>
        </row>
        <row r="9847">
          <cell r="B9847">
            <v>3</v>
          </cell>
        </row>
        <row r="9848">
          <cell r="B9848">
            <v>2</v>
          </cell>
        </row>
        <row r="9849">
          <cell r="B9849">
            <v>2</v>
          </cell>
        </row>
        <row r="9850">
          <cell r="B9850">
            <v>2</v>
          </cell>
        </row>
        <row r="9851">
          <cell r="B9851">
            <v>2</v>
          </cell>
        </row>
        <row r="9852">
          <cell r="B9852">
            <v>2</v>
          </cell>
        </row>
        <row r="9853">
          <cell r="B9853">
            <v>1</v>
          </cell>
        </row>
        <row r="9854">
          <cell r="B9854">
            <v>5</v>
          </cell>
        </row>
        <row r="9855">
          <cell r="B9855">
            <v>2</v>
          </cell>
        </row>
        <row r="9856">
          <cell r="B9856">
            <v>2</v>
          </cell>
        </row>
        <row r="9857">
          <cell r="B9857">
            <v>2</v>
          </cell>
        </row>
        <row r="9858">
          <cell r="B9858">
            <v>2</v>
          </cell>
        </row>
        <row r="9859">
          <cell r="B9859">
            <v>2</v>
          </cell>
        </row>
        <row r="9860">
          <cell r="B9860">
            <v>2</v>
          </cell>
        </row>
        <row r="9861">
          <cell r="B9861">
            <v>2</v>
          </cell>
        </row>
        <row r="9862">
          <cell r="B9862">
            <v>2</v>
          </cell>
        </row>
        <row r="9863">
          <cell r="B9863">
            <v>2</v>
          </cell>
        </row>
        <row r="9864">
          <cell r="B9864">
            <v>2</v>
          </cell>
        </row>
        <row r="9865">
          <cell r="B9865">
            <v>6</v>
          </cell>
        </row>
        <row r="9866">
          <cell r="B9866">
            <v>1</v>
          </cell>
        </row>
        <row r="9867">
          <cell r="B9867">
            <v>1</v>
          </cell>
        </row>
        <row r="9868">
          <cell r="B9868">
            <v>1</v>
          </cell>
        </row>
        <row r="9869">
          <cell r="B9869">
            <v>1</v>
          </cell>
        </row>
        <row r="9870">
          <cell r="B9870">
            <v>1</v>
          </cell>
        </row>
        <row r="9871">
          <cell r="B9871">
            <v>2</v>
          </cell>
        </row>
        <row r="9872">
          <cell r="B9872">
            <v>4</v>
          </cell>
        </row>
        <row r="9873">
          <cell r="B9873">
            <v>2</v>
          </cell>
        </row>
        <row r="9874">
          <cell r="B9874">
            <v>5</v>
          </cell>
        </row>
        <row r="9875">
          <cell r="B9875">
            <v>5</v>
          </cell>
        </row>
        <row r="9876">
          <cell r="B9876">
            <v>3</v>
          </cell>
        </row>
        <row r="9877">
          <cell r="B9877">
            <v>3</v>
          </cell>
        </row>
        <row r="9878">
          <cell r="B9878">
            <v>4</v>
          </cell>
        </row>
        <row r="9879">
          <cell r="B9879">
            <v>3</v>
          </cell>
        </row>
        <row r="9880">
          <cell r="B9880">
            <v>3</v>
          </cell>
        </row>
        <row r="9881">
          <cell r="B9881">
            <v>3</v>
          </cell>
        </row>
        <row r="9882">
          <cell r="B9882">
            <v>3</v>
          </cell>
        </row>
        <row r="9883">
          <cell r="B9883">
            <v>3</v>
          </cell>
        </row>
        <row r="9884">
          <cell r="B9884">
            <v>6</v>
          </cell>
        </row>
        <row r="9885">
          <cell r="B9885">
            <v>6</v>
          </cell>
        </row>
        <row r="9886">
          <cell r="B9886">
            <v>6</v>
          </cell>
        </row>
        <row r="9887">
          <cell r="B9887">
            <v>6</v>
          </cell>
        </row>
        <row r="9888">
          <cell r="B9888">
            <v>6</v>
          </cell>
        </row>
        <row r="9889">
          <cell r="B9889">
            <v>1</v>
          </cell>
        </row>
        <row r="9890">
          <cell r="B9890">
            <v>6</v>
          </cell>
        </row>
        <row r="9891">
          <cell r="B9891">
            <v>1</v>
          </cell>
        </row>
        <row r="9892">
          <cell r="B9892">
            <v>1</v>
          </cell>
        </row>
        <row r="9893">
          <cell r="B9893">
            <v>1</v>
          </cell>
        </row>
        <row r="9894">
          <cell r="B9894">
            <v>1</v>
          </cell>
        </row>
        <row r="9895">
          <cell r="B9895">
            <v>1</v>
          </cell>
        </row>
        <row r="9896">
          <cell r="B9896">
            <v>5</v>
          </cell>
        </row>
        <row r="9897">
          <cell r="B9897">
            <v>1</v>
          </cell>
        </row>
        <row r="9898">
          <cell r="B9898">
            <v>1</v>
          </cell>
        </row>
        <row r="9899">
          <cell r="B9899">
            <v>1</v>
          </cell>
        </row>
        <row r="9900">
          <cell r="B9900">
            <v>1</v>
          </cell>
        </row>
        <row r="9901">
          <cell r="B9901">
            <v>5</v>
          </cell>
        </row>
        <row r="9902">
          <cell r="B9902">
            <v>1</v>
          </cell>
        </row>
        <row r="9903">
          <cell r="B9903">
            <v>5</v>
          </cell>
        </row>
        <row r="9904">
          <cell r="B9904">
            <v>5</v>
          </cell>
        </row>
        <row r="9905">
          <cell r="B9905">
            <v>5</v>
          </cell>
        </row>
        <row r="9906">
          <cell r="B9906">
            <v>2</v>
          </cell>
        </row>
        <row r="9907">
          <cell r="B9907">
            <v>3</v>
          </cell>
        </row>
        <row r="9908">
          <cell r="B9908">
            <v>3</v>
          </cell>
        </row>
        <row r="9909">
          <cell r="B9909">
            <v>3</v>
          </cell>
        </row>
        <row r="9910">
          <cell r="B9910">
            <v>3</v>
          </cell>
        </row>
        <row r="9911">
          <cell r="B9911">
            <v>3</v>
          </cell>
        </row>
        <row r="9912">
          <cell r="B9912">
            <v>3</v>
          </cell>
        </row>
        <row r="9913">
          <cell r="B9913">
            <v>3</v>
          </cell>
        </row>
        <row r="9914">
          <cell r="B9914">
            <v>3</v>
          </cell>
        </row>
        <row r="9915">
          <cell r="B9915">
            <v>3</v>
          </cell>
        </row>
        <row r="9916">
          <cell r="B9916">
            <v>3</v>
          </cell>
        </row>
        <row r="9917">
          <cell r="B9917">
            <v>2</v>
          </cell>
        </row>
        <row r="9918">
          <cell r="B9918">
            <v>2</v>
          </cell>
        </row>
        <row r="9919">
          <cell r="B9919">
            <v>2</v>
          </cell>
        </row>
        <row r="9920">
          <cell r="B9920">
            <v>2</v>
          </cell>
        </row>
        <row r="9921">
          <cell r="B9921">
            <v>3</v>
          </cell>
        </row>
        <row r="9922">
          <cell r="B9922">
            <v>2</v>
          </cell>
        </row>
        <row r="9923">
          <cell r="B9923">
            <v>3</v>
          </cell>
        </row>
        <row r="9924">
          <cell r="B9924">
            <v>3</v>
          </cell>
        </row>
        <row r="9925">
          <cell r="B9925">
            <v>2</v>
          </cell>
        </row>
        <row r="9926">
          <cell r="B9926">
            <v>6</v>
          </cell>
        </row>
        <row r="9927">
          <cell r="B9927">
            <v>3</v>
          </cell>
        </row>
        <row r="9928">
          <cell r="B9928">
            <v>3</v>
          </cell>
        </row>
        <row r="9929">
          <cell r="B9929">
            <v>6</v>
          </cell>
        </row>
        <row r="9930">
          <cell r="B9930">
            <v>6</v>
          </cell>
        </row>
        <row r="9931">
          <cell r="B9931">
            <v>6</v>
          </cell>
        </row>
        <row r="9932">
          <cell r="B9932">
            <v>1</v>
          </cell>
        </row>
        <row r="9933">
          <cell r="B9933">
            <v>1</v>
          </cell>
        </row>
        <row r="9934">
          <cell r="B9934">
            <v>1</v>
          </cell>
        </row>
        <row r="9935">
          <cell r="B9935">
            <v>1</v>
          </cell>
        </row>
        <row r="9936">
          <cell r="B9936">
            <v>1</v>
          </cell>
        </row>
        <row r="9937">
          <cell r="B9937">
            <v>6</v>
          </cell>
        </row>
        <row r="9938">
          <cell r="B9938">
            <v>6</v>
          </cell>
        </row>
        <row r="9939">
          <cell r="B9939">
            <v>4</v>
          </cell>
        </row>
        <row r="9940">
          <cell r="B9940">
            <v>4</v>
          </cell>
        </row>
        <row r="9941">
          <cell r="B9941">
            <v>4</v>
          </cell>
        </row>
        <row r="9942">
          <cell r="B9942">
            <v>4</v>
          </cell>
        </row>
        <row r="9943">
          <cell r="B9943">
            <v>3</v>
          </cell>
        </row>
        <row r="9944">
          <cell r="B9944">
            <v>4</v>
          </cell>
        </row>
        <row r="9945">
          <cell r="B9945">
            <v>3</v>
          </cell>
        </row>
        <row r="9946">
          <cell r="B9946">
            <v>3</v>
          </cell>
        </row>
        <row r="9947">
          <cell r="B9947">
            <v>3</v>
          </cell>
        </row>
        <row r="9948">
          <cell r="B9948">
            <v>3</v>
          </cell>
        </row>
        <row r="9949">
          <cell r="B9949">
            <v>5</v>
          </cell>
        </row>
        <row r="9950">
          <cell r="B9950">
            <v>4</v>
          </cell>
        </row>
        <row r="9951">
          <cell r="B9951">
            <v>4</v>
          </cell>
        </row>
        <row r="9952">
          <cell r="B9952">
            <v>4</v>
          </cell>
        </row>
        <row r="9953">
          <cell r="B9953">
            <v>4</v>
          </cell>
        </row>
        <row r="9954">
          <cell r="B9954">
            <v>4</v>
          </cell>
        </row>
        <row r="9955">
          <cell r="B9955">
            <v>4</v>
          </cell>
        </row>
        <row r="9956">
          <cell r="B9956">
            <v>4</v>
          </cell>
        </row>
        <row r="9957">
          <cell r="B9957">
            <v>5</v>
          </cell>
        </row>
        <row r="9958">
          <cell r="B9958">
            <v>2</v>
          </cell>
        </row>
        <row r="9959">
          <cell r="B9959">
            <v>2</v>
          </cell>
        </row>
        <row r="9960">
          <cell r="B9960">
            <v>2</v>
          </cell>
        </row>
        <row r="9961">
          <cell r="B9961">
            <v>2</v>
          </cell>
        </row>
        <row r="9962">
          <cell r="B9962">
            <v>2</v>
          </cell>
        </row>
        <row r="9963">
          <cell r="B9963">
            <v>5</v>
          </cell>
        </row>
        <row r="9964">
          <cell r="B9964">
            <v>5</v>
          </cell>
        </row>
        <row r="9965">
          <cell r="B9965">
            <v>5</v>
          </cell>
        </row>
        <row r="9966">
          <cell r="B9966">
            <v>5</v>
          </cell>
        </row>
        <row r="9967">
          <cell r="B9967">
            <v>5</v>
          </cell>
        </row>
        <row r="9968">
          <cell r="B9968">
            <v>3</v>
          </cell>
        </row>
        <row r="9969">
          <cell r="B9969">
            <v>3</v>
          </cell>
        </row>
        <row r="9970">
          <cell r="B9970">
            <v>3</v>
          </cell>
        </row>
        <row r="9971">
          <cell r="B9971">
            <v>3</v>
          </cell>
        </row>
        <row r="9972">
          <cell r="B9972">
            <v>3</v>
          </cell>
        </row>
        <row r="9973">
          <cell r="B9973">
            <v>2</v>
          </cell>
        </row>
        <row r="9974">
          <cell r="B9974">
            <v>4</v>
          </cell>
        </row>
        <row r="9975">
          <cell r="B9975">
            <v>5</v>
          </cell>
        </row>
        <row r="9976">
          <cell r="B9976">
            <v>5</v>
          </cell>
        </row>
        <row r="9977">
          <cell r="B9977">
            <v>3</v>
          </cell>
        </row>
        <row r="9978">
          <cell r="B9978">
            <v>1</v>
          </cell>
        </row>
        <row r="9979">
          <cell r="B9979">
            <v>3</v>
          </cell>
        </row>
        <row r="9980">
          <cell r="B9980">
            <v>6</v>
          </cell>
        </row>
        <row r="9981">
          <cell r="B9981">
            <v>4</v>
          </cell>
        </row>
        <row r="9982">
          <cell r="B9982">
            <v>5</v>
          </cell>
        </row>
        <row r="9983">
          <cell r="B9983">
            <v>2</v>
          </cell>
        </row>
        <row r="9984">
          <cell r="B9984">
            <v>5</v>
          </cell>
        </row>
        <row r="9985">
          <cell r="B9985">
            <v>4</v>
          </cell>
        </row>
        <row r="9986">
          <cell r="B9986">
            <v>4</v>
          </cell>
        </row>
        <row r="9987">
          <cell r="B9987">
            <v>2</v>
          </cell>
        </row>
        <row r="9988">
          <cell r="B9988">
            <v>3</v>
          </cell>
        </row>
        <row r="9989">
          <cell r="B9989">
            <v>3</v>
          </cell>
        </row>
        <row r="9990">
          <cell r="B9990">
            <v>6</v>
          </cell>
        </row>
        <row r="9991">
          <cell r="B9991">
            <v>6</v>
          </cell>
        </row>
        <row r="9992">
          <cell r="B9992">
            <v>6</v>
          </cell>
        </row>
        <row r="9993">
          <cell r="B9993">
            <v>6</v>
          </cell>
        </row>
        <row r="9994">
          <cell r="B9994">
            <v>6</v>
          </cell>
        </row>
        <row r="9995">
          <cell r="B9995">
            <v>6</v>
          </cell>
        </row>
        <row r="9996">
          <cell r="B9996">
            <v>2</v>
          </cell>
        </row>
        <row r="9997">
          <cell r="B9997">
            <v>2</v>
          </cell>
        </row>
        <row r="9998">
          <cell r="B9998">
            <v>2</v>
          </cell>
        </row>
        <row r="9999">
          <cell r="B9999">
            <v>2</v>
          </cell>
        </row>
        <row r="10000">
          <cell r="B10000">
            <v>2</v>
          </cell>
        </row>
        <row r="10001">
          <cell r="B10001">
            <v>3</v>
          </cell>
        </row>
        <row r="10002">
          <cell r="B10002">
            <v>3</v>
          </cell>
        </row>
        <row r="10003">
          <cell r="B10003">
            <v>3</v>
          </cell>
        </row>
        <row r="10004">
          <cell r="B10004">
            <v>3</v>
          </cell>
        </row>
        <row r="10005">
          <cell r="B10005">
            <v>3</v>
          </cell>
        </row>
        <row r="10006">
          <cell r="B10006">
            <v>2</v>
          </cell>
        </row>
        <row r="10007">
          <cell r="B10007">
            <v>3</v>
          </cell>
        </row>
        <row r="10008">
          <cell r="B10008">
            <v>5</v>
          </cell>
        </row>
        <row r="10009">
          <cell r="B10009">
            <v>5</v>
          </cell>
        </row>
        <row r="10010">
          <cell r="B10010">
            <v>5</v>
          </cell>
        </row>
        <row r="10011">
          <cell r="B10011">
            <v>5</v>
          </cell>
        </row>
        <row r="10012">
          <cell r="B10012">
            <v>5</v>
          </cell>
        </row>
        <row r="10013">
          <cell r="B10013">
            <v>3</v>
          </cell>
        </row>
        <row r="10014">
          <cell r="B10014">
            <v>3</v>
          </cell>
        </row>
        <row r="10015">
          <cell r="B10015">
            <v>3</v>
          </cell>
        </row>
        <row r="10016">
          <cell r="B10016">
            <v>3</v>
          </cell>
        </row>
        <row r="10017">
          <cell r="B10017">
            <v>3</v>
          </cell>
        </row>
        <row r="10018">
          <cell r="B10018">
            <v>2</v>
          </cell>
        </row>
        <row r="10019">
          <cell r="B10019">
            <v>2</v>
          </cell>
        </row>
        <row r="10020">
          <cell r="B10020">
            <v>2</v>
          </cell>
        </row>
        <row r="10021">
          <cell r="B10021">
            <v>2</v>
          </cell>
        </row>
        <row r="10022">
          <cell r="B10022">
            <v>2</v>
          </cell>
        </row>
        <row r="10023">
          <cell r="B10023">
            <v>4</v>
          </cell>
        </row>
        <row r="10024">
          <cell r="B10024">
            <v>4</v>
          </cell>
        </row>
        <row r="10025">
          <cell r="B10025">
            <v>4</v>
          </cell>
        </row>
        <row r="10026">
          <cell r="B10026">
            <v>3</v>
          </cell>
        </row>
        <row r="10027">
          <cell r="B10027">
            <v>3</v>
          </cell>
        </row>
        <row r="10028">
          <cell r="B10028">
            <v>3</v>
          </cell>
        </row>
        <row r="10029">
          <cell r="B10029">
            <v>3</v>
          </cell>
        </row>
        <row r="10030">
          <cell r="B10030">
            <v>3</v>
          </cell>
        </row>
        <row r="10031">
          <cell r="B10031">
            <v>1</v>
          </cell>
        </row>
        <row r="10032">
          <cell r="B10032">
            <v>1</v>
          </cell>
        </row>
        <row r="10033">
          <cell r="B10033">
            <v>6</v>
          </cell>
        </row>
        <row r="10034">
          <cell r="B10034">
            <v>4</v>
          </cell>
        </row>
        <row r="10035">
          <cell r="B10035">
            <v>3</v>
          </cell>
        </row>
        <row r="10036">
          <cell r="B10036">
            <v>3</v>
          </cell>
        </row>
        <row r="10037">
          <cell r="B10037">
            <v>3</v>
          </cell>
        </row>
        <row r="10038">
          <cell r="B10038">
            <v>3</v>
          </cell>
        </row>
        <row r="10039">
          <cell r="B10039">
            <v>3</v>
          </cell>
        </row>
        <row r="10040">
          <cell r="B10040">
            <v>4</v>
          </cell>
        </row>
        <row r="10041">
          <cell r="B10041">
            <v>2</v>
          </cell>
        </row>
        <row r="10042">
          <cell r="B10042">
            <v>3</v>
          </cell>
        </row>
        <row r="10043">
          <cell r="B10043">
            <v>5</v>
          </cell>
        </row>
        <row r="10044">
          <cell r="B10044">
            <v>3</v>
          </cell>
        </row>
        <row r="10045">
          <cell r="B10045">
            <v>6</v>
          </cell>
        </row>
        <row r="10046">
          <cell r="B10046">
            <v>5</v>
          </cell>
        </row>
        <row r="10047">
          <cell r="B10047">
            <v>5</v>
          </cell>
        </row>
        <row r="10048">
          <cell r="B10048">
            <v>5</v>
          </cell>
        </row>
        <row r="10049">
          <cell r="B10049">
            <v>5</v>
          </cell>
        </row>
        <row r="10050">
          <cell r="B10050">
            <v>5</v>
          </cell>
        </row>
        <row r="10051">
          <cell r="B10051">
            <v>6</v>
          </cell>
        </row>
        <row r="10052">
          <cell r="B10052">
            <v>5</v>
          </cell>
        </row>
        <row r="10053">
          <cell r="B10053">
            <v>2</v>
          </cell>
        </row>
        <row r="10054">
          <cell r="B10054">
            <v>5</v>
          </cell>
        </row>
        <row r="10055">
          <cell r="B10055">
            <v>3</v>
          </cell>
        </row>
        <row r="10056">
          <cell r="B10056">
            <v>2</v>
          </cell>
        </row>
        <row r="10057">
          <cell r="B10057">
            <v>2</v>
          </cell>
        </row>
        <row r="10058">
          <cell r="B10058">
            <v>2</v>
          </cell>
        </row>
        <row r="10059">
          <cell r="B10059">
            <v>2</v>
          </cell>
        </row>
        <row r="10060">
          <cell r="B10060">
            <v>2</v>
          </cell>
        </row>
        <row r="10061">
          <cell r="B10061">
            <v>3</v>
          </cell>
        </row>
        <row r="10062">
          <cell r="B10062">
            <v>1</v>
          </cell>
        </row>
        <row r="10063">
          <cell r="B10063">
            <v>2</v>
          </cell>
        </row>
        <row r="10064">
          <cell r="B10064">
            <v>2</v>
          </cell>
        </row>
        <row r="10065">
          <cell r="B10065">
            <v>1</v>
          </cell>
        </row>
        <row r="10066">
          <cell r="B10066">
            <v>3</v>
          </cell>
        </row>
        <row r="10067">
          <cell r="B10067">
            <v>5</v>
          </cell>
        </row>
        <row r="10068">
          <cell r="B10068">
            <v>5</v>
          </cell>
        </row>
        <row r="10069">
          <cell r="B10069">
            <v>5</v>
          </cell>
        </row>
        <row r="10070">
          <cell r="B10070">
            <v>5</v>
          </cell>
        </row>
        <row r="10071">
          <cell r="B10071">
            <v>5</v>
          </cell>
        </row>
        <row r="10072">
          <cell r="B10072">
            <v>3</v>
          </cell>
        </row>
        <row r="10073">
          <cell r="B10073">
            <v>3</v>
          </cell>
        </row>
        <row r="10074">
          <cell r="B10074">
            <v>5</v>
          </cell>
        </row>
        <row r="10075">
          <cell r="B10075">
            <v>3</v>
          </cell>
        </row>
        <row r="10076">
          <cell r="B10076">
            <v>5</v>
          </cell>
        </row>
        <row r="10077">
          <cell r="B10077">
            <v>5</v>
          </cell>
        </row>
        <row r="10078">
          <cell r="B10078">
            <v>5</v>
          </cell>
        </row>
        <row r="10079">
          <cell r="B10079">
            <v>5</v>
          </cell>
        </row>
        <row r="10080">
          <cell r="B10080">
            <v>5</v>
          </cell>
        </row>
        <row r="10081">
          <cell r="B10081">
            <v>2</v>
          </cell>
        </row>
        <row r="10082">
          <cell r="B10082">
            <v>2</v>
          </cell>
        </row>
        <row r="10083">
          <cell r="B10083">
            <v>2</v>
          </cell>
        </row>
        <row r="10084">
          <cell r="B10084">
            <v>2</v>
          </cell>
        </row>
        <row r="10085">
          <cell r="B10085">
            <v>2</v>
          </cell>
        </row>
        <row r="10086">
          <cell r="B10086">
            <v>2</v>
          </cell>
        </row>
        <row r="10087">
          <cell r="B10087">
            <v>6</v>
          </cell>
        </row>
        <row r="10088">
          <cell r="B10088">
            <v>2</v>
          </cell>
        </row>
        <row r="10089">
          <cell r="B10089">
            <v>2</v>
          </cell>
        </row>
        <row r="10090">
          <cell r="B10090">
            <v>2</v>
          </cell>
        </row>
        <row r="10091">
          <cell r="B10091">
            <v>4</v>
          </cell>
        </row>
        <row r="10092">
          <cell r="B10092">
            <v>4</v>
          </cell>
        </row>
        <row r="10093">
          <cell r="B10093">
            <v>2</v>
          </cell>
        </row>
        <row r="10094">
          <cell r="B10094">
            <v>4</v>
          </cell>
        </row>
        <row r="10095">
          <cell r="B10095">
            <v>4</v>
          </cell>
        </row>
        <row r="10096">
          <cell r="B10096">
            <v>2</v>
          </cell>
        </row>
        <row r="10097">
          <cell r="B10097">
            <v>4</v>
          </cell>
        </row>
        <row r="10098">
          <cell r="B10098">
            <v>2</v>
          </cell>
        </row>
        <row r="10099">
          <cell r="B10099">
            <v>2</v>
          </cell>
        </row>
        <row r="10100">
          <cell r="B10100">
            <v>2</v>
          </cell>
        </row>
        <row r="10101">
          <cell r="B10101">
            <v>2</v>
          </cell>
        </row>
        <row r="10102">
          <cell r="B10102">
            <v>2</v>
          </cell>
        </row>
        <row r="10103">
          <cell r="B10103">
            <v>2</v>
          </cell>
        </row>
        <row r="10104">
          <cell r="B10104">
            <v>1</v>
          </cell>
        </row>
        <row r="10105">
          <cell r="B10105">
            <v>6</v>
          </cell>
        </row>
        <row r="10106">
          <cell r="B10106">
            <v>2</v>
          </cell>
        </row>
        <row r="10107">
          <cell r="B10107">
            <v>2</v>
          </cell>
        </row>
        <row r="10108">
          <cell r="B10108">
            <v>2</v>
          </cell>
        </row>
        <row r="10109">
          <cell r="B10109">
            <v>2</v>
          </cell>
        </row>
        <row r="10110">
          <cell r="B10110">
            <v>2</v>
          </cell>
        </row>
        <row r="10111">
          <cell r="B10111">
            <v>3</v>
          </cell>
        </row>
        <row r="10112">
          <cell r="B10112">
            <v>6</v>
          </cell>
        </row>
        <row r="10113">
          <cell r="B10113">
            <v>4</v>
          </cell>
        </row>
        <row r="10114">
          <cell r="B10114">
            <v>4</v>
          </cell>
        </row>
        <row r="10115">
          <cell r="B10115">
            <v>4</v>
          </cell>
        </row>
        <row r="10116">
          <cell r="B10116">
            <v>2</v>
          </cell>
        </row>
        <row r="10117">
          <cell r="B10117">
            <v>1</v>
          </cell>
        </row>
        <row r="10118">
          <cell r="B10118">
            <v>5</v>
          </cell>
        </row>
        <row r="10119">
          <cell r="B10119">
            <v>5</v>
          </cell>
        </row>
        <row r="10120">
          <cell r="B10120">
            <v>5</v>
          </cell>
        </row>
        <row r="10121">
          <cell r="B10121">
            <v>6</v>
          </cell>
        </row>
        <row r="10122">
          <cell r="B10122">
            <v>6</v>
          </cell>
        </row>
        <row r="10123">
          <cell r="B10123">
            <v>3</v>
          </cell>
        </row>
        <row r="10124">
          <cell r="B10124">
            <v>4</v>
          </cell>
        </row>
        <row r="10125">
          <cell r="B10125">
            <v>5</v>
          </cell>
        </row>
        <row r="10126">
          <cell r="B10126">
            <v>5</v>
          </cell>
        </row>
        <row r="10127">
          <cell r="B10127">
            <v>6</v>
          </cell>
        </row>
        <row r="10128">
          <cell r="B10128">
            <v>6</v>
          </cell>
        </row>
        <row r="10129">
          <cell r="B10129">
            <v>1</v>
          </cell>
        </row>
        <row r="10130">
          <cell r="B10130">
            <v>6</v>
          </cell>
        </row>
        <row r="10131">
          <cell r="B10131">
            <v>5</v>
          </cell>
        </row>
        <row r="10132">
          <cell r="B10132">
            <v>6</v>
          </cell>
        </row>
        <row r="10133">
          <cell r="B10133">
            <v>6</v>
          </cell>
        </row>
        <row r="10134">
          <cell r="B10134">
            <v>5</v>
          </cell>
        </row>
        <row r="10135">
          <cell r="B10135">
            <v>1</v>
          </cell>
        </row>
        <row r="10136">
          <cell r="B10136">
            <v>1</v>
          </cell>
        </row>
        <row r="10137">
          <cell r="B10137">
            <v>5</v>
          </cell>
        </row>
        <row r="10138">
          <cell r="B10138">
            <v>1</v>
          </cell>
        </row>
        <row r="10139">
          <cell r="B10139">
            <v>1</v>
          </cell>
        </row>
        <row r="10140">
          <cell r="B10140">
            <v>3</v>
          </cell>
        </row>
        <row r="10141">
          <cell r="B10141">
            <v>5</v>
          </cell>
        </row>
        <row r="10142">
          <cell r="B10142">
            <v>6</v>
          </cell>
        </row>
        <row r="10143">
          <cell r="B10143">
            <v>6</v>
          </cell>
        </row>
        <row r="10144">
          <cell r="B10144">
            <v>6</v>
          </cell>
        </row>
        <row r="10145">
          <cell r="B10145">
            <v>3</v>
          </cell>
        </row>
        <row r="10146">
          <cell r="B10146">
            <v>1</v>
          </cell>
        </row>
        <row r="10147">
          <cell r="B10147">
            <v>2</v>
          </cell>
        </row>
        <row r="10148">
          <cell r="B10148">
            <v>2</v>
          </cell>
        </row>
        <row r="10149">
          <cell r="B10149">
            <v>2</v>
          </cell>
        </row>
        <row r="10150">
          <cell r="B10150">
            <v>2</v>
          </cell>
        </row>
        <row r="10151">
          <cell r="B10151">
            <v>2</v>
          </cell>
        </row>
        <row r="10152">
          <cell r="B10152">
            <v>2</v>
          </cell>
        </row>
        <row r="10153">
          <cell r="B10153">
            <v>2</v>
          </cell>
        </row>
        <row r="10154">
          <cell r="B10154">
            <v>2</v>
          </cell>
        </row>
        <row r="10155">
          <cell r="B10155">
            <v>2</v>
          </cell>
        </row>
        <row r="10156">
          <cell r="B10156">
            <v>2</v>
          </cell>
        </row>
        <row r="10157">
          <cell r="B10157">
            <v>2</v>
          </cell>
        </row>
        <row r="10158">
          <cell r="B10158">
            <v>5</v>
          </cell>
        </row>
        <row r="10159">
          <cell r="B10159">
            <v>5</v>
          </cell>
        </row>
        <row r="10160">
          <cell r="B10160">
            <v>5</v>
          </cell>
        </row>
        <row r="10161">
          <cell r="B10161">
            <v>5</v>
          </cell>
        </row>
        <row r="10162">
          <cell r="B10162">
            <v>5</v>
          </cell>
        </row>
        <row r="10163">
          <cell r="B10163">
            <v>5</v>
          </cell>
        </row>
        <row r="10164">
          <cell r="B10164">
            <v>6</v>
          </cell>
        </row>
        <row r="10165">
          <cell r="B10165">
            <v>5</v>
          </cell>
        </row>
        <row r="10166">
          <cell r="B10166">
            <v>5</v>
          </cell>
        </row>
        <row r="10167">
          <cell r="B10167">
            <v>5</v>
          </cell>
        </row>
        <row r="10168">
          <cell r="B10168">
            <v>5</v>
          </cell>
        </row>
        <row r="10169">
          <cell r="B10169">
            <v>6</v>
          </cell>
        </row>
        <row r="10170">
          <cell r="B10170">
            <v>6</v>
          </cell>
        </row>
        <row r="10171">
          <cell r="B10171">
            <v>5</v>
          </cell>
        </row>
        <row r="10172">
          <cell r="B10172">
            <v>3</v>
          </cell>
        </row>
        <row r="10173">
          <cell r="B10173">
            <v>3</v>
          </cell>
        </row>
        <row r="10174">
          <cell r="B10174">
            <v>3</v>
          </cell>
        </row>
        <row r="10175">
          <cell r="B10175">
            <v>3</v>
          </cell>
        </row>
        <row r="10176">
          <cell r="B10176">
            <v>3</v>
          </cell>
        </row>
        <row r="10177">
          <cell r="B10177">
            <v>6</v>
          </cell>
        </row>
        <row r="10178">
          <cell r="B10178">
            <v>3</v>
          </cell>
        </row>
        <row r="10179">
          <cell r="B10179">
            <v>2</v>
          </cell>
        </row>
        <row r="10180">
          <cell r="B10180">
            <v>1</v>
          </cell>
        </row>
        <row r="10181">
          <cell r="B10181">
            <v>3</v>
          </cell>
        </row>
        <row r="10182">
          <cell r="B10182">
            <v>6</v>
          </cell>
        </row>
        <row r="10183">
          <cell r="B10183">
            <v>3</v>
          </cell>
        </row>
        <row r="10184">
          <cell r="B10184">
            <v>3</v>
          </cell>
        </row>
        <row r="10185">
          <cell r="B10185">
            <v>6</v>
          </cell>
        </row>
        <row r="10186">
          <cell r="B10186">
            <v>3</v>
          </cell>
        </row>
        <row r="10187">
          <cell r="B10187">
            <v>3</v>
          </cell>
        </row>
        <row r="10188">
          <cell r="B10188">
            <v>2</v>
          </cell>
        </row>
        <row r="10189">
          <cell r="B10189">
            <v>2</v>
          </cell>
        </row>
        <row r="10190">
          <cell r="B10190">
            <v>2</v>
          </cell>
        </row>
        <row r="10191">
          <cell r="B10191">
            <v>2</v>
          </cell>
        </row>
        <row r="10192">
          <cell r="B10192">
            <v>2</v>
          </cell>
        </row>
        <row r="10193">
          <cell r="B10193">
            <v>2</v>
          </cell>
        </row>
        <row r="10194">
          <cell r="B10194">
            <v>2</v>
          </cell>
        </row>
        <row r="10195">
          <cell r="B10195">
            <v>2</v>
          </cell>
        </row>
        <row r="10196">
          <cell r="B10196">
            <v>2</v>
          </cell>
        </row>
        <row r="10197">
          <cell r="B10197">
            <v>2</v>
          </cell>
        </row>
        <row r="10198">
          <cell r="B10198">
            <v>5</v>
          </cell>
        </row>
        <row r="10199">
          <cell r="B10199">
            <v>5</v>
          </cell>
        </row>
        <row r="10200">
          <cell r="B10200">
            <v>5</v>
          </cell>
        </row>
        <row r="10201">
          <cell r="B10201">
            <v>5</v>
          </cell>
        </row>
        <row r="10202">
          <cell r="B10202">
            <v>5</v>
          </cell>
        </row>
        <row r="10203">
          <cell r="B10203">
            <v>2</v>
          </cell>
        </row>
        <row r="10204">
          <cell r="B10204">
            <v>2</v>
          </cell>
        </row>
        <row r="10205">
          <cell r="B10205">
            <v>2</v>
          </cell>
        </row>
        <row r="10206">
          <cell r="B10206">
            <v>2</v>
          </cell>
        </row>
        <row r="10207">
          <cell r="B10207">
            <v>2</v>
          </cell>
        </row>
        <row r="10208">
          <cell r="B10208">
            <v>1</v>
          </cell>
        </row>
        <row r="10209">
          <cell r="B10209">
            <v>1</v>
          </cell>
        </row>
        <row r="10210">
          <cell r="B10210">
            <v>1</v>
          </cell>
        </row>
        <row r="10211">
          <cell r="B10211">
            <v>1</v>
          </cell>
        </row>
        <row r="10212">
          <cell r="B10212">
            <v>4</v>
          </cell>
        </row>
        <row r="10213">
          <cell r="B10213">
            <v>5</v>
          </cell>
        </row>
        <row r="10214">
          <cell r="B10214">
            <v>5</v>
          </cell>
        </row>
        <row r="10215">
          <cell r="B10215">
            <v>3</v>
          </cell>
        </row>
        <row r="10216">
          <cell r="B10216">
            <v>3</v>
          </cell>
        </row>
        <row r="10217">
          <cell r="B10217">
            <v>3</v>
          </cell>
        </row>
        <row r="10218">
          <cell r="B10218">
            <v>3</v>
          </cell>
        </row>
        <row r="10219">
          <cell r="B10219">
            <v>3</v>
          </cell>
        </row>
        <row r="10220">
          <cell r="B10220">
            <v>3</v>
          </cell>
        </row>
        <row r="10221">
          <cell r="B10221">
            <v>6</v>
          </cell>
        </row>
        <row r="10222">
          <cell r="B10222">
            <v>6</v>
          </cell>
        </row>
        <row r="10223">
          <cell r="B10223">
            <v>6</v>
          </cell>
        </row>
        <row r="10224">
          <cell r="B10224">
            <v>6</v>
          </cell>
        </row>
        <row r="10225">
          <cell r="B10225">
            <v>6</v>
          </cell>
        </row>
        <row r="10226">
          <cell r="B10226">
            <v>2</v>
          </cell>
        </row>
        <row r="10227">
          <cell r="B10227">
            <v>2</v>
          </cell>
        </row>
        <row r="10228">
          <cell r="B10228">
            <v>3</v>
          </cell>
        </row>
        <row r="10229">
          <cell r="B10229">
            <v>3</v>
          </cell>
        </row>
        <row r="10230">
          <cell r="B10230">
            <v>6</v>
          </cell>
        </row>
        <row r="10231">
          <cell r="B10231">
            <v>6</v>
          </cell>
        </row>
        <row r="10232">
          <cell r="B10232">
            <v>6</v>
          </cell>
        </row>
        <row r="10233">
          <cell r="B10233">
            <v>6</v>
          </cell>
        </row>
        <row r="10234">
          <cell r="B10234">
            <v>6</v>
          </cell>
        </row>
        <row r="10235">
          <cell r="B10235">
            <v>6</v>
          </cell>
        </row>
        <row r="10236">
          <cell r="B10236">
            <v>5</v>
          </cell>
        </row>
        <row r="10237">
          <cell r="B10237">
            <v>1</v>
          </cell>
        </row>
        <row r="10238">
          <cell r="B10238">
            <v>2</v>
          </cell>
        </row>
        <row r="10239">
          <cell r="B10239">
            <v>2</v>
          </cell>
        </row>
        <row r="10240">
          <cell r="B10240">
            <v>2</v>
          </cell>
        </row>
        <row r="10241">
          <cell r="B10241">
            <v>2</v>
          </cell>
        </row>
        <row r="10242">
          <cell r="B10242">
            <v>2</v>
          </cell>
        </row>
        <row r="10243">
          <cell r="B10243">
            <v>5</v>
          </cell>
        </row>
        <row r="10244">
          <cell r="B10244">
            <v>6</v>
          </cell>
        </row>
        <row r="10245">
          <cell r="B10245">
            <v>2</v>
          </cell>
        </row>
        <row r="10246">
          <cell r="B10246">
            <v>3</v>
          </cell>
        </row>
        <row r="10247">
          <cell r="B10247">
            <v>1</v>
          </cell>
        </row>
        <row r="10248">
          <cell r="B10248">
            <v>1</v>
          </cell>
        </row>
        <row r="10249">
          <cell r="B10249">
            <v>1</v>
          </cell>
        </row>
        <row r="10250">
          <cell r="B10250">
            <v>1</v>
          </cell>
        </row>
        <row r="10251">
          <cell r="B10251">
            <v>1</v>
          </cell>
        </row>
        <row r="10252">
          <cell r="B10252">
            <v>2</v>
          </cell>
        </row>
        <row r="10253">
          <cell r="B10253">
            <v>2</v>
          </cell>
        </row>
        <row r="10254">
          <cell r="B10254">
            <v>2</v>
          </cell>
        </row>
        <row r="10255">
          <cell r="B10255">
            <v>2</v>
          </cell>
        </row>
        <row r="10256">
          <cell r="B10256">
            <v>2</v>
          </cell>
        </row>
        <row r="10257">
          <cell r="B10257">
            <v>2</v>
          </cell>
        </row>
        <row r="10258">
          <cell r="B10258">
            <v>2</v>
          </cell>
        </row>
        <row r="10259">
          <cell r="B10259">
            <v>2</v>
          </cell>
        </row>
        <row r="10260">
          <cell r="B10260">
            <v>2</v>
          </cell>
        </row>
        <row r="10261">
          <cell r="B10261">
            <v>2</v>
          </cell>
        </row>
        <row r="10262">
          <cell r="B10262">
            <v>2</v>
          </cell>
        </row>
        <row r="10263">
          <cell r="B10263">
            <v>2</v>
          </cell>
        </row>
        <row r="10264">
          <cell r="B10264">
            <v>2</v>
          </cell>
        </row>
        <row r="10265">
          <cell r="B10265">
            <v>2</v>
          </cell>
        </row>
        <row r="10266">
          <cell r="B10266">
            <v>2</v>
          </cell>
        </row>
        <row r="10267">
          <cell r="B10267">
            <v>3</v>
          </cell>
        </row>
        <row r="10268">
          <cell r="B10268">
            <v>3</v>
          </cell>
        </row>
        <row r="10269">
          <cell r="B10269">
            <v>2</v>
          </cell>
        </row>
        <row r="10270">
          <cell r="B10270">
            <v>3</v>
          </cell>
        </row>
        <row r="10271">
          <cell r="B10271">
            <v>3</v>
          </cell>
        </row>
        <row r="10272">
          <cell r="B10272">
            <v>3</v>
          </cell>
        </row>
        <row r="10273">
          <cell r="B10273">
            <v>2</v>
          </cell>
        </row>
        <row r="10274">
          <cell r="B10274">
            <v>2</v>
          </cell>
        </row>
        <row r="10275">
          <cell r="B10275">
            <v>2</v>
          </cell>
        </row>
        <row r="10276">
          <cell r="B10276">
            <v>2</v>
          </cell>
        </row>
        <row r="10277">
          <cell r="B10277">
            <v>2</v>
          </cell>
        </row>
        <row r="10278">
          <cell r="B10278">
            <v>1</v>
          </cell>
        </row>
        <row r="10279">
          <cell r="B10279">
            <v>5</v>
          </cell>
        </row>
        <row r="10280">
          <cell r="B10280">
            <v>4</v>
          </cell>
        </row>
        <row r="10281">
          <cell r="B10281">
            <v>4</v>
          </cell>
        </row>
        <row r="10282">
          <cell r="B10282">
            <v>4</v>
          </cell>
        </row>
        <row r="10283">
          <cell r="B10283">
            <v>4</v>
          </cell>
        </row>
        <row r="10284">
          <cell r="B10284">
            <v>4</v>
          </cell>
        </row>
        <row r="10285">
          <cell r="B10285">
            <v>1</v>
          </cell>
        </row>
        <row r="10286">
          <cell r="B10286">
            <v>4</v>
          </cell>
        </row>
        <row r="10287">
          <cell r="B10287">
            <v>2</v>
          </cell>
        </row>
        <row r="10288">
          <cell r="B10288">
            <v>2</v>
          </cell>
        </row>
        <row r="10289">
          <cell r="B10289">
            <v>2</v>
          </cell>
        </row>
        <row r="10290">
          <cell r="B10290">
            <v>2</v>
          </cell>
        </row>
        <row r="10291">
          <cell r="B10291">
            <v>2</v>
          </cell>
        </row>
        <row r="10292">
          <cell r="B10292">
            <v>2</v>
          </cell>
        </row>
        <row r="10293">
          <cell r="B10293">
            <v>6</v>
          </cell>
        </row>
        <row r="10294">
          <cell r="B10294">
            <v>6</v>
          </cell>
        </row>
        <row r="10295">
          <cell r="B10295">
            <v>6</v>
          </cell>
        </row>
        <row r="10296">
          <cell r="B10296">
            <v>6</v>
          </cell>
        </row>
        <row r="10297">
          <cell r="B10297">
            <v>6</v>
          </cell>
        </row>
        <row r="10298">
          <cell r="B10298">
            <v>1</v>
          </cell>
        </row>
        <row r="10299">
          <cell r="B10299">
            <v>4</v>
          </cell>
        </row>
        <row r="10300">
          <cell r="B10300">
            <v>4</v>
          </cell>
        </row>
        <row r="10301">
          <cell r="B10301">
            <v>4</v>
          </cell>
        </row>
        <row r="10302">
          <cell r="B10302">
            <v>4</v>
          </cell>
        </row>
        <row r="10303">
          <cell r="B10303">
            <v>4</v>
          </cell>
        </row>
        <row r="10304">
          <cell r="B10304">
            <v>1</v>
          </cell>
        </row>
        <row r="10305">
          <cell r="B10305">
            <v>1</v>
          </cell>
        </row>
        <row r="10306">
          <cell r="B10306">
            <v>1</v>
          </cell>
        </row>
        <row r="10307">
          <cell r="B10307">
            <v>1</v>
          </cell>
        </row>
        <row r="10308">
          <cell r="B10308">
            <v>1</v>
          </cell>
        </row>
        <row r="10309">
          <cell r="B10309">
            <v>2</v>
          </cell>
        </row>
        <row r="10310">
          <cell r="B10310">
            <v>5</v>
          </cell>
        </row>
        <row r="10311">
          <cell r="B10311">
            <v>6</v>
          </cell>
        </row>
        <row r="10312">
          <cell r="B10312">
            <v>5</v>
          </cell>
        </row>
        <row r="10313">
          <cell r="B10313">
            <v>5</v>
          </cell>
        </row>
        <row r="10314">
          <cell r="B10314">
            <v>5</v>
          </cell>
        </row>
        <row r="10315">
          <cell r="B10315">
            <v>5</v>
          </cell>
        </row>
        <row r="10316">
          <cell r="B10316">
            <v>5</v>
          </cell>
        </row>
        <row r="10317">
          <cell r="B10317">
            <v>1</v>
          </cell>
        </row>
        <row r="10318">
          <cell r="B10318">
            <v>4</v>
          </cell>
        </row>
        <row r="10319">
          <cell r="B10319">
            <v>1</v>
          </cell>
        </row>
        <row r="10320">
          <cell r="B10320">
            <v>2</v>
          </cell>
        </row>
        <row r="10321">
          <cell r="B10321">
            <v>2</v>
          </cell>
        </row>
        <row r="10322">
          <cell r="B10322">
            <v>2</v>
          </cell>
        </row>
        <row r="10323">
          <cell r="B10323">
            <v>2</v>
          </cell>
        </row>
        <row r="10324">
          <cell r="B10324">
            <v>2</v>
          </cell>
        </row>
        <row r="10325">
          <cell r="B10325">
            <v>2</v>
          </cell>
        </row>
        <row r="10326">
          <cell r="B10326">
            <v>2</v>
          </cell>
        </row>
        <row r="10327">
          <cell r="B10327">
            <v>2</v>
          </cell>
        </row>
        <row r="10328">
          <cell r="B10328">
            <v>2</v>
          </cell>
        </row>
        <row r="10329">
          <cell r="B10329">
            <v>2</v>
          </cell>
        </row>
        <row r="10330">
          <cell r="B10330">
            <v>2</v>
          </cell>
        </row>
        <row r="10331">
          <cell r="B10331">
            <v>1</v>
          </cell>
        </row>
        <row r="10332">
          <cell r="B10332">
            <v>1</v>
          </cell>
        </row>
        <row r="10333">
          <cell r="B10333">
            <v>1</v>
          </cell>
        </row>
        <row r="10334">
          <cell r="B10334">
            <v>1</v>
          </cell>
        </row>
        <row r="10335">
          <cell r="B10335">
            <v>1</v>
          </cell>
        </row>
        <row r="10336">
          <cell r="B10336">
            <v>3</v>
          </cell>
        </row>
        <row r="10337">
          <cell r="B10337">
            <v>3</v>
          </cell>
        </row>
        <row r="10338">
          <cell r="B10338">
            <v>3</v>
          </cell>
        </row>
        <row r="10339">
          <cell r="B10339">
            <v>2</v>
          </cell>
        </row>
        <row r="10340">
          <cell r="B10340">
            <v>3</v>
          </cell>
        </row>
        <row r="10341">
          <cell r="B10341">
            <v>3</v>
          </cell>
        </row>
        <row r="10342">
          <cell r="B10342">
            <v>2</v>
          </cell>
        </row>
        <row r="10343">
          <cell r="B10343">
            <v>6</v>
          </cell>
        </row>
        <row r="10344">
          <cell r="B10344">
            <v>2</v>
          </cell>
        </row>
        <row r="10345">
          <cell r="B10345">
            <v>2</v>
          </cell>
        </row>
        <row r="10346">
          <cell r="B10346">
            <v>6</v>
          </cell>
        </row>
        <row r="10347">
          <cell r="B10347">
            <v>6</v>
          </cell>
        </row>
        <row r="10348">
          <cell r="B10348">
            <v>6</v>
          </cell>
        </row>
        <row r="10349">
          <cell r="B10349">
            <v>6</v>
          </cell>
        </row>
        <row r="10350">
          <cell r="B10350">
            <v>2</v>
          </cell>
        </row>
        <row r="10351">
          <cell r="B10351">
            <v>1</v>
          </cell>
        </row>
        <row r="10352">
          <cell r="B10352">
            <v>1</v>
          </cell>
        </row>
        <row r="10353">
          <cell r="B10353">
            <v>1</v>
          </cell>
        </row>
        <row r="10354">
          <cell r="B10354">
            <v>1</v>
          </cell>
        </row>
        <row r="10355">
          <cell r="B10355">
            <v>1</v>
          </cell>
        </row>
        <row r="10356">
          <cell r="B10356">
            <v>6</v>
          </cell>
        </row>
        <row r="10357">
          <cell r="B10357">
            <v>1</v>
          </cell>
        </row>
        <row r="10358">
          <cell r="B10358">
            <v>2</v>
          </cell>
        </row>
        <row r="10359">
          <cell r="B10359">
            <v>3</v>
          </cell>
        </row>
        <row r="10360">
          <cell r="B10360">
            <v>3</v>
          </cell>
        </row>
        <row r="10361">
          <cell r="B10361">
            <v>3</v>
          </cell>
        </row>
        <row r="10362">
          <cell r="B10362">
            <v>3</v>
          </cell>
        </row>
        <row r="10363">
          <cell r="B10363">
            <v>3</v>
          </cell>
        </row>
        <row r="10364">
          <cell r="B10364">
            <v>2</v>
          </cell>
        </row>
        <row r="10365">
          <cell r="B10365">
            <v>5</v>
          </cell>
        </row>
        <row r="10366">
          <cell r="B10366">
            <v>3</v>
          </cell>
        </row>
        <row r="10367">
          <cell r="B10367">
            <v>2</v>
          </cell>
        </row>
        <row r="10368">
          <cell r="B10368">
            <v>2</v>
          </cell>
        </row>
        <row r="10369">
          <cell r="B10369">
            <v>2</v>
          </cell>
        </row>
        <row r="10370">
          <cell r="B10370">
            <v>2</v>
          </cell>
        </row>
        <row r="10371">
          <cell r="B10371">
            <v>2</v>
          </cell>
        </row>
        <row r="10372">
          <cell r="B10372">
            <v>6</v>
          </cell>
        </row>
        <row r="10373">
          <cell r="B10373">
            <v>5</v>
          </cell>
        </row>
        <row r="10374">
          <cell r="B10374">
            <v>5</v>
          </cell>
        </row>
        <row r="10375">
          <cell r="B10375">
            <v>5</v>
          </cell>
        </row>
        <row r="10376">
          <cell r="B10376">
            <v>5</v>
          </cell>
        </row>
        <row r="10377">
          <cell r="B10377">
            <v>5</v>
          </cell>
        </row>
        <row r="10378">
          <cell r="B10378">
            <v>2</v>
          </cell>
        </row>
        <row r="10379">
          <cell r="B10379">
            <v>2</v>
          </cell>
        </row>
        <row r="10380">
          <cell r="B10380">
            <v>2</v>
          </cell>
        </row>
        <row r="10381">
          <cell r="B10381">
            <v>2</v>
          </cell>
        </row>
        <row r="10382">
          <cell r="B10382">
            <v>2</v>
          </cell>
        </row>
        <row r="10383">
          <cell r="B10383">
            <v>4</v>
          </cell>
        </row>
        <row r="10384">
          <cell r="B10384">
            <v>5</v>
          </cell>
        </row>
        <row r="10385">
          <cell r="B10385">
            <v>6</v>
          </cell>
        </row>
        <row r="10386">
          <cell r="B10386">
            <v>6</v>
          </cell>
        </row>
        <row r="10387">
          <cell r="B10387">
            <v>6</v>
          </cell>
        </row>
        <row r="10388">
          <cell r="B10388">
            <v>6</v>
          </cell>
        </row>
        <row r="10389">
          <cell r="B10389">
            <v>6</v>
          </cell>
        </row>
        <row r="10390">
          <cell r="B10390">
            <v>5</v>
          </cell>
        </row>
        <row r="10391">
          <cell r="B10391">
            <v>2</v>
          </cell>
        </row>
        <row r="10392">
          <cell r="B10392">
            <v>3</v>
          </cell>
        </row>
        <row r="10393">
          <cell r="B10393">
            <v>3</v>
          </cell>
        </row>
        <row r="10394">
          <cell r="B10394">
            <v>6</v>
          </cell>
        </row>
        <row r="10395">
          <cell r="B10395">
            <v>2</v>
          </cell>
        </row>
        <row r="10396">
          <cell r="B10396">
            <v>6</v>
          </cell>
        </row>
        <row r="10397">
          <cell r="B10397">
            <v>1</v>
          </cell>
        </row>
        <row r="10398">
          <cell r="B10398">
            <v>4</v>
          </cell>
        </row>
        <row r="10399">
          <cell r="B10399">
            <v>4</v>
          </cell>
        </row>
        <row r="10400">
          <cell r="B10400">
            <v>5</v>
          </cell>
        </row>
        <row r="10401">
          <cell r="B10401">
            <v>5</v>
          </cell>
        </row>
        <row r="10402">
          <cell r="B10402">
            <v>5</v>
          </cell>
        </row>
        <row r="10403">
          <cell r="B10403">
            <v>5</v>
          </cell>
        </row>
        <row r="10404">
          <cell r="B10404">
            <v>5</v>
          </cell>
        </row>
        <row r="10405">
          <cell r="B10405">
            <v>5</v>
          </cell>
        </row>
        <row r="10406">
          <cell r="B10406">
            <v>5</v>
          </cell>
        </row>
        <row r="10407">
          <cell r="B10407">
            <v>5</v>
          </cell>
        </row>
        <row r="10408">
          <cell r="B10408">
            <v>5</v>
          </cell>
        </row>
        <row r="10409">
          <cell r="B10409">
            <v>5</v>
          </cell>
        </row>
        <row r="10410">
          <cell r="B10410">
            <v>2</v>
          </cell>
        </row>
        <row r="10411">
          <cell r="B10411">
            <v>2</v>
          </cell>
        </row>
        <row r="10412">
          <cell r="B10412">
            <v>2</v>
          </cell>
        </row>
        <row r="10413">
          <cell r="B10413">
            <v>2</v>
          </cell>
        </row>
        <row r="10414">
          <cell r="B10414">
            <v>2</v>
          </cell>
        </row>
        <row r="10415">
          <cell r="B10415">
            <v>6</v>
          </cell>
        </row>
        <row r="10416">
          <cell r="B10416">
            <v>6</v>
          </cell>
        </row>
        <row r="10417">
          <cell r="B10417">
            <v>6</v>
          </cell>
        </row>
        <row r="10418">
          <cell r="B10418">
            <v>6</v>
          </cell>
        </row>
        <row r="10419">
          <cell r="B10419">
            <v>6</v>
          </cell>
        </row>
        <row r="10420">
          <cell r="B10420">
            <v>5</v>
          </cell>
        </row>
        <row r="10421">
          <cell r="B10421">
            <v>5</v>
          </cell>
        </row>
        <row r="10422">
          <cell r="B10422">
            <v>5</v>
          </cell>
        </row>
        <row r="10423">
          <cell r="B10423">
            <v>5</v>
          </cell>
        </row>
        <row r="10424">
          <cell r="B10424">
            <v>5</v>
          </cell>
        </row>
        <row r="10425">
          <cell r="B10425">
            <v>5</v>
          </cell>
        </row>
        <row r="10426">
          <cell r="B10426">
            <v>4</v>
          </cell>
        </row>
        <row r="10427">
          <cell r="B10427">
            <v>4</v>
          </cell>
        </row>
        <row r="10428">
          <cell r="B10428">
            <v>4</v>
          </cell>
        </row>
        <row r="10429">
          <cell r="B10429">
            <v>4</v>
          </cell>
        </row>
        <row r="10430">
          <cell r="B10430">
            <v>4</v>
          </cell>
        </row>
        <row r="10431">
          <cell r="B10431">
            <v>6</v>
          </cell>
        </row>
        <row r="10432">
          <cell r="B10432">
            <v>6</v>
          </cell>
        </row>
        <row r="10433">
          <cell r="B10433">
            <v>6</v>
          </cell>
        </row>
        <row r="10434">
          <cell r="B10434">
            <v>5</v>
          </cell>
        </row>
        <row r="10435">
          <cell r="B10435">
            <v>2</v>
          </cell>
        </row>
        <row r="10436">
          <cell r="B10436">
            <v>2</v>
          </cell>
        </row>
        <row r="10437">
          <cell r="B10437">
            <v>2</v>
          </cell>
        </row>
        <row r="10438">
          <cell r="B10438">
            <v>2</v>
          </cell>
        </row>
        <row r="10439">
          <cell r="B10439">
            <v>2</v>
          </cell>
        </row>
        <row r="10440">
          <cell r="B10440">
            <v>3</v>
          </cell>
        </row>
        <row r="10441">
          <cell r="B10441">
            <v>4</v>
          </cell>
        </row>
        <row r="10442">
          <cell r="B10442">
            <v>4</v>
          </cell>
        </row>
        <row r="10443">
          <cell r="B10443">
            <v>4</v>
          </cell>
        </row>
        <row r="10444">
          <cell r="B10444">
            <v>4</v>
          </cell>
        </row>
        <row r="10445">
          <cell r="B10445">
            <v>4</v>
          </cell>
        </row>
        <row r="10446">
          <cell r="B10446">
            <v>3</v>
          </cell>
        </row>
        <row r="10447">
          <cell r="B10447">
            <v>6</v>
          </cell>
        </row>
        <row r="10448">
          <cell r="B10448">
            <v>2</v>
          </cell>
        </row>
        <row r="10449">
          <cell r="B10449">
            <v>2</v>
          </cell>
        </row>
        <row r="10450">
          <cell r="B10450">
            <v>2</v>
          </cell>
        </row>
        <row r="10451">
          <cell r="B10451">
            <v>2</v>
          </cell>
        </row>
        <row r="10452">
          <cell r="B10452">
            <v>2</v>
          </cell>
        </row>
        <row r="10453">
          <cell r="B10453">
            <v>2</v>
          </cell>
        </row>
        <row r="10454">
          <cell r="B10454">
            <v>2</v>
          </cell>
        </row>
        <row r="10455">
          <cell r="B10455">
            <v>2</v>
          </cell>
        </row>
        <row r="10456">
          <cell r="B10456">
            <v>2</v>
          </cell>
        </row>
        <row r="10457">
          <cell r="B10457">
            <v>3</v>
          </cell>
        </row>
        <row r="10458">
          <cell r="B10458">
            <v>3</v>
          </cell>
        </row>
        <row r="10459">
          <cell r="B10459">
            <v>3</v>
          </cell>
        </row>
        <row r="10460">
          <cell r="B10460">
            <v>3</v>
          </cell>
        </row>
        <row r="10461">
          <cell r="B10461">
            <v>3</v>
          </cell>
        </row>
        <row r="10462">
          <cell r="B10462">
            <v>3</v>
          </cell>
        </row>
        <row r="10463">
          <cell r="B10463">
            <v>2</v>
          </cell>
        </row>
        <row r="10464">
          <cell r="B10464">
            <v>2</v>
          </cell>
        </row>
        <row r="10465">
          <cell r="B10465">
            <v>2</v>
          </cell>
        </row>
        <row r="10466">
          <cell r="B10466">
            <v>2</v>
          </cell>
        </row>
        <row r="10467">
          <cell r="B10467">
            <v>2</v>
          </cell>
        </row>
        <row r="10468">
          <cell r="B10468">
            <v>2</v>
          </cell>
        </row>
        <row r="10469">
          <cell r="B10469">
            <v>2</v>
          </cell>
        </row>
        <row r="10470">
          <cell r="B10470">
            <v>2</v>
          </cell>
        </row>
        <row r="10471">
          <cell r="B10471">
            <v>2</v>
          </cell>
        </row>
        <row r="10472">
          <cell r="B10472">
            <v>2</v>
          </cell>
        </row>
        <row r="10473">
          <cell r="B10473">
            <v>1</v>
          </cell>
        </row>
        <row r="10474">
          <cell r="B10474">
            <v>1</v>
          </cell>
        </row>
        <row r="10475">
          <cell r="B10475">
            <v>2</v>
          </cell>
        </row>
        <row r="10476">
          <cell r="B10476">
            <v>2</v>
          </cell>
        </row>
        <row r="10477">
          <cell r="B10477">
            <v>2</v>
          </cell>
        </row>
        <row r="10478">
          <cell r="B10478">
            <v>2</v>
          </cell>
        </row>
        <row r="10479">
          <cell r="B10479">
            <v>2</v>
          </cell>
        </row>
        <row r="10480">
          <cell r="B10480">
            <v>1</v>
          </cell>
        </row>
        <row r="10481">
          <cell r="B10481">
            <v>6</v>
          </cell>
        </row>
        <row r="10482">
          <cell r="B10482">
            <v>1</v>
          </cell>
        </row>
        <row r="10483">
          <cell r="B10483">
            <v>2</v>
          </cell>
        </row>
        <row r="10484">
          <cell r="B10484">
            <v>2</v>
          </cell>
        </row>
        <row r="10485">
          <cell r="B10485">
            <v>2</v>
          </cell>
        </row>
        <row r="10486">
          <cell r="B10486">
            <v>2</v>
          </cell>
        </row>
        <row r="10487">
          <cell r="B10487">
            <v>2</v>
          </cell>
        </row>
        <row r="10488">
          <cell r="B10488">
            <v>4</v>
          </cell>
        </row>
        <row r="10489">
          <cell r="B10489">
            <v>4</v>
          </cell>
        </row>
        <row r="10490">
          <cell r="B10490">
            <v>6</v>
          </cell>
        </row>
        <row r="10491">
          <cell r="B10491">
            <v>5</v>
          </cell>
        </row>
        <row r="10492">
          <cell r="B10492">
            <v>5</v>
          </cell>
        </row>
        <row r="10493">
          <cell r="B10493">
            <v>3</v>
          </cell>
        </row>
        <row r="10494">
          <cell r="B10494">
            <v>2</v>
          </cell>
        </row>
        <row r="10495">
          <cell r="B10495">
            <v>2</v>
          </cell>
        </row>
        <row r="10496">
          <cell r="B10496">
            <v>2</v>
          </cell>
        </row>
        <row r="10497">
          <cell r="B10497">
            <v>2</v>
          </cell>
        </row>
        <row r="10498">
          <cell r="B10498">
            <v>2</v>
          </cell>
        </row>
        <row r="10499">
          <cell r="B10499">
            <v>6</v>
          </cell>
        </row>
        <row r="10500">
          <cell r="B10500">
            <v>1</v>
          </cell>
        </row>
        <row r="10501">
          <cell r="B10501">
            <v>5</v>
          </cell>
        </row>
        <row r="10502">
          <cell r="B10502">
            <v>5</v>
          </cell>
        </row>
        <row r="10503">
          <cell r="B10503">
            <v>5</v>
          </cell>
        </row>
        <row r="10504">
          <cell r="B10504">
            <v>5</v>
          </cell>
        </row>
        <row r="10505">
          <cell r="B10505">
            <v>5</v>
          </cell>
        </row>
        <row r="10506">
          <cell r="B10506">
            <v>1</v>
          </cell>
        </row>
        <row r="10507">
          <cell r="B10507">
            <v>3</v>
          </cell>
        </row>
        <row r="10508">
          <cell r="B10508">
            <v>3</v>
          </cell>
        </row>
        <row r="10509">
          <cell r="B10509">
            <v>3</v>
          </cell>
        </row>
        <row r="10510">
          <cell r="B10510">
            <v>3</v>
          </cell>
        </row>
        <row r="10511">
          <cell r="B10511">
            <v>3</v>
          </cell>
        </row>
        <row r="10512">
          <cell r="B10512">
            <v>4</v>
          </cell>
        </row>
        <row r="10513">
          <cell r="B10513">
            <v>4</v>
          </cell>
        </row>
        <row r="10514">
          <cell r="B10514">
            <v>4</v>
          </cell>
        </row>
        <row r="10515">
          <cell r="B10515">
            <v>4</v>
          </cell>
        </row>
        <row r="10516">
          <cell r="B10516">
            <v>4</v>
          </cell>
        </row>
        <row r="10517">
          <cell r="B10517">
            <v>4</v>
          </cell>
        </row>
        <row r="10518">
          <cell r="B10518">
            <v>6</v>
          </cell>
        </row>
        <row r="10519">
          <cell r="B10519">
            <v>5</v>
          </cell>
        </row>
        <row r="10520">
          <cell r="B10520">
            <v>1</v>
          </cell>
        </row>
        <row r="10521">
          <cell r="B10521">
            <v>6</v>
          </cell>
        </row>
        <row r="10522">
          <cell r="B10522">
            <v>4</v>
          </cell>
        </row>
        <row r="10523">
          <cell r="B10523">
            <v>3</v>
          </cell>
        </row>
        <row r="10524">
          <cell r="B10524">
            <v>5</v>
          </cell>
        </row>
        <row r="10525">
          <cell r="B10525">
            <v>3</v>
          </cell>
        </row>
        <row r="10526">
          <cell r="B10526">
            <v>1</v>
          </cell>
        </row>
        <row r="10527">
          <cell r="B10527">
            <v>5</v>
          </cell>
        </row>
        <row r="10528">
          <cell r="B10528">
            <v>6</v>
          </cell>
        </row>
        <row r="10529">
          <cell r="B10529">
            <v>5</v>
          </cell>
        </row>
        <row r="10530">
          <cell r="B10530">
            <v>4</v>
          </cell>
        </row>
        <row r="10531">
          <cell r="B10531">
            <v>4</v>
          </cell>
        </row>
        <row r="10532">
          <cell r="B10532">
            <v>4</v>
          </cell>
        </row>
        <row r="10533">
          <cell r="B10533">
            <v>4</v>
          </cell>
        </row>
        <row r="10534">
          <cell r="B10534">
            <v>4</v>
          </cell>
        </row>
        <row r="10535">
          <cell r="B10535">
            <v>2</v>
          </cell>
        </row>
        <row r="10536">
          <cell r="B10536">
            <v>2</v>
          </cell>
        </row>
        <row r="10537">
          <cell r="B10537">
            <v>2</v>
          </cell>
        </row>
        <row r="10538">
          <cell r="B10538">
            <v>2</v>
          </cell>
        </row>
        <row r="10539">
          <cell r="B10539">
            <v>2</v>
          </cell>
        </row>
        <row r="10540">
          <cell r="B10540">
            <v>2</v>
          </cell>
        </row>
        <row r="10541">
          <cell r="B10541">
            <v>2</v>
          </cell>
        </row>
        <row r="10542">
          <cell r="B10542">
            <v>2</v>
          </cell>
        </row>
        <row r="10543">
          <cell r="B10543">
            <v>2</v>
          </cell>
        </row>
        <row r="10544">
          <cell r="B10544">
            <v>2</v>
          </cell>
        </row>
        <row r="10545">
          <cell r="B10545">
            <v>2</v>
          </cell>
        </row>
        <row r="10546">
          <cell r="B10546">
            <v>2</v>
          </cell>
        </row>
        <row r="10547">
          <cell r="B10547">
            <v>6</v>
          </cell>
        </row>
        <row r="10548">
          <cell r="B10548">
            <v>6</v>
          </cell>
        </row>
        <row r="10549">
          <cell r="B10549">
            <v>6</v>
          </cell>
        </row>
        <row r="10550">
          <cell r="B10550">
            <v>6</v>
          </cell>
        </row>
        <row r="10551">
          <cell r="B10551">
            <v>6</v>
          </cell>
        </row>
        <row r="10552">
          <cell r="B10552">
            <v>6</v>
          </cell>
        </row>
        <row r="10553">
          <cell r="B10553">
            <v>4</v>
          </cell>
        </row>
        <row r="10554">
          <cell r="B10554">
            <v>3</v>
          </cell>
        </row>
        <row r="10555">
          <cell r="B10555">
            <v>3</v>
          </cell>
        </row>
        <row r="10556">
          <cell r="B10556">
            <v>3</v>
          </cell>
        </row>
        <row r="10557">
          <cell r="B10557">
            <v>3</v>
          </cell>
        </row>
        <row r="10558">
          <cell r="B10558">
            <v>3</v>
          </cell>
        </row>
        <row r="10559">
          <cell r="B10559">
            <v>6</v>
          </cell>
        </row>
        <row r="10560">
          <cell r="B10560">
            <v>3</v>
          </cell>
        </row>
        <row r="10561">
          <cell r="B10561">
            <v>2</v>
          </cell>
        </row>
        <row r="10562">
          <cell r="B10562">
            <v>2</v>
          </cell>
        </row>
        <row r="10563">
          <cell r="B10563">
            <v>2</v>
          </cell>
        </row>
        <row r="10564">
          <cell r="B10564">
            <v>2</v>
          </cell>
        </row>
        <row r="10565">
          <cell r="B10565">
            <v>2</v>
          </cell>
        </row>
        <row r="10566">
          <cell r="B10566">
            <v>1</v>
          </cell>
        </row>
        <row r="10567">
          <cell r="B10567">
            <v>6</v>
          </cell>
        </row>
        <row r="10568">
          <cell r="B10568">
            <v>1</v>
          </cell>
        </row>
        <row r="10569">
          <cell r="B10569">
            <v>4</v>
          </cell>
        </row>
        <row r="10570">
          <cell r="B10570">
            <v>2</v>
          </cell>
        </row>
        <row r="10571">
          <cell r="B10571">
            <v>5</v>
          </cell>
        </row>
        <row r="10572">
          <cell r="B10572">
            <v>5</v>
          </cell>
        </row>
        <row r="10573">
          <cell r="B10573">
            <v>3</v>
          </cell>
        </row>
        <row r="10574">
          <cell r="B10574">
            <v>3</v>
          </cell>
        </row>
        <row r="10575">
          <cell r="B10575">
            <v>4</v>
          </cell>
        </row>
        <row r="10576">
          <cell r="B10576">
            <v>1</v>
          </cell>
        </row>
        <row r="10577">
          <cell r="B10577">
            <v>6</v>
          </cell>
        </row>
        <row r="10578">
          <cell r="B10578">
            <v>4</v>
          </cell>
        </row>
        <row r="10579">
          <cell r="B10579">
            <v>6</v>
          </cell>
        </row>
        <row r="10580">
          <cell r="B10580">
            <v>6</v>
          </cell>
        </row>
        <row r="10581">
          <cell r="B10581">
            <v>6</v>
          </cell>
        </row>
        <row r="10582">
          <cell r="B10582">
            <v>2</v>
          </cell>
        </row>
        <row r="10583">
          <cell r="B10583">
            <v>5</v>
          </cell>
        </row>
        <row r="10584">
          <cell r="B10584">
            <v>2</v>
          </cell>
        </row>
        <row r="10585">
          <cell r="B10585">
            <v>2</v>
          </cell>
        </row>
        <row r="10586">
          <cell r="B10586">
            <v>5</v>
          </cell>
        </row>
        <row r="10587">
          <cell r="B10587">
            <v>2</v>
          </cell>
        </row>
        <row r="10588">
          <cell r="B10588">
            <v>2</v>
          </cell>
        </row>
        <row r="10589">
          <cell r="B10589">
            <v>1</v>
          </cell>
        </row>
        <row r="10590">
          <cell r="B10590">
            <v>1</v>
          </cell>
        </row>
        <row r="10591">
          <cell r="B10591">
            <v>5</v>
          </cell>
        </row>
        <row r="10592">
          <cell r="B10592">
            <v>5</v>
          </cell>
        </row>
        <row r="10593">
          <cell r="B10593">
            <v>2</v>
          </cell>
        </row>
        <row r="10594">
          <cell r="B10594">
            <v>5</v>
          </cell>
        </row>
        <row r="10595">
          <cell r="B10595">
            <v>5</v>
          </cell>
        </row>
        <row r="10596">
          <cell r="B10596">
            <v>5</v>
          </cell>
        </row>
        <row r="10597">
          <cell r="B10597">
            <v>5</v>
          </cell>
        </row>
        <row r="10598">
          <cell r="B10598">
            <v>5</v>
          </cell>
        </row>
        <row r="10599">
          <cell r="B10599">
            <v>5</v>
          </cell>
        </row>
        <row r="10600">
          <cell r="B10600">
            <v>5</v>
          </cell>
        </row>
        <row r="10601">
          <cell r="B10601">
            <v>5</v>
          </cell>
        </row>
        <row r="10602">
          <cell r="B10602">
            <v>3</v>
          </cell>
        </row>
        <row r="10603">
          <cell r="B10603">
            <v>3</v>
          </cell>
        </row>
        <row r="10604">
          <cell r="B10604">
            <v>3</v>
          </cell>
        </row>
        <row r="10605">
          <cell r="B10605">
            <v>3</v>
          </cell>
        </row>
        <row r="10606">
          <cell r="B10606">
            <v>3</v>
          </cell>
        </row>
        <row r="10607">
          <cell r="B10607">
            <v>3</v>
          </cell>
        </row>
        <row r="10608">
          <cell r="B10608">
            <v>3</v>
          </cell>
        </row>
        <row r="10609">
          <cell r="B10609">
            <v>3</v>
          </cell>
        </row>
        <row r="10610">
          <cell r="B10610">
            <v>3</v>
          </cell>
        </row>
        <row r="10611">
          <cell r="B10611">
            <v>3</v>
          </cell>
        </row>
        <row r="10612">
          <cell r="B10612">
            <v>4</v>
          </cell>
        </row>
        <row r="10613">
          <cell r="B10613">
            <v>5</v>
          </cell>
        </row>
        <row r="10614">
          <cell r="B10614">
            <v>4</v>
          </cell>
        </row>
        <row r="10615">
          <cell r="B10615">
            <v>4</v>
          </cell>
        </row>
        <row r="10616">
          <cell r="B10616">
            <v>4</v>
          </cell>
        </row>
        <row r="10617">
          <cell r="B10617">
            <v>4</v>
          </cell>
        </row>
        <row r="10618">
          <cell r="B10618">
            <v>4</v>
          </cell>
        </row>
        <row r="10619">
          <cell r="B10619">
            <v>2</v>
          </cell>
        </row>
        <row r="10620">
          <cell r="B10620">
            <v>6</v>
          </cell>
        </row>
        <row r="10621">
          <cell r="B10621">
            <v>5</v>
          </cell>
        </row>
        <row r="10622">
          <cell r="B10622">
            <v>4</v>
          </cell>
        </row>
        <row r="10623">
          <cell r="B10623">
            <v>3</v>
          </cell>
        </row>
        <row r="10624">
          <cell r="B10624">
            <v>3</v>
          </cell>
        </row>
        <row r="10625">
          <cell r="B10625">
            <v>3</v>
          </cell>
        </row>
        <row r="10626">
          <cell r="B10626">
            <v>3</v>
          </cell>
        </row>
        <row r="10627">
          <cell r="B10627">
            <v>3</v>
          </cell>
        </row>
        <row r="10628">
          <cell r="B10628">
            <v>3</v>
          </cell>
        </row>
        <row r="10629">
          <cell r="B10629">
            <v>6</v>
          </cell>
        </row>
        <row r="10630">
          <cell r="B10630">
            <v>3</v>
          </cell>
        </row>
        <row r="10631">
          <cell r="B10631">
            <v>6</v>
          </cell>
        </row>
        <row r="10632">
          <cell r="B10632">
            <v>5</v>
          </cell>
        </row>
        <row r="10633">
          <cell r="B10633">
            <v>5</v>
          </cell>
        </row>
        <row r="10634">
          <cell r="B10634">
            <v>5</v>
          </cell>
        </row>
        <row r="10635">
          <cell r="B10635">
            <v>5</v>
          </cell>
        </row>
        <row r="10636">
          <cell r="B10636">
            <v>5</v>
          </cell>
        </row>
        <row r="10637">
          <cell r="B10637">
            <v>4</v>
          </cell>
        </row>
        <row r="10638">
          <cell r="B10638">
            <v>4</v>
          </cell>
        </row>
        <row r="10639">
          <cell r="B10639">
            <v>4</v>
          </cell>
        </row>
        <row r="10640">
          <cell r="B10640">
            <v>4</v>
          </cell>
        </row>
        <row r="10641">
          <cell r="B10641">
            <v>4</v>
          </cell>
        </row>
        <row r="10642">
          <cell r="B10642">
            <v>2</v>
          </cell>
        </row>
        <row r="10643">
          <cell r="B10643">
            <v>2</v>
          </cell>
        </row>
        <row r="10644">
          <cell r="B10644">
            <v>2</v>
          </cell>
        </row>
        <row r="10645">
          <cell r="B10645">
            <v>2</v>
          </cell>
        </row>
        <row r="10646">
          <cell r="B10646">
            <v>2</v>
          </cell>
        </row>
        <row r="10647">
          <cell r="B10647">
            <v>4</v>
          </cell>
        </row>
        <row r="10648">
          <cell r="B10648">
            <v>4</v>
          </cell>
        </row>
        <row r="10649">
          <cell r="B10649">
            <v>4</v>
          </cell>
        </row>
        <row r="10650">
          <cell r="B10650">
            <v>4</v>
          </cell>
        </row>
        <row r="10651">
          <cell r="B10651">
            <v>4</v>
          </cell>
        </row>
        <row r="10652">
          <cell r="B10652">
            <v>2</v>
          </cell>
        </row>
        <row r="10653">
          <cell r="B10653">
            <v>4</v>
          </cell>
        </row>
        <row r="10654">
          <cell r="B10654">
            <v>6</v>
          </cell>
        </row>
        <row r="10655">
          <cell r="B10655">
            <v>1</v>
          </cell>
        </row>
        <row r="10656">
          <cell r="B10656">
            <v>5</v>
          </cell>
        </row>
        <row r="10657">
          <cell r="B10657">
            <v>3</v>
          </cell>
        </row>
        <row r="10658">
          <cell r="B10658">
            <v>3</v>
          </cell>
        </row>
        <row r="10659">
          <cell r="B10659">
            <v>3</v>
          </cell>
        </row>
        <row r="10660">
          <cell r="B10660">
            <v>2</v>
          </cell>
        </row>
        <row r="10661">
          <cell r="B10661">
            <v>2</v>
          </cell>
        </row>
        <row r="10662">
          <cell r="B10662">
            <v>2</v>
          </cell>
        </row>
        <row r="10663">
          <cell r="B10663">
            <v>2</v>
          </cell>
        </row>
        <row r="10664">
          <cell r="B10664">
            <v>6</v>
          </cell>
        </row>
        <row r="10665">
          <cell r="B10665">
            <v>6</v>
          </cell>
        </row>
        <row r="10666">
          <cell r="B10666">
            <v>2</v>
          </cell>
        </row>
        <row r="10667">
          <cell r="B10667">
            <v>2</v>
          </cell>
        </row>
        <row r="10668">
          <cell r="B10668">
            <v>4</v>
          </cell>
        </row>
        <row r="10669">
          <cell r="B10669">
            <v>4</v>
          </cell>
        </row>
        <row r="10670">
          <cell r="B10670">
            <v>5</v>
          </cell>
        </row>
        <row r="10671">
          <cell r="B10671">
            <v>5</v>
          </cell>
        </row>
        <row r="10672">
          <cell r="B10672">
            <v>4</v>
          </cell>
        </row>
        <row r="10673">
          <cell r="B10673">
            <v>5</v>
          </cell>
        </row>
        <row r="10674">
          <cell r="B10674">
            <v>2</v>
          </cell>
        </row>
        <row r="10675">
          <cell r="B10675">
            <v>5</v>
          </cell>
        </row>
        <row r="10676">
          <cell r="B10676">
            <v>5</v>
          </cell>
        </row>
        <row r="10677">
          <cell r="B10677">
            <v>2</v>
          </cell>
        </row>
        <row r="10678">
          <cell r="B10678">
            <v>4</v>
          </cell>
        </row>
        <row r="10679">
          <cell r="B10679">
            <v>2</v>
          </cell>
        </row>
        <row r="10680">
          <cell r="B10680">
            <v>2</v>
          </cell>
        </row>
        <row r="10681">
          <cell r="B10681">
            <v>2</v>
          </cell>
        </row>
        <row r="10682">
          <cell r="B10682">
            <v>2</v>
          </cell>
        </row>
        <row r="10683">
          <cell r="B10683">
            <v>2</v>
          </cell>
        </row>
        <row r="10684">
          <cell r="B10684">
            <v>2</v>
          </cell>
        </row>
        <row r="10685">
          <cell r="B10685">
            <v>4</v>
          </cell>
        </row>
        <row r="10686">
          <cell r="B10686">
            <v>2</v>
          </cell>
        </row>
        <row r="10687">
          <cell r="B10687">
            <v>2</v>
          </cell>
        </row>
        <row r="10688">
          <cell r="B10688">
            <v>2</v>
          </cell>
        </row>
        <row r="10689">
          <cell r="B10689">
            <v>1</v>
          </cell>
        </row>
        <row r="10690">
          <cell r="B10690">
            <v>1</v>
          </cell>
        </row>
        <row r="10691">
          <cell r="B10691">
            <v>1</v>
          </cell>
        </row>
        <row r="10692">
          <cell r="B10692">
            <v>1</v>
          </cell>
        </row>
        <row r="10693">
          <cell r="B10693">
            <v>1</v>
          </cell>
        </row>
        <row r="10694">
          <cell r="B10694">
            <v>6</v>
          </cell>
        </row>
        <row r="10695">
          <cell r="B10695">
            <v>6</v>
          </cell>
        </row>
        <row r="10696">
          <cell r="B10696">
            <v>6</v>
          </cell>
        </row>
        <row r="10697">
          <cell r="B10697">
            <v>6</v>
          </cell>
        </row>
        <row r="10698">
          <cell r="B10698">
            <v>6</v>
          </cell>
        </row>
        <row r="10699">
          <cell r="B10699">
            <v>6</v>
          </cell>
        </row>
        <row r="10700">
          <cell r="B10700">
            <v>6</v>
          </cell>
        </row>
        <row r="10701">
          <cell r="B10701">
            <v>6</v>
          </cell>
        </row>
        <row r="10702">
          <cell r="B10702">
            <v>6</v>
          </cell>
        </row>
        <row r="10703">
          <cell r="B10703">
            <v>6</v>
          </cell>
        </row>
        <row r="10704">
          <cell r="B10704">
            <v>6</v>
          </cell>
        </row>
        <row r="10705">
          <cell r="B10705">
            <v>6</v>
          </cell>
        </row>
        <row r="10706">
          <cell r="B10706">
            <v>6</v>
          </cell>
        </row>
        <row r="10707">
          <cell r="B10707">
            <v>1</v>
          </cell>
        </row>
        <row r="10708">
          <cell r="B10708">
            <v>3</v>
          </cell>
        </row>
        <row r="10709">
          <cell r="B10709">
            <v>3</v>
          </cell>
        </row>
        <row r="10710">
          <cell r="B10710">
            <v>3</v>
          </cell>
        </row>
        <row r="10711">
          <cell r="B10711">
            <v>3</v>
          </cell>
        </row>
        <row r="10712">
          <cell r="B10712">
            <v>3</v>
          </cell>
        </row>
        <row r="10713">
          <cell r="B10713">
            <v>5</v>
          </cell>
        </row>
        <row r="10714">
          <cell r="B10714">
            <v>5</v>
          </cell>
        </row>
        <row r="10715">
          <cell r="B10715">
            <v>5</v>
          </cell>
        </row>
        <row r="10716">
          <cell r="B10716">
            <v>5</v>
          </cell>
        </row>
        <row r="10717">
          <cell r="B10717">
            <v>5</v>
          </cell>
        </row>
        <row r="10718">
          <cell r="B10718">
            <v>2</v>
          </cell>
        </row>
        <row r="10719">
          <cell r="B10719">
            <v>4</v>
          </cell>
        </row>
        <row r="10720">
          <cell r="B10720">
            <v>4</v>
          </cell>
        </row>
        <row r="10721">
          <cell r="B10721">
            <v>4</v>
          </cell>
        </row>
        <row r="10722">
          <cell r="B10722">
            <v>4</v>
          </cell>
        </row>
        <row r="10723">
          <cell r="B10723">
            <v>4</v>
          </cell>
        </row>
        <row r="10724">
          <cell r="B10724">
            <v>4</v>
          </cell>
        </row>
        <row r="10725">
          <cell r="B10725">
            <v>4</v>
          </cell>
        </row>
        <row r="10726">
          <cell r="B10726">
            <v>4</v>
          </cell>
        </row>
        <row r="10727">
          <cell r="B10727">
            <v>2</v>
          </cell>
        </row>
        <row r="10728">
          <cell r="B10728">
            <v>2</v>
          </cell>
        </row>
        <row r="10729">
          <cell r="B10729">
            <v>2</v>
          </cell>
        </row>
        <row r="10730">
          <cell r="B10730">
            <v>2</v>
          </cell>
        </row>
        <row r="10731">
          <cell r="B10731">
            <v>2</v>
          </cell>
        </row>
        <row r="10732">
          <cell r="B10732">
            <v>3</v>
          </cell>
        </row>
        <row r="10733">
          <cell r="B10733">
            <v>3</v>
          </cell>
        </row>
        <row r="10734">
          <cell r="B10734">
            <v>5</v>
          </cell>
        </row>
        <row r="10735">
          <cell r="B10735">
            <v>4</v>
          </cell>
        </row>
        <row r="10736">
          <cell r="B10736">
            <v>4</v>
          </cell>
        </row>
        <row r="10737">
          <cell r="B10737">
            <v>4</v>
          </cell>
        </row>
        <row r="10738">
          <cell r="B10738">
            <v>2</v>
          </cell>
        </row>
        <row r="10739">
          <cell r="B10739">
            <v>2</v>
          </cell>
        </row>
        <row r="10740">
          <cell r="B10740">
            <v>2</v>
          </cell>
        </row>
        <row r="10741">
          <cell r="B10741">
            <v>2</v>
          </cell>
        </row>
        <row r="10742">
          <cell r="B10742">
            <v>2</v>
          </cell>
        </row>
        <row r="10743">
          <cell r="B10743">
            <v>3</v>
          </cell>
        </row>
        <row r="10744">
          <cell r="B10744">
            <v>1</v>
          </cell>
        </row>
        <row r="10745">
          <cell r="B10745">
            <v>6</v>
          </cell>
        </row>
        <row r="10746">
          <cell r="B10746">
            <v>6</v>
          </cell>
        </row>
        <row r="10747">
          <cell r="B10747">
            <v>3</v>
          </cell>
        </row>
        <row r="10748">
          <cell r="B10748">
            <v>6</v>
          </cell>
        </row>
        <row r="10749">
          <cell r="B10749">
            <v>6</v>
          </cell>
        </row>
        <row r="10750">
          <cell r="B10750">
            <v>1</v>
          </cell>
        </row>
        <row r="10751">
          <cell r="B10751">
            <v>1</v>
          </cell>
        </row>
        <row r="10752">
          <cell r="B10752">
            <v>4</v>
          </cell>
        </row>
        <row r="10753">
          <cell r="B10753">
            <v>5</v>
          </cell>
        </row>
        <row r="10754">
          <cell r="B10754">
            <v>3</v>
          </cell>
        </row>
        <row r="10755">
          <cell r="B10755">
            <v>3</v>
          </cell>
        </row>
        <row r="10756">
          <cell r="B10756">
            <v>1</v>
          </cell>
        </row>
        <row r="10757">
          <cell r="B10757">
            <v>3</v>
          </cell>
        </row>
        <row r="10758">
          <cell r="B10758">
            <v>3</v>
          </cell>
        </row>
        <row r="10759">
          <cell r="B10759">
            <v>3</v>
          </cell>
        </row>
        <row r="10760">
          <cell r="B10760">
            <v>3</v>
          </cell>
        </row>
        <row r="10761">
          <cell r="B10761">
            <v>3</v>
          </cell>
        </row>
        <row r="10762">
          <cell r="B10762">
            <v>3</v>
          </cell>
        </row>
        <row r="10763">
          <cell r="B10763">
            <v>3</v>
          </cell>
        </row>
        <row r="10764">
          <cell r="B10764">
            <v>3</v>
          </cell>
        </row>
        <row r="10765">
          <cell r="B10765">
            <v>3</v>
          </cell>
        </row>
        <row r="10766">
          <cell r="B10766">
            <v>3</v>
          </cell>
        </row>
        <row r="10767">
          <cell r="B10767">
            <v>4</v>
          </cell>
        </row>
        <row r="10768">
          <cell r="B10768">
            <v>6</v>
          </cell>
        </row>
        <row r="10769">
          <cell r="B10769">
            <v>1</v>
          </cell>
        </row>
        <row r="10770">
          <cell r="B10770">
            <v>1</v>
          </cell>
        </row>
        <row r="10771">
          <cell r="B10771">
            <v>1</v>
          </cell>
        </row>
        <row r="10772">
          <cell r="B10772">
            <v>1</v>
          </cell>
        </row>
        <row r="10773">
          <cell r="B10773">
            <v>1</v>
          </cell>
        </row>
        <row r="10774">
          <cell r="B10774">
            <v>4</v>
          </cell>
        </row>
        <row r="10775">
          <cell r="B10775">
            <v>6</v>
          </cell>
        </row>
        <row r="10776">
          <cell r="B10776">
            <v>2</v>
          </cell>
        </row>
        <row r="10777">
          <cell r="B10777">
            <v>5</v>
          </cell>
        </row>
        <row r="10778">
          <cell r="B10778">
            <v>6</v>
          </cell>
        </row>
        <row r="10779">
          <cell r="B10779">
            <v>3</v>
          </cell>
        </row>
        <row r="10780">
          <cell r="B10780">
            <v>4</v>
          </cell>
        </row>
        <row r="10781">
          <cell r="B10781">
            <v>4</v>
          </cell>
        </row>
        <row r="10782">
          <cell r="B10782">
            <v>4</v>
          </cell>
        </row>
        <row r="10783">
          <cell r="B10783">
            <v>4</v>
          </cell>
        </row>
        <row r="10784">
          <cell r="B10784">
            <v>4</v>
          </cell>
        </row>
        <row r="10785">
          <cell r="B10785">
            <v>4</v>
          </cell>
        </row>
        <row r="10786">
          <cell r="B10786">
            <v>6</v>
          </cell>
        </row>
        <row r="10787">
          <cell r="B10787">
            <v>4</v>
          </cell>
        </row>
        <row r="10788">
          <cell r="B10788">
            <v>3</v>
          </cell>
        </row>
        <row r="10789">
          <cell r="B10789">
            <v>3</v>
          </cell>
        </row>
        <row r="10790">
          <cell r="B10790">
            <v>3</v>
          </cell>
        </row>
        <row r="10791">
          <cell r="B10791">
            <v>3</v>
          </cell>
        </row>
        <row r="10792">
          <cell r="B10792">
            <v>3</v>
          </cell>
        </row>
        <row r="10793">
          <cell r="B10793">
            <v>3</v>
          </cell>
        </row>
        <row r="10794">
          <cell r="B10794">
            <v>3</v>
          </cell>
        </row>
        <row r="10795">
          <cell r="B10795">
            <v>3</v>
          </cell>
        </row>
        <row r="10796">
          <cell r="B10796">
            <v>3</v>
          </cell>
        </row>
        <row r="10797">
          <cell r="B10797">
            <v>3</v>
          </cell>
        </row>
        <row r="10798">
          <cell r="B10798">
            <v>3</v>
          </cell>
        </row>
        <row r="10799">
          <cell r="B10799">
            <v>4</v>
          </cell>
        </row>
        <row r="10800">
          <cell r="B10800">
            <v>4</v>
          </cell>
        </row>
        <row r="10801">
          <cell r="B10801">
            <v>2</v>
          </cell>
        </row>
        <row r="10802">
          <cell r="B10802">
            <v>2</v>
          </cell>
        </row>
        <row r="10803">
          <cell r="B10803">
            <v>2</v>
          </cell>
        </row>
        <row r="10804">
          <cell r="B10804">
            <v>2</v>
          </cell>
        </row>
        <row r="10805">
          <cell r="B10805">
            <v>2</v>
          </cell>
        </row>
        <row r="10806">
          <cell r="B10806">
            <v>3</v>
          </cell>
        </row>
        <row r="10807">
          <cell r="B10807">
            <v>3</v>
          </cell>
        </row>
        <row r="10808">
          <cell r="B10808">
            <v>3</v>
          </cell>
        </row>
        <row r="10809">
          <cell r="B10809">
            <v>3</v>
          </cell>
        </row>
        <row r="10810">
          <cell r="B10810">
            <v>3</v>
          </cell>
        </row>
        <row r="10811">
          <cell r="B10811">
            <v>2</v>
          </cell>
        </row>
        <row r="10812">
          <cell r="B10812">
            <v>6</v>
          </cell>
        </row>
        <row r="10813">
          <cell r="B10813">
            <v>1</v>
          </cell>
        </row>
        <row r="10814">
          <cell r="B10814">
            <v>3</v>
          </cell>
        </row>
        <row r="10815">
          <cell r="B10815">
            <v>3</v>
          </cell>
        </row>
        <row r="10816">
          <cell r="B10816">
            <v>1</v>
          </cell>
        </row>
        <row r="10817">
          <cell r="B10817">
            <v>2</v>
          </cell>
        </row>
        <row r="10818">
          <cell r="B10818">
            <v>1</v>
          </cell>
        </row>
        <row r="10819">
          <cell r="B10819">
            <v>1</v>
          </cell>
        </row>
        <row r="10820">
          <cell r="B10820">
            <v>1</v>
          </cell>
        </row>
        <row r="10821">
          <cell r="B10821">
            <v>1</v>
          </cell>
        </row>
        <row r="10822">
          <cell r="B10822">
            <v>1</v>
          </cell>
        </row>
        <row r="10823">
          <cell r="B10823">
            <v>5</v>
          </cell>
        </row>
        <row r="10824">
          <cell r="B10824">
            <v>5</v>
          </cell>
        </row>
        <row r="10825">
          <cell r="B10825">
            <v>5</v>
          </cell>
        </row>
        <row r="10826">
          <cell r="B10826">
            <v>5</v>
          </cell>
        </row>
        <row r="10827">
          <cell r="B10827">
            <v>5</v>
          </cell>
        </row>
        <row r="10828">
          <cell r="B10828">
            <v>1</v>
          </cell>
        </row>
        <row r="10829">
          <cell r="B10829">
            <v>1</v>
          </cell>
        </row>
        <row r="10830">
          <cell r="B10830">
            <v>1</v>
          </cell>
        </row>
        <row r="10831">
          <cell r="B10831">
            <v>1</v>
          </cell>
        </row>
        <row r="10832">
          <cell r="B10832">
            <v>1</v>
          </cell>
        </row>
        <row r="10833">
          <cell r="B10833">
            <v>2</v>
          </cell>
        </row>
        <row r="10834">
          <cell r="B10834">
            <v>2</v>
          </cell>
        </row>
        <row r="10835">
          <cell r="B10835">
            <v>2</v>
          </cell>
        </row>
        <row r="10836">
          <cell r="B10836">
            <v>2</v>
          </cell>
        </row>
        <row r="10837">
          <cell r="B10837">
            <v>2</v>
          </cell>
        </row>
        <row r="10838">
          <cell r="B10838">
            <v>2</v>
          </cell>
        </row>
        <row r="10839">
          <cell r="B10839">
            <v>4</v>
          </cell>
        </row>
        <row r="10840">
          <cell r="B10840">
            <v>5</v>
          </cell>
        </row>
        <row r="10841">
          <cell r="B10841">
            <v>5</v>
          </cell>
        </row>
        <row r="10842">
          <cell r="B10842">
            <v>5</v>
          </cell>
        </row>
        <row r="10843">
          <cell r="B10843">
            <v>5</v>
          </cell>
        </row>
        <row r="10844">
          <cell r="B10844">
            <v>5</v>
          </cell>
        </row>
        <row r="10845">
          <cell r="B10845">
            <v>6</v>
          </cell>
        </row>
        <row r="10846">
          <cell r="B10846">
            <v>6</v>
          </cell>
        </row>
        <row r="10847">
          <cell r="B10847">
            <v>6</v>
          </cell>
        </row>
        <row r="10848">
          <cell r="B10848">
            <v>4</v>
          </cell>
        </row>
        <row r="10849">
          <cell r="B10849">
            <v>1</v>
          </cell>
        </row>
        <row r="10850">
          <cell r="B10850">
            <v>1</v>
          </cell>
        </row>
        <row r="10851">
          <cell r="B10851">
            <v>1</v>
          </cell>
        </row>
        <row r="10852">
          <cell r="B10852">
            <v>1</v>
          </cell>
        </row>
        <row r="10853">
          <cell r="B10853">
            <v>1</v>
          </cell>
        </row>
        <row r="10854">
          <cell r="B10854">
            <v>3</v>
          </cell>
        </row>
        <row r="10855">
          <cell r="B10855">
            <v>6</v>
          </cell>
        </row>
        <row r="10856">
          <cell r="B10856">
            <v>6</v>
          </cell>
        </row>
        <row r="10857">
          <cell r="B10857">
            <v>6</v>
          </cell>
        </row>
        <row r="10858">
          <cell r="B10858">
            <v>6</v>
          </cell>
        </row>
        <row r="10859">
          <cell r="B10859">
            <v>6</v>
          </cell>
        </row>
        <row r="10860">
          <cell r="B10860">
            <v>6</v>
          </cell>
        </row>
        <row r="10861">
          <cell r="B10861">
            <v>3</v>
          </cell>
        </row>
        <row r="10862">
          <cell r="B10862">
            <v>6</v>
          </cell>
        </row>
        <row r="10863">
          <cell r="B10863">
            <v>4</v>
          </cell>
        </row>
        <row r="10864">
          <cell r="B10864">
            <v>4</v>
          </cell>
        </row>
        <row r="10865">
          <cell r="B10865">
            <v>1</v>
          </cell>
        </row>
        <row r="10866">
          <cell r="B10866">
            <v>3</v>
          </cell>
        </row>
        <row r="10867">
          <cell r="B10867">
            <v>2</v>
          </cell>
        </row>
        <row r="10868">
          <cell r="B10868">
            <v>2</v>
          </cell>
        </row>
        <row r="10869">
          <cell r="B10869">
            <v>2</v>
          </cell>
        </row>
        <row r="10870">
          <cell r="B10870">
            <v>4</v>
          </cell>
        </row>
        <row r="10871">
          <cell r="B10871">
            <v>4</v>
          </cell>
        </row>
        <row r="10872">
          <cell r="B10872">
            <v>4</v>
          </cell>
        </row>
        <row r="10873">
          <cell r="B10873">
            <v>4</v>
          </cell>
        </row>
        <row r="10874">
          <cell r="B10874">
            <v>4</v>
          </cell>
        </row>
        <row r="10875">
          <cell r="B10875">
            <v>6</v>
          </cell>
        </row>
        <row r="10876">
          <cell r="B10876">
            <v>4</v>
          </cell>
        </row>
        <row r="10877">
          <cell r="B10877">
            <v>4</v>
          </cell>
        </row>
        <row r="10878">
          <cell r="B10878">
            <v>4</v>
          </cell>
        </row>
        <row r="10879">
          <cell r="B10879">
            <v>4</v>
          </cell>
        </row>
        <row r="10880">
          <cell r="B10880">
            <v>4</v>
          </cell>
        </row>
        <row r="10881">
          <cell r="B10881">
            <v>2</v>
          </cell>
        </row>
        <row r="10882">
          <cell r="B10882">
            <v>6</v>
          </cell>
        </row>
        <row r="10883">
          <cell r="B10883">
            <v>2</v>
          </cell>
        </row>
        <row r="10884">
          <cell r="B10884">
            <v>2</v>
          </cell>
        </row>
        <row r="10885">
          <cell r="B10885">
            <v>2</v>
          </cell>
        </row>
        <row r="10886">
          <cell r="B10886">
            <v>2</v>
          </cell>
        </row>
        <row r="10887">
          <cell r="B10887">
            <v>3</v>
          </cell>
        </row>
        <row r="10888">
          <cell r="B10888">
            <v>4</v>
          </cell>
        </row>
        <row r="10889">
          <cell r="B10889">
            <v>2</v>
          </cell>
        </row>
        <row r="10890">
          <cell r="B10890">
            <v>3</v>
          </cell>
        </row>
        <row r="10891">
          <cell r="B10891">
            <v>4</v>
          </cell>
        </row>
        <row r="10892">
          <cell r="B10892">
            <v>6</v>
          </cell>
        </row>
        <row r="10893">
          <cell r="B10893">
            <v>3</v>
          </cell>
        </row>
        <row r="10894">
          <cell r="B10894">
            <v>2</v>
          </cell>
        </row>
        <row r="10895">
          <cell r="B10895">
            <v>1</v>
          </cell>
        </row>
        <row r="10896">
          <cell r="B10896">
            <v>1</v>
          </cell>
        </row>
        <row r="10897">
          <cell r="B10897">
            <v>1</v>
          </cell>
        </row>
        <row r="10898">
          <cell r="B10898">
            <v>1</v>
          </cell>
        </row>
        <row r="10899">
          <cell r="B10899">
            <v>1</v>
          </cell>
        </row>
        <row r="10900">
          <cell r="B10900">
            <v>4</v>
          </cell>
        </row>
        <row r="10901">
          <cell r="B10901">
            <v>4</v>
          </cell>
        </row>
        <row r="10902">
          <cell r="B10902">
            <v>6</v>
          </cell>
        </row>
        <row r="10903">
          <cell r="B10903">
            <v>4</v>
          </cell>
        </row>
        <row r="10904">
          <cell r="B10904">
            <v>4</v>
          </cell>
        </row>
        <row r="10905">
          <cell r="B10905">
            <v>1</v>
          </cell>
        </row>
        <row r="10906">
          <cell r="B10906">
            <v>4</v>
          </cell>
        </row>
        <row r="10907">
          <cell r="B10907">
            <v>4</v>
          </cell>
        </row>
        <row r="10908">
          <cell r="B10908">
            <v>1</v>
          </cell>
        </row>
        <row r="10909">
          <cell r="B10909">
            <v>3</v>
          </cell>
        </row>
        <row r="10910">
          <cell r="B10910">
            <v>6</v>
          </cell>
        </row>
        <row r="10911">
          <cell r="B10911">
            <v>6</v>
          </cell>
        </row>
        <row r="10912">
          <cell r="B10912">
            <v>4</v>
          </cell>
        </row>
        <row r="10913">
          <cell r="B10913">
            <v>5</v>
          </cell>
        </row>
        <row r="10914">
          <cell r="B10914">
            <v>6</v>
          </cell>
        </row>
        <row r="10915">
          <cell r="B10915">
            <v>2</v>
          </cell>
        </row>
        <row r="10916">
          <cell r="B10916">
            <v>3</v>
          </cell>
        </row>
        <row r="10917">
          <cell r="B10917">
            <v>3</v>
          </cell>
        </row>
        <row r="10918">
          <cell r="B10918">
            <v>3</v>
          </cell>
        </row>
        <row r="10919">
          <cell r="B10919">
            <v>4</v>
          </cell>
        </row>
        <row r="10920">
          <cell r="B10920">
            <v>4</v>
          </cell>
        </row>
        <row r="10921">
          <cell r="B10921">
            <v>4</v>
          </cell>
        </row>
        <row r="10922">
          <cell r="B10922">
            <v>6</v>
          </cell>
        </row>
        <row r="10923">
          <cell r="B10923">
            <v>4</v>
          </cell>
        </row>
        <row r="10924">
          <cell r="B10924">
            <v>4</v>
          </cell>
        </row>
        <row r="10925">
          <cell r="B10925">
            <v>1</v>
          </cell>
        </row>
        <row r="10926">
          <cell r="B10926">
            <v>6</v>
          </cell>
        </row>
        <row r="10927">
          <cell r="B10927">
            <v>6</v>
          </cell>
        </row>
        <row r="10928">
          <cell r="B10928">
            <v>6</v>
          </cell>
        </row>
        <row r="10929">
          <cell r="B10929">
            <v>6</v>
          </cell>
        </row>
        <row r="10930">
          <cell r="B10930">
            <v>6</v>
          </cell>
        </row>
        <row r="10931">
          <cell r="B10931">
            <v>6</v>
          </cell>
        </row>
        <row r="10932">
          <cell r="B10932">
            <v>1</v>
          </cell>
        </row>
        <row r="10933">
          <cell r="B10933">
            <v>6</v>
          </cell>
        </row>
        <row r="10934">
          <cell r="B10934">
            <v>5</v>
          </cell>
        </row>
        <row r="10935">
          <cell r="B10935">
            <v>1</v>
          </cell>
        </row>
        <row r="10936">
          <cell r="B10936">
            <v>1</v>
          </cell>
        </row>
        <row r="10937">
          <cell r="B10937">
            <v>1</v>
          </cell>
        </row>
        <row r="10938">
          <cell r="B10938">
            <v>1</v>
          </cell>
        </row>
        <row r="10939">
          <cell r="B10939">
            <v>1</v>
          </cell>
        </row>
        <row r="10940">
          <cell r="B10940">
            <v>1</v>
          </cell>
        </row>
        <row r="10941">
          <cell r="B10941">
            <v>5</v>
          </cell>
        </row>
        <row r="10942">
          <cell r="B10942">
            <v>5</v>
          </cell>
        </row>
        <row r="10943">
          <cell r="B10943">
            <v>4</v>
          </cell>
        </row>
        <row r="10944">
          <cell r="B10944">
            <v>3</v>
          </cell>
        </row>
        <row r="10945">
          <cell r="B10945">
            <v>6</v>
          </cell>
        </row>
        <row r="10946">
          <cell r="B10946">
            <v>6</v>
          </cell>
        </row>
        <row r="10947">
          <cell r="B10947">
            <v>6</v>
          </cell>
        </row>
        <row r="10948">
          <cell r="B10948">
            <v>6</v>
          </cell>
        </row>
        <row r="10949">
          <cell r="B10949">
            <v>6</v>
          </cell>
        </row>
        <row r="10950">
          <cell r="B10950">
            <v>6</v>
          </cell>
        </row>
        <row r="10951">
          <cell r="B10951">
            <v>3</v>
          </cell>
        </row>
        <row r="10952">
          <cell r="B10952">
            <v>3</v>
          </cell>
        </row>
        <row r="10953">
          <cell r="B10953">
            <v>3</v>
          </cell>
        </row>
        <row r="10954">
          <cell r="B10954">
            <v>3</v>
          </cell>
        </row>
        <row r="10955">
          <cell r="B10955">
            <v>3</v>
          </cell>
        </row>
        <row r="10956">
          <cell r="B10956">
            <v>3</v>
          </cell>
        </row>
        <row r="10957">
          <cell r="B10957">
            <v>3</v>
          </cell>
        </row>
        <row r="10958">
          <cell r="B10958">
            <v>3</v>
          </cell>
        </row>
        <row r="10959">
          <cell r="B10959">
            <v>3</v>
          </cell>
        </row>
        <row r="10960">
          <cell r="B10960">
            <v>3</v>
          </cell>
        </row>
        <row r="10961">
          <cell r="B10961">
            <v>3</v>
          </cell>
        </row>
        <row r="10962">
          <cell r="B10962">
            <v>3</v>
          </cell>
        </row>
        <row r="10963">
          <cell r="B10963">
            <v>3</v>
          </cell>
        </row>
        <row r="10964">
          <cell r="B10964">
            <v>3</v>
          </cell>
        </row>
        <row r="10965">
          <cell r="B10965">
            <v>3</v>
          </cell>
        </row>
        <row r="10966">
          <cell r="B10966">
            <v>5</v>
          </cell>
        </row>
        <row r="10967">
          <cell r="B10967">
            <v>5</v>
          </cell>
        </row>
        <row r="10968">
          <cell r="B10968">
            <v>5</v>
          </cell>
        </row>
        <row r="10969">
          <cell r="B10969">
            <v>5</v>
          </cell>
        </row>
        <row r="10970">
          <cell r="B10970">
            <v>5</v>
          </cell>
        </row>
        <row r="10971">
          <cell r="B10971">
            <v>5</v>
          </cell>
        </row>
        <row r="10972">
          <cell r="B10972">
            <v>5</v>
          </cell>
        </row>
        <row r="10973">
          <cell r="B10973">
            <v>5</v>
          </cell>
        </row>
        <row r="10974">
          <cell r="B10974">
            <v>5</v>
          </cell>
        </row>
        <row r="10975">
          <cell r="B10975">
            <v>5</v>
          </cell>
        </row>
        <row r="10976">
          <cell r="B10976">
            <v>2</v>
          </cell>
        </row>
        <row r="10977">
          <cell r="B10977">
            <v>5</v>
          </cell>
        </row>
        <row r="10978">
          <cell r="B10978">
            <v>1</v>
          </cell>
        </row>
        <row r="10979">
          <cell r="B10979">
            <v>5</v>
          </cell>
        </row>
        <row r="10980">
          <cell r="B10980">
            <v>5</v>
          </cell>
        </row>
        <row r="10981">
          <cell r="B10981">
            <v>3</v>
          </cell>
        </row>
        <row r="10982">
          <cell r="B10982">
            <v>5</v>
          </cell>
        </row>
        <row r="10983">
          <cell r="B10983">
            <v>3</v>
          </cell>
        </row>
        <row r="10984">
          <cell r="B10984">
            <v>3</v>
          </cell>
        </row>
        <row r="10985">
          <cell r="B10985">
            <v>3</v>
          </cell>
        </row>
        <row r="10986">
          <cell r="B10986">
            <v>3</v>
          </cell>
        </row>
        <row r="10987">
          <cell r="B10987">
            <v>3</v>
          </cell>
        </row>
        <row r="10988">
          <cell r="B10988">
            <v>6</v>
          </cell>
        </row>
        <row r="10989">
          <cell r="B10989">
            <v>5</v>
          </cell>
        </row>
        <row r="10990">
          <cell r="B10990">
            <v>4</v>
          </cell>
        </row>
        <row r="10991">
          <cell r="B10991">
            <v>6</v>
          </cell>
        </row>
        <row r="10992">
          <cell r="B10992">
            <v>4</v>
          </cell>
        </row>
        <row r="10993">
          <cell r="B10993">
            <v>5</v>
          </cell>
        </row>
        <row r="10994">
          <cell r="B10994">
            <v>3</v>
          </cell>
        </row>
        <row r="10995">
          <cell r="B10995">
            <v>6</v>
          </cell>
        </row>
        <row r="10996">
          <cell r="B10996">
            <v>5</v>
          </cell>
        </row>
        <row r="10997">
          <cell r="B10997">
            <v>5</v>
          </cell>
        </row>
        <row r="10998">
          <cell r="B10998">
            <v>5</v>
          </cell>
        </row>
        <row r="10999">
          <cell r="B10999">
            <v>5</v>
          </cell>
        </row>
        <row r="11000">
          <cell r="B11000">
            <v>5</v>
          </cell>
        </row>
        <row r="11001">
          <cell r="B11001">
            <v>5</v>
          </cell>
        </row>
        <row r="11002">
          <cell r="B11002">
            <v>2</v>
          </cell>
        </row>
        <row r="11003">
          <cell r="B11003">
            <v>2</v>
          </cell>
        </row>
        <row r="11004">
          <cell r="B11004">
            <v>3</v>
          </cell>
        </row>
        <row r="11005">
          <cell r="B11005">
            <v>2</v>
          </cell>
        </row>
        <row r="11006">
          <cell r="B11006">
            <v>3</v>
          </cell>
        </row>
        <row r="11007">
          <cell r="B11007">
            <v>4</v>
          </cell>
        </row>
        <row r="11008">
          <cell r="B11008">
            <v>3</v>
          </cell>
        </row>
        <row r="11009">
          <cell r="B11009">
            <v>3</v>
          </cell>
        </row>
        <row r="11010">
          <cell r="B11010">
            <v>3</v>
          </cell>
        </row>
        <row r="11011">
          <cell r="B11011">
            <v>3</v>
          </cell>
        </row>
        <row r="11012">
          <cell r="B11012">
            <v>2</v>
          </cell>
        </row>
        <row r="11013">
          <cell r="B11013">
            <v>2</v>
          </cell>
        </row>
        <row r="11014">
          <cell r="B11014">
            <v>6</v>
          </cell>
        </row>
        <row r="11015">
          <cell r="B11015">
            <v>6</v>
          </cell>
        </row>
        <row r="11016">
          <cell r="B11016">
            <v>6</v>
          </cell>
        </row>
        <row r="11017">
          <cell r="B11017">
            <v>6</v>
          </cell>
        </row>
        <row r="11018">
          <cell r="B11018">
            <v>6</v>
          </cell>
        </row>
        <row r="11019">
          <cell r="B11019">
            <v>3</v>
          </cell>
        </row>
        <row r="11020">
          <cell r="B11020">
            <v>3</v>
          </cell>
        </row>
        <row r="11021">
          <cell r="B11021">
            <v>3</v>
          </cell>
        </row>
        <row r="11022">
          <cell r="B11022">
            <v>3</v>
          </cell>
        </row>
        <row r="11023">
          <cell r="B11023">
            <v>3</v>
          </cell>
        </row>
        <row r="11024">
          <cell r="B11024">
            <v>3</v>
          </cell>
        </row>
        <row r="11025">
          <cell r="B11025">
            <v>5</v>
          </cell>
        </row>
        <row r="11026">
          <cell r="B11026">
            <v>6</v>
          </cell>
        </row>
        <row r="11027">
          <cell r="B11027">
            <v>6</v>
          </cell>
        </row>
        <row r="11028">
          <cell r="B11028">
            <v>6</v>
          </cell>
        </row>
        <row r="11029">
          <cell r="B11029">
            <v>6</v>
          </cell>
        </row>
        <row r="11030">
          <cell r="B11030">
            <v>6</v>
          </cell>
        </row>
        <row r="11031">
          <cell r="B11031">
            <v>5</v>
          </cell>
        </row>
        <row r="11032">
          <cell r="B11032">
            <v>3</v>
          </cell>
        </row>
        <row r="11033">
          <cell r="B11033">
            <v>6</v>
          </cell>
        </row>
        <row r="11034">
          <cell r="B11034">
            <v>3</v>
          </cell>
        </row>
        <row r="11035">
          <cell r="B11035">
            <v>2</v>
          </cell>
        </row>
        <row r="11036">
          <cell r="B11036">
            <v>2</v>
          </cell>
        </row>
        <row r="11037">
          <cell r="B11037">
            <v>5</v>
          </cell>
        </row>
        <row r="11038">
          <cell r="B11038">
            <v>5</v>
          </cell>
        </row>
        <row r="11039">
          <cell r="B11039">
            <v>5</v>
          </cell>
        </row>
        <row r="11040">
          <cell r="B11040">
            <v>5</v>
          </cell>
        </row>
        <row r="11041">
          <cell r="B11041">
            <v>5</v>
          </cell>
        </row>
        <row r="11042">
          <cell r="B11042">
            <v>2</v>
          </cell>
        </row>
        <row r="11043">
          <cell r="B11043">
            <v>3</v>
          </cell>
        </row>
        <row r="11044">
          <cell r="B11044">
            <v>3</v>
          </cell>
        </row>
        <row r="11045">
          <cell r="B11045">
            <v>3</v>
          </cell>
        </row>
        <row r="11046">
          <cell r="B11046">
            <v>3</v>
          </cell>
        </row>
        <row r="11047">
          <cell r="B11047">
            <v>3</v>
          </cell>
        </row>
        <row r="11048">
          <cell r="B11048">
            <v>6</v>
          </cell>
        </row>
        <row r="11049">
          <cell r="B11049">
            <v>3</v>
          </cell>
        </row>
        <row r="11050">
          <cell r="B11050">
            <v>2</v>
          </cell>
        </row>
        <row r="11051">
          <cell r="B11051">
            <v>5</v>
          </cell>
        </row>
        <row r="11052">
          <cell r="B11052">
            <v>5</v>
          </cell>
        </row>
        <row r="11053">
          <cell r="B11053">
            <v>5</v>
          </cell>
        </row>
        <row r="11054">
          <cell r="B11054">
            <v>5</v>
          </cell>
        </row>
        <row r="11055">
          <cell r="B11055">
            <v>5</v>
          </cell>
        </row>
        <row r="11056">
          <cell r="B11056">
            <v>5</v>
          </cell>
        </row>
        <row r="11057">
          <cell r="B11057">
            <v>2</v>
          </cell>
        </row>
        <row r="11058">
          <cell r="B11058">
            <v>2</v>
          </cell>
        </row>
        <row r="11059">
          <cell r="B11059">
            <v>2</v>
          </cell>
        </row>
        <row r="11060">
          <cell r="B11060">
            <v>2</v>
          </cell>
        </row>
        <row r="11061">
          <cell r="B11061">
            <v>2</v>
          </cell>
        </row>
        <row r="11062">
          <cell r="B11062">
            <v>3</v>
          </cell>
        </row>
        <row r="11063">
          <cell r="B11063">
            <v>3</v>
          </cell>
        </row>
        <row r="11064">
          <cell r="B11064">
            <v>3</v>
          </cell>
        </row>
        <row r="11065">
          <cell r="B11065">
            <v>3</v>
          </cell>
        </row>
        <row r="11066">
          <cell r="B11066">
            <v>3</v>
          </cell>
        </row>
        <row r="11067">
          <cell r="B11067">
            <v>1</v>
          </cell>
        </row>
        <row r="11068">
          <cell r="B11068">
            <v>1</v>
          </cell>
        </row>
        <row r="11069">
          <cell r="B11069">
            <v>1</v>
          </cell>
        </row>
        <row r="11070">
          <cell r="B11070">
            <v>1</v>
          </cell>
        </row>
        <row r="11071">
          <cell r="B11071">
            <v>1</v>
          </cell>
        </row>
        <row r="11072">
          <cell r="B11072">
            <v>3</v>
          </cell>
        </row>
        <row r="11073">
          <cell r="B11073">
            <v>3</v>
          </cell>
        </row>
        <row r="11074">
          <cell r="B11074">
            <v>3</v>
          </cell>
        </row>
        <row r="11075">
          <cell r="B11075">
            <v>5</v>
          </cell>
        </row>
        <row r="11076">
          <cell r="B11076">
            <v>5</v>
          </cell>
        </row>
        <row r="11077">
          <cell r="B11077">
            <v>6</v>
          </cell>
        </row>
        <row r="11078">
          <cell r="B11078">
            <v>6</v>
          </cell>
        </row>
        <row r="11079">
          <cell r="B11079">
            <v>6</v>
          </cell>
        </row>
        <row r="11080">
          <cell r="B11080">
            <v>6</v>
          </cell>
        </row>
        <row r="11081">
          <cell r="B11081">
            <v>6</v>
          </cell>
        </row>
        <row r="11082">
          <cell r="B11082">
            <v>3</v>
          </cell>
        </row>
        <row r="11083">
          <cell r="B11083">
            <v>3</v>
          </cell>
        </row>
        <row r="11084">
          <cell r="B11084">
            <v>3</v>
          </cell>
        </row>
        <row r="11085">
          <cell r="B11085">
            <v>3</v>
          </cell>
        </row>
        <row r="11086">
          <cell r="B11086">
            <v>3</v>
          </cell>
        </row>
        <row r="11087">
          <cell r="B11087">
            <v>3</v>
          </cell>
        </row>
        <row r="11088">
          <cell r="B11088">
            <v>4</v>
          </cell>
        </row>
        <row r="11089">
          <cell r="B11089">
            <v>3</v>
          </cell>
        </row>
        <row r="11090">
          <cell r="B11090">
            <v>3</v>
          </cell>
        </row>
        <row r="11091">
          <cell r="B11091">
            <v>4</v>
          </cell>
        </row>
        <row r="11092">
          <cell r="B11092">
            <v>3</v>
          </cell>
        </row>
        <row r="11093">
          <cell r="B11093">
            <v>6</v>
          </cell>
        </row>
        <row r="11094">
          <cell r="B11094">
            <v>2</v>
          </cell>
        </row>
        <row r="11095">
          <cell r="B11095">
            <v>2</v>
          </cell>
        </row>
        <row r="11096">
          <cell r="B11096">
            <v>2</v>
          </cell>
        </row>
        <row r="11097">
          <cell r="B11097">
            <v>2</v>
          </cell>
        </row>
        <row r="11098">
          <cell r="B11098">
            <v>2</v>
          </cell>
        </row>
        <row r="11099">
          <cell r="B11099">
            <v>3</v>
          </cell>
        </row>
        <row r="11100">
          <cell r="B11100">
            <v>4</v>
          </cell>
        </row>
        <row r="11101">
          <cell r="B11101">
            <v>4</v>
          </cell>
        </row>
        <row r="11102">
          <cell r="B11102">
            <v>4</v>
          </cell>
        </row>
        <row r="11103">
          <cell r="B11103">
            <v>4</v>
          </cell>
        </row>
        <row r="11104">
          <cell r="B11104">
            <v>4</v>
          </cell>
        </row>
        <row r="11105">
          <cell r="B11105">
            <v>4</v>
          </cell>
        </row>
        <row r="11106">
          <cell r="B11106">
            <v>2</v>
          </cell>
        </row>
        <row r="11107">
          <cell r="B11107">
            <v>2</v>
          </cell>
        </row>
        <row r="11108">
          <cell r="B11108">
            <v>2</v>
          </cell>
        </row>
        <row r="11109">
          <cell r="B11109">
            <v>2</v>
          </cell>
        </row>
        <row r="11110">
          <cell r="B11110">
            <v>2</v>
          </cell>
        </row>
        <row r="11111">
          <cell r="B11111">
            <v>6</v>
          </cell>
        </row>
        <row r="11112">
          <cell r="B11112">
            <v>6</v>
          </cell>
        </row>
        <row r="11113">
          <cell r="B11113">
            <v>6</v>
          </cell>
        </row>
        <row r="11114">
          <cell r="B11114">
            <v>6</v>
          </cell>
        </row>
        <row r="11115">
          <cell r="B11115">
            <v>6</v>
          </cell>
        </row>
        <row r="11116">
          <cell r="B11116">
            <v>4</v>
          </cell>
        </row>
        <row r="11117">
          <cell r="B11117">
            <v>2</v>
          </cell>
        </row>
        <row r="11118">
          <cell r="B11118">
            <v>2</v>
          </cell>
        </row>
        <row r="11119">
          <cell r="B11119">
            <v>5</v>
          </cell>
        </row>
        <row r="11120">
          <cell r="B11120">
            <v>5</v>
          </cell>
        </row>
        <row r="11121">
          <cell r="B11121">
            <v>2</v>
          </cell>
        </row>
        <row r="11122">
          <cell r="B11122">
            <v>2</v>
          </cell>
        </row>
        <row r="11123">
          <cell r="B11123">
            <v>6</v>
          </cell>
        </row>
        <row r="11124">
          <cell r="B11124">
            <v>6</v>
          </cell>
        </row>
        <row r="11125">
          <cell r="B11125">
            <v>6</v>
          </cell>
        </row>
        <row r="11126">
          <cell r="B11126">
            <v>6</v>
          </cell>
        </row>
        <row r="11127">
          <cell r="B11127">
            <v>6</v>
          </cell>
        </row>
        <row r="11128">
          <cell r="B11128">
            <v>5</v>
          </cell>
        </row>
        <row r="11129">
          <cell r="B11129">
            <v>2</v>
          </cell>
        </row>
        <row r="11130">
          <cell r="B11130">
            <v>3</v>
          </cell>
        </row>
        <row r="11131">
          <cell r="B11131">
            <v>2</v>
          </cell>
        </row>
        <row r="11132">
          <cell r="B11132">
            <v>5</v>
          </cell>
        </row>
        <row r="11133">
          <cell r="B11133">
            <v>3</v>
          </cell>
        </row>
        <row r="11134">
          <cell r="B11134">
            <v>3</v>
          </cell>
        </row>
        <row r="11135">
          <cell r="B11135">
            <v>5</v>
          </cell>
        </row>
        <row r="11136">
          <cell r="B11136">
            <v>4</v>
          </cell>
        </row>
        <row r="11137">
          <cell r="B11137">
            <v>5</v>
          </cell>
        </row>
        <row r="11138">
          <cell r="B11138">
            <v>5</v>
          </cell>
        </row>
        <row r="11139">
          <cell r="B11139">
            <v>5</v>
          </cell>
        </row>
        <row r="11140">
          <cell r="B11140">
            <v>5</v>
          </cell>
        </row>
        <row r="11141">
          <cell r="B11141">
            <v>5</v>
          </cell>
        </row>
        <row r="11142">
          <cell r="B11142">
            <v>5</v>
          </cell>
        </row>
        <row r="11143">
          <cell r="B11143">
            <v>5</v>
          </cell>
        </row>
        <row r="11144">
          <cell r="B11144">
            <v>3</v>
          </cell>
        </row>
        <row r="11145">
          <cell r="B11145">
            <v>3</v>
          </cell>
        </row>
        <row r="11146">
          <cell r="B11146">
            <v>3</v>
          </cell>
        </row>
        <row r="11147">
          <cell r="B11147">
            <v>3</v>
          </cell>
        </row>
        <row r="11148">
          <cell r="B11148">
            <v>3</v>
          </cell>
        </row>
        <row r="11149">
          <cell r="B11149">
            <v>3</v>
          </cell>
        </row>
        <row r="11150">
          <cell r="B11150">
            <v>3</v>
          </cell>
        </row>
        <row r="11151">
          <cell r="B11151">
            <v>5</v>
          </cell>
        </row>
        <row r="11152">
          <cell r="B11152">
            <v>5</v>
          </cell>
        </row>
        <row r="11153">
          <cell r="B11153">
            <v>1</v>
          </cell>
        </row>
        <row r="11154">
          <cell r="B11154">
            <v>5</v>
          </cell>
        </row>
        <row r="11155">
          <cell r="B11155">
            <v>1</v>
          </cell>
        </row>
        <row r="11156">
          <cell r="B11156">
            <v>5</v>
          </cell>
        </row>
        <row r="11157">
          <cell r="B11157">
            <v>1</v>
          </cell>
        </row>
        <row r="11158">
          <cell r="B11158">
            <v>1</v>
          </cell>
        </row>
        <row r="11159">
          <cell r="B11159">
            <v>5</v>
          </cell>
        </row>
        <row r="11160">
          <cell r="B11160">
            <v>1</v>
          </cell>
        </row>
        <row r="11161">
          <cell r="B11161">
            <v>3</v>
          </cell>
        </row>
        <row r="11162">
          <cell r="B11162">
            <v>3</v>
          </cell>
        </row>
        <row r="11163">
          <cell r="B11163">
            <v>3</v>
          </cell>
        </row>
        <row r="11164">
          <cell r="B11164">
            <v>3</v>
          </cell>
        </row>
        <row r="11165">
          <cell r="B11165">
            <v>2</v>
          </cell>
        </row>
        <row r="11166">
          <cell r="B11166">
            <v>2</v>
          </cell>
        </row>
        <row r="11167">
          <cell r="B11167">
            <v>2</v>
          </cell>
        </row>
        <row r="11168">
          <cell r="B11168">
            <v>2</v>
          </cell>
        </row>
        <row r="11169">
          <cell r="B11169">
            <v>2</v>
          </cell>
        </row>
        <row r="11170">
          <cell r="B11170">
            <v>3</v>
          </cell>
        </row>
        <row r="11171">
          <cell r="B11171">
            <v>3</v>
          </cell>
        </row>
        <row r="11172">
          <cell r="B11172">
            <v>3</v>
          </cell>
        </row>
        <row r="11173">
          <cell r="B11173">
            <v>3</v>
          </cell>
        </row>
        <row r="11174">
          <cell r="B11174">
            <v>3</v>
          </cell>
        </row>
        <row r="11175">
          <cell r="B11175">
            <v>1</v>
          </cell>
        </row>
        <row r="11176">
          <cell r="B11176">
            <v>1</v>
          </cell>
        </row>
        <row r="11177">
          <cell r="B11177">
            <v>1</v>
          </cell>
        </row>
        <row r="11178">
          <cell r="B11178">
            <v>1</v>
          </cell>
        </row>
        <row r="11179">
          <cell r="B11179">
            <v>1</v>
          </cell>
        </row>
        <row r="11180">
          <cell r="B11180">
            <v>1</v>
          </cell>
        </row>
        <row r="11181">
          <cell r="B11181">
            <v>2</v>
          </cell>
        </row>
        <row r="11182">
          <cell r="B11182">
            <v>1</v>
          </cell>
        </row>
        <row r="11183">
          <cell r="B11183">
            <v>5</v>
          </cell>
        </row>
        <row r="11184">
          <cell r="B11184">
            <v>4</v>
          </cell>
        </row>
        <row r="11185">
          <cell r="B11185">
            <v>4</v>
          </cell>
        </row>
        <row r="11186">
          <cell r="B11186">
            <v>2</v>
          </cell>
        </row>
        <row r="11187">
          <cell r="B11187">
            <v>4</v>
          </cell>
        </row>
        <row r="11188">
          <cell r="B11188">
            <v>3</v>
          </cell>
        </row>
        <row r="11189">
          <cell r="B11189">
            <v>3</v>
          </cell>
        </row>
        <row r="11190">
          <cell r="B11190">
            <v>3</v>
          </cell>
        </row>
        <row r="11191">
          <cell r="B11191">
            <v>3</v>
          </cell>
        </row>
        <row r="11192">
          <cell r="B11192">
            <v>3</v>
          </cell>
        </row>
        <row r="11193">
          <cell r="B11193">
            <v>6</v>
          </cell>
        </row>
        <row r="11194">
          <cell r="B11194">
            <v>2</v>
          </cell>
        </row>
        <row r="11195">
          <cell r="B11195">
            <v>5</v>
          </cell>
        </row>
        <row r="11196">
          <cell r="B11196">
            <v>6</v>
          </cell>
        </row>
        <row r="11197">
          <cell r="B11197">
            <v>6</v>
          </cell>
        </row>
        <row r="11198">
          <cell r="B11198">
            <v>6</v>
          </cell>
        </row>
        <row r="11199">
          <cell r="B11199">
            <v>6</v>
          </cell>
        </row>
        <row r="11200">
          <cell r="B11200">
            <v>6</v>
          </cell>
        </row>
        <row r="11201">
          <cell r="B11201">
            <v>2</v>
          </cell>
        </row>
        <row r="11202">
          <cell r="B11202">
            <v>6</v>
          </cell>
        </row>
        <row r="11203">
          <cell r="B11203">
            <v>3</v>
          </cell>
        </row>
        <row r="11204">
          <cell r="B11204">
            <v>6</v>
          </cell>
        </row>
        <row r="11205">
          <cell r="B11205">
            <v>3</v>
          </cell>
        </row>
        <row r="11206">
          <cell r="B11206">
            <v>3</v>
          </cell>
        </row>
        <row r="11207">
          <cell r="B11207">
            <v>3</v>
          </cell>
        </row>
        <row r="11208">
          <cell r="B11208">
            <v>3</v>
          </cell>
        </row>
        <row r="11209">
          <cell r="B11209">
            <v>3</v>
          </cell>
        </row>
        <row r="11210">
          <cell r="B11210">
            <v>6</v>
          </cell>
        </row>
        <row r="11211">
          <cell r="B11211">
            <v>2</v>
          </cell>
        </row>
        <row r="11212">
          <cell r="B11212">
            <v>4</v>
          </cell>
        </row>
        <row r="11213">
          <cell r="B11213">
            <v>5</v>
          </cell>
        </row>
        <row r="11214">
          <cell r="B11214">
            <v>5</v>
          </cell>
        </row>
        <row r="11215">
          <cell r="B11215">
            <v>2</v>
          </cell>
        </row>
        <row r="11216">
          <cell r="B11216">
            <v>2</v>
          </cell>
        </row>
        <row r="11217">
          <cell r="B11217">
            <v>2</v>
          </cell>
        </row>
        <row r="11218">
          <cell r="B11218">
            <v>2</v>
          </cell>
        </row>
        <row r="11219">
          <cell r="B11219">
            <v>2</v>
          </cell>
        </row>
        <row r="11220">
          <cell r="B11220">
            <v>2</v>
          </cell>
        </row>
        <row r="11221">
          <cell r="B11221">
            <v>2</v>
          </cell>
        </row>
        <row r="11222">
          <cell r="B11222">
            <v>5</v>
          </cell>
        </row>
        <row r="11223">
          <cell r="B11223">
            <v>5</v>
          </cell>
        </row>
        <row r="11224">
          <cell r="B11224">
            <v>5</v>
          </cell>
        </row>
        <row r="11225">
          <cell r="B11225">
            <v>1</v>
          </cell>
        </row>
        <row r="11226">
          <cell r="B11226">
            <v>1</v>
          </cell>
        </row>
        <row r="11227">
          <cell r="B11227">
            <v>5</v>
          </cell>
        </row>
        <row r="11228">
          <cell r="B11228">
            <v>4</v>
          </cell>
        </row>
        <row r="11229">
          <cell r="B11229">
            <v>3</v>
          </cell>
        </row>
        <row r="11230">
          <cell r="B11230">
            <v>3</v>
          </cell>
        </row>
        <row r="11231">
          <cell r="B11231">
            <v>3</v>
          </cell>
        </row>
        <row r="11232">
          <cell r="B11232">
            <v>3</v>
          </cell>
        </row>
        <row r="11233">
          <cell r="B11233">
            <v>3</v>
          </cell>
        </row>
        <row r="11234">
          <cell r="B11234">
            <v>5</v>
          </cell>
        </row>
        <row r="11235">
          <cell r="B11235">
            <v>4</v>
          </cell>
        </row>
        <row r="11236">
          <cell r="B11236">
            <v>2</v>
          </cell>
        </row>
        <row r="11237">
          <cell r="B11237">
            <v>2</v>
          </cell>
        </row>
        <row r="11238">
          <cell r="B11238">
            <v>6</v>
          </cell>
        </row>
        <row r="11239">
          <cell r="B11239">
            <v>4</v>
          </cell>
        </row>
        <row r="11240">
          <cell r="B11240">
            <v>5</v>
          </cell>
        </row>
        <row r="11241">
          <cell r="B11241">
            <v>1</v>
          </cell>
        </row>
        <row r="11242">
          <cell r="B11242">
            <v>5</v>
          </cell>
        </row>
        <row r="11243">
          <cell r="B11243">
            <v>2</v>
          </cell>
        </row>
        <row r="11244">
          <cell r="B11244">
            <v>4</v>
          </cell>
        </row>
        <row r="11245">
          <cell r="B11245">
            <v>5</v>
          </cell>
        </row>
        <row r="11246">
          <cell r="B11246">
            <v>2</v>
          </cell>
        </row>
        <row r="11247">
          <cell r="B11247">
            <v>1</v>
          </cell>
        </row>
        <row r="11248">
          <cell r="B11248">
            <v>4</v>
          </cell>
        </row>
        <row r="11249">
          <cell r="B11249">
            <v>6</v>
          </cell>
        </row>
        <row r="11250">
          <cell r="B11250">
            <v>1</v>
          </cell>
        </row>
        <row r="11251">
          <cell r="B11251">
            <v>4</v>
          </cell>
        </row>
        <row r="11252">
          <cell r="B11252">
            <v>4</v>
          </cell>
        </row>
        <row r="11253">
          <cell r="B11253">
            <v>4</v>
          </cell>
        </row>
        <row r="11254">
          <cell r="B11254">
            <v>4</v>
          </cell>
        </row>
        <row r="11255">
          <cell r="B11255">
            <v>4</v>
          </cell>
        </row>
        <row r="11256">
          <cell r="B11256">
            <v>3</v>
          </cell>
        </row>
        <row r="11257">
          <cell r="B11257">
            <v>1</v>
          </cell>
        </row>
        <row r="11258">
          <cell r="B11258">
            <v>1</v>
          </cell>
        </row>
        <row r="11259">
          <cell r="B11259">
            <v>2</v>
          </cell>
        </row>
        <row r="11260">
          <cell r="B11260">
            <v>3</v>
          </cell>
        </row>
        <row r="11261">
          <cell r="B11261">
            <v>2</v>
          </cell>
        </row>
        <row r="11262">
          <cell r="B11262">
            <v>3</v>
          </cell>
        </row>
        <row r="11263">
          <cell r="B11263">
            <v>5</v>
          </cell>
        </row>
        <row r="11264">
          <cell r="B11264">
            <v>2</v>
          </cell>
        </row>
        <row r="11265">
          <cell r="B11265">
            <v>2</v>
          </cell>
        </row>
        <row r="11266">
          <cell r="B11266">
            <v>2</v>
          </cell>
        </row>
        <row r="11267">
          <cell r="B11267">
            <v>2</v>
          </cell>
        </row>
        <row r="11268">
          <cell r="B11268">
            <v>2</v>
          </cell>
        </row>
        <row r="11269">
          <cell r="B11269">
            <v>3</v>
          </cell>
        </row>
        <row r="11270">
          <cell r="B11270">
            <v>4</v>
          </cell>
        </row>
        <row r="11271">
          <cell r="B11271">
            <v>2</v>
          </cell>
        </row>
        <row r="11272">
          <cell r="B11272">
            <v>2</v>
          </cell>
        </row>
        <row r="11273">
          <cell r="B11273">
            <v>2</v>
          </cell>
        </row>
        <row r="11274">
          <cell r="B11274">
            <v>2</v>
          </cell>
        </row>
        <row r="11275">
          <cell r="B11275">
            <v>5</v>
          </cell>
        </row>
        <row r="11276">
          <cell r="B11276">
            <v>4</v>
          </cell>
        </row>
        <row r="11277">
          <cell r="B11277">
            <v>2</v>
          </cell>
        </row>
        <row r="11278">
          <cell r="B11278">
            <v>6</v>
          </cell>
        </row>
        <row r="11279">
          <cell r="B11279">
            <v>5</v>
          </cell>
        </row>
        <row r="11280">
          <cell r="B11280">
            <v>5</v>
          </cell>
        </row>
        <row r="11281">
          <cell r="B11281">
            <v>4</v>
          </cell>
        </row>
        <row r="11282">
          <cell r="B11282">
            <v>5</v>
          </cell>
        </row>
        <row r="11283">
          <cell r="B11283">
            <v>2</v>
          </cell>
        </row>
        <row r="11284">
          <cell r="B11284">
            <v>4</v>
          </cell>
        </row>
        <row r="11285">
          <cell r="B11285">
            <v>5</v>
          </cell>
        </row>
        <row r="11286">
          <cell r="B11286">
            <v>5</v>
          </cell>
        </row>
        <row r="11287">
          <cell r="B11287">
            <v>5</v>
          </cell>
        </row>
        <row r="11288">
          <cell r="B11288">
            <v>5</v>
          </cell>
        </row>
        <row r="11289">
          <cell r="B11289">
            <v>5</v>
          </cell>
        </row>
        <row r="11290">
          <cell r="B11290">
            <v>5</v>
          </cell>
        </row>
        <row r="11291">
          <cell r="B11291">
            <v>5</v>
          </cell>
        </row>
        <row r="11292">
          <cell r="B11292">
            <v>2</v>
          </cell>
        </row>
        <row r="11293">
          <cell r="B11293">
            <v>2</v>
          </cell>
        </row>
        <row r="11294">
          <cell r="B11294">
            <v>5</v>
          </cell>
        </row>
        <row r="11295">
          <cell r="B11295">
            <v>5</v>
          </cell>
        </row>
        <row r="11296">
          <cell r="B11296">
            <v>5</v>
          </cell>
        </row>
        <row r="11297">
          <cell r="B11297">
            <v>5</v>
          </cell>
        </row>
        <row r="11298">
          <cell r="B11298">
            <v>5</v>
          </cell>
        </row>
        <row r="11299">
          <cell r="B11299">
            <v>3</v>
          </cell>
        </row>
        <row r="11300">
          <cell r="B11300">
            <v>3</v>
          </cell>
        </row>
        <row r="11301">
          <cell r="B11301">
            <v>3</v>
          </cell>
        </row>
        <row r="11302">
          <cell r="B11302">
            <v>3</v>
          </cell>
        </row>
        <row r="11303">
          <cell r="B11303">
            <v>3</v>
          </cell>
        </row>
        <row r="11304">
          <cell r="B11304">
            <v>4</v>
          </cell>
        </row>
        <row r="11305">
          <cell r="B11305">
            <v>3</v>
          </cell>
        </row>
        <row r="11306">
          <cell r="B11306">
            <v>1</v>
          </cell>
        </row>
        <row r="11307">
          <cell r="B11307">
            <v>1</v>
          </cell>
        </row>
        <row r="11308">
          <cell r="B11308">
            <v>6</v>
          </cell>
        </row>
        <row r="11309">
          <cell r="B11309">
            <v>5</v>
          </cell>
        </row>
        <row r="11310">
          <cell r="B11310">
            <v>4</v>
          </cell>
        </row>
        <row r="11311">
          <cell r="B11311">
            <v>4</v>
          </cell>
        </row>
        <row r="11312">
          <cell r="B11312">
            <v>4</v>
          </cell>
        </row>
        <row r="11313">
          <cell r="B11313">
            <v>4</v>
          </cell>
        </row>
        <row r="11314">
          <cell r="B11314">
            <v>4</v>
          </cell>
        </row>
        <row r="11315">
          <cell r="B11315">
            <v>3</v>
          </cell>
        </row>
        <row r="11316">
          <cell r="B11316">
            <v>2</v>
          </cell>
        </row>
        <row r="11317">
          <cell r="B11317">
            <v>2</v>
          </cell>
        </row>
        <row r="11318">
          <cell r="B11318">
            <v>2</v>
          </cell>
        </row>
        <row r="11319">
          <cell r="B11319">
            <v>2</v>
          </cell>
        </row>
        <row r="11320">
          <cell r="B11320">
            <v>2</v>
          </cell>
        </row>
        <row r="11321">
          <cell r="B11321">
            <v>2</v>
          </cell>
        </row>
        <row r="11322">
          <cell r="B11322">
            <v>4</v>
          </cell>
        </row>
        <row r="11323">
          <cell r="B11323">
            <v>3</v>
          </cell>
        </row>
        <row r="11324">
          <cell r="B11324">
            <v>4</v>
          </cell>
        </row>
        <row r="11325">
          <cell r="B11325">
            <v>6</v>
          </cell>
        </row>
        <row r="11326">
          <cell r="B11326">
            <v>4</v>
          </cell>
        </row>
        <row r="11327">
          <cell r="B11327">
            <v>4</v>
          </cell>
        </row>
        <row r="11328">
          <cell r="B11328">
            <v>2</v>
          </cell>
        </row>
        <row r="11329">
          <cell r="B11329">
            <v>3</v>
          </cell>
        </row>
        <row r="11330">
          <cell r="B11330">
            <v>3</v>
          </cell>
        </row>
        <row r="11331">
          <cell r="B11331">
            <v>3</v>
          </cell>
        </row>
        <row r="11332">
          <cell r="B11332">
            <v>3</v>
          </cell>
        </row>
        <row r="11333">
          <cell r="B11333">
            <v>3</v>
          </cell>
        </row>
        <row r="11334">
          <cell r="B11334">
            <v>3</v>
          </cell>
        </row>
        <row r="11335">
          <cell r="B11335">
            <v>3</v>
          </cell>
        </row>
        <row r="11336">
          <cell r="B11336">
            <v>3</v>
          </cell>
        </row>
        <row r="11337">
          <cell r="B11337">
            <v>3</v>
          </cell>
        </row>
        <row r="11338">
          <cell r="B11338">
            <v>3</v>
          </cell>
        </row>
        <row r="11339">
          <cell r="B11339">
            <v>2</v>
          </cell>
        </row>
        <row r="11340">
          <cell r="B11340">
            <v>2</v>
          </cell>
        </row>
        <row r="11341">
          <cell r="B11341">
            <v>2</v>
          </cell>
        </row>
        <row r="11342">
          <cell r="B11342">
            <v>2</v>
          </cell>
        </row>
        <row r="11343">
          <cell r="B11343">
            <v>2</v>
          </cell>
        </row>
        <row r="11344">
          <cell r="B11344">
            <v>3</v>
          </cell>
        </row>
        <row r="11345">
          <cell r="B11345">
            <v>3</v>
          </cell>
        </row>
        <row r="11346">
          <cell r="B11346">
            <v>3</v>
          </cell>
        </row>
        <row r="11347">
          <cell r="B11347">
            <v>3</v>
          </cell>
        </row>
        <row r="11348">
          <cell r="B11348">
            <v>3</v>
          </cell>
        </row>
        <row r="11349">
          <cell r="B11349">
            <v>1</v>
          </cell>
        </row>
        <row r="11350">
          <cell r="B11350">
            <v>1</v>
          </cell>
        </row>
        <row r="11351">
          <cell r="B11351">
            <v>1</v>
          </cell>
        </row>
        <row r="11352">
          <cell r="B11352">
            <v>1</v>
          </cell>
        </row>
        <row r="11353">
          <cell r="B11353">
            <v>1</v>
          </cell>
        </row>
        <row r="11354">
          <cell r="B11354">
            <v>3</v>
          </cell>
        </row>
        <row r="11355">
          <cell r="B11355">
            <v>3</v>
          </cell>
        </row>
        <row r="11356">
          <cell r="B11356">
            <v>3</v>
          </cell>
        </row>
        <row r="11357">
          <cell r="B11357">
            <v>3</v>
          </cell>
        </row>
        <row r="11358">
          <cell r="B11358">
            <v>3</v>
          </cell>
        </row>
        <row r="11359">
          <cell r="B11359">
            <v>5</v>
          </cell>
        </row>
        <row r="11360">
          <cell r="B11360">
            <v>5</v>
          </cell>
        </row>
        <row r="11361">
          <cell r="B11361">
            <v>5</v>
          </cell>
        </row>
        <row r="11362">
          <cell r="B11362">
            <v>5</v>
          </cell>
        </row>
        <row r="11363">
          <cell r="B11363">
            <v>5</v>
          </cell>
        </row>
        <row r="11364">
          <cell r="B11364">
            <v>6</v>
          </cell>
        </row>
        <row r="11365">
          <cell r="B11365">
            <v>5</v>
          </cell>
        </row>
        <row r="11366">
          <cell r="B11366">
            <v>5</v>
          </cell>
        </row>
        <row r="11367">
          <cell r="B11367">
            <v>6</v>
          </cell>
        </row>
        <row r="11368">
          <cell r="B11368">
            <v>6</v>
          </cell>
        </row>
        <row r="11369">
          <cell r="B11369">
            <v>6</v>
          </cell>
        </row>
        <row r="11370">
          <cell r="B11370">
            <v>6</v>
          </cell>
        </row>
        <row r="11371">
          <cell r="B11371">
            <v>6</v>
          </cell>
        </row>
        <row r="11372">
          <cell r="B11372">
            <v>6</v>
          </cell>
        </row>
        <row r="11373">
          <cell r="B11373">
            <v>5</v>
          </cell>
        </row>
        <row r="11374">
          <cell r="B11374">
            <v>5</v>
          </cell>
        </row>
        <row r="11375">
          <cell r="B11375">
            <v>5</v>
          </cell>
        </row>
        <row r="11376">
          <cell r="B11376">
            <v>5</v>
          </cell>
        </row>
        <row r="11377">
          <cell r="B11377">
            <v>5</v>
          </cell>
        </row>
        <row r="11378">
          <cell r="B11378">
            <v>5</v>
          </cell>
        </row>
        <row r="11379">
          <cell r="B11379">
            <v>2</v>
          </cell>
        </row>
        <row r="11380">
          <cell r="B11380">
            <v>5</v>
          </cell>
        </row>
        <row r="11381">
          <cell r="B11381">
            <v>5</v>
          </cell>
        </row>
        <row r="11382">
          <cell r="B11382">
            <v>5</v>
          </cell>
        </row>
        <row r="11383">
          <cell r="B11383">
            <v>5</v>
          </cell>
        </row>
        <row r="11384">
          <cell r="B11384">
            <v>5</v>
          </cell>
        </row>
        <row r="11385">
          <cell r="B11385">
            <v>5</v>
          </cell>
        </row>
        <row r="11386">
          <cell r="B11386">
            <v>2</v>
          </cell>
        </row>
        <row r="11387">
          <cell r="B11387">
            <v>2</v>
          </cell>
        </row>
        <row r="11388">
          <cell r="B11388">
            <v>2</v>
          </cell>
        </row>
        <row r="11389">
          <cell r="B11389">
            <v>2</v>
          </cell>
        </row>
        <row r="11390">
          <cell r="B11390">
            <v>2</v>
          </cell>
        </row>
        <row r="11391">
          <cell r="B11391">
            <v>5</v>
          </cell>
        </row>
        <row r="11392">
          <cell r="B11392">
            <v>6</v>
          </cell>
        </row>
        <row r="11393">
          <cell r="B11393">
            <v>3</v>
          </cell>
        </row>
        <row r="11394">
          <cell r="B11394">
            <v>3</v>
          </cell>
        </row>
        <row r="11395">
          <cell r="B11395">
            <v>3</v>
          </cell>
        </row>
        <row r="11396">
          <cell r="B11396">
            <v>3</v>
          </cell>
        </row>
        <row r="11397">
          <cell r="B11397">
            <v>3</v>
          </cell>
        </row>
        <row r="11398">
          <cell r="B11398">
            <v>3</v>
          </cell>
        </row>
        <row r="11399">
          <cell r="B11399">
            <v>3</v>
          </cell>
        </row>
        <row r="11400">
          <cell r="B11400">
            <v>4</v>
          </cell>
        </row>
        <row r="11401">
          <cell r="B11401">
            <v>4</v>
          </cell>
        </row>
        <row r="11402">
          <cell r="B11402">
            <v>3</v>
          </cell>
        </row>
        <row r="11403">
          <cell r="B11403">
            <v>1</v>
          </cell>
        </row>
        <row r="11404">
          <cell r="B11404">
            <v>3</v>
          </cell>
        </row>
        <row r="11405">
          <cell r="B11405">
            <v>3</v>
          </cell>
        </row>
        <row r="11406">
          <cell r="B11406">
            <v>3</v>
          </cell>
        </row>
        <row r="11407">
          <cell r="B11407">
            <v>3</v>
          </cell>
        </row>
        <row r="11408">
          <cell r="B11408">
            <v>3</v>
          </cell>
        </row>
        <row r="11409">
          <cell r="B11409">
            <v>3</v>
          </cell>
        </row>
        <row r="11410">
          <cell r="B11410">
            <v>4</v>
          </cell>
        </row>
        <row r="11411">
          <cell r="B11411">
            <v>5</v>
          </cell>
        </row>
        <row r="11412">
          <cell r="B11412">
            <v>4</v>
          </cell>
        </row>
        <row r="11413">
          <cell r="B11413">
            <v>5</v>
          </cell>
        </row>
        <row r="11414">
          <cell r="B11414">
            <v>4</v>
          </cell>
        </row>
        <row r="11415">
          <cell r="B11415">
            <v>4</v>
          </cell>
        </row>
        <row r="11416">
          <cell r="B11416">
            <v>4</v>
          </cell>
        </row>
        <row r="11417">
          <cell r="B11417">
            <v>4</v>
          </cell>
        </row>
        <row r="11418">
          <cell r="B11418">
            <v>4</v>
          </cell>
        </row>
        <row r="11419">
          <cell r="B11419">
            <v>3</v>
          </cell>
        </row>
        <row r="11420">
          <cell r="B11420">
            <v>2</v>
          </cell>
        </row>
        <row r="11421">
          <cell r="B11421">
            <v>2</v>
          </cell>
        </row>
        <row r="11422">
          <cell r="B11422">
            <v>2</v>
          </cell>
        </row>
        <row r="11423">
          <cell r="B11423">
            <v>2</v>
          </cell>
        </row>
        <row r="11424">
          <cell r="B11424">
            <v>2</v>
          </cell>
        </row>
        <row r="11425">
          <cell r="B11425">
            <v>5</v>
          </cell>
        </row>
        <row r="11426">
          <cell r="B11426">
            <v>1</v>
          </cell>
        </row>
        <row r="11427">
          <cell r="B11427">
            <v>5</v>
          </cell>
        </row>
        <row r="11428">
          <cell r="B11428">
            <v>5</v>
          </cell>
        </row>
        <row r="11429">
          <cell r="B11429">
            <v>5</v>
          </cell>
        </row>
        <row r="11430">
          <cell r="B11430">
            <v>5</v>
          </cell>
        </row>
        <row r="11431">
          <cell r="B11431">
            <v>5</v>
          </cell>
        </row>
        <row r="11432">
          <cell r="B11432">
            <v>4</v>
          </cell>
        </row>
        <row r="11433">
          <cell r="B11433">
            <v>5</v>
          </cell>
        </row>
        <row r="11434">
          <cell r="B11434">
            <v>3</v>
          </cell>
        </row>
        <row r="11435">
          <cell r="B11435">
            <v>1</v>
          </cell>
        </row>
        <row r="11436">
          <cell r="B11436">
            <v>6</v>
          </cell>
        </row>
        <row r="11437">
          <cell r="B11437">
            <v>2</v>
          </cell>
        </row>
        <row r="11438">
          <cell r="B11438">
            <v>1</v>
          </cell>
        </row>
        <row r="11439">
          <cell r="B11439">
            <v>3</v>
          </cell>
        </row>
        <row r="11440">
          <cell r="B11440">
            <v>2</v>
          </cell>
        </row>
        <row r="11441">
          <cell r="B11441">
            <v>4</v>
          </cell>
        </row>
        <row r="11442">
          <cell r="B11442">
            <v>4</v>
          </cell>
        </row>
        <row r="11443">
          <cell r="B11443">
            <v>4</v>
          </cell>
        </row>
        <row r="11444">
          <cell r="B11444">
            <v>4</v>
          </cell>
        </row>
        <row r="11445">
          <cell r="B11445">
            <v>4</v>
          </cell>
        </row>
        <row r="11446">
          <cell r="B11446">
            <v>2</v>
          </cell>
        </row>
        <row r="11447">
          <cell r="B11447">
            <v>4</v>
          </cell>
        </row>
        <row r="11448">
          <cell r="B11448">
            <v>6</v>
          </cell>
        </row>
        <row r="11449">
          <cell r="B11449">
            <v>6</v>
          </cell>
        </row>
        <row r="11450">
          <cell r="B11450">
            <v>6</v>
          </cell>
        </row>
        <row r="11451">
          <cell r="B11451">
            <v>6</v>
          </cell>
        </row>
        <row r="11452">
          <cell r="B11452">
            <v>6</v>
          </cell>
        </row>
        <row r="11453">
          <cell r="B11453">
            <v>4</v>
          </cell>
        </row>
        <row r="11454">
          <cell r="B11454">
            <v>2</v>
          </cell>
        </row>
        <row r="11455">
          <cell r="B11455">
            <v>5</v>
          </cell>
        </row>
        <row r="11456">
          <cell r="B11456">
            <v>5</v>
          </cell>
        </row>
        <row r="11457">
          <cell r="B11457">
            <v>1</v>
          </cell>
        </row>
        <row r="11458">
          <cell r="B11458">
            <v>5</v>
          </cell>
        </row>
        <row r="11459">
          <cell r="B11459">
            <v>5</v>
          </cell>
        </row>
        <row r="11460">
          <cell r="B11460">
            <v>5</v>
          </cell>
        </row>
        <row r="11461">
          <cell r="B11461">
            <v>5</v>
          </cell>
        </row>
        <row r="11462">
          <cell r="B11462">
            <v>5</v>
          </cell>
        </row>
        <row r="11463">
          <cell r="B11463">
            <v>5</v>
          </cell>
        </row>
        <row r="11464">
          <cell r="B11464">
            <v>5</v>
          </cell>
        </row>
        <row r="11465">
          <cell r="B11465">
            <v>5</v>
          </cell>
        </row>
        <row r="11466">
          <cell r="B11466">
            <v>3</v>
          </cell>
        </row>
        <row r="11467">
          <cell r="B11467">
            <v>5</v>
          </cell>
        </row>
        <row r="11468">
          <cell r="B11468">
            <v>2</v>
          </cell>
        </row>
        <row r="11469">
          <cell r="B11469">
            <v>2</v>
          </cell>
        </row>
        <row r="11470">
          <cell r="B11470">
            <v>1</v>
          </cell>
        </row>
        <row r="11471">
          <cell r="B11471">
            <v>6</v>
          </cell>
        </row>
        <row r="11472">
          <cell r="B11472">
            <v>5</v>
          </cell>
        </row>
        <row r="11473">
          <cell r="B11473">
            <v>5</v>
          </cell>
        </row>
        <row r="11474">
          <cell r="B11474">
            <v>5</v>
          </cell>
        </row>
        <row r="11475">
          <cell r="B11475">
            <v>5</v>
          </cell>
        </row>
        <row r="11476">
          <cell r="B11476">
            <v>5</v>
          </cell>
        </row>
        <row r="11477">
          <cell r="B11477">
            <v>5</v>
          </cell>
        </row>
        <row r="11478">
          <cell r="B11478">
            <v>5</v>
          </cell>
        </row>
        <row r="11479">
          <cell r="B11479">
            <v>5</v>
          </cell>
        </row>
        <row r="11480">
          <cell r="B11480">
            <v>5</v>
          </cell>
        </row>
        <row r="11481">
          <cell r="B11481">
            <v>5</v>
          </cell>
        </row>
        <row r="11482">
          <cell r="B11482">
            <v>5</v>
          </cell>
        </row>
        <row r="11483">
          <cell r="B11483">
            <v>4</v>
          </cell>
        </row>
        <row r="11484">
          <cell r="B11484">
            <v>5</v>
          </cell>
        </row>
        <row r="11485">
          <cell r="B11485">
            <v>2</v>
          </cell>
        </row>
        <row r="11486">
          <cell r="B11486">
            <v>5</v>
          </cell>
        </row>
        <row r="11487">
          <cell r="B11487">
            <v>3</v>
          </cell>
        </row>
        <row r="11488">
          <cell r="B11488">
            <v>3</v>
          </cell>
        </row>
        <row r="11489">
          <cell r="B11489">
            <v>3</v>
          </cell>
        </row>
        <row r="11490">
          <cell r="B11490">
            <v>3</v>
          </cell>
        </row>
        <row r="11491">
          <cell r="B11491">
            <v>3</v>
          </cell>
        </row>
        <row r="11492">
          <cell r="B11492">
            <v>4</v>
          </cell>
        </row>
        <row r="11493">
          <cell r="B11493">
            <v>4</v>
          </cell>
        </row>
        <row r="11494">
          <cell r="B11494">
            <v>4</v>
          </cell>
        </row>
        <row r="11495">
          <cell r="B11495">
            <v>4</v>
          </cell>
        </row>
        <row r="11496">
          <cell r="B11496">
            <v>4</v>
          </cell>
        </row>
        <row r="11497">
          <cell r="B11497">
            <v>6</v>
          </cell>
        </row>
        <row r="11498">
          <cell r="B11498">
            <v>5</v>
          </cell>
        </row>
        <row r="11499">
          <cell r="B11499">
            <v>6</v>
          </cell>
        </row>
        <row r="11500">
          <cell r="B11500">
            <v>6</v>
          </cell>
        </row>
        <row r="11501">
          <cell r="B11501">
            <v>6</v>
          </cell>
        </row>
        <row r="11502">
          <cell r="B11502">
            <v>6</v>
          </cell>
        </row>
        <row r="11503">
          <cell r="B11503">
            <v>6</v>
          </cell>
        </row>
        <row r="11504">
          <cell r="B11504">
            <v>6</v>
          </cell>
        </row>
        <row r="11505">
          <cell r="B11505">
            <v>6</v>
          </cell>
        </row>
        <row r="11506">
          <cell r="B11506">
            <v>1</v>
          </cell>
        </row>
        <row r="11507">
          <cell r="B11507">
            <v>2</v>
          </cell>
        </row>
        <row r="11508">
          <cell r="B11508">
            <v>4</v>
          </cell>
        </row>
        <row r="11509">
          <cell r="B11509">
            <v>4</v>
          </cell>
        </row>
        <row r="11510">
          <cell r="B11510">
            <v>2</v>
          </cell>
        </row>
        <row r="11511">
          <cell r="B11511">
            <v>2</v>
          </cell>
        </row>
        <row r="11512">
          <cell r="B11512">
            <v>6</v>
          </cell>
        </row>
        <row r="11513">
          <cell r="B11513">
            <v>6</v>
          </cell>
        </row>
        <row r="11514">
          <cell r="B11514">
            <v>6</v>
          </cell>
        </row>
        <row r="11515">
          <cell r="B11515">
            <v>6</v>
          </cell>
        </row>
        <row r="11516">
          <cell r="B11516">
            <v>6</v>
          </cell>
        </row>
        <row r="11517">
          <cell r="B11517">
            <v>2</v>
          </cell>
        </row>
        <row r="11518">
          <cell r="B11518">
            <v>3</v>
          </cell>
        </row>
        <row r="11519">
          <cell r="B11519">
            <v>3</v>
          </cell>
        </row>
        <row r="11520">
          <cell r="B11520">
            <v>3</v>
          </cell>
        </row>
        <row r="11521">
          <cell r="B11521">
            <v>3</v>
          </cell>
        </row>
        <row r="11522">
          <cell r="B11522">
            <v>3</v>
          </cell>
        </row>
        <row r="11523">
          <cell r="B11523">
            <v>3</v>
          </cell>
        </row>
        <row r="11524">
          <cell r="B11524">
            <v>2</v>
          </cell>
        </row>
        <row r="11525">
          <cell r="B11525">
            <v>2</v>
          </cell>
        </row>
        <row r="11526">
          <cell r="B11526">
            <v>5</v>
          </cell>
        </row>
        <row r="11527">
          <cell r="B11527">
            <v>5</v>
          </cell>
        </row>
        <row r="11528">
          <cell r="B11528">
            <v>6</v>
          </cell>
        </row>
        <row r="11529">
          <cell r="B11529">
            <v>2</v>
          </cell>
        </row>
        <row r="11530">
          <cell r="B11530">
            <v>2</v>
          </cell>
        </row>
        <row r="11531">
          <cell r="B11531">
            <v>2</v>
          </cell>
        </row>
        <row r="11532">
          <cell r="B11532">
            <v>2</v>
          </cell>
        </row>
        <row r="11533">
          <cell r="B11533">
            <v>2</v>
          </cell>
        </row>
        <row r="11534">
          <cell r="B11534">
            <v>2</v>
          </cell>
        </row>
        <row r="11535">
          <cell r="B11535">
            <v>2</v>
          </cell>
        </row>
        <row r="11536">
          <cell r="B11536">
            <v>2</v>
          </cell>
        </row>
        <row r="11537">
          <cell r="B11537">
            <v>3</v>
          </cell>
        </row>
        <row r="11538">
          <cell r="B11538">
            <v>1</v>
          </cell>
        </row>
        <row r="11539">
          <cell r="B11539">
            <v>1</v>
          </cell>
        </row>
        <row r="11540">
          <cell r="B11540">
            <v>1</v>
          </cell>
        </row>
        <row r="11541">
          <cell r="B11541">
            <v>1</v>
          </cell>
        </row>
        <row r="11542">
          <cell r="B11542">
            <v>1</v>
          </cell>
        </row>
        <row r="11543">
          <cell r="B11543">
            <v>5</v>
          </cell>
        </row>
        <row r="11544">
          <cell r="B11544">
            <v>5</v>
          </cell>
        </row>
        <row r="11545">
          <cell r="B11545">
            <v>5</v>
          </cell>
        </row>
        <row r="11546">
          <cell r="B11546">
            <v>5</v>
          </cell>
        </row>
        <row r="11547">
          <cell r="B11547">
            <v>2</v>
          </cell>
        </row>
        <row r="11548">
          <cell r="B11548">
            <v>5</v>
          </cell>
        </row>
        <row r="11549">
          <cell r="B11549">
            <v>2</v>
          </cell>
        </row>
        <row r="11550">
          <cell r="B11550">
            <v>2</v>
          </cell>
        </row>
        <row r="11551">
          <cell r="B11551">
            <v>2</v>
          </cell>
        </row>
        <row r="11552">
          <cell r="B11552">
            <v>2</v>
          </cell>
        </row>
        <row r="11553">
          <cell r="B11553">
            <v>3</v>
          </cell>
        </row>
        <row r="11554">
          <cell r="B11554">
            <v>3</v>
          </cell>
        </row>
        <row r="11555">
          <cell r="B11555">
            <v>3</v>
          </cell>
        </row>
        <row r="11556">
          <cell r="B11556">
            <v>3</v>
          </cell>
        </row>
        <row r="11557">
          <cell r="B11557">
            <v>3</v>
          </cell>
        </row>
        <row r="11558">
          <cell r="B11558">
            <v>3</v>
          </cell>
        </row>
        <row r="11559">
          <cell r="B11559">
            <v>3</v>
          </cell>
        </row>
        <row r="11560">
          <cell r="B11560">
            <v>3</v>
          </cell>
        </row>
        <row r="11561">
          <cell r="B11561">
            <v>3</v>
          </cell>
        </row>
        <row r="11562">
          <cell r="B11562">
            <v>3</v>
          </cell>
        </row>
        <row r="11563">
          <cell r="B11563">
            <v>1</v>
          </cell>
        </row>
        <row r="11564">
          <cell r="B11564">
            <v>1</v>
          </cell>
        </row>
        <row r="11565">
          <cell r="B11565">
            <v>1</v>
          </cell>
        </row>
        <row r="11566">
          <cell r="B11566">
            <v>6</v>
          </cell>
        </row>
        <row r="11567">
          <cell r="B11567">
            <v>3</v>
          </cell>
        </row>
        <row r="11568">
          <cell r="B11568">
            <v>2</v>
          </cell>
        </row>
        <row r="11569">
          <cell r="B11569">
            <v>2</v>
          </cell>
        </row>
        <row r="11570">
          <cell r="B11570">
            <v>2</v>
          </cell>
        </row>
        <row r="11571">
          <cell r="B11571">
            <v>2</v>
          </cell>
        </row>
        <row r="11572">
          <cell r="B11572">
            <v>2</v>
          </cell>
        </row>
        <row r="11573">
          <cell r="B11573">
            <v>5</v>
          </cell>
        </row>
        <row r="11574">
          <cell r="B11574">
            <v>4</v>
          </cell>
        </row>
        <row r="11575">
          <cell r="B11575">
            <v>6</v>
          </cell>
        </row>
        <row r="11576">
          <cell r="B11576">
            <v>6</v>
          </cell>
        </row>
        <row r="11577">
          <cell r="B11577">
            <v>2</v>
          </cell>
        </row>
        <row r="11578">
          <cell r="B11578">
            <v>2</v>
          </cell>
        </row>
        <row r="11579">
          <cell r="B11579">
            <v>2</v>
          </cell>
        </row>
        <row r="11580">
          <cell r="B11580">
            <v>2</v>
          </cell>
        </row>
        <row r="11581">
          <cell r="B11581">
            <v>2</v>
          </cell>
        </row>
        <row r="11582">
          <cell r="B11582">
            <v>2</v>
          </cell>
        </row>
        <row r="11583">
          <cell r="B11583">
            <v>5</v>
          </cell>
        </row>
        <row r="11584">
          <cell r="B11584">
            <v>6</v>
          </cell>
        </row>
        <row r="11585">
          <cell r="B11585">
            <v>2</v>
          </cell>
        </row>
        <row r="11586">
          <cell r="B11586">
            <v>2</v>
          </cell>
        </row>
        <row r="11587">
          <cell r="B11587">
            <v>2</v>
          </cell>
        </row>
        <row r="11588">
          <cell r="B11588">
            <v>2</v>
          </cell>
        </row>
        <row r="11589">
          <cell r="B11589">
            <v>2</v>
          </cell>
        </row>
        <row r="11590">
          <cell r="B11590">
            <v>3</v>
          </cell>
        </row>
        <row r="11591">
          <cell r="B11591">
            <v>3</v>
          </cell>
        </row>
        <row r="11592">
          <cell r="B11592">
            <v>4</v>
          </cell>
        </row>
        <row r="11593">
          <cell r="B11593">
            <v>1</v>
          </cell>
        </row>
        <row r="11594">
          <cell r="B11594">
            <v>4</v>
          </cell>
        </row>
        <row r="11595">
          <cell r="B11595">
            <v>3</v>
          </cell>
        </row>
        <row r="11596">
          <cell r="B11596">
            <v>6</v>
          </cell>
        </row>
        <row r="11597">
          <cell r="B11597">
            <v>6</v>
          </cell>
        </row>
        <row r="11598">
          <cell r="B11598">
            <v>1</v>
          </cell>
        </row>
        <row r="11599">
          <cell r="B11599">
            <v>1</v>
          </cell>
        </row>
        <row r="11600">
          <cell r="B11600">
            <v>1</v>
          </cell>
        </row>
        <row r="11601">
          <cell r="B11601">
            <v>1</v>
          </cell>
        </row>
        <row r="11602">
          <cell r="B11602">
            <v>1</v>
          </cell>
        </row>
        <row r="11603">
          <cell r="B11603">
            <v>4</v>
          </cell>
        </row>
        <row r="11604">
          <cell r="B11604">
            <v>5</v>
          </cell>
        </row>
        <row r="11605">
          <cell r="B11605">
            <v>2</v>
          </cell>
        </row>
        <row r="11606">
          <cell r="B11606">
            <v>1</v>
          </cell>
        </row>
        <row r="11607">
          <cell r="B11607">
            <v>1</v>
          </cell>
        </row>
        <row r="11608">
          <cell r="B11608">
            <v>1</v>
          </cell>
        </row>
        <row r="11609">
          <cell r="B11609">
            <v>6</v>
          </cell>
        </row>
        <row r="11610">
          <cell r="B11610">
            <v>5</v>
          </cell>
        </row>
        <row r="11611">
          <cell r="B11611">
            <v>5</v>
          </cell>
        </row>
        <row r="11612">
          <cell r="B11612">
            <v>5</v>
          </cell>
        </row>
        <row r="11613">
          <cell r="B11613">
            <v>5</v>
          </cell>
        </row>
        <row r="11614">
          <cell r="B11614">
            <v>5</v>
          </cell>
        </row>
        <row r="11615">
          <cell r="B11615">
            <v>5</v>
          </cell>
        </row>
        <row r="11616">
          <cell r="B11616">
            <v>5</v>
          </cell>
        </row>
        <row r="11617">
          <cell r="B11617">
            <v>5</v>
          </cell>
        </row>
        <row r="11618">
          <cell r="B11618">
            <v>4</v>
          </cell>
        </row>
        <row r="11619">
          <cell r="B11619">
            <v>4</v>
          </cell>
        </row>
        <row r="11620">
          <cell r="B11620">
            <v>2</v>
          </cell>
        </row>
        <row r="11621">
          <cell r="B11621">
            <v>5</v>
          </cell>
        </row>
        <row r="11622">
          <cell r="B11622">
            <v>4</v>
          </cell>
        </row>
        <row r="11623">
          <cell r="B11623">
            <v>4</v>
          </cell>
        </row>
        <row r="11624">
          <cell r="B11624">
            <v>4</v>
          </cell>
        </row>
        <row r="11625">
          <cell r="B11625">
            <v>4</v>
          </cell>
        </row>
        <row r="11626">
          <cell r="B11626">
            <v>4</v>
          </cell>
        </row>
        <row r="11627">
          <cell r="B11627">
            <v>4</v>
          </cell>
        </row>
        <row r="11628">
          <cell r="B11628">
            <v>4</v>
          </cell>
        </row>
        <row r="11629">
          <cell r="B11629">
            <v>5</v>
          </cell>
        </row>
        <row r="11630">
          <cell r="B11630">
            <v>5</v>
          </cell>
        </row>
        <row r="11631">
          <cell r="B11631">
            <v>1</v>
          </cell>
        </row>
        <row r="11632">
          <cell r="B11632">
            <v>5</v>
          </cell>
        </row>
        <row r="11633">
          <cell r="B11633">
            <v>5</v>
          </cell>
        </row>
        <row r="11634">
          <cell r="B11634">
            <v>5</v>
          </cell>
        </row>
        <row r="11635">
          <cell r="B11635">
            <v>1</v>
          </cell>
        </row>
        <row r="11636">
          <cell r="B11636">
            <v>1</v>
          </cell>
        </row>
        <row r="11637">
          <cell r="B11637">
            <v>1</v>
          </cell>
        </row>
        <row r="11638">
          <cell r="B11638">
            <v>1</v>
          </cell>
        </row>
        <row r="11639">
          <cell r="B11639">
            <v>1</v>
          </cell>
        </row>
        <row r="11640">
          <cell r="B11640">
            <v>1</v>
          </cell>
        </row>
        <row r="11641">
          <cell r="B11641">
            <v>2</v>
          </cell>
        </row>
        <row r="11642">
          <cell r="B11642">
            <v>2</v>
          </cell>
        </row>
        <row r="11643">
          <cell r="B11643">
            <v>2</v>
          </cell>
        </row>
        <row r="11644">
          <cell r="B11644">
            <v>2</v>
          </cell>
        </row>
        <row r="11645">
          <cell r="B11645">
            <v>2</v>
          </cell>
        </row>
        <row r="11646">
          <cell r="B11646">
            <v>3</v>
          </cell>
        </row>
        <row r="11647">
          <cell r="B11647">
            <v>5</v>
          </cell>
        </row>
        <row r="11648">
          <cell r="B11648">
            <v>3</v>
          </cell>
        </row>
        <row r="11649">
          <cell r="B11649">
            <v>2</v>
          </cell>
        </row>
        <row r="11650">
          <cell r="B11650">
            <v>2</v>
          </cell>
        </row>
        <row r="11651">
          <cell r="B11651">
            <v>2</v>
          </cell>
        </row>
        <row r="11652">
          <cell r="B11652">
            <v>5</v>
          </cell>
        </row>
        <row r="11653">
          <cell r="B11653">
            <v>5</v>
          </cell>
        </row>
        <row r="11654">
          <cell r="B11654">
            <v>5</v>
          </cell>
        </row>
        <row r="11655">
          <cell r="B11655">
            <v>5</v>
          </cell>
        </row>
        <row r="11656">
          <cell r="B11656">
            <v>5</v>
          </cell>
        </row>
        <row r="11657">
          <cell r="B11657">
            <v>5</v>
          </cell>
        </row>
        <row r="11658">
          <cell r="B11658">
            <v>4</v>
          </cell>
        </row>
        <row r="11659">
          <cell r="B11659">
            <v>4</v>
          </cell>
        </row>
        <row r="11660">
          <cell r="B11660">
            <v>4</v>
          </cell>
        </row>
        <row r="11661">
          <cell r="B11661">
            <v>4</v>
          </cell>
        </row>
        <row r="11662">
          <cell r="B11662">
            <v>4</v>
          </cell>
        </row>
        <row r="11663">
          <cell r="B11663">
            <v>2</v>
          </cell>
        </row>
        <row r="11664">
          <cell r="B11664">
            <v>2</v>
          </cell>
        </row>
        <row r="11665">
          <cell r="B11665">
            <v>4</v>
          </cell>
        </row>
        <row r="11666">
          <cell r="B11666">
            <v>5</v>
          </cell>
        </row>
        <row r="11667">
          <cell r="B11667">
            <v>5</v>
          </cell>
        </row>
        <row r="11668">
          <cell r="B11668">
            <v>5</v>
          </cell>
        </row>
        <row r="11669">
          <cell r="B11669">
            <v>2</v>
          </cell>
        </row>
        <row r="11670">
          <cell r="B11670">
            <v>2</v>
          </cell>
        </row>
        <row r="11671">
          <cell r="B11671">
            <v>2</v>
          </cell>
        </row>
        <row r="11672">
          <cell r="B11672">
            <v>2</v>
          </cell>
        </row>
        <row r="11673">
          <cell r="B11673">
            <v>2</v>
          </cell>
        </row>
        <row r="11674">
          <cell r="B11674">
            <v>2</v>
          </cell>
        </row>
        <row r="11675">
          <cell r="B11675">
            <v>1</v>
          </cell>
        </row>
        <row r="11676">
          <cell r="B11676">
            <v>2</v>
          </cell>
        </row>
        <row r="11677">
          <cell r="B11677">
            <v>5</v>
          </cell>
        </row>
        <row r="11678">
          <cell r="B11678">
            <v>1</v>
          </cell>
        </row>
        <row r="11679">
          <cell r="B11679">
            <v>1</v>
          </cell>
        </row>
        <row r="11680">
          <cell r="B11680">
            <v>1</v>
          </cell>
        </row>
        <row r="11681">
          <cell r="B11681">
            <v>1</v>
          </cell>
        </row>
        <row r="11682">
          <cell r="B11682">
            <v>1</v>
          </cell>
        </row>
        <row r="11683">
          <cell r="B11683">
            <v>5</v>
          </cell>
        </row>
        <row r="11684">
          <cell r="B11684">
            <v>4</v>
          </cell>
        </row>
        <row r="11685">
          <cell r="B11685">
            <v>2</v>
          </cell>
        </row>
        <row r="11686">
          <cell r="B11686">
            <v>3</v>
          </cell>
        </row>
        <row r="11687">
          <cell r="B11687">
            <v>5</v>
          </cell>
        </row>
        <row r="11688">
          <cell r="B11688">
            <v>5</v>
          </cell>
        </row>
        <row r="11689">
          <cell r="B11689">
            <v>5</v>
          </cell>
        </row>
        <row r="11690">
          <cell r="B11690">
            <v>5</v>
          </cell>
        </row>
        <row r="11691">
          <cell r="B11691">
            <v>5</v>
          </cell>
        </row>
        <row r="11692">
          <cell r="B11692">
            <v>1</v>
          </cell>
        </row>
        <row r="11693">
          <cell r="B11693">
            <v>6</v>
          </cell>
        </row>
        <row r="11694">
          <cell r="B11694">
            <v>6</v>
          </cell>
        </row>
        <row r="11695">
          <cell r="B11695">
            <v>2</v>
          </cell>
        </row>
        <row r="11696">
          <cell r="B11696">
            <v>2</v>
          </cell>
        </row>
        <row r="11697">
          <cell r="B11697">
            <v>6</v>
          </cell>
        </row>
        <row r="11698">
          <cell r="B11698">
            <v>5</v>
          </cell>
        </row>
        <row r="11699">
          <cell r="B11699">
            <v>5</v>
          </cell>
        </row>
        <row r="11700">
          <cell r="B11700">
            <v>3</v>
          </cell>
        </row>
        <row r="11701">
          <cell r="B11701">
            <v>4</v>
          </cell>
        </row>
        <row r="11702">
          <cell r="B11702">
            <v>4</v>
          </cell>
        </row>
        <row r="11703">
          <cell r="B11703">
            <v>4</v>
          </cell>
        </row>
        <row r="11704">
          <cell r="B11704">
            <v>4</v>
          </cell>
        </row>
        <row r="11705">
          <cell r="B11705">
            <v>4</v>
          </cell>
        </row>
        <row r="11706">
          <cell r="B11706">
            <v>2</v>
          </cell>
        </row>
        <row r="11707">
          <cell r="B11707">
            <v>2</v>
          </cell>
        </row>
        <row r="11708">
          <cell r="B11708">
            <v>2</v>
          </cell>
        </row>
        <row r="11709">
          <cell r="B11709">
            <v>2</v>
          </cell>
        </row>
        <row r="11710">
          <cell r="B11710">
            <v>2</v>
          </cell>
        </row>
        <row r="11711">
          <cell r="B11711">
            <v>5</v>
          </cell>
        </row>
        <row r="11712">
          <cell r="B11712">
            <v>2</v>
          </cell>
        </row>
        <row r="11713">
          <cell r="B11713">
            <v>2</v>
          </cell>
        </row>
        <row r="11714">
          <cell r="B11714">
            <v>2</v>
          </cell>
        </row>
        <row r="11715">
          <cell r="B11715">
            <v>6</v>
          </cell>
        </row>
        <row r="11716">
          <cell r="B11716">
            <v>3</v>
          </cell>
        </row>
        <row r="11717">
          <cell r="B11717">
            <v>1</v>
          </cell>
        </row>
        <row r="11718">
          <cell r="B11718">
            <v>2</v>
          </cell>
        </row>
        <row r="11719">
          <cell r="B11719">
            <v>2</v>
          </cell>
        </row>
        <row r="11720">
          <cell r="B11720">
            <v>2</v>
          </cell>
        </row>
        <row r="11721">
          <cell r="B11721">
            <v>2</v>
          </cell>
        </row>
        <row r="11722">
          <cell r="B11722">
            <v>2</v>
          </cell>
        </row>
        <row r="11723">
          <cell r="B11723">
            <v>2</v>
          </cell>
        </row>
        <row r="11724">
          <cell r="B11724">
            <v>1</v>
          </cell>
        </row>
        <row r="11725">
          <cell r="B11725">
            <v>3</v>
          </cell>
        </row>
        <row r="11726">
          <cell r="B11726">
            <v>3</v>
          </cell>
        </row>
        <row r="11727">
          <cell r="B11727">
            <v>5</v>
          </cell>
        </row>
        <row r="11728">
          <cell r="B11728">
            <v>3</v>
          </cell>
        </row>
        <row r="11729">
          <cell r="B11729">
            <v>3</v>
          </cell>
        </row>
        <row r="11730">
          <cell r="B11730">
            <v>3</v>
          </cell>
        </row>
        <row r="11731">
          <cell r="B11731">
            <v>2</v>
          </cell>
        </row>
        <row r="11732">
          <cell r="B11732">
            <v>2</v>
          </cell>
        </row>
        <row r="11733">
          <cell r="B11733">
            <v>2</v>
          </cell>
        </row>
        <row r="11734">
          <cell r="B11734">
            <v>2</v>
          </cell>
        </row>
        <row r="11735">
          <cell r="B11735">
            <v>2</v>
          </cell>
        </row>
        <row r="11736">
          <cell r="B11736">
            <v>2</v>
          </cell>
        </row>
        <row r="11737">
          <cell r="B11737">
            <v>5</v>
          </cell>
        </row>
        <row r="11738">
          <cell r="B11738">
            <v>5</v>
          </cell>
        </row>
        <row r="11739">
          <cell r="B11739">
            <v>5</v>
          </cell>
        </row>
        <row r="11740">
          <cell r="B11740">
            <v>1</v>
          </cell>
        </row>
        <row r="11741">
          <cell r="B11741">
            <v>5</v>
          </cell>
        </row>
        <row r="11742">
          <cell r="B11742">
            <v>2</v>
          </cell>
        </row>
        <row r="11743">
          <cell r="B11743">
            <v>2</v>
          </cell>
        </row>
        <row r="11744">
          <cell r="B11744">
            <v>2</v>
          </cell>
        </row>
        <row r="11745">
          <cell r="B11745">
            <v>2</v>
          </cell>
        </row>
        <row r="11746">
          <cell r="B11746">
            <v>2</v>
          </cell>
        </row>
        <row r="11747">
          <cell r="B11747">
            <v>1</v>
          </cell>
        </row>
        <row r="11748">
          <cell r="B11748">
            <v>2</v>
          </cell>
        </row>
        <row r="11749">
          <cell r="B11749">
            <v>2</v>
          </cell>
        </row>
        <row r="11750">
          <cell r="B11750">
            <v>1</v>
          </cell>
        </row>
        <row r="11751">
          <cell r="B11751">
            <v>1</v>
          </cell>
        </row>
        <row r="11752">
          <cell r="B11752">
            <v>1</v>
          </cell>
        </row>
        <row r="11753">
          <cell r="B11753">
            <v>1</v>
          </cell>
        </row>
        <row r="11754">
          <cell r="B11754">
            <v>1</v>
          </cell>
        </row>
        <row r="11755">
          <cell r="B11755">
            <v>6</v>
          </cell>
        </row>
        <row r="11756">
          <cell r="B11756">
            <v>6</v>
          </cell>
        </row>
        <row r="11757">
          <cell r="B11757">
            <v>6</v>
          </cell>
        </row>
        <row r="11758">
          <cell r="B11758">
            <v>3</v>
          </cell>
        </row>
        <row r="11759">
          <cell r="B11759">
            <v>6</v>
          </cell>
        </row>
        <row r="11760">
          <cell r="B11760">
            <v>3</v>
          </cell>
        </row>
        <row r="11761">
          <cell r="B11761">
            <v>6</v>
          </cell>
        </row>
        <row r="11762">
          <cell r="B11762">
            <v>6</v>
          </cell>
        </row>
        <row r="11763">
          <cell r="B11763">
            <v>3</v>
          </cell>
        </row>
        <row r="11764">
          <cell r="B11764">
            <v>3</v>
          </cell>
        </row>
        <row r="11765">
          <cell r="B11765">
            <v>3</v>
          </cell>
        </row>
        <row r="11766">
          <cell r="B11766">
            <v>5</v>
          </cell>
        </row>
        <row r="11767">
          <cell r="B11767">
            <v>5</v>
          </cell>
        </row>
        <row r="11768">
          <cell r="B11768">
            <v>5</v>
          </cell>
        </row>
        <row r="11769">
          <cell r="B11769">
            <v>4</v>
          </cell>
        </row>
        <row r="11770">
          <cell r="B11770">
            <v>6</v>
          </cell>
        </row>
        <row r="11771">
          <cell r="B11771">
            <v>3</v>
          </cell>
        </row>
        <row r="11772">
          <cell r="B11772">
            <v>2</v>
          </cell>
        </row>
        <row r="11773">
          <cell r="B11773">
            <v>5</v>
          </cell>
        </row>
        <row r="11774">
          <cell r="B11774">
            <v>3</v>
          </cell>
        </row>
        <row r="11775">
          <cell r="B11775">
            <v>3</v>
          </cell>
        </row>
        <row r="11776">
          <cell r="B11776">
            <v>3</v>
          </cell>
        </row>
        <row r="11777">
          <cell r="B11777">
            <v>3</v>
          </cell>
        </row>
        <row r="11778">
          <cell r="B11778">
            <v>3</v>
          </cell>
        </row>
        <row r="11779">
          <cell r="B11779">
            <v>3</v>
          </cell>
        </row>
        <row r="11780">
          <cell r="B11780">
            <v>3</v>
          </cell>
        </row>
        <row r="11781">
          <cell r="B11781">
            <v>2</v>
          </cell>
        </row>
        <row r="11782">
          <cell r="B11782">
            <v>4</v>
          </cell>
        </row>
        <row r="11783">
          <cell r="B11783">
            <v>3</v>
          </cell>
        </row>
        <row r="11784">
          <cell r="B11784">
            <v>2</v>
          </cell>
        </row>
        <row r="11785">
          <cell r="B11785">
            <v>6</v>
          </cell>
        </row>
        <row r="11786">
          <cell r="B11786">
            <v>2</v>
          </cell>
        </row>
        <row r="11787">
          <cell r="B11787">
            <v>3</v>
          </cell>
        </row>
        <row r="11788">
          <cell r="B11788">
            <v>4</v>
          </cell>
        </row>
        <row r="11789">
          <cell r="B11789">
            <v>4</v>
          </cell>
        </row>
        <row r="11790">
          <cell r="B11790">
            <v>4</v>
          </cell>
        </row>
        <row r="11791">
          <cell r="B11791">
            <v>4</v>
          </cell>
        </row>
        <row r="11792">
          <cell r="B11792">
            <v>4</v>
          </cell>
        </row>
        <row r="11793">
          <cell r="B11793">
            <v>4</v>
          </cell>
        </row>
        <row r="11794">
          <cell r="B11794">
            <v>6</v>
          </cell>
        </row>
        <row r="11795">
          <cell r="B11795">
            <v>6</v>
          </cell>
        </row>
        <row r="11796">
          <cell r="B11796">
            <v>5</v>
          </cell>
        </row>
        <row r="11797">
          <cell r="B11797">
            <v>5</v>
          </cell>
        </row>
        <row r="11798">
          <cell r="B11798">
            <v>5</v>
          </cell>
        </row>
        <row r="11799">
          <cell r="B11799">
            <v>5</v>
          </cell>
        </row>
        <row r="11800">
          <cell r="B11800">
            <v>5</v>
          </cell>
        </row>
        <row r="11801">
          <cell r="B11801">
            <v>6</v>
          </cell>
        </row>
        <row r="11802">
          <cell r="B11802">
            <v>3</v>
          </cell>
        </row>
        <row r="11803">
          <cell r="B11803">
            <v>3</v>
          </cell>
        </row>
        <row r="11804">
          <cell r="B11804">
            <v>3</v>
          </cell>
        </row>
        <row r="11805">
          <cell r="B11805">
            <v>3</v>
          </cell>
        </row>
        <row r="11806">
          <cell r="B11806">
            <v>3</v>
          </cell>
        </row>
        <row r="11807">
          <cell r="B11807">
            <v>3</v>
          </cell>
        </row>
        <row r="11808">
          <cell r="B11808">
            <v>5</v>
          </cell>
        </row>
        <row r="11809">
          <cell r="B11809">
            <v>5</v>
          </cell>
        </row>
        <row r="11810">
          <cell r="B11810">
            <v>5</v>
          </cell>
        </row>
        <row r="11811">
          <cell r="B11811">
            <v>5</v>
          </cell>
        </row>
        <row r="11812">
          <cell r="B11812">
            <v>5</v>
          </cell>
        </row>
        <row r="11813">
          <cell r="B11813">
            <v>6</v>
          </cell>
        </row>
        <row r="11814">
          <cell r="B11814">
            <v>6</v>
          </cell>
        </row>
        <row r="11815">
          <cell r="B11815">
            <v>3</v>
          </cell>
        </row>
        <row r="11816">
          <cell r="B11816">
            <v>3</v>
          </cell>
        </row>
        <row r="11817">
          <cell r="B11817">
            <v>3</v>
          </cell>
        </row>
        <row r="11818">
          <cell r="B11818">
            <v>2</v>
          </cell>
        </row>
        <row r="11819">
          <cell r="B11819">
            <v>2</v>
          </cell>
        </row>
        <row r="11820">
          <cell r="B11820">
            <v>2</v>
          </cell>
        </row>
        <row r="11821">
          <cell r="B11821">
            <v>2</v>
          </cell>
        </row>
        <row r="11822">
          <cell r="B11822">
            <v>2</v>
          </cell>
        </row>
        <row r="11823">
          <cell r="B11823">
            <v>3</v>
          </cell>
        </row>
        <row r="11824">
          <cell r="B11824">
            <v>3</v>
          </cell>
        </row>
        <row r="11825">
          <cell r="B11825">
            <v>4</v>
          </cell>
        </row>
        <row r="11826">
          <cell r="B11826">
            <v>5</v>
          </cell>
        </row>
        <row r="11827">
          <cell r="B11827">
            <v>4</v>
          </cell>
        </row>
        <row r="11828">
          <cell r="B11828">
            <v>4</v>
          </cell>
        </row>
        <row r="11829">
          <cell r="B11829">
            <v>4</v>
          </cell>
        </row>
        <row r="11830">
          <cell r="B11830">
            <v>4</v>
          </cell>
        </row>
        <row r="11831">
          <cell r="B11831">
            <v>4</v>
          </cell>
        </row>
        <row r="11832">
          <cell r="B11832">
            <v>6</v>
          </cell>
        </row>
        <row r="11833">
          <cell r="B11833">
            <v>6</v>
          </cell>
        </row>
        <row r="11834">
          <cell r="B11834">
            <v>5</v>
          </cell>
        </row>
        <row r="11835">
          <cell r="B11835">
            <v>5</v>
          </cell>
        </row>
        <row r="11836">
          <cell r="B11836">
            <v>1</v>
          </cell>
        </row>
        <row r="11837">
          <cell r="B11837">
            <v>3</v>
          </cell>
        </row>
        <row r="11838">
          <cell r="B11838">
            <v>6</v>
          </cell>
        </row>
        <row r="11839">
          <cell r="B11839">
            <v>6</v>
          </cell>
        </row>
        <row r="11840">
          <cell r="B11840">
            <v>2</v>
          </cell>
        </row>
        <row r="11841">
          <cell r="B11841">
            <v>6</v>
          </cell>
        </row>
        <row r="11842">
          <cell r="B11842">
            <v>5</v>
          </cell>
        </row>
        <row r="11843">
          <cell r="B11843">
            <v>5</v>
          </cell>
        </row>
        <row r="11844">
          <cell r="B11844">
            <v>4</v>
          </cell>
        </row>
        <row r="11845">
          <cell r="B11845">
            <v>3</v>
          </cell>
        </row>
        <row r="11846">
          <cell r="B11846">
            <v>3</v>
          </cell>
        </row>
        <row r="11847">
          <cell r="B11847">
            <v>3</v>
          </cell>
        </row>
        <row r="11848">
          <cell r="B11848">
            <v>3</v>
          </cell>
        </row>
        <row r="11849">
          <cell r="B11849">
            <v>3</v>
          </cell>
        </row>
        <row r="11850">
          <cell r="B11850">
            <v>3</v>
          </cell>
        </row>
        <row r="11851">
          <cell r="B11851">
            <v>6</v>
          </cell>
        </row>
        <row r="11852">
          <cell r="B11852">
            <v>6</v>
          </cell>
        </row>
        <row r="11853">
          <cell r="B11853">
            <v>4</v>
          </cell>
        </row>
        <row r="11854">
          <cell r="B11854">
            <v>4</v>
          </cell>
        </row>
        <row r="11855">
          <cell r="B11855">
            <v>4</v>
          </cell>
        </row>
        <row r="11856">
          <cell r="B11856">
            <v>4</v>
          </cell>
        </row>
        <row r="11857">
          <cell r="B11857">
            <v>4</v>
          </cell>
        </row>
        <row r="11858">
          <cell r="B11858">
            <v>2</v>
          </cell>
        </row>
        <row r="11859">
          <cell r="B11859">
            <v>4</v>
          </cell>
        </row>
        <row r="11860">
          <cell r="B11860">
            <v>4</v>
          </cell>
        </row>
        <row r="11861">
          <cell r="B11861">
            <v>4</v>
          </cell>
        </row>
        <row r="11862">
          <cell r="B11862">
            <v>4</v>
          </cell>
        </row>
        <row r="11863">
          <cell r="B11863">
            <v>4</v>
          </cell>
        </row>
        <row r="11864">
          <cell r="B11864">
            <v>5</v>
          </cell>
        </row>
        <row r="11865">
          <cell r="B11865">
            <v>1</v>
          </cell>
        </row>
        <row r="11866">
          <cell r="B11866">
            <v>1</v>
          </cell>
        </row>
        <row r="11867">
          <cell r="B11867">
            <v>1</v>
          </cell>
        </row>
        <row r="11868">
          <cell r="B11868">
            <v>1</v>
          </cell>
        </row>
        <row r="11869">
          <cell r="B11869">
            <v>1</v>
          </cell>
        </row>
        <row r="11870">
          <cell r="B11870">
            <v>3</v>
          </cell>
        </row>
        <row r="11871">
          <cell r="B11871">
            <v>2</v>
          </cell>
        </row>
        <row r="11872">
          <cell r="B11872">
            <v>2</v>
          </cell>
        </row>
        <row r="11873">
          <cell r="B11873">
            <v>2</v>
          </cell>
        </row>
        <row r="11874">
          <cell r="B11874">
            <v>5</v>
          </cell>
        </row>
        <row r="11875">
          <cell r="B11875">
            <v>1</v>
          </cell>
        </row>
        <row r="11876">
          <cell r="B11876">
            <v>1</v>
          </cell>
        </row>
        <row r="11877">
          <cell r="B11877">
            <v>1</v>
          </cell>
        </row>
        <row r="11878">
          <cell r="B11878">
            <v>1</v>
          </cell>
        </row>
        <row r="11879">
          <cell r="B11879">
            <v>1</v>
          </cell>
        </row>
        <row r="11880">
          <cell r="B11880">
            <v>4</v>
          </cell>
        </row>
        <row r="11881">
          <cell r="B11881">
            <v>3</v>
          </cell>
        </row>
        <row r="11882">
          <cell r="B11882">
            <v>6</v>
          </cell>
        </row>
        <row r="11883">
          <cell r="B11883">
            <v>6</v>
          </cell>
        </row>
        <row r="11884">
          <cell r="B11884">
            <v>6</v>
          </cell>
        </row>
        <row r="11885">
          <cell r="B11885">
            <v>6</v>
          </cell>
        </row>
        <row r="11886">
          <cell r="B11886">
            <v>6</v>
          </cell>
        </row>
        <row r="11887">
          <cell r="B11887">
            <v>6</v>
          </cell>
        </row>
        <row r="11888">
          <cell r="B11888">
            <v>2</v>
          </cell>
        </row>
        <row r="11889">
          <cell r="B11889">
            <v>2</v>
          </cell>
        </row>
        <row r="11890">
          <cell r="B11890">
            <v>4</v>
          </cell>
        </row>
        <row r="11891">
          <cell r="B11891">
            <v>4</v>
          </cell>
        </row>
        <row r="11892">
          <cell r="B11892">
            <v>5</v>
          </cell>
        </row>
        <row r="11893">
          <cell r="B11893">
            <v>5</v>
          </cell>
        </row>
        <row r="11894">
          <cell r="B11894">
            <v>5</v>
          </cell>
        </row>
        <row r="11895">
          <cell r="B11895">
            <v>5</v>
          </cell>
        </row>
        <row r="11896">
          <cell r="B11896">
            <v>5</v>
          </cell>
        </row>
        <row r="11897">
          <cell r="B11897">
            <v>6</v>
          </cell>
        </row>
        <row r="11898">
          <cell r="B11898">
            <v>3</v>
          </cell>
        </row>
        <row r="11899">
          <cell r="B11899">
            <v>3</v>
          </cell>
        </row>
        <row r="11900">
          <cell r="B11900">
            <v>4</v>
          </cell>
        </row>
        <row r="11901">
          <cell r="B11901">
            <v>5</v>
          </cell>
        </row>
        <row r="11902">
          <cell r="B11902">
            <v>5</v>
          </cell>
        </row>
        <row r="11903">
          <cell r="B11903">
            <v>3</v>
          </cell>
        </row>
        <row r="11904">
          <cell r="B11904">
            <v>4</v>
          </cell>
        </row>
        <row r="11905">
          <cell r="B11905">
            <v>5</v>
          </cell>
        </row>
        <row r="11906">
          <cell r="B11906">
            <v>5</v>
          </cell>
        </row>
        <row r="11907">
          <cell r="B11907">
            <v>5</v>
          </cell>
        </row>
        <row r="11908">
          <cell r="B11908">
            <v>5</v>
          </cell>
        </row>
        <row r="11909">
          <cell r="B11909">
            <v>5</v>
          </cell>
        </row>
        <row r="11910">
          <cell r="B11910">
            <v>2</v>
          </cell>
        </row>
        <row r="11911">
          <cell r="B11911">
            <v>3</v>
          </cell>
        </row>
        <row r="11912">
          <cell r="B11912">
            <v>3</v>
          </cell>
        </row>
        <row r="11913">
          <cell r="B11913">
            <v>3</v>
          </cell>
        </row>
        <row r="11914">
          <cell r="B11914">
            <v>3</v>
          </cell>
        </row>
        <row r="11915">
          <cell r="B11915">
            <v>3</v>
          </cell>
        </row>
        <row r="11916">
          <cell r="B11916">
            <v>1</v>
          </cell>
        </row>
        <row r="11917">
          <cell r="B11917">
            <v>1</v>
          </cell>
        </row>
        <row r="11918">
          <cell r="B11918">
            <v>1</v>
          </cell>
        </row>
        <row r="11919">
          <cell r="B11919">
            <v>1</v>
          </cell>
        </row>
        <row r="11920">
          <cell r="B11920">
            <v>1</v>
          </cell>
        </row>
        <row r="11921">
          <cell r="B11921">
            <v>1</v>
          </cell>
        </row>
        <row r="11922">
          <cell r="B11922">
            <v>2</v>
          </cell>
        </row>
        <row r="11923">
          <cell r="B11923">
            <v>3</v>
          </cell>
        </row>
        <row r="11924">
          <cell r="B11924">
            <v>6</v>
          </cell>
        </row>
        <row r="11925">
          <cell r="B11925">
            <v>6</v>
          </cell>
        </row>
        <row r="11926">
          <cell r="B11926">
            <v>6</v>
          </cell>
        </row>
        <row r="11927">
          <cell r="B11927">
            <v>6</v>
          </cell>
        </row>
        <row r="11928">
          <cell r="B11928">
            <v>6</v>
          </cell>
        </row>
        <row r="11929">
          <cell r="B11929">
            <v>6</v>
          </cell>
        </row>
        <row r="11930">
          <cell r="B11930">
            <v>4</v>
          </cell>
        </row>
        <row r="11931">
          <cell r="B11931">
            <v>2</v>
          </cell>
        </row>
        <row r="11932">
          <cell r="B11932">
            <v>4</v>
          </cell>
        </row>
        <row r="11933">
          <cell r="B11933">
            <v>5</v>
          </cell>
        </row>
        <row r="11934">
          <cell r="B11934">
            <v>5</v>
          </cell>
        </row>
        <row r="11935">
          <cell r="B11935">
            <v>5</v>
          </cell>
        </row>
        <row r="11936">
          <cell r="B11936">
            <v>5</v>
          </cell>
        </row>
        <row r="11937">
          <cell r="B11937">
            <v>3</v>
          </cell>
        </row>
        <row r="11938">
          <cell r="B11938">
            <v>5</v>
          </cell>
        </row>
        <row r="11939">
          <cell r="B11939">
            <v>1</v>
          </cell>
        </row>
        <row r="11940">
          <cell r="B11940">
            <v>1</v>
          </cell>
        </row>
        <row r="11941">
          <cell r="B11941">
            <v>1</v>
          </cell>
        </row>
        <row r="11942">
          <cell r="B11942">
            <v>1</v>
          </cell>
        </row>
        <row r="11943">
          <cell r="B11943">
            <v>1</v>
          </cell>
        </row>
        <row r="11944">
          <cell r="B11944">
            <v>2</v>
          </cell>
        </row>
        <row r="11945">
          <cell r="B11945">
            <v>2</v>
          </cell>
        </row>
        <row r="11946">
          <cell r="B11946">
            <v>2</v>
          </cell>
        </row>
        <row r="11947">
          <cell r="B11947">
            <v>2</v>
          </cell>
        </row>
        <row r="11948">
          <cell r="B11948">
            <v>2</v>
          </cell>
        </row>
        <row r="11949">
          <cell r="B11949">
            <v>2</v>
          </cell>
        </row>
        <row r="11950">
          <cell r="B11950">
            <v>2</v>
          </cell>
        </row>
        <row r="11951">
          <cell r="B11951">
            <v>2</v>
          </cell>
        </row>
        <row r="11952">
          <cell r="B11952">
            <v>2</v>
          </cell>
        </row>
        <row r="11953">
          <cell r="B11953">
            <v>2</v>
          </cell>
        </row>
        <row r="11954">
          <cell r="B11954">
            <v>2</v>
          </cell>
        </row>
        <row r="11955">
          <cell r="B11955">
            <v>2</v>
          </cell>
        </row>
        <row r="11956">
          <cell r="B11956">
            <v>2</v>
          </cell>
        </row>
        <row r="11957">
          <cell r="B11957">
            <v>2</v>
          </cell>
        </row>
        <row r="11958">
          <cell r="B11958">
            <v>2</v>
          </cell>
        </row>
        <row r="11959">
          <cell r="B11959">
            <v>4</v>
          </cell>
        </row>
        <row r="11960">
          <cell r="B11960">
            <v>2</v>
          </cell>
        </row>
        <row r="11961">
          <cell r="B11961">
            <v>2</v>
          </cell>
        </row>
        <row r="11962">
          <cell r="B11962">
            <v>2</v>
          </cell>
        </row>
        <row r="11963">
          <cell r="B11963">
            <v>2</v>
          </cell>
        </row>
        <row r="11964">
          <cell r="B11964">
            <v>2</v>
          </cell>
        </row>
        <row r="11965">
          <cell r="B11965">
            <v>4</v>
          </cell>
        </row>
        <row r="11966">
          <cell r="B11966">
            <v>4</v>
          </cell>
        </row>
        <row r="11967">
          <cell r="B11967">
            <v>4</v>
          </cell>
        </row>
        <row r="11968">
          <cell r="B11968">
            <v>4</v>
          </cell>
        </row>
        <row r="11969">
          <cell r="B11969">
            <v>4</v>
          </cell>
        </row>
        <row r="11970">
          <cell r="B11970">
            <v>5</v>
          </cell>
        </row>
        <row r="11971">
          <cell r="B11971">
            <v>4</v>
          </cell>
        </row>
        <row r="11972">
          <cell r="B11972">
            <v>4</v>
          </cell>
        </row>
        <row r="11973">
          <cell r="B11973">
            <v>4</v>
          </cell>
        </row>
        <row r="11974">
          <cell r="B11974">
            <v>4</v>
          </cell>
        </row>
        <row r="11975">
          <cell r="B11975">
            <v>4</v>
          </cell>
        </row>
        <row r="11976">
          <cell r="B11976">
            <v>1</v>
          </cell>
        </row>
        <row r="11977">
          <cell r="B11977">
            <v>1</v>
          </cell>
        </row>
        <row r="11978">
          <cell r="B11978">
            <v>1</v>
          </cell>
        </row>
        <row r="11979">
          <cell r="B11979">
            <v>1</v>
          </cell>
        </row>
        <row r="11980">
          <cell r="B11980">
            <v>1</v>
          </cell>
        </row>
        <row r="11981">
          <cell r="B11981">
            <v>2</v>
          </cell>
        </row>
        <row r="11982">
          <cell r="B11982">
            <v>2</v>
          </cell>
        </row>
        <row r="11983">
          <cell r="B11983">
            <v>2</v>
          </cell>
        </row>
        <row r="11984">
          <cell r="B11984">
            <v>2</v>
          </cell>
        </row>
        <row r="11985">
          <cell r="B11985">
            <v>2</v>
          </cell>
        </row>
        <row r="11986">
          <cell r="B11986">
            <v>2</v>
          </cell>
        </row>
        <row r="11987">
          <cell r="B11987">
            <v>3</v>
          </cell>
        </row>
        <row r="11988">
          <cell r="B11988">
            <v>4</v>
          </cell>
        </row>
        <row r="11989">
          <cell r="B11989">
            <v>4</v>
          </cell>
        </row>
        <row r="11990">
          <cell r="B11990">
            <v>4</v>
          </cell>
        </row>
        <row r="11991">
          <cell r="B11991">
            <v>4</v>
          </cell>
        </row>
        <row r="11992">
          <cell r="B11992">
            <v>4</v>
          </cell>
        </row>
        <row r="11993">
          <cell r="B11993">
            <v>6</v>
          </cell>
        </row>
        <row r="11994">
          <cell r="B11994">
            <v>3</v>
          </cell>
        </row>
        <row r="11995">
          <cell r="B11995">
            <v>6</v>
          </cell>
        </row>
        <row r="11996">
          <cell r="B11996">
            <v>6</v>
          </cell>
        </row>
        <row r="11997">
          <cell r="B11997">
            <v>2</v>
          </cell>
        </row>
        <row r="11998">
          <cell r="B11998">
            <v>6</v>
          </cell>
        </row>
        <row r="11999">
          <cell r="B11999">
            <v>6</v>
          </cell>
        </row>
        <row r="12000">
          <cell r="B12000">
            <v>6</v>
          </cell>
        </row>
        <row r="12001">
          <cell r="B12001">
            <v>6</v>
          </cell>
        </row>
        <row r="12002">
          <cell r="B12002">
            <v>6</v>
          </cell>
        </row>
        <row r="12003">
          <cell r="B12003">
            <v>4</v>
          </cell>
        </row>
        <row r="12004">
          <cell r="B12004">
            <v>5</v>
          </cell>
        </row>
        <row r="12005">
          <cell r="B12005">
            <v>6</v>
          </cell>
        </row>
        <row r="12006">
          <cell r="B12006">
            <v>1</v>
          </cell>
        </row>
        <row r="12007">
          <cell r="B12007">
            <v>5</v>
          </cell>
        </row>
        <row r="12008">
          <cell r="B12008">
            <v>4</v>
          </cell>
        </row>
        <row r="12009">
          <cell r="B12009">
            <v>4</v>
          </cell>
        </row>
        <row r="12010">
          <cell r="B12010">
            <v>4</v>
          </cell>
        </row>
        <row r="12011">
          <cell r="B12011">
            <v>4</v>
          </cell>
        </row>
        <row r="12012">
          <cell r="B12012">
            <v>4</v>
          </cell>
        </row>
        <row r="12013">
          <cell r="B12013">
            <v>3</v>
          </cell>
        </row>
        <row r="12014">
          <cell r="B12014">
            <v>3</v>
          </cell>
        </row>
        <row r="12015">
          <cell r="B12015">
            <v>4</v>
          </cell>
        </row>
        <row r="12016">
          <cell r="B12016">
            <v>4</v>
          </cell>
        </row>
        <row r="12017">
          <cell r="B12017">
            <v>4</v>
          </cell>
        </row>
        <row r="12018">
          <cell r="B12018">
            <v>3</v>
          </cell>
        </row>
        <row r="12019">
          <cell r="B12019">
            <v>3</v>
          </cell>
        </row>
        <row r="12020">
          <cell r="B12020">
            <v>3</v>
          </cell>
        </row>
        <row r="12021">
          <cell r="B12021">
            <v>3</v>
          </cell>
        </row>
        <row r="12022">
          <cell r="B12022">
            <v>3</v>
          </cell>
        </row>
        <row r="12023">
          <cell r="B12023">
            <v>2</v>
          </cell>
        </row>
        <row r="12024">
          <cell r="B12024">
            <v>2</v>
          </cell>
        </row>
        <row r="12025">
          <cell r="B12025">
            <v>2</v>
          </cell>
        </row>
        <row r="12026">
          <cell r="B12026">
            <v>2</v>
          </cell>
        </row>
        <row r="12027">
          <cell r="B12027">
            <v>2</v>
          </cell>
        </row>
        <row r="12028">
          <cell r="B12028">
            <v>3</v>
          </cell>
        </row>
        <row r="12029">
          <cell r="B12029">
            <v>5</v>
          </cell>
        </row>
        <row r="12030">
          <cell r="B12030">
            <v>3</v>
          </cell>
        </row>
        <row r="12031">
          <cell r="B12031">
            <v>4</v>
          </cell>
        </row>
        <row r="12032">
          <cell r="B12032">
            <v>3</v>
          </cell>
        </row>
        <row r="12033">
          <cell r="B12033">
            <v>6</v>
          </cell>
        </row>
        <row r="12034">
          <cell r="B12034">
            <v>3</v>
          </cell>
        </row>
        <row r="12035">
          <cell r="B12035">
            <v>4</v>
          </cell>
        </row>
        <row r="12036">
          <cell r="B12036">
            <v>3</v>
          </cell>
        </row>
        <row r="12037">
          <cell r="B12037">
            <v>4</v>
          </cell>
        </row>
        <row r="12038">
          <cell r="B12038">
            <v>4</v>
          </cell>
        </row>
        <row r="12039">
          <cell r="B12039">
            <v>4</v>
          </cell>
        </row>
        <row r="12040">
          <cell r="B12040">
            <v>5</v>
          </cell>
        </row>
        <row r="12041">
          <cell r="B12041">
            <v>5</v>
          </cell>
        </row>
        <row r="12042">
          <cell r="B12042">
            <v>5</v>
          </cell>
        </row>
        <row r="12043">
          <cell r="B12043">
            <v>4</v>
          </cell>
        </row>
        <row r="12044">
          <cell r="B12044">
            <v>5</v>
          </cell>
        </row>
        <row r="12045">
          <cell r="B12045">
            <v>5</v>
          </cell>
        </row>
        <row r="12046">
          <cell r="B12046">
            <v>4</v>
          </cell>
        </row>
        <row r="12047">
          <cell r="B12047">
            <v>3</v>
          </cell>
        </row>
        <row r="12048">
          <cell r="B12048">
            <v>3</v>
          </cell>
        </row>
        <row r="12049">
          <cell r="B12049">
            <v>3</v>
          </cell>
        </row>
        <row r="12050">
          <cell r="B12050">
            <v>3</v>
          </cell>
        </row>
        <row r="12051">
          <cell r="B12051">
            <v>3</v>
          </cell>
        </row>
        <row r="12052">
          <cell r="B12052">
            <v>5</v>
          </cell>
        </row>
        <row r="12053">
          <cell r="B12053">
            <v>2</v>
          </cell>
        </row>
        <row r="12054">
          <cell r="B12054">
            <v>3</v>
          </cell>
        </row>
        <row r="12055">
          <cell r="B12055">
            <v>4</v>
          </cell>
        </row>
        <row r="12056">
          <cell r="B12056">
            <v>4</v>
          </cell>
        </row>
        <row r="12057">
          <cell r="B12057">
            <v>4</v>
          </cell>
        </row>
        <row r="12058">
          <cell r="B12058">
            <v>4</v>
          </cell>
        </row>
        <row r="12059">
          <cell r="B12059">
            <v>4</v>
          </cell>
        </row>
        <row r="12060">
          <cell r="B12060">
            <v>2</v>
          </cell>
        </row>
        <row r="12061">
          <cell r="B12061">
            <v>2</v>
          </cell>
        </row>
        <row r="12062">
          <cell r="B12062">
            <v>2</v>
          </cell>
        </row>
        <row r="12063">
          <cell r="B12063">
            <v>2</v>
          </cell>
        </row>
        <row r="12064">
          <cell r="B12064">
            <v>2</v>
          </cell>
        </row>
        <row r="12065">
          <cell r="B12065">
            <v>3</v>
          </cell>
        </row>
        <row r="12066">
          <cell r="B12066">
            <v>3</v>
          </cell>
        </row>
        <row r="12067">
          <cell r="B12067">
            <v>3</v>
          </cell>
        </row>
        <row r="12068">
          <cell r="B12068">
            <v>3</v>
          </cell>
        </row>
        <row r="12069">
          <cell r="B12069">
            <v>3</v>
          </cell>
        </row>
        <row r="12070">
          <cell r="B12070">
            <v>3</v>
          </cell>
        </row>
        <row r="12071">
          <cell r="B12071">
            <v>5</v>
          </cell>
        </row>
        <row r="12072">
          <cell r="B12072">
            <v>6</v>
          </cell>
        </row>
        <row r="12073">
          <cell r="B12073">
            <v>6</v>
          </cell>
        </row>
        <row r="12074">
          <cell r="B12074">
            <v>1</v>
          </cell>
        </row>
        <row r="12075">
          <cell r="B12075">
            <v>2</v>
          </cell>
        </row>
        <row r="12076">
          <cell r="B12076">
            <v>1</v>
          </cell>
        </row>
        <row r="12077">
          <cell r="B12077">
            <v>1</v>
          </cell>
        </row>
        <row r="12078">
          <cell r="B12078">
            <v>3</v>
          </cell>
        </row>
        <row r="12079">
          <cell r="B12079">
            <v>3</v>
          </cell>
        </row>
        <row r="12080">
          <cell r="B12080">
            <v>3</v>
          </cell>
        </row>
        <row r="12081">
          <cell r="B12081">
            <v>4</v>
          </cell>
        </row>
        <row r="12082">
          <cell r="B12082">
            <v>6</v>
          </cell>
        </row>
        <row r="12083">
          <cell r="B12083">
            <v>6</v>
          </cell>
        </row>
        <row r="12084">
          <cell r="B12084">
            <v>6</v>
          </cell>
        </row>
        <row r="12085">
          <cell r="B12085">
            <v>6</v>
          </cell>
        </row>
        <row r="12086">
          <cell r="B12086">
            <v>6</v>
          </cell>
        </row>
        <row r="12087">
          <cell r="B12087">
            <v>5</v>
          </cell>
        </row>
        <row r="12088">
          <cell r="B12088">
            <v>2</v>
          </cell>
        </row>
        <row r="12089">
          <cell r="B12089">
            <v>3</v>
          </cell>
        </row>
        <row r="12090">
          <cell r="B12090">
            <v>3</v>
          </cell>
        </row>
        <row r="12091">
          <cell r="B12091">
            <v>3</v>
          </cell>
        </row>
        <row r="12092">
          <cell r="B12092">
            <v>3</v>
          </cell>
        </row>
        <row r="12093">
          <cell r="B12093">
            <v>3</v>
          </cell>
        </row>
        <row r="12094">
          <cell r="B12094">
            <v>3</v>
          </cell>
        </row>
        <row r="12095">
          <cell r="B12095">
            <v>2</v>
          </cell>
        </row>
        <row r="12096">
          <cell r="B12096">
            <v>6</v>
          </cell>
        </row>
        <row r="12097">
          <cell r="B12097">
            <v>3</v>
          </cell>
        </row>
        <row r="12098">
          <cell r="B12098">
            <v>3</v>
          </cell>
        </row>
        <row r="12099">
          <cell r="B12099">
            <v>3</v>
          </cell>
        </row>
        <row r="12100">
          <cell r="B12100">
            <v>3</v>
          </cell>
        </row>
        <row r="12101">
          <cell r="B12101">
            <v>3</v>
          </cell>
        </row>
        <row r="12102">
          <cell r="B12102">
            <v>3</v>
          </cell>
        </row>
        <row r="12103">
          <cell r="B12103">
            <v>3</v>
          </cell>
        </row>
        <row r="12104">
          <cell r="B12104">
            <v>3</v>
          </cell>
        </row>
        <row r="12105">
          <cell r="B12105">
            <v>3</v>
          </cell>
        </row>
        <row r="12106">
          <cell r="B12106">
            <v>3</v>
          </cell>
        </row>
        <row r="12107">
          <cell r="B12107">
            <v>5</v>
          </cell>
        </row>
        <row r="12108">
          <cell r="B12108">
            <v>5</v>
          </cell>
        </row>
        <row r="12109">
          <cell r="B12109">
            <v>5</v>
          </cell>
        </row>
        <row r="12110">
          <cell r="B12110">
            <v>5</v>
          </cell>
        </row>
        <row r="12111">
          <cell r="B12111">
            <v>5</v>
          </cell>
        </row>
        <row r="12112">
          <cell r="B12112">
            <v>5</v>
          </cell>
        </row>
        <row r="12113">
          <cell r="B12113">
            <v>2</v>
          </cell>
        </row>
        <row r="12114">
          <cell r="B12114">
            <v>2</v>
          </cell>
        </row>
        <row r="12115">
          <cell r="B12115">
            <v>4</v>
          </cell>
        </row>
        <row r="12116">
          <cell r="B12116">
            <v>4</v>
          </cell>
        </row>
        <row r="12117">
          <cell r="B12117">
            <v>2</v>
          </cell>
        </row>
        <row r="12118">
          <cell r="B12118">
            <v>5</v>
          </cell>
        </row>
        <row r="12119">
          <cell r="B12119">
            <v>5</v>
          </cell>
        </row>
        <row r="12120">
          <cell r="B12120">
            <v>5</v>
          </cell>
        </row>
        <row r="12121">
          <cell r="B12121">
            <v>5</v>
          </cell>
        </row>
        <row r="12122">
          <cell r="B12122">
            <v>5</v>
          </cell>
        </row>
        <row r="12123">
          <cell r="B12123">
            <v>4</v>
          </cell>
        </row>
        <row r="12124">
          <cell r="B12124">
            <v>3</v>
          </cell>
        </row>
        <row r="12125">
          <cell r="B12125">
            <v>3</v>
          </cell>
        </row>
        <row r="12126">
          <cell r="B12126">
            <v>4</v>
          </cell>
        </row>
        <row r="12127">
          <cell r="B12127">
            <v>2</v>
          </cell>
        </row>
        <row r="12128">
          <cell r="B12128">
            <v>5</v>
          </cell>
        </row>
        <row r="12129">
          <cell r="B12129">
            <v>4</v>
          </cell>
        </row>
        <row r="12130">
          <cell r="B12130">
            <v>4</v>
          </cell>
        </row>
        <row r="12131">
          <cell r="B12131">
            <v>4</v>
          </cell>
        </row>
        <row r="12132">
          <cell r="B12132">
            <v>4</v>
          </cell>
        </row>
        <row r="12133">
          <cell r="B12133">
            <v>4</v>
          </cell>
        </row>
        <row r="12134">
          <cell r="B12134">
            <v>4</v>
          </cell>
        </row>
        <row r="12135">
          <cell r="B12135">
            <v>2</v>
          </cell>
        </row>
        <row r="12136">
          <cell r="B12136">
            <v>2</v>
          </cell>
        </row>
        <row r="12137">
          <cell r="B12137">
            <v>2</v>
          </cell>
        </row>
        <row r="12138">
          <cell r="B12138">
            <v>2</v>
          </cell>
        </row>
        <row r="12139">
          <cell r="B12139">
            <v>2</v>
          </cell>
        </row>
        <row r="12140">
          <cell r="B12140">
            <v>1</v>
          </cell>
        </row>
        <row r="12141">
          <cell r="B12141">
            <v>1</v>
          </cell>
        </row>
        <row r="12142">
          <cell r="B12142">
            <v>1</v>
          </cell>
        </row>
        <row r="12143">
          <cell r="B12143">
            <v>1</v>
          </cell>
        </row>
        <row r="12144">
          <cell r="B12144">
            <v>1</v>
          </cell>
        </row>
        <row r="12145">
          <cell r="B12145">
            <v>2</v>
          </cell>
        </row>
        <row r="12146">
          <cell r="B12146">
            <v>3</v>
          </cell>
        </row>
        <row r="12147">
          <cell r="B12147">
            <v>2</v>
          </cell>
        </row>
        <row r="12148">
          <cell r="B12148">
            <v>5</v>
          </cell>
        </row>
        <row r="12149">
          <cell r="B12149">
            <v>2</v>
          </cell>
        </row>
        <row r="12150">
          <cell r="B12150">
            <v>3</v>
          </cell>
        </row>
        <row r="12151">
          <cell r="B12151">
            <v>3</v>
          </cell>
        </row>
        <row r="12152">
          <cell r="B12152">
            <v>3</v>
          </cell>
        </row>
        <row r="12153">
          <cell r="B12153">
            <v>3</v>
          </cell>
        </row>
        <row r="12154">
          <cell r="B12154">
            <v>3</v>
          </cell>
        </row>
        <row r="12155">
          <cell r="B12155">
            <v>6</v>
          </cell>
        </row>
        <row r="12156">
          <cell r="B12156">
            <v>4</v>
          </cell>
        </row>
        <row r="12157">
          <cell r="B12157">
            <v>4</v>
          </cell>
        </row>
        <row r="12158">
          <cell r="B12158">
            <v>4</v>
          </cell>
        </row>
        <row r="12159">
          <cell r="B12159">
            <v>4</v>
          </cell>
        </row>
        <row r="12160">
          <cell r="B12160">
            <v>4</v>
          </cell>
        </row>
        <row r="12161">
          <cell r="B12161">
            <v>5</v>
          </cell>
        </row>
        <row r="12162">
          <cell r="B12162">
            <v>6</v>
          </cell>
        </row>
        <row r="12163">
          <cell r="B12163">
            <v>6</v>
          </cell>
        </row>
        <row r="12164">
          <cell r="B12164">
            <v>6</v>
          </cell>
        </row>
        <row r="12165">
          <cell r="B12165">
            <v>6</v>
          </cell>
        </row>
        <row r="12166">
          <cell r="B12166">
            <v>6</v>
          </cell>
        </row>
        <row r="12167">
          <cell r="B12167">
            <v>5</v>
          </cell>
        </row>
        <row r="12168">
          <cell r="B12168">
            <v>3</v>
          </cell>
        </row>
        <row r="12169">
          <cell r="B12169">
            <v>2</v>
          </cell>
        </row>
        <row r="12170">
          <cell r="B12170">
            <v>2</v>
          </cell>
        </row>
        <row r="12171">
          <cell r="B12171">
            <v>2</v>
          </cell>
        </row>
        <row r="12172">
          <cell r="B12172">
            <v>2</v>
          </cell>
        </row>
        <row r="12173">
          <cell r="B12173">
            <v>2</v>
          </cell>
        </row>
        <row r="12174">
          <cell r="B12174">
            <v>2</v>
          </cell>
        </row>
        <row r="12175">
          <cell r="B12175">
            <v>5</v>
          </cell>
        </row>
        <row r="12176">
          <cell r="B12176">
            <v>5</v>
          </cell>
        </row>
        <row r="12177">
          <cell r="B12177">
            <v>5</v>
          </cell>
        </row>
        <row r="12178">
          <cell r="B12178">
            <v>5</v>
          </cell>
        </row>
        <row r="12179">
          <cell r="B12179">
            <v>5</v>
          </cell>
        </row>
        <row r="12180">
          <cell r="B12180">
            <v>4</v>
          </cell>
        </row>
        <row r="12181">
          <cell r="B12181">
            <v>4</v>
          </cell>
        </row>
        <row r="12182">
          <cell r="B12182">
            <v>5</v>
          </cell>
        </row>
        <row r="12183">
          <cell r="B12183">
            <v>5</v>
          </cell>
        </row>
        <row r="12184">
          <cell r="B12184">
            <v>5</v>
          </cell>
        </row>
        <row r="12185">
          <cell r="B12185">
            <v>5</v>
          </cell>
        </row>
        <row r="12186">
          <cell r="B12186">
            <v>5</v>
          </cell>
        </row>
        <row r="12187">
          <cell r="B12187">
            <v>5</v>
          </cell>
        </row>
        <row r="12188">
          <cell r="B12188">
            <v>6</v>
          </cell>
        </row>
        <row r="12189">
          <cell r="B12189">
            <v>2</v>
          </cell>
        </row>
        <row r="12190">
          <cell r="B12190">
            <v>2</v>
          </cell>
        </row>
        <row r="12191">
          <cell r="B12191">
            <v>2</v>
          </cell>
        </row>
        <row r="12192">
          <cell r="B12192">
            <v>2</v>
          </cell>
        </row>
        <row r="12193">
          <cell r="B12193">
            <v>2</v>
          </cell>
        </row>
        <row r="12194">
          <cell r="B12194">
            <v>5</v>
          </cell>
        </row>
        <row r="12195">
          <cell r="B12195">
            <v>3</v>
          </cell>
        </row>
        <row r="12196">
          <cell r="B12196">
            <v>3</v>
          </cell>
        </row>
        <row r="12197">
          <cell r="B12197">
            <v>3</v>
          </cell>
        </row>
        <row r="12198">
          <cell r="B12198">
            <v>3</v>
          </cell>
        </row>
        <row r="12199">
          <cell r="B12199">
            <v>3</v>
          </cell>
        </row>
        <row r="12200">
          <cell r="B12200">
            <v>5</v>
          </cell>
        </row>
        <row r="12201">
          <cell r="B12201">
            <v>5</v>
          </cell>
        </row>
        <row r="12202">
          <cell r="B12202">
            <v>4</v>
          </cell>
        </row>
        <row r="12203">
          <cell r="B12203">
            <v>2</v>
          </cell>
        </row>
        <row r="12204">
          <cell r="B12204">
            <v>5</v>
          </cell>
        </row>
        <row r="12205">
          <cell r="B12205">
            <v>3</v>
          </cell>
        </row>
        <row r="12206">
          <cell r="B12206">
            <v>3</v>
          </cell>
        </row>
        <row r="12207">
          <cell r="B12207">
            <v>3</v>
          </cell>
        </row>
        <row r="12208">
          <cell r="B12208">
            <v>3</v>
          </cell>
        </row>
        <row r="12209">
          <cell r="B12209">
            <v>3</v>
          </cell>
        </row>
        <row r="12210">
          <cell r="B12210">
            <v>1</v>
          </cell>
        </row>
        <row r="12211">
          <cell r="B12211">
            <v>4</v>
          </cell>
        </row>
        <row r="12212">
          <cell r="B12212">
            <v>2</v>
          </cell>
        </row>
        <row r="12213">
          <cell r="B12213">
            <v>2</v>
          </cell>
        </row>
        <row r="12214">
          <cell r="B12214">
            <v>1</v>
          </cell>
        </row>
        <row r="12215">
          <cell r="B12215">
            <v>1</v>
          </cell>
        </row>
        <row r="12216">
          <cell r="B12216">
            <v>1</v>
          </cell>
        </row>
        <row r="12217">
          <cell r="B12217">
            <v>1</v>
          </cell>
        </row>
        <row r="12218">
          <cell r="B12218">
            <v>1</v>
          </cell>
        </row>
        <row r="12219">
          <cell r="B12219">
            <v>5</v>
          </cell>
        </row>
        <row r="12220">
          <cell r="B12220">
            <v>4</v>
          </cell>
        </row>
        <row r="12221">
          <cell r="B12221">
            <v>3</v>
          </cell>
        </row>
        <row r="12222">
          <cell r="B12222">
            <v>2</v>
          </cell>
        </row>
        <row r="12223">
          <cell r="B12223">
            <v>4</v>
          </cell>
        </row>
        <row r="12224">
          <cell r="B12224">
            <v>1</v>
          </cell>
        </row>
        <row r="12225">
          <cell r="B12225">
            <v>2</v>
          </cell>
        </row>
        <row r="12226">
          <cell r="B12226">
            <v>5</v>
          </cell>
        </row>
        <row r="12227">
          <cell r="B12227">
            <v>5</v>
          </cell>
        </row>
        <row r="12228">
          <cell r="B12228">
            <v>4</v>
          </cell>
        </row>
        <row r="12229">
          <cell r="B12229">
            <v>2</v>
          </cell>
        </row>
        <row r="12230">
          <cell r="B12230">
            <v>2</v>
          </cell>
        </row>
        <row r="12231">
          <cell r="B12231">
            <v>2</v>
          </cell>
        </row>
        <row r="12232">
          <cell r="B12232">
            <v>2</v>
          </cell>
        </row>
        <row r="12233">
          <cell r="B12233">
            <v>2</v>
          </cell>
        </row>
        <row r="12234">
          <cell r="B12234">
            <v>2</v>
          </cell>
        </row>
        <row r="12235">
          <cell r="B12235">
            <v>2</v>
          </cell>
        </row>
        <row r="12236">
          <cell r="B12236">
            <v>2</v>
          </cell>
        </row>
        <row r="12237">
          <cell r="B12237">
            <v>2</v>
          </cell>
        </row>
        <row r="12238">
          <cell r="B12238">
            <v>2</v>
          </cell>
        </row>
        <row r="12239">
          <cell r="B12239">
            <v>2</v>
          </cell>
        </row>
        <row r="12240">
          <cell r="B12240">
            <v>1</v>
          </cell>
        </row>
        <row r="12241">
          <cell r="B12241">
            <v>1</v>
          </cell>
        </row>
        <row r="12242">
          <cell r="B12242">
            <v>1</v>
          </cell>
        </row>
        <row r="12243">
          <cell r="B12243">
            <v>1</v>
          </cell>
        </row>
        <row r="12244">
          <cell r="B12244">
            <v>1</v>
          </cell>
        </row>
        <row r="12245">
          <cell r="B12245">
            <v>2</v>
          </cell>
        </row>
        <row r="12246">
          <cell r="B12246">
            <v>2</v>
          </cell>
        </row>
        <row r="12247">
          <cell r="B12247">
            <v>6</v>
          </cell>
        </row>
        <row r="12248">
          <cell r="B12248">
            <v>3</v>
          </cell>
        </row>
        <row r="12249">
          <cell r="B12249">
            <v>3</v>
          </cell>
        </row>
        <row r="12250">
          <cell r="B12250">
            <v>3</v>
          </cell>
        </row>
        <row r="12251">
          <cell r="B12251">
            <v>3</v>
          </cell>
        </row>
        <row r="12252">
          <cell r="B12252">
            <v>3</v>
          </cell>
        </row>
        <row r="12253">
          <cell r="B12253">
            <v>4</v>
          </cell>
        </row>
        <row r="12254">
          <cell r="B12254">
            <v>3</v>
          </cell>
        </row>
        <row r="12255">
          <cell r="B12255">
            <v>3</v>
          </cell>
        </row>
        <row r="12256">
          <cell r="B12256">
            <v>3</v>
          </cell>
        </row>
        <row r="12257">
          <cell r="B12257">
            <v>3</v>
          </cell>
        </row>
        <row r="12258">
          <cell r="B12258">
            <v>3</v>
          </cell>
        </row>
        <row r="12259">
          <cell r="B12259">
            <v>3</v>
          </cell>
        </row>
        <row r="12260">
          <cell r="B12260">
            <v>3</v>
          </cell>
        </row>
        <row r="12261">
          <cell r="B12261">
            <v>3</v>
          </cell>
        </row>
        <row r="12262">
          <cell r="B12262">
            <v>3</v>
          </cell>
        </row>
        <row r="12263">
          <cell r="B12263">
            <v>3</v>
          </cell>
        </row>
        <row r="12264">
          <cell r="B12264">
            <v>2</v>
          </cell>
        </row>
        <row r="12265">
          <cell r="B12265">
            <v>2</v>
          </cell>
        </row>
        <row r="12266">
          <cell r="B12266">
            <v>2</v>
          </cell>
        </row>
        <row r="12267">
          <cell r="B12267">
            <v>2</v>
          </cell>
        </row>
        <row r="12268">
          <cell r="B12268">
            <v>2</v>
          </cell>
        </row>
        <row r="12269">
          <cell r="B12269">
            <v>3</v>
          </cell>
        </row>
        <row r="12270">
          <cell r="B12270">
            <v>3</v>
          </cell>
        </row>
        <row r="12271">
          <cell r="B12271">
            <v>3</v>
          </cell>
        </row>
        <row r="12272">
          <cell r="B12272">
            <v>3</v>
          </cell>
        </row>
        <row r="12273">
          <cell r="B12273">
            <v>3</v>
          </cell>
        </row>
        <row r="12274">
          <cell r="B12274">
            <v>1</v>
          </cell>
        </row>
        <row r="12275">
          <cell r="B12275">
            <v>4</v>
          </cell>
        </row>
        <row r="12276">
          <cell r="B12276">
            <v>4</v>
          </cell>
        </row>
        <row r="12277">
          <cell r="B12277">
            <v>2</v>
          </cell>
        </row>
        <row r="12278">
          <cell r="B12278">
            <v>2</v>
          </cell>
        </row>
        <row r="12279">
          <cell r="B12279">
            <v>3</v>
          </cell>
        </row>
        <row r="12280">
          <cell r="B12280">
            <v>3</v>
          </cell>
        </row>
        <row r="12281">
          <cell r="B12281">
            <v>1</v>
          </cell>
        </row>
        <row r="12282">
          <cell r="B12282">
            <v>6</v>
          </cell>
        </row>
        <row r="12283">
          <cell r="B12283">
            <v>6</v>
          </cell>
        </row>
        <row r="12284">
          <cell r="B12284">
            <v>3</v>
          </cell>
        </row>
        <row r="12285">
          <cell r="B12285">
            <v>5</v>
          </cell>
        </row>
        <row r="12286">
          <cell r="B12286">
            <v>4</v>
          </cell>
        </row>
        <row r="12287">
          <cell r="B12287">
            <v>2</v>
          </cell>
        </row>
        <row r="12288">
          <cell r="B12288">
            <v>2</v>
          </cell>
        </row>
        <row r="12289">
          <cell r="B12289">
            <v>3</v>
          </cell>
        </row>
        <row r="12290">
          <cell r="B12290">
            <v>4</v>
          </cell>
        </row>
        <row r="12291">
          <cell r="B12291">
            <v>4</v>
          </cell>
        </row>
        <row r="12292">
          <cell r="B12292">
            <v>1</v>
          </cell>
        </row>
        <row r="12293">
          <cell r="B12293">
            <v>1</v>
          </cell>
        </row>
        <row r="12294">
          <cell r="B12294">
            <v>2</v>
          </cell>
        </row>
        <row r="12295">
          <cell r="B12295">
            <v>1</v>
          </cell>
        </row>
        <row r="12296">
          <cell r="B12296">
            <v>2</v>
          </cell>
        </row>
        <row r="12297">
          <cell r="B12297">
            <v>1</v>
          </cell>
        </row>
        <row r="12298">
          <cell r="B12298">
            <v>2</v>
          </cell>
        </row>
        <row r="12299">
          <cell r="B12299">
            <v>2</v>
          </cell>
        </row>
        <row r="12300">
          <cell r="B12300">
            <v>1</v>
          </cell>
        </row>
        <row r="12301">
          <cell r="B12301">
            <v>2</v>
          </cell>
        </row>
        <row r="12302">
          <cell r="B12302">
            <v>1</v>
          </cell>
        </row>
        <row r="12303">
          <cell r="B12303">
            <v>1</v>
          </cell>
        </row>
        <row r="12304">
          <cell r="B12304">
            <v>3</v>
          </cell>
        </row>
        <row r="12305">
          <cell r="B12305">
            <v>3</v>
          </cell>
        </row>
        <row r="12306">
          <cell r="B12306">
            <v>3</v>
          </cell>
        </row>
        <row r="12307">
          <cell r="B12307">
            <v>3</v>
          </cell>
        </row>
        <row r="12308">
          <cell r="B12308">
            <v>3</v>
          </cell>
        </row>
        <row r="12309">
          <cell r="B12309">
            <v>4</v>
          </cell>
        </row>
        <row r="12310">
          <cell r="B12310">
            <v>4</v>
          </cell>
        </row>
        <row r="12311">
          <cell r="B12311">
            <v>4</v>
          </cell>
        </row>
        <row r="12312">
          <cell r="B12312">
            <v>4</v>
          </cell>
        </row>
        <row r="12313">
          <cell r="B12313">
            <v>4</v>
          </cell>
        </row>
        <row r="12314">
          <cell r="B12314">
            <v>4</v>
          </cell>
        </row>
        <row r="12315">
          <cell r="B12315">
            <v>4</v>
          </cell>
        </row>
        <row r="12316">
          <cell r="B12316">
            <v>4</v>
          </cell>
        </row>
        <row r="12317">
          <cell r="B12317">
            <v>4</v>
          </cell>
        </row>
        <row r="12318">
          <cell r="B12318">
            <v>4</v>
          </cell>
        </row>
        <row r="12319">
          <cell r="B12319">
            <v>3</v>
          </cell>
        </row>
        <row r="12320">
          <cell r="B12320">
            <v>3</v>
          </cell>
        </row>
        <row r="12321">
          <cell r="B12321">
            <v>3</v>
          </cell>
        </row>
        <row r="12322">
          <cell r="B12322">
            <v>3</v>
          </cell>
        </row>
        <row r="12323">
          <cell r="B12323">
            <v>3</v>
          </cell>
        </row>
        <row r="12324">
          <cell r="B12324">
            <v>6</v>
          </cell>
        </row>
        <row r="12325">
          <cell r="B12325">
            <v>6</v>
          </cell>
        </row>
        <row r="12326">
          <cell r="B12326">
            <v>6</v>
          </cell>
        </row>
        <row r="12327">
          <cell r="B12327">
            <v>6</v>
          </cell>
        </row>
        <row r="12328">
          <cell r="B12328">
            <v>6</v>
          </cell>
        </row>
        <row r="12329">
          <cell r="B12329">
            <v>1</v>
          </cell>
        </row>
        <row r="12330">
          <cell r="B12330">
            <v>1</v>
          </cell>
        </row>
        <row r="12331">
          <cell r="B12331">
            <v>1</v>
          </cell>
        </row>
        <row r="12332">
          <cell r="B12332">
            <v>1</v>
          </cell>
        </row>
        <row r="12333">
          <cell r="B12333">
            <v>1</v>
          </cell>
        </row>
        <row r="12334">
          <cell r="B12334">
            <v>2</v>
          </cell>
        </row>
        <row r="12335">
          <cell r="B12335">
            <v>5</v>
          </cell>
        </row>
        <row r="12336">
          <cell r="B12336">
            <v>6</v>
          </cell>
        </row>
        <row r="12337">
          <cell r="B12337">
            <v>3</v>
          </cell>
        </row>
        <row r="12338">
          <cell r="B12338">
            <v>6</v>
          </cell>
        </row>
        <row r="12339">
          <cell r="B12339">
            <v>6</v>
          </cell>
        </row>
        <row r="12340">
          <cell r="B12340">
            <v>6</v>
          </cell>
        </row>
        <row r="12341">
          <cell r="B12341">
            <v>6</v>
          </cell>
        </row>
        <row r="12342">
          <cell r="B12342">
            <v>6</v>
          </cell>
        </row>
        <row r="12343">
          <cell r="B12343">
            <v>2</v>
          </cell>
        </row>
        <row r="12344">
          <cell r="B12344">
            <v>2</v>
          </cell>
        </row>
        <row r="12345">
          <cell r="B12345">
            <v>6</v>
          </cell>
        </row>
        <row r="12346">
          <cell r="B12346">
            <v>5</v>
          </cell>
        </row>
        <row r="12347">
          <cell r="B12347">
            <v>2</v>
          </cell>
        </row>
        <row r="12348">
          <cell r="B12348">
            <v>4</v>
          </cell>
        </row>
        <row r="12349">
          <cell r="B12349">
            <v>4</v>
          </cell>
        </row>
        <row r="12350">
          <cell r="B12350">
            <v>4</v>
          </cell>
        </row>
        <row r="12351">
          <cell r="B12351">
            <v>4</v>
          </cell>
        </row>
        <row r="12352">
          <cell r="B12352">
            <v>4</v>
          </cell>
        </row>
        <row r="12353">
          <cell r="B12353">
            <v>5</v>
          </cell>
        </row>
        <row r="12354">
          <cell r="B12354">
            <v>3</v>
          </cell>
        </row>
        <row r="12355">
          <cell r="B12355">
            <v>5</v>
          </cell>
        </row>
        <row r="12356">
          <cell r="B12356">
            <v>3</v>
          </cell>
        </row>
        <row r="12357">
          <cell r="B12357">
            <v>5</v>
          </cell>
        </row>
        <row r="12358">
          <cell r="B12358">
            <v>4</v>
          </cell>
        </row>
        <row r="12359">
          <cell r="B12359">
            <v>6</v>
          </cell>
        </row>
        <row r="12360">
          <cell r="B12360">
            <v>3</v>
          </cell>
        </row>
        <row r="12361">
          <cell r="B12361">
            <v>5</v>
          </cell>
        </row>
        <row r="12362">
          <cell r="B12362">
            <v>6</v>
          </cell>
        </row>
        <row r="12363">
          <cell r="B12363">
            <v>6</v>
          </cell>
        </row>
        <row r="12364">
          <cell r="B12364">
            <v>6</v>
          </cell>
        </row>
        <row r="12365">
          <cell r="B12365">
            <v>5</v>
          </cell>
        </row>
        <row r="12366">
          <cell r="B12366">
            <v>6</v>
          </cell>
        </row>
        <row r="12367">
          <cell r="B12367">
            <v>6</v>
          </cell>
        </row>
        <row r="12368">
          <cell r="B12368">
            <v>5</v>
          </cell>
        </row>
        <row r="12369">
          <cell r="B12369">
            <v>2</v>
          </cell>
        </row>
        <row r="12370">
          <cell r="B12370">
            <v>5</v>
          </cell>
        </row>
        <row r="12371">
          <cell r="B12371">
            <v>4</v>
          </cell>
        </row>
        <row r="12372">
          <cell r="B12372">
            <v>1</v>
          </cell>
        </row>
        <row r="12373">
          <cell r="B12373">
            <v>5</v>
          </cell>
        </row>
        <row r="12374">
          <cell r="B12374">
            <v>2</v>
          </cell>
        </row>
        <row r="12375">
          <cell r="B12375">
            <v>5</v>
          </cell>
        </row>
        <row r="12376">
          <cell r="B12376">
            <v>2</v>
          </cell>
        </row>
        <row r="12377">
          <cell r="B12377">
            <v>6</v>
          </cell>
        </row>
        <row r="12378">
          <cell r="B12378">
            <v>3</v>
          </cell>
        </row>
        <row r="12379">
          <cell r="B12379">
            <v>2</v>
          </cell>
        </row>
        <row r="12380">
          <cell r="B12380">
            <v>6</v>
          </cell>
        </row>
        <row r="12381">
          <cell r="B12381">
            <v>3</v>
          </cell>
        </row>
        <row r="12382">
          <cell r="B12382">
            <v>3</v>
          </cell>
        </row>
        <row r="12383">
          <cell r="B12383">
            <v>3</v>
          </cell>
        </row>
        <row r="12384">
          <cell r="B12384">
            <v>3</v>
          </cell>
        </row>
        <row r="12385">
          <cell r="B12385">
            <v>3</v>
          </cell>
        </row>
        <row r="12386">
          <cell r="B12386">
            <v>3</v>
          </cell>
        </row>
        <row r="12387">
          <cell r="B12387">
            <v>1</v>
          </cell>
        </row>
        <row r="12388">
          <cell r="B12388">
            <v>1</v>
          </cell>
        </row>
        <row r="12389">
          <cell r="B12389">
            <v>1</v>
          </cell>
        </row>
        <row r="12390">
          <cell r="B12390">
            <v>1</v>
          </cell>
        </row>
        <row r="12391">
          <cell r="B12391">
            <v>1</v>
          </cell>
        </row>
        <row r="12392">
          <cell r="B12392">
            <v>1</v>
          </cell>
        </row>
        <row r="12393">
          <cell r="B12393">
            <v>1</v>
          </cell>
        </row>
        <row r="12394">
          <cell r="B12394">
            <v>1</v>
          </cell>
        </row>
        <row r="12395">
          <cell r="B12395">
            <v>6</v>
          </cell>
        </row>
        <row r="12396">
          <cell r="B12396">
            <v>2</v>
          </cell>
        </row>
        <row r="12397">
          <cell r="B12397">
            <v>6</v>
          </cell>
        </row>
        <row r="12398">
          <cell r="B12398">
            <v>1</v>
          </cell>
        </row>
        <row r="12399">
          <cell r="B12399">
            <v>1</v>
          </cell>
        </row>
        <row r="12400">
          <cell r="B12400">
            <v>5</v>
          </cell>
        </row>
        <row r="12401">
          <cell r="B12401">
            <v>2</v>
          </cell>
        </row>
        <row r="12402">
          <cell r="B12402">
            <v>1</v>
          </cell>
        </row>
        <row r="12403">
          <cell r="B12403">
            <v>3</v>
          </cell>
        </row>
        <row r="12404">
          <cell r="B12404">
            <v>5</v>
          </cell>
        </row>
        <row r="12405">
          <cell r="B12405">
            <v>5</v>
          </cell>
        </row>
        <row r="12406">
          <cell r="B12406">
            <v>3</v>
          </cell>
        </row>
        <row r="12407">
          <cell r="B12407">
            <v>5</v>
          </cell>
        </row>
        <row r="12408">
          <cell r="B12408">
            <v>3</v>
          </cell>
        </row>
        <row r="12409">
          <cell r="B12409">
            <v>3</v>
          </cell>
        </row>
        <row r="12410">
          <cell r="B12410">
            <v>3</v>
          </cell>
        </row>
        <row r="12411">
          <cell r="B12411">
            <v>5</v>
          </cell>
        </row>
        <row r="12412">
          <cell r="B12412">
            <v>3</v>
          </cell>
        </row>
        <row r="12413">
          <cell r="B12413">
            <v>2</v>
          </cell>
        </row>
        <row r="12414">
          <cell r="B12414">
            <v>2</v>
          </cell>
        </row>
        <row r="12415">
          <cell r="B12415">
            <v>2</v>
          </cell>
        </row>
        <row r="12416">
          <cell r="B12416">
            <v>2</v>
          </cell>
        </row>
        <row r="12417">
          <cell r="B12417">
            <v>2</v>
          </cell>
        </row>
        <row r="12418">
          <cell r="B12418">
            <v>3</v>
          </cell>
        </row>
        <row r="12419">
          <cell r="B12419">
            <v>3</v>
          </cell>
        </row>
        <row r="12420">
          <cell r="B12420">
            <v>3</v>
          </cell>
        </row>
        <row r="12421">
          <cell r="B12421">
            <v>3</v>
          </cell>
        </row>
        <row r="12422">
          <cell r="B12422">
            <v>3</v>
          </cell>
        </row>
        <row r="12423">
          <cell r="B12423">
            <v>6</v>
          </cell>
        </row>
        <row r="12424">
          <cell r="B12424">
            <v>6</v>
          </cell>
        </row>
        <row r="12425">
          <cell r="B12425">
            <v>5</v>
          </cell>
        </row>
        <row r="12426">
          <cell r="B12426">
            <v>5</v>
          </cell>
        </row>
        <row r="12427">
          <cell r="B12427">
            <v>5</v>
          </cell>
        </row>
        <row r="12428">
          <cell r="B12428">
            <v>5</v>
          </cell>
        </row>
        <row r="12429">
          <cell r="B12429">
            <v>5</v>
          </cell>
        </row>
        <row r="12430">
          <cell r="B12430">
            <v>3</v>
          </cell>
        </row>
        <row r="12431">
          <cell r="B12431">
            <v>3</v>
          </cell>
        </row>
        <row r="12432">
          <cell r="B12432">
            <v>3</v>
          </cell>
        </row>
        <row r="12433">
          <cell r="B12433">
            <v>3</v>
          </cell>
        </row>
        <row r="12434">
          <cell r="B12434">
            <v>3</v>
          </cell>
        </row>
        <row r="12435">
          <cell r="B12435">
            <v>2</v>
          </cell>
        </row>
        <row r="12436">
          <cell r="B12436">
            <v>2</v>
          </cell>
        </row>
        <row r="12437">
          <cell r="B12437">
            <v>2</v>
          </cell>
        </row>
        <row r="12438">
          <cell r="B12438">
            <v>2</v>
          </cell>
        </row>
        <row r="12439">
          <cell r="B12439">
            <v>2</v>
          </cell>
        </row>
        <row r="12440">
          <cell r="B12440">
            <v>2</v>
          </cell>
        </row>
        <row r="12441">
          <cell r="B12441">
            <v>2</v>
          </cell>
        </row>
        <row r="12442">
          <cell r="B12442">
            <v>1</v>
          </cell>
        </row>
        <row r="12443">
          <cell r="B12443">
            <v>1</v>
          </cell>
        </row>
        <row r="12444">
          <cell r="B12444">
            <v>1</v>
          </cell>
        </row>
        <row r="12445">
          <cell r="B12445">
            <v>1</v>
          </cell>
        </row>
        <row r="12446">
          <cell r="B12446">
            <v>1</v>
          </cell>
        </row>
        <row r="12447">
          <cell r="B12447">
            <v>3</v>
          </cell>
        </row>
        <row r="12448">
          <cell r="B12448">
            <v>4</v>
          </cell>
        </row>
        <row r="12449">
          <cell r="B12449">
            <v>6</v>
          </cell>
        </row>
        <row r="12450">
          <cell r="B12450">
            <v>6</v>
          </cell>
        </row>
        <row r="12451">
          <cell r="B12451">
            <v>3</v>
          </cell>
        </row>
        <row r="12452">
          <cell r="B12452">
            <v>2</v>
          </cell>
        </row>
        <row r="12453">
          <cell r="B12453">
            <v>3</v>
          </cell>
        </row>
        <row r="12454">
          <cell r="B12454">
            <v>3</v>
          </cell>
        </row>
        <row r="12455">
          <cell r="B12455">
            <v>5</v>
          </cell>
        </row>
        <row r="12456">
          <cell r="B12456">
            <v>5</v>
          </cell>
        </row>
        <row r="12457">
          <cell r="B12457">
            <v>5</v>
          </cell>
        </row>
        <row r="12458">
          <cell r="B12458">
            <v>5</v>
          </cell>
        </row>
        <row r="12459">
          <cell r="B12459">
            <v>5</v>
          </cell>
        </row>
        <row r="12460">
          <cell r="B12460">
            <v>5</v>
          </cell>
        </row>
        <row r="12461">
          <cell r="B12461">
            <v>5</v>
          </cell>
        </row>
        <row r="12462">
          <cell r="B12462">
            <v>3</v>
          </cell>
        </row>
        <row r="12463">
          <cell r="B12463">
            <v>6</v>
          </cell>
        </row>
        <row r="12464">
          <cell r="B12464">
            <v>3</v>
          </cell>
        </row>
        <row r="12465">
          <cell r="B12465">
            <v>2</v>
          </cell>
        </row>
        <row r="12466">
          <cell r="B12466">
            <v>6</v>
          </cell>
        </row>
        <row r="12467">
          <cell r="B12467">
            <v>2</v>
          </cell>
        </row>
        <row r="12468">
          <cell r="B12468">
            <v>3</v>
          </cell>
        </row>
        <row r="12469">
          <cell r="B12469">
            <v>3</v>
          </cell>
        </row>
        <row r="12470">
          <cell r="B12470">
            <v>3</v>
          </cell>
        </row>
        <row r="12471">
          <cell r="B12471">
            <v>3</v>
          </cell>
        </row>
        <row r="12472">
          <cell r="B12472">
            <v>3</v>
          </cell>
        </row>
        <row r="12473">
          <cell r="B12473">
            <v>3</v>
          </cell>
        </row>
        <row r="12474">
          <cell r="B12474">
            <v>1</v>
          </cell>
        </row>
        <row r="12475">
          <cell r="B12475">
            <v>6</v>
          </cell>
        </row>
        <row r="12476">
          <cell r="B12476">
            <v>4</v>
          </cell>
        </row>
        <row r="12477">
          <cell r="B12477">
            <v>4</v>
          </cell>
        </row>
        <row r="12478">
          <cell r="B12478">
            <v>4</v>
          </cell>
        </row>
        <row r="12479">
          <cell r="B12479">
            <v>4</v>
          </cell>
        </row>
        <row r="12480">
          <cell r="B12480">
            <v>4</v>
          </cell>
        </row>
        <row r="12481">
          <cell r="B12481">
            <v>4</v>
          </cell>
        </row>
        <row r="12482">
          <cell r="B12482">
            <v>4</v>
          </cell>
        </row>
        <row r="12483">
          <cell r="B12483">
            <v>2</v>
          </cell>
        </row>
        <row r="12484">
          <cell r="B12484">
            <v>6</v>
          </cell>
        </row>
        <row r="12485">
          <cell r="B12485">
            <v>1</v>
          </cell>
        </row>
        <row r="12486">
          <cell r="B12486">
            <v>6</v>
          </cell>
        </row>
        <row r="12487">
          <cell r="B12487">
            <v>4</v>
          </cell>
        </row>
        <row r="12488">
          <cell r="B12488">
            <v>3</v>
          </cell>
        </row>
        <row r="12489">
          <cell r="B12489">
            <v>6</v>
          </cell>
        </row>
        <row r="12490">
          <cell r="B12490">
            <v>6</v>
          </cell>
        </row>
        <row r="12491">
          <cell r="B12491">
            <v>4</v>
          </cell>
        </row>
        <row r="12492">
          <cell r="B12492">
            <v>5</v>
          </cell>
        </row>
        <row r="12493">
          <cell r="B12493">
            <v>5</v>
          </cell>
        </row>
        <row r="12494">
          <cell r="B12494">
            <v>5</v>
          </cell>
        </row>
        <row r="12495">
          <cell r="B12495">
            <v>5</v>
          </cell>
        </row>
        <row r="12496">
          <cell r="B12496">
            <v>5</v>
          </cell>
        </row>
        <row r="12497">
          <cell r="B12497">
            <v>4</v>
          </cell>
        </row>
        <row r="12498">
          <cell r="B12498">
            <v>4</v>
          </cell>
        </row>
        <row r="12499">
          <cell r="B12499">
            <v>1</v>
          </cell>
        </row>
        <row r="12500">
          <cell r="B12500">
            <v>4</v>
          </cell>
        </row>
        <row r="12501">
          <cell r="B12501">
            <v>4</v>
          </cell>
        </row>
        <row r="12502">
          <cell r="B12502">
            <v>1</v>
          </cell>
        </row>
        <row r="12503">
          <cell r="B12503">
            <v>4</v>
          </cell>
        </row>
        <row r="12504">
          <cell r="B12504">
            <v>2</v>
          </cell>
        </row>
        <row r="12505">
          <cell r="B12505">
            <v>2</v>
          </cell>
        </row>
        <row r="12506">
          <cell r="B12506">
            <v>2</v>
          </cell>
        </row>
        <row r="12507">
          <cell r="B12507">
            <v>2</v>
          </cell>
        </row>
        <row r="12508">
          <cell r="B12508">
            <v>2</v>
          </cell>
        </row>
        <row r="12509">
          <cell r="B12509">
            <v>2</v>
          </cell>
        </row>
        <row r="12510">
          <cell r="B12510">
            <v>2</v>
          </cell>
        </row>
        <row r="12511">
          <cell r="B12511">
            <v>2</v>
          </cell>
        </row>
        <row r="12512">
          <cell r="B12512">
            <v>2</v>
          </cell>
        </row>
        <row r="12513">
          <cell r="B12513">
            <v>2</v>
          </cell>
        </row>
        <row r="12514">
          <cell r="B12514">
            <v>2</v>
          </cell>
        </row>
        <row r="12515">
          <cell r="B12515">
            <v>4</v>
          </cell>
        </row>
        <row r="12516">
          <cell r="B12516">
            <v>5</v>
          </cell>
        </row>
        <row r="12517">
          <cell r="B12517">
            <v>1</v>
          </cell>
        </row>
        <row r="12518">
          <cell r="B12518">
            <v>5</v>
          </cell>
        </row>
        <row r="12519">
          <cell r="B12519">
            <v>5</v>
          </cell>
        </row>
        <row r="12520">
          <cell r="B12520">
            <v>5</v>
          </cell>
        </row>
        <row r="12521">
          <cell r="B12521">
            <v>5</v>
          </cell>
        </row>
        <row r="12522">
          <cell r="B12522">
            <v>5</v>
          </cell>
        </row>
        <row r="12523">
          <cell r="B12523">
            <v>2</v>
          </cell>
        </row>
        <row r="12524">
          <cell r="B12524">
            <v>3</v>
          </cell>
        </row>
        <row r="12525">
          <cell r="B12525">
            <v>3</v>
          </cell>
        </row>
        <row r="12526">
          <cell r="B12526">
            <v>3</v>
          </cell>
        </row>
        <row r="12527">
          <cell r="B12527">
            <v>3</v>
          </cell>
        </row>
        <row r="12528">
          <cell r="B12528">
            <v>3</v>
          </cell>
        </row>
        <row r="12529">
          <cell r="B12529">
            <v>2</v>
          </cell>
        </row>
        <row r="12530">
          <cell r="B12530">
            <v>2</v>
          </cell>
        </row>
        <row r="12531">
          <cell r="B12531">
            <v>2</v>
          </cell>
        </row>
        <row r="12532">
          <cell r="B12532">
            <v>2</v>
          </cell>
        </row>
        <row r="12533">
          <cell r="B12533">
            <v>2</v>
          </cell>
        </row>
        <row r="12534">
          <cell r="B12534">
            <v>2</v>
          </cell>
        </row>
        <row r="12535">
          <cell r="B12535">
            <v>2</v>
          </cell>
        </row>
        <row r="12536">
          <cell r="B12536">
            <v>2</v>
          </cell>
        </row>
        <row r="12537">
          <cell r="B12537">
            <v>2</v>
          </cell>
        </row>
        <row r="12538">
          <cell r="B12538">
            <v>5</v>
          </cell>
        </row>
        <row r="12539">
          <cell r="B12539">
            <v>5</v>
          </cell>
        </row>
        <row r="12540">
          <cell r="B12540">
            <v>2</v>
          </cell>
        </row>
        <row r="12541">
          <cell r="B12541">
            <v>4</v>
          </cell>
        </row>
        <row r="12542">
          <cell r="B12542">
            <v>5</v>
          </cell>
        </row>
        <row r="12543">
          <cell r="B12543">
            <v>3</v>
          </cell>
        </row>
        <row r="12544">
          <cell r="B12544">
            <v>4</v>
          </cell>
        </row>
        <row r="12545">
          <cell r="B12545">
            <v>2</v>
          </cell>
        </row>
        <row r="12546">
          <cell r="B12546">
            <v>5</v>
          </cell>
        </row>
        <row r="12547">
          <cell r="B12547">
            <v>2</v>
          </cell>
        </row>
        <row r="12548">
          <cell r="B12548">
            <v>4</v>
          </cell>
        </row>
        <row r="12549">
          <cell r="B12549">
            <v>6</v>
          </cell>
        </row>
        <row r="12550">
          <cell r="B12550">
            <v>3</v>
          </cell>
        </row>
        <row r="12551">
          <cell r="B12551">
            <v>3</v>
          </cell>
        </row>
        <row r="12552">
          <cell r="B12552">
            <v>3</v>
          </cell>
        </row>
        <row r="12553">
          <cell r="B12553">
            <v>2</v>
          </cell>
        </row>
        <row r="12554">
          <cell r="B12554">
            <v>2</v>
          </cell>
        </row>
        <row r="12555">
          <cell r="B12555">
            <v>2</v>
          </cell>
        </row>
        <row r="12556">
          <cell r="B12556">
            <v>2</v>
          </cell>
        </row>
        <row r="12557">
          <cell r="B12557">
            <v>2</v>
          </cell>
        </row>
        <row r="12558">
          <cell r="B12558">
            <v>3</v>
          </cell>
        </row>
        <row r="12559">
          <cell r="B12559">
            <v>3</v>
          </cell>
        </row>
        <row r="12560">
          <cell r="B12560">
            <v>5</v>
          </cell>
        </row>
        <row r="12561">
          <cell r="B12561">
            <v>5</v>
          </cell>
        </row>
        <row r="12562">
          <cell r="B12562">
            <v>5</v>
          </cell>
        </row>
        <row r="12563">
          <cell r="B12563">
            <v>5</v>
          </cell>
        </row>
        <row r="12564">
          <cell r="B12564">
            <v>5</v>
          </cell>
        </row>
        <row r="12565">
          <cell r="B12565">
            <v>3</v>
          </cell>
        </row>
        <row r="12566">
          <cell r="B12566">
            <v>4</v>
          </cell>
        </row>
        <row r="12567">
          <cell r="B12567">
            <v>5</v>
          </cell>
        </row>
        <row r="12568">
          <cell r="B12568">
            <v>5</v>
          </cell>
        </row>
        <row r="12569">
          <cell r="B12569">
            <v>4</v>
          </cell>
        </row>
        <row r="12570">
          <cell r="B12570">
            <v>3</v>
          </cell>
        </row>
        <row r="12571">
          <cell r="B12571">
            <v>2</v>
          </cell>
        </row>
        <row r="12572">
          <cell r="B12572">
            <v>6</v>
          </cell>
        </row>
        <row r="12573">
          <cell r="B12573">
            <v>4</v>
          </cell>
        </row>
        <row r="12574">
          <cell r="B12574">
            <v>6</v>
          </cell>
        </row>
        <row r="12575">
          <cell r="B12575">
            <v>2</v>
          </cell>
        </row>
        <row r="12576">
          <cell r="B12576">
            <v>2</v>
          </cell>
        </row>
        <row r="12577">
          <cell r="B12577">
            <v>5</v>
          </cell>
        </row>
        <row r="12578">
          <cell r="B12578">
            <v>6</v>
          </cell>
        </row>
        <row r="12579">
          <cell r="B12579">
            <v>4</v>
          </cell>
        </row>
        <row r="12580">
          <cell r="B12580">
            <v>4</v>
          </cell>
        </row>
        <row r="12581">
          <cell r="B12581">
            <v>4</v>
          </cell>
        </row>
        <row r="12582">
          <cell r="B12582">
            <v>4</v>
          </cell>
        </row>
        <row r="12583">
          <cell r="B12583">
            <v>4</v>
          </cell>
        </row>
        <row r="12584">
          <cell r="B12584">
            <v>1</v>
          </cell>
        </row>
        <row r="12585">
          <cell r="B12585">
            <v>4</v>
          </cell>
        </row>
        <row r="12586">
          <cell r="B12586">
            <v>3</v>
          </cell>
        </row>
        <row r="12587">
          <cell r="B12587">
            <v>3</v>
          </cell>
        </row>
        <row r="12588">
          <cell r="B12588">
            <v>3</v>
          </cell>
        </row>
        <row r="12589">
          <cell r="B12589">
            <v>3</v>
          </cell>
        </row>
        <row r="12590">
          <cell r="B12590">
            <v>3</v>
          </cell>
        </row>
        <row r="12591">
          <cell r="B12591">
            <v>1</v>
          </cell>
        </row>
        <row r="12592">
          <cell r="B12592">
            <v>2</v>
          </cell>
        </row>
        <row r="12593">
          <cell r="B12593">
            <v>1</v>
          </cell>
        </row>
        <row r="12594">
          <cell r="B12594">
            <v>6</v>
          </cell>
        </row>
        <row r="12595">
          <cell r="B12595">
            <v>6</v>
          </cell>
        </row>
        <row r="12596">
          <cell r="B12596">
            <v>6</v>
          </cell>
        </row>
        <row r="12597">
          <cell r="B12597">
            <v>6</v>
          </cell>
        </row>
        <row r="12598">
          <cell r="B12598">
            <v>6</v>
          </cell>
        </row>
        <row r="12599">
          <cell r="B12599">
            <v>1</v>
          </cell>
        </row>
        <row r="12600">
          <cell r="B12600">
            <v>2</v>
          </cell>
        </row>
        <row r="12601">
          <cell r="B12601">
            <v>5</v>
          </cell>
        </row>
        <row r="12602">
          <cell r="B12602">
            <v>5</v>
          </cell>
        </row>
        <row r="12603">
          <cell r="B12603">
            <v>5</v>
          </cell>
        </row>
        <row r="12604">
          <cell r="B12604">
            <v>5</v>
          </cell>
        </row>
        <row r="12605">
          <cell r="B12605">
            <v>5</v>
          </cell>
        </row>
        <row r="12606">
          <cell r="B12606">
            <v>6</v>
          </cell>
        </row>
        <row r="12607">
          <cell r="B12607">
            <v>6</v>
          </cell>
        </row>
        <row r="12608">
          <cell r="B12608">
            <v>6</v>
          </cell>
        </row>
        <row r="12609">
          <cell r="B12609">
            <v>6</v>
          </cell>
        </row>
        <row r="12610">
          <cell r="B12610">
            <v>2</v>
          </cell>
        </row>
        <row r="12611">
          <cell r="B12611">
            <v>5</v>
          </cell>
        </row>
        <row r="12612">
          <cell r="B12612">
            <v>5</v>
          </cell>
        </row>
        <row r="12613">
          <cell r="B12613">
            <v>5</v>
          </cell>
        </row>
        <row r="12614">
          <cell r="B12614">
            <v>5</v>
          </cell>
        </row>
        <row r="12615">
          <cell r="B12615">
            <v>5</v>
          </cell>
        </row>
        <row r="12616">
          <cell r="B12616">
            <v>6</v>
          </cell>
        </row>
        <row r="12617">
          <cell r="B12617">
            <v>6</v>
          </cell>
        </row>
        <row r="12618">
          <cell r="B12618">
            <v>6</v>
          </cell>
        </row>
        <row r="12619">
          <cell r="B12619">
            <v>6</v>
          </cell>
        </row>
        <row r="12620">
          <cell r="B12620">
            <v>6</v>
          </cell>
        </row>
        <row r="12621">
          <cell r="B12621">
            <v>6</v>
          </cell>
        </row>
        <row r="12622">
          <cell r="B12622">
            <v>6</v>
          </cell>
        </row>
        <row r="12623">
          <cell r="B12623">
            <v>6</v>
          </cell>
        </row>
        <row r="12624">
          <cell r="B12624">
            <v>6</v>
          </cell>
        </row>
        <row r="12625">
          <cell r="B12625">
            <v>6</v>
          </cell>
        </row>
        <row r="12626">
          <cell r="B12626">
            <v>4</v>
          </cell>
        </row>
        <row r="12627">
          <cell r="B12627">
            <v>4</v>
          </cell>
        </row>
        <row r="12628">
          <cell r="B12628">
            <v>4</v>
          </cell>
        </row>
        <row r="12629">
          <cell r="B12629">
            <v>4</v>
          </cell>
        </row>
        <row r="12630">
          <cell r="B12630">
            <v>4</v>
          </cell>
        </row>
        <row r="12631">
          <cell r="B12631">
            <v>5</v>
          </cell>
        </row>
        <row r="12632">
          <cell r="B12632">
            <v>3</v>
          </cell>
        </row>
        <row r="12633">
          <cell r="B12633">
            <v>3</v>
          </cell>
        </row>
        <row r="12634">
          <cell r="B12634">
            <v>2</v>
          </cell>
        </row>
        <row r="12635">
          <cell r="B12635">
            <v>3</v>
          </cell>
        </row>
        <row r="12636">
          <cell r="B12636">
            <v>6</v>
          </cell>
        </row>
        <row r="12637">
          <cell r="B12637">
            <v>6</v>
          </cell>
        </row>
        <row r="12638">
          <cell r="B12638">
            <v>6</v>
          </cell>
        </row>
        <row r="12639">
          <cell r="B12639">
            <v>1</v>
          </cell>
        </row>
        <row r="12640">
          <cell r="B12640">
            <v>1</v>
          </cell>
        </row>
        <row r="12641">
          <cell r="B12641">
            <v>1</v>
          </cell>
        </row>
        <row r="12642">
          <cell r="B12642">
            <v>1</v>
          </cell>
        </row>
        <row r="12643">
          <cell r="B12643">
            <v>1</v>
          </cell>
        </row>
        <row r="12644">
          <cell r="B12644">
            <v>1</v>
          </cell>
        </row>
        <row r="12645">
          <cell r="B12645">
            <v>1</v>
          </cell>
        </row>
        <row r="12646">
          <cell r="B12646">
            <v>5</v>
          </cell>
        </row>
        <row r="12647">
          <cell r="B12647">
            <v>5</v>
          </cell>
        </row>
        <row r="12648">
          <cell r="B12648">
            <v>5</v>
          </cell>
        </row>
        <row r="12649">
          <cell r="B12649">
            <v>5</v>
          </cell>
        </row>
        <row r="12650">
          <cell r="B12650">
            <v>5</v>
          </cell>
        </row>
        <row r="12651">
          <cell r="B12651">
            <v>5</v>
          </cell>
        </row>
        <row r="12652">
          <cell r="B12652">
            <v>6</v>
          </cell>
        </row>
        <row r="12653">
          <cell r="B12653">
            <v>2</v>
          </cell>
        </row>
        <row r="12654">
          <cell r="B12654">
            <v>5</v>
          </cell>
        </row>
        <row r="12655">
          <cell r="B12655">
            <v>5</v>
          </cell>
        </row>
        <row r="12656">
          <cell r="B12656">
            <v>6</v>
          </cell>
        </row>
        <row r="12657">
          <cell r="B12657">
            <v>5</v>
          </cell>
        </row>
        <row r="12658">
          <cell r="B12658">
            <v>3</v>
          </cell>
        </row>
        <row r="12659">
          <cell r="B12659">
            <v>3</v>
          </cell>
        </row>
        <row r="12660">
          <cell r="B12660">
            <v>3</v>
          </cell>
        </row>
        <row r="12661">
          <cell r="B12661">
            <v>3</v>
          </cell>
        </row>
        <row r="12662">
          <cell r="B12662">
            <v>3</v>
          </cell>
        </row>
        <row r="12663">
          <cell r="B12663">
            <v>3</v>
          </cell>
        </row>
        <row r="12664">
          <cell r="B12664">
            <v>5</v>
          </cell>
        </row>
        <row r="12665">
          <cell r="B12665">
            <v>6</v>
          </cell>
        </row>
        <row r="12666">
          <cell r="B12666">
            <v>1</v>
          </cell>
        </row>
        <row r="12667">
          <cell r="B12667">
            <v>1</v>
          </cell>
        </row>
        <row r="12668">
          <cell r="B12668">
            <v>1</v>
          </cell>
        </row>
        <row r="12669">
          <cell r="B12669">
            <v>1</v>
          </cell>
        </row>
        <row r="12670">
          <cell r="B12670">
            <v>1</v>
          </cell>
        </row>
        <row r="12671">
          <cell r="B12671">
            <v>5</v>
          </cell>
        </row>
        <row r="12672">
          <cell r="B12672">
            <v>5</v>
          </cell>
        </row>
        <row r="12673">
          <cell r="B12673">
            <v>5</v>
          </cell>
        </row>
        <row r="12674">
          <cell r="B12674">
            <v>5</v>
          </cell>
        </row>
        <row r="12675">
          <cell r="B12675">
            <v>5</v>
          </cell>
        </row>
        <row r="12676">
          <cell r="B12676">
            <v>5</v>
          </cell>
        </row>
        <row r="12677">
          <cell r="B12677">
            <v>2</v>
          </cell>
        </row>
        <row r="12678">
          <cell r="B12678">
            <v>3</v>
          </cell>
        </row>
        <row r="12679">
          <cell r="B12679">
            <v>5</v>
          </cell>
        </row>
        <row r="12680">
          <cell r="B12680">
            <v>3</v>
          </cell>
        </row>
        <row r="12681">
          <cell r="B12681">
            <v>3</v>
          </cell>
        </row>
        <row r="12682">
          <cell r="B12682">
            <v>2</v>
          </cell>
        </row>
        <row r="12683">
          <cell r="B12683">
            <v>2</v>
          </cell>
        </row>
        <row r="12684">
          <cell r="B12684">
            <v>4</v>
          </cell>
        </row>
        <row r="12685">
          <cell r="B12685">
            <v>3</v>
          </cell>
        </row>
        <row r="12686">
          <cell r="B12686">
            <v>6</v>
          </cell>
        </row>
        <row r="12687">
          <cell r="B12687">
            <v>6</v>
          </cell>
        </row>
        <row r="12688">
          <cell r="B12688">
            <v>6</v>
          </cell>
        </row>
        <row r="12689">
          <cell r="B12689">
            <v>6</v>
          </cell>
        </row>
        <row r="12690">
          <cell r="B12690">
            <v>1</v>
          </cell>
        </row>
        <row r="12691">
          <cell r="B12691">
            <v>1</v>
          </cell>
        </row>
        <row r="12692">
          <cell r="B12692">
            <v>1</v>
          </cell>
        </row>
        <row r="12693">
          <cell r="B12693">
            <v>1</v>
          </cell>
        </row>
        <row r="12694">
          <cell r="B12694">
            <v>1</v>
          </cell>
        </row>
        <row r="12695">
          <cell r="B12695">
            <v>6</v>
          </cell>
        </row>
        <row r="12696">
          <cell r="B12696">
            <v>2</v>
          </cell>
        </row>
        <row r="12697">
          <cell r="B12697">
            <v>2</v>
          </cell>
        </row>
        <row r="12698">
          <cell r="B12698">
            <v>2</v>
          </cell>
        </row>
        <row r="12699">
          <cell r="B12699">
            <v>2</v>
          </cell>
        </row>
        <row r="12700">
          <cell r="B12700">
            <v>2</v>
          </cell>
        </row>
        <row r="12701">
          <cell r="B12701">
            <v>2</v>
          </cell>
        </row>
        <row r="12702">
          <cell r="B12702">
            <v>5</v>
          </cell>
        </row>
        <row r="12703">
          <cell r="B12703">
            <v>5</v>
          </cell>
        </row>
        <row r="12704">
          <cell r="B12704">
            <v>5</v>
          </cell>
        </row>
        <row r="12705">
          <cell r="B12705">
            <v>2</v>
          </cell>
        </row>
        <row r="12706">
          <cell r="B12706">
            <v>2</v>
          </cell>
        </row>
        <row r="12707">
          <cell r="B12707">
            <v>2</v>
          </cell>
        </row>
        <row r="12708">
          <cell r="B12708">
            <v>2</v>
          </cell>
        </row>
        <row r="12709">
          <cell r="B12709">
            <v>2</v>
          </cell>
        </row>
        <row r="12710">
          <cell r="B12710">
            <v>5</v>
          </cell>
        </row>
        <row r="12711">
          <cell r="B12711">
            <v>5</v>
          </cell>
        </row>
        <row r="12712">
          <cell r="B12712">
            <v>5</v>
          </cell>
        </row>
        <row r="12713">
          <cell r="B12713">
            <v>5</v>
          </cell>
        </row>
        <row r="12714">
          <cell r="B12714">
            <v>5</v>
          </cell>
        </row>
        <row r="12715">
          <cell r="B12715">
            <v>6</v>
          </cell>
        </row>
        <row r="12716">
          <cell r="B12716">
            <v>5</v>
          </cell>
        </row>
        <row r="12717">
          <cell r="B12717">
            <v>3</v>
          </cell>
        </row>
        <row r="12718">
          <cell r="B12718">
            <v>2</v>
          </cell>
        </row>
        <row r="12719">
          <cell r="B12719">
            <v>4</v>
          </cell>
        </row>
        <row r="12720">
          <cell r="B12720">
            <v>4</v>
          </cell>
        </row>
        <row r="12721">
          <cell r="B12721">
            <v>4</v>
          </cell>
        </row>
        <row r="12722">
          <cell r="B12722">
            <v>4</v>
          </cell>
        </row>
        <row r="12723">
          <cell r="B12723">
            <v>4</v>
          </cell>
        </row>
        <row r="12724">
          <cell r="B12724">
            <v>2</v>
          </cell>
        </row>
        <row r="12725">
          <cell r="B12725">
            <v>4</v>
          </cell>
        </row>
        <row r="12726">
          <cell r="B12726">
            <v>3</v>
          </cell>
        </row>
        <row r="12727">
          <cell r="B12727">
            <v>4</v>
          </cell>
        </row>
        <row r="12728">
          <cell r="B12728">
            <v>4</v>
          </cell>
        </row>
        <row r="12729">
          <cell r="B12729">
            <v>4</v>
          </cell>
        </row>
        <row r="12730">
          <cell r="B12730">
            <v>4</v>
          </cell>
        </row>
        <row r="12731">
          <cell r="B12731">
            <v>4</v>
          </cell>
        </row>
        <row r="12732">
          <cell r="B12732">
            <v>3</v>
          </cell>
        </row>
        <row r="12733">
          <cell r="B12733">
            <v>5</v>
          </cell>
        </row>
        <row r="12734">
          <cell r="B12734">
            <v>6</v>
          </cell>
        </row>
        <row r="12735">
          <cell r="B12735">
            <v>2</v>
          </cell>
        </row>
        <row r="12736">
          <cell r="B12736">
            <v>2</v>
          </cell>
        </row>
        <row r="12737">
          <cell r="B12737">
            <v>2</v>
          </cell>
        </row>
        <row r="12738">
          <cell r="B12738">
            <v>2</v>
          </cell>
        </row>
        <row r="12739">
          <cell r="B12739">
            <v>2</v>
          </cell>
        </row>
        <row r="12740">
          <cell r="B12740">
            <v>5</v>
          </cell>
        </row>
        <row r="12741">
          <cell r="B12741">
            <v>1</v>
          </cell>
        </row>
        <row r="12742">
          <cell r="B12742">
            <v>2</v>
          </cell>
        </row>
        <row r="12743">
          <cell r="B12743">
            <v>2</v>
          </cell>
        </row>
        <row r="12744">
          <cell r="B12744">
            <v>3</v>
          </cell>
        </row>
        <row r="12745">
          <cell r="B12745">
            <v>2</v>
          </cell>
        </row>
        <row r="12746">
          <cell r="B12746">
            <v>2</v>
          </cell>
        </row>
        <row r="12747">
          <cell r="B12747">
            <v>2</v>
          </cell>
        </row>
        <row r="12748">
          <cell r="B12748">
            <v>2</v>
          </cell>
        </row>
        <row r="12749">
          <cell r="B12749">
            <v>6</v>
          </cell>
        </row>
        <row r="12750">
          <cell r="B12750">
            <v>6</v>
          </cell>
        </row>
        <row r="12751">
          <cell r="B12751">
            <v>6</v>
          </cell>
        </row>
        <row r="12752">
          <cell r="B12752">
            <v>6</v>
          </cell>
        </row>
        <row r="12753">
          <cell r="B12753">
            <v>6</v>
          </cell>
        </row>
        <row r="12754">
          <cell r="B12754">
            <v>6</v>
          </cell>
        </row>
        <row r="12755">
          <cell r="B12755">
            <v>6</v>
          </cell>
        </row>
        <row r="12756">
          <cell r="B12756">
            <v>6</v>
          </cell>
        </row>
        <row r="12757">
          <cell r="B12757">
            <v>6</v>
          </cell>
        </row>
        <row r="12758">
          <cell r="B12758">
            <v>6</v>
          </cell>
        </row>
        <row r="12759">
          <cell r="B12759">
            <v>4</v>
          </cell>
        </row>
        <row r="12760">
          <cell r="B12760">
            <v>4</v>
          </cell>
        </row>
        <row r="12761">
          <cell r="B12761">
            <v>4</v>
          </cell>
        </row>
        <row r="12762">
          <cell r="B12762">
            <v>4</v>
          </cell>
        </row>
        <row r="12763">
          <cell r="B12763">
            <v>4</v>
          </cell>
        </row>
        <row r="12764">
          <cell r="B12764">
            <v>6</v>
          </cell>
        </row>
        <row r="12765">
          <cell r="B12765">
            <v>3</v>
          </cell>
        </row>
        <row r="12766">
          <cell r="B12766">
            <v>6</v>
          </cell>
        </row>
        <row r="12767">
          <cell r="B12767">
            <v>6</v>
          </cell>
        </row>
        <row r="12768">
          <cell r="B12768">
            <v>6</v>
          </cell>
        </row>
        <row r="12769">
          <cell r="B12769">
            <v>6</v>
          </cell>
        </row>
        <row r="12770">
          <cell r="B12770">
            <v>3</v>
          </cell>
        </row>
        <row r="12771">
          <cell r="B12771">
            <v>5</v>
          </cell>
        </row>
        <row r="12772">
          <cell r="B12772">
            <v>5</v>
          </cell>
        </row>
        <row r="12773">
          <cell r="B12773">
            <v>5</v>
          </cell>
        </row>
        <row r="12774">
          <cell r="B12774">
            <v>5</v>
          </cell>
        </row>
        <row r="12775">
          <cell r="B12775">
            <v>5</v>
          </cell>
        </row>
        <row r="12776">
          <cell r="B12776">
            <v>5</v>
          </cell>
        </row>
        <row r="12777">
          <cell r="B12777">
            <v>6</v>
          </cell>
        </row>
        <row r="12778">
          <cell r="B12778">
            <v>3</v>
          </cell>
        </row>
        <row r="12779">
          <cell r="B12779">
            <v>3</v>
          </cell>
        </row>
        <row r="12780">
          <cell r="B12780">
            <v>2</v>
          </cell>
        </row>
        <row r="12781">
          <cell r="B12781">
            <v>5</v>
          </cell>
        </row>
        <row r="12782">
          <cell r="B12782">
            <v>2</v>
          </cell>
        </row>
        <row r="12783">
          <cell r="B12783">
            <v>4</v>
          </cell>
        </row>
        <row r="12784">
          <cell r="B12784">
            <v>5</v>
          </cell>
        </row>
        <row r="12785">
          <cell r="B12785">
            <v>4</v>
          </cell>
        </row>
        <row r="12786">
          <cell r="B12786">
            <v>4</v>
          </cell>
        </row>
        <row r="12787">
          <cell r="B12787">
            <v>4</v>
          </cell>
        </row>
        <row r="12788">
          <cell r="B12788">
            <v>4</v>
          </cell>
        </row>
        <row r="12789">
          <cell r="B12789">
            <v>4</v>
          </cell>
        </row>
        <row r="12790">
          <cell r="B12790">
            <v>4</v>
          </cell>
        </row>
        <row r="12791">
          <cell r="B12791">
            <v>6</v>
          </cell>
        </row>
        <row r="12792">
          <cell r="B12792">
            <v>3</v>
          </cell>
        </row>
        <row r="12793">
          <cell r="B12793">
            <v>4</v>
          </cell>
        </row>
        <row r="12794">
          <cell r="B12794">
            <v>4</v>
          </cell>
        </row>
        <row r="12795">
          <cell r="B12795">
            <v>6</v>
          </cell>
        </row>
        <row r="12796">
          <cell r="B12796">
            <v>5</v>
          </cell>
        </row>
        <row r="12797">
          <cell r="B12797">
            <v>4</v>
          </cell>
        </row>
        <row r="12798">
          <cell r="B12798">
            <v>2</v>
          </cell>
        </row>
        <row r="12799">
          <cell r="B12799">
            <v>2</v>
          </cell>
        </row>
        <row r="12800">
          <cell r="B12800">
            <v>2</v>
          </cell>
        </row>
        <row r="12801">
          <cell r="B12801">
            <v>2</v>
          </cell>
        </row>
        <row r="12802">
          <cell r="B12802">
            <v>2</v>
          </cell>
        </row>
        <row r="12803">
          <cell r="B12803">
            <v>5</v>
          </cell>
        </row>
        <row r="12804">
          <cell r="B12804">
            <v>2</v>
          </cell>
        </row>
        <row r="12805">
          <cell r="B12805">
            <v>3</v>
          </cell>
        </row>
        <row r="12806">
          <cell r="B12806">
            <v>3</v>
          </cell>
        </row>
        <row r="12807">
          <cell r="B12807">
            <v>3</v>
          </cell>
        </row>
        <row r="12808">
          <cell r="B12808">
            <v>3</v>
          </cell>
        </row>
        <row r="12809">
          <cell r="B12809">
            <v>3</v>
          </cell>
        </row>
        <row r="12810">
          <cell r="B12810">
            <v>2</v>
          </cell>
        </row>
        <row r="12811">
          <cell r="B12811">
            <v>4</v>
          </cell>
        </row>
        <row r="12812">
          <cell r="B12812">
            <v>4</v>
          </cell>
        </row>
        <row r="12813">
          <cell r="B12813">
            <v>4</v>
          </cell>
        </row>
        <row r="12814">
          <cell r="B12814">
            <v>4</v>
          </cell>
        </row>
        <row r="12815">
          <cell r="B12815">
            <v>4</v>
          </cell>
        </row>
        <row r="12816">
          <cell r="B12816">
            <v>4</v>
          </cell>
        </row>
        <row r="12817">
          <cell r="B12817">
            <v>4</v>
          </cell>
        </row>
        <row r="12818">
          <cell r="B12818">
            <v>4</v>
          </cell>
        </row>
        <row r="12819">
          <cell r="B12819">
            <v>4</v>
          </cell>
        </row>
        <row r="12820">
          <cell r="B12820">
            <v>4</v>
          </cell>
        </row>
        <row r="12821">
          <cell r="B12821">
            <v>4</v>
          </cell>
        </row>
        <row r="12822">
          <cell r="B12822">
            <v>5</v>
          </cell>
        </row>
        <row r="12823">
          <cell r="B12823">
            <v>3</v>
          </cell>
        </row>
        <row r="12824">
          <cell r="B12824">
            <v>4</v>
          </cell>
        </row>
        <row r="12825">
          <cell r="B12825">
            <v>3</v>
          </cell>
        </row>
        <row r="12826">
          <cell r="B12826">
            <v>2</v>
          </cell>
        </row>
        <row r="12827">
          <cell r="B12827">
            <v>2</v>
          </cell>
        </row>
        <row r="12828">
          <cell r="B12828">
            <v>2</v>
          </cell>
        </row>
        <row r="12829">
          <cell r="B12829">
            <v>2</v>
          </cell>
        </row>
        <row r="12830">
          <cell r="B12830">
            <v>2</v>
          </cell>
        </row>
        <row r="12831">
          <cell r="B12831">
            <v>2</v>
          </cell>
        </row>
        <row r="12832">
          <cell r="B12832">
            <v>2</v>
          </cell>
        </row>
        <row r="12833">
          <cell r="B12833">
            <v>2</v>
          </cell>
        </row>
        <row r="12834">
          <cell r="B12834">
            <v>2</v>
          </cell>
        </row>
        <row r="12835">
          <cell r="B12835">
            <v>2</v>
          </cell>
        </row>
        <row r="12836">
          <cell r="B12836">
            <v>6</v>
          </cell>
        </row>
        <row r="12837">
          <cell r="B12837">
            <v>5</v>
          </cell>
        </row>
        <row r="12838">
          <cell r="B12838">
            <v>3</v>
          </cell>
        </row>
        <row r="12839">
          <cell r="B12839">
            <v>3</v>
          </cell>
        </row>
        <row r="12840">
          <cell r="B12840">
            <v>3</v>
          </cell>
        </row>
        <row r="12841">
          <cell r="B12841">
            <v>2</v>
          </cell>
        </row>
        <row r="12842">
          <cell r="B12842">
            <v>3</v>
          </cell>
        </row>
        <row r="12843">
          <cell r="B12843">
            <v>3</v>
          </cell>
        </row>
        <row r="12844">
          <cell r="B12844">
            <v>3</v>
          </cell>
        </row>
        <row r="12845">
          <cell r="B12845">
            <v>3</v>
          </cell>
        </row>
        <row r="12846">
          <cell r="B12846">
            <v>3</v>
          </cell>
        </row>
        <row r="12847">
          <cell r="B12847">
            <v>3</v>
          </cell>
        </row>
        <row r="12848">
          <cell r="B12848">
            <v>4</v>
          </cell>
        </row>
        <row r="12849">
          <cell r="B12849">
            <v>3</v>
          </cell>
        </row>
        <row r="12850">
          <cell r="B12850">
            <v>3</v>
          </cell>
        </row>
        <row r="12851">
          <cell r="B12851">
            <v>3</v>
          </cell>
        </row>
        <row r="12852">
          <cell r="B12852">
            <v>3</v>
          </cell>
        </row>
        <row r="12853">
          <cell r="B12853">
            <v>3</v>
          </cell>
        </row>
        <row r="12854">
          <cell r="B12854">
            <v>2</v>
          </cell>
        </row>
        <row r="12855">
          <cell r="B12855">
            <v>3</v>
          </cell>
        </row>
        <row r="12856">
          <cell r="B12856">
            <v>6</v>
          </cell>
        </row>
        <row r="12857">
          <cell r="B12857">
            <v>6</v>
          </cell>
        </row>
        <row r="12858">
          <cell r="B12858">
            <v>6</v>
          </cell>
        </row>
        <row r="12859">
          <cell r="B12859">
            <v>6</v>
          </cell>
        </row>
        <row r="12860">
          <cell r="B12860">
            <v>6</v>
          </cell>
        </row>
        <row r="12861">
          <cell r="B12861">
            <v>6</v>
          </cell>
        </row>
        <row r="12862">
          <cell r="B12862">
            <v>2</v>
          </cell>
        </row>
        <row r="12863">
          <cell r="B12863">
            <v>2</v>
          </cell>
        </row>
        <row r="12864">
          <cell r="B12864">
            <v>5</v>
          </cell>
        </row>
        <row r="12865">
          <cell r="B12865">
            <v>6</v>
          </cell>
        </row>
        <row r="12866">
          <cell r="B12866">
            <v>4</v>
          </cell>
        </row>
        <row r="12867">
          <cell r="B12867">
            <v>4</v>
          </cell>
        </row>
        <row r="12868">
          <cell r="B12868">
            <v>4</v>
          </cell>
        </row>
        <row r="12869">
          <cell r="B12869">
            <v>4</v>
          </cell>
        </row>
        <row r="12870">
          <cell r="B12870">
            <v>4</v>
          </cell>
        </row>
        <row r="12871">
          <cell r="B12871">
            <v>3</v>
          </cell>
        </row>
        <row r="12872">
          <cell r="B12872">
            <v>3</v>
          </cell>
        </row>
        <row r="12873">
          <cell r="B12873">
            <v>3</v>
          </cell>
        </row>
        <row r="12874">
          <cell r="B12874">
            <v>1</v>
          </cell>
        </row>
        <row r="12875">
          <cell r="B12875">
            <v>4</v>
          </cell>
        </row>
        <row r="12876">
          <cell r="B12876">
            <v>4</v>
          </cell>
        </row>
        <row r="12877">
          <cell r="B12877">
            <v>4</v>
          </cell>
        </row>
        <row r="12878">
          <cell r="B12878">
            <v>4</v>
          </cell>
        </row>
        <row r="12879">
          <cell r="B12879">
            <v>4</v>
          </cell>
        </row>
        <row r="12880">
          <cell r="B12880">
            <v>4</v>
          </cell>
        </row>
        <row r="12881">
          <cell r="B12881">
            <v>5</v>
          </cell>
        </row>
        <row r="12882">
          <cell r="B12882">
            <v>3</v>
          </cell>
        </row>
        <row r="12883">
          <cell r="B12883">
            <v>4</v>
          </cell>
        </row>
        <row r="12884">
          <cell r="B12884">
            <v>4</v>
          </cell>
        </row>
        <row r="12885">
          <cell r="B12885">
            <v>4</v>
          </cell>
        </row>
        <row r="12886">
          <cell r="B12886">
            <v>4</v>
          </cell>
        </row>
        <row r="12887">
          <cell r="B12887">
            <v>4</v>
          </cell>
        </row>
        <row r="12888">
          <cell r="B12888">
            <v>6</v>
          </cell>
        </row>
        <row r="12889">
          <cell r="B12889">
            <v>3</v>
          </cell>
        </row>
        <row r="12890">
          <cell r="B12890">
            <v>3</v>
          </cell>
        </row>
        <row r="12891">
          <cell r="B12891">
            <v>3</v>
          </cell>
        </row>
        <row r="12892">
          <cell r="B12892">
            <v>3</v>
          </cell>
        </row>
        <row r="12893">
          <cell r="B12893">
            <v>3</v>
          </cell>
        </row>
        <row r="12894">
          <cell r="B12894">
            <v>4</v>
          </cell>
        </row>
        <row r="12895">
          <cell r="B12895">
            <v>4</v>
          </cell>
        </row>
        <row r="12896">
          <cell r="B12896">
            <v>4</v>
          </cell>
        </row>
        <row r="12897">
          <cell r="B12897">
            <v>4</v>
          </cell>
        </row>
        <row r="12898">
          <cell r="B12898">
            <v>4</v>
          </cell>
        </row>
        <row r="12899">
          <cell r="B12899">
            <v>2</v>
          </cell>
        </row>
        <row r="12900">
          <cell r="B12900">
            <v>1</v>
          </cell>
        </row>
        <row r="12901">
          <cell r="B12901">
            <v>1</v>
          </cell>
        </row>
        <row r="12902">
          <cell r="B12902">
            <v>1</v>
          </cell>
        </row>
        <row r="12903">
          <cell r="B12903">
            <v>1</v>
          </cell>
        </row>
        <row r="12904">
          <cell r="B12904">
            <v>1</v>
          </cell>
        </row>
        <row r="12905">
          <cell r="B12905">
            <v>2</v>
          </cell>
        </row>
        <row r="12906">
          <cell r="B12906">
            <v>2</v>
          </cell>
        </row>
        <row r="12907">
          <cell r="B12907">
            <v>4</v>
          </cell>
        </row>
        <row r="12908">
          <cell r="B12908">
            <v>4</v>
          </cell>
        </row>
        <row r="12909">
          <cell r="B12909">
            <v>4</v>
          </cell>
        </row>
        <row r="12910">
          <cell r="B12910">
            <v>4</v>
          </cell>
        </row>
        <row r="12911">
          <cell r="B12911">
            <v>6</v>
          </cell>
        </row>
        <row r="12912">
          <cell r="B12912">
            <v>4</v>
          </cell>
        </row>
        <row r="12913">
          <cell r="B12913">
            <v>3</v>
          </cell>
        </row>
        <row r="12914">
          <cell r="B12914">
            <v>3</v>
          </cell>
        </row>
        <row r="12915">
          <cell r="B12915">
            <v>3</v>
          </cell>
        </row>
        <row r="12916">
          <cell r="B12916">
            <v>3</v>
          </cell>
        </row>
        <row r="12917">
          <cell r="B12917">
            <v>3</v>
          </cell>
        </row>
        <row r="12918">
          <cell r="B12918">
            <v>5</v>
          </cell>
        </row>
        <row r="12919">
          <cell r="B12919">
            <v>5</v>
          </cell>
        </row>
        <row r="12920">
          <cell r="B12920">
            <v>4</v>
          </cell>
        </row>
        <row r="12921">
          <cell r="B12921">
            <v>4</v>
          </cell>
        </row>
        <row r="12922">
          <cell r="B12922">
            <v>5</v>
          </cell>
        </row>
        <row r="12923">
          <cell r="B12923">
            <v>4</v>
          </cell>
        </row>
        <row r="12924">
          <cell r="B12924">
            <v>2</v>
          </cell>
        </row>
        <row r="12925">
          <cell r="B12925">
            <v>2</v>
          </cell>
        </row>
        <row r="12926">
          <cell r="B12926">
            <v>2</v>
          </cell>
        </row>
        <row r="12927">
          <cell r="B12927">
            <v>5</v>
          </cell>
        </row>
        <row r="12928">
          <cell r="B12928">
            <v>5</v>
          </cell>
        </row>
        <row r="12929">
          <cell r="B12929">
            <v>5</v>
          </cell>
        </row>
        <row r="12930">
          <cell r="B12930">
            <v>3</v>
          </cell>
        </row>
        <row r="12931">
          <cell r="B12931">
            <v>3</v>
          </cell>
        </row>
        <row r="12932">
          <cell r="B12932">
            <v>4</v>
          </cell>
        </row>
        <row r="12933">
          <cell r="B12933">
            <v>3</v>
          </cell>
        </row>
        <row r="12934">
          <cell r="B12934">
            <v>3</v>
          </cell>
        </row>
        <row r="12935">
          <cell r="B12935">
            <v>3</v>
          </cell>
        </row>
        <row r="12936">
          <cell r="B12936">
            <v>2</v>
          </cell>
        </row>
        <row r="12937">
          <cell r="B12937">
            <v>2</v>
          </cell>
        </row>
        <row r="12938">
          <cell r="B12938">
            <v>2</v>
          </cell>
        </row>
        <row r="12939">
          <cell r="B12939">
            <v>2</v>
          </cell>
        </row>
        <row r="12940">
          <cell r="B12940">
            <v>2</v>
          </cell>
        </row>
        <row r="12941">
          <cell r="B12941">
            <v>3</v>
          </cell>
        </row>
        <row r="12942">
          <cell r="B12942">
            <v>3</v>
          </cell>
        </row>
        <row r="12943">
          <cell r="B12943">
            <v>3</v>
          </cell>
        </row>
        <row r="12944">
          <cell r="B12944">
            <v>3</v>
          </cell>
        </row>
        <row r="12945">
          <cell r="B12945">
            <v>3</v>
          </cell>
        </row>
        <row r="12946">
          <cell r="B12946">
            <v>5</v>
          </cell>
        </row>
        <row r="12947">
          <cell r="B12947">
            <v>5</v>
          </cell>
        </row>
        <row r="12948">
          <cell r="B12948">
            <v>6</v>
          </cell>
        </row>
        <row r="12949">
          <cell r="B12949">
            <v>3</v>
          </cell>
        </row>
        <row r="12950">
          <cell r="B12950">
            <v>3</v>
          </cell>
        </row>
        <row r="12951">
          <cell r="B12951">
            <v>2</v>
          </cell>
        </row>
        <row r="12952">
          <cell r="B12952">
            <v>4</v>
          </cell>
        </row>
        <row r="12953">
          <cell r="B12953">
            <v>1</v>
          </cell>
        </row>
        <row r="12954">
          <cell r="B12954">
            <v>3</v>
          </cell>
        </row>
        <row r="12955">
          <cell r="B12955">
            <v>6</v>
          </cell>
        </row>
        <row r="12956">
          <cell r="B12956">
            <v>2</v>
          </cell>
        </row>
        <row r="12957">
          <cell r="B12957">
            <v>4</v>
          </cell>
        </row>
        <row r="12958">
          <cell r="B12958">
            <v>4</v>
          </cell>
        </row>
        <row r="12959">
          <cell r="B12959">
            <v>4</v>
          </cell>
        </row>
        <row r="12960">
          <cell r="B12960">
            <v>4</v>
          </cell>
        </row>
        <row r="12961">
          <cell r="B12961">
            <v>4</v>
          </cell>
        </row>
        <row r="12962">
          <cell r="B12962">
            <v>4</v>
          </cell>
        </row>
        <row r="12963">
          <cell r="B12963">
            <v>5</v>
          </cell>
        </row>
        <row r="12964">
          <cell r="B12964">
            <v>2</v>
          </cell>
        </row>
        <row r="12965">
          <cell r="B12965">
            <v>3</v>
          </cell>
        </row>
        <row r="12966">
          <cell r="B12966">
            <v>4</v>
          </cell>
        </row>
        <row r="12967">
          <cell r="B12967">
            <v>4</v>
          </cell>
        </row>
        <row r="12968">
          <cell r="B12968">
            <v>4</v>
          </cell>
        </row>
        <row r="12969">
          <cell r="B12969">
            <v>4</v>
          </cell>
        </row>
        <row r="12970">
          <cell r="B12970">
            <v>4</v>
          </cell>
        </row>
        <row r="12971">
          <cell r="B12971">
            <v>1</v>
          </cell>
        </row>
        <row r="12972">
          <cell r="B12972">
            <v>6</v>
          </cell>
        </row>
        <row r="12973">
          <cell r="B12973">
            <v>4</v>
          </cell>
        </row>
        <row r="12974">
          <cell r="B12974">
            <v>3</v>
          </cell>
        </row>
        <row r="12975">
          <cell r="B12975">
            <v>5</v>
          </cell>
        </row>
        <row r="12976">
          <cell r="B12976">
            <v>1</v>
          </cell>
        </row>
        <row r="12977">
          <cell r="B12977">
            <v>3</v>
          </cell>
        </row>
        <row r="12978">
          <cell r="B12978">
            <v>5</v>
          </cell>
        </row>
        <row r="12979">
          <cell r="B12979">
            <v>2</v>
          </cell>
        </row>
        <row r="12980">
          <cell r="B12980">
            <v>2</v>
          </cell>
        </row>
        <row r="12981">
          <cell r="B12981">
            <v>2</v>
          </cell>
        </row>
        <row r="12982">
          <cell r="B12982">
            <v>2</v>
          </cell>
        </row>
        <row r="12983">
          <cell r="B12983">
            <v>2</v>
          </cell>
        </row>
        <row r="12984">
          <cell r="B12984">
            <v>3</v>
          </cell>
        </row>
        <row r="12985">
          <cell r="B12985">
            <v>6</v>
          </cell>
        </row>
        <row r="12986">
          <cell r="B12986">
            <v>1</v>
          </cell>
        </row>
        <row r="12987">
          <cell r="B12987">
            <v>1</v>
          </cell>
        </row>
        <row r="12988">
          <cell r="B12988">
            <v>2</v>
          </cell>
        </row>
        <row r="12989">
          <cell r="B12989">
            <v>3</v>
          </cell>
        </row>
        <row r="12990">
          <cell r="B12990">
            <v>5</v>
          </cell>
        </row>
        <row r="12991">
          <cell r="B12991">
            <v>5</v>
          </cell>
        </row>
        <row r="12992">
          <cell r="B12992">
            <v>5</v>
          </cell>
        </row>
        <row r="12993">
          <cell r="B12993">
            <v>5</v>
          </cell>
        </row>
        <row r="12994">
          <cell r="B12994">
            <v>5</v>
          </cell>
        </row>
        <row r="12995">
          <cell r="B12995">
            <v>2</v>
          </cell>
        </row>
        <row r="12996">
          <cell r="B12996">
            <v>2</v>
          </cell>
        </row>
        <row r="12997">
          <cell r="B12997">
            <v>5</v>
          </cell>
        </row>
        <row r="12998">
          <cell r="B12998">
            <v>6</v>
          </cell>
        </row>
        <row r="12999">
          <cell r="B12999">
            <v>6</v>
          </cell>
        </row>
        <row r="13000">
          <cell r="B13000">
            <v>6</v>
          </cell>
        </row>
        <row r="13001">
          <cell r="B13001">
            <v>6</v>
          </cell>
        </row>
        <row r="13002">
          <cell r="B13002">
            <v>6</v>
          </cell>
        </row>
        <row r="13003">
          <cell r="B13003">
            <v>6</v>
          </cell>
        </row>
        <row r="13004">
          <cell r="B13004">
            <v>6</v>
          </cell>
        </row>
        <row r="13005">
          <cell r="B13005">
            <v>3</v>
          </cell>
        </row>
        <row r="13006">
          <cell r="B13006">
            <v>5</v>
          </cell>
        </row>
        <row r="13007">
          <cell r="B13007">
            <v>2</v>
          </cell>
        </row>
        <row r="13008">
          <cell r="B13008">
            <v>2</v>
          </cell>
        </row>
        <row r="13009">
          <cell r="B13009">
            <v>2</v>
          </cell>
        </row>
        <row r="13010">
          <cell r="B13010">
            <v>2</v>
          </cell>
        </row>
        <row r="13011">
          <cell r="B13011">
            <v>2</v>
          </cell>
        </row>
        <row r="13012">
          <cell r="B13012">
            <v>5</v>
          </cell>
        </row>
        <row r="13013">
          <cell r="B13013">
            <v>5</v>
          </cell>
        </row>
        <row r="13014">
          <cell r="B13014">
            <v>5</v>
          </cell>
        </row>
        <row r="13015">
          <cell r="B13015">
            <v>5</v>
          </cell>
        </row>
        <row r="13016">
          <cell r="B13016">
            <v>5</v>
          </cell>
        </row>
        <row r="13017">
          <cell r="B13017">
            <v>5</v>
          </cell>
        </row>
        <row r="13018">
          <cell r="B13018">
            <v>3</v>
          </cell>
        </row>
        <row r="13019">
          <cell r="B13019">
            <v>3</v>
          </cell>
        </row>
        <row r="13020">
          <cell r="B13020">
            <v>3</v>
          </cell>
        </row>
        <row r="13021">
          <cell r="B13021">
            <v>6</v>
          </cell>
        </row>
        <row r="13022">
          <cell r="B13022">
            <v>3</v>
          </cell>
        </row>
        <row r="13023">
          <cell r="B13023">
            <v>3</v>
          </cell>
        </row>
        <row r="13024">
          <cell r="B13024">
            <v>3</v>
          </cell>
        </row>
        <row r="13025">
          <cell r="B13025">
            <v>3</v>
          </cell>
        </row>
        <row r="13026">
          <cell r="B13026">
            <v>3</v>
          </cell>
        </row>
        <row r="13027">
          <cell r="B13027">
            <v>6</v>
          </cell>
        </row>
        <row r="13028">
          <cell r="B13028">
            <v>6</v>
          </cell>
        </row>
        <row r="13029">
          <cell r="B13029">
            <v>6</v>
          </cell>
        </row>
        <row r="13030">
          <cell r="B13030">
            <v>4</v>
          </cell>
        </row>
        <row r="13031">
          <cell r="B13031">
            <v>4</v>
          </cell>
        </row>
        <row r="13032">
          <cell r="B13032">
            <v>4</v>
          </cell>
        </row>
        <row r="13033">
          <cell r="B13033">
            <v>4</v>
          </cell>
        </row>
        <row r="13034">
          <cell r="B13034">
            <v>4</v>
          </cell>
        </row>
        <row r="13035">
          <cell r="B13035">
            <v>4</v>
          </cell>
        </row>
        <row r="13036">
          <cell r="B13036">
            <v>4</v>
          </cell>
        </row>
        <row r="13037">
          <cell r="B13037">
            <v>4</v>
          </cell>
        </row>
        <row r="13038">
          <cell r="B13038">
            <v>4</v>
          </cell>
        </row>
        <row r="13039">
          <cell r="B13039">
            <v>4</v>
          </cell>
        </row>
        <row r="13040">
          <cell r="B13040">
            <v>3</v>
          </cell>
        </row>
        <row r="13041">
          <cell r="B13041">
            <v>4</v>
          </cell>
        </row>
        <row r="13042">
          <cell r="B13042">
            <v>6</v>
          </cell>
        </row>
        <row r="13043">
          <cell r="B13043">
            <v>3</v>
          </cell>
        </row>
        <row r="13044">
          <cell r="B13044">
            <v>3</v>
          </cell>
        </row>
        <row r="13045">
          <cell r="B13045">
            <v>3</v>
          </cell>
        </row>
        <row r="13046">
          <cell r="B13046">
            <v>3</v>
          </cell>
        </row>
        <row r="13047">
          <cell r="B13047">
            <v>3</v>
          </cell>
        </row>
        <row r="13048">
          <cell r="B13048">
            <v>3</v>
          </cell>
        </row>
        <row r="13049">
          <cell r="B13049">
            <v>2</v>
          </cell>
        </row>
        <row r="13050">
          <cell r="B13050">
            <v>2</v>
          </cell>
        </row>
        <row r="13051">
          <cell r="B13051">
            <v>3</v>
          </cell>
        </row>
        <row r="13052">
          <cell r="B13052">
            <v>4</v>
          </cell>
        </row>
        <row r="13053">
          <cell r="B13053">
            <v>5</v>
          </cell>
        </row>
        <row r="13054">
          <cell r="B13054">
            <v>4</v>
          </cell>
        </row>
        <row r="13055">
          <cell r="B13055">
            <v>3</v>
          </cell>
        </row>
        <row r="13056">
          <cell r="B13056">
            <v>4</v>
          </cell>
        </row>
        <row r="13057">
          <cell r="B13057">
            <v>4</v>
          </cell>
        </row>
        <row r="13058">
          <cell r="B13058">
            <v>3</v>
          </cell>
        </row>
        <row r="13059">
          <cell r="B13059">
            <v>4</v>
          </cell>
        </row>
        <row r="13060">
          <cell r="B13060">
            <v>4</v>
          </cell>
        </row>
        <row r="13061">
          <cell r="B13061">
            <v>4</v>
          </cell>
        </row>
        <row r="13062">
          <cell r="B13062">
            <v>4</v>
          </cell>
        </row>
        <row r="13063">
          <cell r="B13063">
            <v>4</v>
          </cell>
        </row>
        <row r="13064">
          <cell r="B13064">
            <v>2</v>
          </cell>
        </row>
        <row r="13065">
          <cell r="B13065">
            <v>2</v>
          </cell>
        </row>
        <row r="13066">
          <cell r="B13066">
            <v>2</v>
          </cell>
        </row>
        <row r="13067">
          <cell r="B13067">
            <v>2</v>
          </cell>
        </row>
        <row r="13068">
          <cell r="B13068">
            <v>4</v>
          </cell>
        </row>
        <row r="13069">
          <cell r="B13069">
            <v>2</v>
          </cell>
        </row>
        <row r="13070">
          <cell r="B13070">
            <v>4</v>
          </cell>
        </row>
        <row r="13071">
          <cell r="B13071">
            <v>4</v>
          </cell>
        </row>
        <row r="13072">
          <cell r="B13072">
            <v>4</v>
          </cell>
        </row>
        <row r="13073">
          <cell r="B13073">
            <v>5</v>
          </cell>
        </row>
        <row r="13074">
          <cell r="B13074">
            <v>4</v>
          </cell>
        </row>
        <row r="13075">
          <cell r="B13075">
            <v>5</v>
          </cell>
        </row>
        <row r="13076">
          <cell r="B13076">
            <v>5</v>
          </cell>
        </row>
        <row r="13077">
          <cell r="B13077">
            <v>5</v>
          </cell>
        </row>
        <row r="13078">
          <cell r="B13078">
            <v>5</v>
          </cell>
        </row>
        <row r="13079">
          <cell r="B13079">
            <v>5</v>
          </cell>
        </row>
        <row r="13080">
          <cell r="B13080">
            <v>4</v>
          </cell>
        </row>
        <row r="13081">
          <cell r="B13081">
            <v>2</v>
          </cell>
        </row>
        <row r="13082">
          <cell r="B13082">
            <v>4</v>
          </cell>
        </row>
        <row r="13083">
          <cell r="B13083">
            <v>2</v>
          </cell>
        </row>
        <row r="13084">
          <cell r="B13084">
            <v>6</v>
          </cell>
        </row>
        <row r="13085">
          <cell r="B13085">
            <v>3</v>
          </cell>
        </row>
        <row r="13086">
          <cell r="B13086">
            <v>3</v>
          </cell>
        </row>
        <row r="13087">
          <cell r="B13087">
            <v>3</v>
          </cell>
        </row>
        <row r="13088">
          <cell r="B13088">
            <v>3</v>
          </cell>
        </row>
        <row r="13089">
          <cell r="B13089">
            <v>3</v>
          </cell>
        </row>
        <row r="13090">
          <cell r="B13090">
            <v>3</v>
          </cell>
        </row>
        <row r="13091">
          <cell r="B13091">
            <v>4</v>
          </cell>
        </row>
        <row r="13092">
          <cell r="B13092">
            <v>3</v>
          </cell>
        </row>
        <row r="13093">
          <cell r="B13093">
            <v>3</v>
          </cell>
        </row>
        <row r="13094">
          <cell r="B13094">
            <v>3</v>
          </cell>
        </row>
        <row r="13095">
          <cell r="B13095">
            <v>3</v>
          </cell>
        </row>
        <row r="13096">
          <cell r="B13096">
            <v>3</v>
          </cell>
        </row>
        <row r="13097">
          <cell r="B13097">
            <v>1</v>
          </cell>
        </row>
        <row r="13098">
          <cell r="B13098">
            <v>4</v>
          </cell>
        </row>
        <row r="13099">
          <cell r="B13099">
            <v>4</v>
          </cell>
        </row>
        <row r="13100">
          <cell r="B13100">
            <v>2</v>
          </cell>
        </row>
        <row r="13101">
          <cell r="B13101">
            <v>5</v>
          </cell>
        </row>
        <row r="13102">
          <cell r="B13102">
            <v>3</v>
          </cell>
        </row>
        <row r="13103">
          <cell r="B13103">
            <v>2</v>
          </cell>
        </row>
        <row r="13104">
          <cell r="B13104">
            <v>2</v>
          </cell>
        </row>
        <row r="13105">
          <cell r="B13105">
            <v>2</v>
          </cell>
        </row>
        <row r="13106">
          <cell r="B13106">
            <v>2</v>
          </cell>
        </row>
        <row r="13107">
          <cell r="B13107">
            <v>2</v>
          </cell>
        </row>
        <row r="13108">
          <cell r="B13108">
            <v>6</v>
          </cell>
        </row>
        <row r="13109">
          <cell r="B13109">
            <v>3</v>
          </cell>
        </row>
        <row r="13110">
          <cell r="B13110">
            <v>1</v>
          </cell>
        </row>
        <row r="13111">
          <cell r="B13111">
            <v>1</v>
          </cell>
        </row>
        <row r="13112">
          <cell r="B13112">
            <v>1</v>
          </cell>
        </row>
        <row r="13113">
          <cell r="B13113">
            <v>1</v>
          </cell>
        </row>
        <row r="13114">
          <cell r="B13114">
            <v>1</v>
          </cell>
        </row>
        <row r="13115">
          <cell r="B13115">
            <v>5</v>
          </cell>
        </row>
        <row r="13116">
          <cell r="B13116">
            <v>5</v>
          </cell>
        </row>
        <row r="13117">
          <cell r="B13117">
            <v>5</v>
          </cell>
        </row>
        <row r="13118">
          <cell r="B13118">
            <v>5</v>
          </cell>
        </row>
        <row r="13119">
          <cell r="B13119">
            <v>5</v>
          </cell>
        </row>
        <row r="13120">
          <cell r="B13120">
            <v>6</v>
          </cell>
        </row>
        <row r="13121">
          <cell r="B13121">
            <v>5</v>
          </cell>
        </row>
        <row r="13122">
          <cell r="B13122">
            <v>3</v>
          </cell>
        </row>
        <row r="13123">
          <cell r="B13123">
            <v>6</v>
          </cell>
        </row>
        <row r="13124">
          <cell r="B13124">
            <v>2</v>
          </cell>
        </row>
        <row r="13125">
          <cell r="B13125">
            <v>4</v>
          </cell>
        </row>
        <row r="13126">
          <cell r="B13126">
            <v>5</v>
          </cell>
        </row>
        <row r="13127">
          <cell r="B13127">
            <v>5</v>
          </cell>
        </row>
        <row r="13128">
          <cell r="B13128">
            <v>5</v>
          </cell>
        </row>
        <row r="13129">
          <cell r="B13129">
            <v>5</v>
          </cell>
        </row>
        <row r="13130">
          <cell r="B13130">
            <v>5</v>
          </cell>
        </row>
        <row r="13131">
          <cell r="B13131">
            <v>2</v>
          </cell>
        </row>
        <row r="13132">
          <cell r="B13132">
            <v>2</v>
          </cell>
        </row>
        <row r="13133">
          <cell r="B13133">
            <v>2</v>
          </cell>
        </row>
        <row r="13134">
          <cell r="B13134">
            <v>2</v>
          </cell>
        </row>
        <row r="13135">
          <cell r="B13135">
            <v>2</v>
          </cell>
        </row>
        <row r="13136">
          <cell r="B13136">
            <v>5</v>
          </cell>
        </row>
        <row r="13137">
          <cell r="B13137">
            <v>5</v>
          </cell>
        </row>
        <row r="13138">
          <cell r="B13138">
            <v>5</v>
          </cell>
        </row>
        <row r="13139">
          <cell r="B13139">
            <v>5</v>
          </cell>
        </row>
        <row r="13140">
          <cell r="B13140">
            <v>5</v>
          </cell>
        </row>
        <row r="13141">
          <cell r="B13141">
            <v>6</v>
          </cell>
        </row>
        <row r="13142">
          <cell r="B13142">
            <v>2</v>
          </cell>
        </row>
        <row r="13143">
          <cell r="B13143">
            <v>3</v>
          </cell>
        </row>
        <row r="13144">
          <cell r="B13144">
            <v>4</v>
          </cell>
        </row>
        <row r="13145">
          <cell r="B13145">
            <v>2</v>
          </cell>
        </row>
        <row r="13146">
          <cell r="B13146">
            <v>3</v>
          </cell>
        </row>
        <row r="13147">
          <cell r="B13147">
            <v>3</v>
          </cell>
        </row>
        <row r="13148">
          <cell r="B13148">
            <v>3</v>
          </cell>
        </row>
        <row r="13149">
          <cell r="B13149">
            <v>3</v>
          </cell>
        </row>
        <row r="13150">
          <cell r="B13150">
            <v>3</v>
          </cell>
        </row>
        <row r="13151">
          <cell r="B13151">
            <v>2</v>
          </cell>
        </row>
        <row r="13152">
          <cell r="B13152">
            <v>6</v>
          </cell>
        </row>
        <row r="13153">
          <cell r="B13153">
            <v>3</v>
          </cell>
        </row>
        <row r="13154">
          <cell r="B13154">
            <v>3</v>
          </cell>
        </row>
        <row r="13155">
          <cell r="B13155">
            <v>2</v>
          </cell>
        </row>
        <row r="13156">
          <cell r="B13156">
            <v>2</v>
          </cell>
        </row>
        <row r="13157">
          <cell r="B13157">
            <v>5</v>
          </cell>
        </row>
        <row r="13158">
          <cell r="B13158">
            <v>2</v>
          </cell>
        </row>
        <row r="13159">
          <cell r="B13159">
            <v>4</v>
          </cell>
        </row>
        <row r="13160">
          <cell r="B13160">
            <v>3</v>
          </cell>
        </row>
        <row r="13161">
          <cell r="B13161">
            <v>3</v>
          </cell>
        </row>
        <row r="13162">
          <cell r="B13162">
            <v>4</v>
          </cell>
        </row>
        <row r="13163">
          <cell r="B13163">
            <v>4</v>
          </cell>
        </row>
        <row r="13164">
          <cell r="B13164">
            <v>4</v>
          </cell>
        </row>
        <row r="13165">
          <cell r="B13165">
            <v>2</v>
          </cell>
        </row>
        <row r="13166">
          <cell r="B13166">
            <v>4</v>
          </cell>
        </row>
        <row r="13167">
          <cell r="B13167">
            <v>4</v>
          </cell>
        </row>
        <row r="13168">
          <cell r="B13168">
            <v>4</v>
          </cell>
        </row>
        <row r="13169">
          <cell r="B13169">
            <v>4</v>
          </cell>
        </row>
        <row r="13170">
          <cell r="B13170">
            <v>4</v>
          </cell>
        </row>
        <row r="13171">
          <cell r="B13171">
            <v>4</v>
          </cell>
        </row>
        <row r="13172">
          <cell r="B13172">
            <v>4</v>
          </cell>
        </row>
        <row r="13173">
          <cell r="B13173">
            <v>3</v>
          </cell>
        </row>
        <row r="13174">
          <cell r="B13174">
            <v>3</v>
          </cell>
        </row>
        <row r="13175">
          <cell r="B13175">
            <v>3</v>
          </cell>
        </row>
        <row r="13176">
          <cell r="B13176">
            <v>3</v>
          </cell>
        </row>
        <row r="13177">
          <cell r="B13177">
            <v>3</v>
          </cell>
        </row>
        <row r="13178">
          <cell r="B13178">
            <v>4</v>
          </cell>
        </row>
        <row r="13179">
          <cell r="B13179">
            <v>3</v>
          </cell>
        </row>
        <row r="13180">
          <cell r="B13180">
            <v>6</v>
          </cell>
        </row>
        <row r="13181">
          <cell r="B13181">
            <v>5</v>
          </cell>
        </row>
        <row r="13182">
          <cell r="B13182">
            <v>1</v>
          </cell>
        </row>
        <row r="13183">
          <cell r="B13183">
            <v>2</v>
          </cell>
        </row>
        <row r="13184">
          <cell r="B13184">
            <v>2</v>
          </cell>
        </row>
        <row r="13185">
          <cell r="B13185">
            <v>2</v>
          </cell>
        </row>
        <row r="13186">
          <cell r="B13186">
            <v>2</v>
          </cell>
        </row>
        <row r="13187">
          <cell r="B13187">
            <v>2</v>
          </cell>
        </row>
        <row r="13188">
          <cell r="B13188">
            <v>2</v>
          </cell>
        </row>
        <row r="13189">
          <cell r="B13189">
            <v>6</v>
          </cell>
        </row>
        <row r="13190">
          <cell r="B13190">
            <v>4</v>
          </cell>
        </row>
        <row r="13191">
          <cell r="B13191">
            <v>3</v>
          </cell>
        </row>
        <row r="13192">
          <cell r="B13192">
            <v>3</v>
          </cell>
        </row>
        <row r="13193">
          <cell r="B13193">
            <v>3</v>
          </cell>
        </row>
        <row r="13194">
          <cell r="B13194">
            <v>3</v>
          </cell>
        </row>
        <row r="13195">
          <cell r="B13195">
            <v>2</v>
          </cell>
        </row>
        <row r="13196">
          <cell r="B13196">
            <v>4</v>
          </cell>
        </row>
        <row r="13197">
          <cell r="B13197">
            <v>4</v>
          </cell>
        </row>
        <row r="13198">
          <cell r="B13198">
            <v>4</v>
          </cell>
        </row>
        <row r="13199">
          <cell r="B13199">
            <v>4</v>
          </cell>
        </row>
        <row r="13200">
          <cell r="B13200">
            <v>4</v>
          </cell>
        </row>
        <row r="13201">
          <cell r="B13201">
            <v>3</v>
          </cell>
        </row>
        <row r="13202">
          <cell r="B13202">
            <v>2</v>
          </cell>
        </row>
        <row r="13203">
          <cell r="B13203">
            <v>2</v>
          </cell>
        </row>
        <row r="13204">
          <cell r="B13204">
            <v>2</v>
          </cell>
        </row>
        <row r="13205">
          <cell r="B13205">
            <v>2</v>
          </cell>
        </row>
        <row r="13206">
          <cell r="B13206">
            <v>6</v>
          </cell>
        </row>
        <row r="13207">
          <cell r="B13207">
            <v>2</v>
          </cell>
        </row>
        <row r="13208">
          <cell r="B13208">
            <v>6</v>
          </cell>
        </row>
        <row r="13209">
          <cell r="B13209">
            <v>6</v>
          </cell>
        </row>
        <row r="13210">
          <cell r="B13210">
            <v>6</v>
          </cell>
        </row>
        <row r="13211">
          <cell r="B13211">
            <v>6</v>
          </cell>
        </row>
        <row r="13212">
          <cell r="B13212">
            <v>6</v>
          </cell>
        </row>
        <row r="13213">
          <cell r="B13213">
            <v>3</v>
          </cell>
        </row>
        <row r="13214">
          <cell r="B13214">
            <v>3</v>
          </cell>
        </row>
        <row r="13215">
          <cell r="B13215">
            <v>1</v>
          </cell>
        </row>
        <row r="13216">
          <cell r="B13216">
            <v>6</v>
          </cell>
        </row>
        <row r="13217">
          <cell r="B13217">
            <v>2</v>
          </cell>
        </row>
        <row r="13218">
          <cell r="B13218">
            <v>4</v>
          </cell>
        </row>
        <row r="13219">
          <cell r="B13219">
            <v>4</v>
          </cell>
        </row>
        <row r="13220">
          <cell r="B13220">
            <v>1</v>
          </cell>
        </row>
        <row r="13221">
          <cell r="B13221">
            <v>5</v>
          </cell>
        </row>
        <row r="13222">
          <cell r="B13222">
            <v>2</v>
          </cell>
        </row>
        <row r="13223">
          <cell r="B13223">
            <v>3</v>
          </cell>
        </row>
        <row r="13224">
          <cell r="B13224">
            <v>3</v>
          </cell>
        </row>
        <row r="13225">
          <cell r="B13225">
            <v>3</v>
          </cell>
        </row>
        <row r="13226">
          <cell r="B13226">
            <v>3</v>
          </cell>
        </row>
        <row r="13227">
          <cell r="B13227">
            <v>3</v>
          </cell>
        </row>
        <row r="13228">
          <cell r="B13228">
            <v>3</v>
          </cell>
        </row>
        <row r="13229">
          <cell r="B13229">
            <v>2</v>
          </cell>
        </row>
        <row r="13230">
          <cell r="B13230">
            <v>2</v>
          </cell>
        </row>
        <row r="13231">
          <cell r="B13231">
            <v>2</v>
          </cell>
        </row>
        <row r="13232">
          <cell r="B13232">
            <v>2</v>
          </cell>
        </row>
        <row r="13233">
          <cell r="B13233">
            <v>2</v>
          </cell>
        </row>
        <row r="13234">
          <cell r="B13234">
            <v>5</v>
          </cell>
        </row>
        <row r="13235">
          <cell r="B13235">
            <v>5</v>
          </cell>
        </row>
        <row r="13236">
          <cell r="B13236">
            <v>4</v>
          </cell>
        </row>
        <row r="13237">
          <cell r="B13237">
            <v>4</v>
          </cell>
        </row>
        <row r="13238">
          <cell r="B13238">
            <v>4</v>
          </cell>
        </row>
        <row r="13239">
          <cell r="B13239">
            <v>4</v>
          </cell>
        </row>
        <row r="13240">
          <cell r="B13240">
            <v>3</v>
          </cell>
        </row>
        <row r="13241">
          <cell r="B13241">
            <v>5</v>
          </cell>
        </row>
        <row r="13242">
          <cell r="B13242">
            <v>3</v>
          </cell>
        </row>
        <row r="13243">
          <cell r="B13243">
            <v>2</v>
          </cell>
        </row>
        <row r="13244">
          <cell r="B13244">
            <v>2</v>
          </cell>
        </row>
        <row r="13245">
          <cell r="B13245">
            <v>2</v>
          </cell>
        </row>
        <row r="13246">
          <cell r="B13246">
            <v>2</v>
          </cell>
        </row>
        <row r="13247">
          <cell r="B13247">
            <v>2</v>
          </cell>
        </row>
        <row r="13248">
          <cell r="B13248">
            <v>5</v>
          </cell>
        </row>
        <row r="13249">
          <cell r="B13249">
            <v>3</v>
          </cell>
        </row>
        <row r="13250">
          <cell r="B13250">
            <v>5</v>
          </cell>
        </row>
        <row r="13251">
          <cell r="B13251">
            <v>5</v>
          </cell>
        </row>
        <row r="13252">
          <cell r="B13252">
            <v>3</v>
          </cell>
        </row>
        <row r="13253">
          <cell r="B13253">
            <v>3</v>
          </cell>
        </row>
        <row r="13254">
          <cell r="B13254">
            <v>3</v>
          </cell>
        </row>
        <row r="13255">
          <cell r="B13255">
            <v>3</v>
          </cell>
        </row>
        <row r="13256">
          <cell r="B13256">
            <v>3</v>
          </cell>
        </row>
        <row r="13257">
          <cell r="B13257">
            <v>2</v>
          </cell>
        </row>
        <row r="13258">
          <cell r="B13258">
            <v>2</v>
          </cell>
        </row>
        <row r="13259">
          <cell r="B13259">
            <v>2</v>
          </cell>
        </row>
        <row r="13260">
          <cell r="B13260">
            <v>2</v>
          </cell>
        </row>
        <row r="13261">
          <cell r="B13261">
            <v>2</v>
          </cell>
        </row>
        <row r="13262">
          <cell r="B13262">
            <v>3</v>
          </cell>
        </row>
        <row r="13263">
          <cell r="B13263">
            <v>4</v>
          </cell>
        </row>
        <row r="13264">
          <cell r="B13264">
            <v>4</v>
          </cell>
        </row>
        <row r="13265">
          <cell r="B13265">
            <v>4</v>
          </cell>
        </row>
        <row r="13266">
          <cell r="B13266">
            <v>3</v>
          </cell>
        </row>
        <row r="13267">
          <cell r="B13267">
            <v>5</v>
          </cell>
        </row>
        <row r="13268">
          <cell r="B13268">
            <v>3</v>
          </cell>
        </row>
        <row r="13269">
          <cell r="B13269">
            <v>3</v>
          </cell>
        </row>
        <row r="13270">
          <cell r="B13270">
            <v>3</v>
          </cell>
        </row>
        <row r="13271">
          <cell r="B13271">
            <v>3</v>
          </cell>
        </row>
        <row r="13272">
          <cell r="B13272">
            <v>6</v>
          </cell>
        </row>
        <row r="13273">
          <cell r="B13273">
            <v>3</v>
          </cell>
        </row>
        <row r="13274">
          <cell r="B13274">
            <v>5</v>
          </cell>
        </row>
        <row r="13275">
          <cell r="B13275">
            <v>3</v>
          </cell>
        </row>
        <row r="13276">
          <cell r="B13276">
            <v>4</v>
          </cell>
        </row>
        <row r="13277">
          <cell r="B13277">
            <v>1</v>
          </cell>
        </row>
        <row r="13278">
          <cell r="B13278">
            <v>3</v>
          </cell>
        </row>
        <row r="13279">
          <cell r="B13279">
            <v>5</v>
          </cell>
        </row>
        <row r="13280">
          <cell r="B13280">
            <v>5</v>
          </cell>
        </row>
        <row r="13281">
          <cell r="B13281">
            <v>5</v>
          </cell>
        </row>
        <row r="13282">
          <cell r="B13282">
            <v>5</v>
          </cell>
        </row>
        <row r="13283">
          <cell r="B13283">
            <v>5</v>
          </cell>
        </row>
        <row r="13284">
          <cell r="B13284">
            <v>3</v>
          </cell>
        </row>
        <row r="13285">
          <cell r="B13285">
            <v>2</v>
          </cell>
        </row>
        <row r="13286">
          <cell r="B13286">
            <v>2</v>
          </cell>
        </row>
        <row r="13287">
          <cell r="B13287">
            <v>2</v>
          </cell>
        </row>
        <row r="13288">
          <cell r="B13288">
            <v>2</v>
          </cell>
        </row>
        <row r="13289">
          <cell r="B13289">
            <v>2</v>
          </cell>
        </row>
        <row r="13290">
          <cell r="B13290">
            <v>2</v>
          </cell>
        </row>
        <row r="13291">
          <cell r="B13291">
            <v>2</v>
          </cell>
        </row>
        <row r="13292">
          <cell r="B13292">
            <v>6</v>
          </cell>
        </row>
        <row r="13293">
          <cell r="B13293">
            <v>1</v>
          </cell>
        </row>
        <row r="13294">
          <cell r="B13294">
            <v>1</v>
          </cell>
        </row>
        <row r="13295">
          <cell r="B13295">
            <v>1</v>
          </cell>
        </row>
        <row r="13296">
          <cell r="B13296">
            <v>1</v>
          </cell>
        </row>
        <row r="13297">
          <cell r="B13297">
            <v>1</v>
          </cell>
        </row>
        <row r="13298">
          <cell r="B13298">
            <v>5</v>
          </cell>
        </row>
        <row r="13299">
          <cell r="B13299">
            <v>3</v>
          </cell>
        </row>
        <row r="13300">
          <cell r="B13300">
            <v>3</v>
          </cell>
        </row>
        <row r="13301">
          <cell r="B13301">
            <v>5</v>
          </cell>
        </row>
        <row r="13302">
          <cell r="B13302">
            <v>1</v>
          </cell>
        </row>
        <row r="13303">
          <cell r="B13303">
            <v>3</v>
          </cell>
        </row>
        <row r="13304">
          <cell r="B13304">
            <v>3</v>
          </cell>
        </row>
        <row r="13305">
          <cell r="B13305">
            <v>3</v>
          </cell>
        </row>
        <row r="13306">
          <cell r="B13306">
            <v>3</v>
          </cell>
        </row>
        <row r="13307">
          <cell r="B13307">
            <v>3</v>
          </cell>
        </row>
        <row r="13308">
          <cell r="B13308">
            <v>1</v>
          </cell>
        </row>
        <row r="13309">
          <cell r="B13309">
            <v>4</v>
          </cell>
        </row>
        <row r="13310">
          <cell r="B13310">
            <v>3</v>
          </cell>
        </row>
        <row r="13311">
          <cell r="B13311">
            <v>2</v>
          </cell>
        </row>
        <row r="13312">
          <cell r="B13312">
            <v>3</v>
          </cell>
        </row>
        <row r="13313">
          <cell r="B13313">
            <v>6</v>
          </cell>
        </row>
        <row r="13314">
          <cell r="B13314">
            <v>6</v>
          </cell>
        </row>
        <row r="13315">
          <cell r="B13315">
            <v>6</v>
          </cell>
        </row>
        <row r="13316">
          <cell r="B13316">
            <v>6</v>
          </cell>
        </row>
        <row r="13317">
          <cell r="B13317">
            <v>6</v>
          </cell>
        </row>
        <row r="13318">
          <cell r="B13318">
            <v>5</v>
          </cell>
        </row>
        <row r="13319">
          <cell r="B13319">
            <v>3</v>
          </cell>
        </row>
        <row r="13320">
          <cell r="B13320">
            <v>3</v>
          </cell>
        </row>
        <row r="13321">
          <cell r="B13321">
            <v>3</v>
          </cell>
        </row>
        <row r="13322">
          <cell r="B13322">
            <v>5</v>
          </cell>
        </row>
        <row r="13323">
          <cell r="B13323">
            <v>2</v>
          </cell>
        </row>
        <row r="13324">
          <cell r="B13324">
            <v>2</v>
          </cell>
        </row>
        <row r="13325">
          <cell r="B13325">
            <v>4</v>
          </cell>
        </row>
        <row r="13326">
          <cell r="B13326">
            <v>6</v>
          </cell>
        </row>
        <row r="13327">
          <cell r="B13327">
            <v>2</v>
          </cell>
        </row>
        <row r="13328">
          <cell r="B13328">
            <v>2</v>
          </cell>
        </row>
        <row r="13329">
          <cell r="B13329">
            <v>2</v>
          </cell>
        </row>
        <row r="13330">
          <cell r="B13330">
            <v>2</v>
          </cell>
        </row>
        <row r="13331">
          <cell r="B13331">
            <v>2</v>
          </cell>
        </row>
        <row r="13332">
          <cell r="B13332">
            <v>3</v>
          </cell>
        </row>
        <row r="13333">
          <cell r="B13333">
            <v>3</v>
          </cell>
        </row>
        <row r="13334">
          <cell r="B13334">
            <v>4</v>
          </cell>
        </row>
        <row r="13335">
          <cell r="B13335">
            <v>1</v>
          </cell>
        </row>
        <row r="13336">
          <cell r="B13336">
            <v>6</v>
          </cell>
        </row>
        <row r="13337">
          <cell r="B13337">
            <v>3</v>
          </cell>
        </row>
        <row r="13338">
          <cell r="B13338">
            <v>4</v>
          </cell>
        </row>
        <row r="13339">
          <cell r="B13339">
            <v>6</v>
          </cell>
        </row>
        <row r="13340">
          <cell r="B13340">
            <v>5</v>
          </cell>
        </row>
        <row r="13341">
          <cell r="B13341">
            <v>5</v>
          </cell>
        </row>
        <row r="13342">
          <cell r="B13342">
            <v>5</v>
          </cell>
        </row>
        <row r="13343">
          <cell r="B13343">
            <v>5</v>
          </cell>
        </row>
        <row r="13344">
          <cell r="B13344">
            <v>5</v>
          </cell>
        </row>
        <row r="13345">
          <cell r="B13345">
            <v>3</v>
          </cell>
        </row>
        <row r="13346">
          <cell r="B13346">
            <v>3</v>
          </cell>
        </row>
        <row r="13347">
          <cell r="B13347">
            <v>3</v>
          </cell>
        </row>
        <row r="13348">
          <cell r="B13348">
            <v>2</v>
          </cell>
        </row>
        <row r="13349">
          <cell r="B13349">
            <v>2</v>
          </cell>
        </row>
        <row r="13350">
          <cell r="B13350">
            <v>3</v>
          </cell>
        </row>
        <row r="13351">
          <cell r="B13351">
            <v>2</v>
          </cell>
        </row>
        <row r="13352">
          <cell r="B13352">
            <v>3</v>
          </cell>
        </row>
        <row r="13353">
          <cell r="B13353">
            <v>5</v>
          </cell>
        </row>
        <row r="13354">
          <cell r="B13354">
            <v>6</v>
          </cell>
        </row>
        <row r="13355">
          <cell r="B13355">
            <v>3</v>
          </cell>
        </row>
        <row r="13356">
          <cell r="B13356">
            <v>6</v>
          </cell>
        </row>
        <row r="13357">
          <cell r="B13357">
            <v>3</v>
          </cell>
        </row>
        <row r="13358">
          <cell r="B13358">
            <v>3</v>
          </cell>
        </row>
        <row r="13359">
          <cell r="B13359">
            <v>3</v>
          </cell>
        </row>
        <row r="13360">
          <cell r="B13360">
            <v>3</v>
          </cell>
        </row>
        <row r="13361">
          <cell r="B13361">
            <v>3</v>
          </cell>
        </row>
        <row r="13362">
          <cell r="B13362">
            <v>2</v>
          </cell>
        </row>
        <row r="13363">
          <cell r="B13363">
            <v>2</v>
          </cell>
        </row>
        <row r="13364">
          <cell r="B13364">
            <v>2</v>
          </cell>
        </row>
        <row r="13365">
          <cell r="B13365">
            <v>2</v>
          </cell>
        </row>
        <row r="13366">
          <cell r="B13366">
            <v>2</v>
          </cell>
        </row>
        <row r="13367">
          <cell r="B13367">
            <v>4</v>
          </cell>
        </row>
        <row r="13368">
          <cell r="B13368">
            <v>6</v>
          </cell>
        </row>
        <row r="13369">
          <cell r="B13369">
            <v>4</v>
          </cell>
        </row>
        <row r="13370">
          <cell r="B13370">
            <v>4</v>
          </cell>
        </row>
        <row r="13371">
          <cell r="B13371">
            <v>4</v>
          </cell>
        </row>
        <row r="13372">
          <cell r="B13372">
            <v>3</v>
          </cell>
        </row>
        <row r="13373">
          <cell r="B13373">
            <v>3</v>
          </cell>
        </row>
        <row r="13374">
          <cell r="B13374">
            <v>3</v>
          </cell>
        </row>
        <row r="13375">
          <cell r="B13375">
            <v>3</v>
          </cell>
        </row>
        <row r="13376">
          <cell r="B13376">
            <v>3</v>
          </cell>
        </row>
        <row r="13377">
          <cell r="B13377">
            <v>3</v>
          </cell>
        </row>
        <row r="13378">
          <cell r="B13378">
            <v>3</v>
          </cell>
        </row>
        <row r="13379">
          <cell r="B13379">
            <v>4</v>
          </cell>
        </row>
        <row r="13380">
          <cell r="B13380">
            <v>6</v>
          </cell>
        </row>
        <row r="13381">
          <cell r="B13381">
            <v>3</v>
          </cell>
        </row>
        <row r="13382">
          <cell r="B13382">
            <v>5</v>
          </cell>
        </row>
        <row r="13383">
          <cell r="B13383">
            <v>6</v>
          </cell>
        </row>
        <row r="13384">
          <cell r="B13384">
            <v>1</v>
          </cell>
        </row>
        <row r="13385">
          <cell r="B13385">
            <v>2</v>
          </cell>
        </row>
        <row r="13386">
          <cell r="B13386">
            <v>2</v>
          </cell>
        </row>
        <row r="13387">
          <cell r="B13387">
            <v>2</v>
          </cell>
        </row>
        <row r="13388">
          <cell r="B13388">
            <v>2</v>
          </cell>
        </row>
        <row r="13389">
          <cell r="B13389">
            <v>2</v>
          </cell>
        </row>
        <row r="13390">
          <cell r="B13390">
            <v>5</v>
          </cell>
        </row>
        <row r="13391">
          <cell r="B13391">
            <v>4</v>
          </cell>
        </row>
        <row r="13392">
          <cell r="B13392">
            <v>4</v>
          </cell>
        </row>
        <row r="13393">
          <cell r="B13393">
            <v>4</v>
          </cell>
        </row>
        <row r="13394">
          <cell r="B13394">
            <v>4</v>
          </cell>
        </row>
        <row r="13395">
          <cell r="B13395">
            <v>4</v>
          </cell>
        </row>
        <row r="13396">
          <cell r="B13396">
            <v>5</v>
          </cell>
        </row>
        <row r="13397">
          <cell r="B13397">
            <v>5</v>
          </cell>
        </row>
        <row r="13398">
          <cell r="B13398">
            <v>5</v>
          </cell>
        </row>
        <row r="13399">
          <cell r="B13399">
            <v>5</v>
          </cell>
        </row>
        <row r="13400">
          <cell r="B13400">
            <v>5</v>
          </cell>
        </row>
        <row r="13401">
          <cell r="B13401">
            <v>5</v>
          </cell>
        </row>
        <row r="13402">
          <cell r="B13402">
            <v>3</v>
          </cell>
        </row>
        <row r="13403">
          <cell r="B13403">
            <v>4</v>
          </cell>
        </row>
        <row r="13404">
          <cell r="B13404">
            <v>4</v>
          </cell>
        </row>
        <row r="13405">
          <cell r="B13405">
            <v>4</v>
          </cell>
        </row>
        <row r="13406">
          <cell r="B13406">
            <v>4</v>
          </cell>
        </row>
        <row r="13407">
          <cell r="B13407">
            <v>4</v>
          </cell>
        </row>
        <row r="13408">
          <cell r="B13408">
            <v>4</v>
          </cell>
        </row>
        <row r="13409">
          <cell r="B13409">
            <v>3</v>
          </cell>
        </row>
        <row r="13410">
          <cell r="B13410">
            <v>3</v>
          </cell>
        </row>
        <row r="13411">
          <cell r="B13411">
            <v>2</v>
          </cell>
        </row>
        <row r="13412">
          <cell r="B13412">
            <v>5</v>
          </cell>
        </row>
        <row r="13413">
          <cell r="B13413">
            <v>2</v>
          </cell>
        </row>
        <row r="13414">
          <cell r="B13414">
            <v>2</v>
          </cell>
        </row>
        <row r="13415">
          <cell r="B13415">
            <v>4</v>
          </cell>
        </row>
        <row r="13416">
          <cell r="B13416">
            <v>5</v>
          </cell>
        </row>
        <row r="13417">
          <cell r="B13417">
            <v>4</v>
          </cell>
        </row>
        <row r="13418">
          <cell r="B13418">
            <v>6</v>
          </cell>
        </row>
        <row r="13419">
          <cell r="B13419">
            <v>1</v>
          </cell>
        </row>
        <row r="13420">
          <cell r="B13420">
            <v>1</v>
          </cell>
        </row>
        <row r="13421">
          <cell r="B13421">
            <v>1</v>
          </cell>
        </row>
        <row r="13422">
          <cell r="B13422">
            <v>1</v>
          </cell>
        </row>
        <row r="13423">
          <cell r="B13423">
            <v>1</v>
          </cell>
        </row>
        <row r="13424">
          <cell r="B13424">
            <v>6</v>
          </cell>
        </row>
        <row r="13425">
          <cell r="B13425">
            <v>6</v>
          </cell>
        </row>
        <row r="13426">
          <cell r="B13426">
            <v>6</v>
          </cell>
        </row>
        <row r="13427">
          <cell r="B13427">
            <v>6</v>
          </cell>
        </row>
        <row r="13428">
          <cell r="B13428">
            <v>3</v>
          </cell>
        </row>
        <row r="13429">
          <cell r="B13429">
            <v>2</v>
          </cell>
        </row>
        <row r="13430">
          <cell r="B13430">
            <v>2</v>
          </cell>
        </row>
        <row r="13431">
          <cell r="B13431">
            <v>2</v>
          </cell>
        </row>
        <row r="13432">
          <cell r="B13432">
            <v>2</v>
          </cell>
        </row>
        <row r="13433">
          <cell r="B13433">
            <v>2</v>
          </cell>
        </row>
        <row r="13434">
          <cell r="B13434">
            <v>4</v>
          </cell>
        </row>
        <row r="13435">
          <cell r="B13435">
            <v>3</v>
          </cell>
        </row>
        <row r="13436">
          <cell r="B13436">
            <v>6</v>
          </cell>
        </row>
        <row r="13437">
          <cell r="B13437">
            <v>1</v>
          </cell>
        </row>
        <row r="13438">
          <cell r="B13438">
            <v>6</v>
          </cell>
        </row>
        <row r="13439">
          <cell r="B13439">
            <v>3</v>
          </cell>
        </row>
        <row r="13440">
          <cell r="B13440">
            <v>6</v>
          </cell>
        </row>
        <row r="13441">
          <cell r="B13441">
            <v>2</v>
          </cell>
        </row>
        <row r="13442">
          <cell r="B13442">
            <v>2</v>
          </cell>
        </row>
        <row r="13443">
          <cell r="B13443">
            <v>2</v>
          </cell>
        </row>
        <row r="13444">
          <cell r="B13444">
            <v>2</v>
          </cell>
        </row>
        <row r="13445">
          <cell r="B13445">
            <v>2</v>
          </cell>
        </row>
        <row r="13446">
          <cell r="B13446">
            <v>3</v>
          </cell>
        </row>
        <row r="13447">
          <cell r="B13447">
            <v>3</v>
          </cell>
        </row>
        <row r="13448">
          <cell r="B13448">
            <v>4</v>
          </cell>
        </row>
        <row r="13449">
          <cell r="B13449">
            <v>2</v>
          </cell>
        </row>
        <row r="13450">
          <cell r="B13450">
            <v>3</v>
          </cell>
        </row>
        <row r="13451">
          <cell r="B13451">
            <v>3</v>
          </cell>
        </row>
        <row r="13452">
          <cell r="B13452">
            <v>3</v>
          </cell>
        </row>
        <row r="13453">
          <cell r="B13453">
            <v>6</v>
          </cell>
        </row>
        <row r="13454">
          <cell r="B13454">
            <v>2</v>
          </cell>
        </row>
        <row r="13455">
          <cell r="B13455">
            <v>5</v>
          </cell>
        </row>
        <row r="13456">
          <cell r="B13456">
            <v>5</v>
          </cell>
        </row>
        <row r="13457">
          <cell r="B13457">
            <v>5</v>
          </cell>
        </row>
        <row r="13458">
          <cell r="B13458">
            <v>5</v>
          </cell>
        </row>
        <row r="13459">
          <cell r="B13459">
            <v>5</v>
          </cell>
        </row>
        <row r="13460">
          <cell r="B13460">
            <v>2</v>
          </cell>
        </row>
        <row r="13461">
          <cell r="B13461">
            <v>2</v>
          </cell>
        </row>
        <row r="13462">
          <cell r="B13462">
            <v>2</v>
          </cell>
        </row>
        <row r="13463">
          <cell r="B13463">
            <v>2</v>
          </cell>
        </row>
        <row r="13464">
          <cell r="B13464">
            <v>2</v>
          </cell>
        </row>
        <row r="13465">
          <cell r="B13465">
            <v>2</v>
          </cell>
        </row>
        <row r="13466">
          <cell r="B13466">
            <v>1</v>
          </cell>
        </row>
        <row r="13467">
          <cell r="B13467">
            <v>6</v>
          </cell>
        </row>
        <row r="13468">
          <cell r="B13468">
            <v>2</v>
          </cell>
        </row>
        <row r="13469">
          <cell r="B13469">
            <v>3</v>
          </cell>
        </row>
        <row r="13470">
          <cell r="B13470">
            <v>3</v>
          </cell>
        </row>
        <row r="13471">
          <cell r="B13471">
            <v>2</v>
          </cell>
        </row>
        <row r="13472">
          <cell r="B13472">
            <v>4</v>
          </cell>
        </row>
        <row r="13473">
          <cell r="B13473">
            <v>6</v>
          </cell>
        </row>
        <row r="13474">
          <cell r="B13474">
            <v>6</v>
          </cell>
        </row>
        <row r="13475">
          <cell r="B13475">
            <v>6</v>
          </cell>
        </row>
        <row r="13476">
          <cell r="B13476">
            <v>6</v>
          </cell>
        </row>
        <row r="13477">
          <cell r="B13477">
            <v>6</v>
          </cell>
        </row>
        <row r="13478">
          <cell r="B13478">
            <v>5</v>
          </cell>
        </row>
        <row r="13479">
          <cell r="B13479">
            <v>5</v>
          </cell>
        </row>
        <row r="13480">
          <cell r="B13480">
            <v>5</v>
          </cell>
        </row>
        <row r="13481">
          <cell r="B13481">
            <v>5</v>
          </cell>
        </row>
        <row r="13482">
          <cell r="B13482">
            <v>5</v>
          </cell>
        </row>
        <row r="13483">
          <cell r="B13483">
            <v>3</v>
          </cell>
        </row>
        <row r="13484">
          <cell r="B13484">
            <v>3</v>
          </cell>
        </row>
        <row r="13485">
          <cell r="B13485">
            <v>3</v>
          </cell>
        </row>
        <row r="13486">
          <cell r="B13486">
            <v>3</v>
          </cell>
        </row>
        <row r="13487">
          <cell r="B13487">
            <v>3</v>
          </cell>
        </row>
        <row r="13488">
          <cell r="B13488">
            <v>2</v>
          </cell>
        </row>
        <row r="13489">
          <cell r="B13489">
            <v>6</v>
          </cell>
        </row>
        <row r="13490">
          <cell r="B13490">
            <v>6</v>
          </cell>
        </row>
        <row r="13491">
          <cell r="B13491">
            <v>6</v>
          </cell>
        </row>
        <row r="13492">
          <cell r="B13492">
            <v>6</v>
          </cell>
        </row>
        <row r="13493">
          <cell r="B13493">
            <v>6</v>
          </cell>
        </row>
        <row r="13494">
          <cell r="B13494">
            <v>4</v>
          </cell>
        </row>
        <row r="13495">
          <cell r="B13495">
            <v>4</v>
          </cell>
        </row>
        <row r="13496">
          <cell r="B13496">
            <v>4</v>
          </cell>
        </row>
        <row r="13497">
          <cell r="B13497">
            <v>4</v>
          </cell>
        </row>
        <row r="13498">
          <cell r="B13498">
            <v>4</v>
          </cell>
        </row>
        <row r="13499">
          <cell r="B13499">
            <v>4</v>
          </cell>
        </row>
        <row r="13500">
          <cell r="B13500">
            <v>3</v>
          </cell>
        </row>
        <row r="13501">
          <cell r="B13501">
            <v>6</v>
          </cell>
        </row>
        <row r="13502">
          <cell r="B13502">
            <v>3</v>
          </cell>
        </row>
        <row r="13503">
          <cell r="B13503">
            <v>3</v>
          </cell>
        </row>
        <row r="13504">
          <cell r="B13504">
            <v>1</v>
          </cell>
        </row>
        <row r="13505">
          <cell r="B13505">
            <v>4</v>
          </cell>
        </row>
        <row r="13506">
          <cell r="B13506">
            <v>5</v>
          </cell>
        </row>
        <row r="13507">
          <cell r="B13507">
            <v>5</v>
          </cell>
        </row>
        <row r="13508">
          <cell r="B13508">
            <v>5</v>
          </cell>
        </row>
        <row r="13509">
          <cell r="B13509">
            <v>5</v>
          </cell>
        </row>
        <row r="13510">
          <cell r="B13510">
            <v>5</v>
          </cell>
        </row>
        <row r="13511">
          <cell r="B13511">
            <v>2</v>
          </cell>
        </row>
        <row r="13512">
          <cell r="B13512">
            <v>6</v>
          </cell>
        </row>
        <row r="13513">
          <cell r="B13513">
            <v>3</v>
          </cell>
        </row>
        <row r="13514">
          <cell r="B13514">
            <v>5</v>
          </cell>
        </row>
        <row r="13515">
          <cell r="B13515">
            <v>4</v>
          </cell>
        </row>
        <row r="13516">
          <cell r="B13516">
            <v>1</v>
          </cell>
        </row>
        <row r="13517">
          <cell r="B13517">
            <v>6</v>
          </cell>
        </row>
        <row r="13518">
          <cell r="B13518">
            <v>6</v>
          </cell>
        </row>
        <row r="13519">
          <cell r="B13519">
            <v>6</v>
          </cell>
        </row>
        <row r="13520">
          <cell r="B13520">
            <v>6</v>
          </cell>
        </row>
        <row r="13521">
          <cell r="B13521">
            <v>6</v>
          </cell>
        </row>
        <row r="13522">
          <cell r="B13522">
            <v>4</v>
          </cell>
        </row>
        <row r="13523">
          <cell r="B13523">
            <v>5</v>
          </cell>
        </row>
        <row r="13524">
          <cell r="B13524">
            <v>5</v>
          </cell>
        </row>
        <row r="13525">
          <cell r="B13525">
            <v>5</v>
          </cell>
        </row>
        <row r="13526">
          <cell r="B13526">
            <v>3</v>
          </cell>
        </row>
        <row r="13527">
          <cell r="B13527">
            <v>2</v>
          </cell>
        </row>
        <row r="13528">
          <cell r="B13528">
            <v>2</v>
          </cell>
        </row>
        <row r="13529">
          <cell r="B13529">
            <v>2</v>
          </cell>
        </row>
        <row r="13530">
          <cell r="B13530">
            <v>1</v>
          </cell>
        </row>
        <row r="13531">
          <cell r="B13531">
            <v>5</v>
          </cell>
        </row>
        <row r="13532">
          <cell r="B13532">
            <v>3</v>
          </cell>
        </row>
        <row r="13533">
          <cell r="B13533">
            <v>2</v>
          </cell>
        </row>
        <row r="13534">
          <cell r="B13534">
            <v>4</v>
          </cell>
        </row>
        <row r="13535">
          <cell r="B13535">
            <v>2</v>
          </cell>
        </row>
        <row r="13536">
          <cell r="B13536">
            <v>3</v>
          </cell>
        </row>
        <row r="13537">
          <cell r="B13537">
            <v>3</v>
          </cell>
        </row>
        <row r="13538">
          <cell r="B13538">
            <v>3</v>
          </cell>
        </row>
        <row r="13539">
          <cell r="B13539">
            <v>3</v>
          </cell>
        </row>
        <row r="13540">
          <cell r="B13540">
            <v>3</v>
          </cell>
        </row>
        <row r="13541">
          <cell r="B13541">
            <v>3</v>
          </cell>
        </row>
        <row r="13542">
          <cell r="B13542">
            <v>3</v>
          </cell>
        </row>
        <row r="13543">
          <cell r="B13543">
            <v>3</v>
          </cell>
        </row>
        <row r="13544">
          <cell r="B13544">
            <v>3</v>
          </cell>
        </row>
        <row r="13545">
          <cell r="B13545">
            <v>3</v>
          </cell>
        </row>
        <row r="13546">
          <cell r="B13546">
            <v>4</v>
          </cell>
        </row>
        <row r="13547">
          <cell r="B13547">
            <v>6</v>
          </cell>
        </row>
        <row r="13548">
          <cell r="B13548">
            <v>2</v>
          </cell>
        </row>
        <row r="13549">
          <cell r="B13549">
            <v>4</v>
          </cell>
        </row>
        <row r="13550">
          <cell r="B13550">
            <v>6</v>
          </cell>
        </row>
        <row r="13551">
          <cell r="B13551">
            <v>5</v>
          </cell>
        </row>
        <row r="13552">
          <cell r="B13552">
            <v>4</v>
          </cell>
        </row>
        <row r="13553">
          <cell r="B13553">
            <v>3</v>
          </cell>
        </row>
        <row r="13554">
          <cell r="B13554">
            <v>5</v>
          </cell>
        </row>
        <row r="13555">
          <cell r="B13555">
            <v>5</v>
          </cell>
        </row>
        <row r="13556">
          <cell r="B13556">
            <v>5</v>
          </cell>
        </row>
        <row r="13557">
          <cell r="B13557">
            <v>5</v>
          </cell>
        </row>
        <row r="13558">
          <cell r="B13558">
            <v>5</v>
          </cell>
        </row>
        <row r="13559">
          <cell r="B13559">
            <v>5</v>
          </cell>
        </row>
        <row r="13560">
          <cell r="B13560">
            <v>4</v>
          </cell>
        </row>
        <row r="13561">
          <cell r="B13561">
            <v>6</v>
          </cell>
        </row>
        <row r="13562">
          <cell r="B13562">
            <v>6</v>
          </cell>
        </row>
        <row r="13563">
          <cell r="B13563">
            <v>6</v>
          </cell>
        </row>
        <row r="13564">
          <cell r="B13564">
            <v>6</v>
          </cell>
        </row>
        <row r="13565">
          <cell r="B13565">
            <v>6</v>
          </cell>
        </row>
        <row r="13566">
          <cell r="B13566">
            <v>1</v>
          </cell>
        </row>
        <row r="13567">
          <cell r="B13567">
            <v>2</v>
          </cell>
        </row>
        <row r="13568">
          <cell r="B13568">
            <v>5</v>
          </cell>
        </row>
        <row r="13569">
          <cell r="B13569">
            <v>3</v>
          </cell>
        </row>
        <row r="13570">
          <cell r="B13570">
            <v>3</v>
          </cell>
        </row>
        <row r="13571">
          <cell r="B13571">
            <v>3</v>
          </cell>
        </row>
        <row r="13572">
          <cell r="B13572">
            <v>3</v>
          </cell>
        </row>
        <row r="13573">
          <cell r="B13573">
            <v>3</v>
          </cell>
        </row>
        <row r="13574">
          <cell r="B13574">
            <v>3</v>
          </cell>
        </row>
        <row r="13575">
          <cell r="B13575">
            <v>3</v>
          </cell>
        </row>
        <row r="13576">
          <cell r="B13576">
            <v>3</v>
          </cell>
        </row>
        <row r="13577">
          <cell r="B13577">
            <v>2</v>
          </cell>
        </row>
        <row r="13578">
          <cell r="B13578">
            <v>4</v>
          </cell>
        </row>
        <row r="13579">
          <cell r="B13579">
            <v>3</v>
          </cell>
        </row>
        <row r="13580">
          <cell r="B13580">
            <v>5</v>
          </cell>
        </row>
        <row r="13581">
          <cell r="B13581">
            <v>3</v>
          </cell>
        </row>
        <row r="13582">
          <cell r="B13582">
            <v>3</v>
          </cell>
        </row>
        <row r="13583">
          <cell r="B13583">
            <v>3</v>
          </cell>
        </row>
        <row r="13584">
          <cell r="B13584">
            <v>3</v>
          </cell>
        </row>
        <row r="13585">
          <cell r="B13585">
            <v>3</v>
          </cell>
        </row>
        <row r="13586">
          <cell r="B13586">
            <v>5</v>
          </cell>
        </row>
        <row r="13587">
          <cell r="B13587">
            <v>5</v>
          </cell>
        </row>
        <row r="13588">
          <cell r="B13588">
            <v>5</v>
          </cell>
        </row>
        <row r="13589">
          <cell r="B13589">
            <v>5</v>
          </cell>
        </row>
        <row r="13590">
          <cell r="B13590">
            <v>5</v>
          </cell>
        </row>
        <row r="13591">
          <cell r="B13591">
            <v>2</v>
          </cell>
        </row>
        <row r="13592">
          <cell r="B13592">
            <v>3</v>
          </cell>
        </row>
        <row r="13593">
          <cell r="B13593">
            <v>4</v>
          </cell>
        </row>
        <row r="13594">
          <cell r="B13594">
            <v>4</v>
          </cell>
        </row>
        <row r="13595">
          <cell r="B13595">
            <v>4</v>
          </cell>
        </row>
        <row r="13596">
          <cell r="B13596">
            <v>1</v>
          </cell>
        </row>
        <row r="13597">
          <cell r="B13597">
            <v>4</v>
          </cell>
        </row>
        <row r="13598">
          <cell r="B13598">
            <v>3</v>
          </cell>
        </row>
        <row r="13599">
          <cell r="B13599">
            <v>3</v>
          </cell>
        </row>
        <row r="13600">
          <cell r="B13600">
            <v>3</v>
          </cell>
        </row>
        <row r="13601">
          <cell r="B13601">
            <v>3</v>
          </cell>
        </row>
        <row r="13602">
          <cell r="B13602">
            <v>3</v>
          </cell>
        </row>
        <row r="13603">
          <cell r="B13603">
            <v>3</v>
          </cell>
        </row>
        <row r="13604">
          <cell r="B13604">
            <v>3</v>
          </cell>
        </row>
        <row r="13605">
          <cell r="B13605">
            <v>2</v>
          </cell>
        </row>
        <row r="13606">
          <cell r="B13606">
            <v>3</v>
          </cell>
        </row>
        <row r="13607">
          <cell r="B13607">
            <v>5</v>
          </cell>
        </row>
        <row r="13608">
          <cell r="B13608">
            <v>3</v>
          </cell>
        </row>
        <row r="13609">
          <cell r="B13609">
            <v>5</v>
          </cell>
        </row>
        <row r="13610">
          <cell r="B13610">
            <v>3</v>
          </cell>
        </row>
        <row r="13611">
          <cell r="B13611">
            <v>3</v>
          </cell>
        </row>
        <row r="13612">
          <cell r="B13612">
            <v>3</v>
          </cell>
        </row>
        <row r="13613">
          <cell r="B13613">
            <v>3</v>
          </cell>
        </row>
        <row r="13614">
          <cell r="B13614">
            <v>3</v>
          </cell>
        </row>
        <row r="13615">
          <cell r="B13615">
            <v>3</v>
          </cell>
        </row>
        <row r="13616">
          <cell r="B13616">
            <v>4</v>
          </cell>
        </row>
        <row r="13617">
          <cell r="B13617">
            <v>4</v>
          </cell>
        </row>
        <row r="13618">
          <cell r="B13618">
            <v>2</v>
          </cell>
        </row>
        <row r="13619">
          <cell r="B13619">
            <v>2</v>
          </cell>
        </row>
        <row r="13620">
          <cell r="B13620">
            <v>2</v>
          </cell>
        </row>
        <row r="13621">
          <cell r="B13621">
            <v>2</v>
          </cell>
        </row>
        <row r="13622">
          <cell r="B13622">
            <v>2</v>
          </cell>
        </row>
        <row r="13623">
          <cell r="B13623">
            <v>1</v>
          </cell>
        </row>
        <row r="13624">
          <cell r="B13624">
            <v>1</v>
          </cell>
        </row>
        <row r="13625">
          <cell r="B13625">
            <v>1</v>
          </cell>
        </row>
        <row r="13626">
          <cell r="B13626">
            <v>1</v>
          </cell>
        </row>
        <row r="13627">
          <cell r="B13627">
            <v>1</v>
          </cell>
        </row>
        <row r="13628">
          <cell r="B13628">
            <v>6</v>
          </cell>
        </row>
        <row r="13629">
          <cell r="B13629">
            <v>3</v>
          </cell>
        </row>
        <row r="13630">
          <cell r="B13630">
            <v>4</v>
          </cell>
        </row>
        <row r="13631">
          <cell r="B13631">
            <v>4</v>
          </cell>
        </row>
        <row r="13632">
          <cell r="B13632">
            <v>3</v>
          </cell>
        </row>
        <row r="13633">
          <cell r="B13633">
            <v>2</v>
          </cell>
        </row>
        <row r="13634">
          <cell r="B13634">
            <v>2</v>
          </cell>
        </row>
        <row r="13635">
          <cell r="B13635">
            <v>2</v>
          </cell>
        </row>
        <row r="13636">
          <cell r="B13636">
            <v>2</v>
          </cell>
        </row>
        <row r="13637">
          <cell r="B13637">
            <v>2</v>
          </cell>
        </row>
        <row r="13638">
          <cell r="B13638">
            <v>3</v>
          </cell>
        </row>
        <row r="13639">
          <cell r="B13639">
            <v>2</v>
          </cell>
        </row>
        <row r="13640">
          <cell r="B13640">
            <v>2</v>
          </cell>
        </row>
        <row r="13641">
          <cell r="B13641">
            <v>2</v>
          </cell>
        </row>
        <row r="13642">
          <cell r="B13642">
            <v>4</v>
          </cell>
        </row>
        <row r="13643">
          <cell r="B13643">
            <v>5</v>
          </cell>
        </row>
        <row r="13644">
          <cell r="B13644">
            <v>5</v>
          </cell>
        </row>
        <row r="13645">
          <cell r="B13645">
            <v>5</v>
          </cell>
        </row>
        <row r="13646">
          <cell r="B13646">
            <v>6</v>
          </cell>
        </row>
        <row r="13647">
          <cell r="B13647">
            <v>2</v>
          </cell>
        </row>
        <row r="13648">
          <cell r="B13648">
            <v>3</v>
          </cell>
        </row>
        <row r="13649">
          <cell r="B13649">
            <v>4</v>
          </cell>
        </row>
        <row r="13650">
          <cell r="B13650">
            <v>4</v>
          </cell>
        </row>
        <row r="13651">
          <cell r="B13651">
            <v>5</v>
          </cell>
        </row>
        <row r="13652">
          <cell r="B13652">
            <v>5</v>
          </cell>
        </row>
        <row r="13653">
          <cell r="B13653">
            <v>3</v>
          </cell>
        </row>
        <row r="13654">
          <cell r="B13654">
            <v>3</v>
          </cell>
        </row>
        <row r="13655">
          <cell r="B13655">
            <v>3</v>
          </cell>
        </row>
        <row r="13656">
          <cell r="B13656">
            <v>3</v>
          </cell>
        </row>
        <row r="13657">
          <cell r="B13657">
            <v>3</v>
          </cell>
        </row>
        <row r="13658">
          <cell r="B13658">
            <v>1</v>
          </cell>
        </row>
        <row r="13659">
          <cell r="B13659">
            <v>6</v>
          </cell>
        </row>
        <row r="13660">
          <cell r="B13660">
            <v>6</v>
          </cell>
        </row>
        <row r="13661">
          <cell r="B13661">
            <v>6</v>
          </cell>
        </row>
        <row r="13662">
          <cell r="B13662">
            <v>6</v>
          </cell>
        </row>
        <row r="13663">
          <cell r="B13663">
            <v>6</v>
          </cell>
        </row>
        <row r="13664">
          <cell r="B13664">
            <v>1</v>
          </cell>
        </row>
        <row r="13665">
          <cell r="B13665">
            <v>1</v>
          </cell>
        </row>
        <row r="13666">
          <cell r="B13666">
            <v>1</v>
          </cell>
        </row>
        <row r="13667">
          <cell r="B13667">
            <v>1</v>
          </cell>
        </row>
        <row r="13668">
          <cell r="B13668">
            <v>1</v>
          </cell>
        </row>
        <row r="13669">
          <cell r="B13669">
            <v>3</v>
          </cell>
        </row>
        <row r="13670">
          <cell r="B13670">
            <v>5</v>
          </cell>
        </row>
        <row r="13671">
          <cell r="B13671">
            <v>5</v>
          </cell>
        </row>
        <row r="13672">
          <cell r="B13672">
            <v>5</v>
          </cell>
        </row>
        <row r="13673">
          <cell r="B13673">
            <v>4</v>
          </cell>
        </row>
        <row r="13674">
          <cell r="B13674">
            <v>4</v>
          </cell>
        </row>
        <row r="13675">
          <cell r="B13675">
            <v>4</v>
          </cell>
        </row>
        <row r="13676">
          <cell r="B13676">
            <v>4</v>
          </cell>
        </row>
        <row r="13677">
          <cell r="B13677">
            <v>4</v>
          </cell>
        </row>
        <row r="13678">
          <cell r="B13678">
            <v>3</v>
          </cell>
        </row>
        <row r="13679">
          <cell r="B13679">
            <v>5</v>
          </cell>
        </row>
        <row r="13680">
          <cell r="B13680">
            <v>5</v>
          </cell>
        </row>
        <row r="13681">
          <cell r="B13681">
            <v>5</v>
          </cell>
        </row>
        <row r="13682">
          <cell r="B13682">
            <v>2</v>
          </cell>
        </row>
        <row r="13683">
          <cell r="B13683">
            <v>2</v>
          </cell>
        </row>
        <row r="13684">
          <cell r="B13684">
            <v>2</v>
          </cell>
        </row>
        <row r="13685">
          <cell r="B13685">
            <v>2</v>
          </cell>
        </row>
        <row r="13686">
          <cell r="B13686">
            <v>2</v>
          </cell>
        </row>
        <row r="13687">
          <cell r="B13687">
            <v>6</v>
          </cell>
        </row>
        <row r="13688">
          <cell r="B13688">
            <v>6</v>
          </cell>
        </row>
        <row r="13689">
          <cell r="B13689">
            <v>6</v>
          </cell>
        </row>
        <row r="13690">
          <cell r="B13690">
            <v>6</v>
          </cell>
        </row>
        <row r="13691">
          <cell r="B13691">
            <v>6</v>
          </cell>
        </row>
        <row r="13692">
          <cell r="B13692">
            <v>5</v>
          </cell>
        </row>
        <row r="13693">
          <cell r="B13693">
            <v>5</v>
          </cell>
        </row>
        <row r="13694">
          <cell r="B13694">
            <v>5</v>
          </cell>
        </row>
        <row r="13695">
          <cell r="B13695">
            <v>5</v>
          </cell>
        </row>
        <row r="13696">
          <cell r="B13696">
            <v>5</v>
          </cell>
        </row>
        <row r="13697">
          <cell r="B13697">
            <v>5</v>
          </cell>
        </row>
        <row r="13698">
          <cell r="B13698">
            <v>3</v>
          </cell>
        </row>
        <row r="13699">
          <cell r="B13699">
            <v>4</v>
          </cell>
        </row>
        <row r="13700">
          <cell r="B13700">
            <v>4</v>
          </cell>
        </row>
        <row r="13701">
          <cell r="B13701">
            <v>5</v>
          </cell>
        </row>
        <row r="13702">
          <cell r="B13702">
            <v>5</v>
          </cell>
        </row>
        <row r="13703">
          <cell r="B13703">
            <v>5</v>
          </cell>
        </row>
        <row r="13704">
          <cell r="B13704">
            <v>5</v>
          </cell>
        </row>
        <row r="13705">
          <cell r="B13705">
            <v>5</v>
          </cell>
        </row>
        <row r="13706">
          <cell r="B13706">
            <v>5</v>
          </cell>
        </row>
        <row r="13707">
          <cell r="B13707">
            <v>5</v>
          </cell>
        </row>
        <row r="13708">
          <cell r="B13708">
            <v>5</v>
          </cell>
        </row>
        <row r="13709">
          <cell r="B13709">
            <v>5</v>
          </cell>
        </row>
        <row r="13710">
          <cell r="B13710">
            <v>5</v>
          </cell>
        </row>
        <row r="13711">
          <cell r="B13711">
            <v>3</v>
          </cell>
        </row>
        <row r="13712">
          <cell r="B13712">
            <v>6</v>
          </cell>
        </row>
        <row r="13713">
          <cell r="B13713">
            <v>6</v>
          </cell>
        </row>
        <row r="13714">
          <cell r="B13714">
            <v>5</v>
          </cell>
        </row>
        <row r="13715">
          <cell r="B13715">
            <v>5</v>
          </cell>
        </row>
        <row r="13716">
          <cell r="B13716">
            <v>5</v>
          </cell>
        </row>
        <row r="13717">
          <cell r="B13717">
            <v>5</v>
          </cell>
        </row>
        <row r="13718">
          <cell r="B13718">
            <v>5</v>
          </cell>
        </row>
        <row r="13719">
          <cell r="B13719">
            <v>3</v>
          </cell>
        </row>
        <row r="13720">
          <cell r="B13720">
            <v>5</v>
          </cell>
        </row>
        <row r="13721">
          <cell r="B13721">
            <v>4</v>
          </cell>
        </row>
        <row r="13722">
          <cell r="B13722">
            <v>4</v>
          </cell>
        </row>
        <row r="13723">
          <cell r="B13723">
            <v>2</v>
          </cell>
        </row>
        <row r="13724">
          <cell r="B13724">
            <v>6</v>
          </cell>
        </row>
        <row r="13725">
          <cell r="B13725">
            <v>6</v>
          </cell>
        </row>
        <row r="13726">
          <cell r="B13726">
            <v>6</v>
          </cell>
        </row>
        <row r="13727">
          <cell r="B13727">
            <v>6</v>
          </cell>
        </row>
        <row r="13728">
          <cell r="B13728">
            <v>6</v>
          </cell>
        </row>
        <row r="13729">
          <cell r="B13729">
            <v>3</v>
          </cell>
        </row>
        <row r="13730">
          <cell r="B13730">
            <v>3</v>
          </cell>
        </row>
        <row r="13731">
          <cell r="B13731">
            <v>3</v>
          </cell>
        </row>
        <row r="13732">
          <cell r="B13732">
            <v>3</v>
          </cell>
        </row>
        <row r="13733">
          <cell r="B13733">
            <v>3</v>
          </cell>
        </row>
        <row r="13734">
          <cell r="B13734">
            <v>4</v>
          </cell>
        </row>
        <row r="13735">
          <cell r="B13735">
            <v>4</v>
          </cell>
        </row>
        <row r="13736">
          <cell r="B13736">
            <v>4</v>
          </cell>
        </row>
        <row r="13737">
          <cell r="B13737">
            <v>4</v>
          </cell>
        </row>
        <row r="13738">
          <cell r="B13738">
            <v>4</v>
          </cell>
        </row>
        <row r="13739">
          <cell r="B13739">
            <v>3</v>
          </cell>
        </row>
        <row r="13740">
          <cell r="B13740">
            <v>4</v>
          </cell>
        </row>
        <row r="13741">
          <cell r="B13741">
            <v>4</v>
          </cell>
        </row>
        <row r="13742">
          <cell r="B13742">
            <v>4</v>
          </cell>
        </row>
        <row r="13743">
          <cell r="B13743">
            <v>4</v>
          </cell>
        </row>
        <row r="13744">
          <cell r="B13744">
            <v>4</v>
          </cell>
        </row>
        <row r="13745">
          <cell r="B13745">
            <v>2</v>
          </cell>
        </row>
        <row r="13746">
          <cell r="B13746">
            <v>2</v>
          </cell>
        </row>
        <row r="13747">
          <cell r="B13747">
            <v>2</v>
          </cell>
        </row>
        <row r="13748">
          <cell r="B13748">
            <v>2</v>
          </cell>
        </row>
        <row r="13749">
          <cell r="B13749">
            <v>2</v>
          </cell>
        </row>
        <row r="13750">
          <cell r="B13750">
            <v>2</v>
          </cell>
        </row>
        <row r="13751">
          <cell r="B13751">
            <v>2</v>
          </cell>
        </row>
        <row r="13752">
          <cell r="B13752">
            <v>5</v>
          </cell>
        </row>
        <row r="13753">
          <cell r="B13753">
            <v>2</v>
          </cell>
        </row>
        <row r="13754">
          <cell r="B13754">
            <v>1</v>
          </cell>
        </row>
        <row r="13755">
          <cell r="B13755">
            <v>6</v>
          </cell>
        </row>
        <row r="13756">
          <cell r="B13756">
            <v>3</v>
          </cell>
        </row>
        <row r="13757">
          <cell r="B13757">
            <v>3</v>
          </cell>
        </row>
        <row r="13758">
          <cell r="B13758">
            <v>3</v>
          </cell>
        </row>
        <row r="13759">
          <cell r="B13759">
            <v>3</v>
          </cell>
        </row>
        <row r="13760">
          <cell r="B13760">
            <v>3</v>
          </cell>
        </row>
        <row r="13761">
          <cell r="B13761">
            <v>3</v>
          </cell>
        </row>
        <row r="13762">
          <cell r="B13762">
            <v>3</v>
          </cell>
        </row>
        <row r="13763">
          <cell r="B13763">
            <v>3</v>
          </cell>
        </row>
        <row r="13764">
          <cell r="B13764">
            <v>4</v>
          </cell>
        </row>
        <row r="13765">
          <cell r="B13765">
            <v>4</v>
          </cell>
        </row>
        <row r="13766">
          <cell r="B13766">
            <v>3</v>
          </cell>
        </row>
        <row r="13767">
          <cell r="B13767">
            <v>3</v>
          </cell>
        </row>
        <row r="13768">
          <cell r="B13768">
            <v>3</v>
          </cell>
        </row>
        <row r="13769">
          <cell r="B13769">
            <v>3</v>
          </cell>
        </row>
        <row r="13770">
          <cell r="B13770">
            <v>3</v>
          </cell>
        </row>
        <row r="13771">
          <cell r="B13771">
            <v>4</v>
          </cell>
        </row>
        <row r="13772">
          <cell r="B13772">
            <v>4</v>
          </cell>
        </row>
        <row r="13773">
          <cell r="B13773">
            <v>4</v>
          </cell>
        </row>
        <row r="13774">
          <cell r="B13774">
            <v>4</v>
          </cell>
        </row>
        <row r="13775">
          <cell r="B13775">
            <v>4</v>
          </cell>
        </row>
        <row r="13776">
          <cell r="B13776">
            <v>4</v>
          </cell>
        </row>
        <row r="13777">
          <cell r="B13777">
            <v>4</v>
          </cell>
        </row>
        <row r="13778">
          <cell r="B13778">
            <v>5</v>
          </cell>
        </row>
        <row r="13779">
          <cell r="B13779">
            <v>6</v>
          </cell>
        </row>
        <row r="13780">
          <cell r="B13780">
            <v>6</v>
          </cell>
        </row>
        <row r="13781">
          <cell r="B13781">
            <v>6</v>
          </cell>
        </row>
        <row r="13782">
          <cell r="B13782">
            <v>6</v>
          </cell>
        </row>
        <row r="13783">
          <cell r="B13783">
            <v>6</v>
          </cell>
        </row>
        <row r="13784">
          <cell r="B13784">
            <v>3</v>
          </cell>
        </row>
        <row r="13785">
          <cell r="B13785">
            <v>3</v>
          </cell>
        </row>
        <row r="13786">
          <cell r="B13786">
            <v>3</v>
          </cell>
        </row>
        <row r="13787">
          <cell r="B13787">
            <v>3</v>
          </cell>
        </row>
        <row r="13788">
          <cell r="B13788">
            <v>3</v>
          </cell>
        </row>
        <row r="13789">
          <cell r="B13789">
            <v>4</v>
          </cell>
        </row>
        <row r="13790">
          <cell r="B13790">
            <v>5</v>
          </cell>
        </row>
        <row r="13791">
          <cell r="B13791">
            <v>4</v>
          </cell>
        </row>
        <row r="13792">
          <cell r="B13792">
            <v>4</v>
          </cell>
        </row>
        <row r="13793">
          <cell r="B13793">
            <v>4</v>
          </cell>
        </row>
        <row r="13794">
          <cell r="B13794">
            <v>3</v>
          </cell>
        </row>
        <row r="13795">
          <cell r="B13795">
            <v>4</v>
          </cell>
        </row>
        <row r="13796">
          <cell r="B13796">
            <v>4</v>
          </cell>
        </row>
        <row r="13797">
          <cell r="B13797">
            <v>2</v>
          </cell>
        </row>
        <row r="13798">
          <cell r="B13798">
            <v>3</v>
          </cell>
        </row>
        <row r="13799">
          <cell r="B13799">
            <v>3</v>
          </cell>
        </row>
        <row r="13800">
          <cell r="B13800">
            <v>1</v>
          </cell>
        </row>
        <row r="13801">
          <cell r="B13801">
            <v>2</v>
          </cell>
        </row>
        <row r="13802">
          <cell r="B13802">
            <v>3</v>
          </cell>
        </row>
        <row r="13803">
          <cell r="B13803">
            <v>3</v>
          </cell>
        </row>
        <row r="13804">
          <cell r="B13804">
            <v>3</v>
          </cell>
        </row>
        <row r="13805">
          <cell r="B13805">
            <v>3</v>
          </cell>
        </row>
        <row r="13806">
          <cell r="B13806">
            <v>3</v>
          </cell>
        </row>
        <row r="13807">
          <cell r="B13807">
            <v>4</v>
          </cell>
        </row>
        <row r="13808">
          <cell r="B13808">
            <v>4</v>
          </cell>
        </row>
        <row r="13809">
          <cell r="B13809">
            <v>4</v>
          </cell>
        </row>
        <row r="13810">
          <cell r="B13810">
            <v>3</v>
          </cell>
        </row>
        <row r="13811">
          <cell r="B13811">
            <v>3</v>
          </cell>
        </row>
        <row r="13812">
          <cell r="B13812">
            <v>3</v>
          </cell>
        </row>
        <row r="13813">
          <cell r="B13813">
            <v>3</v>
          </cell>
        </row>
        <row r="13814">
          <cell r="B13814">
            <v>3</v>
          </cell>
        </row>
        <row r="13815">
          <cell r="B13815">
            <v>1</v>
          </cell>
        </row>
        <row r="13816">
          <cell r="B13816">
            <v>2</v>
          </cell>
        </row>
        <row r="13817">
          <cell r="B13817">
            <v>2</v>
          </cell>
        </row>
        <row r="13818">
          <cell r="B13818">
            <v>2</v>
          </cell>
        </row>
        <row r="13819">
          <cell r="B13819">
            <v>2</v>
          </cell>
        </row>
        <row r="13820">
          <cell r="B13820">
            <v>2</v>
          </cell>
        </row>
        <row r="13821">
          <cell r="B13821">
            <v>1</v>
          </cell>
        </row>
        <row r="13822">
          <cell r="B13822">
            <v>1</v>
          </cell>
        </row>
        <row r="13823">
          <cell r="B13823">
            <v>2</v>
          </cell>
        </row>
        <row r="13824">
          <cell r="B13824">
            <v>2</v>
          </cell>
        </row>
        <row r="13825">
          <cell r="B13825">
            <v>2</v>
          </cell>
        </row>
        <row r="13826">
          <cell r="B13826">
            <v>2</v>
          </cell>
        </row>
        <row r="13827">
          <cell r="B13827">
            <v>2</v>
          </cell>
        </row>
        <row r="13828">
          <cell r="B13828">
            <v>4</v>
          </cell>
        </row>
        <row r="13829">
          <cell r="B13829">
            <v>4</v>
          </cell>
        </row>
        <row r="13830">
          <cell r="B13830">
            <v>3</v>
          </cell>
        </row>
        <row r="13831">
          <cell r="B13831">
            <v>5</v>
          </cell>
        </row>
        <row r="13832">
          <cell r="B13832">
            <v>5</v>
          </cell>
        </row>
        <row r="13833">
          <cell r="B13833">
            <v>3</v>
          </cell>
        </row>
        <row r="13834">
          <cell r="B13834">
            <v>2</v>
          </cell>
        </row>
        <row r="13835">
          <cell r="B13835">
            <v>2</v>
          </cell>
        </row>
        <row r="13836">
          <cell r="B13836">
            <v>5</v>
          </cell>
        </row>
        <row r="13837">
          <cell r="B13837">
            <v>3</v>
          </cell>
        </row>
        <row r="13838">
          <cell r="B13838">
            <v>2</v>
          </cell>
        </row>
        <row r="13839">
          <cell r="B13839">
            <v>2</v>
          </cell>
        </row>
        <row r="13840">
          <cell r="B13840">
            <v>2</v>
          </cell>
        </row>
        <row r="13841">
          <cell r="B13841">
            <v>2</v>
          </cell>
        </row>
        <row r="13842">
          <cell r="B13842">
            <v>2</v>
          </cell>
        </row>
        <row r="13843">
          <cell r="B13843">
            <v>3</v>
          </cell>
        </row>
        <row r="13844">
          <cell r="B13844">
            <v>2</v>
          </cell>
        </row>
        <row r="13845">
          <cell r="B13845">
            <v>2</v>
          </cell>
        </row>
        <row r="13846">
          <cell r="B13846">
            <v>2</v>
          </cell>
        </row>
        <row r="13847">
          <cell r="B13847">
            <v>1</v>
          </cell>
        </row>
        <row r="13848">
          <cell r="B13848">
            <v>6</v>
          </cell>
        </row>
        <row r="13849">
          <cell r="B13849">
            <v>5</v>
          </cell>
        </row>
        <row r="13850">
          <cell r="B13850">
            <v>4</v>
          </cell>
        </row>
        <row r="13851">
          <cell r="B13851">
            <v>2</v>
          </cell>
        </row>
        <row r="13852">
          <cell r="B13852">
            <v>3</v>
          </cell>
        </row>
        <row r="13853">
          <cell r="B13853">
            <v>6</v>
          </cell>
        </row>
        <row r="13854">
          <cell r="B13854">
            <v>2</v>
          </cell>
        </row>
        <row r="13855">
          <cell r="B13855">
            <v>2</v>
          </cell>
        </row>
        <row r="13856">
          <cell r="B13856">
            <v>2</v>
          </cell>
        </row>
        <row r="13857">
          <cell r="B13857">
            <v>2</v>
          </cell>
        </row>
        <row r="13858">
          <cell r="B13858">
            <v>2</v>
          </cell>
        </row>
        <row r="13859">
          <cell r="B13859">
            <v>4</v>
          </cell>
        </row>
        <row r="13860">
          <cell r="B13860">
            <v>2</v>
          </cell>
        </row>
        <row r="13861">
          <cell r="B13861">
            <v>2</v>
          </cell>
        </row>
        <row r="13862">
          <cell r="B13862">
            <v>2</v>
          </cell>
        </row>
        <row r="13863">
          <cell r="B13863">
            <v>2</v>
          </cell>
        </row>
        <row r="13864">
          <cell r="B13864">
            <v>2</v>
          </cell>
        </row>
        <row r="13865">
          <cell r="B13865">
            <v>3</v>
          </cell>
        </row>
        <row r="13866">
          <cell r="B13866">
            <v>6</v>
          </cell>
        </row>
        <row r="13867">
          <cell r="B13867">
            <v>6</v>
          </cell>
        </row>
        <row r="13868">
          <cell r="B13868">
            <v>6</v>
          </cell>
        </row>
        <row r="13869">
          <cell r="B13869">
            <v>6</v>
          </cell>
        </row>
        <row r="13870">
          <cell r="B13870">
            <v>6</v>
          </cell>
        </row>
        <row r="13871">
          <cell r="B13871">
            <v>1</v>
          </cell>
        </row>
        <row r="13872">
          <cell r="B13872">
            <v>1</v>
          </cell>
        </row>
        <row r="13873">
          <cell r="B13873">
            <v>1</v>
          </cell>
        </row>
        <row r="13874">
          <cell r="B13874">
            <v>1</v>
          </cell>
        </row>
        <row r="13875">
          <cell r="B13875">
            <v>1</v>
          </cell>
        </row>
        <row r="13876">
          <cell r="B13876">
            <v>4</v>
          </cell>
        </row>
        <row r="13877">
          <cell r="B13877">
            <v>5</v>
          </cell>
        </row>
        <row r="13878">
          <cell r="B13878">
            <v>3</v>
          </cell>
        </row>
        <row r="13879">
          <cell r="B13879">
            <v>6</v>
          </cell>
        </row>
        <row r="13880">
          <cell r="B13880">
            <v>3</v>
          </cell>
        </row>
        <row r="13881">
          <cell r="B13881">
            <v>3</v>
          </cell>
        </row>
        <row r="13882">
          <cell r="B13882">
            <v>3</v>
          </cell>
        </row>
        <row r="13883">
          <cell r="B13883">
            <v>3</v>
          </cell>
        </row>
        <row r="13884">
          <cell r="B13884">
            <v>3</v>
          </cell>
        </row>
        <row r="13885">
          <cell r="B13885">
            <v>3</v>
          </cell>
        </row>
        <row r="13886">
          <cell r="B13886">
            <v>6</v>
          </cell>
        </row>
        <row r="13887">
          <cell r="B13887">
            <v>4</v>
          </cell>
        </row>
        <row r="13888">
          <cell r="B13888">
            <v>1</v>
          </cell>
        </row>
        <row r="13889">
          <cell r="B13889">
            <v>1</v>
          </cell>
        </row>
        <row r="13890">
          <cell r="B13890">
            <v>3</v>
          </cell>
        </row>
        <row r="13891">
          <cell r="B13891">
            <v>2</v>
          </cell>
        </row>
        <row r="13892">
          <cell r="B13892">
            <v>4</v>
          </cell>
        </row>
        <row r="13893">
          <cell r="B13893">
            <v>4</v>
          </cell>
        </row>
        <row r="13894">
          <cell r="B13894">
            <v>3</v>
          </cell>
        </row>
        <row r="13895">
          <cell r="B13895">
            <v>3</v>
          </cell>
        </row>
        <row r="13896">
          <cell r="B13896">
            <v>3</v>
          </cell>
        </row>
        <row r="13897">
          <cell r="B13897">
            <v>3</v>
          </cell>
        </row>
        <row r="13898">
          <cell r="B13898">
            <v>3</v>
          </cell>
        </row>
        <row r="13899">
          <cell r="B13899">
            <v>3</v>
          </cell>
        </row>
        <row r="13900">
          <cell r="B13900">
            <v>3</v>
          </cell>
        </row>
        <row r="13901">
          <cell r="B13901">
            <v>3</v>
          </cell>
        </row>
        <row r="13902">
          <cell r="B13902">
            <v>3</v>
          </cell>
        </row>
        <row r="13903">
          <cell r="B13903">
            <v>3</v>
          </cell>
        </row>
        <row r="13904">
          <cell r="B13904">
            <v>3</v>
          </cell>
        </row>
        <row r="13905">
          <cell r="B13905">
            <v>1</v>
          </cell>
        </row>
        <row r="13906">
          <cell r="B13906">
            <v>2</v>
          </cell>
        </row>
        <row r="13907">
          <cell r="B13907">
            <v>2</v>
          </cell>
        </row>
        <row r="13908">
          <cell r="B13908">
            <v>2</v>
          </cell>
        </row>
        <row r="13909">
          <cell r="B13909">
            <v>2</v>
          </cell>
        </row>
        <row r="13910">
          <cell r="B13910">
            <v>2</v>
          </cell>
        </row>
        <row r="13911">
          <cell r="B13911">
            <v>2</v>
          </cell>
        </row>
        <row r="13912">
          <cell r="B13912">
            <v>2</v>
          </cell>
        </row>
        <row r="13913">
          <cell r="B13913">
            <v>3</v>
          </cell>
        </row>
        <row r="13914">
          <cell r="B13914">
            <v>5</v>
          </cell>
        </row>
        <row r="13915">
          <cell r="B13915">
            <v>3</v>
          </cell>
        </row>
        <row r="13916">
          <cell r="B13916">
            <v>5</v>
          </cell>
        </row>
        <row r="13917">
          <cell r="B13917">
            <v>4</v>
          </cell>
        </row>
        <row r="13918">
          <cell r="B13918">
            <v>3</v>
          </cell>
        </row>
        <row r="13919">
          <cell r="B13919">
            <v>1</v>
          </cell>
        </row>
        <row r="13920">
          <cell r="B13920">
            <v>3</v>
          </cell>
        </row>
        <row r="13921">
          <cell r="B13921">
            <v>6</v>
          </cell>
        </row>
        <row r="13922">
          <cell r="B13922">
            <v>5</v>
          </cell>
        </row>
        <row r="13923">
          <cell r="B13923">
            <v>4</v>
          </cell>
        </row>
        <row r="13924">
          <cell r="B13924">
            <v>5</v>
          </cell>
        </row>
        <row r="13925">
          <cell r="B13925">
            <v>5</v>
          </cell>
        </row>
        <row r="13926">
          <cell r="B13926">
            <v>5</v>
          </cell>
        </row>
        <row r="13927">
          <cell r="B13927">
            <v>5</v>
          </cell>
        </row>
        <row r="13928">
          <cell r="B13928">
            <v>5</v>
          </cell>
        </row>
        <row r="13929">
          <cell r="B13929">
            <v>5</v>
          </cell>
        </row>
        <row r="13930">
          <cell r="B13930">
            <v>5</v>
          </cell>
        </row>
        <row r="13931">
          <cell r="B13931">
            <v>5</v>
          </cell>
        </row>
        <row r="13932">
          <cell r="B13932">
            <v>5</v>
          </cell>
        </row>
        <row r="13933">
          <cell r="B13933">
            <v>2</v>
          </cell>
        </row>
        <row r="13934">
          <cell r="B13934">
            <v>4</v>
          </cell>
        </row>
        <row r="13935">
          <cell r="B13935">
            <v>4</v>
          </cell>
        </row>
        <row r="13936">
          <cell r="B13936">
            <v>4</v>
          </cell>
        </row>
        <row r="13937">
          <cell r="B13937">
            <v>4</v>
          </cell>
        </row>
        <row r="13938">
          <cell r="B13938">
            <v>5</v>
          </cell>
        </row>
        <row r="13939">
          <cell r="B13939">
            <v>3</v>
          </cell>
        </row>
        <row r="13940">
          <cell r="B13940">
            <v>6</v>
          </cell>
        </row>
        <row r="13941">
          <cell r="B13941">
            <v>4</v>
          </cell>
        </row>
        <row r="13942">
          <cell r="B13942">
            <v>3</v>
          </cell>
        </row>
        <row r="13943">
          <cell r="B13943">
            <v>1</v>
          </cell>
        </row>
        <row r="13944">
          <cell r="B13944">
            <v>1</v>
          </cell>
        </row>
        <row r="13945">
          <cell r="B13945">
            <v>1</v>
          </cell>
        </row>
        <row r="13946">
          <cell r="B13946">
            <v>1</v>
          </cell>
        </row>
        <row r="13947">
          <cell r="B13947">
            <v>1</v>
          </cell>
        </row>
        <row r="13948">
          <cell r="B13948">
            <v>4</v>
          </cell>
        </row>
        <row r="13949">
          <cell r="B13949">
            <v>3</v>
          </cell>
        </row>
        <row r="13950">
          <cell r="B13950">
            <v>4</v>
          </cell>
        </row>
        <row r="13951">
          <cell r="B13951">
            <v>1</v>
          </cell>
        </row>
        <row r="13952">
          <cell r="B13952">
            <v>5</v>
          </cell>
        </row>
        <row r="13953">
          <cell r="B13953">
            <v>6</v>
          </cell>
        </row>
        <row r="13954">
          <cell r="B13954">
            <v>4</v>
          </cell>
        </row>
        <row r="13955">
          <cell r="B13955">
            <v>5</v>
          </cell>
        </row>
        <row r="13956">
          <cell r="B13956">
            <v>5</v>
          </cell>
        </row>
        <row r="13957">
          <cell r="B13957">
            <v>5</v>
          </cell>
        </row>
        <row r="13958">
          <cell r="B13958">
            <v>5</v>
          </cell>
        </row>
        <row r="13959">
          <cell r="B13959">
            <v>5</v>
          </cell>
        </row>
        <row r="13960">
          <cell r="B13960">
            <v>4</v>
          </cell>
        </row>
        <row r="13961">
          <cell r="B13961">
            <v>6</v>
          </cell>
        </row>
        <row r="13962">
          <cell r="B13962">
            <v>4</v>
          </cell>
        </row>
        <row r="13963">
          <cell r="B13963">
            <v>2</v>
          </cell>
        </row>
        <row r="13964">
          <cell r="B13964">
            <v>2</v>
          </cell>
        </row>
        <row r="13965">
          <cell r="B13965">
            <v>4</v>
          </cell>
        </row>
        <row r="13966">
          <cell r="B13966">
            <v>5</v>
          </cell>
        </row>
        <row r="13967">
          <cell r="B13967">
            <v>5</v>
          </cell>
        </row>
        <row r="13968">
          <cell r="B13968">
            <v>5</v>
          </cell>
        </row>
        <row r="13969">
          <cell r="B13969">
            <v>5</v>
          </cell>
        </row>
        <row r="13970">
          <cell r="B13970">
            <v>5</v>
          </cell>
        </row>
        <row r="13971">
          <cell r="B13971">
            <v>2</v>
          </cell>
        </row>
        <row r="13972">
          <cell r="B13972">
            <v>4</v>
          </cell>
        </row>
        <row r="13973">
          <cell r="B13973">
            <v>4</v>
          </cell>
        </row>
        <row r="13974">
          <cell r="B13974">
            <v>4</v>
          </cell>
        </row>
        <row r="13975">
          <cell r="B13975">
            <v>4</v>
          </cell>
        </row>
        <row r="13976">
          <cell r="B13976">
            <v>4</v>
          </cell>
        </row>
        <row r="13977">
          <cell r="B13977">
            <v>4</v>
          </cell>
        </row>
        <row r="13978">
          <cell r="B13978">
            <v>4</v>
          </cell>
        </row>
        <row r="13979">
          <cell r="B13979">
            <v>3</v>
          </cell>
        </row>
        <row r="13980">
          <cell r="B13980">
            <v>5</v>
          </cell>
        </row>
        <row r="13981">
          <cell r="B13981">
            <v>2</v>
          </cell>
        </row>
        <row r="13982">
          <cell r="B13982">
            <v>4</v>
          </cell>
        </row>
        <row r="13983">
          <cell r="B13983">
            <v>5</v>
          </cell>
        </row>
        <row r="13984">
          <cell r="B13984">
            <v>3</v>
          </cell>
        </row>
        <row r="13985">
          <cell r="B13985">
            <v>5</v>
          </cell>
        </row>
        <row r="13986">
          <cell r="B13986">
            <v>3</v>
          </cell>
        </row>
        <row r="13987">
          <cell r="B13987">
            <v>5</v>
          </cell>
        </row>
        <row r="13988">
          <cell r="B13988">
            <v>6</v>
          </cell>
        </row>
        <row r="13989">
          <cell r="B13989">
            <v>3</v>
          </cell>
        </row>
        <row r="13990">
          <cell r="B13990">
            <v>3</v>
          </cell>
        </row>
        <row r="13991">
          <cell r="B13991">
            <v>3</v>
          </cell>
        </row>
        <row r="13992">
          <cell r="B13992">
            <v>3</v>
          </cell>
        </row>
        <row r="13993">
          <cell r="B13993">
            <v>3</v>
          </cell>
        </row>
        <row r="13994">
          <cell r="B13994">
            <v>3</v>
          </cell>
        </row>
        <row r="13995">
          <cell r="B13995">
            <v>6</v>
          </cell>
        </row>
        <row r="13996">
          <cell r="B13996">
            <v>2</v>
          </cell>
        </row>
        <row r="13997">
          <cell r="B13997">
            <v>3</v>
          </cell>
        </row>
        <row r="13998">
          <cell r="B13998">
            <v>6</v>
          </cell>
        </row>
        <row r="13999">
          <cell r="B13999">
            <v>3</v>
          </cell>
        </row>
        <row r="14000">
          <cell r="B14000">
            <v>3</v>
          </cell>
        </row>
        <row r="14001">
          <cell r="B14001">
            <v>3</v>
          </cell>
        </row>
        <row r="14002">
          <cell r="B14002">
            <v>3</v>
          </cell>
        </row>
        <row r="14003">
          <cell r="B14003">
            <v>3</v>
          </cell>
        </row>
        <row r="14004">
          <cell r="B14004">
            <v>2</v>
          </cell>
        </row>
        <row r="14005">
          <cell r="B14005">
            <v>2</v>
          </cell>
        </row>
        <row r="14006">
          <cell r="B14006">
            <v>2</v>
          </cell>
        </row>
        <row r="14007">
          <cell r="B14007">
            <v>2</v>
          </cell>
        </row>
        <row r="14008">
          <cell r="B14008">
            <v>2</v>
          </cell>
        </row>
        <row r="14009">
          <cell r="B14009">
            <v>3</v>
          </cell>
        </row>
        <row r="14010">
          <cell r="B14010">
            <v>3</v>
          </cell>
        </row>
        <row r="14011">
          <cell r="B14011">
            <v>3</v>
          </cell>
        </row>
        <row r="14012">
          <cell r="B14012">
            <v>3</v>
          </cell>
        </row>
        <row r="14013">
          <cell r="B14013">
            <v>3</v>
          </cell>
        </row>
        <row r="14014">
          <cell r="B14014">
            <v>2</v>
          </cell>
        </row>
        <row r="14015">
          <cell r="B14015">
            <v>3</v>
          </cell>
        </row>
        <row r="14016">
          <cell r="B14016">
            <v>3</v>
          </cell>
        </row>
        <row r="14017">
          <cell r="B14017">
            <v>3</v>
          </cell>
        </row>
        <row r="14018">
          <cell r="B14018">
            <v>3</v>
          </cell>
        </row>
        <row r="14019">
          <cell r="B14019">
            <v>3</v>
          </cell>
        </row>
        <row r="14020">
          <cell r="B14020">
            <v>4</v>
          </cell>
        </row>
        <row r="14021">
          <cell r="B14021">
            <v>5</v>
          </cell>
        </row>
        <row r="14022">
          <cell r="B14022">
            <v>3</v>
          </cell>
        </row>
        <row r="14023">
          <cell r="B14023">
            <v>4</v>
          </cell>
        </row>
        <row r="14024">
          <cell r="B14024">
            <v>3</v>
          </cell>
        </row>
        <row r="14025">
          <cell r="B14025">
            <v>3</v>
          </cell>
        </row>
        <row r="14026">
          <cell r="B14026">
            <v>3</v>
          </cell>
        </row>
        <row r="14027">
          <cell r="B14027">
            <v>3</v>
          </cell>
        </row>
        <row r="14028">
          <cell r="B14028">
            <v>3</v>
          </cell>
        </row>
        <row r="14029">
          <cell r="B14029">
            <v>2</v>
          </cell>
        </row>
        <row r="14030">
          <cell r="B14030">
            <v>2</v>
          </cell>
        </row>
        <row r="14031">
          <cell r="B14031">
            <v>1</v>
          </cell>
        </row>
        <row r="14032">
          <cell r="B14032">
            <v>2</v>
          </cell>
        </row>
        <row r="14033">
          <cell r="B14033">
            <v>3</v>
          </cell>
        </row>
        <row r="14034">
          <cell r="B14034">
            <v>3</v>
          </cell>
        </row>
        <row r="14035">
          <cell r="B14035">
            <v>3</v>
          </cell>
        </row>
        <row r="14036">
          <cell r="B14036">
            <v>3</v>
          </cell>
        </row>
        <row r="14037">
          <cell r="B14037">
            <v>3</v>
          </cell>
        </row>
        <row r="14038">
          <cell r="B14038">
            <v>4</v>
          </cell>
        </row>
        <row r="14039">
          <cell r="B14039">
            <v>4</v>
          </cell>
        </row>
        <row r="14040">
          <cell r="B14040">
            <v>4</v>
          </cell>
        </row>
        <row r="14041">
          <cell r="B14041">
            <v>4</v>
          </cell>
        </row>
        <row r="14042">
          <cell r="B14042">
            <v>4</v>
          </cell>
        </row>
        <row r="14043">
          <cell r="B14043">
            <v>4</v>
          </cell>
        </row>
        <row r="14044">
          <cell r="B14044">
            <v>4</v>
          </cell>
        </row>
        <row r="14045">
          <cell r="B14045">
            <v>4</v>
          </cell>
        </row>
        <row r="14046">
          <cell r="B14046">
            <v>4</v>
          </cell>
        </row>
        <row r="14047">
          <cell r="B14047">
            <v>4</v>
          </cell>
        </row>
        <row r="14048">
          <cell r="B14048">
            <v>2</v>
          </cell>
        </row>
        <row r="14049">
          <cell r="B14049">
            <v>3</v>
          </cell>
        </row>
        <row r="14050">
          <cell r="B14050">
            <v>3</v>
          </cell>
        </row>
        <row r="14051">
          <cell r="B14051">
            <v>3</v>
          </cell>
        </row>
        <row r="14052">
          <cell r="B14052">
            <v>3</v>
          </cell>
        </row>
        <row r="14053">
          <cell r="B14053">
            <v>3</v>
          </cell>
        </row>
        <row r="14054">
          <cell r="B14054">
            <v>4</v>
          </cell>
        </row>
        <row r="14055">
          <cell r="B14055">
            <v>4</v>
          </cell>
        </row>
        <row r="14056">
          <cell r="B14056">
            <v>3</v>
          </cell>
        </row>
        <row r="14057">
          <cell r="B14057">
            <v>1</v>
          </cell>
        </row>
        <row r="14058">
          <cell r="B14058">
            <v>4</v>
          </cell>
        </row>
        <row r="14059">
          <cell r="B14059">
            <v>4</v>
          </cell>
        </row>
        <row r="14060">
          <cell r="B14060">
            <v>4</v>
          </cell>
        </row>
        <row r="14061">
          <cell r="B14061">
            <v>2</v>
          </cell>
        </row>
        <row r="14062">
          <cell r="B14062">
            <v>3</v>
          </cell>
        </row>
        <row r="14063">
          <cell r="B14063">
            <v>3</v>
          </cell>
        </row>
        <row r="14064">
          <cell r="B14064">
            <v>3</v>
          </cell>
        </row>
        <row r="14065">
          <cell r="B14065">
            <v>3</v>
          </cell>
        </row>
        <row r="14066">
          <cell r="B14066">
            <v>3</v>
          </cell>
        </row>
        <row r="14067">
          <cell r="B14067">
            <v>4</v>
          </cell>
        </row>
        <row r="14068">
          <cell r="B14068">
            <v>1</v>
          </cell>
        </row>
        <row r="14069">
          <cell r="B14069">
            <v>3</v>
          </cell>
        </row>
        <row r="14070">
          <cell r="B14070">
            <v>4</v>
          </cell>
        </row>
        <row r="14071">
          <cell r="B14071">
            <v>4</v>
          </cell>
        </row>
        <row r="14072">
          <cell r="B14072">
            <v>4</v>
          </cell>
        </row>
        <row r="14073">
          <cell r="B14073">
            <v>4</v>
          </cell>
        </row>
        <row r="14074">
          <cell r="B14074">
            <v>4</v>
          </cell>
        </row>
        <row r="14075">
          <cell r="B14075">
            <v>2</v>
          </cell>
        </row>
        <row r="14076">
          <cell r="B14076">
            <v>5</v>
          </cell>
        </row>
        <row r="14077">
          <cell r="B14077">
            <v>4</v>
          </cell>
        </row>
        <row r="14078">
          <cell r="B14078">
            <v>4</v>
          </cell>
        </row>
        <row r="14079">
          <cell r="B14079">
            <v>4</v>
          </cell>
        </row>
        <row r="14080">
          <cell r="B14080">
            <v>4</v>
          </cell>
        </row>
        <row r="14081">
          <cell r="B14081">
            <v>4</v>
          </cell>
        </row>
        <row r="14082">
          <cell r="B14082">
            <v>4</v>
          </cell>
        </row>
        <row r="14083">
          <cell r="B14083">
            <v>4</v>
          </cell>
        </row>
        <row r="14084">
          <cell r="B14084">
            <v>4</v>
          </cell>
        </row>
        <row r="14085">
          <cell r="B14085">
            <v>4</v>
          </cell>
        </row>
        <row r="14086">
          <cell r="B14086">
            <v>4</v>
          </cell>
        </row>
        <row r="14087">
          <cell r="B14087">
            <v>4</v>
          </cell>
        </row>
        <row r="14088">
          <cell r="B14088">
            <v>2</v>
          </cell>
        </row>
        <row r="14089">
          <cell r="B14089">
            <v>3</v>
          </cell>
        </row>
        <row r="14090">
          <cell r="B14090">
            <v>3</v>
          </cell>
        </row>
        <row r="14091">
          <cell r="B14091">
            <v>3</v>
          </cell>
        </row>
        <row r="14092">
          <cell r="B14092">
            <v>3</v>
          </cell>
        </row>
        <row r="14093">
          <cell r="B14093">
            <v>3</v>
          </cell>
        </row>
        <row r="14094">
          <cell r="B14094">
            <v>6</v>
          </cell>
        </row>
        <row r="14095">
          <cell r="B14095">
            <v>3</v>
          </cell>
        </row>
        <row r="14096">
          <cell r="B14096">
            <v>5</v>
          </cell>
        </row>
        <row r="14097">
          <cell r="B14097">
            <v>4</v>
          </cell>
        </row>
        <row r="14098">
          <cell r="B14098">
            <v>3</v>
          </cell>
        </row>
        <row r="14099">
          <cell r="B14099">
            <v>5</v>
          </cell>
        </row>
        <row r="14100">
          <cell r="B14100">
            <v>6</v>
          </cell>
        </row>
        <row r="14101">
          <cell r="B14101">
            <v>4</v>
          </cell>
        </row>
        <row r="14102">
          <cell r="B14102">
            <v>4</v>
          </cell>
        </row>
        <row r="14103">
          <cell r="B14103">
            <v>4</v>
          </cell>
        </row>
        <row r="14104">
          <cell r="B14104">
            <v>4</v>
          </cell>
        </row>
        <row r="14105">
          <cell r="B14105">
            <v>4</v>
          </cell>
        </row>
        <row r="14106">
          <cell r="B14106">
            <v>2</v>
          </cell>
        </row>
        <row r="14107">
          <cell r="B14107">
            <v>6</v>
          </cell>
        </row>
        <row r="14108">
          <cell r="B14108">
            <v>6</v>
          </cell>
        </row>
        <row r="14109">
          <cell r="B14109">
            <v>6</v>
          </cell>
        </row>
        <row r="14110">
          <cell r="B14110">
            <v>6</v>
          </cell>
        </row>
        <row r="14111">
          <cell r="B14111">
            <v>6</v>
          </cell>
        </row>
        <row r="14112">
          <cell r="B14112">
            <v>2</v>
          </cell>
        </row>
        <row r="14113">
          <cell r="B14113">
            <v>2</v>
          </cell>
        </row>
        <row r="14114">
          <cell r="B14114">
            <v>2</v>
          </cell>
        </row>
        <row r="14115">
          <cell r="B14115">
            <v>4</v>
          </cell>
        </row>
        <row r="14116">
          <cell r="B14116">
            <v>6</v>
          </cell>
        </row>
        <row r="14117">
          <cell r="B14117">
            <v>6</v>
          </cell>
        </row>
        <row r="14118">
          <cell r="B14118">
            <v>6</v>
          </cell>
        </row>
        <row r="14119">
          <cell r="B14119">
            <v>6</v>
          </cell>
        </row>
        <row r="14120">
          <cell r="B14120">
            <v>6</v>
          </cell>
        </row>
        <row r="14121">
          <cell r="B14121">
            <v>1</v>
          </cell>
        </row>
        <row r="14122">
          <cell r="B14122">
            <v>1</v>
          </cell>
        </row>
        <row r="14123">
          <cell r="B14123">
            <v>2</v>
          </cell>
        </row>
        <row r="14124">
          <cell r="B14124">
            <v>1</v>
          </cell>
        </row>
        <row r="14125">
          <cell r="B14125">
            <v>2</v>
          </cell>
        </row>
        <row r="14126">
          <cell r="B14126">
            <v>2</v>
          </cell>
        </row>
        <row r="14127">
          <cell r="B14127">
            <v>2</v>
          </cell>
        </row>
        <row r="14128">
          <cell r="B14128">
            <v>2</v>
          </cell>
        </row>
        <row r="14129">
          <cell r="B14129">
            <v>2</v>
          </cell>
        </row>
        <row r="14130">
          <cell r="B14130">
            <v>2</v>
          </cell>
        </row>
        <row r="14131">
          <cell r="B14131">
            <v>2</v>
          </cell>
        </row>
        <row r="14132">
          <cell r="B14132">
            <v>3</v>
          </cell>
        </row>
        <row r="14133">
          <cell r="B14133">
            <v>3</v>
          </cell>
        </row>
        <row r="14134">
          <cell r="B14134">
            <v>3</v>
          </cell>
        </row>
        <row r="14135">
          <cell r="B14135">
            <v>3</v>
          </cell>
        </row>
        <row r="14136">
          <cell r="B14136">
            <v>3</v>
          </cell>
        </row>
        <row r="14137">
          <cell r="B14137">
            <v>4</v>
          </cell>
        </row>
        <row r="14138">
          <cell r="B14138">
            <v>3</v>
          </cell>
        </row>
        <row r="14139">
          <cell r="B14139">
            <v>3</v>
          </cell>
        </row>
        <row r="14140">
          <cell r="B14140">
            <v>4</v>
          </cell>
        </row>
        <row r="14141">
          <cell r="B14141">
            <v>3</v>
          </cell>
        </row>
        <row r="14142">
          <cell r="B14142">
            <v>4</v>
          </cell>
        </row>
        <row r="14143">
          <cell r="B14143">
            <v>5</v>
          </cell>
        </row>
        <row r="14144">
          <cell r="B14144">
            <v>4</v>
          </cell>
        </row>
        <row r="14145">
          <cell r="B14145">
            <v>4</v>
          </cell>
        </row>
        <row r="14146">
          <cell r="B14146">
            <v>4</v>
          </cell>
        </row>
        <row r="14147">
          <cell r="B14147">
            <v>4</v>
          </cell>
        </row>
        <row r="14148">
          <cell r="B14148">
            <v>4</v>
          </cell>
        </row>
        <row r="14149">
          <cell r="B14149">
            <v>4</v>
          </cell>
        </row>
        <row r="14150">
          <cell r="B14150">
            <v>4</v>
          </cell>
        </row>
        <row r="14151">
          <cell r="B14151">
            <v>2</v>
          </cell>
        </row>
        <row r="14152">
          <cell r="B14152">
            <v>2</v>
          </cell>
        </row>
        <row r="14153">
          <cell r="B14153">
            <v>2</v>
          </cell>
        </row>
        <row r="14154">
          <cell r="B14154">
            <v>2</v>
          </cell>
        </row>
        <row r="14155">
          <cell r="B14155">
            <v>2</v>
          </cell>
        </row>
        <row r="14156">
          <cell r="B14156">
            <v>1</v>
          </cell>
        </row>
        <row r="14157">
          <cell r="B14157">
            <v>5</v>
          </cell>
        </row>
        <row r="14158">
          <cell r="B14158">
            <v>6</v>
          </cell>
        </row>
        <row r="14159">
          <cell r="B14159">
            <v>5</v>
          </cell>
        </row>
        <row r="14160">
          <cell r="B14160">
            <v>5</v>
          </cell>
        </row>
        <row r="14161">
          <cell r="B14161">
            <v>2</v>
          </cell>
        </row>
        <row r="14162">
          <cell r="B14162">
            <v>4</v>
          </cell>
        </row>
        <row r="14163">
          <cell r="B14163">
            <v>5</v>
          </cell>
        </row>
        <row r="14164">
          <cell r="B14164">
            <v>5</v>
          </cell>
        </row>
        <row r="14165">
          <cell r="B14165">
            <v>5</v>
          </cell>
        </row>
        <row r="14166">
          <cell r="B14166">
            <v>5</v>
          </cell>
        </row>
        <row r="14167">
          <cell r="B14167">
            <v>5</v>
          </cell>
        </row>
        <row r="14168">
          <cell r="B14168">
            <v>3</v>
          </cell>
        </row>
        <row r="14169">
          <cell r="B14169">
            <v>3</v>
          </cell>
        </row>
        <row r="14170">
          <cell r="B14170">
            <v>3</v>
          </cell>
        </row>
        <row r="14171">
          <cell r="B14171">
            <v>3</v>
          </cell>
        </row>
        <row r="14172">
          <cell r="B14172">
            <v>3</v>
          </cell>
        </row>
        <row r="14173">
          <cell r="B14173">
            <v>2</v>
          </cell>
        </row>
        <row r="14174">
          <cell r="B14174">
            <v>4</v>
          </cell>
        </row>
        <row r="14175">
          <cell r="B14175">
            <v>5</v>
          </cell>
        </row>
        <row r="14176">
          <cell r="B14176">
            <v>3</v>
          </cell>
        </row>
        <row r="14177">
          <cell r="B14177">
            <v>3</v>
          </cell>
        </row>
        <row r="14178">
          <cell r="B14178">
            <v>5</v>
          </cell>
        </row>
        <row r="14179">
          <cell r="B14179">
            <v>5</v>
          </cell>
        </row>
        <row r="14180">
          <cell r="B14180">
            <v>5</v>
          </cell>
        </row>
        <row r="14181">
          <cell r="B14181">
            <v>5</v>
          </cell>
        </row>
        <row r="14182">
          <cell r="B14182">
            <v>5</v>
          </cell>
        </row>
        <row r="14183">
          <cell r="B14183">
            <v>3</v>
          </cell>
        </row>
        <row r="14184">
          <cell r="B14184">
            <v>3</v>
          </cell>
        </row>
        <row r="14185">
          <cell r="B14185">
            <v>2</v>
          </cell>
        </row>
        <row r="14186">
          <cell r="B14186">
            <v>5</v>
          </cell>
        </row>
        <row r="14187">
          <cell r="B14187">
            <v>5</v>
          </cell>
        </row>
        <row r="14188">
          <cell r="B14188">
            <v>5</v>
          </cell>
        </row>
        <row r="14189">
          <cell r="B14189">
            <v>5</v>
          </cell>
        </row>
        <row r="14190">
          <cell r="B14190">
            <v>5</v>
          </cell>
        </row>
        <row r="14191">
          <cell r="B14191">
            <v>3</v>
          </cell>
        </row>
        <row r="14192">
          <cell r="B14192">
            <v>4</v>
          </cell>
        </row>
        <row r="14193">
          <cell r="B14193">
            <v>4</v>
          </cell>
        </row>
        <row r="14194">
          <cell r="B14194">
            <v>1</v>
          </cell>
        </row>
        <row r="14195">
          <cell r="B14195">
            <v>5</v>
          </cell>
        </row>
        <row r="14196">
          <cell r="B14196">
            <v>5</v>
          </cell>
        </row>
        <row r="14197">
          <cell r="B14197">
            <v>5</v>
          </cell>
        </row>
        <row r="14198">
          <cell r="B14198">
            <v>5</v>
          </cell>
        </row>
        <row r="14199">
          <cell r="B14199">
            <v>5</v>
          </cell>
        </row>
        <row r="14200">
          <cell r="B14200">
            <v>5</v>
          </cell>
        </row>
        <row r="14201">
          <cell r="B14201">
            <v>5</v>
          </cell>
        </row>
        <row r="14202">
          <cell r="B14202">
            <v>2</v>
          </cell>
        </row>
        <row r="14203">
          <cell r="B14203">
            <v>2</v>
          </cell>
        </row>
        <row r="14204">
          <cell r="B14204">
            <v>2</v>
          </cell>
        </row>
        <row r="14205">
          <cell r="B14205">
            <v>2</v>
          </cell>
        </row>
        <row r="14206">
          <cell r="B14206">
            <v>2</v>
          </cell>
        </row>
        <row r="14207">
          <cell r="B14207">
            <v>6</v>
          </cell>
        </row>
        <row r="14208">
          <cell r="B14208">
            <v>1</v>
          </cell>
        </row>
        <row r="14209">
          <cell r="B14209">
            <v>4</v>
          </cell>
        </row>
        <row r="14210">
          <cell r="B14210">
            <v>1</v>
          </cell>
        </row>
        <row r="14211">
          <cell r="B14211">
            <v>4</v>
          </cell>
        </row>
        <row r="14212">
          <cell r="B14212">
            <v>4</v>
          </cell>
        </row>
        <row r="14213">
          <cell r="B14213">
            <v>4</v>
          </cell>
        </row>
        <row r="14214">
          <cell r="B14214">
            <v>4</v>
          </cell>
        </row>
        <row r="14215">
          <cell r="B14215">
            <v>4</v>
          </cell>
        </row>
        <row r="14216">
          <cell r="B14216">
            <v>3</v>
          </cell>
        </row>
        <row r="14217">
          <cell r="B14217">
            <v>3</v>
          </cell>
        </row>
        <row r="14218">
          <cell r="B14218">
            <v>3</v>
          </cell>
        </row>
        <row r="14219">
          <cell r="B14219">
            <v>3</v>
          </cell>
        </row>
        <row r="14220">
          <cell r="B14220">
            <v>3</v>
          </cell>
        </row>
        <row r="14221">
          <cell r="B14221">
            <v>4</v>
          </cell>
        </row>
        <row r="14222">
          <cell r="B14222">
            <v>6</v>
          </cell>
        </row>
        <row r="14223">
          <cell r="B14223">
            <v>4</v>
          </cell>
        </row>
        <row r="14224">
          <cell r="B14224">
            <v>3</v>
          </cell>
        </row>
        <row r="14225">
          <cell r="B14225">
            <v>3</v>
          </cell>
        </row>
        <row r="14226">
          <cell r="B14226">
            <v>5</v>
          </cell>
        </row>
        <row r="14227">
          <cell r="B14227">
            <v>4</v>
          </cell>
        </row>
        <row r="14228">
          <cell r="B14228">
            <v>1</v>
          </cell>
        </row>
        <row r="14229">
          <cell r="B14229">
            <v>1</v>
          </cell>
        </row>
        <row r="14230">
          <cell r="B14230">
            <v>1</v>
          </cell>
        </row>
        <row r="14231">
          <cell r="B14231">
            <v>1</v>
          </cell>
        </row>
        <row r="14232">
          <cell r="B14232">
            <v>1</v>
          </cell>
        </row>
        <row r="14233">
          <cell r="B14233">
            <v>5</v>
          </cell>
        </row>
        <row r="14234">
          <cell r="B14234">
            <v>4</v>
          </cell>
        </row>
        <row r="14235">
          <cell r="B14235">
            <v>4</v>
          </cell>
        </row>
        <row r="14236">
          <cell r="B14236">
            <v>4</v>
          </cell>
        </row>
        <row r="14237">
          <cell r="B14237">
            <v>4</v>
          </cell>
        </row>
        <row r="14238">
          <cell r="B14238">
            <v>4</v>
          </cell>
        </row>
        <row r="14239">
          <cell r="B14239">
            <v>4</v>
          </cell>
        </row>
        <row r="14240">
          <cell r="B14240">
            <v>4</v>
          </cell>
        </row>
        <row r="14241">
          <cell r="B14241">
            <v>4</v>
          </cell>
        </row>
        <row r="14242">
          <cell r="B14242">
            <v>4</v>
          </cell>
        </row>
        <row r="14243">
          <cell r="B14243">
            <v>4</v>
          </cell>
        </row>
        <row r="14244">
          <cell r="B14244">
            <v>4</v>
          </cell>
        </row>
        <row r="14245">
          <cell r="B14245">
            <v>3</v>
          </cell>
        </row>
        <row r="14246">
          <cell r="B14246">
            <v>3</v>
          </cell>
        </row>
        <row r="14247">
          <cell r="B14247">
            <v>3</v>
          </cell>
        </row>
        <row r="14248">
          <cell r="B14248">
            <v>6</v>
          </cell>
        </row>
        <row r="14249">
          <cell r="B14249">
            <v>4</v>
          </cell>
        </row>
        <row r="14250">
          <cell r="B14250">
            <v>1</v>
          </cell>
        </row>
        <row r="14251">
          <cell r="B14251">
            <v>3</v>
          </cell>
        </row>
        <row r="14252">
          <cell r="B14252">
            <v>3</v>
          </cell>
        </row>
        <row r="14253">
          <cell r="B14253">
            <v>3</v>
          </cell>
        </row>
        <row r="14254">
          <cell r="B14254">
            <v>3</v>
          </cell>
        </row>
        <row r="14255">
          <cell r="B14255">
            <v>3</v>
          </cell>
        </row>
        <row r="14256">
          <cell r="B14256">
            <v>2</v>
          </cell>
        </row>
        <row r="14257">
          <cell r="B14257">
            <v>4</v>
          </cell>
        </row>
        <row r="14258">
          <cell r="B14258">
            <v>5</v>
          </cell>
        </row>
        <row r="14259">
          <cell r="B14259">
            <v>2</v>
          </cell>
        </row>
        <row r="14260">
          <cell r="B14260">
            <v>4</v>
          </cell>
        </row>
        <row r="14261">
          <cell r="B14261">
            <v>1</v>
          </cell>
        </row>
        <row r="14262">
          <cell r="B14262">
            <v>4</v>
          </cell>
        </row>
        <row r="14263">
          <cell r="B14263">
            <v>1</v>
          </cell>
        </row>
        <row r="14264">
          <cell r="B14264">
            <v>1</v>
          </cell>
        </row>
        <row r="14265">
          <cell r="B14265">
            <v>1</v>
          </cell>
        </row>
        <row r="14266">
          <cell r="B14266">
            <v>1</v>
          </cell>
        </row>
        <row r="14267">
          <cell r="B14267">
            <v>1</v>
          </cell>
        </row>
        <row r="14268">
          <cell r="B14268">
            <v>4</v>
          </cell>
        </row>
        <row r="14269">
          <cell r="B14269">
            <v>5</v>
          </cell>
        </row>
        <row r="14270">
          <cell r="B14270">
            <v>3</v>
          </cell>
        </row>
        <row r="14271">
          <cell r="B14271">
            <v>3</v>
          </cell>
        </row>
        <row r="14272">
          <cell r="B14272">
            <v>3</v>
          </cell>
        </row>
        <row r="14273">
          <cell r="B14273">
            <v>5</v>
          </cell>
        </row>
        <row r="14274">
          <cell r="B14274">
            <v>3</v>
          </cell>
        </row>
        <row r="14275">
          <cell r="B14275">
            <v>2</v>
          </cell>
        </row>
        <row r="14276">
          <cell r="B14276">
            <v>4</v>
          </cell>
        </row>
        <row r="14277">
          <cell r="B14277">
            <v>2</v>
          </cell>
        </row>
        <row r="14278">
          <cell r="B14278">
            <v>4</v>
          </cell>
        </row>
        <row r="14279">
          <cell r="B14279">
            <v>3</v>
          </cell>
        </row>
        <row r="14280">
          <cell r="B14280">
            <v>6</v>
          </cell>
        </row>
        <row r="14281">
          <cell r="B14281">
            <v>3</v>
          </cell>
        </row>
        <row r="14282">
          <cell r="B14282">
            <v>6</v>
          </cell>
        </row>
        <row r="14283">
          <cell r="B14283">
            <v>2</v>
          </cell>
        </row>
        <row r="14284">
          <cell r="B14284">
            <v>5</v>
          </cell>
        </row>
        <row r="14285">
          <cell r="B14285">
            <v>5</v>
          </cell>
        </row>
        <row r="14286">
          <cell r="B14286">
            <v>5</v>
          </cell>
        </row>
        <row r="14287">
          <cell r="B14287">
            <v>5</v>
          </cell>
        </row>
        <row r="14288">
          <cell r="B14288">
            <v>5</v>
          </cell>
        </row>
        <row r="14289">
          <cell r="B14289">
            <v>2</v>
          </cell>
        </row>
        <row r="14290">
          <cell r="B14290">
            <v>2</v>
          </cell>
        </row>
        <row r="14291">
          <cell r="B14291">
            <v>2</v>
          </cell>
        </row>
        <row r="14292">
          <cell r="B14292">
            <v>2</v>
          </cell>
        </row>
        <row r="14293">
          <cell r="B14293">
            <v>2</v>
          </cell>
        </row>
        <row r="14294">
          <cell r="B14294">
            <v>2</v>
          </cell>
        </row>
        <row r="14295">
          <cell r="B14295">
            <v>2</v>
          </cell>
        </row>
        <row r="14296">
          <cell r="B14296">
            <v>2</v>
          </cell>
        </row>
        <row r="14297">
          <cell r="B14297">
            <v>2</v>
          </cell>
        </row>
        <row r="14298">
          <cell r="B14298">
            <v>2</v>
          </cell>
        </row>
        <row r="14299">
          <cell r="B14299">
            <v>2</v>
          </cell>
        </row>
        <row r="14300">
          <cell r="B14300">
            <v>3</v>
          </cell>
        </row>
        <row r="14301">
          <cell r="B14301">
            <v>3</v>
          </cell>
        </row>
        <row r="14302">
          <cell r="B14302">
            <v>3</v>
          </cell>
        </row>
        <row r="14303">
          <cell r="B14303">
            <v>3</v>
          </cell>
        </row>
        <row r="14304">
          <cell r="B14304">
            <v>3</v>
          </cell>
        </row>
        <row r="14305">
          <cell r="B14305">
            <v>3</v>
          </cell>
        </row>
        <row r="14306">
          <cell r="B14306">
            <v>4</v>
          </cell>
        </row>
        <row r="14307">
          <cell r="B14307">
            <v>5</v>
          </cell>
        </row>
        <row r="14308">
          <cell r="B14308">
            <v>6</v>
          </cell>
        </row>
        <row r="14309">
          <cell r="B14309">
            <v>3</v>
          </cell>
        </row>
        <row r="14310">
          <cell r="B14310">
            <v>4</v>
          </cell>
        </row>
        <row r="14311">
          <cell r="B14311">
            <v>4</v>
          </cell>
        </row>
        <row r="14312">
          <cell r="B14312">
            <v>4</v>
          </cell>
        </row>
        <row r="14313">
          <cell r="B14313">
            <v>4</v>
          </cell>
        </row>
        <row r="14314">
          <cell r="B14314">
            <v>4</v>
          </cell>
        </row>
        <row r="14315">
          <cell r="B14315">
            <v>2</v>
          </cell>
        </row>
        <row r="14316">
          <cell r="B14316">
            <v>2</v>
          </cell>
        </row>
        <row r="14317">
          <cell r="B14317">
            <v>3</v>
          </cell>
        </row>
        <row r="14318">
          <cell r="B14318">
            <v>5</v>
          </cell>
        </row>
        <row r="14319">
          <cell r="B14319">
            <v>3</v>
          </cell>
        </row>
        <row r="14320">
          <cell r="B14320">
            <v>3</v>
          </cell>
        </row>
        <row r="14321">
          <cell r="B14321">
            <v>3</v>
          </cell>
        </row>
        <row r="14322">
          <cell r="B14322">
            <v>3</v>
          </cell>
        </row>
        <row r="14323">
          <cell r="B14323">
            <v>3</v>
          </cell>
        </row>
        <row r="14324">
          <cell r="B14324">
            <v>1</v>
          </cell>
        </row>
        <row r="14325">
          <cell r="B14325">
            <v>2</v>
          </cell>
        </row>
        <row r="14326">
          <cell r="B14326">
            <v>2</v>
          </cell>
        </row>
        <row r="14327">
          <cell r="B14327">
            <v>2</v>
          </cell>
        </row>
        <row r="14328">
          <cell r="B14328">
            <v>2</v>
          </cell>
        </row>
        <row r="14329">
          <cell r="B14329">
            <v>2</v>
          </cell>
        </row>
        <row r="14330">
          <cell r="B14330">
            <v>1</v>
          </cell>
        </row>
        <row r="14331">
          <cell r="B14331">
            <v>6</v>
          </cell>
        </row>
        <row r="14332">
          <cell r="B14332">
            <v>2</v>
          </cell>
        </row>
        <row r="14333">
          <cell r="B14333">
            <v>4</v>
          </cell>
        </row>
        <row r="14334">
          <cell r="B14334">
            <v>4</v>
          </cell>
        </row>
        <row r="14335">
          <cell r="B14335">
            <v>4</v>
          </cell>
        </row>
        <row r="14336">
          <cell r="B14336">
            <v>4</v>
          </cell>
        </row>
        <row r="14337">
          <cell r="B14337">
            <v>4</v>
          </cell>
        </row>
        <row r="14338">
          <cell r="B14338">
            <v>2</v>
          </cell>
        </row>
        <row r="14339">
          <cell r="B14339">
            <v>2</v>
          </cell>
        </row>
        <row r="14340">
          <cell r="B14340">
            <v>5</v>
          </cell>
        </row>
        <row r="14341">
          <cell r="B14341">
            <v>5</v>
          </cell>
        </row>
        <row r="14342">
          <cell r="B14342">
            <v>5</v>
          </cell>
        </row>
        <row r="14343">
          <cell r="B14343">
            <v>5</v>
          </cell>
        </row>
        <row r="14344">
          <cell r="B14344">
            <v>5</v>
          </cell>
        </row>
        <row r="14345">
          <cell r="B14345">
            <v>1</v>
          </cell>
        </row>
        <row r="14346">
          <cell r="B14346">
            <v>2</v>
          </cell>
        </row>
        <row r="14347">
          <cell r="B14347">
            <v>5</v>
          </cell>
        </row>
        <row r="14348">
          <cell r="B14348">
            <v>3</v>
          </cell>
        </row>
        <row r="14349">
          <cell r="B14349">
            <v>3</v>
          </cell>
        </row>
        <row r="14350">
          <cell r="B14350">
            <v>3</v>
          </cell>
        </row>
        <row r="14351">
          <cell r="B14351">
            <v>3</v>
          </cell>
        </row>
        <row r="14352">
          <cell r="B14352">
            <v>3</v>
          </cell>
        </row>
        <row r="14353">
          <cell r="B14353">
            <v>4</v>
          </cell>
        </row>
        <row r="14354">
          <cell r="B14354">
            <v>2</v>
          </cell>
        </row>
        <row r="14355">
          <cell r="B14355">
            <v>3</v>
          </cell>
        </row>
        <row r="14356">
          <cell r="B14356">
            <v>3</v>
          </cell>
        </row>
        <row r="14357">
          <cell r="B14357">
            <v>3</v>
          </cell>
        </row>
        <row r="14358">
          <cell r="B14358">
            <v>3</v>
          </cell>
        </row>
        <row r="14359">
          <cell r="B14359">
            <v>3</v>
          </cell>
        </row>
        <row r="14360">
          <cell r="B14360">
            <v>2</v>
          </cell>
        </row>
        <row r="14361">
          <cell r="B14361">
            <v>4</v>
          </cell>
        </row>
        <row r="14362">
          <cell r="B14362">
            <v>6</v>
          </cell>
        </row>
        <row r="14363">
          <cell r="B14363">
            <v>5</v>
          </cell>
        </row>
        <row r="14364">
          <cell r="B14364">
            <v>6</v>
          </cell>
        </row>
        <row r="14365">
          <cell r="B14365">
            <v>4</v>
          </cell>
        </row>
        <row r="14366">
          <cell r="B14366">
            <v>6</v>
          </cell>
        </row>
        <row r="14367">
          <cell r="B14367">
            <v>5</v>
          </cell>
        </row>
        <row r="14368">
          <cell r="B14368">
            <v>3</v>
          </cell>
        </row>
        <row r="14369">
          <cell r="B14369">
            <v>4</v>
          </cell>
        </row>
        <row r="14370">
          <cell r="B14370">
            <v>1</v>
          </cell>
        </row>
        <row r="14371">
          <cell r="B14371">
            <v>2</v>
          </cell>
        </row>
        <row r="14372">
          <cell r="B14372">
            <v>2</v>
          </cell>
        </row>
        <row r="14373">
          <cell r="B14373">
            <v>2</v>
          </cell>
        </row>
        <row r="14374">
          <cell r="B14374">
            <v>2</v>
          </cell>
        </row>
        <row r="14375">
          <cell r="B14375">
            <v>2</v>
          </cell>
        </row>
        <row r="14376">
          <cell r="B14376">
            <v>5</v>
          </cell>
        </row>
        <row r="14377">
          <cell r="B14377">
            <v>6</v>
          </cell>
        </row>
        <row r="14378">
          <cell r="B14378">
            <v>5</v>
          </cell>
        </row>
        <row r="14379">
          <cell r="B14379">
            <v>1</v>
          </cell>
        </row>
        <row r="14380">
          <cell r="B14380">
            <v>1</v>
          </cell>
        </row>
        <row r="14381">
          <cell r="B14381">
            <v>1</v>
          </cell>
        </row>
        <row r="14382">
          <cell r="B14382">
            <v>1</v>
          </cell>
        </row>
        <row r="14383">
          <cell r="B14383">
            <v>1</v>
          </cell>
        </row>
        <row r="14384">
          <cell r="B14384">
            <v>1</v>
          </cell>
        </row>
        <row r="14385">
          <cell r="B14385">
            <v>2</v>
          </cell>
        </row>
        <row r="14386">
          <cell r="B14386">
            <v>1</v>
          </cell>
        </row>
        <row r="14387">
          <cell r="B14387">
            <v>5</v>
          </cell>
        </row>
        <row r="14388">
          <cell r="B14388">
            <v>6</v>
          </cell>
        </row>
        <row r="14389">
          <cell r="B14389">
            <v>6</v>
          </cell>
        </row>
        <row r="14390">
          <cell r="B14390">
            <v>5</v>
          </cell>
        </row>
        <row r="14391">
          <cell r="B14391">
            <v>4</v>
          </cell>
        </row>
        <row r="14392">
          <cell r="B14392">
            <v>5</v>
          </cell>
        </row>
        <row r="14393">
          <cell r="B14393">
            <v>5</v>
          </cell>
        </row>
        <row r="14394">
          <cell r="B14394">
            <v>4</v>
          </cell>
        </row>
        <row r="14395">
          <cell r="B14395">
            <v>3</v>
          </cell>
        </row>
        <row r="14396">
          <cell r="B14396">
            <v>3</v>
          </cell>
        </row>
        <row r="14397">
          <cell r="B14397">
            <v>3</v>
          </cell>
        </row>
        <row r="14398">
          <cell r="B14398">
            <v>3</v>
          </cell>
        </row>
        <row r="14399">
          <cell r="B14399">
            <v>3</v>
          </cell>
        </row>
        <row r="14400">
          <cell r="B14400">
            <v>3</v>
          </cell>
        </row>
        <row r="14401">
          <cell r="B14401">
            <v>4</v>
          </cell>
        </row>
        <row r="14402">
          <cell r="B14402">
            <v>3</v>
          </cell>
        </row>
        <row r="14403">
          <cell r="B14403">
            <v>1</v>
          </cell>
        </row>
        <row r="14404">
          <cell r="B14404">
            <v>2</v>
          </cell>
        </row>
        <row r="14405">
          <cell r="B14405">
            <v>2</v>
          </cell>
        </row>
        <row r="14406">
          <cell r="B14406">
            <v>2</v>
          </cell>
        </row>
        <row r="14407">
          <cell r="B14407">
            <v>2</v>
          </cell>
        </row>
        <row r="14408">
          <cell r="B14408">
            <v>2</v>
          </cell>
        </row>
        <row r="14409">
          <cell r="B14409">
            <v>5</v>
          </cell>
        </row>
        <row r="14410">
          <cell r="B14410">
            <v>3</v>
          </cell>
        </row>
        <row r="14411">
          <cell r="B14411">
            <v>4</v>
          </cell>
        </row>
        <row r="14412">
          <cell r="B14412">
            <v>5</v>
          </cell>
        </row>
        <row r="14413">
          <cell r="B14413">
            <v>3</v>
          </cell>
        </row>
        <row r="14414">
          <cell r="B14414">
            <v>3</v>
          </cell>
        </row>
        <row r="14415">
          <cell r="B14415">
            <v>5</v>
          </cell>
        </row>
        <row r="14416">
          <cell r="B14416">
            <v>5</v>
          </cell>
        </row>
        <row r="14417">
          <cell r="B14417">
            <v>5</v>
          </cell>
        </row>
        <row r="14418">
          <cell r="B14418">
            <v>5</v>
          </cell>
        </row>
        <row r="14419">
          <cell r="B14419">
            <v>5</v>
          </cell>
        </row>
        <row r="14420">
          <cell r="B14420">
            <v>5</v>
          </cell>
        </row>
        <row r="14421">
          <cell r="B14421">
            <v>3</v>
          </cell>
        </row>
        <row r="14422">
          <cell r="B14422">
            <v>5</v>
          </cell>
        </row>
        <row r="14423">
          <cell r="B14423">
            <v>5</v>
          </cell>
        </row>
        <row r="14424">
          <cell r="B14424">
            <v>1</v>
          </cell>
        </row>
        <row r="14425">
          <cell r="B14425">
            <v>4</v>
          </cell>
        </row>
        <row r="14426">
          <cell r="B14426">
            <v>4</v>
          </cell>
        </row>
        <row r="14427">
          <cell r="B14427">
            <v>4</v>
          </cell>
        </row>
        <row r="14428">
          <cell r="B14428">
            <v>4</v>
          </cell>
        </row>
        <row r="14429">
          <cell r="B14429">
            <v>4</v>
          </cell>
        </row>
        <row r="14430">
          <cell r="B14430">
            <v>4</v>
          </cell>
        </row>
        <row r="14431">
          <cell r="B14431">
            <v>4</v>
          </cell>
        </row>
        <row r="14432">
          <cell r="B14432">
            <v>4</v>
          </cell>
        </row>
        <row r="14433">
          <cell r="B14433">
            <v>1</v>
          </cell>
        </row>
        <row r="14434">
          <cell r="B14434">
            <v>4</v>
          </cell>
        </row>
        <row r="14435">
          <cell r="B14435">
            <v>4</v>
          </cell>
        </row>
        <row r="14436">
          <cell r="B14436">
            <v>5</v>
          </cell>
        </row>
        <row r="14437">
          <cell r="B14437">
            <v>2</v>
          </cell>
        </row>
        <row r="14438">
          <cell r="B14438">
            <v>5</v>
          </cell>
        </row>
        <row r="14439">
          <cell r="B14439">
            <v>3</v>
          </cell>
        </row>
        <row r="14440">
          <cell r="B14440">
            <v>3</v>
          </cell>
        </row>
        <row r="14441">
          <cell r="B14441">
            <v>2</v>
          </cell>
        </row>
        <row r="14442">
          <cell r="B14442">
            <v>3</v>
          </cell>
        </row>
        <row r="14443">
          <cell r="B14443">
            <v>4</v>
          </cell>
        </row>
        <row r="14444">
          <cell r="B14444">
            <v>4</v>
          </cell>
        </row>
        <row r="14445">
          <cell r="B14445">
            <v>4</v>
          </cell>
        </row>
        <row r="14446">
          <cell r="B14446">
            <v>5</v>
          </cell>
        </row>
        <row r="14447">
          <cell r="B14447">
            <v>5</v>
          </cell>
        </row>
        <row r="14448">
          <cell r="B14448">
            <v>5</v>
          </cell>
        </row>
        <row r="14449">
          <cell r="B14449">
            <v>2</v>
          </cell>
        </row>
        <row r="14450">
          <cell r="B14450">
            <v>5</v>
          </cell>
        </row>
        <row r="14451">
          <cell r="B14451">
            <v>5</v>
          </cell>
        </row>
        <row r="14452">
          <cell r="B14452">
            <v>5</v>
          </cell>
        </row>
        <row r="14453">
          <cell r="B14453">
            <v>5</v>
          </cell>
        </row>
        <row r="14454">
          <cell r="B14454">
            <v>5</v>
          </cell>
        </row>
        <row r="14455">
          <cell r="B14455">
            <v>2</v>
          </cell>
        </row>
        <row r="14456">
          <cell r="B14456">
            <v>2</v>
          </cell>
        </row>
        <row r="14457">
          <cell r="B14457">
            <v>2</v>
          </cell>
        </row>
        <row r="14458">
          <cell r="B14458">
            <v>2</v>
          </cell>
        </row>
        <row r="14459">
          <cell r="B14459">
            <v>2</v>
          </cell>
        </row>
        <row r="14460">
          <cell r="B14460">
            <v>3</v>
          </cell>
        </row>
        <row r="14461">
          <cell r="B14461">
            <v>3</v>
          </cell>
        </row>
        <row r="14462">
          <cell r="B14462">
            <v>3</v>
          </cell>
        </row>
        <row r="14463">
          <cell r="B14463">
            <v>3</v>
          </cell>
        </row>
        <row r="14464">
          <cell r="B14464">
            <v>3</v>
          </cell>
        </row>
        <row r="14465">
          <cell r="B14465">
            <v>3</v>
          </cell>
        </row>
        <row r="14466">
          <cell r="B14466">
            <v>1</v>
          </cell>
        </row>
        <row r="14467">
          <cell r="B14467">
            <v>6</v>
          </cell>
        </row>
        <row r="14468">
          <cell r="B14468">
            <v>4</v>
          </cell>
        </row>
        <row r="14469">
          <cell r="B14469">
            <v>4</v>
          </cell>
        </row>
        <row r="14470">
          <cell r="B14470">
            <v>4</v>
          </cell>
        </row>
        <row r="14471">
          <cell r="B14471">
            <v>4</v>
          </cell>
        </row>
        <row r="14472">
          <cell r="B14472">
            <v>4</v>
          </cell>
        </row>
        <row r="14473">
          <cell r="B14473">
            <v>2</v>
          </cell>
        </row>
        <row r="14474">
          <cell r="B14474">
            <v>3</v>
          </cell>
        </row>
        <row r="14475">
          <cell r="B14475">
            <v>6</v>
          </cell>
        </row>
        <row r="14476">
          <cell r="B14476">
            <v>2</v>
          </cell>
        </row>
        <row r="14477">
          <cell r="B14477">
            <v>5</v>
          </cell>
        </row>
        <row r="14478">
          <cell r="B14478">
            <v>4</v>
          </cell>
        </row>
        <row r="14479">
          <cell r="B14479">
            <v>3</v>
          </cell>
        </row>
        <row r="14480">
          <cell r="B14480">
            <v>2</v>
          </cell>
        </row>
        <row r="14481">
          <cell r="B14481">
            <v>4</v>
          </cell>
        </row>
        <row r="14482">
          <cell r="B14482">
            <v>4</v>
          </cell>
        </row>
        <row r="14483">
          <cell r="B14483">
            <v>6</v>
          </cell>
        </row>
        <row r="14484">
          <cell r="B14484">
            <v>3</v>
          </cell>
        </row>
        <row r="14485">
          <cell r="B14485">
            <v>1</v>
          </cell>
        </row>
        <row r="14486">
          <cell r="B14486">
            <v>5</v>
          </cell>
        </row>
        <row r="14487">
          <cell r="B14487">
            <v>5</v>
          </cell>
        </row>
        <row r="14488">
          <cell r="B14488">
            <v>5</v>
          </cell>
        </row>
        <row r="14489">
          <cell r="B14489">
            <v>5</v>
          </cell>
        </row>
        <row r="14490">
          <cell r="B14490">
            <v>5</v>
          </cell>
        </row>
        <row r="14491">
          <cell r="B14491">
            <v>4</v>
          </cell>
        </row>
        <row r="14492">
          <cell r="B14492">
            <v>5</v>
          </cell>
        </row>
        <row r="14493">
          <cell r="B14493">
            <v>5</v>
          </cell>
        </row>
        <row r="14494">
          <cell r="B14494">
            <v>5</v>
          </cell>
        </row>
        <row r="14495">
          <cell r="B14495">
            <v>5</v>
          </cell>
        </row>
        <row r="14496">
          <cell r="B14496">
            <v>5</v>
          </cell>
        </row>
        <row r="14497">
          <cell r="B14497">
            <v>3</v>
          </cell>
        </row>
        <row r="14498">
          <cell r="B14498">
            <v>3</v>
          </cell>
        </row>
        <row r="14499">
          <cell r="B14499">
            <v>3</v>
          </cell>
        </row>
        <row r="14500">
          <cell r="B14500">
            <v>3</v>
          </cell>
        </row>
        <row r="14501">
          <cell r="B14501">
            <v>3</v>
          </cell>
        </row>
        <row r="14502">
          <cell r="B14502">
            <v>3</v>
          </cell>
        </row>
        <row r="14503">
          <cell r="B14503">
            <v>1</v>
          </cell>
        </row>
        <row r="14504">
          <cell r="B14504">
            <v>1</v>
          </cell>
        </row>
        <row r="14505">
          <cell r="B14505">
            <v>1</v>
          </cell>
        </row>
        <row r="14506">
          <cell r="B14506">
            <v>1</v>
          </cell>
        </row>
        <row r="14507">
          <cell r="B14507">
            <v>1</v>
          </cell>
        </row>
        <row r="14508">
          <cell r="B14508">
            <v>2</v>
          </cell>
        </row>
        <row r="14509">
          <cell r="B14509">
            <v>6</v>
          </cell>
        </row>
        <row r="14510">
          <cell r="B14510">
            <v>3</v>
          </cell>
        </row>
        <row r="14511">
          <cell r="B14511">
            <v>2</v>
          </cell>
        </row>
        <row r="14512">
          <cell r="B14512">
            <v>2</v>
          </cell>
        </row>
        <row r="14513">
          <cell r="B14513">
            <v>2</v>
          </cell>
        </row>
        <row r="14514">
          <cell r="B14514">
            <v>2</v>
          </cell>
        </row>
        <row r="14515">
          <cell r="B14515">
            <v>2</v>
          </cell>
        </row>
        <row r="14516">
          <cell r="B14516">
            <v>5</v>
          </cell>
        </row>
        <row r="14517">
          <cell r="B14517">
            <v>1</v>
          </cell>
        </row>
        <row r="14518">
          <cell r="B14518">
            <v>3</v>
          </cell>
        </row>
        <row r="14519">
          <cell r="B14519">
            <v>1</v>
          </cell>
        </row>
        <row r="14520">
          <cell r="B14520">
            <v>4</v>
          </cell>
        </row>
        <row r="14521">
          <cell r="B14521">
            <v>4</v>
          </cell>
        </row>
        <row r="14522">
          <cell r="B14522">
            <v>4</v>
          </cell>
        </row>
        <row r="14523">
          <cell r="B14523">
            <v>4</v>
          </cell>
        </row>
        <row r="14524">
          <cell r="B14524">
            <v>4</v>
          </cell>
        </row>
        <row r="14525">
          <cell r="B14525">
            <v>2</v>
          </cell>
        </row>
        <row r="14526">
          <cell r="B14526">
            <v>2</v>
          </cell>
        </row>
        <row r="14527">
          <cell r="B14527">
            <v>4</v>
          </cell>
        </row>
        <row r="14528">
          <cell r="B14528">
            <v>4</v>
          </cell>
        </row>
        <row r="14529">
          <cell r="B14529">
            <v>1</v>
          </cell>
        </row>
        <row r="14530">
          <cell r="B14530">
            <v>1</v>
          </cell>
        </row>
        <row r="14531">
          <cell r="B14531">
            <v>1</v>
          </cell>
        </row>
        <row r="14532">
          <cell r="B14532">
            <v>1</v>
          </cell>
        </row>
        <row r="14533">
          <cell r="B14533">
            <v>1</v>
          </cell>
        </row>
        <row r="14534">
          <cell r="B14534">
            <v>1</v>
          </cell>
        </row>
        <row r="14535">
          <cell r="B14535">
            <v>2</v>
          </cell>
        </row>
        <row r="14536">
          <cell r="B14536">
            <v>1</v>
          </cell>
        </row>
        <row r="14537">
          <cell r="B14537">
            <v>6</v>
          </cell>
        </row>
        <row r="14538">
          <cell r="B14538">
            <v>1</v>
          </cell>
        </row>
        <row r="14539">
          <cell r="B14539">
            <v>2</v>
          </cell>
        </row>
        <row r="14540">
          <cell r="B14540">
            <v>2</v>
          </cell>
        </row>
        <row r="14541">
          <cell r="B14541">
            <v>2</v>
          </cell>
        </row>
        <row r="14542">
          <cell r="B14542">
            <v>2</v>
          </cell>
        </row>
        <row r="14543">
          <cell r="B14543">
            <v>2</v>
          </cell>
        </row>
        <row r="14544">
          <cell r="B14544">
            <v>2</v>
          </cell>
        </row>
        <row r="14545">
          <cell r="B14545">
            <v>3</v>
          </cell>
        </row>
        <row r="14546">
          <cell r="B14546">
            <v>5</v>
          </cell>
        </row>
        <row r="14547">
          <cell r="B14547">
            <v>2</v>
          </cell>
        </row>
        <row r="14548">
          <cell r="B14548">
            <v>5</v>
          </cell>
        </row>
        <row r="14549">
          <cell r="B14549">
            <v>5</v>
          </cell>
        </row>
        <row r="14550">
          <cell r="B14550">
            <v>5</v>
          </cell>
        </row>
        <row r="14551">
          <cell r="B14551">
            <v>5</v>
          </cell>
        </row>
        <row r="14552">
          <cell r="B14552">
            <v>4</v>
          </cell>
        </row>
        <row r="14553">
          <cell r="B14553">
            <v>5</v>
          </cell>
        </row>
        <row r="14554">
          <cell r="B14554">
            <v>3</v>
          </cell>
        </row>
        <row r="14555">
          <cell r="B14555">
            <v>3</v>
          </cell>
        </row>
        <row r="14556">
          <cell r="B14556">
            <v>4</v>
          </cell>
        </row>
        <row r="14557">
          <cell r="B14557">
            <v>2</v>
          </cell>
        </row>
        <row r="14558">
          <cell r="B14558">
            <v>2</v>
          </cell>
        </row>
        <row r="14559">
          <cell r="B14559">
            <v>2</v>
          </cell>
        </row>
        <row r="14560">
          <cell r="B14560">
            <v>2</v>
          </cell>
        </row>
        <row r="14561">
          <cell r="B14561">
            <v>2</v>
          </cell>
        </row>
        <row r="14562">
          <cell r="B14562">
            <v>5</v>
          </cell>
        </row>
        <row r="14563">
          <cell r="B14563">
            <v>5</v>
          </cell>
        </row>
        <row r="14564">
          <cell r="B14564">
            <v>5</v>
          </cell>
        </row>
        <row r="14565">
          <cell r="B14565">
            <v>5</v>
          </cell>
        </row>
        <row r="14566">
          <cell r="B14566">
            <v>5</v>
          </cell>
        </row>
        <row r="14567">
          <cell r="B14567">
            <v>4</v>
          </cell>
        </row>
        <row r="14568">
          <cell r="B14568">
            <v>4</v>
          </cell>
        </row>
        <row r="14569">
          <cell r="B14569">
            <v>4</v>
          </cell>
        </row>
        <row r="14570">
          <cell r="B14570">
            <v>4</v>
          </cell>
        </row>
        <row r="14571">
          <cell r="B14571">
            <v>4</v>
          </cell>
        </row>
        <row r="14572">
          <cell r="B14572">
            <v>5</v>
          </cell>
        </row>
        <row r="14573">
          <cell r="B14573">
            <v>3</v>
          </cell>
        </row>
        <row r="14574">
          <cell r="B14574">
            <v>4</v>
          </cell>
        </row>
        <row r="14575">
          <cell r="B14575">
            <v>2</v>
          </cell>
        </row>
        <row r="14576">
          <cell r="B14576">
            <v>6</v>
          </cell>
        </row>
        <row r="14577">
          <cell r="B14577">
            <v>1</v>
          </cell>
        </row>
        <row r="14578">
          <cell r="B14578">
            <v>4</v>
          </cell>
        </row>
        <row r="14579">
          <cell r="B14579">
            <v>2</v>
          </cell>
        </row>
        <row r="14580">
          <cell r="B14580">
            <v>1</v>
          </cell>
        </row>
        <row r="14581">
          <cell r="B14581">
            <v>4</v>
          </cell>
        </row>
        <row r="14582">
          <cell r="B14582">
            <v>6</v>
          </cell>
        </row>
        <row r="14583">
          <cell r="B14583">
            <v>4</v>
          </cell>
        </row>
        <row r="14584">
          <cell r="B14584">
            <v>3</v>
          </cell>
        </row>
        <row r="14585">
          <cell r="B14585">
            <v>3</v>
          </cell>
        </row>
        <row r="14586">
          <cell r="B14586">
            <v>3</v>
          </cell>
        </row>
        <row r="14587">
          <cell r="B14587">
            <v>3</v>
          </cell>
        </row>
        <row r="14588">
          <cell r="B14588">
            <v>3</v>
          </cell>
        </row>
        <row r="14589">
          <cell r="B14589">
            <v>2</v>
          </cell>
        </row>
        <row r="14590">
          <cell r="B14590">
            <v>4</v>
          </cell>
        </row>
        <row r="14591">
          <cell r="B14591">
            <v>3</v>
          </cell>
        </row>
        <row r="14592">
          <cell r="B14592">
            <v>4</v>
          </cell>
        </row>
        <row r="14593">
          <cell r="B14593">
            <v>4</v>
          </cell>
        </row>
        <row r="14594">
          <cell r="B14594">
            <v>3</v>
          </cell>
        </row>
        <row r="14595">
          <cell r="B14595">
            <v>4</v>
          </cell>
        </row>
        <row r="14596">
          <cell r="B14596">
            <v>3</v>
          </cell>
        </row>
        <row r="14597">
          <cell r="B14597">
            <v>3</v>
          </cell>
        </row>
        <row r="14598">
          <cell r="B14598">
            <v>3</v>
          </cell>
        </row>
        <row r="14599">
          <cell r="B14599">
            <v>3</v>
          </cell>
        </row>
        <row r="14600">
          <cell r="B14600">
            <v>3</v>
          </cell>
        </row>
        <row r="14601">
          <cell r="B14601">
            <v>5</v>
          </cell>
        </row>
        <row r="14602">
          <cell r="B14602">
            <v>6</v>
          </cell>
        </row>
        <row r="14603">
          <cell r="B14603">
            <v>2</v>
          </cell>
        </row>
        <row r="14604">
          <cell r="B14604">
            <v>4</v>
          </cell>
        </row>
        <row r="14605">
          <cell r="B14605">
            <v>4</v>
          </cell>
        </row>
        <row r="14606">
          <cell r="B14606">
            <v>4</v>
          </cell>
        </row>
        <row r="14607">
          <cell r="B14607">
            <v>4</v>
          </cell>
        </row>
        <row r="14608">
          <cell r="B14608">
            <v>4</v>
          </cell>
        </row>
        <row r="14609">
          <cell r="B14609">
            <v>2</v>
          </cell>
        </row>
        <row r="14610">
          <cell r="B14610">
            <v>4</v>
          </cell>
        </row>
        <row r="14611">
          <cell r="B14611">
            <v>3</v>
          </cell>
        </row>
        <row r="14612">
          <cell r="B14612">
            <v>4</v>
          </cell>
        </row>
        <row r="14613">
          <cell r="B14613">
            <v>4</v>
          </cell>
        </row>
        <row r="14614">
          <cell r="B14614">
            <v>3</v>
          </cell>
        </row>
        <row r="14615">
          <cell r="B14615">
            <v>2</v>
          </cell>
        </row>
        <row r="14616">
          <cell r="B14616">
            <v>4</v>
          </cell>
        </row>
        <row r="14617">
          <cell r="B14617">
            <v>2</v>
          </cell>
        </row>
        <row r="14618">
          <cell r="B14618">
            <v>5</v>
          </cell>
        </row>
        <row r="14619">
          <cell r="B14619">
            <v>5</v>
          </cell>
        </row>
        <row r="14620">
          <cell r="B14620">
            <v>5</v>
          </cell>
        </row>
        <row r="14621">
          <cell r="B14621">
            <v>5</v>
          </cell>
        </row>
        <row r="14622">
          <cell r="B14622">
            <v>5</v>
          </cell>
        </row>
        <row r="14623">
          <cell r="B14623">
            <v>2</v>
          </cell>
        </row>
        <row r="14624">
          <cell r="B14624">
            <v>4</v>
          </cell>
        </row>
        <row r="14625">
          <cell r="B14625">
            <v>3</v>
          </cell>
        </row>
        <row r="14626">
          <cell r="B14626">
            <v>2</v>
          </cell>
        </row>
        <row r="14627">
          <cell r="B14627">
            <v>5</v>
          </cell>
        </row>
        <row r="14628">
          <cell r="B14628">
            <v>3</v>
          </cell>
        </row>
        <row r="14629">
          <cell r="B14629">
            <v>5</v>
          </cell>
        </row>
        <row r="14630">
          <cell r="B14630">
            <v>2</v>
          </cell>
        </row>
        <row r="14631">
          <cell r="B14631">
            <v>2</v>
          </cell>
        </row>
        <row r="14632">
          <cell r="B14632">
            <v>2</v>
          </cell>
        </row>
        <row r="14633">
          <cell r="B14633">
            <v>2</v>
          </cell>
        </row>
        <row r="14634">
          <cell r="B14634">
            <v>2</v>
          </cell>
        </row>
        <row r="14635">
          <cell r="B14635">
            <v>4</v>
          </cell>
        </row>
        <row r="14636">
          <cell r="B14636">
            <v>6</v>
          </cell>
        </row>
        <row r="14637">
          <cell r="B14637">
            <v>4</v>
          </cell>
        </row>
        <row r="14638">
          <cell r="B14638">
            <v>2</v>
          </cell>
        </row>
        <row r="14639">
          <cell r="B14639">
            <v>2</v>
          </cell>
        </row>
        <row r="14640">
          <cell r="B14640">
            <v>2</v>
          </cell>
        </row>
        <row r="14641">
          <cell r="B14641">
            <v>2</v>
          </cell>
        </row>
        <row r="14642">
          <cell r="B14642">
            <v>2</v>
          </cell>
        </row>
        <row r="14643">
          <cell r="B14643">
            <v>5</v>
          </cell>
        </row>
        <row r="14644">
          <cell r="B14644">
            <v>5</v>
          </cell>
        </row>
        <row r="14645">
          <cell r="B14645">
            <v>4</v>
          </cell>
        </row>
        <row r="14646">
          <cell r="B14646">
            <v>5</v>
          </cell>
        </row>
        <row r="14647">
          <cell r="B14647">
            <v>5</v>
          </cell>
        </row>
        <row r="14648">
          <cell r="B14648">
            <v>5</v>
          </cell>
        </row>
        <row r="14649">
          <cell r="B14649">
            <v>5</v>
          </cell>
        </row>
        <row r="14650">
          <cell r="B14650">
            <v>5</v>
          </cell>
        </row>
        <row r="14651">
          <cell r="B14651">
            <v>2</v>
          </cell>
        </row>
        <row r="14652">
          <cell r="B14652">
            <v>3</v>
          </cell>
        </row>
        <row r="14653">
          <cell r="B14653">
            <v>3</v>
          </cell>
        </row>
        <row r="14654">
          <cell r="B14654">
            <v>3</v>
          </cell>
        </row>
        <row r="14655">
          <cell r="B14655">
            <v>3</v>
          </cell>
        </row>
        <row r="14656">
          <cell r="B14656">
            <v>3</v>
          </cell>
        </row>
        <row r="14657">
          <cell r="B14657">
            <v>5</v>
          </cell>
        </row>
        <row r="14658">
          <cell r="B14658">
            <v>2</v>
          </cell>
        </row>
        <row r="14659">
          <cell r="B14659">
            <v>2</v>
          </cell>
        </row>
        <row r="14660">
          <cell r="B14660">
            <v>2</v>
          </cell>
        </row>
        <row r="14661">
          <cell r="B14661">
            <v>2</v>
          </cell>
        </row>
        <row r="14662">
          <cell r="B14662">
            <v>2</v>
          </cell>
        </row>
        <row r="14663">
          <cell r="B14663">
            <v>3</v>
          </cell>
        </row>
        <row r="14664">
          <cell r="B14664">
            <v>2</v>
          </cell>
        </row>
        <row r="14665">
          <cell r="B14665">
            <v>4</v>
          </cell>
        </row>
        <row r="14666">
          <cell r="B14666">
            <v>3</v>
          </cell>
        </row>
        <row r="14667">
          <cell r="B14667">
            <v>5</v>
          </cell>
        </row>
        <row r="14668">
          <cell r="B14668">
            <v>1</v>
          </cell>
        </row>
        <row r="14669">
          <cell r="B14669">
            <v>3</v>
          </cell>
        </row>
        <row r="14670">
          <cell r="B14670">
            <v>6</v>
          </cell>
        </row>
        <row r="14671">
          <cell r="B14671">
            <v>2</v>
          </cell>
        </row>
        <row r="14672">
          <cell r="B14672">
            <v>3</v>
          </cell>
        </row>
        <row r="14673">
          <cell r="B14673">
            <v>3</v>
          </cell>
        </row>
        <row r="14674">
          <cell r="B14674">
            <v>3</v>
          </cell>
        </row>
        <row r="14675">
          <cell r="B14675">
            <v>3</v>
          </cell>
        </row>
        <row r="14676">
          <cell r="B14676">
            <v>3</v>
          </cell>
        </row>
        <row r="14677">
          <cell r="B14677">
            <v>5</v>
          </cell>
        </row>
        <row r="14678">
          <cell r="B14678">
            <v>4</v>
          </cell>
        </row>
        <row r="14679">
          <cell r="B14679">
            <v>4</v>
          </cell>
        </row>
        <row r="14680">
          <cell r="B14680">
            <v>3</v>
          </cell>
        </row>
        <row r="14681">
          <cell r="B14681">
            <v>3</v>
          </cell>
        </row>
        <row r="14682">
          <cell r="B14682">
            <v>3</v>
          </cell>
        </row>
        <row r="14683">
          <cell r="B14683">
            <v>3</v>
          </cell>
        </row>
        <row r="14684">
          <cell r="B14684">
            <v>3</v>
          </cell>
        </row>
        <row r="14685">
          <cell r="B14685">
            <v>2</v>
          </cell>
        </row>
        <row r="14686">
          <cell r="B14686">
            <v>2</v>
          </cell>
        </row>
        <row r="14687">
          <cell r="B14687">
            <v>2</v>
          </cell>
        </row>
        <row r="14688">
          <cell r="B14688">
            <v>2</v>
          </cell>
        </row>
        <row r="14689">
          <cell r="B14689">
            <v>2</v>
          </cell>
        </row>
        <row r="14690">
          <cell r="B14690">
            <v>3</v>
          </cell>
        </row>
        <row r="14691">
          <cell r="B14691">
            <v>3</v>
          </cell>
        </row>
        <row r="14692">
          <cell r="B14692">
            <v>2</v>
          </cell>
        </row>
        <row r="14693">
          <cell r="B14693">
            <v>3</v>
          </cell>
        </row>
        <row r="14694">
          <cell r="B14694">
            <v>3</v>
          </cell>
        </row>
        <row r="14695">
          <cell r="B14695">
            <v>3</v>
          </cell>
        </row>
        <row r="14696">
          <cell r="B14696">
            <v>3</v>
          </cell>
        </row>
        <row r="14697">
          <cell r="B14697">
            <v>3</v>
          </cell>
        </row>
        <row r="14698">
          <cell r="B14698">
            <v>4</v>
          </cell>
        </row>
        <row r="14699">
          <cell r="B14699">
            <v>2</v>
          </cell>
        </row>
        <row r="14700">
          <cell r="B14700">
            <v>3</v>
          </cell>
        </row>
        <row r="14701">
          <cell r="B14701">
            <v>3</v>
          </cell>
        </row>
        <row r="14702">
          <cell r="B14702">
            <v>3</v>
          </cell>
        </row>
        <row r="14703">
          <cell r="B14703">
            <v>3</v>
          </cell>
        </row>
        <row r="14704">
          <cell r="B14704">
            <v>3</v>
          </cell>
        </row>
        <row r="14705">
          <cell r="B14705">
            <v>6</v>
          </cell>
        </row>
        <row r="14706">
          <cell r="B14706">
            <v>6</v>
          </cell>
        </row>
        <row r="14707">
          <cell r="B14707">
            <v>6</v>
          </cell>
        </row>
        <row r="14708">
          <cell r="B14708">
            <v>6</v>
          </cell>
        </row>
        <row r="14709">
          <cell r="B14709">
            <v>6</v>
          </cell>
        </row>
        <row r="14710">
          <cell r="B14710">
            <v>4</v>
          </cell>
        </row>
        <row r="14711">
          <cell r="B14711">
            <v>3</v>
          </cell>
        </row>
        <row r="14712">
          <cell r="B14712">
            <v>2</v>
          </cell>
        </row>
        <row r="14713">
          <cell r="B14713">
            <v>4</v>
          </cell>
        </row>
        <row r="14714">
          <cell r="B14714">
            <v>6</v>
          </cell>
        </row>
        <row r="14715">
          <cell r="B14715">
            <v>3</v>
          </cell>
        </row>
        <row r="14716">
          <cell r="B14716">
            <v>3</v>
          </cell>
        </row>
        <row r="14717">
          <cell r="B14717">
            <v>3</v>
          </cell>
        </row>
        <row r="14718">
          <cell r="B14718">
            <v>3</v>
          </cell>
        </row>
        <row r="14719">
          <cell r="B14719">
            <v>3</v>
          </cell>
        </row>
        <row r="14720">
          <cell r="B14720">
            <v>2</v>
          </cell>
        </row>
        <row r="14721">
          <cell r="B14721">
            <v>5</v>
          </cell>
        </row>
        <row r="14722">
          <cell r="B14722">
            <v>3</v>
          </cell>
        </row>
        <row r="14723">
          <cell r="B14723">
            <v>3</v>
          </cell>
        </row>
        <row r="14724">
          <cell r="B14724">
            <v>3</v>
          </cell>
        </row>
        <row r="14725">
          <cell r="B14725">
            <v>3</v>
          </cell>
        </row>
        <row r="14726">
          <cell r="B14726">
            <v>3</v>
          </cell>
        </row>
        <row r="14727">
          <cell r="B14727">
            <v>2</v>
          </cell>
        </row>
        <row r="14728">
          <cell r="B14728">
            <v>1</v>
          </cell>
        </row>
        <row r="14729">
          <cell r="B14729">
            <v>3</v>
          </cell>
        </row>
        <row r="14730">
          <cell r="B14730">
            <v>4</v>
          </cell>
        </row>
        <row r="14731">
          <cell r="B14731">
            <v>4</v>
          </cell>
        </row>
        <row r="14732">
          <cell r="B14732">
            <v>4</v>
          </cell>
        </row>
        <row r="14733">
          <cell r="B14733">
            <v>4</v>
          </cell>
        </row>
        <row r="14734">
          <cell r="B14734">
            <v>4</v>
          </cell>
        </row>
        <row r="14735">
          <cell r="B14735">
            <v>5</v>
          </cell>
        </row>
        <row r="14736">
          <cell r="B14736">
            <v>5</v>
          </cell>
        </row>
        <row r="14737">
          <cell r="B14737">
            <v>5</v>
          </cell>
        </row>
        <row r="14738">
          <cell r="B14738">
            <v>5</v>
          </cell>
        </row>
        <row r="14739">
          <cell r="B14739">
            <v>5</v>
          </cell>
        </row>
        <row r="14740">
          <cell r="B14740">
            <v>2</v>
          </cell>
        </row>
        <row r="14741">
          <cell r="B14741">
            <v>4</v>
          </cell>
        </row>
        <row r="14742">
          <cell r="B14742">
            <v>5</v>
          </cell>
        </row>
        <row r="14743">
          <cell r="B14743">
            <v>4</v>
          </cell>
        </row>
        <row r="14744">
          <cell r="B14744">
            <v>1</v>
          </cell>
        </row>
        <row r="14745">
          <cell r="B14745">
            <v>6</v>
          </cell>
        </row>
        <row r="14746">
          <cell r="B14746">
            <v>6</v>
          </cell>
        </row>
        <row r="14747">
          <cell r="B14747">
            <v>4</v>
          </cell>
        </row>
        <row r="14748">
          <cell r="B14748">
            <v>4</v>
          </cell>
        </row>
        <row r="14749">
          <cell r="B14749">
            <v>4</v>
          </cell>
        </row>
        <row r="14750">
          <cell r="B14750">
            <v>6</v>
          </cell>
        </row>
        <row r="14751">
          <cell r="B14751">
            <v>6</v>
          </cell>
        </row>
        <row r="14752">
          <cell r="B14752">
            <v>6</v>
          </cell>
        </row>
        <row r="14753">
          <cell r="B14753">
            <v>6</v>
          </cell>
        </row>
        <row r="14754">
          <cell r="B14754">
            <v>6</v>
          </cell>
        </row>
        <row r="14755">
          <cell r="B14755">
            <v>5</v>
          </cell>
        </row>
        <row r="14756">
          <cell r="B14756">
            <v>2</v>
          </cell>
        </row>
        <row r="14757">
          <cell r="B14757">
            <v>2</v>
          </cell>
        </row>
        <row r="14758">
          <cell r="B14758">
            <v>2</v>
          </cell>
        </row>
        <row r="14759">
          <cell r="B14759">
            <v>4</v>
          </cell>
        </row>
        <row r="14760">
          <cell r="B14760">
            <v>2</v>
          </cell>
        </row>
        <row r="14761">
          <cell r="B14761">
            <v>2</v>
          </cell>
        </row>
        <row r="14762">
          <cell r="B14762">
            <v>1</v>
          </cell>
        </row>
        <row r="14763">
          <cell r="B14763">
            <v>4</v>
          </cell>
        </row>
        <row r="14764">
          <cell r="B14764">
            <v>4</v>
          </cell>
        </row>
        <row r="14765">
          <cell r="B14765">
            <v>1</v>
          </cell>
        </row>
        <row r="14766">
          <cell r="B14766">
            <v>2</v>
          </cell>
        </row>
        <row r="14767">
          <cell r="B14767">
            <v>5</v>
          </cell>
        </row>
        <row r="14768">
          <cell r="B14768">
            <v>2</v>
          </cell>
        </row>
        <row r="14769">
          <cell r="B14769">
            <v>2</v>
          </cell>
        </row>
        <row r="14770">
          <cell r="B14770">
            <v>4</v>
          </cell>
        </row>
        <row r="14771">
          <cell r="B14771">
            <v>4</v>
          </cell>
        </row>
        <row r="14772">
          <cell r="B14772">
            <v>4</v>
          </cell>
        </row>
        <row r="14773">
          <cell r="B14773">
            <v>4</v>
          </cell>
        </row>
        <row r="14774">
          <cell r="B14774">
            <v>4</v>
          </cell>
        </row>
        <row r="14775">
          <cell r="B14775">
            <v>5</v>
          </cell>
        </row>
        <row r="14776">
          <cell r="B14776">
            <v>5</v>
          </cell>
        </row>
        <row r="14777">
          <cell r="B14777">
            <v>5</v>
          </cell>
        </row>
        <row r="14778">
          <cell r="B14778">
            <v>5</v>
          </cell>
        </row>
        <row r="14779">
          <cell r="B14779">
            <v>5</v>
          </cell>
        </row>
        <row r="14780">
          <cell r="B14780">
            <v>3</v>
          </cell>
        </row>
        <row r="14781">
          <cell r="B14781">
            <v>3</v>
          </cell>
        </row>
        <row r="14782">
          <cell r="B14782">
            <v>3</v>
          </cell>
        </row>
        <row r="14783">
          <cell r="B14783">
            <v>3</v>
          </cell>
        </row>
        <row r="14784">
          <cell r="B14784">
            <v>3</v>
          </cell>
        </row>
        <row r="14785">
          <cell r="B14785">
            <v>4</v>
          </cell>
        </row>
        <row r="14786">
          <cell r="B14786">
            <v>4</v>
          </cell>
        </row>
        <row r="14787">
          <cell r="B14787">
            <v>5</v>
          </cell>
        </row>
        <row r="14788">
          <cell r="B14788">
            <v>2</v>
          </cell>
        </row>
        <row r="14789">
          <cell r="B14789">
            <v>4</v>
          </cell>
        </row>
        <row r="14790">
          <cell r="B14790">
            <v>4</v>
          </cell>
        </row>
        <row r="14791">
          <cell r="B14791">
            <v>4</v>
          </cell>
        </row>
        <row r="14792">
          <cell r="B14792">
            <v>4</v>
          </cell>
        </row>
        <row r="14793">
          <cell r="B14793">
            <v>4</v>
          </cell>
        </row>
        <row r="14794">
          <cell r="B14794">
            <v>2</v>
          </cell>
        </row>
        <row r="14795">
          <cell r="B14795">
            <v>2</v>
          </cell>
        </row>
        <row r="14796">
          <cell r="B14796">
            <v>3</v>
          </cell>
        </row>
        <row r="14797">
          <cell r="B14797">
            <v>2</v>
          </cell>
        </row>
        <row r="14798">
          <cell r="B14798">
            <v>3</v>
          </cell>
        </row>
        <row r="14799">
          <cell r="B14799">
            <v>3</v>
          </cell>
        </row>
        <row r="14800">
          <cell r="B14800">
            <v>3</v>
          </cell>
        </row>
        <row r="14801">
          <cell r="B14801">
            <v>3</v>
          </cell>
        </row>
        <row r="14802">
          <cell r="B14802">
            <v>3</v>
          </cell>
        </row>
        <row r="14803">
          <cell r="B14803">
            <v>5</v>
          </cell>
        </row>
        <row r="14804">
          <cell r="B14804">
            <v>2</v>
          </cell>
        </row>
        <row r="14805">
          <cell r="B14805">
            <v>5</v>
          </cell>
        </row>
        <row r="14806">
          <cell r="B14806">
            <v>5</v>
          </cell>
        </row>
        <row r="14807">
          <cell r="B14807">
            <v>5</v>
          </cell>
        </row>
        <row r="14808">
          <cell r="B14808">
            <v>1</v>
          </cell>
        </row>
        <row r="14809">
          <cell r="B14809">
            <v>5</v>
          </cell>
        </row>
        <row r="14810">
          <cell r="B14810">
            <v>5</v>
          </cell>
        </row>
        <row r="14811">
          <cell r="B14811">
            <v>3</v>
          </cell>
        </row>
        <row r="14812">
          <cell r="B14812">
            <v>3</v>
          </cell>
        </row>
        <row r="14813">
          <cell r="B14813">
            <v>2</v>
          </cell>
        </row>
        <row r="14814">
          <cell r="B14814">
            <v>4</v>
          </cell>
        </row>
        <row r="14815">
          <cell r="B14815">
            <v>4</v>
          </cell>
        </row>
        <row r="14816">
          <cell r="B14816">
            <v>1</v>
          </cell>
        </row>
        <row r="14817">
          <cell r="B14817">
            <v>1</v>
          </cell>
        </row>
        <row r="14818">
          <cell r="B14818">
            <v>5</v>
          </cell>
        </row>
        <row r="14819">
          <cell r="B14819">
            <v>3</v>
          </cell>
        </row>
        <row r="14820">
          <cell r="B14820">
            <v>3</v>
          </cell>
        </row>
        <row r="14821">
          <cell r="B14821">
            <v>3</v>
          </cell>
        </row>
        <row r="14822">
          <cell r="B14822">
            <v>3</v>
          </cell>
        </row>
        <row r="14823">
          <cell r="B14823">
            <v>3</v>
          </cell>
        </row>
        <row r="14824">
          <cell r="B14824">
            <v>3</v>
          </cell>
        </row>
        <row r="14825">
          <cell r="B14825">
            <v>5</v>
          </cell>
        </row>
        <row r="14826">
          <cell r="B14826">
            <v>3</v>
          </cell>
        </row>
        <row r="14827">
          <cell r="B14827">
            <v>2</v>
          </cell>
        </row>
        <row r="14828">
          <cell r="B14828">
            <v>2</v>
          </cell>
        </row>
        <row r="14829">
          <cell r="B14829">
            <v>2</v>
          </cell>
        </row>
        <row r="14830">
          <cell r="B14830">
            <v>2</v>
          </cell>
        </row>
        <row r="14831">
          <cell r="B14831">
            <v>2</v>
          </cell>
        </row>
        <row r="14832">
          <cell r="B14832">
            <v>2</v>
          </cell>
        </row>
        <row r="14833">
          <cell r="B14833">
            <v>2</v>
          </cell>
        </row>
        <row r="14834">
          <cell r="B14834">
            <v>2</v>
          </cell>
        </row>
        <row r="14835">
          <cell r="B14835">
            <v>2</v>
          </cell>
        </row>
        <row r="14836">
          <cell r="B14836">
            <v>2</v>
          </cell>
        </row>
        <row r="14837">
          <cell r="B14837">
            <v>3</v>
          </cell>
        </row>
        <row r="14838">
          <cell r="B14838">
            <v>3</v>
          </cell>
        </row>
        <row r="14839">
          <cell r="B14839">
            <v>3</v>
          </cell>
        </row>
        <row r="14840">
          <cell r="B14840">
            <v>3</v>
          </cell>
        </row>
        <row r="14841">
          <cell r="B14841">
            <v>3</v>
          </cell>
        </row>
        <row r="14842">
          <cell r="B14842">
            <v>5</v>
          </cell>
        </row>
        <row r="14843">
          <cell r="B14843">
            <v>5</v>
          </cell>
        </row>
        <row r="14844">
          <cell r="B14844">
            <v>5</v>
          </cell>
        </row>
        <row r="14845">
          <cell r="B14845">
            <v>5</v>
          </cell>
        </row>
        <row r="14846">
          <cell r="B14846">
            <v>5</v>
          </cell>
        </row>
        <row r="14847">
          <cell r="B14847">
            <v>5</v>
          </cell>
        </row>
        <row r="14848">
          <cell r="B14848">
            <v>4</v>
          </cell>
        </row>
        <row r="14849">
          <cell r="B14849">
            <v>2</v>
          </cell>
        </row>
        <row r="14850">
          <cell r="B14850">
            <v>3</v>
          </cell>
        </row>
        <row r="14851">
          <cell r="B14851">
            <v>5</v>
          </cell>
        </row>
        <row r="14852">
          <cell r="B14852">
            <v>4</v>
          </cell>
        </row>
        <row r="14853">
          <cell r="B14853">
            <v>1</v>
          </cell>
        </row>
        <row r="14854">
          <cell r="B14854">
            <v>4</v>
          </cell>
        </row>
        <row r="14855">
          <cell r="B14855">
            <v>6</v>
          </cell>
        </row>
        <row r="14856">
          <cell r="B14856">
            <v>6</v>
          </cell>
        </row>
        <row r="14857">
          <cell r="B14857">
            <v>5</v>
          </cell>
        </row>
        <row r="14858">
          <cell r="B14858">
            <v>1</v>
          </cell>
        </row>
        <row r="14859">
          <cell r="B14859">
            <v>5</v>
          </cell>
        </row>
        <row r="14860">
          <cell r="B14860">
            <v>5</v>
          </cell>
        </row>
        <row r="14861">
          <cell r="B14861">
            <v>5</v>
          </cell>
        </row>
        <row r="14862">
          <cell r="B14862">
            <v>5</v>
          </cell>
        </row>
        <row r="14863">
          <cell r="B14863">
            <v>5</v>
          </cell>
        </row>
        <row r="14864">
          <cell r="B14864">
            <v>3</v>
          </cell>
        </row>
        <row r="14865">
          <cell r="B14865">
            <v>3</v>
          </cell>
        </row>
        <row r="14866">
          <cell r="B14866">
            <v>3</v>
          </cell>
        </row>
        <row r="14867">
          <cell r="B14867">
            <v>3</v>
          </cell>
        </row>
        <row r="14868">
          <cell r="B14868">
            <v>3</v>
          </cell>
        </row>
        <row r="14869">
          <cell r="B14869">
            <v>5</v>
          </cell>
        </row>
        <row r="14870">
          <cell r="B14870">
            <v>5</v>
          </cell>
        </row>
        <row r="14871">
          <cell r="B14871">
            <v>5</v>
          </cell>
        </row>
        <row r="14872">
          <cell r="B14872">
            <v>5</v>
          </cell>
        </row>
        <row r="14873">
          <cell r="B14873">
            <v>5</v>
          </cell>
        </row>
        <row r="14874">
          <cell r="B14874">
            <v>2</v>
          </cell>
        </row>
        <row r="14875">
          <cell r="B14875">
            <v>6</v>
          </cell>
        </row>
        <row r="14876">
          <cell r="B14876">
            <v>5</v>
          </cell>
        </row>
        <row r="14877">
          <cell r="B14877">
            <v>2</v>
          </cell>
        </row>
        <row r="14878">
          <cell r="B14878">
            <v>3</v>
          </cell>
        </row>
        <row r="14879">
          <cell r="B14879">
            <v>5</v>
          </cell>
        </row>
        <row r="14880">
          <cell r="B14880">
            <v>5</v>
          </cell>
        </row>
        <row r="14881">
          <cell r="B14881">
            <v>4</v>
          </cell>
        </row>
        <row r="14882">
          <cell r="B14882">
            <v>4</v>
          </cell>
        </row>
        <row r="14883">
          <cell r="B14883">
            <v>4</v>
          </cell>
        </row>
        <row r="14884">
          <cell r="B14884">
            <v>4</v>
          </cell>
        </row>
        <row r="14885">
          <cell r="B14885">
            <v>4</v>
          </cell>
        </row>
        <row r="14886">
          <cell r="B14886">
            <v>4</v>
          </cell>
        </row>
        <row r="14887">
          <cell r="B14887">
            <v>5</v>
          </cell>
        </row>
        <row r="14888">
          <cell r="B14888">
            <v>3</v>
          </cell>
        </row>
        <row r="14889">
          <cell r="B14889">
            <v>3</v>
          </cell>
        </row>
        <row r="14890">
          <cell r="B14890">
            <v>2</v>
          </cell>
        </row>
        <row r="14891">
          <cell r="B14891">
            <v>2</v>
          </cell>
        </row>
        <row r="14892">
          <cell r="B14892">
            <v>3</v>
          </cell>
        </row>
        <row r="14893">
          <cell r="B14893">
            <v>6</v>
          </cell>
        </row>
        <row r="14894">
          <cell r="B14894">
            <v>6</v>
          </cell>
        </row>
        <row r="14895">
          <cell r="B14895">
            <v>6</v>
          </cell>
        </row>
        <row r="14896">
          <cell r="B14896">
            <v>4</v>
          </cell>
        </row>
        <row r="14897">
          <cell r="B14897">
            <v>5</v>
          </cell>
        </row>
        <row r="14898">
          <cell r="B14898">
            <v>5</v>
          </cell>
        </row>
        <row r="14899">
          <cell r="B14899">
            <v>5</v>
          </cell>
        </row>
        <row r="14900">
          <cell r="B14900">
            <v>5</v>
          </cell>
        </row>
        <row r="14901">
          <cell r="B14901">
            <v>5</v>
          </cell>
        </row>
        <row r="14902">
          <cell r="B14902">
            <v>3</v>
          </cell>
        </row>
        <row r="14903">
          <cell r="B14903">
            <v>6</v>
          </cell>
        </row>
        <row r="14904">
          <cell r="B14904">
            <v>4</v>
          </cell>
        </row>
        <row r="14905">
          <cell r="B14905">
            <v>5</v>
          </cell>
        </row>
        <row r="14906">
          <cell r="B14906">
            <v>5</v>
          </cell>
        </row>
        <row r="14907">
          <cell r="B14907">
            <v>5</v>
          </cell>
        </row>
        <row r="14908">
          <cell r="B14908">
            <v>5</v>
          </cell>
        </row>
        <row r="14909">
          <cell r="B14909">
            <v>5</v>
          </cell>
        </row>
        <row r="14910">
          <cell r="B14910">
            <v>4</v>
          </cell>
        </row>
        <row r="14911">
          <cell r="B14911">
            <v>4</v>
          </cell>
        </row>
        <row r="14912">
          <cell r="B14912">
            <v>4</v>
          </cell>
        </row>
        <row r="14913">
          <cell r="B14913">
            <v>4</v>
          </cell>
        </row>
        <row r="14914">
          <cell r="B14914">
            <v>4</v>
          </cell>
        </row>
        <row r="14915">
          <cell r="B14915">
            <v>3</v>
          </cell>
        </row>
        <row r="14916">
          <cell r="B14916">
            <v>3</v>
          </cell>
        </row>
        <row r="14917">
          <cell r="B14917">
            <v>3</v>
          </cell>
        </row>
        <row r="14918">
          <cell r="B14918">
            <v>3</v>
          </cell>
        </row>
        <row r="14919">
          <cell r="B14919">
            <v>6</v>
          </cell>
        </row>
        <row r="14920">
          <cell r="B14920">
            <v>5</v>
          </cell>
        </row>
        <row r="14921">
          <cell r="B14921">
            <v>5</v>
          </cell>
        </row>
        <row r="14922">
          <cell r="B14922">
            <v>5</v>
          </cell>
        </row>
        <row r="14923">
          <cell r="B14923">
            <v>5</v>
          </cell>
        </row>
        <row r="14924">
          <cell r="B14924">
            <v>5</v>
          </cell>
        </row>
        <row r="14925">
          <cell r="B14925">
            <v>5</v>
          </cell>
        </row>
        <row r="14926">
          <cell r="B14926">
            <v>4</v>
          </cell>
        </row>
        <row r="14927">
          <cell r="B14927">
            <v>6</v>
          </cell>
        </row>
        <row r="14928">
          <cell r="B14928">
            <v>5</v>
          </cell>
        </row>
        <row r="14929">
          <cell r="B14929">
            <v>2</v>
          </cell>
        </row>
        <row r="14930">
          <cell r="B14930">
            <v>4</v>
          </cell>
        </row>
        <row r="14931">
          <cell r="B14931">
            <v>4</v>
          </cell>
        </row>
        <row r="14932">
          <cell r="B14932">
            <v>4</v>
          </cell>
        </row>
        <row r="14933">
          <cell r="B14933">
            <v>4</v>
          </cell>
        </row>
        <row r="14934">
          <cell r="B14934">
            <v>4</v>
          </cell>
        </row>
        <row r="14935">
          <cell r="B14935">
            <v>4</v>
          </cell>
        </row>
        <row r="14936">
          <cell r="B14936">
            <v>3</v>
          </cell>
        </row>
        <row r="14937">
          <cell r="B14937">
            <v>1</v>
          </cell>
        </row>
        <row r="14938">
          <cell r="B14938">
            <v>5</v>
          </cell>
        </row>
        <row r="14939">
          <cell r="B14939">
            <v>5</v>
          </cell>
        </row>
        <row r="14940">
          <cell r="B14940">
            <v>5</v>
          </cell>
        </row>
        <row r="14941">
          <cell r="B14941">
            <v>5</v>
          </cell>
        </row>
        <row r="14942">
          <cell r="B14942">
            <v>5</v>
          </cell>
        </row>
        <row r="14943">
          <cell r="B14943">
            <v>4</v>
          </cell>
        </row>
        <row r="14944">
          <cell r="B14944">
            <v>4</v>
          </cell>
        </row>
        <row r="14945">
          <cell r="B14945">
            <v>4</v>
          </cell>
        </row>
        <row r="14946">
          <cell r="B14946">
            <v>4</v>
          </cell>
        </row>
        <row r="14947">
          <cell r="B14947">
            <v>4</v>
          </cell>
        </row>
        <row r="14948">
          <cell r="B14948">
            <v>4</v>
          </cell>
        </row>
        <row r="14949">
          <cell r="B14949">
            <v>3</v>
          </cell>
        </row>
        <row r="14950">
          <cell r="B14950">
            <v>3</v>
          </cell>
        </row>
        <row r="14951">
          <cell r="B14951">
            <v>4</v>
          </cell>
        </row>
        <row r="14952">
          <cell r="B14952">
            <v>5</v>
          </cell>
        </row>
        <row r="14953">
          <cell r="B14953">
            <v>3</v>
          </cell>
        </row>
        <row r="14954">
          <cell r="B14954">
            <v>5</v>
          </cell>
        </row>
        <row r="14955">
          <cell r="B14955">
            <v>3</v>
          </cell>
        </row>
        <row r="14956">
          <cell r="B14956">
            <v>4</v>
          </cell>
        </row>
        <row r="14957">
          <cell r="B14957">
            <v>5</v>
          </cell>
        </row>
        <row r="14958">
          <cell r="B14958">
            <v>4</v>
          </cell>
        </row>
        <row r="14959">
          <cell r="B14959">
            <v>3</v>
          </cell>
        </row>
        <row r="14960">
          <cell r="B14960">
            <v>3</v>
          </cell>
        </row>
        <row r="14961">
          <cell r="B14961">
            <v>3</v>
          </cell>
        </row>
        <row r="14962">
          <cell r="B14962">
            <v>5</v>
          </cell>
        </row>
        <row r="14963">
          <cell r="B14963">
            <v>3</v>
          </cell>
        </row>
        <row r="14964">
          <cell r="B14964">
            <v>2</v>
          </cell>
        </row>
        <row r="14965">
          <cell r="B14965">
            <v>2</v>
          </cell>
        </row>
        <row r="14966">
          <cell r="B14966">
            <v>2</v>
          </cell>
        </row>
        <row r="14967">
          <cell r="B14967">
            <v>2</v>
          </cell>
        </row>
        <row r="14968">
          <cell r="B14968">
            <v>2</v>
          </cell>
        </row>
        <row r="14969">
          <cell r="B14969">
            <v>2</v>
          </cell>
        </row>
        <row r="14970">
          <cell r="B14970">
            <v>2</v>
          </cell>
        </row>
        <row r="14971">
          <cell r="B14971">
            <v>2</v>
          </cell>
        </row>
        <row r="14972">
          <cell r="B14972">
            <v>2</v>
          </cell>
        </row>
        <row r="14973">
          <cell r="B14973">
            <v>2</v>
          </cell>
        </row>
        <row r="14974">
          <cell r="B14974">
            <v>3</v>
          </cell>
        </row>
        <row r="14975">
          <cell r="B14975">
            <v>5</v>
          </cell>
        </row>
        <row r="14976">
          <cell r="B14976">
            <v>5</v>
          </cell>
        </row>
        <row r="14977">
          <cell r="B14977">
            <v>5</v>
          </cell>
        </row>
        <row r="14978">
          <cell r="B14978">
            <v>3</v>
          </cell>
        </row>
        <row r="14979">
          <cell r="B14979">
            <v>5</v>
          </cell>
        </row>
        <row r="14980">
          <cell r="B14980">
            <v>6</v>
          </cell>
        </row>
        <row r="14981">
          <cell r="B14981">
            <v>2</v>
          </cell>
        </row>
        <row r="14982">
          <cell r="B14982">
            <v>3</v>
          </cell>
        </row>
        <row r="14983">
          <cell r="B14983">
            <v>4</v>
          </cell>
        </row>
        <row r="14984">
          <cell r="B14984">
            <v>4</v>
          </cell>
        </row>
        <row r="14985">
          <cell r="B14985">
            <v>4</v>
          </cell>
        </row>
        <row r="14986">
          <cell r="B14986">
            <v>4</v>
          </cell>
        </row>
        <row r="14987">
          <cell r="B14987">
            <v>4</v>
          </cell>
        </row>
        <row r="14988">
          <cell r="B14988">
            <v>5</v>
          </cell>
        </row>
        <row r="14989">
          <cell r="B14989">
            <v>4</v>
          </cell>
        </row>
        <row r="14990">
          <cell r="B14990">
            <v>6</v>
          </cell>
        </row>
        <row r="14991">
          <cell r="B14991">
            <v>5</v>
          </cell>
        </row>
        <row r="14992">
          <cell r="B14992">
            <v>1</v>
          </cell>
        </row>
        <row r="14993">
          <cell r="B14993">
            <v>1</v>
          </cell>
        </row>
        <row r="14994">
          <cell r="B14994">
            <v>1</v>
          </cell>
        </row>
        <row r="14995">
          <cell r="B14995">
            <v>1</v>
          </cell>
        </row>
        <row r="14996">
          <cell r="B14996">
            <v>1</v>
          </cell>
        </row>
        <row r="14997">
          <cell r="B14997">
            <v>4</v>
          </cell>
        </row>
        <row r="14998">
          <cell r="B14998">
            <v>4</v>
          </cell>
        </row>
        <row r="14999">
          <cell r="B14999">
            <v>4</v>
          </cell>
        </row>
        <row r="15000">
          <cell r="B15000">
            <v>4</v>
          </cell>
        </row>
        <row r="15001">
          <cell r="B15001">
            <v>4</v>
          </cell>
        </row>
        <row r="15002">
          <cell r="B15002">
            <v>4</v>
          </cell>
        </row>
        <row r="15003">
          <cell r="B15003">
            <v>4</v>
          </cell>
        </row>
        <row r="15004">
          <cell r="B15004">
            <v>4</v>
          </cell>
        </row>
        <row r="15005">
          <cell r="B15005">
            <v>4</v>
          </cell>
        </row>
        <row r="15006">
          <cell r="B15006">
            <v>4</v>
          </cell>
        </row>
        <row r="15007">
          <cell r="B15007">
            <v>4</v>
          </cell>
        </row>
        <row r="15008">
          <cell r="B15008">
            <v>5</v>
          </cell>
        </row>
        <row r="15009">
          <cell r="B15009">
            <v>3</v>
          </cell>
        </row>
        <row r="15010">
          <cell r="B15010">
            <v>2</v>
          </cell>
        </row>
        <row r="15011">
          <cell r="B15011">
            <v>2</v>
          </cell>
        </row>
        <row r="15012">
          <cell r="B15012">
            <v>2</v>
          </cell>
        </row>
        <row r="15013">
          <cell r="B15013">
            <v>2</v>
          </cell>
        </row>
        <row r="15014">
          <cell r="B15014">
            <v>2</v>
          </cell>
        </row>
        <row r="15015">
          <cell r="B15015">
            <v>3</v>
          </cell>
        </row>
        <row r="15016">
          <cell r="B15016">
            <v>2</v>
          </cell>
        </row>
        <row r="15017">
          <cell r="B15017">
            <v>2</v>
          </cell>
        </row>
        <row r="15018">
          <cell r="B15018">
            <v>3</v>
          </cell>
        </row>
        <row r="15019">
          <cell r="B15019">
            <v>3</v>
          </cell>
        </row>
        <row r="15020">
          <cell r="B15020">
            <v>4</v>
          </cell>
        </row>
        <row r="15021">
          <cell r="B15021">
            <v>1</v>
          </cell>
        </row>
        <row r="15022">
          <cell r="B15022">
            <v>6</v>
          </cell>
        </row>
        <row r="15023">
          <cell r="B15023">
            <v>3</v>
          </cell>
        </row>
        <row r="15024">
          <cell r="B15024">
            <v>3</v>
          </cell>
        </row>
        <row r="15025">
          <cell r="B15025">
            <v>3</v>
          </cell>
        </row>
        <row r="15026">
          <cell r="B15026">
            <v>3</v>
          </cell>
        </row>
        <row r="15027">
          <cell r="B15027">
            <v>3</v>
          </cell>
        </row>
        <row r="15028">
          <cell r="B15028">
            <v>3</v>
          </cell>
        </row>
        <row r="15029">
          <cell r="B15029">
            <v>4</v>
          </cell>
        </row>
        <row r="15030">
          <cell r="B15030">
            <v>4</v>
          </cell>
        </row>
        <row r="15031">
          <cell r="B15031">
            <v>4</v>
          </cell>
        </row>
        <row r="15032">
          <cell r="B15032">
            <v>4</v>
          </cell>
        </row>
        <row r="15033">
          <cell r="B15033">
            <v>4</v>
          </cell>
        </row>
        <row r="15034">
          <cell r="B15034">
            <v>3</v>
          </cell>
        </row>
        <row r="15035">
          <cell r="B15035">
            <v>4</v>
          </cell>
        </row>
        <row r="15036">
          <cell r="B15036">
            <v>5</v>
          </cell>
        </row>
        <row r="15037">
          <cell r="B15037">
            <v>5</v>
          </cell>
        </row>
        <row r="15038">
          <cell r="B15038">
            <v>5</v>
          </cell>
        </row>
        <row r="15039">
          <cell r="B15039">
            <v>5</v>
          </cell>
        </row>
        <row r="15040">
          <cell r="B15040">
            <v>2</v>
          </cell>
        </row>
        <row r="15041">
          <cell r="B15041">
            <v>2</v>
          </cell>
        </row>
        <row r="15042">
          <cell r="B15042">
            <v>2</v>
          </cell>
        </row>
        <row r="15043">
          <cell r="B15043">
            <v>2</v>
          </cell>
        </row>
        <row r="15044">
          <cell r="B15044">
            <v>2</v>
          </cell>
        </row>
        <row r="15045">
          <cell r="B15045">
            <v>6</v>
          </cell>
        </row>
        <row r="15046">
          <cell r="B15046">
            <v>5</v>
          </cell>
        </row>
        <row r="15047">
          <cell r="B15047">
            <v>3</v>
          </cell>
        </row>
        <row r="15048">
          <cell r="B15048">
            <v>3</v>
          </cell>
        </row>
        <row r="15049">
          <cell r="B15049">
            <v>3</v>
          </cell>
        </row>
        <row r="15050">
          <cell r="B15050">
            <v>3</v>
          </cell>
        </row>
        <row r="15051">
          <cell r="B15051">
            <v>3</v>
          </cell>
        </row>
        <row r="15052">
          <cell r="B15052">
            <v>6</v>
          </cell>
        </row>
        <row r="15053">
          <cell r="B15053">
            <v>6</v>
          </cell>
        </row>
        <row r="15054">
          <cell r="B15054">
            <v>6</v>
          </cell>
        </row>
        <row r="15055">
          <cell r="B15055">
            <v>6</v>
          </cell>
        </row>
        <row r="15056">
          <cell r="B15056">
            <v>6</v>
          </cell>
        </row>
        <row r="15057">
          <cell r="B15057">
            <v>3</v>
          </cell>
        </row>
        <row r="15058">
          <cell r="B15058">
            <v>4</v>
          </cell>
        </row>
        <row r="15059">
          <cell r="B15059">
            <v>2</v>
          </cell>
        </row>
        <row r="15060">
          <cell r="B15060">
            <v>2</v>
          </cell>
        </row>
        <row r="15061">
          <cell r="B15061">
            <v>4</v>
          </cell>
        </row>
        <row r="15062">
          <cell r="B15062">
            <v>6</v>
          </cell>
        </row>
        <row r="15063">
          <cell r="B15063">
            <v>2</v>
          </cell>
        </row>
        <row r="15064">
          <cell r="B15064">
            <v>2</v>
          </cell>
        </row>
        <row r="15065">
          <cell r="B15065">
            <v>2</v>
          </cell>
        </row>
        <row r="15066">
          <cell r="B15066">
            <v>2</v>
          </cell>
        </row>
        <row r="15067">
          <cell r="B15067">
            <v>2</v>
          </cell>
        </row>
        <row r="15068">
          <cell r="B15068">
            <v>3</v>
          </cell>
        </row>
        <row r="15069">
          <cell r="B15069">
            <v>5</v>
          </cell>
        </row>
        <row r="15070">
          <cell r="B15070">
            <v>5</v>
          </cell>
        </row>
        <row r="15071">
          <cell r="B15071">
            <v>1</v>
          </cell>
        </row>
        <row r="15072">
          <cell r="B15072">
            <v>5</v>
          </cell>
        </row>
        <row r="15073">
          <cell r="B15073">
            <v>6</v>
          </cell>
        </row>
        <row r="15074">
          <cell r="B15074">
            <v>5</v>
          </cell>
        </row>
        <row r="15075">
          <cell r="B15075">
            <v>5</v>
          </cell>
        </row>
        <row r="15076">
          <cell r="B15076">
            <v>5</v>
          </cell>
        </row>
        <row r="15077">
          <cell r="B15077">
            <v>5</v>
          </cell>
        </row>
        <row r="15078">
          <cell r="B15078">
            <v>5</v>
          </cell>
        </row>
        <row r="15079">
          <cell r="B15079">
            <v>3</v>
          </cell>
        </row>
        <row r="15080">
          <cell r="B15080">
            <v>3</v>
          </cell>
        </row>
        <row r="15081">
          <cell r="B15081">
            <v>3</v>
          </cell>
        </row>
        <row r="15082">
          <cell r="B15082">
            <v>2</v>
          </cell>
        </row>
        <row r="15083">
          <cell r="B15083">
            <v>1</v>
          </cell>
        </row>
        <row r="15084">
          <cell r="B15084">
            <v>1</v>
          </cell>
        </row>
        <row r="15085">
          <cell r="B15085">
            <v>2</v>
          </cell>
        </row>
        <row r="15086">
          <cell r="B15086">
            <v>6</v>
          </cell>
        </row>
        <row r="15087">
          <cell r="B15087">
            <v>6</v>
          </cell>
        </row>
        <row r="15088">
          <cell r="B15088">
            <v>6</v>
          </cell>
        </row>
        <row r="15089">
          <cell r="B15089">
            <v>6</v>
          </cell>
        </row>
        <row r="15090">
          <cell r="B15090">
            <v>6</v>
          </cell>
        </row>
        <row r="15091">
          <cell r="B15091">
            <v>4</v>
          </cell>
        </row>
        <row r="15092">
          <cell r="B15092">
            <v>6</v>
          </cell>
        </row>
        <row r="15093">
          <cell r="B15093">
            <v>6</v>
          </cell>
        </row>
        <row r="15094">
          <cell r="B15094">
            <v>6</v>
          </cell>
        </row>
        <row r="15095">
          <cell r="B15095">
            <v>6</v>
          </cell>
        </row>
        <row r="15096">
          <cell r="B15096">
            <v>6</v>
          </cell>
        </row>
        <row r="15097">
          <cell r="B15097">
            <v>5</v>
          </cell>
        </row>
        <row r="15098">
          <cell r="B15098">
            <v>5</v>
          </cell>
        </row>
        <row r="15099">
          <cell r="B15099">
            <v>5</v>
          </cell>
        </row>
        <row r="15100">
          <cell r="B15100">
            <v>5</v>
          </cell>
        </row>
        <row r="15101">
          <cell r="B15101">
            <v>5</v>
          </cell>
        </row>
        <row r="15102">
          <cell r="B15102">
            <v>3</v>
          </cell>
        </row>
        <row r="15103">
          <cell r="B15103">
            <v>4</v>
          </cell>
        </row>
        <row r="15104">
          <cell r="B15104">
            <v>5</v>
          </cell>
        </row>
        <row r="15105">
          <cell r="B15105">
            <v>5</v>
          </cell>
        </row>
        <row r="15106">
          <cell r="B15106">
            <v>4</v>
          </cell>
        </row>
        <row r="15107">
          <cell r="B15107">
            <v>5</v>
          </cell>
        </row>
        <row r="15108">
          <cell r="B15108">
            <v>2</v>
          </cell>
        </row>
        <row r="15109">
          <cell r="B15109">
            <v>2</v>
          </cell>
        </row>
        <row r="15110">
          <cell r="B15110">
            <v>2</v>
          </cell>
        </row>
        <row r="15111">
          <cell r="B15111">
            <v>2</v>
          </cell>
        </row>
        <row r="15112">
          <cell r="B15112">
            <v>2</v>
          </cell>
        </row>
        <row r="15113">
          <cell r="B15113">
            <v>3</v>
          </cell>
        </row>
        <row r="15114">
          <cell r="B15114">
            <v>2</v>
          </cell>
        </row>
        <row r="15115">
          <cell r="B15115">
            <v>2</v>
          </cell>
        </row>
        <row r="15116">
          <cell r="B15116">
            <v>2</v>
          </cell>
        </row>
        <row r="15117">
          <cell r="B15117">
            <v>2</v>
          </cell>
        </row>
        <row r="15118">
          <cell r="B15118">
            <v>2</v>
          </cell>
        </row>
        <row r="15119">
          <cell r="B15119">
            <v>2</v>
          </cell>
        </row>
        <row r="15120">
          <cell r="B15120">
            <v>1</v>
          </cell>
        </row>
        <row r="15121">
          <cell r="B15121">
            <v>4</v>
          </cell>
        </row>
        <row r="15122">
          <cell r="B15122">
            <v>3</v>
          </cell>
        </row>
        <row r="15123">
          <cell r="B15123">
            <v>2</v>
          </cell>
        </row>
        <row r="15124">
          <cell r="B15124">
            <v>4</v>
          </cell>
        </row>
        <row r="15125">
          <cell r="B15125">
            <v>4</v>
          </cell>
        </row>
        <row r="15126">
          <cell r="B15126">
            <v>4</v>
          </cell>
        </row>
        <row r="15127">
          <cell r="B15127">
            <v>4</v>
          </cell>
        </row>
        <row r="15128">
          <cell r="B15128">
            <v>4</v>
          </cell>
        </row>
        <row r="15129">
          <cell r="B15129">
            <v>4</v>
          </cell>
        </row>
        <row r="15130">
          <cell r="B15130">
            <v>4</v>
          </cell>
        </row>
        <row r="15131">
          <cell r="B15131">
            <v>4</v>
          </cell>
        </row>
        <row r="15132">
          <cell r="B15132">
            <v>4</v>
          </cell>
        </row>
        <row r="15133">
          <cell r="B15133">
            <v>4</v>
          </cell>
        </row>
        <row r="15134">
          <cell r="B15134">
            <v>2</v>
          </cell>
        </row>
        <row r="15135">
          <cell r="B15135">
            <v>5</v>
          </cell>
        </row>
        <row r="15136">
          <cell r="B15136">
            <v>4</v>
          </cell>
        </row>
        <row r="15137">
          <cell r="B15137">
            <v>1</v>
          </cell>
        </row>
        <row r="15138">
          <cell r="B15138">
            <v>1</v>
          </cell>
        </row>
        <row r="15139">
          <cell r="B15139">
            <v>1</v>
          </cell>
        </row>
        <row r="15140">
          <cell r="B15140">
            <v>1</v>
          </cell>
        </row>
        <row r="15141">
          <cell r="B15141">
            <v>1</v>
          </cell>
        </row>
        <row r="15142">
          <cell r="B15142">
            <v>3</v>
          </cell>
        </row>
        <row r="15143">
          <cell r="B15143">
            <v>6</v>
          </cell>
        </row>
        <row r="15144">
          <cell r="B15144">
            <v>3</v>
          </cell>
        </row>
        <row r="15145">
          <cell r="B15145">
            <v>6</v>
          </cell>
        </row>
        <row r="15146">
          <cell r="B15146">
            <v>5</v>
          </cell>
        </row>
        <row r="15147">
          <cell r="B15147">
            <v>2</v>
          </cell>
        </row>
        <row r="15148">
          <cell r="B15148">
            <v>3</v>
          </cell>
        </row>
        <row r="15149">
          <cell r="B15149">
            <v>3</v>
          </cell>
        </row>
        <row r="15150">
          <cell r="B15150">
            <v>3</v>
          </cell>
        </row>
        <row r="15151">
          <cell r="B15151">
            <v>3</v>
          </cell>
        </row>
        <row r="15152">
          <cell r="B15152">
            <v>3</v>
          </cell>
        </row>
        <row r="15153">
          <cell r="B15153">
            <v>5</v>
          </cell>
        </row>
        <row r="15154">
          <cell r="B15154">
            <v>5</v>
          </cell>
        </row>
        <row r="15155">
          <cell r="B15155">
            <v>2</v>
          </cell>
        </row>
        <row r="15156">
          <cell r="B15156">
            <v>3</v>
          </cell>
        </row>
        <row r="15157">
          <cell r="B15157">
            <v>5</v>
          </cell>
        </row>
        <row r="15158">
          <cell r="B15158">
            <v>6</v>
          </cell>
        </row>
        <row r="15159">
          <cell r="B15159">
            <v>5</v>
          </cell>
        </row>
        <row r="15160">
          <cell r="B15160">
            <v>2</v>
          </cell>
        </row>
        <row r="15161">
          <cell r="B15161">
            <v>2</v>
          </cell>
        </row>
        <row r="15162">
          <cell r="B15162">
            <v>3</v>
          </cell>
        </row>
        <row r="15163">
          <cell r="B15163">
            <v>3</v>
          </cell>
        </row>
        <row r="15164">
          <cell r="B15164">
            <v>4</v>
          </cell>
        </row>
        <row r="15165">
          <cell r="B15165">
            <v>5</v>
          </cell>
        </row>
        <row r="15166">
          <cell r="B15166">
            <v>3</v>
          </cell>
        </row>
        <row r="15167">
          <cell r="B15167">
            <v>2</v>
          </cell>
        </row>
        <row r="15168">
          <cell r="B15168">
            <v>2</v>
          </cell>
        </row>
        <row r="15169">
          <cell r="B15169">
            <v>2</v>
          </cell>
        </row>
        <row r="15170">
          <cell r="B15170">
            <v>2</v>
          </cell>
        </row>
        <row r="15171">
          <cell r="B15171">
            <v>2</v>
          </cell>
        </row>
        <row r="15172">
          <cell r="B15172">
            <v>5</v>
          </cell>
        </row>
        <row r="15173">
          <cell r="B15173">
            <v>5</v>
          </cell>
        </row>
        <row r="15174">
          <cell r="B15174">
            <v>3</v>
          </cell>
        </row>
        <row r="15175">
          <cell r="B15175">
            <v>6</v>
          </cell>
        </row>
        <row r="15176">
          <cell r="B15176">
            <v>4</v>
          </cell>
        </row>
        <row r="15177">
          <cell r="B15177">
            <v>3</v>
          </cell>
        </row>
        <row r="15178">
          <cell r="B15178">
            <v>6</v>
          </cell>
        </row>
        <row r="15179">
          <cell r="B15179">
            <v>3</v>
          </cell>
        </row>
        <row r="15180">
          <cell r="B15180">
            <v>6</v>
          </cell>
        </row>
        <row r="15181">
          <cell r="B15181">
            <v>5</v>
          </cell>
        </row>
        <row r="15182">
          <cell r="B15182">
            <v>4</v>
          </cell>
        </row>
        <row r="15183">
          <cell r="B15183">
            <v>5</v>
          </cell>
        </row>
        <row r="15184">
          <cell r="B15184">
            <v>4</v>
          </cell>
        </row>
        <row r="15185">
          <cell r="B15185">
            <v>5</v>
          </cell>
        </row>
        <row r="15186">
          <cell r="B15186">
            <v>5</v>
          </cell>
        </row>
        <row r="15187">
          <cell r="B15187">
            <v>5</v>
          </cell>
        </row>
        <row r="15188">
          <cell r="B15188">
            <v>5</v>
          </cell>
        </row>
        <row r="15189">
          <cell r="B15189">
            <v>5</v>
          </cell>
        </row>
        <row r="15190">
          <cell r="B15190">
            <v>4</v>
          </cell>
        </row>
        <row r="15191">
          <cell r="B15191">
            <v>5</v>
          </cell>
        </row>
        <row r="15192">
          <cell r="B15192">
            <v>5</v>
          </cell>
        </row>
        <row r="15193">
          <cell r="B15193">
            <v>3</v>
          </cell>
        </row>
        <row r="15194">
          <cell r="B15194">
            <v>2</v>
          </cell>
        </row>
        <row r="15195">
          <cell r="B15195">
            <v>3</v>
          </cell>
        </row>
        <row r="15196">
          <cell r="B15196">
            <v>3</v>
          </cell>
        </row>
        <row r="15197">
          <cell r="B15197">
            <v>3</v>
          </cell>
        </row>
        <row r="15198">
          <cell r="B15198">
            <v>3</v>
          </cell>
        </row>
        <row r="15199">
          <cell r="B15199">
            <v>3</v>
          </cell>
        </row>
        <row r="15200">
          <cell r="B15200">
            <v>4</v>
          </cell>
        </row>
        <row r="15201">
          <cell r="B15201">
            <v>3</v>
          </cell>
        </row>
        <row r="15202">
          <cell r="B15202">
            <v>3</v>
          </cell>
        </row>
        <row r="15203">
          <cell r="B15203">
            <v>6</v>
          </cell>
        </row>
        <row r="15204">
          <cell r="B15204">
            <v>5</v>
          </cell>
        </row>
        <row r="15205">
          <cell r="B15205">
            <v>5</v>
          </cell>
        </row>
        <row r="15206">
          <cell r="B15206">
            <v>5</v>
          </cell>
        </row>
        <row r="15207">
          <cell r="B15207">
            <v>5</v>
          </cell>
        </row>
        <row r="15208">
          <cell r="B15208">
            <v>5</v>
          </cell>
        </row>
        <row r="15209">
          <cell r="B15209">
            <v>3</v>
          </cell>
        </row>
        <row r="15210">
          <cell r="B15210">
            <v>4</v>
          </cell>
        </row>
        <row r="15211">
          <cell r="B15211">
            <v>6</v>
          </cell>
        </row>
        <row r="15212">
          <cell r="B15212">
            <v>4</v>
          </cell>
        </row>
        <row r="15213">
          <cell r="B15213">
            <v>5</v>
          </cell>
        </row>
        <row r="15214">
          <cell r="B15214">
            <v>5</v>
          </cell>
        </row>
        <row r="15215">
          <cell r="B15215">
            <v>5</v>
          </cell>
        </row>
        <row r="15216">
          <cell r="B15216">
            <v>5</v>
          </cell>
        </row>
        <row r="15217">
          <cell r="B15217">
            <v>5</v>
          </cell>
        </row>
        <row r="15218">
          <cell r="B15218">
            <v>1</v>
          </cell>
        </row>
        <row r="15219">
          <cell r="B15219">
            <v>2</v>
          </cell>
        </row>
        <row r="15220">
          <cell r="B15220">
            <v>2</v>
          </cell>
        </row>
        <row r="15221">
          <cell r="B15221">
            <v>6</v>
          </cell>
        </row>
        <row r="15222">
          <cell r="B15222">
            <v>5</v>
          </cell>
        </row>
        <row r="15223">
          <cell r="B15223">
            <v>6</v>
          </cell>
        </row>
        <row r="15224">
          <cell r="B15224">
            <v>3</v>
          </cell>
        </row>
        <row r="15225">
          <cell r="B15225">
            <v>3</v>
          </cell>
        </row>
        <row r="15226">
          <cell r="B15226">
            <v>2</v>
          </cell>
        </row>
        <row r="15227">
          <cell r="B15227">
            <v>2</v>
          </cell>
        </row>
        <row r="15228">
          <cell r="B15228">
            <v>2</v>
          </cell>
        </row>
        <row r="15229">
          <cell r="B15229">
            <v>2</v>
          </cell>
        </row>
        <row r="15230">
          <cell r="B15230">
            <v>2</v>
          </cell>
        </row>
        <row r="15231">
          <cell r="B15231">
            <v>5</v>
          </cell>
        </row>
        <row r="15232">
          <cell r="B15232">
            <v>5</v>
          </cell>
        </row>
        <row r="15233">
          <cell r="B15233">
            <v>5</v>
          </cell>
        </row>
        <row r="15234">
          <cell r="B15234">
            <v>5</v>
          </cell>
        </row>
        <row r="15235">
          <cell r="B15235">
            <v>5</v>
          </cell>
        </row>
        <row r="15236">
          <cell r="B15236">
            <v>1</v>
          </cell>
        </row>
        <row r="15237">
          <cell r="B15237">
            <v>5</v>
          </cell>
        </row>
        <row r="15238">
          <cell r="B15238">
            <v>6</v>
          </cell>
        </row>
        <row r="15239">
          <cell r="B15239">
            <v>3</v>
          </cell>
        </row>
        <row r="15240">
          <cell r="B15240">
            <v>3</v>
          </cell>
        </row>
        <row r="15241">
          <cell r="B15241">
            <v>6</v>
          </cell>
        </row>
        <row r="15242">
          <cell r="B15242">
            <v>3</v>
          </cell>
        </row>
        <row r="15243">
          <cell r="B15243">
            <v>3</v>
          </cell>
        </row>
        <row r="15244">
          <cell r="B15244">
            <v>3</v>
          </cell>
        </row>
        <row r="15245">
          <cell r="B15245">
            <v>3</v>
          </cell>
        </row>
        <row r="15246">
          <cell r="B15246">
            <v>3</v>
          </cell>
        </row>
        <row r="15247">
          <cell r="B15247">
            <v>3</v>
          </cell>
        </row>
        <row r="15248">
          <cell r="B15248">
            <v>3</v>
          </cell>
        </row>
        <row r="15249">
          <cell r="B15249">
            <v>3</v>
          </cell>
        </row>
        <row r="15250">
          <cell r="B15250">
            <v>1</v>
          </cell>
        </row>
        <row r="15251">
          <cell r="B15251">
            <v>5</v>
          </cell>
        </row>
        <row r="15252">
          <cell r="B15252">
            <v>4</v>
          </cell>
        </row>
        <row r="15253">
          <cell r="B15253">
            <v>3</v>
          </cell>
        </row>
        <row r="15254">
          <cell r="B15254">
            <v>6</v>
          </cell>
        </row>
        <row r="15255">
          <cell r="B15255">
            <v>4</v>
          </cell>
        </row>
        <row r="15256">
          <cell r="B15256">
            <v>3</v>
          </cell>
        </row>
        <row r="15257">
          <cell r="B15257">
            <v>4</v>
          </cell>
        </row>
        <row r="15258">
          <cell r="B15258">
            <v>1</v>
          </cell>
        </row>
        <row r="15259">
          <cell r="B15259">
            <v>5</v>
          </cell>
        </row>
        <row r="15260">
          <cell r="B15260">
            <v>3</v>
          </cell>
        </row>
        <row r="15261">
          <cell r="B15261">
            <v>5</v>
          </cell>
        </row>
        <row r="15262">
          <cell r="B15262">
            <v>4</v>
          </cell>
        </row>
        <row r="15263">
          <cell r="B15263">
            <v>4</v>
          </cell>
        </row>
        <row r="15264">
          <cell r="B15264">
            <v>4</v>
          </cell>
        </row>
        <row r="15265">
          <cell r="B15265">
            <v>4</v>
          </cell>
        </row>
        <row r="15266">
          <cell r="B15266">
            <v>4</v>
          </cell>
        </row>
        <row r="15267">
          <cell r="B15267">
            <v>3</v>
          </cell>
        </row>
        <row r="15268">
          <cell r="B15268">
            <v>6</v>
          </cell>
        </row>
        <row r="15269">
          <cell r="B15269">
            <v>2</v>
          </cell>
        </row>
        <row r="15270">
          <cell r="B15270">
            <v>2</v>
          </cell>
        </row>
        <row r="15271">
          <cell r="B15271">
            <v>3</v>
          </cell>
        </row>
        <row r="15272">
          <cell r="B15272">
            <v>3</v>
          </cell>
        </row>
        <row r="15273">
          <cell r="B15273">
            <v>6</v>
          </cell>
        </row>
        <row r="15274">
          <cell r="B15274">
            <v>6</v>
          </cell>
        </row>
        <row r="15275">
          <cell r="B15275">
            <v>4</v>
          </cell>
        </row>
        <row r="15276">
          <cell r="B15276">
            <v>6</v>
          </cell>
        </row>
        <row r="15277">
          <cell r="B15277">
            <v>3</v>
          </cell>
        </row>
        <row r="15278">
          <cell r="B15278">
            <v>1</v>
          </cell>
        </row>
        <row r="15279">
          <cell r="B15279">
            <v>3</v>
          </cell>
        </row>
        <row r="15280">
          <cell r="B15280">
            <v>2</v>
          </cell>
        </row>
        <row r="15281">
          <cell r="B15281">
            <v>4</v>
          </cell>
        </row>
        <row r="15282">
          <cell r="B15282">
            <v>6</v>
          </cell>
        </row>
        <row r="15283">
          <cell r="B15283">
            <v>5</v>
          </cell>
        </row>
        <row r="15284">
          <cell r="B15284">
            <v>2</v>
          </cell>
        </row>
        <row r="15285">
          <cell r="B15285">
            <v>6</v>
          </cell>
        </row>
        <row r="15286">
          <cell r="B15286">
            <v>2</v>
          </cell>
        </row>
        <row r="15287">
          <cell r="B15287">
            <v>2</v>
          </cell>
        </row>
        <row r="15288">
          <cell r="B15288">
            <v>2</v>
          </cell>
        </row>
        <row r="15289">
          <cell r="B15289">
            <v>2</v>
          </cell>
        </row>
        <row r="15290">
          <cell r="B15290">
            <v>2</v>
          </cell>
        </row>
        <row r="15291">
          <cell r="B15291">
            <v>4</v>
          </cell>
        </row>
        <row r="15292">
          <cell r="B15292">
            <v>6</v>
          </cell>
        </row>
        <row r="15293">
          <cell r="B15293">
            <v>5</v>
          </cell>
        </row>
        <row r="15294">
          <cell r="B15294">
            <v>4</v>
          </cell>
        </row>
        <row r="15295">
          <cell r="B15295">
            <v>6</v>
          </cell>
        </row>
        <row r="15296">
          <cell r="B15296">
            <v>4</v>
          </cell>
        </row>
        <row r="15297">
          <cell r="B15297">
            <v>5</v>
          </cell>
        </row>
        <row r="15298">
          <cell r="B15298">
            <v>5</v>
          </cell>
        </row>
        <row r="15299">
          <cell r="B15299">
            <v>5</v>
          </cell>
        </row>
        <row r="15300">
          <cell r="B15300">
            <v>5</v>
          </cell>
        </row>
        <row r="15301">
          <cell r="B15301">
            <v>5</v>
          </cell>
        </row>
        <row r="15302">
          <cell r="B15302">
            <v>6</v>
          </cell>
        </row>
        <row r="15303">
          <cell r="B15303">
            <v>5</v>
          </cell>
        </row>
        <row r="15304">
          <cell r="B15304">
            <v>4</v>
          </cell>
        </row>
        <row r="15305">
          <cell r="B15305">
            <v>4</v>
          </cell>
        </row>
        <row r="15306">
          <cell r="B15306">
            <v>2</v>
          </cell>
        </row>
        <row r="15307">
          <cell r="B15307">
            <v>5</v>
          </cell>
        </row>
        <row r="15308">
          <cell r="B15308">
            <v>3</v>
          </cell>
        </row>
        <row r="15309">
          <cell r="B15309">
            <v>3</v>
          </cell>
        </row>
        <row r="15310">
          <cell r="B15310">
            <v>3</v>
          </cell>
        </row>
        <row r="15311">
          <cell r="B15311">
            <v>3</v>
          </cell>
        </row>
        <row r="15312">
          <cell r="B15312">
            <v>3</v>
          </cell>
        </row>
        <row r="15313">
          <cell r="B15313">
            <v>5</v>
          </cell>
        </row>
        <row r="15314">
          <cell r="B15314">
            <v>4</v>
          </cell>
        </row>
        <row r="15315">
          <cell r="B15315">
            <v>6</v>
          </cell>
        </row>
        <row r="15316">
          <cell r="B15316">
            <v>3</v>
          </cell>
        </row>
        <row r="15317">
          <cell r="B15317">
            <v>4</v>
          </cell>
        </row>
        <row r="15318">
          <cell r="B15318">
            <v>1</v>
          </cell>
        </row>
        <row r="15319">
          <cell r="B15319">
            <v>5</v>
          </cell>
        </row>
        <row r="15320">
          <cell r="B15320">
            <v>5</v>
          </cell>
        </row>
        <row r="15321">
          <cell r="B15321">
            <v>5</v>
          </cell>
        </row>
        <row r="15322">
          <cell r="B15322">
            <v>5</v>
          </cell>
        </row>
        <row r="15323">
          <cell r="B15323">
            <v>5</v>
          </cell>
        </row>
        <row r="15324">
          <cell r="B15324">
            <v>5</v>
          </cell>
        </row>
        <row r="15325">
          <cell r="B15325">
            <v>1</v>
          </cell>
        </row>
        <row r="15326">
          <cell r="B15326">
            <v>5</v>
          </cell>
        </row>
        <row r="15327">
          <cell r="B15327">
            <v>5</v>
          </cell>
        </row>
        <row r="15328">
          <cell r="B15328">
            <v>5</v>
          </cell>
        </row>
        <row r="15329">
          <cell r="B15329">
            <v>5</v>
          </cell>
        </row>
        <row r="15330">
          <cell r="B15330">
            <v>5</v>
          </cell>
        </row>
        <row r="15331">
          <cell r="B15331">
            <v>5</v>
          </cell>
        </row>
        <row r="15332">
          <cell r="B15332">
            <v>5</v>
          </cell>
        </row>
        <row r="15333">
          <cell r="B15333">
            <v>5</v>
          </cell>
        </row>
        <row r="15334">
          <cell r="B15334">
            <v>5</v>
          </cell>
        </row>
        <row r="15335">
          <cell r="B15335">
            <v>5</v>
          </cell>
        </row>
        <row r="15336">
          <cell r="B15336">
            <v>4</v>
          </cell>
        </row>
        <row r="15337">
          <cell r="B15337">
            <v>1</v>
          </cell>
        </row>
        <row r="15338">
          <cell r="B15338">
            <v>4</v>
          </cell>
        </row>
        <row r="15339">
          <cell r="B15339">
            <v>3</v>
          </cell>
        </row>
        <row r="15340">
          <cell r="B15340">
            <v>3</v>
          </cell>
        </row>
        <row r="15341">
          <cell r="B15341">
            <v>3</v>
          </cell>
        </row>
        <row r="15342">
          <cell r="B15342">
            <v>3</v>
          </cell>
        </row>
        <row r="15343">
          <cell r="B15343">
            <v>3</v>
          </cell>
        </row>
        <row r="15344">
          <cell r="B15344">
            <v>3</v>
          </cell>
        </row>
        <row r="15345">
          <cell r="B15345">
            <v>3</v>
          </cell>
        </row>
        <row r="15346">
          <cell r="B15346">
            <v>5</v>
          </cell>
        </row>
        <row r="15347">
          <cell r="B15347">
            <v>3</v>
          </cell>
        </row>
        <row r="15348">
          <cell r="B15348">
            <v>4</v>
          </cell>
        </row>
        <row r="15349">
          <cell r="B15349">
            <v>3</v>
          </cell>
        </row>
        <row r="15350">
          <cell r="B15350">
            <v>3</v>
          </cell>
        </row>
        <row r="15351">
          <cell r="B15351">
            <v>3</v>
          </cell>
        </row>
        <row r="15352">
          <cell r="B15352">
            <v>3</v>
          </cell>
        </row>
        <row r="15353">
          <cell r="B15353">
            <v>3</v>
          </cell>
        </row>
        <row r="15354">
          <cell r="B15354">
            <v>2</v>
          </cell>
        </row>
        <row r="15355">
          <cell r="B15355">
            <v>4</v>
          </cell>
        </row>
        <row r="15356">
          <cell r="B15356">
            <v>3</v>
          </cell>
        </row>
        <row r="15357">
          <cell r="B15357">
            <v>3</v>
          </cell>
        </row>
        <row r="15358">
          <cell r="B15358">
            <v>3</v>
          </cell>
        </row>
        <row r="15359">
          <cell r="B15359">
            <v>3</v>
          </cell>
        </row>
        <row r="15360">
          <cell r="B15360">
            <v>3</v>
          </cell>
        </row>
        <row r="15361">
          <cell r="B15361">
            <v>3</v>
          </cell>
        </row>
        <row r="15362">
          <cell r="B15362">
            <v>4</v>
          </cell>
        </row>
        <row r="15363">
          <cell r="B15363">
            <v>5</v>
          </cell>
        </row>
        <row r="15364">
          <cell r="B15364">
            <v>4</v>
          </cell>
        </row>
        <row r="15365">
          <cell r="B15365">
            <v>3</v>
          </cell>
        </row>
        <row r="15366">
          <cell r="B15366">
            <v>2</v>
          </cell>
        </row>
        <row r="15367">
          <cell r="B15367">
            <v>3</v>
          </cell>
        </row>
        <row r="15368">
          <cell r="B15368">
            <v>6</v>
          </cell>
        </row>
        <row r="15369">
          <cell r="B15369">
            <v>2</v>
          </cell>
        </row>
        <row r="15370">
          <cell r="B15370">
            <v>2</v>
          </cell>
        </row>
        <row r="15371">
          <cell r="B15371">
            <v>4</v>
          </cell>
        </row>
        <row r="15372">
          <cell r="B15372">
            <v>5</v>
          </cell>
        </row>
        <row r="15373">
          <cell r="B15373">
            <v>5</v>
          </cell>
        </row>
        <row r="15374">
          <cell r="B15374">
            <v>5</v>
          </cell>
        </row>
        <row r="15375">
          <cell r="B15375">
            <v>5</v>
          </cell>
        </row>
        <row r="15376">
          <cell r="B15376">
            <v>5</v>
          </cell>
        </row>
        <row r="15377">
          <cell r="B15377">
            <v>6</v>
          </cell>
        </row>
        <row r="15378">
          <cell r="B15378">
            <v>6</v>
          </cell>
        </row>
        <row r="15379">
          <cell r="B15379">
            <v>1</v>
          </cell>
        </row>
        <row r="15380">
          <cell r="B15380">
            <v>4</v>
          </cell>
        </row>
        <row r="15381">
          <cell r="B15381">
            <v>4</v>
          </cell>
        </row>
        <row r="15382">
          <cell r="B15382">
            <v>4</v>
          </cell>
        </row>
        <row r="15383">
          <cell r="B15383">
            <v>4</v>
          </cell>
        </row>
        <row r="15384">
          <cell r="B15384">
            <v>4</v>
          </cell>
        </row>
        <row r="15385">
          <cell r="B15385">
            <v>4</v>
          </cell>
        </row>
        <row r="15386">
          <cell r="B15386">
            <v>4</v>
          </cell>
        </row>
        <row r="15387">
          <cell r="B15387">
            <v>4</v>
          </cell>
        </row>
        <row r="15388">
          <cell r="B15388">
            <v>3</v>
          </cell>
        </row>
        <row r="15389">
          <cell r="B15389">
            <v>4</v>
          </cell>
        </row>
        <row r="15390">
          <cell r="B15390">
            <v>3</v>
          </cell>
        </row>
        <row r="15391">
          <cell r="B15391">
            <v>3</v>
          </cell>
        </row>
        <row r="15392">
          <cell r="B15392">
            <v>4</v>
          </cell>
        </row>
        <row r="15393">
          <cell r="B15393">
            <v>6</v>
          </cell>
        </row>
        <row r="15394">
          <cell r="B15394">
            <v>3</v>
          </cell>
        </row>
        <row r="15395">
          <cell r="B15395">
            <v>5</v>
          </cell>
        </row>
        <row r="15396">
          <cell r="B15396">
            <v>4</v>
          </cell>
        </row>
        <row r="15397">
          <cell r="B15397">
            <v>4</v>
          </cell>
        </row>
        <row r="15398">
          <cell r="B15398">
            <v>4</v>
          </cell>
        </row>
        <row r="15399">
          <cell r="B15399">
            <v>4</v>
          </cell>
        </row>
        <row r="15400">
          <cell r="B15400">
            <v>4</v>
          </cell>
        </row>
        <row r="15401">
          <cell r="B15401">
            <v>4</v>
          </cell>
        </row>
        <row r="15402">
          <cell r="B15402">
            <v>5</v>
          </cell>
        </row>
        <row r="15403">
          <cell r="B15403">
            <v>6</v>
          </cell>
        </row>
        <row r="15404">
          <cell r="B15404">
            <v>1</v>
          </cell>
        </row>
        <row r="15405">
          <cell r="B15405">
            <v>3</v>
          </cell>
        </row>
        <row r="15406">
          <cell r="B15406">
            <v>3</v>
          </cell>
        </row>
        <row r="15407">
          <cell r="B15407">
            <v>1</v>
          </cell>
        </row>
        <row r="15408">
          <cell r="B15408">
            <v>2</v>
          </cell>
        </row>
        <row r="15409">
          <cell r="B15409">
            <v>2</v>
          </cell>
        </row>
        <row r="15410">
          <cell r="B15410">
            <v>2</v>
          </cell>
        </row>
        <row r="15411">
          <cell r="B15411">
            <v>2</v>
          </cell>
        </row>
        <row r="15412">
          <cell r="B15412">
            <v>2</v>
          </cell>
        </row>
        <row r="15413">
          <cell r="B15413">
            <v>3</v>
          </cell>
        </row>
        <row r="15414">
          <cell r="B15414">
            <v>3</v>
          </cell>
        </row>
        <row r="15415">
          <cell r="B15415">
            <v>3</v>
          </cell>
        </row>
        <row r="15416">
          <cell r="B15416">
            <v>3</v>
          </cell>
        </row>
        <row r="15417">
          <cell r="B15417">
            <v>3</v>
          </cell>
        </row>
        <row r="15418">
          <cell r="B15418">
            <v>4</v>
          </cell>
        </row>
        <row r="15419">
          <cell r="B15419">
            <v>3</v>
          </cell>
        </row>
        <row r="15420">
          <cell r="B15420">
            <v>3</v>
          </cell>
        </row>
        <row r="15421">
          <cell r="B15421">
            <v>3</v>
          </cell>
        </row>
        <row r="15422">
          <cell r="B15422">
            <v>3</v>
          </cell>
        </row>
        <row r="15423">
          <cell r="B15423">
            <v>3</v>
          </cell>
        </row>
        <row r="15424">
          <cell r="B15424">
            <v>2</v>
          </cell>
        </row>
        <row r="15425">
          <cell r="B15425">
            <v>5</v>
          </cell>
        </row>
        <row r="15426">
          <cell r="B15426">
            <v>5</v>
          </cell>
        </row>
        <row r="15427">
          <cell r="B15427">
            <v>5</v>
          </cell>
        </row>
        <row r="15428">
          <cell r="B15428">
            <v>2</v>
          </cell>
        </row>
        <row r="15429">
          <cell r="B15429">
            <v>2</v>
          </cell>
        </row>
        <row r="15430">
          <cell r="B15430">
            <v>3</v>
          </cell>
        </row>
        <row r="15431">
          <cell r="B15431">
            <v>3</v>
          </cell>
        </row>
        <row r="15432">
          <cell r="B15432">
            <v>2</v>
          </cell>
        </row>
        <row r="15433">
          <cell r="B15433">
            <v>5</v>
          </cell>
        </row>
        <row r="15434">
          <cell r="B15434">
            <v>2</v>
          </cell>
        </row>
        <row r="15435">
          <cell r="B15435">
            <v>4</v>
          </cell>
        </row>
        <row r="15436">
          <cell r="B15436">
            <v>3</v>
          </cell>
        </row>
        <row r="15437">
          <cell r="B15437">
            <v>4</v>
          </cell>
        </row>
        <row r="15438">
          <cell r="B15438">
            <v>4</v>
          </cell>
        </row>
        <row r="15439">
          <cell r="B15439">
            <v>2</v>
          </cell>
        </row>
        <row r="15440">
          <cell r="B15440">
            <v>4</v>
          </cell>
        </row>
        <row r="15441">
          <cell r="B15441">
            <v>5</v>
          </cell>
        </row>
        <row r="15442">
          <cell r="B15442">
            <v>2</v>
          </cell>
        </row>
        <row r="15443">
          <cell r="B15443">
            <v>4</v>
          </cell>
        </row>
        <row r="15444">
          <cell r="B15444">
            <v>3</v>
          </cell>
        </row>
        <row r="15445">
          <cell r="B15445">
            <v>4</v>
          </cell>
        </row>
        <row r="15446">
          <cell r="B15446">
            <v>4</v>
          </cell>
        </row>
        <row r="15447">
          <cell r="B15447">
            <v>3</v>
          </cell>
        </row>
        <row r="15448">
          <cell r="B15448">
            <v>4</v>
          </cell>
        </row>
        <row r="15449">
          <cell r="B15449">
            <v>2</v>
          </cell>
        </row>
        <row r="15450">
          <cell r="B15450">
            <v>3</v>
          </cell>
        </row>
        <row r="15451">
          <cell r="B15451">
            <v>4</v>
          </cell>
        </row>
        <row r="15452">
          <cell r="B15452">
            <v>2</v>
          </cell>
        </row>
        <row r="15453">
          <cell r="B15453">
            <v>6</v>
          </cell>
        </row>
        <row r="15454">
          <cell r="B15454">
            <v>4</v>
          </cell>
        </row>
        <row r="15455">
          <cell r="B15455">
            <v>6</v>
          </cell>
        </row>
        <row r="15456">
          <cell r="B15456">
            <v>3</v>
          </cell>
        </row>
        <row r="15457">
          <cell r="B15457">
            <v>3</v>
          </cell>
        </row>
        <row r="15458">
          <cell r="B15458">
            <v>3</v>
          </cell>
        </row>
        <row r="15459">
          <cell r="B15459">
            <v>3</v>
          </cell>
        </row>
        <row r="15460">
          <cell r="B15460">
            <v>3</v>
          </cell>
        </row>
        <row r="15461">
          <cell r="B15461">
            <v>3</v>
          </cell>
        </row>
        <row r="15462">
          <cell r="B15462">
            <v>3</v>
          </cell>
        </row>
        <row r="15463">
          <cell r="B15463">
            <v>3</v>
          </cell>
        </row>
        <row r="15464">
          <cell r="B15464">
            <v>3</v>
          </cell>
        </row>
        <row r="15465">
          <cell r="B15465">
            <v>3</v>
          </cell>
        </row>
        <row r="15466">
          <cell r="B15466">
            <v>2</v>
          </cell>
        </row>
        <row r="15467">
          <cell r="B15467">
            <v>2</v>
          </cell>
        </row>
        <row r="15468">
          <cell r="B15468">
            <v>6</v>
          </cell>
        </row>
        <row r="15469">
          <cell r="B15469">
            <v>3</v>
          </cell>
        </row>
        <row r="15470">
          <cell r="B15470">
            <v>4</v>
          </cell>
        </row>
        <row r="15471">
          <cell r="B15471">
            <v>6</v>
          </cell>
        </row>
        <row r="15472">
          <cell r="B15472">
            <v>2</v>
          </cell>
        </row>
        <row r="15473">
          <cell r="B15473">
            <v>2</v>
          </cell>
        </row>
        <row r="15474">
          <cell r="B15474">
            <v>2</v>
          </cell>
        </row>
        <row r="15475">
          <cell r="B15475">
            <v>2</v>
          </cell>
        </row>
        <row r="15476">
          <cell r="B15476">
            <v>2</v>
          </cell>
        </row>
        <row r="15477">
          <cell r="B15477">
            <v>2</v>
          </cell>
        </row>
        <row r="15478">
          <cell r="B15478">
            <v>2</v>
          </cell>
        </row>
        <row r="15479">
          <cell r="B15479">
            <v>4</v>
          </cell>
        </row>
        <row r="15480">
          <cell r="B15480">
            <v>5</v>
          </cell>
        </row>
        <row r="15481">
          <cell r="B15481">
            <v>5</v>
          </cell>
        </row>
        <row r="15482">
          <cell r="B15482">
            <v>5</v>
          </cell>
        </row>
        <row r="15483">
          <cell r="B15483">
            <v>5</v>
          </cell>
        </row>
        <row r="15484">
          <cell r="B15484">
            <v>5</v>
          </cell>
        </row>
        <row r="15485">
          <cell r="B15485">
            <v>3</v>
          </cell>
        </row>
        <row r="15486">
          <cell r="B15486">
            <v>3</v>
          </cell>
        </row>
        <row r="15487">
          <cell r="B15487">
            <v>3</v>
          </cell>
        </row>
        <row r="15488">
          <cell r="B15488">
            <v>3</v>
          </cell>
        </row>
        <row r="15489">
          <cell r="B15489">
            <v>3</v>
          </cell>
        </row>
        <row r="15490">
          <cell r="B15490">
            <v>3</v>
          </cell>
        </row>
        <row r="15491">
          <cell r="B15491">
            <v>1</v>
          </cell>
        </row>
        <row r="15492">
          <cell r="B15492">
            <v>2</v>
          </cell>
        </row>
        <row r="15493">
          <cell r="B15493">
            <v>3</v>
          </cell>
        </row>
        <row r="15494">
          <cell r="B15494">
            <v>2</v>
          </cell>
        </row>
        <row r="15495">
          <cell r="B15495">
            <v>2</v>
          </cell>
        </row>
        <row r="15496">
          <cell r="B15496">
            <v>2</v>
          </cell>
        </row>
        <row r="15497">
          <cell r="B15497">
            <v>2</v>
          </cell>
        </row>
        <row r="15498">
          <cell r="B15498">
            <v>2</v>
          </cell>
        </row>
        <row r="15499">
          <cell r="B15499">
            <v>3</v>
          </cell>
        </row>
        <row r="15500">
          <cell r="B15500">
            <v>3</v>
          </cell>
        </row>
        <row r="15501">
          <cell r="B15501">
            <v>3</v>
          </cell>
        </row>
        <row r="15502">
          <cell r="B15502">
            <v>3</v>
          </cell>
        </row>
        <row r="15503">
          <cell r="B15503">
            <v>3</v>
          </cell>
        </row>
        <row r="15504">
          <cell r="B15504">
            <v>4</v>
          </cell>
        </row>
        <row r="15505">
          <cell r="B15505">
            <v>3</v>
          </cell>
        </row>
        <row r="15506">
          <cell r="B15506">
            <v>3</v>
          </cell>
        </row>
        <row r="15507">
          <cell r="B15507">
            <v>3</v>
          </cell>
        </row>
        <row r="15508">
          <cell r="B15508">
            <v>3</v>
          </cell>
        </row>
        <row r="15509">
          <cell r="B15509">
            <v>3</v>
          </cell>
        </row>
        <row r="15510">
          <cell r="B15510">
            <v>3</v>
          </cell>
        </row>
        <row r="15511">
          <cell r="B15511">
            <v>5</v>
          </cell>
        </row>
        <row r="15512">
          <cell r="B15512">
            <v>2</v>
          </cell>
        </row>
        <row r="15513">
          <cell r="B15513">
            <v>2</v>
          </cell>
        </row>
        <row r="15514">
          <cell r="B15514">
            <v>2</v>
          </cell>
        </row>
        <row r="15515">
          <cell r="B15515">
            <v>3</v>
          </cell>
        </row>
        <row r="15516">
          <cell r="B15516">
            <v>3</v>
          </cell>
        </row>
        <row r="15517">
          <cell r="B15517">
            <v>3</v>
          </cell>
        </row>
        <row r="15518">
          <cell r="B15518">
            <v>3</v>
          </cell>
        </row>
        <row r="15519">
          <cell r="B15519">
            <v>3</v>
          </cell>
        </row>
        <row r="15520">
          <cell r="B15520">
            <v>3</v>
          </cell>
        </row>
        <row r="15521">
          <cell r="B15521">
            <v>3</v>
          </cell>
        </row>
        <row r="15522">
          <cell r="B15522">
            <v>3</v>
          </cell>
        </row>
        <row r="15523">
          <cell r="B15523">
            <v>3</v>
          </cell>
        </row>
        <row r="15524">
          <cell r="B15524">
            <v>3</v>
          </cell>
        </row>
        <row r="15525">
          <cell r="B15525">
            <v>3</v>
          </cell>
        </row>
        <row r="15526">
          <cell r="B15526">
            <v>6</v>
          </cell>
        </row>
        <row r="15527">
          <cell r="B15527">
            <v>5</v>
          </cell>
        </row>
        <row r="15528">
          <cell r="B15528">
            <v>5</v>
          </cell>
        </row>
        <row r="15529">
          <cell r="B15529">
            <v>4</v>
          </cell>
        </row>
        <row r="15530">
          <cell r="B15530">
            <v>3</v>
          </cell>
        </row>
        <row r="15531">
          <cell r="B15531">
            <v>3</v>
          </cell>
        </row>
        <row r="15532">
          <cell r="B15532">
            <v>3</v>
          </cell>
        </row>
        <row r="15533">
          <cell r="B15533">
            <v>3</v>
          </cell>
        </row>
        <row r="15534">
          <cell r="B15534">
            <v>5</v>
          </cell>
        </row>
        <row r="15535">
          <cell r="B15535">
            <v>5</v>
          </cell>
        </row>
        <row r="15536">
          <cell r="B15536">
            <v>5</v>
          </cell>
        </row>
        <row r="15537">
          <cell r="B15537">
            <v>5</v>
          </cell>
        </row>
        <row r="15538">
          <cell r="B15538">
            <v>5</v>
          </cell>
        </row>
        <row r="15539">
          <cell r="B15539">
            <v>5</v>
          </cell>
        </row>
        <row r="15540">
          <cell r="B15540">
            <v>3</v>
          </cell>
        </row>
        <row r="15541">
          <cell r="B15541">
            <v>3</v>
          </cell>
        </row>
        <row r="15542">
          <cell r="B15542">
            <v>3</v>
          </cell>
        </row>
        <row r="15543">
          <cell r="B15543">
            <v>3</v>
          </cell>
        </row>
        <row r="15544">
          <cell r="B15544">
            <v>3</v>
          </cell>
        </row>
        <row r="15545">
          <cell r="B15545">
            <v>4</v>
          </cell>
        </row>
        <row r="15546">
          <cell r="B15546">
            <v>3</v>
          </cell>
        </row>
        <row r="15547">
          <cell r="B15547">
            <v>2</v>
          </cell>
        </row>
        <row r="15548">
          <cell r="B15548">
            <v>3</v>
          </cell>
        </row>
        <row r="15549">
          <cell r="B15549">
            <v>3</v>
          </cell>
        </row>
        <row r="15550">
          <cell r="B15550">
            <v>3</v>
          </cell>
        </row>
        <row r="15551">
          <cell r="B15551">
            <v>3</v>
          </cell>
        </row>
        <row r="15552">
          <cell r="B15552">
            <v>3</v>
          </cell>
        </row>
        <row r="15553">
          <cell r="B15553">
            <v>3</v>
          </cell>
        </row>
        <row r="15554">
          <cell r="B15554">
            <v>3</v>
          </cell>
        </row>
        <row r="15555">
          <cell r="B15555">
            <v>3</v>
          </cell>
        </row>
        <row r="15556">
          <cell r="B15556">
            <v>4</v>
          </cell>
        </row>
        <row r="15557">
          <cell r="B15557">
            <v>4</v>
          </cell>
        </row>
        <row r="15558">
          <cell r="B15558">
            <v>3</v>
          </cell>
        </row>
        <row r="15559">
          <cell r="B15559">
            <v>6</v>
          </cell>
        </row>
        <row r="15560">
          <cell r="B15560">
            <v>1</v>
          </cell>
        </row>
        <row r="15561">
          <cell r="B15561">
            <v>6</v>
          </cell>
        </row>
        <row r="15562">
          <cell r="B15562">
            <v>2</v>
          </cell>
        </row>
        <row r="15563">
          <cell r="B15563">
            <v>2</v>
          </cell>
        </row>
        <row r="15564">
          <cell r="B15564">
            <v>2</v>
          </cell>
        </row>
        <row r="15565">
          <cell r="B15565">
            <v>2</v>
          </cell>
        </row>
        <row r="15566">
          <cell r="B15566">
            <v>2</v>
          </cell>
        </row>
        <row r="15567">
          <cell r="B15567">
            <v>3</v>
          </cell>
        </row>
        <row r="15568">
          <cell r="B15568">
            <v>2</v>
          </cell>
        </row>
        <row r="15569">
          <cell r="B15569">
            <v>2</v>
          </cell>
        </row>
        <row r="15570">
          <cell r="B15570">
            <v>2</v>
          </cell>
        </row>
        <row r="15571">
          <cell r="B15571">
            <v>2</v>
          </cell>
        </row>
        <row r="15572">
          <cell r="B15572">
            <v>2</v>
          </cell>
        </row>
        <row r="15573">
          <cell r="B15573">
            <v>4</v>
          </cell>
        </row>
        <row r="15574">
          <cell r="B15574">
            <v>5</v>
          </cell>
        </row>
        <row r="15575">
          <cell r="B15575">
            <v>4</v>
          </cell>
        </row>
        <row r="15576">
          <cell r="B15576">
            <v>5</v>
          </cell>
        </row>
        <row r="15577">
          <cell r="B15577">
            <v>3</v>
          </cell>
        </row>
        <row r="15578">
          <cell r="B15578">
            <v>3</v>
          </cell>
        </row>
        <row r="15579">
          <cell r="B15579">
            <v>4</v>
          </cell>
        </row>
        <row r="15580">
          <cell r="B15580">
            <v>4</v>
          </cell>
        </row>
        <row r="15581">
          <cell r="B15581">
            <v>2</v>
          </cell>
        </row>
        <row r="15582">
          <cell r="B15582">
            <v>3</v>
          </cell>
        </row>
        <row r="15583">
          <cell r="B15583">
            <v>3</v>
          </cell>
        </row>
        <row r="15584">
          <cell r="B15584">
            <v>3</v>
          </cell>
        </row>
        <row r="15585">
          <cell r="B15585">
            <v>3</v>
          </cell>
        </row>
        <row r="15586">
          <cell r="B15586">
            <v>2</v>
          </cell>
        </row>
        <row r="15587">
          <cell r="B15587">
            <v>6</v>
          </cell>
        </row>
        <row r="15588">
          <cell r="B15588">
            <v>5</v>
          </cell>
        </row>
        <row r="15589">
          <cell r="B15589">
            <v>2</v>
          </cell>
        </row>
        <row r="15590">
          <cell r="B15590">
            <v>3</v>
          </cell>
        </row>
        <row r="15591">
          <cell r="B15591">
            <v>5</v>
          </cell>
        </row>
        <row r="15592">
          <cell r="B15592">
            <v>5</v>
          </cell>
        </row>
        <row r="15593">
          <cell r="B15593">
            <v>4</v>
          </cell>
        </row>
        <row r="15594">
          <cell r="B15594">
            <v>6</v>
          </cell>
        </row>
        <row r="15595">
          <cell r="B15595">
            <v>5</v>
          </cell>
        </row>
        <row r="15596">
          <cell r="B15596">
            <v>5</v>
          </cell>
        </row>
        <row r="15597">
          <cell r="B15597">
            <v>5</v>
          </cell>
        </row>
        <row r="15598">
          <cell r="B15598">
            <v>5</v>
          </cell>
        </row>
        <row r="15599">
          <cell r="B15599">
            <v>5</v>
          </cell>
        </row>
        <row r="15600">
          <cell r="B15600">
            <v>4</v>
          </cell>
        </row>
        <row r="15601">
          <cell r="B15601">
            <v>4</v>
          </cell>
        </row>
        <row r="15602">
          <cell r="B15602">
            <v>6</v>
          </cell>
        </row>
        <row r="15603">
          <cell r="B15603">
            <v>6</v>
          </cell>
        </row>
        <row r="15604">
          <cell r="B15604">
            <v>4</v>
          </cell>
        </row>
        <row r="15605">
          <cell r="B15605">
            <v>4</v>
          </cell>
        </row>
        <row r="15606">
          <cell r="B15606">
            <v>4</v>
          </cell>
        </row>
        <row r="15607">
          <cell r="B15607">
            <v>4</v>
          </cell>
        </row>
        <row r="15608">
          <cell r="B15608">
            <v>4</v>
          </cell>
        </row>
        <row r="15609">
          <cell r="B15609">
            <v>4</v>
          </cell>
        </row>
        <row r="15610">
          <cell r="B15610">
            <v>4</v>
          </cell>
        </row>
        <row r="15611">
          <cell r="B15611">
            <v>6</v>
          </cell>
        </row>
        <row r="15612">
          <cell r="B15612">
            <v>3</v>
          </cell>
        </row>
        <row r="15613">
          <cell r="B15613">
            <v>2</v>
          </cell>
        </row>
        <row r="15614">
          <cell r="B15614">
            <v>6</v>
          </cell>
        </row>
        <row r="15615">
          <cell r="B15615">
            <v>4</v>
          </cell>
        </row>
        <row r="15616">
          <cell r="B15616">
            <v>4</v>
          </cell>
        </row>
        <row r="15617">
          <cell r="B15617">
            <v>5</v>
          </cell>
        </row>
        <row r="15618">
          <cell r="B15618">
            <v>2</v>
          </cell>
        </row>
        <row r="15619">
          <cell r="B15619">
            <v>6</v>
          </cell>
        </row>
        <row r="15620">
          <cell r="B15620">
            <v>6</v>
          </cell>
        </row>
        <row r="15621">
          <cell r="B15621">
            <v>5</v>
          </cell>
        </row>
        <row r="15622">
          <cell r="B15622">
            <v>4</v>
          </cell>
        </row>
        <row r="15623">
          <cell r="B15623">
            <v>4</v>
          </cell>
        </row>
        <row r="15624">
          <cell r="B15624">
            <v>4</v>
          </cell>
        </row>
        <row r="15625">
          <cell r="B15625">
            <v>4</v>
          </cell>
        </row>
        <row r="15626">
          <cell r="B15626">
            <v>4</v>
          </cell>
        </row>
        <row r="15627">
          <cell r="B15627">
            <v>4</v>
          </cell>
        </row>
        <row r="15628">
          <cell r="B15628">
            <v>3</v>
          </cell>
        </row>
        <row r="15629">
          <cell r="B15629">
            <v>3</v>
          </cell>
        </row>
        <row r="15630">
          <cell r="B15630">
            <v>3</v>
          </cell>
        </row>
        <row r="15631">
          <cell r="B15631">
            <v>3</v>
          </cell>
        </row>
        <row r="15632">
          <cell r="B15632">
            <v>3</v>
          </cell>
        </row>
        <row r="15633">
          <cell r="B15633">
            <v>3</v>
          </cell>
        </row>
        <row r="15634">
          <cell r="B15634">
            <v>6</v>
          </cell>
        </row>
        <row r="15635">
          <cell r="B15635">
            <v>6</v>
          </cell>
        </row>
        <row r="15636">
          <cell r="B15636">
            <v>6</v>
          </cell>
        </row>
        <row r="15637">
          <cell r="B15637">
            <v>5</v>
          </cell>
        </row>
        <row r="15638">
          <cell r="B15638">
            <v>4</v>
          </cell>
        </row>
        <row r="15639">
          <cell r="B15639">
            <v>3</v>
          </cell>
        </row>
        <row r="15640">
          <cell r="B15640">
            <v>2</v>
          </cell>
        </row>
        <row r="15641">
          <cell r="B15641">
            <v>4</v>
          </cell>
        </row>
        <row r="15642">
          <cell r="B15642">
            <v>3</v>
          </cell>
        </row>
        <row r="15643">
          <cell r="B15643">
            <v>2</v>
          </cell>
        </row>
        <row r="15644">
          <cell r="B15644">
            <v>2</v>
          </cell>
        </row>
        <row r="15645">
          <cell r="B15645">
            <v>2</v>
          </cell>
        </row>
        <row r="15646">
          <cell r="B15646">
            <v>2</v>
          </cell>
        </row>
        <row r="15647">
          <cell r="B15647">
            <v>2</v>
          </cell>
        </row>
        <row r="15648">
          <cell r="B15648">
            <v>4</v>
          </cell>
        </row>
        <row r="15649">
          <cell r="B15649">
            <v>4</v>
          </cell>
        </row>
        <row r="15650">
          <cell r="B15650">
            <v>4</v>
          </cell>
        </row>
        <row r="15651">
          <cell r="B15651">
            <v>4</v>
          </cell>
        </row>
        <row r="15652">
          <cell r="B15652">
            <v>4</v>
          </cell>
        </row>
        <row r="15653">
          <cell r="B15653">
            <v>4</v>
          </cell>
        </row>
        <row r="15654">
          <cell r="B15654">
            <v>4</v>
          </cell>
        </row>
        <row r="15655">
          <cell r="B15655">
            <v>3</v>
          </cell>
        </row>
        <row r="15656">
          <cell r="B15656">
            <v>4</v>
          </cell>
        </row>
        <row r="15657">
          <cell r="B15657">
            <v>4</v>
          </cell>
        </row>
        <row r="15658">
          <cell r="B15658">
            <v>4</v>
          </cell>
        </row>
        <row r="15659">
          <cell r="B15659">
            <v>5</v>
          </cell>
        </row>
        <row r="15660">
          <cell r="B15660">
            <v>4</v>
          </cell>
        </row>
        <row r="15661">
          <cell r="B15661">
            <v>2</v>
          </cell>
        </row>
        <row r="15662">
          <cell r="B15662">
            <v>1</v>
          </cell>
        </row>
        <row r="15663">
          <cell r="B15663">
            <v>2</v>
          </cell>
        </row>
        <row r="15664">
          <cell r="B15664">
            <v>2</v>
          </cell>
        </row>
        <row r="15665">
          <cell r="B15665">
            <v>2</v>
          </cell>
        </row>
        <row r="15666">
          <cell r="B15666">
            <v>2</v>
          </cell>
        </row>
        <row r="15667">
          <cell r="B15667">
            <v>2</v>
          </cell>
        </row>
        <row r="15668">
          <cell r="B15668">
            <v>2</v>
          </cell>
        </row>
        <row r="15669">
          <cell r="B15669">
            <v>2</v>
          </cell>
        </row>
        <row r="15670">
          <cell r="B15670">
            <v>2</v>
          </cell>
        </row>
        <row r="15671">
          <cell r="B15671">
            <v>2</v>
          </cell>
        </row>
        <row r="15672">
          <cell r="B15672">
            <v>2</v>
          </cell>
        </row>
        <row r="15673">
          <cell r="B15673">
            <v>2</v>
          </cell>
        </row>
        <row r="15674">
          <cell r="B15674">
            <v>4</v>
          </cell>
        </row>
        <row r="15675">
          <cell r="B15675">
            <v>4</v>
          </cell>
        </row>
        <row r="15676">
          <cell r="B15676">
            <v>1</v>
          </cell>
        </row>
        <row r="15677">
          <cell r="B15677">
            <v>4</v>
          </cell>
        </row>
        <row r="15678">
          <cell r="B15678">
            <v>2</v>
          </cell>
        </row>
        <row r="15679">
          <cell r="B15679">
            <v>6</v>
          </cell>
        </row>
        <row r="15680">
          <cell r="B15680">
            <v>4</v>
          </cell>
        </row>
        <row r="15681">
          <cell r="B15681">
            <v>4</v>
          </cell>
        </row>
        <row r="15682">
          <cell r="B15682">
            <v>4</v>
          </cell>
        </row>
        <row r="15683">
          <cell r="B15683">
            <v>4</v>
          </cell>
        </row>
        <row r="15684">
          <cell r="B15684">
            <v>4</v>
          </cell>
        </row>
        <row r="15685">
          <cell r="B15685">
            <v>2</v>
          </cell>
        </row>
        <row r="15686">
          <cell r="B15686">
            <v>2</v>
          </cell>
        </row>
        <row r="15687">
          <cell r="B15687">
            <v>2</v>
          </cell>
        </row>
        <row r="15688">
          <cell r="B15688">
            <v>5</v>
          </cell>
        </row>
        <row r="15689">
          <cell r="B15689">
            <v>3</v>
          </cell>
        </row>
        <row r="15690">
          <cell r="B15690">
            <v>4</v>
          </cell>
        </row>
        <row r="15691">
          <cell r="B15691">
            <v>4</v>
          </cell>
        </row>
        <row r="15692">
          <cell r="B15692">
            <v>4</v>
          </cell>
        </row>
        <row r="15693">
          <cell r="B15693">
            <v>4</v>
          </cell>
        </row>
        <row r="15694">
          <cell r="B15694">
            <v>4</v>
          </cell>
        </row>
        <row r="15695">
          <cell r="B15695">
            <v>4</v>
          </cell>
        </row>
        <row r="15696">
          <cell r="B15696">
            <v>4</v>
          </cell>
        </row>
        <row r="15697">
          <cell r="B15697">
            <v>4</v>
          </cell>
        </row>
        <row r="15698">
          <cell r="B15698">
            <v>4</v>
          </cell>
        </row>
        <row r="15699">
          <cell r="B15699">
            <v>4</v>
          </cell>
        </row>
        <row r="15700">
          <cell r="B15700">
            <v>4</v>
          </cell>
        </row>
        <row r="15701">
          <cell r="B15701">
            <v>3</v>
          </cell>
        </row>
        <row r="15702">
          <cell r="B15702">
            <v>2</v>
          </cell>
        </row>
        <row r="15703">
          <cell r="B15703">
            <v>6</v>
          </cell>
        </row>
        <row r="15704">
          <cell r="B15704">
            <v>4</v>
          </cell>
        </row>
        <row r="15705">
          <cell r="B15705">
            <v>3</v>
          </cell>
        </row>
        <row r="15706">
          <cell r="B15706">
            <v>4</v>
          </cell>
        </row>
        <row r="15707">
          <cell r="B15707">
            <v>5</v>
          </cell>
        </row>
        <row r="15708">
          <cell r="B15708">
            <v>5</v>
          </cell>
        </row>
        <row r="15709">
          <cell r="B15709">
            <v>5</v>
          </cell>
        </row>
        <row r="15710">
          <cell r="B15710">
            <v>5</v>
          </cell>
        </row>
        <row r="15711">
          <cell r="B15711">
            <v>5</v>
          </cell>
        </row>
        <row r="15712">
          <cell r="B15712">
            <v>4</v>
          </cell>
        </row>
        <row r="15713">
          <cell r="B15713">
            <v>6</v>
          </cell>
        </row>
        <row r="15714">
          <cell r="B15714">
            <v>2</v>
          </cell>
        </row>
        <row r="15715">
          <cell r="B15715">
            <v>2</v>
          </cell>
        </row>
        <row r="15716">
          <cell r="B15716">
            <v>2</v>
          </cell>
        </row>
        <row r="15717">
          <cell r="B15717">
            <v>6</v>
          </cell>
        </row>
        <row r="15718">
          <cell r="B15718">
            <v>6</v>
          </cell>
        </row>
        <row r="15719">
          <cell r="B15719">
            <v>6</v>
          </cell>
        </row>
        <row r="15720">
          <cell r="B15720">
            <v>6</v>
          </cell>
        </row>
        <row r="15721">
          <cell r="B15721">
            <v>6</v>
          </cell>
        </row>
        <row r="15722">
          <cell r="B15722">
            <v>2</v>
          </cell>
        </row>
        <row r="15723">
          <cell r="B15723">
            <v>2</v>
          </cell>
        </row>
        <row r="15724">
          <cell r="B15724">
            <v>6</v>
          </cell>
        </row>
        <row r="15725">
          <cell r="B15725">
            <v>2</v>
          </cell>
        </row>
        <row r="15726">
          <cell r="B15726">
            <v>6</v>
          </cell>
        </row>
        <row r="15727">
          <cell r="B15727">
            <v>6</v>
          </cell>
        </row>
        <row r="15728">
          <cell r="B15728">
            <v>6</v>
          </cell>
        </row>
        <row r="15729">
          <cell r="B15729">
            <v>6</v>
          </cell>
        </row>
        <row r="15730">
          <cell r="B15730">
            <v>2</v>
          </cell>
        </row>
        <row r="15731">
          <cell r="B15731">
            <v>2</v>
          </cell>
        </row>
        <row r="15732">
          <cell r="B15732">
            <v>2</v>
          </cell>
        </row>
        <row r="15733">
          <cell r="B15733">
            <v>2</v>
          </cell>
        </row>
        <row r="15734">
          <cell r="B15734">
            <v>2</v>
          </cell>
        </row>
        <row r="15735">
          <cell r="B15735">
            <v>2</v>
          </cell>
        </row>
        <row r="15736">
          <cell r="B15736">
            <v>3</v>
          </cell>
        </row>
        <row r="15737">
          <cell r="B15737">
            <v>3</v>
          </cell>
        </row>
        <row r="15738">
          <cell r="B15738">
            <v>3</v>
          </cell>
        </row>
        <row r="15739">
          <cell r="B15739">
            <v>2</v>
          </cell>
        </row>
        <row r="15740">
          <cell r="B15740">
            <v>2</v>
          </cell>
        </row>
        <row r="15741">
          <cell r="B15741">
            <v>2</v>
          </cell>
        </row>
        <row r="15742">
          <cell r="B15742">
            <v>2</v>
          </cell>
        </row>
        <row r="15743">
          <cell r="B15743">
            <v>2</v>
          </cell>
        </row>
        <row r="15744">
          <cell r="B15744">
            <v>6</v>
          </cell>
        </row>
        <row r="15745">
          <cell r="B15745">
            <v>2</v>
          </cell>
        </row>
        <row r="15746">
          <cell r="B15746">
            <v>3</v>
          </cell>
        </row>
        <row r="15747">
          <cell r="B15747">
            <v>5</v>
          </cell>
        </row>
        <row r="15748">
          <cell r="B15748">
            <v>5</v>
          </cell>
        </row>
        <row r="15749">
          <cell r="B15749">
            <v>5</v>
          </cell>
        </row>
        <row r="15750">
          <cell r="B15750">
            <v>5</v>
          </cell>
        </row>
        <row r="15751">
          <cell r="B15751">
            <v>5</v>
          </cell>
        </row>
        <row r="15752">
          <cell r="B15752">
            <v>4</v>
          </cell>
        </row>
        <row r="15753">
          <cell r="B15753">
            <v>4</v>
          </cell>
        </row>
        <row r="15754">
          <cell r="B15754">
            <v>2</v>
          </cell>
        </row>
        <row r="15755">
          <cell r="B15755">
            <v>2</v>
          </cell>
        </row>
        <row r="15756">
          <cell r="B15756">
            <v>2</v>
          </cell>
        </row>
        <row r="15757">
          <cell r="B15757">
            <v>2</v>
          </cell>
        </row>
        <row r="15758">
          <cell r="B15758">
            <v>2</v>
          </cell>
        </row>
        <row r="15759">
          <cell r="B15759">
            <v>3</v>
          </cell>
        </row>
        <row r="15760">
          <cell r="B15760">
            <v>4</v>
          </cell>
        </row>
        <row r="15761">
          <cell r="B15761">
            <v>4</v>
          </cell>
        </row>
        <row r="15762">
          <cell r="B15762">
            <v>4</v>
          </cell>
        </row>
        <row r="15763">
          <cell r="B15763">
            <v>4</v>
          </cell>
        </row>
        <row r="15764">
          <cell r="B15764">
            <v>4</v>
          </cell>
        </row>
        <row r="15765">
          <cell r="B15765">
            <v>4</v>
          </cell>
        </row>
        <row r="15766">
          <cell r="B15766">
            <v>5</v>
          </cell>
        </row>
        <row r="15767">
          <cell r="B15767">
            <v>4</v>
          </cell>
        </row>
        <row r="15768">
          <cell r="B15768">
            <v>2</v>
          </cell>
        </row>
        <row r="15769">
          <cell r="B15769">
            <v>3</v>
          </cell>
        </row>
        <row r="15770">
          <cell r="B15770">
            <v>3</v>
          </cell>
        </row>
        <row r="15771">
          <cell r="B15771">
            <v>3</v>
          </cell>
        </row>
        <row r="15772">
          <cell r="B15772">
            <v>3</v>
          </cell>
        </row>
        <row r="15773">
          <cell r="B15773">
            <v>3</v>
          </cell>
        </row>
        <row r="15774">
          <cell r="B15774">
            <v>3</v>
          </cell>
        </row>
        <row r="15775">
          <cell r="B15775">
            <v>4</v>
          </cell>
        </row>
        <row r="15776">
          <cell r="B15776">
            <v>4</v>
          </cell>
        </row>
        <row r="15777">
          <cell r="B15777">
            <v>5</v>
          </cell>
        </row>
        <row r="15778">
          <cell r="B15778">
            <v>6</v>
          </cell>
        </row>
        <row r="15779">
          <cell r="B15779">
            <v>5</v>
          </cell>
        </row>
        <row r="15780">
          <cell r="B15780">
            <v>3</v>
          </cell>
        </row>
        <row r="15781">
          <cell r="B15781">
            <v>5</v>
          </cell>
        </row>
        <row r="15782">
          <cell r="B15782">
            <v>5</v>
          </cell>
        </row>
        <row r="15783">
          <cell r="B15783">
            <v>5</v>
          </cell>
        </row>
        <row r="15784">
          <cell r="B15784">
            <v>5</v>
          </cell>
        </row>
        <row r="15785">
          <cell r="B15785">
            <v>5</v>
          </cell>
        </row>
        <row r="15786">
          <cell r="B15786">
            <v>3</v>
          </cell>
        </row>
        <row r="15787">
          <cell r="B15787">
            <v>3</v>
          </cell>
        </row>
        <row r="15788">
          <cell r="B15788">
            <v>3</v>
          </cell>
        </row>
        <row r="15789">
          <cell r="B15789">
            <v>3</v>
          </cell>
        </row>
        <row r="15790">
          <cell r="B15790">
            <v>3</v>
          </cell>
        </row>
        <row r="15791">
          <cell r="B15791">
            <v>5</v>
          </cell>
        </row>
        <row r="15792">
          <cell r="B15792">
            <v>6</v>
          </cell>
        </row>
        <row r="15793">
          <cell r="B15793">
            <v>2</v>
          </cell>
        </row>
        <row r="15794">
          <cell r="B15794">
            <v>5</v>
          </cell>
        </row>
        <row r="15795">
          <cell r="B15795">
            <v>5</v>
          </cell>
        </row>
        <row r="15796">
          <cell r="B15796">
            <v>5</v>
          </cell>
        </row>
        <row r="15797">
          <cell r="B15797">
            <v>5</v>
          </cell>
        </row>
        <row r="15798">
          <cell r="B15798">
            <v>5</v>
          </cell>
        </row>
        <row r="15799">
          <cell r="B15799">
            <v>4</v>
          </cell>
        </row>
        <row r="15800">
          <cell r="B15800">
            <v>3</v>
          </cell>
        </row>
        <row r="15801">
          <cell r="B15801">
            <v>3</v>
          </cell>
        </row>
        <row r="15802">
          <cell r="B15802">
            <v>4</v>
          </cell>
        </row>
        <row r="15803">
          <cell r="B15803">
            <v>4</v>
          </cell>
        </row>
        <row r="15804">
          <cell r="B15804">
            <v>4</v>
          </cell>
        </row>
        <row r="15805">
          <cell r="B15805">
            <v>4</v>
          </cell>
        </row>
        <row r="15806">
          <cell r="B15806">
            <v>4</v>
          </cell>
        </row>
        <row r="15807">
          <cell r="B15807">
            <v>3</v>
          </cell>
        </row>
        <row r="15808">
          <cell r="B15808">
            <v>3</v>
          </cell>
        </row>
        <row r="15809">
          <cell r="B15809">
            <v>3</v>
          </cell>
        </row>
        <row r="15810">
          <cell r="B15810">
            <v>3</v>
          </cell>
        </row>
        <row r="15811">
          <cell r="B15811">
            <v>3</v>
          </cell>
        </row>
        <row r="15812">
          <cell r="B15812">
            <v>6</v>
          </cell>
        </row>
        <row r="15813">
          <cell r="B15813">
            <v>6</v>
          </cell>
        </row>
        <row r="15814">
          <cell r="B15814">
            <v>4</v>
          </cell>
        </row>
        <row r="15815">
          <cell r="B15815">
            <v>3</v>
          </cell>
        </row>
        <row r="15816">
          <cell r="B15816">
            <v>3</v>
          </cell>
        </row>
        <row r="15817">
          <cell r="B15817">
            <v>4</v>
          </cell>
        </row>
        <row r="15818">
          <cell r="B15818">
            <v>3</v>
          </cell>
        </row>
        <row r="15819">
          <cell r="B15819">
            <v>4</v>
          </cell>
        </row>
        <row r="15820">
          <cell r="B15820">
            <v>3</v>
          </cell>
        </row>
        <row r="15821">
          <cell r="B15821">
            <v>3</v>
          </cell>
        </row>
        <row r="15822">
          <cell r="B15822">
            <v>4</v>
          </cell>
        </row>
        <row r="15823">
          <cell r="B15823">
            <v>4</v>
          </cell>
        </row>
        <row r="15824">
          <cell r="B15824">
            <v>4</v>
          </cell>
        </row>
        <row r="15825">
          <cell r="B15825">
            <v>3</v>
          </cell>
        </row>
        <row r="15826">
          <cell r="B15826">
            <v>1</v>
          </cell>
        </row>
        <row r="15827">
          <cell r="B15827">
            <v>4</v>
          </cell>
        </row>
        <row r="15828">
          <cell r="B15828">
            <v>6</v>
          </cell>
        </row>
        <row r="15829">
          <cell r="B15829">
            <v>6</v>
          </cell>
        </row>
        <row r="15830">
          <cell r="B15830">
            <v>3</v>
          </cell>
        </row>
        <row r="15831">
          <cell r="B15831">
            <v>3</v>
          </cell>
        </row>
        <row r="15832">
          <cell r="B15832">
            <v>3</v>
          </cell>
        </row>
        <row r="15833">
          <cell r="B15833">
            <v>3</v>
          </cell>
        </row>
        <row r="15834">
          <cell r="B15834">
            <v>3</v>
          </cell>
        </row>
        <row r="15835">
          <cell r="B15835">
            <v>4</v>
          </cell>
        </row>
        <row r="15836">
          <cell r="B15836">
            <v>3</v>
          </cell>
        </row>
        <row r="15837">
          <cell r="B15837">
            <v>4</v>
          </cell>
        </row>
        <row r="15838">
          <cell r="B15838">
            <v>2</v>
          </cell>
        </row>
        <row r="15839">
          <cell r="B15839">
            <v>2</v>
          </cell>
        </row>
        <row r="15840">
          <cell r="B15840">
            <v>2</v>
          </cell>
        </row>
        <row r="15841">
          <cell r="B15841">
            <v>2</v>
          </cell>
        </row>
        <row r="15842">
          <cell r="B15842">
            <v>2</v>
          </cell>
        </row>
        <row r="15843">
          <cell r="B15843">
            <v>2</v>
          </cell>
        </row>
        <row r="15844">
          <cell r="B15844">
            <v>4</v>
          </cell>
        </row>
        <row r="15845">
          <cell r="B15845">
            <v>4</v>
          </cell>
        </row>
        <row r="15846">
          <cell r="B15846">
            <v>3</v>
          </cell>
        </row>
        <row r="15847">
          <cell r="B15847">
            <v>3</v>
          </cell>
        </row>
        <row r="15848">
          <cell r="B15848">
            <v>3</v>
          </cell>
        </row>
        <row r="15849">
          <cell r="B15849">
            <v>3</v>
          </cell>
        </row>
        <row r="15850">
          <cell r="B15850">
            <v>3</v>
          </cell>
        </row>
        <row r="15851">
          <cell r="B15851">
            <v>3</v>
          </cell>
        </row>
        <row r="15852">
          <cell r="B15852">
            <v>3</v>
          </cell>
        </row>
        <row r="15853">
          <cell r="B15853">
            <v>4</v>
          </cell>
        </row>
        <row r="15854">
          <cell r="B15854">
            <v>1</v>
          </cell>
        </row>
        <row r="15855">
          <cell r="B15855">
            <v>5</v>
          </cell>
        </row>
        <row r="15856">
          <cell r="B15856">
            <v>6</v>
          </cell>
        </row>
        <row r="15857">
          <cell r="B15857">
            <v>5</v>
          </cell>
        </row>
        <row r="15858">
          <cell r="B15858">
            <v>5</v>
          </cell>
        </row>
        <row r="15859">
          <cell r="B15859">
            <v>3</v>
          </cell>
        </row>
        <row r="15860">
          <cell r="B15860">
            <v>6</v>
          </cell>
        </row>
        <row r="15861">
          <cell r="B15861">
            <v>3</v>
          </cell>
        </row>
        <row r="15862">
          <cell r="B15862">
            <v>5</v>
          </cell>
        </row>
        <row r="15863">
          <cell r="B15863">
            <v>3</v>
          </cell>
        </row>
        <row r="15864">
          <cell r="B15864">
            <v>5</v>
          </cell>
        </row>
        <row r="15865">
          <cell r="B15865">
            <v>5</v>
          </cell>
        </row>
        <row r="15866">
          <cell r="B15866">
            <v>5</v>
          </cell>
        </row>
        <row r="15867">
          <cell r="B15867">
            <v>4</v>
          </cell>
        </row>
        <row r="15868">
          <cell r="B15868">
            <v>3</v>
          </cell>
        </row>
        <row r="15869">
          <cell r="B15869">
            <v>5</v>
          </cell>
        </row>
        <row r="15870">
          <cell r="B15870">
            <v>4</v>
          </cell>
        </row>
        <row r="15871">
          <cell r="B15871">
            <v>3</v>
          </cell>
        </row>
        <row r="15872">
          <cell r="B15872">
            <v>3</v>
          </cell>
        </row>
        <row r="15873">
          <cell r="B15873">
            <v>2</v>
          </cell>
        </row>
        <row r="15874">
          <cell r="B15874">
            <v>2</v>
          </cell>
        </row>
        <row r="15875">
          <cell r="B15875">
            <v>2</v>
          </cell>
        </row>
        <row r="15876">
          <cell r="B15876">
            <v>2</v>
          </cell>
        </row>
        <row r="15877">
          <cell r="B15877">
            <v>2</v>
          </cell>
        </row>
        <row r="15878">
          <cell r="B15878">
            <v>4</v>
          </cell>
        </row>
        <row r="15879">
          <cell r="B15879">
            <v>5</v>
          </cell>
        </row>
        <row r="15880">
          <cell r="B15880">
            <v>5</v>
          </cell>
        </row>
        <row r="15881">
          <cell r="B15881">
            <v>5</v>
          </cell>
        </row>
        <row r="15882">
          <cell r="B15882">
            <v>5</v>
          </cell>
        </row>
        <row r="15883">
          <cell r="B15883">
            <v>5</v>
          </cell>
        </row>
        <row r="15884">
          <cell r="B15884">
            <v>5</v>
          </cell>
        </row>
        <row r="15885">
          <cell r="B15885">
            <v>5</v>
          </cell>
        </row>
        <row r="15886">
          <cell r="B15886">
            <v>3</v>
          </cell>
        </row>
        <row r="15887">
          <cell r="B15887">
            <v>4</v>
          </cell>
        </row>
        <row r="15888">
          <cell r="B15888">
            <v>4</v>
          </cell>
        </row>
        <row r="15889">
          <cell r="B15889">
            <v>4</v>
          </cell>
        </row>
        <row r="15890">
          <cell r="B15890">
            <v>4</v>
          </cell>
        </row>
        <row r="15891">
          <cell r="B15891">
            <v>4</v>
          </cell>
        </row>
        <row r="15892">
          <cell r="B15892">
            <v>3</v>
          </cell>
        </row>
        <row r="15893">
          <cell r="B15893">
            <v>3</v>
          </cell>
        </row>
        <row r="15894">
          <cell r="B15894">
            <v>3</v>
          </cell>
        </row>
        <row r="15895">
          <cell r="B15895">
            <v>3</v>
          </cell>
        </row>
        <row r="15896">
          <cell r="B15896">
            <v>3</v>
          </cell>
        </row>
        <row r="15897">
          <cell r="B15897">
            <v>3</v>
          </cell>
        </row>
        <row r="15898">
          <cell r="B15898">
            <v>6</v>
          </cell>
        </row>
        <row r="15899">
          <cell r="B15899">
            <v>5</v>
          </cell>
        </row>
        <row r="15900">
          <cell r="B15900">
            <v>4</v>
          </cell>
        </row>
        <row r="15901">
          <cell r="B15901">
            <v>5</v>
          </cell>
        </row>
        <row r="15902">
          <cell r="B15902">
            <v>2</v>
          </cell>
        </row>
        <row r="15903">
          <cell r="B15903">
            <v>5</v>
          </cell>
        </row>
        <row r="15904">
          <cell r="B15904">
            <v>5</v>
          </cell>
        </row>
        <row r="15905">
          <cell r="B15905">
            <v>4</v>
          </cell>
        </row>
        <row r="15906">
          <cell r="B15906">
            <v>3</v>
          </cell>
        </row>
        <row r="15907">
          <cell r="B15907">
            <v>4</v>
          </cell>
        </row>
        <row r="15908">
          <cell r="B15908">
            <v>3</v>
          </cell>
        </row>
        <row r="15909">
          <cell r="B15909">
            <v>4</v>
          </cell>
        </row>
        <row r="15910">
          <cell r="B15910">
            <v>4</v>
          </cell>
        </row>
        <row r="15911">
          <cell r="B15911">
            <v>2</v>
          </cell>
        </row>
        <row r="15912">
          <cell r="B15912">
            <v>5</v>
          </cell>
        </row>
        <row r="15913">
          <cell r="B15913">
            <v>4</v>
          </cell>
        </row>
        <row r="15914">
          <cell r="B15914">
            <v>5</v>
          </cell>
        </row>
        <row r="15915">
          <cell r="B15915">
            <v>4</v>
          </cell>
        </row>
        <row r="15916">
          <cell r="B15916">
            <v>2</v>
          </cell>
        </row>
        <row r="15917">
          <cell r="B15917">
            <v>4</v>
          </cell>
        </row>
        <row r="15918">
          <cell r="B15918">
            <v>3</v>
          </cell>
        </row>
        <row r="15919">
          <cell r="B15919">
            <v>3</v>
          </cell>
        </row>
        <row r="15920">
          <cell r="B15920">
            <v>3</v>
          </cell>
        </row>
        <row r="15921">
          <cell r="B15921">
            <v>2</v>
          </cell>
        </row>
        <row r="15922">
          <cell r="B15922">
            <v>2</v>
          </cell>
        </row>
        <row r="15923">
          <cell r="B15923">
            <v>2</v>
          </cell>
        </row>
        <row r="15924">
          <cell r="B15924">
            <v>2</v>
          </cell>
        </row>
        <row r="15925">
          <cell r="B15925">
            <v>2</v>
          </cell>
        </row>
        <row r="15926">
          <cell r="B15926">
            <v>4</v>
          </cell>
        </row>
        <row r="15927">
          <cell r="B15927">
            <v>6</v>
          </cell>
        </row>
        <row r="15928">
          <cell r="B15928">
            <v>2</v>
          </cell>
        </row>
        <row r="15929">
          <cell r="B15929">
            <v>4</v>
          </cell>
        </row>
        <row r="15930">
          <cell r="B15930">
            <v>5</v>
          </cell>
        </row>
        <row r="15931">
          <cell r="B15931">
            <v>3</v>
          </cell>
        </row>
        <row r="15932">
          <cell r="B15932">
            <v>5</v>
          </cell>
        </row>
        <row r="15933">
          <cell r="B15933">
            <v>4</v>
          </cell>
        </row>
        <row r="15934">
          <cell r="B15934">
            <v>4</v>
          </cell>
        </row>
        <row r="15935">
          <cell r="B15935">
            <v>4</v>
          </cell>
        </row>
        <row r="15936">
          <cell r="B15936">
            <v>4</v>
          </cell>
        </row>
        <row r="15937">
          <cell r="B15937">
            <v>4</v>
          </cell>
        </row>
        <row r="15938">
          <cell r="B15938">
            <v>4</v>
          </cell>
        </row>
        <row r="15939">
          <cell r="B15939">
            <v>4</v>
          </cell>
        </row>
        <row r="15940">
          <cell r="B15940">
            <v>4</v>
          </cell>
        </row>
        <row r="15941">
          <cell r="B15941">
            <v>4</v>
          </cell>
        </row>
        <row r="15942">
          <cell r="B15942">
            <v>4</v>
          </cell>
        </row>
        <row r="15943">
          <cell r="B15943">
            <v>3</v>
          </cell>
        </row>
        <row r="15944">
          <cell r="B15944">
            <v>4</v>
          </cell>
        </row>
        <row r="15945">
          <cell r="B15945">
            <v>4</v>
          </cell>
        </row>
        <row r="15946">
          <cell r="B15946">
            <v>4</v>
          </cell>
        </row>
        <row r="15947">
          <cell r="B15947">
            <v>5</v>
          </cell>
        </row>
        <row r="15948">
          <cell r="B15948">
            <v>4</v>
          </cell>
        </row>
        <row r="15949">
          <cell r="B15949">
            <v>2</v>
          </cell>
        </row>
        <row r="15950">
          <cell r="B15950">
            <v>3</v>
          </cell>
        </row>
        <row r="15951">
          <cell r="B15951">
            <v>4</v>
          </cell>
        </row>
        <row r="15952">
          <cell r="B15952">
            <v>3</v>
          </cell>
        </row>
        <row r="15953">
          <cell r="B15953">
            <v>3</v>
          </cell>
        </row>
        <row r="15954">
          <cell r="B15954">
            <v>3</v>
          </cell>
        </row>
        <row r="15955">
          <cell r="B15955">
            <v>2</v>
          </cell>
        </row>
        <row r="15956">
          <cell r="B15956">
            <v>2</v>
          </cell>
        </row>
        <row r="15957">
          <cell r="B15957">
            <v>2</v>
          </cell>
        </row>
        <row r="15958">
          <cell r="B15958">
            <v>2</v>
          </cell>
        </row>
        <row r="15959">
          <cell r="B15959">
            <v>2</v>
          </cell>
        </row>
        <row r="15960">
          <cell r="B15960">
            <v>2</v>
          </cell>
        </row>
        <row r="15961">
          <cell r="B15961">
            <v>3</v>
          </cell>
        </row>
        <row r="15962">
          <cell r="B15962">
            <v>3</v>
          </cell>
        </row>
        <row r="15963">
          <cell r="B15963">
            <v>3</v>
          </cell>
        </row>
        <row r="15964">
          <cell r="B15964">
            <v>3</v>
          </cell>
        </row>
        <row r="15965">
          <cell r="B15965">
            <v>2</v>
          </cell>
        </row>
        <row r="15966">
          <cell r="B15966">
            <v>2</v>
          </cell>
        </row>
        <row r="15967">
          <cell r="B15967">
            <v>2</v>
          </cell>
        </row>
        <row r="15968">
          <cell r="B15968">
            <v>2</v>
          </cell>
        </row>
        <row r="15969">
          <cell r="B15969">
            <v>2</v>
          </cell>
        </row>
        <row r="15970">
          <cell r="B15970">
            <v>3</v>
          </cell>
        </row>
        <row r="15971">
          <cell r="B15971">
            <v>4</v>
          </cell>
        </row>
        <row r="15972">
          <cell r="B15972">
            <v>4</v>
          </cell>
        </row>
        <row r="15973">
          <cell r="B15973">
            <v>4</v>
          </cell>
        </row>
        <row r="15974">
          <cell r="B15974">
            <v>4</v>
          </cell>
        </row>
        <row r="15975">
          <cell r="B15975">
            <v>4</v>
          </cell>
        </row>
        <row r="15976">
          <cell r="B15976">
            <v>3</v>
          </cell>
        </row>
        <row r="15977">
          <cell r="B15977">
            <v>3</v>
          </cell>
        </row>
        <row r="15978">
          <cell r="B15978">
            <v>3</v>
          </cell>
        </row>
        <row r="15979">
          <cell r="B15979">
            <v>3</v>
          </cell>
        </row>
        <row r="15980">
          <cell r="B15980">
            <v>3</v>
          </cell>
        </row>
        <row r="15981">
          <cell r="B15981">
            <v>3</v>
          </cell>
        </row>
        <row r="15982">
          <cell r="B15982">
            <v>5</v>
          </cell>
        </row>
        <row r="15983">
          <cell r="B15983">
            <v>3</v>
          </cell>
        </row>
        <row r="15984">
          <cell r="B15984">
            <v>3</v>
          </cell>
        </row>
        <row r="15985">
          <cell r="B15985">
            <v>3</v>
          </cell>
        </row>
        <row r="15986">
          <cell r="B15986">
            <v>3</v>
          </cell>
        </row>
        <row r="15987">
          <cell r="B15987">
            <v>3</v>
          </cell>
        </row>
        <row r="15988">
          <cell r="B15988">
            <v>3</v>
          </cell>
        </row>
        <row r="15989">
          <cell r="B15989">
            <v>5</v>
          </cell>
        </row>
        <row r="15990">
          <cell r="B15990">
            <v>4</v>
          </cell>
        </row>
        <row r="15991">
          <cell r="B15991">
            <v>4</v>
          </cell>
        </row>
        <row r="15992">
          <cell r="B15992">
            <v>3</v>
          </cell>
        </row>
        <row r="15993">
          <cell r="B15993">
            <v>3</v>
          </cell>
        </row>
        <row r="15994">
          <cell r="B15994">
            <v>5</v>
          </cell>
        </row>
        <row r="15995">
          <cell r="B15995">
            <v>5</v>
          </cell>
        </row>
        <row r="15996">
          <cell r="B15996">
            <v>5</v>
          </cell>
        </row>
        <row r="15997">
          <cell r="B15997">
            <v>5</v>
          </cell>
        </row>
        <row r="15998">
          <cell r="B15998">
            <v>5</v>
          </cell>
        </row>
        <row r="15999">
          <cell r="B15999">
            <v>4</v>
          </cell>
        </row>
        <row r="16000">
          <cell r="B16000">
            <v>4</v>
          </cell>
        </row>
        <row r="16001">
          <cell r="B16001">
            <v>6</v>
          </cell>
        </row>
        <row r="16002">
          <cell r="B16002">
            <v>5</v>
          </cell>
        </row>
        <row r="16003">
          <cell r="B16003">
            <v>3</v>
          </cell>
        </row>
        <row r="16004">
          <cell r="B16004">
            <v>3</v>
          </cell>
        </row>
        <row r="16005">
          <cell r="B16005">
            <v>4</v>
          </cell>
        </row>
        <row r="16006">
          <cell r="B16006">
            <v>6</v>
          </cell>
        </row>
        <row r="16007">
          <cell r="B16007">
            <v>3</v>
          </cell>
        </row>
        <row r="16008">
          <cell r="B16008">
            <v>3</v>
          </cell>
        </row>
        <row r="16009">
          <cell r="B16009">
            <v>3</v>
          </cell>
        </row>
        <row r="16010">
          <cell r="B16010">
            <v>3</v>
          </cell>
        </row>
        <row r="16011">
          <cell r="B16011">
            <v>3</v>
          </cell>
        </row>
        <row r="16012">
          <cell r="B16012">
            <v>4</v>
          </cell>
        </row>
        <row r="16013">
          <cell r="B16013">
            <v>4</v>
          </cell>
        </row>
        <row r="16014">
          <cell r="B16014">
            <v>4</v>
          </cell>
        </row>
        <row r="16015">
          <cell r="B16015">
            <v>4</v>
          </cell>
        </row>
        <row r="16016">
          <cell r="B16016">
            <v>4</v>
          </cell>
        </row>
        <row r="16017">
          <cell r="B16017">
            <v>2</v>
          </cell>
        </row>
        <row r="16018">
          <cell r="B16018">
            <v>1</v>
          </cell>
        </row>
        <row r="16019">
          <cell r="B16019">
            <v>5</v>
          </cell>
        </row>
        <row r="16020">
          <cell r="B16020">
            <v>3</v>
          </cell>
        </row>
        <row r="16021">
          <cell r="B16021">
            <v>4</v>
          </cell>
        </row>
        <row r="16022">
          <cell r="B16022">
            <v>6</v>
          </cell>
        </row>
        <row r="16023">
          <cell r="B16023">
            <v>3</v>
          </cell>
        </row>
        <row r="16024">
          <cell r="B16024">
            <v>4</v>
          </cell>
        </row>
        <row r="16025">
          <cell r="B16025">
            <v>4</v>
          </cell>
        </row>
        <row r="16026">
          <cell r="B16026">
            <v>4</v>
          </cell>
        </row>
        <row r="16027">
          <cell r="B16027">
            <v>4</v>
          </cell>
        </row>
        <row r="16028">
          <cell r="B16028">
            <v>4</v>
          </cell>
        </row>
        <row r="16029">
          <cell r="B16029">
            <v>1</v>
          </cell>
        </row>
        <row r="16030">
          <cell r="B16030">
            <v>3</v>
          </cell>
        </row>
        <row r="16031">
          <cell r="B16031">
            <v>3</v>
          </cell>
        </row>
        <row r="16032">
          <cell r="B16032">
            <v>4</v>
          </cell>
        </row>
        <row r="16033">
          <cell r="B16033">
            <v>6</v>
          </cell>
        </row>
        <row r="16034">
          <cell r="B16034">
            <v>6</v>
          </cell>
        </row>
        <row r="16035">
          <cell r="B16035">
            <v>6</v>
          </cell>
        </row>
        <row r="16036">
          <cell r="B16036">
            <v>6</v>
          </cell>
        </row>
        <row r="16037">
          <cell r="B16037">
            <v>6</v>
          </cell>
        </row>
        <row r="16038">
          <cell r="B16038">
            <v>4</v>
          </cell>
        </row>
        <row r="16039">
          <cell r="B16039">
            <v>6</v>
          </cell>
        </row>
        <row r="16040">
          <cell r="B16040">
            <v>3</v>
          </cell>
        </row>
        <row r="16041">
          <cell r="B16041">
            <v>4</v>
          </cell>
        </row>
        <row r="16042">
          <cell r="B16042">
            <v>2</v>
          </cell>
        </row>
        <row r="16043">
          <cell r="B16043">
            <v>3</v>
          </cell>
        </row>
        <row r="16044">
          <cell r="B16044">
            <v>6</v>
          </cell>
        </row>
        <row r="16045">
          <cell r="B16045">
            <v>6</v>
          </cell>
        </row>
        <row r="16046">
          <cell r="B16046">
            <v>6</v>
          </cell>
        </row>
        <row r="16047">
          <cell r="B16047">
            <v>6</v>
          </cell>
        </row>
        <row r="16048">
          <cell r="B16048">
            <v>6</v>
          </cell>
        </row>
        <row r="16049">
          <cell r="B16049">
            <v>4</v>
          </cell>
        </row>
        <row r="16050">
          <cell r="B16050">
            <v>4</v>
          </cell>
        </row>
        <row r="16051">
          <cell r="B16051">
            <v>4</v>
          </cell>
        </row>
        <row r="16052">
          <cell r="B16052">
            <v>6</v>
          </cell>
        </row>
        <row r="16053">
          <cell r="B16053">
            <v>5</v>
          </cell>
        </row>
        <row r="16054">
          <cell r="B16054">
            <v>5</v>
          </cell>
        </row>
        <row r="16055">
          <cell r="B16055">
            <v>5</v>
          </cell>
        </row>
        <row r="16056">
          <cell r="B16056">
            <v>5</v>
          </cell>
        </row>
        <row r="16057">
          <cell r="B16057">
            <v>5</v>
          </cell>
        </row>
        <row r="16058">
          <cell r="B16058">
            <v>5</v>
          </cell>
        </row>
        <row r="16059">
          <cell r="B16059">
            <v>5</v>
          </cell>
        </row>
        <row r="16060">
          <cell r="B16060">
            <v>5</v>
          </cell>
        </row>
        <row r="16061">
          <cell r="B16061">
            <v>5</v>
          </cell>
        </row>
        <row r="16062">
          <cell r="B16062">
            <v>5</v>
          </cell>
        </row>
        <row r="16063">
          <cell r="B16063">
            <v>5</v>
          </cell>
        </row>
        <row r="16064">
          <cell r="B16064">
            <v>5</v>
          </cell>
        </row>
        <row r="16065">
          <cell r="B16065">
            <v>5</v>
          </cell>
        </row>
        <row r="16066">
          <cell r="B16066">
            <v>5</v>
          </cell>
        </row>
        <row r="16067">
          <cell r="B16067">
            <v>5</v>
          </cell>
        </row>
        <row r="16068">
          <cell r="B16068">
            <v>4</v>
          </cell>
        </row>
        <row r="16069">
          <cell r="B16069">
            <v>4</v>
          </cell>
        </row>
        <row r="16070">
          <cell r="B16070">
            <v>6</v>
          </cell>
        </row>
        <row r="16071">
          <cell r="B16071">
            <v>4</v>
          </cell>
        </row>
        <row r="16072">
          <cell r="B16072">
            <v>4</v>
          </cell>
        </row>
        <row r="16073">
          <cell r="B16073">
            <v>2</v>
          </cell>
        </row>
        <row r="16074">
          <cell r="B16074">
            <v>3</v>
          </cell>
        </row>
        <row r="16075">
          <cell r="B16075">
            <v>3</v>
          </cell>
        </row>
        <row r="16076">
          <cell r="B16076">
            <v>3</v>
          </cell>
        </row>
        <row r="16077">
          <cell r="B16077">
            <v>2</v>
          </cell>
        </row>
        <row r="16078">
          <cell r="B16078">
            <v>2</v>
          </cell>
        </row>
        <row r="16079">
          <cell r="B16079">
            <v>2</v>
          </cell>
        </row>
        <row r="16080">
          <cell r="B16080">
            <v>2</v>
          </cell>
        </row>
        <row r="16081">
          <cell r="B16081">
            <v>4</v>
          </cell>
        </row>
        <row r="16082">
          <cell r="B16082">
            <v>3</v>
          </cell>
        </row>
        <row r="16083">
          <cell r="B16083">
            <v>4</v>
          </cell>
        </row>
        <row r="16084">
          <cell r="B16084">
            <v>4</v>
          </cell>
        </row>
        <row r="16085">
          <cell r="B16085">
            <v>4</v>
          </cell>
        </row>
        <row r="16086">
          <cell r="B16086">
            <v>4</v>
          </cell>
        </row>
        <row r="16087">
          <cell r="B16087">
            <v>4</v>
          </cell>
        </row>
        <row r="16088">
          <cell r="B16088">
            <v>2</v>
          </cell>
        </row>
        <row r="16089">
          <cell r="B16089">
            <v>3</v>
          </cell>
        </row>
        <row r="16090">
          <cell r="B16090">
            <v>3</v>
          </cell>
        </row>
        <row r="16091">
          <cell r="B16091">
            <v>3</v>
          </cell>
        </row>
        <row r="16092">
          <cell r="B16092">
            <v>3</v>
          </cell>
        </row>
        <row r="16093">
          <cell r="B16093">
            <v>3</v>
          </cell>
        </row>
        <row r="16094">
          <cell r="B16094">
            <v>3</v>
          </cell>
        </row>
        <row r="16095">
          <cell r="B16095">
            <v>4</v>
          </cell>
        </row>
        <row r="16096">
          <cell r="B16096">
            <v>2</v>
          </cell>
        </row>
        <row r="16097">
          <cell r="B16097">
            <v>4</v>
          </cell>
        </row>
        <row r="16098">
          <cell r="B16098">
            <v>4</v>
          </cell>
        </row>
        <row r="16099">
          <cell r="B16099">
            <v>1</v>
          </cell>
        </row>
        <row r="16100">
          <cell r="B16100">
            <v>2</v>
          </cell>
        </row>
        <row r="16101">
          <cell r="B16101">
            <v>2</v>
          </cell>
        </row>
        <row r="16102">
          <cell r="B16102">
            <v>6</v>
          </cell>
        </row>
        <row r="16103">
          <cell r="B16103">
            <v>3</v>
          </cell>
        </row>
        <row r="16104">
          <cell r="B16104">
            <v>3</v>
          </cell>
        </row>
        <row r="16105">
          <cell r="B16105">
            <v>5</v>
          </cell>
        </row>
        <row r="16106">
          <cell r="B16106">
            <v>4</v>
          </cell>
        </row>
        <row r="16107">
          <cell r="B16107">
            <v>5</v>
          </cell>
        </row>
        <row r="16108">
          <cell r="B16108">
            <v>3</v>
          </cell>
        </row>
        <row r="16109">
          <cell r="B16109">
            <v>3</v>
          </cell>
        </row>
        <row r="16110">
          <cell r="B16110">
            <v>3</v>
          </cell>
        </row>
        <row r="16111">
          <cell r="B16111">
            <v>3</v>
          </cell>
        </row>
        <row r="16112">
          <cell r="B16112">
            <v>3</v>
          </cell>
        </row>
        <row r="16113">
          <cell r="B16113">
            <v>6</v>
          </cell>
        </row>
        <row r="16114">
          <cell r="B16114">
            <v>4</v>
          </cell>
        </row>
        <row r="16115">
          <cell r="B16115">
            <v>6</v>
          </cell>
        </row>
        <row r="16116">
          <cell r="B16116">
            <v>6</v>
          </cell>
        </row>
        <row r="16117">
          <cell r="B16117">
            <v>3</v>
          </cell>
        </row>
        <row r="16118">
          <cell r="B16118">
            <v>3</v>
          </cell>
        </row>
        <row r="16119">
          <cell r="B16119">
            <v>4</v>
          </cell>
        </row>
        <row r="16120">
          <cell r="B16120">
            <v>4</v>
          </cell>
        </row>
        <row r="16121">
          <cell r="B16121">
            <v>5</v>
          </cell>
        </row>
        <row r="16122">
          <cell r="B16122">
            <v>5</v>
          </cell>
        </row>
        <row r="16123">
          <cell r="B16123">
            <v>5</v>
          </cell>
        </row>
        <row r="16124">
          <cell r="B16124">
            <v>5</v>
          </cell>
        </row>
        <row r="16125">
          <cell r="B16125">
            <v>5</v>
          </cell>
        </row>
        <row r="16126">
          <cell r="B16126">
            <v>4</v>
          </cell>
        </row>
        <row r="16127">
          <cell r="B16127">
            <v>3</v>
          </cell>
        </row>
        <row r="16128">
          <cell r="B16128">
            <v>3</v>
          </cell>
        </row>
        <row r="16129">
          <cell r="B16129">
            <v>3</v>
          </cell>
        </row>
        <row r="16130">
          <cell r="B16130">
            <v>3</v>
          </cell>
        </row>
        <row r="16131">
          <cell r="B16131">
            <v>3</v>
          </cell>
        </row>
        <row r="16132">
          <cell r="B16132">
            <v>3</v>
          </cell>
        </row>
        <row r="16133">
          <cell r="B16133">
            <v>2</v>
          </cell>
        </row>
        <row r="16134">
          <cell r="B16134">
            <v>5</v>
          </cell>
        </row>
        <row r="16135">
          <cell r="B16135">
            <v>3</v>
          </cell>
        </row>
        <row r="16136">
          <cell r="B16136">
            <v>6</v>
          </cell>
        </row>
        <row r="16137">
          <cell r="B16137">
            <v>3</v>
          </cell>
        </row>
        <row r="16138">
          <cell r="B16138">
            <v>5</v>
          </cell>
        </row>
        <row r="16139">
          <cell r="B16139">
            <v>6</v>
          </cell>
        </row>
        <row r="16140">
          <cell r="B16140">
            <v>4</v>
          </cell>
        </row>
        <row r="16141">
          <cell r="B16141">
            <v>2</v>
          </cell>
        </row>
        <row r="16142">
          <cell r="B16142">
            <v>3</v>
          </cell>
        </row>
        <row r="16143">
          <cell r="B16143">
            <v>6</v>
          </cell>
        </row>
        <row r="16144">
          <cell r="B16144">
            <v>5</v>
          </cell>
        </row>
        <row r="16145">
          <cell r="B16145">
            <v>6</v>
          </cell>
        </row>
        <row r="16146">
          <cell r="B16146">
            <v>3</v>
          </cell>
        </row>
        <row r="16147">
          <cell r="B16147">
            <v>3</v>
          </cell>
        </row>
        <row r="16148">
          <cell r="B16148">
            <v>3</v>
          </cell>
        </row>
        <row r="16149">
          <cell r="B16149">
            <v>3</v>
          </cell>
        </row>
        <row r="16150">
          <cell r="B16150">
            <v>3</v>
          </cell>
        </row>
        <row r="16151">
          <cell r="B16151">
            <v>3</v>
          </cell>
        </row>
        <row r="16152">
          <cell r="B16152">
            <v>3</v>
          </cell>
        </row>
        <row r="16153">
          <cell r="B16153">
            <v>3</v>
          </cell>
        </row>
        <row r="16154">
          <cell r="B16154">
            <v>3</v>
          </cell>
        </row>
        <row r="16155">
          <cell r="B16155">
            <v>3</v>
          </cell>
        </row>
        <row r="16156">
          <cell r="B16156">
            <v>2</v>
          </cell>
        </row>
        <row r="16157">
          <cell r="B16157">
            <v>2</v>
          </cell>
        </row>
        <row r="16158">
          <cell r="B16158">
            <v>6</v>
          </cell>
        </row>
        <row r="16159">
          <cell r="B16159">
            <v>6</v>
          </cell>
        </row>
        <row r="16160">
          <cell r="B16160">
            <v>6</v>
          </cell>
        </row>
        <row r="16161">
          <cell r="B16161">
            <v>5</v>
          </cell>
        </row>
        <row r="16162">
          <cell r="B16162">
            <v>1</v>
          </cell>
        </row>
        <row r="16163">
          <cell r="B16163">
            <v>6</v>
          </cell>
        </row>
        <row r="16164">
          <cell r="B16164">
            <v>5</v>
          </cell>
        </row>
        <row r="16165">
          <cell r="B16165">
            <v>5</v>
          </cell>
        </row>
        <row r="16166">
          <cell r="B16166">
            <v>6</v>
          </cell>
        </row>
        <row r="16167">
          <cell r="B16167">
            <v>3</v>
          </cell>
        </row>
        <row r="16168">
          <cell r="B16168">
            <v>1</v>
          </cell>
        </row>
        <row r="16169">
          <cell r="B16169">
            <v>5</v>
          </cell>
        </row>
        <row r="16170">
          <cell r="B16170">
            <v>4</v>
          </cell>
        </row>
        <row r="16171">
          <cell r="B16171">
            <v>2</v>
          </cell>
        </row>
        <row r="16172">
          <cell r="B16172">
            <v>6</v>
          </cell>
        </row>
        <row r="16173">
          <cell r="B16173">
            <v>4</v>
          </cell>
        </row>
        <row r="16174">
          <cell r="B16174">
            <v>4</v>
          </cell>
        </row>
        <row r="16175">
          <cell r="B16175">
            <v>4</v>
          </cell>
        </row>
        <row r="16176">
          <cell r="B16176">
            <v>1</v>
          </cell>
        </row>
        <row r="16177">
          <cell r="B16177">
            <v>6</v>
          </cell>
        </row>
        <row r="16178">
          <cell r="B16178">
            <v>4</v>
          </cell>
        </row>
        <row r="16179">
          <cell r="B16179">
            <v>3</v>
          </cell>
        </row>
        <row r="16180">
          <cell r="B16180">
            <v>4</v>
          </cell>
        </row>
        <row r="16181">
          <cell r="B16181">
            <v>3</v>
          </cell>
        </row>
        <row r="16182">
          <cell r="B16182">
            <v>5</v>
          </cell>
        </row>
        <row r="16183">
          <cell r="B16183">
            <v>5</v>
          </cell>
        </row>
        <row r="16184">
          <cell r="B16184">
            <v>1</v>
          </cell>
        </row>
        <row r="16185">
          <cell r="B16185">
            <v>4</v>
          </cell>
        </row>
        <row r="16186">
          <cell r="B16186">
            <v>4</v>
          </cell>
        </row>
        <row r="16187">
          <cell r="B16187">
            <v>4</v>
          </cell>
        </row>
        <row r="16188">
          <cell r="B16188">
            <v>4</v>
          </cell>
        </row>
        <row r="16189">
          <cell r="B16189">
            <v>4</v>
          </cell>
        </row>
        <row r="16190">
          <cell r="B16190">
            <v>4</v>
          </cell>
        </row>
        <row r="16191">
          <cell r="B16191">
            <v>3</v>
          </cell>
        </row>
        <row r="16192">
          <cell r="B16192">
            <v>5</v>
          </cell>
        </row>
        <row r="16193">
          <cell r="B16193">
            <v>5</v>
          </cell>
        </row>
        <row r="16194">
          <cell r="B16194">
            <v>5</v>
          </cell>
        </row>
        <row r="16195">
          <cell r="B16195">
            <v>5</v>
          </cell>
        </row>
        <row r="16196">
          <cell r="B16196">
            <v>6</v>
          </cell>
        </row>
        <row r="16197">
          <cell r="B16197">
            <v>6</v>
          </cell>
        </row>
        <row r="16198">
          <cell r="B16198">
            <v>6</v>
          </cell>
        </row>
        <row r="16199">
          <cell r="B16199">
            <v>6</v>
          </cell>
        </row>
        <row r="16200">
          <cell r="B16200">
            <v>6</v>
          </cell>
        </row>
        <row r="16201">
          <cell r="B16201">
            <v>3</v>
          </cell>
        </row>
        <row r="16202">
          <cell r="B16202">
            <v>3</v>
          </cell>
        </row>
        <row r="16203">
          <cell r="B16203">
            <v>2</v>
          </cell>
        </row>
        <row r="16204">
          <cell r="B16204">
            <v>4</v>
          </cell>
        </row>
        <row r="16205">
          <cell r="B16205">
            <v>6</v>
          </cell>
        </row>
        <row r="16206">
          <cell r="B16206">
            <v>6</v>
          </cell>
        </row>
        <row r="16207">
          <cell r="B16207">
            <v>6</v>
          </cell>
        </row>
        <row r="16208">
          <cell r="B16208">
            <v>6</v>
          </cell>
        </row>
        <row r="16209">
          <cell r="B16209">
            <v>6</v>
          </cell>
        </row>
        <row r="16210">
          <cell r="B16210">
            <v>6</v>
          </cell>
        </row>
        <row r="16211">
          <cell r="B16211">
            <v>3</v>
          </cell>
        </row>
        <row r="16212">
          <cell r="B16212">
            <v>5</v>
          </cell>
        </row>
        <row r="16213">
          <cell r="B16213">
            <v>3</v>
          </cell>
        </row>
        <row r="16214">
          <cell r="B16214">
            <v>3</v>
          </cell>
        </row>
        <row r="16215">
          <cell r="B16215">
            <v>3</v>
          </cell>
        </row>
        <row r="16216">
          <cell r="B16216">
            <v>3</v>
          </cell>
        </row>
        <row r="16217">
          <cell r="B16217">
            <v>3</v>
          </cell>
        </row>
        <row r="16218">
          <cell r="B16218">
            <v>3</v>
          </cell>
        </row>
        <row r="16219">
          <cell r="B16219">
            <v>3</v>
          </cell>
        </row>
        <row r="16220">
          <cell r="B16220">
            <v>3</v>
          </cell>
        </row>
        <row r="16221">
          <cell r="B16221">
            <v>3</v>
          </cell>
        </row>
        <row r="16222">
          <cell r="B16222">
            <v>5</v>
          </cell>
        </row>
        <row r="16223">
          <cell r="B16223">
            <v>6</v>
          </cell>
        </row>
        <row r="16224">
          <cell r="B16224">
            <v>4</v>
          </cell>
        </row>
        <row r="16225">
          <cell r="B16225">
            <v>4</v>
          </cell>
        </row>
        <row r="16226">
          <cell r="B16226">
            <v>4</v>
          </cell>
        </row>
        <row r="16227">
          <cell r="B16227">
            <v>4</v>
          </cell>
        </row>
        <row r="16228">
          <cell r="B16228">
            <v>4</v>
          </cell>
        </row>
        <row r="16229">
          <cell r="B16229">
            <v>3</v>
          </cell>
        </row>
        <row r="16230">
          <cell r="B16230">
            <v>3</v>
          </cell>
        </row>
        <row r="16231">
          <cell r="B16231">
            <v>3</v>
          </cell>
        </row>
        <row r="16232">
          <cell r="B16232">
            <v>6</v>
          </cell>
        </row>
        <row r="16233">
          <cell r="B16233">
            <v>4</v>
          </cell>
        </row>
        <row r="16234">
          <cell r="B16234">
            <v>4</v>
          </cell>
        </row>
        <row r="16235">
          <cell r="B16235">
            <v>3</v>
          </cell>
        </row>
        <row r="16236">
          <cell r="B16236">
            <v>6</v>
          </cell>
        </row>
        <row r="16237">
          <cell r="B16237">
            <v>5</v>
          </cell>
        </row>
        <row r="16238">
          <cell r="B16238">
            <v>5</v>
          </cell>
        </row>
        <row r="16239">
          <cell r="B16239">
            <v>5</v>
          </cell>
        </row>
        <row r="16240">
          <cell r="B16240">
            <v>5</v>
          </cell>
        </row>
        <row r="16241">
          <cell r="B16241">
            <v>5</v>
          </cell>
        </row>
        <row r="16242">
          <cell r="B16242">
            <v>4</v>
          </cell>
        </row>
        <row r="16243">
          <cell r="B16243">
            <v>4</v>
          </cell>
        </row>
        <row r="16244">
          <cell r="B16244">
            <v>3</v>
          </cell>
        </row>
        <row r="16245">
          <cell r="B16245">
            <v>4</v>
          </cell>
        </row>
        <row r="16246">
          <cell r="B16246">
            <v>4</v>
          </cell>
        </row>
        <row r="16247">
          <cell r="B16247">
            <v>3</v>
          </cell>
        </row>
        <row r="16248">
          <cell r="B16248">
            <v>3</v>
          </cell>
        </row>
        <row r="16249">
          <cell r="B16249">
            <v>3</v>
          </cell>
        </row>
        <row r="16250">
          <cell r="B16250">
            <v>3</v>
          </cell>
        </row>
        <row r="16251">
          <cell r="B16251">
            <v>3</v>
          </cell>
        </row>
        <row r="16252">
          <cell r="B16252">
            <v>5</v>
          </cell>
        </row>
        <row r="16253">
          <cell r="B16253">
            <v>5</v>
          </cell>
        </row>
        <row r="16254">
          <cell r="B16254">
            <v>5</v>
          </cell>
        </row>
        <row r="16255">
          <cell r="B16255">
            <v>4</v>
          </cell>
        </row>
        <row r="16256">
          <cell r="B16256">
            <v>6</v>
          </cell>
        </row>
        <row r="16257">
          <cell r="B16257">
            <v>5</v>
          </cell>
        </row>
        <row r="16258">
          <cell r="B16258">
            <v>6</v>
          </cell>
        </row>
        <row r="16259">
          <cell r="B16259">
            <v>3</v>
          </cell>
        </row>
        <row r="16260">
          <cell r="B16260">
            <v>4</v>
          </cell>
        </row>
        <row r="16261">
          <cell r="B16261">
            <v>6</v>
          </cell>
        </row>
        <row r="16262">
          <cell r="B16262">
            <v>2</v>
          </cell>
        </row>
        <row r="16263">
          <cell r="B16263">
            <v>3</v>
          </cell>
        </row>
        <row r="16264">
          <cell r="B16264">
            <v>5</v>
          </cell>
        </row>
        <row r="16265">
          <cell r="B16265">
            <v>4</v>
          </cell>
        </row>
        <row r="16266">
          <cell r="B16266">
            <v>5</v>
          </cell>
        </row>
        <row r="16267">
          <cell r="B16267">
            <v>3</v>
          </cell>
        </row>
        <row r="16268">
          <cell r="B16268">
            <v>4</v>
          </cell>
        </row>
        <row r="16269">
          <cell r="B16269">
            <v>4</v>
          </cell>
        </row>
        <row r="16270">
          <cell r="B16270">
            <v>4</v>
          </cell>
        </row>
        <row r="16271">
          <cell r="B16271">
            <v>4</v>
          </cell>
        </row>
        <row r="16272">
          <cell r="B16272">
            <v>4</v>
          </cell>
        </row>
        <row r="16273">
          <cell r="B16273">
            <v>3</v>
          </cell>
        </row>
        <row r="16274">
          <cell r="B16274">
            <v>5</v>
          </cell>
        </row>
        <row r="16275">
          <cell r="B16275">
            <v>2</v>
          </cell>
        </row>
        <row r="16276">
          <cell r="B16276">
            <v>4</v>
          </cell>
        </row>
        <row r="16277">
          <cell r="B16277">
            <v>4</v>
          </cell>
        </row>
        <row r="16278">
          <cell r="B16278">
            <v>5</v>
          </cell>
        </row>
        <row r="16279">
          <cell r="B16279">
            <v>4</v>
          </cell>
        </row>
        <row r="16280">
          <cell r="B16280">
            <v>3</v>
          </cell>
        </row>
        <row r="16281">
          <cell r="B16281">
            <v>3</v>
          </cell>
        </row>
        <row r="16282">
          <cell r="B16282">
            <v>3</v>
          </cell>
        </row>
        <row r="16283">
          <cell r="B16283">
            <v>3</v>
          </cell>
        </row>
        <row r="16284">
          <cell r="B16284">
            <v>3</v>
          </cell>
        </row>
        <row r="16285">
          <cell r="B16285">
            <v>2</v>
          </cell>
        </row>
        <row r="16286">
          <cell r="B16286">
            <v>3</v>
          </cell>
        </row>
        <row r="16287">
          <cell r="B16287">
            <v>5</v>
          </cell>
        </row>
        <row r="16288">
          <cell r="B16288">
            <v>4</v>
          </cell>
        </row>
        <row r="16289">
          <cell r="B16289">
            <v>2</v>
          </cell>
        </row>
        <row r="16290">
          <cell r="B16290">
            <v>4</v>
          </cell>
        </row>
        <row r="16291">
          <cell r="B16291">
            <v>2</v>
          </cell>
        </row>
        <row r="16292">
          <cell r="B16292">
            <v>4</v>
          </cell>
        </row>
        <row r="16293">
          <cell r="B16293">
            <v>4</v>
          </cell>
        </row>
        <row r="16294">
          <cell r="B16294">
            <v>3</v>
          </cell>
        </row>
        <row r="16295">
          <cell r="B16295">
            <v>4</v>
          </cell>
        </row>
        <row r="16296">
          <cell r="B16296">
            <v>4</v>
          </cell>
        </row>
        <row r="16297">
          <cell r="B16297">
            <v>4</v>
          </cell>
        </row>
        <row r="16298">
          <cell r="B16298">
            <v>6</v>
          </cell>
        </row>
        <row r="16299">
          <cell r="B16299">
            <v>3</v>
          </cell>
        </row>
        <row r="16300">
          <cell r="B16300">
            <v>2</v>
          </cell>
        </row>
        <row r="16301">
          <cell r="B16301">
            <v>6</v>
          </cell>
        </row>
        <row r="16302">
          <cell r="B16302">
            <v>5</v>
          </cell>
        </row>
        <row r="16303">
          <cell r="B16303">
            <v>2</v>
          </cell>
        </row>
        <row r="16304">
          <cell r="B16304">
            <v>4</v>
          </cell>
        </row>
        <row r="16305">
          <cell r="B16305">
            <v>5</v>
          </cell>
        </row>
        <row r="16306">
          <cell r="B16306">
            <v>1</v>
          </cell>
        </row>
        <row r="16307">
          <cell r="B16307">
            <v>5</v>
          </cell>
        </row>
        <row r="16308">
          <cell r="B16308">
            <v>2</v>
          </cell>
        </row>
        <row r="16309">
          <cell r="B16309">
            <v>2</v>
          </cell>
        </row>
        <row r="16310">
          <cell r="B16310">
            <v>3</v>
          </cell>
        </row>
        <row r="16311">
          <cell r="B16311">
            <v>3</v>
          </cell>
        </row>
        <row r="16312">
          <cell r="B16312">
            <v>2</v>
          </cell>
        </row>
        <row r="16313">
          <cell r="B16313">
            <v>2</v>
          </cell>
        </row>
        <row r="16314">
          <cell r="B16314">
            <v>2</v>
          </cell>
        </row>
        <row r="16315">
          <cell r="B16315">
            <v>2</v>
          </cell>
        </row>
        <row r="16316">
          <cell r="B16316">
            <v>2</v>
          </cell>
        </row>
        <row r="16317">
          <cell r="B16317">
            <v>2</v>
          </cell>
        </row>
        <row r="16318">
          <cell r="B16318">
            <v>4</v>
          </cell>
        </row>
        <row r="16319">
          <cell r="B16319">
            <v>4</v>
          </cell>
        </row>
        <row r="16320">
          <cell r="B16320">
            <v>6</v>
          </cell>
        </row>
        <row r="16321">
          <cell r="B16321">
            <v>2</v>
          </cell>
        </row>
        <row r="16322">
          <cell r="B16322">
            <v>3</v>
          </cell>
        </row>
        <row r="16323">
          <cell r="B16323">
            <v>3</v>
          </cell>
        </row>
        <row r="16324">
          <cell r="B16324">
            <v>4</v>
          </cell>
        </row>
        <row r="16325">
          <cell r="B16325">
            <v>4</v>
          </cell>
        </row>
        <row r="16326">
          <cell r="B16326">
            <v>3</v>
          </cell>
        </row>
        <row r="16327">
          <cell r="B16327">
            <v>2</v>
          </cell>
        </row>
        <row r="16328">
          <cell r="B16328">
            <v>3</v>
          </cell>
        </row>
        <row r="16329">
          <cell r="B16329">
            <v>5</v>
          </cell>
        </row>
        <row r="16330">
          <cell r="B16330">
            <v>3</v>
          </cell>
        </row>
        <row r="16331">
          <cell r="B16331">
            <v>4</v>
          </cell>
        </row>
        <row r="16332">
          <cell r="B16332">
            <v>4</v>
          </cell>
        </row>
        <row r="16333">
          <cell r="B16333">
            <v>1</v>
          </cell>
        </row>
        <row r="16334">
          <cell r="B16334">
            <v>2</v>
          </cell>
        </row>
        <row r="16335">
          <cell r="B16335">
            <v>5</v>
          </cell>
        </row>
        <row r="16336">
          <cell r="B16336">
            <v>4</v>
          </cell>
        </row>
        <row r="16337">
          <cell r="B16337">
            <v>5</v>
          </cell>
        </row>
        <row r="16338">
          <cell r="B16338">
            <v>2</v>
          </cell>
        </row>
        <row r="16339">
          <cell r="B16339">
            <v>5</v>
          </cell>
        </row>
        <row r="16340">
          <cell r="B16340">
            <v>4</v>
          </cell>
        </row>
        <row r="16341">
          <cell r="B16341">
            <v>6</v>
          </cell>
        </row>
        <row r="16342">
          <cell r="B16342">
            <v>5</v>
          </cell>
        </row>
        <row r="16343">
          <cell r="B16343">
            <v>4</v>
          </cell>
        </row>
        <row r="16344">
          <cell r="B16344">
            <v>4</v>
          </cell>
        </row>
        <row r="16345">
          <cell r="B16345">
            <v>4</v>
          </cell>
        </row>
        <row r="16346">
          <cell r="B16346">
            <v>2</v>
          </cell>
        </row>
        <row r="16347">
          <cell r="B16347">
            <v>3</v>
          </cell>
        </row>
        <row r="16348">
          <cell r="B16348">
            <v>4</v>
          </cell>
        </row>
        <row r="16349">
          <cell r="B16349">
            <v>2</v>
          </cell>
        </row>
        <row r="16350">
          <cell r="B16350">
            <v>4</v>
          </cell>
        </row>
        <row r="16351">
          <cell r="B16351">
            <v>4</v>
          </cell>
        </row>
        <row r="16352">
          <cell r="B16352">
            <v>5</v>
          </cell>
        </row>
        <row r="16353">
          <cell r="B16353">
            <v>4</v>
          </cell>
        </row>
        <row r="16354">
          <cell r="B16354">
            <v>2</v>
          </cell>
        </row>
        <row r="16355">
          <cell r="B16355">
            <v>2</v>
          </cell>
        </row>
        <row r="16356">
          <cell r="B16356">
            <v>3</v>
          </cell>
        </row>
        <row r="16357">
          <cell r="B16357">
            <v>2</v>
          </cell>
        </row>
        <row r="16358">
          <cell r="B16358">
            <v>4</v>
          </cell>
        </row>
        <row r="16359">
          <cell r="B16359">
            <v>2</v>
          </cell>
        </row>
        <row r="16360">
          <cell r="B16360">
            <v>3</v>
          </cell>
        </row>
        <row r="16361">
          <cell r="B16361">
            <v>3</v>
          </cell>
        </row>
        <row r="16362">
          <cell r="B16362">
            <v>2</v>
          </cell>
        </row>
        <row r="16363">
          <cell r="B16363">
            <v>1</v>
          </cell>
        </row>
        <row r="16364">
          <cell r="B16364">
            <v>5</v>
          </cell>
        </row>
        <row r="16365">
          <cell r="B16365">
            <v>3</v>
          </cell>
        </row>
        <row r="16366">
          <cell r="B16366">
            <v>1</v>
          </cell>
        </row>
        <row r="16367">
          <cell r="B16367">
            <v>4</v>
          </cell>
        </row>
        <row r="16368">
          <cell r="B16368">
            <v>3</v>
          </cell>
        </row>
        <row r="16369">
          <cell r="B16369">
            <v>2</v>
          </cell>
        </row>
        <row r="16370">
          <cell r="B16370">
            <v>4</v>
          </cell>
        </row>
        <row r="16371">
          <cell r="B16371">
            <v>4</v>
          </cell>
        </row>
        <row r="16372">
          <cell r="B16372">
            <v>4</v>
          </cell>
        </row>
        <row r="16373">
          <cell r="B16373">
            <v>2</v>
          </cell>
        </row>
        <row r="16374">
          <cell r="B16374">
            <v>3</v>
          </cell>
        </row>
        <row r="16375">
          <cell r="B16375">
            <v>2</v>
          </cell>
        </row>
        <row r="16376">
          <cell r="B16376">
            <v>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fbull"/>
      <sheetName val="Work"/>
      <sheetName val="Table1"/>
      <sheetName val="Table2"/>
      <sheetName val="Table3"/>
      <sheetName val="Table4"/>
      <sheetName val="Table5"/>
      <sheetName val="Table6"/>
      <sheetName val="Table7"/>
      <sheetName val="Table8"/>
      <sheetName val="Table9"/>
      <sheetName val="Table10"/>
      <sheetName val="Table11"/>
      <sheetName val="Table12"/>
      <sheetName val="Table13"/>
      <sheetName val="Table14"/>
    </sheetNames>
    <sheetDataSet>
      <sheetData sheetId="0" refreshError="1">
        <row r="2">
          <cell r="T2">
            <v>3</v>
          </cell>
        </row>
        <row r="3">
          <cell r="T3">
            <v>4</v>
          </cell>
        </row>
        <row r="4">
          <cell r="T4">
            <v>4</v>
          </cell>
        </row>
        <row r="5">
          <cell r="T5">
            <v>4</v>
          </cell>
        </row>
        <row r="6">
          <cell r="T6">
            <v>4</v>
          </cell>
        </row>
        <row r="7">
          <cell r="T7">
            <v>4</v>
          </cell>
        </row>
        <row r="8">
          <cell r="T8">
            <v>3</v>
          </cell>
        </row>
        <row r="9">
          <cell r="T9">
            <v>4</v>
          </cell>
        </row>
        <row r="10">
          <cell r="T10">
            <v>3</v>
          </cell>
        </row>
        <row r="11">
          <cell r="T11">
            <v>4</v>
          </cell>
        </row>
        <row r="12">
          <cell r="T12">
            <v>4</v>
          </cell>
        </row>
        <row r="13">
          <cell r="T13">
            <v>4</v>
          </cell>
        </row>
        <row r="14">
          <cell r="T14">
            <v>4</v>
          </cell>
        </row>
        <row r="15">
          <cell r="T15">
            <v>4</v>
          </cell>
        </row>
        <row r="16">
          <cell r="T16">
            <v>1</v>
          </cell>
        </row>
        <row r="17">
          <cell r="T17">
            <v>1</v>
          </cell>
        </row>
        <row r="18">
          <cell r="T18">
            <v>1</v>
          </cell>
        </row>
        <row r="19">
          <cell r="T19">
            <v>1</v>
          </cell>
        </row>
        <row r="20">
          <cell r="T20">
            <v>1</v>
          </cell>
        </row>
        <row r="21">
          <cell r="T21">
            <v>4</v>
          </cell>
        </row>
        <row r="22">
          <cell r="T22">
            <v>4</v>
          </cell>
        </row>
        <row r="23">
          <cell r="T23">
            <v>4</v>
          </cell>
        </row>
        <row r="24">
          <cell r="T24">
            <v>4</v>
          </cell>
        </row>
        <row r="25">
          <cell r="T25">
            <v>4</v>
          </cell>
        </row>
        <row r="26">
          <cell r="T26">
            <v>4</v>
          </cell>
        </row>
        <row r="27">
          <cell r="T27">
            <v>4</v>
          </cell>
        </row>
        <row r="28">
          <cell r="T28">
            <v>4</v>
          </cell>
        </row>
        <row r="29">
          <cell r="T29">
            <v>4</v>
          </cell>
        </row>
        <row r="30">
          <cell r="T30">
            <v>4</v>
          </cell>
        </row>
        <row r="31">
          <cell r="T31">
            <v>4</v>
          </cell>
        </row>
        <row r="32">
          <cell r="T32">
            <v>4</v>
          </cell>
        </row>
        <row r="33">
          <cell r="T33">
            <v>4</v>
          </cell>
        </row>
        <row r="34">
          <cell r="T34">
            <v>4</v>
          </cell>
        </row>
        <row r="35">
          <cell r="T35">
            <v>4</v>
          </cell>
        </row>
        <row r="36">
          <cell r="T36">
            <v>4</v>
          </cell>
        </row>
        <row r="37">
          <cell r="T37">
            <v>4</v>
          </cell>
        </row>
        <row r="38">
          <cell r="T38">
            <v>4</v>
          </cell>
        </row>
        <row r="39">
          <cell r="T39">
            <v>4</v>
          </cell>
        </row>
        <row r="40">
          <cell r="T40">
            <v>4</v>
          </cell>
        </row>
        <row r="41">
          <cell r="T41">
            <v>3</v>
          </cell>
        </row>
        <row r="42">
          <cell r="T42">
            <v>3</v>
          </cell>
        </row>
        <row r="43">
          <cell r="T43">
            <v>3</v>
          </cell>
        </row>
        <row r="44">
          <cell r="T44">
            <v>3</v>
          </cell>
        </row>
        <row r="45">
          <cell r="T45">
            <v>3</v>
          </cell>
        </row>
        <row r="46">
          <cell r="T46">
            <v>4</v>
          </cell>
        </row>
        <row r="47">
          <cell r="T47">
            <v>4</v>
          </cell>
        </row>
        <row r="48">
          <cell r="T48">
            <v>4</v>
          </cell>
        </row>
        <row r="49">
          <cell r="T49">
            <v>4</v>
          </cell>
        </row>
        <row r="50">
          <cell r="T50">
            <v>4</v>
          </cell>
        </row>
        <row r="51">
          <cell r="T51">
            <v>4</v>
          </cell>
        </row>
        <row r="52">
          <cell r="T52">
            <v>4</v>
          </cell>
        </row>
        <row r="53">
          <cell r="T53">
            <v>4</v>
          </cell>
        </row>
        <row r="54">
          <cell r="T54">
            <v>4</v>
          </cell>
        </row>
        <row r="55">
          <cell r="T55">
            <v>3</v>
          </cell>
        </row>
        <row r="56">
          <cell r="T56">
            <v>3</v>
          </cell>
        </row>
        <row r="57">
          <cell r="T57">
            <v>3</v>
          </cell>
        </row>
        <row r="58">
          <cell r="T58">
            <v>3</v>
          </cell>
        </row>
        <row r="59">
          <cell r="T59">
            <v>3</v>
          </cell>
        </row>
        <row r="60">
          <cell r="T60">
            <v>4</v>
          </cell>
        </row>
        <row r="61">
          <cell r="T61">
            <v>4</v>
          </cell>
        </row>
        <row r="62">
          <cell r="T62">
            <v>4</v>
          </cell>
        </row>
        <row r="63">
          <cell r="T63">
            <v>4</v>
          </cell>
        </row>
        <row r="64">
          <cell r="T64">
            <v>3</v>
          </cell>
        </row>
        <row r="65">
          <cell r="T65">
            <v>3</v>
          </cell>
        </row>
        <row r="66">
          <cell r="T66">
            <v>3</v>
          </cell>
        </row>
        <row r="67">
          <cell r="T67">
            <v>3</v>
          </cell>
        </row>
        <row r="68">
          <cell r="T68">
            <v>3</v>
          </cell>
        </row>
        <row r="69">
          <cell r="T69">
            <v>4</v>
          </cell>
        </row>
        <row r="70">
          <cell r="T70">
            <v>4</v>
          </cell>
        </row>
        <row r="71">
          <cell r="T71">
            <v>4</v>
          </cell>
        </row>
        <row r="72">
          <cell r="T72">
            <v>4</v>
          </cell>
        </row>
        <row r="73">
          <cell r="T73">
            <v>4</v>
          </cell>
        </row>
        <row r="74">
          <cell r="T74">
            <v>4</v>
          </cell>
        </row>
        <row r="75">
          <cell r="T75">
            <v>4</v>
          </cell>
        </row>
        <row r="76">
          <cell r="T76">
            <v>4</v>
          </cell>
        </row>
        <row r="77">
          <cell r="T77">
            <v>4</v>
          </cell>
        </row>
        <row r="78">
          <cell r="T78">
            <v>4</v>
          </cell>
        </row>
        <row r="79">
          <cell r="T79">
            <v>2</v>
          </cell>
        </row>
        <row r="80">
          <cell r="T80">
            <v>2</v>
          </cell>
        </row>
        <row r="81">
          <cell r="T81">
            <v>4</v>
          </cell>
        </row>
        <row r="82">
          <cell r="T82">
            <v>4</v>
          </cell>
        </row>
        <row r="83">
          <cell r="T83">
            <v>2</v>
          </cell>
        </row>
        <row r="84">
          <cell r="T84">
            <v>2</v>
          </cell>
        </row>
        <row r="85">
          <cell r="T85">
            <v>2</v>
          </cell>
        </row>
        <row r="86">
          <cell r="T86">
            <v>4</v>
          </cell>
        </row>
        <row r="87">
          <cell r="T87">
            <v>3</v>
          </cell>
        </row>
        <row r="88">
          <cell r="T88">
            <v>4</v>
          </cell>
        </row>
        <row r="89">
          <cell r="T89">
            <v>4</v>
          </cell>
        </row>
        <row r="90">
          <cell r="T90">
            <v>2</v>
          </cell>
        </row>
        <row r="91">
          <cell r="T91">
            <v>4</v>
          </cell>
        </row>
        <row r="92">
          <cell r="T92">
            <v>2</v>
          </cell>
        </row>
        <row r="93">
          <cell r="T93">
            <v>4</v>
          </cell>
        </row>
        <row r="94">
          <cell r="T94">
            <v>2</v>
          </cell>
        </row>
        <row r="95">
          <cell r="T95">
            <v>4</v>
          </cell>
        </row>
        <row r="96">
          <cell r="T96">
            <v>4</v>
          </cell>
        </row>
        <row r="97">
          <cell r="T97">
            <v>2</v>
          </cell>
        </row>
        <row r="98">
          <cell r="T98">
            <v>4</v>
          </cell>
        </row>
        <row r="99">
          <cell r="T99">
            <v>4</v>
          </cell>
        </row>
        <row r="100">
          <cell r="T100">
            <v>2</v>
          </cell>
        </row>
        <row r="101">
          <cell r="T101">
            <v>4</v>
          </cell>
        </row>
        <row r="102">
          <cell r="T102">
            <v>4</v>
          </cell>
        </row>
        <row r="103">
          <cell r="T103">
            <v>4</v>
          </cell>
        </row>
        <row r="104">
          <cell r="T104">
            <v>2</v>
          </cell>
        </row>
        <row r="105">
          <cell r="T105">
            <v>3</v>
          </cell>
        </row>
        <row r="106">
          <cell r="T106">
            <v>3</v>
          </cell>
        </row>
        <row r="107">
          <cell r="T107">
            <v>3</v>
          </cell>
        </row>
        <row r="108">
          <cell r="T108">
            <v>4</v>
          </cell>
        </row>
        <row r="109">
          <cell r="T109">
            <v>4</v>
          </cell>
        </row>
        <row r="110">
          <cell r="T110">
            <v>4</v>
          </cell>
        </row>
        <row r="111">
          <cell r="T111">
            <v>4</v>
          </cell>
        </row>
        <row r="112">
          <cell r="T112">
            <v>1</v>
          </cell>
        </row>
        <row r="113">
          <cell r="T113">
            <v>4</v>
          </cell>
        </row>
        <row r="114">
          <cell r="T114">
            <v>4</v>
          </cell>
        </row>
        <row r="115">
          <cell r="T115">
            <v>4</v>
          </cell>
        </row>
        <row r="116">
          <cell r="T116">
            <v>4</v>
          </cell>
        </row>
        <row r="117">
          <cell r="T117">
            <v>3</v>
          </cell>
        </row>
        <row r="118">
          <cell r="T118">
            <v>3</v>
          </cell>
        </row>
        <row r="119">
          <cell r="T119">
            <v>2</v>
          </cell>
        </row>
        <row r="120">
          <cell r="T120">
            <v>4</v>
          </cell>
        </row>
        <row r="121">
          <cell r="T121">
            <v>4</v>
          </cell>
        </row>
        <row r="122">
          <cell r="T122">
            <v>4</v>
          </cell>
        </row>
        <row r="123">
          <cell r="T123">
            <v>4</v>
          </cell>
        </row>
        <row r="124">
          <cell r="T124">
            <v>4</v>
          </cell>
        </row>
        <row r="125">
          <cell r="T125">
            <v>4</v>
          </cell>
        </row>
        <row r="126">
          <cell r="T126">
            <v>2</v>
          </cell>
        </row>
        <row r="127">
          <cell r="T127">
            <v>3</v>
          </cell>
        </row>
        <row r="128">
          <cell r="T128">
            <v>4</v>
          </cell>
        </row>
        <row r="129">
          <cell r="T129">
            <v>4</v>
          </cell>
        </row>
        <row r="130">
          <cell r="T130">
            <v>4</v>
          </cell>
        </row>
        <row r="131">
          <cell r="T131">
            <v>4</v>
          </cell>
        </row>
        <row r="132">
          <cell r="T132">
            <v>4</v>
          </cell>
        </row>
        <row r="133">
          <cell r="T133">
            <v>4</v>
          </cell>
        </row>
        <row r="134">
          <cell r="T134">
            <v>4</v>
          </cell>
        </row>
        <row r="135">
          <cell r="T135">
            <v>4</v>
          </cell>
        </row>
        <row r="136">
          <cell r="T136">
            <v>4</v>
          </cell>
        </row>
        <row r="137">
          <cell r="T137">
            <v>4</v>
          </cell>
        </row>
        <row r="138">
          <cell r="T138">
            <v>4</v>
          </cell>
        </row>
        <row r="139">
          <cell r="T139">
            <v>2</v>
          </cell>
        </row>
        <row r="140">
          <cell r="T140">
            <v>2</v>
          </cell>
        </row>
        <row r="141">
          <cell r="T141">
            <v>2</v>
          </cell>
        </row>
        <row r="142">
          <cell r="T142">
            <v>2</v>
          </cell>
        </row>
        <row r="143">
          <cell r="T143">
            <v>2</v>
          </cell>
        </row>
        <row r="144">
          <cell r="T144">
            <v>2</v>
          </cell>
        </row>
        <row r="145">
          <cell r="T145">
            <v>2</v>
          </cell>
        </row>
        <row r="146">
          <cell r="T146">
            <v>4</v>
          </cell>
        </row>
        <row r="147">
          <cell r="T147">
            <v>4</v>
          </cell>
        </row>
        <row r="148">
          <cell r="T148">
            <v>4</v>
          </cell>
        </row>
        <row r="149">
          <cell r="T149">
            <v>4</v>
          </cell>
        </row>
        <row r="150">
          <cell r="T150">
            <v>4</v>
          </cell>
        </row>
        <row r="151">
          <cell r="T151">
            <v>4</v>
          </cell>
        </row>
        <row r="152">
          <cell r="T152">
            <v>4</v>
          </cell>
        </row>
        <row r="153">
          <cell r="T153">
            <v>4</v>
          </cell>
        </row>
        <row r="154">
          <cell r="T154">
            <v>4</v>
          </cell>
        </row>
        <row r="155">
          <cell r="T155">
            <v>4</v>
          </cell>
        </row>
        <row r="156">
          <cell r="T156">
            <v>2</v>
          </cell>
        </row>
        <row r="157">
          <cell r="T157">
            <v>2</v>
          </cell>
        </row>
        <row r="158">
          <cell r="T158">
            <v>2</v>
          </cell>
        </row>
        <row r="159">
          <cell r="T159">
            <v>2</v>
          </cell>
        </row>
        <row r="160">
          <cell r="T160">
            <v>2</v>
          </cell>
        </row>
        <row r="161">
          <cell r="T161">
            <v>4</v>
          </cell>
        </row>
        <row r="162">
          <cell r="T162">
            <v>2</v>
          </cell>
        </row>
        <row r="163">
          <cell r="T163">
            <v>2</v>
          </cell>
        </row>
        <row r="164">
          <cell r="T164">
            <v>4</v>
          </cell>
        </row>
        <row r="165">
          <cell r="T165">
            <v>2</v>
          </cell>
        </row>
        <row r="166">
          <cell r="T166">
            <v>2</v>
          </cell>
        </row>
        <row r="167">
          <cell r="T167">
            <v>2</v>
          </cell>
        </row>
        <row r="168">
          <cell r="T168">
            <v>2</v>
          </cell>
        </row>
        <row r="169">
          <cell r="T169">
            <v>2</v>
          </cell>
        </row>
        <row r="170">
          <cell r="T170">
            <v>4</v>
          </cell>
        </row>
        <row r="171">
          <cell r="T171">
            <v>3</v>
          </cell>
        </row>
        <row r="172">
          <cell r="T172">
            <v>4</v>
          </cell>
        </row>
        <row r="173">
          <cell r="T173">
            <v>4</v>
          </cell>
        </row>
        <row r="174">
          <cell r="T174">
            <v>4</v>
          </cell>
        </row>
        <row r="175">
          <cell r="T175">
            <v>4</v>
          </cell>
        </row>
        <row r="176">
          <cell r="T176">
            <v>4</v>
          </cell>
        </row>
        <row r="177">
          <cell r="T177">
            <v>4</v>
          </cell>
        </row>
        <row r="178">
          <cell r="T178">
            <v>4</v>
          </cell>
        </row>
        <row r="179">
          <cell r="T179">
            <v>4</v>
          </cell>
        </row>
        <row r="180">
          <cell r="T180">
            <v>4</v>
          </cell>
        </row>
        <row r="181">
          <cell r="T181">
            <v>4</v>
          </cell>
        </row>
        <row r="182">
          <cell r="T182">
            <v>4</v>
          </cell>
        </row>
        <row r="183">
          <cell r="T183">
            <v>4</v>
          </cell>
        </row>
        <row r="184">
          <cell r="T184">
            <v>4</v>
          </cell>
        </row>
        <row r="185">
          <cell r="T185">
            <v>4</v>
          </cell>
        </row>
        <row r="186">
          <cell r="T186">
            <v>2</v>
          </cell>
        </row>
        <row r="187">
          <cell r="T187">
            <v>1</v>
          </cell>
        </row>
        <row r="188">
          <cell r="T188">
            <v>2</v>
          </cell>
        </row>
        <row r="189">
          <cell r="T189">
            <v>2</v>
          </cell>
        </row>
        <row r="190">
          <cell r="T190">
            <v>2</v>
          </cell>
        </row>
        <row r="191">
          <cell r="T191">
            <v>4</v>
          </cell>
        </row>
        <row r="192">
          <cell r="T192">
            <v>2</v>
          </cell>
        </row>
        <row r="193">
          <cell r="T193">
            <v>2</v>
          </cell>
        </row>
        <row r="194">
          <cell r="T194">
            <v>2</v>
          </cell>
        </row>
        <row r="195">
          <cell r="T195">
            <v>4</v>
          </cell>
        </row>
        <row r="196">
          <cell r="T196">
            <v>4</v>
          </cell>
        </row>
        <row r="197">
          <cell r="T197">
            <v>4</v>
          </cell>
        </row>
        <row r="198">
          <cell r="T198">
            <v>4</v>
          </cell>
        </row>
        <row r="199">
          <cell r="T199">
            <v>2</v>
          </cell>
        </row>
        <row r="200">
          <cell r="T200">
            <v>2</v>
          </cell>
        </row>
        <row r="201">
          <cell r="T201">
            <v>2</v>
          </cell>
        </row>
        <row r="202">
          <cell r="T202">
            <v>2</v>
          </cell>
        </row>
        <row r="203">
          <cell r="T203">
            <v>4</v>
          </cell>
        </row>
        <row r="204">
          <cell r="T204">
            <v>4</v>
          </cell>
        </row>
        <row r="205">
          <cell r="T205">
            <v>4</v>
          </cell>
        </row>
        <row r="206">
          <cell r="T206">
            <v>3</v>
          </cell>
        </row>
        <row r="207">
          <cell r="T207">
            <v>2</v>
          </cell>
        </row>
        <row r="208">
          <cell r="T208">
            <v>4</v>
          </cell>
        </row>
        <row r="209">
          <cell r="T209">
            <v>2</v>
          </cell>
        </row>
        <row r="210">
          <cell r="T210">
            <v>2</v>
          </cell>
        </row>
        <row r="211">
          <cell r="T211">
            <v>3</v>
          </cell>
        </row>
        <row r="212">
          <cell r="T212">
            <v>4</v>
          </cell>
        </row>
        <row r="213">
          <cell r="T213">
            <v>2</v>
          </cell>
        </row>
        <row r="214">
          <cell r="T214">
            <v>3</v>
          </cell>
        </row>
        <row r="215">
          <cell r="T215">
            <v>3</v>
          </cell>
        </row>
        <row r="216">
          <cell r="T216">
            <v>2</v>
          </cell>
        </row>
        <row r="217">
          <cell r="T217">
            <v>4</v>
          </cell>
        </row>
        <row r="218">
          <cell r="T218">
            <v>4</v>
          </cell>
        </row>
        <row r="219">
          <cell r="T219">
            <v>2</v>
          </cell>
        </row>
        <row r="220">
          <cell r="T220">
            <v>4</v>
          </cell>
        </row>
        <row r="221">
          <cell r="T221">
            <v>2</v>
          </cell>
        </row>
        <row r="222">
          <cell r="T222">
            <v>4</v>
          </cell>
        </row>
        <row r="223">
          <cell r="T223">
            <v>2</v>
          </cell>
        </row>
        <row r="224">
          <cell r="T224">
            <v>2</v>
          </cell>
        </row>
        <row r="225">
          <cell r="T225">
            <v>4</v>
          </cell>
        </row>
        <row r="226">
          <cell r="T226">
            <v>3</v>
          </cell>
        </row>
        <row r="227">
          <cell r="T227">
            <v>4</v>
          </cell>
        </row>
        <row r="228">
          <cell r="T228">
            <v>4</v>
          </cell>
        </row>
        <row r="229">
          <cell r="T229">
            <v>4</v>
          </cell>
        </row>
        <row r="230">
          <cell r="T230">
            <v>4</v>
          </cell>
        </row>
        <row r="231">
          <cell r="T231">
            <v>4</v>
          </cell>
        </row>
        <row r="232">
          <cell r="T232">
            <v>4</v>
          </cell>
        </row>
        <row r="233">
          <cell r="T233">
            <v>4</v>
          </cell>
        </row>
        <row r="234">
          <cell r="T234">
            <v>4</v>
          </cell>
        </row>
        <row r="235">
          <cell r="T235">
            <v>4</v>
          </cell>
        </row>
        <row r="236">
          <cell r="T236">
            <v>4</v>
          </cell>
        </row>
        <row r="237">
          <cell r="T237">
            <v>4</v>
          </cell>
        </row>
        <row r="238">
          <cell r="T238">
            <v>4</v>
          </cell>
        </row>
        <row r="239">
          <cell r="T239">
            <v>4</v>
          </cell>
        </row>
        <row r="240">
          <cell r="T240">
            <v>4</v>
          </cell>
        </row>
        <row r="241">
          <cell r="T241">
            <v>3</v>
          </cell>
        </row>
        <row r="242">
          <cell r="T242">
            <v>4</v>
          </cell>
        </row>
        <row r="243">
          <cell r="T243">
            <v>4</v>
          </cell>
        </row>
        <row r="244">
          <cell r="T244">
            <v>4</v>
          </cell>
        </row>
        <row r="245">
          <cell r="T245">
            <v>4</v>
          </cell>
        </row>
        <row r="246">
          <cell r="T246">
            <v>1</v>
          </cell>
        </row>
        <row r="247">
          <cell r="T247">
            <v>4</v>
          </cell>
        </row>
        <row r="248">
          <cell r="T248">
            <v>4</v>
          </cell>
        </row>
        <row r="249">
          <cell r="T249">
            <v>4</v>
          </cell>
        </row>
        <row r="250">
          <cell r="T250">
            <v>4</v>
          </cell>
        </row>
        <row r="251">
          <cell r="T251">
            <v>2</v>
          </cell>
        </row>
        <row r="252">
          <cell r="T252">
            <v>2</v>
          </cell>
        </row>
        <row r="253">
          <cell r="T253">
            <v>2</v>
          </cell>
        </row>
        <row r="254">
          <cell r="T254">
            <v>2</v>
          </cell>
        </row>
        <row r="255">
          <cell r="T255">
            <v>2</v>
          </cell>
        </row>
        <row r="256">
          <cell r="T256">
            <v>4</v>
          </cell>
        </row>
        <row r="257">
          <cell r="T257">
            <v>4</v>
          </cell>
        </row>
        <row r="258">
          <cell r="T258">
            <v>4</v>
          </cell>
        </row>
        <row r="259">
          <cell r="T259">
            <v>4</v>
          </cell>
        </row>
        <row r="260">
          <cell r="T260">
            <v>4</v>
          </cell>
        </row>
        <row r="261">
          <cell r="T261">
            <v>3</v>
          </cell>
        </row>
        <row r="262">
          <cell r="T262">
            <v>3</v>
          </cell>
        </row>
        <row r="263">
          <cell r="T263">
            <v>3</v>
          </cell>
        </row>
        <row r="264">
          <cell r="T264">
            <v>3</v>
          </cell>
        </row>
        <row r="265">
          <cell r="T265">
            <v>4</v>
          </cell>
        </row>
        <row r="266">
          <cell r="T266">
            <v>2</v>
          </cell>
        </row>
        <row r="267">
          <cell r="T267">
            <v>3</v>
          </cell>
        </row>
        <row r="268">
          <cell r="T268">
            <v>3</v>
          </cell>
        </row>
        <row r="269">
          <cell r="T269">
            <v>3</v>
          </cell>
        </row>
        <row r="270">
          <cell r="T270">
            <v>3</v>
          </cell>
        </row>
        <row r="271">
          <cell r="T271">
            <v>3</v>
          </cell>
        </row>
        <row r="272">
          <cell r="T272">
            <v>4</v>
          </cell>
        </row>
        <row r="273">
          <cell r="T273">
            <v>4</v>
          </cell>
        </row>
        <row r="274">
          <cell r="T274">
            <v>4</v>
          </cell>
        </row>
        <row r="275">
          <cell r="T275">
            <v>4</v>
          </cell>
        </row>
        <row r="276">
          <cell r="T276">
            <v>4</v>
          </cell>
        </row>
        <row r="277">
          <cell r="T277">
            <v>4</v>
          </cell>
        </row>
        <row r="278">
          <cell r="T278">
            <v>1</v>
          </cell>
        </row>
        <row r="279">
          <cell r="T279">
            <v>2</v>
          </cell>
        </row>
        <row r="280">
          <cell r="T280">
            <v>4</v>
          </cell>
        </row>
        <row r="281">
          <cell r="T281">
            <v>4</v>
          </cell>
        </row>
        <row r="282">
          <cell r="T282">
            <v>4</v>
          </cell>
        </row>
        <row r="283">
          <cell r="T283">
            <v>4</v>
          </cell>
        </row>
        <row r="284">
          <cell r="T284">
            <v>4</v>
          </cell>
        </row>
        <row r="285">
          <cell r="T285">
            <v>4</v>
          </cell>
        </row>
        <row r="286">
          <cell r="T286">
            <v>1</v>
          </cell>
        </row>
        <row r="287">
          <cell r="T287">
            <v>2</v>
          </cell>
        </row>
        <row r="288">
          <cell r="T288">
            <v>4</v>
          </cell>
        </row>
        <row r="289">
          <cell r="T289">
            <v>1</v>
          </cell>
        </row>
        <row r="290">
          <cell r="T290">
            <v>1</v>
          </cell>
        </row>
        <row r="291">
          <cell r="T291">
            <v>1</v>
          </cell>
        </row>
        <row r="292">
          <cell r="T292">
            <v>1</v>
          </cell>
        </row>
        <row r="293">
          <cell r="T293">
            <v>1</v>
          </cell>
        </row>
        <row r="294">
          <cell r="T294">
            <v>4</v>
          </cell>
        </row>
        <row r="295">
          <cell r="T295">
            <v>4</v>
          </cell>
        </row>
        <row r="296">
          <cell r="T296">
            <v>3</v>
          </cell>
        </row>
        <row r="297">
          <cell r="T297">
            <v>4</v>
          </cell>
        </row>
        <row r="298">
          <cell r="T298">
            <v>4</v>
          </cell>
        </row>
        <row r="299">
          <cell r="T299">
            <v>4</v>
          </cell>
        </row>
        <row r="300">
          <cell r="T300">
            <v>4</v>
          </cell>
        </row>
        <row r="301">
          <cell r="T301">
            <v>4</v>
          </cell>
        </row>
        <row r="302">
          <cell r="T302">
            <v>4</v>
          </cell>
        </row>
        <row r="303">
          <cell r="T303">
            <v>4</v>
          </cell>
        </row>
        <row r="304">
          <cell r="T304">
            <v>4</v>
          </cell>
        </row>
        <row r="305">
          <cell r="T305">
            <v>4</v>
          </cell>
        </row>
        <row r="306">
          <cell r="T306">
            <v>4</v>
          </cell>
        </row>
        <row r="307">
          <cell r="T307">
            <v>4</v>
          </cell>
        </row>
        <row r="308">
          <cell r="T308">
            <v>4</v>
          </cell>
        </row>
        <row r="309">
          <cell r="T309">
            <v>4</v>
          </cell>
        </row>
        <row r="310">
          <cell r="T310">
            <v>4</v>
          </cell>
        </row>
        <row r="311">
          <cell r="T311">
            <v>2</v>
          </cell>
        </row>
        <row r="312">
          <cell r="T312">
            <v>4</v>
          </cell>
        </row>
        <row r="313">
          <cell r="T313">
            <v>4</v>
          </cell>
        </row>
        <row r="314">
          <cell r="T314">
            <v>4</v>
          </cell>
        </row>
        <row r="315">
          <cell r="T315">
            <v>4</v>
          </cell>
        </row>
        <row r="316">
          <cell r="T316">
            <v>4</v>
          </cell>
        </row>
        <row r="317">
          <cell r="T317">
            <v>4</v>
          </cell>
        </row>
        <row r="318">
          <cell r="T318">
            <v>4</v>
          </cell>
        </row>
        <row r="319">
          <cell r="T319">
            <v>4</v>
          </cell>
        </row>
        <row r="320">
          <cell r="T320">
            <v>4</v>
          </cell>
        </row>
        <row r="321">
          <cell r="T321">
            <v>4</v>
          </cell>
        </row>
        <row r="322">
          <cell r="T322">
            <v>4</v>
          </cell>
        </row>
        <row r="323">
          <cell r="T323">
            <v>4</v>
          </cell>
        </row>
        <row r="324">
          <cell r="T324">
            <v>4</v>
          </cell>
        </row>
        <row r="325">
          <cell r="T325">
            <v>4</v>
          </cell>
        </row>
        <row r="326">
          <cell r="T326">
            <v>4</v>
          </cell>
        </row>
        <row r="327">
          <cell r="T327">
            <v>4</v>
          </cell>
        </row>
        <row r="328">
          <cell r="T328">
            <v>2</v>
          </cell>
        </row>
        <row r="329">
          <cell r="T329">
            <v>4</v>
          </cell>
        </row>
        <row r="330">
          <cell r="T330">
            <v>1</v>
          </cell>
        </row>
        <row r="331">
          <cell r="T331">
            <v>2</v>
          </cell>
        </row>
        <row r="332">
          <cell r="T332">
            <v>4</v>
          </cell>
        </row>
        <row r="333">
          <cell r="T333">
            <v>3</v>
          </cell>
        </row>
        <row r="334">
          <cell r="T334">
            <v>2</v>
          </cell>
        </row>
        <row r="335">
          <cell r="T335">
            <v>2</v>
          </cell>
        </row>
        <row r="336">
          <cell r="T336">
            <v>2</v>
          </cell>
        </row>
        <row r="337">
          <cell r="T337">
            <v>3</v>
          </cell>
        </row>
        <row r="338">
          <cell r="T338">
            <v>3</v>
          </cell>
        </row>
        <row r="339">
          <cell r="T339">
            <v>2</v>
          </cell>
        </row>
        <row r="340">
          <cell r="T340">
            <v>2</v>
          </cell>
        </row>
        <row r="341">
          <cell r="T341">
            <v>3</v>
          </cell>
        </row>
        <row r="342">
          <cell r="T342">
            <v>4</v>
          </cell>
        </row>
        <row r="343">
          <cell r="T343">
            <v>4</v>
          </cell>
        </row>
        <row r="344">
          <cell r="T344">
            <v>4</v>
          </cell>
        </row>
        <row r="345">
          <cell r="T345">
            <v>4</v>
          </cell>
        </row>
        <row r="346">
          <cell r="T346">
            <v>4</v>
          </cell>
        </row>
        <row r="347">
          <cell r="T347">
            <v>4</v>
          </cell>
        </row>
        <row r="348">
          <cell r="T348">
            <v>4</v>
          </cell>
        </row>
        <row r="349">
          <cell r="T349">
            <v>1</v>
          </cell>
        </row>
        <row r="350">
          <cell r="T350">
            <v>3</v>
          </cell>
        </row>
        <row r="351">
          <cell r="T351">
            <v>4</v>
          </cell>
        </row>
        <row r="352">
          <cell r="T352">
            <v>3</v>
          </cell>
        </row>
        <row r="353">
          <cell r="T353">
            <v>2</v>
          </cell>
        </row>
        <row r="354">
          <cell r="T354">
            <v>4</v>
          </cell>
        </row>
        <row r="355">
          <cell r="T355">
            <v>4</v>
          </cell>
        </row>
        <row r="356">
          <cell r="T356">
            <v>2</v>
          </cell>
        </row>
        <row r="357">
          <cell r="T357">
            <v>3</v>
          </cell>
        </row>
        <row r="358">
          <cell r="T358">
            <v>4</v>
          </cell>
        </row>
        <row r="359">
          <cell r="T359">
            <v>4</v>
          </cell>
        </row>
        <row r="360">
          <cell r="T360">
            <v>4</v>
          </cell>
        </row>
        <row r="361">
          <cell r="T361">
            <v>4</v>
          </cell>
        </row>
        <row r="362">
          <cell r="T362">
            <v>4</v>
          </cell>
        </row>
        <row r="363">
          <cell r="T363">
            <v>1</v>
          </cell>
        </row>
        <row r="364">
          <cell r="T364">
            <v>4</v>
          </cell>
        </row>
        <row r="365">
          <cell r="T365">
            <v>4</v>
          </cell>
        </row>
        <row r="366">
          <cell r="T366">
            <v>4</v>
          </cell>
        </row>
        <row r="367">
          <cell r="T367">
            <v>4</v>
          </cell>
        </row>
        <row r="368">
          <cell r="T368">
            <v>4</v>
          </cell>
        </row>
        <row r="369">
          <cell r="T369">
            <v>4</v>
          </cell>
        </row>
        <row r="370">
          <cell r="T370">
            <v>4</v>
          </cell>
        </row>
        <row r="371">
          <cell r="T371">
            <v>4</v>
          </cell>
        </row>
        <row r="372">
          <cell r="T372">
            <v>4</v>
          </cell>
        </row>
        <row r="373">
          <cell r="T373">
            <v>4</v>
          </cell>
        </row>
        <row r="374">
          <cell r="T374">
            <v>2</v>
          </cell>
        </row>
        <row r="375">
          <cell r="T375">
            <v>3</v>
          </cell>
        </row>
        <row r="376">
          <cell r="T376">
            <v>3</v>
          </cell>
        </row>
        <row r="377">
          <cell r="T377">
            <v>2</v>
          </cell>
        </row>
        <row r="378">
          <cell r="T378">
            <v>4</v>
          </cell>
        </row>
        <row r="379">
          <cell r="T379">
            <v>1</v>
          </cell>
        </row>
        <row r="380">
          <cell r="T380">
            <v>1</v>
          </cell>
        </row>
        <row r="381">
          <cell r="T381">
            <v>1</v>
          </cell>
        </row>
        <row r="382">
          <cell r="T382">
            <v>1</v>
          </cell>
        </row>
        <row r="383">
          <cell r="T383">
            <v>1</v>
          </cell>
        </row>
        <row r="384">
          <cell r="T384">
            <v>4</v>
          </cell>
        </row>
        <row r="385">
          <cell r="T385">
            <v>2</v>
          </cell>
        </row>
        <row r="386">
          <cell r="T386">
            <v>2</v>
          </cell>
        </row>
        <row r="387">
          <cell r="T387">
            <v>2</v>
          </cell>
        </row>
        <row r="388">
          <cell r="T388">
            <v>2</v>
          </cell>
        </row>
        <row r="389">
          <cell r="T389">
            <v>2</v>
          </cell>
        </row>
        <row r="390">
          <cell r="T390">
            <v>2</v>
          </cell>
        </row>
        <row r="391">
          <cell r="T391">
            <v>4</v>
          </cell>
        </row>
        <row r="392">
          <cell r="T392">
            <v>4</v>
          </cell>
        </row>
        <row r="393">
          <cell r="T393">
            <v>4</v>
          </cell>
        </row>
        <row r="394">
          <cell r="T394">
            <v>4</v>
          </cell>
        </row>
        <row r="395">
          <cell r="T395">
            <v>4</v>
          </cell>
        </row>
        <row r="396">
          <cell r="T396">
            <v>4</v>
          </cell>
        </row>
        <row r="397">
          <cell r="T397">
            <v>2</v>
          </cell>
        </row>
        <row r="398">
          <cell r="T398">
            <v>2</v>
          </cell>
        </row>
        <row r="399">
          <cell r="T399">
            <v>3</v>
          </cell>
        </row>
        <row r="400">
          <cell r="T400">
            <v>4</v>
          </cell>
        </row>
        <row r="401">
          <cell r="T401">
            <v>2</v>
          </cell>
        </row>
        <row r="402">
          <cell r="T402">
            <v>1</v>
          </cell>
        </row>
        <row r="403">
          <cell r="T403">
            <v>1</v>
          </cell>
        </row>
        <row r="404">
          <cell r="T404">
            <v>2</v>
          </cell>
        </row>
        <row r="405">
          <cell r="T405">
            <v>2</v>
          </cell>
        </row>
        <row r="406">
          <cell r="T406">
            <v>4</v>
          </cell>
        </row>
        <row r="407">
          <cell r="T407">
            <v>3</v>
          </cell>
        </row>
        <row r="408">
          <cell r="T408">
            <v>2</v>
          </cell>
        </row>
        <row r="409">
          <cell r="T409">
            <v>2</v>
          </cell>
        </row>
        <row r="410">
          <cell r="T410">
            <v>2</v>
          </cell>
        </row>
        <row r="411">
          <cell r="T411">
            <v>2</v>
          </cell>
        </row>
        <row r="412">
          <cell r="T412">
            <v>2</v>
          </cell>
        </row>
        <row r="413">
          <cell r="T413">
            <v>4</v>
          </cell>
        </row>
        <row r="414">
          <cell r="T414">
            <v>4</v>
          </cell>
        </row>
        <row r="415">
          <cell r="T415">
            <v>4</v>
          </cell>
        </row>
        <row r="416">
          <cell r="T416">
            <v>4</v>
          </cell>
        </row>
        <row r="417">
          <cell r="T417">
            <v>4</v>
          </cell>
        </row>
        <row r="418">
          <cell r="T418">
            <v>3</v>
          </cell>
        </row>
        <row r="419">
          <cell r="T419">
            <v>4</v>
          </cell>
        </row>
        <row r="420">
          <cell r="T420">
            <v>4</v>
          </cell>
        </row>
        <row r="421">
          <cell r="T421">
            <v>4</v>
          </cell>
        </row>
        <row r="422">
          <cell r="T422">
            <v>2</v>
          </cell>
        </row>
        <row r="423">
          <cell r="T423">
            <v>4</v>
          </cell>
        </row>
        <row r="424">
          <cell r="T424">
            <v>4</v>
          </cell>
        </row>
        <row r="425">
          <cell r="T425">
            <v>4</v>
          </cell>
        </row>
        <row r="426">
          <cell r="T426">
            <v>4</v>
          </cell>
        </row>
        <row r="427">
          <cell r="T427">
            <v>4</v>
          </cell>
        </row>
        <row r="428">
          <cell r="T428">
            <v>4</v>
          </cell>
        </row>
        <row r="429">
          <cell r="T429">
            <v>4</v>
          </cell>
        </row>
        <row r="430">
          <cell r="T430">
            <v>4</v>
          </cell>
        </row>
        <row r="431">
          <cell r="T431">
            <v>4</v>
          </cell>
        </row>
        <row r="432">
          <cell r="T432">
            <v>4</v>
          </cell>
        </row>
        <row r="433">
          <cell r="T433">
            <v>4</v>
          </cell>
        </row>
        <row r="434">
          <cell r="T434">
            <v>4</v>
          </cell>
        </row>
        <row r="435">
          <cell r="T435">
            <v>4</v>
          </cell>
        </row>
        <row r="436">
          <cell r="T436">
            <v>4</v>
          </cell>
        </row>
        <row r="437">
          <cell r="T437">
            <v>4</v>
          </cell>
        </row>
        <row r="438">
          <cell r="T438">
            <v>2</v>
          </cell>
        </row>
        <row r="439">
          <cell r="T439">
            <v>2</v>
          </cell>
        </row>
        <row r="440">
          <cell r="T440">
            <v>2</v>
          </cell>
        </row>
        <row r="441">
          <cell r="T441">
            <v>2</v>
          </cell>
        </row>
        <row r="442">
          <cell r="T442">
            <v>2</v>
          </cell>
        </row>
        <row r="443">
          <cell r="T443">
            <v>4</v>
          </cell>
        </row>
        <row r="444">
          <cell r="T444">
            <v>3</v>
          </cell>
        </row>
        <row r="445">
          <cell r="T445">
            <v>4</v>
          </cell>
        </row>
        <row r="446">
          <cell r="T446">
            <v>4</v>
          </cell>
        </row>
        <row r="447">
          <cell r="T447">
            <v>4</v>
          </cell>
        </row>
        <row r="448">
          <cell r="T448">
            <v>4</v>
          </cell>
        </row>
        <row r="449">
          <cell r="T449">
            <v>4</v>
          </cell>
        </row>
        <row r="450">
          <cell r="T450">
            <v>4</v>
          </cell>
        </row>
        <row r="451">
          <cell r="T451">
            <v>3</v>
          </cell>
        </row>
        <row r="452">
          <cell r="T452">
            <v>2</v>
          </cell>
        </row>
        <row r="453">
          <cell r="T453">
            <v>4</v>
          </cell>
        </row>
        <row r="454">
          <cell r="T454">
            <v>4</v>
          </cell>
        </row>
        <row r="455">
          <cell r="T455">
            <v>4</v>
          </cell>
        </row>
        <row r="456">
          <cell r="T456">
            <v>4</v>
          </cell>
        </row>
        <row r="457">
          <cell r="T457">
            <v>4</v>
          </cell>
        </row>
        <row r="458">
          <cell r="T458">
            <v>4</v>
          </cell>
        </row>
        <row r="459">
          <cell r="T459">
            <v>4</v>
          </cell>
        </row>
        <row r="460">
          <cell r="T460">
            <v>4</v>
          </cell>
        </row>
        <row r="461">
          <cell r="T461">
            <v>4</v>
          </cell>
        </row>
        <row r="462">
          <cell r="T462">
            <v>4</v>
          </cell>
        </row>
        <row r="463">
          <cell r="T463">
            <v>1</v>
          </cell>
        </row>
        <row r="464">
          <cell r="T464">
            <v>1</v>
          </cell>
        </row>
        <row r="465">
          <cell r="T465">
            <v>1</v>
          </cell>
        </row>
        <row r="466">
          <cell r="T466">
            <v>1</v>
          </cell>
        </row>
        <row r="467">
          <cell r="T467">
            <v>1</v>
          </cell>
        </row>
        <row r="468">
          <cell r="T468">
            <v>4</v>
          </cell>
        </row>
        <row r="469">
          <cell r="T469">
            <v>3</v>
          </cell>
        </row>
        <row r="470">
          <cell r="T470">
            <v>4</v>
          </cell>
        </row>
        <row r="471">
          <cell r="T471">
            <v>2</v>
          </cell>
        </row>
        <row r="472">
          <cell r="T472">
            <v>4</v>
          </cell>
        </row>
        <row r="473">
          <cell r="T473">
            <v>4</v>
          </cell>
        </row>
        <row r="474">
          <cell r="T474">
            <v>1</v>
          </cell>
        </row>
        <row r="475">
          <cell r="T475">
            <v>1</v>
          </cell>
        </row>
        <row r="476">
          <cell r="T476">
            <v>2</v>
          </cell>
        </row>
        <row r="477">
          <cell r="T477">
            <v>2</v>
          </cell>
        </row>
        <row r="478">
          <cell r="T478">
            <v>2</v>
          </cell>
        </row>
        <row r="479">
          <cell r="T479">
            <v>2</v>
          </cell>
        </row>
        <row r="480">
          <cell r="T480">
            <v>2</v>
          </cell>
        </row>
        <row r="481">
          <cell r="T481">
            <v>1</v>
          </cell>
        </row>
        <row r="482">
          <cell r="T482">
            <v>3</v>
          </cell>
        </row>
        <row r="483">
          <cell r="T483">
            <v>3</v>
          </cell>
        </row>
        <row r="484">
          <cell r="T484">
            <v>3</v>
          </cell>
        </row>
        <row r="485">
          <cell r="T485">
            <v>3</v>
          </cell>
        </row>
        <row r="486">
          <cell r="T486">
            <v>3</v>
          </cell>
        </row>
        <row r="487">
          <cell r="T487">
            <v>2</v>
          </cell>
        </row>
        <row r="488">
          <cell r="T488">
            <v>2</v>
          </cell>
        </row>
        <row r="489">
          <cell r="T489">
            <v>2</v>
          </cell>
        </row>
        <row r="490">
          <cell r="T490">
            <v>2</v>
          </cell>
        </row>
        <row r="491">
          <cell r="T491">
            <v>2</v>
          </cell>
        </row>
        <row r="492">
          <cell r="T492">
            <v>2</v>
          </cell>
        </row>
        <row r="493">
          <cell r="T493">
            <v>2</v>
          </cell>
        </row>
        <row r="494">
          <cell r="T494">
            <v>4</v>
          </cell>
        </row>
        <row r="495">
          <cell r="T495">
            <v>4</v>
          </cell>
        </row>
        <row r="496">
          <cell r="T496">
            <v>4</v>
          </cell>
        </row>
        <row r="497">
          <cell r="T497">
            <v>4</v>
          </cell>
        </row>
        <row r="498">
          <cell r="T498">
            <v>4</v>
          </cell>
        </row>
        <row r="499">
          <cell r="T499">
            <v>3</v>
          </cell>
        </row>
        <row r="500">
          <cell r="T500">
            <v>4</v>
          </cell>
        </row>
        <row r="501">
          <cell r="T501">
            <v>4</v>
          </cell>
        </row>
        <row r="502">
          <cell r="T502">
            <v>3</v>
          </cell>
        </row>
        <row r="503">
          <cell r="T503">
            <v>3</v>
          </cell>
        </row>
        <row r="504">
          <cell r="T504">
            <v>3</v>
          </cell>
        </row>
        <row r="505">
          <cell r="T505">
            <v>3</v>
          </cell>
        </row>
        <row r="506">
          <cell r="T506">
            <v>3</v>
          </cell>
        </row>
        <row r="507">
          <cell r="T507">
            <v>3</v>
          </cell>
        </row>
        <row r="508">
          <cell r="T508">
            <v>4</v>
          </cell>
        </row>
        <row r="509">
          <cell r="T509">
            <v>2</v>
          </cell>
        </row>
        <row r="510">
          <cell r="T510">
            <v>1</v>
          </cell>
        </row>
        <row r="511">
          <cell r="T511">
            <v>4</v>
          </cell>
        </row>
        <row r="512">
          <cell r="T512">
            <v>3</v>
          </cell>
        </row>
        <row r="513">
          <cell r="T513">
            <v>4</v>
          </cell>
        </row>
        <row r="514">
          <cell r="T514">
            <v>2</v>
          </cell>
        </row>
        <row r="515">
          <cell r="T515">
            <v>2</v>
          </cell>
        </row>
        <row r="516">
          <cell r="T516">
            <v>2</v>
          </cell>
        </row>
        <row r="517">
          <cell r="T517">
            <v>2</v>
          </cell>
        </row>
        <row r="518">
          <cell r="T518">
            <v>2</v>
          </cell>
        </row>
        <row r="519">
          <cell r="T519">
            <v>2</v>
          </cell>
        </row>
        <row r="520">
          <cell r="T520">
            <v>4</v>
          </cell>
        </row>
        <row r="521">
          <cell r="T521">
            <v>4</v>
          </cell>
        </row>
        <row r="522">
          <cell r="T522">
            <v>3</v>
          </cell>
        </row>
        <row r="523">
          <cell r="T523">
            <v>1</v>
          </cell>
        </row>
        <row r="524">
          <cell r="T524">
            <v>2</v>
          </cell>
        </row>
        <row r="525">
          <cell r="T525">
            <v>3</v>
          </cell>
        </row>
        <row r="526">
          <cell r="T526">
            <v>3</v>
          </cell>
        </row>
        <row r="527">
          <cell r="T527">
            <v>3</v>
          </cell>
        </row>
        <row r="528">
          <cell r="T528">
            <v>3</v>
          </cell>
        </row>
        <row r="529">
          <cell r="T529">
            <v>3</v>
          </cell>
        </row>
        <row r="530">
          <cell r="T530">
            <v>2</v>
          </cell>
        </row>
        <row r="531">
          <cell r="T531">
            <v>4</v>
          </cell>
        </row>
        <row r="532">
          <cell r="T532">
            <v>4</v>
          </cell>
        </row>
        <row r="533">
          <cell r="T533">
            <v>4</v>
          </cell>
        </row>
        <row r="534">
          <cell r="T534">
            <v>4</v>
          </cell>
        </row>
        <row r="535">
          <cell r="T535">
            <v>4</v>
          </cell>
        </row>
        <row r="536">
          <cell r="T536">
            <v>1</v>
          </cell>
        </row>
        <row r="537">
          <cell r="T537">
            <v>3</v>
          </cell>
        </row>
        <row r="538">
          <cell r="T538">
            <v>4</v>
          </cell>
        </row>
        <row r="539">
          <cell r="T539">
            <v>1</v>
          </cell>
        </row>
        <row r="540">
          <cell r="T540">
            <v>1</v>
          </cell>
        </row>
        <row r="541">
          <cell r="T541">
            <v>4</v>
          </cell>
        </row>
        <row r="542">
          <cell r="T542">
            <v>4</v>
          </cell>
        </row>
        <row r="543">
          <cell r="T543">
            <v>4</v>
          </cell>
        </row>
        <row r="544">
          <cell r="T544">
            <v>1</v>
          </cell>
        </row>
        <row r="545">
          <cell r="T545">
            <v>1</v>
          </cell>
        </row>
        <row r="546">
          <cell r="T546">
            <v>1</v>
          </cell>
        </row>
        <row r="547">
          <cell r="T547">
            <v>1</v>
          </cell>
        </row>
        <row r="548">
          <cell r="T548">
            <v>1</v>
          </cell>
        </row>
        <row r="549">
          <cell r="T549">
            <v>4</v>
          </cell>
        </row>
        <row r="550">
          <cell r="T550">
            <v>4</v>
          </cell>
        </row>
        <row r="551">
          <cell r="T551">
            <v>4</v>
          </cell>
        </row>
        <row r="552">
          <cell r="T552">
            <v>4</v>
          </cell>
        </row>
        <row r="553">
          <cell r="T553">
            <v>4</v>
          </cell>
        </row>
        <row r="554">
          <cell r="T554">
            <v>2</v>
          </cell>
        </row>
        <row r="555">
          <cell r="T555">
            <v>4</v>
          </cell>
        </row>
        <row r="556">
          <cell r="T556">
            <v>4</v>
          </cell>
        </row>
        <row r="557">
          <cell r="T557">
            <v>4</v>
          </cell>
        </row>
        <row r="558">
          <cell r="T558">
            <v>4</v>
          </cell>
        </row>
        <row r="559">
          <cell r="T559">
            <v>4</v>
          </cell>
        </row>
        <row r="560">
          <cell r="T560">
            <v>4</v>
          </cell>
        </row>
        <row r="561">
          <cell r="T561">
            <v>4</v>
          </cell>
        </row>
        <row r="562">
          <cell r="T562">
            <v>4</v>
          </cell>
        </row>
        <row r="563">
          <cell r="T563">
            <v>4</v>
          </cell>
        </row>
        <row r="564">
          <cell r="T564">
            <v>4</v>
          </cell>
        </row>
        <row r="565">
          <cell r="T565">
            <v>4</v>
          </cell>
        </row>
        <row r="566">
          <cell r="T566">
            <v>2</v>
          </cell>
        </row>
        <row r="567">
          <cell r="T567">
            <v>2</v>
          </cell>
        </row>
        <row r="568">
          <cell r="T568">
            <v>2</v>
          </cell>
        </row>
        <row r="569">
          <cell r="T569">
            <v>2</v>
          </cell>
        </row>
        <row r="570">
          <cell r="T570">
            <v>4</v>
          </cell>
        </row>
        <row r="571">
          <cell r="T571">
            <v>4</v>
          </cell>
        </row>
        <row r="572">
          <cell r="T572">
            <v>4</v>
          </cell>
        </row>
        <row r="573">
          <cell r="T573">
            <v>4</v>
          </cell>
        </row>
        <row r="574">
          <cell r="T574">
            <v>4</v>
          </cell>
        </row>
        <row r="575">
          <cell r="T575">
            <v>2</v>
          </cell>
        </row>
        <row r="576">
          <cell r="T576">
            <v>4</v>
          </cell>
        </row>
        <row r="577">
          <cell r="T577">
            <v>3</v>
          </cell>
        </row>
        <row r="578">
          <cell r="T578">
            <v>3</v>
          </cell>
        </row>
        <row r="579">
          <cell r="T579">
            <v>3</v>
          </cell>
        </row>
        <row r="580">
          <cell r="T580">
            <v>3</v>
          </cell>
        </row>
        <row r="581">
          <cell r="T581">
            <v>3</v>
          </cell>
        </row>
        <row r="582">
          <cell r="T582">
            <v>1</v>
          </cell>
        </row>
        <row r="583">
          <cell r="T583">
            <v>3</v>
          </cell>
        </row>
        <row r="584">
          <cell r="T584">
            <v>3</v>
          </cell>
        </row>
        <row r="585">
          <cell r="T585">
            <v>2</v>
          </cell>
        </row>
        <row r="586">
          <cell r="T586">
            <v>2</v>
          </cell>
        </row>
        <row r="587">
          <cell r="T587">
            <v>2</v>
          </cell>
        </row>
        <row r="588">
          <cell r="T588">
            <v>2</v>
          </cell>
        </row>
        <row r="589">
          <cell r="T589">
            <v>2</v>
          </cell>
        </row>
        <row r="590">
          <cell r="T590">
            <v>4</v>
          </cell>
        </row>
        <row r="591">
          <cell r="T591">
            <v>2</v>
          </cell>
        </row>
        <row r="592">
          <cell r="T592">
            <v>2</v>
          </cell>
        </row>
        <row r="593">
          <cell r="T593">
            <v>2</v>
          </cell>
        </row>
        <row r="594">
          <cell r="T594">
            <v>2</v>
          </cell>
        </row>
        <row r="595">
          <cell r="T595">
            <v>2</v>
          </cell>
        </row>
        <row r="596">
          <cell r="T596">
            <v>3</v>
          </cell>
        </row>
        <row r="597">
          <cell r="T597">
            <v>3</v>
          </cell>
        </row>
        <row r="598">
          <cell r="T598">
            <v>4</v>
          </cell>
        </row>
        <row r="599">
          <cell r="T599">
            <v>4</v>
          </cell>
        </row>
        <row r="600">
          <cell r="T600">
            <v>4</v>
          </cell>
        </row>
        <row r="601">
          <cell r="T601">
            <v>2</v>
          </cell>
        </row>
        <row r="602">
          <cell r="T602">
            <v>4</v>
          </cell>
        </row>
        <row r="603">
          <cell r="T603">
            <v>2</v>
          </cell>
        </row>
        <row r="604">
          <cell r="T604">
            <v>2</v>
          </cell>
        </row>
        <row r="605">
          <cell r="T605">
            <v>2</v>
          </cell>
        </row>
        <row r="606">
          <cell r="T606">
            <v>2</v>
          </cell>
        </row>
        <row r="607">
          <cell r="T607">
            <v>2</v>
          </cell>
        </row>
        <row r="608">
          <cell r="T608">
            <v>3</v>
          </cell>
        </row>
        <row r="609">
          <cell r="T609">
            <v>2</v>
          </cell>
        </row>
        <row r="610">
          <cell r="T610">
            <v>4</v>
          </cell>
        </row>
        <row r="611">
          <cell r="T611">
            <v>4</v>
          </cell>
        </row>
        <row r="612">
          <cell r="T612">
            <v>4</v>
          </cell>
        </row>
        <row r="613">
          <cell r="T613">
            <v>4</v>
          </cell>
        </row>
        <row r="614">
          <cell r="T614">
            <v>4</v>
          </cell>
        </row>
        <row r="615">
          <cell r="T615">
            <v>2</v>
          </cell>
        </row>
        <row r="616">
          <cell r="T616">
            <v>2</v>
          </cell>
        </row>
        <row r="617">
          <cell r="T617">
            <v>2</v>
          </cell>
        </row>
        <row r="618">
          <cell r="T618">
            <v>2</v>
          </cell>
        </row>
        <row r="619">
          <cell r="T619">
            <v>2</v>
          </cell>
        </row>
        <row r="620">
          <cell r="T620">
            <v>4</v>
          </cell>
        </row>
        <row r="621">
          <cell r="T621">
            <v>4</v>
          </cell>
        </row>
        <row r="622">
          <cell r="T622">
            <v>3</v>
          </cell>
        </row>
        <row r="623">
          <cell r="T623">
            <v>2</v>
          </cell>
        </row>
        <row r="624">
          <cell r="T624">
            <v>2</v>
          </cell>
        </row>
        <row r="625">
          <cell r="T625">
            <v>2</v>
          </cell>
        </row>
        <row r="626">
          <cell r="T626">
            <v>2</v>
          </cell>
        </row>
        <row r="627">
          <cell r="T627">
            <v>2</v>
          </cell>
        </row>
        <row r="628">
          <cell r="T628">
            <v>4</v>
          </cell>
        </row>
        <row r="629">
          <cell r="T629">
            <v>4</v>
          </cell>
        </row>
        <row r="630">
          <cell r="T630">
            <v>1</v>
          </cell>
        </row>
        <row r="631">
          <cell r="T631">
            <v>4</v>
          </cell>
        </row>
        <row r="632">
          <cell r="T632">
            <v>1</v>
          </cell>
        </row>
        <row r="633">
          <cell r="T633">
            <v>4</v>
          </cell>
        </row>
        <row r="634">
          <cell r="T634">
            <v>4</v>
          </cell>
        </row>
        <row r="635">
          <cell r="T635">
            <v>1</v>
          </cell>
        </row>
        <row r="636">
          <cell r="T636">
            <v>1</v>
          </cell>
        </row>
        <row r="637">
          <cell r="T637">
            <v>1</v>
          </cell>
        </row>
        <row r="638">
          <cell r="T638">
            <v>3</v>
          </cell>
        </row>
        <row r="639">
          <cell r="T639">
            <v>3</v>
          </cell>
        </row>
        <row r="640">
          <cell r="T640">
            <v>3</v>
          </cell>
        </row>
        <row r="641">
          <cell r="T641">
            <v>3</v>
          </cell>
        </row>
        <row r="642">
          <cell r="T642">
            <v>2</v>
          </cell>
        </row>
        <row r="643">
          <cell r="T643">
            <v>2</v>
          </cell>
        </row>
        <row r="644">
          <cell r="T644">
            <v>2</v>
          </cell>
        </row>
        <row r="645">
          <cell r="T645">
            <v>2</v>
          </cell>
        </row>
        <row r="646">
          <cell r="T646">
            <v>2</v>
          </cell>
        </row>
        <row r="647">
          <cell r="T647">
            <v>3</v>
          </cell>
        </row>
        <row r="648">
          <cell r="T648">
            <v>2</v>
          </cell>
        </row>
        <row r="649">
          <cell r="T649">
            <v>2</v>
          </cell>
        </row>
        <row r="650">
          <cell r="T650">
            <v>2</v>
          </cell>
        </row>
        <row r="651">
          <cell r="T651">
            <v>2</v>
          </cell>
        </row>
        <row r="652">
          <cell r="T652">
            <v>2</v>
          </cell>
        </row>
        <row r="653">
          <cell r="T653">
            <v>4</v>
          </cell>
        </row>
        <row r="654">
          <cell r="T654">
            <v>4</v>
          </cell>
        </row>
        <row r="655">
          <cell r="T655">
            <v>4</v>
          </cell>
        </row>
        <row r="656">
          <cell r="T656">
            <v>4</v>
          </cell>
        </row>
        <row r="657">
          <cell r="T657">
            <v>4</v>
          </cell>
        </row>
        <row r="658">
          <cell r="T658">
            <v>4</v>
          </cell>
        </row>
        <row r="659">
          <cell r="T659">
            <v>3</v>
          </cell>
        </row>
        <row r="660">
          <cell r="T660">
            <v>3</v>
          </cell>
        </row>
        <row r="661">
          <cell r="T661">
            <v>3</v>
          </cell>
        </row>
        <row r="662">
          <cell r="T662">
            <v>3</v>
          </cell>
        </row>
        <row r="663">
          <cell r="T663">
            <v>3</v>
          </cell>
        </row>
        <row r="664">
          <cell r="T664">
            <v>3</v>
          </cell>
        </row>
        <row r="665">
          <cell r="T665">
            <v>4</v>
          </cell>
        </row>
        <row r="666">
          <cell r="T666">
            <v>4</v>
          </cell>
        </row>
        <row r="667">
          <cell r="T667">
            <v>4</v>
          </cell>
        </row>
        <row r="668">
          <cell r="T668">
            <v>4</v>
          </cell>
        </row>
        <row r="669">
          <cell r="T669">
            <v>4</v>
          </cell>
        </row>
        <row r="670">
          <cell r="T670">
            <v>4</v>
          </cell>
        </row>
        <row r="671">
          <cell r="T671">
            <v>4</v>
          </cell>
        </row>
        <row r="672">
          <cell r="T672">
            <v>4</v>
          </cell>
        </row>
        <row r="673">
          <cell r="T673">
            <v>4</v>
          </cell>
        </row>
        <row r="674">
          <cell r="T674">
            <v>4</v>
          </cell>
        </row>
        <row r="675">
          <cell r="T675">
            <v>4</v>
          </cell>
        </row>
        <row r="676">
          <cell r="T676">
            <v>3</v>
          </cell>
        </row>
        <row r="677">
          <cell r="T677">
            <v>3</v>
          </cell>
        </row>
        <row r="678">
          <cell r="T678">
            <v>3</v>
          </cell>
        </row>
        <row r="679">
          <cell r="T679">
            <v>3</v>
          </cell>
        </row>
        <row r="680">
          <cell r="T680">
            <v>3</v>
          </cell>
        </row>
        <row r="681">
          <cell r="T681">
            <v>2</v>
          </cell>
        </row>
        <row r="682">
          <cell r="T682">
            <v>2</v>
          </cell>
        </row>
        <row r="683">
          <cell r="T683">
            <v>2</v>
          </cell>
        </row>
        <row r="684">
          <cell r="T684">
            <v>2</v>
          </cell>
        </row>
        <row r="685">
          <cell r="T685">
            <v>2</v>
          </cell>
        </row>
        <row r="686">
          <cell r="T686">
            <v>4</v>
          </cell>
        </row>
        <row r="687">
          <cell r="T687">
            <v>4</v>
          </cell>
        </row>
        <row r="688">
          <cell r="T688">
            <v>4</v>
          </cell>
        </row>
        <row r="689">
          <cell r="T689">
            <v>4</v>
          </cell>
        </row>
        <row r="690">
          <cell r="T690">
            <v>4</v>
          </cell>
        </row>
        <row r="691">
          <cell r="T691">
            <v>3</v>
          </cell>
        </row>
        <row r="692">
          <cell r="T692">
            <v>3</v>
          </cell>
        </row>
        <row r="693">
          <cell r="T693">
            <v>3</v>
          </cell>
        </row>
        <row r="694">
          <cell r="T694">
            <v>3</v>
          </cell>
        </row>
        <row r="695">
          <cell r="T695">
            <v>3</v>
          </cell>
        </row>
        <row r="696">
          <cell r="T696">
            <v>3</v>
          </cell>
        </row>
        <row r="697">
          <cell r="T697">
            <v>2</v>
          </cell>
        </row>
        <row r="698">
          <cell r="T698">
            <v>2</v>
          </cell>
        </row>
        <row r="699">
          <cell r="T699">
            <v>2</v>
          </cell>
        </row>
        <row r="700">
          <cell r="T700">
            <v>2</v>
          </cell>
        </row>
        <row r="701">
          <cell r="T701">
            <v>2</v>
          </cell>
        </row>
        <row r="702">
          <cell r="T702">
            <v>4</v>
          </cell>
        </row>
        <row r="703">
          <cell r="T703">
            <v>4</v>
          </cell>
        </row>
        <row r="704">
          <cell r="T704">
            <v>4</v>
          </cell>
        </row>
        <row r="705">
          <cell r="T705">
            <v>4</v>
          </cell>
        </row>
        <row r="706">
          <cell r="T706">
            <v>2</v>
          </cell>
        </row>
        <row r="707">
          <cell r="T707">
            <v>2</v>
          </cell>
        </row>
        <row r="708">
          <cell r="T708">
            <v>2</v>
          </cell>
        </row>
        <row r="709">
          <cell r="T709">
            <v>4</v>
          </cell>
        </row>
        <row r="710">
          <cell r="T710">
            <v>4</v>
          </cell>
        </row>
        <row r="711">
          <cell r="T711">
            <v>2</v>
          </cell>
        </row>
        <row r="712">
          <cell r="T712">
            <v>2</v>
          </cell>
        </row>
        <row r="713">
          <cell r="T713">
            <v>2</v>
          </cell>
        </row>
        <row r="714">
          <cell r="T714">
            <v>2</v>
          </cell>
        </row>
        <row r="715">
          <cell r="T715">
            <v>2</v>
          </cell>
        </row>
        <row r="716">
          <cell r="T716">
            <v>2</v>
          </cell>
        </row>
        <row r="717">
          <cell r="T717">
            <v>2</v>
          </cell>
        </row>
        <row r="718">
          <cell r="T718">
            <v>2</v>
          </cell>
        </row>
        <row r="719">
          <cell r="T719">
            <v>2</v>
          </cell>
        </row>
        <row r="720">
          <cell r="T720">
            <v>2</v>
          </cell>
        </row>
        <row r="721">
          <cell r="T721">
            <v>1</v>
          </cell>
        </row>
        <row r="722">
          <cell r="T722">
            <v>3</v>
          </cell>
        </row>
        <row r="723">
          <cell r="T723">
            <v>3</v>
          </cell>
        </row>
        <row r="724">
          <cell r="T724">
            <v>3</v>
          </cell>
        </row>
        <row r="725">
          <cell r="T725">
            <v>3</v>
          </cell>
        </row>
        <row r="726">
          <cell r="T726">
            <v>3</v>
          </cell>
        </row>
        <row r="727">
          <cell r="T727">
            <v>4</v>
          </cell>
        </row>
        <row r="728">
          <cell r="T728">
            <v>2</v>
          </cell>
        </row>
        <row r="729">
          <cell r="T729">
            <v>2</v>
          </cell>
        </row>
        <row r="730">
          <cell r="T730">
            <v>2</v>
          </cell>
        </row>
        <row r="731">
          <cell r="T731">
            <v>2</v>
          </cell>
        </row>
        <row r="732">
          <cell r="T732">
            <v>2</v>
          </cell>
        </row>
        <row r="733">
          <cell r="T733">
            <v>2</v>
          </cell>
        </row>
        <row r="734">
          <cell r="T734">
            <v>2</v>
          </cell>
        </row>
        <row r="735">
          <cell r="T735">
            <v>2</v>
          </cell>
        </row>
        <row r="736">
          <cell r="T736">
            <v>2</v>
          </cell>
        </row>
        <row r="737">
          <cell r="T737">
            <v>2</v>
          </cell>
        </row>
        <row r="738">
          <cell r="T738">
            <v>2</v>
          </cell>
        </row>
        <row r="739">
          <cell r="T739">
            <v>4</v>
          </cell>
        </row>
        <row r="740">
          <cell r="T740">
            <v>2</v>
          </cell>
        </row>
        <row r="741">
          <cell r="T741">
            <v>2</v>
          </cell>
        </row>
        <row r="742">
          <cell r="T742">
            <v>2</v>
          </cell>
        </row>
        <row r="743">
          <cell r="T743">
            <v>2</v>
          </cell>
        </row>
        <row r="744">
          <cell r="T744">
            <v>2</v>
          </cell>
        </row>
        <row r="745">
          <cell r="T745">
            <v>2</v>
          </cell>
        </row>
        <row r="746">
          <cell r="T746">
            <v>2</v>
          </cell>
        </row>
        <row r="747">
          <cell r="T747">
            <v>4</v>
          </cell>
        </row>
        <row r="748">
          <cell r="T748">
            <v>4</v>
          </cell>
        </row>
        <row r="749">
          <cell r="T749">
            <v>1</v>
          </cell>
        </row>
        <row r="750">
          <cell r="T750">
            <v>1</v>
          </cell>
        </row>
        <row r="751">
          <cell r="T751">
            <v>4</v>
          </cell>
        </row>
        <row r="752">
          <cell r="T752">
            <v>4</v>
          </cell>
        </row>
        <row r="753">
          <cell r="T753">
            <v>3</v>
          </cell>
        </row>
        <row r="754">
          <cell r="T754">
            <v>3</v>
          </cell>
        </row>
        <row r="755">
          <cell r="T755">
            <v>4</v>
          </cell>
        </row>
        <row r="756">
          <cell r="T756">
            <v>4</v>
          </cell>
        </row>
        <row r="757">
          <cell r="T757">
            <v>4</v>
          </cell>
        </row>
        <row r="758">
          <cell r="T758">
            <v>4</v>
          </cell>
        </row>
        <row r="759">
          <cell r="T759">
            <v>4</v>
          </cell>
        </row>
        <row r="760">
          <cell r="T760">
            <v>4</v>
          </cell>
        </row>
        <row r="761">
          <cell r="T761">
            <v>3</v>
          </cell>
        </row>
        <row r="762">
          <cell r="T762">
            <v>1</v>
          </cell>
        </row>
        <row r="763">
          <cell r="T763">
            <v>3</v>
          </cell>
        </row>
        <row r="764">
          <cell r="T764">
            <v>4</v>
          </cell>
        </row>
        <row r="765">
          <cell r="T765">
            <v>4</v>
          </cell>
        </row>
        <row r="766">
          <cell r="T766">
            <v>4</v>
          </cell>
        </row>
        <row r="767">
          <cell r="T767">
            <v>4</v>
          </cell>
        </row>
        <row r="768">
          <cell r="T768">
            <v>4</v>
          </cell>
        </row>
        <row r="769">
          <cell r="T769">
            <v>3</v>
          </cell>
        </row>
        <row r="770">
          <cell r="T770">
            <v>3</v>
          </cell>
        </row>
        <row r="771">
          <cell r="T771">
            <v>3</v>
          </cell>
        </row>
        <row r="772">
          <cell r="T772">
            <v>3</v>
          </cell>
        </row>
        <row r="773">
          <cell r="T773">
            <v>3</v>
          </cell>
        </row>
        <row r="774">
          <cell r="T774">
            <v>4</v>
          </cell>
        </row>
        <row r="775">
          <cell r="T775">
            <v>2</v>
          </cell>
        </row>
        <row r="776">
          <cell r="T776">
            <v>2</v>
          </cell>
        </row>
        <row r="777">
          <cell r="T777">
            <v>3</v>
          </cell>
        </row>
        <row r="778">
          <cell r="T778">
            <v>3</v>
          </cell>
        </row>
        <row r="779">
          <cell r="T779">
            <v>3</v>
          </cell>
        </row>
        <row r="780">
          <cell r="T780">
            <v>3</v>
          </cell>
        </row>
        <row r="781">
          <cell r="T781">
            <v>3</v>
          </cell>
        </row>
        <row r="782">
          <cell r="T782">
            <v>4</v>
          </cell>
        </row>
        <row r="783">
          <cell r="T783">
            <v>4</v>
          </cell>
        </row>
        <row r="784">
          <cell r="T784">
            <v>4</v>
          </cell>
        </row>
        <row r="785">
          <cell r="T785">
            <v>2</v>
          </cell>
        </row>
        <row r="786">
          <cell r="T786">
            <v>4</v>
          </cell>
        </row>
        <row r="787">
          <cell r="T787">
            <v>4</v>
          </cell>
        </row>
        <row r="788">
          <cell r="T788">
            <v>4</v>
          </cell>
        </row>
        <row r="789">
          <cell r="T789">
            <v>4</v>
          </cell>
        </row>
        <row r="790">
          <cell r="T790">
            <v>4</v>
          </cell>
        </row>
        <row r="791">
          <cell r="T791">
            <v>4</v>
          </cell>
        </row>
        <row r="792">
          <cell r="T792">
            <v>4</v>
          </cell>
        </row>
        <row r="793">
          <cell r="T793">
            <v>3</v>
          </cell>
        </row>
        <row r="794">
          <cell r="T794">
            <v>3</v>
          </cell>
        </row>
        <row r="795">
          <cell r="T795">
            <v>4</v>
          </cell>
        </row>
        <row r="796">
          <cell r="T796">
            <v>4</v>
          </cell>
        </row>
        <row r="797">
          <cell r="T797">
            <v>4</v>
          </cell>
        </row>
        <row r="798">
          <cell r="T798">
            <v>4</v>
          </cell>
        </row>
        <row r="799">
          <cell r="T799">
            <v>4</v>
          </cell>
        </row>
        <row r="800">
          <cell r="T800">
            <v>2</v>
          </cell>
        </row>
        <row r="801">
          <cell r="T801">
            <v>2</v>
          </cell>
        </row>
        <row r="802">
          <cell r="T802">
            <v>2</v>
          </cell>
        </row>
        <row r="803">
          <cell r="T803">
            <v>2</v>
          </cell>
        </row>
        <row r="804">
          <cell r="T804">
            <v>2</v>
          </cell>
        </row>
        <row r="805">
          <cell r="T805">
            <v>2</v>
          </cell>
        </row>
        <row r="806">
          <cell r="T806">
            <v>3</v>
          </cell>
        </row>
        <row r="807">
          <cell r="T807">
            <v>3</v>
          </cell>
        </row>
        <row r="808">
          <cell r="T808">
            <v>3</v>
          </cell>
        </row>
        <row r="809">
          <cell r="T809">
            <v>3</v>
          </cell>
        </row>
        <row r="810">
          <cell r="T810">
            <v>3</v>
          </cell>
        </row>
        <row r="811">
          <cell r="T811">
            <v>4</v>
          </cell>
        </row>
        <row r="812">
          <cell r="T812">
            <v>4</v>
          </cell>
        </row>
        <row r="813">
          <cell r="T813">
            <v>4</v>
          </cell>
        </row>
        <row r="814">
          <cell r="T814">
            <v>4</v>
          </cell>
        </row>
        <row r="815">
          <cell r="T815">
            <v>4</v>
          </cell>
        </row>
        <row r="816">
          <cell r="T816">
            <v>2</v>
          </cell>
        </row>
        <row r="817">
          <cell r="T817">
            <v>2</v>
          </cell>
        </row>
        <row r="818">
          <cell r="T818">
            <v>2</v>
          </cell>
        </row>
        <row r="819">
          <cell r="T819">
            <v>2</v>
          </cell>
        </row>
        <row r="820">
          <cell r="T820">
            <v>2</v>
          </cell>
        </row>
        <row r="821">
          <cell r="T821">
            <v>1</v>
          </cell>
        </row>
        <row r="822">
          <cell r="T822">
            <v>3</v>
          </cell>
        </row>
        <row r="823">
          <cell r="T823">
            <v>4</v>
          </cell>
        </row>
        <row r="824">
          <cell r="T824">
            <v>4</v>
          </cell>
        </row>
        <row r="825">
          <cell r="T825">
            <v>4</v>
          </cell>
        </row>
        <row r="826">
          <cell r="T826">
            <v>4</v>
          </cell>
        </row>
        <row r="827">
          <cell r="T827">
            <v>4</v>
          </cell>
        </row>
        <row r="828">
          <cell r="T828">
            <v>4</v>
          </cell>
        </row>
        <row r="829">
          <cell r="T829">
            <v>4</v>
          </cell>
        </row>
        <row r="830">
          <cell r="T830">
            <v>2</v>
          </cell>
        </row>
        <row r="831">
          <cell r="T831">
            <v>4</v>
          </cell>
        </row>
        <row r="832">
          <cell r="T832">
            <v>3</v>
          </cell>
        </row>
        <row r="833">
          <cell r="T833">
            <v>3</v>
          </cell>
        </row>
        <row r="834">
          <cell r="T834">
            <v>3</v>
          </cell>
        </row>
        <row r="835">
          <cell r="T835">
            <v>3</v>
          </cell>
        </row>
        <row r="836">
          <cell r="T836">
            <v>3</v>
          </cell>
        </row>
        <row r="837">
          <cell r="T837">
            <v>3</v>
          </cell>
        </row>
        <row r="838">
          <cell r="T838">
            <v>4</v>
          </cell>
        </row>
        <row r="839">
          <cell r="T839">
            <v>4</v>
          </cell>
        </row>
        <row r="840">
          <cell r="T840">
            <v>2</v>
          </cell>
        </row>
        <row r="841">
          <cell r="T841">
            <v>4</v>
          </cell>
        </row>
        <row r="842">
          <cell r="T842">
            <v>2</v>
          </cell>
        </row>
        <row r="843">
          <cell r="T843">
            <v>3</v>
          </cell>
        </row>
        <row r="844">
          <cell r="T844">
            <v>4</v>
          </cell>
        </row>
        <row r="845">
          <cell r="T845">
            <v>2</v>
          </cell>
        </row>
        <row r="846">
          <cell r="T846">
            <v>3</v>
          </cell>
        </row>
        <row r="847">
          <cell r="T847">
            <v>3</v>
          </cell>
        </row>
        <row r="848">
          <cell r="T848">
            <v>3</v>
          </cell>
        </row>
        <row r="849">
          <cell r="T849">
            <v>3</v>
          </cell>
        </row>
        <row r="850">
          <cell r="T850">
            <v>3</v>
          </cell>
        </row>
        <row r="851">
          <cell r="T851">
            <v>4</v>
          </cell>
        </row>
        <row r="852">
          <cell r="T852">
            <v>3</v>
          </cell>
        </row>
        <row r="853">
          <cell r="T853">
            <v>4</v>
          </cell>
        </row>
        <row r="854">
          <cell r="T854">
            <v>2</v>
          </cell>
        </row>
        <row r="855">
          <cell r="T855">
            <v>4</v>
          </cell>
        </row>
        <row r="856">
          <cell r="T856">
            <v>3</v>
          </cell>
        </row>
        <row r="857">
          <cell r="T857">
            <v>3</v>
          </cell>
        </row>
        <row r="858">
          <cell r="T858">
            <v>3</v>
          </cell>
        </row>
        <row r="859">
          <cell r="T859">
            <v>3</v>
          </cell>
        </row>
        <row r="860">
          <cell r="T860">
            <v>3</v>
          </cell>
        </row>
        <row r="861">
          <cell r="T861">
            <v>3</v>
          </cell>
        </row>
        <row r="862">
          <cell r="T862">
            <v>1</v>
          </cell>
        </row>
        <row r="863">
          <cell r="T863">
            <v>1</v>
          </cell>
        </row>
        <row r="864">
          <cell r="T864">
            <v>2</v>
          </cell>
        </row>
        <row r="865">
          <cell r="T865">
            <v>2</v>
          </cell>
        </row>
        <row r="866">
          <cell r="T866">
            <v>1</v>
          </cell>
        </row>
        <row r="867">
          <cell r="T867">
            <v>1</v>
          </cell>
        </row>
        <row r="868">
          <cell r="T868">
            <v>1</v>
          </cell>
        </row>
        <row r="869">
          <cell r="T869">
            <v>3</v>
          </cell>
        </row>
        <row r="870">
          <cell r="T870">
            <v>4</v>
          </cell>
        </row>
        <row r="871">
          <cell r="T871">
            <v>4</v>
          </cell>
        </row>
        <row r="872">
          <cell r="T872">
            <v>4</v>
          </cell>
        </row>
        <row r="873">
          <cell r="T873">
            <v>4</v>
          </cell>
        </row>
        <row r="874">
          <cell r="T874">
            <v>4</v>
          </cell>
        </row>
        <row r="875">
          <cell r="T875">
            <v>4</v>
          </cell>
        </row>
        <row r="876">
          <cell r="T876">
            <v>2</v>
          </cell>
        </row>
        <row r="877">
          <cell r="T877">
            <v>2</v>
          </cell>
        </row>
        <row r="878">
          <cell r="T878">
            <v>2</v>
          </cell>
        </row>
        <row r="879">
          <cell r="T879">
            <v>2</v>
          </cell>
        </row>
        <row r="880">
          <cell r="T880">
            <v>2</v>
          </cell>
        </row>
        <row r="881">
          <cell r="T881">
            <v>4</v>
          </cell>
        </row>
        <row r="882">
          <cell r="T882">
            <v>1</v>
          </cell>
        </row>
        <row r="883">
          <cell r="T883">
            <v>2</v>
          </cell>
        </row>
        <row r="884">
          <cell r="T884">
            <v>4</v>
          </cell>
        </row>
        <row r="885">
          <cell r="T885">
            <v>1</v>
          </cell>
        </row>
        <row r="886">
          <cell r="T886">
            <v>3</v>
          </cell>
        </row>
        <row r="887">
          <cell r="T887">
            <v>3</v>
          </cell>
        </row>
        <row r="888">
          <cell r="T888">
            <v>3</v>
          </cell>
        </row>
        <row r="889">
          <cell r="T889">
            <v>3</v>
          </cell>
        </row>
        <row r="890">
          <cell r="T890">
            <v>3</v>
          </cell>
        </row>
        <row r="891">
          <cell r="T891">
            <v>4</v>
          </cell>
        </row>
        <row r="892">
          <cell r="T892">
            <v>4</v>
          </cell>
        </row>
        <row r="893">
          <cell r="T893">
            <v>1</v>
          </cell>
        </row>
        <row r="894">
          <cell r="T894">
            <v>3</v>
          </cell>
        </row>
        <row r="895">
          <cell r="T895">
            <v>3</v>
          </cell>
        </row>
        <row r="896">
          <cell r="T896">
            <v>3</v>
          </cell>
        </row>
        <row r="897">
          <cell r="T897">
            <v>3</v>
          </cell>
        </row>
        <row r="898">
          <cell r="T898">
            <v>3</v>
          </cell>
        </row>
        <row r="899">
          <cell r="T899">
            <v>4</v>
          </cell>
        </row>
        <row r="900">
          <cell r="T900">
            <v>4</v>
          </cell>
        </row>
        <row r="901">
          <cell r="T901">
            <v>2</v>
          </cell>
        </row>
        <row r="902">
          <cell r="T902">
            <v>2</v>
          </cell>
        </row>
        <row r="903">
          <cell r="T903">
            <v>2</v>
          </cell>
        </row>
        <row r="904">
          <cell r="T904">
            <v>2</v>
          </cell>
        </row>
        <row r="905">
          <cell r="T905">
            <v>2</v>
          </cell>
        </row>
        <row r="906">
          <cell r="T906">
            <v>4</v>
          </cell>
        </row>
        <row r="907">
          <cell r="T907">
            <v>1</v>
          </cell>
        </row>
        <row r="908">
          <cell r="T908">
            <v>4</v>
          </cell>
        </row>
        <row r="909">
          <cell r="T909">
            <v>4</v>
          </cell>
        </row>
        <row r="910">
          <cell r="T910">
            <v>4</v>
          </cell>
        </row>
        <row r="911">
          <cell r="T911">
            <v>4</v>
          </cell>
        </row>
        <row r="912">
          <cell r="T912">
            <v>4</v>
          </cell>
        </row>
        <row r="913">
          <cell r="T913">
            <v>2</v>
          </cell>
        </row>
        <row r="914">
          <cell r="T914">
            <v>3</v>
          </cell>
        </row>
        <row r="915">
          <cell r="T915">
            <v>2</v>
          </cell>
        </row>
        <row r="916">
          <cell r="T916">
            <v>2</v>
          </cell>
        </row>
        <row r="917">
          <cell r="T917">
            <v>2</v>
          </cell>
        </row>
        <row r="918">
          <cell r="T918">
            <v>2</v>
          </cell>
        </row>
        <row r="919">
          <cell r="T919">
            <v>4</v>
          </cell>
        </row>
        <row r="920">
          <cell r="T920">
            <v>3</v>
          </cell>
        </row>
        <row r="921">
          <cell r="T921">
            <v>3</v>
          </cell>
        </row>
        <row r="922">
          <cell r="T922">
            <v>3</v>
          </cell>
        </row>
        <row r="923">
          <cell r="T923">
            <v>3</v>
          </cell>
        </row>
        <row r="924">
          <cell r="T924">
            <v>3</v>
          </cell>
        </row>
        <row r="925">
          <cell r="T925">
            <v>2</v>
          </cell>
        </row>
        <row r="926">
          <cell r="T926">
            <v>2</v>
          </cell>
        </row>
        <row r="927">
          <cell r="T927">
            <v>4</v>
          </cell>
        </row>
        <row r="928">
          <cell r="T928">
            <v>4</v>
          </cell>
        </row>
        <row r="929">
          <cell r="T929">
            <v>4</v>
          </cell>
        </row>
        <row r="930">
          <cell r="T930">
            <v>4</v>
          </cell>
        </row>
        <row r="931">
          <cell r="T931">
            <v>4</v>
          </cell>
        </row>
        <row r="932">
          <cell r="T932">
            <v>2</v>
          </cell>
        </row>
        <row r="933">
          <cell r="T933">
            <v>2</v>
          </cell>
        </row>
        <row r="934">
          <cell r="T934">
            <v>2</v>
          </cell>
        </row>
        <row r="935">
          <cell r="T935">
            <v>2</v>
          </cell>
        </row>
        <row r="936">
          <cell r="T936">
            <v>2</v>
          </cell>
        </row>
        <row r="937">
          <cell r="T937">
            <v>2</v>
          </cell>
        </row>
        <row r="938">
          <cell r="T938">
            <v>1</v>
          </cell>
        </row>
        <row r="939">
          <cell r="T939">
            <v>4</v>
          </cell>
        </row>
        <row r="940">
          <cell r="T940">
            <v>4</v>
          </cell>
        </row>
        <row r="941">
          <cell r="T941">
            <v>4</v>
          </cell>
        </row>
        <row r="942">
          <cell r="T942">
            <v>4</v>
          </cell>
        </row>
        <row r="943">
          <cell r="T943">
            <v>4</v>
          </cell>
        </row>
        <row r="944">
          <cell r="T944">
            <v>4</v>
          </cell>
        </row>
        <row r="945">
          <cell r="T945">
            <v>3</v>
          </cell>
        </row>
        <row r="946">
          <cell r="T946">
            <v>3</v>
          </cell>
        </row>
        <row r="947">
          <cell r="T947">
            <v>3</v>
          </cell>
        </row>
        <row r="948">
          <cell r="T948">
            <v>3</v>
          </cell>
        </row>
        <row r="949">
          <cell r="T949">
            <v>3</v>
          </cell>
        </row>
        <row r="950">
          <cell r="T950">
            <v>4</v>
          </cell>
        </row>
        <row r="951">
          <cell r="T951">
            <v>4</v>
          </cell>
        </row>
        <row r="952">
          <cell r="T952">
            <v>4</v>
          </cell>
        </row>
        <row r="953">
          <cell r="T953">
            <v>4</v>
          </cell>
        </row>
        <row r="954">
          <cell r="T954">
            <v>4</v>
          </cell>
        </row>
        <row r="955">
          <cell r="T955">
            <v>2</v>
          </cell>
        </row>
        <row r="956">
          <cell r="T956">
            <v>2</v>
          </cell>
        </row>
        <row r="957">
          <cell r="T957">
            <v>2</v>
          </cell>
        </row>
        <row r="958">
          <cell r="T958">
            <v>2</v>
          </cell>
        </row>
        <row r="959">
          <cell r="T959">
            <v>2</v>
          </cell>
        </row>
        <row r="960">
          <cell r="T960">
            <v>4</v>
          </cell>
        </row>
        <row r="961">
          <cell r="T961">
            <v>4</v>
          </cell>
        </row>
        <row r="962">
          <cell r="T962">
            <v>4</v>
          </cell>
        </row>
        <row r="963">
          <cell r="T963">
            <v>4</v>
          </cell>
        </row>
        <row r="964">
          <cell r="T964">
            <v>4</v>
          </cell>
        </row>
        <row r="965">
          <cell r="T965">
            <v>4</v>
          </cell>
        </row>
        <row r="966">
          <cell r="T966">
            <v>4</v>
          </cell>
        </row>
        <row r="967">
          <cell r="T967">
            <v>4</v>
          </cell>
        </row>
        <row r="968">
          <cell r="T968">
            <v>4</v>
          </cell>
        </row>
        <row r="969">
          <cell r="T969">
            <v>4</v>
          </cell>
        </row>
        <row r="970">
          <cell r="T970">
            <v>2</v>
          </cell>
        </row>
        <row r="971">
          <cell r="T971">
            <v>2</v>
          </cell>
        </row>
        <row r="972">
          <cell r="T972">
            <v>2</v>
          </cell>
        </row>
        <row r="973">
          <cell r="T973">
            <v>4</v>
          </cell>
        </row>
        <row r="974">
          <cell r="T974">
            <v>4</v>
          </cell>
        </row>
        <row r="975">
          <cell r="T975">
            <v>2</v>
          </cell>
        </row>
        <row r="976">
          <cell r="T976">
            <v>4</v>
          </cell>
        </row>
        <row r="977">
          <cell r="T977">
            <v>2</v>
          </cell>
        </row>
        <row r="978">
          <cell r="T978">
            <v>4</v>
          </cell>
        </row>
        <row r="979">
          <cell r="T979">
            <v>4</v>
          </cell>
        </row>
        <row r="980">
          <cell r="T980">
            <v>2</v>
          </cell>
        </row>
        <row r="981">
          <cell r="T981">
            <v>2</v>
          </cell>
        </row>
        <row r="982">
          <cell r="T982">
            <v>2</v>
          </cell>
        </row>
        <row r="983">
          <cell r="T983">
            <v>2</v>
          </cell>
        </row>
        <row r="984">
          <cell r="T984">
            <v>2</v>
          </cell>
        </row>
        <row r="985">
          <cell r="T985">
            <v>2</v>
          </cell>
        </row>
        <row r="986">
          <cell r="T986">
            <v>2</v>
          </cell>
        </row>
        <row r="987">
          <cell r="T987">
            <v>2</v>
          </cell>
        </row>
        <row r="988">
          <cell r="T988">
            <v>2</v>
          </cell>
        </row>
        <row r="989">
          <cell r="T989">
            <v>2</v>
          </cell>
        </row>
        <row r="990">
          <cell r="T990">
            <v>1</v>
          </cell>
        </row>
        <row r="991">
          <cell r="T991">
            <v>1</v>
          </cell>
        </row>
        <row r="992">
          <cell r="T992">
            <v>1</v>
          </cell>
        </row>
        <row r="993">
          <cell r="T993">
            <v>1</v>
          </cell>
        </row>
        <row r="994">
          <cell r="T994">
            <v>1</v>
          </cell>
        </row>
        <row r="995">
          <cell r="T995">
            <v>4</v>
          </cell>
        </row>
        <row r="996">
          <cell r="T996">
            <v>4</v>
          </cell>
        </row>
        <row r="997">
          <cell r="T997">
            <v>2</v>
          </cell>
        </row>
        <row r="998">
          <cell r="T998">
            <v>2</v>
          </cell>
        </row>
        <row r="999">
          <cell r="T999">
            <v>2</v>
          </cell>
        </row>
        <row r="1000">
          <cell r="T1000">
            <v>2</v>
          </cell>
        </row>
        <row r="1001">
          <cell r="T1001">
            <v>2</v>
          </cell>
        </row>
        <row r="1002">
          <cell r="T1002">
            <v>2</v>
          </cell>
        </row>
        <row r="1003">
          <cell r="T1003">
            <v>4</v>
          </cell>
        </row>
        <row r="1004">
          <cell r="T1004">
            <v>4</v>
          </cell>
        </row>
        <row r="1005">
          <cell r="T1005">
            <v>1</v>
          </cell>
        </row>
        <row r="1006">
          <cell r="T1006">
            <v>1</v>
          </cell>
        </row>
        <row r="1007">
          <cell r="T1007">
            <v>1</v>
          </cell>
        </row>
        <row r="1008">
          <cell r="T1008">
            <v>1</v>
          </cell>
        </row>
        <row r="1009">
          <cell r="T1009">
            <v>1</v>
          </cell>
        </row>
        <row r="1010">
          <cell r="T1010">
            <v>4</v>
          </cell>
        </row>
        <row r="1011">
          <cell r="T1011">
            <v>1</v>
          </cell>
        </row>
        <row r="1012">
          <cell r="T1012">
            <v>3</v>
          </cell>
        </row>
        <row r="1013">
          <cell r="T1013">
            <v>3</v>
          </cell>
        </row>
        <row r="1014">
          <cell r="T1014">
            <v>3</v>
          </cell>
        </row>
        <row r="1015">
          <cell r="T1015">
            <v>3</v>
          </cell>
        </row>
        <row r="1016">
          <cell r="T1016">
            <v>3</v>
          </cell>
        </row>
        <row r="1017">
          <cell r="T1017">
            <v>2</v>
          </cell>
        </row>
        <row r="1018">
          <cell r="T1018">
            <v>4</v>
          </cell>
        </row>
        <row r="1019">
          <cell r="T1019">
            <v>4</v>
          </cell>
        </row>
        <row r="1020">
          <cell r="T1020">
            <v>4</v>
          </cell>
        </row>
        <row r="1021">
          <cell r="T1021">
            <v>4</v>
          </cell>
        </row>
        <row r="1022">
          <cell r="T1022">
            <v>4</v>
          </cell>
        </row>
        <row r="1023">
          <cell r="T1023">
            <v>4</v>
          </cell>
        </row>
        <row r="1024">
          <cell r="T1024">
            <v>3</v>
          </cell>
        </row>
        <row r="1025">
          <cell r="T1025">
            <v>3</v>
          </cell>
        </row>
        <row r="1026">
          <cell r="T1026">
            <v>3</v>
          </cell>
        </row>
        <row r="1027">
          <cell r="T1027">
            <v>3</v>
          </cell>
        </row>
        <row r="1028">
          <cell r="T1028">
            <v>3</v>
          </cell>
        </row>
        <row r="1029">
          <cell r="T1029">
            <v>1</v>
          </cell>
        </row>
        <row r="1030">
          <cell r="T1030">
            <v>4</v>
          </cell>
        </row>
        <row r="1031">
          <cell r="T1031">
            <v>4</v>
          </cell>
        </row>
        <row r="1032">
          <cell r="T1032">
            <v>4</v>
          </cell>
        </row>
        <row r="1033">
          <cell r="T1033">
            <v>4</v>
          </cell>
        </row>
        <row r="1034">
          <cell r="T1034">
            <v>4</v>
          </cell>
        </row>
        <row r="1035">
          <cell r="T1035">
            <v>4</v>
          </cell>
        </row>
        <row r="1036">
          <cell r="T1036">
            <v>2</v>
          </cell>
        </row>
        <row r="1037">
          <cell r="T1037">
            <v>2</v>
          </cell>
        </row>
        <row r="1038">
          <cell r="T1038">
            <v>2</v>
          </cell>
        </row>
        <row r="1039">
          <cell r="T1039">
            <v>2</v>
          </cell>
        </row>
        <row r="1040">
          <cell r="T1040">
            <v>2</v>
          </cell>
        </row>
        <row r="1041">
          <cell r="T1041">
            <v>2</v>
          </cell>
        </row>
        <row r="1042">
          <cell r="T1042">
            <v>2</v>
          </cell>
        </row>
        <row r="1043">
          <cell r="T1043">
            <v>1</v>
          </cell>
        </row>
        <row r="1044">
          <cell r="T1044">
            <v>1</v>
          </cell>
        </row>
        <row r="1045">
          <cell r="T1045">
            <v>1</v>
          </cell>
        </row>
        <row r="1046">
          <cell r="T1046">
            <v>1</v>
          </cell>
        </row>
        <row r="1047">
          <cell r="T1047">
            <v>1</v>
          </cell>
        </row>
        <row r="1048">
          <cell r="T1048">
            <v>4</v>
          </cell>
        </row>
        <row r="1049">
          <cell r="T1049">
            <v>4</v>
          </cell>
        </row>
        <row r="1050">
          <cell r="T1050">
            <v>4</v>
          </cell>
        </row>
        <row r="1051">
          <cell r="T1051">
            <v>4</v>
          </cell>
        </row>
        <row r="1052">
          <cell r="T1052">
            <v>4</v>
          </cell>
        </row>
        <row r="1053">
          <cell r="T1053">
            <v>3</v>
          </cell>
        </row>
        <row r="1054">
          <cell r="T1054">
            <v>3</v>
          </cell>
        </row>
        <row r="1055">
          <cell r="T1055">
            <v>3</v>
          </cell>
        </row>
        <row r="1056">
          <cell r="T1056">
            <v>3</v>
          </cell>
        </row>
        <row r="1057">
          <cell r="T1057">
            <v>3</v>
          </cell>
        </row>
        <row r="1058">
          <cell r="T1058">
            <v>2</v>
          </cell>
        </row>
        <row r="1059">
          <cell r="T1059">
            <v>4</v>
          </cell>
        </row>
        <row r="1060">
          <cell r="T1060">
            <v>1</v>
          </cell>
        </row>
        <row r="1061">
          <cell r="T1061">
            <v>1</v>
          </cell>
        </row>
        <row r="1062">
          <cell r="T1062">
            <v>1</v>
          </cell>
        </row>
        <row r="1063">
          <cell r="T1063">
            <v>1</v>
          </cell>
        </row>
        <row r="1064">
          <cell r="T1064">
            <v>1</v>
          </cell>
        </row>
        <row r="1065">
          <cell r="T1065">
            <v>4</v>
          </cell>
        </row>
        <row r="1066">
          <cell r="T1066">
            <v>4</v>
          </cell>
        </row>
        <row r="1067">
          <cell r="T1067">
            <v>4</v>
          </cell>
        </row>
        <row r="1068">
          <cell r="T1068">
            <v>4</v>
          </cell>
        </row>
        <row r="1069">
          <cell r="T1069">
            <v>4</v>
          </cell>
        </row>
        <row r="1070">
          <cell r="T1070">
            <v>1</v>
          </cell>
        </row>
        <row r="1071">
          <cell r="T1071">
            <v>1</v>
          </cell>
        </row>
        <row r="1072">
          <cell r="T1072">
            <v>1</v>
          </cell>
        </row>
        <row r="1073">
          <cell r="T1073">
            <v>1</v>
          </cell>
        </row>
        <row r="1074">
          <cell r="T1074">
            <v>1</v>
          </cell>
        </row>
        <row r="1075">
          <cell r="T1075">
            <v>1</v>
          </cell>
        </row>
        <row r="1076">
          <cell r="T1076">
            <v>1</v>
          </cell>
        </row>
        <row r="1077">
          <cell r="T1077">
            <v>1</v>
          </cell>
        </row>
        <row r="1078">
          <cell r="T1078">
            <v>1</v>
          </cell>
        </row>
        <row r="1079">
          <cell r="T1079">
            <v>1</v>
          </cell>
        </row>
        <row r="1080">
          <cell r="T1080">
            <v>1</v>
          </cell>
        </row>
        <row r="1081">
          <cell r="T1081">
            <v>2</v>
          </cell>
        </row>
        <row r="1082">
          <cell r="T1082">
            <v>2</v>
          </cell>
        </row>
        <row r="1083">
          <cell r="T1083">
            <v>2</v>
          </cell>
        </row>
        <row r="1084">
          <cell r="T1084">
            <v>2</v>
          </cell>
        </row>
        <row r="1085">
          <cell r="T1085">
            <v>2</v>
          </cell>
        </row>
        <row r="1086">
          <cell r="T1086">
            <v>1</v>
          </cell>
        </row>
        <row r="1087">
          <cell r="T1087">
            <v>1</v>
          </cell>
        </row>
        <row r="1088">
          <cell r="T1088">
            <v>3</v>
          </cell>
        </row>
        <row r="1089">
          <cell r="T1089">
            <v>4</v>
          </cell>
        </row>
        <row r="1090">
          <cell r="T1090">
            <v>4</v>
          </cell>
        </row>
        <row r="1091">
          <cell r="T1091">
            <v>4</v>
          </cell>
        </row>
        <row r="1092">
          <cell r="T1092">
            <v>4</v>
          </cell>
        </row>
        <row r="1093">
          <cell r="T1093">
            <v>4</v>
          </cell>
        </row>
        <row r="1094">
          <cell r="T1094">
            <v>4</v>
          </cell>
        </row>
        <row r="1095">
          <cell r="T1095">
            <v>4</v>
          </cell>
        </row>
        <row r="1096">
          <cell r="T1096">
            <v>4</v>
          </cell>
        </row>
        <row r="1097">
          <cell r="T1097">
            <v>1</v>
          </cell>
        </row>
        <row r="1098">
          <cell r="T1098">
            <v>3</v>
          </cell>
        </row>
        <row r="1099">
          <cell r="T1099">
            <v>4</v>
          </cell>
        </row>
        <row r="1100">
          <cell r="T1100">
            <v>4</v>
          </cell>
        </row>
        <row r="1101">
          <cell r="T1101">
            <v>4</v>
          </cell>
        </row>
        <row r="1102">
          <cell r="T1102">
            <v>4</v>
          </cell>
        </row>
        <row r="1103">
          <cell r="T1103">
            <v>4</v>
          </cell>
        </row>
        <row r="1104">
          <cell r="T1104">
            <v>4</v>
          </cell>
        </row>
        <row r="1105">
          <cell r="T1105">
            <v>1</v>
          </cell>
        </row>
        <row r="1106">
          <cell r="T1106">
            <v>4</v>
          </cell>
        </row>
        <row r="1107">
          <cell r="T1107">
            <v>4</v>
          </cell>
        </row>
        <row r="1108">
          <cell r="T1108">
            <v>4</v>
          </cell>
        </row>
        <row r="1109">
          <cell r="T1109">
            <v>4</v>
          </cell>
        </row>
        <row r="1110">
          <cell r="T1110">
            <v>4</v>
          </cell>
        </row>
        <row r="1111">
          <cell r="T1111">
            <v>4</v>
          </cell>
        </row>
        <row r="1112">
          <cell r="T1112">
            <v>4</v>
          </cell>
        </row>
        <row r="1113">
          <cell r="T1113">
            <v>4</v>
          </cell>
        </row>
        <row r="1114">
          <cell r="T1114">
            <v>4</v>
          </cell>
        </row>
        <row r="1115">
          <cell r="T1115">
            <v>4</v>
          </cell>
        </row>
        <row r="1116">
          <cell r="T1116">
            <v>4</v>
          </cell>
        </row>
        <row r="1117">
          <cell r="T1117">
            <v>2</v>
          </cell>
        </row>
        <row r="1118">
          <cell r="T1118">
            <v>2</v>
          </cell>
        </row>
        <row r="1119">
          <cell r="T1119">
            <v>2</v>
          </cell>
        </row>
        <row r="1120">
          <cell r="T1120">
            <v>2</v>
          </cell>
        </row>
        <row r="1121">
          <cell r="T1121">
            <v>2</v>
          </cell>
        </row>
        <row r="1122">
          <cell r="T1122">
            <v>4</v>
          </cell>
        </row>
        <row r="1123">
          <cell r="T1123">
            <v>4</v>
          </cell>
        </row>
        <row r="1124">
          <cell r="T1124">
            <v>4</v>
          </cell>
        </row>
        <row r="1125">
          <cell r="T1125">
            <v>4</v>
          </cell>
        </row>
        <row r="1126">
          <cell r="T1126">
            <v>4</v>
          </cell>
        </row>
        <row r="1127">
          <cell r="T1127">
            <v>2</v>
          </cell>
        </row>
        <row r="1128">
          <cell r="T1128">
            <v>2</v>
          </cell>
        </row>
        <row r="1129">
          <cell r="T1129">
            <v>2</v>
          </cell>
        </row>
        <row r="1130">
          <cell r="T1130">
            <v>2</v>
          </cell>
        </row>
        <row r="1131">
          <cell r="T1131">
            <v>4</v>
          </cell>
        </row>
        <row r="1132">
          <cell r="T1132">
            <v>4</v>
          </cell>
        </row>
        <row r="1133">
          <cell r="T1133">
            <v>4</v>
          </cell>
        </row>
        <row r="1134">
          <cell r="T1134">
            <v>2</v>
          </cell>
        </row>
        <row r="1135">
          <cell r="T1135">
            <v>4</v>
          </cell>
        </row>
        <row r="1136">
          <cell r="T1136">
            <v>4</v>
          </cell>
        </row>
        <row r="1137">
          <cell r="T1137">
            <v>2</v>
          </cell>
        </row>
        <row r="1138">
          <cell r="T1138">
            <v>2</v>
          </cell>
        </row>
        <row r="1139">
          <cell r="T1139">
            <v>2</v>
          </cell>
        </row>
        <row r="1140">
          <cell r="T1140">
            <v>1</v>
          </cell>
        </row>
        <row r="1141">
          <cell r="T1141">
            <v>1</v>
          </cell>
        </row>
        <row r="1142">
          <cell r="T1142">
            <v>1</v>
          </cell>
        </row>
        <row r="1143">
          <cell r="T1143">
            <v>1</v>
          </cell>
        </row>
        <row r="1144">
          <cell r="T1144">
            <v>1</v>
          </cell>
        </row>
        <row r="1145">
          <cell r="T1145">
            <v>2</v>
          </cell>
        </row>
        <row r="1146">
          <cell r="T1146">
            <v>2</v>
          </cell>
        </row>
        <row r="1147">
          <cell r="T1147">
            <v>3</v>
          </cell>
        </row>
        <row r="1148">
          <cell r="T1148">
            <v>3</v>
          </cell>
        </row>
        <row r="1149">
          <cell r="T1149">
            <v>3</v>
          </cell>
        </row>
        <row r="1150">
          <cell r="T1150">
            <v>3</v>
          </cell>
        </row>
        <row r="1151">
          <cell r="T1151">
            <v>3</v>
          </cell>
        </row>
        <row r="1152">
          <cell r="T1152">
            <v>4</v>
          </cell>
        </row>
        <row r="1153">
          <cell r="T1153">
            <v>3</v>
          </cell>
        </row>
        <row r="1154">
          <cell r="T1154">
            <v>2</v>
          </cell>
        </row>
        <row r="1155">
          <cell r="T1155">
            <v>2</v>
          </cell>
        </row>
        <row r="1156">
          <cell r="T1156">
            <v>2</v>
          </cell>
        </row>
        <row r="1157">
          <cell r="T1157">
            <v>2</v>
          </cell>
        </row>
        <row r="1158">
          <cell r="T1158">
            <v>2</v>
          </cell>
        </row>
        <row r="1159">
          <cell r="T1159">
            <v>2</v>
          </cell>
        </row>
        <row r="1160">
          <cell r="T1160">
            <v>1</v>
          </cell>
        </row>
        <row r="1161">
          <cell r="T1161">
            <v>1</v>
          </cell>
        </row>
        <row r="1162">
          <cell r="T1162">
            <v>1</v>
          </cell>
        </row>
        <row r="1163">
          <cell r="T1163">
            <v>1</v>
          </cell>
        </row>
        <row r="1164">
          <cell r="T1164">
            <v>1</v>
          </cell>
        </row>
        <row r="1165">
          <cell r="T1165">
            <v>1</v>
          </cell>
        </row>
        <row r="1166">
          <cell r="T1166">
            <v>1</v>
          </cell>
        </row>
        <row r="1167">
          <cell r="T1167">
            <v>1</v>
          </cell>
        </row>
        <row r="1168">
          <cell r="T1168">
            <v>1</v>
          </cell>
        </row>
        <row r="1169">
          <cell r="T1169">
            <v>1</v>
          </cell>
        </row>
        <row r="1170">
          <cell r="T1170">
            <v>1</v>
          </cell>
        </row>
        <row r="1171">
          <cell r="T1171">
            <v>1</v>
          </cell>
        </row>
        <row r="1172">
          <cell r="T1172">
            <v>1</v>
          </cell>
        </row>
        <row r="1173">
          <cell r="T1173">
            <v>1</v>
          </cell>
        </row>
        <row r="1174">
          <cell r="T1174">
            <v>1</v>
          </cell>
        </row>
        <row r="1175">
          <cell r="T1175">
            <v>1</v>
          </cell>
        </row>
        <row r="1176">
          <cell r="T1176">
            <v>2</v>
          </cell>
        </row>
        <row r="1177">
          <cell r="T1177">
            <v>2</v>
          </cell>
        </row>
        <row r="1178">
          <cell r="T1178">
            <v>2</v>
          </cell>
        </row>
        <row r="1179">
          <cell r="T1179">
            <v>2</v>
          </cell>
        </row>
        <row r="1180">
          <cell r="T1180">
            <v>2</v>
          </cell>
        </row>
        <row r="1181">
          <cell r="T1181">
            <v>1</v>
          </cell>
        </row>
        <row r="1182">
          <cell r="T1182">
            <v>1</v>
          </cell>
        </row>
        <row r="1183">
          <cell r="T1183">
            <v>1</v>
          </cell>
        </row>
        <row r="1184">
          <cell r="T1184">
            <v>1</v>
          </cell>
        </row>
        <row r="1185">
          <cell r="T1185">
            <v>1</v>
          </cell>
        </row>
        <row r="1186">
          <cell r="T1186">
            <v>4</v>
          </cell>
        </row>
        <row r="1187">
          <cell r="T1187">
            <v>1</v>
          </cell>
        </row>
        <row r="1188">
          <cell r="T1188">
            <v>4</v>
          </cell>
        </row>
        <row r="1189">
          <cell r="T1189">
            <v>4</v>
          </cell>
        </row>
        <row r="1190">
          <cell r="T1190">
            <v>3</v>
          </cell>
        </row>
        <row r="1191">
          <cell r="T1191">
            <v>2</v>
          </cell>
        </row>
        <row r="1192">
          <cell r="T1192">
            <v>2</v>
          </cell>
        </row>
        <row r="1193">
          <cell r="T1193">
            <v>2</v>
          </cell>
        </row>
        <row r="1194">
          <cell r="T1194">
            <v>2</v>
          </cell>
        </row>
        <row r="1195">
          <cell r="T1195">
            <v>2</v>
          </cell>
        </row>
        <row r="1196">
          <cell r="T1196">
            <v>2</v>
          </cell>
        </row>
        <row r="1197">
          <cell r="T1197">
            <v>3</v>
          </cell>
        </row>
        <row r="1198">
          <cell r="T1198">
            <v>3</v>
          </cell>
        </row>
        <row r="1199">
          <cell r="T1199">
            <v>3</v>
          </cell>
        </row>
        <row r="1200">
          <cell r="T1200">
            <v>3</v>
          </cell>
        </row>
        <row r="1201">
          <cell r="T1201">
            <v>3</v>
          </cell>
        </row>
        <row r="1202">
          <cell r="T1202">
            <v>1</v>
          </cell>
        </row>
        <row r="1203">
          <cell r="T1203">
            <v>1</v>
          </cell>
        </row>
        <row r="1204">
          <cell r="T1204">
            <v>1</v>
          </cell>
        </row>
        <row r="1205">
          <cell r="T1205">
            <v>1</v>
          </cell>
        </row>
        <row r="1206">
          <cell r="T1206">
            <v>1</v>
          </cell>
        </row>
        <row r="1207">
          <cell r="T1207">
            <v>2</v>
          </cell>
        </row>
        <row r="1208">
          <cell r="T1208">
            <v>2</v>
          </cell>
        </row>
        <row r="1209">
          <cell r="T1209">
            <v>2</v>
          </cell>
        </row>
        <row r="1210">
          <cell r="T1210">
            <v>2</v>
          </cell>
        </row>
        <row r="1211">
          <cell r="T1211">
            <v>2</v>
          </cell>
        </row>
        <row r="1212">
          <cell r="T1212">
            <v>4</v>
          </cell>
        </row>
        <row r="1213">
          <cell r="T1213">
            <v>4</v>
          </cell>
        </row>
        <row r="1214">
          <cell r="T1214">
            <v>4</v>
          </cell>
        </row>
        <row r="1215">
          <cell r="T1215">
            <v>4</v>
          </cell>
        </row>
        <row r="1216">
          <cell r="T1216">
            <v>4</v>
          </cell>
        </row>
        <row r="1217">
          <cell r="T1217">
            <v>4</v>
          </cell>
        </row>
        <row r="1218">
          <cell r="T1218">
            <v>2</v>
          </cell>
        </row>
        <row r="1219">
          <cell r="T1219">
            <v>2</v>
          </cell>
        </row>
        <row r="1220">
          <cell r="T1220">
            <v>2</v>
          </cell>
        </row>
        <row r="1221">
          <cell r="T1221">
            <v>4</v>
          </cell>
        </row>
        <row r="1222">
          <cell r="T1222">
            <v>4</v>
          </cell>
        </row>
        <row r="1223">
          <cell r="T1223">
            <v>3</v>
          </cell>
        </row>
        <row r="1224">
          <cell r="T1224">
            <v>4</v>
          </cell>
        </row>
        <row r="1225">
          <cell r="T1225">
            <v>1</v>
          </cell>
        </row>
        <row r="1226">
          <cell r="T1226">
            <v>4</v>
          </cell>
        </row>
        <row r="1227">
          <cell r="T1227">
            <v>4</v>
          </cell>
        </row>
        <row r="1228">
          <cell r="T1228">
            <v>2</v>
          </cell>
        </row>
        <row r="1229">
          <cell r="T1229">
            <v>3</v>
          </cell>
        </row>
        <row r="1230">
          <cell r="T1230">
            <v>3</v>
          </cell>
        </row>
        <row r="1231">
          <cell r="T1231">
            <v>3</v>
          </cell>
        </row>
        <row r="1232">
          <cell r="T1232">
            <v>4</v>
          </cell>
        </row>
        <row r="1233">
          <cell r="T1233">
            <v>4</v>
          </cell>
        </row>
        <row r="1234">
          <cell r="T1234">
            <v>4</v>
          </cell>
        </row>
        <row r="1235">
          <cell r="T1235">
            <v>4</v>
          </cell>
        </row>
        <row r="1236">
          <cell r="T1236">
            <v>4</v>
          </cell>
        </row>
        <row r="1237">
          <cell r="T1237">
            <v>1</v>
          </cell>
        </row>
        <row r="1238">
          <cell r="T1238">
            <v>2</v>
          </cell>
        </row>
        <row r="1239">
          <cell r="T1239">
            <v>3</v>
          </cell>
        </row>
        <row r="1240">
          <cell r="T1240">
            <v>4</v>
          </cell>
        </row>
        <row r="1241">
          <cell r="T1241">
            <v>4</v>
          </cell>
        </row>
        <row r="1242">
          <cell r="T1242">
            <v>1</v>
          </cell>
        </row>
        <row r="1243">
          <cell r="T1243">
            <v>4</v>
          </cell>
        </row>
        <row r="1244">
          <cell r="T1244">
            <v>1</v>
          </cell>
        </row>
        <row r="1245">
          <cell r="T1245">
            <v>2</v>
          </cell>
        </row>
        <row r="1246">
          <cell r="T1246">
            <v>3</v>
          </cell>
        </row>
        <row r="1247">
          <cell r="T1247">
            <v>3</v>
          </cell>
        </row>
        <row r="1248">
          <cell r="T1248">
            <v>2</v>
          </cell>
        </row>
        <row r="1249">
          <cell r="T1249">
            <v>2</v>
          </cell>
        </row>
        <row r="1250">
          <cell r="T1250">
            <v>2</v>
          </cell>
        </row>
        <row r="1251">
          <cell r="T1251">
            <v>2</v>
          </cell>
        </row>
        <row r="1252">
          <cell r="T1252">
            <v>2</v>
          </cell>
        </row>
        <row r="1253">
          <cell r="T1253">
            <v>1</v>
          </cell>
        </row>
        <row r="1254">
          <cell r="T1254">
            <v>1</v>
          </cell>
        </row>
        <row r="1255">
          <cell r="T1255">
            <v>1</v>
          </cell>
        </row>
        <row r="1256">
          <cell r="T1256">
            <v>1</v>
          </cell>
        </row>
        <row r="1257">
          <cell r="T1257">
            <v>1</v>
          </cell>
        </row>
        <row r="1258">
          <cell r="T1258">
            <v>3</v>
          </cell>
        </row>
        <row r="1259">
          <cell r="T1259">
            <v>3</v>
          </cell>
        </row>
        <row r="1260">
          <cell r="T1260">
            <v>3</v>
          </cell>
        </row>
        <row r="1261">
          <cell r="T1261">
            <v>3</v>
          </cell>
        </row>
        <row r="1262">
          <cell r="T1262">
            <v>3</v>
          </cell>
        </row>
        <row r="1263">
          <cell r="T1263">
            <v>2</v>
          </cell>
        </row>
        <row r="1264">
          <cell r="T1264">
            <v>2</v>
          </cell>
        </row>
        <row r="1265">
          <cell r="T1265">
            <v>2</v>
          </cell>
        </row>
        <row r="1266">
          <cell r="T1266">
            <v>2</v>
          </cell>
        </row>
        <row r="1267">
          <cell r="T1267">
            <v>2</v>
          </cell>
        </row>
        <row r="1268">
          <cell r="T1268">
            <v>2</v>
          </cell>
        </row>
        <row r="1269">
          <cell r="T1269">
            <v>2</v>
          </cell>
        </row>
        <row r="1270">
          <cell r="T1270">
            <v>2</v>
          </cell>
        </row>
        <row r="1271">
          <cell r="T1271">
            <v>2</v>
          </cell>
        </row>
        <row r="1272">
          <cell r="T1272">
            <v>2</v>
          </cell>
        </row>
        <row r="1273">
          <cell r="T1273">
            <v>3</v>
          </cell>
        </row>
        <row r="1274">
          <cell r="T1274">
            <v>3</v>
          </cell>
        </row>
        <row r="1275">
          <cell r="T1275">
            <v>1</v>
          </cell>
        </row>
        <row r="1276">
          <cell r="T1276">
            <v>3</v>
          </cell>
        </row>
        <row r="1277">
          <cell r="T1277">
            <v>1</v>
          </cell>
        </row>
        <row r="1278">
          <cell r="T1278">
            <v>1</v>
          </cell>
        </row>
        <row r="1279">
          <cell r="T1279">
            <v>1</v>
          </cell>
        </row>
        <row r="1280">
          <cell r="T1280">
            <v>1</v>
          </cell>
        </row>
        <row r="1281">
          <cell r="T1281">
            <v>3</v>
          </cell>
        </row>
        <row r="1282">
          <cell r="T1282">
            <v>3</v>
          </cell>
        </row>
        <row r="1283">
          <cell r="T1283">
            <v>2</v>
          </cell>
        </row>
        <row r="1284">
          <cell r="T1284">
            <v>3</v>
          </cell>
        </row>
        <row r="1285">
          <cell r="T1285">
            <v>4</v>
          </cell>
        </row>
        <row r="1286">
          <cell r="T1286">
            <v>4</v>
          </cell>
        </row>
        <row r="1287">
          <cell r="T1287">
            <v>2</v>
          </cell>
        </row>
        <row r="1288">
          <cell r="T1288">
            <v>4</v>
          </cell>
        </row>
        <row r="1289">
          <cell r="T1289">
            <v>2</v>
          </cell>
        </row>
        <row r="1290">
          <cell r="T1290">
            <v>3</v>
          </cell>
        </row>
        <row r="1291">
          <cell r="T1291">
            <v>3</v>
          </cell>
        </row>
        <row r="1292">
          <cell r="T1292">
            <v>3</v>
          </cell>
        </row>
        <row r="1293">
          <cell r="T1293">
            <v>3</v>
          </cell>
        </row>
        <row r="1294">
          <cell r="T1294">
            <v>3</v>
          </cell>
        </row>
        <row r="1295">
          <cell r="T1295">
            <v>2</v>
          </cell>
        </row>
        <row r="1296">
          <cell r="T1296">
            <v>4</v>
          </cell>
        </row>
        <row r="1297">
          <cell r="T1297">
            <v>3</v>
          </cell>
        </row>
        <row r="1298">
          <cell r="T1298">
            <v>1</v>
          </cell>
        </row>
        <row r="1299">
          <cell r="T1299">
            <v>1</v>
          </cell>
        </row>
        <row r="1300">
          <cell r="T1300">
            <v>1</v>
          </cell>
        </row>
        <row r="1301">
          <cell r="T1301">
            <v>1</v>
          </cell>
        </row>
        <row r="1302">
          <cell r="T1302">
            <v>1</v>
          </cell>
        </row>
        <row r="1303">
          <cell r="T1303">
            <v>1</v>
          </cell>
        </row>
        <row r="1304">
          <cell r="T1304">
            <v>1</v>
          </cell>
        </row>
        <row r="1305">
          <cell r="T1305">
            <v>4</v>
          </cell>
        </row>
        <row r="1306">
          <cell r="T1306">
            <v>3</v>
          </cell>
        </row>
        <row r="1307">
          <cell r="T1307">
            <v>2</v>
          </cell>
        </row>
        <row r="1308">
          <cell r="T1308">
            <v>4</v>
          </cell>
        </row>
        <row r="1309">
          <cell r="T1309">
            <v>4</v>
          </cell>
        </row>
        <row r="1310">
          <cell r="T1310">
            <v>4</v>
          </cell>
        </row>
        <row r="1311">
          <cell r="T1311">
            <v>1</v>
          </cell>
        </row>
        <row r="1312">
          <cell r="T1312">
            <v>4</v>
          </cell>
        </row>
        <row r="1313">
          <cell r="T1313">
            <v>4</v>
          </cell>
        </row>
        <row r="1314">
          <cell r="T1314">
            <v>4</v>
          </cell>
        </row>
        <row r="1315">
          <cell r="T1315">
            <v>4</v>
          </cell>
        </row>
        <row r="1316">
          <cell r="T1316">
            <v>4</v>
          </cell>
        </row>
        <row r="1317">
          <cell r="T1317">
            <v>4</v>
          </cell>
        </row>
        <row r="1318">
          <cell r="T1318">
            <v>2</v>
          </cell>
        </row>
        <row r="1319">
          <cell r="T1319">
            <v>4</v>
          </cell>
        </row>
        <row r="1320">
          <cell r="T1320">
            <v>4</v>
          </cell>
        </row>
        <row r="1321">
          <cell r="T1321">
            <v>4</v>
          </cell>
        </row>
        <row r="1322">
          <cell r="T1322">
            <v>4</v>
          </cell>
        </row>
        <row r="1323">
          <cell r="T1323">
            <v>4</v>
          </cell>
        </row>
        <row r="1324">
          <cell r="T1324">
            <v>2</v>
          </cell>
        </row>
        <row r="1325">
          <cell r="T1325">
            <v>2</v>
          </cell>
        </row>
        <row r="1326">
          <cell r="T1326">
            <v>2</v>
          </cell>
        </row>
        <row r="1327">
          <cell r="T1327">
            <v>4</v>
          </cell>
        </row>
        <row r="1328">
          <cell r="T1328">
            <v>4</v>
          </cell>
        </row>
        <row r="1329">
          <cell r="T1329">
            <v>4</v>
          </cell>
        </row>
        <row r="1330">
          <cell r="T1330">
            <v>4</v>
          </cell>
        </row>
        <row r="1331">
          <cell r="T1331">
            <v>4</v>
          </cell>
        </row>
        <row r="1332">
          <cell r="T1332">
            <v>4</v>
          </cell>
        </row>
        <row r="1333">
          <cell r="T1333">
            <v>4</v>
          </cell>
        </row>
        <row r="1334">
          <cell r="T1334">
            <v>4</v>
          </cell>
        </row>
        <row r="1335">
          <cell r="T1335">
            <v>4</v>
          </cell>
        </row>
        <row r="1336">
          <cell r="T1336">
            <v>4</v>
          </cell>
        </row>
        <row r="1337">
          <cell r="T1337">
            <v>3</v>
          </cell>
        </row>
        <row r="1338">
          <cell r="T1338">
            <v>2</v>
          </cell>
        </row>
        <row r="1339">
          <cell r="T1339">
            <v>2</v>
          </cell>
        </row>
        <row r="1340">
          <cell r="T1340">
            <v>2</v>
          </cell>
        </row>
        <row r="1341">
          <cell r="T1341">
            <v>2</v>
          </cell>
        </row>
        <row r="1342">
          <cell r="T1342">
            <v>2</v>
          </cell>
        </row>
        <row r="1343">
          <cell r="T1343">
            <v>2</v>
          </cell>
        </row>
        <row r="1344">
          <cell r="T1344">
            <v>4</v>
          </cell>
        </row>
        <row r="1345">
          <cell r="T1345">
            <v>3</v>
          </cell>
        </row>
        <row r="1346">
          <cell r="T1346">
            <v>4</v>
          </cell>
        </row>
        <row r="1347">
          <cell r="T1347">
            <v>4</v>
          </cell>
        </row>
        <row r="1348">
          <cell r="T1348">
            <v>4</v>
          </cell>
        </row>
        <row r="1349">
          <cell r="T1349">
            <v>4</v>
          </cell>
        </row>
        <row r="1350">
          <cell r="T1350">
            <v>4</v>
          </cell>
        </row>
        <row r="1351">
          <cell r="T1351">
            <v>2</v>
          </cell>
        </row>
        <row r="1352">
          <cell r="T1352">
            <v>2</v>
          </cell>
        </row>
        <row r="1353">
          <cell r="T1353">
            <v>2</v>
          </cell>
        </row>
        <row r="1354">
          <cell r="T1354">
            <v>3</v>
          </cell>
        </row>
        <row r="1355">
          <cell r="T1355">
            <v>2</v>
          </cell>
        </row>
        <row r="1356">
          <cell r="T1356">
            <v>3</v>
          </cell>
        </row>
        <row r="1357">
          <cell r="T1357">
            <v>3</v>
          </cell>
        </row>
        <row r="1358">
          <cell r="T1358">
            <v>3</v>
          </cell>
        </row>
        <row r="1359">
          <cell r="T1359">
            <v>2</v>
          </cell>
        </row>
        <row r="1360">
          <cell r="T1360">
            <v>3</v>
          </cell>
        </row>
        <row r="1361">
          <cell r="T1361">
            <v>3</v>
          </cell>
        </row>
        <row r="1362">
          <cell r="T1362">
            <v>3</v>
          </cell>
        </row>
        <row r="1363">
          <cell r="T1363">
            <v>3</v>
          </cell>
        </row>
        <row r="1364">
          <cell r="T1364">
            <v>3</v>
          </cell>
        </row>
        <row r="1365">
          <cell r="T1365">
            <v>4</v>
          </cell>
        </row>
        <row r="1366">
          <cell r="T1366">
            <v>4</v>
          </cell>
        </row>
        <row r="1367">
          <cell r="T1367">
            <v>4</v>
          </cell>
        </row>
        <row r="1368">
          <cell r="T1368">
            <v>4</v>
          </cell>
        </row>
        <row r="1369">
          <cell r="T1369">
            <v>4</v>
          </cell>
        </row>
        <row r="1370">
          <cell r="T1370">
            <v>1</v>
          </cell>
        </row>
        <row r="1371">
          <cell r="T1371">
            <v>4</v>
          </cell>
        </row>
        <row r="1372">
          <cell r="T1372">
            <v>4</v>
          </cell>
        </row>
        <row r="1373">
          <cell r="T1373">
            <v>4</v>
          </cell>
        </row>
        <row r="1374">
          <cell r="T1374">
            <v>4</v>
          </cell>
        </row>
        <row r="1375">
          <cell r="T1375">
            <v>4</v>
          </cell>
        </row>
        <row r="1376">
          <cell r="T1376">
            <v>4</v>
          </cell>
        </row>
        <row r="1377">
          <cell r="T1377">
            <v>1</v>
          </cell>
        </row>
        <row r="1378">
          <cell r="T1378">
            <v>1</v>
          </cell>
        </row>
        <row r="1379">
          <cell r="T1379">
            <v>1</v>
          </cell>
        </row>
        <row r="1380">
          <cell r="T1380">
            <v>1</v>
          </cell>
        </row>
        <row r="1381">
          <cell r="T1381">
            <v>1</v>
          </cell>
        </row>
        <row r="1382">
          <cell r="T1382">
            <v>1</v>
          </cell>
        </row>
        <row r="1383">
          <cell r="T1383">
            <v>1</v>
          </cell>
        </row>
        <row r="1384">
          <cell r="T1384">
            <v>1</v>
          </cell>
        </row>
        <row r="1385">
          <cell r="T1385">
            <v>1</v>
          </cell>
        </row>
        <row r="1386">
          <cell r="T1386">
            <v>1</v>
          </cell>
        </row>
        <row r="1387">
          <cell r="T1387">
            <v>2</v>
          </cell>
        </row>
        <row r="1388">
          <cell r="T1388">
            <v>2</v>
          </cell>
        </row>
        <row r="1389">
          <cell r="T1389">
            <v>3</v>
          </cell>
        </row>
        <row r="1390">
          <cell r="T1390">
            <v>3</v>
          </cell>
        </row>
        <row r="1391">
          <cell r="T1391">
            <v>2</v>
          </cell>
        </row>
        <row r="1392">
          <cell r="T1392">
            <v>4</v>
          </cell>
        </row>
        <row r="1393">
          <cell r="T1393">
            <v>1</v>
          </cell>
        </row>
        <row r="1394">
          <cell r="T1394">
            <v>1</v>
          </cell>
        </row>
        <row r="1395">
          <cell r="T1395">
            <v>2</v>
          </cell>
        </row>
        <row r="1396">
          <cell r="T1396">
            <v>2</v>
          </cell>
        </row>
        <row r="1397">
          <cell r="T1397">
            <v>2</v>
          </cell>
        </row>
        <row r="1398">
          <cell r="T1398">
            <v>2</v>
          </cell>
        </row>
        <row r="1399">
          <cell r="T1399">
            <v>2</v>
          </cell>
        </row>
        <row r="1400">
          <cell r="T1400">
            <v>3</v>
          </cell>
        </row>
        <row r="1401">
          <cell r="T1401">
            <v>2</v>
          </cell>
        </row>
        <row r="1402">
          <cell r="T1402">
            <v>4</v>
          </cell>
        </row>
        <row r="1403">
          <cell r="T1403">
            <v>4</v>
          </cell>
        </row>
        <row r="1404">
          <cell r="T1404">
            <v>4</v>
          </cell>
        </row>
        <row r="1405">
          <cell r="T1405">
            <v>2</v>
          </cell>
        </row>
        <row r="1406">
          <cell r="T1406">
            <v>2</v>
          </cell>
        </row>
        <row r="1407">
          <cell r="T1407">
            <v>2</v>
          </cell>
        </row>
        <row r="1408">
          <cell r="T1408">
            <v>2</v>
          </cell>
        </row>
        <row r="1409">
          <cell r="T1409">
            <v>2</v>
          </cell>
        </row>
        <row r="1410">
          <cell r="T1410">
            <v>4</v>
          </cell>
        </row>
        <row r="1411">
          <cell r="T1411">
            <v>4</v>
          </cell>
        </row>
        <row r="1412">
          <cell r="T1412">
            <v>1</v>
          </cell>
        </row>
        <row r="1413">
          <cell r="T1413">
            <v>1</v>
          </cell>
        </row>
        <row r="1414">
          <cell r="T1414">
            <v>1</v>
          </cell>
        </row>
        <row r="1415">
          <cell r="T1415">
            <v>1</v>
          </cell>
        </row>
        <row r="1416">
          <cell r="T1416">
            <v>1</v>
          </cell>
        </row>
        <row r="1417">
          <cell r="T1417">
            <v>1</v>
          </cell>
        </row>
        <row r="1418">
          <cell r="T1418">
            <v>2</v>
          </cell>
        </row>
        <row r="1419">
          <cell r="T1419">
            <v>4</v>
          </cell>
        </row>
        <row r="1420">
          <cell r="T1420">
            <v>4</v>
          </cell>
        </row>
        <row r="1421">
          <cell r="T1421">
            <v>4</v>
          </cell>
        </row>
        <row r="1422">
          <cell r="T1422">
            <v>4</v>
          </cell>
        </row>
        <row r="1423">
          <cell r="T1423">
            <v>4</v>
          </cell>
        </row>
        <row r="1424">
          <cell r="T1424">
            <v>4</v>
          </cell>
        </row>
        <row r="1425">
          <cell r="T1425">
            <v>4</v>
          </cell>
        </row>
        <row r="1426">
          <cell r="T1426">
            <v>4</v>
          </cell>
        </row>
        <row r="1427">
          <cell r="T1427">
            <v>3</v>
          </cell>
        </row>
        <row r="1428">
          <cell r="T1428">
            <v>1</v>
          </cell>
        </row>
        <row r="1429">
          <cell r="T1429">
            <v>2</v>
          </cell>
        </row>
        <row r="1430">
          <cell r="T1430">
            <v>4</v>
          </cell>
        </row>
        <row r="1431">
          <cell r="T1431">
            <v>3</v>
          </cell>
        </row>
        <row r="1432">
          <cell r="T1432">
            <v>4</v>
          </cell>
        </row>
        <row r="1433">
          <cell r="T1433">
            <v>4</v>
          </cell>
        </row>
        <row r="1434">
          <cell r="T1434">
            <v>4</v>
          </cell>
        </row>
        <row r="1435">
          <cell r="T1435">
            <v>4</v>
          </cell>
        </row>
        <row r="1436">
          <cell r="T1436">
            <v>4</v>
          </cell>
        </row>
        <row r="1437">
          <cell r="T1437">
            <v>4</v>
          </cell>
        </row>
        <row r="1438">
          <cell r="T1438">
            <v>4</v>
          </cell>
        </row>
        <row r="1439">
          <cell r="T1439">
            <v>4</v>
          </cell>
        </row>
        <row r="1440">
          <cell r="T1440">
            <v>4</v>
          </cell>
        </row>
        <row r="1441">
          <cell r="T1441">
            <v>4</v>
          </cell>
        </row>
        <row r="1442">
          <cell r="T1442">
            <v>1</v>
          </cell>
        </row>
        <row r="1443">
          <cell r="T1443">
            <v>1</v>
          </cell>
        </row>
        <row r="1444">
          <cell r="T1444">
            <v>1</v>
          </cell>
        </row>
        <row r="1445">
          <cell r="T1445">
            <v>1</v>
          </cell>
        </row>
        <row r="1446">
          <cell r="T1446">
            <v>1</v>
          </cell>
        </row>
        <row r="1447">
          <cell r="T1447">
            <v>4</v>
          </cell>
        </row>
        <row r="1448">
          <cell r="T1448">
            <v>2</v>
          </cell>
        </row>
        <row r="1449">
          <cell r="T1449">
            <v>2</v>
          </cell>
        </row>
        <row r="1450">
          <cell r="T1450">
            <v>2</v>
          </cell>
        </row>
        <row r="1451">
          <cell r="T1451">
            <v>4</v>
          </cell>
        </row>
        <row r="1452">
          <cell r="T1452">
            <v>4</v>
          </cell>
        </row>
        <row r="1453">
          <cell r="T1453">
            <v>4</v>
          </cell>
        </row>
        <row r="1454">
          <cell r="T1454">
            <v>4</v>
          </cell>
        </row>
        <row r="1455">
          <cell r="T1455">
            <v>4</v>
          </cell>
        </row>
        <row r="1456">
          <cell r="T1456">
            <v>1</v>
          </cell>
        </row>
        <row r="1457">
          <cell r="T1457">
            <v>1</v>
          </cell>
        </row>
        <row r="1458">
          <cell r="T1458">
            <v>1</v>
          </cell>
        </row>
        <row r="1459">
          <cell r="T1459">
            <v>1</v>
          </cell>
        </row>
        <row r="1460">
          <cell r="T1460">
            <v>1</v>
          </cell>
        </row>
        <row r="1461">
          <cell r="T1461">
            <v>4</v>
          </cell>
        </row>
        <row r="1462">
          <cell r="T1462">
            <v>4</v>
          </cell>
        </row>
        <row r="1463">
          <cell r="T1463">
            <v>4</v>
          </cell>
        </row>
        <row r="1464">
          <cell r="T1464">
            <v>4</v>
          </cell>
        </row>
        <row r="1465">
          <cell r="T1465">
            <v>3</v>
          </cell>
        </row>
        <row r="1466">
          <cell r="T1466">
            <v>4</v>
          </cell>
        </row>
        <row r="1467">
          <cell r="T1467">
            <v>3</v>
          </cell>
        </row>
        <row r="1468">
          <cell r="T1468">
            <v>2</v>
          </cell>
        </row>
        <row r="1469">
          <cell r="T1469">
            <v>3</v>
          </cell>
        </row>
        <row r="1470">
          <cell r="T1470">
            <v>4</v>
          </cell>
        </row>
        <row r="1471">
          <cell r="T1471">
            <v>3</v>
          </cell>
        </row>
        <row r="1472">
          <cell r="T1472">
            <v>3</v>
          </cell>
        </row>
        <row r="1473">
          <cell r="T1473">
            <v>3</v>
          </cell>
        </row>
        <row r="1474">
          <cell r="T1474">
            <v>3</v>
          </cell>
        </row>
        <row r="1475">
          <cell r="T1475">
            <v>3</v>
          </cell>
        </row>
        <row r="1476">
          <cell r="T1476">
            <v>2</v>
          </cell>
        </row>
        <row r="1477">
          <cell r="T1477">
            <v>2</v>
          </cell>
        </row>
        <row r="1478">
          <cell r="T1478">
            <v>4</v>
          </cell>
        </row>
        <row r="1479">
          <cell r="T1479">
            <v>4</v>
          </cell>
        </row>
        <row r="1480">
          <cell r="T1480">
            <v>4</v>
          </cell>
        </row>
        <row r="1481">
          <cell r="T1481">
            <v>4</v>
          </cell>
        </row>
        <row r="1482">
          <cell r="T1482">
            <v>4</v>
          </cell>
        </row>
        <row r="1483">
          <cell r="T1483">
            <v>1</v>
          </cell>
        </row>
        <row r="1484">
          <cell r="T1484">
            <v>1</v>
          </cell>
        </row>
        <row r="1485">
          <cell r="T1485">
            <v>1</v>
          </cell>
        </row>
        <row r="1486">
          <cell r="T1486">
            <v>1</v>
          </cell>
        </row>
        <row r="1487">
          <cell r="T1487">
            <v>1</v>
          </cell>
        </row>
        <row r="1488">
          <cell r="T1488">
            <v>1</v>
          </cell>
        </row>
        <row r="1489">
          <cell r="T1489">
            <v>1</v>
          </cell>
        </row>
        <row r="1490">
          <cell r="T1490">
            <v>2</v>
          </cell>
        </row>
        <row r="1491">
          <cell r="T1491">
            <v>1</v>
          </cell>
        </row>
        <row r="1492">
          <cell r="T1492">
            <v>1</v>
          </cell>
        </row>
        <row r="1493">
          <cell r="T1493">
            <v>3</v>
          </cell>
        </row>
        <row r="1494">
          <cell r="T1494">
            <v>2</v>
          </cell>
        </row>
        <row r="1495">
          <cell r="T1495">
            <v>2</v>
          </cell>
        </row>
        <row r="1496">
          <cell r="T1496">
            <v>2</v>
          </cell>
        </row>
        <row r="1497">
          <cell r="T1497">
            <v>2</v>
          </cell>
        </row>
        <row r="1498">
          <cell r="T1498">
            <v>2</v>
          </cell>
        </row>
        <row r="1499">
          <cell r="T1499">
            <v>4</v>
          </cell>
        </row>
        <row r="1500">
          <cell r="T1500">
            <v>4</v>
          </cell>
        </row>
        <row r="1501">
          <cell r="T1501">
            <v>4</v>
          </cell>
        </row>
        <row r="1502">
          <cell r="T1502">
            <v>4</v>
          </cell>
        </row>
        <row r="1503">
          <cell r="T1503">
            <v>4</v>
          </cell>
        </row>
        <row r="1504">
          <cell r="T1504">
            <v>4</v>
          </cell>
        </row>
        <row r="1505">
          <cell r="T1505">
            <v>3</v>
          </cell>
        </row>
        <row r="1506">
          <cell r="T1506">
            <v>3</v>
          </cell>
        </row>
        <row r="1507">
          <cell r="T1507">
            <v>3</v>
          </cell>
        </row>
        <row r="1508">
          <cell r="T1508">
            <v>3</v>
          </cell>
        </row>
        <row r="1509">
          <cell r="T1509">
            <v>3</v>
          </cell>
        </row>
        <row r="1510">
          <cell r="T1510">
            <v>4</v>
          </cell>
        </row>
        <row r="1511">
          <cell r="T1511">
            <v>4</v>
          </cell>
        </row>
        <row r="1512">
          <cell r="T1512">
            <v>4</v>
          </cell>
        </row>
        <row r="1513">
          <cell r="T1513">
            <v>4</v>
          </cell>
        </row>
        <row r="1514">
          <cell r="T1514">
            <v>2</v>
          </cell>
        </row>
        <row r="1515">
          <cell r="T1515">
            <v>2</v>
          </cell>
        </row>
        <row r="1516">
          <cell r="T1516">
            <v>2</v>
          </cell>
        </row>
        <row r="1517">
          <cell r="T1517">
            <v>4</v>
          </cell>
        </row>
        <row r="1518">
          <cell r="T1518">
            <v>2</v>
          </cell>
        </row>
        <row r="1519">
          <cell r="T1519">
            <v>2</v>
          </cell>
        </row>
        <row r="1520">
          <cell r="T1520">
            <v>2</v>
          </cell>
        </row>
        <row r="1521">
          <cell r="T1521">
            <v>2</v>
          </cell>
        </row>
        <row r="1522">
          <cell r="T1522">
            <v>2</v>
          </cell>
        </row>
        <row r="1523">
          <cell r="T1523">
            <v>2</v>
          </cell>
        </row>
        <row r="1524">
          <cell r="T1524">
            <v>2</v>
          </cell>
        </row>
        <row r="1525">
          <cell r="T1525">
            <v>1</v>
          </cell>
        </row>
        <row r="1526">
          <cell r="T1526">
            <v>1</v>
          </cell>
        </row>
        <row r="1527">
          <cell r="T1527">
            <v>1</v>
          </cell>
        </row>
        <row r="1528">
          <cell r="T1528">
            <v>1</v>
          </cell>
        </row>
        <row r="1529">
          <cell r="T1529">
            <v>1</v>
          </cell>
        </row>
        <row r="1530">
          <cell r="T1530">
            <v>2</v>
          </cell>
        </row>
        <row r="1531">
          <cell r="T1531">
            <v>2</v>
          </cell>
        </row>
        <row r="1532">
          <cell r="T1532">
            <v>2</v>
          </cell>
        </row>
        <row r="1533">
          <cell r="T1533">
            <v>2</v>
          </cell>
        </row>
        <row r="1534">
          <cell r="T1534">
            <v>2</v>
          </cell>
        </row>
        <row r="1535">
          <cell r="T1535">
            <v>1</v>
          </cell>
        </row>
        <row r="1536">
          <cell r="T1536">
            <v>1</v>
          </cell>
        </row>
        <row r="1537">
          <cell r="T1537">
            <v>1</v>
          </cell>
        </row>
        <row r="1538">
          <cell r="T1538">
            <v>1</v>
          </cell>
        </row>
        <row r="1539">
          <cell r="T1539">
            <v>1</v>
          </cell>
        </row>
        <row r="1540">
          <cell r="T1540">
            <v>2</v>
          </cell>
        </row>
        <row r="1541">
          <cell r="T1541">
            <v>2</v>
          </cell>
        </row>
        <row r="1542">
          <cell r="T1542">
            <v>2</v>
          </cell>
        </row>
        <row r="1543">
          <cell r="T1543">
            <v>2</v>
          </cell>
        </row>
        <row r="1544">
          <cell r="T1544">
            <v>2</v>
          </cell>
        </row>
        <row r="1545">
          <cell r="T1545">
            <v>2</v>
          </cell>
        </row>
        <row r="1546">
          <cell r="T1546">
            <v>2</v>
          </cell>
        </row>
        <row r="1547">
          <cell r="T1547">
            <v>2</v>
          </cell>
        </row>
        <row r="1548">
          <cell r="T1548">
            <v>2</v>
          </cell>
        </row>
        <row r="1549">
          <cell r="T1549">
            <v>2</v>
          </cell>
        </row>
        <row r="1550">
          <cell r="T1550">
            <v>3</v>
          </cell>
        </row>
        <row r="1551">
          <cell r="T1551">
            <v>3</v>
          </cell>
        </row>
        <row r="1552">
          <cell r="T1552">
            <v>3</v>
          </cell>
        </row>
        <row r="1553">
          <cell r="T1553">
            <v>3</v>
          </cell>
        </row>
        <row r="1554">
          <cell r="T1554">
            <v>3</v>
          </cell>
        </row>
        <row r="1555">
          <cell r="T1555">
            <v>2</v>
          </cell>
        </row>
        <row r="1556">
          <cell r="T1556">
            <v>2</v>
          </cell>
        </row>
        <row r="1557">
          <cell r="T1557">
            <v>2</v>
          </cell>
        </row>
        <row r="1558">
          <cell r="T1558">
            <v>2</v>
          </cell>
        </row>
        <row r="1559">
          <cell r="T1559">
            <v>2</v>
          </cell>
        </row>
        <row r="1560">
          <cell r="T1560">
            <v>2</v>
          </cell>
        </row>
        <row r="1561">
          <cell r="T1561">
            <v>2</v>
          </cell>
        </row>
        <row r="1562">
          <cell r="T1562">
            <v>4</v>
          </cell>
        </row>
        <row r="1563">
          <cell r="T1563">
            <v>4</v>
          </cell>
        </row>
        <row r="1564">
          <cell r="T1564">
            <v>4</v>
          </cell>
        </row>
        <row r="1565">
          <cell r="T1565">
            <v>4</v>
          </cell>
        </row>
        <row r="1566">
          <cell r="T1566">
            <v>4</v>
          </cell>
        </row>
        <row r="1567">
          <cell r="T1567">
            <v>2</v>
          </cell>
        </row>
        <row r="1568">
          <cell r="T1568">
            <v>2</v>
          </cell>
        </row>
        <row r="1569">
          <cell r="T1569">
            <v>2</v>
          </cell>
        </row>
        <row r="1570">
          <cell r="T1570">
            <v>2</v>
          </cell>
        </row>
        <row r="1571">
          <cell r="T1571">
            <v>2</v>
          </cell>
        </row>
        <row r="1572">
          <cell r="T1572">
            <v>1</v>
          </cell>
        </row>
        <row r="1573">
          <cell r="T1573">
            <v>2</v>
          </cell>
        </row>
        <row r="1574">
          <cell r="T1574">
            <v>2</v>
          </cell>
        </row>
        <row r="1575">
          <cell r="T1575">
            <v>2</v>
          </cell>
        </row>
        <row r="1576">
          <cell r="T1576">
            <v>3</v>
          </cell>
        </row>
        <row r="1577">
          <cell r="T1577">
            <v>2</v>
          </cell>
        </row>
        <row r="1578">
          <cell r="T1578">
            <v>2</v>
          </cell>
        </row>
        <row r="1579">
          <cell r="T1579">
            <v>2</v>
          </cell>
        </row>
        <row r="1580">
          <cell r="T1580">
            <v>2</v>
          </cell>
        </row>
        <row r="1581">
          <cell r="T1581">
            <v>2</v>
          </cell>
        </row>
        <row r="1582">
          <cell r="T1582">
            <v>4</v>
          </cell>
        </row>
        <row r="1583">
          <cell r="T1583">
            <v>4</v>
          </cell>
        </row>
        <row r="1584">
          <cell r="T1584">
            <v>4</v>
          </cell>
        </row>
        <row r="1585">
          <cell r="T1585">
            <v>4</v>
          </cell>
        </row>
        <row r="1586">
          <cell r="T1586">
            <v>4</v>
          </cell>
        </row>
        <row r="1587">
          <cell r="T1587">
            <v>1</v>
          </cell>
        </row>
        <row r="1588">
          <cell r="T1588">
            <v>1</v>
          </cell>
        </row>
        <row r="1589">
          <cell r="T1589">
            <v>1</v>
          </cell>
        </row>
        <row r="1590">
          <cell r="T1590">
            <v>1</v>
          </cell>
        </row>
        <row r="1591">
          <cell r="T1591">
            <v>1</v>
          </cell>
        </row>
        <row r="1592">
          <cell r="T1592">
            <v>1</v>
          </cell>
        </row>
        <row r="1593">
          <cell r="T1593">
            <v>4</v>
          </cell>
        </row>
        <row r="1594">
          <cell r="T1594">
            <v>4</v>
          </cell>
        </row>
        <row r="1595">
          <cell r="T1595">
            <v>4</v>
          </cell>
        </row>
        <row r="1596">
          <cell r="T1596">
            <v>4</v>
          </cell>
        </row>
        <row r="1597">
          <cell r="T1597">
            <v>4</v>
          </cell>
        </row>
        <row r="1598">
          <cell r="T1598">
            <v>2</v>
          </cell>
        </row>
        <row r="1599">
          <cell r="T1599">
            <v>2</v>
          </cell>
        </row>
        <row r="1600">
          <cell r="T1600">
            <v>2</v>
          </cell>
        </row>
        <row r="1601">
          <cell r="T1601">
            <v>2</v>
          </cell>
        </row>
        <row r="1602">
          <cell r="T1602">
            <v>2</v>
          </cell>
        </row>
        <row r="1603">
          <cell r="T1603">
            <v>4</v>
          </cell>
        </row>
        <row r="1604">
          <cell r="T1604">
            <v>4</v>
          </cell>
        </row>
        <row r="1605">
          <cell r="T1605">
            <v>4</v>
          </cell>
        </row>
        <row r="1606">
          <cell r="T1606">
            <v>4</v>
          </cell>
        </row>
        <row r="1607">
          <cell r="T1607">
            <v>4</v>
          </cell>
        </row>
        <row r="1608">
          <cell r="T1608">
            <v>2</v>
          </cell>
        </row>
        <row r="1609">
          <cell r="T1609">
            <v>2</v>
          </cell>
        </row>
        <row r="1610">
          <cell r="T1610">
            <v>2</v>
          </cell>
        </row>
        <row r="1611">
          <cell r="T1611">
            <v>2</v>
          </cell>
        </row>
        <row r="1612">
          <cell r="T1612">
            <v>2</v>
          </cell>
        </row>
        <row r="1613">
          <cell r="T1613">
            <v>1</v>
          </cell>
        </row>
        <row r="1614">
          <cell r="T1614">
            <v>4</v>
          </cell>
        </row>
        <row r="1615">
          <cell r="T1615">
            <v>2</v>
          </cell>
        </row>
        <row r="1616">
          <cell r="T1616">
            <v>1</v>
          </cell>
        </row>
        <row r="1617">
          <cell r="T1617">
            <v>1</v>
          </cell>
        </row>
        <row r="1618">
          <cell r="T1618">
            <v>4</v>
          </cell>
        </row>
        <row r="1619">
          <cell r="T1619">
            <v>4</v>
          </cell>
        </row>
        <row r="1620">
          <cell r="T1620">
            <v>3</v>
          </cell>
        </row>
        <row r="1621">
          <cell r="T1621">
            <v>4</v>
          </cell>
        </row>
        <row r="1622">
          <cell r="T1622">
            <v>2</v>
          </cell>
        </row>
        <row r="1623">
          <cell r="T1623">
            <v>2</v>
          </cell>
        </row>
        <row r="1624">
          <cell r="T1624">
            <v>2</v>
          </cell>
        </row>
        <row r="1625">
          <cell r="T1625">
            <v>2</v>
          </cell>
        </row>
        <row r="1626">
          <cell r="T1626">
            <v>2</v>
          </cell>
        </row>
        <row r="1627">
          <cell r="T1627">
            <v>4</v>
          </cell>
        </row>
        <row r="1628">
          <cell r="T1628">
            <v>3</v>
          </cell>
        </row>
        <row r="1629">
          <cell r="T1629">
            <v>4</v>
          </cell>
        </row>
        <row r="1630">
          <cell r="T1630">
            <v>2</v>
          </cell>
        </row>
        <row r="1631">
          <cell r="T1631">
            <v>2</v>
          </cell>
        </row>
        <row r="1632">
          <cell r="T1632">
            <v>2</v>
          </cell>
        </row>
        <row r="1633">
          <cell r="T1633">
            <v>2</v>
          </cell>
        </row>
        <row r="1634">
          <cell r="T1634">
            <v>2</v>
          </cell>
        </row>
        <row r="1635">
          <cell r="T1635">
            <v>2</v>
          </cell>
        </row>
        <row r="1636">
          <cell r="T1636">
            <v>2</v>
          </cell>
        </row>
        <row r="1637">
          <cell r="T1637">
            <v>2</v>
          </cell>
        </row>
        <row r="1638">
          <cell r="T1638">
            <v>2</v>
          </cell>
        </row>
        <row r="1639">
          <cell r="T1639">
            <v>2</v>
          </cell>
        </row>
        <row r="1640">
          <cell r="T1640">
            <v>2</v>
          </cell>
        </row>
        <row r="1641">
          <cell r="T1641">
            <v>2</v>
          </cell>
        </row>
        <row r="1642">
          <cell r="T1642">
            <v>2</v>
          </cell>
        </row>
        <row r="1643">
          <cell r="T1643">
            <v>2</v>
          </cell>
        </row>
        <row r="1644">
          <cell r="T1644">
            <v>2</v>
          </cell>
        </row>
        <row r="1645">
          <cell r="T1645">
            <v>4</v>
          </cell>
        </row>
        <row r="1646">
          <cell r="T1646">
            <v>1</v>
          </cell>
        </row>
        <row r="1647">
          <cell r="T1647">
            <v>1</v>
          </cell>
        </row>
        <row r="1648">
          <cell r="T1648">
            <v>1</v>
          </cell>
        </row>
        <row r="1649">
          <cell r="T1649">
            <v>1</v>
          </cell>
        </row>
        <row r="1650">
          <cell r="T1650">
            <v>1</v>
          </cell>
        </row>
        <row r="1651">
          <cell r="T1651">
            <v>4</v>
          </cell>
        </row>
        <row r="1652">
          <cell r="T1652">
            <v>4</v>
          </cell>
        </row>
        <row r="1653">
          <cell r="T1653">
            <v>4</v>
          </cell>
        </row>
        <row r="1654">
          <cell r="T1654">
            <v>4</v>
          </cell>
        </row>
        <row r="1655">
          <cell r="T1655">
            <v>1</v>
          </cell>
        </row>
        <row r="1656">
          <cell r="T1656">
            <v>1</v>
          </cell>
        </row>
        <row r="1657">
          <cell r="T1657">
            <v>1</v>
          </cell>
        </row>
        <row r="1658">
          <cell r="T1658">
            <v>1</v>
          </cell>
        </row>
        <row r="1659">
          <cell r="T1659">
            <v>1</v>
          </cell>
        </row>
        <row r="1660">
          <cell r="T1660">
            <v>2</v>
          </cell>
        </row>
        <row r="1661">
          <cell r="T1661">
            <v>4</v>
          </cell>
        </row>
        <row r="1662">
          <cell r="T1662">
            <v>4</v>
          </cell>
        </row>
        <row r="1663">
          <cell r="T1663">
            <v>1</v>
          </cell>
        </row>
        <row r="1664">
          <cell r="T1664">
            <v>1</v>
          </cell>
        </row>
        <row r="1665">
          <cell r="T1665">
            <v>1</v>
          </cell>
        </row>
        <row r="1666">
          <cell r="T1666">
            <v>1</v>
          </cell>
        </row>
        <row r="1667">
          <cell r="T1667">
            <v>1</v>
          </cell>
        </row>
        <row r="1668">
          <cell r="T1668">
            <v>1</v>
          </cell>
        </row>
        <row r="1669">
          <cell r="T1669">
            <v>2</v>
          </cell>
        </row>
        <row r="1670">
          <cell r="T1670">
            <v>1</v>
          </cell>
        </row>
        <row r="1671">
          <cell r="T1671">
            <v>1</v>
          </cell>
        </row>
        <row r="1672">
          <cell r="T1672">
            <v>2</v>
          </cell>
        </row>
        <row r="1673">
          <cell r="T1673">
            <v>4</v>
          </cell>
        </row>
        <row r="1674">
          <cell r="T1674">
            <v>1</v>
          </cell>
        </row>
        <row r="1675">
          <cell r="T1675">
            <v>1</v>
          </cell>
        </row>
        <row r="1676">
          <cell r="T1676">
            <v>2</v>
          </cell>
        </row>
        <row r="1677">
          <cell r="T1677">
            <v>2</v>
          </cell>
        </row>
        <row r="1678">
          <cell r="T1678">
            <v>4</v>
          </cell>
        </row>
        <row r="1679">
          <cell r="T1679">
            <v>2</v>
          </cell>
        </row>
        <row r="1680">
          <cell r="T1680">
            <v>2</v>
          </cell>
        </row>
        <row r="1681">
          <cell r="T1681">
            <v>2</v>
          </cell>
        </row>
        <row r="1682">
          <cell r="T1682">
            <v>2</v>
          </cell>
        </row>
        <row r="1683">
          <cell r="T1683">
            <v>2</v>
          </cell>
        </row>
        <row r="1684">
          <cell r="T1684">
            <v>4</v>
          </cell>
        </row>
        <row r="1685">
          <cell r="T1685">
            <v>3</v>
          </cell>
        </row>
        <row r="1686">
          <cell r="T1686">
            <v>3</v>
          </cell>
        </row>
        <row r="1687">
          <cell r="T1687">
            <v>3</v>
          </cell>
        </row>
        <row r="1688">
          <cell r="T1688">
            <v>3</v>
          </cell>
        </row>
        <row r="1689">
          <cell r="T1689">
            <v>3</v>
          </cell>
        </row>
        <row r="1690">
          <cell r="T1690">
            <v>3</v>
          </cell>
        </row>
        <row r="1691">
          <cell r="T1691">
            <v>3</v>
          </cell>
        </row>
        <row r="1692">
          <cell r="T1692">
            <v>3</v>
          </cell>
        </row>
        <row r="1693">
          <cell r="T1693">
            <v>3</v>
          </cell>
        </row>
        <row r="1694">
          <cell r="T1694">
            <v>3</v>
          </cell>
        </row>
        <row r="1695">
          <cell r="T1695">
            <v>3</v>
          </cell>
        </row>
        <row r="1696">
          <cell r="T1696">
            <v>2</v>
          </cell>
        </row>
        <row r="1697">
          <cell r="T1697">
            <v>2</v>
          </cell>
        </row>
        <row r="1698">
          <cell r="T1698">
            <v>2</v>
          </cell>
        </row>
        <row r="1699">
          <cell r="T1699">
            <v>2</v>
          </cell>
        </row>
        <row r="1700">
          <cell r="T1700">
            <v>1</v>
          </cell>
        </row>
        <row r="1701">
          <cell r="T1701">
            <v>1</v>
          </cell>
        </row>
        <row r="1702">
          <cell r="T1702">
            <v>1</v>
          </cell>
        </row>
        <row r="1703">
          <cell r="T1703">
            <v>1</v>
          </cell>
        </row>
        <row r="1704">
          <cell r="T1704">
            <v>1</v>
          </cell>
        </row>
        <row r="1705">
          <cell r="T1705">
            <v>2</v>
          </cell>
        </row>
        <row r="1706">
          <cell r="T1706">
            <v>1</v>
          </cell>
        </row>
        <row r="1707">
          <cell r="T1707">
            <v>2</v>
          </cell>
        </row>
        <row r="1708">
          <cell r="T1708">
            <v>2</v>
          </cell>
        </row>
        <row r="1709">
          <cell r="T1709">
            <v>2</v>
          </cell>
        </row>
        <row r="1710">
          <cell r="T1710">
            <v>2</v>
          </cell>
        </row>
        <row r="1711">
          <cell r="T1711">
            <v>2</v>
          </cell>
        </row>
        <row r="1712">
          <cell r="T1712">
            <v>2</v>
          </cell>
        </row>
        <row r="1713">
          <cell r="T1713">
            <v>2</v>
          </cell>
        </row>
        <row r="1714">
          <cell r="T1714">
            <v>2</v>
          </cell>
        </row>
        <row r="1715">
          <cell r="T1715">
            <v>2</v>
          </cell>
        </row>
        <row r="1716">
          <cell r="T1716">
            <v>2</v>
          </cell>
        </row>
        <row r="1717">
          <cell r="T1717">
            <v>2</v>
          </cell>
        </row>
        <row r="1718">
          <cell r="T1718">
            <v>2</v>
          </cell>
        </row>
        <row r="1719">
          <cell r="T1719">
            <v>2</v>
          </cell>
        </row>
        <row r="1720">
          <cell r="T1720">
            <v>2</v>
          </cell>
        </row>
        <row r="1721">
          <cell r="T1721">
            <v>2</v>
          </cell>
        </row>
        <row r="1722">
          <cell r="T1722">
            <v>2</v>
          </cell>
        </row>
        <row r="1723">
          <cell r="T1723">
            <v>2</v>
          </cell>
        </row>
        <row r="1724">
          <cell r="T1724">
            <v>1</v>
          </cell>
        </row>
        <row r="1725">
          <cell r="T1725">
            <v>4</v>
          </cell>
        </row>
        <row r="1726">
          <cell r="T1726">
            <v>2</v>
          </cell>
        </row>
        <row r="1727">
          <cell r="T1727">
            <v>4</v>
          </cell>
        </row>
        <row r="1728">
          <cell r="T1728">
            <v>4</v>
          </cell>
        </row>
        <row r="1729">
          <cell r="T1729">
            <v>1</v>
          </cell>
        </row>
        <row r="1730">
          <cell r="T1730">
            <v>2</v>
          </cell>
        </row>
        <row r="1731">
          <cell r="T1731">
            <v>4</v>
          </cell>
        </row>
        <row r="1732">
          <cell r="T1732">
            <v>4</v>
          </cell>
        </row>
        <row r="1733">
          <cell r="T1733">
            <v>4</v>
          </cell>
        </row>
        <row r="1734">
          <cell r="T1734">
            <v>4</v>
          </cell>
        </row>
        <row r="1735">
          <cell r="T1735">
            <v>4</v>
          </cell>
        </row>
        <row r="1736">
          <cell r="T1736">
            <v>3</v>
          </cell>
        </row>
        <row r="1737">
          <cell r="T1737">
            <v>3</v>
          </cell>
        </row>
        <row r="1738">
          <cell r="T1738">
            <v>3</v>
          </cell>
        </row>
        <row r="1739">
          <cell r="T1739">
            <v>3</v>
          </cell>
        </row>
        <row r="1740">
          <cell r="T1740">
            <v>3</v>
          </cell>
        </row>
        <row r="1741">
          <cell r="T1741">
            <v>4</v>
          </cell>
        </row>
        <row r="1742">
          <cell r="T1742">
            <v>2</v>
          </cell>
        </row>
        <row r="1743">
          <cell r="T1743">
            <v>4</v>
          </cell>
        </row>
        <row r="1744">
          <cell r="T1744">
            <v>4</v>
          </cell>
        </row>
        <row r="1745">
          <cell r="T1745">
            <v>1</v>
          </cell>
        </row>
        <row r="1746">
          <cell r="T1746">
            <v>1</v>
          </cell>
        </row>
        <row r="1747">
          <cell r="T1747">
            <v>4</v>
          </cell>
        </row>
        <row r="1748">
          <cell r="T1748">
            <v>3</v>
          </cell>
        </row>
        <row r="1749">
          <cell r="T1749">
            <v>4</v>
          </cell>
        </row>
        <row r="1750">
          <cell r="T1750">
            <v>4</v>
          </cell>
        </row>
        <row r="1751">
          <cell r="T1751">
            <v>1</v>
          </cell>
        </row>
        <row r="1752">
          <cell r="T1752">
            <v>1</v>
          </cell>
        </row>
        <row r="1753">
          <cell r="T1753">
            <v>1</v>
          </cell>
        </row>
        <row r="1754">
          <cell r="T1754">
            <v>1</v>
          </cell>
        </row>
        <row r="1755">
          <cell r="T1755">
            <v>4</v>
          </cell>
        </row>
        <row r="1756">
          <cell r="T1756">
            <v>1</v>
          </cell>
        </row>
        <row r="1757">
          <cell r="T1757">
            <v>4</v>
          </cell>
        </row>
        <row r="1758">
          <cell r="T1758">
            <v>3</v>
          </cell>
        </row>
        <row r="1759">
          <cell r="T1759">
            <v>4</v>
          </cell>
        </row>
        <row r="1760">
          <cell r="T1760">
            <v>3</v>
          </cell>
        </row>
        <row r="1761">
          <cell r="T1761">
            <v>3</v>
          </cell>
        </row>
        <row r="1762">
          <cell r="T1762">
            <v>4</v>
          </cell>
        </row>
        <row r="1763">
          <cell r="T1763">
            <v>4</v>
          </cell>
        </row>
        <row r="1764">
          <cell r="T1764">
            <v>4</v>
          </cell>
        </row>
        <row r="1765">
          <cell r="T1765">
            <v>4</v>
          </cell>
        </row>
        <row r="1766">
          <cell r="T1766">
            <v>4</v>
          </cell>
        </row>
        <row r="1767">
          <cell r="T1767">
            <v>4</v>
          </cell>
        </row>
        <row r="1768">
          <cell r="T1768">
            <v>1</v>
          </cell>
        </row>
        <row r="1769">
          <cell r="T1769">
            <v>4</v>
          </cell>
        </row>
        <row r="1770">
          <cell r="T1770">
            <v>1</v>
          </cell>
        </row>
        <row r="1771">
          <cell r="T1771">
            <v>1</v>
          </cell>
        </row>
        <row r="1772">
          <cell r="T1772">
            <v>1</v>
          </cell>
        </row>
        <row r="1773">
          <cell r="T1773">
            <v>1</v>
          </cell>
        </row>
        <row r="1774">
          <cell r="T1774">
            <v>4</v>
          </cell>
        </row>
        <row r="1775">
          <cell r="T1775">
            <v>4</v>
          </cell>
        </row>
        <row r="1776">
          <cell r="T1776">
            <v>4</v>
          </cell>
        </row>
        <row r="1777">
          <cell r="T1777">
            <v>4</v>
          </cell>
        </row>
        <row r="1778">
          <cell r="T1778">
            <v>4</v>
          </cell>
        </row>
        <row r="1779">
          <cell r="T1779">
            <v>1</v>
          </cell>
        </row>
        <row r="1780">
          <cell r="T1780">
            <v>4</v>
          </cell>
        </row>
        <row r="1781">
          <cell r="T1781">
            <v>4</v>
          </cell>
        </row>
        <row r="1782">
          <cell r="T1782">
            <v>4</v>
          </cell>
        </row>
        <row r="1783">
          <cell r="T1783">
            <v>2</v>
          </cell>
        </row>
        <row r="1784">
          <cell r="T1784">
            <v>2</v>
          </cell>
        </row>
        <row r="1785">
          <cell r="T1785">
            <v>2</v>
          </cell>
        </row>
        <row r="1786">
          <cell r="T1786">
            <v>2</v>
          </cell>
        </row>
        <row r="1787">
          <cell r="T1787">
            <v>2</v>
          </cell>
        </row>
        <row r="1788">
          <cell r="T1788">
            <v>2</v>
          </cell>
        </row>
        <row r="1789">
          <cell r="T1789">
            <v>4</v>
          </cell>
        </row>
        <row r="1790">
          <cell r="T1790">
            <v>2</v>
          </cell>
        </row>
        <row r="1791">
          <cell r="T1791">
            <v>2</v>
          </cell>
        </row>
        <row r="1792">
          <cell r="T1792">
            <v>2</v>
          </cell>
        </row>
        <row r="1793">
          <cell r="T1793">
            <v>2</v>
          </cell>
        </row>
        <row r="1794">
          <cell r="T1794">
            <v>2</v>
          </cell>
        </row>
        <row r="1795">
          <cell r="T1795">
            <v>2</v>
          </cell>
        </row>
        <row r="1796">
          <cell r="T1796">
            <v>4</v>
          </cell>
        </row>
        <row r="1797">
          <cell r="T1797">
            <v>2</v>
          </cell>
        </row>
        <row r="1798">
          <cell r="T1798">
            <v>2</v>
          </cell>
        </row>
        <row r="1799">
          <cell r="T1799">
            <v>2</v>
          </cell>
        </row>
        <row r="1800">
          <cell r="T1800">
            <v>2</v>
          </cell>
        </row>
        <row r="1801">
          <cell r="T1801">
            <v>2</v>
          </cell>
        </row>
        <row r="1802">
          <cell r="T1802">
            <v>2</v>
          </cell>
        </row>
        <row r="1803">
          <cell r="T1803">
            <v>2</v>
          </cell>
        </row>
        <row r="1804">
          <cell r="T1804">
            <v>2</v>
          </cell>
        </row>
        <row r="1805">
          <cell r="T1805">
            <v>2</v>
          </cell>
        </row>
        <row r="1806">
          <cell r="T1806">
            <v>2</v>
          </cell>
        </row>
        <row r="1807">
          <cell r="T1807">
            <v>2</v>
          </cell>
        </row>
        <row r="1808">
          <cell r="T1808">
            <v>2</v>
          </cell>
        </row>
        <row r="1809">
          <cell r="T1809">
            <v>2</v>
          </cell>
        </row>
        <row r="1810">
          <cell r="T1810">
            <v>1</v>
          </cell>
        </row>
        <row r="1811">
          <cell r="T1811">
            <v>3</v>
          </cell>
        </row>
        <row r="1812">
          <cell r="T1812">
            <v>3</v>
          </cell>
        </row>
        <row r="1813">
          <cell r="T1813">
            <v>1</v>
          </cell>
        </row>
        <row r="1814">
          <cell r="T1814">
            <v>2</v>
          </cell>
        </row>
        <row r="1815">
          <cell r="T1815">
            <v>4</v>
          </cell>
        </row>
        <row r="1816">
          <cell r="T1816">
            <v>1</v>
          </cell>
        </row>
        <row r="1817">
          <cell r="T1817">
            <v>1</v>
          </cell>
        </row>
        <row r="1818">
          <cell r="T1818">
            <v>1</v>
          </cell>
        </row>
        <row r="1819">
          <cell r="T1819">
            <v>1</v>
          </cell>
        </row>
        <row r="1820">
          <cell r="T1820">
            <v>1</v>
          </cell>
        </row>
        <row r="1821">
          <cell r="T1821">
            <v>1</v>
          </cell>
        </row>
        <row r="1822">
          <cell r="T1822">
            <v>1</v>
          </cell>
        </row>
        <row r="1823">
          <cell r="T1823">
            <v>1</v>
          </cell>
        </row>
        <row r="1824">
          <cell r="T1824">
            <v>2</v>
          </cell>
        </row>
        <row r="1825">
          <cell r="T1825">
            <v>1</v>
          </cell>
        </row>
        <row r="1826">
          <cell r="T1826">
            <v>2</v>
          </cell>
        </row>
        <row r="1827">
          <cell r="T1827">
            <v>4</v>
          </cell>
        </row>
        <row r="1828">
          <cell r="T1828">
            <v>4</v>
          </cell>
        </row>
        <row r="1829">
          <cell r="T1829">
            <v>4</v>
          </cell>
        </row>
        <row r="1830">
          <cell r="T1830">
            <v>4</v>
          </cell>
        </row>
        <row r="1831">
          <cell r="T1831">
            <v>4</v>
          </cell>
        </row>
        <row r="1832">
          <cell r="T1832">
            <v>1</v>
          </cell>
        </row>
        <row r="1833">
          <cell r="T1833">
            <v>1</v>
          </cell>
        </row>
        <row r="1834">
          <cell r="T1834">
            <v>1</v>
          </cell>
        </row>
        <row r="1835">
          <cell r="T1835">
            <v>1</v>
          </cell>
        </row>
        <row r="1836">
          <cell r="T1836">
            <v>1</v>
          </cell>
        </row>
        <row r="1837">
          <cell r="T1837">
            <v>2</v>
          </cell>
        </row>
        <row r="1838">
          <cell r="T1838">
            <v>2</v>
          </cell>
        </row>
        <row r="1839">
          <cell r="T1839">
            <v>3</v>
          </cell>
        </row>
        <row r="1840">
          <cell r="T1840">
            <v>2</v>
          </cell>
        </row>
        <row r="1841">
          <cell r="T1841">
            <v>2</v>
          </cell>
        </row>
        <row r="1842">
          <cell r="T1842">
            <v>2</v>
          </cell>
        </row>
        <row r="1843">
          <cell r="T1843">
            <v>2</v>
          </cell>
        </row>
        <row r="1844">
          <cell r="T1844">
            <v>2</v>
          </cell>
        </row>
        <row r="1845">
          <cell r="T1845">
            <v>2</v>
          </cell>
        </row>
        <row r="1846">
          <cell r="T1846">
            <v>2</v>
          </cell>
        </row>
        <row r="1847">
          <cell r="T1847">
            <v>3</v>
          </cell>
        </row>
        <row r="1848">
          <cell r="T1848">
            <v>2</v>
          </cell>
        </row>
        <row r="1849">
          <cell r="T1849">
            <v>1</v>
          </cell>
        </row>
        <row r="1850">
          <cell r="T1850">
            <v>2</v>
          </cell>
        </row>
        <row r="1851">
          <cell r="T1851">
            <v>2</v>
          </cell>
        </row>
        <row r="1852">
          <cell r="T1852">
            <v>4</v>
          </cell>
        </row>
        <row r="1853">
          <cell r="T1853">
            <v>4</v>
          </cell>
        </row>
        <row r="1854">
          <cell r="T1854">
            <v>4</v>
          </cell>
        </row>
        <row r="1855">
          <cell r="T1855">
            <v>4</v>
          </cell>
        </row>
        <row r="1856">
          <cell r="T1856">
            <v>4</v>
          </cell>
        </row>
        <row r="1857">
          <cell r="T1857">
            <v>4</v>
          </cell>
        </row>
        <row r="1858">
          <cell r="T1858">
            <v>4</v>
          </cell>
        </row>
        <row r="1859">
          <cell r="T1859">
            <v>4</v>
          </cell>
        </row>
        <row r="1860">
          <cell r="T1860">
            <v>4</v>
          </cell>
        </row>
        <row r="1861">
          <cell r="T1861">
            <v>4</v>
          </cell>
        </row>
        <row r="1862">
          <cell r="T1862">
            <v>4</v>
          </cell>
        </row>
        <row r="1863">
          <cell r="T1863">
            <v>4</v>
          </cell>
        </row>
        <row r="1864">
          <cell r="T1864">
            <v>4</v>
          </cell>
        </row>
        <row r="1865">
          <cell r="T1865">
            <v>4</v>
          </cell>
        </row>
        <row r="1866">
          <cell r="T1866">
            <v>2</v>
          </cell>
        </row>
        <row r="1867">
          <cell r="T1867">
            <v>2</v>
          </cell>
        </row>
        <row r="1868">
          <cell r="T1868">
            <v>2</v>
          </cell>
        </row>
        <row r="1869">
          <cell r="T1869">
            <v>2</v>
          </cell>
        </row>
        <row r="1870">
          <cell r="T1870">
            <v>2</v>
          </cell>
        </row>
        <row r="1871">
          <cell r="T1871">
            <v>1</v>
          </cell>
        </row>
        <row r="1872">
          <cell r="T1872">
            <v>1</v>
          </cell>
        </row>
        <row r="1873">
          <cell r="T1873">
            <v>1</v>
          </cell>
        </row>
        <row r="1874">
          <cell r="T1874">
            <v>1</v>
          </cell>
        </row>
        <row r="1875">
          <cell r="T1875">
            <v>1</v>
          </cell>
        </row>
        <row r="1876">
          <cell r="T1876">
            <v>2</v>
          </cell>
        </row>
        <row r="1877">
          <cell r="T1877">
            <v>1</v>
          </cell>
        </row>
        <row r="1878">
          <cell r="T1878">
            <v>3</v>
          </cell>
        </row>
        <row r="1879">
          <cell r="T1879">
            <v>2</v>
          </cell>
        </row>
        <row r="1880">
          <cell r="T1880">
            <v>4</v>
          </cell>
        </row>
        <row r="1881">
          <cell r="T1881">
            <v>4</v>
          </cell>
        </row>
        <row r="1882">
          <cell r="T1882">
            <v>4</v>
          </cell>
        </row>
        <row r="1883">
          <cell r="T1883">
            <v>4</v>
          </cell>
        </row>
        <row r="1884">
          <cell r="T1884">
            <v>4</v>
          </cell>
        </row>
        <row r="1885">
          <cell r="T1885">
            <v>4</v>
          </cell>
        </row>
        <row r="1886">
          <cell r="T1886">
            <v>4</v>
          </cell>
        </row>
        <row r="1887">
          <cell r="T1887">
            <v>2</v>
          </cell>
        </row>
        <row r="1888">
          <cell r="T1888">
            <v>2</v>
          </cell>
        </row>
        <row r="1889">
          <cell r="T1889">
            <v>2</v>
          </cell>
        </row>
        <row r="1890">
          <cell r="T1890">
            <v>2</v>
          </cell>
        </row>
        <row r="1891">
          <cell r="T1891">
            <v>2</v>
          </cell>
        </row>
        <row r="1892">
          <cell r="T1892">
            <v>4</v>
          </cell>
        </row>
        <row r="1893">
          <cell r="T1893">
            <v>2</v>
          </cell>
        </row>
        <row r="1894">
          <cell r="T1894">
            <v>2</v>
          </cell>
        </row>
        <row r="1895">
          <cell r="T1895">
            <v>2</v>
          </cell>
        </row>
        <row r="1896">
          <cell r="T1896">
            <v>2</v>
          </cell>
        </row>
        <row r="1897">
          <cell r="T1897">
            <v>1</v>
          </cell>
        </row>
        <row r="1898">
          <cell r="T1898">
            <v>1</v>
          </cell>
        </row>
        <row r="1899">
          <cell r="T1899">
            <v>1</v>
          </cell>
        </row>
        <row r="1900">
          <cell r="T1900">
            <v>1</v>
          </cell>
        </row>
        <row r="1901">
          <cell r="T1901">
            <v>1</v>
          </cell>
        </row>
        <row r="1902">
          <cell r="T1902">
            <v>1</v>
          </cell>
        </row>
        <row r="1903">
          <cell r="T1903">
            <v>1</v>
          </cell>
        </row>
        <row r="1904">
          <cell r="T1904">
            <v>1</v>
          </cell>
        </row>
        <row r="1905">
          <cell r="T1905">
            <v>1</v>
          </cell>
        </row>
        <row r="1906">
          <cell r="T1906">
            <v>1</v>
          </cell>
        </row>
        <row r="1907">
          <cell r="T1907">
            <v>4</v>
          </cell>
        </row>
        <row r="1908">
          <cell r="T1908">
            <v>4</v>
          </cell>
        </row>
        <row r="1909">
          <cell r="T1909">
            <v>4</v>
          </cell>
        </row>
        <row r="1910">
          <cell r="T1910">
            <v>4</v>
          </cell>
        </row>
        <row r="1911">
          <cell r="T1911">
            <v>4</v>
          </cell>
        </row>
        <row r="1912">
          <cell r="T1912">
            <v>2</v>
          </cell>
        </row>
        <row r="1913">
          <cell r="T1913">
            <v>1</v>
          </cell>
        </row>
        <row r="1914">
          <cell r="T1914">
            <v>4</v>
          </cell>
        </row>
        <row r="1915">
          <cell r="T1915">
            <v>3</v>
          </cell>
        </row>
        <row r="1916">
          <cell r="T1916">
            <v>2</v>
          </cell>
        </row>
        <row r="1917">
          <cell r="T1917">
            <v>2</v>
          </cell>
        </row>
        <row r="1918">
          <cell r="T1918">
            <v>2</v>
          </cell>
        </row>
        <row r="1919">
          <cell r="T1919">
            <v>2</v>
          </cell>
        </row>
        <row r="1920">
          <cell r="T1920">
            <v>2</v>
          </cell>
        </row>
        <row r="1921">
          <cell r="T1921">
            <v>3</v>
          </cell>
        </row>
        <row r="1922">
          <cell r="T1922">
            <v>4</v>
          </cell>
        </row>
        <row r="1923">
          <cell r="T1923">
            <v>4</v>
          </cell>
        </row>
        <row r="1924">
          <cell r="T1924">
            <v>4</v>
          </cell>
        </row>
        <row r="1925">
          <cell r="T1925">
            <v>4</v>
          </cell>
        </row>
        <row r="1926">
          <cell r="T1926">
            <v>4</v>
          </cell>
        </row>
        <row r="1927">
          <cell r="T1927">
            <v>2</v>
          </cell>
        </row>
        <row r="1928">
          <cell r="T1928">
            <v>4</v>
          </cell>
        </row>
        <row r="1929">
          <cell r="T1929">
            <v>4</v>
          </cell>
        </row>
        <row r="1930">
          <cell r="T1930">
            <v>4</v>
          </cell>
        </row>
        <row r="1931">
          <cell r="T1931">
            <v>4</v>
          </cell>
        </row>
        <row r="1932">
          <cell r="T1932">
            <v>4</v>
          </cell>
        </row>
        <row r="1933">
          <cell r="T1933">
            <v>4</v>
          </cell>
        </row>
        <row r="1934">
          <cell r="T1934">
            <v>4</v>
          </cell>
        </row>
        <row r="1935">
          <cell r="T1935">
            <v>4</v>
          </cell>
        </row>
        <row r="1936">
          <cell r="T1936">
            <v>4</v>
          </cell>
        </row>
        <row r="1937">
          <cell r="T1937">
            <v>4</v>
          </cell>
        </row>
        <row r="1938">
          <cell r="T1938">
            <v>3</v>
          </cell>
        </row>
        <row r="1939">
          <cell r="T1939">
            <v>3</v>
          </cell>
        </row>
        <row r="1940">
          <cell r="T1940">
            <v>4</v>
          </cell>
        </row>
        <row r="1941">
          <cell r="T1941">
            <v>3</v>
          </cell>
        </row>
        <row r="1942">
          <cell r="T1942">
            <v>2</v>
          </cell>
        </row>
        <row r="1943">
          <cell r="T1943">
            <v>3</v>
          </cell>
        </row>
        <row r="1944">
          <cell r="T1944">
            <v>2</v>
          </cell>
        </row>
        <row r="1945">
          <cell r="T1945">
            <v>4</v>
          </cell>
        </row>
        <row r="1946">
          <cell r="T1946">
            <v>3</v>
          </cell>
        </row>
        <row r="1947">
          <cell r="T1947">
            <v>3</v>
          </cell>
        </row>
        <row r="1948">
          <cell r="T1948">
            <v>3</v>
          </cell>
        </row>
        <row r="1949">
          <cell r="T1949">
            <v>3</v>
          </cell>
        </row>
        <row r="1950">
          <cell r="T1950">
            <v>3</v>
          </cell>
        </row>
        <row r="1951">
          <cell r="T1951">
            <v>4</v>
          </cell>
        </row>
        <row r="1952">
          <cell r="T1952">
            <v>4</v>
          </cell>
        </row>
        <row r="1953">
          <cell r="T1953">
            <v>4</v>
          </cell>
        </row>
        <row r="1954">
          <cell r="T1954">
            <v>4</v>
          </cell>
        </row>
        <row r="1955">
          <cell r="T1955">
            <v>4</v>
          </cell>
        </row>
        <row r="1956">
          <cell r="T1956">
            <v>4</v>
          </cell>
        </row>
        <row r="1957">
          <cell r="T1957">
            <v>4</v>
          </cell>
        </row>
        <row r="1958">
          <cell r="T1958">
            <v>4</v>
          </cell>
        </row>
        <row r="1959">
          <cell r="T1959">
            <v>4</v>
          </cell>
        </row>
        <row r="1960">
          <cell r="T1960">
            <v>4</v>
          </cell>
        </row>
        <row r="1961">
          <cell r="T1961">
            <v>4</v>
          </cell>
        </row>
        <row r="1962">
          <cell r="T1962">
            <v>4</v>
          </cell>
        </row>
        <row r="1963">
          <cell r="T1963">
            <v>4</v>
          </cell>
        </row>
        <row r="1964">
          <cell r="T1964">
            <v>4</v>
          </cell>
        </row>
        <row r="1965">
          <cell r="T1965">
            <v>4</v>
          </cell>
        </row>
        <row r="1966">
          <cell r="T1966">
            <v>4</v>
          </cell>
        </row>
        <row r="1967">
          <cell r="T1967">
            <v>4</v>
          </cell>
        </row>
        <row r="1968">
          <cell r="T1968">
            <v>4</v>
          </cell>
        </row>
        <row r="1969">
          <cell r="T1969">
            <v>4</v>
          </cell>
        </row>
        <row r="1970">
          <cell r="T1970">
            <v>4</v>
          </cell>
        </row>
        <row r="1971">
          <cell r="T1971">
            <v>4</v>
          </cell>
        </row>
        <row r="1972">
          <cell r="T1972">
            <v>4</v>
          </cell>
        </row>
        <row r="1973">
          <cell r="T1973">
            <v>4</v>
          </cell>
        </row>
        <row r="1974">
          <cell r="T1974">
            <v>4</v>
          </cell>
        </row>
        <row r="1975">
          <cell r="T1975">
            <v>4</v>
          </cell>
        </row>
        <row r="1976">
          <cell r="T1976">
            <v>4</v>
          </cell>
        </row>
        <row r="1977">
          <cell r="T1977">
            <v>4</v>
          </cell>
        </row>
        <row r="1978">
          <cell r="T1978">
            <v>4</v>
          </cell>
        </row>
        <row r="1979">
          <cell r="T1979">
            <v>4</v>
          </cell>
        </row>
        <row r="1980">
          <cell r="T1980">
            <v>4</v>
          </cell>
        </row>
        <row r="1981">
          <cell r="T1981">
            <v>4</v>
          </cell>
        </row>
        <row r="1982">
          <cell r="T1982">
            <v>4</v>
          </cell>
        </row>
        <row r="1983">
          <cell r="T1983">
            <v>4</v>
          </cell>
        </row>
        <row r="1984">
          <cell r="T1984">
            <v>4</v>
          </cell>
        </row>
        <row r="1985">
          <cell r="T1985">
            <v>4</v>
          </cell>
        </row>
        <row r="1986">
          <cell r="T1986">
            <v>4</v>
          </cell>
        </row>
        <row r="1987">
          <cell r="T1987">
            <v>4</v>
          </cell>
        </row>
        <row r="1988">
          <cell r="T1988">
            <v>4</v>
          </cell>
        </row>
        <row r="1989">
          <cell r="T1989">
            <v>4</v>
          </cell>
        </row>
        <row r="1990">
          <cell r="T1990">
            <v>1</v>
          </cell>
        </row>
        <row r="1991">
          <cell r="T1991">
            <v>4</v>
          </cell>
        </row>
        <row r="1992">
          <cell r="T1992">
            <v>4</v>
          </cell>
        </row>
        <row r="1993">
          <cell r="T1993">
            <v>1</v>
          </cell>
        </row>
        <row r="1994">
          <cell r="T1994">
            <v>1</v>
          </cell>
        </row>
        <row r="1995">
          <cell r="T1995">
            <v>1</v>
          </cell>
        </row>
        <row r="1996">
          <cell r="T1996">
            <v>1</v>
          </cell>
        </row>
        <row r="1997">
          <cell r="T1997">
            <v>3</v>
          </cell>
        </row>
        <row r="1998">
          <cell r="T1998">
            <v>3</v>
          </cell>
        </row>
        <row r="1999">
          <cell r="T1999">
            <v>3</v>
          </cell>
        </row>
        <row r="2000">
          <cell r="T2000">
            <v>3</v>
          </cell>
        </row>
        <row r="2001">
          <cell r="T2001">
            <v>3</v>
          </cell>
        </row>
        <row r="2002">
          <cell r="T2002">
            <v>4</v>
          </cell>
        </row>
        <row r="2003">
          <cell r="T2003">
            <v>4</v>
          </cell>
        </row>
        <row r="2004">
          <cell r="T2004">
            <v>4</v>
          </cell>
        </row>
        <row r="2005">
          <cell r="T2005">
            <v>4</v>
          </cell>
        </row>
        <row r="2006">
          <cell r="T2006">
            <v>2</v>
          </cell>
        </row>
        <row r="2007">
          <cell r="T2007">
            <v>2</v>
          </cell>
        </row>
        <row r="2008">
          <cell r="T2008">
            <v>2</v>
          </cell>
        </row>
        <row r="2009">
          <cell r="T2009">
            <v>2</v>
          </cell>
        </row>
        <row r="2010">
          <cell r="T2010">
            <v>2</v>
          </cell>
        </row>
        <row r="2011">
          <cell r="T2011">
            <v>4</v>
          </cell>
        </row>
        <row r="2012">
          <cell r="T2012">
            <v>3</v>
          </cell>
        </row>
        <row r="2013">
          <cell r="T2013">
            <v>3</v>
          </cell>
        </row>
        <row r="2014">
          <cell r="T2014">
            <v>4</v>
          </cell>
        </row>
        <row r="2015">
          <cell r="T2015">
            <v>3</v>
          </cell>
        </row>
        <row r="2016">
          <cell r="T2016">
            <v>3</v>
          </cell>
        </row>
        <row r="2017">
          <cell r="T2017">
            <v>1</v>
          </cell>
        </row>
        <row r="2018">
          <cell r="T2018">
            <v>1</v>
          </cell>
        </row>
        <row r="2019">
          <cell r="T2019">
            <v>1</v>
          </cell>
        </row>
        <row r="2020">
          <cell r="T2020">
            <v>4</v>
          </cell>
        </row>
        <row r="2021">
          <cell r="T2021">
            <v>4</v>
          </cell>
        </row>
        <row r="2022">
          <cell r="T2022">
            <v>4</v>
          </cell>
        </row>
        <row r="2023">
          <cell r="T2023">
            <v>3</v>
          </cell>
        </row>
        <row r="2024">
          <cell r="T2024">
            <v>4</v>
          </cell>
        </row>
        <row r="2025">
          <cell r="T2025">
            <v>4</v>
          </cell>
        </row>
        <row r="2026">
          <cell r="T2026">
            <v>4</v>
          </cell>
        </row>
        <row r="2027">
          <cell r="T2027">
            <v>4</v>
          </cell>
        </row>
        <row r="2028">
          <cell r="T2028">
            <v>4</v>
          </cell>
        </row>
        <row r="2029">
          <cell r="T2029">
            <v>4</v>
          </cell>
        </row>
        <row r="2030">
          <cell r="T2030">
            <v>1</v>
          </cell>
        </row>
        <row r="2031">
          <cell r="T2031">
            <v>1</v>
          </cell>
        </row>
        <row r="2032">
          <cell r="T2032">
            <v>1</v>
          </cell>
        </row>
        <row r="2033">
          <cell r="T2033">
            <v>1</v>
          </cell>
        </row>
        <row r="2034">
          <cell r="T2034">
            <v>1</v>
          </cell>
        </row>
        <row r="2035">
          <cell r="T2035">
            <v>4</v>
          </cell>
        </row>
        <row r="2036">
          <cell r="T2036">
            <v>4</v>
          </cell>
        </row>
        <row r="2037">
          <cell r="T2037">
            <v>4</v>
          </cell>
        </row>
        <row r="2038">
          <cell r="T2038">
            <v>4</v>
          </cell>
        </row>
        <row r="2039">
          <cell r="T2039">
            <v>4</v>
          </cell>
        </row>
        <row r="2040">
          <cell r="T2040">
            <v>4</v>
          </cell>
        </row>
        <row r="2041">
          <cell r="T2041">
            <v>4</v>
          </cell>
        </row>
        <row r="2042">
          <cell r="T2042">
            <v>4</v>
          </cell>
        </row>
        <row r="2043">
          <cell r="T2043">
            <v>4</v>
          </cell>
        </row>
        <row r="2044">
          <cell r="T2044">
            <v>4</v>
          </cell>
        </row>
        <row r="2045">
          <cell r="T2045">
            <v>4</v>
          </cell>
        </row>
        <row r="2046">
          <cell r="T2046">
            <v>2</v>
          </cell>
        </row>
        <row r="2047">
          <cell r="T2047">
            <v>2</v>
          </cell>
        </row>
        <row r="2048">
          <cell r="T2048">
            <v>3</v>
          </cell>
        </row>
        <row r="2049">
          <cell r="T2049">
            <v>3</v>
          </cell>
        </row>
        <row r="2050">
          <cell r="T2050">
            <v>3</v>
          </cell>
        </row>
        <row r="2051">
          <cell r="T2051">
            <v>3</v>
          </cell>
        </row>
        <row r="2052">
          <cell r="T2052">
            <v>4</v>
          </cell>
        </row>
        <row r="2053">
          <cell r="T2053">
            <v>3</v>
          </cell>
        </row>
        <row r="2054">
          <cell r="T2054">
            <v>2</v>
          </cell>
        </row>
        <row r="2055">
          <cell r="T2055">
            <v>2</v>
          </cell>
        </row>
        <row r="2056">
          <cell r="T2056">
            <v>2</v>
          </cell>
        </row>
        <row r="2057">
          <cell r="T2057">
            <v>2</v>
          </cell>
        </row>
        <row r="2058">
          <cell r="T2058">
            <v>2</v>
          </cell>
        </row>
        <row r="2059">
          <cell r="T2059">
            <v>2</v>
          </cell>
        </row>
        <row r="2060">
          <cell r="T2060">
            <v>2</v>
          </cell>
        </row>
        <row r="2061">
          <cell r="T2061">
            <v>4</v>
          </cell>
        </row>
        <row r="2062">
          <cell r="T2062">
            <v>2</v>
          </cell>
        </row>
        <row r="2063">
          <cell r="T2063">
            <v>2</v>
          </cell>
        </row>
        <row r="2064">
          <cell r="T2064">
            <v>2</v>
          </cell>
        </row>
        <row r="2065">
          <cell r="T2065">
            <v>2</v>
          </cell>
        </row>
        <row r="2066">
          <cell r="T2066">
            <v>4</v>
          </cell>
        </row>
        <row r="2067">
          <cell r="T2067">
            <v>2</v>
          </cell>
        </row>
        <row r="2068">
          <cell r="T2068">
            <v>2</v>
          </cell>
        </row>
        <row r="2069">
          <cell r="T2069">
            <v>4</v>
          </cell>
        </row>
        <row r="2070">
          <cell r="T2070">
            <v>2</v>
          </cell>
        </row>
        <row r="2071">
          <cell r="T2071">
            <v>4</v>
          </cell>
        </row>
        <row r="2072">
          <cell r="T2072">
            <v>1</v>
          </cell>
        </row>
        <row r="2073">
          <cell r="T2073">
            <v>2</v>
          </cell>
        </row>
        <row r="2074">
          <cell r="T2074">
            <v>2</v>
          </cell>
        </row>
        <row r="2075">
          <cell r="T2075">
            <v>2</v>
          </cell>
        </row>
        <row r="2076">
          <cell r="T2076">
            <v>2</v>
          </cell>
        </row>
        <row r="2077">
          <cell r="T2077">
            <v>2</v>
          </cell>
        </row>
        <row r="2078">
          <cell r="T2078">
            <v>2</v>
          </cell>
        </row>
        <row r="2079">
          <cell r="T2079">
            <v>4</v>
          </cell>
        </row>
        <row r="2080">
          <cell r="T2080">
            <v>4</v>
          </cell>
        </row>
        <row r="2081">
          <cell r="T2081">
            <v>1</v>
          </cell>
        </row>
        <row r="2082">
          <cell r="T2082">
            <v>2</v>
          </cell>
        </row>
        <row r="2083">
          <cell r="T2083">
            <v>4</v>
          </cell>
        </row>
        <row r="2084">
          <cell r="T2084">
            <v>1</v>
          </cell>
        </row>
        <row r="2085">
          <cell r="T2085">
            <v>2</v>
          </cell>
        </row>
        <row r="2086">
          <cell r="T2086">
            <v>4</v>
          </cell>
        </row>
        <row r="2087">
          <cell r="T2087">
            <v>4</v>
          </cell>
        </row>
        <row r="2088">
          <cell r="T2088">
            <v>1</v>
          </cell>
        </row>
        <row r="2089">
          <cell r="T2089">
            <v>4</v>
          </cell>
        </row>
        <row r="2090">
          <cell r="T2090">
            <v>3</v>
          </cell>
        </row>
        <row r="2091">
          <cell r="T2091">
            <v>2</v>
          </cell>
        </row>
        <row r="2092">
          <cell r="T2092">
            <v>4</v>
          </cell>
        </row>
        <row r="2093">
          <cell r="T2093">
            <v>4</v>
          </cell>
        </row>
        <row r="2094">
          <cell r="T2094">
            <v>3</v>
          </cell>
        </row>
        <row r="2095">
          <cell r="T2095">
            <v>4</v>
          </cell>
        </row>
        <row r="2096">
          <cell r="T2096">
            <v>4</v>
          </cell>
        </row>
        <row r="2097">
          <cell r="T2097">
            <v>1</v>
          </cell>
        </row>
        <row r="2098">
          <cell r="T2098">
            <v>4</v>
          </cell>
        </row>
        <row r="2099">
          <cell r="T2099">
            <v>3</v>
          </cell>
        </row>
        <row r="2100">
          <cell r="T2100">
            <v>2</v>
          </cell>
        </row>
        <row r="2101">
          <cell r="T2101">
            <v>3</v>
          </cell>
        </row>
        <row r="2102">
          <cell r="T2102">
            <v>4</v>
          </cell>
        </row>
        <row r="2103">
          <cell r="T2103">
            <v>3</v>
          </cell>
        </row>
        <row r="2104">
          <cell r="T2104">
            <v>2</v>
          </cell>
        </row>
        <row r="2105">
          <cell r="T2105">
            <v>2</v>
          </cell>
        </row>
        <row r="2106">
          <cell r="T2106">
            <v>1</v>
          </cell>
        </row>
        <row r="2107">
          <cell r="T2107">
            <v>2</v>
          </cell>
        </row>
        <row r="2108">
          <cell r="T2108">
            <v>4</v>
          </cell>
        </row>
        <row r="2109">
          <cell r="T2109">
            <v>3</v>
          </cell>
        </row>
        <row r="2110">
          <cell r="T2110">
            <v>4</v>
          </cell>
        </row>
        <row r="2111">
          <cell r="T2111">
            <v>1</v>
          </cell>
        </row>
        <row r="2112">
          <cell r="T2112">
            <v>2</v>
          </cell>
        </row>
        <row r="2113">
          <cell r="T2113">
            <v>1</v>
          </cell>
        </row>
        <row r="2114">
          <cell r="T2114">
            <v>2</v>
          </cell>
        </row>
        <row r="2115">
          <cell r="T2115">
            <v>2</v>
          </cell>
        </row>
        <row r="2116">
          <cell r="T2116">
            <v>1</v>
          </cell>
        </row>
        <row r="2117">
          <cell r="T2117">
            <v>2</v>
          </cell>
        </row>
        <row r="2118">
          <cell r="T2118">
            <v>2</v>
          </cell>
        </row>
        <row r="2119">
          <cell r="T2119">
            <v>2</v>
          </cell>
        </row>
        <row r="2120">
          <cell r="T2120">
            <v>1</v>
          </cell>
        </row>
        <row r="2121">
          <cell r="T2121">
            <v>2</v>
          </cell>
        </row>
        <row r="2122">
          <cell r="T2122">
            <v>3</v>
          </cell>
        </row>
        <row r="2123">
          <cell r="T2123">
            <v>2</v>
          </cell>
        </row>
        <row r="2124">
          <cell r="T2124">
            <v>3</v>
          </cell>
        </row>
        <row r="2125">
          <cell r="T2125">
            <v>2</v>
          </cell>
        </row>
        <row r="2126">
          <cell r="T2126">
            <v>2</v>
          </cell>
        </row>
        <row r="2127">
          <cell r="T2127">
            <v>2</v>
          </cell>
        </row>
        <row r="2128">
          <cell r="T2128">
            <v>3</v>
          </cell>
        </row>
        <row r="2129">
          <cell r="T2129">
            <v>2</v>
          </cell>
        </row>
        <row r="2130">
          <cell r="T2130">
            <v>2</v>
          </cell>
        </row>
        <row r="2131">
          <cell r="T2131">
            <v>2</v>
          </cell>
        </row>
        <row r="2132">
          <cell r="T2132">
            <v>1</v>
          </cell>
        </row>
        <row r="2133">
          <cell r="T2133">
            <v>2</v>
          </cell>
        </row>
        <row r="2134">
          <cell r="T2134">
            <v>3</v>
          </cell>
        </row>
        <row r="2135">
          <cell r="T2135">
            <v>2</v>
          </cell>
        </row>
        <row r="2136">
          <cell r="T2136">
            <v>3</v>
          </cell>
        </row>
        <row r="2137">
          <cell r="T2137">
            <v>2</v>
          </cell>
        </row>
        <row r="2138">
          <cell r="T2138">
            <v>2</v>
          </cell>
        </row>
        <row r="2139">
          <cell r="T2139">
            <v>3</v>
          </cell>
        </row>
        <row r="2140">
          <cell r="T2140">
            <v>3</v>
          </cell>
        </row>
        <row r="2141">
          <cell r="T2141">
            <v>2</v>
          </cell>
        </row>
        <row r="2142">
          <cell r="T2142">
            <v>3</v>
          </cell>
        </row>
        <row r="2143">
          <cell r="T2143">
            <v>2</v>
          </cell>
        </row>
        <row r="2144">
          <cell r="T2144">
            <v>2</v>
          </cell>
        </row>
        <row r="2145">
          <cell r="T2145">
            <v>3</v>
          </cell>
        </row>
        <row r="2146">
          <cell r="T2146">
            <v>2</v>
          </cell>
        </row>
        <row r="2147">
          <cell r="T2147">
            <v>2</v>
          </cell>
        </row>
        <row r="2148">
          <cell r="T2148">
            <v>2</v>
          </cell>
        </row>
        <row r="2149">
          <cell r="T2149">
            <v>2</v>
          </cell>
        </row>
        <row r="2150">
          <cell r="T2150">
            <v>2</v>
          </cell>
        </row>
        <row r="2151">
          <cell r="T2151">
            <v>4</v>
          </cell>
        </row>
        <row r="2152">
          <cell r="T2152">
            <v>2</v>
          </cell>
        </row>
        <row r="2153">
          <cell r="T2153">
            <v>2</v>
          </cell>
        </row>
        <row r="2154">
          <cell r="T2154">
            <v>2</v>
          </cell>
        </row>
        <row r="2155">
          <cell r="T2155">
            <v>2</v>
          </cell>
        </row>
        <row r="2156">
          <cell r="T2156">
            <v>4</v>
          </cell>
        </row>
        <row r="2157">
          <cell r="T2157">
            <v>2</v>
          </cell>
        </row>
        <row r="2158">
          <cell r="T2158">
            <v>2</v>
          </cell>
        </row>
        <row r="2159">
          <cell r="T2159">
            <v>4</v>
          </cell>
        </row>
        <row r="2160">
          <cell r="T2160">
            <v>2</v>
          </cell>
        </row>
        <row r="2161">
          <cell r="T2161">
            <v>2</v>
          </cell>
        </row>
        <row r="2162">
          <cell r="T2162">
            <v>2</v>
          </cell>
        </row>
        <row r="2163">
          <cell r="T2163">
            <v>2</v>
          </cell>
        </row>
        <row r="2164">
          <cell r="T2164">
            <v>2</v>
          </cell>
        </row>
        <row r="2165">
          <cell r="T2165">
            <v>4</v>
          </cell>
        </row>
        <row r="2166">
          <cell r="T2166">
            <v>2</v>
          </cell>
        </row>
        <row r="2167">
          <cell r="T2167">
            <v>2</v>
          </cell>
        </row>
        <row r="2168">
          <cell r="T2168">
            <v>2</v>
          </cell>
        </row>
        <row r="2169">
          <cell r="T2169">
            <v>2</v>
          </cell>
        </row>
        <row r="2170">
          <cell r="T2170">
            <v>3</v>
          </cell>
        </row>
        <row r="2171">
          <cell r="T2171">
            <v>2</v>
          </cell>
        </row>
        <row r="2172">
          <cell r="T2172">
            <v>3</v>
          </cell>
        </row>
        <row r="2173">
          <cell r="T2173">
            <v>2</v>
          </cell>
        </row>
        <row r="2174">
          <cell r="T2174">
            <v>2</v>
          </cell>
        </row>
        <row r="2175">
          <cell r="T2175">
            <v>2</v>
          </cell>
        </row>
        <row r="2176">
          <cell r="T2176">
            <v>4</v>
          </cell>
        </row>
        <row r="2177">
          <cell r="T2177">
            <v>2</v>
          </cell>
        </row>
        <row r="2178">
          <cell r="T2178">
            <v>3</v>
          </cell>
        </row>
        <row r="2179">
          <cell r="T2179">
            <v>3</v>
          </cell>
        </row>
        <row r="2180">
          <cell r="T2180">
            <v>2</v>
          </cell>
        </row>
        <row r="2181">
          <cell r="T2181">
            <v>2</v>
          </cell>
        </row>
        <row r="2182">
          <cell r="T2182">
            <v>3</v>
          </cell>
        </row>
        <row r="2183">
          <cell r="T2183">
            <v>3</v>
          </cell>
        </row>
        <row r="2184">
          <cell r="T2184">
            <v>3</v>
          </cell>
        </row>
        <row r="2185">
          <cell r="T2185">
            <v>2</v>
          </cell>
        </row>
        <row r="2186">
          <cell r="T2186">
            <v>3</v>
          </cell>
        </row>
        <row r="2187">
          <cell r="T2187">
            <v>3</v>
          </cell>
        </row>
        <row r="2188">
          <cell r="T2188">
            <v>3</v>
          </cell>
        </row>
        <row r="2189">
          <cell r="T2189">
            <v>2</v>
          </cell>
        </row>
        <row r="2190">
          <cell r="T2190">
            <v>2</v>
          </cell>
        </row>
        <row r="2191">
          <cell r="T2191">
            <v>3</v>
          </cell>
        </row>
        <row r="2192">
          <cell r="T2192">
            <v>3</v>
          </cell>
        </row>
        <row r="2193">
          <cell r="T2193">
            <v>3</v>
          </cell>
        </row>
        <row r="2194">
          <cell r="T2194">
            <v>2</v>
          </cell>
        </row>
        <row r="2195">
          <cell r="T2195">
            <v>2</v>
          </cell>
        </row>
        <row r="2196">
          <cell r="T2196">
            <v>3</v>
          </cell>
        </row>
        <row r="2197">
          <cell r="T2197">
            <v>3</v>
          </cell>
        </row>
        <row r="2198">
          <cell r="T2198">
            <v>2</v>
          </cell>
        </row>
        <row r="2199">
          <cell r="T2199">
            <v>3</v>
          </cell>
        </row>
        <row r="2200">
          <cell r="T2200">
            <v>3</v>
          </cell>
        </row>
        <row r="2201">
          <cell r="T2201">
            <v>3</v>
          </cell>
        </row>
        <row r="2202">
          <cell r="T2202">
            <v>2</v>
          </cell>
        </row>
        <row r="2203">
          <cell r="T2203">
            <v>2</v>
          </cell>
        </row>
        <row r="2204">
          <cell r="T2204">
            <v>3</v>
          </cell>
        </row>
        <row r="2205">
          <cell r="T2205">
            <v>2</v>
          </cell>
        </row>
        <row r="2206">
          <cell r="T2206">
            <v>2</v>
          </cell>
        </row>
        <row r="2207">
          <cell r="T2207">
            <v>3</v>
          </cell>
        </row>
        <row r="2208">
          <cell r="T2208">
            <v>3</v>
          </cell>
        </row>
        <row r="2209">
          <cell r="T2209">
            <v>2</v>
          </cell>
        </row>
        <row r="2210">
          <cell r="T2210">
            <v>4</v>
          </cell>
        </row>
        <row r="2211">
          <cell r="T2211">
            <v>2</v>
          </cell>
        </row>
        <row r="2212">
          <cell r="T2212">
            <v>2</v>
          </cell>
        </row>
        <row r="2213">
          <cell r="T2213">
            <v>2</v>
          </cell>
        </row>
        <row r="2214">
          <cell r="T2214">
            <v>3</v>
          </cell>
        </row>
        <row r="2215">
          <cell r="T2215">
            <v>3</v>
          </cell>
        </row>
        <row r="2216">
          <cell r="T2216">
            <v>2</v>
          </cell>
        </row>
        <row r="2217">
          <cell r="T2217">
            <v>2</v>
          </cell>
        </row>
        <row r="2218">
          <cell r="T2218">
            <v>2</v>
          </cell>
        </row>
        <row r="2219">
          <cell r="T2219">
            <v>2</v>
          </cell>
        </row>
        <row r="2220">
          <cell r="T2220">
            <v>3</v>
          </cell>
        </row>
        <row r="2221">
          <cell r="T2221">
            <v>2</v>
          </cell>
        </row>
        <row r="2222">
          <cell r="T2222">
            <v>2</v>
          </cell>
        </row>
        <row r="2223">
          <cell r="T2223">
            <v>4</v>
          </cell>
        </row>
        <row r="2224">
          <cell r="T2224">
            <v>2</v>
          </cell>
        </row>
        <row r="2225">
          <cell r="T2225">
            <v>2</v>
          </cell>
        </row>
        <row r="2226">
          <cell r="T2226">
            <v>4</v>
          </cell>
        </row>
        <row r="2227">
          <cell r="T2227">
            <v>2</v>
          </cell>
        </row>
        <row r="2228">
          <cell r="T2228">
            <v>2</v>
          </cell>
        </row>
        <row r="2229">
          <cell r="T2229">
            <v>4</v>
          </cell>
        </row>
        <row r="2230">
          <cell r="T2230">
            <v>2</v>
          </cell>
        </row>
        <row r="2231">
          <cell r="T2231">
            <v>2</v>
          </cell>
        </row>
        <row r="2232">
          <cell r="T2232">
            <v>2</v>
          </cell>
        </row>
        <row r="2233">
          <cell r="T2233">
            <v>1</v>
          </cell>
        </row>
        <row r="2234">
          <cell r="T2234">
            <v>2</v>
          </cell>
        </row>
        <row r="2235">
          <cell r="T2235">
            <v>4</v>
          </cell>
        </row>
        <row r="2236">
          <cell r="T2236">
            <v>2</v>
          </cell>
        </row>
        <row r="2237">
          <cell r="T2237">
            <v>1</v>
          </cell>
        </row>
        <row r="2238">
          <cell r="T2238">
            <v>2</v>
          </cell>
        </row>
        <row r="2239">
          <cell r="T2239">
            <v>4</v>
          </cell>
        </row>
        <row r="2240">
          <cell r="T2240">
            <v>2</v>
          </cell>
        </row>
        <row r="2241">
          <cell r="T2241">
            <v>1</v>
          </cell>
        </row>
        <row r="2242">
          <cell r="T2242">
            <v>2</v>
          </cell>
        </row>
        <row r="2243">
          <cell r="T2243">
            <v>4</v>
          </cell>
        </row>
        <row r="2244">
          <cell r="T2244">
            <v>3</v>
          </cell>
        </row>
        <row r="2245">
          <cell r="T2245">
            <v>2</v>
          </cell>
        </row>
        <row r="2246">
          <cell r="T2246">
            <v>2</v>
          </cell>
        </row>
        <row r="2247">
          <cell r="T2247">
            <v>3</v>
          </cell>
        </row>
        <row r="2248">
          <cell r="T2248">
            <v>2</v>
          </cell>
        </row>
        <row r="2249">
          <cell r="T2249">
            <v>3</v>
          </cell>
        </row>
        <row r="2250">
          <cell r="T2250">
            <v>3</v>
          </cell>
        </row>
        <row r="2251">
          <cell r="T2251">
            <v>4</v>
          </cell>
        </row>
        <row r="2252">
          <cell r="T2252">
            <v>4</v>
          </cell>
        </row>
        <row r="2253">
          <cell r="T2253">
            <v>3</v>
          </cell>
        </row>
        <row r="2254">
          <cell r="T2254">
            <v>1</v>
          </cell>
        </row>
        <row r="2255">
          <cell r="T2255">
            <v>3</v>
          </cell>
        </row>
        <row r="2256">
          <cell r="T2256">
            <v>2</v>
          </cell>
        </row>
        <row r="2257">
          <cell r="T2257">
            <v>1</v>
          </cell>
        </row>
        <row r="2258">
          <cell r="T2258">
            <v>1</v>
          </cell>
        </row>
        <row r="2259">
          <cell r="T2259">
            <v>2</v>
          </cell>
        </row>
        <row r="2260">
          <cell r="T2260">
            <v>3</v>
          </cell>
        </row>
        <row r="2261">
          <cell r="T2261">
            <v>4</v>
          </cell>
        </row>
        <row r="2262">
          <cell r="T2262">
            <v>4</v>
          </cell>
        </row>
        <row r="2263">
          <cell r="T2263">
            <v>3</v>
          </cell>
        </row>
        <row r="2264">
          <cell r="T2264">
            <v>1</v>
          </cell>
        </row>
        <row r="2265">
          <cell r="T2265">
            <v>4</v>
          </cell>
        </row>
        <row r="2266">
          <cell r="T2266">
            <v>4</v>
          </cell>
        </row>
        <row r="2267">
          <cell r="T2267">
            <v>3</v>
          </cell>
        </row>
        <row r="2268">
          <cell r="T2268">
            <v>4</v>
          </cell>
        </row>
        <row r="2269">
          <cell r="T2269">
            <v>4</v>
          </cell>
        </row>
        <row r="2270">
          <cell r="T2270">
            <v>4</v>
          </cell>
        </row>
        <row r="2271">
          <cell r="T2271">
            <v>4</v>
          </cell>
        </row>
        <row r="2272">
          <cell r="T2272">
            <v>4</v>
          </cell>
        </row>
        <row r="2273">
          <cell r="T2273">
            <v>3</v>
          </cell>
        </row>
        <row r="2274">
          <cell r="T2274">
            <v>2</v>
          </cell>
        </row>
        <row r="2275">
          <cell r="T2275">
            <v>2</v>
          </cell>
        </row>
        <row r="2276">
          <cell r="T2276">
            <v>2</v>
          </cell>
        </row>
        <row r="2277">
          <cell r="T2277">
            <v>2</v>
          </cell>
        </row>
        <row r="2278">
          <cell r="T2278">
            <v>2</v>
          </cell>
        </row>
        <row r="2279">
          <cell r="T2279">
            <v>2</v>
          </cell>
        </row>
        <row r="2280">
          <cell r="T2280">
            <v>4</v>
          </cell>
        </row>
        <row r="2281">
          <cell r="T2281">
            <v>2</v>
          </cell>
        </row>
        <row r="2282">
          <cell r="T2282">
            <v>4</v>
          </cell>
        </row>
        <row r="2283">
          <cell r="T2283">
            <v>2</v>
          </cell>
        </row>
        <row r="2284">
          <cell r="T2284">
            <v>2</v>
          </cell>
        </row>
        <row r="2285">
          <cell r="T2285">
            <v>4</v>
          </cell>
        </row>
        <row r="2286">
          <cell r="T2286">
            <v>3</v>
          </cell>
        </row>
        <row r="2287">
          <cell r="T2287">
            <v>3</v>
          </cell>
        </row>
        <row r="2288">
          <cell r="T2288">
            <v>2</v>
          </cell>
        </row>
        <row r="2289">
          <cell r="T2289">
            <v>2</v>
          </cell>
        </row>
        <row r="2290">
          <cell r="T2290">
            <v>2</v>
          </cell>
        </row>
        <row r="2291">
          <cell r="T2291">
            <v>3</v>
          </cell>
        </row>
        <row r="2292">
          <cell r="T2292">
            <v>4</v>
          </cell>
        </row>
        <row r="2293">
          <cell r="T2293">
            <v>4</v>
          </cell>
        </row>
        <row r="2294">
          <cell r="T2294">
            <v>3</v>
          </cell>
        </row>
        <row r="2295">
          <cell r="T2295">
            <v>4</v>
          </cell>
        </row>
        <row r="2296">
          <cell r="T2296">
            <v>2</v>
          </cell>
        </row>
        <row r="2297">
          <cell r="T2297">
            <v>2</v>
          </cell>
        </row>
        <row r="2298">
          <cell r="T2298">
            <v>4</v>
          </cell>
        </row>
        <row r="2299">
          <cell r="T2299">
            <v>4</v>
          </cell>
        </row>
        <row r="2300">
          <cell r="T2300">
            <v>2</v>
          </cell>
        </row>
        <row r="2301">
          <cell r="T2301">
            <v>2</v>
          </cell>
        </row>
        <row r="2302">
          <cell r="T2302">
            <v>2</v>
          </cell>
        </row>
        <row r="2303">
          <cell r="T2303">
            <v>4</v>
          </cell>
        </row>
        <row r="2304">
          <cell r="T2304">
            <v>2</v>
          </cell>
        </row>
        <row r="2305">
          <cell r="T2305">
            <v>2</v>
          </cell>
        </row>
        <row r="2306">
          <cell r="T2306">
            <v>2</v>
          </cell>
        </row>
        <row r="2307">
          <cell r="T2307">
            <v>2</v>
          </cell>
        </row>
        <row r="2308">
          <cell r="T2308">
            <v>2</v>
          </cell>
        </row>
        <row r="2309">
          <cell r="T2309">
            <v>2</v>
          </cell>
        </row>
        <row r="2310">
          <cell r="T2310">
            <v>2</v>
          </cell>
        </row>
        <row r="2311">
          <cell r="T2311">
            <v>2</v>
          </cell>
        </row>
        <row r="2312">
          <cell r="T2312">
            <v>2</v>
          </cell>
        </row>
        <row r="2313">
          <cell r="T2313">
            <v>2</v>
          </cell>
        </row>
        <row r="2314">
          <cell r="T2314">
            <v>2</v>
          </cell>
        </row>
        <row r="2315">
          <cell r="T2315">
            <v>4</v>
          </cell>
        </row>
        <row r="2316">
          <cell r="T2316">
            <v>2</v>
          </cell>
        </row>
        <row r="2317">
          <cell r="T2317">
            <v>2</v>
          </cell>
        </row>
        <row r="2318">
          <cell r="T2318">
            <v>1</v>
          </cell>
        </row>
        <row r="2319">
          <cell r="T2319">
            <v>2</v>
          </cell>
        </row>
        <row r="2320">
          <cell r="T2320">
            <v>2</v>
          </cell>
        </row>
        <row r="2321">
          <cell r="T2321">
            <v>2</v>
          </cell>
        </row>
        <row r="2322">
          <cell r="T2322">
            <v>2</v>
          </cell>
        </row>
        <row r="2323">
          <cell r="T2323">
            <v>2</v>
          </cell>
        </row>
        <row r="2324">
          <cell r="T2324">
            <v>1</v>
          </cell>
        </row>
        <row r="2325">
          <cell r="T2325">
            <v>2</v>
          </cell>
        </row>
        <row r="2326">
          <cell r="T2326">
            <v>1</v>
          </cell>
        </row>
        <row r="2327">
          <cell r="T2327">
            <v>2</v>
          </cell>
        </row>
        <row r="2328">
          <cell r="T2328">
            <v>2</v>
          </cell>
        </row>
        <row r="2329">
          <cell r="T2329">
            <v>2</v>
          </cell>
        </row>
        <row r="2330">
          <cell r="T2330">
            <v>1</v>
          </cell>
        </row>
        <row r="2331">
          <cell r="T2331">
            <v>2</v>
          </cell>
        </row>
        <row r="2332">
          <cell r="T2332">
            <v>3</v>
          </cell>
        </row>
        <row r="2333">
          <cell r="T2333">
            <v>4</v>
          </cell>
        </row>
        <row r="2334">
          <cell r="T2334">
            <v>2</v>
          </cell>
        </row>
        <row r="2335">
          <cell r="T2335">
            <v>2</v>
          </cell>
        </row>
        <row r="2336">
          <cell r="T2336">
            <v>3</v>
          </cell>
        </row>
        <row r="2337">
          <cell r="T2337">
            <v>4</v>
          </cell>
        </row>
        <row r="2338">
          <cell r="T2338">
            <v>2</v>
          </cell>
        </row>
        <row r="2339">
          <cell r="T2339">
            <v>3</v>
          </cell>
        </row>
        <row r="2340">
          <cell r="T2340">
            <v>3</v>
          </cell>
        </row>
        <row r="2341">
          <cell r="T2341">
            <v>1</v>
          </cell>
        </row>
        <row r="2342">
          <cell r="T2342">
            <v>4</v>
          </cell>
        </row>
        <row r="2343">
          <cell r="T2343">
            <v>3</v>
          </cell>
        </row>
        <row r="2344">
          <cell r="T2344">
            <v>4</v>
          </cell>
        </row>
        <row r="2345">
          <cell r="T2345">
            <v>1</v>
          </cell>
        </row>
        <row r="2346">
          <cell r="T2346">
            <v>4</v>
          </cell>
        </row>
        <row r="2347">
          <cell r="T2347">
            <v>1</v>
          </cell>
        </row>
        <row r="2348">
          <cell r="T2348">
            <v>3</v>
          </cell>
        </row>
        <row r="2349">
          <cell r="T2349">
            <v>4</v>
          </cell>
        </row>
        <row r="2350">
          <cell r="T2350">
            <v>3</v>
          </cell>
        </row>
        <row r="2351">
          <cell r="T2351">
            <v>3</v>
          </cell>
        </row>
        <row r="2352">
          <cell r="T2352">
            <v>1</v>
          </cell>
        </row>
        <row r="2353">
          <cell r="T2353">
            <v>4</v>
          </cell>
        </row>
        <row r="2354">
          <cell r="T2354">
            <v>3</v>
          </cell>
        </row>
        <row r="2355">
          <cell r="T2355">
            <v>3</v>
          </cell>
        </row>
        <row r="2356">
          <cell r="T2356">
            <v>3</v>
          </cell>
        </row>
        <row r="2357">
          <cell r="T2357">
            <v>1</v>
          </cell>
        </row>
        <row r="2358">
          <cell r="T2358">
            <v>4</v>
          </cell>
        </row>
        <row r="2359">
          <cell r="T2359">
            <v>1</v>
          </cell>
        </row>
        <row r="2360">
          <cell r="T2360">
            <v>2</v>
          </cell>
        </row>
        <row r="2361">
          <cell r="T2361">
            <v>1</v>
          </cell>
        </row>
        <row r="2362">
          <cell r="T2362">
            <v>3</v>
          </cell>
        </row>
        <row r="2363">
          <cell r="T2363">
            <v>4</v>
          </cell>
        </row>
        <row r="2364">
          <cell r="T2364">
            <v>3</v>
          </cell>
        </row>
        <row r="2365">
          <cell r="T2365">
            <v>3</v>
          </cell>
        </row>
        <row r="2366">
          <cell r="T2366">
            <v>1</v>
          </cell>
        </row>
        <row r="2367">
          <cell r="T2367">
            <v>4</v>
          </cell>
        </row>
        <row r="2368">
          <cell r="T2368">
            <v>1</v>
          </cell>
        </row>
        <row r="2369">
          <cell r="T2369">
            <v>3</v>
          </cell>
        </row>
        <row r="2370">
          <cell r="T2370">
            <v>1</v>
          </cell>
        </row>
        <row r="2371">
          <cell r="T2371">
            <v>3</v>
          </cell>
        </row>
        <row r="2372">
          <cell r="T2372">
            <v>3</v>
          </cell>
        </row>
        <row r="2373">
          <cell r="T2373">
            <v>3</v>
          </cell>
        </row>
        <row r="2374">
          <cell r="T2374">
            <v>3</v>
          </cell>
        </row>
        <row r="2375">
          <cell r="T2375">
            <v>3</v>
          </cell>
        </row>
        <row r="2376">
          <cell r="T2376">
            <v>3</v>
          </cell>
        </row>
        <row r="2377">
          <cell r="T2377">
            <v>3</v>
          </cell>
        </row>
        <row r="2378">
          <cell r="T2378">
            <v>2</v>
          </cell>
        </row>
        <row r="2379">
          <cell r="T2379">
            <v>3</v>
          </cell>
        </row>
        <row r="2380">
          <cell r="T2380">
            <v>3</v>
          </cell>
        </row>
        <row r="2381">
          <cell r="T2381">
            <v>2</v>
          </cell>
        </row>
        <row r="2382">
          <cell r="T2382">
            <v>3</v>
          </cell>
        </row>
        <row r="2383">
          <cell r="T2383">
            <v>4</v>
          </cell>
        </row>
        <row r="2384">
          <cell r="T2384">
            <v>4</v>
          </cell>
        </row>
        <row r="2385">
          <cell r="T2385">
            <v>2</v>
          </cell>
        </row>
        <row r="2386">
          <cell r="T2386">
            <v>2</v>
          </cell>
        </row>
        <row r="2387">
          <cell r="T2387">
            <v>3</v>
          </cell>
        </row>
        <row r="2388">
          <cell r="T2388">
            <v>3</v>
          </cell>
        </row>
        <row r="2389">
          <cell r="T2389">
            <v>1</v>
          </cell>
        </row>
        <row r="2390">
          <cell r="T2390">
            <v>4</v>
          </cell>
        </row>
        <row r="2391">
          <cell r="T2391">
            <v>2</v>
          </cell>
        </row>
        <row r="2392">
          <cell r="T2392">
            <v>3</v>
          </cell>
        </row>
        <row r="2393">
          <cell r="T2393">
            <v>2</v>
          </cell>
        </row>
        <row r="2394">
          <cell r="T2394">
            <v>3</v>
          </cell>
        </row>
        <row r="2395">
          <cell r="T2395">
            <v>2</v>
          </cell>
        </row>
        <row r="2396">
          <cell r="T2396">
            <v>2</v>
          </cell>
        </row>
        <row r="2397">
          <cell r="T2397">
            <v>2</v>
          </cell>
        </row>
        <row r="2398">
          <cell r="T2398">
            <v>3</v>
          </cell>
        </row>
        <row r="2399">
          <cell r="T2399">
            <v>3</v>
          </cell>
        </row>
        <row r="2400">
          <cell r="T2400">
            <v>1</v>
          </cell>
        </row>
        <row r="2401">
          <cell r="T2401">
            <v>3</v>
          </cell>
        </row>
        <row r="2402">
          <cell r="T2402">
            <v>1</v>
          </cell>
        </row>
        <row r="2403">
          <cell r="T2403">
            <v>1</v>
          </cell>
        </row>
        <row r="2404">
          <cell r="T2404">
            <v>1</v>
          </cell>
        </row>
        <row r="2405">
          <cell r="T2405">
            <v>1</v>
          </cell>
        </row>
        <row r="2406">
          <cell r="T2406">
            <v>3</v>
          </cell>
        </row>
        <row r="2407">
          <cell r="T2407">
            <v>1</v>
          </cell>
        </row>
        <row r="2408">
          <cell r="T2408">
            <v>1</v>
          </cell>
        </row>
        <row r="2409">
          <cell r="T2409">
            <v>2</v>
          </cell>
        </row>
        <row r="2410">
          <cell r="T2410">
            <v>2</v>
          </cell>
        </row>
        <row r="2411">
          <cell r="T2411">
            <v>1</v>
          </cell>
        </row>
        <row r="2412">
          <cell r="T2412">
            <v>2</v>
          </cell>
        </row>
        <row r="2413">
          <cell r="T2413">
            <v>2</v>
          </cell>
        </row>
        <row r="2414">
          <cell r="T2414">
            <v>4</v>
          </cell>
        </row>
        <row r="2415">
          <cell r="T2415">
            <v>2</v>
          </cell>
        </row>
        <row r="2416">
          <cell r="T2416">
            <v>2</v>
          </cell>
        </row>
        <row r="2417">
          <cell r="T2417">
            <v>4</v>
          </cell>
        </row>
        <row r="2418">
          <cell r="T2418">
            <v>3</v>
          </cell>
        </row>
        <row r="2419">
          <cell r="T2419">
            <v>3</v>
          </cell>
        </row>
        <row r="2420">
          <cell r="T2420">
            <v>3</v>
          </cell>
        </row>
        <row r="2421">
          <cell r="T2421">
            <v>3</v>
          </cell>
        </row>
        <row r="2422">
          <cell r="T2422">
            <v>3</v>
          </cell>
        </row>
        <row r="2423">
          <cell r="T2423">
            <v>2</v>
          </cell>
        </row>
        <row r="2424">
          <cell r="T2424">
            <v>2</v>
          </cell>
        </row>
        <row r="2425">
          <cell r="T2425">
            <v>3</v>
          </cell>
        </row>
        <row r="2426">
          <cell r="T2426">
            <v>2</v>
          </cell>
        </row>
        <row r="2427">
          <cell r="T2427">
            <v>2</v>
          </cell>
        </row>
        <row r="2428">
          <cell r="T2428">
            <v>4</v>
          </cell>
        </row>
        <row r="2429">
          <cell r="T2429">
            <v>2</v>
          </cell>
        </row>
        <row r="2430">
          <cell r="T2430">
            <v>3</v>
          </cell>
        </row>
        <row r="2431">
          <cell r="T2431">
            <v>2</v>
          </cell>
        </row>
        <row r="2432">
          <cell r="T2432">
            <v>3</v>
          </cell>
        </row>
        <row r="2433">
          <cell r="T2433">
            <v>2</v>
          </cell>
        </row>
        <row r="2434">
          <cell r="T2434">
            <v>2</v>
          </cell>
        </row>
        <row r="2435">
          <cell r="T2435">
            <v>2</v>
          </cell>
        </row>
        <row r="2436">
          <cell r="T2436">
            <v>4</v>
          </cell>
        </row>
        <row r="2437">
          <cell r="T2437">
            <v>2</v>
          </cell>
        </row>
        <row r="2438">
          <cell r="T2438">
            <v>3</v>
          </cell>
        </row>
        <row r="2439">
          <cell r="T2439">
            <v>2</v>
          </cell>
        </row>
        <row r="2440">
          <cell r="T2440">
            <v>3</v>
          </cell>
        </row>
        <row r="2441">
          <cell r="T2441">
            <v>2</v>
          </cell>
        </row>
        <row r="2442">
          <cell r="T2442">
            <v>2</v>
          </cell>
        </row>
        <row r="2443">
          <cell r="T2443">
            <v>2</v>
          </cell>
        </row>
        <row r="2444">
          <cell r="T2444">
            <v>2</v>
          </cell>
        </row>
        <row r="2445">
          <cell r="T2445">
            <v>3</v>
          </cell>
        </row>
        <row r="2446">
          <cell r="T2446">
            <v>3</v>
          </cell>
        </row>
        <row r="2447">
          <cell r="T2447">
            <v>3</v>
          </cell>
        </row>
        <row r="2448">
          <cell r="T2448">
            <v>2</v>
          </cell>
        </row>
        <row r="2449">
          <cell r="T2449">
            <v>3</v>
          </cell>
        </row>
        <row r="2450">
          <cell r="T2450">
            <v>1</v>
          </cell>
        </row>
        <row r="2451">
          <cell r="T2451">
            <v>2</v>
          </cell>
        </row>
        <row r="2452">
          <cell r="T2452">
            <v>3</v>
          </cell>
        </row>
        <row r="2453">
          <cell r="T2453">
            <v>4</v>
          </cell>
        </row>
        <row r="2454">
          <cell r="T2454">
            <v>1</v>
          </cell>
        </row>
        <row r="2455">
          <cell r="T2455">
            <v>2</v>
          </cell>
        </row>
        <row r="2456">
          <cell r="T2456">
            <v>4</v>
          </cell>
        </row>
        <row r="2457">
          <cell r="T2457">
            <v>1</v>
          </cell>
        </row>
        <row r="2458">
          <cell r="T2458">
            <v>2</v>
          </cell>
        </row>
        <row r="2459">
          <cell r="T2459">
            <v>3</v>
          </cell>
        </row>
        <row r="2460">
          <cell r="T2460">
            <v>3</v>
          </cell>
        </row>
        <row r="2461">
          <cell r="T2461">
            <v>2</v>
          </cell>
        </row>
        <row r="2462">
          <cell r="T2462">
            <v>2</v>
          </cell>
        </row>
        <row r="2463">
          <cell r="T2463">
            <v>2</v>
          </cell>
        </row>
        <row r="2464">
          <cell r="T2464">
            <v>3</v>
          </cell>
        </row>
        <row r="2465">
          <cell r="T2465">
            <v>3</v>
          </cell>
        </row>
        <row r="2466">
          <cell r="T2466">
            <v>3</v>
          </cell>
        </row>
        <row r="2467">
          <cell r="T2467">
            <v>2</v>
          </cell>
        </row>
        <row r="2468">
          <cell r="T2468">
            <v>2</v>
          </cell>
        </row>
        <row r="2469">
          <cell r="T2469">
            <v>3</v>
          </cell>
        </row>
        <row r="2470">
          <cell r="T2470">
            <v>2</v>
          </cell>
        </row>
        <row r="2471">
          <cell r="T2471">
            <v>2</v>
          </cell>
        </row>
        <row r="2472">
          <cell r="T2472">
            <v>1</v>
          </cell>
        </row>
        <row r="2473">
          <cell r="T2473">
            <v>2</v>
          </cell>
        </row>
        <row r="2474">
          <cell r="T2474">
            <v>2</v>
          </cell>
        </row>
        <row r="2475">
          <cell r="T2475">
            <v>2</v>
          </cell>
        </row>
        <row r="2476">
          <cell r="T2476">
            <v>2</v>
          </cell>
        </row>
        <row r="2477">
          <cell r="T2477">
            <v>3</v>
          </cell>
        </row>
        <row r="2478">
          <cell r="T2478">
            <v>2</v>
          </cell>
        </row>
        <row r="2479">
          <cell r="T2479">
            <v>3</v>
          </cell>
        </row>
        <row r="2480">
          <cell r="T2480">
            <v>4</v>
          </cell>
        </row>
        <row r="2481">
          <cell r="T2481">
            <v>2</v>
          </cell>
        </row>
        <row r="2482">
          <cell r="T2482">
            <v>2</v>
          </cell>
        </row>
        <row r="2483">
          <cell r="T2483">
            <v>4</v>
          </cell>
        </row>
        <row r="2484">
          <cell r="T2484">
            <v>2</v>
          </cell>
        </row>
        <row r="2485">
          <cell r="T2485">
            <v>2</v>
          </cell>
        </row>
        <row r="2486">
          <cell r="T2486">
            <v>2</v>
          </cell>
        </row>
        <row r="2487">
          <cell r="T2487">
            <v>3</v>
          </cell>
        </row>
        <row r="2488">
          <cell r="T2488">
            <v>4</v>
          </cell>
        </row>
        <row r="2489">
          <cell r="T2489">
            <v>2</v>
          </cell>
        </row>
        <row r="2490">
          <cell r="T2490">
            <v>3</v>
          </cell>
        </row>
        <row r="2491">
          <cell r="T2491">
            <v>4</v>
          </cell>
        </row>
        <row r="2492">
          <cell r="T2492">
            <v>4</v>
          </cell>
        </row>
        <row r="2493">
          <cell r="T2493">
            <v>2</v>
          </cell>
        </row>
        <row r="2494">
          <cell r="T2494">
            <v>2</v>
          </cell>
        </row>
        <row r="2495">
          <cell r="T2495">
            <v>2</v>
          </cell>
        </row>
        <row r="2496">
          <cell r="T2496">
            <v>4</v>
          </cell>
        </row>
        <row r="2497">
          <cell r="T2497">
            <v>2</v>
          </cell>
        </row>
        <row r="2498">
          <cell r="T2498">
            <v>3</v>
          </cell>
        </row>
        <row r="2499">
          <cell r="T2499">
            <v>2</v>
          </cell>
        </row>
        <row r="2500">
          <cell r="T2500">
            <v>3</v>
          </cell>
        </row>
        <row r="2501">
          <cell r="T2501">
            <v>2</v>
          </cell>
        </row>
        <row r="2502">
          <cell r="T2502">
            <v>2</v>
          </cell>
        </row>
        <row r="2503">
          <cell r="T2503">
            <v>2</v>
          </cell>
        </row>
        <row r="2504">
          <cell r="T2504">
            <v>4</v>
          </cell>
        </row>
        <row r="2505">
          <cell r="T2505">
            <v>3</v>
          </cell>
        </row>
        <row r="2506">
          <cell r="T2506">
            <v>2</v>
          </cell>
        </row>
        <row r="2507">
          <cell r="T2507">
            <v>3</v>
          </cell>
        </row>
        <row r="2508">
          <cell r="T2508">
            <v>3</v>
          </cell>
        </row>
        <row r="2509">
          <cell r="T2509">
            <v>2</v>
          </cell>
        </row>
        <row r="2510">
          <cell r="T2510">
            <v>2</v>
          </cell>
        </row>
        <row r="2511">
          <cell r="T2511">
            <v>2</v>
          </cell>
        </row>
        <row r="2512">
          <cell r="T2512">
            <v>2</v>
          </cell>
        </row>
        <row r="2513">
          <cell r="T2513">
            <v>4</v>
          </cell>
        </row>
        <row r="2514">
          <cell r="T2514">
            <v>2</v>
          </cell>
        </row>
        <row r="2515">
          <cell r="T2515">
            <v>3</v>
          </cell>
        </row>
        <row r="2516">
          <cell r="T2516">
            <v>2</v>
          </cell>
        </row>
        <row r="2517">
          <cell r="T2517">
            <v>3</v>
          </cell>
        </row>
        <row r="2518">
          <cell r="T2518">
            <v>3</v>
          </cell>
        </row>
        <row r="2519">
          <cell r="T2519">
            <v>3</v>
          </cell>
        </row>
        <row r="2520">
          <cell r="T2520">
            <v>3</v>
          </cell>
        </row>
        <row r="2521">
          <cell r="T2521">
            <v>2</v>
          </cell>
        </row>
        <row r="2522">
          <cell r="T2522">
            <v>3</v>
          </cell>
        </row>
        <row r="2523">
          <cell r="T2523">
            <v>3</v>
          </cell>
        </row>
        <row r="2524">
          <cell r="T2524">
            <v>3</v>
          </cell>
        </row>
        <row r="2525">
          <cell r="T2525">
            <v>3</v>
          </cell>
        </row>
        <row r="2526">
          <cell r="T2526">
            <v>4</v>
          </cell>
        </row>
        <row r="2527">
          <cell r="T2527">
            <v>2</v>
          </cell>
        </row>
        <row r="2528">
          <cell r="T2528">
            <v>2</v>
          </cell>
        </row>
        <row r="2529">
          <cell r="T2529">
            <v>2</v>
          </cell>
        </row>
        <row r="2530">
          <cell r="T2530">
            <v>2</v>
          </cell>
        </row>
        <row r="2531">
          <cell r="T2531">
            <v>3</v>
          </cell>
        </row>
        <row r="2532">
          <cell r="T2532">
            <v>1</v>
          </cell>
        </row>
        <row r="2533">
          <cell r="T2533">
            <v>4</v>
          </cell>
        </row>
        <row r="2534">
          <cell r="T2534">
            <v>2</v>
          </cell>
        </row>
        <row r="2535">
          <cell r="T2535">
            <v>3</v>
          </cell>
        </row>
        <row r="2536">
          <cell r="T2536">
            <v>2</v>
          </cell>
        </row>
        <row r="2537">
          <cell r="T2537">
            <v>3</v>
          </cell>
        </row>
        <row r="2538">
          <cell r="T2538">
            <v>2</v>
          </cell>
        </row>
        <row r="2539">
          <cell r="T2539">
            <v>1</v>
          </cell>
        </row>
        <row r="2540">
          <cell r="T2540">
            <v>4</v>
          </cell>
        </row>
        <row r="2541">
          <cell r="T2541">
            <v>3</v>
          </cell>
        </row>
        <row r="2542">
          <cell r="T2542">
            <v>3</v>
          </cell>
        </row>
        <row r="2543">
          <cell r="T2543">
            <v>2</v>
          </cell>
        </row>
        <row r="2544">
          <cell r="T2544">
            <v>3</v>
          </cell>
        </row>
        <row r="2545">
          <cell r="T2545">
            <v>2</v>
          </cell>
        </row>
        <row r="2546">
          <cell r="T2546">
            <v>4</v>
          </cell>
        </row>
        <row r="2547">
          <cell r="T2547">
            <v>4</v>
          </cell>
        </row>
        <row r="2548">
          <cell r="T2548">
            <v>4</v>
          </cell>
        </row>
        <row r="2549">
          <cell r="T2549">
            <v>3</v>
          </cell>
        </row>
        <row r="2550">
          <cell r="T2550">
            <v>2</v>
          </cell>
        </row>
        <row r="2551">
          <cell r="T2551">
            <v>3</v>
          </cell>
        </row>
        <row r="2552">
          <cell r="T2552">
            <v>2</v>
          </cell>
        </row>
        <row r="2553">
          <cell r="T2553">
            <v>2</v>
          </cell>
        </row>
        <row r="2554">
          <cell r="T2554">
            <v>2</v>
          </cell>
        </row>
        <row r="2555">
          <cell r="T2555">
            <v>2</v>
          </cell>
        </row>
        <row r="2556">
          <cell r="T2556">
            <v>2</v>
          </cell>
        </row>
        <row r="2557">
          <cell r="T2557">
            <v>2</v>
          </cell>
        </row>
        <row r="2558">
          <cell r="T2558">
            <v>2</v>
          </cell>
        </row>
        <row r="2559">
          <cell r="T2559">
            <v>1</v>
          </cell>
        </row>
        <row r="2560">
          <cell r="T2560">
            <v>2</v>
          </cell>
        </row>
        <row r="2561">
          <cell r="T2561">
            <v>2</v>
          </cell>
        </row>
        <row r="2562">
          <cell r="T2562">
            <v>2</v>
          </cell>
        </row>
        <row r="2563">
          <cell r="T2563">
            <v>1</v>
          </cell>
        </row>
        <row r="2564">
          <cell r="T2564">
            <v>4</v>
          </cell>
        </row>
        <row r="2565">
          <cell r="T2565">
            <v>4</v>
          </cell>
        </row>
        <row r="2566">
          <cell r="T2566">
            <v>1</v>
          </cell>
        </row>
        <row r="2567">
          <cell r="T2567">
            <v>1</v>
          </cell>
        </row>
        <row r="2568">
          <cell r="T2568">
            <v>2</v>
          </cell>
        </row>
        <row r="2569">
          <cell r="T2569">
            <v>1</v>
          </cell>
        </row>
        <row r="2570">
          <cell r="T2570">
            <v>4</v>
          </cell>
        </row>
        <row r="2571">
          <cell r="T2571">
            <v>1</v>
          </cell>
        </row>
        <row r="2572">
          <cell r="T2572">
            <v>4</v>
          </cell>
        </row>
        <row r="2573">
          <cell r="T2573">
            <v>1</v>
          </cell>
        </row>
        <row r="2574">
          <cell r="T2574">
            <v>4</v>
          </cell>
        </row>
        <row r="2575">
          <cell r="T2575">
            <v>3</v>
          </cell>
        </row>
        <row r="2576">
          <cell r="T2576">
            <v>3</v>
          </cell>
        </row>
        <row r="2577">
          <cell r="T2577">
            <v>1</v>
          </cell>
        </row>
        <row r="2578">
          <cell r="T2578">
            <v>1</v>
          </cell>
        </row>
        <row r="2579">
          <cell r="T2579">
            <v>1</v>
          </cell>
        </row>
        <row r="2580">
          <cell r="T2580">
            <v>4</v>
          </cell>
        </row>
        <row r="2581">
          <cell r="T2581">
            <v>1</v>
          </cell>
        </row>
        <row r="2582">
          <cell r="T2582">
            <v>2</v>
          </cell>
        </row>
        <row r="2583">
          <cell r="T2583">
            <v>2</v>
          </cell>
        </row>
        <row r="2584">
          <cell r="T2584">
            <v>2</v>
          </cell>
        </row>
        <row r="2585">
          <cell r="T2585">
            <v>2</v>
          </cell>
        </row>
        <row r="2586">
          <cell r="T2586">
            <v>2</v>
          </cell>
        </row>
        <row r="2587">
          <cell r="T2587">
            <v>4</v>
          </cell>
        </row>
        <row r="2588">
          <cell r="T2588">
            <v>1</v>
          </cell>
        </row>
        <row r="2589">
          <cell r="T2589">
            <v>3</v>
          </cell>
        </row>
        <row r="2590">
          <cell r="T2590">
            <v>1</v>
          </cell>
        </row>
        <row r="2591">
          <cell r="T2591">
            <v>4</v>
          </cell>
        </row>
        <row r="2592">
          <cell r="T2592">
            <v>1</v>
          </cell>
        </row>
        <row r="2593">
          <cell r="T2593">
            <v>2</v>
          </cell>
        </row>
        <row r="2594">
          <cell r="T2594">
            <v>1</v>
          </cell>
        </row>
        <row r="2595">
          <cell r="T2595">
            <v>1</v>
          </cell>
        </row>
        <row r="2596">
          <cell r="T2596">
            <v>4</v>
          </cell>
        </row>
        <row r="2597">
          <cell r="T2597">
            <v>3</v>
          </cell>
        </row>
        <row r="2598">
          <cell r="T2598">
            <v>2</v>
          </cell>
        </row>
        <row r="2599">
          <cell r="T2599">
            <v>1</v>
          </cell>
        </row>
        <row r="2600">
          <cell r="T2600">
            <v>2</v>
          </cell>
        </row>
        <row r="2601">
          <cell r="T2601">
            <v>1</v>
          </cell>
        </row>
        <row r="2602">
          <cell r="T2602">
            <v>4</v>
          </cell>
        </row>
        <row r="2603">
          <cell r="T2603">
            <v>4</v>
          </cell>
        </row>
        <row r="2604">
          <cell r="T2604">
            <v>1</v>
          </cell>
        </row>
        <row r="2605">
          <cell r="T2605">
            <v>4</v>
          </cell>
        </row>
        <row r="2606">
          <cell r="T2606">
            <v>1</v>
          </cell>
        </row>
        <row r="2607">
          <cell r="T2607">
            <v>4</v>
          </cell>
        </row>
        <row r="2608">
          <cell r="T2608">
            <v>1</v>
          </cell>
        </row>
        <row r="2609">
          <cell r="T2609">
            <v>2</v>
          </cell>
        </row>
        <row r="2610">
          <cell r="T2610">
            <v>1</v>
          </cell>
        </row>
        <row r="2611">
          <cell r="T2611">
            <v>2</v>
          </cell>
        </row>
        <row r="2612">
          <cell r="T2612">
            <v>4</v>
          </cell>
        </row>
        <row r="2613">
          <cell r="T2613">
            <v>3</v>
          </cell>
        </row>
        <row r="2614">
          <cell r="T2614">
            <v>3</v>
          </cell>
        </row>
        <row r="2615">
          <cell r="T2615">
            <v>1</v>
          </cell>
        </row>
        <row r="2616">
          <cell r="T2616">
            <v>2</v>
          </cell>
        </row>
        <row r="2617">
          <cell r="T2617">
            <v>3</v>
          </cell>
        </row>
        <row r="2618">
          <cell r="T2618">
            <v>2</v>
          </cell>
        </row>
        <row r="2619">
          <cell r="T2619">
            <v>1</v>
          </cell>
        </row>
        <row r="2620">
          <cell r="T2620">
            <v>2</v>
          </cell>
        </row>
        <row r="2621">
          <cell r="T2621">
            <v>1</v>
          </cell>
        </row>
        <row r="2622">
          <cell r="T2622">
            <v>2</v>
          </cell>
        </row>
        <row r="2623">
          <cell r="T2623">
            <v>2</v>
          </cell>
        </row>
        <row r="2624">
          <cell r="T2624">
            <v>2</v>
          </cell>
        </row>
        <row r="2625">
          <cell r="T2625">
            <v>2</v>
          </cell>
        </row>
        <row r="2626">
          <cell r="T2626">
            <v>2</v>
          </cell>
        </row>
        <row r="2627">
          <cell r="T2627">
            <v>2</v>
          </cell>
        </row>
        <row r="2628">
          <cell r="T2628">
            <v>1</v>
          </cell>
        </row>
        <row r="2629">
          <cell r="T2629">
            <v>4</v>
          </cell>
        </row>
        <row r="2630">
          <cell r="T2630">
            <v>3</v>
          </cell>
        </row>
        <row r="2631">
          <cell r="T2631">
            <v>2</v>
          </cell>
        </row>
        <row r="2632">
          <cell r="T2632">
            <v>2</v>
          </cell>
        </row>
        <row r="2633">
          <cell r="T2633">
            <v>1</v>
          </cell>
        </row>
        <row r="2634">
          <cell r="T2634">
            <v>1</v>
          </cell>
        </row>
        <row r="2635">
          <cell r="T2635">
            <v>2</v>
          </cell>
        </row>
        <row r="2636">
          <cell r="T2636">
            <v>3</v>
          </cell>
        </row>
        <row r="2637">
          <cell r="T2637">
            <v>3</v>
          </cell>
        </row>
        <row r="2638">
          <cell r="T2638">
            <v>3</v>
          </cell>
        </row>
        <row r="2639">
          <cell r="T2639">
            <v>3</v>
          </cell>
        </row>
        <row r="2640">
          <cell r="T2640">
            <v>1</v>
          </cell>
        </row>
        <row r="2641">
          <cell r="T2641">
            <v>2</v>
          </cell>
        </row>
        <row r="2642">
          <cell r="T2642">
            <v>3</v>
          </cell>
        </row>
        <row r="2643">
          <cell r="T2643">
            <v>1</v>
          </cell>
        </row>
        <row r="2644">
          <cell r="T2644">
            <v>2</v>
          </cell>
        </row>
        <row r="2645">
          <cell r="T2645">
            <v>3</v>
          </cell>
        </row>
        <row r="2646">
          <cell r="T2646">
            <v>1</v>
          </cell>
        </row>
        <row r="2647">
          <cell r="T2647">
            <v>2</v>
          </cell>
        </row>
        <row r="2648">
          <cell r="T2648">
            <v>4</v>
          </cell>
        </row>
        <row r="2649">
          <cell r="T2649">
            <v>3</v>
          </cell>
        </row>
        <row r="2650">
          <cell r="T2650">
            <v>3</v>
          </cell>
        </row>
        <row r="2651">
          <cell r="T2651">
            <v>3</v>
          </cell>
        </row>
        <row r="2652">
          <cell r="T2652">
            <v>2</v>
          </cell>
        </row>
        <row r="2653">
          <cell r="T2653">
            <v>2</v>
          </cell>
        </row>
        <row r="2654">
          <cell r="T2654">
            <v>2</v>
          </cell>
        </row>
        <row r="2655">
          <cell r="T2655">
            <v>1</v>
          </cell>
        </row>
        <row r="2656">
          <cell r="T2656">
            <v>2</v>
          </cell>
        </row>
        <row r="2657">
          <cell r="T2657">
            <v>1</v>
          </cell>
        </row>
        <row r="2658">
          <cell r="T2658">
            <v>3</v>
          </cell>
        </row>
        <row r="2659">
          <cell r="T2659">
            <v>2</v>
          </cell>
        </row>
        <row r="2660">
          <cell r="T2660">
            <v>2</v>
          </cell>
        </row>
        <row r="2661">
          <cell r="T2661">
            <v>1</v>
          </cell>
        </row>
        <row r="2662">
          <cell r="T2662">
            <v>1</v>
          </cell>
        </row>
        <row r="2663">
          <cell r="T2663">
            <v>1</v>
          </cell>
        </row>
        <row r="2664">
          <cell r="T2664">
            <v>2</v>
          </cell>
        </row>
        <row r="2665">
          <cell r="T2665">
            <v>2</v>
          </cell>
        </row>
        <row r="2666">
          <cell r="T2666">
            <v>2</v>
          </cell>
        </row>
        <row r="2667">
          <cell r="T2667">
            <v>1</v>
          </cell>
        </row>
        <row r="2668">
          <cell r="T2668">
            <v>3</v>
          </cell>
        </row>
        <row r="2669">
          <cell r="T2669">
            <v>2</v>
          </cell>
        </row>
        <row r="2670">
          <cell r="T2670">
            <v>1</v>
          </cell>
        </row>
        <row r="2671">
          <cell r="T2671">
            <v>2</v>
          </cell>
        </row>
        <row r="2672">
          <cell r="T2672">
            <v>1</v>
          </cell>
        </row>
        <row r="2673">
          <cell r="T2673">
            <v>2</v>
          </cell>
        </row>
        <row r="2674">
          <cell r="T2674">
            <v>3</v>
          </cell>
        </row>
        <row r="2675">
          <cell r="T2675">
            <v>2</v>
          </cell>
        </row>
        <row r="2676">
          <cell r="T2676">
            <v>4</v>
          </cell>
        </row>
        <row r="2677">
          <cell r="T2677">
            <v>1</v>
          </cell>
        </row>
        <row r="2678">
          <cell r="T2678">
            <v>2</v>
          </cell>
        </row>
        <row r="2679">
          <cell r="T2679">
            <v>3</v>
          </cell>
        </row>
        <row r="2680">
          <cell r="T2680">
            <v>2</v>
          </cell>
        </row>
        <row r="2681">
          <cell r="T2681">
            <v>2</v>
          </cell>
        </row>
        <row r="2682">
          <cell r="T2682">
            <v>2</v>
          </cell>
        </row>
        <row r="2683">
          <cell r="T2683">
            <v>3</v>
          </cell>
        </row>
        <row r="2684">
          <cell r="T2684">
            <v>1</v>
          </cell>
        </row>
        <row r="2685">
          <cell r="T2685">
            <v>1</v>
          </cell>
        </row>
        <row r="2686">
          <cell r="T2686">
            <v>4</v>
          </cell>
        </row>
        <row r="2687">
          <cell r="T2687">
            <v>2</v>
          </cell>
        </row>
        <row r="2688">
          <cell r="T2688">
            <v>3</v>
          </cell>
        </row>
        <row r="2689">
          <cell r="T2689">
            <v>2</v>
          </cell>
        </row>
        <row r="2690">
          <cell r="T2690">
            <v>2</v>
          </cell>
        </row>
        <row r="2691">
          <cell r="T2691">
            <v>2</v>
          </cell>
        </row>
        <row r="2692">
          <cell r="T2692">
            <v>3</v>
          </cell>
        </row>
        <row r="2693">
          <cell r="T2693">
            <v>1</v>
          </cell>
        </row>
        <row r="2694">
          <cell r="T2694">
            <v>3</v>
          </cell>
        </row>
        <row r="2695">
          <cell r="T2695">
            <v>2</v>
          </cell>
        </row>
        <row r="2696">
          <cell r="T2696">
            <v>3</v>
          </cell>
        </row>
        <row r="2697">
          <cell r="T2697">
            <v>2</v>
          </cell>
        </row>
        <row r="2698">
          <cell r="T2698">
            <v>1</v>
          </cell>
        </row>
        <row r="2699">
          <cell r="T2699">
            <v>1</v>
          </cell>
        </row>
        <row r="2700">
          <cell r="T2700">
            <v>3</v>
          </cell>
        </row>
        <row r="2701">
          <cell r="T2701">
            <v>1</v>
          </cell>
        </row>
        <row r="2702">
          <cell r="T2702">
            <v>2</v>
          </cell>
        </row>
        <row r="2703">
          <cell r="T2703">
            <v>2</v>
          </cell>
        </row>
        <row r="2704">
          <cell r="T2704">
            <v>2</v>
          </cell>
        </row>
        <row r="2705">
          <cell r="T2705">
            <v>4</v>
          </cell>
        </row>
        <row r="2706">
          <cell r="T2706">
            <v>3</v>
          </cell>
        </row>
        <row r="2707">
          <cell r="T2707">
            <v>1</v>
          </cell>
        </row>
        <row r="2708">
          <cell r="T2708">
            <v>2</v>
          </cell>
        </row>
        <row r="2709">
          <cell r="T2709">
            <v>2</v>
          </cell>
        </row>
        <row r="2710">
          <cell r="T2710">
            <v>3</v>
          </cell>
        </row>
        <row r="2711">
          <cell r="T2711">
            <v>2</v>
          </cell>
        </row>
        <row r="2712">
          <cell r="T2712">
            <v>2</v>
          </cell>
        </row>
        <row r="2713">
          <cell r="T2713">
            <v>1</v>
          </cell>
        </row>
        <row r="2714">
          <cell r="T2714">
            <v>2</v>
          </cell>
        </row>
        <row r="2715">
          <cell r="T2715">
            <v>3</v>
          </cell>
        </row>
        <row r="2716">
          <cell r="T2716">
            <v>3</v>
          </cell>
        </row>
        <row r="2717">
          <cell r="T2717">
            <v>4</v>
          </cell>
        </row>
        <row r="2718">
          <cell r="T2718">
            <v>2</v>
          </cell>
        </row>
        <row r="2719">
          <cell r="T2719">
            <v>2</v>
          </cell>
        </row>
        <row r="2720">
          <cell r="T2720">
            <v>3</v>
          </cell>
        </row>
        <row r="2721">
          <cell r="T2721">
            <v>1</v>
          </cell>
        </row>
        <row r="2722">
          <cell r="T2722">
            <v>3</v>
          </cell>
        </row>
        <row r="2723">
          <cell r="T2723">
            <v>1</v>
          </cell>
        </row>
        <row r="2724">
          <cell r="T2724">
            <v>2</v>
          </cell>
        </row>
        <row r="2725">
          <cell r="T2725">
            <v>1</v>
          </cell>
        </row>
        <row r="2726">
          <cell r="T2726">
            <v>1</v>
          </cell>
        </row>
        <row r="2727">
          <cell r="T2727">
            <v>3</v>
          </cell>
        </row>
        <row r="2728">
          <cell r="T2728">
            <v>3</v>
          </cell>
        </row>
        <row r="2729">
          <cell r="T2729">
            <v>1</v>
          </cell>
        </row>
        <row r="2730">
          <cell r="T2730">
            <v>4</v>
          </cell>
        </row>
        <row r="2731">
          <cell r="T2731">
            <v>1</v>
          </cell>
        </row>
        <row r="2732">
          <cell r="T2732">
            <v>1</v>
          </cell>
        </row>
        <row r="2733">
          <cell r="T2733">
            <v>3</v>
          </cell>
        </row>
        <row r="2734">
          <cell r="T2734">
            <v>2</v>
          </cell>
        </row>
        <row r="2735">
          <cell r="T2735">
            <v>1</v>
          </cell>
        </row>
        <row r="2736">
          <cell r="T2736">
            <v>4</v>
          </cell>
        </row>
        <row r="2737">
          <cell r="T2737">
            <v>2</v>
          </cell>
        </row>
        <row r="2738">
          <cell r="T2738">
            <v>1</v>
          </cell>
        </row>
        <row r="2739">
          <cell r="T2739">
            <v>3</v>
          </cell>
        </row>
        <row r="2740">
          <cell r="T2740">
            <v>3</v>
          </cell>
        </row>
        <row r="2741">
          <cell r="T2741">
            <v>2</v>
          </cell>
        </row>
        <row r="2742">
          <cell r="T2742">
            <v>3</v>
          </cell>
        </row>
        <row r="2743">
          <cell r="T2743">
            <v>1</v>
          </cell>
        </row>
        <row r="2744">
          <cell r="T2744">
            <v>4</v>
          </cell>
        </row>
        <row r="2745">
          <cell r="T2745">
            <v>4</v>
          </cell>
        </row>
        <row r="2746">
          <cell r="T2746">
            <v>2</v>
          </cell>
        </row>
        <row r="2747">
          <cell r="T2747">
            <v>3</v>
          </cell>
        </row>
        <row r="2748">
          <cell r="T2748">
            <v>1</v>
          </cell>
        </row>
        <row r="2749">
          <cell r="T2749">
            <v>2</v>
          </cell>
        </row>
        <row r="2750">
          <cell r="T2750">
            <v>4</v>
          </cell>
        </row>
        <row r="2751">
          <cell r="T2751">
            <v>4</v>
          </cell>
        </row>
        <row r="2752">
          <cell r="T2752">
            <v>2</v>
          </cell>
        </row>
        <row r="2753">
          <cell r="T2753">
            <v>3</v>
          </cell>
        </row>
        <row r="2754">
          <cell r="T2754">
            <v>4</v>
          </cell>
        </row>
        <row r="2755">
          <cell r="T2755">
            <v>3</v>
          </cell>
        </row>
        <row r="2756">
          <cell r="T2756">
            <v>1</v>
          </cell>
        </row>
        <row r="2757">
          <cell r="T2757">
            <v>3</v>
          </cell>
        </row>
        <row r="2758">
          <cell r="T2758">
            <v>4</v>
          </cell>
        </row>
        <row r="2759">
          <cell r="T2759">
            <v>3</v>
          </cell>
        </row>
        <row r="2760">
          <cell r="T2760">
            <v>4</v>
          </cell>
        </row>
        <row r="2761">
          <cell r="T2761">
            <v>4</v>
          </cell>
        </row>
        <row r="2762">
          <cell r="T2762">
            <v>2</v>
          </cell>
        </row>
        <row r="2763">
          <cell r="T2763">
            <v>2</v>
          </cell>
        </row>
        <row r="2764">
          <cell r="T2764">
            <v>2</v>
          </cell>
        </row>
        <row r="2765">
          <cell r="T2765">
            <v>1</v>
          </cell>
        </row>
        <row r="2766">
          <cell r="T2766">
            <v>4</v>
          </cell>
        </row>
        <row r="2767">
          <cell r="T2767">
            <v>1</v>
          </cell>
        </row>
        <row r="2768">
          <cell r="T2768">
            <v>2</v>
          </cell>
        </row>
        <row r="2769">
          <cell r="T2769">
            <v>1</v>
          </cell>
        </row>
        <row r="2770">
          <cell r="T2770">
            <v>3</v>
          </cell>
        </row>
        <row r="2771">
          <cell r="T2771">
            <v>2</v>
          </cell>
        </row>
        <row r="2772">
          <cell r="T2772">
            <v>3</v>
          </cell>
        </row>
        <row r="2773">
          <cell r="T2773">
            <v>4</v>
          </cell>
        </row>
        <row r="2774">
          <cell r="T2774">
            <v>2</v>
          </cell>
        </row>
        <row r="2775">
          <cell r="T2775">
            <v>4</v>
          </cell>
        </row>
        <row r="2776">
          <cell r="T2776">
            <v>3</v>
          </cell>
        </row>
        <row r="2777">
          <cell r="T2777">
            <v>4</v>
          </cell>
        </row>
        <row r="2778">
          <cell r="T2778">
            <v>1</v>
          </cell>
        </row>
        <row r="2779">
          <cell r="T2779">
            <v>1</v>
          </cell>
        </row>
        <row r="2780">
          <cell r="T2780">
            <v>2</v>
          </cell>
        </row>
        <row r="2781">
          <cell r="T2781">
            <v>1</v>
          </cell>
        </row>
        <row r="2782">
          <cell r="T2782">
            <v>2</v>
          </cell>
        </row>
        <row r="2783">
          <cell r="T2783">
            <v>2</v>
          </cell>
        </row>
        <row r="2784">
          <cell r="T2784">
            <v>1</v>
          </cell>
        </row>
        <row r="2785">
          <cell r="T2785">
            <v>2</v>
          </cell>
        </row>
        <row r="2786">
          <cell r="T2786">
            <v>1</v>
          </cell>
        </row>
        <row r="2787">
          <cell r="T2787">
            <v>4</v>
          </cell>
        </row>
        <row r="2788">
          <cell r="T2788">
            <v>2</v>
          </cell>
        </row>
        <row r="2789">
          <cell r="T2789">
            <v>2</v>
          </cell>
        </row>
        <row r="2790">
          <cell r="T2790">
            <v>4</v>
          </cell>
        </row>
        <row r="2791">
          <cell r="T2791">
            <v>2</v>
          </cell>
        </row>
        <row r="2792">
          <cell r="T2792">
            <v>1</v>
          </cell>
        </row>
        <row r="2793">
          <cell r="T2793">
            <v>2</v>
          </cell>
        </row>
        <row r="2794">
          <cell r="T2794">
            <v>1</v>
          </cell>
        </row>
        <row r="2795">
          <cell r="T2795">
            <v>1</v>
          </cell>
        </row>
        <row r="2796">
          <cell r="T2796">
            <v>1</v>
          </cell>
        </row>
        <row r="2797">
          <cell r="T2797">
            <v>4</v>
          </cell>
        </row>
        <row r="2798">
          <cell r="T2798">
            <v>4</v>
          </cell>
        </row>
        <row r="2799">
          <cell r="T2799">
            <v>2</v>
          </cell>
        </row>
        <row r="2800">
          <cell r="T2800">
            <v>2</v>
          </cell>
        </row>
        <row r="2801">
          <cell r="T2801">
            <v>2</v>
          </cell>
        </row>
        <row r="2802">
          <cell r="T2802">
            <v>4</v>
          </cell>
        </row>
        <row r="2803">
          <cell r="T2803">
            <v>3</v>
          </cell>
        </row>
        <row r="2804">
          <cell r="T2804">
            <v>4</v>
          </cell>
        </row>
        <row r="2805">
          <cell r="T2805">
            <v>4</v>
          </cell>
        </row>
        <row r="2806">
          <cell r="T2806">
            <v>3</v>
          </cell>
        </row>
        <row r="2807">
          <cell r="T2807">
            <v>4</v>
          </cell>
        </row>
        <row r="2808">
          <cell r="T2808">
            <v>4</v>
          </cell>
        </row>
        <row r="2809">
          <cell r="T2809">
            <v>2</v>
          </cell>
        </row>
        <row r="2810">
          <cell r="T2810">
            <v>1</v>
          </cell>
        </row>
        <row r="2811">
          <cell r="T2811">
            <v>4</v>
          </cell>
        </row>
        <row r="2812">
          <cell r="T2812">
            <v>2</v>
          </cell>
        </row>
        <row r="2813">
          <cell r="T2813">
            <v>2</v>
          </cell>
        </row>
        <row r="2814">
          <cell r="T2814">
            <v>4</v>
          </cell>
        </row>
        <row r="2815">
          <cell r="T2815">
            <v>1</v>
          </cell>
        </row>
        <row r="2816">
          <cell r="T2816">
            <v>2</v>
          </cell>
        </row>
        <row r="2817">
          <cell r="T2817">
            <v>2</v>
          </cell>
        </row>
        <row r="2818">
          <cell r="T2818">
            <v>2</v>
          </cell>
        </row>
        <row r="2819">
          <cell r="T2819">
            <v>4</v>
          </cell>
        </row>
        <row r="2820">
          <cell r="T2820">
            <v>2</v>
          </cell>
        </row>
        <row r="2821">
          <cell r="T2821">
            <v>2</v>
          </cell>
        </row>
        <row r="2822">
          <cell r="T2822">
            <v>2</v>
          </cell>
        </row>
        <row r="2823">
          <cell r="T2823">
            <v>1</v>
          </cell>
        </row>
        <row r="2824">
          <cell r="T2824">
            <v>4</v>
          </cell>
        </row>
        <row r="2825">
          <cell r="T2825">
            <v>2</v>
          </cell>
        </row>
        <row r="2826">
          <cell r="T2826">
            <v>2</v>
          </cell>
        </row>
        <row r="2827">
          <cell r="T2827">
            <v>2</v>
          </cell>
        </row>
        <row r="2828">
          <cell r="T2828">
            <v>4</v>
          </cell>
        </row>
        <row r="2829">
          <cell r="T2829">
            <v>3</v>
          </cell>
        </row>
        <row r="2830">
          <cell r="T2830">
            <v>4</v>
          </cell>
        </row>
        <row r="2831">
          <cell r="T2831">
            <v>4</v>
          </cell>
        </row>
        <row r="2832">
          <cell r="T2832">
            <v>3</v>
          </cell>
        </row>
        <row r="2833">
          <cell r="T2833">
            <v>4</v>
          </cell>
        </row>
        <row r="2834">
          <cell r="T2834">
            <v>4</v>
          </cell>
        </row>
        <row r="2835">
          <cell r="T2835">
            <v>2</v>
          </cell>
        </row>
        <row r="2836">
          <cell r="T2836">
            <v>4</v>
          </cell>
        </row>
        <row r="2837">
          <cell r="T2837">
            <v>4</v>
          </cell>
        </row>
        <row r="2838">
          <cell r="T2838">
            <v>2</v>
          </cell>
        </row>
        <row r="2839">
          <cell r="T2839">
            <v>1</v>
          </cell>
        </row>
        <row r="2840">
          <cell r="T2840">
            <v>3</v>
          </cell>
        </row>
        <row r="2841">
          <cell r="T2841">
            <v>4</v>
          </cell>
        </row>
        <row r="2842">
          <cell r="T2842">
            <v>4</v>
          </cell>
        </row>
        <row r="2843">
          <cell r="T2843">
            <v>4</v>
          </cell>
        </row>
        <row r="2844">
          <cell r="T2844">
            <v>2</v>
          </cell>
        </row>
        <row r="2845">
          <cell r="T2845">
            <v>2</v>
          </cell>
        </row>
        <row r="2846">
          <cell r="T2846">
            <v>2</v>
          </cell>
        </row>
        <row r="2847">
          <cell r="T2847">
            <v>4</v>
          </cell>
        </row>
        <row r="2848">
          <cell r="T2848">
            <v>4</v>
          </cell>
        </row>
        <row r="2849">
          <cell r="T2849">
            <v>2</v>
          </cell>
        </row>
        <row r="2850">
          <cell r="T2850">
            <v>2</v>
          </cell>
        </row>
        <row r="2851">
          <cell r="T2851">
            <v>1</v>
          </cell>
        </row>
        <row r="2852">
          <cell r="T2852">
            <v>4</v>
          </cell>
        </row>
        <row r="2853">
          <cell r="T2853">
            <v>2</v>
          </cell>
        </row>
        <row r="2854">
          <cell r="T2854">
            <v>2</v>
          </cell>
        </row>
        <row r="2855">
          <cell r="T2855">
            <v>1</v>
          </cell>
        </row>
        <row r="2856">
          <cell r="T2856">
            <v>2</v>
          </cell>
        </row>
        <row r="2857">
          <cell r="T2857">
            <v>2</v>
          </cell>
        </row>
        <row r="2858">
          <cell r="T2858">
            <v>1</v>
          </cell>
        </row>
        <row r="2859">
          <cell r="T2859">
            <v>4</v>
          </cell>
        </row>
        <row r="2860">
          <cell r="T2860">
            <v>2</v>
          </cell>
        </row>
        <row r="2861">
          <cell r="T2861">
            <v>2</v>
          </cell>
        </row>
        <row r="2862">
          <cell r="T2862">
            <v>2</v>
          </cell>
        </row>
        <row r="2863">
          <cell r="T2863">
            <v>2</v>
          </cell>
        </row>
        <row r="2864">
          <cell r="T2864">
            <v>1</v>
          </cell>
        </row>
        <row r="2865">
          <cell r="T2865">
            <v>2</v>
          </cell>
        </row>
        <row r="2866">
          <cell r="T2866">
            <v>2</v>
          </cell>
        </row>
        <row r="2867">
          <cell r="T2867">
            <v>2</v>
          </cell>
        </row>
        <row r="2868">
          <cell r="T2868">
            <v>4</v>
          </cell>
        </row>
        <row r="2869">
          <cell r="T2869">
            <v>2</v>
          </cell>
        </row>
        <row r="2870">
          <cell r="T2870">
            <v>4</v>
          </cell>
        </row>
        <row r="2871">
          <cell r="T2871">
            <v>2</v>
          </cell>
        </row>
        <row r="2872">
          <cell r="T2872">
            <v>1</v>
          </cell>
        </row>
        <row r="2873">
          <cell r="T2873">
            <v>2</v>
          </cell>
        </row>
        <row r="2874">
          <cell r="T2874">
            <v>4</v>
          </cell>
        </row>
        <row r="2875">
          <cell r="T2875">
            <v>2</v>
          </cell>
        </row>
        <row r="2876">
          <cell r="T2876">
            <v>4</v>
          </cell>
        </row>
        <row r="2877">
          <cell r="T2877">
            <v>3</v>
          </cell>
        </row>
        <row r="2878">
          <cell r="T2878">
            <v>4</v>
          </cell>
        </row>
        <row r="2879">
          <cell r="T2879">
            <v>4</v>
          </cell>
        </row>
        <row r="2880">
          <cell r="T2880">
            <v>3</v>
          </cell>
        </row>
        <row r="2881">
          <cell r="T2881">
            <v>4</v>
          </cell>
        </row>
        <row r="2882">
          <cell r="T2882">
            <v>2</v>
          </cell>
        </row>
        <row r="2883">
          <cell r="T2883">
            <v>1</v>
          </cell>
        </row>
        <row r="2884">
          <cell r="T2884">
            <v>3</v>
          </cell>
        </row>
        <row r="2885">
          <cell r="T2885">
            <v>2</v>
          </cell>
        </row>
        <row r="2886">
          <cell r="T2886">
            <v>2</v>
          </cell>
        </row>
        <row r="2887">
          <cell r="T2887">
            <v>2</v>
          </cell>
        </row>
        <row r="2888">
          <cell r="T2888">
            <v>4</v>
          </cell>
        </row>
        <row r="2889">
          <cell r="T2889">
            <v>2</v>
          </cell>
        </row>
        <row r="2890">
          <cell r="T2890">
            <v>1</v>
          </cell>
        </row>
        <row r="2891">
          <cell r="T2891">
            <v>2</v>
          </cell>
        </row>
        <row r="2892">
          <cell r="T2892">
            <v>3</v>
          </cell>
        </row>
        <row r="2893">
          <cell r="T2893">
            <v>4</v>
          </cell>
        </row>
        <row r="2894">
          <cell r="T2894">
            <v>4</v>
          </cell>
        </row>
        <row r="2895">
          <cell r="T2895">
            <v>3</v>
          </cell>
        </row>
        <row r="2896">
          <cell r="T2896">
            <v>4</v>
          </cell>
        </row>
        <row r="2897">
          <cell r="T2897">
            <v>3</v>
          </cell>
        </row>
        <row r="2898">
          <cell r="T2898">
            <v>2</v>
          </cell>
        </row>
        <row r="2899">
          <cell r="T2899">
            <v>1</v>
          </cell>
        </row>
        <row r="2900">
          <cell r="T2900">
            <v>2</v>
          </cell>
        </row>
        <row r="2901">
          <cell r="T2901">
            <v>1</v>
          </cell>
        </row>
        <row r="2902">
          <cell r="T2902">
            <v>2</v>
          </cell>
        </row>
        <row r="2903">
          <cell r="T2903">
            <v>2</v>
          </cell>
        </row>
        <row r="2904">
          <cell r="T2904">
            <v>2</v>
          </cell>
        </row>
        <row r="2905">
          <cell r="T2905">
            <v>1</v>
          </cell>
        </row>
        <row r="2906">
          <cell r="T2906">
            <v>3</v>
          </cell>
        </row>
        <row r="2907">
          <cell r="T2907">
            <v>1</v>
          </cell>
        </row>
        <row r="2908">
          <cell r="T2908">
            <v>2</v>
          </cell>
        </row>
        <row r="2909">
          <cell r="T2909">
            <v>4</v>
          </cell>
        </row>
        <row r="2910">
          <cell r="T2910">
            <v>2</v>
          </cell>
        </row>
        <row r="2911">
          <cell r="T2911">
            <v>1</v>
          </cell>
        </row>
        <row r="2912">
          <cell r="T2912">
            <v>2</v>
          </cell>
        </row>
        <row r="2913">
          <cell r="T2913">
            <v>1</v>
          </cell>
        </row>
        <row r="2914">
          <cell r="T2914">
            <v>3</v>
          </cell>
        </row>
        <row r="2915">
          <cell r="T2915">
            <v>1</v>
          </cell>
        </row>
        <row r="2916">
          <cell r="T2916">
            <v>3</v>
          </cell>
        </row>
        <row r="2917">
          <cell r="T2917">
            <v>2</v>
          </cell>
        </row>
        <row r="2918">
          <cell r="T2918">
            <v>4</v>
          </cell>
        </row>
        <row r="2919">
          <cell r="T2919">
            <v>2</v>
          </cell>
        </row>
        <row r="2920">
          <cell r="T2920">
            <v>2</v>
          </cell>
        </row>
        <row r="2921">
          <cell r="T2921">
            <v>1</v>
          </cell>
        </row>
        <row r="2922">
          <cell r="T2922">
            <v>3</v>
          </cell>
        </row>
        <row r="2923">
          <cell r="T2923">
            <v>1</v>
          </cell>
        </row>
        <row r="2924">
          <cell r="T2924">
            <v>1</v>
          </cell>
        </row>
        <row r="2925">
          <cell r="T2925">
            <v>3</v>
          </cell>
        </row>
        <row r="2926">
          <cell r="T2926">
            <v>3</v>
          </cell>
        </row>
        <row r="2927">
          <cell r="T2927">
            <v>1</v>
          </cell>
        </row>
        <row r="2928">
          <cell r="T2928">
            <v>3</v>
          </cell>
        </row>
        <row r="2929">
          <cell r="T2929">
            <v>3</v>
          </cell>
        </row>
        <row r="2930">
          <cell r="T2930">
            <v>2</v>
          </cell>
        </row>
        <row r="2931">
          <cell r="T2931">
            <v>2</v>
          </cell>
        </row>
        <row r="2932">
          <cell r="T2932">
            <v>2</v>
          </cell>
        </row>
        <row r="2933">
          <cell r="T2933">
            <v>2</v>
          </cell>
        </row>
        <row r="2934">
          <cell r="T2934">
            <v>3</v>
          </cell>
        </row>
        <row r="2935">
          <cell r="T2935">
            <v>2</v>
          </cell>
        </row>
        <row r="2936">
          <cell r="T2936">
            <v>3</v>
          </cell>
        </row>
        <row r="2937">
          <cell r="T2937">
            <v>2</v>
          </cell>
        </row>
        <row r="2938">
          <cell r="T2938">
            <v>3</v>
          </cell>
        </row>
        <row r="2939">
          <cell r="T2939">
            <v>2</v>
          </cell>
        </row>
        <row r="2940">
          <cell r="T2940">
            <v>1</v>
          </cell>
        </row>
        <row r="2941">
          <cell r="T2941">
            <v>3</v>
          </cell>
        </row>
        <row r="2942">
          <cell r="T2942">
            <v>4</v>
          </cell>
        </row>
        <row r="2943">
          <cell r="T2943">
            <v>2</v>
          </cell>
        </row>
        <row r="2944">
          <cell r="T2944">
            <v>4</v>
          </cell>
        </row>
        <row r="2945">
          <cell r="T2945">
            <v>1</v>
          </cell>
        </row>
        <row r="2946">
          <cell r="T2946">
            <v>1</v>
          </cell>
        </row>
        <row r="2947">
          <cell r="T2947">
            <v>3</v>
          </cell>
        </row>
        <row r="2948">
          <cell r="T2948">
            <v>1</v>
          </cell>
        </row>
        <row r="2949">
          <cell r="T2949">
            <v>3</v>
          </cell>
        </row>
        <row r="2950">
          <cell r="T2950">
            <v>2</v>
          </cell>
        </row>
        <row r="2951">
          <cell r="T2951">
            <v>1</v>
          </cell>
        </row>
        <row r="2952">
          <cell r="T2952">
            <v>2</v>
          </cell>
        </row>
        <row r="2953">
          <cell r="T2953">
            <v>2</v>
          </cell>
        </row>
        <row r="2954">
          <cell r="T2954">
            <v>2</v>
          </cell>
        </row>
        <row r="2955">
          <cell r="T2955">
            <v>4</v>
          </cell>
        </row>
        <row r="2956">
          <cell r="T2956">
            <v>2</v>
          </cell>
        </row>
        <row r="2957">
          <cell r="T2957">
            <v>3</v>
          </cell>
        </row>
        <row r="2958">
          <cell r="T2958">
            <v>4</v>
          </cell>
        </row>
        <row r="2959">
          <cell r="T2959">
            <v>4</v>
          </cell>
        </row>
        <row r="2960">
          <cell r="T2960">
            <v>3</v>
          </cell>
        </row>
        <row r="2961">
          <cell r="T2961">
            <v>4</v>
          </cell>
        </row>
        <row r="2962">
          <cell r="T2962">
            <v>2</v>
          </cell>
        </row>
        <row r="2963">
          <cell r="T2963">
            <v>2</v>
          </cell>
        </row>
        <row r="2964">
          <cell r="T2964">
            <v>1</v>
          </cell>
        </row>
        <row r="2965">
          <cell r="T2965">
            <v>3</v>
          </cell>
        </row>
        <row r="2966">
          <cell r="T2966">
            <v>1</v>
          </cell>
        </row>
        <row r="2967">
          <cell r="T2967">
            <v>1</v>
          </cell>
        </row>
        <row r="2968">
          <cell r="T2968">
            <v>3</v>
          </cell>
        </row>
        <row r="2969">
          <cell r="T2969">
            <v>3</v>
          </cell>
        </row>
        <row r="2970">
          <cell r="T2970">
            <v>3</v>
          </cell>
        </row>
        <row r="2971">
          <cell r="T2971">
            <v>3</v>
          </cell>
        </row>
        <row r="2972">
          <cell r="T2972">
            <v>2</v>
          </cell>
        </row>
        <row r="2973">
          <cell r="T2973">
            <v>4</v>
          </cell>
        </row>
        <row r="2974">
          <cell r="T2974">
            <v>3</v>
          </cell>
        </row>
        <row r="2975">
          <cell r="T2975">
            <v>3</v>
          </cell>
        </row>
        <row r="2976">
          <cell r="T2976">
            <v>3</v>
          </cell>
        </row>
        <row r="2977">
          <cell r="T2977">
            <v>1</v>
          </cell>
        </row>
        <row r="2978">
          <cell r="T2978">
            <v>1</v>
          </cell>
        </row>
        <row r="2979">
          <cell r="T2979">
            <v>1</v>
          </cell>
        </row>
        <row r="2980">
          <cell r="T2980">
            <v>2</v>
          </cell>
        </row>
        <row r="2981">
          <cell r="T2981">
            <v>2</v>
          </cell>
        </row>
        <row r="2982">
          <cell r="T2982">
            <v>1</v>
          </cell>
        </row>
        <row r="2983">
          <cell r="T2983">
            <v>1</v>
          </cell>
        </row>
        <row r="2984">
          <cell r="T2984">
            <v>1</v>
          </cell>
        </row>
        <row r="2985">
          <cell r="T2985">
            <v>3</v>
          </cell>
        </row>
        <row r="2986">
          <cell r="T2986">
            <v>2</v>
          </cell>
        </row>
        <row r="2987">
          <cell r="T2987">
            <v>1</v>
          </cell>
        </row>
        <row r="2988">
          <cell r="T2988">
            <v>2</v>
          </cell>
        </row>
        <row r="2989">
          <cell r="T2989">
            <v>1</v>
          </cell>
        </row>
        <row r="2990">
          <cell r="T2990">
            <v>1</v>
          </cell>
        </row>
        <row r="2991">
          <cell r="T2991">
            <v>2</v>
          </cell>
        </row>
        <row r="2992">
          <cell r="T2992">
            <v>2</v>
          </cell>
        </row>
        <row r="2993">
          <cell r="T2993">
            <v>3</v>
          </cell>
        </row>
        <row r="2994">
          <cell r="T2994">
            <v>2</v>
          </cell>
        </row>
        <row r="2995">
          <cell r="T2995">
            <v>3</v>
          </cell>
        </row>
        <row r="2996">
          <cell r="T2996">
            <v>1</v>
          </cell>
        </row>
        <row r="2997">
          <cell r="T2997">
            <v>1</v>
          </cell>
        </row>
        <row r="2998">
          <cell r="T2998">
            <v>1</v>
          </cell>
        </row>
        <row r="2999">
          <cell r="T2999">
            <v>2</v>
          </cell>
        </row>
        <row r="3000">
          <cell r="T3000">
            <v>2</v>
          </cell>
        </row>
        <row r="3001">
          <cell r="T3001">
            <v>2</v>
          </cell>
        </row>
        <row r="3002">
          <cell r="T3002">
            <v>1</v>
          </cell>
        </row>
        <row r="3003">
          <cell r="T3003">
            <v>2</v>
          </cell>
        </row>
        <row r="3004">
          <cell r="T3004">
            <v>2</v>
          </cell>
        </row>
        <row r="3005">
          <cell r="T3005">
            <v>1</v>
          </cell>
        </row>
        <row r="3006">
          <cell r="T3006">
            <v>1</v>
          </cell>
        </row>
        <row r="3007">
          <cell r="T3007">
            <v>1</v>
          </cell>
        </row>
        <row r="3008">
          <cell r="T3008">
            <v>3</v>
          </cell>
        </row>
        <row r="3009">
          <cell r="T3009">
            <v>2</v>
          </cell>
        </row>
        <row r="3010">
          <cell r="T3010">
            <v>4</v>
          </cell>
        </row>
        <row r="3011">
          <cell r="T3011">
            <v>2</v>
          </cell>
        </row>
        <row r="3012">
          <cell r="T3012">
            <v>2</v>
          </cell>
        </row>
        <row r="3013">
          <cell r="T3013">
            <v>2</v>
          </cell>
        </row>
        <row r="3014">
          <cell r="T3014">
            <v>1</v>
          </cell>
        </row>
        <row r="3015">
          <cell r="T3015">
            <v>2</v>
          </cell>
        </row>
        <row r="3016">
          <cell r="T3016">
            <v>3</v>
          </cell>
        </row>
        <row r="3017">
          <cell r="T3017">
            <v>3</v>
          </cell>
        </row>
        <row r="3018">
          <cell r="T3018">
            <v>3</v>
          </cell>
        </row>
        <row r="3019">
          <cell r="T3019">
            <v>2</v>
          </cell>
        </row>
        <row r="3020">
          <cell r="T3020">
            <v>4</v>
          </cell>
        </row>
        <row r="3021">
          <cell r="T3021">
            <v>2</v>
          </cell>
        </row>
        <row r="3022">
          <cell r="T3022">
            <v>2</v>
          </cell>
        </row>
        <row r="3023">
          <cell r="T3023">
            <v>1</v>
          </cell>
        </row>
        <row r="3024">
          <cell r="T3024">
            <v>2</v>
          </cell>
        </row>
        <row r="3025">
          <cell r="T3025">
            <v>2</v>
          </cell>
        </row>
        <row r="3026">
          <cell r="T3026">
            <v>3</v>
          </cell>
        </row>
        <row r="3027">
          <cell r="T3027">
            <v>1</v>
          </cell>
        </row>
        <row r="3028">
          <cell r="T3028">
            <v>2</v>
          </cell>
        </row>
        <row r="3029">
          <cell r="T3029">
            <v>4</v>
          </cell>
        </row>
        <row r="3030">
          <cell r="T3030">
            <v>3</v>
          </cell>
        </row>
        <row r="3031">
          <cell r="T3031">
            <v>2</v>
          </cell>
        </row>
        <row r="3032">
          <cell r="T3032">
            <v>4</v>
          </cell>
        </row>
        <row r="3033">
          <cell r="T3033">
            <v>2</v>
          </cell>
        </row>
        <row r="3034">
          <cell r="T3034">
            <v>1</v>
          </cell>
        </row>
        <row r="3035">
          <cell r="T3035">
            <v>1</v>
          </cell>
        </row>
        <row r="3036">
          <cell r="T3036">
            <v>1</v>
          </cell>
        </row>
        <row r="3037">
          <cell r="T3037">
            <v>3</v>
          </cell>
        </row>
        <row r="3038">
          <cell r="T3038">
            <v>1</v>
          </cell>
        </row>
        <row r="3039">
          <cell r="T3039">
            <v>2</v>
          </cell>
        </row>
        <row r="3040">
          <cell r="T3040">
            <v>2</v>
          </cell>
        </row>
        <row r="3041">
          <cell r="T3041">
            <v>2</v>
          </cell>
        </row>
        <row r="3042">
          <cell r="T3042">
            <v>1</v>
          </cell>
        </row>
        <row r="3043">
          <cell r="T3043">
            <v>2</v>
          </cell>
        </row>
        <row r="3044">
          <cell r="T3044">
            <v>2</v>
          </cell>
        </row>
        <row r="3045">
          <cell r="T3045">
            <v>4</v>
          </cell>
        </row>
        <row r="3046">
          <cell r="T3046">
            <v>3</v>
          </cell>
        </row>
        <row r="3047">
          <cell r="T3047">
            <v>2</v>
          </cell>
        </row>
        <row r="3048">
          <cell r="T3048">
            <v>1</v>
          </cell>
        </row>
        <row r="3049">
          <cell r="T3049">
            <v>2</v>
          </cell>
        </row>
        <row r="3050">
          <cell r="T3050">
            <v>1</v>
          </cell>
        </row>
        <row r="3051">
          <cell r="T3051">
            <v>2</v>
          </cell>
        </row>
        <row r="3052">
          <cell r="T3052">
            <v>2</v>
          </cell>
        </row>
        <row r="3053">
          <cell r="T3053">
            <v>1</v>
          </cell>
        </row>
        <row r="3054">
          <cell r="T3054">
            <v>1</v>
          </cell>
        </row>
        <row r="3055">
          <cell r="T3055">
            <v>2</v>
          </cell>
        </row>
        <row r="3056">
          <cell r="T3056">
            <v>4</v>
          </cell>
        </row>
        <row r="3057">
          <cell r="T3057">
            <v>1</v>
          </cell>
        </row>
        <row r="3058">
          <cell r="T3058">
            <v>1</v>
          </cell>
        </row>
        <row r="3059">
          <cell r="T3059">
            <v>3</v>
          </cell>
        </row>
        <row r="3060">
          <cell r="T3060">
            <v>2</v>
          </cell>
        </row>
        <row r="3061">
          <cell r="T3061">
            <v>2</v>
          </cell>
        </row>
        <row r="3062">
          <cell r="T3062">
            <v>1</v>
          </cell>
        </row>
        <row r="3063">
          <cell r="T3063">
            <v>3</v>
          </cell>
        </row>
        <row r="3064">
          <cell r="T3064">
            <v>2</v>
          </cell>
        </row>
        <row r="3065">
          <cell r="T3065">
            <v>4</v>
          </cell>
        </row>
        <row r="3066">
          <cell r="T3066">
            <v>2</v>
          </cell>
        </row>
        <row r="3067">
          <cell r="T3067">
            <v>2</v>
          </cell>
        </row>
        <row r="3068">
          <cell r="T3068">
            <v>4</v>
          </cell>
        </row>
        <row r="3069">
          <cell r="T3069">
            <v>2</v>
          </cell>
        </row>
        <row r="3070">
          <cell r="T3070">
            <v>4</v>
          </cell>
        </row>
        <row r="3071">
          <cell r="T3071">
            <v>2</v>
          </cell>
        </row>
        <row r="3072">
          <cell r="T3072">
            <v>2</v>
          </cell>
        </row>
        <row r="3073">
          <cell r="T3073">
            <v>4</v>
          </cell>
        </row>
        <row r="3074">
          <cell r="T3074">
            <v>1</v>
          </cell>
        </row>
        <row r="3075">
          <cell r="T3075">
            <v>2</v>
          </cell>
        </row>
        <row r="3076">
          <cell r="T3076">
            <v>3</v>
          </cell>
        </row>
        <row r="3077">
          <cell r="T3077">
            <v>3</v>
          </cell>
        </row>
        <row r="3078">
          <cell r="T3078">
            <v>1</v>
          </cell>
        </row>
        <row r="3079">
          <cell r="T3079">
            <v>1</v>
          </cell>
        </row>
        <row r="3080">
          <cell r="T3080">
            <v>1</v>
          </cell>
        </row>
        <row r="3081">
          <cell r="T3081">
            <v>2</v>
          </cell>
        </row>
        <row r="3082">
          <cell r="T3082">
            <v>3</v>
          </cell>
        </row>
        <row r="3083">
          <cell r="T3083">
            <v>4</v>
          </cell>
        </row>
        <row r="3084">
          <cell r="T3084">
            <v>4</v>
          </cell>
        </row>
        <row r="3085">
          <cell r="T3085">
            <v>1</v>
          </cell>
        </row>
        <row r="3086">
          <cell r="T3086">
            <v>2</v>
          </cell>
        </row>
        <row r="3087">
          <cell r="T3087">
            <v>1</v>
          </cell>
        </row>
        <row r="3088">
          <cell r="T3088">
            <v>3</v>
          </cell>
        </row>
        <row r="3089">
          <cell r="T3089">
            <v>1</v>
          </cell>
        </row>
        <row r="3090">
          <cell r="T3090">
            <v>3</v>
          </cell>
        </row>
        <row r="3091">
          <cell r="T3091">
            <v>2</v>
          </cell>
        </row>
        <row r="3092">
          <cell r="T3092">
            <v>2</v>
          </cell>
        </row>
        <row r="3093">
          <cell r="T3093">
            <v>4</v>
          </cell>
        </row>
        <row r="3094">
          <cell r="T3094">
            <v>1</v>
          </cell>
        </row>
        <row r="3095">
          <cell r="T3095">
            <v>2</v>
          </cell>
        </row>
        <row r="3096">
          <cell r="T3096">
            <v>1</v>
          </cell>
        </row>
        <row r="3097">
          <cell r="T3097">
            <v>1</v>
          </cell>
        </row>
        <row r="3098">
          <cell r="T3098">
            <v>3</v>
          </cell>
        </row>
        <row r="3099">
          <cell r="T3099">
            <v>2</v>
          </cell>
        </row>
        <row r="3100">
          <cell r="T3100">
            <v>4</v>
          </cell>
        </row>
        <row r="3101">
          <cell r="T3101">
            <v>2</v>
          </cell>
        </row>
        <row r="3102">
          <cell r="T3102">
            <v>1</v>
          </cell>
        </row>
        <row r="3103">
          <cell r="T3103">
            <v>2</v>
          </cell>
        </row>
        <row r="3104">
          <cell r="T3104">
            <v>1</v>
          </cell>
        </row>
        <row r="3105">
          <cell r="T3105">
            <v>1</v>
          </cell>
        </row>
        <row r="3106">
          <cell r="T3106">
            <v>2</v>
          </cell>
        </row>
        <row r="3107">
          <cell r="T3107">
            <v>2</v>
          </cell>
        </row>
        <row r="3108">
          <cell r="T3108">
            <v>1</v>
          </cell>
        </row>
        <row r="3109">
          <cell r="T3109">
            <v>2</v>
          </cell>
        </row>
        <row r="3110">
          <cell r="T3110">
            <v>2</v>
          </cell>
        </row>
        <row r="3111">
          <cell r="T3111">
            <v>4</v>
          </cell>
        </row>
        <row r="3112">
          <cell r="T3112">
            <v>2</v>
          </cell>
        </row>
        <row r="3113">
          <cell r="T3113">
            <v>2</v>
          </cell>
        </row>
        <row r="3114">
          <cell r="T3114">
            <v>2</v>
          </cell>
        </row>
        <row r="3115">
          <cell r="T3115">
            <v>2</v>
          </cell>
        </row>
        <row r="3116">
          <cell r="T3116">
            <v>1</v>
          </cell>
        </row>
        <row r="3117">
          <cell r="T3117">
            <v>1</v>
          </cell>
        </row>
        <row r="3118">
          <cell r="T3118">
            <v>1</v>
          </cell>
        </row>
        <row r="3119">
          <cell r="T3119">
            <v>4</v>
          </cell>
        </row>
        <row r="3120">
          <cell r="T3120">
            <v>1</v>
          </cell>
        </row>
        <row r="3121">
          <cell r="T3121">
            <v>3</v>
          </cell>
        </row>
        <row r="3122">
          <cell r="T3122">
            <v>1</v>
          </cell>
        </row>
        <row r="3123">
          <cell r="T3123">
            <v>3</v>
          </cell>
        </row>
        <row r="3124">
          <cell r="T3124">
            <v>3</v>
          </cell>
        </row>
        <row r="3125">
          <cell r="T3125">
            <v>1</v>
          </cell>
        </row>
        <row r="3126">
          <cell r="T3126">
            <v>2</v>
          </cell>
        </row>
        <row r="3127">
          <cell r="T3127">
            <v>1</v>
          </cell>
        </row>
        <row r="3128">
          <cell r="T3128">
            <v>3</v>
          </cell>
        </row>
        <row r="3129">
          <cell r="T3129">
            <v>3</v>
          </cell>
        </row>
        <row r="3130">
          <cell r="T3130">
            <v>2</v>
          </cell>
        </row>
        <row r="3131">
          <cell r="T3131">
            <v>3</v>
          </cell>
        </row>
        <row r="3132">
          <cell r="T3132">
            <v>2</v>
          </cell>
        </row>
        <row r="3133">
          <cell r="T3133">
            <v>2</v>
          </cell>
        </row>
        <row r="3134">
          <cell r="T3134">
            <v>2</v>
          </cell>
        </row>
        <row r="3135">
          <cell r="T3135">
            <v>2</v>
          </cell>
        </row>
        <row r="3136">
          <cell r="T3136">
            <v>2</v>
          </cell>
        </row>
        <row r="3137">
          <cell r="T3137">
            <v>4</v>
          </cell>
        </row>
        <row r="3138">
          <cell r="T3138">
            <v>2</v>
          </cell>
        </row>
        <row r="3139">
          <cell r="T3139">
            <v>2</v>
          </cell>
        </row>
        <row r="3140">
          <cell r="T3140">
            <v>2</v>
          </cell>
        </row>
        <row r="3141">
          <cell r="T3141">
            <v>2</v>
          </cell>
        </row>
        <row r="3142">
          <cell r="T3142">
            <v>2</v>
          </cell>
        </row>
        <row r="3143">
          <cell r="T3143">
            <v>4</v>
          </cell>
        </row>
        <row r="3144">
          <cell r="T3144">
            <v>2</v>
          </cell>
        </row>
        <row r="3145">
          <cell r="T3145">
            <v>2</v>
          </cell>
        </row>
        <row r="3146">
          <cell r="T3146">
            <v>3</v>
          </cell>
        </row>
        <row r="3147">
          <cell r="T3147">
            <v>2</v>
          </cell>
        </row>
        <row r="3148">
          <cell r="T3148">
            <v>1</v>
          </cell>
        </row>
        <row r="3149">
          <cell r="T3149">
            <v>2</v>
          </cell>
        </row>
        <row r="3150">
          <cell r="T3150">
            <v>1</v>
          </cell>
        </row>
        <row r="3151">
          <cell r="T3151">
            <v>3</v>
          </cell>
        </row>
        <row r="3152">
          <cell r="T3152">
            <v>2</v>
          </cell>
        </row>
        <row r="3153">
          <cell r="T3153">
            <v>2</v>
          </cell>
        </row>
        <row r="3154">
          <cell r="T3154">
            <v>2</v>
          </cell>
        </row>
        <row r="3155">
          <cell r="T3155">
            <v>3</v>
          </cell>
        </row>
        <row r="3156">
          <cell r="T3156">
            <v>3</v>
          </cell>
        </row>
        <row r="3157">
          <cell r="T3157">
            <v>3</v>
          </cell>
        </row>
        <row r="3158">
          <cell r="T3158">
            <v>2</v>
          </cell>
        </row>
        <row r="3159">
          <cell r="T3159">
            <v>1</v>
          </cell>
        </row>
        <row r="3160">
          <cell r="T3160">
            <v>2</v>
          </cell>
        </row>
        <row r="3161">
          <cell r="T3161">
            <v>3</v>
          </cell>
        </row>
        <row r="3162">
          <cell r="T3162">
            <v>1</v>
          </cell>
        </row>
        <row r="3163">
          <cell r="T3163">
            <v>3</v>
          </cell>
        </row>
        <row r="3164">
          <cell r="T3164">
            <v>2</v>
          </cell>
        </row>
        <row r="3165">
          <cell r="T3165">
            <v>3</v>
          </cell>
        </row>
        <row r="3166">
          <cell r="T3166">
            <v>3</v>
          </cell>
        </row>
        <row r="3167">
          <cell r="T3167">
            <v>2</v>
          </cell>
        </row>
        <row r="3168">
          <cell r="T3168">
            <v>2</v>
          </cell>
        </row>
        <row r="3169">
          <cell r="T3169">
            <v>2</v>
          </cell>
        </row>
        <row r="3170">
          <cell r="T3170">
            <v>3</v>
          </cell>
        </row>
        <row r="3171">
          <cell r="T3171">
            <v>2</v>
          </cell>
        </row>
        <row r="3172">
          <cell r="T3172">
            <v>3</v>
          </cell>
        </row>
        <row r="3173">
          <cell r="T3173">
            <v>1</v>
          </cell>
        </row>
        <row r="3174">
          <cell r="T3174">
            <v>2</v>
          </cell>
        </row>
        <row r="3175">
          <cell r="T3175">
            <v>1</v>
          </cell>
        </row>
        <row r="3176">
          <cell r="T3176">
            <v>3</v>
          </cell>
        </row>
        <row r="3177">
          <cell r="T3177">
            <v>1</v>
          </cell>
        </row>
        <row r="3178">
          <cell r="T3178">
            <v>1</v>
          </cell>
        </row>
        <row r="3179">
          <cell r="T3179">
            <v>2</v>
          </cell>
        </row>
        <row r="3180">
          <cell r="T3180">
            <v>3</v>
          </cell>
        </row>
        <row r="3181">
          <cell r="T3181">
            <v>2</v>
          </cell>
        </row>
        <row r="3182">
          <cell r="T3182">
            <v>3</v>
          </cell>
        </row>
        <row r="3183">
          <cell r="T3183">
            <v>1</v>
          </cell>
        </row>
        <row r="3184">
          <cell r="T3184">
            <v>2</v>
          </cell>
        </row>
        <row r="3185">
          <cell r="T3185">
            <v>1</v>
          </cell>
        </row>
        <row r="3186">
          <cell r="T3186">
            <v>2</v>
          </cell>
        </row>
        <row r="3187">
          <cell r="T3187">
            <v>3</v>
          </cell>
        </row>
        <row r="3188">
          <cell r="T3188">
            <v>3</v>
          </cell>
        </row>
        <row r="3189">
          <cell r="T3189">
            <v>2</v>
          </cell>
        </row>
        <row r="3190">
          <cell r="T3190">
            <v>3</v>
          </cell>
        </row>
        <row r="3191">
          <cell r="T3191">
            <v>4</v>
          </cell>
        </row>
        <row r="3192">
          <cell r="T3192">
            <v>4</v>
          </cell>
        </row>
        <row r="3193">
          <cell r="T3193">
            <v>3</v>
          </cell>
        </row>
        <row r="3194">
          <cell r="T3194">
            <v>2</v>
          </cell>
        </row>
        <row r="3195">
          <cell r="T3195">
            <v>2</v>
          </cell>
        </row>
        <row r="3196">
          <cell r="T3196">
            <v>2</v>
          </cell>
        </row>
        <row r="3197">
          <cell r="T3197">
            <v>1</v>
          </cell>
        </row>
        <row r="3198">
          <cell r="T3198">
            <v>2</v>
          </cell>
        </row>
        <row r="3199">
          <cell r="T3199">
            <v>2</v>
          </cell>
        </row>
        <row r="3200">
          <cell r="T3200">
            <v>1</v>
          </cell>
        </row>
        <row r="3201">
          <cell r="T3201">
            <v>2</v>
          </cell>
        </row>
        <row r="3202">
          <cell r="T3202">
            <v>3</v>
          </cell>
        </row>
        <row r="3203">
          <cell r="T3203">
            <v>4</v>
          </cell>
        </row>
        <row r="3204">
          <cell r="T3204">
            <v>4</v>
          </cell>
        </row>
        <row r="3205">
          <cell r="T3205">
            <v>3</v>
          </cell>
        </row>
        <row r="3206">
          <cell r="T3206">
            <v>1</v>
          </cell>
        </row>
        <row r="3207">
          <cell r="T3207">
            <v>4</v>
          </cell>
        </row>
        <row r="3208">
          <cell r="T3208">
            <v>4</v>
          </cell>
        </row>
        <row r="3209">
          <cell r="T3209">
            <v>2</v>
          </cell>
        </row>
        <row r="3210">
          <cell r="T3210">
            <v>1</v>
          </cell>
        </row>
        <row r="3211">
          <cell r="T3211">
            <v>3</v>
          </cell>
        </row>
        <row r="3212">
          <cell r="T3212">
            <v>4</v>
          </cell>
        </row>
        <row r="3213">
          <cell r="T3213">
            <v>4</v>
          </cell>
        </row>
        <row r="3214">
          <cell r="T3214">
            <v>2</v>
          </cell>
        </row>
        <row r="3215">
          <cell r="T3215">
            <v>3</v>
          </cell>
        </row>
        <row r="3216">
          <cell r="T3216">
            <v>4</v>
          </cell>
        </row>
        <row r="3217">
          <cell r="T3217">
            <v>4</v>
          </cell>
        </row>
        <row r="3218">
          <cell r="T3218">
            <v>3</v>
          </cell>
        </row>
        <row r="3219">
          <cell r="T3219">
            <v>4</v>
          </cell>
        </row>
        <row r="3220">
          <cell r="T3220">
            <v>4</v>
          </cell>
        </row>
        <row r="3221">
          <cell r="T3221">
            <v>2</v>
          </cell>
        </row>
        <row r="3222">
          <cell r="T3222">
            <v>2</v>
          </cell>
        </row>
        <row r="3223">
          <cell r="T3223">
            <v>2</v>
          </cell>
        </row>
        <row r="3224">
          <cell r="T3224">
            <v>3</v>
          </cell>
        </row>
        <row r="3225">
          <cell r="T3225">
            <v>2</v>
          </cell>
        </row>
        <row r="3226">
          <cell r="T3226">
            <v>2</v>
          </cell>
        </row>
        <row r="3227">
          <cell r="T3227">
            <v>2</v>
          </cell>
        </row>
        <row r="3228">
          <cell r="T3228">
            <v>1</v>
          </cell>
        </row>
        <row r="3229">
          <cell r="T3229">
            <v>2</v>
          </cell>
        </row>
        <row r="3230">
          <cell r="T3230">
            <v>2</v>
          </cell>
        </row>
        <row r="3231">
          <cell r="T3231">
            <v>2</v>
          </cell>
        </row>
        <row r="3232">
          <cell r="T3232">
            <v>2</v>
          </cell>
        </row>
        <row r="3233">
          <cell r="T3233">
            <v>2</v>
          </cell>
        </row>
        <row r="3234">
          <cell r="T3234">
            <v>1</v>
          </cell>
        </row>
        <row r="3235">
          <cell r="T3235">
            <v>4</v>
          </cell>
        </row>
        <row r="3236">
          <cell r="T3236">
            <v>4</v>
          </cell>
        </row>
        <row r="3237">
          <cell r="T3237">
            <v>4</v>
          </cell>
        </row>
        <row r="3238">
          <cell r="T3238">
            <v>2</v>
          </cell>
        </row>
        <row r="3239">
          <cell r="T3239">
            <v>2</v>
          </cell>
        </row>
        <row r="3240">
          <cell r="T3240">
            <v>4</v>
          </cell>
        </row>
        <row r="3241">
          <cell r="T3241">
            <v>4</v>
          </cell>
        </row>
        <row r="3242">
          <cell r="T3242">
            <v>2</v>
          </cell>
        </row>
        <row r="3243">
          <cell r="T3243">
            <v>1</v>
          </cell>
        </row>
        <row r="3244">
          <cell r="T3244">
            <v>2</v>
          </cell>
        </row>
        <row r="3245">
          <cell r="T3245">
            <v>3</v>
          </cell>
        </row>
        <row r="3246">
          <cell r="T3246">
            <v>2</v>
          </cell>
        </row>
        <row r="3247">
          <cell r="T3247">
            <v>2</v>
          </cell>
        </row>
        <row r="3248">
          <cell r="T3248">
            <v>2</v>
          </cell>
        </row>
        <row r="3249">
          <cell r="T3249">
            <v>3</v>
          </cell>
        </row>
        <row r="3250">
          <cell r="T3250">
            <v>2</v>
          </cell>
        </row>
        <row r="3251">
          <cell r="T3251">
            <v>1</v>
          </cell>
        </row>
        <row r="3252">
          <cell r="T3252">
            <v>2</v>
          </cell>
        </row>
        <row r="3253">
          <cell r="T3253">
            <v>3</v>
          </cell>
        </row>
        <row r="3254">
          <cell r="T3254">
            <v>4</v>
          </cell>
        </row>
        <row r="3255">
          <cell r="T3255">
            <v>3</v>
          </cell>
        </row>
        <row r="3256">
          <cell r="T3256">
            <v>4</v>
          </cell>
        </row>
        <row r="3257">
          <cell r="T3257">
            <v>3</v>
          </cell>
        </row>
        <row r="3258">
          <cell r="T3258">
            <v>2</v>
          </cell>
        </row>
        <row r="3259">
          <cell r="T3259">
            <v>4</v>
          </cell>
        </row>
        <row r="3260">
          <cell r="T3260">
            <v>4</v>
          </cell>
        </row>
        <row r="3261">
          <cell r="T3261">
            <v>3</v>
          </cell>
        </row>
        <row r="3262">
          <cell r="T3262">
            <v>3</v>
          </cell>
        </row>
        <row r="3263">
          <cell r="T3263">
            <v>2</v>
          </cell>
        </row>
        <row r="3264">
          <cell r="T3264">
            <v>2</v>
          </cell>
        </row>
        <row r="3265">
          <cell r="T3265">
            <v>2</v>
          </cell>
        </row>
        <row r="3266">
          <cell r="T3266">
            <v>4</v>
          </cell>
        </row>
        <row r="3267">
          <cell r="T3267">
            <v>2</v>
          </cell>
        </row>
        <row r="3268">
          <cell r="T3268">
            <v>4</v>
          </cell>
        </row>
        <row r="3269">
          <cell r="T3269">
            <v>2</v>
          </cell>
        </row>
        <row r="3270">
          <cell r="T3270">
            <v>3</v>
          </cell>
        </row>
        <row r="3271">
          <cell r="T3271">
            <v>2</v>
          </cell>
        </row>
        <row r="3272">
          <cell r="T3272">
            <v>1</v>
          </cell>
        </row>
        <row r="3273">
          <cell r="T3273">
            <v>2</v>
          </cell>
        </row>
        <row r="3274">
          <cell r="T3274">
            <v>2</v>
          </cell>
        </row>
        <row r="3275">
          <cell r="T3275">
            <v>2</v>
          </cell>
        </row>
        <row r="3276">
          <cell r="T3276">
            <v>1</v>
          </cell>
        </row>
        <row r="3277">
          <cell r="T3277">
            <v>1</v>
          </cell>
        </row>
        <row r="3278">
          <cell r="T3278">
            <v>4</v>
          </cell>
        </row>
        <row r="3279">
          <cell r="T3279">
            <v>4</v>
          </cell>
        </row>
        <row r="3280">
          <cell r="T3280">
            <v>2</v>
          </cell>
        </row>
        <row r="3281">
          <cell r="T3281">
            <v>2</v>
          </cell>
        </row>
        <row r="3282">
          <cell r="T3282">
            <v>2</v>
          </cell>
        </row>
        <row r="3283">
          <cell r="T3283">
            <v>3</v>
          </cell>
        </row>
        <row r="3284">
          <cell r="T3284">
            <v>4</v>
          </cell>
        </row>
        <row r="3285">
          <cell r="T3285">
            <v>3</v>
          </cell>
        </row>
        <row r="3286">
          <cell r="T3286">
            <v>2</v>
          </cell>
        </row>
        <row r="3287">
          <cell r="T3287">
            <v>2</v>
          </cell>
        </row>
        <row r="3288">
          <cell r="T3288">
            <v>2</v>
          </cell>
        </row>
        <row r="3289">
          <cell r="T3289">
            <v>1</v>
          </cell>
        </row>
        <row r="3290">
          <cell r="T3290">
            <v>3</v>
          </cell>
        </row>
        <row r="3291">
          <cell r="T3291">
            <v>2</v>
          </cell>
        </row>
        <row r="3292">
          <cell r="T3292">
            <v>3</v>
          </cell>
        </row>
        <row r="3293">
          <cell r="T3293">
            <v>1</v>
          </cell>
        </row>
        <row r="3294">
          <cell r="T3294">
            <v>3</v>
          </cell>
        </row>
        <row r="3295">
          <cell r="T3295">
            <v>4</v>
          </cell>
        </row>
        <row r="3296">
          <cell r="T3296">
            <v>1</v>
          </cell>
        </row>
        <row r="3297">
          <cell r="T3297">
            <v>4</v>
          </cell>
        </row>
        <row r="3298">
          <cell r="T3298">
            <v>3</v>
          </cell>
        </row>
        <row r="3299">
          <cell r="T3299">
            <v>2</v>
          </cell>
        </row>
        <row r="3300">
          <cell r="T3300">
            <v>1</v>
          </cell>
        </row>
        <row r="3301">
          <cell r="T3301">
            <v>2</v>
          </cell>
        </row>
        <row r="3302">
          <cell r="T3302">
            <v>2</v>
          </cell>
        </row>
        <row r="3303">
          <cell r="T3303">
            <v>4</v>
          </cell>
        </row>
        <row r="3304">
          <cell r="T3304">
            <v>1</v>
          </cell>
        </row>
        <row r="3305">
          <cell r="T3305">
            <v>3</v>
          </cell>
        </row>
        <row r="3306">
          <cell r="T3306">
            <v>2</v>
          </cell>
        </row>
        <row r="3307">
          <cell r="T3307">
            <v>2</v>
          </cell>
        </row>
        <row r="3308">
          <cell r="T3308">
            <v>4</v>
          </cell>
        </row>
        <row r="3309">
          <cell r="T3309">
            <v>4</v>
          </cell>
        </row>
        <row r="3310">
          <cell r="T3310">
            <v>2</v>
          </cell>
        </row>
        <row r="3311">
          <cell r="T3311">
            <v>3</v>
          </cell>
        </row>
        <row r="3312">
          <cell r="T3312">
            <v>2</v>
          </cell>
        </row>
        <row r="3313">
          <cell r="T3313">
            <v>4</v>
          </cell>
        </row>
        <row r="3314">
          <cell r="T3314">
            <v>4</v>
          </cell>
        </row>
        <row r="3315">
          <cell r="T3315">
            <v>1</v>
          </cell>
        </row>
        <row r="3316">
          <cell r="T3316">
            <v>1</v>
          </cell>
        </row>
        <row r="3317">
          <cell r="T3317">
            <v>4</v>
          </cell>
        </row>
        <row r="3318">
          <cell r="T3318">
            <v>2</v>
          </cell>
        </row>
        <row r="3319">
          <cell r="T3319">
            <v>2</v>
          </cell>
        </row>
        <row r="3320">
          <cell r="T3320">
            <v>3</v>
          </cell>
        </row>
        <row r="3321">
          <cell r="T3321">
            <v>2</v>
          </cell>
        </row>
        <row r="3322">
          <cell r="T3322">
            <v>2</v>
          </cell>
        </row>
        <row r="3323">
          <cell r="T3323">
            <v>4</v>
          </cell>
        </row>
        <row r="3324">
          <cell r="T3324">
            <v>3</v>
          </cell>
        </row>
        <row r="3325">
          <cell r="T3325">
            <v>4</v>
          </cell>
        </row>
        <row r="3326">
          <cell r="T3326">
            <v>4</v>
          </cell>
        </row>
        <row r="3327">
          <cell r="T3327">
            <v>3</v>
          </cell>
        </row>
        <row r="3328">
          <cell r="T3328">
            <v>2</v>
          </cell>
        </row>
        <row r="3329">
          <cell r="T3329">
            <v>1</v>
          </cell>
        </row>
        <row r="3330">
          <cell r="T3330">
            <v>1</v>
          </cell>
        </row>
        <row r="3331">
          <cell r="T3331">
            <v>2</v>
          </cell>
        </row>
        <row r="3332">
          <cell r="T3332">
            <v>2</v>
          </cell>
        </row>
        <row r="3333">
          <cell r="T3333">
            <v>1</v>
          </cell>
        </row>
        <row r="3334">
          <cell r="T3334">
            <v>2</v>
          </cell>
        </row>
        <row r="3335">
          <cell r="T3335">
            <v>1</v>
          </cell>
        </row>
        <row r="3336">
          <cell r="T3336">
            <v>1</v>
          </cell>
        </row>
        <row r="3337">
          <cell r="T3337">
            <v>1</v>
          </cell>
        </row>
        <row r="3338">
          <cell r="T3338">
            <v>4</v>
          </cell>
        </row>
        <row r="3339">
          <cell r="T3339">
            <v>4</v>
          </cell>
        </row>
        <row r="3340">
          <cell r="T3340">
            <v>4</v>
          </cell>
        </row>
        <row r="3341">
          <cell r="T3341">
            <v>3</v>
          </cell>
        </row>
        <row r="3342">
          <cell r="T3342">
            <v>4</v>
          </cell>
        </row>
        <row r="3343">
          <cell r="T3343">
            <v>4</v>
          </cell>
        </row>
        <row r="3344">
          <cell r="T3344">
            <v>3</v>
          </cell>
        </row>
        <row r="3345">
          <cell r="T3345">
            <v>2</v>
          </cell>
        </row>
        <row r="3346">
          <cell r="T3346">
            <v>4</v>
          </cell>
        </row>
        <row r="3347">
          <cell r="T3347">
            <v>4</v>
          </cell>
        </row>
        <row r="3348">
          <cell r="T3348">
            <v>2</v>
          </cell>
        </row>
        <row r="3349">
          <cell r="T3349">
            <v>3</v>
          </cell>
        </row>
        <row r="3350">
          <cell r="T3350">
            <v>3</v>
          </cell>
        </row>
        <row r="3351">
          <cell r="T3351">
            <v>4</v>
          </cell>
        </row>
        <row r="3352">
          <cell r="T3352">
            <v>1</v>
          </cell>
        </row>
        <row r="3353">
          <cell r="T3353">
            <v>1</v>
          </cell>
        </row>
        <row r="3354">
          <cell r="T3354">
            <v>4</v>
          </cell>
        </row>
        <row r="3355">
          <cell r="T3355">
            <v>4</v>
          </cell>
        </row>
        <row r="3356">
          <cell r="T3356">
            <v>4</v>
          </cell>
        </row>
        <row r="3357">
          <cell r="T3357">
            <v>2</v>
          </cell>
        </row>
        <row r="3358">
          <cell r="T3358">
            <v>3</v>
          </cell>
        </row>
        <row r="3359">
          <cell r="T3359">
            <v>4</v>
          </cell>
        </row>
        <row r="3360">
          <cell r="T3360">
            <v>1</v>
          </cell>
        </row>
        <row r="3361">
          <cell r="T3361">
            <v>1</v>
          </cell>
        </row>
        <row r="3362">
          <cell r="T3362">
            <v>1</v>
          </cell>
        </row>
        <row r="3363">
          <cell r="T3363">
            <v>4</v>
          </cell>
        </row>
        <row r="3364">
          <cell r="T3364">
            <v>4</v>
          </cell>
        </row>
        <row r="3365">
          <cell r="T3365">
            <v>2</v>
          </cell>
        </row>
        <row r="3366">
          <cell r="T3366">
            <v>4</v>
          </cell>
        </row>
        <row r="3367">
          <cell r="T3367">
            <v>1</v>
          </cell>
        </row>
        <row r="3368">
          <cell r="T3368">
            <v>2</v>
          </cell>
        </row>
        <row r="3369">
          <cell r="T3369">
            <v>2</v>
          </cell>
        </row>
        <row r="3370">
          <cell r="T3370">
            <v>1</v>
          </cell>
        </row>
        <row r="3371">
          <cell r="T3371">
            <v>1</v>
          </cell>
        </row>
        <row r="3372">
          <cell r="T3372">
            <v>4</v>
          </cell>
        </row>
        <row r="3373">
          <cell r="T3373">
            <v>1</v>
          </cell>
        </row>
        <row r="3374">
          <cell r="T3374">
            <v>1</v>
          </cell>
        </row>
        <row r="3375">
          <cell r="T3375">
            <v>1</v>
          </cell>
        </row>
        <row r="3376">
          <cell r="T3376">
            <v>3</v>
          </cell>
        </row>
        <row r="3377">
          <cell r="T3377">
            <v>2</v>
          </cell>
        </row>
        <row r="3378">
          <cell r="T3378">
            <v>2</v>
          </cell>
        </row>
        <row r="3379">
          <cell r="T3379">
            <v>2</v>
          </cell>
        </row>
        <row r="3380">
          <cell r="T3380">
            <v>4</v>
          </cell>
        </row>
        <row r="3381">
          <cell r="T3381">
            <v>2</v>
          </cell>
        </row>
        <row r="3382">
          <cell r="T3382">
            <v>4</v>
          </cell>
        </row>
        <row r="3383">
          <cell r="T3383">
            <v>4</v>
          </cell>
        </row>
        <row r="3384">
          <cell r="T3384">
            <v>4</v>
          </cell>
        </row>
        <row r="3385">
          <cell r="T3385">
            <v>4</v>
          </cell>
        </row>
        <row r="3386">
          <cell r="T3386">
            <v>1</v>
          </cell>
        </row>
        <row r="3387">
          <cell r="T3387">
            <v>1</v>
          </cell>
        </row>
        <row r="3388">
          <cell r="T3388">
            <v>4</v>
          </cell>
        </row>
        <row r="3389">
          <cell r="T3389">
            <v>4</v>
          </cell>
        </row>
        <row r="3390">
          <cell r="T3390">
            <v>3</v>
          </cell>
        </row>
        <row r="3391">
          <cell r="T3391">
            <v>4</v>
          </cell>
        </row>
        <row r="3392">
          <cell r="T3392">
            <v>4</v>
          </cell>
        </row>
        <row r="3393">
          <cell r="T3393">
            <v>1</v>
          </cell>
        </row>
        <row r="3394">
          <cell r="T3394">
            <v>1</v>
          </cell>
        </row>
        <row r="3395">
          <cell r="T3395">
            <v>1</v>
          </cell>
        </row>
        <row r="3396">
          <cell r="T3396">
            <v>4</v>
          </cell>
        </row>
        <row r="3397">
          <cell r="T3397">
            <v>2</v>
          </cell>
        </row>
        <row r="3398">
          <cell r="T3398">
            <v>4</v>
          </cell>
        </row>
        <row r="3399">
          <cell r="T3399">
            <v>2</v>
          </cell>
        </row>
        <row r="3400">
          <cell r="T3400">
            <v>1</v>
          </cell>
        </row>
        <row r="3401">
          <cell r="T3401">
            <v>4</v>
          </cell>
        </row>
        <row r="3402">
          <cell r="T3402">
            <v>1</v>
          </cell>
        </row>
        <row r="3403">
          <cell r="T3403">
            <v>2</v>
          </cell>
        </row>
        <row r="3404">
          <cell r="T3404">
            <v>2</v>
          </cell>
        </row>
        <row r="3405">
          <cell r="T3405">
            <v>2</v>
          </cell>
        </row>
        <row r="3406">
          <cell r="T3406">
            <v>2</v>
          </cell>
        </row>
        <row r="3407">
          <cell r="T3407">
            <v>2</v>
          </cell>
        </row>
        <row r="3408">
          <cell r="T3408">
            <v>3</v>
          </cell>
        </row>
        <row r="3409">
          <cell r="T3409">
            <v>1</v>
          </cell>
        </row>
        <row r="3410">
          <cell r="T3410">
            <v>1</v>
          </cell>
        </row>
        <row r="3411">
          <cell r="T3411">
            <v>2</v>
          </cell>
        </row>
        <row r="3412">
          <cell r="T3412">
            <v>1</v>
          </cell>
        </row>
        <row r="3413">
          <cell r="T3413">
            <v>1</v>
          </cell>
        </row>
        <row r="3414">
          <cell r="T3414">
            <v>2</v>
          </cell>
        </row>
        <row r="3415">
          <cell r="T3415">
            <v>1</v>
          </cell>
        </row>
        <row r="3416">
          <cell r="T3416">
            <v>1</v>
          </cell>
        </row>
        <row r="3417">
          <cell r="T3417">
            <v>2</v>
          </cell>
        </row>
        <row r="3418">
          <cell r="T3418">
            <v>3</v>
          </cell>
        </row>
        <row r="3419">
          <cell r="T3419">
            <v>2</v>
          </cell>
        </row>
        <row r="3420">
          <cell r="T3420">
            <v>3</v>
          </cell>
        </row>
        <row r="3421">
          <cell r="T3421">
            <v>2</v>
          </cell>
        </row>
        <row r="3422">
          <cell r="T3422">
            <v>1</v>
          </cell>
        </row>
        <row r="3423">
          <cell r="T3423">
            <v>2</v>
          </cell>
        </row>
        <row r="3424">
          <cell r="T3424">
            <v>2</v>
          </cell>
        </row>
        <row r="3425">
          <cell r="T3425">
            <v>4</v>
          </cell>
        </row>
        <row r="3426">
          <cell r="T3426">
            <v>2</v>
          </cell>
        </row>
        <row r="3427">
          <cell r="T3427">
            <v>2</v>
          </cell>
        </row>
        <row r="3428">
          <cell r="T3428">
            <v>3</v>
          </cell>
        </row>
        <row r="3429">
          <cell r="T3429">
            <v>4</v>
          </cell>
        </row>
        <row r="3430">
          <cell r="T3430">
            <v>2</v>
          </cell>
        </row>
        <row r="3431">
          <cell r="T3431">
            <v>1</v>
          </cell>
        </row>
        <row r="3432">
          <cell r="T3432">
            <v>2</v>
          </cell>
        </row>
        <row r="3433">
          <cell r="T3433">
            <v>1</v>
          </cell>
        </row>
        <row r="3434">
          <cell r="T3434">
            <v>2</v>
          </cell>
        </row>
        <row r="3435">
          <cell r="T3435">
            <v>1</v>
          </cell>
        </row>
        <row r="3436">
          <cell r="T3436">
            <v>4</v>
          </cell>
        </row>
        <row r="3437">
          <cell r="T3437">
            <v>2</v>
          </cell>
        </row>
        <row r="3438">
          <cell r="T3438">
            <v>4</v>
          </cell>
        </row>
        <row r="3439">
          <cell r="T3439">
            <v>1</v>
          </cell>
        </row>
        <row r="3440">
          <cell r="T3440">
            <v>1</v>
          </cell>
        </row>
        <row r="3441">
          <cell r="T3441">
            <v>1</v>
          </cell>
        </row>
        <row r="3442">
          <cell r="T3442">
            <v>2</v>
          </cell>
        </row>
        <row r="3443">
          <cell r="T3443">
            <v>4</v>
          </cell>
        </row>
        <row r="3444">
          <cell r="T3444">
            <v>3</v>
          </cell>
        </row>
        <row r="3445">
          <cell r="T3445">
            <v>1</v>
          </cell>
        </row>
        <row r="3446">
          <cell r="T3446">
            <v>3</v>
          </cell>
        </row>
        <row r="3447">
          <cell r="T3447">
            <v>2</v>
          </cell>
        </row>
        <row r="3448">
          <cell r="T3448">
            <v>1</v>
          </cell>
        </row>
        <row r="3449">
          <cell r="T3449">
            <v>2</v>
          </cell>
        </row>
        <row r="3450">
          <cell r="T3450">
            <v>1</v>
          </cell>
        </row>
        <row r="3451">
          <cell r="T3451">
            <v>3</v>
          </cell>
        </row>
        <row r="3452">
          <cell r="T3452">
            <v>1</v>
          </cell>
        </row>
        <row r="3453">
          <cell r="T3453">
            <v>3</v>
          </cell>
        </row>
        <row r="3454">
          <cell r="T3454">
            <v>4</v>
          </cell>
        </row>
        <row r="3455">
          <cell r="T3455">
            <v>2</v>
          </cell>
        </row>
        <row r="3456">
          <cell r="T3456">
            <v>2</v>
          </cell>
        </row>
        <row r="3457">
          <cell r="T3457">
            <v>2</v>
          </cell>
        </row>
        <row r="3458">
          <cell r="T3458">
            <v>2</v>
          </cell>
        </row>
        <row r="3459">
          <cell r="T3459">
            <v>1</v>
          </cell>
        </row>
        <row r="3460">
          <cell r="T3460">
            <v>2</v>
          </cell>
        </row>
        <row r="3461">
          <cell r="T3461">
            <v>2</v>
          </cell>
        </row>
        <row r="3462">
          <cell r="T3462">
            <v>2</v>
          </cell>
        </row>
        <row r="3463">
          <cell r="T3463">
            <v>1</v>
          </cell>
        </row>
        <row r="3464">
          <cell r="T3464">
            <v>2</v>
          </cell>
        </row>
        <row r="3465">
          <cell r="T3465">
            <v>1</v>
          </cell>
        </row>
        <row r="3466">
          <cell r="T3466">
            <v>1</v>
          </cell>
        </row>
        <row r="3467">
          <cell r="T3467">
            <v>2</v>
          </cell>
        </row>
        <row r="3468">
          <cell r="T3468">
            <v>1</v>
          </cell>
        </row>
        <row r="3469">
          <cell r="T3469">
            <v>2</v>
          </cell>
        </row>
        <row r="3470">
          <cell r="T3470">
            <v>4</v>
          </cell>
        </row>
        <row r="3471">
          <cell r="T3471">
            <v>3</v>
          </cell>
        </row>
        <row r="3472">
          <cell r="T3472">
            <v>2</v>
          </cell>
        </row>
        <row r="3473">
          <cell r="T3473">
            <v>2</v>
          </cell>
        </row>
        <row r="3474">
          <cell r="T3474">
            <v>3</v>
          </cell>
        </row>
        <row r="3475">
          <cell r="T3475">
            <v>3</v>
          </cell>
        </row>
        <row r="3476">
          <cell r="T3476">
            <v>2</v>
          </cell>
        </row>
        <row r="3477">
          <cell r="T3477">
            <v>2</v>
          </cell>
        </row>
        <row r="3478">
          <cell r="T3478">
            <v>2</v>
          </cell>
        </row>
        <row r="3479">
          <cell r="T3479">
            <v>2</v>
          </cell>
        </row>
        <row r="3480">
          <cell r="T3480">
            <v>4</v>
          </cell>
        </row>
        <row r="3481">
          <cell r="T3481">
            <v>2</v>
          </cell>
        </row>
        <row r="3482">
          <cell r="T3482">
            <v>2</v>
          </cell>
        </row>
        <row r="3483">
          <cell r="T3483">
            <v>1</v>
          </cell>
        </row>
        <row r="3484">
          <cell r="T3484">
            <v>1</v>
          </cell>
        </row>
        <row r="3485">
          <cell r="T3485">
            <v>2</v>
          </cell>
        </row>
        <row r="3486">
          <cell r="T3486">
            <v>3</v>
          </cell>
        </row>
        <row r="3487">
          <cell r="T3487">
            <v>1</v>
          </cell>
        </row>
        <row r="3488">
          <cell r="T3488">
            <v>2</v>
          </cell>
        </row>
        <row r="3489">
          <cell r="T3489">
            <v>4</v>
          </cell>
        </row>
        <row r="3490">
          <cell r="T3490">
            <v>2</v>
          </cell>
        </row>
        <row r="3491">
          <cell r="T3491">
            <v>1</v>
          </cell>
        </row>
        <row r="3492">
          <cell r="T3492">
            <v>2</v>
          </cell>
        </row>
        <row r="3493">
          <cell r="T3493">
            <v>4</v>
          </cell>
        </row>
        <row r="3494">
          <cell r="T3494">
            <v>1</v>
          </cell>
        </row>
        <row r="3495">
          <cell r="T3495">
            <v>4</v>
          </cell>
        </row>
        <row r="3496">
          <cell r="T3496">
            <v>2</v>
          </cell>
        </row>
        <row r="3497">
          <cell r="T3497">
            <v>1</v>
          </cell>
        </row>
        <row r="3498">
          <cell r="T3498">
            <v>3</v>
          </cell>
        </row>
        <row r="3499">
          <cell r="T3499">
            <v>3</v>
          </cell>
        </row>
        <row r="3500">
          <cell r="T3500">
            <v>2</v>
          </cell>
        </row>
        <row r="3501">
          <cell r="T3501">
            <v>2</v>
          </cell>
        </row>
        <row r="3502">
          <cell r="T3502">
            <v>3</v>
          </cell>
        </row>
        <row r="3503">
          <cell r="T3503">
            <v>2</v>
          </cell>
        </row>
        <row r="3504">
          <cell r="T3504">
            <v>1</v>
          </cell>
        </row>
        <row r="3505">
          <cell r="T3505">
            <v>1</v>
          </cell>
        </row>
        <row r="3506">
          <cell r="T3506">
            <v>4</v>
          </cell>
        </row>
        <row r="3507">
          <cell r="T3507">
            <v>3</v>
          </cell>
        </row>
        <row r="3508">
          <cell r="T3508">
            <v>2</v>
          </cell>
        </row>
        <row r="3509">
          <cell r="T3509">
            <v>2</v>
          </cell>
        </row>
        <row r="3510">
          <cell r="T3510">
            <v>2</v>
          </cell>
        </row>
        <row r="3511">
          <cell r="T3511">
            <v>1</v>
          </cell>
        </row>
        <row r="3512">
          <cell r="T3512">
            <v>1</v>
          </cell>
        </row>
        <row r="3513">
          <cell r="T3513">
            <v>2</v>
          </cell>
        </row>
        <row r="3514">
          <cell r="T3514">
            <v>3</v>
          </cell>
        </row>
        <row r="3515">
          <cell r="T3515">
            <v>2</v>
          </cell>
        </row>
        <row r="3516">
          <cell r="T3516">
            <v>2</v>
          </cell>
        </row>
        <row r="3517">
          <cell r="T3517">
            <v>2</v>
          </cell>
        </row>
        <row r="3518">
          <cell r="T3518">
            <v>3</v>
          </cell>
        </row>
        <row r="3519">
          <cell r="T3519">
            <v>1</v>
          </cell>
        </row>
        <row r="3520">
          <cell r="T3520">
            <v>2</v>
          </cell>
        </row>
        <row r="3521">
          <cell r="T3521">
            <v>2</v>
          </cell>
        </row>
        <row r="3522">
          <cell r="T3522">
            <v>1</v>
          </cell>
        </row>
        <row r="3523">
          <cell r="T3523">
            <v>2</v>
          </cell>
        </row>
        <row r="3524">
          <cell r="T3524">
            <v>3</v>
          </cell>
        </row>
        <row r="3525">
          <cell r="T3525">
            <v>2</v>
          </cell>
        </row>
        <row r="3526">
          <cell r="T3526">
            <v>2</v>
          </cell>
        </row>
        <row r="3527">
          <cell r="T3527">
            <v>2</v>
          </cell>
        </row>
        <row r="3528">
          <cell r="T3528">
            <v>4</v>
          </cell>
        </row>
        <row r="3529">
          <cell r="T3529">
            <v>2</v>
          </cell>
        </row>
        <row r="3530">
          <cell r="T3530">
            <v>3</v>
          </cell>
        </row>
        <row r="3531">
          <cell r="T3531">
            <v>2</v>
          </cell>
        </row>
        <row r="3532">
          <cell r="T3532">
            <v>3</v>
          </cell>
        </row>
        <row r="3533">
          <cell r="T3533">
            <v>1</v>
          </cell>
        </row>
        <row r="3534">
          <cell r="T3534">
            <v>4</v>
          </cell>
        </row>
        <row r="3535">
          <cell r="T3535">
            <v>2</v>
          </cell>
        </row>
        <row r="3536">
          <cell r="T3536">
            <v>3</v>
          </cell>
        </row>
        <row r="3537">
          <cell r="T3537">
            <v>2</v>
          </cell>
        </row>
        <row r="3538">
          <cell r="T3538">
            <v>2</v>
          </cell>
        </row>
        <row r="3539">
          <cell r="T3539">
            <v>4</v>
          </cell>
        </row>
        <row r="3540">
          <cell r="T3540">
            <v>2</v>
          </cell>
        </row>
        <row r="3541">
          <cell r="T3541">
            <v>3</v>
          </cell>
        </row>
        <row r="3542">
          <cell r="T3542">
            <v>2</v>
          </cell>
        </row>
        <row r="3543">
          <cell r="T3543">
            <v>2</v>
          </cell>
        </row>
        <row r="3544">
          <cell r="T3544">
            <v>3</v>
          </cell>
        </row>
        <row r="3545">
          <cell r="T3545">
            <v>2</v>
          </cell>
        </row>
        <row r="3546">
          <cell r="T3546">
            <v>3</v>
          </cell>
        </row>
        <row r="3547">
          <cell r="T3547">
            <v>2</v>
          </cell>
        </row>
        <row r="3548">
          <cell r="T3548">
            <v>2</v>
          </cell>
        </row>
        <row r="3549">
          <cell r="T3549">
            <v>1</v>
          </cell>
        </row>
        <row r="3550">
          <cell r="T3550">
            <v>2</v>
          </cell>
        </row>
        <row r="3551">
          <cell r="T3551">
            <v>3</v>
          </cell>
        </row>
        <row r="3552">
          <cell r="T3552">
            <v>2</v>
          </cell>
        </row>
        <row r="3553">
          <cell r="T3553">
            <v>2</v>
          </cell>
        </row>
        <row r="3554">
          <cell r="T3554">
            <v>2</v>
          </cell>
        </row>
        <row r="3555">
          <cell r="T3555">
            <v>2</v>
          </cell>
        </row>
        <row r="3556">
          <cell r="T3556">
            <v>3</v>
          </cell>
        </row>
        <row r="3557">
          <cell r="T3557">
            <v>3</v>
          </cell>
        </row>
        <row r="3558">
          <cell r="T3558">
            <v>1</v>
          </cell>
        </row>
        <row r="3559">
          <cell r="T3559">
            <v>3</v>
          </cell>
        </row>
        <row r="3560">
          <cell r="T3560">
            <v>3</v>
          </cell>
        </row>
        <row r="3561">
          <cell r="T3561">
            <v>4</v>
          </cell>
        </row>
        <row r="3562">
          <cell r="T3562">
            <v>3</v>
          </cell>
        </row>
        <row r="3563">
          <cell r="T3563">
            <v>2</v>
          </cell>
        </row>
        <row r="3564">
          <cell r="T3564">
            <v>3</v>
          </cell>
        </row>
        <row r="3565">
          <cell r="T3565">
            <v>3</v>
          </cell>
        </row>
        <row r="3566">
          <cell r="T3566">
            <v>3</v>
          </cell>
        </row>
        <row r="3567">
          <cell r="T3567">
            <v>3</v>
          </cell>
        </row>
        <row r="3568">
          <cell r="T3568">
            <v>4</v>
          </cell>
        </row>
        <row r="3569">
          <cell r="T3569">
            <v>1</v>
          </cell>
        </row>
        <row r="3570">
          <cell r="T3570">
            <v>3</v>
          </cell>
        </row>
        <row r="3571">
          <cell r="T3571">
            <v>3</v>
          </cell>
        </row>
        <row r="3572">
          <cell r="T3572">
            <v>2</v>
          </cell>
        </row>
        <row r="3573">
          <cell r="T3573">
            <v>2</v>
          </cell>
        </row>
        <row r="3574">
          <cell r="T3574">
            <v>3</v>
          </cell>
        </row>
        <row r="3575">
          <cell r="T3575">
            <v>2</v>
          </cell>
        </row>
        <row r="3576">
          <cell r="T3576">
            <v>2</v>
          </cell>
        </row>
        <row r="3577">
          <cell r="T3577">
            <v>3</v>
          </cell>
        </row>
        <row r="3578">
          <cell r="T3578">
            <v>4</v>
          </cell>
        </row>
        <row r="3579">
          <cell r="T3579">
            <v>3</v>
          </cell>
        </row>
        <row r="3580">
          <cell r="T3580">
            <v>3</v>
          </cell>
        </row>
        <row r="3581">
          <cell r="T3581">
            <v>3</v>
          </cell>
        </row>
        <row r="3582">
          <cell r="T3582">
            <v>4</v>
          </cell>
        </row>
        <row r="3583">
          <cell r="T3583">
            <v>2</v>
          </cell>
        </row>
        <row r="3584">
          <cell r="T3584">
            <v>1</v>
          </cell>
        </row>
        <row r="3585">
          <cell r="T3585">
            <v>2</v>
          </cell>
        </row>
        <row r="3586">
          <cell r="T3586">
            <v>2</v>
          </cell>
        </row>
        <row r="3587">
          <cell r="T3587">
            <v>3</v>
          </cell>
        </row>
        <row r="3588">
          <cell r="T3588">
            <v>2</v>
          </cell>
        </row>
        <row r="3589">
          <cell r="T3589">
            <v>2</v>
          </cell>
        </row>
        <row r="3590">
          <cell r="T3590">
            <v>3</v>
          </cell>
        </row>
        <row r="3591">
          <cell r="T3591">
            <v>2</v>
          </cell>
        </row>
        <row r="3592">
          <cell r="T3592">
            <v>3</v>
          </cell>
        </row>
        <row r="3593">
          <cell r="T3593">
            <v>3</v>
          </cell>
        </row>
        <row r="3594">
          <cell r="T3594">
            <v>3</v>
          </cell>
        </row>
        <row r="3595">
          <cell r="T3595">
            <v>4</v>
          </cell>
        </row>
        <row r="3596">
          <cell r="T3596">
            <v>2</v>
          </cell>
        </row>
        <row r="3597">
          <cell r="T3597">
            <v>3</v>
          </cell>
        </row>
        <row r="3598">
          <cell r="T3598">
            <v>2</v>
          </cell>
        </row>
        <row r="3599">
          <cell r="T3599">
            <v>4</v>
          </cell>
        </row>
        <row r="3600">
          <cell r="T3600">
            <v>2</v>
          </cell>
        </row>
        <row r="3601">
          <cell r="T3601">
            <v>3</v>
          </cell>
        </row>
        <row r="3602">
          <cell r="T3602">
            <v>3</v>
          </cell>
        </row>
        <row r="3603">
          <cell r="T3603">
            <v>3</v>
          </cell>
        </row>
        <row r="3604">
          <cell r="T3604">
            <v>3</v>
          </cell>
        </row>
        <row r="3605">
          <cell r="T3605">
            <v>2</v>
          </cell>
        </row>
        <row r="3606">
          <cell r="T3606">
            <v>2</v>
          </cell>
        </row>
        <row r="3607">
          <cell r="T3607">
            <v>4</v>
          </cell>
        </row>
        <row r="3608">
          <cell r="T3608">
            <v>1</v>
          </cell>
        </row>
        <row r="3609">
          <cell r="T3609">
            <v>2</v>
          </cell>
        </row>
        <row r="3610">
          <cell r="T3610">
            <v>2</v>
          </cell>
        </row>
        <row r="3611">
          <cell r="T3611">
            <v>1</v>
          </cell>
        </row>
        <row r="3612">
          <cell r="T3612">
            <v>1</v>
          </cell>
        </row>
        <row r="3613">
          <cell r="T3613">
            <v>2</v>
          </cell>
        </row>
        <row r="3614">
          <cell r="T3614">
            <v>1</v>
          </cell>
        </row>
        <row r="3615">
          <cell r="T3615">
            <v>3</v>
          </cell>
        </row>
        <row r="3616">
          <cell r="T3616">
            <v>3</v>
          </cell>
        </row>
        <row r="3617">
          <cell r="T3617">
            <v>3</v>
          </cell>
        </row>
        <row r="3618">
          <cell r="T3618">
            <v>3</v>
          </cell>
        </row>
        <row r="3619">
          <cell r="T3619">
            <v>2</v>
          </cell>
        </row>
        <row r="3620">
          <cell r="T3620">
            <v>2</v>
          </cell>
        </row>
        <row r="3621">
          <cell r="T3621">
            <v>3</v>
          </cell>
        </row>
        <row r="3622">
          <cell r="T3622">
            <v>3</v>
          </cell>
        </row>
        <row r="3623">
          <cell r="T3623">
            <v>3</v>
          </cell>
        </row>
        <row r="3624">
          <cell r="T3624">
            <v>2</v>
          </cell>
        </row>
        <row r="3625">
          <cell r="T3625">
            <v>4</v>
          </cell>
        </row>
        <row r="3626">
          <cell r="T3626">
            <v>4</v>
          </cell>
        </row>
        <row r="3627">
          <cell r="T3627">
            <v>3</v>
          </cell>
        </row>
        <row r="3628">
          <cell r="T3628">
            <v>3</v>
          </cell>
        </row>
        <row r="3629">
          <cell r="T3629">
            <v>3</v>
          </cell>
        </row>
        <row r="3630">
          <cell r="T3630">
            <v>4</v>
          </cell>
        </row>
        <row r="3631">
          <cell r="T3631">
            <v>2</v>
          </cell>
        </row>
        <row r="3632">
          <cell r="T3632">
            <v>2</v>
          </cell>
        </row>
        <row r="3633">
          <cell r="T3633">
            <v>3</v>
          </cell>
        </row>
        <row r="3634">
          <cell r="T3634">
            <v>3</v>
          </cell>
        </row>
        <row r="3635">
          <cell r="T3635">
            <v>1</v>
          </cell>
        </row>
        <row r="3636">
          <cell r="T3636">
            <v>2</v>
          </cell>
        </row>
        <row r="3637">
          <cell r="T3637">
            <v>4</v>
          </cell>
        </row>
        <row r="3638">
          <cell r="T3638">
            <v>3</v>
          </cell>
        </row>
        <row r="3639">
          <cell r="T3639">
            <v>3</v>
          </cell>
        </row>
        <row r="3640">
          <cell r="T3640">
            <v>3</v>
          </cell>
        </row>
        <row r="3641">
          <cell r="T3641">
            <v>3</v>
          </cell>
        </row>
        <row r="3642">
          <cell r="T3642">
            <v>3</v>
          </cell>
        </row>
        <row r="3643">
          <cell r="T3643">
            <v>3</v>
          </cell>
        </row>
        <row r="3644">
          <cell r="T3644">
            <v>3</v>
          </cell>
        </row>
        <row r="3645">
          <cell r="T3645">
            <v>3</v>
          </cell>
        </row>
        <row r="3646">
          <cell r="T3646">
            <v>4</v>
          </cell>
        </row>
        <row r="3647">
          <cell r="T3647">
            <v>2</v>
          </cell>
        </row>
        <row r="3648">
          <cell r="T3648">
            <v>2</v>
          </cell>
        </row>
        <row r="3649">
          <cell r="T3649">
            <v>3</v>
          </cell>
        </row>
        <row r="3650">
          <cell r="T3650">
            <v>3</v>
          </cell>
        </row>
        <row r="3651">
          <cell r="T3651">
            <v>3</v>
          </cell>
        </row>
        <row r="3652">
          <cell r="T3652">
            <v>2</v>
          </cell>
        </row>
        <row r="3653">
          <cell r="T3653">
            <v>2</v>
          </cell>
        </row>
        <row r="3654">
          <cell r="T3654">
            <v>3</v>
          </cell>
        </row>
        <row r="3655">
          <cell r="T3655">
            <v>3</v>
          </cell>
        </row>
        <row r="3656">
          <cell r="T3656">
            <v>3</v>
          </cell>
        </row>
        <row r="3657">
          <cell r="T3657">
            <v>3</v>
          </cell>
        </row>
        <row r="3658">
          <cell r="T3658">
            <v>2</v>
          </cell>
        </row>
        <row r="3659">
          <cell r="T3659">
            <v>2</v>
          </cell>
        </row>
        <row r="3660">
          <cell r="T3660">
            <v>3</v>
          </cell>
        </row>
        <row r="3661">
          <cell r="T3661">
            <v>4</v>
          </cell>
        </row>
        <row r="3662">
          <cell r="T3662">
            <v>2</v>
          </cell>
        </row>
        <row r="3663">
          <cell r="T3663">
            <v>2</v>
          </cell>
        </row>
        <row r="3664">
          <cell r="T3664">
            <v>2</v>
          </cell>
        </row>
        <row r="3665">
          <cell r="T3665">
            <v>2</v>
          </cell>
        </row>
        <row r="3666">
          <cell r="T3666">
            <v>3</v>
          </cell>
        </row>
        <row r="3667">
          <cell r="T3667">
            <v>1</v>
          </cell>
        </row>
        <row r="3668">
          <cell r="T3668">
            <v>2</v>
          </cell>
        </row>
        <row r="3669">
          <cell r="T3669">
            <v>3</v>
          </cell>
        </row>
        <row r="3670">
          <cell r="T3670">
            <v>3</v>
          </cell>
        </row>
        <row r="3671">
          <cell r="T3671">
            <v>3</v>
          </cell>
        </row>
        <row r="3672">
          <cell r="T3672">
            <v>2</v>
          </cell>
        </row>
        <row r="3673">
          <cell r="T3673">
            <v>2</v>
          </cell>
        </row>
        <row r="3674">
          <cell r="T3674">
            <v>2</v>
          </cell>
        </row>
        <row r="3675">
          <cell r="T3675">
            <v>2</v>
          </cell>
        </row>
        <row r="3676">
          <cell r="T3676">
            <v>2</v>
          </cell>
        </row>
        <row r="3677">
          <cell r="T3677">
            <v>2</v>
          </cell>
        </row>
        <row r="3678">
          <cell r="T3678">
            <v>2</v>
          </cell>
        </row>
        <row r="3679">
          <cell r="T3679">
            <v>2</v>
          </cell>
        </row>
        <row r="3680">
          <cell r="T3680">
            <v>1</v>
          </cell>
        </row>
        <row r="3681">
          <cell r="T3681">
            <v>2</v>
          </cell>
        </row>
        <row r="3682">
          <cell r="T3682">
            <v>4</v>
          </cell>
        </row>
        <row r="3683">
          <cell r="T3683">
            <v>4</v>
          </cell>
        </row>
        <row r="3684">
          <cell r="T3684">
            <v>3</v>
          </cell>
        </row>
        <row r="3685">
          <cell r="T3685">
            <v>1</v>
          </cell>
        </row>
        <row r="3686">
          <cell r="T3686">
            <v>4</v>
          </cell>
        </row>
        <row r="3687">
          <cell r="T3687">
            <v>2</v>
          </cell>
        </row>
        <row r="3688">
          <cell r="T3688">
            <v>2</v>
          </cell>
        </row>
        <row r="3689">
          <cell r="T3689">
            <v>2</v>
          </cell>
        </row>
        <row r="3690">
          <cell r="T3690">
            <v>2</v>
          </cell>
        </row>
        <row r="3691">
          <cell r="T3691">
            <v>2</v>
          </cell>
        </row>
        <row r="3692">
          <cell r="T3692">
            <v>3</v>
          </cell>
        </row>
        <row r="3693">
          <cell r="T3693">
            <v>1</v>
          </cell>
        </row>
        <row r="3694">
          <cell r="T3694">
            <v>3</v>
          </cell>
        </row>
        <row r="3695">
          <cell r="T3695">
            <v>3</v>
          </cell>
        </row>
        <row r="3696">
          <cell r="T3696">
            <v>3</v>
          </cell>
        </row>
        <row r="3697">
          <cell r="T3697">
            <v>4</v>
          </cell>
        </row>
        <row r="3698">
          <cell r="T3698">
            <v>2</v>
          </cell>
        </row>
        <row r="3699">
          <cell r="T3699">
            <v>3</v>
          </cell>
        </row>
        <row r="3700">
          <cell r="T3700">
            <v>3</v>
          </cell>
        </row>
        <row r="3701">
          <cell r="T3701">
            <v>2</v>
          </cell>
        </row>
        <row r="3702">
          <cell r="T3702">
            <v>3</v>
          </cell>
        </row>
        <row r="3703">
          <cell r="T3703">
            <v>4</v>
          </cell>
        </row>
        <row r="3704">
          <cell r="T3704">
            <v>2</v>
          </cell>
        </row>
        <row r="3705">
          <cell r="T3705">
            <v>4</v>
          </cell>
        </row>
        <row r="3706">
          <cell r="T3706">
            <v>2</v>
          </cell>
        </row>
        <row r="3707">
          <cell r="T3707">
            <v>4</v>
          </cell>
        </row>
        <row r="3708">
          <cell r="T3708">
            <v>4</v>
          </cell>
        </row>
        <row r="3709">
          <cell r="T3709">
            <v>3</v>
          </cell>
        </row>
        <row r="3710">
          <cell r="T3710">
            <v>2</v>
          </cell>
        </row>
        <row r="3711">
          <cell r="T3711">
            <v>3</v>
          </cell>
        </row>
        <row r="3712">
          <cell r="T3712">
            <v>1</v>
          </cell>
        </row>
        <row r="3713">
          <cell r="T3713">
            <v>2</v>
          </cell>
        </row>
        <row r="3714">
          <cell r="T3714">
            <v>3</v>
          </cell>
        </row>
        <row r="3715">
          <cell r="T3715">
            <v>4</v>
          </cell>
        </row>
        <row r="3716">
          <cell r="T3716">
            <v>2</v>
          </cell>
        </row>
        <row r="3717">
          <cell r="T3717">
            <v>2</v>
          </cell>
        </row>
        <row r="3718">
          <cell r="T3718">
            <v>2</v>
          </cell>
        </row>
        <row r="3719">
          <cell r="T3719">
            <v>2</v>
          </cell>
        </row>
        <row r="3720">
          <cell r="T3720">
            <v>2</v>
          </cell>
        </row>
        <row r="3721">
          <cell r="T3721">
            <v>4</v>
          </cell>
        </row>
        <row r="3722">
          <cell r="T3722">
            <v>4</v>
          </cell>
        </row>
        <row r="3723">
          <cell r="T3723">
            <v>3</v>
          </cell>
        </row>
        <row r="3724">
          <cell r="T3724">
            <v>2</v>
          </cell>
        </row>
        <row r="3725">
          <cell r="T3725">
            <v>4</v>
          </cell>
        </row>
        <row r="3726">
          <cell r="T3726">
            <v>2</v>
          </cell>
        </row>
        <row r="3727">
          <cell r="T3727">
            <v>2</v>
          </cell>
        </row>
        <row r="3728">
          <cell r="T3728">
            <v>1</v>
          </cell>
        </row>
        <row r="3729">
          <cell r="T3729">
            <v>1</v>
          </cell>
        </row>
        <row r="3730">
          <cell r="T3730">
            <v>1</v>
          </cell>
        </row>
        <row r="3731">
          <cell r="T3731">
            <v>2</v>
          </cell>
        </row>
        <row r="3732">
          <cell r="T3732">
            <v>4</v>
          </cell>
        </row>
        <row r="3733">
          <cell r="T3733">
            <v>2</v>
          </cell>
        </row>
        <row r="3734">
          <cell r="T3734">
            <v>3</v>
          </cell>
        </row>
        <row r="3735">
          <cell r="T3735">
            <v>4</v>
          </cell>
        </row>
        <row r="3736">
          <cell r="T3736">
            <v>2</v>
          </cell>
        </row>
        <row r="3737">
          <cell r="T3737">
            <v>2</v>
          </cell>
        </row>
        <row r="3738">
          <cell r="T3738">
            <v>2</v>
          </cell>
        </row>
        <row r="3739">
          <cell r="T3739">
            <v>3</v>
          </cell>
        </row>
        <row r="3740">
          <cell r="T3740">
            <v>2</v>
          </cell>
        </row>
        <row r="3741">
          <cell r="T3741">
            <v>3</v>
          </cell>
        </row>
        <row r="3742">
          <cell r="T3742">
            <v>4</v>
          </cell>
        </row>
        <row r="3743">
          <cell r="T3743">
            <v>3</v>
          </cell>
        </row>
        <row r="3744">
          <cell r="T3744">
            <v>1</v>
          </cell>
        </row>
        <row r="3745">
          <cell r="T3745">
            <v>3</v>
          </cell>
        </row>
        <row r="3746">
          <cell r="T3746">
            <v>3</v>
          </cell>
        </row>
        <row r="3747">
          <cell r="T3747">
            <v>1</v>
          </cell>
        </row>
        <row r="3748">
          <cell r="T3748">
            <v>2</v>
          </cell>
        </row>
        <row r="3749">
          <cell r="T3749">
            <v>3</v>
          </cell>
        </row>
        <row r="3750">
          <cell r="T3750">
            <v>2</v>
          </cell>
        </row>
        <row r="3751">
          <cell r="T3751">
            <v>2</v>
          </cell>
        </row>
        <row r="3752">
          <cell r="T3752">
            <v>3</v>
          </cell>
        </row>
        <row r="3753">
          <cell r="T3753">
            <v>4</v>
          </cell>
        </row>
        <row r="3754">
          <cell r="T3754">
            <v>2</v>
          </cell>
        </row>
        <row r="3755">
          <cell r="T3755">
            <v>2</v>
          </cell>
        </row>
        <row r="3756">
          <cell r="T3756">
            <v>3</v>
          </cell>
        </row>
        <row r="3757">
          <cell r="T3757">
            <v>3</v>
          </cell>
        </row>
        <row r="3758">
          <cell r="T3758">
            <v>2</v>
          </cell>
        </row>
        <row r="3759">
          <cell r="T3759">
            <v>1</v>
          </cell>
        </row>
        <row r="3760">
          <cell r="T3760">
            <v>2</v>
          </cell>
        </row>
        <row r="3761">
          <cell r="T3761">
            <v>3</v>
          </cell>
        </row>
        <row r="3762">
          <cell r="T3762">
            <v>2</v>
          </cell>
        </row>
        <row r="3763">
          <cell r="T3763">
            <v>1</v>
          </cell>
        </row>
        <row r="3764">
          <cell r="T3764">
            <v>3</v>
          </cell>
        </row>
        <row r="3765">
          <cell r="T3765">
            <v>2</v>
          </cell>
        </row>
        <row r="3766">
          <cell r="T3766">
            <v>3</v>
          </cell>
        </row>
        <row r="3767">
          <cell r="T3767">
            <v>3</v>
          </cell>
        </row>
        <row r="3768">
          <cell r="T3768">
            <v>2</v>
          </cell>
        </row>
        <row r="3769">
          <cell r="T3769">
            <v>2</v>
          </cell>
        </row>
        <row r="3770">
          <cell r="T3770">
            <v>2</v>
          </cell>
        </row>
        <row r="3771">
          <cell r="T3771">
            <v>3</v>
          </cell>
        </row>
        <row r="3772">
          <cell r="T3772">
            <v>2</v>
          </cell>
        </row>
        <row r="3773">
          <cell r="T3773">
            <v>3</v>
          </cell>
        </row>
        <row r="3774">
          <cell r="T3774">
            <v>4</v>
          </cell>
        </row>
        <row r="3775">
          <cell r="T3775">
            <v>2</v>
          </cell>
        </row>
        <row r="3776">
          <cell r="T3776">
            <v>3</v>
          </cell>
        </row>
        <row r="3777">
          <cell r="T3777">
            <v>4</v>
          </cell>
        </row>
        <row r="3778">
          <cell r="T3778">
            <v>2</v>
          </cell>
        </row>
        <row r="3779">
          <cell r="T3779">
            <v>3</v>
          </cell>
        </row>
        <row r="3780">
          <cell r="T3780">
            <v>4</v>
          </cell>
        </row>
        <row r="3781">
          <cell r="T3781">
            <v>2</v>
          </cell>
        </row>
        <row r="3782">
          <cell r="T3782">
            <v>1</v>
          </cell>
        </row>
        <row r="3783">
          <cell r="T3783">
            <v>2</v>
          </cell>
        </row>
        <row r="3784">
          <cell r="T3784">
            <v>4</v>
          </cell>
        </row>
        <row r="3785">
          <cell r="T3785">
            <v>4</v>
          </cell>
        </row>
        <row r="3786">
          <cell r="T3786">
            <v>3</v>
          </cell>
        </row>
        <row r="3787">
          <cell r="T3787">
            <v>2</v>
          </cell>
        </row>
        <row r="3788">
          <cell r="T3788">
            <v>1</v>
          </cell>
        </row>
        <row r="3789">
          <cell r="T3789">
            <v>1</v>
          </cell>
        </row>
        <row r="3790">
          <cell r="T3790">
            <v>2</v>
          </cell>
        </row>
        <row r="3791">
          <cell r="T3791">
            <v>2</v>
          </cell>
        </row>
        <row r="3792">
          <cell r="T3792">
            <v>1</v>
          </cell>
        </row>
        <row r="3793">
          <cell r="T3793">
            <v>3</v>
          </cell>
        </row>
        <row r="3794">
          <cell r="T3794">
            <v>2</v>
          </cell>
        </row>
        <row r="3795">
          <cell r="T3795">
            <v>1</v>
          </cell>
        </row>
        <row r="3796">
          <cell r="T3796">
            <v>2</v>
          </cell>
        </row>
        <row r="3797">
          <cell r="T3797">
            <v>3</v>
          </cell>
        </row>
        <row r="3798">
          <cell r="T3798">
            <v>2</v>
          </cell>
        </row>
        <row r="3799">
          <cell r="T3799">
            <v>2</v>
          </cell>
        </row>
        <row r="3800">
          <cell r="T3800">
            <v>2</v>
          </cell>
        </row>
        <row r="3801">
          <cell r="T3801">
            <v>2</v>
          </cell>
        </row>
        <row r="3802">
          <cell r="T3802">
            <v>2</v>
          </cell>
        </row>
        <row r="3803">
          <cell r="T3803">
            <v>1</v>
          </cell>
        </row>
        <row r="3804">
          <cell r="T3804">
            <v>3</v>
          </cell>
        </row>
        <row r="3805">
          <cell r="T3805">
            <v>2</v>
          </cell>
        </row>
        <row r="3806">
          <cell r="T3806">
            <v>4</v>
          </cell>
        </row>
        <row r="3807">
          <cell r="T3807">
            <v>1</v>
          </cell>
        </row>
        <row r="3808">
          <cell r="T3808">
            <v>3</v>
          </cell>
        </row>
        <row r="3809">
          <cell r="T3809">
            <v>3</v>
          </cell>
        </row>
        <row r="3810">
          <cell r="T3810">
            <v>1</v>
          </cell>
        </row>
        <row r="3811">
          <cell r="T3811">
            <v>3</v>
          </cell>
        </row>
        <row r="3812">
          <cell r="T3812">
            <v>1</v>
          </cell>
        </row>
        <row r="3813">
          <cell r="T3813">
            <v>2</v>
          </cell>
        </row>
        <row r="3814">
          <cell r="T3814">
            <v>2</v>
          </cell>
        </row>
        <row r="3815">
          <cell r="T3815">
            <v>2</v>
          </cell>
        </row>
        <row r="3816">
          <cell r="T3816">
            <v>2</v>
          </cell>
        </row>
        <row r="3817">
          <cell r="T3817">
            <v>2</v>
          </cell>
        </row>
        <row r="3818">
          <cell r="T3818">
            <v>3</v>
          </cell>
        </row>
        <row r="3819">
          <cell r="T3819">
            <v>4</v>
          </cell>
        </row>
        <row r="3820">
          <cell r="T3820">
            <v>1</v>
          </cell>
        </row>
        <row r="3821">
          <cell r="T3821">
            <v>2</v>
          </cell>
        </row>
        <row r="3822">
          <cell r="T3822">
            <v>1</v>
          </cell>
        </row>
        <row r="3823">
          <cell r="T3823">
            <v>2</v>
          </cell>
        </row>
        <row r="3824">
          <cell r="T3824">
            <v>2</v>
          </cell>
        </row>
        <row r="3825">
          <cell r="T3825">
            <v>2</v>
          </cell>
        </row>
        <row r="3826">
          <cell r="T3826">
            <v>3</v>
          </cell>
        </row>
        <row r="3827">
          <cell r="T3827">
            <v>1</v>
          </cell>
        </row>
        <row r="3828">
          <cell r="T3828">
            <v>3</v>
          </cell>
        </row>
        <row r="3829">
          <cell r="T3829">
            <v>2</v>
          </cell>
        </row>
        <row r="3830">
          <cell r="T3830">
            <v>3</v>
          </cell>
        </row>
        <row r="3831">
          <cell r="T3831">
            <v>2</v>
          </cell>
        </row>
        <row r="3832">
          <cell r="T3832">
            <v>2</v>
          </cell>
        </row>
        <row r="3833">
          <cell r="T3833">
            <v>4</v>
          </cell>
        </row>
        <row r="3834">
          <cell r="T3834">
            <v>2</v>
          </cell>
        </row>
        <row r="3835">
          <cell r="T3835">
            <v>2</v>
          </cell>
        </row>
        <row r="3836">
          <cell r="T3836">
            <v>3</v>
          </cell>
        </row>
        <row r="3837">
          <cell r="T3837">
            <v>2</v>
          </cell>
        </row>
        <row r="3838">
          <cell r="T3838">
            <v>3</v>
          </cell>
        </row>
        <row r="3839">
          <cell r="T3839">
            <v>2</v>
          </cell>
        </row>
        <row r="3840">
          <cell r="T3840">
            <v>2</v>
          </cell>
        </row>
        <row r="3841">
          <cell r="T3841">
            <v>4</v>
          </cell>
        </row>
        <row r="3842">
          <cell r="T3842">
            <v>1</v>
          </cell>
        </row>
        <row r="3843">
          <cell r="T3843">
            <v>2</v>
          </cell>
        </row>
        <row r="3844">
          <cell r="T3844">
            <v>2</v>
          </cell>
        </row>
        <row r="3845">
          <cell r="T3845">
            <v>2</v>
          </cell>
        </row>
        <row r="3846">
          <cell r="T3846">
            <v>2</v>
          </cell>
        </row>
        <row r="3847">
          <cell r="T3847">
            <v>2</v>
          </cell>
        </row>
        <row r="3848">
          <cell r="T3848">
            <v>4</v>
          </cell>
        </row>
        <row r="3849">
          <cell r="T3849">
            <v>3</v>
          </cell>
        </row>
        <row r="3850">
          <cell r="T3850">
            <v>4</v>
          </cell>
        </row>
        <row r="3851">
          <cell r="T3851">
            <v>2</v>
          </cell>
        </row>
        <row r="3852">
          <cell r="T3852">
            <v>1</v>
          </cell>
        </row>
        <row r="3853">
          <cell r="T3853">
            <v>2</v>
          </cell>
        </row>
        <row r="3854">
          <cell r="T3854">
            <v>3</v>
          </cell>
        </row>
        <row r="3855">
          <cell r="T3855">
            <v>1</v>
          </cell>
        </row>
        <row r="3856">
          <cell r="T3856">
            <v>2</v>
          </cell>
        </row>
        <row r="3857">
          <cell r="T3857">
            <v>2</v>
          </cell>
        </row>
        <row r="3858">
          <cell r="T3858">
            <v>3</v>
          </cell>
        </row>
        <row r="3859">
          <cell r="T3859">
            <v>2</v>
          </cell>
        </row>
        <row r="3860">
          <cell r="T3860">
            <v>2</v>
          </cell>
        </row>
        <row r="3861">
          <cell r="T3861">
            <v>3</v>
          </cell>
        </row>
        <row r="3862">
          <cell r="T3862">
            <v>2</v>
          </cell>
        </row>
        <row r="3863">
          <cell r="T3863">
            <v>3</v>
          </cell>
        </row>
        <row r="3864">
          <cell r="T3864">
            <v>2</v>
          </cell>
        </row>
        <row r="3865">
          <cell r="T3865">
            <v>3</v>
          </cell>
        </row>
        <row r="3866">
          <cell r="T3866">
            <v>2</v>
          </cell>
        </row>
        <row r="3867">
          <cell r="T3867">
            <v>2</v>
          </cell>
        </row>
        <row r="3868">
          <cell r="T3868">
            <v>4</v>
          </cell>
        </row>
        <row r="3869">
          <cell r="T3869">
            <v>2</v>
          </cell>
        </row>
        <row r="3870">
          <cell r="T3870">
            <v>3</v>
          </cell>
        </row>
        <row r="3871">
          <cell r="T3871">
            <v>2</v>
          </cell>
        </row>
        <row r="3872">
          <cell r="T3872">
            <v>2</v>
          </cell>
        </row>
        <row r="3873">
          <cell r="T3873">
            <v>2</v>
          </cell>
        </row>
        <row r="3874">
          <cell r="T3874">
            <v>2</v>
          </cell>
        </row>
        <row r="3875">
          <cell r="T3875">
            <v>2</v>
          </cell>
        </row>
        <row r="3876">
          <cell r="T3876">
            <v>4</v>
          </cell>
        </row>
        <row r="3877">
          <cell r="T3877">
            <v>4</v>
          </cell>
        </row>
        <row r="3878">
          <cell r="T3878">
            <v>4</v>
          </cell>
        </row>
        <row r="3879">
          <cell r="T3879">
            <v>1</v>
          </cell>
        </row>
        <row r="3880">
          <cell r="T3880">
            <v>2</v>
          </cell>
        </row>
        <row r="3881">
          <cell r="T3881">
            <v>2</v>
          </cell>
        </row>
        <row r="3882">
          <cell r="T3882">
            <v>2</v>
          </cell>
        </row>
        <row r="3883">
          <cell r="T3883">
            <v>4</v>
          </cell>
        </row>
        <row r="3884">
          <cell r="T3884">
            <v>2</v>
          </cell>
        </row>
        <row r="3885">
          <cell r="T3885">
            <v>2</v>
          </cell>
        </row>
        <row r="3886">
          <cell r="T3886">
            <v>1</v>
          </cell>
        </row>
        <row r="3887">
          <cell r="T3887">
            <v>2</v>
          </cell>
        </row>
        <row r="3888">
          <cell r="T3888">
            <v>4</v>
          </cell>
        </row>
        <row r="3889">
          <cell r="T3889">
            <v>3</v>
          </cell>
        </row>
        <row r="3890">
          <cell r="T3890">
            <v>4</v>
          </cell>
        </row>
        <row r="3891">
          <cell r="T3891">
            <v>3</v>
          </cell>
        </row>
        <row r="3892">
          <cell r="T3892">
            <v>3</v>
          </cell>
        </row>
        <row r="3893">
          <cell r="T3893">
            <v>3</v>
          </cell>
        </row>
        <row r="3894">
          <cell r="T3894">
            <v>4</v>
          </cell>
        </row>
        <row r="3895">
          <cell r="T3895">
            <v>2</v>
          </cell>
        </row>
        <row r="3896">
          <cell r="T3896">
            <v>4</v>
          </cell>
        </row>
        <row r="3897">
          <cell r="T3897">
            <v>4</v>
          </cell>
        </row>
        <row r="3898">
          <cell r="T3898">
            <v>4</v>
          </cell>
        </row>
        <row r="3899">
          <cell r="T3899">
            <v>3</v>
          </cell>
        </row>
        <row r="3900">
          <cell r="T3900">
            <v>3</v>
          </cell>
        </row>
        <row r="3901">
          <cell r="T3901">
            <v>2</v>
          </cell>
        </row>
        <row r="3902">
          <cell r="T3902">
            <v>2</v>
          </cell>
        </row>
        <row r="3903">
          <cell r="T3903">
            <v>3</v>
          </cell>
        </row>
        <row r="3904">
          <cell r="T3904">
            <v>3</v>
          </cell>
        </row>
        <row r="3905">
          <cell r="T3905">
            <v>4</v>
          </cell>
        </row>
        <row r="3906">
          <cell r="T3906">
            <v>4</v>
          </cell>
        </row>
        <row r="3907">
          <cell r="T3907">
            <v>1</v>
          </cell>
        </row>
        <row r="3908">
          <cell r="T3908">
            <v>4</v>
          </cell>
        </row>
        <row r="3909">
          <cell r="T3909">
            <v>4</v>
          </cell>
        </row>
        <row r="3910">
          <cell r="T3910">
            <v>3</v>
          </cell>
        </row>
        <row r="3911">
          <cell r="T3911">
            <v>3</v>
          </cell>
        </row>
        <row r="3912">
          <cell r="T3912">
            <v>3</v>
          </cell>
        </row>
        <row r="3913">
          <cell r="T3913">
            <v>3</v>
          </cell>
        </row>
        <row r="3914">
          <cell r="T3914">
            <v>2</v>
          </cell>
        </row>
        <row r="3915">
          <cell r="T3915">
            <v>2</v>
          </cell>
        </row>
        <row r="3916">
          <cell r="T3916">
            <v>4</v>
          </cell>
        </row>
        <row r="3917">
          <cell r="T3917">
            <v>3</v>
          </cell>
        </row>
        <row r="3918">
          <cell r="T3918">
            <v>1</v>
          </cell>
        </row>
        <row r="3919">
          <cell r="T3919">
            <v>1</v>
          </cell>
        </row>
        <row r="3920">
          <cell r="T3920">
            <v>2</v>
          </cell>
        </row>
        <row r="3921">
          <cell r="T3921">
            <v>4</v>
          </cell>
        </row>
        <row r="3922">
          <cell r="T3922">
            <v>3</v>
          </cell>
        </row>
        <row r="3923">
          <cell r="T3923">
            <v>3</v>
          </cell>
        </row>
        <row r="3924">
          <cell r="T3924">
            <v>2</v>
          </cell>
        </row>
        <row r="3925">
          <cell r="T3925">
            <v>2</v>
          </cell>
        </row>
        <row r="3926">
          <cell r="T3926">
            <v>2</v>
          </cell>
        </row>
        <row r="3927">
          <cell r="T3927">
            <v>1</v>
          </cell>
        </row>
        <row r="3928">
          <cell r="T3928">
            <v>2</v>
          </cell>
        </row>
        <row r="3929">
          <cell r="T3929">
            <v>3</v>
          </cell>
        </row>
        <row r="3930">
          <cell r="T3930">
            <v>3</v>
          </cell>
        </row>
        <row r="3931">
          <cell r="T3931">
            <v>2</v>
          </cell>
        </row>
        <row r="3932">
          <cell r="T3932">
            <v>3</v>
          </cell>
        </row>
        <row r="3933">
          <cell r="T3933">
            <v>3</v>
          </cell>
        </row>
        <row r="3934">
          <cell r="T3934">
            <v>4</v>
          </cell>
        </row>
        <row r="3935">
          <cell r="T3935">
            <v>2</v>
          </cell>
        </row>
        <row r="3936">
          <cell r="T3936">
            <v>3</v>
          </cell>
        </row>
        <row r="3937">
          <cell r="T3937">
            <v>3</v>
          </cell>
        </row>
        <row r="3938">
          <cell r="T3938">
            <v>1</v>
          </cell>
        </row>
        <row r="3939">
          <cell r="T3939">
            <v>2</v>
          </cell>
        </row>
        <row r="3940">
          <cell r="T3940">
            <v>3</v>
          </cell>
        </row>
        <row r="3941">
          <cell r="T3941">
            <v>3</v>
          </cell>
        </row>
        <row r="3942">
          <cell r="T3942">
            <v>2</v>
          </cell>
        </row>
        <row r="3943">
          <cell r="T3943">
            <v>2</v>
          </cell>
        </row>
        <row r="3944">
          <cell r="T3944">
            <v>3</v>
          </cell>
        </row>
        <row r="3945">
          <cell r="T3945">
            <v>2</v>
          </cell>
        </row>
        <row r="3946">
          <cell r="T3946">
            <v>4</v>
          </cell>
        </row>
        <row r="3947">
          <cell r="T3947">
            <v>4</v>
          </cell>
        </row>
        <row r="3948">
          <cell r="T3948">
            <v>1</v>
          </cell>
        </row>
        <row r="3949">
          <cell r="T3949">
            <v>2</v>
          </cell>
        </row>
        <row r="3950">
          <cell r="T3950">
            <v>2</v>
          </cell>
        </row>
        <row r="3951">
          <cell r="T3951">
            <v>4</v>
          </cell>
        </row>
        <row r="3952">
          <cell r="T3952">
            <v>3</v>
          </cell>
        </row>
        <row r="3953">
          <cell r="T3953">
            <v>2</v>
          </cell>
        </row>
        <row r="3954">
          <cell r="T3954">
            <v>4</v>
          </cell>
        </row>
        <row r="3955">
          <cell r="T3955">
            <v>2</v>
          </cell>
        </row>
        <row r="3956">
          <cell r="T3956">
            <v>2</v>
          </cell>
        </row>
        <row r="3957">
          <cell r="T3957">
            <v>3</v>
          </cell>
        </row>
        <row r="3958">
          <cell r="T3958">
            <v>2</v>
          </cell>
        </row>
        <row r="3959">
          <cell r="T3959">
            <v>3</v>
          </cell>
        </row>
        <row r="3960">
          <cell r="T3960">
            <v>2</v>
          </cell>
        </row>
        <row r="3961">
          <cell r="T3961">
            <v>2</v>
          </cell>
        </row>
        <row r="3962">
          <cell r="T3962">
            <v>4</v>
          </cell>
        </row>
        <row r="3963">
          <cell r="T3963">
            <v>2</v>
          </cell>
        </row>
        <row r="3964">
          <cell r="T3964">
            <v>2</v>
          </cell>
        </row>
        <row r="3965">
          <cell r="T3965">
            <v>2</v>
          </cell>
        </row>
        <row r="3966">
          <cell r="T3966">
            <v>3</v>
          </cell>
        </row>
        <row r="3967">
          <cell r="T3967">
            <v>2</v>
          </cell>
        </row>
        <row r="3968">
          <cell r="T3968">
            <v>1</v>
          </cell>
        </row>
        <row r="3969">
          <cell r="T3969">
            <v>2</v>
          </cell>
        </row>
        <row r="3970">
          <cell r="T3970">
            <v>2</v>
          </cell>
        </row>
        <row r="3971">
          <cell r="T3971">
            <v>3</v>
          </cell>
        </row>
        <row r="3972">
          <cell r="T3972">
            <v>2</v>
          </cell>
        </row>
        <row r="3973">
          <cell r="T3973">
            <v>2</v>
          </cell>
        </row>
        <row r="3974">
          <cell r="T3974">
            <v>3</v>
          </cell>
        </row>
        <row r="3975">
          <cell r="T3975">
            <v>2</v>
          </cell>
        </row>
        <row r="3976">
          <cell r="T3976">
            <v>3</v>
          </cell>
        </row>
        <row r="3977">
          <cell r="T3977">
            <v>2</v>
          </cell>
        </row>
        <row r="3978">
          <cell r="T3978">
            <v>2</v>
          </cell>
        </row>
        <row r="3979">
          <cell r="T3979">
            <v>3</v>
          </cell>
        </row>
        <row r="3980">
          <cell r="T3980">
            <v>2</v>
          </cell>
        </row>
        <row r="3981">
          <cell r="T3981">
            <v>2</v>
          </cell>
        </row>
        <row r="3982">
          <cell r="T3982">
            <v>4</v>
          </cell>
        </row>
        <row r="3983">
          <cell r="T3983">
            <v>2</v>
          </cell>
        </row>
        <row r="3984">
          <cell r="T3984">
            <v>4</v>
          </cell>
        </row>
        <row r="3985">
          <cell r="T3985">
            <v>3</v>
          </cell>
        </row>
        <row r="3986">
          <cell r="T3986">
            <v>3</v>
          </cell>
        </row>
        <row r="3987">
          <cell r="T3987">
            <v>2</v>
          </cell>
        </row>
        <row r="3988">
          <cell r="T3988">
            <v>3</v>
          </cell>
        </row>
        <row r="3989">
          <cell r="T3989">
            <v>4</v>
          </cell>
        </row>
        <row r="3990">
          <cell r="T3990">
            <v>2</v>
          </cell>
        </row>
        <row r="3991">
          <cell r="T3991">
            <v>2</v>
          </cell>
        </row>
        <row r="3992">
          <cell r="T3992">
            <v>2</v>
          </cell>
        </row>
        <row r="3993">
          <cell r="T3993">
            <v>1</v>
          </cell>
        </row>
        <row r="3994">
          <cell r="T3994">
            <v>4</v>
          </cell>
        </row>
        <row r="3995">
          <cell r="T3995">
            <v>4</v>
          </cell>
        </row>
        <row r="3996">
          <cell r="T3996">
            <v>4</v>
          </cell>
        </row>
        <row r="3997">
          <cell r="T3997">
            <v>1</v>
          </cell>
        </row>
        <row r="3998">
          <cell r="T3998">
            <v>1</v>
          </cell>
        </row>
        <row r="3999">
          <cell r="T3999">
            <v>1</v>
          </cell>
        </row>
        <row r="4000">
          <cell r="T4000">
            <v>2</v>
          </cell>
        </row>
        <row r="4001">
          <cell r="T4001">
            <v>3</v>
          </cell>
        </row>
        <row r="4002">
          <cell r="T4002">
            <v>2</v>
          </cell>
        </row>
        <row r="4003">
          <cell r="T4003">
            <v>2</v>
          </cell>
        </row>
        <row r="4004">
          <cell r="T4004">
            <v>2</v>
          </cell>
        </row>
        <row r="4005">
          <cell r="T4005">
            <v>2</v>
          </cell>
        </row>
        <row r="4006">
          <cell r="T4006">
            <v>1</v>
          </cell>
        </row>
        <row r="4007">
          <cell r="T4007">
            <v>3</v>
          </cell>
        </row>
        <row r="4008">
          <cell r="T4008">
            <v>4</v>
          </cell>
        </row>
        <row r="4009">
          <cell r="T4009">
            <v>2</v>
          </cell>
        </row>
        <row r="4010">
          <cell r="T4010">
            <v>4</v>
          </cell>
        </row>
        <row r="4011">
          <cell r="T4011">
            <v>3</v>
          </cell>
        </row>
        <row r="4012">
          <cell r="T4012">
            <v>2</v>
          </cell>
        </row>
        <row r="4013">
          <cell r="T4013">
            <v>2</v>
          </cell>
        </row>
        <row r="4014">
          <cell r="T4014">
            <v>3</v>
          </cell>
        </row>
        <row r="4015">
          <cell r="T4015">
            <v>1</v>
          </cell>
        </row>
        <row r="4016">
          <cell r="T4016">
            <v>1</v>
          </cell>
        </row>
        <row r="4017">
          <cell r="T4017">
            <v>2</v>
          </cell>
        </row>
        <row r="4018">
          <cell r="T4018">
            <v>3</v>
          </cell>
        </row>
        <row r="4019">
          <cell r="T4019">
            <v>2</v>
          </cell>
        </row>
        <row r="4020">
          <cell r="T4020">
            <v>3</v>
          </cell>
        </row>
        <row r="4021">
          <cell r="T4021">
            <v>2</v>
          </cell>
        </row>
        <row r="4022">
          <cell r="T4022">
            <v>2</v>
          </cell>
        </row>
        <row r="4023">
          <cell r="T4023">
            <v>4</v>
          </cell>
        </row>
        <row r="4024">
          <cell r="T4024">
            <v>3</v>
          </cell>
        </row>
        <row r="4025">
          <cell r="T4025">
            <v>1</v>
          </cell>
        </row>
        <row r="4026">
          <cell r="T4026">
            <v>2</v>
          </cell>
        </row>
        <row r="4027">
          <cell r="T4027">
            <v>2</v>
          </cell>
        </row>
        <row r="4028">
          <cell r="T4028">
            <v>2</v>
          </cell>
        </row>
        <row r="4029">
          <cell r="T4029">
            <v>4</v>
          </cell>
        </row>
        <row r="4030">
          <cell r="T4030">
            <v>4</v>
          </cell>
        </row>
        <row r="4031">
          <cell r="T4031">
            <v>4</v>
          </cell>
        </row>
        <row r="4032">
          <cell r="T4032">
            <v>1</v>
          </cell>
        </row>
        <row r="4033">
          <cell r="T4033">
            <v>2</v>
          </cell>
        </row>
        <row r="4034">
          <cell r="T4034">
            <v>4</v>
          </cell>
        </row>
        <row r="4035">
          <cell r="T4035">
            <v>2</v>
          </cell>
        </row>
        <row r="4036">
          <cell r="T4036">
            <v>1</v>
          </cell>
        </row>
        <row r="4037">
          <cell r="T4037">
            <v>4</v>
          </cell>
        </row>
        <row r="4038">
          <cell r="T4038">
            <v>2</v>
          </cell>
        </row>
        <row r="4039">
          <cell r="T4039">
            <v>3</v>
          </cell>
        </row>
        <row r="4040">
          <cell r="T4040">
            <v>3</v>
          </cell>
        </row>
        <row r="4041">
          <cell r="T4041">
            <v>4</v>
          </cell>
        </row>
        <row r="4042">
          <cell r="T4042">
            <v>2</v>
          </cell>
        </row>
        <row r="4043">
          <cell r="T4043">
            <v>3</v>
          </cell>
        </row>
        <row r="4044">
          <cell r="T4044">
            <v>2</v>
          </cell>
        </row>
        <row r="4045">
          <cell r="T4045">
            <v>2</v>
          </cell>
        </row>
        <row r="4046">
          <cell r="T4046">
            <v>1</v>
          </cell>
        </row>
        <row r="4047">
          <cell r="T4047">
            <v>4</v>
          </cell>
        </row>
        <row r="4048">
          <cell r="T4048">
            <v>4</v>
          </cell>
        </row>
        <row r="4049">
          <cell r="T4049">
            <v>2</v>
          </cell>
        </row>
        <row r="4050">
          <cell r="T4050">
            <v>4</v>
          </cell>
        </row>
        <row r="4051">
          <cell r="T4051">
            <v>4</v>
          </cell>
        </row>
        <row r="4052">
          <cell r="T4052">
            <v>1</v>
          </cell>
        </row>
        <row r="4053">
          <cell r="T4053">
            <v>3</v>
          </cell>
        </row>
        <row r="4054">
          <cell r="T4054">
            <v>3</v>
          </cell>
        </row>
        <row r="4055">
          <cell r="T4055">
            <v>3</v>
          </cell>
        </row>
        <row r="4056">
          <cell r="T4056">
            <v>3</v>
          </cell>
        </row>
        <row r="4057">
          <cell r="T4057">
            <v>2</v>
          </cell>
        </row>
        <row r="4058">
          <cell r="T4058">
            <v>2</v>
          </cell>
        </row>
        <row r="4059">
          <cell r="T4059">
            <v>1</v>
          </cell>
        </row>
        <row r="4060">
          <cell r="T4060">
            <v>4</v>
          </cell>
        </row>
        <row r="4061">
          <cell r="T4061">
            <v>4</v>
          </cell>
        </row>
        <row r="4062">
          <cell r="T4062">
            <v>1</v>
          </cell>
        </row>
        <row r="4063">
          <cell r="T4063">
            <v>2</v>
          </cell>
        </row>
        <row r="4064">
          <cell r="T4064">
            <v>2</v>
          </cell>
        </row>
        <row r="4065">
          <cell r="T4065">
            <v>2</v>
          </cell>
        </row>
        <row r="4066">
          <cell r="T4066">
            <v>3</v>
          </cell>
        </row>
        <row r="4067">
          <cell r="T4067">
            <v>2</v>
          </cell>
        </row>
        <row r="4068">
          <cell r="T4068">
            <v>3</v>
          </cell>
        </row>
        <row r="4069">
          <cell r="T4069">
            <v>2</v>
          </cell>
        </row>
        <row r="4070">
          <cell r="T4070">
            <v>2</v>
          </cell>
        </row>
        <row r="4071">
          <cell r="T4071">
            <v>4</v>
          </cell>
        </row>
        <row r="4072">
          <cell r="T4072">
            <v>2</v>
          </cell>
        </row>
        <row r="4073">
          <cell r="T4073">
            <v>4</v>
          </cell>
        </row>
        <row r="4074">
          <cell r="T4074">
            <v>4</v>
          </cell>
        </row>
        <row r="4075">
          <cell r="T4075">
            <v>1</v>
          </cell>
        </row>
        <row r="4076">
          <cell r="T4076">
            <v>2</v>
          </cell>
        </row>
        <row r="4077">
          <cell r="T4077">
            <v>2</v>
          </cell>
        </row>
        <row r="4078">
          <cell r="T4078">
            <v>1</v>
          </cell>
        </row>
        <row r="4079">
          <cell r="T4079">
            <v>1</v>
          </cell>
        </row>
        <row r="4080">
          <cell r="T4080">
            <v>1</v>
          </cell>
        </row>
        <row r="4081">
          <cell r="T4081">
            <v>2</v>
          </cell>
        </row>
        <row r="4082">
          <cell r="T4082">
            <v>2</v>
          </cell>
        </row>
        <row r="4083">
          <cell r="T4083">
            <v>1</v>
          </cell>
        </row>
        <row r="4084">
          <cell r="T4084">
            <v>1</v>
          </cell>
        </row>
        <row r="4085">
          <cell r="T4085">
            <v>4</v>
          </cell>
        </row>
        <row r="4086">
          <cell r="T4086">
            <v>1</v>
          </cell>
        </row>
        <row r="4087">
          <cell r="T4087">
            <v>1</v>
          </cell>
        </row>
        <row r="4088">
          <cell r="T4088">
            <v>2</v>
          </cell>
        </row>
        <row r="4089">
          <cell r="T4089">
            <v>3</v>
          </cell>
        </row>
        <row r="4090">
          <cell r="T4090">
            <v>2</v>
          </cell>
        </row>
        <row r="4091">
          <cell r="T4091">
            <v>2</v>
          </cell>
        </row>
        <row r="4092">
          <cell r="T4092">
            <v>3</v>
          </cell>
        </row>
        <row r="4093">
          <cell r="T4093">
            <v>2</v>
          </cell>
        </row>
        <row r="4094">
          <cell r="T4094">
            <v>2</v>
          </cell>
        </row>
        <row r="4095">
          <cell r="T4095">
            <v>2</v>
          </cell>
        </row>
        <row r="4096">
          <cell r="T4096">
            <v>3</v>
          </cell>
        </row>
        <row r="4097">
          <cell r="T4097">
            <v>3</v>
          </cell>
        </row>
        <row r="4098">
          <cell r="T4098">
            <v>3</v>
          </cell>
        </row>
        <row r="4099">
          <cell r="T4099">
            <v>3</v>
          </cell>
        </row>
        <row r="4100">
          <cell r="T4100">
            <v>1</v>
          </cell>
        </row>
        <row r="4101">
          <cell r="T4101">
            <v>2</v>
          </cell>
        </row>
        <row r="4102">
          <cell r="T4102">
            <v>2</v>
          </cell>
        </row>
        <row r="4103">
          <cell r="T4103">
            <v>2</v>
          </cell>
        </row>
        <row r="4104">
          <cell r="T4104">
            <v>3</v>
          </cell>
        </row>
        <row r="4105">
          <cell r="T4105">
            <v>1</v>
          </cell>
        </row>
        <row r="4106">
          <cell r="T4106">
            <v>1</v>
          </cell>
        </row>
        <row r="4107">
          <cell r="T4107">
            <v>2</v>
          </cell>
        </row>
        <row r="4108">
          <cell r="T4108">
            <v>3</v>
          </cell>
        </row>
        <row r="4109">
          <cell r="T4109">
            <v>2</v>
          </cell>
        </row>
        <row r="4110">
          <cell r="T4110">
            <v>4</v>
          </cell>
        </row>
        <row r="4111">
          <cell r="T4111">
            <v>4</v>
          </cell>
        </row>
        <row r="4112">
          <cell r="T4112">
            <v>1</v>
          </cell>
        </row>
        <row r="4113">
          <cell r="T4113">
            <v>4</v>
          </cell>
        </row>
        <row r="4114">
          <cell r="T4114">
            <v>1</v>
          </cell>
        </row>
        <row r="4115">
          <cell r="T4115">
            <v>3</v>
          </cell>
        </row>
        <row r="4116">
          <cell r="T4116">
            <v>4</v>
          </cell>
        </row>
        <row r="4117">
          <cell r="T4117">
            <v>1</v>
          </cell>
        </row>
        <row r="4118">
          <cell r="T4118">
            <v>3</v>
          </cell>
        </row>
        <row r="4119">
          <cell r="T4119">
            <v>4</v>
          </cell>
        </row>
        <row r="4120">
          <cell r="T4120">
            <v>4</v>
          </cell>
        </row>
        <row r="4121">
          <cell r="T4121">
            <v>1</v>
          </cell>
        </row>
        <row r="4122">
          <cell r="T4122">
            <v>1</v>
          </cell>
        </row>
        <row r="4123">
          <cell r="T4123">
            <v>1</v>
          </cell>
        </row>
        <row r="4124">
          <cell r="T4124">
            <v>4</v>
          </cell>
        </row>
        <row r="4125">
          <cell r="T4125">
            <v>4</v>
          </cell>
        </row>
        <row r="4126">
          <cell r="T4126">
            <v>1</v>
          </cell>
        </row>
        <row r="4127">
          <cell r="T4127">
            <v>3</v>
          </cell>
        </row>
        <row r="4128">
          <cell r="T4128">
            <v>2</v>
          </cell>
        </row>
        <row r="4129">
          <cell r="T4129">
            <v>2</v>
          </cell>
        </row>
        <row r="4130">
          <cell r="T4130">
            <v>1</v>
          </cell>
        </row>
        <row r="4131">
          <cell r="T4131">
            <v>2</v>
          </cell>
        </row>
        <row r="4132">
          <cell r="T4132">
            <v>2</v>
          </cell>
        </row>
        <row r="4133">
          <cell r="T4133">
            <v>3</v>
          </cell>
        </row>
        <row r="4134">
          <cell r="T4134">
            <v>2</v>
          </cell>
        </row>
        <row r="4135">
          <cell r="T4135">
            <v>3</v>
          </cell>
        </row>
        <row r="4136">
          <cell r="T4136">
            <v>1</v>
          </cell>
        </row>
        <row r="4137">
          <cell r="T4137">
            <v>1</v>
          </cell>
        </row>
        <row r="4138">
          <cell r="T4138">
            <v>1</v>
          </cell>
        </row>
        <row r="4139">
          <cell r="T4139">
            <v>4</v>
          </cell>
        </row>
        <row r="4140">
          <cell r="T4140">
            <v>4</v>
          </cell>
        </row>
        <row r="4141">
          <cell r="T4141">
            <v>1</v>
          </cell>
        </row>
        <row r="4142">
          <cell r="T4142">
            <v>1</v>
          </cell>
        </row>
        <row r="4143">
          <cell r="T4143">
            <v>1</v>
          </cell>
        </row>
        <row r="4144">
          <cell r="T4144">
            <v>2</v>
          </cell>
        </row>
        <row r="4145">
          <cell r="T4145">
            <v>4</v>
          </cell>
        </row>
        <row r="4146">
          <cell r="T4146">
            <v>2</v>
          </cell>
        </row>
        <row r="4147">
          <cell r="T4147">
            <v>4</v>
          </cell>
        </row>
        <row r="4148">
          <cell r="T4148">
            <v>1</v>
          </cell>
        </row>
        <row r="4149">
          <cell r="T4149">
            <v>4</v>
          </cell>
        </row>
        <row r="4150">
          <cell r="T4150">
            <v>3</v>
          </cell>
        </row>
        <row r="4151">
          <cell r="T4151">
            <v>4</v>
          </cell>
        </row>
        <row r="4152">
          <cell r="T4152">
            <v>4</v>
          </cell>
        </row>
        <row r="4153">
          <cell r="T4153">
            <v>4</v>
          </cell>
        </row>
        <row r="4154">
          <cell r="T4154">
            <v>4</v>
          </cell>
        </row>
        <row r="4155">
          <cell r="T4155">
            <v>2</v>
          </cell>
        </row>
        <row r="4156">
          <cell r="T4156">
            <v>3</v>
          </cell>
        </row>
        <row r="4157">
          <cell r="T4157">
            <v>3</v>
          </cell>
        </row>
        <row r="4158">
          <cell r="T4158">
            <v>1</v>
          </cell>
        </row>
        <row r="4159">
          <cell r="T4159">
            <v>4</v>
          </cell>
        </row>
        <row r="4160">
          <cell r="T4160">
            <v>4</v>
          </cell>
        </row>
        <row r="4161">
          <cell r="T4161">
            <v>2</v>
          </cell>
        </row>
        <row r="4162">
          <cell r="T4162">
            <v>4</v>
          </cell>
        </row>
        <row r="4163">
          <cell r="T4163">
            <v>4</v>
          </cell>
        </row>
        <row r="4164">
          <cell r="T4164">
            <v>4</v>
          </cell>
        </row>
        <row r="4165">
          <cell r="T4165">
            <v>4</v>
          </cell>
        </row>
        <row r="4166">
          <cell r="T4166">
            <v>3</v>
          </cell>
        </row>
        <row r="4167">
          <cell r="T4167">
            <v>3</v>
          </cell>
        </row>
        <row r="4168">
          <cell r="T4168">
            <v>2</v>
          </cell>
        </row>
        <row r="4169">
          <cell r="T4169">
            <v>3</v>
          </cell>
        </row>
        <row r="4170">
          <cell r="T4170">
            <v>4</v>
          </cell>
        </row>
        <row r="4171">
          <cell r="T4171">
            <v>2</v>
          </cell>
        </row>
        <row r="4172">
          <cell r="T4172">
            <v>4</v>
          </cell>
        </row>
        <row r="4173">
          <cell r="T4173">
            <v>4</v>
          </cell>
        </row>
        <row r="4174">
          <cell r="T4174">
            <v>3</v>
          </cell>
        </row>
        <row r="4175">
          <cell r="T4175">
            <v>1</v>
          </cell>
        </row>
        <row r="4176">
          <cell r="T4176">
            <v>4</v>
          </cell>
        </row>
        <row r="4177">
          <cell r="T4177">
            <v>4</v>
          </cell>
        </row>
        <row r="4178">
          <cell r="T4178">
            <v>2</v>
          </cell>
        </row>
        <row r="4179">
          <cell r="T4179">
            <v>4</v>
          </cell>
        </row>
        <row r="4180">
          <cell r="T4180">
            <v>4</v>
          </cell>
        </row>
        <row r="4181">
          <cell r="T4181">
            <v>3</v>
          </cell>
        </row>
        <row r="4182">
          <cell r="T4182">
            <v>4</v>
          </cell>
        </row>
        <row r="4183">
          <cell r="T4183">
            <v>4</v>
          </cell>
        </row>
        <row r="4184">
          <cell r="T4184">
            <v>3</v>
          </cell>
        </row>
        <row r="4185">
          <cell r="T4185">
            <v>2</v>
          </cell>
        </row>
        <row r="4186">
          <cell r="T4186">
            <v>2</v>
          </cell>
        </row>
        <row r="4187">
          <cell r="T4187">
            <v>4</v>
          </cell>
        </row>
        <row r="4188">
          <cell r="T4188">
            <v>4</v>
          </cell>
        </row>
        <row r="4189">
          <cell r="T4189">
            <v>2</v>
          </cell>
        </row>
        <row r="4190">
          <cell r="T4190">
            <v>2</v>
          </cell>
        </row>
        <row r="4191">
          <cell r="T4191">
            <v>2</v>
          </cell>
        </row>
        <row r="4192">
          <cell r="T4192">
            <v>3</v>
          </cell>
        </row>
        <row r="4193">
          <cell r="T4193">
            <v>2</v>
          </cell>
        </row>
        <row r="4194">
          <cell r="T4194">
            <v>2</v>
          </cell>
        </row>
        <row r="4195">
          <cell r="T4195">
            <v>4</v>
          </cell>
        </row>
        <row r="4196">
          <cell r="T4196">
            <v>4</v>
          </cell>
        </row>
        <row r="4197">
          <cell r="T4197">
            <v>4</v>
          </cell>
        </row>
        <row r="4198">
          <cell r="T4198">
            <v>3</v>
          </cell>
        </row>
        <row r="4199">
          <cell r="T4199">
            <v>4</v>
          </cell>
        </row>
        <row r="4200">
          <cell r="T4200">
            <v>4</v>
          </cell>
        </row>
        <row r="4201">
          <cell r="T4201">
            <v>4</v>
          </cell>
        </row>
        <row r="4202">
          <cell r="T4202">
            <v>4</v>
          </cell>
        </row>
        <row r="4203">
          <cell r="T4203">
            <v>3</v>
          </cell>
        </row>
        <row r="4204">
          <cell r="T4204">
            <v>4</v>
          </cell>
        </row>
        <row r="4205">
          <cell r="T4205">
            <v>1</v>
          </cell>
        </row>
        <row r="4206">
          <cell r="T4206">
            <v>4</v>
          </cell>
        </row>
        <row r="4207">
          <cell r="T4207">
            <v>1</v>
          </cell>
        </row>
        <row r="4208">
          <cell r="T4208">
            <v>4</v>
          </cell>
        </row>
        <row r="4209">
          <cell r="T4209">
            <v>3</v>
          </cell>
        </row>
        <row r="4210">
          <cell r="T4210">
            <v>4</v>
          </cell>
        </row>
        <row r="4211">
          <cell r="T4211">
            <v>4</v>
          </cell>
        </row>
        <row r="4212">
          <cell r="T4212">
            <v>1</v>
          </cell>
        </row>
        <row r="4213">
          <cell r="T4213">
            <v>3</v>
          </cell>
        </row>
        <row r="4214">
          <cell r="T4214">
            <v>4</v>
          </cell>
        </row>
        <row r="4215">
          <cell r="T4215">
            <v>4</v>
          </cell>
        </row>
        <row r="4216">
          <cell r="T4216">
            <v>4</v>
          </cell>
        </row>
        <row r="4217">
          <cell r="T4217">
            <v>3</v>
          </cell>
        </row>
        <row r="4218">
          <cell r="T4218">
            <v>3</v>
          </cell>
        </row>
        <row r="4219">
          <cell r="T4219">
            <v>4</v>
          </cell>
        </row>
        <row r="4220">
          <cell r="T4220">
            <v>1</v>
          </cell>
        </row>
        <row r="4221">
          <cell r="T4221">
            <v>4</v>
          </cell>
        </row>
        <row r="4222">
          <cell r="T4222">
            <v>4</v>
          </cell>
        </row>
        <row r="4223">
          <cell r="T4223">
            <v>4</v>
          </cell>
        </row>
        <row r="4224">
          <cell r="T4224">
            <v>3</v>
          </cell>
        </row>
        <row r="4225">
          <cell r="T4225">
            <v>2</v>
          </cell>
        </row>
        <row r="4226">
          <cell r="T4226">
            <v>2</v>
          </cell>
        </row>
        <row r="4227">
          <cell r="T4227">
            <v>3</v>
          </cell>
        </row>
        <row r="4228">
          <cell r="T4228">
            <v>4</v>
          </cell>
        </row>
        <row r="4229">
          <cell r="T4229">
            <v>3</v>
          </cell>
        </row>
        <row r="4230">
          <cell r="T4230">
            <v>4</v>
          </cell>
        </row>
        <row r="4231">
          <cell r="T4231">
            <v>4</v>
          </cell>
        </row>
        <row r="4232">
          <cell r="T4232">
            <v>4</v>
          </cell>
        </row>
        <row r="4233">
          <cell r="T4233">
            <v>4</v>
          </cell>
        </row>
        <row r="4234">
          <cell r="T4234">
            <v>3</v>
          </cell>
        </row>
        <row r="4235">
          <cell r="T4235">
            <v>2</v>
          </cell>
        </row>
        <row r="4236">
          <cell r="T4236">
            <v>2</v>
          </cell>
        </row>
        <row r="4237">
          <cell r="T4237">
            <v>2</v>
          </cell>
        </row>
        <row r="4238">
          <cell r="T4238">
            <v>3</v>
          </cell>
        </row>
        <row r="4239">
          <cell r="T4239">
            <v>1</v>
          </cell>
        </row>
        <row r="4240">
          <cell r="T4240">
            <v>4</v>
          </cell>
        </row>
        <row r="4241">
          <cell r="T4241">
            <v>4</v>
          </cell>
        </row>
        <row r="4242">
          <cell r="T4242">
            <v>3</v>
          </cell>
        </row>
        <row r="4243">
          <cell r="T4243">
            <v>3</v>
          </cell>
        </row>
        <row r="4244">
          <cell r="T4244">
            <v>2</v>
          </cell>
        </row>
        <row r="4245">
          <cell r="T4245">
            <v>2</v>
          </cell>
        </row>
        <row r="4246">
          <cell r="T4246">
            <v>3</v>
          </cell>
        </row>
        <row r="4247">
          <cell r="T4247">
            <v>3</v>
          </cell>
        </row>
        <row r="4248">
          <cell r="T4248">
            <v>3</v>
          </cell>
        </row>
        <row r="4249">
          <cell r="T4249">
            <v>4</v>
          </cell>
        </row>
        <row r="4250">
          <cell r="T4250">
            <v>1</v>
          </cell>
        </row>
        <row r="4251">
          <cell r="T4251">
            <v>4</v>
          </cell>
        </row>
        <row r="4252">
          <cell r="T4252">
            <v>2</v>
          </cell>
        </row>
        <row r="4253">
          <cell r="T4253">
            <v>3</v>
          </cell>
        </row>
        <row r="4254">
          <cell r="T4254">
            <v>3</v>
          </cell>
        </row>
        <row r="4255">
          <cell r="T4255">
            <v>2</v>
          </cell>
        </row>
        <row r="4256">
          <cell r="T4256">
            <v>4</v>
          </cell>
        </row>
        <row r="4257">
          <cell r="T4257">
            <v>2</v>
          </cell>
        </row>
        <row r="4258">
          <cell r="T4258">
            <v>2</v>
          </cell>
        </row>
        <row r="4259">
          <cell r="T4259">
            <v>4</v>
          </cell>
        </row>
        <row r="4260">
          <cell r="T4260">
            <v>4</v>
          </cell>
        </row>
        <row r="4261">
          <cell r="T4261">
            <v>3</v>
          </cell>
        </row>
        <row r="4262">
          <cell r="T4262">
            <v>2</v>
          </cell>
        </row>
        <row r="4263">
          <cell r="T4263">
            <v>2</v>
          </cell>
        </row>
        <row r="4264">
          <cell r="T4264">
            <v>4</v>
          </cell>
        </row>
        <row r="4265">
          <cell r="T4265">
            <v>4</v>
          </cell>
        </row>
        <row r="4266">
          <cell r="T4266">
            <v>3</v>
          </cell>
        </row>
        <row r="4267">
          <cell r="T4267">
            <v>2</v>
          </cell>
        </row>
        <row r="4268">
          <cell r="T4268">
            <v>2</v>
          </cell>
        </row>
        <row r="4269">
          <cell r="T4269">
            <v>4</v>
          </cell>
        </row>
        <row r="4270">
          <cell r="T4270">
            <v>4</v>
          </cell>
        </row>
        <row r="4271">
          <cell r="T4271">
            <v>4</v>
          </cell>
        </row>
        <row r="4272">
          <cell r="T4272">
            <v>3</v>
          </cell>
        </row>
        <row r="4273">
          <cell r="T4273">
            <v>1</v>
          </cell>
        </row>
        <row r="4274">
          <cell r="T4274">
            <v>4</v>
          </cell>
        </row>
        <row r="4275">
          <cell r="T4275">
            <v>4</v>
          </cell>
        </row>
        <row r="4276">
          <cell r="T4276">
            <v>1</v>
          </cell>
        </row>
        <row r="4277">
          <cell r="T4277">
            <v>3</v>
          </cell>
        </row>
        <row r="4278">
          <cell r="T4278">
            <v>4</v>
          </cell>
        </row>
        <row r="4279">
          <cell r="T4279">
            <v>4</v>
          </cell>
        </row>
        <row r="4280">
          <cell r="T4280">
            <v>3</v>
          </cell>
        </row>
        <row r="4281">
          <cell r="T4281">
            <v>1</v>
          </cell>
        </row>
        <row r="4282">
          <cell r="T4282">
            <v>4</v>
          </cell>
        </row>
        <row r="4283">
          <cell r="T4283">
            <v>3</v>
          </cell>
        </row>
        <row r="4284">
          <cell r="T4284">
            <v>3</v>
          </cell>
        </row>
        <row r="4285">
          <cell r="T4285">
            <v>4</v>
          </cell>
        </row>
        <row r="4286">
          <cell r="T4286">
            <v>2</v>
          </cell>
        </row>
        <row r="4287">
          <cell r="T4287">
            <v>2</v>
          </cell>
        </row>
        <row r="4288">
          <cell r="T4288">
            <v>3</v>
          </cell>
        </row>
        <row r="4289">
          <cell r="T4289">
            <v>3</v>
          </cell>
        </row>
        <row r="4290">
          <cell r="T4290">
            <v>4</v>
          </cell>
        </row>
        <row r="4291">
          <cell r="T4291">
            <v>4</v>
          </cell>
        </row>
        <row r="4292">
          <cell r="T4292">
            <v>1</v>
          </cell>
        </row>
        <row r="4293">
          <cell r="T4293">
            <v>4</v>
          </cell>
        </row>
        <row r="4294">
          <cell r="T4294">
            <v>2</v>
          </cell>
        </row>
        <row r="4295">
          <cell r="T4295">
            <v>3</v>
          </cell>
        </row>
        <row r="4296">
          <cell r="T4296">
            <v>3</v>
          </cell>
        </row>
        <row r="4297">
          <cell r="T4297">
            <v>2</v>
          </cell>
        </row>
        <row r="4298">
          <cell r="T4298">
            <v>1</v>
          </cell>
        </row>
        <row r="4299">
          <cell r="T4299">
            <v>1</v>
          </cell>
        </row>
        <row r="4300">
          <cell r="T4300">
            <v>2</v>
          </cell>
        </row>
        <row r="4301">
          <cell r="T4301">
            <v>2</v>
          </cell>
        </row>
        <row r="4302">
          <cell r="T4302">
            <v>4</v>
          </cell>
        </row>
        <row r="4303">
          <cell r="T4303">
            <v>2</v>
          </cell>
        </row>
        <row r="4304">
          <cell r="T4304">
            <v>3</v>
          </cell>
        </row>
        <row r="4305">
          <cell r="T4305">
            <v>4</v>
          </cell>
        </row>
        <row r="4306">
          <cell r="T4306">
            <v>3</v>
          </cell>
        </row>
        <row r="4307">
          <cell r="T4307">
            <v>4</v>
          </cell>
        </row>
        <row r="4308">
          <cell r="T4308">
            <v>4</v>
          </cell>
        </row>
        <row r="4309">
          <cell r="T4309">
            <v>4</v>
          </cell>
        </row>
        <row r="4310">
          <cell r="T4310">
            <v>1</v>
          </cell>
        </row>
        <row r="4311">
          <cell r="T4311">
            <v>2</v>
          </cell>
        </row>
        <row r="4312">
          <cell r="T4312">
            <v>2</v>
          </cell>
        </row>
        <row r="4313">
          <cell r="T4313">
            <v>4</v>
          </cell>
        </row>
        <row r="4314">
          <cell r="T4314">
            <v>4</v>
          </cell>
        </row>
        <row r="4315">
          <cell r="T4315">
            <v>2</v>
          </cell>
        </row>
        <row r="4316">
          <cell r="T4316">
            <v>2</v>
          </cell>
        </row>
        <row r="4317">
          <cell r="T4317">
            <v>2</v>
          </cell>
        </row>
        <row r="4318">
          <cell r="T4318">
            <v>2</v>
          </cell>
        </row>
        <row r="4319">
          <cell r="T4319">
            <v>1</v>
          </cell>
        </row>
        <row r="4320">
          <cell r="T4320">
            <v>1</v>
          </cell>
        </row>
        <row r="4321">
          <cell r="T4321">
            <v>3</v>
          </cell>
        </row>
        <row r="4322">
          <cell r="T4322">
            <v>4</v>
          </cell>
        </row>
        <row r="4323">
          <cell r="T4323">
            <v>4</v>
          </cell>
        </row>
        <row r="4324">
          <cell r="T4324">
            <v>4</v>
          </cell>
        </row>
        <row r="4325">
          <cell r="T4325">
            <v>4</v>
          </cell>
        </row>
        <row r="4326">
          <cell r="T4326">
            <v>1</v>
          </cell>
        </row>
        <row r="4327">
          <cell r="T4327">
            <v>4</v>
          </cell>
        </row>
        <row r="4328">
          <cell r="T4328">
            <v>2</v>
          </cell>
        </row>
        <row r="4329">
          <cell r="T4329">
            <v>1</v>
          </cell>
        </row>
        <row r="4330">
          <cell r="T4330">
            <v>4</v>
          </cell>
        </row>
        <row r="4331">
          <cell r="T4331">
            <v>2</v>
          </cell>
        </row>
        <row r="4332">
          <cell r="T4332">
            <v>1</v>
          </cell>
        </row>
        <row r="4333">
          <cell r="T4333">
            <v>1</v>
          </cell>
        </row>
        <row r="4334">
          <cell r="T4334">
            <v>2</v>
          </cell>
        </row>
        <row r="4335">
          <cell r="T4335">
            <v>1</v>
          </cell>
        </row>
        <row r="4336">
          <cell r="T4336">
            <v>2</v>
          </cell>
        </row>
        <row r="4337">
          <cell r="T4337">
            <v>4</v>
          </cell>
        </row>
        <row r="4338">
          <cell r="T4338">
            <v>4</v>
          </cell>
        </row>
        <row r="4339">
          <cell r="T4339">
            <v>1</v>
          </cell>
        </row>
        <row r="4340">
          <cell r="T4340">
            <v>1</v>
          </cell>
        </row>
        <row r="4341">
          <cell r="T4341">
            <v>1</v>
          </cell>
        </row>
        <row r="4342">
          <cell r="T4342">
            <v>4</v>
          </cell>
        </row>
        <row r="4343">
          <cell r="T4343">
            <v>4</v>
          </cell>
        </row>
        <row r="4344">
          <cell r="T4344">
            <v>2</v>
          </cell>
        </row>
        <row r="4345">
          <cell r="T4345">
            <v>1</v>
          </cell>
        </row>
        <row r="4346">
          <cell r="T4346">
            <v>1</v>
          </cell>
        </row>
        <row r="4347">
          <cell r="T4347">
            <v>2</v>
          </cell>
        </row>
        <row r="4348">
          <cell r="T4348">
            <v>2</v>
          </cell>
        </row>
        <row r="4349">
          <cell r="T4349">
            <v>2</v>
          </cell>
        </row>
        <row r="4350">
          <cell r="T4350">
            <v>4</v>
          </cell>
        </row>
        <row r="4351">
          <cell r="T4351">
            <v>2</v>
          </cell>
        </row>
        <row r="4352">
          <cell r="T4352">
            <v>1</v>
          </cell>
        </row>
        <row r="4353">
          <cell r="T4353">
            <v>1</v>
          </cell>
        </row>
        <row r="4354">
          <cell r="T4354">
            <v>2</v>
          </cell>
        </row>
        <row r="4355">
          <cell r="T4355">
            <v>2</v>
          </cell>
        </row>
        <row r="4356">
          <cell r="T4356">
            <v>1</v>
          </cell>
        </row>
        <row r="4357">
          <cell r="T4357">
            <v>2</v>
          </cell>
        </row>
        <row r="4358">
          <cell r="T4358">
            <v>2</v>
          </cell>
        </row>
        <row r="4359">
          <cell r="T4359">
            <v>1</v>
          </cell>
        </row>
        <row r="4360">
          <cell r="T4360">
            <v>4</v>
          </cell>
        </row>
        <row r="4361">
          <cell r="T4361">
            <v>1</v>
          </cell>
        </row>
        <row r="4362">
          <cell r="T4362">
            <v>3</v>
          </cell>
        </row>
        <row r="4363">
          <cell r="T4363">
            <v>4</v>
          </cell>
        </row>
        <row r="4364">
          <cell r="T4364">
            <v>2</v>
          </cell>
        </row>
        <row r="4365">
          <cell r="T4365">
            <v>3</v>
          </cell>
        </row>
        <row r="4366">
          <cell r="T4366">
            <v>3</v>
          </cell>
        </row>
        <row r="4367">
          <cell r="T4367">
            <v>2</v>
          </cell>
        </row>
        <row r="4368">
          <cell r="T4368">
            <v>2</v>
          </cell>
        </row>
        <row r="4369">
          <cell r="T4369">
            <v>4</v>
          </cell>
        </row>
        <row r="4370">
          <cell r="T4370">
            <v>4</v>
          </cell>
        </row>
        <row r="4371">
          <cell r="T4371">
            <v>3</v>
          </cell>
        </row>
        <row r="4372">
          <cell r="T4372">
            <v>1</v>
          </cell>
        </row>
        <row r="4373">
          <cell r="T4373">
            <v>1</v>
          </cell>
        </row>
        <row r="4374">
          <cell r="T4374">
            <v>1</v>
          </cell>
        </row>
        <row r="4375">
          <cell r="T4375">
            <v>1</v>
          </cell>
        </row>
        <row r="4376">
          <cell r="T4376">
            <v>3</v>
          </cell>
        </row>
        <row r="4377">
          <cell r="T4377">
            <v>1</v>
          </cell>
        </row>
        <row r="4378">
          <cell r="T4378">
            <v>4</v>
          </cell>
        </row>
        <row r="4379">
          <cell r="T4379">
            <v>4</v>
          </cell>
        </row>
        <row r="4380">
          <cell r="T4380">
            <v>2</v>
          </cell>
        </row>
        <row r="4381">
          <cell r="T4381">
            <v>1</v>
          </cell>
        </row>
        <row r="4382">
          <cell r="T4382">
            <v>3</v>
          </cell>
        </row>
        <row r="4383">
          <cell r="T4383">
            <v>2</v>
          </cell>
        </row>
        <row r="4384">
          <cell r="T4384">
            <v>1</v>
          </cell>
        </row>
        <row r="4385">
          <cell r="T4385">
            <v>1</v>
          </cell>
        </row>
        <row r="4386">
          <cell r="T4386">
            <v>2</v>
          </cell>
        </row>
        <row r="4387">
          <cell r="T4387">
            <v>4</v>
          </cell>
        </row>
        <row r="4388">
          <cell r="T4388">
            <v>3</v>
          </cell>
        </row>
        <row r="4389">
          <cell r="T4389">
            <v>1</v>
          </cell>
        </row>
        <row r="4390">
          <cell r="T4390">
            <v>4</v>
          </cell>
        </row>
        <row r="4391">
          <cell r="T4391">
            <v>1</v>
          </cell>
        </row>
        <row r="4392">
          <cell r="T4392">
            <v>1</v>
          </cell>
        </row>
        <row r="4393">
          <cell r="T4393">
            <v>4</v>
          </cell>
        </row>
        <row r="4394">
          <cell r="T4394">
            <v>4</v>
          </cell>
        </row>
        <row r="4395">
          <cell r="T4395">
            <v>2</v>
          </cell>
        </row>
        <row r="4396">
          <cell r="T4396">
            <v>3</v>
          </cell>
        </row>
        <row r="4397">
          <cell r="T4397">
            <v>1</v>
          </cell>
        </row>
        <row r="4398">
          <cell r="T4398">
            <v>4</v>
          </cell>
        </row>
        <row r="4399">
          <cell r="T4399">
            <v>1</v>
          </cell>
        </row>
        <row r="4400">
          <cell r="T4400">
            <v>3</v>
          </cell>
        </row>
        <row r="4401">
          <cell r="T4401">
            <v>4</v>
          </cell>
        </row>
        <row r="4402">
          <cell r="T4402">
            <v>1</v>
          </cell>
        </row>
        <row r="4403">
          <cell r="T4403">
            <v>2</v>
          </cell>
        </row>
        <row r="4404">
          <cell r="T4404">
            <v>3</v>
          </cell>
        </row>
        <row r="4405">
          <cell r="T4405">
            <v>2</v>
          </cell>
        </row>
        <row r="4406">
          <cell r="T4406">
            <v>1</v>
          </cell>
        </row>
        <row r="4407">
          <cell r="T4407">
            <v>2</v>
          </cell>
        </row>
        <row r="4408">
          <cell r="T4408">
            <v>3</v>
          </cell>
        </row>
        <row r="4409">
          <cell r="T4409">
            <v>2</v>
          </cell>
        </row>
        <row r="4410">
          <cell r="T4410">
            <v>3</v>
          </cell>
        </row>
        <row r="4411">
          <cell r="T4411">
            <v>3</v>
          </cell>
        </row>
        <row r="4412">
          <cell r="T4412">
            <v>4</v>
          </cell>
        </row>
        <row r="4413">
          <cell r="T4413">
            <v>2</v>
          </cell>
        </row>
        <row r="4414">
          <cell r="T4414">
            <v>2</v>
          </cell>
        </row>
        <row r="4415">
          <cell r="T4415">
            <v>4</v>
          </cell>
        </row>
        <row r="4416">
          <cell r="T4416">
            <v>4</v>
          </cell>
        </row>
        <row r="4417">
          <cell r="T4417">
            <v>3</v>
          </cell>
        </row>
        <row r="4418">
          <cell r="T4418">
            <v>1</v>
          </cell>
        </row>
        <row r="4419">
          <cell r="T4419">
            <v>2</v>
          </cell>
        </row>
        <row r="4420">
          <cell r="T4420">
            <v>2</v>
          </cell>
        </row>
        <row r="4421">
          <cell r="T4421">
            <v>1</v>
          </cell>
        </row>
        <row r="4422">
          <cell r="T4422">
            <v>4</v>
          </cell>
        </row>
        <row r="4423">
          <cell r="T4423">
            <v>4</v>
          </cell>
        </row>
        <row r="4424">
          <cell r="T4424">
            <v>2</v>
          </cell>
        </row>
        <row r="4425">
          <cell r="T4425">
            <v>3</v>
          </cell>
        </row>
        <row r="4426">
          <cell r="T4426">
            <v>4</v>
          </cell>
        </row>
        <row r="4427">
          <cell r="T4427">
            <v>1</v>
          </cell>
        </row>
        <row r="4428">
          <cell r="T4428">
            <v>4</v>
          </cell>
        </row>
        <row r="4429">
          <cell r="T4429">
            <v>4</v>
          </cell>
        </row>
        <row r="4430">
          <cell r="T4430">
            <v>1</v>
          </cell>
        </row>
        <row r="4431">
          <cell r="T4431">
            <v>3</v>
          </cell>
        </row>
        <row r="4432">
          <cell r="T4432">
            <v>4</v>
          </cell>
        </row>
        <row r="4433">
          <cell r="T4433">
            <v>3</v>
          </cell>
        </row>
        <row r="4434">
          <cell r="T4434">
            <v>2</v>
          </cell>
        </row>
        <row r="4435">
          <cell r="T4435">
            <v>2</v>
          </cell>
        </row>
        <row r="4436">
          <cell r="T4436">
            <v>4</v>
          </cell>
        </row>
        <row r="4437">
          <cell r="T4437">
            <v>1</v>
          </cell>
        </row>
        <row r="4438">
          <cell r="T4438">
            <v>1</v>
          </cell>
        </row>
        <row r="4439">
          <cell r="T4439">
            <v>3</v>
          </cell>
        </row>
        <row r="4440">
          <cell r="T4440">
            <v>4</v>
          </cell>
        </row>
        <row r="4441">
          <cell r="T4441">
            <v>3</v>
          </cell>
        </row>
        <row r="4442">
          <cell r="T4442">
            <v>1</v>
          </cell>
        </row>
        <row r="4443">
          <cell r="T4443">
            <v>4</v>
          </cell>
        </row>
        <row r="4444">
          <cell r="T4444">
            <v>4</v>
          </cell>
        </row>
        <row r="4445">
          <cell r="T4445">
            <v>3</v>
          </cell>
        </row>
        <row r="4446">
          <cell r="T4446">
            <v>3</v>
          </cell>
        </row>
        <row r="4447">
          <cell r="T4447">
            <v>4</v>
          </cell>
        </row>
        <row r="4448">
          <cell r="T4448">
            <v>3</v>
          </cell>
        </row>
        <row r="4449">
          <cell r="T4449">
            <v>2</v>
          </cell>
        </row>
        <row r="4450">
          <cell r="T4450">
            <v>2</v>
          </cell>
        </row>
        <row r="4451">
          <cell r="T4451">
            <v>3</v>
          </cell>
        </row>
        <row r="4452">
          <cell r="T4452">
            <v>4</v>
          </cell>
        </row>
        <row r="4453">
          <cell r="T4453">
            <v>3</v>
          </cell>
        </row>
        <row r="4454">
          <cell r="T4454">
            <v>3</v>
          </cell>
        </row>
        <row r="4455">
          <cell r="T4455">
            <v>3</v>
          </cell>
        </row>
        <row r="4456">
          <cell r="T4456">
            <v>4</v>
          </cell>
        </row>
        <row r="4457">
          <cell r="T4457">
            <v>3</v>
          </cell>
        </row>
        <row r="4458">
          <cell r="T4458">
            <v>3</v>
          </cell>
        </row>
        <row r="4459">
          <cell r="T4459">
            <v>4</v>
          </cell>
        </row>
        <row r="4460">
          <cell r="T4460">
            <v>1</v>
          </cell>
        </row>
        <row r="4461">
          <cell r="T4461">
            <v>4</v>
          </cell>
        </row>
        <row r="4462">
          <cell r="T4462">
            <v>1</v>
          </cell>
        </row>
        <row r="4463">
          <cell r="T4463">
            <v>2</v>
          </cell>
        </row>
        <row r="4464">
          <cell r="T4464">
            <v>1</v>
          </cell>
        </row>
        <row r="4465">
          <cell r="T4465">
            <v>1</v>
          </cell>
        </row>
        <row r="4466">
          <cell r="T4466">
            <v>1</v>
          </cell>
        </row>
        <row r="4467">
          <cell r="T4467">
            <v>4</v>
          </cell>
        </row>
        <row r="4468">
          <cell r="T4468">
            <v>1</v>
          </cell>
        </row>
        <row r="4469">
          <cell r="T4469">
            <v>4</v>
          </cell>
        </row>
        <row r="4470">
          <cell r="T4470">
            <v>4</v>
          </cell>
        </row>
        <row r="4471">
          <cell r="T4471">
            <v>2</v>
          </cell>
        </row>
        <row r="4472">
          <cell r="T4472">
            <v>3</v>
          </cell>
        </row>
        <row r="4473">
          <cell r="T4473">
            <v>2</v>
          </cell>
        </row>
        <row r="4474">
          <cell r="T4474">
            <v>1</v>
          </cell>
        </row>
        <row r="4475">
          <cell r="T4475">
            <v>4</v>
          </cell>
        </row>
        <row r="4476">
          <cell r="T4476">
            <v>1</v>
          </cell>
        </row>
        <row r="4477">
          <cell r="T4477">
            <v>2</v>
          </cell>
        </row>
        <row r="4478">
          <cell r="T4478">
            <v>1</v>
          </cell>
        </row>
        <row r="4479">
          <cell r="T4479">
            <v>2</v>
          </cell>
        </row>
        <row r="4480">
          <cell r="T4480">
            <v>2</v>
          </cell>
        </row>
        <row r="4481">
          <cell r="T4481">
            <v>4</v>
          </cell>
        </row>
        <row r="4482">
          <cell r="T4482">
            <v>1</v>
          </cell>
        </row>
        <row r="4483">
          <cell r="T4483">
            <v>4</v>
          </cell>
        </row>
        <row r="4484">
          <cell r="T4484">
            <v>1</v>
          </cell>
        </row>
        <row r="4485">
          <cell r="T4485">
            <v>1</v>
          </cell>
        </row>
        <row r="4486">
          <cell r="T4486">
            <v>1</v>
          </cell>
        </row>
        <row r="4487">
          <cell r="T4487">
            <v>2</v>
          </cell>
        </row>
        <row r="4488">
          <cell r="T4488">
            <v>4</v>
          </cell>
        </row>
        <row r="4489">
          <cell r="T4489">
            <v>1</v>
          </cell>
        </row>
        <row r="4490">
          <cell r="T4490">
            <v>2</v>
          </cell>
        </row>
        <row r="4491">
          <cell r="T4491">
            <v>2</v>
          </cell>
        </row>
        <row r="4492">
          <cell r="T4492">
            <v>3</v>
          </cell>
        </row>
        <row r="4493">
          <cell r="T4493">
            <v>2</v>
          </cell>
        </row>
        <row r="4494">
          <cell r="T4494">
            <v>2</v>
          </cell>
        </row>
        <row r="4495">
          <cell r="T4495">
            <v>4</v>
          </cell>
        </row>
        <row r="4496">
          <cell r="T4496">
            <v>4</v>
          </cell>
        </row>
        <row r="4497">
          <cell r="T4497">
            <v>3</v>
          </cell>
        </row>
        <row r="4498">
          <cell r="T4498">
            <v>4</v>
          </cell>
        </row>
        <row r="4499">
          <cell r="T4499">
            <v>2</v>
          </cell>
        </row>
        <row r="4500">
          <cell r="T4500">
            <v>2</v>
          </cell>
        </row>
        <row r="4501">
          <cell r="T4501">
            <v>1</v>
          </cell>
        </row>
        <row r="4502">
          <cell r="T4502">
            <v>2</v>
          </cell>
        </row>
        <row r="4503">
          <cell r="T4503">
            <v>2</v>
          </cell>
        </row>
        <row r="4504">
          <cell r="T4504">
            <v>2</v>
          </cell>
        </row>
        <row r="4505">
          <cell r="T4505">
            <v>3</v>
          </cell>
        </row>
        <row r="4506">
          <cell r="T4506">
            <v>2</v>
          </cell>
        </row>
        <row r="4507">
          <cell r="T4507">
            <v>2</v>
          </cell>
        </row>
        <row r="4508">
          <cell r="T4508">
            <v>4</v>
          </cell>
        </row>
        <row r="4509">
          <cell r="T4509">
            <v>2</v>
          </cell>
        </row>
        <row r="4510">
          <cell r="T4510">
            <v>4</v>
          </cell>
        </row>
        <row r="4511">
          <cell r="T4511">
            <v>2</v>
          </cell>
        </row>
        <row r="4512">
          <cell r="T4512">
            <v>4</v>
          </cell>
        </row>
        <row r="4513">
          <cell r="T4513">
            <v>3</v>
          </cell>
        </row>
        <row r="4514">
          <cell r="T4514">
            <v>1</v>
          </cell>
        </row>
        <row r="4515">
          <cell r="T4515">
            <v>2</v>
          </cell>
        </row>
        <row r="4516">
          <cell r="T4516">
            <v>2</v>
          </cell>
        </row>
        <row r="4517">
          <cell r="T4517">
            <v>4</v>
          </cell>
        </row>
        <row r="4518">
          <cell r="T4518">
            <v>2</v>
          </cell>
        </row>
        <row r="4519">
          <cell r="T4519">
            <v>2</v>
          </cell>
        </row>
        <row r="4520">
          <cell r="T4520">
            <v>4</v>
          </cell>
        </row>
        <row r="4521">
          <cell r="T4521">
            <v>1</v>
          </cell>
        </row>
        <row r="4522">
          <cell r="T4522">
            <v>4</v>
          </cell>
        </row>
        <row r="4523">
          <cell r="T4523">
            <v>4</v>
          </cell>
        </row>
        <row r="4524">
          <cell r="T4524">
            <v>2</v>
          </cell>
        </row>
        <row r="4525">
          <cell r="T4525">
            <v>3</v>
          </cell>
        </row>
        <row r="4526">
          <cell r="T4526">
            <v>2</v>
          </cell>
        </row>
        <row r="4527">
          <cell r="T4527">
            <v>2</v>
          </cell>
        </row>
        <row r="4528">
          <cell r="T4528">
            <v>1</v>
          </cell>
        </row>
        <row r="4529">
          <cell r="T4529">
            <v>3</v>
          </cell>
        </row>
        <row r="4530">
          <cell r="T4530">
            <v>4</v>
          </cell>
        </row>
        <row r="4531">
          <cell r="T4531">
            <v>2</v>
          </cell>
        </row>
        <row r="4532">
          <cell r="T4532">
            <v>2</v>
          </cell>
        </row>
        <row r="4533">
          <cell r="T4533">
            <v>2</v>
          </cell>
        </row>
        <row r="4534">
          <cell r="T4534">
            <v>2</v>
          </cell>
        </row>
        <row r="4535">
          <cell r="T4535">
            <v>2</v>
          </cell>
        </row>
        <row r="4536">
          <cell r="T4536">
            <v>4</v>
          </cell>
        </row>
        <row r="4537">
          <cell r="T4537">
            <v>3</v>
          </cell>
        </row>
        <row r="4538">
          <cell r="T4538">
            <v>1</v>
          </cell>
        </row>
        <row r="4539">
          <cell r="T4539">
            <v>4</v>
          </cell>
        </row>
        <row r="4540">
          <cell r="T4540">
            <v>2</v>
          </cell>
        </row>
        <row r="4541">
          <cell r="T4541">
            <v>1</v>
          </cell>
        </row>
        <row r="4542">
          <cell r="T4542">
            <v>2</v>
          </cell>
        </row>
        <row r="4543">
          <cell r="T4543">
            <v>1</v>
          </cell>
        </row>
        <row r="4544">
          <cell r="T4544">
            <v>3</v>
          </cell>
        </row>
        <row r="4545">
          <cell r="T4545">
            <v>2</v>
          </cell>
        </row>
        <row r="4546">
          <cell r="T4546">
            <v>1</v>
          </cell>
        </row>
        <row r="4547">
          <cell r="T4547">
            <v>3</v>
          </cell>
        </row>
        <row r="4548">
          <cell r="T4548">
            <v>4</v>
          </cell>
        </row>
        <row r="4549">
          <cell r="T4549">
            <v>4</v>
          </cell>
        </row>
        <row r="4550">
          <cell r="T4550">
            <v>2</v>
          </cell>
        </row>
        <row r="4551">
          <cell r="T4551">
            <v>4</v>
          </cell>
        </row>
        <row r="4552">
          <cell r="T4552">
            <v>2</v>
          </cell>
        </row>
        <row r="4553">
          <cell r="T4553">
            <v>1</v>
          </cell>
        </row>
        <row r="4554">
          <cell r="T4554">
            <v>2</v>
          </cell>
        </row>
        <row r="4555">
          <cell r="T4555">
            <v>4</v>
          </cell>
        </row>
        <row r="4556">
          <cell r="T4556">
            <v>1</v>
          </cell>
        </row>
        <row r="4557">
          <cell r="T4557">
            <v>2</v>
          </cell>
        </row>
        <row r="4558">
          <cell r="T4558">
            <v>2</v>
          </cell>
        </row>
        <row r="4559">
          <cell r="T4559">
            <v>4</v>
          </cell>
        </row>
        <row r="4560">
          <cell r="T4560">
            <v>3</v>
          </cell>
        </row>
        <row r="4561">
          <cell r="T4561">
            <v>2</v>
          </cell>
        </row>
        <row r="4562">
          <cell r="T4562">
            <v>4</v>
          </cell>
        </row>
        <row r="4563">
          <cell r="T4563">
            <v>2</v>
          </cell>
        </row>
        <row r="4564">
          <cell r="T4564">
            <v>1</v>
          </cell>
        </row>
        <row r="4565">
          <cell r="T4565">
            <v>3</v>
          </cell>
        </row>
        <row r="4566">
          <cell r="T4566">
            <v>4</v>
          </cell>
        </row>
        <row r="4567">
          <cell r="T4567">
            <v>2</v>
          </cell>
        </row>
        <row r="4568">
          <cell r="T4568">
            <v>2</v>
          </cell>
        </row>
        <row r="4569">
          <cell r="T4569">
            <v>1</v>
          </cell>
        </row>
        <row r="4570">
          <cell r="T4570">
            <v>3</v>
          </cell>
        </row>
        <row r="4571">
          <cell r="T4571">
            <v>2</v>
          </cell>
        </row>
        <row r="4572">
          <cell r="T4572">
            <v>2</v>
          </cell>
        </row>
        <row r="4573">
          <cell r="T4573">
            <v>2</v>
          </cell>
        </row>
        <row r="4574">
          <cell r="T4574">
            <v>1</v>
          </cell>
        </row>
        <row r="4575">
          <cell r="T4575">
            <v>3</v>
          </cell>
        </row>
        <row r="4576">
          <cell r="T4576">
            <v>4</v>
          </cell>
        </row>
        <row r="4577">
          <cell r="T4577">
            <v>2</v>
          </cell>
        </row>
        <row r="4578">
          <cell r="T4578">
            <v>3</v>
          </cell>
        </row>
        <row r="4579">
          <cell r="T4579">
            <v>4</v>
          </cell>
        </row>
        <row r="4580">
          <cell r="T4580">
            <v>4</v>
          </cell>
        </row>
        <row r="4581">
          <cell r="T4581">
            <v>1</v>
          </cell>
        </row>
        <row r="4582">
          <cell r="T4582">
            <v>1</v>
          </cell>
        </row>
        <row r="4583">
          <cell r="T4583">
            <v>3</v>
          </cell>
        </row>
        <row r="4584">
          <cell r="T4584">
            <v>4</v>
          </cell>
        </row>
        <row r="4585">
          <cell r="T4585">
            <v>4</v>
          </cell>
        </row>
        <row r="4586">
          <cell r="T4586">
            <v>3</v>
          </cell>
        </row>
        <row r="4587">
          <cell r="T4587">
            <v>3</v>
          </cell>
        </row>
        <row r="4588">
          <cell r="T4588">
            <v>4</v>
          </cell>
        </row>
        <row r="4589">
          <cell r="T4589">
            <v>4</v>
          </cell>
        </row>
        <row r="4590">
          <cell r="T4590">
            <v>2</v>
          </cell>
        </row>
        <row r="4591">
          <cell r="T4591">
            <v>4</v>
          </cell>
        </row>
        <row r="4592">
          <cell r="T4592">
            <v>2</v>
          </cell>
        </row>
        <row r="4593">
          <cell r="T4593">
            <v>4</v>
          </cell>
        </row>
        <row r="4594">
          <cell r="T4594">
            <v>3</v>
          </cell>
        </row>
        <row r="4595">
          <cell r="T4595">
            <v>4</v>
          </cell>
        </row>
        <row r="4596">
          <cell r="T4596">
            <v>3</v>
          </cell>
        </row>
        <row r="4597">
          <cell r="T4597">
            <v>3</v>
          </cell>
        </row>
        <row r="4598">
          <cell r="T4598">
            <v>4</v>
          </cell>
        </row>
        <row r="4599">
          <cell r="T4599">
            <v>2</v>
          </cell>
        </row>
        <row r="4600">
          <cell r="T4600">
            <v>4</v>
          </cell>
        </row>
        <row r="4601">
          <cell r="T4601">
            <v>4</v>
          </cell>
        </row>
        <row r="4602">
          <cell r="T4602">
            <v>3</v>
          </cell>
        </row>
        <row r="4603">
          <cell r="T4603">
            <v>1</v>
          </cell>
        </row>
        <row r="4604">
          <cell r="T4604">
            <v>3</v>
          </cell>
        </row>
        <row r="4605">
          <cell r="T4605">
            <v>4</v>
          </cell>
        </row>
        <row r="4606">
          <cell r="T4606">
            <v>2</v>
          </cell>
        </row>
        <row r="4607">
          <cell r="T4607">
            <v>3</v>
          </cell>
        </row>
        <row r="4608">
          <cell r="T4608">
            <v>4</v>
          </cell>
        </row>
        <row r="4609">
          <cell r="T4609">
            <v>4</v>
          </cell>
        </row>
        <row r="4610">
          <cell r="T4610">
            <v>2</v>
          </cell>
        </row>
        <row r="4611">
          <cell r="T4611">
            <v>2</v>
          </cell>
        </row>
        <row r="4612">
          <cell r="T4612">
            <v>4</v>
          </cell>
        </row>
        <row r="4613">
          <cell r="T4613">
            <v>3</v>
          </cell>
        </row>
        <row r="4614">
          <cell r="T4614">
            <v>4</v>
          </cell>
        </row>
        <row r="4615">
          <cell r="T4615">
            <v>2</v>
          </cell>
        </row>
        <row r="4616">
          <cell r="T4616">
            <v>3</v>
          </cell>
        </row>
        <row r="4617">
          <cell r="T4617">
            <v>4</v>
          </cell>
        </row>
        <row r="4618">
          <cell r="T4618">
            <v>4</v>
          </cell>
        </row>
        <row r="4619">
          <cell r="T4619">
            <v>1</v>
          </cell>
        </row>
        <row r="4620">
          <cell r="T4620">
            <v>1</v>
          </cell>
        </row>
        <row r="4621">
          <cell r="T4621">
            <v>3</v>
          </cell>
        </row>
        <row r="4622">
          <cell r="T4622">
            <v>4</v>
          </cell>
        </row>
        <row r="4623">
          <cell r="T4623">
            <v>1</v>
          </cell>
        </row>
        <row r="4624">
          <cell r="T4624">
            <v>2</v>
          </cell>
        </row>
        <row r="4625">
          <cell r="T4625">
            <v>3</v>
          </cell>
        </row>
        <row r="4626">
          <cell r="T4626">
            <v>4</v>
          </cell>
        </row>
        <row r="4627">
          <cell r="T4627">
            <v>4</v>
          </cell>
        </row>
        <row r="4628">
          <cell r="T4628">
            <v>1</v>
          </cell>
        </row>
        <row r="4629">
          <cell r="T4629">
            <v>1</v>
          </cell>
        </row>
        <row r="4630">
          <cell r="T4630">
            <v>3</v>
          </cell>
        </row>
        <row r="4631">
          <cell r="T4631">
            <v>3</v>
          </cell>
        </row>
        <row r="4632">
          <cell r="T4632">
            <v>3</v>
          </cell>
        </row>
        <row r="4633">
          <cell r="T4633">
            <v>3</v>
          </cell>
        </row>
        <row r="4634">
          <cell r="T4634">
            <v>1</v>
          </cell>
        </row>
        <row r="4635">
          <cell r="T4635">
            <v>1</v>
          </cell>
        </row>
        <row r="4636">
          <cell r="T4636">
            <v>4</v>
          </cell>
        </row>
        <row r="4637">
          <cell r="T4637">
            <v>2</v>
          </cell>
        </row>
        <row r="4638">
          <cell r="T4638">
            <v>1</v>
          </cell>
        </row>
        <row r="4639">
          <cell r="T4639">
            <v>2</v>
          </cell>
        </row>
        <row r="4640">
          <cell r="T4640">
            <v>2</v>
          </cell>
        </row>
        <row r="4641">
          <cell r="T4641">
            <v>3</v>
          </cell>
        </row>
        <row r="4642">
          <cell r="T4642">
            <v>2</v>
          </cell>
        </row>
        <row r="4643">
          <cell r="T4643">
            <v>3</v>
          </cell>
        </row>
        <row r="4644">
          <cell r="T4644">
            <v>1</v>
          </cell>
        </row>
        <row r="4645">
          <cell r="T4645">
            <v>1</v>
          </cell>
        </row>
        <row r="4646">
          <cell r="T4646">
            <v>3</v>
          </cell>
        </row>
        <row r="4647">
          <cell r="T4647">
            <v>1</v>
          </cell>
        </row>
        <row r="4648">
          <cell r="T4648">
            <v>3</v>
          </cell>
        </row>
        <row r="4649">
          <cell r="T4649">
            <v>1</v>
          </cell>
        </row>
        <row r="4650">
          <cell r="T4650">
            <v>1</v>
          </cell>
        </row>
        <row r="4651">
          <cell r="T4651">
            <v>4</v>
          </cell>
        </row>
        <row r="4652">
          <cell r="T4652">
            <v>3</v>
          </cell>
        </row>
        <row r="4653">
          <cell r="T4653">
            <v>2</v>
          </cell>
        </row>
        <row r="4654">
          <cell r="T4654">
            <v>4</v>
          </cell>
        </row>
        <row r="4655">
          <cell r="T4655">
            <v>1</v>
          </cell>
        </row>
        <row r="4656">
          <cell r="T4656">
            <v>4</v>
          </cell>
        </row>
        <row r="4657">
          <cell r="T4657">
            <v>2</v>
          </cell>
        </row>
        <row r="4658">
          <cell r="T4658">
            <v>2</v>
          </cell>
        </row>
        <row r="4659">
          <cell r="T4659">
            <v>3</v>
          </cell>
        </row>
        <row r="4660">
          <cell r="T4660">
            <v>1</v>
          </cell>
        </row>
        <row r="4661">
          <cell r="T4661">
            <v>3</v>
          </cell>
        </row>
        <row r="4662">
          <cell r="T4662">
            <v>4</v>
          </cell>
        </row>
        <row r="4663">
          <cell r="T4663">
            <v>1</v>
          </cell>
        </row>
        <row r="4664">
          <cell r="T4664">
            <v>4</v>
          </cell>
        </row>
        <row r="4665">
          <cell r="T4665">
            <v>2</v>
          </cell>
        </row>
        <row r="4666">
          <cell r="T4666">
            <v>2</v>
          </cell>
        </row>
        <row r="4667">
          <cell r="T4667">
            <v>1</v>
          </cell>
        </row>
        <row r="4668">
          <cell r="T4668">
            <v>3</v>
          </cell>
        </row>
        <row r="4669">
          <cell r="T4669">
            <v>4</v>
          </cell>
        </row>
        <row r="4670">
          <cell r="T4670">
            <v>1</v>
          </cell>
        </row>
        <row r="4671">
          <cell r="T4671">
            <v>3</v>
          </cell>
        </row>
        <row r="4672">
          <cell r="T4672">
            <v>4</v>
          </cell>
        </row>
        <row r="4673">
          <cell r="T4673">
            <v>2</v>
          </cell>
        </row>
        <row r="4674">
          <cell r="T4674">
            <v>3</v>
          </cell>
        </row>
        <row r="4675">
          <cell r="T4675">
            <v>3</v>
          </cell>
        </row>
        <row r="4676">
          <cell r="T4676">
            <v>2</v>
          </cell>
        </row>
        <row r="4677">
          <cell r="T4677">
            <v>2</v>
          </cell>
        </row>
        <row r="4678">
          <cell r="T4678">
            <v>4</v>
          </cell>
        </row>
        <row r="4679">
          <cell r="T4679">
            <v>2</v>
          </cell>
        </row>
        <row r="4680">
          <cell r="T4680">
            <v>4</v>
          </cell>
        </row>
        <row r="4681">
          <cell r="T4681">
            <v>4</v>
          </cell>
        </row>
        <row r="4682">
          <cell r="T4682">
            <v>3</v>
          </cell>
        </row>
        <row r="4683">
          <cell r="T4683">
            <v>2</v>
          </cell>
        </row>
        <row r="4684">
          <cell r="T4684">
            <v>4</v>
          </cell>
        </row>
        <row r="4685">
          <cell r="T4685">
            <v>2</v>
          </cell>
        </row>
        <row r="4686">
          <cell r="T4686">
            <v>2</v>
          </cell>
        </row>
        <row r="4687">
          <cell r="T4687">
            <v>2</v>
          </cell>
        </row>
        <row r="4688">
          <cell r="T4688">
            <v>1</v>
          </cell>
        </row>
        <row r="4689">
          <cell r="T4689">
            <v>2</v>
          </cell>
        </row>
        <row r="4690">
          <cell r="T4690">
            <v>1</v>
          </cell>
        </row>
        <row r="4691">
          <cell r="T4691">
            <v>4</v>
          </cell>
        </row>
        <row r="4692">
          <cell r="T4692">
            <v>2</v>
          </cell>
        </row>
        <row r="4693">
          <cell r="T4693">
            <v>4</v>
          </cell>
        </row>
        <row r="4694">
          <cell r="T4694">
            <v>4</v>
          </cell>
        </row>
        <row r="4695">
          <cell r="T4695">
            <v>1</v>
          </cell>
        </row>
        <row r="4696">
          <cell r="T4696">
            <v>2</v>
          </cell>
        </row>
        <row r="4697">
          <cell r="T4697">
            <v>4</v>
          </cell>
        </row>
        <row r="4698">
          <cell r="T4698">
            <v>2</v>
          </cell>
        </row>
        <row r="4699">
          <cell r="T4699">
            <v>2</v>
          </cell>
        </row>
        <row r="4700">
          <cell r="T4700">
            <v>3</v>
          </cell>
        </row>
        <row r="4701">
          <cell r="T4701">
            <v>2</v>
          </cell>
        </row>
        <row r="4702">
          <cell r="T4702">
            <v>2</v>
          </cell>
        </row>
        <row r="4703">
          <cell r="T4703">
            <v>3</v>
          </cell>
        </row>
        <row r="4704">
          <cell r="T4704">
            <v>2</v>
          </cell>
        </row>
        <row r="4705">
          <cell r="T4705">
            <v>2</v>
          </cell>
        </row>
        <row r="4706">
          <cell r="T4706">
            <v>1</v>
          </cell>
        </row>
        <row r="4707">
          <cell r="T4707">
            <v>2</v>
          </cell>
        </row>
        <row r="4708">
          <cell r="T4708">
            <v>2</v>
          </cell>
        </row>
        <row r="4709">
          <cell r="T4709">
            <v>4</v>
          </cell>
        </row>
        <row r="4710">
          <cell r="T4710">
            <v>1</v>
          </cell>
        </row>
        <row r="4711">
          <cell r="T4711">
            <v>3</v>
          </cell>
        </row>
        <row r="4712">
          <cell r="T4712">
            <v>4</v>
          </cell>
        </row>
        <row r="4713">
          <cell r="T4713">
            <v>3</v>
          </cell>
        </row>
        <row r="4714">
          <cell r="T4714">
            <v>3</v>
          </cell>
        </row>
        <row r="4715">
          <cell r="T4715">
            <v>1</v>
          </cell>
        </row>
        <row r="4716">
          <cell r="T4716">
            <v>3</v>
          </cell>
        </row>
        <row r="4717">
          <cell r="T4717">
            <v>4</v>
          </cell>
        </row>
        <row r="4718">
          <cell r="T4718">
            <v>1</v>
          </cell>
        </row>
        <row r="4719">
          <cell r="T4719">
            <v>4</v>
          </cell>
        </row>
        <row r="4720">
          <cell r="T4720">
            <v>2</v>
          </cell>
        </row>
        <row r="4721">
          <cell r="T4721">
            <v>4</v>
          </cell>
        </row>
        <row r="4722">
          <cell r="T4722">
            <v>3</v>
          </cell>
        </row>
        <row r="4723">
          <cell r="T4723">
            <v>3</v>
          </cell>
        </row>
        <row r="4724">
          <cell r="T4724">
            <v>1</v>
          </cell>
        </row>
        <row r="4725">
          <cell r="T4725">
            <v>1</v>
          </cell>
        </row>
        <row r="4726">
          <cell r="T4726">
            <v>4</v>
          </cell>
        </row>
        <row r="4727">
          <cell r="T4727">
            <v>3</v>
          </cell>
        </row>
        <row r="4728">
          <cell r="T4728">
            <v>3</v>
          </cell>
        </row>
        <row r="4729">
          <cell r="T4729">
            <v>1</v>
          </cell>
        </row>
        <row r="4730">
          <cell r="T4730">
            <v>1</v>
          </cell>
        </row>
        <row r="4731">
          <cell r="T4731">
            <v>1</v>
          </cell>
        </row>
        <row r="4732">
          <cell r="T4732">
            <v>4</v>
          </cell>
        </row>
        <row r="4733">
          <cell r="T4733">
            <v>3</v>
          </cell>
        </row>
        <row r="4734">
          <cell r="T4734">
            <v>4</v>
          </cell>
        </row>
        <row r="4735">
          <cell r="T4735">
            <v>1</v>
          </cell>
        </row>
        <row r="4736">
          <cell r="T4736">
            <v>2</v>
          </cell>
        </row>
        <row r="4737">
          <cell r="T4737">
            <v>4</v>
          </cell>
        </row>
        <row r="4738">
          <cell r="T4738">
            <v>3</v>
          </cell>
        </row>
        <row r="4739">
          <cell r="T4739">
            <v>3</v>
          </cell>
        </row>
        <row r="4740">
          <cell r="T4740">
            <v>3</v>
          </cell>
        </row>
        <row r="4741">
          <cell r="T4741">
            <v>1</v>
          </cell>
        </row>
        <row r="4742">
          <cell r="T4742">
            <v>2</v>
          </cell>
        </row>
        <row r="4743">
          <cell r="T4743">
            <v>2</v>
          </cell>
        </row>
        <row r="4744">
          <cell r="T4744">
            <v>1</v>
          </cell>
        </row>
        <row r="4745">
          <cell r="T4745">
            <v>2</v>
          </cell>
        </row>
        <row r="4746">
          <cell r="T4746">
            <v>2</v>
          </cell>
        </row>
        <row r="4747">
          <cell r="T4747">
            <v>3</v>
          </cell>
        </row>
        <row r="4748">
          <cell r="T4748">
            <v>1</v>
          </cell>
        </row>
        <row r="4749">
          <cell r="T4749">
            <v>3</v>
          </cell>
        </row>
        <row r="4750">
          <cell r="T4750">
            <v>4</v>
          </cell>
        </row>
        <row r="4751">
          <cell r="T4751">
            <v>4</v>
          </cell>
        </row>
        <row r="4752">
          <cell r="T4752">
            <v>1</v>
          </cell>
        </row>
        <row r="4753">
          <cell r="T4753">
            <v>4</v>
          </cell>
        </row>
        <row r="4754">
          <cell r="T4754">
            <v>2</v>
          </cell>
        </row>
        <row r="4755">
          <cell r="T4755">
            <v>4</v>
          </cell>
        </row>
        <row r="4756">
          <cell r="T4756">
            <v>3</v>
          </cell>
        </row>
        <row r="4757">
          <cell r="T4757">
            <v>3</v>
          </cell>
        </row>
        <row r="4758">
          <cell r="T4758">
            <v>1</v>
          </cell>
        </row>
        <row r="4759">
          <cell r="T4759">
            <v>1</v>
          </cell>
        </row>
        <row r="4760">
          <cell r="T4760">
            <v>2</v>
          </cell>
        </row>
        <row r="4761">
          <cell r="T4761">
            <v>2</v>
          </cell>
        </row>
        <row r="4762">
          <cell r="T4762">
            <v>3</v>
          </cell>
        </row>
        <row r="4763">
          <cell r="T4763">
            <v>2</v>
          </cell>
        </row>
        <row r="4764">
          <cell r="T4764">
            <v>1</v>
          </cell>
        </row>
        <row r="4765">
          <cell r="T4765">
            <v>3</v>
          </cell>
        </row>
        <row r="4766">
          <cell r="T4766">
            <v>4</v>
          </cell>
        </row>
        <row r="4767">
          <cell r="T4767">
            <v>2</v>
          </cell>
        </row>
        <row r="4768">
          <cell r="T4768">
            <v>2</v>
          </cell>
        </row>
        <row r="4769">
          <cell r="T4769">
            <v>2</v>
          </cell>
        </row>
        <row r="4770">
          <cell r="T4770">
            <v>3</v>
          </cell>
        </row>
        <row r="4771">
          <cell r="T4771">
            <v>2</v>
          </cell>
        </row>
        <row r="4772">
          <cell r="T4772">
            <v>2</v>
          </cell>
        </row>
        <row r="4773">
          <cell r="T4773">
            <v>4</v>
          </cell>
        </row>
        <row r="4774">
          <cell r="T4774">
            <v>2</v>
          </cell>
        </row>
        <row r="4775">
          <cell r="T4775">
            <v>2</v>
          </cell>
        </row>
        <row r="4776">
          <cell r="T4776">
            <v>2</v>
          </cell>
        </row>
        <row r="4777">
          <cell r="T4777">
            <v>1</v>
          </cell>
        </row>
        <row r="4778">
          <cell r="T4778">
            <v>2</v>
          </cell>
        </row>
        <row r="4779">
          <cell r="T4779">
            <v>2</v>
          </cell>
        </row>
        <row r="4780">
          <cell r="T4780">
            <v>2</v>
          </cell>
        </row>
        <row r="4781">
          <cell r="T4781">
            <v>2</v>
          </cell>
        </row>
        <row r="4782">
          <cell r="T4782">
            <v>2</v>
          </cell>
        </row>
        <row r="4783">
          <cell r="T4783">
            <v>2</v>
          </cell>
        </row>
        <row r="4784">
          <cell r="T4784">
            <v>2</v>
          </cell>
        </row>
        <row r="4785">
          <cell r="T4785">
            <v>3</v>
          </cell>
        </row>
        <row r="4786">
          <cell r="T4786">
            <v>4</v>
          </cell>
        </row>
        <row r="4787">
          <cell r="T4787">
            <v>2</v>
          </cell>
        </row>
        <row r="4788">
          <cell r="T4788">
            <v>2</v>
          </cell>
        </row>
        <row r="4789">
          <cell r="T4789">
            <v>2</v>
          </cell>
        </row>
        <row r="4790">
          <cell r="T4790">
            <v>4</v>
          </cell>
        </row>
        <row r="4791">
          <cell r="T4791">
            <v>1</v>
          </cell>
        </row>
        <row r="4792">
          <cell r="T4792">
            <v>4</v>
          </cell>
        </row>
        <row r="4793">
          <cell r="T4793">
            <v>2</v>
          </cell>
        </row>
        <row r="4794">
          <cell r="T4794">
            <v>4</v>
          </cell>
        </row>
        <row r="4795">
          <cell r="T4795">
            <v>3</v>
          </cell>
        </row>
        <row r="4796">
          <cell r="T4796">
            <v>3</v>
          </cell>
        </row>
        <row r="4797">
          <cell r="T4797">
            <v>1</v>
          </cell>
        </row>
        <row r="4798">
          <cell r="T4798">
            <v>3</v>
          </cell>
        </row>
        <row r="4799">
          <cell r="T4799">
            <v>2</v>
          </cell>
        </row>
        <row r="4800">
          <cell r="T4800">
            <v>2</v>
          </cell>
        </row>
        <row r="4801">
          <cell r="T4801">
            <v>2</v>
          </cell>
        </row>
        <row r="4802">
          <cell r="T4802">
            <v>1</v>
          </cell>
        </row>
        <row r="4803">
          <cell r="T4803">
            <v>2</v>
          </cell>
        </row>
        <row r="4804">
          <cell r="T4804">
            <v>2</v>
          </cell>
        </row>
        <row r="4805">
          <cell r="T4805">
            <v>2</v>
          </cell>
        </row>
        <row r="4806">
          <cell r="T4806">
            <v>3</v>
          </cell>
        </row>
        <row r="4807">
          <cell r="T4807">
            <v>3</v>
          </cell>
        </row>
        <row r="4808">
          <cell r="T4808">
            <v>1</v>
          </cell>
        </row>
        <row r="4809">
          <cell r="T4809">
            <v>4</v>
          </cell>
        </row>
        <row r="4810">
          <cell r="T4810">
            <v>2</v>
          </cell>
        </row>
        <row r="4811">
          <cell r="T4811">
            <v>2</v>
          </cell>
        </row>
        <row r="4812">
          <cell r="T4812">
            <v>4</v>
          </cell>
        </row>
        <row r="4813">
          <cell r="T4813">
            <v>2</v>
          </cell>
        </row>
        <row r="4814">
          <cell r="T4814">
            <v>1</v>
          </cell>
        </row>
        <row r="4815">
          <cell r="T4815">
            <v>4</v>
          </cell>
        </row>
        <row r="4816">
          <cell r="T4816">
            <v>4</v>
          </cell>
        </row>
        <row r="4817">
          <cell r="T4817">
            <v>4</v>
          </cell>
        </row>
        <row r="4818">
          <cell r="T4818">
            <v>2</v>
          </cell>
        </row>
        <row r="4819">
          <cell r="T4819">
            <v>2</v>
          </cell>
        </row>
        <row r="4820">
          <cell r="T4820">
            <v>3</v>
          </cell>
        </row>
        <row r="4821">
          <cell r="T4821">
            <v>2</v>
          </cell>
        </row>
        <row r="4822">
          <cell r="T4822">
            <v>4</v>
          </cell>
        </row>
        <row r="4823">
          <cell r="T4823">
            <v>2</v>
          </cell>
        </row>
        <row r="4824">
          <cell r="T4824">
            <v>2</v>
          </cell>
        </row>
        <row r="4825">
          <cell r="T4825">
            <v>1</v>
          </cell>
        </row>
        <row r="4826">
          <cell r="T4826">
            <v>3</v>
          </cell>
        </row>
        <row r="4827">
          <cell r="T4827">
            <v>2</v>
          </cell>
        </row>
        <row r="4828">
          <cell r="T4828">
            <v>2</v>
          </cell>
        </row>
        <row r="4829">
          <cell r="T4829">
            <v>4</v>
          </cell>
        </row>
        <row r="4830">
          <cell r="T4830">
            <v>2</v>
          </cell>
        </row>
        <row r="4831">
          <cell r="T4831">
            <v>2</v>
          </cell>
        </row>
        <row r="4832">
          <cell r="T4832">
            <v>3</v>
          </cell>
        </row>
        <row r="4833">
          <cell r="T4833">
            <v>3</v>
          </cell>
        </row>
        <row r="4834">
          <cell r="T4834">
            <v>2</v>
          </cell>
        </row>
        <row r="4835">
          <cell r="T4835">
            <v>4</v>
          </cell>
        </row>
        <row r="4836">
          <cell r="T4836">
            <v>1</v>
          </cell>
        </row>
        <row r="4837">
          <cell r="T4837">
            <v>4</v>
          </cell>
        </row>
        <row r="4838">
          <cell r="T4838">
            <v>2</v>
          </cell>
        </row>
        <row r="4839">
          <cell r="T4839">
            <v>4</v>
          </cell>
        </row>
        <row r="4840">
          <cell r="T4840">
            <v>3</v>
          </cell>
        </row>
        <row r="4841">
          <cell r="T4841">
            <v>3</v>
          </cell>
        </row>
        <row r="4842">
          <cell r="T4842">
            <v>1</v>
          </cell>
        </row>
        <row r="4843">
          <cell r="T4843">
            <v>3</v>
          </cell>
        </row>
        <row r="4844">
          <cell r="T4844">
            <v>4</v>
          </cell>
        </row>
        <row r="4845">
          <cell r="T4845">
            <v>2</v>
          </cell>
        </row>
        <row r="4846">
          <cell r="T4846">
            <v>4</v>
          </cell>
        </row>
        <row r="4847">
          <cell r="T4847">
            <v>3</v>
          </cell>
        </row>
        <row r="4848">
          <cell r="T4848">
            <v>2</v>
          </cell>
        </row>
        <row r="4849">
          <cell r="T4849">
            <v>2</v>
          </cell>
        </row>
        <row r="4850">
          <cell r="T4850">
            <v>2</v>
          </cell>
        </row>
        <row r="4851">
          <cell r="T4851">
            <v>2</v>
          </cell>
        </row>
        <row r="4852">
          <cell r="T4852">
            <v>2</v>
          </cell>
        </row>
        <row r="4853">
          <cell r="T4853">
            <v>1</v>
          </cell>
        </row>
        <row r="4854">
          <cell r="T4854">
            <v>3</v>
          </cell>
        </row>
        <row r="4855">
          <cell r="T4855">
            <v>1</v>
          </cell>
        </row>
        <row r="4856">
          <cell r="T4856">
            <v>2</v>
          </cell>
        </row>
        <row r="4857">
          <cell r="T4857">
            <v>3</v>
          </cell>
        </row>
        <row r="4858">
          <cell r="T4858">
            <v>2</v>
          </cell>
        </row>
        <row r="4859">
          <cell r="T4859">
            <v>1</v>
          </cell>
        </row>
        <row r="4860">
          <cell r="T4860">
            <v>2</v>
          </cell>
        </row>
        <row r="4861">
          <cell r="T4861">
            <v>3</v>
          </cell>
        </row>
        <row r="4862">
          <cell r="T4862">
            <v>3</v>
          </cell>
        </row>
        <row r="4863">
          <cell r="T4863">
            <v>1</v>
          </cell>
        </row>
        <row r="4864">
          <cell r="T4864">
            <v>4</v>
          </cell>
        </row>
        <row r="4865">
          <cell r="T4865">
            <v>1</v>
          </cell>
        </row>
        <row r="4866">
          <cell r="T4866">
            <v>4</v>
          </cell>
        </row>
        <row r="4867">
          <cell r="T4867">
            <v>2</v>
          </cell>
        </row>
        <row r="4868">
          <cell r="T4868">
            <v>4</v>
          </cell>
        </row>
        <row r="4869">
          <cell r="T4869">
            <v>3</v>
          </cell>
        </row>
        <row r="4870">
          <cell r="T4870">
            <v>3</v>
          </cell>
        </row>
        <row r="4871">
          <cell r="T4871">
            <v>1</v>
          </cell>
        </row>
        <row r="4872">
          <cell r="T4872">
            <v>2</v>
          </cell>
        </row>
        <row r="4873">
          <cell r="T4873">
            <v>1</v>
          </cell>
        </row>
        <row r="4874">
          <cell r="T4874">
            <v>1</v>
          </cell>
        </row>
        <row r="4875">
          <cell r="T4875">
            <v>2</v>
          </cell>
        </row>
        <row r="4876">
          <cell r="T4876">
            <v>1</v>
          </cell>
        </row>
        <row r="4877">
          <cell r="T4877">
            <v>2</v>
          </cell>
        </row>
        <row r="4878">
          <cell r="T4878">
            <v>2</v>
          </cell>
        </row>
        <row r="4879">
          <cell r="T4879">
            <v>2</v>
          </cell>
        </row>
        <row r="4880">
          <cell r="T4880">
            <v>2</v>
          </cell>
        </row>
        <row r="4881">
          <cell r="T4881">
            <v>1</v>
          </cell>
        </row>
        <row r="4882">
          <cell r="T4882">
            <v>1</v>
          </cell>
        </row>
        <row r="4883">
          <cell r="T4883">
            <v>2</v>
          </cell>
        </row>
        <row r="4884">
          <cell r="T4884">
            <v>1</v>
          </cell>
        </row>
        <row r="4885">
          <cell r="T4885">
            <v>2</v>
          </cell>
        </row>
        <row r="4886">
          <cell r="T4886">
            <v>2</v>
          </cell>
        </row>
        <row r="4887">
          <cell r="T4887">
            <v>3</v>
          </cell>
        </row>
        <row r="4888">
          <cell r="T4888">
            <v>2</v>
          </cell>
        </row>
        <row r="4889">
          <cell r="T4889">
            <v>2</v>
          </cell>
        </row>
        <row r="4890">
          <cell r="T4890">
            <v>2</v>
          </cell>
        </row>
        <row r="4891">
          <cell r="T4891">
            <v>1</v>
          </cell>
        </row>
        <row r="4892">
          <cell r="T4892">
            <v>2</v>
          </cell>
        </row>
        <row r="4893">
          <cell r="T4893">
            <v>2</v>
          </cell>
        </row>
        <row r="4894">
          <cell r="T4894">
            <v>3</v>
          </cell>
        </row>
        <row r="4895">
          <cell r="T4895">
            <v>2</v>
          </cell>
        </row>
        <row r="4896">
          <cell r="T4896">
            <v>2</v>
          </cell>
        </row>
        <row r="4897">
          <cell r="T4897">
            <v>1</v>
          </cell>
        </row>
        <row r="4898">
          <cell r="T4898">
            <v>1</v>
          </cell>
        </row>
        <row r="4899">
          <cell r="T4899">
            <v>2</v>
          </cell>
        </row>
        <row r="4900">
          <cell r="T4900">
            <v>1</v>
          </cell>
        </row>
        <row r="4901">
          <cell r="T4901">
            <v>2</v>
          </cell>
        </row>
        <row r="4902">
          <cell r="T4902">
            <v>3</v>
          </cell>
        </row>
        <row r="4903">
          <cell r="T4903">
            <v>2</v>
          </cell>
        </row>
        <row r="4904">
          <cell r="T4904">
            <v>1</v>
          </cell>
        </row>
        <row r="4905">
          <cell r="T4905">
            <v>4</v>
          </cell>
        </row>
        <row r="4906">
          <cell r="T4906">
            <v>3</v>
          </cell>
        </row>
        <row r="4907">
          <cell r="T4907">
            <v>3</v>
          </cell>
        </row>
        <row r="4908">
          <cell r="T4908">
            <v>2</v>
          </cell>
        </row>
        <row r="4909">
          <cell r="T4909">
            <v>2</v>
          </cell>
        </row>
        <row r="4910">
          <cell r="T4910">
            <v>4</v>
          </cell>
        </row>
        <row r="4911">
          <cell r="T4911">
            <v>2</v>
          </cell>
        </row>
        <row r="4912">
          <cell r="T4912">
            <v>3</v>
          </cell>
        </row>
        <row r="4913">
          <cell r="T4913">
            <v>2</v>
          </cell>
        </row>
        <row r="4914">
          <cell r="T4914">
            <v>2</v>
          </cell>
        </row>
        <row r="4915">
          <cell r="T4915">
            <v>2</v>
          </cell>
        </row>
        <row r="4916">
          <cell r="T4916">
            <v>2</v>
          </cell>
        </row>
        <row r="4917">
          <cell r="T4917">
            <v>3</v>
          </cell>
        </row>
        <row r="4918">
          <cell r="T4918">
            <v>3</v>
          </cell>
        </row>
        <row r="4919">
          <cell r="T4919">
            <v>3</v>
          </cell>
        </row>
        <row r="4920">
          <cell r="T4920">
            <v>2</v>
          </cell>
        </row>
        <row r="4921">
          <cell r="T4921">
            <v>2</v>
          </cell>
        </row>
        <row r="4922">
          <cell r="T4922">
            <v>2</v>
          </cell>
        </row>
        <row r="4923">
          <cell r="T4923">
            <v>1</v>
          </cell>
        </row>
        <row r="4924">
          <cell r="T4924">
            <v>2</v>
          </cell>
        </row>
        <row r="4925">
          <cell r="T4925">
            <v>2</v>
          </cell>
        </row>
        <row r="4926">
          <cell r="T4926">
            <v>1</v>
          </cell>
        </row>
        <row r="4927">
          <cell r="T4927">
            <v>2</v>
          </cell>
        </row>
        <row r="4928">
          <cell r="T4928">
            <v>3</v>
          </cell>
        </row>
        <row r="4929">
          <cell r="T4929">
            <v>3</v>
          </cell>
        </row>
        <row r="4930">
          <cell r="T4930">
            <v>2</v>
          </cell>
        </row>
        <row r="4931">
          <cell r="T4931">
            <v>1</v>
          </cell>
        </row>
        <row r="4932">
          <cell r="T4932">
            <v>2</v>
          </cell>
        </row>
        <row r="4933">
          <cell r="T4933">
            <v>3</v>
          </cell>
        </row>
        <row r="4934">
          <cell r="T4934">
            <v>2</v>
          </cell>
        </row>
        <row r="4935">
          <cell r="T4935">
            <v>1</v>
          </cell>
        </row>
        <row r="4936">
          <cell r="T4936">
            <v>2</v>
          </cell>
        </row>
        <row r="4937">
          <cell r="T4937">
            <v>2</v>
          </cell>
        </row>
        <row r="4938">
          <cell r="T4938">
            <v>2</v>
          </cell>
        </row>
        <row r="4939">
          <cell r="T4939">
            <v>4</v>
          </cell>
        </row>
        <row r="4940">
          <cell r="T4940">
            <v>4</v>
          </cell>
        </row>
        <row r="4941">
          <cell r="T4941">
            <v>1</v>
          </cell>
        </row>
        <row r="4942">
          <cell r="T4942">
            <v>1</v>
          </cell>
        </row>
        <row r="4943">
          <cell r="T4943">
            <v>2</v>
          </cell>
        </row>
        <row r="4944">
          <cell r="T4944">
            <v>4</v>
          </cell>
        </row>
        <row r="4945">
          <cell r="T4945">
            <v>2</v>
          </cell>
        </row>
        <row r="4946">
          <cell r="T4946">
            <v>2</v>
          </cell>
        </row>
        <row r="4947">
          <cell r="T4947">
            <v>4</v>
          </cell>
        </row>
        <row r="4948">
          <cell r="T4948">
            <v>4</v>
          </cell>
        </row>
        <row r="4949">
          <cell r="T4949">
            <v>4</v>
          </cell>
        </row>
        <row r="4950">
          <cell r="T4950">
            <v>2</v>
          </cell>
        </row>
        <row r="4951">
          <cell r="T4951">
            <v>2</v>
          </cell>
        </row>
        <row r="4952">
          <cell r="T4952">
            <v>4</v>
          </cell>
        </row>
        <row r="4953">
          <cell r="T4953">
            <v>4</v>
          </cell>
        </row>
        <row r="4954">
          <cell r="T4954">
            <v>3</v>
          </cell>
        </row>
        <row r="4955">
          <cell r="T4955">
            <v>4</v>
          </cell>
        </row>
        <row r="4956">
          <cell r="T4956">
            <v>3</v>
          </cell>
        </row>
        <row r="4957">
          <cell r="T4957">
            <v>1</v>
          </cell>
        </row>
        <row r="4958">
          <cell r="T4958">
            <v>2</v>
          </cell>
        </row>
        <row r="4959">
          <cell r="T4959">
            <v>3</v>
          </cell>
        </row>
        <row r="4960">
          <cell r="T4960">
            <v>2</v>
          </cell>
        </row>
        <row r="4961">
          <cell r="T4961">
            <v>2</v>
          </cell>
        </row>
        <row r="4962">
          <cell r="T4962">
            <v>3</v>
          </cell>
        </row>
        <row r="4963">
          <cell r="T4963">
            <v>3</v>
          </cell>
        </row>
        <row r="4964">
          <cell r="T4964">
            <v>3</v>
          </cell>
        </row>
        <row r="4965">
          <cell r="T4965">
            <v>2</v>
          </cell>
        </row>
        <row r="4966">
          <cell r="T4966">
            <v>4</v>
          </cell>
        </row>
        <row r="4967">
          <cell r="T4967">
            <v>3</v>
          </cell>
        </row>
        <row r="4968">
          <cell r="T4968">
            <v>2</v>
          </cell>
        </row>
        <row r="4969">
          <cell r="T4969">
            <v>1</v>
          </cell>
        </row>
        <row r="4970">
          <cell r="T4970">
            <v>2</v>
          </cell>
        </row>
        <row r="4971">
          <cell r="T4971">
            <v>2</v>
          </cell>
        </row>
        <row r="4972">
          <cell r="T4972">
            <v>3</v>
          </cell>
        </row>
        <row r="4973">
          <cell r="T4973">
            <v>3</v>
          </cell>
        </row>
        <row r="4974">
          <cell r="T4974">
            <v>4</v>
          </cell>
        </row>
        <row r="4975">
          <cell r="T4975">
            <v>3</v>
          </cell>
        </row>
        <row r="4976">
          <cell r="T4976">
            <v>1</v>
          </cell>
        </row>
        <row r="4977">
          <cell r="T4977">
            <v>3</v>
          </cell>
        </row>
        <row r="4978">
          <cell r="T4978">
            <v>2</v>
          </cell>
        </row>
        <row r="4979">
          <cell r="T4979">
            <v>1</v>
          </cell>
        </row>
        <row r="4980">
          <cell r="T4980">
            <v>3</v>
          </cell>
        </row>
        <row r="4981">
          <cell r="T4981">
            <v>3</v>
          </cell>
        </row>
        <row r="4982">
          <cell r="T4982">
            <v>3</v>
          </cell>
        </row>
        <row r="4983">
          <cell r="T4983">
            <v>1</v>
          </cell>
        </row>
        <row r="4984">
          <cell r="T4984">
            <v>1</v>
          </cell>
        </row>
        <row r="4985">
          <cell r="T4985">
            <v>1</v>
          </cell>
        </row>
        <row r="4986">
          <cell r="T4986">
            <v>1</v>
          </cell>
        </row>
        <row r="4987">
          <cell r="T4987">
            <v>2</v>
          </cell>
        </row>
        <row r="4988">
          <cell r="T4988">
            <v>2</v>
          </cell>
        </row>
        <row r="4989">
          <cell r="T4989">
            <v>2</v>
          </cell>
        </row>
        <row r="4990">
          <cell r="T4990">
            <v>4</v>
          </cell>
        </row>
        <row r="4991">
          <cell r="T4991">
            <v>4</v>
          </cell>
        </row>
        <row r="4992">
          <cell r="T4992">
            <v>3</v>
          </cell>
        </row>
        <row r="4993">
          <cell r="T4993">
            <v>2</v>
          </cell>
        </row>
        <row r="4994">
          <cell r="T4994">
            <v>3</v>
          </cell>
        </row>
        <row r="4995">
          <cell r="T4995">
            <v>4</v>
          </cell>
        </row>
        <row r="4996">
          <cell r="T4996">
            <v>3</v>
          </cell>
        </row>
        <row r="4997">
          <cell r="T4997">
            <v>4</v>
          </cell>
        </row>
        <row r="4998">
          <cell r="T4998">
            <v>1</v>
          </cell>
        </row>
        <row r="4999">
          <cell r="T4999">
            <v>3</v>
          </cell>
        </row>
        <row r="5000">
          <cell r="T5000">
            <v>4</v>
          </cell>
        </row>
        <row r="5001">
          <cell r="T5001">
            <v>3</v>
          </cell>
        </row>
        <row r="5002">
          <cell r="T5002">
            <v>1</v>
          </cell>
        </row>
        <row r="5003">
          <cell r="T5003">
            <v>4</v>
          </cell>
        </row>
        <row r="5004">
          <cell r="T5004">
            <v>3</v>
          </cell>
        </row>
        <row r="5005">
          <cell r="T5005">
            <v>3</v>
          </cell>
        </row>
        <row r="5006">
          <cell r="T5006">
            <v>3</v>
          </cell>
        </row>
        <row r="5007">
          <cell r="T5007">
            <v>1</v>
          </cell>
        </row>
        <row r="5008">
          <cell r="T5008">
            <v>3</v>
          </cell>
        </row>
        <row r="5009">
          <cell r="T5009">
            <v>4</v>
          </cell>
        </row>
        <row r="5010">
          <cell r="T5010">
            <v>3</v>
          </cell>
        </row>
        <row r="5011">
          <cell r="T5011">
            <v>4</v>
          </cell>
        </row>
        <row r="5012">
          <cell r="T5012">
            <v>2</v>
          </cell>
        </row>
        <row r="5013">
          <cell r="T5013">
            <v>4</v>
          </cell>
        </row>
        <row r="5014">
          <cell r="T5014">
            <v>2</v>
          </cell>
        </row>
        <row r="5015">
          <cell r="T5015">
            <v>1</v>
          </cell>
        </row>
        <row r="5016">
          <cell r="T5016">
            <v>3</v>
          </cell>
        </row>
        <row r="5017">
          <cell r="T5017">
            <v>3</v>
          </cell>
        </row>
        <row r="5018">
          <cell r="T5018">
            <v>4</v>
          </cell>
        </row>
        <row r="5019">
          <cell r="T5019">
            <v>3</v>
          </cell>
        </row>
        <row r="5020">
          <cell r="T5020">
            <v>1</v>
          </cell>
        </row>
        <row r="5021">
          <cell r="T5021">
            <v>1</v>
          </cell>
        </row>
        <row r="5022">
          <cell r="T5022">
            <v>4</v>
          </cell>
        </row>
        <row r="5023">
          <cell r="T5023">
            <v>3</v>
          </cell>
        </row>
        <row r="5024">
          <cell r="T5024">
            <v>1</v>
          </cell>
        </row>
        <row r="5025">
          <cell r="T5025">
            <v>2</v>
          </cell>
        </row>
        <row r="5026">
          <cell r="T5026">
            <v>1</v>
          </cell>
        </row>
        <row r="5027">
          <cell r="T5027">
            <v>2</v>
          </cell>
        </row>
        <row r="5028">
          <cell r="T5028">
            <v>1</v>
          </cell>
        </row>
        <row r="5029">
          <cell r="T5029">
            <v>4</v>
          </cell>
        </row>
        <row r="5030">
          <cell r="T5030">
            <v>3</v>
          </cell>
        </row>
        <row r="5031">
          <cell r="T5031">
            <v>1</v>
          </cell>
        </row>
        <row r="5032">
          <cell r="T5032">
            <v>2</v>
          </cell>
        </row>
        <row r="5033">
          <cell r="T5033">
            <v>1</v>
          </cell>
        </row>
        <row r="5034">
          <cell r="T5034">
            <v>3</v>
          </cell>
        </row>
        <row r="5035">
          <cell r="T5035">
            <v>1</v>
          </cell>
        </row>
        <row r="5036">
          <cell r="T5036">
            <v>3</v>
          </cell>
        </row>
        <row r="5037">
          <cell r="T5037">
            <v>1</v>
          </cell>
        </row>
        <row r="5038">
          <cell r="T5038">
            <v>2</v>
          </cell>
        </row>
        <row r="5039">
          <cell r="T5039">
            <v>1</v>
          </cell>
        </row>
        <row r="5040">
          <cell r="T5040">
            <v>1</v>
          </cell>
        </row>
        <row r="5041">
          <cell r="T5041">
            <v>1</v>
          </cell>
        </row>
        <row r="5042">
          <cell r="T5042">
            <v>2</v>
          </cell>
        </row>
        <row r="5043">
          <cell r="T5043">
            <v>2</v>
          </cell>
        </row>
        <row r="5044">
          <cell r="T5044">
            <v>4</v>
          </cell>
        </row>
        <row r="5045">
          <cell r="T5045">
            <v>3</v>
          </cell>
        </row>
        <row r="5046">
          <cell r="T5046">
            <v>4</v>
          </cell>
        </row>
        <row r="5047">
          <cell r="T5047">
            <v>2</v>
          </cell>
        </row>
        <row r="5048">
          <cell r="T5048">
            <v>4</v>
          </cell>
        </row>
        <row r="5049">
          <cell r="T5049">
            <v>2</v>
          </cell>
        </row>
        <row r="5050">
          <cell r="T5050">
            <v>4</v>
          </cell>
        </row>
        <row r="5051">
          <cell r="T5051">
            <v>2</v>
          </cell>
        </row>
        <row r="5052">
          <cell r="T5052">
            <v>4</v>
          </cell>
        </row>
        <row r="5053">
          <cell r="T5053">
            <v>4</v>
          </cell>
        </row>
        <row r="5054">
          <cell r="T5054">
            <v>2</v>
          </cell>
        </row>
        <row r="5055">
          <cell r="T5055">
            <v>4</v>
          </cell>
        </row>
        <row r="5056">
          <cell r="T5056">
            <v>2</v>
          </cell>
        </row>
        <row r="5057">
          <cell r="T5057">
            <v>3</v>
          </cell>
        </row>
        <row r="5058">
          <cell r="T5058">
            <v>2</v>
          </cell>
        </row>
        <row r="5059">
          <cell r="T5059">
            <v>3</v>
          </cell>
        </row>
        <row r="5060">
          <cell r="T5060">
            <v>3</v>
          </cell>
        </row>
        <row r="5061">
          <cell r="T5061">
            <v>2</v>
          </cell>
        </row>
        <row r="5062">
          <cell r="T5062">
            <v>3</v>
          </cell>
        </row>
        <row r="5063">
          <cell r="T5063">
            <v>3</v>
          </cell>
        </row>
        <row r="5064">
          <cell r="T5064">
            <v>3</v>
          </cell>
        </row>
        <row r="5065">
          <cell r="T5065">
            <v>4</v>
          </cell>
        </row>
        <row r="5066">
          <cell r="T5066">
            <v>1</v>
          </cell>
        </row>
        <row r="5067">
          <cell r="T5067">
            <v>2</v>
          </cell>
        </row>
        <row r="5068">
          <cell r="T5068">
            <v>4</v>
          </cell>
        </row>
        <row r="5069">
          <cell r="T5069">
            <v>2</v>
          </cell>
        </row>
        <row r="5070">
          <cell r="T5070">
            <v>2</v>
          </cell>
        </row>
        <row r="5071">
          <cell r="T5071">
            <v>4</v>
          </cell>
        </row>
        <row r="5072">
          <cell r="T5072">
            <v>4</v>
          </cell>
        </row>
        <row r="5073">
          <cell r="T5073">
            <v>3</v>
          </cell>
        </row>
        <row r="5074">
          <cell r="T5074">
            <v>3</v>
          </cell>
        </row>
        <row r="5075">
          <cell r="T5075">
            <v>4</v>
          </cell>
        </row>
        <row r="5076">
          <cell r="T5076">
            <v>2</v>
          </cell>
        </row>
        <row r="5077">
          <cell r="T5077">
            <v>4</v>
          </cell>
        </row>
        <row r="5078">
          <cell r="T5078">
            <v>2</v>
          </cell>
        </row>
        <row r="5079">
          <cell r="T5079">
            <v>3</v>
          </cell>
        </row>
        <row r="5080">
          <cell r="T5080">
            <v>1</v>
          </cell>
        </row>
        <row r="5081">
          <cell r="T5081">
            <v>1</v>
          </cell>
        </row>
        <row r="5082">
          <cell r="T5082">
            <v>4</v>
          </cell>
        </row>
        <row r="5083">
          <cell r="T5083">
            <v>2</v>
          </cell>
        </row>
        <row r="5084">
          <cell r="T5084">
            <v>4</v>
          </cell>
        </row>
        <row r="5085">
          <cell r="T5085">
            <v>2</v>
          </cell>
        </row>
        <row r="5086">
          <cell r="T5086">
            <v>1</v>
          </cell>
        </row>
        <row r="5087">
          <cell r="T5087">
            <v>4</v>
          </cell>
        </row>
        <row r="5088">
          <cell r="T5088">
            <v>4</v>
          </cell>
        </row>
        <row r="5089">
          <cell r="T5089">
            <v>2</v>
          </cell>
        </row>
        <row r="5090">
          <cell r="T5090">
            <v>3</v>
          </cell>
        </row>
        <row r="5091">
          <cell r="T5091">
            <v>2</v>
          </cell>
        </row>
        <row r="5092">
          <cell r="T5092">
            <v>2</v>
          </cell>
        </row>
        <row r="5093">
          <cell r="T5093">
            <v>2</v>
          </cell>
        </row>
        <row r="5094">
          <cell r="T5094">
            <v>4</v>
          </cell>
        </row>
        <row r="5095">
          <cell r="T5095">
            <v>1</v>
          </cell>
        </row>
        <row r="5096">
          <cell r="T5096">
            <v>2</v>
          </cell>
        </row>
        <row r="5097">
          <cell r="T5097">
            <v>3</v>
          </cell>
        </row>
        <row r="5098">
          <cell r="T5098">
            <v>2</v>
          </cell>
        </row>
        <row r="5099">
          <cell r="T5099">
            <v>3</v>
          </cell>
        </row>
        <row r="5100">
          <cell r="T5100">
            <v>2</v>
          </cell>
        </row>
        <row r="5101">
          <cell r="T5101">
            <v>3</v>
          </cell>
        </row>
        <row r="5102">
          <cell r="T5102">
            <v>2</v>
          </cell>
        </row>
        <row r="5103">
          <cell r="T5103">
            <v>1</v>
          </cell>
        </row>
        <row r="5104">
          <cell r="T5104">
            <v>3</v>
          </cell>
        </row>
        <row r="5105">
          <cell r="T5105">
            <v>4</v>
          </cell>
        </row>
        <row r="5106">
          <cell r="T5106">
            <v>4</v>
          </cell>
        </row>
        <row r="5107">
          <cell r="T5107">
            <v>1</v>
          </cell>
        </row>
        <row r="5108">
          <cell r="T5108">
            <v>3</v>
          </cell>
        </row>
        <row r="5109">
          <cell r="T5109">
            <v>3</v>
          </cell>
        </row>
        <row r="5110">
          <cell r="T5110">
            <v>2</v>
          </cell>
        </row>
        <row r="5111">
          <cell r="T5111">
            <v>2</v>
          </cell>
        </row>
        <row r="5112">
          <cell r="T5112">
            <v>4</v>
          </cell>
        </row>
        <row r="5113">
          <cell r="T5113">
            <v>4</v>
          </cell>
        </row>
        <row r="5114">
          <cell r="T5114">
            <v>3</v>
          </cell>
        </row>
        <row r="5115">
          <cell r="T5115">
            <v>4</v>
          </cell>
        </row>
        <row r="5116">
          <cell r="T5116">
            <v>1</v>
          </cell>
        </row>
        <row r="5117">
          <cell r="T5117">
            <v>2</v>
          </cell>
        </row>
        <row r="5118">
          <cell r="T5118">
            <v>4</v>
          </cell>
        </row>
        <row r="5119">
          <cell r="T5119">
            <v>4</v>
          </cell>
        </row>
        <row r="5120">
          <cell r="T5120">
            <v>4</v>
          </cell>
        </row>
        <row r="5121">
          <cell r="T5121">
            <v>1</v>
          </cell>
        </row>
        <row r="5122">
          <cell r="T5122">
            <v>1</v>
          </cell>
        </row>
        <row r="5123">
          <cell r="T5123">
            <v>2</v>
          </cell>
        </row>
        <row r="5124">
          <cell r="T5124">
            <v>4</v>
          </cell>
        </row>
        <row r="5125">
          <cell r="T5125">
            <v>3</v>
          </cell>
        </row>
        <row r="5126">
          <cell r="T5126">
            <v>3</v>
          </cell>
        </row>
        <row r="5127">
          <cell r="T5127">
            <v>3</v>
          </cell>
        </row>
        <row r="5128">
          <cell r="T5128">
            <v>1</v>
          </cell>
        </row>
        <row r="5129">
          <cell r="T5129">
            <v>2</v>
          </cell>
        </row>
        <row r="5130">
          <cell r="T5130">
            <v>4</v>
          </cell>
        </row>
        <row r="5131">
          <cell r="T5131">
            <v>4</v>
          </cell>
        </row>
        <row r="5132">
          <cell r="T5132">
            <v>4</v>
          </cell>
        </row>
        <row r="5133">
          <cell r="T5133">
            <v>3</v>
          </cell>
        </row>
        <row r="5134">
          <cell r="T5134">
            <v>1</v>
          </cell>
        </row>
        <row r="5135">
          <cell r="T5135">
            <v>4</v>
          </cell>
        </row>
        <row r="5136">
          <cell r="T5136">
            <v>1</v>
          </cell>
        </row>
        <row r="5137">
          <cell r="T5137">
            <v>2</v>
          </cell>
        </row>
        <row r="5138">
          <cell r="T5138">
            <v>1</v>
          </cell>
        </row>
        <row r="5139">
          <cell r="T5139">
            <v>1</v>
          </cell>
        </row>
        <row r="5140">
          <cell r="T5140">
            <v>2</v>
          </cell>
        </row>
        <row r="5141">
          <cell r="T5141">
            <v>2</v>
          </cell>
        </row>
        <row r="5142">
          <cell r="T5142">
            <v>2</v>
          </cell>
        </row>
        <row r="5143">
          <cell r="T5143">
            <v>3</v>
          </cell>
        </row>
        <row r="5144">
          <cell r="T5144">
            <v>4</v>
          </cell>
        </row>
        <row r="5145">
          <cell r="T5145">
            <v>4</v>
          </cell>
        </row>
        <row r="5146">
          <cell r="T5146">
            <v>4</v>
          </cell>
        </row>
        <row r="5147">
          <cell r="T5147">
            <v>4</v>
          </cell>
        </row>
        <row r="5148">
          <cell r="T5148">
            <v>3</v>
          </cell>
        </row>
        <row r="5149">
          <cell r="T5149">
            <v>2</v>
          </cell>
        </row>
        <row r="5150">
          <cell r="T5150">
            <v>3</v>
          </cell>
        </row>
        <row r="5151">
          <cell r="T5151">
            <v>2</v>
          </cell>
        </row>
        <row r="5152">
          <cell r="T5152">
            <v>1</v>
          </cell>
        </row>
        <row r="5153">
          <cell r="T5153">
            <v>2</v>
          </cell>
        </row>
        <row r="5154">
          <cell r="T5154">
            <v>1</v>
          </cell>
        </row>
        <row r="5155">
          <cell r="T5155">
            <v>1</v>
          </cell>
        </row>
        <row r="5156">
          <cell r="T5156">
            <v>1</v>
          </cell>
        </row>
        <row r="5157">
          <cell r="T5157">
            <v>1</v>
          </cell>
        </row>
        <row r="5158">
          <cell r="T5158">
            <v>1</v>
          </cell>
        </row>
        <row r="5159">
          <cell r="T5159">
            <v>1</v>
          </cell>
        </row>
        <row r="5160">
          <cell r="T5160">
            <v>2</v>
          </cell>
        </row>
        <row r="5161">
          <cell r="T5161">
            <v>3</v>
          </cell>
        </row>
        <row r="5162">
          <cell r="T5162">
            <v>3</v>
          </cell>
        </row>
        <row r="5163">
          <cell r="T5163">
            <v>4</v>
          </cell>
        </row>
        <row r="5164">
          <cell r="T5164">
            <v>1</v>
          </cell>
        </row>
        <row r="5165">
          <cell r="T5165">
            <v>2</v>
          </cell>
        </row>
        <row r="5166">
          <cell r="T5166">
            <v>3</v>
          </cell>
        </row>
        <row r="5167">
          <cell r="T5167">
            <v>1</v>
          </cell>
        </row>
        <row r="5168">
          <cell r="T5168">
            <v>2</v>
          </cell>
        </row>
        <row r="5169">
          <cell r="T5169">
            <v>3</v>
          </cell>
        </row>
        <row r="5170">
          <cell r="T5170">
            <v>4</v>
          </cell>
        </row>
        <row r="5171">
          <cell r="T5171">
            <v>4</v>
          </cell>
        </row>
        <row r="5172">
          <cell r="T5172">
            <v>4</v>
          </cell>
        </row>
        <row r="5173">
          <cell r="T5173">
            <v>4</v>
          </cell>
        </row>
        <row r="5174">
          <cell r="T5174">
            <v>3</v>
          </cell>
        </row>
        <row r="5175">
          <cell r="T5175">
            <v>2</v>
          </cell>
        </row>
        <row r="5176">
          <cell r="T5176">
            <v>1</v>
          </cell>
        </row>
        <row r="5177">
          <cell r="T5177">
            <v>1</v>
          </cell>
        </row>
        <row r="5178">
          <cell r="T5178">
            <v>2</v>
          </cell>
        </row>
        <row r="5179">
          <cell r="T5179">
            <v>1</v>
          </cell>
        </row>
        <row r="5180">
          <cell r="T5180">
            <v>2</v>
          </cell>
        </row>
        <row r="5181">
          <cell r="T5181">
            <v>2</v>
          </cell>
        </row>
        <row r="5182">
          <cell r="T5182">
            <v>2</v>
          </cell>
        </row>
        <row r="5183">
          <cell r="T5183">
            <v>2</v>
          </cell>
        </row>
        <row r="5184">
          <cell r="T5184">
            <v>2</v>
          </cell>
        </row>
        <row r="5185">
          <cell r="T5185">
            <v>1</v>
          </cell>
        </row>
        <row r="5186">
          <cell r="T5186">
            <v>3</v>
          </cell>
        </row>
        <row r="5187">
          <cell r="T5187">
            <v>4</v>
          </cell>
        </row>
        <row r="5188">
          <cell r="T5188">
            <v>4</v>
          </cell>
        </row>
        <row r="5189">
          <cell r="T5189">
            <v>4</v>
          </cell>
        </row>
        <row r="5190">
          <cell r="T5190">
            <v>4</v>
          </cell>
        </row>
        <row r="5191">
          <cell r="T5191">
            <v>3</v>
          </cell>
        </row>
        <row r="5192">
          <cell r="T5192">
            <v>1</v>
          </cell>
        </row>
        <row r="5193">
          <cell r="T5193">
            <v>2</v>
          </cell>
        </row>
        <row r="5194">
          <cell r="T5194">
            <v>2</v>
          </cell>
        </row>
        <row r="5195">
          <cell r="T5195">
            <v>2</v>
          </cell>
        </row>
        <row r="5196">
          <cell r="T5196">
            <v>2</v>
          </cell>
        </row>
        <row r="5197">
          <cell r="T5197">
            <v>4</v>
          </cell>
        </row>
        <row r="5198">
          <cell r="T5198">
            <v>1</v>
          </cell>
        </row>
        <row r="5199">
          <cell r="T5199">
            <v>3</v>
          </cell>
        </row>
        <row r="5200">
          <cell r="T5200">
            <v>2</v>
          </cell>
        </row>
        <row r="5201">
          <cell r="T5201">
            <v>3</v>
          </cell>
        </row>
        <row r="5202">
          <cell r="T5202">
            <v>2</v>
          </cell>
        </row>
        <row r="5203">
          <cell r="T5203">
            <v>1</v>
          </cell>
        </row>
        <row r="5204">
          <cell r="T5204">
            <v>2</v>
          </cell>
        </row>
        <row r="5205">
          <cell r="T5205">
            <v>1</v>
          </cell>
        </row>
        <row r="5206">
          <cell r="T5206">
            <v>1</v>
          </cell>
        </row>
        <row r="5207">
          <cell r="T5207">
            <v>1</v>
          </cell>
        </row>
        <row r="5208">
          <cell r="T5208">
            <v>1</v>
          </cell>
        </row>
        <row r="5209">
          <cell r="T5209">
            <v>2</v>
          </cell>
        </row>
        <row r="5210">
          <cell r="T5210">
            <v>3</v>
          </cell>
        </row>
        <row r="5211">
          <cell r="T5211">
            <v>3</v>
          </cell>
        </row>
        <row r="5212">
          <cell r="T5212">
            <v>4</v>
          </cell>
        </row>
        <row r="5213">
          <cell r="T5213">
            <v>4</v>
          </cell>
        </row>
        <row r="5214">
          <cell r="T5214">
            <v>4</v>
          </cell>
        </row>
        <row r="5215">
          <cell r="T5215">
            <v>4</v>
          </cell>
        </row>
        <row r="5216">
          <cell r="T5216">
            <v>3</v>
          </cell>
        </row>
        <row r="5217">
          <cell r="T5217">
            <v>2</v>
          </cell>
        </row>
        <row r="5218">
          <cell r="T5218">
            <v>1</v>
          </cell>
        </row>
        <row r="5219">
          <cell r="T5219">
            <v>1</v>
          </cell>
        </row>
        <row r="5220">
          <cell r="T5220">
            <v>4</v>
          </cell>
        </row>
        <row r="5221">
          <cell r="T5221">
            <v>4</v>
          </cell>
        </row>
        <row r="5222">
          <cell r="T5222">
            <v>2</v>
          </cell>
        </row>
        <row r="5223">
          <cell r="T5223">
            <v>2</v>
          </cell>
        </row>
        <row r="5224">
          <cell r="T5224">
            <v>2</v>
          </cell>
        </row>
        <row r="5225">
          <cell r="T5225">
            <v>1</v>
          </cell>
        </row>
        <row r="5226">
          <cell r="T5226">
            <v>2</v>
          </cell>
        </row>
        <row r="5227">
          <cell r="T5227">
            <v>3</v>
          </cell>
        </row>
        <row r="5228">
          <cell r="T5228">
            <v>1</v>
          </cell>
        </row>
        <row r="5229">
          <cell r="T5229">
            <v>2</v>
          </cell>
        </row>
        <row r="5230">
          <cell r="T5230">
            <v>1</v>
          </cell>
        </row>
        <row r="5231">
          <cell r="T5231">
            <v>2</v>
          </cell>
        </row>
        <row r="5232">
          <cell r="T5232">
            <v>1</v>
          </cell>
        </row>
        <row r="5233">
          <cell r="T5233">
            <v>3</v>
          </cell>
        </row>
        <row r="5234">
          <cell r="T5234">
            <v>1</v>
          </cell>
        </row>
        <row r="5235">
          <cell r="T5235">
            <v>2</v>
          </cell>
        </row>
        <row r="5236">
          <cell r="T5236">
            <v>1</v>
          </cell>
        </row>
        <row r="5237">
          <cell r="T5237">
            <v>4</v>
          </cell>
        </row>
        <row r="5238">
          <cell r="T5238">
            <v>4</v>
          </cell>
        </row>
        <row r="5239">
          <cell r="T5239">
            <v>4</v>
          </cell>
        </row>
        <row r="5240">
          <cell r="T5240">
            <v>2</v>
          </cell>
        </row>
        <row r="5241">
          <cell r="T5241">
            <v>2</v>
          </cell>
        </row>
        <row r="5242">
          <cell r="T5242">
            <v>4</v>
          </cell>
        </row>
        <row r="5243">
          <cell r="T5243">
            <v>2</v>
          </cell>
        </row>
        <row r="5244">
          <cell r="T5244">
            <v>2</v>
          </cell>
        </row>
        <row r="5245">
          <cell r="T5245">
            <v>2</v>
          </cell>
        </row>
        <row r="5246">
          <cell r="T5246">
            <v>2</v>
          </cell>
        </row>
        <row r="5247">
          <cell r="T5247">
            <v>1</v>
          </cell>
        </row>
        <row r="5248">
          <cell r="T5248">
            <v>2</v>
          </cell>
        </row>
        <row r="5249">
          <cell r="T5249">
            <v>2</v>
          </cell>
        </row>
        <row r="5250">
          <cell r="T5250">
            <v>2</v>
          </cell>
        </row>
        <row r="5251">
          <cell r="T5251">
            <v>1</v>
          </cell>
        </row>
        <row r="5252">
          <cell r="T5252">
            <v>2</v>
          </cell>
        </row>
        <row r="5253">
          <cell r="T5253">
            <v>2</v>
          </cell>
        </row>
        <row r="5254">
          <cell r="T5254">
            <v>2</v>
          </cell>
        </row>
        <row r="5255">
          <cell r="T5255">
            <v>3</v>
          </cell>
        </row>
        <row r="5256">
          <cell r="T5256">
            <v>4</v>
          </cell>
        </row>
        <row r="5257">
          <cell r="T5257">
            <v>4</v>
          </cell>
        </row>
        <row r="5258">
          <cell r="T5258">
            <v>2</v>
          </cell>
        </row>
        <row r="5259">
          <cell r="T5259">
            <v>3</v>
          </cell>
        </row>
        <row r="5260">
          <cell r="T5260">
            <v>3</v>
          </cell>
        </row>
        <row r="5261">
          <cell r="T5261">
            <v>4</v>
          </cell>
        </row>
        <row r="5262">
          <cell r="T5262">
            <v>2</v>
          </cell>
        </row>
        <row r="5263">
          <cell r="T5263">
            <v>2</v>
          </cell>
        </row>
        <row r="5264">
          <cell r="T5264">
            <v>1</v>
          </cell>
        </row>
        <row r="5265">
          <cell r="T5265">
            <v>2</v>
          </cell>
        </row>
        <row r="5266">
          <cell r="T5266">
            <v>2</v>
          </cell>
        </row>
        <row r="5267">
          <cell r="T5267">
            <v>2</v>
          </cell>
        </row>
        <row r="5268">
          <cell r="T5268">
            <v>3</v>
          </cell>
        </row>
        <row r="5269">
          <cell r="T5269">
            <v>4</v>
          </cell>
        </row>
        <row r="5270">
          <cell r="T5270">
            <v>3</v>
          </cell>
        </row>
        <row r="5271">
          <cell r="T5271">
            <v>4</v>
          </cell>
        </row>
        <row r="5272">
          <cell r="T5272">
            <v>3</v>
          </cell>
        </row>
        <row r="5273">
          <cell r="T5273">
            <v>3</v>
          </cell>
        </row>
        <row r="5274">
          <cell r="T5274">
            <v>2</v>
          </cell>
        </row>
        <row r="5275">
          <cell r="T5275">
            <v>3</v>
          </cell>
        </row>
        <row r="5276">
          <cell r="T5276">
            <v>3</v>
          </cell>
        </row>
        <row r="5277">
          <cell r="T5277">
            <v>4</v>
          </cell>
        </row>
        <row r="5278">
          <cell r="T5278">
            <v>3</v>
          </cell>
        </row>
        <row r="5279">
          <cell r="T5279">
            <v>3</v>
          </cell>
        </row>
        <row r="5280">
          <cell r="T5280">
            <v>4</v>
          </cell>
        </row>
        <row r="5281">
          <cell r="T5281">
            <v>4</v>
          </cell>
        </row>
        <row r="5282">
          <cell r="T5282">
            <v>4</v>
          </cell>
        </row>
        <row r="5283">
          <cell r="T5283">
            <v>4</v>
          </cell>
        </row>
        <row r="5284">
          <cell r="T5284">
            <v>3</v>
          </cell>
        </row>
        <row r="5285">
          <cell r="T5285">
            <v>3</v>
          </cell>
        </row>
        <row r="5286">
          <cell r="T5286">
            <v>3</v>
          </cell>
        </row>
        <row r="5287">
          <cell r="T5287">
            <v>4</v>
          </cell>
        </row>
        <row r="5288">
          <cell r="T5288">
            <v>3</v>
          </cell>
        </row>
        <row r="5289">
          <cell r="T5289">
            <v>3</v>
          </cell>
        </row>
        <row r="5290">
          <cell r="T5290">
            <v>4</v>
          </cell>
        </row>
        <row r="5291">
          <cell r="T5291">
            <v>1</v>
          </cell>
        </row>
        <row r="5292">
          <cell r="T5292">
            <v>2</v>
          </cell>
        </row>
        <row r="5293">
          <cell r="T5293">
            <v>2</v>
          </cell>
        </row>
        <row r="5294">
          <cell r="T5294">
            <v>2</v>
          </cell>
        </row>
        <row r="5295">
          <cell r="T5295">
            <v>3</v>
          </cell>
        </row>
        <row r="5296">
          <cell r="T5296">
            <v>4</v>
          </cell>
        </row>
        <row r="5297">
          <cell r="T5297">
            <v>1</v>
          </cell>
        </row>
        <row r="5298">
          <cell r="T5298">
            <v>2</v>
          </cell>
        </row>
        <row r="5299">
          <cell r="T5299">
            <v>4</v>
          </cell>
        </row>
        <row r="5300">
          <cell r="T5300">
            <v>3</v>
          </cell>
        </row>
        <row r="5301">
          <cell r="T5301">
            <v>3</v>
          </cell>
        </row>
        <row r="5302">
          <cell r="T5302">
            <v>4</v>
          </cell>
        </row>
        <row r="5303">
          <cell r="T5303">
            <v>2</v>
          </cell>
        </row>
        <row r="5304">
          <cell r="T5304">
            <v>4</v>
          </cell>
        </row>
        <row r="5305">
          <cell r="T5305">
            <v>3</v>
          </cell>
        </row>
        <row r="5306">
          <cell r="T5306">
            <v>3</v>
          </cell>
        </row>
        <row r="5307">
          <cell r="T5307">
            <v>1</v>
          </cell>
        </row>
        <row r="5308">
          <cell r="T5308">
            <v>3</v>
          </cell>
        </row>
        <row r="5309">
          <cell r="T5309">
            <v>3</v>
          </cell>
        </row>
        <row r="5310">
          <cell r="T5310">
            <v>2</v>
          </cell>
        </row>
        <row r="5311">
          <cell r="T5311">
            <v>4</v>
          </cell>
        </row>
        <row r="5312">
          <cell r="T5312">
            <v>2</v>
          </cell>
        </row>
        <row r="5313">
          <cell r="T5313">
            <v>2</v>
          </cell>
        </row>
        <row r="5314">
          <cell r="T5314">
            <v>3</v>
          </cell>
        </row>
        <row r="5315">
          <cell r="T5315">
            <v>2</v>
          </cell>
        </row>
        <row r="5316">
          <cell r="T5316">
            <v>2</v>
          </cell>
        </row>
        <row r="5317">
          <cell r="T5317">
            <v>2</v>
          </cell>
        </row>
        <row r="5318">
          <cell r="T5318">
            <v>3</v>
          </cell>
        </row>
        <row r="5319">
          <cell r="T5319">
            <v>3</v>
          </cell>
        </row>
        <row r="5320">
          <cell r="T5320">
            <v>3</v>
          </cell>
        </row>
        <row r="5321">
          <cell r="T5321">
            <v>3</v>
          </cell>
        </row>
        <row r="5322">
          <cell r="T5322">
            <v>4</v>
          </cell>
        </row>
        <row r="5323">
          <cell r="T5323">
            <v>4</v>
          </cell>
        </row>
        <row r="5324">
          <cell r="T5324">
            <v>3</v>
          </cell>
        </row>
        <row r="5325">
          <cell r="T5325">
            <v>3</v>
          </cell>
        </row>
        <row r="5326">
          <cell r="T5326">
            <v>2</v>
          </cell>
        </row>
        <row r="5327">
          <cell r="T5327">
            <v>4</v>
          </cell>
        </row>
        <row r="5328">
          <cell r="T5328">
            <v>4</v>
          </cell>
        </row>
        <row r="5329">
          <cell r="T5329">
            <v>4</v>
          </cell>
        </row>
        <row r="5330">
          <cell r="T5330">
            <v>3</v>
          </cell>
        </row>
        <row r="5331">
          <cell r="T5331">
            <v>4</v>
          </cell>
        </row>
        <row r="5332">
          <cell r="T5332">
            <v>2</v>
          </cell>
        </row>
        <row r="5333">
          <cell r="T5333">
            <v>2</v>
          </cell>
        </row>
        <row r="5334">
          <cell r="T5334">
            <v>1</v>
          </cell>
        </row>
        <row r="5335">
          <cell r="T5335">
            <v>4</v>
          </cell>
        </row>
        <row r="5336">
          <cell r="T5336">
            <v>4</v>
          </cell>
        </row>
        <row r="5337">
          <cell r="T5337">
            <v>4</v>
          </cell>
        </row>
        <row r="5338">
          <cell r="T5338">
            <v>4</v>
          </cell>
        </row>
        <row r="5339">
          <cell r="T5339">
            <v>4</v>
          </cell>
        </row>
        <row r="5340">
          <cell r="T5340">
            <v>4</v>
          </cell>
        </row>
        <row r="5341">
          <cell r="T5341">
            <v>1</v>
          </cell>
        </row>
        <row r="5342">
          <cell r="T5342">
            <v>3</v>
          </cell>
        </row>
        <row r="5343">
          <cell r="T5343">
            <v>4</v>
          </cell>
        </row>
        <row r="5344">
          <cell r="T5344">
            <v>1</v>
          </cell>
        </row>
        <row r="5345">
          <cell r="T5345">
            <v>2</v>
          </cell>
        </row>
        <row r="5346">
          <cell r="T5346">
            <v>2</v>
          </cell>
        </row>
        <row r="5347">
          <cell r="T5347">
            <v>4</v>
          </cell>
        </row>
        <row r="5348">
          <cell r="T5348">
            <v>3</v>
          </cell>
        </row>
        <row r="5349">
          <cell r="T5349">
            <v>4</v>
          </cell>
        </row>
        <row r="5350">
          <cell r="T5350">
            <v>2</v>
          </cell>
        </row>
        <row r="5351">
          <cell r="T5351">
            <v>4</v>
          </cell>
        </row>
        <row r="5352">
          <cell r="T5352">
            <v>3</v>
          </cell>
        </row>
        <row r="5353">
          <cell r="T5353">
            <v>4</v>
          </cell>
        </row>
        <row r="5354">
          <cell r="T5354">
            <v>3</v>
          </cell>
        </row>
        <row r="5355">
          <cell r="T5355">
            <v>4</v>
          </cell>
        </row>
        <row r="5356">
          <cell r="T5356">
            <v>2</v>
          </cell>
        </row>
        <row r="5357">
          <cell r="T5357">
            <v>2</v>
          </cell>
        </row>
        <row r="5358">
          <cell r="T5358">
            <v>2</v>
          </cell>
        </row>
        <row r="5359">
          <cell r="T5359">
            <v>3</v>
          </cell>
        </row>
        <row r="5360">
          <cell r="T5360">
            <v>1</v>
          </cell>
        </row>
        <row r="5361">
          <cell r="T5361">
            <v>4</v>
          </cell>
        </row>
        <row r="5362">
          <cell r="T5362">
            <v>2</v>
          </cell>
        </row>
        <row r="5363">
          <cell r="T5363">
            <v>3</v>
          </cell>
        </row>
        <row r="5364">
          <cell r="T5364">
            <v>1</v>
          </cell>
        </row>
        <row r="5365">
          <cell r="T5365">
            <v>2</v>
          </cell>
        </row>
        <row r="5366">
          <cell r="T5366">
            <v>2</v>
          </cell>
        </row>
        <row r="5367">
          <cell r="T5367">
            <v>2</v>
          </cell>
        </row>
        <row r="5368">
          <cell r="T5368">
            <v>1</v>
          </cell>
        </row>
        <row r="5369">
          <cell r="T5369">
            <v>2</v>
          </cell>
        </row>
        <row r="5370">
          <cell r="T5370">
            <v>2</v>
          </cell>
        </row>
        <row r="5371">
          <cell r="T5371">
            <v>2</v>
          </cell>
        </row>
        <row r="5372">
          <cell r="T5372">
            <v>3</v>
          </cell>
        </row>
        <row r="5373">
          <cell r="T5373">
            <v>4</v>
          </cell>
        </row>
        <row r="5374">
          <cell r="T5374">
            <v>1</v>
          </cell>
        </row>
        <row r="5375">
          <cell r="T5375">
            <v>3</v>
          </cell>
        </row>
        <row r="5376">
          <cell r="T5376">
            <v>3</v>
          </cell>
        </row>
        <row r="5377">
          <cell r="T5377">
            <v>2</v>
          </cell>
        </row>
        <row r="5378">
          <cell r="T5378">
            <v>1</v>
          </cell>
        </row>
        <row r="5379">
          <cell r="T5379">
            <v>1</v>
          </cell>
        </row>
        <row r="5380">
          <cell r="T5380">
            <v>1</v>
          </cell>
        </row>
        <row r="5381">
          <cell r="T5381">
            <v>2</v>
          </cell>
        </row>
        <row r="5382">
          <cell r="T5382">
            <v>1</v>
          </cell>
        </row>
        <row r="5383">
          <cell r="T5383">
            <v>1</v>
          </cell>
        </row>
        <row r="5384">
          <cell r="T5384">
            <v>2</v>
          </cell>
        </row>
        <row r="5385">
          <cell r="T5385">
            <v>2</v>
          </cell>
        </row>
        <row r="5386">
          <cell r="T5386">
            <v>1</v>
          </cell>
        </row>
        <row r="5387">
          <cell r="T5387">
            <v>2</v>
          </cell>
        </row>
        <row r="5388">
          <cell r="T5388">
            <v>2</v>
          </cell>
        </row>
        <row r="5389">
          <cell r="T5389">
            <v>2</v>
          </cell>
        </row>
        <row r="5390">
          <cell r="T5390">
            <v>3</v>
          </cell>
        </row>
        <row r="5391">
          <cell r="T5391">
            <v>4</v>
          </cell>
        </row>
        <row r="5392">
          <cell r="T5392">
            <v>2</v>
          </cell>
        </row>
        <row r="5393">
          <cell r="T5393">
            <v>2</v>
          </cell>
        </row>
        <row r="5394">
          <cell r="T5394">
            <v>3</v>
          </cell>
        </row>
        <row r="5395">
          <cell r="T5395">
            <v>2</v>
          </cell>
        </row>
        <row r="5396">
          <cell r="T5396">
            <v>1</v>
          </cell>
        </row>
        <row r="5397">
          <cell r="T5397">
            <v>2</v>
          </cell>
        </row>
        <row r="5398">
          <cell r="T5398">
            <v>4</v>
          </cell>
        </row>
        <row r="5399">
          <cell r="T5399">
            <v>3</v>
          </cell>
        </row>
        <row r="5400">
          <cell r="T5400">
            <v>4</v>
          </cell>
        </row>
        <row r="5401">
          <cell r="T5401">
            <v>2</v>
          </cell>
        </row>
        <row r="5402">
          <cell r="T5402">
            <v>1</v>
          </cell>
        </row>
        <row r="5403">
          <cell r="T5403">
            <v>3</v>
          </cell>
        </row>
        <row r="5404">
          <cell r="T5404">
            <v>1</v>
          </cell>
        </row>
        <row r="5405">
          <cell r="T5405">
            <v>3</v>
          </cell>
        </row>
        <row r="5406">
          <cell r="T5406">
            <v>2</v>
          </cell>
        </row>
        <row r="5407">
          <cell r="T5407">
            <v>4</v>
          </cell>
        </row>
        <row r="5408">
          <cell r="T5408">
            <v>2</v>
          </cell>
        </row>
        <row r="5409">
          <cell r="T5409">
            <v>1</v>
          </cell>
        </row>
        <row r="5410">
          <cell r="T5410">
            <v>2</v>
          </cell>
        </row>
        <row r="5411">
          <cell r="T5411">
            <v>2</v>
          </cell>
        </row>
        <row r="5412">
          <cell r="T5412">
            <v>2</v>
          </cell>
        </row>
        <row r="5413">
          <cell r="T5413">
            <v>1</v>
          </cell>
        </row>
        <row r="5414">
          <cell r="T5414">
            <v>3</v>
          </cell>
        </row>
        <row r="5415">
          <cell r="T5415">
            <v>2</v>
          </cell>
        </row>
        <row r="5416">
          <cell r="T5416">
            <v>1</v>
          </cell>
        </row>
        <row r="5417">
          <cell r="T5417">
            <v>3</v>
          </cell>
        </row>
        <row r="5418">
          <cell r="T5418">
            <v>2</v>
          </cell>
        </row>
        <row r="5419">
          <cell r="T5419">
            <v>3</v>
          </cell>
        </row>
        <row r="5420">
          <cell r="T5420">
            <v>2</v>
          </cell>
        </row>
        <row r="5421">
          <cell r="T5421">
            <v>2</v>
          </cell>
        </row>
        <row r="5422">
          <cell r="T5422">
            <v>1</v>
          </cell>
        </row>
        <row r="5423">
          <cell r="T5423">
            <v>2</v>
          </cell>
        </row>
        <row r="5424">
          <cell r="T5424">
            <v>4</v>
          </cell>
        </row>
        <row r="5425">
          <cell r="T5425">
            <v>1</v>
          </cell>
        </row>
        <row r="5426">
          <cell r="T5426">
            <v>1</v>
          </cell>
        </row>
        <row r="5427">
          <cell r="T5427">
            <v>2</v>
          </cell>
        </row>
        <row r="5428">
          <cell r="T5428">
            <v>1</v>
          </cell>
        </row>
        <row r="5429">
          <cell r="T5429">
            <v>3</v>
          </cell>
        </row>
        <row r="5430">
          <cell r="T5430">
            <v>2</v>
          </cell>
        </row>
        <row r="5431">
          <cell r="T5431">
            <v>2</v>
          </cell>
        </row>
        <row r="5432">
          <cell r="T5432">
            <v>1</v>
          </cell>
        </row>
        <row r="5433">
          <cell r="T5433">
            <v>2</v>
          </cell>
        </row>
        <row r="5434">
          <cell r="T5434">
            <v>4</v>
          </cell>
        </row>
        <row r="5435">
          <cell r="T5435">
            <v>3</v>
          </cell>
        </row>
        <row r="5436">
          <cell r="T5436">
            <v>4</v>
          </cell>
        </row>
        <row r="5437">
          <cell r="T5437">
            <v>2</v>
          </cell>
        </row>
        <row r="5438">
          <cell r="T5438">
            <v>4</v>
          </cell>
        </row>
        <row r="5439">
          <cell r="T5439">
            <v>2</v>
          </cell>
        </row>
        <row r="5440">
          <cell r="T5440">
            <v>3</v>
          </cell>
        </row>
        <row r="5441">
          <cell r="T5441">
            <v>2</v>
          </cell>
        </row>
        <row r="5442">
          <cell r="T5442">
            <v>4</v>
          </cell>
        </row>
        <row r="5443">
          <cell r="T5443">
            <v>3</v>
          </cell>
        </row>
        <row r="5444">
          <cell r="T5444">
            <v>4</v>
          </cell>
        </row>
        <row r="5445">
          <cell r="T5445">
            <v>3</v>
          </cell>
        </row>
        <row r="5446">
          <cell r="T5446">
            <v>3</v>
          </cell>
        </row>
        <row r="5447">
          <cell r="T5447">
            <v>2</v>
          </cell>
        </row>
        <row r="5448">
          <cell r="T5448">
            <v>2</v>
          </cell>
        </row>
        <row r="5449">
          <cell r="T5449">
            <v>2</v>
          </cell>
        </row>
        <row r="5450">
          <cell r="T5450">
            <v>2</v>
          </cell>
        </row>
        <row r="5451">
          <cell r="T5451">
            <v>3</v>
          </cell>
        </row>
        <row r="5452">
          <cell r="T5452">
            <v>3</v>
          </cell>
        </row>
        <row r="5453">
          <cell r="T5453">
            <v>1</v>
          </cell>
        </row>
        <row r="5454">
          <cell r="T5454">
            <v>3</v>
          </cell>
        </row>
        <row r="5455">
          <cell r="T5455">
            <v>3</v>
          </cell>
        </row>
        <row r="5456">
          <cell r="T5456">
            <v>1</v>
          </cell>
        </row>
        <row r="5457">
          <cell r="T5457">
            <v>3</v>
          </cell>
        </row>
        <row r="5458">
          <cell r="T5458">
            <v>3</v>
          </cell>
        </row>
        <row r="5459">
          <cell r="T5459">
            <v>1</v>
          </cell>
        </row>
        <row r="5460">
          <cell r="T5460">
            <v>3</v>
          </cell>
        </row>
        <row r="5461">
          <cell r="T5461">
            <v>4</v>
          </cell>
        </row>
        <row r="5462">
          <cell r="T5462">
            <v>2</v>
          </cell>
        </row>
        <row r="5463">
          <cell r="T5463">
            <v>3</v>
          </cell>
        </row>
        <row r="5464">
          <cell r="T5464">
            <v>3</v>
          </cell>
        </row>
        <row r="5465">
          <cell r="T5465">
            <v>3</v>
          </cell>
        </row>
        <row r="5466">
          <cell r="T5466">
            <v>2</v>
          </cell>
        </row>
        <row r="5467">
          <cell r="T5467">
            <v>1</v>
          </cell>
        </row>
        <row r="5468">
          <cell r="T5468">
            <v>4</v>
          </cell>
        </row>
        <row r="5469">
          <cell r="T5469">
            <v>3</v>
          </cell>
        </row>
        <row r="5470">
          <cell r="T5470">
            <v>2</v>
          </cell>
        </row>
        <row r="5471">
          <cell r="T5471">
            <v>3</v>
          </cell>
        </row>
        <row r="5472">
          <cell r="T5472">
            <v>1</v>
          </cell>
        </row>
        <row r="5473">
          <cell r="T5473">
            <v>2</v>
          </cell>
        </row>
        <row r="5474">
          <cell r="T5474">
            <v>1</v>
          </cell>
        </row>
        <row r="5475">
          <cell r="T5475">
            <v>3</v>
          </cell>
        </row>
        <row r="5476">
          <cell r="T5476">
            <v>2</v>
          </cell>
        </row>
        <row r="5477">
          <cell r="T5477">
            <v>1</v>
          </cell>
        </row>
        <row r="5478">
          <cell r="T5478">
            <v>1</v>
          </cell>
        </row>
        <row r="5479">
          <cell r="T5479">
            <v>3</v>
          </cell>
        </row>
        <row r="5480">
          <cell r="T5480">
            <v>1</v>
          </cell>
        </row>
        <row r="5481">
          <cell r="T5481">
            <v>3</v>
          </cell>
        </row>
        <row r="5482">
          <cell r="T5482">
            <v>2</v>
          </cell>
        </row>
        <row r="5483">
          <cell r="T5483">
            <v>3</v>
          </cell>
        </row>
        <row r="5484">
          <cell r="T5484">
            <v>3</v>
          </cell>
        </row>
        <row r="5485">
          <cell r="T5485">
            <v>1</v>
          </cell>
        </row>
        <row r="5486">
          <cell r="T5486">
            <v>1</v>
          </cell>
        </row>
        <row r="5487">
          <cell r="T5487">
            <v>4</v>
          </cell>
        </row>
        <row r="5488">
          <cell r="T5488">
            <v>1</v>
          </cell>
        </row>
        <row r="5489">
          <cell r="T5489">
            <v>4</v>
          </cell>
        </row>
        <row r="5490">
          <cell r="T5490">
            <v>4</v>
          </cell>
        </row>
        <row r="5491">
          <cell r="T5491">
            <v>3</v>
          </cell>
        </row>
        <row r="5492">
          <cell r="T5492">
            <v>1</v>
          </cell>
        </row>
        <row r="5493">
          <cell r="T5493">
            <v>1</v>
          </cell>
        </row>
        <row r="5494">
          <cell r="T5494">
            <v>3</v>
          </cell>
        </row>
        <row r="5495">
          <cell r="T5495">
            <v>3</v>
          </cell>
        </row>
        <row r="5496">
          <cell r="T5496">
            <v>3</v>
          </cell>
        </row>
        <row r="5497">
          <cell r="T5497">
            <v>3</v>
          </cell>
        </row>
        <row r="5498">
          <cell r="T5498">
            <v>1</v>
          </cell>
        </row>
        <row r="5499">
          <cell r="T5499">
            <v>3</v>
          </cell>
        </row>
        <row r="5500">
          <cell r="T5500">
            <v>1</v>
          </cell>
        </row>
        <row r="5501">
          <cell r="T5501">
            <v>1</v>
          </cell>
        </row>
        <row r="5502">
          <cell r="T5502">
            <v>1</v>
          </cell>
        </row>
        <row r="5503">
          <cell r="T5503">
            <v>1</v>
          </cell>
        </row>
        <row r="5504">
          <cell r="T5504">
            <v>1</v>
          </cell>
        </row>
        <row r="5505">
          <cell r="T5505">
            <v>1</v>
          </cell>
        </row>
        <row r="5506">
          <cell r="T5506">
            <v>2</v>
          </cell>
        </row>
        <row r="5507">
          <cell r="T5507">
            <v>4</v>
          </cell>
        </row>
        <row r="5508">
          <cell r="T5508">
            <v>3</v>
          </cell>
        </row>
        <row r="5509">
          <cell r="T5509">
            <v>1</v>
          </cell>
        </row>
        <row r="5510">
          <cell r="T5510">
            <v>1</v>
          </cell>
        </row>
        <row r="5511">
          <cell r="T5511">
            <v>1</v>
          </cell>
        </row>
        <row r="5512">
          <cell r="T5512">
            <v>3</v>
          </cell>
        </row>
        <row r="5513">
          <cell r="T5513">
            <v>3</v>
          </cell>
        </row>
        <row r="5514">
          <cell r="T5514">
            <v>1</v>
          </cell>
        </row>
        <row r="5515">
          <cell r="T5515">
            <v>4</v>
          </cell>
        </row>
        <row r="5516">
          <cell r="T5516">
            <v>1</v>
          </cell>
        </row>
        <row r="5517">
          <cell r="T5517">
            <v>1</v>
          </cell>
        </row>
        <row r="5518">
          <cell r="T5518">
            <v>1</v>
          </cell>
        </row>
        <row r="5519">
          <cell r="T5519">
            <v>1</v>
          </cell>
        </row>
        <row r="5520">
          <cell r="T5520">
            <v>2</v>
          </cell>
        </row>
        <row r="5521">
          <cell r="T5521">
            <v>3</v>
          </cell>
        </row>
        <row r="5522">
          <cell r="T5522">
            <v>2</v>
          </cell>
        </row>
        <row r="5523">
          <cell r="T5523">
            <v>3</v>
          </cell>
        </row>
        <row r="5524">
          <cell r="T5524">
            <v>2</v>
          </cell>
        </row>
        <row r="5525">
          <cell r="T5525">
            <v>1</v>
          </cell>
        </row>
        <row r="5526">
          <cell r="T5526">
            <v>2</v>
          </cell>
        </row>
        <row r="5527">
          <cell r="T5527">
            <v>1</v>
          </cell>
        </row>
        <row r="5528">
          <cell r="T5528">
            <v>3</v>
          </cell>
        </row>
        <row r="5529">
          <cell r="T5529">
            <v>1</v>
          </cell>
        </row>
        <row r="5530">
          <cell r="T5530">
            <v>1</v>
          </cell>
        </row>
        <row r="5531">
          <cell r="T5531">
            <v>1</v>
          </cell>
        </row>
        <row r="5532">
          <cell r="T5532">
            <v>1</v>
          </cell>
        </row>
        <row r="5533">
          <cell r="T5533">
            <v>2</v>
          </cell>
        </row>
        <row r="5534">
          <cell r="T5534">
            <v>3</v>
          </cell>
        </row>
        <row r="5535">
          <cell r="T5535">
            <v>1</v>
          </cell>
        </row>
        <row r="5536">
          <cell r="T5536">
            <v>3</v>
          </cell>
        </row>
        <row r="5537">
          <cell r="T5537">
            <v>3</v>
          </cell>
        </row>
        <row r="5538">
          <cell r="T5538">
            <v>4</v>
          </cell>
        </row>
        <row r="5539">
          <cell r="T5539">
            <v>4</v>
          </cell>
        </row>
        <row r="5540">
          <cell r="T5540">
            <v>1</v>
          </cell>
        </row>
        <row r="5541">
          <cell r="T5541">
            <v>1</v>
          </cell>
        </row>
        <row r="5542">
          <cell r="T5542">
            <v>3</v>
          </cell>
        </row>
        <row r="5543">
          <cell r="T5543">
            <v>4</v>
          </cell>
        </row>
        <row r="5544">
          <cell r="T5544">
            <v>2</v>
          </cell>
        </row>
        <row r="5545">
          <cell r="T5545">
            <v>2</v>
          </cell>
        </row>
        <row r="5546">
          <cell r="T5546">
            <v>2</v>
          </cell>
        </row>
        <row r="5547">
          <cell r="T5547">
            <v>4</v>
          </cell>
        </row>
        <row r="5548">
          <cell r="T5548">
            <v>2</v>
          </cell>
        </row>
        <row r="5549">
          <cell r="T5549">
            <v>2</v>
          </cell>
        </row>
        <row r="5550">
          <cell r="T5550">
            <v>2</v>
          </cell>
        </row>
        <row r="5551">
          <cell r="T5551">
            <v>4</v>
          </cell>
        </row>
        <row r="5552">
          <cell r="T5552">
            <v>3</v>
          </cell>
        </row>
        <row r="5553">
          <cell r="T5553">
            <v>1</v>
          </cell>
        </row>
        <row r="5554">
          <cell r="T5554">
            <v>4</v>
          </cell>
        </row>
        <row r="5555">
          <cell r="T5555">
            <v>3</v>
          </cell>
        </row>
        <row r="5556">
          <cell r="T5556">
            <v>4</v>
          </cell>
        </row>
        <row r="5557">
          <cell r="T5557">
            <v>3</v>
          </cell>
        </row>
        <row r="5558">
          <cell r="T5558">
            <v>2</v>
          </cell>
        </row>
        <row r="5559">
          <cell r="T5559">
            <v>2</v>
          </cell>
        </row>
        <row r="5560">
          <cell r="T5560">
            <v>2</v>
          </cell>
        </row>
        <row r="5561">
          <cell r="T5561">
            <v>4</v>
          </cell>
        </row>
        <row r="5562">
          <cell r="T5562">
            <v>2</v>
          </cell>
        </row>
        <row r="5563">
          <cell r="T5563">
            <v>2</v>
          </cell>
        </row>
        <row r="5564">
          <cell r="T5564">
            <v>2</v>
          </cell>
        </row>
        <row r="5565">
          <cell r="T5565">
            <v>2</v>
          </cell>
        </row>
        <row r="5566">
          <cell r="T5566">
            <v>1</v>
          </cell>
        </row>
        <row r="5567">
          <cell r="T5567">
            <v>4</v>
          </cell>
        </row>
        <row r="5568">
          <cell r="T5568">
            <v>4</v>
          </cell>
        </row>
        <row r="5569">
          <cell r="T5569">
            <v>4</v>
          </cell>
        </row>
        <row r="5570">
          <cell r="T5570">
            <v>1</v>
          </cell>
        </row>
        <row r="5571">
          <cell r="T5571">
            <v>4</v>
          </cell>
        </row>
        <row r="5572">
          <cell r="T5572">
            <v>2</v>
          </cell>
        </row>
        <row r="5573">
          <cell r="T5573">
            <v>4</v>
          </cell>
        </row>
        <row r="5574">
          <cell r="T5574">
            <v>4</v>
          </cell>
        </row>
        <row r="5575">
          <cell r="T5575">
            <v>4</v>
          </cell>
        </row>
        <row r="5576">
          <cell r="T5576">
            <v>4</v>
          </cell>
        </row>
        <row r="5577">
          <cell r="T5577">
            <v>1</v>
          </cell>
        </row>
        <row r="5578">
          <cell r="T5578">
            <v>4</v>
          </cell>
        </row>
        <row r="5579">
          <cell r="T5579">
            <v>4</v>
          </cell>
        </row>
        <row r="5580">
          <cell r="T5580">
            <v>2</v>
          </cell>
        </row>
        <row r="5581">
          <cell r="T5581">
            <v>4</v>
          </cell>
        </row>
        <row r="5582">
          <cell r="T5582">
            <v>1</v>
          </cell>
        </row>
        <row r="5583">
          <cell r="T5583">
            <v>4</v>
          </cell>
        </row>
        <row r="5584">
          <cell r="T5584">
            <v>2</v>
          </cell>
        </row>
        <row r="5585">
          <cell r="T5585">
            <v>1</v>
          </cell>
        </row>
        <row r="5586">
          <cell r="T5586">
            <v>2</v>
          </cell>
        </row>
        <row r="5587">
          <cell r="T5587">
            <v>2</v>
          </cell>
        </row>
        <row r="5588">
          <cell r="T5588">
            <v>1</v>
          </cell>
        </row>
        <row r="5589">
          <cell r="T5589">
            <v>4</v>
          </cell>
        </row>
        <row r="5590">
          <cell r="T5590">
            <v>1</v>
          </cell>
        </row>
        <row r="5591">
          <cell r="T5591">
            <v>2</v>
          </cell>
        </row>
        <row r="5592">
          <cell r="T5592">
            <v>4</v>
          </cell>
        </row>
        <row r="5593">
          <cell r="T5593">
            <v>2</v>
          </cell>
        </row>
        <row r="5594">
          <cell r="T5594">
            <v>1</v>
          </cell>
        </row>
        <row r="5595">
          <cell r="T5595">
            <v>2</v>
          </cell>
        </row>
        <row r="5596">
          <cell r="T5596">
            <v>2</v>
          </cell>
        </row>
        <row r="5597">
          <cell r="T5597">
            <v>2</v>
          </cell>
        </row>
        <row r="5598">
          <cell r="T5598">
            <v>1</v>
          </cell>
        </row>
        <row r="5599">
          <cell r="T5599">
            <v>3</v>
          </cell>
        </row>
        <row r="5600">
          <cell r="T5600">
            <v>1</v>
          </cell>
        </row>
        <row r="5601">
          <cell r="T5601">
            <v>4</v>
          </cell>
        </row>
        <row r="5602">
          <cell r="T5602">
            <v>4</v>
          </cell>
        </row>
        <row r="5603">
          <cell r="T5603">
            <v>2</v>
          </cell>
        </row>
        <row r="5604">
          <cell r="T5604">
            <v>2</v>
          </cell>
        </row>
        <row r="5605">
          <cell r="T5605">
            <v>2</v>
          </cell>
        </row>
        <row r="5606">
          <cell r="T5606">
            <v>2</v>
          </cell>
        </row>
        <row r="5607">
          <cell r="T5607">
            <v>3</v>
          </cell>
        </row>
        <row r="5608">
          <cell r="T5608">
            <v>1</v>
          </cell>
        </row>
        <row r="5609">
          <cell r="T5609">
            <v>4</v>
          </cell>
        </row>
        <row r="5610">
          <cell r="T5610">
            <v>1</v>
          </cell>
        </row>
        <row r="5611">
          <cell r="T5611">
            <v>3</v>
          </cell>
        </row>
        <row r="5612">
          <cell r="T5612">
            <v>1</v>
          </cell>
        </row>
        <row r="5613">
          <cell r="T5613">
            <v>4</v>
          </cell>
        </row>
        <row r="5614">
          <cell r="T5614">
            <v>1</v>
          </cell>
        </row>
        <row r="5615">
          <cell r="T5615">
            <v>4</v>
          </cell>
        </row>
        <row r="5616">
          <cell r="T5616">
            <v>4</v>
          </cell>
        </row>
        <row r="5617">
          <cell r="T5617">
            <v>2</v>
          </cell>
        </row>
        <row r="5618">
          <cell r="T5618">
            <v>1</v>
          </cell>
        </row>
        <row r="5619">
          <cell r="T5619">
            <v>1</v>
          </cell>
        </row>
        <row r="5620">
          <cell r="T5620">
            <v>3</v>
          </cell>
        </row>
        <row r="5621">
          <cell r="T5621">
            <v>1</v>
          </cell>
        </row>
        <row r="5622">
          <cell r="T5622">
            <v>1</v>
          </cell>
        </row>
        <row r="5623">
          <cell r="T5623">
            <v>2</v>
          </cell>
        </row>
        <row r="5624">
          <cell r="T5624">
            <v>4</v>
          </cell>
        </row>
        <row r="5625">
          <cell r="T5625">
            <v>1</v>
          </cell>
        </row>
        <row r="5626">
          <cell r="T5626">
            <v>4</v>
          </cell>
        </row>
        <row r="5627">
          <cell r="T5627">
            <v>4</v>
          </cell>
        </row>
        <row r="5628">
          <cell r="T5628">
            <v>1</v>
          </cell>
        </row>
        <row r="5629">
          <cell r="T5629">
            <v>3</v>
          </cell>
        </row>
        <row r="5630">
          <cell r="T5630">
            <v>2</v>
          </cell>
        </row>
        <row r="5631">
          <cell r="T5631">
            <v>3</v>
          </cell>
        </row>
        <row r="5632">
          <cell r="T5632">
            <v>1</v>
          </cell>
        </row>
        <row r="5633">
          <cell r="T5633">
            <v>2</v>
          </cell>
        </row>
        <row r="5634">
          <cell r="T5634">
            <v>1</v>
          </cell>
        </row>
        <row r="5635">
          <cell r="T5635">
            <v>1</v>
          </cell>
        </row>
        <row r="5636">
          <cell r="T5636">
            <v>1</v>
          </cell>
        </row>
        <row r="5637">
          <cell r="T5637">
            <v>2</v>
          </cell>
        </row>
        <row r="5638">
          <cell r="T5638">
            <v>4</v>
          </cell>
        </row>
        <row r="5639">
          <cell r="T5639">
            <v>1</v>
          </cell>
        </row>
        <row r="5640">
          <cell r="T5640">
            <v>2</v>
          </cell>
        </row>
        <row r="5641">
          <cell r="T5641">
            <v>1</v>
          </cell>
        </row>
        <row r="5642">
          <cell r="T5642">
            <v>4</v>
          </cell>
        </row>
        <row r="5643">
          <cell r="T5643">
            <v>4</v>
          </cell>
        </row>
        <row r="5644">
          <cell r="T5644">
            <v>4</v>
          </cell>
        </row>
        <row r="5645">
          <cell r="T5645">
            <v>2</v>
          </cell>
        </row>
        <row r="5646">
          <cell r="T5646">
            <v>2</v>
          </cell>
        </row>
        <row r="5647">
          <cell r="T5647">
            <v>2</v>
          </cell>
        </row>
        <row r="5648">
          <cell r="T5648">
            <v>1</v>
          </cell>
        </row>
        <row r="5649">
          <cell r="T5649">
            <v>1</v>
          </cell>
        </row>
        <row r="5650">
          <cell r="T5650">
            <v>2</v>
          </cell>
        </row>
        <row r="5651">
          <cell r="T5651">
            <v>2</v>
          </cell>
        </row>
        <row r="5652">
          <cell r="T5652">
            <v>3</v>
          </cell>
        </row>
        <row r="5653">
          <cell r="T5653">
            <v>1</v>
          </cell>
        </row>
        <row r="5654">
          <cell r="T5654">
            <v>4</v>
          </cell>
        </row>
        <row r="5655">
          <cell r="T5655">
            <v>4</v>
          </cell>
        </row>
        <row r="5656">
          <cell r="T5656">
            <v>4</v>
          </cell>
        </row>
        <row r="5657">
          <cell r="T5657">
            <v>2</v>
          </cell>
        </row>
        <row r="5658">
          <cell r="T5658">
            <v>1</v>
          </cell>
        </row>
        <row r="5659">
          <cell r="T5659">
            <v>4</v>
          </cell>
        </row>
        <row r="5660">
          <cell r="T5660">
            <v>2</v>
          </cell>
        </row>
        <row r="5661">
          <cell r="T5661">
            <v>2</v>
          </cell>
        </row>
        <row r="5662">
          <cell r="T5662">
            <v>1</v>
          </cell>
        </row>
        <row r="5663">
          <cell r="T5663">
            <v>4</v>
          </cell>
        </row>
        <row r="5664">
          <cell r="T5664">
            <v>1</v>
          </cell>
        </row>
        <row r="5665">
          <cell r="T5665">
            <v>2</v>
          </cell>
        </row>
        <row r="5666">
          <cell r="T5666">
            <v>2</v>
          </cell>
        </row>
        <row r="5667">
          <cell r="T5667">
            <v>4</v>
          </cell>
        </row>
        <row r="5668">
          <cell r="T5668">
            <v>2</v>
          </cell>
        </row>
        <row r="5669">
          <cell r="T5669">
            <v>3</v>
          </cell>
        </row>
        <row r="5670">
          <cell r="T5670">
            <v>4</v>
          </cell>
        </row>
        <row r="5671">
          <cell r="T5671">
            <v>1</v>
          </cell>
        </row>
        <row r="5672">
          <cell r="T5672">
            <v>3</v>
          </cell>
        </row>
        <row r="5673">
          <cell r="T5673">
            <v>4</v>
          </cell>
        </row>
        <row r="5674">
          <cell r="T5674">
            <v>4</v>
          </cell>
        </row>
        <row r="5675">
          <cell r="T5675">
            <v>4</v>
          </cell>
        </row>
        <row r="5676">
          <cell r="T5676">
            <v>2</v>
          </cell>
        </row>
        <row r="5677">
          <cell r="T5677">
            <v>2</v>
          </cell>
        </row>
        <row r="5678">
          <cell r="T5678">
            <v>1</v>
          </cell>
        </row>
        <row r="5679">
          <cell r="T5679">
            <v>2</v>
          </cell>
        </row>
        <row r="5680">
          <cell r="T5680">
            <v>1</v>
          </cell>
        </row>
        <row r="5681">
          <cell r="T5681">
            <v>1</v>
          </cell>
        </row>
        <row r="5682">
          <cell r="T5682">
            <v>1</v>
          </cell>
        </row>
        <row r="5683">
          <cell r="T5683">
            <v>4</v>
          </cell>
        </row>
        <row r="5684">
          <cell r="T5684">
            <v>4</v>
          </cell>
        </row>
        <row r="5685">
          <cell r="T5685">
            <v>2</v>
          </cell>
        </row>
        <row r="5686">
          <cell r="T5686">
            <v>2</v>
          </cell>
        </row>
        <row r="5687">
          <cell r="T5687">
            <v>2</v>
          </cell>
        </row>
        <row r="5688">
          <cell r="T5688">
            <v>1</v>
          </cell>
        </row>
        <row r="5689">
          <cell r="T5689">
            <v>4</v>
          </cell>
        </row>
        <row r="5690">
          <cell r="T5690">
            <v>4</v>
          </cell>
        </row>
        <row r="5691">
          <cell r="T5691">
            <v>2</v>
          </cell>
        </row>
        <row r="5692">
          <cell r="T5692">
            <v>3</v>
          </cell>
        </row>
        <row r="5693">
          <cell r="T5693">
            <v>3</v>
          </cell>
        </row>
        <row r="5694">
          <cell r="T5694">
            <v>4</v>
          </cell>
        </row>
        <row r="5695">
          <cell r="T5695">
            <v>4</v>
          </cell>
        </row>
        <row r="5696">
          <cell r="T5696">
            <v>2</v>
          </cell>
        </row>
        <row r="5697">
          <cell r="T5697">
            <v>2</v>
          </cell>
        </row>
        <row r="5698">
          <cell r="T5698">
            <v>2</v>
          </cell>
        </row>
        <row r="5699">
          <cell r="T5699">
            <v>2</v>
          </cell>
        </row>
        <row r="5700">
          <cell r="T5700">
            <v>3</v>
          </cell>
        </row>
        <row r="5701">
          <cell r="T5701">
            <v>4</v>
          </cell>
        </row>
        <row r="5702">
          <cell r="T5702">
            <v>4</v>
          </cell>
        </row>
        <row r="5703">
          <cell r="T5703">
            <v>4</v>
          </cell>
        </row>
        <row r="5704">
          <cell r="T5704">
            <v>2</v>
          </cell>
        </row>
        <row r="5705">
          <cell r="T5705">
            <v>2</v>
          </cell>
        </row>
        <row r="5706">
          <cell r="T5706">
            <v>2</v>
          </cell>
        </row>
        <row r="5707">
          <cell r="T5707">
            <v>4</v>
          </cell>
        </row>
        <row r="5708">
          <cell r="T5708">
            <v>4</v>
          </cell>
        </row>
        <row r="5709">
          <cell r="T5709">
            <v>4</v>
          </cell>
        </row>
        <row r="5710">
          <cell r="T5710">
            <v>2</v>
          </cell>
        </row>
        <row r="5711">
          <cell r="T5711">
            <v>2</v>
          </cell>
        </row>
        <row r="5712">
          <cell r="T5712">
            <v>3</v>
          </cell>
        </row>
        <row r="5713">
          <cell r="T5713">
            <v>2</v>
          </cell>
        </row>
        <row r="5714">
          <cell r="T5714">
            <v>3</v>
          </cell>
        </row>
        <row r="5715">
          <cell r="T5715">
            <v>3</v>
          </cell>
        </row>
        <row r="5716">
          <cell r="T5716">
            <v>2</v>
          </cell>
        </row>
        <row r="5717">
          <cell r="T5717">
            <v>1</v>
          </cell>
        </row>
        <row r="5718">
          <cell r="T5718">
            <v>2</v>
          </cell>
        </row>
        <row r="5719">
          <cell r="T5719">
            <v>3</v>
          </cell>
        </row>
        <row r="5720">
          <cell r="T5720">
            <v>3</v>
          </cell>
        </row>
        <row r="5721">
          <cell r="T5721">
            <v>2</v>
          </cell>
        </row>
        <row r="5722">
          <cell r="T5722">
            <v>2</v>
          </cell>
        </row>
        <row r="5723">
          <cell r="T5723">
            <v>3</v>
          </cell>
        </row>
        <row r="5724">
          <cell r="T5724">
            <v>3</v>
          </cell>
        </row>
        <row r="5725">
          <cell r="T5725">
            <v>2</v>
          </cell>
        </row>
        <row r="5726">
          <cell r="T5726">
            <v>2</v>
          </cell>
        </row>
        <row r="5727">
          <cell r="T5727">
            <v>1</v>
          </cell>
        </row>
        <row r="5728">
          <cell r="T5728">
            <v>2</v>
          </cell>
        </row>
        <row r="5729">
          <cell r="T5729">
            <v>2</v>
          </cell>
        </row>
        <row r="5730">
          <cell r="T5730">
            <v>3</v>
          </cell>
        </row>
        <row r="5731">
          <cell r="T5731">
            <v>1</v>
          </cell>
        </row>
        <row r="5732">
          <cell r="T5732">
            <v>2</v>
          </cell>
        </row>
        <row r="5733">
          <cell r="T5733">
            <v>1</v>
          </cell>
        </row>
        <row r="5734">
          <cell r="T5734">
            <v>4</v>
          </cell>
        </row>
        <row r="5735">
          <cell r="T5735">
            <v>2</v>
          </cell>
        </row>
        <row r="5736">
          <cell r="T5736">
            <v>1</v>
          </cell>
        </row>
        <row r="5737">
          <cell r="T5737">
            <v>4</v>
          </cell>
        </row>
        <row r="5738">
          <cell r="T5738">
            <v>3</v>
          </cell>
        </row>
        <row r="5739">
          <cell r="T5739">
            <v>3</v>
          </cell>
        </row>
        <row r="5740">
          <cell r="T5740">
            <v>3</v>
          </cell>
        </row>
        <row r="5741">
          <cell r="T5741">
            <v>3</v>
          </cell>
        </row>
        <row r="5742">
          <cell r="T5742">
            <v>1</v>
          </cell>
        </row>
        <row r="5743">
          <cell r="T5743">
            <v>4</v>
          </cell>
        </row>
        <row r="5744">
          <cell r="T5744">
            <v>2</v>
          </cell>
        </row>
        <row r="5745">
          <cell r="T5745">
            <v>3</v>
          </cell>
        </row>
        <row r="5746">
          <cell r="T5746">
            <v>3</v>
          </cell>
        </row>
        <row r="5747">
          <cell r="T5747">
            <v>3</v>
          </cell>
        </row>
        <row r="5748">
          <cell r="T5748">
            <v>3</v>
          </cell>
        </row>
        <row r="5749">
          <cell r="T5749">
            <v>3</v>
          </cell>
        </row>
        <row r="5750">
          <cell r="T5750">
            <v>1</v>
          </cell>
        </row>
        <row r="5751">
          <cell r="T5751">
            <v>2</v>
          </cell>
        </row>
        <row r="5752">
          <cell r="T5752">
            <v>4</v>
          </cell>
        </row>
        <row r="5753">
          <cell r="T5753">
            <v>3</v>
          </cell>
        </row>
        <row r="5754">
          <cell r="T5754">
            <v>2</v>
          </cell>
        </row>
        <row r="5755">
          <cell r="T5755">
            <v>2</v>
          </cell>
        </row>
        <row r="5756">
          <cell r="T5756">
            <v>3</v>
          </cell>
        </row>
        <row r="5757">
          <cell r="T5757">
            <v>3</v>
          </cell>
        </row>
        <row r="5758">
          <cell r="T5758">
            <v>1</v>
          </cell>
        </row>
        <row r="5759">
          <cell r="T5759">
            <v>2</v>
          </cell>
        </row>
        <row r="5760">
          <cell r="T5760">
            <v>3</v>
          </cell>
        </row>
        <row r="5761">
          <cell r="T5761">
            <v>1</v>
          </cell>
        </row>
        <row r="5762">
          <cell r="T5762">
            <v>2</v>
          </cell>
        </row>
        <row r="5763">
          <cell r="T5763">
            <v>2</v>
          </cell>
        </row>
        <row r="5764">
          <cell r="T5764">
            <v>2</v>
          </cell>
        </row>
        <row r="5765">
          <cell r="T5765">
            <v>4</v>
          </cell>
        </row>
        <row r="5766">
          <cell r="T5766">
            <v>3</v>
          </cell>
        </row>
        <row r="5767">
          <cell r="T5767">
            <v>4</v>
          </cell>
        </row>
        <row r="5768">
          <cell r="T5768">
            <v>4</v>
          </cell>
        </row>
        <row r="5769">
          <cell r="T5769">
            <v>2</v>
          </cell>
        </row>
        <row r="5770">
          <cell r="T5770">
            <v>2</v>
          </cell>
        </row>
        <row r="5771">
          <cell r="T5771">
            <v>3</v>
          </cell>
        </row>
        <row r="5772">
          <cell r="T5772">
            <v>1</v>
          </cell>
        </row>
        <row r="5773">
          <cell r="T5773">
            <v>2</v>
          </cell>
        </row>
        <row r="5774">
          <cell r="T5774">
            <v>4</v>
          </cell>
        </row>
        <row r="5775">
          <cell r="T5775">
            <v>2</v>
          </cell>
        </row>
        <row r="5776">
          <cell r="T5776">
            <v>3</v>
          </cell>
        </row>
        <row r="5777">
          <cell r="T5777">
            <v>2</v>
          </cell>
        </row>
        <row r="5778">
          <cell r="T5778">
            <v>3</v>
          </cell>
        </row>
        <row r="5779">
          <cell r="T5779">
            <v>4</v>
          </cell>
        </row>
        <row r="5780">
          <cell r="T5780">
            <v>1</v>
          </cell>
        </row>
        <row r="5781">
          <cell r="T5781">
            <v>3</v>
          </cell>
        </row>
        <row r="5782">
          <cell r="T5782">
            <v>3</v>
          </cell>
        </row>
        <row r="5783">
          <cell r="T5783">
            <v>1</v>
          </cell>
        </row>
        <row r="5784">
          <cell r="T5784">
            <v>2</v>
          </cell>
        </row>
        <row r="5785">
          <cell r="T5785">
            <v>3</v>
          </cell>
        </row>
        <row r="5786">
          <cell r="T5786">
            <v>3</v>
          </cell>
        </row>
        <row r="5787">
          <cell r="T5787">
            <v>4</v>
          </cell>
        </row>
        <row r="5788">
          <cell r="T5788">
            <v>4</v>
          </cell>
        </row>
        <row r="5789">
          <cell r="T5789">
            <v>2</v>
          </cell>
        </row>
        <row r="5790">
          <cell r="T5790">
            <v>3</v>
          </cell>
        </row>
        <row r="5791">
          <cell r="T5791">
            <v>3</v>
          </cell>
        </row>
        <row r="5792">
          <cell r="T5792">
            <v>2</v>
          </cell>
        </row>
        <row r="5793">
          <cell r="T5793">
            <v>3</v>
          </cell>
        </row>
        <row r="5794">
          <cell r="T5794">
            <v>3</v>
          </cell>
        </row>
        <row r="5795">
          <cell r="T5795">
            <v>3</v>
          </cell>
        </row>
        <row r="5796">
          <cell r="T5796">
            <v>1</v>
          </cell>
        </row>
        <row r="5797">
          <cell r="T5797">
            <v>2</v>
          </cell>
        </row>
        <row r="5798">
          <cell r="T5798">
            <v>1</v>
          </cell>
        </row>
        <row r="5799">
          <cell r="T5799">
            <v>3</v>
          </cell>
        </row>
        <row r="5800">
          <cell r="T5800">
            <v>3</v>
          </cell>
        </row>
        <row r="5801">
          <cell r="T5801">
            <v>3</v>
          </cell>
        </row>
        <row r="5802">
          <cell r="T5802">
            <v>4</v>
          </cell>
        </row>
        <row r="5803">
          <cell r="T5803">
            <v>4</v>
          </cell>
        </row>
        <row r="5804">
          <cell r="T5804">
            <v>4</v>
          </cell>
        </row>
        <row r="5805">
          <cell r="T5805">
            <v>4</v>
          </cell>
        </row>
        <row r="5806">
          <cell r="T5806">
            <v>2</v>
          </cell>
        </row>
        <row r="5807">
          <cell r="T5807">
            <v>3</v>
          </cell>
        </row>
        <row r="5808">
          <cell r="T5808">
            <v>1</v>
          </cell>
        </row>
        <row r="5809">
          <cell r="T5809">
            <v>4</v>
          </cell>
        </row>
        <row r="5810">
          <cell r="T5810">
            <v>4</v>
          </cell>
        </row>
        <row r="5811">
          <cell r="T5811">
            <v>2</v>
          </cell>
        </row>
        <row r="5812">
          <cell r="T5812">
            <v>3</v>
          </cell>
        </row>
        <row r="5813">
          <cell r="T5813">
            <v>3</v>
          </cell>
        </row>
        <row r="5814">
          <cell r="T5814">
            <v>3</v>
          </cell>
        </row>
        <row r="5815">
          <cell r="T5815">
            <v>4</v>
          </cell>
        </row>
        <row r="5816">
          <cell r="T5816">
            <v>1</v>
          </cell>
        </row>
        <row r="5817">
          <cell r="T5817">
            <v>2</v>
          </cell>
        </row>
        <row r="5818">
          <cell r="T5818">
            <v>3</v>
          </cell>
        </row>
        <row r="5819">
          <cell r="T5819">
            <v>2</v>
          </cell>
        </row>
        <row r="5820">
          <cell r="T5820">
            <v>1</v>
          </cell>
        </row>
        <row r="5821">
          <cell r="T5821">
            <v>1</v>
          </cell>
        </row>
        <row r="5822">
          <cell r="T5822">
            <v>1</v>
          </cell>
        </row>
        <row r="5823">
          <cell r="T5823">
            <v>3</v>
          </cell>
        </row>
        <row r="5824">
          <cell r="T5824">
            <v>3</v>
          </cell>
        </row>
        <row r="5825">
          <cell r="T5825">
            <v>3</v>
          </cell>
        </row>
        <row r="5826">
          <cell r="T5826">
            <v>3</v>
          </cell>
        </row>
        <row r="5827">
          <cell r="T5827">
            <v>3</v>
          </cell>
        </row>
        <row r="5828">
          <cell r="T5828">
            <v>4</v>
          </cell>
        </row>
        <row r="5829">
          <cell r="T5829">
            <v>3</v>
          </cell>
        </row>
        <row r="5830">
          <cell r="T5830">
            <v>3</v>
          </cell>
        </row>
        <row r="5831">
          <cell r="T5831">
            <v>3</v>
          </cell>
        </row>
        <row r="5832">
          <cell r="T5832">
            <v>4</v>
          </cell>
        </row>
        <row r="5833">
          <cell r="T5833">
            <v>4</v>
          </cell>
        </row>
        <row r="5834">
          <cell r="T5834">
            <v>2</v>
          </cell>
        </row>
        <row r="5835">
          <cell r="T5835">
            <v>2</v>
          </cell>
        </row>
        <row r="5836">
          <cell r="T5836">
            <v>3</v>
          </cell>
        </row>
        <row r="5837">
          <cell r="T5837">
            <v>2</v>
          </cell>
        </row>
        <row r="5838">
          <cell r="T5838">
            <v>1</v>
          </cell>
        </row>
        <row r="5839">
          <cell r="T5839">
            <v>4</v>
          </cell>
        </row>
        <row r="5840">
          <cell r="T5840">
            <v>3</v>
          </cell>
        </row>
        <row r="5841">
          <cell r="T5841">
            <v>2</v>
          </cell>
        </row>
        <row r="5842">
          <cell r="T5842">
            <v>2</v>
          </cell>
        </row>
        <row r="5843">
          <cell r="T5843">
            <v>2</v>
          </cell>
        </row>
        <row r="5844">
          <cell r="T5844">
            <v>3</v>
          </cell>
        </row>
        <row r="5845">
          <cell r="T5845">
            <v>2</v>
          </cell>
        </row>
        <row r="5846">
          <cell r="T5846">
            <v>3</v>
          </cell>
        </row>
        <row r="5847">
          <cell r="T5847">
            <v>1</v>
          </cell>
        </row>
        <row r="5848">
          <cell r="T5848">
            <v>4</v>
          </cell>
        </row>
        <row r="5849">
          <cell r="T5849">
            <v>1</v>
          </cell>
        </row>
        <row r="5850">
          <cell r="T5850">
            <v>1</v>
          </cell>
        </row>
        <row r="5851">
          <cell r="T5851">
            <v>2</v>
          </cell>
        </row>
        <row r="5852">
          <cell r="T5852">
            <v>1</v>
          </cell>
        </row>
        <row r="5853">
          <cell r="T5853">
            <v>1</v>
          </cell>
        </row>
        <row r="5854">
          <cell r="T5854">
            <v>2</v>
          </cell>
        </row>
        <row r="5855">
          <cell r="T5855">
            <v>3</v>
          </cell>
        </row>
        <row r="5856">
          <cell r="T5856">
            <v>1</v>
          </cell>
        </row>
        <row r="5857">
          <cell r="T5857">
            <v>1</v>
          </cell>
        </row>
        <row r="5858">
          <cell r="T5858">
            <v>2</v>
          </cell>
        </row>
        <row r="5859">
          <cell r="T5859">
            <v>4</v>
          </cell>
        </row>
        <row r="5860">
          <cell r="T5860">
            <v>3</v>
          </cell>
        </row>
        <row r="5861">
          <cell r="T5861">
            <v>1</v>
          </cell>
        </row>
        <row r="5862">
          <cell r="T5862">
            <v>3</v>
          </cell>
        </row>
        <row r="5863">
          <cell r="T5863">
            <v>1</v>
          </cell>
        </row>
        <row r="5864">
          <cell r="T5864">
            <v>1</v>
          </cell>
        </row>
        <row r="5865">
          <cell r="T5865">
            <v>1</v>
          </cell>
        </row>
        <row r="5866">
          <cell r="T5866">
            <v>2</v>
          </cell>
        </row>
        <row r="5867">
          <cell r="T5867">
            <v>3</v>
          </cell>
        </row>
        <row r="5868">
          <cell r="T5868">
            <v>3</v>
          </cell>
        </row>
        <row r="5869">
          <cell r="T5869">
            <v>3</v>
          </cell>
        </row>
        <row r="5870">
          <cell r="T5870">
            <v>4</v>
          </cell>
        </row>
        <row r="5871">
          <cell r="T5871">
            <v>1</v>
          </cell>
        </row>
        <row r="5872">
          <cell r="T5872">
            <v>2</v>
          </cell>
        </row>
        <row r="5873">
          <cell r="T5873">
            <v>1</v>
          </cell>
        </row>
        <row r="5874">
          <cell r="T5874">
            <v>2</v>
          </cell>
        </row>
        <row r="5875">
          <cell r="T5875">
            <v>1</v>
          </cell>
        </row>
        <row r="5876">
          <cell r="T5876">
            <v>1</v>
          </cell>
        </row>
        <row r="5877">
          <cell r="T5877">
            <v>4</v>
          </cell>
        </row>
        <row r="5878">
          <cell r="T5878">
            <v>1</v>
          </cell>
        </row>
        <row r="5879">
          <cell r="T5879">
            <v>4</v>
          </cell>
        </row>
        <row r="5880">
          <cell r="T5880">
            <v>2</v>
          </cell>
        </row>
        <row r="5881">
          <cell r="T5881">
            <v>1</v>
          </cell>
        </row>
        <row r="5882">
          <cell r="T5882">
            <v>2</v>
          </cell>
        </row>
        <row r="5883">
          <cell r="T5883">
            <v>1</v>
          </cell>
        </row>
        <row r="5884">
          <cell r="T5884">
            <v>3</v>
          </cell>
        </row>
        <row r="5885">
          <cell r="T5885">
            <v>4</v>
          </cell>
        </row>
        <row r="5886">
          <cell r="T5886">
            <v>2</v>
          </cell>
        </row>
        <row r="5887">
          <cell r="T5887">
            <v>3</v>
          </cell>
        </row>
        <row r="5888">
          <cell r="T5888">
            <v>4</v>
          </cell>
        </row>
        <row r="5889">
          <cell r="T5889">
            <v>4</v>
          </cell>
        </row>
        <row r="5890">
          <cell r="T5890">
            <v>2</v>
          </cell>
        </row>
        <row r="5891">
          <cell r="T5891">
            <v>1</v>
          </cell>
        </row>
        <row r="5892">
          <cell r="T5892">
            <v>4</v>
          </cell>
        </row>
        <row r="5893">
          <cell r="T5893">
            <v>4</v>
          </cell>
        </row>
        <row r="5894">
          <cell r="T5894">
            <v>3</v>
          </cell>
        </row>
        <row r="5895">
          <cell r="T5895">
            <v>4</v>
          </cell>
        </row>
        <row r="5896">
          <cell r="T5896">
            <v>1</v>
          </cell>
        </row>
        <row r="5897">
          <cell r="T5897">
            <v>4</v>
          </cell>
        </row>
        <row r="5898">
          <cell r="T5898">
            <v>2</v>
          </cell>
        </row>
        <row r="5899">
          <cell r="T5899">
            <v>2</v>
          </cell>
        </row>
        <row r="5900">
          <cell r="T5900">
            <v>2</v>
          </cell>
        </row>
        <row r="5901">
          <cell r="T5901">
            <v>1</v>
          </cell>
        </row>
        <row r="5902">
          <cell r="T5902">
            <v>2</v>
          </cell>
        </row>
        <row r="5903">
          <cell r="T5903">
            <v>1</v>
          </cell>
        </row>
        <row r="5904">
          <cell r="T5904">
            <v>2</v>
          </cell>
        </row>
        <row r="5905">
          <cell r="T5905">
            <v>3</v>
          </cell>
        </row>
        <row r="5906">
          <cell r="T5906">
            <v>4</v>
          </cell>
        </row>
        <row r="5907">
          <cell r="T5907">
            <v>1</v>
          </cell>
        </row>
        <row r="5908">
          <cell r="T5908">
            <v>3</v>
          </cell>
        </row>
        <row r="5909">
          <cell r="T5909">
            <v>3</v>
          </cell>
        </row>
        <row r="5910">
          <cell r="T5910">
            <v>3</v>
          </cell>
        </row>
        <row r="5911">
          <cell r="T5911">
            <v>4</v>
          </cell>
        </row>
        <row r="5912">
          <cell r="T5912">
            <v>4</v>
          </cell>
        </row>
        <row r="5913">
          <cell r="T5913">
            <v>1</v>
          </cell>
        </row>
        <row r="5914">
          <cell r="T5914">
            <v>2</v>
          </cell>
        </row>
        <row r="5915">
          <cell r="T5915">
            <v>2</v>
          </cell>
        </row>
        <row r="5916">
          <cell r="T5916">
            <v>1</v>
          </cell>
        </row>
        <row r="5917">
          <cell r="T5917">
            <v>4</v>
          </cell>
        </row>
        <row r="5918">
          <cell r="T5918">
            <v>1</v>
          </cell>
        </row>
        <row r="5919">
          <cell r="T5919">
            <v>1</v>
          </cell>
        </row>
        <row r="5920">
          <cell r="T5920">
            <v>1</v>
          </cell>
        </row>
        <row r="5921">
          <cell r="T5921">
            <v>2</v>
          </cell>
        </row>
        <row r="5922">
          <cell r="T5922">
            <v>1</v>
          </cell>
        </row>
        <row r="5923">
          <cell r="T5923">
            <v>4</v>
          </cell>
        </row>
        <row r="5924">
          <cell r="T5924">
            <v>1</v>
          </cell>
        </row>
        <row r="5925">
          <cell r="T5925">
            <v>1</v>
          </cell>
        </row>
        <row r="5926">
          <cell r="T5926">
            <v>3</v>
          </cell>
        </row>
        <row r="5927">
          <cell r="T5927">
            <v>4</v>
          </cell>
        </row>
        <row r="5928">
          <cell r="T5928">
            <v>2</v>
          </cell>
        </row>
        <row r="5929">
          <cell r="T5929">
            <v>3</v>
          </cell>
        </row>
        <row r="5930">
          <cell r="T5930">
            <v>1</v>
          </cell>
        </row>
        <row r="5931">
          <cell r="T5931">
            <v>2</v>
          </cell>
        </row>
        <row r="5932">
          <cell r="T5932">
            <v>3</v>
          </cell>
        </row>
        <row r="5933">
          <cell r="T5933">
            <v>1</v>
          </cell>
        </row>
        <row r="5934">
          <cell r="T5934">
            <v>4</v>
          </cell>
        </row>
        <row r="5935">
          <cell r="T5935">
            <v>2</v>
          </cell>
        </row>
        <row r="5936">
          <cell r="T5936">
            <v>2</v>
          </cell>
        </row>
        <row r="5937">
          <cell r="T5937">
            <v>3</v>
          </cell>
        </row>
        <row r="5938">
          <cell r="T5938">
            <v>1</v>
          </cell>
        </row>
        <row r="5939">
          <cell r="T5939">
            <v>4</v>
          </cell>
        </row>
        <row r="5940">
          <cell r="T5940">
            <v>2</v>
          </cell>
        </row>
        <row r="5941">
          <cell r="T5941">
            <v>3</v>
          </cell>
        </row>
        <row r="5942">
          <cell r="T5942">
            <v>1</v>
          </cell>
        </row>
        <row r="5943">
          <cell r="T5943">
            <v>1</v>
          </cell>
        </row>
        <row r="5944">
          <cell r="T5944">
            <v>2</v>
          </cell>
        </row>
        <row r="5945">
          <cell r="T5945">
            <v>3</v>
          </cell>
        </row>
        <row r="5946">
          <cell r="T5946">
            <v>1</v>
          </cell>
        </row>
        <row r="5947">
          <cell r="T5947">
            <v>4</v>
          </cell>
        </row>
        <row r="5948">
          <cell r="T5948">
            <v>2</v>
          </cell>
        </row>
        <row r="5949">
          <cell r="T5949">
            <v>3</v>
          </cell>
        </row>
        <row r="5950">
          <cell r="T5950">
            <v>1</v>
          </cell>
        </row>
        <row r="5951">
          <cell r="T5951">
            <v>2</v>
          </cell>
        </row>
        <row r="5952">
          <cell r="T5952">
            <v>4</v>
          </cell>
        </row>
        <row r="5953">
          <cell r="T5953">
            <v>2</v>
          </cell>
        </row>
        <row r="5954">
          <cell r="T5954">
            <v>2</v>
          </cell>
        </row>
        <row r="5955">
          <cell r="T5955">
            <v>4</v>
          </cell>
        </row>
        <row r="5956">
          <cell r="T5956">
            <v>3</v>
          </cell>
        </row>
        <row r="5957">
          <cell r="T5957">
            <v>4</v>
          </cell>
        </row>
        <row r="5958">
          <cell r="T5958">
            <v>2</v>
          </cell>
        </row>
        <row r="5959">
          <cell r="T5959">
            <v>3</v>
          </cell>
        </row>
        <row r="5960">
          <cell r="T5960">
            <v>4</v>
          </cell>
        </row>
        <row r="5961">
          <cell r="T5961">
            <v>2</v>
          </cell>
        </row>
        <row r="5962">
          <cell r="T5962">
            <v>4</v>
          </cell>
        </row>
        <row r="5963">
          <cell r="T5963">
            <v>2</v>
          </cell>
        </row>
        <row r="5964">
          <cell r="T5964">
            <v>1</v>
          </cell>
        </row>
        <row r="5965">
          <cell r="T5965">
            <v>4</v>
          </cell>
        </row>
        <row r="5966">
          <cell r="T5966">
            <v>4</v>
          </cell>
        </row>
        <row r="5967">
          <cell r="T5967">
            <v>2</v>
          </cell>
        </row>
        <row r="5968">
          <cell r="T5968">
            <v>2</v>
          </cell>
        </row>
        <row r="5969">
          <cell r="T5969">
            <v>1</v>
          </cell>
        </row>
        <row r="5970">
          <cell r="T5970">
            <v>3</v>
          </cell>
        </row>
        <row r="5971">
          <cell r="T5971">
            <v>3</v>
          </cell>
        </row>
        <row r="5972">
          <cell r="T5972">
            <v>1</v>
          </cell>
        </row>
        <row r="5973">
          <cell r="T5973">
            <v>2</v>
          </cell>
        </row>
        <row r="5974">
          <cell r="T5974">
            <v>2</v>
          </cell>
        </row>
        <row r="5975">
          <cell r="T5975">
            <v>1</v>
          </cell>
        </row>
        <row r="5976">
          <cell r="T5976">
            <v>1</v>
          </cell>
        </row>
        <row r="5977">
          <cell r="T5977">
            <v>2</v>
          </cell>
        </row>
        <row r="5978">
          <cell r="T5978">
            <v>2</v>
          </cell>
        </row>
        <row r="5979">
          <cell r="T5979">
            <v>1</v>
          </cell>
        </row>
        <row r="5980">
          <cell r="T5980">
            <v>4</v>
          </cell>
        </row>
        <row r="5981">
          <cell r="T5981">
            <v>1</v>
          </cell>
        </row>
        <row r="5982">
          <cell r="T5982">
            <v>1</v>
          </cell>
        </row>
        <row r="5983">
          <cell r="T5983">
            <v>4</v>
          </cell>
        </row>
        <row r="5984">
          <cell r="T5984">
            <v>1</v>
          </cell>
        </row>
        <row r="5985">
          <cell r="T5985">
            <v>1</v>
          </cell>
        </row>
        <row r="5986">
          <cell r="T5986">
            <v>4</v>
          </cell>
        </row>
        <row r="5987">
          <cell r="T5987">
            <v>2</v>
          </cell>
        </row>
        <row r="5988">
          <cell r="T5988">
            <v>2</v>
          </cell>
        </row>
        <row r="5989">
          <cell r="T5989">
            <v>2</v>
          </cell>
        </row>
        <row r="5990">
          <cell r="T5990">
            <v>4</v>
          </cell>
        </row>
        <row r="5991">
          <cell r="T5991">
            <v>2</v>
          </cell>
        </row>
        <row r="5992">
          <cell r="T5992">
            <v>2</v>
          </cell>
        </row>
        <row r="5993">
          <cell r="T5993">
            <v>2</v>
          </cell>
        </row>
        <row r="5994">
          <cell r="T5994">
            <v>3</v>
          </cell>
        </row>
        <row r="5995">
          <cell r="T5995">
            <v>2</v>
          </cell>
        </row>
        <row r="5996">
          <cell r="T5996">
            <v>3</v>
          </cell>
        </row>
        <row r="5997">
          <cell r="T5997">
            <v>1</v>
          </cell>
        </row>
        <row r="5998">
          <cell r="T5998">
            <v>3</v>
          </cell>
        </row>
        <row r="5999">
          <cell r="T5999">
            <v>2</v>
          </cell>
        </row>
        <row r="6000">
          <cell r="T6000">
            <v>3</v>
          </cell>
        </row>
        <row r="6001">
          <cell r="T6001">
            <v>4</v>
          </cell>
        </row>
        <row r="6002">
          <cell r="T6002">
            <v>1</v>
          </cell>
        </row>
        <row r="6003">
          <cell r="T6003">
            <v>4</v>
          </cell>
        </row>
        <row r="6004">
          <cell r="T6004">
            <v>4</v>
          </cell>
        </row>
        <row r="6005">
          <cell r="T6005">
            <v>3</v>
          </cell>
        </row>
        <row r="6006">
          <cell r="T6006">
            <v>2</v>
          </cell>
        </row>
        <row r="6007">
          <cell r="T6007">
            <v>3</v>
          </cell>
        </row>
        <row r="6008">
          <cell r="T6008">
            <v>4</v>
          </cell>
        </row>
        <row r="6009">
          <cell r="T6009">
            <v>1</v>
          </cell>
        </row>
        <row r="6010">
          <cell r="T6010">
            <v>1</v>
          </cell>
        </row>
        <row r="6011">
          <cell r="T6011">
            <v>1</v>
          </cell>
        </row>
        <row r="6012">
          <cell r="T6012">
            <v>1</v>
          </cell>
        </row>
        <row r="6013">
          <cell r="T6013">
            <v>1</v>
          </cell>
        </row>
        <row r="6014">
          <cell r="T6014">
            <v>1</v>
          </cell>
        </row>
        <row r="6015">
          <cell r="T6015">
            <v>4</v>
          </cell>
        </row>
        <row r="6016">
          <cell r="T6016">
            <v>2</v>
          </cell>
        </row>
        <row r="6017">
          <cell r="T6017">
            <v>1</v>
          </cell>
        </row>
        <row r="6018">
          <cell r="T6018">
            <v>1</v>
          </cell>
        </row>
        <row r="6019">
          <cell r="T6019">
            <v>1</v>
          </cell>
        </row>
        <row r="6020">
          <cell r="T6020">
            <v>2</v>
          </cell>
        </row>
        <row r="6021">
          <cell r="T6021">
            <v>3</v>
          </cell>
        </row>
        <row r="6022">
          <cell r="T6022">
            <v>2</v>
          </cell>
        </row>
        <row r="6023">
          <cell r="T6023">
            <v>3</v>
          </cell>
        </row>
        <row r="6024">
          <cell r="T6024">
            <v>4</v>
          </cell>
        </row>
        <row r="6025">
          <cell r="T6025">
            <v>2</v>
          </cell>
        </row>
        <row r="6026">
          <cell r="T6026">
            <v>4</v>
          </cell>
        </row>
        <row r="6027">
          <cell r="T6027">
            <v>3</v>
          </cell>
        </row>
        <row r="6028">
          <cell r="T6028">
            <v>3</v>
          </cell>
        </row>
        <row r="6029">
          <cell r="T6029">
            <v>2</v>
          </cell>
        </row>
        <row r="6030">
          <cell r="T6030">
            <v>1</v>
          </cell>
        </row>
        <row r="6031">
          <cell r="T6031">
            <v>3</v>
          </cell>
        </row>
        <row r="6032">
          <cell r="T6032">
            <v>2</v>
          </cell>
        </row>
        <row r="6033">
          <cell r="T6033">
            <v>1</v>
          </cell>
        </row>
        <row r="6034">
          <cell r="T6034">
            <v>4</v>
          </cell>
        </row>
        <row r="6035">
          <cell r="T6035">
            <v>2</v>
          </cell>
        </row>
        <row r="6036">
          <cell r="T6036">
            <v>4</v>
          </cell>
        </row>
        <row r="6037">
          <cell r="T6037">
            <v>3</v>
          </cell>
        </row>
        <row r="6038">
          <cell r="T6038">
            <v>3</v>
          </cell>
        </row>
        <row r="6039">
          <cell r="T6039">
            <v>2</v>
          </cell>
        </row>
        <row r="6040">
          <cell r="T6040">
            <v>1</v>
          </cell>
        </row>
        <row r="6041">
          <cell r="T6041">
            <v>4</v>
          </cell>
        </row>
        <row r="6042">
          <cell r="T6042">
            <v>4</v>
          </cell>
        </row>
        <row r="6043">
          <cell r="T6043">
            <v>4</v>
          </cell>
        </row>
        <row r="6044">
          <cell r="T6044">
            <v>3</v>
          </cell>
        </row>
        <row r="6045">
          <cell r="T6045">
            <v>2</v>
          </cell>
        </row>
        <row r="6046">
          <cell r="T6046">
            <v>3</v>
          </cell>
        </row>
        <row r="6047">
          <cell r="T6047">
            <v>2</v>
          </cell>
        </row>
        <row r="6048">
          <cell r="T6048">
            <v>1</v>
          </cell>
        </row>
        <row r="6049">
          <cell r="T6049">
            <v>1</v>
          </cell>
        </row>
        <row r="6050">
          <cell r="T6050">
            <v>1</v>
          </cell>
        </row>
        <row r="6051">
          <cell r="T6051">
            <v>2</v>
          </cell>
        </row>
        <row r="6052">
          <cell r="T6052">
            <v>3</v>
          </cell>
        </row>
        <row r="6053">
          <cell r="T6053">
            <v>3</v>
          </cell>
        </row>
        <row r="6054">
          <cell r="T6054">
            <v>2</v>
          </cell>
        </row>
        <row r="6055">
          <cell r="T6055">
            <v>1</v>
          </cell>
        </row>
        <row r="6056">
          <cell r="T6056">
            <v>1</v>
          </cell>
        </row>
        <row r="6057">
          <cell r="T6057">
            <v>3</v>
          </cell>
        </row>
        <row r="6058">
          <cell r="T6058">
            <v>4</v>
          </cell>
        </row>
        <row r="6059">
          <cell r="T6059">
            <v>2</v>
          </cell>
        </row>
        <row r="6060">
          <cell r="T6060">
            <v>1</v>
          </cell>
        </row>
        <row r="6061">
          <cell r="T6061">
            <v>3</v>
          </cell>
        </row>
        <row r="6062">
          <cell r="T6062">
            <v>3</v>
          </cell>
        </row>
        <row r="6063">
          <cell r="T6063">
            <v>2</v>
          </cell>
        </row>
        <row r="6064">
          <cell r="T6064">
            <v>1</v>
          </cell>
        </row>
        <row r="6065">
          <cell r="T6065">
            <v>2</v>
          </cell>
        </row>
        <row r="6066">
          <cell r="T6066">
            <v>1</v>
          </cell>
        </row>
        <row r="6067">
          <cell r="T6067">
            <v>1</v>
          </cell>
        </row>
        <row r="6068">
          <cell r="T6068">
            <v>2</v>
          </cell>
        </row>
        <row r="6069">
          <cell r="T6069">
            <v>3</v>
          </cell>
        </row>
        <row r="6070">
          <cell r="T6070">
            <v>2</v>
          </cell>
        </row>
        <row r="6071">
          <cell r="T6071">
            <v>3</v>
          </cell>
        </row>
        <row r="6072">
          <cell r="T6072">
            <v>2</v>
          </cell>
        </row>
        <row r="6073">
          <cell r="T6073">
            <v>3</v>
          </cell>
        </row>
        <row r="6074">
          <cell r="T6074">
            <v>4</v>
          </cell>
        </row>
        <row r="6075">
          <cell r="T6075">
            <v>2</v>
          </cell>
        </row>
        <row r="6076">
          <cell r="T6076">
            <v>1</v>
          </cell>
        </row>
        <row r="6077">
          <cell r="T6077">
            <v>3</v>
          </cell>
        </row>
        <row r="6078">
          <cell r="T6078">
            <v>1</v>
          </cell>
        </row>
        <row r="6079">
          <cell r="T6079">
            <v>2</v>
          </cell>
        </row>
        <row r="6080">
          <cell r="T6080">
            <v>1</v>
          </cell>
        </row>
        <row r="6081">
          <cell r="T6081">
            <v>2</v>
          </cell>
        </row>
        <row r="6082">
          <cell r="T6082">
            <v>3</v>
          </cell>
        </row>
        <row r="6083">
          <cell r="T6083">
            <v>1</v>
          </cell>
        </row>
        <row r="6084">
          <cell r="T6084">
            <v>3</v>
          </cell>
        </row>
        <row r="6085">
          <cell r="T6085">
            <v>1</v>
          </cell>
        </row>
        <row r="6086">
          <cell r="T6086">
            <v>2</v>
          </cell>
        </row>
        <row r="6087">
          <cell r="T6087">
            <v>1</v>
          </cell>
        </row>
        <row r="6088">
          <cell r="T6088">
            <v>3</v>
          </cell>
        </row>
        <row r="6089">
          <cell r="T6089">
            <v>4</v>
          </cell>
        </row>
        <row r="6090">
          <cell r="T6090">
            <v>3</v>
          </cell>
        </row>
        <row r="6091">
          <cell r="T6091">
            <v>4</v>
          </cell>
        </row>
        <row r="6092">
          <cell r="T6092">
            <v>2</v>
          </cell>
        </row>
        <row r="6093">
          <cell r="T6093">
            <v>1</v>
          </cell>
        </row>
        <row r="6094">
          <cell r="T6094">
            <v>2</v>
          </cell>
        </row>
        <row r="6095">
          <cell r="T6095">
            <v>3</v>
          </cell>
        </row>
        <row r="6096">
          <cell r="T6096">
            <v>2</v>
          </cell>
        </row>
        <row r="6097">
          <cell r="T6097">
            <v>2</v>
          </cell>
        </row>
        <row r="6098">
          <cell r="T6098">
            <v>1</v>
          </cell>
        </row>
        <row r="6099">
          <cell r="T6099">
            <v>3</v>
          </cell>
        </row>
        <row r="6100">
          <cell r="T6100">
            <v>2</v>
          </cell>
        </row>
        <row r="6101">
          <cell r="T6101">
            <v>3</v>
          </cell>
        </row>
        <row r="6102">
          <cell r="T6102">
            <v>2</v>
          </cell>
        </row>
        <row r="6103">
          <cell r="T6103">
            <v>2</v>
          </cell>
        </row>
        <row r="6104">
          <cell r="T6104">
            <v>1</v>
          </cell>
        </row>
        <row r="6105">
          <cell r="T6105">
            <v>1</v>
          </cell>
        </row>
        <row r="6106">
          <cell r="T6106">
            <v>3</v>
          </cell>
        </row>
        <row r="6107">
          <cell r="T6107">
            <v>3</v>
          </cell>
        </row>
        <row r="6108">
          <cell r="T6108">
            <v>3</v>
          </cell>
        </row>
        <row r="6109">
          <cell r="T6109">
            <v>2</v>
          </cell>
        </row>
        <row r="6110">
          <cell r="T6110">
            <v>1</v>
          </cell>
        </row>
        <row r="6111">
          <cell r="T6111">
            <v>2</v>
          </cell>
        </row>
        <row r="6112">
          <cell r="T6112">
            <v>1</v>
          </cell>
        </row>
        <row r="6113">
          <cell r="T6113">
            <v>2</v>
          </cell>
        </row>
        <row r="6114">
          <cell r="T6114">
            <v>1</v>
          </cell>
        </row>
        <row r="6115">
          <cell r="T6115">
            <v>3</v>
          </cell>
        </row>
        <row r="6116">
          <cell r="T6116">
            <v>2</v>
          </cell>
        </row>
        <row r="6117">
          <cell r="T6117">
            <v>2</v>
          </cell>
        </row>
        <row r="6118">
          <cell r="T6118">
            <v>2</v>
          </cell>
        </row>
        <row r="6119">
          <cell r="T6119">
            <v>1</v>
          </cell>
        </row>
        <row r="6120">
          <cell r="T6120">
            <v>2</v>
          </cell>
        </row>
        <row r="6121">
          <cell r="T6121">
            <v>2</v>
          </cell>
        </row>
        <row r="6122">
          <cell r="T6122">
            <v>1</v>
          </cell>
        </row>
        <row r="6123">
          <cell r="T6123">
            <v>2</v>
          </cell>
        </row>
        <row r="6124">
          <cell r="T6124">
            <v>2</v>
          </cell>
        </row>
        <row r="6125">
          <cell r="T6125">
            <v>1</v>
          </cell>
        </row>
        <row r="6126">
          <cell r="T6126">
            <v>4</v>
          </cell>
        </row>
        <row r="6127">
          <cell r="T6127">
            <v>1</v>
          </cell>
        </row>
        <row r="6128">
          <cell r="T6128">
            <v>1</v>
          </cell>
        </row>
        <row r="6129">
          <cell r="T6129">
            <v>1</v>
          </cell>
        </row>
        <row r="6130">
          <cell r="T6130">
            <v>1</v>
          </cell>
        </row>
        <row r="6131">
          <cell r="T6131">
            <v>1</v>
          </cell>
        </row>
        <row r="6132">
          <cell r="T6132">
            <v>2</v>
          </cell>
        </row>
        <row r="6133">
          <cell r="T6133">
            <v>1</v>
          </cell>
        </row>
        <row r="6134">
          <cell r="T6134">
            <v>3</v>
          </cell>
        </row>
        <row r="6135">
          <cell r="T6135">
            <v>1</v>
          </cell>
        </row>
        <row r="6136">
          <cell r="T6136">
            <v>1</v>
          </cell>
        </row>
        <row r="6137">
          <cell r="T6137">
            <v>3</v>
          </cell>
        </row>
        <row r="6138">
          <cell r="T6138">
            <v>4</v>
          </cell>
        </row>
        <row r="6139">
          <cell r="T6139">
            <v>2</v>
          </cell>
        </row>
        <row r="6140">
          <cell r="T6140">
            <v>1</v>
          </cell>
        </row>
        <row r="6141">
          <cell r="T6141">
            <v>4</v>
          </cell>
        </row>
        <row r="6142">
          <cell r="T6142">
            <v>1</v>
          </cell>
        </row>
        <row r="6143">
          <cell r="T6143">
            <v>2</v>
          </cell>
        </row>
        <row r="6144">
          <cell r="T6144">
            <v>3</v>
          </cell>
        </row>
        <row r="6145">
          <cell r="T6145">
            <v>4</v>
          </cell>
        </row>
        <row r="6146">
          <cell r="T6146">
            <v>4</v>
          </cell>
        </row>
        <row r="6147">
          <cell r="T6147">
            <v>4</v>
          </cell>
        </row>
        <row r="6148">
          <cell r="T6148">
            <v>2</v>
          </cell>
        </row>
        <row r="6149">
          <cell r="T6149">
            <v>4</v>
          </cell>
        </row>
        <row r="6150">
          <cell r="T6150">
            <v>3</v>
          </cell>
        </row>
        <row r="6151">
          <cell r="T6151">
            <v>1</v>
          </cell>
        </row>
        <row r="6152">
          <cell r="T6152">
            <v>1</v>
          </cell>
        </row>
        <row r="6153">
          <cell r="T6153">
            <v>2</v>
          </cell>
        </row>
        <row r="6154">
          <cell r="T6154">
            <v>4</v>
          </cell>
        </row>
        <row r="6155">
          <cell r="T6155">
            <v>3</v>
          </cell>
        </row>
        <row r="6156">
          <cell r="T6156">
            <v>1</v>
          </cell>
        </row>
        <row r="6157">
          <cell r="T6157">
            <v>4</v>
          </cell>
        </row>
        <row r="6158">
          <cell r="T6158">
            <v>2</v>
          </cell>
        </row>
        <row r="6159">
          <cell r="T6159">
            <v>4</v>
          </cell>
        </row>
        <row r="6160">
          <cell r="T6160">
            <v>3</v>
          </cell>
        </row>
        <row r="6161">
          <cell r="T6161">
            <v>1</v>
          </cell>
        </row>
        <row r="6162">
          <cell r="T6162">
            <v>4</v>
          </cell>
        </row>
        <row r="6163">
          <cell r="T6163">
            <v>1</v>
          </cell>
        </row>
        <row r="6164">
          <cell r="T6164">
            <v>3</v>
          </cell>
        </row>
        <row r="6165">
          <cell r="T6165">
            <v>1</v>
          </cell>
        </row>
        <row r="6166">
          <cell r="T6166">
            <v>1</v>
          </cell>
        </row>
        <row r="6167">
          <cell r="T6167">
            <v>1</v>
          </cell>
        </row>
        <row r="6168">
          <cell r="T6168">
            <v>3</v>
          </cell>
        </row>
        <row r="6169">
          <cell r="T6169">
            <v>4</v>
          </cell>
        </row>
        <row r="6170">
          <cell r="T6170">
            <v>1</v>
          </cell>
        </row>
        <row r="6171">
          <cell r="T6171">
            <v>3</v>
          </cell>
        </row>
        <row r="6172">
          <cell r="T6172">
            <v>4</v>
          </cell>
        </row>
        <row r="6173">
          <cell r="T6173">
            <v>4</v>
          </cell>
        </row>
        <row r="6174">
          <cell r="T6174">
            <v>3</v>
          </cell>
        </row>
        <row r="6175">
          <cell r="T6175">
            <v>3</v>
          </cell>
        </row>
        <row r="6176">
          <cell r="T6176">
            <v>1</v>
          </cell>
        </row>
        <row r="6177">
          <cell r="T6177">
            <v>3</v>
          </cell>
        </row>
        <row r="6178">
          <cell r="T6178">
            <v>4</v>
          </cell>
        </row>
        <row r="6179">
          <cell r="T6179">
            <v>1</v>
          </cell>
        </row>
        <row r="6180">
          <cell r="T6180">
            <v>3</v>
          </cell>
        </row>
        <row r="6181">
          <cell r="T6181">
            <v>2</v>
          </cell>
        </row>
        <row r="6182">
          <cell r="T6182">
            <v>4</v>
          </cell>
        </row>
        <row r="6183">
          <cell r="T6183">
            <v>3</v>
          </cell>
        </row>
        <row r="6184">
          <cell r="T6184">
            <v>1</v>
          </cell>
        </row>
        <row r="6185">
          <cell r="T6185">
            <v>4</v>
          </cell>
        </row>
        <row r="6186">
          <cell r="T6186">
            <v>4</v>
          </cell>
        </row>
        <row r="6187">
          <cell r="T6187">
            <v>4</v>
          </cell>
        </row>
        <row r="6188">
          <cell r="T6188">
            <v>2</v>
          </cell>
        </row>
        <row r="6189">
          <cell r="T6189">
            <v>2</v>
          </cell>
        </row>
        <row r="6190">
          <cell r="T6190">
            <v>2</v>
          </cell>
        </row>
        <row r="6191">
          <cell r="T6191">
            <v>4</v>
          </cell>
        </row>
        <row r="6192">
          <cell r="T6192">
            <v>1</v>
          </cell>
        </row>
        <row r="6193">
          <cell r="T6193">
            <v>3</v>
          </cell>
        </row>
        <row r="6194">
          <cell r="T6194">
            <v>2</v>
          </cell>
        </row>
        <row r="6195">
          <cell r="T6195">
            <v>2</v>
          </cell>
        </row>
        <row r="6196">
          <cell r="T6196">
            <v>4</v>
          </cell>
        </row>
        <row r="6197">
          <cell r="T6197">
            <v>2</v>
          </cell>
        </row>
        <row r="6198">
          <cell r="T6198">
            <v>4</v>
          </cell>
        </row>
        <row r="6199">
          <cell r="T6199">
            <v>3</v>
          </cell>
        </row>
        <row r="6200">
          <cell r="T6200">
            <v>4</v>
          </cell>
        </row>
        <row r="6201">
          <cell r="T6201">
            <v>3</v>
          </cell>
        </row>
        <row r="6202">
          <cell r="T6202">
            <v>4</v>
          </cell>
        </row>
        <row r="6203">
          <cell r="T6203">
            <v>4</v>
          </cell>
        </row>
        <row r="6204">
          <cell r="T6204">
            <v>3</v>
          </cell>
        </row>
        <row r="6205">
          <cell r="T6205">
            <v>3</v>
          </cell>
        </row>
        <row r="6206">
          <cell r="T6206">
            <v>3</v>
          </cell>
        </row>
        <row r="6207">
          <cell r="T6207">
            <v>4</v>
          </cell>
        </row>
        <row r="6208">
          <cell r="T6208">
            <v>4</v>
          </cell>
        </row>
        <row r="6209">
          <cell r="T6209">
            <v>4</v>
          </cell>
        </row>
        <row r="6210">
          <cell r="T6210">
            <v>3</v>
          </cell>
        </row>
        <row r="6211">
          <cell r="T6211">
            <v>3</v>
          </cell>
        </row>
        <row r="6212">
          <cell r="T6212">
            <v>4</v>
          </cell>
        </row>
        <row r="6213">
          <cell r="T6213">
            <v>4</v>
          </cell>
        </row>
        <row r="6214">
          <cell r="T6214">
            <v>4</v>
          </cell>
        </row>
        <row r="6215">
          <cell r="T6215">
            <v>2</v>
          </cell>
        </row>
        <row r="6216">
          <cell r="T6216">
            <v>2</v>
          </cell>
        </row>
        <row r="6217">
          <cell r="T6217">
            <v>2</v>
          </cell>
        </row>
        <row r="6218">
          <cell r="T6218">
            <v>2</v>
          </cell>
        </row>
        <row r="6219">
          <cell r="T6219">
            <v>4</v>
          </cell>
        </row>
        <row r="6220">
          <cell r="T6220">
            <v>3</v>
          </cell>
        </row>
        <row r="6221">
          <cell r="T6221">
            <v>4</v>
          </cell>
        </row>
        <row r="6222">
          <cell r="T6222">
            <v>4</v>
          </cell>
        </row>
        <row r="6223">
          <cell r="T6223">
            <v>4</v>
          </cell>
        </row>
        <row r="6224">
          <cell r="T6224">
            <v>3</v>
          </cell>
        </row>
        <row r="6225">
          <cell r="T6225">
            <v>4</v>
          </cell>
        </row>
        <row r="6226">
          <cell r="T6226">
            <v>4</v>
          </cell>
        </row>
        <row r="6227">
          <cell r="T6227">
            <v>1</v>
          </cell>
        </row>
        <row r="6228">
          <cell r="T6228">
            <v>2</v>
          </cell>
        </row>
        <row r="6229">
          <cell r="T6229">
            <v>1</v>
          </cell>
        </row>
        <row r="6230">
          <cell r="T6230">
            <v>2</v>
          </cell>
        </row>
        <row r="6231">
          <cell r="T6231">
            <v>4</v>
          </cell>
        </row>
        <row r="6232">
          <cell r="T6232">
            <v>2</v>
          </cell>
        </row>
        <row r="6233">
          <cell r="T6233">
            <v>1</v>
          </cell>
        </row>
        <row r="6234">
          <cell r="T6234">
            <v>4</v>
          </cell>
        </row>
        <row r="6235">
          <cell r="T6235">
            <v>4</v>
          </cell>
        </row>
        <row r="6236">
          <cell r="T6236">
            <v>1</v>
          </cell>
        </row>
        <row r="6237">
          <cell r="T6237">
            <v>4</v>
          </cell>
        </row>
        <row r="6238">
          <cell r="T6238">
            <v>4</v>
          </cell>
        </row>
        <row r="6239">
          <cell r="T6239">
            <v>1</v>
          </cell>
        </row>
        <row r="6240">
          <cell r="T6240">
            <v>1</v>
          </cell>
        </row>
        <row r="6241">
          <cell r="T6241">
            <v>1</v>
          </cell>
        </row>
        <row r="6242">
          <cell r="T6242">
            <v>1</v>
          </cell>
        </row>
        <row r="6243">
          <cell r="T6243">
            <v>1</v>
          </cell>
        </row>
        <row r="6244">
          <cell r="T6244">
            <v>3</v>
          </cell>
        </row>
        <row r="6245">
          <cell r="T6245">
            <v>4</v>
          </cell>
        </row>
        <row r="6246">
          <cell r="T6246">
            <v>2</v>
          </cell>
        </row>
        <row r="6247">
          <cell r="T6247">
            <v>2</v>
          </cell>
        </row>
        <row r="6248">
          <cell r="T6248">
            <v>2</v>
          </cell>
        </row>
        <row r="6249">
          <cell r="T6249">
            <v>1</v>
          </cell>
        </row>
        <row r="6250">
          <cell r="T6250">
            <v>2</v>
          </cell>
        </row>
        <row r="6251">
          <cell r="T6251">
            <v>3</v>
          </cell>
        </row>
        <row r="6252">
          <cell r="T6252">
            <v>4</v>
          </cell>
        </row>
        <row r="6253">
          <cell r="T6253">
            <v>3</v>
          </cell>
        </row>
        <row r="6254">
          <cell r="T6254">
            <v>2</v>
          </cell>
        </row>
        <row r="6255">
          <cell r="T6255">
            <v>3</v>
          </cell>
        </row>
        <row r="6256">
          <cell r="T6256">
            <v>1</v>
          </cell>
        </row>
        <row r="6257">
          <cell r="T6257">
            <v>2</v>
          </cell>
        </row>
        <row r="6258">
          <cell r="T6258">
            <v>4</v>
          </cell>
        </row>
        <row r="6259">
          <cell r="T6259">
            <v>4</v>
          </cell>
        </row>
        <row r="6260">
          <cell r="T6260">
            <v>1</v>
          </cell>
        </row>
        <row r="6261">
          <cell r="T6261">
            <v>2</v>
          </cell>
        </row>
        <row r="6262">
          <cell r="T6262">
            <v>4</v>
          </cell>
        </row>
        <row r="6263">
          <cell r="T6263">
            <v>1</v>
          </cell>
        </row>
        <row r="6264">
          <cell r="T6264">
            <v>4</v>
          </cell>
        </row>
        <row r="6265">
          <cell r="T6265">
            <v>1</v>
          </cell>
        </row>
        <row r="6266">
          <cell r="T6266">
            <v>2</v>
          </cell>
        </row>
        <row r="6267">
          <cell r="T6267">
            <v>4</v>
          </cell>
        </row>
        <row r="6268">
          <cell r="T6268">
            <v>3</v>
          </cell>
        </row>
        <row r="6269">
          <cell r="T6269">
            <v>4</v>
          </cell>
        </row>
        <row r="6270">
          <cell r="T6270">
            <v>4</v>
          </cell>
        </row>
        <row r="6271">
          <cell r="T6271">
            <v>4</v>
          </cell>
        </row>
        <row r="6272">
          <cell r="T6272">
            <v>1</v>
          </cell>
        </row>
        <row r="6273">
          <cell r="T6273">
            <v>4</v>
          </cell>
        </row>
        <row r="6274">
          <cell r="T6274">
            <v>4</v>
          </cell>
        </row>
        <row r="6275">
          <cell r="T6275">
            <v>2</v>
          </cell>
        </row>
        <row r="6276">
          <cell r="T6276">
            <v>2</v>
          </cell>
        </row>
        <row r="6277">
          <cell r="T6277">
            <v>3</v>
          </cell>
        </row>
        <row r="6278">
          <cell r="T6278">
            <v>3</v>
          </cell>
        </row>
        <row r="6279">
          <cell r="T6279">
            <v>2</v>
          </cell>
        </row>
        <row r="6280">
          <cell r="T6280">
            <v>2</v>
          </cell>
        </row>
        <row r="6281">
          <cell r="T6281">
            <v>2</v>
          </cell>
        </row>
        <row r="6282">
          <cell r="T6282">
            <v>3</v>
          </cell>
        </row>
        <row r="6283">
          <cell r="T6283">
            <v>2</v>
          </cell>
        </row>
        <row r="6284">
          <cell r="T6284">
            <v>2</v>
          </cell>
        </row>
        <row r="6285">
          <cell r="T6285">
            <v>1</v>
          </cell>
        </row>
        <row r="6286">
          <cell r="T6286">
            <v>2</v>
          </cell>
        </row>
        <row r="6287">
          <cell r="T6287">
            <v>2</v>
          </cell>
        </row>
        <row r="6288">
          <cell r="T6288">
            <v>2</v>
          </cell>
        </row>
        <row r="6289">
          <cell r="T6289">
            <v>1</v>
          </cell>
        </row>
        <row r="6290">
          <cell r="T6290">
            <v>2</v>
          </cell>
        </row>
        <row r="6291">
          <cell r="T6291">
            <v>2</v>
          </cell>
        </row>
        <row r="6292">
          <cell r="T6292">
            <v>3</v>
          </cell>
        </row>
        <row r="6293">
          <cell r="T6293">
            <v>1</v>
          </cell>
        </row>
        <row r="6294">
          <cell r="T6294">
            <v>1</v>
          </cell>
        </row>
        <row r="6295">
          <cell r="T6295">
            <v>1</v>
          </cell>
        </row>
        <row r="6296">
          <cell r="T6296">
            <v>1</v>
          </cell>
        </row>
        <row r="6297">
          <cell r="T6297">
            <v>1</v>
          </cell>
        </row>
        <row r="6298">
          <cell r="T6298">
            <v>4</v>
          </cell>
        </row>
        <row r="6299">
          <cell r="T6299">
            <v>2</v>
          </cell>
        </row>
        <row r="6300">
          <cell r="T6300">
            <v>1</v>
          </cell>
        </row>
        <row r="6301">
          <cell r="T6301">
            <v>4</v>
          </cell>
        </row>
        <row r="6302">
          <cell r="T6302">
            <v>2</v>
          </cell>
        </row>
        <row r="6303">
          <cell r="T6303">
            <v>2</v>
          </cell>
        </row>
        <row r="6304">
          <cell r="T6304">
            <v>2</v>
          </cell>
        </row>
        <row r="6305">
          <cell r="T6305">
            <v>2</v>
          </cell>
        </row>
        <row r="6306">
          <cell r="T6306">
            <v>3</v>
          </cell>
        </row>
        <row r="6307">
          <cell r="T6307">
            <v>3</v>
          </cell>
        </row>
        <row r="6308">
          <cell r="T6308">
            <v>1</v>
          </cell>
        </row>
        <row r="6309">
          <cell r="T6309">
            <v>1</v>
          </cell>
        </row>
        <row r="6310">
          <cell r="T6310">
            <v>1</v>
          </cell>
        </row>
        <row r="6311">
          <cell r="T6311">
            <v>2</v>
          </cell>
        </row>
        <row r="6312">
          <cell r="T6312">
            <v>2</v>
          </cell>
        </row>
        <row r="6313">
          <cell r="T6313">
            <v>1</v>
          </cell>
        </row>
        <row r="6314">
          <cell r="T6314">
            <v>4</v>
          </cell>
        </row>
        <row r="6315">
          <cell r="T6315">
            <v>1</v>
          </cell>
        </row>
        <row r="6316">
          <cell r="T6316">
            <v>1</v>
          </cell>
        </row>
        <row r="6317">
          <cell r="T6317">
            <v>1</v>
          </cell>
        </row>
        <row r="6318">
          <cell r="T6318">
            <v>4</v>
          </cell>
        </row>
        <row r="6319">
          <cell r="T6319">
            <v>2</v>
          </cell>
        </row>
        <row r="6320">
          <cell r="T6320">
            <v>1</v>
          </cell>
        </row>
        <row r="6321">
          <cell r="T6321">
            <v>1</v>
          </cell>
        </row>
        <row r="6322">
          <cell r="T6322">
            <v>1</v>
          </cell>
        </row>
        <row r="6323">
          <cell r="T6323">
            <v>2</v>
          </cell>
        </row>
        <row r="6324">
          <cell r="T6324">
            <v>1</v>
          </cell>
        </row>
        <row r="6325">
          <cell r="T6325">
            <v>1</v>
          </cell>
        </row>
        <row r="6326">
          <cell r="T6326">
            <v>1</v>
          </cell>
        </row>
        <row r="6327">
          <cell r="T6327">
            <v>2</v>
          </cell>
        </row>
        <row r="6328">
          <cell r="T6328">
            <v>2</v>
          </cell>
        </row>
        <row r="6329">
          <cell r="T6329">
            <v>2</v>
          </cell>
        </row>
        <row r="6330">
          <cell r="T6330">
            <v>2</v>
          </cell>
        </row>
        <row r="6331">
          <cell r="T6331">
            <v>2</v>
          </cell>
        </row>
        <row r="6332">
          <cell r="T6332">
            <v>2</v>
          </cell>
        </row>
        <row r="6333">
          <cell r="T6333">
            <v>3</v>
          </cell>
        </row>
        <row r="6334">
          <cell r="T6334">
            <v>2</v>
          </cell>
        </row>
        <row r="6335">
          <cell r="T6335">
            <v>2</v>
          </cell>
        </row>
        <row r="6336">
          <cell r="T6336">
            <v>2</v>
          </cell>
        </row>
        <row r="6337">
          <cell r="T6337">
            <v>2</v>
          </cell>
        </row>
        <row r="6338">
          <cell r="T6338">
            <v>2</v>
          </cell>
        </row>
        <row r="6339">
          <cell r="T6339">
            <v>3</v>
          </cell>
        </row>
        <row r="6340">
          <cell r="T6340">
            <v>2</v>
          </cell>
        </row>
        <row r="6341">
          <cell r="T6341">
            <v>1</v>
          </cell>
        </row>
        <row r="6342">
          <cell r="T6342">
            <v>2</v>
          </cell>
        </row>
        <row r="6343">
          <cell r="T6343">
            <v>2</v>
          </cell>
        </row>
        <row r="6344">
          <cell r="T6344">
            <v>3</v>
          </cell>
        </row>
        <row r="6345">
          <cell r="T6345">
            <v>3</v>
          </cell>
        </row>
        <row r="6346">
          <cell r="T6346">
            <v>1</v>
          </cell>
        </row>
        <row r="6347">
          <cell r="T6347">
            <v>2</v>
          </cell>
        </row>
        <row r="6348">
          <cell r="T6348">
            <v>1</v>
          </cell>
        </row>
        <row r="6349">
          <cell r="T6349">
            <v>3</v>
          </cell>
        </row>
        <row r="6350">
          <cell r="T6350">
            <v>1</v>
          </cell>
        </row>
        <row r="6351">
          <cell r="T6351">
            <v>1</v>
          </cell>
        </row>
        <row r="6352">
          <cell r="T6352">
            <v>3</v>
          </cell>
        </row>
        <row r="6353">
          <cell r="T6353">
            <v>3</v>
          </cell>
        </row>
        <row r="6354">
          <cell r="T6354">
            <v>2</v>
          </cell>
        </row>
        <row r="6355">
          <cell r="T6355">
            <v>3</v>
          </cell>
        </row>
        <row r="6356">
          <cell r="T6356">
            <v>3</v>
          </cell>
        </row>
        <row r="6357">
          <cell r="T6357">
            <v>2</v>
          </cell>
        </row>
        <row r="6358">
          <cell r="T6358">
            <v>1</v>
          </cell>
        </row>
        <row r="6359">
          <cell r="T6359">
            <v>3</v>
          </cell>
        </row>
        <row r="6360">
          <cell r="T6360">
            <v>2</v>
          </cell>
        </row>
        <row r="6361">
          <cell r="T6361">
            <v>3</v>
          </cell>
        </row>
        <row r="6362">
          <cell r="T6362">
            <v>2</v>
          </cell>
        </row>
        <row r="6363">
          <cell r="T6363">
            <v>1</v>
          </cell>
        </row>
        <row r="6364">
          <cell r="T6364">
            <v>2</v>
          </cell>
        </row>
        <row r="6365">
          <cell r="T6365">
            <v>2</v>
          </cell>
        </row>
        <row r="6366">
          <cell r="T6366">
            <v>2</v>
          </cell>
        </row>
        <row r="6367">
          <cell r="T6367">
            <v>3</v>
          </cell>
        </row>
        <row r="6368">
          <cell r="T6368">
            <v>4</v>
          </cell>
        </row>
        <row r="6369">
          <cell r="T6369">
            <v>2</v>
          </cell>
        </row>
        <row r="6370">
          <cell r="T6370">
            <v>4</v>
          </cell>
        </row>
        <row r="6371">
          <cell r="T6371">
            <v>2</v>
          </cell>
        </row>
        <row r="6372">
          <cell r="T6372">
            <v>4</v>
          </cell>
        </row>
        <row r="6373">
          <cell r="T6373">
            <v>2</v>
          </cell>
        </row>
        <row r="6374">
          <cell r="T6374">
            <v>3</v>
          </cell>
        </row>
        <row r="6375">
          <cell r="T6375">
            <v>2</v>
          </cell>
        </row>
        <row r="6376">
          <cell r="T6376">
            <v>3</v>
          </cell>
        </row>
        <row r="6377">
          <cell r="T6377">
            <v>4</v>
          </cell>
        </row>
        <row r="6378">
          <cell r="T6378">
            <v>2</v>
          </cell>
        </row>
        <row r="6379">
          <cell r="T6379">
            <v>2</v>
          </cell>
        </row>
        <row r="6380">
          <cell r="T6380">
            <v>4</v>
          </cell>
        </row>
        <row r="6381">
          <cell r="T6381">
            <v>2</v>
          </cell>
        </row>
        <row r="6382">
          <cell r="T6382">
            <v>2</v>
          </cell>
        </row>
        <row r="6383">
          <cell r="T6383">
            <v>3</v>
          </cell>
        </row>
        <row r="6384">
          <cell r="T6384">
            <v>3</v>
          </cell>
        </row>
        <row r="6385">
          <cell r="T6385">
            <v>2</v>
          </cell>
        </row>
        <row r="6386">
          <cell r="T6386">
            <v>4</v>
          </cell>
        </row>
        <row r="6387">
          <cell r="T6387">
            <v>2</v>
          </cell>
        </row>
        <row r="6388">
          <cell r="T6388">
            <v>3</v>
          </cell>
        </row>
        <row r="6389">
          <cell r="T6389">
            <v>3</v>
          </cell>
        </row>
        <row r="6390">
          <cell r="T6390">
            <v>3</v>
          </cell>
        </row>
        <row r="6391">
          <cell r="T6391">
            <v>2</v>
          </cell>
        </row>
        <row r="6392">
          <cell r="T6392">
            <v>3</v>
          </cell>
        </row>
        <row r="6393">
          <cell r="T6393">
            <v>3</v>
          </cell>
        </row>
        <row r="6394">
          <cell r="T6394">
            <v>2</v>
          </cell>
        </row>
        <row r="6395">
          <cell r="T6395">
            <v>3</v>
          </cell>
        </row>
        <row r="6396">
          <cell r="T6396">
            <v>4</v>
          </cell>
        </row>
        <row r="6397">
          <cell r="T6397">
            <v>2</v>
          </cell>
        </row>
        <row r="6398">
          <cell r="T6398">
            <v>4</v>
          </cell>
        </row>
        <row r="6399">
          <cell r="T6399">
            <v>1</v>
          </cell>
        </row>
        <row r="6400">
          <cell r="T6400">
            <v>1</v>
          </cell>
        </row>
        <row r="6401">
          <cell r="T6401">
            <v>2</v>
          </cell>
        </row>
        <row r="6402">
          <cell r="T6402">
            <v>1</v>
          </cell>
        </row>
        <row r="6403">
          <cell r="T6403">
            <v>3</v>
          </cell>
        </row>
        <row r="6404">
          <cell r="T6404">
            <v>1</v>
          </cell>
        </row>
        <row r="6405">
          <cell r="T6405">
            <v>2</v>
          </cell>
        </row>
        <row r="6406">
          <cell r="T6406">
            <v>1</v>
          </cell>
        </row>
        <row r="6407">
          <cell r="T6407">
            <v>1</v>
          </cell>
        </row>
        <row r="6408">
          <cell r="T6408">
            <v>1</v>
          </cell>
        </row>
        <row r="6409">
          <cell r="T6409">
            <v>1</v>
          </cell>
        </row>
        <row r="6410">
          <cell r="T6410">
            <v>1</v>
          </cell>
        </row>
        <row r="6411">
          <cell r="T6411">
            <v>1</v>
          </cell>
        </row>
        <row r="6412">
          <cell r="T6412">
            <v>1</v>
          </cell>
        </row>
        <row r="6413">
          <cell r="T6413">
            <v>1</v>
          </cell>
        </row>
        <row r="6414">
          <cell r="T6414">
            <v>1</v>
          </cell>
        </row>
        <row r="6415">
          <cell r="T6415">
            <v>2</v>
          </cell>
        </row>
        <row r="6416">
          <cell r="T6416">
            <v>4</v>
          </cell>
        </row>
        <row r="6417">
          <cell r="T6417">
            <v>4</v>
          </cell>
        </row>
        <row r="6418">
          <cell r="T6418">
            <v>2</v>
          </cell>
        </row>
        <row r="6419">
          <cell r="T6419">
            <v>1</v>
          </cell>
        </row>
        <row r="6420">
          <cell r="T6420">
            <v>1</v>
          </cell>
        </row>
        <row r="6421">
          <cell r="T6421">
            <v>1</v>
          </cell>
        </row>
        <row r="6422">
          <cell r="T6422">
            <v>1</v>
          </cell>
        </row>
        <row r="6423">
          <cell r="T6423">
            <v>1</v>
          </cell>
        </row>
        <row r="6424">
          <cell r="T6424">
            <v>1</v>
          </cell>
        </row>
        <row r="6425">
          <cell r="T6425">
            <v>1</v>
          </cell>
        </row>
        <row r="6426">
          <cell r="T6426">
            <v>2</v>
          </cell>
        </row>
        <row r="6427">
          <cell r="T6427">
            <v>1</v>
          </cell>
        </row>
        <row r="6428">
          <cell r="T6428">
            <v>3</v>
          </cell>
        </row>
        <row r="6429">
          <cell r="T6429">
            <v>1</v>
          </cell>
        </row>
        <row r="6430">
          <cell r="T6430">
            <v>2</v>
          </cell>
        </row>
        <row r="6431">
          <cell r="T6431">
            <v>2</v>
          </cell>
        </row>
        <row r="6432">
          <cell r="T6432">
            <v>1</v>
          </cell>
        </row>
        <row r="6433">
          <cell r="T6433">
            <v>1</v>
          </cell>
        </row>
        <row r="6434">
          <cell r="T6434">
            <v>3</v>
          </cell>
        </row>
        <row r="6435">
          <cell r="T6435">
            <v>1</v>
          </cell>
        </row>
        <row r="6436">
          <cell r="T6436">
            <v>3</v>
          </cell>
        </row>
        <row r="6437">
          <cell r="T6437">
            <v>1</v>
          </cell>
        </row>
        <row r="6438">
          <cell r="T6438">
            <v>3</v>
          </cell>
        </row>
        <row r="6439">
          <cell r="T6439">
            <v>3</v>
          </cell>
        </row>
        <row r="6440">
          <cell r="T6440">
            <v>1</v>
          </cell>
        </row>
        <row r="6441">
          <cell r="T6441">
            <v>3</v>
          </cell>
        </row>
        <row r="6442">
          <cell r="T6442">
            <v>1</v>
          </cell>
        </row>
        <row r="6443">
          <cell r="T6443">
            <v>1</v>
          </cell>
        </row>
        <row r="6444">
          <cell r="T6444">
            <v>2</v>
          </cell>
        </row>
        <row r="6445">
          <cell r="T6445">
            <v>1</v>
          </cell>
        </row>
        <row r="6446">
          <cell r="T6446">
            <v>1</v>
          </cell>
        </row>
        <row r="6447">
          <cell r="T6447">
            <v>1</v>
          </cell>
        </row>
        <row r="6448">
          <cell r="T6448">
            <v>1</v>
          </cell>
        </row>
        <row r="6449">
          <cell r="T6449">
            <v>1</v>
          </cell>
        </row>
        <row r="6450">
          <cell r="T6450">
            <v>1</v>
          </cell>
        </row>
        <row r="6451">
          <cell r="T6451">
            <v>2</v>
          </cell>
        </row>
        <row r="6452">
          <cell r="T6452">
            <v>1</v>
          </cell>
        </row>
        <row r="6453">
          <cell r="T6453">
            <v>1</v>
          </cell>
        </row>
        <row r="6454">
          <cell r="T6454">
            <v>1</v>
          </cell>
        </row>
        <row r="6455">
          <cell r="T6455">
            <v>1</v>
          </cell>
        </row>
        <row r="6456">
          <cell r="T6456">
            <v>1</v>
          </cell>
        </row>
        <row r="6457">
          <cell r="T6457">
            <v>1</v>
          </cell>
        </row>
        <row r="6458">
          <cell r="T6458">
            <v>2</v>
          </cell>
        </row>
        <row r="6459">
          <cell r="T6459">
            <v>3</v>
          </cell>
        </row>
        <row r="6460">
          <cell r="T6460">
            <v>2</v>
          </cell>
        </row>
        <row r="6461">
          <cell r="T6461">
            <v>2</v>
          </cell>
        </row>
        <row r="6462">
          <cell r="T6462">
            <v>1</v>
          </cell>
        </row>
        <row r="6463">
          <cell r="T6463">
            <v>3</v>
          </cell>
        </row>
        <row r="6464">
          <cell r="T6464">
            <v>1</v>
          </cell>
        </row>
        <row r="6465">
          <cell r="T6465">
            <v>2</v>
          </cell>
        </row>
        <row r="6466">
          <cell r="T6466">
            <v>2</v>
          </cell>
        </row>
        <row r="6467">
          <cell r="T6467">
            <v>1</v>
          </cell>
        </row>
        <row r="6468">
          <cell r="T6468">
            <v>1</v>
          </cell>
        </row>
        <row r="6469">
          <cell r="T6469">
            <v>3</v>
          </cell>
        </row>
        <row r="6470">
          <cell r="T6470">
            <v>1</v>
          </cell>
        </row>
        <row r="6471">
          <cell r="T6471">
            <v>3</v>
          </cell>
        </row>
        <row r="6472">
          <cell r="T6472">
            <v>2</v>
          </cell>
        </row>
        <row r="6473">
          <cell r="T6473">
            <v>1</v>
          </cell>
        </row>
        <row r="6474">
          <cell r="T6474">
            <v>2</v>
          </cell>
        </row>
        <row r="6475">
          <cell r="T6475">
            <v>3</v>
          </cell>
        </row>
        <row r="6476">
          <cell r="T6476">
            <v>3</v>
          </cell>
        </row>
        <row r="6477">
          <cell r="T6477">
            <v>1</v>
          </cell>
        </row>
        <row r="6478">
          <cell r="T6478">
            <v>2</v>
          </cell>
        </row>
        <row r="6479">
          <cell r="T6479">
            <v>1</v>
          </cell>
        </row>
        <row r="6480">
          <cell r="T6480">
            <v>3</v>
          </cell>
        </row>
        <row r="6481">
          <cell r="T6481">
            <v>2</v>
          </cell>
        </row>
        <row r="6482">
          <cell r="T6482">
            <v>4</v>
          </cell>
        </row>
        <row r="6483">
          <cell r="T6483">
            <v>2</v>
          </cell>
        </row>
        <row r="6484">
          <cell r="T6484">
            <v>1</v>
          </cell>
        </row>
        <row r="6485">
          <cell r="T6485">
            <v>4</v>
          </cell>
        </row>
        <row r="6486">
          <cell r="T6486">
            <v>3</v>
          </cell>
        </row>
        <row r="6487">
          <cell r="T6487">
            <v>2</v>
          </cell>
        </row>
        <row r="6488">
          <cell r="T6488">
            <v>1</v>
          </cell>
        </row>
        <row r="6489">
          <cell r="T6489">
            <v>1</v>
          </cell>
        </row>
        <row r="6490">
          <cell r="T6490">
            <v>3</v>
          </cell>
        </row>
        <row r="6491">
          <cell r="T6491">
            <v>1</v>
          </cell>
        </row>
        <row r="6492">
          <cell r="T6492">
            <v>1</v>
          </cell>
        </row>
        <row r="6493">
          <cell r="T6493">
            <v>1</v>
          </cell>
        </row>
        <row r="6494">
          <cell r="T6494">
            <v>1</v>
          </cell>
        </row>
        <row r="6495">
          <cell r="T6495">
            <v>1</v>
          </cell>
        </row>
        <row r="6496">
          <cell r="T6496">
            <v>1</v>
          </cell>
        </row>
        <row r="6497">
          <cell r="T6497">
            <v>1</v>
          </cell>
        </row>
        <row r="6498">
          <cell r="T6498">
            <v>1</v>
          </cell>
        </row>
        <row r="6499">
          <cell r="T6499">
            <v>1</v>
          </cell>
        </row>
        <row r="6500">
          <cell r="T6500">
            <v>1</v>
          </cell>
        </row>
        <row r="6501">
          <cell r="T6501">
            <v>1</v>
          </cell>
        </row>
        <row r="6502">
          <cell r="T6502">
            <v>4</v>
          </cell>
        </row>
        <row r="6503">
          <cell r="T6503">
            <v>2</v>
          </cell>
        </row>
        <row r="6504">
          <cell r="T6504">
            <v>3</v>
          </cell>
        </row>
        <row r="6505">
          <cell r="T6505">
            <v>3</v>
          </cell>
        </row>
        <row r="6506">
          <cell r="T6506">
            <v>4</v>
          </cell>
        </row>
        <row r="6507">
          <cell r="T6507">
            <v>2</v>
          </cell>
        </row>
        <row r="6508">
          <cell r="T6508">
            <v>1</v>
          </cell>
        </row>
        <row r="6509">
          <cell r="T6509">
            <v>4</v>
          </cell>
        </row>
        <row r="6510">
          <cell r="T6510">
            <v>2</v>
          </cell>
        </row>
        <row r="6511">
          <cell r="T6511">
            <v>1</v>
          </cell>
        </row>
        <row r="6512">
          <cell r="T6512">
            <v>2</v>
          </cell>
        </row>
        <row r="6513">
          <cell r="T6513">
            <v>1</v>
          </cell>
        </row>
        <row r="6514">
          <cell r="T6514">
            <v>2</v>
          </cell>
        </row>
        <row r="6515">
          <cell r="T6515">
            <v>1</v>
          </cell>
        </row>
        <row r="6516">
          <cell r="T6516">
            <v>1</v>
          </cell>
        </row>
        <row r="6517">
          <cell r="T6517">
            <v>1</v>
          </cell>
        </row>
        <row r="6518">
          <cell r="T6518">
            <v>1</v>
          </cell>
        </row>
        <row r="6519">
          <cell r="T6519">
            <v>1</v>
          </cell>
        </row>
        <row r="6520">
          <cell r="T6520">
            <v>4</v>
          </cell>
        </row>
        <row r="6521">
          <cell r="T6521">
            <v>3</v>
          </cell>
        </row>
        <row r="6522">
          <cell r="T6522">
            <v>2</v>
          </cell>
        </row>
        <row r="6523">
          <cell r="T6523">
            <v>2</v>
          </cell>
        </row>
        <row r="6524">
          <cell r="T6524">
            <v>1</v>
          </cell>
        </row>
        <row r="6525">
          <cell r="T6525">
            <v>1</v>
          </cell>
        </row>
        <row r="6526">
          <cell r="T6526">
            <v>1</v>
          </cell>
        </row>
        <row r="6527">
          <cell r="T6527">
            <v>1</v>
          </cell>
        </row>
        <row r="6528">
          <cell r="T6528">
            <v>1</v>
          </cell>
        </row>
        <row r="6529">
          <cell r="T6529">
            <v>3</v>
          </cell>
        </row>
        <row r="6530">
          <cell r="T6530">
            <v>1</v>
          </cell>
        </row>
        <row r="6531">
          <cell r="T6531">
            <v>2</v>
          </cell>
        </row>
        <row r="6532">
          <cell r="T6532">
            <v>1</v>
          </cell>
        </row>
        <row r="6533">
          <cell r="T6533">
            <v>1</v>
          </cell>
        </row>
        <row r="6534">
          <cell r="T6534">
            <v>2</v>
          </cell>
        </row>
        <row r="6535">
          <cell r="T6535">
            <v>1</v>
          </cell>
        </row>
        <row r="6536">
          <cell r="T6536">
            <v>4</v>
          </cell>
        </row>
        <row r="6537">
          <cell r="T6537">
            <v>1</v>
          </cell>
        </row>
        <row r="6538">
          <cell r="T6538">
            <v>1</v>
          </cell>
        </row>
        <row r="6539">
          <cell r="T6539">
            <v>3</v>
          </cell>
        </row>
        <row r="6540">
          <cell r="T6540">
            <v>1</v>
          </cell>
        </row>
        <row r="6541">
          <cell r="T6541">
            <v>1</v>
          </cell>
        </row>
        <row r="6542">
          <cell r="T6542">
            <v>4</v>
          </cell>
        </row>
        <row r="6543">
          <cell r="T6543">
            <v>1</v>
          </cell>
        </row>
        <row r="6544">
          <cell r="T6544">
            <v>4</v>
          </cell>
        </row>
        <row r="6545">
          <cell r="T6545">
            <v>1</v>
          </cell>
        </row>
        <row r="6546">
          <cell r="T6546">
            <v>4</v>
          </cell>
        </row>
        <row r="6547">
          <cell r="T6547">
            <v>2</v>
          </cell>
        </row>
        <row r="6548">
          <cell r="T6548">
            <v>2</v>
          </cell>
        </row>
        <row r="6549">
          <cell r="T6549">
            <v>3</v>
          </cell>
        </row>
        <row r="6550">
          <cell r="T6550">
            <v>1</v>
          </cell>
        </row>
        <row r="6551">
          <cell r="T6551">
            <v>1</v>
          </cell>
        </row>
        <row r="6552">
          <cell r="T6552">
            <v>1</v>
          </cell>
        </row>
        <row r="6553">
          <cell r="T6553">
            <v>1</v>
          </cell>
        </row>
        <row r="6554">
          <cell r="T6554">
            <v>1</v>
          </cell>
        </row>
        <row r="6555">
          <cell r="T6555">
            <v>2</v>
          </cell>
        </row>
        <row r="6556">
          <cell r="T6556">
            <v>1</v>
          </cell>
        </row>
        <row r="6557">
          <cell r="T6557">
            <v>1</v>
          </cell>
        </row>
        <row r="6558">
          <cell r="T6558">
            <v>1</v>
          </cell>
        </row>
        <row r="6559">
          <cell r="T6559">
            <v>1</v>
          </cell>
        </row>
        <row r="6560">
          <cell r="T6560">
            <v>1</v>
          </cell>
        </row>
        <row r="6561">
          <cell r="T6561">
            <v>1</v>
          </cell>
        </row>
        <row r="6562">
          <cell r="T6562">
            <v>1</v>
          </cell>
        </row>
        <row r="6563">
          <cell r="T6563">
            <v>1</v>
          </cell>
        </row>
        <row r="6564">
          <cell r="T6564">
            <v>4</v>
          </cell>
        </row>
        <row r="6565">
          <cell r="T6565">
            <v>4</v>
          </cell>
        </row>
        <row r="6566">
          <cell r="T6566">
            <v>1</v>
          </cell>
        </row>
        <row r="6567">
          <cell r="T6567">
            <v>1</v>
          </cell>
        </row>
        <row r="6568">
          <cell r="T6568">
            <v>2</v>
          </cell>
        </row>
        <row r="6569">
          <cell r="T6569">
            <v>1</v>
          </cell>
        </row>
        <row r="6570">
          <cell r="T6570">
            <v>1</v>
          </cell>
        </row>
        <row r="6571">
          <cell r="T6571">
            <v>4</v>
          </cell>
        </row>
        <row r="6572">
          <cell r="T6572">
            <v>4</v>
          </cell>
        </row>
        <row r="6573">
          <cell r="T6573">
            <v>1</v>
          </cell>
        </row>
        <row r="6574">
          <cell r="T6574">
            <v>1</v>
          </cell>
        </row>
        <row r="6575">
          <cell r="T6575">
            <v>4</v>
          </cell>
        </row>
        <row r="6576">
          <cell r="T6576">
            <v>1</v>
          </cell>
        </row>
        <row r="6577">
          <cell r="T6577">
            <v>1</v>
          </cell>
        </row>
        <row r="6578">
          <cell r="T6578">
            <v>2</v>
          </cell>
        </row>
        <row r="6579">
          <cell r="T6579">
            <v>1</v>
          </cell>
        </row>
        <row r="6580">
          <cell r="T6580">
            <v>4</v>
          </cell>
        </row>
        <row r="6581">
          <cell r="T6581">
            <v>1</v>
          </cell>
        </row>
        <row r="6582">
          <cell r="T6582">
            <v>2</v>
          </cell>
        </row>
        <row r="6583">
          <cell r="T6583">
            <v>1</v>
          </cell>
        </row>
        <row r="6584">
          <cell r="T6584">
            <v>2</v>
          </cell>
        </row>
        <row r="6585">
          <cell r="T6585">
            <v>1</v>
          </cell>
        </row>
        <row r="6586">
          <cell r="T6586">
            <v>1</v>
          </cell>
        </row>
        <row r="6587">
          <cell r="T6587">
            <v>1</v>
          </cell>
        </row>
        <row r="6588">
          <cell r="T6588">
            <v>1</v>
          </cell>
        </row>
        <row r="6589">
          <cell r="T6589">
            <v>2</v>
          </cell>
        </row>
        <row r="6590">
          <cell r="T6590">
            <v>2</v>
          </cell>
        </row>
        <row r="6591">
          <cell r="T6591">
            <v>2</v>
          </cell>
        </row>
        <row r="6592">
          <cell r="T6592">
            <v>2</v>
          </cell>
        </row>
        <row r="6593">
          <cell r="T6593">
            <v>2</v>
          </cell>
        </row>
        <row r="6594">
          <cell r="T6594">
            <v>1</v>
          </cell>
        </row>
        <row r="6595">
          <cell r="T6595">
            <v>4</v>
          </cell>
        </row>
        <row r="6596">
          <cell r="T6596">
            <v>1</v>
          </cell>
        </row>
        <row r="6597">
          <cell r="T6597">
            <v>1</v>
          </cell>
        </row>
        <row r="6598">
          <cell r="T6598">
            <v>1</v>
          </cell>
        </row>
        <row r="6599">
          <cell r="T6599">
            <v>2</v>
          </cell>
        </row>
        <row r="6600">
          <cell r="T6600">
            <v>1</v>
          </cell>
        </row>
        <row r="6601">
          <cell r="T6601">
            <v>2</v>
          </cell>
        </row>
        <row r="6602">
          <cell r="T6602">
            <v>2</v>
          </cell>
        </row>
        <row r="6603">
          <cell r="T6603">
            <v>2</v>
          </cell>
        </row>
        <row r="6604">
          <cell r="T6604">
            <v>4</v>
          </cell>
        </row>
        <row r="6605">
          <cell r="T6605">
            <v>2</v>
          </cell>
        </row>
        <row r="6606">
          <cell r="T6606">
            <v>1</v>
          </cell>
        </row>
        <row r="6607">
          <cell r="T6607">
            <v>1</v>
          </cell>
        </row>
        <row r="6608">
          <cell r="T6608">
            <v>4</v>
          </cell>
        </row>
        <row r="6609">
          <cell r="T6609">
            <v>1</v>
          </cell>
        </row>
        <row r="6610">
          <cell r="T6610">
            <v>1</v>
          </cell>
        </row>
        <row r="6611">
          <cell r="T6611">
            <v>1</v>
          </cell>
        </row>
        <row r="6612">
          <cell r="T6612">
            <v>2</v>
          </cell>
        </row>
        <row r="6613">
          <cell r="T6613">
            <v>2</v>
          </cell>
        </row>
        <row r="6614">
          <cell r="T6614">
            <v>2</v>
          </cell>
        </row>
        <row r="6615">
          <cell r="T6615">
            <v>4</v>
          </cell>
        </row>
        <row r="6616">
          <cell r="T6616">
            <v>1</v>
          </cell>
        </row>
        <row r="6617">
          <cell r="T6617">
            <v>1</v>
          </cell>
        </row>
        <row r="6618">
          <cell r="T6618">
            <v>1</v>
          </cell>
        </row>
        <row r="6619">
          <cell r="T6619">
            <v>3</v>
          </cell>
        </row>
        <row r="6620">
          <cell r="T6620">
            <v>1</v>
          </cell>
        </row>
        <row r="6621">
          <cell r="T6621">
            <v>4</v>
          </cell>
        </row>
        <row r="6622">
          <cell r="T6622">
            <v>3</v>
          </cell>
        </row>
        <row r="6623">
          <cell r="T6623">
            <v>3</v>
          </cell>
        </row>
        <row r="6624">
          <cell r="T6624">
            <v>3</v>
          </cell>
        </row>
        <row r="6625">
          <cell r="T6625">
            <v>1</v>
          </cell>
        </row>
        <row r="6626">
          <cell r="T6626">
            <v>3</v>
          </cell>
        </row>
        <row r="6627">
          <cell r="T6627">
            <v>1</v>
          </cell>
        </row>
        <row r="6628">
          <cell r="T6628">
            <v>2</v>
          </cell>
        </row>
        <row r="6629">
          <cell r="T6629">
            <v>2</v>
          </cell>
        </row>
        <row r="6630">
          <cell r="T6630">
            <v>4</v>
          </cell>
        </row>
        <row r="6631">
          <cell r="T6631">
            <v>1</v>
          </cell>
        </row>
        <row r="6632">
          <cell r="T6632">
            <v>1</v>
          </cell>
        </row>
        <row r="6633">
          <cell r="T6633">
            <v>4</v>
          </cell>
        </row>
        <row r="6634">
          <cell r="T6634">
            <v>1</v>
          </cell>
        </row>
        <row r="6635">
          <cell r="T6635">
            <v>1</v>
          </cell>
        </row>
        <row r="6636">
          <cell r="T6636">
            <v>2</v>
          </cell>
        </row>
        <row r="6637">
          <cell r="T6637">
            <v>1</v>
          </cell>
        </row>
        <row r="6638">
          <cell r="T6638">
            <v>1</v>
          </cell>
        </row>
        <row r="6639">
          <cell r="T6639">
            <v>1</v>
          </cell>
        </row>
        <row r="6640">
          <cell r="T6640">
            <v>1</v>
          </cell>
        </row>
        <row r="6641">
          <cell r="T6641">
            <v>1</v>
          </cell>
        </row>
        <row r="6642">
          <cell r="T6642">
            <v>1</v>
          </cell>
        </row>
        <row r="6643">
          <cell r="T6643">
            <v>2</v>
          </cell>
        </row>
        <row r="6644">
          <cell r="T6644">
            <v>2</v>
          </cell>
        </row>
        <row r="6645">
          <cell r="T6645">
            <v>4</v>
          </cell>
        </row>
        <row r="6646">
          <cell r="T6646">
            <v>3</v>
          </cell>
        </row>
        <row r="6647">
          <cell r="T6647">
            <v>1</v>
          </cell>
        </row>
        <row r="6648">
          <cell r="T6648">
            <v>1</v>
          </cell>
        </row>
        <row r="6649">
          <cell r="T6649">
            <v>1</v>
          </cell>
        </row>
        <row r="6650">
          <cell r="T6650">
            <v>2</v>
          </cell>
        </row>
        <row r="6651">
          <cell r="T6651">
            <v>4</v>
          </cell>
        </row>
        <row r="6652">
          <cell r="T6652">
            <v>1</v>
          </cell>
        </row>
        <row r="6653">
          <cell r="T6653">
            <v>1</v>
          </cell>
        </row>
        <row r="6654">
          <cell r="T6654">
            <v>2</v>
          </cell>
        </row>
        <row r="6655">
          <cell r="T6655">
            <v>2</v>
          </cell>
        </row>
        <row r="6656">
          <cell r="T6656">
            <v>4</v>
          </cell>
        </row>
        <row r="6657">
          <cell r="T6657">
            <v>3</v>
          </cell>
        </row>
        <row r="6658">
          <cell r="T6658">
            <v>1</v>
          </cell>
        </row>
        <row r="6659">
          <cell r="T6659">
            <v>1</v>
          </cell>
        </row>
        <row r="6660">
          <cell r="T6660">
            <v>1</v>
          </cell>
        </row>
        <row r="6661">
          <cell r="T6661">
            <v>2</v>
          </cell>
        </row>
        <row r="6662">
          <cell r="T6662">
            <v>4</v>
          </cell>
        </row>
        <row r="6663">
          <cell r="T6663">
            <v>1</v>
          </cell>
        </row>
        <row r="6664">
          <cell r="T6664">
            <v>1</v>
          </cell>
        </row>
        <row r="6665">
          <cell r="T6665">
            <v>2</v>
          </cell>
        </row>
        <row r="6666">
          <cell r="T6666">
            <v>2</v>
          </cell>
        </row>
        <row r="6667">
          <cell r="T6667">
            <v>4</v>
          </cell>
        </row>
        <row r="6668">
          <cell r="T6668">
            <v>3</v>
          </cell>
        </row>
        <row r="6669">
          <cell r="T6669">
            <v>1</v>
          </cell>
        </row>
        <row r="6670">
          <cell r="T6670">
            <v>1</v>
          </cell>
        </row>
        <row r="6671">
          <cell r="T6671">
            <v>1</v>
          </cell>
        </row>
        <row r="6672">
          <cell r="T6672">
            <v>2</v>
          </cell>
        </row>
        <row r="6673">
          <cell r="T6673">
            <v>4</v>
          </cell>
        </row>
        <row r="6674">
          <cell r="T6674">
            <v>1</v>
          </cell>
        </row>
        <row r="6675">
          <cell r="T6675">
            <v>1</v>
          </cell>
        </row>
        <row r="6676">
          <cell r="T6676">
            <v>2</v>
          </cell>
        </row>
        <row r="6677">
          <cell r="T6677">
            <v>2</v>
          </cell>
        </row>
        <row r="6678">
          <cell r="T6678">
            <v>4</v>
          </cell>
        </row>
        <row r="6679">
          <cell r="T6679">
            <v>3</v>
          </cell>
        </row>
        <row r="6680">
          <cell r="T6680">
            <v>1</v>
          </cell>
        </row>
        <row r="6681">
          <cell r="T6681">
            <v>1</v>
          </cell>
        </row>
        <row r="6682">
          <cell r="T6682">
            <v>1</v>
          </cell>
        </row>
        <row r="6683">
          <cell r="T6683">
            <v>2</v>
          </cell>
        </row>
        <row r="6684">
          <cell r="T6684">
            <v>4</v>
          </cell>
        </row>
        <row r="6685">
          <cell r="T6685">
            <v>1</v>
          </cell>
        </row>
        <row r="6686">
          <cell r="T6686">
            <v>1</v>
          </cell>
        </row>
        <row r="6687">
          <cell r="T6687">
            <v>1</v>
          </cell>
        </row>
        <row r="6688">
          <cell r="T6688">
            <v>2</v>
          </cell>
        </row>
        <row r="6689">
          <cell r="T6689">
            <v>2</v>
          </cell>
        </row>
        <row r="6690">
          <cell r="T6690">
            <v>4</v>
          </cell>
        </row>
        <row r="6691">
          <cell r="T6691">
            <v>3</v>
          </cell>
        </row>
        <row r="6692">
          <cell r="T6692">
            <v>1</v>
          </cell>
        </row>
        <row r="6693">
          <cell r="T6693">
            <v>1</v>
          </cell>
        </row>
        <row r="6694">
          <cell r="T6694">
            <v>1</v>
          </cell>
        </row>
        <row r="6695">
          <cell r="T6695">
            <v>2</v>
          </cell>
        </row>
        <row r="6696">
          <cell r="T6696">
            <v>4</v>
          </cell>
        </row>
        <row r="6697">
          <cell r="T6697">
            <v>4</v>
          </cell>
        </row>
        <row r="6698">
          <cell r="T6698">
            <v>4</v>
          </cell>
        </row>
        <row r="6699">
          <cell r="T6699">
            <v>4</v>
          </cell>
        </row>
        <row r="6700">
          <cell r="T6700">
            <v>4</v>
          </cell>
        </row>
        <row r="6701">
          <cell r="T6701">
            <v>4</v>
          </cell>
        </row>
        <row r="6702">
          <cell r="T6702">
            <v>4</v>
          </cell>
        </row>
        <row r="6703">
          <cell r="T6703">
            <v>4</v>
          </cell>
        </row>
        <row r="6704">
          <cell r="T6704">
            <v>4</v>
          </cell>
        </row>
        <row r="6705">
          <cell r="T6705">
            <v>4</v>
          </cell>
        </row>
        <row r="6706">
          <cell r="T6706">
            <v>4</v>
          </cell>
        </row>
        <row r="6707">
          <cell r="T6707">
            <v>4</v>
          </cell>
        </row>
        <row r="6708">
          <cell r="T6708">
            <v>4</v>
          </cell>
        </row>
        <row r="6709">
          <cell r="T6709">
            <v>4</v>
          </cell>
        </row>
        <row r="6710">
          <cell r="T6710">
            <v>4</v>
          </cell>
        </row>
        <row r="6711">
          <cell r="T6711">
            <v>4</v>
          </cell>
        </row>
        <row r="6712">
          <cell r="T6712">
            <v>4</v>
          </cell>
        </row>
        <row r="6713">
          <cell r="T6713">
            <v>4</v>
          </cell>
        </row>
        <row r="6714">
          <cell r="T6714">
            <v>4</v>
          </cell>
        </row>
        <row r="6715">
          <cell r="T6715">
            <v>1</v>
          </cell>
        </row>
        <row r="6716">
          <cell r="T6716">
            <v>1</v>
          </cell>
        </row>
        <row r="6717">
          <cell r="T6717">
            <v>2</v>
          </cell>
        </row>
        <row r="6718">
          <cell r="T6718">
            <v>1</v>
          </cell>
        </row>
        <row r="6719">
          <cell r="T6719">
            <v>4</v>
          </cell>
        </row>
        <row r="6720">
          <cell r="T6720">
            <v>4</v>
          </cell>
        </row>
        <row r="6721">
          <cell r="T6721">
            <v>4</v>
          </cell>
        </row>
        <row r="6722">
          <cell r="T6722">
            <v>4</v>
          </cell>
        </row>
        <row r="6723">
          <cell r="T6723">
            <v>4</v>
          </cell>
        </row>
        <row r="6724">
          <cell r="T6724">
            <v>3</v>
          </cell>
        </row>
        <row r="6725">
          <cell r="T6725">
            <v>2</v>
          </cell>
        </row>
        <row r="6726">
          <cell r="T6726">
            <v>2</v>
          </cell>
        </row>
        <row r="6727">
          <cell r="T6727">
            <v>2</v>
          </cell>
        </row>
        <row r="6728">
          <cell r="T6728">
            <v>1</v>
          </cell>
        </row>
        <row r="6729">
          <cell r="T6729">
            <v>1</v>
          </cell>
        </row>
        <row r="6730">
          <cell r="T6730">
            <v>2</v>
          </cell>
        </row>
        <row r="6731">
          <cell r="T6731">
            <v>1</v>
          </cell>
        </row>
        <row r="6732">
          <cell r="T6732">
            <v>3</v>
          </cell>
        </row>
        <row r="6733">
          <cell r="T6733">
            <v>4</v>
          </cell>
        </row>
        <row r="6734">
          <cell r="T6734">
            <v>4</v>
          </cell>
        </row>
        <row r="6735">
          <cell r="T6735">
            <v>4</v>
          </cell>
        </row>
        <row r="6736">
          <cell r="T6736">
            <v>4</v>
          </cell>
        </row>
        <row r="6737">
          <cell r="T6737">
            <v>4</v>
          </cell>
        </row>
        <row r="6738">
          <cell r="T6738">
            <v>1</v>
          </cell>
        </row>
        <row r="6739">
          <cell r="T6739">
            <v>4</v>
          </cell>
        </row>
        <row r="6740">
          <cell r="T6740">
            <v>4</v>
          </cell>
        </row>
        <row r="6741">
          <cell r="T6741">
            <v>1</v>
          </cell>
        </row>
        <row r="6742">
          <cell r="T6742">
            <v>2</v>
          </cell>
        </row>
        <row r="6743">
          <cell r="T6743">
            <v>3</v>
          </cell>
        </row>
        <row r="6744">
          <cell r="T6744">
            <v>2</v>
          </cell>
        </row>
        <row r="6745">
          <cell r="T6745">
            <v>3</v>
          </cell>
        </row>
        <row r="6746">
          <cell r="T6746">
            <v>3</v>
          </cell>
        </row>
        <row r="6747">
          <cell r="T6747">
            <v>3</v>
          </cell>
        </row>
        <row r="6748">
          <cell r="T6748">
            <v>4</v>
          </cell>
        </row>
        <row r="6749">
          <cell r="T6749">
            <v>4</v>
          </cell>
        </row>
        <row r="6750">
          <cell r="T6750">
            <v>4</v>
          </cell>
        </row>
        <row r="6751">
          <cell r="T6751">
            <v>4</v>
          </cell>
        </row>
        <row r="6752">
          <cell r="T6752">
            <v>4</v>
          </cell>
        </row>
        <row r="6753">
          <cell r="T6753">
            <v>2</v>
          </cell>
        </row>
        <row r="6754">
          <cell r="T6754">
            <v>2</v>
          </cell>
        </row>
        <row r="6755">
          <cell r="T6755">
            <v>1</v>
          </cell>
        </row>
        <row r="6756">
          <cell r="T6756">
            <v>2</v>
          </cell>
        </row>
        <row r="6757">
          <cell r="T6757">
            <v>3</v>
          </cell>
        </row>
        <row r="6758">
          <cell r="T6758">
            <v>4</v>
          </cell>
        </row>
        <row r="6759">
          <cell r="T6759">
            <v>4</v>
          </cell>
        </row>
        <row r="6760">
          <cell r="T6760">
            <v>2</v>
          </cell>
        </row>
        <row r="6761">
          <cell r="T6761">
            <v>3</v>
          </cell>
        </row>
        <row r="6762">
          <cell r="T6762">
            <v>3</v>
          </cell>
        </row>
        <row r="6763">
          <cell r="T6763">
            <v>4</v>
          </cell>
        </row>
        <row r="6764">
          <cell r="T6764">
            <v>3</v>
          </cell>
        </row>
        <row r="6765">
          <cell r="T6765">
            <v>4</v>
          </cell>
        </row>
        <row r="6766">
          <cell r="T6766">
            <v>2</v>
          </cell>
        </row>
        <row r="6767">
          <cell r="T6767">
            <v>2</v>
          </cell>
        </row>
        <row r="6768">
          <cell r="T6768">
            <v>2</v>
          </cell>
        </row>
        <row r="6769">
          <cell r="T6769">
            <v>2</v>
          </cell>
        </row>
        <row r="6770">
          <cell r="T6770">
            <v>2</v>
          </cell>
        </row>
        <row r="6771">
          <cell r="T6771">
            <v>2</v>
          </cell>
        </row>
        <row r="6772">
          <cell r="T6772">
            <v>3</v>
          </cell>
        </row>
        <row r="6773">
          <cell r="T6773">
            <v>4</v>
          </cell>
        </row>
        <row r="6774">
          <cell r="T6774">
            <v>4</v>
          </cell>
        </row>
        <row r="6775">
          <cell r="T6775">
            <v>4</v>
          </cell>
        </row>
        <row r="6776">
          <cell r="T6776">
            <v>2</v>
          </cell>
        </row>
        <row r="6777">
          <cell r="T6777">
            <v>2</v>
          </cell>
        </row>
        <row r="6778">
          <cell r="T6778">
            <v>2</v>
          </cell>
        </row>
        <row r="6779">
          <cell r="T6779">
            <v>2</v>
          </cell>
        </row>
        <row r="6780">
          <cell r="T6780">
            <v>4</v>
          </cell>
        </row>
        <row r="6781">
          <cell r="T6781">
            <v>2</v>
          </cell>
        </row>
        <row r="6782">
          <cell r="T6782">
            <v>4</v>
          </cell>
        </row>
        <row r="6783">
          <cell r="T6783">
            <v>4</v>
          </cell>
        </row>
        <row r="6784">
          <cell r="T6784">
            <v>3</v>
          </cell>
        </row>
        <row r="6785">
          <cell r="T6785">
            <v>3</v>
          </cell>
        </row>
        <row r="6786">
          <cell r="T6786">
            <v>3</v>
          </cell>
        </row>
        <row r="6787">
          <cell r="T6787">
            <v>3</v>
          </cell>
        </row>
        <row r="6788">
          <cell r="T6788">
            <v>3</v>
          </cell>
        </row>
        <row r="6789">
          <cell r="T6789">
            <v>4</v>
          </cell>
        </row>
        <row r="6790">
          <cell r="T6790">
            <v>4</v>
          </cell>
        </row>
        <row r="6791">
          <cell r="T6791">
            <v>4</v>
          </cell>
        </row>
        <row r="6792">
          <cell r="T6792">
            <v>4</v>
          </cell>
        </row>
        <row r="6793">
          <cell r="T6793">
            <v>4</v>
          </cell>
        </row>
        <row r="6794">
          <cell r="T6794">
            <v>2</v>
          </cell>
        </row>
        <row r="6795">
          <cell r="T6795">
            <v>2</v>
          </cell>
        </row>
        <row r="6796">
          <cell r="T6796">
            <v>4</v>
          </cell>
        </row>
        <row r="6797">
          <cell r="T6797">
            <v>4</v>
          </cell>
        </row>
        <row r="6798">
          <cell r="T6798">
            <v>4</v>
          </cell>
        </row>
        <row r="6799">
          <cell r="T6799">
            <v>4</v>
          </cell>
        </row>
        <row r="6800">
          <cell r="T6800">
            <v>4</v>
          </cell>
        </row>
        <row r="6801">
          <cell r="T6801">
            <v>4</v>
          </cell>
        </row>
        <row r="6802">
          <cell r="T6802">
            <v>4</v>
          </cell>
        </row>
        <row r="6803">
          <cell r="T6803">
            <v>3</v>
          </cell>
        </row>
        <row r="6804">
          <cell r="T6804">
            <v>3</v>
          </cell>
        </row>
        <row r="6805">
          <cell r="T6805">
            <v>3</v>
          </cell>
        </row>
        <row r="6806">
          <cell r="T6806">
            <v>3</v>
          </cell>
        </row>
        <row r="6807">
          <cell r="T6807">
            <v>3</v>
          </cell>
        </row>
        <row r="6808">
          <cell r="T6808">
            <v>3</v>
          </cell>
        </row>
        <row r="6809">
          <cell r="T6809">
            <v>4</v>
          </cell>
        </row>
        <row r="6810">
          <cell r="T6810">
            <v>4</v>
          </cell>
        </row>
        <row r="6811">
          <cell r="T6811">
            <v>4</v>
          </cell>
        </row>
        <row r="6812">
          <cell r="T6812">
            <v>4</v>
          </cell>
        </row>
        <row r="6813">
          <cell r="T6813">
            <v>4</v>
          </cell>
        </row>
        <row r="6814">
          <cell r="T6814">
            <v>4</v>
          </cell>
        </row>
        <row r="6815">
          <cell r="T6815">
            <v>1</v>
          </cell>
        </row>
        <row r="6816">
          <cell r="T6816">
            <v>1</v>
          </cell>
        </row>
        <row r="6817">
          <cell r="T6817">
            <v>1</v>
          </cell>
        </row>
        <row r="6818">
          <cell r="T6818">
            <v>1</v>
          </cell>
        </row>
        <row r="6819">
          <cell r="T6819">
            <v>1</v>
          </cell>
        </row>
        <row r="6820">
          <cell r="T6820">
            <v>1</v>
          </cell>
        </row>
        <row r="6821">
          <cell r="T6821">
            <v>2</v>
          </cell>
        </row>
        <row r="6822">
          <cell r="T6822">
            <v>2</v>
          </cell>
        </row>
        <row r="6823">
          <cell r="T6823">
            <v>2</v>
          </cell>
        </row>
        <row r="6824">
          <cell r="T6824">
            <v>2</v>
          </cell>
        </row>
        <row r="6825">
          <cell r="T6825">
            <v>2</v>
          </cell>
        </row>
        <row r="6826">
          <cell r="T6826">
            <v>4</v>
          </cell>
        </row>
        <row r="6827">
          <cell r="T6827">
            <v>4</v>
          </cell>
        </row>
        <row r="6828">
          <cell r="T6828">
            <v>4</v>
          </cell>
        </row>
        <row r="6829">
          <cell r="T6829">
            <v>4</v>
          </cell>
        </row>
        <row r="6830">
          <cell r="T6830">
            <v>4</v>
          </cell>
        </row>
        <row r="6831">
          <cell r="T6831">
            <v>4</v>
          </cell>
        </row>
        <row r="6832">
          <cell r="T6832">
            <v>4</v>
          </cell>
        </row>
        <row r="6833">
          <cell r="T6833">
            <v>4</v>
          </cell>
        </row>
        <row r="6834">
          <cell r="T6834">
            <v>4</v>
          </cell>
        </row>
        <row r="6835">
          <cell r="T6835">
            <v>4</v>
          </cell>
        </row>
        <row r="6836">
          <cell r="T6836">
            <v>4</v>
          </cell>
        </row>
        <row r="6837">
          <cell r="T6837">
            <v>4</v>
          </cell>
        </row>
        <row r="6838">
          <cell r="T6838">
            <v>4</v>
          </cell>
        </row>
        <row r="6839">
          <cell r="T6839">
            <v>4</v>
          </cell>
        </row>
        <row r="6840">
          <cell r="T6840">
            <v>4</v>
          </cell>
        </row>
        <row r="6841">
          <cell r="T6841">
            <v>4</v>
          </cell>
        </row>
        <row r="6842">
          <cell r="T6842">
            <v>4</v>
          </cell>
        </row>
        <row r="6843">
          <cell r="T6843">
            <v>4</v>
          </cell>
        </row>
        <row r="6844">
          <cell r="T6844">
            <v>4</v>
          </cell>
        </row>
        <row r="6845">
          <cell r="T6845">
            <v>4</v>
          </cell>
        </row>
        <row r="6846">
          <cell r="T6846">
            <v>4</v>
          </cell>
        </row>
        <row r="6847">
          <cell r="T6847">
            <v>2</v>
          </cell>
        </row>
        <row r="6848">
          <cell r="T6848">
            <v>4</v>
          </cell>
        </row>
        <row r="6849">
          <cell r="T6849">
            <v>3</v>
          </cell>
        </row>
        <row r="6850">
          <cell r="T6850">
            <v>4</v>
          </cell>
        </row>
        <row r="6851">
          <cell r="T6851">
            <v>4</v>
          </cell>
        </row>
        <row r="6852">
          <cell r="T6852">
            <v>4</v>
          </cell>
        </row>
        <row r="6853">
          <cell r="T6853">
            <v>4</v>
          </cell>
        </row>
        <row r="6854">
          <cell r="T6854">
            <v>4</v>
          </cell>
        </row>
        <row r="6855">
          <cell r="T6855">
            <v>4</v>
          </cell>
        </row>
        <row r="6856">
          <cell r="T6856">
            <v>4</v>
          </cell>
        </row>
        <row r="6857">
          <cell r="T6857">
            <v>4</v>
          </cell>
        </row>
        <row r="6858">
          <cell r="T6858">
            <v>4</v>
          </cell>
        </row>
        <row r="6859">
          <cell r="T6859">
            <v>3</v>
          </cell>
        </row>
        <row r="6860">
          <cell r="T6860">
            <v>3</v>
          </cell>
        </row>
        <row r="6861">
          <cell r="T6861">
            <v>3</v>
          </cell>
        </row>
        <row r="6862">
          <cell r="T6862">
            <v>3</v>
          </cell>
        </row>
        <row r="6863">
          <cell r="T6863">
            <v>3</v>
          </cell>
        </row>
        <row r="6864">
          <cell r="T6864">
            <v>3</v>
          </cell>
        </row>
        <row r="6865">
          <cell r="T6865">
            <v>3</v>
          </cell>
        </row>
        <row r="6866">
          <cell r="T6866">
            <v>3</v>
          </cell>
        </row>
        <row r="6867">
          <cell r="T6867">
            <v>3</v>
          </cell>
        </row>
        <row r="6868">
          <cell r="T6868">
            <v>3</v>
          </cell>
        </row>
        <row r="6869">
          <cell r="T6869">
            <v>1</v>
          </cell>
        </row>
        <row r="6870">
          <cell r="T6870">
            <v>2</v>
          </cell>
        </row>
        <row r="6871">
          <cell r="T6871">
            <v>2</v>
          </cell>
        </row>
        <row r="6872">
          <cell r="T6872">
            <v>2</v>
          </cell>
        </row>
        <row r="6873">
          <cell r="T6873">
            <v>2</v>
          </cell>
        </row>
        <row r="6874">
          <cell r="T6874">
            <v>2</v>
          </cell>
        </row>
        <row r="6875">
          <cell r="T6875">
            <v>2</v>
          </cell>
        </row>
        <row r="6876">
          <cell r="T6876">
            <v>3</v>
          </cell>
        </row>
        <row r="6877">
          <cell r="T6877">
            <v>3</v>
          </cell>
        </row>
        <row r="6878">
          <cell r="T6878">
            <v>3</v>
          </cell>
        </row>
        <row r="6879">
          <cell r="T6879">
            <v>3</v>
          </cell>
        </row>
        <row r="6880">
          <cell r="T6880">
            <v>3</v>
          </cell>
        </row>
        <row r="6881">
          <cell r="T6881">
            <v>4</v>
          </cell>
        </row>
        <row r="6882">
          <cell r="T6882">
            <v>4</v>
          </cell>
        </row>
        <row r="6883">
          <cell r="T6883">
            <v>3</v>
          </cell>
        </row>
        <row r="6884">
          <cell r="T6884">
            <v>2</v>
          </cell>
        </row>
        <row r="6885">
          <cell r="T6885">
            <v>4</v>
          </cell>
        </row>
        <row r="6886">
          <cell r="T6886">
            <v>1</v>
          </cell>
        </row>
        <row r="6887">
          <cell r="T6887">
            <v>1</v>
          </cell>
        </row>
        <row r="6888">
          <cell r="T6888">
            <v>1</v>
          </cell>
        </row>
        <row r="6889">
          <cell r="T6889">
            <v>1</v>
          </cell>
        </row>
        <row r="6890">
          <cell r="T6890">
            <v>1</v>
          </cell>
        </row>
        <row r="6891">
          <cell r="T6891">
            <v>3</v>
          </cell>
        </row>
        <row r="6892">
          <cell r="T6892">
            <v>3</v>
          </cell>
        </row>
        <row r="6893">
          <cell r="T6893">
            <v>3</v>
          </cell>
        </row>
        <row r="6894">
          <cell r="T6894">
            <v>3</v>
          </cell>
        </row>
        <row r="6895">
          <cell r="T6895">
            <v>3</v>
          </cell>
        </row>
        <row r="6896">
          <cell r="T6896">
            <v>3</v>
          </cell>
        </row>
        <row r="6897">
          <cell r="T6897">
            <v>3</v>
          </cell>
        </row>
        <row r="6898">
          <cell r="T6898">
            <v>3</v>
          </cell>
        </row>
        <row r="6899">
          <cell r="T6899">
            <v>4</v>
          </cell>
        </row>
        <row r="6900">
          <cell r="T6900">
            <v>4</v>
          </cell>
        </row>
        <row r="6901">
          <cell r="T6901">
            <v>4</v>
          </cell>
        </row>
        <row r="6902">
          <cell r="T6902">
            <v>4</v>
          </cell>
        </row>
        <row r="6903">
          <cell r="T6903">
            <v>4</v>
          </cell>
        </row>
        <row r="6904">
          <cell r="T6904">
            <v>3</v>
          </cell>
        </row>
        <row r="6905">
          <cell r="T6905">
            <v>3</v>
          </cell>
        </row>
        <row r="6906">
          <cell r="T6906">
            <v>3</v>
          </cell>
        </row>
        <row r="6907">
          <cell r="T6907">
            <v>3</v>
          </cell>
        </row>
        <row r="6908">
          <cell r="T6908">
            <v>3</v>
          </cell>
        </row>
        <row r="6909">
          <cell r="T6909">
            <v>3</v>
          </cell>
        </row>
        <row r="6910">
          <cell r="T6910">
            <v>2</v>
          </cell>
        </row>
        <row r="6911">
          <cell r="T6911">
            <v>2</v>
          </cell>
        </row>
        <row r="6912">
          <cell r="T6912">
            <v>2</v>
          </cell>
        </row>
        <row r="6913">
          <cell r="T6913">
            <v>2</v>
          </cell>
        </row>
        <row r="6914">
          <cell r="T6914">
            <v>2</v>
          </cell>
        </row>
        <row r="6915">
          <cell r="T6915">
            <v>1</v>
          </cell>
        </row>
        <row r="6916">
          <cell r="T6916">
            <v>1</v>
          </cell>
        </row>
        <row r="6917">
          <cell r="T6917">
            <v>1</v>
          </cell>
        </row>
        <row r="6918">
          <cell r="T6918">
            <v>1</v>
          </cell>
        </row>
        <row r="6919">
          <cell r="T6919">
            <v>1</v>
          </cell>
        </row>
        <row r="6920">
          <cell r="T6920">
            <v>3</v>
          </cell>
        </row>
        <row r="6921">
          <cell r="T6921">
            <v>4</v>
          </cell>
        </row>
        <row r="6922">
          <cell r="T6922">
            <v>2</v>
          </cell>
        </row>
        <row r="6923">
          <cell r="T6923">
            <v>2</v>
          </cell>
        </row>
        <row r="6924">
          <cell r="T6924">
            <v>4</v>
          </cell>
        </row>
        <row r="6925">
          <cell r="T6925">
            <v>3</v>
          </cell>
        </row>
        <row r="6926">
          <cell r="T6926">
            <v>2</v>
          </cell>
        </row>
        <row r="6927">
          <cell r="T6927">
            <v>2</v>
          </cell>
        </row>
        <row r="6928">
          <cell r="T6928">
            <v>2</v>
          </cell>
        </row>
        <row r="6929">
          <cell r="T6929">
            <v>4</v>
          </cell>
        </row>
        <row r="6930">
          <cell r="T6930">
            <v>2</v>
          </cell>
        </row>
        <row r="6931">
          <cell r="T6931">
            <v>3</v>
          </cell>
        </row>
        <row r="6932">
          <cell r="T6932">
            <v>4</v>
          </cell>
        </row>
        <row r="6933">
          <cell r="T6933">
            <v>1</v>
          </cell>
        </row>
        <row r="6934">
          <cell r="T6934">
            <v>2</v>
          </cell>
        </row>
        <row r="6935">
          <cell r="T6935">
            <v>2</v>
          </cell>
        </row>
        <row r="6936">
          <cell r="T6936">
            <v>1</v>
          </cell>
        </row>
        <row r="6937">
          <cell r="T6937">
            <v>3</v>
          </cell>
        </row>
        <row r="6938">
          <cell r="T6938">
            <v>3</v>
          </cell>
        </row>
        <row r="6939">
          <cell r="T6939">
            <v>3</v>
          </cell>
        </row>
        <row r="6940">
          <cell r="T6940">
            <v>3</v>
          </cell>
        </row>
        <row r="6941">
          <cell r="T6941">
            <v>3</v>
          </cell>
        </row>
        <row r="6942">
          <cell r="T6942">
            <v>2</v>
          </cell>
        </row>
        <row r="6943">
          <cell r="T6943">
            <v>2</v>
          </cell>
        </row>
        <row r="6944">
          <cell r="T6944">
            <v>2</v>
          </cell>
        </row>
        <row r="6945">
          <cell r="T6945">
            <v>2</v>
          </cell>
        </row>
        <row r="6946">
          <cell r="T6946">
            <v>2</v>
          </cell>
        </row>
        <row r="6947">
          <cell r="T6947">
            <v>3</v>
          </cell>
        </row>
        <row r="6948">
          <cell r="T6948">
            <v>1</v>
          </cell>
        </row>
        <row r="6949">
          <cell r="T6949">
            <v>1</v>
          </cell>
        </row>
        <row r="6950">
          <cell r="T6950">
            <v>4</v>
          </cell>
        </row>
        <row r="6951">
          <cell r="T6951">
            <v>4</v>
          </cell>
        </row>
        <row r="6952">
          <cell r="T6952">
            <v>4</v>
          </cell>
        </row>
        <row r="6953">
          <cell r="T6953">
            <v>4</v>
          </cell>
        </row>
        <row r="6954">
          <cell r="T6954">
            <v>4</v>
          </cell>
        </row>
        <row r="6955">
          <cell r="T6955">
            <v>2</v>
          </cell>
        </row>
        <row r="6956">
          <cell r="T6956">
            <v>4</v>
          </cell>
        </row>
        <row r="6957">
          <cell r="T6957">
            <v>3</v>
          </cell>
        </row>
        <row r="6958">
          <cell r="T6958">
            <v>4</v>
          </cell>
        </row>
        <row r="6959">
          <cell r="T6959">
            <v>4</v>
          </cell>
        </row>
        <row r="6960">
          <cell r="T6960">
            <v>2</v>
          </cell>
        </row>
        <row r="6961">
          <cell r="T6961">
            <v>4</v>
          </cell>
        </row>
        <row r="6962">
          <cell r="T6962">
            <v>4</v>
          </cell>
        </row>
        <row r="6963">
          <cell r="T6963">
            <v>4</v>
          </cell>
        </row>
        <row r="6964">
          <cell r="T6964">
            <v>4</v>
          </cell>
        </row>
        <row r="6965">
          <cell r="T6965">
            <v>1</v>
          </cell>
        </row>
        <row r="6966">
          <cell r="T6966">
            <v>2</v>
          </cell>
        </row>
        <row r="6967">
          <cell r="T6967">
            <v>4</v>
          </cell>
        </row>
        <row r="6968">
          <cell r="T6968">
            <v>4</v>
          </cell>
        </row>
        <row r="6969">
          <cell r="T6969">
            <v>3</v>
          </cell>
        </row>
        <row r="6970">
          <cell r="T6970">
            <v>3</v>
          </cell>
        </row>
        <row r="6971">
          <cell r="T6971">
            <v>3</v>
          </cell>
        </row>
        <row r="6972">
          <cell r="T6972">
            <v>3</v>
          </cell>
        </row>
        <row r="6973">
          <cell r="T6973">
            <v>3</v>
          </cell>
        </row>
        <row r="6974">
          <cell r="T6974">
            <v>4</v>
          </cell>
        </row>
        <row r="6975">
          <cell r="T6975">
            <v>4</v>
          </cell>
        </row>
        <row r="6976">
          <cell r="T6976">
            <v>4</v>
          </cell>
        </row>
        <row r="6977">
          <cell r="T6977">
            <v>4</v>
          </cell>
        </row>
        <row r="6978">
          <cell r="T6978">
            <v>4</v>
          </cell>
        </row>
        <row r="6979">
          <cell r="T6979">
            <v>4</v>
          </cell>
        </row>
        <row r="6980">
          <cell r="T6980">
            <v>4</v>
          </cell>
        </row>
        <row r="6981">
          <cell r="T6981">
            <v>4</v>
          </cell>
        </row>
        <row r="6982">
          <cell r="T6982">
            <v>4</v>
          </cell>
        </row>
        <row r="6983">
          <cell r="T6983">
            <v>4</v>
          </cell>
        </row>
        <row r="6984">
          <cell r="T6984">
            <v>4</v>
          </cell>
        </row>
        <row r="6985">
          <cell r="T6985">
            <v>4</v>
          </cell>
        </row>
        <row r="6986">
          <cell r="T6986">
            <v>4</v>
          </cell>
        </row>
        <row r="6987">
          <cell r="T6987">
            <v>4</v>
          </cell>
        </row>
        <row r="6988">
          <cell r="T6988">
            <v>4</v>
          </cell>
        </row>
        <row r="6989">
          <cell r="T6989">
            <v>4</v>
          </cell>
        </row>
        <row r="6990">
          <cell r="T6990">
            <v>4</v>
          </cell>
        </row>
        <row r="6991">
          <cell r="T6991">
            <v>2</v>
          </cell>
        </row>
        <row r="6992">
          <cell r="T6992">
            <v>2</v>
          </cell>
        </row>
        <row r="6993">
          <cell r="T6993">
            <v>2</v>
          </cell>
        </row>
        <row r="6994">
          <cell r="T6994">
            <v>2</v>
          </cell>
        </row>
        <row r="6995">
          <cell r="T6995">
            <v>2</v>
          </cell>
        </row>
        <row r="6996">
          <cell r="T6996">
            <v>3</v>
          </cell>
        </row>
        <row r="6997">
          <cell r="T6997">
            <v>3</v>
          </cell>
        </row>
        <row r="6998">
          <cell r="T6998">
            <v>3</v>
          </cell>
        </row>
        <row r="6999">
          <cell r="T6999">
            <v>3</v>
          </cell>
        </row>
        <row r="7000">
          <cell r="T7000">
            <v>3</v>
          </cell>
        </row>
        <row r="7001">
          <cell r="T7001">
            <v>3</v>
          </cell>
        </row>
        <row r="7002">
          <cell r="T7002">
            <v>3</v>
          </cell>
        </row>
        <row r="7003">
          <cell r="T7003">
            <v>3</v>
          </cell>
        </row>
        <row r="7004">
          <cell r="T7004">
            <v>3</v>
          </cell>
        </row>
        <row r="7005">
          <cell r="T7005">
            <v>3</v>
          </cell>
        </row>
        <row r="7006">
          <cell r="T7006">
            <v>4</v>
          </cell>
        </row>
        <row r="7007">
          <cell r="T7007">
            <v>2</v>
          </cell>
        </row>
        <row r="7008">
          <cell r="T7008">
            <v>4</v>
          </cell>
        </row>
        <row r="7009">
          <cell r="T7009">
            <v>4</v>
          </cell>
        </row>
        <row r="7010">
          <cell r="T7010">
            <v>4</v>
          </cell>
        </row>
        <row r="7011">
          <cell r="T7011">
            <v>2</v>
          </cell>
        </row>
        <row r="7012">
          <cell r="T7012">
            <v>2</v>
          </cell>
        </row>
        <row r="7013">
          <cell r="T7013">
            <v>4</v>
          </cell>
        </row>
        <row r="7014">
          <cell r="T7014">
            <v>4</v>
          </cell>
        </row>
        <row r="7015">
          <cell r="T7015">
            <v>2</v>
          </cell>
        </row>
        <row r="7016">
          <cell r="T7016">
            <v>3</v>
          </cell>
        </row>
        <row r="7017">
          <cell r="T7017">
            <v>2</v>
          </cell>
        </row>
        <row r="7018">
          <cell r="T7018">
            <v>3</v>
          </cell>
        </row>
        <row r="7019">
          <cell r="T7019">
            <v>2</v>
          </cell>
        </row>
        <row r="7020">
          <cell r="T7020">
            <v>4</v>
          </cell>
        </row>
        <row r="7021">
          <cell r="T7021">
            <v>4</v>
          </cell>
        </row>
        <row r="7022">
          <cell r="T7022">
            <v>3</v>
          </cell>
        </row>
        <row r="7023">
          <cell r="T7023">
            <v>2</v>
          </cell>
        </row>
        <row r="7024">
          <cell r="T7024">
            <v>2</v>
          </cell>
        </row>
        <row r="7025">
          <cell r="T7025">
            <v>3</v>
          </cell>
        </row>
        <row r="7026">
          <cell r="T7026">
            <v>4</v>
          </cell>
        </row>
        <row r="7027">
          <cell r="T7027">
            <v>2</v>
          </cell>
        </row>
        <row r="7028">
          <cell r="T7028">
            <v>3</v>
          </cell>
        </row>
        <row r="7029">
          <cell r="T7029">
            <v>2</v>
          </cell>
        </row>
        <row r="7030">
          <cell r="T7030">
            <v>4</v>
          </cell>
        </row>
        <row r="7031">
          <cell r="T7031">
            <v>2</v>
          </cell>
        </row>
        <row r="7032">
          <cell r="T7032">
            <v>2</v>
          </cell>
        </row>
        <row r="7033">
          <cell r="T7033">
            <v>2</v>
          </cell>
        </row>
        <row r="7034">
          <cell r="T7034">
            <v>2</v>
          </cell>
        </row>
        <row r="7035">
          <cell r="T7035">
            <v>3</v>
          </cell>
        </row>
        <row r="7036">
          <cell r="T7036">
            <v>3</v>
          </cell>
        </row>
        <row r="7037">
          <cell r="T7037">
            <v>2</v>
          </cell>
        </row>
        <row r="7038">
          <cell r="T7038">
            <v>2</v>
          </cell>
        </row>
        <row r="7039">
          <cell r="T7039">
            <v>2</v>
          </cell>
        </row>
        <row r="7040">
          <cell r="T7040">
            <v>2</v>
          </cell>
        </row>
        <row r="7041">
          <cell r="T7041">
            <v>2</v>
          </cell>
        </row>
        <row r="7042">
          <cell r="T7042">
            <v>3</v>
          </cell>
        </row>
        <row r="7043">
          <cell r="T7043">
            <v>2</v>
          </cell>
        </row>
        <row r="7044">
          <cell r="T7044">
            <v>2</v>
          </cell>
        </row>
        <row r="7045">
          <cell r="T7045">
            <v>3</v>
          </cell>
        </row>
        <row r="7046">
          <cell r="T7046">
            <v>3</v>
          </cell>
        </row>
        <row r="7047">
          <cell r="T7047">
            <v>3</v>
          </cell>
        </row>
        <row r="7048">
          <cell r="T7048">
            <v>2</v>
          </cell>
        </row>
        <row r="7049">
          <cell r="T7049">
            <v>2</v>
          </cell>
        </row>
        <row r="7050">
          <cell r="T7050">
            <v>2</v>
          </cell>
        </row>
        <row r="7051">
          <cell r="T7051">
            <v>2</v>
          </cell>
        </row>
        <row r="7052">
          <cell r="T7052">
            <v>3</v>
          </cell>
        </row>
        <row r="7053">
          <cell r="T7053">
            <v>3</v>
          </cell>
        </row>
        <row r="7054">
          <cell r="T7054">
            <v>3</v>
          </cell>
        </row>
        <row r="7055">
          <cell r="T7055">
            <v>3</v>
          </cell>
        </row>
        <row r="7056">
          <cell r="T7056">
            <v>3</v>
          </cell>
        </row>
        <row r="7057">
          <cell r="T7057">
            <v>3</v>
          </cell>
        </row>
        <row r="7058">
          <cell r="T7058">
            <v>1</v>
          </cell>
        </row>
        <row r="7059">
          <cell r="T7059">
            <v>1</v>
          </cell>
        </row>
        <row r="7060">
          <cell r="T7060">
            <v>1</v>
          </cell>
        </row>
        <row r="7061">
          <cell r="T7061">
            <v>1</v>
          </cell>
        </row>
        <row r="7062">
          <cell r="T7062">
            <v>2</v>
          </cell>
        </row>
        <row r="7063">
          <cell r="T7063">
            <v>2</v>
          </cell>
        </row>
        <row r="7064">
          <cell r="T7064">
            <v>2</v>
          </cell>
        </row>
        <row r="7065">
          <cell r="T7065">
            <v>2</v>
          </cell>
        </row>
        <row r="7066">
          <cell r="T7066">
            <v>2</v>
          </cell>
        </row>
        <row r="7067">
          <cell r="T7067">
            <v>1</v>
          </cell>
        </row>
        <row r="7068">
          <cell r="T7068">
            <v>2</v>
          </cell>
        </row>
        <row r="7069">
          <cell r="T7069">
            <v>2</v>
          </cell>
        </row>
        <row r="7070">
          <cell r="T7070">
            <v>2</v>
          </cell>
        </row>
        <row r="7071">
          <cell r="T7071">
            <v>2</v>
          </cell>
        </row>
        <row r="7072">
          <cell r="T7072">
            <v>2</v>
          </cell>
        </row>
        <row r="7073">
          <cell r="T7073">
            <v>1</v>
          </cell>
        </row>
        <row r="7074">
          <cell r="T7074">
            <v>4</v>
          </cell>
        </row>
        <row r="7075">
          <cell r="T7075">
            <v>4</v>
          </cell>
        </row>
        <row r="7076">
          <cell r="T7076">
            <v>4</v>
          </cell>
        </row>
        <row r="7077">
          <cell r="T7077">
            <v>4</v>
          </cell>
        </row>
        <row r="7078">
          <cell r="T7078">
            <v>4</v>
          </cell>
        </row>
        <row r="7079">
          <cell r="T7079">
            <v>2</v>
          </cell>
        </row>
        <row r="7080">
          <cell r="T7080">
            <v>4</v>
          </cell>
        </row>
        <row r="7081">
          <cell r="T7081">
            <v>3</v>
          </cell>
        </row>
        <row r="7082">
          <cell r="T7082">
            <v>4</v>
          </cell>
        </row>
        <row r="7083">
          <cell r="T7083">
            <v>4</v>
          </cell>
        </row>
        <row r="7084">
          <cell r="T7084">
            <v>3</v>
          </cell>
        </row>
        <row r="7085">
          <cell r="T7085">
            <v>4</v>
          </cell>
        </row>
        <row r="7086">
          <cell r="T7086">
            <v>3</v>
          </cell>
        </row>
        <row r="7087">
          <cell r="T7087">
            <v>4</v>
          </cell>
        </row>
        <row r="7088">
          <cell r="T7088">
            <v>2</v>
          </cell>
        </row>
        <row r="7089">
          <cell r="T7089">
            <v>3</v>
          </cell>
        </row>
        <row r="7090">
          <cell r="T7090">
            <v>3</v>
          </cell>
        </row>
        <row r="7091">
          <cell r="T7091">
            <v>3</v>
          </cell>
        </row>
        <row r="7092">
          <cell r="T7092">
            <v>3</v>
          </cell>
        </row>
        <row r="7093">
          <cell r="T7093">
            <v>3</v>
          </cell>
        </row>
        <row r="7094">
          <cell r="T7094">
            <v>2</v>
          </cell>
        </row>
        <row r="7095">
          <cell r="T7095">
            <v>4</v>
          </cell>
        </row>
        <row r="7096">
          <cell r="T7096">
            <v>2</v>
          </cell>
        </row>
        <row r="7097">
          <cell r="T7097">
            <v>3</v>
          </cell>
        </row>
        <row r="7098">
          <cell r="T7098">
            <v>3</v>
          </cell>
        </row>
        <row r="7099">
          <cell r="T7099">
            <v>2</v>
          </cell>
        </row>
        <row r="7100">
          <cell r="T7100">
            <v>1</v>
          </cell>
        </row>
        <row r="7101">
          <cell r="T7101">
            <v>4</v>
          </cell>
        </row>
        <row r="7102">
          <cell r="T7102">
            <v>2</v>
          </cell>
        </row>
        <row r="7103">
          <cell r="T7103">
            <v>2</v>
          </cell>
        </row>
        <row r="7104">
          <cell r="T7104">
            <v>2</v>
          </cell>
        </row>
        <row r="7105">
          <cell r="T7105">
            <v>2</v>
          </cell>
        </row>
        <row r="7106">
          <cell r="T7106">
            <v>2</v>
          </cell>
        </row>
        <row r="7107">
          <cell r="T7107">
            <v>2</v>
          </cell>
        </row>
        <row r="7108">
          <cell r="T7108">
            <v>4</v>
          </cell>
        </row>
        <row r="7109">
          <cell r="T7109">
            <v>4</v>
          </cell>
        </row>
        <row r="7110">
          <cell r="T7110">
            <v>4</v>
          </cell>
        </row>
        <row r="7111">
          <cell r="T7111">
            <v>2</v>
          </cell>
        </row>
        <row r="7112">
          <cell r="T7112">
            <v>3</v>
          </cell>
        </row>
        <row r="7113">
          <cell r="T7113">
            <v>3</v>
          </cell>
        </row>
        <row r="7114">
          <cell r="T7114">
            <v>1</v>
          </cell>
        </row>
        <row r="7115">
          <cell r="T7115">
            <v>1</v>
          </cell>
        </row>
        <row r="7116">
          <cell r="T7116">
            <v>1</v>
          </cell>
        </row>
        <row r="7117">
          <cell r="T7117">
            <v>1</v>
          </cell>
        </row>
        <row r="7118">
          <cell r="T7118">
            <v>1</v>
          </cell>
        </row>
        <row r="7119">
          <cell r="T7119">
            <v>3</v>
          </cell>
        </row>
        <row r="7120">
          <cell r="T7120">
            <v>3</v>
          </cell>
        </row>
        <row r="7121">
          <cell r="T7121">
            <v>4</v>
          </cell>
        </row>
        <row r="7122">
          <cell r="T7122">
            <v>4</v>
          </cell>
        </row>
        <row r="7123">
          <cell r="T7123">
            <v>2</v>
          </cell>
        </row>
        <row r="7124">
          <cell r="T7124">
            <v>2</v>
          </cell>
        </row>
        <row r="7125">
          <cell r="T7125">
            <v>2</v>
          </cell>
        </row>
        <row r="7126">
          <cell r="T7126">
            <v>2</v>
          </cell>
        </row>
        <row r="7127">
          <cell r="T7127">
            <v>2</v>
          </cell>
        </row>
        <row r="7128">
          <cell r="T7128">
            <v>4</v>
          </cell>
        </row>
        <row r="7129">
          <cell r="T7129">
            <v>4</v>
          </cell>
        </row>
        <row r="7130">
          <cell r="T7130">
            <v>4</v>
          </cell>
        </row>
        <row r="7131">
          <cell r="T7131">
            <v>4</v>
          </cell>
        </row>
        <row r="7132">
          <cell r="T7132">
            <v>2</v>
          </cell>
        </row>
        <row r="7133">
          <cell r="T7133">
            <v>3</v>
          </cell>
        </row>
        <row r="7134">
          <cell r="T7134">
            <v>3</v>
          </cell>
        </row>
        <row r="7135">
          <cell r="T7135">
            <v>3</v>
          </cell>
        </row>
        <row r="7136">
          <cell r="T7136">
            <v>3</v>
          </cell>
        </row>
        <row r="7137">
          <cell r="T7137">
            <v>3</v>
          </cell>
        </row>
        <row r="7138">
          <cell r="T7138">
            <v>4</v>
          </cell>
        </row>
        <row r="7139">
          <cell r="T7139">
            <v>4</v>
          </cell>
        </row>
        <row r="7140">
          <cell r="T7140">
            <v>4</v>
          </cell>
        </row>
        <row r="7141">
          <cell r="T7141">
            <v>4</v>
          </cell>
        </row>
        <row r="7142">
          <cell r="T7142">
            <v>4</v>
          </cell>
        </row>
        <row r="7143">
          <cell r="T7143">
            <v>4</v>
          </cell>
        </row>
        <row r="7144">
          <cell r="T7144">
            <v>4</v>
          </cell>
        </row>
        <row r="7145">
          <cell r="T7145">
            <v>4</v>
          </cell>
        </row>
        <row r="7146">
          <cell r="T7146">
            <v>2</v>
          </cell>
        </row>
        <row r="7147">
          <cell r="T7147">
            <v>4</v>
          </cell>
        </row>
        <row r="7148">
          <cell r="T7148">
            <v>4</v>
          </cell>
        </row>
        <row r="7149">
          <cell r="T7149">
            <v>4</v>
          </cell>
        </row>
        <row r="7150">
          <cell r="T7150">
            <v>3</v>
          </cell>
        </row>
        <row r="7151">
          <cell r="T7151">
            <v>4</v>
          </cell>
        </row>
        <row r="7152">
          <cell r="T7152">
            <v>1</v>
          </cell>
        </row>
        <row r="7153">
          <cell r="T7153">
            <v>1</v>
          </cell>
        </row>
        <row r="7154">
          <cell r="T7154">
            <v>1</v>
          </cell>
        </row>
        <row r="7155">
          <cell r="T7155">
            <v>1</v>
          </cell>
        </row>
        <row r="7156">
          <cell r="T7156">
            <v>1</v>
          </cell>
        </row>
        <row r="7157">
          <cell r="T7157">
            <v>2</v>
          </cell>
        </row>
        <row r="7158">
          <cell r="T7158">
            <v>4</v>
          </cell>
        </row>
        <row r="7159">
          <cell r="T7159">
            <v>4</v>
          </cell>
        </row>
        <row r="7160">
          <cell r="T7160">
            <v>4</v>
          </cell>
        </row>
        <row r="7161">
          <cell r="T7161">
            <v>4</v>
          </cell>
        </row>
        <row r="7162">
          <cell r="T7162">
            <v>2</v>
          </cell>
        </row>
        <row r="7163">
          <cell r="T7163">
            <v>4</v>
          </cell>
        </row>
        <row r="7164">
          <cell r="T7164">
            <v>2</v>
          </cell>
        </row>
        <row r="7165">
          <cell r="T7165">
            <v>4</v>
          </cell>
        </row>
        <row r="7166">
          <cell r="T7166">
            <v>2</v>
          </cell>
        </row>
        <row r="7167">
          <cell r="T7167">
            <v>2</v>
          </cell>
        </row>
        <row r="7168">
          <cell r="T7168">
            <v>4</v>
          </cell>
        </row>
        <row r="7169">
          <cell r="T7169">
            <v>3</v>
          </cell>
        </row>
        <row r="7170">
          <cell r="T7170">
            <v>2</v>
          </cell>
        </row>
        <row r="7171">
          <cell r="T7171">
            <v>3</v>
          </cell>
        </row>
        <row r="7172">
          <cell r="T7172">
            <v>4</v>
          </cell>
        </row>
        <row r="7173">
          <cell r="T7173">
            <v>1</v>
          </cell>
        </row>
        <row r="7174">
          <cell r="T7174">
            <v>1</v>
          </cell>
        </row>
        <row r="7175">
          <cell r="T7175">
            <v>1</v>
          </cell>
        </row>
        <row r="7176">
          <cell r="T7176">
            <v>1</v>
          </cell>
        </row>
        <row r="7177">
          <cell r="T7177">
            <v>4</v>
          </cell>
        </row>
        <row r="7178">
          <cell r="T7178">
            <v>3</v>
          </cell>
        </row>
        <row r="7179">
          <cell r="T7179">
            <v>3</v>
          </cell>
        </row>
        <row r="7180">
          <cell r="T7180">
            <v>1</v>
          </cell>
        </row>
        <row r="7181">
          <cell r="T7181">
            <v>3</v>
          </cell>
        </row>
        <row r="7182">
          <cell r="T7182">
            <v>2</v>
          </cell>
        </row>
        <row r="7183">
          <cell r="T7183">
            <v>2</v>
          </cell>
        </row>
        <row r="7184">
          <cell r="T7184">
            <v>2</v>
          </cell>
        </row>
        <row r="7185">
          <cell r="T7185">
            <v>2</v>
          </cell>
        </row>
        <row r="7186">
          <cell r="T7186">
            <v>2</v>
          </cell>
        </row>
        <row r="7187">
          <cell r="T7187">
            <v>2</v>
          </cell>
        </row>
        <row r="7188">
          <cell r="T7188">
            <v>2</v>
          </cell>
        </row>
        <row r="7189">
          <cell r="T7189">
            <v>2</v>
          </cell>
        </row>
        <row r="7190">
          <cell r="T7190">
            <v>2</v>
          </cell>
        </row>
        <row r="7191">
          <cell r="T7191">
            <v>2</v>
          </cell>
        </row>
        <row r="7192">
          <cell r="T7192">
            <v>2</v>
          </cell>
        </row>
        <row r="7193">
          <cell r="T7193">
            <v>2</v>
          </cell>
        </row>
        <row r="7194">
          <cell r="T7194">
            <v>2</v>
          </cell>
        </row>
        <row r="7195">
          <cell r="T7195">
            <v>2</v>
          </cell>
        </row>
        <row r="7196">
          <cell r="T7196">
            <v>2</v>
          </cell>
        </row>
        <row r="7197">
          <cell r="T7197">
            <v>4</v>
          </cell>
        </row>
        <row r="7198">
          <cell r="T7198">
            <v>3</v>
          </cell>
        </row>
        <row r="7199">
          <cell r="T7199">
            <v>3</v>
          </cell>
        </row>
        <row r="7200">
          <cell r="T7200">
            <v>4</v>
          </cell>
        </row>
        <row r="7201">
          <cell r="T7201">
            <v>4</v>
          </cell>
        </row>
        <row r="7202">
          <cell r="T7202">
            <v>2</v>
          </cell>
        </row>
        <row r="7203">
          <cell r="T7203">
            <v>4</v>
          </cell>
        </row>
        <row r="7204">
          <cell r="T7204">
            <v>2</v>
          </cell>
        </row>
        <row r="7205">
          <cell r="T7205">
            <v>4</v>
          </cell>
        </row>
        <row r="7206">
          <cell r="T7206">
            <v>2</v>
          </cell>
        </row>
        <row r="7207">
          <cell r="T7207">
            <v>2</v>
          </cell>
        </row>
        <row r="7208">
          <cell r="T7208">
            <v>4</v>
          </cell>
        </row>
        <row r="7209">
          <cell r="T7209">
            <v>1</v>
          </cell>
        </row>
        <row r="7210">
          <cell r="T7210">
            <v>3</v>
          </cell>
        </row>
        <row r="7211">
          <cell r="T7211">
            <v>1</v>
          </cell>
        </row>
        <row r="7212">
          <cell r="T7212">
            <v>3</v>
          </cell>
        </row>
        <row r="7213">
          <cell r="T7213">
            <v>3</v>
          </cell>
        </row>
        <row r="7214">
          <cell r="T7214">
            <v>1</v>
          </cell>
        </row>
        <row r="7215">
          <cell r="T7215">
            <v>1</v>
          </cell>
        </row>
        <row r="7216">
          <cell r="T7216">
            <v>1</v>
          </cell>
        </row>
        <row r="7217">
          <cell r="T7217">
            <v>3</v>
          </cell>
        </row>
        <row r="7218">
          <cell r="T7218">
            <v>3</v>
          </cell>
        </row>
        <row r="7219">
          <cell r="T7219">
            <v>4</v>
          </cell>
        </row>
        <row r="7220">
          <cell r="T7220">
            <v>3</v>
          </cell>
        </row>
        <row r="7221">
          <cell r="T7221">
            <v>3</v>
          </cell>
        </row>
        <row r="7222">
          <cell r="T7222">
            <v>3</v>
          </cell>
        </row>
        <row r="7223">
          <cell r="T7223">
            <v>3</v>
          </cell>
        </row>
        <row r="7224">
          <cell r="T7224">
            <v>3</v>
          </cell>
        </row>
        <row r="7225">
          <cell r="T7225">
            <v>2</v>
          </cell>
        </row>
        <row r="7226">
          <cell r="T7226">
            <v>2</v>
          </cell>
        </row>
        <row r="7227">
          <cell r="T7227">
            <v>2</v>
          </cell>
        </row>
        <row r="7228">
          <cell r="T7228">
            <v>2</v>
          </cell>
        </row>
        <row r="7229">
          <cell r="T7229">
            <v>2</v>
          </cell>
        </row>
        <row r="7230">
          <cell r="T7230">
            <v>3</v>
          </cell>
        </row>
        <row r="7231">
          <cell r="T7231">
            <v>3</v>
          </cell>
        </row>
        <row r="7232">
          <cell r="T7232">
            <v>3</v>
          </cell>
        </row>
        <row r="7233">
          <cell r="T7233">
            <v>1</v>
          </cell>
        </row>
        <row r="7234">
          <cell r="T7234">
            <v>3</v>
          </cell>
        </row>
        <row r="7235">
          <cell r="T7235">
            <v>3</v>
          </cell>
        </row>
        <row r="7236">
          <cell r="T7236">
            <v>1</v>
          </cell>
        </row>
        <row r="7237">
          <cell r="T7237">
            <v>1</v>
          </cell>
        </row>
        <row r="7238">
          <cell r="T7238">
            <v>1</v>
          </cell>
        </row>
        <row r="7239">
          <cell r="T7239">
            <v>1</v>
          </cell>
        </row>
        <row r="7240">
          <cell r="T7240">
            <v>1</v>
          </cell>
        </row>
        <row r="7241">
          <cell r="T7241">
            <v>3</v>
          </cell>
        </row>
        <row r="7242">
          <cell r="T7242">
            <v>3</v>
          </cell>
        </row>
        <row r="7243">
          <cell r="T7243">
            <v>3</v>
          </cell>
        </row>
        <row r="7244">
          <cell r="T7244">
            <v>3</v>
          </cell>
        </row>
        <row r="7245">
          <cell r="T7245">
            <v>3</v>
          </cell>
        </row>
        <row r="7246">
          <cell r="T7246">
            <v>3</v>
          </cell>
        </row>
        <row r="7247">
          <cell r="T7247">
            <v>3</v>
          </cell>
        </row>
        <row r="7248">
          <cell r="T7248">
            <v>3</v>
          </cell>
        </row>
        <row r="7249">
          <cell r="T7249">
            <v>3</v>
          </cell>
        </row>
        <row r="7250">
          <cell r="T7250">
            <v>4</v>
          </cell>
        </row>
        <row r="7251">
          <cell r="T7251">
            <v>4</v>
          </cell>
        </row>
        <row r="7252">
          <cell r="T7252">
            <v>3</v>
          </cell>
        </row>
        <row r="7253">
          <cell r="T7253">
            <v>1</v>
          </cell>
        </row>
        <row r="7254">
          <cell r="T7254">
            <v>4</v>
          </cell>
        </row>
        <row r="7255">
          <cell r="T7255">
            <v>3</v>
          </cell>
        </row>
        <row r="7256">
          <cell r="T7256">
            <v>4</v>
          </cell>
        </row>
        <row r="7257">
          <cell r="T7257">
            <v>4</v>
          </cell>
        </row>
        <row r="7258">
          <cell r="T7258">
            <v>4</v>
          </cell>
        </row>
        <row r="7259">
          <cell r="T7259">
            <v>4</v>
          </cell>
        </row>
        <row r="7260">
          <cell r="T7260">
            <v>4</v>
          </cell>
        </row>
        <row r="7261">
          <cell r="T7261">
            <v>4</v>
          </cell>
        </row>
        <row r="7262">
          <cell r="T7262">
            <v>4</v>
          </cell>
        </row>
        <row r="7263">
          <cell r="T7263">
            <v>4</v>
          </cell>
        </row>
        <row r="7264">
          <cell r="T7264">
            <v>4</v>
          </cell>
        </row>
        <row r="7265">
          <cell r="T7265">
            <v>2</v>
          </cell>
        </row>
        <row r="7266">
          <cell r="T7266">
            <v>2</v>
          </cell>
        </row>
        <row r="7267">
          <cell r="T7267">
            <v>2</v>
          </cell>
        </row>
        <row r="7268">
          <cell r="T7268">
            <v>2</v>
          </cell>
        </row>
        <row r="7269">
          <cell r="T7269">
            <v>2</v>
          </cell>
        </row>
        <row r="7270">
          <cell r="T7270">
            <v>2</v>
          </cell>
        </row>
        <row r="7271">
          <cell r="T7271">
            <v>2</v>
          </cell>
        </row>
        <row r="7272">
          <cell r="T7272">
            <v>2</v>
          </cell>
        </row>
        <row r="7273">
          <cell r="T7273">
            <v>2</v>
          </cell>
        </row>
        <row r="7274">
          <cell r="T7274">
            <v>2</v>
          </cell>
        </row>
        <row r="7275">
          <cell r="T7275">
            <v>4</v>
          </cell>
        </row>
        <row r="7276">
          <cell r="T7276">
            <v>3</v>
          </cell>
        </row>
        <row r="7277">
          <cell r="T7277">
            <v>3</v>
          </cell>
        </row>
        <row r="7278">
          <cell r="T7278">
            <v>3</v>
          </cell>
        </row>
        <row r="7279">
          <cell r="T7279">
            <v>3</v>
          </cell>
        </row>
        <row r="7280">
          <cell r="T7280">
            <v>3</v>
          </cell>
        </row>
        <row r="7281">
          <cell r="T7281">
            <v>2</v>
          </cell>
        </row>
        <row r="7282">
          <cell r="T7282">
            <v>4</v>
          </cell>
        </row>
        <row r="7283">
          <cell r="T7283">
            <v>3</v>
          </cell>
        </row>
        <row r="7284">
          <cell r="T7284">
            <v>3</v>
          </cell>
        </row>
        <row r="7285">
          <cell r="T7285">
            <v>3</v>
          </cell>
        </row>
        <row r="7286">
          <cell r="T7286">
            <v>3</v>
          </cell>
        </row>
        <row r="7287">
          <cell r="T7287">
            <v>3</v>
          </cell>
        </row>
        <row r="7288">
          <cell r="T7288">
            <v>4</v>
          </cell>
        </row>
        <row r="7289">
          <cell r="T7289">
            <v>4</v>
          </cell>
        </row>
        <row r="7290">
          <cell r="T7290">
            <v>1</v>
          </cell>
        </row>
        <row r="7291">
          <cell r="T7291">
            <v>4</v>
          </cell>
        </row>
        <row r="7292">
          <cell r="T7292">
            <v>1</v>
          </cell>
        </row>
        <row r="7293">
          <cell r="T7293">
            <v>1</v>
          </cell>
        </row>
        <row r="7294">
          <cell r="T7294">
            <v>4</v>
          </cell>
        </row>
        <row r="7295">
          <cell r="T7295">
            <v>3</v>
          </cell>
        </row>
        <row r="7296">
          <cell r="T7296">
            <v>4</v>
          </cell>
        </row>
        <row r="7297">
          <cell r="T7297">
            <v>1</v>
          </cell>
        </row>
        <row r="7298">
          <cell r="T7298">
            <v>1</v>
          </cell>
        </row>
        <row r="7299">
          <cell r="T7299">
            <v>4</v>
          </cell>
        </row>
        <row r="7300">
          <cell r="T7300">
            <v>4</v>
          </cell>
        </row>
        <row r="7301">
          <cell r="T7301">
            <v>4</v>
          </cell>
        </row>
        <row r="7302">
          <cell r="T7302">
            <v>4</v>
          </cell>
        </row>
        <row r="7303">
          <cell r="T7303">
            <v>4</v>
          </cell>
        </row>
        <row r="7304">
          <cell r="T7304">
            <v>3</v>
          </cell>
        </row>
        <row r="7305">
          <cell r="T7305">
            <v>4</v>
          </cell>
        </row>
        <row r="7306">
          <cell r="T7306">
            <v>4</v>
          </cell>
        </row>
        <row r="7307">
          <cell r="T7307">
            <v>3</v>
          </cell>
        </row>
        <row r="7308">
          <cell r="T7308">
            <v>3</v>
          </cell>
        </row>
        <row r="7309">
          <cell r="T7309">
            <v>3</v>
          </cell>
        </row>
        <row r="7310">
          <cell r="T7310">
            <v>4</v>
          </cell>
        </row>
        <row r="7311">
          <cell r="T7311">
            <v>3</v>
          </cell>
        </row>
        <row r="7312">
          <cell r="T7312">
            <v>2</v>
          </cell>
        </row>
        <row r="7313">
          <cell r="T7313">
            <v>2</v>
          </cell>
        </row>
        <row r="7314">
          <cell r="T7314">
            <v>2</v>
          </cell>
        </row>
        <row r="7315">
          <cell r="T7315">
            <v>2</v>
          </cell>
        </row>
        <row r="7316">
          <cell r="T7316">
            <v>2</v>
          </cell>
        </row>
        <row r="7317">
          <cell r="T7317">
            <v>2</v>
          </cell>
        </row>
        <row r="7318">
          <cell r="T7318">
            <v>2</v>
          </cell>
        </row>
        <row r="7319">
          <cell r="T7319">
            <v>2</v>
          </cell>
        </row>
        <row r="7320">
          <cell r="T7320">
            <v>2</v>
          </cell>
        </row>
        <row r="7321">
          <cell r="T7321">
            <v>2</v>
          </cell>
        </row>
        <row r="7322">
          <cell r="T7322">
            <v>3</v>
          </cell>
        </row>
        <row r="7323">
          <cell r="T7323">
            <v>2</v>
          </cell>
        </row>
        <row r="7324">
          <cell r="T7324">
            <v>2</v>
          </cell>
        </row>
        <row r="7325">
          <cell r="T7325">
            <v>2</v>
          </cell>
        </row>
        <row r="7326">
          <cell r="T7326">
            <v>2</v>
          </cell>
        </row>
        <row r="7327">
          <cell r="T7327">
            <v>2</v>
          </cell>
        </row>
        <row r="7328">
          <cell r="T7328">
            <v>2</v>
          </cell>
        </row>
        <row r="7329">
          <cell r="T7329">
            <v>2</v>
          </cell>
        </row>
        <row r="7330">
          <cell r="T7330">
            <v>2</v>
          </cell>
        </row>
        <row r="7331">
          <cell r="T7331">
            <v>3</v>
          </cell>
        </row>
        <row r="7332">
          <cell r="T7332">
            <v>3</v>
          </cell>
        </row>
        <row r="7333">
          <cell r="T7333">
            <v>3</v>
          </cell>
        </row>
        <row r="7334">
          <cell r="T7334">
            <v>2</v>
          </cell>
        </row>
        <row r="7335">
          <cell r="T7335">
            <v>2</v>
          </cell>
        </row>
        <row r="7336">
          <cell r="T7336">
            <v>3</v>
          </cell>
        </row>
        <row r="7337">
          <cell r="T7337">
            <v>3</v>
          </cell>
        </row>
        <row r="7338">
          <cell r="T7338">
            <v>2</v>
          </cell>
        </row>
        <row r="7339">
          <cell r="T7339">
            <v>2</v>
          </cell>
        </row>
        <row r="7340">
          <cell r="T7340">
            <v>2</v>
          </cell>
        </row>
        <row r="7341">
          <cell r="T7341">
            <v>2</v>
          </cell>
        </row>
        <row r="7342">
          <cell r="T7342">
            <v>2</v>
          </cell>
        </row>
        <row r="7343">
          <cell r="T7343">
            <v>2</v>
          </cell>
        </row>
        <row r="7344">
          <cell r="T7344">
            <v>1</v>
          </cell>
        </row>
        <row r="7345">
          <cell r="T7345">
            <v>1</v>
          </cell>
        </row>
        <row r="7346">
          <cell r="T7346">
            <v>1</v>
          </cell>
        </row>
        <row r="7347">
          <cell r="T7347">
            <v>1</v>
          </cell>
        </row>
        <row r="7348">
          <cell r="T7348">
            <v>2</v>
          </cell>
        </row>
        <row r="7349">
          <cell r="T7349">
            <v>1</v>
          </cell>
        </row>
        <row r="7350">
          <cell r="T7350">
            <v>2</v>
          </cell>
        </row>
        <row r="7351">
          <cell r="T7351">
            <v>2</v>
          </cell>
        </row>
        <row r="7352">
          <cell r="T7352">
            <v>2</v>
          </cell>
        </row>
        <row r="7353">
          <cell r="T7353">
            <v>2</v>
          </cell>
        </row>
        <row r="7354">
          <cell r="T7354">
            <v>1</v>
          </cell>
        </row>
        <row r="7355">
          <cell r="T7355">
            <v>2</v>
          </cell>
        </row>
        <row r="7356">
          <cell r="T7356">
            <v>1</v>
          </cell>
        </row>
        <row r="7357">
          <cell r="T7357">
            <v>2</v>
          </cell>
        </row>
        <row r="7358">
          <cell r="T7358">
            <v>1</v>
          </cell>
        </row>
        <row r="7359">
          <cell r="T7359">
            <v>1</v>
          </cell>
        </row>
        <row r="7360">
          <cell r="T7360">
            <v>1</v>
          </cell>
        </row>
        <row r="7361">
          <cell r="T7361">
            <v>1</v>
          </cell>
        </row>
        <row r="7362">
          <cell r="T7362">
            <v>1</v>
          </cell>
        </row>
        <row r="7363">
          <cell r="T7363">
            <v>2</v>
          </cell>
        </row>
        <row r="7364">
          <cell r="T7364">
            <v>4</v>
          </cell>
        </row>
        <row r="7365">
          <cell r="T7365">
            <v>2</v>
          </cell>
        </row>
        <row r="7366">
          <cell r="T7366">
            <v>3</v>
          </cell>
        </row>
        <row r="7367">
          <cell r="T7367">
            <v>4</v>
          </cell>
        </row>
        <row r="7368">
          <cell r="T7368">
            <v>4</v>
          </cell>
        </row>
        <row r="7369">
          <cell r="T7369">
            <v>4</v>
          </cell>
        </row>
        <row r="7370">
          <cell r="T7370">
            <v>4</v>
          </cell>
        </row>
        <row r="7371">
          <cell r="T7371">
            <v>4</v>
          </cell>
        </row>
        <row r="7372">
          <cell r="T7372">
            <v>4</v>
          </cell>
        </row>
        <row r="7373">
          <cell r="T7373">
            <v>2</v>
          </cell>
        </row>
        <row r="7374">
          <cell r="T7374">
            <v>2</v>
          </cell>
        </row>
        <row r="7375">
          <cell r="T7375">
            <v>4</v>
          </cell>
        </row>
        <row r="7376">
          <cell r="T7376">
            <v>4</v>
          </cell>
        </row>
        <row r="7377">
          <cell r="T7377">
            <v>4</v>
          </cell>
        </row>
        <row r="7378">
          <cell r="T7378">
            <v>4</v>
          </cell>
        </row>
        <row r="7379">
          <cell r="T7379">
            <v>4</v>
          </cell>
        </row>
        <row r="7380">
          <cell r="T7380">
            <v>2</v>
          </cell>
        </row>
        <row r="7381">
          <cell r="T7381">
            <v>2</v>
          </cell>
        </row>
        <row r="7382">
          <cell r="T7382">
            <v>2</v>
          </cell>
        </row>
        <row r="7383">
          <cell r="T7383">
            <v>2</v>
          </cell>
        </row>
        <row r="7384">
          <cell r="T7384">
            <v>2</v>
          </cell>
        </row>
        <row r="7385">
          <cell r="T7385">
            <v>2</v>
          </cell>
        </row>
        <row r="7386">
          <cell r="T7386">
            <v>2</v>
          </cell>
        </row>
        <row r="7387">
          <cell r="T7387">
            <v>2</v>
          </cell>
        </row>
        <row r="7388">
          <cell r="T7388">
            <v>3</v>
          </cell>
        </row>
        <row r="7389">
          <cell r="T7389">
            <v>2</v>
          </cell>
        </row>
        <row r="7390">
          <cell r="T7390">
            <v>4</v>
          </cell>
        </row>
        <row r="7391">
          <cell r="T7391">
            <v>4</v>
          </cell>
        </row>
        <row r="7392">
          <cell r="T7392">
            <v>2</v>
          </cell>
        </row>
        <row r="7393">
          <cell r="T7393">
            <v>4</v>
          </cell>
        </row>
        <row r="7394">
          <cell r="T7394">
            <v>4</v>
          </cell>
        </row>
        <row r="7395">
          <cell r="T7395">
            <v>4</v>
          </cell>
        </row>
        <row r="7396">
          <cell r="T7396">
            <v>4</v>
          </cell>
        </row>
        <row r="7397">
          <cell r="T7397">
            <v>4</v>
          </cell>
        </row>
        <row r="7398">
          <cell r="T7398">
            <v>4</v>
          </cell>
        </row>
        <row r="7399">
          <cell r="T7399">
            <v>4</v>
          </cell>
        </row>
        <row r="7400">
          <cell r="T7400">
            <v>4</v>
          </cell>
        </row>
        <row r="7401">
          <cell r="T7401">
            <v>4</v>
          </cell>
        </row>
        <row r="7402">
          <cell r="T7402">
            <v>4</v>
          </cell>
        </row>
        <row r="7403">
          <cell r="T7403">
            <v>4</v>
          </cell>
        </row>
        <row r="7404">
          <cell r="T7404">
            <v>4</v>
          </cell>
        </row>
        <row r="7405">
          <cell r="T7405">
            <v>4</v>
          </cell>
        </row>
        <row r="7406">
          <cell r="T7406">
            <v>4</v>
          </cell>
        </row>
        <row r="7407">
          <cell r="T7407">
            <v>4</v>
          </cell>
        </row>
        <row r="7408">
          <cell r="T7408">
            <v>4</v>
          </cell>
        </row>
        <row r="7409">
          <cell r="T7409">
            <v>4</v>
          </cell>
        </row>
        <row r="7410">
          <cell r="T7410">
            <v>4</v>
          </cell>
        </row>
        <row r="7411">
          <cell r="T7411">
            <v>2</v>
          </cell>
        </row>
        <row r="7412">
          <cell r="T7412">
            <v>4</v>
          </cell>
        </row>
        <row r="7413">
          <cell r="T7413">
            <v>4</v>
          </cell>
        </row>
        <row r="7414">
          <cell r="T7414">
            <v>4</v>
          </cell>
        </row>
        <row r="7415">
          <cell r="T7415">
            <v>4</v>
          </cell>
        </row>
        <row r="7416">
          <cell r="T7416">
            <v>4</v>
          </cell>
        </row>
        <row r="7417">
          <cell r="T7417">
            <v>2</v>
          </cell>
        </row>
        <row r="7418">
          <cell r="T7418">
            <v>2</v>
          </cell>
        </row>
        <row r="7419">
          <cell r="T7419">
            <v>2</v>
          </cell>
        </row>
        <row r="7420">
          <cell r="T7420">
            <v>2</v>
          </cell>
        </row>
        <row r="7421">
          <cell r="T7421">
            <v>2</v>
          </cell>
        </row>
        <row r="7422">
          <cell r="T7422">
            <v>2</v>
          </cell>
        </row>
        <row r="7423">
          <cell r="T7423">
            <v>2</v>
          </cell>
        </row>
        <row r="7424">
          <cell r="T7424">
            <v>1</v>
          </cell>
        </row>
        <row r="7425">
          <cell r="T7425">
            <v>1</v>
          </cell>
        </row>
        <row r="7426">
          <cell r="T7426">
            <v>2</v>
          </cell>
        </row>
        <row r="7427">
          <cell r="T7427">
            <v>2</v>
          </cell>
        </row>
        <row r="7428">
          <cell r="T7428">
            <v>2</v>
          </cell>
        </row>
        <row r="7429">
          <cell r="T7429">
            <v>2</v>
          </cell>
        </row>
        <row r="7430">
          <cell r="T7430">
            <v>2</v>
          </cell>
        </row>
        <row r="7431">
          <cell r="T7431">
            <v>2</v>
          </cell>
        </row>
        <row r="7432">
          <cell r="T7432">
            <v>2</v>
          </cell>
        </row>
        <row r="7433">
          <cell r="T7433">
            <v>2</v>
          </cell>
        </row>
        <row r="7434">
          <cell r="T7434">
            <v>2</v>
          </cell>
        </row>
        <row r="7435">
          <cell r="T7435">
            <v>4</v>
          </cell>
        </row>
        <row r="7436">
          <cell r="T7436">
            <v>2</v>
          </cell>
        </row>
        <row r="7437">
          <cell r="T7437">
            <v>4</v>
          </cell>
        </row>
        <row r="7438">
          <cell r="T7438">
            <v>4</v>
          </cell>
        </row>
        <row r="7439">
          <cell r="T7439">
            <v>2</v>
          </cell>
        </row>
        <row r="7440">
          <cell r="T7440">
            <v>2</v>
          </cell>
        </row>
        <row r="7441">
          <cell r="T7441">
            <v>4</v>
          </cell>
        </row>
        <row r="7442">
          <cell r="T7442">
            <v>4</v>
          </cell>
        </row>
        <row r="7443">
          <cell r="T7443">
            <v>2</v>
          </cell>
        </row>
        <row r="7444">
          <cell r="T7444">
            <v>4</v>
          </cell>
        </row>
        <row r="7445">
          <cell r="T7445">
            <v>2</v>
          </cell>
        </row>
        <row r="7446">
          <cell r="T7446">
            <v>4</v>
          </cell>
        </row>
        <row r="7447">
          <cell r="T7447">
            <v>4</v>
          </cell>
        </row>
        <row r="7448">
          <cell r="T7448">
            <v>4</v>
          </cell>
        </row>
        <row r="7449">
          <cell r="T7449">
            <v>4</v>
          </cell>
        </row>
        <row r="7450">
          <cell r="T7450">
            <v>4</v>
          </cell>
        </row>
        <row r="7451">
          <cell r="T7451">
            <v>3</v>
          </cell>
        </row>
        <row r="7452">
          <cell r="T7452">
            <v>3</v>
          </cell>
        </row>
        <row r="7453">
          <cell r="T7453">
            <v>3</v>
          </cell>
        </row>
        <row r="7454">
          <cell r="T7454">
            <v>3</v>
          </cell>
        </row>
        <row r="7455">
          <cell r="T7455">
            <v>3</v>
          </cell>
        </row>
        <row r="7456">
          <cell r="T7456">
            <v>2</v>
          </cell>
        </row>
        <row r="7457">
          <cell r="T7457">
            <v>2</v>
          </cell>
        </row>
        <row r="7458">
          <cell r="T7458">
            <v>1</v>
          </cell>
        </row>
        <row r="7459">
          <cell r="T7459">
            <v>1</v>
          </cell>
        </row>
        <row r="7460">
          <cell r="T7460">
            <v>2</v>
          </cell>
        </row>
        <row r="7461">
          <cell r="T7461">
            <v>2</v>
          </cell>
        </row>
        <row r="7462">
          <cell r="T7462">
            <v>2</v>
          </cell>
        </row>
        <row r="7463">
          <cell r="T7463">
            <v>2</v>
          </cell>
        </row>
        <row r="7464">
          <cell r="T7464">
            <v>1</v>
          </cell>
        </row>
        <row r="7465">
          <cell r="T7465">
            <v>1</v>
          </cell>
        </row>
        <row r="7466">
          <cell r="T7466">
            <v>1</v>
          </cell>
        </row>
        <row r="7467">
          <cell r="T7467">
            <v>1</v>
          </cell>
        </row>
        <row r="7468">
          <cell r="T7468">
            <v>1</v>
          </cell>
        </row>
        <row r="7469">
          <cell r="T7469">
            <v>3</v>
          </cell>
        </row>
        <row r="7470">
          <cell r="T7470">
            <v>4</v>
          </cell>
        </row>
        <row r="7471">
          <cell r="T7471">
            <v>3</v>
          </cell>
        </row>
        <row r="7472">
          <cell r="T7472">
            <v>3</v>
          </cell>
        </row>
        <row r="7473">
          <cell r="T7473">
            <v>3</v>
          </cell>
        </row>
        <row r="7474">
          <cell r="T7474">
            <v>3</v>
          </cell>
        </row>
        <row r="7475">
          <cell r="T7475">
            <v>3</v>
          </cell>
        </row>
        <row r="7476">
          <cell r="T7476">
            <v>2</v>
          </cell>
        </row>
        <row r="7477">
          <cell r="T7477">
            <v>4</v>
          </cell>
        </row>
        <row r="7478">
          <cell r="T7478">
            <v>4</v>
          </cell>
        </row>
        <row r="7479">
          <cell r="T7479">
            <v>4</v>
          </cell>
        </row>
        <row r="7480">
          <cell r="T7480">
            <v>4</v>
          </cell>
        </row>
        <row r="7481">
          <cell r="T7481">
            <v>4</v>
          </cell>
        </row>
        <row r="7482">
          <cell r="T7482">
            <v>4</v>
          </cell>
        </row>
        <row r="7483">
          <cell r="T7483">
            <v>3</v>
          </cell>
        </row>
        <row r="7484">
          <cell r="T7484">
            <v>3</v>
          </cell>
        </row>
        <row r="7485">
          <cell r="T7485">
            <v>3</v>
          </cell>
        </row>
        <row r="7486">
          <cell r="T7486">
            <v>3</v>
          </cell>
        </row>
        <row r="7487">
          <cell r="T7487">
            <v>3</v>
          </cell>
        </row>
        <row r="7488">
          <cell r="T7488">
            <v>4</v>
          </cell>
        </row>
        <row r="7489">
          <cell r="T7489">
            <v>4</v>
          </cell>
        </row>
        <row r="7490">
          <cell r="T7490">
            <v>4</v>
          </cell>
        </row>
        <row r="7491">
          <cell r="T7491">
            <v>4</v>
          </cell>
        </row>
        <row r="7492">
          <cell r="T7492">
            <v>4</v>
          </cell>
        </row>
        <row r="7493">
          <cell r="T7493">
            <v>2</v>
          </cell>
        </row>
        <row r="7494">
          <cell r="T7494">
            <v>4</v>
          </cell>
        </row>
        <row r="7495">
          <cell r="T7495">
            <v>4</v>
          </cell>
        </row>
        <row r="7496">
          <cell r="T7496">
            <v>1</v>
          </cell>
        </row>
        <row r="7497">
          <cell r="T7497">
            <v>4</v>
          </cell>
        </row>
        <row r="7498">
          <cell r="T7498">
            <v>1</v>
          </cell>
        </row>
        <row r="7499">
          <cell r="T7499">
            <v>2</v>
          </cell>
        </row>
        <row r="7500">
          <cell r="T7500">
            <v>2</v>
          </cell>
        </row>
        <row r="7501">
          <cell r="T7501">
            <v>2</v>
          </cell>
        </row>
        <row r="7502">
          <cell r="T7502">
            <v>2</v>
          </cell>
        </row>
        <row r="7503">
          <cell r="T7503">
            <v>2</v>
          </cell>
        </row>
        <row r="7504">
          <cell r="T7504">
            <v>2</v>
          </cell>
        </row>
        <row r="7505">
          <cell r="T7505">
            <v>1</v>
          </cell>
        </row>
        <row r="7506">
          <cell r="T7506">
            <v>1</v>
          </cell>
        </row>
        <row r="7507">
          <cell r="T7507">
            <v>1</v>
          </cell>
        </row>
        <row r="7508">
          <cell r="T7508">
            <v>1</v>
          </cell>
        </row>
        <row r="7509">
          <cell r="T7509">
            <v>1</v>
          </cell>
        </row>
        <row r="7510">
          <cell r="T7510">
            <v>4</v>
          </cell>
        </row>
        <row r="7511">
          <cell r="T7511">
            <v>3</v>
          </cell>
        </row>
        <row r="7512">
          <cell r="T7512">
            <v>4</v>
          </cell>
        </row>
        <row r="7513">
          <cell r="T7513">
            <v>1</v>
          </cell>
        </row>
        <row r="7514">
          <cell r="T7514">
            <v>2</v>
          </cell>
        </row>
        <row r="7515">
          <cell r="T7515">
            <v>3</v>
          </cell>
        </row>
        <row r="7516">
          <cell r="T7516">
            <v>4</v>
          </cell>
        </row>
        <row r="7517">
          <cell r="T7517">
            <v>3</v>
          </cell>
        </row>
        <row r="7518">
          <cell r="T7518">
            <v>4</v>
          </cell>
        </row>
        <row r="7519">
          <cell r="T7519">
            <v>2</v>
          </cell>
        </row>
        <row r="7520">
          <cell r="T7520">
            <v>2</v>
          </cell>
        </row>
        <row r="7521">
          <cell r="T7521">
            <v>2</v>
          </cell>
        </row>
        <row r="7522">
          <cell r="T7522">
            <v>2</v>
          </cell>
        </row>
        <row r="7523">
          <cell r="T7523">
            <v>2</v>
          </cell>
        </row>
        <row r="7524">
          <cell r="T7524">
            <v>4</v>
          </cell>
        </row>
        <row r="7525">
          <cell r="T7525">
            <v>4</v>
          </cell>
        </row>
        <row r="7526">
          <cell r="T7526">
            <v>4</v>
          </cell>
        </row>
        <row r="7527">
          <cell r="T7527">
            <v>4</v>
          </cell>
        </row>
        <row r="7528">
          <cell r="T7528">
            <v>4</v>
          </cell>
        </row>
        <row r="7529">
          <cell r="T7529">
            <v>3</v>
          </cell>
        </row>
        <row r="7530">
          <cell r="T7530">
            <v>3</v>
          </cell>
        </row>
        <row r="7531">
          <cell r="T7531">
            <v>3</v>
          </cell>
        </row>
        <row r="7532">
          <cell r="T7532">
            <v>2</v>
          </cell>
        </row>
        <row r="7533">
          <cell r="T7533">
            <v>3</v>
          </cell>
        </row>
        <row r="7534">
          <cell r="T7534">
            <v>3</v>
          </cell>
        </row>
        <row r="7535">
          <cell r="T7535">
            <v>2</v>
          </cell>
        </row>
        <row r="7536">
          <cell r="T7536">
            <v>2</v>
          </cell>
        </row>
        <row r="7537">
          <cell r="T7537">
            <v>2</v>
          </cell>
        </row>
        <row r="7538">
          <cell r="T7538">
            <v>2</v>
          </cell>
        </row>
        <row r="7539">
          <cell r="T7539">
            <v>3</v>
          </cell>
        </row>
        <row r="7540">
          <cell r="T7540">
            <v>1</v>
          </cell>
        </row>
        <row r="7541">
          <cell r="T7541">
            <v>4</v>
          </cell>
        </row>
        <row r="7542">
          <cell r="T7542">
            <v>4</v>
          </cell>
        </row>
        <row r="7543">
          <cell r="T7543">
            <v>4</v>
          </cell>
        </row>
        <row r="7544">
          <cell r="T7544">
            <v>4</v>
          </cell>
        </row>
        <row r="7545">
          <cell r="T7545">
            <v>4</v>
          </cell>
        </row>
        <row r="7546">
          <cell r="T7546">
            <v>1</v>
          </cell>
        </row>
        <row r="7547">
          <cell r="T7547">
            <v>1</v>
          </cell>
        </row>
        <row r="7548">
          <cell r="T7548">
            <v>1</v>
          </cell>
        </row>
        <row r="7549">
          <cell r="T7549">
            <v>1</v>
          </cell>
        </row>
        <row r="7550">
          <cell r="T7550">
            <v>1</v>
          </cell>
        </row>
        <row r="7551">
          <cell r="T7551">
            <v>1</v>
          </cell>
        </row>
        <row r="7552">
          <cell r="T7552">
            <v>1</v>
          </cell>
        </row>
        <row r="7553">
          <cell r="T7553">
            <v>1</v>
          </cell>
        </row>
        <row r="7554">
          <cell r="T7554">
            <v>1</v>
          </cell>
        </row>
        <row r="7555">
          <cell r="T7555">
            <v>1</v>
          </cell>
        </row>
        <row r="7556">
          <cell r="T7556">
            <v>3</v>
          </cell>
        </row>
        <row r="7557">
          <cell r="T7557">
            <v>4</v>
          </cell>
        </row>
        <row r="7558">
          <cell r="T7558">
            <v>3</v>
          </cell>
        </row>
        <row r="7559">
          <cell r="T7559">
            <v>2</v>
          </cell>
        </row>
        <row r="7560">
          <cell r="T7560">
            <v>1</v>
          </cell>
        </row>
        <row r="7561">
          <cell r="T7561">
            <v>4</v>
          </cell>
        </row>
        <row r="7562">
          <cell r="T7562">
            <v>4</v>
          </cell>
        </row>
        <row r="7563">
          <cell r="T7563">
            <v>4</v>
          </cell>
        </row>
        <row r="7564">
          <cell r="T7564">
            <v>4</v>
          </cell>
        </row>
        <row r="7565">
          <cell r="T7565">
            <v>4</v>
          </cell>
        </row>
        <row r="7566">
          <cell r="T7566">
            <v>4</v>
          </cell>
        </row>
        <row r="7567">
          <cell r="T7567">
            <v>1</v>
          </cell>
        </row>
        <row r="7568">
          <cell r="T7568">
            <v>1</v>
          </cell>
        </row>
        <row r="7569">
          <cell r="T7569">
            <v>1</v>
          </cell>
        </row>
        <row r="7570">
          <cell r="T7570">
            <v>1</v>
          </cell>
        </row>
        <row r="7571">
          <cell r="T7571">
            <v>1</v>
          </cell>
        </row>
        <row r="7572">
          <cell r="T7572">
            <v>3</v>
          </cell>
        </row>
        <row r="7573">
          <cell r="T7573">
            <v>2</v>
          </cell>
        </row>
        <row r="7574">
          <cell r="T7574">
            <v>2</v>
          </cell>
        </row>
        <row r="7575">
          <cell r="T7575">
            <v>3</v>
          </cell>
        </row>
        <row r="7576">
          <cell r="T7576">
            <v>3</v>
          </cell>
        </row>
        <row r="7577">
          <cell r="T7577">
            <v>2</v>
          </cell>
        </row>
        <row r="7578">
          <cell r="T7578">
            <v>4</v>
          </cell>
        </row>
        <row r="7579">
          <cell r="T7579">
            <v>4</v>
          </cell>
        </row>
        <row r="7580">
          <cell r="T7580">
            <v>4</v>
          </cell>
        </row>
        <row r="7581">
          <cell r="T7581">
            <v>4</v>
          </cell>
        </row>
        <row r="7582">
          <cell r="T7582">
            <v>4</v>
          </cell>
        </row>
        <row r="7583">
          <cell r="T7583">
            <v>3</v>
          </cell>
        </row>
        <row r="7584">
          <cell r="T7584">
            <v>2</v>
          </cell>
        </row>
        <row r="7585">
          <cell r="T7585">
            <v>1</v>
          </cell>
        </row>
        <row r="7586">
          <cell r="T7586">
            <v>1</v>
          </cell>
        </row>
        <row r="7587">
          <cell r="T7587">
            <v>1</v>
          </cell>
        </row>
        <row r="7588">
          <cell r="T7588">
            <v>1</v>
          </cell>
        </row>
        <row r="7589">
          <cell r="T7589">
            <v>1</v>
          </cell>
        </row>
        <row r="7590">
          <cell r="T7590">
            <v>4</v>
          </cell>
        </row>
        <row r="7591">
          <cell r="T7591">
            <v>4</v>
          </cell>
        </row>
        <row r="7592">
          <cell r="T7592">
            <v>4</v>
          </cell>
        </row>
        <row r="7593">
          <cell r="T7593">
            <v>4</v>
          </cell>
        </row>
        <row r="7594">
          <cell r="T7594">
            <v>4</v>
          </cell>
        </row>
        <row r="7595">
          <cell r="T7595">
            <v>3</v>
          </cell>
        </row>
        <row r="7596">
          <cell r="T7596">
            <v>2</v>
          </cell>
        </row>
        <row r="7597">
          <cell r="T7597">
            <v>2</v>
          </cell>
        </row>
        <row r="7598">
          <cell r="T7598">
            <v>2</v>
          </cell>
        </row>
        <row r="7599">
          <cell r="T7599">
            <v>2</v>
          </cell>
        </row>
        <row r="7600">
          <cell r="T7600">
            <v>2</v>
          </cell>
        </row>
        <row r="7601">
          <cell r="T7601">
            <v>3</v>
          </cell>
        </row>
        <row r="7602">
          <cell r="T7602">
            <v>3</v>
          </cell>
        </row>
        <row r="7603">
          <cell r="T7603">
            <v>3</v>
          </cell>
        </row>
        <row r="7604">
          <cell r="T7604">
            <v>3</v>
          </cell>
        </row>
        <row r="7605">
          <cell r="T7605">
            <v>3</v>
          </cell>
        </row>
        <row r="7606">
          <cell r="T7606">
            <v>3</v>
          </cell>
        </row>
        <row r="7607">
          <cell r="T7607">
            <v>3</v>
          </cell>
        </row>
        <row r="7608">
          <cell r="T7608">
            <v>3</v>
          </cell>
        </row>
        <row r="7609">
          <cell r="T7609">
            <v>4</v>
          </cell>
        </row>
        <row r="7610">
          <cell r="T7610">
            <v>3</v>
          </cell>
        </row>
        <row r="7611">
          <cell r="T7611">
            <v>3</v>
          </cell>
        </row>
        <row r="7612">
          <cell r="T7612">
            <v>1</v>
          </cell>
        </row>
        <row r="7613">
          <cell r="T7613">
            <v>1</v>
          </cell>
        </row>
        <row r="7614">
          <cell r="T7614">
            <v>1</v>
          </cell>
        </row>
        <row r="7615">
          <cell r="T7615">
            <v>1</v>
          </cell>
        </row>
        <row r="7616">
          <cell r="T7616">
            <v>1</v>
          </cell>
        </row>
        <row r="7617">
          <cell r="T7617">
            <v>1</v>
          </cell>
        </row>
        <row r="7618">
          <cell r="T7618">
            <v>3</v>
          </cell>
        </row>
        <row r="7619">
          <cell r="T7619">
            <v>3</v>
          </cell>
        </row>
        <row r="7620">
          <cell r="T7620">
            <v>3</v>
          </cell>
        </row>
        <row r="7621">
          <cell r="T7621">
            <v>4</v>
          </cell>
        </row>
        <row r="7622">
          <cell r="T7622">
            <v>4</v>
          </cell>
        </row>
        <row r="7623">
          <cell r="T7623">
            <v>4</v>
          </cell>
        </row>
        <row r="7624">
          <cell r="T7624">
            <v>4</v>
          </cell>
        </row>
        <row r="7625">
          <cell r="T7625">
            <v>4</v>
          </cell>
        </row>
        <row r="7626">
          <cell r="T7626">
            <v>4</v>
          </cell>
        </row>
        <row r="7627">
          <cell r="T7627">
            <v>2</v>
          </cell>
        </row>
        <row r="7628">
          <cell r="T7628">
            <v>2</v>
          </cell>
        </row>
        <row r="7629">
          <cell r="T7629">
            <v>2</v>
          </cell>
        </row>
        <row r="7630">
          <cell r="T7630">
            <v>2</v>
          </cell>
        </row>
        <row r="7631">
          <cell r="T7631">
            <v>2</v>
          </cell>
        </row>
        <row r="7632">
          <cell r="T7632">
            <v>4</v>
          </cell>
        </row>
        <row r="7633">
          <cell r="T7633">
            <v>4</v>
          </cell>
        </row>
        <row r="7634">
          <cell r="T7634">
            <v>4</v>
          </cell>
        </row>
        <row r="7635">
          <cell r="T7635">
            <v>4</v>
          </cell>
        </row>
        <row r="7636">
          <cell r="T7636">
            <v>4</v>
          </cell>
        </row>
        <row r="7637">
          <cell r="T7637">
            <v>2</v>
          </cell>
        </row>
        <row r="7638">
          <cell r="T7638">
            <v>2</v>
          </cell>
        </row>
        <row r="7639">
          <cell r="T7639">
            <v>2</v>
          </cell>
        </row>
        <row r="7640">
          <cell r="T7640">
            <v>2</v>
          </cell>
        </row>
        <row r="7641">
          <cell r="T7641">
            <v>2</v>
          </cell>
        </row>
        <row r="7642">
          <cell r="T7642">
            <v>4</v>
          </cell>
        </row>
        <row r="7643">
          <cell r="T7643">
            <v>4</v>
          </cell>
        </row>
        <row r="7644">
          <cell r="T7644">
            <v>4</v>
          </cell>
        </row>
        <row r="7645">
          <cell r="T7645">
            <v>4</v>
          </cell>
        </row>
        <row r="7646">
          <cell r="T7646">
            <v>4</v>
          </cell>
        </row>
        <row r="7647">
          <cell r="T7647">
            <v>2</v>
          </cell>
        </row>
        <row r="7648">
          <cell r="T7648">
            <v>4</v>
          </cell>
        </row>
        <row r="7649">
          <cell r="T7649">
            <v>4</v>
          </cell>
        </row>
        <row r="7650">
          <cell r="T7650">
            <v>1</v>
          </cell>
        </row>
        <row r="7651">
          <cell r="T7651">
            <v>2</v>
          </cell>
        </row>
        <row r="7652">
          <cell r="T7652">
            <v>2</v>
          </cell>
        </row>
        <row r="7653">
          <cell r="T7653">
            <v>4</v>
          </cell>
        </row>
        <row r="7654">
          <cell r="T7654">
            <v>4</v>
          </cell>
        </row>
        <row r="7655">
          <cell r="T7655">
            <v>4</v>
          </cell>
        </row>
        <row r="7656">
          <cell r="T7656">
            <v>2</v>
          </cell>
        </row>
        <row r="7657">
          <cell r="T7657">
            <v>2</v>
          </cell>
        </row>
        <row r="7658">
          <cell r="T7658">
            <v>2</v>
          </cell>
        </row>
        <row r="7659">
          <cell r="T7659">
            <v>2</v>
          </cell>
        </row>
        <row r="7660">
          <cell r="T7660">
            <v>3</v>
          </cell>
        </row>
        <row r="7661">
          <cell r="T7661">
            <v>2</v>
          </cell>
        </row>
        <row r="7662">
          <cell r="T7662">
            <v>2</v>
          </cell>
        </row>
        <row r="7663">
          <cell r="T7663">
            <v>2</v>
          </cell>
        </row>
        <row r="7664">
          <cell r="T7664">
            <v>2</v>
          </cell>
        </row>
        <row r="7665">
          <cell r="T7665">
            <v>3</v>
          </cell>
        </row>
        <row r="7666">
          <cell r="T7666">
            <v>3</v>
          </cell>
        </row>
        <row r="7667">
          <cell r="T7667">
            <v>3</v>
          </cell>
        </row>
        <row r="7668">
          <cell r="T7668">
            <v>3</v>
          </cell>
        </row>
        <row r="7669">
          <cell r="T7669">
            <v>3</v>
          </cell>
        </row>
        <row r="7670">
          <cell r="T7670">
            <v>2</v>
          </cell>
        </row>
        <row r="7671">
          <cell r="T7671">
            <v>2</v>
          </cell>
        </row>
        <row r="7672">
          <cell r="T7672">
            <v>2</v>
          </cell>
        </row>
        <row r="7673">
          <cell r="T7673">
            <v>2</v>
          </cell>
        </row>
        <row r="7674">
          <cell r="T7674">
            <v>2</v>
          </cell>
        </row>
        <row r="7675">
          <cell r="T7675">
            <v>2</v>
          </cell>
        </row>
        <row r="7676">
          <cell r="T7676">
            <v>2</v>
          </cell>
        </row>
        <row r="7677">
          <cell r="T7677">
            <v>2</v>
          </cell>
        </row>
        <row r="7678">
          <cell r="T7678">
            <v>2</v>
          </cell>
        </row>
        <row r="7679">
          <cell r="T7679">
            <v>2</v>
          </cell>
        </row>
        <row r="7680">
          <cell r="T7680">
            <v>2</v>
          </cell>
        </row>
        <row r="7681">
          <cell r="T7681">
            <v>3</v>
          </cell>
        </row>
        <row r="7682">
          <cell r="T7682">
            <v>4</v>
          </cell>
        </row>
        <row r="7683">
          <cell r="T7683">
            <v>4</v>
          </cell>
        </row>
        <row r="7684">
          <cell r="T7684">
            <v>4</v>
          </cell>
        </row>
        <row r="7685">
          <cell r="T7685">
            <v>4</v>
          </cell>
        </row>
        <row r="7686">
          <cell r="T7686">
            <v>4</v>
          </cell>
        </row>
        <row r="7687">
          <cell r="T7687">
            <v>3</v>
          </cell>
        </row>
        <row r="7688">
          <cell r="T7688">
            <v>1</v>
          </cell>
        </row>
        <row r="7689">
          <cell r="T7689">
            <v>1</v>
          </cell>
        </row>
        <row r="7690">
          <cell r="T7690">
            <v>1</v>
          </cell>
        </row>
        <row r="7691">
          <cell r="T7691">
            <v>1</v>
          </cell>
        </row>
        <row r="7692">
          <cell r="T7692">
            <v>1</v>
          </cell>
        </row>
        <row r="7693">
          <cell r="T7693">
            <v>3</v>
          </cell>
        </row>
        <row r="7694">
          <cell r="T7694">
            <v>3</v>
          </cell>
        </row>
        <row r="7695">
          <cell r="T7695">
            <v>3</v>
          </cell>
        </row>
        <row r="7696">
          <cell r="T7696">
            <v>3</v>
          </cell>
        </row>
        <row r="7697">
          <cell r="T7697">
            <v>3</v>
          </cell>
        </row>
        <row r="7698">
          <cell r="T7698">
            <v>1</v>
          </cell>
        </row>
        <row r="7699">
          <cell r="T7699">
            <v>1</v>
          </cell>
        </row>
        <row r="7700">
          <cell r="T7700">
            <v>1</v>
          </cell>
        </row>
        <row r="7701">
          <cell r="T7701">
            <v>1</v>
          </cell>
        </row>
        <row r="7702">
          <cell r="T7702">
            <v>1</v>
          </cell>
        </row>
        <row r="7703">
          <cell r="T7703">
            <v>2</v>
          </cell>
        </row>
        <row r="7704">
          <cell r="T7704">
            <v>2</v>
          </cell>
        </row>
        <row r="7705">
          <cell r="T7705">
            <v>2</v>
          </cell>
        </row>
        <row r="7706">
          <cell r="T7706">
            <v>2</v>
          </cell>
        </row>
        <row r="7707">
          <cell r="T7707">
            <v>2</v>
          </cell>
        </row>
        <row r="7708">
          <cell r="T7708">
            <v>2</v>
          </cell>
        </row>
        <row r="7709">
          <cell r="T7709">
            <v>2</v>
          </cell>
        </row>
        <row r="7710">
          <cell r="T7710">
            <v>2</v>
          </cell>
        </row>
        <row r="7711">
          <cell r="T7711">
            <v>2</v>
          </cell>
        </row>
        <row r="7712">
          <cell r="T7712">
            <v>2</v>
          </cell>
        </row>
        <row r="7713">
          <cell r="T7713">
            <v>4</v>
          </cell>
        </row>
        <row r="7714">
          <cell r="T7714">
            <v>2</v>
          </cell>
        </row>
        <row r="7715">
          <cell r="T7715">
            <v>4</v>
          </cell>
        </row>
        <row r="7716">
          <cell r="T7716">
            <v>4</v>
          </cell>
        </row>
        <row r="7717">
          <cell r="T7717">
            <v>4</v>
          </cell>
        </row>
        <row r="7718">
          <cell r="T7718">
            <v>4</v>
          </cell>
        </row>
        <row r="7719">
          <cell r="T7719">
            <v>4</v>
          </cell>
        </row>
        <row r="7720">
          <cell r="T7720">
            <v>4</v>
          </cell>
        </row>
        <row r="7721">
          <cell r="T7721">
            <v>2</v>
          </cell>
        </row>
        <row r="7722">
          <cell r="T7722">
            <v>4</v>
          </cell>
        </row>
        <row r="7723">
          <cell r="T7723">
            <v>4</v>
          </cell>
        </row>
        <row r="7724">
          <cell r="T7724">
            <v>4</v>
          </cell>
        </row>
        <row r="7725">
          <cell r="T7725">
            <v>4</v>
          </cell>
        </row>
        <row r="7726">
          <cell r="T7726">
            <v>4</v>
          </cell>
        </row>
        <row r="7727">
          <cell r="T7727">
            <v>4</v>
          </cell>
        </row>
        <row r="7728">
          <cell r="T7728">
            <v>4</v>
          </cell>
        </row>
        <row r="7729">
          <cell r="T7729">
            <v>4</v>
          </cell>
        </row>
        <row r="7730">
          <cell r="T7730">
            <v>4</v>
          </cell>
        </row>
        <row r="7731">
          <cell r="T7731">
            <v>4</v>
          </cell>
        </row>
        <row r="7732">
          <cell r="T7732">
            <v>4</v>
          </cell>
        </row>
        <row r="7733">
          <cell r="T7733">
            <v>4</v>
          </cell>
        </row>
        <row r="7734">
          <cell r="T7734">
            <v>4</v>
          </cell>
        </row>
        <row r="7735">
          <cell r="T7735">
            <v>4</v>
          </cell>
        </row>
        <row r="7736">
          <cell r="T7736">
            <v>4</v>
          </cell>
        </row>
        <row r="7737">
          <cell r="T7737">
            <v>4</v>
          </cell>
        </row>
        <row r="7738">
          <cell r="T7738">
            <v>2</v>
          </cell>
        </row>
        <row r="7739">
          <cell r="T7739">
            <v>2</v>
          </cell>
        </row>
        <row r="7740">
          <cell r="T7740">
            <v>2</v>
          </cell>
        </row>
        <row r="7741">
          <cell r="T7741">
            <v>2</v>
          </cell>
        </row>
        <row r="7742">
          <cell r="T7742">
            <v>2</v>
          </cell>
        </row>
        <row r="7743">
          <cell r="T7743">
            <v>4</v>
          </cell>
        </row>
        <row r="7744">
          <cell r="T7744">
            <v>4</v>
          </cell>
        </row>
        <row r="7745">
          <cell r="T7745">
            <v>1</v>
          </cell>
        </row>
        <row r="7746">
          <cell r="T7746">
            <v>2</v>
          </cell>
        </row>
        <row r="7747">
          <cell r="T7747">
            <v>3</v>
          </cell>
        </row>
        <row r="7748">
          <cell r="T7748">
            <v>3</v>
          </cell>
        </row>
        <row r="7749">
          <cell r="T7749">
            <v>3</v>
          </cell>
        </row>
        <row r="7750">
          <cell r="T7750">
            <v>3</v>
          </cell>
        </row>
        <row r="7751">
          <cell r="T7751">
            <v>3</v>
          </cell>
        </row>
        <row r="7752">
          <cell r="T7752">
            <v>2</v>
          </cell>
        </row>
        <row r="7753">
          <cell r="T7753">
            <v>2</v>
          </cell>
        </row>
        <row r="7754">
          <cell r="T7754">
            <v>2</v>
          </cell>
        </row>
        <row r="7755">
          <cell r="T7755">
            <v>2</v>
          </cell>
        </row>
        <row r="7756">
          <cell r="T7756">
            <v>2</v>
          </cell>
        </row>
        <row r="7757">
          <cell r="T7757">
            <v>1</v>
          </cell>
        </row>
        <row r="7758">
          <cell r="T7758">
            <v>4</v>
          </cell>
        </row>
        <row r="7759">
          <cell r="T7759">
            <v>4</v>
          </cell>
        </row>
        <row r="7760">
          <cell r="T7760">
            <v>4</v>
          </cell>
        </row>
        <row r="7761">
          <cell r="T7761">
            <v>4</v>
          </cell>
        </row>
        <row r="7762">
          <cell r="T7762">
            <v>4</v>
          </cell>
        </row>
        <row r="7763">
          <cell r="T7763">
            <v>2</v>
          </cell>
        </row>
        <row r="7764">
          <cell r="T7764">
            <v>2</v>
          </cell>
        </row>
        <row r="7765">
          <cell r="T7765">
            <v>4</v>
          </cell>
        </row>
        <row r="7766">
          <cell r="T7766">
            <v>4</v>
          </cell>
        </row>
        <row r="7767">
          <cell r="T7767">
            <v>4</v>
          </cell>
        </row>
        <row r="7768">
          <cell r="T7768">
            <v>4</v>
          </cell>
        </row>
        <row r="7769">
          <cell r="T7769">
            <v>4</v>
          </cell>
        </row>
        <row r="7770">
          <cell r="T7770">
            <v>4</v>
          </cell>
        </row>
        <row r="7771">
          <cell r="T7771">
            <v>4</v>
          </cell>
        </row>
        <row r="7772">
          <cell r="T7772">
            <v>4</v>
          </cell>
        </row>
        <row r="7773">
          <cell r="T7773">
            <v>4</v>
          </cell>
        </row>
        <row r="7774">
          <cell r="T7774">
            <v>4</v>
          </cell>
        </row>
        <row r="7775">
          <cell r="T7775">
            <v>1</v>
          </cell>
        </row>
        <row r="7776">
          <cell r="T7776">
            <v>1</v>
          </cell>
        </row>
        <row r="7777">
          <cell r="T7777">
            <v>1</v>
          </cell>
        </row>
        <row r="7778">
          <cell r="T7778">
            <v>1</v>
          </cell>
        </row>
        <row r="7779">
          <cell r="T7779">
            <v>1</v>
          </cell>
        </row>
        <row r="7780">
          <cell r="T7780">
            <v>2</v>
          </cell>
        </row>
        <row r="7781">
          <cell r="T7781">
            <v>2</v>
          </cell>
        </row>
        <row r="7782">
          <cell r="T7782">
            <v>2</v>
          </cell>
        </row>
        <row r="7783">
          <cell r="T7783">
            <v>2</v>
          </cell>
        </row>
        <row r="7784">
          <cell r="T7784">
            <v>2</v>
          </cell>
        </row>
        <row r="7785">
          <cell r="T7785">
            <v>4</v>
          </cell>
        </row>
        <row r="7786">
          <cell r="T7786">
            <v>4</v>
          </cell>
        </row>
        <row r="7787">
          <cell r="T7787">
            <v>4</v>
          </cell>
        </row>
        <row r="7788">
          <cell r="T7788">
            <v>1</v>
          </cell>
        </row>
        <row r="7789">
          <cell r="T7789">
            <v>4</v>
          </cell>
        </row>
        <row r="7790">
          <cell r="T7790">
            <v>4</v>
          </cell>
        </row>
        <row r="7791">
          <cell r="T7791">
            <v>4</v>
          </cell>
        </row>
        <row r="7792">
          <cell r="T7792">
            <v>4</v>
          </cell>
        </row>
        <row r="7793">
          <cell r="T7793">
            <v>4</v>
          </cell>
        </row>
        <row r="7794">
          <cell r="T7794">
            <v>4</v>
          </cell>
        </row>
        <row r="7795">
          <cell r="T7795">
            <v>2</v>
          </cell>
        </row>
        <row r="7796">
          <cell r="T7796">
            <v>4</v>
          </cell>
        </row>
        <row r="7797">
          <cell r="T7797">
            <v>2</v>
          </cell>
        </row>
        <row r="7798">
          <cell r="T7798">
            <v>2</v>
          </cell>
        </row>
        <row r="7799">
          <cell r="T7799">
            <v>2</v>
          </cell>
        </row>
        <row r="7800">
          <cell r="T7800">
            <v>2</v>
          </cell>
        </row>
        <row r="7801">
          <cell r="T7801">
            <v>2</v>
          </cell>
        </row>
        <row r="7802">
          <cell r="T7802">
            <v>2</v>
          </cell>
        </row>
        <row r="7803">
          <cell r="T7803">
            <v>4</v>
          </cell>
        </row>
        <row r="7804">
          <cell r="T7804">
            <v>3</v>
          </cell>
        </row>
        <row r="7805">
          <cell r="T7805">
            <v>4</v>
          </cell>
        </row>
        <row r="7806">
          <cell r="T7806">
            <v>4</v>
          </cell>
        </row>
        <row r="7807">
          <cell r="T7807">
            <v>4</v>
          </cell>
        </row>
        <row r="7808">
          <cell r="T7808">
            <v>4</v>
          </cell>
        </row>
        <row r="7809">
          <cell r="T7809">
            <v>4</v>
          </cell>
        </row>
        <row r="7810">
          <cell r="T7810">
            <v>4</v>
          </cell>
        </row>
        <row r="7811">
          <cell r="T7811">
            <v>4</v>
          </cell>
        </row>
        <row r="7812">
          <cell r="T7812">
            <v>4</v>
          </cell>
        </row>
        <row r="7813">
          <cell r="T7813">
            <v>4</v>
          </cell>
        </row>
        <row r="7814">
          <cell r="T7814">
            <v>4</v>
          </cell>
        </row>
        <row r="7815">
          <cell r="T7815">
            <v>2</v>
          </cell>
        </row>
        <row r="7816">
          <cell r="T7816">
            <v>3</v>
          </cell>
        </row>
        <row r="7817">
          <cell r="T7817">
            <v>4</v>
          </cell>
        </row>
        <row r="7818">
          <cell r="T7818">
            <v>4</v>
          </cell>
        </row>
        <row r="7819">
          <cell r="T7819">
            <v>4</v>
          </cell>
        </row>
        <row r="7820">
          <cell r="T7820">
            <v>4</v>
          </cell>
        </row>
        <row r="7821">
          <cell r="T7821">
            <v>4</v>
          </cell>
        </row>
        <row r="7822">
          <cell r="T7822">
            <v>2</v>
          </cell>
        </row>
        <row r="7823">
          <cell r="T7823">
            <v>2</v>
          </cell>
        </row>
        <row r="7824">
          <cell r="T7824">
            <v>2</v>
          </cell>
        </row>
        <row r="7825">
          <cell r="T7825">
            <v>1</v>
          </cell>
        </row>
        <row r="7826">
          <cell r="T7826">
            <v>4</v>
          </cell>
        </row>
        <row r="7827">
          <cell r="T7827">
            <v>2</v>
          </cell>
        </row>
        <row r="7828">
          <cell r="T7828">
            <v>4</v>
          </cell>
        </row>
        <row r="7829">
          <cell r="T7829">
            <v>4</v>
          </cell>
        </row>
        <row r="7830">
          <cell r="T7830">
            <v>4</v>
          </cell>
        </row>
        <row r="7831">
          <cell r="T7831">
            <v>4</v>
          </cell>
        </row>
        <row r="7832">
          <cell r="T7832">
            <v>4</v>
          </cell>
        </row>
        <row r="7833">
          <cell r="T7833">
            <v>4</v>
          </cell>
        </row>
        <row r="7834">
          <cell r="T7834">
            <v>4</v>
          </cell>
        </row>
        <row r="7835">
          <cell r="T7835">
            <v>4</v>
          </cell>
        </row>
        <row r="7836">
          <cell r="T7836">
            <v>4</v>
          </cell>
        </row>
        <row r="7837">
          <cell r="T7837">
            <v>3</v>
          </cell>
        </row>
        <row r="7838">
          <cell r="T7838">
            <v>3</v>
          </cell>
        </row>
        <row r="7839">
          <cell r="T7839">
            <v>3</v>
          </cell>
        </row>
        <row r="7840">
          <cell r="T7840">
            <v>3</v>
          </cell>
        </row>
        <row r="7841">
          <cell r="T7841">
            <v>3</v>
          </cell>
        </row>
        <row r="7842">
          <cell r="T7842">
            <v>3</v>
          </cell>
        </row>
        <row r="7843">
          <cell r="T7843">
            <v>3</v>
          </cell>
        </row>
        <row r="7844">
          <cell r="T7844">
            <v>3</v>
          </cell>
        </row>
        <row r="7845">
          <cell r="T7845">
            <v>4</v>
          </cell>
        </row>
        <row r="7846">
          <cell r="T7846">
            <v>4</v>
          </cell>
        </row>
        <row r="7847">
          <cell r="T7847">
            <v>4</v>
          </cell>
        </row>
        <row r="7848">
          <cell r="T7848">
            <v>4</v>
          </cell>
        </row>
        <row r="7849">
          <cell r="T7849">
            <v>4</v>
          </cell>
        </row>
        <row r="7850">
          <cell r="T7850">
            <v>3</v>
          </cell>
        </row>
        <row r="7851">
          <cell r="T7851">
            <v>3</v>
          </cell>
        </row>
        <row r="7852">
          <cell r="T7852">
            <v>3</v>
          </cell>
        </row>
        <row r="7853">
          <cell r="T7853">
            <v>3</v>
          </cell>
        </row>
        <row r="7854">
          <cell r="T7854">
            <v>3</v>
          </cell>
        </row>
        <row r="7855">
          <cell r="T7855">
            <v>4</v>
          </cell>
        </row>
        <row r="7856">
          <cell r="T7856">
            <v>4</v>
          </cell>
        </row>
        <row r="7857">
          <cell r="T7857">
            <v>4</v>
          </cell>
        </row>
        <row r="7858">
          <cell r="T7858">
            <v>4</v>
          </cell>
        </row>
        <row r="7859">
          <cell r="T7859">
            <v>4</v>
          </cell>
        </row>
        <row r="7860">
          <cell r="T7860">
            <v>2</v>
          </cell>
        </row>
        <row r="7861">
          <cell r="T7861">
            <v>2</v>
          </cell>
        </row>
        <row r="7862">
          <cell r="T7862">
            <v>3</v>
          </cell>
        </row>
        <row r="7863">
          <cell r="T7863">
            <v>2</v>
          </cell>
        </row>
        <row r="7864">
          <cell r="T7864">
            <v>2</v>
          </cell>
        </row>
        <row r="7865">
          <cell r="T7865">
            <v>2</v>
          </cell>
        </row>
        <row r="7866">
          <cell r="T7866">
            <v>2</v>
          </cell>
        </row>
        <row r="7867">
          <cell r="T7867">
            <v>2</v>
          </cell>
        </row>
        <row r="7868">
          <cell r="T7868">
            <v>2</v>
          </cell>
        </row>
        <row r="7869">
          <cell r="T7869">
            <v>2</v>
          </cell>
        </row>
        <row r="7870">
          <cell r="T7870">
            <v>2</v>
          </cell>
        </row>
        <row r="7871">
          <cell r="T7871">
            <v>4</v>
          </cell>
        </row>
        <row r="7872">
          <cell r="T7872">
            <v>4</v>
          </cell>
        </row>
        <row r="7873">
          <cell r="T7873">
            <v>4</v>
          </cell>
        </row>
        <row r="7874">
          <cell r="T7874">
            <v>4</v>
          </cell>
        </row>
        <row r="7875">
          <cell r="T7875">
            <v>4</v>
          </cell>
        </row>
        <row r="7876">
          <cell r="T7876">
            <v>3</v>
          </cell>
        </row>
        <row r="7877">
          <cell r="T7877">
            <v>3</v>
          </cell>
        </row>
        <row r="7878">
          <cell r="T7878">
            <v>3</v>
          </cell>
        </row>
        <row r="7879">
          <cell r="T7879">
            <v>3</v>
          </cell>
        </row>
        <row r="7880">
          <cell r="T7880">
            <v>3</v>
          </cell>
        </row>
        <row r="7881">
          <cell r="T7881">
            <v>3</v>
          </cell>
        </row>
        <row r="7882">
          <cell r="T7882">
            <v>3</v>
          </cell>
        </row>
        <row r="7883">
          <cell r="T7883">
            <v>3</v>
          </cell>
        </row>
        <row r="7884">
          <cell r="T7884">
            <v>3</v>
          </cell>
        </row>
        <row r="7885">
          <cell r="T7885">
            <v>3</v>
          </cell>
        </row>
        <row r="7886">
          <cell r="T7886">
            <v>3</v>
          </cell>
        </row>
        <row r="7887">
          <cell r="T7887">
            <v>3</v>
          </cell>
        </row>
        <row r="7888">
          <cell r="T7888">
            <v>4</v>
          </cell>
        </row>
        <row r="7889">
          <cell r="T7889">
            <v>3</v>
          </cell>
        </row>
        <row r="7890">
          <cell r="T7890">
            <v>4</v>
          </cell>
        </row>
        <row r="7891">
          <cell r="T7891">
            <v>3</v>
          </cell>
        </row>
        <row r="7892">
          <cell r="T7892">
            <v>4</v>
          </cell>
        </row>
        <row r="7893">
          <cell r="T7893">
            <v>4</v>
          </cell>
        </row>
        <row r="7894">
          <cell r="T7894">
            <v>4</v>
          </cell>
        </row>
        <row r="7895">
          <cell r="T7895">
            <v>3</v>
          </cell>
        </row>
        <row r="7896">
          <cell r="T7896">
            <v>3</v>
          </cell>
        </row>
        <row r="7897">
          <cell r="T7897">
            <v>3</v>
          </cell>
        </row>
        <row r="7898">
          <cell r="T7898">
            <v>3</v>
          </cell>
        </row>
        <row r="7899">
          <cell r="T7899">
            <v>3</v>
          </cell>
        </row>
        <row r="7900">
          <cell r="T7900">
            <v>3</v>
          </cell>
        </row>
        <row r="7901">
          <cell r="T7901">
            <v>3</v>
          </cell>
        </row>
        <row r="7902">
          <cell r="T7902">
            <v>3</v>
          </cell>
        </row>
        <row r="7903">
          <cell r="T7903">
            <v>3</v>
          </cell>
        </row>
        <row r="7904">
          <cell r="T7904">
            <v>3</v>
          </cell>
        </row>
        <row r="7905">
          <cell r="T7905">
            <v>3</v>
          </cell>
        </row>
        <row r="7906">
          <cell r="T7906">
            <v>4</v>
          </cell>
        </row>
        <row r="7907">
          <cell r="T7907">
            <v>4</v>
          </cell>
        </row>
        <row r="7908">
          <cell r="T7908">
            <v>4</v>
          </cell>
        </row>
        <row r="7909">
          <cell r="T7909">
            <v>4</v>
          </cell>
        </row>
        <row r="7910">
          <cell r="T7910">
            <v>4</v>
          </cell>
        </row>
        <row r="7911">
          <cell r="T7911">
            <v>2</v>
          </cell>
        </row>
        <row r="7912">
          <cell r="T7912">
            <v>2</v>
          </cell>
        </row>
        <row r="7913">
          <cell r="T7913">
            <v>2</v>
          </cell>
        </row>
        <row r="7914">
          <cell r="T7914">
            <v>2</v>
          </cell>
        </row>
        <row r="7915">
          <cell r="T7915">
            <v>2</v>
          </cell>
        </row>
        <row r="7916">
          <cell r="T7916">
            <v>2</v>
          </cell>
        </row>
        <row r="7917">
          <cell r="T7917">
            <v>1</v>
          </cell>
        </row>
        <row r="7918">
          <cell r="T7918">
            <v>3</v>
          </cell>
        </row>
        <row r="7919">
          <cell r="T7919">
            <v>4</v>
          </cell>
        </row>
        <row r="7920">
          <cell r="T7920">
            <v>3</v>
          </cell>
        </row>
        <row r="7921">
          <cell r="T7921">
            <v>3</v>
          </cell>
        </row>
        <row r="7922">
          <cell r="T7922">
            <v>3</v>
          </cell>
        </row>
        <row r="7923">
          <cell r="T7923">
            <v>3</v>
          </cell>
        </row>
        <row r="7924">
          <cell r="T7924">
            <v>3</v>
          </cell>
        </row>
        <row r="7925">
          <cell r="T7925">
            <v>2</v>
          </cell>
        </row>
        <row r="7926">
          <cell r="T7926">
            <v>2</v>
          </cell>
        </row>
        <row r="7927">
          <cell r="T7927">
            <v>2</v>
          </cell>
        </row>
        <row r="7928">
          <cell r="T7928">
            <v>2</v>
          </cell>
        </row>
        <row r="7929">
          <cell r="T7929">
            <v>2</v>
          </cell>
        </row>
        <row r="7930">
          <cell r="T7930">
            <v>3</v>
          </cell>
        </row>
        <row r="7931">
          <cell r="T7931">
            <v>1</v>
          </cell>
        </row>
        <row r="7932">
          <cell r="T7932">
            <v>4</v>
          </cell>
        </row>
        <row r="7933">
          <cell r="T7933">
            <v>1</v>
          </cell>
        </row>
        <row r="7934">
          <cell r="T7934">
            <v>2</v>
          </cell>
        </row>
        <row r="7935">
          <cell r="T7935">
            <v>4</v>
          </cell>
        </row>
        <row r="7936">
          <cell r="T7936">
            <v>4</v>
          </cell>
        </row>
        <row r="7937">
          <cell r="T7937">
            <v>4</v>
          </cell>
        </row>
        <row r="7938">
          <cell r="T7938">
            <v>4</v>
          </cell>
        </row>
        <row r="7939">
          <cell r="T7939">
            <v>4</v>
          </cell>
        </row>
        <row r="7940">
          <cell r="T7940">
            <v>2</v>
          </cell>
        </row>
        <row r="7941">
          <cell r="T7941">
            <v>4</v>
          </cell>
        </row>
        <row r="7942">
          <cell r="T7942">
            <v>3</v>
          </cell>
        </row>
        <row r="7943">
          <cell r="T7943">
            <v>4</v>
          </cell>
        </row>
        <row r="7944">
          <cell r="T7944">
            <v>4</v>
          </cell>
        </row>
        <row r="7945">
          <cell r="T7945">
            <v>4</v>
          </cell>
        </row>
        <row r="7946">
          <cell r="T7946">
            <v>4</v>
          </cell>
        </row>
        <row r="7947">
          <cell r="T7947">
            <v>4</v>
          </cell>
        </row>
        <row r="7948">
          <cell r="T7948">
            <v>2</v>
          </cell>
        </row>
        <row r="7949">
          <cell r="T7949">
            <v>2</v>
          </cell>
        </row>
        <row r="7950">
          <cell r="T7950">
            <v>2</v>
          </cell>
        </row>
        <row r="7951">
          <cell r="T7951">
            <v>2</v>
          </cell>
        </row>
        <row r="7952">
          <cell r="T7952">
            <v>2</v>
          </cell>
        </row>
        <row r="7953">
          <cell r="T7953">
            <v>2</v>
          </cell>
        </row>
        <row r="7954">
          <cell r="T7954">
            <v>2</v>
          </cell>
        </row>
        <row r="7955">
          <cell r="T7955">
            <v>2</v>
          </cell>
        </row>
        <row r="7956">
          <cell r="T7956">
            <v>1</v>
          </cell>
        </row>
        <row r="7957">
          <cell r="T7957">
            <v>1</v>
          </cell>
        </row>
        <row r="7958">
          <cell r="T7958">
            <v>1</v>
          </cell>
        </row>
        <row r="7959">
          <cell r="T7959">
            <v>1</v>
          </cell>
        </row>
        <row r="7960">
          <cell r="T7960">
            <v>1</v>
          </cell>
        </row>
        <row r="7961">
          <cell r="T7961">
            <v>4</v>
          </cell>
        </row>
        <row r="7962">
          <cell r="T7962">
            <v>4</v>
          </cell>
        </row>
        <row r="7963">
          <cell r="T7963">
            <v>4</v>
          </cell>
        </row>
        <row r="7964">
          <cell r="T7964">
            <v>4</v>
          </cell>
        </row>
        <row r="7965">
          <cell r="T7965">
            <v>4</v>
          </cell>
        </row>
        <row r="7966">
          <cell r="T7966">
            <v>4</v>
          </cell>
        </row>
        <row r="7967">
          <cell r="T7967">
            <v>2</v>
          </cell>
        </row>
        <row r="7968">
          <cell r="T7968">
            <v>2</v>
          </cell>
        </row>
        <row r="7969">
          <cell r="T7969">
            <v>4</v>
          </cell>
        </row>
        <row r="7970">
          <cell r="T7970">
            <v>4</v>
          </cell>
        </row>
        <row r="7971">
          <cell r="T7971">
            <v>4</v>
          </cell>
        </row>
        <row r="7972">
          <cell r="T7972">
            <v>4</v>
          </cell>
        </row>
        <row r="7973">
          <cell r="T7973">
            <v>4</v>
          </cell>
        </row>
        <row r="7974">
          <cell r="T7974">
            <v>1</v>
          </cell>
        </row>
        <row r="7975">
          <cell r="T7975">
            <v>1</v>
          </cell>
        </row>
        <row r="7976">
          <cell r="T7976">
            <v>1</v>
          </cell>
        </row>
        <row r="7977">
          <cell r="T7977">
            <v>1</v>
          </cell>
        </row>
        <row r="7978">
          <cell r="T7978">
            <v>1</v>
          </cell>
        </row>
        <row r="7979">
          <cell r="T7979">
            <v>1</v>
          </cell>
        </row>
        <row r="7980">
          <cell r="T7980">
            <v>2</v>
          </cell>
        </row>
        <row r="7981">
          <cell r="T7981">
            <v>2</v>
          </cell>
        </row>
        <row r="7982">
          <cell r="T7982">
            <v>2</v>
          </cell>
        </row>
        <row r="7983">
          <cell r="T7983">
            <v>2</v>
          </cell>
        </row>
        <row r="7984">
          <cell r="T7984">
            <v>2</v>
          </cell>
        </row>
        <row r="7985">
          <cell r="T7985">
            <v>4</v>
          </cell>
        </row>
        <row r="7986">
          <cell r="T7986">
            <v>3</v>
          </cell>
        </row>
        <row r="7987">
          <cell r="T7987">
            <v>4</v>
          </cell>
        </row>
        <row r="7988">
          <cell r="T7988">
            <v>4</v>
          </cell>
        </row>
        <row r="7989">
          <cell r="T7989">
            <v>4</v>
          </cell>
        </row>
        <row r="7990">
          <cell r="T7990">
            <v>4</v>
          </cell>
        </row>
        <row r="7991">
          <cell r="T7991">
            <v>4</v>
          </cell>
        </row>
        <row r="7992">
          <cell r="T7992">
            <v>4</v>
          </cell>
        </row>
        <row r="7993">
          <cell r="T7993">
            <v>2</v>
          </cell>
        </row>
        <row r="7994">
          <cell r="T7994">
            <v>3</v>
          </cell>
        </row>
        <row r="7995">
          <cell r="T7995">
            <v>1</v>
          </cell>
        </row>
        <row r="7996">
          <cell r="T7996">
            <v>4</v>
          </cell>
        </row>
        <row r="7997">
          <cell r="T7997">
            <v>4</v>
          </cell>
        </row>
        <row r="7998">
          <cell r="T7998">
            <v>4</v>
          </cell>
        </row>
        <row r="7999">
          <cell r="T7999">
            <v>4</v>
          </cell>
        </row>
        <row r="8000">
          <cell r="T8000">
            <v>4</v>
          </cell>
        </row>
        <row r="8001">
          <cell r="T8001">
            <v>4</v>
          </cell>
        </row>
        <row r="8002">
          <cell r="T8002">
            <v>4</v>
          </cell>
        </row>
        <row r="8003">
          <cell r="T8003">
            <v>4</v>
          </cell>
        </row>
        <row r="8004">
          <cell r="T8004">
            <v>4</v>
          </cell>
        </row>
        <row r="8005">
          <cell r="T8005">
            <v>4</v>
          </cell>
        </row>
        <row r="8006">
          <cell r="T8006">
            <v>4</v>
          </cell>
        </row>
        <row r="8007">
          <cell r="T8007">
            <v>3</v>
          </cell>
        </row>
        <row r="8008">
          <cell r="T8008">
            <v>2</v>
          </cell>
        </row>
        <row r="8009">
          <cell r="T8009">
            <v>2</v>
          </cell>
        </row>
        <row r="8010">
          <cell r="T8010">
            <v>2</v>
          </cell>
        </row>
        <row r="8011">
          <cell r="T8011">
            <v>2</v>
          </cell>
        </row>
        <row r="8012">
          <cell r="T8012">
            <v>2</v>
          </cell>
        </row>
        <row r="8013">
          <cell r="T8013">
            <v>4</v>
          </cell>
        </row>
        <row r="8014">
          <cell r="T8014">
            <v>4</v>
          </cell>
        </row>
        <row r="8015">
          <cell r="T8015">
            <v>4</v>
          </cell>
        </row>
        <row r="8016">
          <cell r="T8016">
            <v>4</v>
          </cell>
        </row>
        <row r="8017">
          <cell r="T8017">
            <v>4</v>
          </cell>
        </row>
        <row r="8018">
          <cell r="T8018">
            <v>4</v>
          </cell>
        </row>
        <row r="8019">
          <cell r="T8019">
            <v>1</v>
          </cell>
        </row>
        <row r="8020">
          <cell r="T8020">
            <v>2</v>
          </cell>
        </row>
        <row r="8021">
          <cell r="T8021">
            <v>2</v>
          </cell>
        </row>
        <row r="8022">
          <cell r="T8022">
            <v>4</v>
          </cell>
        </row>
        <row r="8023">
          <cell r="T8023">
            <v>4</v>
          </cell>
        </row>
        <row r="8024">
          <cell r="T8024">
            <v>3</v>
          </cell>
        </row>
        <row r="8025">
          <cell r="T8025">
            <v>4</v>
          </cell>
        </row>
        <row r="8026">
          <cell r="T8026">
            <v>2</v>
          </cell>
        </row>
        <row r="8027">
          <cell r="T8027">
            <v>3</v>
          </cell>
        </row>
        <row r="8028">
          <cell r="T8028">
            <v>4</v>
          </cell>
        </row>
        <row r="8029">
          <cell r="T8029">
            <v>2</v>
          </cell>
        </row>
        <row r="8030">
          <cell r="T8030">
            <v>2</v>
          </cell>
        </row>
        <row r="8031">
          <cell r="T8031">
            <v>2</v>
          </cell>
        </row>
        <row r="8032">
          <cell r="T8032">
            <v>2</v>
          </cell>
        </row>
        <row r="8033">
          <cell r="T8033">
            <v>2</v>
          </cell>
        </row>
        <row r="8034">
          <cell r="T8034">
            <v>2</v>
          </cell>
        </row>
        <row r="8035">
          <cell r="T8035">
            <v>2</v>
          </cell>
        </row>
        <row r="8036">
          <cell r="T8036">
            <v>2</v>
          </cell>
        </row>
        <row r="8037">
          <cell r="T8037">
            <v>2</v>
          </cell>
        </row>
        <row r="8038">
          <cell r="T8038">
            <v>2</v>
          </cell>
        </row>
        <row r="8039">
          <cell r="T8039">
            <v>2</v>
          </cell>
        </row>
        <row r="8040">
          <cell r="T8040">
            <v>4</v>
          </cell>
        </row>
        <row r="8041">
          <cell r="T8041">
            <v>4</v>
          </cell>
        </row>
        <row r="8042">
          <cell r="T8042">
            <v>4</v>
          </cell>
        </row>
        <row r="8043">
          <cell r="T8043">
            <v>4</v>
          </cell>
        </row>
        <row r="8044">
          <cell r="T8044">
            <v>4</v>
          </cell>
        </row>
        <row r="8045">
          <cell r="T8045">
            <v>4</v>
          </cell>
        </row>
        <row r="8046">
          <cell r="T8046">
            <v>4</v>
          </cell>
        </row>
        <row r="8047">
          <cell r="T8047">
            <v>4</v>
          </cell>
        </row>
        <row r="8048">
          <cell r="T8048">
            <v>4</v>
          </cell>
        </row>
        <row r="8049">
          <cell r="T8049">
            <v>4</v>
          </cell>
        </row>
        <row r="8050">
          <cell r="T8050">
            <v>4</v>
          </cell>
        </row>
        <row r="8051">
          <cell r="T8051">
            <v>4</v>
          </cell>
        </row>
        <row r="8052">
          <cell r="T8052">
            <v>4</v>
          </cell>
        </row>
        <row r="8053">
          <cell r="T8053">
            <v>4</v>
          </cell>
        </row>
        <row r="8054">
          <cell r="T8054">
            <v>3</v>
          </cell>
        </row>
        <row r="8055">
          <cell r="T8055">
            <v>3</v>
          </cell>
        </row>
        <row r="8056">
          <cell r="T8056">
            <v>4</v>
          </cell>
        </row>
        <row r="8057">
          <cell r="T8057">
            <v>1</v>
          </cell>
        </row>
        <row r="8058">
          <cell r="T8058">
            <v>3</v>
          </cell>
        </row>
        <row r="8059">
          <cell r="T8059">
            <v>3</v>
          </cell>
        </row>
        <row r="8060">
          <cell r="T8060">
            <v>4</v>
          </cell>
        </row>
        <row r="8061">
          <cell r="T8061">
            <v>4</v>
          </cell>
        </row>
        <row r="8062">
          <cell r="T8062">
            <v>2</v>
          </cell>
        </row>
        <row r="8063">
          <cell r="T8063">
            <v>2</v>
          </cell>
        </row>
        <row r="8064">
          <cell r="T8064">
            <v>3</v>
          </cell>
        </row>
        <row r="8065">
          <cell r="T8065">
            <v>2</v>
          </cell>
        </row>
        <row r="8066">
          <cell r="T8066">
            <v>2</v>
          </cell>
        </row>
        <row r="8067">
          <cell r="T8067">
            <v>4</v>
          </cell>
        </row>
        <row r="8068">
          <cell r="T8068">
            <v>4</v>
          </cell>
        </row>
        <row r="8069">
          <cell r="T8069">
            <v>2</v>
          </cell>
        </row>
        <row r="8070">
          <cell r="T8070">
            <v>4</v>
          </cell>
        </row>
        <row r="8071">
          <cell r="T8071">
            <v>1</v>
          </cell>
        </row>
        <row r="8072">
          <cell r="T8072">
            <v>2</v>
          </cell>
        </row>
        <row r="8073">
          <cell r="T8073">
            <v>2</v>
          </cell>
        </row>
        <row r="8074">
          <cell r="T8074">
            <v>2</v>
          </cell>
        </row>
        <row r="8075">
          <cell r="T8075">
            <v>2</v>
          </cell>
        </row>
        <row r="8076">
          <cell r="T8076">
            <v>2</v>
          </cell>
        </row>
        <row r="8077">
          <cell r="T8077">
            <v>3</v>
          </cell>
        </row>
        <row r="8078">
          <cell r="T8078">
            <v>3</v>
          </cell>
        </row>
        <row r="8079">
          <cell r="T8079">
            <v>3</v>
          </cell>
        </row>
        <row r="8080">
          <cell r="T8080">
            <v>3</v>
          </cell>
        </row>
        <row r="8081">
          <cell r="T8081">
            <v>3</v>
          </cell>
        </row>
        <row r="8082">
          <cell r="T8082">
            <v>2</v>
          </cell>
        </row>
        <row r="8083">
          <cell r="T8083">
            <v>2</v>
          </cell>
        </row>
        <row r="8084">
          <cell r="T8084">
            <v>2</v>
          </cell>
        </row>
        <row r="8085">
          <cell r="T8085">
            <v>2</v>
          </cell>
        </row>
        <row r="8086">
          <cell r="T8086">
            <v>2</v>
          </cell>
        </row>
        <row r="8087">
          <cell r="T8087">
            <v>4</v>
          </cell>
        </row>
        <row r="8088">
          <cell r="T8088">
            <v>4</v>
          </cell>
        </row>
        <row r="8089">
          <cell r="T8089">
            <v>4</v>
          </cell>
        </row>
        <row r="8090">
          <cell r="T8090">
            <v>4</v>
          </cell>
        </row>
        <row r="8091">
          <cell r="T8091">
            <v>2</v>
          </cell>
        </row>
        <row r="8092">
          <cell r="T8092">
            <v>4</v>
          </cell>
        </row>
        <row r="8093">
          <cell r="T8093">
            <v>2</v>
          </cell>
        </row>
        <row r="8094">
          <cell r="T8094">
            <v>2</v>
          </cell>
        </row>
        <row r="8095">
          <cell r="T8095">
            <v>2</v>
          </cell>
        </row>
        <row r="8096">
          <cell r="T8096">
            <v>2</v>
          </cell>
        </row>
        <row r="8097">
          <cell r="T8097">
            <v>2</v>
          </cell>
        </row>
        <row r="8098">
          <cell r="T8098">
            <v>2</v>
          </cell>
        </row>
        <row r="8099">
          <cell r="T8099">
            <v>2</v>
          </cell>
        </row>
        <row r="8100">
          <cell r="T8100">
            <v>2</v>
          </cell>
        </row>
        <row r="8101">
          <cell r="T8101">
            <v>3</v>
          </cell>
        </row>
        <row r="8102">
          <cell r="T8102">
            <v>2</v>
          </cell>
        </row>
        <row r="8103">
          <cell r="T8103">
            <v>3</v>
          </cell>
        </row>
        <row r="8104">
          <cell r="T8104">
            <v>3</v>
          </cell>
        </row>
        <row r="8105">
          <cell r="T8105">
            <v>3</v>
          </cell>
        </row>
        <row r="8106">
          <cell r="T8106">
            <v>3</v>
          </cell>
        </row>
        <row r="8107">
          <cell r="T8107">
            <v>3</v>
          </cell>
        </row>
        <row r="8108">
          <cell r="T8108">
            <v>3</v>
          </cell>
        </row>
        <row r="8109">
          <cell r="T8109">
            <v>3</v>
          </cell>
        </row>
        <row r="8110">
          <cell r="T8110">
            <v>3</v>
          </cell>
        </row>
        <row r="8111">
          <cell r="T8111">
            <v>3</v>
          </cell>
        </row>
        <row r="8112">
          <cell r="T8112">
            <v>3</v>
          </cell>
        </row>
        <row r="8113">
          <cell r="T8113">
            <v>3</v>
          </cell>
        </row>
        <row r="8114">
          <cell r="T8114">
            <v>1</v>
          </cell>
        </row>
        <row r="8115">
          <cell r="T8115">
            <v>4</v>
          </cell>
        </row>
        <row r="8116">
          <cell r="T8116">
            <v>4</v>
          </cell>
        </row>
        <row r="8117">
          <cell r="T8117">
            <v>3</v>
          </cell>
        </row>
        <row r="8118">
          <cell r="T8118">
            <v>3</v>
          </cell>
        </row>
        <row r="8119">
          <cell r="T8119">
            <v>4</v>
          </cell>
        </row>
        <row r="8120">
          <cell r="T8120">
            <v>4</v>
          </cell>
        </row>
        <row r="8121">
          <cell r="T8121">
            <v>3</v>
          </cell>
        </row>
        <row r="8122">
          <cell r="T8122">
            <v>4</v>
          </cell>
        </row>
        <row r="8123">
          <cell r="T8123">
            <v>1</v>
          </cell>
        </row>
        <row r="8124">
          <cell r="T8124">
            <v>1</v>
          </cell>
        </row>
        <row r="8125">
          <cell r="T8125">
            <v>1</v>
          </cell>
        </row>
        <row r="8126">
          <cell r="T8126">
            <v>1</v>
          </cell>
        </row>
        <row r="8127">
          <cell r="T8127">
            <v>1</v>
          </cell>
        </row>
        <row r="8128">
          <cell r="T8128">
            <v>1</v>
          </cell>
        </row>
        <row r="8129">
          <cell r="T8129">
            <v>4</v>
          </cell>
        </row>
        <row r="8130">
          <cell r="T8130">
            <v>1</v>
          </cell>
        </row>
        <row r="8131">
          <cell r="T8131">
            <v>1</v>
          </cell>
        </row>
        <row r="8132">
          <cell r="T8132">
            <v>1</v>
          </cell>
        </row>
        <row r="8133">
          <cell r="T8133">
            <v>4</v>
          </cell>
        </row>
        <row r="8134">
          <cell r="T8134">
            <v>4</v>
          </cell>
        </row>
        <row r="8135">
          <cell r="T8135">
            <v>4</v>
          </cell>
        </row>
        <row r="8136">
          <cell r="T8136">
            <v>1</v>
          </cell>
        </row>
        <row r="8137">
          <cell r="T8137">
            <v>4</v>
          </cell>
        </row>
        <row r="8138">
          <cell r="T8138">
            <v>2</v>
          </cell>
        </row>
        <row r="8139">
          <cell r="T8139">
            <v>2</v>
          </cell>
        </row>
        <row r="8140">
          <cell r="T8140">
            <v>2</v>
          </cell>
        </row>
        <row r="8141">
          <cell r="T8141">
            <v>2</v>
          </cell>
        </row>
        <row r="8142">
          <cell r="T8142">
            <v>2</v>
          </cell>
        </row>
        <row r="8143">
          <cell r="T8143">
            <v>2</v>
          </cell>
        </row>
        <row r="8144">
          <cell r="T8144">
            <v>2</v>
          </cell>
        </row>
        <row r="8145">
          <cell r="T8145">
            <v>2</v>
          </cell>
        </row>
        <row r="8146">
          <cell r="T8146">
            <v>3</v>
          </cell>
        </row>
        <row r="8147">
          <cell r="T8147">
            <v>2</v>
          </cell>
        </row>
        <row r="8148">
          <cell r="T8148">
            <v>2</v>
          </cell>
        </row>
        <row r="8149">
          <cell r="T8149">
            <v>3</v>
          </cell>
        </row>
        <row r="8150">
          <cell r="T8150">
            <v>3</v>
          </cell>
        </row>
        <row r="8151">
          <cell r="T8151">
            <v>3</v>
          </cell>
        </row>
        <row r="8152">
          <cell r="T8152">
            <v>3</v>
          </cell>
        </row>
        <row r="8153">
          <cell r="T8153">
            <v>3</v>
          </cell>
        </row>
        <row r="8154">
          <cell r="T8154">
            <v>3</v>
          </cell>
        </row>
        <row r="8155">
          <cell r="T8155">
            <v>1</v>
          </cell>
        </row>
        <row r="8156">
          <cell r="T8156">
            <v>3</v>
          </cell>
        </row>
        <row r="8157">
          <cell r="T8157">
            <v>1</v>
          </cell>
        </row>
        <row r="8158">
          <cell r="T8158">
            <v>3</v>
          </cell>
        </row>
        <row r="8159">
          <cell r="T8159">
            <v>4</v>
          </cell>
        </row>
        <row r="8160">
          <cell r="T8160">
            <v>1</v>
          </cell>
        </row>
        <row r="8161">
          <cell r="T8161">
            <v>1</v>
          </cell>
        </row>
        <row r="8162">
          <cell r="T8162">
            <v>1</v>
          </cell>
        </row>
        <row r="8163">
          <cell r="T8163">
            <v>1</v>
          </cell>
        </row>
        <row r="8164">
          <cell r="T8164">
            <v>4</v>
          </cell>
        </row>
        <row r="8165">
          <cell r="T8165">
            <v>1</v>
          </cell>
        </row>
        <row r="8166">
          <cell r="T8166">
            <v>4</v>
          </cell>
        </row>
        <row r="8167">
          <cell r="T8167">
            <v>3</v>
          </cell>
        </row>
        <row r="8168">
          <cell r="T8168">
            <v>4</v>
          </cell>
        </row>
        <row r="8169">
          <cell r="T8169">
            <v>1</v>
          </cell>
        </row>
        <row r="8170">
          <cell r="T8170">
            <v>4</v>
          </cell>
        </row>
        <row r="8171">
          <cell r="T8171">
            <v>1</v>
          </cell>
        </row>
        <row r="8172">
          <cell r="T8172">
            <v>1</v>
          </cell>
        </row>
        <row r="8173">
          <cell r="T8173">
            <v>3</v>
          </cell>
        </row>
        <row r="8174">
          <cell r="T8174">
            <v>3</v>
          </cell>
        </row>
        <row r="8175">
          <cell r="T8175">
            <v>3</v>
          </cell>
        </row>
        <row r="8176">
          <cell r="T8176">
            <v>3</v>
          </cell>
        </row>
        <row r="8177">
          <cell r="T8177">
            <v>4</v>
          </cell>
        </row>
        <row r="8178">
          <cell r="T8178">
            <v>4</v>
          </cell>
        </row>
        <row r="8179">
          <cell r="T8179">
            <v>1</v>
          </cell>
        </row>
        <row r="8180">
          <cell r="T8180">
            <v>4</v>
          </cell>
        </row>
        <row r="8181">
          <cell r="T8181">
            <v>4</v>
          </cell>
        </row>
        <row r="8182">
          <cell r="T8182">
            <v>1</v>
          </cell>
        </row>
        <row r="8183">
          <cell r="T8183">
            <v>4</v>
          </cell>
        </row>
        <row r="8184">
          <cell r="T8184">
            <v>1</v>
          </cell>
        </row>
        <row r="8185">
          <cell r="T8185">
            <v>4</v>
          </cell>
        </row>
        <row r="8186">
          <cell r="T8186">
            <v>1</v>
          </cell>
        </row>
        <row r="8187">
          <cell r="T8187">
            <v>1</v>
          </cell>
        </row>
        <row r="8188">
          <cell r="T8188">
            <v>4</v>
          </cell>
        </row>
        <row r="8189">
          <cell r="T8189">
            <v>4</v>
          </cell>
        </row>
        <row r="8190">
          <cell r="T8190">
            <v>3</v>
          </cell>
        </row>
        <row r="8191">
          <cell r="T8191">
            <v>4</v>
          </cell>
        </row>
        <row r="8192">
          <cell r="T8192">
            <v>4</v>
          </cell>
        </row>
        <row r="8193">
          <cell r="T8193">
            <v>4</v>
          </cell>
        </row>
        <row r="8194">
          <cell r="T8194">
            <v>4</v>
          </cell>
        </row>
        <row r="8195">
          <cell r="T8195">
            <v>4</v>
          </cell>
        </row>
        <row r="8196">
          <cell r="T8196">
            <v>4</v>
          </cell>
        </row>
        <row r="8197">
          <cell r="T8197">
            <v>4</v>
          </cell>
        </row>
        <row r="8198">
          <cell r="T8198">
            <v>3</v>
          </cell>
        </row>
        <row r="8199">
          <cell r="T8199">
            <v>1</v>
          </cell>
        </row>
        <row r="8200">
          <cell r="T8200">
            <v>3</v>
          </cell>
        </row>
        <row r="8201">
          <cell r="T8201">
            <v>3</v>
          </cell>
        </row>
        <row r="8202">
          <cell r="T8202">
            <v>3</v>
          </cell>
        </row>
        <row r="8203">
          <cell r="T8203">
            <v>1</v>
          </cell>
        </row>
        <row r="8204">
          <cell r="T8204">
            <v>1</v>
          </cell>
        </row>
        <row r="8205">
          <cell r="T8205">
            <v>1</v>
          </cell>
        </row>
        <row r="8206">
          <cell r="T8206">
            <v>1</v>
          </cell>
        </row>
        <row r="8207">
          <cell r="T8207">
            <v>3</v>
          </cell>
        </row>
        <row r="8208">
          <cell r="T8208">
            <v>2</v>
          </cell>
        </row>
        <row r="8209">
          <cell r="T8209">
            <v>2</v>
          </cell>
        </row>
        <row r="8210">
          <cell r="T8210">
            <v>4</v>
          </cell>
        </row>
        <row r="8211">
          <cell r="T8211">
            <v>2</v>
          </cell>
        </row>
        <row r="8212">
          <cell r="T8212">
            <v>2</v>
          </cell>
        </row>
        <row r="8213">
          <cell r="T8213">
            <v>2</v>
          </cell>
        </row>
        <row r="8214">
          <cell r="T8214">
            <v>3</v>
          </cell>
        </row>
        <row r="8215">
          <cell r="T8215">
            <v>3</v>
          </cell>
        </row>
        <row r="8216">
          <cell r="T8216">
            <v>3</v>
          </cell>
        </row>
        <row r="8217">
          <cell r="T8217">
            <v>3</v>
          </cell>
        </row>
        <row r="8218">
          <cell r="T8218">
            <v>3</v>
          </cell>
        </row>
        <row r="8219">
          <cell r="T8219">
            <v>3</v>
          </cell>
        </row>
        <row r="8220">
          <cell r="T8220">
            <v>4</v>
          </cell>
        </row>
        <row r="8221">
          <cell r="T8221">
            <v>1</v>
          </cell>
        </row>
        <row r="8222">
          <cell r="T8222">
            <v>2</v>
          </cell>
        </row>
        <row r="8223">
          <cell r="T8223">
            <v>2</v>
          </cell>
        </row>
        <row r="8224">
          <cell r="T8224">
            <v>2</v>
          </cell>
        </row>
        <row r="8225">
          <cell r="T8225">
            <v>2</v>
          </cell>
        </row>
        <row r="8226">
          <cell r="T8226">
            <v>2</v>
          </cell>
        </row>
        <row r="8227">
          <cell r="T8227">
            <v>2</v>
          </cell>
        </row>
        <row r="8228">
          <cell r="T8228">
            <v>2</v>
          </cell>
        </row>
        <row r="8229">
          <cell r="T8229">
            <v>2</v>
          </cell>
        </row>
        <row r="8230">
          <cell r="T8230">
            <v>3</v>
          </cell>
        </row>
        <row r="8231">
          <cell r="T8231">
            <v>3</v>
          </cell>
        </row>
        <row r="8232">
          <cell r="T8232">
            <v>3</v>
          </cell>
        </row>
        <row r="8233">
          <cell r="T8233">
            <v>3</v>
          </cell>
        </row>
        <row r="8234">
          <cell r="T8234">
            <v>3</v>
          </cell>
        </row>
        <row r="8235">
          <cell r="T8235">
            <v>1</v>
          </cell>
        </row>
        <row r="8236">
          <cell r="T8236">
            <v>3</v>
          </cell>
        </row>
        <row r="8237">
          <cell r="T8237">
            <v>3</v>
          </cell>
        </row>
        <row r="8238">
          <cell r="T8238">
            <v>3</v>
          </cell>
        </row>
        <row r="8239">
          <cell r="T8239">
            <v>3</v>
          </cell>
        </row>
        <row r="8240">
          <cell r="T8240">
            <v>3</v>
          </cell>
        </row>
        <row r="8241">
          <cell r="T8241">
            <v>4</v>
          </cell>
        </row>
        <row r="8242">
          <cell r="T8242">
            <v>3</v>
          </cell>
        </row>
        <row r="8243">
          <cell r="T8243">
            <v>2</v>
          </cell>
        </row>
        <row r="8244">
          <cell r="T8244">
            <v>4</v>
          </cell>
        </row>
        <row r="8245">
          <cell r="T8245">
            <v>4</v>
          </cell>
        </row>
        <row r="8246">
          <cell r="T8246">
            <v>4</v>
          </cell>
        </row>
        <row r="8247">
          <cell r="T8247">
            <v>4</v>
          </cell>
        </row>
        <row r="8248">
          <cell r="T8248">
            <v>4</v>
          </cell>
        </row>
        <row r="8249">
          <cell r="T8249">
            <v>4</v>
          </cell>
        </row>
        <row r="8250">
          <cell r="T8250">
            <v>4</v>
          </cell>
        </row>
        <row r="8251">
          <cell r="T8251">
            <v>2</v>
          </cell>
        </row>
        <row r="8252">
          <cell r="T8252">
            <v>2</v>
          </cell>
        </row>
        <row r="8253">
          <cell r="T8253">
            <v>4</v>
          </cell>
        </row>
        <row r="8254">
          <cell r="T8254">
            <v>4</v>
          </cell>
        </row>
        <row r="8255">
          <cell r="T8255">
            <v>4</v>
          </cell>
        </row>
        <row r="8256">
          <cell r="T8256">
            <v>4</v>
          </cell>
        </row>
        <row r="8257">
          <cell r="T8257">
            <v>4</v>
          </cell>
        </row>
        <row r="8258">
          <cell r="T8258">
            <v>4</v>
          </cell>
        </row>
        <row r="8259">
          <cell r="T8259">
            <v>4</v>
          </cell>
        </row>
        <row r="8260">
          <cell r="T8260">
            <v>4</v>
          </cell>
        </row>
        <row r="8261">
          <cell r="T8261">
            <v>4</v>
          </cell>
        </row>
        <row r="8262">
          <cell r="T8262">
            <v>4</v>
          </cell>
        </row>
        <row r="8263">
          <cell r="T8263">
            <v>4</v>
          </cell>
        </row>
        <row r="8264">
          <cell r="T8264">
            <v>3</v>
          </cell>
        </row>
        <row r="8265">
          <cell r="T8265">
            <v>3</v>
          </cell>
        </row>
        <row r="8266">
          <cell r="T8266">
            <v>3</v>
          </cell>
        </row>
        <row r="8267">
          <cell r="T8267">
            <v>3</v>
          </cell>
        </row>
        <row r="8268">
          <cell r="T8268">
            <v>3</v>
          </cell>
        </row>
        <row r="8269">
          <cell r="T8269">
            <v>1</v>
          </cell>
        </row>
        <row r="8270">
          <cell r="T8270">
            <v>1</v>
          </cell>
        </row>
        <row r="8271">
          <cell r="T8271">
            <v>1</v>
          </cell>
        </row>
        <row r="8272">
          <cell r="T8272">
            <v>1</v>
          </cell>
        </row>
        <row r="8273">
          <cell r="T8273">
            <v>1</v>
          </cell>
        </row>
        <row r="8274">
          <cell r="T8274">
            <v>2</v>
          </cell>
        </row>
        <row r="8275">
          <cell r="T8275">
            <v>3</v>
          </cell>
        </row>
        <row r="8276">
          <cell r="T8276">
            <v>3</v>
          </cell>
        </row>
        <row r="8277">
          <cell r="T8277">
            <v>3</v>
          </cell>
        </row>
        <row r="8278">
          <cell r="T8278">
            <v>3</v>
          </cell>
        </row>
        <row r="8279">
          <cell r="T8279">
            <v>3</v>
          </cell>
        </row>
        <row r="8280">
          <cell r="T8280">
            <v>3</v>
          </cell>
        </row>
        <row r="8281">
          <cell r="T8281">
            <v>4</v>
          </cell>
        </row>
        <row r="8282">
          <cell r="T8282">
            <v>2</v>
          </cell>
        </row>
        <row r="8283">
          <cell r="T8283">
            <v>2</v>
          </cell>
        </row>
        <row r="8284">
          <cell r="T8284">
            <v>2</v>
          </cell>
        </row>
        <row r="8285">
          <cell r="T8285">
            <v>4</v>
          </cell>
        </row>
        <row r="8286">
          <cell r="T8286">
            <v>3</v>
          </cell>
        </row>
        <row r="8287">
          <cell r="T8287">
            <v>3</v>
          </cell>
        </row>
        <row r="8288">
          <cell r="T8288">
            <v>3</v>
          </cell>
        </row>
        <row r="8289">
          <cell r="T8289">
            <v>4</v>
          </cell>
        </row>
        <row r="8290">
          <cell r="T8290">
            <v>4</v>
          </cell>
        </row>
        <row r="8291">
          <cell r="T8291">
            <v>4</v>
          </cell>
        </row>
        <row r="8292">
          <cell r="T8292">
            <v>4</v>
          </cell>
        </row>
        <row r="8293">
          <cell r="T8293">
            <v>4</v>
          </cell>
        </row>
        <row r="8294">
          <cell r="T8294">
            <v>4</v>
          </cell>
        </row>
        <row r="8295">
          <cell r="T8295">
            <v>4</v>
          </cell>
        </row>
        <row r="8296">
          <cell r="T8296">
            <v>3</v>
          </cell>
        </row>
        <row r="8297">
          <cell r="T8297">
            <v>3</v>
          </cell>
        </row>
        <row r="8298">
          <cell r="T8298">
            <v>3</v>
          </cell>
        </row>
        <row r="8299">
          <cell r="T8299">
            <v>3</v>
          </cell>
        </row>
        <row r="8300">
          <cell r="T8300">
            <v>3</v>
          </cell>
        </row>
        <row r="8301">
          <cell r="T8301">
            <v>2</v>
          </cell>
        </row>
        <row r="8302">
          <cell r="T8302">
            <v>4</v>
          </cell>
        </row>
        <row r="8303">
          <cell r="T8303">
            <v>4</v>
          </cell>
        </row>
        <row r="8304">
          <cell r="T8304">
            <v>4</v>
          </cell>
        </row>
        <row r="8305">
          <cell r="T8305">
            <v>4</v>
          </cell>
        </row>
        <row r="8306">
          <cell r="T8306">
            <v>4</v>
          </cell>
        </row>
        <row r="8307">
          <cell r="T8307">
            <v>4</v>
          </cell>
        </row>
        <row r="8308">
          <cell r="T8308">
            <v>4</v>
          </cell>
        </row>
        <row r="8309">
          <cell r="T8309">
            <v>4</v>
          </cell>
        </row>
        <row r="8310">
          <cell r="T8310">
            <v>2</v>
          </cell>
        </row>
        <row r="8311">
          <cell r="T8311">
            <v>2</v>
          </cell>
        </row>
        <row r="8312">
          <cell r="T8312">
            <v>4</v>
          </cell>
        </row>
        <row r="8313">
          <cell r="T8313">
            <v>4</v>
          </cell>
        </row>
        <row r="8314">
          <cell r="T8314">
            <v>4</v>
          </cell>
        </row>
        <row r="8315">
          <cell r="T8315">
            <v>4</v>
          </cell>
        </row>
        <row r="8316">
          <cell r="T8316">
            <v>4</v>
          </cell>
        </row>
        <row r="8317">
          <cell r="T8317">
            <v>3</v>
          </cell>
        </row>
        <row r="8318">
          <cell r="T8318">
            <v>4</v>
          </cell>
        </row>
        <row r="8319">
          <cell r="T8319">
            <v>3</v>
          </cell>
        </row>
        <row r="8320">
          <cell r="T8320">
            <v>3</v>
          </cell>
        </row>
        <row r="8321">
          <cell r="T8321">
            <v>3</v>
          </cell>
        </row>
        <row r="8322">
          <cell r="T8322">
            <v>3</v>
          </cell>
        </row>
        <row r="8323">
          <cell r="T8323">
            <v>3</v>
          </cell>
        </row>
        <row r="8324">
          <cell r="T8324">
            <v>4</v>
          </cell>
        </row>
        <row r="8325">
          <cell r="T8325">
            <v>4</v>
          </cell>
        </row>
        <row r="8326">
          <cell r="T8326">
            <v>4</v>
          </cell>
        </row>
        <row r="8327">
          <cell r="T8327">
            <v>4</v>
          </cell>
        </row>
        <row r="8328">
          <cell r="T8328">
            <v>4</v>
          </cell>
        </row>
        <row r="8329">
          <cell r="T8329">
            <v>2</v>
          </cell>
        </row>
        <row r="8330">
          <cell r="T8330">
            <v>2</v>
          </cell>
        </row>
        <row r="8331">
          <cell r="T8331">
            <v>2</v>
          </cell>
        </row>
        <row r="8332">
          <cell r="T8332">
            <v>2</v>
          </cell>
        </row>
        <row r="8333">
          <cell r="T8333">
            <v>2</v>
          </cell>
        </row>
        <row r="8334">
          <cell r="T8334">
            <v>2</v>
          </cell>
        </row>
        <row r="8335">
          <cell r="T8335">
            <v>2</v>
          </cell>
        </row>
        <row r="8336">
          <cell r="T8336">
            <v>2</v>
          </cell>
        </row>
        <row r="8337">
          <cell r="T8337">
            <v>2</v>
          </cell>
        </row>
        <row r="8338">
          <cell r="T8338">
            <v>2</v>
          </cell>
        </row>
        <row r="8339">
          <cell r="T8339">
            <v>1</v>
          </cell>
        </row>
        <row r="8340">
          <cell r="T8340">
            <v>4</v>
          </cell>
        </row>
        <row r="8341">
          <cell r="T8341">
            <v>4</v>
          </cell>
        </row>
        <row r="8342">
          <cell r="T8342">
            <v>4</v>
          </cell>
        </row>
        <row r="8343">
          <cell r="T8343">
            <v>4</v>
          </cell>
        </row>
        <row r="8344">
          <cell r="T8344">
            <v>4</v>
          </cell>
        </row>
        <row r="8345">
          <cell r="T8345">
            <v>4</v>
          </cell>
        </row>
        <row r="8346">
          <cell r="T8346">
            <v>4</v>
          </cell>
        </row>
        <row r="8347">
          <cell r="T8347">
            <v>4</v>
          </cell>
        </row>
        <row r="8348">
          <cell r="T8348">
            <v>4</v>
          </cell>
        </row>
        <row r="8349">
          <cell r="T8349">
            <v>4</v>
          </cell>
        </row>
        <row r="8350">
          <cell r="T8350">
            <v>3</v>
          </cell>
        </row>
        <row r="8351">
          <cell r="T8351">
            <v>3</v>
          </cell>
        </row>
        <row r="8352">
          <cell r="T8352">
            <v>3</v>
          </cell>
        </row>
        <row r="8353">
          <cell r="T8353">
            <v>4</v>
          </cell>
        </row>
        <row r="8354">
          <cell r="T8354">
            <v>4</v>
          </cell>
        </row>
        <row r="8355">
          <cell r="T8355">
            <v>4</v>
          </cell>
        </row>
        <row r="8356">
          <cell r="T8356">
            <v>4</v>
          </cell>
        </row>
        <row r="8357">
          <cell r="T8357">
            <v>4</v>
          </cell>
        </row>
        <row r="8358">
          <cell r="T8358">
            <v>4</v>
          </cell>
        </row>
        <row r="8359">
          <cell r="T8359">
            <v>4</v>
          </cell>
        </row>
        <row r="8360">
          <cell r="T8360">
            <v>2</v>
          </cell>
        </row>
        <row r="8361">
          <cell r="T8361">
            <v>2</v>
          </cell>
        </row>
        <row r="8362">
          <cell r="T8362">
            <v>2</v>
          </cell>
        </row>
        <row r="8363">
          <cell r="T8363">
            <v>2</v>
          </cell>
        </row>
        <row r="8364">
          <cell r="T8364">
            <v>2</v>
          </cell>
        </row>
        <row r="8365">
          <cell r="T8365">
            <v>3</v>
          </cell>
        </row>
        <row r="8366">
          <cell r="T8366">
            <v>2</v>
          </cell>
        </row>
        <row r="8367">
          <cell r="T8367">
            <v>1</v>
          </cell>
        </row>
        <row r="8368">
          <cell r="T8368">
            <v>2</v>
          </cell>
        </row>
        <row r="8369">
          <cell r="T8369">
            <v>4</v>
          </cell>
        </row>
        <row r="8370">
          <cell r="T8370">
            <v>4</v>
          </cell>
        </row>
        <row r="8371">
          <cell r="T8371">
            <v>4</v>
          </cell>
        </row>
        <row r="8372">
          <cell r="T8372">
            <v>4</v>
          </cell>
        </row>
        <row r="8373">
          <cell r="T8373">
            <v>4</v>
          </cell>
        </row>
        <row r="8374">
          <cell r="T8374">
            <v>2</v>
          </cell>
        </row>
        <row r="8375">
          <cell r="T8375">
            <v>4</v>
          </cell>
        </row>
        <row r="8376">
          <cell r="T8376">
            <v>4</v>
          </cell>
        </row>
        <row r="8377">
          <cell r="T8377">
            <v>2</v>
          </cell>
        </row>
        <row r="8378">
          <cell r="T8378">
            <v>2</v>
          </cell>
        </row>
        <row r="8379">
          <cell r="T8379">
            <v>2</v>
          </cell>
        </row>
        <row r="8380">
          <cell r="T8380">
            <v>2</v>
          </cell>
        </row>
        <row r="8381">
          <cell r="T8381">
            <v>2</v>
          </cell>
        </row>
        <row r="8382">
          <cell r="T8382">
            <v>2</v>
          </cell>
        </row>
        <row r="8383">
          <cell r="T8383">
            <v>2</v>
          </cell>
        </row>
        <row r="8384">
          <cell r="T8384">
            <v>2</v>
          </cell>
        </row>
        <row r="8385">
          <cell r="T8385">
            <v>2</v>
          </cell>
        </row>
        <row r="8386">
          <cell r="T8386">
            <v>2</v>
          </cell>
        </row>
        <row r="8387">
          <cell r="T8387">
            <v>3</v>
          </cell>
        </row>
        <row r="8388">
          <cell r="T8388">
            <v>3</v>
          </cell>
        </row>
        <row r="8389">
          <cell r="T8389">
            <v>3</v>
          </cell>
        </row>
        <row r="8390">
          <cell r="T8390">
            <v>2</v>
          </cell>
        </row>
        <row r="8391">
          <cell r="T8391">
            <v>3</v>
          </cell>
        </row>
        <row r="8392">
          <cell r="T8392">
            <v>3</v>
          </cell>
        </row>
        <row r="8393">
          <cell r="T8393">
            <v>3</v>
          </cell>
        </row>
        <row r="8394">
          <cell r="T8394">
            <v>3</v>
          </cell>
        </row>
        <row r="8395">
          <cell r="T8395">
            <v>3</v>
          </cell>
        </row>
        <row r="8396">
          <cell r="T8396">
            <v>1</v>
          </cell>
        </row>
        <row r="8397">
          <cell r="T8397">
            <v>1</v>
          </cell>
        </row>
        <row r="8398">
          <cell r="T8398">
            <v>2</v>
          </cell>
        </row>
        <row r="8399">
          <cell r="T8399">
            <v>2</v>
          </cell>
        </row>
        <row r="8400">
          <cell r="T8400">
            <v>2</v>
          </cell>
        </row>
        <row r="8401">
          <cell r="T8401">
            <v>2</v>
          </cell>
        </row>
        <row r="8402">
          <cell r="T8402">
            <v>2</v>
          </cell>
        </row>
        <row r="8403">
          <cell r="T8403">
            <v>1</v>
          </cell>
        </row>
        <row r="8404">
          <cell r="T8404">
            <v>1</v>
          </cell>
        </row>
        <row r="8405">
          <cell r="T8405">
            <v>1</v>
          </cell>
        </row>
        <row r="8406">
          <cell r="T8406">
            <v>1</v>
          </cell>
        </row>
        <row r="8407">
          <cell r="T8407">
            <v>1</v>
          </cell>
        </row>
        <row r="8408">
          <cell r="T8408">
            <v>1</v>
          </cell>
        </row>
        <row r="8409">
          <cell r="T8409">
            <v>1</v>
          </cell>
        </row>
        <row r="8410">
          <cell r="T8410">
            <v>2</v>
          </cell>
        </row>
        <row r="8411">
          <cell r="T8411">
            <v>4</v>
          </cell>
        </row>
        <row r="8412">
          <cell r="T8412">
            <v>4</v>
          </cell>
        </row>
        <row r="8413">
          <cell r="T8413">
            <v>4</v>
          </cell>
        </row>
        <row r="8414">
          <cell r="T8414">
            <v>4</v>
          </cell>
        </row>
        <row r="8415">
          <cell r="T8415">
            <v>4</v>
          </cell>
        </row>
        <row r="8416">
          <cell r="T8416">
            <v>1</v>
          </cell>
        </row>
        <row r="8417">
          <cell r="T8417">
            <v>4</v>
          </cell>
        </row>
        <row r="8418">
          <cell r="T8418">
            <v>4</v>
          </cell>
        </row>
        <row r="8419">
          <cell r="T8419">
            <v>4</v>
          </cell>
        </row>
        <row r="8420">
          <cell r="T8420">
            <v>4</v>
          </cell>
        </row>
        <row r="8421">
          <cell r="T8421">
            <v>4</v>
          </cell>
        </row>
        <row r="8422">
          <cell r="T8422">
            <v>3</v>
          </cell>
        </row>
        <row r="8423">
          <cell r="T8423">
            <v>4</v>
          </cell>
        </row>
        <row r="8424">
          <cell r="T8424">
            <v>2</v>
          </cell>
        </row>
        <row r="8425">
          <cell r="T8425">
            <v>4</v>
          </cell>
        </row>
        <row r="8426">
          <cell r="T8426">
            <v>4</v>
          </cell>
        </row>
        <row r="8427">
          <cell r="T8427">
            <v>4</v>
          </cell>
        </row>
        <row r="8428">
          <cell r="T8428">
            <v>3</v>
          </cell>
        </row>
        <row r="8429">
          <cell r="T8429">
            <v>4</v>
          </cell>
        </row>
        <row r="8430">
          <cell r="T8430">
            <v>4</v>
          </cell>
        </row>
        <row r="8431">
          <cell r="T8431">
            <v>4</v>
          </cell>
        </row>
        <row r="8432">
          <cell r="T8432">
            <v>4</v>
          </cell>
        </row>
        <row r="8433">
          <cell r="T8433">
            <v>4</v>
          </cell>
        </row>
        <row r="8434">
          <cell r="T8434">
            <v>4</v>
          </cell>
        </row>
        <row r="8435">
          <cell r="T8435">
            <v>4</v>
          </cell>
        </row>
        <row r="8436">
          <cell r="T8436">
            <v>4</v>
          </cell>
        </row>
        <row r="8437">
          <cell r="T8437">
            <v>4</v>
          </cell>
        </row>
        <row r="8438">
          <cell r="T8438">
            <v>4</v>
          </cell>
        </row>
        <row r="8439">
          <cell r="T8439">
            <v>4</v>
          </cell>
        </row>
        <row r="8440">
          <cell r="T8440">
            <v>4</v>
          </cell>
        </row>
        <row r="8441">
          <cell r="T8441">
            <v>4</v>
          </cell>
        </row>
        <row r="8442">
          <cell r="T8442">
            <v>4</v>
          </cell>
        </row>
        <row r="8443">
          <cell r="T8443">
            <v>4</v>
          </cell>
        </row>
        <row r="8444">
          <cell r="T8444">
            <v>4</v>
          </cell>
        </row>
        <row r="8445">
          <cell r="T8445">
            <v>4</v>
          </cell>
        </row>
        <row r="8446">
          <cell r="T8446">
            <v>1</v>
          </cell>
        </row>
        <row r="8447">
          <cell r="T8447">
            <v>1</v>
          </cell>
        </row>
        <row r="8448">
          <cell r="T8448">
            <v>1</v>
          </cell>
        </row>
        <row r="8449">
          <cell r="T8449">
            <v>1</v>
          </cell>
        </row>
        <row r="8450">
          <cell r="T8450">
            <v>1</v>
          </cell>
        </row>
        <row r="8451">
          <cell r="T8451">
            <v>2</v>
          </cell>
        </row>
        <row r="8452">
          <cell r="T8452">
            <v>2</v>
          </cell>
        </row>
        <row r="8453">
          <cell r="T8453">
            <v>3</v>
          </cell>
        </row>
        <row r="8454">
          <cell r="T8454">
            <v>2</v>
          </cell>
        </row>
        <row r="8455">
          <cell r="T8455">
            <v>2</v>
          </cell>
        </row>
        <row r="8456">
          <cell r="T8456">
            <v>2</v>
          </cell>
        </row>
        <row r="8457">
          <cell r="T8457">
            <v>4</v>
          </cell>
        </row>
        <row r="8458">
          <cell r="T8458">
            <v>4</v>
          </cell>
        </row>
        <row r="8459">
          <cell r="T8459">
            <v>4</v>
          </cell>
        </row>
        <row r="8460">
          <cell r="T8460">
            <v>4</v>
          </cell>
        </row>
        <row r="8461">
          <cell r="T8461">
            <v>4</v>
          </cell>
        </row>
        <row r="8462">
          <cell r="T8462">
            <v>3</v>
          </cell>
        </row>
        <row r="8463">
          <cell r="T8463">
            <v>3</v>
          </cell>
        </row>
        <row r="8464">
          <cell r="T8464">
            <v>1</v>
          </cell>
        </row>
        <row r="8465">
          <cell r="T8465">
            <v>1</v>
          </cell>
        </row>
        <row r="8466">
          <cell r="T8466">
            <v>1</v>
          </cell>
        </row>
        <row r="8467">
          <cell r="T8467">
            <v>3</v>
          </cell>
        </row>
        <row r="8468">
          <cell r="T8468">
            <v>3</v>
          </cell>
        </row>
        <row r="8469">
          <cell r="T8469">
            <v>3</v>
          </cell>
        </row>
        <row r="8470">
          <cell r="T8470">
            <v>1</v>
          </cell>
        </row>
        <row r="8471">
          <cell r="T8471">
            <v>1</v>
          </cell>
        </row>
        <row r="8472">
          <cell r="T8472">
            <v>1</v>
          </cell>
        </row>
        <row r="8473">
          <cell r="T8473">
            <v>1</v>
          </cell>
        </row>
        <row r="8474">
          <cell r="T8474">
            <v>1</v>
          </cell>
        </row>
        <row r="8475">
          <cell r="T8475">
            <v>1</v>
          </cell>
        </row>
        <row r="8476">
          <cell r="T8476">
            <v>3</v>
          </cell>
        </row>
        <row r="8477">
          <cell r="T8477">
            <v>4</v>
          </cell>
        </row>
        <row r="8478">
          <cell r="T8478">
            <v>3</v>
          </cell>
        </row>
        <row r="8479">
          <cell r="T8479">
            <v>3</v>
          </cell>
        </row>
        <row r="8480">
          <cell r="T8480">
            <v>3</v>
          </cell>
        </row>
        <row r="8481">
          <cell r="T8481">
            <v>3</v>
          </cell>
        </row>
        <row r="8482">
          <cell r="T8482">
            <v>4</v>
          </cell>
        </row>
        <row r="8483">
          <cell r="T8483">
            <v>1</v>
          </cell>
        </row>
        <row r="8484">
          <cell r="T8484">
            <v>2</v>
          </cell>
        </row>
        <row r="8485">
          <cell r="T8485">
            <v>2</v>
          </cell>
        </row>
        <row r="8486">
          <cell r="T8486">
            <v>1</v>
          </cell>
        </row>
        <row r="8487">
          <cell r="T8487">
            <v>2</v>
          </cell>
        </row>
        <row r="8488">
          <cell r="T8488">
            <v>2</v>
          </cell>
        </row>
        <row r="8489">
          <cell r="T8489">
            <v>2</v>
          </cell>
        </row>
        <row r="8490">
          <cell r="T8490">
            <v>1</v>
          </cell>
        </row>
        <row r="8491">
          <cell r="T8491">
            <v>1</v>
          </cell>
        </row>
        <row r="8492">
          <cell r="T8492">
            <v>1</v>
          </cell>
        </row>
        <row r="8493">
          <cell r="T8493">
            <v>2</v>
          </cell>
        </row>
        <row r="8494">
          <cell r="T8494">
            <v>1</v>
          </cell>
        </row>
        <row r="8495">
          <cell r="T8495">
            <v>1</v>
          </cell>
        </row>
        <row r="8496">
          <cell r="T8496">
            <v>1</v>
          </cell>
        </row>
        <row r="8497">
          <cell r="T8497">
            <v>1</v>
          </cell>
        </row>
        <row r="8498">
          <cell r="T8498">
            <v>2</v>
          </cell>
        </row>
        <row r="8499">
          <cell r="T8499">
            <v>2</v>
          </cell>
        </row>
        <row r="8500">
          <cell r="T8500">
            <v>1</v>
          </cell>
        </row>
        <row r="8501">
          <cell r="T8501">
            <v>2</v>
          </cell>
        </row>
        <row r="8502">
          <cell r="T8502">
            <v>2</v>
          </cell>
        </row>
        <row r="8503">
          <cell r="T8503">
            <v>1</v>
          </cell>
        </row>
        <row r="8504">
          <cell r="T8504">
            <v>4</v>
          </cell>
        </row>
        <row r="8505">
          <cell r="T8505">
            <v>4</v>
          </cell>
        </row>
        <row r="8506">
          <cell r="T8506">
            <v>4</v>
          </cell>
        </row>
        <row r="8507">
          <cell r="T8507">
            <v>4</v>
          </cell>
        </row>
        <row r="8508">
          <cell r="T8508">
            <v>4</v>
          </cell>
        </row>
        <row r="8509">
          <cell r="T8509">
            <v>4</v>
          </cell>
        </row>
        <row r="8510">
          <cell r="T8510">
            <v>4</v>
          </cell>
        </row>
        <row r="8511">
          <cell r="T8511">
            <v>2</v>
          </cell>
        </row>
        <row r="8512">
          <cell r="T8512">
            <v>2</v>
          </cell>
        </row>
        <row r="8513">
          <cell r="T8513">
            <v>4</v>
          </cell>
        </row>
        <row r="8514">
          <cell r="T8514">
            <v>4</v>
          </cell>
        </row>
        <row r="8515">
          <cell r="T8515">
            <v>4</v>
          </cell>
        </row>
        <row r="8516">
          <cell r="T8516">
            <v>4</v>
          </cell>
        </row>
        <row r="8517">
          <cell r="T8517">
            <v>4</v>
          </cell>
        </row>
        <row r="8518">
          <cell r="T8518">
            <v>3</v>
          </cell>
        </row>
        <row r="8519">
          <cell r="T8519">
            <v>2</v>
          </cell>
        </row>
        <row r="8520">
          <cell r="T8520">
            <v>3</v>
          </cell>
        </row>
        <row r="8521">
          <cell r="T8521">
            <v>2</v>
          </cell>
        </row>
        <row r="8522">
          <cell r="T8522">
            <v>4</v>
          </cell>
        </row>
        <row r="8523">
          <cell r="T8523">
            <v>4</v>
          </cell>
        </row>
        <row r="8524">
          <cell r="T8524">
            <v>4</v>
          </cell>
        </row>
        <row r="8525">
          <cell r="T8525">
            <v>4</v>
          </cell>
        </row>
        <row r="8526">
          <cell r="T8526">
            <v>4</v>
          </cell>
        </row>
        <row r="8527">
          <cell r="T8527">
            <v>3</v>
          </cell>
        </row>
        <row r="8528">
          <cell r="T8528">
            <v>3</v>
          </cell>
        </row>
        <row r="8529">
          <cell r="T8529">
            <v>3</v>
          </cell>
        </row>
        <row r="8530">
          <cell r="T8530">
            <v>3</v>
          </cell>
        </row>
        <row r="8531">
          <cell r="T8531">
            <v>3</v>
          </cell>
        </row>
        <row r="8532">
          <cell r="T8532">
            <v>3</v>
          </cell>
        </row>
        <row r="8533">
          <cell r="T8533">
            <v>3</v>
          </cell>
        </row>
        <row r="8534">
          <cell r="T8534">
            <v>2</v>
          </cell>
        </row>
        <row r="8535">
          <cell r="T8535">
            <v>2</v>
          </cell>
        </row>
        <row r="8536">
          <cell r="T8536">
            <v>2</v>
          </cell>
        </row>
        <row r="8537">
          <cell r="T8537">
            <v>2</v>
          </cell>
        </row>
        <row r="8538">
          <cell r="T8538">
            <v>2</v>
          </cell>
        </row>
        <row r="8539">
          <cell r="T8539">
            <v>2</v>
          </cell>
        </row>
        <row r="8540">
          <cell r="T8540">
            <v>2</v>
          </cell>
        </row>
        <row r="8541">
          <cell r="T8541">
            <v>1</v>
          </cell>
        </row>
        <row r="8542">
          <cell r="T8542">
            <v>2</v>
          </cell>
        </row>
        <row r="8543">
          <cell r="T8543">
            <v>3</v>
          </cell>
        </row>
        <row r="8544">
          <cell r="T8544">
            <v>2</v>
          </cell>
        </row>
        <row r="8545">
          <cell r="T8545">
            <v>3</v>
          </cell>
        </row>
        <row r="8546">
          <cell r="T8546">
            <v>2</v>
          </cell>
        </row>
        <row r="8547">
          <cell r="T8547">
            <v>2</v>
          </cell>
        </row>
        <row r="8548">
          <cell r="T8548">
            <v>2</v>
          </cell>
        </row>
        <row r="8549">
          <cell r="T8549">
            <v>2</v>
          </cell>
        </row>
        <row r="8550">
          <cell r="T8550">
            <v>2</v>
          </cell>
        </row>
        <row r="8551">
          <cell r="T8551">
            <v>4</v>
          </cell>
        </row>
        <row r="8552">
          <cell r="T8552">
            <v>4</v>
          </cell>
        </row>
        <row r="8553">
          <cell r="T8553">
            <v>4</v>
          </cell>
        </row>
        <row r="8554">
          <cell r="T8554">
            <v>4</v>
          </cell>
        </row>
        <row r="8555">
          <cell r="T8555">
            <v>4</v>
          </cell>
        </row>
        <row r="8556">
          <cell r="T8556">
            <v>2</v>
          </cell>
        </row>
        <row r="8557">
          <cell r="T8557">
            <v>1</v>
          </cell>
        </row>
        <row r="8558">
          <cell r="T8558">
            <v>2</v>
          </cell>
        </row>
        <row r="8559">
          <cell r="T8559">
            <v>1</v>
          </cell>
        </row>
        <row r="8560">
          <cell r="T8560">
            <v>2</v>
          </cell>
        </row>
        <row r="8561">
          <cell r="T8561">
            <v>2</v>
          </cell>
        </row>
        <row r="8562">
          <cell r="T8562">
            <v>2</v>
          </cell>
        </row>
        <row r="8563">
          <cell r="T8563">
            <v>1</v>
          </cell>
        </row>
        <row r="8564">
          <cell r="T8564">
            <v>1</v>
          </cell>
        </row>
        <row r="8565">
          <cell r="T8565">
            <v>1</v>
          </cell>
        </row>
        <row r="8566">
          <cell r="T8566">
            <v>1</v>
          </cell>
        </row>
        <row r="8567">
          <cell r="T8567">
            <v>1</v>
          </cell>
        </row>
        <row r="8568">
          <cell r="T8568">
            <v>1</v>
          </cell>
        </row>
        <row r="8569">
          <cell r="T8569">
            <v>1</v>
          </cell>
        </row>
        <row r="8570">
          <cell r="T8570">
            <v>1</v>
          </cell>
        </row>
        <row r="8571">
          <cell r="T8571">
            <v>4</v>
          </cell>
        </row>
        <row r="8572">
          <cell r="T8572">
            <v>4</v>
          </cell>
        </row>
        <row r="8573">
          <cell r="T8573">
            <v>4</v>
          </cell>
        </row>
        <row r="8574">
          <cell r="T8574">
            <v>4</v>
          </cell>
        </row>
        <row r="8575">
          <cell r="T8575">
            <v>4</v>
          </cell>
        </row>
        <row r="8576">
          <cell r="T8576">
            <v>2</v>
          </cell>
        </row>
        <row r="8577">
          <cell r="T8577">
            <v>4</v>
          </cell>
        </row>
        <row r="8578">
          <cell r="T8578">
            <v>4</v>
          </cell>
        </row>
        <row r="8579">
          <cell r="T8579">
            <v>2</v>
          </cell>
        </row>
        <row r="8580">
          <cell r="T8580">
            <v>2</v>
          </cell>
        </row>
        <row r="8581">
          <cell r="T8581">
            <v>2</v>
          </cell>
        </row>
        <row r="8582">
          <cell r="T8582">
            <v>2</v>
          </cell>
        </row>
        <row r="8583">
          <cell r="T8583">
            <v>2</v>
          </cell>
        </row>
        <row r="8584">
          <cell r="T8584">
            <v>2</v>
          </cell>
        </row>
        <row r="8585">
          <cell r="T8585">
            <v>2</v>
          </cell>
        </row>
        <row r="8586">
          <cell r="T8586">
            <v>4</v>
          </cell>
        </row>
        <row r="8587">
          <cell r="T8587">
            <v>4</v>
          </cell>
        </row>
        <row r="8588">
          <cell r="T8588">
            <v>4</v>
          </cell>
        </row>
        <row r="8589">
          <cell r="T8589">
            <v>4</v>
          </cell>
        </row>
        <row r="8590">
          <cell r="T8590">
            <v>4</v>
          </cell>
        </row>
        <row r="8591">
          <cell r="T8591">
            <v>2</v>
          </cell>
        </row>
        <row r="8592">
          <cell r="T8592">
            <v>2</v>
          </cell>
        </row>
        <row r="8593">
          <cell r="T8593">
            <v>2</v>
          </cell>
        </row>
        <row r="8594">
          <cell r="T8594">
            <v>2</v>
          </cell>
        </row>
        <row r="8595">
          <cell r="T8595">
            <v>2</v>
          </cell>
        </row>
        <row r="8596">
          <cell r="T8596">
            <v>2</v>
          </cell>
        </row>
        <row r="8597">
          <cell r="T8597">
            <v>2</v>
          </cell>
        </row>
        <row r="8598">
          <cell r="T8598">
            <v>2</v>
          </cell>
        </row>
        <row r="8599">
          <cell r="T8599">
            <v>2</v>
          </cell>
        </row>
        <row r="8600">
          <cell r="T8600">
            <v>2</v>
          </cell>
        </row>
        <row r="8601">
          <cell r="T8601">
            <v>3</v>
          </cell>
        </row>
        <row r="8602">
          <cell r="T8602">
            <v>3</v>
          </cell>
        </row>
        <row r="8603">
          <cell r="T8603">
            <v>4</v>
          </cell>
        </row>
        <row r="8604">
          <cell r="T8604">
            <v>1</v>
          </cell>
        </row>
        <row r="8605">
          <cell r="T8605">
            <v>1</v>
          </cell>
        </row>
        <row r="8606">
          <cell r="T8606">
            <v>1</v>
          </cell>
        </row>
        <row r="8607">
          <cell r="T8607">
            <v>1</v>
          </cell>
        </row>
        <row r="8608">
          <cell r="T8608">
            <v>1</v>
          </cell>
        </row>
        <row r="8609">
          <cell r="T8609">
            <v>1</v>
          </cell>
        </row>
        <row r="8610">
          <cell r="T8610">
            <v>1</v>
          </cell>
        </row>
        <row r="8611">
          <cell r="T8611">
            <v>3</v>
          </cell>
        </row>
        <row r="8612">
          <cell r="T8612">
            <v>2</v>
          </cell>
        </row>
        <row r="8613">
          <cell r="T8613">
            <v>2</v>
          </cell>
        </row>
        <row r="8614">
          <cell r="T8614">
            <v>2</v>
          </cell>
        </row>
        <row r="8615">
          <cell r="T8615">
            <v>2</v>
          </cell>
        </row>
        <row r="8616">
          <cell r="T8616">
            <v>2</v>
          </cell>
        </row>
        <row r="8617">
          <cell r="T8617">
            <v>2</v>
          </cell>
        </row>
        <row r="8618">
          <cell r="T8618">
            <v>2</v>
          </cell>
        </row>
        <row r="8619">
          <cell r="T8619">
            <v>2</v>
          </cell>
        </row>
        <row r="8620">
          <cell r="T8620">
            <v>4</v>
          </cell>
        </row>
        <row r="8621">
          <cell r="T8621">
            <v>2</v>
          </cell>
        </row>
        <row r="8622">
          <cell r="T8622">
            <v>2</v>
          </cell>
        </row>
        <row r="8623">
          <cell r="T8623">
            <v>2</v>
          </cell>
        </row>
        <row r="8624">
          <cell r="T8624">
            <v>2</v>
          </cell>
        </row>
        <row r="8625">
          <cell r="T8625">
            <v>2</v>
          </cell>
        </row>
        <row r="8626">
          <cell r="T8626">
            <v>2</v>
          </cell>
        </row>
        <row r="8627">
          <cell r="T8627">
            <v>2</v>
          </cell>
        </row>
        <row r="8628">
          <cell r="T8628">
            <v>2</v>
          </cell>
        </row>
        <row r="8629">
          <cell r="T8629">
            <v>4</v>
          </cell>
        </row>
        <row r="8630">
          <cell r="T8630">
            <v>4</v>
          </cell>
        </row>
        <row r="8631">
          <cell r="T8631">
            <v>4</v>
          </cell>
        </row>
        <row r="8632">
          <cell r="T8632">
            <v>4</v>
          </cell>
        </row>
        <row r="8633">
          <cell r="T8633">
            <v>4</v>
          </cell>
        </row>
        <row r="8634">
          <cell r="T8634">
            <v>2</v>
          </cell>
        </row>
        <row r="8635">
          <cell r="T8635">
            <v>2</v>
          </cell>
        </row>
        <row r="8636">
          <cell r="T8636">
            <v>2</v>
          </cell>
        </row>
        <row r="8637">
          <cell r="T8637">
            <v>2</v>
          </cell>
        </row>
        <row r="8638">
          <cell r="T8638">
            <v>2</v>
          </cell>
        </row>
        <row r="8639">
          <cell r="T8639">
            <v>4</v>
          </cell>
        </row>
        <row r="8640">
          <cell r="T8640">
            <v>1</v>
          </cell>
        </row>
        <row r="8641">
          <cell r="T8641">
            <v>1</v>
          </cell>
        </row>
        <row r="8642">
          <cell r="T8642">
            <v>1</v>
          </cell>
        </row>
        <row r="8643">
          <cell r="T8643">
            <v>1</v>
          </cell>
        </row>
        <row r="8644">
          <cell r="T8644">
            <v>1</v>
          </cell>
        </row>
        <row r="8645">
          <cell r="T8645">
            <v>4</v>
          </cell>
        </row>
        <row r="8646">
          <cell r="T8646">
            <v>4</v>
          </cell>
        </row>
        <row r="8647">
          <cell r="T8647">
            <v>4</v>
          </cell>
        </row>
        <row r="8648">
          <cell r="T8648">
            <v>4</v>
          </cell>
        </row>
        <row r="8649">
          <cell r="T8649">
            <v>2</v>
          </cell>
        </row>
        <row r="8650">
          <cell r="T8650">
            <v>4</v>
          </cell>
        </row>
        <row r="8651">
          <cell r="T8651">
            <v>4</v>
          </cell>
        </row>
        <row r="8652">
          <cell r="T8652">
            <v>4</v>
          </cell>
        </row>
        <row r="8653">
          <cell r="T8653">
            <v>4</v>
          </cell>
        </row>
        <row r="8654">
          <cell r="T8654">
            <v>4</v>
          </cell>
        </row>
        <row r="8655">
          <cell r="T8655">
            <v>4</v>
          </cell>
        </row>
        <row r="8656">
          <cell r="T8656">
            <v>4</v>
          </cell>
        </row>
        <row r="8657">
          <cell r="T8657">
            <v>4</v>
          </cell>
        </row>
        <row r="8658">
          <cell r="T8658">
            <v>4</v>
          </cell>
        </row>
        <row r="8659">
          <cell r="T8659">
            <v>4</v>
          </cell>
        </row>
        <row r="8660">
          <cell r="T8660">
            <v>4</v>
          </cell>
        </row>
        <row r="8661">
          <cell r="T8661">
            <v>2</v>
          </cell>
        </row>
        <row r="8662">
          <cell r="T8662">
            <v>2</v>
          </cell>
        </row>
        <row r="8663">
          <cell r="T8663">
            <v>2</v>
          </cell>
        </row>
        <row r="8664">
          <cell r="T8664">
            <v>2</v>
          </cell>
        </row>
        <row r="8665">
          <cell r="T8665">
            <v>2</v>
          </cell>
        </row>
        <row r="8666">
          <cell r="T8666">
            <v>2</v>
          </cell>
        </row>
        <row r="8667">
          <cell r="T8667">
            <v>2</v>
          </cell>
        </row>
        <row r="8668">
          <cell r="T8668">
            <v>2</v>
          </cell>
        </row>
        <row r="8669">
          <cell r="T8669">
            <v>2</v>
          </cell>
        </row>
        <row r="8670">
          <cell r="T8670">
            <v>2</v>
          </cell>
        </row>
        <row r="8671">
          <cell r="T8671">
            <v>4</v>
          </cell>
        </row>
        <row r="8672">
          <cell r="T8672">
            <v>2</v>
          </cell>
        </row>
        <row r="8673">
          <cell r="T8673">
            <v>2</v>
          </cell>
        </row>
        <row r="8674">
          <cell r="T8674">
            <v>2</v>
          </cell>
        </row>
        <row r="8675">
          <cell r="T8675">
            <v>2</v>
          </cell>
        </row>
        <row r="8676">
          <cell r="T8676">
            <v>2</v>
          </cell>
        </row>
        <row r="8677">
          <cell r="T8677">
            <v>4</v>
          </cell>
        </row>
        <row r="8678">
          <cell r="T8678">
            <v>4</v>
          </cell>
        </row>
        <row r="8679">
          <cell r="T8679">
            <v>4</v>
          </cell>
        </row>
        <row r="8680">
          <cell r="T8680">
            <v>4</v>
          </cell>
        </row>
        <row r="8681">
          <cell r="T8681">
            <v>4</v>
          </cell>
        </row>
        <row r="8682">
          <cell r="T8682">
            <v>4</v>
          </cell>
        </row>
        <row r="8683">
          <cell r="T8683">
            <v>4</v>
          </cell>
        </row>
        <row r="8684">
          <cell r="T8684">
            <v>4</v>
          </cell>
        </row>
        <row r="8685">
          <cell r="T8685">
            <v>4</v>
          </cell>
        </row>
        <row r="8686">
          <cell r="T8686">
            <v>3</v>
          </cell>
        </row>
        <row r="8687">
          <cell r="T8687">
            <v>4</v>
          </cell>
        </row>
        <row r="8688">
          <cell r="T8688">
            <v>4</v>
          </cell>
        </row>
        <row r="8689">
          <cell r="T8689">
            <v>1</v>
          </cell>
        </row>
        <row r="8690">
          <cell r="T8690">
            <v>2</v>
          </cell>
        </row>
        <row r="8691">
          <cell r="T8691">
            <v>4</v>
          </cell>
        </row>
        <row r="8692">
          <cell r="T8692">
            <v>1</v>
          </cell>
        </row>
        <row r="8693">
          <cell r="T8693">
            <v>4</v>
          </cell>
        </row>
        <row r="8694">
          <cell r="T8694">
            <v>4</v>
          </cell>
        </row>
        <row r="8695">
          <cell r="T8695">
            <v>4</v>
          </cell>
        </row>
        <row r="8696">
          <cell r="T8696">
            <v>4</v>
          </cell>
        </row>
        <row r="8697">
          <cell r="T8697">
            <v>4</v>
          </cell>
        </row>
        <row r="8698">
          <cell r="T8698">
            <v>2</v>
          </cell>
        </row>
        <row r="8699">
          <cell r="T8699">
            <v>2</v>
          </cell>
        </row>
        <row r="8700">
          <cell r="T8700">
            <v>2</v>
          </cell>
        </row>
        <row r="8701">
          <cell r="T8701">
            <v>2</v>
          </cell>
        </row>
        <row r="8702">
          <cell r="T8702">
            <v>2</v>
          </cell>
        </row>
        <row r="8703">
          <cell r="T8703">
            <v>2</v>
          </cell>
        </row>
        <row r="8704">
          <cell r="T8704">
            <v>1</v>
          </cell>
        </row>
        <row r="8705">
          <cell r="T8705">
            <v>1</v>
          </cell>
        </row>
        <row r="8706">
          <cell r="T8706">
            <v>1</v>
          </cell>
        </row>
        <row r="8707">
          <cell r="T8707">
            <v>1</v>
          </cell>
        </row>
        <row r="8708">
          <cell r="T8708">
            <v>1</v>
          </cell>
        </row>
        <row r="8709">
          <cell r="T8709">
            <v>4</v>
          </cell>
        </row>
        <row r="8710">
          <cell r="T8710">
            <v>3</v>
          </cell>
        </row>
        <row r="8711">
          <cell r="T8711">
            <v>3</v>
          </cell>
        </row>
        <row r="8712">
          <cell r="T8712">
            <v>3</v>
          </cell>
        </row>
        <row r="8713">
          <cell r="T8713">
            <v>3</v>
          </cell>
        </row>
        <row r="8714">
          <cell r="T8714">
            <v>3</v>
          </cell>
        </row>
        <row r="8715">
          <cell r="T8715">
            <v>1</v>
          </cell>
        </row>
        <row r="8716">
          <cell r="T8716">
            <v>1</v>
          </cell>
        </row>
        <row r="8717">
          <cell r="T8717">
            <v>3</v>
          </cell>
        </row>
        <row r="8718">
          <cell r="T8718">
            <v>3</v>
          </cell>
        </row>
        <row r="8719">
          <cell r="T8719">
            <v>2</v>
          </cell>
        </row>
        <row r="8720">
          <cell r="T8720">
            <v>1</v>
          </cell>
        </row>
        <row r="8721">
          <cell r="T8721">
            <v>2</v>
          </cell>
        </row>
        <row r="8722">
          <cell r="T8722">
            <v>2</v>
          </cell>
        </row>
        <row r="8723">
          <cell r="T8723">
            <v>3</v>
          </cell>
        </row>
        <row r="8724">
          <cell r="T8724">
            <v>2</v>
          </cell>
        </row>
        <row r="8725">
          <cell r="T8725">
            <v>2</v>
          </cell>
        </row>
        <row r="8726">
          <cell r="T8726">
            <v>2</v>
          </cell>
        </row>
        <row r="8727">
          <cell r="T8727">
            <v>2</v>
          </cell>
        </row>
        <row r="8728">
          <cell r="T8728">
            <v>2</v>
          </cell>
        </row>
        <row r="8729">
          <cell r="T8729">
            <v>2</v>
          </cell>
        </row>
        <row r="8730">
          <cell r="T8730">
            <v>2</v>
          </cell>
        </row>
        <row r="8731">
          <cell r="T8731">
            <v>2</v>
          </cell>
        </row>
        <row r="8732">
          <cell r="T8732">
            <v>2</v>
          </cell>
        </row>
        <row r="8733">
          <cell r="T8733">
            <v>4</v>
          </cell>
        </row>
        <row r="8734">
          <cell r="T8734">
            <v>4</v>
          </cell>
        </row>
        <row r="8735">
          <cell r="T8735">
            <v>2</v>
          </cell>
        </row>
        <row r="8736">
          <cell r="T8736">
            <v>2</v>
          </cell>
        </row>
        <row r="8737">
          <cell r="T8737">
            <v>2</v>
          </cell>
        </row>
        <row r="8738">
          <cell r="T8738">
            <v>2</v>
          </cell>
        </row>
        <row r="8739">
          <cell r="T8739">
            <v>2</v>
          </cell>
        </row>
        <row r="8740">
          <cell r="T8740">
            <v>1</v>
          </cell>
        </row>
        <row r="8741">
          <cell r="T8741">
            <v>1</v>
          </cell>
        </row>
        <row r="8742">
          <cell r="T8742">
            <v>3</v>
          </cell>
        </row>
        <row r="8743">
          <cell r="T8743">
            <v>3</v>
          </cell>
        </row>
        <row r="8744">
          <cell r="T8744">
            <v>3</v>
          </cell>
        </row>
        <row r="8745">
          <cell r="T8745">
            <v>3</v>
          </cell>
        </row>
        <row r="8746">
          <cell r="T8746">
            <v>3</v>
          </cell>
        </row>
        <row r="8747">
          <cell r="T8747">
            <v>2</v>
          </cell>
        </row>
        <row r="8748">
          <cell r="T8748">
            <v>2</v>
          </cell>
        </row>
        <row r="8749">
          <cell r="T8749">
            <v>2</v>
          </cell>
        </row>
        <row r="8750">
          <cell r="T8750">
            <v>2</v>
          </cell>
        </row>
        <row r="8751">
          <cell r="T8751">
            <v>2</v>
          </cell>
        </row>
        <row r="8752">
          <cell r="T8752">
            <v>4</v>
          </cell>
        </row>
        <row r="8753">
          <cell r="T8753">
            <v>4</v>
          </cell>
        </row>
        <row r="8754">
          <cell r="T8754">
            <v>4</v>
          </cell>
        </row>
        <row r="8755">
          <cell r="T8755">
            <v>4</v>
          </cell>
        </row>
        <row r="8756">
          <cell r="T8756">
            <v>4</v>
          </cell>
        </row>
        <row r="8757">
          <cell r="T8757">
            <v>4</v>
          </cell>
        </row>
        <row r="8758">
          <cell r="T8758">
            <v>4</v>
          </cell>
        </row>
        <row r="8759">
          <cell r="T8759">
            <v>4</v>
          </cell>
        </row>
        <row r="8760">
          <cell r="T8760">
            <v>4</v>
          </cell>
        </row>
        <row r="8761">
          <cell r="T8761">
            <v>4</v>
          </cell>
        </row>
        <row r="8762">
          <cell r="T8762">
            <v>2</v>
          </cell>
        </row>
        <row r="8763">
          <cell r="T8763">
            <v>2</v>
          </cell>
        </row>
        <row r="8764">
          <cell r="T8764">
            <v>2</v>
          </cell>
        </row>
        <row r="8765">
          <cell r="T8765">
            <v>2</v>
          </cell>
        </row>
        <row r="8766">
          <cell r="T8766">
            <v>2</v>
          </cell>
        </row>
        <row r="8767">
          <cell r="T8767">
            <v>4</v>
          </cell>
        </row>
        <row r="8768">
          <cell r="T8768">
            <v>4</v>
          </cell>
        </row>
        <row r="8769">
          <cell r="T8769">
            <v>4</v>
          </cell>
        </row>
        <row r="8770">
          <cell r="T8770">
            <v>4</v>
          </cell>
        </row>
        <row r="8771">
          <cell r="T8771">
            <v>4</v>
          </cell>
        </row>
        <row r="8772">
          <cell r="T8772">
            <v>2</v>
          </cell>
        </row>
        <row r="8773">
          <cell r="T8773">
            <v>2</v>
          </cell>
        </row>
        <row r="8774">
          <cell r="T8774">
            <v>2</v>
          </cell>
        </row>
        <row r="8775">
          <cell r="T8775">
            <v>2</v>
          </cell>
        </row>
        <row r="8776">
          <cell r="T8776">
            <v>2</v>
          </cell>
        </row>
        <row r="8777">
          <cell r="T8777">
            <v>2</v>
          </cell>
        </row>
        <row r="8778">
          <cell r="T8778">
            <v>2</v>
          </cell>
        </row>
        <row r="8779">
          <cell r="T8779">
            <v>2</v>
          </cell>
        </row>
        <row r="8780">
          <cell r="T8780">
            <v>2</v>
          </cell>
        </row>
        <row r="8781">
          <cell r="T8781">
            <v>2</v>
          </cell>
        </row>
        <row r="8782">
          <cell r="T8782">
            <v>4</v>
          </cell>
        </row>
        <row r="8783">
          <cell r="T8783">
            <v>4</v>
          </cell>
        </row>
        <row r="8784">
          <cell r="T8784">
            <v>4</v>
          </cell>
        </row>
        <row r="8785">
          <cell r="T8785">
            <v>4</v>
          </cell>
        </row>
        <row r="8786">
          <cell r="T8786">
            <v>4</v>
          </cell>
        </row>
        <row r="8787">
          <cell r="T8787">
            <v>3</v>
          </cell>
        </row>
        <row r="8788">
          <cell r="T8788">
            <v>3</v>
          </cell>
        </row>
        <row r="8789">
          <cell r="T8789">
            <v>3</v>
          </cell>
        </row>
        <row r="8790">
          <cell r="T8790">
            <v>3</v>
          </cell>
        </row>
        <row r="8791">
          <cell r="T8791">
            <v>3</v>
          </cell>
        </row>
        <row r="8792">
          <cell r="T8792">
            <v>4</v>
          </cell>
        </row>
        <row r="8793">
          <cell r="T8793">
            <v>4</v>
          </cell>
        </row>
        <row r="8794">
          <cell r="T8794">
            <v>4</v>
          </cell>
        </row>
        <row r="8795">
          <cell r="T8795">
            <v>4</v>
          </cell>
        </row>
        <row r="8796">
          <cell r="T8796">
            <v>4</v>
          </cell>
        </row>
        <row r="8797">
          <cell r="T8797">
            <v>3</v>
          </cell>
        </row>
        <row r="8798">
          <cell r="T8798">
            <v>4</v>
          </cell>
        </row>
        <row r="8799">
          <cell r="T8799">
            <v>3</v>
          </cell>
        </row>
        <row r="8800">
          <cell r="T8800">
            <v>4</v>
          </cell>
        </row>
        <row r="8801">
          <cell r="T8801">
            <v>4</v>
          </cell>
        </row>
        <row r="8802">
          <cell r="T8802">
            <v>4</v>
          </cell>
        </row>
        <row r="8803">
          <cell r="T8803">
            <v>4</v>
          </cell>
        </row>
        <row r="8804">
          <cell r="T8804">
            <v>3</v>
          </cell>
        </row>
        <row r="8805">
          <cell r="T8805">
            <v>3</v>
          </cell>
        </row>
        <row r="8806">
          <cell r="T8806">
            <v>3</v>
          </cell>
        </row>
        <row r="8807">
          <cell r="T8807">
            <v>2</v>
          </cell>
        </row>
        <row r="8808">
          <cell r="T8808">
            <v>2</v>
          </cell>
        </row>
        <row r="8809">
          <cell r="T8809">
            <v>2</v>
          </cell>
        </row>
        <row r="8810">
          <cell r="T8810">
            <v>2</v>
          </cell>
        </row>
        <row r="8811">
          <cell r="T8811">
            <v>4</v>
          </cell>
        </row>
        <row r="8812">
          <cell r="T8812">
            <v>4</v>
          </cell>
        </row>
        <row r="8813">
          <cell r="T8813">
            <v>4</v>
          </cell>
        </row>
        <row r="8814">
          <cell r="T8814">
            <v>4</v>
          </cell>
        </row>
        <row r="8815">
          <cell r="T8815">
            <v>4</v>
          </cell>
        </row>
        <row r="8816">
          <cell r="T8816">
            <v>2</v>
          </cell>
        </row>
        <row r="8817">
          <cell r="T8817">
            <v>2</v>
          </cell>
        </row>
        <row r="8818">
          <cell r="T8818">
            <v>2</v>
          </cell>
        </row>
        <row r="8819">
          <cell r="T8819">
            <v>2</v>
          </cell>
        </row>
        <row r="8820">
          <cell r="T8820">
            <v>2</v>
          </cell>
        </row>
        <row r="8821">
          <cell r="T8821">
            <v>3</v>
          </cell>
        </row>
        <row r="8822">
          <cell r="T8822">
            <v>3</v>
          </cell>
        </row>
        <row r="8823">
          <cell r="T8823">
            <v>2</v>
          </cell>
        </row>
        <row r="8824">
          <cell r="T8824">
            <v>4</v>
          </cell>
        </row>
        <row r="8825">
          <cell r="T8825">
            <v>4</v>
          </cell>
        </row>
        <row r="8826">
          <cell r="T8826">
            <v>4</v>
          </cell>
        </row>
        <row r="8827">
          <cell r="T8827">
            <v>4</v>
          </cell>
        </row>
        <row r="8828">
          <cell r="T8828">
            <v>1</v>
          </cell>
        </row>
        <row r="8829">
          <cell r="T8829">
            <v>1</v>
          </cell>
        </row>
        <row r="8830">
          <cell r="T8830">
            <v>1</v>
          </cell>
        </row>
        <row r="8831">
          <cell r="T8831">
            <v>1</v>
          </cell>
        </row>
        <row r="8832">
          <cell r="T8832">
            <v>1</v>
          </cell>
        </row>
        <row r="8833">
          <cell r="T8833">
            <v>1</v>
          </cell>
        </row>
        <row r="8834">
          <cell r="T8834">
            <v>2</v>
          </cell>
        </row>
        <row r="8835">
          <cell r="T8835">
            <v>4</v>
          </cell>
        </row>
        <row r="8836">
          <cell r="T8836">
            <v>4</v>
          </cell>
        </row>
        <row r="8837">
          <cell r="T8837">
            <v>4</v>
          </cell>
        </row>
        <row r="8838">
          <cell r="T8838">
            <v>4</v>
          </cell>
        </row>
        <row r="8839">
          <cell r="T8839">
            <v>4</v>
          </cell>
        </row>
        <row r="8840">
          <cell r="T8840">
            <v>2</v>
          </cell>
        </row>
        <row r="8841">
          <cell r="T8841">
            <v>2</v>
          </cell>
        </row>
        <row r="8842">
          <cell r="T8842">
            <v>2</v>
          </cell>
        </row>
        <row r="8843">
          <cell r="T8843">
            <v>2</v>
          </cell>
        </row>
        <row r="8844">
          <cell r="T8844">
            <v>2</v>
          </cell>
        </row>
        <row r="8845">
          <cell r="T8845">
            <v>4</v>
          </cell>
        </row>
        <row r="8846">
          <cell r="T8846">
            <v>4</v>
          </cell>
        </row>
        <row r="8847">
          <cell r="T8847">
            <v>4</v>
          </cell>
        </row>
        <row r="8848">
          <cell r="T8848">
            <v>4</v>
          </cell>
        </row>
        <row r="8849">
          <cell r="T8849">
            <v>4</v>
          </cell>
        </row>
        <row r="8850">
          <cell r="T8850">
            <v>4</v>
          </cell>
        </row>
        <row r="8851">
          <cell r="T8851">
            <v>2</v>
          </cell>
        </row>
        <row r="8852">
          <cell r="T8852">
            <v>2</v>
          </cell>
        </row>
        <row r="8853">
          <cell r="T8853">
            <v>2</v>
          </cell>
        </row>
        <row r="8854">
          <cell r="T8854">
            <v>2</v>
          </cell>
        </row>
        <row r="8855">
          <cell r="T8855">
            <v>2</v>
          </cell>
        </row>
        <row r="8856">
          <cell r="T8856">
            <v>2</v>
          </cell>
        </row>
        <row r="8857">
          <cell r="T8857">
            <v>2</v>
          </cell>
        </row>
        <row r="8858">
          <cell r="T8858">
            <v>3</v>
          </cell>
        </row>
        <row r="8859">
          <cell r="T8859">
            <v>3</v>
          </cell>
        </row>
        <row r="8860">
          <cell r="T8860">
            <v>4</v>
          </cell>
        </row>
        <row r="8861">
          <cell r="T8861">
            <v>3</v>
          </cell>
        </row>
        <row r="8862">
          <cell r="T8862">
            <v>3</v>
          </cell>
        </row>
        <row r="8863">
          <cell r="T8863">
            <v>3</v>
          </cell>
        </row>
        <row r="8864">
          <cell r="T8864">
            <v>3</v>
          </cell>
        </row>
        <row r="8865">
          <cell r="T8865">
            <v>3</v>
          </cell>
        </row>
        <row r="8866">
          <cell r="T8866">
            <v>1</v>
          </cell>
        </row>
        <row r="8867">
          <cell r="T8867">
            <v>2</v>
          </cell>
        </row>
        <row r="8868">
          <cell r="T8868">
            <v>3</v>
          </cell>
        </row>
        <row r="8869">
          <cell r="T8869">
            <v>4</v>
          </cell>
        </row>
        <row r="8870">
          <cell r="T8870">
            <v>4</v>
          </cell>
        </row>
        <row r="8871">
          <cell r="T8871">
            <v>3</v>
          </cell>
        </row>
        <row r="8872">
          <cell r="T8872">
            <v>2</v>
          </cell>
        </row>
        <row r="8873">
          <cell r="T8873">
            <v>2</v>
          </cell>
        </row>
        <row r="8874">
          <cell r="T8874">
            <v>2</v>
          </cell>
        </row>
        <row r="8875">
          <cell r="T8875">
            <v>2</v>
          </cell>
        </row>
        <row r="8876">
          <cell r="T8876">
            <v>2</v>
          </cell>
        </row>
        <row r="8877">
          <cell r="T8877">
            <v>4</v>
          </cell>
        </row>
        <row r="8878">
          <cell r="T8878">
            <v>4</v>
          </cell>
        </row>
        <row r="8879">
          <cell r="T8879">
            <v>3</v>
          </cell>
        </row>
        <row r="8880">
          <cell r="T8880">
            <v>3</v>
          </cell>
        </row>
        <row r="8881">
          <cell r="T8881">
            <v>3</v>
          </cell>
        </row>
        <row r="8882">
          <cell r="T8882">
            <v>3</v>
          </cell>
        </row>
        <row r="8883">
          <cell r="T8883">
            <v>4</v>
          </cell>
        </row>
        <row r="8884">
          <cell r="T8884">
            <v>4</v>
          </cell>
        </row>
        <row r="8885">
          <cell r="T8885">
            <v>4</v>
          </cell>
        </row>
        <row r="8886">
          <cell r="T8886">
            <v>3</v>
          </cell>
        </row>
        <row r="8887">
          <cell r="T8887">
            <v>4</v>
          </cell>
        </row>
        <row r="8888">
          <cell r="T8888">
            <v>4</v>
          </cell>
        </row>
        <row r="8889">
          <cell r="T8889">
            <v>4</v>
          </cell>
        </row>
        <row r="8890">
          <cell r="T8890">
            <v>4</v>
          </cell>
        </row>
        <row r="8891">
          <cell r="T8891">
            <v>4</v>
          </cell>
        </row>
        <row r="8892">
          <cell r="T8892">
            <v>3</v>
          </cell>
        </row>
        <row r="8893">
          <cell r="T8893">
            <v>1</v>
          </cell>
        </row>
        <row r="8894">
          <cell r="T8894">
            <v>1</v>
          </cell>
        </row>
        <row r="8895">
          <cell r="T8895">
            <v>1</v>
          </cell>
        </row>
        <row r="8896">
          <cell r="T8896">
            <v>1</v>
          </cell>
        </row>
        <row r="8897">
          <cell r="T8897">
            <v>1</v>
          </cell>
        </row>
        <row r="8898">
          <cell r="T8898">
            <v>1</v>
          </cell>
        </row>
        <row r="8899">
          <cell r="T8899">
            <v>1</v>
          </cell>
        </row>
        <row r="8900">
          <cell r="T8900">
            <v>1</v>
          </cell>
        </row>
        <row r="8901">
          <cell r="T8901">
            <v>1</v>
          </cell>
        </row>
        <row r="8902">
          <cell r="T8902">
            <v>4</v>
          </cell>
        </row>
        <row r="8903">
          <cell r="T8903">
            <v>1</v>
          </cell>
        </row>
        <row r="8904">
          <cell r="T8904">
            <v>4</v>
          </cell>
        </row>
        <row r="8905">
          <cell r="T8905">
            <v>4</v>
          </cell>
        </row>
        <row r="8906">
          <cell r="T8906">
            <v>4</v>
          </cell>
        </row>
        <row r="8907">
          <cell r="T8907">
            <v>4</v>
          </cell>
        </row>
        <row r="8908">
          <cell r="T8908">
            <v>4</v>
          </cell>
        </row>
        <row r="8909">
          <cell r="T8909">
            <v>4</v>
          </cell>
        </row>
        <row r="8910">
          <cell r="T8910">
            <v>4</v>
          </cell>
        </row>
        <row r="8911">
          <cell r="T8911">
            <v>4</v>
          </cell>
        </row>
        <row r="8912">
          <cell r="T8912">
            <v>4</v>
          </cell>
        </row>
        <row r="8913">
          <cell r="T8913">
            <v>4</v>
          </cell>
        </row>
        <row r="8914">
          <cell r="T8914">
            <v>4</v>
          </cell>
        </row>
        <row r="8915">
          <cell r="T8915">
            <v>4</v>
          </cell>
        </row>
        <row r="8916">
          <cell r="T8916">
            <v>4</v>
          </cell>
        </row>
        <row r="8917">
          <cell r="T8917">
            <v>4</v>
          </cell>
        </row>
        <row r="8918">
          <cell r="T8918">
            <v>4</v>
          </cell>
        </row>
        <row r="8919">
          <cell r="T8919">
            <v>4</v>
          </cell>
        </row>
        <row r="8920">
          <cell r="T8920">
            <v>4</v>
          </cell>
        </row>
        <row r="8921">
          <cell r="T8921">
            <v>4</v>
          </cell>
        </row>
        <row r="8922">
          <cell r="T8922">
            <v>4</v>
          </cell>
        </row>
        <row r="8923">
          <cell r="T8923">
            <v>2</v>
          </cell>
        </row>
        <row r="8924">
          <cell r="T8924">
            <v>2</v>
          </cell>
        </row>
        <row r="8925">
          <cell r="T8925">
            <v>1</v>
          </cell>
        </row>
        <row r="8926">
          <cell r="T8926">
            <v>1</v>
          </cell>
        </row>
        <row r="8927">
          <cell r="T8927">
            <v>2</v>
          </cell>
        </row>
        <row r="8928">
          <cell r="T8928">
            <v>1</v>
          </cell>
        </row>
        <row r="8929">
          <cell r="T8929">
            <v>2</v>
          </cell>
        </row>
        <row r="8930">
          <cell r="T8930">
            <v>1</v>
          </cell>
        </row>
        <row r="8931">
          <cell r="T8931">
            <v>2</v>
          </cell>
        </row>
        <row r="8932">
          <cell r="T8932">
            <v>1</v>
          </cell>
        </row>
        <row r="8933">
          <cell r="T8933">
            <v>2</v>
          </cell>
        </row>
        <row r="8934">
          <cell r="T8934">
            <v>2</v>
          </cell>
        </row>
        <row r="8935">
          <cell r="T8935">
            <v>2</v>
          </cell>
        </row>
        <row r="8936">
          <cell r="T8936">
            <v>2</v>
          </cell>
        </row>
        <row r="8937">
          <cell r="T8937">
            <v>2</v>
          </cell>
        </row>
        <row r="8938">
          <cell r="T8938">
            <v>2</v>
          </cell>
        </row>
        <row r="8939">
          <cell r="T8939">
            <v>4</v>
          </cell>
        </row>
        <row r="8940">
          <cell r="T8940">
            <v>4</v>
          </cell>
        </row>
        <row r="8941">
          <cell r="T8941">
            <v>4</v>
          </cell>
        </row>
        <row r="8942">
          <cell r="T8942">
            <v>3</v>
          </cell>
        </row>
        <row r="8943">
          <cell r="T8943">
            <v>4</v>
          </cell>
        </row>
        <row r="8944">
          <cell r="T8944">
            <v>2</v>
          </cell>
        </row>
        <row r="8945">
          <cell r="T8945">
            <v>4</v>
          </cell>
        </row>
        <row r="8946">
          <cell r="T8946">
            <v>3</v>
          </cell>
        </row>
        <row r="8947">
          <cell r="T8947">
            <v>2</v>
          </cell>
        </row>
        <row r="8948">
          <cell r="T8948">
            <v>3</v>
          </cell>
        </row>
        <row r="8949">
          <cell r="T8949">
            <v>2</v>
          </cell>
        </row>
        <row r="8950">
          <cell r="T8950">
            <v>4</v>
          </cell>
        </row>
        <row r="8951">
          <cell r="T8951">
            <v>3</v>
          </cell>
        </row>
        <row r="8952">
          <cell r="T8952">
            <v>2</v>
          </cell>
        </row>
        <row r="8953">
          <cell r="T8953">
            <v>2</v>
          </cell>
        </row>
        <row r="8954">
          <cell r="T8954">
            <v>3</v>
          </cell>
        </row>
        <row r="8955">
          <cell r="T8955">
            <v>2</v>
          </cell>
        </row>
        <row r="8956">
          <cell r="T8956">
            <v>2</v>
          </cell>
        </row>
        <row r="8957">
          <cell r="T8957">
            <v>2</v>
          </cell>
        </row>
        <row r="8958">
          <cell r="T8958">
            <v>2</v>
          </cell>
        </row>
        <row r="8959">
          <cell r="T8959">
            <v>2</v>
          </cell>
        </row>
        <row r="8960">
          <cell r="T8960">
            <v>4</v>
          </cell>
        </row>
        <row r="8961">
          <cell r="T8961">
            <v>4</v>
          </cell>
        </row>
        <row r="8962">
          <cell r="T8962">
            <v>2</v>
          </cell>
        </row>
        <row r="8963">
          <cell r="T8963">
            <v>2</v>
          </cell>
        </row>
        <row r="8964">
          <cell r="T8964">
            <v>2</v>
          </cell>
        </row>
        <row r="8965">
          <cell r="T8965">
            <v>2</v>
          </cell>
        </row>
        <row r="8966">
          <cell r="T8966">
            <v>2</v>
          </cell>
        </row>
        <row r="8967">
          <cell r="T8967">
            <v>4</v>
          </cell>
        </row>
        <row r="8968">
          <cell r="T8968">
            <v>4</v>
          </cell>
        </row>
        <row r="8969">
          <cell r="T8969">
            <v>4</v>
          </cell>
        </row>
        <row r="8970">
          <cell r="T8970">
            <v>4</v>
          </cell>
        </row>
        <row r="8971">
          <cell r="T8971">
            <v>4</v>
          </cell>
        </row>
        <row r="8972">
          <cell r="T8972">
            <v>4</v>
          </cell>
        </row>
        <row r="8973">
          <cell r="T8973">
            <v>4</v>
          </cell>
        </row>
        <row r="8974">
          <cell r="T8974">
            <v>4</v>
          </cell>
        </row>
        <row r="8975">
          <cell r="T8975">
            <v>1</v>
          </cell>
        </row>
        <row r="8976">
          <cell r="T8976">
            <v>4</v>
          </cell>
        </row>
        <row r="8977">
          <cell r="T8977">
            <v>4</v>
          </cell>
        </row>
        <row r="8978">
          <cell r="T8978">
            <v>4</v>
          </cell>
        </row>
        <row r="8979">
          <cell r="T8979">
            <v>4</v>
          </cell>
        </row>
        <row r="8980">
          <cell r="T8980">
            <v>4</v>
          </cell>
        </row>
        <row r="8981">
          <cell r="T8981">
            <v>4</v>
          </cell>
        </row>
        <row r="8982">
          <cell r="T8982">
            <v>2</v>
          </cell>
        </row>
        <row r="8983">
          <cell r="T8983">
            <v>2</v>
          </cell>
        </row>
        <row r="8984">
          <cell r="T8984">
            <v>3</v>
          </cell>
        </row>
        <row r="8985">
          <cell r="T8985">
            <v>3</v>
          </cell>
        </row>
        <row r="8986">
          <cell r="T8986">
            <v>3</v>
          </cell>
        </row>
        <row r="8987">
          <cell r="T8987">
            <v>3</v>
          </cell>
        </row>
        <row r="8988">
          <cell r="T8988">
            <v>3</v>
          </cell>
        </row>
        <row r="8989">
          <cell r="T8989">
            <v>3</v>
          </cell>
        </row>
        <row r="8990">
          <cell r="T8990">
            <v>1</v>
          </cell>
        </row>
        <row r="8991">
          <cell r="T8991">
            <v>3</v>
          </cell>
        </row>
        <row r="8992">
          <cell r="T8992">
            <v>4</v>
          </cell>
        </row>
        <row r="8993">
          <cell r="T8993">
            <v>4</v>
          </cell>
        </row>
        <row r="8994">
          <cell r="T8994">
            <v>4</v>
          </cell>
        </row>
        <row r="8995">
          <cell r="T8995">
            <v>4</v>
          </cell>
        </row>
        <row r="8996">
          <cell r="T8996">
            <v>4</v>
          </cell>
        </row>
        <row r="8997">
          <cell r="T8997">
            <v>4</v>
          </cell>
        </row>
        <row r="8998">
          <cell r="T8998">
            <v>4</v>
          </cell>
        </row>
        <row r="8999">
          <cell r="T8999">
            <v>4</v>
          </cell>
        </row>
        <row r="9000">
          <cell r="T9000">
            <v>4</v>
          </cell>
        </row>
        <row r="9001">
          <cell r="T9001">
            <v>4</v>
          </cell>
        </row>
        <row r="9002">
          <cell r="T9002">
            <v>1</v>
          </cell>
        </row>
        <row r="9003">
          <cell r="T9003">
            <v>4</v>
          </cell>
        </row>
        <row r="9004">
          <cell r="T9004">
            <v>4</v>
          </cell>
        </row>
        <row r="9005">
          <cell r="T9005">
            <v>4</v>
          </cell>
        </row>
        <row r="9006">
          <cell r="T9006">
            <v>4</v>
          </cell>
        </row>
        <row r="9007">
          <cell r="T9007">
            <v>4</v>
          </cell>
        </row>
        <row r="9008">
          <cell r="T9008">
            <v>2</v>
          </cell>
        </row>
        <row r="9009">
          <cell r="T9009">
            <v>2</v>
          </cell>
        </row>
        <row r="9010">
          <cell r="T9010">
            <v>2</v>
          </cell>
        </row>
        <row r="9011">
          <cell r="T9011">
            <v>2</v>
          </cell>
        </row>
        <row r="9012">
          <cell r="T9012">
            <v>2</v>
          </cell>
        </row>
        <row r="9013">
          <cell r="T9013">
            <v>4</v>
          </cell>
        </row>
        <row r="9014">
          <cell r="T9014">
            <v>4</v>
          </cell>
        </row>
        <row r="9015">
          <cell r="T9015">
            <v>4</v>
          </cell>
        </row>
        <row r="9016">
          <cell r="T9016">
            <v>4</v>
          </cell>
        </row>
        <row r="9017">
          <cell r="T9017">
            <v>4</v>
          </cell>
        </row>
        <row r="9018">
          <cell r="T9018">
            <v>4</v>
          </cell>
        </row>
        <row r="9019">
          <cell r="T9019">
            <v>4</v>
          </cell>
        </row>
        <row r="9020">
          <cell r="T9020">
            <v>4</v>
          </cell>
        </row>
        <row r="9021">
          <cell r="T9021">
            <v>4</v>
          </cell>
        </row>
        <row r="9022">
          <cell r="T9022">
            <v>4</v>
          </cell>
        </row>
        <row r="9023">
          <cell r="T9023">
            <v>4</v>
          </cell>
        </row>
        <row r="9024">
          <cell r="T9024">
            <v>1</v>
          </cell>
        </row>
        <row r="9025">
          <cell r="T9025">
            <v>1</v>
          </cell>
        </row>
        <row r="9026">
          <cell r="T9026">
            <v>4</v>
          </cell>
        </row>
        <row r="9027">
          <cell r="T9027">
            <v>4</v>
          </cell>
        </row>
        <row r="9028">
          <cell r="T9028">
            <v>4</v>
          </cell>
        </row>
        <row r="9029">
          <cell r="T9029">
            <v>4</v>
          </cell>
        </row>
        <row r="9030">
          <cell r="T9030">
            <v>4</v>
          </cell>
        </row>
        <row r="9031">
          <cell r="T9031">
            <v>2</v>
          </cell>
        </row>
        <row r="9032">
          <cell r="T9032">
            <v>4</v>
          </cell>
        </row>
        <row r="9033">
          <cell r="T9033">
            <v>4</v>
          </cell>
        </row>
        <row r="9034">
          <cell r="T9034">
            <v>4</v>
          </cell>
        </row>
        <row r="9035">
          <cell r="T9035">
            <v>4</v>
          </cell>
        </row>
        <row r="9036">
          <cell r="T9036">
            <v>4</v>
          </cell>
        </row>
        <row r="9037">
          <cell r="T9037">
            <v>1</v>
          </cell>
        </row>
        <row r="9038">
          <cell r="T9038">
            <v>2</v>
          </cell>
        </row>
        <row r="9039">
          <cell r="T9039">
            <v>4</v>
          </cell>
        </row>
        <row r="9040">
          <cell r="T9040">
            <v>1</v>
          </cell>
        </row>
        <row r="9041">
          <cell r="T9041">
            <v>3</v>
          </cell>
        </row>
        <row r="9042">
          <cell r="T9042">
            <v>4</v>
          </cell>
        </row>
        <row r="9043">
          <cell r="T9043">
            <v>4</v>
          </cell>
        </row>
        <row r="9044">
          <cell r="T9044">
            <v>4</v>
          </cell>
        </row>
        <row r="9045">
          <cell r="T9045">
            <v>4</v>
          </cell>
        </row>
        <row r="9046">
          <cell r="T9046">
            <v>4</v>
          </cell>
        </row>
        <row r="9047">
          <cell r="T9047">
            <v>2</v>
          </cell>
        </row>
        <row r="9048">
          <cell r="T9048">
            <v>2</v>
          </cell>
        </row>
        <row r="9049">
          <cell r="T9049">
            <v>4</v>
          </cell>
        </row>
        <row r="9050">
          <cell r="T9050">
            <v>4</v>
          </cell>
        </row>
        <row r="9051">
          <cell r="T9051">
            <v>4</v>
          </cell>
        </row>
        <row r="9052">
          <cell r="T9052">
            <v>4</v>
          </cell>
        </row>
        <row r="9053">
          <cell r="T9053">
            <v>4</v>
          </cell>
        </row>
        <row r="9054">
          <cell r="T9054">
            <v>4</v>
          </cell>
        </row>
        <row r="9055">
          <cell r="T9055">
            <v>4</v>
          </cell>
        </row>
        <row r="9056">
          <cell r="T9056">
            <v>4</v>
          </cell>
        </row>
        <row r="9057">
          <cell r="T9057">
            <v>4</v>
          </cell>
        </row>
        <row r="9058">
          <cell r="T9058">
            <v>4</v>
          </cell>
        </row>
        <row r="9059">
          <cell r="T9059">
            <v>1</v>
          </cell>
        </row>
        <row r="9060">
          <cell r="T9060">
            <v>1</v>
          </cell>
        </row>
        <row r="9061">
          <cell r="T9061">
            <v>1</v>
          </cell>
        </row>
        <row r="9062">
          <cell r="T9062">
            <v>1</v>
          </cell>
        </row>
        <row r="9063">
          <cell r="T9063">
            <v>1</v>
          </cell>
        </row>
        <row r="9064">
          <cell r="T9064">
            <v>2</v>
          </cell>
        </row>
        <row r="9065">
          <cell r="T9065">
            <v>2</v>
          </cell>
        </row>
        <row r="9066">
          <cell r="T9066">
            <v>2</v>
          </cell>
        </row>
        <row r="9067">
          <cell r="T9067">
            <v>2</v>
          </cell>
        </row>
        <row r="9068">
          <cell r="T9068">
            <v>2</v>
          </cell>
        </row>
        <row r="9069">
          <cell r="T9069">
            <v>2</v>
          </cell>
        </row>
        <row r="9070">
          <cell r="T9070">
            <v>2</v>
          </cell>
        </row>
        <row r="9071">
          <cell r="T9071">
            <v>2</v>
          </cell>
        </row>
        <row r="9072">
          <cell r="T9072">
            <v>2</v>
          </cell>
        </row>
        <row r="9073">
          <cell r="T9073">
            <v>2</v>
          </cell>
        </row>
        <row r="9074">
          <cell r="T9074">
            <v>2</v>
          </cell>
        </row>
        <row r="9075">
          <cell r="T9075">
            <v>2</v>
          </cell>
        </row>
        <row r="9076">
          <cell r="T9076">
            <v>2</v>
          </cell>
        </row>
        <row r="9077">
          <cell r="T9077">
            <v>2</v>
          </cell>
        </row>
        <row r="9078">
          <cell r="T9078">
            <v>2</v>
          </cell>
        </row>
        <row r="9079">
          <cell r="T9079">
            <v>2</v>
          </cell>
        </row>
        <row r="9080">
          <cell r="T9080">
            <v>2</v>
          </cell>
        </row>
        <row r="9081">
          <cell r="T9081">
            <v>2</v>
          </cell>
        </row>
        <row r="9082">
          <cell r="T9082">
            <v>4</v>
          </cell>
        </row>
        <row r="9083">
          <cell r="T9083">
            <v>2</v>
          </cell>
        </row>
        <row r="9084">
          <cell r="T9084">
            <v>4</v>
          </cell>
        </row>
        <row r="9085">
          <cell r="T9085">
            <v>2</v>
          </cell>
        </row>
        <row r="9086">
          <cell r="T9086">
            <v>4</v>
          </cell>
        </row>
        <row r="9087">
          <cell r="T9087">
            <v>4</v>
          </cell>
        </row>
        <row r="9088">
          <cell r="T9088">
            <v>1</v>
          </cell>
        </row>
        <row r="9089">
          <cell r="T9089">
            <v>1</v>
          </cell>
        </row>
        <row r="9090">
          <cell r="T9090">
            <v>4</v>
          </cell>
        </row>
        <row r="9091">
          <cell r="T9091">
            <v>1</v>
          </cell>
        </row>
        <row r="9092">
          <cell r="T9092">
            <v>1</v>
          </cell>
        </row>
        <row r="9093">
          <cell r="T9093">
            <v>1</v>
          </cell>
        </row>
        <row r="9094">
          <cell r="T9094">
            <v>4</v>
          </cell>
        </row>
        <row r="9095">
          <cell r="T9095">
            <v>4</v>
          </cell>
        </row>
        <row r="9096">
          <cell r="T9096">
            <v>4</v>
          </cell>
        </row>
        <row r="9097">
          <cell r="T9097">
            <v>4</v>
          </cell>
        </row>
        <row r="9098">
          <cell r="T9098">
            <v>4</v>
          </cell>
        </row>
        <row r="9099">
          <cell r="T9099">
            <v>4</v>
          </cell>
        </row>
        <row r="9100">
          <cell r="T9100">
            <v>2</v>
          </cell>
        </row>
        <row r="9101">
          <cell r="T9101">
            <v>2</v>
          </cell>
        </row>
        <row r="9102">
          <cell r="T9102">
            <v>2</v>
          </cell>
        </row>
        <row r="9103">
          <cell r="T9103">
            <v>2</v>
          </cell>
        </row>
        <row r="9104">
          <cell r="T9104">
            <v>2</v>
          </cell>
        </row>
        <row r="9105">
          <cell r="T9105">
            <v>1</v>
          </cell>
        </row>
        <row r="9106">
          <cell r="T9106">
            <v>1</v>
          </cell>
        </row>
        <row r="9107">
          <cell r="T9107">
            <v>1</v>
          </cell>
        </row>
        <row r="9108">
          <cell r="T9108">
            <v>1</v>
          </cell>
        </row>
        <row r="9109">
          <cell r="T9109">
            <v>1</v>
          </cell>
        </row>
        <row r="9110">
          <cell r="T9110">
            <v>1</v>
          </cell>
        </row>
        <row r="9111">
          <cell r="T9111">
            <v>1</v>
          </cell>
        </row>
        <row r="9112">
          <cell r="T9112">
            <v>1</v>
          </cell>
        </row>
        <row r="9113">
          <cell r="T9113">
            <v>3</v>
          </cell>
        </row>
        <row r="9114">
          <cell r="T9114">
            <v>3</v>
          </cell>
        </row>
        <row r="9115">
          <cell r="T9115">
            <v>1</v>
          </cell>
        </row>
        <row r="9116">
          <cell r="T9116">
            <v>3</v>
          </cell>
        </row>
        <row r="9117">
          <cell r="T9117">
            <v>3</v>
          </cell>
        </row>
        <row r="9118">
          <cell r="T9118">
            <v>3</v>
          </cell>
        </row>
        <row r="9119">
          <cell r="T9119">
            <v>1</v>
          </cell>
        </row>
        <row r="9120">
          <cell r="T9120">
            <v>2</v>
          </cell>
        </row>
        <row r="9121">
          <cell r="T9121">
            <v>3</v>
          </cell>
        </row>
        <row r="9122">
          <cell r="T9122">
            <v>3</v>
          </cell>
        </row>
        <row r="9123">
          <cell r="T9123">
            <v>3</v>
          </cell>
        </row>
        <row r="9124">
          <cell r="T9124">
            <v>3</v>
          </cell>
        </row>
        <row r="9125">
          <cell r="T9125">
            <v>3</v>
          </cell>
        </row>
        <row r="9126">
          <cell r="T9126">
            <v>1</v>
          </cell>
        </row>
        <row r="9127">
          <cell r="T9127">
            <v>1</v>
          </cell>
        </row>
        <row r="9128">
          <cell r="T9128">
            <v>1</v>
          </cell>
        </row>
        <row r="9129">
          <cell r="T9129">
            <v>1</v>
          </cell>
        </row>
        <row r="9130">
          <cell r="T9130">
            <v>1</v>
          </cell>
        </row>
        <row r="9131">
          <cell r="T9131">
            <v>4</v>
          </cell>
        </row>
        <row r="9132">
          <cell r="T9132">
            <v>4</v>
          </cell>
        </row>
        <row r="9133">
          <cell r="T9133">
            <v>4</v>
          </cell>
        </row>
        <row r="9134">
          <cell r="T9134">
            <v>4</v>
          </cell>
        </row>
        <row r="9135">
          <cell r="T9135">
            <v>4</v>
          </cell>
        </row>
        <row r="9136">
          <cell r="T9136">
            <v>4</v>
          </cell>
        </row>
        <row r="9137">
          <cell r="T9137">
            <v>4</v>
          </cell>
        </row>
        <row r="9138">
          <cell r="T9138">
            <v>4</v>
          </cell>
        </row>
        <row r="9139">
          <cell r="T9139">
            <v>4</v>
          </cell>
        </row>
        <row r="9140">
          <cell r="T9140">
            <v>4</v>
          </cell>
        </row>
        <row r="9141">
          <cell r="T9141">
            <v>1</v>
          </cell>
        </row>
        <row r="9142">
          <cell r="T9142">
            <v>4</v>
          </cell>
        </row>
        <row r="9143">
          <cell r="T9143">
            <v>4</v>
          </cell>
        </row>
        <row r="9144">
          <cell r="T9144">
            <v>4</v>
          </cell>
        </row>
        <row r="9145">
          <cell r="T9145">
            <v>3</v>
          </cell>
        </row>
        <row r="9146">
          <cell r="T9146">
            <v>3</v>
          </cell>
        </row>
        <row r="9147">
          <cell r="T9147">
            <v>3</v>
          </cell>
        </row>
        <row r="9148">
          <cell r="T9148">
            <v>3</v>
          </cell>
        </row>
        <row r="9149">
          <cell r="T9149">
            <v>3</v>
          </cell>
        </row>
        <row r="9150">
          <cell r="T9150">
            <v>4</v>
          </cell>
        </row>
        <row r="9151">
          <cell r="T9151">
            <v>4</v>
          </cell>
        </row>
        <row r="9152">
          <cell r="T9152">
            <v>4</v>
          </cell>
        </row>
        <row r="9153">
          <cell r="T9153">
            <v>4</v>
          </cell>
        </row>
        <row r="9154">
          <cell r="T9154">
            <v>4</v>
          </cell>
        </row>
        <row r="9155">
          <cell r="T9155">
            <v>3</v>
          </cell>
        </row>
        <row r="9156">
          <cell r="T9156">
            <v>1</v>
          </cell>
        </row>
        <row r="9157">
          <cell r="T9157">
            <v>1</v>
          </cell>
        </row>
        <row r="9158">
          <cell r="T9158">
            <v>1</v>
          </cell>
        </row>
        <row r="9159">
          <cell r="T9159">
            <v>1</v>
          </cell>
        </row>
        <row r="9160">
          <cell r="T9160">
            <v>1</v>
          </cell>
        </row>
        <row r="9161">
          <cell r="T9161">
            <v>4</v>
          </cell>
        </row>
        <row r="9162">
          <cell r="T9162">
            <v>3</v>
          </cell>
        </row>
        <row r="9163">
          <cell r="T9163">
            <v>3</v>
          </cell>
        </row>
        <row r="9164">
          <cell r="T9164">
            <v>1</v>
          </cell>
        </row>
        <row r="9165">
          <cell r="T9165">
            <v>3</v>
          </cell>
        </row>
        <row r="9166">
          <cell r="T9166">
            <v>2</v>
          </cell>
        </row>
        <row r="9167">
          <cell r="T9167">
            <v>2</v>
          </cell>
        </row>
        <row r="9168">
          <cell r="T9168">
            <v>1</v>
          </cell>
        </row>
        <row r="9169">
          <cell r="T9169">
            <v>4</v>
          </cell>
        </row>
        <row r="9170">
          <cell r="T9170">
            <v>3</v>
          </cell>
        </row>
        <row r="9171">
          <cell r="T9171">
            <v>4</v>
          </cell>
        </row>
        <row r="9172">
          <cell r="T9172">
            <v>3</v>
          </cell>
        </row>
        <row r="9173">
          <cell r="T9173">
            <v>4</v>
          </cell>
        </row>
        <row r="9174">
          <cell r="T9174">
            <v>3</v>
          </cell>
        </row>
        <row r="9175">
          <cell r="T9175">
            <v>4</v>
          </cell>
        </row>
        <row r="9176">
          <cell r="T9176">
            <v>3</v>
          </cell>
        </row>
        <row r="9177">
          <cell r="T9177">
            <v>4</v>
          </cell>
        </row>
        <row r="9178">
          <cell r="T9178">
            <v>3</v>
          </cell>
        </row>
        <row r="9179">
          <cell r="T9179">
            <v>2</v>
          </cell>
        </row>
        <row r="9180">
          <cell r="T9180">
            <v>2</v>
          </cell>
        </row>
        <row r="9181">
          <cell r="T9181">
            <v>2</v>
          </cell>
        </row>
        <row r="9182">
          <cell r="T9182">
            <v>2</v>
          </cell>
        </row>
        <row r="9183">
          <cell r="T9183">
            <v>2</v>
          </cell>
        </row>
        <row r="9184">
          <cell r="T9184">
            <v>1</v>
          </cell>
        </row>
        <row r="9185">
          <cell r="T9185">
            <v>2</v>
          </cell>
        </row>
        <row r="9186">
          <cell r="T9186">
            <v>3</v>
          </cell>
        </row>
        <row r="9187">
          <cell r="T9187">
            <v>4</v>
          </cell>
        </row>
        <row r="9188">
          <cell r="T9188">
            <v>1</v>
          </cell>
        </row>
        <row r="9189">
          <cell r="T9189">
            <v>2</v>
          </cell>
        </row>
        <row r="9190">
          <cell r="T9190">
            <v>4</v>
          </cell>
        </row>
        <row r="9191">
          <cell r="T9191">
            <v>3</v>
          </cell>
        </row>
        <row r="9192">
          <cell r="T9192">
            <v>3</v>
          </cell>
        </row>
        <row r="9193">
          <cell r="T9193">
            <v>3</v>
          </cell>
        </row>
        <row r="9194">
          <cell r="T9194">
            <v>3</v>
          </cell>
        </row>
        <row r="9195">
          <cell r="T9195">
            <v>3</v>
          </cell>
        </row>
        <row r="9196">
          <cell r="T9196">
            <v>1</v>
          </cell>
        </row>
        <row r="9197">
          <cell r="T9197">
            <v>3</v>
          </cell>
        </row>
        <row r="9198">
          <cell r="T9198">
            <v>4</v>
          </cell>
        </row>
        <row r="9199">
          <cell r="T9199">
            <v>4</v>
          </cell>
        </row>
        <row r="9200">
          <cell r="T9200">
            <v>4</v>
          </cell>
        </row>
        <row r="9201">
          <cell r="T9201">
            <v>4</v>
          </cell>
        </row>
        <row r="9202">
          <cell r="T9202">
            <v>4</v>
          </cell>
        </row>
        <row r="9203">
          <cell r="T9203">
            <v>1</v>
          </cell>
        </row>
        <row r="9204">
          <cell r="T9204">
            <v>1</v>
          </cell>
        </row>
        <row r="9205">
          <cell r="T9205">
            <v>2</v>
          </cell>
        </row>
        <row r="9206">
          <cell r="T9206">
            <v>1</v>
          </cell>
        </row>
        <row r="9207">
          <cell r="T9207">
            <v>1</v>
          </cell>
        </row>
        <row r="9208">
          <cell r="T9208">
            <v>1</v>
          </cell>
        </row>
        <row r="9209">
          <cell r="T9209">
            <v>1</v>
          </cell>
        </row>
        <row r="9210">
          <cell r="T9210">
            <v>1</v>
          </cell>
        </row>
        <row r="9211">
          <cell r="T9211">
            <v>3</v>
          </cell>
        </row>
        <row r="9212">
          <cell r="T9212">
            <v>3</v>
          </cell>
        </row>
        <row r="9213">
          <cell r="T9213">
            <v>3</v>
          </cell>
        </row>
        <row r="9214">
          <cell r="T9214">
            <v>3</v>
          </cell>
        </row>
        <row r="9215">
          <cell r="T9215">
            <v>3</v>
          </cell>
        </row>
        <row r="9216">
          <cell r="T9216">
            <v>2</v>
          </cell>
        </row>
        <row r="9217">
          <cell r="T9217">
            <v>4</v>
          </cell>
        </row>
        <row r="9218">
          <cell r="T9218">
            <v>4</v>
          </cell>
        </row>
        <row r="9219">
          <cell r="T9219">
            <v>4</v>
          </cell>
        </row>
        <row r="9220">
          <cell r="T9220">
            <v>2</v>
          </cell>
        </row>
        <row r="9221">
          <cell r="T9221">
            <v>4</v>
          </cell>
        </row>
        <row r="9222">
          <cell r="T9222">
            <v>4</v>
          </cell>
        </row>
        <row r="9223">
          <cell r="T9223">
            <v>4</v>
          </cell>
        </row>
        <row r="9224">
          <cell r="T9224">
            <v>4</v>
          </cell>
        </row>
        <row r="9225">
          <cell r="T9225">
            <v>4</v>
          </cell>
        </row>
        <row r="9226">
          <cell r="T9226">
            <v>3</v>
          </cell>
        </row>
        <row r="9227">
          <cell r="T9227">
            <v>4</v>
          </cell>
        </row>
        <row r="9228">
          <cell r="T9228">
            <v>4</v>
          </cell>
        </row>
        <row r="9229">
          <cell r="T9229">
            <v>4</v>
          </cell>
        </row>
        <row r="9230">
          <cell r="T9230">
            <v>4</v>
          </cell>
        </row>
        <row r="9231">
          <cell r="T9231">
            <v>4</v>
          </cell>
        </row>
        <row r="9232">
          <cell r="T9232">
            <v>1</v>
          </cell>
        </row>
        <row r="9233">
          <cell r="T9233">
            <v>2</v>
          </cell>
        </row>
        <row r="9234">
          <cell r="T9234">
            <v>2</v>
          </cell>
        </row>
        <row r="9235">
          <cell r="T9235">
            <v>2</v>
          </cell>
        </row>
        <row r="9236">
          <cell r="T9236">
            <v>2</v>
          </cell>
        </row>
        <row r="9237">
          <cell r="T9237">
            <v>2</v>
          </cell>
        </row>
        <row r="9238">
          <cell r="T9238">
            <v>4</v>
          </cell>
        </row>
        <row r="9239">
          <cell r="T9239">
            <v>4</v>
          </cell>
        </row>
        <row r="9240">
          <cell r="T9240">
            <v>4</v>
          </cell>
        </row>
        <row r="9241">
          <cell r="T9241">
            <v>4</v>
          </cell>
        </row>
        <row r="9242">
          <cell r="T9242">
            <v>4</v>
          </cell>
        </row>
        <row r="9243">
          <cell r="T9243">
            <v>4</v>
          </cell>
        </row>
        <row r="9244">
          <cell r="T9244">
            <v>1</v>
          </cell>
        </row>
        <row r="9245">
          <cell r="T9245">
            <v>4</v>
          </cell>
        </row>
        <row r="9246">
          <cell r="T9246">
            <v>3</v>
          </cell>
        </row>
        <row r="9247">
          <cell r="T9247">
            <v>4</v>
          </cell>
        </row>
        <row r="9248">
          <cell r="T9248">
            <v>4</v>
          </cell>
        </row>
        <row r="9249">
          <cell r="T9249">
            <v>2</v>
          </cell>
        </row>
        <row r="9250">
          <cell r="T9250">
            <v>2</v>
          </cell>
        </row>
        <row r="9251">
          <cell r="T9251">
            <v>2</v>
          </cell>
        </row>
        <row r="9252">
          <cell r="T9252">
            <v>2</v>
          </cell>
        </row>
        <row r="9253">
          <cell r="T9253">
            <v>2</v>
          </cell>
        </row>
        <row r="9254">
          <cell r="T9254">
            <v>3</v>
          </cell>
        </row>
        <row r="9255">
          <cell r="T9255">
            <v>3</v>
          </cell>
        </row>
        <row r="9256">
          <cell r="T9256">
            <v>1</v>
          </cell>
        </row>
        <row r="9257">
          <cell r="T9257">
            <v>1</v>
          </cell>
        </row>
        <row r="9258">
          <cell r="T9258">
            <v>3</v>
          </cell>
        </row>
        <row r="9259">
          <cell r="T9259">
            <v>3</v>
          </cell>
        </row>
        <row r="9260">
          <cell r="T9260">
            <v>3</v>
          </cell>
        </row>
        <row r="9261">
          <cell r="T9261">
            <v>3</v>
          </cell>
        </row>
        <row r="9262">
          <cell r="T9262">
            <v>3</v>
          </cell>
        </row>
        <row r="9263">
          <cell r="T9263">
            <v>4</v>
          </cell>
        </row>
        <row r="9264">
          <cell r="T9264">
            <v>4</v>
          </cell>
        </row>
        <row r="9265">
          <cell r="T9265">
            <v>4</v>
          </cell>
        </row>
        <row r="9266">
          <cell r="T9266">
            <v>4</v>
          </cell>
        </row>
        <row r="9267">
          <cell r="T9267">
            <v>4</v>
          </cell>
        </row>
        <row r="9268">
          <cell r="T9268">
            <v>4</v>
          </cell>
        </row>
        <row r="9269">
          <cell r="T9269">
            <v>3</v>
          </cell>
        </row>
        <row r="9270">
          <cell r="T9270">
            <v>4</v>
          </cell>
        </row>
        <row r="9271">
          <cell r="T9271">
            <v>4</v>
          </cell>
        </row>
        <row r="9272">
          <cell r="T9272">
            <v>4</v>
          </cell>
        </row>
        <row r="9273">
          <cell r="T9273">
            <v>4</v>
          </cell>
        </row>
        <row r="9274">
          <cell r="T9274">
            <v>4</v>
          </cell>
        </row>
        <row r="9275">
          <cell r="T9275">
            <v>4</v>
          </cell>
        </row>
        <row r="9276">
          <cell r="T9276">
            <v>1</v>
          </cell>
        </row>
        <row r="9277">
          <cell r="T9277">
            <v>1</v>
          </cell>
        </row>
        <row r="9278">
          <cell r="T9278">
            <v>1</v>
          </cell>
        </row>
        <row r="9279">
          <cell r="T9279">
            <v>2</v>
          </cell>
        </row>
        <row r="9280">
          <cell r="T9280">
            <v>2</v>
          </cell>
        </row>
        <row r="9281">
          <cell r="T9281">
            <v>2</v>
          </cell>
        </row>
        <row r="9282">
          <cell r="T9282">
            <v>2</v>
          </cell>
        </row>
        <row r="9283">
          <cell r="T9283">
            <v>2</v>
          </cell>
        </row>
        <row r="9284">
          <cell r="T9284">
            <v>3</v>
          </cell>
        </row>
        <row r="9285">
          <cell r="T9285">
            <v>2</v>
          </cell>
        </row>
        <row r="9286">
          <cell r="T9286">
            <v>2</v>
          </cell>
        </row>
        <row r="9287">
          <cell r="T9287">
            <v>2</v>
          </cell>
        </row>
        <row r="9288">
          <cell r="T9288">
            <v>2</v>
          </cell>
        </row>
        <row r="9289">
          <cell r="T9289">
            <v>2</v>
          </cell>
        </row>
        <row r="9290">
          <cell r="T9290">
            <v>4</v>
          </cell>
        </row>
        <row r="9291">
          <cell r="T9291">
            <v>4</v>
          </cell>
        </row>
        <row r="9292">
          <cell r="T9292">
            <v>4</v>
          </cell>
        </row>
        <row r="9293">
          <cell r="T9293">
            <v>4</v>
          </cell>
        </row>
        <row r="9294">
          <cell r="T9294">
            <v>4</v>
          </cell>
        </row>
        <row r="9295">
          <cell r="T9295">
            <v>4</v>
          </cell>
        </row>
        <row r="9296">
          <cell r="T9296">
            <v>3</v>
          </cell>
        </row>
        <row r="9297">
          <cell r="T9297">
            <v>2</v>
          </cell>
        </row>
        <row r="9298">
          <cell r="T9298">
            <v>4</v>
          </cell>
        </row>
        <row r="9299">
          <cell r="T9299">
            <v>4</v>
          </cell>
        </row>
        <row r="9300">
          <cell r="T9300">
            <v>4</v>
          </cell>
        </row>
        <row r="9301">
          <cell r="T9301">
            <v>4</v>
          </cell>
        </row>
        <row r="9302">
          <cell r="T9302">
            <v>4</v>
          </cell>
        </row>
        <row r="9303">
          <cell r="T9303">
            <v>2</v>
          </cell>
        </row>
        <row r="9304">
          <cell r="T9304">
            <v>3</v>
          </cell>
        </row>
        <row r="9305">
          <cell r="T9305">
            <v>4</v>
          </cell>
        </row>
        <row r="9306">
          <cell r="T9306">
            <v>2</v>
          </cell>
        </row>
        <row r="9307">
          <cell r="T9307">
            <v>4</v>
          </cell>
        </row>
        <row r="9308">
          <cell r="T9308">
            <v>1</v>
          </cell>
        </row>
        <row r="9309">
          <cell r="T9309">
            <v>1</v>
          </cell>
        </row>
        <row r="9310">
          <cell r="T9310">
            <v>2</v>
          </cell>
        </row>
        <row r="9311">
          <cell r="T9311">
            <v>2</v>
          </cell>
        </row>
        <row r="9312">
          <cell r="T9312">
            <v>4</v>
          </cell>
        </row>
        <row r="9313">
          <cell r="T9313">
            <v>4</v>
          </cell>
        </row>
        <row r="9314">
          <cell r="T9314">
            <v>4</v>
          </cell>
        </row>
        <row r="9315">
          <cell r="T9315">
            <v>4</v>
          </cell>
        </row>
        <row r="9316">
          <cell r="T9316">
            <v>4</v>
          </cell>
        </row>
        <row r="9317">
          <cell r="T9317">
            <v>4</v>
          </cell>
        </row>
        <row r="9318">
          <cell r="T9318">
            <v>4</v>
          </cell>
        </row>
        <row r="9319">
          <cell r="T9319">
            <v>4</v>
          </cell>
        </row>
        <row r="9320">
          <cell r="T9320">
            <v>4</v>
          </cell>
        </row>
        <row r="9321">
          <cell r="T9321">
            <v>4</v>
          </cell>
        </row>
        <row r="9322">
          <cell r="T9322">
            <v>3</v>
          </cell>
        </row>
        <row r="9323">
          <cell r="T9323">
            <v>3</v>
          </cell>
        </row>
        <row r="9324">
          <cell r="T9324">
            <v>3</v>
          </cell>
        </row>
        <row r="9325">
          <cell r="T9325">
            <v>3</v>
          </cell>
        </row>
        <row r="9326">
          <cell r="T9326">
            <v>3</v>
          </cell>
        </row>
        <row r="9327">
          <cell r="T9327">
            <v>4</v>
          </cell>
        </row>
        <row r="9328">
          <cell r="T9328">
            <v>4</v>
          </cell>
        </row>
        <row r="9329">
          <cell r="T9329">
            <v>4</v>
          </cell>
        </row>
        <row r="9330">
          <cell r="T9330">
            <v>4</v>
          </cell>
        </row>
        <row r="9331">
          <cell r="T9331">
            <v>4</v>
          </cell>
        </row>
        <row r="9332">
          <cell r="T9332">
            <v>4</v>
          </cell>
        </row>
        <row r="9333">
          <cell r="T9333">
            <v>4</v>
          </cell>
        </row>
        <row r="9334">
          <cell r="T9334">
            <v>4</v>
          </cell>
        </row>
        <row r="9335">
          <cell r="T9335">
            <v>4</v>
          </cell>
        </row>
        <row r="9336">
          <cell r="T9336">
            <v>4</v>
          </cell>
        </row>
        <row r="9337">
          <cell r="T9337">
            <v>2</v>
          </cell>
        </row>
        <row r="9338">
          <cell r="T9338">
            <v>2</v>
          </cell>
        </row>
        <row r="9339">
          <cell r="T9339">
            <v>2</v>
          </cell>
        </row>
        <row r="9340">
          <cell r="T9340">
            <v>2</v>
          </cell>
        </row>
        <row r="9341">
          <cell r="T9341">
            <v>2</v>
          </cell>
        </row>
        <row r="9342">
          <cell r="T9342">
            <v>2</v>
          </cell>
        </row>
        <row r="9343">
          <cell r="T9343">
            <v>2</v>
          </cell>
        </row>
        <row r="9344">
          <cell r="T9344">
            <v>2</v>
          </cell>
        </row>
        <row r="9345">
          <cell r="T9345">
            <v>2</v>
          </cell>
        </row>
        <row r="9346">
          <cell r="T9346">
            <v>2</v>
          </cell>
        </row>
        <row r="9347">
          <cell r="T9347">
            <v>1</v>
          </cell>
        </row>
        <row r="9348">
          <cell r="T9348">
            <v>2</v>
          </cell>
        </row>
        <row r="9349">
          <cell r="T9349">
            <v>2</v>
          </cell>
        </row>
        <row r="9350">
          <cell r="T9350">
            <v>2</v>
          </cell>
        </row>
        <row r="9351">
          <cell r="T9351">
            <v>2</v>
          </cell>
        </row>
        <row r="9352">
          <cell r="T9352">
            <v>2</v>
          </cell>
        </row>
        <row r="9353">
          <cell r="T9353">
            <v>1</v>
          </cell>
        </row>
        <row r="9354">
          <cell r="T9354">
            <v>1</v>
          </cell>
        </row>
        <row r="9355">
          <cell r="T9355">
            <v>1</v>
          </cell>
        </row>
        <row r="9356">
          <cell r="T9356">
            <v>1</v>
          </cell>
        </row>
        <row r="9357">
          <cell r="T9357">
            <v>1</v>
          </cell>
        </row>
        <row r="9358">
          <cell r="T9358">
            <v>2</v>
          </cell>
        </row>
        <row r="9359">
          <cell r="T9359">
            <v>2</v>
          </cell>
        </row>
        <row r="9360">
          <cell r="T9360">
            <v>2</v>
          </cell>
        </row>
        <row r="9361">
          <cell r="T9361">
            <v>2</v>
          </cell>
        </row>
        <row r="9362">
          <cell r="T9362">
            <v>2</v>
          </cell>
        </row>
        <row r="9363">
          <cell r="T9363">
            <v>4</v>
          </cell>
        </row>
        <row r="9364">
          <cell r="T9364">
            <v>4</v>
          </cell>
        </row>
        <row r="9365">
          <cell r="T9365">
            <v>4</v>
          </cell>
        </row>
        <row r="9366">
          <cell r="T9366">
            <v>4</v>
          </cell>
        </row>
        <row r="9367">
          <cell r="T9367">
            <v>4</v>
          </cell>
        </row>
        <row r="9368">
          <cell r="T9368">
            <v>1</v>
          </cell>
        </row>
        <row r="9369">
          <cell r="T9369">
            <v>2</v>
          </cell>
        </row>
        <row r="9370">
          <cell r="T9370">
            <v>4</v>
          </cell>
        </row>
        <row r="9371">
          <cell r="T9371">
            <v>2</v>
          </cell>
        </row>
        <row r="9372">
          <cell r="T9372">
            <v>2</v>
          </cell>
        </row>
        <row r="9373">
          <cell r="T9373">
            <v>2</v>
          </cell>
        </row>
        <row r="9374">
          <cell r="T9374">
            <v>4</v>
          </cell>
        </row>
        <row r="9375">
          <cell r="T9375">
            <v>4</v>
          </cell>
        </row>
        <row r="9376">
          <cell r="T9376">
            <v>4</v>
          </cell>
        </row>
        <row r="9377">
          <cell r="T9377">
            <v>4</v>
          </cell>
        </row>
        <row r="9378">
          <cell r="T9378">
            <v>4</v>
          </cell>
        </row>
        <row r="9379">
          <cell r="T9379">
            <v>1</v>
          </cell>
        </row>
        <row r="9380">
          <cell r="T9380">
            <v>1</v>
          </cell>
        </row>
        <row r="9381">
          <cell r="T9381">
            <v>4</v>
          </cell>
        </row>
        <row r="9382">
          <cell r="T9382">
            <v>4</v>
          </cell>
        </row>
        <row r="9383">
          <cell r="T9383">
            <v>4</v>
          </cell>
        </row>
        <row r="9384">
          <cell r="T9384">
            <v>4</v>
          </cell>
        </row>
        <row r="9385">
          <cell r="T9385">
            <v>4</v>
          </cell>
        </row>
        <row r="9386">
          <cell r="T9386">
            <v>2</v>
          </cell>
        </row>
        <row r="9387">
          <cell r="T9387">
            <v>4</v>
          </cell>
        </row>
        <row r="9388">
          <cell r="T9388">
            <v>4</v>
          </cell>
        </row>
        <row r="9389">
          <cell r="T9389">
            <v>4</v>
          </cell>
        </row>
        <row r="9390">
          <cell r="T9390">
            <v>4</v>
          </cell>
        </row>
        <row r="9391">
          <cell r="T9391">
            <v>4</v>
          </cell>
        </row>
        <row r="9392">
          <cell r="T9392">
            <v>4</v>
          </cell>
        </row>
        <row r="9393">
          <cell r="T9393">
            <v>4</v>
          </cell>
        </row>
        <row r="9394">
          <cell r="T9394">
            <v>4</v>
          </cell>
        </row>
        <row r="9395">
          <cell r="T9395">
            <v>4</v>
          </cell>
        </row>
        <row r="9396">
          <cell r="T9396">
            <v>4</v>
          </cell>
        </row>
        <row r="9397">
          <cell r="T9397">
            <v>4</v>
          </cell>
        </row>
        <row r="9398">
          <cell r="T9398">
            <v>4</v>
          </cell>
        </row>
        <row r="9399">
          <cell r="T9399">
            <v>4</v>
          </cell>
        </row>
        <row r="9400">
          <cell r="T9400">
            <v>4</v>
          </cell>
        </row>
        <row r="9401">
          <cell r="T9401">
            <v>4</v>
          </cell>
        </row>
        <row r="9402">
          <cell r="T9402">
            <v>4</v>
          </cell>
        </row>
        <row r="9403">
          <cell r="T9403">
            <v>2</v>
          </cell>
        </row>
        <row r="9404">
          <cell r="T9404">
            <v>2</v>
          </cell>
        </row>
        <row r="9405">
          <cell r="T9405">
            <v>1</v>
          </cell>
        </row>
        <row r="9406">
          <cell r="T9406">
            <v>1</v>
          </cell>
        </row>
        <row r="9407">
          <cell r="T9407">
            <v>1</v>
          </cell>
        </row>
        <row r="9408">
          <cell r="T9408">
            <v>1</v>
          </cell>
        </row>
        <row r="9409">
          <cell r="T9409">
            <v>1</v>
          </cell>
        </row>
        <row r="9410">
          <cell r="T9410">
            <v>1</v>
          </cell>
        </row>
        <row r="9411">
          <cell r="T9411">
            <v>1</v>
          </cell>
        </row>
        <row r="9412">
          <cell r="T9412">
            <v>3</v>
          </cell>
        </row>
        <row r="9413">
          <cell r="T9413">
            <v>4</v>
          </cell>
        </row>
        <row r="9414">
          <cell r="T9414">
            <v>4</v>
          </cell>
        </row>
        <row r="9415">
          <cell r="T9415">
            <v>4</v>
          </cell>
        </row>
        <row r="9416">
          <cell r="T9416">
            <v>4</v>
          </cell>
        </row>
        <row r="9417">
          <cell r="T9417">
            <v>4</v>
          </cell>
        </row>
        <row r="9418">
          <cell r="T9418">
            <v>4</v>
          </cell>
        </row>
        <row r="9419">
          <cell r="T9419">
            <v>4</v>
          </cell>
        </row>
        <row r="9420">
          <cell r="T9420">
            <v>4</v>
          </cell>
        </row>
        <row r="9421">
          <cell r="T9421">
            <v>4</v>
          </cell>
        </row>
        <row r="9422">
          <cell r="T9422">
            <v>4</v>
          </cell>
        </row>
        <row r="9423">
          <cell r="T9423">
            <v>4</v>
          </cell>
        </row>
        <row r="9424">
          <cell r="T9424">
            <v>4</v>
          </cell>
        </row>
        <row r="9425">
          <cell r="T9425">
            <v>4</v>
          </cell>
        </row>
        <row r="9426">
          <cell r="T9426">
            <v>4</v>
          </cell>
        </row>
        <row r="9427">
          <cell r="T9427">
            <v>4</v>
          </cell>
        </row>
        <row r="9428">
          <cell r="T9428">
            <v>1</v>
          </cell>
        </row>
        <row r="9429">
          <cell r="T9429">
            <v>1</v>
          </cell>
        </row>
        <row r="9430">
          <cell r="T9430">
            <v>1</v>
          </cell>
        </row>
        <row r="9431">
          <cell r="T9431">
            <v>1</v>
          </cell>
        </row>
        <row r="9432">
          <cell r="T9432">
            <v>1</v>
          </cell>
        </row>
        <row r="9433">
          <cell r="T9433">
            <v>3</v>
          </cell>
        </row>
        <row r="9434">
          <cell r="T9434">
            <v>4</v>
          </cell>
        </row>
        <row r="9435">
          <cell r="T9435">
            <v>4</v>
          </cell>
        </row>
        <row r="9436">
          <cell r="T9436">
            <v>4</v>
          </cell>
        </row>
        <row r="9437">
          <cell r="T9437">
            <v>4</v>
          </cell>
        </row>
        <row r="9438">
          <cell r="T9438">
            <v>4</v>
          </cell>
        </row>
        <row r="9439">
          <cell r="T9439">
            <v>4</v>
          </cell>
        </row>
        <row r="9440">
          <cell r="T9440">
            <v>3</v>
          </cell>
        </row>
        <row r="9441">
          <cell r="T9441">
            <v>3</v>
          </cell>
        </row>
        <row r="9442">
          <cell r="T9442">
            <v>3</v>
          </cell>
        </row>
        <row r="9443">
          <cell r="T9443">
            <v>1</v>
          </cell>
        </row>
        <row r="9444">
          <cell r="T9444">
            <v>1</v>
          </cell>
        </row>
        <row r="9445">
          <cell r="T9445">
            <v>3</v>
          </cell>
        </row>
        <row r="9446">
          <cell r="T9446">
            <v>4</v>
          </cell>
        </row>
        <row r="9447">
          <cell r="T9447">
            <v>3</v>
          </cell>
        </row>
        <row r="9448">
          <cell r="T9448">
            <v>3</v>
          </cell>
        </row>
        <row r="9449">
          <cell r="T9449">
            <v>3</v>
          </cell>
        </row>
        <row r="9450">
          <cell r="T9450">
            <v>3</v>
          </cell>
        </row>
        <row r="9451">
          <cell r="T9451">
            <v>3</v>
          </cell>
        </row>
        <row r="9452">
          <cell r="T9452">
            <v>2</v>
          </cell>
        </row>
        <row r="9453">
          <cell r="T9453">
            <v>2</v>
          </cell>
        </row>
        <row r="9454">
          <cell r="T9454">
            <v>2</v>
          </cell>
        </row>
        <row r="9455">
          <cell r="T9455">
            <v>2</v>
          </cell>
        </row>
        <row r="9456">
          <cell r="T9456">
            <v>2</v>
          </cell>
        </row>
        <row r="9457">
          <cell r="T9457">
            <v>3</v>
          </cell>
        </row>
        <row r="9458">
          <cell r="T9458">
            <v>2</v>
          </cell>
        </row>
        <row r="9459">
          <cell r="T9459">
            <v>2</v>
          </cell>
        </row>
        <row r="9460">
          <cell r="T9460">
            <v>2</v>
          </cell>
        </row>
        <row r="9461">
          <cell r="T9461">
            <v>2</v>
          </cell>
        </row>
        <row r="9462">
          <cell r="T9462">
            <v>2</v>
          </cell>
        </row>
        <row r="9463">
          <cell r="T9463">
            <v>3</v>
          </cell>
        </row>
        <row r="9464">
          <cell r="T9464">
            <v>3</v>
          </cell>
        </row>
        <row r="9465">
          <cell r="T9465">
            <v>3</v>
          </cell>
        </row>
        <row r="9466">
          <cell r="T9466">
            <v>3</v>
          </cell>
        </row>
        <row r="9467">
          <cell r="T9467">
            <v>3</v>
          </cell>
        </row>
        <row r="9468">
          <cell r="T9468">
            <v>3</v>
          </cell>
        </row>
        <row r="9469">
          <cell r="T9469">
            <v>3</v>
          </cell>
        </row>
        <row r="9470">
          <cell r="T9470">
            <v>3</v>
          </cell>
        </row>
        <row r="9471">
          <cell r="T9471">
            <v>3</v>
          </cell>
        </row>
        <row r="9472">
          <cell r="T9472">
            <v>3</v>
          </cell>
        </row>
        <row r="9473">
          <cell r="T9473">
            <v>3</v>
          </cell>
        </row>
        <row r="9474">
          <cell r="T9474">
            <v>1</v>
          </cell>
        </row>
        <row r="9475">
          <cell r="T9475">
            <v>1</v>
          </cell>
        </row>
        <row r="9476">
          <cell r="T9476">
            <v>1</v>
          </cell>
        </row>
        <row r="9477">
          <cell r="T9477">
            <v>1</v>
          </cell>
        </row>
        <row r="9478">
          <cell r="T9478">
            <v>4</v>
          </cell>
        </row>
        <row r="9479">
          <cell r="T9479">
            <v>1</v>
          </cell>
        </row>
        <row r="9480">
          <cell r="T9480">
            <v>3</v>
          </cell>
        </row>
        <row r="9481">
          <cell r="T9481">
            <v>1</v>
          </cell>
        </row>
        <row r="9482">
          <cell r="T9482">
            <v>1</v>
          </cell>
        </row>
        <row r="9483">
          <cell r="T9483">
            <v>1</v>
          </cell>
        </row>
        <row r="9484">
          <cell r="T9484">
            <v>1</v>
          </cell>
        </row>
        <row r="9485">
          <cell r="T9485">
            <v>1</v>
          </cell>
        </row>
        <row r="9486">
          <cell r="T9486">
            <v>1</v>
          </cell>
        </row>
        <row r="9487">
          <cell r="T9487">
            <v>2</v>
          </cell>
        </row>
        <row r="9488">
          <cell r="T9488">
            <v>2</v>
          </cell>
        </row>
        <row r="9489">
          <cell r="T9489">
            <v>2</v>
          </cell>
        </row>
        <row r="9490">
          <cell r="T9490">
            <v>2</v>
          </cell>
        </row>
        <row r="9491">
          <cell r="T9491">
            <v>1</v>
          </cell>
        </row>
        <row r="9492">
          <cell r="T9492">
            <v>2</v>
          </cell>
        </row>
        <row r="9493">
          <cell r="T9493">
            <v>3</v>
          </cell>
        </row>
        <row r="9494">
          <cell r="T9494">
            <v>3</v>
          </cell>
        </row>
        <row r="9495">
          <cell r="T9495">
            <v>3</v>
          </cell>
        </row>
        <row r="9496">
          <cell r="T9496">
            <v>3</v>
          </cell>
        </row>
        <row r="9497">
          <cell r="T9497">
            <v>3</v>
          </cell>
        </row>
        <row r="9498">
          <cell r="T9498">
            <v>3</v>
          </cell>
        </row>
        <row r="9499">
          <cell r="T9499">
            <v>2</v>
          </cell>
        </row>
        <row r="9500">
          <cell r="T9500">
            <v>2</v>
          </cell>
        </row>
        <row r="9501">
          <cell r="T9501">
            <v>1</v>
          </cell>
        </row>
        <row r="9502">
          <cell r="T9502">
            <v>1</v>
          </cell>
        </row>
        <row r="9503">
          <cell r="T9503">
            <v>1</v>
          </cell>
        </row>
        <row r="9504">
          <cell r="T9504">
            <v>4</v>
          </cell>
        </row>
        <row r="9505">
          <cell r="T9505">
            <v>4</v>
          </cell>
        </row>
        <row r="9506">
          <cell r="T9506">
            <v>4</v>
          </cell>
        </row>
        <row r="9507">
          <cell r="T9507">
            <v>4</v>
          </cell>
        </row>
        <row r="9508">
          <cell r="T9508">
            <v>4</v>
          </cell>
        </row>
        <row r="9509">
          <cell r="T9509">
            <v>1</v>
          </cell>
        </row>
        <row r="9510">
          <cell r="T9510">
            <v>2</v>
          </cell>
        </row>
        <row r="9511">
          <cell r="T9511">
            <v>4</v>
          </cell>
        </row>
        <row r="9512">
          <cell r="T9512">
            <v>4</v>
          </cell>
        </row>
        <row r="9513">
          <cell r="T9513">
            <v>4</v>
          </cell>
        </row>
        <row r="9514">
          <cell r="T9514">
            <v>4</v>
          </cell>
        </row>
        <row r="9515">
          <cell r="T9515">
            <v>4</v>
          </cell>
        </row>
        <row r="9516">
          <cell r="T9516">
            <v>3</v>
          </cell>
        </row>
        <row r="9517">
          <cell r="T9517">
            <v>2</v>
          </cell>
        </row>
        <row r="9518">
          <cell r="T9518">
            <v>4</v>
          </cell>
        </row>
        <row r="9519">
          <cell r="T9519">
            <v>4</v>
          </cell>
        </row>
        <row r="9520">
          <cell r="T9520">
            <v>4</v>
          </cell>
        </row>
        <row r="9521">
          <cell r="T9521">
            <v>4</v>
          </cell>
        </row>
        <row r="9522">
          <cell r="T9522">
            <v>4</v>
          </cell>
        </row>
        <row r="9523">
          <cell r="T9523">
            <v>2</v>
          </cell>
        </row>
        <row r="9524">
          <cell r="T9524">
            <v>2</v>
          </cell>
        </row>
        <row r="9525">
          <cell r="T9525">
            <v>2</v>
          </cell>
        </row>
        <row r="9526">
          <cell r="T9526">
            <v>2</v>
          </cell>
        </row>
        <row r="9527">
          <cell r="T9527">
            <v>2</v>
          </cell>
        </row>
        <row r="9528">
          <cell r="T9528">
            <v>2</v>
          </cell>
        </row>
        <row r="9529">
          <cell r="T9529">
            <v>2</v>
          </cell>
        </row>
        <row r="9530">
          <cell r="T9530">
            <v>2</v>
          </cell>
        </row>
        <row r="9531">
          <cell r="T9531">
            <v>2</v>
          </cell>
        </row>
        <row r="9532">
          <cell r="T9532">
            <v>3</v>
          </cell>
        </row>
        <row r="9533">
          <cell r="T9533">
            <v>2</v>
          </cell>
        </row>
        <row r="9534">
          <cell r="T9534">
            <v>2</v>
          </cell>
        </row>
        <row r="9535">
          <cell r="T9535">
            <v>2</v>
          </cell>
        </row>
        <row r="9536">
          <cell r="T9536">
            <v>4</v>
          </cell>
        </row>
        <row r="9537">
          <cell r="T9537">
            <v>4</v>
          </cell>
        </row>
        <row r="9538">
          <cell r="T9538">
            <v>4</v>
          </cell>
        </row>
        <row r="9539">
          <cell r="T9539">
            <v>4</v>
          </cell>
        </row>
        <row r="9540">
          <cell r="T9540">
            <v>4</v>
          </cell>
        </row>
        <row r="9541">
          <cell r="T9541">
            <v>2</v>
          </cell>
        </row>
        <row r="9542">
          <cell r="T9542">
            <v>3</v>
          </cell>
        </row>
        <row r="9543">
          <cell r="T9543">
            <v>3</v>
          </cell>
        </row>
        <row r="9544">
          <cell r="T9544">
            <v>3</v>
          </cell>
        </row>
        <row r="9545">
          <cell r="T9545">
            <v>3</v>
          </cell>
        </row>
        <row r="9546">
          <cell r="T9546">
            <v>3</v>
          </cell>
        </row>
        <row r="9547">
          <cell r="T9547">
            <v>1</v>
          </cell>
        </row>
        <row r="9548">
          <cell r="T9548">
            <v>4</v>
          </cell>
        </row>
        <row r="9549">
          <cell r="T9549">
            <v>2</v>
          </cell>
        </row>
        <row r="9550">
          <cell r="T9550">
            <v>4</v>
          </cell>
        </row>
        <row r="9551">
          <cell r="T9551">
            <v>4</v>
          </cell>
        </row>
        <row r="9552">
          <cell r="T9552">
            <v>4</v>
          </cell>
        </row>
        <row r="9553">
          <cell r="T9553">
            <v>4</v>
          </cell>
        </row>
        <row r="9554">
          <cell r="T9554">
            <v>4</v>
          </cell>
        </row>
        <row r="9555">
          <cell r="T9555">
            <v>1</v>
          </cell>
        </row>
        <row r="9556">
          <cell r="T9556">
            <v>4</v>
          </cell>
        </row>
        <row r="9557">
          <cell r="T9557">
            <v>4</v>
          </cell>
        </row>
        <row r="9558">
          <cell r="T9558">
            <v>4</v>
          </cell>
        </row>
        <row r="9559">
          <cell r="T9559">
            <v>4</v>
          </cell>
        </row>
        <row r="9560">
          <cell r="T9560">
            <v>4</v>
          </cell>
        </row>
        <row r="9561">
          <cell r="T9561">
            <v>1</v>
          </cell>
        </row>
        <row r="9562">
          <cell r="T9562">
            <v>1</v>
          </cell>
        </row>
        <row r="9563">
          <cell r="T9563">
            <v>1</v>
          </cell>
        </row>
        <row r="9564">
          <cell r="T9564">
            <v>1</v>
          </cell>
        </row>
        <row r="9565">
          <cell r="T9565">
            <v>1</v>
          </cell>
        </row>
        <row r="9566">
          <cell r="T9566">
            <v>3</v>
          </cell>
        </row>
        <row r="9567">
          <cell r="T9567">
            <v>4</v>
          </cell>
        </row>
        <row r="9568">
          <cell r="T9568">
            <v>4</v>
          </cell>
        </row>
        <row r="9569">
          <cell r="T9569">
            <v>4</v>
          </cell>
        </row>
        <row r="9570">
          <cell r="T9570">
            <v>4</v>
          </cell>
        </row>
        <row r="9571">
          <cell r="T9571">
            <v>4</v>
          </cell>
        </row>
        <row r="9572">
          <cell r="T9572">
            <v>3</v>
          </cell>
        </row>
        <row r="9573">
          <cell r="T9573">
            <v>3</v>
          </cell>
        </row>
        <row r="9574">
          <cell r="T9574">
            <v>3</v>
          </cell>
        </row>
        <row r="9575">
          <cell r="T9575">
            <v>4</v>
          </cell>
        </row>
        <row r="9576">
          <cell r="T9576">
            <v>4</v>
          </cell>
        </row>
        <row r="9577">
          <cell r="T9577">
            <v>4</v>
          </cell>
        </row>
        <row r="9578">
          <cell r="T9578">
            <v>4</v>
          </cell>
        </row>
        <row r="9579">
          <cell r="T9579">
            <v>4</v>
          </cell>
        </row>
        <row r="9580">
          <cell r="T9580">
            <v>4</v>
          </cell>
        </row>
        <row r="9581">
          <cell r="T9581">
            <v>4</v>
          </cell>
        </row>
        <row r="9582">
          <cell r="T9582">
            <v>4</v>
          </cell>
        </row>
        <row r="9583">
          <cell r="T9583">
            <v>4</v>
          </cell>
        </row>
        <row r="9584">
          <cell r="T9584">
            <v>4</v>
          </cell>
        </row>
        <row r="9585">
          <cell r="T9585">
            <v>3</v>
          </cell>
        </row>
        <row r="9586">
          <cell r="T9586">
            <v>3</v>
          </cell>
        </row>
        <row r="9587">
          <cell r="T9587">
            <v>2</v>
          </cell>
        </row>
        <row r="9588">
          <cell r="T9588">
            <v>2</v>
          </cell>
        </row>
        <row r="9589">
          <cell r="T9589">
            <v>3</v>
          </cell>
        </row>
        <row r="9590">
          <cell r="T9590">
            <v>2</v>
          </cell>
        </row>
        <row r="9591">
          <cell r="T9591">
            <v>3</v>
          </cell>
        </row>
        <row r="9592">
          <cell r="T9592">
            <v>2</v>
          </cell>
        </row>
        <row r="9593">
          <cell r="T9593">
            <v>3</v>
          </cell>
        </row>
        <row r="9594">
          <cell r="T9594">
            <v>2</v>
          </cell>
        </row>
        <row r="9595">
          <cell r="T9595">
            <v>4</v>
          </cell>
        </row>
        <row r="9596">
          <cell r="T9596">
            <v>4</v>
          </cell>
        </row>
        <row r="9597">
          <cell r="T9597">
            <v>1</v>
          </cell>
        </row>
        <row r="9598">
          <cell r="T9598">
            <v>4</v>
          </cell>
        </row>
        <row r="9599">
          <cell r="T9599">
            <v>4</v>
          </cell>
        </row>
        <row r="9600">
          <cell r="T9600">
            <v>4</v>
          </cell>
        </row>
        <row r="9601">
          <cell r="T9601">
            <v>2</v>
          </cell>
        </row>
        <row r="9602">
          <cell r="T9602">
            <v>2</v>
          </cell>
        </row>
        <row r="9603">
          <cell r="T9603">
            <v>2</v>
          </cell>
        </row>
        <row r="9604">
          <cell r="T9604">
            <v>2</v>
          </cell>
        </row>
        <row r="9605">
          <cell r="T9605">
            <v>2</v>
          </cell>
        </row>
        <row r="9606">
          <cell r="T9606">
            <v>2</v>
          </cell>
        </row>
        <row r="9607">
          <cell r="T9607">
            <v>2</v>
          </cell>
        </row>
        <row r="9608">
          <cell r="T9608">
            <v>2</v>
          </cell>
        </row>
        <row r="9609">
          <cell r="T9609">
            <v>2</v>
          </cell>
        </row>
        <row r="9610">
          <cell r="T9610">
            <v>2</v>
          </cell>
        </row>
        <row r="9611">
          <cell r="T9611">
            <v>1</v>
          </cell>
        </row>
        <row r="9612">
          <cell r="T9612">
            <v>1</v>
          </cell>
        </row>
        <row r="9613">
          <cell r="T9613">
            <v>1</v>
          </cell>
        </row>
        <row r="9614">
          <cell r="T9614">
            <v>1</v>
          </cell>
        </row>
        <row r="9615">
          <cell r="T9615">
            <v>1</v>
          </cell>
        </row>
        <row r="9616">
          <cell r="T9616">
            <v>2</v>
          </cell>
        </row>
        <row r="9617">
          <cell r="T9617">
            <v>2</v>
          </cell>
        </row>
        <row r="9618">
          <cell r="T9618">
            <v>2</v>
          </cell>
        </row>
        <row r="9619">
          <cell r="T9619">
            <v>2</v>
          </cell>
        </row>
        <row r="9620">
          <cell r="T9620">
            <v>2</v>
          </cell>
        </row>
        <row r="9621">
          <cell r="T9621">
            <v>3</v>
          </cell>
        </row>
        <row r="9622">
          <cell r="T9622">
            <v>3</v>
          </cell>
        </row>
        <row r="9623">
          <cell r="T9623">
            <v>3</v>
          </cell>
        </row>
        <row r="9624">
          <cell r="T9624">
            <v>3</v>
          </cell>
        </row>
        <row r="9625">
          <cell r="T9625">
            <v>3</v>
          </cell>
        </row>
        <row r="9626">
          <cell r="T9626">
            <v>2</v>
          </cell>
        </row>
        <row r="9627">
          <cell r="T9627">
            <v>2</v>
          </cell>
        </row>
        <row r="9628">
          <cell r="T9628">
            <v>2</v>
          </cell>
        </row>
        <row r="9629">
          <cell r="T9629">
            <v>2</v>
          </cell>
        </row>
        <row r="9630">
          <cell r="T9630">
            <v>3</v>
          </cell>
        </row>
        <row r="9631">
          <cell r="T9631">
            <v>3</v>
          </cell>
        </row>
        <row r="9632">
          <cell r="T9632">
            <v>3</v>
          </cell>
        </row>
        <row r="9633">
          <cell r="T9633">
            <v>2</v>
          </cell>
        </row>
        <row r="9634">
          <cell r="T9634">
            <v>3</v>
          </cell>
        </row>
        <row r="9635">
          <cell r="T9635">
            <v>3</v>
          </cell>
        </row>
        <row r="9636">
          <cell r="T9636">
            <v>4</v>
          </cell>
        </row>
        <row r="9637">
          <cell r="T9637">
            <v>2</v>
          </cell>
        </row>
        <row r="9638">
          <cell r="T9638">
            <v>2</v>
          </cell>
        </row>
        <row r="9639">
          <cell r="T9639">
            <v>2</v>
          </cell>
        </row>
        <row r="9640">
          <cell r="T9640">
            <v>2</v>
          </cell>
        </row>
        <row r="9641">
          <cell r="T9641">
            <v>2</v>
          </cell>
        </row>
        <row r="9642">
          <cell r="T9642">
            <v>1</v>
          </cell>
        </row>
        <row r="9643">
          <cell r="T9643">
            <v>1</v>
          </cell>
        </row>
        <row r="9644">
          <cell r="T9644">
            <v>1</v>
          </cell>
        </row>
        <row r="9645">
          <cell r="T9645">
            <v>1</v>
          </cell>
        </row>
        <row r="9646">
          <cell r="T9646">
            <v>1</v>
          </cell>
        </row>
        <row r="9647">
          <cell r="T9647">
            <v>4</v>
          </cell>
        </row>
        <row r="9648">
          <cell r="T9648">
            <v>4</v>
          </cell>
        </row>
        <row r="9649">
          <cell r="T9649">
            <v>2</v>
          </cell>
        </row>
        <row r="9650">
          <cell r="T9650">
            <v>4</v>
          </cell>
        </row>
        <row r="9651">
          <cell r="T9651">
            <v>4</v>
          </cell>
        </row>
        <row r="9652">
          <cell r="T9652">
            <v>4</v>
          </cell>
        </row>
        <row r="9653">
          <cell r="T9653">
            <v>4</v>
          </cell>
        </row>
        <row r="9654">
          <cell r="T9654">
            <v>4</v>
          </cell>
        </row>
        <row r="9655">
          <cell r="T9655">
            <v>4</v>
          </cell>
        </row>
        <row r="9656">
          <cell r="T9656">
            <v>1</v>
          </cell>
        </row>
        <row r="9657">
          <cell r="T9657">
            <v>3</v>
          </cell>
        </row>
        <row r="9658">
          <cell r="T9658">
            <v>3</v>
          </cell>
        </row>
        <row r="9659">
          <cell r="T9659">
            <v>3</v>
          </cell>
        </row>
        <row r="9660">
          <cell r="T9660">
            <v>3</v>
          </cell>
        </row>
        <row r="9661">
          <cell r="T9661">
            <v>3</v>
          </cell>
        </row>
        <row r="9662">
          <cell r="T9662">
            <v>3</v>
          </cell>
        </row>
        <row r="9663">
          <cell r="T9663">
            <v>1</v>
          </cell>
        </row>
        <row r="9664">
          <cell r="T9664">
            <v>1</v>
          </cell>
        </row>
        <row r="9665">
          <cell r="T9665">
            <v>1</v>
          </cell>
        </row>
        <row r="9666">
          <cell r="T9666">
            <v>1</v>
          </cell>
        </row>
        <row r="9667">
          <cell r="T9667">
            <v>1</v>
          </cell>
        </row>
        <row r="9668">
          <cell r="T9668">
            <v>1</v>
          </cell>
        </row>
        <row r="9669">
          <cell r="T9669">
            <v>3</v>
          </cell>
        </row>
        <row r="9670">
          <cell r="T9670">
            <v>4</v>
          </cell>
        </row>
        <row r="9671">
          <cell r="T9671">
            <v>3</v>
          </cell>
        </row>
        <row r="9672">
          <cell r="T9672">
            <v>1</v>
          </cell>
        </row>
        <row r="9673">
          <cell r="T9673">
            <v>1</v>
          </cell>
        </row>
        <row r="9674">
          <cell r="T9674">
            <v>1</v>
          </cell>
        </row>
        <row r="9675">
          <cell r="T9675">
            <v>1</v>
          </cell>
        </row>
        <row r="9676">
          <cell r="T9676">
            <v>1</v>
          </cell>
        </row>
        <row r="9677">
          <cell r="T9677">
            <v>2</v>
          </cell>
        </row>
        <row r="9678">
          <cell r="T9678">
            <v>2</v>
          </cell>
        </row>
        <row r="9679">
          <cell r="T9679">
            <v>2</v>
          </cell>
        </row>
        <row r="9680">
          <cell r="T9680">
            <v>2</v>
          </cell>
        </row>
        <row r="9681">
          <cell r="T9681">
            <v>2</v>
          </cell>
        </row>
        <row r="9682">
          <cell r="T9682">
            <v>4</v>
          </cell>
        </row>
        <row r="9683">
          <cell r="T9683">
            <v>2</v>
          </cell>
        </row>
        <row r="9684">
          <cell r="T9684">
            <v>2</v>
          </cell>
        </row>
        <row r="9685">
          <cell r="T9685">
            <v>2</v>
          </cell>
        </row>
        <row r="9686">
          <cell r="T9686">
            <v>2</v>
          </cell>
        </row>
        <row r="9687">
          <cell r="T9687">
            <v>2</v>
          </cell>
        </row>
        <row r="9688">
          <cell r="T9688">
            <v>2</v>
          </cell>
        </row>
        <row r="9689">
          <cell r="T9689">
            <v>3</v>
          </cell>
        </row>
        <row r="9690">
          <cell r="T9690">
            <v>3</v>
          </cell>
        </row>
        <row r="9691">
          <cell r="T9691">
            <v>3</v>
          </cell>
        </row>
        <row r="9692">
          <cell r="T9692">
            <v>3</v>
          </cell>
        </row>
        <row r="9693">
          <cell r="T9693">
            <v>3</v>
          </cell>
        </row>
        <row r="9694">
          <cell r="T9694">
            <v>1</v>
          </cell>
        </row>
        <row r="9695">
          <cell r="T9695">
            <v>1</v>
          </cell>
        </row>
        <row r="9696">
          <cell r="T9696">
            <v>4</v>
          </cell>
        </row>
        <row r="9697">
          <cell r="T9697">
            <v>4</v>
          </cell>
        </row>
        <row r="9698">
          <cell r="T9698">
            <v>1</v>
          </cell>
        </row>
        <row r="9699">
          <cell r="T9699">
            <v>3</v>
          </cell>
        </row>
        <row r="9700">
          <cell r="T9700">
            <v>3</v>
          </cell>
        </row>
        <row r="9701">
          <cell r="T9701">
            <v>3</v>
          </cell>
        </row>
        <row r="9702">
          <cell r="T9702">
            <v>2</v>
          </cell>
        </row>
        <row r="9703">
          <cell r="T9703">
            <v>3</v>
          </cell>
        </row>
        <row r="9704">
          <cell r="T9704">
            <v>3</v>
          </cell>
        </row>
        <row r="9705">
          <cell r="T9705">
            <v>3</v>
          </cell>
        </row>
        <row r="9706">
          <cell r="T9706">
            <v>3</v>
          </cell>
        </row>
        <row r="9707">
          <cell r="T9707">
            <v>3</v>
          </cell>
        </row>
        <row r="9708">
          <cell r="T9708">
            <v>4</v>
          </cell>
        </row>
        <row r="9709">
          <cell r="T9709">
            <v>4</v>
          </cell>
        </row>
        <row r="9710">
          <cell r="T9710">
            <v>4</v>
          </cell>
        </row>
        <row r="9711">
          <cell r="T9711">
            <v>3</v>
          </cell>
        </row>
        <row r="9712">
          <cell r="T9712">
            <v>3</v>
          </cell>
        </row>
        <row r="9713">
          <cell r="T9713">
            <v>3</v>
          </cell>
        </row>
        <row r="9714">
          <cell r="T9714">
            <v>3</v>
          </cell>
        </row>
        <row r="9715">
          <cell r="T9715">
            <v>3</v>
          </cell>
        </row>
        <row r="9716">
          <cell r="T9716">
            <v>4</v>
          </cell>
        </row>
        <row r="9717">
          <cell r="T9717">
            <v>4</v>
          </cell>
        </row>
        <row r="9718">
          <cell r="T9718">
            <v>4</v>
          </cell>
        </row>
        <row r="9719">
          <cell r="T9719">
            <v>4</v>
          </cell>
        </row>
        <row r="9720">
          <cell r="T9720">
            <v>4</v>
          </cell>
        </row>
        <row r="9721">
          <cell r="T9721">
            <v>4</v>
          </cell>
        </row>
        <row r="9722">
          <cell r="T9722">
            <v>4</v>
          </cell>
        </row>
        <row r="9723">
          <cell r="T9723">
            <v>4</v>
          </cell>
        </row>
        <row r="9724">
          <cell r="T9724">
            <v>4</v>
          </cell>
        </row>
        <row r="9725">
          <cell r="T9725">
            <v>4</v>
          </cell>
        </row>
        <row r="9726">
          <cell r="T9726">
            <v>4</v>
          </cell>
        </row>
        <row r="9727">
          <cell r="T9727">
            <v>4</v>
          </cell>
        </row>
        <row r="9728">
          <cell r="T9728">
            <v>4</v>
          </cell>
        </row>
        <row r="9729">
          <cell r="T9729">
            <v>4</v>
          </cell>
        </row>
        <row r="9730">
          <cell r="T9730">
            <v>3</v>
          </cell>
        </row>
        <row r="9731">
          <cell r="T9731">
            <v>3</v>
          </cell>
        </row>
        <row r="9732">
          <cell r="T9732">
            <v>3</v>
          </cell>
        </row>
        <row r="9733">
          <cell r="T9733">
            <v>3</v>
          </cell>
        </row>
        <row r="9734">
          <cell r="T9734">
            <v>3</v>
          </cell>
        </row>
        <row r="9735">
          <cell r="T9735">
            <v>1</v>
          </cell>
        </row>
        <row r="9736">
          <cell r="T9736">
            <v>1</v>
          </cell>
        </row>
        <row r="9737">
          <cell r="T9737">
            <v>1</v>
          </cell>
        </row>
        <row r="9738">
          <cell r="T9738">
            <v>3</v>
          </cell>
        </row>
        <row r="9739">
          <cell r="T9739">
            <v>1</v>
          </cell>
        </row>
        <row r="9740">
          <cell r="T9740">
            <v>3</v>
          </cell>
        </row>
        <row r="9741">
          <cell r="T9741">
            <v>3</v>
          </cell>
        </row>
        <row r="9742">
          <cell r="T9742">
            <v>4</v>
          </cell>
        </row>
        <row r="9743">
          <cell r="T9743">
            <v>4</v>
          </cell>
        </row>
        <row r="9744">
          <cell r="T9744">
            <v>4</v>
          </cell>
        </row>
        <row r="9745">
          <cell r="T9745">
            <v>3</v>
          </cell>
        </row>
        <row r="9746">
          <cell r="T9746">
            <v>4</v>
          </cell>
        </row>
        <row r="9747">
          <cell r="T9747">
            <v>3</v>
          </cell>
        </row>
        <row r="9748">
          <cell r="T9748">
            <v>4</v>
          </cell>
        </row>
        <row r="9749">
          <cell r="T9749">
            <v>1</v>
          </cell>
        </row>
        <row r="9750">
          <cell r="T9750">
            <v>3</v>
          </cell>
        </row>
        <row r="9751">
          <cell r="T9751">
            <v>3</v>
          </cell>
        </row>
        <row r="9752">
          <cell r="T9752">
            <v>3</v>
          </cell>
        </row>
        <row r="9753">
          <cell r="T9753">
            <v>3</v>
          </cell>
        </row>
        <row r="9754">
          <cell r="T9754">
            <v>3</v>
          </cell>
        </row>
        <row r="9755">
          <cell r="T9755">
            <v>4</v>
          </cell>
        </row>
        <row r="9756">
          <cell r="T9756">
            <v>4</v>
          </cell>
        </row>
        <row r="9757">
          <cell r="T9757">
            <v>4</v>
          </cell>
        </row>
        <row r="9758">
          <cell r="T9758">
            <v>4</v>
          </cell>
        </row>
        <row r="9759">
          <cell r="T9759">
            <v>4</v>
          </cell>
        </row>
        <row r="9760">
          <cell r="T9760">
            <v>3</v>
          </cell>
        </row>
        <row r="9761">
          <cell r="T9761">
            <v>3</v>
          </cell>
        </row>
        <row r="9762">
          <cell r="T9762">
            <v>3</v>
          </cell>
        </row>
        <row r="9763">
          <cell r="T9763">
            <v>3</v>
          </cell>
        </row>
        <row r="9764">
          <cell r="T9764">
            <v>3</v>
          </cell>
        </row>
        <row r="9765">
          <cell r="T9765">
            <v>2</v>
          </cell>
        </row>
        <row r="9766">
          <cell r="T9766">
            <v>2</v>
          </cell>
        </row>
        <row r="9767">
          <cell r="T9767">
            <v>2</v>
          </cell>
        </row>
        <row r="9768">
          <cell r="T9768">
            <v>2</v>
          </cell>
        </row>
        <row r="9769">
          <cell r="T9769">
            <v>2</v>
          </cell>
        </row>
        <row r="9770">
          <cell r="T9770">
            <v>4</v>
          </cell>
        </row>
        <row r="9771">
          <cell r="T9771">
            <v>1</v>
          </cell>
        </row>
        <row r="9772">
          <cell r="T9772">
            <v>3</v>
          </cell>
        </row>
        <row r="9773">
          <cell r="T9773">
            <v>2</v>
          </cell>
        </row>
        <row r="9774">
          <cell r="T9774">
            <v>4</v>
          </cell>
        </row>
        <row r="9775">
          <cell r="T9775">
            <v>4</v>
          </cell>
        </row>
        <row r="9776">
          <cell r="T9776">
            <v>4</v>
          </cell>
        </row>
        <row r="9777">
          <cell r="T9777">
            <v>4</v>
          </cell>
        </row>
        <row r="9778">
          <cell r="T9778">
            <v>4</v>
          </cell>
        </row>
        <row r="9779">
          <cell r="T9779">
            <v>4</v>
          </cell>
        </row>
        <row r="9780">
          <cell r="T9780">
            <v>1</v>
          </cell>
        </row>
        <row r="9781">
          <cell r="T9781">
            <v>2</v>
          </cell>
        </row>
        <row r="9782">
          <cell r="T9782">
            <v>2</v>
          </cell>
        </row>
        <row r="9783">
          <cell r="T9783">
            <v>2</v>
          </cell>
        </row>
        <row r="9784">
          <cell r="T9784">
            <v>2</v>
          </cell>
        </row>
        <row r="9785">
          <cell r="T9785">
            <v>2</v>
          </cell>
        </row>
        <row r="9786">
          <cell r="T9786">
            <v>4</v>
          </cell>
        </row>
        <row r="9787">
          <cell r="T9787">
            <v>4</v>
          </cell>
        </row>
        <row r="9788">
          <cell r="T9788">
            <v>4</v>
          </cell>
        </row>
        <row r="9789">
          <cell r="T9789">
            <v>4</v>
          </cell>
        </row>
        <row r="9790">
          <cell r="T9790">
            <v>4</v>
          </cell>
        </row>
        <row r="9791">
          <cell r="T9791">
            <v>4</v>
          </cell>
        </row>
        <row r="9792">
          <cell r="T9792">
            <v>4</v>
          </cell>
        </row>
        <row r="9793">
          <cell r="T9793">
            <v>4</v>
          </cell>
        </row>
        <row r="9794">
          <cell r="T9794">
            <v>4</v>
          </cell>
        </row>
        <row r="9795">
          <cell r="T9795">
            <v>2</v>
          </cell>
        </row>
        <row r="9796">
          <cell r="T9796">
            <v>3</v>
          </cell>
        </row>
        <row r="9797">
          <cell r="T9797">
            <v>3</v>
          </cell>
        </row>
        <row r="9798">
          <cell r="T9798">
            <v>2</v>
          </cell>
        </row>
        <row r="9799">
          <cell r="T9799">
            <v>3</v>
          </cell>
        </row>
        <row r="9800">
          <cell r="T9800">
            <v>3</v>
          </cell>
        </row>
        <row r="9801">
          <cell r="T9801">
            <v>2</v>
          </cell>
        </row>
        <row r="9802">
          <cell r="T9802">
            <v>3</v>
          </cell>
        </row>
        <row r="9803">
          <cell r="T9803">
            <v>2</v>
          </cell>
        </row>
        <row r="9804">
          <cell r="T9804">
            <v>2</v>
          </cell>
        </row>
        <row r="9805">
          <cell r="T9805">
            <v>2</v>
          </cell>
        </row>
        <row r="9806">
          <cell r="T9806">
            <v>2</v>
          </cell>
        </row>
        <row r="9807">
          <cell r="T9807">
            <v>1</v>
          </cell>
        </row>
        <row r="9808">
          <cell r="T9808">
            <v>4</v>
          </cell>
        </row>
        <row r="9809">
          <cell r="T9809">
            <v>2</v>
          </cell>
        </row>
        <row r="9810">
          <cell r="T9810">
            <v>1</v>
          </cell>
        </row>
        <row r="9811">
          <cell r="T9811">
            <v>4</v>
          </cell>
        </row>
        <row r="9812">
          <cell r="T9812">
            <v>4</v>
          </cell>
        </row>
        <row r="9813">
          <cell r="T9813">
            <v>4</v>
          </cell>
        </row>
        <row r="9814">
          <cell r="T9814">
            <v>4</v>
          </cell>
        </row>
        <row r="9815">
          <cell r="T9815">
            <v>4</v>
          </cell>
        </row>
        <row r="9816">
          <cell r="T9816">
            <v>2</v>
          </cell>
        </row>
        <row r="9817">
          <cell r="T9817">
            <v>3</v>
          </cell>
        </row>
        <row r="9818">
          <cell r="T9818">
            <v>2</v>
          </cell>
        </row>
        <row r="9819">
          <cell r="T9819">
            <v>4</v>
          </cell>
        </row>
        <row r="9820">
          <cell r="T9820">
            <v>3</v>
          </cell>
        </row>
        <row r="9821">
          <cell r="T9821">
            <v>4</v>
          </cell>
        </row>
        <row r="9822">
          <cell r="T9822">
            <v>2</v>
          </cell>
        </row>
        <row r="9823">
          <cell r="T9823">
            <v>2</v>
          </cell>
        </row>
        <row r="9824">
          <cell r="T9824">
            <v>2</v>
          </cell>
        </row>
        <row r="9825">
          <cell r="T9825">
            <v>2</v>
          </cell>
        </row>
        <row r="9826">
          <cell r="T9826">
            <v>2</v>
          </cell>
        </row>
        <row r="9827">
          <cell r="T9827">
            <v>2</v>
          </cell>
        </row>
        <row r="9828">
          <cell r="T9828">
            <v>2</v>
          </cell>
        </row>
        <row r="9829">
          <cell r="T9829">
            <v>2</v>
          </cell>
        </row>
        <row r="9830">
          <cell r="T9830">
            <v>4</v>
          </cell>
        </row>
        <row r="9831">
          <cell r="T9831">
            <v>4</v>
          </cell>
        </row>
        <row r="9832">
          <cell r="T9832">
            <v>2</v>
          </cell>
        </row>
        <row r="9833">
          <cell r="T9833">
            <v>2</v>
          </cell>
        </row>
        <row r="9834">
          <cell r="T9834">
            <v>2</v>
          </cell>
        </row>
        <row r="9835">
          <cell r="T9835">
            <v>2</v>
          </cell>
        </row>
        <row r="9836">
          <cell r="T9836">
            <v>4</v>
          </cell>
        </row>
        <row r="9837">
          <cell r="T9837">
            <v>4</v>
          </cell>
        </row>
        <row r="9838">
          <cell r="T9838">
            <v>4</v>
          </cell>
        </row>
        <row r="9839">
          <cell r="T9839">
            <v>4</v>
          </cell>
        </row>
        <row r="9840">
          <cell r="T9840">
            <v>4</v>
          </cell>
        </row>
        <row r="9841">
          <cell r="T9841">
            <v>2</v>
          </cell>
        </row>
        <row r="9842">
          <cell r="T9842">
            <v>4</v>
          </cell>
        </row>
        <row r="9843">
          <cell r="T9843">
            <v>4</v>
          </cell>
        </row>
        <row r="9844">
          <cell r="T9844">
            <v>4</v>
          </cell>
        </row>
        <row r="9845">
          <cell r="T9845">
            <v>4</v>
          </cell>
        </row>
        <row r="9846">
          <cell r="T9846">
            <v>4</v>
          </cell>
        </row>
        <row r="9847">
          <cell r="T9847">
            <v>3</v>
          </cell>
        </row>
        <row r="9848">
          <cell r="T9848">
            <v>4</v>
          </cell>
        </row>
        <row r="9849">
          <cell r="T9849">
            <v>4</v>
          </cell>
        </row>
        <row r="9850">
          <cell r="T9850">
            <v>4</v>
          </cell>
        </row>
        <row r="9851">
          <cell r="T9851">
            <v>4</v>
          </cell>
        </row>
        <row r="9852">
          <cell r="T9852">
            <v>4</v>
          </cell>
        </row>
        <row r="9853">
          <cell r="T9853">
            <v>4</v>
          </cell>
        </row>
        <row r="9854">
          <cell r="T9854">
            <v>4</v>
          </cell>
        </row>
        <row r="9855">
          <cell r="T9855">
            <v>4</v>
          </cell>
        </row>
        <row r="9856">
          <cell r="T9856">
            <v>4</v>
          </cell>
        </row>
        <row r="9857">
          <cell r="T9857">
            <v>2</v>
          </cell>
        </row>
        <row r="9858">
          <cell r="T9858">
            <v>4</v>
          </cell>
        </row>
        <row r="9859">
          <cell r="T9859">
            <v>2</v>
          </cell>
        </row>
        <row r="9860">
          <cell r="T9860">
            <v>2</v>
          </cell>
        </row>
        <row r="9861">
          <cell r="T9861">
            <v>4</v>
          </cell>
        </row>
        <row r="9862">
          <cell r="T9862">
            <v>3</v>
          </cell>
        </row>
        <row r="9863">
          <cell r="T9863">
            <v>3</v>
          </cell>
        </row>
        <row r="9864">
          <cell r="T9864">
            <v>3</v>
          </cell>
        </row>
        <row r="9865">
          <cell r="T9865">
            <v>1</v>
          </cell>
        </row>
        <row r="9866">
          <cell r="T9866">
            <v>1</v>
          </cell>
        </row>
        <row r="9867">
          <cell r="T9867">
            <v>1</v>
          </cell>
        </row>
        <row r="9868">
          <cell r="T9868">
            <v>1</v>
          </cell>
        </row>
        <row r="9869">
          <cell r="T9869">
            <v>1</v>
          </cell>
        </row>
        <row r="9870">
          <cell r="T9870">
            <v>4</v>
          </cell>
        </row>
        <row r="9871">
          <cell r="T9871">
            <v>4</v>
          </cell>
        </row>
        <row r="9872">
          <cell r="T9872">
            <v>4</v>
          </cell>
        </row>
        <row r="9873">
          <cell r="T9873">
            <v>4</v>
          </cell>
        </row>
        <row r="9874">
          <cell r="T9874">
            <v>4</v>
          </cell>
        </row>
        <row r="9875">
          <cell r="T9875">
            <v>2</v>
          </cell>
        </row>
        <row r="9876">
          <cell r="T9876">
            <v>1</v>
          </cell>
        </row>
        <row r="9877">
          <cell r="T9877">
            <v>4</v>
          </cell>
        </row>
        <row r="9878">
          <cell r="T9878">
            <v>4</v>
          </cell>
        </row>
        <row r="9879">
          <cell r="T9879">
            <v>1</v>
          </cell>
        </row>
        <row r="9880">
          <cell r="T9880">
            <v>2</v>
          </cell>
        </row>
        <row r="9881">
          <cell r="T9881">
            <v>4</v>
          </cell>
        </row>
        <row r="9882">
          <cell r="T9882">
            <v>1</v>
          </cell>
        </row>
        <row r="9883">
          <cell r="T9883">
            <v>4</v>
          </cell>
        </row>
        <row r="9884">
          <cell r="T9884">
            <v>1</v>
          </cell>
        </row>
        <row r="9885">
          <cell r="T9885">
            <v>3</v>
          </cell>
        </row>
        <row r="9886">
          <cell r="T9886">
            <v>4</v>
          </cell>
        </row>
        <row r="9887">
          <cell r="T9887">
            <v>2</v>
          </cell>
        </row>
        <row r="9888">
          <cell r="T9888">
            <v>4</v>
          </cell>
        </row>
        <row r="9889">
          <cell r="T9889">
            <v>2</v>
          </cell>
        </row>
        <row r="9890">
          <cell r="T9890">
            <v>4</v>
          </cell>
        </row>
        <row r="9891">
          <cell r="T9891">
            <v>1</v>
          </cell>
        </row>
        <row r="9892">
          <cell r="T9892">
            <v>1</v>
          </cell>
        </row>
        <row r="9893">
          <cell r="T9893">
            <v>1</v>
          </cell>
        </row>
        <row r="9894">
          <cell r="T9894">
            <v>1</v>
          </cell>
        </row>
        <row r="9895">
          <cell r="T9895">
            <v>1</v>
          </cell>
        </row>
        <row r="9896">
          <cell r="T9896">
            <v>2</v>
          </cell>
        </row>
        <row r="9897">
          <cell r="T9897">
            <v>1</v>
          </cell>
        </row>
        <row r="9898">
          <cell r="T9898">
            <v>1</v>
          </cell>
        </row>
        <row r="9899">
          <cell r="T9899">
            <v>1</v>
          </cell>
        </row>
        <row r="9900">
          <cell r="T9900">
            <v>1</v>
          </cell>
        </row>
        <row r="9901">
          <cell r="T9901">
            <v>1</v>
          </cell>
        </row>
        <row r="9902">
          <cell r="T9902">
            <v>4</v>
          </cell>
        </row>
        <row r="9903">
          <cell r="T9903">
            <v>2</v>
          </cell>
        </row>
        <row r="9904">
          <cell r="T9904">
            <v>2</v>
          </cell>
        </row>
        <row r="9905">
          <cell r="T9905">
            <v>2</v>
          </cell>
        </row>
        <row r="9906">
          <cell r="T9906">
            <v>2</v>
          </cell>
        </row>
        <row r="9907">
          <cell r="T9907">
            <v>2</v>
          </cell>
        </row>
        <row r="9908">
          <cell r="T9908">
            <v>3</v>
          </cell>
        </row>
        <row r="9909">
          <cell r="T9909">
            <v>2</v>
          </cell>
        </row>
        <row r="9910">
          <cell r="T9910">
            <v>4</v>
          </cell>
        </row>
        <row r="9911">
          <cell r="T9911">
            <v>4</v>
          </cell>
        </row>
        <row r="9912">
          <cell r="T9912">
            <v>1</v>
          </cell>
        </row>
        <row r="9913">
          <cell r="T9913">
            <v>2</v>
          </cell>
        </row>
        <row r="9914">
          <cell r="T9914">
            <v>2</v>
          </cell>
        </row>
        <row r="9915">
          <cell r="T9915">
            <v>3</v>
          </cell>
        </row>
        <row r="9916">
          <cell r="T9916">
            <v>2</v>
          </cell>
        </row>
        <row r="9917">
          <cell r="T9917">
            <v>1</v>
          </cell>
        </row>
        <row r="9918">
          <cell r="T9918">
            <v>2</v>
          </cell>
        </row>
        <row r="9919">
          <cell r="T9919">
            <v>3</v>
          </cell>
        </row>
        <row r="9920">
          <cell r="T9920">
            <v>4</v>
          </cell>
        </row>
        <row r="9921">
          <cell r="T9921">
            <v>2</v>
          </cell>
        </row>
        <row r="9922">
          <cell r="T9922">
            <v>2</v>
          </cell>
        </row>
        <row r="9923">
          <cell r="T9923">
            <v>2</v>
          </cell>
        </row>
        <row r="9924">
          <cell r="T9924">
            <v>2</v>
          </cell>
        </row>
        <row r="9925">
          <cell r="T9925">
            <v>2</v>
          </cell>
        </row>
        <row r="9926">
          <cell r="T9926">
            <v>4</v>
          </cell>
        </row>
        <row r="9927">
          <cell r="T9927">
            <v>4</v>
          </cell>
        </row>
        <row r="9928">
          <cell r="T9928">
            <v>4</v>
          </cell>
        </row>
        <row r="9929">
          <cell r="T9929">
            <v>4</v>
          </cell>
        </row>
        <row r="9930">
          <cell r="T9930">
            <v>4</v>
          </cell>
        </row>
        <row r="9931">
          <cell r="T9931">
            <v>2</v>
          </cell>
        </row>
        <row r="9932">
          <cell r="T9932">
            <v>2</v>
          </cell>
        </row>
        <row r="9933">
          <cell r="T9933">
            <v>2</v>
          </cell>
        </row>
        <row r="9934">
          <cell r="T9934">
            <v>2</v>
          </cell>
        </row>
        <row r="9935">
          <cell r="T9935">
            <v>1</v>
          </cell>
        </row>
        <row r="9936">
          <cell r="T9936">
            <v>1</v>
          </cell>
        </row>
        <row r="9937">
          <cell r="T9937">
            <v>1</v>
          </cell>
        </row>
        <row r="9938">
          <cell r="T9938">
            <v>1</v>
          </cell>
        </row>
        <row r="9939">
          <cell r="T9939">
            <v>1</v>
          </cell>
        </row>
        <row r="9940">
          <cell r="T9940">
            <v>2</v>
          </cell>
        </row>
        <row r="9941">
          <cell r="T9941">
            <v>4</v>
          </cell>
        </row>
        <row r="9942">
          <cell r="T9942">
            <v>4</v>
          </cell>
        </row>
        <row r="9943">
          <cell r="T9943">
            <v>4</v>
          </cell>
        </row>
        <row r="9944">
          <cell r="T9944">
            <v>4</v>
          </cell>
        </row>
        <row r="9945">
          <cell r="T9945">
            <v>1</v>
          </cell>
        </row>
        <row r="9946">
          <cell r="T9946">
            <v>4</v>
          </cell>
        </row>
        <row r="9947">
          <cell r="T9947">
            <v>1</v>
          </cell>
        </row>
        <row r="9948">
          <cell r="T9948">
            <v>1</v>
          </cell>
        </row>
        <row r="9949">
          <cell r="T9949">
            <v>4</v>
          </cell>
        </row>
        <row r="9950">
          <cell r="T9950">
            <v>1</v>
          </cell>
        </row>
        <row r="9951">
          <cell r="T9951">
            <v>4</v>
          </cell>
        </row>
        <row r="9952">
          <cell r="T9952">
            <v>3</v>
          </cell>
        </row>
        <row r="9953">
          <cell r="T9953">
            <v>4</v>
          </cell>
        </row>
        <row r="9954">
          <cell r="T9954">
            <v>4</v>
          </cell>
        </row>
        <row r="9955">
          <cell r="T9955">
            <v>4</v>
          </cell>
        </row>
        <row r="9956">
          <cell r="T9956">
            <v>4</v>
          </cell>
        </row>
        <row r="9957">
          <cell r="T9957">
            <v>4</v>
          </cell>
        </row>
        <row r="9958">
          <cell r="T9958">
            <v>2</v>
          </cell>
        </row>
        <row r="9959">
          <cell r="T9959">
            <v>4</v>
          </cell>
        </row>
        <row r="9960">
          <cell r="T9960">
            <v>4</v>
          </cell>
        </row>
        <row r="9961">
          <cell r="T9961">
            <v>4</v>
          </cell>
        </row>
        <row r="9962">
          <cell r="T9962">
            <v>4</v>
          </cell>
        </row>
        <row r="9963">
          <cell r="T9963">
            <v>4</v>
          </cell>
        </row>
        <row r="9964">
          <cell r="T9964">
            <v>4</v>
          </cell>
        </row>
        <row r="9965">
          <cell r="T9965">
            <v>4</v>
          </cell>
        </row>
        <row r="9966">
          <cell r="T9966">
            <v>4</v>
          </cell>
        </row>
        <row r="9967">
          <cell r="T9967">
            <v>4</v>
          </cell>
        </row>
        <row r="9968">
          <cell r="T9968">
            <v>4</v>
          </cell>
        </row>
        <row r="9969">
          <cell r="T9969">
            <v>2</v>
          </cell>
        </row>
        <row r="9970">
          <cell r="T9970">
            <v>2</v>
          </cell>
        </row>
        <row r="9971">
          <cell r="T9971">
            <v>2</v>
          </cell>
        </row>
        <row r="9972">
          <cell r="T9972">
            <v>1</v>
          </cell>
        </row>
        <row r="9973">
          <cell r="T9973">
            <v>1</v>
          </cell>
        </row>
        <row r="9974">
          <cell r="T9974">
            <v>1</v>
          </cell>
        </row>
        <row r="9975">
          <cell r="T9975">
            <v>1</v>
          </cell>
        </row>
        <row r="9976">
          <cell r="T9976">
            <v>2</v>
          </cell>
        </row>
        <row r="9977">
          <cell r="T9977">
            <v>1</v>
          </cell>
        </row>
        <row r="9978">
          <cell r="T9978">
            <v>2</v>
          </cell>
        </row>
        <row r="9979">
          <cell r="T9979">
            <v>1</v>
          </cell>
        </row>
        <row r="9980">
          <cell r="T9980">
            <v>1</v>
          </cell>
        </row>
        <row r="9981">
          <cell r="T9981">
            <v>2</v>
          </cell>
        </row>
        <row r="9982">
          <cell r="T9982">
            <v>1</v>
          </cell>
        </row>
        <row r="9983">
          <cell r="T9983">
            <v>1</v>
          </cell>
        </row>
        <row r="9984">
          <cell r="T9984">
            <v>1</v>
          </cell>
        </row>
        <row r="9985">
          <cell r="T9985">
            <v>4</v>
          </cell>
        </row>
        <row r="9986">
          <cell r="T9986">
            <v>4</v>
          </cell>
        </row>
        <row r="9987">
          <cell r="T9987">
            <v>4</v>
          </cell>
        </row>
        <row r="9988">
          <cell r="T9988">
            <v>4</v>
          </cell>
        </row>
        <row r="9989">
          <cell r="T9989">
            <v>4</v>
          </cell>
        </row>
        <row r="9990">
          <cell r="T9990">
            <v>3</v>
          </cell>
        </row>
        <row r="9991">
          <cell r="T9991">
            <v>2</v>
          </cell>
        </row>
        <row r="9992">
          <cell r="T9992">
            <v>2</v>
          </cell>
        </row>
        <row r="9993">
          <cell r="T9993">
            <v>2</v>
          </cell>
        </row>
        <row r="9994">
          <cell r="T9994">
            <v>2</v>
          </cell>
        </row>
        <row r="9995">
          <cell r="T9995">
            <v>4</v>
          </cell>
        </row>
        <row r="9996">
          <cell r="T9996">
            <v>4</v>
          </cell>
        </row>
        <row r="9997">
          <cell r="T9997">
            <v>4</v>
          </cell>
        </row>
        <row r="9998">
          <cell r="T9998">
            <v>4</v>
          </cell>
        </row>
        <row r="9999">
          <cell r="T9999">
            <v>4</v>
          </cell>
        </row>
        <row r="10000">
          <cell r="T10000">
            <v>2</v>
          </cell>
        </row>
        <row r="10001">
          <cell r="T10001">
            <v>2</v>
          </cell>
        </row>
        <row r="10002">
          <cell r="T10002">
            <v>2</v>
          </cell>
        </row>
        <row r="10003">
          <cell r="T10003">
            <v>1</v>
          </cell>
        </row>
        <row r="10004">
          <cell r="T10004">
            <v>1</v>
          </cell>
        </row>
        <row r="10005">
          <cell r="T10005">
            <v>1</v>
          </cell>
        </row>
        <row r="10006">
          <cell r="T10006">
            <v>1</v>
          </cell>
        </row>
        <row r="10007">
          <cell r="T10007">
            <v>1</v>
          </cell>
        </row>
        <row r="10008">
          <cell r="T10008">
            <v>2</v>
          </cell>
        </row>
        <row r="10009">
          <cell r="T10009">
            <v>4</v>
          </cell>
        </row>
        <row r="10010">
          <cell r="T10010">
            <v>4</v>
          </cell>
        </row>
        <row r="10011">
          <cell r="T10011">
            <v>4</v>
          </cell>
        </row>
        <row r="10012">
          <cell r="T10012">
            <v>4</v>
          </cell>
        </row>
        <row r="10013">
          <cell r="T10013">
            <v>4</v>
          </cell>
        </row>
        <row r="10014">
          <cell r="T10014">
            <v>3</v>
          </cell>
        </row>
        <row r="10015">
          <cell r="T10015">
            <v>2</v>
          </cell>
        </row>
        <row r="10016">
          <cell r="T10016">
            <v>3</v>
          </cell>
        </row>
        <row r="10017">
          <cell r="T10017">
            <v>3</v>
          </cell>
        </row>
        <row r="10018">
          <cell r="T10018">
            <v>3</v>
          </cell>
        </row>
        <row r="10019">
          <cell r="T10019">
            <v>4</v>
          </cell>
        </row>
        <row r="10020">
          <cell r="T10020">
            <v>4</v>
          </cell>
        </row>
        <row r="10021">
          <cell r="T10021">
            <v>4</v>
          </cell>
        </row>
        <row r="10022">
          <cell r="T10022">
            <v>3</v>
          </cell>
        </row>
        <row r="10023">
          <cell r="T10023">
            <v>3</v>
          </cell>
        </row>
        <row r="10024">
          <cell r="T10024">
            <v>4</v>
          </cell>
        </row>
        <row r="10025">
          <cell r="T10025">
            <v>4</v>
          </cell>
        </row>
        <row r="10026">
          <cell r="T10026">
            <v>2</v>
          </cell>
        </row>
        <row r="10027">
          <cell r="T10027">
            <v>2</v>
          </cell>
        </row>
        <row r="10028">
          <cell r="T10028">
            <v>2</v>
          </cell>
        </row>
        <row r="10029">
          <cell r="T10029">
            <v>2</v>
          </cell>
        </row>
        <row r="10030">
          <cell r="T10030">
            <v>2</v>
          </cell>
        </row>
        <row r="10031">
          <cell r="T10031">
            <v>4</v>
          </cell>
        </row>
        <row r="10032">
          <cell r="T10032">
            <v>4</v>
          </cell>
        </row>
        <row r="10033">
          <cell r="T10033">
            <v>4</v>
          </cell>
        </row>
        <row r="10034">
          <cell r="T10034">
            <v>4</v>
          </cell>
        </row>
        <row r="10035">
          <cell r="T10035">
            <v>4</v>
          </cell>
        </row>
        <row r="10036">
          <cell r="T10036">
            <v>2</v>
          </cell>
        </row>
        <row r="10037">
          <cell r="T10037">
            <v>3</v>
          </cell>
        </row>
        <row r="10038">
          <cell r="T10038">
            <v>4</v>
          </cell>
        </row>
        <row r="10039">
          <cell r="T10039">
            <v>4</v>
          </cell>
        </row>
        <row r="10040">
          <cell r="T10040">
            <v>4</v>
          </cell>
        </row>
        <row r="10041">
          <cell r="T10041">
            <v>4</v>
          </cell>
        </row>
        <row r="10042">
          <cell r="T10042">
            <v>4</v>
          </cell>
        </row>
        <row r="10043">
          <cell r="T10043">
            <v>2</v>
          </cell>
        </row>
        <row r="10044">
          <cell r="T10044">
            <v>1</v>
          </cell>
        </row>
        <row r="10045">
          <cell r="T10045">
            <v>4</v>
          </cell>
        </row>
        <row r="10046">
          <cell r="T10046">
            <v>2</v>
          </cell>
        </row>
        <row r="10047">
          <cell r="T10047">
            <v>3</v>
          </cell>
        </row>
        <row r="10048">
          <cell r="T10048">
            <v>2</v>
          </cell>
        </row>
        <row r="10049">
          <cell r="T10049">
            <v>2</v>
          </cell>
        </row>
        <row r="10050">
          <cell r="T10050">
            <v>2</v>
          </cell>
        </row>
        <row r="10051">
          <cell r="T10051">
            <v>4</v>
          </cell>
        </row>
        <row r="10052">
          <cell r="T10052">
            <v>4</v>
          </cell>
        </row>
        <row r="10053">
          <cell r="T10053">
            <v>4</v>
          </cell>
        </row>
        <row r="10054">
          <cell r="T10054">
            <v>4</v>
          </cell>
        </row>
        <row r="10055">
          <cell r="T10055">
            <v>4</v>
          </cell>
        </row>
        <row r="10056">
          <cell r="T10056">
            <v>1</v>
          </cell>
        </row>
        <row r="10057">
          <cell r="T10057">
            <v>1</v>
          </cell>
        </row>
        <row r="10058">
          <cell r="T10058">
            <v>1</v>
          </cell>
        </row>
        <row r="10059">
          <cell r="T10059">
            <v>1</v>
          </cell>
        </row>
        <row r="10060">
          <cell r="T10060">
            <v>1</v>
          </cell>
        </row>
        <row r="10061">
          <cell r="T10061">
            <v>4</v>
          </cell>
        </row>
        <row r="10062">
          <cell r="T10062">
            <v>4</v>
          </cell>
        </row>
        <row r="10063">
          <cell r="T10063">
            <v>4</v>
          </cell>
        </row>
        <row r="10064">
          <cell r="T10064">
            <v>4</v>
          </cell>
        </row>
        <row r="10065">
          <cell r="T10065">
            <v>2</v>
          </cell>
        </row>
        <row r="10066">
          <cell r="T10066">
            <v>4</v>
          </cell>
        </row>
        <row r="10067">
          <cell r="T10067">
            <v>2</v>
          </cell>
        </row>
        <row r="10068">
          <cell r="T10068">
            <v>2</v>
          </cell>
        </row>
        <row r="10069">
          <cell r="T10069">
            <v>2</v>
          </cell>
        </row>
        <row r="10070">
          <cell r="T10070">
            <v>2</v>
          </cell>
        </row>
        <row r="10071">
          <cell r="T10071">
            <v>2</v>
          </cell>
        </row>
        <row r="10072">
          <cell r="T10072">
            <v>2</v>
          </cell>
        </row>
        <row r="10073">
          <cell r="T10073">
            <v>2</v>
          </cell>
        </row>
        <row r="10074">
          <cell r="T10074">
            <v>3</v>
          </cell>
        </row>
        <row r="10075">
          <cell r="T10075">
            <v>3</v>
          </cell>
        </row>
        <row r="10076">
          <cell r="T10076">
            <v>3</v>
          </cell>
        </row>
        <row r="10077">
          <cell r="T10077">
            <v>3</v>
          </cell>
        </row>
        <row r="10078">
          <cell r="T10078">
            <v>3</v>
          </cell>
        </row>
        <row r="10079">
          <cell r="T10079">
            <v>4</v>
          </cell>
        </row>
        <row r="10080">
          <cell r="T10080">
            <v>4</v>
          </cell>
        </row>
        <row r="10081">
          <cell r="T10081">
            <v>4</v>
          </cell>
        </row>
        <row r="10082">
          <cell r="T10082">
            <v>4</v>
          </cell>
        </row>
        <row r="10083">
          <cell r="T10083">
            <v>4</v>
          </cell>
        </row>
        <row r="10084">
          <cell r="T10084">
            <v>2</v>
          </cell>
        </row>
        <row r="10085">
          <cell r="T10085">
            <v>2</v>
          </cell>
        </row>
        <row r="10086">
          <cell r="T10086">
            <v>2</v>
          </cell>
        </row>
        <row r="10087">
          <cell r="T10087">
            <v>2</v>
          </cell>
        </row>
        <row r="10088">
          <cell r="T10088">
            <v>2</v>
          </cell>
        </row>
        <row r="10089">
          <cell r="T10089">
            <v>2</v>
          </cell>
        </row>
        <row r="10090">
          <cell r="T10090">
            <v>2</v>
          </cell>
        </row>
        <row r="10091">
          <cell r="T10091">
            <v>2</v>
          </cell>
        </row>
        <row r="10092">
          <cell r="T10092">
            <v>2</v>
          </cell>
        </row>
        <row r="10093">
          <cell r="T10093">
            <v>2</v>
          </cell>
        </row>
        <row r="10094">
          <cell r="T10094">
            <v>2</v>
          </cell>
        </row>
        <row r="10095">
          <cell r="T10095">
            <v>2</v>
          </cell>
        </row>
        <row r="10096">
          <cell r="T10096">
            <v>2</v>
          </cell>
        </row>
        <row r="10097">
          <cell r="T10097">
            <v>4</v>
          </cell>
        </row>
        <row r="10098">
          <cell r="T10098">
            <v>4</v>
          </cell>
        </row>
        <row r="10099">
          <cell r="T10099">
            <v>2</v>
          </cell>
        </row>
        <row r="10100">
          <cell r="T10100">
            <v>4</v>
          </cell>
        </row>
        <row r="10101">
          <cell r="T10101">
            <v>2</v>
          </cell>
        </row>
        <row r="10102">
          <cell r="T10102">
            <v>4</v>
          </cell>
        </row>
        <row r="10103">
          <cell r="T10103">
            <v>2</v>
          </cell>
        </row>
        <row r="10104">
          <cell r="T10104">
            <v>2</v>
          </cell>
        </row>
        <row r="10105">
          <cell r="T10105">
            <v>2</v>
          </cell>
        </row>
        <row r="10106">
          <cell r="T10106">
            <v>2</v>
          </cell>
        </row>
        <row r="10107">
          <cell r="T10107">
            <v>3</v>
          </cell>
        </row>
        <row r="10108">
          <cell r="T10108">
            <v>3</v>
          </cell>
        </row>
        <row r="10109">
          <cell r="T10109">
            <v>2</v>
          </cell>
        </row>
        <row r="10110">
          <cell r="T10110">
            <v>2</v>
          </cell>
        </row>
        <row r="10111">
          <cell r="T10111">
            <v>2</v>
          </cell>
        </row>
        <row r="10112">
          <cell r="T10112">
            <v>2</v>
          </cell>
        </row>
        <row r="10113">
          <cell r="T10113">
            <v>3</v>
          </cell>
        </row>
        <row r="10114">
          <cell r="T10114">
            <v>3</v>
          </cell>
        </row>
        <row r="10115">
          <cell r="T10115">
            <v>4</v>
          </cell>
        </row>
        <row r="10116">
          <cell r="T10116">
            <v>1</v>
          </cell>
        </row>
        <row r="10117">
          <cell r="T10117">
            <v>1</v>
          </cell>
        </row>
        <row r="10118">
          <cell r="T10118">
            <v>1</v>
          </cell>
        </row>
        <row r="10119">
          <cell r="T10119">
            <v>1</v>
          </cell>
        </row>
        <row r="10120">
          <cell r="T10120">
            <v>1</v>
          </cell>
        </row>
        <row r="10121">
          <cell r="T10121">
            <v>3</v>
          </cell>
        </row>
        <row r="10122">
          <cell r="T10122">
            <v>2</v>
          </cell>
        </row>
        <row r="10123">
          <cell r="T10123">
            <v>2</v>
          </cell>
        </row>
        <row r="10124">
          <cell r="T10124">
            <v>2</v>
          </cell>
        </row>
        <row r="10125">
          <cell r="T10125">
            <v>2</v>
          </cell>
        </row>
        <row r="10126">
          <cell r="T10126">
            <v>4</v>
          </cell>
        </row>
        <row r="10127">
          <cell r="T10127">
            <v>2</v>
          </cell>
        </row>
        <row r="10128">
          <cell r="T10128">
            <v>4</v>
          </cell>
        </row>
        <row r="10129">
          <cell r="T10129">
            <v>4</v>
          </cell>
        </row>
        <row r="10130">
          <cell r="T10130">
            <v>4</v>
          </cell>
        </row>
        <row r="10131">
          <cell r="T10131">
            <v>4</v>
          </cell>
        </row>
        <row r="10132">
          <cell r="T10132">
            <v>4</v>
          </cell>
        </row>
        <row r="10133">
          <cell r="T10133">
            <v>4</v>
          </cell>
        </row>
        <row r="10134">
          <cell r="T10134">
            <v>4</v>
          </cell>
        </row>
        <row r="10135">
          <cell r="T10135">
            <v>4</v>
          </cell>
        </row>
        <row r="10136">
          <cell r="T10136">
            <v>4</v>
          </cell>
        </row>
        <row r="10137">
          <cell r="T10137">
            <v>4</v>
          </cell>
        </row>
        <row r="10138">
          <cell r="T10138">
            <v>2</v>
          </cell>
        </row>
        <row r="10139">
          <cell r="T10139">
            <v>4</v>
          </cell>
        </row>
        <row r="10140">
          <cell r="T10140">
            <v>2</v>
          </cell>
        </row>
        <row r="10141">
          <cell r="T10141">
            <v>4</v>
          </cell>
        </row>
        <row r="10142">
          <cell r="T10142">
            <v>2</v>
          </cell>
        </row>
        <row r="10143">
          <cell r="T10143">
            <v>2</v>
          </cell>
        </row>
        <row r="10144">
          <cell r="T10144">
            <v>4</v>
          </cell>
        </row>
        <row r="10145">
          <cell r="T10145">
            <v>4</v>
          </cell>
        </row>
        <row r="10146">
          <cell r="T10146">
            <v>4</v>
          </cell>
        </row>
        <row r="10147">
          <cell r="T10147">
            <v>2</v>
          </cell>
        </row>
        <row r="10148">
          <cell r="T10148">
            <v>4</v>
          </cell>
        </row>
        <row r="10149">
          <cell r="T10149">
            <v>2</v>
          </cell>
        </row>
        <row r="10150">
          <cell r="T10150">
            <v>2</v>
          </cell>
        </row>
        <row r="10151">
          <cell r="T10151">
            <v>2</v>
          </cell>
        </row>
        <row r="10152">
          <cell r="T10152">
            <v>4</v>
          </cell>
        </row>
        <row r="10153">
          <cell r="T10153">
            <v>1</v>
          </cell>
        </row>
        <row r="10154">
          <cell r="T10154">
            <v>1</v>
          </cell>
        </row>
        <row r="10155">
          <cell r="T10155">
            <v>1</v>
          </cell>
        </row>
        <row r="10156">
          <cell r="T10156">
            <v>1</v>
          </cell>
        </row>
        <row r="10157">
          <cell r="T10157">
            <v>2</v>
          </cell>
        </row>
        <row r="10158">
          <cell r="T10158">
            <v>4</v>
          </cell>
        </row>
        <row r="10159">
          <cell r="T10159">
            <v>1</v>
          </cell>
        </row>
        <row r="10160">
          <cell r="T10160">
            <v>4</v>
          </cell>
        </row>
        <row r="10161">
          <cell r="T10161">
            <v>4</v>
          </cell>
        </row>
        <row r="10162">
          <cell r="T10162">
            <v>2</v>
          </cell>
        </row>
        <row r="10163">
          <cell r="T10163">
            <v>4</v>
          </cell>
        </row>
        <row r="10164">
          <cell r="T10164">
            <v>3</v>
          </cell>
        </row>
        <row r="10165">
          <cell r="T10165">
            <v>2</v>
          </cell>
        </row>
        <row r="10166">
          <cell r="T10166">
            <v>3</v>
          </cell>
        </row>
        <row r="10167">
          <cell r="T10167">
            <v>3</v>
          </cell>
        </row>
        <row r="10168">
          <cell r="T10168">
            <v>3</v>
          </cell>
        </row>
        <row r="10169">
          <cell r="T10169">
            <v>3</v>
          </cell>
        </row>
        <row r="10170">
          <cell r="T10170">
            <v>3</v>
          </cell>
        </row>
        <row r="10171">
          <cell r="T10171">
            <v>3</v>
          </cell>
        </row>
        <row r="10172">
          <cell r="T10172">
            <v>2</v>
          </cell>
        </row>
        <row r="10173">
          <cell r="T10173">
            <v>3</v>
          </cell>
        </row>
        <row r="10174">
          <cell r="T10174">
            <v>3</v>
          </cell>
        </row>
        <row r="10175">
          <cell r="T10175">
            <v>3</v>
          </cell>
        </row>
        <row r="10176">
          <cell r="T10176">
            <v>3</v>
          </cell>
        </row>
        <row r="10177">
          <cell r="T10177">
            <v>3</v>
          </cell>
        </row>
        <row r="10178">
          <cell r="T10178">
            <v>3</v>
          </cell>
        </row>
        <row r="10179">
          <cell r="T10179">
            <v>3</v>
          </cell>
        </row>
        <row r="10180">
          <cell r="T10180">
            <v>3</v>
          </cell>
        </row>
        <row r="10181">
          <cell r="T10181">
            <v>2</v>
          </cell>
        </row>
        <row r="10182">
          <cell r="T10182">
            <v>4</v>
          </cell>
        </row>
        <row r="10183">
          <cell r="T10183">
            <v>4</v>
          </cell>
        </row>
        <row r="10184">
          <cell r="T10184">
            <v>2</v>
          </cell>
        </row>
        <row r="10185">
          <cell r="T10185">
            <v>4</v>
          </cell>
        </row>
        <row r="10186">
          <cell r="T10186">
            <v>4</v>
          </cell>
        </row>
        <row r="10187">
          <cell r="T10187">
            <v>4</v>
          </cell>
        </row>
        <row r="10188">
          <cell r="T10188">
            <v>4</v>
          </cell>
        </row>
        <row r="10189">
          <cell r="T10189">
            <v>4</v>
          </cell>
        </row>
        <row r="10190">
          <cell r="T10190">
            <v>3</v>
          </cell>
        </row>
        <row r="10191">
          <cell r="T10191">
            <v>3</v>
          </cell>
        </row>
        <row r="10192">
          <cell r="T10192">
            <v>3</v>
          </cell>
        </row>
        <row r="10193">
          <cell r="T10193">
            <v>3</v>
          </cell>
        </row>
        <row r="10194">
          <cell r="T10194">
            <v>3</v>
          </cell>
        </row>
        <row r="10195">
          <cell r="T10195">
            <v>2</v>
          </cell>
        </row>
        <row r="10196">
          <cell r="T10196">
            <v>2</v>
          </cell>
        </row>
        <row r="10197">
          <cell r="T10197">
            <v>2</v>
          </cell>
        </row>
        <row r="10198">
          <cell r="T10198">
            <v>2</v>
          </cell>
        </row>
        <row r="10199">
          <cell r="T10199">
            <v>2</v>
          </cell>
        </row>
        <row r="10200">
          <cell r="T10200">
            <v>1</v>
          </cell>
        </row>
        <row r="10201">
          <cell r="T10201">
            <v>3</v>
          </cell>
        </row>
        <row r="10202">
          <cell r="T10202">
            <v>4</v>
          </cell>
        </row>
        <row r="10203">
          <cell r="T10203">
            <v>2</v>
          </cell>
        </row>
        <row r="10204">
          <cell r="T10204">
            <v>2</v>
          </cell>
        </row>
        <row r="10205">
          <cell r="T10205">
            <v>2</v>
          </cell>
        </row>
        <row r="10206">
          <cell r="T10206">
            <v>2</v>
          </cell>
        </row>
        <row r="10207">
          <cell r="T10207">
            <v>2</v>
          </cell>
        </row>
        <row r="10208">
          <cell r="T10208">
            <v>2</v>
          </cell>
        </row>
        <row r="10209">
          <cell r="T10209">
            <v>2</v>
          </cell>
        </row>
        <row r="10210">
          <cell r="T10210">
            <v>3</v>
          </cell>
        </row>
        <row r="10211">
          <cell r="T10211">
            <v>3</v>
          </cell>
        </row>
        <row r="10212">
          <cell r="T10212">
            <v>3</v>
          </cell>
        </row>
        <row r="10213">
          <cell r="T10213">
            <v>3</v>
          </cell>
        </row>
        <row r="10214">
          <cell r="T10214">
            <v>3</v>
          </cell>
        </row>
        <row r="10215">
          <cell r="T10215">
            <v>2</v>
          </cell>
        </row>
        <row r="10216">
          <cell r="T10216">
            <v>4</v>
          </cell>
        </row>
        <row r="10217">
          <cell r="T10217">
            <v>4</v>
          </cell>
        </row>
        <row r="10218">
          <cell r="T10218">
            <v>4</v>
          </cell>
        </row>
        <row r="10219">
          <cell r="T10219">
            <v>4</v>
          </cell>
        </row>
        <row r="10220">
          <cell r="T10220">
            <v>4</v>
          </cell>
        </row>
        <row r="10221">
          <cell r="T10221">
            <v>1</v>
          </cell>
        </row>
        <row r="10222">
          <cell r="T10222">
            <v>1</v>
          </cell>
        </row>
        <row r="10223">
          <cell r="T10223">
            <v>1</v>
          </cell>
        </row>
        <row r="10224">
          <cell r="T10224">
            <v>1</v>
          </cell>
        </row>
        <row r="10225">
          <cell r="T10225">
            <v>1</v>
          </cell>
        </row>
        <row r="10226">
          <cell r="T10226">
            <v>4</v>
          </cell>
        </row>
        <row r="10227">
          <cell r="T10227">
            <v>4</v>
          </cell>
        </row>
        <row r="10228">
          <cell r="T10228">
            <v>2</v>
          </cell>
        </row>
        <row r="10229">
          <cell r="T10229">
            <v>4</v>
          </cell>
        </row>
        <row r="10230">
          <cell r="T10230">
            <v>1</v>
          </cell>
        </row>
        <row r="10231">
          <cell r="T10231">
            <v>2</v>
          </cell>
        </row>
        <row r="10232">
          <cell r="T10232">
            <v>1</v>
          </cell>
        </row>
        <row r="10233">
          <cell r="T10233">
            <v>4</v>
          </cell>
        </row>
        <row r="10234">
          <cell r="T10234">
            <v>4</v>
          </cell>
        </row>
        <row r="10235">
          <cell r="T10235">
            <v>4</v>
          </cell>
        </row>
        <row r="10236">
          <cell r="T10236">
            <v>4</v>
          </cell>
        </row>
        <row r="10237">
          <cell r="T10237">
            <v>4</v>
          </cell>
        </row>
        <row r="10238">
          <cell r="T10238">
            <v>4</v>
          </cell>
        </row>
        <row r="10239">
          <cell r="T10239">
            <v>4</v>
          </cell>
        </row>
        <row r="10240">
          <cell r="T10240">
            <v>2</v>
          </cell>
        </row>
        <row r="10241">
          <cell r="T10241">
            <v>2</v>
          </cell>
        </row>
        <row r="10242">
          <cell r="T10242">
            <v>2</v>
          </cell>
        </row>
        <row r="10243">
          <cell r="T10243">
            <v>2</v>
          </cell>
        </row>
        <row r="10244">
          <cell r="T10244">
            <v>2</v>
          </cell>
        </row>
        <row r="10245">
          <cell r="T10245">
            <v>2</v>
          </cell>
        </row>
        <row r="10246">
          <cell r="T10246">
            <v>4</v>
          </cell>
        </row>
        <row r="10247">
          <cell r="T10247">
            <v>4</v>
          </cell>
        </row>
        <row r="10248">
          <cell r="T10248">
            <v>4</v>
          </cell>
        </row>
        <row r="10249">
          <cell r="T10249">
            <v>4</v>
          </cell>
        </row>
        <row r="10250">
          <cell r="T10250">
            <v>4</v>
          </cell>
        </row>
        <row r="10251">
          <cell r="T10251">
            <v>4</v>
          </cell>
        </row>
        <row r="10252">
          <cell r="T10252">
            <v>4</v>
          </cell>
        </row>
        <row r="10253">
          <cell r="T10253">
            <v>4</v>
          </cell>
        </row>
        <row r="10254">
          <cell r="T10254">
            <v>4</v>
          </cell>
        </row>
        <row r="10255">
          <cell r="T10255">
            <v>4</v>
          </cell>
        </row>
        <row r="10256">
          <cell r="T10256">
            <v>1</v>
          </cell>
        </row>
        <row r="10257">
          <cell r="T10257">
            <v>1</v>
          </cell>
        </row>
        <row r="10258">
          <cell r="T10258">
            <v>1</v>
          </cell>
        </row>
        <row r="10259">
          <cell r="T10259">
            <v>1</v>
          </cell>
        </row>
        <row r="10260">
          <cell r="T10260">
            <v>1</v>
          </cell>
        </row>
        <row r="10261">
          <cell r="T10261">
            <v>1</v>
          </cell>
        </row>
        <row r="10262">
          <cell r="T10262">
            <v>2</v>
          </cell>
        </row>
        <row r="10263">
          <cell r="T10263">
            <v>2</v>
          </cell>
        </row>
        <row r="10264">
          <cell r="T10264">
            <v>4</v>
          </cell>
        </row>
        <row r="10265">
          <cell r="T10265">
            <v>4</v>
          </cell>
        </row>
        <row r="10266">
          <cell r="T10266">
            <v>4</v>
          </cell>
        </row>
        <row r="10267">
          <cell r="T10267">
            <v>4</v>
          </cell>
        </row>
        <row r="10268">
          <cell r="T10268">
            <v>4</v>
          </cell>
        </row>
        <row r="10269">
          <cell r="T10269">
            <v>3</v>
          </cell>
        </row>
        <row r="10270">
          <cell r="T10270">
            <v>3</v>
          </cell>
        </row>
        <row r="10271">
          <cell r="T10271">
            <v>3</v>
          </cell>
        </row>
        <row r="10272">
          <cell r="T10272">
            <v>3</v>
          </cell>
        </row>
        <row r="10273">
          <cell r="T10273">
            <v>3</v>
          </cell>
        </row>
        <row r="10274">
          <cell r="T10274">
            <v>1</v>
          </cell>
        </row>
        <row r="10275">
          <cell r="T10275">
            <v>2</v>
          </cell>
        </row>
        <row r="10276">
          <cell r="T10276">
            <v>4</v>
          </cell>
        </row>
        <row r="10277">
          <cell r="T10277">
            <v>3</v>
          </cell>
        </row>
        <row r="10278">
          <cell r="T10278">
            <v>2</v>
          </cell>
        </row>
        <row r="10279">
          <cell r="T10279">
            <v>2</v>
          </cell>
        </row>
        <row r="10280">
          <cell r="T10280">
            <v>2</v>
          </cell>
        </row>
        <row r="10281">
          <cell r="T10281">
            <v>2</v>
          </cell>
        </row>
        <row r="10282">
          <cell r="T10282">
            <v>2</v>
          </cell>
        </row>
        <row r="10283">
          <cell r="T10283">
            <v>3</v>
          </cell>
        </row>
        <row r="10284">
          <cell r="T10284">
            <v>2</v>
          </cell>
        </row>
        <row r="10285">
          <cell r="T10285">
            <v>2</v>
          </cell>
        </row>
        <row r="10286">
          <cell r="T10286">
            <v>2</v>
          </cell>
        </row>
        <row r="10287">
          <cell r="T10287">
            <v>4</v>
          </cell>
        </row>
        <row r="10288">
          <cell r="T10288">
            <v>2</v>
          </cell>
        </row>
        <row r="10289">
          <cell r="T10289">
            <v>4</v>
          </cell>
        </row>
        <row r="10290">
          <cell r="T10290">
            <v>2</v>
          </cell>
        </row>
        <row r="10291">
          <cell r="T10291">
            <v>2</v>
          </cell>
        </row>
        <row r="10292">
          <cell r="T10292">
            <v>2</v>
          </cell>
        </row>
        <row r="10293">
          <cell r="T10293">
            <v>2</v>
          </cell>
        </row>
        <row r="10294">
          <cell r="T10294">
            <v>2</v>
          </cell>
        </row>
        <row r="10295">
          <cell r="T10295">
            <v>2</v>
          </cell>
        </row>
        <row r="10296">
          <cell r="T10296">
            <v>2</v>
          </cell>
        </row>
        <row r="10297">
          <cell r="T10297">
            <v>4</v>
          </cell>
        </row>
        <row r="10298">
          <cell r="T10298">
            <v>2</v>
          </cell>
        </row>
        <row r="10299">
          <cell r="T10299">
            <v>4</v>
          </cell>
        </row>
        <row r="10300">
          <cell r="T10300">
            <v>4</v>
          </cell>
        </row>
        <row r="10301">
          <cell r="T10301">
            <v>4</v>
          </cell>
        </row>
        <row r="10302">
          <cell r="T10302">
            <v>4</v>
          </cell>
        </row>
        <row r="10303">
          <cell r="T10303">
            <v>4</v>
          </cell>
        </row>
        <row r="10304">
          <cell r="T10304">
            <v>4</v>
          </cell>
        </row>
        <row r="10305">
          <cell r="T10305">
            <v>4</v>
          </cell>
        </row>
        <row r="10306">
          <cell r="T10306">
            <v>4</v>
          </cell>
        </row>
        <row r="10307">
          <cell r="T10307">
            <v>4</v>
          </cell>
        </row>
        <row r="10308">
          <cell r="T10308">
            <v>4</v>
          </cell>
        </row>
        <row r="10309">
          <cell r="T10309">
            <v>2</v>
          </cell>
        </row>
        <row r="10310">
          <cell r="T10310">
            <v>2</v>
          </cell>
        </row>
        <row r="10311">
          <cell r="T10311">
            <v>2</v>
          </cell>
        </row>
        <row r="10312">
          <cell r="T10312">
            <v>2</v>
          </cell>
        </row>
        <row r="10313">
          <cell r="T10313">
            <v>2</v>
          </cell>
        </row>
        <row r="10314">
          <cell r="T10314">
            <v>2</v>
          </cell>
        </row>
        <row r="10315">
          <cell r="T10315">
            <v>2</v>
          </cell>
        </row>
        <row r="10316">
          <cell r="T10316">
            <v>2</v>
          </cell>
        </row>
        <row r="10317">
          <cell r="T10317">
            <v>2</v>
          </cell>
        </row>
        <row r="10318">
          <cell r="T10318">
            <v>2</v>
          </cell>
        </row>
        <row r="10319">
          <cell r="T10319">
            <v>2</v>
          </cell>
        </row>
        <row r="10320">
          <cell r="T10320">
            <v>3</v>
          </cell>
        </row>
        <row r="10321">
          <cell r="T10321">
            <v>3</v>
          </cell>
        </row>
        <row r="10322">
          <cell r="T10322">
            <v>3</v>
          </cell>
        </row>
        <row r="10323">
          <cell r="T10323">
            <v>3</v>
          </cell>
        </row>
        <row r="10324">
          <cell r="T10324">
            <v>3</v>
          </cell>
        </row>
        <row r="10325">
          <cell r="T10325">
            <v>1</v>
          </cell>
        </row>
        <row r="10326">
          <cell r="T10326">
            <v>1</v>
          </cell>
        </row>
        <row r="10327">
          <cell r="T10327">
            <v>1</v>
          </cell>
        </row>
        <row r="10328">
          <cell r="T10328">
            <v>1</v>
          </cell>
        </row>
        <row r="10329">
          <cell r="T10329">
            <v>1</v>
          </cell>
        </row>
        <row r="10330">
          <cell r="T10330">
            <v>2</v>
          </cell>
        </row>
        <row r="10331">
          <cell r="T10331">
            <v>2</v>
          </cell>
        </row>
        <row r="10332">
          <cell r="T10332">
            <v>2</v>
          </cell>
        </row>
        <row r="10333">
          <cell r="T10333">
            <v>2</v>
          </cell>
        </row>
        <row r="10334">
          <cell r="T10334">
            <v>2</v>
          </cell>
        </row>
        <row r="10335">
          <cell r="T10335">
            <v>2</v>
          </cell>
        </row>
        <row r="10336">
          <cell r="T10336">
            <v>2</v>
          </cell>
        </row>
        <row r="10337">
          <cell r="T10337">
            <v>4</v>
          </cell>
        </row>
        <row r="10338">
          <cell r="T10338">
            <v>2</v>
          </cell>
        </row>
        <row r="10339">
          <cell r="T10339">
            <v>3</v>
          </cell>
        </row>
        <row r="10340">
          <cell r="T10340">
            <v>3</v>
          </cell>
        </row>
        <row r="10341">
          <cell r="T10341">
            <v>3</v>
          </cell>
        </row>
        <row r="10342">
          <cell r="T10342">
            <v>3</v>
          </cell>
        </row>
        <row r="10343">
          <cell r="T10343">
            <v>3</v>
          </cell>
        </row>
        <row r="10344">
          <cell r="T10344">
            <v>3</v>
          </cell>
        </row>
        <row r="10345">
          <cell r="T10345">
            <v>2</v>
          </cell>
        </row>
        <row r="10346">
          <cell r="T10346">
            <v>4</v>
          </cell>
        </row>
        <row r="10347">
          <cell r="T10347">
            <v>4</v>
          </cell>
        </row>
        <row r="10348">
          <cell r="T10348">
            <v>4</v>
          </cell>
        </row>
        <row r="10349">
          <cell r="T10349">
            <v>1</v>
          </cell>
        </row>
        <row r="10350">
          <cell r="T10350">
            <v>1</v>
          </cell>
        </row>
        <row r="10351">
          <cell r="T10351">
            <v>3</v>
          </cell>
        </row>
        <row r="10352">
          <cell r="T10352">
            <v>3</v>
          </cell>
        </row>
        <row r="10353">
          <cell r="T10353">
            <v>2</v>
          </cell>
        </row>
        <row r="10354">
          <cell r="T10354">
            <v>4</v>
          </cell>
        </row>
        <row r="10355">
          <cell r="T10355">
            <v>4</v>
          </cell>
        </row>
        <row r="10356">
          <cell r="T10356">
            <v>4</v>
          </cell>
        </row>
        <row r="10357">
          <cell r="T10357">
            <v>4</v>
          </cell>
        </row>
        <row r="10358">
          <cell r="T10358">
            <v>4</v>
          </cell>
        </row>
        <row r="10359">
          <cell r="T10359">
            <v>2</v>
          </cell>
        </row>
        <row r="10360">
          <cell r="T10360">
            <v>2</v>
          </cell>
        </row>
        <row r="10361">
          <cell r="T10361">
            <v>2</v>
          </cell>
        </row>
        <row r="10362">
          <cell r="T10362">
            <v>2</v>
          </cell>
        </row>
        <row r="10363">
          <cell r="T10363">
            <v>2</v>
          </cell>
        </row>
        <row r="10364">
          <cell r="T10364">
            <v>2</v>
          </cell>
        </row>
        <row r="10365">
          <cell r="T10365">
            <v>2</v>
          </cell>
        </row>
        <row r="10366">
          <cell r="T10366">
            <v>2</v>
          </cell>
        </row>
        <row r="10367">
          <cell r="T10367">
            <v>4</v>
          </cell>
        </row>
        <row r="10368">
          <cell r="T10368">
            <v>4</v>
          </cell>
        </row>
        <row r="10369">
          <cell r="T10369">
            <v>2</v>
          </cell>
        </row>
        <row r="10370">
          <cell r="T10370">
            <v>4</v>
          </cell>
        </row>
        <row r="10371">
          <cell r="T10371">
            <v>2</v>
          </cell>
        </row>
        <row r="10372">
          <cell r="T10372">
            <v>2</v>
          </cell>
        </row>
        <row r="10373">
          <cell r="T10373">
            <v>2</v>
          </cell>
        </row>
        <row r="10374">
          <cell r="T10374">
            <v>2</v>
          </cell>
        </row>
        <row r="10375">
          <cell r="T10375">
            <v>2</v>
          </cell>
        </row>
        <row r="10376">
          <cell r="T10376">
            <v>2</v>
          </cell>
        </row>
        <row r="10377">
          <cell r="T10377">
            <v>3</v>
          </cell>
        </row>
        <row r="10378">
          <cell r="T10378">
            <v>2</v>
          </cell>
        </row>
        <row r="10379">
          <cell r="T10379">
            <v>3</v>
          </cell>
        </row>
        <row r="10380">
          <cell r="T10380">
            <v>2</v>
          </cell>
        </row>
        <row r="10381">
          <cell r="T10381">
            <v>2</v>
          </cell>
        </row>
        <row r="10382">
          <cell r="T10382">
            <v>2</v>
          </cell>
        </row>
        <row r="10383">
          <cell r="T10383">
            <v>3</v>
          </cell>
        </row>
        <row r="10384">
          <cell r="T10384">
            <v>3</v>
          </cell>
        </row>
        <row r="10385">
          <cell r="T10385">
            <v>3</v>
          </cell>
        </row>
        <row r="10386">
          <cell r="T10386">
            <v>3</v>
          </cell>
        </row>
        <row r="10387">
          <cell r="T10387">
            <v>3</v>
          </cell>
        </row>
        <row r="10388">
          <cell r="T10388">
            <v>4</v>
          </cell>
        </row>
        <row r="10389">
          <cell r="T10389">
            <v>4</v>
          </cell>
        </row>
        <row r="10390">
          <cell r="T10390">
            <v>4</v>
          </cell>
        </row>
        <row r="10391">
          <cell r="T10391">
            <v>4</v>
          </cell>
        </row>
        <row r="10392">
          <cell r="T10392">
            <v>4</v>
          </cell>
        </row>
        <row r="10393">
          <cell r="T10393">
            <v>2</v>
          </cell>
        </row>
        <row r="10394">
          <cell r="T10394">
            <v>2</v>
          </cell>
        </row>
        <row r="10395">
          <cell r="T10395">
            <v>2</v>
          </cell>
        </row>
        <row r="10396">
          <cell r="T10396">
            <v>2</v>
          </cell>
        </row>
        <row r="10397">
          <cell r="T10397">
            <v>2</v>
          </cell>
        </row>
        <row r="10398">
          <cell r="T10398">
            <v>3</v>
          </cell>
        </row>
        <row r="10399">
          <cell r="T10399">
            <v>4</v>
          </cell>
        </row>
        <row r="10400">
          <cell r="T10400">
            <v>4</v>
          </cell>
        </row>
        <row r="10401">
          <cell r="T10401">
            <v>4</v>
          </cell>
        </row>
        <row r="10402">
          <cell r="T10402">
            <v>4</v>
          </cell>
        </row>
        <row r="10403">
          <cell r="T10403">
            <v>4</v>
          </cell>
        </row>
        <row r="10404">
          <cell r="T10404">
            <v>1</v>
          </cell>
        </row>
        <row r="10405">
          <cell r="T10405">
            <v>1</v>
          </cell>
        </row>
        <row r="10406">
          <cell r="T10406">
            <v>1</v>
          </cell>
        </row>
        <row r="10407">
          <cell r="T10407">
            <v>1</v>
          </cell>
        </row>
        <row r="10408">
          <cell r="T10408">
            <v>1</v>
          </cell>
        </row>
        <row r="10409">
          <cell r="T10409">
            <v>2</v>
          </cell>
        </row>
        <row r="10410">
          <cell r="T10410">
            <v>2</v>
          </cell>
        </row>
        <row r="10411">
          <cell r="T10411">
            <v>2</v>
          </cell>
        </row>
        <row r="10412">
          <cell r="T10412">
            <v>2</v>
          </cell>
        </row>
        <row r="10413">
          <cell r="T10413">
            <v>2</v>
          </cell>
        </row>
        <row r="10414">
          <cell r="T10414">
            <v>4</v>
          </cell>
        </row>
        <row r="10415">
          <cell r="T10415">
            <v>3</v>
          </cell>
        </row>
        <row r="10416">
          <cell r="T10416">
            <v>3</v>
          </cell>
        </row>
        <row r="10417">
          <cell r="T10417">
            <v>3</v>
          </cell>
        </row>
        <row r="10418">
          <cell r="T10418">
            <v>3</v>
          </cell>
        </row>
        <row r="10419">
          <cell r="T10419">
            <v>3</v>
          </cell>
        </row>
        <row r="10420">
          <cell r="T10420">
            <v>4</v>
          </cell>
        </row>
        <row r="10421">
          <cell r="T10421">
            <v>3</v>
          </cell>
        </row>
        <row r="10422">
          <cell r="T10422">
            <v>3</v>
          </cell>
        </row>
        <row r="10423">
          <cell r="T10423">
            <v>3</v>
          </cell>
        </row>
        <row r="10424">
          <cell r="T10424">
            <v>3</v>
          </cell>
        </row>
        <row r="10425">
          <cell r="T10425">
            <v>3</v>
          </cell>
        </row>
        <row r="10426">
          <cell r="T10426">
            <v>2</v>
          </cell>
        </row>
        <row r="10427">
          <cell r="T10427">
            <v>2</v>
          </cell>
        </row>
        <row r="10428">
          <cell r="T10428">
            <v>2</v>
          </cell>
        </row>
        <row r="10429">
          <cell r="T10429">
            <v>2</v>
          </cell>
        </row>
        <row r="10430">
          <cell r="T10430">
            <v>2</v>
          </cell>
        </row>
        <row r="10431">
          <cell r="T10431">
            <v>3</v>
          </cell>
        </row>
        <row r="10432">
          <cell r="T10432">
            <v>3</v>
          </cell>
        </row>
        <row r="10433">
          <cell r="T10433">
            <v>3</v>
          </cell>
        </row>
        <row r="10434">
          <cell r="T10434">
            <v>3</v>
          </cell>
        </row>
        <row r="10435">
          <cell r="T10435">
            <v>3</v>
          </cell>
        </row>
        <row r="10436">
          <cell r="T10436">
            <v>2</v>
          </cell>
        </row>
        <row r="10437">
          <cell r="T10437">
            <v>2</v>
          </cell>
        </row>
        <row r="10438">
          <cell r="T10438">
            <v>2</v>
          </cell>
        </row>
        <row r="10439">
          <cell r="T10439">
            <v>3</v>
          </cell>
        </row>
        <row r="10440">
          <cell r="T10440">
            <v>3</v>
          </cell>
        </row>
        <row r="10441">
          <cell r="T10441">
            <v>3</v>
          </cell>
        </row>
        <row r="10442">
          <cell r="T10442">
            <v>3</v>
          </cell>
        </row>
        <row r="10443">
          <cell r="T10443">
            <v>3</v>
          </cell>
        </row>
        <row r="10444">
          <cell r="T10444">
            <v>2</v>
          </cell>
        </row>
        <row r="10445">
          <cell r="T10445">
            <v>2</v>
          </cell>
        </row>
        <row r="10446">
          <cell r="T10446">
            <v>2</v>
          </cell>
        </row>
        <row r="10447">
          <cell r="T10447">
            <v>2</v>
          </cell>
        </row>
        <row r="10448">
          <cell r="T10448">
            <v>2</v>
          </cell>
        </row>
        <row r="10449">
          <cell r="T10449">
            <v>2</v>
          </cell>
        </row>
        <row r="10450">
          <cell r="T10450">
            <v>2</v>
          </cell>
        </row>
        <row r="10451">
          <cell r="T10451">
            <v>2</v>
          </cell>
        </row>
        <row r="10452">
          <cell r="T10452">
            <v>2</v>
          </cell>
        </row>
        <row r="10453">
          <cell r="T10453">
            <v>2</v>
          </cell>
        </row>
        <row r="10454">
          <cell r="T10454">
            <v>1</v>
          </cell>
        </row>
        <row r="10455">
          <cell r="T10455">
            <v>4</v>
          </cell>
        </row>
        <row r="10456">
          <cell r="T10456">
            <v>1</v>
          </cell>
        </row>
        <row r="10457">
          <cell r="T10457">
            <v>1</v>
          </cell>
        </row>
        <row r="10458">
          <cell r="T10458">
            <v>2</v>
          </cell>
        </row>
        <row r="10459">
          <cell r="T10459">
            <v>4</v>
          </cell>
        </row>
        <row r="10460">
          <cell r="T10460">
            <v>4</v>
          </cell>
        </row>
        <row r="10461">
          <cell r="T10461">
            <v>4</v>
          </cell>
        </row>
        <row r="10462">
          <cell r="T10462">
            <v>4</v>
          </cell>
        </row>
        <row r="10463">
          <cell r="T10463">
            <v>4</v>
          </cell>
        </row>
        <row r="10464">
          <cell r="T10464">
            <v>4</v>
          </cell>
        </row>
        <row r="10465">
          <cell r="T10465">
            <v>2</v>
          </cell>
        </row>
        <row r="10466">
          <cell r="T10466">
            <v>4</v>
          </cell>
        </row>
        <row r="10467">
          <cell r="T10467">
            <v>3</v>
          </cell>
        </row>
        <row r="10468">
          <cell r="T10468">
            <v>4</v>
          </cell>
        </row>
        <row r="10469">
          <cell r="T10469">
            <v>3</v>
          </cell>
        </row>
        <row r="10470">
          <cell r="T10470">
            <v>2</v>
          </cell>
        </row>
        <row r="10471">
          <cell r="T10471">
            <v>4</v>
          </cell>
        </row>
        <row r="10472">
          <cell r="T10472">
            <v>4</v>
          </cell>
        </row>
        <row r="10473">
          <cell r="T10473">
            <v>4</v>
          </cell>
        </row>
        <row r="10474">
          <cell r="T10474">
            <v>4</v>
          </cell>
        </row>
        <row r="10475">
          <cell r="T10475">
            <v>4</v>
          </cell>
        </row>
        <row r="10476">
          <cell r="T10476">
            <v>4</v>
          </cell>
        </row>
        <row r="10477">
          <cell r="T10477">
            <v>2</v>
          </cell>
        </row>
        <row r="10478">
          <cell r="T10478">
            <v>2</v>
          </cell>
        </row>
        <row r="10479">
          <cell r="T10479">
            <v>2</v>
          </cell>
        </row>
        <row r="10480">
          <cell r="T10480">
            <v>2</v>
          </cell>
        </row>
        <row r="10481">
          <cell r="T10481">
            <v>2</v>
          </cell>
        </row>
        <row r="10482">
          <cell r="T10482">
            <v>2</v>
          </cell>
        </row>
        <row r="10483">
          <cell r="T10483">
            <v>2</v>
          </cell>
        </row>
        <row r="10484">
          <cell r="T10484">
            <v>2</v>
          </cell>
        </row>
        <row r="10485">
          <cell r="T10485">
            <v>1</v>
          </cell>
        </row>
        <row r="10486">
          <cell r="T10486">
            <v>1</v>
          </cell>
        </row>
        <row r="10487">
          <cell r="T10487">
            <v>4</v>
          </cell>
        </row>
        <row r="10488">
          <cell r="T10488">
            <v>2</v>
          </cell>
        </row>
        <row r="10489">
          <cell r="T10489">
            <v>4</v>
          </cell>
        </row>
        <row r="10490">
          <cell r="T10490">
            <v>4</v>
          </cell>
        </row>
        <row r="10491">
          <cell r="T10491">
            <v>2</v>
          </cell>
        </row>
        <row r="10492">
          <cell r="T10492">
            <v>2</v>
          </cell>
        </row>
        <row r="10493">
          <cell r="T10493">
            <v>2</v>
          </cell>
        </row>
        <row r="10494">
          <cell r="T10494">
            <v>2</v>
          </cell>
        </row>
        <row r="10495">
          <cell r="T10495">
            <v>2</v>
          </cell>
        </row>
        <row r="10496">
          <cell r="T10496">
            <v>2</v>
          </cell>
        </row>
        <row r="10497">
          <cell r="T10497">
            <v>4</v>
          </cell>
        </row>
        <row r="10498">
          <cell r="T10498">
            <v>4</v>
          </cell>
        </row>
        <row r="10499">
          <cell r="T10499">
            <v>4</v>
          </cell>
        </row>
        <row r="10500">
          <cell r="T10500">
            <v>4</v>
          </cell>
        </row>
        <row r="10501">
          <cell r="T10501">
            <v>4</v>
          </cell>
        </row>
        <row r="10502">
          <cell r="T10502">
            <v>1</v>
          </cell>
        </row>
        <row r="10503">
          <cell r="T10503">
            <v>4</v>
          </cell>
        </row>
        <row r="10504">
          <cell r="T10504">
            <v>2</v>
          </cell>
        </row>
        <row r="10505">
          <cell r="T10505">
            <v>2</v>
          </cell>
        </row>
        <row r="10506">
          <cell r="T10506">
            <v>1</v>
          </cell>
        </row>
        <row r="10507">
          <cell r="T10507">
            <v>3</v>
          </cell>
        </row>
        <row r="10508">
          <cell r="T10508">
            <v>4</v>
          </cell>
        </row>
        <row r="10509">
          <cell r="T10509">
            <v>2</v>
          </cell>
        </row>
        <row r="10510">
          <cell r="T10510">
            <v>2</v>
          </cell>
        </row>
        <row r="10511">
          <cell r="T10511">
            <v>2</v>
          </cell>
        </row>
        <row r="10512">
          <cell r="T10512">
            <v>2</v>
          </cell>
        </row>
        <row r="10513">
          <cell r="T10513">
            <v>2</v>
          </cell>
        </row>
        <row r="10514">
          <cell r="T10514">
            <v>2</v>
          </cell>
        </row>
        <row r="10515">
          <cell r="T10515">
            <v>2</v>
          </cell>
        </row>
        <row r="10516">
          <cell r="T10516">
            <v>2</v>
          </cell>
        </row>
        <row r="10517">
          <cell r="T10517">
            <v>2</v>
          </cell>
        </row>
        <row r="10518">
          <cell r="T10518">
            <v>2</v>
          </cell>
        </row>
        <row r="10519">
          <cell r="T10519">
            <v>1</v>
          </cell>
        </row>
        <row r="10520">
          <cell r="T10520">
            <v>2</v>
          </cell>
        </row>
        <row r="10521">
          <cell r="T10521">
            <v>2</v>
          </cell>
        </row>
        <row r="10522">
          <cell r="T10522">
            <v>2</v>
          </cell>
        </row>
        <row r="10523">
          <cell r="T10523">
            <v>2</v>
          </cell>
        </row>
        <row r="10524">
          <cell r="T10524">
            <v>2</v>
          </cell>
        </row>
        <row r="10525">
          <cell r="T10525">
            <v>2</v>
          </cell>
        </row>
        <row r="10526">
          <cell r="T10526">
            <v>2</v>
          </cell>
        </row>
        <row r="10527">
          <cell r="T10527">
            <v>4</v>
          </cell>
        </row>
        <row r="10528">
          <cell r="T10528">
            <v>2</v>
          </cell>
        </row>
        <row r="10529">
          <cell r="T10529">
            <v>4</v>
          </cell>
        </row>
        <row r="10530">
          <cell r="T10530">
            <v>4</v>
          </cell>
        </row>
        <row r="10531">
          <cell r="T10531">
            <v>3</v>
          </cell>
        </row>
        <row r="10532">
          <cell r="T10532">
            <v>2</v>
          </cell>
        </row>
        <row r="10533">
          <cell r="T10533">
            <v>3</v>
          </cell>
        </row>
        <row r="10534">
          <cell r="T10534">
            <v>2</v>
          </cell>
        </row>
        <row r="10535">
          <cell r="T10535">
            <v>1</v>
          </cell>
        </row>
        <row r="10536">
          <cell r="T10536">
            <v>2</v>
          </cell>
        </row>
        <row r="10537">
          <cell r="T10537">
            <v>4</v>
          </cell>
        </row>
        <row r="10538">
          <cell r="T10538">
            <v>4</v>
          </cell>
        </row>
        <row r="10539">
          <cell r="T10539">
            <v>4</v>
          </cell>
        </row>
        <row r="10540">
          <cell r="T10540">
            <v>4</v>
          </cell>
        </row>
        <row r="10541">
          <cell r="T10541">
            <v>4</v>
          </cell>
        </row>
        <row r="10542">
          <cell r="T10542">
            <v>2</v>
          </cell>
        </row>
        <row r="10543">
          <cell r="T10543">
            <v>2</v>
          </cell>
        </row>
        <row r="10544">
          <cell r="T10544">
            <v>2</v>
          </cell>
        </row>
        <row r="10545">
          <cell r="T10545">
            <v>2</v>
          </cell>
        </row>
        <row r="10546">
          <cell r="T10546">
            <v>2</v>
          </cell>
        </row>
        <row r="10547">
          <cell r="T10547">
            <v>2</v>
          </cell>
        </row>
        <row r="10548">
          <cell r="T10548">
            <v>2</v>
          </cell>
        </row>
        <row r="10549">
          <cell r="T10549">
            <v>2</v>
          </cell>
        </row>
        <row r="10550">
          <cell r="T10550">
            <v>2</v>
          </cell>
        </row>
        <row r="10551">
          <cell r="T10551">
            <v>3</v>
          </cell>
        </row>
        <row r="10552">
          <cell r="T10552">
            <v>1</v>
          </cell>
        </row>
        <row r="10553">
          <cell r="T10553">
            <v>2</v>
          </cell>
        </row>
        <row r="10554">
          <cell r="T10554">
            <v>2</v>
          </cell>
        </row>
        <row r="10555">
          <cell r="T10555">
            <v>2</v>
          </cell>
        </row>
        <row r="10556">
          <cell r="T10556">
            <v>2</v>
          </cell>
        </row>
        <row r="10557">
          <cell r="T10557">
            <v>2</v>
          </cell>
        </row>
        <row r="10558">
          <cell r="T10558">
            <v>4</v>
          </cell>
        </row>
        <row r="10559">
          <cell r="T10559">
            <v>4</v>
          </cell>
        </row>
        <row r="10560">
          <cell r="T10560">
            <v>3</v>
          </cell>
        </row>
        <row r="10561">
          <cell r="T10561">
            <v>2</v>
          </cell>
        </row>
        <row r="10562">
          <cell r="T10562">
            <v>4</v>
          </cell>
        </row>
        <row r="10563">
          <cell r="T10563">
            <v>4</v>
          </cell>
        </row>
        <row r="10564">
          <cell r="T10564">
            <v>4</v>
          </cell>
        </row>
        <row r="10565">
          <cell r="T10565">
            <v>4</v>
          </cell>
        </row>
        <row r="10566">
          <cell r="T10566">
            <v>4</v>
          </cell>
        </row>
        <row r="10567">
          <cell r="T10567">
            <v>4</v>
          </cell>
        </row>
        <row r="10568">
          <cell r="T10568">
            <v>4</v>
          </cell>
        </row>
        <row r="10569">
          <cell r="T10569">
            <v>4</v>
          </cell>
        </row>
        <row r="10570">
          <cell r="T10570">
            <v>4</v>
          </cell>
        </row>
        <row r="10571">
          <cell r="T10571">
            <v>4</v>
          </cell>
        </row>
        <row r="10572">
          <cell r="T10572">
            <v>4</v>
          </cell>
        </row>
        <row r="10573">
          <cell r="T10573">
            <v>4</v>
          </cell>
        </row>
        <row r="10574">
          <cell r="T10574">
            <v>4</v>
          </cell>
        </row>
        <row r="10575">
          <cell r="T10575">
            <v>2</v>
          </cell>
        </row>
        <row r="10576">
          <cell r="T10576">
            <v>4</v>
          </cell>
        </row>
        <row r="10577">
          <cell r="T10577">
            <v>4</v>
          </cell>
        </row>
        <row r="10578">
          <cell r="T10578">
            <v>4</v>
          </cell>
        </row>
        <row r="10579">
          <cell r="T10579">
            <v>4</v>
          </cell>
        </row>
        <row r="10580">
          <cell r="T10580">
            <v>4</v>
          </cell>
        </row>
        <row r="10581">
          <cell r="T10581">
            <v>4</v>
          </cell>
        </row>
        <row r="10582">
          <cell r="T10582">
            <v>4</v>
          </cell>
        </row>
        <row r="10583">
          <cell r="T10583">
            <v>4</v>
          </cell>
        </row>
        <row r="10584">
          <cell r="T10584">
            <v>4</v>
          </cell>
        </row>
        <row r="10585">
          <cell r="T10585">
            <v>4</v>
          </cell>
        </row>
        <row r="10586">
          <cell r="T10586">
            <v>4</v>
          </cell>
        </row>
        <row r="10587">
          <cell r="T10587">
            <v>4</v>
          </cell>
        </row>
        <row r="10588">
          <cell r="T10588">
            <v>2</v>
          </cell>
        </row>
        <row r="10589">
          <cell r="T10589">
            <v>3</v>
          </cell>
        </row>
        <row r="10590">
          <cell r="T10590">
            <v>4</v>
          </cell>
        </row>
        <row r="10591">
          <cell r="T10591">
            <v>4</v>
          </cell>
        </row>
        <row r="10592">
          <cell r="T10592">
            <v>4</v>
          </cell>
        </row>
        <row r="10593">
          <cell r="T10593">
            <v>2</v>
          </cell>
        </row>
        <row r="10594">
          <cell r="T10594">
            <v>3</v>
          </cell>
        </row>
        <row r="10595">
          <cell r="T10595">
            <v>2</v>
          </cell>
        </row>
        <row r="10596">
          <cell r="T10596">
            <v>2</v>
          </cell>
        </row>
        <row r="10597">
          <cell r="T10597">
            <v>3</v>
          </cell>
        </row>
        <row r="10598">
          <cell r="T10598">
            <v>3</v>
          </cell>
        </row>
        <row r="10599">
          <cell r="T10599">
            <v>4</v>
          </cell>
        </row>
        <row r="10600">
          <cell r="T10600">
            <v>2</v>
          </cell>
        </row>
        <row r="10601">
          <cell r="T10601">
            <v>3</v>
          </cell>
        </row>
        <row r="10602">
          <cell r="T10602">
            <v>4</v>
          </cell>
        </row>
        <row r="10603">
          <cell r="T10603">
            <v>2</v>
          </cell>
        </row>
        <row r="10604">
          <cell r="T10604">
            <v>3</v>
          </cell>
        </row>
        <row r="10605">
          <cell r="T10605">
            <v>4</v>
          </cell>
        </row>
        <row r="10606">
          <cell r="T10606">
            <v>4</v>
          </cell>
        </row>
        <row r="10607">
          <cell r="T10607">
            <v>3</v>
          </cell>
        </row>
        <row r="10608">
          <cell r="T10608">
            <v>3</v>
          </cell>
        </row>
        <row r="10609">
          <cell r="T10609">
            <v>2</v>
          </cell>
        </row>
        <row r="10610">
          <cell r="T10610">
            <v>3</v>
          </cell>
        </row>
        <row r="10611">
          <cell r="T10611">
            <v>4</v>
          </cell>
        </row>
        <row r="10612">
          <cell r="T10612">
            <v>2</v>
          </cell>
        </row>
        <row r="10613">
          <cell r="T10613">
            <v>3</v>
          </cell>
        </row>
        <row r="10614">
          <cell r="T10614">
            <v>2</v>
          </cell>
        </row>
        <row r="10615">
          <cell r="T10615">
            <v>2</v>
          </cell>
        </row>
        <row r="10616">
          <cell r="T10616">
            <v>3</v>
          </cell>
        </row>
        <row r="10617">
          <cell r="T10617">
            <v>3</v>
          </cell>
        </row>
        <row r="10618">
          <cell r="T10618">
            <v>2</v>
          </cell>
        </row>
        <row r="10619">
          <cell r="T10619">
            <v>3</v>
          </cell>
        </row>
        <row r="10620">
          <cell r="T10620">
            <v>3</v>
          </cell>
        </row>
        <row r="10621">
          <cell r="T10621">
            <v>3</v>
          </cell>
        </row>
        <row r="10622">
          <cell r="T10622">
            <v>2</v>
          </cell>
        </row>
        <row r="10623">
          <cell r="T10623">
            <v>2</v>
          </cell>
        </row>
        <row r="10624">
          <cell r="T10624">
            <v>2</v>
          </cell>
        </row>
        <row r="10625">
          <cell r="T10625">
            <v>2</v>
          </cell>
        </row>
        <row r="10626">
          <cell r="T10626">
            <v>2</v>
          </cell>
        </row>
        <row r="10627">
          <cell r="T10627">
            <v>2</v>
          </cell>
        </row>
        <row r="10628">
          <cell r="T10628">
            <v>1</v>
          </cell>
        </row>
        <row r="10629">
          <cell r="T10629">
            <v>2</v>
          </cell>
        </row>
        <row r="10630">
          <cell r="T10630">
            <v>2</v>
          </cell>
        </row>
        <row r="10631">
          <cell r="T10631">
            <v>2</v>
          </cell>
        </row>
        <row r="10632">
          <cell r="T10632">
            <v>2</v>
          </cell>
        </row>
        <row r="10633">
          <cell r="T10633">
            <v>1</v>
          </cell>
        </row>
        <row r="10634">
          <cell r="T10634">
            <v>3</v>
          </cell>
        </row>
        <row r="10635">
          <cell r="T10635">
            <v>3</v>
          </cell>
        </row>
        <row r="10636">
          <cell r="T10636">
            <v>3</v>
          </cell>
        </row>
        <row r="10637">
          <cell r="T10637">
            <v>3</v>
          </cell>
        </row>
        <row r="10638">
          <cell r="T10638">
            <v>3</v>
          </cell>
        </row>
        <row r="10639">
          <cell r="T10639">
            <v>3</v>
          </cell>
        </row>
        <row r="10640">
          <cell r="T10640">
            <v>3</v>
          </cell>
        </row>
        <row r="10641">
          <cell r="T10641">
            <v>3</v>
          </cell>
        </row>
        <row r="10642">
          <cell r="T10642">
            <v>3</v>
          </cell>
        </row>
        <row r="10643">
          <cell r="T10643">
            <v>3</v>
          </cell>
        </row>
        <row r="10644">
          <cell r="T10644">
            <v>2</v>
          </cell>
        </row>
        <row r="10645">
          <cell r="T10645">
            <v>1</v>
          </cell>
        </row>
        <row r="10646">
          <cell r="T10646">
            <v>1</v>
          </cell>
        </row>
        <row r="10647">
          <cell r="T10647">
            <v>1</v>
          </cell>
        </row>
        <row r="10648">
          <cell r="T10648">
            <v>1</v>
          </cell>
        </row>
        <row r="10649">
          <cell r="T10649">
            <v>1</v>
          </cell>
        </row>
        <row r="10650">
          <cell r="T10650">
            <v>4</v>
          </cell>
        </row>
        <row r="10651">
          <cell r="T10651">
            <v>4</v>
          </cell>
        </row>
        <row r="10652">
          <cell r="T10652">
            <v>4</v>
          </cell>
        </row>
        <row r="10653">
          <cell r="T10653">
            <v>4</v>
          </cell>
        </row>
        <row r="10654">
          <cell r="T10654">
            <v>4</v>
          </cell>
        </row>
        <row r="10655">
          <cell r="T10655">
            <v>4</v>
          </cell>
        </row>
        <row r="10656">
          <cell r="T10656">
            <v>1</v>
          </cell>
        </row>
        <row r="10657">
          <cell r="T10657">
            <v>4</v>
          </cell>
        </row>
        <row r="10658">
          <cell r="T10658">
            <v>4</v>
          </cell>
        </row>
        <row r="10659">
          <cell r="T10659">
            <v>1</v>
          </cell>
        </row>
        <row r="10660">
          <cell r="T10660">
            <v>1</v>
          </cell>
        </row>
        <row r="10661">
          <cell r="T10661">
            <v>1</v>
          </cell>
        </row>
        <row r="10662">
          <cell r="T10662">
            <v>1</v>
          </cell>
        </row>
        <row r="10663">
          <cell r="T10663">
            <v>4</v>
          </cell>
        </row>
        <row r="10664">
          <cell r="T10664">
            <v>3</v>
          </cell>
        </row>
        <row r="10665">
          <cell r="T10665">
            <v>3</v>
          </cell>
        </row>
        <row r="10666">
          <cell r="T10666">
            <v>4</v>
          </cell>
        </row>
        <row r="10667">
          <cell r="T10667">
            <v>4</v>
          </cell>
        </row>
        <row r="10668">
          <cell r="T10668">
            <v>4</v>
          </cell>
        </row>
        <row r="10669">
          <cell r="T10669">
            <v>4</v>
          </cell>
        </row>
        <row r="10670">
          <cell r="T10670">
            <v>4</v>
          </cell>
        </row>
        <row r="10671">
          <cell r="T10671">
            <v>2</v>
          </cell>
        </row>
        <row r="10672">
          <cell r="T10672">
            <v>2</v>
          </cell>
        </row>
        <row r="10673">
          <cell r="T10673">
            <v>2</v>
          </cell>
        </row>
        <row r="10674">
          <cell r="T10674">
            <v>2</v>
          </cell>
        </row>
        <row r="10675">
          <cell r="T10675">
            <v>4</v>
          </cell>
        </row>
        <row r="10676">
          <cell r="T10676">
            <v>4</v>
          </cell>
        </row>
        <row r="10677">
          <cell r="T10677">
            <v>4</v>
          </cell>
        </row>
        <row r="10678">
          <cell r="T10678">
            <v>4</v>
          </cell>
        </row>
        <row r="10679">
          <cell r="T10679">
            <v>4</v>
          </cell>
        </row>
        <row r="10680">
          <cell r="T10680">
            <v>2</v>
          </cell>
        </row>
        <row r="10681">
          <cell r="T10681">
            <v>2</v>
          </cell>
        </row>
        <row r="10682">
          <cell r="T10682">
            <v>4</v>
          </cell>
        </row>
        <row r="10683">
          <cell r="T10683">
            <v>4</v>
          </cell>
        </row>
        <row r="10684">
          <cell r="T10684">
            <v>4</v>
          </cell>
        </row>
        <row r="10685">
          <cell r="T10685">
            <v>4</v>
          </cell>
        </row>
        <row r="10686">
          <cell r="T10686">
            <v>4</v>
          </cell>
        </row>
        <row r="10687">
          <cell r="T10687">
            <v>2</v>
          </cell>
        </row>
        <row r="10688">
          <cell r="T10688">
            <v>1</v>
          </cell>
        </row>
        <row r="10689">
          <cell r="T10689">
            <v>2</v>
          </cell>
        </row>
        <row r="10690">
          <cell r="T10690">
            <v>3</v>
          </cell>
        </row>
        <row r="10691">
          <cell r="T10691">
            <v>1</v>
          </cell>
        </row>
        <row r="10692">
          <cell r="T10692">
            <v>3</v>
          </cell>
        </row>
        <row r="10693">
          <cell r="T10693">
            <v>2</v>
          </cell>
        </row>
        <row r="10694">
          <cell r="T10694">
            <v>2</v>
          </cell>
        </row>
        <row r="10695">
          <cell r="T10695">
            <v>3</v>
          </cell>
        </row>
        <row r="10696">
          <cell r="T10696">
            <v>4</v>
          </cell>
        </row>
        <row r="10697">
          <cell r="T10697">
            <v>1</v>
          </cell>
        </row>
        <row r="10698">
          <cell r="T10698">
            <v>3</v>
          </cell>
        </row>
        <row r="10699">
          <cell r="T10699">
            <v>2</v>
          </cell>
        </row>
        <row r="10700">
          <cell r="T10700">
            <v>2</v>
          </cell>
        </row>
        <row r="10701">
          <cell r="T10701">
            <v>2</v>
          </cell>
        </row>
        <row r="10702">
          <cell r="T10702">
            <v>2</v>
          </cell>
        </row>
        <row r="10703">
          <cell r="T10703">
            <v>2</v>
          </cell>
        </row>
        <row r="10704">
          <cell r="T10704">
            <v>4</v>
          </cell>
        </row>
        <row r="10705">
          <cell r="T10705">
            <v>3</v>
          </cell>
        </row>
        <row r="10706">
          <cell r="T10706">
            <v>2</v>
          </cell>
        </row>
        <row r="10707">
          <cell r="T10707">
            <v>2</v>
          </cell>
        </row>
        <row r="10708">
          <cell r="T10708">
            <v>3</v>
          </cell>
        </row>
        <row r="10709">
          <cell r="T10709">
            <v>2</v>
          </cell>
        </row>
        <row r="10710">
          <cell r="T10710">
            <v>1</v>
          </cell>
        </row>
        <row r="10711">
          <cell r="T10711">
            <v>1</v>
          </cell>
        </row>
        <row r="10712">
          <cell r="T10712">
            <v>1</v>
          </cell>
        </row>
        <row r="10713">
          <cell r="T10713">
            <v>1</v>
          </cell>
        </row>
        <row r="10714">
          <cell r="T10714">
            <v>1</v>
          </cell>
        </row>
        <row r="10715">
          <cell r="T10715">
            <v>2</v>
          </cell>
        </row>
        <row r="10716">
          <cell r="T10716">
            <v>2</v>
          </cell>
        </row>
        <row r="10717">
          <cell r="T10717">
            <v>2</v>
          </cell>
        </row>
        <row r="10718">
          <cell r="T10718">
            <v>2</v>
          </cell>
        </row>
        <row r="10719">
          <cell r="T10719">
            <v>2</v>
          </cell>
        </row>
        <row r="10720">
          <cell r="T10720">
            <v>2</v>
          </cell>
        </row>
        <row r="10721">
          <cell r="T10721">
            <v>3</v>
          </cell>
        </row>
        <row r="10722">
          <cell r="T10722">
            <v>4</v>
          </cell>
        </row>
        <row r="10723">
          <cell r="T10723">
            <v>4</v>
          </cell>
        </row>
        <row r="10724">
          <cell r="T10724">
            <v>4</v>
          </cell>
        </row>
        <row r="10725">
          <cell r="T10725">
            <v>4</v>
          </cell>
        </row>
        <row r="10726">
          <cell r="T10726">
            <v>4</v>
          </cell>
        </row>
        <row r="10727">
          <cell r="T10727">
            <v>4</v>
          </cell>
        </row>
        <row r="10728">
          <cell r="T10728">
            <v>4</v>
          </cell>
        </row>
        <row r="10729">
          <cell r="T10729">
            <v>4</v>
          </cell>
        </row>
        <row r="10730">
          <cell r="T10730">
            <v>4</v>
          </cell>
        </row>
        <row r="10731">
          <cell r="T10731">
            <v>4</v>
          </cell>
        </row>
        <row r="10732">
          <cell r="T10732">
            <v>2</v>
          </cell>
        </row>
        <row r="10733">
          <cell r="T10733">
            <v>4</v>
          </cell>
        </row>
        <row r="10734">
          <cell r="T10734">
            <v>4</v>
          </cell>
        </row>
        <row r="10735">
          <cell r="T10735">
            <v>2</v>
          </cell>
        </row>
        <row r="10736">
          <cell r="T10736">
            <v>3</v>
          </cell>
        </row>
        <row r="10737">
          <cell r="T10737">
            <v>2</v>
          </cell>
        </row>
        <row r="10738">
          <cell r="T10738">
            <v>2</v>
          </cell>
        </row>
        <row r="10739">
          <cell r="T10739">
            <v>2</v>
          </cell>
        </row>
        <row r="10740">
          <cell r="T10740">
            <v>2</v>
          </cell>
        </row>
        <row r="10741">
          <cell r="T10741">
            <v>3</v>
          </cell>
        </row>
        <row r="10742">
          <cell r="T10742">
            <v>3</v>
          </cell>
        </row>
        <row r="10743">
          <cell r="T10743">
            <v>3</v>
          </cell>
        </row>
        <row r="10744">
          <cell r="T10744">
            <v>3</v>
          </cell>
        </row>
        <row r="10745">
          <cell r="T10745">
            <v>2</v>
          </cell>
        </row>
        <row r="10746">
          <cell r="T10746">
            <v>2</v>
          </cell>
        </row>
        <row r="10747">
          <cell r="T10747">
            <v>2</v>
          </cell>
        </row>
        <row r="10748">
          <cell r="T10748">
            <v>2</v>
          </cell>
        </row>
        <row r="10749">
          <cell r="T10749">
            <v>2</v>
          </cell>
        </row>
        <row r="10750">
          <cell r="T10750">
            <v>2</v>
          </cell>
        </row>
        <row r="10751">
          <cell r="T10751">
            <v>3</v>
          </cell>
        </row>
        <row r="10752">
          <cell r="T10752">
            <v>3</v>
          </cell>
        </row>
        <row r="10753">
          <cell r="T10753">
            <v>3</v>
          </cell>
        </row>
        <row r="10754">
          <cell r="T10754">
            <v>3</v>
          </cell>
        </row>
        <row r="10755">
          <cell r="T10755">
            <v>3</v>
          </cell>
        </row>
        <row r="10756">
          <cell r="T10756">
            <v>1</v>
          </cell>
        </row>
        <row r="10757">
          <cell r="T10757">
            <v>2</v>
          </cell>
        </row>
        <row r="10758">
          <cell r="T10758">
            <v>4</v>
          </cell>
        </row>
        <row r="10759">
          <cell r="T10759">
            <v>4</v>
          </cell>
        </row>
        <row r="10760">
          <cell r="T10760">
            <v>1</v>
          </cell>
        </row>
        <row r="10761">
          <cell r="T10761">
            <v>4</v>
          </cell>
        </row>
        <row r="10762">
          <cell r="T10762">
            <v>4</v>
          </cell>
        </row>
        <row r="10763">
          <cell r="T10763">
            <v>4</v>
          </cell>
        </row>
        <row r="10764">
          <cell r="T10764">
            <v>3</v>
          </cell>
        </row>
        <row r="10765">
          <cell r="T10765">
            <v>4</v>
          </cell>
        </row>
        <row r="10766">
          <cell r="T10766">
            <v>2</v>
          </cell>
        </row>
        <row r="10767">
          <cell r="T10767">
            <v>2</v>
          </cell>
        </row>
        <row r="10768">
          <cell r="T10768">
            <v>2</v>
          </cell>
        </row>
        <row r="10769">
          <cell r="T10769">
            <v>2</v>
          </cell>
        </row>
        <row r="10770">
          <cell r="T10770">
            <v>2</v>
          </cell>
        </row>
        <row r="10771">
          <cell r="T10771">
            <v>4</v>
          </cell>
        </row>
        <row r="10772">
          <cell r="T10772">
            <v>4</v>
          </cell>
        </row>
        <row r="10773">
          <cell r="T10773">
            <v>4</v>
          </cell>
        </row>
        <row r="10774">
          <cell r="T10774">
            <v>4</v>
          </cell>
        </row>
        <row r="10775">
          <cell r="T10775">
            <v>4</v>
          </cell>
        </row>
        <row r="10776">
          <cell r="T10776">
            <v>4</v>
          </cell>
        </row>
        <row r="10777">
          <cell r="T10777">
            <v>1</v>
          </cell>
        </row>
        <row r="10778">
          <cell r="T10778">
            <v>4</v>
          </cell>
        </row>
        <row r="10779">
          <cell r="T10779">
            <v>4</v>
          </cell>
        </row>
        <row r="10780">
          <cell r="T10780">
            <v>2</v>
          </cell>
        </row>
        <row r="10781">
          <cell r="T10781">
            <v>4</v>
          </cell>
        </row>
        <row r="10782">
          <cell r="T10782">
            <v>3</v>
          </cell>
        </row>
        <row r="10783">
          <cell r="T10783">
            <v>3</v>
          </cell>
        </row>
        <row r="10784">
          <cell r="T10784">
            <v>3</v>
          </cell>
        </row>
        <row r="10785">
          <cell r="T10785">
            <v>3</v>
          </cell>
        </row>
        <row r="10786">
          <cell r="T10786">
            <v>3</v>
          </cell>
        </row>
        <row r="10787">
          <cell r="T10787">
            <v>3</v>
          </cell>
        </row>
        <row r="10788">
          <cell r="T10788">
            <v>4</v>
          </cell>
        </row>
        <row r="10789">
          <cell r="T10789">
            <v>4</v>
          </cell>
        </row>
        <row r="10790">
          <cell r="T10790">
            <v>4</v>
          </cell>
        </row>
        <row r="10791">
          <cell r="T10791">
            <v>4</v>
          </cell>
        </row>
        <row r="10792">
          <cell r="T10792">
            <v>4</v>
          </cell>
        </row>
        <row r="10793">
          <cell r="T10793">
            <v>4</v>
          </cell>
        </row>
        <row r="10794">
          <cell r="T10794">
            <v>4</v>
          </cell>
        </row>
        <row r="10795">
          <cell r="T10795">
            <v>4</v>
          </cell>
        </row>
        <row r="10796">
          <cell r="T10796">
            <v>3</v>
          </cell>
        </row>
        <row r="10797">
          <cell r="T10797">
            <v>4</v>
          </cell>
        </row>
        <row r="10798">
          <cell r="T10798">
            <v>4</v>
          </cell>
        </row>
        <row r="10799">
          <cell r="T10799">
            <v>2</v>
          </cell>
        </row>
        <row r="10800">
          <cell r="T10800">
            <v>3</v>
          </cell>
        </row>
        <row r="10801">
          <cell r="T10801">
            <v>3</v>
          </cell>
        </row>
        <row r="10802">
          <cell r="T10802">
            <v>2</v>
          </cell>
        </row>
        <row r="10803">
          <cell r="T10803">
            <v>3</v>
          </cell>
        </row>
        <row r="10804">
          <cell r="T10804">
            <v>2</v>
          </cell>
        </row>
        <row r="10805">
          <cell r="T10805">
            <v>3</v>
          </cell>
        </row>
        <row r="10806">
          <cell r="T10806">
            <v>2</v>
          </cell>
        </row>
        <row r="10807">
          <cell r="T10807">
            <v>3</v>
          </cell>
        </row>
        <row r="10808">
          <cell r="T10808">
            <v>2</v>
          </cell>
        </row>
        <row r="10809">
          <cell r="T10809">
            <v>4</v>
          </cell>
        </row>
        <row r="10810">
          <cell r="T10810">
            <v>4</v>
          </cell>
        </row>
        <row r="10811">
          <cell r="T10811">
            <v>4</v>
          </cell>
        </row>
        <row r="10812">
          <cell r="T10812">
            <v>3</v>
          </cell>
        </row>
        <row r="10813">
          <cell r="T10813">
            <v>4</v>
          </cell>
        </row>
        <row r="10814">
          <cell r="T10814">
            <v>4</v>
          </cell>
        </row>
        <row r="10815">
          <cell r="T10815">
            <v>3</v>
          </cell>
        </row>
        <row r="10816">
          <cell r="T10816">
            <v>3</v>
          </cell>
        </row>
        <row r="10817">
          <cell r="T10817">
            <v>3</v>
          </cell>
        </row>
        <row r="10818">
          <cell r="T10818">
            <v>3</v>
          </cell>
        </row>
        <row r="10819">
          <cell r="T10819">
            <v>3</v>
          </cell>
        </row>
        <row r="10820">
          <cell r="T10820">
            <v>1</v>
          </cell>
        </row>
        <row r="10821">
          <cell r="T10821">
            <v>1</v>
          </cell>
        </row>
        <row r="10822">
          <cell r="T10822">
            <v>1</v>
          </cell>
        </row>
        <row r="10823">
          <cell r="T10823">
            <v>1</v>
          </cell>
        </row>
        <row r="10824">
          <cell r="T10824">
            <v>1</v>
          </cell>
        </row>
        <row r="10825">
          <cell r="T10825">
            <v>3</v>
          </cell>
        </row>
        <row r="10826">
          <cell r="T10826">
            <v>3</v>
          </cell>
        </row>
        <row r="10827">
          <cell r="T10827">
            <v>3</v>
          </cell>
        </row>
        <row r="10828">
          <cell r="T10828">
            <v>3</v>
          </cell>
        </row>
        <row r="10829">
          <cell r="T10829">
            <v>3</v>
          </cell>
        </row>
        <row r="10830">
          <cell r="T10830">
            <v>2</v>
          </cell>
        </row>
        <row r="10831">
          <cell r="T10831">
            <v>2</v>
          </cell>
        </row>
        <row r="10832">
          <cell r="T10832">
            <v>2</v>
          </cell>
        </row>
        <row r="10833">
          <cell r="T10833">
            <v>2</v>
          </cell>
        </row>
        <row r="10834">
          <cell r="T10834">
            <v>2</v>
          </cell>
        </row>
        <row r="10835">
          <cell r="T10835">
            <v>2</v>
          </cell>
        </row>
        <row r="10836">
          <cell r="T10836">
            <v>1</v>
          </cell>
        </row>
        <row r="10837">
          <cell r="T10837">
            <v>1</v>
          </cell>
        </row>
        <row r="10838">
          <cell r="T10838">
            <v>4</v>
          </cell>
        </row>
        <row r="10839">
          <cell r="T10839">
            <v>4</v>
          </cell>
        </row>
        <row r="10840">
          <cell r="T10840">
            <v>4</v>
          </cell>
        </row>
        <row r="10841">
          <cell r="T10841">
            <v>4</v>
          </cell>
        </row>
        <row r="10842">
          <cell r="T10842">
            <v>4</v>
          </cell>
        </row>
        <row r="10843">
          <cell r="T10843">
            <v>4</v>
          </cell>
        </row>
        <row r="10844">
          <cell r="T10844">
            <v>4</v>
          </cell>
        </row>
        <row r="10845">
          <cell r="T10845">
            <v>1</v>
          </cell>
        </row>
        <row r="10846">
          <cell r="T10846">
            <v>2</v>
          </cell>
        </row>
        <row r="10847">
          <cell r="T10847">
            <v>3</v>
          </cell>
        </row>
        <row r="10848">
          <cell r="T10848">
            <v>3</v>
          </cell>
        </row>
        <row r="10849">
          <cell r="T10849">
            <v>3</v>
          </cell>
        </row>
        <row r="10850">
          <cell r="T10850">
            <v>3</v>
          </cell>
        </row>
        <row r="10851">
          <cell r="T10851">
            <v>3</v>
          </cell>
        </row>
        <row r="10852">
          <cell r="T10852">
            <v>2</v>
          </cell>
        </row>
        <row r="10853">
          <cell r="T10853">
            <v>4</v>
          </cell>
        </row>
        <row r="10854">
          <cell r="T10854">
            <v>4</v>
          </cell>
        </row>
        <row r="10855">
          <cell r="T10855">
            <v>4</v>
          </cell>
        </row>
        <row r="10856">
          <cell r="T10856">
            <v>4</v>
          </cell>
        </row>
        <row r="10857">
          <cell r="T10857">
            <v>4</v>
          </cell>
        </row>
        <row r="10858">
          <cell r="T10858">
            <v>4</v>
          </cell>
        </row>
        <row r="10859">
          <cell r="T10859">
            <v>4</v>
          </cell>
        </row>
        <row r="10860">
          <cell r="T10860">
            <v>4</v>
          </cell>
        </row>
        <row r="10861">
          <cell r="T10861">
            <v>4</v>
          </cell>
        </row>
        <row r="10862">
          <cell r="T10862">
            <v>4</v>
          </cell>
        </row>
        <row r="10863">
          <cell r="T10863">
            <v>4</v>
          </cell>
        </row>
        <row r="10864">
          <cell r="T10864">
            <v>4</v>
          </cell>
        </row>
        <row r="10865">
          <cell r="T10865">
            <v>2</v>
          </cell>
        </row>
        <row r="10866">
          <cell r="T10866">
            <v>2</v>
          </cell>
        </row>
        <row r="10867">
          <cell r="T10867">
            <v>2</v>
          </cell>
        </row>
        <row r="10868">
          <cell r="T10868">
            <v>2</v>
          </cell>
        </row>
        <row r="10869">
          <cell r="T10869">
            <v>2</v>
          </cell>
        </row>
        <row r="10870">
          <cell r="T10870">
            <v>2</v>
          </cell>
        </row>
        <row r="10871">
          <cell r="T10871">
            <v>3</v>
          </cell>
        </row>
        <row r="10872">
          <cell r="T10872">
            <v>4</v>
          </cell>
        </row>
        <row r="10873">
          <cell r="T10873">
            <v>4</v>
          </cell>
        </row>
        <row r="10874">
          <cell r="T10874">
            <v>1</v>
          </cell>
        </row>
        <row r="10875">
          <cell r="T10875">
            <v>2</v>
          </cell>
        </row>
        <row r="10876">
          <cell r="T10876">
            <v>4</v>
          </cell>
        </row>
        <row r="10877">
          <cell r="T10877">
            <v>1</v>
          </cell>
        </row>
        <row r="10878">
          <cell r="T10878">
            <v>2</v>
          </cell>
        </row>
        <row r="10879">
          <cell r="T10879">
            <v>2</v>
          </cell>
        </row>
        <row r="10880">
          <cell r="T10880">
            <v>2</v>
          </cell>
        </row>
        <row r="10881">
          <cell r="T10881">
            <v>4</v>
          </cell>
        </row>
        <row r="10882">
          <cell r="T10882">
            <v>4</v>
          </cell>
        </row>
        <row r="10883">
          <cell r="T10883">
            <v>2</v>
          </cell>
        </row>
        <row r="10884">
          <cell r="T10884">
            <v>1</v>
          </cell>
        </row>
        <row r="10885">
          <cell r="T10885">
            <v>1</v>
          </cell>
        </row>
        <row r="10886">
          <cell r="T10886">
            <v>2</v>
          </cell>
        </row>
        <row r="10887">
          <cell r="T10887">
            <v>1</v>
          </cell>
        </row>
        <row r="10888">
          <cell r="T10888">
            <v>2</v>
          </cell>
        </row>
        <row r="10889">
          <cell r="T10889">
            <v>4</v>
          </cell>
        </row>
        <row r="10890">
          <cell r="T10890">
            <v>4</v>
          </cell>
        </row>
        <row r="10891">
          <cell r="T10891">
            <v>4</v>
          </cell>
        </row>
        <row r="10892">
          <cell r="T10892">
            <v>4</v>
          </cell>
        </row>
        <row r="10893">
          <cell r="T10893">
            <v>3</v>
          </cell>
        </row>
        <row r="10894">
          <cell r="T10894">
            <v>4</v>
          </cell>
        </row>
        <row r="10895">
          <cell r="T10895">
            <v>3</v>
          </cell>
        </row>
        <row r="10896">
          <cell r="T10896">
            <v>3</v>
          </cell>
        </row>
        <row r="10897">
          <cell r="T10897">
            <v>4</v>
          </cell>
        </row>
        <row r="10898">
          <cell r="T10898">
            <v>2</v>
          </cell>
        </row>
        <row r="10899">
          <cell r="T10899">
            <v>2</v>
          </cell>
        </row>
        <row r="10900">
          <cell r="T10900">
            <v>2</v>
          </cell>
        </row>
        <row r="10901">
          <cell r="T10901">
            <v>2</v>
          </cell>
        </row>
        <row r="10902">
          <cell r="T10902">
            <v>1</v>
          </cell>
        </row>
        <row r="10903">
          <cell r="T10903">
            <v>1</v>
          </cell>
        </row>
        <row r="10904">
          <cell r="T10904">
            <v>1</v>
          </cell>
        </row>
        <row r="10905">
          <cell r="T10905">
            <v>1</v>
          </cell>
        </row>
        <row r="10906">
          <cell r="T10906">
            <v>2</v>
          </cell>
        </row>
        <row r="10907">
          <cell r="T10907">
            <v>1</v>
          </cell>
        </row>
        <row r="10908">
          <cell r="T10908">
            <v>2</v>
          </cell>
        </row>
        <row r="10909">
          <cell r="T10909">
            <v>2</v>
          </cell>
        </row>
        <row r="10910">
          <cell r="T10910">
            <v>2</v>
          </cell>
        </row>
        <row r="10911">
          <cell r="T10911">
            <v>2</v>
          </cell>
        </row>
        <row r="10912">
          <cell r="T10912">
            <v>2</v>
          </cell>
        </row>
        <row r="10913">
          <cell r="T10913">
            <v>1</v>
          </cell>
        </row>
        <row r="10914">
          <cell r="T10914">
            <v>1</v>
          </cell>
        </row>
        <row r="10915">
          <cell r="T10915">
            <v>1</v>
          </cell>
        </row>
        <row r="10916">
          <cell r="T10916">
            <v>1</v>
          </cell>
        </row>
        <row r="10917">
          <cell r="T10917">
            <v>1</v>
          </cell>
        </row>
        <row r="10918">
          <cell r="T10918">
            <v>3</v>
          </cell>
        </row>
        <row r="10919">
          <cell r="T10919">
            <v>3</v>
          </cell>
        </row>
        <row r="10920">
          <cell r="T10920">
            <v>1</v>
          </cell>
        </row>
        <row r="10921">
          <cell r="T10921">
            <v>1</v>
          </cell>
        </row>
        <row r="10922">
          <cell r="T10922">
            <v>1</v>
          </cell>
        </row>
        <row r="10923">
          <cell r="T10923">
            <v>1</v>
          </cell>
        </row>
        <row r="10924">
          <cell r="T10924">
            <v>1</v>
          </cell>
        </row>
        <row r="10925">
          <cell r="T10925">
            <v>1</v>
          </cell>
        </row>
        <row r="10926">
          <cell r="T10926">
            <v>1</v>
          </cell>
        </row>
        <row r="10927">
          <cell r="T10927">
            <v>1</v>
          </cell>
        </row>
        <row r="10928">
          <cell r="T10928">
            <v>1</v>
          </cell>
        </row>
        <row r="10929">
          <cell r="T10929">
            <v>1</v>
          </cell>
        </row>
        <row r="10930">
          <cell r="T10930">
            <v>4</v>
          </cell>
        </row>
        <row r="10931">
          <cell r="T10931">
            <v>4</v>
          </cell>
        </row>
        <row r="10932">
          <cell r="T10932">
            <v>4</v>
          </cell>
        </row>
        <row r="10933">
          <cell r="T10933">
            <v>4</v>
          </cell>
        </row>
        <row r="10934">
          <cell r="T10934">
            <v>4</v>
          </cell>
        </row>
        <row r="10935">
          <cell r="T10935">
            <v>4</v>
          </cell>
        </row>
        <row r="10936">
          <cell r="T10936">
            <v>4</v>
          </cell>
        </row>
        <row r="10937">
          <cell r="T10937">
            <v>4</v>
          </cell>
        </row>
        <row r="10938">
          <cell r="T10938">
            <v>4</v>
          </cell>
        </row>
        <row r="10939">
          <cell r="T10939">
            <v>4</v>
          </cell>
        </row>
        <row r="10940">
          <cell r="T10940">
            <v>3</v>
          </cell>
        </row>
        <row r="10941">
          <cell r="T10941">
            <v>3</v>
          </cell>
        </row>
        <row r="10942">
          <cell r="T10942">
            <v>3</v>
          </cell>
        </row>
        <row r="10943">
          <cell r="T10943">
            <v>3</v>
          </cell>
        </row>
        <row r="10944">
          <cell r="T10944">
            <v>3</v>
          </cell>
        </row>
        <row r="10945">
          <cell r="T10945">
            <v>2</v>
          </cell>
        </row>
        <row r="10946">
          <cell r="T10946">
            <v>3</v>
          </cell>
        </row>
        <row r="10947">
          <cell r="T10947">
            <v>3</v>
          </cell>
        </row>
        <row r="10948">
          <cell r="T10948">
            <v>3</v>
          </cell>
        </row>
        <row r="10949">
          <cell r="T10949">
            <v>3</v>
          </cell>
        </row>
        <row r="10950">
          <cell r="T10950">
            <v>3</v>
          </cell>
        </row>
        <row r="10951">
          <cell r="T10951">
            <v>4</v>
          </cell>
        </row>
        <row r="10952">
          <cell r="T10952">
            <v>1</v>
          </cell>
        </row>
        <row r="10953">
          <cell r="T10953">
            <v>2</v>
          </cell>
        </row>
        <row r="10954">
          <cell r="T10954">
            <v>4</v>
          </cell>
        </row>
        <row r="10955">
          <cell r="T10955">
            <v>3</v>
          </cell>
        </row>
        <row r="10956">
          <cell r="T10956">
            <v>4</v>
          </cell>
        </row>
        <row r="10957">
          <cell r="T10957">
            <v>1</v>
          </cell>
        </row>
        <row r="10958">
          <cell r="T10958">
            <v>2</v>
          </cell>
        </row>
        <row r="10959">
          <cell r="T10959">
            <v>4</v>
          </cell>
        </row>
        <row r="10960">
          <cell r="T10960">
            <v>4</v>
          </cell>
        </row>
        <row r="10961">
          <cell r="T10961">
            <v>3</v>
          </cell>
        </row>
        <row r="10962">
          <cell r="T10962">
            <v>4</v>
          </cell>
        </row>
        <row r="10963">
          <cell r="T10963">
            <v>4</v>
          </cell>
        </row>
        <row r="10964">
          <cell r="T10964">
            <v>2</v>
          </cell>
        </row>
        <row r="10965">
          <cell r="T10965">
            <v>4</v>
          </cell>
        </row>
        <row r="10966">
          <cell r="T10966">
            <v>1</v>
          </cell>
        </row>
        <row r="10967">
          <cell r="T10967">
            <v>3</v>
          </cell>
        </row>
        <row r="10968">
          <cell r="T10968">
            <v>4</v>
          </cell>
        </row>
        <row r="10969">
          <cell r="T10969">
            <v>4</v>
          </cell>
        </row>
        <row r="10970">
          <cell r="T10970">
            <v>2</v>
          </cell>
        </row>
        <row r="10971">
          <cell r="T10971">
            <v>2</v>
          </cell>
        </row>
        <row r="10972">
          <cell r="T10972">
            <v>2</v>
          </cell>
        </row>
        <row r="10973">
          <cell r="T10973">
            <v>2</v>
          </cell>
        </row>
        <row r="10974">
          <cell r="T10974">
            <v>2</v>
          </cell>
        </row>
        <row r="10975">
          <cell r="T10975">
            <v>2</v>
          </cell>
        </row>
        <row r="10976">
          <cell r="T10976">
            <v>2</v>
          </cell>
        </row>
        <row r="10977">
          <cell r="T10977">
            <v>2</v>
          </cell>
        </row>
        <row r="10978">
          <cell r="T10978">
            <v>2</v>
          </cell>
        </row>
        <row r="10979">
          <cell r="T10979">
            <v>2</v>
          </cell>
        </row>
        <row r="10980">
          <cell r="T10980">
            <v>2</v>
          </cell>
        </row>
        <row r="10981">
          <cell r="T10981">
            <v>2</v>
          </cell>
        </row>
        <row r="10982">
          <cell r="T10982">
            <v>2</v>
          </cell>
        </row>
        <row r="10983">
          <cell r="T10983">
            <v>2</v>
          </cell>
        </row>
        <row r="10984">
          <cell r="T10984">
            <v>2</v>
          </cell>
        </row>
        <row r="10985">
          <cell r="T10985">
            <v>2</v>
          </cell>
        </row>
        <row r="10986">
          <cell r="T10986">
            <v>1</v>
          </cell>
        </row>
        <row r="10987">
          <cell r="T10987">
            <v>3</v>
          </cell>
        </row>
        <row r="10988">
          <cell r="T10988">
            <v>4</v>
          </cell>
        </row>
        <row r="10989">
          <cell r="T10989">
            <v>2</v>
          </cell>
        </row>
        <row r="10990">
          <cell r="T10990">
            <v>2</v>
          </cell>
        </row>
        <row r="10991">
          <cell r="T10991">
            <v>1</v>
          </cell>
        </row>
        <row r="10992">
          <cell r="T10992">
            <v>2</v>
          </cell>
        </row>
        <row r="10993">
          <cell r="T10993">
            <v>2</v>
          </cell>
        </row>
        <row r="10994">
          <cell r="T10994">
            <v>2</v>
          </cell>
        </row>
        <row r="10995">
          <cell r="T10995">
            <v>2</v>
          </cell>
        </row>
        <row r="10996">
          <cell r="T10996">
            <v>2</v>
          </cell>
        </row>
        <row r="10997">
          <cell r="T10997">
            <v>2</v>
          </cell>
        </row>
        <row r="10998">
          <cell r="T10998">
            <v>1</v>
          </cell>
        </row>
        <row r="10999">
          <cell r="T10999">
            <v>4</v>
          </cell>
        </row>
        <row r="11000">
          <cell r="T11000">
            <v>4</v>
          </cell>
        </row>
        <row r="11001">
          <cell r="T11001">
            <v>4</v>
          </cell>
        </row>
        <row r="11002">
          <cell r="T11002">
            <v>4</v>
          </cell>
        </row>
        <row r="11003">
          <cell r="T11003">
            <v>4</v>
          </cell>
        </row>
        <row r="11004">
          <cell r="T11004">
            <v>3</v>
          </cell>
        </row>
        <row r="11005">
          <cell r="T11005">
            <v>4</v>
          </cell>
        </row>
        <row r="11006">
          <cell r="T11006">
            <v>4</v>
          </cell>
        </row>
        <row r="11007">
          <cell r="T11007">
            <v>4</v>
          </cell>
        </row>
        <row r="11008">
          <cell r="T11008">
            <v>2</v>
          </cell>
        </row>
        <row r="11009">
          <cell r="T11009">
            <v>1</v>
          </cell>
        </row>
        <row r="11010">
          <cell r="T11010">
            <v>4</v>
          </cell>
        </row>
        <row r="11011">
          <cell r="T11011">
            <v>4</v>
          </cell>
        </row>
        <row r="11012">
          <cell r="T11012">
            <v>4</v>
          </cell>
        </row>
        <row r="11013">
          <cell r="T11013">
            <v>4</v>
          </cell>
        </row>
        <row r="11014">
          <cell r="T11014">
            <v>4</v>
          </cell>
        </row>
        <row r="11015">
          <cell r="T11015">
            <v>1</v>
          </cell>
        </row>
        <row r="11016">
          <cell r="T11016">
            <v>3</v>
          </cell>
        </row>
        <row r="11017">
          <cell r="T11017">
            <v>3</v>
          </cell>
        </row>
        <row r="11018">
          <cell r="T11018">
            <v>3</v>
          </cell>
        </row>
        <row r="11019">
          <cell r="T11019">
            <v>3</v>
          </cell>
        </row>
        <row r="11020">
          <cell r="T11020">
            <v>3</v>
          </cell>
        </row>
        <row r="11021">
          <cell r="T11021">
            <v>2</v>
          </cell>
        </row>
        <row r="11022">
          <cell r="T11022">
            <v>4</v>
          </cell>
        </row>
        <row r="11023">
          <cell r="T11023">
            <v>1</v>
          </cell>
        </row>
        <row r="11024">
          <cell r="T11024">
            <v>3</v>
          </cell>
        </row>
        <row r="11025">
          <cell r="T11025">
            <v>3</v>
          </cell>
        </row>
        <row r="11026">
          <cell r="T11026">
            <v>3</v>
          </cell>
        </row>
        <row r="11027">
          <cell r="T11027">
            <v>3</v>
          </cell>
        </row>
        <row r="11028">
          <cell r="T11028">
            <v>3</v>
          </cell>
        </row>
        <row r="11029">
          <cell r="T11029">
            <v>1</v>
          </cell>
        </row>
        <row r="11030">
          <cell r="T11030">
            <v>1</v>
          </cell>
        </row>
        <row r="11031">
          <cell r="T11031">
            <v>2</v>
          </cell>
        </row>
        <row r="11032">
          <cell r="T11032">
            <v>2</v>
          </cell>
        </row>
        <row r="11033">
          <cell r="T11033">
            <v>4</v>
          </cell>
        </row>
        <row r="11034">
          <cell r="T11034">
            <v>4</v>
          </cell>
        </row>
        <row r="11035">
          <cell r="T11035">
            <v>4</v>
          </cell>
        </row>
        <row r="11036">
          <cell r="T11036">
            <v>4</v>
          </cell>
        </row>
        <row r="11037">
          <cell r="T11037">
            <v>4</v>
          </cell>
        </row>
        <row r="11038">
          <cell r="T11038">
            <v>4</v>
          </cell>
        </row>
        <row r="11039">
          <cell r="T11039">
            <v>4</v>
          </cell>
        </row>
        <row r="11040">
          <cell r="T11040">
            <v>4</v>
          </cell>
        </row>
        <row r="11041">
          <cell r="T11041">
            <v>4</v>
          </cell>
        </row>
        <row r="11042">
          <cell r="T11042">
            <v>4</v>
          </cell>
        </row>
        <row r="11043">
          <cell r="T11043">
            <v>4</v>
          </cell>
        </row>
        <row r="11044">
          <cell r="T11044">
            <v>4</v>
          </cell>
        </row>
        <row r="11045">
          <cell r="T11045">
            <v>4</v>
          </cell>
        </row>
        <row r="11046">
          <cell r="T11046">
            <v>4</v>
          </cell>
        </row>
        <row r="11047">
          <cell r="T11047">
            <v>4</v>
          </cell>
        </row>
        <row r="11048">
          <cell r="T11048">
            <v>2</v>
          </cell>
        </row>
        <row r="11049">
          <cell r="T11049">
            <v>2</v>
          </cell>
        </row>
        <row r="11050">
          <cell r="T11050">
            <v>2</v>
          </cell>
        </row>
        <row r="11051">
          <cell r="T11051">
            <v>2</v>
          </cell>
        </row>
        <row r="11052">
          <cell r="T11052">
            <v>2</v>
          </cell>
        </row>
        <row r="11053">
          <cell r="T11053">
            <v>2</v>
          </cell>
        </row>
        <row r="11054">
          <cell r="T11054">
            <v>1</v>
          </cell>
        </row>
        <row r="11055">
          <cell r="T11055">
            <v>4</v>
          </cell>
        </row>
        <row r="11056">
          <cell r="T11056">
            <v>3</v>
          </cell>
        </row>
        <row r="11057">
          <cell r="T11057">
            <v>3</v>
          </cell>
        </row>
        <row r="11058">
          <cell r="T11058">
            <v>3</v>
          </cell>
        </row>
        <row r="11059">
          <cell r="T11059">
            <v>3</v>
          </cell>
        </row>
        <row r="11060">
          <cell r="T11060">
            <v>3</v>
          </cell>
        </row>
        <row r="11061">
          <cell r="T11061">
            <v>4</v>
          </cell>
        </row>
        <row r="11062">
          <cell r="T11062">
            <v>2</v>
          </cell>
        </row>
        <row r="11063">
          <cell r="T11063">
            <v>2</v>
          </cell>
        </row>
        <row r="11064">
          <cell r="T11064">
            <v>2</v>
          </cell>
        </row>
        <row r="11065">
          <cell r="T11065">
            <v>2</v>
          </cell>
        </row>
        <row r="11066">
          <cell r="T11066">
            <v>4</v>
          </cell>
        </row>
        <row r="11067">
          <cell r="T11067">
            <v>2</v>
          </cell>
        </row>
        <row r="11068">
          <cell r="T11068">
            <v>4</v>
          </cell>
        </row>
        <row r="11069">
          <cell r="T11069">
            <v>4</v>
          </cell>
        </row>
        <row r="11070">
          <cell r="T11070">
            <v>4</v>
          </cell>
        </row>
        <row r="11071">
          <cell r="T11071">
            <v>4</v>
          </cell>
        </row>
        <row r="11072">
          <cell r="T11072">
            <v>2</v>
          </cell>
        </row>
        <row r="11073">
          <cell r="T11073">
            <v>2</v>
          </cell>
        </row>
        <row r="11074">
          <cell r="T11074">
            <v>2</v>
          </cell>
        </row>
        <row r="11075">
          <cell r="T11075">
            <v>2</v>
          </cell>
        </row>
        <row r="11076">
          <cell r="T11076">
            <v>2</v>
          </cell>
        </row>
        <row r="11077">
          <cell r="T11077">
            <v>3</v>
          </cell>
        </row>
        <row r="11078">
          <cell r="T11078">
            <v>2</v>
          </cell>
        </row>
        <row r="11079">
          <cell r="T11079">
            <v>2</v>
          </cell>
        </row>
        <row r="11080">
          <cell r="T11080">
            <v>2</v>
          </cell>
        </row>
        <row r="11081">
          <cell r="T11081">
            <v>2</v>
          </cell>
        </row>
        <row r="11082">
          <cell r="T11082">
            <v>2</v>
          </cell>
        </row>
        <row r="11083">
          <cell r="T11083">
            <v>2</v>
          </cell>
        </row>
        <row r="11084">
          <cell r="T11084">
            <v>2</v>
          </cell>
        </row>
        <row r="11085">
          <cell r="T11085">
            <v>2</v>
          </cell>
        </row>
        <row r="11086">
          <cell r="T11086">
            <v>2</v>
          </cell>
        </row>
        <row r="11087">
          <cell r="T11087">
            <v>2</v>
          </cell>
        </row>
        <row r="11088">
          <cell r="T11088">
            <v>2</v>
          </cell>
        </row>
        <row r="11089">
          <cell r="T11089">
            <v>2</v>
          </cell>
        </row>
        <row r="11090">
          <cell r="T11090">
            <v>3</v>
          </cell>
        </row>
        <row r="11091">
          <cell r="T11091">
            <v>3</v>
          </cell>
        </row>
        <row r="11092">
          <cell r="T11092">
            <v>3</v>
          </cell>
        </row>
        <row r="11093">
          <cell r="T11093">
            <v>3</v>
          </cell>
        </row>
        <row r="11094">
          <cell r="T11094">
            <v>3</v>
          </cell>
        </row>
        <row r="11095">
          <cell r="T11095">
            <v>2</v>
          </cell>
        </row>
        <row r="11096">
          <cell r="T11096">
            <v>2</v>
          </cell>
        </row>
        <row r="11097">
          <cell r="T11097">
            <v>2</v>
          </cell>
        </row>
        <row r="11098">
          <cell r="T11098">
            <v>2</v>
          </cell>
        </row>
        <row r="11099">
          <cell r="T11099">
            <v>2</v>
          </cell>
        </row>
        <row r="11100">
          <cell r="T11100">
            <v>2</v>
          </cell>
        </row>
        <row r="11101">
          <cell r="T11101">
            <v>2</v>
          </cell>
        </row>
        <row r="11102">
          <cell r="T11102">
            <v>2</v>
          </cell>
        </row>
        <row r="11103">
          <cell r="T11103">
            <v>1</v>
          </cell>
        </row>
        <row r="11104">
          <cell r="T11104">
            <v>1</v>
          </cell>
        </row>
        <row r="11105">
          <cell r="T11105">
            <v>2</v>
          </cell>
        </row>
        <row r="11106">
          <cell r="T11106">
            <v>4</v>
          </cell>
        </row>
        <row r="11107">
          <cell r="T11107">
            <v>2</v>
          </cell>
        </row>
        <row r="11108">
          <cell r="T11108">
            <v>1</v>
          </cell>
        </row>
        <row r="11109">
          <cell r="T11109">
            <v>1</v>
          </cell>
        </row>
        <row r="11110">
          <cell r="T11110">
            <v>4</v>
          </cell>
        </row>
        <row r="11111">
          <cell r="T11111">
            <v>4</v>
          </cell>
        </row>
        <row r="11112">
          <cell r="T11112">
            <v>4</v>
          </cell>
        </row>
        <row r="11113">
          <cell r="T11113">
            <v>4</v>
          </cell>
        </row>
        <row r="11114">
          <cell r="T11114">
            <v>1</v>
          </cell>
        </row>
        <row r="11115">
          <cell r="T11115">
            <v>2</v>
          </cell>
        </row>
        <row r="11116">
          <cell r="T11116">
            <v>2</v>
          </cell>
        </row>
        <row r="11117">
          <cell r="T11117">
            <v>2</v>
          </cell>
        </row>
        <row r="11118">
          <cell r="T11118">
            <v>2</v>
          </cell>
        </row>
        <row r="11119">
          <cell r="T11119">
            <v>2</v>
          </cell>
        </row>
        <row r="11120">
          <cell r="T11120">
            <v>4</v>
          </cell>
        </row>
        <row r="11121">
          <cell r="T11121">
            <v>4</v>
          </cell>
        </row>
        <row r="11122">
          <cell r="T11122">
            <v>4</v>
          </cell>
        </row>
        <row r="11123">
          <cell r="T11123">
            <v>4</v>
          </cell>
        </row>
        <row r="11124">
          <cell r="T11124">
            <v>4</v>
          </cell>
        </row>
        <row r="11125">
          <cell r="T11125">
            <v>1</v>
          </cell>
        </row>
        <row r="11126">
          <cell r="T11126">
            <v>1</v>
          </cell>
        </row>
        <row r="11127">
          <cell r="T11127">
            <v>2</v>
          </cell>
        </row>
        <row r="11128">
          <cell r="T11128">
            <v>1</v>
          </cell>
        </row>
        <row r="11129">
          <cell r="T11129">
            <v>1</v>
          </cell>
        </row>
        <row r="11130">
          <cell r="T11130">
            <v>4</v>
          </cell>
        </row>
        <row r="11131">
          <cell r="T11131">
            <v>4</v>
          </cell>
        </row>
        <row r="11132">
          <cell r="T11132">
            <v>3</v>
          </cell>
        </row>
        <row r="11133">
          <cell r="T11133">
            <v>2</v>
          </cell>
        </row>
        <row r="11134">
          <cell r="T11134">
            <v>4</v>
          </cell>
        </row>
        <row r="11135">
          <cell r="T11135">
            <v>1</v>
          </cell>
        </row>
        <row r="11136">
          <cell r="T11136">
            <v>4</v>
          </cell>
        </row>
        <row r="11137">
          <cell r="T11137">
            <v>2</v>
          </cell>
        </row>
        <row r="11138">
          <cell r="T11138">
            <v>4</v>
          </cell>
        </row>
        <row r="11139">
          <cell r="T11139">
            <v>4</v>
          </cell>
        </row>
        <row r="11140">
          <cell r="T11140">
            <v>4</v>
          </cell>
        </row>
        <row r="11141">
          <cell r="T11141">
            <v>4</v>
          </cell>
        </row>
        <row r="11142">
          <cell r="T11142">
            <v>4</v>
          </cell>
        </row>
        <row r="11143">
          <cell r="T11143">
            <v>3</v>
          </cell>
        </row>
        <row r="11144">
          <cell r="T11144">
            <v>3</v>
          </cell>
        </row>
        <row r="11145">
          <cell r="T11145">
            <v>3</v>
          </cell>
        </row>
        <row r="11146">
          <cell r="T11146">
            <v>3</v>
          </cell>
        </row>
        <row r="11147">
          <cell r="T11147">
            <v>3</v>
          </cell>
        </row>
        <row r="11148">
          <cell r="T11148">
            <v>1</v>
          </cell>
        </row>
        <row r="11149">
          <cell r="T11149">
            <v>3</v>
          </cell>
        </row>
        <row r="11150">
          <cell r="T11150">
            <v>1</v>
          </cell>
        </row>
        <row r="11151">
          <cell r="T11151">
            <v>3</v>
          </cell>
        </row>
        <row r="11152">
          <cell r="T11152">
            <v>1</v>
          </cell>
        </row>
        <row r="11153">
          <cell r="T11153">
            <v>4</v>
          </cell>
        </row>
        <row r="11154">
          <cell r="T11154">
            <v>4</v>
          </cell>
        </row>
        <row r="11155">
          <cell r="T11155">
            <v>4</v>
          </cell>
        </row>
        <row r="11156">
          <cell r="T11156">
            <v>4</v>
          </cell>
        </row>
        <row r="11157">
          <cell r="T11157">
            <v>4</v>
          </cell>
        </row>
        <row r="11158">
          <cell r="T11158">
            <v>4</v>
          </cell>
        </row>
        <row r="11159">
          <cell r="T11159">
            <v>2</v>
          </cell>
        </row>
        <row r="11160">
          <cell r="T11160">
            <v>2</v>
          </cell>
        </row>
        <row r="11161">
          <cell r="T11161">
            <v>2</v>
          </cell>
        </row>
        <row r="11162">
          <cell r="T11162">
            <v>3</v>
          </cell>
        </row>
        <row r="11163">
          <cell r="T11163">
            <v>2</v>
          </cell>
        </row>
        <row r="11164">
          <cell r="T11164">
            <v>4</v>
          </cell>
        </row>
        <row r="11165">
          <cell r="T11165">
            <v>3</v>
          </cell>
        </row>
        <row r="11166">
          <cell r="T11166">
            <v>2</v>
          </cell>
        </row>
        <row r="11167">
          <cell r="T11167">
            <v>4</v>
          </cell>
        </row>
        <row r="11168">
          <cell r="T11168">
            <v>4</v>
          </cell>
        </row>
        <row r="11169">
          <cell r="T11169">
            <v>4</v>
          </cell>
        </row>
        <row r="11170">
          <cell r="T11170">
            <v>4</v>
          </cell>
        </row>
        <row r="11171">
          <cell r="T11171">
            <v>4</v>
          </cell>
        </row>
        <row r="11172">
          <cell r="T11172">
            <v>3</v>
          </cell>
        </row>
        <row r="11173">
          <cell r="T11173">
            <v>2</v>
          </cell>
        </row>
        <row r="11174">
          <cell r="T11174">
            <v>2</v>
          </cell>
        </row>
        <row r="11175">
          <cell r="T11175">
            <v>2</v>
          </cell>
        </row>
        <row r="11176">
          <cell r="T11176">
            <v>2</v>
          </cell>
        </row>
        <row r="11177">
          <cell r="T11177">
            <v>2</v>
          </cell>
        </row>
        <row r="11178">
          <cell r="T11178">
            <v>2</v>
          </cell>
        </row>
        <row r="11179">
          <cell r="T11179">
            <v>2</v>
          </cell>
        </row>
        <row r="11180">
          <cell r="T11180">
            <v>2</v>
          </cell>
        </row>
        <row r="11181">
          <cell r="T11181">
            <v>2</v>
          </cell>
        </row>
        <row r="11182">
          <cell r="T11182">
            <v>2</v>
          </cell>
        </row>
        <row r="11183">
          <cell r="T11183">
            <v>2</v>
          </cell>
        </row>
        <row r="11184">
          <cell r="T11184">
            <v>2</v>
          </cell>
        </row>
        <row r="11185">
          <cell r="T11185">
            <v>2</v>
          </cell>
        </row>
        <row r="11186">
          <cell r="T11186">
            <v>2</v>
          </cell>
        </row>
        <row r="11187">
          <cell r="T11187">
            <v>2</v>
          </cell>
        </row>
        <row r="11188">
          <cell r="T11188">
            <v>2</v>
          </cell>
        </row>
        <row r="11189">
          <cell r="T11189">
            <v>2</v>
          </cell>
        </row>
        <row r="11190">
          <cell r="T11190">
            <v>2</v>
          </cell>
        </row>
        <row r="11191">
          <cell r="T11191">
            <v>2</v>
          </cell>
        </row>
        <row r="11192">
          <cell r="T11192">
            <v>2</v>
          </cell>
        </row>
        <row r="11193">
          <cell r="T11193">
            <v>2</v>
          </cell>
        </row>
        <row r="11194">
          <cell r="T11194">
            <v>2</v>
          </cell>
        </row>
        <row r="11195">
          <cell r="T11195">
            <v>2</v>
          </cell>
        </row>
        <row r="11196">
          <cell r="T11196">
            <v>4</v>
          </cell>
        </row>
        <row r="11197">
          <cell r="T11197">
            <v>4</v>
          </cell>
        </row>
        <row r="11198">
          <cell r="T11198">
            <v>4</v>
          </cell>
        </row>
        <row r="11199">
          <cell r="T11199">
            <v>4</v>
          </cell>
        </row>
        <row r="11200">
          <cell r="T11200">
            <v>4</v>
          </cell>
        </row>
        <row r="11201">
          <cell r="T11201">
            <v>1</v>
          </cell>
        </row>
        <row r="11202">
          <cell r="T11202">
            <v>3</v>
          </cell>
        </row>
        <row r="11203">
          <cell r="T11203">
            <v>3</v>
          </cell>
        </row>
        <row r="11204">
          <cell r="T11204">
            <v>4</v>
          </cell>
        </row>
        <row r="11205">
          <cell r="T11205">
            <v>3</v>
          </cell>
        </row>
        <row r="11206">
          <cell r="T11206">
            <v>3</v>
          </cell>
        </row>
        <row r="11207">
          <cell r="T11207">
            <v>3</v>
          </cell>
        </row>
        <row r="11208">
          <cell r="T11208">
            <v>2</v>
          </cell>
        </row>
        <row r="11209">
          <cell r="T11209">
            <v>4</v>
          </cell>
        </row>
        <row r="11210">
          <cell r="T11210">
            <v>2</v>
          </cell>
        </row>
        <row r="11211">
          <cell r="T11211">
            <v>4</v>
          </cell>
        </row>
        <row r="11212">
          <cell r="T11212">
            <v>4</v>
          </cell>
        </row>
        <row r="11213">
          <cell r="T11213">
            <v>4</v>
          </cell>
        </row>
        <row r="11214">
          <cell r="T11214">
            <v>4</v>
          </cell>
        </row>
        <row r="11215">
          <cell r="T11215">
            <v>4</v>
          </cell>
        </row>
        <row r="11216">
          <cell r="T11216">
            <v>4</v>
          </cell>
        </row>
        <row r="11217">
          <cell r="T11217">
            <v>3</v>
          </cell>
        </row>
        <row r="11218">
          <cell r="T11218">
            <v>4</v>
          </cell>
        </row>
        <row r="11219">
          <cell r="T11219">
            <v>1</v>
          </cell>
        </row>
        <row r="11220">
          <cell r="T11220">
            <v>1</v>
          </cell>
        </row>
        <row r="11221">
          <cell r="T11221">
            <v>1</v>
          </cell>
        </row>
        <row r="11222">
          <cell r="T11222">
            <v>1</v>
          </cell>
        </row>
        <row r="11223">
          <cell r="T11223">
            <v>1</v>
          </cell>
        </row>
        <row r="11224">
          <cell r="T11224">
            <v>1</v>
          </cell>
        </row>
        <row r="11225">
          <cell r="T11225">
            <v>1</v>
          </cell>
        </row>
        <row r="11226">
          <cell r="T11226">
            <v>1</v>
          </cell>
        </row>
        <row r="11227">
          <cell r="T11227">
            <v>4</v>
          </cell>
        </row>
        <row r="11228">
          <cell r="T11228">
            <v>4</v>
          </cell>
        </row>
        <row r="11229">
          <cell r="T11229">
            <v>4</v>
          </cell>
        </row>
        <row r="11230">
          <cell r="T11230">
            <v>4</v>
          </cell>
        </row>
        <row r="11231">
          <cell r="T11231">
            <v>4</v>
          </cell>
        </row>
        <row r="11232">
          <cell r="T11232">
            <v>2</v>
          </cell>
        </row>
        <row r="11233">
          <cell r="T11233">
            <v>2</v>
          </cell>
        </row>
        <row r="11234">
          <cell r="T11234">
            <v>2</v>
          </cell>
        </row>
        <row r="11235">
          <cell r="T11235">
            <v>2</v>
          </cell>
        </row>
        <row r="11236">
          <cell r="T11236">
            <v>2</v>
          </cell>
        </row>
        <row r="11237">
          <cell r="T11237">
            <v>4</v>
          </cell>
        </row>
        <row r="11238">
          <cell r="T11238">
            <v>4</v>
          </cell>
        </row>
        <row r="11239">
          <cell r="T11239">
            <v>4</v>
          </cell>
        </row>
        <row r="11240">
          <cell r="T11240">
            <v>4</v>
          </cell>
        </row>
        <row r="11241">
          <cell r="T11241">
            <v>4</v>
          </cell>
        </row>
        <row r="11242">
          <cell r="T11242">
            <v>4</v>
          </cell>
        </row>
        <row r="11243">
          <cell r="T11243">
            <v>2</v>
          </cell>
        </row>
        <row r="11244">
          <cell r="T11244">
            <v>2</v>
          </cell>
        </row>
        <row r="11245">
          <cell r="T11245">
            <v>2</v>
          </cell>
        </row>
        <row r="11246">
          <cell r="T11246">
            <v>2</v>
          </cell>
        </row>
        <row r="11247">
          <cell r="T11247">
            <v>2</v>
          </cell>
        </row>
        <row r="11248">
          <cell r="T11248">
            <v>3</v>
          </cell>
        </row>
        <row r="11249">
          <cell r="T11249">
            <v>3</v>
          </cell>
        </row>
        <row r="11250">
          <cell r="T11250">
            <v>3</v>
          </cell>
        </row>
        <row r="11251">
          <cell r="T11251">
            <v>3</v>
          </cell>
        </row>
        <row r="11252">
          <cell r="T11252">
            <v>3</v>
          </cell>
        </row>
        <row r="11253">
          <cell r="T11253">
            <v>1</v>
          </cell>
        </row>
        <row r="11254">
          <cell r="T11254">
            <v>1</v>
          </cell>
        </row>
        <row r="11255">
          <cell r="T11255">
            <v>1</v>
          </cell>
        </row>
        <row r="11256">
          <cell r="T11256">
            <v>1</v>
          </cell>
        </row>
        <row r="11257">
          <cell r="T11257">
            <v>1</v>
          </cell>
        </row>
        <row r="11258">
          <cell r="T11258">
            <v>3</v>
          </cell>
        </row>
        <row r="11259">
          <cell r="T11259">
            <v>4</v>
          </cell>
        </row>
        <row r="11260">
          <cell r="T11260">
            <v>4</v>
          </cell>
        </row>
        <row r="11261">
          <cell r="T11261">
            <v>4</v>
          </cell>
        </row>
        <row r="11262">
          <cell r="T11262">
            <v>4</v>
          </cell>
        </row>
        <row r="11263">
          <cell r="T11263">
            <v>4</v>
          </cell>
        </row>
        <row r="11264">
          <cell r="T11264">
            <v>2</v>
          </cell>
        </row>
        <row r="11265">
          <cell r="T11265">
            <v>2</v>
          </cell>
        </row>
        <row r="11266">
          <cell r="T11266">
            <v>2</v>
          </cell>
        </row>
        <row r="11267">
          <cell r="T11267">
            <v>2</v>
          </cell>
        </row>
        <row r="11268">
          <cell r="T11268">
            <v>2</v>
          </cell>
        </row>
        <row r="11269">
          <cell r="T11269">
            <v>2</v>
          </cell>
        </row>
        <row r="11270">
          <cell r="T11270">
            <v>2</v>
          </cell>
        </row>
        <row r="11271">
          <cell r="T11271">
            <v>2</v>
          </cell>
        </row>
        <row r="11272">
          <cell r="T11272">
            <v>2</v>
          </cell>
        </row>
        <row r="11273">
          <cell r="T11273">
            <v>2</v>
          </cell>
        </row>
        <row r="11274">
          <cell r="T11274">
            <v>2</v>
          </cell>
        </row>
        <row r="11275">
          <cell r="T11275">
            <v>4</v>
          </cell>
        </row>
        <row r="11276">
          <cell r="T11276">
            <v>4</v>
          </cell>
        </row>
        <row r="11277">
          <cell r="T11277">
            <v>4</v>
          </cell>
        </row>
        <row r="11278">
          <cell r="T11278">
            <v>4</v>
          </cell>
        </row>
        <row r="11279">
          <cell r="T11279">
            <v>4</v>
          </cell>
        </row>
        <row r="11280">
          <cell r="T11280">
            <v>4</v>
          </cell>
        </row>
        <row r="11281">
          <cell r="T11281">
            <v>4</v>
          </cell>
        </row>
        <row r="11282">
          <cell r="T11282">
            <v>3</v>
          </cell>
        </row>
        <row r="11283">
          <cell r="T11283">
            <v>3</v>
          </cell>
        </row>
        <row r="11284">
          <cell r="T11284">
            <v>3</v>
          </cell>
        </row>
        <row r="11285">
          <cell r="T11285">
            <v>3</v>
          </cell>
        </row>
        <row r="11286">
          <cell r="T11286">
            <v>3</v>
          </cell>
        </row>
        <row r="11287">
          <cell r="T11287">
            <v>2</v>
          </cell>
        </row>
        <row r="11288">
          <cell r="T11288">
            <v>4</v>
          </cell>
        </row>
        <row r="11289">
          <cell r="T11289">
            <v>2</v>
          </cell>
        </row>
        <row r="11290">
          <cell r="T11290">
            <v>4</v>
          </cell>
        </row>
        <row r="11291">
          <cell r="T11291">
            <v>2</v>
          </cell>
        </row>
        <row r="11292">
          <cell r="T11292">
            <v>2</v>
          </cell>
        </row>
        <row r="11293">
          <cell r="T11293">
            <v>2</v>
          </cell>
        </row>
        <row r="11294">
          <cell r="T11294">
            <v>1</v>
          </cell>
        </row>
        <row r="11295">
          <cell r="T11295">
            <v>3</v>
          </cell>
        </row>
        <row r="11296">
          <cell r="T11296">
            <v>4</v>
          </cell>
        </row>
        <row r="11297">
          <cell r="T11297">
            <v>2</v>
          </cell>
        </row>
        <row r="11298">
          <cell r="T11298">
            <v>4</v>
          </cell>
        </row>
        <row r="11299">
          <cell r="T11299">
            <v>4</v>
          </cell>
        </row>
        <row r="11300">
          <cell r="T11300">
            <v>4</v>
          </cell>
        </row>
        <row r="11301">
          <cell r="T11301">
            <v>4</v>
          </cell>
        </row>
        <row r="11302">
          <cell r="T11302">
            <v>4</v>
          </cell>
        </row>
        <row r="11303">
          <cell r="T11303">
            <v>3</v>
          </cell>
        </row>
        <row r="11304">
          <cell r="T11304">
            <v>3</v>
          </cell>
        </row>
        <row r="11305">
          <cell r="T11305">
            <v>3</v>
          </cell>
        </row>
        <row r="11306">
          <cell r="T11306">
            <v>3</v>
          </cell>
        </row>
        <row r="11307">
          <cell r="T11307">
            <v>3</v>
          </cell>
        </row>
        <row r="11308">
          <cell r="T11308">
            <v>1</v>
          </cell>
        </row>
        <row r="11309">
          <cell r="T11309">
            <v>2</v>
          </cell>
        </row>
        <row r="11310">
          <cell r="T11310">
            <v>4</v>
          </cell>
        </row>
        <row r="11311">
          <cell r="T11311">
            <v>3</v>
          </cell>
        </row>
        <row r="11312">
          <cell r="T11312">
            <v>4</v>
          </cell>
        </row>
        <row r="11313">
          <cell r="T11313">
            <v>4</v>
          </cell>
        </row>
        <row r="11314">
          <cell r="T11314">
            <v>3</v>
          </cell>
        </row>
        <row r="11315">
          <cell r="T11315">
            <v>2</v>
          </cell>
        </row>
        <row r="11316">
          <cell r="T11316">
            <v>3</v>
          </cell>
        </row>
        <row r="11317">
          <cell r="T11317">
            <v>2</v>
          </cell>
        </row>
        <row r="11318">
          <cell r="T11318">
            <v>3</v>
          </cell>
        </row>
        <row r="11319">
          <cell r="T11319">
            <v>2</v>
          </cell>
        </row>
        <row r="11320">
          <cell r="T11320">
            <v>3</v>
          </cell>
        </row>
        <row r="11321">
          <cell r="T11321">
            <v>4</v>
          </cell>
        </row>
        <row r="11322">
          <cell r="T11322">
            <v>4</v>
          </cell>
        </row>
        <row r="11323">
          <cell r="T11323">
            <v>4</v>
          </cell>
        </row>
        <row r="11324">
          <cell r="T11324">
            <v>4</v>
          </cell>
        </row>
        <row r="11325">
          <cell r="T11325">
            <v>4</v>
          </cell>
        </row>
        <row r="11326">
          <cell r="T11326">
            <v>4</v>
          </cell>
        </row>
        <row r="11327">
          <cell r="T11327">
            <v>4</v>
          </cell>
        </row>
        <row r="11328">
          <cell r="T11328">
            <v>4</v>
          </cell>
        </row>
        <row r="11329">
          <cell r="T11329">
            <v>2</v>
          </cell>
        </row>
        <row r="11330">
          <cell r="T11330">
            <v>2</v>
          </cell>
        </row>
        <row r="11331">
          <cell r="T11331">
            <v>2</v>
          </cell>
        </row>
        <row r="11332">
          <cell r="T11332">
            <v>2</v>
          </cell>
        </row>
        <row r="11333">
          <cell r="T11333">
            <v>2</v>
          </cell>
        </row>
        <row r="11334">
          <cell r="T11334">
            <v>4</v>
          </cell>
        </row>
        <row r="11335">
          <cell r="T11335">
            <v>1</v>
          </cell>
        </row>
        <row r="11336">
          <cell r="T11336">
            <v>2</v>
          </cell>
        </row>
        <row r="11337">
          <cell r="T11337">
            <v>2</v>
          </cell>
        </row>
        <row r="11338">
          <cell r="T11338">
            <v>2</v>
          </cell>
        </row>
        <row r="11339">
          <cell r="T11339">
            <v>2</v>
          </cell>
        </row>
        <row r="11340">
          <cell r="T11340">
            <v>2</v>
          </cell>
        </row>
        <row r="11341">
          <cell r="T11341">
            <v>2</v>
          </cell>
        </row>
        <row r="11342">
          <cell r="T11342">
            <v>2</v>
          </cell>
        </row>
        <row r="11343">
          <cell r="T11343">
            <v>2</v>
          </cell>
        </row>
        <row r="11344">
          <cell r="T11344">
            <v>4</v>
          </cell>
        </row>
        <row r="11345">
          <cell r="T11345">
            <v>4</v>
          </cell>
        </row>
        <row r="11346">
          <cell r="T11346">
            <v>4</v>
          </cell>
        </row>
        <row r="11347">
          <cell r="T11347">
            <v>4</v>
          </cell>
        </row>
        <row r="11348">
          <cell r="T11348">
            <v>4</v>
          </cell>
        </row>
        <row r="11349">
          <cell r="T11349">
            <v>1</v>
          </cell>
        </row>
        <row r="11350">
          <cell r="T11350">
            <v>4</v>
          </cell>
        </row>
        <row r="11351">
          <cell r="T11351">
            <v>4</v>
          </cell>
        </row>
        <row r="11352">
          <cell r="T11352">
            <v>3</v>
          </cell>
        </row>
        <row r="11353">
          <cell r="T11353">
            <v>3</v>
          </cell>
        </row>
        <row r="11354">
          <cell r="T11354">
            <v>3</v>
          </cell>
        </row>
        <row r="11355">
          <cell r="T11355">
            <v>3</v>
          </cell>
        </row>
        <row r="11356">
          <cell r="T11356">
            <v>3</v>
          </cell>
        </row>
        <row r="11357">
          <cell r="T11357">
            <v>2</v>
          </cell>
        </row>
        <row r="11358">
          <cell r="T11358">
            <v>2</v>
          </cell>
        </row>
        <row r="11359">
          <cell r="T11359">
            <v>2</v>
          </cell>
        </row>
        <row r="11360">
          <cell r="T11360">
            <v>2</v>
          </cell>
        </row>
        <row r="11361">
          <cell r="T11361">
            <v>2</v>
          </cell>
        </row>
        <row r="11362">
          <cell r="T11362">
            <v>4</v>
          </cell>
        </row>
        <row r="11363">
          <cell r="T11363">
            <v>4</v>
          </cell>
        </row>
        <row r="11364">
          <cell r="T11364">
            <v>4</v>
          </cell>
        </row>
        <row r="11365">
          <cell r="T11365">
            <v>4</v>
          </cell>
        </row>
        <row r="11366">
          <cell r="T11366">
            <v>4</v>
          </cell>
        </row>
        <row r="11367">
          <cell r="T11367">
            <v>3</v>
          </cell>
        </row>
        <row r="11368">
          <cell r="T11368">
            <v>3</v>
          </cell>
        </row>
        <row r="11369">
          <cell r="T11369">
            <v>3</v>
          </cell>
        </row>
        <row r="11370">
          <cell r="T11370">
            <v>3</v>
          </cell>
        </row>
        <row r="11371">
          <cell r="T11371">
            <v>3</v>
          </cell>
        </row>
        <row r="11372">
          <cell r="T11372">
            <v>4</v>
          </cell>
        </row>
        <row r="11373">
          <cell r="T11373">
            <v>4</v>
          </cell>
        </row>
        <row r="11374">
          <cell r="T11374">
            <v>4</v>
          </cell>
        </row>
        <row r="11375">
          <cell r="T11375">
            <v>4</v>
          </cell>
        </row>
        <row r="11376">
          <cell r="T11376">
            <v>4</v>
          </cell>
        </row>
        <row r="11377">
          <cell r="T11377">
            <v>1</v>
          </cell>
        </row>
        <row r="11378">
          <cell r="T11378">
            <v>2</v>
          </cell>
        </row>
        <row r="11379">
          <cell r="T11379">
            <v>2</v>
          </cell>
        </row>
        <row r="11380">
          <cell r="T11380">
            <v>1</v>
          </cell>
        </row>
        <row r="11381">
          <cell r="T11381">
            <v>2</v>
          </cell>
        </row>
        <row r="11382">
          <cell r="T11382">
            <v>2</v>
          </cell>
        </row>
        <row r="11383">
          <cell r="T11383">
            <v>2</v>
          </cell>
        </row>
        <row r="11384">
          <cell r="T11384">
            <v>2</v>
          </cell>
        </row>
        <row r="11385">
          <cell r="T11385">
            <v>2</v>
          </cell>
        </row>
        <row r="11386">
          <cell r="T11386">
            <v>4</v>
          </cell>
        </row>
        <row r="11387">
          <cell r="T11387">
            <v>4</v>
          </cell>
        </row>
        <row r="11388">
          <cell r="T11388">
            <v>4</v>
          </cell>
        </row>
        <row r="11389">
          <cell r="T11389">
            <v>4</v>
          </cell>
        </row>
        <row r="11390">
          <cell r="T11390">
            <v>4</v>
          </cell>
        </row>
        <row r="11391">
          <cell r="T11391">
            <v>4</v>
          </cell>
        </row>
        <row r="11392">
          <cell r="T11392">
            <v>2</v>
          </cell>
        </row>
        <row r="11393">
          <cell r="T11393">
            <v>2</v>
          </cell>
        </row>
        <row r="11394">
          <cell r="T11394">
            <v>3</v>
          </cell>
        </row>
        <row r="11395">
          <cell r="T11395">
            <v>3</v>
          </cell>
        </row>
        <row r="11396">
          <cell r="T11396">
            <v>4</v>
          </cell>
        </row>
        <row r="11397">
          <cell r="T11397">
            <v>4</v>
          </cell>
        </row>
        <row r="11398">
          <cell r="T11398">
            <v>4</v>
          </cell>
        </row>
        <row r="11399">
          <cell r="T11399">
            <v>1</v>
          </cell>
        </row>
        <row r="11400">
          <cell r="T11400">
            <v>4</v>
          </cell>
        </row>
        <row r="11401">
          <cell r="T11401">
            <v>3</v>
          </cell>
        </row>
        <row r="11402">
          <cell r="T11402">
            <v>2</v>
          </cell>
        </row>
        <row r="11403">
          <cell r="T11403">
            <v>2</v>
          </cell>
        </row>
        <row r="11404">
          <cell r="T11404">
            <v>2</v>
          </cell>
        </row>
        <row r="11405">
          <cell r="T11405">
            <v>2</v>
          </cell>
        </row>
        <row r="11406">
          <cell r="T11406">
            <v>2</v>
          </cell>
        </row>
        <row r="11407">
          <cell r="T11407">
            <v>3</v>
          </cell>
        </row>
        <row r="11408">
          <cell r="T11408">
            <v>4</v>
          </cell>
        </row>
        <row r="11409">
          <cell r="T11409">
            <v>4</v>
          </cell>
        </row>
        <row r="11410">
          <cell r="T11410">
            <v>3</v>
          </cell>
        </row>
        <row r="11411">
          <cell r="T11411">
            <v>3</v>
          </cell>
        </row>
        <row r="11412">
          <cell r="T11412">
            <v>4</v>
          </cell>
        </row>
        <row r="11413">
          <cell r="T11413">
            <v>1</v>
          </cell>
        </row>
        <row r="11414">
          <cell r="T11414">
            <v>1</v>
          </cell>
        </row>
        <row r="11415">
          <cell r="T11415">
            <v>1</v>
          </cell>
        </row>
        <row r="11416">
          <cell r="T11416">
            <v>1</v>
          </cell>
        </row>
        <row r="11417">
          <cell r="T11417">
            <v>1</v>
          </cell>
        </row>
        <row r="11418">
          <cell r="T11418">
            <v>3</v>
          </cell>
        </row>
        <row r="11419">
          <cell r="T11419">
            <v>3</v>
          </cell>
        </row>
        <row r="11420">
          <cell r="T11420">
            <v>3</v>
          </cell>
        </row>
        <row r="11421">
          <cell r="T11421">
            <v>3</v>
          </cell>
        </row>
        <row r="11422">
          <cell r="T11422">
            <v>3</v>
          </cell>
        </row>
        <row r="11423">
          <cell r="T11423">
            <v>4</v>
          </cell>
        </row>
        <row r="11424">
          <cell r="T11424">
            <v>4</v>
          </cell>
        </row>
        <row r="11425">
          <cell r="T11425">
            <v>4</v>
          </cell>
        </row>
        <row r="11426">
          <cell r="T11426">
            <v>4</v>
          </cell>
        </row>
        <row r="11427">
          <cell r="T11427">
            <v>4</v>
          </cell>
        </row>
        <row r="11428">
          <cell r="T11428">
            <v>2</v>
          </cell>
        </row>
        <row r="11429">
          <cell r="T11429">
            <v>4</v>
          </cell>
        </row>
        <row r="11430">
          <cell r="T11430">
            <v>4</v>
          </cell>
        </row>
        <row r="11431">
          <cell r="T11431">
            <v>4</v>
          </cell>
        </row>
        <row r="11432">
          <cell r="T11432">
            <v>4</v>
          </cell>
        </row>
        <row r="11433">
          <cell r="T11433">
            <v>4</v>
          </cell>
        </row>
        <row r="11434">
          <cell r="T11434">
            <v>2</v>
          </cell>
        </row>
        <row r="11435">
          <cell r="T11435">
            <v>2</v>
          </cell>
        </row>
        <row r="11436">
          <cell r="T11436">
            <v>4</v>
          </cell>
        </row>
        <row r="11437">
          <cell r="T11437">
            <v>3</v>
          </cell>
        </row>
        <row r="11438">
          <cell r="T11438">
            <v>2</v>
          </cell>
        </row>
        <row r="11439">
          <cell r="T11439">
            <v>3</v>
          </cell>
        </row>
        <row r="11440">
          <cell r="T11440">
            <v>3</v>
          </cell>
        </row>
        <row r="11441">
          <cell r="T11441">
            <v>3</v>
          </cell>
        </row>
        <row r="11442">
          <cell r="T11442">
            <v>3</v>
          </cell>
        </row>
        <row r="11443">
          <cell r="T11443">
            <v>3</v>
          </cell>
        </row>
        <row r="11444">
          <cell r="T11444">
            <v>3</v>
          </cell>
        </row>
        <row r="11445">
          <cell r="T11445">
            <v>4</v>
          </cell>
        </row>
        <row r="11446">
          <cell r="T11446">
            <v>4</v>
          </cell>
        </row>
        <row r="11447">
          <cell r="T11447">
            <v>4</v>
          </cell>
        </row>
        <row r="11448">
          <cell r="T11448">
            <v>2</v>
          </cell>
        </row>
        <row r="11449">
          <cell r="T11449">
            <v>2</v>
          </cell>
        </row>
        <row r="11450">
          <cell r="T11450">
            <v>2</v>
          </cell>
        </row>
        <row r="11451">
          <cell r="T11451">
            <v>2</v>
          </cell>
        </row>
        <row r="11452">
          <cell r="T11452">
            <v>2</v>
          </cell>
        </row>
        <row r="11453">
          <cell r="T11453">
            <v>2</v>
          </cell>
        </row>
        <row r="11454">
          <cell r="T11454">
            <v>2</v>
          </cell>
        </row>
        <row r="11455">
          <cell r="T11455">
            <v>4</v>
          </cell>
        </row>
        <row r="11456">
          <cell r="T11456">
            <v>4</v>
          </cell>
        </row>
        <row r="11457">
          <cell r="T11457">
            <v>2</v>
          </cell>
        </row>
        <row r="11458">
          <cell r="T11458">
            <v>4</v>
          </cell>
        </row>
        <row r="11459">
          <cell r="T11459">
            <v>4</v>
          </cell>
        </row>
        <row r="11460">
          <cell r="T11460">
            <v>4</v>
          </cell>
        </row>
        <row r="11461">
          <cell r="T11461">
            <v>4</v>
          </cell>
        </row>
        <row r="11462">
          <cell r="T11462">
            <v>4</v>
          </cell>
        </row>
        <row r="11463">
          <cell r="T11463">
            <v>3</v>
          </cell>
        </row>
        <row r="11464">
          <cell r="T11464">
            <v>3</v>
          </cell>
        </row>
        <row r="11465">
          <cell r="T11465">
            <v>3</v>
          </cell>
        </row>
        <row r="11466">
          <cell r="T11466">
            <v>3</v>
          </cell>
        </row>
        <row r="11467">
          <cell r="T11467">
            <v>3</v>
          </cell>
        </row>
        <row r="11468">
          <cell r="T11468">
            <v>2</v>
          </cell>
        </row>
        <row r="11469">
          <cell r="T11469">
            <v>4</v>
          </cell>
        </row>
        <row r="11470">
          <cell r="T11470">
            <v>4</v>
          </cell>
        </row>
        <row r="11471">
          <cell r="T11471">
            <v>4</v>
          </cell>
        </row>
        <row r="11472">
          <cell r="T11472">
            <v>4</v>
          </cell>
        </row>
        <row r="11473">
          <cell r="T11473">
            <v>4</v>
          </cell>
        </row>
        <row r="11474">
          <cell r="T11474">
            <v>2</v>
          </cell>
        </row>
        <row r="11475">
          <cell r="T11475">
            <v>2</v>
          </cell>
        </row>
        <row r="11476">
          <cell r="T11476">
            <v>2</v>
          </cell>
        </row>
        <row r="11477">
          <cell r="T11477">
            <v>2</v>
          </cell>
        </row>
        <row r="11478">
          <cell r="T11478">
            <v>2</v>
          </cell>
        </row>
        <row r="11479">
          <cell r="T11479">
            <v>4</v>
          </cell>
        </row>
        <row r="11480">
          <cell r="T11480">
            <v>2</v>
          </cell>
        </row>
        <row r="11481">
          <cell r="T11481">
            <v>4</v>
          </cell>
        </row>
        <row r="11482">
          <cell r="T11482">
            <v>2</v>
          </cell>
        </row>
        <row r="11483">
          <cell r="T11483">
            <v>2</v>
          </cell>
        </row>
        <row r="11484">
          <cell r="T11484">
            <v>2</v>
          </cell>
        </row>
        <row r="11485">
          <cell r="T11485">
            <v>2</v>
          </cell>
        </row>
        <row r="11486">
          <cell r="T11486">
            <v>2</v>
          </cell>
        </row>
        <row r="11487">
          <cell r="T11487">
            <v>2</v>
          </cell>
        </row>
        <row r="11488">
          <cell r="T11488">
            <v>2</v>
          </cell>
        </row>
        <row r="11489">
          <cell r="T11489">
            <v>2</v>
          </cell>
        </row>
        <row r="11490">
          <cell r="T11490">
            <v>2</v>
          </cell>
        </row>
        <row r="11491">
          <cell r="T11491">
            <v>2</v>
          </cell>
        </row>
        <row r="11492">
          <cell r="T11492">
            <v>2</v>
          </cell>
        </row>
        <row r="11493">
          <cell r="T11493">
            <v>2</v>
          </cell>
        </row>
        <row r="11494">
          <cell r="T11494">
            <v>2</v>
          </cell>
        </row>
        <row r="11495">
          <cell r="T11495">
            <v>2</v>
          </cell>
        </row>
        <row r="11496">
          <cell r="T11496">
            <v>2</v>
          </cell>
        </row>
        <row r="11497">
          <cell r="T11497">
            <v>2</v>
          </cell>
        </row>
        <row r="11498">
          <cell r="T11498">
            <v>2</v>
          </cell>
        </row>
        <row r="11499">
          <cell r="T11499">
            <v>2</v>
          </cell>
        </row>
        <row r="11500">
          <cell r="T11500">
            <v>2</v>
          </cell>
        </row>
        <row r="11501">
          <cell r="T11501">
            <v>4</v>
          </cell>
        </row>
        <row r="11502">
          <cell r="T11502">
            <v>4</v>
          </cell>
        </row>
        <row r="11503">
          <cell r="T11503">
            <v>2</v>
          </cell>
        </row>
        <row r="11504">
          <cell r="T11504">
            <v>4</v>
          </cell>
        </row>
        <row r="11505">
          <cell r="T11505">
            <v>4</v>
          </cell>
        </row>
        <row r="11506">
          <cell r="T11506">
            <v>3</v>
          </cell>
        </row>
        <row r="11507">
          <cell r="T11507">
            <v>4</v>
          </cell>
        </row>
        <row r="11508">
          <cell r="T11508">
            <v>3</v>
          </cell>
        </row>
        <row r="11509">
          <cell r="T11509">
            <v>3</v>
          </cell>
        </row>
        <row r="11510">
          <cell r="T11510">
            <v>3</v>
          </cell>
        </row>
        <row r="11511">
          <cell r="T11511">
            <v>3</v>
          </cell>
        </row>
        <row r="11512">
          <cell r="T11512">
            <v>2</v>
          </cell>
        </row>
        <row r="11513">
          <cell r="T11513">
            <v>2</v>
          </cell>
        </row>
        <row r="11514">
          <cell r="T11514">
            <v>2</v>
          </cell>
        </row>
        <row r="11515">
          <cell r="T11515">
            <v>2</v>
          </cell>
        </row>
        <row r="11516">
          <cell r="T11516">
            <v>2</v>
          </cell>
        </row>
        <row r="11517">
          <cell r="T11517">
            <v>4</v>
          </cell>
        </row>
        <row r="11518">
          <cell r="T11518">
            <v>4</v>
          </cell>
        </row>
        <row r="11519">
          <cell r="T11519">
            <v>4</v>
          </cell>
        </row>
        <row r="11520">
          <cell r="T11520">
            <v>4</v>
          </cell>
        </row>
        <row r="11521">
          <cell r="T11521">
            <v>4</v>
          </cell>
        </row>
        <row r="11522">
          <cell r="T11522">
            <v>4</v>
          </cell>
        </row>
        <row r="11523">
          <cell r="T11523">
            <v>4</v>
          </cell>
        </row>
        <row r="11524">
          <cell r="T11524">
            <v>4</v>
          </cell>
        </row>
        <row r="11525">
          <cell r="T11525">
            <v>2</v>
          </cell>
        </row>
        <row r="11526">
          <cell r="T11526">
            <v>2</v>
          </cell>
        </row>
        <row r="11527">
          <cell r="T11527">
            <v>2</v>
          </cell>
        </row>
        <row r="11528">
          <cell r="T11528">
            <v>2</v>
          </cell>
        </row>
        <row r="11529">
          <cell r="T11529">
            <v>2</v>
          </cell>
        </row>
        <row r="11530">
          <cell r="T11530">
            <v>2</v>
          </cell>
        </row>
        <row r="11531">
          <cell r="T11531">
            <v>4</v>
          </cell>
        </row>
        <row r="11532">
          <cell r="T11532">
            <v>2</v>
          </cell>
        </row>
        <row r="11533">
          <cell r="T11533">
            <v>2</v>
          </cell>
        </row>
        <row r="11534">
          <cell r="T11534">
            <v>2</v>
          </cell>
        </row>
        <row r="11535">
          <cell r="T11535">
            <v>2</v>
          </cell>
        </row>
        <row r="11536">
          <cell r="T11536">
            <v>2</v>
          </cell>
        </row>
        <row r="11537">
          <cell r="T11537">
            <v>4</v>
          </cell>
        </row>
        <row r="11538">
          <cell r="T11538">
            <v>4</v>
          </cell>
        </row>
        <row r="11539">
          <cell r="T11539">
            <v>2</v>
          </cell>
        </row>
        <row r="11540">
          <cell r="T11540">
            <v>4</v>
          </cell>
        </row>
        <row r="11541">
          <cell r="T11541">
            <v>4</v>
          </cell>
        </row>
        <row r="11542">
          <cell r="T11542">
            <v>4</v>
          </cell>
        </row>
        <row r="11543">
          <cell r="T11543">
            <v>4</v>
          </cell>
        </row>
        <row r="11544">
          <cell r="T11544">
            <v>4</v>
          </cell>
        </row>
        <row r="11545">
          <cell r="T11545">
            <v>4</v>
          </cell>
        </row>
        <row r="11546">
          <cell r="T11546">
            <v>4</v>
          </cell>
        </row>
        <row r="11547">
          <cell r="T11547">
            <v>4</v>
          </cell>
        </row>
        <row r="11548">
          <cell r="T11548">
            <v>4</v>
          </cell>
        </row>
        <row r="11549">
          <cell r="T11549">
            <v>2</v>
          </cell>
        </row>
        <row r="11550">
          <cell r="T11550">
            <v>2</v>
          </cell>
        </row>
        <row r="11551">
          <cell r="T11551">
            <v>2</v>
          </cell>
        </row>
        <row r="11552">
          <cell r="T11552">
            <v>2</v>
          </cell>
        </row>
        <row r="11553">
          <cell r="T11553">
            <v>2</v>
          </cell>
        </row>
        <row r="11554">
          <cell r="T11554">
            <v>4</v>
          </cell>
        </row>
        <row r="11555">
          <cell r="T11555">
            <v>3</v>
          </cell>
        </row>
        <row r="11556">
          <cell r="T11556">
            <v>3</v>
          </cell>
        </row>
        <row r="11557">
          <cell r="T11557">
            <v>3</v>
          </cell>
        </row>
        <row r="11558">
          <cell r="T11558">
            <v>3</v>
          </cell>
        </row>
        <row r="11559">
          <cell r="T11559">
            <v>3</v>
          </cell>
        </row>
        <row r="11560">
          <cell r="T11560">
            <v>1</v>
          </cell>
        </row>
        <row r="11561">
          <cell r="T11561">
            <v>4</v>
          </cell>
        </row>
        <row r="11562">
          <cell r="T11562">
            <v>4</v>
          </cell>
        </row>
        <row r="11563">
          <cell r="T11563">
            <v>3</v>
          </cell>
        </row>
        <row r="11564">
          <cell r="T11564">
            <v>2</v>
          </cell>
        </row>
        <row r="11565">
          <cell r="T11565">
            <v>4</v>
          </cell>
        </row>
        <row r="11566">
          <cell r="T11566">
            <v>2</v>
          </cell>
        </row>
        <row r="11567">
          <cell r="T11567">
            <v>3</v>
          </cell>
        </row>
        <row r="11568">
          <cell r="T11568">
            <v>2</v>
          </cell>
        </row>
        <row r="11569">
          <cell r="T11569">
            <v>2</v>
          </cell>
        </row>
        <row r="11570">
          <cell r="T11570">
            <v>2</v>
          </cell>
        </row>
        <row r="11571">
          <cell r="T11571">
            <v>2</v>
          </cell>
        </row>
        <row r="11572">
          <cell r="T11572">
            <v>2</v>
          </cell>
        </row>
        <row r="11573">
          <cell r="T11573">
            <v>3</v>
          </cell>
        </row>
        <row r="11574">
          <cell r="T11574">
            <v>3</v>
          </cell>
        </row>
        <row r="11575">
          <cell r="T11575">
            <v>2</v>
          </cell>
        </row>
        <row r="11576">
          <cell r="T11576">
            <v>3</v>
          </cell>
        </row>
        <row r="11577">
          <cell r="T11577">
            <v>3</v>
          </cell>
        </row>
        <row r="11578">
          <cell r="T11578">
            <v>3</v>
          </cell>
        </row>
        <row r="11579">
          <cell r="T11579">
            <v>4</v>
          </cell>
        </row>
        <row r="11580">
          <cell r="T11580">
            <v>4</v>
          </cell>
        </row>
        <row r="11581">
          <cell r="T11581">
            <v>4</v>
          </cell>
        </row>
        <row r="11582">
          <cell r="T11582">
            <v>4</v>
          </cell>
        </row>
        <row r="11583">
          <cell r="T11583">
            <v>4</v>
          </cell>
        </row>
        <row r="11584">
          <cell r="T11584">
            <v>4</v>
          </cell>
        </row>
        <row r="11585">
          <cell r="T11585">
            <v>3</v>
          </cell>
        </row>
        <row r="11586">
          <cell r="T11586">
            <v>3</v>
          </cell>
        </row>
        <row r="11587">
          <cell r="T11587">
            <v>1</v>
          </cell>
        </row>
        <row r="11588">
          <cell r="T11588">
            <v>1</v>
          </cell>
        </row>
        <row r="11589">
          <cell r="T11589">
            <v>1</v>
          </cell>
        </row>
        <row r="11590">
          <cell r="T11590">
            <v>1</v>
          </cell>
        </row>
        <row r="11591">
          <cell r="T11591">
            <v>1</v>
          </cell>
        </row>
        <row r="11592">
          <cell r="T11592">
            <v>1</v>
          </cell>
        </row>
        <row r="11593">
          <cell r="T11593">
            <v>1</v>
          </cell>
        </row>
        <row r="11594">
          <cell r="T11594">
            <v>1</v>
          </cell>
        </row>
        <row r="11595">
          <cell r="T11595">
            <v>1</v>
          </cell>
        </row>
        <row r="11596">
          <cell r="T11596">
            <v>1</v>
          </cell>
        </row>
        <row r="11597">
          <cell r="T11597">
            <v>4</v>
          </cell>
        </row>
        <row r="11598">
          <cell r="T11598">
            <v>4</v>
          </cell>
        </row>
        <row r="11599">
          <cell r="T11599">
            <v>3</v>
          </cell>
        </row>
        <row r="11600">
          <cell r="T11600">
            <v>4</v>
          </cell>
        </row>
        <row r="11601">
          <cell r="T11601">
            <v>4</v>
          </cell>
        </row>
        <row r="11602">
          <cell r="T11602">
            <v>1</v>
          </cell>
        </row>
        <row r="11603">
          <cell r="T11603">
            <v>1</v>
          </cell>
        </row>
        <row r="11604">
          <cell r="T11604">
            <v>1</v>
          </cell>
        </row>
        <row r="11605">
          <cell r="T11605">
            <v>1</v>
          </cell>
        </row>
        <row r="11606">
          <cell r="T11606">
            <v>1</v>
          </cell>
        </row>
        <row r="11607">
          <cell r="T11607">
            <v>4</v>
          </cell>
        </row>
        <row r="11608">
          <cell r="T11608">
            <v>4</v>
          </cell>
        </row>
        <row r="11609">
          <cell r="T11609">
            <v>1</v>
          </cell>
        </row>
        <row r="11610">
          <cell r="T11610">
            <v>4</v>
          </cell>
        </row>
        <row r="11611">
          <cell r="T11611">
            <v>4</v>
          </cell>
        </row>
        <row r="11612">
          <cell r="T11612">
            <v>2</v>
          </cell>
        </row>
        <row r="11613">
          <cell r="T11613">
            <v>2</v>
          </cell>
        </row>
        <row r="11614">
          <cell r="T11614">
            <v>2</v>
          </cell>
        </row>
        <row r="11615">
          <cell r="T11615">
            <v>2</v>
          </cell>
        </row>
        <row r="11616">
          <cell r="T11616">
            <v>2</v>
          </cell>
        </row>
        <row r="11617">
          <cell r="T11617">
            <v>4</v>
          </cell>
        </row>
        <row r="11618">
          <cell r="T11618">
            <v>2</v>
          </cell>
        </row>
        <row r="11619">
          <cell r="T11619">
            <v>4</v>
          </cell>
        </row>
        <row r="11620">
          <cell r="T11620">
            <v>4</v>
          </cell>
        </row>
        <row r="11621">
          <cell r="T11621">
            <v>4</v>
          </cell>
        </row>
        <row r="11622">
          <cell r="T11622">
            <v>4</v>
          </cell>
        </row>
        <row r="11623">
          <cell r="T11623">
            <v>4</v>
          </cell>
        </row>
        <row r="11624">
          <cell r="T11624">
            <v>1</v>
          </cell>
        </row>
        <row r="11625">
          <cell r="T11625">
            <v>1</v>
          </cell>
        </row>
        <row r="11626">
          <cell r="T11626">
            <v>4</v>
          </cell>
        </row>
        <row r="11627">
          <cell r="T11627">
            <v>4</v>
          </cell>
        </row>
        <row r="11628">
          <cell r="T11628">
            <v>1</v>
          </cell>
        </row>
        <row r="11629">
          <cell r="T11629">
            <v>4</v>
          </cell>
        </row>
        <row r="11630">
          <cell r="T11630">
            <v>4</v>
          </cell>
        </row>
        <row r="11631">
          <cell r="T11631">
            <v>4</v>
          </cell>
        </row>
        <row r="11632">
          <cell r="T11632">
            <v>4</v>
          </cell>
        </row>
        <row r="11633">
          <cell r="T11633">
            <v>1</v>
          </cell>
        </row>
        <row r="11634">
          <cell r="T11634">
            <v>1</v>
          </cell>
        </row>
        <row r="11635">
          <cell r="T11635">
            <v>4</v>
          </cell>
        </row>
        <row r="11636">
          <cell r="T11636">
            <v>4</v>
          </cell>
        </row>
        <row r="11637">
          <cell r="T11637">
            <v>4</v>
          </cell>
        </row>
        <row r="11638">
          <cell r="T11638">
            <v>4</v>
          </cell>
        </row>
        <row r="11639">
          <cell r="T11639">
            <v>4</v>
          </cell>
        </row>
        <row r="11640">
          <cell r="T11640">
            <v>4</v>
          </cell>
        </row>
        <row r="11641">
          <cell r="T11641">
            <v>4</v>
          </cell>
        </row>
        <row r="11642">
          <cell r="T11642">
            <v>2</v>
          </cell>
        </row>
        <row r="11643">
          <cell r="T11643">
            <v>4</v>
          </cell>
        </row>
        <row r="11644">
          <cell r="T11644">
            <v>4</v>
          </cell>
        </row>
        <row r="11645">
          <cell r="T11645">
            <v>4</v>
          </cell>
        </row>
        <row r="11646">
          <cell r="T11646">
            <v>4</v>
          </cell>
        </row>
        <row r="11647">
          <cell r="T11647">
            <v>4</v>
          </cell>
        </row>
        <row r="11648">
          <cell r="T11648">
            <v>2</v>
          </cell>
        </row>
        <row r="11649">
          <cell r="T11649">
            <v>2</v>
          </cell>
        </row>
        <row r="11650">
          <cell r="T11650">
            <v>2</v>
          </cell>
        </row>
        <row r="11651">
          <cell r="T11651">
            <v>2</v>
          </cell>
        </row>
        <row r="11652">
          <cell r="T11652">
            <v>2</v>
          </cell>
        </row>
        <row r="11653">
          <cell r="T11653">
            <v>4</v>
          </cell>
        </row>
        <row r="11654">
          <cell r="T11654">
            <v>4</v>
          </cell>
        </row>
        <row r="11655">
          <cell r="T11655">
            <v>4</v>
          </cell>
        </row>
        <row r="11656">
          <cell r="T11656">
            <v>4</v>
          </cell>
        </row>
        <row r="11657">
          <cell r="T11657">
            <v>4</v>
          </cell>
        </row>
        <row r="11658">
          <cell r="T11658">
            <v>2</v>
          </cell>
        </row>
        <row r="11659">
          <cell r="T11659">
            <v>1</v>
          </cell>
        </row>
        <row r="11660">
          <cell r="T11660">
            <v>1</v>
          </cell>
        </row>
        <row r="11661">
          <cell r="T11661">
            <v>1</v>
          </cell>
        </row>
        <row r="11662">
          <cell r="T11662">
            <v>1</v>
          </cell>
        </row>
        <row r="11663">
          <cell r="T11663">
            <v>1</v>
          </cell>
        </row>
        <row r="11664">
          <cell r="T11664">
            <v>4</v>
          </cell>
        </row>
        <row r="11665">
          <cell r="T11665">
            <v>4</v>
          </cell>
        </row>
        <row r="11666">
          <cell r="T11666">
            <v>3</v>
          </cell>
        </row>
        <row r="11667">
          <cell r="T11667">
            <v>2</v>
          </cell>
        </row>
        <row r="11668">
          <cell r="T11668">
            <v>3</v>
          </cell>
        </row>
        <row r="11669">
          <cell r="T11669">
            <v>2</v>
          </cell>
        </row>
        <row r="11670">
          <cell r="T11670">
            <v>4</v>
          </cell>
        </row>
        <row r="11671">
          <cell r="T11671">
            <v>2</v>
          </cell>
        </row>
        <row r="11672">
          <cell r="T11672">
            <v>4</v>
          </cell>
        </row>
        <row r="11673">
          <cell r="T11673">
            <v>2</v>
          </cell>
        </row>
        <row r="11674">
          <cell r="T11674">
            <v>4</v>
          </cell>
        </row>
        <row r="11675">
          <cell r="T11675">
            <v>2</v>
          </cell>
        </row>
        <row r="11676">
          <cell r="T11676">
            <v>4</v>
          </cell>
        </row>
        <row r="11677">
          <cell r="T11677">
            <v>2</v>
          </cell>
        </row>
        <row r="11678">
          <cell r="T11678">
            <v>4</v>
          </cell>
        </row>
        <row r="11679">
          <cell r="T11679">
            <v>1</v>
          </cell>
        </row>
        <row r="11680">
          <cell r="T11680">
            <v>1</v>
          </cell>
        </row>
        <row r="11681">
          <cell r="T11681">
            <v>2</v>
          </cell>
        </row>
        <row r="11682">
          <cell r="T11682">
            <v>4</v>
          </cell>
        </row>
        <row r="11683">
          <cell r="T11683">
            <v>2</v>
          </cell>
        </row>
        <row r="11684">
          <cell r="T11684">
            <v>4</v>
          </cell>
        </row>
        <row r="11685">
          <cell r="T11685">
            <v>3</v>
          </cell>
        </row>
        <row r="11686">
          <cell r="T11686">
            <v>1</v>
          </cell>
        </row>
        <row r="11687">
          <cell r="T11687">
            <v>2</v>
          </cell>
        </row>
        <row r="11688">
          <cell r="T11688">
            <v>2</v>
          </cell>
        </row>
        <row r="11689">
          <cell r="T11689">
            <v>2</v>
          </cell>
        </row>
        <row r="11690">
          <cell r="T11690">
            <v>2</v>
          </cell>
        </row>
        <row r="11691">
          <cell r="T11691">
            <v>2</v>
          </cell>
        </row>
        <row r="11692">
          <cell r="T11692">
            <v>2</v>
          </cell>
        </row>
        <row r="11693">
          <cell r="T11693">
            <v>4</v>
          </cell>
        </row>
        <row r="11694">
          <cell r="T11694">
            <v>4</v>
          </cell>
        </row>
        <row r="11695">
          <cell r="T11695">
            <v>4</v>
          </cell>
        </row>
        <row r="11696">
          <cell r="T11696">
            <v>4</v>
          </cell>
        </row>
        <row r="11697">
          <cell r="T11697">
            <v>2</v>
          </cell>
        </row>
        <row r="11698">
          <cell r="T11698">
            <v>2</v>
          </cell>
        </row>
        <row r="11699">
          <cell r="T11699">
            <v>1</v>
          </cell>
        </row>
        <row r="11700">
          <cell r="T11700">
            <v>4</v>
          </cell>
        </row>
        <row r="11701">
          <cell r="T11701">
            <v>4</v>
          </cell>
        </row>
        <row r="11702">
          <cell r="T11702">
            <v>4</v>
          </cell>
        </row>
        <row r="11703">
          <cell r="T11703">
            <v>4</v>
          </cell>
        </row>
        <row r="11704">
          <cell r="T11704">
            <v>4</v>
          </cell>
        </row>
        <row r="11705">
          <cell r="T11705">
            <v>4</v>
          </cell>
        </row>
        <row r="11706">
          <cell r="T11706">
            <v>3</v>
          </cell>
        </row>
        <row r="11707">
          <cell r="T11707">
            <v>4</v>
          </cell>
        </row>
        <row r="11708">
          <cell r="T11708">
            <v>2</v>
          </cell>
        </row>
        <row r="11709">
          <cell r="T11709">
            <v>3</v>
          </cell>
        </row>
        <row r="11710">
          <cell r="T11710">
            <v>2</v>
          </cell>
        </row>
        <row r="11711">
          <cell r="T11711">
            <v>2</v>
          </cell>
        </row>
        <row r="11712">
          <cell r="T11712">
            <v>2</v>
          </cell>
        </row>
        <row r="11713">
          <cell r="T11713">
            <v>2</v>
          </cell>
        </row>
        <row r="11714">
          <cell r="T11714">
            <v>2</v>
          </cell>
        </row>
        <row r="11715">
          <cell r="T11715">
            <v>2</v>
          </cell>
        </row>
        <row r="11716">
          <cell r="T11716">
            <v>1</v>
          </cell>
        </row>
        <row r="11717">
          <cell r="T11717">
            <v>1</v>
          </cell>
        </row>
        <row r="11718">
          <cell r="T11718">
            <v>1</v>
          </cell>
        </row>
        <row r="11719">
          <cell r="T11719">
            <v>1</v>
          </cell>
        </row>
        <row r="11720">
          <cell r="T11720">
            <v>1</v>
          </cell>
        </row>
        <row r="11721">
          <cell r="T11721">
            <v>2</v>
          </cell>
        </row>
        <row r="11722">
          <cell r="T11722">
            <v>4</v>
          </cell>
        </row>
        <row r="11723">
          <cell r="T11723">
            <v>4</v>
          </cell>
        </row>
        <row r="11724">
          <cell r="T11724">
            <v>4</v>
          </cell>
        </row>
        <row r="11725">
          <cell r="T11725">
            <v>4</v>
          </cell>
        </row>
        <row r="11726">
          <cell r="T11726">
            <v>4</v>
          </cell>
        </row>
        <row r="11727">
          <cell r="T11727">
            <v>2</v>
          </cell>
        </row>
        <row r="11728">
          <cell r="T11728">
            <v>2</v>
          </cell>
        </row>
        <row r="11729">
          <cell r="T11729">
            <v>3</v>
          </cell>
        </row>
        <row r="11730">
          <cell r="T11730">
            <v>4</v>
          </cell>
        </row>
        <row r="11731">
          <cell r="T11731">
            <v>4</v>
          </cell>
        </row>
        <row r="11732">
          <cell r="T11732">
            <v>4</v>
          </cell>
        </row>
        <row r="11733">
          <cell r="T11733">
            <v>4</v>
          </cell>
        </row>
        <row r="11734">
          <cell r="T11734">
            <v>4</v>
          </cell>
        </row>
        <row r="11735">
          <cell r="T11735">
            <v>4</v>
          </cell>
        </row>
        <row r="11736">
          <cell r="T11736">
            <v>4</v>
          </cell>
        </row>
        <row r="11737">
          <cell r="T11737">
            <v>4</v>
          </cell>
        </row>
        <row r="11738">
          <cell r="T11738">
            <v>4</v>
          </cell>
        </row>
        <row r="11739">
          <cell r="T11739">
            <v>3</v>
          </cell>
        </row>
        <row r="11740">
          <cell r="T11740">
            <v>3</v>
          </cell>
        </row>
        <row r="11741">
          <cell r="T11741">
            <v>3</v>
          </cell>
        </row>
        <row r="11742">
          <cell r="T11742">
            <v>3</v>
          </cell>
        </row>
        <row r="11743">
          <cell r="T11743">
            <v>3</v>
          </cell>
        </row>
        <row r="11744">
          <cell r="T11744">
            <v>3</v>
          </cell>
        </row>
        <row r="11745">
          <cell r="T11745">
            <v>4</v>
          </cell>
        </row>
        <row r="11746">
          <cell r="T11746">
            <v>2</v>
          </cell>
        </row>
        <row r="11747">
          <cell r="T11747">
            <v>4</v>
          </cell>
        </row>
        <row r="11748">
          <cell r="T11748">
            <v>3</v>
          </cell>
        </row>
        <row r="11749">
          <cell r="T11749">
            <v>1</v>
          </cell>
        </row>
        <row r="11750">
          <cell r="T11750">
            <v>4</v>
          </cell>
        </row>
        <row r="11751">
          <cell r="T11751">
            <v>4</v>
          </cell>
        </row>
        <row r="11752">
          <cell r="T11752">
            <v>4</v>
          </cell>
        </row>
        <row r="11753">
          <cell r="T11753">
            <v>4</v>
          </cell>
        </row>
        <row r="11754">
          <cell r="T11754">
            <v>3</v>
          </cell>
        </row>
        <row r="11755">
          <cell r="T11755">
            <v>1</v>
          </cell>
        </row>
        <row r="11756">
          <cell r="T11756">
            <v>1</v>
          </cell>
        </row>
        <row r="11757">
          <cell r="T11757">
            <v>1</v>
          </cell>
        </row>
        <row r="11758">
          <cell r="T11758">
            <v>1</v>
          </cell>
        </row>
        <row r="11759">
          <cell r="T11759">
            <v>1</v>
          </cell>
        </row>
        <row r="11760">
          <cell r="T11760">
            <v>1</v>
          </cell>
        </row>
        <row r="11761">
          <cell r="T11761">
            <v>2</v>
          </cell>
        </row>
        <row r="11762">
          <cell r="T11762">
            <v>4</v>
          </cell>
        </row>
        <row r="11763">
          <cell r="T11763">
            <v>2</v>
          </cell>
        </row>
        <row r="11764">
          <cell r="T11764">
            <v>3</v>
          </cell>
        </row>
        <row r="11765">
          <cell r="T11765">
            <v>4</v>
          </cell>
        </row>
        <row r="11766">
          <cell r="T11766">
            <v>2</v>
          </cell>
        </row>
        <row r="11767">
          <cell r="T11767">
            <v>3</v>
          </cell>
        </row>
        <row r="11768">
          <cell r="T11768">
            <v>2</v>
          </cell>
        </row>
        <row r="11769">
          <cell r="T11769">
            <v>2</v>
          </cell>
        </row>
        <row r="11770">
          <cell r="T11770">
            <v>2</v>
          </cell>
        </row>
        <row r="11771">
          <cell r="T11771">
            <v>2</v>
          </cell>
        </row>
        <row r="11772">
          <cell r="T11772">
            <v>1</v>
          </cell>
        </row>
        <row r="11773">
          <cell r="T11773">
            <v>1</v>
          </cell>
        </row>
        <row r="11774">
          <cell r="T11774">
            <v>1</v>
          </cell>
        </row>
        <row r="11775">
          <cell r="T11775">
            <v>4</v>
          </cell>
        </row>
        <row r="11776">
          <cell r="T11776">
            <v>1</v>
          </cell>
        </row>
        <row r="11777">
          <cell r="T11777">
            <v>4</v>
          </cell>
        </row>
        <row r="11778">
          <cell r="T11778">
            <v>4</v>
          </cell>
        </row>
        <row r="11779">
          <cell r="T11779">
            <v>4</v>
          </cell>
        </row>
        <row r="11780">
          <cell r="T11780">
            <v>4</v>
          </cell>
        </row>
        <row r="11781">
          <cell r="T11781">
            <v>1</v>
          </cell>
        </row>
        <row r="11782">
          <cell r="T11782">
            <v>1</v>
          </cell>
        </row>
        <row r="11783">
          <cell r="T11783">
            <v>1</v>
          </cell>
        </row>
        <row r="11784">
          <cell r="T11784">
            <v>1</v>
          </cell>
        </row>
        <row r="11785">
          <cell r="T11785">
            <v>1</v>
          </cell>
        </row>
        <row r="11786">
          <cell r="T11786">
            <v>1</v>
          </cell>
        </row>
        <row r="11787">
          <cell r="T11787">
            <v>2</v>
          </cell>
        </row>
        <row r="11788">
          <cell r="T11788">
            <v>1</v>
          </cell>
        </row>
        <row r="11789">
          <cell r="T11789">
            <v>2</v>
          </cell>
        </row>
        <row r="11790">
          <cell r="T11790">
            <v>2</v>
          </cell>
        </row>
        <row r="11791">
          <cell r="T11791">
            <v>2</v>
          </cell>
        </row>
        <row r="11792">
          <cell r="T11792">
            <v>2</v>
          </cell>
        </row>
        <row r="11793">
          <cell r="T11793">
            <v>2</v>
          </cell>
        </row>
        <row r="11794">
          <cell r="T11794">
            <v>4</v>
          </cell>
        </row>
        <row r="11795">
          <cell r="T11795">
            <v>2</v>
          </cell>
        </row>
        <row r="11796">
          <cell r="T11796">
            <v>2</v>
          </cell>
        </row>
        <row r="11797">
          <cell r="T11797">
            <v>2</v>
          </cell>
        </row>
        <row r="11798">
          <cell r="T11798">
            <v>2</v>
          </cell>
        </row>
        <row r="11799">
          <cell r="T11799">
            <v>2</v>
          </cell>
        </row>
        <row r="11800">
          <cell r="T11800">
            <v>2</v>
          </cell>
        </row>
        <row r="11801">
          <cell r="T11801">
            <v>4</v>
          </cell>
        </row>
        <row r="11802">
          <cell r="T11802">
            <v>1</v>
          </cell>
        </row>
        <row r="11803">
          <cell r="T11803">
            <v>2</v>
          </cell>
        </row>
        <row r="11804">
          <cell r="T11804">
            <v>2</v>
          </cell>
        </row>
        <row r="11805">
          <cell r="T11805">
            <v>2</v>
          </cell>
        </row>
        <row r="11806">
          <cell r="T11806">
            <v>2</v>
          </cell>
        </row>
        <row r="11807">
          <cell r="T11807">
            <v>2</v>
          </cell>
        </row>
        <row r="11808">
          <cell r="T11808">
            <v>2</v>
          </cell>
        </row>
        <row r="11809">
          <cell r="T11809">
            <v>2</v>
          </cell>
        </row>
        <row r="11810">
          <cell r="T11810">
            <v>3</v>
          </cell>
        </row>
        <row r="11811">
          <cell r="T11811">
            <v>4</v>
          </cell>
        </row>
        <row r="11812">
          <cell r="T11812">
            <v>2</v>
          </cell>
        </row>
        <row r="11813">
          <cell r="T11813">
            <v>4</v>
          </cell>
        </row>
        <row r="11814">
          <cell r="T11814">
            <v>2</v>
          </cell>
        </row>
        <row r="11815">
          <cell r="T11815">
            <v>4</v>
          </cell>
        </row>
        <row r="11816">
          <cell r="T11816">
            <v>4</v>
          </cell>
        </row>
        <row r="11817">
          <cell r="T11817">
            <v>4</v>
          </cell>
        </row>
        <row r="11818">
          <cell r="T11818">
            <v>1</v>
          </cell>
        </row>
        <row r="11819">
          <cell r="T11819">
            <v>3</v>
          </cell>
        </row>
        <row r="11820">
          <cell r="T11820">
            <v>3</v>
          </cell>
        </row>
        <row r="11821">
          <cell r="T11821">
            <v>3</v>
          </cell>
        </row>
        <row r="11822">
          <cell r="T11822">
            <v>3</v>
          </cell>
        </row>
        <row r="11823">
          <cell r="T11823">
            <v>3</v>
          </cell>
        </row>
        <row r="11824">
          <cell r="T11824">
            <v>3</v>
          </cell>
        </row>
        <row r="11825">
          <cell r="T11825">
            <v>2</v>
          </cell>
        </row>
        <row r="11826">
          <cell r="T11826">
            <v>1</v>
          </cell>
        </row>
        <row r="11827">
          <cell r="T11827">
            <v>1</v>
          </cell>
        </row>
        <row r="11828">
          <cell r="T11828">
            <v>1</v>
          </cell>
        </row>
        <row r="11829">
          <cell r="T11829">
            <v>1</v>
          </cell>
        </row>
        <row r="11830">
          <cell r="T11830">
            <v>1</v>
          </cell>
        </row>
        <row r="11831">
          <cell r="T11831">
            <v>4</v>
          </cell>
        </row>
        <row r="11832">
          <cell r="T11832">
            <v>2</v>
          </cell>
        </row>
        <row r="11833">
          <cell r="T11833">
            <v>2</v>
          </cell>
        </row>
        <row r="11834">
          <cell r="T11834">
            <v>2</v>
          </cell>
        </row>
        <row r="11835">
          <cell r="T11835">
            <v>2</v>
          </cell>
        </row>
        <row r="11836">
          <cell r="T11836">
            <v>2</v>
          </cell>
        </row>
        <row r="11837">
          <cell r="T11837">
            <v>4</v>
          </cell>
        </row>
        <row r="11838">
          <cell r="T11838">
            <v>4</v>
          </cell>
        </row>
        <row r="11839">
          <cell r="T11839">
            <v>4</v>
          </cell>
        </row>
        <row r="11840">
          <cell r="T11840">
            <v>4</v>
          </cell>
        </row>
        <row r="11841">
          <cell r="T11841">
            <v>4</v>
          </cell>
        </row>
        <row r="11842">
          <cell r="T11842">
            <v>4</v>
          </cell>
        </row>
        <row r="11843">
          <cell r="T11843">
            <v>4</v>
          </cell>
        </row>
        <row r="11844">
          <cell r="T11844">
            <v>4</v>
          </cell>
        </row>
        <row r="11845">
          <cell r="T11845">
            <v>4</v>
          </cell>
        </row>
        <row r="11846">
          <cell r="T11846">
            <v>4</v>
          </cell>
        </row>
        <row r="11847">
          <cell r="T11847">
            <v>2</v>
          </cell>
        </row>
        <row r="11848">
          <cell r="T11848">
            <v>2</v>
          </cell>
        </row>
        <row r="11849">
          <cell r="T11849">
            <v>2</v>
          </cell>
        </row>
        <row r="11850">
          <cell r="T11850">
            <v>2</v>
          </cell>
        </row>
        <row r="11851">
          <cell r="T11851">
            <v>2</v>
          </cell>
        </row>
        <row r="11852">
          <cell r="T11852">
            <v>4</v>
          </cell>
        </row>
        <row r="11853">
          <cell r="T11853">
            <v>4</v>
          </cell>
        </row>
        <row r="11854">
          <cell r="T11854">
            <v>4</v>
          </cell>
        </row>
        <row r="11855">
          <cell r="T11855">
            <v>4</v>
          </cell>
        </row>
        <row r="11856">
          <cell r="T11856">
            <v>4</v>
          </cell>
        </row>
        <row r="11857">
          <cell r="T11857">
            <v>4</v>
          </cell>
        </row>
        <row r="11858">
          <cell r="T11858">
            <v>4</v>
          </cell>
        </row>
        <row r="11859">
          <cell r="T11859">
            <v>4</v>
          </cell>
        </row>
        <row r="11860">
          <cell r="T11860">
            <v>4</v>
          </cell>
        </row>
        <row r="11861">
          <cell r="T11861">
            <v>4</v>
          </cell>
        </row>
        <row r="11862">
          <cell r="T11862">
            <v>3</v>
          </cell>
        </row>
        <row r="11863">
          <cell r="T11863">
            <v>3</v>
          </cell>
        </row>
        <row r="11864">
          <cell r="T11864">
            <v>3</v>
          </cell>
        </row>
        <row r="11865">
          <cell r="T11865">
            <v>3</v>
          </cell>
        </row>
        <row r="11866">
          <cell r="T11866">
            <v>3</v>
          </cell>
        </row>
        <row r="11867">
          <cell r="T11867">
            <v>2</v>
          </cell>
        </row>
        <row r="11868">
          <cell r="T11868">
            <v>2</v>
          </cell>
        </row>
        <row r="11869">
          <cell r="T11869">
            <v>2</v>
          </cell>
        </row>
        <row r="11870">
          <cell r="T11870">
            <v>2</v>
          </cell>
        </row>
        <row r="11871">
          <cell r="T11871">
            <v>2</v>
          </cell>
        </row>
        <row r="11872">
          <cell r="T11872">
            <v>2</v>
          </cell>
        </row>
        <row r="11873">
          <cell r="T11873">
            <v>2</v>
          </cell>
        </row>
        <row r="11874">
          <cell r="T11874">
            <v>2</v>
          </cell>
        </row>
        <row r="11875">
          <cell r="T11875">
            <v>2</v>
          </cell>
        </row>
        <row r="11876">
          <cell r="T11876">
            <v>2</v>
          </cell>
        </row>
        <row r="11877">
          <cell r="T11877">
            <v>3</v>
          </cell>
        </row>
        <row r="11878">
          <cell r="T11878">
            <v>3</v>
          </cell>
        </row>
        <row r="11879">
          <cell r="T11879">
            <v>3</v>
          </cell>
        </row>
        <row r="11880">
          <cell r="T11880">
            <v>3</v>
          </cell>
        </row>
        <row r="11881">
          <cell r="T11881">
            <v>3</v>
          </cell>
        </row>
        <row r="11882">
          <cell r="T11882">
            <v>4</v>
          </cell>
        </row>
        <row r="11883">
          <cell r="T11883">
            <v>4</v>
          </cell>
        </row>
        <row r="11884">
          <cell r="T11884">
            <v>4</v>
          </cell>
        </row>
        <row r="11885">
          <cell r="T11885">
            <v>4</v>
          </cell>
        </row>
        <row r="11886">
          <cell r="T11886">
            <v>4</v>
          </cell>
        </row>
        <row r="11887">
          <cell r="T11887">
            <v>4</v>
          </cell>
        </row>
        <row r="11888">
          <cell r="T11888">
            <v>4</v>
          </cell>
        </row>
        <row r="11889">
          <cell r="T11889">
            <v>4</v>
          </cell>
        </row>
        <row r="11890">
          <cell r="T11890">
            <v>4</v>
          </cell>
        </row>
        <row r="11891">
          <cell r="T11891">
            <v>4</v>
          </cell>
        </row>
        <row r="11892">
          <cell r="T11892">
            <v>3</v>
          </cell>
        </row>
        <row r="11893">
          <cell r="T11893">
            <v>3</v>
          </cell>
        </row>
        <row r="11894">
          <cell r="T11894">
            <v>3</v>
          </cell>
        </row>
        <row r="11895">
          <cell r="T11895">
            <v>3</v>
          </cell>
        </row>
        <row r="11896">
          <cell r="T11896">
            <v>3</v>
          </cell>
        </row>
        <row r="11897">
          <cell r="T11897">
            <v>3</v>
          </cell>
        </row>
        <row r="11898">
          <cell r="T11898">
            <v>3</v>
          </cell>
        </row>
        <row r="11899">
          <cell r="T11899">
            <v>3</v>
          </cell>
        </row>
        <row r="11900">
          <cell r="T11900">
            <v>3</v>
          </cell>
        </row>
        <row r="11901">
          <cell r="T11901">
            <v>3</v>
          </cell>
        </row>
        <row r="11902">
          <cell r="T11902">
            <v>3</v>
          </cell>
        </row>
        <row r="11903">
          <cell r="T11903">
            <v>3</v>
          </cell>
        </row>
        <row r="11904">
          <cell r="T11904">
            <v>2</v>
          </cell>
        </row>
        <row r="11905">
          <cell r="T11905">
            <v>2</v>
          </cell>
        </row>
        <row r="11906">
          <cell r="T11906">
            <v>2</v>
          </cell>
        </row>
        <row r="11907">
          <cell r="T11907">
            <v>2</v>
          </cell>
        </row>
        <row r="11908">
          <cell r="T11908">
            <v>2</v>
          </cell>
        </row>
        <row r="11909">
          <cell r="T11909">
            <v>2</v>
          </cell>
        </row>
        <row r="11910">
          <cell r="T11910">
            <v>2</v>
          </cell>
        </row>
        <row r="11911">
          <cell r="T11911">
            <v>3</v>
          </cell>
        </row>
        <row r="11912">
          <cell r="T11912">
            <v>2</v>
          </cell>
        </row>
        <row r="11913">
          <cell r="T11913">
            <v>3</v>
          </cell>
        </row>
        <row r="11914">
          <cell r="T11914">
            <v>3</v>
          </cell>
        </row>
        <row r="11915">
          <cell r="T11915">
            <v>3</v>
          </cell>
        </row>
        <row r="11916">
          <cell r="T11916">
            <v>3</v>
          </cell>
        </row>
        <row r="11917">
          <cell r="T11917">
            <v>3</v>
          </cell>
        </row>
        <row r="11918">
          <cell r="T11918">
            <v>2</v>
          </cell>
        </row>
        <row r="11919">
          <cell r="T11919">
            <v>4</v>
          </cell>
        </row>
        <row r="11920">
          <cell r="T11920">
            <v>4</v>
          </cell>
        </row>
        <row r="11921">
          <cell r="T11921">
            <v>2</v>
          </cell>
        </row>
        <row r="11922">
          <cell r="T11922">
            <v>4</v>
          </cell>
        </row>
        <row r="11923">
          <cell r="T11923">
            <v>2</v>
          </cell>
        </row>
        <row r="11924">
          <cell r="T11924">
            <v>4</v>
          </cell>
        </row>
        <row r="11925">
          <cell r="T11925">
            <v>4</v>
          </cell>
        </row>
        <row r="11926">
          <cell r="T11926">
            <v>2</v>
          </cell>
        </row>
        <row r="11927">
          <cell r="T11927">
            <v>2</v>
          </cell>
        </row>
        <row r="11928">
          <cell r="T11928">
            <v>2</v>
          </cell>
        </row>
        <row r="11929">
          <cell r="T11929">
            <v>4</v>
          </cell>
        </row>
        <row r="11930">
          <cell r="T11930">
            <v>3</v>
          </cell>
        </row>
        <row r="11931">
          <cell r="T11931">
            <v>4</v>
          </cell>
        </row>
        <row r="11932">
          <cell r="T11932">
            <v>4</v>
          </cell>
        </row>
        <row r="11933">
          <cell r="T11933">
            <v>4</v>
          </cell>
        </row>
        <row r="11934">
          <cell r="T11934">
            <v>3</v>
          </cell>
        </row>
        <row r="11935">
          <cell r="T11935">
            <v>2</v>
          </cell>
        </row>
        <row r="11936">
          <cell r="T11936">
            <v>1</v>
          </cell>
        </row>
        <row r="11937">
          <cell r="T11937">
            <v>2</v>
          </cell>
        </row>
        <row r="11938">
          <cell r="T11938">
            <v>2</v>
          </cell>
        </row>
        <row r="11939">
          <cell r="T11939">
            <v>2</v>
          </cell>
        </row>
        <row r="11940">
          <cell r="T11940">
            <v>2</v>
          </cell>
        </row>
        <row r="11941">
          <cell r="T11941">
            <v>2</v>
          </cell>
        </row>
        <row r="11942">
          <cell r="T11942">
            <v>4</v>
          </cell>
        </row>
        <row r="11943">
          <cell r="T11943">
            <v>4</v>
          </cell>
        </row>
        <row r="11944">
          <cell r="T11944">
            <v>4</v>
          </cell>
        </row>
        <row r="11945">
          <cell r="T11945">
            <v>4</v>
          </cell>
        </row>
        <row r="11946">
          <cell r="T11946">
            <v>4</v>
          </cell>
        </row>
        <row r="11947">
          <cell r="T11947">
            <v>4</v>
          </cell>
        </row>
        <row r="11948">
          <cell r="T11948">
            <v>4</v>
          </cell>
        </row>
        <row r="11949">
          <cell r="T11949">
            <v>4</v>
          </cell>
        </row>
        <row r="11950">
          <cell r="T11950">
            <v>2</v>
          </cell>
        </row>
        <row r="11951">
          <cell r="T11951">
            <v>2</v>
          </cell>
        </row>
        <row r="11952">
          <cell r="T11952">
            <v>2</v>
          </cell>
        </row>
        <row r="11953">
          <cell r="T11953">
            <v>2</v>
          </cell>
        </row>
        <row r="11954">
          <cell r="T11954">
            <v>2</v>
          </cell>
        </row>
        <row r="11955">
          <cell r="T11955">
            <v>1</v>
          </cell>
        </row>
        <row r="11956">
          <cell r="T11956">
            <v>2</v>
          </cell>
        </row>
        <row r="11957">
          <cell r="T11957">
            <v>2</v>
          </cell>
        </row>
        <row r="11958">
          <cell r="T11958">
            <v>2</v>
          </cell>
        </row>
        <row r="11959">
          <cell r="T11959">
            <v>2</v>
          </cell>
        </row>
        <row r="11960">
          <cell r="T11960">
            <v>2</v>
          </cell>
        </row>
        <row r="11961">
          <cell r="T11961">
            <v>2</v>
          </cell>
        </row>
        <row r="11962">
          <cell r="T11962">
            <v>2</v>
          </cell>
        </row>
        <row r="11963">
          <cell r="T11963">
            <v>4</v>
          </cell>
        </row>
        <row r="11964">
          <cell r="T11964">
            <v>4</v>
          </cell>
        </row>
        <row r="11965">
          <cell r="T11965">
            <v>2</v>
          </cell>
        </row>
        <row r="11966">
          <cell r="T11966">
            <v>3</v>
          </cell>
        </row>
        <row r="11967">
          <cell r="T11967">
            <v>2</v>
          </cell>
        </row>
        <row r="11968">
          <cell r="T11968">
            <v>2</v>
          </cell>
        </row>
        <row r="11969">
          <cell r="T11969">
            <v>2</v>
          </cell>
        </row>
        <row r="11970">
          <cell r="T11970">
            <v>2</v>
          </cell>
        </row>
        <row r="11971">
          <cell r="T11971">
            <v>2</v>
          </cell>
        </row>
        <row r="11972">
          <cell r="T11972">
            <v>4</v>
          </cell>
        </row>
        <row r="11973">
          <cell r="T11973">
            <v>4</v>
          </cell>
        </row>
        <row r="11974">
          <cell r="T11974">
            <v>4</v>
          </cell>
        </row>
        <row r="11975">
          <cell r="T11975">
            <v>4</v>
          </cell>
        </row>
        <row r="11976">
          <cell r="T11976">
            <v>4</v>
          </cell>
        </row>
        <row r="11977">
          <cell r="T11977">
            <v>3</v>
          </cell>
        </row>
        <row r="11978">
          <cell r="T11978">
            <v>4</v>
          </cell>
        </row>
        <row r="11979">
          <cell r="T11979">
            <v>4</v>
          </cell>
        </row>
        <row r="11980">
          <cell r="T11980">
            <v>2</v>
          </cell>
        </row>
        <row r="11981">
          <cell r="T11981">
            <v>2</v>
          </cell>
        </row>
        <row r="11982">
          <cell r="T11982">
            <v>2</v>
          </cell>
        </row>
        <row r="11983">
          <cell r="T11983">
            <v>4</v>
          </cell>
        </row>
        <row r="11984">
          <cell r="T11984">
            <v>4</v>
          </cell>
        </row>
        <row r="11985">
          <cell r="T11985">
            <v>4</v>
          </cell>
        </row>
        <row r="11986">
          <cell r="T11986">
            <v>4</v>
          </cell>
        </row>
        <row r="11987">
          <cell r="T11987">
            <v>4</v>
          </cell>
        </row>
        <row r="11988">
          <cell r="T11988">
            <v>4</v>
          </cell>
        </row>
        <row r="11989">
          <cell r="T11989">
            <v>4</v>
          </cell>
        </row>
        <row r="11990">
          <cell r="T11990">
            <v>4</v>
          </cell>
        </row>
        <row r="11991">
          <cell r="T11991">
            <v>4</v>
          </cell>
        </row>
        <row r="11992">
          <cell r="T11992">
            <v>4</v>
          </cell>
        </row>
        <row r="11993">
          <cell r="T11993">
            <v>2</v>
          </cell>
        </row>
        <row r="11994">
          <cell r="T11994">
            <v>2</v>
          </cell>
        </row>
        <row r="11995">
          <cell r="T11995">
            <v>2</v>
          </cell>
        </row>
        <row r="11996">
          <cell r="T11996">
            <v>2</v>
          </cell>
        </row>
        <row r="11997">
          <cell r="T11997">
            <v>2</v>
          </cell>
        </row>
        <row r="11998">
          <cell r="T11998">
            <v>4</v>
          </cell>
        </row>
        <row r="11999">
          <cell r="T11999">
            <v>4</v>
          </cell>
        </row>
        <row r="12000">
          <cell r="T12000">
            <v>4</v>
          </cell>
        </row>
        <row r="12001">
          <cell r="T12001">
            <v>4</v>
          </cell>
        </row>
        <row r="12002">
          <cell r="T12002">
            <v>4</v>
          </cell>
        </row>
        <row r="12003">
          <cell r="T12003">
            <v>2</v>
          </cell>
        </row>
        <row r="12004">
          <cell r="T12004">
            <v>3</v>
          </cell>
        </row>
        <row r="12005">
          <cell r="T12005">
            <v>3</v>
          </cell>
        </row>
        <row r="12006">
          <cell r="T12006">
            <v>3</v>
          </cell>
        </row>
        <row r="12007">
          <cell r="T12007">
            <v>3</v>
          </cell>
        </row>
        <row r="12008">
          <cell r="T12008">
            <v>3</v>
          </cell>
        </row>
        <row r="12009">
          <cell r="T12009">
            <v>3</v>
          </cell>
        </row>
        <row r="12010">
          <cell r="T12010">
            <v>2</v>
          </cell>
        </row>
        <row r="12011">
          <cell r="T12011">
            <v>3</v>
          </cell>
        </row>
        <row r="12012">
          <cell r="T12012">
            <v>3</v>
          </cell>
        </row>
        <row r="12013">
          <cell r="T12013">
            <v>3</v>
          </cell>
        </row>
        <row r="12014">
          <cell r="T12014">
            <v>3</v>
          </cell>
        </row>
        <row r="12015">
          <cell r="T12015">
            <v>3</v>
          </cell>
        </row>
        <row r="12016">
          <cell r="T12016">
            <v>2</v>
          </cell>
        </row>
        <row r="12017">
          <cell r="T12017">
            <v>3</v>
          </cell>
        </row>
        <row r="12018">
          <cell r="T12018">
            <v>3</v>
          </cell>
        </row>
        <row r="12019">
          <cell r="T12019">
            <v>3</v>
          </cell>
        </row>
        <row r="12020">
          <cell r="T12020">
            <v>3</v>
          </cell>
        </row>
        <row r="12021">
          <cell r="T12021">
            <v>3</v>
          </cell>
        </row>
        <row r="12022">
          <cell r="T12022">
            <v>2</v>
          </cell>
        </row>
        <row r="12023">
          <cell r="T12023">
            <v>1</v>
          </cell>
        </row>
        <row r="12024">
          <cell r="T12024">
            <v>1</v>
          </cell>
        </row>
        <row r="12025">
          <cell r="T12025">
            <v>1</v>
          </cell>
        </row>
        <row r="12026">
          <cell r="T12026">
            <v>1</v>
          </cell>
        </row>
        <row r="12027">
          <cell r="T12027">
            <v>1</v>
          </cell>
        </row>
        <row r="12028">
          <cell r="T12028">
            <v>2</v>
          </cell>
        </row>
        <row r="12029">
          <cell r="T12029">
            <v>2</v>
          </cell>
        </row>
        <row r="12030">
          <cell r="T12030">
            <v>1</v>
          </cell>
        </row>
        <row r="12031">
          <cell r="T12031">
            <v>2</v>
          </cell>
        </row>
        <row r="12032">
          <cell r="T12032">
            <v>2</v>
          </cell>
        </row>
        <row r="12033">
          <cell r="T12033">
            <v>2</v>
          </cell>
        </row>
        <row r="12034">
          <cell r="T12034">
            <v>2</v>
          </cell>
        </row>
        <row r="12035">
          <cell r="T12035">
            <v>2</v>
          </cell>
        </row>
        <row r="12036">
          <cell r="T12036">
            <v>2</v>
          </cell>
        </row>
        <row r="12037">
          <cell r="T12037">
            <v>2</v>
          </cell>
        </row>
        <row r="12038">
          <cell r="T12038">
            <v>2</v>
          </cell>
        </row>
        <row r="12039">
          <cell r="T12039">
            <v>4</v>
          </cell>
        </row>
        <row r="12040">
          <cell r="T12040">
            <v>2</v>
          </cell>
        </row>
        <row r="12041">
          <cell r="T12041">
            <v>4</v>
          </cell>
        </row>
        <row r="12042">
          <cell r="T12042">
            <v>3</v>
          </cell>
        </row>
        <row r="12043">
          <cell r="T12043">
            <v>4</v>
          </cell>
        </row>
        <row r="12044">
          <cell r="T12044">
            <v>2</v>
          </cell>
        </row>
        <row r="12045">
          <cell r="T12045">
            <v>2</v>
          </cell>
        </row>
        <row r="12046">
          <cell r="T12046">
            <v>2</v>
          </cell>
        </row>
        <row r="12047">
          <cell r="T12047">
            <v>2</v>
          </cell>
        </row>
        <row r="12048">
          <cell r="T12048">
            <v>2</v>
          </cell>
        </row>
        <row r="12049">
          <cell r="T12049">
            <v>3</v>
          </cell>
        </row>
        <row r="12050">
          <cell r="T12050">
            <v>4</v>
          </cell>
        </row>
        <row r="12051">
          <cell r="T12051">
            <v>3</v>
          </cell>
        </row>
        <row r="12052">
          <cell r="T12052">
            <v>2</v>
          </cell>
        </row>
        <row r="12053">
          <cell r="T12053">
            <v>2</v>
          </cell>
        </row>
        <row r="12054">
          <cell r="T12054">
            <v>4</v>
          </cell>
        </row>
        <row r="12055">
          <cell r="T12055">
            <v>2</v>
          </cell>
        </row>
        <row r="12056">
          <cell r="T12056">
            <v>2</v>
          </cell>
        </row>
        <row r="12057">
          <cell r="T12057">
            <v>2</v>
          </cell>
        </row>
        <row r="12058">
          <cell r="T12058">
            <v>2</v>
          </cell>
        </row>
        <row r="12059">
          <cell r="T12059">
            <v>2</v>
          </cell>
        </row>
        <row r="12060">
          <cell r="T12060">
            <v>2</v>
          </cell>
        </row>
        <row r="12061">
          <cell r="T12061">
            <v>4</v>
          </cell>
        </row>
        <row r="12062">
          <cell r="T12062">
            <v>4</v>
          </cell>
        </row>
        <row r="12063">
          <cell r="T12063">
            <v>4</v>
          </cell>
        </row>
        <row r="12064">
          <cell r="T12064">
            <v>4</v>
          </cell>
        </row>
        <row r="12065">
          <cell r="T12065">
            <v>4</v>
          </cell>
        </row>
        <row r="12066">
          <cell r="T12066">
            <v>2</v>
          </cell>
        </row>
        <row r="12067">
          <cell r="T12067">
            <v>2</v>
          </cell>
        </row>
        <row r="12068">
          <cell r="T12068">
            <v>3</v>
          </cell>
        </row>
        <row r="12069">
          <cell r="T12069">
            <v>2</v>
          </cell>
        </row>
        <row r="12070">
          <cell r="T12070">
            <v>2</v>
          </cell>
        </row>
        <row r="12071">
          <cell r="T12071">
            <v>3</v>
          </cell>
        </row>
        <row r="12072">
          <cell r="T12072">
            <v>2</v>
          </cell>
        </row>
        <row r="12073">
          <cell r="T12073">
            <v>3</v>
          </cell>
        </row>
        <row r="12074">
          <cell r="T12074">
            <v>3</v>
          </cell>
        </row>
        <row r="12075">
          <cell r="T12075">
            <v>3</v>
          </cell>
        </row>
        <row r="12076">
          <cell r="T12076">
            <v>3</v>
          </cell>
        </row>
        <row r="12077">
          <cell r="T12077">
            <v>3</v>
          </cell>
        </row>
        <row r="12078">
          <cell r="T12078">
            <v>2</v>
          </cell>
        </row>
        <row r="12079">
          <cell r="T12079">
            <v>4</v>
          </cell>
        </row>
        <row r="12080">
          <cell r="T12080">
            <v>4</v>
          </cell>
        </row>
        <row r="12081">
          <cell r="T12081">
            <v>4</v>
          </cell>
        </row>
        <row r="12082">
          <cell r="T12082">
            <v>4</v>
          </cell>
        </row>
        <row r="12083">
          <cell r="T12083">
            <v>4</v>
          </cell>
        </row>
        <row r="12084">
          <cell r="T12084">
            <v>4</v>
          </cell>
        </row>
        <row r="12085">
          <cell r="T12085">
            <v>4</v>
          </cell>
        </row>
        <row r="12086">
          <cell r="T12086">
            <v>4</v>
          </cell>
        </row>
        <row r="12087">
          <cell r="T12087">
            <v>4</v>
          </cell>
        </row>
        <row r="12088">
          <cell r="T12088">
            <v>4</v>
          </cell>
        </row>
        <row r="12089">
          <cell r="T12089">
            <v>2</v>
          </cell>
        </row>
        <row r="12090">
          <cell r="T12090">
            <v>2</v>
          </cell>
        </row>
        <row r="12091">
          <cell r="T12091">
            <v>3</v>
          </cell>
        </row>
        <row r="12092">
          <cell r="T12092">
            <v>3</v>
          </cell>
        </row>
        <row r="12093">
          <cell r="T12093">
            <v>3</v>
          </cell>
        </row>
        <row r="12094">
          <cell r="T12094">
            <v>3</v>
          </cell>
        </row>
        <row r="12095">
          <cell r="T12095">
            <v>3</v>
          </cell>
        </row>
        <row r="12096">
          <cell r="T12096">
            <v>2</v>
          </cell>
        </row>
        <row r="12097">
          <cell r="T12097">
            <v>3</v>
          </cell>
        </row>
        <row r="12098">
          <cell r="T12098">
            <v>4</v>
          </cell>
        </row>
        <row r="12099">
          <cell r="T12099">
            <v>2</v>
          </cell>
        </row>
        <row r="12100">
          <cell r="T12100">
            <v>4</v>
          </cell>
        </row>
        <row r="12101">
          <cell r="T12101">
            <v>4</v>
          </cell>
        </row>
        <row r="12102">
          <cell r="T12102">
            <v>4</v>
          </cell>
        </row>
        <row r="12103">
          <cell r="T12103">
            <v>4</v>
          </cell>
        </row>
        <row r="12104">
          <cell r="T12104">
            <v>4</v>
          </cell>
        </row>
        <row r="12105">
          <cell r="T12105">
            <v>2</v>
          </cell>
        </row>
        <row r="12106">
          <cell r="T12106">
            <v>2</v>
          </cell>
        </row>
        <row r="12107">
          <cell r="T12107">
            <v>2</v>
          </cell>
        </row>
        <row r="12108">
          <cell r="T12108">
            <v>2</v>
          </cell>
        </row>
        <row r="12109">
          <cell r="T12109">
            <v>3</v>
          </cell>
        </row>
        <row r="12110">
          <cell r="T12110">
            <v>3</v>
          </cell>
        </row>
        <row r="12111">
          <cell r="T12111">
            <v>3</v>
          </cell>
        </row>
        <row r="12112">
          <cell r="T12112">
            <v>3</v>
          </cell>
        </row>
        <row r="12113">
          <cell r="T12113">
            <v>3</v>
          </cell>
        </row>
        <row r="12114">
          <cell r="T12114">
            <v>2</v>
          </cell>
        </row>
        <row r="12115">
          <cell r="T12115">
            <v>2</v>
          </cell>
        </row>
        <row r="12116">
          <cell r="T12116">
            <v>1</v>
          </cell>
        </row>
        <row r="12117">
          <cell r="T12117">
            <v>3</v>
          </cell>
        </row>
        <row r="12118">
          <cell r="T12118">
            <v>1</v>
          </cell>
        </row>
        <row r="12119">
          <cell r="T12119">
            <v>4</v>
          </cell>
        </row>
        <row r="12120">
          <cell r="T12120">
            <v>4</v>
          </cell>
        </row>
        <row r="12121">
          <cell r="T12121">
            <v>4</v>
          </cell>
        </row>
        <row r="12122">
          <cell r="T12122">
            <v>4</v>
          </cell>
        </row>
        <row r="12123">
          <cell r="T12123">
            <v>4</v>
          </cell>
        </row>
        <row r="12124">
          <cell r="T12124">
            <v>1</v>
          </cell>
        </row>
        <row r="12125">
          <cell r="T12125">
            <v>1</v>
          </cell>
        </row>
        <row r="12126">
          <cell r="T12126">
            <v>4</v>
          </cell>
        </row>
        <row r="12127">
          <cell r="T12127">
            <v>1</v>
          </cell>
        </row>
        <row r="12128">
          <cell r="T12128">
            <v>1</v>
          </cell>
        </row>
        <row r="12129">
          <cell r="T12129">
            <v>1</v>
          </cell>
        </row>
        <row r="12130">
          <cell r="T12130">
            <v>2</v>
          </cell>
        </row>
        <row r="12131">
          <cell r="T12131">
            <v>1</v>
          </cell>
        </row>
        <row r="12132">
          <cell r="T12132">
            <v>1</v>
          </cell>
        </row>
        <row r="12133">
          <cell r="T12133">
            <v>2</v>
          </cell>
        </row>
        <row r="12134">
          <cell r="T12134">
            <v>4</v>
          </cell>
        </row>
        <row r="12135">
          <cell r="T12135">
            <v>4</v>
          </cell>
        </row>
        <row r="12136">
          <cell r="T12136">
            <v>4</v>
          </cell>
        </row>
        <row r="12137">
          <cell r="T12137">
            <v>4</v>
          </cell>
        </row>
        <row r="12138">
          <cell r="T12138">
            <v>4</v>
          </cell>
        </row>
        <row r="12139">
          <cell r="T12139">
            <v>2</v>
          </cell>
        </row>
        <row r="12140">
          <cell r="T12140">
            <v>4</v>
          </cell>
        </row>
        <row r="12141">
          <cell r="T12141">
            <v>4</v>
          </cell>
        </row>
        <row r="12142">
          <cell r="T12142">
            <v>1</v>
          </cell>
        </row>
        <row r="12143">
          <cell r="T12143">
            <v>1</v>
          </cell>
        </row>
        <row r="12144">
          <cell r="T12144">
            <v>2</v>
          </cell>
        </row>
        <row r="12145">
          <cell r="T12145">
            <v>3</v>
          </cell>
        </row>
        <row r="12146">
          <cell r="T12146">
            <v>3</v>
          </cell>
        </row>
        <row r="12147">
          <cell r="T12147">
            <v>3</v>
          </cell>
        </row>
        <row r="12148">
          <cell r="T12148">
            <v>2</v>
          </cell>
        </row>
        <row r="12149">
          <cell r="T12149">
            <v>1</v>
          </cell>
        </row>
        <row r="12150">
          <cell r="T12150">
            <v>1</v>
          </cell>
        </row>
        <row r="12151">
          <cell r="T12151">
            <v>3</v>
          </cell>
        </row>
        <row r="12152">
          <cell r="T12152">
            <v>3</v>
          </cell>
        </row>
        <row r="12153">
          <cell r="T12153">
            <v>4</v>
          </cell>
        </row>
        <row r="12154">
          <cell r="T12154">
            <v>1</v>
          </cell>
        </row>
        <row r="12155">
          <cell r="T12155">
            <v>4</v>
          </cell>
        </row>
        <row r="12156">
          <cell r="T12156">
            <v>1</v>
          </cell>
        </row>
        <row r="12157">
          <cell r="T12157">
            <v>3</v>
          </cell>
        </row>
        <row r="12158">
          <cell r="T12158">
            <v>3</v>
          </cell>
        </row>
        <row r="12159">
          <cell r="T12159">
            <v>3</v>
          </cell>
        </row>
        <row r="12160">
          <cell r="T12160">
            <v>3</v>
          </cell>
        </row>
        <row r="12161">
          <cell r="T12161">
            <v>3</v>
          </cell>
        </row>
        <row r="12162">
          <cell r="T12162">
            <v>1</v>
          </cell>
        </row>
        <row r="12163">
          <cell r="T12163">
            <v>1</v>
          </cell>
        </row>
        <row r="12164">
          <cell r="T12164">
            <v>1</v>
          </cell>
        </row>
        <row r="12165">
          <cell r="T12165">
            <v>1</v>
          </cell>
        </row>
        <row r="12166">
          <cell r="T12166">
            <v>1</v>
          </cell>
        </row>
        <row r="12167">
          <cell r="T12167">
            <v>3</v>
          </cell>
        </row>
        <row r="12168">
          <cell r="T12168">
            <v>4</v>
          </cell>
        </row>
        <row r="12169">
          <cell r="T12169">
            <v>4</v>
          </cell>
        </row>
        <row r="12170">
          <cell r="T12170">
            <v>4</v>
          </cell>
        </row>
        <row r="12171">
          <cell r="T12171">
            <v>4</v>
          </cell>
        </row>
        <row r="12172">
          <cell r="T12172">
            <v>4</v>
          </cell>
        </row>
        <row r="12173">
          <cell r="T12173">
            <v>3</v>
          </cell>
        </row>
        <row r="12174">
          <cell r="T12174">
            <v>3</v>
          </cell>
        </row>
        <row r="12175">
          <cell r="T12175">
            <v>3</v>
          </cell>
        </row>
        <row r="12176">
          <cell r="T12176">
            <v>3</v>
          </cell>
        </row>
        <row r="12177">
          <cell r="T12177">
            <v>3</v>
          </cell>
        </row>
        <row r="12178">
          <cell r="T12178">
            <v>4</v>
          </cell>
        </row>
        <row r="12179">
          <cell r="T12179">
            <v>3</v>
          </cell>
        </row>
        <row r="12180">
          <cell r="T12180">
            <v>2</v>
          </cell>
        </row>
        <row r="12181">
          <cell r="T12181">
            <v>3</v>
          </cell>
        </row>
        <row r="12182">
          <cell r="T12182">
            <v>2</v>
          </cell>
        </row>
        <row r="12183">
          <cell r="T12183">
            <v>2</v>
          </cell>
        </row>
        <row r="12184">
          <cell r="T12184">
            <v>3</v>
          </cell>
        </row>
        <row r="12185">
          <cell r="T12185">
            <v>2</v>
          </cell>
        </row>
        <row r="12186">
          <cell r="T12186">
            <v>4</v>
          </cell>
        </row>
        <row r="12187">
          <cell r="T12187">
            <v>4</v>
          </cell>
        </row>
        <row r="12188">
          <cell r="T12188">
            <v>4</v>
          </cell>
        </row>
        <row r="12189">
          <cell r="T12189">
            <v>4</v>
          </cell>
        </row>
        <row r="12190">
          <cell r="T12190">
            <v>4</v>
          </cell>
        </row>
        <row r="12191">
          <cell r="T12191">
            <v>2</v>
          </cell>
        </row>
        <row r="12192">
          <cell r="T12192">
            <v>4</v>
          </cell>
        </row>
        <row r="12193">
          <cell r="T12193">
            <v>4</v>
          </cell>
        </row>
        <row r="12194">
          <cell r="T12194">
            <v>4</v>
          </cell>
        </row>
        <row r="12195">
          <cell r="T12195">
            <v>4</v>
          </cell>
        </row>
        <row r="12196">
          <cell r="T12196">
            <v>4</v>
          </cell>
        </row>
        <row r="12197">
          <cell r="T12197">
            <v>4</v>
          </cell>
        </row>
        <row r="12198">
          <cell r="T12198">
            <v>4</v>
          </cell>
        </row>
        <row r="12199">
          <cell r="T12199">
            <v>4</v>
          </cell>
        </row>
        <row r="12200">
          <cell r="T12200">
            <v>4</v>
          </cell>
        </row>
        <row r="12201">
          <cell r="T12201">
            <v>1</v>
          </cell>
        </row>
        <row r="12202">
          <cell r="T12202">
            <v>2</v>
          </cell>
        </row>
        <row r="12203">
          <cell r="T12203">
            <v>2</v>
          </cell>
        </row>
        <row r="12204">
          <cell r="T12204">
            <v>2</v>
          </cell>
        </row>
        <row r="12205">
          <cell r="T12205">
            <v>2</v>
          </cell>
        </row>
        <row r="12206">
          <cell r="T12206">
            <v>2</v>
          </cell>
        </row>
        <row r="12207">
          <cell r="T12207">
            <v>4</v>
          </cell>
        </row>
        <row r="12208">
          <cell r="T12208">
            <v>3</v>
          </cell>
        </row>
        <row r="12209">
          <cell r="T12209">
            <v>4</v>
          </cell>
        </row>
        <row r="12210">
          <cell r="T12210">
            <v>4</v>
          </cell>
        </row>
        <row r="12211">
          <cell r="T12211">
            <v>4</v>
          </cell>
        </row>
        <row r="12212">
          <cell r="T12212">
            <v>4</v>
          </cell>
        </row>
        <row r="12213">
          <cell r="T12213">
            <v>4</v>
          </cell>
        </row>
        <row r="12214">
          <cell r="T12214">
            <v>4</v>
          </cell>
        </row>
        <row r="12215">
          <cell r="T12215">
            <v>1</v>
          </cell>
        </row>
        <row r="12216">
          <cell r="T12216">
            <v>2</v>
          </cell>
        </row>
        <row r="12217">
          <cell r="T12217">
            <v>4</v>
          </cell>
        </row>
        <row r="12218">
          <cell r="T12218">
            <v>2</v>
          </cell>
        </row>
        <row r="12219">
          <cell r="T12219">
            <v>2</v>
          </cell>
        </row>
        <row r="12220">
          <cell r="T12220">
            <v>1</v>
          </cell>
        </row>
        <row r="12221">
          <cell r="T12221">
            <v>4</v>
          </cell>
        </row>
        <row r="12222">
          <cell r="T12222">
            <v>1</v>
          </cell>
        </row>
        <row r="12223">
          <cell r="T12223">
            <v>4</v>
          </cell>
        </row>
        <row r="12224">
          <cell r="T12224">
            <v>2</v>
          </cell>
        </row>
        <row r="12225">
          <cell r="T12225">
            <v>1</v>
          </cell>
        </row>
        <row r="12226">
          <cell r="T12226">
            <v>1</v>
          </cell>
        </row>
        <row r="12227">
          <cell r="T12227">
            <v>1</v>
          </cell>
        </row>
        <row r="12228">
          <cell r="T12228">
            <v>4</v>
          </cell>
        </row>
        <row r="12229">
          <cell r="T12229">
            <v>4</v>
          </cell>
        </row>
        <row r="12230">
          <cell r="T12230">
            <v>2</v>
          </cell>
        </row>
        <row r="12231">
          <cell r="T12231">
            <v>3</v>
          </cell>
        </row>
        <row r="12232">
          <cell r="T12232">
            <v>3</v>
          </cell>
        </row>
        <row r="12233">
          <cell r="T12233">
            <v>3</v>
          </cell>
        </row>
        <row r="12234">
          <cell r="T12234">
            <v>3</v>
          </cell>
        </row>
        <row r="12235">
          <cell r="T12235">
            <v>3</v>
          </cell>
        </row>
        <row r="12236">
          <cell r="T12236">
            <v>4</v>
          </cell>
        </row>
        <row r="12237">
          <cell r="T12237">
            <v>2</v>
          </cell>
        </row>
        <row r="12238">
          <cell r="T12238">
            <v>4</v>
          </cell>
        </row>
        <row r="12239">
          <cell r="T12239">
            <v>2</v>
          </cell>
        </row>
        <row r="12240">
          <cell r="T12240">
            <v>3</v>
          </cell>
        </row>
        <row r="12241">
          <cell r="T12241">
            <v>3</v>
          </cell>
        </row>
        <row r="12242">
          <cell r="T12242">
            <v>3</v>
          </cell>
        </row>
        <row r="12243">
          <cell r="T12243">
            <v>1</v>
          </cell>
        </row>
        <row r="12244">
          <cell r="T12244">
            <v>4</v>
          </cell>
        </row>
        <row r="12245">
          <cell r="T12245">
            <v>2</v>
          </cell>
        </row>
        <row r="12246">
          <cell r="T12246">
            <v>4</v>
          </cell>
        </row>
        <row r="12247">
          <cell r="T12247">
            <v>2</v>
          </cell>
        </row>
        <row r="12248">
          <cell r="T12248">
            <v>2</v>
          </cell>
        </row>
        <row r="12249">
          <cell r="T12249">
            <v>2</v>
          </cell>
        </row>
        <row r="12250">
          <cell r="T12250">
            <v>2</v>
          </cell>
        </row>
        <row r="12251">
          <cell r="T12251">
            <v>2</v>
          </cell>
        </row>
        <row r="12252">
          <cell r="T12252">
            <v>1</v>
          </cell>
        </row>
        <row r="12253">
          <cell r="T12253">
            <v>4</v>
          </cell>
        </row>
        <row r="12254">
          <cell r="T12254">
            <v>4</v>
          </cell>
        </row>
        <row r="12255">
          <cell r="T12255">
            <v>2</v>
          </cell>
        </row>
        <row r="12256">
          <cell r="T12256">
            <v>1</v>
          </cell>
        </row>
        <row r="12257">
          <cell r="T12257">
            <v>1</v>
          </cell>
        </row>
        <row r="12258">
          <cell r="T12258">
            <v>1</v>
          </cell>
        </row>
        <row r="12259">
          <cell r="T12259">
            <v>1</v>
          </cell>
        </row>
        <row r="12260">
          <cell r="T12260">
            <v>4</v>
          </cell>
        </row>
        <row r="12261">
          <cell r="T12261">
            <v>4</v>
          </cell>
        </row>
        <row r="12262">
          <cell r="T12262">
            <v>4</v>
          </cell>
        </row>
        <row r="12263">
          <cell r="T12263">
            <v>4</v>
          </cell>
        </row>
        <row r="12264">
          <cell r="T12264">
            <v>4</v>
          </cell>
        </row>
        <row r="12265">
          <cell r="T12265">
            <v>4</v>
          </cell>
        </row>
        <row r="12266">
          <cell r="T12266">
            <v>2</v>
          </cell>
        </row>
        <row r="12267">
          <cell r="T12267">
            <v>2</v>
          </cell>
        </row>
        <row r="12268">
          <cell r="T12268">
            <v>2</v>
          </cell>
        </row>
        <row r="12269">
          <cell r="T12269">
            <v>2</v>
          </cell>
        </row>
        <row r="12270">
          <cell r="T12270">
            <v>2</v>
          </cell>
        </row>
        <row r="12271">
          <cell r="T12271">
            <v>2</v>
          </cell>
        </row>
        <row r="12272">
          <cell r="T12272">
            <v>3</v>
          </cell>
        </row>
        <row r="12273">
          <cell r="T12273">
            <v>2</v>
          </cell>
        </row>
        <row r="12274">
          <cell r="T12274">
            <v>2</v>
          </cell>
        </row>
        <row r="12275">
          <cell r="T12275">
            <v>3</v>
          </cell>
        </row>
        <row r="12276">
          <cell r="T12276">
            <v>3</v>
          </cell>
        </row>
        <row r="12277">
          <cell r="T12277">
            <v>3</v>
          </cell>
        </row>
        <row r="12278">
          <cell r="T12278">
            <v>3</v>
          </cell>
        </row>
        <row r="12279">
          <cell r="T12279">
            <v>3</v>
          </cell>
        </row>
        <row r="12280">
          <cell r="T12280">
            <v>2</v>
          </cell>
        </row>
        <row r="12281">
          <cell r="T12281">
            <v>4</v>
          </cell>
        </row>
        <row r="12282">
          <cell r="T12282">
            <v>2</v>
          </cell>
        </row>
        <row r="12283">
          <cell r="T12283">
            <v>2</v>
          </cell>
        </row>
        <row r="12284">
          <cell r="T12284">
            <v>1</v>
          </cell>
        </row>
        <row r="12285">
          <cell r="T12285">
            <v>1</v>
          </cell>
        </row>
        <row r="12286">
          <cell r="T12286">
            <v>1</v>
          </cell>
        </row>
        <row r="12287">
          <cell r="T12287">
            <v>1</v>
          </cell>
        </row>
        <row r="12288">
          <cell r="T12288">
            <v>1</v>
          </cell>
        </row>
        <row r="12289">
          <cell r="T12289">
            <v>1</v>
          </cell>
        </row>
        <row r="12290">
          <cell r="T12290">
            <v>1</v>
          </cell>
        </row>
        <row r="12291">
          <cell r="T12291">
            <v>1</v>
          </cell>
        </row>
        <row r="12292">
          <cell r="T12292">
            <v>1</v>
          </cell>
        </row>
        <row r="12293">
          <cell r="T12293">
            <v>1</v>
          </cell>
        </row>
        <row r="12294">
          <cell r="T12294">
            <v>1</v>
          </cell>
        </row>
        <row r="12295">
          <cell r="T12295">
            <v>1</v>
          </cell>
        </row>
        <row r="12296">
          <cell r="T12296">
            <v>4</v>
          </cell>
        </row>
        <row r="12297">
          <cell r="T12297">
            <v>4</v>
          </cell>
        </row>
        <row r="12298">
          <cell r="T12298">
            <v>4</v>
          </cell>
        </row>
        <row r="12299">
          <cell r="T12299">
            <v>4</v>
          </cell>
        </row>
        <row r="12300">
          <cell r="T12300">
            <v>4</v>
          </cell>
        </row>
        <row r="12301">
          <cell r="T12301">
            <v>1</v>
          </cell>
        </row>
        <row r="12302">
          <cell r="T12302">
            <v>1</v>
          </cell>
        </row>
        <row r="12303">
          <cell r="T12303">
            <v>1</v>
          </cell>
        </row>
        <row r="12304">
          <cell r="T12304">
            <v>1</v>
          </cell>
        </row>
        <row r="12305">
          <cell r="T12305">
            <v>1</v>
          </cell>
        </row>
        <row r="12306">
          <cell r="T12306">
            <v>1</v>
          </cell>
        </row>
        <row r="12307">
          <cell r="T12307">
            <v>4</v>
          </cell>
        </row>
        <row r="12308">
          <cell r="T12308">
            <v>4</v>
          </cell>
        </row>
        <row r="12309">
          <cell r="T12309">
            <v>4</v>
          </cell>
        </row>
        <row r="12310">
          <cell r="T12310">
            <v>1</v>
          </cell>
        </row>
        <row r="12311">
          <cell r="T12311">
            <v>3</v>
          </cell>
        </row>
        <row r="12312">
          <cell r="T12312">
            <v>2</v>
          </cell>
        </row>
        <row r="12313">
          <cell r="T12313">
            <v>2</v>
          </cell>
        </row>
        <row r="12314">
          <cell r="T12314">
            <v>4</v>
          </cell>
        </row>
        <row r="12315">
          <cell r="T12315">
            <v>4</v>
          </cell>
        </row>
        <row r="12316">
          <cell r="T12316">
            <v>4</v>
          </cell>
        </row>
        <row r="12317">
          <cell r="T12317">
            <v>1</v>
          </cell>
        </row>
        <row r="12318">
          <cell r="T12318">
            <v>1</v>
          </cell>
        </row>
        <row r="12319">
          <cell r="T12319">
            <v>1</v>
          </cell>
        </row>
        <row r="12320">
          <cell r="T12320">
            <v>1</v>
          </cell>
        </row>
        <row r="12321">
          <cell r="T12321">
            <v>1</v>
          </cell>
        </row>
        <row r="12322">
          <cell r="T12322">
            <v>2</v>
          </cell>
        </row>
        <row r="12323">
          <cell r="T12323">
            <v>2</v>
          </cell>
        </row>
        <row r="12324">
          <cell r="T12324">
            <v>2</v>
          </cell>
        </row>
        <row r="12325">
          <cell r="T12325">
            <v>2</v>
          </cell>
        </row>
        <row r="12326">
          <cell r="T12326">
            <v>3</v>
          </cell>
        </row>
        <row r="12327">
          <cell r="T12327">
            <v>2</v>
          </cell>
        </row>
        <row r="12328">
          <cell r="T12328">
            <v>3</v>
          </cell>
        </row>
        <row r="12329">
          <cell r="T12329">
            <v>4</v>
          </cell>
        </row>
        <row r="12330">
          <cell r="T12330">
            <v>2</v>
          </cell>
        </row>
        <row r="12331">
          <cell r="T12331">
            <v>2</v>
          </cell>
        </row>
        <row r="12332">
          <cell r="T12332">
            <v>2</v>
          </cell>
        </row>
        <row r="12333">
          <cell r="T12333">
            <v>2</v>
          </cell>
        </row>
        <row r="12334">
          <cell r="T12334">
            <v>2</v>
          </cell>
        </row>
        <row r="12335">
          <cell r="T12335">
            <v>4</v>
          </cell>
        </row>
        <row r="12336">
          <cell r="T12336">
            <v>4</v>
          </cell>
        </row>
        <row r="12337">
          <cell r="T12337">
            <v>2</v>
          </cell>
        </row>
        <row r="12338">
          <cell r="T12338">
            <v>4</v>
          </cell>
        </row>
        <row r="12339">
          <cell r="T12339">
            <v>4</v>
          </cell>
        </row>
        <row r="12340">
          <cell r="T12340">
            <v>4</v>
          </cell>
        </row>
        <row r="12341">
          <cell r="T12341">
            <v>1</v>
          </cell>
        </row>
        <row r="12342">
          <cell r="T12342">
            <v>4</v>
          </cell>
        </row>
        <row r="12343">
          <cell r="T12343">
            <v>4</v>
          </cell>
        </row>
        <row r="12344">
          <cell r="T12344">
            <v>4</v>
          </cell>
        </row>
        <row r="12345">
          <cell r="T12345">
            <v>4</v>
          </cell>
        </row>
        <row r="12346">
          <cell r="T12346">
            <v>4</v>
          </cell>
        </row>
        <row r="12347">
          <cell r="T12347">
            <v>4</v>
          </cell>
        </row>
        <row r="12348">
          <cell r="T12348">
            <v>2</v>
          </cell>
        </row>
        <row r="12349">
          <cell r="T12349">
            <v>2</v>
          </cell>
        </row>
        <row r="12350">
          <cell r="T12350">
            <v>2</v>
          </cell>
        </row>
        <row r="12351">
          <cell r="T12351">
            <v>2</v>
          </cell>
        </row>
        <row r="12352">
          <cell r="T12352">
            <v>2</v>
          </cell>
        </row>
        <row r="12353">
          <cell r="T12353">
            <v>2</v>
          </cell>
        </row>
        <row r="12354">
          <cell r="T12354">
            <v>3</v>
          </cell>
        </row>
        <row r="12355">
          <cell r="T12355">
            <v>3</v>
          </cell>
        </row>
        <row r="12356">
          <cell r="T12356">
            <v>3</v>
          </cell>
        </row>
        <row r="12357">
          <cell r="T12357">
            <v>3</v>
          </cell>
        </row>
        <row r="12358">
          <cell r="T12358">
            <v>3</v>
          </cell>
        </row>
        <row r="12359">
          <cell r="T12359">
            <v>4</v>
          </cell>
        </row>
        <row r="12360">
          <cell r="T12360">
            <v>4</v>
          </cell>
        </row>
        <row r="12361">
          <cell r="T12361">
            <v>4</v>
          </cell>
        </row>
        <row r="12362">
          <cell r="T12362">
            <v>4</v>
          </cell>
        </row>
        <row r="12363">
          <cell r="T12363">
            <v>4</v>
          </cell>
        </row>
        <row r="12364">
          <cell r="T12364">
            <v>4</v>
          </cell>
        </row>
        <row r="12365">
          <cell r="T12365">
            <v>2</v>
          </cell>
        </row>
        <row r="12366">
          <cell r="T12366">
            <v>2</v>
          </cell>
        </row>
        <row r="12367">
          <cell r="T12367">
            <v>2</v>
          </cell>
        </row>
        <row r="12368">
          <cell r="T12368">
            <v>2</v>
          </cell>
        </row>
        <row r="12369">
          <cell r="T12369">
            <v>2</v>
          </cell>
        </row>
        <row r="12370">
          <cell r="T12370">
            <v>1</v>
          </cell>
        </row>
        <row r="12371">
          <cell r="T12371">
            <v>4</v>
          </cell>
        </row>
        <row r="12372">
          <cell r="T12372">
            <v>4</v>
          </cell>
        </row>
        <row r="12373">
          <cell r="T12373">
            <v>4</v>
          </cell>
        </row>
        <row r="12374">
          <cell r="T12374">
            <v>4</v>
          </cell>
        </row>
        <row r="12375">
          <cell r="T12375">
            <v>2</v>
          </cell>
        </row>
        <row r="12376">
          <cell r="T12376">
            <v>2</v>
          </cell>
        </row>
        <row r="12377">
          <cell r="T12377">
            <v>2</v>
          </cell>
        </row>
        <row r="12378">
          <cell r="T12378">
            <v>2</v>
          </cell>
        </row>
        <row r="12379">
          <cell r="T12379">
            <v>2</v>
          </cell>
        </row>
        <row r="12380">
          <cell r="T12380">
            <v>1</v>
          </cell>
        </row>
        <row r="12381">
          <cell r="T12381">
            <v>4</v>
          </cell>
        </row>
        <row r="12382">
          <cell r="T12382">
            <v>4</v>
          </cell>
        </row>
        <row r="12383">
          <cell r="T12383">
            <v>3</v>
          </cell>
        </row>
        <row r="12384">
          <cell r="T12384">
            <v>1</v>
          </cell>
        </row>
        <row r="12385">
          <cell r="T12385">
            <v>2</v>
          </cell>
        </row>
        <row r="12386">
          <cell r="T12386">
            <v>2</v>
          </cell>
        </row>
        <row r="12387">
          <cell r="T12387">
            <v>4</v>
          </cell>
        </row>
        <row r="12388">
          <cell r="T12388">
            <v>3</v>
          </cell>
        </row>
        <row r="12389">
          <cell r="T12389">
            <v>4</v>
          </cell>
        </row>
        <row r="12390">
          <cell r="T12390">
            <v>2</v>
          </cell>
        </row>
        <row r="12391">
          <cell r="T12391">
            <v>2</v>
          </cell>
        </row>
        <row r="12392">
          <cell r="T12392">
            <v>4</v>
          </cell>
        </row>
        <row r="12393">
          <cell r="T12393">
            <v>4</v>
          </cell>
        </row>
        <row r="12394">
          <cell r="T12394">
            <v>4</v>
          </cell>
        </row>
        <row r="12395">
          <cell r="T12395">
            <v>4</v>
          </cell>
        </row>
        <row r="12396">
          <cell r="T12396">
            <v>4</v>
          </cell>
        </row>
        <row r="12397">
          <cell r="T12397">
            <v>4</v>
          </cell>
        </row>
        <row r="12398">
          <cell r="T12398">
            <v>2</v>
          </cell>
        </row>
        <row r="12399">
          <cell r="T12399">
            <v>2</v>
          </cell>
        </row>
        <row r="12400">
          <cell r="T12400">
            <v>4</v>
          </cell>
        </row>
        <row r="12401">
          <cell r="T12401">
            <v>4</v>
          </cell>
        </row>
        <row r="12402">
          <cell r="T12402">
            <v>4</v>
          </cell>
        </row>
        <row r="12403">
          <cell r="T12403">
            <v>4</v>
          </cell>
        </row>
        <row r="12404">
          <cell r="T12404">
            <v>4</v>
          </cell>
        </row>
        <row r="12405">
          <cell r="T12405">
            <v>2</v>
          </cell>
        </row>
        <row r="12406">
          <cell r="T12406">
            <v>2</v>
          </cell>
        </row>
        <row r="12407">
          <cell r="T12407">
            <v>2</v>
          </cell>
        </row>
        <row r="12408">
          <cell r="T12408">
            <v>4</v>
          </cell>
        </row>
        <row r="12409">
          <cell r="T12409">
            <v>4</v>
          </cell>
        </row>
        <row r="12410">
          <cell r="T12410">
            <v>4</v>
          </cell>
        </row>
        <row r="12411">
          <cell r="T12411">
            <v>4</v>
          </cell>
        </row>
        <row r="12412">
          <cell r="T12412">
            <v>4</v>
          </cell>
        </row>
        <row r="12413">
          <cell r="T12413">
            <v>4</v>
          </cell>
        </row>
        <row r="12414">
          <cell r="T12414">
            <v>4</v>
          </cell>
        </row>
        <row r="12415">
          <cell r="T12415">
            <v>4</v>
          </cell>
        </row>
        <row r="12416">
          <cell r="T12416">
            <v>4</v>
          </cell>
        </row>
        <row r="12417">
          <cell r="T12417">
            <v>4</v>
          </cell>
        </row>
        <row r="12418">
          <cell r="T12418">
            <v>3</v>
          </cell>
        </row>
        <row r="12419">
          <cell r="T12419">
            <v>3</v>
          </cell>
        </row>
        <row r="12420">
          <cell r="T12420">
            <v>3</v>
          </cell>
        </row>
        <row r="12421">
          <cell r="T12421">
            <v>3</v>
          </cell>
        </row>
        <row r="12422">
          <cell r="T12422">
            <v>3</v>
          </cell>
        </row>
        <row r="12423">
          <cell r="T12423">
            <v>3</v>
          </cell>
        </row>
        <row r="12424">
          <cell r="T12424">
            <v>4</v>
          </cell>
        </row>
        <row r="12425">
          <cell r="T12425">
            <v>3</v>
          </cell>
        </row>
        <row r="12426">
          <cell r="T12426">
            <v>2</v>
          </cell>
        </row>
        <row r="12427">
          <cell r="T12427">
            <v>2</v>
          </cell>
        </row>
        <row r="12428">
          <cell r="T12428">
            <v>2</v>
          </cell>
        </row>
        <row r="12429">
          <cell r="T12429">
            <v>2</v>
          </cell>
        </row>
        <row r="12430">
          <cell r="T12430">
            <v>2</v>
          </cell>
        </row>
        <row r="12431">
          <cell r="T12431">
            <v>2</v>
          </cell>
        </row>
        <row r="12432">
          <cell r="T12432">
            <v>2</v>
          </cell>
        </row>
        <row r="12433">
          <cell r="T12433">
            <v>2</v>
          </cell>
        </row>
        <row r="12434">
          <cell r="T12434">
            <v>2</v>
          </cell>
        </row>
        <row r="12435">
          <cell r="T12435">
            <v>4</v>
          </cell>
        </row>
        <row r="12436">
          <cell r="T12436">
            <v>4</v>
          </cell>
        </row>
        <row r="12437">
          <cell r="T12437">
            <v>4</v>
          </cell>
        </row>
        <row r="12438">
          <cell r="T12438">
            <v>4</v>
          </cell>
        </row>
        <row r="12439">
          <cell r="T12439">
            <v>4</v>
          </cell>
        </row>
        <row r="12440">
          <cell r="T12440">
            <v>4</v>
          </cell>
        </row>
        <row r="12441">
          <cell r="T12441">
            <v>4</v>
          </cell>
        </row>
        <row r="12442">
          <cell r="T12442">
            <v>4</v>
          </cell>
        </row>
        <row r="12443">
          <cell r="T12443">
            <v>2</v>
          </cell>
        </row>
        <row r="12444">
          <cell r="T12444">
            <v>4</v>
          </cell>
        </row>
        <row r="12445">
          <cell r="T12445">
            <v>4</v>
          </cell>
        </row>
        <row r="12446">
          <cell r="T12446">
            <v>4</v>
          </cell>
        </row>
        <row r="12447">
          <cell r="T12447">
            <v>4</v>
          </cell>
        </row>
        <row r="12448">
          <cell r="T12448">
            <v>4</v>
          </cell>
        </row>
        <row r="12449">
          <cell r="T12449">
            <v>4</v>
          </cell>
        </row>
        <row r="12450">
          <cell r="T12450">
            <v>4</v>
          </cell>
        </row>
        <row r="12451">
          <cell r="T12451">
            <v>4</v>
          </cell>
        </row>
        <row r="12452">
          <cell r="T12452">
            <v>4</v>
          </cell>
        </row>
        <row r="12453">
          <cell r="T12453">
            <v>4</v>
          </cell>
        </row>
        <row r="12454">
          <cell r="T12454">
            <v>4</v>
          </cell>
        </row>
        <row r="12455">
          <cell r="T12455">
            <v>4</v>
          </cell>
        </row>
        <row r="12456">
          <cell r="T12456">
            <v>4</v>
          </cell>
        </row>
        <row r="12457">
          <cell r="T12457">
            <v>4</v>
          </cell>
        </row>
        <row r="12458">
          <cell r="T12458">
            <v>4</v>
          </cell>
        </row>
        <row r="12459">
          <cell r="T12459">
            <v>4</v>
          </cell>
        </row>
        <row r="12460">
          <cell r="T12460">
            <v>4</v>
          </cell>
        </row>
        <row r="12461">
          <cell r="T12461">
            <v>2</v>
          </cell>
        </row>
        <row r="12462">
          <cell r="T12462">
            <v>2</v>
          </cell>
        </row>
        <row r="12463">
          <cell r="T12463">
            <v>4</v>
          </cell>
        </row>
        <row r="12464">
          <cell r="T12464">
            <v>4</v>
          </cell>
        </row>
        <row r="12465">
          <cell r="T12465">
            <v>4</v>
          </cell>
        </row>
        <row r="12466">
          <cell r="T12466">
            <v>4</v>
          </cell>
        </row>
        <row r="12467">
          <cell r="T12467">
            <v>4</v>
          </cell>
        </row>
        <row r="12468">
          <cell r="T12468">
            <v>2</v>
          </cell>
        </row>
        <row r="12469">
          <cell r="T12469">
            <v>2</v>
          </cell>
        </row>
        <row r="12470">
          <cell r="T12470">
            <v>1</v>
          </cell>
        </row>
        <row r="12471">
          <cell r="T12471">
            <v>1</v>
          </cell>
        </row>
        <row r="12472">
          <cell r="T12472">
            <v>1</v>
          </cell>
        </row>
        <row r="12473">
          <cell r="T12473">
            <v>1</v>
          </cell>
        </row>
        <row r="12474">
          <cell r="T12474">
            <v>1</v>
          </cell>
        </row>
        <row r="12475">
          <cell r="T12475">
            <v>2</v>
          </cell>
        </row>
        <row r="12476">
          <cell r="T12476">
            <v>2</v>
          </cell>
        </row>
        <row r="12477">
          <cell r="T12477">
            <v>2</v>
          </cell>
        </row>
        <row r="12478">
          <cell r="T12478">
            <v>2</v>
          </cell>
        </row>
        <row r="12479">
          <cell r="T12479">
            <v>2</v>
          </cell>
        </row>
        <row r="12480">
          <cell r="T12480">
            <v>2</v>
          </cell>
        </row>
        <row r="12481">
          <cell r="T12481">
            <v>2</v>
          </cell>
        </row>
        <row r="12482">
          <cell r="T12482">
            <v>2</v>
          </cell>
        </row>
        <row r="12483">
          <cell r="T12483">
            <v>3</v>
          </cell>
        </row>
        <row r="12484">
          <cell r="T12484">
            <v>2</v>
          </cell>
        </row>
        <row r="12485">
          <cell r="T12485">
            <v>2</v>
          </cell>
        </row>
        <row r="12486">
          <cell r="T12486">
            <v>2</v>
          </cell>
        </row>
        <row r="12487">
          <cell r="T12487">
            <v>2</v>
          </cell>
        </row>
        <row r="12488">
          <cell r="T12488">
            <v>2</v>
          </cell>
        </row>
        <row r="12489">
          <cell r="T12489">
            <v>2</v>
          </cell>
        </row>
        <row r="12490">
          <cell r="T12490">
            <v>2</v>
          </cell>
        </row>
        <row r="12491">
          <cell r="T12491">
            <v>2</v>
          </cell>
        </row>
        <row r="12492">
          <cell r="T12492">
            <v>3</v>
          </cell>
        </row>
        <row r="12493">
          <cell r="T12493">
            <v>3</v>
          </cell>
        </row>
        <row r="12494">
          <cell r="T12494">
            <v>3</v>
          </cell>
        </row>
        <row r="12495">
          <cell r="T12495">
            <v>3</v>
          </cell>
        </row>
        <row r="12496">
          <cell r="T12496">
            <v>3</v>
          </cell>
        </row>
        <row r="12497">
          <cell r="T12497">
            <v>1</v>
          </cell>
        </row>
        <row r="12498">
          <cell r="T12498">
            <v>1</v>
          </cell>
        </row>
        <row r="12499">
          <cell r="T12499">
            <v>1</v>
          </cell>
        </row>
        <row r="12500">
          <cell r="T12500">
            <v>1</v>
          </cell>
        </row>
        <row r="12501">
          <cell r="T12501">
            <v>1</v>
          </cell>
        </row>
        <row r="12502">
          <cell r="T12502">
            <v>3</v>
          </cell>
        </row>
        <row r="12503">
          <cell r="T12503">
            <v>3</v>
          </cell>
        </row>
        <row r="12504">
          <cell r="T12504">
            <v>2</v>
          </cell>
        </row>
        <row r="12505">
          <cell r="T12505">
            <v>3</v>
          </cell>
        </row>
        <row r="12506">
          <cell r="T12506">
            <v>4</v>
          </cell>
        </row>
        <row r="12507">
          <cell r="T12507">
            <v>2</v>
          </cell>
        </row>
        <row r="12508">
          <cell r="T12508">
            <v>2</v>
          </cell>
        </row>
        <row r="12509">
          <cell r="T12509">
            <v>2</v>
          </cell>
        </row>
        <row r="12510">
          <cell r="T12510">
            <v>2</v>
          </cell>
        </row>
        <row r="12511">
          <cell r="T12511">
            <v>2</v>
          </cell>
        </row>
        <row r="12512">
          <cell r="T12512">
            <v>4</v>
          </cell>
        </row>
        <row r="12513">
          <cell r="T12513">
            <v>4</v>
          </cell>
        </row>
        <row r="12514">
          <cell r="T12514">
            <v>4</v>
          </cell>
        </row>
        <row r="12515">
          <cell r="T12515">
            <v>4</v>
          </cell>
        </row>
        <row r="12516">
          <cell r="T12516">
            <v>4</v>
          </cell>
        </row>
        <row r="12517">
          <cell r="T12517">
            <v>2</v>
          </cell>
        </row>
        <row r="12518">
          <cell r="T12518">
            <v>1</v>
          </cell>
        </row>
        <row r="12519">
          <cell r="T12519">
            <v>1</v>
          </cell>
        </row>
        <row r="12520">
          <cell r="T12520">
            <v>2</v>
          </cell>
        </row>
        <row r="12521">
          <cell r="T12521">
            <v>2</v>
          </cell>
        </row>
        <row r="12522">
          <cell r="T12522">
            <v>2</v>
          </cell>
        </row>
        <row r="12523">
          <cell r="T12523">
            <v>3</v>
          </cell>
        </row>
        <row r="12524">
          <cell r="T12524">
            <v>3</v>
          </cell>
        </row>
        <row r="12525">
          <cell r="T12525">
            <v>3</v>
          </cell>
        </row>
        <row r="12526">
          <cell r="T12526">
            <v>3</v>
          </cell>
        </row>
        <row r="12527">
          <cell r="T12527">
            <v>3</v>
          </cell>
        </row>
        <row r="12528">
          <cell r="T12528">
            <v>1</v>
          </cell>
        </row>
        <row r="12529">
          <cell r="T12529">
            <v>4</v>
          </cell>
        </row>
        <row r="12530">
          <cell r="T12530">
            <v>4</v>
          </cell>
        </row>
        <row r="12531">
          <cell r="T12531">
            <v>3</v>
          </cell>
        </row>
        <row r="12532">
          <cell r="T12532">
            <v>2</v>
          </cell>
        </row>
        <row r="12533">
          <cell r="T12533">
            <v>4</v>
          </cell>
        </row>
        <row r="12534">
          <cell r="T12534">
            <v>4</v>
          </cell>
        </row>
        <row r="12535">
          <cell r="T12535">
            <v>4</v>
          </cell>
        </row>
        <row r="12536">
          <cell r="T12536">
            <v>4</v>
          </cell>
        </row>
        <row r="12537">
          <cell r="T12537">
            <v>4</v>
          </cell>
        </row>
        <row r="12538">
          <cell r="T12538">
            <v>3</v>
          </cell>
        </row>
        <row r="12539">
          <cell r="T12539">
            <v>2</v>
          </cell>
        </row>
        <row r="12540">
          <cell r="T12540">
            <v>2</v>
          </cell>
        </row>
        <row r="12541">
          <cell r="T12541">
            <v>2</v>
          </cell>
        </row>
        <row r="12542">
          <cell r="T12542">
            <v>2</v>
          </cell>
        </row>
        <row r="12543">
          <cell r="T12543">
            <v>2</v>
          </cell>
        </row>
        <row r="12544">
          <cell r="T12544">
            <v>2</v>
          </cell>
        </row>
        <row r="12545">
          <cell r="T12545">
            <v>2</v>
          </cell>
        </row>
        <row r="12546">
          <cell r="T12546">
            <v>2</v>
          </cell>
        </row>
        <row r="12547">
          <cell r="T12547">
            <v>2</v>
          </cell>
        </row>
        <row r="12548">
          <cell r="T12548">
            <v>2</v>
          </cell>
        </row>
        <row r="12549">
          <cell r="T12549">
            <v>4</v>
          </cell>
        </row>
        <row r="12550">
          <cell r="T12550">
            <v>4</v>
          </cell>
        </row>
        <row r="12551">
          <cell r="T12551">
            <v>4</v>
          </cell>
        </row>
        <row r="12552">
          <cell r="T12552">
            <v>4</v>
          </cell>
        </row>
        <row r="12553">
          <cell r="T12553">
            <v>4</v>
          </cell>
        </row>
        <row r="12554">
          <cell r="T12554">
            <v>2</v>
          </cell>
        </row>
        <row r="12555">
          <cell r="T12555">
            <v>2</v>
          </cell>
        </row>
        <row r="12556">
          <cell r="T12556">
            <v>2</v>
          </cell>
        </row>
        <row r="12557">
          <cell r="T12557">
            <v>2</v>
          </cell>
        </row>
        <row r="12558">
          <cell r="T12558">
            <v>2</v>
          </cell>
        </row>
        <row r="12559">
          <cell r="T12559">
            <v>3</v>
          </cell>
        </row>
        <row r="12560">
          <cell r="T12560">
            <v>3</v>
          </cell>
        </row>
        <row r="12561">
          <cell r="T12561">
            <v>3</v>
          </cell>
        </row>
        <row r="12562">
          <cell r="T12562">
            <v>3</v>
          </cell>
        </row>
        <row r="12563">
          <cell r="T12563">
            <v>3</v>
          </cell>
        </row>
        <row r="12564">
          <cell r="T12564">
            <v>2</v>
          </cell>
        </row>
        <row r="12565">
          <cell r="T12565">
            <v>2</v>
          </cell>
        </row>
        <row r="12566">
          <cell r="T12566">
            <v>2</v>
          </cell>
        </row>
        <row r="12567">
          <cell r="T12567">
            <v>2</v>
          </cell>
        </row>
        <row r="12568">
          <cell r="T12568">
            <v>2</v>
          </cell>
        </row>
        <row r="12569">
          <cell r="T12569">
            <v>1</v>
          </cell>
        </row>
        <row r="12570">
          <cell r="T12570">
            <v>3</v>
          </cell>
        </row>
        <row r="12571">
          <cell r="T12571">
            <v>3</v>
          </cell>
        </row>
        <row r="12572">
          <cell r="T12572">
            <v>3</v>
          </cell>
        </row>
        <row r="12573">
          <cell r="T12573">
            <v>3</v>
          </cell>
        </row>
        <row r="12574">
          <cell r="T12574">
            <v>3</v>
          </cell>
        </row>
        <row r="12575">
          <cell r="T12575">
            <v>4</v>
          </cell>
        </row>
        <row r="12576">
          <cell r="T12576">
            <v>1</v>
          </cell>
        </row>
        <row r="12577">
          <cell r="T12577">
            <v>4</v>
          </cell>
        </row>
        <row r="12578">
          <cell r="T12578">
            <v>4</v>
          </cell>
        </row>
        <row r="12579">
          <cell r="T12579">
            <v>1</v>
          </cell>
        </row>
        <row r="12580">
          <cell r="T12580">
            <v>2</v>
          </cell>
        </row>
        <row r="12581">
          <cell r="T12581">
            <v>4</v>
          </cell>
        </row>
        <row r="12582">
          <cell r="T12582">
            <v>4</v>
          </cell>
        </row>
        <row r="12583">
          <cell r="T12583">
            <v>4</v>
          </cell>
        </row>
        <row r="12584">
          <cell r="T12584">
            <v>2</v>
          </cell>
        </row>
        <row r="12585">
          <cell r="T12585">
            <v>4</v>
          </cell>
        </row>
        <row r="12586">
          <cell r="T12586">
            <v>3</v>
          </cell>
        </row>
        <row r="12587">
          <cell r="T12587">
            <v>4</v>
          </cell>
        </row>
        <row r="12588">
          <cell r="T12588">
            <v>4</v>
          </cell>
        </row>
        <row r="12589">
          <cell r="T12589">
            <v>4</v>
          </cell>
        </row>
        <row r="12590">
          <cell r="T12590">
            <v>4</v>
          </cell>
        </row>
        <row r="12591">
          <cell r="T12591">
            <v>4</v>
          </cell>
        </row>
        <row r="12592">
          <cell r="T12592">
            <v>3</v>
          </cell>
        </row>
        <row r="12593">
          <cell r="T12593">
            <v>4</v>
          </cell>
        </row>
        <row r="12594">
          <cell r="T12594">
            <v>4</v>
          </cell>
        </row>
        <row r="12595">
          <cell r="T12595">
            <v>4</v>
          </cell>
        </row>
        <row r="12596">
          <cell r="T12596">
            <v>3</v>
          </cell>
        </row>
        <row r="12597">
          <cell r="T12597">
            <v>4</v>
          </cell>
        </row>
        <row r="12598">
          <cell r="T12598">
            <v>4</v>
          </cell>
        </row>
        <row r="12599">
          <cell r="T12599">
            <v>2</v>
          </cell>
        </row>
        <row r="12600">
          <cell r="T12600">
            <v>2</v>
          </cell>
        </row>
        <row r="12601">
          <cell r="T12601">
            <v>2</v>
          </cell>
        </row>
        <row r="12602">
          <cell r="T12602">
            <v>3</v>
          </cell>
        </row>
        <row r="12603">
          <cell r="T12603">
            <v>2</v>
          </cell>
        </row>
        <row r="12604">
          <cell r="T12604">
            <v>2</v>
          </cell>
        </row>
        <row r="12605">
          <cell r="T12605">
            <v>2</v>
          </cell>
        </row>
        <row r="12606">
          <cell r="T12606">
            <v>4</v>
          </cell>
        </row>
        <row r="12607">
          <cell r="T12607">
            <v>2</v>
          </cell>
        </row>
        <row r="12608">
          <cell r="T12608">
            <v>2</v>
          </cell>
        </row>
        <row r="12609">
          <cell r="T12609">
            <v>2</v>
          </cell>
        </row>
        <row r="12610">
          <cell r="T12610">
            <v>2</v>
          </cell>
        </row>
        <row r="12611">
          <cell r="T12611">
            <v>2</v>
          </cell>
        </row>
        <row r="12612">
          <cell r="T12612">
            <v>4</v>
          </cell>
        </row>
        <row r="12613">
          <cell r="T12613">
            <v>4</v>
          </cell>
        </row>
        <row r="12614">
          <cell r="T12614">
            <v>4</v>
          </cell>
        </row>
        <row r="12615">
          <cell r="T12615">
            <v>4</v>
          </cell>
        </row>
        <row r="12616">
          <cell r="T12616">
            <v>4</v>
          </cell>
        </row>
        <row r="12617">
          <cell r="T12617">
            <v>4</v>
          </cell>
        </row>
        <row r="12618">
          <cell r="T12618">
            <v>4</v>
          </cell>
        </row>
        <row r="12619">
          <cell r="T12619">
            <v>4</v>
          </cell>
        </row>
        <row r="12620">
          <cell r="T12620">
            <v>4</v>
          </cell>
        </row>
        <row r="12621">
          <cell r="T12621">
            <v>4</v>
          </cell>
        </row>
        <row r="12622">
          <cell r="T12622">
            <v>4</v>
          </cell>
        </row>
        <row r="12623">
          <cell r="T12623">
            <v>3</v>
          </cell>
        </row>
        <row r="12624">
          <cell r="T12624">
            <v>4</v>
          </cell>
        </row>
        <row r="12625">
          <cell r="T12625">
            <v>4</v>
          </cell>
        </row>
        <row r="12626">
          <cell r="T12626">
            <v>4</v>
          </cell>
        </row>
        <row r="12627">
          <cell r="T12627">
            <v>4</v>
          </cell>
        </row>
        <row r="12628">
          <cell r="T12628">
            <v>4</v>
          </cell>
        </row>
        <row r="12629">
          <cell r="T12629">
            <v>4</v>
          </cell>
        </row>
        <row r="12630">
          <cell r="T12630">
            <v>1</v>
          </cell>
        </row>
        <row r="12631">
          <cell r="T12631">
            <v>4</v>
          </cell>
        </row>
        <row r="12632">
          <cell r="T12632">
            <v>2</v>
          </cell>
        </row>
        <row r="12633">
          <cell r="T12633">
            <v>2</v>
          </cell>
        </row>
        <row r="12634">
          <cell r="T12634">
            <v>4</v>
          </cell>
        </row>
        <row r="12635">
          <cell r="T12635">
            <v>4</v>
          </cell>
        </row>
        <row r="12636">
          <cell r="T12636">
            <v>1</v>
          </cell>
        </row>
        <row r="12637">
          <cell r="T12637">
            <v>1</v>
          </cell>
        </row>
        <row r="12638">
          <cell r="T12638">
            <v>1</v>
          </cell>
        </row>
        <row r="12639">
          <cell r="T12639">
            <v>1</v>
          </cell>
        </row>
        <row r="12640">
          <cell r="T12640">
            <v>1</v>
          </cell>
        </row>
        <row r="12641">
          <cell r="T12641">
            <v>1</v>
          </cell>
        </row>
        <row r="12642">
          <cell r="T12642">
            <v>1</v>
          </cell>
        </row>
        <row r="12643">
          <cell r="T12643">
            <v>3</v>
          </cell>
        </row>
        <row r="12644">
          <cell r="T12644">
            <v>2</v>
          </cell>
        </row>
        <row r="12645">
          <cell r="T12645">
            <v>3</v>
          </cell>
        </row>
        <row r="12646">
          <cell r="T12646">
            <v>4</v>
          </cell>
        </row>
        <row r="12647">
          <cell r="T12647">
            <v>2</v>
          </cell>
        </row>
        <row r="12648">
          <cell r="T12648">
            <v>2</v>
          </cell>
        </row>
        <row r="12649">
          <cell r="T12649">
            <v>4</v>
          </cell>
        </row>
        <row r="12650">
          <cell r="T12650">
            <v>4</v>
          </cell>
        </row>
        <row r="12651">
          <cell r="T12651">
            <v>4</v>
          </cell>
        </row>
        <row r="12652">
          <cell r="T12652">
            <v>4</v>
          </cell>
        </row>
        <row r="12653">
          <cell r="T12653">
            <v>4</v>
          </cell>
        </row>
        <row r="12654">
          <cell r="T12654">
            <v>2</v>
          </cell>
        </row>
        <row r="12655">
          <cell r="T12655">
            <v>2</v>
          </cell>
        </row>
        <row r="12656">
          <cell r="T12656">
            <v>4</v>
          </cell>
        </row>
        <row r="12657">
          <cell r="T12657">
            <v>4</v>
          </cell>
        </row>
        <row r="12658">
          <cell r="T12658">
            <v>4</v>
          </cell>
        </row>
        <row r="12659">
          <cell r="T12659">
            <v>4</v>
          </cell>
        </row>
        <row r="12660">
          <cell r="T12660">
            <v>4</v>
          </cell>
        </row>
        <row r="12661">
          <cell r="T12661">
            <v>3</v>
          </cell>
        </row>
        <row r="12662">
          <cell r="T12662">
            <v>3</v>
          </cell>
        </row>
        <row r="12663">
          <cell r="T12663">
            <v>3</v>
          </cell>
        </row>
        <row r="12664">
          <cell r="T12664">
            <v>3</v>
          </cell>
        </row>
        <row r="12665">
          <cell r="T12665">
            <v>2</v>
          </cell>
        </row>
        <row r="12666">
          <cell r="T12666">
            <v>4</v>
          </cell>
        </row>
        <row r="12667">
          <cell r="T12667">
            <v>4</v>
          </cell>
        </row>
        <row r="12668">
          <cell r="T12668">
            <v>4</v>
          </cell>
        </row>
        <row r="12669">
          <cell r="T12669">
            <v>4</v>
          </cell>
        </row>
        <row r="12670">
          <cell r="T12670">
            <v>4</v>
          </cell>
        </row>
        <row r="12671">
          <cell r="T12671">
            <v>4</v>
          </cell>
        </row>
        <row r="12672">
          <cell r="T12672">
            <v>3</v>
          </cell>
        </row>
        <row r="12673">
          <cell r="T12673">
            <v>3</v>
          </cell>
        </row>
        <row r="12674">
          <cell r="T12674">
            <v>3</v>
          </cell>
        </row>
        <row r="12675">
          <cell r="T12675">
            <v>3</v>
          </cell>
        </row>
        <row r="12676">
          <cell r="T12676">
            <v>3</v>
          </cell>
        </row>
        <row r="12677">
          <cell r="T12677">
            <v>3</v>
          </cell>
        </row>
        <row r="12678">
          <cell r="T12678">
            <v>3</v>
          </cell>
        </row>
        <row r="12679">
          <cell r="T12679">
            <v>3</v>
          </cell>
        </row>
        <row r="12680">
          <cell r="T12680">
            <v>3</v>
          </cell>
        </row>
        <row r="12681">
          <cell r="T12681">
            <v>3</v>
          </cell>
        </row>
        <row r="12682">
          <cell r="T12682">
            <v>4</v>
          </cell>
        </row>
        <row r="12683">
          <cell r="T12683">
            <v>4</v>
          </cell>
        </row>
        <row r="12684">
          <cell r="T12684">
            <v>2</v>
          </cell>
        </row>
        <row r="12685">
          <cell r="T12685">
            <v>2</v>
          </cell>
        </row>
        <row r="12686">
          <cell r="T12686">
            <v>2</v>
          </cell>
        </row>
        <row r="12687">
          <cell r="T12687">
            <v>2</v>
          </cell>
        </row>
        <row r="12688">
          <cell r="T12688">
            <v>2</v>
          </cell>
        </row>
        <row r="12689">
          <cell r="T12689">
            <v>2</v>
          </cell>
        </row>
        <row r="12690">
          <cell r="T12690">
            <v>4</v>
          </cell>
        </row>
        <row r="12691">
          <cell r="T12691">
            <v>2</v>
          </cell>
        </row>
        <row r="12692">
          <cell r="T12692">
            <v>2</v>
          </cell>
        </row>
        <row r="12693">
          <cell r="T12693">
            <v>2</v>
          </cell>
        </row>
        <row r="12694">
          <cell r="T12694">
            <v>2</v>
          </cell>
        </row>
        <row r="12695">
          <cell r="T12695">
            <v>2</v>
          </cell>
        </row>
        <row r="12696">
          <cell r="T12696">
            <v>2</v>
          </cell>
        </row>
        <row r="12697">
          <cell r="T12697">
            <v>2</v>
          </cell>
        </row>
        <row r="12698">
          <cell r="T12698">
            <v>2</v>
          </cell>
        </row>
        <row r="12699">
          <cell r="T12699">
            <v>3</v>
          </cell>
        </row>
        <row r="12700">
          <cell r="T12700">
            <v>3</v>
          </cell>
        </row>
        <row r="12701">
          <cell r="T12701">
            <v>3</v>
          </cell>
        </row>
        <row r="12702">
          <cell r="T12702">
            <v>3</v>
          </cell>
        </row>
        <row r="12703">
          <cell r="T12703">
            <v>3</v>
          </cell>
        </row>
        <row r="12704">
          <cell r="T12704">
            <v>4</v>
          </cell>
        </row>
        <row r="12705">
          <cell r="T12705">
            <v>1</v>
          </cell>
        </row>
        <row r="12706">
          <cell r="T12706">
            <v>4</v>
          </cell>
        </row>
        <row r="12707">
          <cell r="T12707">
            <v>4</v>
          </cell>
        </row>
        <row r="12708">
          <cell r="T12708">
            <v>4</v>
          </cell>
        </row>
        <row r="12709">
          <cell r="T12709">
            <v>4</v>
          </cell>
        </row>
        <row r="12710">
          <cell r="T12710">
            <v>4</v>
          </cell>
        </row>
        <row r="12711">
          <cell r="T12711">
            <v>2</v>
          </cell>
        </row>
        <row r="12712">
          <cell r="T12712">
            <v>4</v>
          </cell>
        </row>
        <row r="12713">
          <cell r="T12713">
            <v>4</v>
          </cell>
        </row>
        <row r="12714">
          <cell r="T12714">
            <v>4</v>
          </cell>
        </row>
        <row r="12715">
          <cell r="T12715">
            <v>4</v>
          </cell>
        </row>
        <row r="12716">
          <cell r="T12716">
            <v>4</v>
          </cell>
        </row>
        <row r="12717">
          <cell r="T12717">
            <v>4</v>
          </cell>
        </row>
        <row r="12718">
          <cell r="T12718">
            <v>4</v>
          </cell>
        </row>
        <row r="12719">
          <cell r="T12719">
            <v>4</v>
          </cell>
        </row>
        <row r="12720">
          <cell r="T12720">
            <v>4</v>
          </cell>
        </row>
        <row r="12721">
          <cell r="T12721">
            <v>4</v>
          </cell>
        </row>
        <row r="12722">
          <cell r="T12722">
            <v>4</v>
          </cell>
        </row>
        <row r="12723">
          <cell r="T12723">
            <v>2</v>
          </cell>
        </row>
        <row r="12724">
          <cell r="T12724">
            <v>2</v>
          </cell>
        </row>
        <row r="12725">
          <cell r="T12725">
            <v>2</v>
          </cell>
        </row>
        <row r="12726">
          <cell r="T12726">
            <v>2</v>
          </cell>
        </row>
        <row r="12727">
          <cell r="T12727">
            <v>2</v>
          </cell>
        </row>
        <row r="12728">
          <cell r="T12728">
            <v>4</v>
          </cell>
        </row>
        <row r="12729">
          <cell r="T12729">
            <v>2</v>
          </cell>
        </row>
        <row r="12730">
          <cell r="T12730">
            <v>2</v>
          </cell>
        </row>
        <row r="12731">
          <cell r="T12731">
            <v>2</v>
          </cell>
        </row>
        <row r="12732">
          <cell r="T12732">
            <v>2</v>
          </cell>
        </row>
        <row r="12733">
          <cell r="T12733">
            <v>2</v>
          </cell>
        </row>
        <row r="12734">
          <cell r="T12734">
            <v>3</v>
          </cell>
        </row>
        <row r="12735">
          <cell r="T12735">
            <v>3</v>
          </cell>
        </row>
        <row r="12736">
          <cell r="T12736">
            <v>3</v>
          </cell>
        </row>
        <row r="12737">
          <cell r="T12737">
            <v>3</v>
          </cell>
        </row>
        <row r="12738">
          <cell r="T12738">
            <v>3</v>
          </cell>
        </row>
        <row r="12739">
          <cell r="T12739">
            <v>3</v>
          </cell>
        </row>
        <row r="12740">
          <cell r="T12740">
            <v>3</v>
          </cell>
        </row>
        <row r="12741">
          <cell r="T12741">
            <v>3</v>
          </cell>
        </row>
        <row r="12742">
          <cell r="T12742">
            <v>3</v>
          </cell>
        </row>
        <row r="12743">
          <cell r="T12743">
            <v>3</v>
          </cell>
        </row>
        <row r="12744">
          <cell r="T12744">
            <v>2</v>
          </cell>
        </row>
        <row r="12745">
          <cell r="T12745">
            <v>2</v>
          </cell>
        </row>
        <row r="12746">
          <cell r="T12746">
            <v>2</v>
          </cell>
        </row>
        <row r="12747">
          <cell r="T12747">
            <v>2</v>
          </cell>
        </row>
        <row r="12748">
          <cell r="T12748">
            <v>2</v>
          </cell>
        </row>
        <row r="12749">
          <cell r="T12749">
            <v>1</v>
          </cell>
        </row>
        <row r="12750">
          <cell r="T12750">
            <v>2</v>
          </cell>
        </row>
        <row r="12751">
          <cell r="T12751">
            <v>2</v>
          </cell>
        </row>
        <row r="12752">
          <cell r="T12752">
            <v>2</v>
          </cell>
        </row>
        <row r="12753">
          <cell r="T12753">
            <v>2</v>
          </cell>
        </row>
        <row r="12754">
          <cell r="T12754">
            <v>2</v>
          </cell>
        </row>
        <row r="12755">
          <cell r="T12755">
            <v>1</v>
          </cell>
        </row>
        <row r="12756">
          <cell r="T12756">
            <v>4</v>
          </cell>
        </row>
        <row r="12757">
          <cell r="T12757">
            <v>4</v>
          </cell>
        </row>
        <row r="12758">
          <cell r="T12758">
            <v>4</v>
          </cell>
        </row>
        <row r="12759">
          <cell r="T12759">
            <v>4</v>
          </cell>
        </row>
        <row r="12760">
          <cell r="T12760">
            <v>4</v>
          </cell>
        </row>
        <row r="12761">
          <cell r="T12761">
            <v>4</v>
          </cell>
        </row>
        <row r="12762">
          <cell r="T12762">
            <v>4</v>
          </cell>
        </row>
        <row r="12763">
          <cell r="T12763">
            <v>4</v>
          </cell>
        </row>
        <row r="12764">
          <cell r="T12764">
            <v>4</v>
          </cell>
        </row>
        <row r="12765">
          <cell r="T12765">
            <v>4</v>
          </cell>
        </row>
        <row r="12766">
          <cell r="T12766">
            <v>4</v>
          </cell>
        </row>
        <row r="12767">
          <cell r="T12767">
            <v>3</v>
          </cell>
        </row>
        <row r="12768">
          <cell r="T12768">
            <v>3</v>
          </cell>
        </row>
        <row r="12769">
          <cell r="T12769">
            <v>3</v>
          </cell>
        </row>
        <row r="12770">
          <cell r="T12770">
            <v>3</v>
          </cell>
        </row>
        <row r="12771">
          <cell r="T12771">
            <v>3</v>
          </cell>
        </row>
        <row r="12772">
          <cell r="T12772">
            <v>4</v>
          </cell>
        </row>
        <row r="12773">
          <cell r="T12773">
            <v>4</v>
          </cell>
        </row>
        <row r="12774">
          <cell r="T12774">
            <v>4</v>
          </cell>
        </row>
        <row r="12775">
          <cell r="T12775">
            <v>4</v>
          </cell>
        </row>
        <row r="12776">
          <cell r="T12776">
            <v>4</v>
          </cell>
        </row>
        <row r="12777">
          <cell r="T12777">
            <v>2</v>
          </cell>
        </row>
        <row r="12778">
          <cell r="T12778">
            <v>2</v>
          </cell>
        </row>
        <row r="12779">
          <cell r="T12779">
            <v>4</v>
          </cell>
        </row>
        <row r="12780">
          <cell r="T12780">
            <v>2</v>
          </cell>
        </row>
        <row r="12781">
          <cell r="T12781">
            <v>4</v>
          </cell>
        </row>
        <row r="12782">
          <cell r="T12782">
            <v>2</v>
          </cell>
        </row>
        <row r="12783">
          <cell r="T12783">
            <v>2</v>
          </cell>
        </row>
        <row r="12784">
          <cell r="T12784">
            <v>4</v>
          </cell>
        </row>
        <row r="12785">
          <cell r="T12785">
            <v>4</v>
          </cell>
        </row>
        <row r="12786">
          <cell r="T12786">
            <v>2</v>
          </cell>
        </row>
        <row r="12787">
          <cell r="T12787">
            <v>4</v>
          </cell>
        </row>
        <row r="12788">
          <cell r="T12788">
            <v>1</v>
          </cell>
        </row>
        <row r="12789">
          <cell r="T12789">
            <v>1</v>
          </cell>
        </row>
        <row r="12790">
          <cell r="T12790">
            <v>1</v>
          </cell>
        </row>
        <row r="12791">
          <cell r="T12791">
            <v>1</v>
          </cell>
        </row>
        <row r="12792">
          <cell r="T12792">
            <v>1</v>
          </cell>
        </row>
        <row r="12793">
          <cell r="T12793">
            <v>3</v>
          </cell>
        </row>
        <row r="12794">
          <cell r="T12794">
            <v>2</v>
          </cell>
        </row>
        <row r="12795">
          <cell r="T12795">
            <v>2</v>
          </cell>
        </row>
        <row r="12796">
          <cell r="T12796">
            <v>2</v>
          </cell>
        </row>
        <row r="12797">
          <cell r="T12797">
            <v>2</v>
          </cell>
        </row>
        <row r="12798">
          <cell r="T12798">
            <v>3</v>
          </cell>
        </row>
        <row r="12799">
          <cell r="T12799">
            <v>3</v>
          </cell>
        </row>
        <row r="12800">
          <cell r="T12800">
            <v>2</v>
          </cell>
        </row>
        <row r="12801">
          <cell r="T12801">
            <v>3</v>
          </cell>
        </row>
        <row r="12802">
          <cell r="T12802">
            <v>3</v>
          </cell>
        </row>
        <row r="12803">
          <cell r="T12803">
            <v>3</v>
          </cell>
        </row>
        <row r="12804">
          <cell r="T12804">
            <v>3</v>
          </cell>
        </row>
        <row r="12805">
          <cell r="T12805">
            <v>3</v>
          </cell>
        </row>
        <row r="12806">
          <cell r="T12806">
            <v>3</v>
          </cell>
        </row>
        <row r="12807">
          <cell r="T12807">
            <v>4</v>
          </cell>
        </row>
        <row r="12808">
          <cell r="T12808">
            <v>4</v>
          </cell>
        </row>
        <row r="12809">
          <cell r="T12809">
            <v>4</v>
          </cell>
        </row>
        <row r="12810">
          <cell r="T12810">
            <v>3</v>
          </cell>
        </row>
        <row r="12811">
          <cell r="T12811">
            <v>4</v>
          </cell>
        </row>
        <row r="12812">
          <cell r="T12812">
            <v>4</v>
          </cell>
        </row>
        <row r="12813">
          <cell r="T12813">
            <v>1</v>
          </cell>
        </row>
        <row r="12814">
          <cell r="T12814">
            <v>1</v>
          </cell>
        </row>
        <row r="12815">
          <cell r="T12815">
            <v>1</v>
          </cell>
        </row>
        <row r="12816">
          <cell r="T12816">
            <v>1</v>
          </cell>
        </row>
        <row r="12817">
          <cell r="T12817">
            <v>1</v>
          </cell>
        </row>
        <row r="12818">
          <cell r="T12818">
            <v>2</v>
          </cell>
        </row>
        <row r="12819">
          <cell r="T12819">
            <v>2</v>
          </cell>
        </row>
        <row r="12820">
          <cell r="T12820">
            <v>2</v>
          </cell>
        </row>
        <row r="12821">
          <cell r="T12821">
            <v>2</v>
          </cell>
        </row>
        <row r="12822">
          <cell r="T12822">
            <v>2</v>
          </cell>
        </row>
        <row r="12823">
          <cell r="T12823">
            <v>4</v>
          </cell>
        </row>
        <row r="12824">
          <cell r="T12824">
            <v>4</v>
          </cell>
        </row>
        <row r="12825">
          <cell r="T12825">
            <v>4</v>
          </cell>
        </row>
        <row r="12826">
          <cell r="T12826">
            <v>4</v>
          </cell>
        </row>
        <row r="12827">
          <cell r="T12827">
            <v>4</v>
          </cell>
        </row>
        <row r="12828">
          <cell r="T12828">
            <v>4</v>
          </cell>
        </row>
        <row r="12829">
          <cell r="T12829">
            <v>2</v>
          </cell>
        </row>
        <row r="12830">
          <cell r="T12830">
            <v>2</v>
          </cell>
        </row>
        <row r="12831">
          <cell r="T12831">
            <v>2</v>
          </cell>
        </row>
        <row r="12832">
          <cell r="T12832">
            <v>2</v>
          </cell>
        </row>
        <row r="12833">
          <cell r="T12833">
            <v>2</v>
          </cell>
        </row>
        <row r="12834">
          <cell r="T12834">
            <v>4</v>
          </cell>
        </row>
        <row r="12835">
          <cell r="T12835">
            <v>4</v>
          </cell>
        </row>
        <row r="12836">
          <cell r="T12836">
            <v>4</v>
          </cell>
        </row>
        <row r="12837">
          <cell r="T12837">
            <v>4</v>
          </cell>
        </row>
        <row r="12838">
          <cell r="T12838">
            <v>4</v>
          </cell>
        </row>
        <row r="12839">
          <cell r="T12839">
            <v>4</v>
          </cell>
        </row>
        <row r="12840">
          <cell r="T12840">
            <v>1</v>
          </cell>
        </row>
        <row r="12841">
          <cell r="T12841">
            <v>4</v>
          </cell>
        </row>
        <row r="12842">
          <cell r="T12842">
            <v>2</v>
          </cell>
        </row>
        <row r="12843">
          <cell r="T12843">
            <v>4</v>
          </cell>
        </row>
        <row r="12844">
          <cell r="T12844">
            <v>4</v>
          </cell>
        </row>
        <row r="12845">
          <cell r="T12845">
            <v>4</v>
          </cell>
        </row>
        <row r="12846">
          <cell r="T12846">
            <v>4</v>
          </cell>
        </row>
        <row r="12847">
          <cell r="T12847">
            <v>4</v>
          </cell>
        </row>
        <row r="12848">
          <cell r="T12848">
            <v>4</v>
          </cell>
        </row>
        <row r="12849">
          <cell r="T12849">
            <v>2</v>
          </cell>
        </row>
        <row r="12850">
          <cell r="T12850">
            <v>2</v>
          </cell>
        </row>
        <row r="12851">
          <cell r="T12851">
            <v>2</v>
          </cell>
        </row>
        <row r="12852">
          <cell r="T12852">
            <v>2</v>
          </cell>
        </row>
        <row r="12853">
          <cell r="T12853">
            <v>2</v>
          </cell>
        </row>
        <row r="12854">
          <cell r="T12854">
            <v>2</v>
          </cell>
        </row>
        <row r="12855">
          <cell r="T12855">
            <v>2</v>
          </cell>
        </row>
        <row r="12856">
          <cell r="T12856">
            <v>2</v>
          </cell>
        </row>
        <row r="12857">
          <cell r="T12857">
            <v>2</v>
          </cell>
        </row>
        <row r="12858">
          <cell r="T12858">
            <v>2</v>
          </cell>
        </row>
        <row r="12859">
          <cell r="T12859">
            <v>2</v>
          </cell>
        </row>
        <row r="12860">
          <cell r="T12860">
            <v>4</v>
          </cell>
        </row>
        <row r="12861">
          <cell r="T12861">
            <v>2</v>
          </cell>
        </row>
        <row r="12862">
          <cell r="T12862">
            <v>2</v>
          </cell>
        </row>
        <row r="12863">
          <cell r="T12863">
            <v>2</v>
          </cell>
        </row>
        <row r="12864">
          <cell r="T12864">
            <v>2</v>
          </cell>
        </row>
        <row r="12865">
          <cell r="T12865">
            <v>2</v>
          </cell>
        </row>
        <row r="12866">
          <cell r="T12866">
            <v>1</v>
          </cell>
        </row>
        <row r="12867">
          <cell r="T12867">
            <v>1</v>
          </cell>
        </row>
        <row r="12868">
          <cell r="T12868">
            <v>1</v>
          </cell>
        </row>
        <row r="12869">
          <cell r="T12869">
            <v>1</v>
          </cell>
        </row>
        <row r="12870">
          <cell r="T12870">
            <v>1</v>
          </cell>
        </row>
        <row r="12871">
          <cell r="T12871">
            <v>4</v>
          </cell>
        </row>
        <row r="12872">
          <cell r="T12872">
            <v>4</v>
          </cell>
        </row>
        <row r="12873">
          <cell r="T12873">
            <v>4</v>
          </cell>
        </row>
        <row r="12874">
          <cell r="T12874">
            <v>4</v>
          </cell>
        </row>
        <row r="12875">
          <cell r="T12875">
            <v>4</v>
          </cell>
        </row>
        <row r="12876">
          <cell r="T12876">
            <v>4</v>
          </cell>
        </row>
        <row r="12877">
          <cell r="T12877">
            <v>4</v>
          </cell>
        </row>
        <row r="12878">
          <cell r="T12878">
            <v>4</v>
          </cell>
        </row>
        <row r="12879">
          <cell r="T12879">
            <v>3</v>
          </cell>
        </row>
        <row r="12880">
          <cell r="T12880">
            <v>4</v>
          </cell>
        </row>
        <row r="12881">
          <cell r="T12881">
            <v>2</v>
          </cell>
        </row>
        <row r="12882">
          <cell r="T12882">
            <v>3</v>
          </cell>
        </row>
        <row r="12883">
          <cell r="T12883">
            <v>3</v>
          </cell>
        </row>
        <row r="12884">
          <cell r="T12884">
            <v>3</v>
          </cell>
        </row>
        <row r="12885">
          <cell r="T12885">
            <v>3</v>
          </cell>
        </row>
        <row r="12886">
          <cell r="T12886">
            <v>2</v>
          </cell>
        </row>
        <row r="12887">
          <cell r="T12887">
            <v>2</v>
          </cell>
        </row>
        <row r="12888">
          <cell r="T12888">
            <v>2</v>
          </cell>
        </row>
        <row r="12889">
          <cell r="T12889">
            <v>2</v>
          </cell>
        </row>
        <row r="12890">
          <cell r="T12890">
            <v>2</v>
          </cell>
        </row>
        <row r="12891">
          <cell r="T12891">
            <v>3</v>
          </cell>
        </row>
        <row r="12892">
          <cell r="T12892">
            <v>4</v>
          </cell>
        </row>
        <row r="12893">
          <cell r="T12893">
            <v>4</v>
          </cell>
        </row>
        <row r="12894">
          <cell r="T12894">
            <v>4</v>
          </cell>
        </row>
        <row r="12895">
          <cell r="T12895">
            <v>4</v>
          </cell>
        </row>
        <row r="12896">
          <cell r="T12896">
            <v>4</v>
          </cell>
        </row>
        <row r="12897">
          <cell r="T12897">
            <v>1</v>
          </cell>
        </row>
        <row r="12898">
          <cell r="T12898">
            <v>1</v>
          </cell>
        </row>
        <row r="12899">
          <cell r="T12899">
            <v>1</v>
          </cell>
        </row>
        <row r="12900">
          <cell r="T12900">
            <v>1</v>
          </cell>
        </row>
        <row r="12901">
          <cell r="T12901">
            <v>4</v>
          </cell>
        </row>
        <row r="12902">
          <cell r="T12902">
            <v>4</v>
          </cell>
        </row>
        <row r="12903">
          <cell r="T12903">
            <v>4</v>
          </cell>
        </row>
        <row r="12904">
          <cell r="T12904">
            <v>4</v>
          </cell>
        </row>
        <row r="12905">
          <cell r="T12905">
            <v>4</v>
          </cell>
        </row>
        <row r="12906">
          <cell r="T12906">
            <v>3</v>
          </cell>
        </row>
        <row r="12907">
          <cell r="T12907">
            <v>4</v>
          </cell>
        </row>
        <row r="12908">
          <cell r="T12908">
            <v>4</v>
          </cell>
        </row>
        <row r="12909">
          <cell r="T12909">
            <v>4</v>
          </cell>
        </row>
        <row r="12910">
          <cell r="T12910">
            <v>4</v>
          </cell>
        </row>
        <row r="12911">
          <cell r="T12911">
            <v>4</v>
          </cell>
        </row>
        <row r="12912">
          <cell r="T12912">
            <v>4</v>
          </cell>
        </row>
        <row r="12913">
          <cell r="T12913">
            <v>4</v>
          </cell>
        </row>
        <row r="12914">
          <cell r="T12914">
            <v>2</v>
          </cell>
        </row>
        <row r="12915">
          <cell r="T12915">
            <v>2</v>
          </cell>
        </row>
        <row r="12916">
          <cell r="T12916">
            <v>2</v>
          </cell>
        </row>
        <row r="12917">
          <cell r="T12917">
            <v>2</v>
          </cell>
        </row>
        <row r="12918">
          <cell r="T12918">
            <v>2</v>
          </cell>
        </row>
        <row r="12919">
          <cell r="T12919">
            <v>2</v>
          </cell>
        </row>
        <row r="12920">
          <cell r="T12920">
            <v>4</v>
          </cell>
        </row>
        <row r="12921">
          <cell r="T12921">
            <v>4</v>
          </cell>
        </row>
        <row r="12922">
          <cell r="T12922">
            <v>4</v>
          </cell>
        </row>
        <row r="12923">
          <cell r="T12923">
            <v>4</v>
          </cell>
        </row>
        <row r="12924">
          <cell r="T12924">
            <v>4</v>
          </cell>
        </row>
        <row r="12925">
          <cell r="T12925">
            <v>3</v>
          </cell>
        </row>
        <row r="12926">
          <cell r="T12926">
            <v>4</v>
          </cell>
        </row>
        <row r="12927">
          <cell r="T12927">
            <v>3</v>
          </cell>
        </row>
        <row r="12928">
          <cell r="T12928">
            <v>3</v>
          </cell>
        </row>
        <row r="12929">
          <cell r="T12929">
            <v>4</v>
          </cell>
        </row>
        <row r="12930">
          <cell r="T12930">
            <v>4</v>
          </cell>
        </row>
        <row r="12931">
          <cell r="T12931">
            <v>4</v>
          </cell>
        </row>
        <row r="12932">
          <cell r="T12932">
            <v>4</v>
          </cell>
        </row>
        <row r="12933">
          <cell r="T12933">
            <v>4</v>
          </cell>
        </row>
        <row r="12934">
          <cell r="T12934">
            <v>4</v>
          </cell>
        </row>
        <row r="12935">
          <cell r="T12935">
            <v>4</v>
          </cell>
        </row>
        <row r="12936">
          <cell r="T12936">
            <v>4</v>
          </cell>
        </row>
        <row r="12937">
          <cell r="T12937">
            <v>4</v>
          </cell>
        </row>
        <row r="12938">
          <cell r="T12938">
            <v>4</v>
          </cell>
        </row>
        <row r="12939">
          <cell r="T12939">
            <v>3</v>
          </cell>
        </row>
        <row r="12940">
          <cell r="T12940">
            <v>3</v>
          </cell>
        </row>
        <row r="12941">
          <cell r="T12941">
            <v>3</v>
          </cell>
        </row>
        <row r="12942">
          <cell r="T12942">
            <v>3</v>
          </cell>
        </row>
        <row r="12943">
          <cell r="T12943">
            <v>3</v>
          </cell>
        </row>
        <row r="12944">
          <cell r="T12944">
            <v>3</v>
          </cell>
        </row>
        <row r="12945">
          <cell r="T12945">
            <v>2</v>
          </cell>
        </row>
        <row r="12946">
          <cell r="T12946">
            <v>2</v>
          </cell>
        </row>
        <row r="12947">
          <cell r="T12947">
            <v>4</v>
          </cell>
        </row>
        <row r="12948">
          <cell r="T12948">
            <v>4</v>
          </cell>
        </row>
        <row r="12949">
          <cell r="T12949">
            <v>3</v>
          </cell>
        </row>
        <row r="12950">
          <cell r="T12950">
            <v>3</v>
          </cell>
        </row>
        <row r="12951">
          <cell r="T12951">
            <v>3</v>
          </cell>
        </row>
        <row r="12952">
          <cell r="T12952">
            <v>4</v>
          </cell>
        </row>
        <row r="12953">
          <cell r="T12953">
            <v>3</v>
          </cell>
        </row>
        <row r="12954">
          <cell r="T12954">
            <v>4</v>
          </cell>
        </row>
        <row r="12955">
          <cell r="T12955">
            <v>3</v>
          </cell>
        </row>
        <row r="12956">
          <cell r="T12956">
            <v>3</v>
          </cell>
        </row>
        <row r="12957">
          <cell r="T12957">
            <v>4</v>
          </cell>
        </row>
        <row r="12958">
          <cell r="T12958">
            <v>2</v>
          </cell>
        </row>
        <row r="12959">
          <cell r="T12959">
            <v>3</v>
          </cell>
        </row>
        <row r="12960">
          <cell r="T12960">
            <v>2</v>
          </cell>
        </row>
        <row r="12961">
          <cell r="T12961">
            <v>1</v>
          </cell>
        </row>
        <row r="12962">
          <cell r="T12962">
            <v>1</v>
          </cell>
        </row>
        <row r="12963">
          <cell r="T12963">
            <v>4</v>
          </cell>
        </row>
        <row r="12964">
          <cell r="T12964">
            <v>3</v>
          </cell>
        </row>
        <row r="12965">
          <cell r="T12965">
            <v>3</v>
          </cell>
        </row>
        <row r="12966">
          <cell r="T12966">
            <v>4</v>
          </cell>
        </row>
        <row r="12967">
          <cell r="T12967">
            <v>4</v>
          </cell>
        </row>
        <row r="12968">
          <cell r="T12968">
            <v>4</v>
          </cell>
        </row>
        <row r="12969">
          <cell r="T12969">
            <v>4</v>
          </cell>
        </row>
        <row r="12970">
          <cell r="T12970">
            <v>4</v>
          </cell>
        </row>
        <row r="12971">
          <cell r="T12971">
            <v>4</v>
          </cell>
        </row>
        <row r="12972">
          <cell r="T12972">
            <v>4</v>
          </cell>
        </row>
        <row r="12973">
          <cell r="T12973">
            <v>4</v>
          </cell>
        </row>
        <row r="12974">
          <cell r="T12974">
            <v>4</v>
          </cell>
        </row>
        <row r="12975">
          <cell r="T12975">
            <v>4</v>
          </cell>
        </row>
        <row r="12976">
          <cell r="T12976">
            <v>1</v>
          </cell>
        </row>
        <row r="12977">
          <cell r="T12977">
            <v>4</v>
          </cell>
        </row>
        <row r="12978">
          <cell r="T12978">
            <v>4</v>
          </cell>
        </row>
        <row r="12979">
          <cell r="T12979">
            <v>3</v>
          </cell>
        </row>
        <row r="12980">
          <cell r="T12980">
            <v>3</v>
          </cell>
        </row>
        <row r="12981">
          <cell r="T12981">
            <v>3</v>
          </cell>
        </row>
        <row r="12982">
          <cell r="T12982">
            <v>3</v>
          </cell>
        </row>
        <row r="12983">
          <cell r="T12983">
            <v>3</v>
          </cell>
        </row>
        <row r="12984">
          <cell r="T12984">
            <v>3</v>
          </cell>
        </row>
        <row r="12985">
          <cell r="T12985">
            <v>3</v>
          </cell>
        </row>
        <row r="12986">
          <cell r="T12986">
            <v>3</v>
          </cell>
        </row>
        <row r="12987">
          <cell r="T12987">
            <v>3</v>
          </cell>
        </row>
        <row r="12988">
          <cell r="T12988">
            <v>3</v>
          </cell>
        </row>
        <row r="12989">
          <cell r="T12989">
            <v>3</v>
          </cell>
        </row>
        <row r="12990">
          <cell r="T12990">
            <v>3</v>
          </cell>
        </row>
        <row r="12991">
          <cell r="T12991">
            <v>3</v>
          </cell>
        </row>
        <row r="12992">
          <cell r="T12992">
            <v>2</v>
          </cell>
        </row>
        <row r="12993">
          <cell r="T12993">
            <v>3</v>
          </cell>
        </row>
        <row r="12994">
          <cell r="T12994">
            <v>2</v>
          </cell>
        </row>
        <row r="12995">
          <cell r="T12995">
            <v>2</v>
          </cell>
        </row>
        <row r="12996">
          <cell r="T12996">
            <v>2</v>
          </cell>
        </row>
        <row r="12997">
          <cell r="T12997">
            <v>2</v>
          </cell>
        </row>
        <row r="12998">
          <cell r="T12998">
            <v>4</v>
          </cell>
        </row>
        <row r="12999">
          <cell r="T12999">
            <v>3</v>
          </cell>
        </row>
        <row r="13000">
          <cell r="T13000">
            <v>4</v>
          </cell>
        </row>
        <row r="13001">
          <cell r="T13001">
            <v>3</v>
          </cell>
        </row>
        <row r="13002">
          <cell r="T13002">
            <v>3</v>
          </cell>
        </row>
        <row r="13003">
          <cell r="T13003">
            <v>3</v>
          </cell>
        </row>
        <row r="13004">
          <cell r="T13004">
            <v>3</v>
          </cell>
        </row>
        <row r="13005">
          <cell r="T13005">
            <v>3</v>
          </cell>
        </row>
        <row r="13006">
          <cell r="T13006">
            <v>3</v>
          </cell>
        </row>
        <row r="13007">
          <cell r="T13007">
            <v>1</v>
          </cell>
        </row>
        <row r="13008">
          <cell r="T13008">
            <v>3</v>
          </cell>
        </row>
        <row r="13009">
          <cell r="T13009">
            <v>2</v>
          </cell>
        </row>
        <row r="13010">
          <cell r="T13010">
            <v>2</v>
          </cell>
        </row>
        <row r="13011">
          <cell r="T13011">
            <v>2</v>
          </cell>
        </row>
        <row r="13012">
          <cell r="T13012">
            <v>2</v>
          </cell>
        </row>
        <row r="13013">
          <cell r="T13013">
            <v>2</v>
          </cell>
        </row>
        <row r="13014">
          <cell r="T13014">
            <v>4</v>
          </cell>
        </row>
        <row r="13015">
          <cell r="T13015">
            <v>2</v>
          </cell>
        </row>
        <row r="13016">
          <cell r="T13016">
            <v>2</v>
          </cell>
        </row>
        <row r="13017">
          <cell r="T13017">
            <v>2</v>
          </cell>
        </row>
        <row r="13018">
          <cell r="T13018">
            <v>2</v>
          </cell>
        </row>
        <row r="13019">
          <cell r="T13019">
            <v>2</v>
          </cell>
        </row>
        <row r="13020">
          <cell r="T13020">
            <v>1</v>
          </cell>
        </row>
        <row r="13021">
          <cell r="T13021">
            <v>4</v>
          </cell>
        </row>
        <row r="13022">
          <cell r="T13022">
            <v>1</v>
          </cell>
        </row>
        <row r="13023">
          <cell r="T13023">
            <v>4</v>
          </cell>
        </row>
        <row r="13024">
          <cell r="T13024">
            <v>4</v>
          </cell>
        </row>
        <row r="13025">
          <cell r="T13025">
            <v>4</v>
          </cell>
        </row>
        <row r="13026">
          <cell r="T13026">
            <v>4</v>
          </cell>
        </row>
        <row r="13027">
          <cell r="T13027">
            <v>4</v>
          </cell>
        </row>
        <row r="13028">
          <cell r="T13028">
            <v>4</v>
          </cell>
        </row>
        <row r="13029">
          <cell r="T13029">
            <v>3</v>
          </cell>
        </row>
        <row r="13030">
          <cell r="T13030">
            <v>3</v>
          </cell>
        </row>
        <row r="13031">
          <cell r="T13031">
            <v>3</v>
          </cell>
        </row>
        <row r="13032">
          <cell r="T13032">
            <v>3</v>
          </cell>
        </row>
        <row r="13033">
          <cell r="T13033">
            <v>3</v>
          </cell>
        </row>
        <row r="13034">
          <cell r="T13034">
            <v>2</v>
          </cell>
        </row>
        <row r="13035">
          <cell r="T13035">
            <v>2</v>
          </cell>
        </row>
        <row r="13036">
          <cell r="T13036">
            <v>2</v>
          </cell>
        </row>
        <row r="13037">
          <cell r="T13037">
            <v>2</v>
          </cell>
        </row>
        <row r="13038">
          <cell r="T13038">
            <v>2</v>
          </cell>
        </row>
        <row r="13039">
          <cell r="T13039">
            <v>3</v>
          </cell>
        </row>
        <row r="13040">
          <cell r="T13040">
            <v>3</v>
          </cell>
        </row>
        <row r="13041">
          <cell r="T13041">
            <v>3</v>
          </cell>
        </row>
        <row r="13042">
          <cell r="T13042">
            <v>3</v>
          </cell>
        </row>
        <row r="13043">
          <cell r="T13043">
            <v>3</v>
          </cell>
        </row>
        <row r="13044">
          <cell r="T13044">
            <v>4</v>
          </cell>
        </row>
        <row r="13045">
          <cell r="T13045">
            <v>2</v>
          </cell>
        </row>
        <row r="13046">
          <cell r="T13046">
            <v>4</v>
          </cell>
        </row>
        <row r="13047">
          <cell r="T13047">
            <v>4</v>
          </cell>
        </row>
        <row r="13048">
          <cell r="T13048">
            <v>2</v>
          </cell>
        </row>
        <row r="13049">
          <cell r="T13049">
            <v>2</v>
          </cell>
        </row>
        <row r="13050">
          <cell r="T13050">
            <v>4</v>
          </cell>
        </row>
        <row r="13051">
          <cell r="T13051">
            <v>4</v>
          </cell>
        </row>
        <row r="13052">
          <cell r="T13052">
            <v>4</v>
          </cell>
        </row>
        <row r="13053">
          <cell r="T13053">
            <v>4</v>
          </cell>
        </row>
        <row r="13054">
          <cell r="T13054">
            <v>4</v>
          </cell>
        </row>
        <row r="13055">
          <cell r="T13055">
            <v>1</v>
          </cell>
        </row>
        <row r="13056">
          <cell r="T13056">
            <v>1</v>
          </cell>
        </row>
        <row r="13057">
          <cell r="T13057">
            <v>1</v>
          </cell>
        </row>
        <row r="13058">
          <cell r="T13058">
            <v>1</v>
          </cell>
        </row>
        <row r="13059">
          <cell r="T13059">
            <v>1</v>
          </cell>
        </row>
        <row r="13060">
          <cell r="T13060">
            <v>1</v>
          </cell>
        </row>
        <row r="13061">
          <cell r="T13061">
            <v>2</v>
          </cell>
        </row>
        <row r="13062">
          <cell r="T13062">
            <v>4</v>
          </cell>
        </row>
        <row r="13063">
          <cell r="T13063">
            <v>3</v>
          </cell>
        </row>
        <row r="13064">
          <cell r="T13064">
            <v>4</v>
          </cell>
        </row>
        <row r="13065">
          <cell r="T13065">
            <v>4</v>
          </cell>
        </row>
        <row r="13066">
          <cell r="T13066">
            <v>4</v>
          </cell>
        </row>
        <row r="13067">
          <cell r="T13067">
            <v>4</v>
          </cell>
        </row>
        <row r="13068">
          <cell r="T13068">
            <v>4</v>
          </cell>
        </row>
        <row r="13069">
          <cell r="T13069">
            <v>4</v>
          </cell>
        </row>
        <row r="13070">
          <cell r="T13070">
            <v>4</v>
          </cell>
        </row>
        <row r="13071">
          <cell r="T13071">
            <v>4</v>
          </cell>
        </row>
        <row r="13072">
          <cell r="T13072">
            <v>4</v>
          </cell>
        </row>
        <row r="13073">
          <cell r="T13073">
            <v>4</v>
          </cell>
        </row>
        <row r="13074">
          <cell r="T13074">
            <v>1</v>
          </cell>
        </row>
        <row r="13075">
          <cell r="T13075">
            <v>1</v>
          </cell>
        </row>
        <row r="13076">
          <cell r="T13076">
            <v>1</v>
          </cell>
        </row>
        <row r="13077">
          <cell r="T13077">
            <v>1</v>
          </cell>
        </row>
        <row r="13078">
          <cell r="T13078">
            <v>1</v>
          </cell>
        </row>
        <row r="13079">
          <cell r="T13079">
            <v>2</v>
          </cell>
        </row>
        <row r="13080">
          <cell r="T13080">
            <v>2</v>
          </cell>
        </row>
        <row r="13081">
          <cell r="T13081">
            <v>2</v>
          </cell>
        </row>
        <row r="13082">
          <cell r="T13082">
            <v>2</v>
          </cell>
        </row>
        <row r="13083">
          <cell r="T13083">
            <v>2</v>
          </cell>
        </row>
        <row r="13084">
          <cell r="T13084">
            <v>4</v>
          </cell>
        </row>
        <row r="13085">
          <cell r="T13085">
            <v>4</v>
          </cell>
        </row>
        <row r="13086">
          <cell r="T13086">
            <v>4</v>
          </cell>
        </row>
        <row r="13087">
          <cell r="T13087">
            <v>4</v>
          </cell>
        </row>
        <row r="13088">
          <cell r="T13088">
            <v>4</v>
          </cell>
        </row>
        <row r="13089">
          <cell r="T13089">
            <v>1</v>
          </cell>
        </row>
        <row r="13090">
          <cell r="T13090">
            <v>1</v>
          </cell>
        </row>
        <row r="13091">
          <cell r="T13091">
            <v>1</v>
          </cell>
        </row>
        <row r="13092">
          <cell r="T13092">
            <v>1</v>
          </cell>
        </row>
        <row r="13093">
          <cell r="T13093">
            <v>1</v>
          </cell>
        </row>
        <row r="13094">
          <cell r="T13094">
            <v>2</v>
          </cell>
        </row>
        <row r="13095">
          <cell r="T13095">
            <v>2</v>
          </cell>
        </row>
        <row r="13096">
          <cell r="T13096">
            <v>2</v>
          </cell>
        </row>
        <row r="13097">
          <cell r="T13097">
            <v>2</v>
          </cell>
        </row>
        <row r="13098">
          <cell r="T13098">
            <v>4</v>
          </cell>
        </row>
        <row r="13099">
          <cell r="T13099">
            <v>2</v>
          </cell>
        </row>
        <row r="13100">
          <cell r="T13100">
            <v>2</v>
          </cell>
        </row>
        <row r="13101">
          <cell r="T13101">
            <v>2</v>
          </cell>
        </row>
        <row r="13102">
          <cell r="T13102">
            <v>2</v>
          </cell>
        </row>
        <row r="13103">
          <cell r="T13103">
            <v>2</v>
          </cell>
        </row>
        <row r="13104">
          <cell r="T13104">
            <v>2</v>
          </cell>
        </row>
        <row r="13105">
          <cell r="T13105">
            <v>2</v>
          </cell>
        </row>
        <row r="13106">
          <cell r="T13106">
            <v>2</v>
          </cell>
        </row>
        <row r="13107">
          <cell r="T13107">
            <v>2</v>
          </cell>
        </row>
        <row r="13108">
          <cell r="T13108">
            <v>2</v>
          </cell>
        </row>
        <row r="13109">
          <cell r="T13109">
            <v>2</v>
          </cell>
        </row>
        <row r="13110">
          <cell r="T13110">
            <v>1</v>
          </cell>
        </row>
        <row r="13111">
          <cell r="T13111">
            <v>1</v>
          </cell>
        </row>
        <row r="13112">
          <cell r="T13112">
            <v>1</v>
          </cell>
        </row>
        <row r="13113">
          <cell r="T13113">
            <v>1</v>
          </cell>
        </row>
        <row r="13114">
          <cell r="T13114">
            <v>1</v>
          </cell>
        </row>
        <row r="13115">
          <cell r="T13115">
            <v>1</v>
          </cell>
        </row>
        <row r="13116">
          <cell r="T13116">
            <v>1</v>
          </cell>
        </row>
        <row r="13117">
          <cell r="T13117">
            <v>1</v>
          </cell>
        </row>
        <row r="13118">
          <cell r="T13118">
            <v>1</v>
          </cell>
        </row>
        <row r="13119">
          <cell r="T13119">
            <v>1</v>
          </cell>
        </row>
        <row r="13120">
          <cell r="T13120">
            <v>2</v>
          </cell>
        </row>
        <row r="13121">
          <cell r="T13121">
            <v>2</v>
          </cell>
        </row>
        <row r="13122">
          <cell r="T13122">
            <v>2</v>
          </cell>
        </row>
        <row r="13123">
          <cell r="T13123">
            <v>2</v>
          </cell>
        </row>
        <row r="13124">
          <cell r="T13124">
            <v>2</v>
          </cell>
        </row>
        <row r="13125">
          <cell r="T13125">
            <v>4</v>
          </cell>
        </row>
        <row r="13126">
          <cell r="T13126">
            <v>4</v>
          </cell>
        </row>
        <row r="13127">
          <cell r="T13127">
            <v>4</v>
          </cell>
        </row>
        <row r="13128">
          <cell r="T13128">
            <v>4</v>
          </cell>
        </row>
        <row r="13129">
          <cell r="T13129">
            <v>4</v>
          </cell>
        </row>
        <row r="13130">
          <cell r="T13130">
            <v>4</v>
          </cell>
        </row>
        <row r="13131">
          <cell r="T13131">
            <v>3</v>
          </cell>
        </row>
        <row r="13132">
          <cell r="T13132">
            <v>4</v>
          </cell>
        </row>
        <row r="13133">
          <cell r="T13133">
            <v>4</v>
          </cell>
        </row>
        <row r="13134">
          <cell r="T13134">
            <v>4</v>
          </cell>
        </row>
        <row r="13135">
          <cell r="T13135">
            <v>4</v>
          </cell>
        </row>
        <row r="13136">
          <cell r="T13136">
            <v>4</v>
          </cell>
        </row>
        <row r="13137">
          <cell r="T13137">
            <v>4</v>
          </cell>
        </row>
        <row r="13138">
          <cell r="T13138">
            <v>2</v>
          </cell>
        </row>
        <row r="13139">
          <cell r="T13139">
            <v>2</v>
          </cell>
        </row>
        <row r="13140">
          <cell r="T13140">
            <v>2</v>
          </cell>
        </row>
        <row r="13141">
          <cell r="T13141">
            <v>2</v>
          </cell>
        </row>
        <row r="13142">
          <cell r="T13142">
            <v>2</v>
          </cell>
        </row>
        <row r="13143">
          <cell r="T13143">
            <v>2</v>
          </cell>
        </row>
        <row r="13144">
          <cell r="T13144">
            <v>4</v>
          </cell>
        </row>
        <row r="13145">
          <cell r="T13145">
            <v>4</v>
          </cell>
        </row>
        <row r="13146">
          <cell r="T13146">
            <v>2</v>
          </cell>
        </row>
        <row r="13147">
          <cell r="T13147">
            <v>2</v>
          </cell>
        </row>
        <row r="13148">
          <cell r="T13148">
            <v>3</v>
          </cell>
        </row>
        <row r="13149">
          <cell r="T13149">
            <v>1</v>
          </cell>
        </row>
        <row r="13150">
          <cell r="T13150">
            <v>1</v>
          </cell>
        </row>
        <row r="13151">
          <cell r="T13151">
            <v>1</v>
          </cell>
        </row>
        <row r="13152">
          <cell r="T13152">
            <v>1</v>
          </cell>
        </row>
        <row r="13153">
          <cell r="T13153">
            <v>1</v>
          </cell>
        </row>
        <row r="13154">
          <cell r="T13154">
            <v>3</v>
          </cell>
        </row>
        <row r="13155">
          <cell r="T13155">
            <v>4</v>
          </cell>
        </row>
        <row r="13156">
          <cell r="T13156">
            <v>1</v>
          </cell>
        </row>
        <row r="13157">
          <cell r="T13157">
            <v>2</v>
          </cell>
        </row>
        <row r="13158">
          <cell r="T13158">
            <v>2</v>
          </cell>
        </row>
        <row r="13159">
          <cell r="T13159">
            <v>4</v>
          </cell>
        </row>
        <row r="13160">
          <cell r="T13160">
            <v>3</v>
          </cell>
        </row>
        <row r="13161">
          <cell r="T13161">
            <v>4</v>
          </cell>
        </row>
        <row r="13162">
          <cell r="T13162">
            <v>4</v>
          </cell>
        </row>
        <row r="13163">
          <cell r="T13163">
            <v>4</v>
          </cell>
        </row>
        <row r="13164">
          <cell r="T13164">
            <v>1</v>
          </cell>
        </row>
        <row r="13165">
          <cell r="T13165">
            <v>4</v>
          </cell>
        </row>
        <row r="13166">
          <cell r="T13166">
            <v>1</v>
          </cell>
        </row>
        <row r="13167">
          <cell r="T13167">
            <v>1</v>
          </cell>
        </row>
        <row r="13168">
          <cell r="T13168">
            <v>2</v>
          </cell>
        </row>
        <row r="13169">
          <cell r="T13169">
            <v>1</v>
          </cell>
        </row>
        <row r="13170">
          <cell r="T13170">
            <v>4</v>
          </cell>
        </row>
        <row r="13171">
          <cell r="T13171">
            <v>4</v>
          </cell>
        </row>
        <row r="13172">
          <cell r="T13172">
            <v>4</v>
          </cell>
        </row>
        <row r="13173">
          <cell r="T13173">
            <v>4</v>
          </cell>
        </row>
        <row r="13174">
          <cell r="T13174">
            <v>4</v>
          </cell>
        </row>
        <row r="13175">
          <cell r="T13175">
            <v>4</v>
          </cell>
        </row>
        <row r="13176">
          <cell r="T13176">
            <v>2</v>
          </cell>
        </row>
        <row r="13177">
          <cell r="T13177">
            <v>1</v>
          </cell>
        </row>
        <row r="13178">
          <cell r="T13178">
            <v>2</v>
          </cell>
        </row>
        <row r="13179">
          <cell r="T13179">
            <v>2</v>
          </cell>
        </row>
        <row r="13180">
          <cell r="T13180">
            <v>2</v>
          </cell>
        </row>
        <row r="13181">
          <cell r="T13181">
            <v>4</v>
          </cell>
        </row>
        <row r="13182">
          <cell r="T13182">
            <v>4</v>
          </cell>
        </row>
        <row r="13183">
          <cell r="T13183">
            <v>4</v>
          </cell>
        </row>
        <row r="13184">
          <cell r="T13184">
            <v>4</v>
          </cell>
        </row>
        <row r="13185">
          <cell r="T13185">
            <v>1</v>
          </cell>
        </row>
        <row r="13186">
          <cell r="T13186">
            <v>4</v>
          </cell>
        </row>
        <row r="13187">
          <cell r="T13187">
            <v>1</v>
          </cell>
        </row>
        <row r="13188">
          <cell r="T13188">
            <v>4</v>
          </cell>
        </row>
        <row r="13189">
          <cell r="T13189">
            <v>4</v>
          </cell>
        </row>
        <row r="13190">
          <cell r="T13190">
            <v>4</v>
          </cell>
        </row>
        <row r="13191">
          <cell r="T13191">
            <v>1</v>
          </cell>
        </row>
        <row r="13192">
          <cell r="T13192">
            <v>3</v>
          </cell>
        </row>
        <row r="13193">
          <cell r="T13193">
            <v>4</v>
          </cell>
        </row>
        <row r="13194">
          <cell r="T13194">
            <v>4</v>
          </cell>
        </row>
        <row r="13195">
          <cell r="T13195">
            <v>4</v>
          </cell>
        </row>
        <row r="13196">
          <cell r="T13196">
            <v>4</v>
          </cell>
        </row>
        <row r="13197">
          <cell r="T13197">
            <v>4</v>
          </cell>
        </row>
        <row r="13198">
          <cell r="T13198">
            <v>4</v>
          </cell>
        </row>
        <row r="13199">
          <cell r="T13199">
            <v>4</v>
          </cell>
        </row>
        <row r="13200">
          <cell r="T13200">
            <v>4</v>
          </cell>
        </row>
        <row r="13201">
          <cell r="T13201">
            <v>4</v>
          </cell>
        </row>
        <row r="13202">
          <cell r="T13202">
            <v>4</v>
          </cell>
        </row>
        <row r="13203">
          <cell r="T13203">
            <v>2</v>
          </cell>
        </row>
        <row r="13204">
          <cell r="T13204">
            <v>2</v>
          </cell>
        </row>
        <row r="13205">
          <cell r="T13205">
            <v>2</v>
          </cell>
        </row>
        <row r="13206">
          <cell r="T13206">
            <v>2</v>
          </cell>
        </row>
        <row r="13207">
          <cell r="T13207">
            <v>2</v>
          </cell>
        </row>
        <row r="13208">
          <cell r="T13208">
            <v>3</v>
          </cell>
        </row>
        <row r="13209">
          <cell r="T13209">
            <v>1</v>
          </cell>
        </row>
        <row r="13210">
          <cell r="T13210">
            <v>2</v>
          </cell>
        </row>
        <row r="13211">
          <cell r="T13211">
            <v>3</v>
          </cell>
        </row>
        <row r="13212">
          <cell r="T13212">
            <v>2</v>
          </cell>
        </row>
        <row r="13213">
          <cell r="T13213">
            <v>4</v>
          </cell>
        </row>
        <row r="13214">
          <cell r="T13214">
            <v>2</v>
          </cell>
        </row>
        <row r="13215">
          <cell r="T13215">
            <v>2</v>
          </cell>
        </row>
        <row r="13216">
          <cell r="T13216">
            <v>2</v>
          </cell>
        </row>
        <row r="13217">
          <cell r="T13217">
            <v>2</v>
          </cell>
        </row>
        <row r="13218">
          <cell r="T13218">
            <v>2</v>
          </cell>
        </row>
        <row r="13219">
          <cell r="T13219">
            <v>1</v>
          </cell>
        </row>
        <row r="13220">
          <cell r="T13220">
            <v>1</v>
          </cell>
        </row>
        <row r="13221">
          <cell r="T13221">
            <v>1</v>
          </cell>
        </row>
        <row r="13222">
          <cell r="T13222">
            <v>1</v>
          </cell>
        </row>
        <row r="13223">
          <cell r="T13223">
            <v>1</v>
          </cell>
        </row>
        <row r="13224">
          <cell r="T13224">
            <v>4</v>
          </cell>
        </row>
        <row r="13225">
          <cell r="T13225">
            <v>1</v>
          </cell>
        </row>
        <row r="13226">
          <cell r="T13226">
            <v>4</v>
          </cell>
        </row>
        <row r="13227">
          <cell r="T13227">
            <v>4</v>
          </cell>
        </row>
        <row r="13228">
          <cell r="T13228">
            <v>4</v>
          </cell>
        </row>
        <row r="13229">
          <cell r="T13229">
            <v>4</v>
          </cell>
        </row>
        <row r="13230">
          <cell r="T13230">
            <v>4</v>
          </cell>
        </row>
        <row r="13231">
          <cell r="T13231">
            <v>4</v>
          </cell>
        </row>
        <row r="13232">
          <cell r="T13232">
            <v>4</v>
          </cell>
        </row>
        <row r="13233">
          <cell r="T13233">
            <v>2</v>
          </cell>
        </row>
        <row r="13234">
          <cell r="T13234">
            <v>4</v>
          </cell>
        </row>
        <row r="13235">
          <cell r="T13235">
            <v>1</v>
          </cell>
        </row>
        <row r="13236">
          <cell r="T13236">
            <v>1</v>
          </cell>
        </row>
        <row r="13237">
          <cell r="T13237">
            <v>1</v>
          </cell>
        </row>
        <row r="13238">
          <cell r="T13238">
            <v>1</v>
          </cell>
        </row>
        <row r="13239">
          <cell r="T13239">
            <v>1</v>
          </cell>
        </row>
        <row r="13240">
          <cell r="T13240">
            <v>4</v>
          </cell>
        </row>
        <row r="13241">
          <cell r="T13241">
            <v>2</v>
          </cell>
        </row>
        <row r="13242">
          <cell r="T13242">
            <v>2</v>
          </cell>
        </row>
        <row r="13243">
          <cell r="T13243">
            <v>2</v>
          </cell>
        </row>
        <row r="13244">
          <cell r="T13244">
            <v>2</v>
          </cell>
        </row>
        <row r="13245">
          <cell r="T13245">
            <v>4</v>
          </cell>
        </row>
        <row r="13246">
          <cell r="T13246">
            <v>4</v>
          </cell>
        </row>
        <row r="13247">
          <cell r="T13247">
            <v>4</v>
          </cell>
        </row>
        <row r="13248">
          <cell r="T13248">
            <v>4</v>
          </cell>
        </row>
        <row r="13249">
          <cell r="T13249">
            <v>4</v>
          </cell>
        </row>
        <row r="13250">
          <cell r="T13250">
            <v>1</v>
          </cell>
        </row>
        <row r="13251">
          <cell r="T13251">
            <v>2</v>
          </cell>
        </row>
        <row r="13252">
          <cell r="T13252">
            <v>4</v>
          </cell>
        </row>
        <row r="13253">
          <cell r="T13253">
            <v>2</v>
          </cell>
        </row>
        <row r="13254">
          <cell r="T13254">
            <v>3</v>
          </cell>
        </row>
        <row r="13255">
          <cell r="T13255">
            <v>1</v>
          </cell>
        </row>
        <row r="13256">
          <cell r="T13256">
            <v>4</v>
          </cell>
        </row>
        <row r="13257">
          <cell r="T13257">
            <v>4</v>
          </cell>
        </row>
        <row r="13258">
          <cell r="T13258">
            <v>4</v>
          </cell>
        </row>
        <row r="13259">
          <cell r="T13259">
            <v>4</v>
          </cell>
        </row>
        <row r="13260">
          <cell r="T13260">
            <v>2</v>
          </cell>
        </row>
        <row r="13261">
          <cell r="T13261">
            <v>4</v>
          </cell>
        </row>
        <row r="13262">
          <cell r="T13262">
            <v>1</v>
          </cell>
        </row>
        <row r="13263">
          <cell r="T13263">
            <v>1</v>
          </cell>
        </row>
        <row r="13264">
          <cell r="T13264">
            <v>1</v>
          </cell>
        </row>
        <row r="13265">
          <cell r="T13265">
            <v>1</v>
          </cell>
        </row>
        <row r="13266">
          <cell r="T13266">
            <v>1</v>
          </cell>
        </row>
        <row r="13267">
          <cell r="T13267">
            <v>4</v>
          </cell>
        </row>
        <row r="13268">
          <cell r="T13268">
            <v>4</v>
          </cell>
        </row>
        <row r="13269">
          <cell r="T13269">
            <v>2</v>
          </cell>
        </row>
        <row r="13270">
          <cell r="T13270">
            <v>2</v>
          </cell>
        </row>
        <row r="13271">
          <cell r="T13271">
            <v>2</v>
          </cell>
        </row>
        <row r="13272">
          <cell r="T13272">
            <v>2</v>
          </cell>
        </row>
        <row r="13273">
          <cell r="T13273">
            <v>2</v>
          </cell>
        </row>
        <row r="13274">
          <cell r="T13274">
            <v>1</v>
          </cell>
        </row>
        <row r="13275">
          <cell r="T13275">
            <v>4</v>
          </cell>
        </row>
        <row r="13276">
          <cell r="T13276">
            <v>4</v>
          </cell>
        </row>
        <row r="13277">
          <cell r="T13277">
            <v>2</v>
          </cell>
        </row>
        <row r="13278">
          <cell r="T13278">
            <v>2</v>
          </cell>
        </row>
        <row r="13279">
          <cell r="T13279">
            <v>2</v>
          </cell>
        </row>
        <row r="13280">
          <cell r="T13280">
            <v>2</v>
          </cell>
        </row>
        <row r="13281">
          <cell r="T13281">
            <v>2</v>
          </cell>
        </row>
        <row r="13282">
          <cell r="T13282">
            <v>3</v>
          </cell>
        </row>
        <row r="13283">
          <cell r="T13283">
            <v>2</v>
          </cell>
        </row>
        <row r="13284">
          <cell r="T13284">
            <v>2</v>
          </cell>
        </row>
        <row r="13285">
          <cell r="T13285">
            <v>2</v>
          </cell>
        </row>
        <row r="13286">
          <cell r="T13286">
            <v>4</v>
          </cell>
        </row>
        <row r="13287">
          <cell r="T13287">
            <v>4</v>
          </cell>
        </row>
        <row r="13288">
          <cell r="T13288">
            <v>1</v>
          </cell>
        </row>
        <row r="13289">
          <cell r="T13289">
            <v>4</v>
          </cell>
        </row>
        <row r="13290">
          <cell r="T13290">
            <v>2</v>
          </cell>
        </row>
        <row r="13291">
          <cell r="T13291">
            <v>2</v>
          </cell>
        </row>
        <row r="13292">
          <cell r="T13292">
            <v>2</v>
          </cell>
        </row>
        <row r="13293">
          <cell r="T13293">
            <v>2</v>
          </cell>
        </row>
        <row r="13294">
          <cell r="T13294">
            <v>2</v>
          </cell>
        </row>
        <row r="13295">
          <cell r="T13295">
            <v>3</v>
          </cell>
        </row>
        <row r="13296">
          <cell r="T13296">
            <v>2</v>
          </cell>
        </row>
        <row r="13297">
          <cell r="T13297">
            <v>2</v>
          </cell>
        </row>
        <row r="13298">
          <cell r="T13298">
            <v>2</v>
          </cell>
        </row>
        <row r="13299">
          <cell r="T13299">
            <v>2</v>
          </cell>
        </row>
        <row r="13300">
          <cell r="T13300">
            <v>2</v>
          </cell>
        </row>
        <row r="13301">
          <cell r="T13301">
            <v>1</v>
          </cell>
        </row>
        <row r="13302">
          <cell r="T13302">
            <v>1</v>
          </cell>
        </row>
        <row r="13303">
          <cell r="T13303">
            <v>1</v>
          </cell>
        </row>
        <row r="13304">
          <cell r="T13304">
            <v>1</v>
          </cell>
        </row>
        <row r="13305">
          <cell r="T13305">
            <v>1</v>
          </cell>
        </row>
        <row r="13306">
          <cell r="T13306">
            <v>2</v>
          </cell>
        </row>
        <row r="13307">
          <cell r="T13307">
            <v>4</v>
          </cell>
        </row>
        <row r="13308">
          <cell r="T13308">
            <v>4</v>
          </cell>
        </row>
        <row r="13309">
          <cell r="T13309">
            <v>4</v>
          </cell>
        </row>
        <row r="13310">
          <cell r="T13310">
            <v>4</v>
          </cell>
        </row>
        <row r="13311">
          <cell r="T13311">
            <v>2</v>
          </cell>
        </row>
        <row r="13312">
          <cell r="T13312">
            <v>4</v>
          </cell>
        </row>
        <row r="13313">
          <cell r="T13313">
            <v>4</v>
          </cell>
        </row>
        <row r="13314">
          <cell r="T13314">
            <v>4</v>
          </cell>
        </row>
        <row r="13315">
          <cell r="T13315">
            <v>4</v>
          </cell>
        </row>
        <row r="13316">
          <cell r="T13316">
            <v>4</v>
          </cell>
        </row>
        <row r="13317">
          <cell r="T13317">
            <v>4</v>
          </cell>
        </row>
        <row r="13318">
          <cell r="T13318">
            <v>4</v>
          </cell>
        </row>
        <row r="13319">
          <cell r="T13319">
            <v>4</v>
          </cell>
        </row>
        <row r="13320">
          <cell r="T13320">
            <v>4</v>
          </cell>
        </row>
        <row r="13321">
          <cell r="T13321">
            <v>4</v>
          </cell>
        </row>
        <row r="13322">
          <cell r="T13322">
            <v>4</v>
          </cell>
        </row>
        <row r="13323">
          <cell r="T13323">
            <v>4</v>
          </cell>
        </row>
        <row r="13324">
          <cell r="T13324">
            <v>4</v>
          </cell>
        </row>
        <row r="13325">
          <cell r="T13325">
            <v>4</v>
          </cell>
        </row>
        <row r="13326">
          <cell r="T13326">
            <v>4</v>
          </cell>
        </row>
        <row r="13327">
          <cell r="T13327">
            <v>2</v>
          </cell>
        </row>
        <row r="13328">
          <cell r="T13328">
            <v>2</v>
          </cell>
        </row>
        <row r="13329">
          <cell r="T13329">
            <v>2</v>
          </cell>
        </row>
        <row r="13330">
          <cell r="T13330">
            <v>2</v>
          </cell>
        </row>
        <row r="13331">
          <cell r="T13331">
            <v>2</v>
          </cell>
        </row>
        <row r="13332">
          <cell r="T13332">
            <v>2</v>
          </cell>
        </row>
        <row r="13333">
          <cell r="T13333">
            <v>2</v>
          </cell>
        </row>
        <row r="13334">
          <cell r="T13334">
            <v>2</v>
          </cell>
        </row>
        <row r="13335">
          <cell r="T13335">
            <v>2</v>
          </cell>
        </row>
        <row r="13336">
          <cell r="T13336">
            <v>2</v>
          </cell>
        </row>
        <row r="13337">
          <cell r="T13337">
            <v>4</v>
          </cell>
        </row>
        <row r="13338">
          <cell r="T13338">
            <v>4</v>
          </cell>
        </row>
        <row r="13339">
          <cell r="T13339">
            <v>4</v>
          </cell>
        </row>
        <row r="13340">
          <cell r="T13340">
            <v>4</v>
          </cell>
        </row>
        <row r="13341">
          <cell r="T13341">
            <v>4</v>
          </cell>
        </row>
        <row r="13342">
          <cell r="T13342">
            <v>4</v>
          </cell>
        </row>
        <row r="13343">
          <cell r="T13343">
            <v>4</v>
          </cell>
        </row>
        <row r="13344">
          <cell r="T13344">
            <v>4</v>
          </cell>
        </row>
        <row r="13345">
          <cell r="T13345">
            <v>1</v>
          </cell>
        </row>
        <row r="13346">
          <cell r="T13346">
            <v>1</v>
          </cell>
        </row>
        <row r="13347">
          <cell r="T13347">
            <v>1</v>
          </cell>
        </row>
        <row r="13348">
          <cell r="T13348">
            <v>1</v>
          </cell>
        </row>
        <row r="13349">
          <cell r="T13349">
            <v>1</v>
          </cell>
        </row>
        <row r="13350">
          <cell r="T13350">
            <v>4</v>
          </cell>
        </row>
        <row r="13351">
          <cell r="T13351">
            <v>4</v>
          </cell>
        </row>
        <row r="13352">
          <cell r="T13352">
            <v>4</v>
          </cell>
        </row>
        <row r="13353">
          <cell r="T13353">
            <v>4</v>
          </cell>
        </row>
        <row r="13354">
          <cell r="T13354">
            <v>4</v>
          </cell>
        </row>
        <row r="13355">
          <cell r="T13355">
            <v>4</v>
          </cell>
        </row>
        <row r="13356">
          <cell r="T13356">
            <v>4</v>
          </cell>
        </row>
        <row r="13357">
          <cell r="T13357">
            <v>2</v>
          </cell>
        </row>
        <row r="13358">
          <cell r="T13358">
            <v>1</v>
          </cell>
        </row>
        <row r="13359">
          <cell r="T13359">
            <v>3</v>
          </cell>
        </row>
        <row r="13360">
          <cell r="T13360">
            <v>3</v>
          </cell>
        </row>
        <row r="13361">
          <cell r="T13361">
            <v>3</v>
          </cell>
        </row>
        <row r="13362">
          <cell r="T13362">
            <v>3</v>
          </cell>
        </row>
        <row r="13363">
          <cell r="T13363">
            <v>3</v>
          </cell>
        </row>
        <row r="13364">
          <cell r="T13364">
            <v>1</v>
          </cell>
        </row>
        <row r="13365">
          <cell r="T13365">
            <v>1</v>
          </cell>
        </row>
        <row r="13366">
          <cell r="T13366">
            <v>4</v>
          </cell>
        </row>
        <row r="13367">
          <cell r="T13367">
            <v>4</v>
          </cell>
        </row>
        <row r="13368">
          <cell r="T13368">
            <v>2</v>
          </cell>
        </row>
        <row r="13369">
          <cell r="T13369">
            <v>2</v>
          </cell>
        </row>
        <row r="13370">
          <cell r="T13370">
            <v>2</v>
          </cell>
        </row>
        <row r="13371">
          <cell r="T13371">
            <v>2</v>
          </cell>
        </row>
        <row r="13372">
          <cell r="T13372">
            <v>2</v>
          </cell>
        </row>
        <row r="13373">
          <cell r="T13373">
            <v>2</v>
          </cell>
        </row>
        <row r="13374">
          <cell r="T13374">
            <v>4</v>
          </cell>
        </row>
        <row r="13375">
          <cell r="T13375">
            <v>2</v>
          </cell>
        </row>
        <row r="13376">
          <cell r="T13376">
            <v>4</v>
          </cell>
        </row>
        <row r="13377">
          <cell r="T13377">
            <v>1</v>
          </cell>
        </row>
        <row r="13378">
          <cell r="T13378">
            <v>1</v>
          </cell>
        </row>
        <row r="13379">
          <cell r="T13379">
            <v>3</v>
          </cell>
        </row>
        <row r="13380">
          <cell r="T13380">
            <v>2</v>
          </cell>
        </row>
        <row r="13381">
          <cell r="T13381">
            <v>2</v>
          </cell>
        </row>
        <row r="13382">
          <cell r="T13382">
            <v>3</v>
          </cell>
        </row>
        <row r="13383">
          <cell r="T13383">
            <v>2</v>
          </cell>
        </row>
        <row r="13384">
          <cell r="T13384">
            <v>2</v>
          </cell>
        </row>
        <row r="13385">
          <cell r="T13385">
            <v>4</v>
          </cell>
        </row>
        <row r="13386">
          <cell r="T13386">
            <v>4</v>
          </cell>
        </row>
        <row r="13387">
          <cell r="T13387">
            <v>4</v>
          </cell>
        </row>
        <row r="13388">
          <cell r="T13388">
            <v>4</v>
          </cell>
        </row>
        <row r="13389">
          <cell r="T13389">
            <v>4</v>
          </cell>
        </row>
        <row r="13390">
          <cell r="T13390">
            <v>4</v>
          </cell>
        </row>
        <row r="13391">
          <cell r="T13391">
            <v>4</v>
          </cell>
        </row>
        <row r="13392">
          <cell r="T13392">
            <v>4</v>
          </cell>
        </row>
        <row r="13393">
          <cell r="T13393">
            <v>4</v>
          </cell>
        </row>
        <row r="13394">
          <cell r="T13394">
            <v>4</v>
          </cell>
        </row>
        <row r="13395">
          <cell r="T13395">
            <v>1</v>
          </cell>
        </row>
        <row r="13396">
          <cell r="T13396">
            <v>1</v>
          </cell>
        </row>
        <row r="13397">
          <cell r="T13397">
            <v>1</v>
          </cell>
        </row>
        <row r="13398">
          <cell r="T13398">
            <v>1</v>
          </cell>
        </row>
        <row r="13399">
          <cell r="T13399">
            <v>1</v>
          </cell>
        </row>
        <row r="13400">
          <cell r="T13400">
            <v>4</v>
          </cell>
        </row>
        <row r="13401">
          <cell r="T13401">
            <v>4</v>
          </cell>
        </row>
        <row r="13402">
          <cell r="T13402">
            <v>3</v>
          </cell>
        </row>
        <row r="13403">
          <cell r="T13403">
            <v>3</v>
          </cell>
        </row>
        <row r="13404">
          <cell r="T13404">
            <v>3</v>
          </cell>
        </row>
        <row r="13405">
          <cell r="T13405">
            <v>3</v>
          </cell>
        </row>
        <row r="13406">
          <cell r="T13406">
            <v>3</v>
          </cell>
        </row>
        <row r="13407">
          <cell r="T13407">
            <v>4</v>
          </cell>
        </row>
        <row r="13408">
          <cell r="T13408">
            <v>3</v>
          </cell>
        </row>
        <row r="13409">
          <cell r="T13409">
            <v>2</v>
          </cell>
        </row>
        <row r="13410">
          <cell r="T13410">
            <v>2</v>
          </cell>
        </row>
        <row r="13411">
          <cell r="T13411">
            <v>2</v>
          </cell>
        </row>
        <row r="13412">
          <cell r="T13412">
            <v>2</v>
          </cell>
        </row>
        <row r="13413">
          <cell r="T13413">
            <v>2</v>
          </cell>
        </row>
        <row r="13414">
          <cell r="T13414">
            <v>2</v>
          </cell>
        </row>
        <row r="13415">
          <cell r="T13415">
            <v>2</v>
          </cell>
        </row>
        <row r="13416">
          <cell r="T13416">
            <v>2</v>
          </cell>
        </row>
        <row r="13417">
          <cell r="T13417">
            <v>1</v>
          </cell>
        </row>
        <row r="13418">
          <cell r="T13418">
            <v>2</v>
          </cell>
        </row>
        <row r="13419">
          <cell r="T13419">
            <v>1</v>
          </cell>
        </row>
        <row r="13420">
          <cell r="T13420">
            <v>4</v>
          </cell>
        </row>
        <row r="13421">
          <cell r="T13421">
            <v>4</v>
          </cell>
        </row>
        <row r="13422">
          <cell r="T13422">
            <v>4</v>
          </cell>
        </row>
        <row r="13423">
          <cell r="T13423">
            <v>4</v>
          </cell>
        </row>
        <row r="13424">
          <cell r="T13424">
            <v>4</v>
          </cell>
        </row>
        <row r="13425">
          <cell r="T13425">
            <v>4</v>
          </cell>
        </row>
        <row r="13426">
          <cell r="T13426">
            <v>4</v>
          </cell>
        </row>
        <row r="13427">
          <cell r="T13427">
            <v>3</v>
          </cell>
        </row>
        <row r="13428">
          <cell r="T13428">
            <v>1</v>
          </cell>
        </row>
        <row r="13429">
          <cell r="T13429">
            <v>3</v>
          </cell>
        </row>
        <row r="13430">
          <cell r="T13430">
            <v>1</v>
          </cell>
        </row>
        <row r="13431">
          <cell r="T13431">
            <v>4</v>
          </cell>
        </row>
        <row r="13432">
          <cell r="T13432">
            <v>1</v>
          </cell>
        </row>
        <row r="13433">
          <cell r="T13433">
            <v>1</v>
          </cell>
        </row>
        <row r="13434">
          <cell r="T13434">
            <v>1</v>
          </cell>
        </row>
        <row r="13435">
          <cell r="T13435">
            <v>1</v>
          </cell>
        </row>
        <row r="13436">
          <cell r="T13436">
            <v>1</v>
          </cell>
        </row>
        <row r="13437">
          <cell r="T13437">
            <v>2</v>
          </cell>
        </row>
        <row r="13438">
          <cell r="T13438">
            <v>2</v>
          </cell>
        </row>
        <row r="13439">
          <cell r="T13439">
            <v>2</v>
          </cell>
        </row>
        <row r="13440">
          <cell r="T13440">
            <v>2</v>
          </cell>
        </row>
        <row r="13441">
          <cell r="T13441">
            <v>2</v>
          </cell>
        </row>
        <row r="13442">
          <cell r="T13442">
            <v>2</v>
          </cell>
        </row>
        <row r="13443">
          <cell r="T13443">
            <v>4</v>
          </cell>
        </row>
        <row r="13444">
          <cell r="T13444">
            <v>4</v>
          </cell>
        </row>
        <row r="13445">
          <cell r="T13445">
            <v>4</v>
          </cell>
        </row>
        <row r="13446">
          <cell r="T13446">
            <v>4</v>
          </cell>
        </row>
        <row r="13447">
          <cell r="T13447">
            <v>4</v>
          </cell>
        </row>
        <row r="13448">
          <cell r="T13448">
            <v>3</v>
          </cell>
        </row>
        <row r="13449">
          <cell r="T13449">
            <v>2</v>
          </cell>
        </row>
        <row r="13450">
          <cell r="T13450">
            <v>1</v>
          </cell>
        </row>
        <row r="13451">
          <cell r="T13451">
            <v>1</v>
          </cell>
        </row>
        <row r="13452">
          <cell r="T13452">
            <v>1</v>
          </cell>
        </row>
        <row r="13453">
          <cell r="T13453">
            <v>1</v>
          </cell>
        </row>
        <row r="13454">
          <cell r="T13454">
            <v>1</v>
          </cell>
        </row>
        <row r="13455">
          <cell r="T13455">
            <v>4</v>
          </cell>
        </row>
        <row r="13456">
          <cell r="T13456">
            <v>3</v>
          </cell>
        </row>
        <row r="13457">
          <cell r="T13457">
            <v>3</v>
          </cell>
        </row>
        <row r="13458">
          <cell r="T13458">
            <v>4</v>
          </cell>
        </row>
        <row r="13459">
          <cell r="T13459">
            <v>4</v>
          </cell>
        </row>
        <row r="13460">
          <cell r="T13460">
            <v>4</v>
          </cell>
        </row>
        <row r="13461">
          <cell r="T13461">
            <v>4</v>
          </cell>
        </row>
        <row r="13462">
          <cell r="T13462">
            <v>4</v>
          </cell>
        </row>
        <row r="13463">
          <cell r="T13463">
            <v>4</v>
          </cell>
        </row>
        <row r="13464">
          <cell r="T13464">
            <v>4</v>
          </cell>
        </row>
        <row r="13465">
          <cell r="T13465">
            <v>2</v>
          </cell>
        </row>
        <row r="13466">
          <cell r="T13466">
            <v>4</v>
          </cell>
        </row>
        <row r="13467">
          <cell r="T13467">
            <v>3</v>
          </cell>
        </row>
        <row r="13468">
          <cell r="T13468">
            <v>3</v>
          </cell>
        </row>
        <row r="13469">
          <cell r="T13469">
            <v>3</v>
          </cell>
        </row>
        <row r="13470">
          <cell r="T13470">
            <v>3</v>
          </cell>
        </row>
        <row r="13471">
          <cell r="T13471">
            <v>3</v>
          </cell>
        </row>
        <row r="13472">
          <cell r="T13472">
            <v>4</v>
          </cell>
        </row>
        <row r="13473">
          <cell r="T13473">
            <v>4</v>
          </cell>
        </row>
        <row r="13474">
          <cell r="T13474">
            <v>2</v>
          </cell>
        </row>
        <row r="13475">
          <cell r="T13475">
            <v>2</v>
          </cell>
        </row>
        <row r="13476">
          <cell r="T13476">
            <v>2</v>
          </cell>
        </row>
        <row r="13477">
          <cell r="T13477">
            <v>2</v>
          </cell>
        </row>
        <row r="13478">
          <cell r="T13478">
            <v>2</v>
          </cell>
        </row>
        <row r="13479">
          <cell r="T13479">
            <v>4</v>
          </cell>
        </row>
        <row r="13480">
          <cell r="T13480">
            <v>4</v>
          </cell>
        </row>
        <row r="13481">
          <cell r="T13481">
            <v>2</v>
          </cell>
        </row>
        <row r="13482">
          <cell r="T13482">
            <v>3</v>
          </cell>
        </row>
        <row r="13483">
          <cell r="T13483">
            <v>4</v>
          </cell>
        </row>
        <row r="13484">
          <cell r="T13484">
            <v>4</v>
          </cell>
        </row>
        <row r="13485">
          <cell r="T13485">
            <v>4</v>
          </cell>
        </row>
        <row r="13486">
          <cell r="T13486">
            <v>4</v>
          </cell>
        </row>
        <row r="13487">
          <cell r="T13487">
            <v>4</v>
          </cell>
        </row>
        <row r="13488">
          <cell r="T13488">
            <v>3</v>
          </cell>
        </row>
        <row r="13489">
          <cell r="T13489">
            <v>3</v>
          </cell>
        </row>
        <row r="13490">
          <cell r="T13490">
            <v>3</v>
          </cell>
        </row>
        <row r="13491">
          <cell r="T13491">
            <v>3</v>
          </cell>
        </row>
        <row r="13492">
          <cell r="T13492">
            <v>3</v>
          </cell>
        </row>
        <row r="13493">
          <cell r="T13493">
            <v>3</v>
          </cell>
        </row>
        <row r="13494">
          <cell r="T13494">
            <v>3</v>
          </cell>
        </row>
        <row r="13495">
          <cell r="T13495">
            <v>2</v>
          </cell>
        </row>
        <row r="13496">
          <cell r="T13496">
            <v>3</v>
          </cell>
        </row>
        <row r="13497">
          <cell r="T13497">
            <v>3</v>
          </cell>
        </row>
        <row r="13498">
          <cell r="T13498">
            <v>3</v>
          </cell>
        </row>
        <row r="13499">
          <cell r="T13499">
            <v>3</v>
          </cell>
        </row>
        <row r="13500">
          <cell r="T13500">
            <v>3</v>
          </cell>
        </row>
        <row r="13501">
          <cell r="T13501">
            <v>3</v>
          </cell>
        </row>
        <row r="13502">
          <cell r="T13502">
            <v>2</v>
          </cell>
        </row>
        <row r="13503">
          <cell r="T13503">
            <v>4</v>
          </cell>
        </row>
        <row r="13504">
          <cell r="T13504">
            <v>4</v>
          </cell>
        </row>
        <row r="13505">
          <cell r="T13505">
            <v>4</v>
          </cell>
        </row>
        <row r="13506">
          <cell r="T13506">
            <v>4</v>
          </cell>
        </row>
        <row r="13507">
          <cell r="T13507">
            <v>4</v>
          </cell>
        </row>
        <row r="13508">
          <cell r="T13508">
            <v>4</v>
          </cell>
        </row>
        <row r="13509">
          <cell r="T13509">
            <v>3</v>
          </cell>
        </row>
        <row r="13510">
          <cell r="T13510">
            <v>2</v>
          </cell>
        </row>
        <row r="13511">
          <cell r="T13511">
            <v>2</v>
          </cell>
        </row>
        <row r="13512">
          <cell r="T13512">
            <v>2</v>
          </cell>
        </row>
        <row r="13513">
          <cell r="T13513">
            <v>2</v>
          </cell>
        </row>
        <row r="13514">
          <cell r="T13514">
            <v>2</v>
          </cell>
        </row>
        <row r="13515">
          <cell r="T13515">
            <v>3</v>
          </cell>
        </row>
        <row r="13516">
          <cell r="T13516">
            <v>2</v>
          </cell>
        </row>
        <row r="13517">
          <cell r="T13517">
            <v>1</v>
          </cell>
        </row>
        <row r="13518">
          <cell r="T13518">
            <v>2</v>
          </cell>
        </row>
        <row r="13519">
          <cell r="T13519">
            <v>2</v>
          </cell>
        </row>
        <row r="13520">
          <cell r="T13520">
            <v>3</v>
          </cell>
        </row>
        <row r="13521">
          <cell r="T13521">
            <v>3</v>
          </cell>
        </row>
        <row r="13522">
          <cell r="T13522">
            <v>3</v>
          </cell>
        </row>
        <row r="13523">
          <cell r="T13523">
            <v>3</v>
          </cell>
        </row>
        <row r="13524">
          <cell r="T13524">
            <v>3</v>
          </cell>
        </row>
        <row r="13525">
          <cell r="T13525">
            <v>1</v>
          </cell>
        </row>
        <row r="13526">
          <cell r="T13526">
            <v>4</v>
          </cell>
        </row>
        <row r="13527">
          <cell r="T13527">
            <v>4</v>
          </cell>
        </row>
        <row r="13528">
          <cell r="T13528">
            <v>4</v>
          </cell>
        </row>
        <row r="13529">
          <cell r="T13529">
            <v>4</v>
          </cell>
        </row>
        <row r="13530">
          <cell r="T13530">
            <v>4</v>
          </cell>
        </row>
        <row r="13531">
          <cell r="T13531">
            <v>4</v>
          </cell>
        </row>
        <row r="13532">
          <cell r="T13532">
            <v>1</v>
          </cell>
        </row>
        <row r="13533">
          <cell r="T13533">
            <v>2</v>
          </cell>
        </row>
        <row r="13534">
          <cell r="T13534">
            <v>1</v>
          </cell>
        </row>
        <row r="13535">
          <cell r="T13535">
            <v>3</v>
          </cell>
        </row>
        <row r="13536">
          <cell r="T13536">
            <v>4</v>
          </cell>
        </row>
        <row r="13537">
          <cell r="T13537">
            <v>4</v>
          </cell>
        </row>
        <row r="13538">
          <cell r="T13538">
            <v>4</v>
          </cell>
        </row>
        <row r="13539">
          <cell r="T13539">
            <v>4</v>
          </cell>
        </row>
        <row r="13540">
          <cell r="T13540">
            <v>4</v>
          </cell>
        </row>
        <row r="13541">
          <cell r="T13541">
            <v>4</v>
          </cell>
        </row>
        <row r="13542">
          <cell r="T13542">
            <v>4</v>
          </cell>
        </row>
        <row r="13543">
          <cell r="T13543">
            <v>3</v>
          </cell>
        </row>
        <row r="13544">
          <cell r="T13544">
            <v>3</v>
          </cell>
        </row>
        <row r="13545">
          <cell r="T13545">
            <v>3</v>
          </cell>
        </row>
        <row r="13546">
          <cell r="T13546">
            <v>3</v>
          </cell>
        </row>
        <row r="13547">
          <cell r="T13547">
            <v>3</v>
          </cell>
        </row>
        <row r="13548">
          <cell r="T13548">
            <v>3</v>
          </cell>
        </row>
        <row r="13549">
          <cell r="T13549">
            <v>3</v>
          </cell>
        </row>
        <row r="13550">
          <cell r="T13550">
            <v>4</v>
          </cell>
        </row>
        <row r="13551">
          <cell r="T13551">
            <v>4</v>
          </cell>
        </row>
        <row r="13552">
          <cell r="T13552">
            <v>4</v>
          </cell>
        </row>
        <row r="13553">
          <cell r="T13553">
            <v>4</v>
          </cell>
        </row>
        <row r="13554">
          <cell r="T13554">
            <v>4</v>
          </cell>
        </row>
        <row r="13555">
          <cell r="T13555">
            <v>4</v>
          </cell>
        </row>
        <row r="13556">
          <cell r="T13556">
            <v>4</v>
          </cell>
        </row>
        <row r="13557">
          <cell r="T13557">
            <v>4</v>
          </cell>
        </row>
        <row r="13558">
          <cell r="T13558">
            <v>2</v>
          </cell>
        </row>
        <row r="13559">
          <cell r="T13559">
            <v>4</v>
          </cell>
        </row>
        <row r="13560">
          <cell r="T13560">
            <v>4</v>
          </cell>
        </row>
        <row r="13561">
          <cell r="T13561">
            <v>4</v>
          </cell>
        </row>
        <row r="13562">
          <cell r="T13562">
            <v>4</v>
          </cell>
        </row>
        <row r="13563">
          <cell r="T13563">
            <v>4</v>
          </cell>
        </row>
        <row r="13564">
          <cell r="T13564">
            <v>4</v>
          </cell>
        </row>
        <row r="13565">
          <cell r="T13565">
            <v>4</v>
          </cell>
        </row>
        <row r="13566">
          <cell r="T13566">
            <v>4</v>
          </cell>
        </row>
        <row r="13567">
          <cell r="T13567">
            <v>4</v>
          </cell>
        </row>
        <row r="13568">
          <cell r="T13568">
            <v>4</v>
          </cell>
        </row>
        <row r="13569">
          <cell r="T13569">
            <v>1</v>
          </cell>
        </row>
        <row r="13570">
          <cell r="T13570">
            <v>1</v>
          </cell>
        </row>
        <row r="13571">
          <cell r="T13571">
            <v>1</v>
          </cell>
        </row>
        <row r="13572">
          <cell r="T13572">
            <v>1</v>
          </cell>
        </row>
        <row r="13573">
          <cell r="T13573">
            <v>1</v>
          </cell>
        </row>
        <row r="13574">
          <cell r="T13574">
            <v>1</v>
          </cell>
        </row>
        <row r="13575">
          <cell r="T13575">
            <v>1</v>
          </cell>
        </row>
        <row r="13576">
          <cell r="T13576">
            <v>1</v>
          </cell>
        </row>
        <row r="13577">
          <cell r="T13577">
            <v>1</v>
          </cell>
        </row>
        <row r="13578">
          <cell r="T13578">
            <v>2</v>
          </cell>
        </row>
        <row r="13579">
          <cell r="T13579">
            <v>1</v>
          </cell>
        </row>
        <row r="13580">
          <cell r="T13580">
            <v>4</v>
          </cell>
        </row>
        <row r="13581">
          <cell r="T13581">
            <v>2</v>
          </cell>
        </row>
        <row r="13582">
          <cell r="T13582">
            <v>3</v>
          </cell>
        </row>
        <row r="13583">
          <cell r="T13583">
            <v>2</v>
          </cell>
        </row>
        <row r="13584">
          <cell r="T13584">
            <v>2</v>
          </cell>
        </row>
        <row r="13585">
          <cell r="T13585">
            <v>2</v>
          </cell>
        </row>
        <row r="13586">
          <cell r="T13586">
            <v>2</v>
          </cell>
        </row>
        <row r="13587">
          <cell r="T13587">
            <v>2</v>
          </cell>
        </row>
        <row r="13588">
          <cell r="T13588">
            <v>2</v>
          </cell>
        </row>
        <row r="13589">
          <cell r="T13589">
            <v>2</v>
          </cell>
        </row>
        <row r="13590">
          <cell r="T13590">
            <v>4</v>
          </cell>
        </row>
        <row r="13591">
          <cell r="T13591">
            <v>4</v>
          </cell>
        </row>
        <row r="13592">
          <cell r="T13592">
            <v>2</v>
          </cell>
        </row>
        <row r="13593">
          <cell r="T13593">
            <v>4</v>
          </cell>
        </row>
        <row r="13594">
          <cell r="T13594">
            <v>4</v>
          </cell>
        </row>
        <row r="13595">
          <cell r="T13595">
            <v>4</v>
          </cell>
        </row>
        <row r="13596">
          <cell r="T13596">
            <v>4</v>
          </cell>
        </row>
        <row r="13597">
          <cell r="T13597">
            <v>4</v>
          </cell>
        </row>
        <row r="13598">
          <cell r="T13598">
            <v>4</v>
          </cell>
        </row>
        <row r="13599">
          <cell r="T13599">
            <v>1</v>
          </cell>
        </row>
        <row r="13600">
          <cell r="T13600">
            <v>1</v>
          </cell>
        </row>
        <row r="13601">
          <cell r="T13601">
            <v>1</v>
          </cell>
        </row>
        <row r="13602">
          <cell r="T13602">
            <v>1</v>
          </cell>
        </row>
        <row r="13603">
          <cell r="T13603">
            <v>1</v>
          </cell>
        </row>
        <row r="13604">
          <cell r="T13604">
            <v>4</v>
          </cell>
        </row>
        <row r="13605">
          <cell r="T13605">
            <v>2</v>
          </cell>
        </row>
        <row r="13606">
          <cell r="T13606">
            <v>4</v>
          </cell>
        </row>
        <row r="13607">
          <cell r="T13607">
            <v>4</v>
          </cell>
        </row>
        <row r="13608">
          <cell r="T13608">
            <v>3</v>
          </cell>
        </row>
        <row r="13609">
          <cell r="T13609">
            <v>4</v>
          </cell>
        </row>
        <row r="13610">
          <cell r="T13610">
            <v>1</v>
          </cell>
        </row>
        <row r="13611">
          <cell r="T13611">
            <v>2</v>
          </cell>
        </row>
        <row r="13612">
          <cell r="T13612">
            <v>4</v>
          </cell>
        </row>
        <row r="13613">
          <cell r="T13613">
            <v>1</v>
          </cell>
        </row>
        <row r="13614">
          <cell r="T13614">
            <v>2</v>
          </cell>
        </row>
        <row r="13615">
          <cell r="T13615">
            <v>2</v>
          </cell>
        </row>
        <row r="13616">
          <cell r="T13616">
            <v>2</v>
          </cell>
        </row>
        <row r="13617">
          <cell r="T13617">
            <v>2</v>
          </cell>
        </row>
        <row r="13618">
          <cell r="T13618">
            <v>2</v>
          </cell>
        </row>
        <row r="13619">
          <cell r="T13619">
            <v>3</v>
          </cell>
        </row>
        <row r="13620">
          <cell r="T13620">
            <v>4</v>
          </cell>
        </row>
        <row r="13621">
          <cell r="T13621">
            <v>4</v>
          </cell>
        </row>
        <row r="13622">
          <cell r="T13622">
            <v>4</v>
          </cell>
        </row>
        <row r="13623">
          <cell r="T13623">
            <v>4</v>
          </cell>
        </row>
        <row r="13624">
          <cell r="T13624">
            <v>4</v>
          </cell>
        </row>
        <row r="13625">
          <cell r="T13625">
            <v>4</v>
          </cell>
        </row>
        <row r="13626">
          <cell r="T13626">
            <v>4</v>
          </cell>
        </row>
        <row r="13627">
          <cell r="T13627">
            <v>4</v>
          </cell>
        </row>
        <row r="13628">
          <cell r="T13628">
            <v>2</v>
          </cell>
        </row>
        <row r="13629">
          <cell r="T13629">
            <v>2</v>
          </cell>
        </row>
        <row r="13630">
          <cell r="T13630">
            <v>2</v>
          </cell>
        </row>
        <row r="13631">
          <cell r="T13631">
            <v>2</v>
          </cell>
        </row>
        <row r="13632">
          <cell r="T13632">
            <v>2</v>
          </cell>
        </row>
        <row r="13633">
          <cell r="T13633">
            <v>2</v>
          </cell>
        </row>
        <row r="13634">
          <cell r="T13634">
            <v>2</v>
          </cell>
        </row>
        <row r="13635">
          <cell r="T13635">
            <v>2</v>
          </cell>
        </row>
        <row r="13636">
          <cell r="T13636">
            <v>2</v>
          </cell>
        </row>
        <row r="13637">
          <cell r="T13637">
            <v>2</v>
          </cell>
        </row>
        <row r="13638">
          <cell r="T13638">
            <v>4</v>
          </cell>
        </row>
        <row r="13639">
          <cell r="T13639">
            <v>1</v>
          </cell>
        </row>
        <row r="13640">
          <cell r="T13640">
            <v>1</v>
          </cell>
        </row>
        <row r="13641">
          <cell r="T13641">
            <v>1</v>
          </cell>
        </row>
        <row r="13642">
          <cell r="T13642">
            <v>1</v>
          </cell>
        </row>
        <row r="13643">
          <cell r="T13643">
            <v>1</v>
          </cell>
        </row>
        <row r="13644">
          <cell r="T13644">
            <v>2</v>
          </cell>
        </row>
        <row r="13645">
          <cell r="T13645">
            <v>2</v>
          </cell>
        </row>
        <row r="13646">
          <cell r="T13646">
            <v>2</v>
          </cell>
        </row>
        <row r="13647">
          <cell r="T13647">
            <v>2</v>
          </cell>
        </row>
        <row r="13648">
          <cell r="T13648">
            <v>2</v>
          </cell>
        </row>
        <row r="13649">
          <cell r="T13649">
            <v>2</v>
          </cell>
        </row>
        <row r="13650">
          <cell r="T13650">
            <v>2</v>
          </cell>
        </row>
        <row r="13651">
          <cell r="T13651">
            <v>2</v>
          </cell>
        </row>
        <row r="13652">
          <cell r="T13652">
            <v>2</v>
          </cell>
        </row>
        <row r="13653">
          <cell r="T13653">
            <v>2</v>
          </cell>
        </row>
        <row r="13654">
          <cell r="T13654">
            <v>4</v>
          </cell>
        </row>
        <row r="13655">
          <cell r="T13655">
            <v>4</v>
          </cell>
        </row>
        <row r="13656">
          <cell r="T13656">
            <v>4</v>
          </cell>
        </row>
        <row r="13657">
          <cell r="T13657">
            <v>4</v>
          </cell>
        </row>
        <row r="13658">
          <cell r="T13658">
            <v>4</v>
          </cell>
        </row>
        <row r="13659">
          <cell r="T13659">
            <v>4</v>
          </cell>
        </row>
        <row r="13660">
          <cell r="T13660">
            <v>2</v>
          </cell>
        </row>
        <row r="13661">
          <cell r="T13661">
            <v>2</v>
          </cell>
        </row>
        <row r="13662">
          <cell r="T13662">
            <v>2</v>
          </cell>
        </row>
        <row r="13663">
          <cell r="T13663">
            <v>2</v>
          </cell>
        </row>
        <row r="13664">
          <cell r="T13664">
            <v>2</v>
          </cell>
        </row>
        <row r="13665">
          <cell r="T13665">
            <v>4</v>
          </cell>
        </row>
        <row r="13666">
          <cell r="T13666">
            <v>4</v>
          </cell>
        </row>
        <row r="13667">
          <cell r="T13667">
            <v>4</v>
          </cell>
        </row>
        <row r="13668">
          <cell r="T13668">
            <v>4</v>
          </cell>
        </row>
        <row r="13669">
          <cell r="T13669">
            <v>4</v>
          </cell>
        </row>
        <row r="13670">
          <cell r="T13670">
            <v>4</v>
          </cell>
        </row>
        <row r="13671">
          <cell r="T13671">
            <v>4</v>
          </cell>
        </row>
        <row r="13672">
          <cell r="T13672">
            <v>3</v>
          </cell>
        </row>
        <row r="13673">
          <cell r="T13673">
            <v>4</v>
          </cell>
        </row>
        <row r="13674">
          <cell r="T13674">
            <v>3</v>
          </cell>
        </row>
        <row r="13675">
          <cell r="T13675">
            <v>4</v>
          </cell>
        </row>
        <row r="13676">
          <cell r="T13676">
            <v>4</v>
          </cell>
        </row>
        <row r="13677">
          <cell r="T13677">
            <v>1</v>
          </cell>
        </row>
        <row r="13678">
          <cell r="T13678">
            <v>1</v>
          </cell>
        </row>
        <row r="13679">
          <cell r="T13679">
            <v>1</v>
          </cell>
        </row>
        <row r="13680">
          <cell r="T13680">
            <v>1</v>
          </cell>
        </row>
        <row r="13681">
          <cell r="T13681">
            <v>1</v>
          </cell>
        </row>
        <row r="13682">
          <cell r="T13682">
            <v>1</v>
          </cell>
        </row>
        <row r="13683">
          <cell r="T13683">
            <v>4</v>
          </cell>
        </row>
        <row r="13684">
          <cell r="T13684">
            <v>2</v>
          </cell>
        </row>
        <row r="13685">
          <cell r="T13685">
            <v>4</v>
          </cell>
        </row>
        <row r="13686">
          <cell r="T13686">
            <v>3</v>
          </cell>
        </row>
        <row r="13687">
          <cell r="T13687">
            <v>3</v>
          </cell>
        </row>
        <row r="13688">
          <cell r="T13688">
            <v>4</v>
          </cell>
        </row>
        <row r="13689">
          <cell r="T13689">
            <v>4</v>
          </cell>
        </row>
        <row r="13690">
          <cell r="T13690">
            <v>4</v>
          </cell>
        </row>
        <row r="13691">
          <cell r="T13691">
            <v>4</v>
          </cell>
        </row>
        <row r="13692">
          <cell r="T13692">
            <v>4</v>
          </cell>
        </row>
        <row r="13693">
          <cell r="T13693">
            <v>4</v>
          </cell>
        </row>
        <row r="13694">
          <cell r="T13694">
            <v>4</v>
          </cell>
        </row>
        <row r="13695">
          <cell r="T13695">
            <v>4</v>
          </cell>
        </row>
        <row r="13696">
          <cell r="T13696">
            <v>4</v>
          </cell>
        </row>
        <row r="13697">
          <cell r="T13697">
            <v>4</v>
          </cell>
        </row>
        <row r="13698">
          <cell r="T13698">
            <v>3</v>
          </cell>
        </row>
        <row r="13699">
          <cell r="T13699">
            <v>3</v>
          </cell>
        </row>
        <row r="13700">
          <cell r="T13700">
            <v>1</v>
          </cell>
        </row>
        <row r="13701">
          <cell r="T13701">
            <v>1</v>
          </cell>
        </row>
        <row r="13702">
          <cell r="T13702">
            <v>1</v>
          </cell>
        </row>
        <row r="13703">
          <cell r="T13703">
            <v>1</v>
          </cell>
        </row>
        <row r="13704">
          <cell r="T13704">
            <v>1</v>
          </cell>
        </row>
        <row r="13705">
          <cell r="T13705">
            <v>3</v>
          </cell>
        </row>
        <row r="13706">
          <cell r="T13706">
            <v>3</v>
          </cell>
        </row>
        <row r="13707">
          <cell r="T13707">
            <v>3</v>
          </cell>
        </row>
        <row r="13708">
          <cell r="T13708">
            <v>3</v>
          </cell>
        </row>
        <row r="13709">
          <cell r="T13709">
            <v>3</v>
          </cell>
        </row>
        <row r="13710">
          <cell r="T13710">
            <v>3</v>
          </cell>
        </row>
        <row r="13711">
          <cell r="T13711">
            <v>3</v>
          </cell>
        </row>
        <row r="13712">
          <cell r="T13712">
            <v>4</v>
          </cell>
        </row>
        <row r="13713">
          <cell r="T13713">
            <v>4</v>
          </cell>
        </row>
        <row r="13714">
          <cell r="T13714">
            <v>4</v>
          </cell>
        </row>
        <row r="13715">
          <cell r="T13715">
            <v>4</v>
          </cell>
        </row>
        <row r="13716">
          <cell r="T13716">
            <v>4</v>
          </cell>
        </row>
        <row r="13717">
          <cell r="T13717">
            <v>4</v>
          </cell>
        </row>
        <row r="13718">
          <cell r="T13718">
            <v>2</v>
          </cell>
        </row>
        <row r="13719">
          <cell r="T13719">
            <v>2</v>
          </cell>
        </row>
        <row r="13720">
          <cell r="T13720">
            <v>4</v>
          </cell>
        </row>
        <row r="13721">
          <cell r="T13721">
            <v>4</v>
          </cell>
        </row>
        <row r="13722">
          <cell r="T13722">
            <v>4</v>
          </cell>
        </row>
        <row r="13723">
          <cell r="T13723">
            <v>4</v>
          </cell>
        </row>
        <row r="13724">
          <cell r="T13724">
            <v>4</v>
          </cell>
        </row>
        <row r="13725">
          <cell r="T13725">
            <v>2</v>
          </cell>
        </row>
        <row r="13726">
          <cell r="T13726">
            <v>2</v>
          </cell>
        </row>
        <row r="13727">
          <cell r="T13727">
            <v>2</v>
          </cell>
        </row>
        <row r="13728">
          <cell r="T13728">
            <v>2</v>
          </cell>
        </row>
        <row r="13729">
          <cell r="T13729">
            <v>2</v>
          </cell>
        </row>
        <row r="13730">
          <cell r="T13730">
            <v>2</v>
          </cell>
        </row>
        <row r="13731">
          <cell r="T13731">
            <v>2</v>
          </cell>
        </row>
        <row r="13732">
          <cell r="T13732">
            <v>2</v>
          </cell>
        </row>
        <row r="13733">
          <cell r="T13733">
            <v>2</v>
          </cell>
        </row>
        <row r="13734">
          <cell r="T13734">
            <v>2</v>
          </cell>
        </row>
        <row r="13735">
          <cell r="T13735">
            <v>4</v>
          </cell>
        </row>
        <row r="13736">
          <cell r="T13736">
            <v>4</v>
          </cell>
        </row>
        <row r="13737">
          <cell r="T13737">
            <v>4</v>
          </cell>
        </row>
        <row r="13738">
          <cell r="T13738">
            <v>4</v>
          </cell>
        </row>
        <row r="13739">
          <cell r="T13739">
            <v>2</v>
          </cell>
        </row>
        <row r="13740">
          <cell r="T13740">
            <v>4</v>
          </cell>
        </row>
        <row r="13741">
          <cell r="T13741">
            <v>2</v>
          </cell>
        </row>
        <row r="13742">
          <cell r="T13742">
            <v>2</v>
          </cell>
        </row>
        <row r="13743">
          <cell r="T13743">
            <v>2</v>
          </cell>
        </row>
        <row r="13744">
          <cell r="T13744">
            <v>2</v>
          </cell>
        </row>
        <row r="13745">
          <cell r="T13745">
            <v>4</v>
          </cell>
        </row>
        <row r="13746">
          <cell r="T13746">
            <v>3</v>
          </cell>
        </row>
        <row r="13747">
          <cell r="T13747">
            <v>4</v>
          </cell>
        </row>
        <row r="13748">
          <cell r="T13748">
            <v>3</v>
          </cell>
        </row>
        <row r="13749">
          <cell r="T13749">
            <v>3</v>
          </cell>
        </row>
        <row r="13750">
          <cell r="T13750">
            <v>3</v>
          </cell>
        </row>
        <row r="13751">
          <cell r="T13751">
            <v>2</v>
          </cell>
        </row>
        <row r="13752">
          <cell r="T13752">
            <v>4</v>
          </cell>
        </row>
        <row r="13753">
          <cell r="T13753">
            <v>4</v>
          </cell>
        </row>
        <row r="13754">
          <cell r="T13754">
            <v>4</v>
          </cell>
        </row>
        <row r="13755">
          <cell r="T13755">
            <v>4</v>
          </cell>
        </row>
        <row r="13756">
          <cell r="T13756">
            <v>4</v>
          </cell>
        </row>
        <row r="13757">
          <cell r="T13757">
            <v>4</v>
          </cell>
        </row>
        <row r="13758">
          <cell r="T13758">
            <v>4</v>
          </cell>
        </row>
        <row r="13759">
          <cell r="T13759">
            <v>4</v>
          </cell>
        </row>
        <row r="13760">
          <cell r="T13760">
            <v>4</v>
          </cell>
        </row>
        <row r="13761">
          <cell r="T13761">
            <v>3</v>
          </cell>
        </row>
        <row r="13762">
          <cell r="T13762">
            <v>3</v>
          </cell>
        </row>
        <row r="13763">
          <cell r="T13763">
            <v>4</v>
          </cell>
        </row>
        <row r="13764">
          <cell r="T13764">
            <v>4</v>
          </cell>
        </row>
        <row r="13765">
          <cell r="T13765">
            <v>4</v>
          </cell>
        </row>
        <row r="13766">
          <cell r="T13766">
            <v>4</v>
          </cell>
        </row>
        <row r="13767">
          <cell r="T13767">
            <v>1</v>
          </cell>
        </row>
        <row r="13768">
          <cell r="T13768">
            <v>1</v>
          </cell>
        </row>
        <row r="13769">
          <cell r="T13769">
            <v>1</v>
          </cell>
        </row>
        <row r="13770">
          <cell r="T13770">
            <v>1</v>
          </cell>
        </row>
        <row r="13771">
          <cell r="T13771">
            <v>1</v>
          </cell>
        </row>
        <row r="13772">
          <cell r="T13772">
            <v>4</v>
          </cell>
        </row>
        <row r="13773">
          <cell r="T13773">
            <v>2</v>
          </cell>
        </row>
        <row r="13774">
          <cell r="T13774">
            <v>2</v>
          </cell>
        </row>
        <row r="13775">
          <cell r="T13775">
            <v>2</v>
          </cell>
        </row>
        <row r="13776">
          <cell r="T13776">
            <v>2</v>
          </cell>
        </row>
        <row r="13777">
          <cell r="T13777">
            <v>2</v>
          </cell>
        </row>
        <row r="13778">
          <cell r="T13778">
            <v>3</v>
          </cell>
        </row>
        <row r="13779">
          <cell r="T13779">
            <v>1</v>
          </cell>
        </row>
        <row r="13780">
          <cell r="T13780">
            <v>4</v>
          </cell>
        </row>
        <row r="13781">
          <cell r="T13781">
            <v>4</v>
          </cell>
        </row>
        <row r="13782">
          <cell r="T13782">
            <v>4</v>
          </cell>
        </row>
        <row r="13783">
          <cell r="T13783">
            <v>4</v>
          </cell>
        </row>
        <row r="13784">
          <cell r="T13784">
            <v>4</v>
          </cell>
        </row>
        <row r="13785">
          <cell r="T13785">
            <v>2</v>
          </cell>
        </row>
        <row r="13786">
          <cell r="T13786">
            <v>1</v>
          </cell>
        </row>
        <row r="13787">
          <cell r="T13787">
            <v>1</v>
          </cell>
        </row>
        <row r="13788">
          <cell r="T13788">
            <v>1</v>
          </cell>
        </row>
        <row r="13789">
          <cell r="T13789">
            <v>1</v>
          </cell>
        </row>
        <row r="13790">
          <cell r="T13790">
            <v>1</v>
          </cell>
        </row>
        <row r="13791">
          <cell r="T13791">
            <v>2</v>
          </cell>
        </row>
        <row r="13792">
          <cell r="T13792">
            <v>2</v>
          </cell>
        </row>
        <row r="13793">
          <cell r="T13793">
            <v>2</v>
          </cell>
        </row>
        <row r="13794">
          <cell r="T13794">
            <v>2</v>
          </cell>
        </row>
        <row r="13795">
          <cell r="T13795">
            <v>2</v>
          </cell>
        </row>
        <row r="13796">
          <cell r="T13796">
            <v>2</v>
          </cell>
        </row>
        <row r="13797">
          <cell r="T13797">
            <v>2</v>
          </cell>
        </row>
        <row r="13798">
          <cell r="T13798">
            <v>2</v>
          </cell>
        </row>
        <row r="13799">
          <cell r="T13799">
            <v>2</v>
          </cell>
        </row>
        <row r="13800">
          <cell r="T13800">
            <v>2</v>
          </cell>
        </row>
        <row r="13801">
          <cell r="T13801">
            <v>4</v>
          </cell>
        </row>
        <row r="13802">
          <cell r="T13802">
            <v>1</v>
          </cell>
        </row>
        <row r="13803">
          <cell r="T13803">
            <v>4</v>
          </cell>
        </row>
        <row r="13804">
          <cell r="T13804">
            <v>3</v>
          </cell>
        </row>
        <row r="13805">
          <cell r="T13805">
            <v>3</v>
          </cell>
        </row>
        <row r="13806">
          <cell r="T13806">
            <v>3</v>
          </cell>
        </row>
        <row r="13807">
          <cell r="T13807">
            <v>3</v>
          </cell>
        </row>
        <row r="13808">
          <cell r="T13808">
            <v>3</v>
          </cell>
        </row>
        <row r="13809">
          <cell r="T13809">
            <v>1</v>
          </cell>
        </row>
        <row r="13810">
          <cell r="T13810">
            <v>2</v>
          </cell>
        </row>
        <row r="13811">
          <cell r="T13811">
            <v>4</v>
          </cell>
        </row>
        <row r="13812">
          <cell r="T13812">
            <v>2</v>
          </cell>
        </row>
        <row r="13813">
          <cell r="T13813">
            <v>4</v>
          </cell>
        </row>
        <row r="13814">
          <cell r="T13814">
            <v>4</v>
          </cell>
        </row>
        <row r="13815">
          <cell r="T13815">
            <v>4</v>
          </cell>
        </row>
        <row r="13816">
          <cell r="T13816">
            <v>4</v>
          </cell>
        </row>
        <row r="13817">
          <cell r="T13817">
            <v>4</v>
          </cell>
        </row>
        <row r="13818">
          <cell r="T13818">
            <v>4</v>
          </cell>
        </row>
        <row r="13819">
          <cell r="T13819">
            <v>3</v>
          </cell>
        </row>
        <row r="13820">
          <cell r="T13820">
            <v>4</v>
          </cell>
        </row>
        <row r="13821">
          <cell r="T13821">
            <v>4</v>
          </cell>
        </row>
        <row r="13822">
          <cell r="T13822">
            <v>2</v>
          </cell>
        </row>
        <row r="13823">
          <cell r="T13823">
            <v>1</v>
          </cell>
        </row>
        <row r="13824">
          <cell r="T13824">
            <v>1</v>
          </cell>
        </row>
        <row r="13825">
          <cell r="T13825">
            <v>1</v>
          </cell>
        </row>
        <row r="13826">
          <cell r="T13826">
            <v>1</v>
          </cell>
        </row>
        <row r="13827">
          <cell r="T13827">
            <v>1</v>
          </cell>
        </row>
        <row r="13828">
          <cell r="T13828">
            <v>1</v>
          </cell>
        </row>
        <row r="13829">
          <cell r="T13829">
            <v>4</v>
          </cell>
        </row>
        <row r="13830">
          <cell r="T13830">
            <v>4</v>
          </cell>
        </row>
        <row r="13831">
          <cell r="T13831">
            <v>4</v>
          </cell>
        </row>
        <row r="13832">
          <cell r="T13832">
            <v>4</v>
          </cell>
        </row>
        <row r="13833">
          <cell r="T13833">
            <v>4</v>
          </cell>
        </row>
        <row r="13834">
          <cell r="T13834">
            <v>4</v>
          </cell>
        </row>
        <row r="13835">
          <cell r="T13835">
            <v>1</v>
          </cell>
        </row>
        <row r="13836">
          <cell r="T13836">
            <v>1</v>
          </cell>
        </row>
        <row r="13837">
          <cell r="T13837">
            <v>1</v>
          </cell>
        </row>
        <row r="13838">
          <cell r="T13838">
            <v>1</v>
          </cell>
        </row>
        <row r="13839">
          <cell r="T13839">
            <v>1</v>
          </cell>
        </row>
        <row r="13840">
          <cell r="T13840">
            <v>1</v>
          </cell>
        </row>
        <row r="13841">
          <cell r="T13841">
            <v>1</v>
          </cell>
        </row>
        <row r="13842">
          <cell r="T13842">
            <v>3</v>
          </cell>
        </row>
        <row r="13843">
          <cell r="T13843">
            <v>4</v>
          </cell>
        </row>
        <row r="13844">
          <cell r="T13844">
            <v>4</v>
          </cell>
        </row>
        <row r="13845">
          <cell r="T13845">
            <v>4</v>
          </cell>
        </row>
        <row r="13846">
          <cell r="T13846">
            <v>2</v>
          </cell>
        </row>
        <row r="13847">
          <cell r="T13847">
            <v>4</v>
          </cell>
        </row>
        <row r="13848">
          <cell r="T13848">
            <v>4</v>
          </cell>
        </row>
        <row r="13849">
          <cell r="T13849">
            <v>4</v>
          </cell>
        </row>
        <row r="13850">
          <cell r="T13850">
            <v>4</v>
          </cell>
        </row>
        <row r="13851">
          <cell r="T13851">
            <v>4</v>
          </cell>
        </row>
        <row r="13852">
          <cell r="T13852">
            <v>4</v>
          </cell>
        </row>
        <row r="13853">
          <cell r="T13853">
            <v>3</v>
          </cell>
        </row>
        <row r="13854">
          <cell r="T13854">
            <v>4</v>
          </cell>
        </row>
        <row r="13855">
          <cell r="T13855">
            <v>2</v>
          </cell>
        </row>
        <row r="13856">
          <cell r="T13856">
            <v>2</v>
          </cell>
        </row>
        <row r="13857">
          <cell r="T13857">
            <v>2</v>
          </cell>
        </row>
        <row r="13858">
          <cell r="T13858">
            <v>2</v>
          </cell>
        </row>
        <row r="13859">
          <cell r="T13859">
            <v>2</v>
          </cell>
        </row>
        <row r="13860">
          <cell r="T13860">
            <v>3</v>
          </cell>
        </row>
        <row r="13861">
          <cell r="T13861">
            <v>2</v>
          </cell>
        </row>
        <row r="13862">
          <cell r="T13862">
            <v>4</v>
          </cell>
        </row>
        <row r="13863">
          <cell r="T13863">
            <v>2</v>
          </cell>
        </row>
        <row r="13864">
          <cell r="T13864">
            <v>2</v>
          </cell>
        </row>
        <row r="13865">
          <cell r="T13865">
            <v>2</v>
          </cell>
        </row>
        <row r="13866">
          <cell r="T13866">
            <v>2</v>
          </cell>
        </row>
        <row r="13867">
          <cell r="T13867">
            <v>2</v>
          </cell>
        </row>
        <row r="13868">
          <cell r="T13868">
            <v>3</v>
          </cell>
        </row>
        <row r="13869">
          <cell r="T13869">
            <v>3</v>
          </cell>
        </row>
        <row r="13870">
          <cell r="T13870">
            <v>3</v>
          </cell>
        </row>
        <row r="13871">
          <cell r="T13871">
            <v>3</v>
          </cell>
        </row>
        <row r="13872">
          <cell r="T13872">
            <v>3</v>
          </cell>
        </row>
        <row r="13873">
          <cell r="T13873">
            <v>3</v>
          </cell>
        </row>
        <row r="13874">
          <cell r="T13874">
            <v>3</v>
          </cell>
        </row>
        <row r="13875">
          <cell r="T13875">
            <v>3</v>
          </cell>
        </row>
        <row r="13876">
          <cell r="T13876">
            <v>2</v>
          </cell>
        </row>
        <row r="13877">
          <cell r="T13877">
            <v>2</v>
          </cell>
        </row>
        <row r="13878">
          <cell r="T13878">
            <v>2</v>
          </cell>
        </row>
        <row r="13879">
          <cell r="T13879">
            <v>1</v>
          </cell>
        </row>
        <row r="13880">
          <cell r="T13880">
            <v>1</v>
          </cell>
        </row>
        <row r="13881">
          <cell r="T13881">
            <v>1</v>
          </cell>
        </row>
        <row r="13882">
          <cell r="T13882">
            <v>1</v>
          </cell>
        </row>
        <row r="13883">
          <cell r="T13883">
            <v>1</v>
          </cell>
        </row>
        <row r="13884">
          <cell r="T13884">
            <v>2</v>
          </cell>
        </row>
        <row r="13885">
          <cell r="T13885">
            <v>2</v>
          </cell>
        </row>
        <row r="13886">
          <cell r="T13886">
            <v>2</v>
          </cell>
        </row>
        <row r="13887">
          <cell r="T13887">
            <v>2</v>
          </cell>
        </row>
        <row r="13888">
          <cell r="T13888">
            <v>2</v>
          </cell>
        </row>
        <row r="13889">
          <cell r="T13889">
            <v>2</v>
          </cell>
        </row>
        <row r="13890">
          <cell r="T13890">
            <v>3</v>
          </cell>
        </row>
        <row r="13891">
          <cell r="T13891">
            <v>3</v>
          </cell>
        </row>
        <row r="13892">
          <cell r="T13892">
            <v>3</v>
          </cell>
        </row>
        <row r="13893">
          <cell r="T13893">
            <v>3</v>
          </cell>
        </row>
        <row r="13894">
          <cell r="T13894">
            <v>3</v>
          </cell>
        </row>
        <row r="13895">
          <cell r="T13895">
            <v>4</v>
          </cell>
        </row>
        <row r="13896">
          <cell r="T13896">
            <v>2</v>
          </cell>
        </row>
        <row r="13897">
          <cell r="T13897">
            <v>4</v>
          </cell>
        </row>
        <row r="13898">
          <cell r="T13898">
            <v>4</v>
          </cell>
        </row>
        <row r="13899">
          <cell r="T13899">
            <v>4</v>
          </cell>
        </row>
        <row r="13900">
          <cell r="T13900">
            <v>4</v>
          </cell>
        </row>
        <row r="13901">
          <cell r="T13901">
            <v>4</v>
          </cell>
        </row>
        <row r="13902">
          <cell r="T13902">
            <v>4</v>
          </cell>
        </row>
        <row r="13903">
          <cell r="T13903">
            <v>4</v>
          </cell>
        </row>
        <row r="13904">
          <cell r="T13904">
            <v>2</v>
          </cell>
        </row>
        <row r="13905">
          <cell r="T13905">
            <v>1</v>
          </cell>
        </row>
        <row r="13906">
          <cell r="T13906">
            <v>1</v>
          </cell>
        </row>
        <row r="13907">
          <cell r="T13907">
            <v>1</v>
          </cell>
        </row>
        <row r="13908">
          <cell r="T13908">
            <v>1</v>
          </cell>
        </row>
        <row r="13909">
          <cell r="T13909">
            <v>1</v>
          </cell>
        </row>
        <row r="13910">
          <cell r="T13910">
            <v>4</v>
          </cell>
        </row>
        <row r="13911">
          <cell r="T13911">
            <v>2</v>
          </cell>
        </row>
        <row r="13912">
          <cell r="T13912">
            <v>2</v>
          </cell>
        </row>
        <row r="13913">
          <cell r="T13913">
            <v>4</v>
          </cell>
        </row>
        <row r="13914">
          <cell r="T13914">
            <v>3</v>
          </cell>
        </row>
        <row r="13915">
          <cell r="T13915">
            <v>2</v>
          </cell>
        </row>
        <row r="13916">
          <cell r="T13916">
            <v>2</v>
          </cell>
        </row>
        <row r="13917">
          <cell r="T13917">
            <v>2</v>
          </cell>
        </row>
        <row r="13918">
          <cell r="T13918">
            <v>2</v>
          </cell>
        </row>
        <row r="13919">
          <cell r="T13919">
            <v>2</v>
          </cell>
        </row>
        <row r="13920">
          <cell r="T13920">
            <v>4</v>
          </cell>
        </row>
        <row r="13921">
          <cell r="T13921">
            <v>2</v>
          </cell>
        </row>
        <row r="13922">
          <cell r="T13922">
            <v>2</v>
          </cell>
        </row>
        <row r="13923">
          <cell r="T13923">
            <v>2</v>
          </cell>
        </row>
        <row r="13924">
          <cell r="T13924">
            <v>2</v>
          </cell>
        </row>
        <row r="13925">
          <cell r="T13925">
            <v>2</v>
          </cell>
        </row>
        <row r="13926">
          <cell r="T13926">
            <v>2</v>
          </cell>
        </row>
        <row r="13927">
          <cell r="T13927">
            <v>2</v>
          </cell>
        </row>
        <row r="13928">
          <cell r="T13928">
            <v>1</v>
          </cell>
        </row>
        <row r="13929">
          <cell r="T13929">
            <v>3</v>
          </cell>
        </row>
        <row r="13930">
          <cell r="T13930">
            <v>2</v>
          </cell>
        </row>
        <row r="13931">
          <cell r="T13931">
            <v>2</v>
          </cell>
        </row>
        <row r="13932">
          <cell r="T13932">
            <v>4</v>
          </cell>
        </row>
        <row r="13933">
          <cell r="T13933">
            <v>4</v>
          </cell>
        </row>
        <row r="13934">
          <cell r="T13934">
            <v>4</v>
          </cell>
        </row>
        <row r="13935">
          <cell r="T13935">
            <v>4</v>
          </cell>
        </row>
        <row r="13936">
          <cell r="T13936">
            <v>4</v>
          </cell>
        </row>
        <row r="13937">
          <cell r="T13937">
            <v>2</v>
          </cell>
        </row>
        <row r="13938">
          <cell r="T13938">
            <v>2</v>
          </cell>
        </row>
        <row r="13939">
          <cell r="T13939">
            <v>2</v>
          </cell>
        </row>
        <row r="13940">
          <cell r="T13940">
            <v>2</v>
          </cell>
        </row>
        <row r="13941">
          <cell r="T13941">
            <v>2</v>
          </cell>
        </row>
        <row r="13942">
          <cell r="T13942">
            <v>4</v>
          </cell>
        </row>
        <row r="13943">
          <cell r="T13943">
            <v>2</v>
          </cell>
        </row>
        <row r="13944">
          <cell r="T13944">
            <v>4</v>
          </cell>
        </row>
        <row r="13945">
          <cell r="T13945">
            <v>3</v>
          </cell>
        </row>
        <row r="13946">
          <cell r="T13946">
            <v>4</v>
          </cell>
        </row>
        <row r="13947">
          <cell r="T13947">
            <v>4</v>
          </cell>
        </row>
        <row r="13948">
          <cell r="T13948">
            <v>2</v>
          </cell>
        </row>
        <row r="13949">
          <cell r="T13949">
            <v>2</v>
          </cell>
        </row>
        <row r="13950">
          <cell r="T13950">
            <v>2</v>
          </cell>
        </row>
        <row r="13951">
          <cell r="T13951">
            <v>2</v>
          </cell>
        </row>
        <row r="13952">
          <cell r="T13952">
            <v>2</v>
          </cell>
        </row>
        <row r="13953">
          <cell r="T13953">
            <v>4</v>
          </cell>
        </row>
        <row r="13954">
          <cell r="T13954">
            <v>4</v>
          </cell>
        </row>
        <row r="13955">
          <cell r="T13955">
            <v>4</v>
          </cell>
        </row>
        <row r="13956">
          <cell r="T13956">
            <v>4</v>
          </cell>
        </row>
        <row r="13957">
          <cell r="T13957">
            <v>4</v>
          </cell>
        </row>
        <row r="13958">
          <cell r="T13958">
            <v>4</v>
          </cell>
        </row>
        <row r="13959">
          <cell r="T13959">
            <v>4</v>
          </cell>
        </row>
        <row r="13960">
          <cell r="T13960">
            <v>4</v>
          </cell>
        </row>
        <row r="13961">
          <cell r="T13961">
            <v>4</v>
          </cell>
        </row>
        <row r="13962">
          <cell r="T13962">
            <v>4</v>
          </cell>
        </row>
        <row r="13963">
          <cell r="T13963">
            <v>2</v>
          </cell>
        </row>
        <row r="13964">
          <cell r="T13964">
            <v>4</v>
          </cell>
        </row>
        <row r="13965">
          <cell r="T13965">
            <v>3</v>
          </cell>
        </row>
        <row r="13966">
          <cell r="T13966">
            <v>4</v>
          </cell>
        </row>
        <row r="13967">
          <cell r="T13967">
            <v>1</v>
          </cell>
        </row>
        <row r="13968">
          <cell r="T13968">
            <v>1</v>
          </cell>
        </row>
        <row r="13969">
          <cell r="T13969">
            <v>2</v>
          </cell>
        </row>
        <row r="13970">
          <cell r="T13970">
            <v>2</v>
          </cell>
        </row>
        <row r="13971">
          <cell r="T13971">
            <v>2</v>
          </cell>
        </row>
        <row r="13972">
          <cell r="T13972">
            <v>2</v>
          </cell>
        </row>
        <row r="13973">
          <cell r="T13973">
            <v>2</v>
          </cell>
        </row>
        <row r="13974">
          <cell r="T13974">
            <v>4</v>
          </cell>
        </row>
        <row r="13975">
          <cell r="T13975">
            <v>4</v>
          </cell>
        </row>
        <row r="13976">
          <cell r="T13976">
            <v>4</v>
          </cell>
        </row>
        <row r="13977">
          <cell r="T13977">
            <v>2</v>
          </cell>
        </row>
        <row r="13978">
          <cell r="T13978">
            <v>2</v>
          </cell>
        </row>
        <row r="13979">
          <cell r="T13979">
            <v>2</v>
          </cell>
        </row>
        <row r="13980">
          <cell r="T13980">
            <v>2</v>
          </cell>
        </row>
        <row r="13981">
          <cell r="T13981">
            <v>2</v>
          </cell>
        </row>
        <row r="13982">
          <cell r="T13982">
            <v>4</v>
          </cell>
        </row>
        <row r="13983">
          <cell r="T13983">
            <v>2</v>
          </cell>
        </row>
        <row r="13984">
          <cell r="T13984">
            <v>2</v>
          </cell>
        </row>
        <row r="13985">
          <cell r="T13985">
            <v>1</v>
          </cell>
        </row>
        <row r="13986">
          <cell r="T13986">
            <v>3</v>
          </cell>
        </row>
        <row r="13987">
          <cell r="T13987">
            <v>3</v>
          </cell>
        </row>
        <row r="13988">
          <cell r="T13988">
            <v>3</v>
          </cell>
        </row>
        <row r="13989">
          <cell r="T13989">
            <v>3</v>
          </cell>
        </row>
        <row r="13990">
          <cell r="T13990">
            <v>3</v>
          </cell>
        </row>
        <row r="13991">
          <cell r="T13991">
            <v>3</v>
          </cell>
        </row>
        <row r="13992">
          <cell r="T13992">
            <v>3</v>
          </cell>
        </row>
        <row r="13993">
          <cell r="T13993">
            <v>3</v>
          </cell>
        </row>
        <row r="13994">
          <cell r="T13994">
            <v>3</v>
          </cell>
        </row>
        <row r="13995">
          <cell r="T13995">
            <v>4</v>
          </cell>
        </row>
        <row r="13996">
          <cell r="T13996">
            <v>3</v>
          </cell>
        </row>
        <row r="13997">
          <cell r="T13997">
            <v>3</v>
          </cell>
        </row>
        <row r="13998">
          <cell r="T13998">
            <v>3</v>
          </cell>
        </row>
        <row r="13999">
          <cell r="T13999">
            <v>3</v>
          </cell>
        </row>
        <row r="14000">
          <cell r="T14000">
            <v>3</v>
          </cell>
        </row>
        <row r="14001">
          <cell r="T14001">
            <v>3</v>
          </cell>
        </row>
        <row r="14002">
          <cell r="T14002">
            <v>4</v>
          </cell>
        </row>
        <row r="14003">
          <cell r="T14003">
            <v>4</v>
          </cell>
        </row>
        <row r="14004">
          <cell r="T14004">
            <v>4</v>
          </cell>
        </row>
        <row r="14005">
          <cell r="T14005">
            <v>4</v>
          </cell>
        </row>
        <row r="14006">
          <cell r="T14006">
            <v>4</v>
          </cell>
        </row>
        <row r="14007">
          <cell r="T14007">
            <v>1</v>
          </cell>
        </row>
        <row r="14008">
          <cell r="T14008">
            <v>4</v>
          </cell>
        </row>
        <row r="14009">
          <cell r="T14009">
            <v>4</v>
          </cell>
        </row>
        <row r="14010">
          <cell r="T14010">
            <v>4</v>
          </cell>
        </row>
        <row r="14011">
          <cell r="T14011">
            <v>4</v>
          </cell>
        </row>
        <row r="14012">
          <cell r="T14012">
            <v>4</v>
          </cell>
        </row>
        <row r="14013">
          <cell r="T14013">
            <v>3</v>
          </cell>
        </row>
        <row r="14014">
          <cell r="T14014">
            <v>4</v>
          </cell>
        </row>
        <row r="14015">
          <cell r="T14015">
            <v>3</v>
          </cell>
        </row>
        <row r="14016">
          <cell r="T14016">
            <v>4</v>
          </cell>
        </row>
        <row r="14017">
          <cell r="T14017">
            <v>4</v>
          </cell>
        </row>
        <row r="14018">
          <cell r="T14018">
            <v>4</v>
          </cell>
        </row>
        <row r="14019">
          <cell r="T14019">
            <v>4</v>
          </cell>
        </row>
        <row r="14020">
          <cell r="T14020">
            <v>4</v>
          </cell>
        </row>
        <row r="14021">
          <cell r="T14021">
            <v>2</v>
          </cell>
        </row>
        <row r="14022">
          <cell r="T14022">
            <v>2</v>
          </cell>
        </row>
        <row r="14023">
          <cell r="T14023">
            <v>1</v>
          </cell>
        </row>
        <row r="14024">
          <cell r="T14024">
            <v>1</v>
          </cell>
        </row>
        <row r="14025">
          <cell r="T14025">
            <v>1</v>
          </cell>
        </row>
        <row r="14026">
          <cell r="T14026">
            <v>1</v>
          </cell>
        </row>
        <row r="14027">
          <cell r="T14027">
            <v>1</v>
          </cell>
        </row>
        <row r="14028">
          <cell r="T14028">
            <v>3</v>
          </cell>
        </row>
        <row r="14029">
          <cell r="T14029">
            <v>4</v>
          </cell>
        </row>
        <row r="14030">
          <cell r="T14030">
            <v>4</v>
          </cell>
        </row>
        <row r="14031">
          <cell r="T14031">
            <v>4</v>
          </cell>
        </row>
        <row r="14032">
          <cell r="T14032">
            <v>4</v>
          </cell>
        </row>
        <row r="14033">
          <cell r="T14033">
            <v>4</v>
          </cell>
        </row>
        <row r="14034">
          <cell r="T14034">
            <v>4</v>
          </cell>
        </row>
        <row r="14035">
          <cell r="T14035">
            <v>1</v>
          </cell>
        </row>
        <row r="14036">
          <cell r="T14036">
            <v>4</v>
          </cell>
        </row>
        <row r="14037">
          <cell r="T14037">
            <v>1</v>
          </cell>
        </row>
        <row r="14038">
          <cell r="T14038">
            <v>4</v>
          </cell>
        </row>
        <row r="14039">
          <cell r="T14039">
            <v>4</v>
          </cell>
        </row>
        <row r="14040">
          <cell r="T14040">
            <v>2</v>
          </cell>
        </row>
        <row r="14041">
          <cell r="T14041">
            <v>2</v>
          </cell>
        </row>
        <row r="14042">
          <cell r="T14042">
            <v>2</v>
          </cell>
        </row>
        <row r="14043">
          <cell r="T14043">
            <v>2</v>
          </cell>
        </row>
        <row r="14044">
          <cell r="T14044">
            <v>2</v>
          </cell>
        </row>
        <row r="14045">
          <cell r="T14045">
            <v>2</v>
          </cell>
        </row>
        <row r="14046">
          <cell r="T14046">
            <v>2</v>
          </cell>
        </row>
        <row r="14047">
          <cell r="T14047">
            <v>2</v>
          </cell>
        </row>
        <row r="14048">
          <cell r="T14048">
            <v>2</v>
          </cell>
        </row>
        <row r="14049">
          <cell r="T14049">
            <v>2</v>
          </cell>
        </row>
        <row r="14050">
          <cell r="T14050">
            <v>4</v>
          </cell>
        </row>
        <row r="14051">
          <cell r="T14051">
            <v>4</v>
          </cell>
        </row>
        <row r="14052">
          <cell r="T14052">
            <v>4</v>
          </cell>
        </row>
        <row r="14053">
          <cell r="T14053">
            <v>4</v>
          </cell>
        </row>
        <row r="14054">
          <cell r="T14054">
            <v>3</v>
          </cell>
        </row>
        <row r="14055">
          <cell r="T14055">
            <v>3</v>
          </cell>
        </row>
        <row r="14056">
          <cell r="T14056">
            <v>4</v>
          </cell>
        </row>
        <row r="14057">
          <cell r="T14057">
            <v>2</v>
          </cell>
        </row>
        <row r="14058">
          <cell r="T14058">
            <v>2</v>
          </cell>
        </row>
        <row r="14059">
          <cell r="T14059">
            <v>2</v>
          </cell>
        </row>
        <row r="14060">
          <cell r="T14060">
            <v>2</v>
          </cell>
        </row>
        <row r="14061">
          <cell r="T14061">
            <v>2</v>
          </cell>
        </row>
        <row r="14062">
          <cell r="T14062">
            <v>4</v>
          </cell>
        </row>
        <row r="14063">
          <cell r="T14063">
            <v>3</v>
          </cell>
        </row>
        <row r="14064">
          <cell r="T14064">
            <v>2</v>
          </cell>
        </row>
        <row r="14065">
          <cell r="T14065">
            <v>4</v>
          </cell>
        </row>
        <row r="14066">
          <cell r="T14066">
            <v>3</v>
          </cell>
        </row>
        <row r="14067">
          <cell r="T14067">
            <v>4</v>
          </cell>
        </row>
        <row r="14068">
          <cell r="T14068">
            <v>2</v>
          </cell>
        </row>
        <row r="14069">
          <cell r="T14069">
            <v>4</v>
          </cell>
        </row>
        <row r="14070">
          <cell r="T14070">
            <v>4</v>
          </cell>
        </row>
        <row r="14071">
          <cell r="T14071">
            <v>4</v>
          </cell>
        </row>
        <row r="14072">
          <cell r="T14072">
            <v>4</v>
          </cell>
        </row>
        <row r="14073">
          <cell r="T14073">
            <v>4</v>
          </cell>
        </row>
        <row r="14074">
          <cell r="T14074">
            <v>4</v>
          </cell>
        </row>
        <row r="14075">
          <cell r="T14075">
            <v>3</v>
          </cell>
        </row>
        <row r="14076">
          <cell r="T14076">
            <v>2</v>
          </cell>
        </row>
        <row r="14077">
          <cell r="T14077">
            <v>2</v>
          </cell>
        </row>
        <row r="14078">
          <cell r="T14078">
            <v>2</v>
          </cell>
        </row>
        <row r="14079">
          <cell r="T14079">
            <v>2</v>
          </cell>
        </row>
        <row r="14080">
          <cell r="T14080">
            <v>2</v>
          </cell>
        </row>
        <row r="14081">
          <cell r="T14081">
            <v>1</v>
          </cell>
        </row>
        <row r="14082">
          <cell r="T14082">
            <v>1</v>
          </cell>
        </row>
        <row r="14083">
          <cell r="T14083">
            <v>2</v>
          </cell>
        </row>
        <row r="14084">
          <cell r="T14084">
            <v>4</v>
          </cell>
        </row>
        <row r="14085">
          <cell r="T14085">
            <v>4</v>
          </cell>
        </row>
        <row r="14086">
          <cell r="T14086">
            <v>4</v>
          </cell>
        </row>
        <row r="14087">
          <cell r="T14087">
            <v>4</v>
          </cell>
        </row>
        <row r="14088">
          <cell r="T14088">
            <v>4</v>
          </cell>
        </row>
        <row r="14089">
          <cell r="T14089">
            <v>4</v>
          </cell>
        </row>
        <row r="14090">
          <cell r="T14090">
            <v>4</v>
          </cell>
        </row>
        <row r="14091">
          <cell r="T14091">
            <v>1</v>
          </cell>
        </row>
        <row r="14092">
          <cell r="T14092">
            <v>2</v>
          </cell>
        </row>
        <row r="14093">
          <cell r="T14093">
            <v>4</v>
          </cell>
        </row>
        <row r="14094">
          <cell r="T14094">
            <v>2</v>
          </cell>
        </row>
        <row r="14095">
          <cell r="T14095">
            <v>4</v>
          </cell>
        </row>
        <row r="14096">
          <cell r="T14096">
            <v>4</v>
          </cell>
        </row>
        <row r="14097">
          <cell r="T14097">
            <v>4</v>
          </cell>
        </row>
        <row r="14098">
          <cell r="T14098">
            <v>4</v>
          </cell>
        </row>
        <row r="14099">
          <cell r="T14099">
            <v>4</v>
          </cell>
        </row>
        <row r="14100">
          <cell r="T14100">
            <v>4</v>
          </cell>
        </row>
        <row r="14101">
          <cell r="T14101">
            <v>4</v>
          </cell>
        </row>
        <row r="14102">
          <cell r="T14102">
            <v>4</v>
          </cell>
        </row>
        <row r="14103">
          <cell r="T14103">
            <v>4</v>
          </cell>
        </row>
        <row r="14104">
          <cell r="T14104">
            <v>4</v>
          </cell>
        </row>
        <row r="14105">
          <cell r="T14105">
            <v>4</v>
          </cell>
        </row>
        <row r="14106">
          <cell r="T14106">
            <v>4</v>
          </cell>
        </row>
        <row r="14107">
          <cell r="T14107">
            <v>4</v>
          </cell>
        </row>
        <row r="14108">
          <cell r="T14108">
            <v>4</v>
          </cell>
        </row>
        <row r="14109">
          <cell r="T14109">
            <v>4</v>
          </cell>
        </row>
        <row r="14110">
          <cell r="T14110">
            <v>4</v>
          </cell>
        </row>
        <row r="14111">
          <cell r="T14111">
            <v>3</v>
          </cell>
        </row>
        <row r="14112">
          <cell r="T14112">
            <v>3</v>
          </cell>
        </row>
        <row r="14113">
          <cell r="T14113">
            <v>3</v>
          </cell>
        </row>
        <row r="14114">
          <cell r="T14114">
            <v>3</v>
          </cell>
        </row>
        <row r="14115">
          <cell r="T14115">
            <v>3</v>
          </cell>
        </row>
        <row r="14116">
          <cell r="T14116">
            <v>3</v>
          </cell>
        </row>
        <row r="14117">
          <cell r="T14117">
            <v>4</v>
          </cell>
        </row>
        <row r="14118">
          <cell r="T14118">
            <v>4</v>
          </cell>
        </row>
        <row r="14119">
          <cell r="T14119">
            <v>4</v>
          </cell>
        </row>
        <row r="14120">
          <cell r="T14120">
            <v>4</v>
          </cell>
        </row>
        <row r="14121">
          <cell r="T14121">
            <v>4</v>
          </cell>
        </row>
        <row r="14122">
          <cell r="T14122">
            <v>1</v>
          </cell>
        </row>
        <row r="14123">
          <cell r="T14123">
            <v>1</v>
          </cell>
        </row>
        <row r="14124">
          <cell r="T14124">
            <v>1</v>
          </cell>
        </row>
        <row r="14125">
          <cell r="T14125">
            <v>1</v>
          </cell>
        </row>
        <row r="14126">
          <cell r="T14126">
            <v>1</v>
          </cell>
        </row>
        <row r="14127">
          <cell r="T14127">
            <v>2</v>
          </cell>
        </row>
        <row r="14128">
          <cell r="T14128">
            <v>2</v>
          </cell>
        </row>
        <row r="14129">
          <cell r="T14129">
            <v>2</v>
          </cell>
        </row>
        <row r="14130">
          <cell r="T14130">
            <v>2</v>
          </cell>
        </row>
        <row r="14131">
          <cell r="T14131">
            <v>2</v>
          </cell>
        </row>
        <row r="14132">
          <cell r="T14132">
            <v>4</v>
          </cell>
        </row>
        <row r="14133">
          <cell r="T14133">
            <v>4</v>
          </cell>
        </row>
        <row r="14134">
          <cell r="T14134">
            <v>4</v>
          </cell>
        </row>
        <row r="14135">
          <cell r="T14135">
            <v>4</v>
          </cell>
        </row>
        <row r="14136">
          <cell r="T14136">
            <v>4</v>
          </cell>
        </row>
        <row r="14137">
          <cell r="T14137">
            <v>4</v>
          </cell>
        </row>
        <row r="14138">
          <cell r="T14138">
            <v>2</v>
          </cell>
        </row>
        <row r="14139">
          <cell r="T14139">
            <v>1</v>
          </cell>
        </row>
        <row r="14140">
          <cell r="T14140">
            <v>2</v>
          </cell>
        </row>
        <row r="14141">
          <cell r="T14141">
            <v>2</v>
          </cell>
        </row>
        <row r="14142">
          <cell r="T14142">
            <v>2</v>
          </cell>
        </row>
        <row r="14143">
          <cell r="T14143">
            <v>2</v>
          </cell>
        </row>
        <row r="14144">
          <cell r="T14144">
            <v>2</v>
          </cell>
        </row>
        <row r="14145">
          <cell r="T14145">
            <v>2</v>
          </cell>
        </row>
        <row r="14146">
          <cell r="T14146">
            <v>2</v>
          </cell>
        </row>
        <row r="14147">
          <cell r="T14147">
            <v>2</v>
          </cell>
        </row>
        <row r="14148">
          <cell r="T14148">
            <v>2</v>
          </cell>
        </row>
        <row r="14149">
          <cell r="T14149">
            <v>2</v>
          </cell>
        </row>
        <row r="14150">
          <cell r="T14150">
            <v>2</v>
          </cell>
        </row>
        <row r="14151">
          <cell r="T14151">
            <v>2</v>
          </cell>
        </row>
        <row r="14152">
          <cell r="T14152">
            <v>2</v>
          </cell>
        </row>
        <row r="14153">
          <cell r="T14153">
            <v>2</v>
          </cell>
        </row>
        <row r="14154">
          <cell r="T14154">
            <v>2</v>
          </cell>
        </row>
        <row r="14155">
          <cell r="T14155">
            <v>4</v>
          </cell>
        </row>
        <row r="14156">
          <cell r="T14156">
            <v>4</v>
          </cell>
        </row>
        <row r="14157">
          <cell r="T14157">
            <v>4</v>
          </cell>
        </row>
        <row r="14158">
          <cell r="T14158">
            <v>4</v>
          </cell>
        </row>
        <row r="14159">
          <cell r="T14159">
            <v>2</v>
          </cell>
        </row>
        <row r="14160">
          <cell r="T14160">
            <v>2</v>
          </cell>
        </row>
        <row r="14161">
          <cell r="T14161">
            <v>4</v>
          </cell>
        </row>
        <row r="14162">
          <cell r="T14162">
            <v>2</v>
          </cell>
        </row>
        <row r="14163">
          <cell r="T14163">
            <v>2</v>
          </cell>
        </row>
        <row r="14164">
          <cell r="T14164">
            <v>2</v>
          </cell>
        </row>
        <row r="14165">
          <cell r="T14165">
            <v>1</v>
          </cell>
        </row>
        <row r="14166">
          <cell r="T14166">
            <v>1</v>
          </cell>
        </row>
        <row r="14167">
          <cell r="T14167">
            <v>2</v>
          </cell>
        </row>
        <row r="14168">
          <cell r="T14168">
            <v>2</v>
          </cell>
        </row>
        <row r="14169">
          <cell r="T14169">
            <v>2</v>
          </cell>
        </row>
        <row r="14170">
          <cell r="T14170">
            <v>2</v>
          </cell>
        </row>
        <row r="14171">
          <cell r="T14171">
            <v>3</v>
          </cell>
        </row>
        <row r="14172">
          <cell r="T14172">
            <v>2</v>
          </cell>
        </row>
        <row r="14173">
          <cell r="T14173">
            <v>2</v>
          </cell>
        </row>
        <row r="14174">
          <cell r="T14174">
            <v>2</v>
          </cell>
        </row>
        <row r="14175">
          <cell r="T14175">
            <v>3</v>
          </cell>
        </row>
        <row r="14176">
          <cell r="T14176">
            <v>2</v>
          </cell>
        </row>
        <row r="14177">
          <cell r="T14177">
            <v>1</v>
          </cell>
        </row>
        <row r="14178">
          <cell r="T14178">
            <v>4</v>
          </cell>
        </row>
        <row r="14179">
          <cell r="T14179">
            <v>2</v>
          </cell>
        </row>
        <row r="14180">
          <cell r="T14180">
            <v>4</v>
          </cell>
        </row>
        <row r="14181">
          <cell r="T14181">
            <v>4</v>
          </cell>
        </row>
        <row r="14182">
          <cell r="T14182">
            <v>4</v>
          </cell>
        </row>
        <row r="14183">
          <cell r="T14183">
            <v>4</v>
          </cell>
        </row>
        <row r="14184">
          <cell r="T14184">
            <v>4</v>
          </cell>
        </row>
        <row r="14185">
          <cell r="T14185">
            <v>2</v>
          </cell>
        </row>
        <row r="14186">
          <cell r="T14186">
            <v>4</v>
          </cell>
        </row>
        <row r="14187">
          <cell r="T14187">
            <v>4</v>
          </cell>
        </row>
        <row r="14188">
          <cell r="T14188">
            <v>4</v>
          </cell>
        </row>
        <row r="14189">
          <cell r="T14189">
            <v>4</v>
          </cell>
        </row>
        <row r="14190">
          <cell r="T14190">
            <v>4</v>
          </cell>
        </row>
        <row r="14191">
          <cell r="T14191">
            <v>4</v>
          </cell>
        </row>
        <row r="14192">
          <cell r="T14192">
            <v>4</v>
          </cell>
        </row>
        <row r="14193">
          <cell r="T14193">
            <v>4</v>
          </cell>
        </row>
        <row r="14194">
          <cell r="T14194">
            <v>4</v>
          </cell>
        </row>
        <row r="14195">
          <cell r="T14195">
            <v>4</v>
          </cell>
        </row>
        <row r="14196">
          <cell r="T14196">
            <v>4</v>
          </cell>
        </row>
        <row r="14197">
          <cell r="T14197">
            <v>2</v>
          </cell>
        </row>
        <row r="14198">
          <cell r="T14198">
            <v>2</v>
          </cell>
        </row>
        <row r="14199">
          <cell r="T14199">
            <v>4</v>
          </cell>
        </row>
        <row r="14200">
          <cell r="T14200">
            <v>4</v>
          </cell>
        </row>
        <row r="14201">
          <cell r="T14201">
            <v>4</v>
          </cell>
        </row>
        <row r="14202">
          <cell r="T14202">
            <v>2</v>
          </cell>
        </row>
        <row r="14203">
          <cell r="T14203">
            <v>1</v>
          </cell>
        </row>
        <row r="14204">
          <cell r="T14204">
            <v>2</v>
          </cell>
        </row>
        <row r="14205">
          <cell r="T14205">
            <v>4</v>
          </cell>
        </row>
        <row r="14206">
          <cell r="T14206">
            <v>2</v>
          </cell>
        </row>
        <row r="14207">
          <cell r="T14207">
            <v>3</v>
          </cell>
        </row>
        <row r="14208">
          <cell r="T14208">
            <v>4</v>
          </cell>
        </row>
        <row r="14209">
          <cell r="T14209">
            <v>4</v>
          </cell>
        </row>
        <row r="14210">
          <cell r="T14210">
            <v>4</v>
          </cell>
        </row>
        <row r="14211">
          <cell r="T14211">
            <v>4</v>
          </cell>
        </row>
        <row r="14212">
          <cell r="T14212">
            <v>4</v>
          </cell>
        </row>
        <row r="14213">
          <cell r="T14213">
            <v>4</v>
          </cell>
        </row>
        <row r="14214">
          <cell r="T14214">
            <v>4</v>
          </cell>
        </row>
        <row r="14215">
          <cell r="T14215">
            <v>4</v>
          </cell>
        </row>
        <row r="14216">
          <cell r="T14216">
            <v>4</v>
          </cell>
        </row>
        <row r="14217">
          <cell r="T14217">
            <v>4</v>
          </cell>
        </row>
        <row r="14218">
          <cell r="T14218">
            <v>3</v>
          </cell>
        </row>
        <row r="14219">
          <cell r="T14219">
            <v>3</v>
          </cell>
        </row>
        <row r="14220">
          <cell r="T14220">
            <v>3</v>
          </cell>
        </row>
        <row r="14221">
          <cell r="T14221">
            <v>3</v>
          </cell>
        </row>
        <row r="14222">
          <cell r="T14222">
            <v>3</v>
          </cell>
        </row>
        <row r="14223">
          <cell r="T14223">
            <v>4</v>
          </cell>
        </row>
        <row r="14224">
          <cell r="T14224">
            <v>4</v>
          </cell>
        </row>
        <row r="14225">
          <cell r="T14225">
            <v>4</v>
          </cell>
        </row>
        <row r="14226">
          <cell r="T14226">
            <v>4</v>
          </cell>
        </row>
        <row r="14227">
          <cell r="T14227">
            <v>4</v>
          </cell>
        </row>
        <row r="14228">
          <cell r="T14228">
            <v>4</v>
          </cell>
        </row>
        <row r="14229">
          <cell r="T14229">
            <v>2</v>
          </cell>
        </row>
        <row r="14230">
          <cell r="T14230">
            <v>1</v>
          </cell>
        </row>
        <row r="14231">
          <cell r="T14231">
            <v>2</v>
          </cell>
        </row>
        <row r="14232">
          <cell r="T14232">
            <v>3</v>
          </cell>
        </row>
        <row r="14233">
          <cell r="T14233">
            <v>2</v>
          </cell>
        </row>
        <row r="14234">
          <cell r="T14234">
            <v>2</v>
          </cell>
        </row>
        <row r="14235">
          <cell r="T14235">
            <v>4</v>
          </cell>
        </row>
        <row r="14236">
          <cell r="T14236">
            <v>3</v>
          </cell>
        </row>
        <row r="14237">
          <cell r="T14237">
            <v>3</v>
          </cell>
        </row>
        <row r="14238">
          <cell r="T14238">
            <v>3</v>
          </cell>
        </row>
        <row r="14239">
          <cell r="T14239">
            <v>3</v>
          </cell>
        </row>
        <row r="14240">
          <cell r="T14240">
            <v>3</v>
          </cell>
        </row>
        <row r="14241">
          <cell r="T14241">
            <v>4</v>
          </cell>
        </row>
        <row r="14242">
          <cell r="T14242">
            <v>2</v>
          </cell>
        </row>
        <row r="14243">
          <cell r="T14243">
            <v>2</v>
          </cell>
        </row>
        <row r="14244">
          <cell r="T14244">
            <v>2</v>
          </cell>
        </row>
        <row r="14245">
          <cell r="T14245">
            <v>2</v>
          </cell>
        </row>
        <row r="14246">
          <cell r="T14246">
            <v>2</v>
          </cell>
        </row>
        <row r="14247">
          <cell r="T14247">
            <v>4</v>
          </cell>
        </row>
        <row r="14248">
          <cell r="T14248">
            <v>4</v>
          </cell>
        </row>
        <row r="14249">
          <cell r="T14249">
            <v>4</v>
          </cell>
        </row>
        <row r="14250">
          <cell r="T14250">
            <v>4</v>
          </cell>
        </row>
        <row r="14251">
          <cell r="T14251">
            <v>4</v>
          </cell>
        </row>
        <row r="14252">
          <cell r="T14252">
            <v>2</v>
          </cell>
        </row>
        <row r="14253">
          <cell r="T14253">
            <v>2</v>
          </cell>
        </row>
        <row r="14254">
          <cell r="T14254">
            <v>4</v>
          </cell>
        </row>
        <row r="14255">
          <cell r="T14255">
            <v>2</v>
          </cell>
        </row>
        <row r="14256">
          <cell r="T14256">
            <v>2</v>
          </cell>
        </row>
        <row r="14257">
          <cell r="T14257">
            <v>2</v>
          </cell>
        </row>
        <row r="14258">
          <cell r="T14258">
            <v>2</v>
          </cell>
        </row>
        <row r="14259">
          <cell r="T14259">
            <v>2</v>
          </cell>
        </row>
        <row r="14260">
          <cell r="T14260">
            <v>1</v>
          </cell>
        </row>
        <row r="14261">
          <cell r="T14261">
            <v>2</v>
          </cell>
        </row>
        <row r="14262">
          <cell r="T14262">
            <v>4</v>
          </cell>
        </row>
        <row r="14263">
          <cell r="T14263">
            <v>2</v>
          </cell>
        </row>
        <row r="14264">
          <cell r="T14264">
            <v>4</v>
          </cell>
        </row>
        <row r="14265">
          <cell r="T14265">
            <v>2</v>
          </cell>
        </row>
        <row r="14266">
          <cell r="T14266">
            <v>4</v>
          </cell>
        </row>
        <row r="14267">
          <cell r="T14267">
            <v>1</v>
          </cell>
        </row>
        <row r="14268">
          <cell r="T14268">
            <v>2</v>
          </cell>
        </row>
        <row r="14269">
          <cell r="T14269">
            <v>4</v>
          </cell>
        </row>
        <row r="14270">
          <cell r="T14270">
            <v>2</v>
          </cell>
        </row>
        <row r="14271">
          <cell r="T14271">
            <v>2</v>
          </cell>
        </row>
        <row r="14272">
          <cell r="T14272">
            <v>2</v>
          </cell>
        </row>
        <row r="14273">
          <cell r="T14273">
            <v>2</v>
          </cell>
        </row>
        <row r="14274">
          <cell r="T14274">
            <v>2</v>
          </cell>
        </row>
        <row r="14275">
          <cell r="T14275">
            <v>2</v>
          </cell>
        </row>
        <row r="14276">
          <cell r="T14276">
            <v>4</v>
          </cell>
        </row>
        <row r="14277">
          <cell r="T14277">
            <v>4</v>
          </cell>
        </row>
        <row r="14278">
          <cell r="T14278">
            <v>4</v>
          </cell>
        </row>
        <row r="14279">
          <cell r="T14279">
            <v>2</v>
          </cell>
        </row>
        <row r="14280">
          <cell r="T14280">
            <v>4</v>
          </cell>
        </row>
        <row r="14281">
          <cell r="T14281">
            <v>2</v>
          </cell>
        </row>
        <row r="14282">
          <cell r="T14282">
            <v>3</v>
          </cell>
        </row>
        <row r="14283">
          <cell r="T14283">
            <v>4</v>
          </cell>
        </row>
        <row r="14284">
          <cell r="T14284">
            <v>2</v>
          </cell>
        </row>
        <row r="14285">
          <cell r="T14285">
            <v>2</v>
          </cell>
        </row>
        <row r="14286">
          <cell r="T14286">
            <v>2</v>
          </cell>
        </row>
        <row r="14287">
          <cell r="T14287">
            <v>2</v>
          </cell>
        </row>
        <row r="14288">
          <cell r="T14288">
            <v>2</v>
          </cell>
        </row>
        <row r="14289">
          <cell r="T14289">
            <v>4</v>
          </cell>
        </row>
        <row r="14290">
          <cell r="T14290">
            <v>4</v>
          </cell>
        </row>
        <row r="14291">
          <cell r="T14291">
            <v>4</v>
          </cell>
        </row>
        <row r="14292">
          <cell r="T14292">
            <v>4</v>
          </cell>
        </row>
        <row r="14293">
          <cell r="T14293">
            <v>4</v>
          </cell>
        </row>
        <row r="14294">
          <cell r="T14294">
            <v>4</v>
          </cell>
        </row>
        <row r="14295">
          <cell r="T14295">
            <v>4</v>
          </cell>
        </row>
        <row r="14296">
          <cell r="T14296">
            <v>4</v>
          </cell>
        </row>
        <row r="14297">
          <cell r="T14297">
            <v>2</v>
          </cell>
        </row>
        <row r="14298">
          <cell r="T14298">
            <v>4</v>
          </cell>
        </row>
        <row r="14299">
          <cell r="T14299">
            <v>2</v>
          </cell>
        </row>
        <row r="14300">
          <cell r="T14300">
            <v>3</v>
          </cell>
        </row>
        <row r="14301">
          <cell r="T14301">
            <v>3</v>
          </cell>
        </row>
        <row r="14302">
          <cell r="T14302">
            <v>3</v>
          </cell>
        </row>
        <row r="14303">
          <cell r="T14303">
            <v>3</v>
          </cell>
        </row>
        <row r="14304">
          <cell r="T14304">
            <v>3</v>
          </cell>
        </row>
        <row r="14305">
          <cell r="T14305">
            <v>2</v>
          </cell>
        </row>
        <row r="14306">
          <cell r="T14306">
            <v>2</v>
          </cell>
        </row>
        <row r="14307">
          <cell r="T14307">
            <v>2</v>
          </cell>
        </row>
        <row r="14308">
          <cell r="T14308">
            <v>2</v>
          </cell>
        </row>
        <row r="14309">
          <cell r="T14309">
            <v>2</v>
          </cell>
        </row>
        <row r="14310">
          <cell r="T14310">
            <v>4</v>
          </cell>
        </row>
        <row r="14311">
          <cell r="T14311">
            <v>2</v>
          </cell>
        </row>
        <row r="14312">
          <cell r="T14312">
            <v>2</v>
          </cell>
        </row>
        <row r="14313">
          <cell r="T14313">
            <v>2</v>
          </cell>
        </row>
        <row r="14314">
          <cell r="T14314">
            <v>4</v>
          </cell>
        </row>
        <row r="14315">
          <cell r="T14315">
            <v>4</v>
          </cell>
        </row>
        <row r="14316">
          <cell r="T14316">
            <v>4</v>
          </cell>
        </row>
        <row r="14317">
          <cell r="T14317">
            <v>4</v>
          </cell>
        </row>
        <row r="14318">
          <cell r="T14318">
            <v>4</v>
          </cell>
        </row>
        <row r="14319">
          <cell r="T14319">
            <v>4</v>
          </cell>
        </row>
        <row r="14320">
          <cell r="T14320">
            <v>4</v>
          </cell>
        </row>
        <row r="14321">
          <cell r="T14321">
            <v>4</v>
          </cell>
        </row>
        <row r="14322">
          <cell r="T14322">
            <v>4</v>
          </cell>
        </row>
        <row r="14323">
          <cell r="T14323">
            <v>4</v>
          </cell>
        </row>
        <row r="14324">
          <cell r="T14324">
            <v>4</v>
          </cell>
        </row>
        <row r="14325">
          <cell r="T14325">
            <v>4</v>
          </cell>
        </row>
        <row r="14326">
          <cell r="T14326">
            <v>3</v>
          </cell>
        </row>
        <row r="14327">
          <cell r="T14327">
            <v>3</v>
          </cell>
        </row>
        <row r="14328">
          <cell r="T14328">
            <v>4</v>
          </cell>
        </row>
        <row r="14329">
          <cell r="T14329">
            <v>4</v>
          </cell>
        </row>
        <row r="14330">
          <cell r="T14330">
            <v>3</v>
          </cell>
        </row>
        <row r="14331">
          <cell r="T14331">
            <v>3</v>
          </cell>
        </row>
        <row r="14332">
          <cell r="T14332">
            <v>4</v>
          </cell>
        </row>
        <row r="14333">
          <cell r="T14333">
            <v>4</v>
          </cell>
        </row>
        <row r="14334">
          <cell r="T14334">
            <v>4</v>
          </cell>
        </row>
        <row r="14335">
          <cell r="T14335">
            <v>4</v>
          </cell>
        </row>
        <row r="14336">
          <cell r="T14336">
            <v>4</v>
          </cell>
        </row>
        <row r="14337">
          <cell r="T14337">
            <v>4</v>
          </cell>
        </row>
        <row r="14338">
          <cell r="T14338">
            <v>4</v>
          </cell>
        </row>
        <row r="14339">
          <cell r="T14339">
            <v>4</v>
          </cell>
        </row>
        <row r="14340">
          <cell r="T14340">
            <v>3</v>
          </cell>
        </row>
        <row r="14341">
          <cell r="T14341">
            <v>4</v>
          </cell>
        </row>
        <row r="14342">
          <cell r="T14342">
            <v>3</v>
          </cell>
        </row>
        <row r="14343">
          <cell r="T14343">
            <v>2</v>
          </cell>
        </row>
        <row r="14344">
          <cell r="T14344">
            <v>2</v>
          </cell>
        </row>
        <row r="14345">
          <cell r="T14345">
            <v>1</v>
          </cell>
        </row>
        <row r="14346">
          <cell r="T14346">
            <v>1</v>
          </cell>
        </row>
        <row r="14347">
          <cell r="T14347">
            <v>3</v>
          </cell>
        </row>
        <row r="14348">
          <cell r="T14348">
            <v>3</v>
          </cell>
        </row>
        <row r="14349">
          <cell r="T14349">
            <v>4</v>
          </cell>
        </row>
        <row r="14350">
          <cell r="T14350">
            <v>4</v>
          </cell>
        </row>
        <row r="14351">
          <cell r="T14351">
            <v>4</v>
          </cell>
        </row>
        <row r="14352">
          <cell r="T14352">
            <v>4</v>
          </cell>
        </row>
        <row r="14353">
          <cell r="T14353">
            <v>4</v>
          </cell>
        </row>
        <row r="14354">
          <cell r="T14354">
            <v>3</v>
          </cell>
        </row>
        <row r="14355">
          <cell r="T14355">
            <v>3</v>
          </cell>
        </row>
        <row r="14356">
          <cell r="T14356">
            <v>3</v>
          </cell>
        </row>
        <row r="14357">
          <cell r="T14357">
            <v>3</v>
          </cell>
        </row>
        <row r="14358">
          <cell r="T14358">
            <v>3</v>
          </cell>
        </row>
        <row r="14359">
          <cell r="T14359">
            <v>4</v>
          </cell>
        </row>
        <row r="14360">
          <cell r="T14360">
            <v>4</v>
          </cell>
        </row>
        <row r="14361">
          <cell r="T14361">
            <v>4</v>
          </cell>
        </row>
        <row r="14362">
          <cell r="T14362">
            <v>4</v>
          </cell>
        </row>
        <row r="14363">
          <cell r="T14363">
            <v>4</v>
          </cell>
        </row>
        <row r="14364">
          <cell r="T14364">
            <v>3</v>
          </cell>
        </row>
        <row r="14365">
          <cell r="T14365">
            <v>4</v>
          </cell>
        </row>
        <row r="14366">
          <cell r="T14366">
            <v>4</v>
          </cell>
        </row>
        <row r="14367">
          <cell r="T14367">
            <v>4</v>
          </cell>
        </row>
        <row r="14368">
          <cell r="T14368">
            <v>4</v>
          </cell>
        </row>
        <row r="14369">
          <cell r="T14369">
            <v>4</v>
          </cell>
        </row>
        <row r="14370">
          <cell r="T14370">
            <v>2</v>
          </cell>
        </row>
        <row r="14371">
          <cell r="T14371">
            <v>2</v>
          </cell>
        </row>
        <row r="14372">
          <cell r="T14372">
            <v>2</v>
          </cell>
        </row>
        <row r="14373">
          <cell r="T14373">
            <v>2</v>
          </cell>
        </row>
        <row r="14374">
          <cell r="T14374">
            <v>2</v>
          </cell>
        </row>
        <row r="14375">
          <cell r="T14375">
            <v>4</v>
          </cell>
        </row>
        <row r="14376">
          <cell r="T14376">
            <v>4</v>
          </cell>
        </row>
        <row r="14377">
          <cell r="T14377">
            <v>2</v>
          </cell>
        </row>
        <row r="14378">
          <cell r="T14378">
            <v>2</v>
          </cell>
        </row>
        <row r="14379">
          <cell r="T14379">
            <v>2</v>
          </cell>
        </row>
        <row r="14380">
          <cell r="T14380">
            <v>4</v>
          </cell>
        </row>
        <row r="14381">
          <cell r="T14381">
            <v>4</v>
          </cell>
        </row>
        <row r="14382">
          <cell r="T14382">
            <v>4</v>
          </cell>
        </row>
        <row r="14383">
          <cell r="T14383">
            <v>4</v>
          </cell>
        </row>
        <row r="14384">
          <cell r="T14384">
            <v>4</v>
          </cell>
        </row>
        <row r="14385">
          <cell r="T14385">
            <v>4</v>
          </cell>
        </row>
        <row r="14386">
          <cell r="T14386">
            <v>2</v>
          </cell>
        </row>
        <row r="14387">
          <cell r="T14387">
            <v>2</v>
          </cell>
        </row>
        <row r="14388">
          <cell r="T14388">
            <v>4</v>
          </cell>
        </row>
        <row r="14389">
          <cell r="T14389">
            <v>3</v>
          </cell>
        </row>
        <row r="14390">
          <cell r="T14390">
            <v>1</v>
          </cell>
        </row>
        <row r="14391">
          <cell r="T14391">
            <v>2</v>
          </cell>
        </row>
        <row r="14392">
          <cell r="T14392">
            <v>2</v>
          </cell>
        </row>
        <row r="14393">
          <cell r="T14393">
            <v>2</v>
          </cell>
        </row>
        <row r="14394">
          <cell r="T14394">
            <v>4</v>
          </cell>
        </row>
        <row r="14395">
          <cell r="T14395">
            <v>4</v>
          </cell>
        </row>
        <row r="14396">
          <cell r="T14396">
            <v>3</v>
          </cell>
        </row>
        <row r="14397">
          <cell r="T14397">
            <v>2</v>
          </cell>
        </row>
        <row r="14398">
          <cell r="T14398">
            <v>2</v>
          </cell>
        </row>
        <row r="14399">
          <cell r="T14399">
            <v>4</v>
          </cell>
        </row>
        <row r="14400">
          <cell r="T14400">
            <v>4</v>
          </cell>
        </row>
        <row r="14401">
          <cell r="T14401">
            <v>1</v>
          </cell>
        </row>
        <row r="14402">
          <cell r="T14402">
            <v>3</v>
          </cell>
        </row>
        <row r="14403">
          <cell r="T14403">
            <v>4</v>
          </cell>
        </row>
        <row r="14404">
          <cell r="T14404">
            <v>3</v>
          </cell>
        </row>
        <row r="14405">
          <cell r="T14405">
            <v>4</v>
          </cell>
        </row>
        <row r="14406">
          <cell r="T14406">
            <v>4</v>
          </cell>
        </row>
        <row r="14407">
          <cell r="T14407">
            <v>3</v>
          </cell>
        </row>
        <row r="14408">
          <cell r="T14408">
            <v>3</v>
          </cell>
        </row>
        <row r="14409">
          <cell r="T14409">
            <v>3</v>
          </cell>
        </row>
        <row r="14410">
          <cell r="T14410">
            <v>3</v>
          </cell>
        </row>
        <row r="14411">
          <cell r="T14411">
            <v>3</v>
          </cell>
        </row>
        <row r="14412">
          <cell r="T14412">
            <v>4</v>
          </cell>
        </row>
        <row r="14413">
          <cell r="T14413">
            <v>4</v>
          </cell>
        </row>
        <row r="14414">
          <cell r="T14414">
            <v>4</v>
          </cell>
        </row>
        <row r="14415">
          <cell r="T14415">
            <v>3</v>
          </cell>
        </row>
        <row r="14416">
          <cell r="T14416">
            <v>2</v>
          </cell>
        </row>
        <row r="14417">
          <cell r="T14417">
            <v>2</v>
          </cell>
        </row>
        <row r="14418">
          <cell r="T14418">
            <v>2</v>
          </cell>
        </row>
        <row r="14419">
          <cell r="T14419">
            <v>4</v>
          </cell>
        </row>
        <row r="14420">
          <cell r="T14420">
            <v>4</v>
          </cell>
        </row>
        <row r="14421">
          <cell r="T14421">
            <v>4</v>
          </cell>
        </row>
        <row r="14422">
          <cell r="T14422">
            <v>4</v>
          </cell>
        </row>
        <row r="14423">
          <cell r="T14423">
            <v>2</v>
          </cell>
        </row>
        <row r="14424">
          <cell r="T14424">
            <v>2</v>
          </cell>
        </row>
        <row r="14425">
          <cell r="T14425">
            <v>4</v>
          </cell>
        </row>
        <row r="14426">
          <cell r="T14426">
            <v>3</v>
          </cell>
        </row>
        <row r="14427">
          <cell r="T14427">
            <v>4</v>
          </cell>
        </row>
        <row r="14428">
          <cell r="T14428">
            <v>4</v>
          </cell>
        </row>
        <row r="14429">
          <cell r="T14429">
            <v>4</v>
          </cell>
        </row>
        <row r="14430">
          <cell r="T14430">
            <v>4</v>
          </cell>
        </row>
        <row r="14431">
          <cell r="T14431">
            <v>4</v>
          </cell>
        </row>
        <row r="14432">
          <cell r="T14432">
            <v>2</v>
          </cell>
        </row>
        <row r="14433">
          <cell r="T14433">
            <v>4</v>
          </cell>
        </row>
        <row r="14434">
          <cell r="T14434">
            <v>2</v>
          </cell>
        </row>
        <row r="14435">
          <cell r="T14435">
            <v>2</v>
          </cell>
        </row>
        <row r="14436">
          <cell r="T14436">
            <v>4</v>
          </cell>
        </row>
        <row r="14437">
          <cell r="T14437">
            <v>4</v>
          </cell>
        </row>
        <row r="14438">
          <cell r="T14438">
            <v>4</v>
          </cell>
        </row>
        <row r="14439">
          <cell r="T14439">
            <v>3</v>
          </cell>
        </row>
        <row r="14440">
          <cell r="T14440">
            <v>1</v>
          </cell>
        </row>
        <row r="14441">
          <cell r="T14441">
            <v>4</v>
          </cell>
        </row>
        <row r="14442">
          <cell r="T14442">
            <v>3</v>
          </cell>
        </row>
        <row r="14443">
          <cell r="T14443">
            <v>4</v>
          </cell>
        </row>
        <row r="14444">
          <cell r="T14444">
            <v>3</v>
          </cell>
        </row>
        <row r="14445">
          <cell r="T14445">
            <v>4</v>
          </cell>
        </row>
        <row r="14446">
          <cell r="T14446">
            <v>4</v>
          </cell>
        </row>
        <row r="14447">
          <cell r="T14447">
            <v>3</v>
          </cell>
        </row>
        <row r="14448">
          <cell r="T14448">
            <v>3</v>
          </cell>
        </row>
        <row r="14449">
          <cell r="T14449">
            <v>3</v>
          </cell>
        </row>
        <row r="14450">
          <cell r="T14450">
            <v>3</v>
          </cell>
        </row>
        <row r="14451">
          <cell r="T14451">
            <v>3</v>
          </cell>
        </row>
        <row r="14452">
          <cell r="T14452">
            <v>3</v>
          </cell>
        </row>
        <row r="14453">
          <cell r="T14453">
            <v>3</v>
          </cell>
        </row>
        <row r="14454">
          <cell r="T14454">
            <v>3</v>
          </cell>
        </row>
        <row r="14455">
          <cell r="T14455">
            <v>4</v>
          </cell>
        </row>
        <row r="14456">
          <cell r="T14456">
            <v>1</v>
          </cell>
        </row>
        <row r="14457">
          <cell r="T14457">
            <v>1</v>
          </cell>
        </row>
        <row r="14458">
          <cell r="T14458">
            <v>1</v>
          </cell>
        </row>
        <row r="14459">
          <cell r="T14459">
            <v>1</v>
          </cell>
        </row>
        <row r="14460">
          <cell r="T14460">
            <v>1</v>
          </cell>
        </row>
        <row r="14461">
          <cell r="T14461">
            <v>4</v>
          </cell>
        </row>
        <row r="14462">
          <cell r="T14462">
            <v>1</v>
          </cell>
        </row>
        <row r="14463">
          <cell r="T14463">
            <v>2</v>
          </cell>
        </row>
        <row r="14464">
          <cell r="T14464">
            <v>1</v>
          </cell>
        </row>
        <row r="14465">
          <cell r="T14465">
            <v>4</v>
          </cell>
        </row>
        <row r="14466">
          <cell r="T14466">
            <v>3</v>
          </cell>
        </row>
        <row r="14467">
          <cell r="T14467">
            <v>3</v>
          </cell>
        </row>
        <row r="14468">
          <cell r="T14468">
            <v>3</v>
          </cell>
        </row>
        <row r="14469">
          <cell r="T14469">
            <v>3</v>
          </cell>
        </row>
        <row r="14470">
          <cell r="T14470">
            <v>3</v>
          </cell>
        </row>
        <row r="14471">
          <cell r="T14471">
            <v>3</v>
          </cell>
        </row>
        <row r="14472">
          <cell r="T14472">
            <v>2</v>
          </cell>
        </row>
        <row r="14473">
          <cell r="T14473">
            <v>4</v>
          </cell>
        </row>
        <row r="14474">
          <cell r="T14474">
            <v>4</v>
          </cell>
        </row>
        <row r="14475">
          <cell r="T14475">
            <v>4</v>
          </cell>
        </row>
        <row r="14476">
          <cell r="T14476">
            <v>4</v>
          </cell>
        </row>
        <row r="14477">
          <cell r="T14477">
            <v>4</v>
          </cell>
        </row>
        <row r="14478">
          <cell r="T14478">
            <v>2</v>
          </cell>
        </row>
        <row r="14479">
          <cell r="T14479">
            <v>3</v>
          </cell>
        </row>
        <row r="14480">
          <cell r="T14480">
            <v>3</v>
          </cell>
        </row>
        <row r="14481">
          <cell r="T14481">
            <v>3</v>
          </cell>
        </row>
        <row r="14482">
          <cell r="T14482">
            <v>3</v>
          </cell>
        </row>
        <row r="14483">
          <cell r="T14483">
            <v>4</v>
          </cell>
        </row>
        <row r="14484">
          <cell r="T14484">
            <v>2</v>
          </cell>
        </row>
        <row r="14485">
          <cell r="T14485">
            <v>2</v>
          </cell>
        </row>
        <row r="14486">
          <cell r="T14486">
            <v>2</v>
          </cell>
        </row>
        <row r="14487">
          <cell r="T14487">
            <v>2</v>
          </cell>
        </row>
        <row r="14488">
          <cell r="T14488">
            <v>4</v>
          </cell>
        </row>
        <row r="14489">
          <cell r="T14489">
            <v>2</v>
          </cell>
        </row>
        <row r="14490">
          <cell r="T14490">
            <v>2</v>
          </cell>
        </row>
        <row r="14491">
          <cell r="T14491">
            <v>2</v>
          </cell>
        </row>
        <row r="14492">
          <cell r="T14492">
            <v>2</v>
          </cell>
        </row>
        <row r="14493">
          <cell r="T14493">
            <v>2</v>
          </cell>
        </row>
        <row r="14494">
          <cell r="T14494">
            <v>2</v>
          </cell>
        </row>
        <row r="14495">
          <cell r="T14495">
            <v>2</v>
          </cell>
        </row>
        <row r="14496">
          <cell r="T14496">
            <v>1</v>
          </cell>
        </row>
        <row r="14497">
          <cell r="T14497">
            <v>2</v>
          </cell>
        </row>
        <row r="14498">
          <cell r="T14498">
            <v>2</v>
          </cell>
        </row>
        <row r="14499">
          <cell r="T14499">
            <v>2</v>
          </cell>
        </row>
        <row r="14500">
          <cell r="T14500">
            <v>2</v>
          </cell>
        </row>
        <row r="14501">
          <cell r="T14501">
            <v>2</v>
          </cell>
        </row>
        <row r="14502">
          <cell r="T14502">
            <v>2</v>
          </cell>
        </row>
        <row r="14503">
          <cell r="T14503">
            <v>1</v>
          </cell>
        </row>
        <row r="14504">
          <cell r="T14504">
            <v>2</v>
          </cell>
        </row>
        <row r="14505">
          <cell r="T14505">
            <v>3</v>
          </cell>
        </row>
        <row r="14506">
          <cell r="T14506">
            <v>4</v>
          </cell>
        </row>
        <row r="14507">
          <cell r="T14507">
            <v>4</v>
          </cell>
        </row>
        <row r="14508">
          <cell r="T14508">
            <v>1</v>
          </cell>
        </row>
        <row r="14509">
          <cell r="T14509">
            <v>2</v>
          </cell>
        </row>
        <row r="14510">
          <cell r="T14510">
            <v>3</v>
          </cell>
        </row>
        <row r="14511">
          <cell r="T14511">
            <v>3</v>
          </cell>
        </row>
        <row r="14512">
          <cell r="T14512">
            <v>2</v>
          </cell>
        </row>
        <row r="14513">
          <cell r="T14513">
            <v>4</v>
          </cell>
        </row>
        <row r="14514">
          <cell r="T14514">
            <v>4</v>
          </cell>
        </row>
        <row r="14515">
          <cell r="T14515">
            <v>2</v>
          </cell>
        </row>
        <row r="14516">
          <cell r="T14516">
            <v>2</v>
          </cell>
        </row>
        <row r="14517">
          <cell r="T14517">
            <v>2</v>
          </cell>
        </row>
        <row r="14518">
          <cell r="T14518">
            <v>2</v>
          </cell>
        </row>
        <row r="14519">
          <cell r="T14519">
            <v>2</v>
          </cell>
        </row>
        <row r="14520">
          <cell r="T14520">
            <v>1</v>
          </cell>
        </row>
        <row r="14521">
          <cell r="T14521">
            <v>4</v>
          </cell>
        </row>
        <row r="14522">
          <cell r="T14522">
            <v>4</v>
          </cell>
        </row>
        <row r="14523">
          <cell r="T14523">
            <v>4</v>
          </cell>
        </row>
        <row r="14524">
          <cell r="T14524">
            <v>3</v>
          </cell>
        </row>
        <row r="14525">
          <cell r="T14525">
            <v>3</v>
          </cell>
        </row>
        <row r="14526">
          <cell r="T14526">
            <v>3</v>
          </cell>
        </row>
        <row r="14527">
          <cell r="T14527">
            <v>3</v>
          </cell>
        </row>
        <row r="14528">
          <cell r="T14528">
            <v>3</v>
          </cell>
        </row>
        <row r="14529">
          <cell r="T14529">
            <v>3</v>
          </cell>
        </row>
        <row r="14530">
          <cell r="T14530">
            <v>3</v>
          </cell>
        </row>
        <row r="14531">
          <cell r="T14531">
            <v>3</v>
          </cell>
        </row>
        <row r="14532">
          <cell r="T14532">
            <v>3</v>
          </cell>
        </row>
        <row r="14533">
          <cell r="T14533">
            <v>3</v>
          </cell>
        </row>
        <row r="14534">
          <cell r="T14534">
            <v>4</v>
          </cell>
        </row>
        <row r="14535">
          <cell r="T14535">
            <v>1</v>
          </cell>
        </row>
        <row r="14536">
          <cell r="T14536">
            <v>2</v>
          </cell>
        </row>
        <row r="14537">
          <cell r="T14537">
            <v>4</v>
          </cell>
        </row>
        <row r="14538">
          <cell r="T14538">
            <v>4</v>
          </cell>
        </row>
        <row r="14539">
          <cell r="T14539">
            <v>4</v>
          </cell>
        </row>
        <row r="14540">
          <cell r="T14540">
            <v>4</v>
          </cell>
        </row>
        <row r="14541">
          <cell r="T14541">
            <v>4</v>
          </cell>
        </row>
        <row r="14542">
          <cell r="T14542">
            <v>4</v>
          </cell>
        </row>
        <row r="14543">
          <cell r="T14543">
            <v>4</v>
          </cell>
        </row>
        <row r="14544">
          <cell r="T14544">
            <v>3</v>
          </cell>
        </row>
        <row r="14545">
          <cell r="T14545">
            <v>4</v>
          </cell>
        </row>
        <row r="14546">
          <cell r="T14546">
            <v>4</v>
          </cell>
        </row>
        <row r="14547">
          <cell r="T14547">
            <v>3</v>
          </cell>
        </row>
        <row r="14548">
          <cell r="T14548">
            <v>4</v>
          </cell>
        </row>
        <row r="14549">
          <cell r="T14549">
            <v>1</v>
          </cell>
        </row>
        <row r="14550">
          <cell r="T14550">
            <v>1</v>
          </cell>
        </row>
        <row r="14551">
          <cell r="T14551">
            <v>1</v>
          </cell>
        </row>
        <row r="14552">
          <cell r="T14552">
            <v>1</v>
          </cell>
        </row>
        <row r="14553">
          <cell r="T14553">
            <v>3</v>
          </cell>
        </row>
        <row r="14554">
          <cell r="T14554">
            <v>4</v>
          </cell>
        </row>
        <row r="14555">
          <cell r="T14555">
            <v>3</v>
          </cell>
        </row>
        <row r="14556">
          <cell r="T14556">
            <v>1</v>
          </cell>
        </row>
        <row r="14557">
          <cell r="T14557">
            <v>3</v>
          </cell>
        </row>
        <row r="14558">
          <cell r="T14558">
            <v>4</v>
          </cell>
        </row>
        <row r="14559">
          <cell r="T14559">
            <v>4</v>
          </cell>
        </row>
        <row r="14560">
          <cell r="T14560">
            <v>4</v>
          </cell>
        </row>
        <row r="14561">
          <cell r="T14561">
            <v>4</v>
          </cell>
        </row>
        <row r="14562">
          <cell r="T14562">
            <v>4</v>
          </cell>
        </row>
        <row r="14563">
          <cell r="T14563">
            <v>3</v>
          </cell>
        </row>
        <row r="14564">
          <cell r="T14564">
            <v>2</v>
          </cell>
        </row>
        <row r="14565">
          <cell r="T14565">
            <v>3</v>
          </cell>
        </row>
        <row r="14566">
          <cell r="T14566">
            <v>4</v>
          </cell>
        </row>
        <row r="14567">
          <cell r="T14567">
            <v>2</v>
          </cell>
        </row>
        <row r="14568">
          <cell r="T14568">
            <v>3</v>
          </cell>
        </row>
        <row r="14569">
          <cell r="T14569">
            <v>4</v>
          </cell>
        </row>
        <row r="14570">
          <cell r="T14570">
            <v>4</v>
          </cell>
        </row>
        <row r="14571">
          <cell r="T14571">
            <v>4</v>
          </cell>
        </row>
        <row r="14572">
          <cell r="T14572">
            <v>4</v>
          </cell>
        </row>
        <row r="14573">
          <cell r="T14573">
            <v>4</v>
          </cell>
        </row>
        <row r="14574">
          <cell r="T14574">
            <v>1</v>
          </cell>
        </row>
        <row r="14575">
          <cell r="T14575">
            <v>4</v>
          </cell>
        </row>
        <row r="14576">
          <cell r="T14576">
            <v>2</v>
          </cell>
        </row>
        <row r="14577">
          <cell r="T14577">
            <v>4</v>
          </cell>
        </row>
        <row r="14578">
          <cell r="T14578">
            <v>2</v>
          </cell>
        </row>
        <row r="14579">
          <cell r="T14579">
            <v>3</v>
          </cell>
        </row>
        <row r="14580">
          <cell r="T14580">
            <v>3</v>
          </cell>
        </row>
        <row r="14581">
          <cell r="T14581">
            <v>3</v>
          </cell>
        </row>
        <row r="14582">
          <cell r="T14582">
            <v>3</v>
          </cell>
        </row>
        <row r="14583">
          <cell r="T14583">
            <v>3</v>
          </cell>
        </row>
        <row r="14584">
          <cell r="T14584">
            <v>1</v>
          </cell>
        </row>
        <row r="14585">
          <cell r="T14585">
            <v>1</v>
          </cell>
        </row>
        <row r="14586">
          <cell r="T14586">
            <v>4</v>
          </cell>
        </row>
        <row r="14587">
          <cell r="T14587">
            <v>2</v>
          </cell>
        </row>
        <row r="14588">
          <cell r="T14588">
            <v>3</v>
          </cell>
        </row>
        <row r="14589">
          <cell r="T14589">
            <v>3</v>
          </cell>
        </row>
        <row r="14590">
          <cell r="T14590">
            <v>3</v>
          </cell>
        </row>
        <row r="14591">
          <cell r="T14591">
            <v>3</v>
          </cell>
        </row>
        <row r="14592">
          <cell r="T14592">
            <v>3</v>
          </cell>
        </row>
        <row r="14593">
          <cell r="T14593">
            <v>3</v>
          </cell>
        </row>
        <row r="14594">
          <cell r="T14594">
            <v>1</v>
          </cell>
        </row>
        <row r="14595">
          <cell r="T14595">
            <v>2</v>
          </cell>
        </row>
        <row r="14596">
          <cell r="T14596">
            <v>4</v>
          </cell>
        </row>
        <row r="14597">
          <cell r="T14597">
            <v>4</v>
          </cell>
        </row>
        <row r="14598">
          <cell r="T14598">
            <v>4</v>
          </cell>
        </row>
        <row r="14599">
          <cell r="T14599">
            <v>4</v>
          </cell>
        </row>
        <row r="14600">
          <cell r="T14600">
            <v>3</v>
          </cell>
        </row>
        <row r="14601">
          <cell r="T14601">
            <v>3</v>
          </cell>
        </row>
        <row r="14602">
          <cell r="T14602">
            <v>2</v>
          </cell>
        </row>
        <row r="14603">
          <cell r="T14603">
            <v>4</v>
          </cell>
        </row>
        <row r="14604">
          <cell r="T14604">
            <v>4</v>
          </cell>
        </row>
        <row r="14605">
          <cell r="T14605">
            <v>4</v>
          </cell>
        </row>
        <row r="14606">
          <cell r="T14606">
            <v>4</v>
          </cell>
        </row>
        <row r="14607">
          <cell r="T14607">
            <v>4</v>
          </cell>
        </row>
        <row r="14608">
          <cell r="T14608">
            <v>2</v>
          </cell>
        </row>
        <row r="14609">
          <cell r="T14609">
            <v>1</v>
          </cell>
        </row>
        <row r="14610">
          <cell r="T14610">
            <v>4</v>
          </cell>
        </row>
        <row r="14611">
          <cell r="T14611">
            <v>4</v>
          </cell>
        </row>
        <row r="14612">
          <cell r="T14612">
            <v>2</v>
          </cell>
        </row>
        <row r="14613">
          <cell r="T14613">
            <v>2</v>
          </cell>
        </row>
        <row r="14614">
          <cell r="T14614">
            <v>1</v>
          </cell>
        </row>
        <row r="14615">
          <cell r="T14615">
            <v>3</v>
          </cell>
        </row>
        <row r="14616">
          <cell r="T14616">
            <v>4</v>
          </cell>
        </row>
        <row r="14617">
          <cell r="T14617">
            <v>2</v>
          </cell>
        </row>
        <row r="14618">
          <cell r="T14618">
            <v>4</v>
          </cell>
        </row>
        <row r="14619">
          <cell r="T14619">
            <v>2</v>
          </cell>
        </row>
        <row r="14620">
          <cell r="T14620">
            <v>4</v>
          </cell>
        </row>
        <row r="14621">
          <cell r="T14621">
            <v>4</v>
          </cell>
        </row>
        <row r="14622">
          <cell r="T14622">
            <v>4</v>
          </cell>
        </row>
        <row r="14623">
          <cell r="T14623">
            <v>4</v>
          </cell>
        </row>
        <row r="14624">
          <cell r="T14624">
            <v>4</v>
          </cell>
        </row>
        <row r="14625">
          <cell r="T14625">
            <v>4</v>
          </cell>
        </row>
        <row r="14626">
          <cell r="T14626">
            <v>4</v>
          </cell>
        </row>
        <row r="14627">
          <cell r="T14627">
            <v>4</v>
          </cell>
        </row>
        <row r="14628">
          <cell r="T14628">
            <v>4</v>
          </cell>
        </row>
        <row r="14629">
          <cell r="T14629">
            <v>2</v>
          </cell>
        </row>
        <row r="14630">
          <cell r="T14630">
            <v>1</v>
          </cell>
        </row>
        <row r="14631">
          <cell r="T14631">
            <v>4</v>
          </cell>
        </row>
        <row r="14632">
          <cell r="T14632">
            <v>3</v>
          </cell>
        </row>
        <row r="14633">
          <cell r="T14633">
            <v>3</v>
          </cell>
        </row>
        <row r="14634">
          <cell r="T14634">
            <v>4</v>
          </cell>
        </row>
        <row r="14635">
          <cell r="T14635">
            <v>4</v>
          </cell>
        </row>
        <row r="14636">
          <cell r="T14636">
            <v>4</v>
          </cell>
        </row>
        <row r="14637">
          <cell r="T14637">
            <v>4</v>
          </cell>
        </row>
        <row r="14638">
          <cell r="T14638">
            <v>4</v>
          </cell>
        </row>
        <row r="14639">
          <cell r="T14639">
            <v>4</v>
          </cell>
        </row>
        <row r="14640">
          <cell r="T14640">
            <v>4</v>
          </cell>
        </row>
        <row r="14641">
          <cell r="T14641">
            <v>4</v>
          </cell>
        </row>
        <row r="14642">
          <cell r="T14642">
            <v>4</v>
          </cell>
        </row>
        <row r="14643">
          <cell r="T14643">
            <v>4</v>
          </cell>
        </row>
        <row r="14644">
          <cell r="T14644">
            <v>4</v>
          </cell>
        </row>
        <row r="14645">
          <cell r="T14645">
            <v>2</v>
          </cell>
        </row>
        <row r="14646">
          <cell r="T14646">
            <v>2</v>
          </cell>
        </row>
        <row r="14647">
          <cell r="T14647">
            <v>2</v>
          </cell>
        </row>
        <row r="14648">
          <cell r="T14648">
            <v>2</v>
          </cell>
        </row>
        <row r="14649">
          <cell r="T14649">
            <v>2</v>
          </cell>
        </row>
        <row r="14650">
          <cell r="T14650">
            <v>2</v>
          </cell>
        </row>
        <row r="14651">
          <cell r="T14651">
            <v>3</v>
          </cell>
        </row>
        <row r="14652">
          <cell r="T14652">
            <v>3</v>
          </cell>
        </row>
        <row r="14653">
          <cell r="T14653">
            <v>3</v>
          </cell>
        </row>
        <row r="14654">
          <cell r="T14654">
            <v>3</v>
          </cell>
        </row>
        <row r="14655">
          <cell r="T14655">
            <v>2</v>
          </cell>
        </row>
        <row r="14656">
          <cell r="T14656">
            <v>3</v>
          </cell>
        </row>
        <row r="14657">
          <cell r="T14657">
            <v>3</v>
          </cell>
        </row>
        <row r="14658">
          <cell r="T14658">
            <v>3</v>
          </cell>
        </row>
        <row r="14659">
          <cell r="T14659">
            <v>3</v>
          </cell>
        </row>
        <row r="14660">
          <cell r="T14660">
            <v>3</v>
          </cell>
        </row>
        <row r="14661">
          <cell r="T14661">
            <v>4</v>
          </cell>
        </row>
        <row r="14662">
          <cell r="T14662">
            <v>4</v>
          </cell>
        </row>
        <row r="14663">
          <cell r="T14663">
            <v>4</v>
          </cell>
        </row>
        <row r="14664">
          <cell r="T14664">
            <v>1</v>
          </cell>
        </row>
        <row r="14665">
          <cell r="T14665">
            <v>4</v>
          </cell>
        </row>
        <row r="14666">
          <cell r="T14666">
            <v>4</v>
          </cell>
        </row>
        <row r="14667">
          <cell r="T14667">
            <v>4</v>
          </cell>
        </row>
        <row r="14668">
          <cell r="T14668">
            <v>3</v>
          </cell>
        </row>
        <row r="14669">
          <cell r="T14669">
            <v>3</v>
          </cell>
        </row>
        <row r="14670">
          <cell r="T14670">
            <v>4</v>
          </cell>
        </row>
        <row r="14671">
          <cell r="T14671">
            <v>1</v>
          </cell>
        </row>
        <row r="14672">
          <cell r="T14672">
            <v>1</v>
          </cell>
        </row>
        <row r="14673">
          <cell r="T14673">
            <v>1</v>
          </cell>
        </row>
        <row r="14674">
          <cell r="T14674">
            <v>1</v>
          </cell>
        </row>
        <row r="14675">
          <cell r="T14675">
            <v>1</v>
          </cell>
        </row>
        <row r="14676">
          <cell r="T14676">
            <v>1</v>
          </cell>
        </row>
        <row r="14677">
          <cell r="T14677">
            <v>4</v>
          </cell>
        </row>
        <row r="14678">
          <cell r="T14678">
            <v>4</v>
          </cell>
        </row>
        <row r="14679">
          <cell r="T14679">
            <v>4</v>
          </cell>
        </row>
        <row r="14680">
          <cell r="T14680">
            <v>4</v>
          </cell>
        </row>
        <row r="14681">
          <cell r="T14681">
            <v>4</v>
          </cell>
        </row>
        <row r="14682">
          <cell r="T14682">
            <v>4</v>
          </cell>
        </row>
        <row r="14683">
          <cell r="T14683">
            <v>4</v>
          </cell>
        </row>
        <row r="14684">
          <cell r="T14684">
            <v>2</v>
          </cell>
        </row>
        <row r="14685">
          <cell r="T14685">
            <v>2</v>
          </cell>
        </row>
        <row r="14686">
          <cell r="T14686">
            <v>4</v>
          </cell>
        </row>
        <row r="14687">
          <cell r="T14687">
            <v>4</v>
          </cell>
        </row>
        <row r="14688">
          <cell r="T14688">
            <v>4</v>
          </cell>
        </row>
        <row r="14689">
          <cell r="T14689">
            <v>4</v>
          </cell>
        </row>
        <row r="14690">
          <cell r="T14690">
            <v>4</v>
          </cell>
        </row>
        <row r="14691">
          <cell r="T14691">
            <v>3</v>
          </cell>
        </row>
        <row r="14692">
          <cell r="T14692">
            <v>2</v>
          </cell>
        </row>
        <row r="14693">
          <cell r="T14693">
            <v>1</v>
          </cell>
        </row>
        <row r="14694">
          <cell r="T14694">
            <v>1</v>
          </cell>
        </row>
        <row r="14695">
          <cell r="T14695">
            <v>4</v>
          </cell>
        </row>
        <row r="14696">
          <cell r="T14696">
            <v>4</v>
          </cell>
        </row>
        <row r="14697">
          <cell r="T14697">
            <v>4</v>
          </cell>
        </row>
        <row r="14698">
          <cell r="T14698">
            <v>4</v>
          </cell>
        </row>
        <row r="14699">
          <cell r="T14699">
            <v>4</v>
          </cell>
        </row>
        <row r="14700">
          <cell r="T14700">
            <v>3</v>
          </cell>
        </row>
        <row r="14701">
          <cell r="T14701">
            <v>4</v>
          </cell>
        </row>
        <row r="14702">
          <cell r="T14702">
            <v>2</v>
          </cell>
        </row>
        <row r="14703">
          <cell r="T14703">
            <v>1</v>
          </cell>
        </row>
        <row r="14704">
          <cell r="T14704">
            <v>4</v>
          </cell>
        </row>
        <row r="14705">
          <cell r="T14705">
            <v>3</v>
          </cell>
        </row>
        <row r="14706">
          <cell r="T14706">
            <v>3</v>
          </cell>
        </row>
        <row r="14707">
          <cell r="T14707">
            <v>3</v>
          </cell>
        </row>
        <row r="14708">
          <cell r="T14708">
            <v>3</v>
          </cell>
        </row>
        <row r="14709">
          <cell r="T14709">
            <v>3</v>
          </cell>
        </row>
        <row r="14710">
          <cell r="T14710">
            <v>4</v>
          </cell>
        </row>
        <row r="14711">
          <cell r="T14711">
            <v>4</v>
          </cell>
        </row>
        <row r="14712">
          <cell r="T14712">
            <v>2</v>
          </cell>
        </row>
        <row r="14713">
          <cell r="T14713">
            <v>2</v>
          </cell>
        </row>
        <row r="14714">
          <cell r="T14714">
            <v>2</v>
          </cell>
        </row>
        <row r="14715">
          <cell r="T14715">
            <v>2</v>
          </cell>
        </row>
        <row r="14716">
          <cell r="T14716">
            <v>2</v>
          </cell>
        </row>
        <row r="14717">
          <cell r="T14717">
            <v>4</v>
          </cell>
        </row>
        <row r="14718">
          <cell r="T14718">
            <v>4</v>
          </cell>
        </row>
        <row r="14719">
          <cell r="T14719">
            <v>4</v>
          </cell>
        </row>
        <row r="14720">
          <cell r="T14720">
            <v>4</v>
          </cell>
        </row>
        <row r="14721">
          <cell r="T14721">
            <v>1</v>
          </cell>
        </row>
        <row r="14722">
          <cell r="T14722">
            <v>4</v>
          </cell>
        </row>
        <row r="14723">
          <cell r="T14723">
            <v>4</v>
          </cell>
        </row>
        <row r="14724">
          <cell r="T14724">
            <v>4</v>
          </cell>
        </row>
        <row r="14725">
          <cell r="T14725">
            <v>4</v>
          </cell>
        </row>
        <row r="14726">
          <cell r="T14726">
            <v>4</v>
          </cell>
        </row>
        <row r="14727">
          <cell r="T14727">
            <v>1</v>
          </cell>
        </row>
        <row r="14728">
          <cell r="T14728">
            <v>2</v>
          </cell>
        </row>
        <row r="14729">
          <cell r="T14729">
            <v>2</v>
          </cell>
        </row>
        <row r="14730">
          <cell r="T14730">
            <v>2</v>
          </cell>
        </row>
        <row r="14731">
          <cell r="T14731">
            <v>2</v>
          </cell>
        </row>
        <row r="14732">
          <cell r="T14732">
            <v>2</v>
          </cell>
        </row>
        <row r="14733">
          <cell r="T14733">
            <v>1</v>
          </cell>
        </row>
        <row r="14734">
          <cell r="T14734">
            <v>3</v>
          </cell>
        </row>
        <row r="14735">
          <cell r="T14735">
            <v>2</v>
          </cell>
        </row>
        <row r="14736">
          <cell r="T14736">
            <v>4</v>
          </cell>
        </row>
        <row r="14737">
          <cell r="T14737">
            <v>2</v>
          </cell>
        </row>
        <row r="14738">
          <cell r="T14738">
            <v>4</v>
          </cell>
        </row>
        <row r="14739">
          <cell r="T14739">
            <v>2</v>
          </cell>
        </row>
        <row r="14740">
          <cell r="T14740">
            <v>4</v>
          </cell>
        </row>
        <row r="14741">
          <cell r="T14741">
            <v>2</v>
          </cell>
        </row>
        <row r="14742">
          <cell r="T14742">
            <v>2</v>
          </cell>
        </row>
        <row r="14743">
          <cell r="T14743">
            <v>2</v>
          </cell>
        </row>
        <row r="14744">
          <cell r="T14744">
            <v>2</v>
          </cell>
        </row>
        <row r="14745">
          <cell r="T14745">
            <v>2</v>
          </cell>
        </row>
        <row r="14746">
          <cell r="T14746">
            <v>1</v>
          </cell>
        </row>
        <row r="14747">
          <cell r="T14747">
            <v>1</v>
          </cell>
        </row>
        <row r="14748">
          <cell r="T14748">
            <v>1</v>
          </cell>
        </row>
        <row r="14749">
          <cell r="T14749">
            <v>1</v>
          </cell>
        </row>
        <row r="14750">
          <cell r="T14750">
            <v>1</v>
          </cell>
        </row>
        <row r="14751">
          <cell r="T14751">
            <v>2</v>
          </cell>
        </row>
        <row r="14752">
          <cell r="T14752">
            <v>4</v>
          </cell>
        </row>
        <row r="14753">
          <cell r="T14753">
            <v>4</v>
          </cell>
        </row>
        <row r="14754">
          <cell r="T14754">
            <v>4</v>
          </cell>
        </row>
        <row r="14755">
          <cell r="T14755">
            <v>2</v>
          </cell>
        </row>
        <row r="14756">
          <cell r="T14756">
            <v>3</v>
          </cell>
        </row>
        <row r="14757">
          <cell r="T14757">
            <v>3</v>
          </cell>
        </row>
        <row r="14758">
          <cell r="T14758">
            <v>3</v>
          </cell>
        </row>
        <row r="14759">
          <cell r="T14759">
            <v>3</v>
          </cell>
        </row>
        <row r="14760">
          <cell r="T14760">
            <v>3</v>
          </cell>
        </row>
        <row r="14761">
          <cell r="T14761">
            <v>3</v>
          </cell>
        </row>
        <row r="14762">
          <cell r="T14762">
            <v>3</v>
          </cell>
        </row>
        <row r="14763">
          <cell r="T14763">
            <v>3</v>
          </cell>
        </row>
        <row r="14764">
          <cell r="T14764">
            <v>3</v>
          </cell>
        </row>
        <row r="14765">
          <cell r="T14765">
            <v>3</v>
          </cell>
        </row>
        <row r="14766">
          <cell r="T14766">
            <v>4</v>
          </cell>
        </row>
        <row r="14767">
          <cell r="T14767">
            <v>2</v>
          </cell>
        </row>
        <row r="14768">
          <cell r="T14768">
            <v>2</v>
          </cell>
        </row>
        <row r="14769">
          <cell r="T14769">
            <v>2</v>
          </cell>
        </row>
        <row r="14770">
          <cell r="T14770">
            <v>2</v>
          </cell>
        </row>
        <row r="14771">
          <cell r="T14771">
            <v>2</v>
          </cell>
        </row>
        <row r="14772">
          <cell r="T14772">
            <v>4</v>
          </cell>
        </row>
        <row r="14773">
          <cell r="T14773">
            <v>1</v>
          </cell>
        </row>
        <row r="14774">
          <cell r="T14774">
            <v>1</v>
          </cell>
        </row>
        <row r="14775">
          <cell r="T14775">
            <v>4</v>
          </cell>
        </row>
        <row r="14776">
          <cell r="T14776">
            <v>1</v>
          </cell>
        </row>
        <row r="14777">
          <cell r="T14777">
            <v>4</v>
          </cell>
        </row>
        <row r="14778">
          <cell r="T14778">
            <v>2</v>
          </cell>
        </row>
        <row r="14779">
          <cell r="T14779">
            <v>2</v>
          </cell>
        </row>
        <row r="14780">
          <cell r="T14780">
            <v>4</v>
          </cell>
        </row>
        <row r="14781">
          <cell r="T14781">
            <v>4</v>
          </cell>
        </row>
        <row r="14782">
          <cell r="T14782">
            <v>2</v>
          </cell>
        </row>
        <row r="14783">
          <cell r="T14783">
            <v>3</v>
          </cell>
        </row>
        <row r="14784">
          <cell r="T14784">
            <v>2</v>
          </cell>
        </row>
        <row r="14785">
          <cell r="T14785">
            <v>4</v>
          </cell>
        </row>
        <row r="14786">
          <cell r="T14786">
            <v>4</v>
          </cell>
        </row>
        <row r="14787">
          <cell r="T14787">
            <v>4</v>
          </cell>
        </row>
        <row r="14788">
          <cell r="T14788">
            <v>4</v>
          </cell>
        </row>
        <row r="14789">
          <cell r="T14789">
            <v>4</v>
          </cell>
        </row>
        <row r="14790">
          <cell r="T14790">
            <v>1</v>
          </cell>
        </row>
        <row r="14791">
          <cell r="T14791">
            <v>4</v>
          </cell>
        </row>
        <row r="14792">
          <cell r="T14792">
            <v>4</v>
          </cell>
        </row>
        <row r="14793">
          <cell r="T14793">
            <v>4</v>
          </cell>
        </row>
        <row r="14794">
          <cell r="T14794">
            <v>4</v>
          </cell>
        </row>
        <row r="14795">
          <cell r="T14795">
            <v>4</v>
          </cell>
        </row>
        <row r="14796">
          <cell r="T14796">
            <v>4</v>
          </cell>
        </row>
        <row r="14797">
          <cell r="T14797">
            <v>4</v>
          </cell>
        </row>
        <row r="14798">
          <cell r="T14798">
            <v>4</v>
          </cell>
        </row>
        <row r="14799">
          <cell r="T14799">
            <v>4</v>
          </cell>
        </row>
        <row r="14800">
          <cell r="T14800">
            <v>4</v>
          </cell>
        </row>
        <row r="14801">
          <cell r="T14801">
            <v>4</v>
          </cell>
        </row>
        <row r="14802">
          <cell r="T14802">
            <v>4</v>
          </cell>
        </row>
        <row r="14803">
          <cell r="T14803">
            <v>4</v>
          </cell>
        </row>
        <row r="14804">
          <cell r="T14804">
            <v>4</v>
          </cell>
        </row>
        <row r="14805">
          <cell r="T14805">
            <v>4</v>
          </cell>
        </row>
        <row r="14806">
          <cell r="T14806">
            <v>1</v>
          </cell>
        </row>
        <row r="14807">
          <cell r="T14807">
            <v>4</v>
          </cell>
        </row>
        <row r="14808">
          <cell r="T14808">
            <v>4</v>
          </cell>
        </row>
        <row r="14809">
          <cell r="T14809">
            <v>4</v>
          </cell>
        </row>
        <row r="14810">
          <cell r="T14810">
            <v>4</v>
          </cell>
        </row>
        <row r="14811">
          <cell r="T14811">
            <v>4</v>
          </cell>
        </row>
        <row r="14812">
          <cell r="T14812">
            <v>4</v>
          </cell>
        </row>
        <row r="14813">
          <cell r="T14813">
            <v>4</v>
          </cell>
        </row>
        <row r="14814">
          <cell r="T14814">
            <v>4</v>
          </cell>
        </row>
        <row r="14815">
          <cell r="T14815">
            <v>2</v>
          </cell>
        </row>
        <row r="14816">
          <cell r="T14816">
            <v>2</v>
          </cell>
        </row>
        <row r="14817">
          <cell r="T14817">
            <v>2</v>
          </cell>
        </row>
        <row r="14818">
          <cell r="T14818">
            <v>2</v>
          </cell>
        </row>
        <row r="14819">
          <cell r="T14819">
            <v>2</v>
          </cell>
        </row>
        <row r="14820">
          <cell r="T14820">
            <v>1</v>
          </cell>
        </row>
        <row r="14821">
          <cell r="T14821">
            <v>4</v>
          </cell>
        </row>
        <row r="14822">
          <cell r="T14822">
            <v>2</v>
          </cell>
        </row>
        <row r="14823">
          <cell r="T14823">
            <v>4</v>
          </cell>
        </row>
        <row r="14824">
          <cell r="T14824">
            <v>4</v>
          </cell>
        </row>
        <row r="14825">
          <cell r="T14825">
            <v>2</v>
          </cell>
        </row>
        <row r="14826">
          <cell r="T14826">
            <v>4</v>
          </cell>
        </row>
        <row r="14827">
          <cell r="T14827">
            <v>4</v>
          </cell>
        </row>
        <row r="14828">
          <cell r="T14828">
            <v>1</v>
          </cell>
        </row>
        <row r="14829">
          <cell r="T14829">
            <v>4</v>
          </cell>
        </row>
        <row r="14830">
          <cell r="T14830">
            <v>4</v>
          </cell>
        </row>
        <row r="14831">
          <cell r="T14831">
            <v>3</v>
          </cell>
        </row>
        <row r="14832">
          <cell r="T14832">
            <v>4</v>
          </cell>
        </row>
        <row r="14833">
          <cell r="T14833">
            <v>4</v>
          </cell>
        </row>
        <row r="14834">
          <cell r="T14834">
            <v>4</v>
          </cell>
        </row>
        <row r="14835">
          <cell r="T14835">
            <v>2</v>
          </cell>
        </row>
        <row r="14836">
          <cell r="T14836">
            <v>3</v>
          </cell>
        </row>
        <row r="14837">
          <cell r="T14837">
            <v>3</v>
          </cell>
        </row>
        <row r="14838">
          <cell r="T14838">
            <v>4</v>
          </cell>
        </row>
        <row r="14839">
          <cell r="T14839">
            <v>4</v>
          </cell>
        </row>
        <row r="14840">
          <cell r="T14840">
            <v>4</v>
          </cell>
        </row>
        <row r="14841">
          <cell r="T14841">
            <v>4</v>
          </cell>
        </row>
        <row r="14842">
          <cell r="T14842">
            <v>4</v>
          </cell>
        </row>
        <row r="14843">
          <cell r="T14843">
            <v>4</v>
          </cell>
        </row>
        <row r="14844">
          <cell r="T14844">
            <v>4</v>
          </cell>
        </row>
        <row r="14845">
          <cell r="T14845">
            <v>4</v>
          </cell>
        </row>
        <row r="14846">
          <cell r="T14846">
            <v>3</v>
          </cell>
        </row>
        <row r="14847">
          <cell r="T14847">
            <v>3</v>
          </cell>
        </row>
        <row r="14848">
          <cell r="T14848">
            <v>3</v>
          </cell>
        </row>
        <row r="14849">
          <cell r="T14849">
            <v>3</v>
          </cell>
        </row>
        <row r="14850">
          <cell r="T14850">
            <v>3</v>
          </cell>
        </row>
        <row r="14851">
          <cell r="T14851">
            <v>2</v>
          </cell>
        </row>
        <row r="14852">
          <cell r="T14852">
            <v>2</v>
          </cell>
        </row>
        <row r="14853">
          <cell r="T14853">
            <v>2</v>
          </cell>
        </row>
        <row r="14854">
          <cell r="T14854">
            <v>2</v>
          </cell>
        </row>
        <row r="14855">
          <cell r="T14855">
            <v>2</v>
          </cell>
        </row>
        <row r="14856">
          <cell r="T14856">
            <v>3</v>
          </cell>
        </row>
        <row r="14857">
          <cell r="T14857">
            <v>4</v>
          </cell>
        </row>
        <row r="14858">
          <cell r="T14858">
            <v>4</v>
          </cell>
        </row>
        <row r="14859">
          <cell r="T14859">
            <v>4</v>
          </cell>
        </row>
        <row r="14860">
          <cell r="T14860">
            <v>4</v>
          </cell>
        </row>
        <row r="14861">
          <cell r="T14861">
            <v>4</v>
          </cell>
        </row>
        <row r="14862">
          <cell r="T14862">
            <v>3</v>
          </cell>
        </row>
        <row r="14863">
          <cell r="T14863">
            <v>2</v>
          </cell>
        </row>
        <row r="14864">
          <cell r="T14864">
            <v>3</v>
          </cell>
        </row>
        <row r="14865">
          <cell r="T14865">
            <v>3</v>
          </cell>
        </row>
        <row r="14866">
          <cell r="T14866">
            <v>1</v>
          </cell>
        </row>
        <row r="14867">
          <cell r="T14867">
            <v>3</v>
          </cell>
        </row>
        <row r="14868">
          <cell r="T14868">
            <v>2</v>
          </cell>
        </row>
        <row r="14869">
          <cell r="T14869">
            <v>2</v>
          </cell>
        </row>
        <row r="14870">
          <cell r="T14870">
            <v>2</v>
          </cell>
        </row>
        <row r="14871">
          <cell r="T14871">
            <v>2</v>
          </cell>
        </row>
        <row r="14872">
          <cell r="T14872">
            <v>2</v>
          </cell>
        </row>
        <row r="14873">
          <cell r="T14873">
            <v>4</v>
          </cell>
        </row>
        <row r="14874">
          <cell r="T14874">
            <v>4</v>
          </cell>
        </row>
        <row r="14875">
          <cell r="T14875">
            <v>4</v>
          </cell>
        </row>
        <row r="14876">
          <cell r="T14876">
            <v>4</v>
          </cell>
        </row>
        <row r="14877">
          <cell r="T14877">
            <v>4</v>
          </cell>
        </row>
        <row r="14878">
          <cell r="T14878">
            <v>1</v>
          </cell>
        </row>
        <row r="14879">
          <cell r="T14879">
            <v>4</v>
          </cell>
        </row>
        <row r="14880">
          <cell r="T14880">
            <v>1</v>
          </cell>
        </row>
        <row r="14881">
          <cell r="T14881">
            <v>1</v>
          </cell>
        </row>
        <row r="14882">
          <cell r="T14882">
            <v>1</v>
          </cell>
        </row>
        <row r="14883">
          <cell r="T14883">
            <v>1</v>
          </cell>
        </row>
        <row r="14884">
          <cell r="T14884">
            <v>1</v>
          </cell>
        </row>
        <row r="14885">
          <cell r="T14885">
            <v>1</v>
          </cell>
        </row>
        <row r="14886">
          <cell r="T14886">
            <v>1</v>
          </cell>
        </row>
        <row r="14887">
          <cell r="T14887">
            <v>1</v>
          </cell>
        </row>
        <row r="14888">
          <cell r="T14888">
            <v>4</v>
          </cell>
        </row>
        <row r="14889">
          <cell r="T14889">
            <v>2</v>
          </cell>
        </row>
        <row r="14890">
          <cell r="T14890">
            <v>2</v>
          </cell>
        </row>
        <row r="14891">
          <cell r="T14891">
            <v>2</v>
          </cell>
        </row>
        <row r="14892">
          <cell r="T14892">
            <v>2</v>
          </cell>
        </row>
        <row r="14893">
          <cell r="T14893">
            <v>2</v>
          </cell>
        </row>
        <row r="14894">
          <cell r="T14894">
            <v>3</v>
          </cell>
        </row>
        <row r="14895">
          <cell r="T14895">
            <v>3</v>
          </cell>
        </row>
        <row r="14896">
          <cell r="T14896">
            <v>3</v>
          </cell>
        </row>
        <row r="14897">
          <cell r="T14897">
            <v>3</v>
          </cell>
        </row>
        <row r="14898">
          <cell r="T14898">
            <v>3</v>
          </cell>
        </row>
        <row r="14899">
          <cell r="T14899">
            <v>2</v>
          </cell>
        </row>
        <row r="14900">
          <cell r="T14900">
            <v>4</v>
          </cell>
        </row>
        <row r="14901">
          <cell r="T14901">
            <v>4</v>
          </cell>
        </row>
        <row r="14902">
          <cell r="T14902">
            <v>4</v>
          </cell>
        </row>
        <row r="14903">
          <cell r="T14903">
            <v>4</v>
          </cell>
        </row>
        <row r="14904">
          <cell r="T14904">
            <v>4</v>
          </cell>
        </row>
        <row r="14905">
          <cell r="T14905">
            <v>2</v>
          </cell>
        </row>
        <row r="14906">
          <cell r="T14906">
            <v>2</v>
          </cell>
        </row>
        <row r="14907">
          <cell r="T14907">
            <v>2</v>
          </cell>
        </row>
        <row r="14908">
          <cell r="T14908">
            <v>2</v>
          </cell>
        </row>
        <row r="14909">
          <cell r="T14909">
            <v>2</v>
          </cell>
        </row>
        <row r="14910">
          <cell r="T14910">
            <v>2</v>
          </cell>
        </row>
        <row r="14911">
          <cell r="T14911">
            <v>4</v>
          </cell>
        </row>
        <row r="14912">
          <cell r="T14912">
            <v>1</v>
          </cell>
        </row>
        <row r="14913">
          <cell r="T14913">
            <v>2</v>
          </cell>
        </row>
        <row r="14914">
          <cell r="T14914">
            <v>2</v>
          </cell>
        </row>
        <row r="14915">
          <cell r="T14915">
            <v>4</v>
          </cell>
        </row>
        <row r="14916">
          <cell r="T14916">
            <v>4</v>
          </cell>
        </row>
        <row r="14917">
          <cell r="T14917">
            <v>4</v>
          </cell>
        </row>
        <row r="14918">
          <cell r="T14918">
            <v>4</v>
          </cell>
        </row>
        <row r="14919">
          <cell r="T14919">
            <v>4</v>
          </cell>
        </row>
        <row r="14920">
          <cell r="T14920">
            <v>3</v>
          </cell>
        </row>
        <row r="14921">
          <cell r="T14921">
            <v>3</v>
          </cell>
        </row>
        <row r="14922">
          <cell r="T14922">
            <v>3</v>
          </cell>
        </row>
        <row r="14923">
          <cell r="T14923">
            <v>3</v>
          </cell>
        </row>
        <row r="14924">
          <cell r="T14924">
            <v>3</v>
          </cell>
        </row>
        <row r="14925">
          <cell r="T14925">
            <v>2</v>
          </cell>
        </row>
        <row r="14926">
          <cell r="T14926">
            <v>4</v>
          </cell>
        </row>
        <row r="14927">
          <cell r="T14927">
            <v>4</v>
          </cell>
        </row>
        <row r="14928">
          <cell r="T14928">
            <v>4</v>
          </cell>
        </row>
        <row r="14929">
          <cell r="T14929">
            <v>4</v>
          </cell>
        </row>
        <row r="14930">
          <cell r="T14930">
            <v>4</v>
          </cell>
        </row>
        <row r="14931">
          <cell r="T14931">
            <v>4</v>
          </cell>
        </row>
        <row r="14932">
          <cell r="T14932">
            <v>4</v>
          </cell>
        </row>
        <row r="14933">
          <cell r="T14933">
            <v>2</v>
          </cell>
        </row>
        <row r="14934">
          <cell r="T14934">
            <v>2</v>
          </cell>
        </row>
        <row r="14935">
          <cell r="T14935">
            <v>4</v>
          </cell>
        </row>
        <row r="14936">
          <cell r="T14936">
            <v>4</v>
          </cell>
        </row>
        <row r="14937">
          <cell r="T14937">
            <v>4</v>
          </cell>
        </row>
        <row r="14938">
          <cell r="T14938">
            <v>4</v>
          </cell>
        </row>
        <row r="14939">
          <cell r="T14939">
            <v>4</v>
          </cell>
        </row>
        <row r="14940">
          <cell r="T14940">
            <v>4</v>
          </cell>
        </row>
        <row r="14941">
          <cell r="T14941">
            <v>4</v>
          </cell>
        </row>
        <row r="14942">
          <cell r="T14942">
            <v>2</v>
          </cell>
        </row>
        <row r="14943">
          <cell r="T14943">
            <v>4</v>
          </cell>
        </row>
        <row r="14944">
          <cell r="T14944">
            <v>2</v>
          </cell>
        </row>
        <row r="14945">
          <cell r="T14945">
            <v>2</v>
          </cell>
        </row>
        <row r="14946">
          <cell r="T14946">
            <v>4</v>
          </cell>
        </row>
        <row r="14947">
          <cell r="T14947">
            <v>4</v>
          </cell>
        </row>
        <row r="14948">
          <cell r="T14948">
            <v>4</v>
          </cell>
        </row>
        <row r="14949">
          <cell r="T14949">
            <v>4</v>
          </cell>
        </row>
        <row r="14950">
          <cell r="T14950">
            <v>4</v>
          </cell>
        </row>
        <row r="14951">
          <cell r="T14951">
            <v>3</v>
          </cell>
        </row>
        <row r="14952">
          <cell r="T14952">
            <v>3</v>
          </cell>
        </row>
        <row r="14953">
          <cell r="T14953">
            <v>3</v>
          </cell>
        </row>
        <row r="14954">
          <cell r="T14954">
            <v>3</v>
          </cell>
        </row>
        <row r="14955">
          <cell r="T14955">
            <v>3</v>
          </cell>
        </row>
        <row r="14956">
          <cell r="T14956">
            <v>4</v>
          </cell>
        </row>
        <row r="14957">
          <cell r="T14957">
            <v>4</v>
          </cell>
        </row>
        <row r="14958">
          <cell r="T14958">
            <v>4</v>
          </cell>
        </row>
        <row r="14959">
          <cell r="T14959">
            <v>4</v>
          </cell>
        </row>
        <row r="14960">
          <cell r="T14960">
            <v>4</v>
          </cell>
        </row>
        <row r="14961">
          <cell r="T14961">
            <v>1</v>
          </cell>
        </row>
        <row r="14962">
          <cell r="T14962">
            <v>1</v>
          </cell>
        </row>
        <row r="14963">
          <cell r="T14963">
            <v>1</v>
          </cell>
        </row>
        <row r="14964">
          <cell r="T14964">
            <v>1</v>
          </cell>
        </row>
        <row r="14965">
          <cell r="T14965">
            <v>1</v>
          </cell>
        </row>
        <row r="14966">
          <cell r="T14966">
            <v>4</v>
          </cell>
        </row>
        <row r="14967">
          <cell r="T14967">
            <v>4</v>
          </cell>
        </row>
        <row r="14968">
          <cell r="T14968">
            <v>4</v>
          </cell>
        </row>
        <row r="14969">
          <cell r="T14969">
            <v>2</v>
          </cell>
        </row>
        <row r="14970">
          <cell r="T14970">
            <v>2</v>
          </cell>
        </row>
        <row r="14971">
          <cell r="T14971">
            <v>4</v>
          </cell>
        </row>
        <row r="14972">
          <cell r="T14972">
            <v>3</v>
          </cell>
        </row>
        <row r="14973">
          <cell r="T14973">
            <v>4</v>
          </cell>
        </row>
        <row r="14974">
          <cell r="T14974">
            <v>4</v>
          </cell>
        </row>
        <row r="14975">
          <cell r="T14975">
            <v>4</v>
          </cell>
        </row>
        <row r="14976">
          <cell r="T14976">
            <v>4</v>
          </cell>
        </row>
        <row r="14977">
          <cell r="T14977">
            <v>4</v>
          </cell>
        </row>
        <row r="14978">
          <cell r="T14978">
            <v>4</v>
          </cell>
        </row>
        <row r="14979">
          <cell r="T14979">
            <v>2</v>
          </cell>
        </row>
        <row r="14980">
          <cell r="T14980">
            <v>2</v>
          </cell>
        </row>
        <row r="14981">
          <cell r="T14981">
            <v>2</v>
          </cell>
        </row>
        <row r="14982">
          <cell r="T14982">
            <v>2</v>
          </cell>
        </row>
        <row r="14983">
          <cell r="T14983">
            <v>2</v>
          </cell>
        </row>
        <row r="14984">
          <cell r="T14984">
            <v>2</v>
          </cell>
        </row>
        <row r="14985">
          <cell r="T14985">
            <v>4</v>
          </cell>
        </row>
        <row r="14986">
          <cell r="T14986">
            <v>4</v>
          </cell>
        </row>
        <row r="14987">
          <cell r="T14987">
            <v>2</v>
          </cell>
        </row>
        <row r="14988">
          <cell r="T14988">
            <v>2</v>
          </cell>
        </row>
        <row r="14989">
          <cell r="T14989">
            <v>2</v>
          </cell>
        </row>
        <row r="14990">
          <cell r="T14990">
            <v>2</v>
          </cell>
        </row>
        <row r="14991">
          <cell r="T14991">
            <v>2</v>
          </cell>
        </row>
        <row r="14992">
          <cell r="T14992">
            <v>2</v>
          </cell>
        </row>
        <row r="14993">
          <cell r="T14993">
            <v>4</v>
          </cell>
        </row>
        <row r="14994">
          <cell r="T14994">
            <v>4</v>
          </cell>
        </row>
        <row r="14995">
          <cell r="T14995">
            <v>4</v>
          </cell>
        </row>
        <row r="14996">
          <cell r="T14996">
            <v>4</v>
          </cell>
        </row>
        <row r="14997">
          <cell r="T14997">
            <v>4</v>
          </cell>
        </row>
        <row r="14998">
          <cell r="T14998">
            <v>4</v>
          </cell>
        </row>
        <row r="14999">
          <cell r="T14999">
            <v>2</v>
          </cell>
        </row>
        <row r="15000">
          <cell r="T15000">
            <v>2</v>
          </cell>
        </row>
        <row r="15001">
          <cell r="T15001">
            <v>2</v>
          </cell>
        </row>
        <row r="15002">
          <cell r="T15002">
            <v>2</v>
          </cell>
        </row>
        <row r="15003">
          <cell r="T15003">
            <v>2</v>
          </cell>
        </row>
        <row r="15004">
          <cell r="T15004">
            <v>4</v>
          </cell>
        </row>
        <row r="15005">
          <cell r="T15005">
            <v>4</v>
          </cell>
        </row>
        <row r="15006">
          <cell r="T15006">
            <v>4</v>
          </cell>
        </row>
        <row r="15007">
          <cell r="T15007">
            <v>4</v>
          </cell>
        </row>
        <row r="15008">
          <cell r="T15008">
            <v>4</v>
          </cell>
        </row>
        <row r="15009">
          <cell r="T15009">
            <v>4</v>
          </cell>
        </row>
        <row r="15010">
          <cell r="T15010">
            <v>4</v>
          </cell>
        </row>
        <row r="15011">
          <cell r="T15011">
            <v>4</v>
          </cell>
        </row>
        <row r="15012">
          <cell r="T15012">
            <v>4</v>
          </cell>
        </row>
        <row r="15013">
          <cell r="T15013">
            <v>4</v>
          </cell>
        </row>
        <row r="15014">
          <cell r="T15014">
            <v>3</v>
          </cell>
        </row>
        <row r="15015">
          <cell r="T15015">
            <v>3</v>
          </cell>
        </row>
        <row r="15016">
          <cell r="T15016">
            <v>3</v>
          </cell>
        </row>
        <row r="15017">
          <cell r="T15017">
            <v>3</v>
          </cell>
        </row>
        <row r="15018">
          <cell r="T15018">
            <v>2</v>
          </cell>
        </row>
        <row r="15019">
          <cell r="T15019">
            <v>3</v>
          </cell>
        </row>
        <row r="15020">
          <cell r="T15020">
            <v>2</v>
          </cell>
        </row>
        <row r="15021">
          <cell r="T15021">
            <v>2</v>
          </cell>
        </row>
        <row r="15022">
          <cell r="T15022">
            <v>2</v>
          </cell>
        </row>
        <row r="15023">
          <cell r="T15023">
            <v>2</v>
          </cell>
        </row>
        <row r="15024">
          <cell r="T15024">
            <v>4</v>
          </cell>
        </row>
        <row r="15025">
          <cell r="T15025">
            <v>4</v>
          </cell>
        </row>
        <row r="15026">
          <cell r="T15026">
            <v>4</v>
          </cell>
        </row>
        <row r="15027">
          <cell r="T15027">
            <v>4</v>
          </cell>
        </row>
        <row r="15028">
          <cell r="T15028">
            <v>4</v>
          </cell>
        </row>
        <row r="15029">
          <cell r="T15029">
            <v>4</v>
          </cell>
        </row>
        <row r="15030">
          <cell r="T15030">
            <v>1</v>
          </cell>
        </row>
        <row r="15031">
          <cell r="T15031">
            <v>2</v>
          </cell>
        </row>
        <row r="15032">
          <cell r="T15032">
            <v>4</v>
          </cell>
        </row>
        <row r="15033">
          <cell r="T15033">
            <v>3</v>
          </cell>
        </row>
        <row r="15034">
          <cell r="T15034">
            <v>3</v>
          </cell>
        </row>
        <row r="15035">
          <cell r="T15035">
            <v>3</v>
          </cell>
        </row>
        <row r="15036">
          <cell r="T15036">
            <v>3</v>
          </cell>
        </row>
        <row r="15037">
          <cell r="T15037">
            <v>3</v>
          </cell>
        </row>
        <row r="15038">
          <cell r="T15038">
            <v>2</v>
          </cell>
        </row>
        <row r="15039">
          <cell r="T15039">
            <v>4</v>
          </cell>
        </row>
        <row r="15040">
          <cell r="T15040">
            <v>2</v>
          </cell>
        </row>
        <row r="15041">
          <cell r="T15041">
            <v>4</v>
          </cell>
        </row>
        <row r="15042">
          <cell r="T15042">
            <v>4</v>
          </cell>
        </row>
        <row r="15043">
          <cell r="T15043">
            <v>2</v>
          </cell>
        </row>
        <row r="15044">
          <cell r="T15044">
            <v>1</v>
          </cell>
        </row>
        <row r="15045">
          <cell r="T15045">
            <v>1</v>
          </cell>
        </row>
        <row r="15046">
          <cell r="T15046">
            <v>1</v>
          </cell>
        </row>
        <row r="15047">
          <cell r="T15047">
            <v>1</v>
          </cell>
        </row>
        <row r="15048">
          <cell r="T15048">
            <v>1</v>
          </cell>
        </row>
        <row r="15049">
          <cell r="T15049">
            <v>1</v>
          </cell>
        </row>
        <row r="15050">
          <cell r="T15050">
            <v>4</v>
          </cell>
        </row>
        <row r="15051">
          <cell r="T15051">
            <v>4</v>
          </cell>
        </row>
        <row r="15052">
          <cell r="T15052">
            <v>4</v>
          </cell>
        </row>
        <row r="15053">
          <cell r="T15053">
            <v>4</v>
          </cell>
        </row>
        <row r="15054">
          <cell r="T15054">
            <v>4</v>
          </cell>
        </row>
        <row r="15055">
          <cell r="T15055">
            <v>4</v>
          </cell>
        </row>
        <row r="15056">
          <cell r="T15056">
            <v>4</v>
          </cell>
        </row>
        <row r="15057">
          <cell r="T15057">
            <v>4</v>
          </cell>
        </row>
        <row r="15058">
          <cell r="T15058">
            <v>2</v>
          </cell>
        </row>
        <row r="15059">
          <cell r="T15059">
            <v>1</v>
          </cell>
        </row>
        <row r="15060">
          <cell r="T15060">
            <v>4</v>
          </cell>
        </row>
        <row r="15061">
          <cell r="T15061">
            <v>4</v>
          </cell>
        </row>
        <row r="15062">
          <cell r="T15062">
            <v>3</v>
          </cell>
        </row>
        <row r="15063">
          <cell r="T15063">
            <v>4</v>
          </cell>
        </row>
        <row r="15064">
          <cell r="T15064">
            <v>4</v>
          </cell>
        </row>
        <row r="15065">
          <cell r="T15065">
            <v>4</v>
          </cell>
        </row>
        <row r="15066">
          <cell r="T15066">
            <v>4</v>
          </cell>
        </row>
        <row r="15067">
          <cell r="T15067">
            <v>4</v>
          </cell>
        </row>
        <row r="15068">
          <cell r="T15068">
            <v>4</v>
          </cell>
        </row>
        <row r="15069">
          <cell r="T15069">
            <v>4</v>
          </cell>
        </row>
        <row r="15070">
          <cell r="T15070">
            <v>4</v>
          </cell>
        </row>
        <row r="15071">
          <cell r="T15071">
            <v>4</v>
          </cell>
        </row>
        <row r="15072">
          <cell r="T15072">
            <v>4</v>
          </cell>
        </row>
        <row r="15073">
          <cell r="T15073">
            <v>4</v>
          </cell>
        </row>
        <row r="15074">
          <cell r="T15074">
            <v>2</v>
          </cell>
        </row>
        <row r="15075">
          <cell r="T15075">
            <v>2</v>
          </cell>
        </row>
        <row r="15076">
          <cell r="T15076">
            <v>2</v>
          </cell>
        </row>
        <row r="15077">
          <cell r="T15077">
            <v>2</v>
          </cell>
        </row>
        <row r="15078">
          <cell r="T15078">
            <v>2</v>
          </cell>
        </row>
        <row r="15079">
          <cell r="T15079">
            <v>1</v>
          </cell>
        </row>
        <row r="15080">
          <cell r="T15080">
            <v>1</v>
          </cell>
        </row>
        <row r="15081">
          <cell r="T15081">
            <v>4</v>
          </cell>
        </row>
        <row r="15082">
          <cell r="T15082">
            <v>4</v>
          </cell>
        </row>
        <row r="15083">
          <cell r="T15083">
            <v>4</v>
          </cell>
        </row>
        <row r="15084">
          <cell r="T15084">
            <v>4</v>
          </cell>
        </row>
        <row r="15085">
          <cell r="T15085">
            <v>4</v>
          </cell>
        </row>
        <row r="15086">
          <cell r="T15086">
            <v>4</v>
          </cell>
        </row>
        <row r="15087">
          <cell r="T15087">
            <v>4</v>
          </cell>
        </row>
        <row r="15088">
          <cell r="T15088">
            <v>3</v>
          </cell>
        </row>
        <row r="15089">
          <cell r="T15089">
            <v>3</v>
          </cell>
        </row>
        <row r="15090">
          <cell r="T15090">
            <v>3</v>
          </cell>
        </row>
        <row r="15091">
          <cell r="T15091">
            <v>3</v>
          </cell>
        </row>
        <row r="15092">
          <cell r="T15092">
            <v>3</v>
          </cell>
        </row>
        <row r="15093">
          <cell r="T15093">
            <v>2</v>
          </cell>
        </row>
        <row r="15094">
          <cell r="T15094">
            <v>2</v>
          </cell>
        </row>
        <row r="15095">
          <cell r="T15095">
            <v>2</v>
          </cell>
        </row>
        <row r="15096">
          <cell r="T15096">
            <v>2</v>
          </cell>
        </row>
        <row r="15097">
          <cell r="T15097">
            <v>2</v>
          </cell>
        </row>
        <row r="15098">
          <cell r="T15098">
            <v>2</v>
          </cell>
        </row>
        <row r="15099">
          <cell r="T15099">
            <v>2</v>
          </cell>
        </row>
        <row r="15100">
          <cell r="T15100">
            <v>2</v>
          </cell>
        </row>
        <row r="15101">
          <cell r="T15101">
            <v>2</v>
          </cell>
        </row>
        <row r="15102">
          <cell r="T15102">
            <v>2</v>
          </cell>
        </row>
        <row r="15103">
          <cell r="T15103">
            <v>4</v>
          </cell>
        </row>
        <row r="15104">
          <cell r="T15104">
            <v>4</v>
          </cell>
        </row>
        <row r="15105">
          <cell r="T15105">
            <v>4</v>
          </cell>
        </row>
        <row r="15106">
          <cell r="T15106">
            <v>4</v>
          </cell>
        </row>
        <row r="15107">
          <cell r="T15107">
            <v>4</v>
          </cell>
        </row>
        <row r="15108">
          <cell r="T15108">
            <v>4</v>
          </cell>
        </row>
        <row r="15109">
          <cell r="T15109">
            <v>3</v>
          </cell>
        </row>
        <row r="15110">
          <cell r="T15110">
            <v>4</v>
          </cell>
        </row>
        <row r="15111">
          <cell r="T15111">
            <v>4</v>
          </cell>
        </row>
        <row r="15112">
          <cell r="T15112">
            <v>3</v>
          </cell>
        </row>
        <row r="15113">
          <cell r="T15113">
            <v>4</v>
          </cell>
        </row>
        <row r="15114">
          <cell r="T15114">
            <v>4</v>
          </cell>
        </row>
        <row r="15115">
          <cell r="T15115">
            <v>4</v>
          </cell>
        </row>
        <row r="15116">
          <cell r="T15116">
            <v>4</v>
          </cell>
        </row>
        <row r="15117">
          <cell r="T15117">
            <v>4</v>
          </cell>
        </row>
        <row r="15118">
          <cell r="T15118">
            <v>2</v>
          </cell>
        </row>
        <row r="15119">
          <cell r="T15119">
            <v>2</v>
          </cell>
        </row>
        <row r="15120">
          <cell r="T15120">
            <v>2</v>
          </cell>
        </row>
        <row r="15121">
          <cell r="T15121">
            <v>2</v>
          </cell>
        </row>
        <row r="15122">
          <cell r="T15122">
            <v>2</v>
          </cell>
        </row>
        <row r="15123">
          <cell r="T15123">
            <v>3</v>
          </cell>
        </row>
        <row r="15124">
          <cell r="T15124">
            <v>3</v>
          </cell>
        </row>
        <row r="15125">
          <cell r="T15125">
            <v>3</v>
          </cell>
        </row>
        <row r="15126">
          <cell r="T15126">
            <v>3</v>
          </cell>
        </row>
        <row r="15127">
          <cell r="T15127">
            <v>3</v>
          </cell>
        </row>
        <row r="15128">
          <cell r="T15128">
            <v>4</v>
          </cell>
        </row>
        <row r="15129">
          <cell r="T15129">
            <v>3</v>
          </cell>
        </row>
        <row r="15130">
          <cell r="T15130">
            <v>3</v>
          </cell>
        </row>
        <row r="15131">
          <cell r="T15131">
            <v>3</v>
          </cell>
        </row>
        <row r="15132">
          <cell r="T15132">
            <v>3</v>
          </cell>
        </row>
        <row r="15133">
          <cell r="T15133">
            <v>3</v>
          </cell>
        </row>
        <row r="15134">
          <cell r="T15134">
            <v>2</v>
          </cell>
        </row>
        <row r="15135">
          <cell r="T15135">
            <v>4</v>
          </cell>
        </row>
        <row r="15136">
          <cell r="T15136">
            <v>4</v>
          </cell>
        </row>
        <row r="15137">
          <cell r="T15137">
            <v>4</v>
          </cell>
        </row>
        <row r="15138">
          <cell r="T15138">
            <v>4</v>
          </cell>
        </row>
        <row r="15139">
          <cell r="T15139">
            <v>4</v>
          </cell>
        </row>
        <row r="15140">
          <cell r="T15140">
            <v>4</v>
          </cell>
        </row>
        <row r="15141">
          <cell r="T15141">
            <v>4</v>
          </cell>
        </row>
        <row r="15142">
          <cell r="T15142">
            <v>4</v>
          </cell>
        </row>
        <row r="15143">
          <cell r="T15143">
            <v>2</v>
          </cell>
        </row>
        <row r="15144">
          <cell r="T15144">
            <v>4</v>
          </cell>
        </row>
        <row r="15145">
          <cell r="T15145">
            <v>4</v>
          </cell>
        </row>
        <row r="15146">
          <cell r="T15146">
            <v>4</v>
          </cell>
        </row>
        <row r="15147">
          <cell r="T15147">
            <v>4</v>
          </cell>
        </row>
        <row r="15148">
          <cell r="T15148">
            <v>4</v>
          </cell>
        </row>
        <row r="15149">
          <cell r="T15149">
            <v>2</v>
          </cell>
        </row>
        <row r="15150">
          <cell r="T15150">
            <v>2</v>
          </cell>
        </row>
        <row r="15151">
          <cell r="T15151">
            <v>2</v>
          </cell>
        </row>
        <row r="15152">
          <cell r="T15152">
            <v>2</v>
          </cell>
        </row>
        <row r="15153">
          <cell r="T15153">
            <v>2</v>
          </cell>
        </row>
        <row r="15154">
          <cell r="T15154">
            <v>4</v>
          </cell>
        </row>
        <row r="15155">
          <cell r="T15155">
            <v>3</v>
          </cell>
        </row>
        <row r="15156">
          <cell r="T15156">
            <v>3</v>
          </cell>
        </row>
        <row r="15157">
          <cell r="T15157">
            <v>3</v>
          </cell>
        </row>
        <row r="15158">
          <cell r="T15158">
            <v>3</v>
          </cell>
        </row>
        <row r="15159">
          <cell r="T15159">
            <v>3</v>
          </cell>
        </row>
        <row r="15160">
          <cell r="T15160">
            <v>1</v>
          </cell>
        </row>
        <row r="15161">
          <cell r="T15161">
            <v>1</v>
          </cell>
        </row>
        <row r="15162">
          <cell r="T15162">
            <v>1</v>
          </cell>
        </row>
        <row r="15163">
          <cell r="T15163">
            <v>1</v>
          </cell>
        </row>
        <row r="15164">
          <cell r="T15164">
            <v>1</v>
          </cell>
        </row>
        <row r="15165">
          <cell r="T15165">
            <v>4</v>
          </cell>
        </row>
        <row r="15166">
          <cell r="T15166">
            <v>3</v>
          </cell>
        </row>
        <row r="15167">
          <cell r="T15167">
            <v>2</v>
          </cell>
        </row>
        <row r="15168">
          <cell r="T15168">
            <v>3</v>
          </cell>
        </row>
        <row r="15169">
          <cell r="T15169">
            <v>4</v>
          </cell>
        </row>
        <row r="15170">
          <cell r="T15170">
            <v>4</v>
          </cell>
        </row>
        <row r="15171">
          <cell r="T15171">
            <v>4</v>
          </cell>
        </row>
        <row r="15172">
          <cell r="T15172">
            <v>4</v>
          </cell>
        </row>
        <row r="15173">
          <cell r="T15173">
            <v>4</v>
          </cell>
        </row>
        <row r="15174">
          <cell r="T15174">
            <v>2</v>
          </cell>
        </row>
        <row r="15175">
          <cell r="T15175">
            <v>2</v>
          </cell>
        </row>
        <row r="15176">
          <cell r="T15176">
            <v>2</v>
          </cell>
        </row>
        <row r="15177">
          <cell r="T15177">
            <v>2</v>
          </cell>
        </row>
        <row r="15178">
          <cell r="T15178">
            <v>2</v>
          </cell>
        </row>
        <row r="15179">
          <cell r="T15179">
            <v>1</v>
          </cell>
        </row>
        <row r="15180">
          <cell r="T15180">
            <v>1</v>
          </cell>
        </row>
        <row r="15181">
          <cell r="T15181">
            <v>1</v>
          </cell>
        </row>
        <row r="15182">
          <cell r="T15182">
            <v>1</v>
          </cell>
        </row>
        <row r="15183">
          <cell r="T15183">
            <v>1</v>
          </cell>
        </row>
        <row r="15184">
          <cell r="T15184">
            <v>2</v>
          </cell>
        </row>
        <row r="15185">
          <cell r="T15185">
            <v>4</v>
          </cell>
        </row>
        <row r="15186">
          <cell r="T15186">
            <v>4</v>
          </cell>
        </row>
        <row r="15187">
          <cell r="T15187">
            <v>4</v>
          </cell>
        </row>
        <row r="15188">
          <cell r="T15188">
            <v>4</v>
          </cell>
        </row>
        <row r="15189">
          <cell r="T15189">
            <v>4</v>
          </cell>
        </row>
        <row r="15190">
          <cell r="T15190">
            <v>1</v>
          </cell>
        </row>
        <row r="15191">
          <cell r="T15191">
            <v>2</v>
          </cell>
        </row>
        <row r="15192">
          <cell r="T15192">
            <v>3</v>
          </cell>
        </row>
        <row r="15193">
          <cell r="T15193">
            <v>3</v>
          </cell>
        </row>
        <row r="15194">
          <cell r="T15194">
            <v>3</v>
          </cell>
        </row>
        <row r="15195">
          <cell r="T15195">
            <v>3</v>
          </cell>
        </row>
        <row r="15196">
          <cell r="T15196">
            <v>3</v>
          </cell>
        </row>
        <row r="15197">
          <cell r="T15197">
            <v>3</v>
          </cell>
        </row>
        <row r="15198">
          <cell r="T15198">
            <v>2</v>
          </cell>
        </row>
        <row r="15199">
          <cell r="T15199">
            <v>3</v>
          </cell>
        </row>
        <row r="15200">
          <cell r="T15200">
            <v>3</v>
          </cell>
        </row>
        <row r="15201">
          <cell r="T15201">
            <v>3</v>
          </cell>
        </row>
        <row r="15202">
          <cell r="T15202">
            <v>3</v>
          </cell>
        </row>
        <row r="15203">
          <cell r="T15203">
            <v>3</v>
          </cell>
        </row>
        <row r="15204">
          <cell r="T15204">
            <v>4</v>
          </cell>
        </row>
        <row r="15205">
          <cell r="T15205">
            <v>4</v>
          </cell>
        </row>
        <row r="15206">
          <cell r="T15206">
            <v>4</v>
          </cell>
        </row>
        <row r="15207">
          <cell r="T15207">
            <v>4</v>
          </cell>
        </row>
        <row r="15208">
          <cell r="T15208">
            <v>4</v>
          </cell>
        </row>
        <row r="15209">
          <cell r="T15209">
            <v>2</v>
          </cell>
        </row>
        <row r="15210">
          <cell r="T15210">
            <v>2</v>
          </cell>
        </row>
        <row r="15211">
          <cell r="T15211">
            <v>2</v>
          </cell>
        </row>
        <row r="15212">
          <cell r="T15212">
            <v>2</v>
          </cell>
        </row>
        <row r="15213">
          <cell r="T15213">
            <v>2</v>
          </cell>
        </row>
        <row r="15214">
          <cell r="T15214">
            <v>2</v>
          </cell>
        </row>
        <row r="15215">
          <cell r="T15215">
            <v>3</v>
          </cell>
        </row>
        <row r="15216">
          <cell r="T15216">
            <v>3</v>
          </cell>
        </row>
        <row r="15217">
          <cell r="T15217">
            <v>3</v>
          </cell>
        </row>
        <row r="15218">
          <cell r="T15218">
            <v>3</v>
          </cell>
        </row>
        <row r="15219">
          <cell r="T15219">
            <v>3</v>
          </cell>
        </row>
        <row r="15220">
          <cell r="T15220">
            <v>4</v>
          </cell>
        </row>
        <row r="15221">
          <cell r="T15221">
            <v>3</v>
          </cell>
        </row>
        <row r="15222">
          <cell r="T15222">
            <v>4</v>
          </cell>
        </row>
        <row r="15223">
          <cell r="T15223">
            <v>4</v>
          </cell>
        </row>
        <row r="15224">
          <cell r="T15224">
            <v>4</v>
          </cell>
        </row>
        <row r="15225">
          <cell r="T15225">
            <v>3</v>
          </cell>
        </row>
        <row r="15226">
          <cell r="T15226">
            <v>3</v>
          </cell>
        </row>
        <row r="15227">
          <cell r="T15227">
            <v>2</v>
          </cell>
        </row>
        <row r="15228">
          <cell r="T15228">
            <v>3</v>
          </cell>
        </row>
        <row r="15229">
          <cell r="T15229">
            <v>4</v>
          </cell>
        </row>
        <row r="15230">
          <cell r="T15230">
            <v>4</v>
          </cell>
        </row>
        <row r="15231">
          <cell r="T15231">
            <v>4</v>
          </cell>
        </row>
        <row r="15232">
          <cell r="T15232">
            <v>4</v>
          </cell>
        </row>
        <row r="15233">
          <cell r="T15233">
            <v>4</v>
          </cell>
        </row>
        <row r="15234">
          <cell r="T15234">
            <v>2</v>
          </cell>
        </row>
        <row r="15235">
          <cell r="T15235">
            <v>4</v>
          </cell>
        </row>
        <row r="15236">
          <cell r="T15236">
            <v>4</v>
          </cell>
        </row>
        <row r="15237">
          <cell r="T15237">
            <v>4</v>
          </cell>
        </row>
        <row r="15238">
          <cell r="T15238">
            <v>4</v>
          </cell>
        </row>
        <row r="15239">
          <cell r="T15239">
            <v>4</v>
          </cell>
        </row>
        <row r="15240">
          <cell r="T15240">
            <v>3</v>
          </cell>
        </row>
        <row r="15241">
          <cell r="T15241">
            <v>1</v>
          </cell>
        </row>
        <row r="15242">
          <cell r="T15242">
            <v>1</v>
          </cell>
        </row>
        <row r="15243">
          <cell r="T15243">
            <v>1</v>
          </cell>
        </row>
        <row r="15244">
          <cell r="T15244">
            <v>1</v>
          </cell>
        </row>
        <row r="15245">
          <cell r="T15245">
            <v>1</v>
          </cell>
        </row>
        <row r="15246">
          <cell r="T15246">
            <v>2</v>
          </cell>
        </row>
        <row r="15247">
          <cell r="T15247">
            <v>4</v>
          </cell>
        </row>
        <row r="15248">
          <cell r="T15248">
            <v>1</v>
          </cell>
        </row>
        <row r="15249">
          <cell r="T15249">
            <v>4</v>
          </cell>
        </row>
        <row r="15250">
          <cell r="T15250">
            <v>4</v>
          </cell>
        </row>
        <row r="15251">
          <cell r="T15251">
            <v>1</v>
          </cell>
        </row>
        <row r="15252">
          <cell r="T15252">
            <v>1</v>
          </cell>
        </row>
        <row r="15253">
          <cell r="T15253">
            <v>1</v>
          </cell>
        </row>
        <row r="15254">
          <cell r="T15254">
            <v>2</v>
          </cell>
        </row>
        <row r="15255">
          <cell r="T15255">
            <v>1</v>
          </cell>
        </row>
        <row r="15256">
          <cell r="T15256">
            <v>4</v>
          </cell>
        </row>
        <row r="15257">
          <cell r="T15257">
            <v>4</v>
          </cell>
        </row>
        <row r="15258">
          <cell r="T15258">
            <v>4</v>
          </cell>
        </row>
        <row r="15259">
          <cell r="T15259">
            <v>4</v>
          </cell>
        </row>
        <row r="15260">
          <cell r="T15260">
            <v>4</v>
          </cell>
        </row>
        <row r="15261">
          <cell r="T15261">
            <v>4</v>
          </cell>
        </row>
        <row r="15262">
          <cell r="T15262">
            <v>4</v>
          </cell>
        </row>
        <row r="15263">
          <cell r="T15263">
            <v>4</v>
          </cell>
        </row>
        <row r="15264">
          <cell r="T15264">
            <v>2</v>
          </cell>
        </row>
        <row r="15265">
          <cell r="T15265">
            <v>4</v>
          </cell>
        </row>
        <row r="15266">
          <cell r="T15266">
            <v>4</v>
          </cell>
        </row>
        <row r="15267">
          <cell r="T15267">
            <v>4</v>
          </cell>
        </row>
        <row r="15268">
          <cell r="T15268">
            <v>1</v>
          </cell>
        </row>
        <row r="15269">
          <cell r="T15269">
            <v>2</v>
          </cell>
        </row>
        <row r="15270">
          <cell r="T15270">
            <v>1</v>
          </cell>
        </row>
        <row r="15271">
          <cell r="T15271">
            <v>2</v>
          </cell>
        </row>
        <row r="15272">
          <cell r="T15272">
            <v>2</v>
          </cell>
        </row>
        <row r="15273">
          <cell r="T15273">
            <v>2</v>
          </cell>
        </row>
        <row r="15274">
          <cell r="T15274">
            <v>2</v>
          </cell>
        </row>
        <row r="15275">
          <cell r="T15275">
            <v>2</v>
          </cell>
        </row>
        <row r="15276">
          <cell r="T15276">
            <v>2</v>
          </cell>
        </row>
        <row r="15277">
          <cell r="T15277">
            <v>4</v>
          </cell>
        </row>
        <row r="15278">
          <cell r="T15278">
            <v>3</v>
          </cell>
        </row>
        <row r="15279">
          <cell r="T15279">
            <v>2</v>
          </cell>
        </row>
        <row r="15280">
          <cell r="T15280">
            <v>2</v>
          </cell>
        </row>
        <row r="15281">
          <cell r="T15281">
            <v>2</v>
          </cell>
        </row>
        <row r="15282">
          <cell r="T15282">
            <v>2</v>
          </cell>
        </row>
        <row r="15283">
          <cell r="T15283">
            <v>2</v>
          </cell>
        </row>
        <row r="15284">
          <cell r="T15284">
            <v>1</v>
          </cell>
        </row>
        <row r="15285">
          <cell r="T15285">
            <v>3</v>
          </cell>
        </row>
        <row r="15286">
          <cell r="T15286">
            <v>4</v>
          </cell>
        </row>
        <row r="15287">
          <cell r="T15287">
            <v>4</v>
          </cell>
        </row>
        <row r="15288">
          <cell r="T15288">
            <v>4</v>
          </cell>
        </row>
        <row r="15289">
          <cell r="T15289">
            <v>4</v>
          </cell>
        </row>
        <row r="15290">
          <cell r="T15290">
            <v>4</v>
          </cell>
        </row>
        <row r="15291">
          <cell r="T15291">
            <v>2</v>
          </cell>
        </row>
        <row r="15292">
          <cell r="T15292">
            <v>3</v>
          </cell>
        </row>
        <row r="15293">
          <cell r="T15293">
            <v>4</v>
          </cell>
        </row>
        <row r="15294">
          <cell r="T15294">
            <v>4</v>
          </cell>
        </row>
        <row r="15295">
          <cell r="T15295">
            <v>4</v>
          </cell>
        </row>
        <row r="15296">
          <cell r="T15296">
            <v>4</v>
          </cell>
        </row>
        <row r="15297">
          <cell r="T15297">
            <v>4</v>
          </cell>
        </row>
        <row r="15298">
          <cell r="T15298">
            <v>2</v>
          </cell>
        </row>
        <row r="15299">
          <cell r="T15299">
            <v>3</v>
          </cell>
        </row>
        <row r="15300">
          <cell r="T15300">
            <v>4</v>
          </cell>
        </row>
        <row r="15301">
          <cell r="T15301">
            <v>4</v>
          </cell>
        </row>
        <row r="15302">
          <cell r="T15302">
            <v>4</v>
          </cell>
        </row>
        <row r="15303">
          <cell r="T15303">
            <v>4</v>
          </cell>
        </row>
        <row r="15304">
          <cell r="T15304">
            <v>4</v>
          </cell>
        </row>
        <row r="15305">
          <cell r="T15305">
            <v>2</v>
          </cell>
        </row>
        <row r="15306">
          <cell r="T15306">
            <v>2</v>
          </cell>
        </row>
        <row r="15307">
          <cell r="T15307">
            <v>2</v>
          </cell>
        </row>
        <row r="15308">
          <cell r="T15308">
            <v>2</v>
          </cell>
        </row>
        <row r="15309">
          <cell r="T15309">
            <v>2</v>
          </cell>
        </row>
        <row r="15310">
          <cell r="T15310">
            <v>4</v>
          </cell>
        </row>
        <row r="15311">
          <cell r="T15311">
            <v>4</v>
          </cell>
        </row>
        <row r="15312">
          <cell r="T15312">
            <v>4</v>
          </cell>
        </row>
        <row r="15313">
          <cell r="T15313">
            <v>4</v>
          </cell>
        </row>
        <row r="15314">
          <cell r="T15314">
            <v>4</v>
          </cell>
        </row>
        <row r="15315">
          <cell r="T15315">
            <v>1</v>
          </cell>
        </row>
        <row r="15316">
          <cell r="T15316">
            <v>4</v>
          </cell>
        </row>
        <row r="15317">
          <cell r="T15317">
            <v>4</v>
          </cell>
        </row>
        <row r="15318">
          <cell r="T15318">
            <v>4</v>
          </cell>
        </row>
        <row r="15319">
          <cell r="T15319">
            <v>4</v>
          </cell>
        </row>
        <row r="15320">
          <cell r="T15320">
            <v>4</v>
          </cell>
        </row>
        <row r="15321">
          <cell r="T15321">
            <v>1</v>
          </cell>
        </row>
        <row r="15322">
          <cell r="T15322">
            <v>4</v>
          </cell>
        </row>
        <row r="15323">
          <cell r="T15323">
            <v>2</v>
          </cell>
        </row>
        <row r="15324">
          <cell r="T15324">
            <v>4</v>
          </cell>
        </row>
        <row r="15325">
          <cell r="T15325">
            <v>4</v>
          </cell>
        </row>
        <row r="15326">
          <cell r="T15326">
            <v>4</v>
          </cell>
        </row>
        <row r="15327">
          <cell r="T15327">
            <v>4</v>
          </cell>
        </row>
        <row r="15328">
          <cell r="T15328">
            <v>4</v>
          </cell>
        </row>
        <row r="15329">
          <cell r="T15329">
            <v>4</v>
          </cell>
        </row>
        <row r="15330">
          <cell r="T15330">
            <v>4</v>
          </cell>
        </row>
        <row r="15331">
          <cell r="T15331">
            <v>4</v>
          </cell>
        </row>
        <row r="15332">
          <cell r="T15332">
            <v>4</v>
          </cell>
        </row>
        <row r="15333">
          <cell r="T15333">
            <v>4</v>
          </cell>
        </row>
        <row r="15334">
          <cell r="T15334">
            <v>3</v>
          </cell>
        </row>
        <row r="15335">
          <cell r="T15335">
            <v>3</v>
          </cell>
        </row>
        <row r="15336">
          <cell r="T15336">
            <v>3</v>
          </cell>
        </row>
        <row r="15337">
          <cell r="T15337">
            <v>3</v>
          </cell>
        </row>
        <row r="15338">
          <cell r="T15338">
            <v>3</v>
          </cell>
        </row>
        <row r="15339">
          <cell r="T15339">
            <v>2</v>
          </cell>
        </row>
        <row r="15340">
          <cell r="T15340">
            <v>4</v>
          </cell>
        </row>
        <row r="15341">
          <cell r="T15341">
            <v>4</v>
          </cell>
        </row>
        <row r="15342">
          <cell r="T15342">
            <v>2</v>
          </cell>
        </row>
        <row r="15343">
          <cell r="T15343">
            <v>4</v>
          </cell>
        </row>
        <row r="15344">
          <cell r="T15344">
            <v>4</v>
          </cell>
        </row>
        <row r="15345">
          <cell r="T15345">
            <v>4</v>
          </cell>
        </row>
        <row r="15346">
          <cell r="T15346">
            <v>4</v>
          </cell>
        </row>
        <row r="15347">
          <cell r="T15347">
            <v>4</v>
          </cell>
        </row>
        <row r="15348">
          <cell r="T15348">
            <v>4</v>
          </cell>
        </row>
        <row r="15349">
          <cell r="T15349">
            <v>4</v>
          </cell>
        </row>
        <row r="15350">
          <cell r="T15350">
            <v>4</v>
          </cell>
        </row>
        <row r="15351">
          <cell r="T15351">
            <v>4</v>
          </cell>
        </row>
        <row r="15352">
          <cell r="T15352">
            <v>4</v>
          </cell>
        </row>
        <row r="15353">
          <cell r="T15353">
            <v>4</v>
          </cell>
        </row>
        <row r="15354">
          <cell r="T15354">
            <v>4</v>
          </cell>
        </row>
        <row r="15355">
          <cell r="T15355">
            <v>4</v>
          </cell>
        </row>
        <row r="15356">
          <cell r="T15356">
            <v>4</v>
          </cell>
        </row>
        <row r="15357">
          <cell r="T15357">
            <v>1</v>
          </cell>
        </row>
        <row r="15358">
          <cell r="T15358">
            <v>1</v>
          </cell>
        </row>
        <row r="15359">
          <cell r="T15359">
            <v>1</v>
          </cell>
        </row>
        <row r="15360">
          <cell r="T15360">
            <v>1</v>
          </cell>
        </row>
        <row r="15361">
          <cell r="T15361">
            <v>1</v>
          </cell>
        </row>
        <row r="15362">
          <cell r="T15362">
            <v>4</v>
          </cell>
        </row>
        <row r="15363">
          <cell r="T15363">
            <v>4</v>
          </cell>
        </row>
        <row r="15364">
          <cell r="T15364">
            <v>4</v>
          </cell>
        </row>
        <row r="15365">
          <cell r="T15365">
            <v>4</v>
          </cell>
        </row>
        <row r="15366">
          <cell r="T15366">
            <v>4</v>
          </cell>
        </row>
        <row r="15367">
          <cell r="T15367">
            <v>2</v>
          </cell>
        </row>
        <row r="15368">
          <cell r="T15368">
            <v>2</v>
          </cell>
        </row>
        <row r="15369">
          <cell r="T15369">
            <v>2</v>
          </cell>
        </row>
        <row r="15370">
          <cell r="T15370">
            <v>2</v>
          </cell>
        </row>
        <row r="15371">
          <cell r="T15371">
            <v>2</v>
          </cell>
        </row>
        <row r="15372">
          <cell r="T15372">
            <v>2</v>
          </cell>
        </row>
        <row r="15373">
          <cell r="T15373">
            <v>2</v>
          </cell>
        </row>
        <row r="15374">
          <cell r="T15374">
            <v>3</v>
          </cell>
        </row>
        <row r="15375">
          <cell r="T15375">
            <v>4</v>
          </cell>
        </row>
        <row r="15376">
          <cell r="T15376">
            <v>4</v>
          </cell>
        </row>
        <row r="15377">
          <cell r="T15377">
            <v>4</v>
          </cell>
        </row>
        <row r="15378">
          <cell r="T15378">
            <v>4</v>
          </cell>
        </row>
        <row r="15379">
          <cell r="T15379">
            <v>4</v>
          </cell>
        </row>
        <row r="15380">
          <cell r="T15380">
            <v>2</v>
          </cell>
        </row>
        <row r="15381">
          <cell r="T15381">
            <v>2</v>
          </cell>
        </row>
        <row r="15382">
          <cell r="T15382">
            <v>2</v>
          </cell>
        </row>
        <row r="15383">
          <cell r="T15383">
            <v>2</v>
          </cell>
        </row>
        <row r="15384">
          <cell r="T15384">
            <v>2</v>
          </cell>
        </row>
        <row r="15385">
          <cell r="T15385">
            <v>3</v>
          </cell>
        </row>
        <row r="15386">
          <cell r="T15386">
            <v>3</v>
          </cell>
        </row>
        <row r="15387">
          <cell r="T15387">
            <v>2</v>
          </cell>
        </row>
        <row r="15388">
          <cell r="T15388">
            <v>2</v>
          </cell>
        </row>
        <row r="15389">
          <cell r="T15389">
            <v>2</v>
          </cell>
        </row>
        <row r="15390">
          <cell r="T15390">
            <v>2</v>
          </cell>
        </row>
        <row r="15391">
          <cell r="T15391">
            <v>2</v>
          </cell>
        </row>
        <row r="15392">
          <cell r="T15392">
            <v>4</v>
          </cell>
        </row>
        <row r="15393">
          <cell r="T15393">
            <v>4</v>
          </cell>
        </row>
        <row r="15394">
          <cell r="T15394">
            <v>4</v>
          </cell>
        </row>
        <row r="15395">
          <cell r="T15395">
            <v>4</v>
          </cell>
        </row>
        <row r="15396">
          <cell r="T15396">
            <v>4</v>
          </cell>
        </row>
        <row r="15397">
          <cell r="T15397">
            <v>2</v>
          </cell>
        </row>
        <row r="15398">
          <cell r="T15398">
            <v>2</v>
          </cell>
        </row>
        <row r="15399">
          <cell r="T15399">
            <v>3</v>
          </cell>
        </row>
        <row r="15400">
          <cell r="T15400">
            <v>2</v>
          </cell>
        </row>
        <row r="15401">
          <cell r="T15401">
            <v>1</v>
          </cell>
        </row>
        <row r="15402">
          <cell r="T15402">
            <v>1</v>
          </cell>
        </row>
        <row r="15403">
          <cell r="T15403">
            <v>1</v>
          </cell>
        </row>
        <row r="15404">
          <cell r="T15404">
            <v>1</v>
          </cell>
        </row>
        <row r="15405">
          <cell r="T15405">
            <v>1</v>
          </cell>
        </row>
        <row r="15406">
          <cell r="T15406">
            <v>4</v>
          </cell>
        </row>
        <row r="15407">
          <cell r="T15407">
            <v>4</v>
          </cell>
        </row>
        <row r="15408">
          <cell r="T15408">
            <v>1</v>
          </cell>
        </row>
        <row r="15409">
          <cell r="T15409">
            <v>4</v>
          </cell>
        </row>
        <row r="15410">
          <cell r="T15410">
            <v>4</v>
          </cell>
        </row>
        <row r="15411">
          <cell r="T15411">
            <v>3</v>
          </cell>
        </row>
        <row r="15412">
          <cell r="T15412">
            <v>3</v>
          </cell>
        </row>
        <row r="15413">
          <cell r="T15413">
            <v>3</v>
          </cell>
        </row>
        <row r="15414">
          <cell r="T15414">
            <v>4</v>
          </cell>
        </row>
        <row r="15415">
          <cell r="T15415">
            <v>4</v>
          </cell>
        </row>
        <row r="15416">
          <cell r="T15416">
            <v>4</v>
          </cell>
        </row>
        <row r="15417">
          <cell r="T15417">
            <v>4</v>
          </cell>
        </row>
        <row r="15418">
          <cell r="T15418">
            <v>4</v>
          </cell>
        </row>
        <row r="15419">
          <cell r="T15419">
            <v>4</v>
          </cell>
        </row>
        <row r="15420">
          <cell r="T15420">
            <v>2</v>
          </cell>
        </row>
        <row r="15421">
          <cell r="T15421">
            <v>4</v>
          </cell>
        </row>
        <row r="15422">
          <cell r="T15422">
            <v>3</v>
          </cell>
        </row>
        <row r="15423">
          <cell r="T15423">
            <v>4</v>
          </cell>
        </row>
        <row r="15424">
          <cell r="T15424">
            <v>4</v>
          </cell>
        </row>
        <row r="15425">
          <cell r="T15425">
            <v>2</v>
          </cell>
        </row>
        <row r="15426">
          <cell r="T15426">
            <v>2</v>
          </cell>
        </row>
        <row r="15427">
          <cell r="T15427">
            <v>2</v>
          </cell>
        </row>
        <row r="15428">
          <cell r="T15428">
            <v>2</v>
          </cell>
        </row>
        <row r="15429">
          <cell r="T15429">
            <v>2</v>
          </cell>
        </row>
        <row r="15430">
          <cell r="T15430">
            <v>2</v>
          </cell>
        </row>
        <row r="15431">
          <cell r="T15431">
            <v>4</v>
          </cell>
        </row>
        <row r="15432">
          <cell r="T15432">
            <v>2</v>
          </cell>
        </row>
        <row r="15433">
          <cell r="T15433">
            <v>2</v>
          </cell>
        </row>
        <row r="15434">
          <cell r="T15434">
            <v>2</v>
          </cell>
        </row>
        <row r="15435">
          <cell r="T15435">
            <v>2</v>
          </cell>
        </row>
        <row r="15436">
          <cell r="T15436">
            <v>2</v>
          </cell>
        </row>
        <row r="15437">
          <cell r="T15437">
            <v>4</v>
          </cell>
        </row>
        <row r="15438">
          <cell r="T15438">
            <v>2</v>
          </cell>
        </row>
        <row r="15439">
          <cell r="T15439">
            <v>1</v>
          </cell>
        </row>
        <row r="15440">
          <cell r="T15440">
            <v>4</v>
          </cell>
        </row>
        <row r="15441">
          <cell r="T15441">
            <v>1</v>
          </cell>
        </row>
        <row r="15442">
          <cell r="T15442">
            <v>4</v>
          </cell>
        </row>
        <row r="15443">
          <cell r="T15443">
            <v>4</v>
          </cell>
        </row>
        <row r="15444">
          <cell r="T15444">
            <v>4</v>
          </cell>
        </row>
        <row r="15445">
          <cell r="T15445">
            <v>4</v>
          </cell>
        </row>
        <row r="15446">
          <cell r="T15446">
            <v>4</v>
          </cell>
        </row>
        <row r="15447">
          <cell r="T15447">
            <v>4</v>
          </cell>
        </row>
        <row r="15448">
          <cell r="T15448">
            <v>4</v>
          </cell>
        </row>
        <row r="15449">
          <cell r="T15449">
            <v>4</v>
          </cell>
        </row>
        <row r="15450">
          <cell r="T15450">
            <v>4</v>
          </cell>
        </row>
        <row r="15451">
          <cell r="T15451">
            <v>4</v>
          </cell>
        </row>
        <row r="15452">
          <cell r="T15452">
            <v>4</v>
          </cell>
        </row>
        <row r="15453">
          <cell r="T15453">
            <v>4</v>
          </cell>
        </row>
        <row r="15454">
          <cell r="T15454">
            <v>4</v>
          </cell>
        </row>
        <row r="15455">
          <cell r="T15455">
            <v>4</v>
          </cell>
        </row>
        <row r="15456">
          <cell r="T15456">
            <v>4</v>
          </cell>
        </row>
        <row r="15457">
          <cell r="T15457">
            <v>4</v>
          </cell>
        </row>
        <row r="15458">
          <cell r="T15458">
            <v>4</v>
          </cell>
        </row>
        <row r="15459">
          <cell r="T15459">
            <v>4</v>
          </cell>
        </row>
        <row r="15460">
          <cell r="T15460">
            <v>4</v>
          </cell>
        </row>
        <row r="15461">
          <cell r="T15461">
            <v>4</v>
          </cell>
        </row>
        <row r="15462">
          <cell r="T15462">
            <v>4</v>
          </cell>
        </row>
        <row r="15463">
          <cell r="T15463">
            <v>4</v>
          </cell>
        </row>
        <row r="15464">
          <cell r="T15464">
            <v>3</v>
          </cell>
        </row>
        <row r="15465">
          <cell r="T15465">
            <v>2</v>
          </cell>
        </row>
        <row r="15466">
          <cell r="T15466">
            <v>2</v>
          </cell>
        </row>
        <row r="15467">
          <cell r="T15467">
            <v>2</v>
          </cell>
        </row>
        <row r="15468">
          <cell r="T15468">
            <v>2</v>
          </cell>
        </row>
        <row r="15469">
          <cell r="T15469">
            <v>2</v>
          </cell>
        </row>
        <row r="15470">
          <cell r="T15470">
            <v>4</v>
          </cell>
        </row>
        <row r="15471">
          <cell r="T15471">
            <v>1</v>
          </cell>
        </row>
        <row r="15472">
          <cell r="T15472">
            <v>3</v>
          </cell>
        </row>
        <row r="15473">
          <cell r="T15473">
            <v>2</v>
          </cell>
        </row>
        <row r="15474">
          <cell r="T15474">
            <v>2</v>
          </cell>
        </row>
        <row r="15475">
          <cell r="T15475">
            <v>4</v>
          </cell>
        </row>
        <row r="15476">
          <cell r="T15476">
            <v>4</v>
          </cell>
        </row>
        <row r="15477">
          <cell r="T15477">
            <v>4</v>
          </cell>
        </row>
        <row r="15478">
          <cell r="T15478">
            <v>4</v>
          </cell>
        </row>
        <row r="15479">
          <cell r="T15479">
            <v>4</v>
          </cell>
        </row>
        <row r="15480">
          <cell r="T15480">
            <v>4</v>
          </cell>
        </row>
        <row r="15481">
          <cell r="T15481">
            <v>4</v>
          </cell>
        </row>
        <row r="15482">
          <cell r="T15482">
            <v>4</v>
          </cell>
        </row>
        <row r="15483">
          <cell r="T15483">
            <v>3</v>
          </cell>
        </row>
        <row r="15484">
          <cell r="T15484">
            <v>2</v>
          </cell>
        </row>
        <row r="15485">
          <cell r="T15485">
            <v>4</v>
          </cell>
        </row>
        <row r="15486">
          <cell r="T15486">
            <v>2</v>
          </cell>
        </row>
        <row r="15487">
          <cell r="T15487">
            <v>3</v>
          </cell>
        </row>
        <row r="15488">
          <cell r="T15488">
            <v>4</v>
          </cell>
        </row>
        <row r="15489">
          <cell r="T15489">
            <v>4</v>
          </cell>
        </row>
        <row r="15490">
          <cell r="T15490">
            <v>4</v>
          </cell>
        </row>
        <row r="15491">
          <cell r="T15491">
            <v>1</v>
          </cell>
        </row>
        <row r="15492">
          <cell r="T15492">
            <v>4</v>
          </cell>
        </row>
        <row r="15493">
          <cell r="T15493">
            <v>3</v>
          </cell>
        </row>
        <row r="15494">
          <cell r="T15494">
            <v>3</v>
          </cell>
        </row>
        <row r="15495">
          <cell r="T15495">
            <v>3</v>
          </cell>
        </row>
        <row r="15496">
          <cell r="T15496">
            <v>3</v>
          </cell>
        </row>
        <row r="15497">
          <cell r="T15497">
            <v>3</v>
          </cell>
        </row>
        <row r="15498">
          <cell r="T15498">
            <v>4</v>
          </cell>
        </row>
        <row r="15499">
          <cell r="T15499">
            <v>4</v>
          </cell>
        </row>
        <row r="15500">
          <cell r="T15500">
            <v>4</v>
          </cell>
        </row>
        <row r="15501">
          <cell r="T15501">
            <v>4</v>
          </cell>
        </row>
        <row r="15502">
          <cell r="T15502">
            <v>4</v>
          </cell>
        </row>
        <row r="15503">
          <cell r="T15503">
            <v>4</v>
          </cell>
        </row>
        <row r="15504">
          <cell r="T15504">
            <v>4</v>
          </cell>
        </row>
        <row r="15505">
          <cell r="T15505">
            <v>4</v>
          </cell>
        </row>
        <row r="15506">
          <cell r="T15506">
            <v>4</v>
          </cell>
        </row>
        <row r="15507">
          <cell r="T15507">
            <v>4</v>
          </cell>
        </row>
        <row r="15508">
          <cell r="T15508">
            <v>2</v>
          </cell>
        </row>
        <row r="15509">
          <cell r="T15509">
            <v>2</v>
          </cell>
        </row>
        <row r="15510">
          <cell r="T15510">
            <v>2</v>
          </cell>
        </row>
        <row r="15511">
          <cell r="T15511">
            <v>2</v>
          </cell>
        </row>
        <row r="15512">
          <cell r="T15512">
            <v>2</v>
          </cell>
        </row>
        <row r="15513">
          <cell r="T15513">
            <v>2</v>
          </cell>
        </row>
        <row r="15514">
          <cell r="T15514">
            <v>4</v>
          </cell>
        </row>
        <row r="15515">
          <cell r="T15515">
            <v>4</v>
          </cell>
        </row>
        <row r="15516">
          <cell r="T15516">
            <v>4</v>
          </cell>
        </row>
        <row r="15517">
          <cell r="T15517">
            <v>4</v>
          </cell>
        </row>
        <row r="15518">
          <cell r="T15518">
            <v>4</v>
          </cell>
        </row>
        <row r="15519">
          <cell r="T15519">
            <v>4</v>
          </cell>
        </row>
        <row r="15520">
          <cell r="T15520">
            <v>4</v>
          </cell>
        </row>
        <row r="15521">
          <cell r="T15521">
            <v>4</v>
          </cell>
        </row>
        <row r="15522">
          <cell r="T15522">
            <v>4</v>
          </cell>
        </row>
        <row r="15523">
          <cell r="T15523">
            <v>4</v>
          </cell>
        </row>
        <row r="15524">
          <cell r="T15524">
            <v>4</v>
          </cell>
        </row>
        <row r="15525">
          <cell r="T15525">
            <v>2</v>
          </cell>
        </row>
        <row r="15526">
          <cell r="T15526">
            <v>2</v>
          </cell>
        </row>
        <row r="15527">
          <cell r="T15527">
            <v>2</v>
          </cell>
        </row>
        <row r="15528">
          <cell r="T15528">
            <v>2</v>
          </cell>
        </row>
        <row r="15529">
          <cell r="T15529">
            <v>2</v>
          </cell>
        </row>
        <row r="15530">
          <cell r="T15530">
            <v>4</v>
          </cell>
        </row>
        <row r="15531">
          <cell r="T15531">
            <v>4</v>
          </cell>
        </row>
        <row r="15532">
          <cell r="T15532">
            <v>4</v>
          </cell>
        </row>
        <row r="15533">
          <cell r="T15533">
            <v>4</v>
          </cell>
        </row>
        <row r="15534">
          <cell r="T15534">
            <v>4</v>
          </cell>
        </row>
        <row r="15535">
          <cell r="T15535">
            <v>4</v>
          </cell>
        </row>
        <row r="15536">
          <cell r="T15536">
            <v>2</v>
          </cell>
        </row>
        <row r="15537">
          <cell r="T15537">
            <v>4</v>
          </cell>
        </row>
        <row r="15538">
          <cell r="T15538">
            <v>4</v>
          </cell>
        </row>
        <row r="15539">
          <cell r="T15539">
            <v>4</v>
          </cell>
        </row>
        <row r="15540">
          <cell r="T15540">
            <v>4</v>
          </cell>
        </row>
        <row r="15541">
          <cell r="T15541">
            <v>2</v>
          </cell>
        </row>
        <row r="15542">
          <cell r="T15542">
            <v>2</v>
          </cell>
        </row>
        <row r="15543">
          <cell r="T15543">
            <v>4</v>
          </cell>
        </row>
        <row r="15544">
          <cell r="T15544">
            <v>1</v>
          </cell>
        </row>
        <row r="15545">
          <cell r="T15545">
            <v>4</v>
          </cell>
        </row>
        <row r="15546">
          <cell r="T15546">
            <v>4</v>
          </cell>
        </row>
        <row r="15547">
          <cell r="T15547">
            <v>4</v>
          </cell>
        </row>
        <row r="15548">
          <cell r="T15548">
            <v>4</v>
          </cell>
        </row>
        <row r="15549">
          <cell r="T15549">
            <v>4</v>
          </cell>
        </row>
        <row r="15550">
          <cell r="T15550">
            <v>4</v>
          </cell>
        </row>
        <row r="15551">
          <cell r="T15551">
            <v>4</v>
          </cell>
        </row>
        <row r="15552">
          <cell r="T15552">
            <v>4</v>
          </cell>
        </row>
        <row r="15553">
          <cell r="T15553">
            <v>4</v>
          </cell>
        </row>
        <row r="15554">
          <cell r="T15554">
            <v>4</v>
          </cell>
        </row>
        <row r="15555">
          <cell r="T15555">
            <v>4</v>
          </cell>
        </row>
        <row r="15556">
          <cell r="T15556">
            <v>4</v>
          </cell>
        </row>
        <row r="15557">
          <cell r="T15557">
            <v>4</v>
          </cell>
        </row>
        <row r="15558">
          <cell r="T15558">
            <v>4</v>
          </cell>
        </row>
        <row r="15559">
          <cell r="T15559">
            <v>4</v>
          </cell>
        </row>
        <row r="15560">
          <cell r="T15560">
            <v>4</v>
          </cell>
        </row>
        <row r="15561">
          <cell r="T15561">
            <v>4</v>
          </cell>
        </row>
        <row r="15562">
          <cell r="T15562">
            <v>4</v>
          </cell>
        </row>
        <row r="15563">
          <cell r="T15563">
            <v>3</v>
          </cell>
        </row>
        <row r="15564">
          <cell r="T15564">
            <v>3</v>
          </cell>
        </row>
        <row r="15565">
          <cell r="T15565">
            <v>3</v>
          </cell>
        </row>
        <row r="15566">
          <cell r="T15566">
            <v>3</v>
          </cell>
        </row>
        <row r="15567">
          <cell r="T15567">
            <v>3</v>
          </cell>
        </row>
        <row r="15568">
          <cell r="T15568">
            <v>2</v>
          </cell>
        </row>
        <row r="15569">
          <cell r="T15569">
            <v>1</v>
          </cell>
        </row>
        <row r="15570">
          <cell r="T15570">
            <v>2</v>
          </cell>
        </row>
        <row r="15571">
          <cell r="T15571">
            <v>2</v>
          </cell>
        </row>
        <row r="15572">
          <cell r="T15572">
            <v>4</v>
          </cell>
        </row>
        <row r="15573">
          <cell r="T15573">
            <v>2</v>
          </cell>
        </row>
        <row r="15574">
          <cell r="T15574">
            <v>2</v>
          </cell>
        </row>
        <row r="15575">
          <cell r="T15575">
            <v>4</v>
          </cell>
        </row>
        <row r="15576">
          <cell r="T15576">
            <v>2</v>
          </cell>
        </row>
        <row r="15577">
          <cell r="T15577">
            <v>4</v>
          </cell>
        </row>
        <row r="15578">
          <cell r="T15578">
            <v>2</v>
          </cell>
        </row>
        <row r="15579">
          <cell r="T15579">
            <v>4</v>
          </cell>
        </row>
        <row r="15580">
          <cell r="T15580">
            <v>4</v>
          </cell>
        </row>
        <row r="15581">
          <cell r="T15581">
            <v>4</v>
          </cell>
        </row>
        <row r="15582">
          <cell r="T15582">
            <v>4</v>
          </cell>
        </row>
        <row r="15583">
          <cell r="T15583">
            <v>4</v>
          </cell>
        </row>
        <row r="15584">
          <cell r="T15584">
            <v>4</v>
          </cell>
        </row>
        <row r="15585">
          <cell r="T15585">
            <v>2</v>
          </cell>
        </row>
        <row r="15586">
          <cell r="T15586">
            <v>2</v>
          </cell>
        </row>
        <row r="15587">
          <cell r="T15587">
            <v>4</v>
          </cell>
        </row>
        <row r="15588">
          <cell r="T15588">
            <v>4</v>
          </cell>
        </row>
        <row r="15589">
          <cell r="T15589">
            <v>4</v>
          </cell>
        </row>
        <row r="15590">
          <cell r="T15590">
            <v>4</v>
          </cell>
        </row>
        <row r="15591">
          <cell r="T15591">
            <v>2</v>
          </cell>
        </row>
        <row r="15592">
          <cell r="T15592">
            <v>4</v>
          </cell>
        </row>
        <row r="15593">
          <cell r="T15593">
            <v>2</v>
          </cell>
        </row>
        <row r="15594">
          <cell r="T15594">
            <v>2</v>
          </cell>
        </row>
        <row r="15595">
          <cell r="T15595">
            <v>2</v>
          </cell>
        </row>
        <row r="15596">
          <cell r="T15596">
            <v>2</v>
          </cell>
        </row>
        <row r="15597">
          <cell r="T15597">
            <v>2</v>
          </cell>
        </row>
        <row r="15598">
          <cell r="T15598">
            <v>2</v>
          </cell>
        </row>
        <row r="15599">
          <cell r="T15599">
            <v>4</v>
          </cell>
        </row>
        <row r="15600">
          <cell r="T15600">
            <v>4</v>
          </cell>
        </row>
        <row r="15601">
          <cell r="T15601">
            <v>4</v>
          </cell>
        </row>
        <row r="15602">
          <cell r="T15602">
            <v>4</v>
          </cell>
        </row>
        <row r="15603">
          <cell r="T15603">
            <v>4</v>
          </cell>
        </row>
        <row r="15604">
          <cell r="T15604">
            <v>4</v>
          </cell>
        </row>
        <row r="15605">
          <cell r="T15605">
            <v>4</v>
          </cell>
        </row>
        <row r="15606">
          <cell r="T15606">
            <v>4</v>
          </cell>
        </row>
        <row r="15607">
          <cell r="T15607">
            <v>3</v>
          </cell>
        </row>
        <row r="15608">
          <cell r="T15608">
            <v>3</v>
          </cell>
        </row>
        <row r="15609">
          <cell r="T15609">
            <v>4</v>
          </cell>
        </row>
        <row r="15610">
          <cell r="T15610">
            <v>4</v>
          </cell>
        </row>
        <row r="15611">
          <cell r="T15611">
            <v>4</v>
          </cell>
        </row>
        <row r="15612">
          <cell r="T15612">
            <v>4</v>
          </cell>
        </row>
        <row r="15613">
          <cell r="T15613">
            <v>4</v>
          </cell>
        </row>
        <row r="15614">
          <cell r="T15614">
            <v>3</v>
          </cell>
        </row>
        <row r="15615">
          <cell r="T15615">
            <v>4</v>
          </cell>
        </row>
        <row r="15616">
          <cell r="T15616">
            <v>4</v>
          </cell>
        </row>
        <row r="15617">
          <cell r="T15617">
            <v>4</v>
          </cell>
        </row>
        <row r="15618">
          <cell r="T15618">
            <v>4</v>
          </cell>
        </row>
        <row r="15619">
          <cell r="T15619">
            <v>4</v>
          </cell>
        </row>
        <row r="15620">
          <cell r="T15620">
            <v>4</v>
          </cell>
        </row>
        <row r="15621">
          <cell r="T15621">
            <v>4</v>
          </cell>
        </row>
        <row r="15622">
          <cell r="T15622">
            <v>4</v>
          </cell>
        </row>
        <row r="15623">
          <cell r="T15623">
            <v>4</v>
          </cell>
        </row>
        <row r="15624">
          <cell r="T15624">
            <v>4</v>
          </cell>
        </row>
        <row r="15625">
          <cell r="T15625">
            <v>2</v>
          </cell>
        </row>
        <row r="15626">
          <cell r="T15626">
            <v>2</v>
          </cell>
        </row>
        <row r="15627">
          <cell r="T15627">
            <v>2</v>
          </cell>
        </row>
        <row r="15628">
          <cell r="T15628">
            <v>2</v>
          </cell>
        </row>
        <row r="15629">
          <cell r="T15629">
            <v>2</v>
          </cell>
        </row>
        <row r="15630">
          <cell r="T15630">
            <v>1</v>
          </cell>
        </row>
        <row r="15631">
          <cell r="T15631">
            <v>1</v>
          </cell>
        </row>
        <row r="15632">
          <cell r="T15632">
            <v>1</v>
          </cell>
        </row>
        <row r="15633">
          <cell r="T15633">
            <v>1</v>
          </cell>
        </row>
        <row r="15634">
          <cell r="T15634">
            <v>1</v>
          </cell>
        </row>
        <row r="15635">
          <cell r="T15635">
            <v>1</v>
          </cell>
        </row>
        <row r="15636">
          <cell r="T15636">
            <v>4</v>
          </cell>
        </row>
        <row r="15637">
          <cell r="T15637">
            <v>4</v>
          </cell>
        </row>
        <row r="15638">
          <cell r="T15638">
            <v>4</v>
          </cell>
        </row>
        <row r="15639">
          <cell r="T15639">
            <v>4</v>
          </cell>
        </row>
        <row r="15640">
          <cell r="T15640">
            <v>4</v>
          </cell>
        </row>
        <row r="15641">
          <cell r="T15641">
            <v>4</v>
          </cell>
        </row>
        <row r="15642">
          <cell r="T15642">
            <v>2</v>
          </cell>
        </row>
        <row r="15643">
          <cell r="T15643">
            <v>4</v>
          </cell>
        </row>
        <row r="15644">
          <cell r="T15644">
            <v>4</v>
          </cell>
        </row>
        <row r="15645">
          <cell r="T15645">
            <v>4</v>
          </cell>
        </row>
        <row r="15646">
          <cell r="T15646">
            <v>4</v>
          </cell>
        </row>
        <row r="15647">
          <cell r="T15647">
            <v>4</v>
          </cell>
        </row>
        <row r="15648">
          <cell r="T15648">
            <v>2</v>
          </cell>
        </row>
        <row r="15649">
          <cell r="T15649">
            <v>4</v>
          </cell>
        </row>
        <row r="15650">
          <cell r="T15650">
            <v>3</v>
          </cell>
        </row>
        <row r="15651">
          <cell r="T15651">
            <v>3</v>
          </cell>
        </row>
        <row r="15652">
          <cell r="T15652">
            <v>4</v>
          </cell>
        </row>
        <row r="15653">
          <cell r="T15653">
            <v>4</v>
          </cell>
        </row>
        <row r="15654">
          <cell r="T15654">
            <v>4</v>
          </cell>
        </row>
        <row r="15655">
          <cell r="T15655">
            <v>2</v>
          </cell>
        </row>
        <row r="15656">
          <cell r="T15656">
            <v>4</v>
          </cell>
        </row>
        <row r="15657">
          <cell r="T15657">
            <v>4</v>
          </cell>
        </row>
        <row r="15658">
          <cell r="T15658">
            <v>2</v>
          </cell>
        </row>
        <row r="15659">
          <cell r="T15659">
            <v>4</v>
          </cell>
        </row>
        <row r="15660">
          <cell r="T15660">
            <v>4</v>
          </cell>
        </row>
        <row r="15661">
          <cell r="T15661">
            <v>4</v>
          </cell>
        </row>
        <row r="15662">
          <cell r="T15662">
            <v>4</v>
          </cell>
        </row>
        <row r="15663">
          <cell r="T15663">
            <v>4</v>
          </cell>
        </row>
        <row r="15664">
          <cell r="T15664">
            <v>4</v>
          </cell>
        </row>
        <row r="15665">
          <cell r="T15665">
            <v>4</v>
          </cell>
        </row>
        <row r="15666">
          <cell r="T15666">
            <v>1</v>
          </cell>
        </row>
        <row r="15667">
          <cell r="T15667">
            <v>1</v>
          </cell>
        </row>
        <row r="15668">
          <cell r="T15668">
            <v>4</v>
          </cell>
        </row>
        <row r="15669">
          <cell r="T15669">
            <v>4</v>
          </cell>
        </row>
        <row r="15670">
          <cell r="T15670">
            <v>4</v>
          </cell>
        </row>
        <row r="15671">
          <cell r="T15671">
            <v>4</v>
          </cell>
        </row>
        <row r="15672">
          <cell r="T15672">
            <v>1</v>
          </cell>
        </row>
        <row r="15673">
          <cell r="T15673">
            <v>2</v>
          </cell>
        </row>
        <row r="15674">
          <cell r="T15674">
            <v>2</v>
          </cell>
        </row>
        <row r="15675">
          <cell r="T15675">
            <v>2</v>
          </cell>
        </row>
        <row r="15676">
          <cell r="T15676">
            <v>2</v>
          </cell>
        </row>
        <row r="15677">
          <cell r="T15677">
            <v>2</v>
          </cell>
        </row>
        <row r="15678">
          <cell r="T15678">
            <v>4</v>
          </cell>
        </row>
        <row r="15679">
          <cell r="T15679">
            <v>4</v>
          </cell>
        </row>
        <row r="15680">
          <cell r="T15680">
            <v>4</v>
          </cell>
        </row>
        <row r="15681">
          <cell r="T15681">
            <v>4</v>
          </cell>
        </row>
        <row r="15682">
          <cell r="T15682">
            <v>4</v>
          </cell>
        </row>
        <row r="15683">
          <cell r="T15683">
            <v>2</v>
          </cell>
        </row>
        <row r="15684">
          <cell r="T15684">
            <v>1</v>
          </cell>
        </row>
        <row r="15685">
          <cell r="T15685">
            <v>1</v>
          </cell>
        </row>
        <row r="15686">
          <cell r="T15686">
            <v>2</v>
          </cell>
        </row>
        <row r="15687">
          <cell r="T15687">
            <v>2</v>
          </cell>
        </row>
        <row r="15688">
          <cell r="T15688">
            <v>2</v>
          </cell>
        </row>
        <row r="15689">
          <cell r="T15689">
            <v>2</v>
          </cell>
        </row>
        <row r="15690">
          <cell r="T15690">
            <v>2</v>
          </cell>
        </row>
        <row r="15691">
          <cell r="T15691">
            <v>4</v>
          </cell>
        </row>
        <row r="15692">
          <cell r="T15692">
            <v>4</v>
          </cell>
        </row>
        <row r="15693">
          <cell r="T15693">
            <v>4</v>
          </cell>
        </row>
        <row r="15694">
          <cell r="T15694">
            <v>4</v>
          </cell>
        </row>
        <row r="15695">
          <cell r="T15695">
            <v>4</v>
          </cell>
        </row>
        <row r="15696">
          <cell r="T15696">
            <v>4</v>
          </cell>
        </row>
        <row r="15697">
          <cell r="T15697">
            <v>4</v>
          </cell>
        </row>
        <row r="15698">
          <cell r="T15698">
            <v>4</v>
          </cell>
        </row>
        <row r="15699">
          <cell r="T15699">
            <v>4</v>
          </cell>
        </row>
        <row r="15700">
          <cell r="T15700">
            <v>4</v>
          </cell>
        </row>
        <row r="15701">
          <cell r="T15701">
            <v>4</v>
          </cell>
        </row>
        <row r="15702">
          <cell r="T15702">
            <v>1</v>
          </cell>
        </row>
        <row r="15703">
          <cell r="T15703">
            <v>4</v>
          </cell>
        </row>
        <row r="15704">
          <cell r="T15704">
            <v>4</v>
          </cell>
        </row>
        <row r="15705">
          <cell r="T15705">
            <v>2</v>
          </cell>
        </row>
        <row r="15706">
          <cell r="T15706">
            <v>3</v>
          </cell>
        </row>
        <row r="15707">
          <cell r="T15707">
            <v>4</v>
          </cell>
        </row>
        <row r="15708">
          <cell r="T15708">
            <v>4</v>
          </cell>
        </row>
        <row r="15709">
          <cell r="T15709">
            <v>4</v>
          </cell>
        </row>
        <row r="15710">
          <cell r="T15710">
            <v>4</v>
          </cell>
        </row>
        <row r="15711">
          <cell r="T15711">
            <v>4</v>
          </cell>
        </row>
        <row r="15712">
          <cell r="T15712">
            <v>2</v>
          </cell>
        </row>
        <row r="15713">
          <cell r="T15713">
            <v>4</v>
          </cell>
        </row>
        <row r="15714">
          <cell r="T15714">
            <v>3</v>
          </cell>
        </row>
        <row r="15715">
          <cell r="T15715">
            <v>2</v>
          </cell>
        </row>
        <row r="15716">
          <cell r="T15716">
            <v>4</v>
          </cell>
        </row>
        <row r="15717">
          <cell r="T15717">
            <v>4</v>
          </cell>
        </row>
        <row r="15718">
          <cell r="T15718">
            <v>4</v>
          </cell>
        </row>
        <row r="15719">
          <cell r="T15719">
            <v>4</v>
          </cell>
        </row>
        <row r="15720">
          <cell r="T15720">
            <v>4</v>
          </cell>
        </row>
        <row r="15721">
          <cell r="T15721">
            <v>2</v>
          </cell>
        </row>
        <row r="15722">
          <cell r="T15722">
            <v>3</v>
          </cell>
        </row>
        <row r="15723">
          <cell r="T15723">
            <v>3</v>
          </cell>
        </row>
        <row r="15724">
          <cell r="T15724">
            <v>3</v>
          </cell>
        </row>
        <row r="15725">
          <cell r="T15725">
            <v>3</v>
          </cell>
        </row>
        <row r="15726">
          <cell r="T15726">
            <v>3</v>
          </cell>
        </row>
        <row r="15727">
          <cell r="T15727">
            <v>4</v>
          </cell>
        </row>
        <row r="15728">
          <cell r="T15728">
            <v>4</v>
          </cell>
        </row>
        <row r="15729">
          <cell r="T15729">
            <v>4</v>
          </cell>
        </row>
        <row r="15730">
          <cell r="T15730">
            <v>4</v>
          </cell>
        </row>
        <row r="15731">
          <cell r="T15731">
            <v>2</v>
          </cell>
        </row>
        <row r="15732">
          <cell r="T15732">
            <v>2</v>
          </cell>
        </row>
        <row r="15733">
          <cell r="T15733">
            <v>2</v>
          </cell>
        </row>
        <row r="15734">
          <cell r="T15734">
            <v>2</v>
          </cell>
        </row>
        <row r="15735">
          <cell r="T15735">
            <v>2</v>
          </cell>
        </row>
        <row r="15736">
          <cell r="T15736">
            <v>4</v>
          </cell>
        </row>
        <row r="15737">
          <cell r="T15737">
            <v>4</v>
          </cell>
        </row>
        <row r="15738">
          <cell r="T15738">
            <v>4</v>
          </cell>
        </row>
        <row r="15739">
          <cell r="T15739">
            <v>4</v>
          </cell>
        </row>
        <row r="15740">
          <cell r="T15740">
            <v>4</v>
          </cell>
        </row>
        <row r="15741">
          <cell r="T15741">
            <v>2</v>
          </cell>
        </row>
        <row r="15742">
          <cell r="T15742">
            <v>4</v>
          </cell>
        </row>
        <row r="15743">
          <cell r="T15743">
            <v>4</v>
          </cell>
        </row>
        <row r="15744">
          <cell r="T15744">
            <v>4</v>
          </cell>
        </row>
        <row r="15745">
          <cell r="T15745">
            <v>4</v>
          </cell>
        </row>
        <row r="15746">
          <cell r="T15746">
            <v>4</v>
          </cell>
        </row>
        <row r="15747">
          <cell r="T15747">
            <v>4</v>
          </cell>
        </row>
        <row r="15748">
          <cell r="T15748">
            <v>4</v>
          </cell>
        </row>
        <row r="15749">
          <cell r="T15749">
            <v>4</v>
          </cell>
        </row>
        <row r="15750">
          <cell r="T15750">
            <v>4</v>
          </cell>
        </row>
        <row r="15751">
          <cell r="T15751">
            <v>4</v>
          </cell>
        </row>
        <row r="15752">
          <cell r="T15752">
            <v>4</v>
          </cell>
        </row>
        <row r="15753">
          <cell r="T15753">
            <v>4</v>
          </cell>
        </row>
        <row r="15754">
          <cell r="T15754">
            <v>1</v>
          </cell>
        </row>
        <row r="15755">
          <cell r="T15755">
            <v>4</v>
          </cell>
        </row>
        <row r="15756">
          <cell r="T15756">
            <v>4</v>
          </cell>
        </row>
        <row r="15757">
          <cell r="T15757">
            <v>4</v>
          </cell>
        </row>
        <row r="15758">
          <cell r="T15758">
            <v>4</v>
          </cell>
        </row>
        <row r="15759">
          <cell r="T15759">
            <v>4</v>
          </cell>
        </row>
        <row r="15760">
          <cell r="T15760">
            <v>1</v>
          </cell>
        </row>
        <row r="15761">
          <cell r="T15761">
            <v>1</v>
          </cell>
        </row>
        <row r="15762">
          <cell r="T15762">
            <v>1</v>
          </cell>
        </row>
        <row r="15763">
          <cell r="T15763">
            <v>1</v>
          </cell>
        </row>
        <row r="15764">
          <cell r="T15764">
            <v>1</v>
          </cell>
        </row>
        <row r="15765">
          <cell r="T15765">
            <v>2</v>
          </cell>
        </row>
        <row r="15766">
          <cell r="T15766">
            <v>2</v>
          </cell>
        </row>
        <row r="15767">
          <cell r="T15767">
            <v>2</v>
          </cell>
        </row>
        <row r="15768">
          <cell r="T15768">
            <v>2</v>
          </cell>
        </row>
        <row r="15769">
          <cell r="T15769">
            <v>2</v>
          </cell>
        </row>
        <row r="15770">
          <cell r="T15770">
            <v>3</v>
          </cell>
        </row>
        <row r="15771">
          <cell r="T15771">
            <v>3</v>
          </cell>
        </row>
        <row r="15772">
          <cell r="T15772">
            <v>3</v>
          </cell>
        </row>
        <row r="15773">
          <cell r="T15773">
            <v>3</v>
          </cell>
        </row>
        <row r="15774">
          <cell r="T15774">
            <v>3</v>
          </cell>
        </row>
        <row r="15775">
          <cell r="T15775">
            <v>3</v>
          </cell>
        </row>
        <row r="15776">
          <cell r="T15776">
            <v>2</v>
          </cell>
        </row>
        <row r="15777">
          <cell r="T15777">
            <v>4</v>
          </cell>
        </row>
        <row r="15778">
          <cell r="T15778">
            <v>4</v>
          </cell>
        </row>
        <row r="15779">
          <cell r="T15779">
            <v>4</v>
          </cell>
        </row>
        <row r="15780">
          <cell r="T15780">
            <v>4</v>
          </cell>
        </row>
        <row r="15781">
          <cell r="T15781">
            <v>4</v>
          </cell>
        </row>
        <row r="15782">
          <cell r="T15782">
            <v>4</v>
          </cell>
        </row>
        <row r="15783">
          <cell r="T15783">
            <v>4</v>
          </cell>
        </row>
        <row r="15784">
          <cell r="T15784">
            <v>2</v>
          </cell>
        </row>
        <row r="15785">
          <cell r="T15785">
            <v>3</v>
          </cell>
        </row>
        <row r="15786">
          <cell r="T15786">
            <v>3</v>
          </cell>
        </row>
        <row r="15787">
          <cell r="T15787">
            <v>4</v>
          </cell>
        </row>
        <row r="15788">
          <cell r="T15788">
            <v>4</v>
          </cell>
        </row>
        <row r="15789">
          <cell r="T15789">
            <v>1</v>
          </cell>
        </row>
        <row r="15790">
          <cell r="T15790">
            <v>1</v>
          </cell>
        </row>
        <row r="15791">
          <cell r="T15791">
            <v>1</v>
          </cell>
        </row>
        <row r="15792">
          <cell r="T15792">
            <v>1</v>
          </cell>
        </row>
        <row r="15793">
          <cell r="T15793">
            <v>1</v>
          </cell>
        </row>
        <row r="15794">
          <cell r="T15794">
            <v>4</v>
          </cell>
        </row>
        <row r="15795">
          <cell r="T15795">
            <v>4</v>
          </cell>
        </row>
        <row r="15796">
          <cell r="T15796">
            <v>4</v>
          </cell>
        </row>
        <row r="15797">
          <cell r="T15797">
            <v>2</v>
          </cell>
        </row>
        <row r="15798">
          <cell r="T15798">
            <v>2</v>
          </cell>
        </row>
        <row r="15799">
          <cell r="T15799">
            <v>2</v>
          </cell>
        </row>
        <row r="15800">
          <cell r="T15800">
            <v>2</v>
          </cell>
        </row>
        <row r="15801">
          <cell r="T15801">
            <v>2</v>
          </cell>
        </row>
        <row r="15802">
          <cell r="T15802">
            <v>4</v>
          </cell>
        </row>
        <row r="15803">
          <cell r="T15803">
            <v>4</v>
          </cell>
        </row>
        <row r="15804">
          <cell r="T15804">
            <v>4</v>
          </cell>
        </row>
        <row r="15805">
          <cell r="T15805">
            <v>4</v>
          </cell>
        </row>
        <row r="15806">
          <cell r="T15806">
            <v>4</v>
          </cell>
        </row>
        <row r="15807">
          <cell r="T15807">
            <v>2</v>
          </cell>
        </row>
        <row r="15808">
          <cell r="T15808">
            <v>2</v>
          </cell>
        </row>
        <row r="15809">
          <cell r="T15809">
            <v>3</v>
          </cell>
        </row>
        <row r="15810">
          <cell r="T15810">
            <v>4</v>
          </cell>
        </row>
        <row r="15811">
          <cell r="T15811">
            <v>2</v>
          </cell>
        </row>
        <row r="15812">
          <cell r="T15812">
            <v>2</v>
          </cell>
        </row>
        <row r="15813">
          <cell r="T15813">
            <v>2</v>
          </cell>
        </row>
        <row r="15814">
          <cell r="T15814">
            <v>2</v>
          </cell>
        </row>
        <row r="15815">
          <cell r="T15815">
            <v>2</v>
          </cell>
        </row>
        <row r="15816">
          <cell r="T15816">
            <v>2</v>
          </cell>
        </row>
        <row r="15817">
          <cell r="T15817">
            <v>2</v>
          </cell>
        </row>
        <row r="15818">
          <cell r="T15818">
            <v>2</v>
          </cell>
        </row>
        <row r="15819">
          <cell r="T15819">
            <v>1</v>
          </cell>
        </row>
        <row r="15820">
          <cell r="T15820">
            <v>4</v>
          </cell>
        </row>
        <row r="15821">
          <cell r="T15821">
            <v>4</v>
          </cell>
        </row>
        <row r="15822">
          <cell r="T15822">
            <v>2</v>
          </cell>
        </row>
        <row r="15823">
          <cell r="T15823">
            <v>2</v>
          </cell>
        </row>
        <row r="15824">
          <cell r="T15824">
            <v>2</v>
          </cell>
        </row>
        <row r="15825">
          <cell r="T15825">
            <v>2</v>
          </cell>
        </row>
        <row r="15826">
          <cell r="T15826">
            <v>2</v>
          </cell>
        </row>
        <row r="15827">
          <cell r="T15827">
            <v>3</v>
          </cell>
        </row>
        <row r="15828">
          <cell r="T15828">
            <v>3</v>
          </cell>
        </row>
        <row r="15829">
          <cell r="T15829">
            <v>3</v>
          </cell>
        </row>
        <row r="15830">
          <cell r="T15830">
            <v>3</v>
          </cell>
        </row>
        <row r="15831">
          <cell r="T15831">
            <v>3</v>
          </cell>
        </row>
        <row r="15832">
          <cell r="T15832">
            <v>4</v>
          </cell>
        </row>
        <row r="15833">
          <cell r="T15833">
            <v>4</v>
          </cell>
        </row>
        <row r="15834">
          <cell r="T15834">
            <v>4</v>
          </cell>
        </row>
        <row r="15835">
          <cell r="T15835">
            <v>2</v>
          </cell>
        </row>
        <row r="15836">
          <cell r="T15836">
            <v>2</v>
          </cell>
        </row>
        <row r="15837">
          <cell r="T15837">
            <v>2</v>
          </cell>
        </row>
        <row r="15838">
          <cell r="T15838">
            <v>2</v>
          </cell>
        </row>
        <row r="15839">
          <cell r="T15839">
            <v>2</v>
          </cell>
        </row>
        <row r="15840">
          <cell r="T15840">
            <v>2</v>
          </cell>
        </row>
        <row r="15841">
          <cell r="T15841">
            <v>4</v>
          </cell>
        </row>
        <row r="15842">
          <cell r="T15842">
            <v>2</v>
          </cell>
        </row>
        <row r="15843">
          <cell r="T15843">
            <v>2</v>
          </cell>
        </row>
        <row r="15844">
          <cell r="T15844">
            <v>2</v>
          </cell>
        </row>
        <row r="15845">
          <cell r="T15845">
            <v>2</v>
          </cell>
        </row>
        <row r="15846">
          <cell r="T15846">
            <v>2</v>
          </cell>
        </row>
        <row r="15847">
          <cell r="T15847">
            <v>2</v>
          </cell>
        </row>
        <row r="15848">
          <cell r="T15848">
            <v>4</v>
          </cell>
        </row>
        <row r="15849">
          <cell r="T15849">
            <v>4</v>
          </cell>
        </row>
        <row r="15850">
          <cell r="T15850">
            <v>4</v>
          </cell>
        </row>
        <row r="15851">
          <cell r="T15851">
            <v>4</v>
          </cell>
        </row>
        <row r="15852">
          <cell r="T15852">
            <v>4</v>
          </cell>
        </row>
        <row r="15853">
          <cell r="T15853">
            <v>4</v>
          </cell>
        </row>
        <row r="15854">
          <cell r="T15854">
            <v>4</v>
          </cell>
        </row>
        <row r="15855">
          <cell r="T15855">
            <v>4</v>
          </cell>
        </row>
        <row r="15856">
          <cell r="T15856">
            <v>2</v>
          </cell>
        </row>
        <row r="15857">
          <cell r="T15857">
            <v>3</v>
          </cell>
        </row>
        <row r="15858">
          <cell r="T15858">
            <v>3</v>
          </cell>
        </row>
        <row r="15859">
          <cell r="T15859">
            <v>3</v>
          </cell>
        </row>
        <row r="15860">
          <cell r="T15860">
            <v>3</v>
          </cell>
        </row>
        <row r="15861">
          <cell r="T15861">
            <v>3</v>
          </cell>
        </row>
        <row r="15862">
          <cell r="T15862">
            <v>4</v>
          </cell>
        </row>
        <row r="15863">
          <cell r="T15863">
            <v>4</v>
          </cell>
        </row>
        <row r="15864">
          <cell r="T15864">
            <v>4</v>
          </cell>
        </row>
        <row r="15865">
          <cell r="T15865">
            <v>4</v>
          </cell>
        </row>
        <row r="15866">
          <cell r="T15866">
            <v>4</v>
          </cell>
        </row>
        <row r="15867">
          <cell r="T15867">
            <v>4</v>
          </cell>
        </row>
        <row r="15868">
          <cell r="T15868">
            <v>4</v>
          </cell>
        </row>
        <row r="15869">
          <cell r="T15869">
            <v>4</v>
          </cell>
        </row>
        <row r="15870">
          <cell r="T15870">
            <v>4</v>
          </cell>
        </row>
        <row r="15871">
          <cell r="T15871">
            <v>4</v>
          </cell>
        </row>
        <row r="15872">
          <cell r="T15872">
            <v>1</v>
          </cell>
        </row>
        <row r="15873">
          <cell r="T15873">
            <v>4</v>
          </cell>
        </row>
        <row r="15874">
          <cell r="T15874">
            <v>4</v>
          </cell>
        </row>
        <row r="15875">
          <cell r="T15875">
            <v>4</v>
          </cell>
        </row>
        <row r="15876">
          <cell r="T15876">
            <v>4</v>
          </cell>
        </row>
        <row r="15877">
          <cell r="T15877">
            <v>4</v>
          </cell>
        </row>
        <row r="15878">
          <cell r="T15878">
            <v>4</v>
          </cell>
        </row>
        <row r="15879">
          <cell r="T15879">
            <v>4</v>
          </cell>
        </row>
        <row r="15880">
          <cell r="T15880">
            <v>4</v>
          </cell>
        </row>
        <row r="15881">
          <cell r="T15881">
            <v>4</v>
          </cell>
        </row>
        <row r="15882">
          <cell r="T15882">
            <v>4</v>
          </cell>
        </row>
        <row r="15883">
          <cell r="T15883">
            <v>4</v>
          </cell>
        </row>
        <row r="15884">
          <cell r="T15884">
            <v>4</v>
          </cell>
        </row>
        <row r="15885">
          <cell r="T15885">
            <v>4</v>
          </cell>
        </row>
        <row r="15886">
          <cell r="T15886">
            <v>4</v>
          </cell>
        </row>
        <row r="15887">
          <cell r="T15887">
            <v>4</v>
          </cell>
        </row>
        <row r="15888">
          <cell r="T15888">
            <v>4</v>
          </cell>
        </row>
        <row r="15889">
          <cell r="T15889">
            <v>4</v>
          </cell>
        </row>
        <row r="15890">
          <cell r="T15890">
            <v>4</v>
          </cell>
        </row>
        <row r="15891">
          <cell r="T15891">
            <v>4</v>
          </cell>
        </row>
        <row r="15892">
          <cell r="T15892">
            <v>3</v>
          </cell>
        </row>
        <row r="15893">
          <cell r="T15893">
            <v>1</v>
          </cell>
        </row>
        <row r="15894">
          <cell r="T15894">
            <v>4</v>
          </cell>
        </row>
        <row r="15895">
          <cell r="T15895">
            <v>4</v>
          </cell>
        </row>
        <row r="15896">
          <cell r="T15896">
            <v>4</v>
          </cell>
        </row>
        <row r="15897">
          <cell r="T15897">
            <v>4</v>
          </cell>
        </row>
        <row r="15898">
          <cell r="T15898">
            <v>4</v>
          </cell>
        </row>
        <row r="15899">
          <cell r="T15899">
            <v>4</v>
          </cell>
        </row>
        <row r="15900">
          <cell r="T15900">
            <v>4</v>
          </cell>
        </row>
        <row r="15901">
          <cell r="T15901">
            <v>4</v>
          </cell>
        </row>
        <row r="15902">
          <cell r="T15902">
            <v>3</v>
          </cell>
        </row>
        <row r="15903">
          <cell r="T15903">
            <v>4</v>
          </cell>
        </row>
        <row r="15904">
          <cell r="T15904">
            <v>4</v>
          </cell>
        </row>
        <row r="15905">
          <cell r="T15905">
            <v>2</v>
          </cell>
        </row>
        <row r="15906">
          <cell r="T15906">
            <v>4</v>
          </cell>
        </row>
        <row r="15907">
          <cell r="T15907">
            <v>1</v>
          </cell>
        </row>
        <row r="15908">
          <cell r="T15908">
            <v>4</v>
          </cell>
        </row>
        <row r="15909">
          <cell r="T15909">
            <v>2</v>
          </cell>
        </row>
        <row r="15910">
          <cell r="T15910">
            <v>3</v>
          </cell>
        </row>
        <row r="15911">
          <cell r="T15911">
            <v>3</v>
          </cell>
        </row>
        <row r="15912">
          <cell r="T15912">
            <v>3</v>
          </cell>
        </row>
        <row r="15913">
          <cell r="T15913">
            <v>2</v>
          </cell>
        </row>
        <row r="15914">
          <cell r="T15914">
            <v>3</v>
          </cell>
        </row>
        <row r="15915">
          <cell r="T15915">
            <v>4</v>
          </cell>
        </row>
        <row r="15916">
          <cell r="T15916">
            <v>4</v>
          </cell>
        </row>
        <row r="15917">
          <cell r="T15917">
            <v>4</v>
          </cell>
        </row>
        <row r="15918">
          <cell r="T15918">
            <v>4</v>
          </cell>
        </row>
        <row r="15919">
          <cell r="T15919">
            <v>4</v>
          </cell>
        </row>
        <row r="15920">
          <cell r="T15920">
            <v>4</v>
          </cell>
        </row>
        <row r="15921">
          <cell r="T15921">
            <v>2</v>
          </cell>
        </row>
        <row r="15922">
          <cell r="T15922">
            <v>4</v>
          </cell>
        </row>
        <row r="15923">
          <cell r="T15923">
            <v>1</v>
          </cell>
        </row>
        <row r="15924">
          <cell r="T15924">
            <v>4</v>
          </cell>
        </row>
        <row r="15925">
          <cell r="T15925">
            <v>4</v>
          </cell>
        </row>
        <row r="15926">
          <cell r="T15926">
            <v>4</v>
          </cell>
        </row>
        <row r="15927">
          <cell r="T15927">
            <v>4</v>
          </cell>
        </row>
        <row r="15928">
          <cell r="T15928">
            <v>4</v>
          </cell>
        </row>
        <row r="15929">
          <cell r="T15929">
            <v>1</v>
          </cell>
        </row>
        <row r="15930">
          <cell r="T15930">
            <v>1</v>
          </cell>
        </row>
        <row r="15931">
          <cell r="T15931">
            <v>1</v>
          </cell>
        </row>
        <row r="15932">
          <cell r="T15932">
            <v>1</v>
          </cell>
        </row>
        <row r="15933">
          <cell r="T15933">
            <v>1</v>
          </cell>
        </row>
        <row r="15934">
          <cell r="T15934">
            <v>4</v>
          </cell>
        </row>
        <row r="15935">
          <cell r="T15935">
            <v>4</v>
          </cell>
        </row>
        <row r="15936">
          <cell r="T15936">
            <v>4</v>
          </cell>
        </row>
        <row r="15937">
          <cell r="T15937">
            <v>4</v>
          </cell>
        </row>
        <row r="15938">
          <cell r="T15938">
            <v>4</v>
          </cell>
        </row>
        <row r="15939">
          <cell r="T15939">
            <v>4</v>
          </cell>
        </row>
        <row r="15940">
          <cell r="T15940">
            <v>4</v>
          </cell>
        </row>
        <row r="15941">
          <cell r="T15941">
            <v>4</v>
          </cell>
        </row>
        <row r="15942">
          <cell r="T15942">
            <v>4</v>
          </cell>
        </row>
        <row r="15943">
          <cell r="T15943">
            <v>4</v>
          </cell>
        </row>
        <row r="15944">
          <cell r="T15944">
            <v>4</v>
          </cell>
        </row>
        <row r="15945">
          <cell r="T15945">
            <v>4</v>
          </cell>
        </row>
        <row r="15946">
          <cell r="T15946">
            <v>1</v>
          </cell>
        </row>
        <row r="15947">
          <cell r="T15947">
            <v>4</v>
          </cell>
        </row>
        <row r="15948">
          <cell r="T15948">
            <v>4</v>
          </cell>
        </row>
        <row r="15949">
          <cell r="T15949">
            <v>4</v>
          </cell>
        </row>
        <row r="15950">
          <cell r="T15950">
            <v>4</v>
          </cell>
        </row>
        <row r="15951">
          <cell r="T15951">
            <v>4</v>
          </cell>
        </row>
        <row r="15952">
          <cell r="T15952">
            <v>4</v>
          </cell>
        </row>
        <row r="15953">
          <cell r="T15953">
            <v>4</v>
          </cell>
        </row>
        <row r="15954">
          <cell r="T15954">
            <v>4</v>
          </cell>
        </row>
        <row r="15955">
          <cell r="T15955">
            <v>4</v>
          </cell>
        </row>
        <row r="15956">
          <cell r="T15956">
            <v>4</v>
          </cell>
        </row>
        <row r="15957">
          <cell r="T15957">
            <v>3</v>
          </cell>
        </row>
        <row r="15958">
          <cell r="T15958">
            <v>2</v>
          </cell>
        </row>
        <row r="15959">
          <cell r="T15959">
            <v>4</v>
          </cell>
        </row>
        <row r="15960">
          <cell r="T15960">
            <v>2</v>
          </cell>
        </row>
        <row r="15961">
          <cell r="T15961">
            <v>2</v>
          </cell>
        </row>
        <row r="15962">
          <cell r="T15962">
            <v>2</v>
          </cell>
        </row>
        <row r="15963">
          <cell r="T15963">
            <v>2</v>
          </cell>
        </row>
        <row r="15964">
          <cell r="T15964">
            <v>2</v>
          </cell>
        </row>
        <row r="15965">
          <cell r="T15965">
            <v>2</v>
          </cell>
        </row>
        <row r="15966">
          <cell r="T15966">
            <v>4</v>
          </cell>
        </row>
        <row r="15967">
          <cell r="T15967">
            <v>4</v>
          </cell>
        </row>
        <row r="15968">
          <cell r="T15968">
            <v>4</v>
          </cell>
        </row>
        <row r="15969">
          <cell r="T15969">
            <v>4</v>
          </cell>
        </row>
        <row r="15970">
          <cell r="T15970">
            <v>4</v>
          </cell>
        </row>
        <row r="15971">
          <cell r="T15971">
            <v>4</v>
          </cell>
        </row>
        <row r="15972">
          <cell r="T15972">
            <v>4</v>
          </cell>
        </row>
        <row r="15973">
          <cell r="T15973">
            <v>4</v>
          </cell>
        </row>
        <row r="15974">
          <cell r="T15974">
            <v>4</v>
          </cell>
        </row>
        <row r="15975">
          <cell r="T15975">
            <v>1</v>
          </cell>
        </row>
        <row r="15976">
          <cell r="T15976">
            <v>3</v>
          </cell>
        </row>
        <row r="15977">
          <cell r="T15977">
            <v>4</v>
          </cell>
        </row>
        <row r="15978">
          <cell r="T15978">
            <v>2</v>
          </cell>
        </row>
        <row r="15979">
          <cell r="T15979">
            <v>2</v>
          </cell>
        </row>
        <row r="15980">
          <cell r="T15980">
            <v>4</v>
          </cell>
        </row>
        <row r="15981">
          <cell r="T15981">
            <v>2</v>
          </cell>
        </row>
        <row r="15982">
          <cell r="T15982">
            <v>2</v>
          </cell>
        </row>
        <row r="15983">
          <cell r="T15983">
            <v>4</v>
          </cell>
        </row>
        <row r="15984">
          <cell r="T15984">
            <v>4</v>
          </cell>
        </row>
        <row r="15985">
          <cell r="T15985">
            <v>4</v>
          </cell>
        </row>
        <row r="15986">
          <cell r="T15986">
            <v>3</v>
          </cell>
        </row>
        <row r="15987">
          <cell r="T15987">
            <v>2</v>
          </cell>
        </row>
        <row r="15988">
          <cell r="T15988">
            <v>2</v>
          </cell>
        </row>
        <row r="15989">
          <cell r="T15989">
            <v>4</v>
          </cell>
        </row>
        <row r="15990">
          <cell r="T15990">
            <v>4</v>
          </cell>
        </row>
        <row r="15991">
          <cell r="T15991">
            <v>4</v>
          </cell>
        </row>
        <row r="15992">
          <cell r="T15992">
            <v>4</v>
          </cell>
        </row>
        <row r="15993">
          <cell r="T15993">
            <v>4</v>
          </cell>
        </row>
        <row r="15994">
          <cell r="T15994">
            <v>4</v>
          </cell>
        </row>
        <row r="15995">
          <cell r="T15995">
            <v>4</v>
          </cell>
        </row>
        <row r="15996">
          <cell r="T15996">
            <v>4</v>
          </cell>
        </row>
        <row r="15997">
          <cell r="T15997">
            <v>4</v>
          </cell>
        </row>
        <row r="15998">
          <cell r="T15998">
            <v>3</v>
          </cell>
        </row>
        <row r="15999">
          <cell r="T15999">
            <v>3</v>
          </cell>
        </row>
        <row r="16000">
          <cell r="T16000">
            <v>4</v>
          </cell>
        </row>
        <row r="16001">
          <cell r="T16001">
            <v>2</v>
          </cell>
        </row>
        <row r="16002">
          <cell r="T16002">
            <v>2</v>
          </cell>
        </row>
        <row r="16003">
          <cell r="T16003">
            <v>2</v>
          </cell>
        </row>
        <row r="16004">
          <cell r="T16004">
            <v>2</v>
          </cell>
        </row>
        <row r="16005">
          <cell r="T16005">
            <v>2</v>
          </cell>
        </row>
        <row r="16006">
          <cell r="T16006">
            <v>1</v>
          </cell>
        </row>
        <row r="16007">
          <cell r="T16007">
            <v>4</v>
          </cell>
        </row>
        <row r="16008">
          <cell r="T16008">
            <v>2</v>
          </cell>
        </row>
        <row r="16009">
          <cell r="T16009">
            <v>4</v>
          </cell>
        </row>
        <row r="16010">
          <cell r="T16010">
            <v>4</v>
          </cell>
        </row>
        <row r="16011">
          <cell r="T16011">
            <v>4</v>
          </cell>
        </row>
        <row r="16012">
          <cell r="T16012">
            <v>4</v>
          </cell>
        </row>
        <row r="16013">
          <cell r="T16013">
            <v>4</v>
          </cell>
        </row>
        <row r="16014">
          <cell r="T16014">
            <v>4</v>
          </cell>
        </row>
        <row r="16015">
          <cell r="T16015">
            <v>4</v>
          </cell>
        </row>
        <row r="16016">
          <cell r="T16016">
            <v>4</v>
          </cell>
        </row>
        <row r="16017">
          <cell r="T16017">
            <v>4</v>
          </cell>
        </row>
        <row r="16018">
          <cell r="T16018">
            <v>4</v>
          </cell>
        </row>
        <row r="16019">
          <cell r="T16019">
            <v>4</v>
          </cell>
        </row>
        <row r="16020">
          <cell r="T16020">
            <v>4</v>
          </cell>
        </row>
        <row r="16021">
          <cell r="T16021">
            <v>1</v>
          </cell>
        </row>
        <row r="16022">
          <cell r="T16022">
            <v>1</v>
          </cell>
        </row>
        <row r="16023">
          <cell r="T16023">
            <v>4</v>
          </cell>
        </row>
        <row r="16024">
          <cell r="T16024">
            <v>4</v>
          </cell>
        </row>
        <row r="16025">
          <cell r="T16025">
            <v>3</v>
          </cell>
        </row>
        <row r="16026">
          <cell r="T16026">
            <v>3</v>
          </cell>
        </row>
        <row r="16027">
          <cell r="T16027">
            <v>3</v>
          </cell>
        </row>
        <row r="16028">
          <cell r="T16028">
            <v>3</v>
          </cell>
        </row>
        <row r="16029">
          <cell r="T16029">
            <v>3</v>
          </cell>
        </row>
        <row r="16030">
          <cell r="T16030">
            <v>3</v>
          </cell>
        </row>
        <row r="16031">
          <cell r="T16031">
            <v>4</v>
          </cell>
        </row>
        <row r="16032">
          <cell r="T16032">
            <v>2</v>
          </cell>
        </row>
        <row r="16033">
          <cell r="T16033">
            <v>4</v>
          </cell>
        </row>
        <row r="16034">
          <cell r="T16034">
            <v>4</v>
          </cell>
        </row>
        <row r="16035">
          <cell r="T16035">
            <v>2</v>
          </cell>
        </row>
        <row r="16036">
          <cell r="T16036">
            <v>4</v>
          </cell>
        </row>
        <row r="16037">
          <cell r="T16037">
            <v>4</v>
          </cell>
        </row>
        <row r="16038">
          <cell r="T16038">
            <v>4</v>
          </cell>
        </row>
        <row r="16039">
          <cell r="T16039">
            <v>4</v>
          </cell>
        </row>
        <row r="16040">
          <cell r="T16040">
            <v>4</v>
          </cell>
        </row>
        <row r="16041">
          <cell r="T16041">
            <v>4</v>
          </cell>
        </row>
        <row r="16042">
          <cell r="T16042">
            <v>4</v>
          </cell>
        </row>
        <row r="16043">
          <cell r="T16043">
            <v>2</v>
          </cell>
        </row>
        <row r="16044">
          <cell r="T16044">
            <v>4</v>
          </cell>
        </row>
        <row r="16045">
          <cell r="T16045">
            <v>4</v>
          </cell>
        </row>
        <row r="16046">
          <cell r="T16046">
            <v>4</v>
          </cell>
        </row>
        <row r="16047">
          <cell r="T16047">
            <v>4</v>
          </cell>
        </row>
        <row r="16048">
          <cell r="T16048">
            <v>4</v>
          </cell>
        </row>
        <row r="16049">
          <cell r="T16049">
            <v>4</v>
          </cell>
        </row>
        <row r="16050">
          <cell r="T16050">
            <v>4</v>
          </cell>
        </row>
        <row r="16051">
          <cell r="T16051">
            <v>4</v>
          </cell>
        </row>
        <row r="16052">
          <cell r="T16052">
            <v>4</v>
          </cell>
        </row>
        <row r="16053">
          <cell r="T16053">
            <v>4</v>
          </cell>
        </row>
        <row r="16054">
          <cell r="T16054">
            <v>4</v>
          </cell>
        </row>
        <row r="16055">
          <cell r="T16055">
            <v>2</v>
          </cell>
        </row>
        <row r="16056">
          <cell r="T16056">
            <v>2</v>
          </cell>
        </row>
        <row r="16057">
          <cell r="T16057">
            <v>2</v>
          </cell>
        </row>
        <row r="16058">
          <cell r="T16058">
            <v>2</v>
          </cell>
        </row>
        <row r="16059">
          <cell r="T16059">
            <v>2</v>
          </cell>
        </row>
        <row r="16060">
          <cell r="T16060">
            <v>2</v>
          </cell>
        </row>
        <row r="16061">
          <cell r="T16061">
            <v>4</v>
          </cell>
        </row>
        <row r="16062">
          <cell r="T16062">
            <v>2</v>
          </cell>
        </row>
        <row r="16063">
          <cell r="T16063">
            <v>2</v>
          </cell>
        </row>
        <row r="16064">
          <cell r="T16064">
            <v>4</v>
          </cell>
        </row>
        <row r="16065">
          <cell r="T16065">
            <v>4</v>
          </cell>
        </row>
        <row r="16066">
          <cell r="T16066">
            <v>4</v>
          </cell>
        </row>
        <row r="16067">
          <cell r="T16067">
            <v>4</v>
          </cell>
        </row>
        <row r="16068">
          <cell r="T16068">
            <v>4</v>
          </cell>
        </row>
        <row r="16069">
          <cell r="T16069">
            <v>3</v>
          </cell>
        </row>
        <row r="16070">
          <cell r="T16070">
            <v>4</v>
          </cell>
        </row>
        <row r="16071">
          <cell r="T16071">
            <v>4</v>
          </cell>
        </row>
        <row r="16072">
          <cell r="T16072">
            <v>4</v>
          </cell>
        </row>
        <row r="16073">
          <cell r="T16073">
            <v>4</v>
          </cell>
        </row>
        <row r="16074">
          <cell r="T16074">
            <v>4</v>
          </cell>
        </row>
        <row r="16075">
          <cell r="T16075">
            <v>1</v>
          </cell>
        </row>
        <row r="16076">
          <cell r="T16076">
            <v>4</v>
          </cell>
        </row>
        <row r="16077">
          <cell r="T16077">
            <v>4</v>
          </cell>
        </row>
        <row r="16078">
          <cell r="T16078">
            <v>4</v>
          </cell>
        </row>
        <row r="16079">
          <cell r="T16079">
            <v>1</v>
          </cell>
        </row>
        <row r="16080">
          <cell r="T16080">
            <v>4</v>
          </cell>
        </row>
        <row r="16081">
          <cell r="T16081">
            <v>2</v>
          </cell>
        </row>
        <row r="16082">
          <cell r="T16082">
            <v>4</v>
          </cell>
        </row>
        <row r="16083">
          <cell r="T16083">
            <v>4</v>
          </cell>
        </row>
        <row r="16084">
          <cell r="T16084">
            <v>4</v>
          </cell>
        </row>
        <row r="16085">
          <cell r="T16085">
            <v>4</v>
          </cell>
        </row>
        <row r="16086">
          <cell r="T16086">
            <v>4</v>
          </cell>
        </row>
        <row r="16087">
          <cell r="T16087">
            <v>4</v>
          </cell>
        </row>
        <row r="16088">
          <cell r="T16088">
            <v>4</v>
          </cell>
        </row>
        <row r="16089">
          <cell r="T16089">
            <v>2</v>
          </cell>
        </row>
        <row r="16090">
          <cell r="T16090">
            <v>4</v>
          </cell>
        </row>
        <row r="16091">
          <cell r="T16091">
            <v>4</v>
          </cell>
        </row>
        <row r="16092">
          <cell r="T16092">
            <v>3</v>
          </cell>
        </row>
        <row r="16093">
          <cell r="T16093">
            <v>4</v>
          </cell>
        </row>
        <row r="16094">
          <cell r="T16094">
            <v>4</v>
          </cell>
        </row>
        <row r="16095">
          <cell r="T16095">
            <v>4</v>
          </cell>
        </row>
        <row r="16096">
          <cell r="T16096">
            <v>4</v>
          </cell>
        </row>
        <row r="16097">
          <cell r="T16097">
            <v>4</v>
          </cell>
        </row>
        <row r="16098">
          <cell r="T16098">
            <v>2</v>
          </cell>
        </row>
        <row r="16099">
          <cell r="T16099">
            <v>4</v>
          </cell>
        </row>
        <row r="16100">
          <cell r="T16100">
            <v>4</v>
          </cell>
        </row>
        <row r="16101">
          <cell r="T16101">
            <v>4</v>
          </cell>
        </row>
        <row r="16102">
          <cell r="T16102">
            <v>4</v>
          </cell>
        </row>
        <row r="16103">
          <cell r="T16103">
            <v>4</v>
          </cell>
        </row>
        <row r="16104">
          <cell r="T16104">
            <v>4</v>
          </cell>
        </row>
        <row r="16105">
          <cell r="T16105">
            <v>4</v>
          </cell>
        </row>
        <row r="16106">
          <cell r="T16106">
            <v>3</v>
          </cell>
        </row>
        <row r="16107">
          <cell r="T16107">
            <v>4</v>
          </cell>
        </row>
        <row r="16108">
          <cell r="T16108">
            <v>4</v>
          </cell>
        </row>
        <row r="16109">
          <cell r="T16109">
            <v>4</v>
          </cell>
        </row>
        <row r="16110">
          <cell r="T16110">
            <v>4</v>
          </cell>
        </row>
        <row r="16111">
          <cell r="T16111">
            <v>4</v>
          </cell>
        </row>
        <row r="16112">
          <cell r="T16112">
            <v>4</v>
          </cell>
        </row>
        <row r="16113">
          <cell r="T16113">
            <v>4</v>
          </cell>
        </row>
        <row r="16114">
          <cell r="T16114">
            <v>4</v>
          </cell>
        </row>
        <row r="16115">
          <cell r="T16115">
            <v>4</v>
          </cell>
        </row>
        <row r="16116">
          <cell r="T16116">
            <v>4</v>
          </cell>
        </row>
        <row r="16117">
          <cell r="T16117">
            <v>4</v>
          </cell>
        </row>
        <row r="16118">
          <cell r="T16118">
            <v>4</v>
          </cell>
        </row>
        <row r="16119">
          <cell r="T16119">
            <v>4</v>
          </cell>
        </row>
        <row r="16120">
          <cell r="T16120">
            <v>4</v>
          </cell>
        </row>
        <row r="16121">
          <cell r="T16121">
            <v>4</v>
          </cell>
        </row>
        <row r="16122">
          <cell r="T16122">
            <v>4</v>
          </cell>
        </row>
        <row r="16123">
          <cell r="T16123">
            <v>4</v>
          </cell>
        </row>
        <row r="16124">
          <cell r="T16124">
            <v>4</v>
          </cell>
        </row>
        <row r="16125">
          <cell r="T16125">
            <v>4</v>
          </cell>
        </row>
        <row r="16126">
          <cell r="T16126">
            <v>4</v>
          </cell>
        </row>
        <row r="16127">
          <cell r="T16127">
            <v>4</v>
          </cell>
        </row>
        <row r="16128">
          <cell r="T16128">
            <v>4</v>
          </cell>
        </row>
        <row r="16129">
          <cell r="T16129">
            <v>4</v>
          </cell>
        </row>
        <row r="16130">
          <cell r="T16130">
            <v>4</v>
          </cell>
        </row>
        <row r="16131">
          <cell r="T16131">
            <v>3</v>
          </cell>
        </row>
        <row r="16132">
          <cell r="T16132">
            <v>4</v>
          </cell>
        </row>
        <row r="16133">
          <cell r="T16133">
            <v>4</v>
          </cell>
        </row>
        <row r="16134">
          <cell r="T16134">
            <v>4</v>
          </cell>
        </row>
        <row r="16135">
          <cell r="T16135">
            <v>4</v>
          </cell>
        </row>
        <row r="16136">
          <cell r="T16136">
            <v>4</v>
          </cell>
        </row>
        <row r="16137">
          <cell r="T16137">
            <v>4</v>
          </cell>
        </row>
        <row r="16138">
          <cell r="T16138">
            <v>2</v>
          </cell>
        </row>
        <row r="16139">
          <cell r="T16139">
            <v>2</v>
          </cell>
        </row>
        <row r="16140">
          <cell r="T16140">
            <v>2</v>
          </cell>
        </row>
        <row r="16141">
          <cell r="T16141">
            <v>4</v>
          </cell>
        </row>
        <row r="16142">
          <cell r="T16142">
            <v>4</v>
          </cell>
        </row>
        <row r="16143">
          <cell r="T16143">
            <v>4</v>
          </cell>
        </row>
        <row r="16144">
          <cell r="T16144">
            <v>4</v>
          </cell>
        </row>
        <row r="16145">
          <cell r="T16145">
            <v>4</v>
          </cell>
        </row>
        <row r="16146">
          <cell r="T16146">
            <v>4</v>
          </cell>
        </row>
        <row r="16147">
          <cell r="T16147">
            <v>4</v>
          </cell>
        </row>
        <row r="16148">
          <cell r="T16148">
            <v>4</v>
          </cell>
        </row>
        <row r="16149">
          <cell r="T16149">
            <v>4</v>
          </cell>
        </row>
        <row r="16150">
          <cell r="T16150">
            <v>4</v>
          </cell>
        </row>
        <row r="16151">
          <cell r="T16151">
            <v>4</v>
          </cell>
        </row>
        <row r="16152">
          <cell r="T16152">
            <v>4</v>
          </cell>
        </row>
        <row r="16153">
          <cell r="T16153">
            <v>4</v>
          </cell>
        </row>
        <row r="16154">
          <cell r="T16154">
            <v>4</v>
          </cell>
        </row>
        <row r="16155">
          <cell r="T16155">
            <v>3</v>
          </cell>
        </row>
        <row r="16156">
          <cell r="T16156">
            <v>4</v>
          </cell>
        </row>
        <row r="16157">
          <cell r="T16157">
            <v>4</v>
          </cell>
        </row>
        <row r="16158">
          <cell r="T16158">
            <v>4</v>
          </cell>
        </row>
        <row r="16159">
          <cell r="T16159">
            <v>2</v>
          </cell>
        </row>
        <row r="16160">
          <cell r="T16160">
            <v>1</v>
          </cell>
        </row>
        <row r="16161">
          <cell r="T16161">
            <v>1</v>
          </cell>
        </row>
        <row r="16162">
          <cell r="T16162">
            <v>1</v>
          </cell>
        </row>
        <row r="16163">
          <cell r="T16163">
            <v>1</v>
          </cell>
        </row>
        <row r="16164">
          <cell r="T16164">
            <v>1</v>
          </cell>
        </row>
        <row r="16165">
          <cell r="T16165">
            <v>2</v>
          </cell>
        </row>
        <row r="16166">
          <cell r="T16166">
            <v>4</v>
          </cell>
        </row>
        <row r="16167">
          <cell r="T16167">
            <v>4</v>
          </cell>
        </row>
        <row r="16168">
          <cell r="T16168">
            <v>4</v>
          </cell>
        </row>
        <row r="16169">
          <cell r="T16169">
            <v>3</v>
          </cell>
        </row>
        <row r="16170">
          <cell r="T16170">
            <v>1</v>
          </cell>
        </row>
        <row r="16171">
          <cell r="T16171">
            <v>1</v>
          </cell>
        </row>
        <row r="16172">
          <cell r="T16172">
            <v>1</v>
          </cell>
        </row>
        <row r="16173">
          <cell r="T16173">
            <v>1</v>
          </cell>
        </row>
        <row r="16174">
          <cell r="T16174">
            <v>1</v>
          </cell>
        </row>
        <row r="16175">
          <cell r="T16175">
            <v>4</v>
          </cell>
        </row>
        <row r="16176">
          <cell r="T16176">
            <v>4</v>
          </cell>
        </row>
        <row r="16177">
          <cell r="T16177">
            <v>4</v>
          </cell>
        </row>
        <row r="16178">
          <cell r="T16178">
            <v>4</v>
          </cell>
        </row>
        <row r="16179">
          <cell r="T16179">
            <v>4</v>
          </cell>
        </row>
        <row r="16180">
          <cell r="T16180">
            <v>4</v>
          </cell>
        </row>
        <row r="16181">
          <cell r="T16181">
            <v>4</v>
          </cell>
        </row>
        <row r="16182">
          <cell r="T16182">
            <v>2</v>
          </cell>
        </row>
        <row r="16183">
          <cell r="T16183">
            <v>4</v>
          </cell>
        </row>
        <row r="16184">
          <cell r="T16184">
            <v>1</v>
          </cell>
        </row>
        <row r="16185">
          <cell r="T16185">
            <v>3</v>
          </cell>
        </row>
        <row r="16186">
          <cell r="T16186">
            <v>4</v>
          </cell>
        </row>
        <row r="16187">
          <cell r="T16187">
            <v>2</v>
          </cell>
        </row>
        <row r="16188">
          <cell r="T16188">
            <v>2</v>
          </cell>
        </row>
        <row r="16189">
          <cell r="T16189">
            <v>4</v>
          </cell>
        </row>
        <row r="16190">
          <cell r="T16190">
            <v>1</v>
          </cell>
        </row>
        <row r="16191">
          <cell r="T16191">
            <v>4</v>
          </cell>
        </row>
        <row r="16192">
          <cell r="T16192">
            <v>4</v>
          </cell>
        </row>
        <row r="16193">
          <cell r="T16193">
            <v>4</v>
          </cell>
        </row>
        <row r="16194">
          <cell r="T16194">
            <v>4</v>
          </cell>
        </row>
        <row r="16195">
          <cell r="T16195">
            <v>4</v>
          </cell>
        </row>
        <row r="16196">
          <cell r="T16196">
            <v>2</v>
          </cell>
        </row>
        <row r="16197">
          <cell r="T16197">
            <v>2</v>
          </cell>
        </row>
        <row r="16198">
          <cell r="T16198">
            <v>1</v>
          </cell>
        </row>
        <row r="16199">
          <cell r="T16199">
            <v>4</v>
          </cell>
        </row>
        <row r="16200">
          <cell r="T16200">
            <v>4</v>
          </cell>
        </row>
        <row r="16201">
          <cell r="T16201">
            <v>1</v>
          </cell>
        </row>
        <row r="16202">
          <cell r="T16202">
            <v>1</v>
          </cell>
        </row>
        <row r="16203">
          <cell r="T16203">
            <v>1</v>
          </cell>
        </row>
        <row r="16204">
          <cell r="T16204">
            <v>1</v>
          </cell>
        </row>
        <row r="16205">
          <cell r="T16205">
            <v>1</v>
          </cell>
        </row>
        <row r="16206">
          <cell r="T16206">
            <v>4</v>
          </cell>
        </row>
        <row r="16207">
          <cell r="T16207">
            <v>4</v>
          </cell>
        </row>
        <row r="16208">
          <cell r="T16208">
            <v>4</v>
          </cell>
        </row>
        <row r="16209">
          <cell r="T16209">
            <v>4</v>
          </cell>
        </row>
        <row r="16210">
          <cell r="T16210">
            <v>4</v>
          </cell>
        </row>
        <row r="16211">
          <cell r="T16211">
            <v>1</v>
          </cell>
        </row>
        <row r="16212">
          <cell r="T16212">
            <v>2</v>
          </cell>
        </row>
        <row r="16213">
          <cell r="T16213">
            <v>2</v>
          </cell>
        </row>
        <row r="16214">
          <cell r="T16214">
            <v>2</v>
          </cell>
        </row>
        <row r="16215">
          <cell r="T16215">
            <v>2</v>
          </cell>
        </row>
        <row r="16216">
          <cell r="T16216">
            <v>2</v>
          </cell>
        </row>
        <row r="16217">
          <cell r="T16217">
            <v>2</v>
          </cell>
        </row>
        <row r="16218">
          <cell r="T16218">
            <v>3</v>
          </cell>
        </row>
        <row r="16219">
          <cell r="T16219">
            <v>4</v>
          </cell>
        </row>
        <row r="16220">
          <cell r="T16220">
            <v>4</v>
          </cell>
        </row>
        <row r="16221">
          <cell r="T16221">
            <v>3</v>
          </cell>
        </row>
        <row r="16222">
          <cell r="T16222">
            <v>2</v>
          </cell>
        </row>
        <row r="16223">
          <cell r="T16223">
            <v>2</v>
          </cell>
        </row>
        <row r="16224">
          <cell r="T16224">
            <v>2</v>
          </cell>
        </row>
        <row r="16225">
          <cell r="T16225">
            <v>2</v>
          </cell>
        </row>
        <row r="16226">
          <cell r="T16226">
            <v>2</v>
          </cell>
        </row>
        <row r="16227">
          <cell r="T16227">
            <v>4</v>
          </cell>
        </row>
        <row r="16228">
          <cell r="T16228">
            <v>4</v>
          </cell>
        </row>
        <row r="16229">
          <cell r="T16229">
            <v>4</v>
          </cell>
        </row>
        <row r="16230">
          <cell r="T16230">
            <v>4</v>
          </cell>
        </row>
        <row r="16231">
          <cell r="T16231">
            <v>4</v>
          </cell>
        </row>
        <row r="16232">
          <cell r="T16232">
            <v>4</v>
          </cell>
        </row>
        <row r="16233">
          <cell r="T16233">
            <v>4</v>
          </cell>
        </row>
        <row r="16234">
          <cell r="T16234">
            <v>4</v>
          </cell>
        </row>
        <row r="16235">
          <cell r="T16235">
            <v>2</v>
          </cell>
        </row>
        <row r="16236">
          <cell r="T16236">
            <v>4</v>
          </cell>
        </row>
        <row r="16237">
          <cell r="T16237">
            <v>3</v>
          </cell>
        </row>
        <row r="16238">
          <cell r="T16238">
            <v>2</v>
          </cell>
        </row>
        <row r="16239">
          <cell r="T16239">
            <v>2</v>
          </cell>
        </row>
        <row r="16240">
          <cell r="T16240">
            <v>2</v>
          </cell>
        </row>
        <row r="16241">
          <cell r="T16241">
            <v>2</v>
          </cell>
        </row>
        <row r="16242">
          <cell r="T16242">
            <v>2</v>
          </cell>
        </row>
        <row r="16243">
          <cell r="T16243">
            <v>2</v>
          </cell>
        </row>
        <row r="16244">
          <cell r="T16244">
            <v>4</v>
          </cell>
        </row>
        <row r="16245">
          <cell r="T16245">
            <v>4</v>
          </cell>
        </row>
        <row r="16246">
          <cell r="T16246">
            <v>2</v>
          </cell>
        </row>
        <row r="16247">
          <cell r="T16247">
            <v>2</v>
          </cell>
        </row>
        <row r="16248">
          <cell r="T16248">
            <v>4</v>
          </cell>
        </row>
        <row r="16249">
          <cell r="T16249">
            <v>4</v>
          </cell>
        </row>
        <row r="16250">
          <cell r="T16250">
            <v>2</v>
          </cell>
        </row>
        <row r="16251">
          <cell r="T16251">
            <v>3</v>
          </cell>
        </row>
        <row r="16252">
          <cell r="T16252">
            <v>2</v>
          </cell>
        </row>
        <row r="16253">
          <cell r="T16253">
            <v>2</v>
          </cell>
        </row>
        <row r="16254">
          <cell r="T16254">
            <v>2</v>
          </cell>
        </row>
        <row r="16255">
          <cell r="T16255">
            <v>2</v>
          </cell>
        </row>
        <row r="16256">
          <cell r="T16256">
            <v>2</v>
          </cell>
        </row>
        <row r="16257">
          <cell r="T16257">
            <v>1</v>
          </cell>
        </row>
        <row r="16258">
          <cell r="T16258">
            <v>1</v>
          </cell>
        </row>
        <row r="16259">
          <cell r="T16259">
            <v>1</v>
          </cell>
        </row>
        <row r="16260">
          <cell r="T16260">
            <v>1</v>
          </cell>
        </row>
        <row r="16261">
          <cell r="T16261">
            <v>1</v>
          </cell>
        </row>
        <row r="16262">
          <cell r="T16262">
            <v>4</v>
          </cell>
        </row>
        <row r="16263">
          <cell r="T16263">
            <v>4</v>
          </cell>
        </row>
        <row r="16264">
          <cell r="T16264">
            <v>4</v>
          </cell>
        </row>
        <row r="16265">
          <cell r="T16265">
            <v>4</v>
          </cell>
        </row>
        <row r="16266">
          <cell r="T16266">
            <v>4</v>
          </cell>
        </row>
        <row r="16267">
          <cell r="T16267">
            <v>2</v>
          </cell>
        </row>
        <row r="16268">
          <cell r="T16268">
            <v>4</v>
          </cell>
        </row>
        <row r="16269">
          <cell r="T16269">
            <v>4</v>
          </cell>
        </row>
        <row r="16270">
          <cell r="T16270">
            <v>4</v>
          </cell>
        </row>
        <row r="16271">
          <cell r="T16271">
            <v>4</v>
          </cell>
        </row>
        <row r="16272">
          <cell r="T16272">
            <v>4</v>
          </cell>
        </row>
        <row r="16273">
          <cell r="T16273">
            <v>4</v>
          </cell>
        </row>
        <row r="16274">
          <cell r="T16274">
            <v>4</v>
          </cell>
        </row>
        <row r="16275">
          <cell r="T16275">
            <v>4</v>
          </cell>
        </row>
        <row r="16276">
          <cell r="T16276">
            <v>4</v>
          </cell>
        </row>
        <row r="16277">
          <cell r="T16277">
            <v>4</v>
          </cell>
        </row>
        <row r="16278">
          <cell r="T16278">
            <v>4</v>
          </cell>
        </row>
        <row r="16279">
          <cell r="T16279">
            <v>4</v>
          </cell>
        </row>
        <row r="16280">
          <cell r="T16280">
            <v>4</v>
          </cell>
        </row>
        <row r="16281">
          <cell r="T16281">
            <v>4</v>
          </cell>
        </row>
        <row r="16282">
          <cell r="T16282">
            <v>4</v>
          </cell>
        </row>
        <row r="16283">
          <cell r="T16283">
            <v>4</v>
          </cell>
        </row>
        <row r="16284">
          <cell r="T16284">
            <v>4</v>
          </cell>
        </row>
        <row r="16285">
          <cell r="T16285">
            <v>4</v>
          </cell>
        </row>
        <row r="16286">
          <cell r="T16286">
            <v>2</v>
          </cell>
        </row>
        <row r="16287">
          <cell r="T16287">
            <v>4</v>
          </cell>
        </row>
        <row r="16288">
          <cell r="T16288">
            <v>3</v>
          </cell>
        </row>
        <row r="16289">
          <cell r="T16289">
            <v>2</v>
          </cell>
        </row>
        <row r="16290">
          <cell r="T16290">
            <v>4</v>
          </cell>
        </row>
        <row r="16291">
          <cell r="T16291">
            <v>4</v>
          </cell>
        </row>
        <row r="16292">
          <cell r="T16292">
            <v>4</v>
          </cell>
        </row>
        <row r="16293">
          <cell r="T16293">
            <v>4</v>
          </cell>
        </row>
        <row r="16294">
          <cell r="T16294">
            <v>4</v>
          </cell>
        </row>
        <row r="16295">
          <cell r="T16295">
            <v>3</v>
          </cell>
        </row>
        <row r="16296">
          <cell r="T16296">
            <v>4</v>
          </cell>
        </row>
        <row r="16297">
          <cell r="T16297">
            <v>4</v>
          </cell>
        </row>
        <row r="16298">
          <cell r="T16298">
            <v>4</v>
          </cell>
        </row>
        <row r="16299">
          <cell r="T16299">
            <v>4</v>
          </cell>
        </row>
        <row r="16300">
          <cell r="T16300">
            <v>4</v>
          </cell>
        </row>
        <row r="16301">
          <cell r="T16301">
            <v>4</v>
          </cell>
        </row>
        <row r="16302">
          <cell r="T16302">
            <v>1</v>
          </cell>
        </row>
        <row r="16303">
          <cell r="T16303">
            <v>4</v>
          </cell>
        </row>
        <row r="16304">
          <cell r="T16304">
            <v>2</v>
          </cell>
        </row>
        <row r="16305">
          <cell r="T16305">
            <v>1</v>
          </cell>
        </row>
        <row r="16306">
          <cell r="T16306">
            <v>4</v>
          </cell>
        </row>
        <row r="16307">
          <cell r="T16307">
            <v>4</v>
          </cell>
        </row>
        <row r="16308">
          <cell r="T16308">
            <v>4</v>
          </cell>
        </row>
        <row r="16309">
          <cell r="T16309">
            <v>4</v>
          </cell>
        </row>
        <row r="16310">
          <cell r="T16310">
            <v>4</v>
          </cell>
        </row>
        <row r="16311">
          <cell r="T16311">
            <v>3</v>
          </cell>
        </row>
        <row r="16312">
          <cell r="T16312">
            <v>4</v>
          </cell>
        </row>
        <row r="16313">
          <cell r="T16313">
            <v>4</v>
          </cell>
        </row>
        <row r="16314">
          <cell r="T16314">
            <v>4</v>
          </cell>
        </row>
        <row r="16315">
          <cell r="T16315">
            <v>4</v>
          </cell>
        </row>
        <row r="16316">
          <cell r="T16316">
            <v>4</v>
          </cell>
        </row>
        <row r="16317">
          <cell r="T16317">
            <v>2</v>
          </cell>
        </row>
        <row r="16318">
          <cell r="T16318">
            <v>2</v>
          </cell>
        </row>
        <row r="16319">
          <cell r="T16319">
            <v>4</v>
          </cell>
        </row>
        <row r="16320">
          <cell r="T16320">
            <v>4</v>
          </cell>
        </row>
        <row r="16321">
          <cell r="T16321">
            <v>4</v>
          </cell>
        </row>
        <row r="16322">
          <cell r="T16322">
            <v>4</v>
          </cell>
        </row>
        <row r="16323">
          <cell r="T16323">
            <v>4</v>
          </cell>
        </row>
        <row r="16324">
          <cell r="T16324">
            <v>4</v>
          </cell>
        </row>
        <row r="16325">
          <cell r="T16325">
            <v>4</v>
          </cell>
        </row>
        <row r="16326">
          <cell r="T16326">
            <v>4</v>
          </cell>
        </row>
        <row r="16327">
          <cell r="T16327">
            <v>4</v>
          </cell>
        </row>
        <row r="16328">
          <cell r="T16328">
            <v>4</v>
          </cell>
        </row>
        <row r="16329">
          <cell r="T16329">
            <v>4</v>
          </cell>
        </row>
        <row r="16330">
          <cell r="T16330">
            <v>4</v>
          </cell>
        </row>
        <row r="16331">
          <cell r="T16331">
            <v>4</v>
          </cell>
        </row>
        <row r="16332">
          <cell r="T16332">
            <v>4</v>
          </cell>
        </row>
        <row r="16333">
          <cell r="T16333">
            <v>4</v>
          </cell>
        </row>
        <row r="16334">
          <cell r="T16334">
            <v>4</v>
          </cell>
        </row>
        <row r="16335">
          <cell r="T16335">
            <v>4</v>
          </cell>
        </row>
        <row r="16336">
          <cell r="T16336">
            <v>4</v>
          </cell>
        </row>
        <row r="16337">
          <cell r="T16337">
            <v>4</v>
          </cell>
        </row>
        <row r="16338">
          <cell r="T16338">
            <v>4</v>
          </cell>
        </row>
        <row r="16339">
          <cell r="T16339">
            <v>4</v>
          </cell>
        </row>
        <row r="16340">
          <cell r="T16340">
            <v>4</v>
          </cell>
        </row>
        <row r="16341">
          <cell r="T16341">
            <v>4</v>
          </cell>
        </row>
        <row r="16342">
          <cell r="T16342">
            <v>4</v>
          </cell>
        </row>
        <row r="16343">
          <cell r="T16343">
            <v>4</v>
          </cell>
        </row>
        <row r="16344">
          <cell r="T16344">
            <v>4</v>
          </cell>
        </row>
        <row r="16345">
          <cell r="T16345">
            <v>4</v>
          </cell>
        </row>
        <row r="16346">
          <cell r="T16346">
            <v>4</v>
          </cell>
        </row>
        <row r="16347">
          <cell r="T16347">
            <v>4</v>
          </cell>
        </row>
        <row r="16348">
          <cell r="T16348">
            <v>4</v>
          </cell>
        </row>
        <row r="16349">
          <cell r="T16349">
            <v>4</v>
          </cell>
        </row>
        <row r="16350">
          <cell r="T16350">
            <v>4</v>
          </cell>
        </row>
        <row r="16351">
          <cell r="T16351">
            <v>4</v>
          </cell>
        </row>
        <row r="16352">
          <cell r="T16352">
            <v>4</v>
          </cell>
        </row>
        <row r="16353">
          <cell r="T16353">
            <v>4</v>
          </cell>
        </row>
        <row r="16354">
          <cell r="T16354">
            <v>2</v>
          </cell>
        </row>
        <row r="16355">
          <cell r="T16355">
            <v>4</v>
          </cell>
        </row>
        <row r="16356">
          <cell r="T16356">
            <v>3</v>
          </cell>
        </row>
        <row r="16357">
          <cell r="T16357">
            <v>3</v>
          </cell>
        </row>
        <row r="16358">
          <cell r="T16358">
            <v>3</v>
          </cell>
        </row>
        <row r="16359">
          <cell r="T16359">
            <v>3</v>
          </cell>
        </row>
        <row r="16360">
          <cell r="T16360">
            <v>3</v>
          </cell>
        </row>
        <row r="16361">
          <cell r="T16361">
            <v>2</v>
          </cell>
        </row>
        <row r="16362">
          <cell r="T16362">
            <v>2</v>
          </cell>
        </row>
        <row r="16363">
          <cell r="T16363">
            <v>4</v>
          </cell>
        </row>
        <row r="16364">
          <cell r="T16364">
            <v>4</v>
          </cell>
        </row>
        <row r="16365">
          <cell r="T16365">
            <v>4</v>
          </cell>
        </row>
        <row r="16366">
          <cell r="T16366">
            <v>4</v>
          </cell>
        </row>
        <row r="16367">
          <cell r="T16367">
            <v>4</v>
          </cell>
        </row>
        <row r="16368">
          <cell r="T16368">
            <v>2</v>
          </cell>
        </row>
        <row r="16369">
          <cell r="T16369">
            <v>2</v>
          </cell>
        </row>
        <row r="16370">
          <cell r="T16370">
            <v>4</v>
          </cell>
        </row>
        <row r="16371">
          <cell r="T16371">
            <v>4</v>
          </cell>
        </row>
        <row r="16372">
          <cell r="T16372">
            <v>4</v>
          </cell>
        </row>
        <row r="16373">
          <cell r="T16373">
            <v>4</v>
          </cell>
        </row>
        <row r="16374">
          <cell r="T16374">
            <v>4</v>
          </cell>
        </row>
        <row r="16375">
          <cell r="T16375">
            <v>4</v>
          </cell>
        </row>
        <row r="16376">
          <cell r="T16376">
            <v>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fbull"/>
      <sheetName val="Work"/>
      <sheetName val="Table1"/>
      <sheetName val="Table2"/>
      <sheetName val="Table3"/>
      <sheetName val="Table4"/>
      <sheetName val="Table5"/>
      <sheetName val="Table6"/>
      <sheetName val="Table7"/>
      <sheetName val="Table8"/>
      <sheetName val="Table9"/>
      <sheetName val="Table10"/>
      <sheetName val="Table11"/>
      <sheetName val="Table12"/>
      <sheetName val="Table13"/>
      <sheetName val="Table14"/>
    </sheetNames>
    <sheetDataSet>
      <sheetData sheetId="0" refreshError="1">
        <row r="2">
          <cell r="EK2">
            <v>1</v>
          </cell>
        </row>
        <row r="3">
          <cell r="EK3">
            <v>1</v>
          </cell>
        </row>
        <row r="4">
          <cell r="EK4">
            <v>1</v>
          </cell>
        </row>
        <row r="5">
          <cell r="EK5">
            <v>1</v>
          </cell>
        </row>
        <row r="6">
          <cell r="EK6">
            <v>1</v>
          </cell>
        </row>
        <row r="7">
          <cell r="EK7">
            <v>1</v>
          </cell>
        </row>
        <row r="8">
          <cell r="EK8">
            <v>1</v>
          </cell>
        </row>
        <row r="9">
          <cell r="EK9">
            <v>1</v>
          </cell>
        </row>
        <row r="10">
          <cell r="EK10">
            <v>1</v>
          </cell>
        </row>
        <row r="11">
          <cell r="EK11">
            <v>1</v>
          </cell>
        </row>
        <row r="12">
          <cell r="EK12">
            <v>1</v>
          </cell>
        </row>
        <row r="13">
          <cell r="EK13">
            <v>1</v>
          </cell>
        </row>
        <row r="14">
          <cell r="EK14">
            <v>1</v>
          </cell>
        </row>
        <row r="15">
          <cell r="EK15">
            <v>1</v>
          </cell>
        </row>
        <row r="16">
          <cell r="EK16">
            <v>1</v>
          </cell>
        </row>
        <row r="17">
          <cell r="EK17">
            <v>1</v>
          </cell>
        </row>
        <row r="18">
          <cell r="EK18">
            <v>1</v>
          </cell>
        </row>
        <row r="19">
          <cell r="EK19">
            <v>1</v>
          </cell>
        </row>
        <row r="20">
          <cell r="EK20">
            <v>1</v>
          </cell>
        </row>
        <row r="21">
          <cell r="EK21">
            <v>1</v>
          </cell>
        </row>
        <row r="22">
          <cell r="EK22">
            <v>1</v>
          </cell>
        </row>
        <row r="23">
          <cell r="EK23">
            <v>1</v>
          </cell>
        </row>
        <row r="24">
          <cell r="EK24">
            <v>1</v>
          </cell>
        </row>
        <row r="25">
          <cell r="EK25">
            <v>1</v>
          </cell>
        </row>
        <row r="26">
          <cell r="EK26">
            <v>1</v>
          </cell>
        </row>
        <row r="27">
          <cell r="EK27">
            <v>1</v>
          </cell>
        </row>
        <row r="28">
          <cell r="EK28">
            <v>1</v>
          </cell>
        </row>
        <row r="29">
          <cell r="EK29">
            <v>0</v>
          </cell>
        </row>
        <row r="30">
          <cell r="EK30">
            <v>1</v>
          </cell>
        </row>
        <row r="31">
          <cell r="EK31">
            <v>0</v>
          </cell>
        </row>
        <row r="32">
          <cell r="EK32">
            <v>0</v>
          </cell>
        </row>
        <row r="33">
          <cell r="EK33">
            <v>0</v>
          </cell>
        </row>
        <row r="34">
          <cell r="EK34">
            <v>0</v>
          </cell>
        </row>
        <row r="35">
          <cell r="EK35">
            <v>0</v>
          </cell>
        </row>
        <row r="36">
          <cell r="EK36">
            <v>1</v>
          </cell>
        </row>
        <row r="37">
          <cell r="EK37">
            <v>0</v>
          </cell>
        </row>
        <row r="38">
          <cell r="EK38">
            <v>1</v>
          </cell>
        </row>
        <row r="39">
          <cell r="EK39">
            <v>1</v>
          </cell>
        </row>
        <row r="40">
          <cell r="EK40">
            <v>1</v>
          </cell>
        </row>
        <row r="41">
          <cell r="EK41">
            <v>1</v>
          </cell>
        </row>
        <row r="42">
          <cell r="EK42">
            <v>1</v>
          </cell>
        </row>
        <row r="43">
          <cell r="EK43">
            <v>1</v>
          </cell>
        </row>
        <row r="44">
          <cell r="EK44">
            <v>1</v>
          </cell>
        </row>
        <row r="45">
          <cell r="EK45">
            <v>1</v>
          </cell>
        </row>
        <row r="46">
          <cell r="EK46">
            <v>1</v>
          </cell>
        </row>
        <row r="47">
          <cell r="EK47">
            <v>1</v>
          </cell>
        </row>
        <row r="48">
          <cell r="EK48">
            <v>1</v>
          </cell>
        </row>
        <row r="49">
          <cell r="EK49">
            <v>1</v>
          </cell>
        </row>
        <row r="50">
          <cell r="EK50">
            <v>1</v>
          </cell>
        </row>
        <row r="51">
          <cell r="EK51">
            <v>1</v>
          </cell>
        </row>
        <row r="52">
          <cell r="EK52">
            <v>1</v>
          </cell>
        </row>
        <row r="53">
          <cell r="EK53">
            <v>1</v>
          </cell>
        </row>
        <row r="54">
          <cell r="EK54">
            <v>1</v>
          </cell>
        </row>
        <row r="55">
          <cell r="EK55">
            <v>1</v>
          </cell>
        </row>
        <row r="56">
          <cell r="EK56">
            <v>1</v>
          </cell>
        </row>
        <row r="57">
          <cell r="EK57">
            <v>1</v>
          </cell>
        </row>
        <row r="58">
          <cell r="EK58">
            <v>1</v>
          </cell>
        </row>
        <row r="59">
          <cell r="EK59">
            <v>1</v>
          </cell>
        </row>
        <row r="60">
          <cell r="EK60">
            <v>1</v>
          </cell>
        </row>
        <row r="61">
          <cell r="EK61">
            <v>1</v>
          </cell>
        </row>
        <row r="62">
          <cell r="EK62">
            <v>1</v>
          </cell>
        </row>
        <row r="63">
          <cell r="EK63">
            <v>1</v>
          </cell>
        </row>
        <row r="64">
          <cell r="EK64">
            <v>1</v>
          </cell>
        </row>
        <row r="65">
          <cell r="EK65">
            <v>1</v>
          </cell>
        </row>
        <row r="66">
          <cell r="EK66">
            <v>1</v>
          </cell>
        </row>
        <row r="67">
          <cell r="EK67">
            <v>1</v>
          </cell>
        </row>
        <row r="68">
          <cell r="EK68">
            <v>1</v>
          </cell>
        </row>
        <row r="69">
          <cell r="EK69">
            <v>1</v>
          </cell>
        </row>
        <row r="70">
          <cell r="EK70">
            <v>1</v>
          </cell>
        </row>
        <row r="71">
          <cell r="EK71">
            <v>1</v>
          </cell>
        </row>
        <row r="72">
          <cell r="EK72">
            <v>1</v>
          </cell>
        </row>
        <row r="73">
          <cell r="EK73">
            <v>1</v>
          </cell>
        </row>
        <row r="74">
          <cell r="EK74">
            <v>1</v>
          </cell>
        </row>
        <row r="75">
          <cell r="EK75">
            <v>1</v>
          </cell>
        </row>
        <row r="76">
          <cell r="EK76">
            <v>1</v>
          </cell>
        </row>
        <row r="77">
          <cell r="EK77">
            <v>1</v>
          </cell>
        </row>
        <row r="78">
          <cell r="EK78">
            <v>1</v>
          </cell>
        </row>
        <row r="79">
          <cell r="EK79">
            <v>1</v>
          </cell>
        </row>
        <row r="80">
          <cell r="EK80">
            <v>1</v>
          </cell>
        </row>
        <row r="81">
          <cell r="EK81">
            <v>1</v>
          </cell>
        </row>
        <row r="82">
          <cell r="EK82">
            <v>1</v>
          </cell>
        </row>
        <row r="83">
          <cell r="EK83">
            <v>1</v>
          </cell>
        </row>
        <row r="84">
          <cell r="EK84">
            <v>1</v>
          </cell>
        </row>
        <row r="85">
          <cell r="EK85">
            <v>1</v>
          </cell>
        </row>
        <row r="86">
          <cell r="EK86">
            <v>1</v>
          </cell>
        </row>
        <row r="87">
          <cell r="EK87">
            <v>0</v>
          </cell>
        </row>
        <row r="88">
          <cell r="EK88">
            <v>1</v>
          </cell>
        </row>
        <row r="89">
          <cell r="EK89">
            <v>1</v>
          </cell>
        </row>
        <row r="90">
          <cell r="EK90">
            <v>1</v>
          </cell>
        </row>
        <row r="91">
          <cell r="EK91">
            <v>1</v>
          </cell>
        </row>
        <row r="92">
          <cell r="EK92">
            <v>1</v>
          </cell>
        </row>
        <row r="93">
          <cell r="EK93">
            <v>1</v>
          </cell>
        </row>
        <row r="94">
          <cell r="EK94">
            <v>1</v>
          </cell>
        </row>
        <row r="95">
          <cell r="EK95">
            <v>1</v>
          </cell>
        </row>
        <row r="96">
          <cell r="EK96">
            <v>1</v>
          </cell>
        </row>
        <row r="97">
          <cell r="EK97">
            <v>1</v>
          </cell>
        </row>
        <row r="98">
          <cell r="EK98">
            <v>1</v>
          </cell>
        </row>
        <row r="99">
          <cell r="EK99">
            <v>1</v>
          </cell>
        </row>
        <row r="100">
          <cell r="EK100">
            <v>1</v>
          </cell>
        </row>
        <row r="101">
          <cell r="EK101">
            <v>1</v>
          </cell>
        </row>
        <row r="102">
          <cell r="EK102">
            <v>1</v>
          </cell>
        </row>
        <row r="103">
          <cell r="EK103">
            <v>1</v>
          </cell>
        </row>
        <row r="104">
          <cell r="EK104">
            <v>1</v>
          </cell>
        </row>
        <row r="105">
          <cell r="EK105">
            <v>0</v>
          </cell>
        </row>
        <row r="106">
          <cell r="EK106">
            <v>1</v>
          </cell>
        </row>
        <row r="107">
          <cell r="EK107">
            <v>1</v>
          </cell>
        </row>
        <row r="108">
          <cell r="EK108">
            <v>0</v>
          </cell>
        </row>
        <row r="109">
          <cell r="EK109">
            <v>1</v>
          </cell>
        </row>
        <row r="110">
          <cell r="EK110">
            <v>0</v>
          </cell>
        </row>
        <row r="111">
          <cell r="EK111">
            <v>1</v>
          </cell>
        </row>
        <row r="112">
          <cell r="EK112">
            <v>0</v>
          </cell>
        </row>
        <row r="113">
          <cell r="EK113">
            <v>1</v>
          </cell>
        </row>
        <row r="114">
          <cell r="EK114">
            <v>1</v>
          </cell>
        </row>
        <row r="115">
          <cell r="EK115">
            <v>1</v>
          </cell>
        </row>
        <row r="116">
          <cell r="EK116">
            <v>1</v>
          </cell>
        </row>
        <row r="117">
          <cell r="EK117">
            <v>1</v>
          </cell>
        </row>
        <row r="118">
          <cell r="EK118">
            <v>0</v>
          </cell>
        </row>
        <row r="119">
          <cell r="EK119">
            <v>0</v>
          </cell>
        </row>
        <row r="120">
          <cell r="EK120">
            <v>0</v>
          </cell>
        </row>
        <row r="121">
          <cell r="EK121">
            <v>0</v>
          </cell>
        </row>
        <row r="122">
          <cell r="EK122">
            <v>0</v>
          </cell>
        </row>
        <row r="123">
          <cell r="EK123">
            <v>0</v>
          </cell>
        </row>
        <row r="124">
          <cell r="EK124">
            <v>1</v>
          </cell>
        </row>
        <row r="125">
          <cell r="EK125">
            <v>1</v>
          </cell>
        </row>
        <row r="126">
          <cell r="EK126">
            <v>1</v>
          </cell>
        </row>
        <row r="127">
          <cell r="EK127">
            <v>1</v>
          </cell>
        </row>
        <row r="128">
          <cell r="EK128">
            <v>0</v>
          </cell>
        </row>
        <row r="129">
          <cell r="EK129">
            <v>1</v>
          </cell>
        </row>
        <row r="130">
          <cell r="EK130">
            <v>1</v>
          </cell>
        </row>
        <row r="131">
          <cell r="EK131">
            <v>1</v>
          </cell>
        </row>
        <row r="132">
          <cell r="EK132">
            <v>1</v>
          </cell>
        </row>
        <row r="133">
          <cell r="EK133">
            <v>1</v>
          </cell>
        </row>
        <row r="134">
          <cell r="EK134">
            <v>1</v>
          </cell>
        </row>
        <row r="135">
          <cell r="EK135">
            <v>1</v>
          </cell>
        </row>
        <row r="136">
          <cell r="EK136">
            <v>1</v>
          </cell>
        </row>
        <row r="137">
          <cell r="EK137">
            <v>1</v>
          </cell>
        </row>
        <row r="138">
          <cell r="EK138">
            <v>1</v>
          </cell>
        </row>
        <row r="139">
          <cell r="EK139">
            <v>1</v>
          </cell>
        </row>
        <row r="140">
          <cell r="EK140">
            <v>0</v>
          </cell>
        </row>
        <row r="141">
          <cell r="EK141">
            <v>1</v>
          </cell>
        </row>
        <row r="142">
          <cell r="EK142">
            <v>0</v>
          </cell>
        </row>
        <row r="143">
          <cell r="EK143">
            <v>0</v>
          </cell>
        </row>
        <row r="144">
          <cell r="EK144">
            <v>0</v>
          </cell>
        </row>
        <row r="145">
          <cell r="EK145">
            <v>0</v>
          </cell>
        </row>
        <row r="146">
          <cell r="EK146">
            <v>0</v>
          </cell>
        </row>
        <row r="147">
          <cell r="EK147">
            <v>1</v>
          </cell>
        </row>
        <row r="148">
          <cell r="EK148">
            <v>1</v>
          </cell>
        </row>
        <row r="149">
          <cell r="EK149">
            <v>1</v>
          </cell>
        </row>
        <row r="150">
          <cell r="EK150">
            <v>1</v>
          </cell>
        </row>
        <row r="151">
          <cell r="EK151">
            <v>1</v>
          </cell>
        </row>
        <row r="152">
          <cell r="EK152">
            <v>1</v>
          </cell>
        </row>
        <row r="153">
          <cell r="EK153">
            <v>1</v>
          </cell>
        </row>
        <row r="154">
          <cell r="EK154">
            <v>1</v>
          </cell>
        </row>
        <row r="155">
          <cell r="EK155">
            <v>1</v>
          </cell>
        </row>
        <row r="156">
          <cell r="EK156">
            <v>1</v>
          </cell>
        </row>
        <row r="157">
          <cell r="EK157">
            <v>1</v>
          </cell>
        </row>
        <row r="158">
          <cell r="EK158">
            <v>0</v>
          </cell>
        </row>
        <row r="159">
          <cell r="EK159">
            <v>1</v>
          </cell>
        </row>
        <row r="160">
          <cell r="EK160">
            <v>0</v>
          </cell>
        </row>
        <row r="161">
          <cell r="EK161">
            <v>1</v>
          </cell>
        </row>
        <row r="162">
          <cell r="EK162">
            <v>1</v>
          </cell>
        </row>
        <row r="163">
          <cell r="EK163">
            <v>0</v>
          </cell>
        </row>
        <row r="164">
          <cell r="EK164">
            <v>0</v>
          </cell>
        </row>
        <row r="165">
          <cell r="EK165">
            <v>1</v>
          </cell>
        </row>
        <row r="166">
          <cell r="EK166">
            <v>0</v>
          </cell>
        </row>
        <row r="167">
          <cell r="EK167">
            <v>0</v>
          </cell>
        </row>
        <row r="168">
          <cell r="EK168">
            <v>1</v>
          </cell>
        </row>
        <row r="169">
          <cell r="EK169">
            <v>1</v>
          </cell>
        </row>
        <row r="170">
          <cell r="EK170">
            <v>1</v>
          </cell>
        </row>
        <row r="171">
          <cell r="EK171">
            <v>1</v>
          </cell>
        </row>
        <row r="172">
          <cell r="EK172">
            <v>1</v>
          </cell>
        </row>
        <row r="173">
          <cell r="EK173">
            <v>1</v>
          </cell>
        </row>
        <row r="174">
          <cell r="EK174">
            <v>1</v>
          </cell>
        </row>
        <row r="175">
          <cell r="EK175">
            <v>1</v>
          </cell>
        </row>
        <row r="176">
          <cell r="EK176">
            <v>1</v>
          </cell>
        </row>
        <row r="177">
          <cell r="EK177">
            <v>1</v>
          </cell>
        </row>
        <row r="178">
          <cell r="EK178">
            <v>1</v>
          </cell>
        </row>
        <row r="179">
          <cell r="EK179">
            <v>1</v>
          </cell>
        </row>
        <row r="180">
          <cell r="EK180">
            <v>0</v>
          </cell>
        </row>
        <row r="181">
          <cell r="EK181">
            <v>1</v>
          </cell>
        </row>
        <row r="182">
          <cell r="EK182">
            <v>1</v>
          </cell>
        </row>
        <row r="183">
          <cell r="EK183">
            <v>1</v>
          </cell>
        </row>
        <row r="184">
          <cell r="EK184">
            <v>1</v>
          </cell>
        </row>
        <row r="185">
          <cell r="EK185">
            <v>1</v>
          </cell>
        </row>
        <row r="186">
          <cell r="EK186">
            <v>1</v>
          </cell>
        </row>
        <row r="187">
          <cell r="EK187">
            <v>1</v>
          </cell>
        </row>
        <row r="188">
          <cell r="EK188">
            <v>1</v>
          </cell>
        </row>
        <row r="189">
          <cell r="EK189">
            <v>1</v>
          </cell>
        </row>
        <row r="190">
          <cell r="EK190">
            <v>1</v>
          </cell>
        </row>
        <row r="191">
          <cell r="EK191">
            <v>1</v>
          </cell>
        </row>
        <row r="192">
          <cell r="EK192">
            <v>1</v>
          </cell>
        </row>
        <row r="193">
          <cell r="EK193">
            <v>1</v>
          </cell>
        </row>
        <row r="194">
          <cell r="EK194">
            <v>1</v>
          </cell>
        </row>
        <row r="195">
          <cell r="EK195">
            <v>1</v>
          </cell>
        </row>
        <row r="196">
          <cell r="EK196">
            <v>1</v>
          </cell>
        </row>
        <row r="197">
          <cell r="EK197">
            <v>1</v>
          </cell>
        </row>
        <row r="198">
          <cell r="EK198">
            <v>1</v>
          </cell>
        </row>
        <row r="199">
          <cell r="EK199">
            <v>1</v>
          </cell>
        </row>
        <row r="200">
          <cell r="EK200">
            <v>1</v>
          </cell>
        </row>
        <row r="201">
          <cell r="EK201">
            <v>1</v>
          </cell>
        </row>
        <row r="202">
          <cell r="EK202">
            <v>0</v>
          </cell>
        </row>
        <row r="203">
          <cell r="EK203">
            <v>0</v>
          </cell>
        </row>
        <row r="204">
          <cell r="EK204">
            <v>0</v>
          </cell>
        </row>
        <row r="205">
          <cell r="EK205">
            <v>0</v>
          </cell>
        </row>
        <row r="206">
          <cell r="EK206">
            <v>0</v>
          </cell>
        </row>
        <row r="207">
          <cell r="EK207">
            <v>1</v>
          </cell>
        </row>
        <row r="208">
          <cell r="EK208">
            <v>0</v>
          </cell>
        </row>
        <row r="209">
          <cell r="EK209">
            <v>1</v>
          </cell>
        </row>
        <row r="210">
          <cell r="EK210">
            <v>0</v>
          </cell>
        </row>
        <row r="211">
          <cell r="EK211">
            <v>1</v>
          </cell>
        </row>
        <row r="212">
          <cell r="EK212">
            <v>1</v>
          </cell>
        </row>
        <row r="213">
          <cell r="EK213">
            <v>0</v>
          </cell>
        </row>
        <row r="214">
          <cell r="EK214">
            <v>0</v>
          </cell>
        </row>
        <row r="215">
          <cell r="EK215">
            <v>0</v>
          </cell>
        </row>
        <row r="216">
          <cell r="EK216">
            <v>0</v>
          </cell>
        </row>
        <row r="217">
          <cell r="EK217">
            <v>1</v>
          </cell>
        </row>
        <row r="218">
          <cell r="EK218">
            <v>1</v>
          </cell>
        </row>
        <row r="219">
          <cell r="EK219">
            <v>1</v>
          </cell>
        </row>
        <row r="220">
          <cell r="EK220">
            <v>0</v>
          </cell>
        </row>
        <row r="221">
          <cell r="EK221">
            <v>0</v>
          </cell>
        </row>
        <row r="222">
          <cell r="EK222">
            <v>0</v>
          </cell>
        </row>
        <row r="223">
          <cell r="EK223">
            <v>1</v>
          </cell>
        </row>
        <row r="224">
          <cell r="EK224">
            <v>1</v>
          </cell>
        </row>
        <row r="225">
          <cell r="EK225">
            <v>1</v>
          </cell>
        </row>
        <row r="226">
          <cell r="EK226">
            <v>1</v>
          </cell>
        </row>
        <row r="227">
          <cell r="EK227">
            <v>1</v>
          </cell>
        </row>
        <row r="228">
          <cell r="EK228">
            <v>1</v>
          </cell>
        </row>
        <row r="229">
          <cell r="EK229">
            <v>1</v>
          </cell>
        </row>
        <row r="230">
          <cell r="EK230">
            <v>1</v>
          </cell>
        </row>
        <row r="231">
          <cell r="EK231">
            <v>1</v>
          </cell>
        </row>
        <row r="232">
          <cell r="EK232">
            <v>1</v>
          </cell>
        </row>
        <row r="233">
          <cell r="EK233">
            <v>1</v>
          </cell>
        </row>
        <row r="234">
          <cell r="EK234">
            <v>1</v>
          </cell>
        </row>
        <row r="235">
          <cell r="EK235">
            <v>1</v>
          </cell>
        </row>
        <row r="236">
          <cell r="EK236">
            <v>1</v>
          </cell>
        </row>
        <row r="237">
          <cell r="EK237">
            <v>1</v>
          </cell>
        </row>
        <row r="238">
          <cell r="EK238">
            <v>0</v>
          </cell>
        </row>
        <row r="239">
          <cell r="EK239">
            <v>1</v>
          </cell>
        </row>
        <row r="240">
          <cell r="EK240">
            <v>0</v>
          </cell>
        </row>
        <row r="241">
          <cell r="EK241">
            <v>1</v>
          </cell>
        </row>
        <row r="242">
          <cell r="EK242">
            <v>1</v>
          </cell>
        </row>
        <row r="243">
          <cell r="EK243">
            <v>1</v>
          </cell>
        </row>
        <row r="244">
          <cell r="EK244">
            <v>1</v>
          </cell>
        </row>
        <row r="245">
          <cell r="EK245">
            <v>1</v>
          </cell>
        </row>
        <row r="246">
          <cell r="EK246">
            <v>1</v>
          </cell>
        </row>
        <row r="247">
          <cell r="EK247">
            <v>0</v>
          </cell>
        </row>
        <row r="248">
          <cell r="EK248">
            <v>1</v>
          </cell>
        </row>
        <row r="249">
          <cell r="EK249">
            <v>1</v>
          </cell>
        </row>
        <row r="250">
          <cell r="EK250">
            <v>1</v>
          </cell>
        </row>
        <row r="251">
          <cell r="EK251">
            <v>1</v>
          </cell>
        </row>
        <row r="252">
          <cell r="EK252">
            <v>1</v>
          </cell>
        </row>
        <row r="253">
          <cell r="EK253">
            <v>1</v>
          </cell>
        </row>
        <row r="254">
          <cell r="EK254">
            <v>1</v>
          </cell>
        </row>
        <row r="255">
          <cell r="EK255">
            <v>0</v>
          </cell>
        </row>
        <row r="256">
          <cell r="EK256">
            <v>0</v>
          </cell>
        </row>
        <row r="257">
          <cell r="EK257">
            <v>0</v>
          </cell>
        </row>
        <row r="258">
          <cell r="EK258">
            <v>0</v>
          </cell>
        </row>
        <row r="259">
          <cell r="EK259">
            <v>0</v>
          </cell>
        </row>
        <row r="260">
          <cell r="EK260">
            <v>1</v>
          </cell>
        </row>
        <row r="261">
          <cell r="EK261">
            <v>1</v>
          </cell>
        </row>
        <row r="262">
          <cell r="EK262">
            <v>1</v>
          </cell>
        </row>
        <row r="263">
          <cell r="EK263">
            <v>1</v>
          </cell>
        </row>
        <row r="264">
          <cell r="EK264">
            <v>1</v>
          </cell>
        </row>
        <row r="265">
          <cell r="EK265">
            <v>1</v>
          </cell>
        </row>
        <row r="266">
          <cell r="EK266">
            <v>1</v>
          </cell>
        </row>
        <row r="267">
          <cell r="EK267">
            <v>1</v>
          </cell>
        </row>
        <row r="268">
          <cell r="EK268">
            <v>1</v>
          </cell>
        </row>
        <row r="269">
          <cell r="EK269">
            <v>1</v>
          </cell>
        </row>
        <row r="270">
          <cell r="EK270">
            <v>1</v>
          </cell>
        </row>
        <row r="271">
          <cell r="EK271">
            <v>1</v>
          </cell>
        </row>
        <row r="272">
          <cell r="EK272">
            <v>1</v>
          </cell>
        </row>
        <row r="273">
          <cell r="EK273">
            <v>1</v>
          </cell>
        </row>
        <row r="274">
          <cell r="EK274">
            <v>0</v>
          </cell>
        </row>
        <row r="275">
          <cell r="EK275">
            <v>1</v>
          </cell>
        </row>
        <row r="276">
          <cell r="EK276">
            <v>1</v>
          </cell>
        </row>
        <row r="277">
          <cell r="EK277">
            <v>1</v>
          </cell>
        </row>
        <row r="278">
          <cell r="EK278">
            <v>1</v>
          </cell>
        </row>
        <row r="279">
          <cell r="EK279">
            <v>0</v>
          </cell>
        </row>
        <row r="280">
          <cell r="EK280">
            <v>0</v>
          </cell>
        </row>
        <row r="281">
          <cell r="EK281">
            <v>0</v>
          </cell>
        </row>
        <row r="282">
          <cell r="EK282">
            <v>0</v>
          </cell>
        </row>
        <row r="283">
          <cell r="EK283">
            <v>0</v>
          </cell>
        </row>
        <row r="284">
          <cell r="EK284">
            <v>1</v>
          </cell>
        </row>
        <row r="285">
          <cell r="EK285">
            <v>1</v>
          </cell>
        </row>
        <row r="286">
          <cell r="EK286">
            <v>1</v>
          </cell>
        </row>
        <row r="287">
          <cell r="EK287">
            <v>0</v>
          </cell>
        </row>
        <row r="288">
          <cell r="EK288">
            <v>1</v>
          </cell>
        </row>
        <row r="289">
          <cell r="EK289">
            <v>1</v>
          </cell>
        </row>
        <row r="290">
          <cell r="EK290">
            <v>0</v>
          </cell>
        </row>
        <row r="291">
          <cell r="EK291">
            <v>1</v>
          </cell>
        </row>
        <row r="292">
          <cell r="EK292">
            <v>1</v>
          </cell>
        </row>
        <row r="293">
          <cell r="EK293">
            <v>1</v>
          </cell>
        </row>
        <row r="294">
          <cell r="EK294">
            <v>1</v>
          </cell>
        </row>
        <row r="295">
          <cell r="EK295">
            <v>1</v>
          </cell>
        </row>
        <row r="296">
          <cell r="EK296">
            <v>1</v>
          </cell>
        </row>
        <row r="297">
          <cell r="EK297">
            <v>1</v>
          </cell>
        </row>
        <row r="298">
          <cell r="EK298">
            <v>1</v>
          </cell>
        </row>
        <row r="299">
          <cell r="EK299">
            <v>1</v>
          </cell>
        </row>
        <row r="300">
          <cell r="EK300">
            <v>1</v>
          </cell>
        </row>
        <row r="301">
          <cell r="EK301">
            <v>1</v>
          </cell>
        </row>
        <row r="302">
          <cell r="EK302">
            <v>0</v>
          </cell>
        </row>
        <row r="303">
          <cell r="EK303">
            <v>1</v>
          </cell>
        </row>
        <row r="304">
          <cell r="EK304">
            <v>1</v>
          </cell>
        </row>
        <row r="305">
          <cell r="EK305">
            <v>1</v>
          </cell>
        </row>
        <row r="306">
          <cell r="EK306">
            <v>1</v>
          </cell>
        </row>
        <row r="307">
          <cell r="EK307">
            <v>1</v>
          </cell>
        </row>
        <row r="308">
          <cell r="EK308">
            <v>0</v>
          </cell>
        </row>
        <row r="309">
          <cell r="EK309">
            <v>1</v>
          </cell>
        </row>
        <row r="310">
          <cell r="EK310">
            <v>1</v>
          </cell>
        </row>
        <row r="311">
          <cell r="EK311">
            <v>1</v>
          </cell>
        </row>
        <row r="312">
          <cell r="EK312">
            <v>1</v>
          </cell>
        </row>
        <row r="313">
          <cell r="EK313">
            <v>1</v>
          </cell>
        </row>
        <row r="314">
          <cell r="EK314">
            <v>1</v>
          </cell>
        </row>
        <row r="315">
          <cell r="EK315">
            <v>1</v>
          </cell>
        </row>
        <row r="316">
          <cell r="EK316">
            <v>1</v>
          </cell>
        </row>
        <row r="317">
          <cell r="EK317">
            <v>1</v>
          </cell>
        </row>
        <row r="318">
          <cell r="EK318">
            <v>1</v>
          </cell>
        </row>
        <row r="319">
          <cell r="EK319">
            <v>1</v>
          </cell>
        </row>
        <row r="320">
          <cell r="EK320">
            <v>1</v>
          </cell>
        </row>
        <row r="321">
          <cell r="EK321">
            <v>0</v>
          </cell>
        </row>
        <row r="322">
          <cell r="EK322">
            <v>1</v>
          </cell>
        </row>
        <row r="323">
          <cell r="EK323">
            <v>1</v>
          </cell>
        </row>
        <row r="324">
          <cell r="EK324">
            <v>1</v>
          </cell>
        </row>
        <row r="325">
          <cell r="EK325">
            <v>1</v>
          </cell>
        </row>
        <row r="326">
          <cell r="EK326">
            <v>1</v>
          </cell>
        </row>
        <row r="327">
          <cell r="EK327">
            <v>0</v>
          </cell>
        </row>
        <row r="328">
          <cell r="EK328">
            <v>1</v>
          </cell>
        </row>
        <row r="329">
          <cell r="EK329">
            <v>1</v>
          </cell>
        </row>
        <row r="330">
          <cell r="EK330">
            <v>1</v>
          </cell>
        </row>
        <row r="331">
          <cell r="EK331">
            <v>1</v>
          </cell>
        </row>
        <row r="332">
          <cell r="EK332">
            <v>1</v>
          </cell>
        </row>
        <row r="333">
          <cell r="EK333">
            <v>1</v>
          </cell>
        </row>
        <row r="334">
          <cell r="EK334">
            <v>1</v>
          </cell>
        </row>
        <row r="335">
          <cell r="EK335">
            <v>1</v>
          </cell>
        </row>
        <row r="336">
          <cell r="EK336">
            <v>0</v>
          </cell>
        </row>
        <row r="337">
          <cell r="EK337">
            <v>0</v>
          </cell>
        </row>
        <row r="338">
          <cell r="EK338">
            <v>0</v>
          </cell>
        </row>
        <row r="339">
          <cell r="EK339">
            <v>0</v>
          </cell>
        </row>
        <row r="340">
          <cell r="EK340">
            <v>0</v>
          </cell>
        </row>
        <row r="341">
          <cell r="EK341">
            <v>1</v>
          </cell>
        </row>
        <row r="342">
          <cell r="EK342">
            <v>0</v>
          </cell>
        </row>
        <row r="343">
          <cell r="EK343">
            <v>0</v>
          </cell>
        </row>
        <row r="344">
          <cell r="EK344">
            <v>0</v>
          </cell>
        </row>
        <row r="345">
          <cell r="EK345">
            <v>0</v>
          </cell>
        </row>
        <row r="346">
          <cell r="EK346">
            <v>0</v>
          </cell>
        </row>
        <row r="347">
          <cell r="EK347">
            <v>0</v>
          </cell>
        </row>
        <row r="348">
          <cell r="EK348">
            <v>1</v>
          </cell>
        </row>
        <row r="349">
          <cell r="EK349">
            <v>0</v>
          </cell>
        </row>
        <row r="350">
          <cell r="EK350">
            <v>1</v>
          </cell>
        </row>
        <row r="351">
          <cell r="EK351">
            <v>0</v>
          </cell>
        </row>
        <row r="352">
          <cell r="EK352">
            <v>1</v>
          </cell>
        </row>
        <row r="353">
          <cell r="EK353">
            <v>1</v>
          </cell>
        </row>
        <row r="354">
          <cell r="EK354">
            <v>1</v>
          </cell>
        </row>
        <row r="355">
          <cell r="EK355">
            <v>1</v>
          </cell>
        </row>
        <row r="356">
          <cell r="EK356">
            <v>1</v>
          </cell>
        </row>
        <row r="357">
          <cell r="EK357">
            <v>1</v>
          </cell>
        </row>
        <row r="358">
          <cell r="EK358">
            <v>0</v>
          </cell>
        </row>
        <row r="359">
          <cell r="EK359">
            <v>0</v>
          </cell>
        </row>
        <row r="360">
          <cell r="EK360">
            <v>1</v>
          </cell>
        </row>
        <row r="361">
          <cell r="EK361">
            <v>1</v>
          </cell>
        </row>
        <row r="362">
          <cell r="EK362">
            <v>0</v>
          </cell>
        </row>
        <row r="363">
          <cell r="EK363">
            <v>0</v>
          </cell>
        </row>
        <row r="364">
          <cell r="EK364">
            <v>0</v>
          </cell>
        </row>
        <row r="365">
          <cell r="EK365">
            <v>1</v>
          </cell>
        </row>
        <row r="366">
          <cell r="EK366">
            <v>1</v>
          </cell>
        </row>
        <row r="367">
          <cell r="EK367">
            <v>0</v>
          </cell>
        </row>
        <row r="368">
          <cell r="EK368">
            <v>0</v>
          </cell>
        </row>
        <row r="369">
          <cell r="EK369">
            <v>0</v>
          </cell>
        </row>
        <row r="370">
          <cell r="EK370">
            <v>1</v>
          </cell>
        </row>
        <row r="371">
          <cell r="EK371">
            <v>1</v>
          </cell>
        </row>
        <row r="372">
          <cell r="EK372">
            <v>1</v>
          </cell>
        </row>
        <row r="373">
          <cell r="EK373">
            <v>1</v>
          </cell>
        </row>
        <row r="374">
          <cell r="EK374">
            <v>0</v>
          </cell>
        </row>
        <row r="375">
          <cell r="EK375">
            <v>0</v>
          </cell>
        </row>
        <row r="376">
          <cell r="EK376">
            <v>1</v>
          </cell>
        </row>
        <row r="377">
          <cell r="EK377">
            <v>1</v>
          </cell>
        </row>
        <row r="378">
          <cell r="EK378">
            <v>1</v>
          </cell>
        </row>
        <row r="379">
          <cell r="EK379">
            <v>1</v>
          </cell>
        </row>
        <row r="380">
          <cell r="EK380">
            <v>1</v>
          </cell>
        </row>
        <row r="381">
          <cell r="EK381">
            <v>1</v>
          </cell>
        </row>
        <row r="382">
          <cell r="EK382">
            <v>1</v>
          </cell>
        </row>
        <row r="383">
          <cell r="EK383">
            <v>1</v>
          </cell>
        </row>
        <row r="384">
          <cell r="EK384">
            <v>1</v>
          </cell>
        </row>
        <row r="385">
          <cell r="EK385">
            <v>1</v>
          </cell>
        </row>
        <row r="386">
          <cell r="EK386">
            <v>1</v>
          </cell>
        </row>
        <row r="387">
          <cell r="EK387">
            <v>1</v>
          </cell>
        </row>
        <row r="388">
          <cell r="EK388">
            <v>1</v>
          </cell>
        </row>
        <row r="389">
          <cell r="EK389">
            <v>1</v>
          </cell>
        </row>
        <row r="390">
          <cell r="EK390">
            <v>1</v>
          </cell>
        </row>
        <row r="391">
          <cell r="EK391">
            <v>1</v>
          </cell>
        </row>
        <row r="392">
          <cell r="EK392">
            <v>0</v>
          </cell>
        </row>
        <row r="393">
          <cell r="EK393">
            <v>1</v>
          </cell>
        </row>
        <row r="394">
          <cell r="EK394">
            <v>1</v>
          </cell>
        </row>
        <row r="395">
          <cell r="EK395">
            <v>1</v>
          </cell>
        </row>
        <row r="396">
          <cell r="EK396">
            <v>1</v>
          </cell>
        </row>
        <row r="397">
          <cell r="EK397">
            <v>1</v>
          </cell>
        </row>
        <row r="398">
          <cell r="EK398">
            <v>0</v>
          </cell>
        </row>
        <row r="399">
          <cell r="EK399">
            <v>0</v>
          </cell>
        </row>
        <row r="400">
          <cell r="EK400">
            <v>0</v>
          </cell>
        </row>
        <row r="401">
          <cell r="EK401">
            <v>0</v>
          </cell>
        </row>
        <row r="402">
          <cell r="EK402">
            <v>0</v>
          </cell>
        </row>
        <row r="403">
          <cell r="EK403">
            <v>1</v>
          </cell>
        </row>
        <row r="404">
          <cell r="EK404">
            <v>1</v>
          </cell>
        </row>
        <row r="405">
          <cell r="EK405">
            <v>1</v>
          </cell>
        </row>
        <row r="406">
          <cell r="EK406">
            <v>1</v>
          </cell>
        </row>
        <row r="407">
          <cell r="EK407">
            <v>1</v>
          </cell>
        </row>
        <row r="408">
          <cell r="EK408">
            <v>0</v>
          </cell>
        </row>
        <row r="409">
          <cell r="EK409">
            <v>0</v>
          </cell>
        </row>
        <row r="410">
          <cell r="EK410">
            <v>0</v>
          </cell>
        </row>
        <row r="411">
          <cell r="EK411">
            <v>0</v>
          </cell>
        </row>
        <row r="412">
          <cell r="EK412">
            <v>0</v>
          </cell>
        </row>
        <row r="413">
          <cell r="EK413">
            <v>1</v>
          </cell>
        </row>
        <row r="414">
          <cell r="EK414">
            <v>1</v>
          </cell>
        </row>
        <row r="415">
          <cell r="EK415">
            <v>0</v>
          </cell>
        </row>
        <row r="416">
          <cell r="EK416">
            <v>0</v>
          </cell>
        </row>
        <row r="417">
          <cell r="EK417">
            <v>1</v>
          </cell>
        </row>
        <row r="418">
          <cell r="EK418">
            <v>1</v>
          </cell>
        </row>
        <row r="419">
          <cell r="EK419">
            <v>1</v>
          </cell>
        </row>
        <row r="420">
          <cell r="EK420">
            <v>1</v>
          </cell>
        </row>
        <row r="421">
          <cell r="EK421">
            <v>1</v>
          </cell>
        </row>
        <row r="422">
          <cell r="EK422">
            <v>0</v>
          </cell>
        </row>
        <row r="423">
          <cell r="EK423">
            <v>1</v>
          </cell>
        </row>
        <row r="424">
          <cell r="EK424">
            <v>1</v>
          </cell>
        </row>
        <row r="425">
          <cell r="EK425">
            <v>1</v>
          </cell>
        </row>
        <row r="426">
          <cell r="EK426">
            <v>1</v>
          </cell>
        </row>
        <row r="427">
          <cell r="EK427">
            <v>1</v>
          </cell>
        </row>
        <row r="428">
          <cell r="EK428">
            <v>1</v>
          </cell>
        </row>
        <row r="429">
          <cell r="EK429">
            <v>1</v>
          </cell>
        </row>
        <row r="430">
          <cell r="EK430">
            <v>0</v>
          </cell>
        </row>
        <row r="431">
          <cell r="EK431">
            <v>1</v>
          </cell>
        </row>
        <row r="432">
          <cell r="EK432">
            <v>1</v>
          </cell>
        </row>
        <row r="433">
          <cell r="EK433">
            <v>1</v>
          </cell>
        </row>
        <row r="434">
          <cell r="EK434">
            <v>1</v>
          </cell>
        </row>
        <row r="435">
          <cell r="EK435">
            <v>1</v>
          </cell>
        </row>
        <row r="436">
          <cell r="EK436">
            <v>0</v>
          </cell>
        </row>
        <row r="437">
          <cell r="EK437">
            <v>0</v>
          </cell>
        </row>
        <row r="438">
          <cell r="EK438">
            <v>1</v>
          </cell>
        </row>
        <row r="439">
          <cell r="EK439">
            <v>1</v>
          </cell>
        </row>
        <row r="440">
          <cell r="EK440">
            <v>1</v>
          </cell>
        </row>
        <row r="441">
          <cell r="EK441">
            <v>0</v>
          </cell>
        </row>
        <row r="442">
          <cell r="EK442">
            <v>0</v>
          </cell>
        </row>
        <row r="443">
          <cell r="EK443">
            <v>1</v>
          </cell>
        </row>
        <row r="444">
          <cell r="EK444">
            <v>1</v>
          </cell>
        </row>
        <row r="445">
          <cell r="EK445">
            <v>1</v>
          </cell>
        </row>
        <row r="446">
          <cell r="EK446">
            <v>1</v>
          </cell>
        </row>
        <row r="447">
          <cell r="EK447">
            <v>1</v>
          </cell>
        </row>
        <row r="448">
          <cell r="EK448">
            <v>0</v>
          </cell>
        </row>
        <row r="449">
          <cell r="EK449">
            <v>0</v>
          </cell>
        </row>
        <row r="450">
          <cell r="EK450">
            <v>1</v>
          </cell>
        </row>
        <row r="451">
          <cell r="EK451">
            <v>0</v>
          </cell>
        </row>
        <row r="452">
          <cell r="EK452">
            <v>1</v>
          </cell>
        </row>
        <row r="453">
          <cell r="EK453">
            <v>1</v>
          </cell>
        </row>
        <row r="454">
          <cell r="EK454">
            <v>1</v>
          </cell>
        </row>
        <row r="455">
          <cell r="EK455">
            <v>1</v>
          </cell>
        </row>
        <row r="456">
          <cell r="EK456">
            <v>1</v>
          </cell>
        </row>
        <row r="457">
          <cell r="EK457">
            <v>0</v>
          </cell>
        </row>
        <row r="458">
          <cell r="EK458">
            <v>0</v>
          </cell>
        </row>
        <row r="459">
          <cell r="EK459">
            <v>1</v>
          </cell>
        </row>
        <row r="460">
          <cell r="EK460">
            <v>0</v>
          </cell>
        </row>
        <row r="461">
          <cell r="EK461">
            <v>1</v>
          </cell>
        </row>
        <row r="462">
          <cell r="EK462">
            <v>1</v>
          </cell>
        </row>
        <row r="463">
          <cell r="EK463">
            <v>1</v>
          </cell>
        </row>
        <row r="464">
          <cell r="EK464">
            <v>1</v>
          </cell>
        </row>
        <row r="465">
          <cell r="EK465">
            <v>1</v>
          </cell>
        </row>
        <row r="466">
          <cell r="EK466">
            <v>0</v>
          </cell>
        </row>
        <row r="467">
          <cell r="EK467">
            <v>1</v>
          </cell>
        </row>
        <row r="468">
          <cell r="EK468">
            <v>0</v>
          </cell>
        </row>
        <row r="469">
          <cell r="EK469">
            <v>1</v>
          </cell>
        </row>
        <row r="470">
          <cell r="EK470">
            <v>1</v>
          </cell>
        </row>
        <row r="471">
          <cell r="EK471">
            <v>1</v>
          </cell>
        </row>
        <row r="472">
          <cell r="EK472">
            <v>1</v>
          </cell>
        </row>
        <row r="473">
          <cell r="EK473">
            <v>1</v>
          </cell>
        </row>
        <row r="474">
          <cell r="EK474">
            <v>1</v>
          </cell>
        </row>
        <row r="475">
          <cell r="EK475">
            <v>1</v>
          </cell>
        </row>
        <row r="476">
          <cell r="EK476">
            <v>1</v>
          </cell>
        </row>
        <row r="477">
          <cell r="EK477">
            <v>1</v>
          </cell>
        </row>
        <row r="478">
          <cell r="EK478">
            <v>1</v>
          </cell>
        </row>
        <row r="479">
          <cell r="EK479">
            <v>1</v>
          </cell>
        </row>
        <row r="480">
          <cell r="EK480">
            <v>1</v>
          </cell>
        </row>
        <row r="481">
          <cell r="EK481">
            <v>1</v>
          </cell>
        </row>
        <row r="482">
          <cell r="EK482">
            <v>0</v>
          </cell>
        </row>
        <row r="483">
          <cell r="EK483">
            <v>0</v>
          </cell>
        </row>
        <row r="484">
          <cell r="EK484">
            <v>0</v>
          </cell>
        </row>
        <row r="485">
          <cell r="EK485">
            <v>0</v>
          </cell>
        </row>
        <row r="486">
          <cell r="EK486">
            <v>0</v>
          </cell>
        </row>
        <row r="487">
          <cell r="EK487">
            <v>0</v>
          </cell>
        </row>
        <row r="488">
          <cell r="EK488">
            <v>0</v>
          </cell>
        </row>
        <row r="489">
          <cell r="EK489">
            <v>0</v>
          </cell>
        </row>
        <row r="490">
          <cell r="EK490">
            <v>0</v>
          </cell>
        </row>
        <row r="491">
          <cell r="EK491">
            <v>0</v>
          </cell>
        </row>
        <row r="492">
          <cell r="EK492">
            <v>0</v>
          </cell>
        </row>
        <row r="493">
          <cell r="EK493">
            <v>1</v>
          </cell>
        </row>
        <row r="494">
          <cell r="EK494">
            <v>1</v>
          </cell>
        </row>
        <row r="495">
          <cell r="EK495">
            <v>0</v>
          </cell>
        </row>
        <row r="496">
          <cell r="EK496">
            <v>1</v>
          </cell>
        </row>
        <row r="497">
          <cell r="EK497">
            <v>1</v>
          </cell>
        </row>
        <row r="498">
          <cell r="EK498">
            <v>1</v>
          </cell>
        </row>
        <row r="499">
          <cell r="EK499">
            <v>1</v>
          </cell>
        </row>
        <row r="500">
          <cell r="EK500">
            <v>1</v>
          </cell>
        </row>
        <row r="501">
          <cell r="EK501">
            <v>1</v>
          </cell>
        </row>
        <row r="502">
          <cell r="EK502">
            <v>1</v>
          </cell>
        </row>
        <row r="503">
          <cell r="EK503">
            <v>1</v>
          </cell>
        </row>
        <row r="504">
          <cell r="EK504">
            <v>1</v>
          </cell>
        </row>
        <row r="505">
          <cell r="EK505">
            <v>1</v>
          </cell>
        </row>
        <row r="506">
          <cell r="EK506">
            <v>1</v>
          </cell>
        </row>
        <row r="507">
          <cell r="EK507">
            <v>0</v>
          </cell>
        </row>
        <row r="508">
          <cell r="EK508">
            <v>1</v>
          </cell>
        </row>
        <row r="509">
          <cell r="EK509">
            <v>1</v>
          </cell>
        </row>
        <row r="510">
          <cell r="EK510">
            <v>1</v>
          </cell>
        </row>
        <row r="511">
          <cell r="EK511">
            <v>1</v>
          </cell>
        </row>
        <row r="512">
          <cell r="EK512">
            <v>1</v>
          </cell>
        </row>
        <row r="513">
          <cell r="EK513">
            <v>1</v>
          </cell>
        </row>
        <row r="514">
          <cell r="EK514">
            <v>0</v>
          </cell>
        </row>
        <row r="515">
          <cell r="EK515">
            <v>1</v>
          </cell>
        </row>
        <row r="516">
          <cell r="EK516">
            <v>1</v>
          </cell>
        </row>
        <row r="517">
          <cell r="EK517">
            <v>0</v>
          </cell>
        </row>
        <row r="518">
          <cell r="EK518">
            <v>1</v>
          </cell>
        </row>
        <row r="519">
          <cell r="EK519">
            <v>1</v>
          </cell>
        </row>
        <row r="520">
          <cell r="EK520">
            <v>1</v>
          </cell>
        </row>
        <row r="521">
          <cell r="EK521">
            <v>1</v>
          </cell>
        </row>
        <row r="522">
          <cell r="EK522">
            <v>0</v>
          </cell>
        </row>
        <row r="523">
          <cell r="EK523">
            <v>1</v>
          </cell>
        </row>
        <row r="524">
          <cell r="EK524">
            <v>1</v>
          </cell>
        </row>
        <row r="525">
          <cell r="EK525">
            <v>0</v>
          </cell>
        </row>
        <row r="526">
          <cell r="EK526">
            <v>1</v>
          </cell>
        </row>
        <row r="527">
          <cell r="EK527">
            <v>1</v>
          </cell>
        </row>
        <row r="528">
          <cell r="EK528">
            <v>1</v>
          </cell>
        </row>
        <row r="529">
          <cell r="EK529">
            <v>1</v>
          </cell>
        </row>
        <row r="530">
          <cell r="EK530">
            <v>1</v>
          </cell>
        </row>
        <row r="531">
          <cell r="EK531">
            <v>0</v>
          </cell>
        </row>
        <row r="532">
          <cell r="EK532">
            <v>0</v>
          </cell>
        </row>
        <row r="533">
          <cell r="EK533">
            <v>0</v>
          </cell>
        </row>
        <row r="534">
          <cell r="EK534">
            <v>0</v>
          </cell>
        </row>
        <row r="535">
          <cell r="EK535">
            <v>0</v>
          </cell>
        </row>
        <row r="536">
          <cell r="EK536">
            <v>1</v>
          </cell>
        </row>
        <row r="537">
          <cell r="EK537">
            <v>0</v>
          </cell>
        </row>
        <row r="538">
          <cell r="EK538">
            <v>1</v>
          </cell>
        </row>
        <row r="539">
          <cell r="EK539">
            <v>1</v>
          </cell>
        </row>
        <row r="540">
          <cell r="EK540">
            <v>1</v>
          </cell>
        </row>
        <row r="541">
          <cell r="EK541">
            <v>1</v>
          </cell>
        </row>
        <row r="542">
          <cell r="EK542">
            <v>0</v>
          </cell>
        </row>
        <row r="543">
          <cell r="EK543">
            <v>1</v>
          </cell>
        </row>
        <row r="544">
          <cell r="EK544">
            <v>1</v>
          </cell>
        </row>
        <row r="545">
          <cell r="EK545">
            <v>0</v>
          </cell>
        </row>
        <row r="546">
          <cell r="EK546">
            <v>1</v>
          </cell>
        </row>
        <row r="547">
          <cell r="EK547">
            <v>1</v>
          </cell>
        </row>
        <row r="548">
          <cell r="EK548">
            <v>1</v>
          </cell>
        </row>
        <row r="549">
          <cell r="EK549">
            <v>0</v>
          </cell>
        </row>
        <row r="550">
          <cell r="EK550">
            <v>0</v>
          </cell>
        </row>
        <row r="551">
          <cell r="EK551">
            <v>0</v>
          </cell>
        </row>
        <row r="552">
          <cell r="EK552">
            <v>0</v>
          </cell>
        </row>
        <row r="553">
          <cell r="EK553">
            <v>1</v>
          </cell>
        </row>
        <row r="554">
          <cell r="EK554">
            <v>1</v>
          </cell>
        </row>
        <row r="555">
          <cell r="EK555">
            <v>0</v>
          </cell>
        </row>
        <row r="556">
          <cell r="EK556">
            <v>1</v>
          </cell>
        </row>
        <row r="557">
          <cell r="EK557">
            <v>1</v>
          </cell>
        </row>
        <row r="558">
          <cell r="EK558">
            <v>0</v>
          </cell>
        </row>
        <row r="559">
          <cell r="EK559">
            <v>0</v>
          </cell>
        </row>
        <row r="560">
          <cell r="EK560">
            <v>0</v>
          </cell>
        </row>
        <row r="561">
          <cell r="EK561">
            <v>0</v>
          </cell>
        </row>
        <row r="562">
          <cell r="EK562">
            <v>1</v>
          </cell>
        </row>
        <row r="563">
          <cell r="EK563">
            <v>1</v>
          </cell>
        </row>
        <row r="564">
          <cell r="EK564">
            <v>1</v>
          </cell>
        </row>
        <row r="565">
          <cell r="EK565">
            <v>1</v>
          </cell>
        </row>
        <row r="566">
          <cell r="EK566">
            <v>1</v>
          </cell>
        </row>
        <row r="567">
          <cell r="EK567">
            <v>1</v>
          </cell>
        </row>
        <row r="568">
          <cell r="EK568">
            <v>1</v>
          </cell>
        </row>
        <row r="569">
          <cell r="EK569">
            <v>1</v>
          </cell>
        </row>
        <row r="570">
          <cell r="EK570">
            <v>1</v>
          </cell>
        </row>
        <row r="571">
          <cell r="EK571">
            <v>1</v>
          </cell>
        </row>
        <row r="572">
          <cell r="EK572">
            <v>0</v>
          </cell>
        </row>
        <row r="573">
          <cell r="EK573">
            <v>1</v>
          </cell>
        </row>
        <row r="574">
          <cell r="EK574">
            <v>0</v>
          </cell>
        </row>
        <row r="575">
          <cell r="EK575">
            <v>0</v>
          </cell>
        </row>
        <row r="576">
          <cell r="EK576">
            <v>0</v>
          </cell>
        </row>
        <row r="577">
          <cell r="EK577">
            <v>0</v>
          </cell>
        </row>
        <row r="578">
          <cell r="EK578">
            <v>0</v>
          </cell>
        </row>
        <row r="579">
          <cell r="EK579">
            <v>1</v>
          </cell>
        </row>
        <row r="580">
          <cell r="EK580">
            <v>1</v>
          </cell>
        </row>
        <row r="581">
          <cell r="EK581">
            <v>1</v>
          </cell>
        </row>
        <row r="582">
          <cell r="EK582">
            <v>1</v>
          </cell>
        </row>
        <row r="583">
          <cell r="EK583">
            <v>1</v>
          </cell>
        </row>
        <row r="584">
          <cell r="EK584">
            <v>0</v>
          </cell>
        </row>
        <row r="585">
          <cell r="EK585">
            <v>0</v>
          </cell>
        </row>
        <row r="586">
          <cell r="EK586">
            <v>0</v>
          </cell>
        </row>
        <row r="587">
          <cell r="EK587">
            <v>0</v>
          </cell>
        </row>
        <row r="588">
          <cell r="EK588">
            <v>0</v>
          </cell>
        </row>
        <row r="589">
          <cell r="EK589">
            <v>1</v>
          </cell>
        </row>
        <row r="590">
          <cell r="EK590">
            <v>1</v>
          </cell>
        </row>
        <row r="591">
          <cell r="EK591">
            <v>1</v>
          </cell>
        </row>
        <row r="592">
          <cell r="EK592">
            <v>1</v>
          </cell>
        </row>
        <row r="593">
          <cell r="EK593">
            <v>1</v>
          </cell>
        </row>
        <row r="594">
          <cell r="EK594">
            <v>0</v>
          </cell>
        </row>
        <row r="595">
          <cell r="EK595">
            <v>0</v>
          </cell>
        </row>
        <row r="596">
          <cell r="EK596">
            <v>0</v>
          </cell>
        </row>
        <row r="597">
          <cell r="EK597">
            <v>0</v>
          </cell>
        </row>
        <row r="598">
          <cell r="EK598">
            <v>0</v>
          </cell>
        </row>
        <row r="599">
          <cell r="EK599">
            <v>1</v>
          </cell>
        </row>
        <row r="600">
          <cell r="EK600">
            <v>1</v>
          </cell>
        </row>
        <row r="601">
          <cell r="EK601">
            <v>1</v>
          </cell>
        </row>
        <row r="602">
          <cell r="EK602">
            <v>1</v>
          </cell>
        </row>
        <row r="603">
          <cell r="EK603">
            <v>1</v>
          </cell>
        </row>
        <row r="604">
          <cell r="EK604">
            <v>0</v>
          </cell>
        </row>
        <row r="605">
          <cell r="EK605">
            <v>1</v>
          </cell>
        </row>
        <row r="606">
          <cell r="EK606">
            <v>1</v>
          </cell>
        </row>
        <row r="607">
          <cell r="EK607">
            <v>1</v>
          </cell>
        </row>
        <row r="608">
          <cell r="EK608">
            <v>1</v>
          </cell>
        </row>
        <row r="609">
          <cell r="EK609">
            <v>1</v>
          </cell>
        </row>
        <row r="610">
          <cell r="EK610">
            <v>1</v>
          </cell>
        </row>
        <row r="611">
          <cell r="EK611">
            <v>1</v>
          </cell>
        </row>
        <row r="612">
          <cell r="EK612">
            <v>1</v>
          </cell>
        </row>
        <row r="613">
          <cell r="EK613">
            <v>1</v>
          </cell>
        </row>
        <row r="614">
          <cell r="EK614">
            <v>1</v>
          </cell>
        </row>
        <row r="615">
          <cell r="EK615">
            <v>1</v>
          </cell>
        </row>
        <row r="616">
          <cell r="EK616">
            <v>0</v>
          </cell>
        </row>
        <row r="617">
          <cell r="EK617">
            <v>0</v>
          </cell>
        </row>
        <row r="618">
          <cell r="EK618">
            <v>0</v>
          </cell>
        </row>
        <row r="619">
          <cell r="EK619">
            <v>0</v>
          </cell>
        </row>
        <row r="620">
          <cell r="EK620">
            <v>0</v>
          </cell>
        </row>
        <row r="621">
          <cell r="EK621">
            <v>1</v>
          </cell>
        </row>
        <row r="622">
          <cell r="EK622">
            <v>1</v>
          </cell>
        </row>
        <row r="623">
          <cell r="EK623">
            <v>1</v>
          </cell>
        </row>
        <row r="624">
          <cell r="EK624">
            <v>1</v>
          </cell>
        </row>
        <row r="625">
          <cell r="EK625">
            <v>1</v>
          </cell>
        </row>
        <row r="626">
          <cell r="EK626">
            <v>1</v>
          </cell>
        </row>
        <row r="627">
          <cell r="EK627">
            <v>1</v>
          </cell>
        </row>
        <row r="628">
          <cell r="EK628">
            <v>1</v>
          </cell>
        </row>
        <row r="629">
          <cell r="EK629">
            <v>0</v>
          </cell>
        </row>
        <row r="630">
          <cell r="EK630">
            <v>1</v>
          </cell>
        </row>
        <row r="631">
          <cell r="EK631">
            <v>1</v>
          </cell>
        </row>
        <row r="632">
          <cell r="EK632">
            <v>1</v>
          </cell>
        </row>
        <row r="633">
          <cell r="EK633">
            <v>1</v>
          </cell>
        </row>
        <row r="634">
          <cell r="EK634">
            <v>1</v>
          </cell>
        </row>
        <row r="635">
          <cell r="EK635">
            <v>1</v>
          </cell>
        </row>
        <row r="636">
          <cell r="EK636">
            <v>1</v>
          </cell>
        </row>
        <row r="637">
          <cell r="EK637">
            <v>1</v>
          </cell>
        </row>
        <row r="638">
          <cell r="EK638">
            <v>1</v>
          </cell>
        </row>
        <row r="639">
          <cell r="EK639">
            <v>1</v>
          </cell>
        </row>
        <row r="640">
          <cell r="EK640">
            <v>1</v>
          </cell>
        </row>
        <row r="641">
          <cell r="EK641">
            <v>0</v>
          </cell>
        </row>
        <row r="642">
          <cell r="EK642">
            <v>0</v>
          </cell>
        </row>
        <row r="643">
          <cell r="EK643">
            <v>1</v>
          </cell>
        </row>
        <row r="644">
          <cell r="EK644">
            <v>0</v>
          </cell>
        </row>
        <row r="645">
          <cell r="EK645">
            <v>0</v>
          </cell>
        </row>
        <row r="646">
          <cell r="EK646">
            <v>0</v>
          </cell>
        </row>
        <row r="647">
          <cell r="EK647">
            <v>0</v>
          </cell>
        </row>
        <row r="648">
          <cell r="EK648">
            <v>0</v>
          </cell>
        </row>
        <row r="649">
          <cell r="EK649">
            <v>1</v>
          </cell>
        </row>
        <row r="650">
          <cell r="EK650">
            <v>0</v>
          </cell>
        </row>
        <row r="651">
          <cell r="EK651">
            <v>0</v>
          </cell>
        </row>
        <row r="652">
          <cell r="EK652">
            <v>1</v>
          </cell>
        </row>
        <row r="653">
          <cell r="EK653">
            <v>1</v>
          </cell>
        </row>
        <row r="654">
          <cell r="EK654">
            <v>1</v>
          </cell>
        </row>
        <row r="655">
          <cell r="EK655">
            <v>1</v>
          </cell>
        </row>
        <row r="656">
          <cell r="EK656">
            <v>1</v>
          </cell>
        </row>
        <row r="657">
          <cell r="EK657">
            <v>0</v>
          </cell>
        </row>
        <row r="658">
          <cell r="EK658">
            <v>0</v>
          </cell>
        </row>
        <row r="659">
          <cell r="EK659">
            <v>0</v>
          </cell>
        </row>
        <row r="660">
          <cell r="EK660">
            <v>0</v>
          </cell>
        </row>
        <row r="661">
          <cell r="EK661">
            <v>0</v>
          </cell>
        </row>
        <row r="662">
          <cell r="EK662">
            <v>1</v>
          </cell>
        </row>
        <row r="663">
          <cell r="EK663">
            <v>1</v>
          </cell>
        </row>
        <row r="664">
          <cell r="EK664">
            <v>1</v>
          </cell>
        </row>
        <row r="665">
          <cell r="EK665">
            <v>1</v>
          </cell>
        </row>
        <row r="666">
          <cell r="EK666">
            <v>1</v>
          </cell>
        </row>
        <row r="667">
          <cell r="EK667">
            <v>1</v>
          </cell>
        </row>
        <row r="668">
          <cell r="EK668">
            <v>0</v>
          </cell>
        </row>
        <row r="669">
          <cell r="EK669">
            <v>1</v>
          </cell>
        </row>
        <row r="670">
          <cell r="EK670">
            <v>1</v>
          </cell>
        </row>
        <row r="671">
          <cell r="EK671">
            <v>1</v>
          </cell>
        </row>
        <row r="672">
          <cell r="EK672">
            <v>0</v>
          </cell>
        </row>
        <row r="673">
          <cell r="EK673">
            <v>1</v>
          </cell>
        </row>
        <row r="674">
          <cell r="EK674">
            <v>0</v>
          </cell>
        </row>
        <row r="675">
          <cell r="EK675">
            <v>1</v>
          </cell>
        </row>
        <row r="676">
          <cell r="EK676">
            <v>0</v>
          </cell>
        </row>
        <row r="677">
          <cell r="EK677">
            <v>0</v>
          </cell>
        </row>
        <row r="678">
          <cell r="EK678">
            <v>1</v>
          </cell>
        </row>
        <row r="679">
          <cell r="EK679">
            <v>0</v>
          </cell>
        </row>
        <row r="680">
          <cell r="EK680">
            <v>1</v>
          </cell>
        </row>
        <row r="681">
          <cell r="EK681">
            <v>1</v>
          </cell>
        </row>
        <row r="682">
          <cell r="EK682">
            <v>1</v>
          </cell>
        </row>
        <row r="683">
          <cell r="EK683">
            <v>1</v>
          </cell>
        </row>
        <row r="684">
          <cell r="EK684">
            <v>1</v>
          </cell>
        </row>
        <row r="685">
          <cell r="EK685">
            <v>0</v>
          </cell>
        </row>
        <row r="686">
          <cell r="EK686">
            <v>0</v>
          </cell>
        </row>
        <row r="687">
          <cell r="EK687">
            <v>0</v>
          </cell>
        </row>
        <row r="688">
          <cell r="EK688">
            <v>0</v>
          </cell>
        </row>
        <row r="689">
          <cell r="EK689">
            <v>0</v>
          </cell>
        </row>
        <row r="690">
          <cell r="EK690">
            <v>1</v>
          </cell>
        </row>
        <row r="691">
          <cell r="EK691">
            <v>0</v>
          </cell>
        </row>
        <row r="692">
          <cell r="EK692">
            <v>1</v>
          </cell>
        </row>
        <row r="693">
          <cell r="EK693">
            <v>1</v>
          </cell>
        </row>
        <row r="694">
          <cell r="EK694">
            <v>1</v>
          </cell>
        </row>
        <row r="695">
          <cell r="EK695">
            <v>0</v>
          </cell>
        </row>
        <row r="696">
          <cell r="EK696">
            <v>0</v>
          </cell>
        </row>
        <row r="697">
          <cell r="EK697">
            <v>0</v>
          </cell>
        </row>
        <row r="698">
          <cell r="EK698">
            <v>0</v>
          </cell>
        </row>
        <row r="699">
          <cell r="EK699">
            <v>0</v>
          </cell>
        </row>
        <row r="700">
          <cell r="EK700">
            <v>1</v>
          </cell>
        </row>
        <row r="701">
          <cell r="EK701">
            <v>1</v>
          </cell>
        </row>
        <row r="702">
          <cell r="EK702">
            <v>1</v>
          </cell>
        </row>
        <row r="703">
          <cell r="EK703">
            <v>0</v>
          </cell>
        </row>
        <row r="704">
          <cell r="EK704">
            <v>0</v>
          </cell>
        </row>
        <row r="705">
          <cell r="EK705">
            <v>0</v>
          </cell>
        </row>
        <row r="706">
          <cell r="EK706">
            <v>0</v>
          </cell>
        </row>
        <row r="707">
          <cell r="EK707">
            <v>0</v>
          </cell>
        </row>
        <row r="708">
          <cell r="EK708">
            <v>0</v>
          </cell>
        </row>
        <row r="709">
          <cell r="EK709">
            <v>0</v>
          </cell>
        </row>
        <row r="710">
          <cell r="EK710">
            <v>0</v>
          </cell>
        </row>
        <row r="711">
          <cell r="EK711">
            <v>0</v>
          </cell>
        </row>
        <row r="712">
          <cell r="EK712">
            <v>0</v>
          </cell>
        </row>
        <row r="713">
          <cell r="EK713">
            <v>0</v>
          </cell>
        </row>
        <row r="714">
          <cell r="EK714">
            <v>0</v>
          </cell>
        </row>
        <row r="715">
          <cell r="EK715">
            <v>0</v>
          </cell>
        </row>
        <row r="716">
          <cell r="EK716">
            <v>0</v>
          </cell>
        </row>
        <row r="717">
          <cell r="EK717">
            <v>0</v>
          </cell>
        </row>
        <row r="718">
          <cell r="EK718">
            <v>1</v>
          </cell>
        </row>
        <row r="719">
          <cell r="EK719">
            <v>0</v>
          </cell>
        </row>
        <row r="720">
          <cell r="EK720">
            <v>0</v>
          </cell>
        </row>
        <row r="721">
          <cell r="EK721">
            <v>0</v>
          </cell>
        </row>
        <row r="722">
          <cell r="EK722">
            <v>0</v>
          </cell>
        </row>
        <row r="723">
          <cell r="EK723">
            <v>0</v>
          </cell>
        </row>
        <row r="724">
          <cell r="EK724">
            <v>0</v>
          </cell>
        </row>
        <row r="725">
          <cell r="EK725">
            <v>0</v>
          </cell>
        </row>
        <row r="726">
          <cell r="EK726">
            <v>1</v>
          </cell>
        </row>
        <row r="727">
          <cell r="EK727">
            <v>1</v>
          </cell>
        </row>
        <row r="728">
          <cell r="EK728">
            <v>1</v>
          </cell>
        </row>
        <row r="729">
          <cell r="EK729">
            <v>1</v>
          </cell>
        </row>
        <row r="730">
          <cell r="EK730">
            <v>1</v>
          </cell>
        </row>
        <row r="731">
          <cell r="EK731">
            <v>1</v>
          </cell>
        </row>
        <row r="732">
          <cell r="EK732">
            <v>0</v>
          </cell>
        </row>
        <row r="733">
          <cell r="EK733">
            <v>0</v>
          </cell>
        </row>
        <row r="734">
          <cell r="EK734">
            <v>0</v>
          </cell>
        </row>
        <row r="735">
          <cell r="EK735">
            <v>0</v>
          </cell>
        </row>
        <row r="736">
          <cell r="EK736">
            <v>0</v>
          </cell>
        </row>
        <row r="737">
          <cell r="EK737">
            <v>1</v>
          </cell>
        </row>
        <row r="738">
          <cell r="EK738">
            <v>1</v>
          </cell>
        </row>
        <row r="739">
          <cell r="EK739">
            <v>1</v>
          </cell>
        </row>
        <row r="740">
          <cell r="EK740">
            <v>1</v>
          </cell>
        </row>
        <row r="741">
          <cell r="EK741">
            <v>1</v>
          </cell>
        </row>
        <row r="742">
          <cell r="EK742">
            <v>1</v>
          </cell>
        </row>
        <row r="743">
          <cell r="EK743">
            <v>1</v>
          </cell>
        </row>
        <row r="744">
          <cell r="EK744">
            <v>1</v>
          </cell>
        </row>
        <row r="745">
          <cell r="EK745">
            <v>1</v>
          </cell>
        </row>
        <row r="746">
          <cell r="EK746">
            <v>0</v>
          </cell>
        </row>
        <row r="747">
          <cell r="EK747">
            <v>0</v>
          </cell>
        </row>
        <row r="748">
          <cell r="EK748">
            <v>1</v>
          </cell>
        </row>
        <row r="749">
          <cell r="EK749">
            <v>1</v>
          </cell>
        </row>
        <row r="750">
          <cell r="EK750">
            <v>0</v>
          </cell>
        </row>
        <row r="751">
          <cell r="EK751">
            <v>1</v>
          </cell>
        </row>
        <row r="752">
          <cell r="EK752">
            <v>1</v>
          </cell>
        </row>
        <row r="753">
          <cell r="EK753">
            <v>1</v>
          </cell>
        </row>
        <row r="754">
          <cell r="EK754">
            <v>1</v>
          </cell>
        </row>
        <row r="755">
          <cell r="EK755">
            <v>1</v>
          </cell>
        </row>
        <row r="756">
          <cell r="EK756">
            <v>0</v>
          </cell>
        </row>
        <row r="757">
          <cell r="EK757">
            <v>0</v>
          </cell>
        </row>
        <row r="758">
          <cell r="EK758">
            <v>1</v>
          </cell>
        </row>
        <row r="759">
          <cell r="EK759">
            <v>1</v>
          </cell>
        </row>
        <row r="760">
          <cell r="EK760">
            <v>1</v>
          </cell>
        </row>
        <row r="761">
          <cell r="EK761">
            <v>1</v>
          </cell>
        </row>
        <row r="762">
          <cell r="EK762">
            <v>1</v>
          </cell>
        </row>
        <row r="763">
          <cell r="EK763">
            <v>1</v>
          </cell>
        </row>
        <row r="764">
          <cell r="EK764">
            <v>1</v>
          </cell>
        </row>
        <row r="765">
          <cell r="EK765">
            <v>1</v>
          </cell>
        </row>
        <row r="766">
          <cell r="EK766">
            <v>0</v>
          </cell>
        </row>
        <row r="767">
          <cell r="EK767">
            <v>1</v>
          </cell>
        </row>
        <row r="768">
          <cell r="EK768">
            <v>1</v>
          </cell>
        </row>
        <row r="769">
          <cell r="EK769">
            <v>1</v>
          </cell>
        </row>
        <row r="770">
          <cell r="EK770">
            <v>1</v>
          </cell>
        </row>
        <row r="771">
          <cell r="EK771">
            <v>1</v>
          </cell>
        </row>
        <row r="772">
          <cell r="EK772">
            <v>1</v>
          </cell>
        </row>
        <row r="773">
          <cell r="EK773">
            <v>0</v>
          </cell>
        </row>
        <row r="774">
          <cell r="EK774">
            <v>1</v>
          </cell>
        </row>
        <row r="775">
          <cell r="EK775">
            <v>0</v>
          </cell>
        </row>
        <row r="776">
          <cell r="EK776">
            <v>1</v>
          </cell>
        </row>
        <row r="777">
          <cell r="EK777">
            <v>1</v>
          </cell>
        </row>
        <row r="778">
          <cell r="EK778">
            <v>1</v>
          </cell>
        </row>
        <row r="779">
          <cell r="EK779">
            <v>1</v>
          </cell>
        </row>
        <row r="780">
          <cell r="EK780">
            <v>1</v>
          </cell>
        </row>
        <row r="781">
          <cell r="EK781">
            <v>1</v>
          </cell>
        </row>
        <row r="782">
          <cell r="EK782">
            <v>1</v>
          </cell>
        </row>
        <row r="783">
          <cell r="EK783">
            <v>1</v>
          </cell>
        </row>
        <row r="784">
          <cell r="EK784">
            <v>1</v>
          </cell>
        </row>
        <row r="785">
          <cell r="EK785">
            <v>1</v>
          </cell>
        </row>
        <row r="786">
          <cell r="EK786">
            <v>1</v>
          </cell>
        </row>
        <row r="787">
          <cell r="EK787">
            <v>1</v>
          </cell>
        </row>
        <row r="788">
          <cell r="EK788">
            <v>0</v>
          </cell>
        </row>
        <row r="789">
          <cell r="EK789">
            <v>0</v>
          </cell>
        </row>
        <row r="790">
          <cell r="EK790">
            <v>0</v>
          </cell>
        </row>
        <row r="791">
          <cell r="EK791">
            <v>0</v>
          </cell>
        </row>
        <row r="792">
          <cell r="EK792">
            <v>0</v>
          </cell>
        </row>
        <row r="793">
          <cell r="EK793">
            <v>1</v>
          </cell>
        </row>
        <row r="794">
          <cell r="EK794">
            <v>0</v>
          </cell>
        </row>
        <row r="795">
          <cell r="EK795">
            <v>0</v>
          </cell>
        </row>
        <row r="796">
          <cell r="EK796">
            <v>0</v>
          </cell>
        </row>
        <row r="797">
          <cell r="EK797">
            <v>0</v>
          </cell>
        </row>
        <row r="798">
          <cell r="EK798">
            <v>0</v>
          </cell>
        </row>
        <row r="799">
          <cell r="EK799">
            <v>1</v>
          </cell>
        </row>
        <row r="800">
          <cell r="EK800">
            <v>0</v>
          </cell>
        </row>
        <row r="801">
          <cell r="EK801">
            <v>0</v>
          </cell>
        </row>
        <row r="802">
          <cell r="EK802">
            <v>0</v>
          </cell>
        </row>
        <row r="803">
          <cell r="EK803">
            <v>0</v>
          </cell>
        </row>
        <row r="804">
          <cell r="EK804">
            <v>0</v>
          </cell>
        </row>
        <row r="805">
          <cell r="EK805">
            <v>1</v>
          </cell>
        </row>
        <row r="806">
          <cell r="EK806">
            <v>1</v>
          </cell>
        </row>
        <row r="807">
          <cell r="EK807">
            <v>1</v>
          </cell>
        </row>
        <row r="808">
          <cell r="EK808">
            <v>1</v>
          </cell>
        </row>
        <row r="809">
          <cell r="EK809">
            <v>1</v>
          </cell>
        </row>
        <row r="810">
          <cell r="EK810">
            <v>1</v>
          </cell>
        </row>
        <row r="811">
          <cell r="EK811">
            <v>1</v>
          </cell>
        </row>
        <row r="812">
          <cell r="EK812">
            <v>1</v>
          </cell>
        </row>
        <row r="813">
          <cell r="EK813">
            <v>1</v>
          </cell>
        </row>
        <row r="814">
          <cell r="EK814">
            <v>1</v>
          </cell>
        </row>
        <row r="815">
          <cell r="EK815">
            <v>1</v>
          </cell>
        </row>
        <row r="816">
          <cell r="EK816">
            <v>1</v>
          </cell>
        </row>
        <row r="817">
          <cell r="EK817">
            <v>1</v>
          </cell>
        </row>
        <row r="818">
          <cell r="EK818">
            <v>1</v>
          </cell>
        </row>
        <row r="819">
          <cell r="EK819">
            <v>1</v>
          </cell>
        </row>
        <row r="820">
          <cell r="EK820">
            <v>0</v>
          </cell>
        </row>
        <row r="821">
          <cell r="EK821">
            <v>1</v>
          </cell>
        </row>
        <row r="822">
          <cell r="EK822">
            <v>1</v>
          </cell>
        </row>
        <row r="823">
          <cell r="EK823">
            <v>0</v>
          </cell>
        </row>
        <row r="824">
          <cell r="EK824">
            <v>1</v>
          </cell>
        </row>
        <row r="825">
          <cell r="EK825">
            <v>1</v>
          </cell>
        </row>
        <row r="826">
          <cell r="EK826">
            <v>1</v>
          </cell>
        </row>
        <row r="827">
          <cell r="EK827">
            <v>1</v>
          </cell>
        </row>
        <row r="828">
          <cell r="EK828">
            <v>1</v>
          </cell>
        </row>
        <row r="829">
          <cell r="EK829">
            <v>1</v>
          </cell>
        </row>
        <row r="830">
          <cell r="EK830">
            <v>1</v>
          </cell>
        </row>
        <row r="831">
          <cell r="EK831">
            <v>1</v>
          </cell>
        </row>
        <row r="832">
          <cell r="EK832">
            <v>1</v>
          </cell>
        </row>
        <row r="833">
          <cell r="EK833">
            <v>0</v>
          </cell>
        </row>
        <row r="834">
          <cell r="EK834">
            <v>0</v>
          </cell>
        </row>
        <row r="835">
          <cell r="EK835">
            <v>0</v>
          </cell>
        </row>
        <row r="836">
          <cell r="EK836">
            <v>0</v>
          </cell>
        </row>
        <row r="837">
          <cell r="EK837">
            <v>0</v>
          </cell>
        </row>
        <row r="838">
          <cell r="EK838">
            <v>1</v>
          </cell>
        </row>
        <row r="839">
          <cell r="EK839">
            <v>1</v>
          </cell>
        </row>
        <row r="840">
          <cell r="EK840">
            <v>0</v>
          </cell>
        </row>
        <row r="841">
          <cell r="EK841">
            <v>1</v>
          </cell>
        </row>
        <row r="842">
          <cell r="EK842">
            <v>1</v>
          </cell>
        </row>
        <row r="843">
          <cell r="EK843">
            <v>1</v>
          </cell>
        </row>
        <row r="844">
          <cell r="EK844">
            <v>1</v>
          </cell>
        </row>
        <row r="845">
          <cell r="EK845">
            <v>1</v>
          </cell>
        </row>
        <row r="846">
          <cell r="EK846">
            <v>1</v>
          </cell>
        </row>
        <row r="847">
          <cell r="EK847">
            <v>1</v>
          </cell>
        </row>
        <row r="848">
          <cell r="EK848">
            <v>1</v>
          </cell>
        </row>
        <row r="849">
          <cell r="EK849">
            <v>1</v>
          </cell>
        </row>
        <row r="850">
          <cell r="EK850">
            <v>1</v>
          </cell>
        </row>
        <row r="851">
          <cell r="EK851">
            <v>1</v>
          </cell>
        </row>
        <row r="852">
          <cell r="EK852">
            <v>1</v>
          </cell>
        </row>
        <row r="853">
          <cell r="EK853">
            <v>1</v>
          </cell>
        </row>
        <row r="854">
          <cell r="EK854">
            <v>0</v>
          </cell>
        </row>
        <row r="855">
          <cell r="EK855">
            <v>0</v>
          </cell>
        </row>
        <row r="856">
          <cell r="EK856">
            <v>0</v>
          </cell>
        </row>
        <row r="857">
          <cell r="EK857">
            <v>0</v>
          </cell>
        </row>
        <row r="858">
          <cell r="EK858">
            <v>0</v>
          </cell>
        </row>
        <row r="859">
          <cell r="EK859">
            <v>1</v>
          </cell>
        </row>
        <row r="860">
          <cell r="EK860">
            <v>1</v>
          </cell>
        </row>
        <row r="861">
          <cell r="EK861">
            <v>1</v>
          </cell>
        </row>
        <row r="862">
          <cell r="EK862">
            <v>1</v>
          </cell>
        </row>
        <row r="863">
          <cell r="EK863">
            <v>1</v>
          </cell>
        </row>
        <row r="864">
          <cell r="EK864">
            <v>1</v>
          </cell>
        </row>
        <row r="865">
          <cell r="EK865">
            <v>1</v>
          </cell>
        </row>
        <row r="866">
          <cell r="EK866">
            <v>1</v>
          </cell>
        </row>
        <row r="867">
          <cell r="EK867">
            <v>1</v>
          </cell>
        </row>
        <row r="868">
          <cell r="EK868">
            <v>1</v>
          </cell>
        </row>
        <row r="869">
          <cell r="EK869">
            <v>1</v>
          </cell>
        </row>
        <row r="870">
          <cell r="EK870">
            <v>1</v>
          </cell>
        </row>
        <row r="871">
          <cell r="EK871">
            <v>1</v>
          </cell>
        </row>
        <row r="872">
          <cell r="EK872">
            <v>1</v>
          </cell>
        </row>
        <row r="873">
          <cell r="EK873">
            <v>1</v>
          </cell>
        </row>
        <row r="874">
          <cell r="EK874">
            <v>1</v>
          </cell>
        </row>
        <row r="875">
          <cell r="EK875">
            <v>1</v>
          </cell>
        </row>
        <row r="876">
          <cell r="EK876">
            <v>1</v>
          </cell>
        </row>
        <row r="877">
          <cell r="EK877">
            <v>1</v>
          </cell>
        </row>
        <row r="878">
          <cell r="EK878">
            <v>1</v>
          </cell>
        </row>
        <row r="879">
          <cell r="EK879">
            <v>1</v>
          </cell>
        </row>
        <row r="880">
          <cell r="EK880">
            <v>1</v>
          </cell>
        </row>
        <row r="881">
          <cell r="EK881">
            <v>1</v>
          </cell>
        </row>
        <row r="882">
          <cell r="EK882">
            <v>1</v>
          </cell>
        </row>
        <row r="883">
          <cell r="EK883">
            <v>1</v>
          </cell>
        </row>
        <row r="884">
          <cell r="EK884">
            <v>1</v>
          </cell>
        </row>
        <row r="885">
          <cell r="EK885">
            <v>1</v>
          </cell>
        </row>
        <row r="886">
          <cell r="EK886">
            <v>1</v>
          </cell>
        </row>
        <row r="887">
          <cell r="EK887">
            <v>1</v>
          </cell>
        </row>
        <row r="888">
          <cell r="EK888">
            <v>1</v>
          </cell>
        </row>
        <row r="889">
          <cell r="EK889">
            <v>1</v>
          </cell>
        </row>
        <row r="890">
          <cell r="EK890">
            <v>0</v>
          </cell>
        </row>
        <row r="891">
          <cell r="EK891">
            <v>0</v>
          </cell>
        </row>
        <row r="892">
          <cell r="EK892">
            <v>1</v>
          </cell>
        </row>
        <row r="893">
          <cell r="EK893">
            <v>1</v>
          </cell>
        </row>
        <row r="894">
          <cell r="EK894">
            <v>1</v>
          </cell>
        </row>
        <row r="895">
          <cell r="EK895">
            <v>1</v>
          </cell>
        </row>
        <row r="896">
          <cell r="EK896">
            <v>1</v>
          </cell>
        </row>
        <row r="897">
          <cell r="EK897">
            <v>0</v>
          </cell>
        </row>
        <row r="898">
          <cell r="EK898">
            <v>1</v>
          </cell>
        </row>
        <row r="899">
          <cell r="EK899">
            <v>1</v>
          </cell>
        </row>
        <row r="900">
          <cell r="EK900">
            <v>1</v>
          </cell>
        </row>
        <row r="901">
          <cell r="EK901">
            <v>0</v>
          </cell>
        </row>
        <row r="902">
          <cell r="EK902">
            <v>1</v>
          </cell>
        </row>
        <row r="903">
          <cell r="EK903">
            <v>0</v>
          </cell>
        </row>
        <row r="904">
          <cell r="EK904">
            <v>0</v>
          </cell>
        </row>
        <row r="905">
          <cell r="EK905">
            <v>1</v>
          </cell>
        </row>
        <row r="906">
          <cell r="EK906">
            <v>0</v>
          </cell>
        </row>
        <row r="907">
          <cell r="EK907">
            <v>0</v>
          </cell>
        </row>
        <row r="908">
          <cell r="EK908">
            <v>0</v>
          </cell>
        </row>
        <row r="909">
          <cell r="EK909">
            <v>1</v>
          </cell>
        </row>
        <row r="910">
          <cell r="EK910">
            <v>1</v>
          </cell>
        </row>
        <row r="911">
          <cell r="EK911">
            <v>1</v>
          </cell>
        </row>
        <row r="912">
          <cell r="EK912">
            <v>1</v>
          </cell>
        </row>
        <row r="913">
          <cell r="EK913">
            <v>1</v>
          </cell>
        </row>
        <row r="914">
          <cell r="EK914">
            <v>0</v>
          </cell>
        </row>
        <row r="915">
          <cell r="EK915">
            <v>0</v>
          </cell>
        </row>
        <row r="916">
          <cell r="EK916">
            <v>0</v>
          </cell>
        </row>
        <row r="917">
          <cell r="EK917">
            <v>0</v>
          </cell>
        </row>
        <row r="918">
          <cell r="EK918">
            <v>0</v>
          </cell>
        </row>
        <row r="919">
          <cell r="EK919">
            <v>0</v>
          </cell>
        </row>
        <row r="920">
          <cell r="EK920">
            <v>1</v>
          </cell>
        </row>
        <row r="921">
          <cell r="EK921">
            <v>1</v>
          </cell>
        </row>
        <row r="922">
          <cell r="EK922">
            <v>1</v>
          </cell>
        </row>
        <row r="923">
          <cell r="EK923">
            <v>0</v>
          </cell>
        </row>
        <row r="924">
          <cell r="EK924">
            <v>0</v>
          </cell>
        </row>
        <row r="925">
          <cell r="EK925">
            <v>1</v>
          </cell>
        </row>
        <row r="926">
          <cell r="EK926">
            <v>0</v>
          </cell>
        </row>
        <row r="927">
          <cell r="EK927">
            <v>1</v>
          </cell>
        </row>
        <row r="928">
          <cell r="EK928">
            <v>0</v>
          </cell>
        </row>
        <row r="929">
          <cell r="EK929">
            <v>0</v>
          </cell>
        </row>
        <row r="930">
          <cell r="EK930">
            <v>1</v>
          </cell>
        </row>
        <row r="931">
          <cell r="EK931">
            <v>1</v>
          </cell>
        </row>
        <row r="932">
          <cell r="EK932">
            <v>1</v>
          </cell>
        </row>
        <row r="933">
          <cell r="EK933">
            <v>0</v>
          </cell>
        </row>
        <row r="934">
          <cell r="EK934">
            <v>0</v>
          </cell>
        </row>
        <row r="935">
          <cell r="EK935">
            <v>0</v>
          </cell>
        </row>
        <row r="936">
          <cell r="EK936">
            <v>0</v>
          </cell>
        </row>
        <row r="937">
          <cell r="EK937">
            <v>1</v>
          </cell>
        </row>
        <row r="938">
          <cell r="EK938">
            <v>1</v>
          </cell>
        </row>
        <row r="939">
          <cell r="EK939">
            <v>0</v>
          </cell>
        </row>
        <row r="940">
          <cell r="EK940">
            <v>0</v>
          </cell>
        </row>
        <row r="941">
          <cell r="EK941">
            <v>0</v>
          </cell>
        </row>
        <row r="942">
          <cell r="EK942">
            <v>1</v>
          </cell>
        </row>
        <row r="943">
          <cell r="EK943">
            <v>1</v>
          </cell>
        </row>
        <row r="944">
          <cell r="EK944">
            <v>0</v>
          </cell>
        </row>
        <row r="945">
          <cell r="EK945">
            <v>0</v>
          </cell>
        </row>
        <row r="946">
          <cell r="EK946">
            <v>0</v>
          </cell>
        </row>
        <row r="947">
          <cell r="EK947">
            <v>1</v>
          </cell>
        </row>
        <row r="948">
          <cell r="EK948">
            <v>1</v>
          </cell>
        </row>
        <row r="949">
          <cell r="EK949">
            <v>0</v>
          </cell>
        </row>
        <row r="950">
          <cell r="EK950">
            <v>1</v>
          </cell>
        </row>
        <row r="951">
          <cell r="EK951">
            <v>0</v>
          </cell>
        </row>
        <row r="952">
          <cell r="EK952">
            <v>0</v>
          </cell>
        </row>
        <row r="953">
          <cell r="EK953">
            <v>0</v>
          </cell>
        </row>
        <row r="954">
          <cell r="EK954">
            <v>1</v>
          </cell>
        </row>
        <row r="955">
          <cell r="EK955">
            <v>0</v>
          </cell>
        </row>
        <row r="956">
          <cell r="EK956">
            <v>0</v>
          </cell>
        </row>
        <row r="957">
          <cell r="EK957">
            <v>1</v>
          </cell>
        </row>
        <row r="958">
          <cell r="EK958">
            <v>1</v>
          </cell>
        </row>
        <row r="959">
          <cell r="EK959">
            <v>1</v>
          </cell>
        </row>
        <row r="960">
          <cell r="EK960">
            <v>1</v>
          </cell>
        </row>
        <row r="961">
          <cell r="EK961">
            <v>1</v>
          </cell>
        </row>
        <row r="962">
          <cell r="EK962">
            <v>0</v>
          </cell>
        </row>
        <row r="963">
          <cell r="EK963">
            <v>0</v>
          </cell>
        </row>
        <row r="964">
          <cell r="EK964">
            <v>0</v>
          </cell>
        </row>
        <row r="965">
          <cell r="EK965">
            <v>0</v>
          </cell>
        </row>
        <row r="966">
          <cell r="EK966">
            <v>0</v>
          </cell>
        </row>
        <row r="967">
          <cell r="EK967">
            <v>0</v>
          </cell>
        </row>
        <row r="968">
          <cell r="EK968">
            <v>0</v>
          </cell>
        </row>
        <row r="969">
          <cell r="EK969">
            <v>0</v>
          </cell>
        </row>
        <row r="970">
          <cell r="EK970">
            <v>0</v>
          </cell>
        </row>
        <row r="971">
          <cell r="EK971">
            <v>0</v>
          </cell>
        </row>
        <row r="972">
          <cell r="EK972">
            <v>0</v>
          </cell>
        </row>
        <row r="973">
          <cell r="EK973">
            <v>0</v>
          </cell>
        </row>
        <row r="974">
          <cell r="EK974">
            <v>1</v>
          </cell>
        </row>
        <row r="975">
          <cell r="EK975">
            <v>1</v>
          </cell>
        </row>
        <row r="976">
          <cell r="EK976">
            <v>0</v>
          </cell>
        </row>
        <row r="977">
          <cell r="EK977">
            <v>0</v>
          </cell>
        </row>
        <row r="978">
          <cell r="EK978">
            <v>0</v>
          </cell>
        </row>
        <row r="979">
          <cell r="EK979">
            <v>1</v>
          </cell>
        </row>
        <row r="980">
          <cell r="EK980">
            <v>1</v>
          </cell>
        </row>
        <row r="981">
          <cell r="EK981">
            <v>1</v>
          </cell>
        </row>
        <row r="982">
          <cell r="EK982">
            <v>0</v>
          </cell>
        </row>
        <row r="983">
          <cell r="EK983">
            <v>0</v>
          </cell>
        </row>
        <row r="984">
          <cell r="EK984">
            <v>1</v>
          </cell>
        </row>
        <row r="985">
          <cell r="EK985">
            <v>0</v>
          </cell>
        </row>
        <row r="986">
          <cell r="EK986">
            <v>1</v>
          </cell>
        </row>
        <row r="987">
          <cell r="EK987">
            <v>1</v>
          </cell>
        </row>
        <row r="988">
          <cell r="EK988">
            <v>1</v>
          </cell>
        </row>
        <row r="989">
          <cell r="EK989">
            <v>1</v>
          </cell>
        </row>
        <row r="990">
          <cell r="EK990">
            <v>0</v>
          </cell>
        </row>
        <row r="991">
          <cell r="EK991">
            <v>1</v>
          </cell>
        </row>
        <row r="992">
          <cell r="EK992">
            <v>1</v>
          </cell>
        </row>
        <row r="993">
          <cell r="EK993">
            <v>1</v>
          </cell>
        </row>
        <row r="994">
          <cell r="EK994">
            <v>1</v>
          </cell>
        </row>
        <row r="995">
          <cell r="EK995">
            <v>0</v>
          </cell>
        </row>
        <row r="996">
          <cell r="EK996">
            <v>0</v>
          </cell>
        </row>
        <row r="997">
          <cell r="EK997">
            <v>1</v>
          </cell>
        </row>
        <row r="998">
          <cell r="EK998">
            <v>0</v>
          </cell>
        </row>
        <row r="999">
          <cell r="EK999">
            <v>0</v>
          </cell>
        </row>
        <row r="1000">
          <cell r="EK1000">
            <v>0</v>
          </cell>
        </row>
        <row r="1001">
          <cell r="EK1001">
            <v>1</v>
          </cell>
        </row>
        <row r="1002">
          <cell r="EK1002">
            <v>1</v>
          </cell>
        </row>
        <row r="1003">
          <cell r="EK1003">
            <v>1</v>
          </cell>
        </row>
        <row r="1004">
          <cell r="EK1004">
            <v>1</v>
          </cell>
        </row>
        <row r="1005">
          <cell r="EK1005">
            <v>1</v>
          </cell>
        </row>
        <row r="1006">
          <cell r="EK1006">
            <v>1</v>
          </cell>
        </row>
        <row r="1007">
          <cell r="EK1007">
            <v>1</v>
          </cell>
        </row>
        <row r="1008">
          <cell r="EK1008">
            <v>1</v>
          </cell>
        </row>
        <row r="1009">
          <cell r="EK1009">
            <v>1</v>
          </cell>
        </row>
        <row r="1010">
          <cell r="EK1010">
            <v>1</v>
          </cell>
        </row>
        <row r="1011">
          <cell r="EK1011">
            <v>1</v>
          </cell>
        </row>
        <row r="1012">
          <cell r="EK1012">
            <v>1</v>
          </cell>
        </row>
        <row r="1013">
          <cell r="EK1013">
            <v>1</v>
          </cell>
        </row>
        <row r="1014">
          <cell r="EK1014">
            <v>1</v>
          </cell>
        </row>
        <row r="1015">
          <cell r="EK1015">
            <v>0</v>
          </cell>
        </row>
        <row r="1016">
          <cell r="EK1016">
            <v>1</v>
          </cell>
        </row>
        <row r="1017">
          <cell r="EK1017">
            <v>1</v>
          </cell>
        </row>
        <row r="1018">
          <cell r="EK1018">
            <v>1</v>
          </cell>
        </row>
        <row r="1019">
          <cell r="EK1019">
            <v>1</v>
          </cell>
        </row>
        <row r="1020">
          <cell r="EK1020">
            <v>1</v>
          </cell>
        </row>
        <row r="1021">
          <cell r="EK1021">
            <v>1</v>
          </cell>
        </row>
        <row r="1022">
          <cell r="EK1022">
            <v>1</v>
          </cell>
        </row>
        <row r="1023">
          <cell r="EK1023">
            <v>1</v>
          </cell>
        </row>
        <row r="1024">
          <cell r="EK1024">
            <v>1</v>
          </cell>
        </row>
        <row r="1025">
          <cell r="EK1025">
            <v>1</v>
          </cell>
        </row>
        <row r="1026">
          <cell r="EK1026">
            <v>1</v>
          </cell>
        </row>
        <row r="1027">
          <cell r="EK1027">
            <v>1</v>
          </cell>
        </row>
        <row r="1028">
          <cell r="EK1028">
            <v>1</v>
          </cell>
        </row>
        <row r="1029">
          <cell r="EK1029">
            <v>1</v>
          </cell>
        </row>
        <row r="1030">
          <cell r="EK1030">
            <v>1</v>
          </cell>
        </row>
        <row r="1031">
          <cell r="EK1031">
            <v>1</v>
          </cell>
        </row>
        <row r="1032">
          <cell r="EK1032">
            <v>1</v>
          </cell>
        </row>
        <row r="1033">
          <cell r="EK1033">
            <v>1</v>
          </cell>
        </row>
        <row r="1034">
          <cell r="EK1034">
            <v>1</v>
          </cell>
        </row>
        <row r="1035">
          <cell r="EK1035">
            <v>1</v>
          </cell>
        </row>
        <row r="1036">
          <cell r="EK1036">
            <v>0</v>
          </cell>
        </row>
        <row r="1037">
          <cell r="EK1037">
            <v>0</v>
          </cell>
        </row>
        <row r="1038">
          <cell r="EK1038">
            <v>0</v>
          </cell>
        </row>
        <row r="1039">
          <cell r="EK1039">
            <v>1</v>
          </cell>
        </row>
        <row r="1040">
          <cell r="EK1040">
            <v>1</v>
          </cell>
        </row>
        <row r="1041">
          <cell r="EK1041">
            <v>0</v>
          </cell>
        </row>
        <row r="1042">
          <cell r="EK1042">
            <v>0</v>
          </cell>
        </row>
        <row r="1043">
          <cell r="EK1043">
            <v>1</v>
          </cell>
        </row>
        <row r="1044">
          <cell r="EK1044">
            <v>1</v>
          </cell>
        </row>
        <row r="1045">
          <cell r="EK1045">
            <v>0</v>
          </cell>
        </row>
        <row r="1046">
          <cell r="EK1046">
            <v>0</v>
          </cell>
        </row>
        <row r="1047">
          <cell r="EK1047">
            <v>1</v>
          </cell>
        </row>
        <row r="1048">
          <cell r="EK1048">
            <v>0</v>
          </cell>
        </row>
        <row r="1049">
          <cell r="EK1049">
            <v>0</v>
          </cell>
        </row>
        <row r="1050">
          <cell r="EK1050">
            <v>0</v>
          </cell>
        </row>
        <row r="1051">
          <cell r="EK1051">
            <v>1</v>
          </cell>
        </row>
        <row r="1052">
          <cell r="EK1052">
            <v>1</v>
          </cell>
        </row>
        <row r="1053">
          <cell r="EK1053">
            <v>1</v>
          </cell>
        </row>
        <row r="1054">
          <cell r="EK1054">
            <v>1</v>
          </cell>
        </row>
        <row r="1055">
          <cell r="EK1055">
            <v>1</v>
          </cell>
        </row>
        <row r="1056">
          <cell r="EK1056">
            <v>1</v>
          </cell>
        </row>
        <row r="1057">
          <cell r="EK1057">
            <v>1</v>
          </cell>
        </row>
        <row r="1058">
          <cell r="EK1058">
            <v>1</v>
          </cell>
        </row>
        <row r="1059">
          <cell r="EK1059">
            <v>1</v>
          </cell>
        </row>
        <row r="1060">
          <cell r="EK1060">
            <v>1</v>
          </cell>
        </row>
        <row r="1061">
          <cell r="EK1061">
            <v>1</v>
          </cell>
        </row>
        <row r="1062">
          <cell r="EK1062">
            <v>1</v>
          </cell>
        </row>
        <row r="1063">
          <cell r="EK1063">
            <v>1</v>
          </cell>
        </row>
        <row r="1064">
          <cell r="EK1064">
            <v>1</v>
          </cell>
        </row>
        <row r="1065">
          <cell r="EK1065">
            <v>1</v>
          </cell>
        </row>
        <row r="1066">
          <cell r="EK1066">
            <v>1</v>
          </cell>
        </row>
        <row r="1067">
          <cell r="EK1067">
            <v>1</v>
          </cell>
        </row>
        <row r="1068">
          <cell r="EK1068">
            <v>1</v>
          </cell>
        </row>
        <row r="1069">
          <cell r="EK1069">
            <v>0</v>
          </cell>
        </row>
        <row r="1070">
          <cell r="EK1070">
            <v>0</v>
          </cell>
        </row>
        <row r="1071">
          <cell r="EK1071">
            <v>0</v>
          </cell>
        </row>
        <row r="1072">
          <cell r="EK1072">
            <v>0</v>
          </cell>
        </row>
        <row r="1073">
          <cell r="EK1073">
            <v>0</v>
          </cell>
        </row>
        <row r="1074">
          <cell r="EK1074">
            <v>0</v>
          </cell>
        </row>
        <row r="1075">
          <cell r="EK1075">
            <v>1</v>
          </cell>
        </row>
        <row r="1076">
          <cell r="EK1076">
            <v>0</v>
          </cell>
        </row>
        <row r="1077">
          <cell r="EK1077">
            <v>1</v>
          </cell>
        </row>
        <row r="1078">
          <cell r="EK1078">
            <v>0</v>
          </cell>
        </row>
        <row r="1079">
          <cell r="EK1079">
            <v>1</v>
          </cell>
        </row>
        <row r="1080">
          <cell r="EK1080">
            <v>1</v>
          </cell>
        </row>
        <row r="1081">
          <cell r="EK1081">
            <v>0</v>
          </cell>
        </row>
        <row r="1082">
          <cell r="EK1082">
            <v>1</v>
          </cell>
        </row>
        <row r="1083">
          <cell r="EK1083">
            <v>0</v>
          </cell>
        </row>
        <row r="1084">
          <cell r="EK1084">
            <v>0</v>
          </cell>
        </row>
        <row r="1085">
          <cell r="EK1085">
            <v>0</v>
          </cell>
        </row>
        <row r="1086">
          <cell r="EK1086">
            <v>0</v>
          </cell>
        </row>
        <row r="1087">
          <cell r="EK1087">
            <v>0</v>
          </cell>
        </row>
        <row r="1088">
          <cell r="EK1088">
            <v>0</v>
          </cell>
        </row>
        <row r="1089">
          <cell r="EK1089">
            <v>0</v>
          </cell>
        </row>
        <row r="1090">
          <cell r="EK1090">
            <v>0</v>
          </cell>
        </row>
        <row r="1091">
          <cell r="EK1091">
            <v>0</v>
          </cell>
        </row>
        <row r="1092">
          <cell r="EK1092">
            <v>0</v>
          </cell>
        </row>
        <row r="1093">
          <cell r="EK1093">
            <v>0</v>
          </cell>
        </row>
        <row r="1094">
          <cell r="EK1094">
            <v>0</v>
          </cell>
        </row>
        <row r="1095">
          <cell r="EK1095">
            <v>0</v>
          </cell>
        </row>
        <row r="1096">
          <cell r="EK1096">
            <v>0</v>
          </cell>
        </row>
        <row r="1097">
          <cell r="EK1097">
            <v>0</v>
          </cell>
        </row>
        <row r="1098">
          <cell r="EK1098">
            <v>0</v>
          </cell>
        </row>
        <row r="1099">
          <cell r="EK1099">
            <v>0</v>
          </cell>
        </row>
        <row r="1100">
          <cell r="EK1100">
            <v>0</v>
          </cell>
        </row>
        <row r="1101">
          <cell r="EK1101">
            <v>0</v>
          </cell>
        </row>
        <row r="1102">
          <cell r="EK1102">
            <v>0</v>
          </cell>
        </row>
        <row r="1103">
          <cell r="EK1103">
            <v>0</v>
          </cell>
        </row>
        <row r="1104">
          <cell r="EK1104">
            <v>0</v>
          </cell>
        </row>
        <row r="1105">
          <cell r="EK1105">
            <v>0</v>
          </cell>
        </row>
        <row r="1106">
          <cell r="EK1106">
            <v>0</v>
          </cell>
        </row>
        <row r="1107">
          <cell r="EK1107">
            <v>0</v>
          </cell>
        </row>
        <row r="1108">
          <cell r="EK1108">
            <v>0</v>
          </cell>
        </row>
        <row r="1109">
          <cell r="EK1109">
            <v>0</v>
          </cell>
        </row>
        <row r="1110">
          <cell r="EK1110">
            <v>0</v>
          </cell>
        </row>
        <row r="1111">
          <cell r="EK1111">
            <v>1</v>
          </cell>
        </row>
        <row r="1112">
          <cell r="EK1112">
            <v>1</v>
          </cell>
        </row>
        <row r="1113">
          <cell r="EK1113">
            <v>1</v>
          </cell>
        </row>
        <row r="1114">
          <cell r="EK1114">
            <v>1</v>
          </cell>
        </row>
        <row r="1115">
          <cell r="EK1115">
            <v>1</v>
          </cell>
        </row>
        <row r="1116">
          <cell r="EK1116">
            <v>1</v>
          </cell>
        </row>
        <row r="1117">
          <cell r="EK1117">
            <v>1</v>
          </cell>
        </row>
        <row r="1118">
          <cell r="EK1118">
            <v>0</v>
          </cell>
        </row>
        <row r="1119">
          <cell r="EK1119">
            <v>0</v>
          </cell>
        </row>
        <row r="1120">
          <cell r="EK1120">
            <v>0</v>
          </cell>
        </row>
        <row r="1121">
          <cell r="EK1121">
            <v>0</v>
          </cell>
        </row>
        <row r="1122">
          <cell r="EK1122">
            <v>0</v>
          </cell>
        </row>
        <row r="1123">
          <cell r="EK1123">
            <v>0</v>
          </cell>
        </row>
        <row r="1124">
          <cell r="EK1124">
            <v>0</v>
          </cell>
        </row>
        <row r="1125">
          <cell r="EK1125">
            <v>0</v>
          </cell>
        </row>
        <row r="1126">
          <cell r="EK1126">
            <v>0</v>
          </cell>
        </row>
        <row r="1127">
          <cell r="EK1127">
            <v>0</v>
          </cell>
        </row>
        <row r="1128">
          <cell r="EK1128">
            <v>0</v>
          </cell>
        </row>
        <row r="1129">
          <cell r="EK1129">
            <v>0</v>
          </cell>
        </row>
        <row r="1130">
          <cell r="EK1130">
            <v>1</v>
          </cell>
        </row>
        <row r="1131">
          <cell r="EK1131">
            <v>1</v>
          </cell>
        </row>
        <row r="1132">
          <cell r="EK1132">
            <v>0</v>
          </cell>
        </row>
        <row r="1133">
          <cell r="EK1133">
            <v>1</v>
          </cell>
        </row>
        <row r="1134">
          <cell r="EK1134">
            <v>0</v>
          </cell>
        </row>
        <row r="1135">
          <cell r="EK1135">
            <v>0</v>
          </cell>
        </row>
        <row r="1136">
          <cell r="EK1136">
            <v>0</v>
          </cell>
        </row>
        <row r="1137">
          <cell r="EK1137">
            <v>0</v>
          </cell>
        </row>
        <row r="1138">
          <cell r="EK1138">
            <v>1</v>
          </cell>
        </row>
        <row r="1139">
          <cell r="EK1139">
            <v>1</v>
          </cell>
        </row>
        <row r="1140">
          <cell r="EK1140">
            <v>1</v>
          </cell>
        </row>
        <row r="1141">
          <cell r="EK1141">
            <v>1</v>
          </cell>
        </row>
        <row r="1142">
          <cell r="EK1142">
            <v>1</v>
          </cell>
        </row>
        <row r="1143">
          <cell r="EK1143">
            <v>1</v>
          </cell>
        </row>
        <row r="1144">
          <cell r="EK1144">
            <v>1</v>
          </cell>
        </row>
        <row r="1145">
          <cell r="EK1145">
            <v>0</v>
          </cell>
        </row>
        <row r="1146">
          <cell r="EK1146">
            <v>1</v>
          </cell>
        </row>
        <row r="1147">
          <cell r="EK1147">
            <v>1</v>
          </cell>
        </row>
        <row r="1148">
          <cell r="EK1148">
            <v>1</v>
          </cell>
        </row>
        <row r="1149">
          <cell r="EK1149">
            <v>1</v>
          </cell>
        </row>
        <row r="1150">
          <cell r="EK1150">
            <v>1</v>
          </cell>
        </row>
        <row r="1151">
          <cell r="EK1151">
            <v>0</v>
          </cell>
        </row>
        <row r="1152">
          <cell r="EK1152">
            <v>1</v>
          </cell>
        </row>
        <row r="1153">
          <cell r="EK1153">
            <v>0</v>
          </cell>
        </row>
        <row r="1154">
          <cell r="EK1154">
            <v>0</v>
          </cell>
        </row>
        <row r="1155">
          <cell r="EK1155">
            <v>0</v>
          </cell>
        </row>
        <row r="1156">
          <cell r="EK1156">
            <v>0</v>
          </cell>
        </row>
        <row r="1157">
          <cell r="EK1157">
            <v>0</v>
          </cell>
        </row>
        <row r="1158">
          <cell r="EK1158">
            <v>0</v>
          </cell>
        </row>
        <row r="1159">
          <cell r="EK1159">
            <v>1</v>
          </cell>
        </row>
        <row r="1160">
          <cell r="EK1160">
            <v>1</v>
          </cell>
        </row>
        <row r="1161">
          <cell r="EK1161">
            <v>1</v>
          </cell>
        </row>
        <row r="1162">
          <cell r="EK1162">
            <v>1</v>
          </cell>
        </row>
        <row r="1163">
          <cell r="EK1163">
            <v>1</v>
          </cell>
        </row>
        <row r="1164">
          <cell r="EK1164">
            <v>0</v>
          </cell>
        </row>
        <row r="1165">
          <cell r="EK1165">
            <v>0</v>
          </cell>
        </row>
        <row r="1166">
          <cell r="EK1166">
            <v>0</v>
          </cell>
        </row>
        <row r="1167">
          <cell r="EK1167">
            <v>0</v>
          </cell>
        </row>
        <row r="1168">
          <cell r="EK1168">
            <v>0</v>
          </cell>
        </row>
        <row r="1169">
          <cell r="EK1169">
            <v>0</v>
          </cell>
        </row>
        <row r="1170">
          <cell r="EK1170">
            <v>0</v>
          </cell>
        </row>
        <row r="1171">
          <cell r="EK1171">
            <v>0</v>
          </cell>
        </row>
        <row r="1172">
          <cell r="EK1172">
            <v>0</v>
          </cell>
        </row>
        <row r="1173">
          <cell r="EK1173">
            <v>0</v>
          </cell>
        </row>
        <row r="1174">
          <cell r="EK1174">
            <v>1</v>
          </cell>
        </row>
        <row r="1175">
          <cell r="EK1175">
            <v>1</v>
          </cell>
        </row>
        <row r="1176">
          <cell r="EK1176">
            <v>1</v>
          </cell>
        </row>
        <row r="1177">
          <cell r="EK1177">
            <v>1</v>
          </cell>
        </row>
        <row r="1178">
          <cell r="EK1178">
            <v>1</v>
          </cell>
        </row>
        <row r="1179">
          <cell r="EK1179">
            <v>0</v>
          </cell>
        </row>
        <row r="1180">
          <cell r="EK1180">
            <v>0</v>
          </cell>
        </row>
        <row r="1181">
          <cell r="EK1181">
            <v>0</v>
          </cell>
        </row>
        <row r="1182">
          <cell r="EK1182">
            <v>1</v>
          </cell>
        </row>
        <row r="1183">
          <cell r="EK1183">
            <v>1</v>
          </cell>
        </row>
        <row r="1184">
          <cell r="EK1184">
            <v>0</v>
          </cell>
        </row>
        <row r="1185">
          <cell r="EK1185">
            <v>0</v>
          </cell>
        </row>
        <row r="1186">
          <cell r="EK1186">
            <v>0</v>
          </cell>
        </row>
        <row r="1187">
          <cell r="EK1187">
            <v>0</v>
          </cell>
        </row>
        <row r="1188">
          <cell r="EK1188">
            <v>0</v>
          </cell>
        </row>
        <row r="1189">
          <cell r="EK1189">
            <v>0</v>
          </cell>
        </row>
        <row r="1190">
          <cell r="EK1190">
            <v>0</v>
          </cell>
        </row>
        <row r="1191">
          <cell r="EK1191">
            <v>0</v>
          </cell>
        </row>
        <row r="1192">
          <cell r="EK1192">
            <v>0</v>
          </cell>
        </row>
        <row r="1193">
          <cell r="EK1193">
            <v>0</v>
          </cell>
        </row>
        <row r="1194">
          <cell r="EK1194">
            <v>1</v>
          </cell>
        </row>
        <row r="1195">
          <cell r="EK1195">
            <v>0</v>
          </cell>
        </row>
        <row r="1196">
          <cell r="EK1196">
            <v>0</v>
          </cell>
        </row>
        <row r="1197">
          <cell r="EK1197">
            <v>1</v>
          </cell>
        </row>
        <row r="1198">
          <cell r="EK1198">
            <v>1</v>
          </cell>
        </row>
        <row r="1199">
          <cell r="EK1199">
            <v>1</v>
          </cell>
        </row>
        <row r="1200">
          <cell r="EK1200">
            <v>1</v>
          </cell>
        </row>
        <row r="1201">
          <cell r="EK1201">
            <v>1</v>
          </cell>
        </row>
        <row r="1202">
          <cell r="EK1202">
            <v>1</v>
          </cell>
        </row>
        <row r="1203">
          <cell r="EK1203">
            <v>1</v>
          </cell>
        </row>
        <row r="1204">
          <cell r="EK1204">
            <v>1</v>
          </cell>
        </row>
        <row r="1205">
          <cell r="EK1205">
            <v>1</v>
          </cell>
        </row>
        <row r="1206">
          <cell r="EK1206">
            <v>1</v>
          </cell>
        </row>
        <row r="1207">
          <cell r="EK1207">
            <v>0</v>
          </cell>
        </row>
        <row r="1208">
          <cell r="EK1208">
            <v>0</v>
          </cell>
        </row>
        <row r="1209">
          <cell r="EK1209">
            <v>0</v>
          </cell>
        </row>
        <row r="1210">
          <cell r="EK1210">
            <v>0</v>
          </cell>
        </row>
        <row r="1211">
          <cell r="EK1211">
            <v>0</v>
          </cell>
        </row>
        <row r="1212">
          <cell r="EK1212">
            <v>0</v>
          </cell>
        </row>
        <row r="1213">
          <cell r="EK1213">
            <v>1</v>
          </cell>
        </row>
        <row r="1214">
          <cell r="EK1214">
            <v>0</v>
          </cell>
        </row>
        <row r="1215">
          <cell r="EK1215">
            <v>1</v>
          </cell>
        </row>
        <row r="1216">
          <cell r="EK1216">
            <v>1</v>
          </cell>
        </row>
        <row r="1217">
          <cell r="EK1217">
            <v>0</v>
          </cell>
        </row>
        <row r="1218">
          <cell r="EK1218">
            <v>0</v>
          </cell>
        </row>
        <row r="1219">
          <cell r="EK1219">
            <v>0</v>
          </cell>
        </row>
        <row r="1220">
          <cell r="EK1220">
            <v>1</v>
          </cell>
        </row>
        <row r="1221">
          <cell r="EK1221">
            <v>1</v>
          </cell>
        </row>
        <row r="1222">
          <cell r="EK1222">
            <v>1</v>
          </cell>
        </row>
        <row r="1223">
          <cell r="EK1223">
            <v>1</v>
          </cell>
        </row>
        <row r="1224">
          <cell r="EK1224">
            <v>1</v>
          </cell>
        </row>
        <row r="1225">
          <cell r="EK1225">
            <v>1</v>
          </cell>
        </row>
        <row r="1226">
          <cell r="EK1226">
            <v>1</v>
          </cell>
        </row>
        <row r="1227">
          <cell r="EK1227">
            <v>0</v>
          </cell>
        </row>
        <row r="1228">
          <cell r="EK1228">
            <v>1</v>
          </cell>
        </row>
        <row r="1229">
          <cell r="EK1229">
            <v>0</v>
          </cell>
        </row>
        <row r="1230">
          <cell r="EK1230">
            <v>1</v>
          </cell>
        </row>
        <row r="1231">
          <cell r="EK1231">
            <v>1</v>
          </cell>
        </row>
        <row r="1232">
          <cell r="EK1232">
            <v>0</v>
          </cell>
        </row>
        <row r="1233">
          <cell r="EK1233">
            <v>1</v>
          </cell>
        </row>
        <row r="1234">
          <cell r="EK1234">
            <v>1</v>
          </cell>
        </row>
        <row r="1235">
          <cell r="EK1235">
            <v>1</v>
          </cell>
        </row>
        <row r="1236">
          <cell r="EK1236">
            <v>1</v>
          </cell>
        </row>
        <row r="1237">
          <cell r="EK1237">
            <v>1</v>
          </cell>
        </row>
        <row r="1238">
          <cell r="EK1238">
            <v>0</v>
          </cell>
        </row>
        <row r="1239">
          <cell r="EK1239">
            <v>1</v>
          </cell>
        </row>
        <row r="1240">
          <cell r="EK1240">
            <v>1</v>
          </cell>
        </row>
        <row r="1241">
          <cell r="EK1241">
            <v>1</v>
          </cell>
        </row>
        <row r="1242">
          <cell r="EK1242">
            <v>1</v>
          </cell>
        </row>
        <row r="1243">
          <cell r="EK1243">
            <v>1</v>
          </cell>
        </row>
        <row r="1244">
          <cell r="EK1244">
            <v>1</v>
          </cell>
        </row>
        <row r="1245">
          <cell r="EK1245">
            <v>0</v>
          </cell>
        </row>
        <row r="1246">
          <cell r="EK1246">
            <v>1</v>
          </cell>
        </row>
        <row r="1247">
          <cell r="EK1247">
            <v>1</v>
          </cell>
        </row>
        <row r="1248">
          <cell r="EK1248">
            <v>1</v>
          </cell>
        </row>
        <row r="1249">
          <cell r="EK1249">
            <v>1</v>
          </cell>
        </row>
        <row r="1250">
          <cell r="EK1250">
            <v>1</v>
          </cell>
        </row>
        <row r="1251">
          <cell r="EK1251">
            <v>0</v>
          </cell>
        </row>
        <row r="1252">
          <cell r="EK1252">
            <v>0</v>
          </cell>
        </row>
        <row r="1253">
          <cell r="EK1253">
            <v>1</v>
          </cell>
        </row>
        <row r="1254">
          <cell r="EK1254">
            <v>1</v>
          </cell>
        </row>
        <row r="1255">
          <cell r="EK1255">
            <v>1</v>
          </cell>
        </row>
        <row r="1256">
          <cell r="EK1256">
            <v>1</v>
          </cell>
        </row>
        <row r="1257">
          <cell r="EK1257">
            <v>1</v>
          </cell>
        </row>
        <row r="1258">
          <cell r="EK1258">
            <v>0</v>
          </cell>
        </row>
        <row r="1259">
          <cell r="EK1259">
            <v>0</v>
          </cell>
        </row>
        <row r="1260">
          <cell r="EK1260">
            <v>0</v>
          </cell>
        </row>
        <row r="1261">
          <cell r="EK1261">
            <v>0</v>
          </cell>
        </row>
        <row r="1262">
          <cell r="EK1262">
            <v>1</v>
          </cell>
        </row>
        <row r="1263">
          <cell r="EK1263">
            <v>1</v>
          </cell>
        </row>
        <row r="1264">
          <cell r="EK1264">
            <v>0</v>
          </cell>
        </row>
        <row r="1265">
          <cell r="EK1265">
            <v>1</v>
          </cell>
        </row>
        <row r="1266">
          <cell r="EK1266">
            <v>1</v>
          </cell>
        </row>
        <row r="1267">
          <cell r="EK1267">
            <v>1</v>
          </cell>
        </row>
        <row r="1268">
          <cell r="EK1268">
            <v>1</v>
          </cell>
        </row>
        <row r="1269">
          <cell r="EK1269">
            <v>0</v>
          </cell>
        </row>
        <row r="1270">
          <cell r="EK1270">
            <v>0</v>
          </cell>
        </row>
        <row r="1271">
          <cell r="EK1271">
            <v>0</v>
          </cell>
        </row>
        <row r="1272">
          <cell r="EK1272">
            <v>0</v>
          </cell>
        </row>
        <row r="1273">
          <cell r="EK1273">
            <v>0</v>
          </cell>
        </row>
        <row r="1274">
          <cell r="EK1274">
            <v>1</v>
          </cell>
        </row>
        <row r="1275">
          <cell r="EK1275">
            <v>0</v>
          </cell>
        </row>
        <row r="1276">
          <cell r="EK1276">
            <v>0</v>
          </cell>
        </row>
        <row r="1277">
          <cell r="EK1277">
            <v>1</v>
          </cell>
        </row>
        <row r="1278">
          <cell r="EK1278">
            <v>0</v>
          </cell>
        </row>
        <row r="1279">
          <cell r="EK1279">
            <v>1</v>
          </cell>
        </row>
        <row r="1280">
          <cell r="EK1280">
            <v>1</v>
          </cell>
        </row>
        <row r="1281">
          <cell r="EK1281">
            <v>1</v>
          </cell>
        </row>
        <row r="1282">
          <cell r="EK1282">
            <v>1</v>
          </cell>
        </row>
        <row r="1283">
          <cell r="EK1283">
            <v>1</v>
          </cell>
        </row>
        <row r="1284">
          <cell r="EK1284">
            <v>1</v>
          </cell>
        </row>
        <row r="1285">
          <cell r="EK1285">
            <v>1</v>
          </cell>
        </row>
        <row r="1286">
          <cell r="EK1286">
            <v>1</v>
          </cell>
        </row>
        <row r="1287">
          <cell r="EK1287">
            <v>1</v>
          </cell>
        </row>
        <row r="1288">
          <cell r="EK1288">
            <v>1</v>
          </cell>
        </row>
        <row r="1289">
          <cell r="EK1289">
            <v>1</v>
          </cell>
        </row>
        <row r="1290">
          <cell r="EK1290">
            <v>1</v>
          </cell>
        </row>
        <row r="1291">
          <cell r="EK1291">
            <v>1</v>
          </cell>
        </row>
        <row r="1292">
          <cell r="EK1292">
            <v>1</v>
          </cell>
        </row>
        <row r="1293">
          <cell r="EK1293">
            <v>0</v>
          </cell>
        </row>
        <row r="1294">
          <cell r="EK1294">
            <v>1</v>
          </cell>
        </row>
        <row r="1295">
          <cell r="EK1295">
            <v>1</v>
          </cell>
        </row>
        <row r="1296">
          <cell r="EK1296">
            <v>1</v>
          </cell>
        </row>
        <row r="1297">
          <cell r="EK1297">
            <v>1</v>
          </cell>
        </row>
        <row r="1298">
          <cell r="EK1298">
            <v>1</v>
          </cell>
        </row>
        <row r="1299">
          <cell r="EK1299">
            <v>1</v>
          </cell>
        </row>
        <row r="1300">
          <cell r="EK1300">
            <v>1</v>
          </cell>
        </row>
        <row r="1301">
          <cell r="EK1301">
            <v>0</v>
          </cell>
        </row>
        <row r="1302">
          <cell r="EK1302">
            <v>0</v>
          </cell>
        </row>
        <row r="1303">
          <cell r="EK1303">
            <v>0</v>
          </cell>
        </row>
        <row r="1304">
          <cell r="EK1304">
            <v>0</v>
          </cell>
        </row>
        <row r="1305">
          <cell r="EK1305">
            <v>0</v>
          </cell>
        </row>
        <row r="1306">
          <cell r="EK1306">
            <v>0</v>
          </cell>
        </row>
        <row r="1307">
          <cell r="EK1307">
            <v>1</v>
          </cell>
        </row>
        <row r="1308">
          <cell r="EK1308">
            <v>0</v>
          </cell>
        </row>
        <row r="1309">
          <cell r="EK1309">
            <v>0</v>
          </cell>
        </row>
        <row r="1310">
          <cell r="EK1310">
            <v>0</v>
          </cell>
        </row>
        <row r="1311">
          <cell r="EK1311">
            <v>0</v>
          </cell>
        </row>
        <row r="1312">
          <cell r="EK1312">
            <v>0</v>
          </cell>
        </row>
        <row r="1313">
          <cell r="EK1313">
            <v>0</v>
          </cell>
        </row>
        <row r="1314">
          <cell r="EK1314">
            <v>0</v>
          </cell>
        </row>
        <row r="1315">
          <cell r="EK1315">
            <v>0</v>
          </cell>
        </row>
        <row r="1316">
          <cell r="EK1316">
            <v>0</v>
          </cell>
        </row>
        <row r="1317">
          <cell r="EK1317">
            <v>0</v>
          </cell>
        </row>
        <row r="1318">
          <cell r="EK1318">
            <v>1</v>
          </cell>
        </row>
        <row r="1319">
          <cell r="EK1319">
            <v>0</v>
          </cell>
        </row>
        <row r="1320">
          <cell r="EK1320">
            <v>0</v>
          </cell>
        </row>
        <row r="1321">
          <cell r="EK1321">
            <v>0</v>
          </cell>
        </row>
        <row r="1322">
          <cell r="EK1322">
            <v>0</v>
          </cell>
        </row>
        <row r="1323">
          <cell r="EK1323">
            <v>0</v>
          </cell>
        </row>
        <row r="1324">
          <cell r="EK1324">
            <v>0</v>
          </cell>
        </row>
        <row r="1325">
          <cell r="EK1325">
            <v>0</v>
          </cell>
        </row>
        <row r="1326">
          <cell r="EK1326">
            <v>1</v>
          </cell>
        </row>
        <row r="1327">
          <cell r="EK1327">
            <v>1</v>
          </cell>
        </row>
        <row r="1328">
          <cell r="EK1328">
            <v>0</v>
          </cell>
        </row>
        <row r="1329">
          <cell r="EK1329">
            <v>0</v>
          </cell>
        </row>
        <row r="1330">
          <cell r="EK1330">
            <v>0</v>
          </cell>
        </row>
        <row r="1331">
          <cell r="EK1331">
            <v>0</v>
          </cell>
        </row>
        <row r="1332">
          <cell r="EK1332">
            <v>0</v>
          </cell>
        </row>
        <row r="1333">
          <cell r="EK1333">
            <v>0</v>
          </cell>
        </row>
        <row r="1334">
          <cell r="EK1334">
            <v>0</v>
          </cell>
        </row>
        <row r="1335">
          <cell r="EK1335">
            <v>0</v>
          </cell>
        </row>
        <row r="1336">
          <cell r="EK1336">
            <v>1</v>
          </cell>
        </row>
        <row r="1337">
          <cell r="EK1337">
            <v>1</v>
          </cell>
        </row>
        <row r="1338">
          <cell r="EK1338">
            <v>1</v>
          </cell>
        </row>
        <row r="1339">
          <cell r="EK1339">
            <v>1</v>
          </cell>
        </row>
        <row r="1340">
          <cell r="EK1340">
            <v>1</v>
          </cell>
        </row>
        <row r="1341">
          <cell r="EK1341">
            <v>1</v>
          </cell>
        </row>
        <row r="1342">
          <cell r="EK1342">
            <v>1</v>
          </cell>
        </row>
        <row r="1343">
          <cell r="EK1343">
            <v>0</v>
          </cell>
        </row>
        <row r="1344">
          <cell r="EK1344">
            <v>0</v>
          </cell>
        </row>
        <row r="1345">
          <cell r="EK1345">
            <v>0</v>
          </cell>
        </row>
        <row r="1346">
          <cell r="EK1346">
            <v>0</v>
          </cell>
        </row>
        <row r="1347">
          <cell r="EK1347">
            <v>0</v>
          </cell>
        </row>
        <row r="1348">
          <cell r="EK1348">
            <v>0</v>
          </cell>
        </row>
        <row r="1349">
          <cell r="EK1349">
            <v>1</v>
          </cell>
        </row>
        <row r="1350">
          <cell r="EK1350">
            <v>1</v>
          </cell>
        </row>
        <row r="1351">
          <cell r="EK1351">
            <v>0</v>
          </cell>
        </row>
        <row r="1352">
          <cell r="EK1352">
            <v>0</v>
          </cell>
        </row>
        <row r="1353">
          <cell r="EK1353">
            <v>1</v>
          </cell>
        </row>
        <row r="1354">
          <cell r="EK1354">
            <v>1</v>
          </cell>
        </row>
        <row r="1355">
          <cell r="EK1355">
            <v>1</v>
          </cell>
        </row>
        <row r="1356">
          <cell r="EK1356">
            <v>1</v>
          </cell>
        </row>
        <row r="1357">
          <cell r="EK1357">
            <v>1</v>
          </cell>
        </row>
        <row r="1358">
          <cell r="EK1358">
            <v>0</v>
          </cell>
        </row>
        <row r="1359">
          <cell r="EK1359">
            <v>0</v>
          </cell>
        </row>
        <row r="1360">
          <cell r="EK1360">
            <v>0</v>
          </cell>
        </row>
        <row r="1361">
          <cell r="EK1361">
            <v>0</v>
          </cell>
        </row>
        <row r="1362">
          <cell r="EK1362">
            <v>0</v>
          </cell>
        </row>
        <row r="1363">
          <cell r="EK1363">
            <v>1</v>
          </cell>
        </row>
        <row r="1364">
          <cell r="EK1364">
            <v>1</v>
          </cell>
        </row>
        <row r="1365">
          <cell r="EK1365">
            <v>1</v>
          </cell>
        </row>
        <row r="1366">
          <cell r="EK1366">
            <v>1</v>
          </cell>
        </row>
        <row r="1367">
          <cell r="EK1367">
            <v>1</v>
          </cell>
        </row>
        <row r="1368">
          <cell r="EK1368">
            <v>0</v>
          </cell>
        </row>
        <row r="1369">
          <cell r="EK1369">
            <v>1</v>
          </cell>
        </row>
        <row r="1370">
          <cell r="EK1370">
            <v>0</v>
          </cell>
        </row>
        <row r="1371">
          <cell r="EK1371">
            <v>0</v>
          </cell>
        </row>
        <row r="1372">
          <cell r="EK1372">
            <v>1</v>
          </cell>
        </row>
        <row r="1373">
          <cell r="EK1373">
            <v>1</v>
          </cell>
        </row>
        <row r="1374">
          <cell r="EK1374">
            <v>1</v>
          </cell>
        </row>
        <row r="1375">
          <cell r="EK1375">
            <v>1</v>
          </cell>
        </row>
        <row r="1376">
          <cell r="EK1376">
            <v>1</v>
          </cell>
        </row>
        <row r="1377">
          <cell r="EK1377">
            <v>1</v>
          </cell>
        </row>
        <row r="1378">
          <cell r="EK1378">
            <v>1</v>
          </cell>
        </row>
        <row r="1379">
          <cell r="EK1379">
            <v>0</v>
          </cell>
        </row>
        <row r="1380">
          <cell r="EK1380">
            <v>0</v>
          </cell>
        </row>
        <row r="1381">
          <cell r="EK1381">
            <v>0</v>
          </cell>
        </row>
        <row r="1382">
          <cell r="EK1382">
            <v>0</v>
          </cell>
        </row>
        <row r="1383">
          <cell r="EK1383">
            <v>0</v>
          </cell>
        </row>
        <row r="1384">
          <cell r="EK1384">
            <v>1</v>
          </cell>
        </row>
        <row r="1385">
          <cell r="EK1385">
            <v>1</v>
          </cell>
        </row>
        <row r="1386">
          <cell r="EK1386">
            <v>1</v>
          </cell>
        </row>
        <row r="1387">
          <cell r="EK1387">
            <v>0</v>
          </cell>
        </row>
        <row r="1388">
          <cell r="EK1388">
            <v>0</v>
          </cell>
        </row>
        <row r="1389">
          <cell r="EK1389">
            <v>0</v>
          </cell>
        </row>
        <row r="1390">
          <cell r="EK1390">
            <v>0</v>
          </cell>
        </row>
        <row r="1391">
          <cell r="EK1391">
            <v>0</v>
          </cell>
        </row>
        <row r="1392">
          <cell r="EK1392">
            <v>0</v>
          </cell>
        </row>
        <row r="1393">
          <cell r="EK1393">
            <v>0</v>
          </cell>
        </row>
        <row r="1394">
          <cell r="EK1394">
            <v>0</v>
          </cell>
        </row>
        <row r="1395">
          <cell r="EK1395">
            <v>0</v>
          </cell>
        </row>
        <row r="1396">
          <cell r="EK1396">
            <v>1</v>
          </cell>
        </row>
        <row r="1397">
          <cell r="EK1397">
            <v>0</v>
          </cell>
        </row>
        <row r="1398">
          <cell r="EK1398">
            <v>0</v>
          </cell>
        </row>
        <row r="1399">
          <cell r="EK1399">
            <v>0</v>
          </cell>
        </row>
        <row r="1400">
          <cell r="EK1400">
            <v>1</v>
          </cell>
        </row>
        <row r="1401">
          <cell r="EK1401">
            <v>1</v>
          </cell>
        </row>
        <row r="1402">
          <cell r="EK1402">
            <v>0</v>
          </cell>
        </row>
        <row r="1403">
          <cell r="EK1403">
            <v>0</v>
          </cell>
        </row>
        <row r="1404">
          <cell r="EK1404">
            <v>0</v>
          </cell>
        </row>
        <row r="1405">
          <cell r="EK1405">
            <v>0</v>
          </cell>
        </row>
        <row r="1406">
          <cell r="EK1406">
            <v>1</v>
          </cell>
        </row>
        <row r="1407">
          <cell r="EK1407">
            <v>0</v>
          </cell>
        </row>
        <row r="1408">
          <cell r="EK1408">
            <v>1</v>
          </cell>
        </row>
        <row r="1409">
          <cell r="EK1409">
            <v>1</v>
          </cell>
        </row>
        <row r="1410">
          <cell r="EK1410">
            <v>1</v>
          </cell>
        </row>
        <row r="1411">
          <cell r="EK1411">
            <v>1</v>
          </cell>
        </row>
        <row r="1412">
          <cell r="EK1412">
            <v>1</v>
          </cell>
        </row>
        <row r="1413">
          <cell r="EK1413">
            <v>1</v>
          </cell>
        </row>
        <row r="1414">
          <cell r="EK1414">
            <v>1</v>
          </cell>
        </row>
        <row r="1415">
          <cell r="EK1415">
            <v>1</v>
          </cell>
        </row>
        <row r="1416">
          <cell r="EK1416">
            <v>1</v>
          </cell>
        </row>
        <row r="1417">
          <cell r="EK1417">
            <v>1</v>
          </cell>
        </row>
        <row r="1418">
          <cell r="EK1418">
            <v>1</v>
          </cell>
        </row>
        <row r="1419">
          <cell r="EK1419">
            <v>1</v>
          </cell>
        </row>
        <row r="1420">
          <cell r="EK1420">
            <v>1</v>
          </cell>
        </row>
        <row r="1421">
          <cell r="EK1421">
            <v>1</v>
          </cell>
        </row>
        <row r="1422">
          <cell r="EK1422">
            <v>1</v>
          </cell>
        </row>
        <row r="1423">
          <cell r="EK1423">
            <v>1</v>
          </cell>
        </row>
        <row r="1424">
          <cell r="EK1424">
            <v>1</v>
          </cell>
        </row>
        <row r="1425">
          <cell r="EK1425">
            <v>1</v>
          </cell>
        </row>
        <row r="1426">
          <cell r="EK1426">
            <v>1</v>
          </cell>
        </row>
        <row r="1427">
          <cell r="EK1427">
            <v>1</v>
          </cell>
        </row>
        <row r="1428">
          <cell r="EK1428">
            <v>1</v>
          </cell>
        </row>
        <row r="1429">
          <cell r="EK1429">
            <v>0</v>
          </cell>
        </row>
        <row r="1430">
          <cell r="EK1430">
            <v>0</v>
          </cell>
        </row>
        <row r="1431">
          <cell r="EK1431">
            <v>0</v>
          </cell>
        </row>
        <row r="1432">
          <cell r="EK1432">
            <v>0</v>
          </cell>
        </row>
        <row r="1433">
          <cell r="EK1433">
            <v>0</v>
          </cell>
        </row>
        <row r="1434">
          <cell r="EK1434">
            <v>1</v>
          </cell>
        </row>
        <row r="1435">
          <cell r="EK1435">
            <v>1</v>
          </cell>
        </row>
        <row r="1436">
          <cell r="EK1436">
            <v>1</v>
          </cell>
        </row>
        <row r="1437">
          <cell r="EK1437">
            <v>1</v>
          </cell>
        </row>
        <row r="1438">
          <cell r="EK1438">
            <v>1</v>
          </cell>
        </row>
        <row r="1439">
          <cell r="EK1439">
            <v>1</v>
          </cell>
        </row>
        <row r="1440">
          <cell r="EK1440">
            <v>1</v>
          </cell>
        </row>
        <row r="1441">
          <cell r="EK1441">
            <v>1</v>
          </cell>
        </row>
        <row r="1442">
          <cell r="EK1442">
            <v>1</v>
          </cell>
        </row>
        <row r="1443">
          <cell r="EK1443">
            <v>0</v>
          </cell>
        </row>
        <row r="1444">
          <cell r="EK1444">
            <v>0</v>
          </cell>
        </row>
        <row r="1445">
          <cell r="EK1445">
            <v>0</v>
          </cell>
        </row>
        <row r="1446">
          <cell r="EK1446">
            <v>0</v>
          </cell>
        </row>
        <row r="1447">
          <cell r="EK1447">
            <v>0</v>
          </cell>
        </row>
        <row r="1448">
          <cell r="EK1448">
            <v>0</v>
          </cell>
        </row>
        <row r="1449">
          <cell r="EK1449">
            <v>0</v>
          </cell>
        </row>
        <row r="1450">
          <cell r="EK1450">
            <v>1</v>
          </cell>
        </row>
        <row r="1451">
          <cell r="EK1451">
            <v>1</v>
          </cell>
        </row>
        <row r="1452">
          <cell r="EK1452">
            <v>0</v>
          </cell>
        </row>
        <row r="1453">
          <cell r="EK1453">
            <v>0</v>
          </cell>
        </row>
        <row r="1454">
          <cell r="EK1454">
            <v>0</v>
          </cell>
        </row>
        <row r="1455">
          <cell r="EK1455">
            <v>1</v>
          </cell>
        </row>
        <row r="1456">
          <cell r="EK1456">
            <v>0</v>
          </cell>
        </row>
        <row r="1457">
          <cell r="EK1457">
            <v>0</v>
          </cell>
        </row>
        <row r="1458">
          <cell r="EK1458">
            <v>0</v>
          </cell>
        </row>
        <row r="1459">
          <cell r="EK1459">
            <v>1</v>
          </cell>
        </row>
        <row r="1460">
          <cell r="EK1460">
            <v>1</v>
          </cell>
        </row>
        <row r="1461">
          <cell r="EK1461">
            <v>1</v>
          </cell>
        </row>
        <row r="1462">
          <cell r="EK1462">
            <v>0</v>
          </cell>
        </row>
        <row r="1463">
          <cell r="EK1463">
            <v>1</v>
          </cell>
        </row>
        <row r="1464">
          <cell r="EK1464">
            <v>1</v>
          </cell>
        </row>
        <row r="1465">
          <cell r="EK1465">
            <v>0</v>
          </cell>
        </row>
        <row r="1466">
          <cell r="EK1466">
            <v>0</v>
          </cell>
        </row>
        <row r="1467">
          <cell r="EK1467">
            <v>0</v>
          </cell>
        </row>
        <row r="1468">
          <cell r="EK1468">
            <v>0</v>
          </cell>
        </row>
        <row r="1469">
          <cell r="EK1469">
            <v>0</v>
          </cell>
        </row>
        <row r="1470">
          <cell r="EK1470">
            <v>1</v>
          </cell>
        </row>
        <row r="1471">
          <cell r="EK1471">
            <v>1</v>
          </cell>
        </row>
        <row r="1472">
          <cell r="EK1472">
            <v>1</v>
          </cell>
        </row>
        <row r="1473">
          <cell r="EK1473">
            <v>1</v>
          </cell>
        </row>
        <row r="1474">
          <cell r="EK1474">
            <v>0</v>
          </cell>
        </row>
        <row r="1475">
          <cell r="EK1475">
            <v>0</v>
          </cell>
        </row>
        <row r="1476">
          <cell r="EK1476">
            <v>0</v>
          </cell>
        </row>
        <row r="1477">
          <cell r="EK1477">
            <v>0</v>
          </cell>
        </row>
        <row r="1478">
          <cell r="EK1478">
            <v>0</v>
          </cell>
        </row>
        <row r="1479">
          <cell r="EK1479">
            <v>0</v>
          </cell>
        </row>
        <row r="1480">
          <cell r="EK1480">
            <v>1</v>
          </cell>
        </row>
        <row r="1481">
          <cell r="EK1481">
            <v>1</v>
          </cell>
        </row>
        <row r="1482">
          <cell r="EK1482">
            <v>0</v>
          </cell>
        </row>
        <row r="1483">
          <cell r="EK1483">
            <v>1</v>
          </cell>
        </row>
        <row r="1484">
          <cell r="EK1484">
            <v>1</v>
          </cell>
        </row>
        <row r="1485">
          <cell r="EK1485">
            <v>1</v>
          </cell>
        </row>
        <row r="1486">
          <cell r="EK1486">
            <v>0</v>
          </cell>
        </row>
        <row r="1487">
          <cell r="EK1487">
            <v>0</v>
          </cell>
        </row>
        <row r="1488">
          <cell r="EK1488">
            <v>0</v>
          </cell>
        </row>
        <row r="1489">
          <cell r="EK1489">
            <v>1</v>
          </cell>
        </row>
        <row r="1490">
          <cell r="EK1490">
            <v>0</v>
          </cell>
        </row>
        <row r="1491">
          <cell r="EK1491">
            <v>1</v>
          </cell>
        </row>
        <row r="1492">
          <cell r="EK1492">
            <v>0</v>
          </cell>
        </row>
        <row r="1493">
          <cell r="EK1493">
            <v>0</v>
          </cell>
        </row>
        <row r="1494">
          <cell r="EK1494">
            <v>1</v>
          </cell>
        </row>
        <row r="1495">
          <cell r="EK1495">
            <v>1</v>
          </cell>
        </row>
        <row r="1496">
          <cell r="EK1496">
            <v>1</v>
          </cell>
        </row>
        <row r="1497">
          <cell r="EK1497">
            <v>0</v>
          </cell>
        </row>
        <row r="1498">
          <cell r="EK1498">
            <v>1</v>
          </cell>
        </row>
        <row r="1499">
          <cell r="EK1499">
            <v>1</v>
          </cell>
        </row>
        <row r="1500">
          <cell r="EK1500">
            <v>0</v>
          </cell>
        </row>
        <row r="1501">
          <cell r="EK1501">
            <v>0</v>
          </cell>
        </row>
        <row r="1502">
          <cell r="EK1502">
            <v>1</v>
          </cell>
        </row>
        <row r="1503">
          <cell r="EK1503">
            <v>0</v>
          </cell>
        </row>
        <row r="1504">
          <cell r="EK1504">
            <v>1</v>
          </cell>
        </row>
        <row r="1505">
          <cell r="EK1505">
            <v>1</v>
          </cell>
        </row>
        <row r="1506">
          <cell r="EK1506">
            <v>1</v>
          </cell>
        </row>
        <row r="1507">
          <cell r="EK1507">
            <v>0</v>
          </cell>
        </row>
        <row r="1508">
          <cell r="EK1508">
            <v>1</v>
          </cell>
        </row>
        <row r="1509">
          <cell r="EK1509">
            <v>1</v>
          </cell>
        </row>
        <row r="1510">
          <cell r="EK1510">
            <v>1</v>
          </cell>
        </row>
        <row r="1511">
          <cell r="EK1511">
            <v>1</v>
          </cell>
        </row>
        <row r="1512">
          <cell r="EK1512">
            <v>1</v>
          </cell>
        </row>
        <row r="1513">
          <cell r="EK1513">
            <v>1</v>
          </cell>
        </row>
        <row r="1514">
          <cell r="EK1514">
            <v>1</v>
          </cell>
        </row>
        <row r="1515">
          <cell r="EK1515">
            <v>1</v>
          </cell>
        </row>
        <row r="1516">
          <cell r="EK1516">
            <v>1</v>
          </cell>
        </row>
        <row r="1517">
          <cell r="EK1517">
            <v>1</v>
          </cell>
        </row>
        <row r="1518">
          <cell r="EK1518">
            <v>1</v>
          </cell>
        </row>
        <row r="1519">
          <cell r="EK1519">
            <v>1</v>
          </cell>
        </row>
        <row r="1520">
          <cell r="EK1520">
            <v>1</v>
          </cell>
        </row>
        <row r="1521">
          <cell r="EK1521">
            <v>1</v>
          </cell>
        </row>
        <row r="1522">
          <cell r="EK1522">
            <v>1</v>
          </cell>
        </row>
        <row r="1523">
          <cell r="EK1523">
            <v>1</v>
          </cell>
        </row>
        <row r="1524">
          <cell r="EK1524">
            <v>1</v>
          </cell>
        </row>
        <row r="1525">
          <cell r="EK1525">
            <v>1</v>
          </cell>
        </row>
        <row r="1526">
          <cell r="EK1526">
            <v>1</v>
          </cell>
        </row>
        <row r="1527">
          <cell r="EK1527">
            <v>1</v>
          </cell>
        </row>
        <row r="1528">
          <cell r="EK1528">
            <v>0</v>
          </cell>
        </row>
        <row r="1529">
          <cell r="EK1529">
            <v>1</v>
          </cell>
        </row>
        <row r="1530">
          <cell r="EK1530">
            <v>1</v>
          </cell>
        </row>
        <row r="1531">
          <cell r="EK1531">
            <v>0</v>
          </cell>
        </row>
        <row r="1532">
          <cell r="EK1532">
            <v>1</v>
          </cell>
        </row>
        <row r="1533">
          <cell r="EK1533">
            <v>1</v>
          </cell>
        </row>
        <row r="1534">
          <cell r="EK1534">
            <v>0</v>
          </cell>
        </row>
        <row r="1535">
          <cell r="EK1535">
            <v>1</v>
          </cell>
        </row>
        <row r="1536">
          <cell r="EK1536">
            <v>1</v>
          </cell>
        </row>
        <row r="1537">
          <cell r="EK1537">
            <v>0</v>
          </cell>
        </row>
        <row r="1538">
          <cell r="EK1538">
            <v>1</v>
          </cell>
        </row>
        <row r="1539">
          <cell r="EK1539">
            <v>1</v>
          </cell>
        </row>
        <row r="1540">
          <cell r="EK1540">
            <v>1</v>
          </cell>
        </row>
        <row r="1541">
          <cell r="EK1541">
            <v>0</v>
          </cell>
        </row>
        <row r="1542">
          <cell r="EK1542">
            <v>0</v>
          </cell>
        </row>
        <row r="1543">
          <cell r="EK1543">
            <v>0</v>
          </cell>
        </row>
        <row r="1544">
          <cell r="EK1544">
            <v>0</v>
          </cell>
        </row>
        <row r="1545">
          <cell r="EK1545">
            <v>0</v>
          </cell>
        </row>
        <row r="1546">
          <cell r="EK1546">
            <v>0</v>
          </cell>
        </row>
        <row r="1547">
          <cell r="EK1547">
            <v>0</v>
          </cell>
        </row>
        <row r="1548">
          <cell r="EK1548">
            <v>0</v>
          </cell>
        </row>
        <row r="1549">
          <cell r="EK1549">
            <v>0</v>
          </cell>
        </row>
        <row r="1550">
          <cell r="EK1550">
            <v>0</v>
          </cell>
        </row>
        <row r="1551">
          <cell r="EK1551">
            <v>1</v>
          </cell>
        </row>
        <row r="1552">
          <cell r="EK1552">
            <v>1</v>
          </cell>
        </row>
        <row r="1553">
          <cell r="EK1553">
            <v>0</v>
          </cell>
        </row>
        <row r="1554">
          <cell r="EK1554">
            <v>1</v>
          </cell>
        </row>
        <row r="1555">
          <cell r="EK1555">
            <v>1</v>
          </cell>
        </row>
        <row r="1556">
          <cell r="EK1556">
            <v>1</v>
          </cell>
        </row>
        <row r="1557">
          <cell r="EK1557">
            <v>1</v>
          </cell>
        </row>
        <row r="1558">
          <cell r="EK1558">
            <v>1</v>
          </cell>
        </row>
        <row r="1559">
          <cell r="EK1559">
            <v>1</v>
          </cell>
        </row>
        <row r="1560">
          <cell r="EK1560">
            <v>1</v>
          </cell>
        </row>
        <row r="1561">
          <cell r="EK1561">
            <v>1</v>
          </cell>
        </row>
        <row r="1562">
          <cell r="EK1562">
            <v>1</v>
          </cell>
        </row>
        <row r="1563">
          <cell r="EK1563">
            <v>0</v>
          </cell>
        </row>
        <row r="1564">
          <cell r="EK1564">
            <v>0</v>
          </cell>
        </row>
        <row r="1565">
          <cell r="EK1565">
            <v>0</v>
          </cell>
        </row>
        <row r="1566">
          <cell r="EK1566">
            <v>0</v>
          </cell>
        </row>
        <row r="1567">
          <cell r="EK1567">
            <v>0</v>
          </cell>
        </row>
        <row r="1568">
          <cell r="EK1568">
            <v>0</v>
          </cell>
        </row>
        <row r="1569">
          <cell r="EK1569">
            <v>0</v>
          </cell>
        </row>
        <row r="1570">
          <cell r="EK1570">
            <v>0</v>
          </cell>
        </row>
        <row r="1571">
          <cell r="EK1571">
            <v>0</v>
          </cell>
        </row>
        <row r="1572">
          <cell r="EK1572">
            <v>0</v>
          </cell>
        </row>
        <row r="1573">
          <cell r="EK1573">
            <v>0</v>
          </cell>
        </row>
        <row r="1574">
          <cell r="EK1574">
            <v>1</v>
          </cell>
        </row>
        <row r="1575">
          <cell r="EK1575">
            <v>0</v>
          </cell>
        </row>
        <row r="1576">
          <cell r="EK1576">
            <v>0</v>
          </cell>
        </row>
        <row r="1577">
          <cell r="EK1577">
            <v>1</v>
          </cell>
        </row>
        <row r="1578">
          <cell r="EK1578">
            <v>1</v>
          </cell>
        </row>
        <row r="1579">
          <cell r="EK1579">
            <v>1</v>
          </cell>
        </row>
        <row r="1580">
          <cell r="EK1580">
            <v>1</v>
          </cell>
        </row>
        <row r="1581">
          <cell r="EK1581">
            <v>1</v>
          </cell>
        </row>
        <row r="1582">
          <cell r="EK1582">
            <v>1</v>
          </cell>
        </row>
        <row r="1583">
          <cell r="EK1583">
            <v>0</v>
          </cell>
        </row>
        <row r="1584">
          <cell r="EK1584">
            <v>1</v>
          </cell>
        </row>
        <row r="1585">
          <cell r="EK1585">
            <v>1</v>
          </cell>
        </row>
        <row r="1586">
          <cell r="EK1586">
            <v>1</v>
          </cell>
        </row>
        <row r="1587">
          <cell r="EK1587">
            <v>0</v>
          </cell>
        </row>
        <row r="1588">
          <cell r="EK1588">
            <v>0</v>
          </cell>
        </row>
        <row r="1589">
          <cell r="EK1589">
            <v>1</v>
          </cell>
        </row>
        <row r="1590">
          <cell r="EK1590">
            <v>1</v>
          </cell>
        </row>
        <row r="1591">
          <cell r="EK1591">
            <v>1</v>
          </cell>
        </row>
        <row r="1592">
          <cell r="EK1592">
            <v>0</v>
          </cell>
        </row>
        <row r="1593">
          <cell r="EK1593">
            <v>1</v>
          </cell>
        </row>
        <row r="1594">
          <cell r="EK1594">
            <v>0</v>
          </cell>
        </row>
        <row r="1595">
          <cell r="EK1595">
            <v>0</v>
          </cell>
        </row>
        <row r="1596">
          <cell r="EK1596">
            <v>1</v>
          </cell>
        </row>
        <row r="1597">
          <cell r="EK1597">
            <v>0</v>
          </cell>
        </row>
        <row r="1598">
          <cell r="EK1598">
            <v>0</v>
          </cell>
        </row>
        <row r="1599">
          <cell r="EK1599">
            <v>1</v>
          </cell>
        </row>
        <row r="1600">
          <cell r="EK1600">
            <v>0</v>
          </cell>
        </row>
        <row r="1601">
          <cell r="EK1601">
            <v>0</v>
          </cell>
        </row>
        <row r="1602">
          <cell r="EK1602">
            <v>1</v>
          </cell>
        </row>
        <row r="1603">
          <cell r="EK1603">
            <v>1</v>
          </cell>
        </row>
        <row r="1604">
          <cell r="EK1604">
            <v>0</v>
          </cell>
        </row>
        <row r="1605">
          <cell r="EK1605">
            <v>0</v>
          </cell>
        </row>
        <row r="1606">
          <cell r="EK1606">
            <v>0</v>
          </cell>
        </row>
        <row r="1607">
          <cell r="EK1607">
            <v>1</v>
          </cell>
        </row>
        <row r="1608">
          <cell r="EK1608">
            <v>0</v>
          </cell>
        </row>
        <row r="1609">
          <cell r="EK1609">
            <v>0</v>
          </cell>
        </row>
        <row r="1610">
          <cell r="EK1610">
            <v>0</v>
          </cell>
        </row>
        <row r="1611">
          <cell r="EK1611">
            <v>1</v>
          </cell>
        </row>
        <row r="1612">
          <cell r="EK1612">
            <v>0</v>
          </cell>
        </row>
        <row r="1613">
          <cell r="EK1613">
            <v>0</v>
          </cell>
        </row>
        <row r="1614">
          <cell r="EK1614">
            <v>0</v>
          </cell>
        </row>
        <row r="1615">
          <cell r="EK1615">
            <v>0</v>
          </cell>
        </row>
        <row r="1616">
          <cell r="EK1616">
            <v>0</v>
          </cell>
        </row>
        <row r="1617">
          <cell r="EK1617">
            <v>0</v>
          </cell>
        </row>
        <row r="1618">
          <cell r="EK1618">
            <v>1</v>
          </cell>
        </row>
        <row r="1619">
          <cell r="EK1619">
            <v>1</v>
          </cell>
        </row>
        <row r="1620">
          <cell r="EK1620">
            <v>1</v>
          </cell>
        </row>
        <row r="1621">
          <cell r="EK1621">
            <v>1</v>
          </cell>
        </row>
        <row r="1622">
          <cell r="EK1622">
            <v>1</v>
          </cell>
        </row>
        <row r="1623">
          <cell r="EK1623">
            <v>1</v>
          </cell>
        </row>
        <row r="1624">
          <cell r="EK1624">
            <v>1</v>
          </cell>
        </row>
        <row r="1625">
          <cell r="EK1625">
            <v>1</v>
          </cell>
        </row>
        <row r="1626">
          <cell r="EK1626">
            <v>1</v>
          </cell>
        </row>
        <row r="1627">
          <cell r="EK1627">
            <v>1</v>
          </cell>
        </row>
        <row r="1628">
          <cell r="EK1628">
            <v>1</v>
          </cell>
        </row>
        <row r="1629">
          <cell r="EK1629">
            <v>1</v>
          </cell>
        </row>
        <row r="1630">
          <cell r="EK1630">
            <v>1</v>
          </cell>
        </row>
        <row r="1631">
          <cell r="EK1631">
            <v>1</v>
          </cell>
        </row>
        <row r="1632">
          <cell r="EK1632">
            <v>1</v>
          </cell>
        </row>
        <row r="1633">
          <cell r="EK1633">
            <v>1</v>
          </cell>
        </row>
        <row r="1634">
          <cell r="EK1634">
            <v>1</v>
          </cell>
        </row>
        <row r="1635">
          <cell r="EK1635">
            <v>1</v>
          </cell>
        </row>
        <row r="1636">
          <cell r="EK1636">
            <v>1</v>
          </cell>
        </row>
        <row r="1637">
          <cell r="EK1637">
            <v>1</v>
          </cell>
        </row>
        <row r="1638">
          <cell r="EK1638">
            <v>0</v>
          </cell>
        </row>
        <row r="1639">
          <cell r="EK1639">
            <v>0</v>
          </cell>
        </row>
        <row r="1640">
          <cell r="EK1640">
            <v>0</v>
          </cell>
        </row>
        <row r="1641">
          <cell r="EK1641">
            <v>1</v>
          </cell>
        </row>
        <row r="1642">
          <cell r="EK1642">
            <v>0</v>
          </cell>
        </row>
        <row r="1643">
          <cell r="EK1643">
            <v>0</v>
          </cell>
        </row>
        <row r="1644">
          <cell r="EK1644">
            <v>1</v>
          </cell>
        </row>
        <row r="1645">
          <cell r="EK1645">
            <v>0</v>
          </cell>
        </row>
        <row r="1646">
          <cell r="EK1646">
            <v>1</v>
          </cell>
        </row>
        <row r="1647">
          <cell r="EK1647">
            <v>1</v>
          </cell>
        </row>
        <row r="1648">
          <cell r="EK1648">
            <v>0</v>
          </cell>
        </row>
        <row r="1649">
          <cell r="EK1649">
            <v>0</v>
          </cell>
        </row>
        <row r="1650">
          <cell r="EK1650">
            <v>1</v>
          </cell>
        </row>
        <row r="1651">
          <cell r="EK1651">
            <v>1</v>
          </cell>
        </row>
        <row r="1652">
          <cell r="EK1652">
            <v>0</v>
          </cell>
        </row>
        <row r="1653">
          <cell r="EK1653">
            <v>1</v>
          </cell>
        </row>
        <row r="1654">
          <cell r="EK1654">
            <v>0</v>
          </cell>
        </row>
        <row r="1655">
          <cell r="EK1655">
            <v>1</v>
          </cell>
        </row>
        <row r="1656">
          <cell r="EK1656">
            <v>0</v>
          </cell>
        </row>
        <row r="1657">
          <cell r="EK1657">
            <v>1</v>
          </cell>
        </row>
        <row r="1658">
          <cell r="EK1658">
            <v>0</v>
          </cell>
        </row>
        <row r="1659">
          <cell r="EK1659">
            <v>0</v>
          </cell>
        </row>
        <row r="1660">
          <cell r="EK1660">
            <v>0</v>
          </cell>
        </row>
        <row r="1661">
          <cell r="EK1661">
            <v>1</v>
          </cell>
        </row>
        <row r="1662">
          <cell r="EK1662">
            <v>0</v>
          </cell>
        </row>
        <row r="1663">
          <cell r="EK1663">
            <v>0</v>
          </cell>
        </row>
        <row r="1664">
          <cell r="EK1664">
            <v>0</v>
          </cell>
        </row>
        <row r="1665">
          <cell r="EK1665">
            <v>1</v>
          </cell>
        </row>
        <row r="1666">
          <cell r="EK1666">
            <v>1</v>
          </cell>
        </row>
        <row r="1667">
          <cell r="EK1667">
            <v>1</v>
          </cell>
        </row>
        <row r="1668">
          <cell r="EK1668">
            <v>0</v>
          </cell>
        </row>
        <row r="1669">
          <cell r="EK1669">
            <v>1</v>
          </cell>
        </row>
        <row r="1670">
          <cell r="EK1670">
            <v>1</v>
          </cell>
        </row>
        <row r="1671">
          <cell r="EK1671">
            <v>1</v>
          </cell>
        </row>
        <row r="1672">
          <cell r="EK1672">
            <v>1</v>
          </cell>
        </row>
        <row r="1673">
          <cell r="EK1673">
            <v>1</v>
          </cell>
        </row>
        <row r="1674">
          <cell r="EK1674">
            <v>1</v>
          </cell>
        </row>
        <row r="1675">
          <cell r="EK1675">
            <v>0</v>
          </cell>
        </row>
        <row r="1676">
          <cell r="EK1676">
            <v>1</v>
          </cell>
        </row>
        <row r="1677">
          <cell r="EK1677">
            <v>0</v>
          </cell>
        </row>
        <row r="1678">
          <cell r="EK1678">
            <v>1</v>
          </cell>
        </row>
        <row r="1679">
          <cell r="EK1679">
            <v>1</v>
          </cell>
        </row>
        <row r="1680">
          <cell r="EK1680">
            <v>0</v>
          </cell>
        </row>
        <row r="1681">
          <cell r="EK1681">
            <v>1</v>
          </cell>
        </row>
        <row r="1682">
          <cell r="EK1682">
            <v>1</v>
          </cell>
        </row>
        <row r="1683">
          <cell r="EK1683">
            <v>0</v>
          </cell>
        </row>
        <row r="1684">
          <cell r="EK1684">
            <v>1</v>
          </cell>
        </row>
        <row r="1685">
          <cell r="EK1685">
            <v>1</v>
          </cell>
        </row>
        <row r="1686">
          <cell r="EK1686">
            <v>0</v>
          </cell>
        </row>
        <row r="1687">
          <cell r="EK1687">
            <v>1</v>
          </cell>
        </row>
        <row r="1688">
          <cell r="EK1688">
            <v>1</v>
          </cell>
        </row>
        <row r="1689">
          <cell r="EK1689">
            <v>0</v>
          </cell>
        </row>
        <row r="1690">
          <cell r="EK1690">
            <v>1</v>
          </cell>
        </row>
        <row r="1691">
          <cell r="EK1691">
            <v>1</v>
          </cell>
        </row>
        <row r="1692">
          <cell r="EK1692">
            <v>0</v>
          </cell>
        </row>
        <row r="1693">
          <cell r="EK1693">
            <v>1</v>
          </cell>
        </row>
        <row r="1694">
          <cell r="EK1694">
            <v>0</v>
          </cell>
        </row>
        <row r="1695">
          <cell r="EK1695">
            <v>0</v>
          </cell>
        </row>
        <row r="1696">
          <cell r="EK1696">
            <v>1</v>
          </cell>
        </row>
        <row r="1697">
          <cell r="EK1697">
            <v>0</v>
          </cell>
        </row>
        <row r="1698">
          <cell r="EK1698">
            <v>0</v>
          </cell>
        </row>
        <row r="1699">
          <cell r="EK1699">
            <v>1</v>
          </cell>
        </row>
        <row r="1700">
          <cell r="EK1700">
            <v>1</v>
          </cell>
        </row>
        <row r="1701">
          <cell r="EK1701">
            <v>1</v>
          </cell>
        </row>
        <row r="1702">
          <cell r="EK1702">
            <v>1</v>
          </cell>
        </row>
        <row r="1703">
          <cell r="EK1703">
            <v>0</v>
          </cell>
        </row>
        <row r="1704">
          <cell r="EK1704">
            <v>0</v>
          </cell>
        </row>
        <row r="1705">
          <cell r="EK1705">
            <v>1</v>
          </cell>
        </row>
        <row r="1706">
          <cell r="EK1706">
            <v>0</v>
          </cell>
        </row>
        <row r="1707">
          <cell r="EK1707">
            <v>0</v>
          </cell>
        </row>
        <row r="1708">
          <cell r="EK1708">
            <v>0</v>
          </cell>
        </row>
        <row r="1709">
          <cell r="EK1709">
            <v>0</v>
          </cell>
        </row>
        <row r="1710">
          <cell r="EK1710">
            <v>1</v>
          </cell>
        </row>
        <row r="1711">
          <cell r="EK1711">
            <v>0</v>
          </cell>
        </row>
        <row r="1712">
          <cell r="EK1712">
            <v>0</v>
          </cell>
        </row>
        <row r="1713">
          <cell r="EK1713">
            <v>1</v>
          </cell>
        </row>
        <row r="1714">
          <cell r="EK1714">
            <v>0</v>
          </cell>
        </row>
        <row r="1715">
          <cell r="EK1715">
            <v>0</v>
          </cell>
        </row>
        <row r="1716">
          <cell r="EK1716">
            <v>1</v>
          </cell>
        </row>
        <row r="1717">
          <cell r="EK1717">
            <v>1</v>
          </cell>
        </row>
        <row r="1718">
          <cell r="EK1718">
            <v>0</v>
          </cell>
        </row>
        <row r="1719">
          <cell r="EK1719">
            <v>0</v>
          </cell>
        </row>
        <row r="1720">
          <cell r="EK1720">
            <v>0</v>
          </cell>
        </row>
        <row r="1721">
          <cell r="EK1721">
            <v>0</v>
          </cell>
        </row>
        <row r="1722">
          <cell r="EK1722">
            <v>0</v>
          </cell>
        </row>
        <row r="1723">
          <cell r="EK1723">
            <v>0</v>
          </cell>
        </row>
        <row r="1724">
          <cell r="EK1724">
            <v>0</v>
          </cell>
        </row>
        <row r="1725">
          <cell r="EK1725">
            <v>1</v>
          </cell>
        </row>
        <row r="1726">
          <cell r="EK1726">
            <v>0</v>
          </cell>
        </row>
        <row r="1727">
          <cell r="EK1727">
            <v>0</v>
          </cell>
        </row>
        <row r="1728">
          <cell r="EK1728">
            <v>0</v>
          </cell>
        </row>
        <row r="1729">
          <cell r="EK1729">
            <v>1</v>
          </cell>
        </row>
        <row r="1730">
          <cell r="EK1730">
            <v>0</v>
          </cell>
        </row>
        <row r="1731">
          <cell r="EK1731">
            <v>0</v>
          </cell>
        </row>
        <row r="1732">
          <cell r="EK1732">
            <v>0</v>
          </cell>
        </row>
        <row r="1733">
          <cell r="EK1733">
            <v>0</v>
          </cell>
        </row>
        <row r="1734">
          <cell r="EK1734">
            <v>0</v>
          </cell>
        </row>
        <row r="1735">
          <cell r="EK1735">
            <v>0</v>
          </cell>
        </row>
        <row r="1736">
          <cell r="EK1736">
            <v>0</v>
          </cell>
        </row>
        <row r="1737">
          <cell r="EK1737">
            <v>1</v>
          </cell>
        </row>
        <row r="1738">
          <cell r="EK1738">
            <v>0</v>
          </cell>
        </row>
        <row r="1739">
          <cell r="EK1739">
            <v>1</v>
          </cell>
        </row>
        <row r="1740">
          <cell r="EK1740">
            <v>0</v>
          </cell>
        </row>
        <row r="1741">
          <cell r="EK1741">
            <v>1</v>
          </cell>
        </row>
        <row r="1742">
          <cell r="EK1742">
            <v>0</v>
          </cell>
        </row>
        <row r="1743">
          <cell r="EK1743">
            <v>0</v>
          </cell>
        </row>
        <row r="1744">
          <cell r="EK1744">
            <v>0</v>
          </cell>
        </row>
        <row r="1745">
          <cell r="EK1745">
            <v>0</v>
          </cell>
        </row>
        <row r="1746">
          <cell r="EK1746">
            <v>0</v>
          </cell>
        </row>
        <row r="1747">
          <cell r="EK1747">
            <v>0</v>
          </cell>
        </row>
        <row r="1748">
          <cell r="EK1748">
            <v>1</v>
          </cell>
        </row>
        <row r="1749">
          <cell r="EK1749">
            <v>0</v>
          </cell>
        </row>
        <row r="1750">
          <cell r="EK1750">
            <v>1</v>
          </cell>
        </row>
        <row r="1751">
          <cell r="EK1751">
            <v>0</v>
          </cell>
        </row>
        <row r="1752">
          <cell r="EK1752">
            <v>1</v>
          </cell>
        </row>
        <row r="1753">
          <cell r="EK1753">
            <v>1</v>
          </cell>
        </row>
        <row r="1754">
          <cell r="EK1754">
            <v>0</v>
          </cell>
        </row>
        <row r="1755">
          <cell r="EK1755">
            <v>0</v>
          </cell>
        </row>
        <row r="1756">
          <cell r="EK1756">
            <v>0</v>
          </cell>
        </row>
        <row r="1757">
          <cell r="EK1757">
            <v>0</v>
          </cell>
        </row>
        <row r="1758">
          <cell r="EK1758">
            <v>1</v>
          </cell>
        </row>
        <row r="1759">
          <cell r="EK1759">
            <v>1</v>
          </cell>
        </row>
        <row r="1760">
          <cell r="EK1760">
            <v>1</v>
          </cell>
        </row>
        <row r="1761">
          <cell r="EK1761">
            <v>1</v>
          </cell>
        </row>
        <row r="1762">
          <cell r="EK1762">
            <v>0</v>
          </cell>
        </row>
        <row r="1763">
          <cell r="EK1763">
            <v>1</v>
          </cell>
        </row>
        <row r="1764">
          <cell r="EK1764">
            <v>0</v>
          </cell>
        </row>
        <row r="1765">
          <cell r="EK1765">
            <v>1</v>
          </cell>
        </row>
        <row r="1766">
          <cell r="EK1766">
            <v>0</v>
          </cell>
        </row>
        <row r="1767">
          <cell r="EK1767">
            <v>0</v>
          </cell>
        </row>
        <row r="1768">
          <cell r="EK1768">
            <v>1</v>
          </cell>
        </row>
        <row r="1769">
          <cell r="EK1769">
            <v>0</v>
          </cell>
        </row>
        <row r="1770">
          <cell r="EK1770">
            <v>1</v>
          </cell>
        </row>
        <row r="1771">
          <cell r="EK1771">
            <v>0</v>
          </cell>
        </row>
        <row r="1772">
          <cell r="EK1772">
            <v>0</v>
          </cell>
        </row>
        <row r="1773">
          <cell r="EK1773">
            <v>0</v>
          </cell>
        </row>
        <row r="1774">
          <cell r="EK1774">
            <v>1</v>
          </cell>
        </row>
        <row r="1775">
          <cell r="EK1775">
            <v>1</v>
          </cell>
        </row>
        <row r="1776">
          <cell r="EK1776">
            <v>0</v>
          </cell>
        </row>
        <row r="1777">
          <cell r="EK1777">
            <v>1</v>
          </cell>
        </row>
        <row r="1778">
          <cell r="EK1778">
            <v>1</v>
          </cell>
        </row>
        <row r="1779">
          <cell r="EK1779">
            <v>0</v>
          </cell>
        </row>
        <row r="1780">
          <cell r="EK1780">
            <v>0</v>
          </cell>
        </row>
        <row r="1781">
          <cell r="EK1781">
            <v>1</v>
          </cell>
        </row>
        <row r="1782">
          <cell r="EK1782">
            <v>0</v>
          </cell>
        </row>
        <row r="1783">
          <cell r="EK1783">
            <v>0</v>
          </cell>
        </row>
        <row r="1784">
          <cell r="EK1784">
            <v>0</v>
          </cell>
        </row>
        <row r="1785">
          <cell r="EK1785">
            <v>1</v>
          </cell>
        </row>
        <row r="1786">
          <cell r="EK1786">
            <v>0</v>
          </cell>
        </row>
        <row r="1787">
          <cell r="EK1787">
            <v>1</v>
          </cell>
        </row>
        <row r="1788">
          <cell r="EK1788">
            <v>1</v>
          </cell>
        </row>
        <row r="1789">
          <cell r="EK1789">
            <v>1</v>
          </cell>
        </row>
        <row r="1790">
          <cell r="EK1790">
            <v>1</v>
          </cell>
        </row>
        <row r="1791">
          <cell r="EK1791">
            <v>0</v>
          </cell>
        </row>
        <row r="1792">
          <cell r="EK1792">
            <v>1</v>
          </cell>
        </row>
        <row r="1793">
          <cell r="EK1793">
            <v>1</v>
          </cell>
        </row>
        <row r="1794">
          <cell r="EK1794">
            <v>0</v>
          </cell>
        </row>
        <row r="1795">
          <cell r="EK1795">
            <v>1</v>
          </cell>
        </row>
        <row r="1796">
          <cell r="EK1796">
            <v>0</v>
          </cell>
        </row>
        <row r="1797">
          <cell r="EK1797">
            <v>0</v>
          </cell>
        </row>
        <row r="1798">
          <cell r="EK1798">
            <v>0</v>
          </cell>
        </row>
        <row r="1799">
          <cell r="EK1799">
            <v>1</v>
          </cell>
        </row>
        <row r="1800">
          <cell r="EK1800">
            <v>0</v>
          </cell>
        </row>
        <row r="1801">
          <cell r="EK1801">
            <v>1</v>
          </cell>
        </row>
        <row r="1802">
          <cell r="EK1802">
            <v>1</v>
          </cell>
        </row>
        <row r="1803">
          <cell r="EK1803">
            <v>0</v>
          </cell>
        </row>
        <row r="1804">
          <cell r="EK1804">
            <v>0</v>
          </cell>
        </row>
        <row r="1805">
          <cell r="EK1805">
            <v>1</v>
          </cell>
        </row>
        <row r="1806">
          <cell r="EK1806">
            <v>1</v>
          </cell>
        </row>
        <row r="1807">
          <cell r="EK1807">
            <v>0</v>
          </cell>
        </row>
        <row r="1808">
          <cell r="EK1808">
            <v>0</v>
          </cell>
        </row>
        <row r="1809">
          <cell r="EK1809">
            <v>0</v>
          </cell>
        </row>
        <row r="1810">
          <cell r="EK1810">
            <v>1</v>
          </cell>
        </row>
        <row r="1811">
          <cell r="EK1811">
            <v>0</v>
          </cell>
        </row>
        <row r="1812">
          <cell r="EK1812">
            <v>1</v>
          </cell>
        </row>
        <row r="1813">
          <cell r="EK1813">
            <v>0</v>
          </cell>
        </row>
        <row r="1814">
          <cell r="EK1814">
            <v>1</v>
          </cell>
        </row>
        <row r="1815">
          <cell r="EK1815">
            <v>0</v>
          </cell>
        </row>
        <row r="1816">
          <cell r="EK1816">
            <v>1</v>
          </cell>
        </row>
        <row r="1817">
          <cell r="EK1817">
            <v>0</v>
          </cell>
        </row>
        <row r="1818">
          <cell r="EK1818">
            <v>0</v>
          </cell>
        </row>
        <row r="1819">
          <cell r="EK1819">
            <v>0</v>
          </cell>
        </row>
        <row r="1820">
          <cell r="EK1820">
            <v>0</v>
          </cell>
        </row>
        <row r="1821">
          <cell r="EK1821">
            <v>0</v>
          </cell>
        </row>
        <row r="1822">
          <cell r="EK1822">
            <v>0</v>
          </cell>
        </row>
        <row r="1823">
          <cell r="EK1823">
            <v>0</v>
          </cell>
        </row>
        <row r="1824">
          <cell r="EK1824">
            <v>0</v>
          </cell>
        </row>
        <row r="1825">
          <cell r="EK1825">
            <v>0</v>
          </cell>
        </row>
        <row r="1826">
          <cell r="EK1826">
            <v>1</v>
          </cell>
        </row>
        <row r="1827">
          <cell r="EK1827">
            <v>0</v>
          </cell>
        </row>
        <row r="1828">
          <cell r="EK1828">
            <v>0</v>
          </cell>
        </row>
        <row r="1829">
          <cell r="EK1829">
            <v>0</v>
          </cell>
        </row>
        <row r="1830">
          <cell r="EK1830">
            <v>0</v>
          </cell>
        </row>
        <row r="1831">
          <cell r="EK1831">
            <v>0</v>
          </cell>
        </row>
        <row r="1832">
          <cell r="EK1832">
            <v>0</v>
          </cell>
        </row>
        <row r="1833">
          <cell r="EK1833">
            <v>1</v>
          </cell>
        </row>
        <row r="1834">
          <cell r="EK1834">
            <v>0</v>
          </cell>
        </row>
        <row r="1835">
          <cell r="EK1835">
            <v>0</v>
          </cell>
        </row>
        <row r="1836">
          <cell r="EK1836">
            <v>0</v>
          </cell>
        </row>
        <row r="1837">
          <cell r="EK1837">
            <v>0</v>
          </cell>
        </row>
        <row r="1838">
          <cell r="EK1838">
            <v>0</v>
          </cell>
        </row>
        <row r="1839">
          <cell r="EK1839">
            <v>1</v>
          </cell>
        </row>
        <row r="1840">
          <cell r="EK1840">
            <v>1</v>
          </cell>
        </row>
        <row r="1841">
          <cell r="EK1841">
            <v>0</v>
          </cell>
        </row>
        <row r="1842">
          <cell r="EK1842">
            <v>1</v>
          </cell>
        </row>
        <row r="1843">
          <cell r="EK1843">
            <v>1</v>
          </cell>
        </row>
        <row r="1844">
          <cell r="EK1844">
            <v>1</v>
          </cell>
        </row>
        <row r="1845">
          <cell r="EK1845">
            <v>0</v>
          </cell>
        </row>
        <row r="1846">
          <cell r="EK1846">
            <v>1</v>
          </cell>
        </row>
        <row r="1847">
          <cell r="EK1847">
            <v>1</v>
          </cell>
        </row>
        <row r="1848">
          <cell r="EK1848">
            <v>0</v>
          </cell>
        </row>
        <row r="1849">
          <cell r="EK1849">
            <v>0</v>
          </cell>
        </row>
        <row r="1850">
          <cell r="EK1850">
            <v>1</v>
          </cell>
        </row>
        <row r="1851">
          <cell r="EK1851">
            <v>0</v>
          </cell>
        </row>
        <row r="1852">
          <cell r="EK1852">
            <v>1</v>
          </cell>
        </row>
        <row r="1853">
          <cell r="EK1853">
            <v>1</v>
          </cell>
        </row>
        <row r="1854">
          <cell r="EK1854">
            <v>0</v>
          </cell>
        </row>
        <row r="1855">
          <cell r="EK1855">
            <v>0</v>
          </cell>
        </row>
        <row r="1856">
          <cell r="EK1856">
            <v>0</v>
          </cell>
        </row>
        <row r="1857">
          <cell r="EK1857">
            <v>0</v>
          </cell>
        </row>
        <row r="1858">
          <cell r="EK1858">
            <v>1</v>
          </cell>
        </row>
        <row r="1859">
          <cell r="EK1859">
            <v>0</v>
          </cell>
        </row>
        <row r="1860">
          <cell r="EK1860">
            <v>0</v>
          </cell>
        </row>
        <row r="1861">
          <cell r="EK1861">
            <v>1</v>
          </cell>
        </row>
        <row r="1862">
          <cell r="EK1862">
            <v>0</v>
          </cell>
        </row>
        <row r="1863">
          <cell r="EK1863">
            <v>0</v>
          </cell>
        </row>
        <row r="1864">
          <cell r="EK1864">
            <v>0</v>
          </cell>
        </row>
        <row r="1865">
          <cell r="EK1865">
            <v>1</v>
          </cell>
        </row>
        <row r="1866">
          <cell r="EK1866">
            <v>1</v>
          </cell>
        </row>
        <row r="1867">
          <cell r="EK1867">
            <v>0</v>
          </cell>
        </row>
        <row r="1868">
          <cell r="EK1868">
            <v>1</v>
          </cell>
        </row>
        <row r="1869">
          <cell r="EK1869">
            <v>1</v>
          </cell>
        </row>
        <row r="1870">
          <cell r="EK1870">
            <v>0</v>
          </cell>
        </row>
        <row r="1871">
          <cell r="EK1871">
            <v>1</v>
          </cell>
        </row>
        <row r="1872">
          <cell r="EK1872">
            <v>0</v>
          </cell>
        </row>
        <row r="1873">
          <cell r="EK1873">
            <v>0</v>
          </cell>
        </row>
        <row r="1874">
          <cell r="EK1874">
            <v>1</v>
          </cell>
        </row>
        <row r="1875">
          <cell r="EK1875">
            <v>1</v>
          </cell>
        </row>
        <row r="1876">
          <cell r="EK1876">
            <v>0</v>
          </cell>
        </row>
        <row r="1877">
          <cell r="EK1877">
            <v>1</v>
          </cell>
        </row>
        <row r="1878">
          <cell r="EK1878">
            <v>0</v>
          </cell>
        </row>
        <row r="1879">
          <cell r="EK1879">
            <v>0</v>
          </cell>
        </row>
        <row r="1880">
          <cell r="EK1880">
            <v>0</v>
          </cell>
        </row>
        <row r="1881">
          <cell r="EK1881">
            <v>1</v>
          </cell>
        </row>
        <row r="1882">
          <cell r="EK1882">
            <v>0</v>
          </cell>
        </row>
        <row r="1883">
          <cell r="EK1883">
            <v>0</v>
          </cell>
        </row>
        <row r="1884">
          <cell r="EK1884">
            <v>1</v>
          </cell>
        </row>
        <row r="1885">
          <cell r="EK1885">
            <v>0</v>
          </cell>
        </row>
        <row r="1886">
          <cell r="EK1886">
            <v>1</v>
          </cell>
        </row>
        <row r="1887">
          <cell r="EK1887">
            <v>0</v>
          </cell>
        </row>
        <row r="1888">
          <cell r="EK1888">
            <v>1</v>
          </cell>
        </row>
        <row r="1889">
          <cell r="EK1889">
            <v>1</v>
          </cell>
        </row>
        <row r="1890">
          <cell r="EK1890">
            <v>0</v>
          </cell>
        </row>
        <row r="1891">
          <cell r="EK1891">
            <v>0</v>
          </cell>
        </row>
        <row r="1892">
          <cell r="EK1892">
            <v>0</v>
          </cell>
        </row>
        <row r="1893">
          <cell r="EK1893">
            <v>1</v>
          </cell>
        </row>
        <row r="1894">
          <cell r="EK1894">
            <v>1</v>
          </cell>
        </row>
        <row r="1895">
          <cell r="EK1895">
            <v>0</v>
          </cell>
        </row>
        <row r="1896">
          <cell r="EK1896">
            <v>0</v>
          </cell>
        </row>
        <row r="1897">
          <cell r="EK1897">
            <v>0</v>
          </cell>
        </row>
        <row r="1898">
          <cell r="EK1898">
            <v>0</v>
          </cell>
        </row>
        <row r="1899">
          <cell r="EK1899">
            <v>0</v>
          </cell>
        </row>
        <row r="1900">
          <cell r="EK1900">
            <v>0</v>
          </cell>
        </row>
        <row r="1901">
          <cell r="EK1901">
            <v>0</v>
          </cell>
        </row>
        <row r="1902">
          <cell r="EK1902">
            <v>1</v>
          </cell>
        </row>
        <row r="1903">
          <cell r="EK1903">
            <v>1</v>
          </cell>
        </row>
        <row r="1904">
          <cell r="EK1904">
            <v>1</v>
          </cell>
        </row>
        <row r="1905">
          <cell r="EK1905">
            <v>0</v>
          </cell>
        </row>
        <row r="1906">
          <cell r="EK1906">
            <v>0</v>
          </cell>
        </row>
        <row r="1907">
          <cell r="EK1907">
            <v>0</v>
          </cell>
        </row>
        <row r="1908">
          <cell r="EK1908">
            <v>0</v>
          </cell>
        </row>
        <row r="1909">
          <cell r="EK1909">
            <v>0</v>
          </cell>
        </row>
        <row r="1910">
          <cell r="EK1910">
            <v>1</v>
          </cell>
        </row>
        <row r="1911">
          <cell r="EK1911">
            <v>0</v>
          </cell>
        </row>
        <row r="1912">
          <cell r="EK1912">
            <v>0</v>
          </cell>
        </row>
        <row r="1913">
          <cell r="EK1913">
            <v>0</v>
          </cell>
        </row>
        <row r="1914">
          <cell r="EK1914">
            <v>0</v>
          </cell>
        </row>
        <row r="1915">
          <cell r="EK1915">
            <v>0</v>
          </cell>
        </row>
        <row r="1916">
          <cell r="EK1916">
            <v>1</v>
          </cell>
        </row>
        <row r="1917">
          <cell r="EK1917">
            <v>0</v>
          </cell>
        </row>
        <row r="1918">
          <cell r="EK1918">
            <v>0</v>
          </cell>
        </row>
        <row r="1919">
          <cell r="EK1919">
            <v>1</v>
          </cell>
        </row>
        <row r="1920">
          <cell r="EK1920">
            <v>0</v>
          </cell>
        </row>
        <row r="1921">
          <cell r="EK1921">
            <v>0</v>
          </cell>
        </row>
        <row r="1922">
          <cell r="EK1922">
            <v>1</v>
          </cell>
        </row>
        <row r="1923">
          <cell r="EK1923">
            <v>1</v>
          </cell>
        </row>
        <row r="1924">
          <cell r="EK1924">
            <v>0</v>
          </cell>
        </row>
        <row r="1925">
          <cell r="EK1925">
            <v>0</v>
          </cell>
        </row>
        <row r="1926">
          <cell r="EK1926">
            <v>0</v>
          </cell>
        </row>
        <row r="1927">
          <cell r="EK1927">
            <v>0</v>
          </cell>
        </row>
        <row r="1928">
          <cell r="EK1928">
            <v>1</v>
          </cell>
        </row>
        <row r="1929">
          <cell r="EK1929">
            <v>0</v>
          </cell>
        </row>
        <row r="1930">
          <cell r="EK1930">
            <v>1</v>
          </cell>
        </row>
        <row r="1931">
          <cell r="EK1931">
            <v>0</v>
          </cell>
        </row>
        <row r="1932">
          <cell r="EK1932">
            <v>1</v>
          </cell>
        </row>
        <row r="1933">
          <cell r="EK1933">
            <v>0</v>
          </cell>
        </row>
        <row r="1934">
          <cell r="EK1934">
            <v>0</v>
          </cell>
        </row>
        <row r="1935">
          <cell r="EK1935">
            <v>0</v>
          </cell>
        </row>
        <row r="1936">
          <cell r="EK1936">
            <v>0</v>
          </cell>
        </row>
        <row r="1937">
          <cell r="EK1937">
            <v>1</v>
          </cell>
        </row>
        <row r="1938">
          <cell r="EK1938">
            <v>0</v>
          </cell>
        </row>
        <row r="1939">
          <cell r="EK1939">
            <v>0</v>
          </cell>
        </row>
        <row r="1940">
          <cell r="EK1940">
            <v>1</v>
          </cell>
        </row>
        <row r="1941">
          <cell r="EK1941">
            <v>1</v>
          </cell>
        </row>
        <row r="1942">
          <cell r="EK1942">
            <v>1</v>
          </cell>
        </row>
        <row r="1943">
          <cell r="EK1943">
            <v>0</v>
          </cell>
        </row>
        <row r="1944">
          <cell r="EK1944">
            <v>0</v>
          </cell>
        </row>
        <row r="1945">
          <cell r="EK1945">
            <v>1</v>
          </cell>
        </row>
        <row r="1946">
          <cell r="EK1946">
            <v>0</v>
          </cell>
        </row>
        <row r="1947">
          <cell r="EK1947">
            <v>0</v>
          </cell>
        </row>
        <row r="1948">
          <cell r="EK1948">
            <v>1</v>
          </cell>
        </row>
        <row r="1949">
          <cell r="EK1949">
            <v>0</v>
          </cell>
        </row>
        <row r="1950">
          <cell r="EK1950">
            <v>0</v>
          </cell>
        </row>
        <row r="1951">
          <cell r="EK1951">
            <v>0</v>
          </cell>
        </row>
        <row r="1952">
          <cell r="EK1952">
            <v>0</v>
          </cell>
        </row>
        <row r="1953">
          <cell r="EK1953">
            <v>1</v>
          </cell>
        </row>
        <row r="1954">
          <cell r="EK1954">
            <v>1</v>
          </cell>
        </row>
        <row r="1955">
          <cell r="EK1955">
            <v>0</v>
          </cell>
        </row>
        <row r="1956">
          <cell r="EK1956">
            <v>1</v>
          </cell>
        </row>
        <row r="1957">
          <cell r="EK1957">
            <v>0</v>
          </cell>
        </row>
        <row r="1958">
          <cell r="EK1958">
            <v>1</v>
          </cell>
        </row>
        <row r="1959">
          <cell r="EK1959">
            <v>1</v>
          </cell>
        </row>
        <row r="1960">
          <cell r="EK1960">
            <v>1</v>
          </cell>
        </row>
        <row r="1961">
          <cell r="EK1961">
            <v>0</v>
          </cell>
        </row>
        <row r="1962">
          <cell r="EK1962">
            <v>1</v>
          </cell>
        </row>
        <row r="1963">
          <cell r="EK1963">
            <v>1</v>
          </cell>
        </row>
        <row r="1964">
          <cell r="EK1964">
            <v>0</v>
          </cell>
        </row>
        <row r="1965">
          <cell r="EK1965">
            <v>1</v>
          </cell>
        </row>
        <row r="1966">
          <cell r="EK1966">
            <v>1</v>
          </cell>
        </row>
        <row r="1967">
          <cell r="EK1967">
            <v>1</v>
          </cell>
        </row>
        <row r="1968">
          <cell r="EK1968">
            <v>1</v>
          </cell>
        </row>
        <row r="1969">
          <cell r="EK1969">
            <v>0</v>
          </cell>
        </row>
        <row r="1970">
          <cell r="EK1970">
            <v>0</v>
          </cell>
        </row>
        <row r="1971">
          <cell r="EK1971">
            <v>0</v>
          </cell>
        </row>
        <row r="1972">
          <cell r="EK1972">
            <v>1</v>
          </cell>
        </row>
        <row r="1973">
          <cell r="EK1973">
            <v>1</v>
          </cell>
        </row>
        <row r="1974">
          <cell r="EK1974">
            <v>0</v>
          </cell>
        </row>
        <row r="1975">
          <cell r="EK1975">
            <v>1</v>
          </cell>
        </row>
        <row r="1976">
          <cell r="EK1976">
            <v>1</v>
          </cell>
        </row>
        <row r="1977">
          <cell r="EK1977">
            <v>1</v>
          </cell>
        </row>
        <row r="1978">
          <cell r="EK1978">
            <v>0</v>
          </cell>
        </row>
        <row r="1979">
          <cell r="EK1979">
            <v>1</v>
          </cell>
        </row>
        <row r="1980">
          <cell r="EK1980">
            <v>0</v>
          </cell>
        </row>
        <row r="1981">
          <cell r="EK1981">
            <v>0</v>
          </cell>
        </row>
        <row r="1982">
          <cell r="EK1982">
            <v>1</v>
          </cell>
        </row>
        <row r="1983">
          <cell r="EK1983">
            <v>0</v>
          </cell>
        </row>
        <row r="1984">
          <cell r="EK1984">
            <v>1</v>
          </cell>
        </row>
        <row r="1985">
          <cell r="EK1985">
            <v>1</v>
          </cell>
        </row>
        <row r="1986">
          <cell r="EK1986">
            <v>0</v>
          </cell>
        </row>
        <row r="1987">
          <cell r="EK1987">
            <v>0</v>
          </cell>
        </row>
        <row r="1988">
          <cell r="EK1988">
            <v>0</v>
          </cell>
        </row>
        <row r="1989">
          <cell r="EK1989">
            <v>0</v>
          </cell>
        </row>
        <row r="1990">
          <cell r="EK1990">
            <v>0</v>
          </cell>
        </row>
        <row r="1991">
          <cell r="EK1991">
            <v>1</v>
          </cell>
        </row>
        <row r="1992">
          <cell r="EK1992">
            <v>0</v>
          </cell>
        </row>
        <row r="1993">
          <cell r="EK1993">
            <v>1</v>
          </cell>
        </row>
        <row r="1994">
          <cell r="EK1994">
            <v>1</v>
          </cell>
        </row>
        <row r="1995">
          <cell r="EK1995">
            <v>0</v>
          </cell>
        </row>
        <row r="1996">
          <cell r="EK1996">
            <v>1</v>
          </cell>
        </row>
        <row r="1997">
          <cell r="EK1997">
            <v>0</v>
          </cell>
        </row>
        <row r="1998">
          <cell r="EK1998">
            <v>1</v>
          </cell>
        </row>
        <row r="1999">
          <cell r="EK1999">
            <v>1</v>
          </cell>
        </row>
        <row r="2000">
          <cell r="EK2000">
            <v>1</v>
          </cell>
        </row>
        <row r="2001">
          <cell r="EK2001">
            <v>0</v>
          </cell>
        </row>
        <row r="2002">
          <cell r="EK2002">
            <v>0</v>
          </cell>
        </row>
        <row r="2003">
          <cell r="EK2003">
            <v>0</v>
          </cell>
        </row>
        <row r="2004">
          <cell r="EK2004">
            <v>1</v>
          </cell>
        </row>
        <row r="2005">
          <cell r="EK2005">
            <v>0</v>
          </cell>
        </row>
        <row r="2006">
          <cell r="EK2006">
            <v>1</v>
          </cell>
        </row>
        <row r="2007">
          <cell r="EK2007">
            <v>1</v>
          </cell>
        </row>
        <row r="2008">
          <cell r="EK2008">
            <v>1</v>
          </cell>
        </row>
        <row r="2009">
          <cell r="EK2009">
            <v>0</v>
          </cell>
        </row>
        <row r="2010">
          <cell r="EK2010">
            <v>0</v>
          </cell>
        </row>
        <row r="2011">
          <cell r="EK2011">
            <v>0</v>
          </cell>
        </row>
        <row r="2012">
          <cell r="EK2012">
            <v>0</v>
          </cell>
        </row>
        <row r="2013">
          <cell r="EK2013">
            <v>0</v>
          </cell>
        </row>
        <row r="2014">
          <cell r="EK2014">
            <v>0</v>
          </cell>
        </row>
        <row r="2015">
          <cell r="EK2015">
            <v>0</v>
          </cell>
        </row>
        <row r="2016">
          <cell r="EK2016">
            <v>0</v>
          </cell>
        </row>
        <row r="2017">
          <cell r="EK2017">
            <v>0</v>
          </cell>
        </row>
        <row r="2018">
          <cell r="EK2018">
            <v>1</v>
          </cell>
        </row>
        <row r="2019">
          <cell r="EK2019">
            <v>1</v>
          </cell>
        </row>
        <row r="2020">
          <cell r="EK2020">
            <v>0</v>
          </cell>
        </row>
        <row r="2021">
          <cell r="EK2021">
            <v>0</v>
          </cell>
        </row>
        <row r="2022">
          <cell r="EK2022">
            <v>0</v>
          </cell>
        </row>
        <row r="2023">
          <cell r="EK2023">
            <v>0</v>
          </cell>
        </row>
        <row r="2024">
          <cell r="EK2024">
            <v>0</v>
          </cell>
        </row>
        <row r="2025">
          <cell r="EK2025">
            <v>0</v>
          </cell>
        </row>
        <row r="2026">
          <cell r="EK2026">
            <v>1</v>
          </cell>
        </row>
        <row r="2027">
          <cell r="EK2027">
            <v>1</v>
          </cell>
        </row>
        <row r="2028">
          <cell r="EK2028">
            <v>0</v>
          </cell>
        </row>
        <row r="2029">
          <cell r="EK2029">
            <v>0</v>
          </cell>
        </row>
        <row r="2030">
          <cell r="EK2030">
            <v>0</v>
          </cell>
        </row>
        <row r="2031">
          <cell r="EK2031">
            <v>0</v>
          </cell>
        </row>
        <row r="2032">
          <cell r="EK2032">
            <v>0</v>
          </cell>
        </row>
        <row r="2033">
          <cell r="EK2033">
            <v>1</v>
          </cell>
        </row>
        <row r="2034">
          <cell r="EK2034">
            <v>1</v>
          </cell>
        </row>
        <row r="2035">
          <cell r="EK2035">
            <v>1</v>
          </cell>
        </row>
        <row r="2036">
          <cell r="EK2036">
            <v>1</v>
          </cell>
        </row>
        <row r="2037">
          <cell r="EK2037">
            <v>1</v>
          </cell>
        </row>
        <row r="2038">
          <cell r="EK2038">
            <v>0</v>
          </cell>
        </row>
        <row r="2039">
          <cell r="EK2039">
            <v>0</v>
          </cell>
        </row>
        <row r="2040">
          <cell r="EK2040">
            <v>0</v>
          </cell>
        </row>
        <row r="2041">
          <cell r="EK2041">
            <v>1</v>
          </cell>
        </row>
        <row r="2042">
          <cell r="EK2042">
            <v>0</v>
          </cell>
        </row>
        <row r="2043">
          <cell r="EK2043">
            <v>0</v>
          </cell>
        </row>
        <row r="2044">
          <cell r="EK2044">
            <v>1</v>
          </cell>
        </row>
        <row r="2045">
          <cell r="EK2045">
            <v>0</v>
          </cell>
        </row>
        <row r="2046">
          <cell r="EK2046">
            <v>0</v>
          </cell>
        </row>
        <row r="2047">
          <cell r="EK2047">
            <v>0</v>
          </cell>
        </row>
        <row r="2048">
          <cell r="EK2048">
            <v>1</v>
          </cell>
        </row>
        <row r="2049">
          <cell r="EK2049">
            <v>0</v>
          </cell>
        </row>
        <row r="2050">
          <cell r="EK2050">
            <v>0</v>
          </cell>
        </row>
        <row r="2051">
          <cell r="EK2051">
            <v>0</v>
          </cell>
        </row>
        <row r="2052">
          <cell r="EK2052">
            <v>0</v>
          </cell>
        </row>
        <row r="2053">
          <cell r="EK2053">
            <v>0</v>
          </cell>
        </row>
        <row r="2054">
          <cell r="EK2054">
            <v>1</v>
          </cell>
        </row>
        <row r="2055">
          <cell r="EK2055">
            <v>1</v>
          </cell>
        </row>
        <row r="2056">
          <cell r="EK2056">
            <v>1</v>
          </cell>
        </row>
        <row r="2057">
          <cell r="EK2057">
            <v>0</v>
          </cell>
        </row>
        <row r="2058">
          <cell r="EK2058">
            <v>1</v>
          </cell>
        </row>
        <row r="2059">
          <cell r="EK2059">
            <v>1</v>
          </cell>
        </row>
        <row r="2060">
          <cell r="EK2060">
            <v>1</v>
          </cell>
        </row>
        <row r="2061">
          <cell r="EK2061">
            <v>1</v>
          </cell>
        </row>
        <row r="2062">
          <cell r="EK2062">
            <v>1</v>
          </cell>
        </row>
        <row r="2063">
          <cell r="EK2063">
            <v>1</v>
          </cell>
        </row>
        <row r="2064">
          <cell r="EK2064">
            <v>1</v>
          </cell>
        </row>
        <row r="2065">
          <cell r="EK2065">
            <v>1</v>
          </cell>
        </row>
        <row r="2066">
          <cell r="EK2066">
            <v>1</v>
          </cell>
        </row>
        <row r="2067">
          <cell r="EK2067">
            <v>0</v>
          </cell>
        </row>
        <row r="2068">
          <cell r="EK2068">
            <v>0</v>
          </cell>
        </row>
        <row r="2069">
          <cell r="EK2069">
            <v>1</v>
          </cell>
        </row>
        <row r="2070">
          <cell r="EK2070">
            <v>1</v>
          </cell>
        </row>
        <row r="2071">
          <cell r="EK2071">
            <v>0</v>
          </cell>
        </row>
        <row r="2072">
          <cell r="EK2072">
            <v>1</v>
          </cell>
        </row>
        <row r="2073">
          <cell r="EK2073">
            <v>1</v>
          </cell>
        </row>
        <row r="2074">
          <cell r="EK2074">
            <v>1</v>
          </cell>
        </row>
        <row r="2075">
          <cell r="EK2075">
            <v>0</v>
          </cell>
        </row>
        <row r="2076">
          <cell r="EK2076">
            <v>1</v>
          </cell>
        </row>
        <row r="2077">
          <cell r="EK2077">
            <v>1</v>
          </cell>
        </row>
        <row r="2078">
          <cell r="EK2078">
            <v>0</v>
          </cell>
        </row>
        <row r="2079">
          <cell r="EK2079">
            <v>1</v>
          </cell>
        </row>
        <row r="2080">
          <cell r="EK2080">
            <v>0</v>
          </cell>
        </row>
        <row r="2081">
          <cell r="EK2081">
            <v>1</v>
          </cell>
        </row>
        <row r="2082">
          <cell r="EK2082">
            <v>1</v>
          </cell>
        </row>
        <row r="2083">
          <cell r="EK2083">
            <v>1</v>
          </cell>
        </row>
        <row r="2084">
          <cell r="EK2084">
            <v>1</v>
          </cell>
        </row>
        <row r="2085">
          <cell r="EK2085">
            <v>0</v>
          </cell>
        </row>
        <row r="2086">
          <cell r="EK2086">
            <v>1</v>
          </cell>
        </row>
        <row r="2087">
          <cell r="EK2087">
            <v>1</v>
          </cell>
        </row>
        <row r="2088">
          <cell r="EK2088">
            <v>0</v>
          </cell>
        </row>
        <row r="2089">
          <cell r="EK2089">
            <v>1</v>
          </cell>
        </row>
        <row r="2090">
          <cell r="EK2090">
            <v>1</v>
          </cell>
        </row>
        <row r="2091">
          <cell r="EK2091">
            <v>0</v>
          </cell>
        </row>
        <row r="2092">
          <cell r="EK2092">
            <v>1</v>
          </cell>
        </row>
        <row r="2093">
          <cell r="EK2093">
            <v>1</v>
          </cell>
        </row>
        <row r="2094">
          <cell r="EK2094">
            <v>1</v>
          </cell>
        </row>
        <row r="2095">
          <cell r="EK2095">
            <v>1</v>
          </cell>
        </row>
        <row r="2096">
          <cell r="EK2096">
            <v>0</v>
          </cell>
        </row>
        <row r="2097">
          <cell r="EK2097">
            <v>1</v>
          </cell>
        </row>
        <row r="2098">
          <cell r="EK2098">
            <v>0</v>
          </cell>
        </row>
        <row r="2099">
          <cell r="EK2099">
            <v>1</v>
          </cell>
        </row>
        <row r="2100">
          <cell r="EK2100">
            <v>1</v>
          </cell>
        </row>
        <row r="2101">
          <cell r="EK2101">
            <v>1</v>
          </cell>
        </row>
        <row r="2102">
          <cell r="EK2102">
            <v>0</v>
          </cell>
        </row>
        <row r="2103">
          <cell r="EK2103">
            <v>1</v>
          </cell>
        </row>
        <row r="2104">
          <cell r="EK2104">
            <v>0</v>
          </cell>
        </row>
        <row r="2105">
          <cell r="EK2105">
            <v>1</v>
          </cell>
        </row>
        <row r="2106">
          <cell r="EK2106">
            <v>0</v>
          </cell>
        </row>
        <row r="2107">
          <cell r="EK2107">
            <v>1</v>
          </cell>
        </row>
        <row r="2108">
          <cell r="EK2108">
            <v>0</v>
          </cell>
        </row>
        <row r="2109">
          <cell r="EK2109">
            <v>0</v>
          </cell>
        </row>
        <row r="2110">
          <cell r="EK2110">
            <v>1</v>
          </cell>
        </row>
        <row r="2111">
          <cell r="EK2111">
            <v>1</v>
          </cell>
        </row>
        <row r="2112">
          <cell r="EK2112">
            <v>0</v>
          </cell>
        </row>
        <row r="2113">
          <cell r="EK2113">
            <v>1</v>
          </cell>
        </row>
        <row r="2114">
          <cell r="EK2114">
            <v>0</v>
          </cell>
        </row>
        <row r="2115">
          <cell r="EK2115">
            <v>1</v>
          </cell>
        </row>
        <row r="2116">
          <cell r="EK2116">
            <v>0</v>
          </cell>
        </row>
        <row r="2117">
          <cell r="EK2117">
            <v>1</v>
          </cell>
        </row>
        <row r="2118">
          <cell r="EK2118">
            <v>1</v>
          </cell>
        </row>
        <row r="2119">
          <cell r="EK2119">
            <v>0</v>
          </cell>
        </row>
        <row r="2120">
          <cell r="EK2120">
            <v>1</v>
          </cell>
        </row>
        <row r="2121">
          <cell r="EK2121">
            <v>0</v>
          </cell>
        </row>
        <row r="2122">
          <cell r="EK2122">
            <v>1</v>
          </cell>
        </row>
        <row r="2123">
          <cell r="EK2123">
            <v>0</v>
          </cell>
        </row>
        <row r="2124">
          <cell r="EK2124">
            <v>1</v>
          </cell>
        </row>
        <row r="2125">
          <cell r="EK2125">
            <v>1</v>
          </cell>
        </row>
        <row r="2126">
          <cell r="EK2126">
            <v>0</v>
          </cell>
        </row>
        <row r="2127">
          <cell r="EK2127">
            <v>1</v>
          </cell>
        </row>
        <row r="2128">
          <cell r="EK2128">
            <v>0</v>
          </cell>
        </row>
        <row r="2129">
          <cell r="EK2129">
            <v>0</v>
          </cell>
        </row>
        <row r="2130">
          <cell r="EK2130">
            <v>1</v>
          </cell>
        </row>
        <row r="2131">
          <cell r="EK2131">
            <v>1</v>
          </cell>
        </row>
        <row r="2132">
          <cell r="EK2132">
            <v>1</v>
          </cell>
        </row>
        <row r="2133">
          <cell r="EK2133">
            <v>0</v>
          </cell>
        </row>
        <row r="2134">
          <cell r="EK2134">
            <v>1</v>
          </cell>
        </row>
        <row r="2135">
          <cell r="EK2135">
            <v>0</v>
          </cell>
        </row>
        <row r="2136">
          <cell r="EK2136">
            <v>0</v>
          </cell>
        </row>
        <row r="2137">
          <cell r="EK2137">
            <v>1</v>
          </cell>
        </row>
        <row r="2138">
          <cell r="EK2138">
            <v>0</v>
          </cell>
        </row>
        <row r="2139">
          <cell r="EK2139">
            <v>1</v>
          </cell>
        </row>
        <row r="2140">
          <cell r="EK2140">
            <v>1</v>
          </cell>
        </row>
        <row r="2141">
          <cell r="EK2141">
            <v>0</v>
          </cell>
        </row>
        <row r="2142">
          <cell r="EK2142">
            <v>0</v>
          </cell>
        </row>
        <row r="2143">
          <cell r="EK2143">
            <v>0</v>
          </cell>
        </row>
        <row r="2144">
          <cell r="EK2144">
            <v>1</v>
          </cell>
        </row>
        <row r="2145">
          <cell r="EK2145">
            <v>0</v>
          </cell>
        </row>
        <row r="2146">
          <cell r="EK2146">
            <v>1</v>
          </cell>
        </row>
        <row r="2147">
          <cell r="EK2147">
            <v>0</v>
          </cell>
        </row>
        <row r="2148">
          <cell r="EK2148">
            <v>0</v>
          </cell>
        </row>
        <row r="2149">
          <cell r="EK2149">
            <v>0</v>
          </cell>
        </row>
        <row r="2150">
          <cell r="EK2150">
            <v>0</v>
          </cell>
        </row>
        <row r="2151">
          <cell r="EK2151">
            <v>1</v>
          </cell>
        </row>
        <row r="2152">
          <cell r="EK2152">
            <v>0</v>
          </cell>
        </row>
        <row r="2153">
          <cell r="EK2153">
            <v>1</v>
          </cell>
        </row>
        <row r="2154">
          <cell r="EK2154">
            <v>0</v>
          </cell>
        </row>
        <row r="2155">
          <cell r="EK2155">
            <v>0</v>
          </cell>
        </row>
        <row r="2156">
          <cell r="EK2156">
            <v>0</v>
          </cell>
        </row>
        <row r="2157">
          <cell r="EK2157">
            <v>1</v>
          </cell>
        </row>
        <row r="2158">
          <cell r="EK2158">
            <v>1</v>
          </cell>
        </row>
        <row r="2159">
          <cell r="EK2159">
            <v>1</v>
          </cell>
        </row>
        <row r="2160">
          <cell r="EK2160">
            <v>0</v>
          </cell>
        </row>
        <row r="2161">
          <cell r="EK2161">
            <v>0</v>
          </cell>
        </row>
        <row r="2162">
          <cell r="EK2162">
            <v>0</v>
          </cell>
        </row>
        <row r="2163">
          <cell r="EK2163">
            <v>0</v>
          </cell>
        </row>
        <row r="2164">
          <cell r="EK2164">
            <v>0</v>
          </cell>
        </row>
        <row r="2165">
          <cell r="EK2165">
            <v>0</v>
          </cell>
        </row>
        <row r="2166">
          <cell r="EK2166">
            <v>0</v>
          </cell>
        </row>
        <row r="2167">
          <cell r="EK2167">
            <v>0</v>
          </cell>
        </row>
        <row r="2168">
          <cell r="EK2168">
            <v>1</v>
          </cell>
        </row>
        <row r="2169">
          <cell r="EK2169">
            <v>0</v>
          </cell>
        </row>
        <row r="2170">
          <cell r="EK2170">
            <v>1</v>
          </cell>
        </row>
        <row r="2171">
          <cell r="EK2171">
            <v>0</v>
          </cell>
        </row>
        <row r="2172">
          <cell r="EK2172">
            <v>0</v>
          </cell>
        </row>
        <row r="2173">
          <cell r="EK2173">
            <v>0</v>
          </cell>
        </row>
        <row r="2174">
          <cell r="EK2174">
            <v>0</v>
          </cell>
        </row>
        <row r="2175">
          <cell r="EK2175">
            <v>0</v>
          </cell>
        </row>
        <row r="2176">
          <cell r="EK2176">
            <v>0</v>
          </cell>
        </row>
        <row r="2177">
          <cell r="EK2177">
            <v>0</v>
          </cell>
        </row>
        <row r="2178">
          <cell r="EK2178">
            <v>0</v>
          </cell>
        </row>
        <row r="2179">
          <cell r="EK2179">
            <v>1</v>
          </cell>
        </row>
        <row r="2180">
          <cell r="EK2180">
            <v>0</v>
          </cell>
        </row>
        <row r="2181">
          <cell r="EK2181">
            <v>1</v>
          </cell>
        </row>
        <row r="2182">
          <cell r="EK2182">
            <v>0</v>
          </cell>
        </row>
        <row r="2183">
          <cell r="EK2183">
            <v>0</v>
          </cell>
        </row>
        <row r="2184">
          <cell r="EK2184">
            <v>0</v>
          </cell>
        </row>
        <row r="2185">
          <cell r="EK2185">
            <v>1</v>
          </cell>
        </row>
        <row r="2186">
          <cell r="EK2186">
            <v>0</v>
          </cell>
        </row>
        <row r="2187">
          <cell r="EK2187">
            <v>0</v>
          </cell>
        </row>
        <row r="2188">
          <cell r="EK2188">
            <v>0</v>
          </cell>
        </row>
        <row r="2189">
          <cell r="EK2189">
            <v>1</v>
          </cell>
        </row>
        <row r="2190">
          <cell r="EK2190">
            <v>0</v>
          </cell>
        </row>
        <row r="2191">
          <cell r="EK2191">
            <v>0</v>
          </cell>
        </row>
        <row r="2192">
          <cell r="EK2192">
            <v>1</v>
          </cell>
        </row>
        <row r="2193">
          <cell r="EK2193">
            <v>0</v>
          </cell>
        </row>
        <row r="2194">
          <cell r="EK2194">
            <v>1</v>
          </cell>
        </row>
        <row r="2195">
          <cell r="EK2195">
            <v>1</v>
          </cell>
        </row>
        <row r="2196">
          <cell r="EK2196">
            <v>1</v>
          </cell>
        </row>
        <row r="2197">
          <cell r="EK2197">
            <v>1</v>
          </cell>
        </row>
        <row r="2198">
          <cell r="EK2198">
            <v>0</v>
          </cell>
        </row>
        <row r="2199">
          <cell r="EK2199">
            <v>0</v>
          </cell>
        </row>
        <row r="2200">
          <cell r="EK2200">
            <v>1</v>
          </cell>
        </row>
        <row r="2201">
          <cell r="EK2201">
            <v>0</v>
          </cell>
        </row>
        <row r="2202">
          <cell r="EK2202">
            <v>0</v>
          </cell>
        </row>
        <row r="2203">
          <cell r="EK2203">
            <v>0</v>
          </cell>
        </row>
        <row r="2204">
          <cell r="EK2204">
            <v>1</v>
          </cell>
        </row>
        <row r="2205">
          <cell r="EK2205">
            <v>1</v>
          </cell>
        </row>
        <row r="2206">
          <cell r="EK2206">
            <v>0</v>
          </cell>
        </row>
        <row r="2207">
          <cell r="EK2207">
            <v>1</v>
          </cell>
        </row>
        <row r="2208">
          <cell r="EK2208">
            <v>0</v>
          </cell>
        </row>
        <row r="2209">
          <cell r="EK2209">
            <v>0</v>
          </cell>
        </row>
        <row r="2210">
          <cell r="EK2210">
            <v>0</v>
          </cell>
        </row>
        <row r="2211">
          <cell r="EK2211">
            <v>0</v>
          </cell>
        </row>
        <row r="2212">
          <cell r="EK2212">
            <v>0</v>
          </cell>
        </row>
        <row r="2213">
          <cell r="EK2213">
            <v>0</v>
          </cell>
        </row>
        <row r="2214">
          <cell r="EK2214">
            <v>0</v>
          </cell>
        </row>
        <row r="2215">
          <cell r="EK2215">
            <v>0</v>
          </cell>
        </row>
        <row r="2216">
          <cell r="EK2216">
            <v>1</v>
          </cell>
        </row>
        <row r="2217">
          <cell r="EK2217">
            <v>0</v>
          </cell>
        </row>
        <row r="2218">
          <cell r="EK2218">
            <v>1</v>
          </cell>
        </row>
        <row r="2219">
          <cell r="EK2219">
            <v>1</v>
          </cell>
        </row>
        <row r="2220">
          <cell r="EK2220">
            <v>1</v>
          </cell>
        </row>
        <row r="2221">
          <cell r="EK2221">
            <v>1</v>
          </cell>
        </row>
        <row r="2222">
          <cell r="EK2222">
            <v>0</v>
          </cell>
        </row>
        <row r="2223">
          <cell r="EK2223">
            <v>0</v>
          </cell>
        </row>
        <row r="2224">
          <cell r="EK2224">
            <v>0</v>
          </cell>
        </row>
        <row r="2225">
          <cell r="EK2225">
            <v>1</v>
          </cell>
        </row>
        <row r="2226">
          <cell r="EK2226">
            <v>1</v>
          </cell>
        </row>
        <row r="2227">
          <cell r="EK2227">
            <v>0</v>
          </cell>
        </row>
        <row r="2228">
          <cell r="EK2228">
            <v>0</v>
          </cell>
        </row>
        <row r="2229">
          <cell r="EK2229">
            <v>0</v>
          </cell>
        </row>
        <row r="2230">
          <cell r="EK2230">
            <v>0</v>
          </cell>
        </row>
        <row r="2231">
          <cell r="EK2231">
            <v>0</v>
          </cell>
        </row>
        <row r="2232">
          <cell r="EK2232">
            <v>0</v>
          </cell>
        </row>
        <row r="2233">
          <cell r="EK2233">
            <v>0</v>
          </cell>
        </row>
        <row r="2234">
          <cell r="EK2234">
            <v>1</v>
          </cell>
        </row>
        <row r="2235">
          <cell r="EK2235">
            <v>0</v>
          </cell>
        </row>
        <row r="2236">
          <cell r="EK2236">
            <v>0</v>
          </cell>
        </row>
        <row r="2237">
          <cell r="EK2237">
            <v>0</v>
          </cell>
        </row>
        <row r="2238">
          <cell r="EK2238">
            <v>0</v>
          </cell>
        </row>
        <row r="2239">
          <cell r="EK2239">
            <v>1</v>
          </cell>
        </row>
        <row r="2240">
          <cell r="EK2240">
            <v>0</v>
          </cell>
        </row>
        <row r="2241">
          <cell r="EK2241">
            <v>0</v>
          </cell>
        </row>
        <row r="2242">
          <cell r="EK2242">
            <v>1</v>
          </cell>
        </row>
        <row r="2243">
          <cell r="EK2243">
            <v>0</v>
          </cell>
        </row>
        <row r="2244">
          <cell r="EK2244">
            <v>0</v>
          </cell>
        </row>
        <row r="2245">
          <cell r="EK2245">
            <v>1</v>
          </cell>
        </row>
        <row r="2246">
          <cell r="EK2246">
            <v>1</v>
          </cell>
        </row>
        <row r="2247">
          <cell r="EK2247">
            <v>1</v>
          </cell>
        </row>
        <row r="2248">
          <cell r="EK2248">
            <v>0</v>
          </cell>
        </row>
        <row r="2249">
          <cell r="EK2249">
            <v>0</v>
          </cell>
        </row>
        <row r="2250">
          <cell r="EK2250">
            <v>1</v>
          </cell>
        </row>
        <row r="2251">
          <cell r="EK2251">
            <v>0</v>
          </cell>
        </row>
        <row r="2252">
          <cell r="EK2252">
            <v>1</v>
          </cell>
        </row>
        <row r="2253">
          <cell r="EK2253">
            <v>0</v>
          </cell>
        </row>
        <row r="2254">
          <cell r="EK2254">
            <v>0</v>
          </cell>
        </row>
        <row r="2255">
          <cell r="EK2255">
            <v>0</v>
          </cell>
        </row>
        <row r="2256">
          <cell r="EK2256">
            <v>0</v>
          </cell>
        </row>
        <row r="2257">
          <cell r="EK2257">
            <v>0</v>
          </cell>
        </row>
        <row r="2258">
          <cell r="EK2258">
            <v>1</v>
          </cell>
        </row>
        <row r="2259">
          <cell r="EK2259">
            <v>0</v>
          </cell>
        </row>
        <row r="2260">
          <cell r="EK2260">
            <v>1</v>
          </cell>
        </row>
        <row r="2261">
          <cell r="EK2261">
            <v>1</v>
          </cell>
        </row>
        <row r="2262">
          <cell r="EK2262">
            <v>0</v>
          </cell>
        </row>
        <row r="2263">
          <cell r="EK2263">
            <v>1</v>
          </cell>
        </row>
        <row r="2264">
          <cell r="EK2264">
            <v>0</v>
          </cell>
        </row>
        <row r="2265">
          <cell r="EK2265">
            <v>1</v>
          </cell>
        </row>
        <row r="2266">
          <cell r="EK2266">
            <v>0</v>
          </cell>
        </row>
        <row r="2267">
          <cell r="EK2267">
            <v>0</v>
          </cell>
        </row>
        <row r="2268">
          <cell r="EK2268">
            <v>0</v>
          </cell>
        </row>
        <row r="2269">
          <cell r="EK2269">
            <v>0</v>
          </cell>
        </row>
        <row r="2270">
          <cell r="EK2270">
            <v>1</v>
          </cell>
        </row>
        <row r="2271">
          <cell r="EK2271">
            <v>0</v>
          </cell>
        </row>
        <row r="2272">
          <cell r="EK2272">
            <v>1</v>
          </cell>
        </row>
        <row r="2273">
          <cell r="EK2273">
            <v>0</v>
          </cell>
        </row>
        <row r="2274">
          <cell r="EK2274">
            <v>0</v>
          </cell>
        </row>
        <row r="2275">
          <cell r="EK2275">
            <v>0</v>
          </cell>
        </row>
        <row r="2276">
          <cell r="EK2276">
            <v>0</v>
          </cell>
        </row>
        <row r="2277">
          <cell r="EK2277">
            <v>0</v>
          </cell>
        </row>
        <row r="2278">
          <cell r="EK2278">
            <v>0</v>
          </cell>
        </row>
        <row r="2279">
          <cell r="EK2279">
            <v>0</v>
          </cell>
        </row>
        <row r="2280">
          <cell r="EK2280">
            <v>0</v>
          </cell>
        </row>
        <row r="2281">
          <cell r="EK2281">
            <v>0</v>
          </cell>
        </row>
        <row r="2282">
          <cell r="EK2282">
            <v>0</v>
          </cell>
        </row>
        <row r="2283">
          <cell r="EK2283">
            <v>0</v>
          </cell>
        </row>
        <row r="2284">
          <cell r="EK2284">
            <v>1</v>
          </cell>
        </row>
        <row r="2285">
          <cell r="EK2285">
            <v>0</v>
          </cell>
        </row>
        <row r="2286">
          <cell r="EK2286">
            <v>1</v>
          </cell>
        </row>
        <row r="2287">
          <cell r="EK2287">
            <v>0</v>
          </cell>
        </row>
        <row r="2288">
          <cell r="EK2288">
            <v>0</v>
          </cell>
        </row>
        <row r="2289">
          <cell r="EK2289">
            <v>0</v>
          </cell>
        </row>
        <row r="2290">
          <cell r="EK2290">
            <v>1</v>
          </cell>
        </row>
        <row r="2291">
          <cell r="EK2291">
            <v>1</v>
          </cell>
        </row>
        <row r="2292">
          <cell r="EK2292">
            <v>0</v>
          </cell>
        </row>
        <row r="2293">
          <cell r="EK2293">
            <v>0</v>
          </cell>
        </row>
        <row r="2294">
          <cell r="EK2294">
            <v>0</v>
          </cell>
        </row>
        <row r="2295">
          <cell r="EK2295">
            <v>1</v>
          </cell>
        </row>
        <row r="2296">
          <cell r="EK2296">
            <v>0</v>
          </cell>
        </row>
        <row r="2297">
          <cell r="EK2297">
            <v>0</v>
          </cell>
        </row>
        <row r="2298">
          <cell r="EK2298">
            <v>0</v>
          </cell>
        </row>
        <row r="2299">
          <cell r="EK2299">
            <v>0</v>
          </cell>
        </row>
        <row r="2300">
          <cell r="EK2300">
            <v>1</v>
          </cell>
        </row>
        <row r="2301">
          <cell r="EK2301">
            <v>1</v>
          </cell>
        </row>
        <row r="2302">
          <cell r="EK2302">
            <v>0</v>
          </cell>
        </row>
        <row r="2303">
          <cell r="EK2303">
            <v>0</v>
          </cell>
        </row>
        <row r="2304">
          <cell r="EK2304">
            <v>1</v>
          </cell>
        </row>
        <row r="2305">
          <cell r="EK2305">
            <v>0</v>
          </cell>
        </row>
        <row r="2306">
          <cell r="EK2306">
            <v>0</v>
          </cell>
        </row>
        <row r="2307">
          <cell r="EK2307">
            <v>0</v>
          </cell>
        </row>
        <row r="2308">
          <cell r="EK2308">
            <v>0</v>
          </cell>
        </row>
        <row r="2309">
          <cell r="EK2309">
            <v>0</v>
          </cell>
        </row>
        <row r="2310">
          <cell r="EK2310">
            <v>0</v>
          </cell>
        </row>
        <row r="2311">
          <cell r="EK2311">
            <v>1</v>
          </cell>
        </row>
        <row r="2312">
          <cell r="EK2312">
            <v>0</v>
          </cell>
        </row>
        <row r="2313">
          <cell r="EK2313">
            <v>1</v>
          </cell>
        </row>
        <row r="2314">
          <cell r="EK2314">
            <v>0</v>
          </cell>
        </row>
        <row r="2315">
          <cell r="EK2315">
            <v>1</v>
          </cell>
        </row>
        <row r="2316">
          <cell r="EK2316">
            <v>0</v>
          </cell>
        </row>
        <row r="2317">
          <cell r="EK2317">
            <v>0</v>
          </cell>
        </row>
        <row r="2318">
          <cell r="EK2318">
            <v>0</v>
          </cell>
        </row>
        <row r="2319">
          <cell r="EK2319">
            <v>0</v>
          </cell>
        </row>
        <row r="2320">
          <cell r="EK2320">
            <v>0</v>
          </cell>
        </row>
        <row r="2321">
          <cell r="EK2321">
            <v>0</v>
          </cell>
        </row>
        <row r="2322">
          <cell r="EK2322">
            <v>0</v>
          </cell>
        </row>
        <row r="2323">
          <cell r="EK2323">
            <v>1</v>
          </cell>
        </row>
        <row r="2324">
          <cell r="EK2324">
            <v>1</v>
          </cell>
        </row>
        <row r="2325">
          <cell r="EK2325">
            <v>0</v>
          </cell>
        </row>
        <row r="2326">
          <cell r="EK2326">
            <v>0</v>
          </cell>
        </row>
        <row r="2327">
          <cell r="EK2327">
            <v>1</v>
          </cell>
        </row>
        <row r="2328">
          <cell r="EK2328">
            <v>0</v>
          </cell>
        </row>
        <row r="2329">
          <cell r="EK2329">
            <v>0</v>
          </cell>
        </row>
        <row r="2330">
          <cell r="EK2330">
            <v>1</v>
          </cell>
        </row>
        <row r="2331">
          <cell r="EK2331">
            <v>1</v>
          </cell>
        </row>
        <row r="2332">
          <cell r="EK2332">
            <v>0</v>
          </cell>
        </row>
        <row r="2333">
          <cell r="EK2333">
            <v>1</v>
          </cell>
        </row>
        <row r="2334">
          <cell r="EK2334">
            <v>0</v>
          </cell>
        </row>
        <row r="2335">
          <cell r="EK2335">
            <v>0</v>
          </cell>
        </row>
        <row r="2336">
          <cell r="EK2336">
            <v>0</v>
          </cell>
        </row>
        <row r="2337">
          <cell r="EK2337">
            <v>1</v>
          </cell>
        </row>
        <row r="2338">
          <cell r="EK2338">
            <v>0</v>
          </cell>
        </row>
        <row r="2339">
          <cell r="EK2339">
            <v>0</v>
          </cell>
        </row>
        <row r="2340">
          <cell r="EK2340">
            <v>0</v>
          </cell>
        </row>
        <row r="2341">
          <cell r="EK2341">
            <v>0</v>
          </cell>
        </row>
        <row r="2342">
          <cell r="EK2342">
            <v>0</v>
          </cell>
        </row>
        <row r="2343">
          <cell r="EK2343">
            <v>0</v>
          </cell>
        </row>
        <row r="2344">
          <cell r="EK2344">
            <v>1</v>
          </cell>
        </row>
        <row r="2345">
          <cell r="EK2345">
            <v>0</v>
          </cell>
        </row>
        <row r="2346">
          <cell r="EK2346">
            <v>0</v>
          </cell>
        </row>
        <row r="2347">
          <cell r="EK2347">
            <v>0</v>
          </cell>
        </row>
        <row r="2348">
          <cell r="EK2348">
            <v>0</v>
          </cell>
        </row>
        <row r="2349">
          <cell r="EK2349">
            <v>0</v>
          </cell>
        </row>
        <row r="2350">
          <cell r="EK2350">
            <v>1</v>
          </cell>
        </row>
        <row r="2351">
          <cell r="EK2351">
            <v>0</v>
          </cell>
        </row>
        <row r="2352">
          <cell r="EK2352">
            <v>0</v>
          </cell>
        </row>
        <row r="2353">
          <cell r="EK2353">
            <v>0</v>
          </cell>
        </row>
        <row r="2354">
          <cell r="EK2354">
            <v>0</v>
          </cell>
        </row>
        <row r="2355">
          <cell r="EK2355">
            <v>0</v>
          </cell>
        </row>
        <row r="2356">
          <cell r="EK2356">
            <v>1</v>
          </cell>
        </row>
        <row r="2357">
          <cell r="EK2357">
            <v>0</v>
          </cell>
        </row>
        <row r="2358">
          <cell r="EK2358">
            <v>0</v>
          </cell>
        </row>
        <row r="2359">
          <cell r="EK2359">
            <v>0</v>
          </cell>
        </row>
        <row r="2360">
          <cell r="EK2360">
            <v>1</v>
          </cell>
        </row>
        <row r="2361">
          <cell r="EK2361">
            <v>0</v>
          </cell>
        </row>
        <row r="2362">
          <cell r="EK2362">
            <v>0</v>
          </cell>
        </row>
        <row r="2363">
          <cell r="EK2363">
            <v>1</v>
          </cell>
        </row>
        <row r="2364">
          <cell r="EK2364">
            <v>0</v>
          </cell>
        </row>
        <row r="2365">
          <cell r="EK2365">
            <v>1</v>
          </cell>
        </row>
        <row r="2366">
          <cell r="EK2366">
            <v>1</v>
          </cell>
        </row>
        <row r="2367">
          <cell r="EK2367">
            <v>0</v>
          </cell>
        </row>
        <row r="2368">
          <cell r="EK2368">
            <v>0</v>
          </cell>
        </row>
        <row r="2369">
          <cell r="EK2369">
            <v>0</v>
          </cell>
        </row>
        <row r="2370">
          <cell r="EK2370">
            <v>0</v>
          </cell>
        </row>
        <row r="2371">
          <cell r="EK2371">
            <v>0</v>
          </cell>
        </row>
        <row r="2372">
          <cell r="EK2372">
            <v>0</v>
          </cell>
        </row>
        <row r="2373">
          <cell r="EK2373">
            <v>1</v>
          </cell>
        </row>
        <row r="2374">
          <cell r="EK2374">
            <v>0</v>
          </cell>
        </row>
        <row r="2375">
          <cell r="EK2375">
            <v>0</v>
          </cell>
        </row>
        <row r="2376">
          <cell r="EK2376">
            <v>0</v>
          </cell>
        </row>
        <row r="2377">
          <cell r="EK2377">
            <v>0</v>
          </cell>
        </row>
        <row r="2378">
          <cell r="EK2378">
            <v>1</v>
          </cell>
        </row>
        <row r="2379">
          <cell r="EK2379">
            <v>0</v>
          </cell>
        </row>
        <row r="2380">
          <cell r="EK2380">
            <v>1</v>
          </cell>
        </row>
        <row r="2381">
          <cell r="EK2381">
            <v>0</v>
          </cell>
        </row>
        <row r="2382">
          <cell r="EK2382">
            <v>0</v>
          </cell>
        </row>
        <row r="2383">
          <cell r="EK2383">
            <v>0</v>
          </cell>
        </row>
        <row r="2384">
          <cell r="EK2384">
            <v>0</v>
          </cell>
        </row>
        <row r="2385">
          <cell r="EK2385">
            <v>1</v>
          </cell>
        </row>
        <row r="2386">
          <cell r="EK2386">
            <v>0</v>
          </cell>
        </row>
        <row r="2387">
          <cell r="EK2387">
            <v>0</v>
          </cell>
        </row>
        <row r="2388">
          <cell r="EK2388">
            <v>1</v>
          </cell>
        </row>
        <row r="2389">
          <cell r="EK2389">
            <v>0</v>
          </cell>
        </row>
        <row r="2390">
          <cell r="EK2390">
            <v>0</v>
          </cell>
        </row>
        <row r="2391">
          <cell r="EK2391">
            <v>1</v>
          </cell>
        </row>
        <row r="2392">
          <cell r="EK2392">
            <v>0</v>
          </cell>
        </row>
        <row r="2393">
          <cell r="EK2393">
            <v>0</v>
          </cell>
        </row>
        <row r="2394">
          <cell r="EK2394">
            <v>0</v>
          </cell>
        </row>
        <row r="2395">
          <cell r="EK2395">
            <v>0</v>
          </cell>
        </row>
        <row r="2396">
          <cell r="EK2396">
            <v>1</v>
          </cell>
        </row>
        <row r="2397">
          <cell r="EK2397">
            <v>0</v>
          </cell>
        </row>
        <row r="2398">
          <cell r="EK2398">
            <v>1</v>
          </cell>
        </row>
        <row r="2399">
          <cell r="EK2399">
            <v>0</v>
          </cell>
        </row>
        <row r="2400">
          <cell r="EK2400">
            <v>0</v>
          </cell>
        </row>
        <row r="2401">
          <cell r="EK2401">
            <v>0</v>
          </cell>
        </row>
        <row r="2402">
          <cell r="EK2402">
            <v>0</v>
          </cell>
        </row>
        <row r="2403">
          <cell r="EK2403">
            <v>0</v>
          </cell>
        </row>
        <row r="2404">
          <cell r="EK2404">
            <v>0</v>
          </cell>
        </row>
        <row r="2405">
          <cell r="EK2405">
            <v>0</v>
          </cell>
        </row>
        <row r="2406">
          <cell r="EK2406">
            <v>0</v>
          </cell>
        </row>
        <row r="2407">
          <cell r="EK2407">
            <v>1</v>
          </cell>
        </row>
        <row r="2408">
          <cell r="EK2408">
            <v>1</v>
          </cell>
        </row>
        <row r="2409">
          <cell r="EK2409">
            <v>0</v>
          </cell>
        </row>
        <row r="2410">
          <cell r="EK2410">
            <v>0</v>
          </cell>
        </row>
        <row r="2411">
          <cell r="EK2411">
            <v>0</v>
          </cell>
        </row>
        <row r="2412">
          <cell r="EK2412">
            <v>0</v>
          </cell>
        </row>
        <row r="2413">
          <cell r="EK2413">
            <v>1</v>
          </cell>
        </row>
        <row r="2414">
          <cell r="EK2414">
            <v>1</v>
          </cell>
        </row>
        <row r="2415">
          <cell r="EK2415">
            <v>0</v>
          </cell>
        </row>
        <row r="2416">
          <cell r="EK2416">
            <v>1</v>
          </cell>
        </row>
        <row r="2417">
          <cell r="EK2417">
            <v>0</v>
          </cell>
        </row>
        <row r="2418">
          <cell r="EK2418">
            <v>0</v>
          </cell>
        </row>
        <row r="2419">
          <cell r="EK2419">
            <v>0</v>
          </cell>
        </row>
        <row r="2420">
          <cell r="EK2420">
            <v>1</v>
          </cell>
        </row>
        <row r="2421">
          <cell r="EK2421">
            <v>1</v>
          </cell>
        </row>
        <row r="2422">
          <cell r="EK2422">
            <v>0</v>
          </cell>
        </row>
        <row r="2423">
          <cell r="EK2423">
            <v>1</v>
          </cell>
        </row>
        <row r="2424">
          <cell r="EK2424">
            <v>1</v>
          </cell>
        </row>
        <row r="2425">
          <cell r="EK2425">
            <v>0</v>
          </cell>
        </row>
        <row r="2426">
          <cell r="EK2426">
            <v>0</v>
          </cell>
        </row>
        <row r="2427">
          <cell r="EK2427">
            <v>1</v>
          </cell>
        </row>
        <row r="2428">
          <cell r="EK2428">
            <v>1</v>
          </cell>
        </row>
        <row r="2429">
          <cell r="EK2429">
            <v>0</v>
          </cell>
        </row>
        <row r="2430">
          <cell r="EK2430">
            <v>1</v>
          </cell>
        </row>
        <row r="2431">
          <cell r="EK2431">
            <v>0</v>
          </cell>
        </row>
        <row r="2432">
          <cell r="EK2432">
            <v>1</v>
          </cell>
        </row>
        <row r="2433">
          <cell r="EK2433">
            <v>0</v>
          </cell>
        </row>
        <row r="2434">
          <cell r="EK2434">
            <v>0</v>
          </cell>
        </row>
        <row r="2435">
          <cell r="EK2435">
            <v>1</v>
          </cell>
        </row>
        <row r="2436">
          <cell r="EK2436">
            <v>0</v>
          </cell>
        </row>
        <row r="2437">
          <cell r="EK2437">
            <v>0</v>
          </cell>
        </row>
        <row r="2438">
          <cell r="EK2438">
            <v>1</v>
          </cell>
        </row>
        <row r="2439">
          <cell r="EK2439">
            <v>0</v>
          </cell>
        </row>
        <row r="2440">
          <cell r="EK2440">
            <v>0</v>
          </cell>
        </row>
        <row r="2441">
          <cell r="EK2441">
            <v>1</v>
          </cell>
        </row>
        <row r="2442">
          <cell r="EK2442">
            <v>0</v>
          </cell>
        </row>
        <row r="2443">
          <cell r="EK2443">
            <v>1</v>
          </cell>
        </row>
        <row r="2444">
          <cell r="EK2444">
            <v>0</v>
          </cell>
        </row>
        <row r="2445">
          <cell r="EK2445">
            <v>0</v>
          </cell>
        </row>
        <row r="2446">
          <cell r="EK2446">
            <v>0</v>
          </cell>
        </row>
        <row r="2447">
          <cell r="EK2447">
            <v>1</v>
          </cell>
        </row>
        <row r="2448">
          <cell r="EK2448">
            <v>0</v>
          </cell>
        </row>
        <row r="2449">
          <cell r="EK2449">
            <v>1</v>
          </cell>
        </row>
        <row r="2450">
          <cell r="EK2450">
            <v>1</v>
          </cell>
        </row>
        <row r="2451">
          <cell r="EK2451">
            <v>0</v>
          </cell>
        </row>
        <row r="2452">
          <cell r="EK2452">
            <v>0</v>
          </cell>
        </row>
        <row r="2453">
          <cell r="EK2453">
            <v>0</v>
          </cell>
        </row>
        <row r="2454">
          <cell r="EK2454">
            <v>0</v>
          </cell>
        </row>
        <row r="2455">
          <cell r="EK2455">
            <v>0</v>
          </cell>
        </row>
        <row r="2456">
          <cell r="EK2456">
            <v>1</v>
          </cell>
        </row>
        <row r="2457">
          <cell r="EK2457">
            <v>0</v>
          </cell>
        </row>
        <row r="2458">
          <cell r="EK2458">
            <v>1</v>
          </cell>
        </row>
        <row r="2459">
          <cell r="EK2459">
            <v>0</v>
          </cell>
        </row>
        <row r="2460">
          <cell r="EK2460">
            <v>0</v>
          </cell>
        </row>
        <row r="2461">
          <cell r="EK2461">
            <v>1</v>
          </cell>
        </row>
        <row r="2462">
          <cell r="EK2462">
            <v>1</v>
          </cell>
        </row>
        <row r="2463">
          <cell r="EK2463">
            <v>0</v>
          </cell>
        </row>
        <row r="2464">
          <cell r="EK2464">
            <v>0</v>
          </cell>
        </row>
        <row r="2465">
          <cell r="EK2465">
            <v>1</v>
          </cell>
        </row>
        <row r="2466">
          <cell r="EK2466">
            <v>0</v>
          </cell>
        </row>
        <row r="2467">
          <cell r="EK2467">
            <v>1</v>
          </cell>
        </row>
        <row r="2468">
          <cell r="EK2468">
            <v>1</v>
          </cell>
        </row>
        <row r="2469">
          <cell r="EK2469">
            <v>1</v>
          </cell>
        </row>
        <row r="2470">
          <cell r="EK2470">
            <v>1</v>
          </cell>
        </row>
        <row r="2471">
          <cell r="EK2471">
            <v>0</v>
          </cell>
        </row>
        <row r="2472">
          <cell r="EK2472">
            <v>1</v>
          </cell>
        </row>
        <row r="2473">
          <cell r="EK2473">
            <v>0</v>
          </cell>
        </row>
        <row r="2474">
          <cell r="EK2474">
            <v>1</v>
          </cell>
        </row>
        <row r="2475">
          <cell r="EK2475">
            <v>1</v>
          </cell>
        </row>
        <row r="2476">
          <cell r="EK2476">
            <v>1</v>
          </cell>
        </row>
        <row r="2477">
          <cell r="EK2477">
            <v>0</v>
          </cell>
        </row>
        <row r="2478">
          <cell r="EK2478">
            <v>0</v>
          </cell>
        </row>
        <row r="2479">
          <cell r="EK2479">
            <v>0</v>
          </cell>
        </row>
        <row r="2480">
          <cell r="EK2480">
            <v>0</v>
          </cell>
        </row>
        <row r="2481">
          <cell r="EK2481">
            <v>0</v>
          </cell>
        </row>
        <row r="2482">
          <cell r="EK2482">
            <v>0</v>
          </cell>
        </row>
        <row r="2483">
          <cell r="EK2483">
            <v>0</v>
          </cell>
        </row>
        <row r="2484">
          <cell r="EK2484">
            <v>0</v>
          </cell>
        </row>
        <row r="2485">
          <cell r="EK2485">
            <v>0</v>
          </cell>
        </row>
        <row r="2486">
          <cell r="EK2486">
            <v>0</v>
          </cell>
        </row>
        <row r="2487">
          <cell r="EK2487">
            <v>1</v>
          </cell>
        </row>
        <row r="2488">
          <cell r="EK2488">
            <v>1</v>
          </cell>
        </row>
        <row r="2489">
          <cell r="EK2489">
            <v>0</v>
          </cell>
        </row>
        <row r="2490">
          <cell r="EK2490">
            <v>1</v>
          </cell>
        </row>
        <row r="2491">
          <cell r="EK2491">
            <v>1</v>
          </cell>
        </row>
        <row r="2492">
          <cell r="EK2492">
            <v>0</v>
          </cell>
        </row>
        <row r="2493">
          <cell r="EK2493">
            <v>0</v>
          </cell>
        </row>
        <row r="2494">
          <cell r="EK2494">
            <v>0</v>
          </cell>
        </row>
        <row r="2495">
          <cell r="EK2495">
            <v>0</v>
          </cell>
        </row>
        <row r="2496">
          <cell r="EK2496">
            <v>0</v>
          </cell>
        </row>
        <row r="2497">
          <cell r="EK2497">
            <v>1</v>
          </cell>
        </row>
        <row r="2498">
          <cell r="EK2498">
            <v>0</v>
          </cell>
        </row>
        <row r="2499">
          <cell r="EK2499">
            <v>0</v>
          </cell>
        </row>
        <row r="2500">
          <cell r="EK2500">
            <v>1</v>
          </cell>
        </row>
        <row r="2501">
          <cell r="EK2501">
            <v>0</v>
          </cell>
        </row>
        <row r="2502">
          <cell r="EK2502">
            <v>0</v>
          </cell>
        </row>
        <row r="2503">
          <cell r="EK2503">
            <v>1</v>
          </cell>
        </row>
        <row r="2504">
          <cell r="EK2504">
            <v>0</v>
          </cell>
        </row>
        <row r="2505">
          <cell r="EK2505">
            <v>1</v>
          </cell>
        </row>
        <row r="2506">
          <cell r="EK2506">
            <v>0</v>
          </cell>
        </row>
        <row r="2507">
          <cell r="EK2507">
            <v>0</v>
          </cell>
        </row>
        <row r="2508">
          <cell r="EK2508">
            <v>0</v>
          </cell>
        </row>
        <row r="2509">
          <cell r="EK2509">
            <v>0</v>
          </cell>
        </row>
        <row r="2510">
          <cell r="EK2510">
            <v>0</v>
          </cell>
        </row>
        <row r="2511">
          <cell r="EK2511">
            <v>1</v>
          </cell>
        </row>
        <row r="2512">
          <cell r="EK2512">
            <v>1</v>
          </cell>
        </row>
        <row r="2513">
          <cell r="EK2513">
            <v>1</v>
          </cell>
        </row>
        <row r="2514">
          <cell r="EK2514">
            <v>0</v>
          </cell>
        </row>
        <row r="2515">
          <cell r="EK2515">
            <v>1</v>
          </cell>
        </row>
        <row r="2516">
          <cell r="EK2516">
            <v>0</v>
          </cell>
        </row>
        <row r="2517">
          <cell r="EK2517">
            <v>1</v>
          </cell>
        </row>
        <row r="2518">
          <cell r="EK2518">
            <v>1</v>
          </cell>
        </row>
        <row r="2519">
          <cell r="EK2519">
            <v>0</v>
          </cell>
        </row>
        <row r="2520">
          <cell r="EK2520">
            <v>0</v>
          </cell>
        </row>
        <row r="2521">
          <cell r="EK2521">
            <v>0</v>
          </cell>
        </row>
        <row r="2522">
          <cell r="EK2522">
            <v>0</v>
          </cell>
        </row>
        <row r="2523">
          <cell r="EK2523">
            <v>1</v>
          </cell>
        </row>
        <row r="2524">
          <cell r="EK2524">
            <v>0</v>
          </cell>
        </row>
        <row r="2525">
          <cell r="EK2525">
            <v>0</v>
          </cell>
        </row>
        <row r="2526">
          <cell r="EK2526">
            <v>0</v>
          </cell>
        </row>
        <row r="2527">
          <cell r="EK2527">
            <v>1</v>
          </cell>
        </row>
        <row r="2528">
          <cell r="EK2528">
            <v>0</v>
          </cell>
        </row>
        <row r="2529">
          <cell r="EK2529">
            <v>1</v>
          </cell>
        </row>
        <row r="2530">
          <cell r="EK2530">
            <v>0</v>
          </cell>
        </row>
        <row r="2531">
          <cell r="EK2531">
            <v>0</v>
          </cell>
        </row>
        <row r="2532">
          <cell r="EK2532">
            <v>1</v>
          </cell>
        </row>
        <row r="2533">
          <cell r="EK2533">
            <v>0</v>
          </cell>
        </row>
        <row r="2534">
          <cell r="EK2534">
            <v>1</v>
          </cell>
        </row>
        <row r="2535">
          <cell r="EK2535">
            <v>0</v>
          </cell>
        </row>
        <row r="2536">
          <cell r="EK2536">
            <v>0</v>
          </cell>
        </row>
        <row r="2537">
          <cell r="EK2537">
            <v>1</v>
          </cell>
        </row>
        <row r="2538">
          <cell r="EK2538">
            <v>0</v>
          </cell>
        </row>
        <row r="2539">
          <cell r="EK2539">
            <v>1</v>
          </cell>
        </row>
        <row r="2540">
          <cell r="EK2540">
            <v>0</v>
          </cell>
        </row>
        <row r="2541">
          <cell r="EK2541">
            <v>0</v>
          </cell>
        </row>
        <row r="2542">
          <cell r="EK2542">
            <v>0</v>
          </cell>
        </row>
        <row r="2543">
          <cell r="EK2543">
            <v>0</v>
          </cell>
        </row>
        <row r="2544">
          <cell r="EK2544">
            <v>0</v>
          </cell>
        </row>
        <row r="2545">
          <cell r="EK2545">
            <v>0</v>
          </cell>
        </row>
        <row r="2546">
          <cell r="EK2546">
            <v>0</v>
          </cell>
        </row>
        <row r="2547">
          <cell r="EK2547">
            <v>1</v>
          </cell>
        </row>
        <row r="2548">
          <cell r="EK2548">
            <v>0</v>
          </cell>
        </row>
        <row r="2549">
          <cell r="EK2549">
            <v>0</v>
          </cell>
        </row>
        <row r="2550">
          <cell r="EK2550">
            <v>0</v>
          </cell>
        </row>
        <row r="2551">
          <cell r="EK2551">
            <v>0</v>
          </cell>
        </row>
        <row r="2552">
          <cell r="EK2552">
            <v>0</v>
          </cell>
        </row>
        <row r="2553">
          <cell r="EK2553">
            <v>0</v>
          </cell>
        </row>
        <row r="2554">
          <cell r="EK2554">
            <v>1</v>
          </cell>
        </row>
        <row r="2555">
          <cell r="EK2555">
            <v>0</v>
          </cell>
        </row>
        <row r="2556">
          <cell r="EK2556">
            <v>0</v>
          </cell>
        </row>
        <row r="2557">
          <cell r="EK2557">
            <v>0</v>
          </cell>
        </row>
        <row r="2558">
          <cell r="EK2558">
            <v>1</v>
          </cell>
        </row>
        <row r="2559">
          <cell r="EK2559">
            <v>0</v>
          </cell>
        </row>
        <row r="2560">
          <cell r="EK2560">
            <v>0</v>
          </cell>
        </row>
        <row r="2561">
          <cell r="EK2561">
            <v>0</v>
          </cell>
        </row>
        <row r="2562">
          <cell r="EK2562">
            <v>0</v>
          </cell>
        </row>
        <row r="2563">
          <cell r="EK2563">
            <v>0</v>
          </cell>
        </row>
        <row r="2564">
          <cell r="EK2564">
            <v>1</v>
          </cell>
        </row>
        <row r="2565">
          <cell r="EK2565">
            <v>0</v>
          </cell>
        </row>
        <row r="2566">
          <cell r="EK2566">
            <v>0</v>
          </cell>
        </row>
        <row r="2567">
          <cell r="EK2567">
            <v>1</v>
          </cell>
        </row>
        <row r="2568">
          <cell r="EK2568">
            <v>0</v>
          </cell>
        </row>
        <row r="2569">
          <cell r="EK2569">
            <v>1</v>
          </cell>
        </row>
        <row r="2570">
          <cell r="EK2570">
            <v>0</v>
          </cell>
        </row>
        <row r="2571">
          <cell r="EK2571">
            <v>0</v>
          </cell>
        </row>
        <row r="2572">
          <cell r="EK2572">
            <v>0</v>
          </cell>
        </row>
        <row r="2573">
          <cell r="EK2573">
            <v>0</v>
          </cell>
        </row>
        <row r="2574">
          <cell r="EK2574">
            <v>0</v>
          </cell>
        </row>
        <row r="2575">
          <cell r="EK2575">
            <v>0</v>
          </cell>
        </row>
        <row r="2576">
          <cell r="EK2576">
            <v>1</v>
          </cell>
        </row>
        <row r="2577">
          <cell r="EK2577">
            <v>0</v>
          </cell>
        </row>
        <row r="2578">
          <cell r="EK2578">
            <v>0</v>
          </cell>
        </row>
        <row r="2579">
          <cell r="EK2579">
            <v>0</v>
          </cell>
        </row>
        <row r="2580">
          <cell r="EK2580">
            <v>1</v>
          </cell>
        </row>
        <row r="2581">
          <cell r="EK2581">
            <v>1</v>
          </cell>
        </row>
        <row r="2582">
          <cell r="EK2582">
            <v>1</v>
          </cell>
        </row>
        <row r="2583">
          <cell r="EK2583">
            <v>0</v>
          </cell>
        </row>
        <row r="2584">
          <cell r="EK2584">
            <v>1</v>
          </cell>
        </row>
        <row r="2585">
          <cell r="EK2585">
            <v>0</v>
          </cell>
        </row>
        <row r="2586">
          <cell r="EK2586">
            <v>0</v>
          </cell>
        </row>
        <row r="2587">
          <cell r="EK2587">
            <v>0</v>
          </cell>
        </row>
        <row r="2588">
          <cell r="EK2588">
            <v>1</v>
          </cell>
        </row>
        <row r="2589">
          <cell r="EK2589">
            <v>0</v>
          </cell>
        </row>
        <row r="2590">
          <cell r="EK2590">
            <v>1</v>
          </cell>
        </row>
        <row r="2591">
          <cell r="EK2591">
            <v>0</v>
          </cell>
        </row>
        <row r="2592">
          <cell r="EK2592">
            <v>0</v>
          </cell>
        </row>
        <row r="2593">
          <cell r="EK2593">
            <v>0</v>
          </cell>
        </row>
        <row r="2594">
          <cell r="EK2594">
            <v>0</v>
          </cell>
        </row>
        <row r="2595">
          <cell r="EK2595">
            <v>0</v>
          </cell>
        </row>
        <row r="2596">
          <cell r="EK2596">
            <v>0</v>
          </cell>
        </row>
        <row r="2597">
          <cell r="EK2597">
            <v>0</v>
          </cell>
        </row>
        <row r="2598">
          <cell r="EK2598">
            <v>0</v>
          </cell>
        </row>
        <row r="2599">
          <cell r="EK2599">
            <v>0</v>
          </cell>
        </row>
        <row r="2600">
          <cell r="EK2600">
            <v>0</v>
          </cell>
        </row>
        <row r="2601">
          <cell r="EK2601">
            <v>1</v>
          </cell>
        </row>
        <row r="2602">
          <cell r="EK2602">
            <v>0</v>
          </cell>
        </row>
        <row r="2603">
          <cell r="EK2603">
            <v>0</v>
          </cell>
        </row>
        <row r="2604">
          <cell r="EK2604">
            <v>1</v>
          </cell>
        </row>
        <row r="2605">
          <cell r="EK2605">
            <v>0</v>
          </cell>
        </row>
        <row r="2606">
          <cell r="EK2606">
            <v>0</v>
          </cell>
        </row>
        <row r="2607">
          <cell r="EK2607">
            <v>1</v>
          </cell>
        </row>
        <row r="2608">
          <cell r="EK2608">
            <v>0</v>
          </cell>
        </row>
        <row r="2609">
          <cell r="EK2609">
            <v>1</v>
          </cell>
        </row>
        <row r="2610">
          <cell r="EK2610">
            <v>0</v>
          </cell>
        </row>
        <row r="2611">
          <cell r="EK2611">
            <v>0</v>
          </cell>
        </row>
        <row r="2612">
          <cell r="EK2612">
            <v>0</v>
          </cell>
        </row>
        <row r="2613">
          <cell r="EK2613">
            <v>0</v>
          </cell>
        </row>
        <row r="2614">
          <cell r="EK2614">
            <v>0</v>
          </cell>
        </row>
        <row r="2615">
          <cell r="EK2615">
            <v>0</v>
          </cell>
        </row>
        <row r="2616">
          <cell r="EK2616">
            <v>1</v>
          </cell>
        </row>
        <row r="2617">
          <cell r="EK2617">
            <v>0</v>
          </cell>
        </row>
        <row r="2618">
          <cell r="EK2618">
            <v>0</v>
          </cell>
        </row>
        <row r="2619">
          <cell r="EK2619">
            <v>0</v>
          </cell>
        </row>
        <row r="2620">
          <cell r="EK2620">
            <v>0</v>
          </cell>
        </row>
        <row r="2621">
          <cell r="EK2621">
            <v>0</v>
          </cell>
        </row>
        <row r="2622">
          <cell r="EK2622">
            <v>0</v>
          </cell>
        </row>
        <row r="2623">
          <cell r="EK2623">
            <v>1</v>
          </cell>
        </row>
        <row r="2624">
          <cell r="EK2624">
            <v>1</v>
          </cell>
        </row>
        <row r="2625">
          <cell r="EK2625">
            <v>0</v>
          </cell>
        </row>
        <row r="2626">
          <cell r="EK2626">
            <v>0</v>
          </cell>
        </row>
        <row r="2627">
          <cell r="EK2627">
            <v>0</v>
          </cell>
        </row>
        <row r="2628">
          <cell r="EK2628">
            <v>0</v>
          </cell>
        </row>
        <row r="2629">
          <cell r="EK2629">
            <v>1</v>
          </cell>
        </row>
        <row r="2630">
          <cell r="EK2630">
            <v>0</v>
          </cell>
        </row>
        <row r="2631">
          <cell r="EK2631">
            <v>0</v>
          </cell>
        </row>
        <row r="2632">
          <cell r="EK2632">
            <v>0</v>
          </cell>
        </row>
        <row r="2633">
          <cell r="EK2633">
            <v>1</v>
          </cell>
        </row>
        <row r="2634">
          <cell r="EK2634">
            <v>0</v>
          </cell>
        </row>
        <row r="2635">
          <cell r="EK2635">
            <v>1</v>
          </cell>
        </row>
        <row r="2636">
          <cell r="EK2636">
            <v>0</v>
          </cell>
        </row>
        <row r="2637">
          <cell r="EK2637">
            <v>1</v>
          </cell>
        </row>
        <row r="2638">
          <cell r="EK2638">
            <v>1</v>
          </cell>
        </row>
        <row r="2639">
          <cell r="EK2639">
            <v>0</v>
          </cell>
        </row>
        <row r="2640">
          <cell r="EK2640">
            <v>0</v>
          </cell>
        </row>
        <row r="2641">
          <cell r="EK2641">
            <v>0</v>
          </cell>
        </row>
        <row r="2642">
          <cell r="EK2642">
            <v>0</v>
          </cell>
        </row>
        <row r="2643">
          <cell r="EK2643">
            <v>0</v>
          </cell>
        </row>
        <row r="2644">
          <cell r="EK2644">
            <v>0</v>
          </cell>
        </row>
        <row r="2645">
          <cell r="EK2645">
            <v>0</v>
          </cell>
        </row>
        <row r="2646">
          <cell r="EK2646">
            <v>0</v>
          </cell>
        </row>
        <row r="2647">
          <cell r="EK2647">
            <v>1</v>
          </cell>
        </row>
        <row r="2648">
          <cell r="EK2648">
            <v>0</v>
          </cell>
        </row>
        <row r="2649">
          <cell r="EK2649">
            <v>0</v>
          </cell>
        </row>
        <row r="2650">
          <cell r="EK2650">
            <v>0</v>
          </cell>
        </row>
        <row r="2651">
          <cell r="EK2651">
            <v>0</v>
          </cell>
        </row>
        <row r="2652">
          <cell r="EK2652">
            <v>0</v>
          </cell>
        </row>
        <row r="2653">
          <cell r="EK2653">
            <v>0</v>
          </cell>
        </row>
        <row r="2654">
          <cell r="EK2654">
            <v>0</v>
          </cell>
        </row>
        <row r="2655">
          <cell r="EK2655">
            <v>0</v>
          </cell>
        </row>
        <row r="2656">
          <cell r="EK2656">
            <v>0</v>
          </cell>
        </row>
        <row r="2657">
          <cell r="EK2657">
            <v>0</v>
          </cell>
        </row>
        <row r="2658">
          <cell r="EK2658">
            <v>0</v>
          </cell>
        </row>
        <row r="2659">
          <cell r="EK2659">
            <v>0</v>
          </cell>
        </row>
        <row r="2660">
          <cell r="EK2660">
            <v>0</v>
          </cell>
        </row>
        <row r="2661">
          <cell r="EK2661">
            <v>0</v>
          </cell>
        </row>
        <row r="2662">
          <cell r="EK2662">
            <v>0</v>
          </cell>
        </row>
        <row r="2663">
          <cell r="EK2663">
            <v>1</v>
          </cell>
        </row>
        <row r="2664">
          <cell r="EK2664">
            <v>0</v>
          </cell>
        </row>
        <row r="2665">
          <cell r="EK2665">
            <v>0</v>
          </cell>
        </row>
        <row r="2666">
          <cell r="EK2666">
            <v>0</v>
          </cell>
        </row>
        <row r="2667">
          <cell r="EK2667">
            <v>0</v>
          </cell>
        </row>
        <row r="2668">
          <cell r="EK2668">
            <v>0</v>
          </cell>
        </row>
        <row r="2669">
          <cell r="EK2669">
            <v>0</v>
          </cell>
        </row>
        <row r="2670">
          <cell r="EK2670">
            <v>1</v>
          </cell>
        </row>
        <row r="2671">
          <cell r="EK2671">
            <v>0</v>
          </cell>
        </row>
        <row r="2672">
          <cell r="EK2672">
            <v>0</v>
          </cell>
        </row>
        <row r="2673">
          <cell r="EK2673">
            <v>0</v>
          </cell>
        </row>
        <row r="2674">
          <cell r="EK2674">
            <v>0</v>
          </cell>
        </row>
        <row r="2675">
          <cell r="EK2675">
            <v>0</v>
          </cell>
        </row>
        <row r="2676">
          <cell r="EK2676">
            <v>0</v>
          </cell>
        </row>
        <row r="2677">
          <cell r="EK2677">
            <v>0</v>
          </cell>
        </row>
        <row r="2678">
          <cell r="EK2678">
            <v>0</v>
          </cell>
        </row>
        <row r="2679">
          <cell r="EK2679">
            <v>0</v>
          </cell>
        </row>
        <row r="2680">
          <cell r="EK2680">
            <v>0</v>
          </cell>
        </row>
        <row r="2681">
          <cell r="EK2681">
            <v>0</v>
          </cell>
        </row>
        <row r="2682">
          <cell r="EK2682">
            <v>0</v>
          </cell>
        </row>
        <row r="2683">
          <cell r="EK2683">
            <v>0</v>
          </cell>
        </row>
        <row r="2684">
          <cell r="EK2684">
            <v>0</v>
          </cell>
        </row>
        <row r="2685">
          <cell r="EK2685">
            <v>0</v>
          </cell>
        </row>
        <row r="2686">
          <cell r="EK2686">
            <v>0</v>
          </cell>
        </row>
        <row r="2687">
          <cell r="EK2687">
            <v>0</v>
          </cell>
        </row>
        <row r="2688">
          <cell r="EK2688">
            <v>1</v>
          </cell>
        </row>
        <row r="2689">
          <cell r="EK2689">
            <v>0</v>
          </cell>
        </row>
        <row r="2690">
          <cell r="EK2690">
            <v>0</v>
          </cell>
        </row>
        <row r="2691">
          <cell r="EK2691">
            <v>0</v>
          </cell>
        </row>
        <row r="2692">
          <cell r="EK2692">
            <v>0</v>
          </cell>
        </row>
        <row r="2693">
          <cell r="EK2693">
            <v>0</v>
          </cell>
        </row>
        <row r="2694">
          <cell r="EK2694">
            <v>0</v>
          </cell>
        </row>
        <row r="2695">
          <cell r="EK2695">
            <v>0</v>
          </cell>
        </row>
        <row r="2696">
          <cell r="EK2696">
            <v>0</v>
          </cell>
        </row>
        <row r="2697">
          <cell r="EK2697">
            <v>0</v>
          </cell>
        </row>
        <row r="2698">
          <cell r="EK2698">
            <v>0</v>
          </cell>
        </row>
        <row r="2699">
          <cell r="EK2699">
            <v>0</v>
          </cell>
        </row>
        <row r="2700">
          <cell r="EK2700">
            <v>1</v>
          </cell>
        </row>
        <row r="2701">
          <cell r="EK2701">
            <v>1</v>
          </cell>
        </row>
        <row r="2702">
          <cell r="EK2702">
            <v>1</v>
          </cell>
        </row>
        <row r="2703">
          <cell r="EK2703">
            <v>1</v>
          </cell>
        </row>
        <row r="2704">
          <cell r="EK2704">
            <v>1</v>
          </cell>
        </row>
        <row r="2705">
          <cell r="EK2705">
            <v>1</v>
          </cell>
        </row>
        <row r="2706">
          <cell r="EK2706">
            <v>1</v>
          </cell>
        </row>
        <row r="2707">
          <cell r="EK2707">
            <v>1</v>
          </cell>
        </row>
        <row r="2708">
          <cell r="EK2708">
            <v>1</v>
          </cell>
        </row>
        <row r="2709">
          <cell r="EK2709">
            <v>1</v>
          </cell>
        </row>
        <row r="2710">
          <cell r="EK2710">
            <v>1</v>
          </cell>
        </row>
        <row r="2711">
          <cell r="EK2711">
            <v>0</v>
          </cell>
        </row>
        <row r="2712">
          <cell r="EK2712">
            <v>1</v>
          </cell>
        </row>
        <row r="2713">
          <cell r="EK2713">
            <v>0</v>
          </cell>
        </row>
        <row r="2714">
          <cell r="EK2714">
            <v>1</v>
          </cell>
        </row>
        <row r="2715">
          <cell r="EK2715">
            <v>1</v>
          </cell>
        </row>
        <row r="2716">
          <cell r="EK2716">
            <v>1</v>
          </cell>
        </row>
        <row r="2717">
          <cell r="EK2717">
            <v>0</v>
          </cell>
        </row>
        <row r="2718">
          <cell r="EK2718">
            <v>0</v>
          </cell>
        </row>
        <row r="2719">
          <cell r="EK2719">
            <v>0</v>
          </cell>
        </row>
        <row r="2720">
          <cell r="EK2720">
            <v>0</v>
          </cell>
        </row>
        <row r="2721">
          <cell r="EK2721">
            <v>0</v>
          </cell>
        </row>
        <row r="2722">
          <cell r="EK2722">
            <v>0</v>
          </cell>
        </row>
        <row r="2723">
          <cell r="EK2723">
            <v>0</v>
          </cell>
        </row>
        <row r="2724">
          <cell r="EK2724">
            <v>0</v>
          </cell>
        </row>
        <row r="2725">
          <cell r="EK2725">
            <v>1</v>
          </cell>
        </row>
        <row r="2726">
          <cell r="EK2726">
            <v>0</v>
          </cell>
        </row>
        <row r="2727">
          <cell r="EK2727">
            <v>0</v>
          </cell>
        </row>
        <row r="2728">
          <cell r="EK2728">
            <v>0</v>
          </cell>
        </row>
        <row r="2729">
          <cell r="EK2729">
            <v>0</v>
          </cell>
        </row>
        <row r="2730">
          <cell r="EK2730">
            <v>0</v>
          </cell>
        </row>
        <row r="2731">
          <cell r="EK2731">
            <v>0</v>
          </cell>
        </row>
        <row r="2732">
          <cell r="EK2732">
            <v>0</v>
          </cell>
        </row>
        <row r="2733">
          <cell r="EK2733">
            <v>0</v>
          </cell>
        </row>
        <row r="2734">
          <cell r="EK2734">
            <v>0</v>
          </cell>
        </row>
        <row r="2735">
          <cell r="EK2735">
            <v>0</v>
          </cell>
        </row>
        <row r="2736">
          <cell r="EK2736">
            <v>0</v>
          </cell>
        </row>
        <row r="2737">
          <cell r="EK2737">
            <v>1</v>
          </cell>
        </row>
        <row r="2738">
          <cell r="EK2738">
            <v>0</v>
          </cell>
        </row>
        <row r="2739">
          <cell r="EK2739">
            <v>0</v>
          </cell>
        </row>
        <row r="2740">
          <cell r="EK2740">
            <v>0</v>
          </cell>
        </row>
        <row r="2741">
          <cell r="EK2741">
            <v>0</v>
          </cell>
        </row>
        <row r="2742">
          <cell r="EK2742">
            <v>0</v>
          </cell>
        </row>
        <row r="2743">
          <cell r="EK2743">
            <v>0</v>
          </cell>
        </row>
        <row r="2744">
          <cell r="EK2744">
            <v>0</v>
          </cell>
        </row>
        <row r="2745">
          <cell r="EK2745">
            <v>0</v>
          </cell>
        </row>
        <row r="2746">
          <cell r="EK2746">
            <v>1</v>
          </cell>
        </row>
        <row r="2747">
          <cell r="EK2747">
            <v>0</v>
          </cell>
        </row>
        <row r="2748">
          <cell r="EK2748">
            <v>0</v>
          </cell>
        </row>
        <row r="2749">
          <cell r="EK2749">
            <v>0</v>
          </cell>
        </row>
        <row r="2750">
          <cell r="EK2750">
            <v>1</v>
          </cell>
        </row>
        <row r="2751">
          <cell r="EK2751">
            <v>1</v>
          </cell>
        </row>
        <row r="2752">
          <cell r="EK2752">
            <v>1</v>
          </cell>
        </row>
        <row r="2753">
          <cell r="EK2753">
            <v>1</v>
          </cell>
        </row>
        <row r="2754">
          <cell r="EK2754">
            <v>0</v>
          </cell>
        </row>
        <row r="2755">
          <cell r="EK2755">
            <v>0</v>
          </cell>
        </row>
        <row r="2756">
          <cell r="EK2756">
            <v>0</v>
          </cell>
        </row>
        <row r="2757">
          <cell r="EK2757">
            <v>1</v>
          </cell>
        </row>
        <row r="2758">
          <cell r="EK2758">
            <v>1</v>
          </cell>
        </row>
        <row r="2759">
          <cell r="EK2759">
            <v>0</v>
          </cell>
        </row>
        <row r="2760">
          <cell r="EK2760">
            <v>0</v>
          </cell>
        </row>
        <row r="2761">
          <cell r="EK2761">
            <v>1</v>
          </cell>
        </row>
        <row r="2762">
          <cell r="EK2762">
            <v>1</v>
          </cell>
        </row>
        <row r="2763">
          <cell r="EK2763">
            <v>0</v>
          </cell>
        </row>
        <row r="2764">
          <cell r="EK2764">
            <v>0</v>
          </cell>
        </row>
        <row r="2765">
          <cell r="EK2765">
            <v>0</v>
          </cell>
        </row>
        <row r="2766">
          <cell r="EK2766">
            <v>0</v>
          </cell>
        </row>
        <row r="2767">
          <cell r="EK2767">
            <v>0</v>
          </cell>
        </row>
        <row r="2768">
          <cell r="EK2768">
            <v>1</v>
          </cell>
        </row>
        <row r="2769">
          <cell r="EK2769">
            <v>1</v>
          </cell>
        </row>
        <row r="2770">
          <cell r="EK2770">
            <v>0</v>
          </cell>
        </row>
        <row r="2771">
          <cell r="EK2771">
            <v>0</v>
          </cell>
        </row>
        <row r="2772">
          <cell r="EK2772">
            <v>0</v>
          </cell>
        </row>
        <row r="2773">
          <cell r="EK2773">
            <v>0</v>
          </cell>
        </row>
        <row r="2774">
          <cell r="EK2774">
            <v>0</v>
          </cell>
        </row>
        <row r="2775">
          <cell r="EK2775">
            <v>0</v>
          </cell>
        </row>
        <row r="2776">
          <cell r="EK2776">
            <v>0</v>
          </cell>
        </row>
        <row r="2777">
          <cell r="EK2777">
            <v>0</v>
          </cell>
        </row>
        <row r="2778">
          <cell r="EK2778">
            <v>0</v>
          </cell>
        </row>
        <row r="2779">
          <cell r="EK2779">
            <v>1</v>
          </cell>
        </row>
        <row r="2780">
          <cell r="EK2780">
            <v>1</v>
          </cell>
        </row>
        <row r="2781">
          <cell r="EK2781">
            <v>0</v>
          </cell>
        </row>
        <row r="2782">
          <cell r="EK2782">
            <v>0</v>
          </cell>
        </row>
        <row r="2783">
          <cell r="EK2783">
            <v>0</v>
          </cell>
        </row>
        <row r="2784">
          <cell r="EK2784">
            <v>0</v>
          </cell>
        </row>
        <row r="2785">
          <cell r="EK2785">
            <v>0</v>
          </cell>
        </row>
        <row r="2786">
          <cell r="EK2786">
            <v>1</v>
          </cell>
        </row>
        <row r="2787">
          <cell r="EK2787">
            <v>1</v>
          </cell>
        </row>
        <row r="2788">
          <cell r="EK2788">
            <v>1</v>
          </cell>
        </row>
        <row r="2789">
          <cell r="EK2789">
            <v>1</v>
          </cell>
        </row>
        <row r="2790">
          <cell r="EK2790">
            <v>1</v>
          </cell>
        </row>
        <row r="2791">
          <cell r="EK2791">
            <v>0</v>
          </cell>
        </row>
        <row r="2792">
          <cell r="EK2792">
            <v>0</v>
          </cell>
        </row>
        <row r="2793">
          <cell r="EK2793">
            <v>1</v>
          </cell>
        </row>
        <row r="2794">
          <cell r="EK2794">
            <v>0</v>
          </cell>
        </row>
        <row r="2795">
          <cell r="EK2795">
            <v>1</v>
          </cell>
        </row>
        <row r="2796">
          <cell r="EK2796">
            <v>0</v>
          </cell>
        </row>
        <row r="2797">
          <cell r="EK2797">
            <v>0</v>
          </cell>
        </row>
        <row r="2798">
          <cell r="EK2798">
            <v>1</v>
          </cell>
        </row>
        <row r="2799">
          <cell r="EK2799">
            <v>1</v>
          </cell>
        </row>
        <row r="2800">
          <cell r="EK2800">
            <v>1</v>
          </cell>
        </row>
        <row r="2801">
          <cell r="EK2801">
            <v>1</v>
          </cell>
        </row>
        <row r="2802">
          <cell r="EK2802">
            <v>1</v>
          </cell>
        </row>
        <row r="2803">
          <cell r="EK2803">
            <v>1</v>
          </cell>
        </row>
        <row r="2804">
          <cell r="EK2804">
            <v>0</v>
          </cell>
        </row>
        <row r="2805">
          <cell r="EK2805">
            <v>0</v>
          </cell>
        </row>
        <row r="2806">
          <cell r="EK2806">
            <v>0</v>
          </cell>
        </row>
        <row r="2807">
          <cell r="EK2807">
            <v>1</v>
          </cell>
        </row>
        <row r="2808">
          <cell r="EK2808">
            <v>1</v>
          </cell>
        </row>
        <row r="2809">
          <cell r="EK2809">
            <v>1</v>
          </cell>
        </row>
        <row r="2810">
          <cell r="EK2810">
            <v>1</v>
          </cell>
        </row>
        <row r="2811">
          <cell r="EK2811">
            <v>0</v>
          </cell>
        </row>
        <row r="2812">
          <cell r="EK2812">
            <v>0</v>
          </cell>
        </row>
        <row r="2813">
          <cell r="EK2813">
            <v>1</v>
          </cell>
        </row>
        <row r="2814">
          <cell r="EK2814">
            <v>1</v>
          </cell>
        </row>
        <row r="2815">
          <cell r="EK2815">
            <v>1</v>
          </cell>
        </row>
        <row r="2816">
          <cell r="EK2816">
            <v>0</v>
          </cell>
        </row>
        <row r="2817">
          <cell r="EK2817">
            <v>1</v>
          </cell>
        </row>
        <row r="2818">
          <cell r="EK2818">
            <v>1</v>
          </cell>
        </row>
        <row r="2819">
          <cell r="EK2819">
            <v>1</v>
          </cell>
        </row>
        <row r="2820">
          <cell r="EK2820">
            <v>1</v>
          </cell>
        </row>
        <row r="2821">
          <cell r="EK2821">
            <v>1</v>
          </cell>
        </row>
        <row r="2822">
          <cell r="EK2822">
            <v>0</v>
          </cell>
        </row>
        <row r="2823">
          <cell r="EK2823">
            <v>0</v>
          </cell>
        </row>
        <row r="2824">
          <cell r="EK2824">
            <v>1</v>
          </cell>
        </row>
        <row r="2825">
          <cell r="EK2825">
            <v>0</v>
          </cell>
        </row>
        <row r="2826">
          <cell r="EK2826">
            <v>1</v>
          </cell>
        </row>
        <row r="2827">
          <cell r="EK2827">
            <v>0</v>
          </cell>
        </row>
        <row r="2828">
          <cell r="EK2828">
            <v>1</v>
          </cell>
        </row>
        <row r="2829">
          <cell r="EK2829">
            <v>0</v>
          </cell>
        </row>
        <row r="2830">
          <cell r="EK2830">
            <v>1</v>
          </cell>
        </row>
        <row r="2831">
          <cell r="EK2831">
            <v>0</v>
          </cell>
        </row>
        <row r="2832">
          <cell r="EK2832">
            <v>0</v>
          </cell>
        </row>
        <row r="2833">
          <cell r="EK2833">
            <v>0</v>
          </cell>
        </row>
        <row r="2834">
          <cell r="EK2834">
            <v>0</v>
          </cell>
        </row>
        <row r="2835">
          <cell r="EK2835">
            <v>0</v>
          </cell>
        </row>
        <row r="2836">
          <cell r="EK2836">
            <v>0</v>
          </cell>
        </row>
        <row r="2837">
          <cell r="EK2837">
            <v>1</v>
          </cell>
        </row>
        <row r="2838">
          <cell r="EK2838">
            <v>0</v>
          </cell>
        </row>
        <row r="2839">
          <cell r="EK2839">
            <v>1</v>
          </cell>
        </row>
        <row r="2840">
          <cell r="EK2840">
            <v>0</v>
          </cell>
        </row>
        <row r="2841">
          <cell r="EK2841">
            <v>1</v>
          </cell>
        </row>
        <row r="2842">
          <cell r="EK2842">
            <v>1</v>
          </cell>
        </row>
        <row r="2843">
          <cell r="EK2843">
            <v>1</v>
          </cell>
        </row>
        <row r="2844">
          <cell r="EK2844">
            <v>1</v>
          </cell>
        </row>
        <row r="2845">
          <cell r="EK2845">
            <v>1</v>
          </cell>
        </row>
        <row r="2846">
          <cell r="EK2846">
            <v>1</v>
          </cell>
        </row>
        <row r="2847">
          <cell r="EK2847">
            <v>1</v>
          </cell>
        </row>
        <row r="2848">
          <cell r="EK2848">
            <v>0</v>
          </cell>
        </row>
        <row r="2849">
          <cell r="EK2849">
            <v>0</v>
          </cell>
        </row>
        <row r="2850">
          <cell r="EK2850">
            <v>0</v>
          </cell>
        </row>
        <row r="2851">
          <cell r="EK2851">
            <v>0</v>
          </cell>
        </row>
        <row r="2852">
          <cell r="EK2852">
            <v>1</v>
          </cell>
        </row>
        <row r="2853">
          <cell r="EK2853">
            <v>0</v>
          </cell>
        </row>
        <row r="2854">
          <cell r="EK2854">
            <v>0</v>
          </cell>
        </row>
        <row r="2855">
          <cell r="EK2855">
            <v>0</v>
          </cell>
        </row>
        <row r="2856">
          <cell r="EK2856">
            <v>0</v>
          </cell>
        </row>
        <row r="2857">
          <cell r="EK2857">
            <v>0</v>
          </cell>
        </row>
        <row r="2858">
          <cell r="EK2858">
            <v>1</v>
          </cell>
        </row>
        <row r="2859">
          <cell r="EK2859">
            <v>0</v>
          </cell>
        </row>
        <row r="2860">
          <cell r="EK2860">
            <v>0</v>
          </cell>
        </row>
        <row r="2861">
          <cell r="EK2861">
            <v>0</v>
          </cell>
        </row>
        <row r="2862">
          <cell r="EK2862">
            <v>1</v>
          </cell>
        </row>
        <row r="2863">
          <cell r="EK2863">
            <v>0</v>
          </cell>
        </row>
        <row r="2864">
          <cell r="EK2864">
            <v>1</v>
          </cell>
        </row>
        <row r="2865">
          <cell r="EK2865">
            <v>0</v>
          </cell>
        </row>
        <row r="2866">
          <cell r="EK2866">
            <v>0</v>
          </cell>
        </row>
        <row r="2867">
          <cell r="EK2867">
            <v>1</v>
          </cell>
        </row>
        <row r="2868">
          <cell r="EK2868">
            <v>0</v>
          </cell>
        </row>
        <row r="2869">
          <cell r="EK2869">
            <v>1</v>
          </cell>
        </row>
        <row r="2870">
          <cell r="EK2870">
            <v>0</v>
          </cell>
        </row>
        <row r="2871">
          <cell r="EK2871">
            <v>1</v>
          </cell>
        </row>
        <row r="2872">
          <cell r="EK2872">
            <v>0</v>
          </cell>
        </row>
        <row r="2873">
          <cell r="EK2873">
            <v>1</v>
          </cell>
        </row>
        <row r="2874">
          <cell r="EK2874">
            <v>1</v>
          </cell>
        </row>
        <row r="2875">
          <cell r="EK2875">
            <v>1</v>
          </cell>
        </row>
        <row r="2876">
          <cell r="EK2876">
            <v>0</v>
          </cell>
        </row>
        <row r="2877">
          <cell r="EK2877">
            <v>1</v>
          </cell>
        </row>
        <row r="2878">
          <cell r="EK2878">
            <v>1</v>
          </cell>
        </row>
        <row r="2879">
          <cell r="EK2879">
            <v>0</v>
          </cell>
        </row>
        <row r="2880">
          <cell r="EK2880">
            <v>1</v>
          </cell>
        </row>
        <row r="2881">
          <cell r="EK2881">
            <v>1</v>
          </cell>
        </row>
        <row r="2882">
          <cell r="EK2882">
            <v>0</v>
          </cell>
        </row>
        <row r="2883">
          <cell r="EK2883">
            <v>0</v>
          </cell>
        </row>
        <row r="2884">
          <cell r="EK2884">
            <v>1</v>
          </cell>
        </row>
        <row r="2885">
          <cell r="EK2885">
            <v>0</v>
          </cell>
        </row>
        <row r="2886">
          <cell r="EK2886">
            <v>0</v>
          </cell>
        </row>
        <row r="2887">
          <cell r="EK2887">
            <v>0</v>
          </cell>
        </row>
        <row r="2888">
          <cell r="EK2888">
            <v>0</v>
          </cell>
        </row>
        <row r="2889">
          <cell r="EK2889">
            <v>0</v>
          </cell>
        </row>
        <row r="2890">
          <cell r="EK2890">
            <v>1</v>
          </cell>
        </row>
        <row r="2891">
          <cell r="EK2891">
            <v>0</v>
          </cell>
        </row>
        <row r="2892">
          <cell r="EK2892">
            <v>0</v>
          </cell>
        </row>
        <row r="2893">
          <cell r="EK2893">
            <v>1</v>
          </cell>
        </row>
        <row r="2894">
          <cell r="EK2894">
            <v>0</v>
          </cell>
        </row>
        <row r="2895">
          <cell r="EK2895">
            <v>0</v>
          </cell>
        </row>
        <row r="2896">
          <cell r="EK2896">
            <v>0</v>
          </cell>
        </row>
        <row r="2897">
          <cell r="EK2897">
            <v>1</v>
          </cell>
        </row>
        <row r="2898">
          <cell r="EK2898">
            <v>0</v>
          </cell>
        </row>
        <row r="2899">
          <cell r="EK2899">
            <v>0</v>
          </cell>
        </row>
        <row r="2900">
          <cell r="EK2900">
            <v>1</v>
          </cell>
        </row>
        <row r="2901">
          <cell r="EK2901">
            <v>1</v>
          </cell>
        </row>
        <row r="2902">
          <cell r="EK2902">
            <v>1</v>
          </cell>
        </row>
        <row r="2903">
          <cell r="EK2903">
            <v>0</v>
          </cell>
        </row>
        <row r="2904">
          <cell r="EK2904">
            <v>1</v>
          </cell>
        </row>
        <row r="2905">
          <cell r="EK2905">
            <v>1</v>
          </cell>
        </row>
        <row r="2906">
          <cell r="EK2906">
            <v>1</v>
          </cell>
        </row>
        <row r="2907">
          <cell r="EK2907">
            <v>0</v>
          </cell>
        </row>
        <row r="2908">
          <cell r="EK2908">
            <v>1</v>
          </cell>
        </row>
        <row r="2909">
          <cell r="EK2909">
            <v>0</v>
          </cell>
        </row>
        <row r="2910">
          <cell r="EK2910">
            <v>1</v>
          </cell>
        </row>
        <row r="2911">
          <cell r="EK2911">
            <v>1</v>
          </cell>
        </row>
        <row r="2912">
          <cell r="EK2912">
            <v>1</v>
          </cell>
        </row>
        <row r="2913">
          <cell r="EK2913">
            <v>0</v>
          </cell>
        </row>
        <row r="2914">
          <cell r="EK2914">
            <v>1</v>
          </cell>
        </row>
        <row r="2915">
          <cell r="EK2915">
            <v>1</v>
          </cell>
        </row>
        <row r="2916">
          <cell r="EK2916">
            <v>0</v>
          </cell>
        </row>
        <row r="2917">
          <cell r="EK2917">
            <v>0</v>
          </cell>
        </row>
        <row r="2918">
          <cell r="EK2918">
            <v>0</v>
          </cell>
        </row>
        <row r="2919">
          <cell r="EK2919">
            <v>1</v>
          </cell>
        </row>
        <row r="2920">
          <cell r="EK2920">
            <v>0</v>
          </cell>
        </row>
        <row r="2921">
          <cell r="EK2921">
            <v>0</v>
          </cell>
        </row>
        <row r="2922">
          <cell r="EK2922">
            <v>0</v>
          </cell>
        </row>
        <row r="2923">
          <cell r="EK2923">
            <v>0</v>
          </cell>
        </row>
        <row r="2924">
          <cell r="EK2924">
            <v>0</v>
          </cell>
        </row>
        <row r="2925">
          <cell r="EK2925">
            <v>1</v>
          </cell>
        </row>
        <row r="2926">
          <cell r="EK2926">
            <v>0</v>
          </cell>
        </row>
        <row r="2927">
          <cell r="EK2927">
            <v>0</v>
          </cell>
        </row>
        <row r="2928">
          <cell r="EK2928">
            <v>0</v>
          </cell>
        </row>
        <row r="2929">
          <cell r="EK2929">
            <v>0</v>
          </cell>
        </row>
        <row r="2930">
          <cell r="EK2930">
            <v>1</v>
          </cell>
        </row>
        <row r="2931">
          <cell r="EK2931">
            <v>0</v>
          </cell>
        </row>
        <row r="2932">
          <cell r="EK2932">
            <v>0</v>
          </cell>
        </row>
        <row r="2933">
          <cell r="EK2933">
            <v>1</v>
          </cell>
        </row>
        <row r="2934">
          <cell r="EK2934">
            <v>0</v>
          </cell>
        </row>
        <row r="2935">
          <cell r="EK2935">
            <v>0</v>
          </cell>
        </row>
        <row r="2936">
          <cell r="EK2936">
            <v>1</v>
          </cell>
        </row>
        <row r="2937">
          <cell r="EK2937">
            <v>0</v>
          </cell>
        </row>
        <row r="2938">
          <cell r="EK2938">
            <v>1</v>
          </cell>
        </row>
        <row r="2939">
          <cell r="EK2939">
            <v>1</v>
          </cell>
        </row>
        <row r="2940">
          <cell r="EK2940">
            <v>1</v>
          </cell>
        </row>
        <row r="2941">
          <cell r="EK2941">
            <v>1</v>
          </cell>
        </row>
        <row r="2942">
          <cell r="EK2942">
            <v>0</v>
          </cell>
        </row>
        <row r="2943">
          <cell r="EK2943">
            <v>0</v>
          </cell>
        </row>
        <row r="2944">
          <cell r="EK2944">
            <v>1</v>
          </cell>
        </row>
        <row r="2945">
          <cell r="EK2945">
            <v>1</v>
          </cell>
        </row>
        <row r="2946">
          <cell r="EK2946">
            <v>0</v>
          </cell>
        </row>
        <row r="2947">
          <cell r="EK2947">
            <v>0</v>
          </cell>
        </row>
        <row r="2948">
          <cell r="EK2948">
            <v>1</v>
          </cell>
        </row>
        <row r="2949">
          <cell r="EK2949">
            <v>0</v>
          </cell>
        </row>
        <row r="2950">
          <cell r="EK2950">
            <v>0</v>
          </cell>
        </row>
        <row r="2951">
          <cell r="EK2951">
            <v>0</v>
          </cell>
        </row>
        <row r="2952">
          <cell r="EK2952">
            <v>0</v>
          </cell>
        </row>
        <row r="2953">
          <cell r="EK2953">
            <v>0</v>
          </cell>
        </row>
        <row r="2954">
          <cell r="EK2954">
            <v>1</v>
          </cell>
        </row>
        <row r="2955">
          <cell r="EK2955">
            <v>1</v>
          </cell>
        </row>
        <row r="2956">
          <cell r="EK2956">
            <v>1</v>
          </cell>
        </row>
        <row r="2957">
          <cell r="EK2957">
            <v>0</v>
          </cell>
        </row>
        <row r="2958">
          <cell r="EK2958">
            <v>1</v>
          </cell>
        </row>
        <row r="2959">
          <cell r="EK2959">
            <v>1</v>
          </cell>
        </row>
        <row r="2960">
          <cell r="EK2960">
            <v>1</v>
          </cell>
        </row>
        <row r="2961">
          <cell r="EK2961">
            <v>0</v>
          </cell>
        </row>
        <row r="2962">
          <cell r="EK2962">
            <v>0</v>
          </cell>
        </row>
        <row r="2963">
          <cell r="EK2963">
            <v>0</v>
          </cell>
        </row>
        <row r="2964">
          <cell r="EK2964">
            <v>0</v>
          </cell>
        </row>
        <row r="2965">
          <cell r="EK2965">
            <v>1</v>
          </cell>
        </row>
        <row r="2966">
          <cell r="EK2966">
            <v>0</v>
          </cell>
        </row>
        <row r="2967">
          <cell r="EK2967">
            <v>0</v>
          </cell>
        </row>
        <row r="2968">
          <cell r="EK2968">
            <v>0</v>
          </cell>
        </row>
        <row r="2969">
          <cell r="EK2969">
            <v>0</v>
          </cell>
        </row>
        <row r="2970">
          <cell r="EK2970">
            <v>0</v>
          </cell>
        </row>
        <row r="2971">
          <cell r="EK2971">
            <v>1</v>
          </cell>
        </row>
        <row r="2972">
          <cell r="EK2972">
            <v>1</v>
          </cell>
        </row>
        <row r="2973">
          <cell r="EK2973">
            <v>0</v>
          </cell>
        </row>
        <row r="2974">
          <cell r="EK2974">
            <v>0</v>
          </cell>
        </row>
        <row r="2975">
          <cell r="EK2975">
            <v>0</v>
          </cell>
        </row>
        <row r="2976">
          <cell r="EK2976">
            <v>1</v>
          </cell>
        </row>
        <row r="2977">
          <cell r="EK2977">
            <v>0</v>
          </cell>
        </row>
        <row r="2978">
          <cell r="EK2978">
            <v>1</v>
          </cell>
        </row>
        <row r="2979">
          <cell r="EK2979">
            <v>1</v>
          </cell>
        </row>
        <row r="2980">
          <cell r="EK2980">
            <v>0</v>
          </cell>
        </row>
        <row r="2981">
          <cell r="EK2981">
            <v>0</v>
          </cell>
        </row>
        <row r="2982">
          <cell r="EK2982">
            <v>1</v>
          </cell>
        </row>
        <row r="2983">
          <cell r="EK2983">
            <v>1</v>
          </cell>
        </row>
        <row r="2984">
          <cell r="EK2984">
            <v>0</v>
          </cell>
        </row>
        <row r="2985">
          <cell r="EK2985">
            <v>1</v>
          </cell>
        </row>
        <row r="2986">
          <cell r="EK2986">
            <v>0</v>
          </cell>
        </row>
        <row r="2987">
          <cell r="EK2987">
            <v>1</v>
          </cell>
        </row>
        <row r="2988">
          <cell r="EK2988">
            <v>1</v>
          </cell>
        </row>
        <row r="2989">
          <cell r="EK2989">
            <v>0</v>
          </cell>
        </row>
        <row r="2990">
          <cell r="EK2990">
            <v>0</v>
          </cell>
        </row>
        <row r="2991">
          <cell r="EK2991">
            <v>0</v>
          </cell>
        </row>
        <row r="2992">
          <cell r="EK2992">
            <v>0</v>
          </cell>
        </row>
        <row r="2993">
          <cell r="EK2993">
            <v>1</v>
          </cell>
        </row>
        <row r="2994">
          <cell r="EK2994">
            <v>1</v>
          </cell>
        </row>
        <row r="2995">
          <cell r="EK2995">
            <v>1</v>
          </cell>
        </row>
        <row r="2996">
          <cell r="EK2996">
            <v>1</v>
          </cell>
        </row>
        <row r="2997">
          <cell r="EK2997">
            <v>1</v>
          </cell>
        </row>
        <row r="2998">
          <cell r="EK2998">
            <v>1</v>
          </cell>
        </row>
        <row r="2999">
          <cell r="EK2999">
            <v>0</v>
          </cell>
        </row>
        <row r="3000">
          <cell r="EK3000">
            <v>1</v>
          </cell>
        </row>
        <row r="3001">
          <cell r="EK3001">
            <v>1</v>
          </cell>
        </row>
        <row r="3002">
          <cell r="EK3002">
            <v>1</v>
          </cell>
        </row>
        <row r="3003">
          <cell r="EK3003">
            <v>1</v>
          </cell>
        </row>
        <row r="3004">
          <cell r="EK3004">
            <v>0</v>
          </cell>
        </row>
        <row r="3005">
          <cell r="EK3005">
            <v>0</v>
          </cell>
        </row>
        <row r="3006">
          <cell r="EK3006">
            <v>0</v>
          </cell>
        </row>
        <row r="3007">
          <cell r="EK3007">
            <v>1</v>
          </cell>
        </row>
        <row r="3008">
          <cell r="EK3008">
            <v>0</v>
          </cell>
        </row>
        <row r="3009">
          <cell r="EK3009">
            <v>1</v>
          </cell>
        </row>
        <row r="3010">
          <cell r="EK3010">
            <v>0</v>
          </cell>
        </row>
        <row r="3011">
          <cell r="EK3011">
            <v>0</v>
          </cell>
        </row>
        <row r="3012">
          <cell r="EK3012">
            <v>1</v>
          </cell>
        </row>
        <row r="3013">
          <cell r="EK3013">
            <v>0</v>
          </cell>
        </row>
        <row r="3014">
          <cell r="EK3014">
            <v>1</v>
          </cell>
        </row>
        <row r="3015">
          <cell r="EK3015">
            <v>1</v>
          </cell>
        </row>
        <row r="3016">
          <cell r="EK3016">
            <v>0</v>
          </cell>
        </row>
        <row r="3017">
          <cell r="EK3017">
            <v>0</v>
          </cell>
        </row>
        <row r="3018">
          <cell r="EK3018">
            <v>0</v>
          </cell>
        </row>
        <row r="3019">
          <cell r="EK3019">
            <v>0</v>
          </cell>
        </row>
        <row r="3020">
          <cell r="EK3020">
            <v>0</v>
          </cell>
        </row>
        <row r="3021">
          <cell r="EK3021">
            <v>1</v>
          </cell>
        </row>
        <row r="3022">
          <cell r="EK3022">
            <v>0</v>
          </cell>
        </row>
        <row r="3023">
          <cell r="EK3023">
            <v>1</v>
          </cell>
        </row>
        <row r="3024">
          <cell r="EK3024">
            <v>1</v>
          </cell>
        </row>
        <row r="3025">
          <cell r="EK3025">
            <v>0</v>
          </cell>
        </row>
        <row r="3026">
          <cell r="EK3026">
            <v>0</v>
          </cell>
        </row>
        <row r="3027">
          <cell r="EK3027">
            <v>1</v>
          </cell>
        </row>
        <row r="3028">
          <cell r="EK3028">
            <v>1</v>
          </cell>
        </row>
        <row r="3029">
          <cell r="EK3029">
            <v>1</v>
          </cell>
        </row>
        <row r="3030">
          <cell r="EK3030">
            <v>0</v>
          </cell>
        </row>
        <row r="3031">
          <cell r="EK3031">
            <v>1</v>
          </cell>
        </row>
        <row r="3032">
          <cell r="EK3032">
            <v>0</v>
          </cell>
        </row>
        <row r="3033">
          <cell r="EK3033">
            <v>0</v>
          </cell>
        </row>
        <row r="3034">
          <cell r="EK3034">
            <v>0</v>
          </cell>
        </row>
        <row r="3035">
          <cell r="EK3035">
            <v>0</v>
          </cell>
        </row>
        <row r="3036">
          <cell r="EK3036">
            <v>0</v>
          </cell>
        </row>
        <row r="3037">
          <cell r="EK3037">
            <v>1</v>
          </cell>
        </row>
        <row r="3038">
          <cell r="EK3038">
            <v>0</v>
          </cell>
        </row>
        <row r="3039">
          <cell r="EK3039">
            <v>1</v>
          </cell>
        </row>
        <row r="3040">
          <cell r="EK3040">
            <v>1</v>
          </cell>
        </row>
        <row r="3041">
          <cell r="EK3041">
            <v>0</v>
          </cell>
        </row>
        <row r="3042">
          <cell r="EK3042">
            <v>0</v>
          </cell>
        </row>
        <row r="3043">
          <cell r="EK3043">
            <v>1</v>
          </cell>
        </row>
        <row r="3044">
          <cell r="EK3044">
            <v>0</v>
          </cell>
        </row>
        <row r="3045">
          <cell r="EK3045">
            <v>1</v>
          </cell>
        </row>
        <row r="3046">
          <cell r="EK3046">
            <v>1</v>
          </cell>
        </row>
        <row r="3047">
          <cell r="EK3047">
            <v>0</v>
          </cell>
        </row>
        <row r="3048">
          <cell r="EK3048">
            <v>0</v>
          </cell>
        </row>
        <row r="3049">
          <cell r="EK3049">
            <v>1</v>
          </cell>
        </row>
        <row r="3050">
          <cell r="EK3050">
            <v>0</v>
          </cell>
        </row>
        <row r="3051">
          <cell r="EK3051">
            <v>0</v>
          </cell>
        </row>
        <row r="3052">
          <cell r="EK3052">
            <v>0</v>
          </cell>
        </row>
        <row r="3053">
          <cell r="EK3053">
            <v>1</v>
          </cell>
        </row>
        <row r="3054">
          <cell r="EK3054">
            <v>1</v>
          </cell>
        </row>
        <row r="3055">
          <cell r="EK3055">
            <v>0</v>
          </cell>
        </row>
        <row r="3056">
          <cell r="EK3056">
            <v>0</v>
          </cell>
        </row>
        <row r="3057">
          <cell r="EK3057">
            <v>0</v>
          </cell>
        </row>
        <row r="3058">
          <cell r="EK3058">
            <v>1</v>
          </cell>
        </row>
        <row r="3059">
          <cell r="EK3059">
            <v>1</v>
          </cell>
        </row>
        <row r="3060">
          <cell r="EK3060">
            <v>0</v>
          </cell>
        </row>
        <row r="3061">
          <cell r="EK3061">
            <v>0</v>
          </cell>
        </row>
        <row r="3062">
          <cell r="EK3062">
            <v>0</v>
          </cell>
        </row>
        <row r="3063">
          <cell r="EK3063">
            <v>0</v>
          </cell>
        </row>
        <row r="3064">
          <cell r="EK3064">
            <v>1</v>
          </cell>
        </row>
        <row r="3065">
          <cell r="EK3065">
            <v>0</v>
          </cell>
        </row>
        <row r="3066">
          <cell r="EK3066">
            <v>1</v>
          </cell>
        </row>
        <row r="3067">
          <cell r="EK3067">
            <v>1</v>
          </cell>
        </row>
        <row r="3068">
          <cell r="EK3068">
            <v>0</v>
          </cell>
        </row>
        <row r="3069">
          <cell r="EK3069">
            <v>1</v>
          </cell>
        </row>
        <row r="3070">
          <cell r="EK3070">
            <v>0</v>
          </cell>
        </row>
        <row r="3071">
          <cell r="EK3071">
            <v>1</v>
          </cell>
        </row>
        <row r="3072">
          <cell r="EK3072">
            <v>1</v>
          </cell>
        </row>
        <row r="3073">
          <cell r="EK3073">
            <v>0</v>
          </cell>
        </row>
        <row r="3074">
          <cell r="EK3074">
            <v>1</v>
          </cell>
        </row>
        <row r="3075">
          <cell r="EK3075">
            <v>1</v>
          </cell>
        </row>
        <row r="3076">
          <cell r="EK3076">
            <v>1</v>
          </cell>
        </row>
        <row r="3077">
          <cell r="EK3077">
            <v>0</v>
          </cell>
        </row>
        <row r="3078">
          <cell r="EK3078">
            <v>1</v>
          </cell>
        </row>
        <row r="3079">
          <cell r="EK3079">
            <v>1</v>
          </cell>
        </row>
        <row r="3080">
          <cell r="EK3080">
            <v>1</v>
          </cell>
        </row>
        <row r="3081">
          <cell r="EK3081">
            <v>1</v>
          </cell>
        </row>
        <row r="3082">
          <cell r="EK3082">
            <v>0</v>
          </cell>
        </row>
        <row r="3083">
          <cell r="EK3083">
            <v>1</v>
          </cell>
        </row>
        <row r="3084">
          <cell r="EK3084">
            <v>1</v>
          </cell>
        </row>
        <row r="3085">
          <cell r="EK3085">
            <v>1</v>
          </cell>
        </row>
        <row r="3086">
          <cell r="EK3086">
            <v>0</v>
          </cell>
        </row>
        <row r="3087">
          <cell r="EK3087">
            <v>1</v>
          </cell>
        </row>
        <row r="3088">
          <cell r="EK3088">
            <v>1</v>
          </cell>
        </row>
        <row r="3089">
          <cell r="EK3089">
            <v>1</v>
          </cell>
        </row>
        <row r="3090">
          <cell r="EK3090">
            <v>1</v>
          </cell>
        </row>
        <row r="3091">
          <cell r="EK3091">
            <v>0</v>
          </cell>
        </row>
        <row r="3092">
          <cell r="EK3092">
            <v>1</v>
          </cell>
        </row>
        <row r="3093">
          <cell r="EK3093">
            <v>0</v>
          </cell>
        </row>
        <row r="3094">
          <cell r="EK3094">
            <v>0</v>
          </cell>
        </row>
        <row r="3095">
          <cell r="EK3095">
            <v>0</v>
          </cell>
        </row>
        <row r="3096">
          <cell r="EK3096">
            <v>1</v>
          </cell>
        </row>
        <row r="3097">
          <cell r="EK3097">
            <v>0</v>
          </cell>
        </row>
        <row r="3098">
          <cell r="EK3098">
            <v>0</v>
          </cell>
        </row>
        <row r="3099">
          <cell r="EK3099">
            <v>0</v>
          </cell>
        </row>
        <row r="3100">
          <cell r="EK3100">
            <v>1</v>
          </cell>
        </row>
        <row r="3101">
          <cell r="EK3101">
            <v>0</v>
          </cell>
        </row>
        <row r="3102">
          <cell r="EK3102">
            <v>0</v>
          </cell>
        </row>
        <row r="3103">
          <cell r="EK3103">
            <v>0</v>
          </cell>
        </row>
        <row r="3104">
          <cell r="EK3104">
            <v>1</v>
          </cell>
        </row>
        <row r="3105">
          <cell r="EK3105">
            <v>0</v>
          </cell>
        </row>
        <row r="3106">
          <cell r="EK3106">
            <v>1</v>
          </cell>
        </row>
        <row r="3107">
          <cell r="EK3107">
            <v>1</v>
          </cell>
        </row>
        <row r="3108">
          <cell r="EK3108">
            <v>1</v>
          </cell>
        </row>
        <row r="3109">
          <cell r="EK3109">
            <v>1</v>
          </cell>
        </row>
        <row r="3110">
          <cell r="EK3110">
            <v>0</v>
          </cell>
        </row>
        <row r="3111">
          <cell r="EK3111">
            <v>0</v>
          </cell>
        </row>
        <row r="3112">
          <cell r="EK3112">
            <v>0</v>
          </cell>
        </row>
        <row r="3113">
          <cell r="EK3113">
            <v>0</v>
          </cell>
        </row>
        <row r="3114">
          <cell r="EK3114">
            <v>0</v>
          </cell>
        </row>
        <row r="3115">
          <cell r="EK3115">
            <v>0</v>
          </cell>
        </row>
        <row r="3116">
          <cell r="EK3116">
            <v>1</v>
          </cell>
        </row>
        <row r="3117">
          <cell r="EK3117">
            <v>0</v>
          </cell>
        </row>
        <row r="3118">
          <cell r="EK3118">
            <v>1</v>
          </cell>
        </row>
        <row r="3119">
          <cell r="EK3119">
            <v>1</v>
          </cell>
        </row>
        <row r="3120">
          <cell r="EK3120">
            <v>1</v>
          </cell>
        </row>
        <row r="3121">
          <cell r="EK3121">
            <v>1</v>
          </cell>
        </row>
        <row r="3122">
          <cell r="EK3122">
            <v>0</v>
          </cell>
        </row>
        <row r="3123">
          <cell r="EK3123">
            <v>1</v>
          </cell>
        </row>
        <row r="3124">
          <cell r="EK3124">
            <v>1</v>
          </cell>
        </row>
        <row r="3125">
          <cell r="EK3125">
            <v>0</v>
          </cell>
        </row>
        <row r="3126">
          <cell r="EK3126">
            <v>0</v>
          </cell>
        </row>
        <row r="3127">
          <cell r="EK3127">
            <v>0</v>
          </cell>
        </row>
        <row r="3128">
          <cell r="EK3128">
            <v>0</v>
          </cell>
        </row>
        <row r="3129">
          <cell r="EK3129">
            <v>1</v>
          </cell>
        </row>
        <row r="3130">
          <cell r="EK3130">
            <v>0</v>
          </cell>
        </row>
        <row r="3131">
          <cell r="EK3131">
            <v>0</v>
          </cell>
        </row>
        <row r="3132">
          <cell r="EK3132">
            <v>0</v>
          </cell>
        </row>
        <row r="3133">
          <cell r="EK3133">
            <v>0</v>
          </cell>
        </row>
        <row r="3134">
          <cell r="EK3134">
            <v>1</v>
          </cell>
        </row>
        <row r="3135">
          <cell r="EK3135">
            <v>1</v>
          </cell>
        </row>
        <row r="3136">
          <cell r="EK3136">
            <v>0</v>
          </cell>
        </row>
        <row r="3137">
          <cell r="EK3137">
            <v>0</v>
          </cell>
        </row>
        <row r="3138">
          <cell r="EK3138">
            <v>0</v>
          </cell>
        </row>
        <row r="3139">
          <cell r="EK3139">
            <v>0</v>
          </cell>
        </row>
        <row r="3140">
          <cell r="EK3140">
            <v>1</v>
          </cell>
        </row>
        <row r="3141">
          <cell r="EK3141">
            <v>1</v>
          </cell>
        </row>
        <row r="3142">
          <cell r="EK3142">
            <v>0</v>
          </cell>
        </row>
        <row r="3143">
          <cell r="EK3143">
            <v>1</v>
          </cell>
        </row>
        <row r="3144">
          <cell r="EK3144">
            <v>0</v>
          </cell>
        </row>
        <row r="3145">
          <cell r="EK3145">
            <v>0</v>
          </cell>
        </row>
        <row r="3146">
          <cell r="EK3146">
            <v>1</v>
          </cell>
        </row>
        <row r="3147">
          <cell r="EK3147">
            <v>0</v>
          </cell>
        </row>
        <row r="3148">
          <cell r="EK3148">
            <v>0</v>
          </cell>
        </row>
        <row r="3149">
          <cell r="EK3149">
            <v>0</v>
          </cell>
        </row>
        <row r="3150">
          <cell r="EK3150">
            <v>0</v>
          </cell>
        </row>
        <row r="3151">
          <cell r="EK3151">
            <v>1</v>
          </cell>
        </row>
        <row r="3152">
          <cell r="EK3152">
            <v>1</v>
          </cell>
        </row>
        <row r="3153">
          <cell r="EK3153">
            <v>0</v>
          </cell>
        </row>
        <row r="3154">
          <cell r="EK3154">
            <v>0</v>
          </cell>
        </row>
        <row r="3155">
          <cell r="EK3155">
            <v>0</v>
          </cell>
        </row>
        <row r="3156">
          <cell r="EK3156">
            <v>0</v>
          </cell>
        </row>
        <row r="3157">
          <cell r="EK3157">
            <v>0</v>
          </cell>
        </row>
        <row r="3158">
          <cell r="EK3158">
            <v>1</v>
          </cell>
        </row>
        <row r="3159">
          <cell r="EK3159">
            <v>0</v>
          </cell>
        </row>
        <row r="3160">
          <cell r="EK3160">
            <v>0</v>
          </cell>
        </row>
        <row r="3161">
          <cell r="EK3161">
            <v>0</v>
          </cell>
        </row>
        <row r="3162">
          <cell r="EK3162">
            <v>0</v>
          </cell>
        </row>
        <row r="3163">
          <cell r="EK3163">
            <v>0</v>
          </cell>
        </row>
        <row r="3164">
          <cell r="EK3164">
            <v>1</v>
          </cell>
        </row>
        <row r="3165">
          <cell r="EK3165">
            <v>0</v>
          </cell>
        </row>
        <row r="3166">
          <cell r="EK3166">
            <v>1</v>
          </cell>
        </row>
        <row r="3167">
          <cell r="EK3167">
            <v>0</v>
          </cell>
        </row>
        <row r="3168">
          <cell r="EK3168">
            <v>0</v>
          </cell>
        </row>
        <row r="3169">
          <cell r="EK3169">
            <v>1</v>
          </cell>
        </row>
        <row r="3170">
          <cell r="EK3170">
            <v>0</v>
          </cell>
        </row>
        <row r="3171">
          <cell r="EK3171">
            <v>0</v>
          </cell>
        </row>
        <row r="3172">
          <cell r="EK3172">
            <v>0</v>
          </cell>
        </row>
        <row r="3173">
          <cell r="EK3173">
            <v>0</v>
          </cell>
        </row>
        <row r="3174">
          <cell r="EK3174">
            <v>0</v>
          </cell>
        </row>
        <row r="3175">
          <cell r="EK3175">
            <v>1</v>
          </cell>
        </row>
        <row r="3176">
          <cell r="EK3176">
            <v>0</v>
          </cell>
        </row>
        <row r="3177">
          <cell r="EK3177">
            <v>1</v>
          </cell>
        </row>
        <row r="3178">
          <cell r="EK3178">
            <v>0</v>
          </cell>
        </row>
        <row r="3179">
          <cell r="EK3179">
            <v>1</v>
          </cell>
        </row>
        <row r="3180">
          <cell r="EK3180">
            <v>0</v>
          </cell>
        </row>
        <row r="3181">
          <cell r="EK3181">
            <v>1</v>
          </cell>
        </row>
        <row r="3182">
          <cell r="EK3182">
            <v>0</v>
          </cell>
        </row>
        <row r="3183">
          <cell r="EK3183">
            <v>1</v>
          </cell>
        </row>
        <row r="3184">
          <cell r="EK3184">
            <v>1</v>
          </cell>
        </row>
        <row r="3185">
          <cell r="EK3185">
            <v>1</v>
          </cell>
        </row>
        <row r="3186">
          <cell r="EK3186">
            <v>1</v>
          </cell>
        </row>
        <row r="3187">
          <cell r="EK3187">
            <v>0</v>
          </cell>
        </row>
        <row r="3188">
          <cell r="EK3188">
            <v>1</v>
          </cell>
        </row>
        <row r="3189">
          <cell r="EK3189">
            <v>0</v>
          </cell>
        </row>
        <row r="3190">
          <cell r="EK3190">
            <v>1</v>
          </cell>
        </row>
        <row r="3191">
          <cell r="EK3191">
            <v>1</v>
          </cell>
        </row>
        <row r="3192">
          <cell r="EK3192">
            <v>0</v>
          </cell>
        </row>
        <row r="3193">
          <cell r="EK3193">
            <v>0</v>
          </cell>
        </row>
        <row r="3194">
          <cell r="EK3194">
            <v>0</v>
          </cell>
        </row>
        <row r="3195">
          <cell r="EK3195">
            <v>1</v>
          </cell>
        </row>
        <row r="3196">
          <cell r="EK3196">
            <v>0</v>
          </cell>
        </row>
        <row r="3197">
          <cell r="EK3197">
            <v>1</v>
          </cell>
        </row>
        <row r="3198">
          <cell r="EK3198">
            <v>0</v>
          </cell>
        </row>
        <row r="3199">
          <cell r="EK3199">
            <v>1</v>
          </cell>
        </row>
        <row r="3200">
          <cell r="EK3200">
            <v>1</v>
          </cell>
        </row>
        <row r="3201">
          <cell r="EK3201">
            <v>0</v>
          </cell>
        </row>
        <row r="3202">
          <cell r="EK3202">
            <v>1</v>
          </cell>
        </row>
        <row r="3203">
          <cell r="EK3203">
            <v>0</v>
          </cell>
        </row>
        <row r="3204">
          <cell r="EK3204">
            <v>1</v>
          </cell>
        </row>
        <row r="3205">
          <cell r="EK3205">
            <v>0</v>
          </cell>
        </row>
        <row r="3206">
          <cell r="EK3206">
            <v>1</v>
          </cell>
        </row>
        <row r="3207">
          <cell r="EK3207">
            <v>1</v>
          </cell>
        </row>
        <row r="3208">
          <cell r="EK3208">
            <v>0</v>
          </cell>
        </row>
        <row r="3209">
          <cell r="EK3209">
            <v>0</v>
          </cell>
        </row>
        <row r="3210">
          <cell r="EK3210">
            <v>0</v>
          </cell>
        </row>
        <row r="3211">
          <cell r="EK3211">
            <v>1</v>
          </cell>
        </row>
        <row r="3212">
          <cell r="EK3212">
            <v>0</v>
          </cell>
        </row>
        <row r="3213">
          <cell r="EK3213">
            <v>0</v>
          </cell>
        </row>
        <row r="3214">
          <cell r="EK3214">
            <v>1</v>
          </cell>
        </row>
        <row r="3215">
          <cell r="EK3215">
            <v>0</v>
          </cell>
        </row>
        <row r="3216">
          <cell r="EK3216">
            <v>0</v>
          </cell>
        </row>
        <row r="3217">
          <cell r="EK3217">
            <v>1</v>
          </cell>
        </row>
        <row r="3218">
          <cell r="EK3218">
            <v>0</v>
          </cell>
        </row>
        <row r="3219">
          <cell r="EK3219">
            <v>0</v>
          </cell>
        </row>
        <row r="3220">
          <cell r="EK3220">
            <v>1</v>
          </cell>
        </row>
        <row r="3221">
          <cell r="EK3221">
            <v>0</v>
          </cell>
        </row>
        <row r="3222">
          <cell r="EK3222">
            <v>1</v>
          </cell>
        </row>
        <row r="3223">
          <cell r="EK3223">
            <v>0</v>
          </cell>
        </row>
        <row r="3224">
          <cell r="EK3224">
            <v>0</v>
          </cell>
        </row>
        <row r="3225">
          <cell r="EK3225">
            <v>1</v>
          </cell>
        </row>
        <row r="3226">
          <cell r="EK3226">
            <v>0</v>
          </cell>
        </row>
        <row r="3227">
          <cell r="EK3227">
            <v>0</v>
          </cell>
        </row>
        <row r="3228">
          <cell r="EK3228">
            <v>1</v>
          </cell>
        </row>
        <row r="3229">
          <cell r="EK3229">
            <v>0</v>
          </cell>
        </row>
        <row r="3230">
          <cell r="EK3230">
            <v>1</v>
          </cell>
        </row>
        <row r="3231">
          <cell r="EK3231">
            <v>0</v>
          </cell>
        </row>
        <row r="3232">
          <cell r="EK3232">
            <v>0</v>
          </cell>
        </row>
        <row r="3233">
          <cell r="EK3233">
            <v>0</v>
          </cell>
        </row>
        <row r="3234">
          <cell r="EK3234">
            <v>0</v>
          </cell>
        </row>
        <row r="3235">
          <cell r="EK3235">
            <v>1</v>
          </cell>
        </row>
        <row r="3236">
          <cell r="EK3236">
            <v>1</v>
          </cell>
        </row>
        <row r="3237">
          <cell r="EK3237">
            <v>1</v>
          </cell>
        </row>
        <row r="3238">
          <cell r="EK3238">
            <v>1</v>
          </cell>
        </row>
        <row r="3239">
          <cell r="EK3239">
            <v>0</v>
          </cell>
        </row>
        <row r="3240">
          <cell r="EK3240">
            <v>0</v>
          </cell>
        </row>
        <row r="3241">
          <cell r="EK3241">
            <v>1</v>
          </cell>
        </row>
        <row r="3242">
          <cell r="EK3242">
            <v>0</v>
          </cell>
        </row>
        <row r="3243">
          <cell r="EK3243">
            <v>0</v>
          </cell>
        </row>
        <row r="3244">
          <cell r="EK3244">
            <v>0</v>
          </cell>
        </row>
        <row r="3245">
          <cell r="EK3245">
            <v>1</v>
          </cell>
        </row>
        <row r="3246">
          <cell r="EK3246">
            <v>0</v>
          </cell>
        </row>
        <row r="3247">
          <cell r="EK3247">
            <v>0</v>
          </cell>
        </row>
        <row r="3248">
          <cell r="EK3248">
            <v>1</v>
          </cell>
        </row>
        <row r="3249">
          <cell r="EK3249">
            <v>0</v>
          </cell>
        </row>
        <row r="3250">
          <cell r="EK3250">
            <v>0</v>
          </cell>
        </row>
        <row r="3251">
          <cell r="EK3251">
            <v>0</v>
          </cell>
        </row>
        <row r="3252">
          <cell r="EK3252">
            <v>0</v>
          </cell>
        </row>
        <row r="3253">
          <cell r="EK3253">
            <v>1</v>
          </cell>
        </row>
        <row r="3254">
          <cell r="EK3254">
            <v>0</v>
          </cell>
        </row>
        <row r="3255">
          <cell r="EK3255">
            <v>0</v>
          </cell>
        </row>
        <row r="3256">
          <cell r="EK3256">
            <v>0</v>
          </cell>
        </row>
        <row r="3257">
          <cell r="EK3257">
            <v>0</v>
          </cell>
        </row>
        <row r="3258">
          <cell r="EK3258">
            <v>1</v>
          </cell>
        </row>
        <row r="3259">
          <cell r="EK3259">
            <v>0</v>
          </cell>
        </row>
        <row r="3260">
          <cell r="EK3260">
            <v>0</v>
          </cell>
        </row>
        <row r="3261">
          <cell r="EK3261">
            <v>1</v>
          </cell>
        </row>
        <row r="3262">
          <cell r="EK3262">
            <v>0</v>
          </cell>
        </row>
        <row r="3263">
          <cell r="EK3263">
            <v>1</v>
          </cell>
        </row>
        <row r="3264">
          <cell r="EK3264">
            <v>1</v>
          </cell>
        </row>
        <row r="3265">
          <cell r="EK3265">
            <v>0</v>
          </cell>
        </row>
        <row r="3266">
          <cell r="EK3266">
            <v>0</v>
          </cell>
        </row>
        <row r="3267">
          <cell r="EK3267">
            <v>1</v>
          </cell>
        </row>
        <row r="3268">
          <cell r="EK3268">
            <v>0</v>
          </cell>
        </row>
        <row r="3269">
          <cell r="EK3269">
            <v>0</v>
          </cell>
        </row>
        <row r="3270">
          <cell r="EK3270">
            <v>0</v>
          </cell>
        </row>
        <row r="3271">
          <cell r="EK3271">
            <v>1</v>
          </cell>
        </row>
        <row r="3272">
          <cell r="EK3272">
            <v>1</v>
          </cell>
        </row>
        <row r="3273">
          <cell r="EK3273">
            <v>1</v>
          </cell>
        </row>
        <row r="3274">
          <cell r="EK3274">
            <v>0</v>
          </cell>
        </row>
        <row r="3275">
          <cell r="EK3275">
            <v>0</v>
          </cell>
        </row>
        <row r="3276">
          <cell r="EK3276">
            <v>1</v>
          </cell>
        </row>
        <row r="3277">
          <cell r="EK3277">
            <v>0</v>
          </cell>
        </row>
        <row r="3278">
          <cell r="EK3278">
            <v>0</v>
          </cell>
        </row>
        <row r="3279">
          <cell r="EK3279">
            <v>0</v>
          </cell>
        </row>
        <row r="3280">
          <cell r="EK3280">
            <v>0</v>
          </cell>
        </row>
        <row r="3281">
          <cell r="EK3281">
            <v>0</v>
          </cell>
        </row>
        <row r="3282">
          <cell r="EK3282">
            <v>0</v>
          </cell>
        </row>
        <row r="3283">
          <cell r="EK3283">
            <v>1</v>
          </cell>
        </row>
        <row r="3284">
          <cell r="EK3284">
            <v>1</v>
          </cell>
        </row>
        <row r="3285">
          <cell r="EK3285">
            <v>1</v>
          </cell>
        </row>
        <row r="3286">
          <cell r="EK3286">
            <v>1</v>
          </cell>
        </row>
        <row r="3287">
          <cell r="EK3287">
            <v>1</v>
          </cell>
        </row>
        <row r="3288">
          <cell r="EK3288">
            <v>1</v>
          </cell>
        </row>
        <row r="3289">
          <cell r="EK3289">
            <v>0</v>
          </cell>
        </row>
        <row r="3290">
          <cell r="EK3290">
            <v>1</v>
          </cell>
        </row>
        <row r="3291">
          <cell r="EK3291">
            <v>0</v>
          </cell>
        </row>
        <row r="3292">
          <cell r="EK3292">
            <v>0</v>
          </cell>
        </row>
        <row r="3293">
          <cell r="EK3293">
            <v>0</v>
          </cell>
        </row>
        <row r="3294">
          <cell r="EK3294">
            <v>0</v>
          </cell>
        </row>
        <row r="3295">
          <cell r="EK3295">
            <v>0</v>
          </cell>
        </row>
        <row r="3296">
          <cell r="EK3296">
            <v>0</v>
          </cell>
        </row>
        <row r="3297">
          <cell r="EK3297">
            <v>0</v>
          </cell>
        </row>
        <row r="3298">
          <cell r="EK3298">
            <v>1</v>
          </cell>
        </row>
        <row r="3299">
          <cell r="EK3299">
            <v>0</v>
          </cell>
        </row>
        <row r="3300">
          <cell r="EK3300">
            <v>0</v>
          </cell>
        </row>
        <row r="3301">
          <cell r="EK3301">
            <v>1</v>
          </cell>
        </row>
        <row r="3302">
          <cell r="EK3302">
            <v>0</v>
          </cell>
        </row>
        <row r="3303">
          <cell r="EK3303">
            <v>1</v>
          </cell>
        </row>
        <row r="3304">
          <cell r="EK3304">
            <v>0</v>
          </cell>
        </row>
        <row r="3305">
          <cell r="EK3305">
            <v>1</v>
          </cell>
        </row>
        <row r="3306">
          <cell r="EK3306">
            <v>0</v>
          </cell>
        </row>
        <row r="3307">
          <cell r="EK3307">
            <v>0</v>
          </cell>
        </row>
        <row r="3308">
          <cell r="EK3308">
            <v>0</v>
          </cell>
        </row>
        <row r="3309">
          <cell r="EK3309">
            <v>0</v>
          </cell>
        </row>
        <row r="3310">
          <cell r="EK3310">
            <v>1</v>
          </cell>
        </row>
        <row r="3311">
          <cell r="EK3311">
            <v>1</v>
          </cell>
        </row>
        <row r="3312">
          <cell r="EK3312">
            <v>0</v>
          </cell>
        </row>
        <row r="3313">
          <cell r="EK3313">
            <v>0</v>
          </cell>
        </row>
        <row r="3314">
          <cell r="EK3314">
            <v>1</v>
          </cell>
        </row>
        <row r="3315">
          <cell r="EK3315">
            <v>0</v>
          </cell>
        </row>
        <row r="3316">
          <cell r="EK3316">
            <v>0</v>
          </cell>
        </row>
        <row r="3317">
          <cell r="EK3317">
            <v>1</v>
          </cell>
        </row>
        <row r="3318">
          <cell r="EK3318">
            <v>1</v>
          </cell>
        </row>
        <row r="3319">
          <cell r="EK3319">
            <v>1</v>
          </cell>
        </row>
        <row r="3320">
          <cell r="EK3320">
            <v>1</v>
          </cell>
        </row>
        <row r="3321">
          <cell r="EK3321">
            <v>1</v>
          </cell>
        </row>
        <row r="3322">
          <cell r="EK3322">
            <v>1</v>
          </cell>
        </row>
        <row r="3323">
          <cell r="EK3323">
            <v>0</v>
          </cell>
        </row>
        <row r="3324">
          <cell r="EK3324">
            <v>1</v>
          </cell>
        </row>
        <row r="3325">
          <cell r="EK3325">
            <v>0</v>
          </cell>
        </row>
        <row r="3326">
          <cell r="EK3326">
            <v>1</v>
          </cell>
        </row>
        <row r="3327">
          <cell r="EK3327">
            <v>0</v>
          </cell>
        </row>
        <row r="3328">
          <cell r="EK3328">
            <v>1</v>
          </cell>
        </row>
        <row r="3329">
          <cell r="EK3329">
            <v>1</v>
          </cell>
        </row>
        <row r="3330">
          <cell r="EK3330">
            <v>0</v>
          </cell>
        </row>
        <row r="3331">
          <cell r="EK3331">
            <v>1</v>
          </cell>
        </row>
        <row r="3332">
          <cell r="EK3332">
            <v>0</v>
          </cell>
        </row>
        <row r="3333">
          <cell r="EK3333">
            <v>0</v>
          </cell>
        </row>
        <row r="3334">
          <cell r="EK3334">
            <v>0</v>
          </cell>
        </row>
        <row r="3335">
          <cell r="EK3335">
            <v>0</v>
          </cell>
        </row>
        <row r="3336">
          <cell r="EK3336">
            <v>0</v>
          </cell>
        </row>
        <row r="3337">
          <cell r="EK3337">
            <v>1</v>
          </cell>
        </row>
        <row r="3338">
          <cell r="EK3338">
            <v>0</v>
          </cell>
        </row>
        <row r="3339">
          <cell r="EK3339">
            <v>1</v>
          </cell>
        </row>
        <row r="3340">
          <cell r="EK3340">
            <v>0</v>
          </cell>
        </row>
        <row r="3341">
          <cell r="EK3341">
            <v>0</v>
          </cell>
        </row>
        <row r="3342">
          <cell r="EK3342">
            <v>1</v>
          </cell>
        </row>
        <row r="3343">
          <cell r="EK3343">
            <v>0</v>
          </cell>
        </row>
        <row r="3344">
          <cell r="EK3344">
            <v>0</v>
          </cell>
        </row>
        <row r="3345">
          <cell r="EK3345">
            <v>0</v>
          </cell>
        </row>
        <row r="3346">
          <cell r="EK3346">
            <v>0</v>
          </cell>
        </row>
        <row r="3347">
          <cell r="EK3347">
            <v>1</v>
          </cell>
        </row>
        <row r="3348">
          <cell r="EK3348">
            <v>1</v>
          </cell>
        </row>
        <row r="3349">
          <cell r="EK3349">
            <v>0</v>
          </cell>
        </row>
        <row r="3350">
          <cell r="EK3350">
            <v>1</v>
          </cell>
        </row>
        <row r="3351">
          <cell r="EK3351">
            <v>0</v>
          </cell>
        </row>
        <row r="3352">
          <cell r="EK3352">
            <v>1</v>
          </cell>
        </row>
        <row r="3353">
          <cell r="EK3353">
            <v>0</v>
          </cell>
        </row>
        <row r="3354">
          <cell r="EK3354">
            <v>1</v>
          </cell>
        </row>
        <row r="3355">
          <cell r="EK3355">
            <v>1</v>
          </cell>
        </row>
        <row r="3356">
          <cell r="EK3356">
            <v>0</v>
          </cell>
        </row>
        <row r="3357">
          <cell r="EK3357">
            <v>0</v>
          </cell>
        </row>
        <row r="3358">
          <cell r="EK3358">
            <v>1</v>
          </cell>
        </row>
        <row r="3359">
          <cell r="EK3359">
            <v>0</v>
          </cell>
        </row>
        <row r="3360">
          <cell r="EK3360">
            <v>1</v>
          </cell>
        </row>
        <row r="3361">
          <cell r="EK3361">
            <v>0</v>
          </cell>
        </row>
        <row r="3362">
          <cell r="EK3362">
            <v>0</v>
          </cell>
        </row>
        <row r="3363">
          <cell r="EK3363">
            <v>0</v>
          </cell>
        </row>
        <row r="3364">
          <cell r="EK3364">
            <v>0</v>
          </cell>
        </row>
        <row r="3365">
          <cell r="EK3365">
            <v>0</v>
          </cell>
        </row>
        <row r="3366">
          <cell r="EK3366">
            <v>0</v>
          </cell>
        </row>
        <row r="3367">
          <cell r="EK3367">
            <v>0</v>
          </cell>
        </row>
        <row r="3368">
          <cell r="EK3368">
            <v>0</v>
          </cell>
        </row>
        <row r="3369">
          <cell r="EK3369">
            <v>1</v>
          </cell>
        </row>
        <row r="3370">
          <cell r="EK3370">
            <v>1</v>
          </cell>
        </row>
        <row r="3371">
          <cell r="EK3371">
            <v>1</v>
          </cell>
        </row>
        <row r="3372">
          <cell r="EK3372">
            <v>0</v>
          </cell>
        </row>
        <row r="3373">
          <cell r="EK3373">
            <v>1</v>
          </cell>
        </row>
        <row r="3374">
          <cell r="EK3374">
            <v>0</v>
          </cell>
        </row>
        <row r="3375">
          <cell r="EK3375">
            <v>1</v>
          </cell>
        </row>
        <row r="3376">
          <cell r="EK3376">
            <v>0</v>
          </cell>
        </row>
        <row r="3377">
          <cell r="EK3377">
            <v>1</v>
          </cell>
        </row>
        <row r="3378">
          <cell r="EK3378">
            <v>0</v>
          </cell>
        </row>
        <row r="3379">
          <cell r="EK3379">
            <v>1</v>
          </cell>
        </row>
        <row r="3380">
          <cell r="EK3380">
            <v>1</v>
          </cell>
        </row>
        <row r="3381">
          <cell r="EK3381">
            <v>0</v>
          </cell>
        </row>
        <row r="3382">
          <cell r="EK3382">
            <v>0</v>
          </cell>
        </row>
        <row r="3383">
          <cell r="EK3383">
            <v>0</v>
          </cell>
        </row>
        <row r="3384">
          <cell r="EK3384">
            <v>1</v>
          </cell>
        </row>
        <row r="3385">
          <cell r="EK3385">
            <v>0</v>
          </cell>
        </row>
        <row r="3386">
          <cell r="EK3386">
            <v>1</v>
          </cell>
        </row>
        <row r="3387">
          <cell r="EK3387">
            <v>0</v>
          </cell>
        </row>
        <row r="3388">
          <cell r="EK3388">
            <v>1</v>
          </cell>
        </row>
        <row r="3389">
          <cell r="EK3389">
            <v>0</v>
          </cell>
        </row>
        <row r="3390">
          <cell r="EK3390">
            <v>0</v>
          </cell>
        </row>
        <row r="3391">
          <cell r="EK3391">
            <v>0</v>
          </cell>
        </row>
        <row r="3392">
          <cell r="EK3392">
            <v>0</v>
          </cell>
        </row>
        <row r="3393">
          <cell r="EK3393">
            <v>0</v>
          </cell>
        </row>
        <row r="3394">
          <cell r="EK3394">
            <v>1</v>
          </cell>
        </row>
        <row r="3395">
          <cell r="EK3395">
            <v>0</v>
          </cell>
        </row>
        <row r="3396">
          <cell r="EK3396">
            <v>1</v>
          </cell>
        </row>
        <row r="3397">
          <cell r="EK3397">
            <v>1</v>
          </cell>
        </row>
        <row r="3398">
          <cell r="EK3398">
            <v>0</v>
          </cell>
        </row>
        <row r="3399">
          <cell r="EK3399">
            <v>1</v>
          </cell>
        </row>
        <row r="3400">
          <cell r="EK3400">
            <v>0</v>
          </cell>
        </row>
        <row r="3401">
          <cell r="EK3401">
            <v>0</v>
          </cell>
        </row>
        <row r="3402">
          <cell r="EK3402">
            <v>0</v>
          </cell>
        </row>
        <row r="3403">
          <cell r="EK3403">
            <v>0</v>
          </cell>
        </row>
        <row r="3404">
          <cell r="EK3404">
            <v>0</v>
          </cell>
        </row>
        <row r="3405">
          <cell r="EK3405">
            <v>1</v>
          </cell>
        </row>
        <row r="3406">
          <cell r="EK3406">
            <v>1</v>
          </cell>
        </row>
        <row r="3407">
          <cell r="EK3407">
            <v>0</v>
          </cell>
        </row>
        <row r="3408">
          <cell r="EK3408">
            <v>1</v>
          </cell>
        </row>
        <row r="3409">
          <cell r="EK3409">
            <v>0</v>
          </cell>
        </row>
        <row r="3410">
          <cell r="EK3410">
            <v>0</v>
          </cell>
        </row>
        <row r="3411">
          <cell r="EK3411">
            <v>0</v>
          </cell>
        </row>
        <row r="3412">
          <cell r="EK3412">
            <v>0</v>
          </cell>
        </row>
        <row r="3413">
          <cell r="EK3413">
            <v>0</v>
          </cell>
        </row>
        <row r="3414">
          <cell r="EK3414">
            <v>1</v>
          </cell>
        </row>
        <row r="3415">
          <cell r="EK3415">
            <v>0</v>
          </cell>
        </row>
        <row r="3416">
          <cell r="EK3416">
            <v>0</v>
          </cell>
        </row>
        <row r="3417">
          <cell r="EK3417">
            <v>1</v>
          </cell>
        </row>
        <row r="3418">
          <cell r="EK3418">
            <v>1</v>
          </cell>
        </row>
        <row r="3419">
          <cell r="EK3419">
            <v>0</v>
          </cell>
        </row>
        <row r="3420">
          <cell r="EK3420">
            <v>0</v>
          </cell>
        </row>
        <row r="3421">
          <cell r="EK3421">
            <v>0</v>
          </cell>
        </row>
        <row r="3422">
          <cell r="EK3422">
            <v>0</v>
          </cell>
        </row>
        <row r="3423">
          <cell r="EK3423">
            <v>0</v>
          </cell>
        </row>
        <row r="3424">
          <cell r="EK3424">
            <v>0</v>
          </cell>
        </row>
        <row r="3425">
          <cell r="EK3425">
            <v>1</v>
          </cell>
        </row>
        <row r="3426">
          <cell r="EK3426">
            <v>0</v>
          </cell>
        </row>
        <row r="3427">
          <cell r="EK3427">
            <v>1</v>
          </cell>
        </row>
        <row r="3428">
          <cell r="EK3428">
            <v>1</v>
          </cell>
        </row>
        <row r="3429">
          <cell r="EK3429">
            <v>1</v>
          </cell>
        </row>
        <row r="3430">
          <cell r="EK3430">
            <v>0</v>
          </cell>
        </row>
        <row r="3431">
          <cell r="EK3431">
            <v>0</v>
          </cell>
        </row>
        <row r="3432">
          <cell r="EK3432">
            <v>0</v>
          </cell>
        </row>
        <row r="3433">
          <cell r="EK3433">
            <v>0</v>
          </cell>
        </row>
        <row r="3434">
          <cell r="EK3434">
            <v>0</v>
          </cell>
        </row>
        <row r="3435">
          <cell r="EK3435">
            <v>0</v>
          </cell>
        </row>
        <row r="3436">
          <cell r="EK3436">
            <v>0</v>
          </cell>
        </row>
        <row r="3437">
          <cell r="EK3437">
            <v>1</v>
          </cell>
        </row>
        <row r="3438">
          <cell r="EK3438">
            <v>0</v>
          </cell>
        </row>
        <row r="3439">
          <cell r="EK3439">
            <v>0</v>
          </cell>
        </row>
        <row r="3440">
          <cell r="EK3440">
            <v>0</v>
          </cell>
        </row>
        <row r="3441">
          <cell r="EK3441">
            <v>1</v>
          </cell>
        </row>
        <row r="3442">
          <cell r="EK3442">
            <v>0</v>
          </cell>
        </row>
        <row r="3443">
          <cell r="EK3443">
            <v>1</v>
          </cell>
        </row>
        <row r="3444">
          <cell r="EK3444">
            <v>0</v>
          </cell>
        </row>
        <row r="3445">
          <cell r="EK3445">
            <v>1</v>
          </cell>
        </row>
        <row r="3446">
          <cell r="EK3446">
            <v>0</v>
          </cell>
        </row>
        <row r="3447">
          <cell r="EK3447">
            <v>0</v>
          </cell>
        </row>
        <row r="3448">
          <cell r="EK3448">
            <v>0</v>
          </cell>
        </row>
        <row r="3449">
          <cell r="EK3449">
            <v>0</v>
          </cell>
        </row>
        <row r="3450">
          <cell r="EK3450">
            <v>0</v>
          </cell>
        </row>
        <row r="3451">
          <cell r="EK3451">
            <v>0</v>
          </cell>
        </row>
        <row r="3452">
          <cell r="EK3452">
            <v>1</v>
          </cell>
        </row>
        <row r="3453">
          <cell r="EK3453">
            <v>0</v>
          </cell>
        </row>
        <row r="3454">
          <cell r="EK3454">
            <v>1</v>
          </cell>
        </row>
        <row r="3455">
          <cell r="EK3455">
            <v>1</v>
          </cell>
        </row>
        <row r="3456">
          <cell r="EK3456">
            <v>1</v>
          </cell>
        </row>
        <row r="3457">
          <cell r="EK3457">
            <v>0</v>
          </cell>
        </row>
        <row r="3458">
          <cell r="EK3458">
            <v>0</v>
          </cell>
        </row>
        <row r="3459">
          <cell r="EK3459">
            <v>0</v>
          </cell>
        </row>
        <row r="3460">
          <cell r="EK3460">
            <v>0</v>
          </cell>
        </row>
        <row r="3461">
          <cell r="EK3461">
            <v>1</v>
          </cell>
        </row>
        <row r="3462">
          <cell r="EK3462">
            <v>0</v>
          </cell>
        </row>
        <row r="3463">
          <cell r="EK3463">
            <v>0</v>
          </cell>
        </row>
        <row r="3464">
          <cell r="EK3464">
            <v>0</v>
          </cell>
        </row>
        <row r="3465">
          <cell r="EK3465">
            <v>1</v>
          </cell>
        </row>
        <row r="3466">
          <cell r="EK3466">
            <v>0</v>
          </cell>
        </row>
        <row r="3467">
          <cell r="EK3467">
            <v>0</v>
          </cell>
        </row>
        <row r="3468">
          <cell r="EK3468">
            <v>0</v>
          </cell>
        </row>
        <row r="3469">
          <cell r="EK3469">
            <v>0</v>
          </cell>
        </row>
        <row r="3470">
          <cell r="EK3470">
            <v>1</v>
          </cell>
        </row>
        <row r="3471">
          <cell r="EK3471">
            <v>0</v>
          </cell>
        </row>
        <row r="3472">
          <cell r="EK3472">
            <v>0</v>
          </cell>
        </row>
        <row r="3473">
          <cell r="EK3473">
            <v>0</v>
          </cell>
        </row>
        <row r="3474">
          <cell r="EK3474">
            <v>0</v>
          </cell>
        </row>
        <row r="3475">
          <cell r="EK3475">
            <v>1</v>
          </cell>
        </row>
        <row r="3476">
          <cell r="EK3476">
            <v>0</v>
          </cell>
        </row>
        <row r="3477">
          <cell r="EK3477">
            <v>1</v>
          </cell>
        </row>
        <row r="3478">
          <cell r="EK3478">
            <v>0</v>
          </cell>
        </row>
        <row r="3479">
          <cell r="EK3479">
            <v>0</v>
          </cell>
        </row>
        <row r="3480">
          <cell r="EK3480">
            <v>0</v>
          </cell>
        </row>
        <row r="3481">
          <cell r="EK3481">
            <v>1</v>
          </cell>
        </row>
        <row r="3482">
          <cell r="EK3482">
            <v>1</v>
          </cell>
        </row>
        <row r="3483">
          <cell r="EK3483">
            <v>0</v>
          </cell>
        </row>
        <row r="3484">
          <cell r="EK3484">
            <v>0</v>
          </cell>
        </row>
        <row r="3485">
          <cell r="EK3485">
            <v>0</v>
          </cell>
        </row>
        <row r="3486">
          <cell r="EK3486">
            <v>1</v>
          </cell>
        </row>
        <row r="3487">
          <cell r="EK3487">
            <v>1</v>
          </cell>
        </row>
        <row r="3488">
          <cell r="EK3488">
            <v>0</v>
          </cell>
        </row>
        <row r="3489">
          <cell r="EK3489">
            <v>0</v>
          </cell>
        </row>
        <row r="3490">
          <cell r="EK3490">
            <v>1</v>
          </cell>
        </row>
        <row r="3491">
          <cell r="EK3491">
            <v>0</v>
          </cell>
        </row>
        <row r="3492">
          <cell r="EK3492">
            <v>0</v>
          </cell>
        </row>
        <row r="3493">
          <cell r="EK3493">
            <v>0</v>
          </cell>
        </row>
        <row r="3494">
          <cell r="EK3494">
            <v>1</v>
          </cell>
        </row>
        <row r="3495">
          <cell r="EK3495">
            <v>1</v>
          </cell>
        </row>
        <row r="3496">
          <cell r="EK3496">
            <v>0</v>
          </cell>
        </row>
        <row r="3497">
          <cell r="EK3497">
            <v>0</v>
          </cell>
        </row>
        <row r="3498">
          <cell r="EK3498">
            <v>1</v>
          </cell>
        </row>
        <row r="3499">
          <cell r="EK3499">
            <v>0</v>
          </cell>
        </row>
        <row r="3500">
          <cell r="EK3500">
            <v>1</v>
          </cell>
        </row>
        <row r="3501">
          <cell r="EK3501">
            <v>1</v>
          </cell>
        </row>
        <row r="3502">
          <cell r="EK3502">
            <v>1</v>
          </cell>
        </row>
        <row r="3503">
          <cell r="EK3503">
            <v>0</v>
          </cell>
        </row>
        <row r="3504">
          <cell r="EK3504">
            <v>1</v>
          </cell>
        </row>
        <row r="3505">
          <cell r="EK3505">
            <v>1</v>
          </cell>
        </row>
        <row r="3506">
          <cell r="EK3506">
            <v>0</v>
          </cell>
        </row>
        <row r="3507">
          <cell r="EK3507">
            <v>0</v>
          </cell>
        </row>
        <row r="3508">
          <cell r="EK3508">
            <v>0</v>
          </cell>
        </row>
        <row r="3509">
          <cell r="EK3509">
            <v>0</v>
          </cell>
        </row>
        <row r="3510">
          <cell r="EK3510">
            <v>1</v>
          </cell>
        </row>
        <row r="3511">
          <cell r="EK3511">
            <v>0</v>
          </cell>
        </row>
        <row r="3512">
          <cell r="EK3512">
            <v>1</v>
          </cell>
        </row>
        <row r="3513">
          <cell r="EK3513">
            <v>0</v>
          </cell>
        </row>
        <row r="3514">
          <cell r="EK3514">
            <v>1</v>
          </cell>
        </row>
        <row r="3515">
          <cell r="EK3515">
            <v>0</v>
          </cell>
        </row>
        <row r="3516">
          <cell r="EK3516">
            <v>1</v>
          </cell>
        </row>
        <row r="3517">
          <cell r="EK3517">
            <v>0</v>
          </cell>
        </row>
        <row r="3518">
          <cell r="EK3518">
            <v>1</v>
          </cell>
        </row>
        <row r="3519">
          <cell r="EK3519">
            <v>1</v>
          </cell>
        </row>
        <row r="3520">
          <cell r="EK3520">
            <v>0</v>
          </cell>
        </row>
        <row r="3521">
          <cell r="EK3521">
            <v>1</v>
          </cell>
        </row>
        <row r="3522">
          <cell r="EK3522">
            <v>1</v>
          </cell>
        </row>
        <row r="3523">
          <cell r="EK3523">
            <v>0</v>
          </cell>
        </row>
        <row r="3524">
          <cell r="EK3524">
            <v>0</v>
          </cell>
        </row>
        <row r="3525">
          <cell r="EK3525">
            <v>1</v>
          </cell>
        </row>
        <row r="3526">
          <cell r="EK3526">
            <v>1</v>
          </cell>
        </row>
        <row r="3527">
          <cell r="EK3527">
            <v>1</v>
          </cell>
        </row>
        <row r="3528">
          <cell r="EK3528">
            <v>1</v>
          </cell>
        </row>
        <row r="3529">
          <cell r="EK3529">
            <v>0</v>
          </cell>
        </row>
        <row r="3530">
          <cell r="EK3530">
            <v>0</v>
          </cell>
        </row>
        <row r="3531">
          <cell r="EK3531">
            <v>0</v>
          </cell>
        </row>
        <row r="3532">
          <cell r="EK3532">
            <v>0</v>
          </cell>
        </row>
        <row r="3533">
          <cell r="EK3533">
            <v>0</v>
          </cell>
        </row>
        <row r="3534">
          <cell r="EK3534">
            <v>0</v>
          </cell>
        </row>
        <row r="3535">
          <cell r="EK3535">
            <v>1</v>
          </cell>
        </row>
        <row r="3536">
          <cell r="EK3536">
            <v>1</v>
          </cell>
        </row>
        <row r="3537">
          <cell r="EK3537">
            <v>0</v>
          </cell>
        </row>
        <row r="3538">
          <cell r="EK3538">
            <v>0</v>
          </cell>
        </row>
        <row r="3539">
          <cell r="EK3539">
            <v>0</v>
          </cell>
        </row>
        <row r="3540">
          <cell r="EK3540">
            <v>0</v>
          </cell>
        </row>
        <row r="3541">
          <cell r="EK3541">
            <v>0</v>
          </cell>
        </row>
        <row r="3542">
          <cell r="EK3542">
            <v>0</v>
          </cell>
        </row>
        <row r="3543">
          <cell r="EK3543">
            <v>0</v>
          </cell>
        </row>
        <row r="3544">
          <cell r="EK3544">
            <v>1</v>
          </cell>
        </row>
        <row r="3545">
          <cell r="EK3545">
            <v>0</v>
          </cell>
        </row>
        <row r="3546">
          <cell r="EK3546">
            <v>0</v>
          </cell>
        </row>
        <row r="3547">
          <cell r="EK3547">
            <v>1</v>
          </cell>
        </row>
        <row r="3548">
          <cell r="EK3548">
            <v>1</v>
          </cell>
        </row>
        <row r="3549">
          <cell r="EK3549">
            <v>0</v>
          </cell>
        </row>
        <row r="3550">
          <cell r="EK3550">
            <v>1</v>
          </cell>
        </row>
        <row r="3551">
          <cell r="EK3551">
            <v>0</v>
          </cell>
        </row>
        <row r="3552">
          <cell r="EK3552">
            <v>1</v>
          </cell>
        </row>
        <row r="3553">
          <cell r="EK3553">
            <v>0</v>
          </cell>
        </row>
        <row r="3554">
          <cell r="EK3554">
            <v>0</v>
          </cell>
        </row>
        <row r="3555">
          <cell r="EK3555">
            <v>1</v>
          </cell>
        </row>
        <row r="3556">
          <cell r="EK3556">
            <v>0</v>
          </cell>
        </row>
        <row r="3557">
          <cell r="EK3557">
            <v>1</v>
          </cell>
        </row>
        <row r="3558">
          <cell r="EK3558">
            <v>1</v>
          </cell>
        </row>
        <row r="3559">
          <cell r="EK3559">
            <v>0</v>
          </cell>
        </row>
        <row r="3560">
          <cell r="EK3560">
            <v>0</v>
          </cell>
        </row>
        <row r="3561">
          <cell r="EK3561">
            <v>0</v>
          </cell>
        </row>
        <row r="3562">
          <cell r="EK3562">
            <v>0</v>
          </cell>
        </row>
        <row r="3563">
          <cell r="EK3563">
            <v>0</v>
          </cell>
        </row>
        <row r="3564">
          <cell r="EK3564">
            <v>1</v>
          </cell>
        </row>
        <row r="3565">
          <cell r="EK3565">
            <v>1</v>
          </cell>
        </row>
        <row r="3566">
          <cell r="EK3566">
            <v>0</v>
          </cell>
        </row>
        <row r="3567">
          <cell r="EK3567">
            <v>0</v>
          </cell>
        </row>
        <row r="3568">
          <cell r="EK3568">
            <v>1</v>
          </cell>
        </row>
        <row r="3569">
          <cell r="EK3569">
            <v>0</v>
          </cell>
        </row>
        <row r="3570">
          <cell r="EK3570">
            <v>1</v>
          </cell>
        </row>
        <row r="3571">
          <cell r="EK3571">
            <v>1</v>
          </cell>
        </row>
        <row r="3572">
          <cell r="EK3572">
            <v>1</v>
          </cell>
        </row>
        <row r="3573">
          <cell r="EK3573">
            <v>0</v>
          </cell>
        </row>
        <row r="3574">
          <cell r="EK3574">
            <v>0</v>
          </cell>
        </row>
        <row r="3575">
          <cell r="EK3575">
            <v>1</v>
          </cell>
        </row>
        <row r="3576">
          <cell r="EK3576">
            <v>0</v>
          </cell>
        </row>
        <row r="3577">
          <cell r="EK3577">
            <v>0</v>
          </cell>
        </row>
        <row r="3578">
          <cell r="EK3578">
            <v>0</v>
          </cell>
        </row>
        <row r="3579">
          <cell r="EK3579">
            <v>0</v>
          </cell>
        </row>
        <row r="3580">
          <cell r="EK3580">
            <v>0</v>
          </cell>
        </row>
        <row r="3581">
          <cell r="EK3581">
            <v>1</v>
          </cell>
        </row>
        <row r="3582">
          <cell r="EK3582">
            <v>0</v>
          </cell>
        </row>
        <row r="3583">
          <cell r="EK3583">
            <v>0</v>
          </cell>
        </row>
        <row r="3584">
          <cell r="EK3584">
            <v>1</v>
          </cell>
        </row>
        <row r="3585">
          <cell r="EK3585">
            <v>0</v>
          </cell>
        </row>
        <row r="3586">
          <cell r="EK3586">
            <v>1</v>
          </cell>
        </row>
        <row r="3587">
          <cell r="EK3587">
            <v>0</v>
          </cell>
        </row>
        <row r="3588">
          <cell r="EK3588">
            <v>1</v>
          </cell>
        </row>
        <row r="3589">
          <cell r="EK3589">
            <v>1</v>
          </cell>
        </row>
        <row r="3590">
          <cell r="EK3590">
            <v>0</v>
          </cell>
        </row>
        <row r="3591">
          <cell r="EK3591">
            <v>1</v>
          </cell>
        </row>
        <row r="3592">
          <cell r="EK3592">
            <v>1</v>
          </cell>
        </row>
        <row r="3593">
          <cell r="EK3593">
            <v>0</v>
          </cell>
        </row>
        <row r="3594">
          <cell r="EK3594">
            <v>0</v>
          </cell>
        </row>
        <row r="3595">
          <cell r="EK3595">
            <v>0</v>
          </cell>
        </row>
        <row r="3596">
          <cell r="EK3596">
            <v>1</v>
          </cell>
        </row>
        <row r="3597">
          <cell r="EK3597">
            <v>1</v>
          </cell>
        </row>
        <row r="3598">
          <cell r="EK3598">
            <v>0</v>
          </cell>
        </row>
        <row r="3599">
          <cell r="EK3599">
            <v>1</v>
          </cell>
        </row>
        <row r="3600">
          <cell r="EK3600">
            <v>0</v>
          </cell>
        </row>
        <row r="3601">
          <cell r="EK3601">
            <v>1</v>
          </cell>
        </row>
        <row r="3602">
          <cell r="EK3602">
            <v>0</v>
          </cell>
        </row>
        <row r="3603">
          <cell r="EK3603">
            <v>0</v>
          </cell>
        </row>
        <row r="3604">
          <cell r="EK3604">
            <v>1</v>
          </cell>
        </row>
        <row r="3605">
          <cell r="EK3605">
            <v>0</v>
          </cell>
        </row>
        <row r="3606">
          <cell r="EK3606">
            <v>1</v>
          </cell>
        </row>
        <row r="3607">
          <cell r="EK3607">
            <v>1</v>
          </cell>
        </row>
        <row r="3608">
          <cell r="EK3608">
            <v>1</v>
          </cell>
        </row>
        <row r="3609">
          <cell r="EK3609">
            <v>0</v>
          </cell>
        </row>
        <row r="3610">
          <cell r="EK3610">
            <v>1</v>
          </cell>
        </row>
        <row r="3611">
          <cell r="EK3611">
            <v>1</v>
          </cell>
        </row>
        <row r="3612">
          <cell r="EK3612">
            <v>0</v>
          </cell>
        </row>
        <row r="3613">
          <cell r="EK3613">
            <v>0</v>
          </cell>
        </row>
        <row r="3614">
          <cell r="EK3614">
            <v>0</v>
          </cell>
        </row>
        <row r="3615">
          <cell r="EK3615">
            <v>0</v>
          </cell>
        </row>
        <row r="3616">
          <cell r="EK3616">
            <v>1</v>
          </cell>
        </row>
        <row r="3617">
          <cell r="EK3617">
            <v>0</v>
          </cell>
        </row>
        <row r="3618">
          <cell r="EK3618">
            <v>1</v>
          </cell>
        </row>
        <row r="3619">
          <cell r="EK3619">
            <v>0</v>
          </cell>
        </row>
        <row r="3620">
          <cell r="EK3620">
            <v>0</v>
          </cell>
        </row>
        <row r="3621">
          <cell r="EK3621">
            <v>0</v>
          </cell>
        </row>
        <row r="3622">
          <cell r="EK3622">
            <v>0</v>
          </cell>
        </row>
        <row r="3623">
          <cell r="EK3623">
            <v>0</v>
          </cell>
        </row>
        <row r="3624">
          <cell r="EK3624">
            <v>1</v>
          </cell>
        </row>
        <row r="3625">
          <cell r="EK3625">
            <v>0</v>
          </cell>
        </row>
        <row r="3626">
          <cell r="EK3626">
            <v>1</v>
          </cell>
        </row>
        <row r="3627">
          <cell r="EK3627">
            <v>1</v>
          </cell>
        </row>
        <row r="3628">
          <cell r="EK3628">
            <v>1</v>
          </cell>
        </row>
        <row r="3629">
          <cell r="EK3629">
            <v>1</v>
          </cell>
        </row>
        <row r="3630">
          <cell r="EK3630">
            <v>1</v>
          </cell>
        </row>
        <row r="3631">
          <cell r="EK3631">
            <v>1</v>
          </cell>
        </row>
        <row r="3632">
          <cell r="EK3632">
            <v>0</v>
          </cell>
        </row>
        <row r="3633">
          <cell r="EK3633">
            <v>0</v>
          </cell>
        </row>
        <row r="3634">
          <cell r="EK3634">
            <v>1</v>
          </cell>
        </row>
        <row r="3635">
          <cell r="EK3635">
            <v>0</v>
          </cell>
        </row>
        <row r="3636">
          <cell r="EK3636">
            <v>1</v>
          </cell>
        </row>
        <row r="3637">
          <cell r="EK3637">
            <v>1</v>
          </cell>
        </row>
        <row r="3638">
          <cell r="EK3638">
            <v>0</v>
          </cell>
        </row>
        <row r="3639">
          <cell r="EK3639">
            <v>1</v>
          </cell>
        </row>
        <row r="3640">
          <cell r="EK3640">
            <v>0</v>
          </cell>
        </row>
        <row r="3641">
          <cell r="EK3641">
            <v>1</v>
          </cell>
        </row>
        <row r="3642">
          <cell r="EK3642">
            <v>1</v>
          </cell>
        </row>
        <row r="3643">
          <cell r="EK3643">
            <v>0</v>
          </cell>
        </row>
        <row r="3644">
          <cell r="EK3644">
            <v>0</v>
          </cell>
        </row>
        <row r="3645">
          <cell r="EK3645">
            <v>0</v>
          </cell>
        </row>
        <row r="3646">
          <cell r="EK3646">
            <v>0</v>
          </cell>
        </row>
        <row r="3647">
          <cell r="EK3647">
            <v>1</v>
          </cell>
        </row>
        <row r="3648">
          <cell r="EK3648">
            <v>0</v>
          </cell>
        </row>
        <row r="3649">
          <cell r="EK3649">
            <v>0</v>
          </cell>
        </row>
        <row r="3650">
          <cell r="EK3650">
            <v>0</v>
          </cell>
        </row>
        <row r="3651">
          <cell r="EK3651">
            <v>0</v>
          </cell>
        </row>
        <row r="3652">
          <cell r="EK3652">
            <v>1</v>
          </cell>
        </row>
        <row r="3653">
          <cell r="EK3653">
            <v>1</v>
          </cell>
        </row>
        <row r="3654">
          <cell r="EK3654">
            <v>1</v>
          </cell>
        </row>
        <row r="3655">
          <cell r="EK3655">
            <v>1</v>
          </cell>
        </row>
        <row r="3656">
          <cell r="EK3656">
            <v>0</v>
          </cell>
        </row>
        <row r="3657">
          <cell r="EK3657">
            <v>1</v>
          </cell>
        </row>
        <row r="3658">
          <cell r="EK3658">
            <v>0</v>
          </cell>
        </row>
        <row r="3659">
          <cell r="EK3659">
            <v>0</v>
          </cell>
        </row>
        <row r="3660">
          <cell r="EK3660">
            <v>1</v>
          </cell>
        </row>
        <row r="3661">
          <cell r="EK3661">
            <v>0</v>
          </cell>
        </row>
        <row r="3662">
          <cell r="EK3662">
            <v>1</v>
          </cell>
        </row>
        <row r="3663">
          <cell r="EK3663">
            <v>0</v>
          </cell>
        </row>
        <row r="3664">
          <cell r="EK3664">
            <v>1</v>
          </cell>
        </row>
        <row r="3665">
          <cell r="EK3665">
            <v>0</v>
          </cell>
        </row>
        <row r="3666">
          <cell r="EK3666">
            <v>0</v>
          </cell>
        </row>
        <row r="3667">
          <cell r="EK3667">
            <v>0</v>
          </cell>
        </row>
        <row r="3668">
          <cell r="EK3668">
            <v>0</v>
          </cell>
        </row>
        <row r="3669">
          <cell r="EK3669">
            <v>0</v>
          </cell>
        </row>
        <row r="3670">
          <cell r="EK3670">
            <v>1</v>
          </cell>
        </row>
        <row r="3671">
          <cell r="EK3671">
            <v>0</v>
          </cell>
        </row>
        <row r="3672">
          <cell r="EK3672">
            <v>1</v>
          </cell>
        </row>
        <row r="3673">
          <cell r="EK3673">
            <v>1</v>
          </cell>
        </row>
        <row r="3674">
          <cell r="EK3674">
            <v>0</v>
          </cell>
        </row>
        <row r="3675">
          <cell r="EK3675">
            <v>0</v>
          </cell>
        </row>
        <row r="3676">
          <cell r="EK3676">
            <v>0</v>
          </cell>
        </row>
        <row r="3677">
          <cell r="EK3677">
            <v>1</v>
          </cell>
        </row>
        <row r="3678">
          <cell r="EK3678">
            <v>0</v>
          </cell>
        </row>
        <row r="3679">
          <cell r="EK3679">
            <v>1</v>
          </cell>
        </row>
        <row r="3680">
          <cell r="EK3680">
            <v>0</v>
          </cell>
        </row>
        <row r="3681">
          <cell r="EK3681">
            <v>0</v>
          </cell>
        </row>
        <row r="3682">
          <cell r="EK3682">
            <v>1</v>
          </cell>
        </row>
        <row r="3683">
          <cell r="EK3683">
            <v>0</v>
          </cell>
        </row>
        <row r="3684">
          <cell r="EK3684">
            <v>1</v>
          </cell>
        </row>
        <row r="3685">
          <cell r="EK3685">
            <v>0</v>
          </cell>
        </row>
        <row r="3686">
          <cell r="EK3686">
            <v>0</v>
          </cell>
        </row>
        <row r="3687">
          <cell r="EK3687">
            <v>0</v>
          </cell>
        </row>
        <row r="3688">
          <cell r="EK3688">
            <v>0</v>
          </cell>
        </row>
        <row r="3689">
          <cell r="EK3689">
            <v>0</v>
          </cell>
        </row>
        <row r="3690">
          <cell r="EK3690">
            <v>1</v>
          </cell>
        </row>
        <row r="3691">
          <cell r="EK3691">
            <v>0</v>
          </cell>
        </row>
        <row r="3692">
          <cell r="EK3692">
            <v>0</v>
          </cell>
        </row>
        <row r="3693">
          <cell r="EK3693">
            <v>0</v>
          </cell>
        </row>
        <row r="3694">
          <cell r="EK3694">
            <v>0</v>
          </cell>
        </row>
        <row r="3695">
          <cell r="EK3695">
            <v>0</v>
          </cell>
        </row>
        <row r="3696">
          <cell r="EK3696">
            <v>1</v>
          </cell>
        </row>
        <row r="3697">
          <cell r="EK3697">
            <v>0</v>
          </cell>
        </row>
        <row r="3698">
          <cell r="EK3698">
            <v>0</v>
          </cell>
        </row>
        <row r="3699">
          <cell r="EK3699">
            <v>0</v>
          </cell>
        </row>
        <row r="3700">
          <cell r="EK3700">
            <v>1</v>
          </cell>
        </row>
        <row r="3701">
          <cell r="EK3701">
            <v>0</v>
          </cell>
        </row>
        <row r="3702">
          <cell r="EK3702">
            <v>0</v>
          </cell>
        </row>
        <row r="3703">
          <cell r="EK3703">
            <v>0</v>
          </cell>
        </row>
        <row r="3704">
          <cell r="EK3704">
            <v>0</v>
          </cell>
        </row>
        <row r="3705">
          <cell r="EK3705">
            <v>1</v>
          </cell>
        </row>
        <row r="3706">
          <cell r="EK3706">
            <v>1</v>
          </cell>
        </row>
        <row r="3707">
          <cell r="EK3707">
            <v>0</v>
          </cell>
        </row>
        <row r="3708">
          <cell r="EK3708">
            <v>1</v>
          </cell>
        </row>
        <row r="3709">
          <cell r="EK3709">
            <v>1</v>
          </cell>
        </row>
        <row r="3710">
          <cell r="EK3710">
            <v>1</v>
          </cell>
        </row>
        <row r="3711">
          <cell r="EK3711">
            <v>1</v>
          </cell>
        </row>
        <row r="3712">
          <cell r="EK3712">
            <v>1</v>
          </cell>
        </row>
        <row r="3713">
          <cell r="EK3713">
            <v>0</v>
          </cell>
        </row>
        <row r="3714">
          <cell r="EK3714">
            <v>1</v>
          </cell>
        </row>
        <row r="3715">
          <cell r="EK3715">
            <v>0</v>
          </cell>
        </row>
        <row r="3716">
          <cell r="EK3716">
            <v>0</v>
          </cell>
        </row>
        <row r="3717">
          <cell r="EK3717">
            <v>0</v>
          </cell>
        </row>
        <row r="3718">
          <cell r="EK3718">
            <v>0</v>
          </cell>
        </row>
        <row r="3719">
          <cell r="EK3719">
            <v>1</v>
          </cell>
        </row>
        <row r="3720">
          <cell r="EK3720">
            <v>0</v>
          </cell>
        </row>
        <row r="3721">
          <cell r="EK3721">
            <v>1</v>
          </cell>
        </row>
        <row r="3722">
          <cell r="EK3722">
            <v>0</v>
          </cell>
        </row>
        <row r="3723">
          <cell r="EK3723">
            <v>0</v>
          </cell>
        </row>
        <row r="3724">
          <cell r="EK3724">
            <v>1</v>
          </cell>
        </row>
        <row r="3725">
          <cell r="EK3725">
            <v>0</v>
          </cell>
        </row>
        <row r="3726">
          <cell r="EK3726">
            <v>1</v>
          </cell>
        </row>
        <row r="3727">
          <cell r="EK3727">
            <v>1</v>
          </cell>
        </row>
        <row r="3728">
          <cell r="EK3728">
            <v>1</v>
          </cell>
        </row>
        <row r="3729">
          <cell r="EK3729">
            <v>0</v>
          </cell>
        </row>
        <row r="3730">
          <cell r="EK3730">
            <v>0</v>
          </cell>
        </row>
        <row r="3731">
          <cell r="EK3731">
            <v>0</v>
          </cell>
        </row>
        <row r="3732">
          <cell r="EK3732">
            <v>0</v>
          </cell>
        </row>
        <row r="3733">
          <cell r="EK3733">
            <v>0</v>
          </cell>
        </row>
        <row r="3734">
          <cell r="EK3734">
            <v>0</v>
          </cell>
        </row>
        <row r="3735">
          <cell r="EK3735">
            <v>1</v>
          </cell>
        </row>
        <row r="3736">
          <cell r="EK3736">
            <v>0</v>
          </cell>
        </row>
        <row r="3737">
          <cell r="EK3737">
            <v>0</v>
          </cell>
        </row>
        <row r="3738">
          <cell r="EK3738">
            <v>1</v>
          </cell>
        </row>
        <row r="3739">
          <cell r="EK3739">
            <v>1</v>
          </cell>
        </row>
        <row r="3740">
          <cell r="EK3740">
            <v>1</v>
          </cell>
        </row>
        <row r="3741">
          <cell r="EK3741">
            <v>1</v>
          </cell>
        </row>
        <row r="3742">
          <cell r="EK3742">
            <v>0</v>
          </cell>
        </row>
        <row r="3743">
          <cell r="EK3743">
            <v>1</v>
          </cell>
        </row>
        <row r="3744">
          <cell r="EK3744">
            <v>0</v>
          </cell>
        </row>
        <row r="3745">
          <cell r="EK3745">
            <v>0</v>
          </cell>
        </row>
        <row r="3746">
          <cell r="EK3746">
            <v>1</v>
          </cell>
        </row>
        <row r="3747">
          <cell r="EK3747">
            <v>1</v>
          </cell>
        </row>
        <row r="3748">
          <cell r="EK3748">
            <v>0</v>
          </cell>
        </row>
        <row r="3749">
          <cell r="EK3749">
            <v>0</v>
          </cell>
        </row>
        <row r="3750">
          <cell r="EK3750">
            <v>1</v>
          </cell>
        </row>
        <row r="3751">
          <cell r="EK3751">
            <v>0</v>
          </cell>
        </row>
        <row r="3752">
          <cell r="EK3752">
            <v>1</v>
          </cell>
        </row>
        <row r="3753">
          <cell r="EK3753">
            <v>0</v>
          </cell>
        </row>
        <row r="3754">
          <cell r="EK3754">
            <v>1</v>
          </cell>
        </row>
        <row r="3755">
          <cell r="EK3755">
            <v>0</v>
          </cell>
        </row>
        <row r="3756">
          <cell r="EK3756">
            <v>0</v>
          </cell>
        </row>
        <row r="3757">
          <cell r="EK3757">
            <v>1</v>
          </cell>
        </row>
        <row r="3758">
          <cell r="EK3758">
            <v>0</v>
          </cell>
        </row>
        <row r="3759">
          <cell r="EK3759">
            <v>1</v>
          </cell>
        </row>
        <row r="3760">
          <cell r="EK3760">
            <v>0</v>
          </cell>
        </row>
        <row r="3761">
          <cell r="EK3761">
            <v>1</v>
          </cell>
        </row>
        <row r="3762">
          <cell r="EK3762">
            <v>1</v>
          </cell>
        </row>
        <row r="3763">
          <cell r="EK3763">
            <v>1</v>
          </cell>
        </row>
        <row r="3764">
          <cell r="EK3764">
            <v>0</v>
          </cell>
        </row>
        <row r="3765">
          <cell r="EK3765">
            <v>0</v>
          </cell>
        </row>
        <row r="3766">
          <cell r="EK3766">
            <v>0</v>
          </cell>
        </row>
        <row r="3767">
          <cell r="EK3767">
            <v>0</v>
          </cell>
        </row>
        <row r="3768">
          <cell r="EK3768">
            <v>0</v>
          </cell>
        </row>
        <row r="3769">
          <cell r="EK3769">
            <v>1</v>
          </cell>
        </row>
        <row r="3770">
          <cell r="EK3770">
            <v>0</v>
          </cell>
        </row>
        <row r="3771">
          <cell r="EK3771">
            <v>0</v>
          </cell>
        </row>
        <row r="3772">
          <cell r="EK3772">
            <v>0</v>
          </cell>
        </row>
        <row r="3773">
          <cell r="EK3773">
            <v>0</v>
          </cell>
        </row>
        <row r="3774">
          <cell r="EK3774">
            <v>0</v>
          </cell>
        </row>
        <row r="3775">
          <cell r="EK3775">
            <v>0</v>
          </cell>
        </row>
        <row r="3776">
          <cell r="EK3776">
            <v>1</v>
          </cell>
        </row>
        <row r="3777">
          <cell r="EK3777">
            <v>1</v>
          </cell>
        </row>
        <row r="3778">
          <cell r="EK3778">
            <v>1</v>
          </cell>
        </row>
        <row r="3779">
          <cell r="EK3779">
            <v>1</v>
          </cell>
        </row>
        <row r="3780">
          <cell r="EK3780">
            <v>0</v>
          </cell>
        </row>
        <row r="3781">
          <cell r="EK3781">
            <v>1</v>
          </cell>
        </row>
        <row r="3782">
          <cell r="EK3782">
            <v>1</v>
          </cell>
        </row>
        <row r="3783">
          <cell r="EK3783">
            <v>0</v>
          </cell>
        </row>
        <row r="3784">
          <cell r="EK3784">
            <v>0</v>
          </cell>
        </row>
        <row r="3785">
          <cell r="EK3785">
            <v>1</v>
          </cell>
        </row>
        <row r="3786">
          <cell r="EK3786">
            <v>0</v>
          </cell>
        </row>
        <row r="3787">
          <cell r="EK3787">
            <v>1</v>
          </cell>
        </row>
        <row r="3788">
          <cell r="EK3788">
            <v>0</v>
          </cell>
        </row>
        <row r="3789">
          <cell r="EK3789">
            <v>1</v>
          </cell>
        </row>
        <row r="3790">
          <cell r="EK3790">
            <v>0</v>
          </cell>
        </row>
        <row r="3791">
          <cell r="EK3791">
            <v>0</v>
          </cell>
        </row>
        <row r="3792">
          <cell r="EK3792">
            <v>0</v>
          </cell>
        </row>
        <row r="3793">
          <cell r="EK3793">
            <v>0</v>
          </cell>
        </row>
        <row r="3794">
          <cell r="EK3794">
            <v>0</v>
          </cell>
        </row>
        <row r="3795">
          <cell r="EK3795">
            <v>0</v>
          </cell>
        </row>
        <row r="3796">
          <cell r="EK3796">
            <v>0</v>
          </cell>
        </row>
        <row r="3797">
          <cell r="EK3797">
            <v>0</v>
          </cell>
        </row>
        <row r="3798">
          <cell r="EK3798">
            <v>0</v>
          </cell>
        </row>
        <row r="3799">
          <cell r="EK3799">
            <v>0</v>
          </cell>
        </row>
        <row r="3800">
          <cell r="EK3800">
            <v>1</v>
          </cell>
        </row>
        <row r="3801">
          <cell r="EK3801">
            <v>1</v>
          </cell>
        </row>
        <row r="3802">
          <cell r="EK3802">
            <v>0</v>
          </cell>
        </row>
        <row r="3803">
          <cell r="EK3803">
            <v>0</v>
          </cell>
        </row>
        <row r="3804">
          <cell r="EK3804">
            <v>0</v>
          </cell>
        </row>
        <row r="3805">
          <cell r="EK3805">
            <v>0</v>
          </cell>
        </row>
        <row r="3806">
          <cell r="EK3806">
            <v>1</v>
          </cell>
        </row>
        <row r="3807">
          <cell r="EK3807">
            <v>0</v>
          </cell>
        </row>
        <row r="3808">
          <cell r="EK3808">
            <v>0</v>
          </cell>
        </row>
        <row r="3809">
          <cell r="EK3809">
            <v>0</v>
          </cell>
        </row>
        <row r="3810">
          <cell r="EK3810">
            <v>0</v>
          </cell>
        </row>
        <row r="3811">
          <cell r="EK3811">
            <v>0</v>
          </cell>
        </row>
        <row r="3812">
          <cell r="EK3812">
            <v>1</v>
          </cell>
        </row>
        <row r="3813">
          <cell r="EK3813">
            <v>1</v>
          </cell>
        </row>
        <row r="3814">
          <cell r="EK3814">
            <v>1</v>
          </cell>
        </row>
        <row r="3815">
          <cell r="EK3815">
            <v>1</v>
          </cell>
        </row>
        <row r="3816">
          <cell r="EK3816">
            <v>0</v>
          </cell>
        </row>
        <row r="3817">
          <cell r="EK3817">
            <v>0</v>
          </cell>
        </row>
        <row r="3818">
          <cell r="EK3818">
            <v>1</v>
          </cell>
        </row>
        <row r="3819">
          <cell r="EK3819">
            <v>0</v>
          </cell>
        </row>
        <row r="3820">
          <cell r="EK3820">
            <v>1</v>
          </cell>
        </row>
        <row r="3821">
          <cell r="EK3821">
            <v>1</v>
          </cell>
        </row>
        <row r="3822">
          <cell r="EK3822">
            <v>1</v>
          </cell>
        </row>
        <row r="3823">
          <cell r="EK3823">
            <v>0</v>
          </cell>
        </row>
        <row r="3824">
          <cell r="EK3824">
            <v>1</v>
          </cell>
        </row>
        <row r="3825">
          <cell r="EK3825">
            <v>0</v>
          </cell>
        </row>
        <row r="3826">
          <cell r="EK3826">
            <v>0</v>
          </cell>
        </row>
        <row r="3827">
          <cell r="EK3827">
            <v>0</v>
          </cell>
        </row>
        <row r="3828">
          <cell r="EK3828">
            <v>1</v>
          </cell>
        </row>
        <row r="3829">
          <cell r="EK3829">
            <v>0</v>
          </cell>
        </row>
        <row r="3830">
          <cell r="EK3830">
            <v>0</v>
          </cell>
        </row>
        <row r="3831">
          <cell r="EK3831">
            <v>1</v>
          </cell>
        </row>
        <row r="3832">
          <cell r="EK3832">
            <v>0</v>
          </cell>
        </row>
        <row r="3833">
          <cell r="EK3833">
            <v>0</v>
          </cell>
        </row>
        <row r="3834">
          <cell r="EK3834">
            <v>0</v>
          </cell>
        </row>
        <row r="3835">
          <cell r="EK3835">
            <v>1</v>
          </cell>
        </row>
        <row r="3836">
          <cell r="EK3836">
            <v>0</v>
          </cell>
        </row>
        <row r="3837">
          <cell r="EK3837">
            <v>0</v>
          </cell>
        </row>
        <row r="3838">
          <cell r="EK3838">
            <v>0</v>
          </cell>
        </row>
        <row r="3839">
          <cell r="EK3839">
            <v>0</v>
          </cell>
        </row>
        <row r="3840">
          <cell r="EK3840">
            <v>0</v>
          </cell>
        </row>
        <row r="3841">
          <cell r="EK3841">
            <v>0</v>
          </cell>
        </row>
        <row r="3842">
          <cell r="EK3842">
            <v>0</v>
          </cell>
        </row>
        <row r="3843">
          <cell r="EK3843">
            <v>0</v>
          </cell>
        </row>
        <row r="3844">
          <cell r="EK3844">
            <v>1</v>
          </cell>
        </row>
        <row r="3845">
          <cell r="EK3845">
            <v>0</v>
          </cell>
        </row>
        <row r="3846">
          <cell r="EK3846">
            <v>0</v>
          </cell>
        </row>
        <row r="3847">
          <cell r="EK3847">
            <v>1</v>
          </cell>
        </row>
        <row r="3848">
          <cell r="EK3848">
            <v>1</v>
          </cell>
        </row>
        <row r="3849">
          <cell r="EK3849">
            <v>1</v>
          </cell>
        </row>
        <row r="3850">
          <cell r="EK3850">
            <v>0</v>
          </cell>
        </row>
        <row r="3851">
          <cell r="EK3851">
            <v>1</v>
          </cell>
        </row>
        <row r="3852">
          <cell r="EK3852">
            <v>1</v>
          </cell>
        </row>
        <row r="3853">
          <cell r="EK3853">
            <v>0</v>
          </cell>
        </row>
        <row r="3854">
          <cell r="EK3854">
            <v>1</v>
          </cell>
        </row>
        <row r="3855">
          <cell r="EK3855">
            <v>1</v>
          </cell>
        </row>
        <row r="3856">
          <cell r="EK3856">
            <v>0</v>
          </cell>
        </row>
        <row r="3857">
          <cell r="EK3857">
            <v>0</v>
          </cell>
        </row>
        <row r="3858">
          <cell r="EK3858">
            <v>0</v>
          </cell>
        </row>
        <row r="3859">
          <cell r="EK3859">
            <v>0</v>
          </cell>
        </row>
        <row r="3860">
          <cell r="EK3860">
            <v>1</v>
          </cell>
        </row>
        <row r="3861">
          <cell r="EK3861">
            <v>0</v>
          </cell>
        </row>
        <row r="3862">
          <cell r="EK3862">
            <v>1</v>
          </cell>
        </row>
        <row r="3863">
          <cell r="EK3863">
            <v>1</v>
          </cell>
        </row>
        <row r="3864">
          <cell r="EK3864">
            <v>0</v>
          </cell>
        </row>
        <row r="3865">
          <cell r="EK3865">
            <v>0</v>
          </cell>
        </row>
        <row r="3866">
          <cell r="EK3866">
            <v>1</v>
          </cell>
        </row>
        <row r="3867">
          <cell r="EK3867">
            <v>1</v>
          </cell>
        </row>
        <row r="3868">
          <cell r="EK3868">
            <v>1</v>
          </cell>
        </row>
        <row r="3869">
          <cell r="EK3869">
            <v>0</v>
          </cell>
        </row>
        <row r="3870">
          <cell r="EK3870">
            <v>1</v>
          </cell>
        </row>
        <row r="3871">
          <cell r="EK3871">
            <v>1</v>
          </cell>
        </row>
        <row r="3872">
          <cell r="EK3872">
            <v>0</v>
          </cell>
        </row>
        <row r="3873">
          <cell r="EK3873">
            <v>1</v>
          </cell>
        </row>
        <row r="3874">
          <cell r="EK3874">
            <v>1</v>
          </cell>
        </row>
        <row r="3875">
          <cell r="EK3875">
            <v>0</v>
          </cell>
        </row>
        <row r="3876">
          <cell r="EK3876">
            <v>0</v>
          </cell>
        </row>
        <row r="3877">
          <cell r="EK3877">
            <v>0</v>
          </cell>
        </row>
        <row r="3878">
          <cell r="EK3878">
            <v>0</v>
          </cell>
        </row>
        <row r="3879">
          <cell r="EK3879">
            <v>1</v>
          </cell>
        </row>
        <row r="3880">
          <cell r="EK3880">
            <v>0</v>
          </cell>
        </row>
        <row r="3881">
          <cell r="EK3881">
            <v>0</v>
          </cell>
        </row>
        <row r="3882">
          <cell r="EK3882">
            <v>1</v>
          </cell>
        </row>
        <row r="3883">
          <cell r="EK3883">
            <v>0</v>
          </cell>
        </row>
        <row r="3884">
          <cell r="EK3884">
            <v>0</v>
          </cell>
        </row>
        <row r="3885">
          <cell r="EK3885">
            <v>0</v>
          </cell>
        </row>
        <row r="3886">
          <cell r="EK3886">
            <v>1</v>
          </cell>
        </row>
        <row r="3887">
          <cell r="EK3887">
            <v>0</v>
          </cell>
        </row>
        <row r="3888">
          <cell r="EK3888">
            <v>1</v>
          </cell>
        </row>
        <row r="3889">
          <cell r="EK3889">
            <v>1</v>
          </cell>
        </row>
        <row r="3890">
          <cell r="EK3890">
            <v>0</v>
          </cell>
        </row>
        <row r="3891">
          <cell r="EK3891">
            <v>1</v>
          </cell>
        </row>
        <row r="3892">
          <cell r="EK3892">
            <v>0</v>
          </cell>
        </row>
        <row r="3893">
          <cell r="EK3893">
            <v>0</v>
          </cell>
        </row>
        <row r="3894">
          <cell r="EK3894">
            <v>0</v>
          </cell>
        </row>
        <row r="3895">
          <cell r="EK3895">
            <v>1</v>
          </cell>
        </row>
        <row r="3896">
          <cell r="EK3896">
            <v>0</v>
          </cell>
        </row>
        <row r="3897">
          <cell r="EK3897">
            <v>0</v>
          </cell>
        </row>
        <row r="3898">
          <cell r="EK3898">
            <v>1</v>
          </cell>
        </row>
        <row r="3899">
          <cell r="EK3899">
            <v>1</v>
          </cell>
        </row>
        <row r="3900">
          <cell r="EK3900">
            <v>1</v>
          </cell>
        </row>
        <row r="3901">
          <cell r="EK3901">
            <v>0</v>
          </cell>
        </row>
        <row r="3902">
          <cell r="EK3902">
            <v>1</v>
          </cell>
        </row>
        <row r="3903">
          <cell r="EK3903">
            <v>1</v>
          </cell>
        </row>
        <row r="3904">
          <cell r="EK3904">
            <v>0</v>
          </cell>
        </row>
        <row r="3905">
          <cell r="EK3905">
            <v>1</v>
          </cell>
        </row>
        <row r="3906">
          <cell r="EK3906">
            <v>1</v>
          </cell>
        </row>
        <row r="3907">
          <cell r="EK3907">
            <v>0</v>
          </cell>
        </row>
        <row r="3908">
          <cell r="EK3908">
            <v>0</v>
          </cell>
        </row>
        <row r="3909">
          <cell r="EK3909">
            <v>1</v>
          </cell>
        </row>
        <row r="3910">
          <cell r="EK3910">
            <v>0</v>
          </cell>
        </row>
        <row r="3911">
          <cell r="EK3911">
            <v>0</v>
          </cell>
        </row>
        <row r="3912">
          <cell r="EK3912">
            <v>1</v>
          </cell>
        </row>
        <row r="3913">
          <cell r="EK3913">
            <v>0</v>
          </cell>
        </row>
        <row r="3914">
          <cell r="EK3914">
            <v>0</v>
          </cell>
        </row>
        <row r="3915">
          <cell r="EK3915">
            <v>0</v>
          </cell>
        </row>
        <row r="3916">
          <cell r="EK3916">
            <v>1</v>
          </cell>
        </row>
        <row r="3917">
          <cell r="EK3917">
            <v>0</v>
          </cell>
        </row>
        <row r="3918">
          <cell r="EK3918">
            <v>0</v>
          </cell>
        </row>
        <row r="3919">
          <cell r="EK3919">
            <v>1</v>
          </cell>
        </row>
        <row r="3920">
          <cell r="EK3920">
            <v>1</v>
          </cell>
        </row>
        <row r="3921">
          <cell r="EK3921">
            <v>0</v>
          </cell>
        </row>
        <row r="3922">
          <cell r="EK3922">
            <v>0</v>
          </cell>
        </row>
        <row r="3923">
          <cell r="EK3923">
            <v>0</v>
          </cell>
        </row>
        <row r="3924">
          <cell r="EK3924">
            <v>1</v>
          </cell>
        </row>
        <row r="3925">
          <cell r="EK3925">
            <v>0</v>
          </cell>
        </row>
        <row r="3926">
          <cell r="EK3926">
            <v>0</v>
          </cell>
        </row>
        <row r="3927">
          <cell r="EK3927">
            <v>1</v>
          </cell>
        </row>
        <row r="3928">
          <cell r="EK3928">
            <v>0</v>
          </cell>
        </row>
        <row r="3929">
          <cell r="EK3929">
            <v>0</v>
          </cell>
        </row>
        <row r="3930">
          <cell r="EK3930">
            <v>1</v>
          </cell>
        </row>
        <row r="3931">
          <cell r="EK3931">
            <v>0</v>
          </cell>
        </row>
        <row r="3932">
          <cell r="EK3932">
            <v>1</v>
          </cell>
        </row>
        <row r="3933">
          <cell r="EK3933">
            <v>0</v>
          </cell>
        </row>
        <row r="3934">
          <cell r="EK3934">
            <v>0</v>
          </cell>
        </row>
        <row r="3935">
          <cell r="EK3935">
            <v>1</v>
          </cell>
        </row>
        <row r="3936">
          <cell r="EK3936">
            <v>1</v>
          </cell>
        </row>
        <row r="3937">
          <cell r="EK3937">
            <v>0</v>
          </cell>
        </row>
        <row r="3938">
          <cell r="EK3938">
            <v>0</v>
          </cell>
        </row>
        <row r="3939">
          <cell r="EK3939">
            <v>0</v>
          </cell>
        </row>
        <row r="3940">
          <cell r="EK3940">
            <v>0</v>
          </cell>
        </row>
        <row r="3941">
          <cell r="EK3941">
            <v>0</v>
          </cell>
        </row>
        <row r="3942">
          <cell r="EK3942">
            <v>0</v>
          </cell>
        </row>
        <row r="3943">
          <cell r="EK3943">
            <v>1</v>
          </cell>
        </row>
        <row r="3944">
          <cell r="EK3944">
            <v>0</v>
          </cell>
        </row>
        <row r="3945">
          <cell r="EK3945">
            <v>1</v>
          </cell>
        </row>
        <row r="3946">
          <cell r="EK3946">
            <v>0</v>
          </cell>
        </row>
        <row r="3947">
          <cell r="EK3947">
            <v>1</v>
          </cell>
        </row>
        <row r="3948">
          <cell r="EK3948">
            <v>0</v>
          </cell>
        </row>
        <row r="3949">
          <cell r="EK3949">
            <v>1</v>
          </cell>
        </row>
        <row r="3950">
          <cell r="EK3950">
            <v>1</v>
          </cell>
        </row>
        <row r="3951">
          <cell r="EK3951">
            <v>1</v>
          </cell>
        </row>
        <row r="3952">
          <cell r="EK3952">
            <v>1</v>
          </cell>
        </row>
        <row r="3953">
          <cell r="EK3953">
            <v>0</v>
          </cell>
        </row>
        <row r="3954">
          <cell r="EK3954">
            <v>0</v>
          </cell>
        </row>
        <row r="3955">
          <cell r="EK3955">
            <v>1</v>
          </cell>
        </row>
        <row r="3956">
          <cell r="EK3956">
            <v>1</v>
          </cell>
        </row>
        <row r="3957">
          <cell r="EK3957">
            <v>1</v>
          </cell>
        </row>
        <row r="3958">
          <cell r="EK3958">
            <v>0</v>
          </cell>
        </row>
        <row r="3959">
          <cell r="EK3959">
            <v>1</v>
          </cell>
        </row>
        <row r="3960">
          <cell r="EK3960">
            <v>1</v>
          </cell>
        </row>
        <row r="3961">
          <cell r="EK3961">
            <v>0</v>
          </cell>
        </row>
        <row r="3962">
          <cell r="EK3962">
            <v>1</v>
          </cell>
        </row>
        <row r="3963">
          <cell r="EK3963">
            <v>0</v>
          </cell>
        </row>
        <row r="3964">
          <cell r="EK3964">
            <v>0</v>
          </cell>
        </row>
        <row r="3965">
          <cell r="EK3965">
            <v>1</v>
          </cell>
        </row>
        <row r="3966">
          <cell r="EK3966">
            <v>1</v>
          </cell>
        </row>
        <row r="3967">
          <cell r="EK3967">
            <v>0</v>
          </cell>
        </row>
        <row r="3968">
          <cell r="EK3968">
            <v>1</v>
          </cell>
        </row>
        <row r="3969">
          <cell r="EK3969">
            <v>0</v>
          </cell>
        </row>
        <row r="3970">
          <cell r="EK3970">
            <v>1</v>
          </cell>
        </row>
        <row r="3971">
          <cell r="EK3971">
            <v>1</v>
          </cell>
        </row>
        <row r="3972">
          <cell r="EK3972">
            <v>1</v>
          </cell>
        </row>
        <row r="3973">
          <cell r="EK3973">
            <v>1</v>
          </cell>
        </row>
        <row r="3974">
          <cell r="EK3974">
            <v>1</v>
          </cell>
        </row>
        <row r="3975">
          <cell r="EK3975">
            <v>0</v>
          </cell>
        </row>
        <row r="3976">
          <cell r="EK3976">
            <v>0</v>
          </cell>
        </row>
        <row r="3977">
          <cell r="EK3977">
            <v>0</v>
          </cell>
        </row>
        <row r="3978">
          <cell r="EK3978">
            <v>1</v>
          </cell>
        </row>
        <row r="3979">
          <cell r="EK3979">
            <v>1</v>
          </cell>
        </row>
        <row r="3980">
          <cell r="EK3980">
            <v>0</v>
          </cell>
        </row>
        <row r="3981">
          <cell r="EK3981">
            <v>0</v>
          </cell>
        </row>
        <row r="3982">
          <cell r="EK3982">
            <v>1</v>
          </cell>
        </row>
        <row r="3983">
          <cell r="EK3983">
            <v>0</v>
          </cell>
        </row>
        <row r="3984">
          <cell r="EK3984">
            <v>0</v>
          </cell>
        </row>
        <row r="3985">
          <cell r="EK3985">
            <v>1</v>
          </cell>
        </row>
        <row r="3986">
          <cell r="EK3986">
            <v>1</v>
          </cell>
        </row>
        <row r="3987">
          <cell r="EK3987">
            <v>1</v>
          </cell>
        </row>
        <row r="3988">
          <cell r="EK3988">
            <v>0</v>
          </cell>
        </row>
        <row r="3989">
          <cell r="EK3989">
            <v>1</v>
          </cell>
        </row>
        <row r="3990">
          <cell r="EK3990">
            <v>1</v>
          </cell>
        </row>
        <row r="3991">
          <cell r="EK3991">
            <v>0</v>
          </cell>
        </row>
        <row r="3992">
          <cell r="EK3992">
            <v>1</v>
          </cell>
        </row>
        <row r="3993">
          <cell r="EK3993">
            <v>0</v>
          </cell>
        </row>
        <row r="3994">
          <cell r="EK3994">
            <v>1</v>
          </cell>
        </row>
        <row r="3995">
          <cell r="EK3995">
            <v>0</v>
          </cell>
        </row>
        <row r="3996">
          <cell r="EK3996">
            <v>0</v>
          </cell>
        </row>
        <row r="3997">
          <cell r="EK3997">
            <v>1</v>
          </cell>
        </row>
        <row r="3998">
          <cell r="EK3998">
            <v>1</v>
          </cell>
        </row>
        <row r="3999">
          <cell r="EK3999">
            <v>1</v>
          </cell>
        </row>
        <row r="4000">
          <cell r="EK4000">
            <v>1</v>
          </cell>
        </row>
        <row r="4001">
          <cell r="EK4001">
            <v>0</v>
          </cell>
        </row>
        <row r="4002">
          <cell r="EK4002">
            <v>1</v>
          </cell>
        </row>
        <row r="4003">
          <cell r="EK4003">
            <v>0</v>
          </cell>
        </row>
        <row r="4004">
          <cell r="EK4004">
            <v>0</v>
          </cell>
        </row>
        <row r="4005">
          <cell r="EK4005">
            <v>1</v>
          </cell>
        </row>
        <row r="4006">
          <cell r="EK4006">
            <v>0</v>
          </cell>
        </row>
        <row r="4007">
          <cell r="EK4007">
            <v>0</v>
          </cell>
        </row>
        <row r="4008">
          <cell r="EK4008">
            <v>1</v>
          </cell>
        </row>
        <row r="4009">
          <cell r="EK4009">
            <v>0</v>
          </cell>
        </row>
        <row r="4010">
          <cell r="EK4010">
            <v>1</v>
          </cell>
        </row>
        <row r="4011">
          <cell r="EK4011">
            <v>1</v>
          </cell>
        </row>
        <row r="4012">
          <cell r="EK4012">
            <v>1</v>
          </cell>
        </row>
        <row r="4013">
          <cell r="EK4013">
            <v>1</v>
          </cell>
        </row>
        <row r="4014">
          <cell r="EK4014">
            <v>1</v>
          </cell>
        </row>
        <row r="4015">
          <cell r="EK4015">
            <v>0</v>
          </cell>
        </row>
        <row r="4016">
          <cell r="EK4016">
            <v>1</v>
          </cell>
        </row>
        <row r="4017">
          <cell r="EK4017">
            <v>0</v>
          </cell>
        </row>
        <row r="4018">
          <cell r="EK4018">
            <v>0</v>
          </cell>
        </row>
        <row r="4019">
          <cell r="EK4019">
            <v>0</v>
          </cell>
        </row>
        <row r="4020">
          <cell r="EK4020">
            <v>0</v>
          </cell>
        </row>
        <row r="4021">
          <cell r="EK4021">
            <v>1</v>
          </cell>
        </row>
        <row r="4022">
          <cell r="EK4022">
            <v>0</v>
          </cell>
        </row>
        <row r="4023">
          <cell r="EK4023">
            <v>1</v>
          </cell>
        </row>
        <row r="4024">
          <cell r="EK4024">
            <v>0</v>
          </cell>
        </row>
        <row r="4025">
          <cell r="EK4025">
            <v>1</v>
          </cell>
        </row>
        <row r="4026">
          <cell r="EK4026">
            <v>1</v>
          </cell>
        </row>
        <row r="4027">
          <cell r="EK4027">
            <v>1</v>
          </cell>
        </row>
        <row r="4028">
          <cell r="EK4028">
            <v>0</v>
          </cell>
        </row>
        <row r="4029">
          <cell r="EK4029">
            <v>1</v>
          </cell>
        </row>
        <row r="4030">
          <cell r="EK4030">
            <v>0</v>
          </cell>
        </row>
        <row r="4031">
          <cell r="EK4031">
            <v>1</v>
          </cell>
        </row>
        <row r="4032">
          <cell r="EK4032">
            <v>1</v>
          </cell>
        </row>
        <row r="4033">
          <cell r="EK4033">
            <v>0</v>
          </cell>
        </row>
        <row r="4034">
          <cell r="EK4034">
            <v>1</v>
          </cell>
        </row>
        <row r="4035">
          <cell r="EK4035">
            <v>0</v>
          </cell>
        </row>
        <row r="4036">
          <cell r="EK4036">
            <v>0</v>
          </cell>
        </row>
        <row r="4037">
          <cell r="EK4037">
            <v>1</v>
          </cell>
        </row>
        <row r="4038">
          <cell r="EK4038">
            <v>1</v>
          </cell>
        </row>
        <row r="4039">
          <cell r="EK4039">
            <v>0</v>
          </cell>
        </row>
        <row r="4040">
          <cell r="EK4040">
            <v>0</v>
          </cell>
        </row>
        <row r="4041">
          <cell r="EK4041">
            <v>1</v>
          </cell>
        </row>
        <row r="4042">
          <cell r="EK4042">
            <v>0</v>
          </cell>
        </row>
        <row r="4043">
          <cell r="EK4043">
            <v>1</v>
          </cell>
        </row>
        <row r="4044">
          <cell r="EK4044">
            <v>0</v>
          </cell>
        </row>
        <row r="4045">
          <cell r="EK4045">
            <v>1</v>
          </cell>
        </row>
        <row r="4046">
          <cell r="EK4046">
            <v>1</v>
          </cell>
        </row>
        <row r="4047">
          <cell r="EK4047">
            <v>0</v>
          </cell>
        </row>
        <row r="4048">
          <cell r="EK4048">
            <v>1</v>
          </cell>
        </row>
        <row r="4049">
          <cell r="EK4049">
            <v>1</v>
          </cell>
        </row>
        <row r="4050">
          <cell r="EK4050">
            <v>1</v>
          </cell>
        </row>
        <row r="4051">
          <cell r="EK4051">
            <v>0</v>
          </cell>
        </row>
        <row r="4052">
          <cell r="EK4052">
            <v>1</v>
          </cell>
        </row>
        <row r="4053">
          <cell r="EK4053">
            <v>1</v>
          </cell>
        </row>
        <row r="4054">
          <cell r="EK4054">
            <v>1</v>
          </cell>
        </row>
        <row r="4055">
          <cell r="EK4055">
            <v>1</v>
          </cell>
        </row>
        <row r="4056">
          <cell r="EK4056">
            <v>1</v>
          </cell>
        </row>
        <row r="4057">
          <cell r="EK4057">
            <v>1</v>
          </cell>
        </row>
        <row r="4058">
          <cell r="EK4058">
            <v>0</v>
          </cell>
        </row>
        <row r="4059">
          <cell r="EK4059">
            <v>0</v>
          </cell>
        </row>
        <row r="4060">
          <cell r="EK4060">
            <v>0</v>
          </cell>
        </row>
        <row r="4061">
          <cell r="EK4061">
            <v>1</v>
          </cell>
        </row>
        <row r="4062">
          <cell r="EK4062">
            <v>0</v>
          </cell>
        </row>
        <row r="4063">
          <cell r="EK4063">
            <v>0</v>
          </cell>
        </row>
        <row r="4064">
          <cell r="EK4064">
            <v>0</v>
          </cell>
        </row>
        <row r="4065">
          <cell r="EK4065">
            <v>1</v>
          </cell>
        </row>
        <row r="4066">
          <cell r="EK4066">
            <v>0</v>
          </cell>
        </row>
        <row r="4067">
          <cell r="EK4067">
            <v>0</v>
          </cell>
        </row>
        <row r="4068">
          <cell r="EK4068">
            <v>1</v>
          </cell>
        </row>
        <row r="4069">
          <cell r="EK4069">
            <v>0</v>
          </cell>
        </row>
        <row r="4070">
          <cell r="EK4070">
            <v>0</v>
          </cell>
        </row>
        <row r="4071">
          <cell r="EK4071">
            <v>0</v>
          </cell>
        </row>
        <row r="4072">
          <cell r="EK4072">
            <v>1</v>
          </cell>
        </row>
        <row r="4073">
          <cell r="EK4073">
            <v>0</v>
          </cell>
        </row>
        <row r="4074">
          <cell r="EK4074">
            <v>0</v>
          </cell>
        </row>
        <row r="4075">
          <cell r="EK4075">
            <v>1</v>
          </cell>
        </row>
        <row r="4076">
          <cell r="EK4076">
            <v>1</v>
          </cell>
        </row>
        <row r="4077">
          <cell r="EK4077">
            <v>1</v>
          </cell>
        </row>
        <row r="4078">
          <cell r="EK4078">
            <v>1</v>
          </cell>
        </row>
        <row r="4079">
          <cell r="EK4079">
            <v>0</v>
          </cell>
        </row>
        <row r="4080">
          <cell r="EK4080">
            <v>0</v>
          </cell>
        </row>
        <row r="4081">
          <cell r="EK4081">
            <v>0</v>
          </cell>
        </row>
        <row r="4082">
          <cell r="EK4082">
            <v>0</v>
          </cell>
        </row>
        <row r="4083">
          <cell r="EK4083">
            <v>1</v>
          </cell>
        </row>
        <row r="4084">
          <cell r="EK4084">
            <v>0</v>
          </cell>
        </row>
        <row r="4085">
          <cell r="EK4085">
            <v>0</v>
          </cell>
        </row>
        <row r="4086">
          <cell r="EK4086">
            <v>0</v>
          </cell>
        </row>
        <row r="4087">
          <cell r="EK4087">
            <v>0</v>
          </cell>
        </row>
        <row r="4088">
          <cell r="EK4088">
            <v>1</v>
          </cell>
        </row>
        <row r="4089">
          <cell r="EK4089">
            <v>0</v>
          </cell>
        </row>
        <row r="4090">
          <cell r="EK4090">
            <v>0</v>
          </cell>
        </row>
        <row r="4091">
          <cell r="EK4091">
            <v>0</v>
          </cell>
        </row>
        <row r="4092">
          <cell r="EK4092">
            <v>0</v>
          </cell>
        </row>
        <row r="4093">
          <cell r="EK4093">
            <v>1</v>
          </cell>
        </row>
        <row r="4094">
          <cell r="EK4094">
            <v>0</v>
          </cell>
        </row>
        <row r="4095">
          <cell r="EK4095">
            <v>0</v>
          </cell>
        </row>
        <row r="4096">
          <cell r="EK4096">
            <v>1</v>
          </cell>
        </row>
        <row r="4097">
          <cell r="EK4097">
            <v>1</v>
          </cell>
        </row>
        <row r="4098">
          <cell r="EK4098">
            <v>1</v>
          </cell>
        </row>
        <row r="4099">
          <cell r="EK4099">
            <v>1</v>
          </cell>
        </row>
        <row r="4100">
          <cell r="EK4100">
            <v>0</v>
          </cell>
        </row>
        <row r="4101">
          <cell r="EK4101">
            <v>0</v>
          </cell>
        </row>
        <row r="4102">
          <cell r="EK4102">
            <v>0</v>
          </cell>
        </row>
        <row r="4103">
          <cell r="EK4103">
            <v>1</v>
          </cell>
        </row>
        <row r="4104">
          <cell r="EK4104">
            <v>0</v>
          </cell>
        </row>
        <row r="4105">
          <cell r="EK4105">
            <v>1</v>
          </cell>
        </row>
        <row r="4106">
          <cell r="EK4106">
            <v>1</v>
          </cell>
        </row>
        <row r="4107">
          <cell r="EK4107">
            <v>1</v>
          </cell>
        </row>
        <row r="4108">
          <cell r="EK4108">
            <v>1</v>
          </cell>
        </row>
        <row r="4109">
          <cell r="EK4109">
            <v>1</v>
          </cell>
        </row>
        <row r="4110">
          <cell r="EK4110">
            <v>1</v>
          </cell>
        </row>
        <row r="4111">
          <cell r="EK4111">
            <v>1</v>
          </cell>
        </row>
        <row r="4112">
          <cell r="EK4112">
            <v>1</v>
          </cell>
        </row>
        <row r="4113">
          <cell r="EK4113">
            <v>0</v>
          </cell>
        </row>
        <row r="4114">
          <cell r="EK4114">
            <v>0</v>
          </cell>
        </row>
        <row r="4115">
          <cell r="EK4115">
            <v>0</v>
          </cell>
        </row>
        <row r="4116">
          <cell r="EK4116">
            <v>1</v>
          </cell>
        </row>
        <row r="4117">
          <cell r="EK4117">
            <v>0</v>
          </cell>
        </row>
        <row r="4118">
          <cell r="EK4118">
            <v>0</v>
          </cell>
        </row>
        <row r="4119">
          <cell r="EK4119">
            <v>1</v>
          </cell>
        </row>
        <row r="4120">
          <cell r="EK4120">
            <v>1</v>
          </cell>
        </row>
        <row r="4121">
          <cell r="EK4121">
            <v>0</v>
          </cell>
        </row>
        <row r="4122">
          <cell r="EK4122">
            <v>0</v>
          </cell>
        </row>
        <row r="4123">
          <cell r="EK4123">
            <v>1</v>
          </cell>
        </row>
        <row r="4124">
          <cell r="EK4124">
            <v>1</v>
          </cell>
        </row>
        <row r="4125">
          <cell r="EK4125">
            <v>1</v>
          </cell>
        </row>
        <row r="4126">
          <cell r="EK4126">
            <v>0</v>
          </cell>
        </row>
        <row r="4127">
          <cell r="EK4127">
            <v>0</v>
          </cell>
        </row>
        <row r="4128">
          <cell r="EK4128">
            <v>0</v>
          </cell>
        </row>
        <row r="4129">
          <cell r="EK4129">
            <v>0</v>
          </cell>
        </row>
        <row r="4130">
          <cell r="EK4130">
            <v>0</v>
          </cell>
        </row>
        <row r="4131">
          <cell r="EK4131">
            <v>1</v>
          </cell>
        </row>
        <row r="4132">
          <cell r="EK4132">
            <v>1</v>
          </cell>
        </row>
        <row r="4133">
          <cell r="EK4133">
            <v>0</v>
          </cell>
        </row>
        <row r="4134">
          <cell r="EK4134">
            <v>0</v>
          </cell>
        </row>
        <row r="4135">
          <cell r="EK4135">
            <v>0</v>
          </cell>
        </row>
        <row r="4136">
          <cell r="EK4136">
            <v>0</v>
          </cell>
        </row>
        <row r="4137">
          <cell r="EK4137">
            <v>0</v>
          </cell>
        </row>
        <row r="4138">
          <cell r="EK4138">
            <v>1</v>
          </cell>
        </row>
        <row r="4139">
          <cell r="EK4139">
            <v>0</v>
          </cell>
        </row>
        <row r="4140">
          <cell r="EK4140">
            <v>0</v>
          </cell>
        </row>
        <row r="4141">
          <cell r="EK4141">
            <v>0</v>
          </cell>
        </row>
        <row r="4142">
          <cell r="EK4142">
            <v>0</v>
          </cell>
        </row>
        <row r="4143">
          <cell r="EK4143">
            <v>0</v>
          </cell>
        </row>
        <row r="4144">
          <cell r="EK4144">
            <v>0</v>
          </cell>
        </row>
        <row r="4145">
          <cell r="EK4145">
            <v>1</v>
          </cell>
        </row>
        <row r="4146">
          <cell r="EK4146">
            <v>0</v>
          </cell>
        </row>
        <row r="4147">
          <cell r="EK4147">
            <v>0</v>
          </cell>
        </row>
        <row r="4148">
          <cell r="EK4148">
            <v>0</v>
          </cell>
        </row>
        <row r="4149">
          <cell r="EK4149">
            <v>0</v>
          </cell>
        </row>
        <row r="4150">
          <cell r="EK4150">
            <v>0</v>
          </cell>
        </row>
        <row r="4151">
          <cell r="EK4151">
            <v>0</v>
          </cell>
        </row>
        <row r="4152">
          <cell r="EK4152">
            <v>0</v>
          </cell>
        </row>
        <row r="4153">
          <cell r="EK4153">
            <v>1</v>
          </cell>
        </row>
        <row r="4154">
          <cell r="EK4154">
            <v>0</v>
          </cell>
        </row>
        <row r="4155">
          <cell r="EK4155">
            <v>0</v>
          </cell>
        </row>
        <row r="4156">
          <cell r="EK4156">
            <v>1</v>
          </cell>
        </row>
        <row r="4157">
          <cell r="EK4157">
            <v>0</v>
          </cell>
        </row>
        <row r="4158">
          <cell r="EK4158">
            <v>0</v>
          </cell>
        </row>
        <row r="4159">
          <cell r="EK4159">
            <v>1</v>
          </cell>
        </row>
        <row r="4160">
          <cell r="EK4160">
            <v>1</v>
          </cell>
        </row>
        <row r="4161">
          <cell r="EK4161">
            <v>0</v>
          </cell>
        </row>
        <row r="4162">
          <cell r="EK4162">
            <v>0</v>
          </cell>
        </row>
        <row r="4163">
          <cell r="EK4163">
            <v>0</v>
          </cell>
        </row>
        <row r="4164">
          <cell r="EK4164">
            <v>0</v>
          </cell>
        </row>
        <row r="4165">
          <cell r="EK4165">
            <v>1</v>
          </cell>
        </row>
        <row r="4166">
          <cell r="EK4166">
            <v>1</v>
          </cell>
        </row>
        <row r="4167">
          <cell r="EK4167">
            <v>1</v>
          </cell>
        </row>
        <row r="4168">
          <cell r="EK4168">
            <v>1</v>
          </cell>
        </row>
        <row r="4169">
          <cell r="EK4169">
            <v>1</v>
          </cell>
        </row>
        <row r="4170">
          <cell r="EK4170">
            <v>0</v>
          </cell>
        </row>
        <row r="4171">
          <cell r="EK4171">
            <v>1</v>
          </cell>
        </row>
        <row r="4172">
          <cell r="EK4172">
            <v>0</v>
          </cell>
        </row>
        <row r="4173">
          <cell r="EK4173">
            <v>1</v>
          </cell>
        </row>
        <row r="4174">
          <cell r="EK4174">
            <v>0</v>
          </cell>
        </row>
        <row r="4175">
          <cell r="EK4175">
            <v>1</v>
          </cell>
        </row>
        <row r="4176">
          <cell r="EK4176">
            <v>1</v>
          </cell>
        </row>
        <row r="4177">
          <cell r="EK4177">
            <v>1</v>
          </cell>
        </row>
        <row r="4178">
          <cell r="EK4178">
            <v>1</v>
          </cell>
        </row>
        <row r="4179">
          <cell r="EK4179">
            <v>0</v>
          </cell>
        </row>
        <row r="4180">
          <cell r="EK4180">
            <v>1</v>
          </cell>
        </row>
        <row r="4181">
          <cell r="EK4181">
            <v>0</v>
          </cell>
        </row>
        <row r="4182">
          <cell r="EK4182">
            <v>0</v>
          </cell>
        </row>
        <row r="4183">
          <cell r="EK4183">
            <v>0</v>
          </cell>
        </row>
        <row r="4184">
          <cell r="EK4184">
            <v>0</v>
          </cell>
        </row>
        <row r="4185">
          <cell r="EK4185">
            <v>0</v>
          </cell>
        </row>
        <row r="4186">
          <cell r="EK4186">
            <v>0</v>
          </cell>
        </row>
        <row r="4187">
          <cell r="EK4187">
            <v>0</v>
          </cell>
        </row>
        <row r="4188">
          <cell r="EK4188">
            <v>0</v>
          </cell>
        </row>
        <row r="4189">
          <cell r="EK4189">
            <v>0</v>
          </cell>
        </row>
        <row r="4190">
          <cell r="EK4190">
            <v>0</v>
          </cell>
        </row>
        <row r="4191">
          <cell r="EK4191">
            <v>0</v>
          </cell>
        </row>
        <row r="4192">
          <cell r="EK4192">
            <v>0</v>
          </cell>
        </row>
        <row r="4193">
          <cell r="EK4193">
            <v>0</v>
          </cell>
        </row>
        <row r="4194">
          <cell r="EK4194">
            <v>0</v>
          </cell>
        </row>
        <row r="4195">
          <cell r="EK4195">
            <v>0</v>
          </cell>
        </row>
        <row r="4196">
          <cell r="EK4196">
            <v>1</v>
          </cell>
        </row>
        <row r="4197">
          <cell r="EK4197">
            <v>0</v>
          </cell>
        </row>
        <row r="4198">
          <cell r="EK4198">
            <v>1</v>
          </cell>
        </row>
        <row r="4199">
          <cell r="EK4199">
            <v>0</v>
          </cell>
        </row>
        <row r="4200">
          <cell r="EK4200">
            <v>0</v>
          </cell>
        </row>
        <row r="4201">
          <cell r="EK4201">
            <v>0</v>
          </cell>
        </row>
        <row r="4202">
          <cell r="EK4202">
            <v>0</v>
          </cell>
        </row>
        <row r="4203">
          <cell r="EK4203">
            <v>0</v>
          </cell>
        </row>
        <row r="4204">
          <cell r="EK4204">
            <v>0</v>
          </cell>
        </row>
        <row r="4205">
          <cell r="EK4205">
            <v>0</v>
          </cell>
        </row>
        <row r="4206">
          <cell r="EK4206">
            <v>1</v>
          </cell>
        </row>
        <row r="4207">
          <cell r="EK4207">
            <v>0</v>
          </cell>
        </row>
        <row r="4208">
          <cell r="EK4208">
            <v>0</v>
          </cell>
        </row>
        <row r="4209">
          <cell r="EK4209">
            <v>0</v>
          </cell>
        </row>
        <row r="4210">
          <cell r="EK4210">
            <v>0</v>
          </cell>
        </row>
        <row r="4211">
          <cell r="EK4211">
            <v>0</v>
          </cell>
        </row>
        <row r="4212">
          <cell r="EK4212">
            <v>0</v>
          </cell>
        </row>
        <row r="4213">
          <cell r="EK4213">
            <v>0</v>
          </cell>
        </row>
        <row r="4214">
          <cell r="EK4214">
            <v>1</v>
          </cell>
        </row>
        <row r="4215">
          <cell r="EK4215">
            <v>0</v>
          </cell>
        </row>
        <row r="4216">
          <cell r="EK4216">
            <v>1</v>
          </cell>
        </row>
        <row r="4217">
          <cell r="EK4217">
            <v>0</v>
          </cell>
        </row>
        <row r="4218">
          <cell r="EK4218">
            <v>0</v>
          </cell>
        </row>
        <row r="4219">
          <cell r="EK4219">
            <v>0</v>
          </cell>
        </row>
        <row r="4220">
          <cell r="EK4220">
            <v>0</v>
          </cell>
        </row>
        <row r="4221">
          <cell r="EK4221">
            <v>1</v>
          </cell>
        </row>
        <row r="4222">
          <cell r="EK4222">
            <v>0</v>
          </cell>
        </row>
        <row r="4223">
          <cell r="EK4223">
            <v>1</v>
          </cell>
        </row>
        <row r="4224">
          <cell r="EK4224">
            <v>0</v>
          </cell>
        </row>
        <row r="4225">
          <cell r="EK4225">
            <v>0</v>
          </cell>
        </row>
        <row r="4226">
          <cell r="EK4226">
            <v>0</v>
          </cell>
        </row>
        <row r="4227">
          <cell r="EK4227">
            <v>0</v>
          </cell>
        </row>
        <row r="4228">
          <cell r="EK4228">
            <v>1</v>
          </cell>
        </row>
        <row r="4229">
          <cell r="EK4229">
            <v>0</v>
          </cell>
        </row>
        <row r="4230">
          <cell r="EK4230">
            <v>0</v>
          </cell>
        </row>
        <row r="4231">
          <cell r="EK4231">
            <v>1</v>
          </cell>
        </row>
        <row r="4232">
          <cell r="EK4232">
            <v>1</v>
          </cell>
        </row>
        <row r="4233">
          <cell r="EK4233">
            <v>1</v>
          </cell>
        </row>
        <row r="4234">
          <cell r="EK4234">
            <v>1</v>
          </cell>
        </row>
        <row r="4235">
          <cell r="EK4235">
            <v>1</v>
          </cell>
        </row>
        <row r="4236">
          <cell r="EK4236">
            <v>1</v>
          </cell>
        </row>
        <row r="4237">
          <cell r="EK4237">
            <v>0</v>
          </cell>
        </row>
        <row r="4238">
          <cell r="EK4238">
            <v>0</v>
          </cell>
        </row>
        <row r="4239">
          <cell r="EK4239">
            <v>0</v>
          </cell>
        </row>
        <row r="4240">
          <cell r="EK4240">
            <v>1</v>
          </cell>
        </row>
        <row r="4241">
          <cell r="EK4241">
            <v>0</v>
          </cell>
        </row>
        <row r="4242">
          <cell r="EK4242">
            <v>0</v>
          </cell>
        </row>
        <row r="4243">
          <cell r="EK4243">
            <v>0</v>
          </cell>
        </row>
        <row r="4244">
          <cell r="EK4244">
            <v>1</v>
          </cell>
        </row>
        <row r="4245">
          <cell r="EK4245">
            <v>1</v>
          </cell>
        </row>
        <row r="4246">
          <cell r="EK4246">
            <v>0</v>
          </cell>
        </row>
        <row r="4247">
          <cell r="EK4247">
            <v>0</v>
          </cell>
        </row>
        <row r="4248">
          <cell r="EK4248">
            <v>1</v>
          </cell>
        </row>
        <row r="4249">
          <cell r="EK4249">
            <v>0</v>
          </cell>
        </row>
        <row r="4250">
          <cell r="EK4250">
            <v>1</v>
          </cell>
        </row>
        <row r="4251">
          <cell r="EK4251">
            <v>0</v>
          </cell>
        </row>
        <row r="4252">
          <cell r="EK4252">
            <v>0</v>
          </cell>
        </row>
        <row r="4253">
          <cell r="EK4253">
            <v>0</v>
          </cell>
        </row>
        <row r="4254">
          <cell r="EK4254">
            <v>0</v>
          </cell>
        </row>
        <row r="4255">
          <cell r="EK4255">
            <v>0</v>
          </cell>
        </row>
        <row r="4256">
          <cell r="EK4256">
            <v>0</v>
          </cell>
        </row>
        <row r="4257">
          <cell r="EK4257">
            <v>1</v>
          </cell>
        </row>
        <row r="4258">
          <cell r="EK4258">
            <v>1</v>
          </cell>
        </row>
        <row r="4259">
          <cell r="EK4259">
            <v>1</v>
          </cell>
        </row>
        <row r="4260">
          <cell r="EK4260">
            <v>1</v>
          </cell>
        </row>
        <row r="4261">
          <cell r="EK4261">
            <v>1</v>
          </cell>
        </row>
        <row r="4262">
          <cell r="EK4262">
            <v>0</v>
          </cell>
        </row>
        <row r="4263">
          <cell r="EK4263">
            <v>0</v>
          </cell>
        </row>
        <row r="4264">
          <cell r="EK4264">
            <v>1</v>
          </cell>
        </row>
        <row r="4265">
          <cell r="EK4265">
            <v>1</v>
          </cell>
        </row>
        <row r="4266">
          <cell r="EK4266">
            <v>0</v>
          </cell>
        </row>
        <row r="4267">
          <cell r="EK4267">
            <v>1</v>
          </cell>
        </row>
        <row r="4268">
          <cell r="EK4268">
            <v>0</v>
          </cell>
        </row>
        <row r="4269">
          <cell r="EK4269">
            <v>1</v>
          </cell>
        </row>
        <row r="4270">
          <cell r="EK4270">
            <v>0</v>
          </cell>
        </row>
        <row r="4271">
          <cell r="EK4271">
            <v>0</v>
          </cell>
        </row>
        <row r="4272">
          <cell r="EK4272">
            <v>0</v>
          </cell>
        </row>
        <row r="4273">
          <cell r="EK4273">
            <v>0</v>
          </cell>
        </row>
        <row r="4274">
          <cell r="EK4274">
            <v>0</v>
          </cell>
        </row>
        <row r="4275">
          <cell r="EK4275">
            <v>1</v>
          </cell>
        </row>
        <row r="4276">
          <cell r="EK4276">
            <v>1</v>
          </cell>
        </row>
        <row r="4277">
          <cell r="EK4277">
            <v>1</v>
          </cell>
        </row>
        <row r="4278">
          <cell r="EK4278">
            <v>1</v>
          </cell>
        </row>
        <row r="4279">
          <cell r="EK4279">
            <v>1</v>
          </cell>
        </row>
        <row r="4280">
          <cell r="EK4280">
            <v>1</v>
          </cell>
        </row>
        <row r="4281">
          <cell r="EK4281">
            <v>0</v>
          </cell>
        </row>
        <row r="4282">
          <cell r="EK4282">
            <v>0</v>
          </cell>
        </row>
        <row r="4283">
          <cell r="EK4283">
            <v>0</v>
          </cell>
        </row>
        <row r="4284">
          <cell r="EK4284">
            <v>0</v>
          </cell>
        </row>
        <row r="4285">
          <cell r="EK4285">
            <v>0</v>
          </cell>
        </row>
        <row r="4286">
          <cell r="EK4286">
            <v>0</v>
          </cell>
        </row>
        <row r="4287">
          <cell r="EK4287">
            <v>0</v>
          </cell>
        </row>
        <row r="4288">
          <cell r="EK4288">
            <v>1</v>
          </cell>
        </row>
        <row r="4289">
          <cell r="EK4289">
            <v>0</v>
          </cell>
        </row>
        <row r="4290">
          <cell r="EK4290">
            <v>1</v>
          </cell>
        </row>
        <row r="4291">
          <cell r="EK4291">
            <v>0</v>
          </cell>
        </row>
        <row r="4292">
          <cell r="EK4292">
            <v>0</v>
          </cell>
        </row>
        <row r="4293">
          <cell r="EK4293">
            <v>0</v>
          </cell>
        </row>
        <row r="4294">
          <cell r="EK4294">
            <v>0</v>
          </cell>
        </row>
        <row r="4295">
          <cell r="EK4295">
            <v>0</v>
          </cell>
        </row>
        <row r="4296">
          <cell r="EK4296">
            <v>1</v>
          </cell>
        </row>
        <row r="4297">
          <cell r="EK4297">
            <v>0</v>
          </cell>
        </row>
        <row r="4298">
          <cell r="EK4298">
            <v>1</v>
          </cell>
        </row>
        <row r="4299">
          <cell r="EK4299">
            <v>1</v>
          </cell>
        </row>
        <row r="4300">
          <cell r="EK4300">
            <v>1</v>
          </cell>
        </row>
        <row r="4301">
          <cell r="EK4301">
            <v>0</v>
          </cell>
        </row>
        <row r="4302">
          <cell r="EK4302">
            <v>0</v>
          </cell>
        </row>
        <row r="4303">
          <cell r="EK4303">
            <v>0</v>
          </cell>
        </row>
        <row r="4304">
          <cell r="EK4304">
            <v>1</v>
          </cell>
        </row>
        <row r="4305">
          <cell r="EK4305">
            <v>1</v>
          </cell>
        </row>
        <row r="4306">
          <cell r="EK4306">
            <v>1</v>
          </cell>
        </row>
        <row r="4307">
          <cell r="EK4307">
            <v>0</v>
          </cell>
        </row>
        <row r="4308">
          <cell r="EK4308">
            <v>0</v>
          </cell>
        </row>
        <row r="4309">
          <cell r="EK4309">
            <v>1</v>
          </cell>
        </row>
        <row r="4310">
          <cell r="EK4310">
            <v>0</v>
          </cell>
        </row>
        <row r="4311">
          <cell r="EK4311">
            <v>1</v>
          </cell>
        </row>
        <row r="4312">
          <cell r="EK4312">
            <v>0</v>
          </cell>
        </row>
        <row r="4313">
          <cell r="EK4313">
            <v>1</v>
          </cell>
        </row>
        <row r="4314">
          <cell r="EK4314">
            <v>0</v>
          </cell>
        </row>
        <row r="4315">
          <cell r="EK4315">
            <v>0</v>
          </cell>
        </row>
        <row r="4316">
          <cell r="EK4316">
            <v>0</v>
          </cell>
        </row>
        <row r="4317">
          <cell r="EK4317">
            <v>0</v>
          </cell>
        </row>
        <row r="4318">
          <cell r="EK4318">
            <v>0</v>
          </cell>
        </row>
        <row r="4319">
          <cell r="EK4319">
            <v>0</v>
          </cell>
        </row>
        <row r="4320">
          <cell r="EK4320">
            <v>1</v>
          </cell>
        </row>
        <row r="4321">
          <cell r="EK4321">
            <v>1</v>
          </cell>
        </row>
        <row r="4322">
          <cell r="EK4322">
            <v>1</v>
          </cell>
        </row>
        <row r="4323">
          <cell r="EK4323">
            <v>1</v>
          </cell>
        </row>
        <row r="4324">
          <cell r="EK4324">
            <v>1</v>
          </cell>
        </row>
        <row r="4325">
          <cell r="EK4325">
            <v>1</v>
          </cell>
        </row>
        <row r="4326">
          <cell r="EK4326">
            <v>1</v>
          </cell>
        </row>
        <row r="4327">
          <cell r="EK4327">
            <v>1</v>
          </cell>
        </row>
        <row r="4328">
          <cell r="EK4328">
            <v>0</v>
          </cell>
        </row>
        <row r="4329">
          <cell r="EK4329">
            <v>1</v>
          </cell>
        </row>
        <row r="4330">
          <cell r="EK4330">
            <v>1</v>
          </cell>
        </row>
        <row r="4331">
          <cell r="EK4331">
            <v>1</v>
          </cell>
        </row>
        <row r="4332">
          <cell r="EK4332">
            <v>0</v>
          </cell>
        </row>
        <row r="4333">
          <cell r="EK4333">
            <v>0</v>
          </cell>
        </row>
        <row r="4334">
          <cell r="EK4334">
            <v>0</v>
          </cell>
        </row>
        <row r="4335">
          <cell r="EK4335">
            <v>0</v>
          </cell>
        </row>
        <row r="4336">
          <cell r="EK4336">
            <v>0</v>
          </cell>
        </row>
        <row r="4337">
          <cell r="EK4337">
            <v>0</v>
          </cell>
        </row>
        <row r="4338">
          <cell r="EK4338">
            <v>1</v>
          </cell>
        </row>
        <row r="4339">
          <cell r="EK4339">
            <v>0</v>
          </cell>
        </row>
        <row r="4340">
          <cell r="EK4340">
            <v>1</v>
          </cell>
        </row>
        <row r="4341">
          <cell r="EK4341">
            <v>0</v>
          </cell>
        </row>
        <row r="4342">
          <cell r="EK4342">
            <v>1</v>
          </cell>
        </row>
        <row r="4343">
          <cell r="EK4343">
            <v>0</v>
          </cell>
        </row>
        <row r="4344">
          <cell r="EK4344">
            <v>1</v>
          </cell>
        </row>
        <row r="4345">
          <cell r="EK4345">
            <v>1</v>
          </cell>
        </row>
        <row r="4346">
          <cell r="EK4346">
            <v>1</v>
          </cell>
        </row>
        <row r="4347">
          <cell r="EK4347">
            <v>0</v>
          </cell>
        </row>
        <row r="4348">
          <cell r="EK4348">
            <v>1</v>
          </cell>
        </row>
        <row r="4349">
          <cell r="EK4349">
            <v>0</v>
          </cell>
        </row>
        <row r="4350">
          <cell r="EK4350">
            <v>0</v>
          </cell>
        </row>
        <row r="4351">
          <cell r="EK4351">
            <v>1</v>
          </cell>
        </row>
        <row r="4352">
          <cell r="EK4352">
            <v>0</v>
          </cell>
        </row>
        <row r="4353">
          <cell r="EK4353">
            <v>1</v>
          </cell>
        </row>
        <row r="4354">
          <cell r="EK4354">
            <v>1</v>
          </cell>
        </row>
        <row r="4355">
          <cell r="EK4355">
            <v>1</v>
          </cell>
        </row>
        <row r="4356">
          <cell r="EK4356">
            <v>0</v>
          </cell>
        </row>
        <row r="4357">
          <cell r="EK4357">
            <v>1</v>
          </cell>
        </row>
        <row r="4358">
          <cell r="EK4358">
            <v>0</v>
          </cell>
        </row>
        <row r="4359">
          <cell r="EK4359">
            <v>0</v>
          </cell>
        </row>
        <row r="4360">
          <cell r="EK4360">
            <v>1</v>
          </cell>
        </row>
        <row r="4361">
          <cell r="EK4361">
            <v>0</v>
          </cell>
        </row>
        <row r="4362">
          <cell r="EK4362">
            <v>0</v>
          </cell>
        </row>
        <row r="4363">
          <cell r="EK4363">
            <v>0</v>
          </cell>
        </row>
        <row r="4364">
          <cell r="EK4364">
            <v>0</v>
          </cell>
        </row>
        <row r="4365">
          <cell r="EK4365">
            <v>1</v>
          </cell>
        </row>
        <row r="4366">
          <cell r="EK4366">
            <v>0</v>
          </cell>
        </row>
        <row r="4367">
          <cell r="EK4367">
            <v>1</v>
          </cell>
        </row>
        <row r="4368">
          <cell r="EK4368">
            <v>1</v>
          </cell>
        </row>
        <row r="4369">
          <cell r="EK4369">
            <v>1</v>
          </cell>
        </row>
        <row r="4370">
          <cell r="EK4370">
            <v>1</v>
          </cell>
        </row>
        <row r="4371">
          <cell r="EK4371">
            <v>0</v>
          </cell>
        </row>
        <row r="4372">
          <cell r="EK4372">
            <v>1</v>
          </cell>
        </row>
        <row r="4373">
          <cell r="EK4373">
            <v>0</v>
          </cell>
        </row>
        <row r="4374">
          <cell r="EK4374">
            <v>0</v>
          </cell>
        </row>
        <row r="4375">
          <cell r="EK4375">
            <v>1</v>
          </cell>
        </row>
        <row r="4376">
          <cell r="EK4376">
            <v>0</v>
          </cell>
        </row>
        <row r="4377">
          <cell r="EK4377">
            <v>0</v>
          </cell>
        </row>
        <row r="4378">
          <cell r="EK4378">
            <v>0</v>
          </cell>
        </row>
        <row r="4379">
          <cell r="EK4379">
            <v>1</v>
          </cell>
        </row>
        <row r="4380">
          <cell r="EK4380">
            <v>1</v>
          </cell>
        </row>
        <row r="4381">
          <cell r="EK4381">
            <v>0</v>
          </cell>
        </row>
        <row r="4382">
          <cell r="EK4382">
            <v>1</v>
          </cell>
        </row>
        <row r="4383">
          <cell r="EK4383">
            <v>0</v>
          </cell>
        </row>
        <row r="4384">
          <cell r="EK4384">
            <v>0</v>
          </cell>
        </row>
        <row r="4385">
          <cell r="EK4385">
            <v>0</v>
          </cell>
        </row>
        <row r="4386">
          <cell r="EK4386">
            <v>0</v>
          </cell>
        </row>
        <row r="4387">
          <cell r="EK4387">
            <v>1</v>
          </cell>
        </row>
        <row r="4388">
          <cell r="EK4388">
            <v>0</v>
          </cell>
        </row>
        <row r="4389">
          <cell r="EK4389">
            <v>0</v>
          </cell>
        </row>
        <row r="4390">
          <cell r="EK4390">
            <v>1</v>
          </cell>
        </row>
        <row r="4391">
          <cell r="EK4391">
            <v>0</v>
          </cell>
        </row>
        <row r="4392">
          <cell r="EK4392">
            <v>0</v>
          </cell>
        </row>
        <row r="4393">
          <cell r="EK4393">
            <v>1</v>
          </cell>
        </row>
        <row r="4394">
          <cell r="EK4394">
            <v>1</v>
          </cell>
        </row>
        <row r="4395">
          <cell r="EK4395">
            <v>0</v>
          </cell>
        </row>
        <row r="4396">
          <cell r="EK4396">
            <v>1</v>
          </cell>
        </row>
        <row r="4397">
          <cell r="EK4397">
            <v>1</v>
          </cell>
        </row>
        <row r="4398">
          <cell r="EK4398">
            <v>1</v>
          </cell>
        </row>
        <row r="4399">
          <cell r="EK4399">
            <v>1</v>
          </cell>
        </row>
        <row r="4400">
          <cell r="EK4400">
            <v>0</v>
          </cell>
        </row>
        <row r="4401">
          <cell r="EK4401">
            <v>1</v>
          </cell>
        </row>
        <row r="4402">
          <cell r="EK4402">
            <v>0</v>
          </cell>
        </row>
        <row r="4403">
          <cell r="EK4403">
            <v>1</v>
          </cell>
        </row>
        <row r="4404">
          <cell r="EK4404">
            <v>0</v>
          </cell>
        </row>
        <row r="4405">
          <cell r="EK4405">
            <v>0</v>
          </cell>
        </row>
        <row r="4406">
          <cell r="EK4406">
            <v>0</v>
          </cell>
        </row>
        <row r="4407">
          <cell r="EK4407">
            <v>1</v>
          </cell>
        </row>
        <row r="4408">
          <cell r="EK4408">
            <v>1</v>
          </cell>
        </row>
        <row r="4409">
          <cell r="EK4409">
            <v>0</v>
          </cell>
        </row>
        <row r="4410">
          <cell r="EK4410">
            <v>0</v>
          </cell>
        </row>
        <row r="4411">
          <cell r="EK4411">
            <v>0</v>
          </cell>
        </row>
        <row r="4412">
          <cell r="EK4412">
            <v>0</v>
          </cell>
        </row>
        <row r="4413">
          <cell r="EK4413">
            <v>0</v>
          </cell>
        </row>
        <row r="4414">
          <cell r="EK4414">
            <v>0</v>
          </cell>
        </row>
        <row r="4415">
          <cell r="EK4415">
            <v>1</v>
          </cell>
        </row>
        <row r="4416">
          <cell r="EK4416">
            <v>0</v>
          </cell>
        </row>
        <row r="4417">
          <cell r="EK4417">
            <v>0</v>
          </cell>
        </row>
        <row r="4418">
          <cell r="EK4418">
            <v>1</v>
          </cell>
        </row>
        <row r="4419">
          <cell r="EK4419">
            <v>0</v>
          </cell>
        </row>
        <row r="4420">
          <cell r="EK4420">
            <v>0</v>
          </cell>
        </row>
        <row r="4421">
          <cell r="EK4421">
            <v>1</v>
          </cell>
        </row>
        <row r="4422">
          <cell r="EK4422">
            <v>1</v>
          </cell>
        </row>
        <row r="4423">
          <cell r="EK4423">
            <v>1</v>
          </cell>
        </row>
        <row r="4424">
          <cell r="EK4424">
            <v>1</v>
          </cell>
        </row>
        <row r="4425">
          <cell r="EK4425">
            <v>0</v>
          </cell>
        </row>
        <row r="4426">
          <cell r="EK4426">
            <v>1</v>
          </cell>
        </row>
        <row r="4427">
          <cell r="EK4427">
            <v>1</v>
          </cell>
        </row>
        <row r="4428">
          <cell r="EK4428">
            <v>1</v>
          </cell>
        </row>
        <row r="4429">
          <cell r="EK4429">
            <v>0</v>
          </cell>
        </row>
        <row r="4430">
          <cell r="EK4430">
            <v>1</v>
          </cell>
        </row>
        <row r="4431">
          <cell r="EK4431">
            <v>1</v>
          </cell>
        </row>
        <row r="4432">
          <cell r="EK4432">
            <v>1</v>
          </cell>
        </row>
        <row r="4433">
          <cell r="EK4433">
            <v>0</v>
          </cell>
        </row>
        <row r="4434">
          <cell r="EK4434">
            <v>0</v>
          </cell>
        </row>
        <row r="4435">
          <cell r="EK4435">
            <v>1</v>
          </cell>
        </row>
        <row r="4436">
          <cell r="EK4436">
            <v>0</v>
          </cell>
        </row>
        <row r="4437">
          <cell r="EK4437">
            <v>1</v>
          </cell>
        </row>
        <row r="4438">
          <cell r="EK4438">
            <v>0</v>
          </cell>
        </row>
        <row r="4439">
          <cell r="EK4439">
            <v>1</v>
          </cell>
        </row>
        <row r="4440">
          <cell r="EK4440">
            <v>0</v>
          </cell>
        </row>
        <row r="4441">
          <cell r="EK4441">
            <v>1</v>
          </cell>
        </row>
        <row r="4442">
          <cell r="EK4442">
            <v>0</v>
          </cell>
        </row>
        <row r="4443">
          <cell r="EK4443">
            <v>1</v>
          </cell>
        </row>
        <row r="4444">
          <cell r="EK4444">
            <v>0</v>
          </cell>
        </row>
        <row r="4445">
          <cell r="EK4445">
            <v>0</v>
          </cell>
        </row>
        <row r="4446">
          <cell r="EK4446">
            <v>0</v>
          </cell>
        </row>
        <row r="4447">
          <cell r="EK4447">
            <v>0</v>
          </cell>
        </row>
        <row r="4448">
          <cell r="EK4448">
            <v>0</v>
          </cell>
        </row>
        <row r="4449">
          <cell r="EK4449">
            <v>0</v>
          </cell>
        </row>
        <row r="4450">
          <cell r="EK4450">
            <v>0</v>
          </cell>
        </row>
        <row r="4451">
          <cell r="EK4451">
            <v>1</v>
          </cell>
        </row>
        <row r="4452">
          <cell r="EK4452">
            <v>1</v>
          </cell>
        </row>
        <row r="4453">
          <cell r="EK4453">
            <v>1</v>
          </cell>
        </row>
        <row r="4454">
          <cell r="EK4454">
            <v>1</v>
          </cell>
        </row>
        <row r="4455">
          <cell r="EK4455">
            <v>1</v>
          </cell>
        </row>
        <row r="4456">
          <cell r="EK4456">
            <v>0</v>
          </cell>
        </row>
        <row r="4457">
          <cell r="EK4457">
            <v>0</v>
          </cell>
        </row>
        <row r="4458">
          <cell r="EK4458">
            <v>1</v>
          </cell>
        </row>
        <row r="4459">
          <cell r="EK4459">
            <v>1</v>
          </cell>
        </row>
        <row r="4460">
          <cell r="EK4460">
            <v>0</v>
          </cell>
        </row>
        <row r="4461">
          <cell r="EK4461">
            <v>0</v>
          </cell>
        </row>
        <row r="4462">
          <cell r="EK4462">
            <v>0</v>
          </cell>
        </row>
        <row r="4463">
          <cell r="EK4463">
            <v>0</v>
          </cell>
        </row>
        <row r="4464">
          <cell r="EK4464">
            <v>1</v>
          </cell>
        </row>
        <row r="4465">
          <cell r="EK4465">
            <v>0</v>
          </cell>
        </row>
        <row r="4466">
          <cell r="EK4466">
            <v>0</v>
          </cell>
        </row>
        <row r="4467">
          <cell r="EK4467">
            <v>0</v>
          </cell>
        </row>
        <row r="4468">
          <cell r="EK4468">
            <v>1</v>
          </cell>
        </row>
        <row r="4469">
          <cell r="EK4469">
            <v>1</v>
          </cell>
        </row>
        <row r="4470">
          <cell r="EK4470">
            <v>0</v>
          </cell>
        </row>
        <row r="4471">
          <cell r="EK4471">
            <v>1</v>
          </cell>
        </row>
        <row r="4472">
          <cell r="EK4472">
            <v>0</v>
          </cell>
        </row>
        <row r="4473">
          <cell r="EK4473">
            <v>1</v>
          </cell>
        </row>
        <row r="4474">
          <cell r="EK4474">
            <v>0</v>
          </cell>
        </row>
        <row r="4475">
          <cell r="EK4475">
            <v>0</v>
          </cell>
        </row>
        <row r="4476">
          <cell r="EK4476">
            <v>0</v>
          </cell>
        </row>
        <row r="4477">
          <cell r="EK4477">
            <v>1</v>
          </cell>
        </row>
        <row r="4478">
          <cell r="EK4478">
            <v>0</v>
          </cell>
        </row>
        <row r="4479">
          <cell r="EK4479">
            <v>1</v>
          </cell>
        </row>
        <row r="4480">
          <cell r="EK4480">
            <v>0</v>
          </cell>
        </row>
        <row r="4481">
          <cell r="EK4481">
            <v>1</v>
          </cell>
        </row>
        <row r="4482">
          <cell r="EK4482">
            <v>1</v>
          </cell>
        </row>
        <row r="4483">
          <cell r="EK4483">
            <v>0</v>
          </cell>
        </row>
        <row r="4484">
          <cell r="EK4484">
            <v>0</v>
          </cell>
        </row>
        <row r="4485">
          <cell r="EK4485">
            <v>1</v>
          </cell>
        </row>
        <row r="4486">
          <cell r="EK4486">
            <v>0</v>
          </cell>
        </row>
        <row r="4487">
          <cell r="EK4487">
            <v>1</v>
          </cell>
        </row>
        <row r="4488">
          <cell r="EK4488">
            <v>1</v>
          </cell>
        </row>
        <row r="4489">
          <cell r="EK4489">
            <v>1</v>
          </cell>
        </row>
        <row r="4490">
          <cell r="EK4490">
            <v>0</v>
          </cell>
        </row>
        <row r="4491">
          <cell r="EK4491">
            <v>1</v>
          </cell>
        </row>
        <row r="4492">
          <cell r="EK4492">
            <v>0</v>
          </cell>
        </row>
        <row r="4493">
          <cell r="EK4493">
            <v>0</v>
          </cell>
        </row>
        <row r="4494">
          <cell r="EK4494">
            <v>0</v>
          </cell>
        </row>
        <row r="4495">
          <cell r="EK4495">
            <v>0</v>
          </cell>
        </row>
        <row r="4496">
          <cell r="EK4496">
            <v>1</v>
          </cell>
        </row>
        <row r="4497">
          <cell r="EK4497">
            <v>0</v>
          </cell>
        </row>
        <row r="4498">
          <cell r="EK4498">
            <v>1</v>
          </cell>
        </row>
        <row r="4499">
          <cell r="EK4499">
            <v>1</v>
          </cell>
        </row>
        <row r="4500">
          <cell r="EK4500">
            <v>0</v>
          </cell>
        </row>
        <row r="4501">
          <cell r="EK4501">
            <v>0</v>
          </cell>
        </row>
        <row r="4502">
          <cell r="EK4502">
            <v>0</v>
          </cell>
        </row>
        <row r="4503">
          <cell r="EK4503">
            <v>0</v>
          </cell>
        </row>
        <row r="4504">
          <cell r="EK4504">
            <v>1</v>
          </cell>
        </row>
        <row r="4505">
          <cell r="EK4505">
            <v>0</v>
          </cell>
        </row>
        <row r="4506">
          <cell r="EK4506">
            <v>0</v>
          </cell>
        </row>
        <row r="4507">
          <cell r="EK4507">
            <v>1</v>
          </cell>
        </row>
        <row r="4508">
          <cell r="EK4508">
            <v>0</v>
          </cell>
        </row>
        <row r="4509">
          <cell r="EK4509">
            <v>1</v>
          </cell>
        </row>
        <row r="4510">
          <cell r="EK4510">
            <v>0</v>
          </cell>
        </row>
        <row r="4511">
          <cell r="EK4511">
            <v>0</v>
          </cell>
        </row>
        <row r="4512">
          <cell r="EK4512">
            <v>0</v>
          </cell>
        </row>
        <row r="4513">
          <cell r="EK4513">
            <v>0</v>
          </cell>
        </row>
        <row r="4514">
          <cell r="EK4514">
            <v>0</v>
          </cell>
        </row>
        <row r="4515">
          <cell r="EK4515">
            <v>0</v>
          </cell>
        </row>
        <row r="4516">
          <cell r="EK4516">
            <v>1</v>
          </cell>
        </row>
        <row r="4517">
          <cell r="EK4517">
            <v>0</v>
          </cell>
        </row>
        <row r="4518">
          <cell r="EK4518">
            <v>0</v>
          </cell>
        </row>
        <row r="4519">
          <cell r="EK4519">
            <v>0</v>
          </cell>
        </row>
        <row r="4520">
          <cell r="EK4520">
            <v>0</v>
          </cell>
        </row>
        <row r="4521">
          <cell r="EK4521">
            <v>0</v>
          </cell>
        </row>
        <row r="4522">
          <cell r="EK4522">
            <v>1</v>
          </cell>
        </row>
        <row r="4523">
          <cell r="EK4523">
            <v>0</v>
          </cell>
        </row>
        <row r="4524">
          <cell r="EK4524">
            <v>0</v>
          </cell>
        </row>
        <row r="4525">
          <cell r="EK4525">
            <v>0</v>
          </cell>
        </row>
        <row r="4526">
          <cell r="EK4526">
            <v>1</v>
          </cell>
        </row>
        <row r="4527">
          <cell r="EK4527">
            <v>0</v>
          </cell>
        </row>
        <row r="4528">
          <cell r="EK4528">
            <v>1</v>
          </cell>
        </row>
        <row r="4529">
          <cell r="EK4529">
            <v>0</v>
          </cell>
        </row>
        <row r="4530">
          <cell r="EK4530">
            <v>0</v>
          </cell>
        </row>
        <row r="4531">
          <cell r="EK4531">
            <v>0</v>
          </cell>
        </row>
        <row r="4532">
          <cell r="EK4532">
            <v>0</v>
          </cell>
        </row>
        <row r="4533">
          <cell r="EK4533">
            <v>1</v>
          </cell>
        </row>
        <row r="4534">
          <cell r="EK4534">
            <v>0</v>
          </cell>
        </row>
        <row r="4535">
          <cell r="EK4535">
            <v>1</v>
          </cell>
        </row>
        <row r="4536">
          <cell r="EK4536">
            <v>0</v>
          </cell>
        </row>
        <row r="4537">
          <cell r="EK4537">
            <v>1</v>
          </cell>
        </row>
        <row r="4538">
          <cell r="EK4538">
            <v>0</v>
          </cell>
        </row>
        <row r="4539">
          <cell r="EK4539">
            <v>0</v>
          </cell>
        </row>
        <row r="4540">
          <cell r="EK4540">
            <v>0</v>
          </cell>
        </row>
        <row r="4541">
          <cell r="EK4541">
            <v>1</v>
          </cell>
        </row>
        <row r="4542">
          <cell r="EK4542">
            <v>0</v>
          </cell>
        </row>
        <row r="4543">
          <cell r="EK4543">
            <v>0</v>
          </cell>
        </row>
        <row r="4544">
          <cell r="EK4544">
            <v>1</v>
          </cell>
        </row>
        <row r="4545">
          <cell r="EK4545">
            <v>0</v>
          </cell>
        </row>
        <row r="4546">
          <cell r="EK4546">
            <v>1</v>
          </cell>
        </row>
        <row r="4547">
          <cell r="EK4547">
            <v>0</v>
          </cell>
        </row>
        <row r="4548">
          <cell r="EK4548">
            <v>0</v>
          </cell>
        </row>
        <row r="4549">
          <cell r="EK4549">
            <v>0</v>
          </cell>
        </row>
        <row r="4550">
          <cell r="EK4550">
            <v>0</v>
          </cell>
        </row>
        <row r="4551">
          <cell r="EK4551">
            <v>0</v>
          </cell>
        </row>
        <row r="4552">
          <cell r="EK4552">
            <v>1</v>
          </cell>
        </row>
        <row r="4553">
          <cell r="EK4553">
            <v>0</v>
          </cell>
        </row>
        <row r="4554">
          <cell r="EK4554">
            <v>1</v>
          </cell>
        </row>
        <row r="4555">
          <cell r="EK4555">
            <v>1</v>
          </cell>
        </row>
        <row r="4556">
          <cell r="EK4556">
            <v>0</v>
          </cell>
        </row>
        <row r="4557">
          <cell r="EK4557">
            <v>0</v>
          </cell>
        </row>
        <row r="4558">
          <cell r="EK4558">
            <v>0</v>
          </cell>
        </row>
        <row r="4559">
          <cell r="EK4559">
            <v>0</v>
          </cell>
        </row>
        <row r="4560">
          <cell r="EK4560">
            <v>0</v>
          </cell>
        </row>
        <row r="4561">
          <cell r="EK4561">
            <v>0</v>
          </cell>
        </row>
        <row r="4562">
          <cell r="EK4562">
            <v>1</v>
          </cell>
        </row>
        <row r="4563">
          <cell r="EK4563">
            <v>0</v>
          </cell>
        </row>
        <row r="4564">
          <cell r="EK4564">
            <v>1</v>
          </cell>
        </row>
        <row r="4565">
          <cell r="EK4565">
            <v>0</v>
          </cell>
        </row>
        <row r="4566">
          <cell r="EK4566">
            <v>0</v>
          </cell>
        </row>
        <row r="4567">
          <cell r="EK4567">
            <v>0</v>
          </cell>
        </row>
        <row r="4568">
          <cell r="EK4568">
            <v>0</v>
          </cell>
        </row>
        <row r="4569">
          <cell r="EK4569">
            <v>1</v>
          </cell>
        </row>
        <row r="4570">
          <cell r="EK4570">
            <v>0</v>
          </cell>
        </row>
        <row r="4571">
          <cell r="EK4571">
            <v>1</v>
          </cell>
        </row>
        <row r="4572">
          <cell r="EK4572">
            <v>0</v>
          </cell>
        </row>
        <row r="4573">
          <cell r="EK4573">
            <v>1</v>
          </cell>
        </row>
        <row r="4574">
          <cell r="EK4574">
            <v>0</v>
          </cell>
        </row>
        <row r="4575">
          <cell r="EK4575">
            <v>0</v>
          </cell>
        </row>
        <row r="4576">
          <cell r="EK4576">
            <v>0</v>
          </cell>
        </row>
        <row r="4577">
          <cell r="EK4577">
            <v>0</v>
          </cell>
        </row>
        <row r="4578">
          <cell r="EK4578">
            <v>0</v>
          </cell>
        </row>
        <row r="4579">
          <cell r="EK4579">
            <v>1</v>
          </cell>
        </row>
        <row r="4580">
          <cell r="EK4580">
            <v>0</v>
          </cell>
        </row>
        <row r="4581">
          <cell r="EK4581">
            <v>0</v>
          </cell>
        </row>
        <row r="4582">
          <cell r="EK4582">
            <v>0</v>
          </cell>
        </row>
        <row r="4583">
          <cell r="EK4583">
            <v>0</v>
          </cell>
        </row>
        <row r="4584">
          <cell r="EK4584">
            <v>1</v>
          </cell>
        </row>
        <row r="4585">
          <cell r="EK4585">
            <v>0</v>
          </cell>
        </row>
        <row r="4586">
          <cell r="EK4586">
            <v>0</v>
          </cell>
        </row>
        <row r="4587">
          <cell r="EK4587">
            <v>0</v>
          </cell>
        </row>
        <row r="4588">
          <cell r="EK4588">
            <v>0</v>
          </cell>
        </row>
        <row r="4589">
          <cell r="EK4589">
            <v>0</v>
          </cell>
        </row>
        <row r="4590">
          <cell r="EK4590">
            <v>1</v>
          </cell>
        </row>
        <row r="4591">
          <cell r="EK4591">
            <v>1</v>
          </cell>
        </row>
        <row r="4592">
          <cell r="EK4592">
            <v>0</v>
          </cell>
        </row>
        <row r="4593">
          <cell r="EK4593">
            <v>0</v>
          </cell>
        </row>
        <row r="4594">
          <cell r="EK4594">
            <v>0</v>
          </cell>
        </row>
        <row r="4595">
          <cell r="EK4595">
            <v>0</v>
          </cell>
        </row>
        <row r="4596">
          <cell r="EK4596">
            <v>1</v>
          </cell>
        </row>
        <row r="4597">
          <cell r="EK4597">
            <v>1</v>
          </cell>
        </row>
        <row r="4598">
          <cell r="EK4598">
            <v>1</v>
          </cell>
        </row>
        <row r="4599">
          <cell r="EK4599">
            <v>1</v>
          </cell>
        </row>
        <row r="4600">
          <cell r="EK4600">
            <v>0</v>
          </cell>
        </row>
        <row r="4601">
          <cell r="EK4601">
            <v>0</v>
          </cell>
        </row>
        <row r="4602">
          <cell r="EK4602">
            <v>0</v>
          </cell>
        </row>
        <row r="4603">
          <cell r="EK4603">
            <v>1</v>
          </cell>
        </row>
        <row r="4604">
          <cell r="EK4604">
            <v>1</v>
          </cell>
        </row>
        <row r="4605">
          <cell r="EK4605">
            <v>0</v>
          </cell>
        </row>
        <row r="4606">
          <cell r="EK4606">
            <v>0</v>
          </cell>
        </row>
        <row r="4607">
          <cell r="EK4607">
            <v>0</v>
          </cell>
        </row>
        <row r="4608">
          <cell r="EK4608">
            <v>0</v>
          </cell>
        </row>
        <row r="4609">
          <cell r="EK4609">
            <v>0</v>
          </cell>
        </row>
        <row r="4610">
          <cell r="EK4610">
            <v>0</v>
          </cell>
        </row>
        <row r="4611">
          <cell r="EK4611">
            <v>0</v>
          </cell>
        </row>
        <row r="4612">
          <cell r="EK4612">
            <v>1</v>
          </cell>
        </row>
        <row r="4613">
          <cell r="EK4613">
            <v>0</v>
          </cell>
        </row>
        <row r="4614">
          <cell r="EK4614">
            <v>1</v>
          </cell>
        </row>
        <row r="4615">
          <cell r="EK4615">
            <v>0</v>
          </cell>
        </row>
        <row r="4616">
          <cell r="EK4616">
            <v>1</v>
          </cell>
        </row>
        <row r="4617">
          <cell r="EK4617">
            <v>0</v>
          </cell>
        </row>
        <row r="4618">
          <cell r="EK4618">
            <v>1</v>
          </cell>
        </row>
        <row r="4619">
          <cell r="EK4619">
            <v>0</v>
          </cell>
        </row>
        <row r="4620">
          <cell r="EK4620">
            <v>1</v>
          </cell>
        </row>
        <row r="4621">
          <cell r="EK4621">
            <v>1</v>
          </cell>
        </row>
        <row r="4622">
          <cell r="EK4622">
            <v>0</v>
          </cell>
        </row>
        <row r="4623">
          <cell r="EK4623">
            <v>1</v>
          </cell>
        </row>
        <row r="4624">
          <cell r="EK4624">
            <v>0</v>
          </cell>
        </row>
        <row r="4625">
          <cell r="EK4625">
            <v>0</v>
          </cell>
        </row>
        <row r="4626">
          <cell r="EK4626">
            <v>1</v>
          </cell>
        </row>
        <row r="4627">
          <cell r="EK4627">
            <v>1</v>
          </cell>
        </row>
        <row r="4628">
          <cell r="EK4628">
            <v>1</v>
          </cell>
        </row>
        <row r="4629">
          <cell r="EK4629">
            <v>0</v>
          </cell>
        </row>
        <row r="4630">
          <cell r="EK4630">
            <v>1</v>
          </cell>
        </row>
        <row r="4631">
          <cell r="EK4631">
            <v>0</v>
          </cell>
        </row>
        <row r="4632">
          <cell r="EK4632">
            <v>0</v>
          </cell>
        </row>
        <row r="4633">
          <cell r="EK4633">
            <v>0</v>
          </cell>
        </row>
        <row r="4634">
          <cell r="EK4634">
            <v>0</v>
          </cell>
        </row>
        <row r="4635">
          <cell r="EK4635">
            <v>0</v>
          </cell>
        </row>
        <row r="4636">
          <cell r="EK4636">
            <v>1</v>
          </cell>
        </row>
        <row r="4637">
          <cell r="EK4637">
            <v>0</v>
          </cell>
        </row>
        <row r="4638">
          <cell r="EK4638">
            <v>1</v>
          </cell>
        </row>
        <row r="4639">
          <cell r="EK4639">
            <v>0</v>
          </cell>
        </row>
        <row r="4640">
          <cell r="EK4640">
            <v>0</v>
          </cell>
        </row>
        <row r="4641">
          <cell r="EK4641">
            <v>0</v>
          </cell>
        </row>
        <row r="4642">
          <cell r="EK4642">
            <v>0</v>
          </cell>
        </row>
        <row r="4643">
          <cell r="EK4643">
            <v>0</v>
          </cell>
        </row>
        <row r="4644">
          <cell r="EK4644">
            <v>0</v>
          </cell>
        </row>
        <row r="4645">
          <cell r="EK4645">
            <v>1</v>
          </cell>
        </row>
        <row r="4646">
          <cell r="EK4646">
            <v>1</v>
          </cell>
        </row>
        <row r="4647">
          <cell r="EK4647">
            <v>0</v>
          </cell>
        </row>
        <row r="4648">
          <cell r="EK4648">
            <v>0</v>
          </cell>
        </row>
        <row r="4649">
          <cell r="EK4649">
            <v>1</v>
          </cell>
        </row>
        <row r="4650">
          <cell r="EK4650">
            <v>0</v>
          </cell>
        </row>
        <row r="4651">
          <cell r="EK4651">
            <v>0</v>
          </cell>
        </row>
        <row r="4652">
          <cell r="EK4652">
            <v>0</v>
          </cell>
        </row>
        <row r="4653">
          <cell r="EK4653">
            <v>0</v>
          </cell>
        </row>
        <row r="4654">
          <cell r="EK4654">
            <v>0</v>
          </cell>
        </row>
        <row r="4655">
          <cell r="EK4655">
            <v>0</v>
          </cell>
        </row>
        <row r="4656">
          <cell r="EK4656">
            <v>0</v>
          </cell>
        </row>
        <row r="4657">
          <cell r="EK4657">
            <v>0</v>
          </cell>
        </row>
        <row r="4658">
          <cell r="EK4658">
            <v>0</v>
          </cell>
        </row>
        <row r="4659">
          <cell r="EK4659">
            <v>0</v>
          </cell>
        </row>
        <row r="4660">
          <cell r="EK4660">
            <v>0</v>
          </cell>
        </row>
        <row r="4661">
          <cell r="EK4661">
            <v>0</v>
          </cell>
        </row>
        <row r="4662">
          <cell r="EK4662">
            <v>0</v>
          </cell>
        </row>
        <row r="4663">
          <cell r="EK4663">
            <v>1</v>
          </cell>
        </row>
        <row r="4664">
          <cell r="EK4664">
            <v>0</v>
          </cell>
        </row>
        <row r="4665">
          <cell r="EK4665">
            <v>1</v>
          </cell>
        </row>
        <row r="4666">
          <cell r="EK4666">
            <v>0</v>
          </cell>
        </row>
        <row r="4667">
          <cell r="EK4667">
            <v>0</v>
          </cell>
        </row>
        <row r="4668">
          <cell r="EK4668">
            <v>0</v>
          </cell>
        </row>
        <row r="4669">
          <cell r="EK4669">
            <v>0</v>
          </cell>
        </row>
        <row r="4670">
          <cell r="EK4670">
            <v>1</v>
          </cell>
        </row>
        <row r="4671">
          <cell r="EK4671">
            <v>1</v>
          </cell>
        </row>
        <row r="4672">
          <cell r="EK4672">
            <v>0</v>
          </cell>
        </row>
        <row r="4673">
          <cell r="EK4673">
            <v>0</v>
          </cell>
        </row>
        <row r="4674">
          <cell r="EK4674">
            <v>0</v>
          </cell>
        </row>
        <row r="4675">
          <cell r="EK4675">
            <v>1</v>
          </cell>
        </row>
        <row r="4676">
          <cell r="EK4676">
            <v>1</v>
          </cell>
        </row>
        <row r="4677">
          <cell r="EK4677">
            <v>0</v>
          </cell>
        </row>
        <row r="4678">
          <cell r="EK4678">
            <v>1</v>
          </cell>
        </row>
        <row r="4679">
          <cell r="EK4679">
            <v>1</v>
          </cell>
        </row>
        <row r="4680">
          <cell r="EK4680">
            <v>0</v>
          </cell>
        </row>
        <row r="4681">
          <cell r="EK4681">
            <v>1</v>
          </cell>
        </row>
        <row r="4682">
          <cell r="EK4682">
            <v>0</v>
          </cell>
        </row>
        <row r="4683">
          <cell r="EK4683">
            <v>1</v>
          </cell>
        </row>
        <row r="4684">
          <cell r="EK4684">
            <v>1</v>
          </cell>
        </row>
        <row r="4685">
          <cell r="EK4685">
            <v>1</v>
          </cell>
        </row>
        <row r="4686">
          <cell r="EK4686">
            <v>1</v>
          </cell>
        </row>
        <row r="4687">
          <cell r="EK4687">
            <v>1</v>
          </cell>
        </row>
        <row r="4688">
          <cell r="EK4688">
            <v>0</v>
          </cell>
        </row>
        <row r="4689">
          <cell r="EK4689">
            <v>0</v>
          </cell>
        </row>
        <row r="4690">
          <cell r="EK4690">
            <v>0</v>
          </cell>
        </row>
        <row r="4691">
          <cell r="EK4691">
            <v>1</v>
          </cell>
        </row>
        <row r="4692">
          <cell r="EK4692">
            <v>0</v>
          </cell>
        </row>
        <row r="4693">
          <cell r="EK4693">
            <v>0</v>
          </cell>
        </row>
        <row r="4694">
          <cell r="EK4694">
            <v>0</v>
          </cell>
        </row>
        <row r="4695">
          <cell r="EK4695">
            <v>0</v>
          </cell>
        </row>
        <row r="4696">
          <cell r="EK4696">
            <v>0</v>
          </cell>
        </row>
        <row r="4697">
          <cell r="EK4697">
            <v>0</v>
          </cell>
        </row>
        <row r="4698">
          <cell r="EK4698">
            <v>1</v>
          </cell>
        </row>
        <row r="4699">
          <cell r="EK4699">
            <v>1</v>
          </cell>
        </row>
        <row r="4700">
          <cell r="EK4700">
            <v>0</v>
          </cell>
        </row>
        <row r="4701">
          <cell r="EK4701">
            <v>1</v>
          </cell>
        </row>
        <row r="4702">
          <cell r="EK4702">
            <v>0</v>
          </cell>
        </row>
        <row r="4703">
          <cell r="EK4703">
            <v>1</v>
          </cell>
        </row>
        <row r="4704">
          <cell r="EK4704">
            <v>0</v>
          </cell>
        </row>
        <row r="4705">
          <cell r="EK4705">
            <v>1</v>
          </cell>
        </row>
        <row r="4706">
          <cell r="EK4706">
            <v>0</v>
          </cell>
        </row>
        <row r="4707">
          <cell r="EK4707">
            <v>0</v>
          </cell>
        </row>
        <row r="4708">
          <cell r="EK4708">
            <v>0</v>
          </cell>
        </row>
        <row r="4709">
          <cell r="EK4709">
            <v>0</v>
          </cell>
        </row>
        <row r="4710">
          <cell r="EK4710">
            <v>1</v>
          </cell>
        </row>
        <row r="4711">
          <cell r="EK4711">
            <v>1</v>
          </cell>
        </row>
        <row r="4712">
          <cell r="EK4712">
            <v>0</v>
          </cell>
        </row>
        <row r="4713">
          <cell r="EK4713">
            <v>0</v>
          </cell>
        </row>
        <row r="4714">
          <cell r="EK4714">
            <v>1</v>
          </cell>
        </row>
        <row r="4715">
          <cell r="EK4715">
            <v>1</v>
          </cell>
        </row>
        <row r="4716">
          <cell r="EK4716">
            <v>1</v>
          </cell>
        </row>
        <row r="4717">
          <cell r="EK4717">
            <v>1</v>
          </cell>
        </row>
        <row r="4718">
          <cell r="EK4718">
            <v>1</v>
          </cell>
        </row>
        <row r="4719">
          <cell r="EK4719">
            <v>1</v>
          </cell>
        </row>
        <row r="4720">
          <cell r="EK4720">
            <v>0</v>
          </cell>
        </row>
        <row r="4721">
          <cell r="EK4721">
            <v>0</v>
          </cell>
        </row>
        <row r="4722">
          <cell r="EK4722">
            <v>0</v>
          </cell>
        </row>
        <row r="4723">
          <cell r="EK4723">
            <v>0</v>
          </cell>
        </row>
        <row r="4724">
          <cell r="EK4724">
            <v>0</v>
          </cell>
        </row>
        <row r="4725">
          <cell r="EK4725">
            <v>0</v>
          </cell>
        </row>
        <row r="4726">
          <cell r="EK4726">
            <v>1</v>
          </cell>
        </row>
        <row r="4727">
          <cell r="EK4727">
            <v>0</v>
          </cell>
        </row>
        <row r="4728">
          <cell r="EK4728">
            <v>1</v>
          </cell>
        </row>
        <row r="4729">
          <cell r="EK4729">
            <v>0</v>
          </cell>
        </row>
        <row r="4730">
          <cell r="EK4730">
            <v>0</v>
          </cell>
        </row>
        <row r="4731">
          <cell r="EK4731">
            <v>0</v>
          </cell>
        </row>
        <row r="4732">
          <cell r="EK4732">
            <v>0</v>
          </cell>
        </row>
        <row r="4733">
          <cell r="EK4733">
            <v>0</v>
          </cell>
        </row>
        <row r="4734">
          <cell r="EK4734">
            <v>0</v>
          </cell>
        </row>
        <row r="4735">
          <cell r="EK4735">
            <v>1</v>
          </cell>
        </row>
        <row r="4736">
          <cell r="EK4736">
            <v>0</v>
          </cell>
        </row>
        <row r="4737">
          <cell r="EK4737">
            <v>0</v>
          </cell>
        </row>
        <row r="4738">
          <cell r="EK4738">
            <v>1</v>
          </cell>
        </row>
        <row r="4739">
          <cell r="EK4739">
            <v>1</v>
          </cell>
        </row>
        <row r="4740">
          <cell r="EK4740">
            <v>0</v>
          </cell>
        </row>
        <row r="4741">
          <cell r="EK4741">
            <v>0</v>
          </cell>
        </row>
        <row r="4742">
          <cell r="EK4742">
            <v>1</v>
          </cell>
        </row>
        <row r="4743">
          <cell r="EK4743">
            <v>0</v>
          </cell>
        </row>
        <row r="4744">
          <cell r="EK4744">
            <v>0</v>
          </cell>
        </row>
        <row r="4745">
          <cell r="EK4745">
            <v>0</v>
          </cell>
        </row>
        <row r="4746">
          <cell r="EK4746">
            <v>0</v>
          </cell>
        </row>
        <row r="4747">
          <cell r="EK4747">
            <v>1</v>
          </cell>
        </row>
        <row r="4748">
          <cell r="EK4748">
            <v>1</v>
          </cell>
        </row>
        <row r="4749">
          <cell r="EK4749">
            <v>0</v>
          </cell>
        </row>
        <row r="4750">
          <cell r="EK4750">
            <v>0</v>
          </cell>
        </row>
        <row r="4751">
          <cell r="EK4751">
            <v>0</v>
          </cell>
        </row>
        <row r="4752">
          <cell r="EK4752">
            <v>0</v>
          </cell>
        </row>
        <row r="4753">
          <cell r="EK4753">
            <v>0</v>
          </cell>
        </row>
        <row r="4754">
          <cell r="EK4754">
            <v>1</v>
          </cell>
        </row>
        <row r="4755">
          <cell r="EK4755">
            <v>1</v>
          </cell>
        </row>
        <row r="4756">
          <cell r="EK4756">
            <v>0</v>
          </cell>
        </row>
        <row r="4757">
          <cell r="EK4757">
            <v>1</v>
          </cell>
        </row>
        <row r="4758">
          <cell r="EK4758">
            <v>0</v>
          </cell>
        </row>
        <row r="4759">
          <cell r="EK4759">
            <v>0</v>
          </cell>
        </row>
        <row r="4760">
          <cell r="EK4760">
            <v>0</v>
          </cell>
        </row>
        <row r="4761">
          <cell r="EK4761">
            <v>1</v>
          </cell>
        </row>
        <row r="4762">
          <cell r="EK4762">
            <v>1</v>
          </cell>
        </row>
        <row r="4763">
          <cell r="EK4763">
            <v>1</v>
          </cell>
        </row>
        <row r="4764">
          <cell r="EK4764">
            <v>1</v>
          </cell>
        </row>
        <row r="4765">
          <cell r="EK4765">
            <v>0</v>
          </cell>
        </row>
        <row r="4766">
          <cell r="EK4766">
            <v>1</v>
          </cell>
        </row>
        <row r="4767">
          <cell r="EK4767">
            <v>0</v>
          </cell>
        </row>
        <row r="4768">
          <cell r="EK4768">
            <v>1</v>
          </cell>
        </row>
        <row r="4769">
          <cell r="EK4769">
            <v>1</v>
          </cell>
        </row>
        <row r="4770">
          <cell r="EK4770">
            <v>0</v>
          </cell>
        </row>
        <row r="4771">
          <cell r="EK4771">
            <v>0</v>
          </cell>
        </row>
        <row r="4772">
          <cell r="EK4772">
            <v>0</v>
          </cell>
        </row>
        <row r="4773">
          <cell r="EK4773">
            <v>1</v>
          </cell>
        </row>
        <row r="4774">
          <cell r="EK4774">
            <v>1</v>
          </cell>
        </row>
        <row r="4775">
          <cell r="EK4775">
            <v>0</v>
          </cell>
        </row>
        <row r="4776">
          <cell r="EK4776">
            <v>0</v>
          </cell>
        </row>
        <row r="4777">
          <cell r="EK4777">
            <v>1</v>
          </cell>
        </row>
        <row r="4778">
          <cell r="EK4778">
            <v>0</v>
          </cell>
        </row>
        <row r="4779">
          <cell r="EK4779">
            <v>0</v>
          </cell>
        </row>
        <row r="4780">
          <cell r="EK4780">
            <v>0</v>
          </cell>
        </row>
        <row r="4781">
          <cell r="EK4781">
            <v>0</v>
          </cell>
        </row>
        <row r="4782">
          <cell r="EK4782">
            <v>0</v>
          </cell>
        </row>
        <row r="4783">
          <cell r="EK4783">
            <v>0</v>
          </cell>
        </row>
        <row r="4784">
          <cell r="EK4784">
            <v>1</v>
          </cell>
        </row>
        <row r="4785">
          <cell r="EK4785">
            <v>0</v>
          </cell>
        </row>
        <row r="4786">
          <cell r="EK4786">
            <v>1</v>
          </cell>
        </row>
        <row r="4787">
          <cell r="EK4787">
            <v>1</v>
          </cell>
        </row>
        <row r="4788">
          <cell r="EK4788">
            <v>0</v>
          </cell>
        </row>
        <row r="4789">
          <cell r="EK4789">
            <v>0</v>
          </cell>
        </row>
        <row r="4790">
          <cell r="EK4790">
            <v>0</v>
          </cell>
        </row>
        <row r="4791">
          <cell r="EK4791">
            <v>1</v>
          </cell>
        </row>
        <row r="4792">
          <cell r="EK4792">
            <v>1</v>
          </cell>
        </row>
        <row r="4793">
          <cell r="EK4793">
            <v>0</v>
          </cell>
        </row>
        <row r="4794">
          <cell r="EK4794">
            <v>1</v>
          </cell>
        </row>
        <row r="4795">
          <cell r="EK4795">
            <v>0</v>
          </cell>
        </row>
        <row r="4796">
          <cell r="EK4796">
            <v>0</v>
          </cell>
        </row>
        <row r="4797">
          <cell r="EK4797">
            <v>0</v>
          </cell>
        </row>
        <row r="4798">
          <cell r="EK4798">
            <v>1</v>
          </cell>
        </row>
        <row r="4799">
          <cell r="EK4799">
            <v>1</v>
          </cell>
        </row>
        <row r="4800">
          <cell r="EK4800">
            <v>0</v>
          </cell>
        </row>
        <row r="4801">
          <cell r="EK4801">
            <v>0</v>
          </cell>
        </row>
        <row r="4802">
          <cell r="EK4802">
            <v>0</v>
          </cell>
        </row>
        <row r="4803">
          <cell r="EK4803">
            <v>1</v>
          </cell>
        </row>
        <row r="4804">
          <cell r="EK4804">
            <v>0</v>
          </cell>
        </row>
        <row r="4805">
          <cell r="EK4805">
            <v>0</v>
          </cell>
        </row>
        <row r="4806">
          <cell r="EK4806">
            <v>1</v>
          </cell>
        </row>
        <row r="4807">
          <cell r="EK4807">
            <v>1</v>
          </cell>
        </row>
        <row r="4808">
          <cell r="EK4808">
            <v>0</v>
          </cell>
        </row>
        <row r="4809">
          <cell r="EK4809">
            <v>1</v>
          </cell>
        </row>
        <row r="4810">
          <cell r="EK4810">
            <v>1</v>
          </cell>
        </row>
        <row r="4811">
          <cell r="EK4811">
            <v>0</v>
          </cell>
        </row>
        <row r="4812">
          <cell r="EK4812">
            <v>1</v>
          </cell>
        </row>
        <row r="4813">
          <cell r="EK4813">
            <v>0</v>
          </cell>
        </row>
        <row r="4814">
          <cell r="EK4814">
            <v>0</v>
          </cell>
        </row>
        <row r="4815">
          <cell r="EK4815">
            <v>0</v>
          </cell>
        </row>
        <row r="4816">
          <cell r="EK4816">
            <v>0</v>
          </cell>
        </row>
        <row r="4817">
          <cell r="EK4817">
            <v>0</v>
          </cell>
        </row>
        <row r="4818">
          <cell r="EK4818">
            <v>1</v>
          </cell>
        </row>
        <row r="4819">
          <cell r="EK4819">
            <v>0</v>
          </cell>
        </row>
        <row r="4820">
          <cell r="EK4820">
            <v>1</v>
          </cell>
        </row>
        <row r="4821">
          <cell r="EK4821">
            <v>0</v>
          </cell>
        </row>
        <row r="4822">
          <cell r="EK4822">
            <v>1</v>
          </cell>
        </row>
        <row r="4823">
          <cell r="EK4823">
            <v>0</v>
          </cell>
        </row>
        <row r="4824">
          <cell r="EK4824">
            <v>0</v>
          </cell>
        </row>
        <row r="4825">
          <cell r="EK4825">
            <v>0</v>
          </cell>
        </row>
        <row r="4826">
          <cell r="EK4826">
            <v>1</v>
          </cell>
        </row>
        <row r="4827">
          <cell r="EK4827">
            <v>1</v>
          </cell>
        </row>
        <row r="4828">
          <cell r="EK4828">
            <v>0</v>
          </cell>
        </row>
        <row r="4829">
          <cell r="EK4829">
            <v>0</v>
          </cell>
        </row>
        <row r="4830">
          <cell r="EK4830">
            <v>0</v>
          </cell>
        </row>
        <row r="4831">
          <cell r="EK4831">
            <v>0</v>
          </cell>
        </row>
        <row r="4832">
          <cell r="EK4832">
            <v>0</v>
          </cell>
        </row>
        <row r="4833">
          <cell r="EK4833">
            <v>0</v>
          </cell>
        </row>
        <row r="4834">
          <cell r="EK4834">
            <v>1</v>
          </cell>
        </row>
        <row r="4835">
          <cell r="EK4835">
            <v>0</v>
          </cell>
        </row>
        <row r="4836">
          <cell r="EK4836">
            <v>0</v>
          </cell>
        </row>
        <row r="4837">
          <cell r="EK4837">
            <v>0</v>
          </cell>
        </row>
        <row r="4838">
          <cell r="EK4838">
            <v>0</v>
          </cell>
        </row>
        <row r="4839">
          <cell r="EK4839">
            <v>0</v>
          </cell>
        </row>
        <row r="4840">
          <cell r="EK4840">
            <v>0</v>
          </cell>
        </row>
        <row r="4841">
          <cell r="EK4841">
            <v>0</v>
          </cell>
        </row>
        <row r="4842">
          <cell r="EK4842">
            <v>1</v>
          </cell>
        </row>
        <row r="4843">
          <cell r="EK4843">
            <v>0</v>
          </cell>
        </row>
        <row r="4844">
          <cell r="EK4844">
            <v>0</v>
          </cell>
        </row>
        <row r="4845">
          <cell r="EK4845">
            <v>1</v>
          </cell>
        </row>
        <row r="4846">
          <cell r="EK4846">
            <v>0</v>
          </cell>
        </row>
        <row r="4847">
          <cell r="EK4847">
            <v>0</v>
          </cell>
        </row>
        <row r="4848">
          <cell r="EK4848">
            <v>0</v>
          </cell>
        </row>
        <row r="4849">
          <cell r="EK4849">
            <v>1</v>
          </cell>
        </row>
        <row r="4850">
          <cell r="EK4850">
            <v>1</v>
          </cell>
        </row>
        <row r="4851">
          <cell r="EK4851">
            <v>1</v>
          </cell>
        </row>
        <row r="4852">
          <cell r="EK4852">
            <v>0</v>
          </cell>
        </row>
        <row r="4853">
          <cell r="EK4853">
            <v>0</v>
          </cell>
        </row>
        <row r="4854">
          <cell r="EK4854">
            <v>0</v>
          </cell>
        </row>
        <row r="4855">
          <cell r="EK4855">
            <v>1</v>
          </cell>
        </row>
        <row r="4856">
          <cell r="EK4856">
            <v>0</v>
          </cell>
        </row>
        <row r="4857">
          <cell r="EK4857">
            <v>0</v>
          </cell>
        </row>
        <row r="4858">
          <cell r="EK4858">
            <v>0</v>
          </cell>
        </row>
        <row r="4859">
          <cell r="EK4859">
            <v>0</v>
          </cell>
        </row>
        <row r="4860">
          <cell r="EK4860">
            <v>0</v>
          </cell>
        </row>
        <row r="4861">
          <cell r="EK4861">
            <v>0</v>
          </cell>
        </row>
        <row r="4862">
          <cell r="EK4862">
            <v>1</v>
          </cell>
        </row>
        <row r="4863">
          <cell r="EK4863">
            <v>1</v>
          </cell>
        </row>
        <row r="4864">
          <cell r="EK4864">
            <v>1</v>
          </cell>
        </row>
        <row r="4865">
          <cell r="EK4865">
            <v>0</v>
          </cell>
        </row>
        <row r="4866">
          <cell r="EK4866">
            <v>0</v>
          </cell>
        </row>
        <row r="4867">
          <cell r="EK4867">
            <v>1</v>
          </cell>
        </row>
        <row r="4868">
          <cell r="EK4868">
            <v>1</v>
          </cell>
        </row>
        <row r="4869">
          <cell r="EK4869">
            <v>1</v>
          </cell>
        </row>
        <row r="4870">
          <cell r="EK4870">
            <v>1</v>
          </cell>
        </row>
        <row r="4871">
          <cell r="EK4871">
            <v>1</v>
          </cell>
        </row>
        <row r="4872">
          <cell r="EK4872">
            <v>1</v>
          </cell>
        </row>
        <row r="4873">
          <cell r="EK4873">
            <v>0</v>
          </cell>
        </row>
        <row r="4874">
          <cell r="EK4874">
            <v>0</v>
          </cell>
        </row>
        <row r="4875">
          <cell r="EK4875">
            <v>1</v>
          </cell>
        </row>
        <row r="4876">
          <cell r="EK4876">
            <v>1</v>
          </cell>
        </row>
        <row r="4877">
          <cell r="EK4877">
            <v>1</v>
          </cell>
        </row>
        <row r="4878">
          <cell r="EK4878">
            <v>0</v>
          </cell>
        </row>
        <row r="4879">
          <cell r="EK4879">
            <v>0</v>
          </cell>
        </row>
        <row r="4880">
          <cell r="EK4880">
            <v>1</v>
          </cell>
        </row>
        <row r="4881">
          <cell r="EK4881">
            <v>0</v>
          </cell>
        </row>
        <row r="4882">
          <cell r="EK4882">
            <v>1</v>
          </cell>
        </row>
        <row r="4883">
          <cell r="EK4883">
            <v>0</v>
          </cell>
        </row>
        <row r="4884">
          <cell r="EK4884">
            <v>0</v>
          </cell>
        </row>
        <row r="4885">
          <cell r="EK4885">
            <v>1</v>
          </cell>
        </row>
        <row r="4886">
          <cell r="EK4886">
            <v>0</v>
          </cell>
        </row>
        <row r="4887">
          <cell r="EK4887">
            <v>0</v>
          </cell>
        </row>
        <row r="4888">
          <cell r="EK4888">
            <v>0</v>
          </cell>
        </row>
        <row r="4889">
          <cell r="EK4889">
            <v>0</v>
          </cell>
        </row>
        <row r="4890">
          <cell r="EK4890">
            <v>0</v>
          </cell>
        </row>
        <row r="4891">
          <cell r="EK4891">
            <v>1</v>
          </cell>
        </row>
        <row r="4892">
          <cell r="EK4892">
            <v>0</v>
          </cell>
        </row>
        <row r="4893">
          <cell r="EK4893">
            <v>1</v>
          </cell>
        </row>
        <row r="4894">
          <cell r="EK4894">
            <v>1</v>
          </cell>
        </row>
        <row r="4895">
          <cell r="EK4895">
            <v>1</v>
          </cell>
        </row>
        <row r="4896">
          <cell r="EK4896">
            <v>0</v>
          </cell>
        </row>
        <row r="4897">
          <cell r="EK4897">
            <v>0</v>
          </cell>
        </row>
        <row r="4898">
          <cell r="EK4898">
            <v>1</v>
          </cell>
        </row>
        <row r="4899">
          <cell r="EK4899">
            <v>1</v>
          </cell>
        </row>
        <row r="4900">
          <cell r="EK4900">
            <v>0</v>
          </cell>
        </row>
        <row r="4901">
          <cell r="EK4901">
            <v>1</v>
          </cell>
        </row>
        <row r="4902">
          <cell r="EK4902">
            <v>1</v>
          </cell>
        </row>
        <row r="4903">
          <cell r="EK4903">
            <v>0</v>
          </cell>
        </row>
        <row r="4904">
          <cell r="EK4904">
            <v>1</v>
          </cell>
        </row>
        <row r="4905">
          <cell r="EK4905">
            <v>1</v>
          </cell>
        </row>
        <row r="4906">
          <cell r="EK4906">
            <v>1</v>
          </cell>
        </row>
        <row r="4907">
          <cell r="EK4907">
            <v>0</v>
          </cell>
        </row>
        <row r="4908">
          <cell r="EK4908">
            <v>0</v>
          </cell>
        </row>
        <row r="4909">
          <cell r="EK4909">
            <v>0</v>
          </cell>
        </row>
        <row r="4910">
          <cell r="EK4910">
            <v>1</v>
          </cell>
        </row>
        <row r="4911">
          <cell r="EK4911">
            <v>0</v>
          </cell>
        </row>
        <row r="4912">
          <cell r="EK4912">
            <v>0</v>
          </cell>
        </row>
        <row r="4913">
          <cell r="EK4913">
            <v>1</v>
          </cell>
        </row>
        <row r="4914">
          <cell r="EK4914">
            <v>1</v>
          </cell>
        </row>
        <row r="4915">
          <cell r="EK4915">
            <v>0</v>
          </cell>
        </row>
        <row r="4916">
          <cell r="EK4916">
            <v>1</v>
          </cell>
        </row>
        <row r="4917">
          <cell r="EK4917">
            <v>1</v>
          </cell>
        </row>
        <row r="4918">
          <cell r="EK4918">
            <v>0</v>
          </cell>
        </row>
        <row r="4919">
          <cell r="EK4919">
            <v>1</v>
          </cell>
        </row>
        <row r="4920">
          <cell r="EK4920">
            <v>1</v>
          </cell>
        </row>
        <row r="4921">
          <cell r="EK4921">
            <v>0</v>
          </cell>
        </row>
        <row r="4922">
          <cell r="EK4922">
            <v>1</v>
          </cell>
        </row>
        <row r="4923">
          <cell r="EK4923">
            <v>1</v>
          </cell>
        </row>
        <row r="4924">
          <cell r="EK4924">
            <v>0</v>
          </cell>
        </row>
        <row r="4925">
          <cell r="EK4925">
            <v>1</v>
          </cell>
        </row>
        <row r="4926">
          <cell r="EK4926">
            <v>1</v>
          </cell>
        </row>
        <row r="4927">
          <cell r="EK4927">
            <v>1</v>
          </cell>
        </row>
        <row r="4928">
          <cell r="EK4928">
            <v>1</v>
          </cell>
        </row>
        <row r="4929">
          <cell r="EK4929">
            <v>1</v>
          </cell>
        </row>
        <row r="4930">
          <cell r="EK4930">
            <v>1</v>
          </cell>
        </row>
        <row r="4931">
          <cell r="EK4931">
            <v>1</v>
          </cell>
        </row>
        <row r="4932">
          <cell r="EK4932">
            <v>1</v>
          </cell>
        </row>
        <row r="4933">
          <cell r="EK4933">
            <v>1</v>
          </cell>
        </row>
        <row r="4934">
          <cell r="EK4934">
            <v>0</v>
          </cell>
        </row>
        <row r="4935">
          <cell r="EK4935">
            <v>0</v>
          </cell>
        </row>
        <row r="4936">
          <cell r="EK4936">
            <v>1</v>
          </cell>
        </row>
        <row r="4937">
          <cell r="EK4937">
            <v>0</v>
          </cell>
        </row>
        <row r="4938">
          <cell r="EK4938">
            <v>1</v>
          </cell>
        </row>
        <row r="4939">
          <cell r="EK4939">
            <v>1</v>
          </cell>
        </row>
        <row r="4940">
          <cell r="EK4940">
            <v>1</v>
          </cell>
        </row>
        <row r="4941">
          <cell r="EK4941">
            <v>0</v>
          </cell>
        </row>
        <row r="4942">
          <cell r="EK4942">
            <v>0</v>
          </cell>
        </row>
        <row r="4943">
          <cell r="EK4943">
            <v>1</v>
          </cell>
        </row>
        <row r="4944">
          <cell r="EK4944">
            <v>1</v>
          </cell>
        </row>
        <row r="4945">
          <cell r="EK4945">
            <v>1</v>
          </cell>
        </row>
        <row r="4946">
          <cell r="EK4946">
            <v>1</v>
          </cell>
        </row>
        <row r="4947">
          <cell r="EK4947">
            <v>1</v>
          </cell>
        </row>
        <row r="4948">
          <cell r="EK4948">
            <v>1</v>
          </cell>
        </row>
        <row r="4949">
          <cell r="EK4949">
            <v>0</v>
          </cell>
        </row>
        <row r="4950">
          <cell r="EK4950">
            <v>0</v>
          </cell>
        </row>
        <row r="4951">
          <cell r="EK4951">
            <v>1</v>
          </cell>
        </row>
        <row r="4952">
          <cell r="EK4952">
            <v>0</v>
          </cell>
        </row>
        <row r="4953">
          <cell r="EK4953">
            <v>0</v>
          </cell>
        </row>
        <row r="4954">
          <cell r="EK4954">
            <v>0</v>
          </cell>
        </row>
        <row r="4955">
          <cell r="EK4955">
            <v>1</v>
          </cell>
        </row>
        <row r="4956">
          <cell r="EK4956">
            <v>1</v>
          </cell>
        </row>
        <row r="4957">
          <cell r="EK4957">
            <v>1</v>
          </cell>
        </row>
        <row r="4958">
          <cell r="EK4958">
            <v>1</v>
          </cell>
        </row>
        <row r="4959">
          <cell r="EK4959">
            <v>1</v>
          </cell>
        </row>
        <row r="4960">
          <cell r="EK4960">
            <v>1</v>
          </cell>
        </row>
        <row r="4961">
          <cell r="EK4961">
            <v>0</v>
          </cell>
        </row>
        <row r="4962">
          <cell r="EK4962">
            <v>1</v>
          </cell>
        </row>
        <row r="4963">
          <cell r="EK4963">
            <v>1</v>
          </cell>
        </row>
        <row r="4964">
          <cell r="EK4964">
            <v>0</v>
          </cell>
        </row>
        <row r="4965">
          <cell r="EK4965">
            <v>1</v>
          </cell>
        </row>
        <row r="4966">
          <cell r="EK4966">
            <v>1</v>
          </cell>
        </row>
        <row r="4967">
          <cell r="EK4967">
            <v>1</v>
          </cell>
        </row>
        <row r="4968">
          <cell r="EK4968">
            <v>1</v>
          </cell>
        </row>
        <row r="4969">
          <cell r="EK4969">
            <v>1</v>
          </cell>
        </row>
        <row r="4970">
          <cell r="EK4970">
            <v>1</v>
          </cell>
        </row>
        <row r="4971">
          <cell r="EK4971">
            <v>1</v>
          </cell>
        </row>
        <row r="4972">
          <cell r="EK4972">
            <v>0</v>
          </cell>
        </row>
        <row r="4973">
          <cell r="EK4973">
            <v>1</v>
          </cell>
        </row>
        <row r="4974">
          <cell r="EK4974">
            <v>1</v>
          </cell>
        </row>
        <row r="4975">
          <cell r="EK4975">
            <v>1</v>
          </cell>
        </row>
        <row r="4976">
          <cell r="EK4976">
            <v>1</v>
          </cell>
        </row>
        <row r="4977">
          <cell r="EK4977">
            <v>1</v>
          </cell>
        </row>
        <row r="4978">
          <cell r="EK4978">
            <v>1</v>
          </cell>
        </row>
        <row r="4979">
          <cell r="EK4979">
            <v>1</v>
          </cell>
        </row>
        <row r="4980">
          <cell r="EK4980">
            <v>1</v>
          </cell>
        </row>
        <row r="4981">
          <cell r="EK4981">
            <v>1</v>
          </cell>
        </row>
        <row r="4982">
          <cell r="EK4982">
            <v>1</v>
          </cell>
        </row>
        <row r="4983">
          <cell r="EK4983">
            <v>1</v>
          </cell>
        </row>
        <row r="4984">
          <cell r="EK4984">
            <v>0</v>
          </cell>
        </row>
        <row r="4985">
          <cell r="EK4985">
            <v>1</v>
          </cell>
        </row>
        <row r="4986">
          <cell r="EK4986">
            <v>1</v>
          </cell>
        </row>
        <row r="4987">
          <cell r="EK4987">
            <v>0</v>
          </cell>
        </row>
        <row r="4988">
          <cell r="EK4988">
            <v>1</v>
          </cell>
        </row>
        <row r="4989">
          <cell r="EK4989">
            <v>1</v>
          </cell>
        </row>
        <row r="4990">
          <cell r="EK4990">
            <v>1</v>
          </cell>
        </row>
        <row r="4991">
          <cell r="EK4991">
            <v>1</v>
          </cell>
        </row>
        <row r="4992">
          <cell r="EK4992">
            <v>1</v>
          </cell>
        </row>
        <row r="4993">
          <cell r="EK4993">
            <v>1</v>
          </cell>
        </row>
        <row r="4994">
          <cell r="EK4994">
            <v>1</v>
          </cell>
        </row>
        <row r="4995">
          <cell r="EK4995">
            <v>1</v>
          </cell>
        </row>
        <row r="4996">
          <cell r="EK4996">
            <v>0</v>
          </cell>
        </row>
        <row r="4997">
          <cell r="EK4997">
            <v>0</v>
          </cell>
        </row>
        <row r="4998">
          <cell r="EK4998">
            <v>1</v>
          </cell>
        </row>
        <row r="4999">
          <cell r="EK4999">
            <v>1</v>
          </cell>
        </row>
        <row r="5000">
          <cell r="EK5000">
            <v>0</v>
          </cell>
        </row>
        <row r="5001">
          <cell r="EK5001">
            <v>1</v>
          </cell>
        </row>
        <row r="5002">
          <cell r="EK5002">
            <v>1</v>
          </cell>
        </row>
        <row r="5003">
          <cell r="EK5003">
            <v>1</v>
          </cell>
        </row>
        <row r="5004">
          <cell r="EK5004">
            <v>1</v>
          </cell>
        </row>
        <row r="5005">
          <cell r="EK5005">
            <v>1</v>
          </cell>
        </row>
        <row r="5006">
          <cell r="EK5006">
            <v>0</v>
          </cell>
        </row>
        <row r="5007">
          <cell r="EK5007">
            <v>0</v>
          </cell>
        </row>
        <row r="5008">
          <cell r="EK5008">
            <v>1</v>
          </cell>
        </row>
        <row r="5009">
          <cell r="EK5009">
            <v>1</v>
          </cell>
        </row>
        <row r="5010">
          <cell r="EK5010">
            <v>0</v>
          </cell>
        </row>
        <row r="5011">
          <cell r="EK5011">
            <v>0</v>
          </cell>
        </row>
        <row r="5012">
          <cell r="EK5012">
            <v>1</v>
          </cell>
        </row>
        <row r="5013">
          <cell r="EK5013">
            <v>1</v>
          </cell>
        </row>
        <row r="5014">
          <cell r="EK5014">
            <v>0</v>
          </cell>
        </row>
        <row r="5015">
          <cell r="EK5015">
            <v>0</v>
          </cell>
        </row>
        <row r="5016">
          <cell r="EK5016">
            <v>0</v>
          </cell>
        </row>
        <row r="5017">
          <cell r="EK5017">
            <v>0</v>
          </cell>
        </row>
        <row r="5018">
          <cell r="EK5018">
            <v>0</v>
          </cell>
        </row>
        <row r="5019">
          <cell r="EK5019">
            <v>0</v>
          </cell>
        </row>
        <row r="5020">
          <cell r="EK5020">
            <v>1</v>
          </cell>
        </row>
        <row r="5021">
          <cell r="EK5021">
            <v>1</v>
          </cell>
        </row>
        <row r="5022">
          <cell r="EK5022">
            <v>1</v>
          </cell>
        </row>
        <row r="5023">
          <cell r="EK5023">
            <v>0</v>
          </cell>
        </row>
        <row r="5024">
          <cell r="EK5024">
            <v>1</v>
          </cell>
        </row>
        <row r="5025">
          <cell r="EK5025">
            <v>0</v>
          </cell>
        </row>
        <row r="5026">
          <cell r="EK5026">
            <v>1</v>
          </cell>
        </row>
        <row r="5027">
          <cell r="EK5027">
            <v>1</v>
          </cell>
        </row>
        <row r="5028">
          <cell r="EK5028">
            <v>1</v>
          </cell>
        </row>
        <row r="5029">
          <cell r="EK5029">
            <v>1</v>
          </cell>
        </row>
        <row r="5030">
          <cell r="EK5030">
            <v>0</v>
          </cell>
        </row>
        <row r="5031">
          <cell r="EK5031">
            <v>0</v>
          </cell>
        </row>
        <row r="5032">
          <cell r="EK5032">
            <v>1</v>
          </cell>
        </row>
        <row r="5033">
          <cell r="EK5033">
            <v>0</v>
          </cell>
        </row>
        <row r="5034">
          <cell r="EK5034">
            <v>1</v>
          </cell>
        </row>
        <row r="5035">
          <cell r="EK5035">
            <v>0</v>
          </cell>
        </row>
        <row r="5036">
          <cell r="EK5036">
            <v>0</v>
          </cell>
        </row>
        <row r="5037">
          <cell r="EK5037">
            <v>1</v>
          </cell>
        </row>
        <row r="5038">
          <cell r="EK5038">
            <v>1</v>
          </cell>
        </row>
        <row r="5039">
          <cell r="EK5039">
            <v>0</v>
          </cell>
        </row>
        <row r="5040">
          <cell r="EK5040">
            <v>1</v>
          </cell>
        </row>
        <row r="5041">
          <cell r="EK5041">
            <v>0</v>
          </cell>
        </row>
        <row r="5042">
          <cell r="EK5042">
            <v>1</v>
          </cell>
        </row>
        <row r="5043">
          <cell r="EK5043">
            <v>1</v>
          </cell>
        </row>
        <row r="5044">
          <cell r="EK5044">
            <v>0</v>
          </cell>
        </row>
        <row r="5045">
          <cell r="EK5045">
            <v>0</v>
          </cell>
        </row>
        <row r="5046">
          <cell r="EK5046">
            <v>0</v>
          </cell>
        </row>
        <row r="5047">
          <cell r="EK5047">
            <v>0</v>
          </cell>
        </row>
        <row r="5048">
          <cell r="EK5048">
            <v>1</v>
          </cell>
        </row>
        <row r="5049">
          <cell r="EK5049">
            <v>1</v>
          </cell>
        </row>
        <row r="5050">
          <cell r="EK5050">
            <v>1</v>
          </cell>
        </row>
        <row r="5051">
          <cell r="EK5051">
            <v>0</v>
          </cell>
        </row>
        <row r="5052">
          <cell r="EK5052">
            <v>1</v>
          </cell>
        </row>
        <row r="5053">
          <cell r="EK5053">
            <v>1</v>
          </cell>
        </row>
        <row r="5054">
          <cell r="EK5054">
            <v>1</v>
          </cell>
        </row>
        <row r="5055">
          <cell r="EK5055">
            <v>0</v>
          </cell>
        </row>
        <row r="5056">
          <cell r="EK5056">
            <v>1</v>
          </cell>
        </row>
        <row r="5057">
          <cell r="EK5057">
            <v>0</v>
          </cell>
        </row>
        <row r="5058">
          <cell r="EK5058">
            <v>1</v>
          </cell>
        </row>
        <row r="5059">
          <cell r="EK5059">
            <v>0</v>
          </cell>
        </row>
        <row r="5060">
          <cell r="EK5060">
            <v>0</v>
          </cell>
        </row>
        <row r="5061">
          <cell r="EK5061">
            <v>0</v>
          </cell>
        </row>
        <row r="5062">
          <cell r="EK5062">
            <v>1</v>
          </cell>
        </row>
        <row r="5063">
          <cell r="EK5063">
            <v>1</v>
          </cell>
        </row>
        <row r="5064">
          <cell r="EK5064">
            <v>1</v>
          </cell>
        </row>
        <row r="5065">
          <cell r="EK5065">
            <v>0</v>
          </cell>
        </row>
        <row r="5066">
          <cell r="EK5066">
            <v>0</v>
          </cell>
        </row>
        <row r="5067">
          <cell r="EK5067">
            <v>1</v>
          </cell>
        </row>
        <row r="5068">
          <cell r="EK5068">
            <v>0</v>
          </cell>
        </row>
        <row r="5069">
          <cell r="EK5069">
            <v>0</v>
          </cell>
        </row>
        <row r="5070">
          <cell r="EK5070">
            <v>0</v>
          </cell>
        </row>
        <row r="5071">
          <cell r="EK5071">
            <v>1</v>
          </cell>
        </row>
        <row r="5072">
          <cell r="EK5072">
            <v>1</v>
          </cell>
        </row>
        <row r="5073">
          <cell r="EK5073">
            <v>1</v>
          </cell>
        </row>
        <row r="5074">
          <cell r="EK5074">
            <v>0</v>
          </cell>
        </row>
        <row r="5075">
          <cell r="EK5075">
            <v>0</v>
          </cell>
        </row>
        <row r="5076">
          <cell r="EK5076">
            <v>1</v>
          </cell>
        </row>
        <row r="5077">
          <cell r="EK5077">
            <v>1</v>
          </cell>
        </row>
        <row r="5078">
          <cell r="EK5078">
            <v>0</v>
          </cell>
        </row>
        <row r="5079">
          <cell r="EK5079">
            <v>1</v>
          </cell>
        </row>
        <row r="5080">
          <cell r="EK5080">
            <v>0</v>
          </cell>
        </row>
        <row r="5081">
          <cell r="EK5081">
            <v>1</v>
          </cell>
        </row>
        <row r="5082">
          <cell r="EK5082">
            <v>0</v>
          </cell>
        </row>
        <row r="5083">
          <cell r="EK5083">
            <v>0</v>
          </cell>
        </row>
        <row r="5084">
          <cell r="EK5084">
            <v>0</v>
          </cell>
        </row>
        <row r="5085">
          <cell r="EK5085">
            <v>1</v>
          </cell>
        </row>
        <row r="5086">
          <cell r="EK5086">
            <v>1</v>
          </cell>
        </row>
        <row r="5087">
          <cell r="EK5087">
            <v>0</v>
          </cell>
        </row>
        <row r="5088">
          <cell r="EK5088">
            <v>1</v>
          </cell>
        </row>
        <row r="5089">
          <cell r="EK5089">
            <v>0</v>
          </cell>
        </row>
        <row r="5090">
          <cell r="EK5090">
            <v>1</v>
          </cell>
        </row>
        <row r="5091">
          <cell r="EK5091">
            <v>0</v>
          </cell>
        </row>
        <row r="5092">
          <cell r="EK5092">
            <v>0</v>
          </cell>
        </row>
        <row r="5093">
          <cell r="EK5093">
            <v>0</v>
          </cell>
        </row>
        <row r="5094">
          <cell r="EK5094">
            <v>0</v>
          </cell>
        </row>
        <row r="5095">
          <cell r="EK5095">
            <v>0</v>
          </cell>
        </row>
        <row r="5096">
          <cell r="EK5096">
            <v>0</v>
          </cell>
        </row>
        <row r="5097">
          <cell r="EK5097">
            <v>1</v>
          </cell>
        </row>
        <row r="5098">
          <cell r="EK5098">
            <v>0</v>
          </cell>
        </row>
        <row r="5099">
          <cell r="EK5099">
            <v>0</v>
          </cell>
        </row>
        <row r="5100">
          <cell r="EK5100">
            <v>1</v>
          </cell>
        </row>
        <row r="5101">
          <cell r="EK5101">
            <v>0</v>
          </cell>
        </row>
        <row r="5102">
          <cell r="EK5102">
            <v>1</v>
          </cell>
        </row>
        <row r="5103">
          <cell r="EK5103">
            <v>0</v>
          </cell>
        </row>
        <row r="5104">
          <cell r="EK5104">
            <v>1</v>
          </cell>
        </row>
        <row r="5105">
          <cell r="EK5105">
            <v>0</v>
          </cell>
        </row>
        <row r="5106">
          <cell r="EK5106">
            <v>1</v>
          </cell>
        </row>
        <row r="5107">
          <cell r="EK5107">
            <v>1</v>
          </cell>
        </row>
        <row r="5108">
          <cell r="EK5108">
            <v>1</v>
          </cell>
        </row>
        <row r="5109">
          <cell r="EK5109">
            <v>1</v>
          </cell>
        </row>
        <row r="5110">
          <cell r="EK5110">
            <v>0</v>
          </cell>
        </row>
        <row r="5111">
          <cell r="EK5111">
            <v>1</v>
          </cell>
        </row>
        <row r="5112">
          <cell r="EK5112">
            <v>1</v>
          </cell>
        </row>
        <row r="5113">
          <cell r="EK5113">
            <v>0</v>
          </cell>
        </row>
        <row r="5114">
          <cell r="EK5114">
            <v>1</v>
          </cell>
        </row>
        <row r="5115">
          <cell r="EK5115">
            <v>0</v>
          </cell>
        </row>
        <row r="5116">
          <cell r="EK5116">
            <v>0</v>
          </cell>
        </row>
        <row r="5117">
          <cell r="EK5117">
            <v>1</v>
          </cell>
        </row>
        <row r="5118">
          <cell r="EK5118">
            <v>1</v>
          </cell>
        </row>
        <row r="5119">
          <cell r="EK5119">
            <v>0</v>
          </cell>
        </row>
        <row r="5120">
          <cell r="EK5120">
            <v>1</v>
          </cell>
        </row>
        <row r="5121">
          <cell r="EK5121">
            <v>1</v>
          </cell>
        </row>
        <row r="5122">
          <cell r="EK5122">
            <v>0</v>
          </cell>
        </row>
        <row r="5123">
          <cell r="EK5123">
            <v>0</v>
          </cell>
        </row>
        <row r="5124">
          <cell r="EK5124">
            <v>0</v>
          </cell>
        </row>
        <row r="5125">
          <cell r="EK5125">
            <v>0</v>
          </cell>
        </row>
        <row r="5126">
          <cell r="EK5126">
            <v>1</v>
          </cell>
        </row>
        <row r="5127">
          <cell r="EK5127">
            <v>0</v>
          </cell>
        </row>
        <row r="5128">
          <cell r="EK5128">
            <v>1</v>
          </cell>
        </row>
        <row r="5129">
          <cell r="EK5129">
            <v>0</v>
          </cell>
        </row>
        <row r="5130">
          <cell r="EK5130">
            <v>1</v>
          </cell>
        </row>
        <row r="5131">
          <cell r="EK5131">
            <v>0</v>
          </cell>
        </row>
        <row r="5132">
          <cell r="EK5132">
            <v>1</v>
          </cell>
        </row>
        <row r="5133">
          <cell r="EK5133">
            <v>1</v>
          </cell>
        </row>
        <row r="5134">
          <cell r="EK5134">
            <v>1</v>
          </cell>
        </row>
        <row r="5135">
          <cell r="EK5135">
            <v>1</v>
          </cell>
        </row>
        <row r="5136">
          <cell r="EK5136">
            <v>0</v>
          </cell>
        </row>
        <row r="5137">
          <cell r="EK5137">
            <v>1</v>
          </cell>
        </row>
        <row r="5138">
          <cell r="EK5138">
            <v>0</v>
          </cell>
        </row>
        <row r="5139">
          <cell r="EK5139">
            <v>0</v>
          </cell>
        </row>
        <row r="5140">
          <cell r="EK5140">
            <v>0</v>
          </cell>
        </row>
        <row r="5141">
          <cell r="EK5141">
            <v>0</v>
          </cell>
        </row>
        <row r="5142">
          <cell r="EK5142">
            <v>0</v>
          </cell>
        </row>
        <row r="5143">
          <cell r="EK5143">
            <v>0</v>
          </cell>
        </row>
        <row r="5144">
          <cell r="EK5144">
            <v>0</v>
          </cell>
        </row>
        <row r="5145">
          <cell r="EK5145">
            <v>1</v>
          </cell>
        </row>
        <row r="5146">
          <cell r="EK5146">
            <v>0</v>
          </cell>
        </row>
        <row r="5147">
          <cell r="EK5147">
            <v>1</v>
          </cell>
        </row>
        <row r="5148">
          <cell r="EK5148">
            <v>1</v>
          </cell>
        </row>
        <row r="5149">
          <cell r="EK5149">
            <v>1</v>
          </cell>
        </row>
        <row r="5150">
          <cell r="EK5150">
            <v>1</v>
          </cell>
        </row>
        <row r="5151">
          <cell r="EK5151">
            <v>1</v>
          </cell>
        </row>
        <row r="5152">
          <cell r="EK5152">
            <v>1</v>
          </cell>
        </row>
        <row r="5153">
          <cell r="EK5153">
            <v>1</v>
          </cell>
        </row>
        <row r="5154">
          <cell r="EK5154">
            <v>0</v>
          </cell>
        </row>
        <row r="5155">
          <cell r="EK5155">
            <v>1</v>
          </cell>
        </row>
        <row r="5156">
          <cell r="EK5156">
            <v>0</v>
          </cell>
        </row>
        <row r="5157">
          <cell r="EK5157">
            <v>0</v>
          </cell>
        </row>
        <row r="5158">
          <cell r="EK5158">
            <v>1</v>
          </cell>
        </row>
        <row r="5159">
          <cell r="EK5159">
            <v>1</v>
          </cell>
        </row>
        <row r="5160">
          <cell r="EK5160">
            <v>0</v>
          </cell>
        </row>
        <row r="5161">
          <cell r="EK5161">
            <v>1</v>
          </cell>
        </row>
        <row r="5162">
          <cell r="EK5162">
            <v>1</v>
          </cell>
        </row>
        <row r="5163">
          <cell r="EK5163">
            <v>0</v>
          </cell>
        </row>
        <row r="5164">
          <cell r="EK5164">
            <v>0</v>
          </cell>
        </row>
        <row r="5165">
          <cell r="EK5165">
            <v>1</v>
          </cell>
        </row>
        <row r="5166">
          <cell r="EK5166">
            <v>0</v>
          </cell>
        </row>
        <row r="5167">
          <cell r="EK5167">
            <v>1</v>
          </cell>
        </row>
        <row r="5168">
          <cell r="EK5168">
            <v>0</v>
          </cell>
        </row>
        <row r="5169">
          <cell r="EK5169">
            <v>1</v>
          </cell>
        </row>
        <row r="5170">
          <cell r="EK5170">
            <v>0</v>
          </cell>
        </row>
        <row r="5171">
          <cell r="EK5171">
            <v>1</v>
          </cell>
        </row>
        <row r="5172">
          <cell r="EK5172">
            <v>0</v>
          </cell>
        </row>
        <row r="5173">
          <cell r="EK5173">
            <v>1</v>
          </cell>
        </row>
        <row r="5174">
          <cell r="EK5174">
            <v>0</v>
          </cell>
        </row>
        <row r="5175">
          <cell r="EK5175">
            <v>1</v>
          </cell>
        </row>
        <row r="5176">
          <cell r="EK5176">
            <v>1</v>
          </cell>
        </row>
        <row r="5177">
          <cell r="EK5177">
            <v>0</v>
          </cell>
        </row>
        <row r="5178">
          <cell r="EK5178">
            <v>1</v>
          </cell>
        </row>
        <row r="5179">
          <cell r="EK5179">
            <v>0</v>
          </cell>
        </row>
        <row r="5180">
          <cell r="EK5180">
            <v>1</v>
          </cell>
        </row>
        <row r="5181">
          <cell r="EK5181">
            <v>0</v>
          </cell>
        </row>
        <row r="5182">
          <cell r="EK5182">
            <v>1</v>
          </cell>
        </row>
        <row r="5183">
          <cell r="EK5183">
            <v>0</v>
          </cell>
        </row>
        <row r="5184">
          <cell r="EK5184">
            <v>0</v>
          </cell>
        </row>
        <row r="5185">
          <cell r="EK5185">
            <v>0</v>
          </cell>
        </row>
        <row r="5186">
          <cell r="EK5186">
            <v>1</v>
          </cell>
        </row>
        <row r="5187">
          <cell r="EK5187">
            <v>0</v>
          </cell>
        </row>
        <row r="5188">
          <cell r="EK5188">
            <v>0</v>
          </cell>
        </row>
        <row r="5189">
          <cell r="EK5189">
            <v>0</v>
          </cell>
        </row>
        <row r="5190">
          <cell r="EK5190">
            <v>0</v>
          </cell>
        </row>
        <row r="5191">
          <cell r="EK5191">
            <v>0</v>
          </cell>
        </row>
        <row r="5192">
          <cell r="EK5192">
            <v>1</v>
          </cell>
        </row>
        <row r="5193">
          <cell r="EK5193">
            <v>0</v>
          </cell>
        </row>
        <row r="5194">
          <cell r="EK5194">
            <v>0</v>
          </cell>
        </row>
        <row r="5195">
          <cell r="EK5195">
            <v>0</v>
          </cell>
        </row>
        <row r="5196">
          <cell r="EK5196">
            <v>1</v>
          </cell>
        </row>
        <row r="5197">
          <cell r="EK5197">
            <v>0</v>
          </cell>
        </row>
        <row r="5198">
          <cell r="EK5198">
            <v>1</v>
          </cell>
        </row>
        <row r="5199">
          <cell r="EK5199">
            <v>0</v>
          </cell>
        </row>
        <row r="5200">
          <cell r="EK5200">
            <v>0</v>
          </cell>
        </row>
        <row r="5201">
          <cell r="EK5201">
            <v>0</v>
          </cell>
        </row>
        <row r="5202">
          <cell r="EK5202">
            <v>0</v>
          </cell>
        </row>
        <row r="5203">
          <cell r="EK5203">
            <v>1</v>
          </cell>
        </row>
        <row r="5204">
          <cell r="EK5204">
            <v>1</v>
          </cell>
        </row>
        <row r="5205">
          <cell r="EK5205">
            <v>1</v>
          </cell>
        </row>
        <row r="5206">
          <cell r="EK5206">
            <v>1</v>
          </cell>
        </row>
        <row r="5207">
          <cell r="EK5207">
            <v>1</v>
          </cell>
        </row>
        <row r="5208">
          <cell r="EK5208">
            <v>0</v>
          </cell>
        </row>
        <row r="5209">
          <cell r="EK5209">
            <v>1</v>
          </cell>
        </row>
        <row r="5210">
          <cell r="EK5210">
            <v>1</v>
          </cell>
        </row>
        <row r="5211">
          <cell r="EK5211">
            <v>0</v>
          </cell>
        </row>
        <row r="5212">
          <cell r="EK5212">
            <v>0</v>
          </cell>
        </row>
        <row r="5213">
          <cell r="EK5213">
            <v>1</v>
          </cell>
        </row>
        <row r="5214">
          <cell r="EK5214">
            <v>1</v>
          </cell>
        </row>
        <row r="5215">
          <cell r="EK5215">
            <v>0</v>
          </cell>
        </row>
        <row r="5216">
          <cell r="EK5216">
            <v>1</v>
          </cell>
        </row>
        <row r="5217">
          <cell r="EK5217">
            <v>1</v>
          </cell>
        </row>
        <row r="5218">
          <cell r="EK5218">
            <v>1</v>
          </cell>
        </row>
        <row r="5219">
          <cell r="EK5219">
            <v>0</v>
          </cell>
        </row>
        <row r="5220">
          <cell r="EK5220">
            <v>1</v>
          </cell>
        </row>
        <row r="5221">
          <cell r="EK5221">
            <v>0</v>
          </cell>
        </row>
        <row r="5222">
          <cell r="EK5222">
            <v>1</v>
          </cell>
        </row>
        <row r="5223">
          <cell r="EK5223">
            <v>1</v>
          </cell>
        </row>
        <row r="5224">
          <cell r="EK5224">
            <v>1</v>
          </cell>
        </row>
        <row r="5225">
          <cell r="EK5225">
            <v>1</v>
          </cell>
        </row>
        <row r="5226">
          <cell r="EK5226">
            <v>1</v>
          </cell>
        </row>
        <row r="5227">
          <cell r="EK5227">
            <v>1</v>
          </cell>
        </row>
        <row r="5228">
          <cell r="EK5228">
            <v>0</v>
          </cell>
        </row>
        <row r="5229">
          <cell r="EK5229">
            <v>1</v>
          </cell>
        </row>
        <row r="5230">
          <cell r="EK5230">
            <v>1</v>
          </cell>
        </row>
        <row r="5231">
          <cell r="EK5231">
            <v>1</v>
          </cell>
        </row>
        <row r="5232">
          <cell r="EK5232">
            <v>0</v>
          </cell>
        </row>
        <row r="5233">
          <cell r="EK5233">
            <v>1</v>
          </cell>
        </row>
        <row r="5234">
          <cell r="EK5234">
            <v>0</v>
          </cell>
        </row>
        <row r="5235">
          <cell r="EK5235">
            <v>1</v>
          </cell>
        </row>
        <row r="5236">
          <cell r="EK5236">
            <v>0</v>
          </cell>
        </row>
        <row r="5237">
          <cell r="EK5237">
            <v>1</v>
          </cell>
        </row>
        <row r="5238">
          <cell r="EK5238">
            <v>0</v>
          </cell>
        </row>
        <row r="5239">
          <cell r="EK5239">
            <v>1</v>
          </cell>
        </row>
        <row r="5240">
          <cell r="EK5240">
            <v>0</v>
          </cell>
        </row>
        <row r="5241">
          <cell r="EK5241">
            <v>1</v>
          </cell>
        </row>
        <row r="5242">
          <cell r="EK5242">
            <v>1</v>
          </cell>
        </row>
        <row r="5243">
          <cell r="EK5243">
            <v>1</v>
          </cell>
        </row>
        <row r="5244">
          <cell r="EK5244">
            <v>0</v>
          </cell>
        </row>
        <row r="5245">
          <cell r="EK5245">
            <v>1</v>
          </cell>
        </row>
        <row r="5246">
          <cell r="EK5246">
            <v>0</v>
          </cell>
        </row>
        <row r="5247">
          <cell r="EK5247">
            <v>0</v>
          </cell>
        </row>
        <row r="5248">
          <cell r="EK5248">
            <v>1</v>
          </cell>
        </row>
        <row r="5249">
          <cell r="EK5249">
            <v>0</v>
          </cell>
        </row>
        <row r="5250">
          <cell r="EK5250">
            <v>1</v>
          </cell>
        </row>
        <row r="5251">
          <cell r="EK5251">
            <v>1</v>
          </cell>
        </row>
        <row r="5252">
          <cell r="EK5252">
            <v>0</v>
          </cell>
        </row>
        <row r="5253">
          <cell r="EK5253">
            <v>1</v>
          </cell>
        </row>
        <row r="5254">
          <cell r="EK5254">
            <v>0</v>
          </cell>
        </row>
        <row r="5255">
          <cell r="EK5255">
            <v>1</v>
          </cell>
        </row>
        <row r="5256">
          <cell r="EK5256">
            <v>1</v>
          </cell>
        </row>
        <row r="5257">
          <cell r="EK5257">
            <v>0</v>
          </cell>
        </row>
        <row r="5258">
          <cell r="EK5258">
            <v>1</v>
          </cell>
        </row>
        <row r="5259">
          <cell r="EK5259">
            <v>0</v>
          </cell>
        </row>
        <row r="5260">
          <cell r="EK5260">
            <v>0</v>
          </cell>
        </row>
        <row r="5261">
          <cell r="EK5261">
            <v>1</v>
          </cell>
        </row>
        <row r="5262">
          <cell r="EK5262">
            <v>0</v>
          </cell>
        </row>
        <row r="5263">
          <cell r="EK5263">
            <v>1</v>
          </cell>
        </row>
        <row r="5264">
          <cell r="EK5264">
            <v>1</v>
          </cell>
        </row>
        <row r="5265">
          <cell r="EK5265">
            <v>1</v>
          </cell>
        </row>
        <row r="5266">
          <cell r="EK5266">
            <v>1</v>
          </cell>
        </row>
        <row r="5267">
          <cell r="EK5267">
            <v>0</v>
          </cell>
        </row>
        <row r="5268">
          <cell r="EK5268">
            <v>0</v>
          </cell>
        </row>
        <row r="5269">
          <cell r="EK5269">
            <v>1</v>
          </cell>
        </row>
        <row r="5270">
          <cell r="EK5270">
            <v>1</v>
          </cell>
        </row>
        <row r="5271">
          <cell r="EK5271">
            <v>0</v>
          </cell>
        </row>
        <row r="5272">
          <cell r="EK5272">
            <v>1</v>
          </cell>
        </row>
        <row r="5273">
          <cell r="EK5273">
            <v>0</v>
          </cell>
        </row>
        <row r="5274">
          <cell r="EK5274">
            <v>0</v>
          </cell>
        </row>
        <row r="5275">
          <cell r="EK5275">
            <v>1</v>
          </cell>
        </row>
        <row r="5276">
          <cell r="EK5276">
            <v>1</v>
          </cell>
        </row>
        <row r="5277">
          <cell r="EK5277">
            <v>1</v>
          </cell>
        </row>
        <row r="5278">
          <cell r="EK5278">
            <v>1</v>
          </cell>
        </row>
        <row r="5279">
          <cell r="EK5279">
            <v>0</v>
          </cell>
        </row>
        <row r="5280">
          <cell r="EK5280">
            <v>0</v>
          </cell>
        </row>
        <row r="5281">
          <cell r="EK5281">
            <v>1</v>
          </cell>
        </row>
        <row r="5282">
          <cell r="EK5282">
            <v>0</v>
          </cell>
        </row>
        <row r="5283">
          <cell r="EK5283">
            <v>1</v>
          </cell>
        </row>
        <row r="5284">
          <cell r="EK5284">
            <v>0</v>
          </cell>
        </row>
        <row r="5285">
          <cell r="EK5285">
            <v>0</v>
          </cell>
        </row>
        <row r="5286">
          <cell r="EK5286">
            <v>0</v>
          </cell>
        </row>
        <row r="5287">
          <cell r="EK5287">
            <v>0</v>
          </cell>
        </row>
        <row r="5288">
          <cell r="EK5288">
            <v>0</v>
          </cell>
        </row>
        <row r="5289">
          <cell r="EK5289">
            <v>0</v>
          </cell>
        </row>
        <row r="5290">
          <cell r="EK5290">
            <v>0</v>
          </cell>
        </row>
        <row r="5291">
          <cell r="EK5291">
            <v>1</v>
          </cell>
        </row>
        <row r="5292">
          <cell r="EK5292">
            <v>0</v>
          </cell>
        </row>
        <row r="5293">
          <cell r="EK5293">
            <v>0</v>
          </cell>
        </row>
        <row r="5294">
          <cell r="EK5294">
            <v>0</v>
          </cell>
        </row>
        <row r="5295">
          <cell r="EK5295">
            <v>0</v>
          </cell>
        </row>
        <row r="5296">
          <cell r="EK5296">
            <v>1</v>
          </cell>
        </row>
        <row r="5297">
          <cell r="EK5297">
            <v>0</v>
          </cell>
        </row>
        <row r="5298">
          <cell r="EK5298">
            <v>0</v>
          </cell>
        </row>
        <row r="5299">
          <cell r="EK5299">
            <v>0</v>
          </cell>
        </row>
        <row r="5300">
          <cell r="EK5300">
            <v>0</v>
          </cell>
        </row>
        <row r="5301">
          <cell r="EK5301">
            <v>0</v>
          </cell>
        </row>
        <row r="5302">
          <cell r="EK5302">
            <v>1</v>
          </cell>
        </row>
        <row r="5303">
          <cell r="EK5303">
            <v>0</v>
          </cell>
        </row>
        <row r="5304">
          <cell r="EK5304">
            <v>1</v>
          </cell>
        </row>
        <row r="5305">
          <cell r="EK5305">
            <v>0</v>
          </cell>
        </row>
        <row r="5306">
          <cell r="EK5306">
            <v>0</v>
          </cell>
        </row>
        <row r="5307">
          <cell r="EK5307">
            <v>0</v>
          </cell>
        </row>
        <row r="5308">
          <cell r="EK5308">
            <v>0</v>
          </cell>
        </row>
        <row r="5309">
          <cell r="EK5309">
            <v>1</v>
          </cell>
        </row>
        <row r="5310">
          <cell r="EK5310">
            <v>0</v>
          </cell>
        </row>
        <row r="5311">
          <cell r="EK5311">
            <v>0</v>
          </cell>
        </row>
        <row r="5312">
          <cell r="EK5312">
            <v>1</v>
          </cell>
        </row>
        <row r="5313">
          <cell r="EK5313">
            <v>0</v>
          </cell>
        </row>
        <row r="5314">
          <cell r="EK5314">
            <v>1</v>
          </cell>
        </row>
        <row r="5315">
          <cell r="EK5315">
            <v>0</v>
          </cell>
        </row>
        <row r="5316">
          <cell r="EK5316">
            <v>0</v>
          </cell>
        </row>
        <row r="5317">
          <cell r="EK5317">
            <v>1</v>
          </cell>
        </row>
        <row r="5318">
          <cell r="EK5318">
            <v>1</v>
          </cell>
        </row>
        <row r="5319">
          <cell r="EK5319">
            <v>0</v>
          </cell>
        </row>
        <row r="5320">
          <cell r="EK5320">
            <v>1</v>
          </cell>
        </row>
        <row r="5321">
          <cell r="EK5321">
            <v>0</v>
          </cell>
        </row>
        <row r="5322">
          <cell r="EK5322">
            <v>0</v>
          </cell>
        </row>
        <row r="5323">
          <cell r="EK5323">
            <v>0</v>
          </cell>
        </row>
        <row r="5324">
          <cell r="EK5324">
            <v>0</v>
          </cell>
        </row>
        <row r="5325">
          <cell r="EK5325">
            <v>0</v>
          </cell>
        </row>
        <row r="5326">
          <cell r="EK5326">
            <v>1</v>
          </cell>
        </row>
        <row r="5327">
          <cell r="EK5327">
            <v>0</v>
          </cell>
        </row>
        <row r="5328">
          <cell r="EK5328">
            <v>0</v>
          </cell>
        </row>
        <row r="5329">
          <cell r="EK5329">
            <v>1</v>
          </cell>
        </row>
        <row r="5330">
          <cell r="EK5330">
            <v>0</v>
          </cell>
        </row>
        <row r="5331">
          <cell r="EK5331">
            <v>0</v>
          </cell>
        </row>
        <row r="5332">
          <cell r="EK5332">
            <v>0</v>
          </cell>
        </row>
        <row r="5333">
          <cell r="EK5333">
            <v>1</v>
          </cell>
        </row>
        <row r="5334">
          <cell r="EK5334">
            <v>1</v>
          </cell>
        </row>
        <row r="5335">
          <cell r="EK5335">
            <v>0</v>
          </cell>
        </row>
        <row r="5336">
          <cell r="EK5336">
            <v>1</v>
          </cell>
        </row>
        <row r="5337">
          <cell r="EK5337">
            <v>0</v>
          </cell>
        </row>
        <row r="5338">
          <cell r="EK5338">
            <v>1</v>
          </cell>
        </row>
        <row r="5339">
          <cell r="EK5339">
            <v>0</v>
          </cell>
        </row>
        <row r="5340">
          <cell r="EK5340">
            <v>0</v>
          </cell>
        </row>
        <row r="5341">
          <cell r="EK5341">
            <v>0</v>
          </cell>
        </row>
        <row r="5342">
          <cell r="EK5342">
            <v>0</v>
          </cell>
        </row>
        <row r="5343">
          <cell r="EK5343">
            <v>0</v>
          </cell>
        </row>
        <row r="5344">
          <cell r="EK5344">
            <v>1</v>
          </cell>
        </row>
        <row r="5345">
          <cell r="EK5345">
            <v>0</v>
          </cell>
        </row>
        <row r="5346">
          <cell r="EK5346">
            <v>0</v>
          </cell>
        </row>
        <row r="5347">
          <cell r="EK5347">
            <v>0</v>
          </cell>
        </row>
        <row r="5348">
          <cell r="EK5348">
            <v>1</v>
          </cell>
        </row>
        <row r="5349">
          <cell r="EK5349">
            <v>0</v>
          </cell>
        </row>
        <row r="5350">
          <cell r="EK5350">
            <v>0</v>
          </cell>
        </row>
        <row r="5351">
          <cell r="EK5351">
            <v>0</v>
          </cell>
        </row>
        <row r="5352">
          <cell r="EK5352">
            <v>0</v>
          </cell>
        </row>
        <row r="5353">
          <cell r="EK5353">
            <v>1</v>
          </cell>
        </row>
        <row r="5354">
          <cell r="EK5354">
            <v>0</v>
          </cell>
        </row>
        <row r="5355">
          <cell r="EK5355">
            <v>0</v>
          </cell>
        </row>
        <row r="5356">
          <cell r="EK5356">
            <v>1</v>
          </cell>
        </row>
        <row r="5357">
          <cell r="EK5357">
            <v>0</v>
          </cell>
        </row>
        <row r="5358">
          <cell r="EK5358">
            <v>0</v>
          </cell>
        </row>
        <row r="5359">
          <cell r="EK5359">
            <v>0</v>
          </cell>
        </row>
        <row r="5360">
          <cell r="EK5360">
            <v>0</v>
          </cell>
        </row>
        <row r="5361">
          <cell r="EK5361">
            <v>1</v>
          </cell>
        </row>
        <row r="5362">
          <cell r="EK5362">
            <v>0</v>
          </cell>
        </row>
        <row r="5363">
          <cell r="EK5363">
            <v>1</v>
          </cell>
        </row>
        <row r="5364">
          <cell r="EK5364">
            <v>1</v>
          </cell>
        </row>
        <row r="5365">
          <cell r="EK5365">
            <v>0</v>
          </cell>
        </row>
        <row r="5366">
          <cell r="EK5366">
            <v>0</v>
          </cell>
        </row>
        <row r="5367">
          <cell r="EK5367">
            <v>0</v>
          </cell>
        </row>
        <row r="5368">
          <cell r="EK5368">
            <v>1</v>
          </cell>
        </row>
        <row r="5369">
          <cell r="EK5369">
            <v>0</v>
          </cell>
        </row>
        <row r="5370">
          <cell r="EK5370">
            <v>0</v>
          </cell>
        </row>
        <row r="5371">
          <cell r="EK5371">
            <v>0</v>
          </cell>
        </row>
        <row r="5372">
          <cell r="EK5372">
            <v>0</v>
          </cell>
        </row>
        <row r="5373">
          <cell r="EK5373">
            <v>0</v>
          </cell>
        </row>
        <row r="5374">
          <cell r="EK5374">
            <v>0</v>
          </cell>
        </row>
        <row r="5375">
          <cell r="EK5375">
            <v>0</v>
          </cell>
        </row>
        <row r="5376">
          <cell r="EK5376">
            <v>1</v>
          </cell>
        </row>
        <row r="5377">
          <cell r="EK5377">
            <v>0</v>
          </cell>
        </row>
        <row r="5378">
          <cell r="EK5378">
            <v>1</v>
          </cell>
        </row>
        <row r="5379">
          <cell r="EK5379">
            <v>0</v>
          </cell>
        </row>
        <row r="5380">
          <cell r="EK5380">
            <v>0</v>
          </cell>
        </row>
        <row r="5381">
          <cell r="EK5381">
            <v>0</v>
          </cell>
        </row>
        <row r="5382">
          <cell r="EK5382">
            <v>0</v>
          </cell>
        </row>
        <row r="5383">
          <cell r="EK5383">
            <v>0</v>
          </cell>
        </row>
        <row r="5384">
          <cell r="EK5384">
            <v>0</v>
          </cell>
        </row>
        <row r="5385">
          <cell r="EK5385">
            <v>1</v>
          </cell>
        </row>
        <row r="5386">
          <cell r="EK5386">
            <v>0</v>
          </cell>
        </row>
        <row r="5387">
          <cell r="EK5387">
            <v>1</v>
          </cell>
        </row>
        <row r="5388">
          <cell r="EK5388">
            <v>0</v>
          </cell>
        </row>
        <row r="5389">
          <cell r="EK5389">
            <v>1</v>
          </cell>
        </row>
        <row r="5390">
          <cell r="EK5390">
            <v>0</v>
          </cell>
        </row>
        <row r="5391">
          <cell r="EK5391">
            <v>1</v>
          </cell>
        </row>
        <row r="5392">
          <cell r="EK5392">
            <v>0</v>
          </cell>
        </row>
        <row r="5393">
          <cell r="EK5393">
            <v>1</v>
          </cell>
        </row>
        <row r="5394">
          <cell r="EK5394">
            <v>0</v>
          </cell>
        </row>
        <row r="5395">
          <cell r="EK5395">
            <v>0</v>
          </cell>
        </row>
        <row r="5396">
          <cell r="EK5396">
            <v>0</v>
          </cell>
        </row>
        <row r="5397">
          <cell r="EK5397">
            <v>0</v>
          </cell>
        </row>
        <row r="5398">
          <cell r="EK5398">
            <v>1</v>
          </cell>
        </row>
        <row r="5399">
          <cell r="EK5399">
            <v>1</v>
          </cell>
        </row>
        <row r="5400">
          <cell r="EK5400">
            <v>1</v>
          </cell>
        </row>
        <row r="5401">
          <cell r="EK5401">
            <v>0</v>
          </cell>
        </row>
        <row r="5402">
          <cell r="EK5402">
            <v>0</v>
          </cell>
        </row>
        <row r="5403">
          <cell r="EK5403">
            <v>1</v>
          </cell>
        </row>
        <row r="5404">
          <cell r="EK5404">
            <v>0</v>
          </cell>
        </row>
        <row r="5405">
          <cell r="EK5405">
            <v>0</v>
          </cell>
        </row>
        <row r="5406">
          <cell r="EK5406">
            <v>1</v>
          </cell>
        </row>
        <row r="5407">
          <cell r="EK5407">
            <v>0</v>
          </cell>
        </row>
        <row r="5408">
          <cell r="EK5408">
            <v>0</v>
          </cell>
        </row>
        <row r="5409">
          <cell r="EK5409">
            <v>0</v>
          </cell>
        </row>
        <row r="5410">
          <cell r="EK5410">
            <v>0</v>
          </cell>
        </row>
        <row r="5411">
          <cell r="EK5411">
            <v>0</v>
          </cell>
        </row>
        <row r="5412">
          <cell r="EK5412">
            <v>0</v>
          </cell>
        </row>
        <row r="5413">
          <cell r="EK5413">
            <v>0</v>
          </cell>
        </row>
        <row r="5414">
          <cell r="EK5414">
            <v>0</v>
          </cell>
        </row>
        <row r="5415">
          <cell r="EK5415">
            <v>0</v>
          </cell>
        </row>
        <row r="5416">
          <cell r="EK5416">
            <v>0</v>
          </cell>
        </row>
        <row r="5417">
          <cell r="EK5417">
            <v>0</v>
          </cell>
        </row>
        <row r="5418">
          <cell r="EK5418">
            <v>0</v>
          </cell>
        </row>
        <row r="5419">
          <cell r="EK5419">
            <v>0</v>
          </cell>
        </row>
        <row r="5420">
          <cell r="EK5420">
            <v>0</v>
          </cell>
        </row>
        <row r="5421">
          <cell r="EK5421">
            <v>1</v>
          </cell>
        </row>
        <row r="5422">
          <cell r="EK5422">
            <v>1</v>
          </cell>
        </row>
        <row r="5423">
          <cell r="EK5423">
            <v>1</v>
          </cell>
        </row>
        <row r="5424">
          <cell r="EK5424">
            <v>0</v>
          </cell>
        </row>
        <row r="5425">
          <cell r="EK5425">
            <v>1</v>
          </cell>
        </row>
        <row r="5426">
          <cell r="EK5426">
            <v>1</v>
          </cell>
        </row>
        <row r="5427">
          <cell r="EK5427">
            <v>0</v>
          </cell>
        </row>
        <row r="5428">
          <cell r="EK5428">
            <v>0</v>
          </cell>
        </row>
        <row r="5429">
          <cell r="EK5429">
            <v>1</v>
          </cell>
        </row>
        <row r="5430">
          <cell r="EK5430">
            <v>0</v>
          </cell>
        </row>
        <row r="5431">
          <cell r="EK5431">
            <v>0</v>
          </cell>
        </row>
        <row r="5432">
          <cell r="EK5432">
            <v>0</v>
          </cell>
        </row>
        <row r="5433">
          <cell r="EK5433">
            <v>0</v>
          </cell>
        </row>
        <row r="5434">
          <cell r="EK5434">
            <v>0</v>
          </cell>
        </row>
        <row r="5435">
          <cell r="EK5435">
            <v>1</v>
          </cell>
        </row>
        <row r="5436">
          <cell r="EK5436">
            <v>0</v>
          </cell>
        </row>
        <row r="5437">
          <cell r="EK5437">
            <v>1</v>
          </cell>
        </row>
        <row r="5438">
          <cell r="EK5438">
            <v>1</v>
          </cell>
        </row>
        <row r="5439">
          <cell r="EK5439">
            <v>0</v>
          </cell>
        </row>
        <row r="5440">
          <cell r="EK5440">
            <v>1</v>
          </cell>
        </row>
        <row r="5441">
          <cell r="EK5441">
            <v>0</v>
          </cell>
        </row>
        <row r="5442">
          <cell r="EK5442">
            <v>1</v>
          </cell>
        </row>
        <row r="5443">
          <cell r="EK5443">
            <v>1</v>
          </cell>
        </row>
        <row r="5444">
          <cell r="EK5444">
            <v>0</v>
          </cell>
        </row>
        <row r="5445">
          <cell r="EK5445">
            <v>0</v>
          </cell>
        </row>
        <row r="5446">
          <cell r="EK5446">
            <v>0</v>
          </cell>
        </row>
        <row r="5447">
          <cell r="EK5447">
            <v>0</v>
          </cell>
        </row>
        <row r="5448">
          <cell r="EK5448">
            <v>0</v>
          </cell>
        </row>
        <row r="5449">
          <cell r="EK5449">
            <v>1</v>
          </cell>
        </row>
        <row r="5450">
          <cell r="EK5450">
            <v>0</v>
          </cell>
        </row>
        <row r="5451">
          <cell r="EK5451">
            <v>0</v>
          </cell>
        </row>
        <row r="5452">
          <cell r="EK5452">
            <v>1</v>
          </cell>
        </row>
        <row r="5453">
          <cell r="EK5453">
            <v>1</v>
          </cell>
        </row>
        <row r="5454">
          <cell r="EK5454">
            <v>1</v>
          </cell>
        </row>
        <row r="5455">
          <cell r="EK5455">
            <v>1</v>
          </cell>
        </row>
        <row r="5456">
          <cell r="EK5456">
            <v>0</v>
          </cell>
        </row>
        <row r="5457">
          <cell r="EK5457">
            <v>1</v>
          </cell>
        </row>
        <row r="5458">
          <cell r="EK5458">
            <v>0</v>
          </cell>
        </row>
        <row r="5459">
          <cell r="EK5459">
            <v>0</v>
          </cell>
        </row>
        <row r="5460">
          <cell r="EK5460">
            <v>0</v>
          </cell>
        </row>
        <row r="5461">
          <cell r="EK5461">
            <v>0</v>
          </cell>
        </row>
        <row r="5462">
          <cell r="EK5462">
            <v>0</v>
          </cell>
        </row>
        <row r="5463">
          <cell r="EK5463">
            <v>1</v>
          </cell>
        </row>
        <row r="5464">
          <cell r="EK5464">
            <v>0</v>
          </cell>
        </row>
        <row r="5465">
          <cell r="EK5465">
            <v>0</v>
          </cell>
        </row>
        <row r="5466">
          <cell r="EK5466">
            <v>0</v>
          </cell>
        </row>
        <row r="5467">
          <cell r="EK5467">
            <v>1</v>
          </cell>
        </row>
        <row r="5468">
          <cell r="EK5468">
            <v>0</v>
          </cell>
        </row>
        <row r="5469">
          <cell r="EK5469">
            <v>1</v>
          </cell>
        </row>
        <row r="5470">
          <cell r="EK5470">
            <v>1</v>
          </cell>
        </row>
        <row r="5471">
          <cell r="EK5471">
            <v>1</v>
          </cell>
        </row>
        <row r="5472">
          <cell r="EK5472">
            <v>0</v>
          </cell>
        </row>
        <row r="5473">
          <cell r="EK5473">
            <v>1</v>
          </cell>
        </row>
        <row r="5474">
          <cell r="EK5474">
            <v>1</v>
          </cell>
        </row>
        <row r="5475">
          <cell r="EK5475">
            <v>1</v>
          </cell>
        </row>
        <row r="5476">
          <cell r="EK5476">
            <v>0</v>
          </cell>
        </row>
        <row r="5477">
          <cell r="EK5477">
            <v>0</v>
          </cell>
        </row>
        <row r="5478">
          <cell r="EK5478">
            <v>0</v>
          </cell>
        </row>
        <row r="5479">
          <cell r="EK5479">
            <v>0</v>
          </cell>
        </row>
        <row r="5480">
          <cell r="EK5480">
            <v>0</v>
          </cell>
        </row>
        <row r="5481">
          <cell r="EK5481">
            <v>1</v>
          </cell>
        </row>
        <row r="5482">
          <cell r="EK5482">
            <v>1</v>
          </cell>
        </row>
        <row r="5483">
          <cell r="EK5483">
            <v>1</v>
          </cell>
        </row>
        <row r="5484">
          <cell r="EK5484">
            <v>1</v>
          </cell>
        </row>
        <row r="5485">
          <cell r="EK5485">
            <v>0</v>
          </cell>
        </row>
        <row r="5486">
          <cell r="EK5486">
            <v>0</v>
          </cell>
        </row>
        <row r="5487">
          <cell r="EK5487">
            <v>1</v>
          </cell>
        </row>
        <row r="5488">
          <cell r="EK5488">
            <v>1</v>
          </cell>
        </row>
        <row r="5489">
          <cell r="EK5489">
            <v>0</v>
          </cell>
        </row>
        <row r="5490">
          <cell r="EK5490">
            <v>1</v>
          </cell>
        </row>
        <row r="5491">
          <cell r="EK5491">
            <v>1</v>
          </cell>
        </row>
        <row r="5492">
          <cell r="EK5492">
            <v>1</v>
          </cell>
        </row>
        <row r="5493">
          <cell r="EK5493">
            <v>0</v>
          </cell>
        </row>
        <row r="5494">
          <cell r="EK5494">
            <v>1</v>
          </cell>
        </row>
        <row r="5495">
          <cell r="EK5495">
            <v>1</v>
          </cell>
        </row>
        <row r="5496">
          <cell r="EK5496">
            <v>0</v>
          </cell>
        </row>
        <row r="5497">
          <cell r="EK5497">
            <v>0</v>
          </cell>
        </row>
        <row r="5498">
          <cell r="EK5498">
            <v>1</v>
          </cell>
        </row>
        <row r="5499">
          <cell r="EK5499">
            <v>0</v>
          </cell>
        </row>
        <row r="5500">
          <cell r="EK5500">
            <v>0</v>
          </cell>
        </row>
        <row r="5501">
          <cell r="EK5501">
            <v>1</v>
          </cell>
        </row>
        <row r="5502">
          <cell r="EK5502">
            <v>0</v>
          </cell>
        </row>
        <row r="5503">
          <cell r="EK5503">
            <v>0</v>
          </cell>
        </row>
        <row r="5504">
          <cell r="EK5504">
            <v>1</v>
          </cell>
        </row>
        <row r="5505">
          <cell r="EK5505">
            <v>0</v>
          </cell>
        </row>
        <row r="5506">
          <cell r="EK5506">
            <v>0</v>
          </cell>
        </row>
        <row r="5507">
          <cell r="EK5507">
            <v>1</v>
          </cell>
        </row>
        <row r="5508">
          <cell r="EK5508">
            <v>1</v>
          </cell>
        </row>
        <row r="5509">
          <cell r="EK5509">
            <v>0</v>
          </cell>
        </row>
        <row r="5510">
          <cell r="EK5510">
            <v>1</v>
          </cell>
        </row>
        <row r="5511">
          <cell r="EK5511">
            <v>0</v>
          </cell>
        </row>
        <row r="5512">
          <cell r="EK5512">
            <v>0</v>
          </cell>
        </row>
        <row r="5513">
          <cell r="EK5513">
            <v>0</v>
          </cell>
        </row>
        <row r="5514">
          <cell r="EK5514">
            <v>0</v>
          </cell>
        </row>
        <row r="5515">
          <cell r="EK5515">
            <v>1</v>
          </cell>
        </row>
        <row r="5516">
          <cell r="EK5516">
            <v>1</v>
          </cell>
        </row>
        <row r="5517">
          <cell r="EK5517">
            <v>1</v>
          </cell>
        </row>
        <row r="5518">
          <cell r="EK5518">
            <v>0</v>
          </cell>
        </row>
        <row r="5519">
          <cell r="EK5519">
            <v>1</v>
          </cell>
        </row>
        <row r="5520">
          <cell r="EK5520">
            <v>0</v>
          </cell>
        </row>
        <row r="5521">
          <cell r="EK5521">
            <v>0</v>
          </cell>
        </row>
        <row r="5522">
          <cell r="EK5522">
            <v>0</v>
          </cell>
        </row>
        <row r="5523">
          <cell r="EK5523">
            <v>0</v>
          </cell>
        </row>
        <row r="5524">
          <cell r="EK5524">
            <v>0</v>
          </cell>
        </row>
        <row r="5525">
          <cell r="EK5525">
            <v>1</v>
          </cell>
        </row>
        <row r="5526">
          <cell r="EK5526">
            <v>0</v>
          </cell>
        </row>
        <row r="5527">
          <cell r="EK5527">
            <v>0</v>
          </cell>
        </row>
        <row r="5528">
          <cell r="EK5528">
            <v>0</v>
          </cell>
        </row>
        <row r="5529">
          <cell r="EK5529">
            <v>1</v>
          </cell>
        </row>
        <row r="5530">
          <cell r="EK5530">
            <v>1</v>
          </cell>
        </row>
        <row r="5531">
          <cell r="EK5531">
            <v>0</v>
          </cell>
        </row>
        <row r="5532">
          <cell r="EK5532">
            <v>0</v>
          </cell>
        </row>
        <row r="5533">
          <cell r="EK5533">
            <v>0</v>
          </cell>
        </row>
        <row r="5534">
          <cell r="EK5534">
            <v>0</v>
          </cell>
        </row>
        <row r="5535">
          <cell r="EK5535">
            <v>0</v>
          </cell>
        </row>
        <row r="5536">
          <cell r="EK5536">
            <v>0</v>
          </cell>
        </row>
        <row r="5537">
          <cell r="EK5537">
            <v>0</v>
          </cell>
        </row>
        <row r="5538">
          <cell r="EK5538">
            <v>0</v>
          </cell>
        </row>
        <row r="5539">
          <cell r="EK5539">
            <v>0</v>
          </cell>
        </row>
        <row r="5540">
          <cell r="EK5540">
            <v>0</v>
          </cell>
        </row>
        <row r="5541">
          <cell r="EK5541">
            <v>0</v>
          </cell>
        </row>
        <row r="5542">
          <cell r="EK5542">
            <v>0</v>
          </cell>
        </row>
        <row r="5543">
          <cell r="EK5543">
            <v>0</v>
          </cell>
        </row>
        <row r="5544">
          <cell r="EK5544">
            <v>0</v>
          </cell>
        </row>
        <row r="5545">
          <cell r="EK5545">
            <v>0</v>
          </cell>
        </row>
        <row r="5546">
          <cell r="EK5546">
            <v>0</v>
          </cell>
        </row>
        <row r="5547">
          <cell r="EK5547">
            <v>1</v>
          </cell>
        </row>
        <row r="5548">
          <cell r="EK5548">
            <v>1</v>
          </cell>
        </row>
        <row r="5549">
          <cell r="EK5549">
            <v>0</v>
          </cell>
        </row>
        <row r="5550">
          <cell r="EK5550">
            <v>0</v>
          </cell>
        </row>
        <row r="5551">
          <cell r="EK5551">
            <v>1</v>
          </cell>
        </row>
        <row r="5552">
          <cell r="EK5552">
            <v>1</v>
          </cell>
        </row>
        <row r="5553">
          <cell r="EK5553">
            <v>1</v>
          </cell>
        </row>
        <row r="5554">
          <cell r="EK5554">
            <v>0</v>
          </cell>
        </row>
        <row r="5555">
          <cell r="EK5555">
            <v>0</v>
          </cell>
        </row>
        <row r="5556">
          <cell r="EK5556">
            <v>0</v>
          </cell>
        </row>
        <row r="5557">
          <cell r="EK5557">
            <v>1</v>
          </cell>
        </row>
        <row r="5558">
          <cell r="EK5558">
            <v>1</v>
          </cell>
        </row>
        <row r="5559">
          <cell r="EK5559">
            <v>0</v>
          </cell>
        </row>
        <row r="5560">
          <cell r="EK5560">
            <v>0</v>
          </cell>
        </row>
        <row r="5561">
          <cell r="EK5561">
            <v>1</v>
          </cell>
        </row>
        <row r="5562">
          <cell r="EK5562">
            <v>0</v>
          </cell>
        </row>
        <row r="5563">
          <cell r="EK5563">
            <v>1</v>
          </cell>
        </row>
        <row r="5564">
          <cell r="EK5564">
            <v>1</v>
          </cell>
        </row>
        <row r="5565">
          <cell r="EK5565">
            <v>0</v>
          </cell>
        </row>
        <row r="5566">
          <cell r="EK5566">
            <v>0</v>
          </cell>
        </row>
        <row r="5567">
          <cell r="EK5567">
            <v>0</v>
          </cell>
        </row>
        <row r="5568">
          <cell r="EK5568">
            <v>0</v>
          </cell>
        </row>
        <row r="5569">
          <cell r="EK5569">
            <v>0</v>
          </cell>
        </row>
        <row r="5570">
          <cell r="EK5570">
            <v>0</v>
          </cell>
        </row>
        <row r="5571">
          <cell r="EK5571">
            <v>1</v>
          </cell>
        </row>
        <row r="5572">
          <cell r="EK5572">
            <v>0</v>
          </cell>
        </row>
        <row r="5573">
          <cell r="EK5573">
            <v>0</v>
          </cell>
        </row>
        <row r="5574">
          <cell r="EK5574">
            <v>0</v>
          </cell>
        </row>
        <row r="5575">
          <cell r="EK5575">
            <v>1</v>
          </cell>
        </row>
        <row r="5576">
          <cell r="EK5576">
            <v>0</v>
          </cell>
        </row>
        <row r="5577">
          <cell r="EK5577">
            <v>0</v>
          </cell>
        </row>
        <row r="5578">
          <cell r="EK5578">
            <v>0</v>
          </cell>
        </row>
        <row r="5579">
          <cell r="EK5579">
            <v>0</v>
          </cell>
        </row>
        <row r="5580">
          <cell r="EK5580">
            <v>0</v>
          </cell>
        </row>
        <row r="5581">
          <cell r="EK5581">
            <v>0</v>
          </cell>
        </row>
        <row r="5582">
          <cell r="EK5582">
            <v>0</v>
          </cell>
        </row>
        <row r="5583">
          <cell r="EK5583">
            <v>0</v>
          </cell>
        </row>
        <row r="5584">
          <cell r="EK5584">
            <v>1</v>
          </cell>
        </row>
        <row r="5585">
          <cell r="EK5585">
            <v>0</v>
          </cell>
        </row>
        <row r="5586">
          <cell r="EK5586">
            <v>0</v>
          </cell>
        </row>
        <row r="5587">
          <cell r="EK5587">
            <v>1</v>
          </cell>
        </row>
        <row r="5588">
          <cell r="EK5588">
            <v>0</v>
          </cell>
        </row>
        <row r="5589">
          <cell r="EK5589">
            <v>0</v>
          </cell>
        </row>
        <row r="5590">
          <cell r="EK5590">
            <v>0</v>
          </cell>
        </row>
        <row r="5591">
          <cell r="EK5591">
            <v>0</v>
          </cell>
        </row>
        <row r="5592">
          <cell r="EK5592">
            <v>0</v>
          </cell>
        </row>
        <row r="5593">
          <cell r="EK5593">
            <v>1</v>
          </cell>
        </row>
        <row r="5594">
          <cell r="EK5594">
            <v>1</v>
          </cell>
        </row>
        <row r="5595">
          <cell r="EK5595">
            <v>0</v>
          </cell>
        </row>
        <row r="5596">
          <cell r="EK5596">
            <v>1</v>
          </cell>
        </row>
        <row r="5597">
          <cell r="EK5597">
            <v>0</v>
          </cell>
        </row>
        <row r="5598">
          <cell r="EK5598">
            <v>0</v>
          </cell>
        </row>
        <row r="5599">
          <cell r="EK5599">
            <v>0</v>
          </cell>
        </row>
        <row r="5600">
          <cell r="EK5600">
            <v>0</v>
          </cell>
        </row>
        <row r="5601">
          <cell r="EK5601">
            <v>1</v>
          </cell>
        </row>
        <row r="5602">
          <cell r="EK5602">
            <v>0</v>
          </cell>
        </row>
        <row r="5603">
          <cell r="EK5603">
            <v>0</v>
          </cell>
        </row>
        <row r="5604">
          <cell r="EK5604">
            <v>1</v>
          </cell>
        </row>
        <row r="5605">
          <cell r="EK5605">
            <v>1</v>
          </cell>
        </row>
        <row r="5606">
          <cell r="EK5606">
            <v>1</v>
          </cell>
        </row>
        <row r="5607">
          <cell r="EK5607">
            <v>1</v>
          </cell>
        </row>
        <row r="5608">
          <cell r="EK5608">
            <v>1</v>
          </cell>
        </row>
        <row r="5609">
          <cell r="EK5609">
            <v>0</v>
          </cell>
        </row>
        <row r="5610">
          <cell r="EK5610">
            <v>0</v>
          </cell>
        </row>
        <row r="5611">
          <cell r="EK5611">
            <v>1</v>
          </cell>
        </row>
        <row r="5612">
          <cell r="EK5612">
            <v>0</v>
          </cell>
        </row>
        <row r="5613">
          <cell r="EK5613">
            <v>0</v>
          </cell>
        </row>
        <row r="5614">
          <cell r="EK5614">
            <v>1</v>
          </cell>
        </row>
        <row r="5615">
          <cell r="EK5615">
            <v>0</v>
          </cell>
        </row>
        <row r="5616">
          <cell r="EK5616">
            <v>0</v>
          </cell>
        </row>
        <row r="5617">
          <cell r="EK5617">
            <v>0</v>
          </cell>
        </row>
        <row r="5618">
          <cell r="EK5618">
            <v>0</v>
          </cell>
        </row>
        <row r="5619">
          <cell r="EK5619">
            <v>1</v>
          </cell>
        </row>
        <row r="5620">
          <cell r="EK5620">
            <v>1</v>
          </cell>
        </row>
        <row r="5621">
          <cell r="EK5621">
            <v>1</v>
          </cell>
        </row>
        <row r="5622">
          <cell r="EK5622">
            <v>0</v>
          </cell>
        </row>
        <row r="5623">
          <cell r="EK5623">
            <v>0</v>
          </cell>
        </row>
        <row r="5624">
          <cell r="EK5624">
            <v>0</v>
          </cell>
        </row>
        <row r="5625">
          <cell r="EK5625">
            <v>1</v>
          </cell>
        </row>
        <row r="5626">
          <cell r="EK5626">
            <v>1</v>
          </cell>
        </row>
        <row r="5627">
          <cell r="EK5627">
            <v>0</v>
          </cell>
        </row>
        <row r="5628">
          <cell r="EK5628">
            <v>1</v>
          </cell>
        </row>
        <row r="5629">
          <cell r="EK5629">
            <v>1</v>
          </cell>
        </row>
        <row r="5630">
          <cell r="EK5630">
            <v>0</v>
          </cell>
        </row>
        <row r="5631">
          <cell r="EK5631">
            <v>0</v>
          </cell>
        </row>
        <row r="5632">
          <cell r="EK5632">
            <v>0</v>
          </cell>
        </row>
        <row r="5633">
          <cell r="EK5633">
            <v>0</v>
          </cell>
        </row>
        <row r="5634">
          <cell r="EK5634">
            <v>0</v>
          </cell>
        </row>
        <row r="5635">
          <cell r="EK5635">
            <v>1</v>
          </cell>
        </row>
        <row r="5636">
          <cell r="EK5636">
            <v>0</v>
          </cell>
        </row>
        <row r="5637">
          <cell r="EK5637">
            <v>0</v>
          </cell>
        </row>
        <row r="5638">
          <cell r="EK5638">
            <v>1</v>
          </cell>
        </row>
        <row r="5639">
          <cell r="EK5639">
            <v>0</v>
          </cell>
        </row>
        <row r="5640">
          <cell r="EK5640">
            <v>0</v>
          </cell>
        </row>
        <row r="5641">
          <cell r="EK5641">
            <v>1</v>
          </cell>
        </row>
        <row r="5642">
          <cell r="EK5642">
            <v>0</v>
          </cell>
        </row>
        <row r="5643">
          <cell r="EK5643">
            <v>0</v>
          </cell>
        </row>
        <row r="5644">
          <cell r="EK5644">
            <v>0</v>
          </cell>
        </row>
        <row r="5645">
          <cell r="EK5645">
            <v>0</v>
          </cell>
        </row>
        <row r="5646">
          <cell r="EK5646">
            <v>1</v>
          </cell>
        </row>
        <row r="5647">
          <cell r="EK5647">
            <v>1</v>
          </cell>
        </row>
        <row r="5648">
          <cell r="EK5648">
            <v>0</v>
          </cell>
        </row>
        <row r="5649">
          <cell r="EK5649">
            <v>0</v>
          </cell>
        </row>
        <row r="5650">
          <cell r="EK5650">
            <v>0</v>
          </cell>
        </row>
        <row r="5651">
          <cell r="EK5651">
            <v>1</v>
          </cell>
        </row>
        <row r="5652">
          <cell r="EK5652">
            <v>0</v>
          </cell>
        </row>
        <row r="5653">
          <cell r="EK5653">
            <v>0</v>
          </cell>
        </row>
        <row r="5654">
          <cell r="EK5654">
            <v>0</v>
          </cell>
        </row>
        <row r="5655">
          <cell r="EK5655">
            <v>0</v>
          </cell>
        </row>
        <row r="5656">
          <cell r="EK5656">
            <v>0</v>
          </cell>
        </row>
        <row r="5657">
          <cell r="EK5657">
            <v>1</v>
          </cell>
        </row>
        <row r="5658">
          <cell r="EK5658">
            <v>1</v>
          </cell>
        </row>
        <row r="5659">
          <cell r="EK5659">
            <v>1</v>
          </cell>
        </row>
        <row r="5660">
          <cell r="EK5660">
            <v>0</v>
          </cell>
        </row>
        <row r="5661">
          <cell r="EK5661">
            <v>0</v>
          </cell>
        </row>
        <row r="5662">
          <cell r="EK5662">
            <v>1</v>
          </cell>
        </row>
        <row r="5663">
          <cell r="EK5663">
            <v>1</v>
          </cell>
        </row>
        <row r="5664">
          <cell r="EK5664">
            <v>0</v>
          </cell>
        </row>
        <row r="5665">
          <cell r="EK5665">
            <v>0</v>
          </cell>
        </row>
        <row r="5666">
          <cell r="EK5666">
            <v>0</v>
          </cell>
        </row>
        <row r="5667">
          <cell r="EK5667">
            <v>0</v>
          </cell>
        </row>
        <row r="5668">
          <cell r="EK5668">
            <v>0</v>
          </cell>
        </row>
        <row r="5669">
          <cell r="EK5669">
            <v>0</v>
          </cell>
        </row>
        <row r="5670">
          <cell r="EK5670">
            <v>0</v>
          </cell>
        </row>
        <row r="5671">
          <cell r="EK5671">
            <v>1</v>
          </cell>
        </row>
        <row r="5672">
          <cell r="EK5672">
            <v>0</v>
          </cell>
        </row>
        <row r="5673">
          <cell r="EK5673">
            <v>0</v>
          </cell>
        </row>
        <row r="5674">
          <cell r="EK5674">
            <v>0</v>
          </cell>
        </row>
        <row r="5675">
          <cell r="EK5675">
            <v>1</v>
          </cell>
        </row>
        <row r="5676">
          <cell r="EK5676">
            <v>1</v>
          </cell>
        </row>
        <row r="5677">
          <cell r="EK5677">
            <v>1</v>
          </cell>
        </row>
        <row r="5678">
          <cell r="EK5678">
            <v>0</v>
          </cell>
        </row>
        <row r="5679">
          <cell r="EK5679">
            <v>1</v>
          </cell>
        </row>
        <row r="5680">
          <cell r="EK5680">
            <v>0</v>
          </cell>
        </row>
        <row r="5681">
          <cell r="EK5681">
            <v>0</v>
          </cell>
        </row>
        <row r="5682">
          <cell r="EK5682">
            <v>0</v>
          </cell>
        </row>
        <row r="5683">
          <cell r="EK5683">
            <v>1</v>
          </cell>
        </row>
        <row r="5684">
          <cell r="EK5684">
            <v>0</v>
          </cell>
        </row>
        <row r="5685">
          <cell r="EK5685">
            <v>0</v>
          </cell>
        </row>
        <row r="5686">
          <cell r="EK5686">
            <v>0</v>
          </cell>
        </row>
        <row r="5687">
          <cell r="EK5687">
            <v>1</v>
          </cell>
        </row>
        <row r="5688">
          <cell r="EK5688">
            <v>1</v>
          </cell>
        </row>
        <row r="5689">
          <cell r="EK5689">
            <v>0</v>
          </cell>
        </row>
        <row r="5690">
          <cell r="EK5690">
            <v>0</v>
          </cell>
        </row>
        <row r="5691">
          <cell r="EK5691">
            <v>0</v>
          </cell>
        </row>
        <row r="5692">
          <cell r="EK5692">
            <v>0</v>
          </cell>
        </row>
        <row r="5693">
          <cell r="EK5693">
            <v>0</v>
          </cell>
        </row>
        <row r="5694">
          <cell r="EK5694">
            <v>1</v>
          </cell>
        </row>
        <row r="5695">
          <cell r="EK5695">
            <v>0</v>
          </cell>
        </row>
        <row r="5696">
          <cell r="EK5696">
            <v>0</v>
          </cell>
        </row>
        <row r="5697">
          <cell r="EK5697">
            <v>0</v>
          </cell>
        </row>
        <row r="5698">
          <cell r="EK5698">
            <v>0</v>
          </cell>
        </row>
        <row r="5699">
          <cell r="EK5699">
            <v>0</v>
          </cell>
        </row>
        <row r="5700">
          <cell r="EK5700">
            <v>1</v>
          </cell>
        </row>
        <row r="5701">
          <cell r="EK5701">
            <v>0</v>
          </cell>
        </row>
        <row r="5702">
          <cell r="EK5702">
            <v>0</v>
          </cell>
        </row>
        <row r="5703">
          <cell r="EK5703">
            <v>1</v>
          </cell>
        </row>
        <row r="5704">
          <cell r="EK5704">
            <v>0</v>
          </cell>
        </row>
        <row r="5705">
          <cell r="EK5705">
            <v>1</v>
          </cell>
        </row>
        <row r="5706">
          <cell r="EK5706">
            <v>0</v>
          </cell>
        </row>
        <row r="5707">
          <cell r="EK5707">
            <v>1</v>
          </cell>
        </row>
        <row r="5708">
          <cell r="EK5708">
            <v>0</v>
          </cell>
        </row>
        <row r="5709">
          <cell r="EK5709">
            <v>0</v>
          </cell>
        </row>
        <row r="5710">
          <cell r="EK5710">
            <v>1</v>
          </cell>
        </row>
        <row r="5711">
          <cell r="EK5711">
            <v>0</v>
          </cell>
        </row>
        <row r="5712">
          <cell r="EK5712">
            <v>0</v>
          </cell>
        </row>
        <row r="5713">
          <cell r="EK5713">
            <v>0</v>
          </cell>
        </row>
        <row r="5714">
          <cell r="EK5714">
            <v>0</v>
          </cell>
        </row>
        <row r="5715">
          <cell r="EK5715">
            <v>1</v>
          </cell>
        </row>
        <row r="5716">
          <cell r="EK5716">
            <v>0</v>
          </cell>
        </row>
        <row r="5717">
          <cell r="EK5717">
            <v>0</v>
          </cell>
        </row>
        <row r="5718">
          <cell r="EK5718">
            <v>0</v>
          </cell>
        </row>
        <row r="5719">
          <cell r="EK5719">
            <v>1</v>
          </cell>
        </row>
        <row r="5720">
          <cell r="EK5720">
            <v>0</v>
          </cell>
        </row>
        <row r="5721">
          <cell r="EK5721">
            <v>1</v>
          </cell>
        </row>
        <row r="5722">
          <cell r="EK5722">
            <v>1</v>
          </cell>
        </row>
        <row r="5723">
          <cell r="EK5723">
            <v>0</v>
          </cell>
        </row>
        <row r="5724">
          <cell r="EK5724">
            <v>1</v>
          </cell>
        </row>
        <row r="5725">
          <cell r="EK5725">
            <v>0</v>
          </cell>
        </row>
        <row r="5726">
          <cell r="EK5726">
            <v>1</v>
          </cell>
        </row>
        <row r="5727">
          <cell r="EK5727">
            <v>0</v>
          </cell>
        </row>
        <row r="5728">
          <cell r="EK5728">
            <v>0</v>
          </cell>
        </row>
        <row r="5729">
          <cell r="EK5729">
            <v>0</v>
          </cell>
        </row>
        <row r="5730">
          <cell r="EK5730">
            <v>1</v>
          </cell>
        </row>
        <row r="5731">
          <cell r="EK5731">
            <v>1</v>
          </cell>
        </row>
        <row r="5732">
          <cell r="EK5732">
            <v>1</v>
          </cell>
        </row>
        <row r="5733">
          <cell r="EK5733">
            <v>1</v>
          </cell>
        </row>
        <row r="5734">
          <cell r="EK5734">
            <v>0</v>
          </cell>
        </row>
        <row r="5735">
          <cell r="EK5735">
            <v>0</v>
          </cell>
        </row>
        <row r="5736">
          <cell r="EK5736">
            <v>1</v>
          </cell>
        </row>
        <row r="5737">
          <cell r="EK5737">
            <v>0</v>
          </cell>
        </row>
        <row r="5738">
          <cell r="EK5738">
            <v>0</v>
          </cell>
        </row>
        <row r="5739">
          <cell r="EK5739">
            <v>1</v>
          </cell>
        </row>
        <row r="5740">
          <cell r="EK5740">
            <v>1</v>
          </cell>
        </row>
        <row r="5741">
          <cell r="EK5741">
            <v>1</v>
          </cell>
        </row>
        <row r="5742">
          <cell r="EK5742">
            <v>0</v>
          </cell>
        </row>
        <row r="5743">
          <cell r="EK5743">
            <v>0</v>
          </cell>
        </row>
        <row r="5744">
          <cell r="EK5744">
            <v>1</v>
          </cell>
        </row>
        <row r="5745">
          <cell r="EK5745">
            <v>0</v>
          </cell>
        </row>
        <row r="5746">
          <cell r="EK5746">
            <v>1</v>
          </cell>
        </row>
        <row r="5747">
          <cell r="EK5747">
            <v>0</v>
          </cell>
        </row>
        <row r="5748">
          <cell r="EK5748">
            <v>1</v>
          </cell>
        </row>
        <row r="5749">
          <cell r="EK5749">
            <v>1</v>
          </cell>
        </row>
        <row r="5750">
          <cell r="EK5750">
            <v>0</v>
          </cell>
        </row>
        <row r="5751">
          <cell r="EK5751">
            <v>0</v>
          </cell>
        </row>
        <row r="5752">
          <cell r="EK5752">
            <v>1</v>
          </cell>
        </row>
        <row r="5753">
          <cell r="EK5753">
            <v>1</v>
          </cell>
        </row>
        <row r="5754">
          <cell r="EK5754">
            <v>1</v>
          </cell>
        </row>
        <row r="5755">
          <cell r="EK5755">
            <v>1</v>
          </cell>
        </row>
        <row r="5756">
          <cell r="EK5756">
            <v>1</v>
          </cell>
        </row>
        <row r="5757">
          <cell r="EK5757">
            <v>1</v>
          </cell>
        </row>
        <row r="5758">
          <cell r="EK5758">
            <v>1</v>
          </cell>
        </row>
        <row r="5759">
          <cell r="EK5759">
            <v>1</v>
          </cell>
        </row>
        <row r="5760">
          <cell r="EK5760">
            <v>1</v>
          </cell>
        </row>
        <row r="5761">
          <cell r="EK5761">
            <v>0</v>
          </cell>
        </row>
        <row r="5762">
          <cell r="EK5762">
            <v>1</v>
          </cell>
        </row>
        <row r="5763">
          <cell r="EK5763">
            <v>0</v>
          </cell>
        </row>
        <row r="5764">
          <cell r="EK5764">
            <v>1</v>
          </cell>
        </row>
        <row r="5765">
          <cell r="EK5765">
            <v>0</v>
          </cell>
        </row>
        <row r="5766">
          <cell r="EK5766">
            <v>0</v>
          </cell>
        </row>
        <row r="5767">
          <cell r="EK5767">
            <v>1</v>
          </cell>
        </row>
        <row r="5768">
          <cell r="EK5768">
            <v>0</v>
          </cell>
        </row>
        <row r="5769">
          <cell r="EK5769">
            <v>0</v>
          </cell>
        </row>
        <row r="5770">
          <cell r="EK5770">
            <v>0</v>
          </cell>
        </row>
        <row r="5771">
          <cell r="EK5771">
            <v>1</v>
          </cell>
        </row>
        <row r="5772">
          <cell r="EK5772">
            <v>0</v>
          </cell>
        </row>
        <row r="5773">
          <cell r="EK5773">
            <v>1</v>
          </cell>
        </row>
        <row r="5774">
          <cell r="EK5774">
            <v>1</v>
          </cell>
        </row>
        <row r="5775">
          <cell r="EK5775">
            <v>0</v>
          </cell>
        </row>
        <row r="5776">
          <cell r="EK5776">
            <v>0</v>
          </cell>
        </row>
        <row r="5777">
          <cell r="EK5777">
            <v>0</v>
          </cell>
        </row>
        <row r="5778">
          <cell r="EK5778">
            <v>0</v>
          </cell>
        </row>
        <row r="5779">
          <cell r="EK5779">
            <v>0</v>
          </cell>
        </row>
        <row r="5780">
          <cell r="EK5780">
            <v>0</v>
          </cell>
        </row>
        <row r="5781">
          <cell r="EK5781">
            <v>0</v>
          </cell>
        </row>
        <row r="5782">
          <cell r="EK5782">
            <v>0</v>
          </cell>
        </row>
        <row r="5783">
          <cell r="EK5783">
            <v>1</v>
          </cell>
        </row>
        <row r="5784">
          <cell r="EK5784">
            <v>1</v>
          </cell>
        </row>
        <row r="5785">
          <cell r="EK5785">
            <v>1</v>
          </cell>
        </row>
        <row r="5786">
          <cell r="EK5786">
            <v>1</v>
          </cell>
        </row>
        <row r="5787">
          <cell r="EK5787">
            <v>1</v>
          </cell>
        </row>
        <row r="5788">
          <cell r="EK5788">
            <v>0</v>
          </cell>
        </row>
        <row r="5789">
          <cell r="EK5789">
            <v>1</v>
          </cell>
        </row>
        <row r="5790">
          <cell r="EK5790">
            <v>0</v>
          </cell>
        </row>
        <row r="5791">
          <cell r="EK5791">
            <v>0</v>
          </cell>
        </row>
        <row r="5792">
          <cell r="EK5792">
            <v>0</v>
          </cell>
        </row>
        <row r="5793">
          <cell r="EK5793">
            <v>1</v>
          </cell>
        </row>
        <row r="5794">
          <cell r="EK5794">
            <v>0</v>
          </cell>
        </row>
        <row r="5795">
          <cell r="EK5795">
            <v>0</v>
          </cell>
        </row>
        <row r="5796">
          <cell r="EK5796">
            <v>0</v>
          </cell>
        </row>
        <row r="5797">
          <cell r="EK5797">
            <v>0</v>
          </cell>
        </row>
        <row r="5798">
          <cell r="EK5798">
            <v>1</v>
          </cell>
        </row>
        <row r="5799">
          <cell r="EK5799">
            <v>0</v>
          </cell>
        </row>
        <row r="5800">
          <cell r="EK5800">
            <v>0</v>
          </cell>
        </row>
        <row r="5801">
          <cell r="EK5801">
            <v>0</v>
          </cell>
        </row>
        <row r="5802">
          <cell r="EK5802">
            <v>1</v>
          </cell>
        </row>
        <row r="5803">
          <cell r="EK5803">
            <v>1</v>
          </cell>
        </row>
        <row r="5804">
          <cell r="EK5804">
            <v>1</v>
          </cell>
        </row>
        <row r="5805">
          <cell r="EK5805">
            <v>1</v>
          </cell>
        </row>
        <row r="5806">
          <cell r="EK5806">
            <v>1</v>
          </cell>
        </row>
        <row r="5807">
          <cell r="EK5807">
            <v>0</v>
          </cell>
        </row>
        <row r="5808">
          <cell r="EK5808">
            <v>0</v>
          </cell>
        </row>
        <row r="5809">
          <cell r="EK5809">
            <v>0</v>
          </cell>
        </row>
        <row r="5810">
          <cell r="EK5810">
            <v>0</v>
          </cell>
        </row>
        <row r="5811">
          <cell r="EK5811">
            <v>1</v>
          </cell>
        </row>
        <row r="5812">
          <cell r="EK5812">
            <v>0</v>
          </cell>
        </row>
        <row r="5813">
          <cell r="EK5813">
            <v>0</v>
          </cell>
        </row>
        <row r="5814">
          <cell r="EK5814">
            <v>1</v>
          </cell>
        </row>
        <row r="5815">
          <cell r="EK5815">
            <v>1</v>
          </cell>
        </row>
        <row r="5816">
          <cell r="EK5816">
            <v>1</v>
          </cell>
        </row>
        <row r="5817">
          <cell r="EK5817">
            <v>0</v>
          </cell>
        </row>
        <row r="5818">
          <cell r="EK5818">
            <v>1</v>
          </cell>
        </row>
        <row r="5819">
          <cell r="EK5819">
            <v>0</v>
          </cell>
        </row>
        <row r="5820">
          <cell r="EK5820">
            <v>1</v>
          </cell>
        </row>
        <row r="5821">
          <cell r="EK5821">
            <v>1</v>
          </cell>
        </row>
        <row r="5822">
          <cell r="EK5822">
            <v>1</v>
          </cell>
        </row>
        <row r="5823">
          <cell r="EK5823">
            <v>1</v>
          </cell>
        </row>
        <row r="5824">
          <cell r="EK5824">
            <v>0</v>
          </cell>
        </row>
        <row r="5825">
          <cell r="EK5825">
            <v>0</v>
          </cell>
        </row>
        <row r="5826">
          <cell r="EK5826">
            <v>0</v>
          </cell>
        </row>
        <row r="5827">
          <cell r="EK5827">
            <v>0</v>
          </cell>
        </row>
        <row r="5828">
          <cell r="EK5828">
            <v>1</v>
          </cell>
        </row>
        <row r="5829">
          <cell r="EK5829">
            <v>0</v>
          </cell>
        </row>
        <row r="5830">
          <cell r="EK5830">
            <v>0</v>
          </cell>
        </row>
        <row r="5831">
          <cell r="EK5831">
            <v>0</v>
          </cell>
        </row>
        <row r="5832">
          <cell r="EK5832">
            <v>0</v>
          </cell>
        </row>
        <row r="5833">
          <cell r="EK5833">
            <v>0</v>
          </cell>
        </row>
        <row r="5834">
          <cell r="EK5834">
            <v>1</v>
          </cell>
        </row>
        <row r="5835">
          <cell r="EK5835">
            <v>1</v>
          </cell>
        </row>
        <row r="5836">
          <cell r="EK5836">
            <v>1</v>
          </cell>
        </row>
        <row r="5837">
          <cell r="EK5837">
            <v>0</v>
          </cell>
        </row>
        <row r="5838">
          <cell r="EK5838">
            <v>0</v>
          </cell>
        </row>
        <row r="5839">
          <cell r="EK5839">
            <v>0</v>
          </cell>
        </row>
        <row r="5840">
          <cell r="EK5840">
            <v>1</v>
          </cell>
        </row>
        <row r="5841">
          <cell r="EK5841">
            <v>0</v>
          </cell>
        </row>
        <row r="5842">
          <cell r="EK5842">
            <v>0</v>
          </cell>
        </row>
        <row r="5843">
          <cell r="EK5843">
            <v>0</v>
          </cell>
        </row>
        <row r="5844">
          <cell r="EK5844">
            <v>0</v>
          </cell>
        </row>
        <row r="5845">
          <cell r="EK5845">
            <v>1</v>
          </cell>
        </row>
        <row r="5846">
          <cell r="EK5846">
            <v>1</v>
          </cell>
        </row>
        <row r="5847">
          <cell r="EK5847">
            <v>0</v>
          </cell>
        </row>
        <row r="5848">
          <cell r="EK5848">
            <v>1</v>
          </cell>
        </row>
        <row r="5849">
          <cell r="EK5849">
            <v>0</v>
          </cell>
        </row>
        <row r="5850">
          <cell r="EK5850">
            <v>0</v>
          </cell>
        </row>
        <row r="5851">
          <cell r="EK5851">
            <v>0</v>
          </cell>
        </row>
        <row r="5852">
          <cell r="EK5852">
            <v>0</v>
          </cell>
        </row>
        <row r="5853">
          <cell r="EK5853">
            <v>0</v>
          </cell>
        </row>
        <row r="5854">
          <cell r="EK5854">
            <v>1</v>
          </cell>
        </row>
        <row r="5855">
          <cell r="EK5855">
            <v>0</v>
          </cell>
        </row>
        <row r="5856">
          <cell r="EK5856">
            <v>0</v>
          </cell>
        </row>
        <row r="5857">
          <cell r="EK5857">
            <v>1</v>
          </cell>
        </row>
        <row r="5858">
          <cell r="EK5858">
            <v>1</v>
          </cell>
        </row>
        <row r="5859">
          <cell r="EK5859">
            <v>0</v>
          </cell>
        </row>
        <row r="5860">
          <cell r="EK5860">
            <v>0</v>
          </cell>
        </row>
        <row r="5861">
          <cell r="EK5861">
            <v>1</v>
          </cell>
        </row>
        <row r="5862">
          <cell r="EK5862">
            <v>1</v>
          </cell>
        </row>
        <row r="5863">
          <cell r="EK5863">
            <v>0</v>
          </cell>
        </row>
        <row r="5864">
          <cell r="EK5864">
            <v>1</v>
          </cell>
        </row>
        <row r="5865">
          <cell r="EK5865">
            <v>1</v>
          </cell>
        </row>
        <row r="5866">
          <cell r="EK5866">
            <v>0</v>
          </cell>
        </row>
        <row r="5867">
          <cell r="EK5867">
            <v>1</v>
          </cell>
        </row>
        <row r="5868">
          <cell r="EK5868">
            <v>1</v>
          </cell>
        </row>
        <row r="5869">
          <cell r="EK5869">
            <v>1</v>
          </cell>
        </row>
        <row r="5870">
          <cell r="EK5870">
            <v>0</v>
          </cell>
        </row>
        <row r="5871">
          <cell r="EK5871">
            <v>0</v>
          </cell>
        </row>
        <row r="5872">
          <cell r="EK5872">
            <v>0</v>
          </cell>
        </row>
        <row r="5873">
          <cell r="EK5873">
            <v>0</v>
          </cell>
        </row>
        <row r="5874">
          <cell r="EK5874">
            <v>1</v>
          </cell>
        </row>
        <row r="5875">
          <cell r="EK5875">
            <v>0</v>
          </cell>
        </row>
        <row r="5876">
          <cell r="EK5876">
            <v>1</v>
          </cell>
        </row>
        <row r="5877">
          <cell r="EK5877">
            <v>1</v>
          </cell>
        </row>
        <row r="5878">
          <cell r="EK5878">
            <v>0</v>
          </cell>
        </row>
        <row r="5879">
          <cell r="EK5879">
            <v>0</v>
          </cell>
        </row>
        <row r="5880">
          <cell r="EK5880">
            <v>1</v>
          </cell>
        </row>
        <row r="5881">
          <cell r="EK5881">
            <v>1</v>
          </cell>
        </row>
        <row r="5882">
          <cell r="EK5882">
            <v>0</v>
          </cell>
        </row>
        <row r="5883">
          <cell r="EK5883">
            <v>1</v>
          </cell>
        </row>
        <row r="5884">
          <cell r="EK5884">
            <v>1</v>
          </cell>
        </row>
        <row r="5885">
          <cell r="EK5885">
            <v>0</v>
          </cell>
        </row>
        <row r="5886">
          <cell r="EK5886">
            <v>1</v>
          </cell>
        </row>
        <row r="5887">
          <cell r="EK5887">
            <v>1</v>
          </cell>
        </row>
        <row r="5888">
          <cell r="EK5888">
            <v>0</v>
          </cell>
        </row>
        <row r="5889">
          <cell r="EK5889">
            <v>0</v>
          </cell>
        </row>
        <row r="5890">
          <cell r="EK5890">
            <v>0</v>
          </cell>
        </row>
        <row r="5891">
          <cell r="EK5891">
            <v>0</v>
          </cell>
        </row>
        <row r="5892">
          <cell r="EK5892">
            <v>0</v>
          </cell>
        </row>
        <row r="5893">
          <cell r="EK5893">
            <v>0</v>
          </cell>
        </row>
        <row r="5894">
          <cell r="EK5894">
            <v>0</v>
          </cell>
        </row>
        <row r="5895">
          <cell r="EK5895">
            <v>0</v>
          </cell>
        </row>
        <row r="5896">
          <cell r="EK5896">
            <v>1</v>
          </cell>
        </row>
        <row r="5897">
          <cell r="EK5897">
            <v>1</v>
          </cell>
        </row>
        <row r="5898">
          <cell r="EK5898">
            <v>0</v>
          </cell>
        </row>
        <row r="5899">
          <cell r="EK5899">
            <v>1</v>
          </cell>
        </row>
        <row r="5900">
          <cell r="EK5900">
            <v>1</v>
          </cell>
        </row>
        <row r="5901">
          <cell r="EK5901">
            <v>0</v>
          </cell>
        </row>
        <row r="5902">
          <cell r="EK5902">
            <v>1</v>
          </cell>
        </row>
        <row r="5903">
          <cell r="EK5903">
            <v>1</v>
          </cell>
        </row>
        <row r="5904">
          <cell r="EK5904">
            <v>0</v>
          </cell>
        </row>
        <row r="5905">
          <cell r="EK5905">
            <v>0</v>
          </cell>
        </row>
        <row r="5906">
          <cell r="EK5906">
            <v>1</v>
          </cell>
        </row>
        <row r="5907">
          <cell r="EK5907">
            <v>0</v>
          </cell>
        </row>
        <row r="5908">
          <cell r="EK5908">
            <v>0</v>
          </cell>
        </row>
        <row r="5909">
          <cell r="EK5909">
            <v>1</v>
          </cell>
        </row>
        <row r="5910">
          <cell r="EK5910">
            <v>0</v>
          </cell>
        </row>
        <row r="5911">
          <cell r="EK5911">
            <v>0</v>
          </cell>
        </row>
        <row r="5912">
          <cell r="EK5912">
            <v>0</v>
          </cell>
        </row>
        <row r="5913">
          <cell r="EK5913">
            <v>0</v>
          </cell>
        </row>
        <row r="5914">
          <cell r="EK5914">
            <v>0</v>
          </cell>
        </row>
        <row r="5915">
          <cell r="EK5915">
            <v>0</v>
          </cell>
        </row>
        <row r="5916">
          <cell r="EK5916">
            <v>1</v>
          </cell>
        </row>
        <row r="5917">
          <cell r="EK5917">
            <v>1</v>
          </cell>
        </row>
        <row r="5918">
          <cell r="EK5918">
            <v>0</v>
          </cell>
        </row>
        <row r="5919">
          <cell r="EK5919">
            <v>1</v>
          </cell>
        </row>
        <row r="5920">
          <cell r="EK5920">
            <v>0</v>
          </cell>
        </row>
        <row r="5921">
          <cell r="EK5921">
            <v>0</v>
          </cell>
        </row>
        <row r="5922">
          <cell r="EK5922">
            <v>0</v>
          </cell>
        </row>
        <row r="5923">
          <cell r="EK5923">
            <v>0</v>
          </cell>
        </row>
        <row r="5924">
          <cell r="EK5924">
            <v>1</v>
          </cell>
        </row>
        <row r="5925">
          <cell r="EK5925">
            <v>0</v>
          </cell>
        </row>
        <row r="5926">
          <cell r="EK5926">
            <v>0</v>
          </cell>
        </row>
        <row r="5927">
          <cell r="EK5927">
            <v>1</v>
          </cell>
        </row>
        <row r="5928">
          <cell r="EK5928">
            <v>1</v>
          </cell>
        </row>
        <row r="5929">
          <cell r="EK5929">
            <v>0</v>
          </cell>
        </row>
        <row r="5930">
          <cell r="EK5930">
            <v>0</v>
          </cell>
        </row>
        <row r="5931">
          <cell r="EK5931">
            <v>0</v>
          </cell>
        </row>
        <row r="5932">
          <cell r="EK5932">
            <v>0</v>
          </cell>
        </row>
        <row r="5933">
          <cell r="EK5933">
            <v>0</v>
          </cell>
        </row>
        <row r="5934">
          <cell r="EK5934">
            <v>0</v>
          </cell>
        </row>
        <row r="5935">
          <cell r="EK5935">
            <v>0</v>
          </cell>
        </row>
        <row r="5936">
          <cell r="EK5936">
            <v>1</v>
          </cell>
        </row>
        <row r="5937">
          <cell r="EK5937">
            <v>1</v>
          </cell>
        </row>
        <row r="5938">
          <cell r="EK5938">
            <v>0</v>
          </cell>
        </row>
        <row r="5939">
          <cell r="EK5939">
            <v>0</v>
          </cell>
        </row>
        <row r="5940">
          <cell r="EK5940">
            <v>1</v>
          </cell>
        </row>
        <row r="5941">
          <cell r="EK5941">
            <v>1</v>
          </cell>
        </row>
        <row r="5942">
          <cell r="EK5942">
            <v>0</v>
          </cell>
        </row>
        <row r="5943">
          <cell r="EK5943">
            <v>1</v>
          </cell>
        </row>
        <row r="5944">
          <cell r="EK5944">
            <v>0</v>
          </cell>
        </row>
        <row r="5945">
          <cell r="EK5945">
            <v>0</v>
          </cell>
        </row>
        <row r="5946">
          <cell r="EK5946">
            <v>0</v>
          </cell>
        </row>
        <row r="5947">
          <cell r="EK5947">
            <v>0</v>
          </cell>
        </row>
        <row r="5948">
          <cell r="EK5948">
            <v>0</v>
          </cell>
        </row>
        <row r="5949">
          <cell r="EK5949">
            <v>0</v>
          </cell>
        </row>
        <row r="5950">
          <cell r="EK5950">
            <v>0</v>
          </cell>
        </row>
        <row r="5951">
          <cell r="EK5951">
            <v>1</v>
          </cell>
        </row>
        <row r="5952">
          <cell r="EK5952">
            <v>0</v>
          </cell>
        </row>
        <row r="5953">
          <cell r="EK5953">
            <v>0</v>
          </cell>
        </row>
        <row r="5954">
          <cell r="EK5954">
            <v>1</v>
          </cell>
        </row>
        <row r="5955">
          <cell r="EK5955">
            <v>0</v>
          </cell>
        </row>
        <row r="5956">
          <cell r="EK5956">
            <v>0</v>
          </cell>
        </row>
        <row r="5957">
          <cell r="EK5957">
            <v>1</v>
          </cell>
        </row>
        <row r="5958">
          <cell r="EK5958">
            <v>1</v>
          </cell>
        </row>
        <row r="5959">
          <cell r="EK5959">
            <v>0</v>
          </cell>
        </row>
        <row r="5960">
          <cell r="EK5960">
            <v>0</v>
          </cell>
        </row>
        <row r="5961">
          <cell r="EK5961">
            <v>1</v>
          </cell>
        </row>
        <row r="5962">
          <cell r="EK5962">
            <v>1</v>
          </cell>
        </row>
        <row r="5963">
          <cell r="EK5963">
            <v>1</v>
          </cell>
        </row>
        <row r="5964">
          <cell r="EK5964">
            <v>0</v>
          </cell>
        </row>
        <row r="5965">
          <cell r="EK5965">
            <v>0</v>
          </cell>
        </row>
        <row r="5966">
          <cell r="EK5966">
            <v>0</v>
          </cell>
        </row>
        <row r="5967">
          <cell r="EK5967">
            <v>0</v>
          </cell>
        </row>
        <row r="5968">
          <cell r="EK5968">
            <v>0</v>
          </cell>
        </row>
        <row r="5969">
          <cell r="EK5969">
            <v>0</v>
          </cell>
        </row>
        <row r="5970">
          <cell r="EK5970">
            <v>0</v>
          </cell>
        </row>
        <row r="5971">
          <cell r="EK5971">
            <v>0</v>
          </cell>
        </row>
        <row r="5972">
          <cell r="EK5972">
            <v>0</v>
          </cell>
        </row>
        <row r="5973">
          <cell r="EK5973">
            <v>0</v>
          </cell>
        </row>
        <row r="5974">
          <cell r="EK5974">
            <v>1</v>
          </cell>
        </row>
        <row r="5975">
          <cell r="EK5975">
            <v>0</v>
          </cell>
        </row>
        <row r="5976">
          <cell r="EK5976">
            <v>0</v>
          </cell>
        </row>
        <row r="5977">
          <cell r="EK5977">
            <v>1</v>
          </cell>
        </row>
        <row r="5978">
          <cell r="EK5978">
            <v>0</v>
          </cell>
        </row>
        <row r="5979">
          <cell r="EK5979">
            <v>1</v>
          </cell>
        </row>
        <row r="5980">
          <cell r="EK5980">
            <v>1</v>
          </cell>
        </row>
        <row r="5981">
          <cell r="EK5981">
            <v>0</v>
          </cell>
        </row>
        <row r="5982">
          <cell r="EK5982">
            <v>0</v>
          </cell>
        </row>
        <row r="5983">
          <cell r="EK5983">
            <v>0</v>
          </cell>
        </row>
        <row r="5984">
          <cell r="EK5984">
            <v>0</v>
          </cell>
        </row>
        <row r="5985">
          <cell r="EK5985">
            <v>0</v>
          </cell>
        </row>
        <row r="5986">
          <cell r="EK5986">
            <v>1</v>
          </cell>
        </row>
        <row r="5987">
          <cell r="EK5987">
            <v>1</v>
          </cell>
        </row>
        <row r="5988">
          <cell r="EK5988">
            <v>1</v>
          </cell>
        </row>
        <row r="5989">
          <cell r="EK5989">
            <v>1</v>
          </cell>
        </row>
        <row r="5990">
          <cell r="EK5990">
            <v>1</v>
          </cell>
        </row>
        <row r="5991">
          <cell r="EK5991">
            <v>1</v>
          </cell>
        </row>
        <row r="5992">
          <cell r="EK5992">
            <v>0</v>
          </cell>
        </row>
        <row r="5993">
          <cell r="EK5993">
            <v>0</v>
          </cell>
        </row>
        <row r="5994">
          <cell r="EK5994">
            <v>0</v>
          </cell>
        </row>
        <row r="5995">
          <cell r="EK5995">
            <v>0</v>
          </cell>
        </row>
        <row r="5996">
          <cell r="EK5996">
            <v>0</v>
          </cell>
        </row>
        <row r="5997">
          <cell r="EK5997">
            <v>1</v>
          </cell>
        </row>
        <row r="5998">
          <cell r="EK5998">
            <v>0</v>
          </cell>
        </row>
        <row r="5999">
          <cell r="EK5999">
            <v>0</v>
          </cell>
        </row>
        <row r="6000">
          <cell r="EK6000">
            <v>1</v>
          </cell>
        </row>
        <row r="6001">
          <cell r="EK6001">
            <v>0</v>
          </cell>
        </row>
        <row r="6002">
          <cell r="EK6002">
            <v>0</v>
          </cell>
        </row>
        <row r="6003">
          <cell r="EK6003">
            <v>1</v>
          </cell>
        </row>
        <row r="6004">
          <cell r="EK6004">
            <v>0</v>
          </cell>
        </row>
        <row r="6005">
          <cell r="EK6005">
            <v>1</v>
          </cell>
        </row>
        <row r="6006">
          <cell r="EK6006">
            <v>1</v>
          </cell>
        </row>
        <row r="6007">
          <cell r="EK6007">
            <v>1</v>
          </cell>
        </row>
        <row r="6008">
          <cell r="EK6008">
            <v>0</v>
          </cell>
        </row>
        <row r="6009">
          <cell r="EK6009">
            <v>1</v>
          </cell>
        </row>
        <row r="6010">
          <cell r="EK6010">
            <v>1</v>
          </cell>
        </row>
        <row r="6011">
          <cell r="EK6011">
            <v>0</v>
          </cell>
        </row>
        <row r="6012">
          <cell r="EK6012">
            <v>1</v>
          </cell>
        </row>
        <row r="6013">
          <cell r="EK6013">
            <v>0</v>
          </cell>
        </row>
        <row r="6014">
          <cell r="EK6014">
            <v>1</v>
          </cell>
        </row>
        <row r="6015">
          <cell r="EK6015">
            <v>0</v>
          </cell>
        </row>
        <row r="6016">
          <cell r="EK6016">
            <v>0</v>
          </cell>
        </row>
        <row r="6017">
          <cell r="EK6017">
            <v>1</v>
          </cell>
        </row>
        <row r="6018">
          <cell r="EK6018">
            <v>0</v>
          </cell>
        </row>
        <row r="6019">
          <cell r="EK6019">
            <v>0</v>
          </cell>
        </row>
        <row r="6020">
          <cell r="EK6020">
            <v>1</v>
          </cell>
        </row>
        <row r="6021">
          <cell r="EK6021">
            <v>1</v>
          </cell>
        </row>
        <row r="6022">
          <cell r="EK6022">
            <v>0</v>
          </cell>
        </row>
        <row r="6023">
          <cell r="EK6023">
            <v>0</v>
          </cell>
        </row>
        <row r="6024">
          <cell r="EK6024">
            <v>0</v>
          </cell>
        </row>
        <row r="6025">
          <cell r="EK6025">
            <v>0</v>
          </cell>
        </row>
        <row r="6026">
          <cell r="EK6026">
            <v>0</v>
          </cell>
        </row>
        <row r="6027">
          <cell r="EK6027">
            <v>1</v>
          </cell>
        </row>
        <row r="6028">
          <cell r="EK6028">
            <v>0</v>
          </cell>
        </row>
        <row r="6029">
          <cell r="EK6029">
            <v>0</v>
          </cell>
        </row>
        <row r="6030">
          <cell r="EK6030">
            <v>0</v>
          </cell>
        </row>
        <row r="6031">
          <cell r="EK6031">
            <v>1</v>
          </cell>
        </row>
        <row r="6032">
          <cell r="EK6032">
            <v>0</v>
          </cell>
        </row>
        <row r="6033">
          <cell r="EK6033">
            <v>0</v>
          </cell>
        </row>
        <row r="6034">
          <cell r="EK6034">
            <v>0</v>
          </cell>
        </row>
        <row r="6035">
          <cell r="EK6035">
            <v>0</v>
          </cell>
        </row>
        <row r="6036">
          <cell r="EK6036">
            <v>1</v>
          </cell>
        </row>
        <row r="6037">
          <cell r="EK6037">
            <v>1</v>
          </cell>
        </row>
        <row r="6038">
          <cell r="EK6038">
            <v>1</v>
          </cell>
        </row>
        <row r="6039">
          <cell r="EK6039">
            <v>1</v>
          </cell>
        </row>
        <row r="6040">
          <cell r="EK6040">
            <v>0</v>
          </cell>
        </row>
        <row r="6041">
          <cell r="EK6041">
            <v>0</v>
          </cell>
        </row>
        <row r="6042">
          <cell r="EK6042">
            <v>0</v>
          </cell>
        </row>
        <row r="6043">
          <cell r="EK6043">
            <v>1</v>
          </cell>
        </row>
        <row r="6044">
          <cell r="EK6044">
            <v>0</v>
          </cell>
        </row>
        <row r="6045">
          <cell r="EK6045">
            <v>1</v>
          </cell>
        </row>
        <row r="6046">
          <cell r="EK6046">
            <v>0</v>
          </cell>
        </row>
        <row r="6047">
          <cell r="EK6047">
            <v>0</v>
          </cell>
        </row>
        <row r="6048">
          <cell r="EK6048">
            <v>0</v>
          </cell>
        </row>
        <row r="6049">
          <cell r="EK6049">
            <v>1</v>
          </cell>
        </row>
        <row r="6050">
          <cell r="EK6050">
            <v>0</v>
          </cell>
        </row>
        <row r="6051">
          <cell r="EK6051">
            <v>1</v>
          </cell>
        </row>
        <row r="6052">
          <cell r="EK6052">
            <v>1</v>
          </cell>
        </row>
        <row r="6053">
          <cell r="EK6053">
            <v>1</v>
          </cell>
        </row>
        <row r="6054">
          <cell r="EK6054">
            <v>1</v>
          </cell>
        </row>
        <row r="6055">
          <cell r="EK6055">
            <v>1</v>
          </cell>
        </row>
        <row r="6056">
          <cell r="EK6056">
            <v>0</v>
          </cell>
        </row>
        <row r="6057">
          <cell r="EK6057">
            <v>0</v>
          </cell>
        </row>
        <row r="6058">
          <cell r="EK6058">
            <v>1</v>
          </cell>
        </row>
        <row r="6059">
          <cell r="EK6059">
            <v>1</v>
          </cell>
        </row>
        <row r="6060">
          <cell r="EK6060">
            <v>1</v>
          </cell>
        </row>
        <row r="6061">
          <cell r="EK6061">
            <v>0</v>
          </cell>
        </row>
        <row r="6062">
          <cell r="EK6062">
            <v>1</v>
          </cell>
        </row>
        <row r="6063">
          <cell r="EK6063">
            <v>1</v>
          </cell>
        </row>
        <row r="6064">
          <cell r="EK6064">
            <v>1</v>
          </cell>
        </row>
        <row r="6065">
          <cell r="EK6065">
            <v>1</v>
          </cell>
        </row>
        <row r="6066">
          <cell r="EK6066">
            <v>1</v>
          </cell>
        </row>
        <row r="6067">
          <cell r="EK6067">
            <v>0</v>
          </cell>
        </row>
        <row r="6068">
          <cell r="EK6068">
            <v>0</v>
          </cell>
        </row>
        <row r="6069">
          <cell r="EK6069">
            <v>1</v>
          </cell>
        </row>
        <row r="6070">
          <cell r="EK6070">
            <v>0</v>
          </cell>
        </row>
        <row r="6071">
          <cell r="EK6071">
            <v>0</v>
          </cell>
        </row>
        <row r="6072">
          <cell r="EK6072">
            <v>1</v>
          </cell>
        </row>
        <row r="6073">
          <cell r="EK6073">
            <v>0</v>
          </cell>
        </row>
        <row r="6074">
          <cell r="EK6074">
            <v>1</v>
          </cell>
        </row>
        <row r="6075">
          <cell r="EK6075">
            <v>1</v>
          </cell>
        </row>
        <row r="6076">
          <cell r="EK6076">
            <v>1</v>
          </cell>
        </row>
        <row r="6077">
          <cell r="EK6077">
            <v>1</v>
          </cell>
        </row>
        <row r="6078">
          <cell r="EK6078">
            <v>0</v>
          </cell>
        </row>
        <row r="6079">
          <cell r="EK6079">
            <v>1</v>
          </cell>
        </row>
        <row r="6080">
          <cell r="EK6080">
            <v>1</v>
          </cell>
        </row>
        <row r="6081">
          <cell r="EK6081">
            <v>0</v>
          </cell>
        </row>
        <row r="6082">
          <cell r="EK6082">
            <v>1</v>
          </cell>
        </row>
        <row r="6083">
          <cell r="EK6083">
            <v>1</v>
          </cell>
        </row>
        <row r="6084">
          <cell r="EK6084">
            <v>0</v>
          </cell>
        </row>
        <row r="6085">
          <cell r="EK6085">
            <v>0</v>
          </cell>
        </row>
        <row r="6086">
          <cell r="EK6086">
            <v>0</v>
          </cell>
        </row>
        <row r="6087">
          <cell r="EK6087">
            <v>0</v>
          </cell>
        </row>
        <row r="6088">
          <cell r="EK6088">
            <v>0</v>
          </cell>
        </row>
        <row r="6089">
          <cell r="EK6089">
            <v>0</v>
          </cell>
        </row>
        <row r="6090">
          <cell r="EK6090">
            <v>1</v>
          </cell>
        </row>
        <row r="6091">
          <cell r="EK6091">
            <v>0</v>
          </cell>
        </row>
        <row r="6092">
          <cell r="EK6092">
            <v>1</v>
          </cell>
        </row>
        <row r="6093">
          <cell r="EK6093">
            <v>1</v>
          </cell>
        </row>
        <row r="6094">
          <cell r="EK6094">
            <v>1</v>
          </cell>
        </row>
        <row r="6095">
          <cell r="EK6095">
            <v>1</v>
          </cell>
        </row>
        <row r="6096">
          <cell r="EK6096">
            <v>1</v>
          </cell>
        </row>
        <row r="6097">
          <cell r="EK6097">
            <v>0</v>
          </cell>
        </row>
        <row r="6098">
          <cell r="EK6098">
            <v>1</v>
          </cell>
        </row>
        <row r="6099">
          <cell r="EK6099">
            <v>1</v>
          </cell>
        </row>
        <row r="6100">
          <cell r="EK6100">
            <v>0</v>
          </cell>
        </row>
        <row r="6101">
          <cell r="EK6101">
            <v>0</v>
          </cell>
        </row>
        <row r="6102">
          <cell r="EK6102">
            <v>0</v>
          </cell>
        </row>
        <row r="6103">
          <cell r="EK6103">
            <v>1</v>
          </cell>
        </row>
        <row r="6104">
          <cell r="EK6104">
            <v>0</v>
          </cell>
        </row>
        <row r="6105">
          <cell r="EK6105">
            <v>1</v>
          </cell>
        </row>
        <row r="6106">
          <cell r="EK6106">
            <v>1</v>
          </cell>
        </row>
        <row r="6107">
          <cell r="EK6107">
            <v>0</v>
          </cell>
        </row>
        <row r="6108">
          <cell r="EK6108">
            <v>0</v>
          </cell>
        </row>
        <row r="6109">
          <cell r="EK6109">
            <v>0</v>
          </cell>
        </row>
        <row r="6110">
          <cell r="EK6110">
            <v>1</v>
          </cell>
        </row>
        <row r="6111">
          <cell r="EK6111">
            <v>0</v>
          </cell>
        </row>
        <row r="6112">
          <cell r="EK6112">
            <v>1</v>
          </cell>
        </row>
        <row r="6113">
          <cell r="EK6113">
            <v>0</v>
          </cell>
        </row>
        <row r="6114">
          <cell r="EK6114">
            <v>0</v>
          </cell>
        </row>
        <row r="6115">
          <cell r="EK6115">
            <v>0</v>
          </cell>
        </row>
        <row r="6116">
          <cell r="EK6116">
            <v>0</v>
          </cell>
        </row>
        <row r="6117">
          <cell r="EK6117">
            <v>0</v>
          </cell>
        </row>
        <row r="6118">
          <cell r="EK6118">
            <v>1</v>
          </cell>
        </row>
        <row r="6119">
          <cell r="EK6119">
            <v>1</v>
          </cell>
        </row>
        <row r="6120">
          <cell r="EK6120">
            <v>0</v>
          </cell>
        </row>
        <row r="6121">
          <cell r="EK6121">
            <v>1</v>
          </cell>
        </row>
        <row r="6122">
          <cell r="EK6122">
            <v>0</v>
          </cell>
        </row>
        <row r="6123">
          <cell r="EK6123">
            <v>1</v>
          </cell>
        </row>
        <row r="6124">
          <cell r="EK6124">
            <v>0</v>
          </cell>
        </row>
        <row r="6125">
          <cell r="EK6125">
            <v>1</v>
          </cell>
        </row>
        <row r="6126">
          <cell r="EK6126">
            <v>0</v>
          </cell>
        </row>
        <row r="6127">
          <cell r="EK6127">
            <v>1</v>
          </cell>
        </row>
        <row r="6128">
          <cell r="EK6128">
            <v>1</v>
          </cell>
        </row>
        <row r="6129">
          <cell r="EK6129">
            <v>1</v>
          </cell>
        </row>
        <row r="6130">
          <cell r="EK6130">
            <v>0</v>
          </cell>
        </row>
        <row r="6131">
          <cell r="EK6131">
            <v>0</v>
          </cell>
        </row>
        <row r="6132">
          <cell r="EK6132">
            <v>0</v>
          </cell>
        </row>
        <row r="6133">
          <cell r="EK6133">
            <v>1</v>
          </cell>
        </row>
        <row r="6134">
          <cell r="EK6134">
            <v>0</v>
          </cell>
        </row>
        <row r="6135">
          <cell r="EK6135">
            <v>1</v>
          </cell>
        </row>
        <row r="6136">
          <cell r="EK6136">
            <v>0</v>
          </cell>
        </row>
        <row r="6137">
          <cell r="EK6137">
            <v>1</v>
          </cell>
        </row>
        <row r="6138">
          <cell r="EK6138">
            <v>0</v>
          </cell>
        </row>
        <row r="6139">
          <cell r="EK6139">
            <v>1</v>
          </cell>
        </row>
        <row r="6140">
          <cell r="EK6140">
            <v>0</v>
          </cell>
        </row>
        <row r="6141">
          <cell r="EK6141">
            <v>0</v>
          </cell>
        </row>
        <row r="6142">
          <cell r="EK6142">
            <v>0</v>
          </cell>
        </row>
        <row r="6143">
          <cell r="EK6143">
            <v>0</v>
          </cell>
        </row>
        <row r="6144">
          <cell r="EK6144">
            <v>0</v>
          </cell>
        </row>
        <row r="6145">
          <cell r="EK6145">
            <v>0</v>
          </cell>
        </row>
        <row r="6146">
          <cell r="EK6146">
            <v>1</v>
          </cell>
        </row>
        <row r="6147">
          <cell r="EK6147">
            <v>1</v>
          </cell>
        </row>
        <row r="6148">
          <cell r="EK6148">
            <v>0</v>
          </cell>
        </row>
        <row r="6149">
          <cell r="EK6149">
            <v>0</v>
          </cell>
        </row>
        <row r="6150">
          <cell r="EK6150">
            <v>0</v>
          </cell>
        </row>
        <row r="6151">
          <cell r="EK6151">
            <v>1</v>
          </cell>
        </row>
        <row r="6152">
          <cell r="EK6152">
            <v>0</v>
          </cell>
        </row>
        <row r="6153">
          <cell r="EK6153">
            <v>0</v>
          </cell>
        </row>
        <row r="6154">
          <cell r="EK6154">
            <v>1</v>
          </cell>
        </row>
        <row r="6155">
          <cell r="EK6155">
            <v>0</v>
          </cell>
        </row>
        <row r="6156">
          <cell r="EK6156">
            <v>0</v>
          </cell>
        </row>
        <row r="6157">
          <cell r="EK6157">
            <v>0</v>
          </cell>
        </row>
        <row r="6158">
          <cell r="EK6158">
            <v>1</v>
          </cell>
        </row>
        <row r="6159">
          <cell r="EK6159">
            <v>1</v>
          </cell>
        </row>
        <row r="6160">
          <cell r="EK6160">
            <v>1</v>
          </cell>
        </row>
        <row r="6161">
          <cell r="EK6161">
            <v>1</v>
          </cell>
        </row>
        <row r="6162">
          <cell r="EK6162">
            <v>1</v>
          </cell>
        </row>
        <row r="6163">
          <cell r="EK6163">
            <v>0</v>
          </cell>
        </row>
        <row r="6164">
          <cell r="EK6164">
            <v>1</v>
          </cell>
        </row>
        <row r="6165">
          <cell r="EK6165">
            <v>0</v>
          </cell>
        </row>
        <row r="6166">
          <cell r="EK6166">
            <v>0</v>
          </cell>
        </row>
        <row r="6167">
          <cell r="EK6167">
            <v>1</v>
          </cell>
        </row>
        <row r="6168">
          <cell r="EK6168">
            <v>0</v>
          </cell>
        </row>
        <row r="6169">
          <cell r="EK6169">
            <v>0</v>
          </cell>
        </row>
        <row r="6170">
          <cell r="EK6170">
            <v>1</v>
          </cell>
        </row>
        <row r="6171">
          <cell r="EK6171">
            <v>0</v>
          </cell>
        </row>
        <row r="6172">
          <cell r="EK6172">
            <v>0</v>
          </cell>
        </row>
        <row r="6173">
          <cell r="EK6173">
            <v>0</v>
          </cell>
        </row>
        <row r="6174">
          <cell r="EK6174">
            <v>1</v>
          </cell>
        </row>
        <row r="6175">
          <cell r="EK6175">
            <v>1</v>
          </cell>
        </row>
        <row r="6176">
          <cell r="EK6176">
            <v>0</v>
          </cell>
        </row>
        <row r="6177">
          <cell r="EK6177">
            <v>0</v>
          </cell>
        </row>
        <row r="6178">
          <cell r="EK6178">
            <v>1</v>
          </cell>
        </row>
        <row r="6179">
          <cell r="EK6179">
            <v>0</v>
          </cell>
        </row>
        <row r="6180">
          <cell r="EK6180">
            <v>1</v>
          </cell>
        </row>
        <row r="6181">
          <cell r="EK6181">
            <v>1</v>
          </cell>
        </row>
        <row r="6182">
          <cell r="EK6182">
            <v>0</v>
          </cell>
        </row>
        <row r="6183">
          <cell r="EK6183">
            <v>1</v>
          </cell>
        </row>
        <row r="6184">
          <cell r="EK6184">
            <v>1</v>
          </cell>
        </row>
        <row r="6185">
          <cell r="EK6185">
            <v>0</v>
          </cell>
        </row>
        <row r="6186">
          <cell r="EK6186">
            <v>0</v>
          </cell>
        </row>
        <row r="6187">
          <cell r="EK6187">
            <v>0</v>
          </cell>
        </row>
        <row r="6188">
          <cell r="EK6188">
            <v>0</v>
          </cell>
        </row>
        <row r="6189">
          <cell r="EK6189">
            <v>0</v>
          </cell>
        </row>
        <row r="6190">
          <cell r="EK6190">
            <v>1</v>
          </cell>
        </row>
        <row r="6191">
          <cell r="EK6191">
            <v>0</v>
          </cell>
        </row>
        <row r="6192">
          <cell r="EK6192">
            <v>0</v>
          </cell>
        </row>
        <row r="6193">
          <cell r="EK6193">
            <v>1</v>
          </cell>
        </row>
        <row r="6194">
          <cell r="EK6194">
            <v>0</v>
          </cell>
        </row>
        <row r="6195">
          <cell r="EK6195">
            <v>0</v>
          </cell>
        </row>
        <row r="6196">
          <cell r="EK6196">
            <v>0</v>
          </cell>
        </row>
        <row r="6197">
          <cell r="EK6197">
            <v>1</v>
          </cell>
        </row>
        <row r="6198">
          <cell r="EK6198">
            <v>0</v>
          </cell>
        </row>
        <row r="6199">
          <cell r="EK6199">
            <v>0</v>
          </cell>
        </row>
        <row r="6200">
          <cell r="EK6200">
            <v>1</v>
          </cell>
        </row>
        <row r="6201">
          <cell r="EK6201">
            <v>0</v>
          </cell>
        </row>
        <row r="6202">
          <cell r="EK6202">
            <v>0</v>
          </cell>
        </row>
        <row r="6203">
          <cell r="EK6203">
            <v>1</v>
          </cell>
        </row>
        <row r="6204">
          <cell r="EK6204">
            <v>0</v>
          </cell>
        </row>
        <row r="6205">
          <cell r="EK6205">
            <v>0</v>
          </cell>
        </row>
        <row r="6206">
          <cell r="EK6206">
            <v>0</v>
          </cell>
        </row>
        <row r="6207">
          <cell r="EK6207">
            <v>0</v>
          </cell>
        </row>
        <row r="6208">
          <cell r="EK6208">
            <v>0</v>
          </cell>
        </row>
        <row r="6209">
          <cell r="EK6209">
            <v>0</v>
          </cell>
        </row>
        <row r="6210">
          <cell r="EK6210">
            <v>0</v>
          </cell>
        </row>
        <row r="6211">
          <cell r="EK6211">
            <v>1</v>
          </cell>
        </row>
        <row r="6212">
          <cell r="EK6212">
            <v>0</v>
          </cell>
        </row>
        <row r="6213">
          <cell r="EK6213">
            <v>0</v>
          </cell>
        </row>
        <row r="6214">
          <cell r="EK6214">
            <v>0</v>
          </cell>
        </row>
        <row r="6215">
          <cell r="EK6215">
            <v>0</v>
          </cell>
        </row>
        <row r="6216">
          <cell r="EK6216">
            <v>0</v>
          </cell>
        </row>
        <row r="6217">
          <cell r="EK6217">
            <v>0</v>
          </cell>
        </row>
        <row r="6218">
          <cell r="EK6218">
            <v>0</v>
          </cell>
        </row>
        <row r="6219">
          <cell r="EK6219">
            <v>0</v>
          </cell>
        </row>
        <row r="6220">
          <cell r="EK6220">
            <v>0</v>
          </cell>
        </row>
        <row r="6221">
          <cell r="EK6221">
            <v>0</v>
          </cell>
        </row>
        <row r="6222">
          <cell r="EK6222">
            <v>1</v>
          </cell>
        </row>
        <row r="6223">
          <cell r="EK6223">
            <v>1</v>
          </cell>
        </row>
        <row r="6224">
          <cell r="EK6224">
            <v>0</v>
          </cell>
        </row>
        <row r="6225">
          <cell r="EK6225">
            <v>0</v>
          </cell>
        </row>
        <row r="6226">
          <cell r="EK6226">
            <v>0</v>
          </cell>
        </row>
        <row r="6227">
          <cell r="EK6227">
            <v>0</v>
          </cell>
        </row>
        <row r="6228">
          <cell r="EK6228">
            <v>0</v>
          </cell>
        </row>
        <row r="6229">
          <cell r="EK6229">
            <v>0</v>
          </cell>
        </row>
        <row r="6230">
          <cell r="EK6230">
            <v>0</v>
          </cell>
        </row>
        <row r="6231">
          <cell r="EK6231">
            <v>0</v>
          </cell>
        </row>
        <row r="6232">
          <cell r="EK6232">
            <v>0</v>
          </cell>
        </row>
        <row r="6233">
          <cell r="EK6233">
            <v>0</v>
          </cell>
        </row>
        <row r="6234">
          <cell r="EK6234">
            <v>1</v>
          </cell>
        </row>
        <row r="6235">
          <cell r="EK6235">
            <v>1</v>
          </cell>
        </row>
        <row r="6236">
          <cell r="EK6236">
            <v>0</v>
          </cell>
        </row>
        <row r="6237">
          <cell r="EK6237">
            <v>0</v>
          </cell>
        </row>
        <row r="6238">
          <cell r="EK6238">
            <v>0</v>
          </cell>
        </row>
        <row r="6239">
          <cell r="EK6239">
            <v>0</v>
          </cell>
        </row>
        <row r="6240">
          <cell r="EK6240">
            <v>0</v>
          </cell>
        </row>
        <row r="6241">
          <cell r="EK6241">
            <v>0</v>
          </cell>
        </row>
        <row r="6242">
          <cell r="EK6242">
            <v>0</v>
          </cell>
        </row>
        <row r="6243">
          <cell r="EK6243">
            <v>0</v>
          </cell>
        </row>
        <row r="6244">
          <cell r="EK6244">
            <v>1</v>
          </cell>
        </row>
        <row r="6245">
          <cell r="EK6245">
            <v>0</v>
          </cell>
        </row>
        <row r="6246">
          <cell r="EK6246">
            <v>1</v>
          </cell>
        </row>
        <row r="6247">
          <cell r="EK6247">
            <v>0</v>
          </cell>
        </row>
        <row r="6248">
          <cell r="EK6248">
            <v>0</v>
          </cell>
        </row>
        <row r="6249">
          <cell r="EK6249">
            <v>0</v>
          </cell>
        </row>
        <row r="6250">
          <cell r="EK6250">
            <v>0</v>
          </cell>
        </row>
        <row r="6251">
          <cell r="EK6251">
            <v>0</v>
          </cell>
        </row>
        <row r="6252">
          <cell r="EK6252">
            <v>1</v>
          </cell>
        </row>
        <row r="6253">
          <cell r="EK6253">
            <v>1</v>
          </cell>
        </row>
        <row r="6254">
          <cell r="EK6254">
            <v>0</v>
          </cell>
        </row>
        <row r="6255">
          <cell r="EK6255">
            <v>0</v>
          </cell>
        </row>
        <row r="6256">
          <cell r="EK6256">
            <v>0</v>
          </cell>
        </row>
        <row r="6257">
          <cell r="EK6257">
            <v>0</v>
          </cell>
        </row>
        <row r="6258">
          <cell r="EK6258">
            <v>1</v>
          </cell>
        </row>
        <row r="6259">
          <cell r="EK6259">
            <v>1</v>
          </cell>
        </row>
        <row r="6260">
          <cell r="EK6260">
            <v>1</v>
          </cell>
        </row>
        <row r="6261">
          <cell r="EK6261">
            <v>0</v>
          </cell>
        </row>
        <row r="6262">
          <cell r="EK6262">
            <v>1</v>
          </cell>
        </row>
        <row r="6263">
          <cell r="EK6263">
            <v>0</v>
          </cell>
        </row>
        <row r="6264">
          <cell r="EK6264">
            <v>0</v>
          </cell>
        </row>
        <row r="6265">
          <cell r="EK6265">
            <v>1</v>
          </cell>
        </row>
        <row r="6266">
          <cell r="EK6266">
            <v>0</v>
          </cell>
        </row>
        <row r="6267">
          <cell r="EK6267">
            <v>0</v>
          </cell>
        </row>
        <row r="6268">
          <cell r="EK6268">
            <v>0</v>
          </cell>
        </row>
        <row r="6269">
          <cell r="EK6269">
            <v>0</v>
          </cell>
        </row>
        <row r="6270">
          <cell r="EK6270">
            <v>0</v>
          </cell>
        </row>
        <row r="6271">
          <cell r="EK6271">
            <v>1</v>
          </cell>
        </row>
        <row r="6272">
          <cell r="EK6272">
            <v>0</v>
          </cell>
        </row>
        <row r="6273">
          <cell r="EK6273">
            <v>0</v>
          </cell>
        </row>
        <row r="6274">
          <cell r="EK6274">
            <v>1</v>
          </cell>
        </row>
        <row r="6275">
          <cell r="EK6275">
            <v>1</v>
          </cell>
        </row>
        <row r="6276">
          <cell r="EK6276">
            <v>0</v>
          </cell>
        </row>
        <row r="6277">
          <cell r="EK6277">
            <v>0</v>
          </cell>
        </row>
        <row r="6278">
          <cell r="EK6278">
            <v>0</v>
          </cell>
        </row>
        <row r="6279">
          <cell r="EK6279">
            <v>1</v>
          </cell>
        </row>
        <row r="6280">
          <cell r="EK6280">
            <v>0</v>
          </cell>
        </row>
        <row r="6281">
          <cell r="EK6281">
            <v>0</v>
          </cell>
        </row>
        <row r="6282">
          <cell r="EK6282">
            <v>0</v>
          </cell>
        </row>
        <row r="6283">
          <cell r="EK6283">
            <v>0</v>
          </cell>
        </row>
        <row r="6284">
          <cell r="EK6284">
            <v>1</v>
          </cell>
        </row>
        <row r="6285">
          <cell r="EK6285">
            <v>0</v>
          </cell>
        </row>
        <row r="6286">
          <cell r="EK6286">
            <v>1</v>
          </cell>
        </row>
        <row r="6287">
          <cell r="EK6287">
            <v>0</v>
          </cell>
        </row>
        <row r="6288">
          <cell r="EK6288">
            <v>1</v>
          </cell>
        </row>
        <row r="6289">
          <cell r="EK6289">
            <v>0</v>
          </cell>
        </row>
        <row r="6290">
          <cell r="EK6290">
            <v>0</v>
          </cell>
        </row>
        <row r="6291">
          <cell r="EK6291">
            <v>0</v>
          </cell>
        </row>
        <row r="6292">
          <cell r="EK6292">
            <v>1</v>
          </cell>
        </row>
        <row r="6293">
          <cell r="EK6293">
            <v>0</v>
          </cell>
        </row>
        <row r="6294">
          <cell r="EK6294">
            <v>0</v>
          </cell>
        </row>
        <row r="6295">
          <cell r="EK6295">
            <v>0</v>
          </cell>
        </row>
        <row r="6296">
          <cell r="EK6296">
            <v>1</v>
          </cell>
        </row>
        <row r="6297">
          <cell r="EK6297">
            <v>0</v>
          </cell>
        </row>
        <row r="6298">
          <cell r="EK6298">
            <v>1</v>
          </cell>
        </row>
        <row r="6299">
          <cell r="EK6299">
            <v>0</v>
          </cell>
        </row>
        <row r="6300">
          <cell r="EK6300">
            <v>1</v>
          </cell>
        </row>
        <row r="6301">
          <cell r="EK6301">
            <v>1</v>
          </cell>
        </row>
        <row r="6302">
          <cell r="EK6302">
            <v>1</v>
          </cell>
        </row>
        <row r="6303">
          <cell r="EK6303">
            <v>1</v>
          </cell>
        </row>
        <row r="6304">
          <cell r="EK6304">
            <v>1</v>
          </cell>
        </row>
        <row r="6305">
          <cell r="EK6305">
            <v>0</v>
          </cell>
        </row>
        <row r="6306">
          <cell r="EK6306">
            <v>0</v>
          </cell>
        </row>
        <row r="6307">
          <cell r="EK6307">
            <v>0</v>
          </cell>
        </row>
        <row r="6308">
          <cell r="EK6308">
            <v>1</v>
          </cell>
        </row>
        <row r="6309">
          <cell r="EK6309">
            <v>0</v>
          </cell>
        </row>
        <row r="6310">
          <cell r="EK6310">
            <v>1</v>
          </cell>
        </row>
        <row r="6311">
          <cell r="EK6311">
            <v>1</v>
          </cell>
        </row>
        <row r="6312">
          <cell r="EK6312">
            <v>1</v>
          </cell>
        </row>
        <row r="6313">
          <cell r="EK6313">
            <v>0</v>
          </cell>
        </row>
        <row r="6314">
          <cell r="EK6314">
            <v>1</v>
          </cell>
        </row>
        <row r="6315">
          <cell r="EK6315">
            <v>1</v>
          </cell>
        </row>
        <row r="6316">
          <cell r="EK6316">
            <v>0</v>
          </cell>
        </row>
        <row r="6317">
          <cell r="EK6317">
            <v>1</v>
          </cell>
        </row>
        <row r="6318">
          <cell r="EK6318">
            <v>0</v>
          </cell>
        </row>
        <row r="6319">
          <cell r="EK6319">
            <v>1</v>
          </cell>
        </row>
        <row r="6320">
          <cell r="EK6320">
            <v>1</v>
          </cell>
        </row>
        <row r="6321">
          <cell r="EK6321">
            <v>1</v>
          </cell>
        </row>
        <row r="6322">
          <cell r="EK6322">
            <v>1</v>
          </cell>
        </row>
        <row r="6323">
          <cell r="EK6323">
            <v>1</v>
          </cell>
        </row>
        <row r="6324">
          <cell r="EK6324">
            <v>0</v>
          </cell>
        </row>
        <row r="6325">
          <cell r="EK6325">
            <v>1</v>
          </cell>
        </row>
        <row r="6326">
          <cell r="EK6326">
            <v>1</v>
          </cell>
        </row>
        <row r="6327">
          <cell r="EK6327">
            <v>1</v>
          </cell>
        </row>
        <row r="6328">
          <cell r="EK6328">
            <v>1</v>
          </cell>
        </row>
        <row r="6329">
          <cell r="EK6329">
            <v>0</v>
          </cell>
        </row>
        <row r="6330">
          <cell r="EK6330">
            <v>0</v>
          </cell>
        </row>
        <row r="6331">
          <cell r="EK6331">
            <v>0</v>
          </cell>
        </row>
        <row r="6332">
          <cell r="EK6332">
            <v>0</v>
          </cell>
        </row>
        <row r="6333">
          <cell r="EK6333">
            <v>0</v>
          </cell>
        </row>
        <row r="6334">
          <cell r="EK6334">
            <v>1</v>
          </cell>
        </row>
        <row r="6335">
          <cell r="EK6335">
            <v>1</v>
          </cell>
        </row>
        <row r="6336">
          <cell r="EK6336">
            <v>0</v>
          </cell>
        </row>
        <row r="6337">
          <cell r="EK6337">
            <v>1</v>
          </cell>
        </row>
        <row r="6338">
          <cell r="EK6338">
            <v>1</v>
          </cell>
        </row>
        <row r="6339">
          <cell r="EK6339">
            <v>1</v>
          </cell>
        </row>
        <row r="6340">
          <cell r="EK6340">
            <v>1</v>
          </cell>
        </row>
        <row r="6341">
          <cell r="EK6341">
            <v>1</v>
          </cell>
        </row>
        <row r="6342">
          <cell r="EK6342">
            <v>1</v>
          </cell>
        </row>
        <row r="6343">
          <cell r="EK6343">
            <v>1</v>
          </cell>
        </row>
        <row r="6344">
          <cell r="EK6344">
            <v>1</v>
          </cell>
        </row>
        <row r="6345">
          <cell r="EK6345">
            <v>0</v>
          </cell>
        </row>
        <row r="6346">
          <cell r="EK6346">
            <v>1</v>
          </cell>
        </row>
        <row r="6347">
          <cell r="EK6347">
            <v>1</v>
          </cell>
        </row>
        <row r="6348">
          <cell r="EK6348">
            <v>1</v>
          </cell>
        </row>
        <row r="6349">
          <cell r="EK6349">
            <v>1</v>
          </cell>
        </row>
        <row r="6350">
          <cell r="EK6350">
            <v>0</v>
          </cell>
        </row>
        <row r="6351">
          <cell r="EK6351">
            <v>0</v>
          </cell>
        </row>
        <row r="6352">
          <cell r="EK6352">
            <v>1</v>
          </cell>
        </row>
        <row r="6353">
          <cell r="EK6353">
            <v>0</v>
          </cell>
        </row>
        <row r="6354">
          <cell r="EK6354">
            <v>1</v>
          </cell>
        </row>
        <row r="6355">
          <cell r="EK6355">
            <v>1</v>
          </cell>
        </row>
        <row r="6356">
          <cell r="EK6356">
            <v>1</v>
          </cell>
        </row>
        <row r="6357">
          <cell r="EK6357">
            <v>0</v>
          </cell>
        </row>
        <row r="6358">
          <cell r="EK6358">
            <v>1</v>
          </cell>
        </row>
        <row r="6359">
          <cell r="EK6359">
            <v>1</v>
          </cell>
        </row>
        <row r="6360">
          <cell r="EK6360">
            <v>0</v>
          </cell>
        </row>
        <row r="6361">
          <cell r="EK6361">
            <v>0</v>
          </cell>
        </row>
        <row r="6362">
          <cell r="EK6362">
            <v>1</v>
          </cell>
        </row>
        <row r="6363">
          <cell r="EK6363">
            <v>1</v>
          </cell>
        </row>
        <row r="6364">
          <cell r="EK6364">
            <v>1</v>
          </cell>
        </row>
        <row r="6365">
          <cell r="EK6365">
            <v>0</v>
          </cell>
        </row>
        <row r="6366">
          <cell r="EK6366">
            <v>0</v>
          </cell>
        </row>
        <row r="6367">
          <cell r="EK6367">
            <v>0</v>
          </cell>
        </row>
        <row r="6368">
          <cell r="EK6368">
            <v>1</v>
          </cell>
        </row>
        <row r="6369">
          <cell r="EK6369">
            <v>0</v>
          </cell>
        </row>
        <row r="6370">
          <cell r="EK6370">
            <v>1</v>
          </cell>
        </row>
        <row r="6371">
          <cell r="EK6371">
            <v>1</v>
          </cell>
        </row>
        <row r="6372">
          <cell r="EK6372">
            <v>0</v>
          </cell>
        </row>
        <row r="6373">
          <cell r="EK6373">
            <v>0</v>
          </cell>
        </row>
        <row r="6374">
          <cell r="EK6374">
            <v>0</v>
          </cell>
        </row>
        <row r="6375">
          <cell r="EK6375">
            <v>1</v>
          </cell>
        </row>
        <row r="6376">
          <cell r="EK6376">
            <v>0</v>
          </cell>
        </row>
        <row r="6377">
          <cell r="EK6377">
            <v>1</v>
          </cell>
        </row>
        <row r="6378">
          <cell r="EK6378">
            <v>0</v>
          </cell>
        </row>
        <row r="6379">
          <cell r="EK6379">
            <v>0</v>
          </cell>
        </row>
        <row r="6380">
          <cell r="EK6380">
            <v>0</v>
          </cell>
        </row>
        <row r="6381">
          <cell r="EK6381">
            <v>0</v>
          </cell>
        </row>
        <row r="6382">
          <cell r="EK6382">
            <v>1</v>
          </cell>
        </row>
        <row r="6383">
          <cell r="EK6383">
            <v>0</v>
          </cell>
        </row>
        <row r="6384">
          <cell r="EK6384">
            <v>0</v>
          </cell>
        </row>
        <row r="6385">
          <cell r="EK6385">
            <v>0</v>
          </cell>
        </row>
        <row r="6386">
          <cell r="EK6386">
            <v>1</v>
          </cell>
        </row>
        <row r="6387">
          <cell r="EK6387">
            <v>0</v>
          </cell>
        </row>
        <row r="6388">
          <cell r="EK6388">
            <v>0</v>
          </cell>
        </row>
        <row r="6389">
          <cell r="EK6389">
            <v>1</v>
          </cell>
        </row>
        <row r="6390">
          <cell r="EK6390">
            <v>0</v>
          </cell>
        </row>
        <row r="6391">
          <cell r="EK6391">
            <v>0</v>
          </cell>
        </row>
        <row r="6392">
          <cell r="EK6392">
            <v>0</v>
          </cell>
        </row>
        <row r="6393">
          <cell r="EK6393">
            <v>1</v>
          </cell>
        </row>
        <row r="6394">
          <cell r="EK6394">
            <v>0</v>
          </cell>
        </row>
        <row r="6395">
          <cell r="EK6395">
            <v>0</v>
          </cell>
        </row>
        <row r="6396">
          <cell r="EK6396">
            <v>1</v>
          </cell>
        </row>
        <row r="6397">
          <cell r="EK6397">
            <v>0</v>
          </cell>
        </row>
        <row r="6398">
          <cell r="EK6398">
            <v>1</v>
          </cell>
        </row>
        <row r="6399">
          <cell r="EK6399">
            <v>0</v>
          </cell>
        </row>
        <row r="6400">
          <cell r="EK6400">
            <v>0</v>
          </cell>
        </row>
        <row r="6401">
          <cell r="EK6401">
            <v>0</v>
          </cell>
        </row>
        <row r="6402">
          <cell r="EK6402">
            <v>0</v>
          </cell>
        </row>
        <row r="6403">
          <cell r="EK6403">
            <v>0</v>
          </cell>
        </row>
        <row r="6404">
          <cell r="EK6404">
            <v>1</v>
          </cell>
        </row>
        <row r="6405">
          <cell r="EK6405">
            <v>0</v>
          </cell>
        </row>
        <row r="6406">
          <cell r="EK6406">
            <v>0</v>
          </cell>
        </row>
        <row r="6407">
          <cell r="EK6407">
            <v>1</v>
          </cell>
        </row>
        <row r="6408">
          <cell r="EK6408">
            <v>1</v>
          </cell>
        </row>
        <row r="6409">
          <cell r="EK6409">
            <v>0</v>
          </cell>
        </row>
        <row r="6410">
          <cell r="EK6410">
            <v>0</v>
          </cell>
        </row>
        <row r="6411">
          <cell r="EK6411">
            <v>0</v>
          </cell>
        </row>
        <row r="6412">
          <cell r="EK6412">
            <v>0</v>
          </cell>
        </row>
        <row r="6413">
          <cell r="EK6413">
            <v>0</v>
          </cell>
        </row>
        <row r="6414">
          <cell r="EK6414">
            <v>1</v>
          </cell>
        </row>
        <row r="6415">
          <cell r="EK6415">
            <v>0</v>
          </cell>
        </row>
        <row r="6416">
          <cell r="EK6416">
            <v>0</v>
          </cell>
        </row>
        <row r="6417">
          <cell r="EK6417">
            <v>1</v>
          </cell>
        </row>
        <row r="6418">
          <cell r="EK6418">
            <v>1</v>
          </cell>
        </row>
        <row r="6419">
          <cell r="EK6419">
            <v>1</v>
          </cell>
        </row>
        <row r="6420">
          <cell r="EK6420">
            <v>0</v>
          </cell>
        </row>
        <row r="6421">
          <cell r="EK6421">
            <v>0</v>
          </cell>
        </row>
        <row r="6422">
          <cell r="EK6422">
            <v>1</v>
          </cell>
        </row>
        <row r="6423">
          <cell r="EK6423">
            <v>0</v>
          </cell>
        </row>
        <row r="6424">
          <cell r="EK6424">
            <v>1</v>
          </cell>
        </row>
        <row r="6425">
          <cell r="EK6425">
            <v>1</v>
          </cell>
        </row>
        <row r="6426">
          <cell r="EK6426">
            <v>1</v>
          </cell>
        </row>
        <row r="6427">
          <cell r="EK6427">
            <v>1</v>
          </cell>
        </row>
        <row r="6428">
          <cell r="EK6428">
            <v>0</v>
          </cell>
        </row>
        <row r="6429">
          <cell r="EK6429">
            <v>1</v>
          </cell>
        </row>
        <row r="6430">
          <cell r="EK6430">
            <v>0</v>
          </cell>
        </row>
        <row r="6431">
          <cell r="EK6431">
            <v>1</v>
          </cell>
        </row>
        <row r="6432">
          <cell r="EK6432">
            <v>1</v>
          </cell>
        </row>
        <row r="6433">
          <cell r="EK6433">
            <v>1</v>
          </cell>
        </row>
        <row r="6434">
          <cell r="EK6434">
            <v>1</v>
          </cell>
        </row>
        <row r="6435">
          <cell r="EK6435">
            <v>0</v>
          </cell>
        </row>
        <row r="6436">
          <cell r="EK6436">
            <v>0</v>
          </cell>
        </row>
        <row r="6437">
          <cell r="EK6437">
            <v>0</v>
          </cell>
        </row>
        <row r="6438">
          <cell r="EK6438">
            <v>0</v>
          </cell>
        </row>
        <row r="6439">
          <cell r="EK6439">
            <v>1</v>
          </cell>
        </row>
        <row r="6440">
          <cell r="EK6440">
            <v>1</v>
          </cell>
        </row>
        <row r="6441">
          <cell r="EK6441">
            <v>1</v>
          </cell>
        </row>
        <row r="6442">
          <cell r="EK6442">
            <v>1</v>
          </cell>
        </row>
        <row r="6443">
          <cell r="EK6443">
            <v>0</v>
          </cell>
        </row>
        <row r="6444">
          <cell r="EK6444">
            <v>1</v>
          </cell>
        </row>
        <row r="6445">
          <cell r="EK6445">
            <v>0</v>
          </cell>
        </row>
        <row r="6446">
          <cell r="EK6446">
            <v>0</v>
          </cell>
        </row>
        <row r="6447">
          <cell r="EK6447">
            <v>1</v>
          </cell>
        </row>
        <row r="6448">
          <cell r="EK6448">
            <v>1</v>
          </cell>
        </row>
        <row r="6449">
          <cell r="EK6449">
            <v>0</v>
          </cell>
        </row>
        <row r="6450">
          <cell r="EK6450">
            <v>1</v>
          </cell>
        </row>
        <row r="6451">
          <cell r="EK6451">
            <v>0</v>
          </cell>
        </row>
        <row r="6452">
          <cell r="EK6452">
            <v>0</v>
          </cell>
        </row>
        <row r="6453">
          <cell r="EK6453">
            <v>0</v>
          </cell>
        </row>
        <row r="6454">
          <cell r="EK6454">
            <v>0</v>
          </cell>
        </row>
        <row r="6455">
          <cell r="EK6455">
            <v>0</v>
          </cell>
        </row>
        <row r="6456">
          <cell r="EK6456">
            <v>0</v>
          </cell>
        </row>
        <row r="6457">
          <cell r="EK6457">
            <v>1</v>
          </cell>
        </row>
        <row r="6458">
          <cell r="EK6458">
            <v>0</v>
          </cell>
        </row>
        <row r="6459">
          <cell r="EK6459">
            <v>1</v>
          </cell>
        </row>
        <row r="6460">
          <cell r="EK6460">
            <v>1</v>
          </cell>
        </row>
        <row r="6461">
          <cell r="EK6461">
            <v>0</v>
          </cell>
        </row>
        <row r="6462">
          <cell r="EK6462">
            <v>0</v>
          </cell>
        </row>
        <row r="6463">
          <cell r="EK6463">
            <v>0</v>
          </cell>
        </row>
        <row r="6464">
          <cell r="EK6464">
            <v>0</v>
          </cell>
        </row>
        <row r="6465">
          <cell r="EK6465">
            <v>0</v>
          </cell>
        </row>
        <row r="6466">
          <cell r="EK6466">
            <v>0</v>
          </cell>
        </row>
        <row r="6467">
          <cell r="EK6467">
            <v>1</v>
          </cell>
        </row>
        <row r="6468">
          <cell r="EK6468">
            <v>0</v>
          </cell>
        </row>
        <row r="6469">
          <cell r="EK6469">
            <v>0</v>
          </cell>
        </row>
        <row r="6470">
          <cell r="EK6470">
            <v>0</v>
          </cell>
        </row>
        <row r="6471">
          <cell r="EK6471">
            <v>0</v>
          </cell>
        </row>
        <row r="6472">
          <cell r="EK6472">
            <v>0</v>
          </cell>
        </row>
        <row r="6473">
          <cell r="EK6473">
            <v>0</v>
          </cell>
        </row>
        <row r="6474">
          <cell r="EK6474">
            <v>0</v>
          </cell>
        </row>
        <row r="6475">
          <cell r="EK6475">
            <v>1</v>
          </cell>
        </row>
        <row r="6476">
          <cell r="EK6476">
            <v>1</v>
          </cell>
        </row>
        <row r="6477">
          <cell r="EK6477">
            <v>1</v>
          </cell>
        </row>
        <row r="6478">
          <cell r="EK6478">
            <v>1</v>
          </cell>
        </row>
        <row r="6479">
          <cell r="EK6479">
            <v>1</v>
          </cell>
        </row>
        <row r="6480">
          <cell r="EK6480">
            <v>1</v>
          </cell>
        </row>
        <row r="6481">
          <cell r="EK6481">
            <v>1</v>
          </cell>
        </row>
        <row r="6482">
          <cell r="EK6482">
            <v>0</v>
          </cell>
        </row>
        <row r="6483">
          <cell r="EK6483">
            <v>0</v>
          </cell>
        </row>
        <row r="6484">
          <cell r="EK6484">
            <v>0</v>
          </cell>
        </row>
        <row r="6485">
          <cell r="EK6485">
            <v>0</v>
          </cell>
        </row>
        <row r="6486">
          <cell r="EK6486">
            <v>1</v>
          </cell>
        </row>
        <row r="6487">
          <cell r="EK6487">
            <v>1</v>
          </cell>
        </row>
        <row r="6488">
          <cell r="EK6488">
            <v>0</v>
          </cell>
        </row>
        <row r="6489">
          <cell r="EK6489">
            <v>1</v>
          </cell>
        </row>
        <row r="6490">
          <cell r="EK6490">
            <v>0</v>
          </cell>
        </row>
        <row r="6491">
          <cell r="EK6491">
            <v>0</v>
          </cell>
        </row>
        <row r="6492">
          <cell r="EK6492">
            <v>1</v>
          </cell>
        </row>
        <row r="6493">
          <cell r="EK6493">
            <v>0</v>
          </cell>
        </row>
        <row r="6494">
          <cell r="EK6494">
            <v>1</v>
          </cell>
        </row>
        <row r="6495">
          <cell r="EK6495">
            <v>1</v>
          </cell>
        </row>
        <row r="6496">
          <cell r="EK6496">
            <v>1</v>
          </cell>
        </row>
        <row r="6497">
          <cell r="EK6497">
            <v>1</v>
          </cell>
        </row>
        <row r="6498">
          <cell r="EK6498">
            <v>1</v>
          </cell>
        </row>
        <row r="6499">
          <cell r="EK6499">
            <v>1</v>
          </cell>
        </row>
        <row r="6500">
          <cell r="EK6500">
            <v>0</v>
          </cell>
        </row>
        <row r="6501">
          <cell r="EK6501">
            <v>0</v>
          </cell>
        </row>
        <row r="6502">
          <cell r="EK6502">
            <v>1</v>
          </cell>
        </row>
        <row r="6503">
          <cell r="EK6503">
            <v>0</v>
          </cell>
        </row>
        <row r="6504">
          <cell r="EK6504">
            <v>1</v>
          </cell>
        </row>
        <row r="6505">
          <cell r="EK6505">
            <v>1</v>
          </cell>
        </row>
        <row r="6506">
          <cell r="EK6506">
            <v>1</v>
          </cell>
        </row>
        <row r="6507">
          <cell r="EK6507">
            <v>1</v>
          </cell>
        </row>
        <row r="6508">
          <cell r="EK6508">
            <v>1</v>
          </cell>
        </row>
        <row r="6509">
          <cell r="EK6509">
            <v>1</v>
          </cell>
        </row>
        <row r="6510">
          <cell r="EK6510">
            <v>0</v>
          </cell>
        </row>
        <row r="6511">
          <cell r="EK6511">
            <v>1</v>
          </cell>
        </row>
        <row r="6512">
          <cell r="EK6512">
            <v>1</v>
          </cell>
        </row>
        <row r="6513">
          <cell r="EK6513">
            <v>1</v>
          </cell>
        </row>
        <row r="6514">
          <cell r="EK6514">
            <v>0</v>
          </cell>
        </row>
        <row r="6515">
          <cell r="EK6515">
            <v>0</v>
          </cell>
        </row>
        <row r="6516">
          <cell r="EK6516">
            <v>1</v>
          </cell>
        </row>
        <row r="6517">
          <cell r="EK6517">
            <v>1</v>
          </cell>
        </row>
        <row r="6518">
          <cell r="EK6518">
            <v>0</v>
          </cell>
        </row>
        <row r="6519">
          <cell r="EK6519">
            <v>1</v>
          </cell>
        </row>
        <row r="6520">
          <cell r="EK6520">
            <v>1</v>
          </cell>
        </row>
        <row r="6521">
          <cell r="EK6521">
            <v>1</v>
          </cell>
        </row>
        <row r="6522">
          <cell r="EK6522">
            <v>0</v>
          </cell>
        </row>
        <row r="6523">
          <cell r="EK6523">
            <v>1</v>
          </cell>
        </row>
        <row r="6524">
          <cell r="EK6524">
            <v>1</v>
          </cell>
        </row>
        <row r="6525">
          <cell r="EK6525">
            <v>0</v>
          </cell>
        </row>
        <row r="6526">
          <cell r="EK6526">
            <v>0</v>
          </cell>
        </row>
        <row r="6527">
          <cell r="EK6527">
            <v>0</v>
          </cell>
        </row>
        <row r="6528">
          <cell r="EK6528">
            <v>1</v>
          </cell>
        </row>
        <row r="6529">
          <cell r="EK6529">
            <v>0</v>
          </cell>
        </row>
        <row r="6530">
          <cell r="EK6530">
            <v>0</v>
          </cell>
        </row>
        <row r="6531">
          <cell r="EK6531">
            <v>0</v>
          </cell>
        </row>
        <row r="6532">
          <cell r="EK6532">
            <v>0</v>
          </cell>
        </row>
        <row r="6533">
          <cell r="EK6533">
            <v>0</v>
          </cell>
        </row>
        <row r="6534">
          <cell r="EK6534">
            <v>1</v>
          </cell>
        </row>
        <row r="6535">
          <cell r="EK6535">
            <v>0</v>
          </cell>
        </row>
        <row r="6536">
          <cell r="EK6536">
            <v>0</v>
          </cell>
        </row>
        <row r="6537">
          <cell r="EK6537">
            <v>0</v>
          </cell>
        </row>
        <row r="6538">
          <cell r="EK6538">
            <v>0</v>
          </cell>
        </row>
        <row r="6539">
          <cell r="EK6539">
            <v>0</v>
          </cell>
        </row>
        <row r="6540">
          <cell r="EK6540">
            <v>1</v>
          </cell>
        </row>
        <row r="6541">
          <cell r="EK6541">
            <v>1</v>
          </cell>
        </row>
        <row r="6542">
          <cell r="EK6542">
            <v>1</v>
          </cell>
        </row>
        <row r="6543">
          <cell r="EK6543">
            <v>1</v>
          </cell>
        </row>
        <row r="6544">
          <cell r="EK6544">
            <v>0</v>
          </cell>
        </row>
        <row r="6545">
          <cell r="EK6545">
            <v>0</v>
          </cell>
        </row>
        <row r="6546">
          <cell r="EK6546">
            <v>0</v>
          </cell>
        </row>
        <row r="6547">
          <cell r="EK6547">
            <v>0</v>
          </cell>
        </row>
        <row r="6548">
          <cell r="EK6548">
            <v>1</v>
          </cell>
        </row>
        <row r="6549">
          <cell r="EK6549">
            <v>1</v>
          </cell>
        </row>
        <row r="6550">
          <cell r="EK6550">
            <v>1</v>
          </cell>
        </row>
        <row r="6551">
          <cell r="EK6551">
            <v>0</v>
          </cell>
        </row>
        <row r="6552">
          <cell r="EK6552">
            <v>0</v>
          </cell>
        </row>
        <row r="6553">
          <cell r="EK6553">
            <v>0</v>
          </cell>
        </row>
        <row r="6554">
          <cell r="EK6554">
            <v>0</v>
          </cell>
        </row>
        <row r="6555">
          <cell r="EK6555">
            <v>0</v>
          </cell>
        </row>
        <row r="6556">
          <cell r="EK6556">
            <v>0</v>
          </cell>
        </row>
        <row r="6557">
          <cell r="EK6557">
            <v>1</v>
          </cell>
        </row>
        <row r="6558">
          <cell r="EK6558">
            <v>1</v>
          </cell>
        </row>
        <row r="6559">
          <cell r="EK6559">
            <v>1</v>
          </cell>
        </row>
        <row r="6560">
          <cell r="EK6560">
            <v>1</v>
          </cell>
        </row>
        <row r="6561">
          <cell r="EK6561">
            <v>0</v>
          </cell>
        </row>
        <row r="6562">
          <cell r="EK6562">
            <v>1</v>
          </cell>
        </row>
        <row r="6563">
          <cell r="EK6563">
            <v>0</v>
          </cell>
        </row>
        <row r="6564">
          <cell r="EK6564">
            <v>0</v>
          </cell>
        </row>
        <row r="6565">
          <cell r="EK6565">
            <v>0</v>
          </cell>
        </row>
        <row r="6566">
          <cell r="EK6566">
            <v>0</v>
          </cell>
        </row>
        <row r="6567">
          <cell r="EK6567">
            <v>0</v>
          </cell>
        </row>
        <row r="6568">
          <cell r="EK6568">
            <v>0</v>
          </cell>
        </row>
        <row r="6569">
          <cell r="EK6569">
            <v>0</v>
          </cell>
        </row>
        <row r="6570">
          <cell r="EK6570">
            <v>0</v>
          </cell>
        </row>
        <row r="6571">
          <cell r="EK6571">
            <v>1</v>
          </cell>
        </row>
        <row r="6572">
          <cell r="EK6572">
            <v>0</v>
          </cell>
        </row>
        <row r="6573">
          <cell r="EK6573">
            <v>1</v>
          </cell>
        </row>
        <row r="6574">
          <cell r="EK6574">
            <v>1</v>
          </cell>
        </row>
        <row r="6575">
          <cell r="EK6575">
            <v>0</v>
          </cell>
        </row>
        <row r="6576">
          <cell r="EK6576">
            <v>1</v>
          </cell>
        </row>
        <row r="6577">
          <cell r="EK6577">
            <v>1</v>
          </cell>
        </row>
        <row r="6578">
          <cell r="EK6578">
            <v>0</v>
          </cell>
        </row>
        <row r="6579">
          <cell r="EK6579">
            <v>1</v>
          </cell>
        </row>
        <row r="6580">
          <cell r="EK6580">
            <v>0</v>
          </cell>
        </row>
        <row r="6581">
          <cell r="EK6581">
            <v>1</v>
          </cell>
        </row>
        <row r="6582">
          <cell r="EK6582">
            <v>1</v>
          </cell>
        </row>
        <row r="6583">
          <cell r="EK6583">
            <v>0</v>
          </cell>
        </row>
        <row r="6584">
          <cell r="EK6584">
            <v>1</v>
          </cell>
        </row>
        <row r="6585">
          <cell r="EK6585">
            <v>1</v>
          </cell>
        </row>
        <row r="6586">
          <cell r="EK6586">
            <v>0</v>
          </cell>
        </row>
        <row r="6587">
          <cell r="EK6587">
            <v>1</v>
          </cell>
        </row>
        <row r="6588">
          <cell r="EK6588">
            <v>0</v>
          </cell>
        </row>
        <row r="6589">
          <cell r="EK6589">
            <v>0</v>
          </cell>
        </row>
        <row r="6590">
          <cell r="EK6590">
            <v>0</v>
          </cell>
        </row>
        <row r="6591">
          <cell r="EK6591">
            <v>0</v>
          </cell>
        </row>
        <row r="6592">
          <cell r="EK6592">
            <v>1</v>
          </cell>
        </row>
        <row r="6593">
          <cell r="EK6593">
            <v>0</v>
          </cell>
        </row>
        <row r="6594">
          <cell r="EK6594">
            <v>0</v>
          </cell>
        </row>
        <row r="6595">
          <cell r="EK6595">
            <v>0</v>
          </cell>
        </row>
        <row r="6596">
          <cell r="EK6596">
            <v>0</v>
          </cell>
        </row>
        <row r="6597">
          <cell r="EK6597">
            <v>1</v>
          </cell>
        </row>
        <row r="6598">
          <cell r="EK6598">
            <v>0</v>
          </cell>
        </row>
        <row r="6599">
          <cell r="EK6599">
            <v>0</v>
          </cell>
        </row>
        <row r="6600">
          <cell r="EK6600">
            <v>1</v>
          </cell>
        </row>
        <row r="6601">
          <cell r="EK6601">
            <v>0</v>
          </cell>
        </row>
        <row r="6602">
          <cell r="EK6602">
            <v>1</v>
          </cell>
        </row>
        <row r="6603">
          <cell r="EK6603">
            <v>0</v>
          </cell>
        </row>
        <row r="6604">
          <cell r="EK6604">
            <v>0</v>
          </cell>
        </row>
        <row r="6605">
          <cell r="EK6605">
            <v>0</v>
          </cell>
        </row>
        <row r="6606">
          <cell r="EK6606">
            <v>0</v>
          </cell>
        </row>
        <row r="6607">
          <cell r="EK6607">
            <v>0</v>
          </cell>
        </row>
        <row r="6608">
          <cell r="EK6608">
            <v>0</v>
          </cell>
        </row>
        <row r="6609">
          <cell r="EK6609">
            <v>0</v>
          </cell>
        </row>
        <row r="6610">
          <cell r="EK6610">
            <v>1</v>
          </cell>
        </row>
        <row r="6611">
          <cell r="EK6611">
            <v>0</v>
          </cell>
        </row>
        <row r="6612">
          <cell r="EK6612">
            <v>0</v>
          </cell>
        </row>
        <row r="6613">
          <cell r="EK6613">
            <v>0</v>
          </cell>
        </row>
        <row r="6614">
          <cell r="EK6614">
            <v>0</v>
          </cell>
        </row>
        <row r="6615">
          <cell r="EK6615">
            <v>0</v>
          </cell>
        </row>
        <row r="6616">
          <cell r="EK6616">
            <v>0</v>
          </cell>
        </row>
        <row r="6617">
          <cell r="EK6617">
            <v>0</v>
          </cell>
        </row>
        <row r="6618">
          <cell r="EK6618">
            <v>0</v>
          </cell>
        </row>
        <row r="6619">
          <cell r="EK6619">
            <v>0</v>
          </cell>
        </row>
        <row r="6620">
          <cell r="EK6620">
            <v>0</v>
          </cell>
        </row>
        <row r="6621">
          <cell r="EK6621">
            <v>0</v>
          </cell>
        </row>
        <row r="6622">
          <cell r="EK6622">
            <v>0</v>
          </cell>
        </row>
        <row r="6623">
          <cell r="EK6623">
            <v>0</v>
          </cell>
        </row>
        <row r="6624">
          <cell r="EK6624">
            <v>0</v>
          </cell>
        </row>
        <row r="6625">
          <cell r="EK6625">
            <v>0</v>
          </cell>
        </row>
        <row r="6626">
          <cell r="EK6626">
            <v>0</v>
          </cell>
        </row>
        <row r="6627">
          <cell r="EK6627">
            <v>0</v>
          </cell>
        </row>
        <row r="6628">
          <cell r="EK6628">
            <v>1</v>
          </cell>
        </row>
        <row r="6629">
          <cell r="EK6629">
            <v>0</v>
          </cell>
        </row>
        <row r="6630">
          <cell r="EK6630">
            <v>0</v>
          </cell>
        </row>
        <row r="6631">
          <cell r="EK6631">
            <v>0</v>
          </cell>
        </row>
        <row r="6632">
          <cell r="EK6632">
            <v>0</v>
          </cell>
        </row>
        <row r="6633">
          <cell r="EK6633">
            <v>0</v>
          </cell>
        </row>
        <row r="6634">
          <cell r="EK6634">
            <v>0</v>
          </cell>
        </row>
        <row r="6635">
          <cell r="EK6635">
            <v>1</v>
          </cell>
        </row>
        <row r="6636">
          <cell r="EK6636">
            <v>0</v>
          </cell>
        </row>
        <row r="6637">
          <cell r="EK6637">
            <v>0</v>
          </cell>
        </row>
        <row r="6638">
          <cell r="EK6638">
            <v>0</v>
          </cell>
        </row>
        <row r="6639">
          <cell r="EK6639">
            <v>0</v>
          </cell>
        </row>
        <row r="6640">
          <cell r="EK6640">
            <v>0</v>
          </cell>
        </row>
        <row r="6641">
          <cell r="EK6641">
            <v>1</v>
          </cell>
        </row>
        <row r="6642">
          <cell r="EK6642">
            <v>1</v>
          </cell>
        </row>
        <row r="6643">
          <cell r="EK6643">
            <v>1</v>
          </cell>
        </row>
        <row r="6644">
          <cell r="EK6644">
            <v>0</v>
          </cell>
        </row>
        <row r="6645">
          <cell r="EK6645">
            <v>1</v>
          </cell>
        </row>
        <row r="6646">
          <cell r="EK6646">
            <v>0</v>
          </cell>
        </row>
        <row r="6647">
          <cell r="EK6647">
            <v>1</v>
          </cell>
        </row>
        <row r="6648">
          <cell r="EK6648">
            <v>0</v>
          </cell>
        </row>
        <row r="6649">
          <cell r="EK6649">
            <v>1</v>
          </cell>
        </row>
        <row r="6650">
          <cell r="EK6650">
            <v>0</v>
          </cell>
        </row>
        <row r="6651">
          <cell r="EK6651">
            <v>1</v>
          </cell>
        </row>
        <row r="6652">
          <cell r="EK6652">
            <v>0</v>
          </cell>
        </row>
        <row r="6653">
          <cell r="EK6653">
            <v>0</v>
          </cell>
        </row>
        <row r="6654">
          <cell r="EK6654">
            <v>1</v>
          </cell>
        </row>
        <row r="6655">
          <cell r="EK6655">
            <v>0</v>
          </cell>
        </row>
        <row r="6656">
          <cell r="EK6656">
            <v>1</v>
          </cell>
        </row>
        <row r="6657">
          <cell r="EK6657">
            <v>0</v>
          </cell>
        </row>
        <row r="6658">
          <cell r="EK6658">
            <v>0</v>
          </cell>
        </row>
        <row r="6659">
          <cell r="EK6659">
            <v>0</v>
          </cell>
        </row>
        <row r="6660">
          <cell r="EK6660">
            <v>0</v>
          </cell>
        </row>
        <row r="6661">
          <cell r="EK6661">
            <v>0</v>
          </cell>
        </row>
        <row r="6662">
          <cell r="EK6662">
            <v>1</v>
          </cell>
        </row>
        <row r="6663">
          <cell r="EK6663">
            <v>0</v>
          </cell>
        </row>
        <row r="6664">
          <cell r="EK6664">
            <v>1</v>
          </cell>
        </row>
        <row r="6665">
          <cell r="EK6665">
            <v>1</v>
          </cell>
        </row>
        <row r="6666">
          <cell r="EK6666">
            <v>0</v>
          </cell>
        </row>
        <row r="6667">
          <cell r="EK6667">
            <v>1</v>
          </cell>
        </row>
        <row r="6668">
          <cell r="EK6668">
            <v>1</v>
          </cell>
        </row>
        <row r="6669">
          <cell r="EK6669">
            <v>0</v>
          </cell>
        </row>
        <row r="6670">
          <cell r="EK6670">
            <v>1</v>
          </cell>
        </row>
        <row r="6671">
          <cell r="EK6671">
            <v>1</v>
          </cell>
        </row>
        <row r="6672">
          <cell r="EK6672">
            <v>1</v>
          </cell>
        </row>
        <row r="6673">
          <cell r="EK6673">
            <v>1</v>
          </cell>
        </row>
        <row r="6674">
          <cell r="EK6674">
            <v>0</v>
          </cell>
        </row>
        <row r="6675">
          <cell r="EK6675">
            <v>0</v>
          </cell>
        </row>
        <row r="6676">
          <cell r="EK6676">
            <v>0</v>
          </cell>
        </row>
        <row r="6677">
          <cell r="EK6677">
            <v>0</v>
          </cell>
        </row>
        <row r="6678">
          <cell r="EK6678">
            <v>0</v>
          </cell>
        </row>
        <row r="6679">
          <cell r="EK6679">
            <v>0</v>
          </cell>
        </row>
        <row r="6680">
          <cell r="EK6680">
            <v>0</v>
          </cell>
        </row>
        <row r="6681">
          <cell r="EK6681">
            <v>0</v>
          </cell>
        </row>
        <row r="6682">
          <cell r="EK6682">
            <v>0</v>
          </cell>
        </row>
        <row r="6683">
          <cell r="EK6683">
            <v>0</v>
          </cell>
        </row>
        <row r="6684">
          <cell r="EK6684">
            <v>0</v>
          </cell>
        </row>
        <row r="6685">
          <cell r="EK6685">
            <v>1</v>
          </cell>
        </row>
        <row r="6686">
          <cell r="EK6686">
            <v>0</v>
          </cell>
        </row>
        <row r="6687">
          <cell r="EK6687">
            <v>1</v>
          </cell>
        </row>
        <row r="6688">
          <cell r="EK6688">
            <v>1</v>
          </cell>
        </row>
        <row r="6689">
          <cell r="EK6689">
            <v>1</v>
          </cell>
        </row>
        <row r="6690">
          <cell r="EK6690">
            <v>1</v>
          </cell>
        </row>
        <row r="6691">
          <cell r="EK6691">
            <v>1</v>
          </cell>
        </row>
        <row r="6692">
          <cell r="EK6692">
            <v>1</v>
          </cell>
        </row>
        <row r="6693">
          <cell r="EK6693">
            <v>1</v>
          </cell>
        </row>
        <row r="6694">
          <cell r="EK6694">
            <v>1</v>
          </cell>
        </row>
        <row r="6695">
          <cell r="EK6695">
            <v>1</v>
          </cell>
        </row>
        <row r="6696">
          <cell r="EK6696">
            <v>0</v>
          </cell>
        </row>
        <row r="6697">
          <cell r="EK6697">
            <v>1</v>
          </cell>
        </row>
        <row r="6698">
          <cell r="EK6698">
            <v>1</v>
          </cell>
        </row>
        <row r="6699">
          <cell r="EK6699">
            <v>1</v>
          </cell>
        </row>
        <row r="6700">
          <cell r="EK6700">
            <v>1</v>
          </cell>
        </row>
        <row r="6701">
          <cell r="EK6701">
            <v>0</v>
          </cell>
        </row>
        <row r="6702">
          <cell r="EK6702">
            <v>0</v>
          </cell>
        </row>
        <row r="6703">
          <cell r="EK6703">
            <v>0</v>
          </cell>
        </row>
        <row r="6704">
          <cell r="EK6704">
            <v>1</v>
          </cell>
        </row>
        <row r="6705">
          <cell r="EK6705">
            <v>1</v>
          </cell>
        </row>
        <row r="6706">
          <cell r="EK6706">
            <v>1</v>
          </cell>
        </row>
        <row r="6707">
          <cell r="EK6707">
            <v>1</v>
          </cell>
        </row>
        <row r="6708">
          <cell r="EK6708">
            <v>1</v>
          </cell>
        </row>
        <row r="6709">
          <cell r="EK6709">
            <v>1</v>
          </cell>
        </row>
        <row r="6710">
          <cell r="EK6710">
            <v>1</v>
          </cell>
        </row>
        <row r="6711">
          <cell r="EK6711">
            <v>0</v>
          </cell>
        </row>
        <row r="6712">
          <cell r="EK6712">
            <v>0</v>
          </cell>
        </row>
        <row r="6713">
          <cell r="EK6713">
            <v>0</v>
          </cell>
        </row>
        <row r="6714">
          <cell r="EK6714">
            <v>0</v>
          </cell>
        </row>
        <row r="6715">
          <cell r="EK6715">
            <v>0</v>
          </cell>
        </row>
        <row r="6716">
          <cell r="EK6716">
            <v>1</v>
          </cell>
        </row>
        <row r="6717">
          <cell r="EK6717">
            <v>1</v>
          </cell>
        </row>
        <row r="6718">
          <cell r="EK6718">
            <v>0</v>
          </cell>
        </row>
        <row r="6719">
          <cell r="EK6719">
            <v>0</v>
          </cell>
        </row>
        <row r="6720">
          <cell r="EK6720">
            <v>1</v>
          </cell>
        </row>
        <row r="6721">
          <cell r="EK6721">
            <v>1</v>
          </cell>
        </row>
        <row r="6722">
          <cell r="EK6722">
            <v>1</v>
          </cell>
        </row>
        <row r="6723">
          <cell r="EK6723">
            <v>1</v>
          </cell>
        </row>
        <row r="6724">
          <cell r="EK6724">
            <v>1</v>
          </cell>
        </row>
        <row r="6725">
          <cell r="EK6725">
            <v>1</v>
          </cell>
        </row>
        <row r="6726">
          <cell r="EK6726">
            <v>1</v>
          </cell>
        </row>
        <row r="6727">
          <cell r="EK6727">
            <v>1</v>
          </cell>
        </row>
        <row r="6728">
          <cell r="EK6728">
            <v>1</v>
          </cell>
        </row>
        <row r="6729">
          <cell r="EK6729">
            <v>0</v>
          </cell>
        </row>
        <row r="6730">
          <cell r="EK6730">
            <v>1</v>
          </cell>
        </row>
        <row r="6731">
          <cell r="EK6731">
            <v>1</v>
          </cell>
        </row>
        <row r="6732">
          <cell r="EK6732">
            <v>1</v>
          </cell>
        </row>
        <row r="6733">
          <cell r="EK6733">
            <v>1</v>
          </cell>
        </row>
        <row r="6734">
          <cell r="EK6734">
            <v>1</v>
          </cell>
        </row>
        <row r="6735">
          <cell r="EK6735">
            <v>1</v>
          </cell>
        </row>
        <row r="6736">
          <cell r="EK6736">
            <v>1</v>
          </cell>
        </row>
        <row r="6737">
          <cell r="EK6737">
            <v>1</v>
          </cell>
        </row>
        <row r="6738">
          <cell r="EK6738">
            <v>1</v>
          </cell>
        </row>
        <row r="6739">
          <cell r="EK6739">
            <v>1</v>
          </cell>
        </row>
        <row r="6740">
          <cell r="EK6740">
            <v>0</v>
          </cell>
        </row>
        <row r="6741">
          <cell r="EK6741">
            <v>0</v>
          </cell>
        </row>
        <row r="6742">
          <cell r="EK6742">
            <v>0</v>
          </cell>
        </row>
        <row r="6743">
          <cell r="EK6743">
            <v>0</v>
          </cell>
        </row>
        <row r="6744">
          <cell r="EK6744">
            <v>0</v>
          </cell>
        </row>
        <row r="6745">
          <cell r="EK6745">
            <v>1</v>
          </cell>
        </row>
        <row r="6746">
          <cell r="EK6746">
            <v>1</v>
          </cell>
        </row>
        <row r="6747">
          <cell r="EK6747">
            <v>1</v>
          </cell>
        </row>
        <row r="6748">
          <cell r="EK6748">
            <v>1</v>
          </cell>
        </row>
        <row r="6749">
          <cell r="EK6749">
            <v>1</v>
          </cell>
        </row>
        <row r="6750">
          <cell r="EK6750">
            <v>0</v>
          </cell>
        </row>
        <row r="6751">
          <cell r="EK6751">
            <v>0</v>
          </cell>
        </row>
        <row r="6752">
          <cell r="EK6752">
            <v>1</v>
          </cell>
        </row>
        <row r="6753">
          <cell r="EK6753">
            <v>0</v>
          </cell>
        </row>
        <row r="6754">
          <cell r="EK6754">
            <v>0</v>
          </cell>
        </row>
        <row r="6755">
          <cell r="EK6755">
            <v>0</v>
          </cell>
        </row>
        <row r="6756">
          <cell r="EK6756">
            <v>0</v>
          </cell>
        </row>
        <row r="6757">
          <cell r="EK6757">
            <v>1</v>
          </cell>
        </row>
        <row r="6758">
          <cell r="EK6758">
            <v>0</v>
          </cell>
        </row>
        <row r="6759">
          <cell r="EK6759">
            <v>1</v>
          </cell>
        </row>
        <row r="6760">
          <cell r="EK6760">
            <v>1</v>
          </cell>
        </row>
        <row r="6761">
          <cell r="EK6761">
            <v>0</v>
          </cell>
        </row>
        <row r="6762">
          <cell r="EK6762">
            <v>0</v>
          </cell>
        </row>
        <row r="6763">
          <cell r="EK6763">
            <v>1</v>
          </cell>
        </row>
        <row r="6764">
          <cell r="EK6764">
            <v>0</v>
          </cell>
        </row>
        <row r="6765">
          <cell r="EK6765">
            <v>1</v>
          </cell>
        </row>
        <row r="6766">
          <cell r="EK6766">
            <v>1</v>
          </cell>
        </row>
        <row r="6767">
          <cell r="EK6767">
            <v>1</v>
          </cell>
        </row>
        <row r="6768">
          <cell r="EK6768">
            <v>1</v>
          </cell>
        </row>
        <row r="6769">
          <cell r="EK6769">
            <v>1</v>
          </cell>
        </row>
        <row r="6770">
          <cell r="EK6770">
            <v>1</v>
          </cell>
        </row>
        <row r="6771">
          <cell r="EK6771">
            <v>1</v>
          </cell>
        </row>
        <row r="6772">
          <cell r="EK6772">
            <v>1</v>
          </cell>
        </row>
        <row r="6773">
          <cell r="EK6773">
            <v>0</v>
          </cell>
        </row>
        <row r="6774">
          <cell r="EK6774">
            <v>0</v>
          </cell>
        </row>
        <row r="6775">
          <cell r="EK6775">
            <v>0</v>
          </cell>
        </row>
        <row r="6776">
          <cell r="EK6776">
            <v>0</v>
          </cell>
        </row>
        <row r="6777">
          <cell r="EK6777">
            <v>0</v>
          </cell>
        </row>
        <row r="6778">
          <cell r="EK6778">
            <v>0</v>
          </cell>
        </row>
        <row r="6779">
          <cell r="EK6779">
            <v>0</v>
          </cell>
        </row>
        <row r="6780">
          <cell r="EK6780">
            <v>0</v>
          </cell>
        </row>
        <row r="6781">
          <cell r="EK6781">
            <v>0</v>
          </cell>
        </row>
        <row r="6782">
          <cell r="EK6782">
            <v>0</v>
          </cell>
        </row>
        <row r="6783">
          <cell r="EK6783">
            <v>1</v>
          </cell>
        </row>
        <row r="6784">
          <cell r="EK6784">
            <v>1</v>
          </cell>
        </row>
        <row r="6785">
          <cell r="EK6785">
            <v>0</v>
          </cell>
        </row>
        <row r="6786">
          <cell r="EK6786">
            <v>0</v>
          </cell>
        </row>
        <row r="6787">
          <cell r="EK6787">
            <v>1</v>
          </cell>
        </row>
        <row r="6788">
          <cell r="EK6788">
            <v>1</v>
          </cell>
        </row>
        <row r="6789">
          <cell r="EK6789">
            <v>0</v>
          </cell>
        </row>
        <row r="6790">
          <cell r="EK6790">
            <v>1</v>
          </cell>
        </row>
        <row r="6791">
          <cell r="EK6791">
            <v>1</v>
          </cell>
        </row>
        <row r="6792">
          <cell r="EK6792">
            <v>1</v>
          </cell>
        </row>
        <row r="6793">
          <cell r="EK6793">
            <v>1</v>
          </cell>
        </row>
        <row r="6794">
          <cell r="EK6794">
            <v>1</v>
          </cell>
        </row>
        <row r="6795">
          <cell r="EK6795">
            <v>1</v>
          </cell>
        </row>
        <row r="6796">
          <cell r="EK6796">
            <v>0</v>
          </cell>
        </row>
        <row r="6797">
          <cell r="EK6797">
            <v>1</v>
          </cell>
        </row>
        <row r="6798">
          <cell r="EK6798">
            <v>1</v>
          </cell>
        </row>
        <row r="6799">
          <cell r="EK6799">
            <v>1</v>
          </cell>
        </row>
        <row r="6800">
          <cell r="EK6800">
            <v>1</v>
          </cell>
        </row>
        <row r="6801">
          <cell r="EK6801">
            <v>1</v>
          </cell>
        </row>
        <row r="6802">
          <cell r="EK6802">
            <v>1</v>
          </cell>
        </row>
        <row r="6803">
          <cell r="EK6803">
            <v>1</v>
          </cell>
        </row>
        <row r="6804">
          <cell r="EK6804">
            <v>1</v>
          </cell>
        </row>
        <row r="6805">
          <cell r="EK6805">
            <v>1</v>
          </cell>
        </row>
        <row r="6806">
          <cell r="EK6806">
            <v>1</v>
          </cell>
        </row>
        <row r="6807">
          <cell r="EK6807">
            <v>1</v>
          </cell>
        </row>
        <row r="6808">
          <cell r="EK6808">
            <v>1</v>
          </cell>
        </row>
        <row r="6809">
          <cell r="EK6809">
            <v>1</v>
          </cell>
        </row>
        <row r="6810">
          <cell r="EK6810">
            <v>1</v>
          </cell>
        </row>
        <row r="6811">
          <cell r="EK6811">
            <v>1</v>
          </cell>
        </row>
        <row r="6812">
          <cell r="EK6812">
            <v>0</v>
          </cell>
        </row>
        <row r="6813">
          <cell r="EK6813">
            <v>1</v>
          </cell>
        </row>
        <row r="6814">
          <cell r="EK6814">
            <v>0</v>
          </cell>
        </row>
        <row r="6815">
          <cell r="EK6815">
            <v>0</v>
          </cell>
        </row>
        <row r="6816">
          <cell r="EK6816">
            <v>1</v>
          </cell>
        </row>
        <row r="6817">
          <cell r="EK6817">
            <v>1</v>
          </cell>
        </row>
        <row r="6818">
          <cell r="EK6818">
            <v>0</v>
          </cell>
        </row>
        <row r="6819">
          <cell r="EK6819">
            <v>0</v>
          </cell>
        </row>
        <row r="6820">
          <cell r="EK6820">
            <v>1</v>
          </cell>
        </row>
        <row r="6821">
          <cell r="EK6821">
            <v>0</v>
          </cell>
        </row>
        <row r="6822">
          <cell r="EK6822">
            <v>0</v>
          </cell>
        </row>
        <row r="6823">
          <cell r="EK6823">
            <v>0</v>
          </cell>
        </row>
        <row r="6824">
          <cell r="EK6824">
            <v>1</v>
          </cell>
        </row>
        <row r="6825">
          <cell r="EK6825">
            <v>1</v>
          </cell>
        </row>
        <row r="6826">
          <cell r="EK6826">
            <v>1</v>
          </cell>
        </row>
        <row r="6827">
          <cell r="EK6827">
            <v>1</v>
          </cell>
        </row>
        <row r="6828">
          <cell r="EK6828">
            <v>1</v>
          </cell>
        </row>
        <row r="6829">
          <cell r="EK6829">
            <v>0</v>
          </cell>
        </row>
        <row r="6830">
          <cell r="EK6830">
            <v>1</v>
          </cell>
        </row>
        <row r="6831">
          <cell r="EK6831">
            <v>1</v>
          </cell>
        </row>
        <row r="6832">
          <cell r="EK6832">
            <v>1</v>
          </cell>
        </row>
        <row r="6833">
          <cell r="EK6833">
            <v>1</v>
          </cell>
        </row>
        <row r="6834">
          <cell r="EK6834">
            <v>1</v>
          </cell>
        </row>
        <row r="6835">
          <cell r="EK6835">
            <v>1</v>
          </cell>
        </row>
        <row r="6836">
          <cell r="EK6836">
            <v>0</v>
          </cell>
        </row>
        <row r="6837">
          <cell r="EK6837">
            <v>0</v>
          </cell>
        </row>
        <row r="6838">
          <cell r="EK6838">
            <v>0</v>
          </cell>
        </row>
        <row r="6839">
          <cell r="EK6839">
            <v>0</v>
          </cell>
        </row>
        <row r="6840">
          <cell r="EK6840">
            <v>0</v>
          </cell>
        </row>
        <row r="6841">
          <cell r="EK6841">
            <v>0</v>
          </cell>
        </row>
        <row r="6842">
          <cell r="EK6842">
            <v>1</v>
          </cell>
        </row>
        <row r="6843">
          <cell r="EK6843">
            <v>1</v>
          </cell>
        </row>
        <row r="6844">
          <cell r="EK6844">
            <v>1</v>
          </cell>
        </row>
        <row r="6845">
          <cell r="EK6845">
            <v>1</v>
          </cell>
        </row>
        <row r="6846">
          <cell r="EK6846">
            <v>1</v>
          </cell>
        </row>
        <row r="6847">
          <cell r="EK6847">
            <v>1</v>
          </cell>
        </row>
        <row r="6848">
          <cell r="EK6848">
            <v>0</v>
          </cell>
        </row>
        <row r="6849">
          <cell r="EK6849">
            <v>0</v>
          </cell>
        </row>
        <row r="6850">
          <cell r="EK6850">
            <v>0</v>
          </cell>
        </row>
        <row r="6851">
          <cell r="EK6851">
            <v>0</v>
          </cell>
        </row>
        <row r="6852">
          <cell r="EK6852">
            <v>1</v>
          </cell>
        </row>
        <row r="6853">
          <cell r="EK6853">
            <v>0</v>
          </cell>
        </row>
        <row r="6854">
          <cell r="EK6854">
            <v>0</v>
          </cell>
        </row>
        <row r="6855">
          <cell r="EK6855">
            <v>0</v>
          </cell>
        </row>
        <row r="6856">
          <cell r="EK6856">
            <v>1</v>
          </cell>
        </row>
        <row r="6857">
          <cell r="EK6857">
            <v>1</v>
          </cell>
        </row>
        <row r="6858">
          <cell r="EK6858">
            <v>1</v>
          </cell>
        </row>
        <row r="6859">
          <cell r="EK6859">
            <v>1</v>
          </cell>
        </row>
        <row r="6860">
          <cell r="EK6860">
            <v>1</v>
          </cell>
        </row>
        <row r="6861">
          <cell r="EK6861">
            <v>1</v>
          </cell>
        </row>
        <row r="6862">
          <cell r="EK6862">
            <v>1</v>
          </cell>
        </row>
        <row r="6863">
          <cell r="EK6863">
            <v>1</v>
          </cell>
        </row>
        <row r="6864">
          <cell r="EK6864">
            <v>1</v>
          </cell>
        </row>
        <row r="6865">
          <cell r="EK6865">
            <v>1</v>
          </cell>
        </row>
        <row r="6866">
          <cell r="EK6866">
            <v>1</v>
          </cell>
        </row>
        <row r="6867">
          <cell r="EK6867">
            <v>0</v>
          </cell>
        </row>
        <row r="6868">
          <cell r="EK6868">
            <v>0</v>
          </cell>
        </row>
        <row r="6869">
          <cell r="EK6869">
            <v>0</v>
          </cell>
        </row>
        <row r="6870">
          <cell r="EK6870">
            <v>0</v>
          </cell>
        </row>
        <row r="6871">
          <cell r="EK6871">
            <v>0</v>
          </cell>
        </row>
        <row r="6872">
          <cell r="EK6872">
            <v>1</v>
          </cell>
        </row>
        <row r="6873">
          <cell r="EK6873">
            <v>1</v>
          </cell>
        </row>
        <row r="6874">
          <cell r="EK6874">
            <v>1</v>
          </cell>
        </row>
        <row r="6875">
          <cell r="EK6875">
            <v>1</v>
          </cell>
        </row>
        <row r="6876">
          <cell r="EK6876">
            <v>1</v>
          </cell>
        </row>
        <row r="6877">
          <cell r="EK6877">
            <v>1</v>
          </cell>
        </row>
        <row r="6878">
          <cell r="EK6878">
            <v>1</v>
          </cell>
        </row>
        <row r="6879">
          <cell r="EK6879">
            <v>1</v>
          </cell>
        </row>
        <row r="6880">
          <cell r="EK6880">
            <v>1</v>
          </cell>
        </row>
        <row r="6881">
          <cell r="EK6881">
            <v>1</v>
          </cell>
        </row>
        <row r="6882">
          <cell r="EK6882">
            <v>0</v>
          </cell>
        </row>
        <row r="6883">
          <cell r="EK6883">
            <v>0</v>
          </cell>
        </row>
        <row r="6884">
          <cell r="EK6884">
            <v>0</v>
          </cell>
        </row>
        <row r="6885">
          <cell r="EK6885">
            <v>0</v>
          </cell>
        </row>
        <row r="6886">
          <cell r="EK6886">
            <v>0</v>
          </cell>
        </row>
        <row r="6887">
          <cell r="EK6887">
            <v>0</v>
          </cell>
        </row>
        <row r="6888">
          <cell r="EK6888">
            <v>1</v>
          </cell>
        </row>
        <row r="6889">
          <cell r="EK6889">
            <v>1</v>
          </cell>
        </row>
        <row r="6890">
          <cell r="EK6890">
            <v>1</v>
          </cell>
        </row>
        <row r="6891">
          <cell r="EK6891">
            <v>0</v>
          </cell>
        </row>
        <row r="6892">
          <cell r="EK6892">
            <v>1</v>
          </cell>
        </row>
        <row r="6893">
          <cell r="EK6893">
            <v>1</v>
          </cell>
        </row>
        <row r="6894">
          <cell r="EK6894">
            <v>1</v>
          </cell>
        </row>
        <row r="6895">
          <cell r="EK6895">
            <v>1</v>
          </cell>
        </row>
        <row r="6896">
          <cell r="EK6896">
            <v>1</v>
          </cell>
        </row>
        <row r="6897">
          <cell r="EK6897">
            <v>0</v>
          </cell>
        </row>
        <row r="6898">
          <cell r="EK6898">
            <v>0</v>
          </cell>
        </row>
        <row r="6899">
          <cell r="EK6899">
            <v>0</v>
          </cell>
        </row>
        <row r="6900">
          <cell r="EK6900">
            <v>0</v>
          </cell>
        </row>
        <row r="6901">
          <cell r="EK6901">
            <v>0</v>
          </cell>
        </row>
        <row r="6902">
          <cell r="EK6902">
            <v>0</v>
          </cell>
        </row>
        <row r="6903">
          <cell r="EK6903">
            <v>0</v>
          </cell>
        </row>
        <row r="6904">
          <cell r="EK6904">
            <v>0</v>
          </cell>
        </row>
        <row r="6905">
          <cell r="EK6905">
            <v>0</v>
          </cell>
        </row>
        <row r="6906">
          <cell r="EK6906">
            <v>1</v>
          </cell>
        </row>
        <row r="6907">
          <cell r="EK6907">
            <v>1</v>
          </cell>
        </row>
        <row r="6908">
          <cell r="EK6908">
            <v>1</v>
          </cell>
        </row>
        <row r="6909">
          <cell r="EK6909">
            <v>1</v>
          </cell>
        </row>
        <row r="6910">
          <cell r="EK6910">
            <v>1</v>
          </cell>
        </row>
        <row r="6911">
          <cell r="EK6911">
            <v>0</v>
          </cell>
        </row>
        <row r="6912">
          <cell r="EK6912">
            <v>0</v>
          </cell>
        </row>
        <row r="6913">
          <cell r="EK6913">
            <v>0</v>
          </cell>
        </row>
        <row r="6914">
          <cell r="EK6914">
            <v>0</v>
          </cell>
        </row>
        <row r="6915">
          <cell r="EK6915">
            <v>0</v>
          </cell>
        </row>
        <row r="6916">
          <cell r="EK6916">
            <v>1</v>
          </cell>
        </row>
        <row r="6917">
          <cell r="EK6917">
            <v>1</v>
          </cell>
        </row>
        <row r="6918">
          <cell r="EK6918">
            <v>1</v>
          </cell>
        </row>
        <row r="6919">
          <cell r="EK6919">
            <v>1</v>
          </cell>
        </row>
        <row r="6920">
          <cell r="EK6920">
            <v>1</v>
          </cell>
        </row>
        <row r="6921">
          <cell r="EK6921">
            <v>1</v>
          </cell>
        </row>
        <row r="6922">
          <cell r="EK6922">
            <v>1</v>
          </cell>
        </row>
        <row r="6923">
          <cell r="EK6923">
            <v>0</v>
          </cell>
        </row>
        <row r="6924">
          <cell r="EK6924">
            <v>1</v>
          </cell>
        </row>
        <row r="6925">
          <cell r="EK6925">
            <v>1</v>
          </cell>
        </row>
        <row r="6926">
          <cell r="EK6926">
            <v>1</v>
          </cell>
        </row>
        <row r="6927">
          <cell r="EK6927">
            <v>0</v>
          </cell>
        </row>
        <row r="6928">
          <cell r="EK6928">
            <v>0</v>
          </cell>
        </row>
        <row r="6929">
          <cell r="EK6929">
            <v>0</v>
          </cell>
        </row>
        <row r="6930">
          <cell r="EK6930">
            <v>0</v>
          </cell>
        </row>
        <row r="6931">
          <cell r="EK6931">
            <v>0</v>
          </cell>
        </row>
        <row r="6932">
          <cell r="EK6932">
            <v>0</v>
          </cell>
        </row>
        <row r="6933">
          <cell r="EK6933">
            <v>0</v>
          </cell>
        </row>
        <row r="6934">
          <cell r="EK6934">
            <v>0</v>
          </cell>
        </row>
        <row r="6935">
          <cell r="EK6935">
            <v>0</v>
          </cell>
        </row>
        <row r="6936">
          <cell r="EK6936">
            <v>0</v>
          </cell>
        </row>
        <row r="6937">
          <cell r="EK6937">
            <v>0</v>
          </cell>
        </row>
        <row r="6938">
          <cell r="EK6938">
            <v>1</v>
          </cell>
        </row>
        <row r="6939">
          <cell r="EK6939">
            <v>1</v>
          </cell>
        </row>
        <row r="6940">
          <cell r="EK6940">
            <v>1</v>
          </cell>
        </row>
        <row r="6941">
          <cell r="EK6941">
            <v>1</v>
          </cell>
        </row>
        <row r="6942">
          <cell r="EK6942">
            <v>0</v>
          </cell>
        </row>
        <row r="6943">
          <cell r="EK6943">
            <v>1</v>
          </cell>
        </row>
        <row r="6944">
          <cell r="EK6944">
            <v>1</v>
          </cell>
        </row>
        <row r="6945">
          <cell r="EK6945">
            <v>1</v>
          </cell>
        </row>
        <row r="6946">
          <cell r="EK6946">
            <v>1</v>
          </cell>
        </row>
        <row r="6947">
          <cell r="EK6947">
            <v>1</v>
          </cell>
        </row>
        <row r="6948">
          <cell r="EK6948">
            <v>1</v>
          </cell>
        </row>
        <row r="6949">
          <cell r="EK6949">
            <v>1</v>
          </cell>
        </row>
        <row r="6950">
          <cell r="EK6950">
            <v>1</v>
          </cell>
        </row>
        <row r="6951">
          <cell r="EK6951">
            <v>1</v>
          </cell>
        </row>
        <row r="6952">
          <cell r="EK6952">
            <v>1</v>
          </cell>
        </row>
        <row r="6953">
          <cell r="EK6953">
            <v>1</v>
          </cell>
        </row>
        <row r="6954">
          <cell r="EK6954">
            <v>1</v>
          </cell>
        </row>
        <row r="6955">
          <cell r="EK6955">
            <v>1</v>
          </cell>
        </row>
        <row r="6956">
          <cell r="EK6956">
            <v>1</v>
          </cell>
        </row>
        <row r="6957">
          <cell r="EK6957">
            <v>1</v>
          </cell>
        </row>
        <row r="6958">
          <cell r="EK6958">
            <v>0</v>
          </cell>
        </row>
        <row r="6959">
          <cell r="EK6959">
            <v>0</v>
          </cell>
        </row>
        <row r="6960">
          <cell r="EK6960">
            <v>0</v>
          </cell>
        </row>
        <row r="6961">
          <cell r="EK6961">
            <v>0</v>
          </cell>
        </row>
        <row r="6962">
          <cell r="EK6962">
            <v>0</v>
          </cell>
        </row>
        <row r="6963">
          <cell r="EK6963">
            <v>0</v>
          </cell>
        </row>
        <row r="6964">
          <cell r="EK6964">
            <v>0</v>
          </cell>
        </row>
        <row r="6965">
          <cell r="EK6965">
            <v>0</v>
          </cell>
        </row>
        <row r="6966">
          <cell r="EK6966">
            <v>0</v>
          </cell>
        </row>
        <row r="6967">
          <cell r="EK6967">
            <v>0</v>
          </cell>
        </row>
        <row r="6968">
          <cell r="EK6968">
            <v>1</v>
          </cell>
        </row>
        <row r="6969">
          <cell r="EK6969">
            <v>1</v>
          </cell>
        </row>
        <row r="6970">
          <cell r="EK6970">
            <v>0</v>
          </cell>
        </row>
        <row r="6971">
          <cell r="EK6971">
            <v>1</v>
          </cell>
        </row>
        <row r="6972">
          <cell r="EK6972">
            <v>1</v>
          </cell>
        </row>
        <row r="6973">
          <cell r="EK6973">
            <v>1</v>
          </cell>
        </row>
        <row r="6974">
          <cell r="EK6974">
            <v>1</v>
          </cell>
        </row>
        <row r="6975">
          <cell r="EK6975">
            <v>1</v>
          </cell>
        </row>
        <row r="6976">
          <cell r="EK6976">
            <v>0</v>
          </cell>
        </row>
        <row r="6977">
          <cell r="EK6977">
            <v>0</v>
          </cell>
        </row>
        <row r="6978">
          <cell r="EK6978">
            <v>0</v>
          </cell>
        </row>
        <row r="6979">
          <cell r="EK6979">
            <v>0</v>
          </cell>
        </row>
        <row r="6980">
          <cell r="EK6980">
            <v>0</v>
          </cell>
        </row>
        <row r="6981">
          <cell r="EK6981">
            <v>1</v>
          </cell>
        </row>
        <row r="6982">
          <cell r="EK6982">
            <v>0</v>
          </cell>
        </row>
        <row r="6983">
          <cell r="EK6983">
            <v>1</v>
          </cell>
        </row>
        <row r="6984">
          <cell r="EK6984">
            <v>1</v>
          </cell>
        </row>
        <row r="6985">
          <cell r="EK6985">
            <v>1</v>
          </cell>
        </row>
        <row r="6986">
          <cell r="EK6986">
            <v>1</v>
          </cell>
        </row>
        <row r="6987">
          <cell r="EK6987">
            <v>1</v>
          </cell>
        </row>
        <row r="6988">
          <cell r="EK6988">
            <v>1</v>
          </cell>
        </row>
        <row r="6989">
          <cell r="EK6989">
            <v>1</v>
          </cell>
        </row>
        <row r="6990">
          <cell r="EK6990">
            <v>1</v>
          </cell>
        </row>
        <row r="6991">
          <cell r="EK6991">
            <v>1</v>
          </cell>
        </row>
        <row r="6992">
          <cell r="EK6992">
            <v>1</v>
          </cell>
        </row>
        <row r="6993">
          <cell r="EK6993">
            <v>1</v>
          </cell>
        </row>
        <row r="6994">
          <cell r="EK6994">
            <v>1</v>
          </cell>
        </row>
        <row r="6995">
          <cell r="EK6995">
            <v>1</v>
          </cell>
        </row>
        <row r="6996">
          <cell r="EK6996">
            <v>1</v>
          </cell>
        </row>
        <row r="6997">
          <cell r="EK6997">
            <v>1</v>
          </cell>
        </row>
        <row r="6998">
          <cell r="EK6998">
            <v>1</v>
          </cell>
        </row>
        <row r="6999">
          <cell r="EK6999">
            <v>1</v>
          </cell>
        </row>
        <row r="7000">
          <cell r="EK7000">
            <v>0</v>
          </cell>
        </row>
        <row r="7001">
          <cell r="EK7001">
            <v>0</v>
          </cell>
        </row>
        <row r="7002">
          <cell r="EK7002">
            <v>0</v>
          </cell>
        </row>
        <row r="7003">
          <cell r="EK7003">
            <v>1</v>
          </cell>
        </row>
        <row r="7004">
          <cell r="EK7004">
            <v>0</v>
          </cell>
        </row>
        <row r="7005">
          <cell r="EK7005">
            <v>0</v>
          </cell>
        </row>
        <row r="7006">
          <cell r="EK7006">
            <v>0</v>
          </cell>
        </row>
        <row r="7007">
          <cell r="EK7007">
            <v>0</v>
          </cell>
        </row>
        <row r="7008">
          <cell r="EK7008">
            <v>1</v>
          </cell>
        </row>
        <row r="7009">
          <cell r="EK7009">
            <v>1</v>
          </cell>
        </row>
        <row r="7010">
          <cell r="EK7010">
            <v>1</v>
          </cell>
        </row>
        <row r="7011">
          <cell r="EK7011">
            <v>1</v>
          </cell>
        </row>
        <row r="7012">
          <cell r="EK7012">
            <v>1</v>
          </cell>
        </row>
        <row r="7013">
          <cell r="EK7013">
            <v>1</v>
          </cell>
        </row>
        <row r="7014">
          <cell r="EK7014">
            <v>1</v>
          </cell>
        </row>
        <row r="7015">
          <cell r="EK7015">
            <v>1</v>
          </cell>
        </row>
        <row r="7016">
          <cell r="EK7016">
            <v>1</v>
          </cell>
        </row>
        <row r="7017">
          <cell r="EK7017">
            <v>1</v>
          </cell>
        </row>
        <row r="7018">
          <cell r="EK7018">
            <v>1</v>
          </cell>
        </row>
        <row r="7019">
          <cell r="EK7019">
            <v>1</v>
          </cell>
        </row>
        <row r="7020">
          <cell r="EK7020">
            <v>1</v>
          </cell>
        </row>
        <row r="7021">
          <cell r="EK7021">
            <v>0</v>
          </cell>
        </row>
        <row r="7022">
          <cell r="EK7022">
            <v>1</v>
          </cell>
        </row>
        <row r="7023">
          <cell r="EK7023">
            <v>1</v>
          </cell>
        </row>
        <row r="7024">
          <cell r="EK7024">
            <v>1</v>
          </cell>
        </row>
        <row r="7025">
          <cell r="EK7025">
            <v>1</v>
          </cell>
        </row>
        <row r="7026">
          <cell r="EK7026">
            <v>1</v>
          </cell>
        </row>
        <row r="7027">
          <cell r="EK7027">
            <v>1</v>
          </cell>
        </row>
        <row r="7028">
          <cell r="EK7028">
            <v>1</v>
          </cell>
        </row>
        <row r="7029">
          <cell r="EK7029">
            <v>1</v>
          </cell>
        </row>
        <row r="7030">
          <cell r="EK7030">
            <v>1</v>
          </cell>
        </row>
        <row r="7031">
          <cell r="EK7031">
            <v>1</v>
          </cell>
        </row>
        <row r="7032">
          <cell r="EK7032">
            <v>1</v>
          </cell>
        </row>
        <row r="7033">
          <cell r="EK7033">
            <v>1</v>
          </cell>
        </row>
        <row r="7034">
          <cell r="EK7034">
            <v>1</v>
          </cell>
        </row>
        <row r="7035">
          <cell r="EK7035">
            <v>1</v>
          </cell>
        </row>
        <row r="7036">
          <cell r="EK7036">
            <v>1</v>
          </cell>
        </row>
        <row r="7037">
          <cell r="EK7037">
            <v>0</v>
          </cell>
        </row>
        <row r="7038">
          <cell r="EK7038">
            <v>0</v>
          </cell>
        </row>
        <row r="7039">
          <cell r="EK7039">
            <v>0</v>
          </cell>
        </row>
        <row r="7040">
          <cell r="EK7040">
            <v>0</v>
          </cell>
        </row>
        <row r="7041">
          <cell r="EK7041">
            <v>0</v>
          </cell>
        </row>
        <row r="7042">
          <cell r="EK7042">
            <v>0</v>
          </cell>
        </row>
        <row r="7043">
          <cell r="EK7043">
            <v>1</v>
          </cell>
        </row>
        <row r="7044">
          <cell r="EK7044">
            <v>1</v>
          </cell>
        </row>
        <row r="7045">
          <cell r="EK7045">
            <v>1</v>
          </cell>
        </row>
        <row r="7046">
          <cell r="EK7046">
            <v>1</v>
          </cell>
        </row>
        <row r="7047">
          <cell r="EK7047">
            <v>1</v>
          </cell>
        </row>
        <row r="7048">
          <cell r="EK7048">
            <v>1</v>
          </cell>
        </row>
        <row r="7049">
          <cell r="EK7049">
            <v>1</v>
          </cell>
        </row>
        <row r="7050">
          <cell r="EK7050">
            <v>0</v>
          </cell>
        </row>
        <row r="7051">
          <cell r="EK7051">
            <v>0</v>
          </cell>
        </row>
        <row r="7052">
          <cell r="EK7052">
            <v>1</v>
          </cell>
        </row>
        <row r="7053">
          <cell r="EK7053">
            <v>1</v>
          </cell>
        </row>
        <row r="7054">
          <cell r="EK7054">
            <v>1</v>
          </cell>
        </row>
        <row r="7055">
          <cell r="EK7055">
            <v>1</v>
          </cell>
        </row>
        <row r="7056">
          <cell r="EK7056">
            <v>1</v>
          </cell>
        </row>
        <row r="7057">
          <cell r="EK7057">
            <v>1</v>
          </cell>
        </row>
        <row r="7058">
          <cell r="EK7058">
            <v>1</v>
          </cell>
        </row>
        <row r="7059">
          <cell r="EK7059">
            <v>0</v>
          </cell>
        </row>
        <row r="7060">
          <cell r="EK7060">
            <v>1</v>
          </cell>
        </row>
        <row r="7061">
          <cell r="EK7061">
            <v>0</v>
          </cell>
        </row>
        <row r="7062">
          <cell r="EK7062">
            <v>0</v>
          </cell>
        </row>
        <row r="7063">
          <cell r="EK7063">
            <v>0</v>
          </cell>
        </row>
        <row r="7064">
          <cell r="EK7064">
            <v>0</v>
          </cell>
        </row>
        <row r="7065">
          <cell r="EK7065">
            <v>0</v>
          </cell>
        </row>
        <row r="7066">
          <cell r="EK7066">
            <v>0</v>
          </cell>
        </row>
        <row r="7067">
          <cell r="EK7067">
            <v>0</v>
          </cell>
        </row>
        <row r="7068">
          <cell r="EK7068">
            <v>0</v>
          </cell>
        </row>
        <row r="7069">
          <cell r="EK7069">
            <v>0</v>
          </cell>
        </row>
        <row r="7070">
          <cell r="EK7070">
            <v>0</v>
          </cell>
        </row>
        <row r="7071">
          <cell r="EK7071">
            <v>0</v>
          </cell>
        </row>
        <row r="7072">
          <cell r="EK7072">
            <v>1</v>
          </cell>
        </row>
        <row r="7073">
          <cell r="EK7073">
            <v>1</v>
          </cell>
        </row>
        <row r="7074">
          <cell r="EK7074">
            <v>1</v>
          </cell>
        </row>
        <row r="7075">
          <cell r="EK7075">
            <v>1</v>
          </cell>
        </row>
        <row r="7076">
          <cell r="EK7076">
            <v>1</v>
          </cell>
        </row>
        <row r="7077">
          <cell r="EK7077">
            <v>1</v>
          </cell>
        </row>
        <row r="7078">
          <cell r="EK7078">
            <v>1</v>
          </cell>
        </row>
        <row r="7079">
          <cell r="EK7079">
            <v>1</v>
          </cell>
        </row>
        <row r="7080">
          <cell r="EK7080">
            <v>1</v>
          </cell>
        </row>
        <row r="7081">
          <cell r="EK7081">
            <v>1</v>
          </cell>
        </row>
        <row r="7082">
          <cell r="EK7082">
            <v>1</v>
          </cell>
        </row>
        <row r="7083">
          <cell r="EK7083">
            <v>1</v>
          </cell>
        </row>
        <row r="7084">
          <cell r="EK7084">
            <v>1</v>
          </cell>
        </row>
        <row r="7085">
          <cell r="EK7085">
            <v>1</v>
          </cell>
        </row>
        <row r="7086">
          <cell r="EK7086">
            <v>1</v>
          </cell>
        </row>
        <row r="7087">
          <cell r="EK7087">
            <v>0</v>
          </cell>
        </row>
        <row r="7088">
          <cell r="EK7088">
            <v>0</v>
          </cell>
        </row>
        <row r="7089">
          <cell r="EK7089">
            <v>0</v>
          </cell>
        </row>
        <row r="7090">
          <cell r="EK7090">
            <v>0</v>
          </cell>
        </row>
        <row r="7091">
          <cell r="EK7091">
            <v>0</v>
          </cell>
        </row>
        <row r="7092">
          <cell r="EK7092">
            <v>0</v>
          </cell>
        </row>
        <row r="7093">
          <cell r="EK7093">
            <v>0</v>
          </cell>
        </row>
        <row r="7094">
          <cell r="EK7094">
            <v>0</v>
          </cell>
        </row>
        <row r="7095">
          <cell r="EK7095">
            <v>0</v>
          </cell>
        </row>
        <row r="7096">
          <cell r="EK7096">
            <v>0</v>
          </cell>
        </row>
        <row r="7097">
          <cell r="EK7097">
            <v>0</v>
          </cell>
        </row>
        <row r="7098">
          <cell r="EK7098">
            <v>0</v>
          </cell>
        </row>
        <row r="7099">
          <cell r="EK7099">
            <v>0</v>
          </cell>
        </row>
        <row r="7100">
          <cell r="EK7100">
            <v>0</v>
          </cell>
        </row>
        <row r="7101">
          <cell r="EK7101">
            <v>0</v>
          </cell>
        </row>
        <row r="7102">
          <cell r="EK7102">
            <v>0</v>
          </cell>
        </row>
        <row r="7103">
          <cell r="EK7103">
            <v>1</v>
          </cell>
        </row>
        <row r="7104">
          <cell r="EK7104">
            <v>1</v>
          </cell>
        </row>
        <row r="7105">
          <cell r="EK7105">
            <v>1</v>
          </cell>
        </row>
        <row r="7106">
          <cell r="EK7106">
            <v>1</v>
          </cell>
        </row>
        <row r="7107">
          <cell r="EK7107">
            <v>1</v>
          </cell>
        </row>
        <row r="7108">
          <cell r="EK7108">
            <v>1</v>
          </cell>
        </row>
        <row r="7109">
          <cell r="EK7109">
            <v>1</v>
          </cell>
        </row>
        <row r="7110">
          <cell r="EK7110">
            <v>0</v>
          </cell>
        </row>
        <row r="7111">
          <cell r="EK7111">
            <v>0</v>
          </cell>
        </row>
        <row r="7112">
          <cell r="EK7112">
            <v>0</v>
          </cell>
        </row>
        <row r="7113">
          <cell r="EK7113">
            <v>1</v>
          </cell>
        </row>
        <row r="7114">
          <cell r="EK7114">
            <v>1</v>
          </cell>
        </row>
        <row r="7115">
          <cell r="EK7115">
            <v>1</v>
          </cell>
        </row>
        <row r="7116">
          <cell r="EK7116">
            <v>1</v>
          </cell>
        </row>
        <row r="7117">
          <cell r="EK7117">
            <v>1</v>
          </cell>
        </row>
        <row r="7118">
          <cell r="EK7118">
            <v>0</v>
          </cell>
        </row>
        <row r="7119">
          <cell r="EK7119">
            <v>0</v>
          </cell>
        </row>
        <row r="7120">
          <cell r="EK7120">
            <v>0</v>
          </cell>
        </row>
        <row r="7121">
          <cell r="EK7121">
            <v>0</v>
          </cell>
        </row>
        <row r="7122">
          <cell r="EK7122">
            <v>0</v>
          </cell>
        </row>
        <row r="7123">
          <cell r="EK7123">
            <v>0</v>
          </cell>
        </row>
        <row r="7124">
          <cell r="EK7124">
            <v>1</v>
          </cell>
        </row>
        <row r="7125">
          <cell r="EK7125">
            <v>0</v>
          </cell>
        </row>
        <row r="7126">
          <cell r="EK7126">
            <v>1</v>
          </cell>
        </row>
        <row r="7127">
          <cell r="EK7127">
            <v>0</v>
          </cell>
        </row>
        <row r="7128">
          <cell r="EK7128">
            <v>0</v>
          </cell>
        </row>
        <row r="7129">
          <cell r="EK7129">
            <v>0</v>
          </cell>
        </row>
        <row r="7130">
          <cell r="EK7130">
            <v>0</v>
          </cell>
        </row>
        <row r="7131">
          <cell r="EK7131">
            <v>0</v>
          </cell>
        </row>
        <row r="7132">
          <cell r="EK7132">
            <v>0</v>
          </cell>
        </row>
        <row r="7133">
          <cell r="EK7133">
            <v>1</v>
          </cell>
        </row>
        <row r="7134">
          <cell r="EK7134">
            <v>1</v>
          </cell>
        </row>
        <row r="7135">
          <cell r="EK7135">
            <v>1</v>
          </cell>
        </row>
        <row r="7136">
          <cell r="EK7136">
            <v>1</v>
          </cell>
        </row>
        <row r="7137">
          <cell r="EK7137">
            <v>1</v>
          </cell>
        </row>
        <row r="7138">
          <cell r="EK7138">
            <v>1</v>
          </cell>
        </row>
        <row r="7139">
          <cell r="EK7139">
            <v>1</v>
          </cell>
        </row>
        <row r="7140">
          <cell r="EK7140">
            <v>1</v>
          </cell>
        </row>
        <row r="7141">
          <cell r="EK7141">
            <v>1</v>
          </cell>
        </row>
        <row r="7142">
          <cell r="EK7142">
            <v>1</v>
          </cell>
        </row>
        <row r="7143">
          <cell r="EK7143">
            <v>1</v>
          </cell>
        </row>
        <row r="7144">
          <cell r="EK7144">
            <v>1</v>
          </cell>
        </row>
        <row r="7145">
          <cell r="EK7145">
            <v>1</v>
          </cell>
        </row>
        <row r="7146">
          <cell r="EK7146">
            <v>1</v>
          </cell>
        </row>
        <row r="7147">
          <cell r="EK7147">
            <v>1</v>
          </cell>
        </row>
        <row r="7148">
          <cell r="EK7148">
            <v>1</v>
          </cell>
        </row>
        <row r="7149">
          <cell r="EK7149">
            <v>1</v>
          </cell>
        </row>
        <row r="7150">
          <cell r="EK7150">
            <v>1</v>
          </cell>
        </row>
        <row r="7151">
          <cell r="EK7151">
            <v>0</v>
          </cell>
        </row>
        <row r="7152">
          <cell r="EK7152">
            <v>0</v>
          </cell>
        </row>
        <row r="7153">
          <cell r="EK7153">
            <v>0</v>
          </cell>
        </row>
        <row r="7154">
          <cell r="EK7154">
            <v>0</v>
          </cell>
        </row>
        <row r="7155">
          <cell r="EK7155">
            <v>0</v>
          </cell>
        </row>
        <row r="7156">
          <cell r="EK7156">
            <v>0</v>
          </cell>
        </row>
        <row r="7157">
          <cell r="EK7157">
            <v>0</v>
          </cell>
        </row>
        <row r="7158">
          <cell r="EK7158">
            <v>0</v>
          </cell>
        </row>
        <row r="7159">
          <cell r="EK7159">
            <v>0</v>
          </cell>
        </row>
        <row r="7160">
          <cell r="EK7160">
            <v>1</v>
          </cell>
        </row>
        <row r="7161">
          <cell r="EK7161">
            <v>0</v>
          </cell>
        </row>
        <row r="7162">
          <cell r="EK7162">
            <v>1</v>
          </cell>
        </row>
        <row r="7163">
          <cell r="EK7163">
            <v>1</v>
          </cell>
        </row>
        <row r="7164">
          <cell r="EK7164">
            <v>1</v>
          </cell>
        </row>
        <row r="7165">
          <cell r="EK7165">
            <v>1</v>
          </cell>
        </row>
        <row r="7166">
          <cell r="EK7166">
            <v>0</v>
          </cell>
        </row>
        <row r="7167">
          <cell r="EK7167">
            <v>0</v>
          </cell>
        </row>
        <row r="7168">
          <cell r="EK7168">
            <v>0</v>
          </cell>
        </row>
        <row r="7169">
          <cell r="EK7169">
            <v>1</v>
          </cell>
        </row>
        <row r="7170">
          <cell r="EK7170">
            <v>1</v>
          </cell>
        </row>
        <row r="7171">
          <cell r="EK7171">
            <v>1</v>
          </cell>
        </row>
        <row r="7172">
          <cell r="EK7172">
            <v>1</v>
          </cell>
        </row>
        <row r="7173">
          <cell r="EK7173">
            <v>1</v>
          </cell>
        </row>
        <row r="7174">
          <cell r="EK7174">
            <v>1</v>
          </cell>
        </row>
        <row r="7175">
          <cell r="EK7175">
            <v>1</v>
          </cell>
        </row>
        <row r="7176">
          <cell r="EK7176">
            <v>1</v>
          </cell>
        </row>
        <row r="7177">
          <cell r="EK7177">
            <v>1</v>
          </cell>
        </row>
        <row r="7178">
          <cell r="EK7178">
            <v>1</v>
          </cell>
        </row>
        <row r="7179">
          <cell r="EK7179">
            <v>1</v>
          </cell>
        </row>
        <row r="7180">
          <cell r="EK7180">
            <v>1</v>
          </cell>
        </row>
        <row r="7181">
          <cell r="EK7181">
            <v>1</v>
          </cell>
        </row>
        <row r="7182">
          <cell r="EK7182">
            <v>1</v>
          </cell>
        </row>
        <row r="7183">
          <cell r="EK7183">
            <v>1</v>
          </cell>
        </row>
        <row r="7184">
          <cell r="EK7184">
            <v>1</v>
          </cell>
        </row>
        <row r="7185">
          <cell r="EK7185">
            <v>1</v>
          </cell>
        </row>
        <row r="7186">
          <cell r="EK7186">
            <v>1</v>
          </cell>
        </row>
        <row r="7187">
          <cell r="EK7187">
            <v>1</v>
          </cell>
        </row>
        <row r="7188">
          <cell r="EK7188">
            <v>1</v>
          </cell>
        </row>
        <row r="7189">
          <cell r="EK7189">
            <v>0</v>
          </cell>
        </row>
        <row r="7190">
          <cell r="EK7190">
            <v>0</v>
          </cell>
        </row>
        <row r="7191">
          <cell r="EK7191">
            <v>0</v>
          </cell>
        </row>
        <row r="7192">
          <cell r="EK7192">
            <v>0</v>
          </cell>
        </row>
        <row r="7193">
          <cell r="EK7193">
            <v>0</v>
          </cell>
        </row>
        <row r="7194">
          <cell r="EK7194">
            <v>1</v>
          </cell>
        </row>
        <row r="7195">
          <cell r="EK7195">
            <v>1</v>
          </cell>
        </row>
        <row r="7196">
          <cell r="EK7196">
            <v>1</v>
          </cell>
        </row>
        <row r="7197">
          <cell r="EK7197">
            <v>1</v>
          </cell>
        </row>
        <row r="7198">
          <cell r="EK7198">
            <v>1</v>
          </cell>
        </row>
        <row r="7199">
          <cell r="EK7199">
            <v>0</v>
          </cell>
        </row>
        <row r="7200">
          <cell r="EK7200">
            <v>1</v>
          </cell>
        </row>
        <row r="7201">
          <cell r="EK7201">
            <v>1</v>
          </cell>
        </row>
        <row r="7202">
          <cell r="EK7202">
            <v>1</v>
          </cell>
        </row>
        <row r="7203">
          <cell r="EK7203">
            <v>1</v>
          </cell>
        </row>
        <row r="7204">
          <cell r="EK7204">
            <v>1</v>
          </cell>
        </row>
        <row r="7205">
          <cell r="EK7205">
            <v>1</v>
          </cell>
        </row>
        <row r="7206">
          <cell r="EK7206">
            <v>1</v>
          </cell>
        </row>
        <row r="7207">
          <cell r="EK7207">
            <v>1</v>
          </cell>
        </row>
        <row r="7208">
          <cell r="EK7208">
            <v>1</v>
          </cell>
        </row>
        <row r="7209">
          <cell r="EK7209">
            <v>1</v>
          </cell>
        </row>
        <row r="7210">
          <cell r="EK7210">
            <v>1</v>
          </cell>
        </row>
        <row r="7211">
          <cell r="EK7211">
            <v>1</v>
          </cell>
        </row>
        <row r="7212">
          <cell r="EK7212">
            <v>1</v>
          </cell>
        </row>
        <row r="7213">
          <cell r="EK7213">
            <v>1</v>
          </cell>
        </row>
        <row r="7214">
          <cell r="EK7214">
            <v>1</v>
          </cell>
        </row>
        <row r="7215">
          <cell r="EK7215">
            <v>1</v>
          </cell>
        </row>
        <row r="7216">
          <cell r="EK7216">
            <v>1</v>
          </cell>
        </row>
        <row r="7217">
          <cell r="EK7217">
            <v>1</v>
          </cell>
        </row>
        <row r="7218">
          <cell r="EK7218">
            <v>1</v>
          </cell>
        </row>
        <row r="7219">
          <cell r="EK7219">
            <v>1</v>
          </cell>
        </row>
        <row r="7220">
          <cell r="EK7220">
            <v>1</v>
          </cell>
        </row>
        <row r="7221">
          <cell r="EK7221">
            <v>0</v>
          </cell>
        </row>
        <row r="7222">
          <cell r="EK7222">
            <v>0</v>
          </cell>
        </row>
        <row r="7223">
          <cell r="EK7223">
            <v>1</v>
          </cell>
        </row>
        <row r="7224">
          <cell r="EK7224">
            <v>0</v>
          </cell>
        </row>
        <row r="7225">
          <cell r="EK7225">
            <v>0</v>
          </cell>
        </row>
        <row r="7226">
          <cell r="EK7226">
            <v>0</v>
          </cell>
        </row>
        <row r="7227">
          <cell r="EK7227">
            <v>0</v>
          </cell>
        </row>
        <row r="7228">
          <cell r="EK7228">
            <v>0</v>
          </cell>
        </row>
        <row r="7229">
          <cell r="EK7229">
            <v>0</v>
          </cell>
        </row>
        <row r="7230">
          <cell r="EK7230">
            <v>1</v>
          </cell>
        </row>
        <row r="7231">
          <cell r="EK7231">
            <v>1</v>
          </cell>
        </row>
        <row r="7232">
          <cell r="EK7232">
            <v>1</v>
          </cell>
        </row>
        <row r="7233">
          <cell r="EK7233">
            <v>1</v>
          </cell>
        </row>
        <row r="7234">
          <cell r="EK7234">
            <v>1</v>
          </cell>
        </row>
        <row r="7235">
          <cell r="EK7235">
            <v>0</v>
          </cell>
        </row>
        <row r="7236">
          <cell r="EK7236">
            <v>0</v>
          </cell>
        </row>
        <row r="7237">
          <cell r="EK7237">
            <v>0</v>
          </cell>
        </row>
        <row r="7238">
          <cell r="EK7238">
            <v>0</v>
          </cell>
        </row>
        <row r="7239">
          <cell r="EK7239">
            <v>0</v>
          </cell>
        </row>
        <row r="7240">
          <cell r="EK7240">
            <v>1</v>
          </cell>
        </row>
        <row r="7241">
          <cell r="EK7241">
            <v>1</v>
          </cell>
        </row>
        <row r="7242">
          <cell r="EK7242">
            <v>0</v>
          </cell>
        </row>
        <row r="7243">
          <cell r="EK7243">
            <v>1</v>
          </cell>
        </row>
        <row r="7244">
          <cell r="EK7244">
            <v>1</v>
          </cell>
        </row>
        <row r="7245">
          <cell r="EK7245">
            <v>0</v>
          </cell>
        </row>
        <row r="7246">
          <cell r="EK7246">
            <v>1</v>
          </cell>
        </row>
        <row r="7247">
          <cell r="EK7247">
            <v>0</v>
          </cell>
        </row>
        <row r="7248">
          <cell r="EK7248">
            <v>0</v>
          </cell>
        </row>
        <row r="7249">
          <cell r="EK7249">
            <v>0</v>
          </cell>
        </row>
        <row r="7250">
          <cell r="EK7250">
            <v>0</v>
          </cell>
        </row>
        <row r="7251">
          <cell r="EK7251">
            <v>0</v>
          </cell>
        </row>
        <row r="7252">
          <cell r="EK7252">
            <v>0</v>
          </cell>
        </row>
        <row r="7253">
          <cell r="EK7253">
            <v>0</v>
          </cell>
        </row>
        <row r="7254">
          <cell r="EK7254">
            <v>0</v>
          </cell>
        </row>
        <row r="7255">
          <cell r="EK7255">
            <v>1</v>
          </cell>
        </row>
        <row r="7256">
          <cell r="EK7256">
            <v>0</v>
          </cell>
        </row>
        <row r="7257">
          <cell r="EK7257">
            <v>0</v>
          </cell>
        </row>
        <row r="7258">
          <cell r="EK7258">
            <v>0</v>
          </cell>
        </row>
        <row r="7259">
          <cell r="EK7259">
            <v>0</v>
          </cell>
        </row>
        <row r="7260">
          <cell r="EK7260">
            <v>0</v>
          </cell>
        </row>
        <row r="7261">
          <cell r="EK7261">
            <v>1</v>
          </cell>
        </row>
        <row r="7262">
          <cell r="EK7262">
            <v>1</v>
          </cell>
        </row>
        <row r="7263">
          <cell r="EK7263">
            <v>0</v>
          </cell>
        </row>
        <row r="7264">
          <cell r="EK7264">
            <v>0</v>
          </cell>
        </row>
        <row r="7265">
          <cell r="EK7265">
            <v>1</v>
          </cell>
        </row>
        <row r="7266">
          <cell r="EK7266">
            <v>0</v>
          </cell>
        </row>
        <row r="7267">
          <cell r="EK7267">
            <v>0</v>
          </cell>
        </row>
        <row r="7268">
          <cell r="EK7268">
            <v>0</v>
          </cell>
        </row>
        <row r="7269">
          <cell r="EK7269">
            <v>1</v>
          </cell>
        </row>
        <row r="7270">
          <cell r="EK7270">
            <v>1</v>
          </cell>
        </row>
        <row r="7271">
          <cell r="EK7271">
            <v>1</v>
          </cell>
        </row>
        <row r="7272">
          <cell r="EK7272">
            <v>1</v>
          </cell>
        </row>
        <row r="7273">
          <cell r="EK7273">
            <v>0</v>
          </cell>
        </row>
        <row r="7274">
          <cell r="EK7274">
            <v>0</v>
          </cell>
        </row>
        <row r="7275">
          <cell r="EK7275">
            <v>0</v>
          </cell>
        </row>
        <row r="7276">
          <cell r="EK7276">
            <v>1</v>
          </cell>
        </row>
        <row r="7277">
          <cell r="EK7277">
            <v>0</v>
          </cell>
        </row>
        <row r="7278">
          <cell r="EK7278">
            <v>0</v>
          </cell>
        </row>
        <row r="7279">
          <cell r="EK7279">
            <v>1</v>
          </cell>
        </row>
        <row r="7280">
          <cell r="EK7280">
            <v>0</v>
          </cell>
        </row>
        <row r="7281">
          <cell r="EK7281">
            <v>1</v>
          </cell>
        </row>
        <row r="7282">
          <cell r="EK7282">
            <v>0</v>
          </cell>
        </row>
        <row r="7283">
          <cell r="EK7283">
            <v>0</v>
          </cell>
        </row>
        <row r="7284">
          <cell r="EK7284">
            <v>0</v>
          </cell>
        </row>
        <row r="7285">
          <cell r="EK7285">
            <v>1</v>
          </cell>
        </row>
        <row r="7286">
          <cell r="EK7286">
            <v>1</v>
          </cell>
        </row>
        <row r="7287">
          <cell r="EK7287">
            <v>1</v>
          </cell>
        </row>
        <row r="7288">
          <cell r="EK7288">
            <v>0</v>
          </cell>
        </row>
        <row r="7289">
          <cell r="EK7289">
            <v>0</v>
          </cell>
        </row>
        <row r="7290">
          <cell r="EK7290">
            <v>1</v>
          </cell>
        </row>
        <row r="7291">
          <cell r="EK7291">
            <v>1</v>
          </cell>
        </row>
        <row r="7292">
          <cell r="EK7292">
            <v>1</v>
          </cell>
        </row>
        <row r="7293">
          <cell r="EK7293">
            <v>1</v>
          </cell>
        </row>
        <row r="7294">
          <cell r="EK7294">
            <v>1</v>
          </cell>
        </row>
        <row r="7295">
          <cell r="EK7295">
            <v>1</v>
          </cell>
        </row>
        <row r="7296">
          <cell r="EK7296">
            <v>1</v>
          </cell>
        </row>
        <row r="7297">
          <cell r="EK7297">
            <v>1</v>
          </cell>
        </row>
        <row r="7298">
          <cell r="EK7298">
            <v>1</v>
          </cell>
        </row>
        <row r="7299">
          <cell r="EK7299">
            <v>1</v>
          </cell>
        </row>
        <row r="7300">
          <cell r="EK7300">
            <v>1</v>
          </cell>
        </row>
        <row r="7301">
          <cell r="EK7301">
            <v>1</v>
          </cell>
        </row>
        <row r="7302">
          <cell r="EK7302">
            <v>1</v>
          </cell>
        </row>
        <row r="7303">
          <cell r="EK7303">
            <v>1</v>
          </cell>
        </row>
        <row r="7304">
          <cell r="EK7304">
            <v>0</v>
          </cell>
        </row>
        <row r="7305">
          <cell r="EK7305">
            <v>1</v>
          </cell>
        </row>
        <row r="7306">
          <cell r="EK7306">
            <v>1</v>
          </cell>
        </row>
        <row r="7307">
          <cell r="EK7307">
            <v>1</v>
          </cell>
        </row>
        <row r="7308">
          <cell r="EK7308">
            <v>1</v>
          </cell>
        </row>
        <row r="7309">
          <cell r="EK7309">
            <v>1</v>
          </cell>
        </row>
        <row r="7310">
          <cell r="EK7310">
            <v>1</v>
          </cell>
        </row>
        <row r="7311">
          <cell r="EK7311">
            <v>0</v>
          </cell>
        </row>
        <row r="7312">
          <cell r="EK7312">
            <v>0</v>
          </cell>
        </row>
        <row r="7313">
          <cell r="EK7313">
            <v>1</v>
          </cell>
        </row>
        <row r="7314">
          <cell r="EK7314">
            <v>0</v>
          </cell>
        </row>
        <row r="7315">
          <cell r="EK7315">
            <v>0</v>
          </cell>
        </row>
        <row r="7316">
          <cell r="EK7316">
            <v>0</v>
          </cell>
        </row>
        <row r="7317">
          <cell r="EK7317">
            <v>0</v>
          </cell>
        </row>
        <row r="7318">
          <cell r="EK7318">
            <v>0</v>
          </cell>
        </row>
        <row r="7319">
          <cell r="EK7319">
            <v>1</v>
          </cell>
        </row>
        <row r="7320">
          <cell r="EK7320">
            <v>1</v>
          </cell>
        </row>
        <row r="7321">
          <cell r="EK7321">
            <v>1</v>
          </cell>
        </row>
        <row r="7322">
          <cell r="EK7322">
            <v>1</v>
          </cell>
        </row>
        <row r="7323">
          <cell r="EK7323">
            <v>1</v>
          </cell>
        </row>
        <row r="7324">
          <cell r="EK7324">
            <v>1</v>
          </cell>
        </row>
        <row r="7325">
          <cell r="EK7325">
            <v>1</v>
          </cell>
        </row>
        <row r="7326">
          <cell r="EK7326">
            <v>1</v>
          </cell>
        </row>
        <row r="7327">
          <cell r="EK7327">
            <v>1</v>
          </cell>
        </row>
        <row r="7328">
          <cell r="EK7328">
            <v>1</v>
          </cell>
        </row>
        <row r="7329">
          <cell r="EK7329">
            <v>1</v>
          </cell>
        </row>
        <row r="7330">
          <cell r="EK7330">
            <v>1</v>
          </cell>
        </row>
        <row r="7331">
          <cell r="EK7331">
            <v>1</v>
          </cell>
        </row>
        <row r="7332">
          <cell r="EK7332">
            <v>1</v>
          </cell>
        </row>
        <row r="7333">
          <cell r="EK7333">
            <v>1</v>
          </cell>
        </row>
        <row r="7334">
          <cell r="EK7334">
            <v>1</v>
          </cell>
        </row>
        <row r="7335">
          <cell r="EK7335">
            <v>1</v>
          </cell>
        </row>
        <row r="7336">
          <cell r="EK7336">
            <v>1</v>
          </cell>
        </row>
        <row r="7337">
          <cell r="EK7337">
            <v>1</v>
          </cell>
        </row>
        <row r="7338">
          <cell r="EK7338">
            <v>1</v>
          </cell>
        </row>
        <row r="7339">
          <cell r="EK7339">
            <v>1</v>
          </cell>
        </row>
        <row r="7340">
          <cell r="EK7340">
            <v>1</v>
          </cell>
        </row>
        <row r="7341">
          <cell r="EK7341">
            <v>1</v>
          </cell>
        </row>
        <row r="7342">
          <cell r="EK7342">
            <v>1</v>
          </cell>
        </row>
        <row r="7343">
          <cell r="EK7343">
            <v>0</v>
          </cell>
        </row>
        <row r="7344">
          <cell r="EK7344">
            <v>1</v>
          </cell>
        </row>
        <row r="7345">
          <cell r="EK7345">
            <v>0</v>
          </cell>
        </row>
        <row r="7346">
          <cell r="EK7346">
            <v>0</v>
          </cell>
        </row>
        <row r="7347">
          <cell r="EK7347">
            <v>1</v>
          </cell>
        </row>
        <row r="7348">
          <cell r="EK7348">
            <v>0</v>
          </cell>
        </row>
        <row r="7349">
          <cell r="EK7349">
            <v>0</v>
          </cell>
        </row>
        <row r="7350">
          <cell r="EK7350">
            <v>1</v>
          </cell>
        </row>
        <row r="7351">
          <cell r="EK7351">
            <v>1</v>
          </cell>
        </row>
        <row r="7352">
          <cell r="EK7352">
            <v>1</v>
          </cell>
        </row>
        <row r="7353">
          <cell r="EK7353">
            <v>1</v>
          </cell>
        </row>
        <row r="7354">
          <cell r="EK7354">
            <v>0</v>
          </cell>
        </row>
        <row r="7355">
          <cell r="EK7355">
            <v>1</v>
          </cell>
        </row>
        <row r="7356">
          <cell r="EK7356">
            <v>1</v>
          </cell>
        </row>
        <row r="7357">
          <cell r="EK7357">
            <v>1</v>
          </cell>
        </row>
        <row r="7358">
          <cell r="EK7358">
            <v>1</v>
          </cell>
        </row>
        <row r="7359">
          <cell r="EK7359">
            <v>1</v>
          </cell>
        </row>
        <row r="7360">
          <cell r="EK7360">
            <v>0</v>
          </cell>
        </row>
        <row r="7361">
          <cell r="EK7361">
            <v>0</v>
          </cell>
        </row>
        <row r="7362">
          <cell r="EK7362">
            <v>0</v>
          </cell>
        </row>
        <row r="7363">
          <cell r="EK7363">
            <v>0</v>
          </cell>
        </row>
        <row r="7364">
          <cell r="EK7364">
            <v>0</v>
          </cell>
        </row>
        <row r="7365">
          <cell r="EK7365">
            <v>0</v>
          </cell>
        </row>
        <row r="7366">
          <cell r="EK7366">
            <v>0</v>
          </cell>
        </row>
        <row r="7367">
          <cell r="EK7367">
            <v>0</v>
          </cell>
        </row>
        <row r="7368">
          <cell r="EK7368">
            <v>0</v>
          </cell>
        </row>
        <row r="7369">
          <cell r="EK7369">
            <v>0</v>
          </cell>
        </row>
        <row r="7370">
          <cell r="EK7370">
            <v>0</v>
          </cell>
        </row>
        <row r="7371">
          <cell r="EK7371">
            <v>0</v>
          </cell>
        </row>
        <row r="7372">
          <cell r="EK7372">
            <v>0</v>
          </cell>
        </row>
        <row r="7373">
          <cell r="EK7373">
            <v>0</v>
          </cell>
        </row>
        <row r="7374">
          <cell r="EK7374">
            <v>0</v>
          </cell>
        </row>
        <row r="7375">
          <cell r="EK7375">
            <v>1</v>
          </cell>
        </row>
        <row r="7376">
          <cell r="EK7376">
            <v>1</v>
          </cell>
        </row>
        <row r="7377">
          <cell r="EK7377">
            <v>1</v>
          </cell>
        </row>
        <row r="7378">
          <cell r="EK7378">
            <v>1</v>
          </cell>
        </row>
        <row r="7379">
          <cell r="EK7379">
            <v>1</v>
          </cell>
        </row>
        <row r="7380">
          <cell r="EK7380">
            <v>1</v>
          </cell>
        </row>
        <row r="7381">
          <cell r="EK7381">
            <v>1</v>
          </cell>
        </row>
        <row r="7382">
          <cell r="EK7382">
            <v>1</v>
          </cell>
        </row>
        <row r="7383">
          <cell r="EK7383">
            <v>1</v>
          </cell>
        </row>
        <row r="7384">
          <cell r="EK7384">
            <v>1</v>
          </cell>
        </row>
        <row r="7385">
          <cell r="EK7385">
            <v>1</v>
          </cell>
        </row>
        <row r="7386">
          <cell r="EK7386">
            <v>1</v>
          </cell>
        </row>
        <row r="7387">
          <cell r="EK7387">
            <v>1</v>
          </cell>
        </row>
        <row r="7388">
          <cell r="EK7388">
            <v>1</v>
          </cell>
        </row>
        <row r="7389">
          <cell r="EK7389">
            <v>1</v>
          </cell>
        </row>
        <row r="7390">
          <cell r="EK7390">
            <v>1</v>
          </cell>
        </row>
        <row r="7391">
          <cell r="EK7391">
            <v>0</v>
          </cell>
        </row>
        <row r="7392">
          <cell r="EK7392">
            <v>0</v>
          </cell>
        </row>
        <row r="7393">
          <cell r="EK7393">
            <v>0</v>
          </cell>
        </row>
        <row r="7394">
          <cell r="EK7394">
            <v>0</v>
          </cell>
        </row>
        <row r="7395">
          <cell r="EK7395">
            <v>0</v>
          </cell>
        </row>
        <row r="7396">
          <cell r="EK7396">
            <v>0</v>
          </cell>
        </row>
        <row r="7397">
          <cell r="EK7397">
            <v>0</v>
          </cell>
        </row>
        <row r="7398">
          <cell r="EK7398">
            <v>0</v>
          </cell>
        </row>
        <row r="7399">
          <cell r="EK7399">
            <v>0</v>
          </cell>
        </row>
        <row r="7400">
          <cell r="EK7400">
            <v>0</v>
          </cell>
        </row>
        <row r="7401">
          <cell r="EK7401">
            <v>0</v>
          </cell>
        </row>
        <row r="7402">
          <cell r="EK7402">
            <v>0</v>
          </cell>
        </row>
        <row r="7403">
          <cell r="EK7403">
            <v>0</v>
          </cell>
        </row>
        <row r="7404">
          <cell r="EK7404">
            <v>0</v>
          </cell>
        </row>
        <row r="7405">
          <cell r="EK7405">
            <v>0</v>
          </cell>
        </row>
        <row r="7406">
          <cell r="EK7406">
            <v>1</v>
          </cell>
        </row>
        <row r="7407">
          <cell r="EK7407">
            <v>1</v>
          </cell>
        </row>
        <row r="7408">
          <cell r="EK7408">
            <v>1</v>
          </cell>
        </row>
        <row r="7409">
          <cell r="EK7409">
            <v>1</v>
          </cell>
        </row>
        <row r="7410">
          <cell r="EK7410">
            <v>1</v>
          </cell>
        </row>
        <row r="7411">
          <cell r="EK7411">
            <v>1</v>
          </cell>
        </row>
        <row r="7412">
          <cell r="EK7412">
            <v>0</v>
          </cell>
        </row>
        <row r="7413">
          <cell r="EK7413">
            <v>1</v>
          </cell>
        </row>
        <row r="7414">
          <cell r="EK7414">
            <v>0</v>
          </cell>
        </row>
        <row r="7415">
          <cell r="EK7415">
            <v>1</v>
          </cell>
        </row>
        <row r="7416">
          <cell r="EK7416">
            <v>1</v>
          </cell>
        </row>
        <row r="7417">
          <cell r="EK7417">
            <v>1</v>
          </cell>
        </row>
        <row r="7418">
          <cell r="EK7418">
            <v>1</v>
          </cell>
        </row>
        <row r="7419">
          <cell r="EK7419">
            <v>1</v>
          </cell>
        </row>
        <row r="7420">
          <cell r="EK7420">
            <v>1</v>
          </cell>
        </row>
        <row r="7421">
          <cell r="EK7421">
            <v>1</v>
          </cell>
        </row>
        <row r="7422">
          <cell r="EK7422">
            <v>1</v>
          </cell>
        </row>
        <row r="7423">
          <cell r="EK7423">
            <v>0</v>
          </cell>
        </row>
        <row r="7424">
          <cell r="EK7424">
            <v>0</v>
          </cell>
        </row>
        <row r="7425">
          <cell r="EK7425">
            <v>0</v>
          </cell>
        </row>
        <row r="7426">
          <cell r="EK7426">
            <v>0</v>
          </cell>
        </row>
        <row r="7427">
          <cell r="EK7427">
            <v>0</v>
          </cell>
        </row>
        <row r="7428">
          <cell r="EK7428">
            <v>0</v>
          </cell>
        </row>
        <row r="7429">
          <cell r="EK7429">
            <v>0</v>
          </cell>
        </row>
        <row r="7430">
          <cell r="EK7430">
            <v>0</v>
          </cell>
        </row>
        <row r="7431">
          <cell r="EK7431">
            <v>0</v>
          </cell>
        </row>
        <row r="7432">
          <cell r="EK7432">
            <v>0</v>
          </cell>
        </row>
        <row r="7433">
          <cell r="EK7433">
            <v>0</v>
          </cell>
        </row>
        <row r="7434">
          <cell r="EK7434">
            <v>0</v>
          </cell>
        </row>
        <row r="7435">
          <cell r="EK7435">
            <v>1</v>
          </cell>
        </row>
        <row r="7436">
          <cell r="EK7436">
            <v>1</v>
          </cell>
        </row>
        <row r="7437">
          <cell r="EK7437">
            <v>1</v>
          </cell>
        </row>
        <row r="7438">
          <cell r="EK7438">
            <v>1</v>
          </cell>
        </row>
        <row r="7439">
          <cell r="EK7439">
            <v>1</v>
          </cell>
        </row>
        <row r="7440">
          <cell r="EK7440">
            <v>1</v>
          </cell>
        </row>
        <row r="7441">
          <cell r="EK7441">
            <v>1</v>
          </cell>
        </row>
        <row r="7442">
          <cell r="EK7442">
            <v>0</v>
          </cell>
        </row>
        <row r="7443">
          <cell r="EK7443">
            <v>1</v>
          </cell>
        </row>
        <row r="7444">
          <cell r="EK7444">
            <v>1</v>
          </cell>
        </row>
        <row r="7445">
          <cell r="EK7445">
            <v>1</v>
          </cell>
        </row>
        <row r="7446">
          <cell r="EK7446">
            <v>1</v>
          </cell>
        </row>
        <row r="7447">
          <cell r="EK7447">
            <v>0</v>
          </cell>
        </row>
        <row r="7448">
          <cell r="EK7448">
            <v>1</v>
          </cell>
        </row>
        <row r="7449">
          <cell r="EK7449">
            <v>0</v>
          </cell>
        </row>
        <row r="7450">
          <cell r="EK7450">
            <v>0</v>
          </cell>
        </row>
        <row r="7451">
          <cell r="EK7451">
            <v>0</v>
          </cell>
        </row>
        <row r="7452">
          <cell r="EK7452">
            <v>0</v>
          </cell>
        </row>
        <row r="7453">
          <cell r="EK7453">
            <v>0</v>
          </cell>
        </row>
        <row r="7454">
          <cell r="EK7454">
            <v>0</v>
          </cell>
        </row>
        <row r="7455">
          <cell r="EK7455">
            <v>0</v>
          </cell>
        </row>
        <row r="7456">
          <cell r="EK7456">
            <v>1</v>
          </cell>
        </row>
        <row r="7457">
          <cell r="EK7457">
            <v>0</v>
          </cell>
        </row>
        <row r="7458">
          <cell r="EK7458">
            <v>1</v>
          </cell>
        </row>
        <row r="7459">
          <cell r="EK7459">
            <v>1</v>
          </cell>
        </row>
        <row r="7460">
          <cell r="EK7460">
            <v>1</v>
          </cell>
        </row>
        <row r="7461">
          <cell r="EK7461">
            <v>1</v>
          </cell>
        </row>
        <row r="7462">
          <cell r="EK7462">
            <v>1</v>
          </cell>
        </row>
        <row r="7463">
          <cell r="EK7463">
            <v>1</v>
          </cell>
        </row>
        <row r="7464">
          <cell r="EK7464">
            <v>1</v>
          </cell>
        </row>
        <row r="7465">
          <cell r="EK7465">
            <v>1</v>
          </cell>
        </row>
        <row r="7466">
          <cell r="EK7466">
            <v>1</v>
          </cell>
        </row>
        <row r="7467">
          <cell r="EK7467">
            <v>0</v>
          </cell>
        </row>
        <row r="7468">
          <cell r="EK7468">
            <v>1</v>
          </cell>
        </row>
        <row r="7469">
          <cell r="EK7469">
            <v>1</v>
          </cell>
        </row>
        <row r="7470">
          <cell r="EK7470">
            <v>1</v>
          </cell>
        </row>
        <row r="7471">
          <cell r="EK7471">
            <v>0</v>
          </cell>
        </row>
        <row r="7472">
          <cell r="EK7472">
            <v>1</v>
          </cell>
        </row>
        <row r="7473">
          <cell r="EK7473">
            <v>1</v>
          </cell>
        </row>
        <row r="7474">
          <cell r="EK7474">
            <v>1</v>
          </cell>
        </row>
        <row r="7475">
          <cell r="EK7475">
            <v>1</v>
          </cell>
        </row>
        <row r="7476">
          <cell r="EK7476">
            <v>0</v>
          </cell>
        </row>
        <row r="7477">
          <cell r="EK7477">
            <v>0</v>
          </cell>
        </row>
        <row r="7478">
          <cell r="EK7478">
            <v>0</v>
          </cell>
        </row>
        <row r="7479">
          <cell r="EK7479">
            <v>1</v>
          </cell>
        </row>
        <row r="7480">
          <cell r="EK7480">
            <v>0</v>
          </cell>
        </row>
        <row r="7481">
          <cell r="EK7481">
            <v>1</v>
          </cell>
        </row>
        <row r="7482">
          <cell r="EK7482">
            <v>0</v>
          </cell>
        </row>
        <row r="7483">
          <cell r="EK7483">
            <v>1</v>
          </cell>
        </row>
        <row r="7484">
          <cell r="EK7484">
            <v>1</v>
          </cell>
        </row>
        <row r="7485">
          <cell r="EK7485">
            <v>0</v>
          </cell>
        </row>
        <row r="7486">
          <cell r="EK7486">
            <v>1</v>
          </cell>
        </row>
        <row r="7487">
          <cell r="EK7487">
            <v>0</v>
          </cell>
        </row>
        <row r="7488">
          <cell r="EK7488">
            <v>0</v>
          </cell>
        </row>
        <row r="7489">
          <cell r="EK7489">
            <v>0</v>
          </cell>
        </row>
        <row r="7490">
          <cell r="EK7490">
            <v>0</v>
          </cell>
        </row>
        <row r="7491">
          <cell r="EK7491">
            <v>1</v>
          </cell>
        </row>
        <row r="7492">
          <cell r="EK7492">
            <v>0</v>
          </cell>
        </row>
        <row r="7493">
          <cell r="EK7493">
            <v>1</v>
          </cell>
        </row>
        <row r="7494">
          <cell r="EK7494">
            <v>1</v>
          </cell>
        </row>
        <row r="7495">
          <cell r="EK7495">
            <v>0</v>
          </cell>
        </row>
        <row r="7496">
          <cell r="EK7496">
            <v>1</v>
          </cell>
        </row>
        <row r="7497">
          <cell r="EK7497">
            <v>1</v>
          </cell>
        </row>
        <row r="7498">
          <cell r="EK7498">
            <v>0</v>
          </cell>
        </row>
        <row r="7499">
          <cell r="EK7499">
            <v>1</v>
          </cell>
        </row>
        <row r="7500">
          <cell r="EK7500">
            <v>0</v>
          </cell>
        </row>
        <row r="7501">
          <cell r="EK7501">
            <v>1</v>
          </cell>
        </row>
        <row r="7502">
          <cell r="EK7502">
            <v>0</v>
          </cell>
        </row>
        <row r="7503">
          <cell r="EK7503">
            <v>0</v>
          </cell>
        </row>
        <row r="7504">
          <cell r="EK7504">
            <v>0</v>
          </cell>
        </row>
        <row r="7505">
          <cell r="EK7505">
            <v>0</v>
          </cell>
        </row>
        <row r="7506">
          <cell r="EK7506">
            <v>0</v>
          </cell>
        </row>
        <row r="7507">
          <cell r="EK7507">
            <v>0</v>
          </cell>
        </row>
        <row r="7508">
          <cell r="EK7508">
            <v>0</v>
          </cell>
        </row>
        <row r="7509">
          <cell r="EK7509">
            <v>1</v>
          </cell>
        </row>
        <row r="7510">
          <cell r="EK7510">
            <v>1</v>
          </cell>
        </row>
        <row r="7511">
          <cell r="EK7511">
            <v>1</v>
          </cell>
        </row>
        <row r="7512">
          <cell r="EK7512">
            <v>1</v>
          </cell>
        </row>
        <row r="7513">
          <cell r="EK7513">
            <v>1</v>
          </cell>
        </row>
        <row r="7514">
          <cell r="EK7514">
            <v>1</v>
          </cell>
        </row>
        <row r="7515">
          <cell r="EK7515">
            <v>1</v>
          </cell>
        </row>
        <row r="7516">
          <cell r="EK7516">
            <v>0</v>
          </cell>
        </row>
        <row r="7517">
          <cell r="EK7517">
            <v>0</v>
          </cell>
        </row>
        <row r="7518">
          <cell r="EK7518">
            <v>0</v>
          </cell>
        </row>
        <row r="7519">
          <cell r="EK7519">
            <v>0</v>
          </cell>
        </row>
        <row r="7520">
          <cell r="EK7520">
            <v>0</v>
          </cell>
        </row>
        <row r="7521">
          <cell r="EK7521">
            <v>0</v>
          </cell>
        </row>
        <row r="7522">
          <cell r="EK7522">
            <v>0</v>
          </cell>
        </row>
        <row r="7523">
          <cell r="EK7523">
            <v>1</v>
          </cell>
        </row>
        <row r="7524">
          <cell r="EK7524">
            <v>0</v>
          </cell>
        </row>
        <row r="7525">
          <cell r="EK7525">
            <v>1</v>
          </cell>
        </row>
        <row r="7526">
          <cell r="EK7526">
            <v>1</v>
          </cell>
        </row>
        <row r="7527">
          <cell r="EK7527">
            <v>1</v>
          </cell>
        </row>
        <row r="7528">
          <cell r="EK7528">
            <v>1</v>
          </cell>
        </row>
        <row r="7529">
          <cell r="EK7529">
            <v>1</v>
          </cell>
        </row>
        <row r="7530">
          <cell r="EK7530">
            <v>0</v>
          </cell>
        </row>
        <row r="7531">
          <cell r="EK7531">
            <v>0</v>
          </cell>
        </row>
        <row r="7532">
          <cell r="EK7532">
            <v>0</v>
          </cell>
        </row>
        <row r="7533">
          <cell r="EK7533">
            <v>0</v>
          </cell>
        </row>
        <row r="7534">
          <cell r="EK7534">
            <v>0</v>
          </cell>
        </row>
        <row r="7535">
          <cell r="EK7535">
            <v>0</v>
          </cell>
        </row>
        <row r="7536">
          <cell r="EK7536">
            <v>0</v>
          </cell>
        </row>
        <row r="7537">
          <cell r="EK7537">
            <v>0</v>
          </cell>
        </row>
        <row r="7538">
          <cell r="EK7538">
            <v>0</v>
          </cell>
        </row>
        <row r="7539">
          <cell r="EK7539">
            <v>0</v>
          </cell>
        </row>
        <row r="7540">
          <cell r="EK7540">
            <v>0</v>
          </cell>
        </row>
        <row r="7541">
          <cell r="EK7541">
            <v>0</v>
          </cell>
        </row>
        <row r="7542">
          <cell r="EK7542">
            <v>0</v>
          </cell>
        </row>
        <row r="7543">
          <cell r="EK7543">
            <v>1</v>
          </cell>
        </row>
        <row r="7544">
          <cell r="EK7544">
            <v>0</v>
          </cell>
        </row>
        <row r="7545">
          <cell r="EK7545">
            <v>1</v>
          </cell>
        </row>
        <row r="7546">
          <cell r="EK7546">
            <v>0</v>
          </cell>
        </row>
        <row r="7547">
          <cell r="EK7547">
            <v>1</v>
          </cell>
        </row>
        <row r="7548">
          <cell r="EK7548">
            <v>1</v>
          </cell>
        </row>
        <row r="7549">
          <cell r="EK7549">
            <v>1</v>
          </cell>
        </row>
        <row r="7550">
          <cell r="EK7550">
            <v>0</v>
          </cell>
        </row>
        <row r="7551">
          <cell r="EK7551">
            <v>1</v>
          </cell>
        </row>
        <row r="7552">
          <cell r="EK7552">
            <v>0</v>
          </cell>
        </row>
        <row r="7553">
          <cell r="EK7553">
            <v>1</v>
          </cell>
        </row>
        <row r="7554">
          <cell r="EK7554">
            <v>0</v>
          </cell>
        </row>
        <row r="7555">
          <cell r="EK7555">
            <v>1</v>
          </cell>
        </row>
        <row r="7556">
          <cell r="EK7556">
            <v>1</v>
          </cell>
        </row>
        <row r="7557">
          <cell r="EK7557">
            <v>1</v>
          </cell>
        </row>
        <row r="7558">
          <cell r="EK7558">
            <v>1</v>
          </cell>
        </row>
        <row r="7559">
          <cell r="EK7559">
            <v>1</v>
          </cell>
        </row>
        <row r="7560">
          <cell r="EK7560">
            <v>0</v>
          </cell>
        </row>
        <row r="7561">
          <cell r="EK7561">
            <v>1</v>
          </cell>
        </row>
        <row r="7562">
          <cell r="EK7562">
            <v>1</v>
          </cell>
        </row>
        <row r="7563">
          <cell r="EK7563">
            <v>1</v>
          </cell>
        </row>
        <row r="7564">
          <cell r="EK7564">
            <v>0</v>
          </cell>
        </row>
        <row r="7565">
          <cell r="EK7565">
            <v>0</v>
          </cell>
        </row>
        <row r="7566">
          <cell r="EK7566">
            <v>0</v>
          </cell>
        </row>
        <row r="7567">
          <cell r="EK7567">
            <v>0</v>
          </cell>
        </row>
        <row r="7568">
          <cell r="EK7568">
            <v>0</v>
          </cell>
        </row>
        <row r="7569">
          <cell r="EK7569">
            <v>0</v>
          </cell>
        </row>
        <row r="7570">
          <cell r="EK7570">
            <v>0</v>
          </cell>
        </row>
        <row r="7571">
          <cell r="EK7571">
            <v>0</v>
          </cell>
        </row>
        <row r="7572">
          <cell r="EK7572">
            <v>0</v>
          </cell>
        </row>
        <row r="7573">
          <cell r="EK7573">
            <v>0</v>
          </cell>
        </row>
        <row r="7574">
          <cell r="EK7574">
            <v>0</v>
          </cell>
        </row>
        <row r="7575">
          <cell r="EK7575">
            <v>1</v>
          </cell>
        </row>
        <row r="7576">
          <cell r="EK7576">
            <v>1</v>
          </cell>
        </row>
        <row r="7577">
          <cell r="EK7577">
            <v>1</v>
          </cell>
        </row>
        <row r="7578">
          <cell r="EK7578">
            <v>1</v>
          </cell>
        </row>
        <row r="7579">
          <cell r="EK7579">
            <v>1</v>
          </cell>
        </row>
        <row r="7580">
          <cell r="EK7580">
            <v>1</v>
          </cell>
        </row>
        <row r="7581">
          <cell r="EK7581">
            <v>0</v>
          </cell>
        </row>
        <row r="7582">
          <cell r="EK7582">
            <v>0</v>
          </cell>
        </row>
        <row r="7583">
          <cell r="EK7583">
            <v>0</v>
          </cell>
        </row>
        <row r="7584">
          <cell r="EK7584">
            <v>0</v>
          </cell>
        </row>
        <row r="7585">
          <cell r="EK7585">
            <v>0</v>
          </cell>
        </row>
        <row r="7586">
          <cell r="EK7586">
            <v>0</v>
          </cell>
        </row>
        <row r="7587">
          <cell r="EK7587">
            <v>0</v>
          </cell>
        </row>
        <row r="7588">
          <cell r="EK7588">
            <v>0</v>
          </cell>
        </row>
        <row r="7589">
          <cell r="EK7589">
            <v>1</v>
          </cell>
        </row>
        <row r="7590">
          <cell r="EK7590">
            <v>0</v>
          </cell>
        </row>
        <row r="7591">
          <cell r="EK7591">
            <v>0</v>
          </cell>
        </row>
        <row r="7592">
          <cell r="EK7592">
            <v>0</v>
          </cell>
        </row>
        <row r="7593">
          <cell r="EK7593">
            <v>0</v>
          </cell>
        </row>
        <row r="7594">
          <cell r="EK7594">
            <v>0</v>
          </cell>
        </row>
        <row r="7595">
          <cell r="EK7595">
            <v>1</v>
          </cell>
        </row>
        <row r="7596">
          <cell r="EK7596">
            <v>1</v>
          </cell>
        </row>
        <row r="7597">
          <cell r="EK7597">
            <v>0</v>
          </cell>
        </row>
        <row r="7598">
          <cell r="EK7598">
            <v>0</v>
          </cell>
        </row>
        <row r="7599">
          <cell r="EK7599">
            <v>1</v>
          </cell>
        </row>
        <row r="7600">
          <cell r="EK7600">
            <v>1</v>
          </cell>
        </row>
        <row r="7601">
          <cell r="EK7601">
            <v>1</v>
          </cell>
        </row>
        <row r="7602">
          <cell r="EK7602">
            <v>1</v>
          </cell>
        </row>
        <row r="7603">
          <cell r="EK7603">
            <v>1</v>
          </cell>
        </row>
        <row r="7604">
          <cell r="EK7604">
            <v>0</v>
          </cell>
        </row>
        <row r="7605">
          <cell r="EK7605">
            <v>1</v>
          </cell>
        </row>
        <row r="7606">
          <cell r="EK7606">
            <v>1</v>
          </cell>
        </row>
        <row r="7607">
          <cell r="EK7607">
            <v>0</v>
          </cell>
        </row>
        <row r="7608">
          <cell r="EK7608">
            <v>0</v>
          </cell>
        </row>
        <row r="7609">
          <cell r="EK7609">
            <v>1</v>
          </cell>
        </row>
        <row r="7610">
          <cell r="EK7610">
            <v>1</v>
          </cell>
        </row>
        <row r="7611">
          <cell r="EK7611">
            <v>1</v>
          </cell>
        </row>
        <row r="7612">
          <cell r="EK7612">
            <v>1</v>
          </cell>
        </row>
        <row r="7613">
          <cell r="EK7613">
            <v>1</v>
          </cell>
        </row>
        <row r="7614">
          <cell r="EK7614">
            <v>1</v>
          </cell>
        </row>
        <row r="7615">
          <cell r="EK7615">
            <v>1</v>
          </cell>
        </row>
        <row r="7616">
          <cell r="EK7616">
            <v>1</v>
          </cell>
        </row>
        <row r="7617">
          <cell r="EK7617">
            <v>1</v>
          </cell>
        </row>
        <row r="7618">
          <cell r="EK7618">
            <v>1</v>
          </cell>
        </row>
        <row r="7619">
          <cell r="EK7619">
            <v>0</v>
          </cell>
        </row>
        <row r="7620">
          <cell r="EK7620">
            <v>0</v>
          </cell>
        </row>
        <row r="7621">
          <cell r="EK7621">
            <v>0</v>
          </cell>
        </row>
        <row r="7622">
          <cell r="EK7622">
            <v>0</v>
          </cell>
        </row>
        <row r="7623">
          <cell r="EK7623">
            <v>0</v>
          </cell>
        </row>
        <row r="7624">
          <cell r="EK7624">
            <v>0</v>
          </cell>
        </row>
        <row r="7625">
          <cell r="EK7625">
            <v>0</v>
          </cell>
        </row>
        <row r="7626">
          <cell r="EK7626">
            <v>0</v>
          </cell>
        </row>
        <row r="7627">
          <cell r="EK7627">
            <v>0</v>
          </cell>
        </row>
        <row r="7628">
          <cell r="EK7628">
            <v>0</v>
          </cell>
        </row>
        <row r="7629">
          <cell r="EK7629">
            <v>0</v>
          </cell>
        </row>
        <row r="7630">
          <cell r="EK7630">
            <v>0</v>
          </cell>
        </row>
        <row r="7631">
          <cell r="EK7631">
            <v>0</v>
          </cell>
        </row>
        <row r="7632">
          <cell r="EK7632">
            <v>0</v>
          </cell>
        </row>
        <row r="7633">
          <cell r="EK7633">
            <v>0</v>
          </cell>
        </row>
        <row r="7634">
          <cell r="EK7634">
            <v>0</v>
          </cell>
        </row>
        <row r="7635">
          <cell r="EK7635">
            <v>0</v>
          </cell>
        </row>
        <row r="7636">
          <cell r="EK7636">
            <v>0</v>
          </cell>
        </row>
        <row r="7637">
          <cell r="EK7637">
            <v>0</v>
          </cell>
        </row>
        <row r="7638">
          <cell r="EK7638">
            <v>0</v>
          </cell>
        </row>
        <row r="7639">
          <cell r="EK7639">
            <v>0</v>
          </cell>
        </row>
        <row r="7640">
          <cell r="EK7640">
            <v>0</v>
          </cell>
        </row>
        <row r="7641">
          <cell r="EK7641">
            <v>0</v>
          </cell>
        </row>
        <row r="7642">
          <cell r="EK7642">
            <v>0</v>
          </cell>
        </row>
        <row r="7643">
          <cell r="EK7643">
            <v>0</v>
          </cell>
        </row>
        <row r="7644">
          <cell r="EK7644">
            <v>0</v>
          </cell>
        </row>
        <row r="7645">
          <cell r="EK7645">
            <v>1</v>
          </cell>
        </row>
        <row r="7646">
          <cell r="EK7646">
            <v>1</v>
          </cell>
        </row>
        <row r="7647">
          <cell r="EK7647">
            <v>1</v>
          </cell>
        </row>
        <row r="7648">
          <cell r="EK7648">
            <v>1</v>
          </cell>
        </row>
        <row r="7649">
          <cell r="EK7649">
            <v>1</v>
          </cell>
        </row>
        <row r="7650">
          <cell r="EK7650">
            <v>0</v>
          </cell>
        </row>
        <row r="7651">
          <cell r="EK7651">
            <v>0</v>
          </cell>
        </row>
        <row r="7652">
          <cell r="EK7652">
            <v>0</v>
          </cell>
        </row>
        <row r="7653">
          <cell r="EK7653">
            <v>0</v>
          </cell>
        </row>
        <row r="7654">
          <cell r="EK7654">
            <v>0</v>
          </cell>
        </row>
        <row r="7655">
          <cell r="EK7655">
            <v>0</v>
          </cell>
        </row>
        <row r="7656">
          <cell r="EK7656">
            <v>0</v>
          </cell>
        </row>
        <row r="7657">
          <cell r="EK7657">
            <v>0</v>
          </cell>
        </row>
        <row r="7658">
          <cell r="EK7658">
            <v>0</v>
          </cell>
        </row>
        <row r="7659">
          <cell r="EK7659">
            <v>0</v>
          </cell>
        </row>
        <row r="7660">
          <cell r="EK7660">
            <v>1</v>
          </cell>
        </row>
        <row r="7661">
          <cell r="EK7661">
            <v>1</v>
          </cell>
        </row>
        <row r="7662">
          <cell r="EK7662">
            <v>1</v>
          </cell>
        </row>
        <row r="7663">
          <cell r="EK7663">
            <v>1</v>
          </cell>
        </row>
        <row r="7664">
          <cell r="EK7664">
            <v>1</v>
          </cell>
        </row>
        <row r="7665">
          <cell r="EK7665">
            <v>1</v>
          </cell>
        </row>
        <row r="7666">
          <cell r="EK7666">
            <v>0</v>
          </cell>
        </row>
        <row r="7667">
          <cell r="EK7667">
            <v>0</v>
          </cell>
        </row>
        <row r="7668">
          <cell r="EK7668">
            <v>0</v>
          </cell>
        </row>
        <row r="7669">
          <cell r="EK7669">
            <v>0</v>
          </cell>
        </row>
        <row r="7670">
          <cell r="EK7670">
            <v>0</v>
          </cell>
        </row>
        <row r="7671">
          <cell r="EK7671">
            <v>1</v>
          </cell>
        </row>
        <row r="7672">
          <cell r="EK7672">
            <v>1</v>
          </cell>
        </row>
        <row r="7673">
          <cell r="EK7673">
            <v>1</v>
          </cell>
        </row>
        <row r="7674">
          <cell r="EK7674">
            <v>1</v>
          </cell>
        </row>
        <row r="7675">
          <cell r="EK7675">
            <v>1</v>
          </cell>
        </row>
        <row r="7676">
          <cell r="EK7676">
            <v>1</v>
          </cell>
        </row>
        <row r="7677">
          <cell r="EK7677">
            <v>0</v>
          </cell>
        </row>
        <row r="7678">
          <cell r="EK7678">
            <v>1</v>
          </cell>
        </row>
        <row r="7679">
          <cell r="EK7679">
            <v>1</v>
          </cell>
        </row>
        <row r="7680">
          <cell r="EK7680">
            <v>1</v>
          </cell>
        </row>
        <row r="7681">
          <cell r="EK7681">
            <v>1</v>
          </cell>
        </row>
        <row r="7682">
          <cell r="EK7682">
            <v>1</v>
          </cell>
        </row>
        <row r="7683">
          <cell r="EK7683">
            <v>1</v>
          </cell>
        </row>
        <row r="7684">
          <cell r="EK7684">
            <v>1</v>
          </cell>
        </row>
        <row r="7685">
          <cell r="EK7685">
            <v>1</v>
          </cell>
        </row>
        <row r="7686">
          <cell r="EK7686">
            <v>1</v>
          </cell>
        </row>
        <row r="7687">
          <cell r="EK7687">
            <v>1</v>
          </cell>
        </row>
        <row r="7688">
          <cell r="EK7688">
            <v>1</v>
          </cell>
        </row>
        <row r="7689">
          <cell r="EK7689">
            <v>0</v>
          </cell>
        </row>
        <row r="7690">
          <cell r="EK7690">
            <v>1</v>
          </cell>
        </row>
        <row r="7691">
          <cell r="EK7691">
            <v>1</v>
          </cell>
        </row>
        <row r="7692">
          <cell r="EK7692">
            <v>1</v>
          </cell>
        </row>
        <row r="7693">
          <cell r="EK7693">
            <v>1</v>
          </cell>
        </row>
        <row r="7694">
          <cell r="EK7694">
            <v>1</v>
          </cell>
        </row>
        <row r="7695">
          <cell r="EK7695">
            <v>1</v>
          </cell>
        </row>
        <row r="7696">
          <cell r="EK7696">
            <v>1</v>
          </cell>
        </row>
        <row r="7697">
          <cell r="EK7697">
            <v>0</v>
          </cell>
        </row>
        <row r="7698">
          <cell r="EK7698">
            <v>0</v>
          </cell>
        </row>
        <row r="7699">
          <cell r="EK7699">
            <v>1</v>
          </cell>
        </row>
        <row r="7700">
          <cell r="EK7700">
            <v>1</v>
          </cell>
        </row>
        <row r="7701">
          <cell r="EK7701">
            <v>1</v>
          </cell>
        </row>
        <row r="7702">
          <cell r="EK7702">
            <v>1</v>
          </cell>
        </row>
        <row r="7703">
          <cell r="EK7703">
            <v>1</v>
          </cell>
        </row>
        <row r="7704">
          <cell r="EK7704">
            <v>0</v>
          </cell>
        </row>
        <row r="7705">
          <cell r="EK7705">
            <v>1</v>
          </cell>
        </row>
        <row r="7706">
          <cell r="EK7706">
            <v>1</v>
          </cell>
        </row>
        <row r="7707">
          <cell r="EK7707">
            <v>1</v>
          </cell>
        </row>
        <row r="7708">
          <cell r="EK7708">
            <v>0</v>
          </cell>
        </row>
        <row r="7709">
          <cell r="EK7709">
            <v>1</v>
          </cell>
        </row>
        <row r="7710">
          <cell r="EK7710">
            <v>1</v>
          </cell>
        </row>
        <row r="7711">
          <cell r="EK7711">
            <v>1</v>
          </cell>
        </row>
        <row r="7712">
          <cell r="EK7712">
            <v>1</v>
          </cell>
        </row>
        <row r="7713">
          <cell r="EK7713">
            <v>1</v>
          </cell>
        </row>
        <row r="7714">
          <cell r="EK7714">
            <v>1</v>
          </cell>
        </row>
        <row r="7715">
          <cell r="EK7715">
            <v>1</v>
          </cell>
        </row>
        <row r="7716">
          <cell r="EK7716">
            <v>1</v>
          </cell>
        </row>
        <row r="7717">
          <cell r="EK7717">
            <v>1</v>
          </cell>
        </row>
        <row r="7718">
          <cell r="EK7718">
            <v>1</v>
          </cell>
        </row>
        <row r="7719">
          <cell r="EK7719">
            <v>1</v>
          </cell>
        </row>
        <row r="7720">
          <cell r="EK7720">
            <v>1</v>
          </cell>
        </row>
        <row r="7721">
          <cell r="EK7721">
            <v>1</v>
          </cell>
        </row>
        <row r="7722">
          <cell r="EK7722">
            <v>1</v>
          </cell>
        </row>
        <row r="7723">
          <cell r="EK7723">
            <v>1</v>
          </cell>
        </row>
        <row r="7724">
          <cell r="EK7724">
            <v>1</v>
          </cell>
        </row>
        <row r="7725">
          <cell r="EK7725">
            <v>1</v>
          </cell>
        </row>
        <row r="7726">
          <cell r="EK7726">
            <v>1</v>
          </cell>
        </row>
        <row r="7727">
          <cell r="EK7727">
            <v>1</v>
          </cell>
        </row>
        <row r="7728">
          <cell r="EK7728">
            <v>1</v>
          </cell>
        </row>
        <row r="7729">
          <cell r="EK7729">
            <v>1</v>
          </cell>
        </row>
        <row r="7730">
          <cell r="EK7730">
            <v>1</v>
          </cell>
        </row>
        <row r="7731">
          <cell r="EK7731">
            <v>1</v>
          </cell>
        </row>
        <row r="7732">
          <cell r="EK7732">
            <v>1</v>
          </cell>
        </row>
        <row r="7733">
          <cell r="EK7733">
            <v>1</v>
          </cell>
        </row>
        <row r="7734">
          <cell r="EK7734">
            <v>0</v>
          </cell>
        </row>
        <row r="7735">
          <cell r="EK7735">
            <v>0</v>
          </cell>
        </row>
        <row r="7736">
          <cell r="EK7736">
            <v>0</v>
          </cell>
        </row>
        <row r="7737">
          <cell r="EK7737">
            <v>1</v>
          </cell>
        </row>
        <row r="7738">
          <cell r="EK7738">
            <v>1</v>
          </cell>
        </row>
        <row r="7739">
          <cell r="EK7739">
            <v>1</v>
          </cell>
        </row>
        <row r="7740">
          <cell r="EK7740">
            <v>1</v>
          </cell>
        </row>
        <row r="7741">
          <cell r="EK7741">
            <v>1</v>
          </cell>
        </row>
        <row r="7742">
          <cell r="EK7742">
            <v>1</v>
          </cell>
        </row>
        <row r="7743">
          <cell r="EK7743">
            <v>1</v>
          </cell>
        </row>
        <row r="7744">
          <cell r="EK7744">
            <v>1</v>
          </cell>
        </row>
        <row r="7745">
          <cell r="EK7745">
            <v>0</v>
          </cell>
        </row>
        <row r="7746">
          <cell r="EK7746">
            <v>0</v>
          </cell>
        </row>
        <row r="7747">
          <cell r="EK7747">
            <v>0</v>
          </cell>
        </row>
        <row r="7748">
          <cell r="EK7748">
            <v>1</v>
          </cell>
        </row>
        <row r="7749">
          <cell r="EK7749">
            <v>1</v>
          </cell>
        </row>
        <row r="7750">
          <cell r="EK7750">
            <v>1</v>
          </cell>
        </row>
        <row r="7751">
          <cell r="EK7751">
            <v>1</v>
          </cell>
        </row>
        <row r="7752">
          <cell r="EK7752">
            <v>1</v>
          </cell>
        </row>
        <row r="7753">
          <cell r="EK7753">
            <v>1</v>
          </cell>
        </row>
        <row r="7754">
          <cell r="EK7754">
            <v>1</v>
          </cell>
        </row>
        <row r="7755">
          <cell r="EK7755">
            <v>1</v>
          </cell>
        </row>
        <row r="7756">
          <cell r="EK7756">
            <v>0</v>
          </cell>
        </row>
        <row r="7757">
          <cell r="EK7757">
            <v>0</v>
          </cell>
        </row>
        <row r="7758">
          <cell r="EK7758">
            <v>0</v>
          </cell>
        </row>
        <row r="7759">
          <cell r="EK7759">
            <v>0</v>
          </cell>
        </row>
        <row r="7760">
          <cell r="EK7760">
            <v>0</v>
          </cell>
        </row>
        <row r="7761">
          <cell r="EK7761">
            <v>0</v>
          </cell>
        </row>
        <row r="7762">
          <cell r="EK7762">
            <v>1</v>
          </cell>
        </row>
        <row r="7763">
          <cell r="EK7763">
            <v>1</v>
          </cell>
        </row>
        <row r="7764">
          <cell r="EK7764">
            <v>1</v>
          </cell>
        </row>
        <row r="7765">
          <cell r="EK7765">
            <v>1</v>
          </cell>
        </row>
        <row r="7766">
          <cell r="EK7766">
            <v>1</v>
          </cell>
        </row>
        <row r="7767">
          <cell r="EK7767">
            <v>0</v>
          </cell>
        </row>
        <row r="7768">
          <cell r="EK7768">
            <v>1</v>
          </cell>
        </row>
        <row r="7769">
          <cell r="EK7769">
            <v>1</v>
          </cell>
        </row>
        <row r="7770">
          <cell r="EK7770">
            <v>1</v>
          </cell>
        </row>
        <row r="7771">
          <cell r="EK7771">
            <v>1</v>
          </cell>
        </row>
        <row r="7772">
          <cell r="EK7772">
            <v>1</v>
          </cell>
        </row>
        <row r="7773">
          <cell r="EK7773">
            <v>1</v>
          </cell>
        </row>
        <row r="7774">
          <cell r="EK7774">
            <v>1</v>
          </cell>
        </row>
        <row r="7775">
          <cell r="EK7775">
            <v>1</v>
          </cell>
        </row>
        <row r="7776">
          <cell r="EK7776">
            <v>1</v>
          </cell>
        </row>
        <row r="7777">
          <cell r="EK7777">
            <v>1</v>
          </cell>
        </row>
        <row r="7778">
          <cell r="EK7778">
            <v>1</v>
          </cell>
        </row>
        <row r="7779">
          <cell r="EK7779">
            <v>1</v>
          </cell>
        </row>
        <row r="7780">
          <cell r="EK7780">
            <v>1</v>
          </cell>
        </row>
        <row r="7781">
          <cell r="EK7781">
            <v>1</v>
          </cell>
        </row>
        <row r="7782">
          <cell r="EK7782">
            <v>1</v>
          </cell>
        </row>
        <row r="7783">
          <cell r="EK7783">
            <v>1</v>
          </cell>
        </row>
        <row r="7784">
          <cell r="EK7784">
            <v>1</v>
          </cell>
        </row>
        <row r="7785">
          <cell r="EK7785">
            <v>1</v>
          </cell>
        </row>
        <row r="7786">
          <cell r="EK7786">
            <v>1</v>
          </cell>
        </row>
        <row r="7787">
          <cell r="EK7787">
            <v>1</v>
          </cell>
        </row>
        <row r="7788">
          <cell r="EK7788">
            <v>1</v>
          </cell>
        </row>
        <row r="7789">
          <cell r="EK7789">
            <v>1</v>
          </cell>
        </row>
        <row r="7790">
          <cell r="EK7790">
            <v>1</v>
          </cell>
        </row>
        <row r="7791">
          <cell r="EK7791">
            <v>1</v>
          </cell>
        </row>
        <row r="7792">
          <cell r="EK7792">
            <v>1</v>
          </cell>
        </row>
        <row r="7793">
          <cell r="EK7793">
            <v>1</v>
          </cell>
        </row>
        <row r="7794">
          <cell r="EK7794">
            <v>1</v>
          </cell>
        </row>
        <row r="7795">
          <cell r="EK7795">
            <v>1</v>
          </cell>
        </row>
        <row r="7796">
          <cell r="EK7796">
            <v>1</v>
          </cell>
        </row>
        <row r="7797">
          <cell r="EK7797">
            <v>1</v>
          </cell>
        </row>
        <row r="7798">
          <cell r="EK7798">
            <v>1</v>
          </cell>
        </row>
        <row r="7799">
          <cell r="EK7799">
            <v>1</v>
          </cell>
        </row>
        <row r="7800">
          <cell r="EK7800">
            <v>1</v>
          </cell>
        </row>
        <row r="7801">
          <cell r="EK7801">
            <v>1</v>
          </cell>
        </row>
        <row r="7802">
          <cell r="EK7802">
            <v>1</v>
          </cell>
        </row>
        <row r="7803">
          <cell r="EK7803">
            <v>1</v>
          </cell>
        </row>
        <row r="7804">
          <cell r="EK7804">
            <v>0</v>
          </cell>
        </row>
        <row r="7805">
          <cell r="EK7805">
            <v>0</v>
          </cell>
        </row>
        <row r="7806">
          <cell r="EK7806">
            <v>1</v>
          </cell>
        </row>
        <row r="7807">
          <cell r="EK7807">
            <v>1</v>
          </cell>
        </row>
        <row r="7808">
          <cell r="EK7808">
            <v>0</v>
          </cell>
        </row>
        <row r="7809">
          <cell r="EK7809">
            <v>1</v>
          </cell>
        </row>
        <row r="7810">
          <cell r="EK7810">
            <v>1</v>
          </cell>
        </row>
        <row r="7811">
          <cell r="EK7811">
            <v>0</v>
          </cell>
        </row>
        <row r="7812">
          <cell r="EK7812">
            <v>0</v>
          </cell>
        </row>
        <row r="7813">
          <cell r="EK7813">
            <v>1</v>
          </cell>
        </row>
        <row r="7814">
          <cell r="EK7814">
            <v>1</v>
          </cell>
        </row>
        <row r="7815">
          <cell r="EK7815">
            <v>0</v>
          </cell>
        </row>
        <row r="7816">
          <cell r="EK7816">
            <v>0</v>
          </cell>
        </row>
        <row r="7817">
          <cell r="EK7817">
            <v>1</v>
          </cell>
        </row>
        <row r="7818">
          <cell r="EK7818">
            <v>0</v>
          </cell>
        </row>
        <row r="7819">
          <cell r="EK7819">
            <v>0</v>
          </cell>
        </row>
        <row r="7820">
          <cell r="EK7820">
            <v>0</v>
          </cell>
        </row>
        <row r="7821">
          <cell r="EK7821">
            <v>1</v>
          </cell>
        </row>
        <row r="7822">
          <cell r="EK7822">
            <v>0</v>
          </cell>
        </row>
        <row r="7823">
          <cell r="EK7823">
            <v>1</v>
          </cell>
        </row>
        <row r="7824">
          <cell r="EK7824">
            <v>0</v>
          </cell>
        </row>
        <row r="7825">
          <cell r="EK7825">
            <v>1</v>
          </cell>
        </row>
        <row r="7826">
          <cell r="EK7826">
            <v>0</v>
          </cell>
        </row>
        <row r="7827">
          <cell r="EK7827">
            <v>1</v>
          </cell>
        </row>
        <row r="7828">
          <cell r="EK7828">
            <v>0</v>
          </cell>
        </row>
        <row r="7829">
          <cell r="EK7829">
            <v>0</v>
          </cell>
        </row>
        <row r="7830">
          <cell r="EK7830">
            <v>0</v>
          </cell>
        </row>
        <row r="7831">
          <cell r="EK7831">
            <v>0</v>
          </cell>
        </row>
        <row r="7832">
          <cell r="EK7832">
            <v>1</v>
          </cell>
        </row>
        <row r="7833">
          <cell r="EK7833">
            <v>0</v>
          </cell>
        </row>
        <row r="7834">
          <cell r="EK7834">
            <v>1</v>
          </cell>
        </row>
        <row r="7835">
          <cell r="EK7835">
            <v>0</v>
          </cell>
        </row>
        <row r="7836">
          <cell r="EK7836">
            <v>0</v>
          </cell>
        </row>
        <row r="7837">
          <cell r="EK7837">
            <v>0</v>
          </cell>
        </row>
        <row r="7838">
          <cell r="EK7838">
            <v>0</v>
          </cell>
        </row>
        <row r="7839">
          <cell r="EK7839">
            <v>0</v>
          </cell>
        </row>
        <row r="7840">
          <cell r="EK7840">
            <v>1</v>
          </cell>
        </row>
        <row r="7841">
          <cell r="EK7841">
            <v>1</v>
          </cell>
        </row>
        <row r="7842">
          <cell r="EK7842">
            <v>0</v>
          </cell>
        </row>
        <row r="7843">
          <cell r="EK7843">
            <v>0</v>
          </cell>
        </row>
        <row r="7844">
          <cell r="EK7844">
            <v>0</v>
          </cell>
        </row>
        <row r="7845">
          <cell r="EK7845">
            <v>0</v>
          </cell>
        </row>
        <row r="7846">
          <cell r="EK7846">
            <v>0</v>
          </cell>
        </row>
        <row r="7847">
          <cell r="EK7847">
            <v>0</v>
          </cell>
        </row>
        <row r="7848">
          <cell r="EK7848">
            <v>0</v>
          </cell>
        </row>
        <row r="7849">
          <cell r="EK7849">
            <v>1</v>
          </cell>
        </row>
        <row r="7850">
          <cell r="EK7850">
            <v>1</v>
          </cell>
        </row>
        <row r="7851">
          <cell r="EK7851">
            <v>1</v>
          </cell>
        </row>
        <row r="7852">
          <cell r="EK7852">
            <v>1</v>
          </cell>
        </row>
        <row r="7853">
          <cell r="EK7853">
            <v>1</v>
          </cell>
        </row>
        <row r="7854">
          <cell r="EK7854">
            <v>1</v>
          </cell>
        </row>
        <row r="7855">
          <cell r="EK7855">
            <v>1</v>
          </cell>
        </row>
        <row r="7856">
          <cell r="EK7856">
            <v>1</v>
          </cell>
        </row>
        <row r="7857">
          <cell r="EK7857">
            <v>1</v>
          </cell>
        </row>
        <row r="7858">
          <cell r="EK7858">
            <v>1</v>
          </cell>
        </row>
        <row r="7859">
          <cell r="EK7859">
            <v>1</v>
          </cell>
        </row>
        <row r="7860">
          <cell r="EK7860">
            <v>1</v>
          </cell>
        </row>
        <row r="7861">
          <cell r="EK7861">
            <v>1</v>
          </cell>
        </row>
        <row r="7862">
          <cell r="EK7862">
            <v>1</v>
          </cell>
        </row>
        <row r="7863">
          <cell r="EK7863">
            <v>1</v>
          </cell>
        </row>
        <row r="7864">
          <cell r="EK7864">
            <v>1</v>
          </cell>
        </row>
        <row r="7865">
          <cell r="EK7865">
            <v>1</v>
          </cell>
        </row>
        <row r="7866">
          <cell r="EK7866">
            <v>0</v>
          </cell>
        </row>
        <row r="7867">
          <cell r="EK7867">
            <v>0</v>
          </cell>
        </row>
        <row r="7868">
          <cell r="EK7868">
            <v>1</v>
          </cell>
        </row>
        <row r="7869">
          <cell r="EK7869">
            <v>0</v>
          </cell>
        </row>
        <row r="7870">
          <cell r="EK7870">
            <v>0</v>
          </cell>
        </row>
        <row r="7871">
          <cell r="EK7871">
            <v>0</v>
          </cell>
        </row>
        <row r="7872">
          <cell r="EK7872">
            <v>1</v>
          </cell>
        </row>
        <row r="7873">
          <cell r="EK7873">
            <v>1</v>
          </cell>
        </row>
        <row r="7874">
          <cell r="EK7874">
            <v>0</v>
          </cell>
        </row>
        <row r="7875">
          <cell r="EK7875">
            <v>0</v>
          </cell>
        </row>
        <row r="7876">
          <cell r="EK7876">
            <v>0</v>
          </cell>
        </row>
        <row r="7877">
          <cell r="EK7877">
            <v>0</v>
          </cell>
        </row>
        <row r="7878">
          <cell r="EK7878">
            <v>0</v>
          </cell>
        </row>
        <row r="7879">
          <cell r="EK7879">
            <v>1</v>
          </cell>
        </row>
        <row r="7880">
          <cell r="EK7880">
            <v>1</v>
          </cell>
        </row>
        <row r="7881">
          <cell r="EK7881">
            <v>1</v>
          </cell>
        </row>
        <row r="7882">
          <cell r="EK7882">
            <v>1</v>
          </cell>
        </row>
        <row r="7883">
          <cell r="EK7883">
            <v>1</v>
          </cell>
        </row>
        <row r="7884">
          <cell r="EK7884">
            <v>1</v>
          </cell>
        </row>
        <row r="7885">
          <cell r="EK7885">
            <v>0</v>
          </cell>
        </row>
        <row r="7886">
          <cell r="EK7886">
            <v>1</v>
          </cell>
        </row>
        <row r="7887">
          <cell r="EK7887">
            <v>0</v>
          </cell>
        </row>
        <row r="7888">
          <cell r="EK7888">
            <v>0</v>
          </cell>
        </row>
        <row r="7889">
          <cell r="EK7889">
            <v>0</v>
          </cell>
        </row>
        <row r="7890">
          <cell r="EK7890">
            <v>0</v>
          </cell>
        </row>
        <row r="7891">
          <cell r="EK7891">
            <v>0</v>
          </cell>
        </row>
        <row r="7892">
          <cell r="EK7892">
            <v>0</v>
          </cell>
        </row>
        <row r="7893">
          <cell r="EK7893">
            <v>1</v>
          </cell>
        </row>
        <row r="7894">
          <cell r="EK7894">
            <v>1</v>
          </cell>
        </row>
        <row r="7895">
          <cell r="EK7895">
            <v>1</v>
          </cell>
        </row>
        <row r="7896">
          <cell r="EK7896">
            <v>1</v>
          </cell>
        </row>
        <row r="7897">
          <cell r="EK7897">
            <v>1</v>
          </cell>
        </row>
        <row r="7898">
          <cell r="EK7898">
            <v>1</v>
          </cell>
        </row>
        <row r="7899">
          <cell r="EK7899">
            <v>1</v>
          </cell>
        </row>
        <row r="7900">
          <cell r="EK7900">
            <v>1</v>
          </cell>
        </row>
        <row r="7901">
          <cell r="EK7901">
            <v>0</v>
          </cell>
        </row>
        <row r="7902">
          <cell r="EK7902">
            <v>1</v>
          </cell>
        </row>
        <row r="7903">
          <cell r="EK7903">
            <v>0</v>
          </cell>
        </row>
        <row r="7904">
          <cell r="EK7904">
            <v>0</v>
          </cell>
        </row>
        <row r="7905">
          <cell r="EK7905">
            <v>0</v>
          </cell>
        </row>
        <row r="7906">
          <cell r="EK7906">
            <v>0</v>
          </cell>
        </row>
        <row r="7907">
          <cell r="EK7907">
            <v>0</v>
          </cell>
        </row>
        <row r="7908">
          <cell r="EK7908">
            <v>0</v>
          </cell>
        </row>
        <row r="7909">
          <cell r="EK7909">
            <v>1</v>
          </cell>
        </row>
        <row r="7910">
          <cell r="EK7910">
            <v>0</v>
          </cell>
        </row>
        <row r="7911">
          <cell r="EK7911">
            <v>0</v>
          </cell>
        </row>
        <row r="7912">
          <cell r="EK7912">
            <v>0</v>
          </cell>
        </row>
        <row r="7913">
          <cell r="EK7913">
            <v>0</v>
          </cell>
        </row>
        <row r="7914">
          <cell r="EK7914">
            <v>0</v>
          </cell>
        </row>
        <row r="7915">
          <cell r="EK7915">
            <v>0</v>
          </cell>
        </row>
        <row r="7916">
          <cell r="EK7916">
            <v>0</v>
          </cell>
        </row>
        <row r="7917">
          <cell r="EK7917">
            <v>0</v>
          </cell>
        </row>
        <row r="7918">
          <cell r="EK7918">
            <v>0</v>
          </cell>
        </row>
        <row r="7919">
          <cell r="EK7919">
            <v>0</v>
          </cell>
        </row>
        <row r="7920">
          <cell r="EK7920">
            <v>0</v>
          </cell>
        </row>
        <row r="7921">
          <cell r="EK7921">
            <v>0</v>
          </cell>
        </row>
        <row r="7922">
          <cell r="EK7922">
            <v>1</v>
          </cell>
        </row>
        <row r="7923">
          <cell r="EK7923">
            <v>1</v>
          </cell>
        </row>
        <row r="7924">
          <cell r="EK7924">
            <v>0</v>
          </cell>
        </row>
        <row r="7925">
          <cell r="EK7925">
            <v>0</v>
          </cell>
        </row>
        <row r="7926">
          <cell r="EK7926">
            <v>1</v>
          </cell>
        </row>
        <row r="7927">
          <cell r="EK7927">
            <v>0</v>
          </cell>
        </row>
        <row r="7928">
          <cell r="EK7928">
            <v>0</v>
          </cell>
        </row>
        <row r="7929">
          <cell r="EK7929">
            <v>0</v>
          </cell>
        </row>
        <row r="7930">
          <cell r="EK7930">
            <v>1</v>
          </cell>
        </row>
        <row r="7931">
          <cell r="EK7931">
            <v>0</v>
          </cell>
        </row>
        <row r="7932">
          <cell r="EK7932">
            <v>0</v>
          </cell>
        </row>
        <row r="7933">
          <cell r="EK7933">
            <v>0</v>
          </cell>
        </row>
        <row r="7934">
          <cell r="EK7934">
            <v>1</v>
          </cell>
        </row>
        <row r="7935">
          <cell r="EK7935">
            <v>0</v>
          </cell>
        </row>
        <row r="7936">
          <cell r="EK7936">
            <v>0</v>
          </cell>
        </row>
        <row r="7937">
          <cell r="EK7937">
            <v>0</v>
          </cell>
        </row>
        <row r="7938">
          <cell r="EK7938">
            <v>0</v>
          </cell>
        </row>
        <row r="7939">
          <cell r="EK7939">
            <v>0</v>
          </cell>
        </row>
        <row r="7940">
          <cell r="EK7940">
            <v>1</v>
          </cell>
        </row>
        <row r="7941">
          <cell r="EK7941">
            <v>0</v>
          </cell>
        </row>
        <row r="7942">
          <cell r="EK7942">
            <v>0</v>
          </cell>
        </row>
        <row r="7943">
          <cell r="EK7943">
            <v>0</v>
          </cell>
        </row>
        <row r="7944">
          <cell r="EK7944">
            <v>0</v>
          </cell>
        </row>
        <row r="7945">
          <cell r="EK7945">
            <v>0</v>
          </cell>
        </row>
        <row r="7946">
          <cell r="EK7946">
            <v>0</v>
          </cell>
        </row>
        <row r="7947">
          <cell r="EK7947">
            <v>0</v>
          </cell>
        </row>
        <row r="7948">
          <cell r="EK7948">
            <v>0</v>
          </cell>
        </row>
        <row r="7949">
          <cell r="EK7949">
            <v>1</v>
          </cell>
        </row>
        <row r="7950">
          <cell r="EK7950">
            <v>1</v>
          </cell>
        </row>
        <row r="7951">
          <cell r="EK7951">
            <v>1</v>
          </cell>
        </row>
        <row r="7952">
          <cell r="EK7952">
            <v>1</v>
          </cell>
        </row>
        <row r="7953">
          <cell r="EK7953">
            <v>0</v>
          </cell>
        </row>
        <row r="7954">
          <cell r="EK7954">
            <v>0</v>
          </cell>
        </row>
        <row r="7955">
          <cell r="EK7955">
            <v>0</v>
          </cell>
        </row>
        <row r="7956">
          <cell r="EK7956">
            <v>0</v>
          </cell>
        </row>
        <row r="7957">
          <cell r="EK7957">
            <v>0</v>
          </cell>
        </row>
        <row r="7958">
          <cell r="EK7958">
            <v>0</v>
          </cell>
        </row>
        <row r="7959">
          <cell r="EK7959">
            <v>0</v>
          </cell>
        </row>
        <row r="7960">
          <cell r="EK7960">
            <v>1</v>
          </cell>
        </row>
        <row r="7961">
          <cell r="EK7961">
            <v>1</v>
          </cell>
        </row>
        <row r="7962">
          <cell r="EK7962">
            <v>1</v>
          </cell>
        </row>
        <row r="7963">
          <cell r="EK7963">
            <v>1</v>
          </cell>
        </row>
        <row r="7964">
          <cell r="EK7964">
            <v>1</v>
          </cell>
        </row>
        <row r="7965">
          <cell r="EK7965">
            <v>1</v>
          </cell>
        </row>
        <row r="7966">
          <cell r="EK7966">
            <v>1</v>
          </cell>
        </row>
        <row r="7967">
          <cell r="EK7967">
            <v>1</v>
          </cell>
        </row>
        <row r="7968">
          <cell r="EK7968">
            <v>1</v>
          </cell>
        </row>
        <row r="7969">
          <cell r="EK7969">
            <v>1</v>
          </cell>
        </row>
        <row r="7970">
          <cell r="EK7970">
            <v>1</v>
          </cell>
        </row>
        <row r="7971">
          <cell r="EK7971">
            <v>1</v>
          </cell>
        </row>
        <row r="7972">
          <cell r="EK7972">
            <v>1</v>
          </cell>
        </row>
        <row r="7973">
          <cell r="EK7973">
            <v>1</v>
          </cell>
        </row>
        <row r="7974">
          <cell r="EK7974">
            <v>1</v>
          </cell>
        </row>
        <row r="7975">
          <cell r="EK7975">
            <v>1</v>
          </cell>
        </row>
        <row r="7976">
          <cell r="EK7976">
            <v>1</v>
          </cell>
        </row>
        <row r="7977">
          <cell r="EK7977">
            <v>1</v>
          </cell>
        </row>
        <row r="7978">
          <cell r="EK7978">
            <v>1</v>
          </cell>
        </row>
        <row r="7979">
          <cell r="EK7979">
            <v>1</v>
          </cell>
        </row>
        <row r="7980">
          <cell r="EK7980">
            <v>1</v>
          </cell>
        </row>
        <row r="7981">
          <cell r="EK7981">
            <v>1</v>
          </cell>
        </row>
        <row r="7982">
          <cell r="EK7982">
            <v>1</v>
          </cell>
        </row>
        <row r="7983">
          <cell r="EK7983">
            <v>1</v>
          </cell>
        </row>
        <row r="7984">
          <cell r="EK7984">
            <v>1</v>
          </cell>
        </row>
        <row r="7985">
          <cell r="EK7985">
            <v>1</v>
          </cell>
        </row>
        <row r="7986">
          <cell r="EK7986">
            <v>1</v>
          </cell>
        </row>
        <row r="7987">
          <cell r="EK7987">
            <v>1</v>
          </cell>
        </row>
        <row r="7988">
          <cell r="EK7988">
            <v>1</v>
          </cell>
        </row>
        <row r="7989">
          <cell r="EK7989">
            <v>1</v>
          </cell>
        </row>
        <row r="7990">
          <cell r="EK7990">
            <v>1</v>
          </cell>
        </row>
        <row r="7991">
          <cell r="EK7991">
            <v>1</v>
          </cell>
        </row>
        <row r="7992">
          <cell r="EK7992">
            <v>0</v>
          </cell>
        </row>
        <row r="7993">
          <cell r="EK7993">
            <v>0</v>
          </cell>
        </row>
        <row r="7994">
          <cell r="EK7994">
            <v>0</v>
          </cell>
        </row>
        <row r="7995">
          <cell r="EK7995">
            <v>1</v>
          </cell>
        </row>
        <row r="7996">
          <cell r="EK7996">
            <v>0</v>
          </cell>
        </row>
        <row r="7997">
          <cell r="EK7997">
            <v>0</v>
          </cell>
        </row>
        <row r="7998">
          <cell r="EK7998">
            <v>0</v>
          </cell>
        </row>
        <row r="7999">
          <cell r="EK7999">
            <v>0</v>
          </cell>
        </row>
        <row r="8000">
          <cell r="EK8000">
            <v>0</v>
          </cell>
        </row>
        <row r="8001">
          <cell r="EK8001">
            <v>1</v>
          </cell>
        </row>
        <row r="8002">
          <cell r="EK8002">
            <v>1</v>
          </cell>
        </row>
        <row r="8003">
          <cell r="EK8003">
            <v>1</v>
          </cell>
        </row>
        <row r="8004">
          <cell r="EK8004">
            <v>1</v>
          </cell>
        </row>
        <row r="8005">
          <cell r="EK8005">
            <v>1</v>
          </cell>
        </row>
        <row r="8006">
          <cell r="EK8006">
            <v>1</v>
          </cell>
        </row>
        <row r="8007">
          <cell r="EK8007">
            <v>1</v>
          </cell>
        </row>
        <row r="8008">
          <cell r="EK8008">
            <v>1</v>
          </cell>
        </row>
        <row r="8009">
          <cell r="EK8009">
            <v>1</v>
          </cell>
        </row>
        <row r="8010">
          <cell r="EK8010">
            <v>1</v>
          </cell>
        </row>
        <row r="8011">
          <cell r="EK8011">
            <v>1</v>
          </cell>
        </row>
        <row r="8012">
          <cell r="EK8012">
            <v>1</v>
          </cell>
        </row>
        <row r="8013">
          <cell r="EK8013">
            <v>1</v>
          </cell>
        </row>
        <row r="8014">
          <cell r="EK8014">
            <v>1</v>
          </cell>
        </row>
        <row r="8015">
          <cell r="EK8015">
            <v>1</v>
          </cell>
        </row>
        <row r="8016">
          <cell r="EK8016">
            <v>1</v>
          </cell>
        </row>
        <row r="8017">
          <cell r="EK8017">
            <v>1</v>
          </cell>
        </row>
        <row r="8018">
          <cell r="EK8018">
            <v>1</v>
          </cell>
        </row>
        <row r="8019">
          <cell r="EK8019">
            <v>0</v>
          </cell>
        </row>
        <row r="8020">
          <cell r="EK8020">
            <v>1</v>
          </cell>
        </row>
        <row r="8021">
          <cell r="EK8021">
            <v>0</v>
          </cell>
        </row>
        <row r="8022">
          <cell r="EK8022">
            <v>0</v>
          </cell>
        </row>
        <row r="8023">
          <cell r="EK8023">
            <v>0</v>
          </cell>
        </row>
        <row r="8024">
          <cell r="EK8024">
            <v>0</v>
          </cell>
        </row>
        <row r="8025">
          <cell r="EK8025">
            <v>0</v>
          </cell>
        </row>
        <row r="8026">
          <cell r="EK8026">
            <v>0</v>
          </cell>
        </row>
        <row r="8027">
          <cell r="EK8027">
            <v>0</v>
          </cell>
        </row>
        <row r="8028">
          <cell r="EK8028">
            <v>1</v>
          </cell>
        </row>
        <row r="8029">
          <cell r="EK8029">
            <v>1</v>
          </cell>
        </row>
        <row r="8030">
          <cell r="EK8030">
            <v>1</v>
          </cell>
        </row>
        <row r="8031">
          <cell r="EK8031">
            <v>1</v>
          </cell>
        </row>
        <row r="8032">
          <cell r="EK8032">
            <v>1</v>
          </cell>
        </row>
        <row r="8033">
          <cell r="EK8033">
            <v>0</v>
          </cell>
        </row>
        <row r="8034">
          <cell r="EK8034">
            <v>0</v>
          </cell>
        </row>
        <row r="8035">
          <cell r="EK8035">
            <v>0</v>
          </cell>
        </row>
        <row r="8036">
          <cell r="EK8036">
            <v>0</v>
          </cell>
        </row>
        <row r="8037">
          <cell r="EK8037">
            <v>0</v>
          </cell>
        </row>
        <row r="8038">
          <cell r="EK8038">
            <v>1</v>
          </cell>
        </row>
        <row r="8039">
          <cell r="EK8039">
            <v>0</v>
          </cell>
        </row>
        <row r="8040">
          <cell r="EK8040">
            <v>0</v>
          </cell>
        </row>
        <row r="8041">
          <cell r="EK8041">
            <v>1</v>
          </cell>
        </row>
        <row r="8042">
          <cell r="EK8042">
            <v>1</v>
          </cell>
        </row>
        <row r="8043">
          <cell r="EK8043">
            <v>1</v>
          </cell>
        </row>
        <row r="8044">
          <cell r="EK8044">
            <v>1</v>
          </cell>
        </row>
        <row r="8045">
          <cell r="EK8045">
            <v>1</v>
          </cell>
        </row>
        <row r="8046">
          <cell r="EK8046">
            <v>1</v>
          </cell>
        </row>
        <row r="8047">
          <cell r="EK8047">
            <v>1</v>
          </cell>
        </row>
        <row r="8048">
          <cell r="EK8048">
            <v>0</v>
          </cell>
        </row>
        <row r="8049">
          <cell r="EK8049">
            <v>1</v>
          </cell>
        </row>
        <row r="8050">
          <cell r="EK8050">
            <v>1</v>
          </cell>
        </row>
        <row r="8051">
          <cell r="EK8051">
            <v>1</v>
          </cell>
        </row>
        <row r="8052">
          <cell r="EK8052">
            <v>1</v>
          </cell>
        </row>
        <row r="8053">
          <cell r="EK8053">
            <v>1</v>
          </cell>
        </row>
        <row r="8054">
          <cell r="EK8054">
            <v>1</v>
          </cell>
        </row>
        <row r="8055">
          <cell r="EK8055">
            <v>0</v>
          </cell>
        </row>
        <row r="8056">
          <cell r="EK8056">
            <v>0</v>
          </cell>
        </row>
        <row r="8057">
          <cell r="EK8057">
            <v>0</v>
          </cell>
        </row>
        <row r="8058">
          <cell r="EK8058">
            <v>0</v>
          </cell>
        </row>
        <row r="8059">
          <cell r="EK8059">
            <v>0</v>
          </cell>
        </row>
        <row r="8060">
          <cell r="EK8060">
            <v>1</v>
          </cell>
        </row>
        <row r="8061">
          <cell r="EK8061">
            <v>1</v>
          </cell>
        </row>
        <row r="8062">
          <cell r="EK8062">
            <v>1</v>
          </cell>
        </row>
        <row r="8063">
          <cell r="EK8063">
            <v>1</v>
          </cell>
        </row>
        <row r="8064">
          <cell r="EK8064">
            <v>1</v>
          </cell>
        </row>
        <row r="8065">
          <cell r="EK8065">
            <v>0</v>
          </cell>
        </row>
        <row r="8066">
          <cell r="EK8066">
            <v>0</v>
          </cell>
        </row>
        <row r="8067">
          <cell r="EK8067">
            <v>1</v>
          </cell>
        </row>
        <row r="8068">
          <cell r="EK8068">
            <v>1</v>
          </cell>
        </row>
        <row r="8069">
          <cell r="EK8069">
            <v>1</v>
          </cell>
        </row>
        <row r="8070">
          <cell r="EK8070">
            <v>1</v>
          </cell>
        </row>
        <row r="8071">
          <cell r="EK8071">
            <v>1</v>
          </cell>
        </row>
        <row r="8072">
          <cell r="EK8072">
            <v>1</v>
          </cell>
        </row>
        <row r="8073">
          <cell r="EK8073">
            <v>1</v>
          </cell>
        </row>
        <row r="8074">
          <cell r="EK8074">
            <v>1</v>
          </cell>
        </row>
        <row r="8075">
          <cell r="EK8075">
            <v>1</v>
          </cell>
        </row>
        <row r="8076">
          <cell r="EK8076">
            <v>1</v>
          </cell>
        </row>
        <row r="8077">
          <cell r="EK8077">
            <v>1</v>
          </cell>
        </row>
        <row r="8078">
          <cell r="EK8078">
            <v>0</v>
          </cell>
        </row>
        <row r="8079">
          <cell r="EK8079">
            <v>0</v>
          </cell>
        </row>
        <row r="8080">
          <cell r="EK8080">
            <v>0</v>
          </cell>
        </row>
        <row r="8081">
          <cell r="EK8081">
            <v>0</v>
          </cell>
        </row>
        <row r="8082">
          <cell r="EK8082">
            <v>0</v>
          </cell>
        </row>
        <row r="8083">
          <cell r="EK8083">
            <v>0</v>
          </cell>
        </row>
        <row r="8084">
          <cell r="EK8084">
            <v>0</v>
          </cell>
        </row>
        <row r="8085">
          <cell r="EK8085">
            <v>0</v>
          </cell>
        </row>
        <row r="8086">
          <cell r="EK8086">
            <v>1</v>
          </cell>
        </row>
        <row r="8087">
          <cell r="EK8087">
            <v>1</v>
          </cell>
        </row>
        <row r="8088">
          <cell r="EK8088">
            <v>1</v>
          </cell>
        </row>
        <row r="8089">
          <cell r="EK8089">
            <v>1</v>
          </cell>
        </row>
        <row r="8090">
          <cell r="EK8090">
            <v>1</v>
          </cell>
        </row>
        <row r="8091">
          <cell r="EK8091">
            <v>1</v>
          </cell>
        </row>
        <row r="8092">
          <cell r="EK8092">
            <v>1</v>
          </cell>
        </row>
        <row r="8093">
          <cell r="EK8093">
            <v>1</v>
          </cell>
        </row>
        <row r="8094">
          <cell r="EK8094">
            <v>1</v>
          </cell>
        </row>
        <row r="8095">
          <cell r="EK8095">
            <v>1</v>
          </cell>
        </row>
        <row r="8096">
          <cell r="EK8096">
            <v>1</v>
          </cell>
        </row>
        <row r="8097">
          <cell r="EK8097">
            <v>0</v>
          </cell>
        </row>
        <row r="8098">
          <cell r="EK8098">
            <v>0</v>
          </cell>
        </row>
        <row r="8099">
          <cell r="EK8099">
            <v>0</v>
          </cell>
        </row>
        <row r="8100">
          <cell r="EK8100">
            <v>0</v>
          </cell>
        </row>
        <row r="8101">
          <cell r="EK8101">
            <v>0</v>
          </cell>
        </row>
        <row r="8102">
          <cell r="EK8102">
            <v>1</v>
          </cell>
        </row>
        <row r="8103">
          <cell r="EK8103">
            <v>1</v>
          </cell>
        </row>
        <row r="8104">
          <cell r="EK8104">
            <v>1</v>
          </cell>
        </row>
        <row r="8105">
          <cell r="EK8105">
            <v>1</v>
          </cell>
        </row>
        <row r="8106">
          <cell r="EK8106">
            <v>1</v>
          </cell>
        </row>
        <row r="8107">
          <cell r="EK8107">
            <v>0</v>
          </cell>
        </row>
        <row r="8108">
          <cell r="EK8108">
            <v>0</v>
          </cell>
        </row>
        <row r="8109">
          <cell r="EK8109">
            <v>1</v>
          </cell>
        </row>
        <row r="8110">
          <cell r="EK8110">
            <v>1</v>
          </cell>
        </row>
        <row r="8111">
          <cell r="EK8111">
            <v>0</v>
          </cell>
        </row>
        <row r="8112">
          <cell r="EK8112">
            <v>1</v>
          </cell>
        </row>
        <row r="8113">
          <cell r="EK8113">
            <v>0</v>
          </cell>
        </row>
        <row r="8114">
          <cell r="EK8114">
            <v>1</v>
          </cell>
        </row>
        <row r="8115">
          <cell r="EK8115">
            <v>0</v>
          </cell>
        </row>
        <row r="8116">
          <cell r="EK8116">
            <v>0</v>
          </cell>
        </row>
        <row r="8117">
          <cell r="EK8117">
            <v>0</v>
          </cell>
        </row>
        <row r="8118">
          <cell r="EK8118">
            <v>0</v>
          </cell>
        </row>
        <row r="8119">
          <cell r="EK8119">
            <v>0</v>
          </cell>
        </row>
        <row r="8120">
          <cell r="EK8120">
            <v>0</v>
          </cell>
        </row>
        <row r="8121">
          <cell r="EK8121">
            <v>1</v>
          </cell>
        </row>
        <row r="8122">
          <cell r="EK8122">
            <v>1</v>
          </cell>
        </row>
        <row r="8123">
          <cell r="EK8123">
            <v>1</v>
          </cell>
        </row>
        <row r="8124">
          <cell r="EK8124">
            <v>1</v>
          </cell>
        </row>
        <row r="8125">
          <cell r="EK8125">
            <v>1</v>
          </cell>
        </row>
        <row r="8126">
          <cell r="EK8126">
            <v>0</v>
          </cell>
        </row>
        <row r="8127">
          <cell r="EK8127">
            <v>1</v>
          </cell>
        </row>
        <row r="8128">
          <cell r="EK8128">
            <v>1</v>
          </cell>
        </row>
        <row r="8129">
          <cell r="EK8129">
            <v>0</v>
          </cell>
        </row>
        <row r="8130">
          <cell r="EK8130">
            <v>0</v>
          </cell>
        </row>
        <row r="8131">
          <cell r="EK8131">
            <v>0</v>
          </cell>
        </row>
        <row r="8132">
          <cell r="EK8132">
            <v>0</v>
          </cell>
        </row>
        <row r="8133">
          <cell r="EK8133">
            <v>0</v>
          </cell>
        </row>
        <row r="8134">
          <cell r="EK8134">
            <v>0</v>
          </cell>
        </row>
        <row r="8135">
          <cell r="EK8135">
            <v>0</v>
          </cell>
        </row>
        <row r="8136">
          <cell r="EK8136">
            <v>0</v>
          </cell>
        </row>
        <row r="8137">
          <cell r="EK8137">
            <v>0</v>
          </cell>
        </row>
        <row r="8138">
          <cell r="EK8138">
            <v>0</v>
          </cell>
        </row>
        <row r="8139">
          <cell r="EK8139">
            <v>0</v>
          </cell>
        </row>
        <row r="8140">
          <cell r="EK8140">
            <v>0</v>
          </cell>
        </row>
        <row r="8141">
          <cell r="EK8141">
            <v>0</v>
          </cell>
        </row>
        <row r="8142">
          <cell r="EK8142">
            <v>1</v>
          </cell>
        </row>
        <row r="8143">
          <cell r="EK8143">
            <v>0</v>
          </cell>
        </row>
        <row r="8144">
          <cell r="EK8144">
            <v>1</v>
          </cell>
        </row>
        <row r="8145">
          <cell r="EK8145">
            <v>1</v>
          </cell>
        </row>
        <row r="8146">
          <cell r="EK8146">
            <v>1</v>
          </cell>
        </row>
        <row r="8147">
          <cell r="EK8147">
            <v>1</v>
          </cell>
        </row>
        <row r="8148">
          <cell r="EK8148">
            <v>1</v>
          </cell>
        </row>
        <row r="8149">
          <cell r="EK8149">
            <v>1</v>
          </cell>
        </row>
        <row r="8150">
          <cell r="EK8150">
            <v>1</v>
          </cell>
        </row>
        <row r="8151">
          <cell r="EK8151">
            <v>1</v>
          </cell>
        </row>
        <row r="8152">
          <cell r="EK8152">
            <v>1</v>
          </cell>
        </row>
        <row r="8153">
          <cell r="EK8153">
            <v>1</v>
          </cell>
        </row>
        <row r="8154">
          <cell r="EK8154">
            <v>1</v>
          </cell>
        </row>
        <row r="8155">
          <cell r="EK8155">
            <v>0</v>
          </cell>
        </row>
        <row r="8156">
          <cell r="EK8156">
            <v>0</v>
          </cell>
        </row>
        <row r="8157">
          <cell r="EK8157">
            <v>0</v>
          </cell>
        </row>
        <row r="8158">
          <cell r="EK8158">
            <v>1</v>
          </cell>
        </row>
        <row r="8159">
          <cell r="EK8159">
            <v>1</v>
          </cell>
        </row>
        <row r="8160">
          <cell r="EK8160">
            <v>1</v>
          </cell>
        </row>
        <row r="8161">
          <cell r="EK8161">
            <v>1</v>
          </cell>
        </row>
        <row r="8162">
          <cell r="EK8162">
            <v>1</v>
          </cell>
        </row>
        <row r="8163">
          <cell r="EK8163">
            <v>1</v>
          </cell>
        </row>
        <row r="8164">
          <cell r="EK8164">
            <v>1</v>
          </cell>
        </row>
        <row r="8165">
          <cell r="EK8165">
            <v>1</v>
          </cell>
        </row>
        <row r="8166">
          <cell r="EK8166">
            <v>1</v>
          </cell>
        </row>
        <row r="8167">
          <cell r="EK8167">
            <v>1</v>
          </cell>
        </row>
        <row r="8168">
          <cell r="EK8168">
            <v>1</v>
          </cell>
        </row>
        <row r="8169">
          <cell r="EK8169">
            <v>1</v>
          </cell>
        </row>
        <row r="8170">
          <cell r="EK8170">
            <v>1</v>
          </cell>
        </row>
        <row r="8171">
          <cell r="EK8171">
            <v>1</v>
          </cell>
        </row>
        <row r="8172">
          <cell r="EK8172">
            <v>1</v>
          </cell>
        </row>
        <row r="8173">
          <cell r="EK8173">
            <v>1</v>
          </cell>
        </row>
        <row r="8174">
          <cell r="EK8174">
            <v>1</v>
          </cell>
        </row>
        <row r="8175">
          <cell r="EK8175">
            <v>0</v>
          </cell>
        </row>
        <row r="8176">
          <cell r="EK8176">
            <v>0</v>
          </cell>
        </row>
        <row r="8177">
          <cell r="EK8177">
            <v>0</v>
          </cell>
        </row>
        <row r="8178">
          <cell r="EK8178">
            <v>0</v>
          </cell>
        </row>
        <row r="8179">
          <cell r="EK8179">
            <v>0</v>
          </cell>
        </row>
        <row r="8180">
          <cell r="EK8180">
            <v>1</v>
          </cell>
        </row>
        <row r="8181">
          <cell r="EK8181">
            <v>1</v>
          </cell>
        </row>
        <row r="8182">
          <cell r="EK8182">
            <v>1</v>
          </cell>
        </row>
        <row r="8183">
          <cell r="EK8183">
            <v>1</v>
          </cell>
        </row>
        <row r="8184">
          <cell r="EK8184">
            <v>1</v>
          </cell>
        </row>
        <row r="8185">
          <cell r="EK8185">
            <v>1</v>
          </cell>
        </row>
        <row r="8186">
          <cell r="EK8186">
            <v>0</v>
          </cell>
        </row>
        <row r="8187">
          <cell r="EK8187">
            <v>1</v>
          </cell>
        </row>
        <row r="8188">
          <cell r="EK8188">
            <v>1</v>
          </cell>
        </row>
        <row r="8189">
          <cell r="EK8189">
            <v>1</v>
          </cell>
        </row>
        <row r="8190">
          <cell r="EK8190">
            <v>1</v>
          </cell>
        </row>
        <row r="8191">
          <cell r="EK8191">
            <v>1</v>
          </cell>
        </row>
        <row r="8192">
          <cell r="EK8192">
            <v>1</v>
          </cell>
        </row>
        <row r="8193">
          <cell r="EK8193">
            <v>1</v>
          </cell>
        </row>
        <row r="8194">
          <cell r="EK8194">
            <v>1</v>
          </cell>
        </row>
        <row r="8195">
          <cell r="EK8195">
            <v>0</v>
          </cell>
        </row>
        <row r="8196">
          <cell r="EK8196">
            <v>0</v>
          </cell>
        </row>
        <row r="8197">
          <cell r="EK8197">
            <v>1</v>
          </cell>
        </row>
        <row r="8198">
          <cell r="EK8198">
            <v>1</v>
          </cell>
        </row>
        <row r="8199">
          <cell r="EK8199">
            <v>1</v>
          </cell>
        </row>
        <row r="8200">
          <cell r="EK8200">
            <v>1</v>
          </cell>
        </row>
        <row r="8201">
          <cell r="EK8201">
            <v>1</v>
          </cell>
        </row>
        <row r="8202">
          <cell r="EK8202">
            <v>1</v>
          </cell>
        </row>
        <row r="8203">
          <cell r="EK8203">
            <v>1</v>
          </cell>
        </row>
        <row r="8204">
          <cell r="EK8204">
            <v>1</v>
          </cell>
        </row>
        <row r="8205">
          <cell r="EK8205">
            <v>1</v>
          </cell>
        </row>
        <row r="8206">
          <cell r="EK8206">
            <v>1</v>
          </cell>
        </row>
        <row r="8207">
          <cell r="EK8207">
            <v>1</v>
          </cell>
        </row>
        <row r="8208">
          <cell r="EK8208">
            <v>1</v>
          </cell>
        </row>
        <row r="8209">
          <cell r="EK8209">
            <v>1</v>
          </cell>
        </row>
        <row r="8210">
          <cell r="EK8210">
            <v>0</v>
          </cell>
        </row>
        <row r="8211">
          <cell r="EK8211">
            <v>1</v>
          </cell>
        </row>
        <row r="8212">
          <cell r="EK8212">
            <v>1</v>
          </cell>
        </row>
        <row r="8213">
          <cell r="EK8213">
            <v>1</v>
          </cell>
        </row>
        <row r="8214">
          <cell r="EK8214">
            <v>1</v>
          </cell>
        </row>
        <row r="8215">
          <cell r="EK8215">
            <v>1</v>
          </cell>
        </row>
        <row r="8216">
          <cell r="EK8216">
            <v>1</v>
          </cell>
        </row>
        <row r="8217">
          <cell r="EK8217">
            <v>1</v>
          </cell>
        </row>
        <row r="8218">
          <cell r="EK8218">
            <v>1</v>
          </cell>
        </row>
        <row r="8219">
          <cell r="EK8219">
            <v>1</v>
          </cell>
        </row>
        <row r="8220">
          <cell r="EK8220">
            <v>1</v>
          </cell>
        </row>
        <row r="8221">
          <cell r="EK8221">
            <v>1</v>
          </cell>
        </row>
        <row r="8222">
          <cell r="EK8222">
            <v>1</v>
          </cell>
        </row>
        <row r="8223">
          <cell r="EK8223">
            <v>1</v>
          </cell>
        </row>
        <row r="8224">
          <cell r="EK8224">
            <v>1</v>
          </cell>
        </row>
        <row r="8225">
          <cell r="EK8225">
            <v>0</v>
          </cell>
        </row>
        <row r="8226">
          <cell r="EK8226">
            <v>0</v>
          </cell>
        </row>
        <row r="8227">
          <cell r="EK8227">
            <v>0</v>
          </cell>
        </row>
        <row r="8228">
          <cell r="EK8228">
            <v>0</v>
          </cell>
        </row>
        <row r="8229">
          <cell r="EK8229">
            <v>0</v>
          </cell>
        </row>
        <row r="8230">
          <cell r="EK8230">
            <v>0</v>
          </cell>
        </row>
        <row r="8231">
          <cell r="EK8231">
            <v>0</v>
          </cell>
        </row>
        <row r="8232">
          <cell r="EK8232">
            <v>0</v>
          </cell>
        </row>
        <row r="8233">
          <cell r="EK8233">
            <v>0</v>
          </cell>
        </row>
        <row r="8234">
          <cell r="EK8234">
            <v>0</v>
          </cell>
        </row>
        <row r="8235">
          <cell r="EK8235">
            <v>1</v>
          </cell>
        </row>
        <row r="8236">
          <cell r="EK8236">
            <v>0</v>
          </cell>
        </row>
        <row r="8237">
          <cell r="EK8237">
            <v>0</v>
          </cell>
        </row>
        <row r="8238">
          <cell r="EK8238">
            <v>0</v>
          </cell>
        </row>
        <row r="8239">
          <cell r="EK8239">
            <v>0</v>
          </cell>
        </row>
        <row r="8240">
          <cell r="EK8240">
            <v>0</v>
          </cell>
        </row>
        <row r="8241">
          <cell r="EK8241">
            <v>0</v>
          </cell>
        </row>
        <row r="8242">
          <cell r="EK8242">
            <v>0</v>
          </cell>
        </row>
        <row r="8243">
          <cell r="EK8243">
            <v>0</v>
          </cell>
        </row>
        <row r="8244">
          <cell r="EK8244">
            <v>0</v>
          </cell>
        </row>
        <row r="8245">
          <cell r="EK8245">
            <v>0</v>
          </cell>
        </row>
        <row r="8246">
          <cell r="EK8246">
            <v>0</v>
          </cell>
        </row>
        <row r="8247">
          <cell r="EK8247">
            <v>0</v>
          </cell>
        </row>
        <row r="8248">
          <cell r="EK8248">
            <v>0</v>
          </cell>
        </row>
        <row r="8249">
          <cell r="EK8249">
            <v>0</v>
          </cell>
        </row>
        <row r="8250">
          <cell r="EK8250">
            <v>1</v>
          </cell>
        </row>
        <row r="8251">
          <cell r="EK8251">
            <v>1</v>
          </cell>
        </row>
        <row r="8252">
          <cell r="EK8252">
            <v>0</v>
          </cell>
        </row>
        <row r="8253">
          <cell r="EK8253">
            <v>0</v>
          </cell>
        </row>
        <row r="8254">
          <cell r="EK8254">
            <v>1</v>
          </cell>
        </row>
        <row r="8255">
          <cell r="EK8255">
            <v>1</v>
          </cell>
        </row>
        <row r="8256">
          <cell r="EK8256">
            <v>1</v>
          </cell>
        </row>
        <row r="8257">
          <cell r="EK8257">
            <v>0</v>
          </cell>
        </row>
        <row r="8258">
          <cell r="EK8258">
            <v>0</v>
          </cell>
        </row>
        <row r="8259">
          <cell r="EK8259">
            <v>0</v>
          </cell>
        </row>
        <row r="8260">
          <cell r="EK8260">
            <v>0</v>
          </cell>
        </row>
        <row r="8261">
          <cell r="EK8261">
            <v>0</v>
          </cell>
        </row>
        <row r="8262">
          <cell r="EK8262">
            <v>0</v>
          </cell>
        </row>
        <row r="8263">
          <cell r="EK8263">
            <v>0</v>
          </cell>
        </row>
        <row r="8264">
          <cell r="EK8264">
            <v>0</v>
          </cell>
        </row>
        <row r="8265">
          <cell r="EK8265">
            <v>0</v>
          </cell>
        </row>
        <row r="8266">
          <cell r="EK8266">
            <v>0</v>
          </cell>
        </row>
        <row r="8267">
          <cell r="EK8267">
            <v>0</v>
          </cell>
        </row>
        <row r="8268">
          <cell r="EK8268">
            <v>0</v>
          </cell>
        </row>
        <row r="8269">
          <cell r="EK8269">
            <v>0</v>
          </cell>
        </row>
        <row r="8270">
          <cell r="EK8270">
            <v>0</v>
          </cell>
        </row>
        <row r="8271">
          <cell r="EK8271">
            <v>0</v>
          </cell>
        </row>
        <row r="8272">
          <cell r="EK8272">
            <v>0</v>
          </cell>
        </row>
        <row r="8273">
          <cell r="EK8273">
            <v>1</v>
          </cell>
        </row>
        <row r="8274">
          <cell r="EK8274">
            <v>1</v>
          </cell>
        </row>
        <row r="8275">
          <cell r="EK8275">
            <v>1</v>
          </cell>
        </row>
        <row r="8276">
          <cell r="EK8276">
            <v>1</v>
          </cell>
        </row>
        <row r="8277">
          <cell r="EK8277">
            <v>1</v>
          </cell>
        </row>
        <row r="8278">
          <cell r="EK8278">
            <v>1</v>
          </cell>
        </row>
        <row r="8279">
          <cell r="EK8279">
            <v>1</v>
          </cell>
        </row>
        <row r="8280">
          <cell r="EK8280">
            <v>1</v>
          </cell>
        </row>
        <row r="8281">
          <cell r="EK8281">
            <v>1</v>
          </cell>
        </row>
        <row r="8282">
          <cell r="EK8282">
            <v>0</v>
          </cell>
        </row>
        <row r="8283">
          <cell r="EK8283">
            <v>0</v>
          </cell>
        </row>
        <row r="8284">
          <cell r="EK8284">
            <v>0</v>
          </cell>
        </row>
        <row r="8285">
          <cell r="EK8285">
            <v>0</v>
          </cell>
        </row>
        <row r="8286">
          <cell r="EK8286">
            <v>0</v>
          </cell>
        </row>
        <row r="8287">
          <cell r="EK8287">
            <v>1</v>
          </cell>
        </row>
        <row r="8288">
          <cell r="EK8288">
            <v>0</v>
          </cell>
        </row>
        <row r="8289">
          <cell r="EK8289">
            <v>0</v>
          </cell>
        </row>
        <row r="8290">
          <cell r="EK8290">
            <v>1</v>
          </cell>
        </row>
        <row r="8291">
          <cell r="EK8291">
            <v>1</v>
          </cell>
        </row>
        <row r="8292">
          <cell r="EK8292">
            <v>0</v>
          </cell>
        </row>
        <row r="8293">
          <cell r="EK8293">
            <v>0</v>
          </cell>
        </row>
        <row r="8294">
          <cell r="EK8294">
            <v>0</v>
          </cell>
        </row>
        <row r="8295">
          <cell r="EK8295">
            <v>0</v>
          </cell>
        </row>
        <row r="8296">
          <cell r="EK8296">
            <v>0</v>
          </cell>
        </row>
        <row r="8297">
          <cell r="EK8297">
            <v>1</v>
          </cell>
        </row>
        <row r="8298">
          <cell r="EK8298">
            <v>1</v>
          </cell>
        </row>
        <row r="8299">
          <cell r="EK8299">
            <v>1</v>
          </cell>
        </row>
        <row r="8300">
          <cell r="EK8300">
            <v>1</v>
          </cell>
        </row>
        <row r="8301">
          <cell r="EK8301">
            <v>0</v>
          </cell>
        </row>
        <row r="8302">
          <cell r="EK8302">
            <v>1</v>
          </cell>
        </row>
        <row r="8303">
          <cell r="EK8303">
            <v>1</v>
          </cell>
        </row>
        <row r="8304">
          <cell r="EK8304">
            <v>0</v>
          </cell>
        </row>
        <row r="8305">
          <cell r="EK8305">
            <v>1</v>
          </cell>
        </row>
        <row r="8306">
          <cell r="EK8306">
            <v>0</v>
          </cell>
        </row>
        <row r="8307">
          <cell r="EK8307">
            <v>0</v>
          </cell>
        </row>
        <row r="8308">
          <cell r="EK8308">
            <v>1</v>
          </cell>
        </row>
        <row r="8309">
          <cell r="EK8309">
            <v>1</v>
          </cell>
        </row>
        <row r="8310">
          <cell r="EK8310">
            <v>1</v>
          </cell>
        </row>
        <row r="8311">
          <cell r="EK8311">
            <v>1</v>
          </cell>
        </row>
        <row r="8312">
          <cell r="EK8312">
            <v>1</v>
          </cell>
        </row>
        <row r="8313">
          <cell r="EK8313">
            <v>0</v>
          </cell>
        </row>
        <row r="8314">
          <cell r="EK8314">
            <v>0</v>
          </cell>
        </row>
        <row r="8315">
          <cell r="EK8315">
            <v>0</v>
          </cell>
        </row>
        <row r="8316">
          <cell r="EK8316">
            <v>0</v>
          </cell>
        </row>
        <row r="8317">
          <cell r="EK8317">
            <v>0</v>
          </cell>
        </row>
        <row r="8318">
          <cell r="EK8318">
            <v>0</v>
          </cell>
        </row>
        <row r="8319">
          <cell r="EK8319">
            <v>1</v>
          </cell>
        </row>
        <row r="8320">
          <cell r="EK8320">
            <v>1</v>
          </cell>
        </row>
        <row r="8321">
          <cell r="EK8321">
            <v>1</v>
          </cell>
        </row>
        <row r="8322">
          <cell r="EK8322">
            <v>1</v>
          </cell>
        </row>
        <row r="8323">
          <cell r="EK8323">
            <v>1</v>
          </cell>
        </row>
        <row r="8324">
          <cell r="EK8324">
            <v>1</v>
          </cell>
        </row>
        <row r="8325">
          <cell r="EK8325">
            <v>1</v>
          </cell>
        </row>
        <row r="8326">
          <cell r="EK8326">
            <v>1</v>
          </cell>
        </row>
        <row r="8327">
          <cell r="EK8327">
            <v>1</v>
          </cell>
        </row>
        <row r="8328">
          <cell r="EK8328">
            <v>1</v>
          </cell>
        </row>
        <row r="8329">
          <cell r="EK8329">
            <v>0</v>
          </cell>
        </row>
        <row r="8330">
          <cell r="EK8330">
            <v>0</v>
          </cell>
        </row>
        <row r="8331">
          <cell r="EK8331">
            <v>0</v>
          </cell>
        </row>
        <row r="8332">
          <cell r="EK8332">
            <v>0</v>
          </cell>
        </row>
        <row r="8333">
          <cell r="EK8333">
            <v>0</v>
          </cell>
        </row>
        <row r="8334">
          <cell r="EK8334">
            <v>0</v>
          </cell>
        </row>
        <row r="8335">
          <cell r="EK8335">
            <v>0</v>
          </cell>
        </row>
        <row r="8336">
          <cell r="EK8336">
            <v>1</v>
          </cell>
        </row>
        <row r="8337">
          <cell r="EK8337">
            <v>1</v>
          </cell>
        </row>
        <row r="8338">
          <cell r="EK8338">
            <v>0</v>
          </cell>
        </row>
        <row r="8339">
          <cell r="EK8339">
            <v>1</v>
          </cell>
        </row>
        <row r="8340">
          <cell r="EK8340">
            <v>0</v>
          </cell>
        </row>
        <row r="8341">
          <cell r="EK8341">
            <v>0</v>
          </cell>
        </row>
        <row r="8342">
          <cell r="EK8342">
            <v>0</v>
          </cell>
        </row>
        <row r="8343">
          <cell r="EK8343">
            <v>0</v>
          </cell>
        </row>
        <row r="8344">
          <cell r="EK8344">
            <v>0</v>
          </cell>
        </row>
        <row r="8345">
          <cell r="EK8345">
            <v>0</v>
          </cell>
        </row>
        <row r="8346">
          <cell r="EK8346">
            <v>0</v>
          </cell>
        </row>
        <row r="8347">
          <cell r="EK8347">
            <v>1</v>
          </cell>
        </row>
        <row r="8348">
          <cell r="EK8348">
            <v>1</v>
          </cell>
        </row>
        <row r="8349">
          <cell r="EK8349">
            <v>1</v>
          </cell>
        </row>
        <row r="8350">
          <cell r="EK8350">
            <v>1</v>
          </cell>
        </row>
        <row r="8351">
          <cell r="EK8351">
            <v>1</v>
          </cell>
        </row>
        <row r="8352">
          <cell r="EK8352">
            <v>1</v>
          </cell>
        </row>
        <row r="8353">
          <cell r="EK8353">
            <v>1</v>
          </cell>
        </row>
        <row r="8354">
          <cell r="EK8354">
            <v>1</v>
          </cell>
        </row>
        <row r="8355">
          <cell r="EK8355">
            <v>1</v>
          </cell>
        </row>
        <row r="8356">
          <cell r="EK8356">
            <v>1</v>
          </cell>
        </row>
        <row r="8357">
          <cell r="EK8357">
            <v>1</v>
          </cell>
        </row>
        <row r="8358">
          <cell r="EK8358">
            <v>1</v>
          </cell>
        </row>
        <row r="8359">
          <cell r="EK8359">
            <v>1</v>
          </cell>
        </row>
        <row r="8360">
          <cell r="EK8360">
            <v>0</v>
          </cell>
        </row>
        <row r="8361">
          <cell r="EK8361">
            <v>1</v>
          </cell>
        </row>
        <row r="8362">
          <cell r="EK8362">
            <v>1</v>
          </cell>
        </row>
        <row r="8363">
          <cell r="EK8363">
            <v>1</v>
          </cell>
        </row>
        <row r="8364">
          <cell r="EK8364">
            <v>1</v>
          </cell>
        </row>
        <row r="8365">
          <cell r="EK8365">
            <v>1</v>
          </cell>
        </row>
        <row r="8366">
          <cell r="EK8366">
            <v>1</v>
          </cell>
        </row>
        <row r="8367">
          <cell r="EK8367">
            <v>1</v>
          </cell>
        </row>
        <row r="8368">
          <cell r="EK8368">
            <v>1</v>
          </cell>
        </row>
        <row r="8369">
          <cell r="EK8369">
            <v>1</v>
          </cell>
        </row>
        <row r="8370">
          <cell r="EK8370">
            <v>1</v>
          </cell>
        </row>
        <row r="8371">
          <cell r="EK8371">
            <v>0</v>
          </cell>
        </row>
        <row r="8372">
          <cell r="EK8372">
            <v>0</v>
          </cell>
        </row>
        <row r="8373">
          <cell r="EK8373">
            <v>1</v>
          </cell>
        </row>
        <row r="8374">
          <cell r="EK8374">
            <v>0</v>
          </cell>
        </row>
        <row r="8375">
          <cell r="EK8375">
            <v>1</v>
          </cell>
        </row>
        <row r="8376">
          <cell r="EK8376">
            <v>1</v>
          </cell>
        </row>
        <row r="8377">
          <cell r="EK8377">
            <v>1</v>
          </cell>
        </row>
        <row r="8378">
          <cell r="EK8378">
            <v>1</v>
          </cell>
        </row>
        <row r="8379">
          <cell r="EK8379">
            <v>1</v>
          </cell>
        </row>
        <row r="8380">
          <cell r="EK8380">
            <v>1</v>
          </cell>
        </row>
        <row r="8381">
          <cell r="EK8381">
            <v>1</v>
          </cell>
        </row>
        <row r="8382">
          <cell r="EK8382">
            <v>1</v>
          </cell>
        </row>
        <row r="8383">
          <cell r="EK8383">
            <v>1</v>
          </cell>
        </row>
        <row r="8384">
          <cell r="EK8384">
            <v>1</v>
          </cell>
        </row>
        <row r="8385">
          <cell r="EK8385">
            <v>0</v>
          </cell>
        </row>
        <row r="8386">
          <cell r="EK8386">
            <v>1</v>
          </cell>
        </row>
        <row r="8387">
          <cell r="EK8387">
            <v>0</v>
          </cell>
        </row>
        <row r="8388">
          <cell r="EK8388">
            <v>0</v>
          </cell>
        </row>
        <row r="8389">
          <cell r="EK8389">
            <v>0</v>
          </cell>
        </row>
        <row r="8390">
          <cell r="EK8390">
            <v>0</v>
          </cell>
        </row>
        <row r="8391">
          <cell r="EK8391">
            <v>0</v>
          </cell>
        </row>
        <row r="8392">
          <cell r="EK8392">
            <v>0</v>
          </cell>
        </row>
        <row r="8393">
          <cell r="EK8393">
            <v>0</v>
          </cell>
        </row>
        <row r="8394">
          <cell r="EK8394">
            <v>0</v>
          </cell>
        </row>
        <row r="8395">
          <cell r="EK8395">
            <v>0</v>
          </cell>
        </row>
        <row r="8396">
          <cell r="EK8396">
            <v>0</v>
          </cell>
        </row>
        <row r="8397">
          <cell r="EK8397">
            <v>0</v>
          </cell>
        </row>
        <row r="8398">
          <cell r="EK8398">
            <v>0</v>
          </cell>
        </row>
        <row r="8399">
          <cell r="EK8399">
            <v>0</v>
          </cell>
        </row>
        <row r="8400">
          <cell r="EK8400">
            <v>0</v>
          </cell>
        </row>
        <row r="8401">
          <cell r="EK8401">
            <v>0</v>
          </cell>
        </row>
        <row r="8402">
          <cell r="EK8402">
            <v>0</v>
          </cell>
        </row>
        <row r="8403">
          <cell r="EK8403">
            <v>0</v>
          </cell>
        </row>
        <row r="8404">
          <cell r="EK8404">
            <v>0</v>
          </cell>
        </row>
        <row r="8405">
          <cell r="EK8405">
            <v>1</v>
          </cell>
        </row>
        <row r="8406">
          <cell r="EK8406">
            <v>0</v>
          </cell>
        </row>
        <row r="8407">
          <cell r="EK8407">
            <v>0</v>
          </cell>
        </row>
        <row r="8408">
          <cell r="EK8408">
            <v>0</v>
          </cell>
        </row>
        <row r="8409">
          <cell r="EK8409">
            <v>0</v>
          </cell>
        </row>
        <row r="8410">
          <cell r="EK8410">
            <v>1</v>
          </cell>
        </row>
        <row r="8411">
          <cell r="EK8411">
            <v>1</v>
          </cell>
        </row>
        <row r="8412">
          <cell r="EK8412">
            <v>0</v>
          </cell>
        </row>
        <row r="8413">
          <cell r="EK8413">
            <v>0</v>
          </cell>
        </row>
        <row r="8414">
          <cell r="EK8414">
            <v>1</v>
          </cell>
        </row>
        <row r="8415">
          <cell r="EK8415">
            <v>1</v>
          </cell>
        </row>
        <row r="8416">
          <cell r="EK8416">
            <v>1</v>
          </cell>
        </row>
        <row r="8417">
          <cell r="EK8417">
            <v>1</v>
          </cell>
        </row>
        <row r="8418">
          <cell r="EK8418">
            <v>1</v>
          </cell>
        </row>
        <row r="8419">
          <cell r="EK8419">
            <v>1</v>
          </cell>
        </row>
        <row r="8420">
          <cell r="EK8420">
            <v>1</v>
          </cell>
        </row>
        <row r="8421">
          <cell r="EK8421">
            <v>0</v>
          </cell>
        </row>
        <row r="8422">
          <cell r="EK8422">
            <v>1</v>
          </cell>
        </row>
        <row r="8423">
          <cell r="EK8423">
            <v>0</v>
          </cell>
        </row>
        <row r="8424">
          <cell r="EK8424">
            <v>1</v>
          </cell>
        </row>
        <row r="8425">
          <cell r="EK8425">
            <v>1</v>
          </cell>
        </row>
        <row r="8426">
          <cell r="EK8426">
            <v>1</v>
          </cell>
        </row>
        <row r="8427">
          <cell r="EK8427">
            <v>1</v>
          </cell>
        </row>
        <row r="8428">
          <cell r="EK8428">
            <v>1</v>
          </cell>
        </row>
        <row r="8429">
          <cell r="EK8429">
            <v>1</v>
          </cell>
        </row>
        <row r="8430">
          <cell r="EK8430">
            <v>1</v>
          </cell>
        </row>
        <row r="8431">
          <cell r="EK8431">
            <v>1</v>
          </cell>
        </row>
        <row r="8432">
          <cell r="EK8432">
            <v>1</v>
          </cell>
        </row>
        <row r="8433">
          <cell r="EK8433">
            <v>1</v>
          </cell>
        </row>
        <row r="8434">
          <cell r="EK8434">
            <v>1</v>
          </cell>
        </row>
        <row r="8435">
          <cell r="EK8435">
            <v>1</v>
          </cell>
        </row>
        <row r="8436">
          <cell r="EK8436">
            <v>1</v>
          </cell>
        </row>
        <row r="8437">
          <cell r="EK8437">
            <v>1</v>
          </cell>
        </row>
        <row r="8438">
          <cell r="EK8438">
            <v>0</v>
          </cell>
        </row>
        <row r="8439">
          <cell r="EK8439">
            <v>0</v>
          </cell>
        </row>
        <row r="8440">
          <cell r="EK8440">
            <v>0</v>
          </cell>
        </row>
        <row r="8441">
          <cell r="EK8441">
            <v>0</v>
          </cell>
        </row>
        <row r="8442">
          <cell r="EK8442">
            <v>1</v>
          </cell>
        </row>
        <row r="8443">
          <cell r="EK8443">
            <v>0</v>
          </cell>
        </row>
        <row r="8444">
          <cell r="EK8444">
            <v>0</v>
          </cell>
        </row>
        <row r="8445">
          <cell r="EK8445">
            <v>0</v>
          </cell>
        </row>
        <row r="8446">
          <cell r="EK8446">
            <v>0</v>
          </cell>
        </row>
        <row r="8447">
          <cell r="EK8447">
            <v>0</v>
          </cell>
        </row>
        <row r="8448">
          <cell r="EK8448">
            <v>0</v>
          </cell>
        </row>
        <row r="8449">
          <cell r="EK8449">
            <v>0</v>
          </cell>
        </row>
        <row r="8450">
          <cell r="EK8450">
            <v>0</v>
          </cell>
        </row>
        <row r="8451">
          <cell r="EK8451">
            <v>0</v>
          </cell>
        </row>
        <row r="8452">
          <cell r="EK8452">
            <v>0</v>
          </cell>
        </row>
        <row r="8453">
          <cell r="EK8453">
            <v>0</v>
          </cell>
        </row>
        <row r="8454">
          <cell r="EK8454">
            <v>1</v>
          </cell>
        </row>
        <row r="8455">
          <cell r="EK8455">
            <v>0</v>
          </cell>
        </row>
        <row r="8456">
          <cell r="EK8456">
            <v>0</v>
          </cell>
        </row>
        <row r="8457">
          <cell r="EK8457">
            <v>1</v>
          </cell>
        </row>
        <row r="8458">
          <cell r="EK8458">
            <v>0</v>
          </cell>
        </row>
        <row r="8459">
          <cell r="EK8459">
            <v>0</v>
          </cell>
        </row>
        <row r="8460">
          <cell r="EK8460">
            <v>0</v>
          </cell>
        </row>
        <row r="8461">
          <cell r="EK8461">
            <v>0</v>
          </cell>
        </row>
        <row r="8462">
          <cell r="EK8462">
            <v>0</v>
          </cell>
        </row>
        <row r="8463">
          <cell r="EK8463">
            <v>1</v>
          </cell>
        </row>
        <row r="8464">
          <cell r="EK8464">
            <v>0</v>
          </cell>
        </row>
        <row r="8465">
          <cell r="EK8465">
            <v>0</v>
          </cell>
        </row>
        <row r="8466">
          <cell r="EK8466">
            <v>0</v>
          </cell>
        </row>
        <row r="8467">
          <cell r="EK8467">
            <v>1</v>
          </cell>
        </row>
        <row r="8468">
          <cell r="EK8468">
            <v>1</v>
          </cell>
        </row>
        <row r="8469">
          <cell r="EK8469">
            <v>0</v>
          </cell>
        </row>
        <row r="8470">
          <cell r="EK8470">
            <v>1</v>
          </cell>
        </row>
        <row r="8471">
          <cell r="EK8471">
            <v>0</v>
          </cell>
        </row>
        <row r="8472">
          <cell r="EK8472">
            <v>1</v>
          </cell>
        </row>
        <row r="8473">
          <cell r="EK8473">
            <v>1</v>
          </cell>
        </row>
        <row r="8474">
          <cell r="EK8474">
            <v>1</v>
          </cell>
        </row>
        <row r="8475">
          <cell r="EK8475">
            <v>1</v>
          </cell>
        </row>
        <row r="8476">
          <cell r="EK8476">
            <v>1</v>
          </cell>
        </row>
        <row r="8477">
          <cell r="EK8477">
            <v>0</v>
          </cell>
        </row>
        <row r="8478">
          <cell r="EK8478">
            <v>0</v>
          </cell>
        </row>
        <row r="8479">
          <cell r="EK8479">
            <v>0</v>
          </cell>
        </row>
        <row r="8480">
          <cell r="EK8480">
            <v>0</v>
          </cell>
        </row>
        <row r="8481">
          <cell r="EK8481">
            <v>0</v>
          </cell>
        </row>
        <row r="8482">
          <cell r="EK8482">
            <v>1</v>
          </cell>
        </row>
        <row r="8483">
          <cell r="EK8483">
            <v>1</v>
          </cell>
        </row>
        <row r="8484">
          <cell r="EK8484">
            <v>1</v>
          </cell>
        </row>
        <row r="8485">
          <cell r="EK8485">
            <v>1</v>
          </cell>
        </row>
        <row r="8486">
          <cell r="EK8486">
            <v>1</v>
          </cell>
        </row>
        <row r="8487">
          <cell r="EK8487">
            <v>1</v>
          </cell>
        </row>
        <row r="8488">
          <cell r="EK8488">
            <v>1</v>
          </cell>
        </row>
        <row r="8489">
          <cell r="EK8489">
            <v>1</v>
          </cell>
        </row>
        <row r="8490">
          <cell r="EK8490">
            <v>1</v>
          </cell>
        </row>
        <row r="8491">
          <cell r="EK8491">
            <v>1</v>
          </cell>
        </row>
        <row r="8492">
          <cell r="EK8492">
            <v>1</v>
          </cell>
        </row>
        <row r="8493">
          <cell r="EK8493">
            <v>1</v>
          </cell>
        </row>
        <row r="8494">
          <cell r="EK8494">
            <v>1</v>
          </cell>
        </row>
        <row r="8495">
          <cell r="EK8495">
            <v>1</v>
          </cell>
        </row>
        <row r="8496">
          <cell r="EK8496">
            <v>1</v>
          </cell>
        </row>
        <row r="8497">
          <cell r="EK8497">
            <v>1</v>
          </cell>
        </row>
        <row r="8498">
          <cell r="EK8498">
            <v>0</v>
          </cell>
        </row>
        <row r="8499">
          <cell r="EK8499">
            <v>1</v>
          </cell>
        </row>
        <row r="8500">
          <cell r="EK8500">
            <v>1</v>
          </cell>
        </row>
        <row r="8501">
          <cell r="EK8501">
            <v>1</v>
          </cell>
        </row>
        <row r="8502">
          <cell r="EK8502">
            <v>1</v>
          </cell>
        </row>
        <row r="8503">
          <cell r="EK8503">
            <v>1</v>
          </cell>
        </row>
        <row r="8504">
          <cell r="EK8504">
            <v>0</v>
          </cell>
        </row>
        <row r="8505">
          <cell r="EK8505">
            <v>1</v>
          </cell>
        </row>
        <row r="8506">
          <cell r="EK8506">
            <v>0</v>
          </cell>
        </row>
        <row r="8507">
          <cell r="EK8507">
            <v>1</v>
          </cell>
        </row>
        <row r="8508">
          <cell r="EK8508">
            <v>0</v>
          </cell>
        </row>
        <row r="8509">
          <cell r="EK8509">
            <v>0</v>
          </cell>
        </row>
        <row r="8510">
          <cell r="EK8510">
            <v>0</v>
          </cell>
        </row>
        <row r="8511">
          <cell r="EK8511">
            <v>1</v>
          </cell>
        </row>
        <row r="8512">
          <cell r="EK8512">
            <v>0</v>
          </cell>
        </row>
        <row r="8513">
          <cell r="EK8513">
            <v>0</v>
          </cell>
        </row>
        <row r="8514">
          <cell r="EK8514">
            <v>0</v>
          </cell>
        </row>
        <row r="8515">
          <cell r="EK8515">
            <v>0</v>
          </cell>
        </row>
        <row r="8516">
          <cell r="EK8516">
            <v>1</v>
          </cell>
        </row>
        <row r="8517">
          <cell r="EK8517">
            <v>1</v>
          </cell>
        </row>
        <row r="8518">
          <cell r="EK8518">
            <v>1</v>
          </cell>
        </row>
        <row r="8519">
          <cell r="EK8519">
            <v>1</v>
          </cell>
        </row>
        <row r="8520">
          <cell r="EK8520">
            <v>1</v>
          </cell>
        </row>
        <row r="8521">
          <cell r="EK8521">
            <v>0</v>
          </cell>
        </row>
        <row r="8522">
          <cell r="EK8522">
            <v>0</v>
          </cell>
        </row>
        <row r="8523">
          <cell r="EK8523">
            <v>0</v>
          </cell>
        </row>
        <row r="8524">
          <cell r="EK8524">
            <v>0</v>
          </cell>
        </row>
        <row r="8525">
          <cell r="EK8525">
            <v>0</v>
          </cell>
        </row>
        <row r="8526">
          <cell r="EK8526">
            <v>0</v>
          </cell>
        </row>
        <row r="8527">
          <cell r="EK8527">
            <v>0</v>
          </cell>
        </row>
        <row r="8528">
          <cell r="EK8528">
            <v>0</v>
          </cell>
        </row>
        <row r="8529">
          <cell r="EK8529">
            <v>1</v>
          </cell>
        </row>
        <row r="8530">
          <cell r="EK8530">
            <v>0</v>
          </cell>
        </row>
        <row r="8531">
          <cell r="EK8531">
            <v>0</v>
          </cell>
        </row>
        <row r="8532">
          <cell r="EK8532">
            <v>1</v>
          </cell>
        </row>
        <row r="8533">
          <cell r="EK8533">
            <v>0</v>
          </cell>
        </row>
        <row r="8534">
          <cell r="EK8534">
            <v>0</v>
          </cell>
        </row>
        <row r="8535">
          <cell r="EK8535">
            <v>0</v>
          </cell>
        </row>
        <row r="8536">
          <cell r="EK8536">
            <v>0</v>
          </cell>
        </row>
        <row r="8537">
          <cell r="EK8537">
            <v>0</v>
          </cell>
        </row>
        <row r="8538">
          <cell r="EK8538">
            <v>0</v>
          </cell>
        </row>
        <row r="8539">
          <cell r="EK8539">
            <v>1</v>
          </cell>
        </row>
        <row r="8540">
          <cell r="EK8540">
            <v>0</v>
          </cell>
        </row>
        <row r="8541">
          <cell r="EK8541">
            <v>0</v>
          </cell>
        </row>
        <row r="8542">
          <cell r="EK8542">
            <v>0</v>
          </cell>
        </row>
        <row r="8543">
          <cell r="EK8543">
            <v>0</v>
          </cell>
        </row>
        <row r="8544">
          <cell r="EK8544">
            <v>0</v>
          </cell>
        </row>
        <row r="8545">
          <cell r="EK8545">
            <v>0</v>
          </cell>
        </row>
        <row r="8546">
          <cell r="EK8546">
            <v>0</v>
          </cell>
        </row>
        <row r="8547">
          <cell r="EK8547">
            <v>0</v>
          </cell>
        </row>
        <row r="8548">
          <cell r="EK8548">
            <v>0</v>
          </cell>
        </row>
        <row r="8549">
          <cell r="EK8549">
            <v>0</v>
          </cell>
        </row>
        <row r="8550">
          <cell r="EK8550">
            <v>0</v>
          </cell>
        </row>
        <row r="8551">
          <cell r="EK8551">
            <v>0</v>
          </cell>
        </row>
        <row r="8552">
          <cell r="EK8552">
            <v>0</v>
          </cell>
        </row>
        <row r="8553">
          <cell r="EK8553">
            <v>0</v>
          </cell>
        </row>
        <row r="8554">
          <cell r="EK8554">
            <v>1</v>
          </cell>
        </row>
        <row r="8555">
          <cell r="EK8555">
            <v>1</v>
          </cell>
        </row>
        <row r="8556">
          <cell r="EK8556">
            <v>0</v>
          </cell>
        </row>
        <row r="8557">
          <cell r="EK8557">
            <v>1</v>
          </cell>
        </row>
        <row r="8558">
          <cell r="EK8558">
            <v>1</v>
          </cell>
        </row>
        <row r="8559">
          <cell r="EK8559">
            <v>1</v>
          </cell>
        </row>
        <row r="8560">
          <cell r="EK8560">
            <v>0</v>
          </cell>
        </row>
        <row r="8561">
          <cell r="EK8561">
            <v>0</v>
          </cell>
        </row>
        <row r="8562">
          <cell r="EK8562">
            <v>0</v>
          </cell>
        </row>
        <row r="8563">
          <cell r="EK8563">
            <v>1</v>
          </cell>
        </row>
        <row r="8564">
          <cell r="EK8564">
            <v>1</v>
          </cell>
        </row>
        <row r="8565">
          <cell r="EK8565">
            <v>1</v>
          </cell>
        </row>
        <row r="8566">
          <cell r="EK8566">
            <v>0</v>
          </cell>
        </row>
        <row r="8567">
          <cell r="EK8567">
            <v>0</v>
          </cell>
        </row>
        <row r="8568">
          <cell r="EK8568">
            <v>0</v>
          </cell>
        </row>
        <row r="8569">
          <cell r="EK8569">
            <v>1</v>
          </cell>
        </row>
        <row r="8570">
          <cell r="EK8570">
            <v>0</v>
          </cell>
        </row>
        <row r="8571">
          <cell r="EK8571">
            <v>0</v>
          </cell>
        </row>
        <row r="8572">
          <cell r="EK8572">
            <v>1</v>
          </cell>
        </row>
        <row r="8573">
          <cell r="EK8573">
            <v>0</v>
          </cell>
        </row>
        <row r="8574">
          <cell r="EK8574">
            <v>0</v>
          </cell>
        </row>
        <row r="8575">
          <cell r="EK8575">
            <v>0</v>
          </cell>
        </row>
        <row r="8576">
          <cell r="EK8576">
            <v>0</v>
          </cell>
        </row>
        <row r="8577">
          <cell r="EK8577">
            <v>0</v>
          </cell>
        </row>
        <row r="8578">
          <cell r="EK8578">
            <v>0</v>
          </cell>
        </row>
        <row r="8579">
          <cell r="EK8579">
            <v>0</v>
          </cell>
        </row>
        <row r="8580">
          <cell r="EK8580">
            <v>0</v>
          </cell>
        </row>
        <row r="8581">
          <cell r="EK8581">
            <v>0</v>
          </cell>
        </row>
        <row r="8582">
          <cell r="EK8582">
            <v>1</v>
          </cell>
        </row>
        <row r="8583">
          <cell r="EK8583">
            <v>1</v>
          </cell>
        </row>
        <row r="8584">
          <cell r="EK8584">
            <v>1</v>
          </cell>
        </row>
        <row r="8585">
          <cell r="EK8585">
            <v>1</v>
          </cell>
        </row>
        <row r="8586">
          <cell r="EK8586">
            <v>1</v>
          </cell>
        </row>
        <row r="8587">
          <cell r="EK8587">
            <v>1</v>
          </cell>
        </row>
        <row r="8588">
          <cell r="EK8588">
            <v>0</v>
          </cell>
        </row>
        <row r="8589">
          <cell r="EK8589">
            <v>0</v>
          </cell>
        </row>
        <row r="8590">
          <cell r="EK8590">
            <v>0</v>
          </cell>
        </row>
        <row r="8591">
          <cell r="EK8591">
            <v>0</v>
          </cell>
        </row>
        <row r="8592">
          <cell r="EK8592">
            <v>0</v>
          </cell>
        </row>
        <row r="8593">
          <cell r="EK8593">
            <v>1</v>
          </cell>
        </row>
        <row r="8594">
          <cell r="EK8594">
            <v>1</v>
          </cell>
        </row>
        <row r="8595">
          <cell r="EK8595">
            <v>1</v>
          </cell>
        </row>
        <row r="8596">
          <cell r="EK8596">
            <v>1</v>
          </cell>
        </row>
        <row r="8597">
          <cell r="EK8597">
            <v>1</v>
          </cell>
        </row>
        <row r="8598">
          <cell r="EK8598">
            <v>1</v>
          </cell>
        </row>
        <row r="8599">
          <cell r="EK8599">
            <v>0</v>
          </cell>
        </row>
        <row r="8600">
          <cell r="EK8600">
            <v>0</v>
          </cell>
        </row>
        <row r="8601">
          <cell r="EK8601">
            <v>0</v>
          </cell>
        </row>
        <row r="8602">
          <cell r="EK8602">
            <v>0</v>
          </cell>
        </row>
        <row r="8603">
          <cell r="EK8603">
            <v>0</v>
          </cell>
        </row>
        <row r="8604">
          <cell r="EK8604">
            <v>1</v>
          </cell>
        </row>
        <row r="8605">
          <cell r="EK8605">
            <v>1</v>
          </cell>
        </row>
        <row r="8606">
          <cell r="EK8606">
            <v>1</v>
          </cell>
        </row>
        <row r="8607">
          <cell r="EK8607">
            <v>0</v>
          </cell>
        </row>
        <row r="8608">
          <cell r="EK8608">
            <v>1</v>
          </cell>
        </row>
        <row r="8609">
          <cell r="EK8609">
            <v>1</v>
          </cell>
        </row>
        <row r="8610">
          <cell r="EK8610">
            <v>1</v>
          </cell>
        </row>
        <row r="8611">
          <cell r="EK8611">
            <v>1</v>
          </cell>
        </row>
        <row r="8612">
          <cell r="EK8612">
            <v>1</v>
          </cell>
        </row>
        <row r="8613">
          <cell r="EK8613">
            <v>0</v>
          </cell>
        </row>
        <row r="8614">
          <cell r="EK8614">
            <v>1</v>
          </cell>
        </row>
        <row r="8615">
          <cell r="EK8615">
            <v>0</v>
          </cell>
        </row>
        <row r="8616">
          <cell r="EK8616">
            <v>0</v>
          </cell>
        </row>
        <row r="8617">
          <cell r="EK8617">
            <v>1</v>
          </cell>
        </row>
        <row r="8618">
          <cell r="EK8618">
            <v>1</v>
          </cell>
        </row>
        <row r="8619">
          <cell r="EK8619">
            <v>1</v>
          </cell>
        </row>
        <row r="8620">
          <cell r="EK8620">
            <v>1</v>
          </cell>
        </row>
        <row r="8621">
          <cell r="EK8621">
            <v>1</v>
          </cell>
        </row>
        <row r="8622">
          <cell r="EK8622">
            <v>1</v>
          </cell>
        </row>
        <row r="8623">
          <cell r="EK8623">
            <v>1</v>
          </cell>
        </row>
        <row r="8624">
          <cell r="EK8624">
            <v>1</v>
          </cell>
        </row>
        <row r="8625">
          <cell r="EK8625">
            <v>1</v>
          </cell>
        </row>
        <row r="8626">
          <cell r="EK8626">
            <v>1</v>
          </cell>
        </row>
        <row r="8627">
          <cell r="EK8627">
            <v>0</v>
          </cell>
        </row>
        <row r="8628">
          <cell r="EK8628">
            <v>0</v>
          </cell>
        </row>
        <row r="8629">
          <cell r="EK8629">
            <v>1</v>
          </cell>
        </row>
        <row r="8630">
          <cell r="EK8630">
            <v>1</v>
          </cell>
        </row>
        <row r="8631">
          <cell r="EK8631">
            <v>1</v>
          </cell>
        </row>
        <row r="8632">
          <cell r="EK8632">
            <v>1</v>
          </cell>
        </row>
        <row r="8633">
          <cell r="EK8633">
            <v>1</v>
          </cell>
        </row>
        <row r="8634">
          <cell r="EK8634">
            <v>1</v>
          </cell>
        </row>
        <row r="8635">
          <cell r="EK8635">
            <v>0</v>
          </cell>
        </row>
        <row r="8636">
          <cell r="EK8636">
            <v>0</v>
          </cell>
        </row>
        <row r="8637">
          <cell r="EK8637">
            <v>0</v>
          </cell>
        </row>
        <row r="8638">
          <cell r="EK8638">
            <v>1</v>
          </cell>
        </row>
        <row r="8639">
          <cell r="EK8639">
            <v>1</v>
          </cell>
        </row>
        <row r="8640">
          <cell r="EK8640">
            <v>1</v>
          </cell>
        </row>
        <row r="8641">
          <cell r="EK8641">
            <v>1</v>
          </cell>
        </row>
        <row r="8642">
          <cell r="EK8642">
            <v>0</v>
          </cell>
        </row>
        <row r="8643">
          <cell r="EK8643">
            <v>1</v>
          </cell>
        </row>
        <row r="8644">
          <cell r="EK8644">
            <v>1</v>
          </cell>
        </row>
        <row r="8645">
          <cell r="EK8645">
            <v>0</v>
          </cell>
        </row>
        <row r="8646">
          <cell r="EK8646">
            <v>0</v>
          </cell>
        </row>
        <row r="8647">
          <cell r="EK8647">
            <v>0</v>
          </cell>
        </row>
        <row r="8648">
          <cell r="EK8648">
            <v>0</v>
          </cell>
        </row>
        <row r="8649">
          <cell r="EK8649">
            <v>0</v>
          </cell>
        </row>
        <row r="8650">
          <cell r="EK8650">
            <v>0</v>
          </cell>
        </row>
        <row r="8651">
          <cell r="EK8651">
            <v>1</v>
          </cell>
        </row>
        <row r="8652">
          <cell r="EK8652">
            <v>1</v>
          </cell>
        </row>
        <row r="8653">
          <cell r="EK8653">
            <v>0</v>
          </cell>
        </row>
        <row r="8654">
          <cell r="EK8654">
            <v>1</v>
          </cell>
        </row>
        <row r="8655">
          <cell r="EK8655">
            <v>1</v>
          </cell>
        </row>
        <row r="8656">
          <cell r="EK8656">
            <v>0</v>
          </cell>
        </row>
        <row r="8657">
          <cell r="EK8657">
            <v>0</v>
          </cell>
        </row>
        <row r="8658">
          <cell r="EK8658">
            <v>1</v>
          </cell>
        </row>
        <row r="8659">
          <cell r="EK8659">
            <v>1</v>
          </cell>
        </row>
        <row r="8660">
          <cell r="EK8660">
            <v>0</v>
          </cell>
        </row>
        <row r="8661">
          <cell r="EK8661">
            <v>0</v>
          </cell>
        </row>
        <row r="8662">
          <cell r="EK8662">
            <v>0</v>
          </cell>
        </row>
        <row r="8663">
          <cell r="EK8663">
            <v>0</v>
          </cell>
        </row>
        <row r="8664">
          <cell r="EK8664">
            <v>0</v>
          </cell>
        </row>
        <row r="8665">
          <cell r="EK8665">
            <v>0</v>
          </cell>
        </row>
        <row r="8666">
          <cell r="EK8666">
            <v>0</v>
          </cell>
        </row>
        <row r="8667">
          <cell r="EK8667">
            <v>0</v>
          </cell>
        </row>
        <row r="8668">
          <cell r="EK8668">
            <v>0</v>
          </cell>
        </row>
        <row r="8669">
          <cell r="EK8669">
            <v>0</v>
          </cell>
        </row>
        <row r="8670">
          <cell r="EK8670">
            <v>0</v>
          </cell>
        </row>
        <row r="8671">
          <cell r="EK8671">
            <v>0</v>
          </cell>
        </row>
        <row r="8672">
          <cell r="EK8672">
            <v>0</v>
          </cell>
        </row>
        <row r="8673">
          <cell r="EK8673">
            <v>0</v>
          </cell>
        </row>
        <row r="8674">
          <cell r="EK8674">
            <v>0</v>
          </cell>
        </row>
        <row r="8675">
          <cell r="EK8675">
            <v>1</v>
          </cell>
        </row>
        <row r="8676">
          <cell r="EK8676">
            <v>1</v>
          </cell>
        </row>
        <row r="8677">
          <cell r="EK8677">
            <v>1</v>
          </cell>
        </row>
        <row r="8678">
          <cell r="EK8678">
            <v>0</v>
          </cell>
        </row>
        <row r="8679">
          <cell r="EK8679">
            <v>1</v>
          </cell>
        </row>
        <row r="8680">
          <cell r="EK8680">
            <v>0</v>
          </cell>
        </row>
        <row r="8681">
          <cell r="EK8681">
            <v>1</v>
          </cell>
        </row>
        <row r="8682">
          <cell r="EK8682">
            <v>0</v>
          </cell>
        </row>
        <row r="8683">
          <cell r="EK8683">
            <v>0</v>
          </cell>
        </row>
        <row r="8684">
          <cell r="EK8684">
            <v>0</v>
          </cell>
        </row>
        <row r="8685">
          <cell r="EK8685">
            <v>0</v>
          </cell>
        </row>
        <row r="8686">
          <cell r="EK8686">
            <v>0</v>
          </cell>
        </row>
        <row r="8687">
          <cell r="EK8687">
            <v>0</v>
          </cell>
        </row>
        <row r="8688">
          <cell r="EK8688">
            <v>0</v>
          </cell>
        </row>
        <row r="8689">
          <cell r="EK8689">
            <v>0</v>
          </cell>
        </row>
        <row r="8690">
          <cell r="EK8690">
            <v>0</v>
          </cell>
        </row>
        <row r="8691">
          <cell r="EK8691">
            <v>0</v>
          </cell>
        </row>
        <row r="8692">
          <cell r="EK8692">
            <v>0</v>
          </cell>
        </row>
        <row r="8693">
          <cell r="EK8693">
            <v>0</v>
          </cell>
        </row>
        <row r="8694">
          <cell r="EK8694">
            <v>0</v>
          </cell>
        </row>
        <row r="8695">
          <cell r="EK8695">
            <v>0</v>
          </cell>
        </row>
        <row r="8696">
          <cell r="EK8696">
            <v>0</v>
          </cell>
        </row>
        <row r="8697">
          <cell r="EK8697">
            <v>0</v>
          </cell>
        </row>
        <row r="8698">
          <cell r="EK8698">
            <v>0</v>
          </cell>
        </row>
        <row r="8699">
          <cell r="EK8699">
            <v>0</v>
          </cell>
        </row>
        <row r="8700">
          <cell r="EK8700">
            <v>0</v>
          </cell>
        </row>
        <row r="8701">
          <cell r="EK8701">
            <v>0</v>
          </cell>
        </row>
        <row r="8702">
          <cell r="EK8702">
            <v>1</v>
          </cell>
        </row>
        <row r="8703">
          <cell r="EK8703">
            <v>0</v>
          </cell>
        </row>
        <row r="8704">
          <cell r="EK8704">
            <v>1</v>
          </cell>
        </row>
        <row r="8705">
          <cell r="EK8705">
            <v>0</v>
          </cell>
        </row>
        <row r="8706">
          <cell r="EK8706">
            <v>0</v>
          </cell>
        </row>
        <row r="8707">
          <cell r="EK8707">
            <v>0</v>
          </cell>
        </row>
        <row r="8708">
          <cell r="EK8708">
            <v>0</v>
          </cell>
        </row>
        <row r="8709">
          <cell r="EK8709">
            <v>0</v>
          </cell>
        </row>
        <row r="8710">
          <cell r="EK8710">
            <v>1</v>
          </cell>
        </row>
        <row r="8711">
          <cell r="EK8711">
            <v>0</v>
          </cell>
        </row>
        <row r="8712">
          <cell r="EK8712">
            <v>1</v>
          </cell>
        </row>
        <row r="8713">
          <cell r="EK8713">
            <v>1</v>
          </cell>
        </row>
        <row r="8714">
          <cell r="EK8714">
            <v>1</v>
          </cell>
        </row>
        <row r="8715">
          <cell r="EK8715">
            <v>1</v>
          </cell>
        </row>
        <row r="8716">
          <cell r="EK8716">
            <v>1</v>
          </cell>
        </row>
        <row r="8717">
          <cell r="EK8717">
            <v>1</v>
          </cell>
        </row>
        <row r="8718">
          <cell r="EK8718">
            <v>1</v>
          </cell>
        </row>
        <row r="8719">
          <cell r="EK8719">
            <v>1</v>
          </cell>
        </row>
        <row r="8720">
          <cell r="EK8720">
            <v>1</v>
          </cell>
        </row>
        <row r="8721">
          <cell r="EK8721">
            <v>1</v>
          </cell>
        </row>
        <row r="8722">
          <cell r="EK8722">
            <v>1</v>
          </cell>
        </row>
        <row r="8723">
          <cell r="EK8723">
            <v>1</v>
          </cell>
        </row>
        <row r="8724">
          <cell r="EK8724">
            <v>1</v>
          </cell>
        </row>
        <row r="8725">
          <cell r="EK8725">
            <v>1</v>
          </cell>
        </row>
        <row r="8726">
          <cell r="EK8726">
            <v>1</v>
          </cell>
        </row>
        <row r="8727">
          <cell r="EK8727">
            <v>0</v>
          </cell>
        </row>
        <row r="8728">
          <cell r="EK8728">
            <v>1</v>
          </cell>
        </row>
        <row r="8729">
          <cell r="EK8729">
            <v>0</v>
          </cell>
        </row>
        <row r="8730">
          <cell r="EK8730">
            <v>1</v>
          </cell>
        </row>
        <row r="8731">
          <cell r="EK8731">
            <v>1</v>
          </cell>
        </row>
        <row r="8732">
          <cell r="EK8732">
            <v>1</v>
          </cell>
        </row>
        <row r="8733">
          <cell r="EK8733">
            <v>1</v>
          </cell>
        </row>
        <row r="8734">
          <cell r="EK8734">
            <v>1</v>
          </cell>
        </row>
        <row r="8735">
          <cell r="EK8735">
            <v>1</v>
          </cell>
        </row>
        <row r="8736">
          <cell r="EK8736">
            <v>1</v>
          </cell>
        </row>
        <row r="8737">
          <cell r="EK8737">
            <v>1</v>
          </cell>
        </row>
        <row r="8738">
          <cell r="EK8738">
            <v>1</v>
          </cell>
        </row>
        <row r="8739">
          <cell r="EK8739">
            <v>1</v>
          </cell>
        </row>
        <row r="8740">
          <cell r="EK8740">
            <v>1</v>
          </cell>
        </row>
        <row r="8741">
          <cell r="EK8741">
            <v>1</v>
          </cell>
        </row>
        <row r="8742">
          <cell r="EK8742">
            <v>1</v>
          </cell>
        </row>
        <row r="8743">
          <cell r="EK8743">
            <v>1</v>
          </cell>
        </row>
        <row r="8744">
          <cell r="EK8744">
            <v>0</v>
          </cell>
        </row>
        <row r="8745">
          <cell r="EK8745">
            <v>1</v>
          </cell>
        </row>
        <row r="8746">
          <cell r="EK8746">
            <v>0</v>
          </cell>
        </row>
        <row r="8747">
          <cell r="EK8747">
            <v>1</v>
          </cell>
        </row>
        <row r="8748">
          <cell r="EK8748">
            <v>1</v>
          </cell>
        </row>
        <row r="8749">
          <cell r="EK8749">
            <v>1</v>
          </cell>
        </row>
        <row r="8750">
          <cell r="EK8750">
            <v>1</v>
          </cell>
        </row>
        <row r="8751">
          <cell r="EK8751">
            <v>0</v>
          </cell>
        </row>
        <row r="8752">
          <cell r="EK8752">
            <v>0</v>
          </cell>
        </row>
        <row r="8753">
          <cell r="EK8753">
            <v>0</v>
          </cell>
        </row>
        <row r="8754">
          <cell r="EK8754">
            <v>0</v>
          </cell>
        </row>
        <row r="8755">
          <cell r="EK8755">
            <v>0</v>
          </cell>
        </row>
        <row r="8756">
          <cell r="EK8756">
            <v>0</v>
          </cell>
        </row>
        <row r="8757">
          <cell r="EK8757">
            <v>0</v>
          </cell>
        </row>
        <row r="8758">
          <cell r="EK8758">
            <v>0</v>
          </cell>
        </row>
        <row r="8759">
          <cell r="EK8759">
            <v>0</v>
          </cell>
        </row>
        <row r="8760">
          <cell r="EK8760">
            <v>1</v>
          </cell>
        </row>
        <row r="8761">
          <cell r="EK8761">
            <v>0</v>
          </cell>
        </row>
        <row r="8762">
          <cell r="EK8762">
            <v>0</v>
          </cell>
        </row>
        <row r="8763">
          <cell r="EK8763">
            <v>0</v>
          </cell>
        </row>
        <row r="8764">
          <cell r="EK8764">
            <v>0</v>
          </cell>
        </row>
        <row r="8765">
          <cell r="EK8765">
            <v>0</v>
          </cell>
        </row>
        <row r="8766">
          <cell r="EK8766">
            <v>0</v>
          </cell>
        </row>
        <row r="8767">
          <cell r="EK8767">
            <v>1</v>
          </cell>
        </row>
        <row r="8768">
          <cell r="EK8768">
            <v>1</v>
          </cell>
        </row>
        <row r="8769">
          <cell r="EK8769">
            <v>0</v>
          </cell>
        </row>
        <row r="8770">
          <cell r="EK8770">
            <v>0</v>
          </cell>
        </row>
        <row r="8771">
          <cell r="EK8771">
            <v>0</v>
          </cell>
        </row>
        <row r="8772">
          <cell r="EK8772">
            <v>0</v>
          </cell>
        </row>
        <row r="8773">
          <cell r="EK8773">
            <v>0</v>
          </cell>
        </row>
        <row r="8774">
          <cell r="EK8774">
            <v>1</v>
          </cell>
        </row>
        <row r="8775">
          <cell r="EK8775">
            <v>1</v>
          </cell>
        </row>
        <row r="8776">
          <cell r="EK8776">
            <v>1</v>
          </cell>
        </row>
        <row r="8777">
          <cell r="EK8777">
            <v>1</v>
          </cell>
        </row>
        <row r="8778">
          <cell r="EK8778">
            <v>1</v>
          </cell>
        </row>
        <row r="8779">
          <cell r="EK8779">
            <v>0</v>
          </cell>
        </row>
        <row r="8780">
          <cell r="EK8780">
            <v>1</v>
          </cell>
        </row>
        <row r="8781">
          <cell r="EK8781">
            <v>1</v>
          </cell>
        </row>
        <row r="8782">
          <cell r="EK8782">
            <v>1</v>
          </cell>
        </row>
        <row r="8783">
          <cell r="EK8783">
            <v>1</v>
          </cell>
        </row>
        <row r="8784">
          <cell r="EK8784">
            <v>1</v>
          </cell>
        </row>
        <row r="8785">
          <cell r="EK8785">
            <v>0</v>
          </cell>
        </row>
        <row r="8786">
          <cell r="EK8786">
            <v>1</v>
          </cell>
        </row>
        <row r="8787">
          <cell r="EK8787">
            <v>0</v>
          </cell>
        </row>
        <row r="8788">
          <cell r="EK8788">
            <v>0</v>
          </cell>
        </row>
        <row r="8789">
          <cell r="EK8789">
            <v>1</v>
          </cell>
        </row>
        <row r="8790">
          <cell r="EK8790">
            <v>0</v>
          </cell>
        </row>
        <row r="8791">
          <cell r="EK8791">
            <v>1</v>
          </cell>
        </row>
        <row r="8792">
          <cell r="EK8792">
            <v>0</v>
          </cell>
        </row>
        <row r="8793">
          <cell r="EK8793">
            <v>0</v>
          </cell>
        </row>
        <row r="8794">
          <cell r="EK8794">
            <v>0</v>
          </cell>
        </row>
        <row r="8795">
          <cell r="EK8795">
            <v>1</v>
          </cell>
        </row>
        <row r="8796">
          <cell r="EK8796">
            <v>1</v>
          </cell>
        </row>
        <row r="8797">
          <cell r="EK8797">
            <v>1</v>
          </cell>
        </row>
        <row r="8798">
          <cell r="EK8798">
            <v>1</v>
          </cell>
        </row>
        <row r="8799">
          <cell r="EK8799">
            <v>1</v>
          </cell>
        </row>
        <row r="8800">
          <cell r="EK8800">
            <v>1</v>
          </cell>
        </row>
        <row r="8801">
          <cell r="EK8801">
            <v>1</v>
          </cell>
        </row>
        <row r="8802">
          <cell r="EK8802">
            <v>1</v>
          </cell>
        </row>
        <row r="8803">
          <cell r="EK8803">
            <v>1</v>
          </cell>
        </row>
        <row r="8804">
          <cell r="EK8804">
            <v>1</v>
          </cell>
        </row>
        <row r="8805">
          <cell r="EK8805">
            <v>1</v>
          </cell>
        </row>
        <row r="8806">
          <cell r="EK8806">
            <v>1</v>
          </cell>
        </row>
        <row r="8807">
          <cell r="EK8807">
            <v>1</v>
          </cell>
        </row>
        <row r="8808">
          <cell r="EK8808">
            <v>1</v>
          </cell>
        </row>
        <row r="8809">
          <cell r="EK8809">
            <v>1</v>
          </cell>
        </row>
        <row r="8810">
          <cell r="EK8810">
            <v>1</v>
          </cell>
        </row>
        <row r="8811">
          <cell r="EK8811">
            <v>0</v>
          </cell>
        </row>
        <row r="8812">
          <cell r="EK8812">
            <v>1</v>
          </cell>
        </row>
        <row r="8813">
          <cell r="EK8813">
            <v>1</v>
          </cell>
        </row>
        <row r="8814">
          <cell r="EK8814">
            <v>1</v>
          </cell>
        </row>
        <row r="8815">
          <cell r="EK8815">
            <v>1</v>
          </cell>
        </row>
        <row r="8816">
          <cell r="EK8816">
            <v>1</v>
          </cell>
        </row>
        <row r="8817">
          <cell r="EK8817">
            <v>1</v>
          </cell>
        </row>
        <row r="8818">
          <cell r="EK8818">
            <v>0</v>
          </cell>
        </row>
        <row r="8819">
          <cell r="EK8819">
            <v>0</v>
          </cell>
        </row>
        <row r="8820">
          <cell r="EK8820">
            <v>0</v>
          </cell>
        </row>
        <row r="8821">
          <cell r="EK8821">
            <v>0</v>
          </cell>
        </row>
        <row r="8822">
          <cell r="EK8822">
            <v>0</v>
          </cell>
        </row>
        <row r="8823">
          <cell r="EK8823">
            <v>1</v>
          </cell>
        </row>
        <row r="8824">
          <cell r="EK8824">
            <v>1</v>
          </cell>
        </row>
        <row r="8825">
          <cell r="EK8825">
            <v>1</v>
          </cell>
        </row>
        <row r="8826">
          <cell r="EK8826">
            <v>1</v>
          </cell>
        </row>
        <row r="8827">
          <cell r="EK8827">
            <v>1</v>
          </cell>
        </row>
        <row r="8828">
          <cell r="EK8828">
            <v>1</v>
          </cell>
        </row>
        <row r="8829">
          <cell r="EK8829">
            <v>1</v>
          </cell>
        </row>
        <row r="8830">
          <cell r="EK8830">
            <v>1</v>
          </cell>
        </row>
        <row r="8831">
          <cell r="EK8831">
            <v>0</v>
          </cell>
        </row>
        <row r="8832">
          <cell r="EK8832">
            <v>1</v>
          </cell>
        </row>
        <row r="8833">
          <cell r="EK8833">
            <v>0</v>
          </cell>
        </row>
        <row r="8834">
          <cell r="EK8834">
            <v>1</v>
          </cell>
        </row>
        <row r="8835">
          <cell r="EK8835">
            <v>1</v>
          </cell>
        </row>
        <row r="8836">
          <cell r="EK8836">
            <v>1</v>
          </cell>
        </row>
        <row r="8837">
          <cell r="EK8837">
            <v>1</v>
          </cell>
        </row>
        <row r="8838">
          <cell r="EK8838">
            <v>0</v>
          </cell>
        </row>
        <row r="8839">
          <cell r="EK8839">
            <v>0</v>
          </cell>
        </row>
        <row r="8840">
          <cell r="EK8840">
            <v>1</v>
          </cell>
        </row>
        <row r="8841">
          <cell r="EK8841">
            <v>1</v>
          </cell>
        </row>
        <row r="8842">
          <cell r="EK8842">
            <v>1</v>
          </cell>
        </row>
        <row r="8843">
          <cell r="EK8843">
            <v>1</v>
          </cell>
        </row>
        <row r="8844">
          <cell r="EK8844">
            <v>1</v>
          </cell>
        </row>
        <row r="8845">
          <cell r="EK8845">
            <v>1</v>
          </cell>
        </row>
        <row r="8846">
          <cell r="EK8846">
            <v>1</v>
          </cell>
        </row>
        <row r="8847">
          <cell r="EK8847">
            <v>1</v>
          </cell>
        </row>
        <row r="8848">
          <cell r="EK8848">
            <v>1</v>
          </cell>
        </row>
        <row r="8849">
          <cell r="EK8849">
            <v>1</v>
          </cell>
        </row>
        <row r="8850">
          <cell r="EK8850">
            <v>1</v>
          </cell>
        </row>
        <row r="8851">
          <cell r="EK8851">
            <v>1</v>
          </cell>
        </row>
        <row r="8852">
          <cell r="EK8852">
            <v>1</v>
          </cell>
        </row>
        <row r="8853">
          <cell r="EK8853">
            <v>1</v>
          </cell>
        </row>
        <row r="8854">
          <cell r="EK8854">
            <v>1</v>
          </cell>
        </row>
        <row r="8855">
          <cell r="EK8855">
            <v>1</v>
          </cell>
        </row>
        <row r="8856">
          <cell r="EK8856">
            <v>0</v>
          </cell>
        </row>
        <row r="8857">
          <cell r="EK8857">
            <v>1</v>
          </cell>
        </row>
        <row r="8858">
          <cell r="EK8858">
            <v>1</v>
          </cell>
        </row>
        <row r="8859">
          <cell r="EK8859">
            <v>1</v>
          </cell>
        </row>
        <row r="8860">
          <cell r="EK8860">
            <v>0</v>
          </cell>
        </row>
        <row r="8861">
          <cell r="EK8861">
            <v>1</v>
          </cell>
        </row>
        <row r="8862">
          <cell r="EK8862">
            <v>1</v>
          </cell>
        </row>
        <row r="8863">
          <cell r="EK8863">
            <v>0</v>
          </cell>
        </row>
        <row r="8864">
          <cell r="EK8864">
            <v>0</v>
          </cell>
        </row>
        <row r="8865">
          <cell r="EK8865">
            <v>0</v>
          </cell>
        </row>
        <row r="8866">
          <cell r="EK8866">
            <v>0</v>
          </cell>
        </row>
        <row r="8867">
          <cell r="EK8867">
            <v>0</v>
          </cell>
        </row>
        <row r="8868">
          <cell r="EK8868">
            <v>0</v>
          </cell>
        </row>
        <row r="8869">
          <cell r="EK8869">
            <v>0</v>
          </cell>
        </row>
        <row r="8870">
          <cell r="EK8870">
            <v>0</v>
          </cell>
        </row>
        <row r="8871">
          <cell r="EK8871">
            <v>0</v>
          </cell>
        </row>
        <row r="8872">
          <cell r="EK8872">
            <v>0</v>
          </cell>
        </row>
        <row r="8873">
          <cell r="EK8873">
            <v>1</v>
          </cell>
        </row>
        <row r="8874">
          <cell r="EK8874">
            <v>1</v>
          </cell>
        </row>
        <row r="8875">
          <cell r="EK8875">
            <v>1</v>
          </cell>
        </row>
        <row r="8876">
          <cell r="EK8876">
            <v>1</v>
          </cell>
        </row>
        <row r="8877">
          <cell r="EK8877">
            <v>1</v>
          </cell>
        </row>
        <row r="8878">
          <cell r="EK8878">
            <v>1</v>
          </cell>
        </row>
        <row r="8879">
          <cell r="EK8879">
            <v>1</v>
          </cell>
        </row>
        <row r="8880">
          <cell r="EK8880">
            <v>1</v>
          </cell>
        </row>
        <row r="8881">
          <cell r="EK8881">
            <v>1</v>
          </cell>
        </row>
        <row r="8882">
          <cell r="EK8882">
            <v>1</v>
          </cell>
        </row>
        <row r="8883">
          <cell r="EK8883">
            <v>0</v>
          </cell>
        </row>
        <row r="8884">
          <cell r="EK8884">
            <v>1</v>
          </cell>
        </row>
        <row r="8885">
          <cell r="EK8885">
            <v>1</v>
          </cell>
        </row>
        <row r="8886">
          <cell r="EK8886">
            <v>0</v>
          </cell>
        </row>
        <row r="8887">
          <cell r="EK8887">
            <v>0</v>
          </cell>
        </row>
        <row r="8888">
          <cell r="EK8888">
            <v>0</v>
          </cell>
        </row>
        <row r="8889">
          <cell r="EK8889">
            <v>0</v>
          </cell>
        </row>
        <row r="8890">
          <cell r="EK8890">
            <v>0</v>
          </cell>
        </row>
        <row r="8891">
          <cell r="EK8891">
            <v>0</v>
          </cell>
        </row>
        <row r="8892">
          <cell r="EK8892">
            <v>1</v>
          </cell>
        </row>
        <row r="8893">
          <cell r="EK8893">
            <v>1</v>
          </cell>
        </row>
        <row r="8894">
          <cell r="EK8894">
            <v>1</v>
          </cell>
        </row>
        <row r="8895">
          <cell r="EK8895">
            <v>1</v>
          </cell>
        </row>
        <row r="8896">
          <cell r="EK8896">
            <v>1</v>
          </cell>
        </row>
        <row r="8897">
          <cell r="EK8897">
            <v>1</v>
          </cell>
        </row>
        <row r="8898">
          <cell r="EK8898">
            <v>1</v>
          </cell>
        </row>
        <row r="8899">
          <cell r="EK8899">
            <v>0</v>
          </cell>
        </row>
        <row r="8900">
          <cell r="EK8900">
            <v>0</v>
          </cell>
        </row>
        <row r="8901">
          <cell r="EK8901">
            <v>0</v>
          </cell>
        </row>
        <row r="8902">
          <cell r="EK8902">
            <v>0</v>
          </cell>
        </row>
        <row r="8903">
          <cell r="EK8903">
            <v>0</v>
          </cell>
        </row>
        <row r="8904">
          <cell r="EK8904">
            <v>1</v>
          </cell>
        </row>
        <row r="8905">
          <cell r="EK8905">
            <v>1</v>
          </cell>
        </row>
        <row r="8906">
          <cell r="EK8906">
            <v>1</v>
          </cell>
        </row>
        <row r="8907">
          <cell r="EK8907">
            <v>1</v>
          </cell>
        </row>
        <row r="8908">
          <cell r="EK8908">
            <v>1</v>
          </cell>
        </row>
        <row r="8909">
          <cell r="EK8909">
            <v>1</v>
          </cell>
        </row>
        <row r="8910">
          <cell r="EK8910">
            <v>0</v>
          </cell>
        </row>
        <row r="8911">
          <cell r="EK8911">
            <v>0</v>
          </cell>
        </row>
        <row r="8912">
          <cell r="EK8912">
            <v>0</v>
          </cell>
        </row>
        <row r="8913">
          <cell r="EK8913">
            <v>0</v>
          </cell>
        </row>
        <row r="8914">
          <cell r="EK8914">
            <v>0</v>
          </cell>
        </row>
        <row r="8915">
          <cell r="EK8915">
            <v>0</v>
          </cell>
        </row>
        <row r="8916">
          <cell r="EK8916">
            <v>0</v>
          </cell>
        </row>
        <row r="8917">
          <cell r="EK8917">
            <v>0</v>
          </cell>
        </row>
        <row r="8918">
          <cell r="EK8918">
            <v>0</v>
          </cell>
        </row>
        <row r="8919">
          <cell r="EK8919">
            <v>0</v>
          </cell>
        </row>
        <row r="8920">
          <cell r="EK8920">
            <v>0</v>
          </cell>
        </row>
        <row r="8921">
          <cell r="EK8921">
            <v>0</v>
          </cell>
        </row>
        <row r="8922">
          <cell r="EK8922">
            <v>0</v>
          </cell>
        </row>
        <row r="8923">
          <cell r="EK8923">
            <v>0</v>
          </cell>
        </row>
        <row r="8924">
          <cell r="EK8924">
            <v>1</v>
          </cell>
        </row>
        <row r="8925">
          <cell r="EK8925">
            <v>1</v>
          </cell>
        </row>
        <row r="8926">
          <cell r="EK8926">
            <v>1</v>
          </cell>
        </row>
        <row r="8927">
          <cell r="EK8927">
            <v>1</v>
          </cell>
        </row>
        <row r="8928">
          <cell r="EK8928">
            <v>0</v>
          </cell>
        </row>
        <row r="8929">
          <cell r="EK8929">
            <v>1</v>
          </cell>
        </row>
        <row r="8930">
          <cell r="EK8930">
            <v>1</v>
          </cell>
        </row>
        <row r="8931">
          <cell r="EK8931">
            <v>1</v>
          </cell>
        </row>
        <row r="8932">
          <cell r="EK8932">
            <v>0</v>
          </cell>
        </row>
        <row r="8933">
          <cell r="EK8933">
            <v>0</v>
          </cell>
        </row>
        <row r="8934">
          <cell r="EK8934">
            <v>0</v>
          </cell>
        </row>
        <row r="8935">
          <cell r="EK8935">
            <v>0</v>
          </cell>
        </row>
        <row r="8936">
          <cell r="EK8936">
            <v>0</v>
          </cell>
        </row>
        <row r="8937">
          <cell r="EK8937">
            <v>0</v>
          </cell>
        </row>
        <row r="8938">
          <cell r="EK8938">
            <v>0</v>
          </cell>
        </row>
        <row r="8939">
          <cell r="EK8939">
            <v>0</v>
          </cell>
        </row>
        <row r="8940">
          <cell r="EK8940">
            <v>1</v>
          </cell>
        </row>
        <row r="8941">
          <cell r="EK8941">
            <v>1</v>
          </cell>
        </row>
        <row r="8942">
          <cell r="EK8942">
            <v>1</v>
          </cell>
        </row>
        <row r="8943">
          <cell r="EK8943">
            <v>1</v>
          </cell>
        </row>
        <row r="8944">
          <cell r="EK8944">
            <v>0</v>
          </cell>
        </row>
        <row r="8945">
          <cell r="EK8945">
            <v>0</v>
          </cell>
        </row>
        <row r="8946">
          <cell r="EK8946">
            <v>0</v>
          </cell>
        </row>
        <row r="8947">
          <cell r="EK8947">
            <v>0</v>
          </cell>
        </row>
        <row r="8948">
          <cell r="EK8948">
            <v>0</v>
          </cell>
        </row>
        <row r="8949">
          <cell r="EK8949">
            <v>0</v>
          </cell>
        </row>
        <row r="8950">
          <cell r="EK8950">
            <v>0</v>
          </cell>
        </row>
        <row r="8951">
          <cell r="EK8951">
            <v>1</v>
          </cell>
        </row>
        <row r="8952">
          <cell r="EK8952">
            <v>1</v>
          </cell>
        </row>
        <row r="8953">
          <cell r="EK8953">
            <v>0</v>
          </cell>
        </row>
        <row r="8954">
          <cell r="EK8954">
            <v>1</v>
          </cell>
        </row>
        <row r="8955">
          <cell r="EK8955">
            <v>1</v>
          </cell>
        </row>
        <row r="8956">
          <cell r="EK8956">
            <v>1</v>
          </cell>
        </row>
        <row r="8957">
          <cell r="EK8957">
            <v>1</v>
          </cell>
        </row>
        <row r="8958">
          <cell r="EK8958">
            <v>1</v>
          </cell>
        </row>
        <row r="8959">
          <cell r="EK8959">
            <v>0</v>
          </cell>
        </row>
        <row r="8960">
          <cell r="EK8960">
            <v>0</v>
          </cell>
        </row>
        <row r="8961">
          <cell r="EK8961">
            <v>1</v>
          </cell>
        </row>
        <row r="8962">
          <cell r="EK8962">
            <v>1</v>
          </cell>
        </row>
        <row r="8963">
          <cell r="EK8963">
            <v>1</v>
          </cell>
        </row>
        <row r="8964">
          <cell r="EK8964">
            <v>1</v>
          </cell>
        </row>
        <row r="8965">
          <cell r="EK8965">
            <v>1</v>
          </cell>
        </row>
        <row r="8966">
          <cell r="EK8966">
            <v>0</v>
          </cell>
        </row>
        <row r="8967">
          <cell r="EK8967">
            <v>0</v>
          </cell>
        </row>
        <row r="8968">
          <cell r="EK8968">
            <v>0</v>
          </cell>
        </row>
        <row r="8969">
          <cell r="EK8969">
            <v>0</v>
          </cell>
        </row>
        <row r="8970">
          <cell r="EK8970">
            <v>0</v>
          </cell>
        </row>
        <row r="8971">
          <cell r="EK8971">
            <v>0</v>
          </cell>
        </row>
        <row r="8972">
          <cell r="EK8972">
            <v>0</v>
          </cell>
        </row>
        <row r="8973">
          <cell r="EK8973">
            <v>0</v>
          </cell>
        </row>
        <row r="8974">
          <cell r="EK8974">
            <v>1</v>
          </cell>
        </row>
        <row r="8975">
          <cell r="EK8975">
            <v>0</v>
          </cell>
        </row>
        <row r="8976">
          <cell r="EK8976">
            <v>0</v>
          </cell>
        </row>
        <row r="8977">
          <cell r="EK8977">
            <v>0</v>
          </cell>
        </row>
        <row r="8978">
          <cell r="EK8978">
            <v>0</v>
          </cell>
        </row>
        <row r="8979">
          <cell r="EK8979">
            <v>0</v>
          </cell>
        </row>
        <row r="8980">
          <cell r="EK8980">
            <v>1</v>
          </cell>
        </row>
        <row r="8981">
          <cell r="EK8981">
            <v>1</v>
          </cell>
        </row>
        <row r="8982">
          <cell r="EK8982">
            <v>1</v>
          </cell>
        </row>
        <row r="8983">
          <cell r="EK8983">
            <v>0</v>
          </cell>
        </row>
        <row r="8984">
          <cell r="EK8984">
            <v>0</v>
          </cell>
        </row>
        <row r="8985">
          <cell r="EK8985">
            <v>0</v>
          </cell>
        </row>
        <row r="8986">
          <cell r="EK8986">
            <v>0</v>
          </cell>
        </row>
        <row r="8987">
          <cell r="EK8987">
            <v>0</v>
          </cell>
        </row>
        <row r="8988">
          <cell r="EK8988">
            <v>1</v>
          </cell>
        </row>
        <row r="8989">
          <cell r="EK8989">
            <v>1</v>
          </cell>
        </row>
        <row r="8990">
          <cell r="EK8990">
            <v>1</v>
          </cell>
        </row>
        <row r="8991">
          <cell r="EK8991">
            <v>1</v>
          </cell>
        </row>
        <row r="8992">
          <cell r="EK8992">
            <v>1</v>
          </cell>
        </row>
        <row r="8993">
          <cell r="EK8993">
            <v>0</v>
          </cell>
        </row>
        <row r="8994">
          <cell r="EK8994">
            <v>0</v>
          </cell>
        </row>
        <row r="8995">
          <cell r="EK8995">
            <v>0</v>
          </cell>
        </row>
        <row r="8996">
          <cell r="EK8996">
            <v>0</v>
          </cell>
        </row>
        <row r="8997">
          <cell r="EK8997">
            <v>0</v>
          </cell>
        </row>
        <row r="8998">
          <cell r="EK8998">
            <v>0</v>
          </cell>
        </row>
        <row r="8999">
          <cell r="EK8999">
            <v>0</v>
          </cell>
        </row>
        <row r="9000">
          <cell r="EK9000">
            <v>1</v>
          </cell>
        </row>
        <row r="9001">
          <cell r="EK9001">
            <v>0</v>
          </cell>
        </row>
        <row r="9002">
          <cell r="EK9002">
            <v>1</v>
          </cell>
        </row>
        <row r="9003">
          <cell r="EK9003">
            <v>1</v>
          </cell>
        </row>
        <row r="9004">
          <cell r="EK9004">
            <v>1</v>
          </cell>
        </row>
        <row r="9005">
          <cell r="EK9005">
            <v>1</v>
          </cell>
        </row>
        <row r="9006">
          <cell r="EK9006">
            <v>0</v>
          </cell>
        </row>
        <row r="9007">
          <cell r="EK9007">
            <v>0</v>
          </cell>
        </row>
        <row r="9008">
          <cell r="EK9008">
            <v>0</v>
          </cell>
        </row>
        <row r="9009">
          <cell r="EK9009">
            <v>0</v>
          </cell>
        </row>
        <row r="9010">
          <cell r="EK9010">
            <v>0</v>
          </cell>
        </row>
        <row r="9011">
          <cell r="EK9011">
            <v>1</v>
          </cell>
        </row>
        <row r="9012">
          <cell r="EK9012">
            <v>0</v>
          </cell>
        </row>
        <row r="9013">
          <cell r="EK9013">
            <v>0</v>
          </cell>
        </row>
        <row r="9014">
          <cell r="EK9014">
            <v>1</v>
          </cell>
        </row>
        <row r="9015">
          <cell r="EK9015">
            <v>1</v>
          </cell>
        </row>
        <row r="9016">
          <cell r="EK9016">
            <v>0</v>
          </cell>
        </row>
        <row r="9017">
          <cell r="EK9017">
            <v>0</v>
          </cell>
        </row>
        <row r="9018">
          <cell r="EK9018">
            <v>0</v>
          </cell>
        </row>
        <row r="9019">
          <cell r="EK9019">
            <v>0</v>
          </cell>
        </row>
        <row r="9020">
          <cell r="EK9020">
            <v>0</v>
          </cell>
        </row>
        <row r="9021">
          <cell r="EK9021">
            <v>0</v>
          </cell>
        </row>
        <row r="9022">
          <cell r="EK9022">
            <v>0</v>
          </cell>
        </row>
        <row r="9023">
          <cell r="EK9023">
            <v>0</v>
          </cell>
        </row>
        <row r="9024">
          <cell r="EK9024">
            <v>0</v>
          </cell>
        </row>
        <row r="9025">
          <cell r="EK9025">
            <v>0</v>
          </cell>
        </row>
        <row r="9026">
          <cell r="EK9026">
            <v>1</v>
          </cell>
        </row>
        <row r="9027">
          <cell r="EK9027">
            <v>1</v>
          </cell>
        </row>
        <row r="9028">
          <cell r="EK9028">
            <v>1</v>
          </cell>
        </row>
        <row r="9029">
          <cell r="EK9029">
            <v>0</v>
          </cell>
        </row>
        <row r="9030">
          <cell r="EK9030">
            <v>0</v>
          </cell>
        </row>
        <row r="9031">
          <cell r="EK9031">
            <v>1</v>
          </cell>
        </row>
        <row r="9032">
          <cell r="EK9032">
            <v>1</v>
          </cell>
        </row>
        <row r="9033">
          <cell r="EK9033">
            <v>0</v>
          </cell>
        </row>
        <row r="9034">
          <cell r="EK9034">
            <v>0</v>
          </cell>
        </row>
        <row r="9035">
          <cell r="EK9035">
            <v>0</v>
          </cell>
        </row>
        <row r="9036">
          <cell r="EK9036">
            <v>0</v>
          </cell>
        </row>
        <row r="9037">
          <cell r="EK9037">
            <v>1</v>
          </cell>
        </row>
        <row r="9038">
          <cell r="EK9038">
            <v>1</v>
          </cell>
        </row>
        <row r="9039">
          <cell r="EK9039">
            <v>1</v>
          </cell>
        </row>
        <row r="9040">
          <cell r="EK9040">
            <v>1</v>
          </cell>
        </row>
        <row r="9041">
          <cell r="EK9041">
            <v>1</v>
          </cell>
        </row>
        <row r="9042">
          <cell r="EK9042">
            <v>1</v>
          </cell>
        </row>
        <row r="9043">
          <cell r="EK9043">
            <v>1</v>
          </cell>
        </row>
        <row r="9044">
          <cell r="EK9044">
            <v>1</v>
          </cell>
        </row>
        <row r="9045">
          <cell r="EK9045">
            <v>1</v>
          </cell>
        </row>
        <row r="9046">
          <cell r="EK9046">
            <v>1</v>
          </cell>
        </row>
        <row r="9047">
          <cell r="EK9047">
            <v>1</v>
          </cell>
        </row>
        <row r="9048">
          <cell r="EK9048">
            <v>1</v>
          </cell>
        </row>
        <row r="9049">
          <cell r="EK9049">
            <v>0</v>
          </cell>
        </row>
        <row r="9050">
          <cell r="EK9050">
            <v>1</v>
          </cell>
        </row>
        <row r="9051">
          <cell r="EK9051">
            <v>1</v>
          </cell>
        </row>
        <row r="9052">
          <cell r="EK9052">
            <v>1</v>
          </cell>
        </row>
        <row r="9053">
          <cell r="EK9053">
            <v>0</v>
          </cell>
        </row>
        <row r="9054">
          <cell r="EK9054">
            <v>1</v>
          </cell>
        </row>
        <row r="9055">
          <cell r="EK9055">
            <v>1</v>
          </cell>
        </row>
        <row r="9056">
          <cell r="EK9056">
            <v>0</v>
          </cell>
        </row>
        <row r="9057">
          <cell r="EK9057">
            <v>0</v>
          </cell>
        </row>
        <row r="9058">
          <cell r="EK9058">
            <v>0</v>
          </cell>
        </row>
        <row r="9059">
          <cell r="EK9059">
            <v>0</v>
          </cell>
        </row>
        <row r="9060">
          <cell r="EK9060">
            <v>0</v>
          </cell>
        </row>
        <row r="9061">
          <cell r="EK9061">
            <v>1</v>
          </cell>
        </row>
        <row r="9062">
          <cell r="EK9062">
            <v>1</v>
          </cell>
        </row>
        <row r="9063">
          <cell r="EK9063">
            <v>1</v>
          </cell>
        </row>
        <row r="9064">
          <cell r="EK9064">
            <v>1</v>
          </cell>
        </row>
        <row r="9065">
          <cell r="EK9065">
            <v>1</v>
          </cell>
        </row>
        <row r="9066">
          <cell r="EK9066">
            <v>1</v>
          </cell>
        </row>
        <row r="9067">
          <cell r="EK9067">
            <v>1</v>
          </cell>
        </row>
        <row r="9068">
          <cell r="EK9068">
            <v>1</v>
          </cell>
        </row>
        <row r="9069">
          <cell r="EK9069">
            <v>1</v>
          </cell>
        </row>
        <row r="9070">
          <cell r="EK9070">
            <v>1</v>
          </cell>
        </row>
        <row r="9071">
          <cell r="EK9071">
            <v>1</v>
          </cell>
        </row>
        <row r="9072">
          <cell r="EK9072">
            <v>0</v>
          </cell>
        </row>
        <row r="9073">
          <cell r="EK9073">
            <v>1</v>
          </cell>
        </row>
        <row r="9074">
          <cell r="EK9074">
            <v>1</v>
          </cell>
        </row>
        <row r="9075">
          <cell r="EK9075">
            <v>1</v>
          </cell>
        </row>
        <row r="9076">
          <cell r="EK9076">
            <v>0</v>
          </cell>
        </row>
        <row r="9077">
          <cell r="EK9077">
            <v>0</v>
          </cell>
        </row>
        <row r="9078">
          <cell r="EK9078">
            <v>0</v>
          </cell>
        </row>
        <row r="9079">
          <cell r="EK9079">
            <v>0</v>
          </cell>
        </row>
        <row r="9080">
          <cell r="EK9080">
            <v>1</v>
          </cell>
        </row>
        <row r="9081">
          <cell r="EK9081">
            <v>0</v>
          </cell>
        </row>
        <row r="9082">
          <cell r="EK9082">
            <v>1</v>
          </cell>
        </row>
        <row r="9083">
          <cell r="EK9083">
            <v>1</v>
          </cell>
        </row>
        <row r="9084">
          <cell r="EK9084">
            <v>1</v>
          </cell>
        </row>
        <row r="9085">
          <cell r="EK9085">
            <v>1</v>
          </cell>
        </row>
        <row r="9086">
          <cell r="EK9086">
            <v>0</v>
          </cell>
        </row>
        <row r="9087">
          <cell r="EK9087">
            <v>1</v>
          </cell>
        </row>
        <row r="9088">
          <cell r="EK9088">
            <v>1</v>
          </cell>
        </row>
        <row r="9089">
          <cell r="EK9089">
            <v>1</v>
          </cell>
        </row>
        <row r="9090">
          <cell r="EK9090">
            <v>1</v>
          </cell>
        </row>
        <row r="9091">
          <cell r="EK9091">
            <v>1</v>
          </cell>
        </row>
        <row r="9092">
          <cell r="EK9092">
            <v>0</v>
          </cell>
        </row>
        <row r="9093">
          <cell r="EK9093">
            <v>0</v>
          </cell>
        </row>
        <row r="9094">
          <cell r="EK9094">
            <v>0</v>
          </cell>
        </row>
        <row r="9095">
          <cell r="EK9095">
            <v>0</v>
          </cell>
        </row>
        <row r="9096">
          <cell r="EK9096">
            <v>0</v>
          </cell>
        </row>
        <row r="9097">
          <cell r="EK9097">
            <v>0</v>
          </cell>
        </row>
        <row r="9098">
          <cell r="EK9098">
            <v>0</v>
          </cell>
        </row>
        <row r="9099">
          <cell r="EK9099">
            <v>0</v>
          </cell>
        </row>
        <row r="9100">
          <cell r="EK9100">
            <v>0</v>
          </cell>
        </row>
        <row r="9101">
          <cell r="EK9101">
            <v>0</v>
          </cell>
        </row>
        <row r="9102">
          <cell r="EK9102">
            <v>1</v>
          </cell>
        </row>
        <row r="9103">
          <cell r="EK9103">
            <v>1</v>
          </cell>
        </row>
        <row r="9104">
          <cell r="EK9104">
            <v>1</v>
          </cell>
        </row>
        <row r="9105">
          <cell r="EK9105">
            <v>0</v>
          </cell>
        </row>
        <row r="9106">
          <cell r="EK9106">
            <v>1</v>
          </cell>
        </row>
        <row r="9107">
          <cell r="EK9107">
            <v>0</v>
          </cell>
        </row>
        <row r="9108">
          <cell r="EK9108">
            <v>1</v>
          </cell>
        </row>
        <row r="9109">
          <cell r="EK9109">
            <v>1</v>
          </cell>
        </row>
        <row r="9110">
          <cell r="EK9110">
            <v>0</v>
          </cell>
        </row>
        <row r="9111">
          <cell r="EK9111">
            <v>1</v>
          </cell>
        </row>
        <row r="9112">
          <cell r="EK9112">
            <v>0</v>
          </cell>
        </row>
        <row r="9113">
          <cell r="EK9113">
            <v>0</v>
          </cell>
        </row>
        <row r="9114">
          <cell r="EK9114">
            <v>1</v>
          </cell>
        </row>
        <row r="9115">
          <cell r="EK9115">
            <v>1</v>
          </cell>
        </row>
        <row r="9116">
          <cell r="EK9116">
            <v>1</v>
          </cell>
        </row>
        <row r="9117">
          <cell r="EK9117">
            <v>1</v>
          </cell>
        </row>
        <row r="9118">
          <cell r="EK9118">
            <v>1</v>
          </cell>
        </row>
        <row r="9119">
          <cell r="EK9119">
            <v>1</v>
          </cell>
        </row>
        <row r="9120">
          <cell r="EK9120">
            <v>1</v>
          </cell>
        </row>
        <row r="9121">
          <cell r="EK9121">
            <v>1</v>
          </cell>
        </row>
        <row r="9122">
          <cell r="EK9122">
            <v>1</v>
          </cell>
        </row>
        <row r="9123">
          <cell r="EK9123">
            <v>0</v>
          </cell>
        </row>
        <row r="9124">
          <cell r="EK9124">
            <v>0</v>
          </cell>
        </row>
        <row r="9125">
          <cell r="EK9125">
            <v>0</v>
          </cell>
        </row>
        <row r="9126">
          <cell r="EK9126">
            <v>1</v>
          </cell>
        </row>
        <row r="9127">
          <cell r="EK9127">
            <v>0</v>
          </cell>
        </row>
        <row r="9128">
          <cell r="EK9128">
            <v>0</v>
          </cell>
        </row>
        <row r="9129">
          <cell r="EK9129">
            <v>0</v>
          </cell>
        </row>
        <row r="9130">
          <cell r="EK9130">
            <v>1</v>
          </cell>
        </row>
        <row r="9131">
          <cell r="EK9131">
            <v>1</v>
          </cell>
        </row>
        <row r="9132">
          <cell r="EK9132">
            <v>1</v>
          </cell>
        </row>
        <row r="9133">
          <cell r="EK9133">
            <v>1</v>
          </cell>
        </row>
        <row r="9134">
          <cell r="EK9134">
            <v>1</v>
          </cell>
        </row>
        <row r="9135">
          <cell r="EK9135">
            <v>1</v>
          </cell>
        </row>
        <row r="9136">
          <cell r="EK9136">
            <v>1</v>
          </cell>
        </row>
        <row r="9137">
          <cell r="EK9137">
            <v>1</v>
          </cell>
        </row>
        <row r="9138">
          <cell r="EK9138">
            <v>0</v>
          </cell>
        </row>
        <row r="9139">
          <cell r="EK9139">
            <v>0</v>
          </cell>
        </row>
        <row r="9140">
          <cell r="EK9140">
            <v>1</v>
          </cell>
        </row>
        <row r="9141">
          <cell r="EK9141">
            <v>1</v>
          </cell>
        </row>
        <row r="9142">
          <cell r="EK9142">
            <v>1</v>
          </cell>
        </row>
        <row r="9143">
          <cell r="EK9143">
            <v>1</v>
          </cell>
        </row>
        <row r="9144">
          <cell r="EK9144">
            <v>1</v>
          </cell>
        </row>
        <row r="9145">
          <cell r="EK9145">
            <v>0</v>
          </cell>
        </row>
        <row r="9146">
          <cell r="EK9146">
            <v>0</v>
          </cell>
        </row>
        <row r="9147">
          <cell r="EK9147">
            <v>0</v>
          </cell>
        </row>
        <row r="9148">
          <cell r="EK9148">
            <v>1</v>
          </cell>
        </row>
        <row r="9149">
          <cell r="EK9149">
            <v>1</v>
          </cell>
        </row>
        <row r="9150">
          <cell r="EK9150">
            <v>1</v>
          </cell>
        </row>
        <row r="9151">
          <cell r="EK9151">
            <v>1</v>
          </cell>
        </row>
        <row r="9152">
          <cell r="EK9152">
            <v>1</v>
          </cell>
        </row>
        <row r="9153">
          <cell r="EK9153">
            <v>1</v>
          </cell>
        </row>
        <row r="9154">
          <cell r="EK9154">
            <v>0</v>
          </cell>
        </row>
        <row r="9155">
          <cell r="EK9155">
            <v>1</v>
          </cell>
        </row>
        <row r="9156">
          <cell r="EK9156">
            <v>1</v>
          </cell>
        </row>
        <row r="9157">
          <cell r="EK9157">
            <v>0</v>
          </cell>
        </row>
        <row r="9158">
          <cell r="EK9158">
            <v>0</v>
          </cell>
        </row>
        <row r="9159">
          <cell r="EK9159">
            <v>0</v>
          </cell>
        </row>
        <row r="9160">
          <cell r="EK9160">
            <v>0</v>
          </cell>
        </row>
        <row r="9161">
          <cell r="EK9161">
            <v>0</v>
          </cell>
        </row>
        <row r="9162">
          <cell r="EK9162">
            <v>0</v>
          </cell>
        </row>
        <row r="9163">
          <cell r="EK9163">
            <v>0</v>
          </cell>
        </row>
        <row r="9164">
          <cell r="EK9164">
            <v>0</v>
          </cell>
        </row>
        <row r="9165">
          <cell r="EK9165">
            <v>0</v>
          </cell>
        </row>
        <row r="9166">
          <cell r="EK9166">
            <v>0</v>
          </cell>
        </row>
        <row r="9167">
          <cell r="EK9167">
            <v>0</v>
          </cell>
        </row>
        <row r="9168">
          <cell r="EK9168">
            <v>0</v>
          </cell>
        </row>
        <row r="9169">
          <cell r="EK9169">
            <v>0</v>
          </cell>
        </row>
        <row r="9170">
          <cell r="EK9170">
            <v>0</v>
          </cell>
        </row>
        <row r="9171">
          <cell r="EK9171">
            <v>0</v>
          </cell>
        </row>
        <row r="9172">
          <cell r="EK9172">
            <v>1</v>
          </cell>
        </row>
        <row r="9173">
          <cell r="EK9173">
            <v>1</v>
          </cell>
        </row>
        <row r="9174">
          <cell r="EK9174">
            <v>1</v>
          </cell>
        </row>
        <row r="9175">
          <cell r="EK9175">
            <v>1</v>
          </cell>
        </row>
        <row r="9176">
          <cell r="EK9176">
            <v>1</v>
          </cell>
        </row>
        <row r="9177">
          <cell r="EK9177">
            <v>0</v>
          </cell>
        </row>
        <row r="9178">
          <cell r="EK9178">
            <v>0</v>
          </cell>
        </row>
        <row r="9179">
          <cell r="EK9179">
            <v>1</v>
          </cell>
        </row>
        <row r="9180">
          <cell r="EK9180">
            <v>1</v>
          </cell>
        </row>
        <row r="9181">
          <cell r="EK9181">
            <v>1</v>
          </cell>
        </row>
        <row r="9182">
          <cell r="EK9182">
            <v>1</v>
          </cell>
        </row>
        <row r="9183">
          <cell r="EK9183">
            <v>0</v>
          </cell>
        </row>
        <row r="9184">
          <cell r="EK9184">
            <v>0</v>
          </cell>
        </row>
        <row r="9185">
          <cell r="EK9185">
            <v>0</v>
          </cell>
        </row>
        <row r="9186">
          <cell r="EK9186">
            <v>0</v>
          </cell>
        </row>
        <row r="9187">
          <cell r="EK9187">
            <v>0</v>
          </cell>
        </row>
        <row r="9188">
          <cell r="EK9188">
            <v>0</v>
          </cell>
        </row>
        <row r="9189">
          <cell r="EK9189">
            <v>1</v>
          </cell>
        </row>
        <row r="9190">
          <cell r="EK9190">
            <v>0</v>
          </cell>
        </row>
        <row r="9191">
          <cell r="EK9191">
            <v>0</v>
          </cell>
        </row>
        <row r="9192">
          <cell r="EK9192">
            <v>0</v>
          </cell>
        </row>
        <row r="9193">
          <cell r="EK9193">
            <v>0</v>
          </cell>
        </row>
        <row r="9194">
          <cell r="EK9194">
            <v>0</v>
          </cell>
        </row>
        <row r="9195">
          <cell r="EK9195">
            <v>0</v>
          </cell>
        </row>
        <row r="9196">
          <cell r="EK9196">
            <v>0</v>
          </cell>
        </row>
        <row r="9197">
          <cell r="EK9197">
            <v>1</v>
          </cell>
        </row>
        <row r="9198">
          <cell r="EK9198">
            <v>1</v>
          </cell>
        </row>
        <row r="9199">
          <cell r="EK9199">
            <v>1</v>
          </cell>
        </row>
        <row r="9200">
          <cell r="EK9200">
            <v>1</v>
          </cell>
        </row>
        <row r="9201">
          <cell r="EK9201">
            <v>1</v>
          </cell>
        </row>
        <row r="9202">
          <cell r="EK9202">
            <v>0</v>
          </cell>
        </row>
        <row r="9203">
          <cell r="EK9203">
            <v>0</v>
          </cell>
        </row>
        <row r="9204">
          <cell r="EK9204">
            <v>0</v>
          </cell>
        </row>
        <row r="9205">
          <cell r="EK9205">
            <v>0</v>
          </cell>
        </row>
        <row r="9206">
          <cell r="EK9206">
            <v>0</v>
          </cell>
        </row>
        <row r="9207">
          <cell r="EK9207">
            <v>1</v>
          </cell>
        </row>
        <row r="9208">
          <cell r="EK9208">
            <v>0</v>
          </cell>
        </row>
        <row r="9209">
          <cell r="EK9209">
            <v>0</v>
          </cell>
        </row>
        <row r="9210">
          <cell r="EK9210">
            <v>1</v>
          </cell>
        </row>
        <row r="9211">
          <cell r="EK9211">
            <v>0</v>
          </cell>
        </row>
        <row r="9212">
          <cell r="EK9212">
            <v>0</v>
          </cell>
        </row>
        <row r="9213">
          <cell r="EK9213">
            <v>0</v>
          </cell>
        </row>
        <row r="9214">
          <cell r="EK9214">
            <v>1</v>
          </cell>
        </row>
        <row r="9215">
          <cell r="EK9215">
            <v>1</v>
          </cell>
        </row>
        <row r="9216">
          <cell r="EK9216">
            <v>1</v>
          </cell>
        </row>
        <row r="9217">
          <cell r="EK9217">
            <v>1</v>
          </cell>
        </row>
        <row r="9218">
          <cell r="EK9218">
            <v>1</v>
          </cell>
        </row>
        <row r="9219">
          <cell r="EK9219">
            <v>1</v>
          </cell>
        </row>
        <row r="9220">
          <cell r="EK9220">
            <v>1</v>
          </cell>
        </row>
        <row r="9221">
          <cell r="EK9221">
            <v>1</v>
          </cell>
        </row>
        <row r="9222">
          <cell r="EK9222">
            <v>1</v>
          </cell>
        </row>
        <row r="9223">
          <cell r="EK9223">
            <v>1</v>
          </cell>
        </row>
        <row r="9224">
          <cell r="EK9224">
            <v>1</v>
          </cell>
        </row>
        <row r="9225">
          <cell r="EK9225">
            <v>0</v>
          </cell>
        </row>
        <row r="9226">
          <cell r="EK9226">
            <v>1</v>
          </cell>
        </row>
        <row r="9227">
          <cell r="EK9227">
            <v>0</v>
          </cell>
        </row>
        <row r="9228">
          <cell r="EK9228">
            <v>1</v>
          </cell>
        </row>
        <row r="9229">
          <cell r="EK9229">
            <v>0</v>
          </cell>
        </row>
        <row r="9230">
          <cell r="EK9230">
            <v>1</v>
          </cell>
        </row>
        <row r="9231">
          <cell r="EK9231">
            <v>1</v>
          </cell>
        </row>
        <row r="9232">
          <cell r="EK9232">
            <v>1</v>
          </cell>
        </row>
        <row r="9233">
          <cell r="EK9233">
            <v>1</v>
          </cell>
        </row>
        <row r="9234">
          <cell r="EK9234">
            <v>1</v>
          </cell>
        </row>
        <row r="9235">
          <cell r="EK9235">
            <v>1</v>
          </cell>
        </row>
        <row r="9236">
          <cell r="EK9236">
            <v>0</v>
          </cell>
        </row>
        <row r="9237">
          <cell r="EK9237">
            <v>1</v>
          </cell>
        </row>
        <row r="9238">
          <cell r="EK9238">
            <v>0</v>
          </cell>
        </row>
        <row r="9239">
          <cell r="EK9239">
            <v>1</v>
          </cell>
        </row>
        <row r="9240">
          <cell r="EK9240">
            <v>1</v>
          </cell>
        </row>
        <row r="9241">
          <cell r="EK9241">
            <v>1</v>
          </cell>
        </row>
        <row r="9242">
          <cell r="EK9242">
            <v>1</v>
          </cell>
        </row>
        <row r="9243">
          <cell r="EK9243">
            <v>1</v>
          </cell>
        </row>
        <row r="9244">
          <cell r="EK9244">
            <v>1</v>
          </cell>
        </row>
        <row r="9245">
          <cell r="EK9245">
            <v>1</v>
          </cell>
        </row>
        <row r="9246">
          <cell r="EK9246">
            <v>1</v>
          </cell>
        </row>
        <row r="9247">
          <cell r="EK9247">
            <v>1</v>
          </cell>
        </row>
        <row r="9248">
          <cell r="EK9248">
            <v>1</v>
          </cell>
        </row>
        <row r="9249">
          <cell r="EK9249">
            <v>1</v>
          </cell>
        </row>
        <row r="9250">
          <cell r="EK9250">
            <v>1</v>
          </cell>
        </row>
        <row r="9251">
          <cell r="EK9251">
            <v>0</v>
          </cell>
        </row>
        <row r="9252">
          <cell r="EK9252">
            <v>0</v>
          </cell>
        </row>
        <row r="9253">
          <cell r="EK9253">
            <v>0</v>
          </cell>
        </row>
        <row r="9254">
          <cell r="EK9254">
            <v>0</v>
          </cell>
        </row>
        <row r="9255">
          <cell r="EK9255">
            <v>0</v>
          </cell>
        </row>
        <row r="9256">
          <cell r="EK9256">
            <v>0</v>
          </cell>
        </row>
        <row r="9257">
          <cell r="EK9257">
            <v>0</v>
          </cell>
        </row>
        <row r="9258">
          <cell r="EK9258">
            <v>1</v>
          </cell>
        </row>
        <row r="9259">
          <cell r="EK9259">
            <v>1</v>
          </cell>
        </row>
        <row r="9260">
          <cell r="EK9260">
            <v>1</v>
          </cell>
        </row>
        <row r="9261">
          <cell r="EK9261">
            <v>1</v>
          </cell>
        </row>
        <row r="9262">
          <cell r="EK9262">
            <v>0</v>
          </cell>
        </row>
        <row r="9263">
          <cell r="EK9263">
            <v>0</v>
          </cell>
        </row>
        <row r="9264">
          <cell r="EK9264">
            <v>0</v>
          </cell>
        </row>
        <row r="9265">
          <cell r="EK9265">
            <v>0</v>
          </cell>
        </row>
        <row r="9266">
          <cell r="EK9266">
            <v>0</v>
          </cell>
        </row>
        <row r="9267">
          <cell r="EK9267">
            <v>0</v>
          </cell>
        </row>
        <row r="9268">
          <cell r="EK9268">
            <v>1</v>
          </cell>
        </row>
        <row r="9269">
          <cell r="EK9269">
            <v>1</v>
          </cell>
        </row>
        <row r="9270">
          <cell r="EK9270">
            <v>0</v>
          </cell>
        </row>
        <row r="9271">
          <cell r="EK9271">
            <v>0</v>
          </cell>
        </row>
        <row r="9272">
          <cell r="EK9272">
            <v>1</v>
          </cell>
        </row>
        <row r="9273">
          <cell r="EK9273">
            <v>1</v>
          </cell>
        </row>
        <row r="9274">
          <cell r="EK9274">
            <v>1</v>
          </cell>
        </row>
        <row r="9275">
          <cell r="EK9275">
            <v>1</v>
          </cell>
        </row>
        <row r="9276">
          <cell r="EK9276">
            <v>1</v>
          </cell>
        </row>
        <row r="9277">
          <cell r="EK9277">
            <v>1</v>
          </cell>
        </row>
        <row r="9278">
          <cell r="EK9278">
            <v>0</v>
          </cell>
        </row>
        <row r="9279">
          <cell r="EK9279">
            <v>1</v>
          </cell>
        </row>
        <row r="9280">
          <cell r="EK9280">
            <v>1</v>
          </cell>
        </row>
        <row r="9281">
          <cell r="EK9281">
            <v>1</v>
          </cell>
        </row>
        <row r="9282">
          <cell r="EK9282">
            <v>1</v>
          </cell>
        </row>
        <row r="9283">
          <cell r="EK9283">
            <v>1</v>
          </cell>
        </row>
        <row r="9284">
          <cell r="EK9284">
            <v>1</v>
          </cell>
        </row>
        <row r="9285">
          <cell r="EK9285">
            <v>1</v>
          </cell>
        </row>
        <row r="9286">
          <cell r="EK9286">
            <v>1</v>
          </cell>
        </row>
        <row r="9287">
          <cell r="EK9287">
            <v>1</v>
          </cell>
        </row>
        <row r="9288">
          <cell r="EK9288">
            <v>1</v>
          </cell>
        </row>
        <row r="9289">
          <cell r="EK9289">
            <v>0</v>
          </cell>
        </row>
        <row r="9290">
          <cell r="EK9290">
            <v>1</v>
          </cell>
        </row>
        <row r="9291">
          <cell r="EK9291">
            <v>1</v>
          </cell>
        </row>
        <row r="9292">
          <cell r="EK9292">
            <v>1</v>
          </cell>
        </row>
        <row r="9293">
          <cell r="EK9293">
            <v>1</v>
          </cell>
        </row>
        <row r="9294">
          <cell r="EK9294">
            <v>1</v>
          </cell>
        </row>
        <row r="9295">
          <cell r="EK9295">
            <v>1</v>
          </cell>
        </row>
        <row r="9296">
          <cell r="EK9296">
            <v>1</v>
          </cell>
        </row>
        <row r="9297">
          <cell r="EK9297">
            <v>1</v>
          </cell>
        </row>
        <row r="9298">
          <cell r="EK9298">
            <v>0</v>
          </cell>
        </row>
        <row r="9299">
          <cell r="EK9299">
            <v>0</v>
          </cell>
        </row>
        <row r="9300">
          <cell r="EK9300">
            <v>0</v>
          </cell>
        </row>
        <row r="9301">
          <cell r="EK9301">
            <v>0</v>
          </cell>
        </row>
        <row r="9302">
          <cell r="EK9302">
            <v>0</v>
          </cell>
        </row>
        <row r="9303">
          <cell r="EK9303">
            <v>1</v>
          </cell>
        </row>
        <row r="9304">
          <cell r="EK9304">
            <v>1</v>
          </cell>
        </row>
        <row r="9305">
          <cell r="EK9305">
            <v>1</v>
          </cell>
        </row>
        <row r="9306">
          <cell r="EK9306">
            <v>1</v>
          </cell>
        </row>
        <row r="9307">
          <cell r="EK9307">
            <v>1</v>
          </cell>
        </row>
        <row r="9308">
          <cell r="EK9308">
            <v>1</v>
          </cell>
        </row>
        <row r="9309">
          <cell r="EK9309">
            <v>1</v>
          </cell>
        </row>
        <row r="9310">
          <cell r="EK9310">
            <v>1</v>
          </cell>
        </row>
        <row r="9311">
          <cell r="EK9311">
            <v>1</v>
          </cell>
        </row>
        <row r="9312">
          <cell r="EK9312">
            <v>1</v>
          </cell>
        </row>
        <row r="9313">
          <cell r="EK9313">
            <v>1</v>
          </cell>
        </row>
        <row r="9314">
          <cell r="EK9314">
            <v>1</v>
          </cell>
        </row>
        <row r="9315">
          <cell r="EK9315">
            <v>1</v>
          </cell>
        </row>
        <row r="9316">
          <cell r="EK9316">
            <v>0</v>
          </cell>
        </row>
        <row r="9317">
          <cell r="EK9317">
            <v>1</v>
          </cell>
        </row>
        <row r="9318">
          <cell r="EK9318">
            <v>0</v>
          </cell>
        </row>
        <row r="9319">
          <cell r="EK9319">
            <v>1</v>
          </cell>
        </row>
        <row r="9320">
          <cell r="EK9320">
            <v>0</v>
          </cell>
        </row>
        <row r="9321">
          <cell r="EK9321">
            <v>0</v>
          </cell>
        </row>
        <row r="9322">
          <cell r="EK9322">
            <v>1</v>
          </cell>
        </row>
        <row r="9323">
          <cell r="EK9323">
            <v>0</v>
          </cell>
        </row>
        <row r="9324">
          <cell r="EK9324">
            <v>0</v>
          </cell>
        </row>
        <row r="9325">
          <cell r="EK9325">
            <v>1</v>
          </cell>
        </row>
        <row r="9326">
          <cell r="EK9326">
            <v>1</v>
          </cell>
        </row>
        <row r="9327">
          <cell r="EK9327">
            <v>0</v>
          </cell>
        </row>
        <row r="9328">
          <cell r="EK9328">
            <v>0</v>
          </cell>
        </row>
        <row r="9329">
          <cell r="EK9329">
            <v>0</v>
          </cell>
        </row>
        <row r="9330">
          <cell r="EK9330">
            <v>0</v>
          </cell>
        </row>
        <row r="9331">
          <cell r="EK9331">
            <v>0</v>
          </cell>
        </row>
        <row r="9332">
          <cell r="EK9332">
            <v>1</v>
          </cell>
        </row>
        <row r="9333">
          <cell r="EK9333">
            <v>1</v>
          </cell>
        </row>
        <row r="9334">
          <cell r="EK9334">
            <v>0</v>
          </cell>
        </row>
        <row r="9335">
          <cell r="EK9335">
            <v>1</v>
          </cell>
        </row>
        <row r="9336">
          <cell r="EK9336">
            <v>1</v>
          </cell>
        </row>
        <row r="9337">
          <cell r="EK9337">
            <v>1</v>
          </cell>
        </row>
        <row r="9338">
          <cell r="EK9338">
            <v>1</v>
          </cell>
        </row>
        <row r="9339">
          <cell r="EK9339">
            <v>1</v>
          </cell>
        </row>
        <row r="9340">
          <cell r="EK9340">
            <v>1</v>
          </cell>
        </row>
        <row r="9341">
          <cell r="EK9341">
            <v>1</v>
          </cell>
        </row>
        <row r="9342">
          <cell r="EK9342">
            <v>1</v>
          </cell>
        </row>
        <row r="9343">
          <cell r="EK9343">
            <v>1</v>
          </cell>
        </row>
        <row r="9344">
          <cell r="EK9344">
            <v>1</v>
          </cell>
        </row>
        <row r="9345">
          <cell r="EK9345">
            <v>1</v>
          </cell>
        </row>
        <row r="9346">
          <cell r="EK9346">
            <v>1</v>
          </cell>
        </row>
        <row r="9347">
          <cell r="EK9347">
            <v>1</v>
          </cell>
        </row>
        <row r="9348">
          <cell r="EK9348">
            <v>1</v>
          </cell>
        </row>
        <row r="9349">
          <cell r="EK9349">
            <v>1</v>
          </cell>
        </row>
        <row r="9350">
          <cell r="EK9350">
            <v>1</v>
          </cell>
        </row>
        <row r="9351">
          <cell r="EK9351">
            <v>1</v>
          </cell>
        </row>
        <row r="9352">
          <cell r="EK9352">
            <v>1</v>
          </cell>
        </row>
        <row r="9353">
          <cell r="EK9353">
            <v>1</v>
          </cell>
        </row>
        <row r="9354">
          <cell r="EK9354">
            <v>1</v>
          </cell>
        </row>
        <row r="9355">
          <cell r="EK9355">
            <v>1</v>
          </cell>
        </row>
        <row r="9356">
          <cell r="EK9356">
            <v>1</v>
          </cell>
        </row>
        <row r="9357">
          <cell r="EK9357">
            <v>1</v>
          </cell>
        </row>
        <row r="9358">
          <cell r="EK9358">
            <v>1</v>
          </cell>
        </row>
        <row r="9359">
          <cell r="EK9359">
            <v>0</v>
          </cell>
        </row>
        <row r="9360">
          <cell r="EK9360">
            <v>0</v>
          </cell>
        </row>
        <row r="9361">
          <cell r="EK9361">
            <v>0</v>
          </cell>
        </row>
        <row r="9362">
          <cell r="EK9362">
            <v>0</v>
          </cell>
        </row>
        <row r="9363">
          <cell r="EK9363">
            <v>0</v>
          </cell>
        </row>
        <row r="9364">
          <cell r="EK9364">
            <v>1</v>
          </cell>
        </row>
        <row r="9365">
          <cell r="EK9365">
            <v>1</v>
          </cell>
        </row>
        <row r="9366">
          <cell r="EK9366">
            <v>1</v>
          </cell>
        </row>
        <row r="9367">
          <cell r="EK9367">
            <v>1</v>
          </cell>
        </row>
        <row r="9368">
          <cell r="EK9368">
            <v>1</v>
          </cell>
        </row>
        <row r="9369">
          <cell r="EK9369">
            <v>1</v>
          </cell>
        </row>
        <row r="9370">
          <cell r="EK9370">
            <v>0</v>
          </cell>
        </row>
        <row r="9371">
          <cell r="EK9371">
            <v>0</v>
          </cell>
        </row>
        <row r="9372">
          <cell r="EK9372">
            <v>1</v>
          </cell>
        </row>
        <row r="9373">
          <cell r="EK9373">
            <v>1</v>
          </cell>
        </row>
        <row r="9374">
          <cell r="EK9374">
            <v>1</v>
          </cell>
        </row>
        <row r="9375">
          <cell r="EK9375">
            <v>1</v>
          </cell>
        </row>
        <row r="9376">
          <cell r="EK9376">
            <v>1</v>
          </cell>
        </row>
        <row r="9377">
          <cell r="EK9377">
            <v>1</v>
          </cell>
        </row>
        <row r="9378">
          <cell r="EK9378">
            <v>1</v>
          </cell>
        </row>
        <row r="9379">
          <cell r="EK9379">
            <v>1</v>
          </cell>
        </row>
        <row r="9380">
          <cell r="EK9380">
            <v>1</v>
          </cell>
        </row>
        <row r="9381">
          <cell r="EK9381">
            <v>0</v>
          </cell>
        </row>
        <row r="9382">
          <cell r="EK9382">
            <v>0</v>
          </cell>
        </row>
        <row r="9383">
          <cell r="EK9383">
            <v>0</v>
          </cell>
        </row>
        <row r="9384">
          <cell r="EK9384">
            <v>0</v>
          </cell>
        </row>
        <row r="9385">
          <cell r="EK9385">
            <v>0</v>
          </cell>
        </row>
        <row r="9386">
          <cell r="EK9386">
            <v>1</v>
          </cell>
        </row>
        <row r="9387">
          <cell r="EK9387">
            <v>1</v>
          </cell>
        </row>
        <row r="9388">
          <cell r="EK9388">
            <v>1</v>
          </cell>
        </row>
        <row r="9389">
          <cell r="EK9389">
            <v>1</v>
          </cell>
        </row>
        <row r="9390">
          <cell r="EK9390">
            <v>1</v>
          </cell>
        </row>
        <row r="9391">
          <cell r="EK9391">
            <v>0</v>
          </cell>
        </row>
        <row r="9392">
          <cell r="EK9392">
            <v>0</v>
          </cell>
        </row>
        <row r="9393">
          <cell r="EK9393">
            <v>0</v>
          </cell>
        </row>
        <row r="9394">
          <cell r="EK9394">
            <v>0</v>
          </cell>
        </row>
        <row r="9395">
          <cell r="EK9395">
            <v>0</v>
          </cell>
        </row>
        <row r="9396">
          <cell r="EK9396">
            <v>1</v>
          </cell>
        </row>
        <row r="9397">
          <cell r="EK9397">
            <v>1</v>
          </cell>
        </row>
        <row r="9398">
          <cell r="EK9398">
            <v>0</v>
          </cell>
        </row>
        <row r="9399">
          <cell r="EK9399">
            <v>0</v>
          </cell>
        </row>
        <row r="9400">
          <cell r="EK9400">
            <v>0</v>
          </cell>
        </row>
        <row r="9401">
          <cell r="EK9401">
            <v>0</v>
          </cell>
        </row>
        <row r="9402">
          <cell r="EK9402">
            <v>0</v>
          </cell>
        </row>
        <row r="9403">
          <cell r="EK9403">
            <v>1</v>
          </cell>
        </row>
        <row r="9404">
          <cell r="EK9404">
            <v>1</v>
          </cell>
        </row>
        <row r="9405">
          <cell r="EK9405">
            <v>0</v>
          </cell>
        </row>
        <row r="9406">
          <cell r="EK9406">
            <v>1</v>
          </cell>
        </row>
        <row r="9407">
          <cell r="EK9407">
            <v>0</v>
          </cell>
        </row>
        <row r="9408">
          <cell r="EK9408">
            <v>1</v>
          </cell>
        </row>
        <row r="9409">
          <cell r="EK9409">
            <v>1</v>
          </cell>
        </row>
        <row r="9410">
          <cell r="EK9410">
            <v>0</v>
          </cell>
        </row>
        <row r="9411">
          <cell r="EK9411">
            <v>0</v>
          </cell>
        </row>
        <row r="9412">
          <cell r="EK9412">
            <v>0</v>
          </cell>
        </row>
        <row r="9413">
          <cell r="EK9413">
            <v>0</v>
          </cell>
        </row>
        <row r="9414">
          <cell r="EK9414">
            <v>0</v>
          </cell>
        </row>
        <row r="9415">
          <cell r="EK9415">
            <v>0</v>
          </cell>
        </row>
        <row r="9416">
          <cell r="EK9416">
            <v>0</v>
          </cell>
        </row>
        <row r="9417">
          <cell r="EK9417">
            <v>0</v>
          </cell>
        </row>
        <row r="9418">
          <cell r="EK9418">
            <v>0</v>
          </cell>
        </row>
        <row r="9419">
          <cell r="EK9419">
            <v>0</v>
          </cell>
        </row>
        <row r="9420">
          <cell r="EK9420">
            <v>0</v>
          </cell>
        </row>
        <row r="9421">
          <cell r="EK9421">
            <v>0</v>
          </cell>
        </row>
        <row r="9422">
          <cell r="EK9422">
            <v>0</v>
          </cell>
        </row>
        <row r="9423">
          <cell r="EK9423">
            <v>1</v>
          </cell>
        </row>
        <row r="9424">
          <cell r="EK9424">
            <v>1</v>
          </cell>
        </row>
        <row r="9425">
          <cell r="EK9425">
            <v>1</v>
          </cell>
        </row>
        <row r="9426">
          <cell r="EK9426">
            <v>1</v>
          </cell>
        </row>
        <row r="9427">
          <cell r="EK9427">
            <v>0</v>
          </cell>
        </row>
        <row r="9428">
          <cell r="EK9428">
            <v>0</v>
          </cell>
        </row>
        <row r="9429">
          <cell r="EK9429">
            <v>1</v>
          </cell>
        </row>
        <row r="9430">
          <cell r="EK9430">
            <v>0</v>
          </cell>
        </row>
        <row r="9431">
          <cell r="EK9431">
            <v>0</v>
          </cell>
        </row>
        <row r="9432">
          <cell r="EK9432">
            <v>0</v>
          </cell>
        </row>
        <row r="9433">
          <cell r="EK9433">
            <v>0</v>
          </cell>
        </row>
        <row r="9434">
          <cell r="EK9434">
            <v>0</v>
          </cell>
        </row>
        <row r="9435">
          <cell r="EK9435">
            <v>0</v>
          </cell>
        </row>
        <row r="9436">
          <cell r="EK9436">
            <v>0</v>
          </cell>
        </row>
        <row r="9437">
          <cell r="EK9437">
            <v>0</v>
          </cell>
        </row>
        <row r="9438">
          <cell r="EK9438">
            <v>0</v>
          </cell>
        </row>
        <row r="9439">
          <cell r="EK9439">
            <v>1</v>
          </cell>
        </row>
        <row r="9440">
          <cell r="EK9440">
            <v>1</v>
          </cell>
        </row>
        <row r="9441">
          <cell r="EK9441">
            <v>1</v>
          </cell>
        </row>
        <row r="9442">
          <cell r="EK9442">
            <v>1</v>
          </cell>
        </row>
        <row r="9443">
          <cell r="EK9443">
            <v>1</v>
          </cell>
        </row>
        <row r="9444">
          <cell r="EK9444">
            <v>1</v>
          </cell>
        </row>
        <row r="9445">
          <cell r="EK9445">
            <v>1</v>
          </cell>
        </row>
        <row r="9446">
          <cell r="EK9446">
            <v>1</v>
          </cell>
        </row>
        <row r="9447">
          <cell r="EK9447">
            <v>1</v>
          </cell>
        </row>
        <row r="9448">
          <cell r="EK9448">
            <v>1</v>
          </cell>
        </row>
        <row r="9449">
          <cell r="EK9449">
            <v>1</v>
          </cell>
        </row>
        <row r="9450">
          <cell r="EK9450">
            <v>0</v>
          </cell>
        </row>
        <row r="9451">
          <cell r="EK9451">
            <v>1</v>
          </cell>
        </row>
        <row r="9452">
          <cell r="EK9452">
            <v>1</v>
          </cell>
        </row>
        <row r="9453">
          <cell r="EK9453">
            <v>1</v>
          </cell>
        </row>
        <row r="9454">
          <cell r="EK9454">
            <v>1</v>
          </cell>
        </row>
        <row r="9455">
          <cell r="EK9455">
            <v>1</v>
          </cell>
        </row>
        <row r="9456">
          <cell r="EK9456">
            <v>1</v>
          </cell>
        </row>
        <row r="9457">
          <cell r="EK9457">
            <v>0</v>
          </cell>
        </row>
        <row r="9458">
          <cell r="EK9458">
            <v>0</v>
          </cell>
        </row>
        <row r="9459">
          <cell r="EK9459">
            <v>0</v>
          </cell>
        </row>
        <row r="9460">
          <cell r="EK9460">
            <v>0</v>
          </cell>
        </row>
        <row r="9461">
          <cell r="EK9461">
            <v>0</v>
          </cell>
        </row>
        <row r="9462">
          <cell r="EK9462">
            <v>1</v>
          </cell>
        </row>
        <row r="9463">
          <cell r="EK9463">
            <v>1</v>
          </cell>
        </row>
        <row r="9464">
          <cell r="EK9464">
            <v>1</v>
          </cell>
        </row>
        <row r="9465">
          <cell r="EK9465">
            <v>1</v>
          </cell>
        </row>
        <row r="9466">
          <cell r="EK9466">
            <v>1</v>
          </cell>
        </row>
        <row r="9467">
          <cell r="EK9467">
            <v>0</v>
          </cell>
        </row>
        <row r="9468">
          <cell r="EK9468">
            <v>0</v>
          </cell>
        </row>
        <row r="9469">
          <cell r="EK9469">
            <v>0</v>
          </cell>
        </row>
        <row r="9470">
          <cell r="EK9470">
            <v>0</v>
          </cell>
        </row>
        <row r="9471">
          <cell r="EK9471">
            <v>0</v>
          </cell>
        </row>
        <row r="9472">
          <cell r="EK9472">
            <v>1</v>
          </cell>
        </row>
        <row r="9473">
          <cell r="EK9473">
            <v>1</v>
          </cell>
        </row>
        <row r="9474">
          <cell r="EK9474">
            <v>1</v>
          </cell>
        </row>
        <row r="9475">
          <cell r="EK9475">
            <v>0</v>
          </cell>
        </row>
        <row r="9476">
          <cell r="EK9476">
            <v>0</v>
          </cell>
        </row>
        <row r="9477">
          <cell r="EK9477">
            <v>1</v>
          </cell>
        </row>
        <row r="9478">
          <cell r="EK9478">
            <v>1</v>
          </cell>
        </row>
        <row r="9479">
          <cell r="EK9479">
            <v>1</v>
          </cell>
        </row>
        <row r="9480">
          <cell r="EK9480">
            <v>0</v>
          </cell>
        </row>
        <row r="9481">
          <cell r="EK9481">
            <v>1</v>
          </cell>
        </row>
        <row r="9482">
          <cell r="EK9482">
            <v>1</v>
          </cell>
        </row>
        <row r="9483">
          <cell r="EK9483">
            <v>0</v>
          </cell>
        </row>
        <row r="9484">
          <cell r="EK9484">
            <v>1</v>
          </cell>
        </row>
        <row r="9485">
          <cell r="EK9485">
            <v>1</v>
          </cell>
        </row>
        <row r="9486">
          <cell r="EK9486">
            <v>1</v>
          </cell>
        </row>
        <row r="9487">
          <cell r="EK9487">
            <v>1</v>
          </cell>
        </row>
        <row r="9488">
          <cell r="EK9488">
            <v>1</v>
          </cell>
        </row>
        <row r="9489">
          <cell r="EK9489">
            <v>0</v>
          </cell>
        </row>
        <row r="9490">
          <cell r="EK9490">
            <v>0</v>
          </cell>
        </row>
        <row r="9491">
          <cell r="EK9491">
            <v>0</v>
          </cell>
        </row>
        <row r="9492">
          <cell r="EK9492">
            <v>1</v>
          </cell>
        </row>
        <row r="9493">
          <cell r="EK9493">
            <v>1</v>
          </cell>
        </row>
        <row r="9494">
          <cell r="EK9494">
            <v>0</v>
          </cell>
        </row>
        <row r="9495">
          <cell r="EK9495">
            <v>1</v>
          </cell>
        </row>
        <row r="9496">
          <cell r="EK9496">
            <v>0</v>
          </cell>
        </row>
        <row r="9497">
          <cell r="EK9497">
            <v>1</v>
          </cell>
        </row>
        <row r="9498">
          <cell r="EK9498">
            <v>1</v>
          </cell>
        </row>
        <row r="9499">
          <cell r="EK9499">
            <v>1</v>
          </cell>
        </row>
        <row r="9500">
          <cell r="EK9500">
            <v>1</v>
          </cell>
        </row>
        <row r="9501">
          <cell r="EK9501">
            <v>1</v>
          </cell>
        </row>
        <row r="9502">
          <cell r="EK9502">
            <v>1</v>
          </cell>
        </row>
        <row r="9503">
          <cell r="EK9503">
            <v>1</v>
          </cell>
        </row>
        <row r="9504">
          <cell r="EK9504">
            <v>1</v>
          </cell>
        </row>
        <row r="9505">
          <cell r="EK9505">
            <v>1</v>
          </cell>
        </row>
        <row r="9506">
          <cell r="EK9506">
            <v>1</v>
          </cell>
        </row>
        <row r="9507">
          <cell r="EK9507">
            <v>1</v>
          </cell>
        </row>
        <row r="9508">
          <cell r="EK9508">
            <v>1</v>
          </cell>
        </row>
        <row r="9509">
          <cell r="EK9509">
            <v>0</v>
          </cell>
        </row>
        <row r="9510">
          <cell r="EK9510">
            <v>0</v>
          </cell>
        </row>
        <row r="9511">
          <cell r="EK9511">
            <v>0</v>
          </cell>
        </row>
        <row r="9512">
          <cell r="EK9512">
            <v>0</v>
          </cell>
        </row>
        <row r="9513">
          <cell r="EK9513">
            <v>0</v>
          </cell>
        </row>
        <row r="9514">
          <cell r="EK9514">
            <v>1</v>
          </cell>
        </row>
        <row r="9515">
          <cell r="EK9515">
            <v>1</v>
          </cell>
        </row>
        <row r="9516">
          <cell r="EK9516">
            <v>1</v>
          </cell>
        </row>
        <row r="9517">
          <cell r="EK9517">
            <v>1</v>
          </cell>
        </row>
        <row r="9518">
          <cell r="EK9518">
            <v>1</v>
          </cell>
        </row>
        <row r="9519">
          <cell r="EK9519">
            <v>1</v>
          </cell>
        </row>
        <row r="9520">
          <cell r="EK9520">
            <v>1</v>
          </cell>
        </row>
        <row r="9521">
          <cell r="EK9521">
            <v>1</v>
          </cell>
        </row>
        <row r="9522">
          <cell r="EK9522">
            <v>1</v>
          </cell>
        </row>
        <row r="9523">
          <cell r="EK9523">
            <v>1</v>
          </cell>
        </row>
        <row r="9524">
          <cell r="EK9524">
            <v>1</v>
          </cell>
        </row>
        <row r="9525">
          <cell r="EK9525">
            <v>1</v>
          </cell>
        </row>
        <row r="9526">
          <cell r="EK9526">
            <v>1</v>
          </cell>
        </row>
        <row r="9527">
          <cell r="EK9527">
            <v>1</v>
          </cell>
        </row>
        <row r="9528">
          <cell r="EK9528">
            <v>1</v>
          </cell>
        </row>
        <row r="9529">
          <cell r="EK9529">
            <v>1</v>
          </cell>
        </row>
        <row r="9530">
          <cell r="EK9530">
            <v>1</v>
          </cell>
        </row>
        <row r="9531">
          <cell r="EK9531">
            <v>0</v>
          </cell>
        </row>
        <row r="9532">
          <cell r="EK9532">
            <v>1</v>
          </cell>
        </row>
        <row r="9533">
          <cell r="EK9533">
            <v>1</v>
          </cell>
        </row>
        <row r="9534">
          <cell r="EK9534">
            <v>1</v>
          </cell>
        </row>
        <row r="9535">
          <cell r="EK9535">
            <v>1</v>
          </cell>
        </row>
        <row r="9536">
          <cell r="EK9536">
            <v>1</v>
          </cell>
        </row>
        <row r="9537">
          <cell r="EK9537">
            <v>1</v>
          </cell>
        </row>
        <row r="9538">
          <cell r="EK9538">
            <v>0</v>
          </cell>
        </row>
        <row r="9539">
          <cell r="EK9539">
            <v>1</v>
          </cell>
        </row>
        <row r="9540">
          <cell r="EK9540">
            <v>1</v>
          </cell>
        </row>
        <row r="9541">
          <cell r="EK9541">
            <v>0</v>
          </cell>
        </row>
        <row r="9542">
          <cell r="EK9542">
            <v>0</v>
          </cell>
        </row>
        <row r="9543">
          <cell r="EK9543">
            <v>0</v>
          </cell>
        </row>
        <row r="9544">
          <cell r="EK9544">
            <v>1</v>
          </cell>
        </row>
        <row r="9545">
          <cell r="EK9545">
            <v>1</v>
          </cell>
        </row>
        <row r="9546">
          <cell r="EK9546">
            <v>0</v>
          </cell>
        </row>
        <row r="9547">
          <cell r="EK9547">
            <v>1</v>
          </cell>
        </row>
        <row r="9548">
          <cell r="EK9548">
            <v>1</v>
          </cell>
        </row>
        <row r="9549">
          <cell r="EK9549">
            <v>1</v>
          </cell>
        </row>
        <row r="9550">
          <cell r="EK9550">
            <v>1</v>
          </cell>
        </row>
        <row r="9551">
          <cell r="EK9551">
            <v>1</v>
          </cell>
        </row>
        <row r="9552">
          <cell r="EK9552">
            <v>1</v>
          </cell>
        </row>
        <row r="9553">
          <cell r="EK9553">
            <v>1</v>
          </cell>
        </row>
        <row r="9554">
          <cell r="EK9554">
            <v>0</v>
          </cell>
        </row>
        <row r="9555">
          <cell r="EK9555">
            <v>1</v>
          </cell>
        </row>
        <row r="9556">
          <cell r="EK9556">
            <v>1</v>
          </cell>
        </row>
        <row r="9557">
          <cell r="EK9557">
            <v>0</v>
          </cell>
        </row>
        <row r="9558">
          <cell r="EK9558">
            <v>1</v>
          </cell>
        </row>
        <row r="9559">
          <cell r="EK9559">
            <v>1</v>
          </cell>
        </row>
        <row r="9560">
          <cell r="EK9560">
            <v>1</v>
          </cell>
        </row>
        <row r="9561">
          <cell r="EK9561">
            <v>1</v>
          </cell>
        </row>
        <row r="9562">
          <cell r="EK9562">
            <v>1</v>
          </cell>
        </row>
        <row r="9563">
          <cell r="EK9563">
            <v>0</v>
          </cell>
        </row>
        <row r="9564">
          <cell r="EK9564">
            <v>1</v>
          </cell>
        </row>
        <row r="9565">
          <cell r="EK9565">
            <v>1</v>
          </cell>
        </row>
        <row r="9566">
          <cell r="EK9566">
            <v>1</v>
          </cell>
        </row>
        <row r="9567">
          <cell r="EK9567">
            <v>1</v>
          </cell>
        </row>
        <row r="9568">
          <cell r="EK9568">
            <v>1</v>
          </cell>
        </row>
        <row r="9569">
          <cell r="EK9569">
            <v>1</v>
          </cell>
        </row>
        <row r="9570">
          <cell r="EK9570">
            <v>0</v>
          </cell>
        </row>
        <row r="9571">
          <cell r="EK9571">
            <v>1</v>
          </cell>
        </row>
        <row r="9572">
          <cell r="EK9572">
            <v>1</v>
          </cell>
        </row>
        <row r="9573">
          <cell r="EK9573">
            <v>0</v>
          </cell>
        </row>
        <row r="9574">
          <cell r="EK9574">
            <v>0</v>
          </cell>
        </row>
        <row r="9575">
          <cell r="EK9575">
            <v>0</v>
          </cell>
        </row>
        <row r="9576">
          <cell r="EK9576">
            <v>0</v>
          </cell>
        </row>
        <row r="9577">
          <cell r="EK9577">
            <v>1</v>
          </cell>
        </row>
        <row r="9578">
          <cell r="EK9578">
            <v>1</v>
          </cell>
        </row>
        <row r="9579">
          <cell r="EK9579">
            <v>0</v>
          </cell>
        </row>
        <row r="9580">
          <cell r="EK9580">
            <v>1</v>
          </cell>
        </row>
        <row r="9581">
          <cell r="EK9581">
            <v>0</v>
          </cell>
        </row>
        <row r="9582">
          <cell r="EK9582">
            <v>0</v>
          </cell>
        </row>
        <row r="9583">
          <cell r="EK9583">
            <v>0</v>
          </cell>
        </row>
        <row r="9584">
          <cell r="EK9584">
            <v>0</v>
          </cell>
        </row>
        <row r="9585">
          <cell r="EK9585">
            <v>1</v>
          </cell>
        </row>
        <row r="9586">
          <cell r="EK9586">
            <v>0</v>
          </cell>
        </row>
        <row r="9587">
          <cell r="EK9587">
            <v>0</v>
          </cell>
        </row>
        <row r="9588">
          <cell r="EK9588">
            <v>0</v>
          </cell>
        </row>
        <row r="9589">
          <cell r="EK9589">
            <v>1</v>
          </cell>
        </row>
        <row r="9590">
          <cell r="EK9590">
            <v>1</v>
          </cell>
        </row>
        <row r="9591">
          <cell r="EK9591">
            <v>1</v>
          </cell>
        </row>
        <row r="9592">
          <cell r="EK9592">
            <v>1</v>
          </cell>
        </row>
        <row r="9593">
          <cell r="EK9593">
            <v>0</v>
          </cell>
        </row>
        <row r="9594">
          <cell r="EK9594">
            <v>1</v>
          </cell>
        </row>
        <row r="9595">
          <cell r="EK9595">
            <v>0</v>
          </cell>
        </row>
        <row r="9596">
          <cell r="EK9596">
            <v>1</v>
          </cell>
        </row>
        <row r="9597">
          <cell r="EK9597">
            <v>1</v>
          </cell>
        </row>
        <row r="9598">
          <cell r="EK9598">
            <v>1</v>
          </cell>
        </row>
        <row r="9599">
          <cell r="EK9599">
            <v>1</v>
          </cell>
        </row>
        <row r="9600">
          <cell r="EK9600">
            <v>1</v>
          </cell>
        </row>
        <row r="9601">
          <cell r="EK9601">
            <v>1</v>
          </cell>
        </row>
        <row r="9602">
          <cell r="EK9602">
            <v>1</v>
          </cell>
        </row>
        <row r="9603">
          <cell r="EK9603">
            <v>1</v>
          </cell>
        </row>
        <row r="9604">
          <cell r="EK9604">
            <v>1</v>
          </cell>
        </row>
        <row r="9605">
          <cell r="EK9605">
            <v>1</v>
          </cell>
        </row>
        <row r="9606">
          <cell r="EK9606">
            <v>1</v>
          </cell>
        </row>
        <row r="9607">
          <cell r="EK9607">
            <v>1</v>
          </cell>
        </row>
        <row r="9608">
          <cell r="EK9608">
            <v>1</v>
          </cell>
        </row>
        <row r="9609">
          <cell r="EK9609">
            <v>1</v>
          </cell>
        </row>
        <row r="9610">
          <cell r="EK9610">
            <v>1</v>
          </cell>
        </row>
        <row r="9611">
          <cell r="EK9611">
            <v>1</v>
          </cell>
        </row>
        <row r="9612">
          <cell r="EK9612">
            <v>1</v>
          </cell>
        </row>
        <row r="9613">
          <cell r="EK9613">
            <v>1</v>
          </cell>
        </row>
        <row r="9614">
          <cell r="EK9614">
            <v>1</v>
          </cell>
        </row>
        <row r="9615">
          <cell r="EK9615">
            <v>1</v>
          </cell>
        </row>
        <row r="9616">
          <cell r="EK9616">
            <v>1</v>
          </cell>
        </row>
        <row r="9617">
          <cell r="EK9617">
            <v>1</v>
          </cell>
        </row>
        <row r="9618">
          <cell r="EK9618">
            <v>1</v>
          </cell>
        </row>
        <row r="9619">
          <cell r="EK9619">
            <v>1</v>
          </cell>
        </row>
        <row r="9620">
          <cell r="EK9620">
            <v>1</v>
          </cell>
        </row>
        <row r="9621">
          <cell r="EK9621">
            <v>1</v>
          </cell>
        </row>
        <row r="9622">
          <cell r="EK9622">
            <v>0</v>
          </cell>
        </row>
        <row r="9623">
          <cell r="EK9623">
            <v>1</v>
          </cell>
        </row>
        <row r="9624">
          <cell r="EK9624">
            <v>1</v>
          </cell>
        </row>
        <row r="9625">
          <cell r="EK9625">
            <v>1</v>
          </cell>
        </row>
        <row r="9626">
          <cell r="EK9626">
            <v>0</v>
          </cell>
        </row>
        <row r="9627">
          <cell r="EK9627">
            <v>0</v>
          </cell>
        </row>
        <row r="9628">
          <cell r="EK9628">
            <v>1</v>
          </cell>
        </row>
        <row r="9629">
          <cell r="EK9629">
            <v>1</v>
          </cell>
        </row>
        <row r="9630">
          <cell r="EK9630">
            <v>0</v>
          </cell>
        </row>
        <row r="9631">
          <cell r="EK9631">
            <v>0</v>
          </cell>
        </row>
        <row r="9632">
          <cell r="EK9632">
            <v>1</v>
          </cell>
        </row>
        <row r="9633">
          <cell r="EK9633">
            <v>1</v>
          </cell>
        </row>
        <row r="9634">
          <cell r="EK9634">
            <v>1</v>
          </cell>
        </row>
        <row r="9635">
          <cell r="EK9635">
            <v>1</v>
          </cell>
        </row>
        <row r="9636">
          <cell r="EK9636">
            <v>1</v>
          </cell>
        </row>
        <row r="9637">
          <cell r="EK9637">
            <v>0</v>
          </cell>
        </row>
        <row r="9638">
          <cell r="EK9638">
            <v>1</v>
          </cell>
        </row>
        <row r="9639">
          <cell r="EK9639">
            <v>1</v>
          </cell>
        </row>
        <row r="9640">
          <cell r="EK9640">
            <v>1</v>
          </cell>
        </row>
        <row r="9641">
          <cell r="EK9641">
            <v>1</v>
          </cell>
        </row>
        <row r="9642">
          <cell r="EK9642">
            <v>1</v>
          </cell>
        </row>
        <row r="9643">
          <cell r="EK9643">
            <v>1</v>
          </cell>
        </row>
        <row r="9644">
          <cell r="EK9644">
            <v>0</v>
          </cell>
        </row>
        <row r="9645">
          <cell r="EK9645">
            <v>0</v>
          </cell>
        </row>
        <row r="9646">
          <cell r="EK9646">
            <v>1</v>
          </cell>
        </row>
        <row r="9647">
          <cell r="EK9647">
            <v>1</v>
          </cell>
        </row>
        <row r="9648">
          <cell r="EK9648">
            <v>1</v>
          </cell>
        </row>
        <row r="9649">
          <cell r="EK9649">
            <v>1</v>
          </cell>
        </row>
        <row r="9650">
          <cell r="EK9650">
            <v>1</v>
          </cell>
        </row>
        <row r="9651">
          <cell r="EK9651">
            <v>1</v>
          </cell>
        </row>
        <row r="9652">
          <cell r="EK9652">
            <v>0</v>
          </cell>
        </row>
        <row r="9653">
          <cell r="EK9653">
            <v>1</v>
          </cell>
        </row>
        <row r="9654">
          <cell r="EK9654">
            <v>1</v>
          </cell>
        </row>
        <row r="9655">
          <cell r="EK9655">
            <v>1</v>
          </cell>
        </row>
        <row r="9656">
          <cell r="EK9656">
            <v>0</v>
          </cell>
        </row>
        <row r="9657">
          <cell r="EK9657">
            <v>1</v>
          </cell>
        </row>
        <row r="9658">
          <cell r="EK9658">
            <v>1</v>
          </cell>
        </row>
        <row r="9659">
          <cell r="EK9659">
            <v>1</v>
          </cell>
        </row>
        <row r="9660">
          <cell r="EK9660">
            <v>1</v>
          </cell>
        </row>
        <row r="9661">
          <cell r="EK9661">
            <v>1</v>
          </cell>
        </row>
        <row r="9662">
          <cell r="EK9662">
            <v>1</v>
          </cell>
        </row>
        <row r="9663">
          <cell r="EK9663">
            <v>1</v>
          </cell>
        </row>
        <row r="9664">
          <cell r="EK9664">
            <v>1</v>
          </cell>
        </row>
        <row r="9665">
          <cell r="EK9665">
            <v>1</v>
          </cell>
        </row>
        <row r="9666">
          <cell r="EK9666">
            <v>1</v>
          </cell>
        </row>
        <row r="9667">
          <cell r="EK9667">
            <v>1</v>
          </cell>
        </row>
        <row r="9668">
          <cell r="EK9668">
            <v>1</v>
          </cell>
        </row>
        <row r="9669">
          <cell r="EK9669">
            <v>1</v>
          </cell>
        </row>
        <row r="9670">
          <cell r="EK9670">
            <v>1</v>
          </cell>
        </row>
        <row r="9671">
          <cell r="EK9671">
            <v>1</v>
          </cell>
        </row>
        <row r="9672">
          <cell r="EK9672">
            <v>1</v>
          </cell>
        </row>
        <row r="9673">
          <cell r="EK9673">
            <v>1</v>
          </cell>
        </row>
        <row r="9674">
          <cell r="EK9674">
            <v>1</v>
          </cell>
        </row>
        <row r="9675">
          <cell r="EK9675">
            <v>1</v>
          </cell>
        </row>
        <row r="9676">
          <cell r="EK9676">
            <v>0</v>
          </cell>
        </row>
        <row r="9677">
          <cell r="EK9677">
            <v>0</v>
          </cell>
        </row>
        <row r="9678">
          <cell r="EK9678">
            <v>0</v>
          </cell>
        </row>
        <row r="9679">
          <cell r="EK9679">
            <v>0</v>
          </cell>
        </row>
        <row r="9680">
          <cell r="EK9680">
            <v>0</v>
          </cell>
        </row>
        <row r="9681">
          <cell r="EK9681">
            <v>1</v>
          </cell>
        </row>
        <row r="9682">
          <cell r="EK9682">
            <v>1</v>
          </cell>
        </row>
        <row r="9683">
          <cell r="EK9683">
            <v>0</v>
          </cell>
        </row>
        <row r="9684">
          <cell r="EK9684">
            <v>0</v>
          </cell>
        </row>
        <row r="9685">
          <cell r="EK9685">
            <v>0</v>
          </cell>
        </row>
        <row r="9686">
          <cell r="EK9686">
            <v>0</v>
          </cell>
        </row>
        <row r="9687">
          <cell r="EK9687">
            <v>0</v>
          </cell>
        </row>
        <row r="9688">
          <cell r="EK9688">
            <v>1</v>
          </cell>
        </row>
        <row r="9689">
          <cell r="EK9689">
            <v>0</v>
          </cell>
        </row>
        <row r="9690">
          <cell r="EK9690">
            <v>1</v>
          </cell>
        </row>
        <row r="9691">
          <cell r="EK9691">
            <v>0</v>
          </cell>
        </row>
        <row r="9692">
          <cell r="EK9692">
            <v>1</v>
          </cell>
        </row>
        <row r="9693">
          <cell r="EK9693">
            <v>1</v>
          </cell>
        </row>
        <row r="9694">
          <cell r="EK9694">
            <v>1</v>
          </cell>
        </row>
        <row r="9695">
          <cell r="EK9695">
            <v>1</v>
          </cell>
        </row>
        <row r="9696">
          <cell r="EK9696">
            <v>1</v>
          </cell>
        </row>
        <row r="9697">
          <cell r="EK9697">
            <v>1</v>
          </cell>
        </row>
        <row r="9698">
          <cell r="EK9698">
            <v>1</v>
          </cell>
        </row>
        <row r="9699">
          <cell r="EK9699">
            <v>1</v>
          </cell>
        </row>
        <row r="9700">
          <cell r="EK9700">
            <v>1</v>
          </cell>
        </row>
        <row r="9701">
          <cell r="EK9701">
            <v>1</v>
          </cell>
        </row>
        <row r="9702">
          <cell r="EK9702">
            <v>1</v>
          </cell>
        </row>
        <row r="9703">
          <cell r="EK9703">
            <v>1</v>
          </cell>
        </row>
        <row r="9704">
          <cell r="EK9704">
            <v>1</v>
          </cell>
        </row>
        <row r="9705">
          <cell r="EK9705">
            <v>1</v>
          </cell>
        </row>
        <row r="9706">
          <cell r="EK9706">
            <v>1</v>
          </cell>
        </row>
        <row r="9707">
          <cell r="EK9707">
            <v>0</v>
          </cell>
        </row>
        <row r="9708">
          <cell r="EK9708">
            <v>1</v>
          </cell>
        </row>
        <row r="9709">
          <cell r="EK9709">
            <v>1</v>
          </cell>
        </row>
        <row r="9710">
          <cell r="EK9710">
            <v>1</v>
          </cell>
        </row>
        <row r="9711">
          <cell r="EK9711">
            <v>1</v>
          </cell>
        </row>
        <row r="9712">
          <cell r="EK9712">
            <v>1</v>
          </cell>
        </row>
        <row r="9713">
          <cell r="EK9713">
            <v>0</v>
          </cell>
        </row>
        <row r="9714">
          <cell r="EK9714">
            <v>1</v>
          </cell>
        </row>
        <row r="9715">
          <cell r="EK9715">
            <v>0</v>
          </cell>
        </row>
        <row r="9716">
          <cell r="EK9716">
            <v>0</v>
          </cell>
        </row>
        <row r="9717">
          <cell r="EK9717">
            <v>0</v>
          </cell>
        </row>
        <row r="9718">
          <cell r="EK9718">
            <v>0</v>
          </cell>
        </row>
        <row r="9719">
          <cell r="EK9719">
            <v>0</v>
          </cell>
        </row>
        <row r="9720">
          <cell r="EK9720">
            <v>1</v>
          </cell>
        </row>
        <row r="9721">
          <cell r="EK9721">
            <v>1</v>
          </cell>
        </row>
        <row r="9722">
          <cell r="EK9722">
            <v>1</v>
          </cell>
        </row>
        <row r="9723">
          <cell r="EK9723">
            <v>1</v>
          </cell>
        </row>
        <row r="9724">
          <cell r="EK9724">
            <v>0</v>
          </cell>
        </row>
        <row r="9725">
          <cell r="EK9725">
            <v>0</v>
          </cell>
        </row>
        <row r="9726">
          <cell r="EK9726">
            <v>0</v>
          </cell>
        </row>
        <row r="9727">
          <cell r="EK9727">
            <v>0</v>
          </cell>
        </row>
        <row r="9728">
          <cell r="EK9728">
            <v>0</v>
          </cell>
        </row>
        <row r="9729">
          <cell r="EK9729">
            <v>0</v>
          </cell>
        </row>
        <row r="9730">
          <cell r="EK9730">
            <v>0</v>
          </cell>
        </row>
        <row r="9731">
          <cell r="EK9731">
            <v>1</v>
          </cell>
        </row>
        <row r="9732">
          <cell r="EK9732">
            <v>0</v>
          </cell>
        </row>
        <row r="9733">
          <cell r="EK9733">
            <v>0</v>
          </cell>
        </row>
        <row r="9734">
          <cell r="EK9734">
            <v>1</v>
          </cell>
        </row>
        <row r="9735">
          <cell r="EK9735">
            <v>1</v>
          </cell>
        </row>
        <row r="9736">
          <cell r="EK9736">
            <v>1</v>
          </cell>
        </row>
        <row r="9737">
          <cell r="EK9737">
            <v>1</v>
          </cell>
        </row>
        <row r="9738">
          <cell r="EK9738">
            <v>1</v>
          </cell>
        </row>
        <row r="9739">
          <cell r="EK9739">
            <v>1</v>
          </cell>
        </row>
        <row r="9740">
          <cell r="EK9740">
            <v>1</v>
          </cell>
        </row>
        <row r="9741">
          <cell r="EK9741">
            <v>1</v>
          </cell>
        </row>
        <row r="9742">
          <cell r="EK9742">
            <v>0</v>
          </cell>
        </row>
        <row r="9743">
          <cell r="EK9743">
            <v>1</v>
          </cell>
        </row>
        <row r="9744">
          <cell r="EK9744">
            <v>1</v>
          </cell>
        </row>
        <row r="9745">
          <cell r="EK9745">
            <v>1</v>
          </cell>
        </row>
        <row r="9746">
          <cell r="EK9746">
            <v>1</v>
          </cell>
        </row>
        <row r="9747">
          <cell r="EK9747">
            <v>1</v>
          </cell>
        </row>
        <row r="9748">
          <cell r="EK9748">
            <v>1</v>
          </cell>
        </row>
        <row r="9749">
          <cell r="EK9749">
            <v>1</v>
          </cell>
        </row>
        <row r="9750">
          <cell r="EK9750">
            <v>1</v>
          </cell>
        </row>
        <row r="9751">
          <cell r="EK9751">
            <v>1</v>
          </cell>
        </row>
        <row r="9752">
          <cell r="EK9752">
            <v>1</v>
          </cell>
        </row>
        <row r="9753">
          <cell r="EK9753">
            <v>1</v>
          </cell>
        </row>
        <row r="9754">
          <cell r="EK9754">
            <v>1</v>
          </cell>
        </row>
        <row r="9755">
          <cell r="EK9755">
            <v>1</v>
          </cell>
        </row>
        <row r="9756">
          <cell r="EK9756">
            <v>0</v>
          </cell>
        </row>
        <row r="9757">
          <cell r="EK9757">
            <v>0</v>
          </cell>
        </row>
        <row r="9758">
          <cell r="EK9758">
            <v>0</v>
          </cell>
        </row>
        <row r="9759">
          <cell r="EK9759">
            <v>0</v>
          </cell>
        </row>
        <row r="9760">
          <cell r="EK9760">
            <v>0</v>
          </cell>
        </row>
        <row r="9761">
          <cell r="EK9761">
            <v>1</v>
          </cell>
        </row>
        <row r="9762">
          <cell r="EK9762">
            <v>1</v>
          </cell>
        </row>
        <row r="9763">
          <cell r="EK9763">
            <v>1</v>
          </cell>
        </row>
        <row r="9764">
          <cell r="EK9764">
            <v>0</v>
          </cell>
        </row>
        <row r="9765">
          <cell r="EK9765">
            <v>1</v>
          </cell>
        </row>
        <row r="9766">
          <cell r="EK9766">
            <v>1</v>
          </cell>
        </row>
        <row r="9767">
          <cell r="EK9767">
            <v>1</v>
          </cell>
        </row>
        <row r="9768">
          <cell r="EK9768">
            <v>1</v>
          </cell>
        </row>
        <row r="9769">
          <cell r="EK9769">
            <v>1</v>
          </cell>
        </row>
        <row r="9770">
          <cell r="EK9770">
            <v>1</v>
          </cell>
        </row>
        <row r="9771">
          <cell r="EK9771">
            <v>1</v>
          </cell>
        </row>
        <row r="9772">
          <cell r="EK9772">
            <v>1</v>
          </cell>
        </row>
        <row r="9773">
          <cell r="EK9773">
            <v>1</v>
          </cell>
        </row>
        <row r="9774">
          <cell r="EK9774">
            <v>1</v>
          </cell>
        </row>
        <row r="9775">
          <cell r="EK9775">
            <v>1</v>
          </cell>
        </row>
        <row r="9776">
          <cell r="EK9776">
            <v>0</v>
          </cell>
        </row>
        <row r="9777">
          <cell r="EK9777">
            <v>0</v>
          </cell>
        </row>
        <row r="9778">
          <cell r="EK9778">
            <v>0</v>
          </cell>
        </row>
        <row r="9779">
          <cell r="EK9779">
            <v>0</v>
          </cell>
        </row>
        <row r="9780">
          <cell r="EK9780">
            <v>0</v>
          </cell>
        </row>
        <row r="9781">
          <cell r="EK9781">
            <v>1</v>
          </cell>
        </row>
        <row r="9782">
          <cell r="EK9782">
            <v>1</v>
          </cell>
        </row>
        <row r="9783">
          <cell r="EK9783">
            <v>1</v>
          </cell>
        </row>
        <row r="9784">
          <cell r="EK9784">
            <v>1</v>
          </cell>
        </row>
        <row r="9785">
          <cell r="EK9785">
            <v>1</v>
          </cell>
        </row>
        <row r="9786">
          <cell r="EK9786">
            <v>1</v>
          </cell>
        </row>
        <row r="9787">
          <cell r="EK9787">
            <v>1</v>
          </cell>
        </row>
        <row r="9788">
          <cell r="EK9788">
            <v>1</v>
          </cell>
        </row>
        <row r="9789">
          <cell r="EK9789">
            <v>1</v>
          </cell>
        </row>
        <row r="9790">
          <cell r="EK9790">
            <v>1</v>
          </cell>
        </row>
        <row r="9791">
          <cell r="EK9791">
            <v>1</v>
          </cell>
        </row>
        <row r="9792">
          <cell r="EK9792">
            <v>1</v>
          </cell>
        </row>
        <row r="9793">
          <cell r="EK9793">
            <v>0</v>
          </cell>
        </row>
        <row r="9794">
          <cell r="EK9794">
            <v>0</v>
          </cell>
        </row>
        <row r="9795">
          <cell r="EK9795">
            <v>0</v>
          </cell>
        </row>
        <row r="9796">
          <cell r="EK9796">
            <v>0</v>
          </cell>
        </row>
        <row r="9797">
          <cell r="EK9797">
            <v>0</v>
          </cell>
        </row>
        <row r="9798">
          <cell r="EK9798">
            <v>1</v>
          </cell>
        </row>
        <row r="9799">
          <cell r="EK9799">
            <v>1</v>
          </cell>
        </row>
        <row r="9800">
          <cell r="EK9800">
            <v>1</v>
          </cell>
        </row>
        <row r="9801">
          <cell r="EK9801">
            <v>1</v>
          </cell>
        </row>
        <row r="9802">
          <cell r="EK9802">
            <v>1</v>
          </cell>
        </row>
        <row r="9803">
          <cell r="EK9803">
            <v>1</v>
          </cell>
        </row>
        <row r="9804">
          <cell r="EK9804">
            <v>1</v>
          </cell>
        </row>
        <row r="9805">
          <cell r="EK9805">
            <v>1</v>
          </cell>
        </row>
        <row r="9806">
          <cell r="EK9806">
            <v>1</v>
          </cell>
        </row>
        <row r="9807">
          <cell r="EK9807">
            <v>1</v>
          </cell>
        </row>
        <row r="9808">
          <cell r="EK9808">
            <v>1</v>
          </cell>
        </row>
        <row r="9809">
          <cell r="EK9809">
            <v>1</v>
          </cell>
        </row>
        <row r="9810">
          <cell r="EK9810">
            <v>0</v>
          </cell>
        </row>
        <row r="9811">
          <cell r="EK9811">
            <v>0</v>
          </cell>
        </row>
        <row r="9812">
          <cell r="EK9812">
            <v>1</v>
          </cell>
        </row>
        <row r="9813">
          <cell r="EK9813">
            <v>1</v>
          </cell>
        </row>
        <row r="9814">
          <cell r="EK9814">
            <v>1</v>
          </cell>
        </row>
        <row r="9815">
          <cell r="EK9815">
            <v>1</v>
          </cell>
        </row>
        <row r="9816">
          <cell r="EK9816">
            <v>1</v>
          </cell>
        </row>
        <row r="9817">
          <cell r="EK9817">
            <v>0</v>
          </cell>
        </row>
        <row r="9818">
          <cell r="EK9818">
            <v>1</v>
          </cell>
        </row>
        <row r="9819">
          <cell r="EK9819">
            <v>1</v>
          </cell>
        </row>
        <row r="9820">
          <cell r="EK9820">
            <v>1</v>
          </cell>
        </row>
        <row r="9821">
          <cell r="EK9821">
            <v>1</v>
          </cell>
        </row>
        <row r="9822">
          <cell r="EK9822">
            <v>0</v>
          </cell>
        </row>
        <row r="9823">
          <cell r="EK9823">
            <v>1</v>
          </cell>
        </row>
        <row r="9824">
          <cell r="EK9824">
            <v>1</v>
          </cell>
        </row>
        <row r="9825">
          <cell r="EK9825">
            <v>1</v>
          </cell>
        </row>
        <row r="9826">
          <cell r="EK9826">
            <v>0</v>
          </cell>
        </row>
        <row r="9827">
          <cell r="EK9827">
            <v>0</v>
          </cell>
        </row>
        <row r="9828">
          <cell r="EK9828">
            <v>1</v>
          </cell>
        </row>
        <row r="9829">
          <cell r="EK9829">
            <v>0</v>
          </cell>
        </row>
        <row r="9830">
          <cell r="EK9830">
            <v>1</v>
          </cell>
        </row>
        <row r="9831">
          <cell r="EK9831">
            <v>0</v>
          </cell>
        </row>
        <row r="9832">
          <cell r="EK9832">
            <v>1</v>
          </cell>
        </row>
        <row r="9833">
          <cell r="EK9833">
            <v>0</v>
          </cell>
        </row>
        <row r="9834">
          <cell r="EK9834">
            <v>1</v>
          </cell>
        </row>
        <row r="9835">
          <cell r="EK9835">
            <v>1</v>
          </cell>
        </row>
        <row r="9836">
          <cell r="EK9836">
            <v>1</v>
          </cell>
        </row>
        <row r="9837">
          <cell r="EK9837">
            <v>1</v>
          </cell>
        </row>
        <row r="9838">
          <cell r="EK9838">
            <v>1</v>
          </cell>
        </row>
        <row r="9839">
          <cell r="EK9839">
            <v>0</v>
          </cell>
        </row>
        <row r="9840">
          <cell r="EK9840">
            <v>0</v>
          </cell>
        </row>
        <row r="9841">
          <cell r="EK9841">
            <v>0</v>
          </cell>
        </row>
        <row r="9842">
          <cell r="EK9842">
            <v>0</v>
          </cell>
        </row>
        <row r="9843">
          <cell r="EK9843">
            <v>0</v>
          </cell>
        </row>
        <row r="9844">
          <cell r="EK9844">
            <v>0</v>
          </cell>
        </row>
        <row r="9845">
          <cell r="EK9845">
            <v>0</v>
          </cell>
        </row>
        <row r="9846">
          <cell r="EK9846">
            <v>0</v>
          </cell>
        </row>
        <row r="9847">
          <cell r="EK9847">
            <v>0</v>
          </cell>
        </row>
        <row r="9848">
          <cell r="EK9848">
            <v>0</v>
          </cell>
        </row>
        <row r="9849">
          <cell r="EK9849">
            <v>0</v>
          </cell>
        </row>
        <row r="9850">
          <cell r="EK9850">
            <v>0</v>
          </cell>
        </row>
        <row r="9851">
          <cell r="EK9851">
            <v>1</v>
          </cell>
        </row>
        <row r="9852">
          <cell r="EK9852">
            <v>1</v>
          </cell>
        </row>
        <row r="9853">
          <cell r="EK9853">
            <v>1</v>
          </cell>
        </row>
        <row r="9854">
          <cell r="EK9854">
            <v>0</v>
          </cell>
        </row>
        <row r="9855">
          <cell r="EK9855">
            <v>1</v>
          </cell>
        </row>
        <row r="9856">
          <cell r="EK9856">
            <v>0</v>
          </cell>
        </row>
        <row r="9857">
          <cell r="EK9857">
            <v>0</v>
          </cell>
        </row>
        <row r="9858">
          <cell r="EK9858">
            <v>1</v>
          </cell>
        </row>
        <row r="9859">
          <cell r="EK9859">
            <v>1</v>
          </cell>
        </row>
        <row r="9860">
          <cell r="EK9860">
            <v>1</v>
          </cell>
        </row>
        <row r="9861">
          <cell r="EK9861">
            <v>1</v>
          </cell>
        </row>
        <row r="9862">
          <cell r="EK9862">
            <v>1</v>
          </cell>
        </row>
        <row r="9863">
          <cell r="EK9863">
            <v>1</v>
          </cell>
        </row>
        <row r="9864">
          <cell r="EK9864">
            <v>0</v>
          </cell>
        </row>
        <row r="9865">
          <cell r="EK9865">
            <v>0</v>
          </cell>
        </row>
        <row r="9866">
          <cell r="EK9866">
            <v>0</v>
          </cell>
        </row>
        <row r="9867">
          <cell r="EK9867">
            <v>0</v>
          </cell>
        </row>
        <row r="9868">
          <cell r="EK9868">
            <v>0</v>
          </cell>
        </row>
        <row r="9869">
          <cell r="EK9869">
            <v>0</v>
          </cell>
        </row>
        <row r="9870">
          <cell r="EK9870">
            <v>0</v>
          </cell>
        </row>
        <row r="9871">
          <cell r="EK9871">
            <v>0</v>
          </cell>
        </row>
        <row r="9872">
          <cell r="EK9872">
            <v>0</v>
          </cell>
        </row>
        <row r="9873">
          <cell r="EK9873">
            <v>0</v>
          </cell>
        </row>
        <row r="9874">
          <cell r="EK9874">
            <v>0</v>
          </cell>
        </row>
        <row r="9875">
          <cell r="EK9875">
            <v>0</v>
          </cell>
        </row>
        <row r="9876">
          <cell r="EK9876">
            <v>1</v>
          </cell>
        </row>
        <row r="9877">
          <cell r="EK9877">
            <v>1</v>
          </cell>
        </row>
        <row r="9878">
          <cell r="EK9878">
            <v>1</v>
          </cell>
        </row>
        <row r="9879">
          <cell r="EK9879">
            <v>1</v>
          </cell>
        </row>
        <row r="9880">
          <cell r="EK9880">
            <v>1</v>
          </cell>
        </row>
        <row r="9881">
          <cell r="EK9881">
            <v>0</v>
          </cell>
        </row>
        <row r="9882">
          <cell r="EK9882">
            <v>0</v>
          </cell>
        </row>
        <row r="9883">
          <cell r="EK9883">
            <v>1</v>
          </cell>
        </row>
        <row r="9884">
          <cell r="EK9884">
            <v>0</v>
          </cell>
        </row>
        <row r="9885">
          <cell r="EK9885">
            <v>0</v>
          </cell>
        </row>
        <row r="9886">
          <cell r="EK9886">
            <v>1</v>
          </cell>
        </row>
        <row r="9887">
          <cell r="EK9887">
            <v>1</v>
          </cell>
        </row>
        <row r="9888">
          <cell r="EK9888">
            <v>1</v>
          </cell>
        </row>
        <row r="9889">
          <cell r="EK9889">
            <v>0</v>
          </cell>
        </row>
        <row r="9890">
          <cell r="EK9890">
            <v>0</v>
          </cell>
        </row>
        <row r="9891">
          <cell r="EK9891">
            <v>1</v>
          </cell>
        </row>
        <row r="9892">
          <cell r="EK9892">
            <v>1</v>
          </cell>
        </row>
        <row r="9893">
          <cell r="EK9893">
            <v>0</v>
          </cell>
        </row>
        <row r="9894">
          <cell r="EK9894">
            <v>1</v>
          </cell>
        </row>
        <row r="9895">
          <cell r="EK9895">
            <v>1</v>
          </cell>
        </row>
        <row r="9896">
          <cell r="EK9896">
            <v>1</v>
          </cell>
        </row>
        <row r="9897">
          <cell r="EK9897">
            <v>1</v>
          </cell>
        </row>
        <row r="9898">
          <cell r="EK9898">
            <v>1</v>
          </cell>
        </row>
        <row r="9899">
          <cell r="EK9899">
            <v>1</v>
          </cell>
        </row>
        <row r="9900">
          <cell r="EK9900">
            <v>1</v>
          </cell>
        </row>
        <row r="9901">
          <cell r="EK9901">
            <v>1</v>
          </cell>
        </row>
        <row r="9902">
          <cell r="EK9902">
            <v>1</v>
          </cell>
        </row>
        <row r="9903">
          <cell r="EK9903">
            <v>1</v>
          </cell>
        </row>
        <row r="9904">
          <cell r="EK9904">
            <v>1</v>
          </cell>
        </row>
        <row r="9905">
          <cell r="EK9905">
            <v>1</v>
          </cell>
        </row>
        <row r="9906">
          <cell r="EK9906">
            <v>1</v>
          </cell>
        </row>
        <row r="9907">
          <cell r="EK9907">
            <v>1</v>
          </cell>
        </row>
        <row r="9908">
          <cell r="EK9908">
            <v>1</v>
          </cell>
        </row>
        <row r="9909">
          <cell r="EK9909">
            <v>0</v>
          </cell>
        </row>
        <row r="9910">
          <cell r="EK9910">
            <v>0</v>
          </cell>
        </row>
        <row r="9911">
          <cell r="EK9911">
            <v>0</v>
          </cell>
        </row>
        <row r="9912">
          <cell r="EK9912">
            <v>0</v>
          </cell>
        </row>
        <row r="9913">
          <cell r="EK9913">
            <v>0</v>
          </cell>
        </row>
        <row r="9914">
          <cell r="EK9914">
            <v>1</v>
          </cell>
        </row>
        <row r="9915">
          <cell r="EK9915">
            <v>0</v>
          </cell>
        </row>
        <row r="9916">
          <cell r="EK9916">
            <v>1</v>
          </cell>
        </row>
        <row r="9917">
          <cell r="EK9917">
            <v>1</v>
          </cell>
        </row>
        <row r="9918">
          <cell r="EK9918">
            <v>1</v>
          </cell>
        </row>
        <row r="9919">
          <cell r="EK9919">
            <v>1</v>
          </cell>
        </row>
        <row r="9920">
          <cell r="EK9920">
            <v>0</v>
          </cell>
        </row>
        <row r="9921">
          <cell r="EK9921">
            <v>0</v>
          </cell>
        </row>
        <row r="9922">
          <cell r="EK9922">
            <v>0</v>
          </cell>
        </row>
        <row r="9923">
          <cell r="EK9923">
            <v>0</v>
          </cell>
        </row>
        <row r="9924">
          <cell r="EK9924">
            <v>0</v>
          </cell>
        </row>
        <row r="9925">
          <cell r="EK9925">
            <v>0</v>
          </cell>
        </row>
        <row r="9926">
          <cell r="EK9926">
            <v>0</v>
          </cell>
        </row>
        <row r="9927">
          <cell r="EK9927">
            <v>1</v>
          </cell>
        </row>
        <row r="9928">
          <cell r="EK9928">
            <v>1</v>
          </cell>
        </row>
        <row r="9929">
          <cell r="EK9929">
            <v>0</v>
          </cell>
        </row>
        <row r="9930">
          <cell r="EK9930">
            <v>1</v>
          </cell>
        </row>
        <row r="9931">
          <cell r="EK9931">
            <v>1</v>
          </cell>
        </row>
        <row r="9932">
          <cell r="EK9932">
            <v>1</v>
          </cell>
        </row>
        <row r="9933">
          <cell r="EK9933">
            <v>1</v>
          </cell>
        </row>
        <row r="9934">
          <cell r="EK9934">
            <v>1</v>
          </cell>
        </row>
        <row r="9935">
          <cell r="EK9935">
            <v>0</v>
          </cell>
        </row>
        <row r="9936">
          <cell r="EK9936">
            <v>0</v>
          </cell>
        </row>
        <row r="9937">
          <cell r="EK9937">
            <v>0</v>
          </cell>
        </row>
        <row r="9938">
          <cell r="EK9938">
            <v>0</v>
          </cell>
        </row>
        <row r="9939">
          <cell r="EK9939">
            <v>0</v>
          </cell>
        </row>
        <row r="9940">
          <cell r="EK9940">
            <v>0</v>
          </cell>
        </row>
        <row r="9941">
          <cell r="EK9941">
            <v>0</v>
          </cell>
        </row>
        <row r="9942">
          <cell r="EK9942">
            <v>0</v>
          </cell>
        </row>
        <row r="9943">
          <cell r="EK9943">
            <v>0</v>
          </cell>
        </row>
        <row r="9944">
          <cell r="EK9944">
            <v>0</v>
          </cell>
        </row>
        <row r="9945">
          <cell r="EK9945">
            <v>1</v>
          </cell>
        </row>
        <row r="9946">
          <cell r="EK9946">
            <v>1</v>
          </cell>
        </row>
        <row r="9947">
          <cell r="EK9947">
            <v>1</v>
          </cell>
        </row>
        <row r="9948">
          <cell r="EK9948">
            <v>1</v>
          </cell>
        </row>
        <row r="9949">
          <cell r="EK9949">
            <v>1</v>
          </cell>
        </row>
        <row r="9950">
          <cell r="EK9950">
            <v>1</v>
          </cell>
        </row>
        <row r="9951">
          <cell r="EK9951">
            <v>1</v>
          </cell>
        </row>
        <row r="9952">
          <cell r="EK9952">
            <v>1</v>
          </cell>
        </row>
        <row r="9953">
          <cell r="EK9953">
            <v>1</v>
          </cell>
        </row>
        <row r="9954">
          <cell r="EK9954">
            <v>1</v>
          </cell>
        </row>
        <row r="9955">
          <cell r="EK9955">
            <v>1</v>
          </cell>
        </row>
        <row r="9956">
          <cell r="EK9956">
            <v>1</v>
          </cell>
        </row>
        <row r="9957">
          <cell r="EK9957">
            <v>1</v>
          </cell>
        </row>
        <row r="9958">
          <cell r="EK9958">
            <v>1</v>
          </cell>
        </row>
        <row r="9959">
          <cell r="EK9959">
            <v>1</v>
          </cell>
        </row>
        <row r="9960">
          <cell r="EK9960">
            <v>0</v>
          </cell>
        </row>
        <row r="9961">
          <cell r="EK9961">
            <v>0</v>
          </cell>
        </row>
        <row r="9962">
          <cell r="EK9962">
            <v>0</v>
          </cell>
        </row>
        <row r="9963">
          <cell r="EK9963">
            <v>0</v>
          </cell>
        </row>
        <row r="9964">
          <cell r="EK9964">
            <v>0</v>
          </cell>
        </row>
        <row r="9965">
          <cell r="EK9965">
            <v>1</v>
          </cell>
        </row>
        <row r="9966">
          <cell r="EK9966">
            <v>1</v>
          </cell>
        </row>
        <row r="9967">
          <cell r="EK9967">
            <v>1</v>
          </cell>
        </row>
        <row r="9968">
          <cell r="EK9968">
            <v>1</v>
          </cell>
        </row>
        <row r="9969">
          <cell r="EK9969">
            <v>1</v>
          </cell>
        </row>
        <row r="9970">
          <cell r="EK9970">
            <v>1</v>
          </cell>
        </row>
        <row r="9971">
          <cell r="EK9971">
            <v>0</v>
          </cell>
        </row>
        <row r="9972">
          <cell r="EK9972">
            <v>1</v>
          </cell>
        </row>
        <row r="9973">
          <cell r="EK9973">
            <v>1</v>
          </cell>
        </row>
        <row r="9974">
          <cell r="EK9974">
            <v>1</v>
          </cell>
        </row>
        <row r="9975">
          <cell r="EK9975">
            <v>1</v>
          </cell>
        </row>
        <row r="9976">
          <cell r="EK9976">
            <v>1</v>
          </cell>
        </row>
        <row r="9977">
          <cell r="EK9977">
            <v>0</v>
          </cell>
        </row>
        <row r="9978">
          <cell r="EK9978">
            <v>0</v>
          </cell>
        </row>
        <row r="9979">
          <cell r="EK9979">
            <v>1</v>
          </cell>
        </row>
        <row r="9980">
          <cell r="EK9980">
            <v>1</v>
          </cell>
        </row>
        <row r="9981">
          <cell r="EK9981">
            <v>1</v>
          </cell>
        </row>
        <row r="9982">
          <cell r="EK9982">
            <v>1</v>
          </cell>
        </row>
        <row r="9983">
          <cell r="EK9983">
            <v>1</v>
          </cell>
        </row>
        <row r="9984">
          <cell r="EK9984">
            <v>1</v>
          </cell>
        </row>
        <row r="9985">
          <cell r="EK9985">
            <v>1</v>
          </cell>
        </row>
        <row r="9986">
          <cell r="EK9986">
            <v>0</v>
          </cell>
        </row>
        <row r="9987">
          <cell r="EK9987">
            <v>0</v>
          </cell>
        </row>
        <row r="9988">
          <cell r="EK9988">
            <v>1</v>
          </cell>
        </row>
        <row r="9989">
          <cell r="EK9989">
            <v>1</v>
          </cell>
        </row>
        <row r="9990">
          <cell r="EK9990">
            <v>0</v>
          </cell>
        </row>
        <row r="9991">
          <cell r="EK9991">
            <v>1</v>
          </cell>
        </row>
        <row r="9992">
          <cell r="EK9992">
            <v>1</v>
          </cell>
        </row>
        <row r="9993">
          <cell r="EK9993">
            <v>1</v>
          </cell>
        </row>
        <row r="9994">
          <cell r="EK9994">
            <v>0</v>
          </cell>
        </row>
        <row r="9995">
          <cell r="EK9995">
            <v>0</v>
          </cell>
        </row>
        <row r="9996">
          <cell r="EK9996">
            <v>0</v>
          </cell>
        </row>
        <row r="9997">
          <cell r="EK9997">
            <v>0</v>
          </cell>
        </row>
        <row r="9998">
          <cell r="EK9998">
            <v>0</v>
          </cell>
        </row>
        <row r="9999">
          <cell r="EK9999">
            <v>0</v>
          </cell>
        </row>
        <row r="10000">
          <cell r="EK10000">
            <v>1</v>
          </cell>
        </row>
        <row r="10001">
          <cell r="EK10001">
            <v>1</v>
          </cell>
        </row>
        <row r="10002">
          <cell r="EK10002">
            <v>1</v>
          </cell>
        </row>
        <row r="10003">
          <cell r="EK10003">
            <v>1</v>
          </cell>
        </row>
        <row r="10004">
          <cell r="EK10004">
            <v>1</v>
          </cell>
        </row>
        <row r="10005">
          <cell r="EK10005">
            <v>1</v>
          </cell>
        </row>
        <row r="10006">
          <cell r="EK10006">
            <v>0</v>
          </cell>
        </row>
        <row r="10007">
          <cell r="EK10007">
            <v>0</v>
          </cell>
        </row>
        <row r="10008">
          <cell r="EK10008">
            <v>1</v>
          </cell>
        </row>
        <row r="10009">
          <cell r="EK10009">
            <v>0</v>
          </cell>
        </row>
        <row r="10010">
          <cell r="EK10010">
            <v>1</v>
          </cell>
        </row>
        <row r="10011">
          <cell r="EK10011">
            <v>1</v>
          </cell>
        </row>
        <row r="10012">
          <cell r="EK10012">
            <v>0</v>
          </cell>
        </row>
        <row r="10013">
          <cell r="EK10013">
            <v>0</v>
          </cell>
        </row>
        <row r="10014">
          <cell r="EK10014">
            <v>0</v>
          </cell>
        </row>
        <row r="10015">
          <cell r="EK10015">
            <v>0</v>
          </cell>
        </row>
        <row r="10016">
          <cell r="EK10016">
            <v>0</v>
          </cell>
        </row>
        <row r="10017">
          <cell r="EK10017">
            <v>0</v>
          </cell>
        </row>
        <row r="10018">
          <cell r="EK10018">
            <v>0</v>
          </cell>
        </row>
        <row r="10019">
          <cell r="EK10019">
            <v>1</v>
          </cell>
        </row>
        <row r="10020">
          <cell r="EK10020">
            <v>1</v>
          </cell>
        </row>
        <row r="10021">
          <cell r="EK10021">
            <v>1</v>
          </cell>
        </row>
        <row r="10022">
          <cell r="EK10022">
            <v>1</v>
          </cell>
        </row>
        <row r="10023">
          <cell r="EK10023">
            <v>1</v>
          </cell>
        </row>
        <row r="10024">
          <cell r="EK10024">
            <v>1</v>
          </cell>
        </row>
        <row r="10025">
          <cell r="EK10025">
            <v>1</v>
          </cell>
        </row>
        <row r="10026">
          <cell r="EK10026">
            <v>1</v>
          </cell>
        </row>
        <row r="10027">
          <cell r="EK10027">
            <v>1</v>
          </cell>
        </row>
        <row r="10028">
          <cell r="EK10028">
            <v>1</v>
          </cell>
        </row>
        <row r="10029">
          <cell r="EK10029">
            <v>1</v>
          </cell>
        </row>
        <row r="10030">
          <cell r="EK10030">
            <v>1</v>
          </cell>
        </row>
        <row r="10031">
          <cell r="EK10031">
            <v>1</v>
          </cell>
        </row>
        <row r="10032">
          <cell r="EK10032">
            <v>1</v>
          </cell>
        </row>
        <row r="10033">
          <cell r="EK10033">
            <v>1</v>
          </cell>
        </row>
        <row r="10034">
          <cell r="EK10034">
            <v>0</v>
          </cell>
        </row>
        <row r="10035">
          <cell r="EK10035">
            <v>1</v>
          </cell>
        </row>
        <row r="10036">
          <cell r="EK10036">
            <v>1</v>
          </cell>
        </row>
        <row r="10037">
          <cell r="EK10037">
            <v>1</v>
          </cell>
        </row>
        <row r="10038">
          <cell r="EK10038">
            <v>1</v>
          </cell>
        </row>
        <row r="10039">
          <cell r="EK10039">
            <v>1</v>
          </cell>
        </row>
        <row r="10040">
          <cell r="EK10040">
            <v>0</v>
          </cell>
        </row>
        <row r="10041">
          <cell r="EK10041">
            <v>0</v>
          </cell>
        </row>
        <row r="10042">
          <cell r="EK10042">
            <v>1</v>
          </cell>
        </row>
        <row r="10043">
          <cell r="EK10043">
            <v>1</v>
          </cell>
        </row>
        <row r="10044">
          <cell r="EK10044">
            <v>0</v>
          </cell>
        </row>
        <row r="10045">
          <cell r="EK10045">
            <v>1</v>
          </cell>
        </row>
        <row r="10046">
          <cell r="EK10046">
            <v>1</v>
          </cell>
        </row>
        <row r="10047">
          <cell r="EK10047">
            <v>0</v>
          </cell>
        </row>
        <row r="10048">
          <cell r="EK10048">
            <v>1</v>
          </cell>
        </row>
        <row r="10049">
          <cell r="EK10049">
            <v>0</v>
          </cell>
        </row>
        <row r="10050">
          <cell r="EK10050">
            <v>0</v>
          </cell>
        </row>
        <row r="10051">
          <cell r="EK10051">
            <v>0</v>
          </cell>
        </row>
        <row r="10052">
          <cell r="EK10052">
            <v>0</v>
          </cell>
        </row>
        <row r="10053">
          <cell r="EK10053">
            <v>0</v>
          </cell>
        </row>
        <row r="10054">
          <cell r="EK10054">
            <v>0</v>
          </cell>
        </row>
        <row r="10055">
          <cell r="EK10055">
            <v>1</v>
          </cell>
        </row>
        <row r="10056">
          <cell r="EK10056">
            <v>1</v>
          </cell>
        </row>
        <row r="10057">
          <cell r="EK10057">
            <v>1</v>
          </cell>
        </row>
        <row r="10058">
          <cell r="EK10058">
            <v>1</v>
          </cell>
        </row>
        <row r="10059">
          <cell r="EK10059">
            <v>1</v>
          </cell>
        </row>
        <row r="10060">
          <cell r="EK10060">
            <v>1</v>
          </cell>
        </row>
        <row r="10061">
          <cell r="EK10061">
            <v>1</v>
          </cell>
        </row>
        <row r="10062">
          <cell r="EK10062">
            <v>1</v>
          </cell>
        </row>
        <row r="10063">
          <cell r="EK10063">
            <v>1</v>
          </cell>
        </row>
        <row r="10064">
          <cell r="EK10064">
            <v>1</v>
          </cell>
        </row>
        <row r="10065">
          <cell r="EK10065">
            <v>1</v>
          </cell>
        </row>
        <row r="10066">
          <cell r="EK10066">
            <v>1</v>
          </cell>
        </row>
        <row r="10067">
          <cell r="EK10067">
            <v>1</v>
          </cell>
        </row>
        <row r="10068">
          <cell r="EK10068">
            <v>0</v>
          </cell>
        </row>
        <row r="10069">
          <cell r="EK10069">
            <v>0</v>
          </cell>
        </row>
        <row r="10070">
          <cell r="EK10070">
            <v>0</v>
          </cell>
        </row>
        <row r="10071">
          <cell r="EK10071">
            <v>0</v>
          </cell>
        </row>
        <row r="10072">
          <cell r="EK10072">
            <v>0</v>
          </cell>
        </row>
        <row r="10073">
          <cell r="EK10073">
            <v>1</v>
          </cell>
        </row>
        <row r="10074">
          <cell r="EK10074">
            <v>1</v>
          </cell>
        </row>
        <row r="10075">
          <cell r="EK10075">
            <v>1</v>
          </cell>
        </row>
        <row r="10076">
          <cell r="EK10076">
            <v>1</v>
          </cell>
        </row>
        <row r="10077">
          <cell r="EK10077">
            <v>1</v>
          </cell>
        </row>
        <row r="10078">
          <cell r="EK10078">
            <v>1</v>
          </cell>
        </row>
        <row r="10079">
          <cell r="EK10079">
            <v>0</v>
          </cell>
        </row>
        <row r="10080">
          <cell r="EK10080">
            <v>1</v>
          </cell>
        </row>
        <row r="10081">
          <cell r="EK10081">
            <v>1</v>
          </cell>
        </row>
        <row r="10082">
          <cell r="EK10082">
            <v>1</v>
          </cell>
        </row>
        <row r="10083">
          <cell r="EK10083">
            <v>1</v>
          </cell>
        </row>
        <row r="10084">
          <cell r="EK10084">
            <v>1</v>
          </cell>
        </row>
        <row r="10085">
          <cell r="EK10085">
            <v>1</v>
          </cell>
        </row>
        <row r="10086">
          <cell r="EK10086">
            <v>1</v>
          </cell>
        </row>
        <row r="10087">
          <cell r="EK10087">
            <v>1</v>
          </cell>
        </row>
        <row r="10088">
          <cell r="EK10088">
            <v>1</v>
          </cell>
        </row>
        <row r="10089">
          <cell r="EK10089">
            <v>1</v>
          </cell>
        </row>
        <row r="10090">
          <cell r="EK10090">
            <v>1</v>
          </cell>
        </row>
        <row r="10091">
          <cell r="EK10091">
            <v>1</v>
          </cell>
        </row>
        <row r="10092">
          <cell r="EK10092">
            <v>1</v>
          </cell>
        </row>
        <row r="10093">
          <cell r="EK10093">
            <v>1</v>
          </cell>
        </row>
        <row r="10094">
          <cell r="EK10094">
            <v>1</v>
          </cell>
        </row>
        <row r="10095">
          <cell r="EK10095">
            <v>1</v>
          </cell>
        </row>
        <row r="10096">
          <cell r="EK10096">
            <v>1</v>
          </cell>
        </row>
        <row r="10097">
          <cell r="EK10097">
            <v>1</v>
          </cell>
        </row>
        <row r="10098">
          <cell r="EK10098">
            <v>1</v>
          </cell>
        </row>
        <row r="10099">
          <cell r="EK10099">
            <v>1</v>
          </cell>
        </row>
        <row r="10100">
          <cell r="EK10100">
            <v>1</v>
          </cell>
        </row>
        <row r="10101">
          <cell r="EK10101">
            <v>1</v>
          </cell>
        </row>
        <row r="10102">
          <cell r="EK10102">
            <v>1</v>
          </cell>
        </row>
        <row r="10103">
          <cell r="EK10103">
            <v>1</v>
          </cell>
        </row>
        <row r="10104">
          <cell r="EK10104">
            <v>1</v>
          </cell>
        </row>
        <row r="10105">
          <cell r="EK10105">
            <v>0</v>
          </cell>
        </row>
        <row r="10106">
          <cell r="EK10106">
            <v>0</v>
          </cell>
        </row>
        <row r="10107">
          <cell r="EK10107">
            <v>0</v>
          </cell>
        </row>
        <row r="10108">
          <cell r="EK10108">
            <v>0</v>
          </cell>
        </row>
        <row r="10109">
          <cell r="EK10109">
            <v>0</v>
          </cell>
        </row>
        <row r="10110">
          <cell r="EK10110">
            <v>1</v>
          </cell>
        </row>
        <row r="10111">
          <cell r="EK10111">
            <v>1</v>
          </cell>
        </row>
        <row r="10112">
          <cell r="EK10112">
            <v>1</v>
          </cell>
        </row>
        <row r="10113">
          <cell r="EK10113">
            <v>1</v>
          </cell>
        </row>
        <row r="10114">
          <cell r="EK10114">
            <v>1</v>
          </cell>
        </row>
        <row r="10115">
          <cell r="EK10115">
            <v>1</v>
          </cell>
        </row>
        <row r="10116">
          <cell r="EK10116">
            <v>1</v>
          </cell>
        </row>
        <row r="10117">
          <cell r="EK10117">
            <v>1</v>
          </cell>
        </row>
        <row r="10118">
          <cell r="EK10118">
            <v>1</v>
          </cell>
        </row>
        <row r="10119">
          <cell r="EK10119">
            <v>0</v>
          </cell>
        </row>
        <row r="10120">
          <cell r="EK10120">
            <v>0</v>
          </cell>
        </row>
        <row r="10121">
          <cell r="EK10121">
            <v>0</v>
          </cell>
        </row>
        <row r="10122">
          <cell r="EK10122">
            <v>0</v>
          </cell>
        </row>
        <row r="10123">
          <cell r="EK10123">
            <v>0</v>
          </cell>
        </row>
        <row r="10124">
          <cell r="EK10124">
            <v>0</v>
          </cell>
        </row>
        <row r="10125">
          <cell r="EK10125">
            <v>0</v>
          </cell>
        </row>
        <row r="10126">
          <cell r="EK10126">
            <v>0</v>
          </cell>
        </row>
        <row r="10127">
          <cell r="EK10127">
            <v>0</v>
          </cell>
        </row>
        <row r="10128">
          <cell r="EK10128">
            <v>0</v>
          </cell>
        </row>
        <row r="10129">
          <cell r="EK10129">
            <v>1</v>
          </cell>
        </row>
        <row r="10130">
          <cell r="EK10130">
            <v>1</v>
          </cell>
        </row>
        <row r="10131">
          <cell r="EK10131">
            <v>1</v>
          </cell>
        </row>
        <row r="10132">
          <cell r="EK10132">
            <v>1</v>
          </cell>
        </row>
        <row r="10133">
          <cell r="EK10133">
            <v>1</v>
          </cell>
        </row>
        <row r="10134">
          <cell r="EK10134">
            <v>1</v>
          </cell>
        </row>
        <row r="10135">
          <cell r="EK10135">
            <v>1</v>
          </cell>
        </row>
        <row r="10136">
          <cell r="EK10136">
            <v>1</v>
          </cell>
        </row>
        <row r="10137">
          <cell r="EK10137">
            <v>1</v>
          </cell>
        </row>
        <row r="10138">
          <cell r="EK10138">
            <v>1</v>
          </cell>
        </row>
        <row r="10139">
          <cell r="EK10139">
            <v>1</v>
          </cell>
        </row>
        <row r="10140">
          <cell r="EK10140">
            <v>1</v>
          </cell>
        </row>
        <row r="10141">
          <cell r="EK10141">
            <v>1</v>
          </cell>
        </row>
        <row r="10142">
          <cell r="EK10142">
            <v>0</v>
          </cell>
        </row>
        <row r="10143">
          <cell r="EK10143">
            <v>0</v>
          </cell>
        </row>
        <row r="10144">
          <cell r="EK10144">
            <v>0</v>
          </cell>
        </row>
        <row r="10145">
          <cell r="EK10145">
            <v>1</v>
          </cell>
        </row>
        <row r="10146">
          <cell r="EK10146">
            <v>1</v>
          </cell>
        </row>
        <row r="10147">
          <cell r="EK10147">
            <v>0</v>
          </cell>
        </row>
        <row r="10148">
          <cell r="EK10148">
            <v>0</v>
          </cell>
        </row>
        <row r="10149">
          <cell r="EK10149">
            <v>0</v>
          </cell>
        </row>
        <row r="10150">
          <cell r="EK10150">
            <v>0</v>
          </cell>
        </row>
        <row r="10151">
          <cell r="EK10151">
            <v>0</v>
          </cell>
        </row>
        <row r="10152">
          <cell r="EK10152">
            <v>0</v>
          </cell>
        </row>
        <row r="10153">
          <cell r="EK10153">
            <v>0</v>
          </cell>
        </row>
        <row r="10154">
          <cell r="EK10154">
            <v>0</v>
          </cell>
        </row>
        <row r="10155">
          <cell r="EK10155">
            <v>0</v>
          </cell>
        </row>
        <row r="10156">
          <cell r="EK10156">
            <v>0</v>
          </cell>
        </row>
        <row r="10157">
          <cell r="EK10157">
            <v>1</v>
          </cell>
        </row>
        <row r="10158">
          <cell r="EK10158">
            <v>0</v>
          </cell>
        </row>
        <row r="10159">
          <cell r="EK10159">
            <v>1</v>
          </cell>
        </row>
        <row r="10160">
          <cell r="EK10160">
            <v>0</v>
          </cell>
        </row>
        <row r="10161">
          <cell r="EK10161">
            <v>0</v>
          </cell>
        </row>
        <row r="10162">
          <cell r="EK10162">
            <v>0</v>
          </cell>
        </row>
        <row r="10163">
          <cell r="EK10163">
            <v>1</v>
          </cell>
        </row>
        <row r="10164">
          <cell r="EK10164">
            <v>1</v>
          </cell>
        </row>
        <row r="10165">
          <cell r="EK10165">
            <v>0</v>
          </cell>
        </row>
        <row r="10166">
          <cell r="EK10166">
            <v>0</v>
          </cell>
        </row>
        <row r="10167">
          <cell r="EK10167">
            <v>0</v>
          </cell>
        </row>
        <row r="10168">
          <cell r="EK10168">
            <v>0</v>
          </cell>
        </row>
        <row r="10169">
          <cell r="EK10169">
            <v>0</v>
          </cell>
        </row>
        <row r="10170">
          <cell r="EK10170">
            <v>1</v>
          </cell>
        </row>
        <row r="10171">
          <cell r="EK10171">
            <v>0</v>
          </cell>
        </row>
        <row r="10172">
          <cell r="EK10172">
            <v>1</v>
          </cell>
        </row>
        <row r="10173">
          <cell r="EK10173">
            <v>0</v>
          </cell>
        </row>
        <row r="10174">
          <cell r="EK10174">
            <v>0</v>
          </cell>
        </row>
        <row r="10175">
          <cell r="EK10175">
            <v>0</v>
          </cell>
        </row>
        <row r="10176">
          <cell r="EK10176">
            <v>0</v>
          </cell>
        </row>
        <row r="10177">
          <cell r="EK10177">
            <v>0</v>
          </cell>
        </row>
        <row r="10178">
          <cell r="EK10178">
            <v>0</v>
          </cell>
        </row>
        <row r="10179">
          <cell r="EK10179">
            <v>0</v>
          </cell>
        </row>
        <row r="10180">
          <cell r="EK10180">
            <v>0</v>
          </cell>
        </row>
        <row r="10181">
          <cell r="EK10181">
            <v>0</v>
          </cell>
        </row>
        <row r="10182">
          <cell r="EK10182">
            <v>0</v>
          </cell>
        </row>
        <row r="10183">
          <cell r="EK10183">
            <v>0</v>
          </cell>
        </row>
        <row r="10184">
          <cell r="EK10184">
            <v>0</v>
          </cell>
        </row>
        <row r="10185">
          <cell r="EK10185">
            <v>0</v>
          </cell>
        </row>
        <row r="10186">
          <cell r="EK10186">
            <v>0</v>
          </cell>
        </row>
        <row r="10187">
          <cell r="EK10187">
            <v>0</v>
          </cell>
        </row>
        <row r="10188">
          <cell r="EK10188">
            <v>1</v>
          </cell>
        </row>
        <row r="10189">
          <cell r="EK10189">
            <v>1</v>
          </cell>
        </row>
        <row r="10190">
          <cell r="EK10190">
            <v>1</v>
          </cell>
        </row>
        <row r="10191">
          <cell r="EK10191">
            <v>1</v>
          </cell>
        </row>
        <row r="10192">
          <cell r="EK10192">
            <v>1</v>
          </cell>
        </row>
        <row r="10193">
          <cell r="EK10193">
            <v>1</v>
          </cell>
        </row>
        <row r="10194">
          <cell r="EK10194">
            <v>1</v>
          </cell>
        </row>
        <row r="10195">
          <cell r="EK10195">
            <v>1</v>
          </cell>
        </row>
        <row r="10196">
          <cell r="EK10196">
            <v>1</v>
          </cell>
        </row>
        <row r="10197">
          <cell r="EK10197">
            <v>1</v>
          </cell>
        </row>
        <row r="10198">
          <cell r="EK10198">
            <v>1</v>
          </cell>
        </row>
        <row r="10199">
          <cell r="EK10199">
            <v>1</v>
          </cell>
        </row>
        <row r="10200">
          <cell r="EK10200">
            <v>1</v>
          </cell>
        </row>
        <row r="10201">
          <cell r="EK10201">
            <v>1</v>
          </cell>
        </row>
        <row r="10202">
          <cell r="EK10202">
            <v>1</v>
          </cell>
        </row>
        <row r="10203">
          <cell r="EK10203">
            <v>1</v>
          </cell>
        </row>
        <row r="10204">
          <cell r="EK10204">
            <v>0</v>
          </cell>
        </row>
        <row r="10205">
          <cell r="EK10205">
            <v>1</v>
          </cell>
        </row>
        <row r="10206">
          <cell r="EK10206">
            <v>1</v>
          </cell>
        </row>
        <row r="10207">
          <cell r="EK10207">
            <v>1</v>
          </cell>
        </row>
        <row r="10208">
          <cell r="EK10208">
            <v>1</v>
          </cell>
        </row>
        <row r="10209">
          <cell r="EK10209">
            <v>1</v>
          </cell>
        </row>
        <row r="10210">
          <cell r="EK10210">
            <v>1</v>
          </cell>
        </row>
        <row r="10211">
          <cell r="EK10211">
            <v>1</v>
          </cell>
        </row>
        <row r="10212">
          <cell r="EK10212">
            <v>1</v>
          </cell>
        </row>
        <row r="10213">
          <cell r="EK10213">
            <v>1</v>
          </cell>
        </row>
        <row r="10214">
          <cell r="EK10214">
            <v>1</v>
          </cell>
        </row>
        <row r="10215">
          <cell r="EK10215">
            <v>1</v>
          </cell>
        </row>
        <row r="10216">
          <cell r="EK10216">
            <v>1</v>
          </cell>
        </row>
        <row r="10217">
          <cell r="EK10217">
            <v>1</v>
          </cell>
        </row>
        <row r="10218">
          <cell r="EK10218">
            <v>1</v>
          </cell>
        </row>
        <row r="10219">
          <cell r="EK10219">
            <v>1</v>
          </cell>
        </row>
        <row r="10220">
          <cell r="EK10220">
            <v>1</v>
          </cell>
        </row>
        <row r="10221">
          <cell r="EK10221">
            <v>0</v>
          </cell>
        </row>
        <row r="10222">
          <cell r="EK10222">
            <v>1</v>
          </cell>
        </row>
        <row r="10223">
          <cell r="EK10223">
            <v>1</v>
          </cell>
        </row>
        <row r="10224">
          <cell r="EK10224">
            <v>1</v>
          </cell>
        </row>
        <row r="10225">
          <cell r="EK10225">
            <v>1</v>
          </cell>
        </row>
        <row r="10226">
          <cell r="EK10226">
            <v>1</v>
          </cell>
        </row>
        <row r="10227">
          <cell r="EK10227">
            <v>1</v>
          </cell>
        </row>
        <row r="10228">
          <cell r="EK10228">
            <v>1</v>
          </cell>
        </row>
        <row r="10229">
          <cell r="EK10229">
            <v>1</v>
          </cell>
        </row>
        <row r="10230">
          <cell r="EK10230">
            <v>1</v>
          </cell>
        </row>
        <row r="10231">
          <cell r="EK10231">
            <v>1</v>
          </cell>
        </row>
        <row r="10232">
          <cell r="EK10232">
            <v>0</v>
          </cell>
        </row>
        <row r="10233">
          <cell r="EK10233">
            <v>0</v>
          </cell>
        </row>
        <row r="10234">
          <cell r="EK10234">
            <v>0</v>
          </cell>
        </row>
        <row r="10235">
          <cell r="EK10235">
            <v>0</v>
          </cell>
        </row>
        <row r="10236">
          <cell r="EK10236">
            <v>0</v>
          </cell>
        </row>
        <row r="10237">
          <cell r="EK10237">
            <v>1</v>
          </cell>
        </row>
        <row r="10238">
          <cell r="EK10238">
            <v>1</v>
          </cell>
        </row>
        <row r="10239">
          <cell r="EK10239">
            <v>1</v>
          </cell>
        </row>
        <row r="10240">
          <cell r="EK10240">
            <v>1</v>
          </cell>
        </row>
        <row r="10241">
          <cell r="EK10241">
            <v>1</v>
          </cell>
        </row>
        <row r="10242">
          <cell r="EK10242">
            <v>0</v>
          </cell>
        </row>
        <row r="10243">
          <cell r="EK10243">
            <v>0</v>
          </cell>
        </row>
        <row r="10244">
          <cell r="EK10244">
            <v>0</v>
          </cell>
        </row>
        <row r="10245">
          <cell r="EK10245">
            <v>0</v>
          </cell>
        </row>
        <row r="10246">
          <cell r="EK10246">
            <v>0</v>
          </cell>
        </row>
        <row r="10247">
          <cell r="EK10247">
            <v>0</v>
          </cell>
        </row>
        <row r="10248">
          <cell r="EK10248">
            <v>0</v>
          </cell>
        </row>
        <row r="10249">
          <cell r="EK10249">
            <v>0</v>
          </cell>
        </row>
        <row r="10250">
          <cell r="EK10250">
            <v>0</v>
          </cell>
        </row>
        <row r="10251">
          <cell r="EK10251">
            <v>0</v>
          </cell>
        </row>
        <row r="10252">
          <cell r="EK10252">
            <v>1</v>
          </cell>
        </row>
        <row r="10253">
          <cell r="EK10253">
            <v>1</v>
          </cell>
        </row>
        <row r="10254">
          <cell r="EK10254">
            <v>1</v>
          </cell>
        </row>
        <row r="10255">
          <cell r="EK10255">
            <v>1</v>
          </cell>
        </row>
        <row r="10256">
          <cell r="EK10256">
            <v>1</v>
          </cell>
        </row>
        <row r="10257">
          <cell r="EK10257">
            <v>1</v>
          </cell>
        </row>
        <row r="10258">
          <cell r="EK10258">
            <v>1</v>
          </cell>
        </row>
        <row r="10259">
          <cell r="EK10259">
            <v>1</v>
          </cell>
        </row>
        <row r="10260">
          <cell r="EK10260">
            <v>1</v>
          </cell>
        </row>
        <row r="10261">
          <cell r="EK10261">
            <v>0</v>
          </cell>
        </row>
        <row r="10262">
          <cell r="EK10262">
            <v>1</v>
          </cell>
        </row>
        <row r="10263">
          <cell r="EK10263">
            <v>1</v>
          </cell>
        </row>
        <row r="10264">
          <cell r="EK10264">
            <v>1</v>
          </cell>
        </row>
        <row r="10265">
          <cell r="EK10265">
            <v>1</v>
          </cell>
        </row>
        <row r="10266">
          <cell r="EK10266">
            <v>1</v>
          </cell>
        </row>
        <row r="10267">
          <cell r="EK10267">
            <v>1</v>
          </cell>
        </row>
        <row r="10268">
          <cell r="EK10268">
            <v>1</v>
          </cell>
        </row>
        <row r="10269">
          <cell r="EK10269">
            <v>1</v>
          </cell>
        </row>
        <row r="10270">
          <cell r="EK10270">
            <v>0</v>
          </cell>
        </row>
        <row r="10271">
          <cell r="EK10271">
            <v>0</v>
          </cell>
        </row>
        <row r="10272">
          <cell r="EK10272">
            <v>1</v>
          </cell>
        </row>
        <row r="10273">
          <cell r="EK10273">
            <v>0</v>
          </cell>
        </row>
        <row r="10274">
          <cell r="EK10274">
            <v>1</v>
          </cell>
        </row>
        <row r="10275">
          <cell r="EK10275">
            <v>0</v>
          </cell>
        </row>
        <row r="10276">
          <cell r="EK10276">
            <v>0</v>
          </cell>
        </row>
        <row r="10277">
          <cell r="EK10277">
            <v>1</v>
          </cell>
        </row>
        <row r="10278">
          <cell r="EK10278">
            <v>1</v>
          </cell>
        </row>
        <row r="10279">
          <cell r="EK10279">
            <v>1</v>
          </cell>
        </row>
        <row r="10280">
          <cell r="EK10280">
            <v>1</v>
          </cell>
        </row>
        <row r="10281">
          <cell r="EK10281">
            <v>1</v>
          </cell>
        </row>
        <row r="10282">
          <cell r="EK10282">
            <v>1</v>
          </cell>
        </row>
        <row r="10283">
          <cell r="EK10283">
            <v>1</v>
          </cell>
        </row>
        <row r="10284">
          <cell r="EK10284">
            <v>1</v>
          </cell>
        </row>
        <row r="10285">
          <cell r="EK10285">
            <v>1</v>
          </cell>
        </row>
        <row r="10286">
          <cell r="EK10286">
            <v>1</v>
          </cell>
        </row>
        <row r="10287">
          <cell r="EK10287">
            <v>1</v>
          </cell>
        </row>
        <row r="10288">
          <cell r="EK10288">
            <v>1</v>
          </cell>
        </row>
        <row r="10289">
          <cell r="EK10289">
            <v>1</v>
          </cell>
        </row>
        <row r="10290">
          <cell r="EK10290">
            <v>1</v>
          </cell>
        </row>
        <row r="10291">
          <cell r="EK10291">
            <v>1</v>
          </cell>
        </row>
        <row r="10292">
          <cell r="EK10292">
            <v>1</v>
          </cell>
        </row>
        <row r="10293">
          <cell r="EK10293">
            <v>1</v>
          </cell>
        </row>
        <row r="10294">
          <cell r="EK10294">
            <v>1</v>
          </cell>
        </row>
        <row r="10295">
          <cell r="EK10295">
            <v>1</v>
          </cell>
        </row>
        <row r="10296">
          <cell r="EK10296">
            <v>1</v>
          </cell>
        </row>
        <row r="10297">
          <cell r="EK10297">
            <v>0</v>
          </cell>
        </row>
        <row r="10298">
          <cell r="EK10298">
            <v>1</v>
          </cell>
        </row>
        <row r="10299">
          <cell r="EK10299">
            <v>1</v>
          </cell>
        </row>
        <row r="10300">
          <cell r="EK10300">
            <v>1</v>
          </cell>
        </row>
        <row r="10301">
          <cell r="EK10301">
            <v>1</v>
          </cell>
        </row>
        <row r="10302">
          <cell r="EK10302">
            <v>1</v>
          </cell>
        </row>
        <row r="10303">
          <cell r="EK10303">
            <v>0</v>
          </cell>
        </row>
        <row r="10304">
          <cell r="EK10304">
            <v>0</v>
          </cell>
        </row>
        <row r="10305">
          <cell r="EK10305">
            <v>0</v>
          </cell>
        </row>
        <row r="10306">
          <cell r="EK10306">
            <v>0</v>
          </cell>
        </row>
        <row r="10307">
          <cell r="EK10307">
            <v>0</v>
          </cell>
        </row>
        <row r="10308">
          <cell r="EK10308">
            <v>0</v>
          </cell>
        </row>
        <row r="10309">
          <cell r="EK10309">
            <v>0</v>
          </cell>
        </row>
        <row r="10310">
          <cell r="EK10310">
            <v>0</v>
          </cell>
        </row>
        <row r="10311">
          <cell r="EK10311">
            <v>0</v>
          </cell>
        </row>
        <row r="10312">
          <cell r="EK10312">
            <v>0</v>
          </cell>
        </row>
        <row r="10313">
          <cell r="EK10313">
            <v>1</v>
          </cell>
        </row>
        <row r="10314">
          <cell r="EK10314">
            <v>1</v>
          </cell>
        </row>
        <row r="10315">
          <cell r="EK10315">
            <v>0</v>
          </cell>
        </row>
        <row r="10316">
          <cell r="EK10316">
            <v>0</v>
          </cell>
        </row>
        <row r="10317">
          <cell r="EK10317">
            <v>0</v>
          </cell>
        </row>
        <row r="10318">
          <cell r="EK10318">
            <v>0</v>
          </cell>
        </row>
        <row r="10319">
          <cell r="EK10319">
            <v>0</v>
          </cell>
        </row>
        <row r="10320">
          <cell r="EK10320">
            <v>1</v>
          </cell>
        </row>
        <row r="10321">
          <cell r="EK10321">
            <v>1</v>
          </cell>
        </row>
        <row r="10322">
          <cell r="EK10322">
            <v>1</v>
          </cell>
        </row>
        <row r="10323">
          <cell r="EK10323">
            <v>1</v>
          </cell>
        </row>
        <row r="10324">
          <cell r="EK10324">
            <v>1</v>
          </cell>
        </row>
        <row r="10325">
          <cell r="EK10325">
            <v>1</v>
          </cell>
        </row>
        <row r="10326">
          <cell r="EK10326">
            <v>1</v>
          </cell>
        </row>
        <row r="10327">
          <cell r="EK10327">
            <v>1</v>
          </cell>
        </row>
        <row r="10328">
          <cell r="EK10328">
            <v>0</v>
          </cell>
        </row>
        <row r="10329">
          <cell r="EK10329">
            <v>0</v>
          </cell>
        </row>
        <row r="10330">
          <cell r="EK10330">
            <v>0</v>
          </cell>
        </row>
        <row r="10331">
          <cell r="EK10331">
            <v>0</v>
          </cell>
        </row>
        <row r="10332">
          <cell r="EK10332">
            <v>1</v>
          </cell>
        </row>
        <row r="10333">
          <cell r="EK10333">
            <v>1</v>
          </cell>
        </row>
        <row r="10334">
          <cell r="EK10334">
            <v>1</v>
          </cell>
        </row>
        <row r="10335">
          <cell r="EK10335">
            <v>1</v>
          </cell>
        </row>
        <row r="10336">
          <cell r="EK10336">
            <v>1</v>
          </cell>
        </row>
        <row r="10337">
          <cell r="EK10337">
            <v>1</v>
          </cell>
        </row>
        <row r="10338">
          <cell r="EK10338">
            <v>0</v>
          </cell>
        </row>
        <row r="10339">
          <cell r="EK10339">
            <v>0</v>
          </cell>
        </row>
        <row r="10340">
          <cell r="EK10340">
            <v>0</v>
          </cell>
        </row>
        <row r="10341">
          <cell r="EK10341">
            <v>0</v>
          </cell>
        </row>
        <row r="10342">
          <cell r="EK10342">
            <v>0</v>
          </cell>
        </row>
        <row r="10343">
          <cell r="EK10343">
            <v>1</v>
          </cell>
        </row>
        <row r="10344">
          <cell r="EK10344">
            <v>1</v>
          </cell>
        </row>
        <row r="10345">
          <cell r="EK10345">
            <v>1</v>
          </cell>
        </row>
        <row r="10346">
          <cell r="EK10346">
            <v>1</v>
          </cell>
        </row>
        <row r="10347">
          <cell r="EK10347">
            <v>1</v>
          </cell>
        </row>
        <row r="10348">
          <cell r="EK10348">
            <v>0</v>
          </cell>
        </row>
        <row r="10349">
          <cell r="EK10349">
            <v>0</v>
          </cell>
        </row>
        <row r="10350">
          <cell r="EK10350">
            <v>0</v>
          </cell>
        </row>
        <row r="10351">
          <cell r="EK10351">
            <v>0</v>
          </cell>
        </row>
        <row r="10352">
          <cell r="EK10352">
            <v>0</v>
          </cell>
        </row>
        <row r="10353">
          <cell r="EK10353">
            <v>0</v>
          </cell>
        </row>
        <row r="10354">
          <cell r="EK10354">
            <v>1</v>
          </cell>
        </row>
        <row r="10355">
          <cell r="EK10355">
            <v>1</v>
          </cell>
        </row>
        <row r="10356">
          <cell r="EK10356">
            <v>1</v>
          </cell>
        </row>
        <row r="10357">
          <cell r="EK10357">
            <v>1</v>
          </cell>
        </row>
        <row r="10358">
          <cell r="EK10358">
            <v>0</v>
          </cell>
        </row>
        <row r="10359">
          <cell r="EK10359">
            <v>1</v>
          </cell>
        </row>
        <row r="10360">
          <cell r="EK10360">
            <v>1</v>
          </cell>
        </row>
        <row r="10361">
          <cell r="EK10361">
            <v>1</v>
          </cell>
        </row>
        <row r="10362">
          <cell r="EK10362">
            <v>1</v>
          </cell>
        </row>
        <row r="10363">
          <cell r="EK10363">
            <v>1</v>
          </cell>
        </row>
        <row r="10364">
          <cell r="EK10364">
            <v>1</v>
          </cell>
        </row>
        <row r="10365">
          <cell r="EK10365">
            <v>1</v>
          </cell>
        </row>
        <row r="10366">
          <cell r="EK10366">
            <v>0</v>
          </cell>
        </row>
        <row r="10367">
          <cell r="EK10367">
            <v>1</v>
          </cell>
        </row>
        <row r="10368">
          <cell r="EK10368">
            <v>1</v>
          </cell>
        </row>
        <row r="10369">
          <cell r="EK10369">
            <v>1</v>
          </cell>
        </row>
        <row r="10370">
          <cell r="EK10370">
            <v>1</v>
          </cell>
        </row>
        <row r="10371">
          <cell r="EK10371">
            <v>1</v>
          </cell>
        </row>
        <row r="10372">
          <cell r="EK10372">
            <v>1</v>
          </cell>
        </row>
        <row r="10373">
          <cell r="EK10373">
            <v>1</v>
          </cell>
        </row>
        <row r="10374">
          <cell r="EK10374">
            <v>1</v>
          </cell>
        </row>
        <row r="10375">
          <cell r="EK10375">
            <v>1</v>
          </cell>
        </row>
        <row r="10376">
          <cell r="EK10376">
            <v>1</v>
          </cell>
        </row>
        <row r="10377">
          <cell r="EK10377">
            <v>1</v>
          </cell>
        </row>
        <row r="10378">
          <cell r="EK10378">
            <v>1</v>
          </cell>
        </row>
        <row r="10379">
          <cell r="EK10379">
            <v>1</v>
          </cell>
        </row>
        <row r="10380">
          <cell r="EK10380">
            <v>1</v>
          </cell>
        </row>
        <row r="10381">
          <cell r="EK10381">
            <v>1</v>
          </cell>
        </row>
        <row r="10382">
          <cell r="EK10382">
            <v>1</v>
          </cell>
        </row>
        <row r="10383">
          <cell r="EK10383">
            <v>1</v>
          </cell>
        </row>
        <row r="10384">
          <cell r="EK10384">
            <v>1</v>
          </cell>
        </row>
        <row r="10385">
          <cell r="EK10385">
            <v>1</v>
          </cell>
        </row>
        <row r="10386">
          <cell r="EK10386">
            <v>1</v>
          </cell>
        </row>
        <row r="10387">
          <cell r="EK10387">
            <v>1</v>
          </cell>
        </row>
        <row r="10388">
          <cell r="EK10388">
            <v>1</v>
          </cell>
        </row>
        <row r="10389">
          <cell r="EK10389">
            <v>1</v>
          </cell>
        </row>
        <row r="10390">
          <cell r="EK10390">
            <v>1</v>
          </cell>
        </row>
        <row r="10391">
          <cell r="EK10391">
            <v>1</v>
          </cell>
        </row>
        <row r="10392">
          <cell r="EK10392">
            <v>1</v>
          </cell>
        </row>
        <row r="10393">
          <cell r="EK10393">
            <v>1</v>
          </cell>
        </row>
        <row r="10394">
          <cell r="EK10394">
            <v>1</v>
          </cell>
        </row>
        <row r="10395">
          <cell r="EK10395">
            <v>1</v>
          </cell>
        </row>
        <row r="10396">
          <cell r="EK10396">
            <v>1</v>
          </cell>
        </row>
        <row r="10397">
          <cell r="EK10397">
            <v>1</v>
          </cell>
        </row>
        <row r="10398">
          <cell r="EK10398">
            <v>1</v>
          </cell>
        </row>
        <row r="10399">
          <cell r="EK10399">
            <v>1</v>
          </cell>
        </row>
        <row r="10400">
          <cell r="EK10400">
            <v>1</v>
          </cell>
        </row>
        <row r="10401">
          <cell r="EK10401">
            <v>1</v>
          </cell>
        </row>
        <row r="10402">
          <cell r="EK10402">
            <v>1</v>
          </cell>
        </row>
        <row r="10403">
          <cell r="EK10403">
            <v>1</v>
          </cell>
        </row>
        <row r="10404">
          <cell r="EK10404">
            <v>1</v>
          </cell>
        </row>
        <row r="10405">
          <cell r="EK10405">
            <v>0</v>
          </cell>
        </row>
        <row r="10406">
          <cell r="EK10406">
            <v>1</v>
          </cell>
        </row>
        <row r="10407">
          <cell r="EK10407">
            <v>0</v>
          </cell>
        </row>
        <row r="10408">
          <cell r="EK10408">
            <v>0</v>
          </cell>
        </row>
        <row r="10409">
          <cell r="EK10409">
            <v>0</v>
          </cell>
        </row>
        <row r="10410">
          <cell r="EK10410">
            <v>0</v>
          </cell>
        </row>
        <row r="10411">
          <cell r="EK10411">
            <v>0</v>
          </cell>
        </row>
        <row r="10412">
          <cell r="EK10412">
            <v>1</v>
          </cell>
        </row>
        <row r="10413">
          <cell r="EK10413">
            <v>0</v>
          </cell>
        </row>
        <row r="10414">
          <cell r="EK10414">
            <v>1</v>
          </cell>
        </row>
        <row r="10415">
          <cell r="EK10415">
            <v>1</v>
          </cell>
        </row>
        <row r="10416">
          <cell r="EK10416">
            <v>1</v>
          </cell>
        </row>
        <row r="10417">
          <cell r="EK10417">
            <v>1</v>
          </cell>
        </row>
        <row r="10418">
          <cell r="EK10418">
            <v>0</v>
          </cell>
        </row>
        <row r="10419">
          <cell r="EK10419">
            <v>1</v>
          </cell>
        </row>
        <row r="10420">
          <cell r="EK10420">
            <v>1</v>
          </cell>
        </row>
        <row r="10421">
          <cell r="EK10421">
            <v>0</v>
          </cell>
        </row>
        <row r="10422">
          <cell r="EK10422">
            <v>0</v>
          </cell>
        </row>
        <row r="10423">
          <cell r="EK10423">
            <v>0</v>
          </cell>
        </row>
        <row r="10424">
          <cell r="EK10424">
            <v>0</v>
          </cell>
        </row>
        <row r="10425">
          <cell r="EK10425">
            <v>0</v>
          </cell>
        </row>
        <row r="10426">
          <cell r="EK10426">
            <v>1</v>
          </cell>
        </row>
        <row r="10427">
          <cell r="EK10427">
            <v>1</v>
          </cell>
        </row>
        <row r="10428">
          <cell r="EK10428">
            <v>0</v>
          </cell>
        </row>
        <row r="10429">
          <cell r="EK10429">
            <v>0</v>
          </cell>
        </row>
        <row r="10430">
          <cell r="EK10430">
            <v>0</v>
          </cell>
        </row>
        <row r="10431">
          <cell r="EK10431">
            <v>0</v>
          </cell>
        </row>
        <row r="10432">
          <cell r="EK10432">
            <v>0</v>
          </cell>
        </row>
        <row r="10433">
          <cell r="EK10433">
            <v>0</v>
          </cell>
        </row>
        <row r="10434">
          <cell r="EK10434">
            <v>0</v>
          </cell>
        </row>
        <row r="10435">
          <cell r="EK10435">
            <v>0</v>
          </cell>
        </row>
        <row r="10436">
          <cell r="EK10436">
            <v>0</v>
          </cell>
        </row>
        <row r="10437">
          <cell r="EK10437">
            <v>0</v>
          </cell>
        </row>
        <row r="10438">
          <cell r="EK10438">
            <v>0</v>
          </cell>
        </row>
        <row r="10439">
          <cell r="EK10439">
            <v>0</v>
          </cell>
        </row>
        <row r="10440">
          <cell r="EK10440">
            <v>0</v>
          </cell>
        </row>
        <row r="10441">
          <cell r="EK10441">
            <v>0</v>
          </cell>
        </row>
        <row r="10442">
          <cell r="EK10442">
            <v>0</v>
          </cell>
        </row>
        <row r="10443">
          <cell r="EK10443">
            <v>0</v>
          </cell>
        </row>
        <row r="10444">
          <cell r="EK10444">
            <v>1</v>
          </cell>
        </row>
        <row r="10445">
          <cell r="EK10445">
            <v>1</v>
          </cell>
        </row>
        <row r="10446">
          <cell r="EK10446">
            <v>1</v>
          </cell>
        </row>
        <row r="10447">
          <cell r="EK10447">
            <v>1</v>
          </cell>
        </row>
        <row r="10448">
          <cell r="EK10448">
            <v>1</v>
          </cell>
        </row>
        <row r="10449">
          <cell r="EK10449">
            <v>1</v>
          </cell>
        </row>
        <row r="10450">
          <cell r="EK10450">
            <v>0</v>
          </cell>
        </row>
        <row r="10451">
          <cell r="EK10451">
            <v>0</v>
          </cell>
        </row>
        <row r="10452">
          <cell r="EK10452">
            <v>0</v>
          </cell>
        </row>
        <row r="10453">
          <cell r="EK10453">
            <v>0</v>
          </cell>
        </row>
        <row r="10454">
          <cell r="EK10454">
            <v>0</v>
          </cell>
        </row>
        <row r="10455">
          <cell r="EK10455">
            <v>1</v>
          </cell>
        </row>
        <row r="10456">
          <cell r="EK10456">
            <v>1</v>
          </cell>
        </row>
        <row r="10457">
          <cell r="EK10457">
            <v>1</v>
          </cell>
        </row>
        <row r="10458">
          <cell r="EK10458">
            <v>0</v>
          </cell>
        </row>
        <row r="10459">
          <cell r="EK10459">
            <v>0</v>
          </cell>
        </row>
        <row r="10460">
          <cell r="EK10460">
            <v>0</v>
          </cell>
        </row>
        <row r="10461">
          <cell r="EK10461">
            <v>0</v>
          </cell>
        </row>
        <row r="10462">
          <cell r="EK10462">
            <v>1</v>
          </cell>
        </row>
        <row r="10463">
          <cell r="EK10463">
            <v>0</v>
          </cell>
        </row>
        <row r="10464">
          <cell r="EK10464">
            <v>0</v>
          </cell>
        </row>
        <row r="10465">
          <cell r="EK10465">
            <v>1</v>
          </cell>
        </row>
        <row r="10466">
          <cell r="EK10466">
            <v>1</v>
          </cell>
        </row>
        <row r="10467">
          <cell r="EK10467">
            <v>1</v>
          </cell>
        </row>
        <row r="10468">
          <cell r="EK10468">
            <v>1</v>
          </cell>
        </row>
        <row r="10469">
          <cell r="EK10469">
            <v>1</v>
          </cell>
        </row>
        <row r="10470">
          <cell r="EK10470">
            <v>1</v>
          </cell>
        </row>
        <row r="10471">
          <cell r="EK10471">
            <v>1</v>
          </cell>
        </row>
        <row r="10472">
          <cell r="EK10472">
            <v>1</v>
          </cell>
        </row>
        <row r="10473">
          <cell r="EK10473">
            <v>1</v>
          </cell>
        </row>
        <row r="10474">
          <cell r="EK10474">
            <v>1</v>
          </cell>
        </row>
        <row r="10475">
          <cell r="EK10475">
            <v>1</v>
          </cell>
        </row>
        <row r="10476">
          <cell r="EK10476">
            <v>1</v>
          </cell>
        </row>
        <row r="10477">
          <cell r="EK10477">
            <v>1</v>
          </cell>
        </row>
        <row r="10478">
          <cell r="EK10478">
            <v>1</v>
          </cell>
        </row>
        <row r="10479">
          <cell r="EK10479">
            <v>0</v>
          </cell>
        </row>
        <row r="10480">
          <cell r="EK10480">
            <v>0</v>
          </cell>
        </row>
        <row r="10481">
          <cell r="EK10481">
            <v>1</v>
          </cell>
        </row>
        <row r="10482">
          <cell r="EK10482">
            <v>0</v>
          </cell>
        </row>
        <row r="10483">
          <cell r="EK10483">
            <v>1</v>
          </cell>
        </row>
        <row r="10484">
          <cell r="EK10484">
            <v>0</v>
          </cell>
        </row>
        <row r="10485">
          <cell r="EK10485">
            <v>0</v>
          </cell>
        </row>
        <row r="10486">
          <cell r="EK10486">
            <v>1</v>
          </cell>
        </row>
        <row r="10487">
          <cell r="EK10487">
            <v>1</v>
          </cell>
        </row>
        <row r="10488">
          <cell r="EK10488">
            <v>1</v>
          </cell>
        </row>
        <row r="10489">
          <cell r="EK10489">
            <v>0</v>
          </cell>
        </row>
        <row r="10490">
          <cell r="EK10490">
            <v>1</v>
          </cell>
        </row>
        <row r="10491">
          <cell r="EK10491">
            <v>0</v>
          </cell>
        </row>
        <row r="10492">
          <cell r="EK10492">
            <v>1</v>
          </cell>
        </row>
        <row r="10493">
          <cell r="EK10493">
            <v>1</v>
          </cell>
        </row>
        <row r="10494">
          <cell r="EK10494">
            <v>1</v>
          </cell>
        </row>
        <row r="10495">
          <cell r="EK10495">
            <v>1</v>
          </cell>
        </row>
        <row r="10496">
          <cell r="EK10496">
            <v>0</v>
          </cell>
        </row>
        <row r="10497">
          <cell r="EK10497">
            <v>1</v>
          </cell>
        </row>
        <row r="10498">
          <cell r="EK10498">
            <v>1</v>
          </cell>
        </row>
        <row r="10499">
          <cell r="EK10499">
            <v>0</v>
          </cell>
        </row>
        <row r="10500">
          <cell r="EK10500">
            <v>1</v>
          </cell>
        </row>
        <row r="10501">
          <cell r="EK10501">
            <v>1</v>
          </cell>
        </row>
        <row r="10502">
          <cell r="EK10502">
            <v>1</v>
          </cell>
        </row>
        <row r="10503">
          <cell r="EK10503">
            <v>1</v>
          </cell>
        </row>
        <row r="10504">
          <cell r="EK10504">
            <v>1</v>
          </cell>
        </row>
        <row r="10505">
          <cell r="EK10505">
            <v>1</v>
          </cell>
        </row>
        <row r="10506">
          <cell r="EK10506">
            <v>1</v>
          </cell>
        </row>
        <row r="10507">
          <cell r="EK10507">
            <v>1</v>
          </cell>
        </row>
        <row r="10508">
          <cell r="EK10508">
            <v>1</v>
          </cell>
        </row>
        <row r="10509">
          <cell r="EK10509">
            <v>0</v>
          </cell>
        </row>
        <row r="10510">
          <cell r="EK10510">
            <v>1</v>
          </cell>
        </row>
        <row r="10511">
          <cell r="EK10511">
            <v>1</v>
          </cell>
        </row>
        <row r="10512">
          <cell r="EK10512">
            <v>1</v>
          </cell>
        </row>
        <row r="10513">
          <cell r="EK10513">
            <v>1</v>
          </cell>
        </row>
        <row r="10514">
          <cell r="EK10514">
            <v>1</v>
          </cell>
        </row>
        <row r="10515">
          <cell r="EK10515">
            <v>0</v>
          </cell>
        </row>
        <row r="10516">
          <cell r="EK10516">
            <v>1</v>
          </cell>
        </row>
        <row r="10517">
          <cell r="EK10517">
            <v>1</v>
          </cell>
        </row>
        <row r="10518">
          <cell r="EK10518">
            <v>1</v>
          </cell>
        </row>
        <row r="10519">
          <cell r="EK10519">
            <v>1</v>
          </cell>
        </row>
        <row r="10520">
          <cell r="EK10520">
            <v>1</v>
          </cell>
        </row>
        <row r="10521">
          <cell r="EK10521">
            <v>0</v>
          </cell>
        </row>
        <row r="10522">
          <cell r="EK10522">
            <v>0</v>
          </cell>
        </row>
        <row r="10523">
          <cell r="EK10523">
            <v>1</v>
          </cell>
        </row>
        <row r="10524">
          <cell r="EK10524">
            <v>1</v>
          </cell>
        </row>
        <row r="10525">
          <cell r="EK10525">
            <v>0</v>
          </cell>
        </row>
        <row r="10526">
          <cell r="EK10526">
            <v>0</v>
          </cell>
        </row>
        <row r="10527">
          <cell r="EK10527">
            <v>1</v>
          </cell>
        </row>
        <row r="10528">
          <cell r="EK10528">
            <v>1</v>
          </cell>
        </row>
        <row r="10529">
          <cell r="EK10529">
            <v>1</v>
          </cell>
        </row>
        <row r="10530">
          <cell r="EK10530">
            <v>1</v>
          </cell>
        </row>
        <row r="10531">
          <cell r="EK10531">
            <v>1</v>
          </cell>
        </row>
        <row r="10532">
          <cell r="EK10532">
            <v>1</v>
          </cell>
        </row>
        <row r="10533">
          <cell r="EK10533">
            <v>1</v>
          </cell>
        </row>
        <row r="10534">
          <cell r="EK10534">
            <v>1</v>
          </cell>
        </row>
        <row r="10535">
          <cell r="EK10535">
            <v>1</v>
          </cell>
        </row>
        <row r="10536">
          <cell r="EK10536">
            <v>1</v>
          </cell>
        </row>
        <row r="10537">
          <cell r="EK10537">
            <v>1</v>
          </cell>
        </row>
        <row r="10538">
          <cell r="EK10538">
            <v>1</v>
          </cell>
        </row>
        <row r="10539">
          <cell r="EK10539">
            <v>0</v>
          </cell>
        </row>
        <row r="10540">
          <cell r="EK10540">
            <v>0</v>
          </cell>
        </row>
        <row r="10541">
          <cell r="EK10541">
            <v>1</v>
          </cell>
        </row>
        <row r="10542">
          <cell r="EK10542">
            <v>0</v>
          </cell>
        </row>
        <row r="10543">
          <cell r="EK10543">
            <v>0</v>
          </cell>
        </row>
        <row r="10544">
          <cell r="EK10544">
            <v>0</v>
          </cell>
        </row>
        <row r="10545">
          <cell r="EK10545">
            <v>0</v>
          </cell>
        </row>
        <row r="10546">
          <cell r="EK10546">
            <v>0</v>
          </cell>
        </row>
        <row r="10547">
          <cell r="EK10547">
            <v>0</v>
          </cell>
        </row>
        <row r="10548">
          <cell r="EK10548">
            <v>0</v>
          </cell>
        </row>
        <row r="10549">
          <cell r="EK10549">
            <v>0</v>
          </cell>
        </row>
        <row r="10550">
          <cell r="EK10550">
            <v>1</v>
          </cell>
        </row>
        <row r="10551">
          <cell r="EK10551">
            <v>1</v>
          </cell>
        </row>
        <row r="10552">
          <cell r="EK10552">
            <v>1</v>
          </cell>
        </row>
        <row r="10553">
          <cell r="EK10553">
            <v>0</v>
          </cell>
        </row>
        <row r="10554">
          <cell r="EK10554">
            <v>0</v>
          </cell>
        </row>
        <row r="10555">
          <cell r="EK10555">
            <v>0</v>
          </cell>
        </row>
        <row r="10556">
          <cell r="EK10556">
            <v>0</v>
          </cell>
        </row>
        <row r="10557">
          <cell r="EK10557">
            <v>0</v>
          </cell>
        </row>
        <row r="10558">
          <cell r="EK10558">
            <v>1</v>
          </cell>
        </row>
        <row r="10559">
          <cell r="EK10559">
            <v>1</v>
          </cell>
        </row>
        <row r="10560">
          <cell r="EK10560">
            <v>1</v>
          </cell>
        </row>
        <row r="10561">
          <cell r="EK10561">
            <v>1</v>
          </cell>
        </row>
        <row r="10562">
          <cell r="EK10562">
            <v>1</v>
          </cell>
        </row>
        <row r="10563">
          <cell r="EK10563">
            <v>0</v>
          </cell>
        </row>
        <row r="10564">
          <cell r="EK10564">
            <v>1</v>
          </cell>
        </row>
        <row r="10565">
          <cell r="EK10565">
            <v>0</v>
          </cell>
        </row>
        <row r="10566">
          <cell r="EK10566">
            <v>1</v>
          </cell>
        </row>
        <row r="10567">
          <cell r="EK10567">
            <v>1</v>
          </cell>
        </row>
        <row r="10568">
          <cell r="EK10568">
            <v>1</v>
          </cell>
        </row>
        <row r="10569">
          <cell r="EK10569">
            <v>1</v>
          </cell>
        </row>
        <row r="10570">
          <cell r="EK10570">
            <v>0</v>
          </cell>
        </row>
        <row r="10571">
          <cell r="EK10571">
            <v>0</v>
          </cell>
        </row>
        <row r="10572">
          <cell r="EK10572">
            <v>0</v>
          </cell>
        </row>
        <row r="10573">
          <cell r="EK10573">
            <v>0</v>
          </cell>
        </row>
        <row r="10574">
          <cell r="EK10574">
            <v>0</v>
          </cell>
        </row>
        <row r="10575">
          <cell r="EK10575">
            <v>0</v>
          </cell>
        </row>
        <row r="10576">
          <cell r="EK10576">
            <v>0</v>
          </cell>
        </row>
        <row r="10577">
          <cell r="EK10577">
            <v>0</v>
          </cell>
        </row>
        <row r="10578">
          <cell r="EK10578">
            <v>0</v>
          </cell>
        </row>
        <row r="10579">
          <cell r="EK10579">
            <v>0</v>
          </cell>
        </row>
        <row r="10580">
          <cell r="EK10580">
            <v>0</v>
          </cell>
        </row>
        <row r="10581">
          <cell r="EK10581">
            <v>0</v>
          </cell>
        </row>
        <row r="10582">
          <cell r="EK10582">
            <v>0</v>
          </cell>
        </row>
        <row r="10583">
          <cell r="EK10583">
            <v>1</v>
          </cell>
        </row>
        <row r="10584">
          <cell r="EK10584">
            <v>1</v>
          </cell>
        </row>
        <row r="10585">
          <cell r="EK10585">
            <v>1</v>
          </cell>
        </row>
        <row r="10586">
          <cell r="EK10586">
            <v>1</v>
          </cell>
        </row>
        <row r="10587">
          <cell r="EK10587">
            <v>1</v>
          </cell>
        </row>
        <row r="10588">
          <cell r="EK10588">
            <v>1</v>
          </cell>
        </row>
        <row r="10589">
          <cell r="EK10589">
            <v>1</v>
          </cell>
        </row>
        <row r="10590">
          <cell r="EK10590">
            <v>1</v>
          </cell>
        </row>
        <row r="10591">
          <cell r="EK10591">
            <v>1</v>
          </cell>
        </row>
        <row r="10592">
          <cell r="EK10592">
            <v>1</v>
          </cell>
        </row>
        <row r="10593">
          <cell r="EK10593">
            <v>1</v>
          </cell>
        </row>
        <row r="10594">
          <cell r="EK10594">
            <v>1</v>
          </cell>
        </row>
        <row r="10595">
          <cell r="EK10595">
            <v>1</v>
          </cell>
        </row>
        <row r="10596">
          <cell r="EK10596">
            <v>1</v>
          </cell>
        </row>
        <row r="10597">
          <cell r="EK10597">
            <v>1</v>
          </cell>
        </row>
        <row r="10598">
          <cell r="EK10598">
            <v>1</v>
          </cell>
        </row>
        <row r="10599">
          <cell r="EK10599">
            <v>1</v>
          </cell>
        </row>
        <row r="10600">
          <cell r="EK10600">
            <v>1</v>
          </cell>
        </row>
        <row r="10601">
          <cell r="EK10601">
            <v>1</v>
          </cell>
        </row>
        <row r="10602">
          <cell r="EK10602">
            <v>1</v>
          </cell>
        </row>
        <row r="10603">
          <cell r="EK10603">
            <v>1</v>
          </cell>
        </row>
        <row r="10604">
          <cell r="EK10604">
            <v>1</v>
          </cell>
        </row>
        <row r="10605">
          <cell r="EK10605">
            <v>0</v>
          </cell>
        </row>
        <row r="10606">
          <cell r="EK10606">
            <v>1</v>
          </cell>
        </row>
        <row r="10607">
          <cell r="EK10607">
            <v>1</v>
          </cell>
        </row>
        <row r="10608">
          <cell r="EK10608">
            <v>1</v>
          </cell>
        </row>
        <row r="10609">
          <cell r="EK10609">
            <v>1</v>
          </cell>
        </row>
        <row r="10610">
          <cell r="EK10610">
            <v>1</v>
          </cell>
        </row>
        <row r="10611">
          <cell r="EK10611">
            <v>1</v>
          </cell>
        </row>
        <row r="10612">
          <cell r="EK10612">
            <v>1</v>
          </cell>
        </row>
        <row r="10613">
          <cell r="EK10613">
            <v>1</v>
          </cell>
        </row>
        <row r="10614">
          <cell r="EK10614">
            <v>0</v>
          </cell>
        </row>
        <row r="10615">
          <cell r="EK10615">
            <v>1</v>
          </cell>
        </row>
        <row r="10616">
          <cell r="EK10616">
            <v>0</v>
          </cell>
        </row>
        <row r="10617">
          <cell r="EK10617">
            <v>1</v>
          </cell>
        </row>
        <row r="10618">
          <cell r="EK10618">
            <v>1</v>
          </cell>
        </row>
        <row r="10619">
          <cell r="EK10619">
            <v>1</v>
          </cell>
        </row>
        <row r="10620">
          <cell r="EK10620">
            <v>1</v>
          </cell>
        </row>
        <row r="10621">
          <cell r="EK10621">
            <v>1</v>
          </cell>
        </row>
        <row r="10622">
          <cell r="EK10622">
            <v>1</v>
          </cell>
        </row>
        <row r="10623">
          <cell r="EK10623">
            <v>0</v>
          </cell>
        </row>
        <row r="10624">
          <cell r="EK10624">
            <v>0</v>
          </cell>
        </row>
        <row r="10625">
          <cell r="EK10625">
            <v>0</v>
          </cell>
        </row>
        <row r="10626">
          <cell r="EK10626">
            <v>0</v>
          </cell>
        </row>
        <row r="10627">
          <cell r="EK10627">
            <v>0</v>
          </cell>
        </row>
        <row r="10628">
          <cell r="EK10628">
            <v>1</v>
          </cell>
        </row>
        <row r="10629">
          <cell r="EK10629">
            <v>1</v>
          </cell>
        </row>
        <row r="10630">
          <cell r="EK10630">
            <v>0</v>
          </cell>
        </row>
        <row r="10631">
          <cell r="EK10631">
            <v>0</v>
          </cell>
        </row>
        <row r="10632">
          <cell r="EK10632">
            <v>0</v>
          </cell>
        </row>
        <row r="10633">
          <cell r="EK10633">
            <v>0</v>
          </cell>
        </row>
        <row r="10634">
          <cell r="EK10634">
            <v>0</v>
          </cell>
        </row>
        <row r="10635">
          <cell r="EK10635">
            <v>1</v>
          </cell>
        </row>
        <row r="10636">
          <cell r="EK10636">
            <v>1</v>
          </cell>
        </row>
        <row r="10637">
          <cell r="EK10637">
            <v>1</v>
          </cell>
        </row>
        <row r="10638">
          <cell r="EK10638">
            <v>1</v>
          </cell>
        </row>
        <row r="10639">
          <cell r="EK10639">
            <v>1</v>
          </cell>
        </row>
        <row r="10640">
          <cell r="EK10640">
            <v>1</v>
          </cell>
        </row>
        <row r="10641">
          <cell r="EK10641">
            <v>0</v>
          </cell>
        </row>
        <row r="10642">
          <cell r="EK10642">
            <v>0</v>
          </cell>
        </row>
        <row r="10643">
          <cell r="EK10643">
            <v>1</v>
          </cell>
        </row>
        <row r="10644">
          <cell r="EK10644">
            <v>0</v>
          </cell>
        </row>
        <row r="10645">
          <cell r="EK10645">
            <v>0</v>
          </cell>
        </row>
        <row r="10646">
          <cell r="EK10646">
            <v>1</v>
          </cell>
        </row>
        <row r="10647">
          <cell r="EK10647">
            <v>1</v>
          </cell>
        </row>
        <row r="10648">
          <cell r="EK10648">
            <v>0</v>
          </cell>
        </row>
        <row r="10649">
          <cell r="EK10649">
            <v>1</v>
          </cell>
        </row>
        <row r="10650">
          <cell r="EK10650">
            <v>1</v>
          </cell>
        </row>
        <row r="10651">
          <cell r="EK10651">
            <v>1</v>
          </cell>
        </row>
        <row r="10652">
          <cell r="EK10652">
            <v>1</v>
          </cell>
        </row>
        <row r="10653">
          <cell r="EK10653">
            <v>0</v>
          </cell>
        </row>
        <row r="10654">
          <cell r="EK10654">
            <v>0</v>
          </cell>
        </row>
        <row r="10655">
          <cell r="EK10655">
            <v>1</v>
          </cell>
        </row>
        <row r="10656">
          <cell r="EK10656">
            <v>1</v>
          </cell>
        </row>
        <row r="10657">
          <cell r="EK10657">
            <v>0</v>
          </cell>
        </row>
        <row r="10658">
          <cell r="EK10658">
            <v>1</v>
          </cell>
        </row>
        <row r="10659">
          <cell r="EK10659">
            <v>1</v>
          </cell>
        </row>
        <row r="10660">
          <cell r="EK10660">
            <v>0</v>
          </cell>
        </row>
        <row r="10661">
          <cell r="EK10661">
            <v>1</v>
          </cell>
        </row>
        <row r="10662">
          <cell r="EK10662">
            <v>0</v>
          </cell>
        </row>
        <row r="10663">
          <cell r="EK10663">
            <v>1</v>
          </cell>
        </row>
        <row r="10664">
          <cell r="EK10664">
            <v>0</v>
          </cell>
        </row>
        <row r="10665">
          <cell r="EK10665">
            <v>1</v>
          </cell>
        </row>
        <row r="10666">
          <cell r="EK10666">
            <v>1</v>
          </cell>
        </row>
        <row r="10667">
          <cell r="EK10667">
            <v>1</v>
          </cell>
        </row>
        <row r="10668">
          <cell r="EK10668">
            <v>1</v>
          </cell>
        </row>
        <row r="10669">
          <cell r="EK10669">
            <v>1</v>
          </cell>
        </row>
        <row r="10670">
          <cell r="EK10670">
            <v>1</v>
          </cell>
        </row>
        <row r="10671">
          <cell r="EK10671">
            <v>0</v>
          </cell>
        </row>
        <row r="10672">
          <cell r="EK10672">
            <v>0</v>
          </cell>
        </row>
        <row r="10673">
          <cell r="EK10673">
            <v>1</v>
          </cell>
        </row>
        <row r="10674">
          <cell r="EK10674">
            <v>0</v>
          </cell>
        </row>
        <row r="10675">
          <cell r="EK10675">
            <v>0</v>
          </cell>
        </row>
        <row r="10676">
          <cell r="EK10676">
            <v>0</v>
          </cell>
        </row>
        <row r="10677">
          <cell r="EK10677">
            <v>0</v>
          </cell>
        </row>
        <row r="10678">
          <cell r="EK10678">
            <v>0</v>
          </cell>
        </row>
        <row r="10679">
          <cell r="EK10679">
            <v>0</v>
          </cell>
        </row>
        <row r="10680">
          <cell r="EK10680">
            <v>0</v>
          </cell>
        </row>
        <row r="10681">
          <cell r="EK10681">
            <v>0</v>
          </cell>
        </row>
        <row r="10682">
          <cell r="EK10682">
            <v>0</v>
          </cell>
        </row>
        <row r="10683">
          <cell r="EK10683">
            <v>0</v>
          </cell>
        </row>
        <row r="10684">
          <cell r="EK10684">
            <v>0</v>
          </cell>
        </row>
        <row r="10685">
          <cell r="EK10685">
            <v>0</v>
          </cell>
        </row>
        <row r="10686">
          <cell r="EK10686">
            <v>0</v>
          </cell>
        </row>
        <row r="10687">
          <cell r="EK10687">
            <v>0</v>
          </cell>
        </row>
        <row r="10688">
          <cell r="EK10688">
            <v>0</v>
          </cell>
        </row>
        <row r="10689">
          <cell r="EK10689">
            <v>0</v>
          </cell>
        </row>
        <row r="10690">
          <cell r="EK10690">
            <v>1</v>
          </cell>
        </row>
        <row r="10691">
          <cell r="EK10691">
            <v>1</v>
          </cell>
        </row>
        <row r="10692">
          <cell r="EK10692">
            <v>1</v>
          </cell>
        </row>
        <row r="10693">
          <cell r="EK10693">
            <v>0</v>
          </cell>
        </row>
        <row r="10694">
          <cell r="EK10694">
            <v>0</v>
          </cell>
        </row>
        <row r="10695">
          <cell r="EK10695">
            <v>0</v>
          </cell>
        </row>
        <row r="10696">
          <cell r="EK10696">
            <v>0</v>
          </cell>
        </row>
        <row r="10697">
          <cell r="EK10697">
            <v>1</v>
          </cell>
        </row>
        <row r="10698">
          <cell r="EK10698">
            <v>0</v>
          </cell>
        </row>
        <row r="10699">
          <cell r="EK10699">
            <v>1</v>
          </cell>
        </row>
        <row r="10700">
          <cell r="EK10700">
            <v>0</v>
          </cell>
        </row>
        <row r="10701">
          <cell r="EK10701">
            <v>0</v>
          </cell>
        </row>
        <row r="10702">
          <cell r="EK10702">
            <v>0</v>
          </cell>
        </row>
        <row r="10703">
          <cell r="EK10703">
            <v>0</v>
          </cell>
        </row>
        <row r="10704">
          <cell r="EK10704">
            <v>0</v>
          </cell>
        </row>
        <row r="10705">
          <cell r="EK10705">
            <v>0</v>
          </cell>
        </row>
        <row r="10706">
          <cell r="EK10706">
            <v>0</v>
          </cell>
        </row>
        <row r="10707">
          <cell r="EK10707">
            <v>0</v>
          </cell>
        </row>
        <row r="10708">
          <cell r="EK10708">
            <v>0</v>
          </cell>
        </row>
        <row r="10709">
          <cell r="EK10709">
            <v>0</v>
          </cell>
        </row>
        <row r="10710">
          <cell r="EK10710">
            <v>1</v>
          </cell>
        </row>
        <row r="10711">
          <cell r="EK10711">
            <v>1</v>
          </cell>
        </row>
        <row r="10712">
          <cell r="EK10712">
            <v>1</v>
          </cell>
        </row>
        <row r="10713">
          <cell r="EK10713">
            <v>1</v>
          </cell>
        </row>
        <row r="10714">
          <cell r="EK10714">
            <v>1</v>
          </cell>
        </row>
        <row r="10715">
          <cell r="EK10715">
            <v>1</v>
          </cell>
        </row>
        <row r="10716">
          <cell r="EK10716">
            <v>1</v>
          </cell>
        </row>
        <row r="10717">
          <cell r="EK10717">
            <v>0</v>
          </cell>
        </row>
        <row r="10718">
          <cell r="EK10718">
            <v>0</v>
          </cell>
        </row>
        <row r="10719">
          <cell r="EK10719">
            <v>1</v>
          </cell>
        </row>
        <row r="10720">
          <cell r="EK10720">
            <v>1</v>
          </cell>
        </row>
        <row r="10721">
          <cell r="EK10721">
            <v>1</v>
          </cell>
        </row>
        <row r="10722">
          <cell r="EK10722">
            <v>1</v>
          </cell>
        </row>
        <row r="10723">
          <cell r="EK10723">
            <v>1</v>
          </cell>
        </row>
        <row r="10724">
          <cell r="EK10724">
            <v>0</v>
          </cell>
        </row>
        <row r="10725">
          <cell r="EK10725">
            <v>0</v>
          </cell>
        </row>
        <row r="10726">
          <cell r="EK10726">
            <v>0</v>
          </cell>
        </row>
        <row r="10727">
          <cell r="EK10727">
            <v>0</v>
          </cell>
        </row>
        <row r="10728">
          <cell r="EK10728">
            <v>0</v>
          </cell>
        </row>
        <row r="10729">
          <cell r="EK10729">
            <v>1</v>
          </cell>
        </row>
        <row r="10730">
          <cell r="EK10730">
            <v>1</v>
          </cell>
        </row>
        <row r="10731">
          <cell r="EK10731">
            <v>1</v>
          </cell>
        </row>
        <row r="10732">
          <cell r="EK10732">
            <v>1</v>
          </cell>
        </row>
        <row r="10733">
          <cell r="EK10733">
            <v>1</v>
          </cell>
        </row>
        <row r="10734">
          <cell r="EK10734">
            <v>1</v>
          </cell>
        </row>
        <row r="10735">
          <cell r="EK10735">
            <v>1</v>
          </cell>
        </row>
        <row r="10736">
          <cell r="EK10736">
            <v>1</v>
          </cell>
        </row>
        <row r="10737">
          <cell r="EK10737">
            <v>1</v>
          </cell>
        </row>
        <row r="10738">
          <cell r="EK10738">
            <v>1</v>
          </cell>
        </row>
        <row r="10739">
          <cell r="EK10739">
            <v>1</v>
          </cell>
        </row>
        <row r="10740">
          <cell r="EK10740">
            <v>1</v>
          </cell>
        </row>
        <row r="10741">
          <cell r="EK10741">
            <v>1</v>
          </cell>
        </row>
        <row r="10742">
          <cell r="EK10742">
            <v>1</v>
          </cell>
        </row>
        <row r="10743">
          <cell r="EK10743">
            <v>1</v>
          </cell>
        </row>
        <row r="10744">
          <cell r="EK10744">
            <v>1</v>
          </cell>
        </row>
        <row r="10745">
          <cell r="EK10745">
            <v>1</v>
          </cell>
        </row>
        <row r="10746">
          <cell r="EK10746">
            <v>1</v>
          </cell>
        </row>
        <row r="10747">
          <cell r="EK10747">
            <v>1</v>
          </cell>
        </row>
        <row r="10748">
          <cell r="EK10748">
            <v>1</v>
          </cell>
        </row>
        <row r="10749">
          <cell r="EK10749">
            <v>1</v>
          </cell>
        </row>
        <row r="10750">
          <cell r="EK10750">
            <v>0</v>
          </cell>
        </row>
        <row r="10751">
          <cell r="EK10751">
            <v>1</v>
          </cell>
        </row>
        <row r="10752">
          <cell r="EK10752">
            <v>1</v>
          </cell>
        </row>
        <row r="10753">
          <cell r="EK10753">
            <v>1</v>
          </cell>
        </row>
        <row r="10754">
          <cell r="EK10754">
            <v>1</v>
          </cell>
        </row>
        <row r="10755">
          <cell r="EK10755">
            <v>1</v>
          </cell>
        </row>
        <row r="10756">
          <cell r="EK10756">
            <v>0</v>
          </cell>
        </row>
        <row r="10757">
          <cell r="EK10757">
            <v>1</v>
          </cell>
        </row>
        <row r="10758">
          <cell r="EK10758">
            <v>1</v>
          </cell>
        </row>
        <row r="10759">
          <cell r="EK10759">
            <v>1</v>
          </cell>
        </row>
        <row r="10760">
          <cell r="EK10760">
            <v>1</v>
          </cell>
        </row>
        <row r="10761">
          <cell r="EK10761">
            <v>1</v>
          </cell>
        </row>
        <row r="10762">
          <cell r="EK10762">
            <v>1</v>
          </cell>
        </row>
        <row r="10763">
          <cell r="EK10763">
            <v>1</v>
          </cell>
        </row>
        <row r="10764">
          <cell r="EK10764">
            <v>1</v>
          </cell>
        </row>
        <row r="10765">
          <cell r="EK10765">
            <v>1</v>
          </cell>
        </row>
        <row r="10766">
          <cell r="EK10766">
            <v>1</v>
          </cell>
        </row>
        <row r="10767">
          <cell r="EK10767">
            <v>1</v>
          </cell>
        </row>
        <row r="10768">
          <cell r="EK10768">
            <v>1</v>
          </cell>
        </row>
        <row r="10769">
          <cell r="EK10769">
            <v>1</v>
          </cell>
        </row>
        <row r="10770">
          <cell r="EK10770">
            <v>1</v>
          </cell>
        </row>
        <row r="10771">
          <cell r="EK10771">
            <v>1</v>
          </cell>
        </row>
        <row r="10772">
          <cell r="EK10772">
            <v>1</v>
          </cell>
        </row>
        <row r="10773">
          <cell r="EK10773">
            <v>1</v>
          </cell>
        </row>
        <row r="10774">
          <cell r="EK10774">
            <v>1</v>
          </cell>
        </row>
        <row r="10775">
          <cell r="EK10775">
            <v>1</v>
          </cell>
        </row>
        <row r="10776">
          <cell r="EK10776">
            <v>0</v>
          </cell>
        </row>
        <row r="10777">
          <cell r="EK10777">
            <v>1</v>
          </cell>
        </row>
        <row r="10778">
          <cell r="EK10778">
            <v>0</v>
          </cell>
        </row>
        <row r="10779">
          <cell r="EK10779">
            <v>0</v>
          </cell>
        </row>
        <row r="10780">
          <cell r="EK10780">
            <v>0</v>
          </cell>
        </row>
        <row r="10781">
          <cell r="EK10781">
            <v>0</v>
          </cell>
        </row>
        <row r="10782">
          <cell r="EK10782">
            <v>0</v>
          </cell>
        </row>
        <row r="10783">
          <cell r="EK10783">
            <v>0</v>
          </cell>
        </row>
        <row r="10784">
          <cell r="EK10784">
            <v>0</v>
          </cell>
        </row>
        <row r="10785">
          <cell r="EK10785">
            <v>0</v>
          </cell>
        </row>
        <row r="10786">
          <cell r="EK10786">
            <v>0</v>
          </cell>
        </row>
        <row r="10787">
          <cell r="EK10787">
            <v>0</v>
          </cell>
        </row>
        <row r="10788">
          <cell r="EK10788">
            <v>1</v>
          </cell>
        </row>
        <row r="10789">
          <cell r="EK10789">
            <v>1</v>
          </cell>
        </row>
        <row r="10790">
          <cell r="EK10790">
            <v>1</v>
          </cell>
        </row>
        <row r="10791">
          <cell r="EK10791">
            <v>0</v>
          </cell>
        </row>
        <row r="10792">
          <cell r="EK10792">
            <v>0</v>
          </cell>
        </row>
        <row r="10793">
          <cell r="EK10793">
            <v>0</v>
          </cell>
        </row>
        <row r="10794">
          <cell r="EK10794">
            <v>0</v>
          </cell>
        </row>
        <row r="10795">
          <cell r="EK10795">
            <v>0</v>
          </cell>
        </row>
        <row r="10796">
          <cell r="EK10796">
            <v>0</v>
          </cell>
        </row>
        <row r="10797">
          <cell r="EK10797">
            <v>1</v>
          </cell>
        </row>
        <row r="10798">
          <cell r="EK10798">
            <v>1</v>
          </cell>
        </row>
        <row r="10799">
          <cell r="EK10799">
            <v>1</v>
          </cell>
        </row>
        <row r="10800">
          <cell r="EK10800">
            <v>1</v>
          </cell>
        </row>
        <row r="10801">
          <cell r="EK10801">
            <v>1</v>
          </cell>
        </row>
        <row r="10802">
          <cell r="EK10802">
            <v>1</v>
          </cell>
        </row>
        <row r="10803">
          <cell r="EK10803">
            <v>1</v>
          </cell>
        </row>
        <row r="10804">
          <cell r="EK10804">
            <v>0</v>
          </cell>
        </row>
        <row r="10805">
          <cell r="EK10805">
            <v>0</v>
          </cell>
        </row>
        <row r="10806">
          <cell r="EK10806">
            <v>0</v>
          </cell>
        </row>
        <row r="10807">
          <cell r="EK10807">
            <v>1</v>
          </cell>
        </row>
        <row r="10808">
          <cell r="EK10808">
            <v>1</v>
          </cell>
        </row>
        <row r="10809">
          <cell r="EK10809">
            <v>1</v>
          </cell>
        </row>
        <row r="10810">
          <cell r="EK10810">
            <v>1</v>
          </cell>
        </row>
        <row r="10811">
          <cell r="EK10811">
            <v>1</v>
          </cell>
        </row>
        <row r="10812">
          <cell r="EK10812">
            <v>1</v>
          </cell>
        </row>
        <row r="10813">
          <cell r="EK10813">
            <v>1</v>
          </cell>
        </row>
        <row r="10814">
          <cell r="EK10814">
            <v>0</v>
          </cell>
        </row>
        <row r="10815">
          <cell r="EK10815">
            <v>1</v>
          </cell>
        </row>
        <row r="10816">
          <cell r="EK10816">
            <v>0</v>
          </cell>
        </row>
        <row r="10817">
          <cell r="EK10817">
            <v>1</v>
          </cell>
        </row>
        <row r="10818">
          <cell r="EK10818">
            <v>1</v>
          </cell>
        </row>
        <row r="10819">
          <cell r="EK10819">
            <v>1</v>
          </cell>
        </row>
        <row r="10820">
          <cell r="EK10820">
            <v>0</v>
          </cell>
        </row>
        <row r="10821">
          <cell r="EK10821">
            <v>1</v>
          </cell>
        </row>
        <row r="10822">
          <cell r="EK10822">
            <v>1</v>
          </cell>
        </row>
        <row r="10823">
          <cell r="EK10823">
            <v>1</v>
          </cell>
        </row>
        <row r="10824">
          <cell r="EK10824">
            <v>1</v>
          </cell>
        </row>
        <row r="10825">
          <cell r="EK10825">
            <v>0</v>
          </cell>
        </row>
        <row r="10826">
          <cell r="EK10826">
            <v>0</v>
          </cell>
        </row>
        <row r="10827">
          <cell r="EK10827">
            <v>1</v>
          </cell>
        </row>
        <row r="10828">
          <cell r="EK10828">
            <v>0</v>
          </cell>
        </row>
        <row r="10829">
          <cell r="EK10829">
            <v>1</v>
          </cell>
        </row>
        <row r="10830">
          <cell r="EK10830">
            <v>1</v>
          </cell>
        </row>
        <row r="10831">
          <cell r="EK10831">
            <v>1</v>
          </cell>
        </row>
        <row r="10832">
          <cell r="EK10832">
            <v>1</v>
          </cell>
        </row>
        <row r="10833">
          <cell r="EK10833">
            <v>1</v>
          </cell>
        </row>
        <row r="10834">
          <cell r="EK10834">
            <v>1</v>
          </cell>
        </row>
        <row r="10835">
          <cell r="EK10835">
            <v>1</v>
          </cell>
        </row>
        <row r="10836">
          <cell r="EK10836">
            <v>1</v>
          </cell>
        </row>
        <row r="10837">
          <cell r="EK10837">
            <v>1</v>
          </cell>
        </row>
        <row r="10838">
          <cell r="EK10838">
            <v>1</v>
          </cell>
        </row>
        <row r="10839">
          <cell r="EK10839">
            <v>1</v>
          </cell>
        </row>
        <row r="10840">
          <cell r="EK10840">
            <v>1</v>
          </cell>
        </row>
        <row r="10841">
          <cell r="EK10841">
            <v>1</v>
          </cell>
        </row>
        <row r="10842">
          <cell r="EK10842">
            <v>1</v>
          </cell>
        </row>
        <row r="10843">
          <cell r="EK10843">
            <v>1</v>
          </cell>
        </row>
        <row r="10844">
          <cell r="EK10844">
            <v>1</v>
          </cell>
        </row>
        <row r="10845">
          <cell r="EK10845">
            <v>1</v>
          </cell>
        </row>
        <row r="10846">
          <cell r="EK10846">
            <v>1</v>
          </cell>
        </row>
        <row r="10847">
          <cell r="EK10847">
            <v>1</v>
          </cell>
        </row>
        <row r="10848">
          <cell r="EK10848">
            <v>1</v>
          </cell>
        </row>
        <row r="10849">
          <cell r="EK10849">
            <v>1</v>
          </cell>
        </row>
        <row r="10850">
          <cell r="EK10850">
            <v>0</v>
          </cell>
        </row>
        <row r="10851">
          <cell r="EK10851">
            <v>1</v>
          </cell>
        </row>
        <row r="10852">
          <cell r="EK10852">
            <v>0</v>
          </cell>
        </row>
        <row r="10853">
          <cell r="EK10853">
            <v>0</v>
          </cell>
        </row>
        <row r="10854">
          <cell r="EK10854">
            <v>1</v>
          </cell>
        </row>
        <row r="10855">
          <cell r="EK10855">
            <v>0</v>
          </cell>
        </row>
        <row r="10856">
          <cell r="EK10856">
            <v>1</v>
          </cell>
        </row>
        <row r="10857">
          <cell r="EK10857">
            <v>0</v>
          </cell>
        </row>
        <row r="10858">
          <cell r="EK10858">
            <v>1</v>
          </cell>
        </row>
        <row r="10859">
          <cell r="EK10859">
            <v>1</v>
          </cell>
        </row>
        <row r="10860">
          <cell r="EK10860">
            <v>0</v>
          </cell>
        </row>
        <row r="10861">
          <cell r="EK10861">
            <v>0</v>
          </cell>
        </row>
        <row r="10862">
          <cell r="EK10862">
            <v>0</v>
          </cell>
        </row>
        <row r="10863">
          <cell r="EK10863">
            <v>0</v>
          </cell>
        </row>
        <row r="10864">
          <cell r="EK10864">
            <v>0</v>
          </cell>
        </row>
        <row r="10865">
          <cell r="EK10865">
            <v>0</v>
          </cell>
        </row>
        <row r="10866">
          <cell r="EK10866">
            <v>0</v>
          </cell>
        </row>
        <row r="10867">
          <cell r="EK10867">
            <v>0</v>
          </cell>
        </row>
        <row r="10868">
          <cell r="EK10868">
            <v>0</v>
          </cell>
        </row>
        <row r="10869">
          <cell r="EK10869">
            <v>0</v>
          </cell>
        </row>
        <row r="10870">
          <cell r="EK10870">
            <v>0</v>
          </cell>
        </row>
        <row r="10871">
          <cell r="EK10871">
            <v>1</v>
          </cell>
        </row>
        <row r="10872">
          <cell r="EK10872">
            <v>1</v>
          </cell>
        </row>
        <row r="10873">
          <cell r="EK10873">
            <v>1</v>
          </cell>
        </row>
        <row r="10874">
          <cell r="EK10874">
            <v>1</v>
          </cell>
        </row>
        <row r="10875">
          <cell r="EK10875">
            <v>1</v>
          </cell>
        </row>
        <row r="10876">
          <cell r="EK10876">
            <v>1</v>
          </cell>
        </row>
        <row r="10877">
          <cell r="EK10877">
            <v>1</v>
          </cell>
        </row>
        <row r="10878">
          <cell r="EK10878">
            <v>1</v>
          </cell>
        </row>
        <row r="10879">
          <cell r="EK10879">
            <v>1</v>
          </cell>
        </row>
        <row r="10880">
          <cell r="EK10880">
            <v>0</v>
          </cell>
        </row>
        <row r="10881">
          <cell r="EK10881">
            <v>1</v>
          </cell>
        </row>
        <row r="10882">
          <cell r="EK10882">
            <v>1</v>
          </cell>
        </row>
        <row r="10883">
          <cell r="EK10883">
            <v>1</v>
          </cell>
        </row>
        <row r="10884">
          <cell r="EK10884">
            <v>1</v>
          </cell>
        </row>
        <row r="10885">
          <cell r="EK10885">
            <v>1</v>
          </cell>
        </row>
        <row r="10886">
          <cell r="EK10886">
            <v>1</v>
          </cell>
        </row>
        <row r="10887">
          <cell r="EK10887">
            <v>0</v>
          </cell>
        </row>
        <row r="10888">
          <cell r="EK10888">
            <v>0</v>
          </cell>
        </row>
        <row r="10889">
          <cell r="EK10889">
            <v>1</v>
          </cell>
        </row>
        <row r="10890">
          <cell r="EK10890">
            <v>1</v>
          </cell>
        </row>
        <row r="10891">
          <cell r="EK10891">
            <v>1</v>
          </cell>
        </row>
        <row r="10892">
          <cell r="EK10892">
            <v>1</v>
          </cell>
        </row>
        <row r="10893">
          <cell r="EK10893">
            <v>1</v>
          </cell>
        </row>
        <row r="10894">
          <cell r="EK10894">
            <v>1</v>
          </cell>
        </row>
        <row r="10895">
          <cell r="EK10895">
            <v>1</v>
          </cell>
        </row>
        <row r="10896">
          <cell r="EK10896">
            <v>1</v>
          </cell>
        </row>
        <row r="10897">
          <cell r="EK10897">
            <v>0</v>
          </cell>
        </row>
        <row r="10898">
          <cell r="EK10898">
            <v>0</v>
          </cell>
        </row>
        <row r="10899">
          <cell r="EK10899">
            <v>1</v>
          </cell>
        </row>
        <row r="10900">
          <cell r="EK10900">
            <v>1</v>
          </cell>
        </row>
        <row r="10901">
          <cell r="EK10901">
            <v>1</v>
          </cell>
        </row>
        <row r="10902">
          <cell r="EK10902">
            <v>1</v>
          </cell>
        </row>
        <row r="10903">
          <cell r="EK10903">
            <v>0</v>
          </cell>
        </row>
        <row r="10904">
          <cell r="EK10904">
            <v>0</v>
          </cell>
        </row>
        <row r="10905">
          <cell r="EK10905">
            <v>0</v>
          </cell>
        </row>
        <row r="10906">
          <cell r="EK10906">
            <v>0</v>
          </cell>
        </row>
        <row r="10907">
          <cell r="EK10907">
            <v>0</v>
          </cell>
        </row>
        <row r="10908">
          <cell r="EK10908">
            <v>1</v>
          </cell>
        </row>
        <row r="10909">
          <cell r="EK10909">
            <v>1</v>
          </cell>
        </row>
        <row r="10910">
          <cell r="EK10910">
            <v>1</v>
          </cell>
        </row>
        <row r="10911">
          <cell r="EK10911">
            <v>1</v>
          </cell>
        </row>
        <row r="10912">
          <cell r="EK10912">
            <v>1</v>
          </cell>
        </row>
        <row r="10913">
          <cell r="EK10913">
            <v>1</v>
          </cell>
        </row>
        <row r="10914">
          <cell r="EK10914">
            <v>1</v>
          </cell>
        </row>
        <row r="10915">
          <cell r="EK10915">
            <v>1</v>
          </cell>
        </row>
        <row r="10916">
          <cell r="EK10916">
            <v>0</v>
          </cell>
        </row>
        <row r="10917">
          <cell r="EK10917">
            <v>1</v>
          </cell>
        </row>
        <row r="10918">
          <cell r="EK10918">
            <v>1</v>
          </cell>
        </row>
        <row r="10919">
          <cell r="EK10919">
            <v>1</v>
          </cell>
        </row>
        <row r="10920">
          <cell r="EK10920">
            <v>0</v>
          </cell>
        </row>
        <row r="10921">
          <cell r="EK10921">
            <v>1</v>
          </cell>
        </row>
        <row r="10922">
          <cell r="EK10922">
            <v>1</v>
          </cell>
        </row>
        <row r="10923">
          <cell r="EK10923">
            <v>1</v>
          </cell>
        </row>
        <row r="10924">
          <cell r="EK10924">
            <v>1</v>
          </cell>
        </row>
        <row r="10925">
          <cell r="EK10925">
            <v>1</v>
          </cell>
        </row>
        <row r="10926">
          <cell r="EK10926">
            <v>1</v>
          </cell>
        </row>
        <row r="10927">
          <cell r="EK10927">
            <v>1</v>
          </cell>
        </row>
        <row r="10928">
          <cell r="EK10928">
            <v>1</v>
          </cell>
        </row>
        <row r="10929">
          <cell r="EK10929">
            <v>1</v>
          </cell>
        </row>
        <row r="10930">
          <cell r="EK10930">
            <v>1</v>
          </cell>
        </row>
        <row r="10931">
          <cell r="EK10931">
            <v>0</v>
          </cell>
        </row>
        <row r="10932">
          <cell r="EK10932">
            <v>0</v>
          </cell>
        </row>
        <row r="10933">
          <cell r="EK10933">
            <v>0</v>
          </cell>
        </row>
        <row r="10934">
          <cell r="EK10934">
            <v>0</v>
          </cell>
        </row>
        <row r="10935">
          <cell r="EK10935">
            <v>0</v>
          </cell>
        </row>
        <row r="10936">
          <cell r="EK10936">
            <v>1</v>
          </cell>
        </row>
        <row r="10937">
          <cell r="EK10937">
            <v>1</v>
          </cell>
        </row>
        <row r="10938">
          <cell r="EK10938">
            <v>1</v>
          </cell>
        </row>
        <row r="10939">
          <cell r="EK10939">
            <v>1</v>
          </cell>
        </row>
        <row r="10940">
          <cell r="EK10940">
            <v>1</v>
          </cell>
        </row>
        <row r="10941">
          <cell r="EK10941">
            <v>1</v>
          </cell>
        </row>
        <row r="10942">
          <cell r="EK10942">
            <v>1</v>
          </cell>
        </row>
        <row r="10943">
          <cell r="EK10943">
            <v>1</v>
          </cell>
        </row>
        <row r="10944">
          <cell r="EK10944">
            <v>1</v>
          </cell>
        </row>
        <row r="10945">
          <cell r="EK10945">
            <v>1</v>
          </cell>
        </row>
        <row r="10946">
          <cell r="EK10946">
            <v>1</v>
          </cell>
        </row>
        <row r="10947">
          <cell r="EK10947">
            <v>0</v>
          </cell>
        </row>
        <row r="10948">
          <cell r="EK10948">
            <v>0</v>
          </cell>
        </row>
        <row r="10949">
          <cell r="EK10949">
            <v>0</v>
          </cell>
        </row>
        <row r="10950">
          <cell r="EK10950">
            <v>0</v>
          </cell>
        </row>
        <row r="10951">
          <cell r="EK10951">
            <v>0</v>
          </cell>
        </row>
        <row r="10952">
          <cell r="EK10952">
            <v>1</v>
          </cell>
        </row>
        <row r="10953">
          <cell r="EK10953">
            <v>1</v>
          </cell>
        </row>
        <row r="10954">
          <cell r="EK10954">
            <v>1</v>
          </cell>
        </row>
        <row r="10955">
          <cell r="EK10955">
            <v>1</v>
          </cell>
        </row>
        <row r="10956">
          <cell r="EK10956">
            <v>1</v>
          </cell>
        </row>
        <row r="10957">
          <cell r="EK10957">
            <v>1</v>
          </cell>
        </row>
        <row r="10958">
          <cell r="EK10958">
            <v>1</v>
          </cell>
        </row>
        <row r="10959">
          <cell r="EK10959">
            <v>0</v>
          </cell>
        </row>
        <row r="10960">
          <cell r="EK10960">
            <v>0</v>
          </cell>
        </row>
        <row r="10961">
          <cell r="EK10961">
            <v>0</v>
          </cell>
        </row>
        <row r="10962">
          <cell r="EK10962">
            <v>0</v>
          </cell>
        </row>
        <row r="10963">
          <cell r="EK10963">
            <v>0</v>
          </cell>
        </row>
        <row r="10964">
          <cell r="EK10964">
            <v>1</v>
          </cell>
        </row>
        <row r="10965">
          <cell r="EK10965">
            <v>1</v>
          </cell>
        </row>
        <row r="10966">
          <cell r="EK10966">
            <v>1</v>
          </cell>
        </row>
        <row r="10967">
          <cell r="EK10967">
            <v>1</v>
          </cell>
        </row>
        <row r="10968">
          <cell r="EK10968">
            <v>1</v>
          </cell>
        </row>
        <row r="10969">
          <cell r="EK10969">
            <v>0</v>
          </cell>
        </row>
        <row r="10970">
          <cell r="EK10970">
            <v>1</v>
          </cell>
        </row>
        <row r="10971">
          <cell r="EK10971">
            <v>0</v>
          </cell>
        </row>
        <row r="10972">
          <cell r="EK10972">
            <v>1</v>
          </cell>
        </row>
        <row r="10973">
          <cell r="EK10973">
            <v>1</v>
          </cell>
        </row>
        <row r="10974">
          <cell r="EK10974">
            <v>1</v>
          </cell>
        </row>
        <row r="10975">
          <cell r="EK10975">
            <v>1</v>
          </cell>
        </row>
        <row r="10976">
          <cell r="EK10976">
            <v>1</v>
          </cell>
        </row>
        <row r="10977">
          <cell r="EK10977">
            <v>1</v>
          </cell>
        </row>
        <row r="10978">
          <cell r="EK10978">
            <v>1</v>
          </cell>
        </row>
        <row r="10979">
          <cell r="EK10979">
            <v>1</v>
          </cell>
        </row>
        <row r="10980">
          <cell r="EK10980">
            <v>0</v>
          </cell>
        </row>
        <row r="10981">
          <cell r="EK10981">
            <v>1</v>
          </cell>
        </row>
        <row r="10982">
          <cell r="EK10982">
            <v>0</v>
          </cell>
        </row>
        <row r="10983">
          <cell r="EK10983">
            <v>1</v>
          </cell>
        </row>
        <row r="10984">
          <cell r="EK10984">
            <v>1</v>
          </cell>
        </row>
        <row r="10985">
          <cell r="EK10985">
            <v>1</v>
          </cell>
        </row>
        <row r="10986">
          <cell r="EK10986">
            <v>0</v>
          </cell>
        </row>
        <row r="10987">
          <cell r="EK10987">
            <v>1</v>
          </cell>
        </row>
        <row r="10988">
          <cell r="EK10988">
            <v>1</v>
          </cell>
        </row>
        <row r="10989">
          <cell r="EK10989">
            <v>1</v>
          </cell>
        </row>
        <row r="10990">
          <cell r="EK10990">
            <v>1</v>
          </cell>
        </row>
        <row r="10991">
          <cell r="EK10991">
            <v>1</v>
          </cell>
        </row>
        <row r="10992">
          <cell r="EK10992">
            <v>1</v>
          </cell>
        </row>
        <row r="10993">
          <cell r="EK10993">
            <v>1</v>
          </cell>
        </row>
        <row r="10994">
          <cell r="EK10994">
            <v>0</v>
          </cell>
        </row>
        <row r="10995">
          <cell r="EK10995">
            <v>0</v>
          </cell>
        </row>
        <row r="10996">
          <cell r="EK10996">
            <v>0</v>
          </cell>
        </row>
        <row r="10997">
          <cell r="EK10997">
            <v>0</v>
          </cell>
        </row>
        <row r="10998">
          <cell r="EK10998">
            <v>0</v>
          </cell>
        </row>
        <row r="10999">
          <cell r="EK10999">
            <v>0</v>
          </cell>
        </row>
        <row r="11000">
          <cell r="EK11000">
            <v>1</v>
          </cell>
        </row>
        <row r="11001">
          <cell r="EK11001">
            <v>1</v>
          </cell>
        </row>
        <row r="11002">
          <cell r="EK11002">
            <v>1</v>
          </cell>
        </row>
        <row r="11003">
          <cell r="EK11003">
            <v>1</v>
          </cell>
        </row>
        <row r="11004">
          <cell r="EK11004">
            <v>1</v>
          </cell>
        </row>
        <row r="11005">
          <cell r="EK11005">
            <v>0</v>
          </cell>
        </row>
        <row r="11006">
          <cell r="EK11006">
            <v>0</v>
          </cell>
        </row>
        <row r="11007">
          <cell r="EK11007">
            <v>0</v>
          </cell>
        </row>
        <row r="11008">
          <cell r="EK11008">
            <v>0</v>
          </cell>
        </row>
        <row r="11009">
          <cell r="EK11009">
            <v>0</v>
          </cell>
        </row>
        <row r="11010">
          <cell r="EK11010">
            <v>0</v>
          </cell>
        </row>
        <row r="11011">
          <cell r="EK11011">
            <v>1</v>
          </cell>
        </row>
        <row r="11012">
          <cell r="EK11012">
            <v>1</v>
          </cell>
        </row>
        <row r="11013">
          <cell r="EK11013">
            <v>0</v>
          </cell>
        </row>
        <row r="11014">
          <cell r="EK11014">
            <v>0</v>
          </cell>
        </row>
        <row r="11015">
          <cell r="EK11015">
            <v>0</v>
          </cell>
        </row>
        <row r="11016">
          <cell r="EK11016">
            <v>0</v>
          </cell>
        </row>
        <row r="11017">
          <cell r="EK11017">
            <v>0</v>
          </cell>
        </row>
        <row r="11018">
          <cell r="EK11018">
            <v>1</v>
          </cell>
        </row>
        <row r="11019">
          <cell r="EK11019">
            <v>1</v>
          </cell>
        </row>
        <row r="11020">
          <cell r="EK11020">
            <v>1</v>
          </cell>
        </row>
        <row r="11021">
          <cell r="EK11021">
            <v>1</v>
          </cell>
        </row>
        <row r="11022">
          <cell r="EK11022">
            <v>0</v>
          </cell>
        </row>
        <row r="11023">
          <cell r="EK11023">
            <v>1</v>
          </cell>
        </row>
        <row r="11024">
          <cell r="EK11024">
            <v>1</v>
          </cell>
        </row>
        <row r="11025">
          <cell r="EK11025">
            <v>1</v>
          </cell>
        </row>
        <row r="11026">
          <cell r="EK11026">
            <v>1</v>
          </cell>
        </row>
        <row r="11027">
          <cell r="EK11027">
            <v>1</v>
          </cell>
        </row>
        <row r="11028">
          <cell r="EK11028">
            <v>1</v>
          </cell>
        </row>
        <row r="11029">
          <cell r="EK11029">
            <v>1</v>
          </cell>
        </row>
        <row r="11030">
          <cell r="EK11030">
            <v>0</v>
          </cell>
        </row>
        <row r="11031">
          <cell r="EK11031">
            <v>0</v>
          </cell>
        </row>
        <row r="11032">
          <cell r="EK11032">
            <v>0</v>
          </cell>
        </row>
        <row r="11033">
          <cell r="EK11033">
            <v>0</v>
          </cell>
        </row>
        <row r="11034">
          <cell r="EK11034">
            <v>0</v>
          </cell>
        </row>
        <row r="11035">
          <cell r="EK11035">
            <v>1</v>
          </cell>
        </row>
        <row r="11036">
          <cell r="EK11036">
            <v>1</v>
          </cell>
        </row>
        <row r="11037">
          <cell r="EK11037">
            <v>1</v>
          </cell>
        </row>
        <row r="11038">
          <cell r="EK11038">
            <v>1</v>
          </cell>
        </row>
        <row r="11039">
          <cell r="EK11039">
            <v>1</v>
          </cell>
        </row>
        <row r="11040">
          <cell r="EK11040">
            <v>1</v>
          </cell>
        </row>
        <row r="11041">
          <cell r="EK11041">
            <v>1</v>
          </cell>
        </row>
        <row r="11042">
          <cell r="EK11042">
            <v>1</v>
          </cell>
        </row>
        <row r="11043">
          <cell r="EK11043">
            <v>0</v>
          </cell>
        </row>
        <row r="11044">
          <cell r="EK11044">
            <v>1</v>
          </cell>
        </row>
        <row r="11045">
          <cell r="EK11045">
            <v>0</v>
          </cell>
        </row>
        <row r="11046">
          <cell r="EK11046">
            <v>1</v>
          </cell>
        </row>
        <row r="11047">
          <cell r="EK11047">
            <v>1</v>
          </cell>
        </row>
        <row r="11048">
          <cell r="EK11048">
            <v>1</v>
          </cell>
        </row>
        <row r="11049">
          <cell r="EK11049">
            <v>1</v>
          </cell>
        </row>
        <row r="11050">
          <cell r="EK11050">
            <v>1</v>
          </cell>
        </row>
        <row r="11051">
          <cell r="EK11051">
            <v>1</v>
          </cell>
        </row>
        <row r="11052">
          <cell r="EK11052">
            <v>1</v>
          </cell>
        </row>
        <row r="11053">
          <cell r="EK11053">
            <v>0</v>
          </cell>
        </row>
        <row r="11054">
          <cell r="EK11054">
            <v>0</v>
          </cell>
        </row>
        <row r="11055">
          <cell r="EK11055">
            <v>0</v>
          </cell>
        </row>
        <row r="11056">
          <cell r="EK11056">
            <v>1</v>
          </cell>
        </row>
        <row r="11057">
          <cell r="EK11057">
            <v>1</v>
          </cell>
        </row>
        <row r="11058">
          <cell r="EK11058">
            <v>1</v>
          </cell>
        </row>
        <row r="11059">
          <cell r="EK11059">
            <v>0</v>
          </cell>
        </row>
        <row r="11060">
          <cell r="EK11060">
            <v>0</v>
          </cell>
        </row>
        <row r="11061">
          <cell r="EK11061">
            <v>1</v>
          </cell>
        </row>
        <row r="11062">
          <cell r="EK11062">
            <v>1</v>
          </cell>
        </row>
        <row r="11063">
          <cell r="EK11063">
            <v>1</v>
          </cell>
        </row>
        <row r="11064">
          <cell r="EK11064">
            <v>1</v>
          </cell>
        </row>
        <row r="11065">
          <cell r="EK11065">
            <v>1</v>
          </cell>
        </row>
        <row r="11066">
          <cell r="EK11066">
            <v>1</v>
          </cell>
        </row>
        <row r="11067">
          <cell r="EK11067">
            <v>1</v>
          </cell>
        </row>
        <row r="11068">
          <cell r="EK11068">
            <v>0</v>
          </cell>
        </row>
        <row r="11069">
          <cell r="EK11069">
            <v>0</v>
          </cell>
        </row>
        <row r="11070">
          <cell r="EK11070">
            <v>0</v>
          </cell>
        </row>
        <row r="11071">
          <cell r="EK11071">
            <v>1</v>
          </cell>
        </row>
        <row r="11072">
          <cell r="EK11072">
            <v>1</v>
          </cell>
        </row>
        <row r="11073">
          <cell r="EK11073">
            <v>1</v>
          </cell>
        </row>
        <row r="11074">
          <cell r="EK11074">
            <v>1</v>
          </cell>
        </row>
        <row r="11075">
          <cell r="EK11075">
            <v>0</v>
          </cell>
        </row>
        <row r="11076">
          <cell r="EK11076">
            <v>1</v>
          </cell>
        </row>
        <row r="11077">
          <cell r="EK11077">
            <v>0</v>
          </cell>
        </row>
        <row r="11078">
          <cell r="EK11078">
            <v>0</v>
          </cell>
        </row>
        <row r="11079">
          <cell r="EK11079">
            <v>1</v>
          </cell>
        </row>
        <row r="11080">
          <cell r="EK11080">
            <v>1</v>
          </cell>
        </row>
        <row r="11081">
          <cell r="EK11081">
            <v>0</v>
          </cell>
        </row>
        <row r="11082">
          <cell r="EK11082">
            <v>1</v>
          </cell>
        </row>
        <row r="11083">
          <cell r="EK11083">
            <v>1</v>
          </cell>
        </row>
        <row r="11084">
          <cell r="EK11084">
            <v>0</v>
          </cell>
        </row>
        <row r="11085">
          <cell r="EK11085">
            <v>1</v>
          </cell>
        </row>
        <row r="11086">
          <cell r="EK11086">
            <v>0</v>
          </cell>
        </row>
        <row r="11087">
          <cell r="EK11087">
            <v>1</v>
          </cell>
        </row>
        <row r="11088">
          <cell r="EK11088">
            <v>1</v>
          </cell>
        </row>
        <row r="11089">
          <cell r="EK11089">
            <v>1</v>
          </cell>
        </row>
        <row r="11090">
          <cell r="EK11090">
            <v>1</v>
          </cell>
        </row>
        <row r="11091">
          <cell r="EK11091">
            <v>0</v>
          </cell>
        </row>
        <row r="11092">
          <cell r="EK11092">
            <v>1</v>
          </cell>
        </row>
        <row r="11093">
          <cell r="EK11093">
            <v>1</v>
          </cell>
        </row>
        <row r="11094">
          <cell r="EK11094">
            <v>0</v>
          </cell>
        </row>
        <row r="11095">
          <cell r="EK11095">
            <v>0</v>
          </cell>
        </row>
        <row r="11096">
          <cell r="EK11096">
            <v>0</v>
          </cell>
        </row>
        <row r="11097">
          <cell r="EK11097">
            <v>0</v>
          </cell>
        </row>
        <row r="11098">
          <cell r="EK11098">
            <v>0</v>
          </cell>
        </row>
        <row r="11099">
          <cell r="EK11099">
            <v>0</v>
          </cell>
        </row>
        <row r="11100">
          <cell r="EK11100">
            <v>0</v>
          </cell>
        </row>
        <row r="11101">
          <cell r="EK11101">
            <v>0</v>
          </cell>
        </row>
        <row r="11102">
          <cell r="EK11102">
            <v>0</v>
          </cell>
        </row>
        <row r="11103">
          <cell r="EK11103">
            <v>1</v>
          </cell>
        </row>
        <row r="11104">
          <cell r="EK11104">
            <v>1</v>
          </cell>
        </row>
        <row r="11105">
          <cell r="EK11105">
            <v>0</v>
          </cell>
        </row>
        <row r="11106">
          <cell r="EK11106">
            <v>1</v>
          </cell>
        </row>
        <row r="11107">
          <cell r="EK11107">
            <v>1</v>
          </cell>
        </row>
        <row r="11108">
          <cell r="EK11108">
            <v>0</v>
          </cell>
        </row>
        <row r="11109">
          <cell r="EK11109">
            <v>0</v>
          </cell>
        </row>
        <row r="11110">
          <cell r="EK11110">
            <v>1</v>
          </cell>
        </row>
        <row r="11111">
          <cell r="EK11111">
            <v>0</v>
          </cell>
        </row>
        <row r="11112">
          <cell r="EK11112">
            <v>1</v>
          </cell>
        </row>
        <row r="11113">
          <cell r="EK11113">
            <v>0</v>
          </cell>
        </row>
        <row r="11114">
          <cell r="EK11114">
            <v>1</v>
          </cell>
        </row>
        <row r="11115">
          <cell r="EK11115">
            <v>1</v>
          </cell>
        </row>
        <row r="11116">
          <cell r="EK11116">
            <v>0</v>
          </cell>
        </row>
        <row r="11117">
          <cell r="EK11117">
            <v>0</v>
          </cell>
        </row>
        <row r="11118">
          <cell r="EK11118">
            <v>1</v>
          </cell>
        </row>
        <row r="11119">
          <cell r="EK11119">
            <v>1</v>
          </cell>
        </row>
        <row r="11120">
          <cell r="EK11120">
            <v>0</v>
          </cell>
        </row>
        <row r="11121">
          <cell r="EK11121">
            <v>0</v>
          </cell>
        </row>
        <row r="11122">
          <cell r="EK11122">
            <v>1</v>
          </cell>
        </row>
        <row r="11123">
          <cell r="EK11123">
            <v>0</v>
          </cell>
        </row>
        <row r="11124">
          <cell r="EK11124">
            <v>0</v>
          </cell>
        </row>
        <row r="11125">
          <cell r="EK11125">
            <v>0</v>
          </cell>
        </row>
        <row r="11126">
          <cell r="EK11126">
            <v>0</v>
          </cell>
        </row>
        <row r="11127">
          <cell r="EK11127">
            <v>0</v>
          </cell>
        </row>
        <row r="11128">
          <cell r="EK11128">
            <v>1</v>
          </cell>
        </row>
        <row r="11129">
          <cell r="EK11129">
            <v>1</v>
          </cell>
        </row>
        <row r="11130">
          <cell r="EK11130">
            <v>1</v>
          </cell>
        </row>
        <row r="11131">
          <cell r="EK11131">
            <v>1</v>
          </cell>
        </row>
        <row r="11132">
          <cell r="EK11132">
            <v>1</v>
          </cell>
        </row>
        <row r="11133">
          <cell r="EK11133">
            <v>1</v>
          </cell>
        </row>
        <row r="11134">
          <cell r="EK11134">
            <v>1</v>
          </cell>
        </row>
        <row r="11135">
          <cell r="EK11135">
            <v>1</v>
          </cell>
        </row>
        <row r="11136">
          <cell r="EK11136">
            <v>1</v>
          </cell>
        </row>
        <row r="11137">
          <cell r="EK11137">
            <v>1</v>
          </cell>
        </row>
        <row r="11138">
          <cell r="EK11138">
            <v>1</v>
          </cell>
        </row>
        <row r="11139">
          <cell r="EK11139">
            <v>1</v>
          </cell>
        </row>
        <row r="11140">
          <cell r="EK11140">
            <v>1</v>
          </cell>
        </row>
        <row r="11141">
          <cell r="EK11141">
            <v>1</v>
          </cell>
        </row>
        <row r="11142">
          <cell r="EK11142">
            <v>1</v>
          </cell>
        </row>
        <row r="11143">
          <cell r="EK11143">
            <v>1</v>
          </cell>
        </row>
        <row r="11144">
          <cell r="EK11144">
            <v>0</v>
          </cell>
        </row>
        <row r="11145">
          <cell r="EK11145">
            <v>0</v>
          </cell>
        </row>
        <row r="11146">
          <cell r="EK11146">
            <v>0</v>
          </cell>
        </row>
        <row r="11147">
          <cell r="EK11147">
            <v>0</v>
          </cell>
        </row>
        <row r="11148">
          <cell r="EK11148">
            <v>0</v>
          </cell>
        </row>
        <row r="11149">
          <cell r="EK11149">
            <v>0</v>
          </cell>
        </row>
        <row r="11150">
          <cell r="EK11150">
            <v>1</v>
          </cell>
        </row>
        <row r="11151">
          <cell r="EK11151">
            <v>0</v>
          </cell>
        </row>
        <row r="11152">
          <cell r="EK11152">
            <v>0</v>
          </cell>
        </row>
        <row r="11153">
          <cell r="EK11153">
            <v>0</v>
          </cell>
        </row>
        <row r="11154">
          <cell r="EK11154">
            <v>1</v>
          </cell>
        </row>
        <row r="11155">
          <cell r="EK11155">
            <v>1</v>
          </cell>
        </row>
        <row r="11156">
          <cell r="EK11156">
            <v>0</v>
          </cell>
        </row>
        <row r="11157">
          <cell r="EK11157">
            <v>1</v>
          </cell>
        </row>
        <row r="11158">
          <cell r="EK11158">
            <v>0</v>
          </cell>
        </row>
        <row r="11159">
          <cell r="EK11159">
            <v>0</v>
          </cell>
        </row>
        <row r="11160">
          <cell r="EK11160">
            <v>0</v>
          </cell>
        </row>
        <row r="11161">
          <cell r="EK11161">
            <v>0</v>
          </cell>
        </row>
        <row r="11162">
          <cell r="EK11162">
            <v>0</v>
          </cell>
        </row>
        <row r="11163">
          <cell r="EK11163">
            <v>1</v>
          </cell>
        </row>
        <row r="11164">
          <cell r="EK11164">
            <v>1</v>
          </cell>
        </row>
        <row r="11165">
          <cell r="EK11165">
            <v>1</v>
          </cell>
        </row>
        <row r="11166">
          <cell r="EK11166">
            <v>1</v>
          </cell>
        </row>
        <row r="11167">
          <cell r="EK11167">
            <v>0</v>
          </cell>
        </row>
        <row r="11168">
          <cell r="EK11168">
            <v>0</v>
          </cell>
        </row>
        <row r="11169">
          <cell r="EK11169">
            <v>1</v>
          </cell>
        </row>
        <row r="11170">
          <cell r="EK11170">
            <v>1</v>
          </cell>
        </row>
        <row r="11171">
          <cell r="EK11171">
            <v>1</v>
          </cell>
        </row>
        <row r="11172">
          <cell r="EK11172">
            <v>1</v>
          </cell>
        </row>
        <row r="11173">
          <cell r="EK11173">
            <v>1</v>
          </cell>
        </row>
        <row r="11174">
          <cell r="EK11174">
            <v>1</v>
          </cell>
        </row>
        <row r="11175">
          <cell r="EK11175">
            <v>1</v>
          </cell>
        </row>
        <row r="11176">
          <cell r="EK11176">
            <v>1</v>
          </cell>
        </row>
        <row r="11177">
          <cell r="EK11177">
            <v>1</v>
          </cell>
        </row>
        <row r="11178">
          <cell r="EK11178">
            <v>1</v>
          </cell>
        </row>
        <row r="11179">
          <cell r="EK11179">
            <v>0</v>
          </cell>
        </row>
        <row r="11180">
          <cell r="EK11180">
            <v>0</v>
          </cell>
        </row>
        <row r="11181">
          <cell r="EK11181">
            <v>0</v>
          </cell>
        </row>
        <row r="11182">
          <cell r="EK11182">
            <v>0</v>
          </cell>
        </row>
        <row r="11183">
          <cell r="EK11183">
            <v>0</v>
          </cell>
        </row>
        <row r="11184">
          <cell r="EK11184">
            <v>1</v>
          </cell>
        </row>
        <row r="11185">
          <cell r="EK11185">
            <v>1</v>
          </cell>
        </row>
        <row r="11186">
          <cell r="EK11186">
            <v>1</v>
          </cell>
        </row>
        <row r="11187">
          <cell r="EK11187">
            <v>0</v>
          </cell>
        </row>
        <row r="11188">
          <cell r="EK11188">
            <v>1</v>
          </cell>
        </row>
        <row r="11189">
          <cell r="EK11189">
            <v>1</v>
          </cell>
        </row>
        <row r="11190">
          <cell r="EK11190">
            <v>0</v>
          </cell>
        </row>
        <row r="11191">
          <cell r="EK11191">
            <v>0</v>
          </cell>
        </row>
        <row r="11192">
          <cell r="EK11192">
            <v>0</v>
          </cell>
        </row>
        <row r="11193">
          <cell r="EK11193">
            <v>0</v>
          </cell>
        </row>
        <row r="11194">
          <cell r="EK11194">
            <v>0</v>
          </cell>
        </row>
        <row r="11195">
          <cell r="EK11195">
            <v>1</v>
          </cell>
        </row>
        <row r="11196">
          <cell r="EK11196">
            <v>1</v>
          </cell>
        </row>
        <row r="11197">
          <cell r="EK11197">
            <v>1</v>
          </cell>
        </row>
        <row r="11198">
          <cell r="EK11198">
            <v>0</v>
          </cell>
        </row>
        <row r="11199">
          <cell r="EK11199">
            <v>1</v>
          </cell>
        </row>
        <row r="11200">
          <cell r="EK11200">
            <v>1</v>
          </cell>
        </row>
        <row r="11201">
          <cell r="EK11201">
            <v>1</v>
          </cell>
        </row>
        <row r="11202">
          <cell r="EK11202">
            <v>1</v>
          </cell>
        </row>
        <row r="11203">
          <cell r="EK11203">
            <v>1</v>
          </cell>
        </row>
        <row r="11204">
          <cell r="EK11204">
            <v>0</v>
          </cell>
        </row>
        <row r="11205">
          <cell r="EK11205">
            <v>1</v>
          </cell>
        </row>
        <row r="11206">
          <cell r="EK11206">
            <v>0</v>
          </cell>
        </row>
        <row r="11207">
          <cell r="EK11207">
            <v>0</v>
          </cell>
        </row>
        <row r="11208">
          <cell r="EK11208">
            <v>1</v>
          </cell>
        </row>
        <row r="11209">
          <cell r="EK11209">
            <v>1</v>
          </cell>
        </row>
        <row r="11210">
          <cell r="EK11210">
            <v>1</v>
          </cell>
        </row>
        <row r="11211">
          <cell r="EK11211">
            <v>0</v>
          </cell>
        </row>
        <row r="11212">
          <cell r="EK11212">
            <v>1</v>
          </cell>
        </row>
        <row r="11213">
          <cell r="EK11213">
            <v>1</v>
          </cell>
        </row>
        <row r="11214">
          <cell r="EK11214">
            <v>1</v>
          </cell>
        </row>
        <row r="11215">
          <cell r="EK11215">
            <v>1</v>
          </cell>
        </row>
        <row r="11216">
          <cell r="EK11216">
            <v>1</v>
          </cell>
        </row>
        <row r="11217">
          <cell r="EK11217">
            <v>0</v>
          </cell>
        </row>
        <row r="11218">
          <cell r="EK11218">
            <v>1</v>
          </cell>
        </row>
        <row r="11219">
          <cell r="EK11219">
            <v>1</v>
          </cell>
        </row>
        <row r="11220">
          <cell r="EK11220">
            <v>1</v>
          </cell>
        </row>
        <row r="11221">
          <cell r="EK11221">
            <v>1</v>
          </cell>
        </row>
        <row r="11222">
          <cell r="EK11222">
            <v>0</v>
          </cell>
        </row>
        <row r="11223">
          <cell r="EK11223">
            <v>1</v>
          </cell>
        </row>
        <row r="11224">
          <cell r="EK11224">
            <v>1</v>
          </cell>
        </row>
        <row r="11225">
          <cell r="EK11225">
            <v>1</v>
          </cell>
        </row>
        <row r="11226">
          <cell r="EK11226">
            <v>1</v>
          </cell>
        </row>
        <row r="11227">
          <cell r="EK11227">
            <v>1</v>
          </cell>
        </row>
        <row r="11228">
          <cell r="EK11228">
            <v>1</v>
          </cell>
        </row>
        <row r="11229">
          <cell r="EK11229">
            <v>1</v>
          </cell>
        </row>
        <row r="11230">
          <cell r="EK11230">
            <v>1</v>
          </cell>
        </row>
        <row r="11231">
          <cell r="EK11231">
            <v>1</v>
          </cell>
        </row>
        <row r="11232">
          <cell r="EK11232">
            <v>1</v>
          </cell>
        </row>
        <row r="11233">
          <cell r="EK11233">
            <v>1</v>
          </cell>
        </row>
        <row r="11234">
          <cell r="EK11234">
            <v>1</v>
          </cell>
        </row>
        <row r="11235">
          <cell r="EK11235">
            <v>1</v>
          </cell>
        </row>
        <row r="11236">
          <cell r="EK11236">
            <v>1</v>
          </cell>
        </row>
        <row r="11237">
          <cell r="EK11237">
            <v>0</v>
          </cell>
        </row>
        <row r="11238">
          <cell r="EK11238">
            <v>0</v>
          </cell>
        </row>
        <row r="11239">
          <cell r="EK11239">
            <v>0</v>
          </cell>
        </row>
        <row r="11240">
          <cell r="EK11240">
            <v>1</v>
          </cell>
        </row>
        <row r="11241">
          <cell r="EK11241">
            <v>1</v>
          </cell>
        </row>
        <row r="11242">
          <cell r="EK11242">
            <v>1</v>
          </cell>
        </row>
        <row r="11243">
          <cell r="EK11243">
            <v>1</v>
          </cell>
        </row>
        <row r="11244">
          <cell r="EK11244">
            <v>1</v>
          </cell>
        </row>
        <row r="11245">
          <cell r="EK11245">
            <v>1</v>
          </cell>
        </row>
        <row r="11246">
          <cell r="EK11246">
            <v>1</v>
          </cell>
        </row>
        <row r="11247">
          <cell r="EK11247">
            <v>1</v>
          </cell>
        </row>
        <row r="11248">
          <cell r="EK11248">
            <v>1</v>
          </cell>
        </row>
        <row r="11249">
          <cell r="EK11249">
            <v>1</v>
          </cell>
        </row>
        <row r="11250">
          <cell r="EK11250">
            <v>0</v>
          </cell>
        </row>
        <row r="11251">
          <cell r="EK11251">
            <v>1</v>
          </cell>
        </row>
        <row r="11252">
          <cell r="EK11252">
            <v>1</v>
          </cell>
        </row>
        <row r="11253">
          <cell r="EK11253">
            <v>1</v>
          </cell>
        </row>
        <row r="11254">
          <cell r="EK11254">
            <v>1</v>
          </cell>
        </row>
        <row r="11255">
          <cell r="EK11255">
            <v>1</v>
          </cell>
        </row>
        <row r="11256">
          <cell r="EK11256">
            <v>1</v>
          </cell>
        </row>
        <row r="11257">
          <cell r="EK11257">
            <v>1</v>
          </cell>
        </row>
        <row r="11258">
          <cell r="EK11258">
            <v>1</v>
          </cell>
        </row>
        <row r="11259">
          <cell r="EK11259">
            <v>0</v>
          </cell>
        </row>
        <row r="11260">
          <cell r="EK11260">
            <v>0</v>
          </cell>
        </row>
        <row r="11261">
          <cell r="EK11261">
            <v>0</v>
          </cell>
        </row>
        <row r="11262">
          <cell r="EK11262">
            <v>0</v>
          </cell>
        </row>
        <row r="11263">
          <cell r="EK11263">
            <v>0</v>
          </cell>
        </row>
        <row r="11264">
          <cell r="EK11264">
            <v>0</v>
          </cell>
        </row>
        <row r="11265">
          <cell r="EK11265">
            <v>1</v>
          </cell>
        </row>
        <row r="11266">
          <cell r="EK11266">
            <v>0</v>
          </cell>
        </row>
        <row r="11267">
          <cell r="EK11267">
            <v>0</v>
          </cell>
        </row>
        <row r="11268">
          <cell r="EK11268">
            <v>1</v>
          </cell>
        </row>
        <row r="11269">
          <cell r="EK11269">
            <v>1</v>
          </cell>
        </row>
        <row r="11270">
          <cell r="EK11270">
            <v>0</v>
          </cell>
        </row>
        <row r="11271">
          <cell r="EK11271">
            <v>1</v>
          </cell>
        </row>
        <row r="11272">
          <cell r="EK11272">
            <v>1</v>
          </cell>
        </row>
        <row r="11273">
          <cell r="EK11273">
            <v>1</v>
          </cell>
        </row>
        <row r="11274">
          <cell r="EK11274">
            <v>0</v>
          </cell>
        </row>
        <row r="11275">
          <cell r="EK11275">
            <v>0</v>
          </cell>
        </row>
        <row r="11276">
          <cell r="EK11276">
            <v>1</v>
          </cell>
        </row>
        <row r="11277">
          <cell r="EK11277">
            <v>0</v>
          </cell>
        </row>
        <row r="11278">
          <cell r="EK11278">
            <v>1</v>
          </cell>
        </row>
        <row r="11279">
          <cell r="EK11279">
            <v>0</v>
          </cell>
        </row>
        <row r="11280">
          <cell r="EK11280">
            <v>0</v>
          </cell>
        </row>
        <row r="11281">
          <cell r="EK11281">
            <v>1</v>
          </cell>
        </row>
        <row r="11282">
          <cell r="EK11282">
            <v>1</v>
          </cell>
        </row>
        <row r="11283">
          <cell r="EK11283">
            <v>1</v>
          </cell>
        </row>
        <row r="11284">
          <cell r="EK11284">
            <v>1</v>
          </cell>
        </row>
        <row r="11285">
          <cell r="EK11285">
            <v>1</v>
          </cell>
        </row>
        <row r="11286">
          <cell r="EK11286">
            <v>0</v>
          </cell>
        </row>
        <row r="11287">
          <cell r="EK11287">
            <v>0</v>
          </cell>
        </row>
        <row r="11288">
          <cell r="EK11288">
            <v>0</v>
          </cell>
        </row>
        <row r="11289">
          <cell r="EK11289">
            <v>0</v>
          </cell>
        </row>
        <row r="11290">
          <cell r="EK11290">
            <v>0</v>
          </cell>
        </row>
        <row r="11291">
          <cell r="EK11291">
            <v>1</v>
          </cell>
        </row>
        <row r="11292">
          <cell r="EK11292">
            <v>0</v>
          </cell>
        </row>
        <row r="11293">
          <cell r="EK11293">
            <v>0</v>
          </cell>
        </row>
        <row r="11294">
          <cell r="EK11294">
            <v>0</v>
          </cell>
        </row>
        <row r="11295">
          <cell r="EK11295">
            <v>0</v>
          </cell>
        </row>
        <row r="11296">
          <cell r="EK11296">
            <v>0</v>
          </cell>
        </row>
        <row r="11297">
          <cell r="EK11297">
            <v>0</v>
          </cell>
        </row>
        <row r="11298">
          <cell r="EK11298">
            <v>0</v>
          </cell>
        </row>
        <row r="11299">
          <cell r="EK11299">
            <v>0</v>
          </cell>
        </row>
        <row r="11300">
          <cell r="EK11300">
            <v>0</v>
          </cell>
        </row>
        <row r="11301">
          <cell r="EK11301">
            <v>0</v>
          </cell>
        </row>
        <row r="11302">
          <cell r="EK11302">
            <v>1</v>
          </cell>
        </row>
        <row r="11303">
          <cell r="EK11303">
            <v>1</v>
          </cell>
        </row>
        <row r="11304">
          <cell r="EK11304">
            <v>1</v>
          </cell>
        </row>
        <row r="11305">
          <cell r="EK11305">
            <v>1</v>
          </cell>
        </row>
        <row r="11306">
          <cell r="EK11306">
            <v>1</v>
          </cell>
        </row>
        <row r="11307">
          <cell r="EK11307">
            <v>1</v>
          </cell>
        </row>
        <row r="11308">
          <cell r="EK11308">
            <v>1</v>
          </cell>
        </row>
        <row r="11309">
          <cell r="EK11309">
            <v>1</v>
          </cell>
        </row>
        <row r="11310">
          <cell r="EK11310">
            <v>1</v>
          </cell>
        </row>
        <row r="11311">
          <cell r="EK11311">
            <v>0</v>
          </cell>
        </row>
        <row r="11312">
          <cell r="EK11312">
            <v>1</v>
          </cell>
        </row>
        <row r="11313">
          <cell r="EK11313">
            <v>1</v>
          </cell>
        </row>
        <row r="11314">
          <cell r="EK11314">
            <v>1</v>
          </cell>
        </row>
        <row r="11315">
          <cell r="EK11315">
            <v>1</v>
          </cell>
        </row>
        <row r="11316">
          <cell r="EK11316">
            <v>1</v>
          </cell>
        </row>
        <row r="11317">
          <cell r="EK11317">
            <v>0</v>
          </cell>
        </row>
        <row r="11318">
          <cell r="EK11318">
            <v>1</v>
          </cell>
        </row>
        <row r="11319">
          <cell r="EK11319">
            <v>0</v>
          </cell>
        </row>
        <row r="11320">
          <cell r="EK11320">
            <v>1</v>
          </cell>
        </row>
        <row r="11321">
          <cell r="EK11321">
            <v>1</v>
          </cell>
        </row>
        <row r="11322">
          <cell r="EK11322">
            <v>0</v>
          </cell>
        </row>
        <row r="11323">
          <cell r="EK11323">
            <v>1</v>
          </cell>
        </row>
        <row r="11324">
          <cell r="EK11324">
            <v>1</v>
          </cell>
        </row>
        <row r="11325">
          <cell r="EK11325">
            <v>1</v>
          </cell>
        </row>
        <row r="11326">
          <cell r="EK11326">
            <v>1</v>
          </cell>
        </row>
        <row r="11327">
          <cell r="EK11327">
            <v>0</v>
          </cell>
        </row>
        <row r="11328">
          <cell r="EK11328">
            <v>0</v>
          </cell>
        </row>
        <row r="11329">
          <cell r="EK11329">
            <v>1</v>
          </cell>
        </row>
        <row r="11330">
          <cell r="EK11330">
            <v>1</v>
          </cell>
        </row>
        <row r="11331">
          <cell r="EK11331">
            <v>1</v>
          </cell>
        </row>
        <row r="11332">
          <cell r="EK11332">
            <v>1</v>
          </cell>
        </row>
        <row r="11333">
          <cell r="EK11333">
            <v>1</v>
          </cell>
        </row>
        <row r="11334">
          <cell r="EK11334">
            <v>1</v>
          </cell>
        </row>
        <row r="11335">
          <cell r="EK11335">
            <v>1</v>
          </cell>
        </row>
        <row r="11336">
          <cell r="EK11336">
            <v>1</v>
          </cell>
        </row>
        <row r="11337">
          <cell r="EK11337">
            <v>1</v>
          </cell>
        </row>
        <row r="11338">
          <cell r="EK11338">
            <v>1</v>
          </cell>
        </row>
        <row r="11339">
          <cell r="EK11339">
            <v>1</v>
          </cell>
        </row>
        <row r="11340">
          <cell r="EK11340">
            <v>1</v>
          </cell>
        </row>
        <row r="11341">
          <cell r="EK11341">
            <v>1</v>
          </cell>
        </row>
        <row r="11342">
          <cell r="EK11342">
            <v>1</v>
          </cell>
        </row>
        <row r="11343">
          <cell r="EK11343">
            <v>1</v>
          </cell>
        </row>
        <row r="11344">
          <cell r="EK11344">
            <v>1</v>
          </cell>
        </row>
        <row r="11345">
          <cell r="EK11345">
            <v>1</v>
          </cell>
        </row>
        <row r="11346">
          <cell r="EK11346">
            <v>1</v>
          </cell>
        </row>
        <row r="11347">
          <cell r="EK11347">
            <v>1</v>
          </cell>
        </row>
        <row r="11348">
          <cell r="EK11348">
            <v>1</v>
          </cell>
        </row>
        <row r="11349">
          <cell r="EK11349">
            <v>1</v>
          </cell>
        </row>
        <row r="11350">
          <cell r="EK11350">
            <v>1</v>
          </cell>
        </row>
        <row r="11351">
          <cell r="EK11351">
            <v>0</v>
          </cell>
        </row>
        <row r="11352">
          <cell r="EK11352">
            <v>1</v>
          </cell>
        </row>
        <row r="11353">
          <cell r="EK11353">
            <v>1</v>
          </cell>
        </row>
        <row r="11354">
          <cell r="EK11354">
            <v>1</v>
          </cell>
        </row>
        <row r="11355">
          <cell r="EK11355">
            <v>1</v>
          </cell>
        </row>
        <row r="11356">
          <cell r="EK11356">
            <v>1</v>
          </cell>
        </row>
        <row r="11357">
          <cell r="EK11357">
            <v>0</v>
          </cell>
        </row>
        <row r="11358">
          <cell r="EK11358">
            <v>1</v>
          </cell>
        </row>
        <row r="11359">
          <cell r="EK11359">
            <v>1</v>
          </cell>
        </row>
        <row r="11360">
          <cell r="EK11360">
            <v>1</v>
          </cell>
        </row>
        <row r="11361">
          <cell r="EK11361">
            <v>1</v>
          </cell>
        </row>
        <row r="11362">
          <cell r="EK11362">
            <v>1</v>
          </cell>
        </row>
        <row r="11363">
          <cell r="EK11363">
            <v>0</v>
          </cell>
        </row>
        <row r="11364">
          <cell r="EK11364">
            <v>1</v>
          </cell>
        </row>
        <row r="11365">
          <cell r="EK11365">
            <v>1</v>
          </cell>
        </row>
        <row r="11366">
          <cell r="EK11366">
            <v>1</v>
          </cell>
        </row>
        <row r="11367">
          <cell r="EK11367">
            <v>1</v>
          </cell>
        </row>
        <row r="11368">
          <cell r="EK11368">
            <v>1</v>
          </cell>
        </row>
        <row r="11369">
          <cell r="EK11369">
            <v>1</v>
          </cell>
        </row>
        <row r="11370">
          <cell r="EK11370">
            <v>1</v>
          </cell>
        </row>
        <row r="11371">
          <cell r="EK11371">
            <v>0</v>
          </cell>
        </row>
        <row r="11372">
          <cell r="EK11372">
            <v>1</v>
          </cell>
        </row>
        <row r="11373">
          <cell r="EK11373">
            <v>1</v>
          </cell>
        </row>
        <row r="11374">
          <cell r="EK11374">
            <v>0</v>
          </cell>
        </row>
        <row r="11375">
          <cell r="EK11375">
            <v>0</v>
          </cell>
        </row>
        <row r="11376">
          <cell r="EK11376">
            <v>0</v>
          </cell>
        </row>
        <row r="11377">
          <cell r="EK11377">
            <v>1</v>
          </cell>
        </row>
        <row r="11378">
          <cell r="EK11378">
            <v>0</v>
          </cell>
        </row>
        <row r="11379">
          <cell r="EK11379">
            <v>1</v>
          </cell>
        </row>
        <row r="11380">
          <cell r="EK11380">
            <v>0</v>
          </cell>
        </row>
        <row r="11381">
          <cell r="EK11381">
            <v>0</v>
          </cell>
        </row>
        <row r="11382">
          <cell r="EK11382">
            <v>1</v>
          </cell>
        </row>
        <row r="11383">
          <cell r="EK11383">
            <v>1</v>
          </cell>
        </row>
        <row r="11384">
          <cell r="EK11384">
            <v>1</v>
          </cell>
        </row>
        <row r="11385">
          <cell r="EK11385">
            <v>1</v>
          </cell>
        </row>
        <row r="11386">
          <cell r="EK11386">
            <v>1</v>
          </cell>
        </row>
        <row r="11387">
          <cell r="EK11387">
            <v>1</v>
          </cell>
        </row>
        <row r="11388">
          <cell r="EK11388">
            <v>1</v>
          </cell>
        </row>
        <row r="11389">
          <cell r="EK11389">
            <v>0</v>
          </cell>
        </row>
        <row r="11390">
          <cell r="EK11390">
            <v>1</v>
          </cell>
        </row>
        <row r="11391">
          <cell r="EK11391">
            <v>1</v>
          </cell>
        </row>
        <row r="11392">
          <cell r="EK11392">
            <v>1</v>
          </cell>
        </row>
        <row r="11393">
          <cell r="EK11393">
            <v>1</v>
          </cell>
        </row>
        <row r="11394">
          <cell r="EK11394">
            <v>0</v>
          </cell>
        </row>
        <row r="11395">
          <cell r="EK11395">
            <v>1</v>
          </cell>
        </row>
        <row r="11396">
          <cell r="EK11396">
            <v>0</v>
          </cell>
        </row>
        <row r="11397">
          <cell r="EK11397">
            <v>1</v>
          </cell>
        </row>
        <row r="11398">
          <cell r="EK11398">
            <v>1</v>
          </cell>
        </row>
        <row r="11399">
          <cell r="EK11399">
            <v>1</v>
          </cell>
        </row>
        <row r="11400">
          <cell r="EK11400">
            <v>1</v>
          </cell>
        </row>
        <row r="11401">
          <cell r="EK11401">
            <v>1</v>
          </cell>
        </row>
        <row r="11402">
          <cell r="EK11402">
            <v>1</v>
          </cell>
        </row>
        <row r="11403">
          <cell r="EK11403">
            <v>1</v>
          </cell>
        </row>
        <row r="11404">
          <cell r="EK11404">
            <v>1</v>
          </cell>
        </row>
        <row r="11405">
          <cell r="EK11405">
            <v>1</v>
          </cell>
        </row>
        <row r="11406">
          <cell r="EK11406">
            <v>1</v>
          </cell>
        </row>
        <row r="11407">
          <cell r="EK11407">
            <v>1</v>
          </cell>
        </row>
        <row r="11408">
          <cell r="EK11408">
            <v>1</v>
          </cell>
        </row>
        <row r="11409">
          <cell r="EK11409">
            <v>0</v>
          </cell>
        </row>
        <row r="11410">
          <cell r="EK11410">
            <v>1</v>
          </cell>
        </row>
        <row r="11411">
          <cell r="EK11411">
            <v>0</v>
          </cell>
        </row>
        <row r="11412">
          <cell r="EK11412">
            <v>0</v>
          </cell>
        </row>
        <row r="11413">
          <cell r="EK11413">
            <v>0</v>
          </cell>
        </row>
        <row r="11414">
          <cell r="EK11414">
            <v>0</v>
          </cell>
        </row>
        <row r="11415">
          <cell r="EK11415">
            <v>0</v>
          </cell>
        </row>
        <row r="11416">
          <cell r="EK11416">
            <v>0</v>
          </cell>
        </row>
        <row r="11417">
          <cell r="EK11417">
            <v>0</v>
          </cell>
        </row>
        <row r="11418">
          <cell r="EK11418">
            <v>0</v>
          </cell>
        </row>
        <row r="11419">
          <cell r="EK11419">
            <v>0</v>
          </cell>
        </row>
        <row r="11420">
          <cell r="EK11420">
            <v>0</v>
          </cell>
        </row>
        <row r="11421">
          <cell r="EK11421">
            <v>1</v>
          </cell>
        </row>
        <row r="11422">
          <cell r="EK11422">
            <v>1</v>
          </cell>
        </row>
        <row r="11423">
          <cell r="EK11423">
            <v>1</v>
          </cell>
        </row>
        <row r="11424">
          <cell r="EK11424">
            <v>1</v>
          </cell>
        </row>
        <row r="11425">
          <cell r="EK11425">
            <v>1</v>
          </cell>
        </row>
        <row r="11426">
          <cell r="EK11426">
            <v>0</v>
          </cell>
        </row>
        <row r="11427">
          <cell r="EK11427">
            <v>0</v>
          </cell>
        </row>
        <row r="11428">
          <cell r="EK11428">
            <v>0</v>
          </cell>
        </row>
        <row r="11429">
          <cell r="EK11429">
            <v>0</v>
          </cell>
        </row>
        <row r="11430">
          <cell r="EK11430">
            <v>1</v>
          </cell>
        </row>
        <row r="11431">
          <cell r="EK11431">
            <v>0</v>
          </cell>
        </row>
        <row r="11432">
          <cell r="EK11432">
            <v>1</v>
          </cell>
        </row>
        <row r="11433">
          <cell r="EK11433">
            <v>0</v>
          </cell>
        </row>
        <row r="11434">
          <cell r="EK11434">
            <v>1</v>
          </cell>
        </row>
        <row r="11435">
          <cell r="EK11435">
            <v>0</v>
          </cell>
        </row>
        <row r="11436">
          <cell r="EK11436">
            <v>0</v>
          </cell>
        </row>
        <row r="11437">
          <cell r="EK11437">
            <v>1</v>
          </cell>
        </row>
        <row r="11438">
          <cell r="EK11438">
            <v>1</v>
          </cell>
        </row>
        <row r="11439">
          <cell r="EK11439">
            <v>1</v>
          </cell>
        </row>
        <row r="11440">
          <cell r="EK11440">
            <v>1</v>
          </cell>
        </row>
        <row r="11441">
          <cell r="EK11441">
            <v>0</v>
          </cell>
        </row>
        <row r="11442">
          <cell r="EK11442">
            <v>1</v>
          </cell>
        </row>
        <row r="11443">
          <cell r="EK11443">
            <v>0</v>
          </cell>
        </row>
        <row r="11444">
          <cell r="EK11444">
            <v>1</v>
          </cell>
        </row>
        <row r="11445">
          <cell r="EK11445">
            <v>1</v>
          </cell>
        </row>
        <row r="11446">
          <cell r="EK11446">
            <v>1</v>
          </cell>
        </row>
        <row r="11447">
          <cell r="EK11447">
            <v>0</v>
          </cell>
        </row>
        <row r="11448">
          <cell r="EK11448">
            <v>1</v>
          </cell>
        </row>
        <row r="11449">
          <cell r="EK11449">
            <v>0</v>
          </cell>
        </row>
        <row r="11450">
          <cell r="EK11450">
            <v>0</v>
          </cell>
        </row>
        <row r="11451">
          <cell r="EK11451">
            <v>0</v>
          </cell>
        </row>
        <row r="11452">
          <cell r="EK11452">
            <v>0</v>
          </cell>
        </row>
        <row r="11453">
          <cell r="EK11453">
            <v>0</v>
          </cell>
        </row>
        <row r="11454">
          <cell r="EK11454">
            <v>0</v>
          </cell>
        </row>
        <row r="11455">
          <cell r="EK11455">
            <v>0</v>
          </cell>
        </row>
        <row r="11456">
          <cell r="EK11456">
            <v>0</v>
          </cell>
        </row>
        <row r="11457">
          <cell r="EK11457">
            <v>0</v>
          </cell>
        </row>
        <row r="11458">
          <cell r="EK11458">
            <v>0</v>
          </cell>
        </row>
        <row r="11459">
          <cell r="EK11459">
            <v>0</v>
          </cell>
        </row>
        <row r="11460">
          <cell r="EK11460">
            <v>0</v>
          </cell>
        </row>
        <row r="11461">
          <cell r="EK11461">
            <v>1</v>
          </cell>
        </row>
        <row r="11462">
          <cell r="EK11462">
            <v>1</v>
          </cell>
        </row>
        <row r="11463">
          <cell r="EK11463">
            <v>1</v>
          </cell>
        </row>
        <row r="11464">
          <cell r="EK11464">
            <v>1</v>
          </cell>
        </row>
        <row r="11465">
          <cell r="EK11465">
            <v>1</v>
          </cell>
        </row>
        <row r="11466">
          <cell r="EK11466">
            <v>1</v>
          </cell>
        </row>
        <row r="11467">
          <cell r="EK11467">
            <v>1</v>
          </cell>
        </row>
        <row r="11468">
          <cell r="EK11468">
            <v>1</v>
          </cell>
        </row>
        <row r="11469">
          <cell r="EK11469">
            <v>0</v>
          </cell>
        </row>
        <row r="11470">
          <cell r="EK11470">
            <v>1</v>
          </cell>
        </row>
        <row r="11471">
          <cell r="EK11471">
            <v>1</v>
          </cell>
        </row>
        <row r="11472">
          <cell r="EK11472">
            <v>1</v>
          </cell>
        </row>
        <row r="11473">
          <cell r="EK11473">
            <v>1</v>
          </cell>
        </row>
        <row r="11474">
          <cell r="EK11474">
            <v>1</v>
          </cell>
        </row>
        <row r="11475">
          <cell r="EK11475">
            <v>1</v>
          </cell>
        </row>
        <row r="11476">
          <cell r="EK11476">
            <v>0</v>
          </cell>
        </row>
        <row r="11477">
          <cell r="EK11477">
            <v>0</v>
          </cell>
        </row>
        <row r="11478">
          <cell r="EK11478">
            <v>0</v>
          </cell>
        </row>
        <row r="11479">
          <cell r="EK11479">
            <v>0</v>
          </cell>
        </row>
        <row r="11480">
          <cell r="EK11480">
            <v>1</v>
          </cell>
        </row>
        <row r="11481">
          <cell r="EK11481">
            <v>1</v>
          </cell>
        </row>
        <row r="11482">
          <cell r="EK11482">
            <v>1</v>
          </cell>
        </row>
        <row r="11483">
          <cell r="EK11483">
            <v>1</v>
          </cell>
        </row>
        <row r="11484">
          <cell r="EK11484">
            <v>1</v>
          </cell>
        </row>
        <row r="11485">
          <cell r="EK11485">
            <v>1</v>
          </cell>
        </row>
        <row r="11486">
          <cell r="EK11486">
            <v>1</v>
          </cell>
        </row>
        <row r="11487">
          <cell r="EK11487">
            <v>1</v>
          </cell>
        </row>
        <row r="11488">
          <cell r="EK11488">
            <v>1</v>
          </cell>
        </row>
        <row r="11489">
          <cell r="EK11489">
            <v>1</v>
          </cell>
        </row>
        <row r="11490">
          <cell r="EK11490">
            <v>1</v>
          </cell>
        </row>
        <row r="11491">
          <cell r="EK11491">
            <v>1</v>
          </cell>
        </row>
        <row r="11492">
          <cell r="EK11492">
            <v>1</v>
          </cell>
        </row>
        <row r="11493">
          <cell r="EK11493">
            <v>1</v>
          </cell>
        </row>
        <row r="11494">
          <cell r="EK11494">
            <v>1</v>
          </cell>
        </row>
        <row r="11495">
          <cell r="EK11495">
            <v>1</v>
          </cell>
        </row>
        <row r="11496">
          <cell r="EK11496">
            <v>1</v>
          </cell>
        </row>
        <row r="11497">
          <cell r="EK11497">
            <v>1</v>
          </cell>
        </row>
        <row r="11498">
          <cell r="EK11498">
            <v>1</v>
          </cell>
        </row>
        <row r="11499">
          <cell r="EK11499">
            <v>1</v>
          </cell>
        </row>
        <row r="11500">
          <cell r="EK11500">
            <v>1</v>
          </cell>
        </row>
        <row r="11501">
          <cell r="EK11501">
            <v>1</v>
          </cell>
        </row>
        <row r="11502">
          <cell r="EK11502">
            <v>0</v>
          </cell>
        </row>
        <row r="11503">
          <cell r="EK11503">
            <v>0</v>
          </cell>
        </row>
        <row r="11504">
          <cell r="EK11504">
            <v>0</v>
          </cell>
        </row>
        <row r="11505">
          <cell r="EK11505">
            <v>0</v>
          </cell>
        </row>
        <row r="11506">
          <cell r="EK11506">
            <v>0</v>
          </cell>
        </row>
        <row r="11507">
          <cell r="EK11507">
            <v>1</v>
          </cell>
        </row>
        <row r="11508">
          <cell r="EK11508">
            <v>1</v>
          </cell>
        </row>
        <row r="11509">
          <cell r="EK11509">
            <v>1</v>
          </cell>
        </row>
        <row r="11510">
          <cell r="EK11510">
            <v>1</v>
          </cell>
        </row>
        <row r="11511">
          <cell r="EK11511">
            <v>1</v>
          </cell>
        </row>
        <row r="11512">
          <cell r="EK11512">
            <v>1</v>
          </cell>
        </row>
        <row r="11513">
          <cell r="EK11513">
            <v>0</v>
          </cell>
        </row>
        <row r="11514">
          <cell r="EK11514">
            <v>0</v>
          </cell>
        </row>
        <row r="11515">
          <cell r="EK11515">
            <v>0</v>
          </cell>
        </row>
        <row r="11516">
          <cell r="EK11516">
            <v>0</v>
          </cell>
        </row>
        <row r="11517">
          <cell r="EK11517">
            <v>1</v>
          </cell>
        </row>
        <row r="11518">
          <cell r="EK11518">
            <v>1</v>
          </cell>
        </row>
        <row r="11519">
          <cell r="EK11519">
            <v>0</v>
          </cell>
        </row>
        <row r="11520">
          <cell r="EK11520">
            <v>0</v>
          </cell>
        </row>
        <row r="11521">
          <cell r="EK11521">
            <v>1</v>
          </cell>
        </row>
        <row r="11522">
          <cell r="EK11522">
            <v>1</v>
          </cell>
        </row>
        <row r="11523">
          <cell r="EK11523">
            <v>1</v>
          </cell>
        </row>
        <row r="11524">
          <cell r="EK11524">
            <v>0</v>
          </cell>
        </row>
        <row r="11525">
          <cell r="EK11525">
            <v>1</v>
          </cell>
        </row>
        <row r="11526">
          <cell r="EK11526">
            <v>0</v>
          </cell>
        </row>
        <row r="11527">
          <cell r="EK11527">
            <v>0</v>
          </cell>
        </row>
        <row r="11528">
          <cell r="EK11528">
            <v>1</v>
          </cell>
        </row>
        <row r="11529">
          <cell r="EK11529">
            <v>1</v>
          </cell>
        </row>
        <row r="11530">
          <cell r="EK11530">
            <v>1</v>
          </cell>
        </row>
        <row r="11531">
          <cell r="EK11531">
            <v>1</v>
          </cell>
        </row>
        <row r="11532">
          <cell r="EK11532">
            <v>0</v>
          </cell>
        </row>
        <row r="11533">
          <cell r="EK11533">
            <v>0</v>
          </cell>
        </row>
        <row r="11534">
          <cell r="EK11534">
            <v>1</v>
          </cell>
        </row>
        <row r="11535">
          <cell r="EK11535">
            <v>1</v>
          </cell>
        </row>
        <row r="11536">
          <cell r="EK11536">
            <v>1</v>
          </cell>
        </row>
        <row r="11537">
          <cell r="EK11537">
            <v>1</v>
          </cell>
        </row>
        <row r="11538">
          <cell r="EK11538">
            <v>1</v>
          </cell>
        </row>
        <row r="11539">
          <cell r="EK11539">
            <v>1</v>
          </cell>
        </row>
        <row r="11540">
          <cell r="EK11540">
            <v>1</v>
          </cell>
        </row>
        <row r="11541">
          <cell r="EK11541">
            <v>0</v>
          </cell>
        </row>
        <row r="11542">
          <cell r="EK11542">
            <v>0</v>
          </cell>
        </row>
        <row r="11543">
          <cell r="EK11543">
            <v>1</v>
          </cell>
        </row>
        <row r="11544">
          <cell r="EK11544">
            <v>1</v>
          </cell>
        </row>
        <row r="11545">
          <cell r="EK11545">
            <v>1</v>
          </cell>
        </row>
        <row r="11546">
          <cell r="EK11546">
            <v>1</v>
          </cell>
        </row>
        <row r="11547">
          <cell r="EK11547">
            <v>1</v>
          </cell>
        </row>
        <row r="11548">
          <cell r="EK11548">
            <v>1</v>
          </cell>
        </row>
        <row r="11549">
          <cell r="EK11549">
            <v>1</v>
          </cell>
        </row>
        <row r="11550">
          <cell r="EK11550">
            <v>1</v>
          </cell>
        </row>
        <row r="11551">
          <cell r="EK11551">
            <v>1</v>
          </cell>
        </row>
        <row r="11552">
          <cell r="EK11552">
            <v>1</v>
          </cell>
        </row>
        <row r="11553">
          <cell r="EK11553">
            <v>1</v>
          </cell>
        </row>
        <row r="11554">
          <cell r="EK11554">
            <v>1</v>
          </cell>
        </row>
        <row r="11555">
          <cell r="EK11555">
            <v>1</v>
          </cell>
        </row>
        <row r="11556">
          <cell r="EK11556">
            <v>1</v>
          </cell>
        </row>
        <row r="11557">
          <cell r="EK11557">
            <v>1</v>
          </cell>
        </row>
        <row r="11558">
          <cell r="EK11558">
            <v>1</v>
          </cell>
        </row>
        <row r="11559">
          <cell r="EK11559">
            <v>1</v>
          </cell>
        </row>
        <row r="11560">
          <cell r="EK11560">
            <v>1</v>
          </cell>
        </row>
        <row r="11561">
          <cell r="EK11561">
            <v>1</v>
          </cell>
        </row>
        <row r="11562">
          <cell r="EK11562">
            <v>1</v>
          </cell>
        </row>
        <row r="11563">
          <cell r="EK11563">
            <v>1</v>
          </cell>
        </row>
        <row r="11564">
          <cell r="EK11564">
            <v>1</v>
          </cell>
        </row>
        <row r="11565">
          <cell r="EK11565">
            <v>1</v>
          </cell>
        </row>
        <row r="11566">
          <cell r="EK11566">
            <v>1</v>
          </cell>
        </row>
        <row r="11567">
          <cell r="EK11567">
            <v>1</v>
          </cell>
        </row>
        <row r="11568">
          <cell r="EK11568">
            <v>1</v>
          </cell>
        </row>
        <row r="11569">
          <cell r="EK11569">
            <v>1</v>
          </cell>
        </row>
        <row r="11570">
          <cell r="EK11570">
            <v>1</v>
          </cell>
        </row>
        <row r="11571">
          <cell r="EK11571">
            <v>1</v>
          </cell>
        </row>
        <row r="11572">
          <cell r="EK11572">
            <v>1</v>
          </cell>
        </row>
        <row r="11573">
          <cell r="EK11573">
            <v>1</v>
          </cell>
        </row>
        <row r="11574">
          <cell r="EK11574">
            <v>1</v>
          </cell>
        </row>
        <row r="11575">
          <cell r="EK11575">
            <v>1</v>
          </cell>
        </row>
        <row r="11576">
          <cell r="EK11576">
            <v>1</v>
          </cell>
        </row>
        <row r="11577">
          <cell r="EK11577">
            <v>0</v>
          </cell>
        </row>
        <row r="11578">
          <cell r="EK11578">
            <v>0</v>
          </cell>
        </row>
        <row r="11579">
          <cell r="EK11579">
            <v>0</v>
          </cell>
        </row>
        <row r="11580">
          <cell r="EK11580">
            <v>0</v>
          </cell>
        </row>
        <row r="11581">
          <cell r="EK11581">
            <v>0</v>
          </cell>
        </row>
        <row r="11582">
          <cell r="EK11582">
            <v>1</v>
          </cell>
        </row>
        <row r="11583">
          <cell r="EK11583">
            <v>1</v>
          </cell>
        </row>
        <row r="11584">
          <cell r="EK11584">
            <v>1</v>
          </cell>
        </row>
        <row r="11585">
          <cell r="EK11585">
            <v>0</v>
          </cell>
        </row>
        <row r="11586">
          <cell r="EK11586">
            <v>1</v>
          </cell>
        </row>
        <row r="11587">
          <cell r="EK11587">
            <v>0</v>
          </cell>
        </row>
        <row r="11588">
          <cell r="EK11588">
            <v>0</v>
          </cell>
        </row>
        <row r="11589">
          <cell r="EK11589">
            <v>0</v>
          </cell>
        </row>
        <row r="11590">
          <cell r="EK11590">
            <v>0</v>
          </cell>
        </row>
        <row r="11591">
          <cell r="EK11591">
            <v>0</v>
          </cell>
        </row>
        <row r="11592">
          <cell r="EK11592">
            <v>0</v>
          </cell>
        </row>
        <row r="11593">
          <cell r="EK11593">
            <v>0</v>
          </cell>
        </row>
        <row r="11594">
          <cell r="EK11594">
            <v>1</v>
          </cell>
        </row>
        <row r="11595">
          <cell r="EK11595">
            <v>0</v>
          </cell>
        </row>
        <row r="11596">
          <cell r="EK11596">
            <v>1</v>
          </cell>
        </row>
        <row r="11597">
          <cell r="EK11597">
            <v>1</v>
          </cell>
        </row>
        <row r="11598">
          <cell r="EK11598">
            <v>1</v>
          </cell>
        </row>
        <row r="11599">
          <cell r="EK11599">
            <v>1</v>
          </cell>
        </row>
        <row r="11600">
          <cell r="EK11600">
            <v>1</v>
          </cell>
        </row>
        <row r="11601">
          <cell r="EK11601">
            <v>1</v>
          </cell>
        </row>
        <row r="11602">
          <cell r="EK11602">
            <v>1</v>
          </cell>
        </row>
        <row r="11603">
          <cell r="EK11603">
            <v>1</v>
          </cell>
        </row>
        <row r="11604">
          <cell r="EK11604">
            <v>1</v>
          </cell>
        </row>
        <row r="11605">
          <cell r="EK11605">
            <v>0</v>
          </cell>
        </row>
        <row r="11606">
          <cell r="EK11606">
            <v>1</v>
          </cell>
        </row>
        <row r="11607">
          <cell r="EK11607">
            <v>1</v>
          </cell>
        </row>
        <row r="11608">
          <cell r="EK11608">
            <v>1</v>
          </cell>
        </row>
        <row r="11609">
          <cell r="EK11609">
            <v>1</v>
          </cell>
        </row>
        <row r="11610">
          <cell r="EK11610">
            <v>1</v>
          </cell>
        </row>
        <row r="11611">
          <cell r="EK11611">
            <v>0</v>
          </cell>
        </row>
        <row r="11612">
          <cell r="EK11612">
            <v>0</v>
          </cell>
        </row>
        <row r="11613">
          <cell r="EK11613">
            <v>1</v>
          </cell>
        </row>
        <row r="11614">
          <cell r="EK11614">
            <v>1</v>
          </cell>
        </row>
        <row r="11615">
          <cell r="EK11615">
            <v>1</v>
          </cell>
        </row>
        <row r="11616">
          <cell r="EK11616">
            <v>1</v>
          </cell>
        </row>
        <row r="11617">
          <cell r="EK11617">
            <v>1</v>
          </cell>
        </row>
        <row r="11618">
          <cell r="EK11618">
            <v>0</v>
          </cell>
        </row>
        <row r="11619">
          <cell r="EK11619">
            <v>0</v>
          </cell>
        </row>
        <row r="11620">
          <cell r="EK11620">
            <v>0</v>
          </cell>
        </row>
        <row r="11621">
          <cell r="EK11621">
            <v>0</v>
          </cell>
        </row>
        <row r="11622">
          <cell r="EK11622">
            <v>0</v>
          </cell>
        </row>
        <row r="11623">
          <cell r="EK11623">
            <v>1</v>
          </cell>
        </row>
        <row r="11624">
          <cell r="EK11624">
            <v>1</v>
          </cell>
        </row>
        <row r="11625">
          <cell r="EK11625">
            <v>1</v>
          </cell>
        </row>
        <row r="11626">
          <cell r="EK11626">
            <v>1</v>
          </cell>
        </row>
        <row r="11627">
          <cell r="EK11627">
            <v>1</v>
          </cell>
        </row>
        <row r="11628">
          <cell r="EK11628">
            <v>1</v>
          </cell>
        </row>
        <row r="11629">
          <cell r="EK11629">
            <v>1</v>
          </cell>
        </row>
        <row r="11630">
          <cell r="EK11630">
            <v>1</v>
          </cell>
        </row>
        <row r="11631">
          <cell r="EK11631">
            <v>1</v>
          </cell>
        </row>
        <row r="11632">
          <cell r="EK11632">
            <v>0</v>
          </cell>
        </row>
        <row r="11633">
          <cell r="EK11633">
            <v>1</v>
          </cell>
        </row>
        <row r="11634">
          <cell r="EK11634">
            <v>1</v>
          </cell>
        </row>
        <row r="11635">
          <cell r="EK11635">
            <v>1</v>
          </cell>
        </row>
        <row r="11636">
          <cell r="EK11636">
            <v>1</v>
          </cell>
        </row>
        <row r="11637">
          <cell r="EK11637">
            <v>1</v>
          </cell>
        </row>
        <row r="11638">
          <cell r="EK11638">
            <v>0</v>
          </cell>
        </row>
        <row r="11639">
          <cell r="EK11639">
            <v>1</v>
          </cell>
        </row>
        <row r="11640">
          <cell r="EK11640">
            <v>1</v>
          </cell>
        </row>
        <row r="11641">
          <cell r="EK11641">
            <v>0</v>
          </cell>
        </row>
        <row r="11642">
          <cell r="EK11642">
            <v>1</v>
          </cell>
        </row>
        <row r="11643">
          <cell r="EK11643">
            <v>1</v>
          </cell>
        </row>
        <row r="11644">
          <cell r="EK11644">
            <v>1</v>
          </cell>
        </row>
        <row r="11645">
          <cell r="EK11645">
            <v>1</v>
          </cell>
        </row>
        <row r="11646">
          <cell r="EK11646">
            <v>1</v>
          </cell>
        </row>
        <row r="11647">
          <cell r="EK11647">
            <v>1</v>
          </cell>
        </row>
        <row r="11648">
          <cell r="EK11648">
            <v>0</v>
          </cell>
        </row>
        <row r="11649">
          <cell r="EK11649">
            <v>1</v>
          </cell>
        </row>
        <row r="11650">
          <cell r="EK11650">
            <v>1</v>
          </cell>
        </row>
        <row r="11651">
          <cell r="EK11651">
            <v>0</v>
          </cell>
        </row>
        <row r="11652">
          <cell r="EK11652">
            <v>0</v>
          </cell>
        </row>
        <row r="11653">
          <cell r="EK11653">
            <v>0</v>
          </cell>
        </row>
        <row r="11654">
          <cell r="EK11654">
            <v>0</v>
          </cell>
        </row>
        <row r="11655">
          <cell r="EK11655">
            <v>0</v>
          </cell>
        </row>
        <row r="11656">
          <cell r="EK11656">
            <v>1</v>
          </cell>
        </row>
        <row r="11657">
          <cell r="EK11657">
            <v>1</v>
          </cell>
        </row>
        <row r="11658">
          <cell r="EK11658">
            <v>1</v>
          </cell>
        </row>
        <row r="11659">
          <cell r="EK11659">
            <v>1</v>
          </cell>
        </row>
        <row r="11660">
          <cell r="EK11660">
            <v>1</v>
          </cell>
        </row>
        <row r="11661">
          <cell r="EK11661">
            <v>1</v>
          </cell>
        </row>
        <row r="11662">
          <cell r="EK11662">
            <v>1</v>
          </cell>
        </row>
        <row r="11663">
          <cell r="EK11663">
            <v>1</v>
          </cell>
        </row>
        <row r="11664">
          <cell r="EK11664">
            <v>1</v>
          </cell>
        </row>
        <row r="11665">
          <cell r="EK11665">
            <v>1</v>
          </cell>
        </row>
        <row r="11666">
          <cell r="EK11666">
            <v>1</v>
          </cell>
        </row>
        <row r="11667">
          <cell r="EK11667">
            <v>1</v>
          </cell>
        </row>
        <row r="11668">
          <cell r="EK11668">
            <v>1</v>
          </cell>
        </row>
        <row r="11669">
          <cell r="EK11669">
            <v>1</v>
          </cell>
        </row>
        <row r="11670">
          <cell r="EK11670">
            <v>1</v>
          </cell>
        </row>
        <row r="11671">
          <cell r="EK11671">
            <v>1</v>
          </cell>
        </row>
        <row r="11672">
          <cell r="EK11672">
            <v>1</v>
          </cell>
        </row>
        <row r="11673">
          <cell r="EK11673">
            <v>1</v>
          </cell>
        </row>
        <row r="11674">
          <cell r="EK11674">
            <v>1</v>
          </cell>
        </row>
        <row r="11675">
          <cell r="EK11675">
            <v>1</v>
          </cell>
        </row>
        <row r="11676">
          <cell r="EK11676">
            <v>1</v>
          </cell>
        </row>
        <row r="11677">
          <cell r="EK11677">
            <v>1</v>
          </cell>
        </row>
        <row r="11678">
          <cell r="EK11678">
            <v>0</v>
          </cell>
        </row>
        <row r="11679">
          <cell r="EK11679">
            <v>1</v>
          </cell>
        </row>
        <row r="11680">
          <cell r="EK11680">
            <v>1</v>
          </cell>
        </row>
        <row r="11681">
          <cell r="EK11681">
            <v>1</v>
          </cell>
        </row>
        <row r="11682">
          <cell r="EK11682">
            <v>1</v>
          </cell>
        </row>
        <row r="11683">
          <cell r="EK11683">
            <v>1</v>
          </cell>
        </row>
        <row r="11684">
          <cell r="EK11684">
            <v>1</v>
          </cell>
        </row>
        <row r="11685">
          <cell r="EK11685">
            <v>0</v>
          </cell>
        </row>
        <row r="11686">
          <cell r="EK11686">
            <v>0</v>
          </cell>
        </row>
        <row r="11687">
          <cell r="EK11687">
            <v>0</v>
          </cell>
        </row>
        <row r="11688">
          <cell r="EK11688">
            <v>0</v>
          </cell>
        </row>
        <row r="11689">
          <cell r="EK11689">
            <v>0</v>
          </cell>
        </row>
        <row r="11690">
          <cell r="EK11690">
            <v>1</v>
          </cell>
        </row>
        <row r="11691">
          <cell r="EK11691">
            <v>0</v>
          </cell>
        </row>
        <row r="11692">
          <cell r="EK11692">
            <v>1</v>
          </cell>
        </row>
        <row r="11693">
          <cell r="EK11693">
            <v>0</v>
          </cell>
        </row>
        <row r="11694">
          <cell r="EK11694">
            <v>1</v>
          </cell>
        </row>
        <row r="11695">
          <cell r="EK11695">
            <v>1</v>
          </cell>
        </row>
        <row r="11696">
          <cell r="EK11696">
            <v>1</v>
          </cell>
        </row>
        <row r="11697">
          <cell r="EK11697">
            <v>1</v>
          </cell>
        </row>
        <row r="11698">
          <cell r="EK11698">
            <v>1</v>
          </cell>
        </row>
        <row r="11699">
          <cell r="EK11699">
            <v>1</v>
          </cell>
        </row>
        <row r="11700">
          <cell r="EK11700">
            <v>1</v>
          </cell>
        </row>
        <row r="11701">
          <cell r="EK11701">
            <v>1</v>
          </cell>
        </row>
        <row r="11702">
          <cell r="EK11702">
            <v>1</v>
          </cell>
        </row>
        <row r="11703">
          <cell r="EK11703">
            <v>0</v>
          </cell>
        </row>
        <row r="11704">
          <cell r="EK11704">
            <v>1</v>
          </cell>
        </row>
        <row r="11705">
          <cell r="EK11705">
            <v>0</v>
          </cell>
        </row>
        <row r="11706">
          <cell r="EK11706">
            <v>0</v>
          </cell>
        </row>
        <row r="11707">
          <cell r="EK11707">
            <v>0</v>
          </cell>
        </row>
        <row r="11708">
          <cell r="EK11708">
            <v>0</v>
          </cell>
        </row>
        <row r="11709">
          <cell r="EK11709">
            <v>1</v>
          </cell>
        </row>
        <row r="11710">
          <cell r="EK11710">
            <v>1</v>
          </cell>
        </row>
        <row r="11711">
          <cell r="EK11711">
            <v>1</v>
          </cell>
        </row>
        <row r="11712">
          <cell r="EK11712">
            <v>1</v>
          </cell>
        </row>
        <row r="11713">
          <cell r="EK11713">
            <v>1</v>
          </cell>
        </row>
        <row r="11714">
          <cell r="EK11714">
            <v>0</v>
          </cell>
        </row>
        <row r="11715">
          <cell r="EK11715">
            <v>1</v>
          </cell>
        </row>
        <row r="11716">
          <cell r="EK11716">
            <v>1</v>
          </cell>
        </row>
        <row r="11717">
          <cell r="EK11717">
            <v>1</v>
          </cell>
        </row>
        <row r="11718">
          <cell r="EK11718">
            <v>1</v>
          </cell>
        </row>
        <row r="11719">
          <cell r="EK11719">
            <v>1</v>
          </cell>
        </row>
        <row r="11720">
          <cell r="EK11720">
            <v>1</v>
          </cell>
        </row>
        <row r="11721">
          <cell r="EK11721">
            <v>1</v>
          </cell>
        </row>
        <row r="11722">
          <cell r="EK11722">
            <v>1</v>
          </cell>
        </row>
        <row r="11723">
          <cell r="EK11723">
            <v>1</v>
          </cell>
        </row>
        <row r="11724">
          <cell r="EK11724">
            <v>1</v>
          </cell>
        </row>
        <row r="11725">
          <cell r="EK11725">
            <v>1</v>
          </cell>
        </row>
        <row r="11726">
          <cell r="EK11726">
            <v>1</v>
          </cell>
        </row>
        <row r="11727">
          <cell r="EK11727">
            <v>1</v>
          </cell>
        </row>
        <row r="11728">
          <cell r="EK11728">
            <v>0</v>
          </cell>
        </row>
        <row r="11729">
          <cell r="EK11729">
            <v>0</v>
          </cell>
        </row>
        <row r="11730">
          <cell r="EK11730">
            <v>0</v>
          </cell>
        </row>
        <row r="11731">
          <cell r="EK11731">
            <v>0</v>
          </cell>
        </row>
        <row r="11732">
          <cell r="EK11732">
            <v>0</v>
          </cell>
        </row>
        <row r="11733">
          <cell r="EK11733">
            <v>0</v>
          </cell>
        </row>
        <row r="11734">
          <cell r="EK11734">
            <v>0</v>
          </cell>
        </row>
        <row r="11735">
          <cell r="EK11735">
            <v>1</v>
          </cell>
        </row>
        <row r="11736">
          <cell r="EK11736">
            <v>0</v>
          </cell>
        </row>
        <row r="11737">
          <cell r="EK11737">
            <v>1</v>
          </cell>
        </row>
        <row r="11738">
          <cell r="EK11738">
            <v>1</v>
          </cell>
        </row>
        <row r="11739">
          <cell r="EK11739">
            <v>1</v>
          </cell>
        </row>
        <row r="11740">
          <cell r="EK11740">
            <v>1</v>
          </cell>
        </row>
        <row r="11741">
          <cell r="EK11741">
            <v>1</v>
          </cell>
        </row>
        <row r="11742">
          <cell r="EK11742">
            <v>0</v>
          </cell>
        </row>
        <row r="11743">
          <cell r="EK11743">
            <v>0</v>
          </cell>
        </row>
        <row r="11744">
          <cell r="EK11744">
            <v>0</v>
          </cell>
        </row>
        <row r="11745">
          <cell r="EK11745">
            <v>0</v>
          </cell>
        </row>
        <row r="11746">
          <cell r="EK11746">
            <v>0</v>
          </cell>
        </row>
        <row r="11747">
          <cell r="EK11747">
            <v>1</v>
          </cell>
        </row>
        <row r="11748">
          <cell r="EK11748">
            <v>1</v>
          </cell>
        </row>
        <row r="11749">
          <cell r="EK11749">
            <v>1</v>
          </cell>
        </row>
        <row r="11750">
          <cell r="EK11750">
            <v>1</v>
          </cell>
        </row>
        <row r="11751">
          <cell r="EK11751">
            <v>1</v>
          </cell>
        </row>
        <row r="11752">
          <cell r="EK11752">
            <v>1</v>
          </cell>
        </row>
        <row r="11753">
          <cell r="EK11753">
            <v>1</v>
          </cell>
        </row>
        <row r="11754">
          <cell r="EK11754">
            <v>1</v>
          </cell>
        </row>
        <row r="11755">
          <cell r="EK11755">
            <v>1</v>
          </cell>
        </row>
        <row r="11756">
          <cell r="EK11756">
            <v>1</v>
          </cell>
        </row>
        <row r="11757">
          <cell r="EK11757">
            <v>1</v>
          </cell>
        </row>
        <row r="11758">
          <cell r="EK11758">
            <v>1</v>
          </cell>
        </row>
        <row r="11759">
          <cell r="EK11759">
            <v>1</v>
          </cell>
        </row>
        <row r="11760">
          <cell r="EK11760">
            <v>1</v>
          </cell>
        </row>
        <row r="11761">
          <cell r="EK11761">
            <v>0</v>
          </cell>
        </row>
        <row r="11762">
          <cell r="EK11762">
            <v>1</v>
          </cell>
        </row>
        <row r="11763">
          <cell r="EK11763">
            <v>1</v>
          </cell>
        </row>
        <row r="11764">
          <cell r="EK11764">
            <v>1</v>
          </cell>
        </row>
        <row r="11765">
          <cell r="EK11765">
            <v>1</v>
          </cell>
        </row>
        <row r="11766">
          <cell r="EK11766">
            <v>1</v>
          </cell>
        </row>
        <row r="11767">
          <cell r="EK11767">
            <v>1</v>
          </cell>
        </row>
        <row r="11768">
          <cell r="EK11768">
            <v>1</v>
          </cell>
        </row>
        <row r="11769">
          <cell r="EK11769">
            <v>1</v>
          </cell>
        </row>
        <row r="11770">
          <cell r="EK11770">
            <v>1</v>
          </cell>
        </row>
        <row r="11771">
          <cell r="EK11771">
            <v>1</v>
          </cell>
        </row>
        <row r="11772">
          <cell r="EK11772">
            <v>1</v>
          </cell>
        </row>
        <row r="11773">
          <cell r="EK11773">
            <v>1</v>
          </cell>
        </row>
        <row r="11774">
          <cell r="EK11774">
            <v>1</v>
          </cell>
        </row>
        <row r="11775">
          <cell r="EK11775">
            <v>1</v>
          </cell>
        </row>
        <row r="11776">
          <cell r="EK11776">
            <v>1</v>
          </cell>
        </row>
        <row r="11777">
          <cell r="EK11777">
            <v>1</v>
          </cell>
        </row>
        <row r="11778">
          <cell r="EK11778">
            <v>1</v>
          </cell>
        </row>
        <row r="11779">
          <cell r="EK11779">
            <v>1</v>
          </cell>
        </row>
        <row r="11780">
          <cell r="EK11780">
            <v>1</v>
          </cell>
        </row>
        <row r="11781">
          <cell r="EK11781">
            <v>1</v>
          </cell>
        </row>
        <row r="11782">
          <cell r="EK11782">
            <v>1</v>
          </cell>
        </row>
        <row r="11783">
          <cell r="EK11783">
            <v>1</v>
          </cell>
        </row>
        <row r="11784">
          <cell r="EK11784">
            <v>0</v>
          </cell>
        </row>
        <row r="11785">
          <cell r="EK11785">
            <v>1</v>
          </cell>
        </row>
        <row r="11786">
          <cell r="EK11786">
            <v>1</v>
          </cell>
        </row>
        <row r="11787">
          <cell r="EK11787">
            <v>1</v>
          </cell>
        </row>
        <row r="11788">
          <cell r="EK11788">
            <v>1</v>
          </cell>
        </row>
        <row r="11789">
          <cell r="EK11789">
            <v>1</v>
          </cell>
        </row>
        <row r="11790">
          <cell r="EK11790">
            <v>1</v>
          </cell>
        </row>
        <row r="11791">
          <cell r="EK11791">
            <v>1</v>
          </cell>
        </row>
        <row r="11792">
          <cell r="EK11792">
            <v>1</v>
          </cell>
        </row>
        <row r="11793">
          <cell r="EK11793">
            <v>1</v>
          </cell>
        </row>
        <row r="11794">
          <cell r="EK11794">
            <v>1</v>
          </cell>
        </row>
        <row r="11795">
          <cell r="EK11795">
            <v>1</v>
          </cell>
        </row>
        <row r="11796">
          <cell r="EK11796">
            <v>1</v>
          </cell>
        </row>
        <row r="11797">
          <cell r="EK11797">
            <v>1</v>
          </cell>
        </row>
        <row r="11798">
          <cell r="EK11798">
            <v>1</v>
          </cell>
        </row>
        <row r="11799">
          <cell r="EK11799">
            <v>0</v>
          </cell>
        </row>
        <row r="11800">
          <cell r="EK11800">
            <v>0</v>
          </cell>
        </row>
        <row r="11801">
          <cell r="EK11801">
            <v>0</v>
          </cell>
        </row>
        <row r="11802">
          <cell r="EK11802">
            <v>0</v>
          </cell>
        </row>
        <row r="11803">
          <cell r="EK11803">
            <v>0</v>
          </cell>
        </row>
        <row r="11804">
          <cell r="EK11804">
            <v>1</v>
          </cell>
        </row>
        <row r="11805">
          <cell r="EK11805">
            <v>1</v>
          </cell>
        </row>
        <row r="11806">
          <cell r="EK11806">
            <v>1</v>
          </cell>
        </row>
        <row r="11807">
          <cell r="EK11807">
            <v>1</v>
          </cell>
        </row>
        <row r="11808">
          <cell r="EK11808">
            <v>1</v>
          </cell>
        </row>
        <row r="11809">
          <cell r="EK11809">
            <v>1</v>
          </cell>
        </row>
        <row r="11810">
          <cell r="EK11810">
            <v>1</v>
          </cell>
        </row>
        <row r="11811">
          <cell r="EK11811">
            <v>1</v>
          </cell>
        </row>
        <row r="11812">
          <cell r="EK11812">
            <v>1</v>
          </cell>
        </row>
        <row r="11813">
          <cell r="EK11813">
            <v>1</v>
          </cell>
        </row>
        <row r="11814">
          <cell r="EK11814">
            <v>1</v>
          </cell>
        </row>
        <row r="11815">
          <cell r="EK11815">
            <v>1</v>
          </cell>
        </row>
        <row r="11816">
          <cell r="EK11816">
            <v>1</v>
          </cell>
        </row>
        <row r="11817">
          <cell r="EK11817">
            <v>1</v>
          </cell>
        </row>
        <row r="11818">
          <cell r="EK11818">
            <v>1</v>
          </cell>
        </row>
        <row r="11819">
          <cell r="EK11819">
            <v>1</v>
          </cell>
        </row>
        <row r="11820">
          <cell r="EK11820">
            <v>1</v>
          </cell>
        </row>
        <row r="11821">
          <cell r="EK11821">
            <v>1</v>
          </cell>
        </row>
        <row r="11822">
          <cell r="EK11822">
            <v>1</v>
          </cell>
        </row>
        <row r="11823">
          <cell r="EK11823">
            <v>1</v>
          </cell>
        </row>
        <row r="11824">
          <cell r="EK11824">
            <v>0</v>
          </cell>
        </row>
        <row r="11825">
          <cell r="EK11825">
            <v>0</v>
          </cell>
        </row>
        <row r="11826">
          <cell r="EK11826">
            <v>0</v>
          </cell>
        </row>
        <row r="11827">
          <cell r="EK11827">
            <v>0</v>
          </cell>
        </row>
        <row r="11828">
          <cell r="EK11828">
            <v>0</v>
          </cell>
        </row>
        <row r="11829">
          <cell r="EK11829">
            <v>0</v>
          </cell>
        </row>
        <row r="11830">
          <cell r="EK11830">
            <v>0</v>
          </cell>
        </row>
        <row r="11831">
          <cell r="EK11831">
            <v>1</v>
          </cell>
        </row>
        <row r="11832">
          <cell r="EK11832">
            <v>1</v>
          </cell>
        </row>
        <row r="11833">
          <cell r="EK11833">
            <v>1</v>
          </cell>
        </row>
        <row r="11834">
          <cell r="EK11834">
            <v>1</v>
          </cell>
        </row>
        <row r="11835">
          <cell r="EK11835">
            <v>1</v>
          </cell>
        </row>
        <row r="11836">
          <cell r="EK11836">
            <v>1</v>
          </cell>
        </row>
        <row r="11837">
          <cell r="EK11837">
            <v>1</v>
          </cell>
        </row>
        <row r="11838">
          <cell r="EK11838">
            <v>0</v>
          </cell>
        </row>
        <row r="11839">
          <cell r="EK11839">
            <v>0</v>
          </cell>
        </row>
        <row r="11840">
          <cell r="EK11840">
            <v>0</v>
          </cell>
        </row>
        <row r="11841">
          <cell r="EK11841">
            <v>0</v>
          </cell>
        </row>
        <row r="11842">
          <cell r="EK11842">
            <v>0</v>
          </cell>
        </row>
        <row r="11843">
          <cell r="EK11843">
            <v>1</v>
          </cell>
        </row>
        <row r="11844">
          <cell r="EK11844">
            <v>1</v>
          </cell>
        </row>
        <row r="11845">
          <cell r="EK11845">
            <v>1</v>
          </cell>
        </row>
        <row r="11846">
          <cell r="EK11846">
            <v>1</v>
          </cell>
        </row>
        <row r="11847">
          <cell r="EK11847">
            <v>1</v>
          </cell>
        </row>
        <row r="11848">
          <cell r="EK11848">
            <v>1</v>
          </cell>
        </row>
        <row r="11849">
          <cell r="EK11849">
            <v>1</v>
          </cell>
        </row>
        <row r="11850">
          <cell r="EK11850">
            <v>0</v>
          </cell>
        </row>
        <row r="11851">
          <cell r="EK11851">
            <v>0</v>
          </cell>
        </row>
        <row r="11852">
          <cell r="EK11852">
            <v>1</v>
          </cell>
        </row>
        <row r="11853">
          <cell r="EK11853">
            <v>0</v>
          </cell>
        </row>
        <row r="11854">
          <cell r="EK11854">
            <v>0</v>
          </cell>
        </row>
        <row r="11855">
          <cell r="EK11855">
            <v>0</v>
          </cell>
        </row>
        <row r="11856">
          <cell r="EK11856">
            <v>1</v>
          </cell>
        </row>
        <row r="11857">
          <cell r="EK11857">
            <v>0</v>
          </cell>
        </row>
        <row r="11858">
          <cell r="EK11858">
            <v>0</v>
          </cell>
        </row>
        <row r="11859">
          <cell r="EK11859">
            <v>1</v>
          </cell>
        </row>
        <row r="11860">
          <cell r="EK11860">
            <v>1</v>
          </cell>
        </row>
        <row r="11861">
          <cell r="EK11861">
            <v>1</v>
          </cell>
        </row>
        <row r="11862">
          <cell r="EK11862">
            <v>0</v>
          </cell>
        </row>
        <row r="11863">
          <cell r="EK11863">
            <v>0</v>
          </cell>
        </row>
        <row r="11864">
          <cell r="EK11864">
            <v>0</v>
          </cell>
        </row>
        <row r="11865">
          <cell r="EK11865">
            <v>1</v>
          </cell>
        </row>
        <row r="11866">
          <cell r="EK11866">
            <v>0</v>
          </cell>
        </row>
        <row r="11867">
          <cell r="EK11867">
            <v>1</v>
          </cell>
        </row>
        <row r="11868">
          <cell r="EK11868">
            <v>1</v>
          </cell>
        </row>
        <row r="11869">
          <cell r="EK11869">
            <v>0</v>
          </cell>
        </row>
        <row r="11870">
          <cell r="EK11870">
            <v>0</v>
          </cell>
        </row>
        <row r="11871">
          <cell r="EK11871">
            <v>1</v>
          </cell>
        </row>
        <row r="11872">
          <cell r="EK11872">
            <v>1</v>
          </cell>
        </row>
        <row r="11873">
          <cell r="EK11873">
            <v>1</v>
          </cell>
        </row>
        <row r="11874">
          <cell r="EK11874">
            <v>0</v>
          </cell>
        </row>
        <row r="11875">
          <cell r="EK11875">
            <v>0</v>
          </cell>
        </row>
        <row r="11876">
          <cell r="EK11876">
            <v>0</v>
          </cell>
        </row>
        <row r="11877">
          <cell r="EK11877">
            <v>0</v>
          </cell>
        </row>
        <row r="11878">
          <cell r="EK11878">
            <v>0</v>
          </cell>
        </row>
        <row r="11879">
          <cell r="EK11879">
            <v>1</v>
          </cell>
        </row>
        <row r="11880">
          <cell r="EK11880">
            <v>1</v>
          </cell>
        </row>
        <row r="11881">
          <cell r="EK11881">
            <v>1</v>
          </cell>
        </row>
        <row r="11882">
          <cell r="EK11882">
            <v>1</v>
          </cell>
        </row>
        <row r="11883">
          <cell r="EK11883">
            <v>1</v>
          </cell>
        </row>
        <row r="11884">
          <cell r="EK11884">
            <v>1</v>
          </cell>
        </row>
        <row r="11885">
          <cell r="EK11885">
            <v>1</v>
          </cell>
        </row>
        <row r="11886">
          <cell r="EK11886">
            <v>0</v>
          </cell>
        </row>
        <row r="11887">
          <cell r="EK11887">
            <v>0</v>
          </cell>
        </row>
        <row r="11888">
          <cell r="EK11888">
            <v>1</v>
          </cell>
        </row>
        <row r="11889">
          <cell r="EK11889">
            <v>1</v>
          </cell>
        </row>
        <row r="11890">
          <cell r="EK11890">
            <v>1</v>
          </cell>
        </row>
        <row r="11891">
          <cell r="EK11891">
            <v>1</v>
          </cell>
        </row>
        <row r="11892">
          <cell r="EK11892">
            <v>1</v>
          </cell>
        </row>
        <row r="11893">
          <cell r="EK11893">
            <v>1</v>
          </cell>
        </row>
        <row r="11894">
          <cell r="EK11894">
            <v>1</v>
          </cell>
        </row>
        <row r="11895">
          <cell r="EK11895">
            <v>1</v>
          </cell>
        </row>
        <row r="11896">
          <cell r="EK11896">
            <v>0</v>
          </cell>
        </row>
        <row r="11897">
          <cell r="EK11897">
            <v>0</v>
          </cell>
        </row>
        <row r="11898">
          <cell r="EK11898">
            <v>0</v>
          </cell>
        </row>
        <row r="11899">
          <cell r="EK11899">
            <v>0</v>
          </cell>
        </row>
        <row r="11900">
          <cell r="EK11900">
            <v>0</v>
          </cell>
        </row>
        <row r="11901">
          <cell r="EK11901">
            <v>0</v>
          </cell>
        </row>
        <row r="11902">
          <cell r="EK11902">
            <v>0</v>
          </cell>
        </row>
        <row r="11903">
          <cell r="EK11903">
            <v>1</v>
          </cell>
        </row>
        <row r="11904">
          <cell r="EK11904">
            <v>1</v>
          </cell>
        </row>
        <row r="11905">
          <cell r="EK11905">
            <v>1</v>
          </cell>
        </row>
        <row r="11906">
          <cell r="EK11906">
            <v>1</v>
          </cell>
        </row>
        <row r="11907">
          <cell r="EK11907">
            <v>1</v>
          </cell>
        </row>
        <row r="11908">
          <cell r="EK11908">
            <v>1</v>
          </cell>
        </row>
        <row r="11909">
          <cell r="EK11909">
            <v>1</v>
          </cell>
        </row>
        <row r="11910">
          <cell r="EK11910">
            <v>1</v>
          </cell>
        </row>
        <row r="11911">
          <cell r="EK11911">
            <v>1</v>
          </cell>
        </row>
        <row r="11912">
          <cell r="EK11912">
            <v>0</v>
          </cell>
        </row>
        <row r="11913">
          <cell r="EK11913">
            <v>0</v>
          </cell>
        </row>
        <row r="11914">
          <cell r="EK11914">
            <v>1</v>
          </cell>
        </row>
        <row r="11915">
          <cell r="EK11915">
            <v>0</v>
          </cell>
        </row>
        <row r="11916">
          <cell r="EK11916">
            <v>0</v>
          </cell>
        </row>
        <row r="11917">
          <cell r="EK11917">
            <v>0</v>
          </cell>
        </row>
        <row r="11918">
          <cell r="EK11918">
            <v>1</v>
          </cell>
        </row>
        <row r="11919">
          <cell r="EK11919">
            <v>0</v>
          </cell>
        </row>
        <row r="11920">
          <cell r="EK11920">
            <v>1</v>
          </cell>
        </row>
        <row r="11921">
          <cell r="EK11921">
            <v>0</v>
          </cell>
        </row>
        <row r="11922">
          <cell r="EK11922">
            <v>1</v>
          </cell>
        </row>
        <row r="11923">
          <cell r="EK11923">
            <v>0</v>
          </cell>
        </row>
        <row r="11924">
          <cell r="EK11924">
            <v>0</v>
          </cell>
        </row>
        <row r="11925">
          <cell r="EK11925">
            <v>0</v>
          </cell>
        </row>
        <row r="11926">
          <cell r="EK11926">
            <v>1</v>
          </cell>
        </row>
        <row r="11927">
          <cell r="EK11927">
            <v>1</v>
          </cell>
        </row>
        <row r="11928">
          <cell r="EK11928">
            <v>0</v>
          </cell>
        </row>
        <row r="11929">
          <cell r="EK11929">
            <v>0</v>
          </cell>
        </row>
        <row r="11930">
          <cell r="EK11930">
            <v>0</v>
          </cell>
        </row>
        <row r="11931">
          <cell r="EK11931">
            <v>0</v>
          </cell>
        </row>
        <row r="11932">
          <cell r="EK11932">
            <v>0</v>
          </cell>
        </row>
        <row r="11933">
          <cell r="EK11933">
            <v>0</v>
          </cell>
        </row>
        <row r="11934">
          <cell r="EK11934">
            <v>0</v>
          </cell>
        </row>
        <row r="11935">
          <cell r="EK11935">
            <v>1</v>
          </cell>
        </row>
        <row r="11936">
          <cell r="EK11936">
            <v>1</v>
          </cell>
        </row>
        <row r="11937">
          <cell r="EK11937">
            <v>1</v>
          </cell>
        </row>
        <row r="11938">
          <cell r="EK11938">
            <v>1</v>
          </cell>
        </row>
        <row r="11939">
          <cell r="EK11939">
            <v>1</v>
          </cell>
        </row>
        <row r="11940">
          <cell r="EK11940">
            <v>1</v>
          </cell>
        </row>
        <row r="11941">
          <cell r="EK11941">
            <v>1</v>
          </cell>
        </row>
        <row r="11942">
          <cell r="EK11942">
            <v>0</v>
          </cell>
        </row>
        <row r="11943">
          <cell r="EK11943">
            <v>0</v>
          </cell>
        </row>
        <row r="11944">
          <cell r="EK11944">
            <v>1</v>
          </cell>
        </row>
        <row r="11945">
          <cell r="EK11945">
            <v>1</v>
          </cell>
        </row>
        <row r="11946">
          <cell r="EK11946">
            <v>1</v>
          </cell>
        </row>
        <row r="11947">
          <cell r="EK11947">
            <v>1</v>
          </cell>
        </row>
        <row r="11948">
          <cell r="EK11948">
            <v>1</v>
          </cell>
        </row>
        <row r="11949">
          <cell r="EK11949">
            <v>1</v>
          </cell>
        </row>
        <row r="11950">
          <cell r="EK11950">
            <v>0</v>
          </cell>
        </row>
        <row r="11951">
          <cell r="EK11951">
            <v>0</v>
          </cell>
        </row>
        <row r="11952">
          <cell r="EK11952">
            <v>1</v>
          </cell>
        </row>
        <row r="11953">
          <cell r="EK11953">
            <v>1</v>
          </cell>
        </row>
        <row r="11954">
          <cell r="EK11954">
            <v>1</v>
          </cell>
        </row>
        <row r="11955">
          <cell r="EK11955">
            <v>0</v>
          </cell>
        </row>
        <row r="11956">
          <cell r="EK11956">
            <v>1</v>
          </cell>
        </row>
        <row r="11957">
          <cell r="EK11957">
            <v>0</v>
          </cell>
        </row>
        <row r="11958">
          <cell r="EK11958">
            <v>0</v>
          </cell>
        </row>
        <row r="11959">
          <cell r="EK11959">
            <v>0</v>
          </cell>
        </row>
        <row r="11960">
          <cell r="EK11960">
            <v>0</v>
          </cell>
        </row>
        <row r="11961">
          <cell r="EK11961">
            <v>0</v>
          </cell>
        </row>
        <row r="11962">
          <cell r="EK11962">
            <v>1</v>
          </cell>
        </row>
        <row r="11963">
          <cell r="EK11963">
            <v>0</v>
          </cell>
        </row>
        <row r="11964">
          <cell r="EK11964">
            <v>0</v>
          </cell>
        </row>
        <row r="11965">
          <cell r="EK11965">
            <v>0</v>
          </cell>
        </row>
        <row r="11966">
          <cell r="EK11966">
            <v>0</v>
          </cell>
        </row>
        <row r="11967">
          <cell r="EK11967">
            <v>1</v>
          </cell>
        </row>
        <row r="11968">
          <cell r="EK11968">
            <v>0</v>
          </cell>
        </row>
        <row r="11969">
          <cell r="EK11969">
            <v>1</v>
          </cell>
        </row>
        <row r="11970">
          <cell r="EK11970">
            <v>0</v>
          </cell>
        </row>
        <row r="11971">
          <cell r="EK11971">
            <v>1</v>
          </cell>
        </row>
        <row r="11972">
          <cell r="EK11972">
            <v>1</v>
          </cell>
        </row>
        <row r="11973">
          <cell r="EK11973">
            <v>1</v>
          </cell>
        </row>
        <row r="11974">
          <cell r="EK11974">
            <v>1</v>
          </cell>
        </row>
        <row r="11975">
          <cell r="EK11975">
            <v>1</v>
          </cell>
        </row>
        <row r="11976">
          <cell r="EK11976">
            <v>1</v>
          </cell>
        </row>
        <row r="11977">
          <cell r="EK11977">
            <v>1</v>
          </cell>
        </row>
        <row r="11978">
          <cell r="EK11978">
            <v>1</v>
          </cell>
        </row>
        <row r="11979">
          <cell r="EK11979">
            <v>1</v>
          </cell>
        </row>
        <row r="11980">
          <cell r="EK11980">
            <v>0</v>
          </cell>
        </row>
        <row r="11981">
          <cell r="EK11981">
            <v>0</v>
          </cell>
        </row>
        <row r="11982">
          <cell r="EK11982">
            <v>0</v>
          </cell>
        </row>
        <row r="11983">
          <cell r="EK11983">
            <v>0</v>
          </cell>
        </row>
        <row r="11984">
          <cell r="EK11984">
            <v>0</v>
          </cell>
        </row>
        <row r="11985">
          <cell r="EK11985">
            <v>0</v>
          </cell>
        </row>
        <row r="11986">
          <cell r="EK11986">
            <v>0</v>
          </cell>
        </row>
        <row r="11987">
          <cell r="EK11987">
            <v>1</v>
          </cell>
        </row>
        <row r="11988">
          <cell r="EK11988">
            <v>0</v>
          </cell>
        </row>
        <row r="11989">
          <cell r="EK11989">
            <v>1</v>
          </cell>
        </row>
        <row r="11990">
          <cell r="EK11990">
            <v>1</v>
          </cell>
        </row>
        <row r="11991">
          <cell r="EK11991">
            <v>0</v>
          </cell>
        </row>
        <row r="11992">
          <cell r="EK11992">
            <v>0</v>
          </cell>
        </row>
        <row r="11993">
          <cell r="EK11993">
            <v>1</v>
          </cell>
        </row>
        <row r="11994">
          <cell r="EK11994">
            <v>1</v>
          </cell>
        </row>
        <row r="11995">
          <cell r="EK11995">
            <v>0</v>
          </cell>
        </row>
        <row r="11996">
          <cell r="EK11996">
            <v>0</v>
          </cell>
        </row>
        <row r="11997">
          <cell r="EK11997">
            <v>0</v>
          </cell>
        </row>
        <row r="11998">
          <cell r="EK11998">
            <v>0</v>
          </cell>
        </row>
        <row r="11999">
          <cell r="EK11999">
            <v>1</v>
          </cell>
        </row>
        <row r="12000">
          <cell r="EK12000">
            <v>1</v>
          </cell>
        </row>
        <row r="12001">
          <cell r="EK12001">
            <v>1</v>
          </cell>
        </row>
        <row r="12002">
          <cell r="EK12002">
            <v>1</v>
          </cell>
        </row>
        <row r="12003">
          <cell r="EK12003">
            <v>1</v>
          </cell>
        </row>
        <row r="12004">
          <cell r="EK12004">
            <v>1</v>
          </cell>
        </row>
        <row r="12005">
          <cell r="EK12005">
            <v>1</v>
          </cell>
        </row>
        <row r="12006">
          <cell r="EK12006">
            <v>1</v>
          </cell>
        </row>
        <row r="12007">
          <cell r="EK12007">
            <v>0</v>
          </cell>
        </row>
        <row r="12008">
          <cell r="EK12008">
            <v>1</v>
          </cell>
        </row>
        <row r="12009">
          <cell r="EK12009">
            <v>1</v>
          </cell>
        </row>
        <row r="12010">
          <cell r="EK12010">
            <v>0</v>
          </cell>
        </row>
        <row r="12011">
          <cell r="EK12011">
            <v>0</v>
          </cell>
        </row>
        <row r="12012">
          <cell r="EK12012">
            <v>0</v>
          </cell>
        </row>
        <row r="12013">
          <cell r="EK12013">
            <v>0</v>
          </cell>
        </row>
        <row r="12014">
          <cell r="EK12014">
            <v>0</v>
          </cell>
        </row>
        <row r="12015">
          <cell r="EK12015">
            <v>0</v>
          </cell>
        </row>
        <row r="12016">
          <cell r="EK12016">
            <v>1</v>
          </cell>
        </row>
        <row r="12017">
          <cell r="EK12017">
            <v>1</v>
          </cell>
        </row>
        <row r="12018">
          <cell r="EK12018">
            <v>0</v>
          </cell>
        </row>
        <row r="12019">
          <cell r="EK12019">
            <v>0</v>
          </cell>
        </row>
        <row r="12020">
          <cell r="EK12020">
            <v>1</v>
          </cell>
        </row>
        <row r="12021">
          <cell r="EK12021">
            <v>0</v>
          </cell>
        </row>
        <row r="12022">
          <cell r="EK12022">
            <v>1</v>
          </cell>
        </row>
        <row r="12023">
          <cell r="EK12023">
            <v>1</v>
          </cell>
        </row>
        <row r="12024">
          <cell r="EK12024">
            <v>1</v>
          </cell>
        </row>
        <row r="12025">
          <cell r="EK12025">
            <v>1</v>
          </cell>
        </row>
        <row r="12026">
          <cell r="EK12026">
            <v>0</v>
          </cell>
        </row>
        <row r="12027">
          <cell r="EK12027">
            <v>0</v>
          </cell>
        </row>
        <row r="12028">
          <cell r="EK12028">
            <v>0</v>
          </cell>
        </row>
        <row r="12029">
          <cell r="EK12029">
            <v>0</v>
          </cell>
        </row>
        <row r="12030">
          <cell r="EK12030">
            <v>0</v>
          </cell>
        </row>
        <row r="12031">
          <cell r="EK12031">
            <v>0</v>
          </cell>
        </row>
        <row r="12032">
          <cell r="EK12032">
            <v>0</v>
          </cell>
        </row>
        <row r="12033">
          <cell r="EK12033">
            <v>0</v>
          </cell>
        </row>
        <row r="12034">
          <cell r="EK12034">
            <v>1</v>
          </cell>
        </row>
        <row r="12035">
          <cell r="EK12035">
            <v>0</v>
          </cell>
        </row>
        <row r="12036">
          <cell r="EK12036">
            <v>0</v>
          </cell>
        </row>
        <row r="12037">
          <cell r="EK12037">
            <v>1</v>
          </cell>
        </row>
        <row r="12038">
          <cell r="EK12038">
            <v>1</v>
          </cell>
        </row>
        <row r="12039">
          <cell r="EK12039">
            <v>0</v>
          </cell>
        </row>
        <row r="12040">
          <cell r="EK12040">
            <v>1</v>
          </cell>
        </row>
        <row r="12041">
          <cell r="EK12041">
            <v>1</v>
          </cell>
        </row>
        <row r="12042">
          <cell r="EK12042">
            <v>1</v>
          </cell>
        </row>
        <row r="12043">
          <cell r="EK12043">
            <v>0</v>
          </cell>
        </row>
        <row r="12044">
          <cell r="EK12044">
            <v>0</v>
          </cell>
        </row>
        <row r="12045">
          <cell r="EK12045">
            <v>1</v>
          </cell>
        </row>
        <row r="12046">
          <cell r="EK12046">
            <v>1</v>
          </cell>
        </row>
        <row r="12047">
          <cell r="EK12047">
            <v>1</v>
          </cell>
        </row>
        <row r="12048">
          <cell r="EK12048">
            <v>1</v>
          </cell>
        </row>
        <row r="12049">
          <cell r="EK12049">
            <v>1</v>
          </cell>
        </row>
        <row r="12050">
          <cell r="EK12050">
            <v>1</v>
          </cell>
        </row>
        <row r="12051">
          <cell r="EK12051">
            <v>1</v>
          </cell>
        </row>
        <row r="12052">
          <cell r="EK12052">
            <v>1</v>
          </cell>
        </row>
        <row r="12053">
          <cell r="EK12053">
            <v>1</v>
          </cell>
        </row>
        <row r="12054">
          <cell r="EK12054">
            <v>1</v>
          </cell>
        </row>
        <row r="12055">
          <cell r="EK12055">
            <v>0</v>
          </cell>
        </row>
        <row r="12056">
          <cell r="EK12056">
            <v>0</v>
          </cell>
        </row>
        <row r="12057">
          <cell r="EK12057">
            <v>0</v>
          </cell>
        </row>
        <row r="12058">
          <cell r="EK12058">
            <v>0</v>
          </cell>
        </row>
        <row r="12059">
          <cell r="EK12059">
            <v>0</v>
          </cell>
        </row>
        <row r="12060">
          <cell r="EK12060">
            <v>0</v>
          </cell>
        </row>
        <row r="12061">
          <cell r="EK12061">
            <v>1</v>
          </cell>
        </row>
        <row r="12062">
          <cell r="EK12062">
            <v>1</v>
          </cell>
        </row>
        <row r="12063">
          <cell r="EK12063">
            <v>1</v>
          </cell>
        </row>
        <row r="12064">
          <cell r="EK12064">
            <v>1</v>
          </cell>
        </row>
        <row r="12065">
          <cell r="EK12065">
            <v>1</v>
          </cell>
        </row>
        <row r="12066">
          <cell r="EK12066">
            <v>1</v>
          </cell>
        </row>
        <row r="12067">
          <cell r="EK12067">
            <v>1</v>
          </cell>
        </row>
        <row r="12068">
          <cell r="EK12068">
            <v>1</v>
          </cell>
        </row>
        <row r="12069">
          <cell r="EK12069">
            <v>1</v>
          </cell>
        </row>
        <row r="12070">
          <cell r="EK12070">
            <v>1</v>
          </cell>
        </row>
        <row r="12071">
          <cell r="EK12071">
            <v>1</v>
          </cell>
        </row>
        <row r="12072">
          <cell r="EK12072">
            <v>1</v>
          </cell>
        </row>
        <row r="12073">
          <cell r="EK12073">
            <v>0</v>
          </cell>
        </row>
        <row r="12074">
          <cell r="EK12074">
            <v>1</v>
          </cell>
        </row>
        <row r="12075">
          <cell r="EK12075">
            <v>0</v>
          </cell>
        </row>
        <row r="12076">
          <cell r="EK12076">
            <v>0</v>
          </cell>
        </row>
        <row r="12077">
          <cell r="EK12077">
            <v>0</v>
          </cell>
        </row>
        <row r="12078">
          <cell r="EK12078">
            <v>0</v>
          </cell>
        </row>
        <row r="12079">
          <cell r="EK12079">
            <v>0</v>
          </cell>
        </row>
        <row r="12080">
          <cell r="EK12080">
            <v>1</v>
          </cell>
        </row>
        <row r="12081">
          <cell r="EK12081">
            <v>1</v>
          </cell>
        </row>
        <row r="12082">
          <cell r="EK12082">
            <v>0</v>
          </cell>
        </row>
        <row r="12083">
          <cell r="EK12083">
            <v>1</v>
          </cell>
        </row>
        <row r="12084">
          <cell r="EK12084">
            <v>1</v>
          </cell>
        </row>
        <row r="12085">
          <cell r="EK12085">
            <v>1</v>
          </cell>
        </row>
        <row r="12086">
          <cell r="EK12086">
            <v>1</v>
          </cell>
        </row>
        <row r="12087">
          <cell r="EK12087">
            <v>1</v>
          </cell>
        </row>
        <row r="12088">
          <cell r="EK12088">
            <v>1</v>
          </cell>
        </row>
        <row r="12089">
          <cell r="EK12089">
            <v>1</v>
          </cell>
        </row>
        <row r="12090">
          <cell r="EK12090">
            <v>1</v>
          </cell>
        </row>
        <row r="12091">
          <cell r="EK12091">
            <v>1</v>
          </cell>
        </row>
        <row r="12092">
          <cell r="EK12092">
            <v>1</v>
          </cell>
        </row>
        <row r="12093">
          <cell r="EK12093">
            <v>1</v>
          </cell>
        </row>
        <row r="12094">
          <cell r="EK12094">
            <v>1</v>
          </cell>
        </row>
        <row r="12095">
          <cell r="EK12095">
            <v>1</v>
          </cell>
        </row>
        <row r="12096">
          <cell r="EK12096">
            <v>1</v>
          </cell>
        </row>
        <row r="12097">
          <cell r="EK12097">
            <v>1</v>
          </cell>
        </row>
        <row r="12098">
          <cell r="EK12098">
            <v>1</v>
          </cell>
        </row>
        <row r="12099">
          <cell r="EK12099">
            <v>0</v>
          </cell>
        </row>
        <row r="12100">
          <cell r="EK12100">
            <v>1</v>
          </cell>
        </row>
        <row r="12101">
          <cell r="EK12101">
            <v>1</v>
          </cell>
        </row>
        <row r="12102">
          <cell r="EK12102">
            <v>1</v>
          </cell>
        </row>
        <row r="12103">
          <cell r="EK12103">
            <v>1</v>
          </cell>
        </row>
        <row r="12104">
          <cell r="EK12104">
            <v>0</v>
          </cell>
        </row>
        <row r="12105">
          <cell r="EK12105">
            <v>0</v>
          </cell>
        </row>
        <row r="12106">
          <cell r="EK12106">
            <v>0</v>
          </cell>
        </row>
        <row r="12107">
          <cell r="EK12107">
            <v>0</v>
          </cell>
        </row>
        <row r="12108">
          <cell r="EK12108">
            <v>0</v>
          </cell>
        </row>
        <row r="12109">
          <cell r="EK12109">
            <v>0</v>
          </cell>
        </row>
        <row r="12110">
          <cell r="EK12110">
            <v>1</v>
          </cell>
        </row>
        <row r="12111">
          <cell r="EK12111">
            <v>1</v>
          </cell>
        </row>
        <row r="12112">
          <cell r="EK12112">
            <v>1</v>
          </cell>
        </row>
        <row r="12113">
          <cell r="EK12113">
            <v>1</v>
          </cell>
        </row>
        <row r="12114">
          <cell r="EK12114">
            <v>1</v>
          </cell>
        </row>
        <row r="12115">
          <cell r="EK12115">
            <v>1</v>
          </cell>
        </row>
        <row r="12116">
          <cell r="EK12116">
            <v>1</v>
          </cell>
        </row>
        <row r="12117">
          <cell r="EK12117">
            <v>1</v>
          </cell>
        </row>
        <row r="12118">
          <cell r="EK12118">
            <v>1</v>
          </cell>
        </row>
        <row r="12119">
          <cell r="EK12119">
            <v>1</v>
          </cell>
        </row>
        <row r="12120">
          <cell r="EK12120">
            <v>1</v>
          </cell>
        </row>
        <row r="12121">
          <cell r="EK12121">
            <v>1</v>
          </cell>
        </row>
        <row r="12122">
          <cell r="EK12122">
            <v>1</v>
          </cell>
        </row>
        <row r="12123">
          <cell r="EK12123">
            <v>1</v>
          </cell>
        </row>
        <row r="12124">
          <cell r="EK12124">
            <v>1</v>
          </cell>
        </row>
        <row r="12125">
          <cell r="EK12125">
            <v>1</v>
          </cell>
        </row>
        <row r="12126">
          <cell r="EK12126">
            <v>1</v>
          </cell>
        </row>
        <row r="12127">
          <cell r="EK12127">
            <v>1</v>
          </cell>
        </row>
        <row r="12128">
          <cell r="EK12128">
            <v>1</v>
          </cell>
        </row>
        <row r="12129">
          <cell r="EK12129">
            <v>1</v>
          </cell>
        </row>
        <row r="12130">
          <cell r="EK12130">
            <v>1</v>
          </cell>
        </row>
        <row r="12131">
          <cell r="EK12131">
            <v>1</v>
          </cell>
        </row>
        <row r="12132">
          <cell r="EK12132">
            <v>1</v>
          </cell>
        </row>
        <row r="12133">
          <cell r="EK12133">
            <v>0</v>
          </cell>
        </row>
        <row r="12134">
          <cell r="EK12134">
            <v>0</v>
          </cell>
        </row>
        <row r="12135">
          <cell r="EK12135">
            <v>0</v>
          </cell>
        </row>
        <row r="12136">
          <cell r="EK12136">
            <v>0</v>
          </cell>
        </row>
        <row r="12137">
          <cell r="EK12137">
            <v>0</v>
          </cell>
        </row>
        <row r="12138">
          <cell r="EK12138">
            <v>1</v>
          </cell>
        </row>
        <row r="12139">
          <cell r="EK12139">
            <v>1</v>
          </cell>
        </row>
        <row r="12140">
          <cell r="EK12140">
            <v>1</v>
          </cell>
        </row>
        <row r="12141">
          <cell r="EK12141">
            <v>1</v>
          </cell>
        </row>
        <row r="12142">
          <cell r="EK12142">
            <v>1</v>
          </cell>
        </row>
        <row r="12143">
          <cell r="EK12143">
            <v>1</v>
          </cell>
        </row>
        <row r="12144">
          <cell r="EK12144">
            <v>1</v>
          </cell>
        </row>
        <row r="12145">
          <cell r="EK12145">
            <v>1</v>
          </cell>
        </row>
        <row r="12146">
          <cell r="EK12146">
            <v>0</v>
          </cell>
        </row>
        <row r="12147">
          <cell r="EK12147">
            <v>0</v>
          </cell>
        </row>
        <row r="12148">
          <cell r="EK12148">
            <v>0</v>
          </cell>
        </row>
        <row r="12149">
          <cell r="EK12149">
            <v>0</v>
          </cell>
        </row>
        <row r="12150">
          <cell r="EK12150">
            <v>0</v>
          </cell>
        </row>
        <row r="12151">
          <cell r="EK12151">
            <v>1</v>
          </cell>
        </row>
        <row r="12152">
          <cell r="EK12152">
            <v>1</v>
          </cell>
        </row>
        <row r="12153">
          <cell r="EK12153">
            <v>1</v>
          </cell>
        </row>
        <row r="12154">
          <cell r="EK12154">
            <v>0</v>
          </cell>
        </row>
        <row r="12155">
          <cell r="EK12155">
            <v>1</v>
          </cell>
        </row>
        <row r="12156">
          <cell r="EK12156">
            <v>0</v>
          </cell>
        </row>
        <row r="12157">
          <cell r="EK12157">
            <v>0</v>
          </cell>
        </row>
        <row r="12158">
          <cell r="EK12158">
            <v>0</v>
          </cell>
        </row>
        <row r="12159">
          <cell r="EK12159">
            <v>0</v>
          </cell>
        </row>
        <row r="12160">
          <cell r="EK12160">
            <v>0</v>
          </cell>
        </row>
        <row r="12161">
          <cell r="EK12161">
            <v>1</v>
          </cell>
        </row>
        <row r="12162">
          <cell r="EK12162">
            <v>0</v>
          </cell>
        </row>
        <row r="12163">
          <cell r="EK12163">
            <v>1</v>
          </cell>
        </row>
        <row r="12164">
          <cell r="EK12164">
            <v>1</v>
          </cell>
        </row>
        <row r="12165">
          <cell r="EK12165">
            <v>0</v>
          </cell>
        </row>
        <row r="12166">
          <cell r="EK12166">
            <v>1</v>
          </cell>
        </row>
        <row r="12167">
          <cell r="EK12167">
            <v>1</v>
          </cell>
        </row>
        <row r="12168">
          <cell r="EK12168">
            <v>0</v>
          </cell>
        </row>
        <row r="12169">
          <cell r="EK12169">
            <v>0</v>
          </cell>
        </row>
        <row r="12170">
          <cell r="EK12170">
            <v>0</v>
          </cell>
        </row>
        <row r="12171">
          <cell r="EK12171">
            <v>0</v>
          </cell>
        </row>
        <row r="12172">
          <cell r="EK12172">
            <v>0</v>
          </cell>
        </row>
        <row r="12173">
          <cell r="EK12173">
            <v>0</v>
          </cell>
        </row>
        <row r="12174">
          <cell r="EK12174">
            <v>1</v>
          </cell>
        </row>
        <row r="12175">
          <cell r="EK12175">
            <v>0</v>
          </cell>
        </row>
        <row r="12176">
          <cell r="EK12176">
            <v>0</v>
          </cell>
        </row>
        <row r="12177">
          <cell r="EK12177">
            <v>0</v>
          </cell>
        </row>
        <row r="12178">
          <cell r="EK12178">
            <v>0</v>
          </cell>
        </row>
        <row r="12179">
          <cell r="EK12179">
            <v>0</v>
          </cell>
        </row>
        <row r="12180">
          <cell r="EK12180">
            <v>0</v>
          </cell>
        </row>
        <row r="12181">
          <cell r="EK12181">
            <v>1</v>
          </cell>
        </row>
        <row r="12182">
          <cell r="EK12182">
            <v>0</v>
          </cell>
        </row>
        <row r="12183">
          <cell r="EK12183">
            <v>1</v>
          </cell>
        </row>
        <row r="12184">
          <cell r="EK12184">
            <v>0</v>
          </cell>
        </row>
        <row r="12185">
          <cell r="EK12185">
            <v>0</v>
          </cell>
        </row>
        <row r="12186">
          <cell r="EK12186">
            <v>0</v>
          </cell>
        </row>
        <row r="12187">
          <cell r="EK12187">
            <v>1</v>
          </cell>
        </row>
        <row r="12188">
          <cell r="EK12188">
            <v>1</v>
          </cell>
        </row>
        <row r="12189">
          <cell r="EK12189">
            <v>1</v>
          </cell>
        </row>
        <row r="12190">
          <cell r="EK12190">
            <v>0</v>
          </cell>
        </row>
        <row r="12191">
          <cell r="EK12191">
            <v>0</v>
          </cell>
        </row>
        <row r="12192">
          <cell r="EK12192">
            <v>1</v>
          </cell>
        </row>
        <row r="12193">
          <cell r="EK12193">
            <v>1</v>
          </cell>
        </row>
        <row r="12194">
          <cell r="EK12194">
            <v>1</v>
          </cell>
        </row>
        <row r="12195">
          <cell r="EK12195">
            <v>1</v>
          </cell>
        </row>
        <row r="12196">
          <cell r="EK12196">
            <v>1</v>
          </cell>
        </row>
        <row r="12197">
          <cell r="EK12197">
            <v>0</v>
          </cell>
        </row>
        <row r="12198">
          <cell r="EK12198">
            <v>0</v>
          </cell>
        </row>
        <row r="12199">
          <cell r="EK12199">
            <v>0</v>
          </cell>
        </row>
        <row r="12200">
          <cell r="EK12200">
            <v>0</v>
          </cell>
        </row>
        <row r="12201">
          <cell r="EK12201">
            <v>0</v>
          </cell>
        </row>
        <row r="12202">
          <cell r="EK12202">
            <v>1</v>
          </cell>
        </row>
        <row r="12203">
          <cell r="EK12203">
            <v>1</v>
          </cell>
        </row>
        <row r="12204">
          <cell r="EK12204">
            <v>1</v>
          </cell>
        </row>
        <row r="12205">
          <cell r="EK12205">
            <v>1</v>
          </cell>
        </row>
        <row r="12206">
          <cell r="EK12206">
            <v>1</v>
          </cell>
        </row>
        <row r="12207">
          <cell r="EK12207">
            <v>1</v>
          </cell>
        </row>
        <row r="12208">
          <cell r="EK12208">
            <v>1</v>
          </cell>
        </row>
        <row r="12209">
          <cell r="EK12209">
            <v>1</v>
          </cell>
        </row>
        <row r="12210">
          <cell r="EK12210">
            <v>1</v>
          </cell>
        </row>
        <row r="12211">
          <cell r="EK12211">
            <v>1</v>
          </cell>
        </row>
        <row r="12212">
          <cell r="EK12212">
            <v>1</v>
          </cell>
        </row>
        <row r="12213">
          <cell r="EK12213">
            <v>1</v>
          </cell>
        </row>
        <row r="12214">
          <cell r="EK12214">
            <v>0</v>
          </cell>
        </row>
        <row r="12215">
          <cell r="EK12215">
            <v>1</v>
          </cell>
        </row>
        <row r="12216">
          <cell r="EK12216">
            <v>0</v>
          </cell>
        </row>
        <row r="12217">
          <cell r="EK12217">
            <v>0</v>
          </cell>
        </row>
        <row r="12218">
          <cell r="EK12218">
            <v>0</v>
          </cell>
        </row>
        <row r="12219">
          <cell r="EK12219">
            <v>0</v>
          </cell>
        </row>
        <row r="12220">
          <cell r="EK12220">
            <v>1</v>
          </cell>
        </row>
        <row r="12221">
          <cell r="EK12221">
            <v>1</v>
          </cell>
        </row>
        <row r="12222">
          <cell r="EK12222">
            <v>1</v>
          </cell>
        </row>
        <row r="12223">
          <cell r="EK12223">
            <v>1</v>
          </cell>
        </row>
        <row r="12224">
          <cell r="EK12224">
            <v>1</v>
          </cell>
        </row>
        <row r="12225">
          <cell r="EK12225">
            <v>0</v>
          </cell>
        </row>
        <row r="12226">
          <cell r="EK12226">
            <v>1</v>
          </cell>
        </row>
        <row r="12227">
          <cell r="EK12227">
            <v>0</v>
          </cell>
        </row>
        <row r="12228">
          <cell r="EK12228">
            <v>1</v>
          </cell>
        </row>
        <row r="12229">
          <cell r="EK12229">
            <v>0</v>
          </cell>
        </row>
        <row r="12230">
          <cell r="EK12230">
            <v>1</v>
          </cell>
        </row>
        <row r="12231">
          <cell r="EK12231">
            <v>1</v>
          </cell>
        </row>
        <row r="12232">
          <cell r="EK12232">
            <v>0</v>
          </cell>
        </row>
        <row r="12233">
          <cell r="EK12233">
            <v>0</v>
          </cell>
        </row>
        <row r="12234">
          <cell r="EK12234">
            <v>1</v>
          </cell>
        </row>
        <row r="12235">
          <cell r="EK12235">
            <v>1</v>
          </cell>
        </row>
        <row r="12236">
          <cell r="EK12236">
            <v>1</v>
          </cell>
        </row>
        <row r="12237">
          <cell r="EK12237">
            <v>1</v>
          </cell>
        </row>
        <row r="12238">
          <cell r="EK12238">
            <v>1</v>
          </cell>
        </row>
        <row r="12239">
          <cell r="EK12239">
            <v>1</v>
          </cell>
        </row>
        <row r="12240">
          <cell r="EK12240">
            <v>1</v>
          </cell>
        </row>
        <row r="12241">
          <cell r="EK12241">
            <v>1</v>
          </cell>
        </row>
        <row r="12242">
          <cell r="EK12242">
            <v>1</v>
          </cell>
        </row>
        <row r="12243">
          <cell r="EK12243">
            <v>1</v>
          </cell>
        </row>
        <row r="12244">
          <cell r="EK12244">
            <v>1</v>
          </cell>
        </row>
        <row r="12245">
          <cell r="EK12245">
            <v>1</v>
          </cell>
        </row>
        <row r="12246">
          <cell r="EK12246">
            <v>0</v>
          </cell>
        </row>
        <row r="12247">
          <cell r="EK12247">
            <v>0</v>
          </cell>
        </row>
        <row r="12248">
          <cell r="EK12248">
            <v>0</v>
          </cell>
        </row>
        <row r="12249">
          <cell r="EK12249">
            <v>0</v>
          </cell>
        </row>
        <row r="12250">
          <cell r="EK12250">
            <v>0</v>
          </cell>
        </row>
        <row r="12251">
          <cell r="EK12251">
            <v>0</v>
          </cell>
        </row>
        <row r="12252">
          <cell r="EK12252">
            <v>0</v>
          </cell>
        </row>
        <row r="12253">
          <cell r="EK12253">
            <v>1</v>
          </cell>
        </row>
        <row r="12254">
          <cell r="EK12254">
            <v>0</v>
          </cell>
        </row>
        <row r="12255">
          <cell r="EK12255">
            <v>1</v>
          </cell>
        </row>
        <row r="12256">
          <cell r="EK12256">
            <v>1</v>
          </cell>
        </row>
        <row r="12257">
          <cell r="EK12257">
            <v>1</v>
          </cell>
        </row>
        <row r="12258">
          <cell r="EK12258">
            <v>1</v>
          </cell>
        </row>
        <row r="12259">
          <cell r="EK12259">
            <v>1</v>
          </cell>
        </row>
        <row r="12260">
          <cell r="EK12260">
            <v>1</v>
          </cell>
        </row>
        <row r="12261">
          <cell r="EK12261">
            <v>1</v>
          </cell>
        </row>
        <row r="12262">
          <cell r="EK12262">
            <v>1</v>
          </cell>
        </row>
        <row r="12263">
          <cell r="EK12263">
            <v>1</v>
          </cell>
        </row>
        <row r="12264">
          <cell r="EK12264">
            <v>1</v>
          </cell>
        </row>
        <row r="12265">
          <cell r="EK12265">
            <v>1</v>
          </cell>
        </row>
        <row r="12266">
          <cell r="EK12266">
            <v>1</v>
          </cell>
        </row>
        <row r="12267">
          <cell r="EK12267">
            <v>0</v>
          </cell>
        </row>
        <row r="12268">
          <cell r="EK12268">
            <v>0</v>
          </cell>
        </row>
        <row r="12269">
          <cell r="EK12269">
            <v>0</v>
          </cell>
        </row>
        <row r="12270">
          <cell r="EK12270">
            <v>0</v>
          </cell>
        </row>
        <row r="12271">
          <cell r="EK12271">
            <v>1</v>
          </cell>
        </row>
        <row r="12272">
          <cell r="EK12272">
            <v>1</v>
          </cell>
        </row>
        <row r="12273">
          <cell r="EK12273">
            <v>1</v>
          </cell>
        </row>
        <row r="12274">
          <cell r="EK12274">
            <v>1</v>
          </cell>
        </row>
        <row r="12275">
          <cell r="EK12275">
            <v>1</v>
          </cell>
        </row>
        <row r="12276">
          <cell r="EK12276">
            <v>0</v>
          </cell>
        </row>
        <row r="12277">
          <cell r="EK12277">
            <v>1</v>
          </cell>
        </row>
        <row r="12278">
          <cell r="EK12278">
            <v>1</v>
          </cell>
        </row>
        <row r="12279">
          <cell r="EK12279">
            <v>1</v>
          </cell>
        </row>
        <row r="12280">
          <cell r="EK12280">
            <v>0</v>
          </cell>
        </row>
        <row r="12281">
          <cell r="EK12281">
            <v>0</v>
          </cell>
        </row>
        <row r="12282">
          <cell r="EK12282">
            <v>0</v>
          </cell>
        </row>
        <row r="12283">
          <cell r="EK12283">
            <v>0</v>
          </cell>
        </row>
        <row r="12284">
          <cell r="EK12284">
            <v>0</v>
          </cell>
        </row>
        <row r="12285">
          <cell r="EK12285">
            <v>0</v>
          </cell>
        </row>
        <row r="12286">
          <cell r="EK12286">
            <v>0</v>
          </cell>
        </row>
        <row r="12287">
          <cell r="EK12287">
            <v>0</v>
          </cell>
        </row>
        <row r="12288">
          <cell r="EK12288">
            <v>1</v>
          </cell>
        </row>
        <row r="12289">
          <cell r="EK12289">
            <v>1</v>
          </cell>
        </row>
        <row r="12290">
          <cell r="EK12290">
            <v>1</v>
          </cell>
        </row>
        <row r="12291">
          <cell r="EK12291">
            <v>1</v>
          </cell>
        </row>
        <row r="12292">
          <cell r="EK12292">
            <v>0</v>
          </cell>
        </row>
        <row r="12293">
          <cell r="EK12293">
            <v>0</v>
          </cell>
        </row>
        <row r="12294">
          <cell r="EK12294">
            <v>1</v>
          </cell>
        </row>
        <row r="12295">
          <cell r="EK12295">
            <v>0</v>
          </cell>
        </row>
        <row r="12296">
          <cell r="EK12296">
            <v>0</v>
          </cell>
        </row>
        <row r="12297">
          <cell r="EK12297">
            <v>1</v>
          </cell>
        </row>
        <row r="12298">
          <cell r="EK12298">
            <v>0</v>
          </cell>
        </row>
        <row r="12299">
          <cell r="EK12299">
            <v>1</v>
          </cell>
        </row>
        <row r="12300">
          <cell r="EK12300">
            <v>1</v>
          </cell>
        </row>
        <row r="12301">
          <cell r="EK12301">
            <v>1</v>
          </cell>
        </row>
        <row r="12302">
          <cell r="EK12302">
            <v>1</v>
          </cell>
        </row>
        <row r="12303">
          <cell r="EK12303">
            <v>1</v>
          </cell>
        </row>
        <row r="12304">
          <cell r="EK12304">
            <v>1</v>
          </cell>
        </row>
        <row r="12305">
          <cell r="EK12305">
            <v>1</v>
          </cell>
        </row>
        <row r="12306">
          <cell r="EK12306">
            <v>1</v>
          </cell>
        </row>
        <row r="12307">
          <cell r="EK12307">
            <v>1</v>
          </cell>
        </row>
        <row r="12308">
          <cell r="EK12308">
            <v>1</v>
          </cell>
        </row>
        <row r="12309">
          <cell r="EK12309">
            <v>1</v>
          </cell>
        </row>
        <row r="12310">
          <cell r="EK12310">
            <v>0</v>
          </cell>
        </row>
        <row r="12311">
          <cell r="EK12311">
            <v>0</v>
          </cell>
        </row>
        <row r="12312">
          <cell r="EK12312">
            <v>0</v>
          </cell>
        </row>
        <row r="12313">
          <cell r="EK12313">
            <v>1</v>
          </cell>
        </row>
        <row r="12314">
          <cell r="EK12314">
            <v>1</v>
          </cell>
        </row>
        <row r="12315">
          <cell r="EK12315">
            <v>0</v>
          </cell>
        </row>
        <row r="12316">
          <cell r="EK12316">
            <v>0</v>
          </cell>
        </row>
        <row r="12317">
          <cell r="EK12317">
            <v>1</v>
          </cell>
        </row>
        <row r="12318">
          <cell r="EK12318">
            <v>0</v>
          </cell>
        </row>
        <row r="12319">
          <cell r="EK12319">
            <v>1</v>
          </cell>
        </row>
        <row r="12320">
          <cell r="EK12320">
            <v>0</v>
          </cell>
        </row>
        <row r="12321">
          <cell r="EK12321">
            <v>0</v>
          </cell>
        </row>
        <row r="12322">
          <cell r="EK12322">
            <v>0</v>
          </cell>
        </row>
        <row r="12323">
          <cell r="EK12323">
            <v>0</v>
          </cell>
        </row>
        <row r="12324">
          <cell r="EK12324">
            <v>1</v>
          </cell>
        </row>
        <row r="12325">
          <cell r="EK12325">
            <v>1</v>
          </cell>
        </row>
        <row r="12326">
          <cell r="EK12326">
            <v>1</v>
          </cell>
        </row>
        <row r="12327">
          <cell r="EK12327">
            <v>1</v>
          </cell>
        </row>
        <row r="12328">
          <cell r="EK12328">
            <v>1</v>
          </cell>
        </row>
        <row r="12329">
          <cell r="EK12329">
            <v>1</v>
          </cell>
        </row>
        <row r="12330">
          <cell r="EK12330">
            <v>1</v>
          </cell>
        </row>
        <row r="12331">
          <cell r="EK12331">
            <v>1</v>
          </cell>
        </row>
        <row r="12332">
          <cell r="EK12332">
            <v>1</v>
          </cell>
        </row>
        <row r="12333">
          <cell r="EK12333">
            <v>0</v>
          </cell>
        </row>
        <row r="12334">
          <cell r="EK12334">
            <v>0</v>
          </cell>
        </row>
        <row r="12335">
          <cell r="EK12335">
            <v>0</v>
          </cell>
        </row>
        <row r="12336">
          <cell r="EK12336">
            <v>1</v>
          </cell>
        </row>
        <row r="12337">
          <cell r="EK12337">
            <v>0</v>
          </cell>
        </row>
        <row r="12338">
          <cell r="EK12338">
            <v>0</v>
          </cell>
        </row>
        <row r="12339">
          <cell r="EK12339">
            <v>1</v>
          </cell>
        </row>
        <row r="12340">
          <cell r="EK12340">
            <v>1</v>
          </cell>
        </row>
        <row r="12341">
          <cell r="EK12341">
            <v>1</v>
          </cell>
        </row>
        <row r="12342">
          <cell r="EK12342">
            <v>1</v>
          </cell>
        </row>
        <row r="12343">
          <cell r="EK12343">
            <v>1</v>
          </cell>
        </row>
        <row r="12344">
          <cell r="EK12344">
            <v>0</v>
          </cell>
        </row>
        <row r="12345">
          <cell r="EK12345">
            <v>0</v>
          </cell>
        </row>
        <row r="12346">
          <cell r="EK12346">
            <v>0</v>
          </cell>
        </row>
        <row r="12347">
          <cell r="EK12347">
            <v>0</v>
          </cell>
        </row>
        <row r="12348">
          <cell r="EK12348">
            <v>0</v>
          </cell>
        </row>
        <row r="12349">
          <cell r="EK12349">
            <v>0</v>
          </cell>
        </row>
        <row r="12350">
          <cell r="EK12350">
            <v>0</v>
          </cell>
        </row>
        <row r="12351">
          <cell r="EK12351">
            <v>0</v>
          </cell>
        </row>
        <row r="12352">
          <cell r="EK12352">
            <v>0</v>
          </cell>
        </row>
        <row r="12353">
          <cell r="EK12353">
            <v>0</v>
          </cell>
        </row>
        <row r="12354">
          <cell r="EK12354">
            <v>0</v>
          </cell>
        </row>
        <row r="12355">
          <cell r="EK12355">
            <v>0</v>
          </cell>
        </row>
        <row r="12356">
          <cell r="EK12356">
            <v>0</v>
          </cell>
        </row>
        <row r="12357">
          <cell r="EK12357">
            <v>0</v>
          </cell>
        </row>
        <row r="12358">
          <cell r="EK12358">
            <v>0</v>
          </cell>
        </row>
        <row r="12359">
          <cell r="EK12359">
            <v>1</v>
          </cell>
        </row>
        <row r="12360">
          <cell r="EK12360">
            <v>1</v>
          </cell>
        </row>
        <row r="12361">
          <cell r="EK12361">
            <v>1</v>
          </cell>
        </row>
        <row r="12362">
          <cell r="EK12362">
            <v>1</v>
          </cell>
        </row>
        <row r="12363">
          <cell r="EK12363">
            <v>1</v>
          </cell>
        </row>
        <row r="12364">
          <cell r="EK12364">
            <v>1</v>
          </cell>
        </row>
        <row r="12365">
          <cell r="EK12365">
            <v>1</v>
          </cell>
        </row>
        <row r="12366">
          <cell r="EK12366">
            <v>1</v>
          </cell>
        </row>
        <row r="12367">
          <cell r="EK12367">
            <v>1</v>
          </cell>
        </row>
        <row r="12368">
          <cell r="EK12368">
            <v>1</v>
          </cell>
        </row>
        <row r="12369">
          <cell r="EK12369">
            <v>0</v>
          </cell>
        </row>
        <row r="12370">
          <cell r="EK12370">
            <v>1</v>
          </cell>
        </row>
        <row r="12371">
          <cell r="EK12371">
            <v>1</v>
          </cell>
        </row>
        <row r="12372">
          <cell r="EK12372">
            <v>1</v>
          </cell>
        </row>
        <row r="12373">
          <cell r="EK12373">
            <v>1</v>
          </cell>
        </row>
        <row r="12374">
          <cell r="EK12374">
            <v>1</v>
          </cell>
        </row>
        <row r="12375">
          <cell r="EK12375">
            <v>1</v>
          </cell>
        </row>
        <row r="12376">
          <cell r="EK12376">
            <v>1</v>
          </cell>
        </row>
        <row r="12377">
          <cell r="EK12377">
            <v>1</v>
          </cell>
        </row>
        <row r="12378">
          <cell r="EK12378">
            <v>1</v>
          </cell>
        </row>
        <row r="12379">
          <cell r="EK12379">
            <v>1</v>
          </cell>
        </row>
        <row r="12380">
          <cell r="EK12380">
            <v>1</v>
          </cell>
        </row>
        <row r="12381">
          <cell r="EK12381">
            <v>1</v>
          </cell>
        </row>
        <row r="12382">
          <cell r="EK12382">
            <v>1</v>
          </cell>
        </row>
        <row r="12383">
          <cell r="EK12383">
            <v>1</v>
          </cell>
        </row>
        <row r="12384">
          <cell r="EK12384">
            <v>0</v>
          </cell>
        </row>
        <row r="12385">
          <cell r="EK12385">
            <v>1</v>
          </cell>
        </row>
        <row r="12386">
          <cell r="EK12386">
            <v>1</v>
          </cell>
        </row>
        <row r="12387">
          <cell r="EK12387">
            <v>1</v>
          </cell>
        </row>
        <row r="12388">
          <cell r="EK12388">
            <v>1</v>
          </cell>
        </row>
        <row r="12389">
          <cell r="EK12389">
            <v>1</v>
          </cell>
        </row>
        <row r="12390">
          <cell r="EK12390">
            <v>1</v>
          </cell>
        </row>
        <row r="12391">
          <cell r="EK12391">
            <v>1</v>
          </cell>
        </row>
        <row r="12392">
          <cell r="EK12392">
            <v>0</v>
          </cell>
        </row>
        <row r="12393">
          <cell r="EK12393">
            <v>1</v>
          </cell>
        </row>
        <row r="12394">
          <cell r="EK12394">
            <v>1</v>
          </cell>
        </row>
        <row r="12395">
          <cell r="EK12395">
            <v>1</v>
          </cell>
        </row>
        <row r="12396">
          <cell r="EK12396">
            <v>1</v>
          </cell>
        </row>
        <row r="12397">
          <cell r="EK12397">
            <v>1</v>
          </cell>
        </row>
        <row r="12398">
          <cell r="EK12398">
            <v>1</v>
          </cell>
        </row>
        <row r="12399">
          <cell r="EK12399">
            <v>1</v>
          </cell>
        </row>
        <row r="12400">
          <cell r="EK12400">
            <v>1</v>
          </cell>
        </row>
        <row r="12401">
          <cell r="EK12401">
            <v>1</v>
          </cell>
        </row>
        <row r="12402">
          <cell r="EK12402">
            <v>1</v>
          </cell>
        </row>
        <row r="12403">
          <cell r="EK12403">
            <v>1</v>
          </cell>
        </row>
        <row r="12404">
          <cell r="EK12404">
            <v>1</v>
          </cell>
        </row>
        <row r="12405">
          <cell r="EK12405">
            <v>1</v>
          </cell>
        </row>
        <row r="12406">
          <cell r="EK12406">
            <v>1</v>
          </cell>
        </row>
        <row r="12407">
          <cell r="EK12407">
            <v>1</v>
          </cell>
        </row>
        <row r="12408">
          <cell r="EK12408">
            <v>1</v>
          </cell>
        </row>
        <row r="12409">
          <cell r="EK12409">
            <v>1</v>
          </cell>
        </row>
        <row r="12410">
          <cell r="EK12410">
            <v>1</v>
          </cell>
        </row>
        <row r="12411">
          <cell r="EK12411">
            <v>1</v>
          </cell>
        </row>
        <row r="12412">
          <cell r="EK12412">
            <v>1</v>
          </cell>
        </row>
        <row r="12413">
          <cell r="EK12413">
            <v>1</v>
          </cell>
        </row>
        <row r="12414">
          <cell r="EK12414">
            <v>1</v>
          </cell>
        </row>
        <row r="12415">
          <cell r="EK12415">
            <v>0</v>
          </cell>
        </row>
        <row r="12416">
          <cell r="EK12416">
            <v>0</v>
          </cell>
        </row>
        <row r="12417">
          <cell r="EK12417">
            <v>1</v>
          </cell>
        </row>
        <row r="12418">
          <cell r="EK12418">
            <v>1</v>
          </cell>
        </row>
        <row r="12419">
          <cell r="EK12419">
            <v>1</v>
          </cell>
        </row>
        <row r="12420">
          <cell r="EK12420">
            <v>1</v>
          </cell>
        </row>
        <row r="12421">
          <cell r="EK12421">
            <v>1</v>
          </cell>
        </row>
        <row r="12422">
          <cell r="EK12422">
            <v>1</v>
          </cell>
        </row>
        <row r="12423">
          <cell r="EK12423">
            <v>1</v>
          </cell>
        </row>
        <row r="12424">
          <cell r="EK12424">
            <v>1</v>
          </cell>
        </row>
        <row r="12425">
          <cell r="EK12425">
            <v>1</v>
          </cell>
        </row>
        <row r="12426">
          <cell r="EK12426">
            <v>1</v>
          </cell>
        </row>
        <row r="12427">
          <cell r="EK12427">
            <v>1</v>
          </cell>
        </row>
        <row r="12428">
          <cell r="EK12428">
            <v>0</v>
          </cell>
        </row>
        <row r="12429">
          <cell r="EK12429">
            <v>1</v>
          </cell>
        </row>
        <row r="12430">
          <cell r="EK12430">
            <v>1</v>
          </cell>
        </row>
        <row r="12431">
          <cell r="EK12431">
            <v>1</v>
          </cell>
        </row>
        <row r="12432">
          <cell r="EK12432">
            <v>1</v>
          </cell>
        </row>
        <row r="12433">
          <cell r="EK12433">
            <v>1</v>
          </cell>
        </row>
        <row r="12434">
          <cell r="EK12434">
            <v>1</v>
          </cell>
        </row>
        <row r="12435">
          <cell r="EK12435">
            <v>1</v>
          </cell>
        </row>
        <row r="12436">
          <cell r="EK12436">
            <v>1</v>
          </cell>
        </row>
        <row r="12437">
          <cell r="EK12437">
            <v>0</v>
          </cell>
        </row>
        <row r="12438">
          <cell r="EK12438">
            <v>0</v>
          </cell>
        </row>
        <row r="12439">
          <cell r="EK12439">
            <v>0</v>
          </cell>
        </row>
        <row r="12440">
          <cell r="EK12440">
            <v>0</v>
          </cell>
        </row>
        <row r="12441">
          <cell r="EK12441">
            <v>0</v>
          </cell>
        </row>
        <row r="12442">
          <cell r="EK12442">
            <v>0</v>
          </cell>
        </row>
        <row r="12443">
          <cell r="EK12443">
            <v>1</v>
          </cell>
        </row>
        <row r="12444">
          <cell r="EK12444">
            <v>0</v>
          </cell>
        </row>
        <row r="12445">
          <cell r="EK12445">
            <v>0</v>
          </cell>
        </row>
        <row r="12446">
          <cell r="EK12446">
            <v>0</v>
          </cell>
        </row>
        <row r="12447">
          <cell r="EK12447">
            <v>0</v>
          </cell>
        </row>
        <row r="12448">
          <cell r="EK12448">
            <v>1</v>
          </cell>
        </row>
        <row r="12449">
          <cell r="EK12449">
            <v>1</v>
          </cell>
        </row>
        <row r="12450">
          <cell r="EK12450">
            <v>1</v>
          </cell>
        </row>
        <row r="12451">
          <cell r="EK12451">
            <v>1</v>
          </cell>
        </row>
        <row r="12452">
          <cell r="EK12452">
            <v>1</v>
          </cell>
        </row>
        <row r="12453">
          <cell r="EK12453">
            <v>1</v>
          </cell>
        </row>
        <row r="12454">
          <cell r="EK12454">
            <v>0</v>
          </cell>
        </row>
        <row r="12455">
          <cell r="EK12455">
            <v>0</v>
          </cell>
        </row>
        <row r="12456">
          <cell r="EK12456">
            <v>1</v>
          </cell>
        </row>
        <row r="12457">
          <cell r="EK12457">
            <v>0</v>
          </cell>
        </row>
        <row r="12458">
          <cell r="EK12458">
            <v>1</v>
          </cell>
        </row>
        <row r="12459">
          <cell r="EK12459">
            <v>1</v>
          </cell>
        </row>
        <row r="12460">
          <cell r="EK12460">
            <v>1</v>
          </cell>
        </row>
        <row r="12461">
          <cell r="EK12461">
            <v>1</v>
          </cell>
        </row>
        <row r="12462">
          <cell r="EK12462">
            <v>1</v>
          </cell>
        </row>
        <row r="12463">
          <cell r="EK12463">
            <v>1</v>
          </cell>
        </row>
        <row r="12464">
          <cell r="EK12464">
            <v>1</v>
          </cell>
        </row>
        <row r="12465">
          <cell r="EK12465">
            <v>1</v>
          </cell>
        </row>
        <row r="12466">
          <cell r="EK12466">
            <v>1</v>
          </cell>
        </row>
        <row r="12467">
          <cell r="EK12467">
            <v>1</v>
          </cell>
        </row>
        <row r="12468">
          <cell r="EK12468">
            <v>1</v>
          </cell>
        </row>
        <row r="12469">
          <cell r="EK12469">
            <v>1</v>
          </cell>
        </row>
        <row r="12470">
          <cell r="EK12470">
            <v>1</v>
          </cell>
        </row>
        <row r="12471">
          <cell r="EK12471">
            <v>1</v>
          </cell>
        </row>
        <row r="12472">
          <cell r="EK12472">
            <v>1</v>
          </cell>
        </row>
        <row r="12473">
          <cell r="EK12473">
            <v>1</v>
          </cell>
        </row>
        <row r="12474">
          <cell r="EK12474">
            <v>1</v>
          </cell>
        </row>
        <row r="12475">
          <cell r="EK12475">
            <v>1</v>
          </cell>
        </row>
        <row r="12476">
          <cell r="EK12476">
            <v>1</v>
          </cell>
        </row>
        <row r="12477">
          <cell r="EK12477">
            <v>1</v>
          </cell>
        </row>
        <row r="12478">
          <cell r="EK12478">
            <v>1</v>
          </cell>
        </row>
        <row r="12479">
          <cell r="EK12479">
            <v>1</v>
          </cell>
        </row>
        <row r="12480">
          <cell r="EK12480">
            <v>1</v>
          </cell>
        </row>
        <row r="12481">
          <cell r="EK12481">
            <v>1</v>
          </cell>
        </row>
        <row r="12482">
          <cell r="EK12482">
            <v>1</v>
          </cell>
        </row>
        <row r="12483">
          <cell r="EK12483">
            <v>1</v>
          </cell>
        </row>
        <row r="12484">
          <cell r="EK12484">
            <v>1</v>
          </cell>
        </row>
        <row r="12485">
          <cell r="EK12485">
            <v>0</v>
          </cell>
        </row>
        <row r="12486">
          <cell r="EK12486">
            <v>0</v>
          </cell>
        </row>
        <row r="12487">
          <cell r="EK12487">
            <v>0</v>
          </cell>
        </row>
        <row r="12488">
          <cell r="EK12488">
            <v>0</v>
          </cell>
        </row>
        <row r="12489">
          <cell r="EK12489">
            <v>0</v>
          </cell>
        </row>
        <row r="12490">
          <cell r="EK12490">
            <v>0</v>
          </cell>
        </row>
        <row r="12491">
          <cell r="EK12491">
            <v>1</v>
          </cell>
        </row>
        <row r="12492">
          <cell r="EK12492">
            <v>1</v>
          </cell>
        </row>
        <row r="12493">
          <cell r="EK12493">
            <v>1</v>
          </cell>
        </row>
        <row r="12494">
          <cell r="EK12494">
            <v>1</v>
          </cell>
        </row>
        <row r="12495">
          <cell r="EK12495">
            <v>1</v>
          </cell>
        </row>
        <row r="12496">
          <cell r="EK12496">
            <v>0</v>
          </cell>
        </row>
        <row r="12497">
          <cell r="EK12497">
            <v>1</v>
          </cell>
        </row>
        <row r="12498">
          <cell r="EK12498">
            <v>1</v>
          </cell>
        </row>
        <row r="12499">
          <cell r="EK12499">
            <v>1</v>
          </cell>
        </row>
        <row r="12500">
          <cell r="EK12500">
            <v>0</v>
          </cell>
        </row>
        <row r="12501">
          <cell r="EK12501">
            <v>1</v>
          </cell>
        </row>
        <row r="12502">
          <cell r="EK12502">
            <v>1</v>
          </cell>
        </row>
        <row r="12503">
          <cell r="EK12503">
            <v>1</v>
          </cell>
        </row>
        <row r="12504">
          <cell r="EK12504">
            <v>1</v>
          </cell>
        </row>
        <row r="12505">
          <cell r="EK12505">
            <v>1</v>
          </cell>
        </row>
        <row r="12506">
          <cell r="EK12506">
            <v>1</v>
          </cell>
        </row>
        <row r="12507">
          <cell r="EK12507">
            <v>1</v>
          </cell>
        </row>
        <row r="12508">
          <cell r="EK12508">
            <v>1</v>
          </cell>
        </row>
        <row r="12509">
          <cell r="EK12509">
            <v>1</v>
          </cell>
        </row>
        <row r="12510">
          <cell r="EK12510">
            <v>0</v>
          </cell>
        </row>
        <row r="12511">
          <cell r="EK12511">
            <v>1</v>
          </cell>
        </row>
        <row r="12512">
          <cell r="EK12512">
            <v>1</v>
          </cell>
        </row>
        <row r="12513">
          <cell r="EK12513">
            <v>1</v>
          </cell>
        </row>
        <row r="12514">
          <cell r="EK12514">
            <v>1</v>
          </cell>
        </row>
        <row r="12515">
          <cell r="EK12515">
            <v>1</v>
          </cell>
        </row>
        <row r="12516">
          <cell r="EK12516">
            <v>1</v>
          </cell>
        </row>
        <row r="12517">
          <cell r="EK12517">
            <v>1</v>
          </cell>
        </row>
        <row r="12518">
          <cell r="EK12518">
            <v>0</v>
          </cell>
        </row>
        <row r="12519">
          <cell r="EK12519">
            <v>0</v>
          </cell>
        </row>
        <row r="12520">
          <cell r="EK12520">
            <v>0</v>
          </cell>
        </row>
        <row r="12521">
          <cell r="EK12521">
            <v>0</v>
          </cell>
        </row>
        <row r="12522">
          <cell r="EK12522">
            <v>0</v>
          </cell>
        </row>
        <row r="12523">
          <cell r="EK12523">
            <v>0</v>
          </cell>
        </row>
        <row r="12524">
          <cell r="EK12524">
            <v>1</v>
          </cell>
        </row>
        <row r="12525">
          <cell r="EK12525">
            <v>1</v>
          </cell>
        </row>
        <row r="12526">
          <cell r="EK12526">
            <v>0</v>
          </cell>
        </row>
        <row r="12527">
          <cell r="EK12527">
            <v>0</v>
          </cell>
        </row>
        <row r="12528">
          <cell r="EK12528">
            <v>0</v>
          </cell>
        </row>
        <row r="12529">
          <cell r="EK12529">
            <v>0</v>
          </cell>
        </row>
        <row r="12530">
          <cell r="EK12530">
            <v>0</v>
          </cell>
        </row>
        <row r="12531">
          <cell r="EK12531">
            <v>0</v>
          </cell>
        </row>
        <row r="12532">
          <cell r="EK12532">
            <v>0</v>
          </cell>
        </row>
        <row r="12533">
          <cell r="EK12533">
            <v>1</v>
          </cell>
        </row>
        <row r="12534">
          <cell r="EK12534">
            <v>0</v>
          </cell>
        </row>
        <row r="12535">
          <cell r="EK12535">
            <v>1</v>
          </cell>
        </row>
        <row r="12536">
          <cell r="EK12536">
            <v>1</v>
          </cell>
        </row>
        <row r="12537">
          <cell r="EK12537">
            <v>1</v>
          </cell>
        </row>
        <row r="12538">
          <cell r="EK12538">
            <v>1</v>
          </cell>
        </row>
        <row r="12539">
          <cell r="EK12539">
            <v>1</v>
          </cell>
        </row>
        <row r="12540">
          <cell r="EK12540">
            <v>1</v>
          </cell>
        </row>
        <row r="12541">
          <cell r="EK12541">
            <v>1</v>
          </cell>
        </row>
        <row r="12542">
          <cell r="EK12542">
            <v>1</v>
          </cell>
        </row>
        <row r="12543">
          <cell r="EK12543">
            <v>1</v>
          </cell>
        </row>
        <row r="12544">
          <cell r="EK12544">
            <v>1</v>
          </cell>
        </row>
        <row r="12545">
          <cell r="EK12545">
            <v>1</v>
          </cell>
        </row>
        <row r="12546">
          <cell r="EK12546">
            <v>1</v>
          </cell>
        </row>
        <row r="12547">
          <cell r="EK12547">
            <v>1</v>
          </cell>
        </row>
        <row r="12548">
          <cell r="EK12548">
            <v>1</v>
          </cell>
        </row>
        <row r="12549">
          <cell r="EK12549">
            <v>1</v>
          </cell>
        </row>
        <row r="12550">
          <cell r="EK12550">
            <v>1</v>
          </cell>
        </row>
        <row r="12551">
          <cell r="EK12551">
            <v>1</v>
          </cell>
        </row>
        <row r="12552">
          <cell r="EK12552">
            <v>0</v>
          </cell>
        </row>
        <row r="12553">
          <cell r="EK12553">
            <v>1</v>
          </cell>
        </row>
        <row r="12554">
          <cell r="EK12554">
            <v>1</v>
          </cell>
        </row>
        <row r="12555">
          <cell r="EK12555">
            <v>1</v>
          </cell>
        </row>
        <row r="12556">
          <cell r="EK12556">
            <v>1</v>
          </cell>
        </row>
        <row r="12557">
          <cell r="EK12557">
            <v>0</v>
          </cell>
        </row>
        <row r="12558">
          <cell r="EK12558">
            <v>1</v>
          </cell>
        </row>
        <row r="12559">
          <cell r="EK12559">
            <v>1</v>
          </cell>
        </row>
        <row r="12560">
          <cell r="EK12560">
            <v>1</v>
          </cell>
        </row>
        <row r="12561">
          <cell r="EK12561">
            <v>1</v>
          </cell>
        </row>
        <row r="12562">
          <cell r="EK12562">
            <v>1</v>
          </cell>
        </row>
        <row r="12563">
          <cell r="EK12563">
            <v>1</v>
          </cell>
        </row>
        <row r="12564">
          <cell r="EK12564">
            <v>1</v>
          </cell>
        </row>
        <row r="12565">
          <cell r="EK12565">
            <v>1</v>
          </cell>
        </row>
        <row r="12566">
          <cell r="EK12566">
            <v>0</v>
          </cell>
        </row>
        <row r="12567">
          <cell r="EK12567">
            <v>1</v>
          </cell>
        </row>
        <row r="12568">
          <cell r="EK12568">
            <v>1</v>
          </cell>
        </row>
        <row r="12569">
          <cell r="EK12569">
            <v>1</v>
          </cell>
        </row>
        <row r="12570">
          <cell r="EK12570">
            <v>1</v>
          </cell>
        </row>
        <row r="12571">
          <cell r="EK12571">
            <v>1</v>
          </cell>
        </row>
        <row r="12572">
          <cell r="EK12572">
            <v>1</v>
          </cell>
        </row>
        <row r="12573">
          <cell r="EK12573">
            <v>1</v>
          </cell>
        </row>
        <row r="12574">
          <cell r="EK12574">
            <v>1</v>
          </cell>
        </row>
        <row r="12575">
          <cell r="EK12575">
            <v>0</v>
          </cell>
        </row>
        <row r="12576">
          <cell r="EK12576">
            <v>0</v>
          </cell>
        </row>
        <row r="12577">
          <cell r="EK12577">
            <v>0</v>
          </cell>
        </row>
        <row r="12578">
          <cell r="EK12578">
            <v>0</v>
          </cell>
        </row>
        <row r="12579">
          <cell r="EK12579">
            <v>0</v>
          </cell>
        </row>
        <row r="12580">
          <cell r="EK12580">
            <v>1</v>
          </cell>
        </row>
        <row r="12581">
          <cell r="EK12581">
            <v>1</v>
          </cell>
        </row>
        <row r="12582">
          <cell r="EK12582">
            <v>1</v>
          </cell>
        </row>
        <row r="12583">
          <cell r="EK12583">
            <v>1</v>
          </cell>
        </row>
        <row r="12584">
          <cell r="EK12584">
            <v>1</v>
          </cell>
        </row>
        <row r="12585">
          <cell r="EK12585">
            <v>1</v>
          </cell>
        </row>
        <row r="12586">
          <cell r="EK12586">
            <v>1</v>
          </cell>
        </row>
        <row r="12587">
          <cell r="EK12587">
            <v>0</v>
          </cell>
        </row>
        <row r="12588">
          <cell r="EK12588">
            <v>1</v>
          </cell>
        </row>
        <row r="12589">
          <cell r="EK12589">
            <v>1</v>
          </cell>
        </row>
        <row r="12590">
          <cell r="EK12590">
            <v>0</v>
          </cell>
        </row>
        <row r="12591">
          <cell r="EK12591">
            <v>0</v>
          </cell>
        </row>
        <row r="12592">
          <cell r="EK12592">
            <v>0</v>
          </cell>
        </row>
        <row r="12593">
          <cell r="EK12593">
            <v>0</v>
          </cell>
        </row>
        <row r="12594">
          <cell r="EK12594">
            <v>0</v>
          </cell>
        </row>
        <row r="12595">
          <cell r="EK12595">
            <v>0</v>
          </cell>
        </row>
        <row r="12596">
          <cell r="EK12596">
            <v>1</v>
          </cell>
        </row>
        <row r="12597">
          <cell r="EK12597">
            <v>1</v>
          </cell>
        </row>
        <row r="12598">
          <cell r="EK12598">
            <v>1</v>
          </cell>
        </row>
        <row r="12599">
          <cell r="EK12599">
            <v>1</v>
          </cell>
        </row>
        <row r="12600">
          <cell r="EK12600">
            <v>1</v>
          </cell>
        </row>
        <row r="12601">
          <cell r="EK12601">
            <v>1</v>
          </cell>
        </row>
        <row r="12602">
          <cell r="EK12602">
            <v>1</v>
          </cell>
        </row>
        <row r="12603">
          <cell r="EK12603">
            <v>1</v>
          </cell>
        </row>
        <row r="12604">
          <cell r="EK12604">
            <v>1</v>
          </cell>
        </row>
        <row r="12605">
          <cell r="EK12605">
            <v>1</v>
          </cell>
        </row>
        <row r="12606">
          <cell r="EK12606">
            <v>1</v>
          </cell>
        </row>
        <row r="12607">
          <cell r="EK12607">
            <v>1</v>
          </cell>
        </row>
        <row r="12608">
          <cell r="EK12608">
            <v>0</v>
          </cell>
        </row>
        <row r="12609">
          <cell r="EK12609">
            <v>1</v>
          </cell>
        </row>
        <row r="12610">
          <cell r="EK12610">
            <v>1</v>
          </cell>
        </row>
        <row r="12611">
          <cell r="EK12611">
            <v>1</v>
          </cell>
        </row>
        <row r="12612">
          <cell r="EK12612">
            <v>1</v>
          </cell>
        </row>
        <row r="12613">
          <cell r="EK12613">
            <v>1</v>
          </cell>
        </row>
        <row r="12614">
          <cell r="EK12614">
            <v>1</v>
          </cell>
        </row>
        <row r="12615">
          <cell r="EK12615">
            <v>1</v>
          </cell>
        </row>
        <row r="12616">
          <cell r="EK12616">
            <v>1</v>
          </cell>
        </row>
        <row r="12617">
          <cell r="EK12617">
            <v>1</v>
          </cell>
        </row>
        <row r="12618">
          <cell r="EK12618">
            <v>1</v>
          </cell>
        </row>
        <row r="12619">
          <cell r="EK12619">
            <v>1</v>
          </cell>
        </row>
        <row r="12620">
          <cell r="EK12620">
            <v>1</v>
          </cell>
        </row>
        <row r="12621">
          <cell r="EK12621">
            <v>1</v>
          </cell>
        </row>
        <row r="12622">
          <cell r="EK12622">
            <v>1</v>
          </cell>
        </row>
        <row r="12623">
          <cell r="EK12623">
            <v>1</v>
          </cell>
        </row>
        <row r="12624">
          <cell r="EK12624">
            <v>0</v>
          </cell>
        </row>
        <row r="12625">
          <cell r="EK12625">
            <v>1</v>
          </cell>
        </row>
        <row r="12626">
          <cell r="EK12626">
            <v>1</v>
          </cell>
        </row>
        <row r="12627">
          <cell r="EK12627">
            <v>1</v>
          </cell>
        </row>
        <row r="12628">
          <cell r="EK12628">
            <v>1</v>
          </cell>
        </row>
        <row r="12629">
          <cell r="EK12629">
            <v>1</v>
          </cell>
        </row>
        <row r="12630">
          <cell r="EK12630">
            <v>1</v>
          </cell>
        </row>
        <row r="12631">
          <cell r="EK12631">
            <v>1</v>
          </cell>
        </row>
        <row r="12632">
          <cell r="EK12632">
            <v>1</v>
          </cell>
        </row>
        <row r="12633">
          <cell r="EK12633">
            <v>1</v>
          </cell>
        </row>
        <row r="12634">
          <cell r="EK12634">
            <v>1</v>
          </cell>
        </row>
        <row r="12635">
          <cell r="EK12635">
            <v>1</v>
          </cell>
        </row>
        <row r="12636">
          <cell r="EK12636">
            <v>1</v>
          </cell>
        </row>
        <row r="12637">
          <cell r="EK12637">
            <v>1</v>
          </cell>
        </row>
        <row r="12638">
          <cell r="EK12638">
            <v>1</v>
          </cell>
        </row>
        <row r="12639">
          <cell r="EK12639">
            <v>1</v>
          </cell>
        </row>
        <row r="12640">
          <cell r="EK12640">
            <v>1</v>
          </cell>
        </row>
        <row r="12641">
          <cell r="EK12641">
            <v>1</v>
          </cell>
        </row>
        <row r="12642">
          <cell r="EK12642">
            <v>1</v>
          </cell>
        </row>
        <row r="12643">
          <cell r="EK12643">
            <v>1</v>
          </cell>
        </row>
        <row r="12644">
          <cell r="EK12644">
            <v>1</v>
          </cell>
        </row>
        <row r="12645">
          <cell r="EK12645">
            <v>1</v>
          </cell>
        </row>
        <row r="12646">
          <cell r="EK12646">
            <v>1</v>
          </cell>
        </row>
        <row r="12647">
          <cell r="EK12647">
            <v>1</v>
          </cell>
        </row>
        <row r="12648">
          <cell r="EK12648">
            <v>1</v>
          </cell>
        </row>
        <row r="12649">
          <cell r="EK12649">
            <v>1</v>
          </cell>
        </row>
        <row r="12650">
          <cell r="EK12650">
            <v>1</v>
          </cell>
        </row>
        <row r="12651">
          <cell r="EK12651">
            <v>1</v>
          </cell>
        </row>
        <row r="12652">
          <cell r="EK12652">
            <v>0</v>
          </cell>
        </row>
        <row r="12653">
          <cell r="EK12653">
            <v>0</v>
          </cell>
        </row>
        <row r="12654">
          <cell r="EK12654">
            <v>1</v>
          </cell>
        </row>
        <row r="12655">
          <cell r="EK12655">
            <v>1</v>
          </cell>
        </row>
        <row r="12656">
          <cell r="EK12656">
            <v>1</v>
          </cell>
        </row>
        <row r="12657">
          <cell r="EK12657">
            <v>1</v>
          </cell>
        </row>
        <row r="12658">
          <cell r="EK12658">
            <v>1</v>
          </cell>
        </row>
        <row r="12659">
          <cell r="EK12659">
            <v>1</v>
          </cell>
        </row>
        <row r="12660">
          <cell r="EK12660">
            <v>0</v>
          </cell>
        </row>
        <row r="12661">
          <cell r="EK12661">
            <v>0</v>
          </cell>
        </row>
        <row r="12662">
          <cell r="EK12662">
            <v>1</v>
          </cell>
        </row>
        <row r="12663">
          <cell r="EK12663">
            <v>0</v>
          </cell>
        </row>
        <row r="12664">
          <cell r="EK12664">
            <v>0</v>
          </cell>
        </row>
        <row r="12665">
          <cell r="EK12665">
            <v>1</v>
          </cell>
        </row>
        <row r="12666">
          <cell r="EK12666">
            <v>1</v>
          </cell>
        </row>
        <row r="12667">
          <cell r="EK12667">
            <v>1</v>
          </cell>
        </row>
        <row r="12668">
          <cell r="EK12668">
            <v>0</v>
          </cell>
        </row>
        <row r="12669">
          <cell r="EK12669">
            <v>0</v>
          </cell>
        </row>
        <row r="12670">
          <cell r="EK12670">
            <v>0</v>
          </cell>
        </row>
        <row r="12671">
          <cell r="EK12671">
            <v>0</v>
          </cell>
        </row>
        <row r="12672">
          <cell r="EK12672">
            <v>0</v>
          </cell>
        </row>
        <row r="12673">
          <cell r="EK12673">
            <v>1</v>
          </cell>
        </row>
        <row r="12674">
          <cell r="EK12674">
            <v>0</v>
          </cell>
        </row>
        <row r="12675">
          <cell r="EK12675">
            <v>0</v>
          </cell>
        </row>
        <row r="12676">
          <cell r="EK12676">
            <v>0</v>
          </cell>
        </row>
        <row r="12677">
          <cell r="EK12677">
            <v>1</v>
          </cell>
        </row>
        <row r="12678">
          <cell r="EK12678">
            <v>1</v>
          </cell>
        </row>
        <row r="12679">
          <cell r="EK12679">
            <v>1</v>
          </cell>
        </row>
        <row r="12680">
          <cell r="EK12680">
            <v>1</v>
          </cell>
        </row>
        <row r="12681">
          <cell r="EK12681">
            <v>1</v>
          </cell>
        </row>
        <row r="12682">
          <cell r="EK12682">
            <v>1</v>
          </cell>
        </row>
        <row r="12683">
          <cell r="EK12683">
            <v>1</v>
          </cell>
        </row>
        <row r="12684">
          <cell r="EK12684">
            <v>0</v>
          </cell>
        </row>
        <row r="12685">
          <cell r="EK12685">
            <v>0</v>
          </cell>
        </row>
        <row r="12686">
          <cell r="EK12686">
            <v>1</v>
          </cell>
        </row>
        <row r="12687">
          <cell r="EK12687">
            <v>1</v>
          </cell>
        </row>
        <row r="12688">
          <cell r="EK12688">
            <v>1</v>
          </cell>
        </row>
        <row r="12689">
          <cell r="EK12689">
            <v>1</v>
          </cell>
        </row>
        <row r="12690">
          <cell r="EK12690">
            <v>1</v>
          </cell>
        </row>
        <row r="12691">
          <cell r="EK12691">
            <v>1</v>
          </cell>
        </row>
        <row r="12692">
          <cell r="EK12692">
            <v>1</v>
          </cell>
        </row>
        <row r="12693">
          <cell r="EK12693">
            <v>1</v>
          </cell>
        </row>
        <row r="12694">
          <cell r="EK12694">
            <v>1</v>
          </cell>
        </row>
        <row r="12695">
          <cell r="EK12695">
            <v>1</v>
          </cell>
        </row>
        <row r="12696">
          <cell r="EK12696">
            <v>1</v>
          </cell>
        </row>
        <row r="12697">
          <cell r="EK12697">
            <v>1</v>
          </cell>
        </row>
        <row r="12698">
          <cell r="EK12698">
            <v>0</v>
          </cell>
        </row>
        <row r="12699">
          <cell r="EK12699">
            <v>0</v>
          </cell>
        </row>
        <row r="12700">
          <cell r="EK12700">
            <v>1</v>
          </cell>
        </row>
        <row r="12701">
          <cell r="EK12701">
            <v>0</v>
          </cell>
        </row>
        <row r="12702">
          <cell r="EK12702">
            <v>0</v>
          </cell>
        </row>
        <row r="12703">
          <cell r="EK12703">
            <v>0</v>
          </cell>
        </row>
        <row r="12704">
          <cell r="EK12704">
            <v>0</v>
          </cell>
        </row>
        <row r="12705">
          <cell r="EK12705">
            <v>0</v>
          </cell>
        </row>
        <row r="12706">
          <cell r="EK12706">
            <v>1</v>
          </cell>
        </row>
        <row r="12707">
          <cell r="EK12707">
            <v>1</v>
          </cell>
        </row>
        <row r="12708">
          <cell r="EK12708">
            <v>1</v>
          </cell>
        </row>
        <row r="12709">
          <cell r="EK12709">
            <v>1</v>
          </cell>
        </row>
        <row r="12710">
          <cell r="EK12710">
            <v>0</v>
          </cell>
        </row>
        <row r="12711">
          <cell r="EK12711">
            <v>0</v>
          </cell>
        </row>
        <row r="12712">
          <cell r="EK12712">
            <v>0</v>
          </cell>
        </row>
        <row r="12713">
          <cell r="EK12713">
            <v>1</v>
          </cell>
        </row>
        <row r="12714">
          <cell r="EK12714">
            <v>1</v>
          </cell>
        </row>
        <row r="12715">
          <cell r="EK12715">
            <v>1</v>
          </cell>
        </row>
        <row r="12716">
          <cell r="EK12716">
            <v>0</v>
          </cell>
        </row>
        <row r="12717">
          <cell r="EK12717">
            <v>1</v>
          </cell>
        </row>
        <row r="12718">
          <cell r="EK12718">
            <v>1</v>
          </cell>
        </row>
        <row r="12719">
          <cell r="EK12719">
            <v>0</v>
          </cell>
        </row>
        <row r="12720">
          <cell r="EK12720">
            <v>1</v>
          </cell>
        </row>
        <row r="12721">
          <cell r="EK12721">
            <v>0</v>
          </cell>
        </row>
        <row r="12722">
          <cell r="EK12722">
            <v>0</v>
          </cell>
        </row>
        <row r="12723">
          <cell r="EK12723">
            <v>1</v>
          </cell>
        </row>
        <row r="12724">
          <cell r="EK12724">
            <v>1</v>
          </cell>
        </row>
        <row r="12725">
          <cell r="EK12725">
            <v>1</v>
          </cell>
        </row>
        <row r="12726">
          <cell r="EK12726">
            <v>1</v>
          </cell>
        </row>
        <row r="12727">
          <cell r="EK12727">
            <v>1</v>
          </cell>
        </row>
        <row r="12728">
          <cell r="EK12728">
            <v>0</v>
          </cell>
        </row>
        <row r="12729">
          <cell r="EK12729">
            <v>1</v>
          </cell>
        </row>
        <row r="12730">
          <cell r="EK12730">
            <v>1</v>
          </cell>
        </row>
        <row r="12731">
          <cell r="EK12731">
            <v>1</v>
          </cell>
        </row>
        <row r="12732">
          <cell r="EK12732">
            <v>1</v>
          </cell>
        </row>
        <row r="12733">
          <cell r="EK12733">
            <v>1</v>
          </cell>
        </row>
        <row r="12734">
          <cell r="EK12734">
            <v>1</v>
          </cell>
        </row>
        <row r="12735">
          <cell r="EK12735">
            <v>1</v>
          </cell>
        </row>
        <row r="12736">
          <cell r="EK12736">
            <v>1</v>
          </cell>
        </row>
        <row r="12737">
          <cell r="EK12737">
            <v>1</v>
          </cell>
        </row>
        <row r="12738">
          <cell r="EK12738">
            <v>1</v>
          </cell>
        </row>
        <row r="12739">
          <cell r="EK12739">
            <v>1</v>
          </cell>
        </row>
        <row r="12740">
          <cell r="EK12740">
            <v>1</v>
          </cell>
        </row>
        <row r="12741">
          <cell r="EK12741">
            <v>1</v>
          </cell>
        </row>
        <row r="12742">
          <cell r="EK12742">
            <v>1</v>
          </cell>
        </row>
        <row r="12743">
          <cell r="EK12743">
            <v>1</v>
          </cell>
        </row>
        <row r="12744">
          <cell r="EK12744">
            <v>1</v>
          </cell>
        </row>
        <row r="12745">
          <cell r="EK12745">
            <v>1</v>
          </cell>
        </row>
        <row r="12746">
          <cell r="EK12746">
            <v>1</v>
          </cell>
        </row>
        <row r="12747">
          <cell r="EK12747">
            <v>1</v>
          </cell>
        </row>
        <row r="12748">
          <cell r="EK12748">
            <v>1</v>
          </cell>
        </row>
        <row r="12749">
          <cell r="EK12749">
            <v>1</v>
          </cell>
        </row>
        <row r="12750">
          <cell r="EK12750">
            <v>1</v>
          </cell>
        </row>
        <row r="12751">
          <cell r="EK12751">
            <v>1</v>
          </cell>
        </row>
        <row r="12752">
          <cell r="EK12752">
            <v>1</v>
          </cell>
        </row>
        <row r="12753">
          <cell r="EK12753">
            <v>0</v>
          </cell>
        </row>
        <row r="12754">
          <cell r="EK12754">
            <v>0</v>
          </cell>
        </row>
        <row r="12755">
          <cell r="EK12755">
            <v>0</v>
          </cell>
        </row>
        <row r="12756">
          <cell r="EK12756">
            <v>0</v>
          </cell>
        </row>
        <row r="12757">
          <cell r="EK12757">
            <v>0</v>
          </cell>
        </row>
        <row r="12758">
          <cell r="EK12758">
            <v>0</v>
          </cell>
        </row>
        <row r="12759">
          <cell r="EK12759">
            <v>1</v>
          </cell>
        </row>
        <row r="12760">
          <cell r="EK12760">
            <v>0</v>
          </cell>
        </row>
        <row r="12761">
          <cell r="EK12761">
            <v>1</v>
          </cell>
        </row>
        <row r="12762">
          <cell r="EK12762">
            <v>1</v>
          </cell>
        </row>
        <row r="12763">
          <cell r="EK12763">
            <v>0</v>
          </cell>
        </row>
        <row r="12764">
          <cell r="EK12764">
            <v>1</v>
          </cell>
        </row>
        <row r="12765">
          <cell r="EK12765">
            <v>1</v>
          </cell>
        </row>
        <row r="12766">
          <cell r="EK12766">
            <v>1</v>
          </cell>
        </row>
        <row r="12767">
          <cell r="EK12767">
            <v>1</v>
          </cell>
        </row>
        <row r="12768">
          <cell r="EK12768">
            <v>1</v>
          </cell>
        </row>
        <row r="12769">
          <cell r="EK12769">
            <v>1</v>
          </cell>
        </row>
        <row r="12770">
          <cell r="EK12770">
            <v>0</v>
          </cell>
        </row>
        <row r="12771">
          <cell r="EK12771">
            <v>0</v>
          </cell>
        </row>
        <row r="12772">
          <cell r="EK12772">
            <v>0</v>
          </cell>
        </row>
        <row r="12773">
          <cell r="EK12773">
            <v>0</v>
          </cell>
        </row>
        <row r="12774">
          <cell r="EK12774">
            <v>1</v>
          </cell>
        </row>
        <row r="12775">
          <cell r="EK12775">
            <v>0</v>
          </cell>
        </row>
        <row r="12776">
          <cell r="EK12776">
            <v>1</v>
          </cell>
        </row>
        <row r="12777">
          <cell r="EK12777">
            <v>1</v>
          </cell>
        </row>
        <row r="12778">
          <cell r="EK12778">
            <v>1</v>
          </cell>
        </row>
        <row r="12779">
          <cell r="EK12779">
            <v>1</v>
          </cell>
        </row>
        <row r="12780">
          <cell r="EK12780">
            <v>1</v>
          </cell>
        </row>
        <row r="12781">
          <cell r="EK12781">
            <v>1</v>
          </cell>
        </row>
        <row r="12782">
          <cell r="EK12782">
            <v>1</v>
          </cell>
        </row>
        <row r="12783">
          <cell r="EK12783">
            <v>1</v>
          </cell>
        </row>
        <row r="12784">
          <cell r="EK12784">
            <v>1</v>
          </cell>
        </row>
        <row r="12785">
          <cell r="EK12785">
            <v>1</v>
          </cell>
        </row>
        <row r="12786">
          <cell r="EK12786">
            <v>1</v>
          </cell>
        </row>
        <row r="12787">
          <cell r="EK12787">
            <v>1</v>
          </cell>
        </row>
        <row r="12788">
          <cell r="EK12788">
            <v>1</v>
          </cell>
        </row>
        <row r="12789">
          <cell r="EK12789">
            <v>1</v>
          </cell>
        </row>
        <row r="12790">
          <cell r="EK12790">
            <v>1</v>
          </cell>
        </row>
        <row r="12791">
          <cell r="EK12791">
            <v>1</v>
          </cell>
        </row>
        <row r="12792">
          <cell r="EK12792">
            <v>1</v>
          </cell>
        </row>
        <row r="12793">
          <cell r="EK12793">
            <v>1</v>
          </cell>
        </row>
        <row r="12794">
          <cell r="EK12794">
            <v>1</v>
          </cell>
        </row>
        <row r="12795">
          <cell r="EK12795">
            <v>1</v>
          </cell>
        </row>
        <row r="12796">
          <cell r="EK12796">
            <v>1</v>
          </cell>
        </row>
        <row r="12797">
          <cell r="EK12797">
            <v>1</v>
          </cell>
        </row>
        <row r="12798">
          <cell r="EK12798">
            <v>1</v>
          </cell>
        </row>
        <row r="12799">
          <cell r="EK12799">
            <v>0</v>
          </cell>
        </row>
        <row r="12800">
          <cell r="EK12800">
            <v>1</v>
          </cell>
        </row>
        <row r="12801">
          <cell r="EK12801">
            <v>0</v>
          </cell>
        </row>
        <row r="12802">
          <cell r="EK12802">
            <v>1</v>
          </cell>
        </row>
        <row r="12803">
          <cell r="EK12803">
            <v>1</v>
          </cell>
        </row>
        <row r="12804">
          <cell r="EK12804">
            <v>1</v>
          </cell>
        </row>
        <row r="12805">
          <cell r="EK12805">
            <v>1</v>
          </cell>
        </row>
        <row r="12806">
          <cell r="EK12806">
            <v>0</v>
          </cell>
        </row>
        <row r="12807">
          <cell r="EK12807">
            <v>1</v>
          </cell>
        </row>
        <row r="12808">
          <cell r="EK12808">
            <v>1</v>
          </cell>
        </row>
        <row r="12809">
          <cell r="EK12809">
            <v>1</v>
          </cell>
        </row>
        <row r="12810">
          <cell r="EK12810">
            <v>1</v>
          </cell>
        </row>
        <row r="12811">
          <cell r="EK12811">
            <v>1</v>
          </cell>
        </row>
        <row r="12812">
          <cell r="EK12812">
            <v>0</v>
          </cell>
        </row>
        <row r="12813">
          <cell r="EK12813">
            <v>0</v>
          </cell>
        </row>
        <row r="12814">
          <cell r="EK12814">
            <v>0</v>
          </cell>
        </row>
        <row r="12815">
          <cell r="EK12815">
            <v>0</v>
          </cell>
        </row>
        <row r="12816">
          <cell r="EK12816">
            <v>0</v>
          </cell>
        </row>
        <row r="12817">
          <cell r="EK12817">
            <v>1</v>
          </cell>
        </row>
        <row r="12818">
          <cell r="EK12818">
            <v>1</v>
          </cell>
        </row>
        <row r="12819">
          <cell r="EK12819">
            <v>1</v>
          </cell>
        </row>
        <row r="12820">
          <cell r="EK12820">
            <v>1</v>
          </cell>
        </row>
        <row r="12821">
          <cell r="EK12821">
            <v>1</v>
          </cell>
        </row>
        <row r="12822">
          <cell r="EK12822">
            <v>1</v>
          </cell>
        </row>
        <row r="12823">
          <cell r="EK12823">
            <v>1</v>
          </cell>
        </row>
        <row r="12824">
          <cell r="EK12824">
            <v>1</v>
          </cell>
        </row>
        <row r="12825">
          <cell r="EK12825">
            <v>1</v>
          </cell>
        </row>
        <row r="12826">
          <cell r="EK12826">
            <v>0</v>
          </cell>
        </row>
        <row r="12827">
          <cell r="EK12827">
            <v>1</v>
          </cell>
        </row>
        <row r="12828">
          <cell r="EK12828">
            <v>1</v>
          </cell>
        </row>
        <row r="12829">
          <cell r="EK12829">
            <v>1</v>
          </cell>
        </row>
        <row r="12830">
          <cell r="EK12830">
            <v>1</v>
          </cell>
        </row>
        <row r="12831">
          <cell r="EK12831">
            <v>1</v>
          </cell>
        </row>
        <row r="12832">
          <cell r="EK12832">
            <v>1</v>
          </cell>
        </row>
        <row r="12833">
          <cell r="EK12833">
            <v>1</v>
          </cell>
        </row>
        <row r="12834">
          <cell r="EK12834">
            <v>0</v>
          </cell>
        </row>
        <row r="12835">
          <cell r="EK12835">
            <v>1</v>
          </cell>
        </row>
        <row r="12836">
          <cell r="EK12836">
            <v>0</v>
          </cell>
        </row>
        <row r="12837">
          <cell r="EK12837">
            <v>1</v>
          </cell>
        </row>
        <row r="12838">
          <cell r="EK12838">
            <v>0</v>
          </cell>
        </row>
        <row r="12839">
          <cell r="EK12839">
            <v>1</v>
          </cell>
        </row>
        <row r="12840">
          <cell r="EK12840">
            <v>1</v>
          </cell>
        </row>
        <row r="12841">
          <cell r="EK12841">
            <v>1</v>
          </cell>
        </row>
        <row r="12842">
          <cell r="EK12842">
            <v>1</v>
          </cell>
        </row>
        <row r="12843">
          <cell r="EK12843">
            <v>1</v>
          </cell>
        </row>
        <row r="12844">
          <cell r="EK12844">
            <v>1</v>
          </cell>
        </row>
        <row r="12845">
          <cell r="EK12845">
            <v>1</v>
          </cell>
        </row>
        <row r="12846">
          <cell r="EK12846">
            <v>1</v>
          </cell>
        </row>
        <row r="12847">
          <cell r="EK12847">
            <v>1</v>
          </cell>
        </row>
        <row r="12848">
          <cell r="EK12848">
            <v>1</v>
          </cell>
        </row>
        <row r="12849">
          <cell r="EK12849">
            <v>1</v>
          </cell>
        </row>
        <row r="12850">
          <cell r="EK12850">
            <v>1</v>
          </cell>
        </row>
        <row r="12851">
          <cell r="EK12851">
            <v>1</v>
          </cell>
        </row>
        <row r="12852">
          <cell r="EK12852">
            <v>0</v>
          </cell>
        </row>
        <row r="12853">
          <cell r="EK12853">
            <v>1</v>
          </cell>
        </row>
        <row r="12854">
          <cell r="EK12854">
            <v>0</v>
          </cell>
        </row>
        <row r="12855">
          <cell r="EK12855">
            <v>1</v>
          </cell>
        </row>
        <row r="12856">
          <cell r="EK12856">
            <v>0</v>
          </cell>
        </row>
        <row r="12857">
          <cell r="EK12857">
            <v>1</v>
          </cell>
        </row>
        <row r="12858">
          <cell r="EK12858">
            <v>1</v>
          </cell>
        </row>
        <row r="12859">
          <cell r="EK12859">
            <v>0</v>
          </cell>
        </row>
        <row r="12860">
          <cell r="EK12860">
            <v>0</v>
          </cell>
        </row>
        <row r="12861">
          <cell r="EK12861">
            <v>0</v>
          </cell>
        </row>
        <row r="12862">
          <cell r="EK12862">
            <v>1</v>
          </cell>
        </row>
        <row r="12863">
          <cell r="EK12863">
            <v>1</v>
          </cell>
        </row>
        <row r="12864">
          <cell r="EK12864">
            <v>0</v>
          </cell>
        </row>
        <row r="12865">
          <cell r="EK12865">
            <v>0</v>
          </cell>
        </row>
        <row r="12866">
          <cell r="EK12866">
            <v>0</v>
          </cell>
        </row>
        <row r="12867">
          <cell r="EK12867">
            <v>0</v>
          </cell>
        </row>
        <row r="12868">
          <cell r="EK12868">
            <v>0</v>
          </cell>
        </row>
        <row r="12869">
          <cell r="EK12869">
            <v>0</v>
          </cell>
        </row>
        <row r="12870">
          <cell r="EK12870">
            <v>0</v>
          </cell>
        </row>
        <row r="12871">
          <cell r="EK12871">
            <v>0</v>
          </cell>
        </row>
        <row r="12872">
          <cell r="EK12872">
            <v>1</v>
          </cell>
        </row>
        <row r="12873">
          <cell r="EK12873">
            <v>1</v>
          </cell>
        </row>
        <row r="12874">
          <cell r="EK12874">
            <v>1</v>
          </cell>
        </row>
        <row r="12875">
          <cell r="EK12875">
            <v>1</v>
          </cell>
        </row>
        <row r="12876">
          <cell r="EK12876">
            <v>1</v>
          </cell>
        </row>
        <row r="12877">
          <cell r="EK12877">
            <v>1</v>
          </cell>
        </row>
        <row r="12878">
          <cell r="EK12878">
            <v>1</v>
          </cell>
        </row>
        <row r="12879">
          <cell r="EK12879">
            <v>1</v>
          </cell>
        </row>
        <row r="12880">
          <cell r="EK12880">
            <v>1</v>
          </cell>
        </row>
        <row r="12881">
          <cell r="EK12881">
            <v>1</v>
          </cell>
        </row>
        <row r="12882">
          <cell r="EK12882">
            <v>1</v>
          </cell>
        </row>
        <row r="12883">
          <cell r="EK12883">
            <v>1</v>
          </cell>
        </row>
        <row r="12884">
          <cell r="EK12884">
            <v>1</v>
          </cell>
        </row>
        <row r="12885">
          <cell r="EK12885">
            <v>1</v>
          </cell>
        </row>
        <row r="12886">
          <cell r="EK12886">
            <v>1</v>
          </cell>
        </row>
        <row r="12887">
          <cell r="EK12887">
            <v>1</v>
          </cell>
        </row>
        <row r="12888">
          <cell r="EK12888">
            <v>1</v>
          </cell>
        </row>
        <row r="12889">
          <cell r="EK12889">
            <v>1</v>
          </cell>
        </row>
        <row r="12890">
          <cell r="EK12890">
            <v>1</v>
          </cell>
        </row>
        <row r="12891">
          <cell r="EK12891">
            <v>1</v>
          </cell>
        </row>
        <row r="12892">
          <cell r="EK12892">
            <v>1</v>
          </cell>
        </row>
        <row r="12893">
          <cell r="EK12893">
            <v>1</v>
          </cell>
        </row>
        <row r="12894">
          <cell r="EK12894">
            <v>1</v>
          </cell>
        </row>
        <row r="12895">
          <cell r="EK12895">
            <v>1</v>
          </cell>
        </row>
        <row r="12896">
          <cell r="EK12896">
            <v>1</v>
          </cell>
        </row>
        <row r="12897">
          <cell r="EK12897">
            <v>1</v>
          </cell>
        </row>
        <row r="12898">
          <cell r="EK12898">
            <v>0</v>
          </cell>
        </row>
        <row r="12899">
          <cell r="EK12899">
            <v>1</v>
          </cell>
        </row>
        <row r="12900">
          <cell r="EK12900">
            <v>0</v>
          </cell>
        </row>
        <row r="12901">
          <cell r="EK12901">
            <v>0</v>
          </cell>
        </row>
        <row r="12902">
          <cell r="EK12902">
            <v>1</v>
          </cell>
        </row>
        <row r="12903">
          <cell r="EK12903">
            <v>0</v>
          </cell>
        </row>
        <row r="12904">
          <cell r="EK12904">
            <v>0</v>
          </cell>
        </row>
        <row r="12905">
          <cell r="EK12905">
            <v>0</v>
          </cell>
        </row>
        <row r="12906">
          <cell r="EK12906">
            <v>0</v>
          </cell>
        </row>
        <row r="12907">
          <cell r="EK12907">
            <v>0</v>
          </cell>
        </row>
        <row r="12908">
          <cell r="EK12908">
            <v>1</v>
          </cell>
        </row>
        <row r="12909">
          <cell r="EK12909">
            <v>1</v>
          </cell>
        </row>
        <row r="12910">
          <cell r="EK12910">
            <v>1</v>
          </cell>
        </row>
        <row r="12911">
          <cell r="EK12911">
            <v>1</v>
          </cell>
        </row>
        <row r="12912">
          <cell r="EK12912">
            <v>1</v>
          </cell>
        </row>
        <row r="12913">
          <cell r="EK12913">
            <v>0</v>
          </cell>
        </row>
        <row r="12914">
          <cell r="EK12914">
            <v>1</v>
          </cell>
        </row>
        <row r="12915">
          <cell r="EK12915">
            <v>0</v>
          </cell>
        </row>
        <row r="12916">
          <cell r="EK12916">
            <v>0</v>
          </cell>
        </row>
        <row r="12917">
          <cell r="EK12917">
            <v>1</v>
          </cell>
        </row>
        <row r="12918">
          <cell r="EK12918">
            <v>1</v>
          </cell>
        </row>
        <row r="12919">
          <cell r="EK12919">
            <v>1</v>
          </cell>
        </row>
        <row r="12920">
          <cell r="EK12920">
            <v>1</v>
          </cell>
        </row>
        <row r="12921">
          <cell r="EK12921">
            <v>1</v>
          </cell>
        </row>
        <row r="12922">
          <cell r="EK12922">
            <v>1</v>
          </cell>
        </row>
        <row r="12923">
          <cell r="EK12923">
            <v>1</v>
          </cell>
        </row>
        <row r="12924">
          <cell r="EK12924">
            <v>0</v>
          </cell>
        </row>
        <row r="12925">
          <cell r="EK12925">
            <v>0</v>
          </cell>
        </row>
        <row r="12926">
          <cell r="EK12926">
            <v>1</v>
          </cell>
        </row>
        <row r="12927">
          <cell r="EK12927">
            <v>1</v>
          </cell>
        </row>
        <row r="12928">
          <cell r="EK12928">
            <v>0</v>
          </cell>
        </row>
        <row r="12929">
          <cell r="EK12929">
            <v>0</v>
          </cell>
        </row>
        <row r="12930">
          <cell r="EK12930">
            <v>0</v>
          </cell>
        </row>
        <row r="12931">
          <cell r="EK12931">
            <v>0</v>
          </cell>
        </row>
        <row r="12932">
          <cell r="EK12932">
            <v>0</v>
          </cell>
        </row>
        <row r="12933">
          <cell r="EK12933">
            <v>1</v>
          </cell>
        </row>
        <row r="12934">
          <cell r="EK12934">
            <v>1</v>
          </cell>
        </row>
        <row r="12935">
          <cell r="EK12935">
            <v>1</v>
          </cell>
        </row>
        <row r="12936">
          <cell r="EK12936">
            <v>1</v>
          </cell>
        </row>
        <row r="12937">
          <cell r="EK12937">
            <v>1</v>
          </cell>
        </row>
        <row r="12938">
          <cell r="EK12938">
            <v>1</v>
          </cell>
        </row>
        <row r="12939">
          <cell r="EK12939">
            <v>1</v>
          </cell>
        </row>
        <row r="12940">
          <cell r="EK12940">
            <v>0</v>
          </cell>
        </row>
        <row r="12941">
          <cell r="EK12941">
            <v>0</v>
          </cell>
        </row>
        <row r="12942">
          <cell r="EK12942">
            <v>0</v>
          </cell>
        </row>
        <row r="12943">
          <cell r="EK12943">
            <v>0</v>
          </cell>
        </row>
        <row r="12944">
          <cell r="EK12944">
            <v>0</v>
          </cell>
        </row>
        <row r="12945">
          <cell r="EK12945">
            <v>1</v>
          </cell>
        </row>
        <row r="12946">
          <cell r="EK12946">
            <v>1</v>
          </cell>
        </row>
        <row r="12947">
          <cell r="EK12947">
            <v>1</v>
          </cell>
        </row>
        <row r="12948">
          <cell r="EK12948">
            <v>1</v>
          </cell>
        </row>
        <row r="12949">
          <cell r="EK12949">
            <v>0</v>
          </cell>
        </row>
        <row r="12950">
          <cell r="EK12950">
            <v>0</v>
          </cell>
        </row>
        <row r="12951">
          <cell r="EK12951">
            <v>1</v>
          </cell>
        </row>
        <row r="12952">
          <cell r="EK12952">
            <v>1</v>
          </cell>
        </row>
        <row r="12953">
          <cell r="EK12953">
            <v>1</v>
          </cell>
        </row>
        <row r="12954">
          <cell r="EK12954">
            <v>0</v>
          </cell>
        </row>
        <row r="12955">
          <cell r="EK12955">
            <v>1</v>
          </cell>
        </row>
        <row r="12956">
          <cell r="EK12956">
            <v>0</v>
          </cell>
        </row>
        <row r="12957">
          <cell r="EK12957">
            <v>1</v>
          </cell>
        </row>
        <row r="12958">
          <cell r="EK12958">
            <v>0</v>
          </cell>
        </row>
        <row r="12959">
          <cell r="EK12959">
            <v>0</v>
          </cell>
        </row>
        <row r="12960">
          <cell r="EK12960">
            <v>1</v>
          </cell>
        </row>
        <row r="12961">
          <cell r="EK12961">
            <v>1</v>
          </cell>
        </row>
        <row r="12962">
          <cell r="EK12962">
            <v>1</v>
          </cell>
        </row>
        <row r="12963">
          <cell r="EK12963">
            <v>1</v>
          </cell>
        </row>
        <row r="12964">
          <cell r="EK12964">
            <v>1</v>
          </cell>
        </row>
        <row r="12965">
          <cell r="EK12965">
            <v>1</v>
          </cell>
        </row>
        <row r="12966">
          <cell r="EK12966">
            <v>1</v>
          </cell>
        </row>
        <row r="12967">
          <cell r="EK12967">
            <v>1</v>
          </cell>
        </row>
        <row r="12968">
          <cell r="EK12968">
            <v>1</v>
          </cell>
        </row>
        <row r="12969">
          <cell r="EK12969">
            <v>1</v>
          </cell>
        </row>
        <row r="12970">
          <cell r="EK12970">
            <v>1</v>
          </cell>
        </row>
        <row r="12971">
          <cell r="EK12971">
            <v>1</v>
          </cell>
        </row>
        <row r="12972">
          <cell r="EK12972">
            <v>1</v>
          </cell>
        </row>
        <row r="12973">
          <cell r="EK12973">
            <v>1</v>
          </cell>
        </row>
        <row r="12974">
          <cell r="EK12974">
            <v>1</v>
          </cell>
        </row>
        <row r="12975">
          <cell r="EK12975">
            <v>1</v>
          </cell>
        </row>
        <row r="12976">
          <cell r="EK12976">
            <v>0</v>
          </cell>
        </row>
        <row r="12977">
          <cell r="EK12977">
            <v>0</v>
          </cell>
        </row>
        <row r="12978">
          <cell r="EK12978">
            <v>0</v>
          </cell>
        </row>
        <row r="12979">
          <cell r="EK12979">
            <v>0</v>
          </cell>
        </row>
        <row r="12980">
          <cell r="EK12980">
            <v>0</v>
          </cell>
        </row>
        <row r="12981">
          <cell r="EK12981">
            <v>0</v>
          </cell>
        </row>
        <row r="12982">
          <cell r="EK12982">
            <v>0</v>
          </cell>
        </row>
        <row r="12983">
          <cell r="EK12983">
            <v>1</v>
          </cell>
        </row>
        <row r="12984">
          <cell r="EK12984">
            <v>1</v>
          </cell>
        </row>
        <row r="12985">
          <cell r="EK12985">
            <v>1</v>
          </cell>
        </row>
        <row r="12986">
          <cell r="EK12986">
            <v>1</v>
          </cell>
        </row>
        <row r="12987">
          <cell r="EK12987">
            <v>1</v>
          </cell>
        </row>
        <row r="12988">
          <cell r="EK12988">
            <v>1</v>
          </cell>
        </row>
        <row r="12989">
          <cell r="EK12989">
            <v>1</v>
          </cell>
        </row>
        <row r="12990">
          <cell r="EK12990">
            <v>1</v>
          </cell>
        </row>
        <row r="12991">
          <cell r="EK12991">
            <v>1</v>
          </cell>
        </row>
        <row r="12992">
          <cell r="EK12992">
            <v>1</v>
          </cell>
        </row>
        <row r="12993">
          <cell r="EK12993">
            <v>0</v>
          </cell>
        </row>
        <row r="12994">
          <cell r="EK12994">
            <v>1</v>
          </cell>
        </row>
        <row r="12995">
          <cell r="EK12995">
            <v>1</v>
          </cell>
        </row>
        <row r="12996">
          <cell r="EK12996">
            <v>1</v>
          </cell>
        </row>
        <row r="12997">
          <cell r="EK12997">
            <v>1</v>
          </cell>
        </row>
        <row r="12998">
          <cell r="EK12998">
            <v>1</v>
          </cell>
        </row>
        <row r="12999">
          <cell r="EK12999">
            <v>0</v>
          </cell>
        </row>
        <row r="13000">
          <cell r="EK13000">
            <v>1</v>
          </cell>
        </row>
        <row r="13001">
          <cell r="EK13001">
            <v>0</v>
          </cell>
        </row>
        <row r="13002">
          <cell r="EK13002">
            <v>0</v>
          </cell>
        </row>
        <row r="13003">
          <cell r="EK13003">
            <v>1</v>
          </cell>
        </row>
        <row r="13004">
          <cell r="EK13004">
            <v>1</v>
          </cell>
        </row>
        <row r="13005">
          <cell r="EK13005">
            <v>1</v>
          </cell>
        </row>
        <row r="13006">
          <cell r="EK13006">
            <v>1</v>
          </cell>
        </row>
        <row r="13007">
          <cell r="EK13007">
            <v>0</v>
          </cell>
        </row>
        <row r="13008">
          <cell r="EK13008">
            <v>0</v>
          </cell>
        </row>
        <row r="13009">
          <cell r="EK13009">
            <v>1</v>
          </cell>
        </row>
        <row r="13010">
          <cell r="EK13010">
            <v>1</v>
          </cell>
        </row>
        <row r="13011">
          <cell r="EK13011">
            <v>1</v>
          </cell>
        </row>
        <row r="13012">
          <cell r="EK13012">
            <v>1</v>
          </cell>
        </row>
        <row r="13013">
          <cell r="EK13013">
            <v>1</v>
          </cell>
        </row>
        <row r="13014">
          <cell r="EK13014">
            <v>1</v>
          </cell>
        </row>
        <row r="13015">
          <cell r="EK13015">
            <v>1</v>
          </cell>
        </row>
        <row r="13016">
          <cell r="EK13016">
            <v>1</v>
          </cell>
        </row>
        <row r="13017">
          <cell r="EK13017">
            <v>1</v>
          </cell>
        </row>
        <row r="13018">
          <cell r="EK13018">
            <v>1</v>
          </cell>
        </row>
        <row r="13019">
          <cell r="EK13019">
            <v>1</v>
          </cell>
        </row>
        <row r="13020">
          <cell r="EK13020">
            <v>1</v>
          </cell>
        </row>
        <row r="13021">
          <cell r="EK13021">
            <v>1</v>
          </cell>
        </row>
        <row r="13022">
          <cell r="EK13022">
            <v>0</v>
          </cell>
        </row>
        <row r="13023">
          <cell r="EK13023">
            <v>1</v>
          </cell>
        </row>
        <row r="13024">
          <cell r="EK13024">
            <v>1</v>
          </cell>
        </row>
        <row r="13025">
          <cell r="EK13025">
            <v>1</v>
          </cell>
        </row>
        <row r="13026">
          <cell r="EK13026">
            <v>1</v>
          </cell>
        </row>
        <row r="13027">
          <cell r="EK13027">
            <v>0</v>
          </cell>
        </row>
        <row r="13028">
          <cell r="EK13028">
            <v>1</v>
          </cell>
        </row>
        <row r="13029">
          <cell r="EK13029">
            <v>1</v>
          </cell>
        </row>
        <row r="13030">
          <cell r="EK13030">
            <v>1</v>
          </cell>
        </row>
        <row r="13031">
          <cell r="EK13031">
            <v>1</v>
          </cell>
        </row>
        <row r="13032">
          <cell r="EK13032">
            <v>1</v>
          </cell>
        </row>
        <row r="13033">
          <cell r="EK13033">
            <v>1</v>
          </cell>
        </row>
        <row r="13034">
          <cell r="EK13034">
            <v>1</v>
          </cell>
        </row>
        <row r="13035">
          <cell r="EK13035">
            <v>1</v>
          </cell>
        </row>
        <row r="13036">
          <cell r="EK13036">
            <v>1</v>
          </cell>
        </row>
        <row r="13037">
          <cell r="EK13037">
            <v>1</v>
          </cell>
        </row>
        <row r="13038">
          <cell r="EK13038">
            <v>1</v>
          </cell>
        </row>
        <row r="13039">
          <cell r="EK13039">
            <v>1</v>
          </cell>
        </row>
        <row r="13040">
          <cell r="EK13040">
            <v>1</v>
          </cell>
        </row>
        <row r="13041">
          <cell r="EK13041">
            <v>1</v>
          </cell>
        </row>
        <row r="13042">
          <cell r="EK13042">
            <v>1</v>
          </cell>
        </row>
        <row r="13043">
          <cell r="EK13043">
            <v>0</v>
          </cell>
        </row>
        <row r="13044">
          <cell r="EK13044">
            <v>0</v>
          </cell>
        </row>
        <row r="13045">
          <cell r="EK13045">
            <v>0</v>
          </cell>
        </row>
        <row r="13046">
          <cell r="EK13046">
            <v>0</v>
          </cell>
        </row>
        <row r="13047">
          <cell r="EK13047">
            <v>0</v>
          </cell>
        </row>
        <row r="13048">
          <cell r="EK13048">
            <v>0</v>
          </cell>
        </row>
        <row r="13049">
          <cell r="EK13049">
            <v>0</v>
          </cell>
        </row>
        <row r="13050">
          <cell r="EK13050">
            <v>1</v>
          </cell>
        </row>
        <row r="13051">
          <cell r="EK13051">
            <v>1</v>
          </cell>
        </row>
        <row r="13052">
          <cell r="EK13052">
            <v>1</v>
          </cell>
        </row>
        <row r="13053">
          <cell r="EK13053">
            <v>1</v>
          </cell>
        </row>
        <row r="13054">
          <cell r="EK13054">
            <v>1</v>
          </cell>
        </row>
        <row r="13055">
          <cell r="EK13055">
            <v>1</v>
          </cell>
        </row>
        <row r="13056">
          <cell r="EK13056">
            <v>1</v>
          </cell>
        </row>
        <row r="13057">
          <cell r="EK13057">
            <v>1</v>
          </cell>
        </row>
        <row r="13058">
          <cell r="EK13058">
            <v>1</v>
          </cell>
        </row>
        <row r="13059">
          <cell r="EK13059">
            <v>1</v>
          </cell>
        </row>
        <row r="13060">
          <cell r="EK13060">
            <v>1</v>
          </cell>
        </row>
        <row r="13061">
          <cell r="EK13061">
            <v>1</v>
          </cell>
        </row>
        <row r="13062">
          <cell r="EK13062">
            <v>1</v>
          </cell>
        </row>
        <row r="13063">
          <cell r="EK13063">
            <v>1</v>
          </cell>
        </row>
        <row r="13064">
          <cell r="EK13064">
            <v>1</v>
          </cell>
        </row>
        <row r="13065">
          <cell r="EK13065">
            <v>1</v>
          </cell>
        </row>
        <row r="13066">
          <cell r="EK13066">
            <v>0</v>
          </cell>
        </row>
        <row r="13067">
          <cell r="EK13067">
            <v>1</v>
          </cell>
        </row>
        <row r="13068">
          <cell r="EK13068">
            <v>1</v>
          </cell>
        </row>
        <row r="13069">
          <cell r="EK13069">
            <v>0</v>
          </cell>
        </row>
        <row r="13070">
          <cell r="EK13070">
            <v>0</v>
          </cell>
        </row>
        <row r="13071">
          <cell r="EK13071">
            <v>0</v>
          </cell>
        </row>
        <row r="13072">
          <cell r="EK13072">
            <v>0</v>
          </cell>
        </row>
        <row r="13073">
          <cell r="EK13073">
            <v>0</v>
          </cell>
        </row>
        <row r="13074">
          <cell r="EK13074">
            <v>1</v>
          </cell>
        </row>
        <row r="13075">
          <cell r="EK13075">
            <v>0</v>
          </cell>
        </row>
        <row r="13076">
          <cell r="EK13076">
            <v>1</v>
          </cell>
        </row>
        <row r="13077">
          <cell r="EK13077">
            <v>0</v>
          </cell>
        </row>
        <row r="13078">
          <cell r="EK13078">
            <v>0</v>
          </cell>
        </row>
        <row r="13079">
          <cell r="EK13079">
            <v>0</v>
          </cell>
        </row>
        <row r="13080">
          <cell r="EK13080">
            <v>0</v>
          </cell>
        </row>
        <row r="13081">
          <cell r="EK13081">
            <v>0</v>
          </cell>
        </row>
        <row r="13082">
          <cell r="EK13082">
            <v>0</v>
          </cell>
        </row>
        <row r="13083">
          <cell r="EK13083">
            <v>0</v>
          </cell>
        </row>
        <row r="13084">
          <cell r="EK13084">
            <v>0</v>
          </cell>
        </row>
        <row r="13085">
          <cell r="EK13085">
            <v>0</v>
          </cell>
        </row>
        <row r="13086">
          <cell r="EK13086">
            <v>0</v>
          </cell>
        </row>
        <row r="13087">
          <cell r="EK13087">
            <v>0</v>
          </cell>
        </row>
        <row r="13088">
          <cell r="EK13088">
            <v>1</v>
          </cell>
        </row>
        <row r="13089">
          <cell r="EK13089">
            <v>1</v>
          </cell>
        </row>
        <row r="13090">
          <cell r="EK13090">
            <v>1</v>
          </cell>
        </row>
        <row r="13091">
          <cell r="EK13091">
            <v>0</v>
          </cell>
        </row>
        <row r="13092">
          <cell r="EK13092">
            <v>1</v>
          </cell>
        </row>
        <row r="13093">
          <cell r="EK13093">
            <v>1</v>
          </cell>
        </row>
        <row r="13094">
          <cell r="EK13094">
            <v>0</v>
          </cell>
        </row>
        <row r="13095">
          <cell r="EK13095">
            <v>0</v>
          </cell>
        </row>
        <row r="13096">
          <cell r="EK13096">
            <v>0</v>
          </cell>
        </row>
        <row r="13097">
          <cell r="EK13097">
            <v>0</v>
          </cell>
        </row>
        <row r="13098">
          <cell r="EK13098">
            <v>0</v>
          </cell>
        </row>
        <row r="13099">
          <cell r="EK13099">
            <v>0</v>
          </cell>
        </row>
        <row r="13100">
          <cell r="EK13100">
            <v>1</v>
          </cell>
        </row>
        <row r="13101">
          <cell r="EK13101">
            <v>1</v>
          </cell>
        </row>
        <row r="13102">
          <cell r="EK13102">
            <v>1</v>
          </cell>
        </row>
        <row r="13103">
          <cell r="EK13103">
            <v>1</v>
          </cell>
        </row>
        <row r="13104">
          <cell r="EK13104">
            <v>1</v>
          </cell>
        </row>
        <row r="13105">
          <cell r="EK13105">
            <v>1</v>
          </cell>
        </row>
        <row r="13106">
          <cell r="EK13106">
            <v>1</v>
          </cell>
        </row>
        <row r="13107">
          <cell r="EK13107">
            <v>1</v>
          </cell>
        </row>
        <row r="13108">
          <cell r="EK13108">
            <v>1</v>
          </cell>
        </row>
        <row r="13109">
          <cell r="EK13109">
            <v>1</v>
          </cell>
        </row>
        <row r="13110">
          <cell r="EK13110">
            <v>1</v>
          </cell>
        </row>
        <row r="13111">
          <cell r="EK13111">
            <v>1</v>
          </cell>
        </row>
        <row r="13112">
          <cell r="EK13112">
            <v>0</v>
          </cell>
        </row>
        <row r="13113">
          <cell r="EK13113">
            <v>1</v>
          </cell>
        </row>
        <row r="13114">
          <cell r="EK13114">
            <v>1</v>
          </cell>
        </row>
        <row r="13115">
          <cell r="EK13115">
            <v>1</v>
          </cell>
        </row>
        <row r="13116">
          <cell r="EK13116">
            <v>1</v>
          </cell>
        </row>
        <row r="13117">
          <cell r="EK13117">
            <v>1</v>
          </cell>
        </row>
        <row r="13118">
          <cell r="EK13118">
            <v>1</v>
          </cell>
        </row>
        <row r="13119">
          <cell r="EK13119">
            <v>1</v>
          </cell>
        </row>
        <row r="13120">
          <cell r="EK13120">
            <v>1</v>
          </cell>
        </row>
        <row r="13121">
          <cell r="EK13121">
            <v>1</v>
          </cell>
        </row>
        <row r="13122">
          <cell r="EK13122">
            <v>1</v>
          </cell>
        </row>
        <row r="13123">
          <cell r="EK13123">
            <v>1</v>
          </cell>
        </row>
        <row r="13124">
          <cell r="EK13124">
            <v>0</v>
          </cell>
        </row>
        <row r="13125">
          <cell r="EK13125">
            <v>0</v>
          </cell>
        </row>
        <row r="13126">
          <cell r="EK13126">
            <v>0</v>
          </cell>
        </row>
        <row r="13127">
          <cell r="EK13127">
            <v>0</v>
          </cell>
        </row>
        <row r="13128">
          <cell r="EK13128">
            <v>0</v>
          </cell>
        </row>
        <row r="13129">
          <cell r="EK13129">
            <v>0</v>
          </cell>
        </row>
        <row r="13130">
          <cell r="EK13130">
            <v>0</v>
          </cell>
        </row>
        <row r="13131">
          <cell r="EK13131">
            <v>0</v>
          </cell>
        </row>
        <row r="13132">
          <cell r="EK13132">
            <v>0</v>
          </cell>
        </row>
        <row r="13133">
          <cell r="EK13133">
            <v>0</v>
          </cell>
        </row>
        <row r="13134">
          <cell r="EK13134">
            <v>0</v>
          </cell>
        </row>
        <row r="13135">
          <cell r="EK13135">
            <v>1</v>
          </cell>
        </row>
        <row r="13136">
          <cell r="EK13136">
            <v>1</v>
          </cell>
        </row>
        <row r="13137">
          <cell r="EK13137">
            <v>1</v>
          </cell>
        </row>
        <row r="13138">
          <cell r="EK13138">
            <v>1</v>
          </cell>
        </row>
        <row r="13139">
          <cell r="EK13139">
            <v>1</v>
          </cell>
        </row>
        <row r="13140">
          <cell r="EK13140">
            <v>0</v>
          </cell>
        </row>
        <row r="13141">
          <cell r="EK13141">
            <v>0</v>
          </cell>
        </row>
        <row r="13142">
          <cell r="EK13142">
            <v>0</v>
          </cell>
        </row>
        <row r="13143">
          <cell r="EK13143">
            <v>0</v>
          </cell>
        </row>
        <row r="13144">
          <cell r="EK13144">
            <v>0</v>
          </cell>
        </row>
        <row r="13145">
          <cell r="EK13145">
            <v>0</v>
          </cell>
        </row>
        <row r="13146">
          <cell r="EK13146">
            <v>0</v>
          </cell>
        </row>
        <row r="13147">
          <cell r="EK13147">
            <v>0</v>
          </cell>
        </row>
        <row r="13148">
          <cell r="EK13148">
            <v>0</v>
          </cell>
        </row>
        <row r="13149">
          <cell r="EK13149">
            <v>1</v>
          </cell>
        </row>
        <row r="13150">
          <cell r="EK13150">
            <v>1</v>
          </cell>
        </row>
        <row r="13151">
          <cell r="EK13151">
            <v>1</v>
          </cell>
        </row>
        <row r="13152">
          <cell r="EK13152">
            <v>1</v>
          </cell>
        </row>
        <row r="13153">
          <cell r="EK13153">
            <v>1</v>
          </cell>
        </row>
        <row r="13154">
          <cell r="EK13154">
            <v>1</v>
          </cell>
        </row>
        <row r="13155">
          <cell r="EK13155">
            <v>1</v>
          </cell>
        </row>
        <row r="13156">
          <cell r="EK13156">
            <v>1</v>
          </cell>
        </row>
        <row r="13157">
          <cell r="EK13157">
            <v>1</v>
          </cell>
        </row>
        <row r="13158">
          <cell r="EK13158">
            <v>1</v>
          </cell>
        </row>
        <row r="13159">
          <cell r="EK13159">
            <v>1</v>
          </cell>
        </row>
        <row r="13160">
          <cell r="EK13160">
            <v>0</v>
          </cell>
        </row>
        <row r="13161">
          <cell r="EK13161">
            <v>0</v>
          </cell>
        </row>
        <row r="13162">
          <cell r="EK13162">
            <v>0</v>
          </cell>
        </row>
        <row r="13163">
          <cell r="EK13163">
            <v>0</v>
          </cell>
        </row>
        <row r="13164">
          <cell r="EK13164">
            <v>0</v>
          </cell>
        </row>
        <row r="13165">
          <cell r="EK13165">
            <v>0</v>
          </cell>
        </row>
        <row r="13166">
          <cell r="EK13166">
            <v>1</v>
          </cell>
        </row>
        <row r="13167">
          <cell r="EK13167">
            <v>0</v>
          </cell>
        </row>
        <row r="13168">
          <cell r="EK13168">
            <v>0</v>
          </cell>
        </row>
        <row r="13169">
          <cell r="EK13169">
            <v>1</v>
          </cell>
        </row>
        <row r="13170">
          <cell r="EK13170">
            <v>1</v>
          </cell>
        </row>
        <row r="13171">
          <cell r="EK13171">
            <v>1</v>
          </cell>
        </row>
        <row r="13172">
          <cell r="EK13172">
            <v>1</v>
          </cell>
        </row>
        <row r="13173">
          <cell r="EK13173">
            <v>0</v>
          </cell>
        </row>
        <row r="13174">
          <cell r="EK13174">
            <v>1</v>
          </cell>
        </row>
        <row r="13175">
          <cell r="EK13175">
            <v>1</v>
          </cell>
        </row>
        <row r="13176">
          <cell r="EK13176">
            <v>1</v>
          </cell>
        </row>
        <row r="13177">
          <cell r="EK13177">
            <v>1</v>
          </cell>
        </row>
        <row r="13178">
          <cell r="EK13178">
            <v>1</v>
          </cell>
        </row>
        <row r="13179">
          <cell r="EK13179">
            <v>1</v>
          </cell>
        </row>
        <row r="13180">
          <cell r="EK13180">
            <v>1</v>
          </cell>
        </row>
        <row r="13181">
          <cell r="EK13181">
            <v>1</v>
          </cell>
        </row>
        <row r="13182">
          <cell r="EK13182">
            <v>1</v>
          </cell>
        </row>
        <row r="13183">
          <cell r="EK13183">
            <v>1</v>
          </cell>
        </row>
        <row r="13184">
          <cell r="EK13184">
            <v>1</v>
          </cell>
        </row>
        <row r="13185">
          <cell r="EK13185">
            <v>1</v>
          </cell>
        </row>
        <row r="13186">
          <cell r="EK13186">
            <v>1</v>
          </cell>
        </row>
        <row r="13187">
          <cell r="EK13187">
            <v>0</v>
          </cell>
        </row>
        <row r="13188">
          <cell r="EK13188">
            <v>1</v>
          </cell>
        </row>
        <row r="13189">
          <cell r="EK13189">
            <v>1</v>
          </cell>
        </row>
        <row r="13190">
          <cell r="EK13190">
            <v>1</v>
          </cell>
        </row>
        <row r="13191">
          <cell r="EK13191">
            <v>1</v>
          </cell>
        </row>
        <row r="13192">
          <cell r="EK13192">
            <v>1</v>
          </cell>
        </row>
        <row r="13193">
          <cell r="EK13193">
            <v>1</v>
          </cell>
        </row>
        <row r="13194">
          <cell r="EK13194">
            <v>1</v>
          </cell>
        </row>
        <row r="13195">
          <cell r="EK13195">
            <v>1</v>
          </cell>
        </row>
        <row r="13196">
          <cell r="EK13196">
            <v>1</v>
          </cell>
        </row>
        <row r="13197">
          <cell r="EK13197">
            <v>1</v>
          </cell>
        </row>
        <row r="13198">
          <cell r="EK13198">
            <v>1</v>
          </cell>
        </row>
        <row r="13199">
          <cell r="EK13199">
            <v>1</v>
          </cell>
        </row>
        <row r="13200">
          <cell r="EK13200">
            <v>1</v>
          </cell>
        </row>
        <row r="13201">
          <cell r="EK13201">
            <v>1</v>
          </cell>
        </row>
        <row r="13202">
          <cell r="EK13202">
            <v>0</v>
          </cell>
        </row>
        <row r="13203">
          <cell r="EK13203">
            <v>1</v>
          </cell>
        </row>
        <row r="13204">
          <cell r="EK13204">
            <v>1</v>
          </cell>
        </row>
        <row r="13205">
          <cell r="EK13205">
            <v>1</v>
          </cell>
        </row>
        <row r="13206">
          <cell r="EK13206">
            <v>1</v>
          </cell>
        </row>
        <row r="13207">
          <cell r="EK13207">
            <v>1</v>
          </cell>
        </row>
        <row r="13208">
          <cell r="EK13208">
            <v>1</v>
          </cell>
        </row>
        <row r="13209">
          <cell r="EK13209">
            <v>1</v>
          </cell>
        </row>
        <row r="13210">
          <cell r="EK13210">
            <v>1</v>
          </cell>
        </row>
        <row r="13211">
          <cell r="EK13211">
            <v>1</v>
          </cell>
        </row>
        <row r="13212">
          <cell r="EK13212">
            <v>1</v>
          </cell>
        </row>
        <row r="13213">
          <cell r="EK13213">
            <v>1</v>
          </cell>
        </row>
        <row r="13214">
          <cell r="EK13214">
            <v>1</v>
          </cell>
        </row>
        <row r="13215">
          <cell r="EK13215">
            <v>1</v>
          </cell>
        </row>
        <row r="13216">
          <cell r="EK13216">
            <v>0</v>
          </cell>
        </row>
        <row r="13217">
          <cell r="EK13217">
            <v>0</v>
          </cell>
        </row>
        <row r="13218">
          <cell r="EK13218">
            <v>0</v>
          </cell>
        </row>
        <row r="13219">
          <cell r="EK13219">
            <v>0</v>
          </cell>
        </row>
        <row r="13220">
          <cell r="EK13220">
            <v>0</v>
          </cell>
        </row>
        <row r="13221">
          <cell r="EK13221">
            <v>1</v>
          </cell>
        </row>
        <row r="13222">
          <cell r="EK13222">
            <v>1</v>
          </cell>
        </row>
        <row r="13223">
          <cell r="EK13223">
            <v>1</v>
          </cell>
        </row>
        <row r="13224">
          <cell r="EK13224">
            <v>1</v>
          </cell>
        </row>
        <row r="13225">
          <cell r="EK13225">
            <v>1</v>
          </cell>
        </row>
        <row r="13226">
          <cell r="EK13226">
            <v>1</v>
          </cell>
        </row>
        <row r="13227">
          <cell r="EK13227">
            <v>1</v>
          </cell>
        </row>
        <row r="13228">
          <cell r="EK13228">
            <v>1</v>
          </cell>
        </row>
        <row r="13229">
          <cell r="EK13229">
            <v>1</v>
          </cell>
        </row>
        <row r="13230">
          <cell r="EK13230">
            <v>0</v>
          </cell>
        </row>
        <row r="13231">
          <cell r="EK13231">
            <v>1</v>
          </cell>
        </row>
        <row r="13232">
          <cell r="EK13232">
            <v>1</v>
          </cell>
        </row>
        <row r="13233">
          <cell r="EK13233">
            <v>1</v>
          </cell>
        </row>
        <row r="13234">
          <cell r="EK13234">
            <v>1</v>
          </cell>
        </row>
        <row r="13235">
          <cell r="EK13235">
            <v>1</v>
          </cell>
        </row>
        <row r="13236">
          <cell r="EK13236">
            <v>1</v>
          </cell>
        </row>
        <row r="13237">
          <cell r="EK13237">
            <v>1</v>
          </cell>
        </row>
        <row r="13238">
          <cell r="EK13238">
            <v>1</v>
          </cell>
        </row>
        <row r="13239">
          <cell r="EK13239">
            <v>1</v>
          </cell>
        </row>
        <row r="13240">
          <cell r="EK13240">
            <v>1</v>
          </cell>
        </row>
        <row r="13241">
          <cell r="EK13241">
            <v>1</v>
          </cell>
        </row>
        <row r="13242">
          <cell r="EK13242">
            <v>1</v>
          </cell>
        </row>
        <row r="13243">
          <cell r="EK13243">
            <v>1</v>
          </cell>
        </row>
        <row r="13244">
          <cell r="EK13244">
            <v>1</v>
          </cell>
        </row>
        <row r="13245">
          <cell r="EK13245">
            <v>1</v>
          </cell>
        </row>
        <row r="13246">
          <cell r="EK13246">
            <v>1</v>
          </cell>
        </row>
        <row r="13247">
          <cell r="EK13247">
            <v>0</v>
          </cell>
        </row>
        <row r="13248">
          <cell r="EK13248">
            <v>1</v>
          </cell>
        </row>
        <row r="13249">
          <cell r="EK13249">
            <v>1</v>
          </cell>
        </row>
        <row r="13250">
          <cell r="EK13250">
            <v>1</v>
          </cell>
        </row>
        <row r="13251">
          <cell r="EK13251">
            <v>1</v>
          </cell>
        </row>
        <row r="13252">
          <cell r="EK13252">
            <v>1</v>
          </cell>
        </row>
        <row r="13253">
          <cell r="EK13253">
            <v>1</v>
          </cell>
        </row>
        <row r="13254">
          <cell r="EK13254">
            <v>1</v>
          </cell>
        </row>
        <row r="13255">
          <cell r="EK13255">
            <v>1</v>
          </cell>
        </row>
        <row r="13256">
          <cell r="EK13256">
            <v>1</v>
          </cell>
        </row>
        <row r="13257">
          <cell r="EK13257">
            <v>1</v>
          </cell>
        </row>
        <row r="13258">
          <cell r="EK13258">
            <v>1</v>
          </cell>
        </row>
        <row r="13259">
          <cell r="EK13259">
            <v>1</v>
          </cell>
        </row>
        <row r="13260">
          <cell r="EK13260">
            <v>1</v>
          </cell>
        </row>
        <row r="13261">
          <cell r="EK13261">
            <v>1</v>
          </cell>
        </row>
        <row r="13262">
          <cell r="EK13262">
            <v>1</v>
          </cell>
        </row>
        <row r="13263">
          <cell r="EK13263">
            <v>1</v>
          </cell>
        </row>
        <row r="13264">
          <cell r="EK13264">
            <v>1</v>
          </cell>
        </row>
        <row r="13265">
          <cell r="EK13265">
            <v>1</v>
          </cell>
        </row>
        <row r="13266">
          <cell r="EK13266">
            <v>1</v>
          </cell>
        </row>
        <row r="13267">
          <cell r="EK13267">
            <v>1</v>
          </cell>
        </row>
        <row r="13268">
          <cell r="EK13268">
            <v>1</v>
          </cell>
        </row>
        <row r="13269">
          <cell r="EK13269">
            <v>1</v>
          </cell>
        </row>
        <row r="13270">
          <cell r="EK13270">
            <v>1</v>
          </cell>
        </row>
        <row r="13271">
          <cell r="EK13271">
            <v>1</v>
          </cell>
        </row>
        <row r="13272">
          <cell r="EK13272">
            <v>0</v>
          </cell>
        </row>
        <row r="13273">
          <cell r="EK13273">
            <v>1</v>
          </cell>
        </row>
        <row r="13274">
          <cell r="EK13274">
            <v>1</v>
          </cell>
        </row>
        <row r="13275">
          <cell r="EK13275">
            <v>1</v>
          </cell>
        </row>
        <row r="13276">
          <cell r="EK13276">
            <v>1</v>
          </cell>
        </row>
        <row r="13277">
          <cell r="EK13277">
            <v>0</v>
          </cell>
        </row>
        <row r="13278">
          <cell r="EK13278">
            <v>1</v>
          </cell>
        </row>
        <row r="13279">
          <cell r="EK13279">
            <v>1</v>
          </cell>
        </row>
        <row r="13280">
          <cell r="EK13280">
            <v>1</v>
          </cell>
        </row>
        <row r="13281">
          <cell r="EK13281">
            <v>1</v>
          </cell>
        </row>
        <row r="13282">
          <cell r="EK13282">
            <v>1</v>
          </cell>
        </row>
        <row r="13283">
          <cell r="EK13283">
            <v>1</v>
          </cell>
        </row>
        <row r="13284">
          <cell r="EK13284">
            <v>1</v>
          </cell>
        </row>
        <row r="13285">
          <cell r="EK13285">
            <v>1</v>
          </cell>
        </row>
        <row r="13286">
          <cell r="EK13286">
            <v>0</v>
          </cell>
        </row>
        <row r="13287">
          <cell r="EK13287">
            <v>1</v>
          </cell>
        </row>
        <row r="13288">
          <cell r="EK13288">
            <v>0</v>
          </cell>
        </row>
        <row r="13289">
          <cell r="EK13289">
            <v>0</v>
          </cell>
        </row>
        <row r="13290">
          <cell r="EK13290">
            <v>0</v>
          </cell>
        </row>
        <row r="13291">
          <cell r="EK13291">
            <v>0</v>
          </cell>
        </row>
        <row r="13292">
          <cell r="EK13292">
            <v>0</v>
          </cell>
        </row>
        <row r="13293">
          <cell r="EK13293">
            <v>0</v>
          </cell>
        </row>
        <row r="13294">
          <cell r="EK13294">
            <v>1</v>
          </cell>
        </row>
        <row r="13295">
          <cell r="EK13295">
            <v>0</v>
          </cell>
        </row>
        <row r="13296">
          <cell r="EK13296">
            <v>0</v>
          </cell>
        </row>
        <row r="13297">
          <cell r="EK13297">
            <v>0</v>
          </cell>
        </row>
        <row r="13298">
          <cell r="EK13298">
            <v>0</v>
          </cell>
        </row>
        <row r="13299">
          <cell r="EK13299">
            <v>0</v>
          </cell>
        </row>
        <row r="13300">
          <cell r="EK13300">
            <v>0</v>
          </cell>
        </row>
        <row r="13301">
          <cell r="EK13301">
            <v>0</v>
          </cell>
        </row>
        <row r="13302">
          <cell r="EK13302">
            <v>0</v>
          </cell>
        </row>
        <row r="13303">
          <cell r="EK13303">
            <v>0</v>
          </cell>
        </row>
        <row r="13304">
          <cell r="EK13304">
            <v>0</v>
          </cell>
        </row>
        <row r="13305">
          <cell r="EK13305">
            <v>0</v>
          </cell>
        </row>
        <row r="13306">
          <cell r="EK13306">
            <v>0</v>
          </cell>
        </row>
        <row r="13307">
          <cell r="EK13307">
            <v>0</v>
          </cell>
        </row>
        <row r="13308">
          <cell r="EK13308">
            <v>1</v>
          </cell>
        </row>
        <row r="13309">
          <cell r="EK13309">
            <v>0</v>
          </cell>
        </row>
        <row r="13310">
          <cell r="EK13310">
            <v>0</v>
          </cell>
        </row>
        <row r="13311">
          <cell r="EK13311">
            <v>1</v>
          </cell>
        </row>
        <row r="13312">
          <cell r="EK13312">
            <v>0</v>
          </cell>
        </row>
        <row r="13313">
          <cell r="EK13313">
            <v>1</v>
          </cell>
        </row>
        <row r="13314">
          <cell r="EK13314">
            <v>1</v>
          </cell>
        </row>
        <row r="13315">
          <cell r="EK13315">
            <v>1</v>
          </cell>
        </row>
        <row r="13316">
          <cell r="EK13316">
            <v>1</v>
          </cell>
        </row>
        <row r="13317">
          <cell r="EK13317">
            <v>1</v>
          </cell>
        </row>
        <row r="13318">
          <cell r="EK13318">
            <v>1</v>
          </cell>
        </row>
        <row r="13319">
          <cell r="EK13319">
            <v>0</v>
          </cell>
        </row>
        <row r="13320">
          <cell r="EK13320">
            <v>0</v>
          </cell>
        </row>
        <row r="13321">
          <cell r="EK13321">
            <v>1</v>
          </cell>
        </row>
        <row r="13322">
          <cell r="EK13322">
            <v>0</v>
          </cell>
        </row>
        <row r="13323">
          <cell r="EK13323">
            <v>0</v>
          </cell>
        </row>
        <row r="13324">
          <cell r="EK13324">
            <v>0</v>
          </cell>
        </row>
        <row r="13325">
          <cell r="EK13325">
            <v>0</v>
          </cell>
        </row>
        <row r="13326">
          <cell r="EK13326">
            <v>0</v>
          </cell>
        </row>
        <row r="13327">
          <cell r="EK13327">
            <v>0</v>
          </cell>
        </row>
        <row r="13328">
          <cell r="EK13328">
            <v>0</v>
          </cell>
        </row>
        <row r="13329">
          <cell r="EK13329">
            <v>0</v>
          </cell>
        </row>
        <row r="13330">
          <cell r="EK13330">
            <v>1</v>
          </cell>
        </row>
        <row r="13331">
          <cell r="EK13331">
            <v>1</v>
          </cell>
        </row>
        <row r="13332">
          <cell r="EK13332">
            <v>1</v>
          </cell>
        </row>
        <row r="13333">
          <cell r="EK13333">
            <v>1</v>
          </cell>
        </row>
        <row r="13334">
          <cell r="EK13334">
            <v>1</v>
          </cell>
        </row>
        <row r="13335">
          <cell r="EK13335">
            <v>0</v>
          </cell>
        </row>
        <row r="13336">
          <cell r="EK13336">
            <v>1</v>
          </cell>
        </row>
        <row r="13337">
          <cell r="EK13337">
            <v>1</v>
          </cell>
        </row>
        <row r="13338">
          <cell r="EK13338">
            <v>0</v>
          </cell>
        </row>
        <row r="13339">
          <cell r="EK13339">
            <v>0</v>
          </cell>
        </row>
        <row r="13340">
          <cell r="EK13340">
            <v>1</v>
          </cell>
        </row>
        <row r="13341">
          <cell r="EK13341">
            <v>1</v>
          </cell>
        </row>
        <row r="13342">
          <cell r="EK13342">
            <v>1</v>
          </cell>
        </row>
        <row r="13343">
          <cell r="EK13343">
            <v>1</v>
          </cell>
        </row>
        <row r="13344">
          <cell r="EK13344">
            <v>1</v>
          </cell>
        </row>
        <row r="13345">
          <cell r="EK13345">
            <v>1</v>
          </cell>
        </row>
        <row r="13346">
          <cell r="EK13346">
            <v>1</v>
          </cell>
        </row>
        <row r="13347">
          <cell r="EK13347">
            <v>0</v>
          </cell>
        </row>
        <row r="13348">
          <cell r="EK13348">
            <v>0</v>
          </cell>
        </row>
        <row r="13349">
          <cell r="EK13349">
            <v>1</v>
          </cell>
        </row>
        <row r="13350">
          <cell r="EK13350">
            <v>1</v>
          </cell>
        </row>
        <row r="13351">
          <cell r="EK13351">
            <v>1</v>
          </cell>
        </row>
        <row r="13352">
          <cell r="EK13352">
            <v>1</v>
          </cell>
        </row>
        <row r="13353">
          <cell r="EK13353">
            <v>1</v>
          </cell>
        </row>
        <row r="13354">
          <cell r="EK13354">
            <v>1</v>
          </cell>
        </row>
        <row r="13355">
          <cell r="EK13355">
            <v>1</v>
          </cell>
        </row>
        <row r="13356">
          <cell r="EK13356">
            <v>1</v>
          </cell>
        </row>
        <row r="13357">
          <cell r="EK13357">
            <v>1</v>
          </cell>
        </row>
        <row r="13358">
          <cell r="EK13358">
            <v>1</v>
          </cell>
        </row>
        <row r="13359">
          <cell r="EK13359">
            <v>1</v>
          </cell>
        </row>
        <row r="13360">
          <cell r="EK13360">
            <v>1</v>
          </cell>
        </row>
        <row r="13361">
          <cell r="EK13361">
            <v>1</v>
          </cell>
        </row>
        <row r="13362">
          <cell r="EK13362">
            <v>0</v>
          </cell>
        </row>
        <row r="13363">
          <cell r="EK13363">
            <v>0</v>
          </cell>
        </row>
        <row r="13364">
          <cell r="EK13364">
            <v>0</v>
          </cell>
        </row>
        <row r="13365">
          <cell r="EK13365">
            <v>1</v>
          </cell>
        </row>
        <row r="13366">
          <cell r="EK13366">
            <v>1</v>
          </cell>
        </row>
        <row r="13367">
          <cell r="EK13367">
            <v>1</v>
          </cell>
        </row>
        <row r="13368">
          <cell r="EK13368">
            <v>1</v>
          </cell>
        </row>
        <row r="13369">
          <cell r="EK13369">
            <v>1</v>
          </cell>
        </row>
        <row r="13370">
          <cell r="EK13370">
            <v>0</v>
          </cell>
        </row>
        <row r="13371">
          <cell r="EK13371">
            <v>0</v>
          </cell>
        </row>
        <row r="13372">
          <cell r="EK13372">
            <v>0</v>
          </cell>
        </row>
        <row r="13373">
          <cell r="EK13373">
            <v>0</v>
          </cell>
        </row>
        <row r="13374">
          <cell r="EK13374">
            <v>0</v>
          </cell>
        </row>
        <row r="13375">
          <cell r="EK13375">
            <v>1</v>
          </cell>
        </row>
        <row r="13376">
          <cell r="EK13376">
            <v>1</v>
          </cell>
        </row>
        <row r="13377">
          <cell r="EK13377">
            <v>1</v>
          </cell>
        </row>
        <row r="13378">
          <cell r="EK13378">
            <v>0</v>
          </cell>
        </row>
        <row r="13379">
          <cell r="EK13379">
            <v>1</v>
          </cell>
        </row>
        <row r="13380">
          <cell r="EK13380">
            <v>0</v>
          </cell>
        </row>
        <row r="13381">
          <cell r="EK13381">
            <v>0</v>
          </cell>
        </row>
        <row r="13382">
          <cell r="EK13382">
            <v>0</v>
          </cell>
        </row>
        <row r="13383">
          <cell r="EK13383">
            <v>0</v>
          </cell>
        </row>
        <row r="13384">
          <cell r="EK13384">
            <v>0</v>
          </cell>
        </row>
        <row r="13385">
          <cell r="EK13385">
            <v>0</v>
          </cell>
        </row>
        <row r="13386">
          <cell r="EK13386">
            <v>0</v>
          </cell>
        </row>
        <row r="13387">
          <cell r="EK13387">
            <v>0</v>
          </cell>
        </row>
        <row r="13388">
          <cell r="EK13388">
            <v>0</v>
          </cell>
        </row>
        <row r="13389">
          <cell r="EK13389">
            <v>0</v>
          </cell>
        </row>
        <row r="13390">
          <cell r="EK13390">
            <v>0</v>
          </cell>
        </row>
        <row r="13391">
          <cell r="EK13391">
            <v>0</v>
          </cell>
        </row>
        <row r="13392">
          <cell r="EK13392">
            <v>0</v>
          </cell>
        </row>
        <row r="13393">
          <cell r="EK13393">
            <v>0</v>
          </cell>
        </row>
        <row r="13394">
          <cell r="EK13394">
            <v>0</v>
          </cell>
        </row>
        <row r="13395">
          <cell r="EK13395">
            <v>1</v>
          </cell>
        </row>
        <row r="13396">
          <cell r="EK13396">
            <v>1</v>
          </cell>
        </row>
        <row r="13397">
          <cell r="EK13397">
            <v>0</v>
          </cell>
        </row>
        <row r="13398">
          <cell r="EK13398">
            <v>1</v>
          </cell>
        </row>
        <row r="13399">
          <cell r="EK13399">
            <v>1</v>
          </cell>
        </row>
        <row r="13400">
          <cell r="EK13400">
            <v>1</v>
          </cell>
        </row>
        <row r="13401">
          <cell r="EK13401">
            <v>1</v>
          </cell>
        </row>
        <row r="13402">
          <cell r="EK13402">
            <v>1</v>
          </cell>
        </row>
        <row r="13403">
          <cell r="EK13403">
            <v>1</v>
          </cell>
        </row>
        <row r="13404">
          <cell r="EK13404">
            <v>1</v>
          </cell>
        </row>
        <row r="13405">
          <cell r="EK13405">
            <v>1</v>
          </cell>
        </row>
        <row r="13406">
          <cell r="EK13406">
            <v>0</v>
          </cell>
        </row>
        <row r="13407">
          <cell r="EK13407">
            <v>1</v>
          </cell>
        </row>
        <row r="13408">
          <cell r="EK13408">
            <v>1</v>
          </cell>
        </row>
        <row r="13409">
          <cell r="EK13409">
            <v>1</v>
          </cell>
        </row>
        <row r="13410">
          <cell r="EK13410">
            <v>1</v>
          </cell>
        </row>
        <row r="13411">
          <cell r="EK13411">
            <v>1</v>
          </cell>
        </row>
        <row r="13412">
          <cell r="EK13412">
            <v>0</v>
          </cell>
        </row>
        <row r="13413">
          <cell r="EK13413">
            <v>0</v>
          </cell>
        </row>
        <row r="13414">
          <cell r="EK13414">
            <v>0</v>
          </cell>
        </row>
        <row r="13415">
          <cell r="EK13415">
            <v>1</v>
          </cell>
        </row>
        <row r="13416">
          <cell r="EK13416">
            <v>1</v>
          </cell>
        </row>
        <row r="13417">
          <cell r="EK13417">
            <v>1</v>
          </cell>
        </row>
        <row r="13418">
          <cell r="EK13418">
            <v>1</v>
          </cell>
        </row>
        <row r="13419">
          <cell r="EK13419">
            <v>1</v>
          </cell>
        </row>
        <row r="13420">
          <cell r="EK13420">
            <v>1</v>
          </cell>
        </row>
        <row r="13421">
          <cell r="EK13421">
            <v>0</v>
          </cell>
        </row>
        <row r="13422">
          <cell r="EK13422">
            <v>0</v>
          </cell>
        </row>
        <row r="13423">
          <cell r="EK13423">
            <v>1</v>
          </cell>
        </row>
        <row r="13424">
          <cell r="EK13424">
            <v>0</v>
          </cell>
        </row>
        <row r="13425">
          <cell r="EK13425">
            <v>0</v>
          </cell>
        </row>
        <row r="13426">
          <cell r="EK13426">
            <v>0</v>
          </cell>
        </row>
        <row r="13427">
          <cell r="EK13427">
            <v>1</v>
          </cell>
        </row>
        <row r="13428">
          <cell r="EK13428">
            <v>1</v>
          </cell>
        </row>
        <row r="13429">
          <cell r="EK13429">
            <v>1</v>
          </cell>
        </row>
        <row r="13430">
          <cell r="EK13430">
            <v>1</v>
          </cell>
        </row>
        <row r="13431">
          <cell r="EK13431">
            <v>1</v>
          </cell>
        </row>
        <row r="13432">
          <cell r="EK13432">
            <v>1</v>
          </cell>
        </row>
        <row r="13433">
          <cell r="EK13433">
            <v>1</v>
          </cell>
        </row>
        <row r="13434">
          <cell r="EK13434">
            <v>1</v>
          </cell>
        </row>
        <row r="13435">
          <cell r="EK13435">
            <v>0</v>
          </cell>
        </row>
        <row r="13436">
          <cell r="EK13436">
            <v>1</v>
          </cell>
        </row>
        <row r="13437">
          <cell r="EK13437">
            <v>0</v>
          </cell>
        </row>
        <row r="13438">
          <cell r="EK13438">
            <v>0</v>
          </cell>
        </row>
        <row r="13439">
          <cell r="EK13439">
            <v>0</v>
          </cell>
        </row>
        <row r="13440">
          <cell r="EK13440">
            <v>0</v>
          </cell>
        </row>
        <row r="13441">
          <cell r="EK13441">
            <v>0</v>
          </cell>
        </row>
        <row r="13442">
          <cell r="EK13442">
            <v>1</v>
          </cell>
        </row>
        <row r="13443">
          <cell r="EK13443">
            <v>1</v>
          </cell>
        </row>
        <row r="13444">
          <cell r="EK13444">
            <v>1</v>
          </cell>
        </row>
        <row r="13445">
          <cell r="EK13445">
            <v>1</v>
          </cell>
        </row>
        <row r="13446">
          <cell r="EK13446">
            <v>1</v>
          </cell>
        </row>
        <row r="13447">
          <cell r="EK13447">
            <v>0</v>
          </cell>
        </row>
        <row r="13448">
          <cell r="EK13448">
            <v>1</v>
          </cell>
        </row>
        <row r="13449">
          <cell r="EK13449">
            <v>1</v>
          </cell>
        </row>
        <row r="13450">
          <cell r="EK13450">
            <v>0</v>
          </cell>
        </row>
        <row r="13451">
          <cell r="EK13451">
            <v>0</v>
          </cell>
        </row>
        <row r="13452">
          <cell r="EK13452">
            <v>1</v>
          </cell>
        </row>
        <row r="13453">
          <cell r="EK13453">
            <v>0</v>
          </cell>
        </row>
        <row r="13454">
          <cell r="EK13454">
            <v>1</v>
          </cell>
        </row>
        <row r="13455">
          <cell r="EK13455">
            <v>1</v>
          </cell>
        </row>
        <row r="13456">
          <cell r="EK13456">
            <v>1</v>
          </cell>
        </row>
        <row r="13457">
          <cell r="EK13457">
            <v>1</v>
          </cell>
        </row>
        <row r="13458">
          <cell r="EK13458">
            <v>1</v>
          </cell>
        </row>
        <row r="13459">
          <cell r="EK13459">
            <v>0</v>
          </cell>
        </row>
        <row r="13460">
          <cell r="EK13460">
            <v>0</v>
          </cell>
        </row>
        <row r="13461">
          <cell r="EK13461">
            <v>1</v>
          </cell>
        </row>
        <row r="13462">
          <cell r="EK13462">
            <v>1</v>
          </cell>
        </row>
        <row r="13463">
          <cell r="EK13463">
            <v>1</v>
          </cell>
        </row>
        <row r="13464">
          <cell r="EK13464">
            <v>1</v>
          </cell>
        </row>
        <row r="13465">
          <cell r="EK13465">
            <v>1</v>
          </cell>
        </row>
        <row r="13466">
          <cell r="EK13466">
            <v>1</v>
          </cell>
        </row>
        <row r="13467">
          <cell r="EK13467">
            <v>1</v>
          </cell>
        </row>
        <row r="13468">
          <cell r="EK13468">
            <v>0</v>
          </cell>
        </row>
        <row r="13469">
          <cell r="EK13469">
            <v>1</v>
          </cell>
        </row>
        <row r="13470">
          <cell r="EK13470">
            <v>1</v>
          </cell>
        </row>
        <row r="13471">
          <cell r="EK13471">
            <v>1</v>
          </cell>
        </row>
        <row r="13472">
          <cell r="EK13472">
            <v>1</v>
          </cell>
        </row>
        <row r="13473">
          <cell r="EK13473">
            <v>1</v>
          </cell>
        </row>
        <row r="13474">
          <cell r="EK13474">
            <v>1</v>
          </cell>
        </row>
        <row r="13475">
          <cell r="EK13475">
            <v>1</v>
          </cell>
        </row>
        <row r="13476">
          <cell r="EK13476">
            <v>1</v>
          </cell>
        </row>
        <row r="13477">
          <cell r="EK13477">
            <v>1</v>
          </cell>
        </row>
        <row r="13478">
          <cell r="EK13478">
            <v>1</v>
          </cell>
        </row>
        <row r="13479">
          <cell r="EK13479">
            <v>1</v>
          </cell>
        </row>
        <row r="13480">
          <cell r="EK13480">
            <v>1</v>
          </cell>
        </row>
        <row r="13481">
          <cell r="EK13481">
            <v>1</v>
          </cell>
        </row>
        <row r="13482">
          <cell r="EK13482">
            <v>1</v>
          </cell>
        </row>
        <row r="13483">
          <cell r="EK13483">
            <v>1</v>
          </cell>
        </row>
        <row r="13484">
          <cell r="EK13484">
            <v>1</v>
          </cell>
        </row>
        <row r="13485">
          <cell r="EK13485">
            <v>1</v>
          </cell>
        </row>
        <row r="13486">
          <cell r="EK13486">
            <v>1</v>
          </cell>
        </row>
        <row r="13487">
          <cell r="EK13487">
            <v>1</v>
          </cell>
        </row>
        <row r="13488">
          <cell r="EK13488">
            <v>1</v>
          </cell>
        </row>
        <row r="13489">
          <cell r="EK13489">
            <v>1</v>
          </cell>
        </row>
        <row r="13490">
          <cell r="EK13490">
            <v>0</v>
          </cell>
        </row>
        <row r="13491">
          <cell r="EK13491">
            <v>1</v>
          </cell>
        </row>
        <row r="13492">
          <cell r="EK13492">
            <v>1</v>
          </cell>
        </row>
        <row r="13493">
          <cell r="EK13493">
            <v>1</v>
          </cell>
        </row>
        <row r="13494">
          <cell r="EK13494">
            <v>1</v>
          </cell>
        </row>
        <row r="13495">
          <cell r="EK13495">
            <v>1</v>
          </cell>
        </row>
        <row r="13496">
          <cell r="EK13496">
            <v>1</v>
          </cell>
        </row>
        <row r="13497">
          <cell r="EK13497">
            <v>1</v>
          </cell>
        </row>
        <row r="13498">
          <cell r="EK13498">
            <v>1</v>
          </cell>
        </row>
        <row r="13499">
          <cell r="EK13499">
            <v>1</v>
          </cell>
        </row>
        <row r="13500">
          <cell r="EK13500">
            <v>1</v>
          </cell>
        </row>
        <row r="13501">
          <cell r="EK13501">
            <v>1</v>
          </cell>
        </row>
        <row r="13502">
          <cell r="EK13502">
            <v>1</v>
          </cell>
        </row>
        <row r="13503">
          <cell r="EK13503">
            <v>0</v>
          </cell>
        </row>
        <row r="13504">
          <cell r="EK13504">
            <v>1</v>
          </cell>
        </row>
        <row r="13505">
          <cell r="EK13505">
            <v>1</v>
          </cell>
        </row>
        <row r="13506">
          <cell r="EK13506">
            <v>0</v>
          </cell>
        </row>
        <row r="13507">
          <cell r="EK13507">
            <v>0</v>
          </cell>
        </row>
        <row r="13508">
          <cell r="EK13508">
            <v>1</v>
          </cell>
        </row>
        <row r="13509">
          <cell r="EK13509">
            <v>1</v>
          </cell>
        </row>
        <row r="13510">
          <cell r="EK13510">
            <v>1</v>
          </cell>
        </row>
        <row r="13511">
          <cell r="EK13511">
            <v>1</v>
          </cell>
        </row>
        <row r="13512">
          <cell r="EK13512">
            <v>1</v>
          </cell>
        </row>
        <row r="13513">
          <cell r="EK13513">
            <v>1</v>
          </cell>
        </row>
        <row r="13514">
          <cell r="EK13514">
            <v>1</v>
          </cell>
        </row>
        <row r="13515">
          <cell r="EK13515">
            <v>1</v>
          </cell>
        </row>
        <row r="13516">
          <cell r="EK13516">
            <v>1</v>
          </cell>
        </row>
        <row r="13517">
          <cell r="EK13517">
            <v>1</v>
          </cell>
        </row>
        <row r="13518">
          <cell r="EK13518">
            <v>1</v>
          </cell>
        </row>
        <row r="13519">
          <cell r="EK13519">
            <v>1</v>
          </cell>
        </row>
        <row r="13520">
          <cell r="EK13520">
            <v>0</v>
          </cell>
        </row>
        <row r="13521">
          <cell r="EK13521">
            <v>1</v>
          </cell>
        </row>
        <row r="13522">
          <cell r="EK13522">
            <v>0</v>
          </cell>
        </row>
        <row r="13523">
          <cell r="EK13523">
            <v>1</v>
          </cell>
        </row>
        <row r="13524">
          <cell r="EK13524">
            <v>1</v>
          </cell>
        </row>
        <row r="13525">
          <cell r="EK13525">
            <v>1</v>
          </cell>
        </row>
        <row r="13526">
          <cell r="EK13526">
            <v>1</v>
          </cell>
        </row>
        <row r="13527">
          <cell r="EK13527">
            <v>1</v>
          </cell>
        </row>
        <row r="13528">
          <cell r="EK13528">
            <v>1</v>
          </cell>
        </row>
        <row r="13529">
          <cell r="EK13529">
            <v>0</v>
          </cell>
        </row>
        <row r="13530">
          <cell r="EK13530">
            <v>1</v>
          </cell>
        </row>
        <row r="13531">
          <cell r="EK13531">
            <v>1</v>
          </cell>
        </row>
        <row r="13532">
          <cell r="EK13532">
            <v>0</v>
          </cell>
        </row>
        <row r="13533">
          <cell r="EK13533">
            <v>0</v>
          </cell>
        </row>
        <row r="13534">
          <cell r="EK13534">
            <v>0</v>
          </cell>
        </row>
        <row r="13535">
          <cell r="EK13535">
            <v>0</v>
          </cell>
        </row>
        <row r="13536">
          <cell r="EK13536">
            <v>0</v>
          </cell>
        </row>
        <row r="13537">
          <cell r="EK13537">
            <v>0</v>
          </cell>
        </row>
        <row r="13538">
          <cell r="EK13538">
            <v>1</v>
          </cell>
        </row>
        <row r="13539">
          <cell r="EK13539">
            <v>1</v>
          </cell>
        </row>
        <row r="13540">
          <cell r="EK13540">
            <v>1</v>
          </cell>
        </row>
        <row r="13541">
          <cell r="EK13541">
            <v>1</v>
          </cell>
        </row>
        <row r="13542">
          <cell r="EK13542">
            <v>1</v>
          </cell>
        </row>
        <row r="13543">
          <cell r="EK13543">
            <v>1</v>
          </cell>
        </row>
        <row r="13544">
          <cell r="EK13544">
            <v>1</v>
          </cell>
        </row>
        <row r="13545">
          <cell r="EK13545">
            <v>1</v>
          </cell>
        </row>
        <row r="13546">
          <cell r="EK13546">
            <v>1</v>
          </cell>
        </row>
        <row r="13547">
          <cell r="EK13547">
            <v>1</v>
          </cell>
        </row>
        <row r="13548">
          <cell r="EK13548">
            <v>0</v>
          </cell>
        </row>
        <row r="13549">
          <cell r="EK13549">
            <v>1</v>
          </cell>
        </row>
        <row r="13550">
          <cell r="EK13550">
            <v>1</v>
          </cell>
        </row>
        <row r="13551">
          <cell r="EK13551">
            <v>1</v>
          </cell>
        </row>
        <row r="13552">
          <cell r="EK13552">
            <v>1</v>
          </cell>
        </row>
        <row r="13553">
          <cell r="EK13553">
            <v>1</v>
          </cell>
        </row>
        <row r="13554">
          <cell r="EK13554">
            <v>1</v>
          </cell>
        </row>
        <row r="13555">
          <cell r="EK13555">
            <v>1</v>
          </cell>
        </row>
        <row r="13556">
          <cell r="EK13556">
            <v>1</v>
          </cell>
        </row>
        <row r="13557">
          <cell r="EK13557">
            <v>0</v>
          </cell>
        </row>
        <row r="13558">
          <cell r="EK13558">
            <v>1</v>
          </cell>
        </row>
        <row r="13559">
          <cell r="EK13559">
            <v>1</v>
          </cell>
        </row>
        <row r="13560">
          <cell r="EK13560">
            <v>1</v>
          </cell>
        </row>
        <row r="13561">
          <cell r="EK13561">
            <v>1</v>
          </cell>
        </row>
        <row r="13562">
          <cell r="EK13562">
            <v>1</v>
          </cell>
        </row>
        <row r="13563">
          <cell r="EK13563">
            <v>1</v>
          </cell>
        </row>
        <row r="13564">
          <cell r="EK13564">
            <v>1</v>
          </cell>
        </row>
        <row r="13565">
          <cell r="EK13565">
            <v>1</v>
          </cell>
        </row>
        <row r="13566">
          <cell r="EK13566">
            <v>0</v>
          </cell>
        </row>
        <row r="13567">
          <cell r="EK13567">
            <v>0</v>
          </cell>
        </row>
        <row r="13568">
          <cell r="EK13568">
            <v>0</v>
          </cell>
        </row>
        <row r="13569">
          <cell r="EK13569">
            <v>0</v>
          </cell>
        </row>
        <row r="13570">
          <cell r="EK13570">
            <v>0</v>
          </cell>
        </row>
        <row r="13571">
          <cell r="EK13571">
            <v>0</v>
          </cell>
        </row>
        <row r="13572">
          <cell r="EK13572">
            <v>0</v>
          </cell>
        </row>
        <row r="13573">
          <cell r="EK13573">
            <v>0</v>
          </cell>
        </row>
        <row r="13574">
          <cell r="EK13574">
            <v>0</v>
          </cell>
        </row>
        <row r="13575">
          <cell r="EK13575">
            <v>0</v>
          </cell>
        </row>
        <row r="13576">
          <cell r="EK13576">
            <v>0</v>
          </cell>
        </row>
        <row r="13577">
          <cell r="EK13577">
            <v>0</v>
          </cell>
        </row>
        <row r="13578">
          <cell r="EK13578">
            <v>0</v>
          </cell>
        </row>
        <row r="13579">
          <cell r="EK13579">
            <v>0</v>
          </cell>
        </row>
        <row r="13580">
          <cell r="EK13580">
            <v>0</v>
          </cell>
        </row>
        <row r="13581">
          <cell r="EK13581">
            <v>0</v>
          </cell>
        </row>
        <row r="13582">
          <cell r="EK13582">
            <v>1</v>
          </cell>
        </row>
        <row r="13583">
          <cell r="EK13583">
            <v>1</v>
          </cell>
        </row>
        <row r="13584">
          <cell r="EK13584">
            <v>1</v>
          </cell>
        </row>
        <row r="13585">
          <cell r="EK13585">
            <v>1</v>
          </cell>
        </row>
        <row r="13586">
          <cell r="EK13586">
            <v>1</v>
          </cell>
        </row>
        <row r="13587">
          <cell r="EK13587">
            <v>1</v>
          </cell>
        </row>
        <row r="13588">
          <cell r="EK13588">
            <v>1</v>
          </cell>
        </row>
        <row r="13589">
          <cell r="EK13589">
            <v>0</v>
          </cell>
        </row>
        <row r="13590">
          <cell r="EK13590">
            <v>1</v>
          </cell>
        </row>
        <row r="13591">
          <cell r="EK13591">
            <v>1</v>
          </cell>
        </row>
        <row r="13592">
          <cell r="EK13592">
            <v>1</v>
          </cell>
        </row>
        <row r="13593">
          <cell r="EK13593">
            <v>1</v>
          </cell>
        </row>
        <row r="13594">
          <cell r="EK13594">
            <v>1</v>
          </cell>
        </row>
        <row r="13595">
          <cell r="EK13595">
            <v>1</v>
          </cell>
        </row>
        <row r="13596">
          <cell r="EK13596">
            <v>0</v>
          </cell>
        </row>
        <row r="13597">
          <cell r="EK13597">
            <v>1</v>
          </cell>
        </row>
        <row r="13598">
          <cell r="EK13598">
            <v>1</v>
          </cell>
        </row>
        <row r="13599">
          <cell r="EK13599">
            <v>1</v>
          </cell>
        </row>
        <row r="13600">
          <cell r="EK13600">
            <v>1</v>
          </cell>
        </row>
        <row r="13601">
          <cell r="EK13601">
            <v>1</v>
          </cell>
        </row>
        <row r="13602">
          <cell r="EK13602">
            <v>1</v>
          </cell>
        </row>
        <row r="13603">
          <cell r="EK13603">
            <v>1</v>
          </cell>
        </row>
        <row r="13604">
          <cell r="EK13604">
            <v>1</v>
          </cell>
        </row>
        <row r="13605">
          <cell r="EK13605">
            <v>1</v>
          </cell>
        </row>
        <row r="13606">
          <cell r="EK13606">
            <v>0</v>
          </cell>
        </row>
        <row r="13607">
          <cell r="EK13607">
            <v>0</v>
          </cell>
        </row>
        <row r="13608">
          <cell r="EK13608">
            <v>0</v>
          </cell>
        </row>
        <row r="13609">
          <cell r="EK13609">
            <v>1</v>
          </cell>
        </row>
        <row r="13610">
          <cell r="EK13610">
            <v>1</v>
          </cell>
        </row>
        <row r="13611">
          <cell r="EK13611">
            <v>1</v>
          </cell>
        </row>
        <row r="13612">
          <cell r="EK13612">
            <v>0</v>
          </cell>
        </row>
        <row r="13613">
          <cell r="EK13613">
            <v>1</v>
          </cell>
        </row>
        <row r="13614">
          <cell r="EK13614">
            <v>1</v>
          </cell>
        </row>
        <row r="13615">
          <cell r="EK13615">
            <v>1</v>
          </cell>
        </row>
        <row r="13616">
          <cell r="EK13616">
            <v>1</v>
          </cell>
        </row>
        <row r="13617">
          <cell r="EK13617">
            <v>1</v>
          </cell>
        </row>
        <row r="13618">
          <cell r="EK13618">
            <v>1</v>
          </cell>
        </row>
        <row r="13619">
          <cell r="EK13619">
            <v>1</v>
          </cell>
        </row>
        <row r="13620">
          <cell r="EK13620">
            <v>1</v>
          </cell>
        </row>
        <row r="13621">
          <cell r="EK13621">
            <v>1</v>
          </cell>
        </row>
        <row r="13622">
          <cell r="EK13622">
            <v>0</v>
          </cell>
        </row>
        <row r="13623">
          <cell r="EK13623">
            <v>0</v>
          </cell>
        </row>
        <row r="13624">
          <cell r="EK13624">
            <v>0</v>
          </cell>
        </row>
        <row r="13625">
          <cell r="EK13625">
            <v>0</v>
          </cell>
        </row>
        <row r="13626">
          <cell r="EK13626">
            <v>0</v>
          </cell>
        </row>
        <row r="13627">
          <cell r="EK13627">
            <v>1</v>
          </cell>
        </row>
        <row r="13628">
          <cell r="EK13628">
            <v>1</v>
          </cell>
        </row>
        <row r="13629">
          <cell r="EK13629">
            <v>1</v>
          </cell>
        </row>
        <row r="13630">
          <cell r="EK13630">
            <v>1</v>
          </cell>
        </row>
        <row r="13631">
          <cell r="EK13631">
            <v>1</v>
          </cell>
        </row>
        <row r="13632">
          <cell r="EK13632">
            <v>1</v>
          </cell>
        </row>
        <row r="13633">
          <cell r="EK13633">
            <v>1</v>
          </cell>
        </row>
        <row r="13634">
          <cell r="EK13634">
            <v>1</v>
          </cell>
        </row>
        <row r="13635">
          <cell r="EK13635">
            <v>0</v>
          </cell>
        </row>
        <row r="13636">
          <cell r="EK13636">
            <v>0</v>
          </cell>
        </row>
        <row r="13637">
          <cell r="EK13637">
            <v>0</v>
          </cell>
        </row>
        <row r="13638">
          <cell r="EK13638">
            <v>1</v>
          </cell>
        </row>
        <row r="13639">
          <cell r="EK13639">
            <v>1</v>
          </cell>
        </row>
        <row r="13640">
          <cell r="EK13640">
            <v>0</v>
          </cell>
        </row>
        <row r="13641">
          <cell r="EK13641">
            <v>0</v>
          </cell>
        </row>
        <row r="13642">
          <cell r="EK13642">
            <v>1</v>
          </cell>
        </row>
        <row r="13643">
          <cell r="EK13643">
            <v>0</v>
          </cell>
        </row>
        <row r="13644">
          <cell r="EK13644">
            <v>1</v>
          </cell>
        </row>
        <row r="13645">
          <cell r="EK13645">
            <v>0</v>
          </cell>
        </row>
        <row r="13646">
          <cell r="EK13646">
            <v>1</v>
          </cell>
        </row>
        <row r="13647">
          <cell r="EK13647">
            <v>0</v>
          </cell>
        </row>
        <row r="13648">
          <cell r="EK13648">
            <v>0</v>
          </cell>
        </row>
        <row r="13649">
          <cell r="EK13649">
            <v>0</v>
          </cell>
        </row>
        <row r="13650">
          <cell r="EK13650">
            <v>0</v>
          </cell>
        </row>
        <row r="13651">
          <cell r="EK13651">
            <v>0</v>
          </cell>
        </row>
        <row r="13652">
          <cell r="EK13652">
            <v>0</v>
          </cell>
        </row>
        <row r="13653">
          <cell r="EK13653">
            <v>0</v>
          </cell>
        </row>
        <row r="13654">
          <cell r="EK13654">
            <v>0</v>
          </cell>
        </row>
        <row r="13655">
          <cell r="EK13655">
            <v>0</v>
          </cell>
        </row>
        <row r="13656">
          <cell r="EK13656">
            <v>0</v>
          </cell>
        </row>
        <row r="13657">
          <cell r="EK13657">
            <v>0</v>
          </cell>
        </row>
        <row r="13658">
          <cell r="EK13658">
            <v>0</v>
          </cell>
        </row>
        <row r="13659">
          <cell r="EK13659">
            <v>1</v>
          </cell>
        </row>
        <row r="13660">
          <cell r="EK13660">
            <v>0</v>
          </cell>
        </row>
        <row r="13661">
          <cell r="EK13661">
            <v>1</v>
          </cell>
        </row>
        <row r="13662">
          <cell r="EK13662">
            <v>1</v>
          </cell>
        </row>
        <row r="13663">
          <cell r="EK13663">
            <v>0</v>
          </cell>
        </row>
        <row r="13664">
          <cell r="EK13664">
            <v>1</v>
          </cell>
        </row>
        <row r="13665">
          <cell r="EK13665">
            <v>1</v>
          </cell>
        </row>
        <row r="13666">
          <cell r="EK13666">
            <v>1</v>
          </cell>
        </row>
        <row r="13667">
          <cell r="EK13667">
            <v>1</v>
          </cell>
        </row>
        <row r="13668">
          <cell r="EK13668">
            <v>0</v>
          </cell>
        </row>
        <row r="13669">
          <cell r="EK13669">
            <v>1</v>
          </cell>
        </row>
        <row r="13670">
          <cell r="EK13670">
            <v>1</v>
          </cell>
        </row>
        <row r="13671">
          <cell r="EK13671">
            <v>1</v>
          </cell>
        </row>
        <row r="13672">
          <cell r="EK13672">
            <v>1</v>
          </cell>
        </row>
        <row r="13673">
          <cell r="EK13673">
            <v>1</v>
          </cell>
        </row>
        <row r="13674">
          <cell r="EK13674">
            <v>0</v>
          </cell>
        </row>
        <row r="13675">
          <cell r="EK13675">
            <v>1</v>
          </cell>
        </row>
        <row r="13676">
          <cell r="EK13676">
            <v>1</v>
          </cell>
        </row>
        <row r="13677">
          <cell r="EK13677">
            <v>1</v>
          </cell>
        </row>
        <row r="13678">
          <cell r="EK13678">
            <v>1</v>
          </cell>
        </row>
        <row r="13679">
          <cell r="EK13679">
            <v>1</v>
          </cell>
        </row>
        <row r="13680">
          <cell r="EK13680">
            <v>1</v>
          </cell>
        </row>
        <row r="13681">
          <cell r="EK13681">
            <v>1</v>
          </cell>
        </row>
        <row r="13682">
          <cell r="EK13682">
            <v>1</v>
          </cell>
        </row>
        <row r="13683">
          <cell r="EK13683">
            <v>1</v>
          </cell>
        </row>
        <row r="13684">
          <cell r="EK13684">
            <v>1</v>
          </cell>
        </row>
        <row r="13685">
          <cell r="EK13685">
            <v>1</v>
          </cell>
        </row>
        <row r="13686">
          <cell r="EK13686">
            <v>1</v>
          </cell>
        </row>
        <row r="13687">
          <cell r="EK13687">
            <v>1</v>
          </cell>
        </row>
        <row r="13688">
          <cell r="EK13688">
            <v>1</v>
          </cell>
        </row>
        <row r="13689">
          <cell r="EK13689">
            <v>1</v>
          </cell>
        </row>
        <row r="13690">
          <cell r="EK13690">
            <v>1</v>
          </cell>
        </row>
        <row r="13691">
          <cell r="EK13691">
            <v>1</v>
          </cell>
        </row>
        <row r="13692">
          <cell r="EK13692">
            <v>1</v>
          </cell>
        </row>
        <row r="13693">
          <cell r="EK13693">
            <v>0</v>
          </cell>
        </row>
        <row r="13694">
          <cell r="EK13694">
            <v>0</v>
          </cell>
        </row>
        <row r="13695">
          <cell r="EK13695">
            <v>0</v>
          </cell>
        </row>
        <row r="13696">
          <cell r="EK13696">
            <v>0</v>
          </cell>
        </row>
        <row r="13697">
          <cell r="EK13697">
            <v>0</v>
          </cell>
        </row>
        <row r="13698">
          <cell r="EK13698">
            <v>0</v>
          </cell>
        </row>
        <row r="13699">
          <cell r="EK13699">
            <v>0</v>
          </cell>
        </row>
        <row r="13700">
          <cell r="EK13700">
            <v>0</v>
          </cell>
        </row>
        <row r="13701">
          <cell r="EK13701">
            <v>1</v>
          </cell>
        </row>
        <row r="13702">
          <cell r="EK13702">
            <v>1</v>
          </cell>
        </row>
        <row r="13703">
          <cell r="EK13703">
            <v>1</v>
          </cell>
        </row>
        <row r="13704">
          <cell r="EK13704">
            <v>1</v>
          </cell>
        </row>
        <row r="13705">
          <cell r="EK13705">
            <v>1</v>
          </cell>
        </row>
        <row r="13706">
          <cell r="EK13706">
            <v>0</v>
          </cell>
        </row>
        <row r="13707">
          <cell r="EK13707">
            <v>0</v>
          </cell>
        </row>
        <row r="13708">
          <cell r="EK13708">
            <v>0</v>
          </cell>
        </row>
        <row r="13709">
          <cell r="EK13709">
            <v>0</v>
          </cell>
        </row>
        <row r="13710">
          <cell r="EK13710">
            <v>0</v>
          </cell>
        </row>
        <row r="13711">
          <cell r="EK13711">
            <v>1</v>
          </cell>
        </row>
        <row r="13712">
          <cell r="EK13712">
            <v>1</v>
          </cell>
        </row>
        <row r="13713">
          <cell r="EK13713">
            <v>1</v>
          </cell>
        </row>
        <row r="13714">
          <cell r="EK13714">
            <v>1</v>
          </cell>
        </row>
        <row r="13715">
          <cell r="EK13715">
            <v>1</v>
          </cell>
        </row>
        <row r="13716">
          <cell r="EK13716">
            <v>1</v>
          </cell>
        </row>
        <row r="13717">
          <cell r="EK13717">
            <v>1</v>
          </cell>
        </row>
        <row r="13718">
          <cell r="EK13718">
            <v>1</v>
          </cell>
        </row>
        <row r="13719">
          <cell r="EK13719">
            <v>0</v>
          </cell>
        </row>
        <row r="13720">
          <cell r="EK13720">
            <v>1</v>
          </cell>
        </row>
        <row r="13721">
          <cell r="EK13721">
            <v>1</v>
          </cell>
        </row>
        <row r="13722">
          <cell r="EK13722">
            <v>1</v>
          </cell>
        </row>
        <row r="13723">
          <cell r="EK13723">
            <v>0</v>
          </cell>
        </row>
        <row r="13724">
          <cell r="EK13724">
            <v>1</v>
          </cell>
        </row>
        <row r="13725">
          <cell r="EK13725">
            <v>1</v>
          </cell>
        </row>
        <row r="13726">
          <cell r="EK13726">
            <v>1</v>
          </cell>
        </row>
        <row r="13727">
          <cell r="EK13727">
            <v>1</v>
          </cell>
        </row>
        <row r="13728">
          <cell r="EK13728">
            <v>1</v>
          </cell>
        </row>
        <row r="13729">
          <cell r="EK13729">
            <v>0</v>
          </cell>
        </row>
        <row r="13730">
          <cell r="EK13730">
            <v>0</v>
          </cell>
        </row>
        <row r="13731">
          <cell r="EK13731">
            <v>0</v>
          </cell>
        </row>
        <row r="13732">
          <cell r="EK13732">
            <v>0</v>
          </cell>
        </row>
        <row r="13733">
          <cell r="EK13733">
            <v>0</v>
          </cell>
        </row>
        <row r="13734">
          <cell r="EK13734">
            <v>0</v>
          </cell>
        </row>
        <row r="13735">
          <cell r="EK13735">
            <v>0</v>
          </cell>
        </row>
        <row r="13736">
          <cell r="EK13736">
            <v>1</v>
          </cell>
        </row>
        <row r="13737">
          <cell r="EK13737">
            <v>1</v>
          </cell>
        </row>
        <row r="13738">
          <cell r="EK13738">
            <v>1</v>
          </cell>
        </row>
        <row r="13739">
          <cell r="EK13739">
            <v>1</v>
          </cell>
        </row>
        <row r="13740">
          <cell r="EK13740">
            <v>1</v>
          </cell>
        </row>
        <row r="13741">
          <cell r="EK13741">
            <v>1</v>
          </cell>
        </row>
        <row r="13742">
          <cell r="EK13742">
            <v>1</v>
          </cell>
        </row>
        <row r="13743">
          <cell r="EK13743">
            <v>1</v>
          </cell>
        </row>
        <row r="13744">
          <cell r="EK13744">
            <v>1</v>
          </cell>
        </row>
        <row r="13745">
          <cell r="EK13745">
            <v>1</v>
          </cell>
        </row>
        <row r="13746">
          <cell r="EK13746">
            <v>1</v>
          </cell>
        </row>
        <row r="13747">
          <cell r="EK13747">
            <v>1</v>
          </cell>
        </row>
        <row r="13748">
          <cell r="EK13748">
            <v>1</v>
          </cell>
        </row>
        <row r="13749">
          <cell r="EK13749">
            <v>1</v>
          </cell>
        </row>
        <row r="13750">
          <cell r="EK13750">
            <v>1</v>
          </cell>
        </row>
        <row r="13751">
          <cell r="EK13751">
            <v>1</v>
          </cell>
        </row>
        <row r="13752">
          <cell r="EK13752">
            <v>1</v>
          </cell>
        </row>
        <row r="13753">
          <cell r="EK13753">
            <v>1</v>
          </cell>
        </row>
        <row r="13754">
          <cell r="EK13754">
            <v>1</v>
          </cell>
        </row>
        <row r="13755">
          <cell r="EK13755">
            <v>1</v>
          </cell>
        </row>
        <row r="13756">
          <cell r="EK13756">
            <v>0</v>
          </cell>
        </row>
        <row r="13757">
          <cell r="EK13757">
            <v>0</v>
          </cell>
        </row>
        <row r="13758">
          <cell r="EK13758">
            <v>0</v>
          </cell>
        </row>
        <row r="13759">
          <cell r="EK13759">
            <v>0</v>
          </cell>
        </row>
        <row r="13760">
          <cell r="EK13760">
            <v>0</v>
          </cell>
        </row>
        <row r="13761">
          <cell r="EK13761">
            <v>0</v>
          </cell>
        </row>
        <row r="13762">
          <cell r="EK13762">
            <v>0</v>
          </cell>
        </row>
        <row r="13763">
          <cell r="EK13763">
            <v>0</v>
          </cell>
        </row>
        <row r="13764">
          <cell r="EK13764">
            <v>0</v>
          </cell>
        </row>
        <row r="13765">
          <cell r="EK13765">
            <v>0</v>
          </cell>
        </row>
        <row r="13766">
          <cell r="EK13766">
            <v>0</v>
          </cell>
        </row>
        <row r="13767">
          <cell r="EK13767">
            <v>0</v>
          </cell>
        </row>
        <row r="13768">
          <cell r="EK13768">
            <v>0</v>
          </cell>
        </row>
        <row r="13769">
          <cell r="EK13769">
            <v>0</v>
          </cell>
        </row>
        <row r="13770">
          <cell r="EK13770">
            <v>0</v>
          </cell>
        </row>
        <row r="13771">
          <cell r="EK13771">
            <v>0</v>
          </cell>
        </row>
        <row r="13772">
          <cell r="EK13772">
            <v>1</v>
          </cell>
        </row>
        <row r="13773">
          <cell r="EK13773">
            <v>1</v>
          </cell>
        </row>
        <row r="13774">
          <cell r="EK13774">
            <v>1</v>
          </cell>
        </row>
        <row r="13775">
          <cell r="EK13775">
            <v>1</v>
          </cell>
        </row>
        <row r="13776">
          <cell r="EK13776">
            <v>1</v>
          </cell>
        </row>
        <row r="13777">
          <cell r="EK13777">
            <v>1</v>
          </cell>
        </row>
        <row r="13778">
          <cell r="EK13778">
            <v>1</v>
          </cell>
        </row>
        <row r="13779">
          <cell r="EK13779">
            <v>1</v>
          </cell>
        </row>
        <row r="13780">
          <cell r="EK13780">
            <v>1</v>
          </cell>
        </row>
        <row r="13781">
          <cell r="EK13781">
            <v>1</v>
          </cell>
        </row>
        <row r="13782">
          <cell r="EK13782">
            <v>1</v>
          </cell>
        </row>
        <row r="13783">
          <cell r="EK13783">
            <v>1</v>
          </cell>
        </row>
        <row r="13784">
          <cell r="EK13784">
            <v>1</v>
          </cell>
        </row>
        <row r="13785">
          <cell r="EK13785">
            <v>1</v>
          </cell>
        </row>
        <row r="13786">
          <cell r="EK13786">
            <v>1</v>
          </cell>
        </row>
        <row r="13787">
          <cell r="EK13787">
            <v>1</v>
          </cell>
        </row>
        <row r="13788">
          <cell r="EK13788">
            <v>1</v>
          </cell>
        </row>
        <row r="13789">
          <cell r="EK13789">
            <v>1</v>
          </cell>
        </row>
        <row r="13790">
          <cell r="EK13790">
            <v>1</v>
          </cell>
        </row>
        <row r="13791">
          <cell r="EK13791">
            <v>1</v>
          </cell>
        </row>
        <row r="13792">
          <cell r="EK13792">
            <v>1</v>
          </cell>
        </row>
        <row r="13793">
          <cell r="EK13793">
            <v>0</v>
          </cell>
        </row>
        <row r="13794">
          <cell r="EK13794">
            <v>1</v>
          </cell>
        </row>
        <row r="13795">
          <cell r="EK13795">
            <v>1</v>
          </cell>
        </row>
        <row r="13796">
          <cell r="EK13796">
            <v>1</v>
          </cell>
        </row>
        <row r="13797">
          <cell r="EK13797">
            <v>1</v>
          </cell>
        </row>
        <row r="13798">
          <cell r="EK13798">
            <v>1</v>
          </cell>
        </row>
        <row r="13799">
          <cell r="EK13799">
            <v>1</v>
          </cell>
        </row>
        <row r="13800">
          <cell r="EK13800">
            <v>0</v>
          </cell>
        </row>
        <row r="13801">
          <cell r="EK13801">
            <v>1</v>
          </cell>
        </row>
        <row r="13802">
          <cell r="EK13802">
            <v>1</v>
          </cell>
        </row>
        <row r="13803">
          <cell r="EK13803">
            <v>0</v>
          </cell>
        </row>
        <row r="13804">
          <cell r="EK13804">
            <v>1</v>
          </cell>
        </row>
        <row r="13805">
          <cell r="EK13805">
            <v>1</v>
          </cell>
        </row>
        <row r="13806">
          <cell r="EK13806">
            <v>1</v>
          </cell>
        </row>
        <row r="13807">
          <cell r="EK13807">
            <v>0</v>
          </cell>
        </row>
        <row r="13808">
          <cell r="EK13808">
            <v>1</v>
          </cell>
        </row>
        <row r="13809">
          <cell r="EK13809">
            <v>1</v>
          </cell>
        </row>
        <row r="13810">
          <cell r="EK13810">
            <v>1</v>
          </cell>
        </row>
        <row r="13811">
          <cell r="EK13811">
            <v>1</v>
          </cell>
        </row>
        <row r="13812">
          <cell r="EK13812">
            <v>1</v>
          </cell>
        </row>
        <row r="13813">
          <cell r="EK13813">
            <v>1</v>
          </cell>
        </row>
        <row r="13814">
          <cell r="EK13814">
            <v>0</v>
          </cell>
        </row>
        <row r="13815">
          <cell r="EK13815">
            <v>1</v>
          </cell>
        </row>
        <row r="13816">
          <cell r="EK13816">
            <v>1</v>
          </cell>
        </row>
        <row r="13817">
          <cell r="EK13817">
            <v>1</v>
          </cell>
        </row>
        <row r="13818">
          <cell r="EK13818">
            <v>1</v>
          </cell>
        </row>
        <row r="13819">
          <cell r="EK13819">
            <v>1</v>
          </cell>
        </row>
        <row r="13820">
          <cell r="EK13820">
            <v>1</v>
          </cell>
        </row>
        <row r="13821">
          <cell r="EK13821">
            <v>0</v>
          </cell>
        </row>
        <row r="13822">
          <cell r="EK13822">
            <v>1</v>
          </cell>
        </row>
        <row r="13823">
          <cell r="EK13823">
            <v>0</v>
          </cell>
        </row>
        <row r="13824">
          <cell r="EK13824">
            <v>0</v>
          </cell>
        </row>
        <row r="13825">
          <cell r="EK13825">
            <v>0</v>
          </cell>
        </row>
        <row r="13826">
          <cell r="EK13826">
            <v>1</v>
          </cell>
        </row>
        <row r="13827">
          <cell r="EK13827">
            <v>1</v>
          </cell>
        </row>
        <row r="13828">
          <cell r="EK13828">
            <v>1</v>
          </cell>
        </row>
        <row r="13829">
          <cell r="EK13829">
            <v>0</v>
          </cell>
        </row>
        <row r="13830">
          <cell r="EK13830">
            <v>0</v>
          </cell>
        </row>
        <row r="13831">
          <cell r="EK13831">
            <v>0</v>
          </cell>
        </row>
        <row r="13832">
          <cell r="EK13832">
            <v>0</v>
          </cell>
        </row>
        <row r="13833">
          <cell r="EK13833">
            <v>0</v>
          </cell>
        </row>
        <row r="13834">
          <cell r="EK13834">
            <v>0</v>
          </cell>
        </row>
        <row r="13835">
          <cell r="EK13835">
            <v>0</v>
          </cell>
        </row>
        <row r="13836">
          <cell r="EK13836">
            <v>0</v>
          </cell>
        </row>
        <row r="13837">
          <cell r="EK13837">
            <v>0</v>
          </cell>
        </row>
        <row r="13838">
          <cell r="EK13838">
            <v>0</v>
          </cell>
        </row>
        <row r="13839">
          <cell r="EK13839">
            <v>0</v>
          </cell>
        </row>
        <row r="13840">
          <cell r="EK13840">
            <v>0</v>
          </cell>
        </row>
        <row r="13841">
          <cell r="EK13841">
            <v>1</v>
          </cell>
        </row>
        <row r="13842">
          <cell r="EK13842">
            <v>0</v>
          </cell>
        </row>
        <row r="13843">
          <cell r="EK13843">
            <v>1</v>
          </cell>
        </row>
        <row r="13844">
          <cell r="EK13844">
            <v>1</v>
          </cell>
        </row>
        <row r="13845">
          <cell r="EK13845">
            <v>1</v>
          </cell>
        </row>
        <row r="13846">
          <cell r="EK13846">
            <v>1</v>
          </cell>
        </row>
        <row r="13847">
          <cell r="EK13847">
            <v>1</v>
          </cell>
        </row>
        <row r="13848">
          <cell r="EK13848">
            <v>1</v>
          </cell>
        </row>
        <row r="13849">
          <cell r="EK13849">
            <v>1</v>
          </cell>
        </row>
        <row r="13850">
          <cell r="EK13850">
            <v>1</v>
          </cell>
        </row>
        <row r="13851">
          <cell r="EK13851">
            <v>1</v>
          </cell>
        </row>
        <row r="13852">
          <cell r="EK13852">
            <v>0</v>
          </cell>
        </row>
        <row r="13853">
          <cell r="EK13853">
            <v>1</v>
          </cell>
        </row>
        <row r="13854">
          <cell r="EK13854">
            <v>1</v>
          </cell>
        </row>
        <row r="13855">
          <cell r="EK13855">
            <v>1</v>
          </cell>
        </row>
        <row r="13856">
          <cell r="EK13856">
            <v>1</v>
          </cell>
        </row>
        <row r="13857">
          <cell r="EK13857">
            <v>1</v>
          </cell>
        </row>
        <row r="13858">
          <cell r="EK13858">
            <v>1</v>
          </cell>
        </row>
        <row r="13859">
          <cell r="EK13859">
            <v>1</v>
          </cell>
        </row>
        <row r="13860">
          <cell r="EK13860">
            <v>0</v>
          </cell>
        </row>
        <row r="13861">
          <cell r="EK13861">
            <v>0</v>
          </cell>
        </row>
        <row r="13862">
          <cell r="EK13862">
            <v>1</v>
          </cell>
        </row>
        <row r="13863">
          <cell r="EK13863">
            <v>1</v>
          </cell>
        </row>
        <row r="13864">
          <cell r="EK13864">
            <v>1</v>
          </cell>
        </row>
        <row r="13865">
          <cell r="EK13865">
            <v>1</v>
          </cell>
        </row>
        <row r="13866">
          <cell r="EK13866">
            <v>1</v>
          </cell>
        </row>
        <row r="13867">
          <cell r="EK13867">
            <v>1</v>
          </cell>
        </row>
        <row r="13868">
          <cell r="EK13868">
            <v>1</v>
          </cell>
        </row>
        <row r="13869">
          <cell r="EK13869">
            <v>1</v>
          </cell>
        </row>
        <row r="13870">
          <cell r="EK13870">
            <v>1</v>
          </cell>
        </row>
        <row r="13871">
          <cell r="EK13871">
            <v>1</v>
          </cell>
        </row>
        <row r="13872">
          <cell r="EK13872">
            <v>1</v>
          </cell>
        </row>
        <row r="13873">
          <cell r="EK13873">
            <v>0</v>
          </cell>
        </row>
        <row r="13874">
          <cell r="EK13874">
            <v>1</v>
          </cell>
        </row>
        <row r="13875">
          <cell r="EK13875">
            <v>0</v>
          </cell>
        </row>
        <row r="13876">
          <cell r="EK13876">
            <v>0</v>
          </cell>
        </row>
        <row r="13877">
          <cell r="EK13877">
            <v>0</v>
          </cell>
        </row>
        <row r="13878">
          <cell r="EK13878">
            <v>0</v>
          </cell>
        </row>
        <row r="13879">
          <cell r="EK13879">
            <v>0</v>
          </cell>
        </row>
        <row r="13880">
          <cell r="EK13880">
            <v>0</v>
          </cell>
        </row>
        <row r="13881">
          <cell r="EK13881">
            <v>1</v>
          </cell>
        </row>
        <row r="13882">
          <cell r="EK13882">
            <v>1</v>
          </cell>
        </row>
        <row r="13883">
          <cell r="EK13883">
            <v>1</v>
          </cell>
        </row>
        <row r="13884">
          <cell r="EK13884">
            <v>1</v>
          </cell>
        </row>
        <row r="13885">
          <cell r="EK13885">
            <v>1</v>
          </cell>
        </row>
        <row r="13886">
          <cell r="EK13886">
            <v>1</v>
          </cell>
        </row>
        <row r="13887">
          <cell r="EK13887">
            <v>1</v>
          </cell>
        </row>
        <row r="13888">
          <cell r="EK13888">
            <v>1</v>
          </cell>
        </row>
        <row r="13889">
          <cell r="EK13889">
            <v>1</v>
          </cell>
        </row>
        <row r="13890">
          <cell r="EK13890">
            <v>1</v>
          </cell>
        </row>
        <row r="13891">
          <cell r="EK13891">
            <v>1</v>
          </cell>
        </row>
        <row r="13892">
          <cell r="EK13892">
            <v>0</v>
          </cell>
        </row>
        <row r="13893">
          <cell r="EK13893">
            <v>1</v>
          </cell>
        </row>
        <row r="13894">
          <cell r="EK13894">
            <v>1</v>
          </cell>
        </row>
        <row r="13895">
          <cell r="EK13895">
            <v>1</v>
          </cell>
        </row>
        <row r="13896">
          <cell r="EK13896">
            <v>1</v>
          </cell>
        </row>
        <row r="13897">
          <cell r="EK13897">
            <v>1</v>
          </cell>
        </row>
        <row r="13898">
          <cell r="EK13898">
            <v>0</v>
          </cell>
        </row>
        <row r="13899">
          <cell r="EK13899">
            <v>1</v>
          </cell>
        </row>
        <row r="13900">
          <cell r="EK13900">
            <v>0</v>
          </cell>
        </row>
        <row r="13901">
          <cell r="EK13901">
            <v>0</v>
          </cell>
        </row>
        <row r="13902">
          <cell r="EK13902">
            <v>0</v>
          </cell>
        </row>
        <row r="13903">
          <cell r="EK13903">
            <v>0</v>
          </cell>
        </row>
        <row r="13904">
          <cell r="EK13904">
            <v>0</v>
          </cell>
        </row>
        <row r="13905">
          <cell r="EK13905">
            <v>1</v>
          </cell>
        </row>
        <row r="13906">
          <cell r="EK13906">
            <v>0</v>
          </cell>
        </row>
        <row r="13907">
          <cell r="EK13907">
            <v>1</v>
          </cell>
        </row>
        <row r="13908">
          <cell r="EK13908">
            <v>1</v>
          </cell>
        </row>
        <row r="13909">
          <cell r="EK13909">
            <v>1</v>
          </cell>
        </row>
        <row r="13910">
          <cell r="EK13910">
            <v>1</v>
          </cell>
        </row>
        <row r="13911">
          <cell r="EK13911">
            <v>1</v>
          </cell>
        </row>
        <row r="13912">
          <cell r="EK13912">
            <v>1</v>
          </cell>
        </row>
        <row r="13913">
          <cell r="EK13913">
            <v>1</v>
          </cell>
        </row>
        <row r="13914">
          <cell r="EK13914">
            <v>1</v>
          </cell>
        </row>
        <row r="13915">
          <cell r="EK13915">
            <v>1</v>
          </cell>
        </row>
        <row r="13916">
          <cell r="EK13916">
            <v>1</v>
          </cell>
        </row>
        <row r="13917">
          <cell r="EK13917">
            <v>0</v>
          </cell>
        </row>
        <row r="13918">
          <cell r="EK13918">
            <v>1</v>
          </cell>
        </row>
        <row r="13919">
          <cell r="EK13919">
            <v>0</v>
          </cell>
        </row>
        <row r="13920">
          <cell r="EK13920">
            <v>1</v>
          </cell>
        </row>
        <row r="13921">
          <cell r="EK13921">
            <v>0</v>
          </cell>
        </row>
        <row r="13922">
          <cell r="EK13922">
            <v>0</v>
          </cell>
        </row>
        <row r="13923">
          <cell r="EK13923">
            <v>0</v>
          </cell>
        </row>
        <row r="13924">
          <cell r="EK13924">
            <v>1</v>
          </cell>
        </row>
        <row r="13925">
          <cell r="EK13925">
            <v>1</v>
          </cell>
        </row>
        <row r="13926">
          <cell r="EK13926">
            <v>1</v>
          </cell>
        </row>
        <row r="13927">
          <cell r="EK13927">
            <v>1</v>
          </cell>
        </row>
        <row r="13928">
          <cell r="EK13928">
            <v>1</v>
          </cell>
        </row>
        <row r="13929">
          <cell r="EK13929">
            <v>1</v>
          </cell>
        </row>
        <row r="13930">
          <cell r="EK13930">
            <v>1</v>
          </cell>
        </row>
        <row r="13931">
          <cell r="EK13931">
            <v>1</v>
          </cell>
        </row>
        <row r="13932">
          <cell r="EK13932">
            <v>1</v>
          </cell>
        </row>
        <row r="13933">
          <cell r="EK13933">
            <v>1</v>
          </cell>
        </row>
        <row r="13934">
          <cell r="EK13934">
            <v>1</v>
          </cell>
        </row>
        <row r="13935">
          <cell r="EK13935">
            <v>0</v>
          </cell>
        </row>
        <row r="13936">
          <cell r="EK13936">
            <v>1</v>
          </cell>
        </row>
        <row r="13937">
          <cell r="EK13937">
            <v>0</v>
          </cell>
        </row>
        <row r="13938">
          <cell r="EK13938">
            <v>1</v>
          </cell>
        </row>
        <row r="13939">
          <cell r="EK13939">
            <v>1</v>
          </cell>
        </row>
        <row r="13940">
          <cell r="EK13940">
            <v>1</v>
          </cell>
        </row>
        <row r="13941">
          <cell r="EK13941">
            <v>1</v>
          </cell>
        </row>
        <row r="13942">
          <cell r="EK13942">
            <v>1</v>
          </cell>
        </row>
        <row r="13943">
          <cell r="EK13943">
            <v>1</v>
          </cell>
        </row>
        <row r="13944">
          <cell r="EK13944">
            <v>1</v>
          </cell>
        </row>
        <row r="13945">
          <cell r="EK13945">
            <v>0</v>
          </cell>
        </row>
        <row r="13946">
          <cell r="EK13946">
            <v>1</v>
          </cell>
        </row>
        <row r="13947">
          <cell r="EK13947">
            <v>1</v>
          </cell>
        </row>
        <row r="13948">
          <cell r="EK13948">
            <v>1</v>
          </cell>
        </row>
        <row r="13949">
          <cell r="EK13949">
            <v>1</v>
          </cell>
        </row>
        <row r="13950">
          <cell r="EK13950">
            <v>1</v>
          </cell>
        </row>
        <row r="13951">
          <cell r="EK13951">
            <v>1</v>
          </cell>
        </row>
        <row r="13952">
          <cell r="EK13952">
            <v>1</v>
          </cell>
        </row>
        <row r="13953">
          <cell r="EK13953">
            <v>1</v>
          </cell>
        </row>
        <row r="13954">
          <cell r="EK13954">
            <v>1</v>
          </cell>
        </row>
        <row r="13955">
          <cell r="EK13955">
            <v>1</v>
          </cell>
        </row>
        <row r="13956">
          <cell r="EK13956">
            <v>1</v>
          </cell>
        </row>
        <row r="13957">
          <cell r="EK13957">
            <v>1</v>
          </cell>
        </row>
        <row r="13958">
          <cell r="EK13958">
            <v>1</v>
          </cell>
        </row>
        <row r="13959">
          <cell r="EK13959">
            <v>1</v>
          </cell>
        </row>
        <row r="13960">
          <cell r="EK13960">
            <v>1</v>
          </cell>
        </row>
        <row r="13961">
          <cell r="EK13961">
            <v>1</v>
          </cell>
        </row>
        <row r="13962">
          <cell r="EK13962">
            <v>0</v>
          </cell>
        </row>
        <row r="13963">
          <cell r="EK13963">
            <v>1</v>
          </cell>
        </row>
        <row r="13964">
          <cell r="EK13964">
            <v>1</v>
          </cell>
        </row>
        <row r="13965">
          <cell r="EK13965">
            <v>1</v>
          </cell>
        </row>
        <row r="13966">
          <cell r="EK13966">
            <v>0</v>
          </cell>
        </row>
        <row r="13967">
          <cell r="EK13967">
            <v>0</v>
          </cell>
        </row>
        <row r="13968">
          <cell r="EK13968">
            <v>1</v>
          </cell>
        </row>
        <row r="13969">
          <cell r="EK13969">
            <v>1</v>
          </cell>
        </row>
        <row r="13970">
          <cell r="EK13970">
            <v>0</v>
          </cell>
        </row>
        <row r="13971">
          <cell r="EK13971">
            <v>0</v>
          </cell>
        </row>
        <row r="13972">
          <cell r="EK13972">
            <v>0</v>
          </cell>
        </row>
        <row r="13973">
          <cell r="EK13973">
            <v>1</v>
          </cell>
        </row>
        <row r="13974">
          <cell r="EK13974">
            <v>1</v>
          </cell>
        </row>
        <row r="13975">
          <cell r="EK13975">
            <v>1</v>
          </cell>
        </row>
        <row r="13976">
          <cell r="EK13976">
            <v>1</v>
          </cell>
        </row>
        <row r="13977">
          <cell r="EK13977">
            <v>1</v>
          </cell>
        </row>
        <row r="13978">
          <cell r="EK13978">
            <v>1</v>
          </cell>
        </row>
        <row r="13979">
          <cell r="EK13979">
            <v>1</v>
          </cell>
        </row>
        <row r="13980">
          <cell r="EK13980">
            <v>1</v>
          </cell>
        </row>
        <row r="13981">
          <cell r="EK13981">
            <v>1</v>
          </cell>
        </row>
        <row r="13982">
          <cell r="EK13982">
            <v>1</v>
          </cell>
        </row>
        <row r="13983">
          <cell r="EK13983">
            <v>1</v>
          </cell>
        </row>
        <row r="13984">
          <cell r="EK13984">
            <v>1</v>
          </cell>
        </row>
        <row r="13985">
          <cell r="EK13985">
            <v>1</v>
          </cell>
        </row>
        <row r="13986">
          <cell r="EK13986">
            <v>1</v>
          </cell>
        </row>
        <row r="13987">
          <cell r="EK13987">
            <v>1</v>
          </cell>
        </row>
        <row r="13988">
          <cell r="EK13988">
            <v>0</v>
          </cell>
        </row>
        <row r="13989">
          <cell r="EK13989">
            <v>0</v>
          </cell>
        </row>
        <row r="13990">
          <cell r="EK13990">
            <v>0</v>
          </cell>
        </row>
        <row r="13991">
          <cell r="EK13991">
            <v>0</v>
          </cell>
        </row>
        <row r="13992">
          <cell r="EK13992">
            <v>0</v>
          </cell>
        </row>
        <row r="13993">
          <cell r="EK13993">
            <v>0</v>
          </cell>
        </row>
        <row r="13994">
          <cell r="EK13994">
            <v>1</v>
          </cell>
        </row>
        <row r="13995">
          <cell r="EK13995">
            <v>1</v>
          </cell>
        </row>
        <row r="13996">
          <cell r="EK13996">
            <v>1</v>
          </cell>
        </row>
        <row r="13997">
          <cell r="EK13997">
            <v>1</v>
          </cell>
        </row>
        <row r="13998">
          <cell r="EK13998">
            <v>1</v>
          </cell>
        </row>
        <row r="13999">
          <cell r="EK13999">
            <v>1</v>
          </cell>
        </row>
        <row r="14000">
          <cell r="EK14000">
            <v>0</v>
          </cell>
        </row>
        <row r="14001">
          <cell r="EK14001">
            <v>0</v>
          </cell>
        </row>
        <row r="14002">
          <cell r="EK14002">
            <v>0</v>
          </cell>
        </row>
        <row r="14003">
          <cell r="EK14003">
            <v>0</v>
          </cell>
        </row>
        <row r="14004">
          <cell r="EK14004">
            <v>0</v>
          </cell>
        </row>
        <row r="14005">
          <cell r="EK14005">
            <v>0</v>
          </cell>
        </row>
        <row r="14006">
          <cell r="EK14006">
            <v>1</v>
          </cell>
        </row>
        <row r="14007">
          <cell r="EK14007">
            <v>1</v>
          </cell>
        </row>
        <row r="14008">
          <cell r="EK14008">
            <v>0</v>
          </cell>
        </row>
        <row r="14009">
          <cell r="EK14009">
            <v>1</v>
          </cell>
        </row>
        <row r="14010">
          <cell r="EK14010">
            <v>1</v>
          </cell>
        </row>
        <row r="14011">
          <cell r="EK14011">
            <v>1</v>
          </cell>
        </row>
        <row r="14012">
          <cell r="EK14012">
            <v>1</v>
          </cell>
        </row>
        <row r="14013">
          <cell r="EK14013">
            <v>1</v>
          </cell>
        </row>
        <row r="14014">
          <cell r="EK14014">
            <v>1</v>
          </cell>
        </row>
        <row r="14015">
          <cell r="EK14015">
            <v>0</v>
          </cell>
        </row>
        <row r="14016">
          <cell r="EK14016">
            <v>0</v>
          </cell>
        </row>
        <row r="14017">
          <cell r="EK14017">
            <v>0</v>
          </cell>
        </row>
        <row r="14018">
          <cell r="EK14018">
            <v>0</v>
          </cell>
        </row>
        <row r="14019">
          <cell r="EK14019">
            <v>0</v>
          </cell>
        </row>
        <row r="14020">
          <cell r="EK14020">
            <v>1</v>
          </cell>
        </row>
        <row r="14021">
          <cell r="EK14021">
            <v>0</v>
          </cell>
        </row>
        <row r="14022">
          <cell r="EK14022">
            <v>1</v>
          </cell>
        </row>
        <row r="14023">
          <cell r="EK14023">
            <v>1</v>
          </cell>
        </row>
        <row r="14024">
          <cell r="EK14024">
            <v>1</v>
          </cell>
        </row>
        <row r="14025">
          <cell r="EK14025">
            <v>1</v>
          </cell>
        </row>
        <row r="14026">
          <cell r="EK14026">
            <v>0</v>
          </cell>
        </row>
        <row r="14027">
          <cell r="EK14027">
            <v>0</v>
          </cell>
        </row>
        <row r="14028">
          <cell r="EK14028">
            <v>0</v>
          </cell>
        </row>
        <row r="14029">
          <cell r="EK14029">
            <v>0</v>
          </cell>
        </row>
        <row r="14030">
          <cell r="EK14030">
            <v>0</v>
          </cell>
        </row>
        <row r="14031">
          <cell r="EK14031">
            <v>0</v>
          </cell>
        </row>
        <row r="14032">
          <cell r="EK14032">
            <v>1</v>
          </cell>
        </row>
        <row r="14033">
          <cell r="EK14033">
            <v>0</v>
          </cell>
        </row>
        <row r="14034">
          <cell r="EK14034">
            <v>0</v>
          </cell>
        </row>
        <row r="14035">
          <cell r="EK14035">
            <v>1</v>
          </cell>
        </row>
        <row r="14036">
          <cell r="EK14036">
            <v>1</v>
          </cell>
        </row>
        <row r="14037">
          <cell r="EK14037">
            <v>1</v>
          </cell>
        </row>
        <row r="14038">
          <cell r="EK14038">
            <v>1</v>
          </cell>
        </row>
        <row r="14039">
          <cell r="EK14039">
            <v>1</v>
          </cell>
        </row>
        <row r="14040">
          <cell r="EK14040">
            <v>0</v>
          </cell>
        </row>
        <row r="14041">
          <cell r="EK14041">
            <v>1</v>
          </cell>
        </row>
        <row r="14042">
          <cell r="EK14042">
            <v>1</v>
          </cell>
        </row>
        <row r="14043">
          <cell r="EK14043">
            <v>1</v>
          </cell>
        </row>
        <row r="14044">
          <cell r="EK14044">
            <v>0</v>
          </cell>
        </row>
        <row r="14045">
          <cell r="EK14045">
            <v>1</v>
          </cell>
        </row>
        <row r="14046">
          <cell r="EK14046">
            <v>0</v>
          </cell>
        </row>
        <row r="14047">
          <cell r="EK14047">
            <v>0</v>
          </cell>
        </row>
        <row r="14048">
          <cell r="EK14048">
            <v>0</v>
          </cell>
        </row>
        <row r="14049">
          <cell r="EK14049">
            <v>0</v>
          </cell>
        </row>
        <row r="14050">
          <cell r="EK14050">
            <v>0</v>
          </cell>
        </row>
        <row r="14051">
          <cell r="EK14051">
            <v>1</v>
          </cell>
        </row>
        <row r="14052">
          <cell r="EK14052">
            <v>1</v>
          </cell>
        </row>
        <row r="14053">
          <cell r="EK14053">
            <v>1</v>
          </cell>
        </row>
        <row r="14054">
          <cell r="EK14054">
            <v>1</v>
          </cell>
        </row>
        <row r="14055">
          <cell r="EK14055">
            <v>1</v>
          </cell>
        </row>
        <row r="14056">
          <cell r="EK14056">
            <v>1</v>
          </cell>
        </row>
        <row r="14057">
          <cell r="EK14057">
            <v>1</v>
          </cell>
        </row>
        <row r="14058">
          <cell r="EK14058">
            <v>0</v>
          </cell>
        </row>
        <row r="14059">
          <cell r="EK14059">
            <v>1</v>
          </cell>
        </row>
        <row r="14060">
          <cell r="EK14060">
            <v>1</v>
          </cell>
        </row>
        <row r="14061">
          <cell r="EK14061">
            <v>1</v>
          </cell>
        </row>
        <row r="14062">
          <cell r="EK14062">
            <v>1</v>
          </cell>
        </row>
        <row r="14063">
          <cell r="EK14063">
            <v>1</v>
          </cell>
        </row>
        <row r="14064">
          <cell r="EK14064">
            <v>0</v>
          </cell>
        </row>
        <row r="14065">
          <cell r="EK14065">
            <v>0</v>
          </cell>
        </row>
        <row r="14066">
          <cell r="EK14066">
            <v>1</v>
          </cell>
        </row>
        <row r="14067">
          <cell r="EK14067">
            <v>1</v>
          </cell>
        </row>
        <row r="14068">
          <cell r="EK14068">
            <v>0</v>
          </cell>
        </row>
        <row r="14069">
          <cell r="EK14069">
            <v>0</v>
          </cell>
        </row>
        <row r="14070">
          <cell r="EK14070">
            <v>0</v>
          </cell>
        </row>
        <row r="14071">
          <cell r="EK14071">
            <v>0</v>
          </cell>
        </row>
        <row r="14072">
          <cell r="EK14072">
            <v>0</v>
          </cell>
        </row>
        <row r="14073">
          <cell r="EK14073">
            <v>0</v>
          </cell>
        </row>
        <row r="14074">
          <cell r="EK14074">
            <v>1</v>
          </cell>
        </row>
        <row r="14075">
          <cell r="EK14075">
            <v>1</v>
          </cell>
        </row>
        <row r="14076">
          <cell r="EK14076">
            <v>0</v>
          </cell>
        </row>
        <row r="14077">
          <cell r="EK14077">
            <v>0</v>
          </cell>
        </row>
        <row r="14078">
          <cell r="EK14078">
            <v>1</v>
          </cell>
        </row>
        <row r="14079">
          <cell r="EK14079">
            <v>1</v>
          </cell>
        </row>
        <row r="14080">
          <cell r="EK14080">
            <v>1</v>
          </cell>
        </row>
        <row r="14081">
          <cell r="EK14081">
            <v>1</v>
          </cell>
        </row>
        <row r="14082">
          <cell r="EK14082">
            <v>1</v>
          </cell>
        </row>
        <row r="14083">
          <cell r="EK14083">
            <v>1</v>
          </cell>
        </row>
        <row r="14084">
          <cell r="EK14084">
            <v>1</v>
          </cell>
        </row>
        <row r="14085">
          <cell r="EK14085">
            <v>0</v>
          </cell>
        </row>
        <row r="14086">
          <cell r="EK14086">
            <v>0</v>
          </cell>
        </row>
        <row r="14087">
          <cell r="EK14087">
            <v>0</v>
          </cell>
        </row>
        <row r="14088">
          <cell r="EK14088">
            <v>0</v>
          </cell>
        </row>
        <row r="14089">
          <cell r="EK14089">
            <v>0</v>
          </cell>
        </row>
        <row r="14090">
          <cell r="EK14090">
            <v>1</v>
          </cell>
        </row>
        <row r="14091">
          <cell r="EK14091">
            <v>1</v>
          </cell>
        </row>
        <row r="14092">
          <cell r="EK14092">
            <v>1</v>
          </cell>
        </row>
        <row r="14093">
          <cell r="EK14093">
            <v>1</v>
          </cell>
        </row>
        <row r="14094">
          <cell r="EK14094">
            <v>1</v>
          </cell>
        </row>
        <row r="14095">
          <cell r="EK14095">
            <v>1</v>
          </cell>
        </row>
        <row r="14096">
          <cell r="EK14096">
            <v>1</v>
          </cell>
        </row>
        <row r="14097">
          <cell r="EK14097">
            <v>1</v>
          </cell>
        </row>
        <row r="14098">
          <cell r="EK14098">
            <v>1</v>
          </cell>
        </row>
        <row r="14099">
          <cell r="EK14099">
            <v>1</v>
          </cell>
        </row>
        <row r="14100">
          <cell r="EK14100">
            <v>1</v>
          </cell>
        </row>
        <row r="14101">
          <cell r="EK14101">
            <v>1</v>
          </cell>
        </row>
        <row r="14102">
          <cell r="EK14102">
            <v>1</v>
          </cell>
        </row>
        <row r="14103">
          <cell r="EK14103">
            <v>1</v>
          </cell>
        </row>
        <row r="14104">
          <cell r="EK14104">
            <v>0</v>
          </cell>
        </row>
        <row r="14105">
          <cell r="EK14105">
            <v>0</v>
          </cell>
        </row>
        <row r="14106">
          <cell r="EK14106">
            <v>1</v>
          </cell>
        </row>
        <row r="14107">
          <cell r="EK14107">
            <v>1</v>
          </cell>
        </row>
        <row r="14108">
          <cell r="EK14108">
            <v>1</v>
          </cell>
        </row>
        <row r="14109">
          <cell r="EK14109">
            <v>1</v>
          </cell>
        </row>
        <row r="14110">
          <cell r="EK14110">
            <v>0</v>
          </cell>
        </row>
        <row r="14111">
          <cell r="EK14111">
            <v>1</v>
          </cell>
        </row>
        <row r="14112">
          <cell r="EK14112">
            <v>1</v>
          </cell>
        </row>
        <row r="14113">
          <cell r="EK14113">
            <v>1</v>
          </cell>
        </row>
        <row r="14114">
          <cell r="EK14114">
            <v>1</v>
          </cell>
        </row>
        <row r="14115">
          <cell r="EK14115">
            <v>1</v>
          </cell>
        </row>
        <row r="14116">
          <cell r="EK14116">
            <v>1</v>
          </cell>
        </row>
        <row r="14117">
          <cell r="EK14117">
            <v>1</v>
          </cell>
        </row>
        <row r="14118">
          <cell r="EK14118">
            <v>1</v>
          </cell>
        </row>
        <row r="14119">
          <cell r="EK14119">
            <v>1</v>
          </cell>
        </row>
        <row r="14120">
          <cell r="EK14120">
            <v>1</v>
          </cell>
        </row>
        <row r="14121">
          <cell r="EK14121">
            <v>1</v>
          </cell>
        </row>
        <row r="14122">
          <cell r="EK14122">
            <v>0</v>
          </cell>
        </row>
        <row r="14123">
          <cell r="EK14123">
            <v>1</v>
          </cell>
        </row>
        <row r="14124">
          <cell r="EK14124">
            <v>1</v>
          </cell>
        </row>
        <row r="14125">
          <cell r="EK14125">
            <v>1</v>
          </cell>
        </row>
        <row r="14126">
          <cell r="EK14126">
            <v>1</v>
          </cell>
        </row>
        <row r="14127">
          <cell r="EK14127">
            <v>1</v>
          </cell>
        </row>
        <row r="14128">
          <cell r="EK14128">
            <v>1</v>
          </cell>
        </row>
        <row r="14129">
          <cell r="EK14129">
            <v>1</v>
          </cell>
        </row>
        <row r="14130">
          <cell r="EK14130">
            <v>1</v>
          </cell>
        </row>
        <row r="14131">
          <cell r="EK14131">
            <v>1</v>
          </cell>
        </row>
        <row r="14132">
          <cell r="EK14132">
            <v>1</v>
          </cell>
        </row>
        <row r="14133">
          <cell r="EK14133">
            <v>0</v>
          </cell>
        </row>
        <row r="14134">
          <cell r="EK14134">
            <v>0</v>
          </cell>
        </row>
        <row r="14135">
          <cell r="EK14135">
            <v>0</v>
          </cell>
        </row>
        <row r="14136">
          <cell r="EK14136">
            <v>0</v>
          </cell>
        </row>
        <row r="14137">
          <cell r="EK14137">
            <v>0</v>
          </cell>
        </row>
        <row r="14138">
          <cell r="EK14138">
            <v>1</v>
          </cell>
        </row>
        <row r="14139">
          <cell r="EK14139">
            <v>0</v>
          </cell>
        </row>
        <row r="14140">
          <cell r="EK14140">
            <v>0</v>
          </cell>
        </row>
        <row r="14141">
          <cell r="EK14141">
            <v>0</v>
          </cell>
        </row>
        <row r="14142">
          <cell r="EK14142">
            <v>0</v>
          </cell>
        </row>
        <row r="14143">
          <cell r="EK14143">
            <v>0</v>
          </cell>
        </row>
        <row r="14144">
          <cell r="EK14144">
            <v>1</v>
          </cell>
        </row>
        <row r="14145">
          <cell r="EK14145">
            <v>1</v>
          </cell>
        </row>
        <row r="14146">
          <cell r="EK14146">
            <v>1</v>
          </cell>
        </row>
        <row r="14147">
          <cell r="EK14147">
            <v>1</v>
          </cell>
        </row>
        <row r="14148">
          <cell r="EK14148">
            <v>1</v>
          </cell>
        </row>
        <row r="14149">
          <cell r="EK14149">
            <v>1</v>
          </cell>
        </row>
        <row r="14150">
          <cell r="EK14150">
            <v>1</v>
          </cell>
        </row>
        <row r="14151">
          <cell r="EK14151">
            <v>1</v>
          </cell>
        </row>
        <row r="14152">
          <cell r="EK14152">
            <v>1</v>
          </cell>
        </row>
        <row r="14153">
          <cell r="EK14153">
            <v>1</v>
          </cell>
        </row>
        <row r="14154">
          <cell r="EK14154">
            <v>1</v>
          </cell>
        </row>
        <row r="14155">
          <cell r="EK14155">
            <v>1</v>
          </cell>
        </row>
        <row r="14156">
          <cell r="EK14156">
            <v>1</v>
          </cell>
        </row>
        <row r="14157">
          <cell r="EK14157">
            <v>1</v>
          </cell>
        </row>
        <row r="14158">
          <cell r="EK14158">
            <v>1</v>
          </cell>
        </row>
        <row r="14159">
          <cell r="EK14159">
            <v>1</v>
          </cell>
        </row>
        <row r="14160">
          <cell r="EK14160">
            <v>1</v>
          </cell>
        </row>
        <row r="14161">
          <cell r="EK14161">
            <v>1</v>
          </cell>
        </row>
        <row r="14162">
          <cell r="EK14162">
            <v>1</v>
          </cell>
        </row>
        <row r="14163">
          <cell r="EK14163">
            <v>1</v>
          </cell>
        </row>
        <row r="14164">
          <cell r="EK14164">
            <v>1</v>
          </cell>
        </row>
        <row r="14165">
          <cell r="EK14165">
            <v>1</v>
          </cell>
        </row>
        <row r="14166">
          <cell r="EK14166">
            <v>1</v>
          </cell>
        </row>
        <row r="14167">
          <cell r="EK14167">
            <v>1</v>
          </cell>
        </row>
        <row r="14168">
          <cell r="EK14168">
            <v>1</v>
          </cell>
        </row>
        <row r="14169">
          <cell r="EK14169">
            <v>1</v>
          </cell>
        </row>
        <row r="14170">
          <cell r="EK14170">
            <v>1</v>
          </cell>
        </row>
        <row r="14171">
          <cell r="EK14171">
            <v>1</v>
          </cell>
        </row>
        <row r="14172">
          <cell r="EK14172">
            <v>0</v>
          </cell>
        </row>
        <row r="14173">
          <cell r="EK14173">
            <v>1</v>
          </cell>
        </row>
        <row r="14174">
          <cell r="EK14174">
            <v>1</v>
          </cell>
        </row>
        <row r="14175">
          <cell r="EK14175">
            <v>1</v>
          </cell>
        </row>
        <row r="14176">
          <cell r="EK14176">
            <v>1</v>
          </cell>
        </row>
        <row r="14177">
          <cell r="EK14177">
            <v>1</v>
          </cell>
        </row>
        <row r="14178">
          <cell r="EK14178">
            <v>1</v>
          </cell>
        </row>
        <row r="14179">
          <cell r="EK14179">
            <v>1</v>
          </cell>
        </row>
        <row r="14180">
          <cell r="EK14180">
            <v>1</v>
          </cell>
        </row>
        <row r="14181">
          <cell r="EK14181">
            <v>1</v>
          </cell>
        </row>
        <row r="14182">
          <cell r="EK14182">
            <v>1</v>
          </cell>
        </row>
        <row r="14183">
          <cell r="EK14183">
            <v>1</v>
          </cell>
        </row>
        <row r="14184">
          <cell r="EK14184">
            <v>1</v>
          </cell>
        </row>
        <row r="14185">
          <cell r="EK14185">
            <v>1</v>
          </cell>
        </row>
        <row r="14186">
          <cell r="EK14186">
            <v>1</v>
          </cell>
        </row>
        <row r="14187">
          <cell r="EK14187">
            <v>1</v>
          </cell>
        </row>
        <row r="14188">
          <cell r="EK14188">
            <v>1</v>
          </cell>
        </row>
        <row r="14189">
          <cell r="EK14189">
            <v>1</v>
          </cell>
        </row>
        <row r="14190">
          <cell r="EK14190">
            <v>1</v>
          </cell>
        </row>
        <row r="14191">
          <cell r="EK14191">
            <v>1</v>
          </cell>
        </row>
        <row r="14192">
          <cell r="EK14192">
            <v>1</v>
          </cell>
        </row>
        <row r="14193">
          <cell r="EK14193">
            <v>1</v>
          </cell>
        </row>
        <row r="14194">
          <cell r="EK14194">
            <v>1</v>
          </cell>
        </row>
        <row r="14195">
          <cell r="EK14195">
            <v>1</v>
          </cell>
        </row>
        <row r="14196">
          <cell r="EK14196">
            <v>0</v>
          </cell>
        </row>
        <row r="14197">
          <cell r="EK14197">
            <v>1</v>
          </cell>
        </row>
        <row r="14198">
          <cell r="EK14198">
            <v>0</v>
          </cell>
        </row>
        <row r="14199">
          <cell r="EK14199">
            <v>0</v>
          </cell>
        </row>
        <row r="14200">
          <cell r="EK14200">
            <v>1</v>
          </cell>
        </row>
        <row r="14201">
          <cell r="EK14201">
            <v>1</v>
          </cell>
        </row>
        <row r="14202">
          <cell r="EK14202">
            <v>0</v>
          </cell>
        </row>
        <row r="14203">
          <cell r="EK14203">
            <v>1</v>
          </cell>
        </row>
        <row r="14204">
          <cell r="EK14204">
            <v>0</v>
          </cell>
        </row>
        <row r="14205">
          <cell r="EK14205">
            <v>0</v>
          </cell>
        </row>
        <row r="14206">
          <cell r="EK14206">
            <v>0</v>
          </cell>
        </row>
        <row r="14207">
          <cell r="EK14207">
            <v>0</v>
          </cell>
        </row>
        <row r="14208">
          <cell r="EK14208">
            <v>0</v>
          </cell>
        </row>
        <row r="14209">
          <cell r="EK14209">
            <v>1</v>
          </cell>
        </row>
        <row r="14210">
          <cell r="EK14210">
            <v>1</v>
          </cell>
        </row>
        <row r="14211">
          <cell r="EK14211">
            <v>1</v>
          </cell>
        </row>
        <row r="14212">
          <cell r="EK14212">
            <v>1</v>
          </cell>
        </row>
        <row r="14213">
          <cell r="EK14213">
            <v>1</v>
          </cell>
        </row>
        <row r="14214">
          <cell r="EK14214">
            <v>1</v>
          </cell>
        </row>
        <row r="14215">
          <cell r="EK14215">
            <v>1</v>
          </cell>
        </row>
        <row r="14216">
          <cell r="EK14216">
            <v>1</v>
          </cell>
        </row>
        <row r="14217">
          <cell r="EK14217">
            <v>1</v>
          </cell>
        </row>
        <row r="14218">
          <cell r="EK14218">
            <v>1</v>
          </cell>
        </row>
        <row r="14219">
          <cell r="EK14219">
            <v>1</v>
          </cell>
        </row>
        <row r="14220">
          <cell r="EK14220">
            <v>0</v>
          </cell>
        </row>
        <row r="14221">
          <cell r="EK14221">
            <v>1</v>
          </cell>
        </row>
        <row r="14222">
          <cell r="EK14222">
            <v>1</v>
          </cell>
        </row>
        <row r="14223">
          <cell r="EK14223">
            <v>0</v>
          </cell>
        </row>
        <row r="14224">
          <cell r="EK14224">
            <v>0</v>
          </cell>
        </row>
        <row r="14225">
          <cell r="EK14225">
            <v>1</v>
          </cell>
        </row>
        <row r="14226">
          <cell r="EK14226">
            <v>0</v>
          </cell>
        </row>
        <row r="14227">
          <cell r="EK14227">
            <v>1</v>
          </cell>
        </row>
        <row r="14228">
          <cell r="EK14228">
            <v>1</v>
          </cell>
        </row>
        <row r="14229">
          <cell r="EK14229">
            <v>1</v>
          </cell>
        </row>
        <row r="14230">
          <cell r="EK14230">
            <v>1</v>
          </cell>
        </row>
        <row r="14231">
          <cell r="EK14231">
            <v>1</v>
          </cell>
        </row>
        <row r="14232">
          <cell r="EK14232">
            <v>1</v>
          </cell>
        </row>
        <row r="14233">
          <cell r="EK14233">
            <v>1</v>
          </cell>
        </row>
        <row r="14234">
          <cell r="EK14234">
            <v>1</v>
          </cell>
        </row>
        <row r="14235">
          <cell r="EK14235">
            <v>1</v>
          </cell>
        </row>
        <row r="14236">
          <cell r="EK14236">
            <v>1</v>
          </cell>
        </row>
        <row r="14237">
          <cell r="EK14237">
            <v>1</v>
          </cell>
        </row>
        <row r="14238">
          <cell r="EK14238">
            <v>1</v>
          </cell>
        </row>
        <row r="14239">
          <cell r="EK14239">
            <v>1</v>
          </cell>
        </row>
        <row r="14240">
          <cell r="EK14240">
            <v>0</v>
          </cell>
        </row>
        <row r="14241">
          <cell r="EK14241">
            <v>1</v>
          </cell>
        </row>
        <row r="14242">
          <cell r="EK14242">
            <v>0</v>
          </cell>
        </row>
        <row r="14243">
          <cell r="EK14243">
            <v>0</v>
          </cell>
        </row>
        <row r="14244">
          <cell r="EK14244">
            <v>0</v>
          </cell>
        </row>
        <row r="14245">
          <cell r="EK14245">
            <v>0</v>
          </cell>
        </row>
        <row r="14246">
          <cell r="EK14246">
            <v>0</v>
          </cell>
        </row>
        <row r="14247">
          <cell r="EK14247">
            <v>1</v>
          </cell>
        </row>
        <row r="14248">
          <cell r="EK14248">
            <v>1</v>
          </cell>
        </row>
        <row r="14249">
          <cell r="EK14249">
            <v>1</v>
          </cell>
        </row>
        <row r="14250">
          <cell r="EK14250">
            <v>1</v>
          </cell>
        </row>
        <row r="14251">
          <cell r="EK14251">
            <v>1</v>
          </cell>
        </row>
        <row r="14252">
          <cell r="EK14252">
            <v>0</v>
          </cell>
        </row>
        <row r="14253">
          <cell r="EK14253">
            <v>0</v>
          </cell>
        </row>
        <row r="14254">
          <cell r="EK14254">
            <v>0</v>
          </cell>
        </row>
        <row r="14255">
          <cell r="EK14255">
            <v>0</v>
          </cell>
        </row>
        <row r="14256">
          <cell r="EK14256">
            <v>0</v>
          </cell>
        </row>
        <row r="14257">
          <cell r="EK14257">
            <v>1</v>
          </cell>
        </row>
        <row r="14258">
          <cell r="EK14258">
            <v>1</v>
          </cell>
        </row>
        <row r="14259">
          <cell r="EK14259">
            <v>1</v>
          </cell>
        </row>
        <row r="14260">
          <cell r="EK14260">
            <v>1</v>
          </cell>
        </row>
        <row r="14261">
          <cell r="EK14261">
            <v>0</v>
          </cell>
        </row>
        <row r="14262">
          <cell r="EK14262">
            <v>1</v>
          </cell>
        </row>
        <row r="14263">
          <cell r="EK14263">
            <v>1</v>
          </cell>
        </row>
        <row r="14264">
          <cell r="EK14264">
            <v>1</v>
          </cell>
        </row>
        <row r="14265">
          <cell r="EK14265">
            <v>0</v>
          </cell>
        </row>
        <row r="14266">
          <cell r="EK14266">
            <v>0</v>
          </cell>
        </row>
        <row r="14267">
          <cell r="EK14267">
            <v>1</v>
          </cell>
        </row>
        <row r="14268">
          <cell r="EK14268">
            <v>0</v>
          </cell>
        </row>
        <row r="14269">
          <cell r="EK14269">
            <v>1</v>
          </cell>
        </row>
        <row r="14270">
          <cell r="EK14270">
            <v>1</v>
          </cell>
        </row>
        <row r="14271">
          <cell r="EK14271">
            <v>1</v>
          </cell>
        </row>
        <row r="14272">
          <cell r="EK14272">
            <v>1</v>
          </cell>
        </row>
        <row r="14273">
          <cell r="EK14273">
            <v>1</v>
          </cell>
        </row>
        <row r="14274">
          <cell r="EK14274">
            <v>1</v>
          </cell>
        </row>
        <row r="14275">
          <cell r="EK14275">
            <v>1</v>
          </cell>
        </row>
        <row r="14276">
          <cell r="EK14276">
            <v>1</v>
          </cell>
        </row>
        <row r="14277">
          <cell r="EK14277">
            <v>1</v>
          </cell>
        </row>
        <row r="14278">
          <cell r="EK14278">
            <v>1</v>
          </cell>
        </row>
        <row r="14279">
          <cell r="EK14279">
            <v>1</v>
          </cell>
        </row>
        <row r="14280">
          <cell r="EK14280">
            <v>1</v>
          </cell>
        </row>
        <row r="14281">
          <cell r="EK14281">
            <v>1</v>
          </cell>
        </row>
        <row r="14282">
          <cell r="EK14282">
            <v>1</v>
          </cell>
        </row>
        <row r="14283">
          <cell r="EK14283">
            <v>1</v>
          </cell>
        </row>
        <row r="14284">
          <cell r="EK14284">
            <v>1</v>
          </cell>
        </row>
        <row r="14285">
          <cell r="EK14285">
            <v>1</v>
          </cell>
        </row>
        <row r="14286">
          <cell r="EK14286">
            <v>1</v>
          </cell>
        </row>
        <row r="14287">
          <cell r="EK14287">
            <v>1</v>
          </cell>
        </row>
        <row r="14288">
          <cell r="EK14288">
            <v>0</v>
          </cell>
        </row>
        <row r="14289">
          <cell r="EK14289">
            <v>1</v>
          </cell>
        </row>
        <row r="14290">
          <cell r="EK14290">
            <v>1</v>
          </cell>
        </row>
        <row r="14291">
          <cell r="EK14291">
            <v>1</v>
          </cell>
        </row>
        <row r="14292">
          <cell r="EK14292">
            <v>1</v>
          </cell>
        </row>
        <row r="14293">
          <cell r="EK14293">
            <v>1</v>
          </cell>
        </row>
        <row r="14294">
          <cell r="EK14294">
            <v>1</v>
          </cell>
        </row>
        <row r="14295">
          <cell r="EK14295">
            <v>0</v>
          </cell>
        </row>
        <row r="14296">
          <cell r="EK14296">
            <v>1</v>
          </cell>
        </row>
        <row r="14297">
          <cell r="EK14297">
            <v>1</v>
          </cell>
        </row>
        <row r="14298">
          <cell r="EK14298">
            <v>1</v>
          </cell>
        </row>
        <row r="14299">
          <cell r="EK14299">
            <v>1</v>
          </cell>
        </row>
        <row r="14300">
          <cell r="EK14300">
            <v>0</v>
          </cell>
        </row>
        <row r="14301">
          <cell r="EK14301">
            <v>0</v>
          </cell>
        </row>
        <row r="14302">
          <cell r="EK14302">
            <v>1</v>
          </cell>
        </row>
        <row r="14303">
          <cell r="EK14303">
            <v>0</v>
          </cell>
        </row>
        <row r="14304">
          <cell r="EK14304">
            <v>0</v>
          </cell>
        </row>
        <row r="14305">
          <cell r="EK14305">
            <v>0</v>
          </cell>
        </row>
        <row r="14306">
          <cell r="EK14306">
            <v>0</v>
          </cell>
        </row>
        <row r="14307">
          <cell r="EK14307">
            <v>0</v>
          </cell>
        </row>
        <row r="14308">
          <cell r="EK14308">
            <v>1</v>
          </cell>
        </row>
        <row r="14309">
          <cell r="EK14309">
            <v>0</v>
          </cell>
        </row>
        <row r="14310">
          <cell r="EK14310">
            <v>0</v>
          </cell>
        </row>
        <row r="14311">
          <cell r="EK14311">
            <v>0</v>
          </cell>
        </row>
        <row r="14312">
          <cell r="EK14312">
            <v>1</v>
          </cell>
        </row>
        <row r="14313">
          <cell r="EK14313">
            <v>1</v>
          </cell>
        </row>
        <row r="14314">
          <cell r="EK14314">
            <v>0</v>
          </cell>
        </row>
        <row r="14315">
          <cell r="EK14315">
            <v>1</v>
          </cell>
        </row>
        <row r="14316">
          <cell r="EK14316">
            <v>1</v>
          </cell>
        </row>
        <row r="14317">
          <cell r="EK14317">
            <v>0</v>
          </cell>
        </row>
        <row r="14318">
          <cell r="EK14318">
            <v>0</v>
          </cell>
        </row>
        <row r="14319">
          <cell r="EK14319">
            <v>1</v>
          </cell>
        </row>
        <row r="14320">
          <cell r="EK14320">
            <v>0</v>
          </cell>
        </row>
        <row r="14321">
          <cell r="EK14321">
            <v>1</v>
          </cell>
        </row>
        <row r="14322">
          <cell r="EK14322">
            <v>1</v>
          </cell>
        </row>
        <row r="14323">
          <cell r="EK14323">
            <v>0</v>
          </cell>
        </row>
        <row r="14324">
          <cell r="EK14324">
            <v>0</v>
          </cell>
        </row>
        <row r="14325">
          <cell r="EK14325">
            <v>0</v>
          </cell>
        </row>
        <row r="14326">
          <cell r="EK14326">
            <v>0</v>
          </cell>
        </row>
        <row r="14327">
          <cell r="EK14327">
            <v>0</v>
          </cell>
        </row>
        <row r="14328">
          <cell r="EK14328">
            <v>0</v>
          </cell>
        </row>
        <row r="14329">
          <cell r="EK14329">
            <v>0</v>
          </cell>
        </row>
        <row r="14330">
          <cell r="EK14330">
            <v>1</v>
          </cell>
        </row>
        <row r="14331">
          <cell r="EK14331">
            <v>1</v>
          </cell>
        </row>
        <row r="14332">
          <cell r="EK14332">
            <v>1</v>
          </cell>
        </row>
        <row r="14333">
          <cell r="EK14333">
            <v>1</v>
          </cell>
        </row>
        <row r="14334">
          <cell r="EK14334">
            <v>1</v>
          </cell>
        </row>
        <row r="14335">
          <cell r="EK14335">
            <v>1</v>
          </cell>
        </row>
        <row r="14336">
          <cell r="EK14336">
            <v>1</v>
          </cell>
        </row>
        <row r="14337">
          <cell r="EK14337">
            <v>1</v>
          </cell>
        </row>
        <row r="14338">
          <cell r="EK14338">
            <v>1</v>
          </cell>
        </row>
        <row r="14339">
          <cell r="EK14339">
            <v>1</v>
          </cell>
        </row>
        <row r="14340">
          <cell r="EK14340">
            <v>1</v>
          </cell>
        </row>
        <row r="14341">
          <cell r="EK14341">
            <v>1</v>
          </cell>
        </row>
        <row r="14342">
          <cell r="EK14342">
            <v>1</v>
          </cell>
        </row>
        <row r="14343">
          <cell r="EK14343">
            <v>1</v>
          </cell>
        </row>
        <row r="14344">
          <cell r="EK14344">
            <v>1</v>
          </cell>
        </row>
        <row r="14345">
          <cell r="EK14345">
            <v>1</v>
          </cell>
        </row>
        <row r="14346">
          <cell r="EK14346">
            <v>1</v>
          </cell>
        </row>
        <row r="14347">
          <cell r="EK14347">
            <v>1</v>
          </cell>
        </row>
        <row r="14348">
          <cell r="EK14348">
            <v>0</v>
          </cell>
        </row>
        <row r="14349">
          <cell r="EK14349">
            <v>0</v>
          </cell>
        </row>
        <row r="14350">
          <cell r="EK14350">
            <v>0</v>
          </cell>
        </row>
        <row r="14351">
          <cell r="EK14351">
            <v>0</v>
          </cell>
        </row>
        <row r="14352">
          <cell r="EK14352">
            <v>0</v>
          </cell>
        </row>
        <row r="14353">
          <cell r="EK14353">
            <v>0</v>
          </cell>
        </row>
        <row r="14354">
          <cell r="EK14354">
            <v>0</v>
          </cell>
        </row>
        <row r="14355">
          <cell r="EK14355">
            <v>1</v>
          </cell>
        </row>
        <row r="14356">
          <cell r="EK14356">
            <v>0</v>
          </cell>
        </row>
        <row r="14357">
          <cell r="EK14357">
            <v>0</v>
          </cell>
        </row>
        <row r="14358">
          <cell r="EK14358">
            <v>0</v>
          </cell>
        </row>
        <row r="14359">
          <cell r="EK14359">
            <v>0</v>
          </cell>
        </row>
        <row r="14360">
          <cell r="EK14360">
            <v>0</v>
          </cell>
        </row>
        <row r="14361">
          <cell r="EK14361">
            <v>1</v>
          </cell>
        </row>
        <row r="14362">
          <cell r="EK14362">
            <v>1</v>
          </cell>
        </row>
        <row r="14363">
          <cell r="EK14363">
            <v>1</v>
          </cell>
        </row>
        <row r="14364">
          <cell r="EK14364">
            <v>1</v>
          </cell>
        </row>
        <row r="14365">
          <cell r="EK14365">
            <v>1</v>
          </cell>
        </row>
        <row r="14366">
          <cell r="EK14366">
            <v>1</v>
          </cell>
        </row>
        <row r="14367">
          <cell r="EK14367">
            <v>1</v>
          </cell>
        </row>
        <row r="14368">
          <cell r="EK14368">
            <v>0</v>
          </cell>
        </row>
        <row r="14369">
          <cell r="EK14369">
            <v>0</v>
          </cell>
        </row>
        <row r="14370">
          <cell r="EK14370">
            <v>0</v>
          </cell>
        </row>
        <row r="14371">
          <cell r="EK14371">
            <v>0</v>
          </cell>
        </row>
        <row r="14372">
          <cell r="EK14372">
            <v>0</v>
          </cell>
        </row>
        <row r="14373">
          <cell r="EK14373">
            <v>1</v>
          </cell>
        </row>
        <row r="14374">
          <cell r="EK14374">
            <v>1</v>
          </cell>
        </row>
        <row r="14375">
          <cell r="EK14375">
            <v>1</v>
          </cell>
        </row>
        <row r="14376">
          <cell r="EK14376">
            <v>1</v>
          </cell>
        </row>
        <row r="14377">
          <cell r="EK14377">
            <v>1</v>
          </cell>
        </row>
        <row r="14378">
          <cell r="EK14378">
            <v>1</v>
          </cell>
        </row>
        <row r="14379">
          <cell r="EK14379">
            <v>1</v>
          </cell>
        </row>
        <row r="14380">
          <cell r="EK14380">
            <v>1</v>
          </cell>
        </row>
        <row r="14381">
          <cell r="EK14381">
            <v>1</v>
          </cell>
        </row>
        <row r="14382">
          <cell r="EK14382">
            <v>1</v>
          </cell>
        </row>
        <row r="14383">
          <cell r="EK14383">
            <v>1</v>
          </cell>
        </row>
        <row r="14384">
          <cell r="EK14384">
            <v>1</v>
          </cell>
        </row>
        <row r="14385">
          <cell r="EK14385">
            <v>1</v>
          </cell>
        </row>
        <row r="14386">
          <cell r="EK14386">
            <v>1</v>
          </cell>
        </row>
        <row r="14387">
          <cell r="EK14387">
            <v>1</v>
          </cell>
        </row>
        <row r="14388">
          <cell r="EK14388">
            <v>1</v>
          </cell>
        </row>
        <row r="14389">
          <cell r="EK14389">
            <v>1</v>
          </cell>
        </row>
        <row r="14390">
          <cell r="EK14390">
            <v>1</v>
          </cell>
        </row>
        <row r="14391">
          <cell r="EK14391">
            <v>1</v>
          </cell>
        </row>
        <row r="14392">
          <cell r="EK14392">
            <v>1</v>
          </cell>
        </row>
        <row r="14393">
          <cell r="EK14393">
            <v>1</v>
          </cell>
        </row>
        <row r="14394">
          <cell r="EK14394">
            <v>1</v>
          </cell>
        </row>
        <row r="14395">
          <cell r="EK14395">
            <v>0</v>
          </cell>
        </row>
        <row r="14396">
          <cell r="EK14396">
            <v>1</v>
          </cell>
        </row>
        <row r="14397">
          <cell r="EK14397">
            <v>0</v>
          </cell>
        </row>
        <row r="14398">
          <cell r="EK14398">
            <v>0</v>
          </cell>
        </row>
        <row r="14399">
          <cell r="EK14399">
            <v>0</v>
          </cell>
        </row>
        <row r="14400">
          <cell r="EK14400">
            <v>0</v>
          </cell>
        </row>
        <row r="14401">
          <cell r="EK14401">
            <v>1</v>
          </cell>
        </row>
        <row r="14402">
          <cell r="EK14402">
            <v>0</v>
          </cell>
        </row>
        <row r="14403">
          <cell r="EK14403">
            <v>0</v>
          </cell>
        </row>
        <row r="14404">
          <cell r="EK14404">
            <v>1</v>
          </cell>
        </row>
        <row r="14405">
          <cell r="EK14405">
            <v>1</v>
          </cell>
        </row>
        <row r="14406">
          <cell r="EK14406">
            <v>1</v>
          </cell>
        </row>
        <row r="14407">
          <cell r="EK14407">
            <v>1</v>
          </cell>
        </row>
        <row r="14408">
          <cell r="EK14408">
            <v>1</v>
          </cell>
        </row>
        <row r="14409">
          <cell r="EK14409">
            <v>1</v>
          </cell>
        </row>
        <row r="14410">
          <cell r="EK14410">
            <v>1</v>
          </cell>
        </row>
        <row r="14411">
          <cell r="EK14411">
            <v>1</v>
          </cell>
        </row>
        <row r="14412">
          <cell r="EK14412">
            <v>1</v>
          </cell>
        </row>
        <row r="14413">
          <cell r="EK14413">
            <v>1</v>
          </cell>
        </row>
        <row r="14414">
          <cell r="EK14414">
            <v>1</v>
          </cell>
        </row>
        <row r="14415">
          <cell r="EK14415">
            <v>0</v>
          </cell>
        </row>
        <row r="14416">
          <cell r="EK14416">
            <v>1</v>
          </cell>
        </row>
        <row r="14417">
          <cell r="EK14417">
            <v>1</v>
          </cell>
        </row>
        <row r="14418">
          <cell r="EK14418">
            <v>0</v>
          </cell>
        </row>
        <row r="14419">
          <cell r="EK14419">
            <v>0</v>
          </cell>
        </row>
        <row r="14420">
          <cell r="EK14420">
            <v>1</v>
          </cell>
        </row>
        <row r="14421">
          <cell r="EK14421">
            <v>0</v>
          </cell>
        </row>
        <row r="14422">
          <cell r="EK14422">
            <v>1</v>
          </cell>
        </row>
        <row r="14423">
          <cell r="EK14423">
            <v>0</v>
          </cell>
        </row>
        <row r="14424">
          <cell r="EK14424">
            <v>0</v>
          </cell>
        </row>
        <row r="14425">
          <cell r="EK14425">
            <v>0</v>
          </cell>
        </row>
        <row r="14426">
          <cell r="EK14426">
            <v>0</v>
          </cell>
        </row>
        <row r="14427">
          <cell r="EK14427">
            <v>0</v>
          </cell>
        </row>
        <row r="14428">
          <cell r="EK14428">
            <v>0</v>
          </cell>
        </row>
        <row r="14429">
          <cell r="EK14429">
            <v>0</v>
          </cell>
        </row>
        <row r="14430">
          <cell r="EK14430">
            <v>0</v>
          </cell>
        </row>
        <row r="14431">
          <cell r="EK14431">
            <v>0</v>
          </cell>
        </row>
        <row r="14432">
          <cell r="EK14432">
            <v>0</v>
          </cell>
        </row>
        <row r="14433">
          <cell r="EK14433">
            <v>0</v>
          </cell>
        </row>
        <row r="14434">
          <cell r="EK14434">
            <v>1</v>
          </cell>
        </row>
        <row r="14435">
          <cell r="EK14435">
            <v>0</v>
          </cell>
        </row>
        <row r="14436">
          <cell r="EK14436">
            <v>1</v>
          </cell>
        </row>
        <row r="14437">
          <cell r="EK14437">
            <v>1</v>
          </cell>
        </row>
        <row r="14438">
          <cell r="EK14438">
            <v>0</v>
          </cell>
        </row>
        <row r="14439">
          <cell r="EK14439">
            <v>0</v>
          </cell>
        </row>
        <row r="14440">
          <cell r="EK14440">
            <v>1</v>
          </cell>
        </row>
        <row r="14441">
          <cell r="EK14441">
            <v>1</v>
          </cell>
        </row>
        <row r="14442">
          <cell r="EK14442">
            <v>0</v>
          </cell>
        </row>
        <row r="14443">
          <cell r="EK14443">
            <v>1</v>
          </cell>
        </row>
        <row r="14444">
          <cell r="EK14444">
            <v>1</v>
          </cell>
        </row>
        <row r="14445">
          <cell r="EK14445">
            <v>1</v>
          </cell>
        </row>
        <row r="14446">
          <cell r="EK14446">
            <v>1</v>
          </cell>
        </row>
        <row r="14447">
          <cell r="EK14447">
            <v>1</v>
          </cell>
        </row>
        <row r="14448">
          <cell r="EK14448">
            <v>1</v>
          </cell>
        </row>
        <row r="14449">
          <cell r="EK14449">
            <v>1</v>
          </cell>
        </row>
        <row r="14450">
          <cell r="EK14450">
            <v>1</v>
          </cell>
        </row>
        <row r="14451">
          <cell r="EK14451">
            <v>1</v>
          </cell>
        </row>
        <row r="14452">
          <cell r="EK14452">
            <v>1</v>
          </cell>
        </row>
        <row r="14453">
          <cell r="EK14453">
            <v>0</v>
          </cell>
        </row>
        <row r="14454">
          <cell r="EK14454">
            <v>0</v>
          </cell>
        </row>
        <row r="14455">
          <cell r="EK14455">
            <v>0</v>
          </cell>
        </row>
        <row r="14456">
          <cell r="EK14456">
            <v>0</v>
          </cell>
        </row>
        <row r="14457">
          <cell r="EK14457">
            <v>0</v>
          </cell>
        </row>
        <row r="14458">
          <cell r="EK14458">
            <v>0</v>
          </cell>
        </row>
        <row r="14459">
          <cell r="EK14459">
            <v>0</v>
          </cell>
        </row>
        <row r="14460">
          <cell r="EK14460">
            <v>1</v>
          </cell>
        </row>
        <row r="14461">
          <cell r="EK14461">
            <v>1</v>
          </cell>
        </row>
        <row r="14462">
          <cell r="EK14462">
            <v>1</v>
          </cell>
        </row>
        <row r="14463">
          <cell r="EK14463">
            <v>1</v>
          </cell>
        </row>
        <row r="14464">
          <cell r="EK14464">
            <v>1</v>
          </cell>
        </row>
        <row r="14465">
          <cell r="EK14465">
            <v>1</v>
          </cell>
        </row>
        <row r="14466">
          <cell r="EK14466">
            <v>1</v>
          </cell>
        </row>
        <row r="14467">
          <cell r="EK14467">
            <v>1</v>
          </cell>
        </row>
        <row r="14468">
          <cell r="EK14468">
            <v>0</v>
          </cell>
        </row>
        <row r="14469">
          <cell r="EK14469">
            <v>1</v>
          </cell>
        </row>
        <row r="14470">
          <cell r="EK14470">
            <v>1</v>
          </cell>
        </row>
        <row r="14471">
          <cell r="EK14471">
            <v>0</v>
          </cell>
        </row>
        <row r="14472">
          <cell r="EK14472">
            <v>0</v>
          </cell>
        </row>
        <row r="14473">
          <cell r="EK14473">
            <v>1</v>
          </cell>
        </row>
        <row r="14474">
          <cell r="EK14474">
            <v>1</v>
          </cell>
        </row>
        <row r="14475">
          <cell r="EK14475">
            <v>1</v>
          </cell>
        </row>
        <row r="14476">
          <cell r="EK14476">
            <v>1</v>
          </cell>
        </row>
        <row r="14477">
          <cell r="EK14477">
            <v>1</v>
          </cell>
        </row>
        <row r="14478">
          <cell r="EK14478">
            <v>1</v>
          </cell>
        </row>
        <row r="14479">
          <cell r="EK14479">
            <v>1</v>
          </cell>
        </row>
        <row r="14480">
          <cell r="EK14480">
            <v>1</v>
          </cell>
        </row>
        <row r="14481">
          <cell r="EK14481">
            <v>0</v>
          </cell>
        </row>
        <row r="14482">
          <cell r="EK14482">
            <v>1</v>
          </cell>
        </row>
        <row r="14483">
          <cell r="EK14483">
            <v>0</v>
          </cell>
        </row>
        <row r="14484">
          <cell r="EK14484">
            <v>1</v>
          </cell>
        </row>
        <row r="14485">
          <cell r="EK14485">
            <v>1</v>
          </cell>
        </row>
        <row r="14486">
          <cell r="EK14486">
            <v>1</v>
          </cell>
        </row>
        <row r="14487">
          <cell r="EK14487">
            <v>1</v>
          </cell>
        </row>
        <row r="14488">
          <cell r="EK14488">
            <v>0</v>
          </cell>
        </row>
        <row r="14489">
          <cell r="EK14489">
            <v>1</v>
          </cell>
        </row>
        <row r="14490">
          <cell r="EK14490">
            <v>1</v>
          </cell>
        </row>
        <row r="14491">
          <cell r="EK14491">
            <v>0</v>
          </cell>
        </row>
        <row r="14492">
          <cell r="EK14492">
            <v>0</v>
          </cell>
        </row>
        <row r="14493">
          <cell r="EK14493">
            <v>0</v>
          </cell>
        </row>
        <row r="14494">
          <cell r="EK14494">
            <v>0</v>
          </cell>
        </row>
        <row r="14495">
          <cell r="EK14495">
            <v>0</v>
          </cell>
        </row>
        <row r="14496">
          <cell r="EK14496">
            <v>1</v>
          </cell>
        </row>
        <row r="14497">
          <cell r="EK14497">
            <v>1</v>
          </cell>
        </row>
        <row r="14498">
          <cell r="EK14498">
            <v>1</v>
          </cell>
        </row>
        <row r="14499">
          <cell r="EK14499">
            <v>1</v>
          </cell>
        </row>
        <row r="14500">
          <cell r="EK14500">
            <v>0</v>
          </cell>
        </row>
        <row r="14501">
          <cell r="EK14501">
            <v>1</v>
          </cell>
        </row>
        <row r="14502">
          <cell r="EK14502">
            <v>1</v>
          </cell>
        </row>
        <row r="14503">
          <cell r="EK14503">
            <v>1</v>
          </cell>
        </row>
        <row r="14504">
          <cell r="EK14504">
            <v>1</v>
          </cell>
        </row>
        <row r="14505">
          <cell r="EK14505">
            <v>1</v>
          </cell>
        </row>
        <row r="14506">
          <cell r="EK14506">
            <v>1</v>
          </cell>
        </row>
        <row r="14507">
          <cell r="EK14507">
            <v>1</v>
          </cell>
        </row>
        <row r="14508">
          <cell r="EK14508">
            <v>1</v>
          </cell>
        </row>
        <row r="14509">
          <cell r="EK14509">
            <v>1</v>
          </cell>
        </row>
        <row r="14510">
          <cell r="EK14510">
            <v>1</v>
          </cell>
        </row>
        <row r="14511">
          <cell r="EK14511">
            <v>1</v>
          </cell>
        </row>
        <row r="14512">
          <cell r="EK14512">
            <v>1</v>
          </cell>
        </row>
        <row r="14513">
          <cell r="EK14513">
            <v>1</v>
          </cell>
        </row>
        <row r="14514">
          <cell r="EK14514">
            <v>1</v>
          </cell>
        </row>
        <row r="14515">
          <cell r="EK14515">
            <v>1</v>
          </cell>
        </row>
        <row r="14516">
          <cell r="EK14516">
            <v>1</v>
          </cell>
        </row>
        <row r="14517">
          <cell r="EK14517">
            <v>1</v>
          </cell>
        </row>
        <row r="14518">
          <cell r="EK14518">
            <v>0</v>
          </cell>
        </row>
        <row r="14519">
          <cell r="EK14519">
            <v>0</v>
          </cell>
        </row>
        <row r="14520">
          <cell r="EK14520">
            <v>0</v>
          </cell>
        </row>
        <row r="14521">
          <cell r="EK14521">
            <v>0</v>
          </cell>
        </row>
        <row r="14522">
          <cell r="EK14522">
            <v>0</v>
          </cell>
        </row>
        <row r="14523">
          <cell r="EK14523">
            <v>1</v>
          </cell>
        </row>
        <row r="14524">
          <cell r="EK14524">
            <v>1</v>
          </cell>
        </row>
        <row r="14525">
          <cell r="EK14525">
            <v>1</v>
          </cell>
        </row>
        <row r="14526">
          <cell r="EK14526">
            <v>1</v>
          </cell>
        </row>
        <row r="14527">
          <cell r="EK14527">
            <v>1</v>
          </cell>
        </row>
        <row r="14528">
          <cell r="EK14528">
            <v>1</v>
          </cell>
        </row>
        <row r="14529">
          <cell r="EK14529">
            <v>1</v>
          </cell>
        </row>
        <row r="14530">
          <cell r="EK14530">
            <v>1</v>
          </cell>
        </row>
        <row r="14531">
          <cell r="EK14531">
            <v>1</v>
          </cell>
        </row>
        <row r="14532">
          <cell r="EK14532">
            <v>1</v>
          </cell>
        </row>
        <row r="14533">
          <cell r="EK14533">
            <v>1</v>
          </cell>
        </row>
        <row r="14534">
          <cell r="EK14534">
            <v>1</v>
          </cell>
        </row>
        <row r="14535">
          <cell r="EK14535">
            <v>0</v>
          </cell>
        </row>
        <row r="14536">
          <cell r="EK14536">
            <v>0</v>
          </cell>
        </row>
        <row r="14537">
          <cell r="EK14537">
            <v>1</v>
          </cell>
        </row>
        <row r="14538">
          <cell r="EK14538">
            <v>0</v>
          </cell>
        </row>
        <row r="14539">
          <cell r="EK14539">
            <v>0</v>
          </cell>
        </row>
        <row r="14540">
          <cell r="EK14540">
            <v>0</v>
          </cell>
        </row>
        <row r="14541">
          <cell r="EK14541">
            <v>0</v>
          </cell>
        </row>
        <row r="14542">
          <cell r="EK14542">
            <v>0</v>
          </cell>
        </row>
        <row r="14543">
          <cell r="EK14543">
            <v>0</v>
          </cell>
        </row>
        <row r="14544">
          <cell r="EK14544">
            <v>0</v>
          </cell>
        </row>
        <row r="14545">
          <cell r="EK14545">
            <v>1</v>
          </cell>
        </row>
        <row r="14546">
          <cell r="EK14546">
            <v>0</v>
          </cell>
        </row>
        <row r="14547">
          <cell r="EK14547">
            <v>1</v>
          </cell>
        </row>
        <row r="14548">
          <cell r="EK14548">
            <v>1</v>
          </cell>
        </row>
        <row r="14549">
          <cell r="EK14549">
            <v>1</v>
          </cell>
        </row>
        <row r="14550">
          <cell r="EK14550">
            <v>1</v>
          </cell>
        </row>
        <row r="14551">
          <cell r="EK14551">
            <v>1</v>
          </cell>
        </row>
        <row r="14552">
          <cell r="EK14552">
            <v>1</v>
          </cell>
        </row>
        <row r="14553">
          <cell r="EK14553">
            <v>1</v>
          </cell>
        </row>
        <row r="14554">
          <cell r="EK14554">
            <v>1</v>
          </cell>
        </row>
        <row r="14555">
          <cell r="EK14555">
            <v>1</v>
          </cell>
        </row>
        <row r="14556">
          <cell r="EK14556">
            <v>1</v>
          </cell>
        </row>
        <row r="14557">
          <cell r="EK14557">
            <v>1</v>
          </cell>
        </row>
        <row r="14558">
          <cell r="EK14558">
            <v>1</v>
          </cell>
        </row>
        <row r="14559">
          <cell r="EK14559">
            <v>1</v>
          </cell>
        </row>
        <row r="14560">
          <cell r="EK14560">
            <v>1</v>
          </cell>
        </row>
        <row r="14561">
          <cell r="EK14561">
            <v>1</v>
          </cell>
        </row>
        <row r="14562">
          <cell r="EK14562">
            <v>1</v>
          </cell>
        </row>
        <row r="14563">
          <cell r="EK14563">
            <v>1</v>
          </cell>
        </row>
        <row r="14564">
          <cell r="EK14564">
            <v>1</v>
          </cell>
        </row>
        <row r="14565">
          <cell r="EK14565">
            <v>1</v>
          </cell>
        </row>
        <row r="14566">
          <cell r="EK14566">
            <v>0</v>
          </cell>
        </row>
        <row r="14567">
          <cell r="EK14567">
            <v>0</v>
          </cell>
        </row>
        <row r="14568">
          <cell r="EK14568">
            <v>0</v>
          </cell>
        </row>
        <row r="14569">
          <cell r="EK14569">
            <v>0</v>
          </cell>
        </row>
        <row r="14570">
          <cell r="EK14570">
            <v>0</v>
          </cell>
        </row>
        <row r="14571">
          <cell r="EK14571">
            <v>0</v>
          </cell>
        </row>
        <row r="14572">
          <cell r="EK14572">
            <v>0</v>
          </cell>
        </row>
        <row r="14573">
          <cell r="EK14573">
            <v>1</v>
          </cell>
        </row>
        <row r="14574">
          <cell r="EK14574">
            <v>1</v>
          </cell>
        </row>
        <row r="14575">
          <cell r="EK14575">
            <v>1</v>
          </cell>
        </row>
        <row r="14576">
          <cell r="EK14576">
            <v>1</v>
          </cell>
        </row>
        <row r="14577">
          <cell r="EK14577">
            <v>0</v>
          </cell>
        </row>
        <row r="14578">
          <cell r="EK14578">
            <v>0</v>
          </cell>
        </row>
        <row r="14579">
          <cell r="EK14579">
            <v>0</v>
          </cell>
        </row>
        <row r="14580">
          <cell r="EK14580">
            <v>0</v>
          </cell>
        </row>
        <row r="14581">
          <cell r="EK14581">
            <v>0</v>
          </cell>
        </row>
        <row r="14582">
          <cell r="EK14582">
            <v>1</v>
          </cell>
        </row>
        <row r="14583">
          <cell r="EK14583">
            <v>1</v>
          </cell>
        </row>
        <row r="14584">
          <cell r="EK14584">
            <v>1</v>
          </cell>
        </row>
        <row r="14585">
          <cell r="EK14585">
            <v>1</v>
          </cell>
        </row>
        <row r="14586">
          <cell r="EK14586">
            <v>1</v>
          </cell>
        </row>
        <row r="14587">
          <cell r="EK14587">
            <v>1</v>
          </cell>
        </row>
        <row r="14588">
          <cell r="EK14588">
            <v>1</v>
          </cell>
        </row>
        <row r="14589">
          <cell r="EK14589">
            <v>1</v>
          </cell>
        </row>
        <row r="14590">
          <cell r="EK14590">
            <v>1</v>
          </cell>
        </row>
        <row r="14591">
          <cell r="EK14591">
            <v>0</v>
          </cell>
        </row>
        <row r="14592">
          <cell r="EK14592">
            <v>0</v>
          </cell>
        </row>
        <row r="14593">
          <cell r="EK14593">
            <v>1</v>
          </cell>
        </row>
        <row r="14594">
          <cell r="EK14594">
            <v>1</v>
          </cell>
        </row>
        <row r="14595">
          <cell r="EK14595">
            <v>1</v>
          </cell>
        </row>
        <row r="14596">
          <cell r="EK14596">
            <v>1</v>
          </cell>
        </row>
        <row r="14597">
          <cell r="EK14597">
            <v>1</v>
          </cell>
        </row>
        <row r="14598">
          <cell r="EK14598">
            <v>1</v>
          </cell>
        </row>
        <row r="14599">
          <cell r="EK14599">
            <v>0</v>
          </cell>
        </row>
        <row r="14600">
          <cell r="EK14600">
            <v>0</v>
          </cell>
        </row>
        <row r="14601">
          <cell r="EK14601">
            <v>0</v>
          </cell>
        </row>
        <row r="14602">
          <cell r="EK14602">
            <v>0</v>
          </cell>
        </row>
        <row r="14603">
          <cell r="EK14603">
            <v>0</v>
          </cell>
        </row>
        <row r="14604">
          <cell r="EK14604">
            <v>1</v>
          </cell>
        </row>
        <row r="14605">
          <cell r="EK14605">
            <v>1</v>
          </cell>
        </row>
        <row r="14606">
          <cell r="EK14606">
            <v>1</v>
          </cell>
        </row>
        <row r="14607">
          <cell r="EK14607">
            <v>1</v>
          </cell>
        </row>
        <row r="14608">
          <cell r="EK14608">
            <v>1</v>
          </cell>
        </row>
        <row r="14609">
          <cell r="EK14609">
            <v>1</v>
          </cell>
        </row>
        <row r="14610">
          <cell r="EK14610">
            <v>1</v>
          </cell>
        </row>
        <row r="14611">
          <cell r="EK14611">
            <v>1</v>
          </cell>
        </row>
        <row r="14612">
          <cell r="EK14612">
            <v>1</v>
          </cell>
        </row>
        <row r="14613">
          <cell r="EK14613">
            <v>1</v>
          </cell>
        </row>
        <row r="14614">
          <cell r="EK14614">
            <v>1</v>
          </cell>
        </row>
        <row r="14615">
          <cell r="EK14615">
            <v>1</v>
          </cell>
        </row>
        <row r="14616">
          <cell r="EK14616">
            <v>1</v>
          </cell>
        </row>
        <row r="14617">
          <cell r="EK14617">
            <v>1</v>
          </cell>
        </row>
        <row r="14618">
          <cell r="EK14618">
            <v>1</v>
          </cell>
        </row>
        <row r="14619">
          <cell r="EK14619">
            <v>1</v>
          </cell>
        </row>
        <row r="14620">
          <cell r="EK14620">
            <v>1</v>
          </cell>
        </row>
        <row r="14621">
          <cell r="EK14621">
            <v>1</v>
          </cell>
        </row>
        <row r="14622">
          <cell r="EK14622">
            <v>1</v>
          </cell>
        </row>
        <row r="14623">
          <cell r="EK14623">
            <v>1</v>
          </cell>
        </row>
        <row r="14624">
          <cell r="EK14624">
            <v>1</v>
          </cell>
        </row>
        <row r="14625">
          <cell r="EK14625">
            <v>1</v>
          </cell>
        </row>
        <row r="14626">
          <cell r="EK14626">
            <v>0</v>
          </cell>
        </row>
        <row r="14627">
          <cell r="EK14627">
            <v>0</v>
          </cell>
        </row>
        <row r="14628">
          <cell r="EK14628">
            <v>0</v>
          </cell>
        </row>
        <row r="14629">
          <cell r="EK14629">
            <v>1</v>
          </cell>
        </row>
        <row r="14630">
          <cell r="EK14630">
            <v>1</v>
          </cell>
        </row>
        <row r="14631">
          <cell r="EK14631">
            <v>1</v>
          </cell>
        </row>
        <row r="14632">
          <cell r="EK14632">
            <v>1</v>
          </cell>
        </row>
        <row r="14633">
          <cell r="EK14633">
            <v>1</v>
          </cell>
        </row>
        <row r="14634">
          <cell r="EK14634">
            <v>1</v>
          </cell>
        </row>
        <row r="14635">
          <cell r="EK14635">
            <v>1</v>
          </cell>
        </row>
        <row r="14636">
          <cell r="EK14636">
            <v>1</v>
          </cell>
        </row>
        <row r="14637">
          <cell r="EK14637">
            <v>1</v>
          </cell>
        </row>
        <row r="14638">
          <cell r="EK14638">
            <v>0</v>
          </cell>
        </row>
        <row r="14639">
          <cell r="EK14639">
            <v>0</v>
          </cell>
        </row>
        <row r="14640">
          <cell r="EK14640">
            <v>0</v>
          </cell>
        </row>
        <row r="14641">
          <cell r="EK14641">
            <v>0</v>
          </cell>
        </row>
        <row r="14642">
          <cell r="EK14642">
            <v>0</v>
          </cell>
        </row>
        <row r="14643">
          <cell r="EK14643">
            <v>1</v>
          </cell>
        </row>
        <row r="14644">
          <cell r="EK14644">
            <v>1</v>
          </cell>
        </row>
        <row r="14645">
          <cell r="EK14645">
            <v>1</v>
          </cell>
        </row>
        <row r="14646">
          <cell r="EK14646">
            <v>1</v>
          </cell>
        </row>
        <row r="14647">
          <cell r="EK14647">
            <v>1</v>
          </cell>
        </row>
        <row r="14648">
          <cell r="EK14648">
            <v>0</v>
          </cell>
        </row>
        <row r="14649">
          <cell r="EK14649">
            <v>1</v>
          </cell>
        </row>
        <row r="14650">
          <cell r="EK14650">
            <v>1</v>
          </cell>
        </row>
        <row r="14651">
          <cell r="EK14651">
            <v>0</v>
          </cell>
        </row>
        <row r="14652">
          <cell r="EK14652">
            <v>0</v>
          </cell>
        </row>
        <row r="14653">
          <cell r="EK14653">
            <v>0</v>
          </cell>
        </row>
        <row r="14654">
          <cell r="EK14654">
            <v>0</v>
          </cell>
        </row>
        <row r="14655">
          <cell r="EK14655">
            <v>0</v>
          </cell>
        </row>
        <row r="14656">
          <cell r="EK14656">
            <v>1</v>
          </cell>
        </row>
        <row r="14657">
          <cell r="EK14657">
            <v>0</v>
          </cell>
        </row>
        <row r="14658">
          <cell r="EK14658">
            <v>1</v>
          </cell>
        </row>
        <row r="14659">
          <cell r="EK14659">
            <v>1</v>
          </cell>
        </row>
        <row r="14660">
          <cell r="EK14660">
            <v>1</v>
          </cell>
        </row>
        <row r="14661">
          <cell r="EK14661">
            <v>1</v>
          </cell>
        </row>
        <row r="14662">
          <cell r="EK14662">
            <v>1</v>
          </cell>
        </row>
        <row r="14663">
          <cell r="EK14663">
            <v>1</v>
          </cell>
        </row>
        <row r="14664">
          <cell r="EK14664">
            <v>1</v>
          </cell>
        </row>
        <row r="14665">
          <cell r="EK14665">
            <v>0</v>
          </cell>
        </row>
        <row r="14666">
          <cell r="EK14666">
            <v>0</v>
          </cell>
        </row>
        <row r="14667">
          <cell r="EK14667">
            <v>0</v>
          </cell>
        </row>
        <row r="14668">
          <cell r="EK14668">
            <v>0</v>
          </cell>
        </row>
        <row r="14669">
          <cell r="EK14669">
            <v>0</v>
          </cell>
        </row>
        <row r="14670">
          <cell r="EK14670">
            <v>1</v>
          </cell>
        </row>
        <row r="14671">
          <cell r="EK14671">
            <v>1</v>
          </cell>
        </row>
        <row r="14672">
          <cell r="EK14672">
            <v>1</v>
          </cell>
        </row>
        <row r="14673">
          <cell r="EK14673">
            <v>1</v>
          </cell>
        </row>
        <row r="14674">
          <cell r="EK14674">
            <v>1</v>
          </cell>
        </row>
        <row r="14675">
          <cell r="EK14675">
            <v>1</v>
          </cell>
        </row>
        <row r="14676">
          <cell r="EK14676">
            <v>1</v>
          </cell>
        </row>
        <row r="14677">
          <cell r="EK14677">
            <v>0</v>
          </cell>
        </row>
        <row r="14678">
          <cell r="EK14678">
            <v>0</v>
          </cell>
        </row>
        <row r="14679">
          <cell r="EK14679">
            <v>0</v>
          </cell>
        </row>
        <row r="14680">
          <cell r="EK14680">
            <v>0</v>
          </cell>
        </row>
        <row r="14681">
          <cell r="EK14681">
            <v>0</v>
          </cell>
        </row>
        <row r="14682">
          <cell r="EK14682">
            <v>1</v>
          </cell>
        </row>
        <row r="14683">
          <cell r="EK14683">
            <v>0</v>
          </cell>
        </row>
        <row r="14684">
          <cell r="EK14684">
            <v>0</v>
          </cell>
        </row>
        <row r="14685">
          <cell r="EK14685">
            <v>0</v>
          </cell>
        </row>
        <row r="14686">
          <cell r="EK14686">
            <v>0</v>
          </cell>
        </row>
        <row r="14687">
          <cell r="EK14687">
            <v>0</v>
          </cell>
        </row>
        <row r="14688">
          <cell r="EK14688">
            <v>1</v>
          </cell>
        </row>
        <row r="14689">
          <cell r="EK14689">
            <v>1</v>
          </cell>
        </row>
        <row r="14690">
          <cell r="EK14690">
            <v>1</v>
          </cell>
        </row>
        <row r="14691">
          <cell r="EK14691">
            <v>1</v>
          </cell>
        </row>
        <row r="14692">
          <cell r="EK14692">
            <v>1</v>
          </cell>
        </row>
        <row r="14693">
          <cell r="EK14693">
            <v>1</v>
          </cell>
        </row>
        <row r="14694">
          <cell r="EK14694">
            <v>1</v>
          </cell>
        </row>
        <row r="14695">
          <cell r="EK14695">
            <v>0</v>
          </cell>
        </row>
        <row r="14696">
          <cell r="EK14696">
            <v>0</v>
          </cell>
        </row>
        <row r="14697">
          <cell r="EK14697">
            <v>1</v>
          </cell>
        </row>
        <row r="14698">
          <cell r="EK14698">
            <v>1</v>
          </cell>
        </row>
        <row r="14699">
          <cell r="EK14699">
            <v>1</v>
          </cell>
        </row>
        <row r="14700">
          <cell r="EK14700">
            <v>1</v>
          </cell>
        </row>
        <row r="14701">
          <cell r="EK14701">
            <v>0</v>
          </cell>
        </row>
        <row r="14702">
          <cell r="EK14702">
            <v>0</v>
          </cell>
        </row>
        <row r="14703">
          <cell r="EK14703">
            <v>1</v>
          </cell>
        </row>
        <row r="14704">
          <cell r="EK14704">
            <v>1</v>
          </cell>
        </row>
        <row r="14705">
          <cell r="EK14705">
            <v>1</v>
          </cell>
        </row>
        <row r="14706">
          <cell r="EK14706">
            <v>1</v>
          </cell>
        </row>
        <row r="14707">
          <cell r="EK14707">
            <v>1</v>
          </cell>
        </row>
        <row r="14708">
          <cell r="EK14708">
            <v>1</v>
          </cell>
        </row>
        <row r="14709">
          <cell r="EK14709">
            <v>0</v>
          </cell>
        </row>
        <row r="14710">
          <cell r="EK14710">
            <v>0</v>
          </cell>
        </row>
        <row r="14711">
          <cell r="EK14711">
            <v>0</v>
          </cell>
        </row>
        <row r="14712">
          <cell r="EK14712">
            <v>0</v>
          </cell>
        </row>
        <row r="14713">
          <cell r="EK14713">
            <v>0</v>
          </cell>
        </row>
        <row r="14714">
          <cell r="EK14714">
            <v>1</v>
          </cell>
        </row>
        <row r="14715">
          <cell r="EK14715">
            <v>1</v>
          </cell>
        </row>
        <row r="14716">
          <cell r="EK14716">
            <v>1</v>
          </cell>
        </row>
        <row r="14717">
          <cell r="EK14717">
            <v>1</v>
          </cell>
        </row>
        <row r="14718">
          <cell r="EK14718">
            <v>1</v>
          </cell>
        </row>
        <row r="14719">
          <cell r="EK14719">
            <v>1</v>
          </cell>
        </row>
        <row r="14720">
          <cell r="EK14720">
            <v>0</v>
          </cell>
        </row>
        <row r="14721">
          <cell r="EK14721">
            <v>1</v>
          </cell>
        </row>
        <row r="14722">
          <cell r="EK14722">
            <v>1</v>
          </cell>
        </row>
        <row r="14723">
          <cell r="EK14723">
            <v>1</v>
          </cell>
        </row>
        <row r="14724">
          <cell r="EK14724">
            <v>1</v>
          </cell>
        </row>
        <row r="14725">
          <cell r="EK14725">
            <v>1</v>
          </cell>
        </row>
        <row r="14726">
          <cell r="EK14726">
            <v>1</v>
          </cell>
        </row>
        <row r="14727">
          <cell r="EK14727">
            <v>0</v>
          </cell>
        </row>
        <row r="14728">
          <cell r="EK14728">
            <v>0</v>
          </cell>
        </row>
        <row r="14729">
          <cell r="EK14729">
            <v>0</v>
          </cell>
        </row>
        <row r="14730">
          <cell r="EK14730">
            <v>1</v>
          </cell>
        </row>
        <row r="14731">
          <cell r="EK14731">
            <v>1</v>
          </cell>
        </row>
        <row r="14732">
          <cell r="EK14732">
            <v>0</v>
          </cell>
        </row>
        <row r="14733">
          <cell r="EK14733">
            <v>0</v>
          </cell>
        </row>
        <row r="14734">
          <cell r="EK14734">
            <v>0</v>
          </cell>
        </row>
        <row r="14735">
          <cell r="EK14735">
            <v>0</v>
          </cell>
        </row>
        <row r="14736">
          <cell r="EK14736">
            <v>0</v>
          </cell>
        </row>
        <row r="14737">
          <cell r="EK14737">
            <v>1</v>
          </cell>
        </row>
        <row r="14738">
          <cell r="EK14738">
            <v>1</v>
          </cell>
        </row>
        <row r="14739">
          <cell r="EK14739">
            <v>1</v>
          </cell>
        </row>
        <row r="14740">
          <cell r="EK14740">
            <v>1</v>
          </cell>
        </row>
        <row r="14741">
          <cell r="EK14741">
            <v>1</v>
          </cell>
        </row>
        <row r="14742">
          <cell r="EK14742">
            <v>1</v>
          </cell>
        </row>
        <row r="14743">
          <cell r="EK14743">
            <v>0</v>
          </cell>
        </row>
        <row r="14744">
          <cell r="EK14744">
            <v>1</v>
          </cell>
        </row>
        <row r="14745">
          <cell r="EK14745">
            <v>1</v>
          </cell>
        </row>
        <row r="14746">
          <cell r="EK14746">
            <v>1</v>
          </cell>
        </row>
        <row r="14747">
          <cell r="EK14747">
            <v>1</v>
          </cell>
        </row>
        <row r="14748">
          <cell r="EK14748">
            <v>1</v>
          </cell>
        </row>
        <row r="14749">
          <cell r="EK14749">
            <v>1</v>
          </cell>
        </row>
        <row r="14750">
          <cell r="EK14750">
            <v>1</v>
          </cell>
        </row>
        <row r="14751">
          <cell r="EK14751">
            <v>1</v>
          </cell>
        </row>
        <row r="14752">
          <cell r="EK14752">
            <v>1</v>
          </cell>
        </row>
        <row r="14753">
          <cell r="EK14753">
            <v>1</v>
          </cell>
        </row>
        <row r="14754">
          <cell r="EK14754">
            <v>1</v>
          </cell>
        </row>
        <row r="14755">
          <cell r="EK14755">
            <v>1</v>
          </cell>
        </row>
        <row r="14756">
          <cell r="EK14756">
            <v>0</v>
          </cell>
        </row>
        <row r="14757">
          <cell r="EK14757">
            <v>0</v>
          </cell>
        </row>
        <row r="14758">
          <cell r="EK14758">
            <v>1</v>
          </cell>
        </row>
        <row r="14759">
          <cell r="EK14759">
            <v>0</v>
          </cell>
        </row>
        <row r="14760">
          <cell r="EK14760">
            <v>0</v>
          </cell>
        </row>
        <row r="14761">
          <cell r="EK14761">
            <v>0</v>
          </cell>
        </row>
        <row r="14762">
          <cell r="EK14762">
            <v>0</v>
          </cell>
        </row>
        <row r="14763">
          <cell r="EK14763">
            <v>1</v>
          </cell>
        </row>
        <row r="14764">
          <cell r="EK14764">
            <v>1</v>
          </cell>
        </row>
        <row r="14765">
          <cell r="EK14765">
            <v>1</v>
          </cell>
        </row>
        <row r="14766">
          <cell r="EK14766">
            <v>1</v>
          </cell>
        </row>
        <row r="14767">
          <cell r="EK14767">
            <v>0</v>
          </cell>
        </row>
        <row r="14768">
          <cell r="EK14768">
            <v>0</v>
          </cell>
        </row>
        <row r="14769">
          <cell r="EK14769">
            <v>1</v>
          </cell>
        </row>
        <row r="14770">
          <cell r="EK14770">
            <v>1</v>
          </cell>
        </row>
        <row r="14771">
          <cell r="EK14771">
            <v>1</v>
          </cell>
        </row>
        <row r="14772">
          <cell r="EK14772">
            <v>1</v>
          </cell>
        </row>
        <row r="14773">
          <cell r="EK14773">
            <v>1</v>
          </cell>
        </row>
        <row r="14774">
          <cell r="EK14774">
            <v>1</v>
          </cell>
        </row>
        <row r="14775">
          <cell r="EK14775">
            <v>1</v>
          </cell>
        </row>
        <row r="14776">
          <cell r="EK14776">
            <v>1</v>
          </cell>
        </row>
        <row r="14777">
          <cell r="EK14777">
            <v>1</v>
          </cell>
        </row>
        <row r="14778">
          <cell r="EK14778">
            <v>1</v>
          </cell>
        </row>
        <row r="14779">
          <cell r="EK14779">
            <v>0</v>
          </cell>
        </row>
        <row r="14780">
          <cell r="EK14780">
            <v>1</v>
          </cell>
        </row>
        <row r="14781">
          <cell r="EK14781">
            <v>1</v>
          </cell>
        </row>
        <row r="14782">
          <cell r="EK14782">
            <v>1</v>
          </cell>
        </row>
        <row r="14783">
          <cell r="EK14783">
            <v>1</v>
          </cell>
        </row>
        <row r="14784">
          <cell r="EK14784">
            <v>1</v>
          </cell>
        </row>
        <row r="14785">
          <cell r="EK14785">
            <v>1</v>
          </cell>
        </row>
        <row r="14786">
          <cell r="EK14786">
            <v>1</v>
          </cell>
        </row>
        <row r="14787">
          <cell r="EK14787">
            <v>0</v>
          </cell>
        </row>
        <row r="14788">
          <cell r="EK14788">
            <v>0</v>
          </cell>
        </row>
        <row r="14789">
          <cell r="EK14789">
            <v>0</v>
          </cell>
        </row>
        <row r="14790">
          <cell r="EK14790">
            <v>0</v>
          </cell>
        </row>
        <row r="14791">
          <cell r="EK14791">
            <v>0</v>
          </cell>
        </row>
        <row r="14792">
          <cell r="EK14792">
            <v>0</v>
          </cell>
        </row>
        <row r="14793">
          <cell r="EK14793">
            <v>0</v>
          </cell>
        </row>
        <row r="14794">
          <cell r="EK14794">
            <v>1</v>
          </cell>
        </row>
        <row r="14795">
          <cell r="EK14795">
            <v>0</v>
          </cell>
        </row>
        <row r="14796">
          <cell r="EK14796">
            <v>1</v>
          </cell>
        </row>
        <row r="14797">
          <cell r="EK14797">
            <v>1</v>
          </cell>
        </row>
        <row r="14798">
          <cell r="EK14798">
            <v>1</v>
          </cell>
        </row>
        <row r="14799">
          <cell r="EK14799">
            <v>1</v>
          </cell>
        </row>
        <row r="14800">
          <cell r="EK14800">
            <v>1</v>
          </cell>
        </row>
        <row r="14801">
          <cell r="EK14801">
            <v>1</v>
          </cell>
        </row>
        <row r="14802">
          <cell r="EK14802">
            <v>1</v>
          </cell>
        </row>
        <row r="14803">
          <cell r="EK14803">
            <v>1</v>
          </cell>
        </row>
        <row r="14804">
          <cell r="EK14804">
            <v>1</v>
          </cell>
        </row>
        <row r="14805">
          <cell r="EK14805">
            <v>1</v>
          </cell>
        </row>
        <row r="14806">
          <cell r="EK14806">
            <v>0</v>
          </cell>
        </row>
        <row r="14807">
          <cell r="EK14807">
            <v>1</v>
          </cell>
        </row>
        <row r="14808">
          <cell r="EK14808">
            <v>1</v>
          </cell>
        </row>
        <row r="14809">
          <cell r="EK14809">
            <v>1</v>
          </cell>
        </row>
        <row r="14810">
          <cell r="EK14810">
            <v>1</v>
          </cell>
        </row>
        <row r="14811">
          <cell r="EK14811">
            <v>1</v>
          </cell>
        </row>
        <row r="14812">
          <cell r="EK14812">
            <v>1</v>
          </cell>
        </row>
        <row r="14813">
          <cell r="EK14813">
            <v>1</v>
          </cell>
        </row>
        <row r="14814">
          <cell r="EK14814">
            <v>1</v>
          </cell>
        </row>
        <row r="14815">
          <cell r="EK14815">
            <v>1</v>
          </cell>
        </row>
        <row r="14816">
          <cell r="EK14816">
            <v>1</v>
          </cell>
        </row>
        <row r="14817">
          <cell r="EK14817">
            <v>1</v>
          </cell>
        </row>
        <row r="14818">
          <cell r="EK14818">
            <v>1</v>
          </cell>
        </row>
        <row r="14819">
          <cell r="EK14819">
            <v>1</v>
          </cell>
        </row>
        <row r="14820">
          <cell r="EK14820">
            <v>1</v>
          </cell>
        </row>
        <row r="14821">
          <cell r="EK14821">
            <v>1</v>
          </cell>
        </row>
        <row r="14822">
          <cell r="EK14822">
            <v>1</v>
          </cell>
        </row>
        <row r="14823">
          <cell r="EK14823">
            <v>1</v>
          </cell>
        </row>
        <row r="14824">
          <cell r="EK14824">
            <v>0</v>
          </cell>
        </row>
        <row r="14825">
          <cell r="EK14825">
            <v>1</v>
          </cell>
        </row>
        <row r="14826">
          <cell r="EK14826">
            <v>1</v>
          </cell>
        </row>
        <row r="14827">
          <cell r="EK14827">
            <v>0</v>
          </cell>
        </row>
        <row r="14828">
          <cell r="EK14828">
            <v>0</v>
          </cell>
        </row>
        <row r="14829">
          <cell r="EK14829">
            <v>0</v>
          </cell>
        </row>
        <row r="14830">
          <cell r="EK14830">
            <v>0</v>
          </cell>
        </row>
        <row r="14831">
          <cell r="EK14831">
            <v>0</v>
          </cell>
        </row>
        <row r="14832">
          <cell r="EK14832">
            <v>0</v>
          </cell>
        </row>
        <row r="14833">
          <cell r="EK14833">
            <v>0</v>
          </cell>
        </row>
        <row r="14834">
          <cell r="EK14834">
            <v>1</v>
          </cell>
        </row>
        <row r="14835">
          <cell r="EK14835">
            <v>1</v>
          </cell>
        </row>
        <row r="14836">
          <cell r="EK14836">
            <v>1</v>
          </cell>
        </row>
        <row r="14837">
          <cell r="EK14837">
            <v>1</v>
          </cell>
        </row>
        <row r="14838">
          <cell r="EK14838">
            <v>0</v>
          </cell>
        </row>
        <row r="14839">
          <cell r="EK14839">
            <v>1</v>
          </cell>
        </row>
        <row r="14840">
          <cell r="EK14840">
            <v>1</v>
          </cell>
        </row>
        <row r="14841">
          <cell r="EK14841">
            <v>1</v>
          </cell>
        </row>
        <row r="14842">
          <cell r="EK14842">
            <v>1</v>
          </cell>
        </row>
        <row r="14843">
          <cell r="EK14843">
            <v>0</v>
          </cell>
        </row>
        <row r="14844">
          <cell r="EK14844">
            <v>1</v>
          </cell>
        </row>
        <row r="14845">
          <cell r="EK14845">
            <v>1</v>
          </cell>
        </row>
        <row r="14846">
          <cell r="EK14846">
            <v>1</v>
          </cell>
        </row>
        <row r="14847">
          <cell r="EK14847">
            <v>1</v>
          </cell>
        </row>
        <row r="14848">
          <cell r="EK14848">
            <v>1</v>
          </cell>
        </row>
        <row r="14849">
          <cell r="EK14849">
            <v>1</v>
          </cell>
        </row>
        <row r="14850">
          <cell r="EK14850">
            <v>1</v>
          </cell>
        </row>
        <row r="14851">
          <cell r="EK14851">
            <v>1</v>
          </cell>
        </row>
        <row r="14852">
          <cell r="EK14852">
            <v>1</v>
          </cell>
        </row>
        <row r="14853">
          <cell r="EK14853">
            <v>1</v>
          </cell>
        </row>
        <row r="14854">
          <cell r="EK14854">
            <v>1</v>
          </cell>
        </row>
        <row r="14855">
          <cell r="EK14855">
            <v>1</v>
          </cell>
        </row>
        <row r="14856">
          <cell r="EK14856">
            <v>1</v>
          </cell>
        </row>
        <row r="14857">
          <cell r="EK14857">
            <v>1</v>
          </cell>
        </row>
        <row r="14858">
          <cell r="EK14858">
            <v>1</v>
          </cell>
        </row>
        <row r="14859">
          <cell r="EK14859">
            <v>1</v>
          </cell>
        </row>
        <row r="14860">
          <cell r="EK14860">
            <v>0</v>
          </cell>
        </row>
        <row r="14861">
          <cell r="EK14861">
            <v>1</v>
          </cell>
        </row>
        <row r="14862">
          <cell r="EK14862">
            <v>0</v>
          </cell>
        </row>
        <row r="14863">
          <cell r="EK14863">
            <v>1</v>
          </cell>
        </row>
        <row r="14864">
          <cell r="EK14864">
            <v>0</v>
          </cell>
        </row>
        <row r="14865">
          <cell r="EK14865">
            <v>1</v>
          </cell>
        </row>
        <row r="14866">
          <cell r="EK14866">
            <v>1</v>
          </cell>
        </row>
        <row r="14867">
          <cell r="EK14867">
            <v>1</v>
          </cell>
        </row>
        <row r="14868">
          <cell r="EK14868">
            <v>1</v>
          </cell>
        </row>
        <row r="14869">
          <cell r="EK14869">
            <v>1</v>
          </cell>
        </row>
        <row r="14870">
          <cell r="EK14870">
            <v>1</v>
          </cell>
        </row>
        <row r="14871">
          <cell r="EK14871">
            <v>1</v>
          </cell>
        </row>
        <row r="14872">
          <cell r="EK14872">
            <v>1</v>
          </cell>
        </row>
        <row r="14873">
          <cell r="EK14873">
            <v>1</v>
          </cell>
        </row>
        <row r="14874">
          <cell r="EK14874">
            <v>1</v>
          </cell>
        </row>
        <row r="14875">
          <cell r="EK14875">
            <v>1</v>
          </cell>
        </row>
        <row r="14876">
          <cell r="EK14876">
            <v>1</v>
          </cell>
        </row>
        <row r="14877">
          <cell r="EK14877">
            <v>1</v>
          </cell>
        </row>
        <row r="14878">
          <cell r="EK14878">
            <v>1</v>
          </cell>
        </row>
        <row r="14879">
          <cell r="EK14879">
            <v>1</v>
          </cell>
        </row>
        <row r="14880">
          <cell r="EK14880">
            <v>1</v>
          </cell>
        </row>
        <row r="14881">
          <cell r="EK14881">
            <v>1</v>
          </cell>
        </row>
        <row r="14882">
          <cell r="EK14882">
            <v>1</v>
          </cell>
        </row>
        <row r="14883">
          <cell r="EK14883">
            <v>0</v>
          </cell>
        </row>
        <row r="14884">
          <cell r="EK14884">
            <v>0</v>
          </cell>
        </row>
        <row r="14885">
          <cell r="EK14885">
            <v>0</v>
          </cell>
        </row>
        <row r="14886">
          <cell r="EK14886">
            <v>0</v>
          </cell>
        </row>
        <row r="14887">
          <cell r="EK14887">
            <v>0</v>
          </cell>
        </row>
        <row r="14888">
          <cell r="EK14888">
            <v>1</v>
          </cell>
        </row>
        <row r="14889">
          <cell r="EK14889">
            <v>0</v>
          </cell>
        </row>
        <row r="14890">
          <cell r="EK14890">
            <v>1</v>
          </cell>
        </row>
        <row r="14891">
          <cell r="EK14891">
            <v>1</v>
          </cell>
        </row>
        <row r="14892">
          <cell r="EK14892">
            <v>1</v>
          </cell>
        </row>
        <row r="14893">
          <cell r="EK14893">
            <v>1</v>
          </cell>
        </row>
        <row r="14894">
          <cell r="EK14894">
            <v>1</v>
          </cell>
        </row>
        <row r="14895">
          <cell r="EK14895">
            <v>1</v>
          </cell>
        </row>
        <row r="14896">
          <cell r="EK14896">
            <v>1</v>
          </cell>
        </row>
        <row r="14897">
          <cell r="EK14897">
            <v>0</v>
          </cell>
        </row>
        <row r="14898">
          <cell r="EK14898">
            <v>0</v>
          </cell>
        </row>
        <row r="14899">
          <cell r="EK14899">
            <v>0</v>
          </cell>
        </row>
        <row r="14900">
          <cell r="EK14900">
            <v>1</v>
          </cell>
        </row>
        <row r="14901">
          <cell r="EK14901">
            <v>1</v>
          </cell>
        </row>
        <row r="14902">
          <cell r="EK14902">
            <v>0</v>
          </cell>
        </row>
        <row r="14903">
          <cell r="EK14903">
            <v>0</v>
          </cell>
        </row>
        <row r="14904">
          <cell r="EK14904">
            <v>0</v>
          </cell>
        </row>
        <row r="14905">
          <cell r="EK14905">
            <v>0</v>
          </cell>
        </row>
        <row r="14906">
          <cell r="EK14906">
            <v>0</v>
          </cell>
        </row>
        <row r="14907">
          <cell r="EK14907">
            <v>0</v>
          </cell>
        </row>
        <row r="14908">
          <cell r="EK14908">
            <v>1</v>
          </cell>
        </row>
        <row r="14909">
          <cell r="EK14909">
            <v>1</v>
          </cell>
        </row>
        <row r="14910">
          <cell r="EK14910">
            <v>0</v>
          </cell>
        </row>
        <row r="14911">
          <cell r="EK14911">
            <v>1</v>
          </cell>
        </row>
        <row r="14912">
          <cell r="EK14912">
            <v>1</v>
          </cell>
        </row>
        <row r="14913">
          <cell r="EK14913">
            <v>1</v>
          </cell>
        </row>
        <row r="14914">
          <cell r="EK14914">
            <v>1</v>
          </cell>
        </row>
        <row r="14915">
          <cell r="EK14915">
            <v>1</v>
          </cell>
        </row>
        <row r="14916">
          <cell r="EK14916">
            <v>0</v>
          </cell>
        </row>
        <row r="14917">
          <cell r="EK14917">
            <v>1</v>
          </cell>
        </row>
        <row r="14918">
          <cell r="EK14918">
            <v>1</v>
          </cell>
        </row>
        <row r="14919">
          <cell r="EK14919">
            <v>1</v>
          </cell>
        </row>
        <row r="14920">
          <cell r="EK14920">
            <v>1</v>
          </cell>
        </row>
        <row r="14921">
          <cell r="EK14921">
            <v>1</v>
          </cell>
        </row>
        <row r="14922">
          <cell r="EK14922">
            <v>1</v>
          </cell>
        </row>
        <row r="14923">
          <cell r="EK14923">
            <v>1</v>
          </cell>
        </row>
        <row r="14924">
          <cell r="EK14924">
            <v>1</v>
          </cell>
        </row>
        <row r="14925">
          <cell r="EK14925">
            <v>1</v>
          </cell>
        </row>
        <row r="14926">
          <cell r="EK14926">
            <v>1</v>
          </cell>
        </row>
        <row r="14927">
          <cell r="EK14927">
            <v>0</v>
          </cell>
        </row>
        <row r="14928">
          <cell r="EK14928">
            <v>1</v>
          </cell>
        </row>
        <row r="14929">
          <cell r="EK14929">
            <v>1</v>
          </cell>
        </row>
        <row r="14930">
          <cell r="EK14930">
            <v>1</v>
          </cell>
        </row>
        <row r="14931">
          <cell r="EK14931">
            <v>1</v>
          </cell>
        </row>
        <row r="14932">
          <cell r="EK14932">
            <v>1</v>
          </cell>
        </row>
        <row r="14933">
          <cell r="EK14933">
            <v>1</v>
          </cell>
        </row>
        <row r="14934">
          <cell r="EK14934">
            <v>1</v>
          </cell>
        </row>
        <row r="14935">
          <cell r="EK14935">
            <v>1</v>
          </cell>
        </row>
        <row r="14936">
          <cell r="EK14936">
            <v>1</v>
          </cell>
        </row>
        <row r="14937">
          <cell r="EK14937">
            <v>1</v>
          </cell>
        </row>
        <row r="14938">
          <cell r="EK14938">
            <v>1</v>
          </cell>
        </row>
        <row r="14939">
          <cell r="EK14939">
            <v>1</v>
          </cell>
        </row>
        <row r="14940">
          <cell r="EK14940">
            <v>0</v>
          </cell>
        </row>
        <row r="14941">
          <cell r="EK14941">
            <v>0</v>
          </cell>
        </row>
        <row r="14942">
          <cell r="EK14942">
            <v>1</v>
          </cell>
        </row>
        <row r="14943">
          <cell r="EK14943">
            <v>0</v>
          </cell>
        </row>
        <row r="14944">
          <cell r="EK14944">
            <v>0</v>
          </cell>
        </row>
        <row r="14945">
          <cell r="EK14945">
            <v>0</v>
          </cell>
        </row>
        <row r="14946">
          <cell r="EK14946">
            <v>0</v>
          </cell>
        </row>
        <row r="14947">
          <cell r="EK14947">
            <v>0</v>
          </cell>
        </row>
        <row r="14948">
          <cell r="EK14948">
            <v>1</v>
          </cell>
        </row>
        <row r="14949">
          <cell r="EK14949">
            <v>0</v>
          </cell>
        </row>
        <row r="14950">
          <cell r="EK14950">
            <v>0</v>
          </cell>
        </row>
        <row r="14951">
          <cell r="EK14951">
            <v>1</v>
          </cell>
        </row>
        <row r="14952">
          <cell r="EK14952">
            <v>0</v>
          </cell>
        </row>
        <row r="14953">
          <cell r="EK14953">
            <v>0</v>
          </cell>
        </row>
        <row r="14954">
          <cell r="EK14954">
            <v>1</v>
          </cell>
        </row>
        <row r="14955">
          <cell r="EK14955">
            <v>1</v>
          </cell>
        </row>
        <row r="14956">
          <cell r="EK14956">
            <v>1</v>
          </cell>
        </row>
        <row r="14957">
          <cell r="EK14957">
            <v>1</v>
          </cell>
        </row>
        <row r="14958">
          <cell r="EK14958">
            <v>1</v>
          </cell>
        </row>
        <row r="14959">
          <cell r="EK14959">
            <v>1</v>
          </cell>
        </row>
        <row r="14960">
          <cell r="EK14960">
            <v>1</v>
          </cell>
        </row>
        <row r="14961">
          <cell r="EK14961">
            <v>1</v>
          </cell>
        </row>
        <row r="14962">
          <cell r="EK14962">
            <v>1</v>
          </cell>
        </row>
        <row r="14963">
          <cell r="EK14963">
            <v>1</v>
          </cell>
        </row>
        <row r="14964">
          <cell r="EK14964">
            <v>1</v>
          </cell>
        </row>
        <row r="14965">
          <cell r="EK14965">
            <v>0</v>
          </cell>
        </row>
        <row r="14966">
          <cell r="EK14966">
            <v>0</v>
          </cell>
        </row>
        <row r="14967">
          <cell r="EK14967">
            <v>1</v>
          </cell>
        </row>
        <row r="14968">
          <cell r="EK14968">
            <v>1</v>
          </cell>
        </row>
        <row r="14969">
          <cell r="EK14969">
            <v>0</v>
          </cell>
        </row>
        <row r="14970">
          <cell r="EK14970">
            <v>1</v>
          </cell>
        </row>
        <row r="14971">
          <cell r="EK14971">
            <v>0</v>
          </cell>
        </row>
        <row r="14972">
          <cell r="EK14972">
            <v>0</v>
          </cell>
        </row>
        <row r="14973">
          <cell r="EK14973">
            <v>1</v>
          </cell>
        </row>
        <row r="14974">
          <cell r="EK14974">
            <v>1</v>
          </cell>
        </row>
        <row r="14975">
          <cell r="EK14975">
            <v>1</v>
          </cell>
        </row>
        <row r="14976">
          <cell r="EK14976">
            <v>1</v>
          </cell>
        </row>
        <row r="14977">
          <cell r="EK14977">
            <v>1</v>
          </cell>
        </row>
        <row r="14978">
          <cell r="EK14978">
            <v>0</v>
          </cell>
        </row>
        <row r="14979">
          <cell r="EK14979">
            <v>1</v>
          </cell>
        </row>
        <row r="14980">
          <cell r="EK14980">
            <v>0</v>
          </cell>
        </row>
        <row r="14981">
          <cell r="EK14981">
            <v>0</v>
          </cell>
        </row>
        <row r="14982">
          <cell r="EK14982">
            <v>1</v>
          </cell>
        </row>
        <row r="14983">
          <cell r="EK14983">
            <v>1</v>
          </cell>
        </row>
        <row r="14984">
          <cell r="EK14984">
            <v>1</v>
          </cell>
        </row>
        <row r="14985">
          <cell r="EK14985">
            <v>0</v>
          </cell>
        </row>
        <row r="14986">
          <cell r="EK14986">
            <v>0</v>
          </cell>
        </row>
        <row r="14987">
          <cell r="EK14987">
            <v>0</v>
          </cell>
        </row>
        <row r="14988">
          <cell r="EK14988">
            <v>0</v>
          </cell>
        </row>
        <row r="14989">
          <cell r="EK14989">
            <v>0</v>
          </cell>
        </row>
        <row r="14990">
          <cell r="EK14990">
            <v>0</v>
          </cell>
        </row>
        <row r="14991">
          <cell r="EK14991">
            <v>0</v>
          </cell>
        </row>
        <row r="14992">
          <cell r="EK14992">
            <v>0</v>
          </cell>
        </row>
        <row r="14993">
          <cell r="EK14993">
            <v>0</v>
          </cell>
        </row>
        <row r="14994">
          <cell r="EK14994">
            <v>0</v>
          </cell>
        </row>
        <row r="14995">
          <cell r="EK14995">
            <v>1</v>
          </cell>
        </row>
        <row r="14996">
          <cell r="EK14996">
            <v>1</v>
          </cell>
        </row>
        <row r="14997">
          <cell r="EK14997">
            <v>1</v>
          </cell>
        </row>
        <row r="14998">
          <cell r="EK14998">
            <v>1</v>
          </cell>
        </row>
        <row r="14999">
          <cell r="EK14999">
            <v>0</v>
          </cell>
        </row>
        <row r="15000">
          <cell r="EK15000">
            <v>1</v>
          </cell>
        </row>
        <row r="15001">
          <cell r="EK15001">
            <v>1</v>
          </cell>
        </row>
        <row r="15002">
          <cell r="EK15002">
            <v>1</v>
          </cell>
        </row>
        <row r="15003">
          <cell r="EK15003">
            <v>1</v>
          </cell>
        </row>
        <row r="15004">
          <cell r="EK15004">
            <v>1</v>
          </cell>
        </row>
        <row r="15005">
          <cell r="EK15005">
            <v>1</v>
          </cell>
        </row>
        <row r="15006">
          <cell r="EK15006">
            <v>1</v>
          </cell>
        </row>
        <row r="15007">
          <cell r="EK15007">
            <v>1</v>
          </cell>
        </row>
        <row r="15008">
          <cell r="EK15008">
            <v>1</v>
          </cell>
        </row>
        <row r="15009">
          <cell r="EK15009">
            <v>1</v>
          </cell>
        </row>
        <row r="15010">
          <cell r="EK15010">
            <v>0</v>
          </cell>
        </row>
        <row r="15011">
          <cell r="EK15011">
            <v>1</v>
          </cell>
        </row>
        <row r="15012">
          <cell r="EK15012">
            <v>1</v>
          </cell>
        </row>
        <row r="15013">
          <cell r="EK15013">
            <v>1</v>
          </cell>
        </row>
        <row r="15014">
          <cell r="EK15014">
            <v>1</v>
          </cell>
        </row>
        <row r="15015">
          <cell r="EK15015">
            <v>0</v>
          </cell>
        </row>
        <row r="15016">
          <cell r="EK15016">
            <v>1</v>
          </cell>
        </row>
        <row r="15017">
          <cell r="EK15017">
            <v>1</v>
          </cell>
        </row>
        <row r="15018">
          <cell r="EK15018">
            <v>1</v>
          </cell>
        </row>
        <row r="15019">
          <cell r="EK15019">
            <v>1</v>
          </cell>
        </row>
        <row r="15020">
          <cell r="EK15020">
            <v>1</v>
          </cell>
        </row>
        <row r="15021">
          <cell r="EK15021">
            <v>0</v>
          </cell>
        </row>
        <row r="15022">
          <cell r="EK15022">
            <v>0</v>
          </cell>
        </row>
        <row r="15023">
          <cell r="EK15023">
            <v>1</v>
          </cell>
        </row>
        <row r="15024">
          <cell r="EK15024">
            <v>0</v>
          </cell>
        </row>
        <row r="15025">
          <cell r="EK15025">
            <v>0</v>
          </cell>
        </row>
        <row r="15026">
          <cell r="EK15026">
            <v>1</v>
          </cell>
        </row>
        <row r="15027">
          <cell r="EK15027">
            <v>1</v>
          </cell>
        </row>
        <row r="15028">
          <cell r="EK15028">
            <v>1</v>
          </cell>
        </row>
        <row r="15029">
          <cell r="EK15029">
            <v>1</v>
          </cell>
        </row>
        <row r="15030">
          <cell r="EK15030">
            <v>1</v>
          </cell>
        </row>
        <row r="15031">
          <cell r="EK15031">
            <v>0</v>
          </cell>
        </row>
        <row r="15032">
          <cell r="EK15032">
            <v>0</v>
          </cell>
        </row>
        <row r="15033">
          <cell r="EK15033">
            <v>0</v>
          </cell>
        </row>
        <row r="15034">
          <cell r="EK15034">
            <v>0</v>
          </cell>
        </row>
        <row r="15035">
          <cell r="EK15035">
            <v>0</v>
          </cell>
        </row>
        <row r="15036">
          <cell r="EK15036">
            <v>0</v>
          </cell>
        </row>
        <row r="15037">
          <cell r="EK15037">
            <v>1</v>
          </cell>
        </row>
        <row r="15038">
          <cell r="EK15038">
            <v>1</v>
          </cell>
        </row>
        <row r="15039">
          <cell r="EK15039">
            <v>1</v>
          </cell>
        </row>
        <row r="15040">
          <cell r="EK15040">
            <v>1</v>
          </cell>
        </row>
        <row r="15041">
          <cell r="EK15041">
            <v>1</v>
          </cell>
        </row>
        <row r="15042">
          <cell r="EK15042">
            <v>1</v>
          </cell>
        </row>
        <row r="15043">
          <cell r="EK15043">
            <v>1</v>
          </cell>
        </row>
        <row r="15044">
          <cell r="EK15044">
            <v>1</v>
          </cell>
        </row>
        <row r="15045">
          <cell r="EK15045">
            <v>1</v>
          </cell>
        </row>
        <row r="15046">
          <cell r="EK15046">
            <v>1</v>
          </cell>
        </row>
        <row r="15047">
          <cell r="EK15047">
            <v>1</v>
          </cell>
        </row>
        <row r="15048">
          <cell r="EK15048">
            <v>1</v>
          </cell>
        </row>
        <row r="15049">
          <cell r="EK15049">
            <v>0</v>
          </cell>
        </row>
        <row r="15050">
          <cell r="EK15050">
            <v>0</v>
          </cell>
        </row>
        <row r="15051">
          <cell r="EK15051">
            <v>0</v>
          </cell>
        </row>
        <row r="15052">
          <cell r="EK15052">
            <v>0</v>
          </cell>
        </row>
        <row r="15053">
          <cell r="EK15053">
            <v>0</v>
          </cell>
        </row>
        <row r="15054">
          <cell r="EK15054">
            <v>0</v>
          </cell>
        </row>
        <row r="15055">
          <cell r="EK15055">
            <v>0</v>
          </cell>
        </row>
        <row r="15056">
          <cell r="EK15056">
            <v>0</v>
          </cell>
        </row>
        <row r="15057">
          <cell r="EK15057">
            <v>0</v>
          </cell>
        </row>
        <row r="15058">
          <cell r="EK15058">
            <v>0</v>
          </cell>
        </row>
        <row r="15059">
          <cell r="EK15059">
            <v>0</v>
          </cell>
        </row>
        <row r="15060">
          <cell r="EK15060">
            <v>1</v>
          </cell>
        </row>
        <row r="15061">
          <cell r="EK15061">
            <v>0</v>
          </cell>
        </row>
        <row r="15062">
          <cell r="EK15062">
            <v>1</v>
          </cell>
        </row>
        <row r="15063">
          <cell r="EK15063">
            <v>0</v>
          </cell>
        </row>
        <row r="15064">
          <cell r="EK15064">
            <v>1</v>
          </cell>
        </row>
        <row r="15065">
          <cell r="EK15065">
            <v>0</v>
          </cell>
        </row>
        <row r="15066">
          <cell r="EK15066">
            <v>1</v>
          </cell>
        </row>
        <row r="15067">
          <cell r="EK15067">
            <v>1</v>
          </cell>
        </row>
        <row r="15068">
          <cell r="EK15068">
            <v>1</v>
          </cell>
        </row>
        <row r="15069">
          <cell r="EK15069">
            <v>1</v>
          </cell>
        </row>
        <row r="15070">
          <cell r="EK15070">
            <v>1</v>
          </cell>
        </row>
        <row r="15071">
          <cell r="EK15071">
            <v>1</v>
          </cell>
        </row>
        <row r="15072">
          <cell r="EK15072">
            <v>0</v>
          </cell>
        </row>
        <row r="15073">
          <cell r="EK15073">
            <v>0</v>
          </cell>
        </row>
        <row r="15074">
          <cell r="EK15074">
            <v>1</v>
          </cell>
        </row>
        <row r="15075">
          <cell r="EK15075">
            <v>1</v>
          </cell>
        </row>
        <row r="15076">
          <cell r="EK15076">
            <v>0</v>
          </cell>
        </row>
        <row r="15077">
          <cell r="EK15077">
            <v>1</v>
          </cell>
        </row>
        <row r="15078">
          <cell r="EK15078">
            <v>1</v>
          </cell>
        </row>
        <row r="15079">
          <cell r="EK15079">
            <v>1</v>
          </cell>
        </row>
        <row r="15080">
          <cell r="EK15080">
            <v>1</v>
          </cell>
        </row>
        <row r="15081">
          <cell r="EK15081">
            <v>1</v>
          </cell>
        </row>
        <row r="15082">
          <cell r="EK15082">
            <v>1</v>
          </cell>
        </row>
        <row r="15083">
          <cell r="EK15083">
            <v>1</v>
          </cell>
        </row>
        <row r="15084">
          <cell r="EK15084">
            <v>1</v>
          </cell>
        </row>
        <row r="15085">
          <cell r="EK15085">
            <v>1</v>
          </cell>
        </row>
        <row r="15086">
          <cell r="EK15086">
            <v>1</v>
          </cell>
        </row>
        <row r="15087">
          <cell r="EK15087">
            <v>0</v>
          </cell>
        </row>
        <row r="15088">
          <cell r="EK15088">
            <v>1</v>
          </cell>
        </row>
        <row r="15089">
          <cell r="EK15089">
            <v>0</v>
          </cell>
        </row>
        <row r="15090">
          <cell r="EK15090">
            <v>0</v>
          </cell>
        </row>
        <row r="15091">
          <cell r="EK15091">
            <v>0</v>
          </cell>
        </row>
        <row r="15092">
          <cell r="EK15092">
            <v>0</v>
          </cell>
        </row>
        <row r="15093">
          <cell r="EK15093">
            <v>0</v>
          </cell>
        </row>
        <row r="15094">
          <cell r="EK15094">
            <v>1</v>
          </cell>
        </row>
        <row r="15095">
          <cell r="EK15095">
            <v>1</v>
          </cell>
        </row>
        <row r="15096">
          <cell r="EK15096">
            <v>1</v>
          </cell>
        </row>
        <row r="15097">
          <cell r="EK15097">
            <v>1</v>
          </cell>
        </row>
        <row r="15098">
          <cell r="EK15098">
            <v>1</v>
          </cell>
        </row>
        <row r="15099">
          <cell r="EK15099">
            <v>1</v>
          </cell>
        </row>
        <row r="15100">
          <cell r="EK15100">
            <v>1</v>
          </cell>
        </row>
        <row r="15101">
          <cell r="EK15101">
            <v>1</v>
          </cell>
        </row>
        <row r="15102">
          <cell r="EK15102">
            <v>0</v>
          </cell>
        </row>
        <row r="15103">
          <cell r="EK15103">
            <v>1</v>
          </cell>
        </row>
        <row r="15104">
          <cell r="EK15104">
            <v>1</v>
          </cell>
        </row>
        <row r="15105">
          <cell r="EK15105">
            <v>0</v>
          </cell>
        </row>
        <row r="15106">
          <cell r="EK15106">
            <v>1</v>
          </cell>
        </row>
        <row r="15107">
          <cell r="EK15107">
            <v>1</v>
          </cell>
        </row>
        <row r="15108">
          <cell r="EK15108">
            <v>1</v>
          </cell>
        </row>
        <row r="15109">
          <cell r="EK15109">
            <v>1</v>
          </cell>
        </row>
        <row r="15110">
          <cell r="EK15110">
            <v>1</v>
          </cell>
        </row>
        <row r="15111">
          <cell r="EK15111">
            <v>1</v>
          </cell>
        </row>
        <row r="15112">
          <cell r="EK15112">
            <v>1</v>
          </cell>
        </row>
        <row r="15113">
          <cell r="EK15113">
            <v>1</v>
          </cell>
        </row>
        <row r="15114">
          <cell r="EK15114">
            <v>1</v>
          </cell>
        </row>
        <row r="15115">
          <cell r="EK15115">
            <v>1</v>
          </cell>
        </row>
        <row r="15116">
          <cell r="EK15116">
            <v>1</v>
          </cell>
        </row>
        <row r="15117">
          <cell r="EK15117">
            <v>0</v>
          </cell>
        </row>
        <row r="15118">
          <cell r="EK15118">
            <v>0</v>
          </cell>
        </row>
        <row r="15119">
          <cell r="EK15119">
            <v>0</v>
          </cell>
        </row>
        <row r="15120">
          <cell r="EK15120">
            <v>0</v>
          </cell>
        </row>
        <row r="15121">
          <cell r="EK15121">
            <v>0</v>
          </cell>
        </row>
        <row r="15122">
          <cell r="EK15122">
            <v>1</v>
          </cell>
        </row>
        <row r="15123">
          <cell r="EK15123">
            <v>1</v>
          </cell>
        </row>
        <row r="15124">
          <cell r="EK15124">
            <v>1</v>
          </cell>
        </row>
        <row r="15125">
          <cell r="EK15125">
            <v>1</v>
          </cell>
        </row>
        <row r="15126">
          <cell r="EK15126">
            <v>0</v>
          </cell>
        </row>
        <row r="15127">
          <cell r="EK15127">
            <v>1</v>
          </cell>
        </row>
        <row r="15128">
          <cell r="EK15128">
            <v>1</v>
          </cell>
        </row>
        <row r="15129">
          <cell r="EK15129">
            <v>1</v>
          </cell>
        </row>
        <row r="15130">
          <cell r="EK15130">
            <v>1</v>
          </cell>
        </row>
        <row r="15131">
          <cell r="EK15131">
            <v>1</v>
          </cell>
        </row>
        <row r="15132">
          <cell r="EK15132">
            <v>1</v>
          </cell>
        </row>
        <row r="15133">
          <cell r="EK15133">
            <v>1</v>
          </cell>
        </row>
        <row r="15134">
          <cell r="EK15134">
            <v>1</v>
          </cell>
        </row>
        <row r="15135">
          <cell r="EK15135">
            <v>1</v>
          </cell>
        </row>
        <row r="15136">
          <cell r="EK15136">
            <v>1</v>
          </cell>
        </row>
        <row r="15137">
          <cell r="EK15137">
            <v>0</v>
          </cell>
        </row>
        <row r="15138">
          <cell r="EK15138">
            <v>1</v>
          </cell>
        </row>
        <row r="15139">
          <cell r="EK15139">
            <v>1</v>
          </cell>
        </row>
        <row r="15140">
          <cell r="EK15140">
            <v>1</v>
          </cell>
        </row>
        <row r="15141">
          <cell r="EK15141">
            <v>1</v>
          </cell>
        </row>
        <row r="15142">
          <cell r="EK15142">
            <v>1</v>
          </cell>
        </row>
        <row r="15143">
          <cell r="EK15143">
            <v>1</v>
          </cell>
        </row>
        <row r="15144">
          <cell r="EK15144">
            <v>0</v>
          </cell>
        </row>
        <row r="15145">
          <cell r="EK15145">
            <v>1</v>
          </cell>
        </row>
        <row r="15146">
          <cell r="EK15146">
            <v>0</v>
          </cell>
        </row>
        <row r="15147">
          <cell r="EK15147">
            <v>1</v>
          </cell>
        </row>
        <row r="15148">
          <cell r="EK15148">
            <v>1</v>
          </cell>
        </row>
        <row r="15149">
          <cell r="EK15149">
            <v>0</v>
          </cell>
        </row>
        <row r="15150">
          <cell r="EK15150">
            <v>1</v>
          </cell>
        </row>
        <row r="15151">
          <cell r="EK15151">
            <v>0</v>
          </cell>
        </row>
        <row r="15152">
          <cell r="EK15152">
            <v>1</v>
          </cell>
        </row>
        <row r="15153">
          <cell r="EK15153">
            <v>0</v>
          </cell>
        </row>
        <row r="15154">
          <cell r="EK15154">
            <v>1</v>
          </cell>
        </row>
        <row r="15155">
          <cell r="EK15155">
            <v>1</v>
          </cell>
        </row>
        <row r="15156">
          <cell r="EK15156">
            <v>1</v>
          </cell>
        </row>
        <row r="15157">
          <cell r="EK15157">
            <v>1</v>
          </cell>
        </row>
        <row r="15158">
          <cell r="EK15158">
            <v>1</v>
          </cell>
        </row>
        <row r="15159">
          <cell r="EK15159">
            <v>1</v>
          </cell>
        </row>
        <row r="15160">
          <cell r="EK15160">
            <v>0</v>
          </cell>
        </row>
        <row r="15161">
          <cell r="EK15161">
            <v>1</v>
          </cell>
        </row>
        <row r="15162">
          <cell r="EK15162">
            <v>1</v>
          </cell>
        </row>
        <row r="15163">
          <cell r="EK15163">
            <v>1</v>
          </cell>
        </row>
        <row r="15164">
          <cell r="EK15164">
            <v>1</v>
          </cell>
        </row>
        <row r="15165">
          <cell r="EK15165">
            <v>1</v>
          </cell>
        </row>
        <row r="15166">
          <cell r="EK15166">
            <v>1</v>
          </cell>
        </row>
        <row r="15167">
          <cell r="EK15167">
            <v>1</v>
          </cell>
        </row>
        <row r="15168">
          <cell r="EK15168">
            <v>1</v>
          </cell>
        </row>
        <row r="15169">
          <cell r="EK15169">
            <v>1</v>
          </cell>
        </row>
        <row r="15170">
          <cell r="EK15170">
            <v>0</v>
          </cell>
        </row>
        <row r="15171">
          <cell r="EK15171">
            <v>1</v>
          </cell>
        </row>
        <row r="15172">
          <cell r="EK15172">
            <v>0</v>
          </cell>
        </row>
        <row r="15173">
          <cell r="EK15173">
            <v>0</v>
          </cell>
        </row>
        <row r="15174">
          <cell r="EK15174">
            <v>0</v>
          </cell>
        </row>
        <row r="15175">
          <cell r="EK15175">
            <v>0</v>
          </cell>
        </row>
        <row r="15176">
          <cell r="EK15176">
            <v>0</v>
          </cell>
        </row>
        <row r="15177">
          <cell r="EK15177">
            <v>1</v>
          </cell>
        </row>
        <row r="15178">
          <cell r="EK15178">
            <v>0</v>
          </cell>
        </row>
        <row r="15179">
          <cell r="EK15179">
            <v>0</v>
          </cell>
        </row>
        <row r="15180">
          <cell r="EK15180">
            <v>1</v>
          </cell>
        </row>
        <row r="15181">
          <cell r="EK15181">
            <v>1</v>
          </cell>
        </row>
        <row r="15182">
          <cell r="EK15182">
            <v>1</v>
          </cell>
        </row>
        <row r="15183">
          <cell r="EK15183">
            <v>1</v>
          </cell>
        </row>
        <row r="15184">
          <cell r="EK15184">
            <v>1</v>
          </cell>
        </row>
        <row r="15185">
          <cell r="EK15185">
            <v>1</v>
          </cell>
        </row>
        <row r="15186">
          <cell r="EK15186">
            <v>0</v>
          </cell>
        </row>
        <row r="15187">
          <cell r="EK15187">
            <v>0</v>
          </cell>
        </row>
        <row r="15188">
          <cell r="EK15188">
            <v>1</v>
          </cell>
        </row>
        <row r="15189">
          <cell r="EK15189">
            <v>0</v>
          </cell>
        </row>
        <row r="15190">
          <cell r="EK15190">
            <v>1</v>
          </cell>
        </row>
        <row r="15191">
          <cell r="EK15191">
            <v>0</v>
          </cell>
        </row>
        <row r="15192">
          <cell r="EK15192">
            <v>1</v>
          </cell>
        </row>
        <row r="15193">
          <cell r="EK15193">
            <v>1</v>
          </cell>
        </row>
        <row r="15194">
          <cell r="EK15194">
            <v>1</v>
          </cell>
        </row>
        <row r="15195">
          <cell r="EK15195">
            <v>1</v>
          </cell>
        </row>
        <row r="15196">
          <cell r="EK15196">
            <v>1</v>
          </cell>
        </row>
        <row r="15197">
          <cell r="EK15197">
            <v>1</v>
          </cell>
        </row>
        <row r="15198">
          <cell r="EK15198">
            <v>1</v>
          </cell>
        </row>
        <row r="15199">
          <cell r="EK15199">
            <v>1</v>
          </cell>
        </row>
        <row r="15200">
          <cell r="EK15200">
            <v>1</v>
          </cell>
        </row>
        <row r="15201">
          <cell r="EK15201">
            <v>1</v>
          </cell>
        </row>
        <row r="15202">
          <cell r="EK15202">
            <v>1</v>
          </cell>
        </row>
        <row r="15203">
          <cell r="EK15203">
            <v>1</v>
          </cell>
        </row>
        <row r="15204">
          <cell r="EK15204">
            <v>1</v>
          </cell>
        </row>
        <row r="15205">
          <cell r="EK15205">
            <v>1</v>
          </cell>
        </row>
        <row r="15206">
          <cell r="EK15206">
            <v>1</v>
          </cell>
        </row>
        <row r="15207">
          <cell r="EK15207">
            <v>1</v>
          </cell>
        </row>
        <row r="15208">
          <cell r="EK15208">
            <v>1</v>
          </cell>
        </row>
        <row r="15209">
          <cell r="EK15209">
            <v>1</v>
          </cell>
        </row>
        <row r="15210">
          <cell r="EK15210">
            <v>1</v>
          </cell>
        </row>
        <row r="15211">
          <cell r="EK15211">
            <v>1</v>
          </cell>
        </row>
        <row r="15212">
          <cell r="EK15212">
            <v>1</v>
          </cell>
        </row>
        <row r="15213">
          <cell r="EK15213">
            <v>1</v>
          </cell>
        </row>
        <row r="15214">
          <cell r="EK15214">
            <v>1</v>
          </cell>
        </row>
        <row r="15215">
          <cell r="EK15215">
            <v>1</v>
          </cell>
        </row>
        <row r="15216">
          <cell r="EK15216">
            <v>1</v>
          </cell>
        </row>
        <row r="15217">
          <cell r="EK15217">
            <v>1</v>
          </cell>
        </row>
        <row r="15218">
          <cell r="EK15218">
            <v>1</v>
          </cell>
        </row>
        <row r="15219">
          <cell r="EK15219">
            <v>1</v>
          </cell>
        </row>
        <row r="15220">
          <cell r="EK15220">
            <v>1</v>
          </cell>
        </row>
        <row r="15221">
          <cell r="EK15221">
            <v>1</v>
          </cell>
        </row>
        <row r="15222">
          <cell r="EK15222">
            <v>1</v>
          </cell>
        </row>
        <row r="15223">
          <cell r="EK15223">
            <v>1</v>
          </cell>
        </row>
        <row r="15224">
          <cell r="EK15224">
            <v>1</v>
          </cell>
        </row>
        <row r="15225">
          <cell r="EK15225">
            <v>1</v>
          </cell>
        </row>
        <row r="15226">
          <cell r="EK15226">
            <v>1</v>
          </cell>
        </row>
        <row r="15227">
          <cell r="EK15227">
            <v>1</v>
          </cell>
        </row>
        <row r="15228">
          <cell r="EK15228">
            <v>1</v>
          </cell>
        </row>
        <row r="15229">
          <cell r="EK15229">
            <v>1</v>
          </cell>
        </row>
        <row r="15230">
          <cell r="EK15230">
            <v>1</v>
          </cell>
        </row>
        <row r="15231">
          <cell r="EK15231">
            <v>1</v>
          </cell>
        </row>
        <row r="15232">
          <cell r="EK15232">
            <v>1</v>
          </cell>
        </row>
        <row r="15233">
          <cell r="EK15233">
            <v>1</v>
          </cell>
        </row>
        <row r="15234">
          <cell r="EK15234">
            <v>0</v>
          </cell>
        </row>
        <row r="15235">
          <cell r="EK15235">
            <v>1</v>
          </cell>
        </row>
        <row r="15236">
          <cell r="EK15236">
            <v>1</v>
          </cell>
        </row>
        <row r="15237">
          <cell r="EK15237">
            <v>1</v>
          </cell>
        </row>
        <row r="15238">
          <cell r="EK15238">
            <v>1</v>
          </cell>
        </row>
        <row r="15239">
          <cell r="EK15239">
            <v>1</v>
          </cell>
        </row>
        <row r="15240">
          <cell r="EK15240">
            <v>1</v>
          </cell>
        </row>
        <row r="15241">
          <cell r="EK15241">
            <v>1</v>
          </cell>
        </row>
        <row r="15242">
          <cell r="EK15242">
            <v>1</v>
          </cell>
        </row>
        <row r="15243">
          <cell r="EK15243">
            <v>1</v>
          </cell>
        </row>
        <row r="15244">
          <cell r="EK15244">
            <v>1</v>
          </cell>
        </row>
        <row r="15245">
          <cell r="EK15245">
            <v>1</v>
          </cell>
        </row>
        <row r="15246">
          <cell r="EK15246">
            <v>1</v>
          </cell>
        </row>
        <row r="15247">
          <cell r="EK15247">
            <v>1</v>
          </cell>
        </row>
        <row r="15248">
          <cell r="EK15248">
            <v>1</v>
          </cell>
        </row>
        <row r="15249">
          <cell r="EK15249">
            <v>1</v>
          </cell>
        </row>
        <row r="15250">
          <cell r="EK15250">
            <v>1</v>
          </cell>
        </row>
        <row r="15251">
          <cell r="EK15251">
            <v>0</v>
          </cell>
        </row>
        <row r="15252">
          <cell r="EK15252">
            <v>0</v>
          </cell>
        </row>
        <row r="15253">
          <cell r="EK15253">
            <v>1</v>
          </cell>
        </row>
        <row r="15254">
          <cell r="EK15254">
            <v>1</v>
          </cell>
        </row>
        <row r="15255">
          <cell r="EK15255">
            <v>0</v>
          </cell>
        </row>
        <row r="15256">
          <cell r="EK15256">
            <v>0</v>
          </cell>
        </row>
        <row r="15257">
          <cell r="EK15257">
            <v>0</v>
          </cell>
        </row>
        <row r="15258">
          <cell r="EK15258">
            <v>0</v>
          </cell>
        </row>
        <row r="15259">
          <cell r="EK15259">
            <v>0</v>
          </cell>
        </row>
        <row r="15260">
          <cell r="EK15260">
            <v>1</v>
          </cell>
        </row>
        <row r="15261">
          <cell r="EK15261">
            <v>1</v>
          </cell>
        </row>
        <row r="15262">
          <cell r="EK15262">
            <v>1</v>
          </cell>
        </row>
        <row r="15263">
          <cell r="EK15263">
            <v>1</v>
          </cell>
        </row>
        <row r="15264">
          <cell r="EK15264">
            <v>1</v>
          </cell>
        </row>
        <row r="15265">
          <cell r="EK15265">
            <v>1</v>
          </cell>
        </row>
        <row r="15266">
          <cell r="EK15266">
            <v>1</v>
          </cell>
        </row>
        <row r="15267">
          <cell r="EK15267">
            <v>0</v>
          </cell>
        </row>
        <row r="15268">
          <cell r="EK15268">
            <v>1</v>
          </cell>
        </row>
        <row r="15269">
          <cell r="EK15269">
            <v>1</v>
          </cell>
        </row>
        <row r="15270">
          <cell r="EK15270">
            <v>1</v>
          </cell>
        </row>
        <row r="15271">
          <cell r="EK15271">
            <v>1</v>
          </cell>
        </row>
        <row r="15272">
          <cell r="EK15272">
            <v>1</v>
          </cell>
        </row>
        <row r="15273">
          <cell r="EK15273">
            <v>0</v>
          </cell>
        </row>
        <row r="15274">
          <cell r="EK15274">
            <v>1</v>
          </cell>
        </row>
        <row r="15275">
          <cell r="EK15275">
            <v>1</v>
          </cell>
        </row>
        <row r="15276">
          <cell r="EK15276">
            <v>1</v>
          </cell>
        </row>
        <row r="15277">
          <cell r="EK15277">
            <v>0</v>
          </cell>
        </row>
        <row r="15278">
          <cell r="EK15278">
            <v>1</v>
          </cell>
        </row>
        <row r="15279">
          <cell r="EK15279">
            <v>0</v>
          </cell>
        </row>
        <row r="15280">
          <cell r="EK15280">
            <v>1</v>
          </cell>
        </row>
        <row r="15281">
          <cell r="EK15281">
            <v>1</v>
          </cell>
        </row>
        <row r="15282">
          <cell r="EK15282">
            <v>1</v>
          </cell>
        </row>
        <row r="15283">
          <cell r="EK15283">
            <v>1</v>
          </cell>
        </row>
        <row r="15284">
          <cell r="EK15284">
            <v>1</v>
          </cell>
        </row>
        <row r="15285">
          <cell r="EK15285">
            <v>1</v>
          </cell>
        </row>
        <row r="15286">
          <cell r="EK15286">
            <v>1</v>
          </cell>
        </row>
        <row r="15287">
          <cell r="EK15287">
            <v>1</v>
          </cell>
        </row>
        <row r="15288">
          <cell r="EK15288">
            <v>1</v>
          </cell>
        </row>
        <row r="15289">
          <cell r="EK15289">
            <v>0</v>
          </cell>
        </row>
        <row r="15290">
          <cell r="EK15290">
            <v>1</v>
          </cell>
        </row>
        <row r="15291">
          <cell r="EK15291">
            <v>1</v>
          </cell>
        </row>
        <row r="15292">
          <cell r="EK15292">
            <v>1</v>
          </cell>
        </row>
        <row r="15293">
          <cell r="EK15293">
            <v>1</v>
          </cell>
        </row>
        <row r="15294">
          <cell r="EK15294">
            <v>1</v>
          </cell>
        </row>
        <row r="15295">
          <cell r="EK15295">
            <v>0</v>
          </cell>
        </row>
        <row r="15296">
          <cell r="EK15296">
            <v>0</v>
          </cell>
        </row>
        <row r="15297">
          <cell r="EK15297">
            <v>0</v>
          </cell>
        </row>
        <row r="15298">
          <cell r="EK15298">
            <v>0</v>
          </cell>
        </row>
        <row r="15299">
          <cell r="EK15299">
            <v>0</v>
          </cell>
        </row>
        <row r="15300">
          <cell r="EK15300">
            <v>0</v>
          </cell>
        </row>
        <row r="15301">
          <cell r="EK15301">
            <v>0</v>
          </cell>
        </row>
        <row r="15302">
          <cell r="EK15302">
            <v>1</v>
          </cell>
        </row>
        <row r="15303">
          <cell r="EK15303">
            <v>1</v>
          </cell>
        </row>
        <row r="15304">
          <cell r="EK15304">
            <v>1</v>
          </cell>
        </row>
        <row r="15305">
          <cell r="EK15305">
            <v>0</v>
          </cell>
        </row>
        <row r="15306">
          <cell r="EK15306">
            <v>0</v>
          </cell>
        </row>
        <row r="15307">
          <cell r="EK15307">
            <v>0</v>
          </cell>
        </row>
        <row r="15308">
          <cell r="EK15308">
            <v>1</v>
          </cell>
        </row>
        <row r="15309">
          <cell r="EK15309">
            <v>1</v>
          </cell>
        </row>
        <row r="15310">
          <cell r="EK15310">
            <v>1</v>
          </cell>
        </row>
        <row r="15311">
          <cell r="EK15311">
            <v>1</v>
          </cell>
        </row>
        <row r="15312">
          <cell r="EK15312">
            <v>1</v>
          </cell>
        </row>
        <row r="15313">
          <cell r="EK15313">
            <v>1</v>
          </cell>
        </row>
        <row r="15314">
          <cell r="EK15314">
            <v>1</v>
          </cell>
        </row>
        <row r="15315">
          <cell r="EK15315">
            <v>0</v>
          </cell>
        </row>
        <row r="15316">
          <cell r="EK15316">
            <v>1</v>
          </cell>
        </row>
        <row r="15317">
          <cell r="EK15317">
            <v>1</v>
          </cell>
        </row>
        <row r="15318">
          <cell r="EK15318">
            <v>1</v>
          </cell>
        </row>
        <row r="15319">
          <cell r="EK15319">
            <v>1</v>
          </cell>
        </row>
        <row r="15320">
          <cell r="EK15320">
            <v>1</v>
          </cell>
        </row>
        <row r="15321">
          <cell r="EK15321">
            <v>1</v>
          </cell>
        </row>
        <row r="15322">
          <cell r="EK15322">
            <v>1</v>
          </cell>
        </row>
        <row r="15323">
          <cell r="EK15323">
            <v>1</v>
          </cell>
        </row>
        <row r="15324">
          <cell r="EK15324">
            <v>1</v>
          </cell>
        </row>
        <row r="15325">
          <cell r="EK15325">
            <v>0</v>
          </cell>
        </row>
        <row r="15326">
          <cell r="EK15326">
            <v>1</v>
          </cell>
        </row>
        <row r="15327">
          <cell r="EK15327">
            <v>1</v>
          </cell>
        </row>
        <row r="15328">
          <cell r="EK15328">
            <v>1</v>
          </cell>
        </row>
        <row r="15329">
          <cell r="EK15329">
            <v>1</v>
          </cell>
        </row>
        <row r="15330">
          <cell r="EK15330">
            <v>1</v>
          </cell>
        </row>
        <row r="15331">
          <cell r="EK15331">
            <v>1</v>
          </cell>
        </row>
        <row r="15332">
          <cell r="EK15332">
            <v>1</v>
          </cell>
        </row>
        <row r="15333">
          <cell r="EK15333">
            <v>1</v>
          </cell>
        </row>
        <row r="15334">
          <cell r="EK15334">
            <v>1</v>
          </cell>
        </row>
        <row r="15335">
          <cell r="EK15335">
            <v>1</v>
          </cell>
        </row>
        <row r="15336">
          <cell r="EK15336">
            <v>1</v>
          </cell>
        </row>
        <row r="15337">
          <cell r="EK15337">
            <v>1</v>
          </cell>
        </row>
        <row r="15338">
          <cell r="EK15338">
            <v>1</v>
          </cell>
        </row>
        <row r="15339">
          <cell r="EK15339">
            <v>1</v>
          </cell>
        </row>
        <row r="15340">
          <cell r="EK15340">
            <v>1</v>
          </cell>
        </row>
        <row r="15341">
          <cell r="EK15341">
            <v>0</v>
          </cell>
        </row>
        <row r="15342">
          <cell r="EK15342">
            <v>1</v>
          </cell>
        </row>
        <row r="15343">
          <cell r="EK15343">
            <v>0</v>
          </cell>
        </row>
        <row r="15344">
          <cell r="EK15344">
            <v>0</v>
          </cell>
        </row>
        <row r="15345">
          <cell r="EK15345">
            <v>1</v>
          </cell>
        </row>
        <row r="15346">
          <cell r="EK15346">
            <v>1</v>
          </cell>
        </row>
        <row r="15347">
          <cell r="EK15347">
            <v>1</v>
          </cell>
        </row>
        <row r="15348">
          <cell r="EK15348">
            <v>1</v>
          </cell>
        </row>
        <row r="15349">
          <cell r="EK15349">
            <v>1</v>
          </cell>
        </row>
        <row r="15350">
          <cell r="EK15350">
            <v>1</v>
          </cell>
        </row>
        <row r="15351">
          <cell r="EK15351">
            <v>1</v>
          </cell>
        </row>
        <row r="15352">
          <cell r="EK15352">
            <v>1</v>
          </cell>
        </row>
        <row r="15353">
          <cell r="EK15353">
            <v>1</v>
          </cell>
        </row>
        <row r="15354">
          <cell r="EK15354">
            <v>1</v>
          </cell>
        </row>
        <row r="15355">
          <cell r="EK15355">
            <v>1</v>
          </cell>
        </row>
        <row r="15356">
          <cell r="EK15356">
            <v>1</v>
          </cell>
        </row>
        <row r="15357">
          <cell r="EK15357">
            <v>1</v>
          </cell>
        </row>
        <row r="15358">
          <cell r="EK15358">
            <v>1</v>
          </cell>
        </row>
        <row r="15359">
          <cell r="EK15359">
            <v>1</v>
          </cell>
        </row>
        <row r="15360">
          <cell r="EK15360">
            <v>1</v>
          </cell>
        </row>
        <row r="15361">
          <cell r="EK15361">
            <v>1</v>
          </cell>
        </row>
        <row r="15362">
          <cell r="EK15362">
            <v>1</v>
          </cell>
        </row>
        <row r="15363">
          <cell r="EK15363">
            <v>1</v>
          </cell>
        </row>
        <row r="15364">
          <cell r="EK15364">
            <v>0</v>
          </cell>
        </row>
        <row r="15365">
          <cell r="EK15365">
            <v>1</v>
          </cell>
        </row>
        <row r="15366">
          <cell r="EK15366">
            <v>1</v>
          </cell>
        </row>
        <row r="15367">
          <cell r="EK15367">
            <v>1</v>
          </cell>
        </row>
        <row r="15368">
          <cell r="EK15368">
            <v>0</v>
          </cell>
        </row>
        <row r="15369">
          <cell r="EK15369">
            <v>1</v>
          </cell>
        </row>
        <row r="15370">
          <cell r="EK15370">
            <v>1</v>
          </cell>
        </row>
        <row r="15371">
          <cell r="EK15371">
            <v>1</v>
          </cell>
        </row>
        <row r="15372">
          <cell r="EK15372">
            <v>1</v>
          </cell>
        </row>
        <row r="15373">
          <cell r="EK15373">
            <v>1</v>
          </cell>
        </row>
        <row r="15374">
          <cell r="EK15374">
            <v>1</v>
          </cell>
        </row>
        <row r="15375">
          <cell r="EK15375">
            <v>1</v>
          </cell>
        </row>
        <row r="15376">
          <cell r="EK15376">
            <v>1</v>
          </cell>
        </row>
        <row r="15377">
          <cell r="EK15377">
            <v>1</v>
          </cell>
        </row>
        <row r="15378">
          <cell r="EK15378">
            <v>1</v>
          </cell>
        </row>
        <row r="15379">
          <cell r="EK15379">
            <v>1</v>
          </cell>
        </row>
        <row r="15380">
          <cell r="EK15380">
            <v>1</v>
          </cell>
        </row>
        <row r="15381">
          <cell r="EK15381">
            <v>1</v>
          </cell>
        </row>
        <row r="15382">
          <cell r="EK15382">
            <v>1</v>
          </cell>
        </row>
        <row r="15383">
          <cell r="EK15383">
            <v>1</v>
          </cell>
        </row>
        <row r="15384">
          <cell r="EK15384">
            <v>1</v>
          </cell>
        </row>
        <row r="15385">
          <cell r="EK15385">
            <v>1</v>
          </cell>
        </row>
        <row r="15386">
          <cell r="EK15386">
            <v>0</v>
          </cell>
        </row>
        <row r="15387">
          <cell r="EK15387">
            <v>0</v>
          </cell>
        </row>
        <row r="15388">
          <cell r="EK15388">
            <v>0</v>
          </cell>
        </row>
        <row r="15389">
          <cell r="EK15389">
            <v>0</v>
          </cell>
        </row>
        <row r="15390">
          <cell r="EK15390">
            <v>0</v>
          </cell>
        </row>
        <row r="15391">
          <cell r="EK15391">
            <v>1</v>
          </cell>
        </row>
        <row r="15392">
          <cell r="EK15392">
            <v>1</v>
          </cell>
        </row>
        <row r="15393">
          <cell r="EK15393">
            <v>0</v>
          </cell>
        </row>
        <row r="15394">
          <cell r="EK15394">
            <v>1</v>
          </cell>
        </row>
        <row r="15395">
          <cell r="EK15395">
            <v>0</v>
          </cell>
        </row>
        <row r="15396">
          <cell r="EK15396">
            <v>1</v>
          </cell>
        </row>
        <row r="15397">
          <cell r="EK15397">
            <v>1</v>
          </cell>
        </row>
        <row r="15398">
          <cell r="EK15398">
            <v>1</v>
          </cell>
        </row>
        <row r="15399">
          <cell r="EK15399">
            <v>1</v>
          </cell>
        </row>
        <row r="15400">
          <cell r="EK15400">
            <v>1</v>
          </cell>
        </row>
        <row r="15401">
          <cell r="EK15401">
            <v>1</v>
          </cell>
        </row>
        <row r="15402">
          <cell r="EK15402">
            <v>1</v>
          </cell>
        </row>
        <row r="15403">
          <cell r="EK15403">
            <v>1</v>
          </cell>
        </row>
        <row r="15404">
          <cell r="EK15404">
            <v>1</v>
          </cell>
        </row>
        <row r="15405">
          <cell r="EK15405">
            <v>0</v>
          </cell>
        </row>
        <row r="15406">
          <cell r="EK15406">
            <v>1</v>
          </cell>
        </row>
        <row r="15407">
          <cell r="EK15407">
            <v>1</v>
          </cell>
        </row>
        <row r="15408">
          <cell r="EK15408">
            <v>1</v>
          </cell>
        </row>
        <row r="15409">
          <cell r="EK15409">
            <v>1</v>
          </cell>
        </row>
        <row r="15410">
          <cell r="EK15410">
            <v>1</v>
          </cell>
        </row>
        <row r="15411">
          <cell r="EK15411">
            <v>1</v>
          </cell>
        </row>
        <row r="15412">
          <cell r="EK15412">
            <v>0</v>
          </cell>
        </row>
        <row r="15413">
          <cell r="EK15413">
            <v>0</v>
          </cell>
        </row>
        <row r="15414">
          <cell r="EK15414">
            <v>0</v>
          </cell>
        </row>
        <row r="15415">
          <cell r="EK15415">
            <v>0</v>
          </cell>
        </row>
        <row r="15416">
          <cell r="EK15416">
            <v>0</v>
          </cell>
        </row>
        <row r="15417">
          <cell r="EK15417">
            <v>1</v>
          </cell>
        </row>
        <row r="15418">
          <cell r="EK15418">
            <v>1</v>
          </cell>
        </row>
        <row r="15419">
          <cell r="EK15419">
            <v>1</v>
          </cell>
        </row>
        <row r="15420">
          <cell r="EK15420">
            <v>1</v>
          </cell>
        </row>
        <row r="15421">
          <cell r="EK15421">
            <v>1</v>
          </cell>
        </row>
        <row r="15422">
          <cell r="EK15422">
            <v>1</v>
          </cell>
        </row>
        <row r="15423">
          <cell r="EK15423">
            <v>1</v>
          </cell>
        </row>
        <row r="15424">
          <cell r="EK15424">
            <v>1</v>
          </cell>
        </row>
        <row r="15425">
          <cell r="EK15425">
            <v>0</v>
          </cell>
        </row>
        <row r="15426">
          <cell r="EK15426">
            <v>1</v>
          </cell>
        </row>
        <row r="15427">
          <cell r="EK15427">
            <v>1</v>
          </cell>
        </row>
        <row r="15428">
          <cell r="EK15428">
            <v>1</v>
          </cell>
        </row>
        <row r="15429">
          <cell r="EK15429">
            <v>1</v>
          </cell>
        </row>
        <row r="15430">
          <cell r="EK15430">
            <v>1</v>
          </cell>
        </row>
        <row r="15431">
          <cell r="EK15431">
            <v>0</v>
          </cell>
        </row>
        <row r="15432">
          <cell r="EK15432">
            <v>1</v>
          </cell>
        </row>
        <row r="15433">
          <cell r="EK15433">
            <v>1</v>
          </cell>
        </row>
        <row r="15434">
          <cell r="EK15434">
            <v>0</v>
          </cell>
        </row>
        <row r="15435">
          <cell r="EK15435">
            <v>0</v>
          </cell>
        </row>
        <row r="15436">
          <cell r="EK15436">
            <v>0</v>
          </cell>
        </row>
        <row r="15437">
          <cell r="EK15437">
            <v>0</v>
          </cell>
        </row>
        <row r="15438">
          <cell r="EK15438">
            <v>0</v>
          </cell>
        </row>
        <row r="15439">
          <cell r="EK15439">
            <v>0</v>
          </cell>
        </row>
        <row r="15440">
          <cell r="EK15440">
            <v>0</v>
          </cell>
        </row>
        <row r="15441">
          <cell r="EK15441">
            <v>1</v>
          </cell>
        </row>
        <row r="15442">
          <cell r="EK15442">
            <v>1</v>
          </cell>
        </row>
        <row r="15443">
          <cell r="EK15443">
            <v>1</v>
          </cell>
        </row>
        <row r="15444">
          <cell r="EK15444">
            <v>1</v>
          </cell>
        </row>
        <row r="15445">
          <cell r="EK15445">
            <v>1</v>
          </cell>
        </row>
        <row r="15446">
          <cell r="EK15446">
            <v>0</v>
          </cell>
        </row>
        <row r="15447">
          <cell r="EK15447">
            <v>0</v>
          </cell>
        </row>
        <row r="15448">
          <cell r="EK15448">
            <v>0</v>
          </cell>
        </row>
        <row r="15449">
          <cell r="EK15449">
            <v>0</v>
          </cell>
        </row>
        <row r="15450">
          <cell r="EK15450">
            <v>0</v>
          </cell>
        </row>
        <row r="15451">
          <cell r="EK15451">
            <v>0</v>
          </cell>
        </row>
        <row r="15452">
          <cell r="EK15452">
            <v>0</v>
          </cell>
        </row>
        <row r="15453">
          <cell r="EK15453">
            <v>0</v>
          </cell>
        </row>
        <row r="15454">
          <cell r="EK15454">
            <v>1</v>
          </cell>
        </row>
        <row r="15455">
          <cell r="EK15455">
            <v>0</v>
          </cell>
        </row>
        <row r="15456">
          <cell r="EK15456">
            <v>1</v>
          </cell>
        </row>
        <row r="15457">
          <cell r="EK15457">
            <v>1</v>
          </cell>
        </row>
        <row r="15458">
          <cell r="EK15458">
            <v>0</v>
          </cell>
        </row>
        <row r="15459">
          <cell r="EK15459">
            <v>0</v>
          </cell>
        </row>
        <row r="15460">
          <cell r="EK15460">
            <v>0</v>
          </cell>
        </row>
        <row r="15461">
          <cell r="EK15461">
            <v>0</v>
          </cell>
        </row>
        <row r="15462">
          <cell r="EK15462">
            <v>1</v>
          </cell>
        </row>
        <row r="15463">
          <cell r="EK15463">
            <v>1</v>
          </cell>
        </row>
        <row r="15464">
          <cell r="EK15464">
            <v>1</v>
          </cell>
        </row>
        <row r="15465">
          <cell r="EK15465">
            <v>1</v>
          </cell>
        </row>
        <row r="15466">
          <cell r="EK15466">
            <v>1</v>
          </cell>
        </row>
        <row r="15467">
          <cell r="EK15467">
            <v>0</v>
          </cell>
        </row>
        <row r="15468">
          <cell r="EK15468">
            <v>1</v>
          </cell>
        </row>
        <row r="15469">
          <cell r="EK15469">
            <v>1</v>
          </cell>
        </row>
        <row r="15470">
          <cell r="EK15470">
            <v>0</v>
          </cell>
        </row>
        <row r="15471">
          <cell r="EK15471">
            <v>0</v>
          </cell>
        </row>
        <row r="15472">
          <cell r="EK15472">
            <v>0</v>
          </cell>
        </row>
        <row r="15473">
          <cell r="EK15473">
            <v>0</v>
          </cell>
        </row>
        <row r="15474">
          <cell r="EK15474">
            <v>0</v>
          </cell>
        </row>
        <row r="15475">
          <cell r="EK15475">
            <v>0</v>
          </cell>
        </row>
        <row r="15476">
          <cell r="EK15476">
            <v>1</v>
          </cell>
        </row>
        <row r="15477">
          <cell r="EK15477">
            <v>0</v>
          </cell>
        </row>
        <row r="15478">
          <cell r="EK15478">
            <v>1</v>
          </cell>
        </row>
        <row r="15479">
          <cell r="EK15479">
            <v>1</v>
          </cell>
        </row>
        <row r="15480">
          <cell r="EK15480">
            <v>1</v>
          </cell>
        </row>
        <row r="15481">
          <cell r="EK15481">
            <v>1</v>
          </cell>
        </row>
        <row r="15482">
          <cell r="EK15482">
            <v>1</v>
          </cell>
        </row>
        <row r="15483">
          <cell r="EK15483">
            <v>1</v>
          </cell>
        </row>
        <row r="15484">
          <cell r="EK15484">
            <v>1</v>
          </cell>
        </row>
        <row r="15485">
          <cell r="EK15485">
            <v>1</v>
          </cell>
        </row>
        <row r="15486">
          <cell r="EK15486">
            <v>1</v>
          </cell>
        </row>
        <row r="15487">
          <cell r="EK15487">
            <v>1</v>
          </cell>
        </row>
        <row r="15488">
          <cell r="EK15488">
            <v>0</v>
          </cell>
        </row>
        <row r="15489">
          <cell r="EK15489">
            <v>0</v>
          </cell>
        </row>
        <row r="15490">
          <cell r="EK15490">
            <v>0</v>
          </cell>
        </row>
        <row r="15491">
          <cell r="EK15491">
            <v>0</v>
          </cell>
        </row>
        <row r="15492">
          <cell r="EK15492">
            <v>0</v>
          </cell>
        </row>
        <row r="15493">
          <cell r="EK15493">
            <v>1</v>
          </cell>
        </row>
        <row r="15494">
          <cell r="EK15494">
            <v>1</v>
          </cell>
        </row>
        <row r="15495">
          <cell r="EK15495">
            <v>1</v>
          </cell>
        </row>
        <row r="15496">
          <cell r="EK15496">
            <v>1</v>
          </cell>
        </row>
        <row r="15497">
          <cell r="EK15497">
            <v>1</v>
          </cell>
        </row>
        <row r="15498">
          <cell r="EK15498">
            <v>1</v>
          </cell>
        </row>
        <row r="15499">
          <cell r="EK15499">
            <v>1</v>
          </cell>
        </row>
        <row r="15500">
          <cell r="EK15500">
            <v>1</v>
          </cell>
        </row>
        <row r="15501">
          <cell r="EK15501">
            <v>1</v>
          </cell>
        </row>
        <row r="15502">
          <cell r="EK15502">
            <v>1</v>
          </cell>
        </row>
        <row r="15503">
          <cell r="EK15503">
            <v>1</v>
          </cell>
        </row>
        <row r="15504">
          <cell r="EK15504">
            <v>0</v>
          </cell>
        </row>
        <row r="15505">
          <cell r="EK15505">
            <v>1</v>
          </cell>
        </row>
        <row r="15506">
          <cell r="EK15506">
            <v>0</v>
          </cell>
        </row>
        <row r="15507">
          <cell r="EK15507">
            <v>0</v>
          </cell>
        </row>
        <row r="15508">
          <cell r="EK15508">
            <v>1</v>
          </cell>
        </row>
        <row r="15509">
          <cell r="EK15509">
            <v>1</v>
          </cell>
        </row>
        <row r="15510">
          <cell r="EK15510">
            <v>1</v>
          </cell>
        </row>
        <row r="15511">
          <cell r="EK15511">
            <v>0</v>
          </cell>
        </row>
        <row r="15512">
          <cell r="EK15512">
            <v>0</v>
          </cell>
        </row>
        <row r="15513">
          <cell r="EK15513">
            <v>0</v>
          </cell>
        </row>
        <row r="15514">
          <cell r="EK15514">
            <v>0</v>
          </cell>
        </row>
        <row r="15515">
          <cell r="EK15515">
            <v>0</v>
          </cell>
        </row>
        <row r="15516">
          <cell r="EK15516">
            <v>1</v>
          </cell>
        </row>
        <row r="15517">
          <cell r="EK15517">
            <v>1</v>
          </cell>
        </row>
        <row r="15518">
          <cell r="EK15518">
            <v>1</v>
          </cell>
        </row>
        <row r="15519">
          <cell r="EK15519">
            <v>1</v>
          </cell>
        </row>
        <row r="15520">
          <cell r="EK15520">
            <v>1</v>
          </cell>
        </row>
        <row r="15521">
          <cell r="EK15521">
            <v>1</v>
          </cell>
        </row>
        <row r="15522">
          <cell r="EK15522">
            <v>1</v>
          </cell>
        </row>
        <row r="15523">
          <cell r="EK15523">
            <v>1</v>
          </cell>
        </row>
        <row r="15524">
          <cell r="EK15524">
            <v>0</v>
          </cell>
        </row>
        <row r="15525">
          <cell r="EK15525">
            <v>0</v>
          </cell>
        </row>
        <row r="15526">
          <cell r="EK15526">
            <v>0</v>
          </cell>
        </row>
        <row r="15527">
          <cell r="EK15527">
            <v>0</v>
          </cell>
        </row>
        <row r="15528">
          <cell r="EK15528">
            <v>0</v>
          </cell>
        </row>
        <row r="15529">
          <cell r="EK15529">
            <v>1</v>
          </cell>
        </row>
        <row r="15530">
          <cell r="EK15530">
            <v>0</v>
          </cell>
        </row>
        <row r="15531">
          <cell r="EK15531">
            <v>1</v>
          </cell>
        </row>
        <row r="15532">
          <cell r="EK15532">
            <v>1</v>
          </cell>
        </row>
        <row r="15533">
          <cell r="EK15533">
            <v>1</v>
          </cell>
        </row>
        <row r="15534">
          <cell r="EK15534">
            <v>1</v>
          </cell>
        </row>
        <row r="15535">
          <cell r="EK15535">
            <v>1</v>
          </cell>
        </row>
        <row r="15536">
          <cell r="EK15536">
            <v>1</v>
          </cell>
        </row>
        <row r="15537">
          <cell r="EK15537">
            <v>1</v>
          </cell>
        </row>
        <row r="15538">
          <cell r="EK15538">
            <v>1</v>
          </cell>
        </row>
        <row r="15539">
          <cell r="EK15539">
            <v>0</v>
          </cell>
        </row>
        <row r="15540">
          <cell r="EK15540">
            <v>0</v>
          </cell>
        </row>
        <row r="15541">
          <cell r="EK15541">
            <v>0</v>
          </cell>
        </row>
        <row r="15542">
          <cell r="EK15542">
            <v>0</v>
          </cell>
        </row>
        <row r="15543">
          <cell r="EK15543">
            <v>0</v>
          </cell>
        </row>
        <row r="15544">
          <cell r="EK15544">
            <v>0</v>
          </cell>
        </row>
        <row r="15545">
          <cell r="EK15545">
            <v>1</v>
          </cell>
        </row>
        <row r="15546">
          <cell r="EK15546">
            <v>1</v>
          </cell>
        </row>
        <row r="15547">
          <cell r="EK15547">
            <v>0</v>
          </cell>
        </row>
        <row r="15548">
          <cell r="EK15548">
            <v>1</v>
          </cell>
        </row>
        <row r="15549">
          <cell r="EK15549">
            <v>0</v>
          </cell>
        </row>
        <row r="15550">
          <cell r="EK15550">
            <v>1</v>
          </cell>
        </row>
        <row r="15551">
          <cell r="EK15551">
            <v>1</v>
          </cell>
        </row>
        <row r="15552">
          <cell r="EK15552">
            <v>0</v>
          </cell>
        </row>
        <row r="15553">
          <cell r="EK15553">
            <v>1</v>
          </cell>
        </row>
        <row r="15554">
          <cell r="EK15554">
            <v>0</v>
          </cell>
        </row>
        <row r="15555">
          <cell r="EK15555">
            <v>1</v>
          </cell>
        </row>
        <row r="15556">
          <cell r="EK15556">
            <v>0</v>
          </cell>
        </row>
        <row r="15557">
          <cell r="EK15557">
            <v>0</v>
          </cell>
        </row>
        <row r="15558">
          <cell r="EK15558">
            <v>0</v>
          </cell>
        </row>
        <row r="15559">
          <cell r="EK15559">
            <v>1</v>
          </cell>
        </row>
        <row r="15560">
          <cell r="EK15560">
            <v>1</v>
          </cell>
        </row>
        <row r="15561">
          <cell r="EK15561">
            <v>1</v>
          </cell>
        </row>
        <row r="15562">
          <cell r="EK15562">
            <v>1</v>
          </cell>
        </row>
        <row r="15563">
          <cell r="EK15563">
            <v>1</v>
          </cell>
        </row>
        <row r="15564">
          <cell r="EK15564">
            <v>0</v>
          </cell>
        </row>
        <row r="15565">
          <cell r="EK15565">
            <v>1</v>
          </cell>
        </row>
        <row r="15566">
          <cell r="EK15566">
            <v>0</v>
          </cell>
        </row>
        <row r="15567">
          <cell r="EK15567">
            <v>1</v>
          </cell>
        </row>
        <row r="15568">
          <cell r="EK15568">
            <v>1</v>
          </cell>
        </row>
        <row r="15569">
          <cell r="EK15569">
            <v>1</v>
          </cell>
        </row>
        <row r="15570">
          <cell r="EK15570">
            <v>1</v>
          </cell>
        </row>
        <row r="15571">
          <cell r="EK15571">
            <v>1</v>
          </cell>
        </row>
        <row r="15572">
          <cell r="EK15572">
            <v>0</v>
          </cell>
        </row>
        <row r="15573">
          <cell r="EK15573">
            <v>1</v>
          </cell>
        </row>
        <row r="15574">
          <cell r="EK15574">
            <v>1</v>
          </cell>
        </row>
        <row r="15575">
          <cell r="EK15575">
            <v>0</v>
          </cell>
        </row>
        <row r="15576">
          <cell r="EK15576">
            <v>0</v>
          </cell>
        </row>
        <row r="15577">
          <cell r="EK15577">
            <v>0</v>
          </cell>
        </row>
        <row r="15578">
          <cell r="EK15578">
            <v>0</v>
          </cell>
        </row>
        <row r="15579">
          <cell r="EK15579">
            <v>0</v>
          </cell>
        </row>
        <row r="15580">
          <cell r="EK15580">
            <v>0</v>
          </cell>
        </row>
        <row r="15581">
          <cell r="EK15581">
            <v>0</v>
          </cell>
        </row>
        <row r="15582">
          <cell r="EK15582">
            <v>1</v>
          </cell>
        </row>
        <row r="15583">
          <cell r="EK15583">
            <v>1</v>
          </cell>
        </row>
        <row r="15584">
          <cell r="EK15584">
            <v>1</v>
          </cell>
        </row>
        <row r="15585">
          <cell r="EK15585">
            <v>0</v>
          </cell>
        </row>
        <row r="15586">
          <cell r="EK15586">
            <v>0</v>
          </cell>
        </row>
        <row r="15587">
          <cell r="EK15587">
            <v>1</v>
          </cell>
        </row>
        <row r="15588">
          <cell r="EK15588">
            <v>1</v>
          </cell>
        </row>
        <row r="15589">
          <cell r="EK15589">
            <v>1</v>
          </cell>
        </row>
        <row r="15590">
          <cell r="EK15590">
            <v>1</v>
          </cell>
        </row>
        <row r="15591">
          <cell r="EK15591">
            <v>1</v>
          </cell>
        </row>
        <row r="15592">
          <cell r="EK15592">
            <v>1</v>
          </cell>
        </row>
        <row r="15593">
          <cell r="EK15593">
            <v>1</v>
          </cell>
        </row>
        <row r="15594">
          <cell r="EK15594">
            <v>1</v>
          </cell>
        </row>
        <row r="15595">
          <cell r="EK15595">
            <v>1</v>
          </cell>
        </row>
        <row r="15596">
          <cell r="EK15596">
            <v>1</v>
          </cell>
        </row>
        <row r="15597">
          <cell r="EK15597">
            <v>1</v>
          </cell>
        </row>
        <row r="15598">
          <cell r="EK15598">
            <v>1</v>
          </cell>
        </row>
        <row r="15599">
          <cell r="EK15599">
            <v>1</v>
          </cell>
        </row>
        <row r="15600">
          <cell r="EK15600">
            <v>1</v>
          </cell>
        </row>
        <row r="15601">
          <cell r="EK15601">
            <v>1</v>
          </cell>
        </row>
        <row r="15602">
          <cell r="EK15602">
            <v>1</v>
          </cell>
        </row>
        <row r="15603">
          <cell r="EK15603">
            <v>1</v>
          </cell>
        </row>
        <row r="15604">
          <cell r="EK15604">
            <v>1</v>
          </cell>
        </row>
        <row r="15605">
          <cell r="EK15605">
            <v>1</v>
          </cell>
        </row>
        <row r="15606">
          <cell r="EK15606">
            <v>1</v>
          </cell>
        </row>
        <row r="15607">
          <cell r="EK15607">
            <v>1</v>
          </cell>
        </row>
        <row r="15608">
          <cell r="EK15608">
            <v>1</v>
          </cell>
        </row>
        <row r="15609">
          <cell r="EK15609">
            <v>1</v>
          </cell>
        </row>
        <row r="15610">
          <cell r="EK15610">
            <v>0</v>
          </cell>
        </row>
        <row r="15611">
          <cell r="EK15611">
            <v>1</v>
          </cell>
        </row>
        <row r="15612">
          <cell r="EK15612">
            <v>1</v>
          </cell>
        </row>
        <row r="15613">
          <cell r="EK15613">
            <v>1</v>
          </cell>
        </row>
        <row r="15614">
          <cell r="EK15614">
            <v>1</v>
          </cell>
        </row>
        <row r="15615">
          <cell r="EK15615">
            <v>1</v>
          </cell>
        </row>
        <row r="15616">
          <cell r="EK15616">
            <v>1</v>
          </cell>
        </row>
        <row r="15617">
          <cell r="EK15617">
            <v>1</v>
          </cell>
        </row>
        <row r="15618">
          <cell r="EK15618">
            <v>1</v>
          </cell>
        </row>
        <row r="15619">
          <cell r="EK15619">
            <v>1</v>
          </cell>
        </row>
        <row r="15620">
          <cell r="EK15620">
            <v>0</v>
          </cell>
        </row>
        <row r="15621">
          <cell r="EK15621">
            <v>0</v>
          </cell>
        </row>
        <row r="15622">
          <cell r="EK15622">
            <v>0</v>
          </cell>
        </row>
        <row r="15623">
          <cell r="EK15623">
            <v>0</v>
          </cell>
        </row>
        <row r="15624">
          <cell r="EK15624">
            <v>0</v>
          </cell>
        </row>
        <row r="15625">
          <cell r="EK15625">
            <v>0</v>
          </cell>
        </row>
        <row r="15626">
          <cell r="EK15626">
            <v>1</v>
          </cell>
        </row>
        <row r="15627">
          <cell r="EK15627">
            <v>1</v>
          </cell>
        </row>
        <row r="15628">
          <cell r="EK15628">
            <v>0</v>
          </cell>
        </row>
        <row r="15629">
          <cell r="EK15629">
            <v>0</v>
          </cell>
        </row>
        <row r="15630">
          <cell r="EK15630">
            <v>0</v>
          </cell>
        </row>
        <row r="15631">
          <cell r="EK15631">
            <v>0</v>
          </cell>
        </row>
        <row r="15632">
          <cell r="EK15632">
            <v>0</v>
          </cell>
        </row>
        <row r="15633">
          <cell r="EK15633">
            <v>1</v>
          </cell>
        </row>
        <row r="15634">
          <cell r="EK15634">
            <v>1</v>
          </cell>
        </row>
        <row r="15635">
          <cell r="EK15635">
            <v>1</v>
          </cell>
        </row>
        <row r="15636">
          <cell r="EK15636">
            <v>1</v>
          </cell>
        </row>
        <row r="15637">
          <cell r="EK15637">
            <v>1</v>
          </cell>
        </row>
        <row r="15638">
          <cell r="EK15638">
            <v>1</v>
          </cell>
        </row>
        <row r="15639">
          <cell r="EK15639">
            <v>1</v>
          </cell>
        </row>
        <row r="15640">
          <cell r="EK15640">
            <v>1</v>
          </cell>
        </row>
        <row r="15641">
          <cell r="EK15641">
            <v>1</v>
          </cell>
        </row>
        <row r="15642">
          <cell r="EK15642">
            <v>1</v>
          </cell>
        </row>
        <row r="15643">
          <cell r="EK15643">
            <v>1</v>
          </cell>
        </row>
        <row r="15644">
          <cell r="EK15644">
            <v>1</v>
          </cell>
        </row>
        <row r="15645">
          <cell r="EK15645">
            <v>1</v>
          </cell>
        </row>
        <row r="15646">
          <cell r="EK15646">
            <v>1</v>
          </cell>
        </row>
        <row r="15647">
          <cell r="EK15647">
            <v>1</v>
          </cell>
        </row>
        <row r="15648">
          <cell r="EK15648">
            <v>1</v>
          </cell>
        </row>
        <row r="15649">
          <cell r="EK15649">
            <v>1</v>
          </cell>
        </row>
        <row r="15650">
          <cell r="EK15650">
            <v>1</v>
          </cell>
        </row>
        <row r="15651">
          <cell r="EK15651">
            <v>1</v>
          </cell>
        </row>
        <row r="15652">
          <cell r="EK15652">
            <v>1</v>
          </cell>
        </row>
        <row r="15653">
          <cell r="EK15653">
            <v>0</v>
          </cell>
        </row>
        <row r="15654">
          <cell r="EK15654">
            <v>0</v>
          </cell>
        </row>
        <row r="15655">
          <cell r="EK15655">
            <v>0</v>
          </cell>
        </row>
        <row r="15656">
          <cell r="EK15656">
            <v>0</v>
          </cell>
        </row>
        <row r="15657">
          <cell r="EK15657">
            <v>0</v>
          </cell>
        </row>
        <row r="15658">
          <cell r="EK15658">
            <v>0</v>
          </cell>
        </row>
        <row r="15659">
          <cell r="EK15659">
            <v>1</v>
          </cell>
        </row>
        <row r="15660">
          <cell r="EK15660">
            <v>1</v>
          </cell>
        </row>
        <row r="15661">
          <cell r="EK15661">
            <v>1</v>
          </cell>
        </row>
        <row r="15662">
          <cell r="EK15662">
            <v>1</v>
          </cell>
        </row>
        <row r="15663">
          <cell r="EK15663">
            <v>1</v>
          </cell>
        </row>
        <row r="15664">
          <cell r="EK15664">
            <v>0</v>
          </cell>
        </row>
        <row r="15665">
          <cell r="EK15665">
            <v>0</v>
          </cell>
        </row>
        <row r="15666">
          <cell r="EK15666">
            <v>0</v>
          </cell>
        </row>
        <row r="15667">
          <cell r="EK15667">
            <v>0</v>
          </cell>
        </row>
        <row r="15668">
          <cell r="EK15668">
            <v>0</v>
          </cell>
        </row>
        <row r="15669">
          <cell r="EK15669">
            <v>0</v>
          </cell>
        </row>
        <row r="15670">
          <cell r="EK15670">
            <v>1</v>
          </cell>
        </row>
        <row r="15671">
          <cell r="EK15671">
            <v>1</v>
          </cell>
        </row>
        <row r="15672">
          <cell r="EK15672">
            <v>1</v>
          </cell>
        </row>
        <row r="15673">
          <cell r="EK15673">
            <v>0</v>
          </cell>
        </row>
        <row r="15674">
          <cell r="EK15674">
            <v>0</v>
          </cell>
        </row>
        <row r="15675">
          <cell r="EK15675">
            <v>0</v>
          </cell>
        </row>
        <row r="15676">
          <cell r="EK15676">
            <v>0</v>
          </cell>
        </row>
        <row r="15677">
          <cell r="EK15677">
            <v>0</v>
          </cell>
        </row>
        <row r="15678">
          <cell r="EK15678">
            <v>1</v>
          </cell>
        </row>
        <row r="15679">
          <cell r="EK15679">
            <v>1</v>
          </cell>
        </row>
        <row r="15680">
          <cell r="EK15680">
            <v>1</v>
          </cell>
        </row>
        <row r="15681">
          <cell r="EK15681">
            <v>1</v>
          </cell>
        </row>
        <row r="15682">
          <cell r="EK15682">
            <v>1</v>
          </cell>
        </row>
        <row r="15683">
          <cell r="EK15683">
            <v>1</v>
          </cell>
        </row>
        <row r="15684">
          <cell r="EK15684">
            <v>1</v>
          </cell>
        </row>
        <row r="15685">
          <cell r="EK15685">
            <v>1</v>
          </cell>
        </row>
        <row r="15686">
          <cell r="EK15686">
            <v>1</v>
          </cell>
        </row>
        <row r="15687">
          <cell r="EK15687">
            <v>1</v>
          </cell>
        </row>
        <row r="15688">
          <cell r="EK15688">
            <v>1</v>
          </cell>
        </row>
        <row r="15689">
          <cell r="EK15689">
            <v>1</v>
          </cell>
        </row>
        <row r="15690">
          <cell r="EK15690">
            <v>1</v>
          </cell>
        </row>
        <row r="15691">
          <cell r="EK15691">
            <v>1</v>
          </cell>
        </row>
        <row r="15692">
          <cell r="EK15692">
            <v>1</v>
          </cell>
        </row>
        <row r="15693">
          <cell r="EK15693">
            <v>1</v>
          </cell>
        </row>
        <row r="15694">
          <cell r="EK15694">
            <v>1</v>
          </cell>
        </row>
        <row r="15695">
          <cell r="EK15695">
            <v>0</v>
          </cell>
        </row>
        <row r="15696">
          <cell r="EK15696">
            <v>1</v>
          </cell>
        </row>
        <row r="15697">
          <cell r="EK15697">
            <v>0</v>
          </cell>
        </row>
        <row r="15698">
          <cell r="EK15698">
            <v>1</v>
          </cell>
        </row>
        <row r="15699">
          <cell r="EK15699">
            <v>1</v>
          </cell>
        </row>
        <row r="15700">
          <cell r="EK15700">
            <v>1</v>
          </cell>
        </row>
        <row r="15701">
          <cell r="EK15701">
            <v>1</v>
          </cell>
        </row>
        <row r="15702">
          <cell r="EK15702">
            <v>1</v>
          </cell>
        </row>
        <row r="15703">
          <cell r="EK15703">
            <v>1</v>
          </cell>
        </row>
        <row r="15704">
          <cell r="EK15704">
            <v>1</v>
          </cell>
        </row>
        <row r="15705">
          <cell r="EK15705">
            <v>1</v>
          </cell>
        </row>
        <row r="15706">
          <cell r="EK15706">
            <v>1</v>
          </cell>
        </row>
        <row r="15707">
          <cell r="EK15707">
            <v>1</v>
          </cell>
        </row>
        <row r="15708">
          <cell r="EK15708">
            <v>1</v>
          </cell>
        </row>
        <row r="15709">
          <cell r="EK15709">
            <v>1</v>
          </cell>
        </row>
        <row r="15710">
          <cell r="EK15710">
            <v>1</v>
          </cell>
        </row>
        <row r="15711">
          <cell r="EK15711">
            <v>1</v>
          </cell>
        </row>
        <row r="15712">
          <cell r="EK15712">
            <v>1</v>
          </cell>
        </row>
        <row r="15713">
          <cell r="EK15713">
            <v>0</v>
          </cell>
        </row>
        <row r="15714">
          <cell r="EK15714">
            <v>1</v>
          </cell>
        </row>
        <row r="15715">
          <cell r="EK15715">
            <v>1</v>
          </cell>
        </row>
        <row r="15716">
          <cell r="EK15716">
            <v>1</v>
          </cell>
        </row>
        <row r="15717">
          <cell r="EK15717">
            <v>1</v>
          </cell>
        </row>
        <row r="15718">
          <cell r="EK15718">
            <v>1</v>
          </cell>
        </row>
        <row r="15719">
          <cell r="EK15719">
            <v>1</v>
          </cell>
        </row>
        <row r="15720">
          <cell r="EK15720">
            <v>1</v>
          </cell>
        </row>
        <row r="15721">
          <cell r="EK15721">
            <v>1</v>
          </cell>
        </row>
        <row r="15722">
          <cell r="EK15722">
            <v>1</v>
          </cell>
        </row>
        <row r="15723">
          <cell r="EK15723">
            <v>1</v>
          </cell>
        </row>
        <row r="15724">
          <cell r="EK15724">
            <v>1</v>
          </cell>
        </row>
        <row r="15725">
          <cell r="EK15725">
            <v>1</v>
          </cell>
        </row>
        <row r="15726">
          <cell r="EK15726">
            <v>1</v>
          </cell>
        </row>
        <row r="15727">
          <cell r="EK15727">
            <v>1</v>
          </cell>
        </row>
        <row r="15728">
          <cell r="EK15728">
            <v>1</v>
          </cell>
        </row>
        <row r="15729">
          <cell r="EK15729">
            <v>1</v>
          </cell>
        </row>
        <row r="15730">
          <cell r="EK15730">
            <v>1</v>
          </cell>
        </row>
        <row r="15731">
          <cell r="EK15731">
            <v>1</v>
          </cell>
        </row>
        <row r="15732">
          <cell r="EK15732">
            <v>1</v>
          </cell>
        </row>
        <row r="15733">
          <cell r="EK15733">
            <v>1</v>
          </cell>
        </row>
        <row r="15734">
          <cell r="EK15734">
            <v>1</v>
          </cell>
        </row>
        <row r="15735">
          <cell r="EK15735">
            <v>1</v>
          </cell>
        </row>
        <row r="15736">
          <cell r="EK15736">
            <v>0</v>
          </cell>
        </row>
        <row r="15737">
          <cell r="EK15737">
            <v>1</v>
          </cell>
        </row>
        <row r="15738">
          <cell r="EK15738">
            <v>0</v>
          </cell>
        </row>
        <row r="15739">
          <cell r="EK15739">
            <v>0</v>
          </cell>
        </row>
        <row r="15740">
          <cell r="EK15740">
            <v>1</v>
          </cell>
        </row>
        <row r="15741">
          <cell r="EK15741">
            <v>0</v>
          </cell>
        </row>
        <row r="15742">
          <cell r="EK15742">
            <v>0</v>
          </cell>
        </row>
        <row r="15743">
          <cell r="EK15743">
            <v>0</v>
          </cell>
        </row>
        <row r="15744">
          <cell r="EK15744">
            <v>0</v>
          </cell>
        </row>
        <row r="15745">
          <cell r="EK15745">
            <v>0</v>
          </cell>
        </row>
        <row r="15746">
          <cell r="EK15746">
            <v>1</v>
          </cell>
        </row>
        <row r="15747">
          <cell r="EK15747">
            <v>1</v>
          </cell>
        </row>
        <row r="15748">
          <cell r="EK15748">
            <v>1</v>
          </cell>
        </row>
        <row r="15749">
          <cell r="EK15749">
            <v>1</v>
          </cell>
        </row>
        <row r="15750">
          <cell r="EK15750">
            <v>1</v>
          </cell>
        </row>
        <row r="15751">
          <cell r="EK15751">
            <v>1</v>
          </cell>
        </row>
        <row r="15752">
          <cell r="EK15752">
            <v>1</v>
          </cell>
        </row>
        <row r="15753">
          <cell r="EK15753">
            <v>1</v>
          </cell>
        </row>
        <row r="15754">
          <cell r="EK15754">
            <v>1</v>
          </cell>
        </row>
        <row r="15755">
          <cell r="EK15755">
            <v>1</v>
          </cell>
        </row>
        <row r="15756">
          <cell r="EK15756">
            <v>1</v>
          </cell>
        </row>
        <row r="15757">
          <cell r="EK15757">
            <v>1</v>
          </cell>
        </row>
        <row r="15758">
          <cell r="EK15758">
            <v>1</v>
          </cell>
        </row>
        <row r="15759">
          <cell r="EK15759">
            <v>1</v>
          </cell>
        </row>
        <row r="15760">
          <cell r="EK15760">
            <v>1</v>
          </cell>
        </row>
        <row r="15761">
          <cell r="EK15761">
            <v>1</v>
          </cell>
        </row>
        <row r="15762">
          <cell r="EK15762">
            <v>1</v>
          </cell>
        </row>
        <row r="15763">
          <cell r="EK15763">
            <v>1</v>
          </cell>
        </row>
        <row r="15764">
          <cell r="EK15764">
            <v>0</v>
          </cell>
        </row>
        <row r="15765">
          <cell r="EK15765">
            <v>1</v>
          </cell>
        </row>
        <row r="15766">
          <cell r="EK15766">
            <v>0</v>
          </cell>
        </row>
        <row r="15767">
          <cell r="EK15767">
            <v>1</v>
          </cell>
        </row>
        <row r="15768">
          <cell r="EK15768">
            <v>1</v>
          </cell>
        </row>
        <row r="15769">
          <cell r="EK15769">
            <v>1</v>
          </cell>
        </row>
        <row r="15770">
          <cell r="EK15770">
            <v>1</v>
          </cell>
        </row>
        <row r="15771">
          <cell r="EK15771">
            <v>1</v>
          </cell>
        </row>
        <row r="15772">
          <cell r="EK15772">
            <v>0</v>
          </cell>
        </row>
        <row r="15773">
          <cell r="EK15773">
            <v>1</v>
          </cell>
        </row>
        <row r="15774">
          <cell r="EK15774">
            <v>0</v>
          </cell>
        </row>
        <row r="15775">
          <cell r="EK15775">
            <v>1</v>
          </cell>
        </row>
        <row r="15776">
          <cell r="EK15776">
            <v>1</v>
          </cell>
        </row>
        <row r="15777">
          <cell r="EK15777">
            <v>1</v>
          </cell>
        </row>
        <row r="15778">
          <cell r="EK15778">
            <v>1</v>
          </cell>
        </row>
        <row r="15779">
          <cell r="EK15779">
            <v>1</v>
          </cell>
        </row>
        <row r="15780">
          <cell r="EK15780">
            <v>1</v>
          </cell>
        </row>
        <row r="15781">
          <cell r="EK15781">
            <v>1</v>
          </cell>
        </row>
        <row r="15782">
          <cell r="EK15782">
            <v>1</v>
          </cell>
        </row>
        <row r="15783">
          <cell r="EK15783">
            <v>1</v>
          </cell>
        </row>
        <row r="15784">
          <cell r="EK15784">
            <v>0</v>
          </cell>
        </row>
        <row r="15785">
          <cell r="EK15785">
            <v>0</v>
          </cell>
        </row>
        <row r="15786">
          <cell r="EK15786">
            <v>0</v>
          </cell>
        </row>
        <row r="15787">
          <cell r="EK15787">
            <v>1</v>
          </cell>
        </row>
        <row r="15788">
          <cell r="EK15788">
            <v>1</v>
          </cell>
        </row>
        <row r="15789">
          <cell r="EK15789">
            <v>1</v>
          </cell>
        </row>
        <row r="15790">
          <cell r="EK15790">
            <v>1</v>
          </cell>
        </row>
        <row r="15791">
          <cell r="EK15791">
            <v>1</v>
          </cell>
        </row>
        <row r="15792">
          <cell r="EK15792">
            <v>0</v>
          </cell>
        </row>
        <row r="15793">
          <cell r="EK15793">
            <v>0</v>
          </cell>
        </row>
        <row r="15794">
          <cell r="EK15794">
            <v>1</v>
          </cell>
        </row>
        <row r="15795">
          <cell r="EK15795">
            <v>1</v>
          </cell>
        </row>
        <row r="15796">
          <cell r="EK15796">
            <v>1</v>
          </cell>
        </row>
        <row r="15797">
          <cell r="EK15797">
            <v>1</v>
          </cell>
        </row>
        <row r="15798">
          <cell r="EK15798">
            <v>1</v>
          </cell>
        </row>
        <row r="15799">
          <cell r="EK15799">
            <v>1</v>
          </cell>
        </row>
        <row r="15800">
          <cell r="EK15800">
            <v>1</v>
          </cell>
        </row>
        <row r="15801">
          <cell r="EK15801">
            <v>0</v>
          </cell>
        </row>
        <row r="15802">
          <cell r="EK15802">
            <v>0</v>
          </cell>
        </row>
        <row r="15803">
          <cell r="EK15803">
            <v>0</v>
          </cell>
        </row>
        <row r="15804">
          <cell r="EK15804">
            <v>0</v>
          </cell>
        </row>
        <row r="15805">
          <cell r="EK15805">
            <v>0</v>
          </cell>
        </row>
        <row r="15806">
          <cell r="EK15806">
            <v>1</v>
          </cell>
        </row>
        <row r="15807">
          <cell r="EK15807">
            <v>0</v>
          </cell>
        </row>
        <row r="15808">
          <cell r="EK15808">
            <v>0</v>
          </cell>
        </row>
        <row r="15809">
          <cell r="EK15809">
            <v>0</v>
          </cell>
        </row>
        <row r="15810">
          <cell r="EK15810">
            <v>0</v>
          </cell>
        </row>
        <row r="15811">
          <cell r="EK15811">
            <v>0</v>
          </cell>
        </row>
        <row r="15812">
          <cell r="EK15812">
            <v>0</v>
          </cell>
        </row>
        <row r="15813">
          <cell r="EK15813">
            <v>1</v>
          </cell>
        </row>
        <row r="15814">
          <cell r="EK15814">
            <v>1</v>
          </cell>
        </row>
        <row r="15815">
          <cell r="EK15815">
            <v>1</v>
          </cell>
        </row>
        <row r="15816">
          <cell r="EK15816">
            <v>1</v>
          </cell>
        </row>
        <row r="15817">
          <cell r="EK15817">
            <v>0</v>
          </cell>
        </row>
        <row r="15818">
          <cell r="EK15818">
            <v>0</v>
          </cell>
        </row>
        <row r="15819">
          <cell r="EK15819">
            <v>0</v>
          </cell>
        </row>
        <row r="15820">
          <cell r="EK15820">
            <v>0</v>
          </cell>
        </row>
        <row r="15821">
          <cell r="EK15821">
            <v>1</v>
          </cell>
        </row>
        <row r="15822">
          <cell r="EK15822">
            <v>1</v>
          </cell>
        </row>
        <row r="15823">
          <cell r="EK15823">
            <v>1</v>
          </cell>
        </row>
        <row r="15824">
          <cell r="EK15824">
            <v>0</v>
          </cell>
        </row>
        <row r="15825">
          <cell r="EK15825">
            <v>1</v>
          </cell>
        </row>
        <row r="15826">
          <cell r="EK15826">
            <v>1</v>
          </cell>
        </row>
        <row r="15827">
          <cell r="EK15827">
            <v>1</v>
          </cell>
        </row>
        <row r="15828">
          <cell r="EK15828">
            <v>1</v>
          </cell>
        </row>
        <row r="15829">
          <cell r="EK15829">
            <v>1</v>
          </cell>
        </row>
        <row r="15830">
          <cell r="EK15830">
            <v>1</v>
          </cell>
        </row>
        <row r="15831">
          <cell r="EK15831">
            <v>1</v>
          </cell>
        </row>
        <row r="15832">
          <cell r="EK15832">
            <v>1</v>
          </cell>
        </row>
        <row r="15833">
          <cell r="EK15833">
            <v>1</v>
          </cell>
        </row>
        <row r="15834">
          <cell r="EK15834">
            <v>1</v>
          </cell>
        </row>
        <row r="15835">
          <cell r="EK15835">
            <v>1</v>
          </cell>
        </row>
        <row r="15836">
          <cell r="EK15836">
            <v>1</v>
          </cell>
        </row>
        <row r="15837">
          <cell r="EK15837">
            <v>1</v>
          </cell>
        </row>
        <row r="15838">
          <cell r="EK15838">
            <v>1</v>
          </cell>
        </row>
        <row r="15839">
          <cell r="EK15839">
            <v>1</v>
          </cell>
        </row>
        <row r="15840">
          <cell r="EK15840">
            <v>1</v>
          </cell>
        </row>
        <row r="15841">
          <cell r="EK15841">
            <v>0</v>
          </cell>
        </row>
        <row r="15842">
          <cell r="EK15842">
            <v>1</v>
          </cell>
        </row>
        <row r="15843">
          <cell r="EK15843">
            <v>1</v>
          </cell>
        </row>
        <row r="15844">
          <cell r="EK15844">
            <v>1</v>
          </cell>
        </row>
        <row r="15845">
          <cell r="EK15845">
            <v>1</v>
          </cell>
        </row>
        <row r="15846">
          <cell r="EK15846">
            <v>1</v>
          </cell>
        </row>
        <row r="15847">
          <cell r="EK15847">
            <v>1</v>
          </cell>
        </row>
        <row r="15848">
          <cell r="EK15848">
            <v>0</v>
          </cell>
        </row>
        <row r="15849">
          <cell r="EK15849">
            <v>0</v>
          </cell>
        </row>
        <row r="15850">
          <cell r="EK15850">
            <v>0</v>
          </cell>
        </row>
        <row r="15851">
          <cell r="EK15851">
            <v>1</v>
          </cell>
        </row>
        <row r="15852">
          <cell r="EK15852">
            <v>1</v>
          </cell>
        </row>
        <row r="15853">
          <cell r="EK15853">
            <v>1</v>
          </cell>
        </row>
        <row r="15854">
          <cell r="EK15854">
            <v>1</v>
          </cell>
        </row>
        <row r="15855">
          <cell r="EK15855">
            <v>1</v>
          </cell>
        </row>
        <row r="15856">
          <cell r="EK15856">
            <v>1</v>
          </cell>
        </row>
        <row r="15857">
          <cell r="EK15857">
            <v>0</v>
          </cell>
        </row>
        <row r="15858">
          <cell r="EK15858">
            <v>0</v>
          </cell>
        </row>
        <row r="15859">
          <cell r="EK15859">
            <v>0</v>
          </cell>
        </row>
        <row r="15860">
          <cell r="EK15860">
            <v>0</v>
          </cell>
        </row>
        <row r="15861">
          <cell r="EK15861">
            <v>0</v>
          </cell>
        </row>
        <row r="15862">
          <cell r="EK15862">
            <v>0</v>
          </cell>
        </row>
        <row r="15863">
          <cell r="EK15863">
            <v>1</v>
          </cell>
        </row>
        <row r="15864">
          <cell r="EK15864">
            <v>1</v>
          </cell>
        </row>
        <row r="15865">
          <cell r="EK15865">
            <v>0</v>
          </cell>
        </row>
        <row r="15866">
          <cell r="EK15866">
            <v>1</v>
          </cell>
        </row>
        <row r="15867">
          <cell r="EK15867">
            <v>0</v>
          </cell>
        </row>
        <row r="15868">
          <cell r="EK15868">
            <v>1</v>
          </cell>
        </row>
        <row r="15869">
          <cell r="EK15869">
            <v>1</v>
          </cell>
        </row>
        <row r="15870">
          <cell r="EK15870">
            <v>1</v>
          </cell>
        </row>
        <row r="15871">
          <cell r="EK15871">
            <v>1</v>
          </cell>
        </row>
        <row r="15872">
          <cell r="EK15872">
            <v>1</v>
          </cell>
        </row>
        <row r="15873">
          <cell r="EK15873">
            <v>1</v>
          </cell>
        </row>
        <row r="15874">
          <cell r="EK15874">
            <v>1</v>
          </cell>
        </row>
        <row r="15875">
          <cell r="EK15875">
            <v>1</v>
          </cell>
        </row>
        <row r="15876">
          <cell r="EK15876">
            <v>1</v>
          </cell>
        </row>
        <row r="15877">
          <cell r="EK15877">
            <v>1</v>
          </cell>
        </row>
        <row r="15878">
          <cell r="EK15878">
            <v>1</v>
          </cell>
        </row>
        <row r="15879">
          <cell r="EK15879">
            <v>1</v>
          </cell>
        </row>
        <row r="15880">
          <cell r="EK15880">
            <v>1</v>
          </cell>
        </row>
        <row r="15881">
          <cell r="EK15881">
            <v>1</v>
          </cell>
        </row>
        <row r="15882">
          <cell r="EK15882">
            <v>1</v>
          </cell>
        </row>
        <row r="15883">
          <cell r="EK15883">
            <v>1</v>
          </cell>
        </row>
        <row r="15884">
          <cell r="EK15884">
            <v>1</v>
          </cell>
        </row>
        <row r="15885">
          <cell r="EK15885">
            <v>0</v>
          </cell>
        </row>
        <row r="15886">
          <cell r="EK15886">
            <v>1</v>
          </cell>
        </row>
        <row r="15887">
          <cell r="EK15887">
            <v>1</v>
          </cell>
        </row>
        <row r="15888">
          <cell r="EK15888">
            <v>1</v>
          </cell>
        </row>
        <row r="15889">
          <cell r="EK15889">
            <v>1</v>
          </cell>
        </row>
        <row r="15890">
          <cell r="EK15890">
            <v>1</v>
          </cell>
        </row>
        <row r="15891">
          <cell r="EK15891">
            <v>1</v>
          </cell>
        </row>
        <row r="15892">
          <cell r="EK15892">
            <v>1</v>
          </cell>
        </row>
        <row r="15893">
          <cell r="EK15893">
            <v>1</v>
          </cell>
        </row>
        <row r="15894">
          <cell r="EK15894">
            <v>1</v>
          </cell>
        </row>
        <row r="15895">
          <cell r="EK15895">
            <v>1</v>
          </cell>
        </row>
        <row r="15896">
          <cell r="EK15896">
            <v>1</v>
          </cell>
        </row>
        <row r="15897">
          <cell r="EK15897">
            <v>1</v>
          </cell>
        </row>
        <row r="15898">
          <cell r="EK15898">
            <v>1</v>
          </cell>
        </row>
        <row r="15899">
          <cell r="EK15899">
            <v>1</v>
          </cell>
        </row>
        <row r="15900">
          <cell r="EK15900">
            <v>1</v>
          </cell>
        </row>
        <row r="15901">
          <cell r="EK15901">
            <v>1</v>
          </cell>
        </row>
        <row r="15902">
          <cell r="EK15902">
            <v>1</v>
          </cell>
        </row>
        <row r="15903">
          <cell r="EK15903">
            <v>0</v>
          </cell>
        </row>
        <row r="15904">
          <cell r="EK15904">
            <v>0</v>
          </cell>
        </row>
        <row r="15905">
          <cell r="EK15905">
            <v>0</v>
          </cell>
        </row>
        <row r="15906">
          <cell r="EK15906">
            <v>0</v>
          </cell>
        </row>
        <row r="15907">
          <cell r="EK15907">
            <v>0</v>
          </cell>
        </row>
        <row r="15908">
          <cell r="EK15908">
            <v>0</v>
          </cell>
        </row>
        <row r="15909">
          <cell r="EK15909">
            <v>1</v>
          </cell>
        </row>
        <row r="15910">
          <cell r="EK15910">
            <v>1</v>
          </cell>
        </row>
        <row r="15911">
          <cell r="EK15911">
            <v>1</v>
          </cell>
        </row>
        <row r="15912">
          <cell r="EK15912">
            <v>1</v>
          </cell>
        </row>
        <row r="15913">
          <cell r="EK15913">
            <v>1</v>
          </cell>
        </row>
        <row r="15914">
          <cell r="EK15914">
            <v>1</v>
          </cell>
        </row>
        <row r="15915">
          <cell r="EK15915">
            <v>1</v>
          </cell>
        </row>
        <row r="15916">
          <cell r="EK15916">
            <v>1</v>
          </cell>
        </row>
        <row r="15917">
          <cell r="EK15917">
            <v>1</v>
          </cell>
        </row>
        <row r="15918">
          <cell r="EK15918">
            <v>1</v>
          </cell>
        </row>
        <row r="15919">
          <cell r="EK15919">
            <v>1</v>
          </cell>
        </row>
        <row r="15920">
          <cell r="EK15920">
            <v>1</v>
          </cell>
        </row>
        <row r="15921">
          <cell r="EK15921">
            <v>1</v>
          </cell>
        </row>
        <row r="15922">
          <cell r="EK15922">
            <v>1</v>
          </cell>
        </row>
        <row r="15923">
          <cell r="EK15923">
            <v>1</v>
          </cell>
        </row>
        <row r="15924">
          <cell r="EK15924">
            <v>1</v>
          </cell>
        </row>
        <row r="15925">
          <cell r="EK15925">
            <v>0</v>
          </cell>
        </row>
        <row r="15926">
          <cell r="EK15926">
            <v>1</v>
          </cell>
        </row>
        <row r="15927">
          <cell r="EK15927">
            <v>1</v>
          </cell>
        </row>
        <row r="15928">
          <cell r="EK15928">
            <v>1</v>
          </cell>
        </row>
        <row r="15929">
          <cell r="EK15929">
            <v>1</v>
          </cell>
        </row>
        <row r="15930">
          <cell r="EK15930">
            <v>1</v>
          </cell>
        </row>
        <row r="15931">
          <cell r="EK15931">
            <v>0</v>
          </cell>
        </row>
        <row r="15932">
          <cell r="EK15932">
            <v>0</v>
          </cell>
        </row>
        <row r="15933">
          <cell r="EK15933">
            <v>0</v>
          </cell>
        </row>
        <row r="15934">
          <cell r="EK15934">
            <v>0</v>
          </cell>
        </row>
        <row r="15935">
          <cell r="EK15935">
            <v>0</v>
          </cell>
        </row>
        <row r="15936">
          <cell r="EK15936">
            <v>1</v>
          </cell>
        </row>
        <row r="15937">
          <cell r="EK15937">
            <v>0</v>
          </cell>
        </row>
        <row r="15938">
          <cell r="EK15938">
            <v>1</v>
          </cell>
        </row>
        <row r="15939">
          <cell r="EK15939">
            <v>1</v>
          </cell>
        </row>
        <row r="15940">
          <cell r="EK15940">
            <v>1</v>
          </cell>
        </row>
        <row r="15941">
          <cell r="EK15941">
            <v>1</v>
          </cell>
        </row>
        <row r="15942">
          <cell r="EK15942">
            <v>1</v>
          </cell>
        </row>
        <row r="15943">
          <cell r="EK15943">
            <v>1</v>
          </cell>
        </row>
        <row r="15944">
          <cell r="EK15944">
            <v>1</v>
          </cell>
        </row>
        <row r="15945">
          <cell r="EK15945">
            <v>1</v>
          </cell>
        </row>
        <row r="15946">
          <cell r="EK15946">
            <v>1</v>
          </cell>
        </row>
        <row r="15947">
          <cell r="EK15947">
            <v>1</v>
          </cell>
        </row>
        <row r="15948">
          <cell r="EK15948">
            <v>1</v>
          </cell>
        </row>
        <row r="15949">
          <cell r="EK15949">
            <v>1</v>
          </cell>
        </row>
        <row r="15950">
          <cell r="EK15950">
            <v>1</v>
          </cell>
        </row>
        <row r="15951">
          <cell r="EK15951">
            <v>0</v>
          </cell>
        </row>
        <row r="15952">
          <cell r="EK15952">
            <v>0</v>
          </cell>
        </row>
        <row r="15953">
          <cell r="EK15953">
            <v>0</v>
          </cell>
        </row>
        <row r="15954">
          <cell r="EK15954">
            <v>0</v>
          </cell>
        </row>
        <row r="15955">
          <cell r="EK15955">
            <v>0</v>
          </cell>
        </row>
        <row r="15956">
          <cell r="EK15956">
            <v>1</v>
          </cell>
        </row>
        <row r="15957">
          <cell r="EK15957">
            <v>1</v>
          </cell>
        </row>
        <row r="15958">
          <cell r="EK15958">
            <v>1</v>
          </cell>
        </row>
        <row r="15959">
          <cell r="EK15959">
            <v>1</v>
          </cell>
        </row>
        <row r="15960">
          <cell r="EK15960">
            <v>1</v>
          </cell>
        </row>
        <row r="15961">
          <cell r="EK15961">
            <v>1</v>
          </cell>
        </row>
        <row r="15962">
          <cell r="EK15962">
            <v>0</v>
          </cell>
        </row>
        <row r="15963">
          <cell r="EK15963">
            <v>1</v>
          </cell>
        </row>
        <row r="15964">
          <cell r="EK15964">
            <v>1</v>
          </cell>
        </row>
        <row r="15965">
          <cell r="EK15965">
            <v>1</v>
          </cell>
        </row>
        <row r="15966">
          <cell r="EK15966">
            <v>1</v>
          </cell>
        </row>
        <row r="15967">
          <cell r="EK15967">
            <v>1</v>
          </cell>
        </row>
        <row r="15968">
          <cell r="EK15968">
            <v>1</v>
          </cell>
        </row>
        <row r="15969">
          <cell r="EK15969">
            <v>1</v>
          </cell>
        </row>
        <row r="15970">
          <cell r="EK15970">
            <v>0</v>
          </cell>
        </row>
        <row r="15971">
          <cell r="EK15971">
            <v>1</v>
          </cell>
        </row>
        <row r="15972">
          <cell r="EK15972">
            <v>1</v>
          </cell>
        </row>
        <row r="15973">
          <cell r="EK15973">
            <v>1</v>
          </cell>
        </row>
        <row r="15974">
          <cell r="EK15974">
            <v>1</v>
          </cell>
        </row>
        <row r="15975">
          <cell r="EK15975">
            <v>1</v>
          </cell>
        </row>
        <row r="15976">
          <cell r="EK15976">
            <v>0</v>
          </cell>
        </row>
        <row r="15977">
          <cell r="EK15977">
            <v>0</v>
          </cell>
        </row>
        <row r="15978">
          <cell r="EK15978">
            <v>0</v>
          </cell>
        </row>
        <row r="15979">
          <cell r="EK15979">
            <v>0</v>
          </cell>
        </row>
        <row r="15980">
          <cell r="EK15980">
            <v>0</v>
          </cell>
        </row>
        <row r="15981">
          <cell r="EK15981">
            <v>0</v>
          </cell>
        </row>
        <row r="15982">
          <cell r="EK15982">
            <v>1</v>
          </cell>
        </row>
        <row r="15983">
          <cell r="EK15983">
            <v>0</v>
          </cell>
        </row>
        <row r="15984">
          <cell r="EK15984">
            <v>1</v>
          </cell>
        </row>
        <row r="15985">
          <cell r="EK15985">
            <v>1</v>
          </cell>
        </row>
        <row r="15986">
          <cell r="EK15986">
            <v>1</v>
          </cell>
        </row>
        <row r="15987">
          <cell r="EK15987">
            <v>1</v>
          </cell>
        </row>
        <row r="15988">
          <cell r="EK15988">
            <v>1</v>
          </cell>
        </row>
        <row r="15989">
          <cell r="EK15989">
            <v>1</v>
          </cell>
        </row>
        <row r="15990">
          <cell r="EK15990">
            <v>1</v>
          </cell>
        </row>
        <row r="15991">
          <cell r="EK15991">
            <v>1</v>
          </cell>
        </row>
        <row r="15992">
          <cell r="EK15992">
            <v>1</v>
          </cell>
        </row>
        <row r="15993">
          <cell r="EK15993">
            <v>1</v>
          </cell>
        </row>
        <row r="15994">
          <cell r="EK15994">
            <v>1</v>
          </cell>
        </row>
        <row r="15995">
          <cell r="EK15995">
            <v>1</v>
          </cell>
        </row>
        <row r="15996">
          <cell r="EK15996">
            <v>1</v>
          </cell>
        </row>
        <row r="15997">
          <cell r="EK15997">
            <v>0</v>
          </cell>
        </row>
        <row r="15998">
          <cell r="EK15998">
            <v>0</v>
          </cell>
        </row>
        <row r="15999">
          <cell r="EK15999">
            <v>0</v>
          </cell>
        </row>
        <row r="16000">
          <cell r="EK16000">
            <v>0</v>
          </cell>
        </row>
        <row r="16001">
          <cell r="EK16001">
            <v>0</v>
          </cell>
        </row>
        <row r="16002">
          <cell r="EK16002">
            <v>0</v>
          </cell>
        </row>
        <row r="16003">
          <cell r="EK16003">
            <v>0</v>
          </cell>
        </row>
        <row r="16004">
          <cell r="EK16004">
            <v>0</v>
          </cell>
        </row>
        <row r="16005">
          <cell r="EK16005">
            <v>1</v>
          </cell>
        </row>
        <row r="16006">
          <cell r="EK16006">
            <v>1</v>
          </cell>
        </row>
        <row r="16007">
          <cell r="EK16007">
            <v>1</v>
          </cell>
        </row>
        <row r="16008">
          <cell r="EK16008">
            <v>1</v>
          </cell>
        </row>
        <row r="16009">
          <cell r="EK16009">
            <v>1</v>
          </cell>
        </row>
        <row r="16010">
          <cell r="EK16010">
            <v>1</v>
          </cell>
        </row>
        <row r="16011">
          <cell r="EK16011">
            <v>1</v>
          </cell>
        </row>
        <row r="16012">
          <cell r="EK16012">
            <v>1</v>
          </cell>
        </row>
        <row r="16013">
          <cell r="EK16013">
            <v>0</v>
          </cell>
        </row>
        <row r="16014">
          <cell r="EK16014">
            <v>1</v>
          </cell>
        </row>
        <row r="16015">
          <cell r="EK16015">
            <v>1</v>
          </cell>
        </row>
        <row r="16016">
          <cell r="EK16016">
            <v>1</v>
          </cell>
        </row>
        <row r="16017">
          <cell r="EK16017">
            <v>0</v>
          </cell>
        </row>
        <row r="16018">
          <cell r="EK16018">
            <v>1</v>
          </cell>
        </row>
        <row r="16019">
          <cell r="EK16019">
            <v>1</v>
          </cell>
        </row>
        <row r="16020">
          <cell r="EK16020">
            <v>0</v>
          </cell>
        </row>
        <row r="16021">
          <cell r="EK16021">
            <v>0</v>
          </cell>
        </row>
        <row r="16022">
          <cell r="EK16022">
            <v>0</v>
          </cell>
        </row>
        <row r="16023">
          <cell r="EK16023">
            <v>0</v>
          </cell>
        </row>
        <row r="16024">
          <cell r="EK16024">
            <v>0</v>
          </cell>
        </row>
        <row r="16025">
          <cell r="EK16025">
            <v>1</v>
          </cell>
        </row>
        <row r="16026">
          <cell r="EK16026">
            <v>0</v>
          </cell>
        </row>
        <row r="16027">
          <cell r="EK16027">
            <v>0</v>
          </cell>
        </row>
        <row r="16028">
          <cell r="EK16028">
            <v>0</v>
          </cell>
        </row>
        <row r="16029">
          <cell r="EK16029">
            <v>0</v>
          </cell>
        </row>
        <row r="16030">
          <cell r="EK16030">
            <v>1</v>
          </cell>
        </row>
        <row r="16031">
          <cell r="EK16031">
            <v>1</v>
          </cell>
        </row>
        <row r="16032">
          <cell r="EK16032">
            <v>1</v>
          </cell>
        </row>
        <row r="16033">
          <cell r="EK16033">
            <v>1</v>
          </cell>
        </row>
        <row r="16034">
          <cell r="EK16034">
            <v>0</v>
          </cell>
        </row>
        <row r="16035">
          <cell r="EK16035">
            <v>0</v>
          </cell>
        </row>
        <row r="16036">
          <cell r="EK16036">
            <v>0</v>
          </cell>
        </row>
        <row r="16037">
          <cell r="EK16037">
            <v>0</v>
          </cell>
        </row>
        <row r="16038">
          <cell r="EK16038">
            <v>0</v>
          </cell>
        </row>
        <row r="16039">
          <cell r="EK16039">
            <v>1</v>
          </cell>
        </row>
        <row r="16040">
          <cell r="EK16040">
            <v>1</v>
          </cell>
        </row>
        <row r="16041">
          <cell r="EK16041">
            <v>0</v>
          </cell>
        </row>
        <row r="16042">
          <cell r="EK16042">
            <v>1</v>
          </cell>
        </row>
        <row r="16043">
          <cell r="EK16043">
            <v>1</v>
          </cell>
        </row>
        <row r="16044">
          <cell r="EK16044">
            <v>1</v>
          </cell>
        </row>
        <row r="16045">
          <cell r="EK16045">
            <v>1</v>
          </cell>
        </row>
        <row r="16046">
          <cell r="EK16046">
            <v>1</v>
          </cell>
        </row>
        <row r="16047">
          <cell r="EK16047">
            <v>1</v>
          </cell>
        </row>
        <row r="16048">
          <cell r="EK16048">
            <v>1</v>
          </cell>
        </row>
        <row r="16049">
          <cell r="EK16049">
            <v>0</v>
          </cell>
        </row>
        <row r="16050">
          <cell r="EK16050">
            <v>0</v>
          </cell>
        </row>
        <row r="16051">
          <cell r="EK16051">
            <v>0</v>
          </cell>
        </row>
        <row r="16052">
          <cell r="EK16052">
            <v>0</v>
          </cell>
        </row>
        <row r="16053">
          <cell r="EK16053">
            <v>0</v>
          </cell>
        </row>
        <row r="16054">
          <cell r="EK16054">
            <v>1</v>
          </cell>
        </row>
        <row r="16055">
          <cell r="EK16055">
            <v>1</v>
          </cell>
        </row>
        <row r="16056">
          <cell r="EK16056">
            <v>1</v>
          </cell>
        </row>
        <row r="16057">
          <cell r="EK16057">
            <v>1</v>
          </cell>
        </row>
        <row r="16058">
          <cell r="EK16058">
            <v>1</v>
          </cell>
        </row>
        <row r="16059">
          <cell r="EK16059">
            <v>1</v>
          </cell>
        </row>
        <row r="16060">
          <cell r="EK16060">
            <v>1</v>
          </cell>
        </row>
        <row r="16061">
          <cell r="EK16061">
            <v>1</v>
          </cell>
        </row>
        <row r="16062">
          <cell r="EK16062">
            <v>1</v>
          </cell>
        </row>
        <row r="16063">
          <cell r="EK16063">
            <v>1</v>
          </cell>
        </row>
        <row r="16064">
          <cell r="EK16064">
            <v>1</v>
          </cell>
        </row>
        <row r="16065">
          <cell r="EK16065">
            <v>1</v>
          </cell>
        </row>
        <row r="16066">
          <cell r="EK16066">
            <v>0</v>
          </cell>
        </row>
        <row r="16067">
          <cell r="EK16067">
            <v>1</v>
          </cell>
        </row>
        <row r="16068">
          <cell r="EK16068">
            <v>1</v>
          </cell>
        </row>
        <row r="16069">
          <cell r="EK16069">
            <v>1</v>
          </cell>
        </row>
        <row r="16070">
          <cell r="EK16070">
            <v>1</v>
          </cell>
        </row>
        <row r="16071">
          <cell r="EK16071">
            <v>0</v>
          </cell>
        </row>
        <row r="16072">
          <cell r="EK16072">
            <v>0</v>
          </cell>
        </row>
        <row r="16073">
          <cell r="EK16073">
            <v>0</v>
          </cell>
        </row>
        <row r="16074">
          <cell r="EK16074">
            <v>0</v>
          </cell>
        </row>
        <row r="16075">
          <cell r="EK16075">
            <v>0</v>
          </cell>
        </row>
        <row r="16076">
          <cell r="EK16076">
            <v>1</v>
          </cell>
        </row>
        <row r="16077">
          <cell r="EK16077">
            <v>1</v>
          </cell>
        </row>
        <row r="16078">
          <cell r="EK16078">
            <v>1</v>
          </cell>
        </row>
        <row r="16079">
          <cell r="EK16079">
            <v>1</v>
          </cell>
        </row>
        <row r="16080">
          <cell r="EK16080">
            <v>1</v>
          </cell>
        </row>
        <row r="16081">
          <cell r="EK16081">
            <v>1</v>
          </cell>
        </row>
        <row r="16082">
          <cell r="EK16082">
            <v>0</v>
          </cell>
        </row>
        <row r="16083">
          <cell r="EK16083">
            <v>1</v>
          </cell>
        </row>
        <row r="16084">
          <cell r="EK16084">
            <v>1</v>
          </cell>
        </row>
        <row r="16085">
          <cell r="EK16085">
            <v>0</v>
          </cell>
        </row>
        <row r="16086">
          <cell r="EK16086">
            <v>1</v>
          </cell>
        </row>
        <row r="16087">
          <cell r="EK16087">
            <v>1</v>
          </cell>
        </row>
        <row r="16088">
          <cell r="EK16088">
            <v>0</v>
          </cell>
        </row>
        <row r="16089">
          <cell r="EK16089">
            <v>0</v>
          </cell>
        </row>
        <row r="16090">
          <cell r="EK16090">
            <v>0</v>
          </cell>
        </row>
        <row r="16091">
          <cell r="EK16091">
            <v>0</v>
          </cell>
        </row>
        <row r="16092">
          <cell r="EK16092">
            <v>0</v>
          </cell>
        </row>
        <row r="16093">
          <cell r="EK16093">
            <v>0</v>
          </cell>
        </row>
        <row r="16094">
          <cell r="EK16094">
            <v>0</v>
          </cell>
        </row>
        <row r="16095">
          <cell r="EK16095">
            <v>0</v>
          </cell>
        </row>
        <row r="16096">
          <cell r="EK16096">
            <v>0</v>
          </cell>
        </row>
        <row r="16097">
          <cell r="EK16097">
            <v>1</v>
          </cell>
        </row>
        <row r="16098">
          <cell r="EK16098">
            <v>0</v>
          </cell>
        </row>
        <row r="16099">
          <cell r="EK16099">
            <v>0</v>
          </cell>
        </row>
        <row r="16100">
          <cell r="EK16100">
            <v>1</v>
          </cell>
        </row>
        <row r="16101">
          <cell r="EK16101">
            <v>1</v>
          </cell>
        </row>
        <row r="16102">
          <cell r="EK16102">
            <v>1</v>
          </cell>
        </row>
        <row r="16103">
          <cell r="EK16103">
            <v>1</v>
          </cell>
        </row>
        <row r="16104">
          <cell r="EK16104">
            <v>1</v>
          </cell>
        </row>
        <row r="16105">
          <cell r="EK16105">
            <v>1</v>
          </cell>
        </row>
        <row r="16106">
          <cell r="EK16106">
            <v>1</v>
          </cell>
        </row>
        <row r="16107">
          <cell r="EK16107">
            <v>1</v>
          </cell>
        </row>
        <row r="16108">
          <cell r="EK16108">
            <v>0</v>
          </cell>
        </row>
        <row r="16109">
          <cell r="EK16109">
            <v>1</v>
          </cell>
        </row>
        <row r="16110">
          <cell r="EK16110">
            <v>0</v>
          </cell>
        </row>
        <row r="16111">
          <cell r="EK16111">
            <v>1</v>
          </cell>
        </row>
        <row r="16112">
          <cell r="EK16112">
            <v>1</v>
          </cell>
        </row>
        <row r="16113">
          <cell r="EK16113">
            <v>1</v>
          </cell>
        </row>
        <row r="16114">
          <cell r="EK16114">
            <v>1</v>
          </cell>
        </row>
        <row r="16115">
          <cell r="EK16115">
            <v>1</v>
          </cell>
        </row>
        <row r="16116">
          <cell r="EK16116">
            <v>1</v>
          </cell>
        </row>
        <row r="16117">
          <cell r="EK16117">
            <v>1</v>
          </cell>
        </row>
        <row r="16118">
          <cell r="EK16118">
            <v>1</v>
          </cell>
        </row>
        <row r="16119">
          <cell r="EK16119">
            <v>1</v>
          </cell>
        </row>
        <row r="16120">
          <cell r="EK16120">
            <v>1</v>
          </cell>
        </row>
        <row r="16121">
          <cell r="EK16121">
            <v>1</v>
          </cell>
        </row>
        <row r="16122">
          <cell r="EK16122">
            <v>1</v>
          </cell>
        </row>
        <row r="16123">
          <cell r="EK16123">
            <v>1</v>
          </cell>
        </row>
        <row r="16124">
          <cell r="EK16124">
            <v>1</v>
          </cell>
        </row>
        <row r="16125">
          <cell r="EK16125">
            <v>1</v>
          </cell>
        </row>
        <row r="16126">
          <cell r="EK16126">
            <v>1</v>
          </cell>
        </row>
        <row r="16127">
          <cell r="EK16127">
            <v>1</v>
          </cell>
        </row>
        <row r="16128">
          <cell r="EK16128">
            <v>1</v>
          </cell>
        </row>
        <row r="16129">
          <cell r="EK16129">
            <v>1</v>
          </cell>
        </row>
        <row r="16130">
          <cell r="EK16130">
            <v>1</v>
          </cell>
        </row>
        <row r="16131">
          <cell r="EK16131">
            <v>1</v>
          </cell>
        </row>
        <row r="16132">
          <cell r="EK16132">
            <v>1</v>
          </cell>
        </row>
        <row r="16133">
          <cell r="EK16133">
            <v>1</v>
          </cell>
        </row>
        <row r="16134">
          <cell r="EK16134">
            <v>1</v>
          </cell>
        </row>
        <row r="16135">
          <cell r="EK16135">
            <v>1</v>
          </cell>
        </row>
        <row r="16136">
          <cell r="EK16136">
            <v>1</v>
          </cell>
        </row>
        <row r="16137">
          <cell r="EK16137">
            <v>1</v>
          </cell>
        </row>
        <row r="16138">
          <cell r="EK16138">
            <v>1</v>
          </cell>
        </row>
        <row r="16139">
          <cell r="EK16139">
            <v>0</v>
          </cell>
        </row>
        <row r="16140">
          <cell r="EK16140">
            <v>0</v>
          </cell>
        </row>
        <row r="16141">
          <cell r="EK16141">
            <v>1</v>
          </cell>
        </row>
        <row r="16142">
          <cell r="EK16142">
            <v>1</v>
          </cell>
        </row>
        <row r="16143">
          <cell r="EK16143">
            <v>1</v>
          </cell>
        </row>
        <row r="16144">
          <cell r="EK16144">
            <v>1</v>
          </cell>
        </row>
        <row r="16145">
          <cell r="EK16145">
            <v>1</v>
          </cell>
        </row>
        <row r="16146">
          <cell r="EK16146">
            <v>1</v>
          </cell>
        </row>
        <row r="16147">
          <cell r="EK16147">
            <v>1</v>
          </cell>
        </row>
        <row r="16148">
          <cell r="EK16148">
            <v>0</v>
          </cell>
        </row>
        <row r="16149">
          <cell r="EK16149">
            <v>0</v>
          </cell>
        </row>
        <row r="16150">
          <cell r="EK16150">
            <v>0</v>
          </cell>
        </row>
        <row r="16151">
          <cell r="EK16151">
            <v>0</v>
          </cell>
        </row>
        <row r="16152">
          <cell r="EK16152">
            <v>0</v>
          </cell>
        </row>
        <row r="16153">
          <cell r="EK16153">
            <v>1</v>
          </cell>
        </row>
        <row r="16154">
          <cell r="EK16154">
            <v>1</v>
          </cell>
        </row>
        <row r="16155">
          <cell r="EK16155">
            <v>0</v>
          </cell>
        </row>
        <row r="16156">
          <cell r="EK16156">
            <v>0</v>
          </cell>
        </row>
        <row r="16157">
          <cell r="EK16157">
            <v>0</v>
          </cell>
        </row>
        <row r="16158">
          <cell r="EK16158">
            <v>0</v>
          </cell>
        </row>
        <row r="16159">
          <cell r="EK16159">
            <v>0</v>
          </cell>
        </row>
        <row r="16160">
          <cell r="EK16160">
            <v>1</v>
          </cell>
        </row>
        <row r="16161">
          <cell r="EK16161">
            <v>1</v>
          </cell>
        </row>
        <row r="16162">
          <cell r="EK16162">
            <v>1</v>
          </cell>
        </row>
        <row r="16163">
          <cell r="EK16163">
            <v>1</v>
          </cell>
        </row>
        <row r="16164">
          <cell r="EK16164">
            <v>1</v>
          </cell>
        </row>
        <row r="16165">
          <cell r="EK16165">
            <v>0</v>
          </cell>
        </row>
        <row r="16166">
          <cell r="EK16166">
            <v>1</v>
          </cell>
        </row>
        <row r="16167">
          <cell r="EK16167">
            <v>1</v>
          </cell>
        </row>
        <row r="16168">
          <cell r="EK16168">
            <v>1</v>
          </cell>
        </row>
        <row r="16169">
          <cell r="EK16169">
            <v>1</v>
          </cell>
        </row>
        <row r="16170">
          <cell r="EK16170">
            <v>1</v>
          </cell>
        </row>
        <row r="16171">
          <cell r="EK16171">
            <v>1</v>
          </cell>
        </row>
        <row r="16172">
          <cell r="EK16172">
            <v>1</v>
          </cell>
        </row>
        <row r="16173">
          <cell r="EK16173">
            <v>1</v>
          </cell>
        </row>
        <row r="16174">
          <cell r="EK16174">
            <v>1</v>
          </cell>
        </row>
        <row r="16175">
          <cell r="EK16175">
            <v>1</v>
          </cell>
        </row>
        <row r="16176">
          <cell r="EK16176">
            <v>1</v>
          </cell>
        </row>
        <row r="16177">
          <cell r="EK16177">
            <v>1</v>
          </cell>
        </row>
        <row r="16178">
          <cell r="EK16178">
            <v>1</v>
          </cell>
        </row>
        <row r="16179">
          <cell r="EK16179">
            <v>0</v>
          </cell>
        </row>
        <row r="16180">
          <cell r="EK16180">
            <v>1</v>
          </cell>
        </row>
        <row r="16181">
          <cell r="EK16181">
            <v>1</v>
          </cell>
        </row>
        <row r="16182">
          <cell r="EK16182">
            <v>1</v>
          </cell>
        </row>
        <row r="16183">
          <cell r="EK16183">
            <v>1</v>
          </cell>
        </row>
        <row r="16184">
          <cell r="EK16184">
            <v>1</v>
          </cell>
        </row>
        <row r="16185">
          <cell r="EK16185">
            <v>1</v>
          </cell>
        </row>
        <row r="16186">
          <cell r="EK16186">
            <v>1</v>
          </cell>
        </row>
        <row r="16187">
          <cell r="EK16187">
            <v>1</v>
          </cell>
        </row>
        <row r="16188">
          <cell r="EK16188">
            <v>1</v>
          </cell>
        </row>
        <row r="16189">
          <cell r="EK16189">
            <v>1</v>
          </cell>
        </row>
        <row r="16190">
          <cell r="EK16190">
            <v>1</v>
          </cell>
        </row>
        <row r="16191">
          <cell r="EK16191">
            <v>1</v>
          </cell>
        </row>
        <row r="16192">
          <cell r="EK16192">
            <v>1</v>
          </cell>
        </row>
        <row r="16193">
          <cell r="EK16193">
            <v>1</v>
          </cell>
        </row>
        <row r="16194">
          <cell r="EK16194">
            <v>1</v>
          </cell>
        </row>
        <row r="16195">
          <cell r="EK16195">
            <v>1</v>
          </cell>
        </row>
        <row r="16196">
          <cell r="EK16196">
            <v>1</v>
          </cell>
        </row>
        <row r="16197">
          <cell r="EK16197">
            <v>1</v>
          </cell>
        </row>
        <row r="16198">
          <cell r="EK16198">
            <v>1</v>
          </cell>
        </row>
        <row r="16199">
          <cell r="EK16199">
            <v>1</v>
          </cell>
        </row>
        <row r="16200">
          <cell r="EK16200">
            <v>1</v>
          </cell>
        </row>
        <row r="16201">
          <cell r="EK16201">
            <v>1</v>
          </cell>
        </row>
        <row r="16202">
          <cell r="EK16202">
            <v>1</v>
          </cell>
        </row>
        <row r="16203">
          <cell r="EK16203">
            <v>1</v>
          </cell>
        </row>
        <row r="16204">
          <cell r="EK16204">
            <v>1</v>
          </cell>
        </row>
        <row r="16205">
          <cell r="EK16205">
            <v>1</v>
          </cell>
        </row>
        <row r="16206">
          <cell r="EK16206">
            <v>1</v>
          </cell>
        </row>
        <row r="16207">
          <cell r="EK16207">
            <v>1</v>
          </cell>
        </row>
        <row r="16208">
          <cell r="EK16208">
            <v>1</v>
          </cell>
        </row>
        <row r="16209">
          <cell r="EK16209">
            <v>1</v>
          </cell>
        </row>
        <row r="16210">
          <cell r="EK16210">
            <v>1</v>
          </cell>
        </row>
        <row r="16211">
          <cell r="EK16211">
            <v>1</v>
          </cell>
        </row>
        <row r="16212">
          <cell r="EK16212">
            <v>1</v>
          </cell>
        </row>
        <row r="16213">
          <cell r="EK16213">
            <v>1</v>
          </cell>
        </row>
        <row r="16214">
          <cell r="EK16214">
            <v>1</v>
          </cell>
        </row>
        <row r="16215">
          <cell r="EK16215">
            <v>1</v>
          </cell>
        </row>
        <row r="16216">
          <cell r="EK16216">
            <v>1</v>
          </cell>
        </row>
        <row r="16217">
          <cell r="EK16217">
            <v>0</v>
          </cell>
        </row>
        <row r="16218">
          <cell r="EK16218">
            <v>1</v>
          </cell>
        </row>
        <row r="16219">
          <cell r="EK16219">
            <v>1</v>
          </cell>
        </row>
        <row r="16220">
          <cell r="EK16220">
            <v>1</v>
          </cell>
        </row>
        <row r="16221">
          <cell r="EK16221">
            <v>1</v>
          </cell>
        </row>
        <row r="16222">
          <cell r="EK16222">
            <v>1</v>
          </cell>
        </row>
        <row r="16223">
          <cell r="EK16223">
            <v>1</v>
          </cell>
        </row>
        <row r="16224">
          <cell r="EK16224">
            <v>1</v>
          </cell>
        </row>
        <row r="16225">
          <cell r="EK16225">
            <v>1</v>
          </cell>
        </row>
        <row r="16226">
          <cell r="EK16226">
            <v>0</v>
          </cell>
        </row>
        <row r="16227">
          <cell r="EK16227">
            <v>0</v>
          </cell>
        </row>
        <row r="16228">
          <cell r="EK16228">
            <v>1</v>
          </cell>
        </row>
        <row r="16229">
          <cell r="EK16229">
            <v>1</v>
          </cell>
        </row>
        <row r="16230">
          <cell r="EK16230">
            <v>1</v>
          </cell>
        </row>
        <row r="16231">
          <cell r="EK16231">
            <v>1</v>
          </cell>
        </row>
        <row r="16232">
          <cell r="EK16232">
            <v>1</v>
          </cell>
        </row>
        <row r="16233">
          <cell r="EK16233">
            <v>1</v>
          </cell>
        </row>
        <row r="16234">
          <cell r="EK16234">
            <v>1</v>
          </cell>
        </row>
        <row r="16235">
          <cell r="EK16235">
            <v>1</v>
          </cell>
        </row>
        <row r="16236">
          <cell r="EK16236">
            <v>1</v>
          </cell>
        </row>
        <row r="16237">
          <cell r="EK16237">
            <v>1</v>
          </cell>
        </row>
        <row r="16238">
          <cell r="EK16238">
            <v>0</v>
          </cell>
        </row>
        <row r="16239">
          <cell r="EK16239">
            <v>0</v>
          </cell>
        </row>
        <row r="16240">
          <cell r="EK16240">
            <v>0</v>
          </cell>
        </row>
        <row r="16241">
          <cell r="EK16241">
            <v>0</v>
          </cell>
        </row>
        <row r="16242">
          <cell r="EK16242">
            <v>0</v>
          </cell>
        </row>
        <row r="16243">
          <cell r="EK16243">
            <v>0</v>
          </cell>
        </row>
        <row r="16244">
          <cell r="EK16244">
            <v>0</v>
          </cell>
        </row>
        <row r="16245">
          <cell r="EK16245">
            <v>1</v>
          </cell>
        </row>
        <row r="16246">
          <cell r="EK16246">
            <v>0</v>
          </cell>
        </row>
        <row r="16247">
          <cell r="EK16247">
            <v>1</v>
          </cell>
        </row>
        <row r="16248">
          <cell r="EK16248">
            <v>1</v>
          </cell>
        </row>
        <row r="16249">
          <cell r="EK16249">
            <v>1</v>
          </cell>
        </row>
        <row r="16250">
          <cell r="EK16250">
            <v>1</v>
          </cell>
        </row>
        <row r="16251">
          <cell r="EK16251">
            <v>0</v>
          </cell>
        </row>
        <row r="16252">
          <cell r="EK16252">
            <v>0</v>
          </cell>
        </row>
        <row r="16253">
          <cell r="EK16253">
            <v>0</v>
          </cell>
        </row>
        <row r="16254">
          <cell r="EK16254">
            <v>0</v>
          </cell>
        </row>
        <row r="16255">
          <cell r="EK16255">
            <v>0</v>
          </cell>
        </row>
        <row r="16256">
          <cell r="EK16256">
            <v>1</v>
          </cell>
        </row>
        <row r="16257">
          <cell r="EK16257">
            <v>1</v>
          </cell>
        </row>
        <row r="16258">
          <cell r="EK16258">
            <v>1</v>
          </cell>
        </row>
        <row r="16259">
          <cell r="EK16259">
            <v>1</v>
          </cell>
        </row>
        <row r="16260">
          <cell r="EK16260">
            <v>1</v>
          </cell>
        </row>
        <row r="16261">
          <cell r="EK16261">
            <v>1</v>
          </cell>
        </row>
        <row r="16262">
          <cell r="EK16262">
            <v>1</v>
          </cell>
        </row>
        <row r="16263">
          <cell r="EK16263">
            <v>1</v>
          </cell>
        </row>
        <row r="16264">
          <cell r="EK16264">
            <v>1</v>
          </cell>
        </row>
        <row r="16265">
          <cell r="EK16265">
            <v>1</v>
          </cell>
        </row>
        <row r="16266">
          <cell r="EK16266">
            <v>1</v>
          </cell>
        </row>
        <row r="16267">
          <cell r="EK16267">
            <v>1</v>
          </cell>
        </row>
        <row r="16268">
          <cell r="EK16268">
            <v>1</v>
          </cell>
        </row>
        <row r="16269">
          <cell r="EK16269">
            <v>1</v>
          </cell>
        </row>
        <row r="16270">
          <cell r="EK16270">
            <v>1</v>
          </cell>
        </row>
        <row r="16271">
          <cell r="EK16271">
            <v>1</v>
          </cell>
        </row>
        <row r="16272">
          <cell r="EK16272">
            <v>1</v>
          </cell>
        </row>
        <row r="16273">
          <cell r="EK16273">
            <v>1</v>
          </cell>
        </row>
        <row r="16274">
          <cell r="EK16274">
            <v>1</v>
          </cell>
        </row>
        <row r="16275">
          <cell r="EK16275">
            <v>1</v>
          </cell>
        </row>
        <row r="16276">
          <cell r="EK16276">
            <v>1</v>
          </cell>
        </row>
        <row r="16277">
          <cell r="EK16277">
            <v>1</v>
          </cell>
        </row>
        <row r="16278">
          <cell r="EK16278">
            <v>1</v>
          </cell>
        </row>
        <row r="16279">
          <cell r="EK16279">
            <v>1</v>
          </cell>
        </row>
        <row r="16280">
          <cell r="EK16280">
            <v>1</v>
          </cell>
        </row>
        <row r="16281">
          <cell r="EK16281">
            <v>1</v>
          </cell>
        </row>
        <row r="16282">
          <cell r="EK16282">
            <v>1</v>
          </cell>
        </row>
        <row r="16283">
          <cell r="EK16283">
            <v>1</v>
          </cell>
        </row>
        <row r="16284">
          <cell r="EK16284">
            <v>1</v>
          </cell>
        </row>
        <row r="16285">
          <cell r="EK16285">
            <v>1</v>
          </cell>
        </row>
        <row r="16286">
          <cell r="EK16286">
            <v>1</v>
          </cell>
        </row>
        <row r="16287">
          <cell r="EK16287">
            <v>0</v>
          </cell>
        </row>
        <row r="16288">
          <cell r="EK16288">
            <v>1</v>
          </cell>
        </row>
        <row r="16289">
          <cell r="EK16289">
            <v>1</v>
          </cell>
        </row>
        <row r="16290">
          <cell r="EK16290">
            <v>1</v>
          </cell>
        </row>
        <row r="16291">
          <cell r="EK16291">
            <v>1</v>
          </cell>
        </row>
        <row r="16292">
          <cell r="EK16292">
            <v>1</v>
          </cell>
        </row>
        <row r="16293">
          <cell r="EK16293">
            <v>1</v>
          </cell>
        </row>
        <row r="16294">
          <cell r="EK16294">
            <v>0</v>
          </cell>
        </row>
        <row r="16295">
          <cell r="EK16295">
            <v>1</v>
          </cell>
        </row>
        <row r="16296">
          <cell r="EK16296">
            <v>1</v>
          </cell>
        </row>
        <row r="16297">
          <cell r="EK16297">
            <v>1</v>
          </cell>
        </row>
        <row r="16298">
          <cell r="EK16298">
            <v>1</v>
          </cell>
        </row>
        <row r="16299">
          <cell r="EK16299">
            <v>1</v>
          </cell>
        </row>
        <row r="16300">
          <cell r="EK16300">
            <v>0</v>
          </cell>
        </row>
        <row r="16301">
          <cell r="EK16301">
            <v>0</v>
          </cell>
        </row>
        <row r="16302">
          <cell r="EK16302">
            <v>1</v>
          </cell>
        </row>
        <row r="16303">
          <cell r="EK16303">
            <v>1</v>
          </cell>
        </row>
        <row r="16304">
          <cell r="EK16304">
            <v>1</v>
          </cell>
        </row>
        <row r="16305">
          <cell r="EK16305">
            <v>1</v>
          </cell>
        </row>
        <row r="16306">
          <cell r="EK16306">
            <v>1</v>
          </cell>
        </row>
        <row r="16307">
          <cell r="EK16307">
            <v>1</v>
          </cell>
        </row>
        <row r="16308">
          <cell r="EK16308">
            <v>1</v>
          </cell>
        </row>
        <row r="16309">
          <cell r="EK16309">
            <v>1</v>
          </cell>
        </row>
        <row r="16310">
          <cell r="EK16310">
            <v>1</v>
          </cell>
        </row>
        <row r="16311">
          <cell r="EK16311">
            <v>0</v>
          </cell>
        </row>
        <row r="16312">
          <cell r="EK16312">
            <v>1</v>
          </cell>
        </row>
        <row r="16313">
          <cell r="EK16313">
            <v>1</v>
          </cell>
        </row>
        <row r="16314">
          <cell r="EK16314">
            <v>1</v>
          </cell>
        </row>
        <row r="16315">
          <cell r="EK16315">
            <v>1</v>
          </cell>
        </row>
        <row r="16316">
          <cell r="EK16316">
            <v>1</v>
          </cell>
        </row>
        <row r="16317">
          <cell r="EK16317">
            <v>1</v>
          </cell>
        </row>
        <row r="16318">
          <cell r="EK16318">
            <v>0</v>
          </cell>
        </row>
        <row r="16319">
          <cell r="EK16319">
            <v>0</v>
          </cell>
        </row>
        <row r="16320">
          <cell r="EK16320">
            <v>1</v>
          </cell>
        </row>
        <row r="16321">
          <cell r="EK16321">
            <v>0</v>
          </cell>
        </row>
        <row r="16322">
          <cell r="EK16322">
            <v>0</v>
          </cell>
        </row>
        <row r="16323">
          <cell r="EK16323">
            <v>0</v>
          </cell>
        </row>
        <row r="16324">
          <cell r="EK16324">
            <v>1</v>
          </cell>
        </row>
        <row r="16325">
          <cell r="EK16325">
            <v>0</v>
          </cell>
        </row>
        <row r="16326">
          <cell r="EK16326">
            <v>1</v>
          </cell>
        </row>
        <row r="16327">
          <cell r="EK16327">
            <v>1</v>
          </cell>
        </row>
        <row r="16328">
          <cell r="EK16328">
            <v>1</v>
          </cell>
        </row>
        <row r="16329">
          <cell r="EK16329">
            <v>1</v>
          </cell>
        </row>
        <row r="16330">
          <cell r="EK16330">
            <v>1</v>
          </cell>
        </row>
        <row r="16331">
          <cell r="EK16331">
            <v>1</v>
          </cell>
        </row>
        <row r="16332">
          <cell r="EK16332">
            <v>1</v>
          </cell>
        </row>
        <row r="16333">
          <cell r="EK16333">
            <v>1</v>
          </cell>
        </row>
        <row r="16334">
          <cell r="EK16334">
            <v>1</v>
          </cell>
        </row>
        <row r="16335">
          <cell r="EK16335">
            <v>1</v>
          </cell>
        </row>
        <row r="16336">
          <cell r="EK16336">
            <v>1</v>
          </cell>
        </row>
        <row r="16337">
          <cell r="EK16337">
            <v>1</v>
          </cell>
        </row>
        <row r="16338">
          <cell r="EK16338">
            <v>1</v>
          </cell>
        </row>
        <row r="16339">
          <cell r="EK16339">
            <v>0</v>
          </cell>
        </row>
        <row r="16340">
          <cell r="EK16340">
            <v>1</v>
          </cell>
        </row>
        <row r="16341">
          <cell r="EK16341">
            <v>1</v>
          </cell>
        </row>
        <row r="16342">
          <cell r="EK16342">
            <v>1</v>
          </cell>
        </row>
        <row r="16343">
          <cell r="EK16343">
            <v>1</v>
          </cell>
        </row>
        <row r="16344">
          <cell r="EK16344">
            <v>1</v>
          </cell>
        </row>
        <row r="16345">
          <cell r="EK16345">
            <v>1</v>
          </cell>
        </row>
        <row r="16346">
          <cell r="EK16346">
            <v>1</v>
          </cell>
        </row>
        <row r="16347">
          <cell r="EK16347">
            <v>1</v>
          </cell>
        </row>
        <row r="16348">
          <cell r="EK16348">
            <v>1</v>
          </cell>
        </row>
        <row r="16349">
          <cell r="EK16349">
            <v>0</v>
          </cell>
        </row>
        <row r="16350">
          <cell r="EK16350">
            <v>0</v>
          </cell>
        </row>
        <row r="16351">
          <cell r="EK16351">
            <v>1</v>
          </cell>
        </row>
        <row r="16352">
          <cell r="EK16352">
            <v>1</v>
          </cell>
        </row>
        <row r="16353">
          <cell r="EK16353">
            <v>1</v>
          </cell>
        </row>
        <row r="16354">
          <cell r="EK16354">
            <v>1</v>
          </cell>
        </row>
        <row r="16355">
          <cell r="EK16355">
            <v>1</v>
          </cell>
        </row>
        <row r="16356">
          <cell r="EK16356">
            <v>0</v>
          </cell>
        </row>
        <row r="16357">
          <cell r="EK16357">
            <v>1</v>
          </cell>
        </row>
        <row r="16358">
          <cell r="EK16358">
            <v>1</v>
          </cell>
        </row>
        <row r="16359">
          <cell r="EK16359">
            <v>1</v>
          </cell>
        </row>
        <row r="16360">
          <cell r="EK16360">
            <v>1</v>
          </cell>
        </row>
        <row r="16361">
          <cell r="EK16361">
            <v>0</v>
          </cell>
        </row>
        <row r="16362">
          <cell r="EK16362">
            <v>0</v>
          </cell>
        </row>
        <row r="16363">
          <cell r="EK16363">
            <v>1</v>
          </cell>
        </row>
        <row r="16364">
          <cell r="EK16364">
            <v>0</v>
          </cell>
        </row>
        <row r="16365">
          <cell r="EK16365">
            <v>0</v>
          </cell>
        </row>
        <row r="16366">
          <cell r="EK16366">
            <v>0</v>
          </cell>
        </row>
        <row r="16367">
          <cell r="EK16367">
            <v>0</v>
          </cell>
        </row>
        <row r="16368">
          <cell r="EK16368">
            <v>0</v>
          </cell>
        </row>
        <row r="16369">
          <cell r="EK16369">
            <v>1</v>
          </cell>
        </row>
        <row r="16370">
          <cell r="EK16370">
            <v>1</v>
          </cell>
        </row>
        <row r="16371">
          <cell r="EK16371">
            <v>1</v>
          </cell>
        </row>
        <row r="16372">
          <cell r="EK16372">
            <v>1</v>
          </cell>
        </row>
        <row r="16373">
          <cell r="EK16373">
            <v>0</v>
          </cell>
        </row>
        <row r="16374">
          <cell r="EK16374">
            <v>0</v>
          </cell>
        </row>
        <row r="16375">
          <cell r="EK16375">
            <v>0</v>
          </cell>
        </row>
        <row r="16376">
          <cell r="EK16376">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2.xml.rels><?xml version="1.0" encoding="UTF-8" standalone="yes"?>
<Relationships xmlns="http://schemas.openxmlformats.org/package/2006/relationships"><Relationship Id="rId1" Type="http://schemas.openxmlformats.org/officeDocument/2006/relationships/customProperty" Target="../customProperty3.bin"/></Relationships>
</file>

<file path=xl/worksheets/_rels/sheet15.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17.xml.rels><?xml version="1.0" encoding="UTF-8" standalone="yes"?>
<Relationships xmlns="http://schemas.openxmlformats.org/package/2006/relationships"><Relationship Id="rId1" Type="http://schemas.openxmlformats.org/officeDocument/2006/relationships/customProperty" Target="../customProperty5.bin"/></Relationships>
</file>

<file path=xl/worksheets/_rels/sheet20.xml.rels><?xml version="1.0" encoding="UTF-8" standalone="yes"?>
<Relationships xmlns="http://schemas.openxmlformats.org/package/2006/relationships"><Relationship Id="rId1" Type="http://schemas.openxmlformats.org/officeDocument/2006/relationships/customProperty" Target="../customProperty6.bin"/></Relationships>
</file>

<file path=xl/worksheets/_rels/sheet21.xml.rels><?xml version="1.0" encoding="UTF-8" standalone="yes"?>
<Relationships xmlns="http://schemas.openxmlformats.org/package/2006/relationships"><Relationship Id="rId1" Type="http://schemas.openxmlformats.org/officeDocument/2006/relationships/customProperty" Target="../customProperty7.bin"/></Relationships>
</file>

<file path=xl/worksheets/_rels/sheet22.xml.rels><?xml version="1.0" encoding="UTF-8" standalone="yes"?>
<Relationships xmlns="http://schemas.openxmlformats.org/package/2006/relationships"><Relationship Id="rId1" Type="http://schemas.openxmlformats.org/officeDocument/2006/relationships/customProperty" Target="../customProperty8.bin"/></Relationships>
</file>

<file path=xl/worksheets/_rels/sheet23.xml.rels><?xml version="1.0" encoding="UTF-8" standalone="yes"?>
<Relationships xmlns="http://schemas.openxmlformats.org/package/2006/relationships"><Relationship Id="rId1" Type="http://schemas.openxmlformats.org/officeDocument/2006/relationships/customProperty" Target="../customProperty9.bin"/></Relationships>
</file>

<file path=xl/worksheets/_rels/sheet25.xml.rels><?xml version="1.0" encoding="UTF-8" standalone="yes"?>
<Relationships xmlns="http://schemas.openxmlformats.org/package/2006/relationships"><Relationship Id="rId1" Type="http://schemas.openxmlformats.org/officeDocument/2006/relationships/customProperty" Target="../customProperty10.bin"/></Relationships>
</file>

<file path=xl/worksheets/_rels/sheet26.xml.rels><?xml version="1.0" encoding="UTF-8" standalone="yes"?>
<Relationships xmlns="http://schemas.openxmlformats.org/package/2006/relationships"><Relationship Id="rId1" Type="http://schemas.openxmlformats.org/officeDocument/2006/relationships/customProperty" Target="../customProperty11.bin"/></Relationships>
</file>

<file path=xl/worksheets/_rels/sheet29.xml.rels><?xml version="1.0" encoding="UTF-8" standalone="yes"?>
<Relationships xmlns="http://schemas.openxmlformats.org/package/2006/relationships"><Relationship Id="rId1" Type="http://schemas.openxmlformats.org/officeDocument/2006/relationships/customProperty" Target="../customProperty12.bin"/></Relationships>
</file>

<file path=xl/worksheets/_rels/sheet32.xml.rels><?xml version="1.0" encoding="UTF-8" standalone="yes"?>
<Relationships xmlns="http://schemas.openxmlformats.org/package/2006/relationships"><Relationship Id="rId1" Type="http://schemas.openxmlformats.org/officeDocument/2006/relationships/customProperty" Target="../customProperty13.bin"/></Relationships>
</file>

<file path=xl/worksheets/_rels/sheet33.xml.rels><?xml version="1.0" encoding="UTF-8" standalone="yes"?>
<Relationships xmlns="http://schemas.openxmlformats.org/package/2006/relationships"><Relationship Id="rId1" Type="http://schemas.openxmlformats.org/officeDocument/2006/relationships/customProperty" Target="../customProperty14.bin"/></Relationships>
</file>

<file path=xl/worksheets/_rels/sheet34.xml.rels><?xml version="1.0" encoding="UTF-8" standalone="yes"?>
<Relationships xmlns="http://schemas.openxmlformats.org/package/2006/relationships"><Relationship Id="rId1" Type="http://schemas.openxmlformats.org/officeDocument/2006/relationships/customProperty" Target="../customProperty15.bin"/></Relationships>
</file>

<file path=xl/worksheets/_rels/sheet36.xml.rels><?xml version="1.0" encoding="UTF-8" standalone="yes"?>
<Relationships xmlns="http://schemas.openxmlformats.org/package/2006/relationships"><Relationship Id="rId1" Type="http://schemas.openxmlformats.org/officeDocument/2006/relationships/customProperty" Target="../customProperty16.bin"/></Relationships>
</file>

<file path=xl/worksheets/_rels/sheet39.xml.rels><?xml version="1.0" encoding="UTF-8" standalone="yes"?>
<Relationships xmlns="http://schemas.openxmlformats.org/package/2006/relationships"><Relationship Id="rId1" Type="http://schemas.openxmlformats.org/officeDocument/2006/relationships/customProperty" Target="../customProperty17.bin"/></Relationships>
</file>

<file path=xl/worksheets/_rels/sheet4.xml.rels><?xml version="1.0" encoding="UTF-8" standalone="yes"?>
<Relationships xmlns="http://schemas.openxmlformats.org/package/2006/relationships"><Relationship Id="rId3" Type="http://schemas.openxmlformats.org/officeDocument/2006/relationships/hyperlink" Target="http://www.cbo.gov/publication/45069" TargetMode="External"/><Relationship Id="rId2" Type="http://schemas.openxmlformats.org/officeDocument/2006/relationships/hyperlink" Target="http://www.treasury.gov/resource-center/tax-policy/Documents/OTP-CG-Taxes-Paid-Pos-CG-1954-2009-6-2012.pdf" TargetMode="External"/><Relationship Id="rId1" Type="http://schemas.openxmlformats.org/officeDocument/2006/relationships/hyperlink" Target="http://www.cbo.gov/publication/43907" TargetMode="External"/><Relationship Id="rId4" Type="http://schemas.openxmlformats.org/officeDocument/2006/relationships/hyperlink" Target="http://www.treasury.gov/resource-center/tax-policy/Documents/OTAR-Taxes-Paid-on-Capital-Gains-for-Returns-with-Positive-Net-Capital-Gains-1960-2012.pdf"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1" Type="http://schemas.openxmlformats.org/officeDocument/2006/relationships/customProperty" Target="../customProperty1.bin"/></Relationships>
</file>

<file path=xl/worksheets/_rels/sheet9.xml.rels><?xml version="1.0" encoding="UTF-8" standalone="yes"?>
<Relationships xmlns="http://schemas.openxmlformats.org/package/2006/relationships"><Relationship Id="rId1" Type="http://schemas.openxmlformats.org/officeDocument/2006/relationships/customProperty" Target="../customProperty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B2:DO108"/>
  <sheetViews>
    <sheetView tabSelected="1" topLeftCell="A58" zoomScale="70" zoomScaleNormal="70" workbookViewId="0">
      <selection activeCell="A78" sqref="A78"/>
    </sheetView>
  </sheetViews>
  <sheetFormatPr defaultColWidth="8.85546875" defaultRowHeight="15" x14ac:dyDescent="0.25"/>
  <cols>
    <col min="2" max="2" width="34.28515625" customWidth="1"/>
    <col min="3" max="4" width="14.28515625" customWidth="1"/>
    <col min="5" max="5" width="14.85546875" customWidth="1"/>
    <col min="6" max="11" width="15.7109375" customWidth="1"/>
    <col min="12" max="12" width="14.28515625" customWidth="1"/>
    <col min="13" max="13" width="9.140625" customWidth="1"/>
    <col min="14" max="19" width="14.28515625" hidden="1" customWidth="1"/>
    <col min="21" max="21" width="28.42578125" customWidth="1"/>
    <col min="22" max="22" width="14.28515625" style="12" customWidth="1"/>
    <col min="23" max="23" width="15.140625" style="12" customWidth="1"/>
    <col min="24" max="24" width="14.28515625" style="12" customWidth="1"/>
    <col min="27" max="27" width="36" bestFit="1" customWidth="1"/>
    <col min="28" max="28" width="13.85546875" bestFit="1" customWidth="1"/>
    <col min="29" max="29" width="6.28515625" bestFit="1" customWidth="1"/>
    <col min="30" max="30" width="8.42578125" bestFit="1" customWidth="1"/>
    <col min="31" max="31" width="8.140625" bestFit="1" customWidth="1"/>
    <col min="32" max="32" width="12" bestFit="1" customWidth="1"/>
    <col min="33" max="33" width="10" bestFit="1" customWidth="1"/>
    <col min="34" max="119" width="10" customWidth="1"/>
  </cols>
  <sheetData>
    <row r="2" spans="2:119" ht="16.5" thickBot="1" x14ac:dyDescent="0.3">
      <c r="B2" s="1" t="s">
        <v>1678</v>
      </c>
      <c r="U2" s="1"/>
      <c r="AB2" t="s">
        <v>1310</v>
      </c>
      <c r="AC2" s="41">
        <v>1929</v>
      </c>
    </row>
    <row r="3" spans="2:119" ht="63" x14ac:dyDescent="0.25">
      <c r="B3" s="210" t="s">
        <v>0</v>
      </c>
      <c r="C3" s="208" t="s">
        <v>91</v>
      </c>
      <c r="D3" s="208" t="s">
        <v>92</v>
      </c>
      <c r="E3" s="208" t="s">
        <v>90</v>
      </c>
      <c r="F3" s="208" t="s">
        <v>1</v>
      </c>
      <c r="G3" s="208" t="s">
        <v>2</v>
      </c>
      <c r="H3" s="208" t="s">
        <v>3</v>
      </c>
      <c r="I3" s="208" t="s">
        <v>4</v>
      </c>
      <c r="J3" s="208" t="s">
        <v>143</v>
      </c>
      <c r="K3" s="208" t="s">
        <v>6</v>
      </c>
      <c r="L3" s="2" t="s">
        <v>2058</v>
      </c>
      <c r="M3" s="46"/>
      <c r="N3" s="52"/>
      <c r="O3" s="52"/>
      <c r="P3" s="52"/>
      <c r="Q3" s="52"/>
      <c r="R3" s="52"/>
      <c r="S3" s="52"/>
      <c r="U3" s="210" t="s">
        <v>0</v>
      </c>
      <c r="V3" s="216" t="s">
        <v>89</v>
      </c>
      <c r="W3" s="13" t="s">
        <v>1314</v>
      </c>
      <c r="X3" s="13" t="s">
        <v>1313</v>
      </c>
      <c r="AB3" t="s">
        <v>1307</v>
      </c>
      <c r="AC3" t="s">
        <v>1308</v>
      </c>
      <c r="AD3" t="s">
        <v>1309</v>
      </c>
      <c r="AE3" t="s">
        <v>1311</v>
      </c>
      <c r="AF3" t="s">
        <v>1312</v>
      </c>
    </row>
    <row r="4" spans="2:119" ht="16.5" thickBot="1" x14ac:dyDescent="0.3">
      <c r="B4" s="211"/>
      <c r="C4" s="221"/>
      <c r="D4" s="221"/>
      <c r="E4" s="221"/>
      <c r="F4" s="209"/>
      <c r="G4" s="209"/>
      <c r="H4" s="209"/>
      <c r="I4" s="209"/>
      <c r="J4" s="209"/>
      <c r="K4" s="209"/>
      <c r="L4" s="5" t="s">
        <v>134</v>
      </c>
      <c r="M4" s="46"/>
      <c r="N4" s="52"/>
      <c r="O4" s="52"/>
      <c r="P4" s="52"/>
      <c r="Q4" s="52"/>
      <c r="R4" s="52"/>
      <c r="S4" s="52"/>
      <c r="U4" s="211"/>
      <c r="V4" s="217"/>
      <c r="W4" s="14" t="s">
        <v>134</v>
      </c>
      <c r="X4" s="14" t="s">
        <v>134</v>
      </c>
      <c r="AG4" s="42">
        <f>AC2</f>
        <v>1929</v>
      </c>
      <c r="AH4" s="42">
        <f>AG4+1</f>
        <v>1930</v>
      </c>
      <c r="AI4" s="42">
        <f t="shared" ref="AI4" si="0">AH4+1</f>
        <v>1931</v>
      </c>
      <c r="AJ4" s="42">
        <f t="shared" ref="AJ4" si="1">AI4+1</f>
        <v>1932</v>
      </c>
      <c r="AK4" s="42">
        <f t="shared" ref="AK4" si="2">AJ4+1</f>
        <v>1933</v>
      </c>
      <c r="AL4" s="42">
        <f t="shared" ref="AL4" si="3">AK4+1</f>
        <v>1934</v>
      </c>
      <c r="AM4" s="42">
        <f t="shared" ref="AM4" si="4">AL4+1</f>
        <v>1935</v>
      </c>
      <c r="AN4" s="42">
        <f t="shared" ref="AN4" si="5">AM4+1</f>
        <v>1936</v>
      </c>
      <c r="AO4" s="42">
        <f t="shared" ref="AO4" si="6">AN4+1</f>
        <v>1937</v>
      </c>
      <c r="AP4" s="42">
        <f t="shared" ref="AP4" si="7">AO4+1</f>
        <v>1938</v>
      </c>
      <c r="AQ4" s="42">
        <f t="shared" ref="AQ4" si="8">AP4+1</f>
        <v>1939</v>
      </c>
      <c r="AR4" s="42">
        <f t="shared" ref="AR4" si="9">AQ4+1</f>
        <v>1940</v>
      </c>
      <c r="AS4" s="42">
        <f t="shared" ref="AS4" si="10">AR4+1</f>
        <v>1941</v>
      </c>
      <c r="AT4" s="42">
        <f t="shared" ref="AT4" si="11">AS4+1</f>
        <v>1942</v>
      </c>
      <c r="AU4" s="42">
        <f t="shared" ref="AU4:BJ4" si="12">AT4+1</f>
        <v>1943</v>
      </c>
      <c r="AV4" s="42">
        <f t="shared" si="12"/>
        <v>1944</v>
      </c>
      <c r="AW4" s="42">
        <f t="shared" si="12"/>
        <v>1945</v>
      </c>
      <c r="AX4" s="42">
        <f t="shared" si="12"/>
        <v>1946</v>
      </c>
      <c r="AY4" s="42">
        <f t="shared" si="12"/>
        <v>1947</v>
      </c>
      <c r="AZ4" s="42">
        <f t="shared" si="12"/>
        <v>1948</v>
      </c>
      <c r="BA4" s="42">
        <f t="shared" si="12"/>
        <v>1949</v>
      </c>
      <c r="BB4" s="42">
        <f t="shared" si="12"/>
        <v>1950</v>
      </c>
      <c r="BC4" s="42">
        <f t="shared" si="12"/>
        <v>1951</v>
      </c>
      <c r="BD4" s="42">
        <f t="shared" si="12"/>
        <v>1952</v>
      </c>
      <c r="BE4" s="42">
        <f t="shared" si="12"/>
        <v>1953</v>
      </c>
      <c r="BF4" s="42">
        <f t="shared" si="12"/>
        <v>1954</v>
      </c>
      <c r="BG4" s="42">
        <f t="shared" si="12"/>
        <v>1955</v>
      </c>
      <c r="BH4" s="42">
        <f t="shared" si="12"/>
        <v>1956</v>
      </c>
      <c r="BI4" s="42">
        <f t="shared" si="12"/>
        <v>1957</v>
      </c>
      <c r="BJ4" s="42">
        <f t="shared" si="12"/>
        <v>1958</v>
      </c>
      <c r="BK4" s="42">
        <f t="shared" ref="BK4" si="13">BJ4+1</f>
        <v>1959</v>
      </c>
      <c r="BL4" s="42">
        <f t="shared" ref="BL4" si="14">BK4+1</f>
        <v>1960</v>
      </c>
      <c r="BM4" s="42">
        <f t="shared" ref="BM4" si="15">BL4+1</f>
        <v>1961</v>
      </c>
      <c r="BN4" s="42">
        <f t="shared" ref="BN4" si="16">BM4+1</f>
        <v>1962</v>
      </c>
      <c r="BO4" s="42">
        <f t="shared" ref="BO4" si="17">BN4+1</f>
        <v>1963</v>
      </c>
      <c r="BP4" s="42">
        <f t="shared" ref="BP4" si="18">BO4+1</f>
        <v>1964</v>
      </c>
      <c r="BQ4" s="42">
        <f t="shared" ref="BQ4" si="19">BP4+1</f>
        <v>1965</v>
      </c>
      <c r="BR4" s="42">
        <f t="shared" ref="BR4" si="20">BQ4+1</f>
        <v>1966</v>
      </c>
      <c r="BS4" s="42">
        <f t="shared" ref="BS4" si="21">BR4+1</f>
        <v>1967</v>
      </c>
      <c r="BT4" s="42">
        <f t="shared" ref="BT4" si="22">BS4+1</f>
        <v>1968</v>
      </c>
      <c r="BU4" s="42">
        <f t="shared" ref="BU4" si="23">BT4+1</f>
        <v>1969</v>
      </c>
      <c r="BV4" s="42">
        <f t="shared" ref="BV4" si="24">BU4+1</f>
        <v>1970</v>
      </c>
      <c r="BW4" s="42">
        <f t="shared" ref="BW4" si="25">BV4+1</f>
        <v>1971</v>
      </c>
      <c r="BX4" s="42">
        <f t="shared" ref="BX4" si="26">BW4+1</f>
        <v>1972</v>
      </c>
      <c r="BY4" s="42">
        <f t="shared" ref="BY4" si="27">BX4+1</f>
        <v>1973</v>
      </c>
      <c r="BZ4" s="42">
        <f t="shared" ref="BZ4" si="28">BY4+1</f>
        <v>1974</v>
      </c>
      <c r="CA4" s="42">
        <f t="shared" ref="CA4" si="29">BZ4+1</f>
        <v>1975</v>
      </c>
      <c r="CB4" s="42">
        <f t="shared" ref="CB4" si="30">CA4+1</f>
        <v>1976</v>
      </c>
      <c r="CC4" s="42">
        <f t="shared" ref="CC4" si="31">CB4+1</f>
        <v>1977</v>
      </c>
      <c r="CD4" s="42">
        <f t="shared" ref="CD4" si="32">CC4+1</f>
        <v>1978</v>
      </c>
      <c r="CE4" s="42">
        <f t="shared" ref="CE4" si="33">CD4+1</f>
        <v>1979</v>
      </c>
      <c r="CF4" s="42">
        <f t="shared" ref="CF4" si="34">CE4+1</f>
        <v>1980</v>
      </c>
      <c r="CG4" s="42">
        <f t="shared" ref="CG4" si="35">CF4+1</f>
        <v>1981</v>
      </c>
      <c r="CH4" s="42">
        <f t="shared" ref="CH4" si="36">CG4+1</f>
        <v>1982</v>
      </c>
      <c r="CI4" s="42">
        <f t="shared" ref="CI4" si="37">CH4+1</f>
        <v>1983</v>
      </c>
      <c r="CJ4" s="42">
        <f t="shared" ref="CJ4" si="38">CI4+1</f>
        <v>1984</v>
      </c>
      <c r="CK4" s="42">
        <f t="shared" ref="CK4" si="39">CJ4+1</f>
        <v>1985</v>
      </c>
      <c r="CL4" s="42">
        <f t="shared" ref="CL4" si="40">CK4+1</f>
        <v>1986</v>
      </c>
      <c r="CM4" s="42">
        <f t="shared" ref="CM4" si="41">CL4+1</f>
        <v>1987</v>
      </c>
      <c r="CN4" s="42">
        <f t="shared" ref="CN4" si="42">CM4+1</f>
        <v>1988</v>
      </c>
      <c r="CO4" s="42">
        <f t="shared" ref="CO4" si="43">CN4+1</f>
        <v>1989</v>
      </c>
      <c r="CP4" s="42">
        <f t="shared" ref="CP4" si="44">CO4+1</f>
        <v>1990</v>
      </c>
      <c r="CQ4" s="42">
        <f t="shared" ref="CQ4" si="45">CP4+1</f>
        <v>1991</v>
      </c>
      <c r="CR4" s="42">
        <f t="shared" ref="CR4" si="46">CQ4+1</f>
        <v>1992</v>
      </c>
      <c r="CS4" s="42">
        <f t="shared" ref="CS4" si="47">CR4+1</f>
        <v>1993</v>
      </c>
      <c r="CT4" s="42">
        <f t="shared" ref="CT4" si="48">CS4+1</f>
        <v>1994</v>
      </c>
      <c r="CU4" s="42">
        <f t="shared" ref="CU4" si="49">CT4+1</f>
        <v>1995</v>
      </c>
      <c r="CV4" s="42">
        <f t="shared" ref="CV4" si="50">CU4+1</f>
        <v>1996</v>
      </c>
      <c r="CW4" s="42">
        <f t="shared" ref="CW4" si="51">CV4+1</f>
        <v>1997</v>
      </c>
      <c r="CX4" s="42">
        <f t="shared" ref="CX4" si="52">CW4+1</f>
        <v>1998</v>
      </c>
      <c r="CY4" s="42">
        <f t="shared" ref="CY4" si="53">CX4+1</f>
        <v>1999</v>
      </c>
      <c r="CZ4" s="42">
        <f t="shared" ref="CZ4" si="54">CY4+1</f>
        <v>2000</v>
      </c>
      <c r="DA4" s="42">
        <f t="shared" ref="DA4" si="55">CZ4+1</f>
        <v>2001</v>
      </c>
      <c r="DB4" s="42">
        <f t="shared" ref="DB4" si="56">DA4+1</f>
        <v>2002</v>
      </c>
      <c r="DC4" s="42">
        <f t="shared" ref="DC4" si="57">DB4+1</f>
        <v>2003</v>
      </c>
      <c r="DD4" s="42">
        <f t="shared" ref="DD4" si="58">DC4+1</f>
        <v>2004</v>
      </c>
      <c r="DE4" s="42">
        <f t="shared" ref="DE4" si="59">DD4+1</f>
        <v>2005</v>
      </c>
      <c r="DF4" s="42">
        <f t="shared" ref="DF4" si="60">DE4+1</f>
        <v>2006</v>
      </c>
      <c r="DG4" s="42">
        <f t="shared" ref="DG4" si="61">DF4+1</f>
        <v>2007</v>
      </c>
      <c r="DH4" s="42">
        <f t="shared" ref="DH4" si="62">DG4+1</f>
        <v>2008</v>
      </c>
      <c r="DI4" s="42">
        <f t="shared" ref="DI4" si="63">DH4+1</f>
        <v>2009</v>
      </c>
      <c r="DJ4" s="42">
        <f t="shared" ref="DJ4" si="64">DI4+1</f>
        <v>2010</v>
      </c>
      <c r="DK4" s="42">
        <f t="shared" ref="DK4" si="65">DJ4+1</f>
        <v>2011</v>
      </c>
      <c r="DL4" s="42">
        <f t="shared" ref="DL4" si="66">DK4+1</f>
        <v>2012</v>
      </c>
      <c r="DM4" s="42">
        <f t="shared" ref="DM4" si="67">DL4+1</f>
        <v>2013</v>
      </c>
      <c r="DN4" s="42">
        <f t="shared" ref="DN4:DO4" si="68">DM4+1</f>
        <v>2014</v>
      </c>
      <c r="DO4" s="42">
        <f t="shared" si="68"/>
        <v>2015</v>
      </c>
    </row>
    <row r="5" spans="2:119" ht="16.5" thickBot="1" x14ac:dyDescent="0.3">
      <c r="B5" s="24"/>
      <c r="C5" s="25"/>
      <c r="D5" s="25"/>
      <c r="E5" s="26"/>
      <c r="F5" s="4">
        <v>20100</v>
      </c>
      <c r="G5" s="4">
        <v>20100</v>
      </c>
      <c r="H5" s="4" t="s">
        <v>141</v>
      </c>
      <c r="I5" s="4">
        <v>20100</v>
      </c>
      <c r="J5" s="4">
        <v>20100</v>
      </c>
      <c r="K5" s="4" t="s">
        <v>141</v>
      </c>
      <c r="L5" s="26"/>
      <c r="M5" s="28"/>
      <c r="N5" s="52" t="s">
        <v>10</v>
      </c>
      <c r="O5" s="52"/>
      <c r="P5" s="52"/>
      <c r="Q5" s="52"/>
      <c r="R5" s="52"/>
      <c r="S5" s="52"/>
      <c r="U5" s="24"/>
      <c r="V5" s="19"/>
      <c r="W5" s="15"/>
      <c r="X5" s="15"/>
      <c r="AA5" s="42" t="str">
        <f>F3</f>
        <v>Disposable Personal Income</v>
      </c>
      <c r="AB5" s="98" t="str">
        <f>"'"&amp;F5&amp;"M Ann'!"</f>
        <v>'20100M Ann'!</v>
      </c>
      <c r="AC5" s="99">
        <f ca="1">MATCH(F7,INDIRECT(AB5&amp;"C:C"),0)</f>
        <v>35</v>
      </c>
      <c r="AD5" s="99">
        <f t="shared" ref="AD5:AD9" ca="1" si="69">MATCH($AC$2,INDIRECT(AB5&amp;"8:8"),0)</f>
        <v>4</v>
      </c>
      <c r="AE5" s="99" t="str">
        <f t="shared" ref="AE5:AE9" ca="1" si="70">MID(INDIRECT($AB5&amp;ADDRESS(2,1)),2,8)</f>
        <v>Billions</v>
      </c>
      <c r="AF5" s="99">
        <f t="shared" ref="AF5:AF9" ca="1" si="71">IF(EXACT(AE5,"Billions"),1,IF(EXACT(AE5,"Millions"),1000,0))</f>
        <v>1</v>
      </c>
      <c r="AG5" s="99">
        <f t="shared" ref="AG5:AV9" ca="1" si="72">IF(EXACT(".....",INDIRECT($AB5&amp;ADDRESS($AC5,$AD5+AG$4-$AC$2))),0,INDIRECT($AB5&amp;ADDRESS($AC5,$AD5+AG$4-$AC$2))/$AF5)</f>
        <v>83.5</v>
      </c>
      <c r="AH5" s="99">
        <f t="shared" ca="1" si="72"/>
        <v>74.900000000000006</v>
      </c>
      <c r="AI5" s="99">
        <f t="shared" ca="1" si="72"/>
        <v>64.599999999999994</v>
      </c>
      <c r="AJ5" s="99">
        <f t="shared" ca="1" si="72"/>
        <v>49.5</v>
      </c>
      <c r="AK5" s="99">
        <f t="shared" ca="1" si="72"/>
        <v>46.4</v>
      </c>
      <c r="AL5" s="99">
        <f t="shared" ca="1" si="72"/>
        <v>53.2</v>
      </c>
      <c r="AM5" s="99">
        <f t="shared" ca="1" si="72"/>
        <v>59.8</v>
      </c>
      <c r="AN5" s="99">
        <f t="shared" ca="1" si="72"/>
        <v>67.900000000000006</v>
      </c>
      <c r="AO5" s="99">
        <f t="shared" ca="1" si="72"/>
        <v>72.8</v>
      </c>
      <c r="AP5" s="99">
        <f t="shared" ca="1" si="72"/>
        <v>67.2</v>
      </c>
      <c r="AQ5" s="99">
        <f t="shared" ca="1" si="72"/>
        <v>72.099999999999994</v>
      </c>
      <c r="AR5" s="99">
        <f t="shared" ca="1" si="72"/>
        <v>77.7</v>
      </c>
      <c r="AS5" s="99">
        <f t="shared" ca="1" si="72"/>
        <v>95.6</v>
      </c>
      <c r="AT5" s="99">
        <f t="shared" ca="1" si="72"/>
        <v>121.8</v>
      </c>
      <c r="AU5" s="99">
        <f t="shared" ca="1" si="72"/>
        <v>139.4</v>
      </c>
      <c r="AV5" s="99">
        <f t="shared" ca="1" si="72"/>
        <v>152</v>
      </c>
      <c r="AW5" s="99">
        <f t="shared" ref="AW5:BL9" ca="1" si="73">IF(EXACT(".....",INDIRECT($AB5&amp;ADDRESS($AC5,$AD5+AW$4-$AC$2))),0,INDIRECT($AB5&amp;ADDRESS($AC5,$AD5+AW$4-$AC$2))/$AF5)</f>
        <v>156.30000000000001</v>
      </c>
      <c r="AX5" s="99">
        <f t="shared" ca="1" si="73"/>
        <v>165.5</v>
      </c>
      <c r="AY5" s="99">
        <f t="shared" ca="1" si="73"/>
        <v>174.8</v>
      </c>
      <c r="AZ5" s="99">
        <f t="shared" ca="1" si="73"/>
        <v>194.5</v>
      </c>
      <c r="BA5" s="99">
        <f t="shared" ca="1" si="73"/>
        <v>194.5</v>
      </c>
      <c r="BB5" s="99">
        <f t="shared" ca="1" si="73"/>
        <v>215</v>
      </c>
      <c r="BC5" s="99">
        <f t="shared" ca="1" si="73"/>
        <v>237.4</v>
      </c>
      <c r="BD5" s="99">
        <f t="shared" ca="1" si="73"/>
        <v>250.7</v>
      </c>
      <c r="BE5" s="99">
        <f t="shared" ca="1" si="73"/>
        <v>266.3</v>
      </c>
      <c r="BF5" s="99">
        <f t="shared" ca="1" si="73"/>
        <v>272.39999999999998</v>
      </c>
      <c r="BG5" s="99">
        <f t="shared" ca="1" si="73"/>
        <v>291.7</v>
      </c>
      <c r="BH5" s="99">
        <f t="shared" ca="1" si="73"/>
        <v>311.8</v>
      </c>
      <c r="BI5" s="99">
        <f t="shared" ca="1" si="73"/>
        <v>329.6</v>
      </c>
      <c r="BJ5" s="99">
        <f t="shared" ca="1" si="73"/>
        <v>340.9</v>
      </c>
      <c r="BK5" s="99">
        <f t="shared" ca="1" si="73"/>
        <v>360.9</v>
      </c>
      <c r="BL5" s="99">
        <f t="shared" ca="1" si="73"/>
        <v>376.5</v>
      </c>
      <c r="BM5" s="99">
        <f t="shared" ref="BM5:CB9" ca="1" si="74">IF(EXACT(".....",INDIRECT($AB5&amp;ADDRESS($AC5,$AD5+BM$4-$AC$2))),0,INDIRECT($AB5&amp;ADDRESS($AC5,$AD5+BM$4-$AC$2))/$AF5)</f>
        <v>393.8</v>
      </c>
      <c r="BN5" s="99">
        <f t="shared" ca="1" si="74"/>
        <v>417.5</v>
      </c>
      <c r="BO5" s="99">
        <f t="shared" ca="1" si="74"/>
        <v>438.3</v>
      </c>
      <c r="BP5" s="99">
        <f t="shared" ca="1" si="74"/>
        <v>476.3</v>
      </c>
      <c r="BQ5" s="99">
        <f t="shared" ca="1" si="74"/>
        <v>513.20000000000005</v>
      </c>
      <c r="BR5" s="99">
        <f t="shared" ca="1" si="74"/>
        <v>554.20000000000005</v>
      </c>
      <c r="BS5" s="99">
        <f t="shared" ca="1" si="74"/>
        <v>592.79999999999995</v>
      </c>
      <c r="BT5" s="99">
        <f t="shared" ca="1" si="74"/>
        <v>643.79999999999995</v>
      </c>
      <c r="BU5" s="99">
        <f t="shared" ca="1" si="74"/>
        <v>695.8</v>
      </c>
      <c r="BV5" s="99">
        <f t="shared" ca="1" si="74"/>
        <v>761.5</v>
      </c>
      <c r="BW5" s="99">
        <f t="shared" ca="1" si="74"/>
        <v>830.4</v>
      </c>
      <c r="BX5" s="99">
        <f t="shared" ca="1" si="74"/>
        <v>899.9</v>
      </c>
      <c r="BY5" s="99">
        <f t="shared" ca="1" si="74"/>
        <v>1006.1</v>
      </c>
      <c r="BZ5" s="99">
        <f t="shared" ca="1" si="74"/>
        <v>1098.3</v>
      </c>
      <c r="CA5" s="99">
        <f t="shared" ca="1" si="74"/>
        <v>1219.3</v>
      </c>
      <c r="CB5" s="99">
        <f t="shared" ca="1" si="74"/>
        <v>1325.8</v>
      </c>
      <c r="CC5" s="99">
        <f t="shared" ref="BZ5:CO16" ca="1" si="75">IF(EXACT(".....",INDIRECT($AB5&amp;ADDRESS($AC5,$AD5+CC$4-$AC$2))),0,INDIRECT($AB5&amp;ADDRESS($AC5,$AD5+CC$4-$AC$2))/$AF5)</f>
        <v>1456.7</v>
      </c>
      <c r="CD5" s="99">
        <f t="shared" ca="1" si="75"/>
        <v>1630.1</v>
      </c>
      <c r="CE5" s="99">
        <f t="shared" ca="1" si="75"/>
        <v>1809.3</v>
      </c>
      <c r="CF5" s="99">
        <f t="shared" ca="1" si="75"/>
        <v>2018</v>
      </c>
      <c r="CG5" s="99">
        <f t="shared" ca="1" si="75"/>
        <v>2250.6999999999998</v>
      </c>
      <c r="CH5" s="99">
        <f t="shared" ca="1" si="75"/>
        <v>2424.6999999999998</v>
      </c>
      <c r="CI5" s="99">
        <f t="shared" ca="1" si="75"/>
        <v>2617.4</v>
      </c>
      <c r="CJ5" s="99">
        <f t="shared" ca="1" si="75"/>
        <v>2903.9</v>
      </c>
      <c r="CK5" s="99">
        <f t="shared" ca="1" si="75"/>
        <v>3098.5</v>
      </c>
      <c r="CL5" s="99">
        <f t="shared" ca="1" si="75"/>
        <v>3287.9</v>
      </c>
      <c r="CM5" s="99">
        <f t="shared" ca="1" si="75"/>
        <v>3466.3</v>
      </c>
      <c r="CN5" s="99">
        <f t="shared" ca="1" si="75"/>
        <v>3770.4</v>
      </c>
      <c r="CO5" s="99">
        <f t="shared" ca="1" si="75"/>
        <v>4052.1</v>
      </c>
      <c r="CP5" s="99">
        <f t="shared" ref="CO5:DD16" ca="1" si="76">IF(EXACT(".....",INDIRECT($AB5&amp;ADDRESS($AC5,$AD5+CP$4-$AC$2))),0,INDIRECT($AB5&amp;ADDRESS($AC5,$AD5+CP$4-$AC$2))/$AF5)</f>
        <v>4311.8</v>
      </c>
      <c r="CQ5" s="99">
        <f t="shared" ca="1" si="76"/>
        <v>4484.5</v>
      </c>
      <c r="CR5" s="99">
        <f t="shared" ca="1" si="76"/>
        <v>4800.2</v>
      </c>
      <c r="CS5" s="99">
        <f t="shared" ca="1" si="76"/>
        <v>5000.2</v>
      </c>
      <c r="CT5" s="99">
        <f t="shared" ca="1" si="76"/>
        <v>5244.2</v>
      </c>
      <c r="CU5" s="99">
        <f t="shared" ca="1" si="76"/>
        <v>5532.6</v>
      </c>
      <c r="CV5" s="99">
        <f t="shared" ca="1" si="76"/>
        <v>5829.9</v>
      </c>
      <c r="CW5" s="99">
        <f t="shared" ca="1" si="76"/>
        <v>6148.8</v>
      </c>
      <c r="CX5" s="99">
        <f t="shared" ca="1" si="76"/>
        <v>6561.3</v>
      </c>
      <c r="CY5" s="99">
        <f t="shared" ca="1" si="76"/>
        <v>6876.3</v>
      </c>
      <c r="CZ5" s="99">
        <f t="shared" ca="1" si="76"/>
        <v>7400.5</v>
      </c>
      <c r="DA5" s="99">
        <f t="shared" ca="1" si="76"/>
        <v>7752.3</v>
      </c>
      <c r="DB5" s="99">
        <f t="shared" ca="1" si="76"/>
        <v>8099.2</v>
      </c>
      <c r="DC5" s="99">
        <f t="shared" ca="1" si="76"/>
        <v>8485.7999999999993</v>
      </c>
      <c r="DD5" s="99">
        <f t="shared" ca="1" si="76"/>
        <v>9002.2999999999993</v>
      </c>
      <c r="DE5" s="99">
        <f t="shared" ref="CU5:DJ16" ca="1" si="77">IF(EXACT(".....",INDIRECT($AB5&amp;ADDRESS($AC5,$AD5+DE$4-$AC$2))),0,INDIRECT($AB5&amp;ADDRESS($AC5,$AD5+DE$4-$AC$2))/$AF5)</f>
        <v>9400.7999999999993</v>
      </c>
      <c r="DF5" s="99">
        <f t="shared" ca="1" si="77"/>
        <v>10036.9</v>
      </c>
      <c r="DG5" s="99">
        <f t="shared" ca="1" si="77"/>
        <v>10507</v>
      </c>
      <c r="DH5" s="99">
        <f t="shared" ca="1" si="77"/>
        <v>10994.4</v>
      </c>
      <c r="DI5" s="99">
        <f t="shared" ca="1" si="77"/>
        <v>10942.5</v>
      </c>
      <c r="DJ5" s="99">
        <f t="shared" ca="1" si="77"/>
        <v>11237.9</v>
      </c>
      <c r="DK5" s="99">
        <f t="shared" ref="DK5:DO16" ca="1" si="78">IF(EXACT(".....",INDIRECT($AB5&amp;ADDRESS($AC5,$AD5+DK$4-$AC$2))),0,INDIRECT($AB5&amp;ADDRESS($AC5,$AD5+DK$4-$AC$2))/$AF5)</f>
        <v>11801.4</v>
      </c>
      <c r="DL5" s="99">
        <f t="shared" ca="1" si="78"/>
        <v>12403.7</v>
      </c>
      <c r="DM5" s="99">
        <f t="shared" ca="1" si="78"/>
        <v>12395.8</v>
      </c>
      <c r="DN5" s="99">
        <f t="shared" ca="1" si="78"/>
        <v>13022.7</v>
      </c>
      <c r="DO5" s="99">
        <f t="shared" ca="1" si="78"/>
        <v>13519.8</v>
      </c>
    </row>
    <row r="6" spans="2:119" ht="16.5" thickBot="1" x14ac:dyDescent="0.3">
      <c r="B6" s="27"/>
      <c r="C6" s="28"/>
      <c r="D6" s="28"/>
      <c r="E6" s="29"/>
      <c r="F6" s="4">
        <v>27</v>
      </c>
      <c r="G6" s="4">
        <v>29</v>
      </c>
      <c r="H6" s="4"/>
      <c r="I6" s="4" t="s">
        <v>140</v>
      </c>
      <c r="J6" s="4">
        <v>34</v>
      </c>
      <c r="K6" s="4"/>
      <c r="L6" s="29"/>
      <c r="M6" s="28"/>
      <c r="N6" s="52" t="s">
        <v>13</v>
      </c>
      <c r="O6" s="52"/>
      <c r="P6" s="52"/>
      <c r="Q6" s="52"/>
      <c r="R6" s="52"/>
      <c r="S6" s="52"/>
      <c r="U6" s="27"/>
      <c r="V6" s="20"/>
      <c r="W6" s="16"/>
      <c r="X6" s="16"/>
      <c r="AA6" s="42" t="str">
        <f>G3</f>
        <v>Personal Consumption Expenditures</v>
      </c>
      <c r="AB6" s="100" t="str">
        <f>"'"&amp;G5&amp;"M Ann'!"</f>
        <v>'20100M Ann'!</v>
      </c>
      <c r="AC6" s="101">
        <f ca="1">MATCH(G7,INDIRECT(AB6&amp;"C:C"),0)</f>
        <v>37</v>
      </c>
      <c r="AD6" s="101">
        <f t="shared" ca="1" si="69"/>
        <v>4</v>
      </c>
      <c r="AE6" s="101" t="str">
        <f t="shared" ca="1" si="70"/>
        <v>Billions</v>
      </c>
      <c r="AF6" s="101">
        <f t="shared" ca="1" si="71"/>
        <v>1</v>
      </c>
      <c r="AG6" s="101">
        <f t="shared" ca="1" si="72"/>
        <v>77.400000000000006</v>
      </c>
      <c r="AH6" s="101">
        <f t="shared" ca="1" si="72"/>
        <v>70.099999999999994</v>
      </c>
      <c r="AI6" s="101">
        <f t="shared" ca="1" si="72"/>
        <v>60.7</v>
      </c>
      <c r="AJ6" s="101">
        <f t="shared" ca="1" si="72"/>
        <v>48.7</v>
      </c>
      <c r="AK6" s="101">
        <f t="shared" ca="1" si="72"/>
        <v>45.9</v>
      </c>
      <c r="AL6" s="101">
        <f t="shared" ca="1" si="72"/>
        <v>51.5</v>
      </c>
      <c r="AM6" s="101">
        <f t="shared" ca="1" si="72"/>
        <v>55.9</v>
      </c>
      <c r="AN6" s="101">
        <f t="shared" ca="1" si="72"/>
        <v>62.2</v>
      </c>
      <c r="AO6" s="101">
        <f t="shared" ca="1" si="72"/>
        <v>66.8</v>
      </c>
      <c r="AP6" s="101">
        <f t="shared" ca="1" si="72"/>
        <v>64.3</v>
      </c>
      <c r="AQ6" s="101">
        <f t="shared" ca="1" si="72"/>
        <v>67.2</v>
      </c>
      <c r="AR6" s="101">
        <f t="shared" ca="1" si="72"/>
        <v>71.3</v>
      </c>
      <c r="AS6" s="101">
        <f t="shared" ca="1" si="72"/>
        <v>81.099999999999994</v>
      </c>
      <c r="AT6" s="101">
        <f t="shared" ca="1" si="72"/>
        <v>89</v>
      </c>
      <c r="AU6" s="101">
        <f t="shared" ca="1" si="72"/>
        <v>99.9</v>
      </c>
      <c r="AV6" s="101">
        <f t="shared" ca="1" si="72"/>
        <v>108.6</v>
      </c>
      <c r="AW6" s="101">
        <f t="shared" ca="1" si="73"/>
        <v>120</v>
      </c>
      <c r="AX6" s="101">
        <f t="shared" ca="1" si="73"/>
        <v>144.30000000000001</v>
      </c>
      <c r="AY6" s="101">
        <f t="shared" ca="1" si="73"/>
        <v>162</v>
      </c>
      <c r="AZ6" s="101">
        <f t="shared" ca="1" si="73"/>
        <v>175</v>
      </c>
      <c r="BA6" s="101">
        <f t="shared" ca="1" si="73"/>
        <v>178.5</v>
      </c>
      <c r="BB6" s="101">
        <f t="shared" ca="1" si="73"/>
        <v>192.2</v>
      </c>
      <c r="BC6" s="101">
        <f t="shared" ca="1" si="73"/>
        <v>208.5</v>
      </c>
      <c r="BD6" s="101">
        <f t="shared" ca="1" si="73"/>
        <v>219.5</v>
      </c>
      <c r="BE6" s="101">
        <f t="shared" ca="1" si="73"/>
        <v>233</v>
      </c>
      <c r="BF6" s="101">
        <f t="shared" ca="1" si="73"/>
        <v>239.9</v>
      </c>
      <c r="BG6" s="101">
        <f t="shared" ca="1" si="73"/>
        <v>258.7</v>
      </c>
      <c r="BH6" s="101">
        <f t="shared" ca="1" si="73"/>
        <v>271.60000000000002</v>
      </c>
      <c r="BI6" s="101">
        <f t="shared" ca="1" si="73"/>
        <v>286.7</v>
      </c>
      <c r="BJ6" s="101">
        <f t="shared" ca="1" si="73"/>
        <v>296</v>
      </c>
      <c r="BK6" s="101">
        <f t="shared" ca="1" si="73"/>
        <v>317.5</v>
      </c>
      <c r="BL6" s="101">
        <f t="shared" ca="1" si="73"/>
        <v>331.6</v>
      </c>
      <c r="BM6" s="101">
        <f t="shared" ca="1" si="74"/>
        <v>342</v>
      </c>
      <c r="BN6" s="101">
        <f t="shared" ca="1" si="74"/>
        <v>363.1</v>
      </c>
      <c r="BO6" s="101">
        <f t="shared" ca="1" si="74"/>
        <v>382.5</v>
      </c>
      <c r="BP6" s="101">
        <f t="shared" ca="1" si="74"/>
        <v>411.2</v>
      </c>
      <c r="BQ6" s="101">
        <f t="shared" ca="1" si="74"/>
        <v>443.6</v>
      </c>
      <c r="BR6" s="101">
        <f t="shared" ca="1" si="74"/>
        <v>480.6</v>
      </c>
      <c r="BS6" s="101">
        <f t="shared" ca="1" si="74"/>
        <v>507.4</v>
      </c>
      <c r="BT6" s="101">
        <f t="shared" ca="1" si="74"/>
        <v>557.4</v>
      </c>
      <c r="BU6" s="101">
        <f t="shared" ca="1" si="74"/>
        <v>604.5</v>
      </c>
      <c r="BV6" s="101">
        <f t="shared" ca="1" si="74"/>
        <v>647.70000000000005</v>
      </c>
      <c r="BW6" s="101">
        <f t="shared" ca="1" si="74"/>
        <v>701</v>
      </c>
      <c r="BX6" s="101">
        <f t="shared" ca="1" si="74"/>
        <v>769.4</v>
      </c>
      <c r="BY6" s="101">
        <f t="shared" ca="1" si="74"/>
        <v>851.1</v>
      </c>
      <c r="BZ6" s="101">
        <f t="shared" ca="1" si="75"/>
        <v>932</v>
      </c>
      <c r="CA6" s="101">
        <f t="shared" ca="1" si="75"/>
        <v>1032.8</v>
      </c>
      <c r="CB6" s="101">
        <f t="shared" ca="1" si="75"/>
        <v>1150.2</v>
      </c>
      <c r="CC6" s="101">
        <f t="shared" ca="1" si="75"/>
        <v>1276.7</v>
      </c>
      <c r="CD6" s="101">
        <f t="shared" ca="1" si="75"/>
        <v>1426.2</v>
      </c>
      <c r="CE6" s="101">
        <f t="shared" ca="1" si="75"/>
        <v>1589.5</v>
      </c>
      <c r="CF6" s="101">
        <f t="shared" ca="1" si="75"/>
        <v>1754.6</v>
      </c>
      <c r="CG6" s="101">
        <f t="shared" ca="1" si="75"/>
        <v>1937.5</v>
      </c>
      <c r="CH6" s="101">
        <f t="shared" ca="1" si="75"/>
        <v>2073.9</v>
      </c>
      <c r="CI6" s="101">
        <f t="shared" ca="1" si="75"/>
        <v>2286.5</v>
      </c>
      <c r="CJ6" s="101">
        <f t="shared" ca="1" si="75"/>
        <v>2498.1999999999998</v>
      </c>
      <c r="CK6" s="101">
        <f t="shared" ca="1" si="75"/>
        <v>2722.7</v>
      </c>
      <c r="CL6" s="101">
        <f t="shared" ca="1" si="75"/>
        <v>2898.4</v>
      </c>
      <c r="CM6" s="101">
        <f t="shared" ca="1" si="75"/>
        <v>3092.1</v>
      </c>
      <c r="CN6" s="101">
        <f t="shared" ca="1" si="75"/>
        <v>3346.9</v>
      </c>
      <c r="CO6" s="101">
        <f t="shared" ca="1" si="76"/>
        <v>3592.8</v>
      </c>
      <c r="CP6" s="101">
        <f t="shared" ca="1" si="76"/>
        <v>3825.6</v>
      </c>
      <c r="CQ6" s="101">
        <f t="shared" ca="1" si="76"/>
        <v>3960.2</v>
      </c>
      <c r="CR6" s="101">
        <f t="shared" ca="1" si="76"/>
        <v>4215.7</v>
      </c>
      <c r="CS6" s="101">
        <f t="shared" ca="1" si="76"/>
        <v>4471</v>
      </c>
      <c r="CT6" s="101">
        <f t="shared" ca="1" si="76"/>
        <v>4741</v>
      </c>
      <c r="CU6" s="101">
        <f t="shared" ca="1" si="77"/>
        <v>4984.2</v>
      </c>
      <c r="CV6" s="101">
        <f t="shared" ca="1" si="77"/>
        <v>5268.1</v>
      </c>
      <c r="CW6" s="101">
        <f t="shared" ca="1" si="77"/>
        <v>5560.7</v>
      </c>
      <c r="CX6" s="101">
        <f t="shared" ca="1" si="77"/>
        <v>5903</v>
      </c>
      <c r="CY6" s="101">
        <f t="shared" ca="1" si="77"/>
        <v>6307</v>
      </c>
      <c r="CZ6" s="101">
        <f t="shared" ca="1" si="77"/>
        <v>6792.4</v>
      </c>
      <c r="DA6" s="101">
        <f t="shared" ca="1" si="77"/>
        <v>7103.1</v>
      </c>
      <c r="DB6" s="101">
        <f t="shared" ca="1" si="77"/>
        <v>7384.1</v>
      </c>
      <c r="DC6" s="101">
        <f t="shared" ca="1" si="77"/>
        <v>7765.5</v>
      </c>
      <c r="DD6" s="101">
        <f t="shared" ca="1" si="77"/>
        <v>8260</v>
      </c>
      <c r="DE6" s="101">
        <f t="shared" ca="1" si="77"/>
        <v>8794.1</v>
      </c>
      <c r="DF6" s="101">
        <f t="shared" ca="1" si="77"/>
        <v>9304</v>
      </c>
      <c r="DG6" s="101">
        <f t="shared" ca="1" si="77"/>
        <v>9750.5</v>
      </c>
      <c r="DH6" s="101">
        <f t="shared" ref="DH6:DJ16" ca="1" si="79">IF(EXACT(".....",INDIRECT($AB6&amp;ADDRESS($AC6,$AD6+DH$4-$AC$2))),0,INDIRECT($AB6&amp;ADDRESS($AC6,$AD6+DH$4-$AC$2))/$AF6)</f>
        <v>10013.6</v>
      </c>
      <c r="DI6" s="101">
        <f t="shared" ca="1" si="79"/>
        <v>9847</v>
      </c>
      <c r="DJ6" s="101">
        <f t="shared" ca="1" si="79"/>
        <v>10202.200000000001</v>
      </c>
      <c r="DK6" s="101">
        <f t="shared" ca="1" si="78"/>
        <v>10689.3</v>
      </c>
      <c r="DL6" s="101">
        <f t="shared" ca="1" si="78"/>
        <v>11050.6</v>
      </c>
      <c r="DM6" s="101">
        <f t="shared" ca="1" si="78"/>
        <v>11361.2</v>
      </c>
      <c r="DN6" s="101">
        <f t="shared" ca="1" si="78"/>
        <v>11863.4</v>
      </c>
      <c r="DO6" s="101">
        <f t="shared" ca="1" si="78"/>
        <v>12283.7</v>
      </c>
    </row>
    <row r="7" spans="2:119" ht="32.25" thickBot="1" x14ac:dyDescent="0.3">
      <c r="B7" s="27"/>
      <c r="C7" s="28"/>
      <c r="D7" s="28"/>
      <c r="E7" s="29"/>
      <c r="F7" s="4" t="s">
        <v>135</v>
      </c>
      <c r="G7" s="4" t="s">
        <v>136</v>
      </c>
      <c r="H7" s="4"/>
      <c r="I7" s="4" t="s">
        <v>139</v>
      </c>
      <c r="J7" s="4" t="s">
        <v>142</v>
      </c>
      <c r="K7" s="4"/>
      <c r="L7" s="29"/>
      <c r="M7" s="28"/>
      <c r="N7" s="52"/>
      <c r="O7" s="52"/>
      <c r="P7" s="52"/>
      <c r="Q7" s="52"/>
      <c r="R7" s="52"/>
      <c r="S7" s="52"/>
      <c r="U7" s="27"/>
      <c r="V7" s="20"/>
      <c r="W7" s="16"/>
      <c r="X7" s="16"/>
      <c r="AA7" s="42" t="s">
        <v>1345</v>
      </c>
      <c r="AB7" s="100" t="str">
        <f>"'"&amp;I5&amp;"M Ann'!"</f>
        <v>'20100M Ann'!</v>
      </c>
      <c r="AC7" s="101">
        <f ca="1">MATCH("B069RC1",INDIRECT(AB7&amp;"C:C"),0)</f>
        <v>38</v>
      </c>
      <c r="AD7" s="101">
        <f t="shared" ca="1" si="69"/>
        <v>4</v>
      </c>
      <c r="AE7" s="101" t="str">
        <f t="shared" ca="1" si="70"/>
        <v>Billions</v>
      </c>
      <c r="AF7" s="101">
        <f t="shared" ca="1" si="71"/>
        <v>1</v>
      </c>
      <c r="AG7" s="101">
        <f t="shared" ca="1" si="72"/>
        <v>1.5</v>
      </c>
      <c r="AH7" s="101">
        <f t="shared" ca="1" si="72"/>
        <v>0.9</v>
      </c>
      <c r="AI7" s="101">
        <f t="shared" ca="1" si="72"/>
        <v>0.7</v>
      </c>
      <c r="AJ7" s="101">
        <f t="shared" ca="1" si="72"/>
        <v>0.5</v>
      </c>
      <c r="AK7" s="101">
        <f t="shared" ca="1" si="72"/>
        <v>0.5</v>
      </c>
      <c r="AL7" s="101">
        <f t="shared" ca="1" si="72"/>
        <v>0.5</v>
      </c>
      <c r="AM7" s="101">
        <f t="shared" ca="1" si="72"/>
        <v>0.5</v>
      </c>
      <c r="AN7" s="101">
        <f t="shared" ca="1" si="72"/>
        <v>0.6</v>
      </c>
      <c r="AO7" s="101">
        <f t="shared" ca="1" si="72"/>
        <v>0.7</v>
      </c>
      <c r="AP7" s="101">
        <f t="shared" ca="1" si="72"/>
        <v>0.7</v>
      </c>
      <c r="AQ7" s="101">
        <f t="shared" ca="1" si="72"/>
        <v>0.7</v>
      </c>
      <c r="AR7" s="101">
        <f t="shared" ca="1" si="72"/>
        <v>0.8</v>
      </c>
      <c r="AS7" s="101">
        <f t="shared" ca="1" si="72"/>
        <v>0.9</v>
      </c>
      <c r="AT7" s="101">
        <f t="shared" ca="1" si="72"/>
        <v>0.7</v>
      </c>
      <c r="AU7" s="101">
        <f t="shared" ca="1" si="72"/>
        <v>0.4</v>
      </c>
      <c r="AV7" s="101">
        <f t="shared" ca="1" si="72"/>
        <v>0.4</v>
      </c>
      <c r="AW7" s="101">
        <f t="shared" ca="1" si="73"/>
        <v>0.4</v>
      </c>
      <c r="AX7" s="101">
        <f t="shared" ca="1" si="73"/>
        <v>0.7</v>
      </c>
      <c r="AY7" s="101">
        <f t="shared" ca="1" si="73"/>
        <v>0.9</v>
      </c>
      <c r="AZ7" s="101">
        <f t="shared" ca="1" si="73"/>
        <v>1.3</v>
      </c>
      <c r="BA7" s="101">
        <f t="shared" ca="1" si="73"/>
        <v>1.6</v>
      </c>
      <c r="BB7" s="101">
        <f t="shared" ca="1" si="73"/>
        <v>2</v>
      </c>
      <c r="BC7" s="101">
        <f t="shared" ca="1" si="73"/>
        <v>2.2000000000000002</v>
      </c>
      <c r="BD7" s="101">
        <f t="shared" ca="1" si="73"/>
        <v>2.6</v>
      </c>
      <c r="BE7" s="101">
        <f t="shared" ca="1" si="73"/>
        <v>3.2</v>
      </c>
      <c r="BF7" s="101">
        <f t="shared" ca="1" si="73"/>
        <v>3.4</v>
      </c>
      <c r="BG7" s="101">
        <f t="shared" ca="1" si="73"/>
        <v>4</v>
      </c>
      <c r="BH7" s="101">
        <f t="shared" ca="1" si="73"/>
        <v>4.5999999999999996</v>
      </c>
      <c r="BI7" s="101">
        <f t="shared" ca="1" si="73"/>
        <v>4.9000000000000004</v>
      </c>
      <c r="BJ7" s="101">
        <f t="shared" ca="1" si="73"/>
        <v>5</v>
      </c>
      <c r="BK7" s="101">
        <f t="shared" ca="1" si="73"/>
        <v>5.5</v>
      </c>
      <c r="BL7" s="101">
        <f t="shared" ca="1" si="73"/>
        <v>6.2</v>
      </c>
      <c r="BM7" s="101">
        <f t="shared" ca="1" si="74"/>
        <v>6.5</v>
      </c>
      <c r="BN7" s="101">
        <f t="shared" ca="1" si="74"/>
        <v>7</v>
      </c>
      <c r="BO7" s="101">
        <f t="shared" ca="1" si="74"/>
        <v>7.9</v>
      </c>
      <c r="BP7" s="101">
        <f t="shared" ca="1" si="74"/>
        <v>8.9</v>
      </c>
      <c r="BQ7" s="101">
        <f t="shared" ca="1" si="74"/>
        <v>9.9</v>
      </c>
      <c r="BR7" s="101">
        <f t="shared" ca="1" si="74"/>
        <v>10.7</v>
      </c>
      <c r="BS7" s="101">
        <f t="shared" ca="1" si="74"/>
        <v>11.1</v>
      </c>
      <c r="BT7" s="101">
        <f t="shared" ca="1" si="74"/>
        <v>12.2</v>
      </c>
      <c r="BU7" s="101">
        <f t="shared" ca="1" si="74"/>
        <v>14</v>
      </c>
      <c r="BV7" s="101">
        <f t="shared" ca="1" si="74"/>
        <v>15.2</v>
      </c>
      <c r="BW7" s="101">
        <f t="shared" ca="1" si="74"/>
        <v>16.600000000000001</v>
      </c>
      <c r="BX7" s="101">
        <f t="shared" ca="1" si="74"/>
        <v>18.100000000000001</v>
      </c>
      <c r="BY7" s="101">
        <f t="shared" ca="1" si="74"/>
        <v>19.8</v>
      </c>
      <c r="BZ7" s="101">
        <f t="shared" ca="1" si="75"/>
        <v>21.2</v>
      </c>
      <c r="CA7" s="101">
        <f t="shared" ca="1" si="75"/>
        <v>23.7</v>
      </c>
      <c r="CB7" s="101">
        <f t="shared" ca="1" si="75"/>
        <v>23.9</v>
      </c>
      <c r="CC7" s="101">
        <f t="shared" ca="1" si="75"/>
        <v>27</v>
      </c>
      <c r="CD7" s="101">
        <f t="shared" ca="1" si="75"/>
        <v>31.9</v>
      </c>
      <c r="CE7" s="101">
        <f t="shared" ca="1" si="75"/>
        <v>36.200000000000003</v>
      </c>
      <c r="CF7" s="101">
        <f t="shared" ca="1" si="75"/>
        <v>43.2</v>
      </c>
      <c r="CG7" s="101">
        <f t="shared" ca="1" si="75"/>
        <v>49.2</v>
      </c>
      <c r="CH7" s="101">
        <f t="shared" ca="1" si="75"/>
        <v>59.3</v>
      </c>
      <c r="CI7" s="101">
        <f t="shared" ca="1" si="75"/>
        <v>68.8</v>
      </c>
      <c r="CJ7" s="101">
        <f t="shared" ca="1" si="75"/>
        <v>76.599999999999994</v>
      </c>
      <c r="CK7" s="101">
        <f t="shared" ca="1" si="75"/>
        <v>92</v>
      </c>
      <c r="CL7" s="101">
        <f t="shared" ca="1" si="75"/>
        <v>99</v>
      </c>
      <c r="CM7" s="101">
        <f t="shared" ca="1" si="75"/>
        <v>98.9</v>
      </c>
      <c r="CN7" s="101">
        <f t="shared" ca="1" si="75"/>
        <v>103.1</v>
      </c>
      <c r="CO7" s="101">
        <f t="shared" ca="1" si="76"/>
        <v>114.8</v>
      </c>
      <c r="CP7" s="101">
        <f t="shared" ca="1" si="76"/>
        <v>120.1</v>
      </c>
      <c r="CQ7" s="101">
        <f t="shared" ca="1" si="76"/>
        <v>121.8</v>
      </c>
      <c r="CR7" s="101">
        <f t="shared" ca="1" si="76"/>
        <v>118.1</v>
      </c>
      <c r="CS7" s="101">
        <f t="shared" ca="1" si="76"/>
        <v>116</v>
      </c>
      <c r="CT7" s="101">
        <f t="shared" ca="1" si="76"/>
        <v>122</v>
      </c>
      <c r="CU7" s="101">
        <f t="shared" ca="1" si="77"/>
        <v>142.6</v>
      </c>
      <c r="CV7" s="101">
        <f t="shared" ca="1" si="77"/>
        <v>159.1</v>
      </c>
      <c r="CW7" s="101">
        <f t="shared" ca="1" si="77"/>
        <v>172.1</v>
      </c>
      <c r="CX7" s="101">
        <f t="shared" ca="1" si="77"/>
        <v>183.4</v>
      </c>
      <c r="CY7" s="101">
        <f t="shared" ca="1" si="77"/>
        <v>190.2</v>
      </c>
      <c r="CZ7" s="101">
        <f t="shared" ca="1" si="77"/>
        <v>217.5</v>
      </c>
      <c r="DA7" s="101">
        <f t="shared" ca="1" si="77"/>
        <v>223.2</v>
      </c>
      <c r="DB7" s="101">
        <f t="shared" ca="1" si="77"/>
        <v>213</v>
      </c>
      <c r="DC7" s="101">
        <f t="shared" ca="1" si="77"/>
        <v>209.8</v>
      </c>
      <c r="DD7" s="101">
        <f t="shared" ca="1" si="77"/>
        <v>221.8</v>
      </c>
      <c r="DE7" s="101">
        <f t="shared" ca="1" si="77"/>
        <v>248.8</v>
      </c>
      <c r="DF7" s="101">
        <f t="shared" ca="1" si="77"/>
        <v>275.10000000000002</v>
      </c>
      <c r="DG7" s="101">
        <f t="shared" ca="1" si="77"/>
        <v>305.89999999999998</v>
      </c>
      <c r="DH7" s="101">
        <f t="shared" ca="1" si="79"/>
        <v>289.60000000000002</v>
      </c>
      <c r="DI7" s="101">
        <f t="shared" ca="1" si="79"/>
        <v>273.89999999999998</v>
      </c>
      <c r="DJ7" s="101">
        <f t="shared" ca="1" si="79"/>
        <v>250.8</v>
      </c>
      <c r="DK7" s="101">
        <f t="shared" ca="1" si="78"/>
        <v>241.4</v>
      </c>
      <c r="DL7" s="101">
        <f t="shared" ca="1" si="78"/>
        <v>240.6</v>
      </c>
      <c r="DM7" s="101">
        <f t="shared" ca="1" si="78"/>
        <v>243.9</v>
      </c>
      <c r="DN7" s="101">
        <f t="shared" ca="1" si="78"/>
        <v>251.6</v>
      </c>
      <c r="DO7" s="101">
        <f t="shared" ca="1" si="78"/>
        <v>263.8</v>
      </c>
    </row>
    <row r="8" spans="2:119" ht="16.5" thickBot="1" x14ac:dyDescent="0.3">
      <c r="B8" s="218"/>
      <c r="C8" s="219"/>
      <c r="D8" s="219"/>
      <c r="E8" s="220"/>
      <c r="F8" s="4">
        <f ca="1">DN5</f>
        <v>13022.7</v>
      </c>
      <c r="G8" s="4">
        <f ca="1">DN6</f>
        <v>11863.4</v>
      </c>
      <c r="H8" s="4">
        <v>0</v>
      </c>
      <c r="I8" s="4">
        <f ca="1">DN7+DN8</f>
        <v>433.4</v>
      </c>
      <c r="J8" s="4">
        <f ca="1">DN9</f>
        <v>726</v>
      </c>
      <c r="K8" s="4">
        <v>0</v>
      </c>
      <c r="L8" s="30"/>
      <c r="M8" s="47"/>
      <c r="N8" s="53"/>
      <c r="O8" s="53"/>
      <c r="P8" s="53"/>
      <c r="Q8" s="53"/>
      <c r="R8" s="53"/>
      <c r="S8" s="53"/>
      <c r="AA8" s="42" t="s">
        <v>1346</v>
      </c>
      <c r="AB8" s="100" t="str">
        <f>"'"&amp;I5&amp;"M Ann'!"</f>
        <v>'20100M Ann'!</v>
      </c>
      <c r="AC8" s="101">
        <f ca="1">MATCH("W211RC1",INDIRECT(AB8&amp;"C:C"),0)</f>
        <v>39</v>
      </c>
      <c r="AD8" s="101">
        <f t="shared" ca="1" si="69"/>
        <v>4</v>
      </c>
      <c r="AE8" s="101" t="str">
        <f t="shared" ca="1" si="70"/>
        <v>Billions</v>
      </c>
      <c r="AF8" s="101">
        <f t="shared" ca="1" si="71"/>
        <v>1</v>
      </c>
      <c r="AG8" s="101">
        <f t="shared" ca="1" si="72"/>
        <v>0.7</v>
      </c>
      <c r="AH8" s="101">
        <f t="shared" ca="1" si="72"/>
        <v>0.6</v>
      </c>
      <c r="AI8" s="101">
        <f t="shared" ca="1" si="72"/>
        <v>0.5</v>
      </c>
      <c r="AJ8" s="101">
        <f t="shared" ca="1" si="72"/>
        <v>0.4</v>
      </c>
      <c r="AK8" s="101">
        <f t="shared" ca="1" si="72"/>
        <v>0.4</v>
      </c>
      <c r="AL8" s="101">
        <f t="shared" ca="1" si="72"/>
        <v>0.3</v>
      </c>
      <c r="AM8" s="101">
        <f t="shared" ca="1" si="72"/>
        <v>0.3</v>
      </c>
      <c r="AN8" s="101">
        <f t="shared" ca="1" si="72"/>
        <v>0.3</v>
      </c>
      <c r="AO8" s="101">
        <f t="shared" ca="1" si="72"/>
        <v>0.3</v>
      </c>
      <c r="AP8" s="101">
        <f t="shared" ca="1" si="72"/>
        <v>0.3</v>
      </c>
      <c r="AQ8" s="101">
        <f t="shared" ca="1" si="72"/>
        <v>0.3</v>
      </c>
      <c r="AR8" s="101">
        <f t="shared" ca="1" si="72"/>
        <v>0.3</v>
      </c>
      <c r="AS8" s="101">
        <f t="shared" ca="1" si="72"/>
        <v>0.3</v>
      </c>
      <c r="AT8" s="101">
        <f t="shared" ca="1" si="72"/>
        <v>0.3</v>
      </c>
      <c r="AU8" s="101">
        <f t="shared" ca="1" si="72"/>
        <v>0.5</v>
      </c>
      <c r="AV8" s="101">
        <f t="shared" ca="1" si="72"/>
        <v>0.6</v>
      </c>
      <c r="AW8" s="101">
        <f t="shared" ca="1" si="73"/>
        <v>0.7</v>
      </c>
      <c r="AX8" s="101">
        <f t="shared" ca="1" si="73"/>
        <v>0.9</v>
      </c>
      <c r="AY8" s="101">
        <f t="shared" ca="1" si="73"/>
        <v>0.9</v>
      </c>
      <c r="AZ8" s="101">
        <f t="shared" ca="1" si="73"/>
        <v>1</v>
      </c>
      <c r="BA8" s="101">
        <f t="shared" ca="1" si="73"/>
        <v>0.8</v>
      </c>
      <c r="BB8" s="101">
        <f t="shared" ca="1" si="73"/>
        <v>0.8</v>
      </c>
      <c r="BC8" s="101">
        <f t="shared" ca="1" si="73"/>
        <v>0.7</v>
      </c>
      <c r="BD8" s="101">
        <f t="shared" ca="1" si="73"/>
        <v>0.8</v>
      </c>
      <c r="BE8" s="101">
        <f t="shared" ca="1" si="73"/>
        <v>0.9</v>
      </c>
      <c r="BF8" s="101">
        <f t="shared" ca="1" si="73"/>
        <v>0.9</v>
      </c>
      <c r="BG8" s="101">
        <f t="shared" ca="1" si="73"/>
        <v>0.9</v>
      </c>
      <c r="BH8" s="101">
        <f t="shared" ca="1" si="73"/>
        <v>1</v>
      </c>
      <c r="BI8" s="101">
        <f t="shared" ca="1" si="73"/>
        <v>1.1000000000000001</v>
      </c>
      <c r="BJ8" s="101">
        <f t="shared" ca="1" si="73"/>
        <v>1</v>
      </c>
      <c r="BK8" s="101">
        <f t="shared" ca="1" si="73"/>
        <v>0.8</v>
      </c>
      <c r="BL8" s="101">
        <f t="shared" ca="1" si="73"/>
        <v>0.8</v>
      </c>
      <c r="BM8" s="101">
        <f t="shared" ca="1" si="74"/>
        <v>1</v>
      </c>
      <c r="BN8" s="101">
        <f t="shared" ca="1" si="74"/>
        <v>1.1000000000000001</v>
      </c>
      <c r="BO8" s="101">
        <f t="shared" ca="1" si="74"/>
        <v>1.2</v>
      </c>
      <c r="BP8" s="101">
        <f t="shared" ca="1" si="74"/>
        <v>1.3</v>
      </c>
      <c r="BQ8" s="101">
        <f t="shared" ca="1" si="74"/>
        <v>1.4</v>
      </c>
      <c r="BR8" s="101">
        <f t="shared" ca="1" si="74"/>
        <v>1.6</v>
      </c>
      <c r="BS8" s="101">
        <f t="shared" ca="1" si="74"/>
        <v>2</v>
      </c>
      <c r="BT8" s="101">
        <f t="shared" ca="1" si="74"/>
        <v>2</v>
      </c>
      <c r="BU8" s="101">
        <f t="shared" ca="1" si="74"/>
        <v>2.2000000000000002</v>
      </c>
      <c r="BV8" s="101">
        <f t="shared" ca="1" si="74"/>
        <v>2.6</v>
      </c>
      <c r="BW8" s="101">
        <f t="shared" ca="1" si="74"/>
        <v>2.8</v>
      </c>
      <c r="BX8" s="101">
        <f t="shared" ca="1" si="74"/>
        <v>3.2</v>
      </c>
      <c r="BY8" s="101">
        <f t="shared" ca="1" si="74"/>
        <v>3.4</v>
      </c>
      <c r="BZ8" s="101">
        <f t="shared" ca="1" si="75"/>
        <v>3.4</v>
      </c>
      <c r="CA8" s="101">
        <f t="shared" ca="1" si="75"/>
        <v>3.8</v>
      </c>
      <c r="CB8" s="101">
        <f t="shared" ca="1" si="75"/>
        <v>4.4000000000000004</v>
      </c>
      <c r="CC8" s="101">
        <f t="shared" ca="1" si="75"/>
        <v>4.8</v>
      </c>
      <c r="CD8" s="101">
        <f t="shared" ca="1" si="75"/>
        <v>5.4</v>
      </c>
      <c r="CE8" s="101">
        <f t="shared" ca="1" si="75"/>
        <v>6</v>
      </c>
      <c r="CF8" s="101">
        <f t="shared" ca="1" si="75"/>
        <v>6.9</v>
      </c>
      <c r="CG8" s="101">
        <f t="shared" ca="1" si="75"/>
        <v>11.5</v>
      </c>
      <c r="CH8" s="101">
        <f t="shared" ca="1" si="75"/>
        <v>13.8</v>
      </c>
      <c r="CI8" s="101">
        <f t="shared" ca="1" si="75"/>
        <v>15.1</v>
      </c>
      <c r="CJ8" s="101">
        <f t="shared" ca="1" si="75"/>
        <v>17.100000000000001</v>
      </c>
      <c r="CK8" s="101">
        <f t="shared" ca="1" si="75"/>
        <v>18.8</v>
      </c>
      <c r="CL8" s="101">
        <f t="shared" ca="1" si="75"/>
        <v>21.1</v>
      </c>
      <c r="CM8" s="101">
        <f t="shared" ca="1" si="75"/>
        <v>23.2</v>
      </c>
      <c r="CN8" s="101">
        <f t="shared" ca="1" si="75"/>
        <v>25.6</v>
      </c>
      <c r="CO8" s="101">
        <f t="shared" ca="1" si="76"/>
        <v>28</v>
      </c>
      <c r="CP8" s="101">
        <f t="shared" ca="1" si="76"/>
        <v>30.6</v>
      </c>
      <c r="CQ8" s="101">
        <f t="shared" ca="1" si="76"/>
        <v>36.700000000000003</v>
      </c>
      <c r="CR8" s="101">
        <f t="shared" ca="1" si="76"/>
        <v>40.5</v>
      </c>
      <c r="CS8" s="101">
        <f t="shared" ca="1" si="76"/>
        <v>45.6</v>
      </c>
      <c r="CT8" s="101">
        <f t="shared" ca="1" si="76"/>
        <v>49.8</v>
      </c>
      <c r="CU8" s="101">
        <f t="shared" ca="1" si="77"/>
        <v>52.9</v>
      </c>
      <c r="CV8" s="101">
        <f t="shared" ca="1" si="77"/>
        <v>57.6</v>
      </c>
      <c r="CW8" s="101">
        <f t="shared" ca="1" si="77"/>
        <v>63.9</v>
      </c>
      <c r="CX8" s="101">
        <f t="shared" ca="1" si="77"/>
        <v>69.5</v>
      </c>
      <c r="CY8" s="101">
        <f t="shared" ca="1" si="77"/>
        <v>75.8</v>
      </c>
      <c r="CZ8" s="101">
        <f t="shared" ca="1" si="77"/>
        <v>82.9</v>
      </c>
      <c r="DA8" s="101">
        <f t="shared" ca="1" si="77"/>
        <v>90.8</v>
      </c>
      <c r="DB8" s="101">
        <f t="shared" ca="1" si="77"/>
        <v>96.9</v>
      </c>
      <c r="DC8" s="101">
        <f t="shared" ca="1" si="77"/>
        <v>100.8</v>
      </c>
      <c r="DD8" s="101">
        <f t="shared" ca="1" si="77"/>
        <v>111.1</v>
      </c>
      <c r="DE8" s="101">
        <f t="shared" ca="1" si="77"/>
        <v>114.8</v>
      </c>
      <c r="DF8" s="101">
        <f t="shared" ca="1" si="77"/>
        <v>126.4</v>
      </c>
      <c r="DG8" s="101">
        <f t="shared" ca="1" si="77"/>
        <v>140.80000000000001</v>
      </c>
      <c r="DH8" s="101">
        <f t="shared" ca="1" si="79"/>
        <v>154.4</v>
      </c>
      <c r="DI8" s="101">
        <f t="shared" ca="1" si="79"/>
        <v>154.19999999999999</v>
      </c>
      <c r="DJ8" s="101">
        <f t="shared" ca="1" si="79"/>
        <v>154.9</v>
      </c>
      <c r="DK8" s="101">
        <f t="shared" ca="1" si="78"/>
        <v>160.5</v>
      </c>
      <c r="DL8" s="101">
        <f t="shared" ca="1" si="78"/>
        <v>165.8</v>
      </c>
      <c r="DM8" s="101">
        <f t="shared" ca="1" si="78"/>
        <v>170.7</v>
      </c>
      <c r="DN8" s="101">
        <f t="shared" ca="1" si="78"/>
        <v>181.8</v>
      </c>
      <c r="DO8" s="101">
        <f t="shared" ca="1" si="78"/>
        <v>188.8</v>
      </c>
    </row>
    <row r="9" spans="2:119" ht="26.25" customHeight="1" thickBot="1" x14ac:dyDescent="0.3">
      <c r="B9" s="214" t="s">
        <v>7</v>
      </c>
      <c r="C9" s="215"/>
      <c r="D9" s="215"/>
      <c r="E9" s="215"/>
      <c r="F9" s="104"/>
      <c r="G9" s="104"/>
      <c r="H9" s="104"/>
      <c r="I9" s="104"/>
      <c r="J9" s="104"/>
      <c r="K9" s="104"/>
      <c r="L9" s="105"/>
      <c r="M9" s="48"/>
      <c r="N9" s="54"/>
      <c r="O9" s="54"/>
      <c r="P9" s="54"/>
      <c r="Q9" s="54"/>
      <c r="R9" s="54"/>
      <c r="S9" s="54"/>
      <c r="V9" s="21"/>
      <c r="W9" s="21"/>
      <c r="X9" s="21"/>
      <c r="AA9" s="42" t="str">
        <f>J3</f>
        <v>Personal Saving</v>
      </c>
      <c r="AB9" s="102" t="str">
        <f>"'"&amp;J5&amp;"M Ann'!"</f>
        <v>'20100M Ann'!</v>
      </c>
      <c r="AC9" s="103">
        <f ca="1">MATCH(J7,INDIRECT(AB9&amp;"C:C"),0)</f>
        <v>42</v>
      </c>
      <c r="AD9" s="103">
        <f t="shared" ca="1" si="69"/>
        <v>4</v>
      </c>
      <c r="AE9" s="103" t="str">
        <f t="shared" ca="1" si="70"/>
        <v>Billions</v>
      </c>
      <c r="AF9" s="103">
        <f t="shared" ca="1" si="71"/>
        <v>1</v>
      </c>
      <c r="AG9" s="103">
        <f t="shared" ca="1" si="72"/>
        <v>3.9</v>
      </c>
      <c r="AH9" s="103">
        <f t="shared" ca="1" si="72"/>
        <v>3.3</v>
      </c>
      <c r="AI9" s="103">
        <f t="shared" ca="1" si="72"/>
        <v>2.8</v>
      </c>
      <c r="AJ9" s="103">
        <f t="shared" ca="1" si="72"/>
        <v>-0.1</v>
      </c>
      <c r="AK9" s="103">
        <f t="shared" ca="1" si="72"/>
        <v>-0.4</v>
      </c>
      <c r="AL9" s="103">
        <f t="shared" ca="1" si="72"/>
        <v>0.9</v>
      </c>
      <c r="AM9" s="103">
        <f t="shared" ca="1" si="72"/>
        <v>3</v>
      </c>
      <c r="AN9" s="103">
        <f t="shared" ca="1" si="72"/>
        <v>4.8</v>
      </c>
      <c r="AO9" s="103">
        <f t="shared" ca="1" si="72"/>
        <v>4.9000000000000004</v>
      </c>
      <c r="AP9" s="103">
        <f t="shared" ca="1" si="72"/>
        <v>2</v>
      </c>
      <c r="AQ9" s="103">
        <f t="shared" ca="1" si="72"/>
        <v>3.9</v>
      </c>
      <c r="AR9" s="103">
        <f t="shared" ca="1" si="72"/>
        <v>5.3</v>
      </c>
      <c r="AS9" s="103">
        <f t="shared" ca="1" si="72"/>
        <v>13.3</v>
      </c>
      <c r="AT9" s="103">
        <f t="shared" ca="1" si="72"/>
        <v>31.9</v>
      </c>
      <c r="AU9" s="103">
        <f t="shared" ca="1" si="72"/>
        <v>38.6</v>
      </c>
      <c r="AV9" s="103">
        <f t="shared" ca="1" si="72"/>
        <v>42.4</v>
      </c>
      <c r="AW9" s="103">
        <f t="shared" ca="1" si="73"/>
        <v>35.200000000000003</v>
      </c>
      <c r="AX9" s="103">
        <f t="shared" ca="1" si="73"/>
        <v>19.600000000000001</v>
      </c>
      <c r="AY9" s="103">
        <f t="shared" ca="1" si="73"/>
        <v>11</v>
      </c>
      <c r="AZ9" s="103">
        <f t="shared" ca="1" si="73"/>
        <v>17.2</v>
      </c>
      <c r="BA9" s="103">
        <f t="shared" ca="1" si="73"/>
        <v>13.6</v>
      </c>
      <c r="BB9" s="103">
        <f t="shared" ca="1" si="73"/>
        <v>20</v>
      </c>
      <c r="BC9" s="103">
        <f t="shared" ca="1" si="73"/>
        <v>25.9</v>
      </c>
      <c r="BD9" s="103">
        <f t="shared" ca="1" si="73"/>
        <v>27.8</v>
      </c>
      <c r="BE9" s="103">
        <f t="shared" ca="1" si="73"/>
        <v>29.2</v>
      </c>
      <c r="BF9" s="103">
        <f t="shared" ca="1" si="73"/>
        <v>28.2</v>
      </c>
      <c r="BG9" s="103">
        <f t="shared" ca="1" si="73"/>
        <v>28.2</v>
      </c>
      <c r="BH9" s="103">
        <f t="shared" ca="1" si="73"/>
        <v>34.700000000000003</v>
      </c>
      <c r="BI9" s="103">
        <f t="shared" ca="1" si="73"/>
        <v>36.9</v>
      </c>
      <c r="BJ9" s="103">
        <f t="shared" ca="1" si="73"/>
        <v>38.9</v>
      </c>
      <c r="BK9" s="103">
        <f t="shared" ca="1" si="73"/>
        <v>37.1</v>
      </c>
      <c r="BL9" s="103">
        <f t="shared" ca="1" si="73"/>
        <v>37.799999999999997</v>
      </c>
      <c r="BM9" s="103">
        <f t="shared" ca="1" si="74"/>
        <v>44.4</v>
      </c>
      <c r="BN9" s="103">
        <f t="shared" ca="1" si="74"/>
        <v>46.4</v>
      </c>
      <c r="BO9" s="103">
        <f t="shared" ca="1" si="74"/>
        <v>46.7</v>
      </c>
      <c r="BP9" s="103">
        <f t="shared" ca="1" si="74"/>
        <v>54.8</v>
      </c>
      <c r="BQ9" s="103">
        <f t="shared" ca="1" si="74"/>
        <v>58.3</v>
      </c>
      <c r="BR9" s="103">
        <f t="shared" ca="1" si="74"/>
        <v>61.4</v>
      </c>
      <c r="BS9" s="103">
        <f t="shared" ca="1" si="74"/>
        <v>72.2</v>
      </c>
      <c r="BT9" s="103">
        <f t="shared" ca="1" si="74"/>
        <v>72.099999999999994</v>
      </c>
      <c r="BU9" s="103">
        <f t="shared" ca="1" si="74"/>
        <v>75</v>
      </c>
      <c r="BV9" s="103">
        <f t="shared" ca="1" si="74"/>
        <v>96.1</v>
      </c>
      <c r="BW9" s="103">
        <f t="shared" ca="1" si="74"/>
        <v>110.1</v>
      </c>
      <c r="BX9" s="103">
        <f t="shared" ca="1" si="74"/>
        <v>109.2</v>
      </c>
      <c r="BY9" s="103">
        <f t="shared" ca="1" si="74"/>
        <v>131.80000000000001</v>
      </c>
      <c r="BZ9" s="103">
        <f t="shared" ca="1" si="75"/>
        <v>141.69999999999999</v>
      </c>
      <c r="CA9" s="103">
        <f t="shared" ca="1" si="75"/>
        <v>159</v>
      </c>
      <c r="CB9" s="103">
        <f t="shared" ca="1" si="75"/>
        <v>147.30000000000001</v>
      </c>
      <c r="CC9" s="103">
        <f t="shared" ca="1" si="75"/>
        <v>148.19999999999999</v>
      </c>
      <c r="CD9" s="103">
        <f t="shared" ca="1" si="75"/>
        <v>166.6</v>
      </c>
      <c r="CE9" s="103">
        <f t="shared" ca="1" si="75"/>
        <v>177.5</v>
      </c>
      <c r="CF9" s="103">
        <f t="shared" ca="1" si="75"/>
        <v>213.2</v>
      </c>
      <c r="CG9" s="103">
        <f t="shared" ca="1" si="75"/>
        <v>252.5</v>
      </c>
      <c r="CH9" s="103">
        <f t="shared" ca="1" si="75"/>
        <v>277.7</v>
      </c>
      <c r="CI9" s="103">
        <f t="shared" ca="1" si="75"/>
        <v>247</v>
      </c>
      <c r="CJ9" s="103">
        <f t="shared" ca="1" si="75"/>
        <v>312.10000000000002</v>
      </c>
      <c r="CK9" s="103">
        <f t="shared" ca="1" si="75"/>
        <v>265.10000000000002</v>
      </c>
      <c r="CL9" s="103">
        <f t="shared" ca="1" si="75"/>
        <v>269.39999999999998</v>
      </c>
      <c r="CM9" s="103">
        <f t="shared" ca="1" si="75"/>
        <v>252.1</v>
      </c>
      <c r="CN9" s="103">
        <f t="shared" ca="1" si="75"/>
        <v>294.8</v>
      </c>
      <c r="CO9" s="103">
        <f t="shared" ca="1" si="76"/>
        <v>316.5</v>
      </c>
      <c r="CP9" s="103">
        <f t="shared" ca="1" si="76"/>
        <v>335.4</v>
      </c>
      <c r="CQ9" s="103">
        <f t="shared" ca="1" si="76"/>
        <v>365.9</v>
      </c>
      <c r="CR9" s="103">
        <f t="shared" ca="1" si="76"/>
        <v>426</v>
      </c>
      <c r="CS9" s="103">
        <f t="shared" ca="1" si="76"/>
        <v>367.6</v>
      </c>
      <c r="CT9" s="103">
        <f t="shared" ca="1" si="76"/>
        <v>331.4</v>
      </c>
      <c r="CU9" s="103">
        <f t="shared" ca="1" si="77"/>
        <v>352.9</v>
      </c>
      <c r="CV9" s="103">
        <f t="shared" ca="1" si="77"/>
        <v>345.2</v>
      </c>
      <c r="CW9" s="103">
        <f t="shared" ca="1" si="77"/>
        <v>352.2</v>
      </c>
      <c r="CX9" s="103">
        <f t="shared" ca="1" si="77"/>
        <v>405.3</v>
      </c>
      <c r="CY9" s="103">
        <f t="shared" ca="1" si="77"/>
        <v>303.3</v>
      </c>
      <c r="CZ9" s="103">
        <f t="shared" ca="1" si="77"/>
        <v>307.7</v>
      </c>
      <c r="DA9" s="103">
        <f t="shared" ca="1" si="77"/>
        <v>335.2</v>
      </c>
      <c r="DB9" s="103">
        <f t="shared" ca="1" si="77"/>
        <v>405.3</v>
      </c>
      <c r="DC9" s="103">
        <f t="shared" ca="1" si="77"/>
        <v>409.6</v>
      </c>
      <c r="DD9" s="103">
        <f t="shared" ca="1" si="77"/>
        <v>409.4</v>
      </c>
      <c r="DE9" s="103">
        <f t="shared" ca="1" si="77"/>
        <v>243.1</v>
      </c>
      <c r="DF9" s="103">
        <f t="shared" ca="1" si="77"/>
        <v>331.4</v>
      </c>
      <c r="DG9" s="103">
        <f t="shared" ca="1" si="77"/>
        <v>309.8</v>
      </c>
      <c r="DH9" s="103">
        <f t="shared" ca="1" si="79"/>
        <v>536.70000000000005</v>
      </c>
      <c r="DI9" s="103">
        <f t="shared" ca="1" si="79"/>
        <v>667.4</v>
      </c>
      <c r="DJ9" s="103">
        <f t="shared" ca="1" si="79"/>
        <v>630</v>
      </c>
      <c r="DK9" s="103">
        <f t="shared" ca="1" si="78"/>
        <v>710.1</v>
      </c>
      <c r="DL9" s="103">
        <f t="shared" ca="1" si="78"/>
        <v>946.7</v>
      </c>
      <c r="DM9" s="103">
        <f t="shared" ca="1" si="78"/>
        <v>620.1</v>
      </c>
      <c r="DN9" s="103">
        <f t="shared" ca="1" si="78"/>
        <v>726</v>
      </c>
      <c r="DO9" s="103">
        <f t="shared" ca="1" si="78"/>
        <v>783.6</v>
      </c>
    </row>
    <row r="10" spans="2:119" ht="16.5" thickBot="1" x14ac:dyDescent="0.3">
      <c r="B10" s="3" t="s">
        <v>8</v>
      </c>
      <c r="C10" s="61" t="s">
        <v>1706</v>
      </c>
      <c r="D10" s="61">
        <v>153</v>
      </c>
      <c r="E10" s="61" t="s">
        <v>93</v>
      </c>
      <c r="F10" s="4" t="s">
        <v>10</v>
      </c>
      <c r="G10" s="4" t="s">
        <v>10</v>
      </c>
      <c r="H10" s="4"/>
      <c r="I10" s="4"/>
      <c r="J10" s="4"/>
      <c r="K10" s="4"/>
      <c r="L10" s="56">
        <f ca="1">DO10</f>
        <v>1423.8</v>
      </c>
      <c r="M10" s="49"/>
      <c r="N10" s="55">
        <f>IF(EXACT(F10,$N$5),-1,IF(EXACT(F10,$N$6),1,0))</f>
        <v>-1</v>
      </c>
      <c r="O10" s="55">
        <f t="shared" ref="O10:S10" si="80">IF(EXACT(G10,$N$5),-1,IF(EXACT(G10,$N$6),1,0))</f>
        <v>-1</v>
      </c>
      <c r="P10" s="55">
        <f t="shared" si="80"/>
        <v>0</v>
      </c>
      <c r="Q10" s="55">
        <f t="shared" si="80"/>
        <v>0</v>
      </c>
      <c r="R10" s="55">
        <f t="shared" si="80"/>
        <v>0</v>
      </c>
      <c r="S10" s="55">
        <f t="shared" si="80"/>
        <v>0</v>
      </c>
      <c r="U10" s="62" t="s">
        <v>8</v>
      </c>
      <c r="V10" s="18" t="s">
        <v>9</v>
      </c>
      <c r="W10" s="17">
        <v>1235.8</v>
      </c>
      <c r="X10" s="131">
        <f ca="1">DK10</f>
        <v>1249.2</v>
      </c>
      <c r="AB10" s="43" t="str">
        <f t="shared" ref="AB10:AB14" si="81">"'"&amp;C10&amp;" Ann'!"</f>
        <v>'71200M Ann'!</v>
      </c>
      <c r="AC10" s="43">
        <f t="shared" ref="AC10:AC14" ca="1" si="82">MATCH(E10,INDIRECT(AB10&amp;"C:C"),0)</f>
        <v>170</v>
      </c>
      <c r="AD10" s="43">
        <f t="shared" ref="AD10:AD14" ca="1" si="83">MATCH($AC$2,INDIRECT(AB10&amp;"8:8"),0)</f>
        <v>4</v>
      </c>
      <c r="AE10" s="43" t="str">
        <f ca="1">MID(INDIRECT($AB10&amp;ADDRESS(2,1)),2,8)</f>
        <v>Billions</v>
      </c>
      <c r="AF10" s="43">
        <f ca="1">IF(EXACT(AE10,"Billions"),1,IF(EXACT(AE10,"Millions"),1000,0))</f>
        <v>1</v>
      </c>
      <c r="AG10" s="109">
        <f t="shared" ref="AG10:AV16" ca="1" si="84">IF(EXACT(".....",INDIRECT($AB10&amp;ADDRESS($AC10,$AD10+AG$4-$AC$2))),0,INDIRECT($AB10&amp;ADDRESS($AC10,$AD10+AG$4-$AC$2))/$AF10)</f>
        <v>6.6</v>
      </c>
      <c r="AH10" s="109">
        <f t="shared" ca="1" si="84"/>
        <v>6.2</v>
      </c>
      <c r="AI10" s="109">
        <f t="shared" ca="1" si="84"/>
        <v>5.7</v>
      </c>
      <c r="AJ10" s="109">
        <f t="shared" ca="1" si="84"/>
        <v>4.9000000000000004</v>
      </c>
      <c r="AK10" s="109">
        <f t="shared" ca="1" si="84"/>
        <v>4.3</v>
      </c>
      <c r="AL10" s="109">
        <f t="shared" ca="1" si="84"/>
        <v>4.0999999999999996</v>
      </c>
      <c r="AM10" s="109">
        <f t="shared" ca="1" si="84"/>
        <v>4.2</v>
      </c>
      <c r="AN10" s="109">
        <f t="shared" ca="1" si="84"/>
        <v>4.3</v>
      </c>
      <c r="AO10" s="109">
        <f t="shared" ca="1" si="84"/>
        <v>4.5</v>
      </c>
      <c r="AP10" s="109">
        <f t="shared" ca="1" si="84"/>
        <v>4.7</v>
      </c>
      <c r="AQ10" s="109">
        <f t="shared" ca="1" si="84"/>
        <v>4.7</v>
      </c>
      <c r="AR10" s="109">
        <f t="shared" ca="1" si="84"/>
        <v>4.9000000000000004</v>
      </c>
      <c r="AS10" s="109">
        <f t="shared" ca="1" si="84"/>
        <v>5.3</v>
      </c>
      <c r="AT10" s="109">
        <f t="shared" ca="1" si="84"/>
        <v>5.8</v>
      </c>
      <c r="AU10" s="109">
        <f t="shared" ca="1" si="84"/>
        <v>6.3</v>
      </c>
      <c r="AV10" s="109">
        <f t="shared" ca="1" si="84"/>
        <v>6.8</v>
      </c>
      <c r="AW10" s="109">
        <f t="shared" ref="AW10:BL16" ca="1" si="85">IF(EXACT(".....",INDIRECT($AB10&amp;ADDRESS($AC10,$AD10+AW$4-$AC$2))),0,INDIRECT($AB10&amp;ADDRESS($AC10,$AD10+AW$4-$AC$2))/$AF10)</f>
        <v>7.3</v>
      </c>
      <c r="AX10" s="109">
        <f t="shared" ca="1" si="85"/>
        <v>8.3000000000000007</v>
      </c>
      <c r="AY10" s="109">
        <f t="shared" ca="1" si="85"/>
        <v>9.5</v>
      </c>
      <c r="AZ10" s="109">
        <f t="shared" ca="1" si="85"/>
        <v>10.9</v>
      </c>
      <c r="BA10" s="109">
        <f t="shared" ca="1" si="85"/>
        <v>12</v>
      </c>
      <c r="BB10" s="109">
        <f t="shared" ca="1" si="85"/>
        <v>13.5</v>
      </c>
      <c r="BC10" s="109">
        <f t="shared" ca="1" si="85"/>
        <v>15.3</v>
      </c>
      <c r="BD10" s="109">
        <f t="shared" ca="1" si="85"/>
        <v>17.2</v>
      </c>
      <c r="BE10" s="109">
        <f t="shared" ca="1" si="85"/>
        <v>19.2</v>
      </c>
      <c r="BF10" s="109">
        <f t="shared" ca="1" si="85"/>
        <v>21</v>
      </c>
      <c r="BG10" s="109">
        <f t="shared" ca="1" si="85"/>
        <v>22.7</v>
      </c>
      <c r="BH10" s="109">
        <f t="shared" ca="1" si="85"/>
        <v>24.5</v>
      </c>
      <c r="BI10" s="109">
        <f t="shared" ca="1" si="85"/>
        <v>26.4</v>
      </c>
      <c r="BJ10" s="109">
        <f t="shared" ca="1" si="85"/>
        <v>28.4</v>
      </c>
      <c r="BK10" s="109">
        <f t="shared" ca="1" si="85"/>
        <v>30.6</v>
      </c>
      <c r="BL10" s="109">
        <f t="shared" ca="1" si="85"/>
        <v>32.9</v>
      </c>
      <c r="BM10" s="109">
        <f t="shared" ref="BM10:CB16" ca="1" si="86">IF(EXACT(".....",INDIRECT($AB10&amp;ADDRESS($AC10,$AD10+BM$4-$AC$2))),0,INDIRECT($AB10&amp;ADDRESS($AC10,$AD10+BM$4-$AC$2))/$AF10)</f>
        <v>35</v>
      </c>
      <c r="BN10" s="109">
        <f t="shared" ca="1" si="86"/>
        <v>37.4</v>
      </c>
      <c r="BO10" s="109">
        <f t="shared" ca="1" si="86"/>
        <v>39.6</v>
      </c>
      <c r="BP10" s="109">
        <f t="shared" ca="1" si="86"/>
        <v>41.9</v>
      </c>
      <c r="BQ10" s="109">
        <f t="shared" ca="1" si="86"/>
        <v>44.6</v>
      </c>
      <c r="BR10" s="109">
        <f t="shared" ca="1" si="86"/>
        <v>47.3</v>
      </c>
      <c r="BS10" s="109">
        <f t="shared" ca="1" si="86"/>
        <v>50.4</v>
      </c>
      <c r="BT10" s="109">
        <f t="shared" ca="1" si="86"/>
        <v>54</v>
      </c>
      <c r="BU10" s="109">
        <f t="shared" ca="1" si="86"/>
        <v>59</v>
      </c>
      <c r="BV10" s="109">
        <f t="shared" ca="1" si="86"/>
        <v>63.8</v>
      </c>
      <c r="BW10" s="109">
        <f t="shared" ca="1" si="86"/>
        <v>70</v>
      </c>
      <c r="BX10" s="109">
        <f t="shared" ca="1" si="86"/>
        <v>76.7</v>
      </c>
      <c r="BY10" s="109">
        <f t="shared" ca="1" si="86"/>
        <v>84</v>
      </c>
      <c r="BZ10" s="109">
        <f t="shared" ca="1" si="86"/>
        <v>92.8</v>
      </c>
      <c r="CA10" s="109">
        <f t="shared" ca="1" si="86"/>
        <v>101.9</v>
      </c>
      <c r="CB10" s="109">
        <f t="shared" ca="1" si="86"/>
        <v>111.9</v>
      </c>
      <c r="CC10" s="109">
        <f t="shared" ca="1" si="75"/>
        <v>124.7</v>
      </c>
      <c r="CD10" s="109">
        <f t="shared" ca="1" si="75"/>
        <v>141.80000000000001</v>
      </c>
      <c r="CE10" s="109">
        <f t="shared" ca="1" si="75"/>
        <v>160.69999999999999</v>
      </c>
      <c r="CF10" s="109">
        <f t="shared" ca="1" si="75"/>
        <v>182.5</v>
      </c>
      <c r="CG10" s="109">
        <f t="shared" ca="1" si="75"/>
        <v>205.2</v>
      </c>
      <c r="CH10" s="109">
        <f t="shared" ca="1" si="75"/>
        <v>222.5</v>
      </c>
      <c r="CI10" s="109">
        <f t="shared" ca="1" si="75"/>
        <v>240</v>
      </c>
      <c r="CJ10" s="109">
        <f t="shared" ca="1" si="75"/>
        <v>261.5</v>
      </c>
      <c r="CK10" s="109">
        <f t="shared" ca="1" si="75"/>
        <v>284.60000000000002</v>
      </c>
      <c r="CL10" s="109">
        <f t="shared" ca="1" si="75"/>
        <v>309.10000000000002</v>
      </c>
      <c r="CM10" s="109">
        <f t="shared" ca="1" si="75"/>
        <v>333</v>
      </c>
      <c r="CN10" s="109">
        <f t="shared" ca="1" si="75"/>
        <v>361.6</v>
      </c>
      <c r="CO10" s="109">
        <f t="shared" ca="1" si="76"/>
        <v>388.9</v>
      </c>
      <c r="CP10" s="109">
        <f t="shared" ca="1" si="76"/>
        <v>417.6</v>
      </c>
      <c r="CQ10" s="109">
        <f t="shared" ca="1" si="76"/>
        <v>441.4</v>
      </c>
      <c r="CR10" s="109">
        <f t="shared" ca="1" si="76"/>
        <v>468</v>
      </c>
      <c r="CS10" s="109">
        <f t="shared" ca="1" si="76"/>
        <v>494.5</v>
      </c>
      <c r="CT10" s="109">
        <f t="shared" ca="1" si="76"/>
        <v>530.29999999999995</v>
      </c>
      <c r="CU10" s="109">
        <f t="shared" ca="1" si="77"/>
        <v>566.20000000000005</v>
      </c>
      <c r="CV10" s="109">
        <f t="shared" ca="1" si="77"/>
        <v>599.9</v>
      </c>
      <c r="CW10" s="109">
        <f t="shared" ca="1" si="77"/>
        <v>636.4</v>
      </c>
      <c r="CX10" s="109">
        <f t="shared" ca="1" si="77"/>
        <v>681.4</v>
      </c>
      <c r="CY10" s="109">
        <f t="shared" ca="1" si="77"/>
        <v>726.3</v>
      </c>
      <c r="CZ10" s="109">
        <f t="shared" ca="1" si="77"/>
        <v>777.7</v>
      </c>
      <c r="DA10" s="109">
        <f t="shared" ca="1" si="77"/>
        <v>838.2</v>
      </c>
      <c r="DB10" s="109">
        <f t="shared" ca="1" si="77"/>
        <v>878.5</v>
      </c>
      <c r="DC10" s="109">
        <f t="shared" ca="1" si="77"/>
        <v>922.9</v>
      </c>
      <c r="DD10" s="109">
        <f t="shared" ca="1" si="77"/>
        <v>980.3</v>
      </c>
      <c r="DE10" s="109">
        <f t="shared" ca="1" si="77"/>
        <v>1057.9000000000001</v>
      </c>
      <c r="DF10" s="109">
        <f t="shared" ca="1" si="77"/>
        <v>1123.0999999999999</v>
      </c>
      <c r="DG10" s="109">
        <f t="shared" ca="1" si="77"/>
        <v>1156.0999999999999</v>
      </c>
      <c r="DH10" s="109">
        <f t="shared" ca="1" si="79"/>
        <v>1199.3</v>
      </c>
      <c r="DI10" s="109">
        <f t="shared" ca="1" si="79"/>
        <v>1223.7</v>
      </c>
      <c r="DJ10" s="109">
        <f t="shared" ca="1" si="79"/>
        <v>1228.7</v>
      </c>
      <c r="DK10" s="109">
        <f t="shared" ca="1" si="78"/>
        <v>1249.2</v>
      </c>
      <c r="DL10" s="109">
        <f t="shared" ca="1" si="78"/>
        <v>1278.8</v>
      </c>
      <c r="DM10" s="109">
        <f t="shared" ca="1" si="78"/>
        <v>1316.5</v>
      </c>
      <c r="DN10" s="109">
        <f t="shared" ca="1" si="78"/>
        <v>1364.4</v>
      </c>
      <c r="DO10" s="109">
        <f t="shared" ca="1" si="78"/>
        <v>1423.8</v>
      </c>
    </row>
    <row r="11" spans="2:119" ht="16.5" thickBot="1" x14ac:dyDescent="0.3">
      <c r="B11" s="3" t="s">
        <v>11</v>
      </c>
      <c r="C11" s="167" t="s">
        <v>1706</v>
      </c>
      <c r="D11" s="61">
        <v>154</v>
      </c>
      <c r="E11" s="61" t="s">
        <v>94</v>
      </c>
      <c r="F11" s="4" t="s">
        <v>13</v>
      </c>
      <c r="G11" s="4" t="s">
        <v>13</v>
      </c>
      <c r="H11" s="4"/>
      <c r="I11" s="4"/>
      <c r="J11" s="4"/>
      <c r="K11" s="4"/>
      <c r="L11" s="56">
        <f ca="1">DO11</f>
        <v>171.4</v>
      </c>
      <c r="M11" s="49"/>
      <c r="N11" s="55">
        <f t="shared" ref="N11:N72" si="87">IF(EXACT(F11,$N$5),-1,IF(EXACT(F11,$N$6),1,0))</f>
        <v>1</v>
      </c>
      <c r="O11" s="55">
        <f t="shared" ref="O11:O72" si="88">IF(EXACT(G11,$N$5),-1,IF(EXACT(G11,$N$6),1,0))</f>
        <v>1</v>
      </c>
      <c r="P11" s="55">
        <f t="shared" ref="P11:P72" si="89">IF(EXACT(H11,$N$5),-1,IF(EXACT(H11,$N$6),1,0))</f>
        <v>0</v>
      </c>
      <c r="Q11" s="55">
        <f t="shared" ref="Q11:Q72" si="90">IF(EXACT(I11,$N$5),-1,IF(EXACT(I11,$N$6),1,0))</f>
        <v>0</v>
      </c>
      <c r="R11" s="55">
        <f t="shared" ref="R11:R72" si="91">IF(EXACT(J11,$N$5),-1,IF(EXACT(J11,$N$6),1,0))</f>
        <v>0</v>
      </c>
      <c r="S11" s="55">
        <f t="shared" ref="S11:S72" si="92">IF(EXACT(K11,$N$5),-1,IF(EXACT(K11,$N$6),1,0))</f>
        <v>0</v>
      </c>
      <c r="U11" s="62" t="s">
        <v>11</v>
      </c>
      <c r="V11" s="18" t="s">
        <v>12</v>
      </c>
      <c r="W11" s="17">
        <v>197.1</v>
      </c>
      <c r="X11" s="131">
        <f t="shared" ref="X11:X14" ca="1" si="93">DK11</f>
        <v>135.19999999999999</v>
      </c>
      <c r="AB11" s="43" t="str">
        <f t="shared" si="81"/>
        <v>'71200M Ann'!</v>
      </c>
      <c r="AC11" s="43">
        <f t="shared" ca="1" si="82"/>
        <v>172</v>
      </c>
      <c r="AD11" s="43">
        <f t="shared" ca="1" si="83"/>
        <v>4</v>
      </c>
      <c r="AE11" s="43" t="str">
        <f t="shared" ref="AE11:AE41" ca="1" si="94">MID(INDIRECT($AB11&amp;ADDRESS(2,1)),2,8)</f>
        <v>Billions</v>
      </c>
      <c r="AF11" s="43">
        <f t="shared" ref="AF11:AF41" ca="1" si="95">IF(EXACT(AE11,"Billions"),1,IF(EXACT(AE11,"Millions"),1000,0))</f>
        <v>1</v>
      </c>
      <c r="AG11" s="109">
        <f t="shared" ca="1" si="84"/>
        <v>0.8</v>
      </c>
      <c r="AH11" s="109">
        <f t="shared" ca="1" si="84"/>
        <v>0.7</v>
      </c>
      <c r="AI11" s="109">
        <f t="shared" ca="1" si="84"/>
        <v>0.6</v>
      </c>
      <c r="AJ11" s="109">
        <f t="shared" ca="1" si="84"/>
        <v>0.5</v>
      </c>
      <c r="AK11" s="109">
        <f t="shared" ca="1" si="84"/>
        <v>0.5</v>
      </c>
      <c r="AL11" s="109">
        <f t="shared" ca="1" si="84"/>
        <v>0.5</v>
      </c>
      <c r="AM11" s="109">
        <f t="shared" ca="1" si="84"/>
        <v>0.5</v>
      </c>
      <c r="AN11" s="109">
        <f t="shared" ca="1" si="84"/>
        <v>0.6</v>
      </c>
      <c r="AO11" s="109">
        <f t="shared" ca="1" si="84"/>
        <v>0.6</v>
      </c>
      <c r="AP11" s="109">
        <f t="shared" ca="1" si="84"/>
        <v>0.6</v>
      </c>
      <c r="AQ11" s="109">
        <f t="shared" ca="1" si="84"/>
        <v>0.6</v>
      </c>
      <c r="AR11" s="109">
        <f t="shared" ca="1" si="84"/>
        <v>0.7</v>
      </c>
      <c r="AS11" s="109">
        <f t="shared" ca="1" si="84"/>
        <v>0.8</v>
      </c>
      <c r="AT11" s="109">
        <f t="shared" ca="1" si="84"/>
        <v>0.8</v>
      </c>
      <c r="AU11" s="109">
        <f t="shared" ca="1" si="84"/>
        <v>0.7</v>
      </c>
      <c r="AV11" s="109">
        <f t="shared" ca="1" si="84"/>
        <v>0.8</v>
      </c>
      <c r="AW11" s="109">
        <f t="shared" ca="1" si="85"/>
        <v>0.8</v>
      </c>
      <c r="AX11" s="109">
        <f t="shared" ca="1" si="85"/>
        <v>1.5</v>
      </c>
      <c r="AY11" s="109">
        <f t="shared" ca="1" si="85"/>
        <v>2.1</v>
      </c>
      <c r="AZ11" s="109">
        <f t="shared" ca="1" si="85"/>
        <v>2.5</v>
      </c>
      <c r="BA11" s="109">
        <f t="shared" ca="1" si="85"/>
        <v>2.7</v>
      </c>
      <c r="BB11" s="109">
        <f t="shared" ca="1" si="85"/>
        <v>2.9</v>
      </c>
      <c r="BC11" s="109">
        <f t="shared" ca="1" si="85"/>
        <v>3.2</v>
      </c>
      <c r="BD11" s="109">
        <f t="shared" ca="1" si="85"/>
        <v>3.2</v>
      </c>
      <c r="BE11" s="109">
        <f t="shared" ca="1" si="85"/>
        <v>3.3</v>
      </c>
      <c r="BF11" s="109">
        <f t="shared" ca="1" si="85"/>
        <v>3.3</v>
      </c>
      <c r="BG11" s="109">
        <f t="shared" ca="1" si="85"/>
        <v>3.4</v>
      </c>
      <c r="BH11" s="109">
        <f t="shared" ca="1" si="85"/>
        <v>3.5</v>
      </c>
      <c r="BI11" s="109">
        <f t="shared" ca="1" si="85"/>
        <v>3.5</v>
      </c>
      <c r="BJ11" s="109">
        <f t="shared" ca="1" si="85"/>
        <v>3.6</v>
      </c>
      <c r="BK11" s="109">
        <f t="shared" ca="1" si="85"/>
        <v>3.6</v>
      </c>
      <c r="BL11" s="109">
        <f t="shared" ca="1" si="85"/>
        <v>3.6</v>
      </c>
      <c r="BM11" s="109">
        <f t="shared" ca="1" si="86"/>
        <v>3.6</v>
      </c>
      <c r="BN11" s="109">
        <f t="shared" ca="1" si="86"/>
        <v>3.6</v>
      </c>
      <c r="BO11" s="109">
        <f t="shared" ca="1" si="86"/>
        <v>3.7</v>
      </c>
      <c r="BP11" s="109">
        <f t="shared" ca="1" si="86"/>
        <v>3.9</v>
      </c>
      <c r="BQ11" s="109">
        <f t="shared" ca="1" si="86"/>
        <v>4.0999999999999996</v>
      </c>
      <c r="BR11" s="109">
        <f t="shared" ca="1" si="86"/>
        <v>4.0999999999999996</v>
      </c>
      <c r="BS11" s="109">
        <f t="shared" ca="1" si="86"/>
        <v>4.3</v>
      </c>
      <c r="BT11" s="109">
        <f t="shared" ca="1" si="86"/>
        <v>5.0999999999999996</v>
      </c>
      <c r="BU11" s="109">
        <f t="shared" ca="1" si="86"/>
        <v>5.8</v>
      </c>
      <c r="BV11" s="109">
        <f t="shared" ca="1" si="86"/>
        <v>6.5</v>
      </c>
      <c r="BW11" s="109">
        <f t="shared" ca="1" si="86"/>
        <v>6.7</v>
      </c>
      <c r="BX11" s="109">
        <f t="shared" ca="1" si="86"/>
        <v>7.9</v>
      </c>
      <c r="BY11" s="109">
        <f t="shared" ca="1" si="86"/>
        <v>9.3000000000000007</v>
      </c>
      <c r="BZ11" s="109">
        <f t="shared" ca="1" si="75"/>
        <v>10.8</v>
      </c>
      <c r="CA11" s="109">
        <f t="shared" ca="1" si="75"/>
        <v>11.6</v>
      </c>
      <c r="CB11" s="109">
        <f t="shared" ca="1" si="75"/>
        <v>14.1</v>
      </c>
      <c r="CC11" s="109">
        <f t="shared" ca="1" si="75"/>
        <v>18.3</v>
      </c>
      <c r="CD11" s="109">
        <f t="shared" ca="1" si="75"/>
        <v>21.2</v>
      </c>
      <c r="CE11" s="109">
        <f t="shared" ca="1" si="75"/>
        <v>25.1</v>
      </c>
      <c r="CF11" s="109">
        <f t="shared" ca="1" si="75"/>
        <v>27.3</v>
      </c>
      <c r="CG11" s="109">
        <f t="shared" ca="1" si="75"/>
        <v>29.9</v>
      </c>
      <c r="CH11" s="109">
        <f t="shared" ca="1" si="75"/>
        <v>29</v>
      </c>
      <c r="CI11" s="109">
        <f t="shared" ca="1" si="75"/>
        <v>29.5</v>
      </c>
      <c r="CJ11" s="109">
        <f t="shared" ca="1" si="75"/>
        <v>34.1</v>
      </c>
      <c r="CK11" s="109">
        <f t="shared" ca="1" si="75"/>
        <v>39.799999999999997</v>
      </c>
      <c r="CL11" s="109">
        <f t="shared" ca="1" si="75"/>
        <v>43.8</v>
      </c>
      <c r="CM11" s="109">
        <f t="shared" ca="1" si="75"/>
        <v>45.2</v>
      </c>
      <c r="CN11" s="109">
        <f t="shared" ca="1" si="75"/>
        <v>47.8</v>
      </c>
      <c r="CO11" s="109">
        <f t="shared" ca="1" si="76"/>
        <v>51.3</v>
      </c>
      <c r="CP11" s="109">
        <f t="shared" ca="1" si="76"/>
        <v>54.7</v>
      </c>
      <c r="CQ11" s="109">
        <f t="shared" ca="1" si="76"/>
        <v>58.9</v>
      </c>
      <c r="CR11" s="109">
        <f t="shared" ca="1" si="76"/>
        <v>64.400000000000006</v>
      </c>
      <c r="CS11" s="109">
        <f t="shared" ca="1" si="76"/>
        <v>61.3</v>
      </c>
      <c r="CT11" s="109">
        <f t="shared" ca="1" si="76"/>
        <v>63.1</v>
      </c>
      <c r="CU11" s="109">
        <f t="shared" ca="1" si="77"/>
        <v>65.5</v>
      </c>
      <c r="CV11" s="109">
        <f t="shared" ca="1" si="77"/>
        <v>71.400000000000006</v>
      </c>
      <c r="CW11" s="109">
        <f t="shared" ca="1" si="77"/>
        <v>76.900000000000006</v>
      </c>
      <c r="CX11" s="109">
        <f t="shared" ca="1" si="77"/>
        <v>87.7</v>
      </c>
      <c r="CY11" s="109">
        <f t="shared" ca="1" si="77"/>
        <v>87.4</v>
      </c>
      <c r="CZ11" s="109">
        <f t="shared" ca="1" si="77"/>
        <v>90.6</v>
      </c>
      <c r="DA11" s="109">
        <f t="shared" ca="1" si="77"/>
        <v>98.2</v>
      </c>
      <c r="DB11" s="109">
        <f t="shared" ca="1" si="77"/>
        <v>100.8</v>
      </c>
      <c r="DC11" s="109">
        <f t="shared" ca="1" si="77"/>
        <v>108.7</v>
      </c>
      <c r="DD11" s="109">
        <f t="shared" ca="1" si="77"/>
        <v>115.9</v>
      </c>
      <c r="DE11" s="109">
        <f t="shared" ca="1" si="77"/>
        <v>129.19999999999999</v>
      </c>
      <c r="DF11" s="109">
        <f t="shared" ca="1" si="77"/>
        <v>139</v>
      </c>
      <c r="DG11" s="109">
        <f t="shared" ca="1" si="77"/>
        <v>145.5</v>
      </c>
      <c r="DH11" s="109">
        <f t="shared" ca="1" si="79"/>
        <v>131.9</v>
      </c>
      <c r="DI11" s="109">
        <f t="shared" ca="1" si="79"/>
        <v>131.19999999999999</v>
      </c>
      <c r="DJ11" s="109">
        <f t="shared" ca="1" si="79"/>
        <v>132.80000000000001</v>
      </c>
      <c r="DK11" s="109">
        <f t="shared" ca="1" si="78"/>
        <v>135.19999999999999</v>
      </c>
      <c r="DL11" s="109">
        <f t="shared" ca="1" si="78"/>
        <v>148.9</v>
      </c>
      <c r="DM11" s="109">
        <f t="shared" ca="1" si="78"/>
        <v>156.4</v>
      </c>
      <c r="DN11" s="109">
        <f t="shared" ca="1" si="78"/>
        <v>160.4</v>
      </c>
      <c r="DO11" s="109">
        <f t="shared" ca="1" si="78"/>
        <v>171.4</v>
      </c>
    </row>
    <row r="12" spans="2:119" ht="16.5" thickBot="1" x14ac:dyDescent="0.3">
      <c r="B12" s="3" t="s">
        <v>14</v>
      </c>
      <c r="C12" s="167" t="s">
        <v>1706</v>
      </c>
      <c r="D12" s="61">
        <v>225</v>
      </c>
      <c r="E12" s="61" t="s">
        <v>95</v>
      </c>
      <c r="F12" s="4" t="s">
        <v>13</v>
      </c>
      <c r="G12" s="4"/>
      <c r="H12" s="4"/>
      <c r="I12" s="4" t="s">
        <v>13</v>
      </c>
      <c r="J12" s="4"/>
      <c r="K12" s="4"/>
      <c r="L12" s="56">
        <f ca="1">DO12</f>
        <v>325.8</v>
      </c>
      <c r="M12" s="49"/>
      <c r="N12" s="55">
        <f t="shared" si="87"/>
        <v>1</v>
      </c>
      <c r="O12" s="55">
        <f t="shared" si="88"/>
        <v>0</v>
      </c>
      <c r="P12" s="55">
        <f t="shared" si="89"/>
        <v>0</v>
      </c>
      <c r="Q12" s="55">
        <f t="shared" si="90"/>
        <v>1</v>
      </c>
      <c r="R12" s="55">
        <f t="shared" si="91"/>
        <v>0</v>
      </c>
      <c r="S12" s="55">
        <f t="shared" si="92"/>
        <v>0</v>
      </c>
      <c r="U12" s="62" t="s">
        <v>14</v>
      </c>
      <c r="V12" s="18" t="s">
        <v>15</v>
      </c>
      <c r="W12" s="17">
        <v>469.2</v>
      </c>
      <c r="X12" s="131">
        <f t="shared" ca="1" si="93"/>
        <v>389.6</v>
      </c>
      <c r="AB12" s="43" t="str">
        <f t="shared" si="81"/>
        <v>'71200M Ann'!</v>
      </c>
      <c r="AC12" s="43">
        <f t="shared" ca="1" si="82"/>
        <v>179</v>
      </c>
      <c r="AD12" s="43">
        <f t="shared" ca="1" si="83"/>
        <v>4</v>
      </c>
      <c r="AE12" s="43" t="str">
        <f t="shared" ca="1" si="94"/>
        <v>Billions</v>
      </c>
      <c r="AF12" s="43">
        <f t="shared" ca="1" si="95"/>
        <v>1</v>
      </c>
      <c r="AG12" s="109">
        <f t="shared" ca="1" si="84"/>
        <v>1</v>
      </c>
      <c r="AH12" s="109">
        <f t="shared" ca="1" si="84"/>
        <v>1</v>
      </c>
      <c r="AI12" s="109">
        <f t="shared" ca="1" si="84"/>
        <v>1</v>
      </c>
      <c r="AJ12" s="109">
        <f t="shared" ca="1" si="84"/>
        <v>0.9</v>
      </c>
      <c r="AK12" s="109">
        <f t="shared" ca="1" si="84"/>
        <v>0.9</v>
      </c>
      <c r="AL12" s="109">
        <f t="shared" ca="1" si="84"/>
        <v>0.8</v>
      </c>
      <c r="AM12" s="109">
        <f t="shared" ca="1" si="84"/>
        <v>0.8</v>
      </c>
      <c r="AN12" s="109">
        <f t="shared" ca="1" si="84"/>
        <v>0.8</v>
      </c>
      <c r="AO12" s="109">
        <f t="shared" ca="1" si="84"/>
        <v>0.8</v>
      </c>
      <c r="AP12" s="109">
        <f t="shared" ca="1" si="84"/>
        <v>0.7</v>
      </c>
      <c r="AQ12" s="109">
        <f t="shared" ca="1" si="84"/>
        <v>0.7</v>
      </c>
      <c r="AR12" s="109">
        <f t="shared" ca="1" si="84"/>
        <v>0.7</v>
      </c>
      <c r="AS12" s="109">
        <f t="shared" ca="1" si="84"/>
        <v>0.8</v>
      </c>
      <c r="AT12" s="109">
        <f t="shared" ca="1" si="84"/>
        <v>0.8</v>
      </c>
      <c r="AU12" s="109">
        <f t="shared" ca="1" si="84"/>
        <v>0.8</v>
      </c>
      <c r="AV12" s="109">
        <f t="shared" ca="1" si="84"/>
        <v>0.8</v>
      </c>
      <c r="AW12" s="109">
        <f t="shared" ca="1" si="85"/>
        <v>0.9</v>
      </c>
      <c r="AX12" s="109">
        <f t="shared" ca="1" si="85"/>
        <v>1</v>
      </c>
      <c r="AY12" s="109">
        <f t="shared" ca="1" si="85"/>
        <v>1.2</v>
      </c>
      <c r="AZ12" s="109">
        <f t="shared" ca="1" si="85"/>
        <v>1.4</v>
      </c>
      <c r="BA12" s="109">
        <f t="shared" ca="1" si="85"/>
        <v>1.6</v>
      </c>
      <c r="BB12" s="109">
        <f t="shared" ca="1" si="85"/>
        <v>1.8</v>
      </c>
      <c r="BC12" s="109">
        <f t="shared" ca="1" si="85"/>
        <v>2.1</v>
      </c>
      <c r="BD12" s="109">
        <f t="shared" ca="1" si="85"/>
        <v>2.5</v>
      </c>
      <c r="BE12" s="109">
        <f t="shared" ca="1" si="85"/>
        <v>2.8</v>
      </c>
      <c r="BF12" s="109">
        <f t="shared" ca="1" si="85"/>
        <v>3.2</v>
      </c>
      <c r="BG12" s="109">
        <f t="shared" ca="1" si="85"/>
        <v>3.6</v>
      </c>
      <c r="BH12" s="109">
        <f t="shared" ca="1" si="85"/>
        <v>4.3</v>
      </c>
      <c r="BI12" s="109">
        <f t="shared" ca="1" si="85"/>
        <v>5</v>
      </c>
      <c r="BJ12" s="109">
        <f t="shared" ca="1" si="85"/>
        <v>5.7</v>
      </c>
      <c r="BK12" s="109">
        <f t="shared" ca="1" si="85"/>
        <v>6.3</v>
      </c>
      <c r="BL12" s="109">
        <f t="shared" ca="1" si="85"/>
        <v>7.1</v>
      </c>
      <c r="BM12" s="109">
        <f t="shared" ca="1" si="86"/>
        <v>7.7</v>
      </c>
      <c r="BN12" s="109">
        <f t="shared" ca="1" si="86"/>
        <v>8.6</v>
      </c>
      <c r="BO12" s="109">
        <f t="shared" ca="1" si="86"/>
        <v>9.4</v>
      </c>
      <c r="BP12" s="109">
        <f t="shared" ca="1" si="86"/>
        <v>10.3</v>
      </c>
      <c r="BQ12" s="109">
        <f t="shared" ca="1" si="86"/>
        <v>11.3</v>
      </c>
      <c r="BR12" s="109">
        <f t="shared" ca="1" si="86"/>
        <v>12.2</v>
      </c>
      <c r="BS12" s="109">
        <f t="shared" ca="1" si="86"/>
        <v>12.9</v>
      </c>
      <c r="BT12" s="109">
        <f t="shared" ca="1" si="86"/>
        <v>13.9</v>
      </c>
      <c r="BU12" s="109">
        <f t="shared" ca="1" si="86"/>
        <v>15.4</v>
      </c>
      <c r="BV12" s="109">
        <f t="shared" ca="1" si="86"/>
        <v>16.7</v>
      </c>
      <c r="BW12" s="109">
        <f t="shared" ca="1" si="86"/>
        <v>18.8</v>
      </c>
      <c r="BX12" s="109">
        <f t="shared" ca="1" si="86"/>
        <v>21.7</v>
      </c>
      <c r="BY12" s="109">
        <f t="shared" ca="1" si="86"/>
        <v>25.3</v>
      </c>
      <c r="BZ12" s="109">
        <f t="shared" ca="1" si="75"/>
        <v>29</v>
      </c>
      <c r="CA12" s="109">
        <f t="shared" ca="1" si="75"/>
        <v>32.6</v>
      </c>
      <c r="CB12" s="109">
        <f t="shared" ca="1" si="75"/>
        <v>37.5</v>
      </c>
      <c r="CC12" s="109">
        <f t="shared" ca="1" si="75"/>
        <v>44.5</v>
      </c>
      <c r="CD12" s="109">
        <f t="shared" ca="1" si="75"/>
        <v>53.3</v>
      </c>
      <c r="CE12" s="109">
        <f t="shared" ca="1" si="75"/>
        <v>64.900000000000006</v>
      </c>
      <c r="CF12" s="109">
        <f t="shared" ca="1" si="75"/>
        <v>77.7</v>
      </c>
      <c r="CG12" s="109">
        <f t="shared" ca="1" si="75"/>
        <v>90.7</v>
      </c>
      <c r="CH12" s="109">
        <f t="shared" ca="1" si="75"/>
        <v>104.5</v>
      </c>
      <c r="CI12" s="109">
        <f t="shared" ca="1" si="75"/>
        <v>115.1</v>
      </c>
      <c r="CJ12" s="109">
        <f t="shared" ca="1" si="75"/>
        <v>129.80000000000001</v>
      </c>
      <c r="CK12" s="109">
        <f t="shared" ca="1" si="75"/>
        <v>145.4</v>
      </c>
      <c r="CL12" s="109">
        <f t="shared" ca="1" si="75"/>
        <v>160.5</v>
      </c>
      <c r="CM12" s="109">
        <f t="shared" ca="1" si="75"/>
        <v>171.6</v>
      </c>
      <c r="CN12" s="109">
        <f t="shared" ca="1" si="75"/>
        <v>183.8</v>
      </c>
      <c r="CO12" s="109">
        <f t="shared" ca="1" si="76"/>
        <v>199.9</v>
      </c>
      <c r="CP12" s="109">
        <f t="shared" ca="1" si="76"/>
        <v>214.4</v>
      </c>
      <c r="CQ12" s="109">
        <f t="shared" ca="1" si="76"/>
        <v>220.1</v>
      </c>
      <c r="CR12" s="109">
        <f t="shared" ca="1" si="76"/>
        <v>222.2</v>
      </c>
      <c r="CS12" s="109">
        <f t="shared" ca="1" si="76"/>
        <v>219.4</v>
      </c>
      <c r="CT12" s="109">
        <f t="shared" ca="1" si="76"/>
        <v>223.6</v>
      </c>
      <c r="CU12" s="109">
        <f t="shared" ca="1" si="77"/>
        <v>243.9</v>
      </c>
      <c r="CV12" s="109">
        <f t="shared" ca="1" si="77"/>
        <v>252.9</v>
      </c>
      <c r="CW12" s="109">
        <f t="shared" ca="1" si="77"/>
        <v>268.7</v>
      </c>
      <c r="CX12" s="109">
        <f t="shared" ca="1" si="77"/>
        <v>280.89999999999998</v>
      </c>
      <c r="CY12" s="109">
        <f t="shared" ca="1" si="77"/>
        <v>299.60000000000002</v>
      </c>
      <c r="CZ12" s="109">
        <f t="shared" ca="1" si="77"/>
        <v>330.2</v>
      </c>
      <c r="DA12" s="109">
        <f t="shared" ca="1" si="77"/>
        <v>351.2</v>
      </c>
      <c r="DB12" s="109">
        <f t="shared" ca="1" si="77"/>
        <v>354.8</v>
      </c>
      <c r="DC12" s="109">
        <f t="shared" ca="1" si="77"/>
        <v>348.7</v>
      </c>
      <c r="DD12" s="109">
        <f t="shared" ca="1" si="77"/>
        <v>353.3</v>
      </c>
      <c r="DE12" s="109">
        <f t="shared" ca="1" si="77"/>
        <v>402.9</v>
      </c>
      <c r="DF12" s="109">
        <f t="shared" ca="1" si="77"/>
        <v>463.5</v>
      </c>
      <c r="DG12" s="109">
        <f t="shared" ca="1" si="77"/>
        <v>510.9</v>
      </c>
      <c r="DH12" s="109">
        <f t="shared" ca="1" si="79"/>
        <v>513.79999999999995</v>
      </c>
      <c r="DI12" s="109">
        <f t="shared" ca="1" si="79"/>
        <v>467.8</v>
      </c>
      <c r="DJ12" s="109">
        <f t="shared" ca="1" si="79"/>
        <v>425</v>
      </c>
      <c r="DK12" s="109">
        <f t="shared" ca="1" si="78"/>
        <v>389.6</v>
      </c>
      <c r="DL12" s="109">
        <f t="shared" ca="1" si="78"/>
        <v>362.7</v>
      </c>
      <c r="DM12" s="109">
        <f t="shared" ca="1" si="78"/>
        <v>333.8</v>
      </c>
      <c r="DN12" s="109">
        <f t="shared" ca="1" si="78"/>
        <v>326.7</v>
      </c>
      <c r="DO12" s="109">
        <f t="shared" ca="1" si="78"/>
        <v>325.8</v>
      </c>
    </row>
    <row r="13" spans="2:119" ht="16.5" thickBot="1" x14ac:dyDescent="0.3">
      <c r="B13" s="3" t="s">
        <v>16</v>
      </c>
      <c r="C13" s="167" t="s">
        <v>1706</v>
      </c>
      <c r="D13" s="61">
        <v>164</v>
      </c>
      <c r="E13" s="61" t="s">
        <v>96</v>
      </c>
      <c r="F13" s="4" t="s">
        <v>13</v>
      </c>
      <c r="G13" s="4"/>
      <c r="H13" s="4"/>
      <c r="I13" s="4"/>
      <c r="J13" s="4" t="s">
        <v>13</v>
      </c>
      <c r="K13" s="4"/>
      <c r="L13" s="56">
        <f ca="1">DO13</f>
        <v>347.3</v>
      </c>
      <c r="M13" s="49"/>
      <c r="N13" s="55">
        <f t="shared" si="87"/>
        <v>1</v>
      </c>
      <c r="O13" s="55">
        <f t="shared" si="88"/>
        <v>0</v>
      </c>
      <c r="P13" s="55">
        <f t="shared" si="89"/>
        <v>0</v>
      </c>
      <c r="Q13" s="55">
        <f t="shared" si="90"/>
        <v>0</v>
      </c>
      <c r="R13" s="55">
        <f t="shared" si="91"/>
        <v>1</v>
      </c>
      <c r="S13" s="55">
        <f t="shared" si="92"/>
        <v>0</v>
      </c>
      <c r="U13" s="62" t="s">
        <v>16</v>
      </c>
      <c r="V13" s="18" t="s">
        <v>17</v>
      </c>
      <c r="W13" s="17">
        <v>209.5</v>
      </c>
      <c r="X13" s="131">
        <f t="shared" ca="1" si="93"/>
        <v>291.2</v>
      </c>
      <c r="AB13" s="43" t="str">
        <f t="shared" si="81"/>
        <v>'71200M Ann'!</v>
      </c>
      <c r="AC13" s="43">
        <f t="shared" ca="1" si="82"/>
        <v>182</v>
      </c>
      <c r="AD13" s="43">
        <f t="shared" ca="1" si="83"/>
        <v>4</v>
      </c>
      <c r="AE13" s="43" t="str">
        <f t="shared" ca="1" si="94"/>
        <v>Billions</v>
      </c>
      <c r="AF13" s="43">
        <f t="shared" ca="1" si="95"/>
        <v>1</v>
      </c>
      <c r="AG13" s="109">
        <f t="shared" ca="1" si="84"/>
        <v>1</v>
      </c>
      <c r="AH13" s="109">
        <f t="shared" ca="1" si="84"/>
        <v>1</v>
      </c>
      <c r="AI13" s="109">
        <f t="shared" ca="1" si="84"/>
        <v>0.9</v>
      </c>
      <c r="AJ13" s="109">
        <f t="shared" ca="1" si="84"/>
        <v>0.7</v>
      </c>
      <c r="AK13" s="109">
        <f t="shared" ca="1" si="84"/>
        <v>0.7</v>
      </c>
      <c r="AL13" s="109">
        <f t="shared" ca="1" si="84"/>
        <v>0.8</v>
      </c>
      <c r="AM13" s="109">
        <f t="shared" ca="1" si="84"/>
        <v>0.8</v>
      </c>
      <c r="AN13" s="109">
        <f t="shared" ca="1" si="84"/>
        <v>0.8</v>
      </c>
      <c r="AO13" s="109">
        <f t="shared" ca="1" si="84"/>
        <v>0.9</v>
      </c>
      <c r="AP13" s="109">
        <f t="shared" ca="1" si="84"/>
        <v>1</v>
      </c>
      <c r="AQ13" s="109">
        <f t="shared" ca="1" si="84"/>
        <v>1</v>
      </c>
      <c r="AR13" s="109">
        <f t="shared" ca="1" si="84"/>
        <v>1</v>
      </c>
      <c r="AS13" s="109">
        <f t="shared" ca="1" si="84"/>
        <v>1.1000000000000001</v>
      </c>
      <c r="AT13" s="109">
        <f t="shared" ca="1" si="84"/>
        <v>1.2</v>
      </c>
      <c r="AU13" s="109">
        <f t="shared" ca="1" si="84"/>
        <v>1.3</v>
      </c>
      <c r="AV13" s="109">
        <f t="shared" ca="1" si="84"/>
        <v>1.5</v>
      </c>
      <c r="AW13" s="109">
        <f t="shared" ca="1" si="85"/>
        <v>1.6</v>
      </c>
      <c r="AX13" s="109">
        <f t="shared" ca="1" si="85"/>
        <v>1.8</v>
      </c>
      <c r="AY13" s="109">
        <f t="shared" ca="1" si="85"/>
        <v>2.2999999999999998</v>
      </c>
      <c r="AZ13" s="109">
        <f t="shared" ca="1" si="85"/>
        <v>2.7</v>
      </c>
      <c r="BA13" s="109">
        <f t="shared" ca="1" si="85"/>
        <v>2.9</v>
      </c>
      <c r="BB13" s="109">
        <f t="shared" ca="1" si="85"/>
        <v>3.2</v>
      </c>
      <c r="BC13" s="109">
        <f t="shared" ca="1" si="85"/>
        <v>3.6</v>
      </c>
      <c r="BD13" s="109">
        <f t="shared" ca="1" si="85"/>
        <v>4</v>
      </c>
      <c r="BE13" s="109">
        <f t="shared" ca="1" si="85"/>
        <v>4.2</v>
      </c>
      <c r="BF13" s="109">
        <f t="shared" ca="1" si="85"/>
        <v>4.5</v>
      </c>
      <c r="BG13" s="109">
        <f t="shared" ca="1" si="85"/>
        <v>4.9000000000000004</v>
      </c>
      <c r="BH13" s="109">
        <f t="shared" ca="1" si="85"/>
        <v>5.3</v>
      </c>
      <c r="BI13" s="109">
        <f t="shared" ca="1" si="85"/>
        <v>5.6</v>
      </c>
      <c r="BJ13" s="109">
        <f t="shared" ca="1" si="85"/>
        <v>5.9</v>
      </c>
      <c r="BK13" s="109">
        <f t="shared" ca="1" si="85"/>
        <v>6.2</v>
      </c>
      <c r="BL13" s="109">
        <f t="shared" ca="1" si="85"/>
        <v>6.5</v>
      </c>
      <c r="BM13" s="109">
        <f t="shared" ca="1" si="86"/>
        <v>6.7</v>
      </c>
      <c r="BN13" s="109">
        <f t="shared" ca="1" si="86"/>
        <v>6.9</v>
      </c>
      <c r="BO13" s="109">
        <f t="shared" ca="1" si="86"/>
        <v>7.2</v>
      </c>
      <c r="BP13" s="109">
        <f t="shared" ca="1" si="86"/>
        <v>7.6</v>
      </c>
      <c r="BQ13" s="109">
        <f t="shared" ca="1" si="86"/>
        <v>8.1999999999999993</v>
      </c>
      <c r="BR13" s="109">
        <f t="shared" ca="1" si="86"/>
        <v>8.8000000000000007</v>
      </c>
      <c r="BS13" s="109">
        <f t="shared" ca="1" si="86"/>
        <v>9.5</v>
      </c>
      <c r="BT13" s="109">
        <f t="shared" ca="1" si="86"/>
        <v>10.4</v>
      </c>
      <c r="BU13" s="109">
        <f t="shared" ca="1" si="86"/>
        <v>11.6</v>
      </c>
      <c r="BV13" s="109">
        <f t="shared" ca="1" si="86"/>
        <v>12.4</v>
      </c>
      <c r="BW13" s="109">
        <f t="shared" ca="1" si="86"/>
        <v>13.7</v>
      </c>
      <c r="BX13" s="109">
        <f t="shared" ca="1" si="86"/>
        <v>15.3</v>
      </c>
      <c r="BY13" s="109">
        <f t="shared" ca="1" si="86"/>
        <v>17.5</v>
      </c>
      <c r="BZ13" s="109">
        <f t="shared" ca="1" si="75"/>
        <v>20.2</v>
      </c>
      <c r="CA13" s="109">
        <f t="shared" ca="1" si="75"/>
        <v>22.9</v>
      </c>
      <c r="CB13" s="109">
        <f t="shared" ca="1" si="75"/>
        <v>25.5</v>
      </c>
      <c r="CC13" s="109">
        <f t="shared" ca="1" si="75"/>
        <v>29.9</v>
      </c>
      <c r="CD13" s="109">
        <f t="shared" ca="1" si="75"/>
        <v>35.6</v>
      </c>
      <c r="CE13" s="109">
        <f t="shared" ca="1" si="75"/>
        <v>41.8</v>
      </c>
      <c r="CF13" s="109">
        <f t="shared" ca="1" si="75"/>
        <v>47.9</v>
      </c>
      <c r="CG13" s="109">
        <f t="shared" ca="1" si="75"/>
        <v>52.5</v>
      </c>
      <c r="CH13" s="109">
        <f t="shared" ca="1" si="75"/>
        <v>55.4</v>
      </c>
      <c r="CI13" s="109">
        <f t="shared" ca="1" si="75"/>
        <v>57.5</v>
      </c>
      <c r="CJ13" s="109">
        <f t="shared" ca="1" si="75"/>
        <v>61.2</v>
      </c>
      <c r="CK13" s="109">
        <f t="shared" ca="1" si="75"/>
        <v>65.3</v>
      </c>
      <c r="CL13" s="109">
        <f t="shared" ca="1" si="75"/>
        <v>71.3</v>
      </c>
      <c r="CM13" s="109">
        <f t="shared" ca="1" si="75"/>
        <v>78</v>
      </c>
      <c r="CN13" s="109">
        <f t="shared" ca="1" si="75"/>
        <v>84.1</v>
      </c>
      <c r="CO13" s="109">
        <f t="shared" ca="1" si="76"/>
        <v>90.3</v>
      </c>
      <c r="CP13" s="109">
        <f t="shared" ca="1" si="76"/>
        <v>94.8</v>
      </c>
      <c r="CQ13" s="109">
        <f t="shared" ca="1" si="76"/>
        <v>98.1</v>
      </c>
      <c r="CR13" s="109">
        <f t="shared" ca="1" si="76"/>
        <v>101.7</v>
      </c>
      <c r="CS13" s="109">
        <f t="shared" ca="1" si="76"/>
        <v>109.1</v>
      </c>
      <c r="CT13" s="109">
        <f t="shared" ca="1" si="76"/>
        <v>117</v>
      </c>
      <c r="CU13" s="109">
        <f t="shared" ca="1" si="77"/>
        <v>124.6</v>
      </c>
      <c r="CV13" s="109">
        <f t="shared" ca="1" si="77"/>
        <v>131.30000000000001</v>
      </c>
      <c r="CW13" s="109">
        <f t="shared" ca="1" si="77"/>
        <v>138.6</v>
      </c>
      <c r="CX13" s="109">
        <f t="shared" ca="1" si="77"/>
        <v>147.9</v>
      </c>
      <c r="CY13" s="109">
        <f t="shared" ca="1" si="77"/>
        <v>160.1</v>
      </c>
      <c r="CZ13" s="109">
        <f t="shared" ca="1" si="77"/>
        <v>174.3</v>
      </c>
      <c r="DA13" s="109">
        <f t="shared" ca="1" si="77"/>
        <v>190.1</v>
      </c>
      <c r="DB13" s="109">
        <f t="shared" ca="1" si="77"/>
        <v>202.4</v>
      </c>
      <c r="DC13" s="109">
        <f t="shared" ca="1" si="77"/>
        <v>221.6</v>
      </c>
      <c r="DD13" s="109">
        <f t="shared" ca="1" si="77"/>
        <v>248.2</v>
      </c>
      <c r="DE13" s="109">
        <f t="shared" ca="1" si="77"/>
        <v>280.2</v>
      </c>
      <c r="DF13" s="109">
        <f t="shared" ca="1" si="77"/>
        <v>307.5</v>
      </c>
      <c r="DG13" s="109">
        <f t="shared" ca="1" si="77"/>
        <v>318.10000000000002</v>
      </c>
      <c r="DH13" s="109">
        <f t="shared" ca="1" si="79"/>
        <v>312.39999999999998</v>
      </c>
      <c r="DI13" s="109">
        <f t="shared" ca="1" si="79"/>
        <v>297.39999999999998</v>
      </c>
      <c r="DJ13" s="109">
        <f t="shared" ca="1" si="79"/>
        <v>292.60000000000002</v>
      </c>
      <c r="DK13" s="109">
        <f t="shared" ca="1" si="78"/>
        <v>291.2</v>
      </c>
      <c r="DL13" s="109">
        <f t="shared" ca="1" si="78"/>
        <v>293.3</v>
      </c>
      <c r="DM13" s="109">
        <f t="shared" ca="1" si="78"/>
        <v>312.10000000000002</v>
      </c>
      <c r="DN13" s="109">
        <f t="shared" ca="1" si="78"/>
        <v>335.7</v>
      </c>
      <c r="DO13" s="109">
        <f t="shared" ca="1" si="78"/>
        <v>347.3</v>
      </c>
    </row>
    <row r="14" spans="2:119" ht="32.25" thickBot="1" x14ac:dyDescent="0.3">
      <c r="B14" s="3" t="s">
        <v>1575</v>
      </c>
      <c r="C14" s="167" t="s">
        <v>1706</v>
      </c>
      <c r="D14" s="61">
        <v>209</v>
      </c>
      <c r="E14" s="61" t="s">
        <v>97</v>
      </c>
      <c r="F14" s="4"/>
      <c r="G14" s="4"/>
      <c r="H14" s="4" t="s">
        <v>13</v>
      </c>
      <c r="I14" s="4"/>
      <c r="J14" s="4" t="s">
        <v>10</v>
      </c>
      <c r="K14" s="4"/>
      <c r="L14" s="56">
        <f ca="1">DO14</f>
        <v>534.20000000000005</v>
      </c>
      <c r="M14" s="49"/>
      <c r="N14" s="55">
        <f t="shared" si="87"/>
        <v>0</v>
      </c>
      <c r="O14" s="55">
        <f t="shared" si="88"/>
        <v>0</v>
      </c>
      <c r="P14" s="55">
        <f t="shared" si="89"/>
        <v>1</v>
      </c>
      <c r="Q14" s="55">
        <f t="shared" si="90"/>
        <v>0</v>
      </c>
      <c r="R14" s="55">
        <f t="shared" si="91"/>
        <v>-1</v>
      </c>
      <c r="S14" s="55">
        <f t="shared" si="92"/>
        <v>0</v>
      </c>
      <c r="U14" s="62" t="s">
        <v>18</v>
      </c>
      <c r="V14" s="18" t="s">
        <v>19</v>
      </c>
      <c r="W14" s="17">
        <v>282.5</v>
      </c>
      <c r="X14" s="131">
        <f t="shared" ca="1" si="93"/>
        <v>316.39999999999998</v>
      </c>
      <c r="AB14" s="43" t="str">
        <f t="shared" si="81"/>
        <v>'71200M Ann'!</v>
      </c>
      <c r="AC14" s="43">
        <f t="shared" ca="1" si="82"/>
        <v>229</v>
      </c>
      <c r="AD14" s="43">
        <f t="shared" ca="1" si="83"/>
        <v>4</v>
      </c>
      <c r="AE14" s="43" t="str">
        <f t="shared" ca="1" si="94"/>
        <v>Billions</v>
      </c>
      <c r="AF14" s="43">
        <f t="shared" ca="1" si="95"/>
        <v>1</v>
      </c>
      <c r="AG14" s="109">
        <f t="shared" ca="1" si="84"/>
        <v>2</v>
      </c>
      <c r="AH14" s="109">
        <f t="shared" ca="1" si="84"/>
        <v>1.3</v>
      </c>
      <c r="AI14" s="109">
        <f t="shared" ca="1" si="84"/>
        <v>1</v>
      </c>
      <c r="AJ14" s="109">
        <f t="shared" ca="1" si="84"/>
        <v>0.5</v>
      </c>
      <c r="AK14" s="109">
        <f t="shared" ca="1" si="84"/>
        <v>0.4</v>
      </c>
      <c r="AL14" s="109">
        <f t="shared" ca="1" si="84"/>
        <v>0.6</v>
      </c>
      <c r="AM14" s="109">
        <f t="shared" ca="1" si="84"/>
        <v>0.8</v>
      </c>
      <c r="AN14" s="109">
        <f t="shared" ca="1" si="84"/>
        <v>1</v>
      </c>
      <c r="AO14" s="109">
        <f t="shared" ca="1" si="84"/>
        <v>1.2</v>
      </c>
      <c r="AP14" s="109">
        <f t="shared" ca="1" si="84"/>
        <v>1.3</v>
      </c>
      <c r="AQ14" s="109">
        <f t="shared" ca="1" si="84"/>
        <v>1.8</v>
      </c>
      <c r="AR14" s="109">
        <f t="shared" ca="1" si="84"/>
        <v>2.1</v>
      </c>
      <c r="AS14" s="109">
        <f t="shared" ca="1" si="84"/>
        <v>2.7</v>
      </c>
      <c r="AT14" s="109">
        <f t="shared" ca="1" si="84"/>
        <v>1.5</v>
      </c>
      <c r="AU14" s="109">
        <f t="shared" ca="1" si="84"/>
        <v>1</v>
      </c>
      <c r="AV14" s="109">
        <f t="shared" ca="1" si="84"/>
        <v>1.1000000000000001</v>
      </c>
      <c r="AW14" s="109">
        <f t="shared" ca="1" si="85"/>
        <v>1.4</v>
      </c>
      <c r="AX14" s="109">
        <f t="shared" ca="1" si="85"/>
        <v>6.6</v>
      </c>
      <c r="AY14" s="109">
        <f t="shared" ca="1" si="85"/>
        <v>10.199999999999999</v>
      </c>
      <c r="AZ14" s="109">
        <f t="shared" ca="1" si="85"/>
        <v>13.1</v>
      </c>
      <c r="BA14" s="109">
        <f t="shared" ca="1" si="85"/>
        <v>12.1</v>
      </c>
      <c r="BB14" s="109">
        <f t="shared" ca="1" si="85"/>
        <v>17.3</v>
      </c>
      <c r="BC14" s="109">
        <f t="shared" ca="1" si="85"/>
        <v>15.8</v>
      </c>
      <c r="BD14" s="109">
        <f t="shared" ca="1" si="85"/>
        <v>15.9</v>
      </c>
      <c r="BE14" s="109">
        <f t="shared" ca="1" si="85"/>
        <v>16.5</v>
      </c>
      <c r="BF14" s="109">
        <f t="shared" ca="1" si="85"/>
        <v>18</v>
      </c>
      <c r="BG14" s="109">
        <f t="shared" ca="1" si="85"/>
        <v>21.4</v>
      </c>
      <c r="BH14" s="109">
        <f t="shared" ca="1" si="85"/>
        <v>20.100000000000001</v>
      </c>
      <c r="BI14" s="109">
        <f t="shared" ca="1" si="85"/>
        <v>18.600000000000001</v>
      </c>
      <c r="BJ14" s="109">
        <f t="shared" ca="1" si="85"/>
        <v>17.8</v>
      </c>
      <c r="BK14" s="109">
        <f t="shared" ca="1" si="85"/>
        <v>22.7</v>
      </c>
      <c r="BL14" s="109">
        <f t="shared" ca="1" si="85"/>
        <v>21.2</v>
      </c>
      <c r="BM14" s="109">
        <f t="shared" ca="1" si="86"/>
        <v>20.100000000000001</v>
      </c>
      <c r="BN14" s="109">
        <f t="shared" ca="1" si="86"/>
        <v>21</v>
      </c>
      <c r="BO14" s="109">
        <f t="shared" ca="1" si="86"/>
        <v>23.1</v>
      </c>
      <c r="BP14" s="109">
        <f t="shared" ca="1" si="86"/>
        <v>24.3</v>
      </c>
      <c r="BQ14" s="109">
        <f t="shared" ca="1" si="86"/>
        <v>24.8</v>
      </c>
      <c r="BR14" s="109">
        <f t="shared" ca="1" si="86"/>
        <v>23.5</v>
      </c>
      <c r="BS14" s="109">
        <f t="shared" ca="1" si="86"/>
        <v>24</v>
      </c>
      <c r="BT14" s="109">
        <f t="shared" ca="1" si="86"/>
        <v>27.6</v>
      </c>
      <c r="BU14" s="109">
        <f t="shared" ca="1" si="86"/>
        <v>29</v>
      </c>
      <c r="BV14" s="109">
        <f t="shared" ca="1" si="86"/>
        <v>27.5</v>
      </c>
      <c r="BW14" s="109">
        <f t="shared" ca="1" si="86"/>
        <v>37.5</v>
      </c>
      <c r="BX14" s="109">
        <f t="shared" ca="1" si="86"/>
        <v>46.5</v>
      </c>
      <c r="BY14" s="109">
        <f t="shared" ca="1" si="86"/>
        <v>52.3</v>
      </c>
      <c r="BZ14" s="109">
        <f t="shared" ca="1" si="75"/>
        <v>47.1</v>
      </c>
      <c r="CA14" s="109">
        <f t="shared" ca="1" si="75"/>
        <v>49.3</v>
      </c>
      <c r="CB14" s="109">
        <f t="shared" ca="1" si="75"/>
        <v>66.8</v>
      </c>
      <c r="CC14" s="109">
        <f t="shared" ca="1" si="75"/>
        <v>89.5</v>
      </c>
      <c r="CD14" s="109">
        <f t="shared" ca="1" si="75"/>
        <v>104.5</v>
      </c>
      <c r="CE14" s="109">
        <f t="shared" ca="1" si="75"/>
        <v>106.7</v>
      </c>
      <c r="CF14" s="109">
        <f t="shared" ca="1" si="75"/>
        <v>92.7</v>
      </c>
      <c r="CG14" s="109">
        <f t="shared" ca="1" si="75"/>
        <v>91.4</v>
      </c>
      <c r="CH14" s="109">
        <f t="shared" ca="1" si="75"/>
        <v>81.599999999999994</v>
      </c>
      <c r="CI14" s="109">
        <f t="shared" ca="1" si="75"/>
        <v>119.3</v>
      </c>
      <c r="CJ14" s="109">
        <f t="shared" ca="1" si="75"/>
        <v>141.80000000000001</v>
      </c>
      <c r="CK14" s="109">
        <f t="shared" ca="1" si="75"/>
        <v>146.5</v>
      </c>
      <c r="CL14" s="109">
        <f t="shared" ca="1" si="75"/>
        <v>171.7</v>
      </c>
      <c r="CM14" s="109">
        <f t="shared" ca="1" si="75"/>
        <v>186.2</v>
      </c>
      <c r="CN14" s="109">
        <f t="shared" ca="1" si="75"/>
        <v>196.3</v>
      </c>
      <c r="CO14" s="109">
        <f t="shared" ca="1" si="76"/>
        <v>194.8</v>
      </c>
      <c r="CP14" s="109">
        <f t="shared" ca="1" si="76"/>
        <v>180.8</v>
      </c>
      <c r="CQ14" s="109">
        <f t="shared" ca="1" si="76"/>
        <v>171.2</v>
      </c>
      <c r="CR14" s="109">
        <f t="shared" ca="1" si="76"/>
        <v>201.5</v>
      </c>
      <c r="CS14" s="109">
        <f t="shared" ca="1" si="76"/>
        <v>226.4</v>
      </c>
      <c r="CT14" s="109">
        <f t="shared" ca="1" si="76"/>
        <v>259.7</v>
      </c>
      <c r="CU14" s="109">
        <f t="shared" ca="1" si="77"/>
        <v>249.8</v>
      </c>
      <c r="CV14" s="109">
        <f t="shared" ca="1" si="77"/>
        <v>280.39999999999998</v>
      </c>
      <c r="CW14" s="109">
        <f t="shared" ca="1" si="77"/>
        <v>291</v>
      </c>
      <c r="CX14" s="109">
        <f t="shared" ca="1" si="77"/>
        <v>329</v>
      </c>
      <c r="CY14" s="109">
        <f t="shared" ca="1" si="77"/>
        <v>359.3</v>
      </c>
      <c r="CZ14" s="109">
        <f t="shared" ca="1" si="77"/>
        <v>378.3</v>
      </c>
      <c r="DA14" s="109">
        <f t="shared" ca="1" si="77"/>
        <v>431.2</v>
      </c>
      <c r="DB14" s="109">
        <f t="shared" ca="1" si="77"/>
        <v>469.1</v>
      </c>
      <c r="DC14" s="109">
        <f t="shared" ca="1" si="77"/>
        <v>536.4</v>
      </c>
      <c r="DD14" s="109">
        <f t="shared" ca="1" si="77"/>
        <v>638</v>
      </c>
      <c r="DE14" s="109">
        <f t="shared" ca="1" si="77"/>
        <v>732.8</v>
      </c>
      <c r="DF14" s="109">
        <f t="shared" ca="1" si="77"/>
        <v>716.2</v>
      </c>
      <c r="DG14" s="109">
        <f t="shared" ca="1" si="77"/>
        <v>575.20000000000005</v>
      </c>
      <c r="DH14" s="109">
        <f t="shared" ca="1" si="79"/>
        <v>417.9</v>
      </c>
      <c r="DI14" s="109">
        <f t="shared" ca="1" si="79"/>
        <v>315.8</v>
      </c>
      <c r="DJ14" s="109">
        <f t="shared" ca="1" si="79"/>
        <v>314.2</v>
      </c>
      <c r="DK14" s="109">
        <f t="shared" ca="1" si="78"/>
        <v>316.39999999999998</v>
      </c>
      <c r="DL14" s="109">
        <f t="shared" ca="1" si="78"/>
        <v>362.1</v>
      </c>
      <c r="DM14" s="109">
        <f t="shared" ca="1" si="78"/>
        <v>426.1</v>
      </c>
      <c r="DN14" s="109">
        <f t="shared" ca="1" si="78"/>
        <v>466.4</v>
      </c>
      <c r="DO14" s="109">
        <f t="shared" ca="1" si="78"/>
        <v>534.20000000000005</v>
      </c>
    </row>
    <row r="15" spans="2:119" ht="32.25" thickBot="1" x14ac:dyDescent="0.3">
      <c r="B15" s="62" t="s">
        <v>1712</v>
      </c>
      <c r="C15" s="144" t="s">
        <v>1674</v>
      </c>
      <c r="D15" s="144"/>
      <c r="E15" s="144" t="s">
        <v>1596</v>
      </c>
      <c r="F15" s="4"/>
      <c r="G15" s="139" t="s">
        <v>13</v>
      </c>
      <c r="H15" s="4" t="s">
        <v>10</v>
      </c>
      <c r="I15" s="4"/>
      <c r="J15" s="4"/>
      <c r="K15" s="4"/>
      <c r="L15" s="56">
        <f ca="1">DO15</f>
        <v>18.423999999999999</v>
      </c>
      <c r="M15" s="49"/>
      <c r="N15" s="55">
        <f t="shared" ref="N15:N16" si="96">IF(EXACT(F15,$N$5),-1,IF(EXACT(F15,$N$6),1,0))</f>
        <v>0</v>
      </c>
      <c r="O15" s="55">
        <f t="shared" ref="O15:O16" si="97">IF(EXACT(G15,$N$5),-1,IF(EXACT(G15,$N$6),1,0))</f>
        <v>1</v>
      </c>
      <c r="P15" s="55">
        <f t="shared" ref="P15:P16" si="98">IF(EXACT(H15,$N$5),-1,IF(EXACT(H15,$N$6),1,0))</f>
        <v>-1</v>
      </c>
      <c r="Q15" s="55">
        <f t="shared" ref="Q15:Q16" si="99">IF(EXACT(I15,$N$5),-1,IF(EXACT(I15,$N$6),1,0))</f>
        <v>0</v>
      </c>
      <c r="R15" s="55">
        <f t="shared" ref="R15:R16" si="100">IF(EXACT(J15,$N$5),-1,IF(EXACT(J15,$N$6),1,0))</f>
        <v>0</v>
      </c>
      <c r="S15" s="55">
        <f t="shared" ref="S15:S16" si="101">IF(EXACT(K15,$N$5),-1,IF(EXACT(K15,$N$6),1,0))</f>
        <v>0</v>
      </c>
      <c r="U15" s="140"/>
      <c r="V15" s="141"/>
      <c r="W15" s="142"/>
      <c r="X15" s="143"/>
      <c r="AB15" s="152" t="s">
        <v>1658</v>
      </c>
      <c r="AC15" s="153">
        <v>19</v>
      </c>
      <c r="AD15" s="153">
        <f ca="1">MATCH($AC$2,INDIRECT(AB15&amp;"8:8"),0)</f>
        <v>31</v>
      </c>
      <c r="AE15" s="153" t="s">
        <v>1657</v>
      </c>
      <c r="AF15" s="153">
        <f t="shared" ref="AF15:AF16" si="102">IF(EXACT(AE15,"Billions"),1,IF(EXACT(AE15,"Millions"),1000,0))</f>
        <v>1000</v>
      </c>
      <c r="AG15" s="109">
        <f t="shared" ca="1" si="84"/>
        <v>3.2000000000000001E-2</v>
      </c>
      <c r="AH15" s="109">
        <f t="shared" ca="1" si="84"/>
        <v>0.03</v>
      </c>
      <c r="AI15" s="109">
        <f t="shared" ca="1" si="84"/>
        <v>2.5000000000000001E-2</v>
      </c>
      <c r="AJ15" s="109">
        <f t="shared" ca="1" si="84"/>
        <v>2.3E-2</v>
      </c>
      <c r="AK15" s="109">
        <f t="shared" ca="1" si="84"/>
        <v>0.02</v>
      </c>
      <c r="AL15" s="109">
        <f t="shared" ca="1" si="84"/>
        <v>3.4000000000000002E-2</v>
      </c>
      <c r="AM15" s="109">
        <f t="shared" ca="1" si="84"/>
        <v>2.5999999999999999E-2</v>
      </c>
      <c r="AN15" s="109">
        <f t="shared" ca="1" si="84"/>
        <v>2.3E-2</v>
      </c>
      <c r="AO15" s="109">
        <f t="shared" ca="1" si="84"/>
        <v>2.4E-2</v>
      </c>
      <c r="AP15" s="109">
        <f t="shared" ca="1" si="84"/>
        <v>2.3E-2</v>
      </c>
      <c r="AQ15" s="109">
        <f t="shared" ca="1" si="84"/>
        <v>2.4E-2</v>
      </c>
      <c r="AR15" s="109">
        <f t="shared" ca="1" si="84"/>
        <v>2.8000000000000001E-2</v>
      </c>
      <c r="AS15" s="109">
        <f t="shared" ca="1" si="84"/>
        <v>3.2000000000000001E-2</v>
      </c>
      <c r="AT15" s="109">
        <f t="shared" ca="1" si="84"/>
        <v>3.5000000000000003E-2</v>
      </c>
      <c r="AU15" s="109">
        <f t="shared" ca="1" si="84"/>
        <v>0.04</v>
      </c>
      <c r="AV15" s="109">
        <f t="shared" ca="1" si="84"/>
        <v>5.1999999999999998E-2</v>
      </c>
      <c r="AW15" s="109">
        <f t="shared" ca="1" si="85"/>
        <v>6.5000000000000002E-2</v>
      </c>
      <c r="AX15" s="109">
        <f t="shared" ca="1" si="85"/>
        <v>0.108</v>
      </c>
      <c r="AY15" s="109">
        <f t="shared" ca="1" si="85"/>
        <v>0.111</v>
      </c>
      <c r="AZ15" s="109">
        <f t="shared" ca="1" si="85"/>
        <v>0.10299999999999999</v>
      </c>
      <c r="BA15" s="109">
        <f t="shared" ca="1" si="85"/>
        <v>0.109</v>
      </c>
      <c r="BB15" s="109">
        <f t="shared" ca="1" si="85"/>
        <v>0.13</v>
      </c>
      <c r="BC15" s="109">
        <f t="shared" ca="1" si="85"/>
        <v>0.152</v>
      </c>
      <c r="BD15" s="109">
        <f t="shared" ca="1" si="85"/>
        <v>0.17799999999999999</v>
      </c>
      <c r="BE15" s="109">
        <f t="shared" ca="1" si="85"/>
        <v>0.193</v>
      </c>
      <c r="BF15" s="109">
        <f t="shared" ca="1" si="85"/>
        <v>0.22700000000000001</v>
      </c>
      <c r="BG15" s="109">
        <f t="shared" ca="1" si="85"/>
        <v>0.25600000000000001</v>
      </c>
      <c r="BH15" s="109">
        <f t="shared" ca="1" si="85"/>
        <v>0.26</v>
      </c>
      <c r="BI15" s="109">
        <f t="shared" ca="1" si="85"/>
        <v>0.25600000000000001</v>
      </c>
      <c r="BJ15" s="109">
        <f t="shared" ca="1" si="85"/>
        <v>0.27100000000000002</v>
      </c>
      <c r="BK15" s="109">
        <f t="shared" ca="1" si="85"/>
        <v>0.33300000000000002</v>
      </c>
      <c r="BL15" s="109">
        <f t="shared" ca="1" si="85"/>
        <v>0.32900000000000001</v>
      </c>
      <c r="BM15" s="109">
        <f t="shared" ca="1" si="86"/>
        <v>0.33</v>
      </c>
      <c r="BN15" s="109">
        <f t="shared" ca="1" si="86"/>
        <v>0.36</v>
      </c>
      <c r="BO15" s="109">
        <f t="shared" ca="1" si="86"/>
        <v>0.39500000000000002</v>
      </c>
      <c r="BP15" s="109">
        <f t="shared" ca="1" si="86"/>
        <v>0.43</v>
      </c>
      <c r="BQ15" s="109">
        <f t="shared" ca="1" si="86"/>
        <v>0.48</v>
      </c>
      <c r="BR15" s="109">
        <f t="shared" ca="1" si="86"/>
        <v>0.5</v>
      </c>
      <c r="BS15" s="109">
        <f t="shared" ca="1" si="86"/>
        <v>0.55300000000000005</v>
      </c>
      <c r="BT15" s="109">
        <f t="shared" ca="1" si="86"/>
        <v>0.63300000000000001</v>
      </c>
      <c r="BU15" s="109">
        <f t="shared" ca="1" si="86"/>
        <v>0.70599999999999996</v>
      </c>
      <c r="BV15" s="109">
        <f t="shared" ca="1" si="86"/>
        <v>0.77900000000000003</v>
      </c>
      <c r="BW15" s="109">
        <f t="shared" ca="1" si="86"/>
        <v>1.006</v>
      </c>
      <c r="BX15" s="109">
        <f t="shared" ca="1" si="86"/>
        <v>1.175</v>
      </c>
      <c r="BY15" s="109">
        <f t="shared" ca="1" si="86"/>
        <v>1.2949999999999999</v>
      </c>
      <c r="BZ15" s="109">
        <f t="shared" ca="1" si="75"/>
        <v>1.3939999999999999</v>
      </c>
      <c r="CA15" s="109">
        <f t="shared" ca="1" si="75"/>
        <v>1.7090000000000001</v>
      </c>
      <c r="CB15" s="109">
        <f t="shared" ca="1" si="75"/>
        <v>2.0179999999999998</v>
      </c>
      <c r="CC15" s="109">
        <f t="shared" ca="1" si="75"/>
        <v>2.6320000000000001</v>
      </c>
      <c r="CD15" s="109">
        <f t="shared" ca="1" si="75"/>
        <v>3.0870000000000002</v>
      </c>
      <c r="CE15" s="109">
        <f t="shared" ca="1" si="75"/>
        <v>3.048</v>
      </c>
      <c r="CF15" s="109">
        <f t="shared" ca="1" si="75"/>
        <v>2.5920000000000001</v>
      </c>
      <c r="CG15" s="109">
        <f t="shared" ca="1" si="75"/>
        <v>2.3639999999999999</v>
      </c>
      <c r="CH15" s="109">
        <f t="shared" ca="1" si="75"/>
        <v>2.2309999999999999</v>
      </c>
      <c r="CI15" s="109">
        <f t="shared" ca="1" si="75"/>
        <v>3.6259999999999999</v>
      </c>
      <c r="CJ15" s="109">
        <f t="shared" ca="1" si="75"/>
        <v>4.274</v>
      </c>
      <c r="CK15" s="109">
        <f t="shared" ca="1" si="75"/>
        <v>4.9050000000000002</v>
      </c>
      <c r="CL15" s="109">
        <f t="shared" ca="1" si="75"/>
        <v>5.9989999999999997</v>
      </c>
      <c r="CM15" s="109">
        <f t="shared" ca="1" si="75"/>
        <v>6.3929999999999998</v>
      </c>
      <c r="CN15" s="109">
        <f t="shared" ca="1" si="75"/>
        <v>6.8150000000000004</v>
      </c>
      <c r="CO15" s="109">
        <f t="shared" ca="1" si="76"/>
        <v>6.9160000000000004</v>
      </c>
      <c r="CP15" s="109">
        <f t="shared" ca="1" si="76"/>
        <v>6.2050000000000001</v>
      </c>
      <c r="CQ15" s="109">
        <f t="shared" ca="1" si="76"/>
        <v>6.1369999999999996</v>
      </c>
      <c r="CR15" s="109">
        <f t="shared" ca="1" si="76"/>
        <v>7.25</v>
      </c>
      <c r="CS15" s="109">
        <f t="shared" ca="1" si="76"/>
        <v>8.1050000000000004</v>
      </c>
      <c r="CT15" s="109">
        <f t="shared" ca="1" si="76"/>
        <v>8.4969999999999999</v>
      </c>
      <c r="CU15" s="109">
        <f t="shared" ca="1" si="77"/>
        <v>8.2850000000000001</v>
      </c>
      <c r="CV15" s="109">
        <f t="shared" ca="1" si="77"/>
        <v>9.84</v>
      </c>
      <c r="CW15" s="109">
        <f t="shared" ca="1" si="77"/>
        <v>10.904999999999999</v>
      </c>
      <c r="CX15" s="109">
        <f t="shared" ca="1" si="77"/>
        <v>12.984</v>
      </c>
      <c r="CY15" s="109">
        <f t="shared" ca="1" si="77"/>
        <v>13.83</v>
      </c>
      <c r="CZ15" s="109">
        <f t="shared" ca="1" si="77"/>
        <v>14.131</v>
      </c>
      <c r="DA15" s="109">
        <f t="shared" ca="1" si="77"/>
        <v>15.571</v>
      </c>
      <c r="DB15" s="109">
        <f t="shared" ca="1" si="77"/>
        <v>18.312999999999999</v>
      </c>
      <c r="DC15" s="109">
        <f t="shared" ca="1" si="77"/>
        <v>22.327999999999999</v>
      </c>
      <c r="DD15" s="109">
        <f t="shared" ca="1" si="77"/>
        <v>25.981999999999999</v>
      </c>
      <c r="DE15" s="109">
        <f t="shared" ca="1" si="77"/>
        <v>29.603999999999999</v>
      </c>
      <c r="DF15" s="109">
        <f t="shared" ca="1" si="77"/>
        <v>26.504000000000001</v>
      </c>
      <c r="DG15" s="109">
        <f t="shared" ca="1" si="77"/>
        <v>21.43</v>
      </c>
      <c r="DH15" s="109">
        <f t="shared" ca="1" si="79"/>
        <v>14.231</v>
      </c>
      <c r="DI15" s="109">
        <f t="shared" ca="1" si="79"/>
        <v>11.55</v>
      </c>
      <c r="DJ15" s="109">
        <f t="shared" ca="1" si="79"/>
        <v>10.946999999999999</v>
      </c>
      <c r="DK15" s="109">
        <f t="shared" ca="1" si="78"/>
        <v>10.635999999999999</v>
      </c>
      <c r="DL15" s="109">
        <f t="shared" ca="1" si="78"/>
        <v>13.074</v>
      </c>
      <c r="DM15" s="109">
        <f t="shared" ca="1" si="78"/>
        <v>15.782</v>
      </c>
      <c r="DN15" s="109">
        <f t="shared" ca="1" si="78"/>
        <v>16.123000000000001</v>
      </c>
      <c r="DO15" s="109">
        <f t="shared" ca="1" si="78"/>
        <v>18.423999999999999</v>
      </c>
    </row>
    <row r="16" spans="2:119" ht="16.5" thickBot="1" x14ac:dyDescent="0.3">
      <c r="B16" s="62" t="s">
        <v>1713</v>
      </c>
      <c r="C16" s="144" t="s">
        <v>1674</v>
      </c>
      <c r="D16" s="144"/>
      <c r="E16" s="144" t="s">
        <v>1598</v>
      </c>
      <c r="F16" s="4"/>
      <c r="G16" s="139" t="s">
        <v>13</v>
      </c>
      <c r="H16" s="4" t="s">
        <v>10</v>
      </c>
      <c r="I16" s="4"/>
      <c r="J16" s="4"/>
      <c r="K16" s="4"/>
      <c r="L16" s="56">
        <f ca="1">DO16</f>
        <v>100.377</v>
      </c>
      <c r="M16" s="49"/>
      <c r="N16" s="55">
        <f t="shared" si="96"/>
        <v>0</v>
      </c>
      <c r="O16" s="55">
        <f t="shared" si="97"/>
        <v>1</v>
      </c>
      <c r="P16" s="55">
        <f t="shared" si="98"/>
        <v>-1</v>
      </c>
      <c r="Q16" s="55">
        <f t="shared" si="99"/>
        <v>0</v>
      </c>
      <c r="R16" s="55">
        <f t="shared" si="100"/>
        <v>0</v>
      </c>
      <c r="S16" s="55">
        <f t="shared" si="101"/>
        <v>0</v>
      </c>
      <c r="U16" s="140"/>
      <c r="V16" s="141"/>
      <c r="W16" s="142"/>
      <c r="X16" s="143"/>
      <c r="AB16" s="152" t="s">
        <v>1658</v>
      </c>
      <c r="AC16" s="153">
        <v>20</v>
      </c>
      <c r="AD16" s="153">
        <f ca="1">MATCH($AC$2,INDIRECT(AB16&amp;"8:8"),0)</f>
        <v>31</v>
      </c>
      <c r="AE16" s="153" t="s">
        <v>1657</v>
      </c>
      <c r="AF16" s="153">
        <f t="shared" si="102"/>
        <v>1000</v>
      </c>
      <c r="AG16" s="109">
        <f t="shared" ca="1" si="84"/>
        <v>0.10299999999999999</v>
      </c>
      <c r="AH16" s="109">
        <f t="shared" ca="1" si="84"/>
        <v>9.8000000000000004E-2</v>
      </c>
      <c r="AI16" s="109">
        <f t="shared" ca="1" si="84"/>
        <v>7.5999999999999998E-2</v>
      </c>
      <c r="AJ16" s="109">
        <f t="shared" ca="1" si="84"/>
        <v>6.7000000000000004E-2</v>
      </c>
      <c r="AK16" s="109">
        <f t="shared" ca="1" si="84"/>
        <v>5.7000000000000002E-2</v>
      </c>
      <c r="AL16" s="109">
        <f t="shared" ca="1" si="84"/>
        <v>0.121</v>
      </c>
      <c r="AM16" s="109">
        <f t="shared" ca="1" si="84"/>
        <v>8.6999999999999994E-2</v>
      </c>
      <c r="AN16" s="109">
        <f t="shared" ca="1" si="84"/>
        <v>7.3999999999999996E-2</v>
      </c>
      <c r="AO16" s="109">
        <f t="shared" ca="1" si="84"/>
        <v>7.6999999999999999E-2</v>
      </c>
      <c r="AP16" s="109">
        <f t="shared" ca="1" si="84"/>
        <v>7.2999999999999995E-2</v>
      </c>
      <c r="AQ16" s="109">
        <f t="shared" ca="1" si="84"/>
        <v>7.5999999999999998E-2</v>
      </c>
      <c r="AR16" s="109">
        <f t="shared" ca="1" si="84"/>
        <v>9.5000000000000001E-2</v>
      </c>
      <c r="AS16" s="109">
        <f t="shared" ca="1" si="84"/>
        <v>0.11</v>
      </c>
      <c r="AT16" s="109">
        <f t="shared" ca="1" si="84"/>
        <v>0.12</v>
      </c>
      <c r="AU16" s="109">
        <f t="shared" ca="1" si="84"/>
        <v>0.13900000000000001</v>
      </c>
      <c r="AV16" s="109">
        <f t="shared" ca="1" si="84"/>
        <v>0.188</v>
      </c>
      <c r="AW16" s="109">
        <f t="shared" ca="1" si="85"/>
        <v>0.23400000000000001</v>
      </c>
      <c r="AX16" s="109">
        <f t="shared" ca="1" si="85"/>
        <v>0.4</v>
      </c>
      <c r="AY16" s="109">
        <f t="shared" ca="1" si="85"/>
        <v>0.41199999999999998</v>
      </c>
      <c r="AZ16" s="109">
        <f t="shared" ca="1" si="85"/>
        <v>0.36899999999999999</v>
      </c>
      <c r="BA16" s="109">
        <f t="shared" ca="1" si="85"/>
        <v>0.38300000000000001</v>
      </c>
      <c r="BB16" s="109">
        <f t="shared" ca="1" si="85"/>
        <v>0.46700000000000003</v>
      </c>
      <c r="BC16" s="109">
        <f t="shared" ca="1" si="85"/>
        <v>0.54300000000000004</v>
      </c>
      <c r="BD16" s="109">
        <f t="shared" ca="1" si="85"/>
        <v>0.63700000000000001</v>
      </c>
      <c r="BE16" s="109">
        <f t="shared" ca="1" si="85"/>
        <v>0.67100000000000004</v>
      </c>
      <c r="BF16" s="109">
        <f t="shared" ca="1" si="85"/>
        <v>0.78600000000000003</v>
      </c>
      <c r="BG16" s="109">
        <f t="shared" ca="1" si="85"/>
        <v>0.88400000000000001</v>
      </c>
      <c r="BH16" s="109">
        <f t="shared" ca="1" si="85"/>
        <v>0.876</v>
      </c>
      <c r="BI16" s="109">
        <f t="shared" ca="1" si="85"/>
        <v>0.84499999999999997</v>
      </c>
      <c r="BJ16" s="109">
        <f t="shared" ca="1" si="85"/>
        <v>0.89500000000000002</v>
      </c>
      <c r="BK16" s="109">
        <f t="shared" ca="1" si="85"/>
        <v>1.1299999999999999</v>
      </c>
      <c r="BL16" s="109">
        <f t="shared" ca="1" si="85"/>
        <v>1.077</v>
      </c>
      <c r="BM16" s="109">
        <f t="shared" ca="1" si="86"/>
        <v>1.0680000000000001</v>
      </c>
      <c r="BN16" s="109">
        <f t="shared" ca="1" si="86"/>
        <v>1.1759999999999999</v>
      </c>
      <c r="BO16" s="109">
        <f t="shared" ca="1" si="86"/>
        <v>1.3120000000000001</v>
      </c>
      <c r="BP16" s="109">
        <f t="shared" ca="1" si="86"/>
        <v>1.393</v>
      </c>
      <c r="BQ16" s="109">
        <f t="shared" ca="1" si="86"/>
        <v>1.5309999999999999</v>
      </c>
      <c r="BR16" s="109">
        <f t="shared" ca="1" si="86"/>
        <v>1.5249999999999999</v>
      </c>
      <c r="BS16" s="109">
        <f t="shared" ca="1" si="86"/>
        <v>1.649</v>
      </c>
      <c r="BT16" s="109">
        <f t="shared" ca="1" si="86"/>
        <v>1.8660000000000001</v>
      </c>
      <c r="BU16" s="109">
        <f t="shared" ca="1" si="86"/>
        <v>2.004</v>
      </c>
      <c r="BV16" s="109">
        <f t="shared" ca="1" si="86"/>
        <v>2.2370000000000001</v>
      </c>
      <c r="BW16" s="109">
        <f t="shared" ca="1" si="86"/>
        <v>2.9180000000000001</v>
      </c>
      <c r="BX16" s="109">
        <f t="shared" ca="1" si="86"/>
        <v>3.48</v>
      </c>
      <c r="BY16" s="109">
        <f t="shared" ca="1" si="86"/>
        <v>4.0940000000000003</v>
      </c>
      <c r="BZ16" s="109">
        <f t="shared" ca="1" si="75"/>
        <v>4.68</v>
      </c>
      <c r="CA16" s="109">
        <f t="shared" ca="1" si="75"/>
        <v>6.0469999999999997</v>
      </c>
      <c r="CB16" s="109">
        <f t="shared" ca="1" si="75"/>
        <v>7.6289999999999996</v>
      </c>
      <c r="CC16" s="109">
        <f t="shared" ca="1" si="75"/>
        <v>9.8360000000000003</v>
      </c>
      <c r="CD16" s="109">
        <f t="shared" ca="1" si="75"/>
        <v>12.282</v>
      </c>
      <c r="CE16" s="109">
        <f t="shared" ca="1" si="75"/>
        <v>13.023</v>
      </c>
      <c r="CF16" s="109">
        <f t="shared" ca="1" si="75"/>
        <v>11.657999999999999</v>
      </c>
      <c r="CG16" s="109">
        <f t="shared" ca="1" si="75"/>
        <v>10.55</v>
      </c>
      <c r="CH16" s="109">
        <f t="shared" ca="1" si="75"/>
        <v>9.1649999999999991</v>
      </c>
      <c r="CI16" s="109">
        <f t="shared" ca="1" si="75"/>
        <v>13.443</v>
      </c>
      <c r="CJ16" s="109">
        <f t="shared" ca="1" si="75"/>
        <v>15.625</v>
      </c>
      <c r="CK16" s="109">
        <f t="shared" ca="1" si="75"/>
        <v>18.556999999999999</v>
      </c>
      <c r="CL16" s="109">
        <f t="shared" ca="1" si="75"/>
        <v>22.643999999999998</v>
      </c>
      <c r="CM16" s="109">
        <f t="shared" ca="1" si="75"/>
        <v>25.009</v>
      </c>
      <c r="CN16" s="109">
        <f t="shared" ca="1" si="75"/>
        <v>27.152999999999999</v>
      </c>
      <c r="CO16" s="109">
        <f t="shared" ca="1" si="76"/>
        <v>26.181000000000001</v>
      </c>
      <c r="CP16" s="109">
        <f t="shared" ca="1" si="76"/>
        <v>25.856999999999999</v>
      </c>
      <c r="CQ16" s="109">
        <f t="shared" ca="1" si="76"/>
        <v>27.832999999999998</v>
      </c>
      <c r="CR16" s="109">
        <f t="shared" ca="1" si="76"/>
        <v>31.263999999999999</v>
      </c>
      <c r="CS16" s="109">
        <f t="shared" ca="1" si="76"/>
        <v>34.276000000000003</v>
      </c>
      <c r="CT16" s="109">
        <f t="shared" ca="1" si="76"/>
        <v>36.829000000000001</v>
      </c>
      <c r="CU16" s="109">
        <f t="shared" ca="1" si="77"/>
        <v>36.767000000000003</v>
      </c>
      <c r="CV16" s="109">
        <f t="shared" ca="1" si="77"/>
        <v>41.96</v>
      </c>
      <c r="CW16" s="109">
        <f t="shared" ca="1" si="77"/>
        <v>46.023000000000003</v>
      </c>
      <c r="CX16" s="109">
        <f t="shared" ca="1" si="77"/>
        <v>55.167000000000002</v>
      </c>
      <c r="CY16" s="109">
        <f t="shared" ca="1" si="77"/>
        <v>61.006</v>
      </c>
      <c r="CZ16" s="109">
        <f t="shared" ca="1" si="77"/>
        <v>63.168999999999997</v>
      </c>
      <c r="DA16" s="109">
        <f t="shared" ca="1" si="77"/>
        <v>68.766999999999996</v>
      </c>
      <c r="DB16" s="109">
        <f t="shared" ca="1" si="77"/>
        <v>79.158000000000001</v>
      </c>
      <c r="DC16" s="109">
        <f t="shared" ca="1" si="77"/>
        <v>93.504000000000005</v>
      </c>
      <c r="DD16" s="109">
        <f t="shared" ca="1" si="77"/>
        <v>111.003</v>
      </c>
      <c r="DE16" s="109">
        <f t="shared" ca="1" si="77"/>
        <v>126.27</v>
      </c>
      <c r="DF16" s="109">
        <f t="shared" ca="1" si="77"/>
        <v>117.148</v>
      </c>
      <c r="DG16" s="109">
        <f t="shared" ca="1" si="77"/>
        <v>96.801000000000002</v>
      </c>
      <c r="DH16" s="109">
        <f t="shared" ca="1" si="79"/>
        <v>73.733999999999995</v>
      </c>
      <c r="DI16" s="109">
        <f t="shared" ca="1" si="79"/>
        <v>66.037999999999997</v>
      </c>
      <c r="DJ16" s="109">
        <f t="shared" ca="1" si="79"/>
        <v>66.319999999999993</v>
      </c>
      <c r="DK16" s="109">
        <f t="shared" ca="1" si="78"/>
        <v>65.504999999999995</v>
      </c>
      <c r="DL16" s="109">
        <f t="shared" ca="1" si="78"/>
        <v>75.727999999999994</v>
      </c>
      <c r="DM16" s="109">
        <f t="shared" ca="1" si="78"/>
        <v>89.831999999999994</v>
      </c>
      <c r="DN16" s="109">
        <f t="shared" ca="1" si="78"/>
        <v>90.427999999999997</v>
      </c>
      <c r="DO16" s="109">
        <f t="shared" ca="1" si="78"/>
        <v>100.377</v>
      </c>
    </row>
    <row r="17" spans="2:119" ht="26.25" customHeight="1" thickBot="1" x14ac:dyDescent="0.3">
      <c r="B17" s="214" t="s">
        <v>20</v>
      </c>
      <c r="C17" s="215"/>
      <c r="D17" s="215"/>
      <c r="E17" s="215"/>
      <c r="F17" s="104"/>
      <c r="G17" s="104"/>
      <c r="H17" s="104"/>
      <c r="I17" s="104"/>
      <c r="J17" s="104"/>
      <c r="K17" s="104"/>
      <c r="L17" s="56"/>
      <c r="M17" s="48"/>
      <c r="N17" s="55">
        <f t="shared" ref="N17:N20" si="103">IF(EXACT(F17,$N$5),-1,IF(EXACT(F17,$N$6),1,0))</f>
        <v>0</v>
      </c>
      <c r="O17" s="55">
        <f t="shared" ref="O17:O20" si="104">IF(EXACT(G17,$N$5),-1,IF(EXACT(G17,$N$6),1,0))</f>
        <v>0</v>
      </c>
      <c r="P17" s="55">
        <f t="shared" ref="P17:P20" si="105">IF(EXACT(H17,$N$5),-1,IF(EXACT(H17,$N$6),1,0))</f>
        <v>0</v>
      </c>
      <c r="Q17" s="55">
        <f t="shared" ref="Q17:Q20" si="106">IF(EXACT(I17,$N$5),-1,IF(EXACT(I17,$N$6),1,0))</f>
        <v>0</v>
      </c>
      <c r="R17" s="55">
        <f t="shared" ref="R17:R20" si="107">IF(EXACT(J17,$N$5),-1,IF(EXACT(J17,$N$6),1,0))</f>
        <v>0</v>
      </c>
      <c r="S17" s="55">
        <f t="shared" ref="S17:S20" si="108">IF(EXACT(K17,$N$5),-1,IF(EXACT(K17,$N$6),1,0))</f>
        <v>0</v>
      </c>
      <c r="V17" s="21"/>
      <c r="W17" s="21"/>
      <c r="X17" s="21"/>
      <c r="AB17" s="43"/>
      <c r="AC17" s="43"/>
      <c r="AD17" s="43"/>
      <c r="AE17" s="43" t="str">
        <f t="shared" ca="1" si="94"/>
        <v/>
      </c>
      <c r="AF17" s="43"/>
      <c r="AG17" s="109"/>
      <c r="AH17" s="109"/>
      <c r="AI17" s="109"/>
      <c r="AJ17" s="109"/>
      <c r="AK17" s="109"/>
      <c r="AL17" s="109"/>
      <c r="AM17" s="109"/>
      <c r="AN17" s="109"/>
      <c r="AO17" s="109"/>
      <c r="AP17" s="109"/>
      <c r="AQ17" s="109"/>
      <c r="AR17" s="109"/>
      <c r="AS17" s="109"/>
      <c r="AT17" s="109"/>
      <c r="AU17" s="109"/>
      <c r="AV17" s="109"/>
      <c r="AW17" s="109"/>
      <c r="AX17" s="109"/>
      <c r="AY17" s="109"/>
      <c r="AZ17" s="109"/>
      <c r="BA17" s="109"/>
      <c r="BB17" s="109"/>
      <c r="BC17" s="109"/>
      <c r="BD17" s="109"/>
      <c r="BE17" s="109"/>
      <c r="BF17" s="109"/>
      <c r="BG17" s="109"/>
      <c r="BH17" s="109"/>
      <c r="BI17" s="109"/>
      <c r="BJ17" s="109"/>
      <c r="BK17" s="109"/>
      <c r="BL17" s="109"/>
      <c r="BM17" s="109"/>
      <c r="BN17" s="109"/>
      <c r="BO17" s="109"/>
      <c r="BP17" s="109"/>
      <c r="BQ17" s="109"/>
      <c r="BR17" s="109"/>
      <c r="BS17" s="109"/>
      <c r="BT17" s="109"/>
      <c r="BU17" s="109"/>
      <c r="BV17" s="109"/>
      <c r="BW17" s="109"/>
      <c r="BX17" s="109"/>
      <c r="BY17" s="109"/>
      <c r="BZ17" s="109"/>
      <c r="CA17" s="109"/>
      <c r="CB17" s="109"/>
      <c r="CC17" s="109"/>
      <c r="CD17" s="109"/>
      <c r="CE17" s="109"/>
      <c r="CF17" s="109"/>
      <c r="CG17" s="109"/>
      <c r="CH17" s="109"/>
      <c r="CI17" s="109"/>
      <c r="CJ17" s="109"/>
      <c r="CK17" s="109"/>
      <c r="CL17" s="109"/>
      <c r="CM17" s="109"/>
      <c r="CN17" s="109"/>
      <c r="CO17" s="109"/>
      <c r="CP17" s="109"/>
      <c r="CQ17" s="109"/>
      <c r="CR17" s="109"/>
      <c r="CS17" s="109"/>
      <c r="CT17" s="109"/>
      <c r="CU17" s="109"/>
      <c r="CV17" s="109"/>
      <c r="CW17" s="109"/>
      <c r="CX17" s="109"/>
      <c r="CY17" s="109"/>
      <c r="CZ17" s="109"/>
      <c r="DA17" s="109"/>
      <c r="DB17" s="109"/>
      <c r="DC17" s="109"/>
      <c r="DD17" s="109"/>
      <c r="DE17" s="109"/>
      <c r="DF17" s="109"/>
      <c r="DG17" s="109"/>
      <c r="DH17" s="109"/>
      <c r="DI17" s="109"/>
      <c r="DJ17" s="109"/>
      <c r="DK17" s="109"/>
      <c r="DL17" s="109"/>
      <c r="DM17" s="109"/>
      <c r="DN17" s="109"/>
      <c r="DO17" s="109"/>
    </row>
    <row r="18" spans="2:119" ht="48" thickBot="1" x14ac:dyDescent="0.3">
      <c r="B18" s="62" t="s">
        <v>1714</v>
      </c>
      <c r="C18" s="135" t="s">
        <v>1709</v>
      </c>
      <c r="D18" s="135">
        <v>67</v>
      </c>
      <c r="E18" s="205" t="s">
        <v>99</v>
      </c>
      <c r="F18" s="4"/>
      <c r="G18" s="4"/>
      <c r="H18" s="4"/>
      <c r="I18" s="4"/>
      <c r="J18" s="4"/>
      <c r="K18" s="4"/>
      <c r="L18" s="56">
        <f ca="1">DO18</f>
        <v>236.8</v>
      </c>
      <c r="M18" s="49"/>
      <c r="N18" s="55">
        <f t="shared" si="103"/>
        <v>0</v>
      </c>
      <c r="O18" s="55">
        <f t="shared" si="104"/>
        <v>0</v>
      </c>
      <c r="P18" s="55">
        <f t="shared" si="105"/>
        <v>0</v>
      </c>
      <c r="Q18" s="55">
        <f t="shared" si="106"/>
        <v>0</v>
      </c>
      <c r="R18" s="55">
        <f t="shared" si="107"/>
        <v>0</v>
      </c>
      <c r="S18" s="55">
        <f t="shared" si="108"/>
        <v>0</v>
      </c>
      <c r="U18" s="62"/>
      <c r="V18" s="18"/>
      <c r="W18" s="17"/>
      <c r="X18" s="131">
        <f t="shared" ref="X18:X22" ca="1" si="109">DK18</f>
        <v>200.6</v>
      </c>
      <c r="AB18" s="43" t="str">
        <f>"'"&amp;C18&amp;" Ann'!"</f>
        <v>'71100M Ann'!</v>
      </c>
      <c r="AC18" s="43">
        <f ca="1">MATCH(E18,INDIRECT(AB18&amp;"C:C"),0)</f>
        <v>78</v>
      </c>
      <c r="AD18" s="43">
        <f ca="1">MATCH($AC$2,INDIRECT(AB18&amp;"8:8"),0)</f>
        <v>4</v>
      </c>
      <c r="AE18" s="43" t="str">
        <f t="shared" ca="1" si="94"/>
        <v>Billions</v>
      </c>
      <c r="AF18" s="43">
        <f t="shared" ref="AF18:AF20" ca="1" si="110">IF(EXACT(AE18,"Billions"),1,IF(EXACT(AE18,"Millions"),1000,0))</f>
        <v>1</v>
      </c>
      <c r="AG18" s="109">
        <f ca="1">IF(EXACT(".....",INDIRECT($AB18&amp;ADDRESS($AC18,$AD18+AG$4-$AC$2))),0,INDIRECT($AB18&amp;ADDRESS($AC18,$AD18+AG$4-$AC$2))/$AF18)</f>
        <v>0</v>
      </c>
      <c r="AH18" s="109">
        <f t="shared" ref="AH18:BY24" ca="1" si="111">IF(EXACT(".....",INDIRECT($AB18&amp;ADDRESS($AC18,$AD18+AH$4-$AC$2))),0,INDIRECT($AB18&amp;ADDRESS($AC18,$AD18+AH$4-$AC$2))/$AF18)</f>
        <v>0</v>
      </c>
      <c r="AI18" s="109">
        <f t="shared" ca="1" si="111"/>
        <v>0</v>
      </c>
      <c r="AJ18" s="109">
        <f t="shared" ca="1" si="111"/>
        <v>0</v>
      </c>
      <c r="AK18" s="109">
        <f t="shared" ca="1" si="111"/>
        <v>0</v>
      </c>
      <c r="AL18" s="109">
        <f t="shared" ca="1" si="111"/>
        <v>0</v>
      </c>
      <c r="AM18" s="109">
        <f t="shared" ca="1" si="111"/>
        <v>0</v>
      </c>
      <c r="AN18" s="109">
        <f t="shared" ca="1" si="111"/>
        <v>0</v>
      </c>
      <c r="AO18" s="109">
        <f t="shared" ca="1" si="111"/>
        <v>0</v>
      </c>
      <c r="AP18" s="109">
        <f t="shared" ca="1" si="111"/>
        <v>0</v>
      </c>
      <c r="AQ18" s="109">
        <f t="shared" ca="1" si="111"/>
        <v>0</v>
      </c>
      <c r="AR18" s="109">
        <f t="shared" ca="1" si="111"/>
        <v>0</v>
      </c>
      <c r="AS18" s="109">
        <f t="shared" ca="1" si="111"/>
        <v>0</v>
      </c>
      <c r="AT18" s="109">
        <f t="shared" ca="1" si="111"/>
        <v>0</v>
      </c>
      <c r="AU18" s="109">
        <f t="shared" ca="1" si="111"/>
        <v>0</v>
      </c>
      <c r="AV18" s="109">
        <f t="shared" ca="1" si="111"/>
        <v>0</v>
      </c>
      <c r="AW18" s="109">
        <f t="shared" ca="1" si="111"/>
        <v>0</v>
      </c>
      <c r="AX18" s="109">
        <f t="shared" ca="1" si="111"/>
        <v>1</v>
      </c>
      <c r="AY18" s="109">
        <f t="shared" ca="1" si="111"/>
        <v>1.1000000000000001</v>
      </c>
      <c r="AZ18" s="109">
        <f t="shared" ca="1" si="111"/>
        <v>1.1000000000000001</v>
      </c>
      <c r="BA18" s="109">
        <f t="shared" ca="1" si="111"/>
        <v>1.1000000000000001</v>
      </c>
      <c r="BB18" s="109">
        <f t="shared" ca="1" si="111"/>
        <v>1.2</v>
      </c>
      <c r="BC18" s="109">
        <f t="shared" ca="1" si="111"/>
        <v>1.2</v>
      </c>
      <c r="BD18" s="109">
        <f t="shared" ca="1" si="111"/>
        <v>1.3</v>
      </c>
      <c r="BE18" s="109">
        <f t="shared" ca="1" si="111"/>
        <v>1.8</v>
      </c>
      <c r="BF18" s="109">
        <f t="shared" ca="1" si="111"/>
        <v>1.9</v>
      </c>
      <c r="BG18" s="109">
        <f t="shared" ca="1" si="111"/>
        <v>2.2999999999999998</v>
      </c>
      <c r="BH18" s="109">
        <f t="shared" ca="1" si="111"/>
        <v>2.6</v>
      </c>
      <c r="BI18" s="109">
        <f t="shared" ca="1" si="111"/>
        <v>2.6</v>
      </c>
      <c r="BJ18" s="109">
        <f t="shared" ca="1" si="111"/>
        <v>2.5</v>
      </c>
      <c r="BK18" s="109">
        <f t="shared" ca="1" si="111"/>
        <v>2.8</v>
      </c>
      <c r="BL18" s="109">
        <f t="shared" ca="1" si="111"/>
        <v>3.1</v>
      </c>
      <c r="BM18" s="109">
        <f t="shared" ca="1" si="111"/>
        <v>3.2</v>
      </c>
      <c r="BN18" s="109">
        <f t="shared" ca="1" si="111"/>
        <v>3.4</v>
      </c>
      <c r="BO18" s="109">
        <f t="shared" ca="1" si="111"/>
        <v>3.2</v>
      </c>
      <c r="BP18" s="109">
        <f t="shared" ca="1" si="111"/>
        <v>3.8</v>
      </c>
      <c r="BQ18" s="109">
        <f t="shared" ca="1" si="111"/>
        <v>4</v>
      </c>
      <c r="BR18" s="109">
        <f t="shared" ca="1" si="111"/>
        <v>4.4000000000000004</v>
      </c>
      <c r="BS18" s="109">
        <f t="shared" ca="1" si="111"/>
        <v>4.9000000000000004</v>
      </c>
      <c r="BT18" s="109">
        <f t="shared" ca="1" si="111"/>
        <v>5.2</v>
      </c>
      <c r="BU18" s="109">
        <f t="shared" ca="1" si="111"/>
        <v>7.2</v>
      </c>
      <c r="BV18" s="109">
        <f t="shared" ca="1" si="111"/>
        <v>9</v>
      </c>
      <c r="BW18" s="109">
        <f t="shared" ca="1" si="111"/>
        <v>10.1</v>
      </c>
      <c r="BX18" s="109">
        <f t="shared" ca="1" si="111"/>
        <v>11.1</v>
      </c>
      <c r="BY18" s="109">
        <f t="shared" ca="1" si="111"/>
        <v>11.8</v>
      </c>
      <c r="BZ18" s="109">
        <f t="shared" ref="BZ18:CO22" ca="1" si="112">IF(EXACT(".....",INDIRECT($AB18&amp;ADDRESS($AC18,$AD18+BZ$4-$AC$2))),0,INDIRECT($AB18&amp;ADDRESS($AC18,$AD18+BZ$4-$AC$2))/$AF18)</f>
        <v>14.4</v>
      </c>
      <c r="CA18" s="109">
        <f t="shared" ca="1" si="112"/>
        <v>21.6</v>
      </c>
      <c r="CB18" s="109">
        <f t="shared" ca="1" si="112"/>
        <v>19.899999999999999</v>
      </c>
      <c r="CC18" s="109">
        <f t="shared" ca="1" si="112"/>
        <v>21.5</v>
      </c>
      <c r="CD18" s="109">
        <f t="shared" ca="1" si="112"/>
        <v>25</v>
      </c>
      <c r="CE18" s="109">
        <f t="shared" ca="1" si="112"/>
        <v>24.3</v>
      </c>
      <c r="CF18" s="109">
        <f t="shared" ca="1" si="112"/>
        <v>22.9</v>
      </c>
      <c r="CG18" s="109">
        <f t="shared" ca="1" si="112"/>
        <v>21</v>
      </c>
      <c r="CH18" s="109">
        <f t="shared" ca="1" si="112"/>
        <v>27.7</v>
      </c>
      <c r="CI18" s="109">
        <f t="shared" ca="1" si="112"/>
        <v>51.7</v>
      </c>
      <c r="CJ18" s="109">
        <f t="shared" ca="1" si="112"/>
        <v>48.5</v>
      </c>
      <c r="CK18" s="109">
        <f t="shared" ca="1" si="112"/>
        <v>69.5</v>
      </c>
      <c r="CL18" s="109">
        <f t="shared" ca="1" si="112"/>
        <v>72.7</v>
      </c>
      <c r="CM18" s="109">
        <f t="shared" ca="1" si="112"/>
        <v>74.400000000000006</v>
      </c>
      <c r="CN18" s="109">
        <f t="shared" ca="1" si="112"/>
        <v>76.099999999999994</v>
      </c>
      <c r="CO18" s="109">
        <f t="shared" ca="1" si="112"/>
        <v>75.2</v>
      </c>
      <c r="CP18" s="109">
        <f t="shared" ref="CO18:DD22" ca="1" si="113">IF(EXACT(".....",INDIRECT($AB18&amp;ADDRESS($AC18,$AD18+CP$4-$AC$2))),0,INDIRECT($AB18&amp;ADDRESS($AC18,$AD18+CP$4-$AC$2))/$AF18)</f>
        <v>71.8</v>
      </c>
      <c r="CQ18" s="109">
        <f t="shared" ca="1" si="113"/>
        <v>74.2</v>
      </c>
      <c r="CR18" s="109">
        <f t="shared" ca="1" si="113"/>
        <v>86.9</v>
      </c>
      <c r="CS18" s="109">
        <f t="shared" ca="1" si="113"/>
        <v>96.3</v>
      </c>
      <c r="CT18" s="109">
        <f t="shared" ca="1" si="113"/>
        <v>104.2</v>
      </c>
      <c r="CU18" s="109">
        <f t="shared" ca="1" si="113"/>
        <v>106</v>
      </c>
      <c r="CV18" s="109">
        <f t="shared" ca="1" si="113"/>
        <v>109.7</v>
      </c>
      <c r="CW18" s="109">
        <f t="shared" ca="1" si="113"/>
        <v>117.1</v>
      </c>
      <c r="CX18" s="109">
        <f t="shared" ca="1" si="113"/>
        <v>125.6</v>
      </c>
      <c r="CY18" s="109">
        <f t="shared" ca="1" si="113"/>
        <v>133.1</v>
      </c>
      <c r="CZ18" s="109">
        <f t="shared" ca="1" si="113"/>
        <v>143.19999999999999</v>
      </c>
      <c r="DA18" s="109">
        <f t="shared" ca="1" si="113"/>
        <v>137.30000000000001</v>
      </c>
      <c r="DB18" s="109">
        <f t="shared" ca="1" si="113"/>
        <v>140.9</v>
      </c>
      <c r="DC18" s="109">
        <f t="shared" ca="1" si="113"/>
        <v>145.1</v>
      </c>
      <c r="DD18" s="109">
        <f t="shared" ca="1" si="113"/>
        <v>159.19999999999999</v>
      </c>
      <c r="DE18" s="109">
        <f t="shared" ref="CU18:DJ22" ca="1" si="114">IF(EXACT(".....",INDIRECT($AB18&amp;ADDRESS($AC18,$AD18+DE$4-$AC$2))),0,INDIRECT($AB18&amp;ADDRESS($AC18,$AD18+DE$4-$AC$2))/$AF18)</f>
        <v>171.5</v>
      </c>
      <c r="DF18" s="109">
        <f t="shared" ca="1" si="114"/>
        <v>171.5</v>
      </c>
      <c r="DG18" s="109">
        <f t="shared" ca="1" si="114"/>
        <v>180.7</v>
      </c>
      <c r="DH18" s="109">
        <f t="shared" ca="1" si="114"/>
        <v>187.5</v>
      </c>
      <c r="DI18" s="109">
        <f t="shared" ca="1" si="114"/>
        <v>179.3</v>
      </c>
      <c r="DJ18" s="109">
        <f t="shared" ca="1" si="114"/>
        <v>191.3</v>
      </c>
      <c r="DK18" s="109">
        <f t="shared" ref="DK18:DO22" ca="1" si="115">IF(EXACT(".....",INDIRECT($AB18&amp;ADDRESS($AC18,$AD18+DK$4-$AC$2))),0,INDIRECT($AB18&amp;ADDRESS($AC18,$AD18+DK$4-$AC$2))/$AF18)</f>
        <v>200.6</v>
      </c>
      <c r="DL18" s="109">
        <f t="shared" ca="1" si="115"/>
        <v>197.5</v>
      </c>
      <c r="DM18" s="109">
        <f t="shared" ca="1" si="115"/>
        <v>212</v>
      </c>
      <c r="DN18" s="109">
        <f t="shared" ca="1" si="115"/>
        <v>222.5</v>
      </c>
      <c r="DO18" s="109">
        <f t="shared" ca="1" si="115"/>
        <v>236.8</v>
      </c>
    </row>
    <row r="19" spans="2:119" ht="48" thickBot="1" x14ac:dyDescent="0.3">
      <c r="B19" s="62" t="s">
        <v>1715</v>
      </c>
      <c r="C19" s="167" t="s">
        <v>1709</v>
      </c>
      <c r="D19" s="135">
        <v>68</v>
      </c>
      <c r="E19" s="135" t="s">
        <v>705</v>
      </c>
      <c r="F19" s="4" t="s">
        <v>10</v>
      </c>
      <c r="G19" s="4"/>
      <c r="H19" s="4"/>
      <c r="I19" s="4"/>
      <c r="J19" s="4" t="s">
        <v>10</v>
      </c>
      <c r="K19" s="4"/>
      <c r="L19" s="56">
        <f ca="1">DO19</f>
        <v>248</v>
      </c>
      <c r="M19" s="49"/>
      <c r="N19" s="55">
        <f t="shared" si="103"/>
        <v>-1</v>
      </c>
      <c r="O19" s="55">
        <f t="shared" si="104"/>
        <v>0</v>
      </c>
      <c r="P19" s="55">
        <f t="shared" si="105"/>
        <v>0</v>
      </c>
      <c r="Q19" s="55">
        <f t="shared" si="106"/>
        <v>0</v>
      </c>
      <c r="R19" s="55">
        <f t="shared" si="107"/>
        <v>-1</v>
      </c>
      <c r="S19" s="55">
        <f t="shared" si="108"/>
        <v>0</v>
      </c>
      <c r="U19" s="62"/>
      <c r="V19" s="18"/>
      <c r="W19" s="17"/>
      <c r="X19" s="131">
        <f t="shared" ca="1" si="109"/>
        <v>242.2</v>
      </c>
      <c r="AB19" s="43" t="str">
        <f>"'"&amp;C19&amp;" Ann'!"</f>
        <v>'71100M Ann'!</v>
      </c>
      <c r="AC19" s="43">
        <f ca="1">MATCH(E19,INDIRECT(AB19&amp;"C:C"),0)</f>
        <v>79</v>
      </c>
      <c r="AD19" s="43">
        <f ca="1">MATCH($AC$2,INDIRECT(AB19&amp;"8:8"),0)</f>
        <v>4</v>
      </c>
      <c r="AE19" s="43" t="str">
        <f t="shared" ca="1" si="94"/>
        <v>Billions</v>
      </c>
      <c r="AF19" s="43">
        <f t="shared" ca="1" si="110"/>
        <v>1</v>
      </c>
      <c r="AG19" s="109">
        <f ca="1">IF(EXACT(".....",INDIRECT($AB19&amp;ADDRESS($AC19,$AD19+AG$4-$AC$2))),0,INDIRECT($AB19&amp;ADDRESS($AC19,$AD19+AG$4-$AC$2))/$AF19)</f>
        <v>0</v>
      </c>
      <c r="AH19" s="109">
        <f t="shared" ca="1" si="111"/>
        <v>0</v>
      </c>
      <c r="AI19" s="109">
        <f t="shared" ca="1" si="111"/>
        <v>0</v>
      </c>
      <c r="AJ19" s="109">
        <f t="shared" ca="1" si="111"/>
        <v>0</v>
      </c>
      <c r="AK19" s="109">
        <f t="shared" ca="1" si="111"/>
        <v>0</v>
      </c>
      <c r="AL19" s="109">
        <f t="shared" ca="1" si="111"/>
        <v>0</v>
      </c>
      <c r="AM19" s="109">
        <f t="shared" ca="1" si="111"/>
        <v>0</v>
      </c>
      <c r="AN19" s="109">
        <f t="shared" ca="1" si="111"/>
        <v>0</v>
      </c>
      <c r="AO19" s="109">
        <f t="shared" ca="1" si="111"/>
        <v>0</v>
      </c>
      <c r="AP19" s="109">
        <f t="shared" ca="1" si="111"/>
        <v>0</v>
      </c>
      <c r="AQ19" s="109">
        <f t="shared" ca="1" si="111"/>
        <v>0</v>
      </c>
      <c r="AR19" s="109">
        <f t="shared" ca="1" si="111"/>
        <v>0</v>
      </c>
      <c r="AS19" s="109">
        <f t="shared" ca="1" si="111"/>
        <v>0</v>
      </c>
      <c r="AT19" s="109">
        <f t="shared" ca="1" si="111"/>
        <v>0</v>
      </c>
      <c r="AU19" s="109">
        <f t="shared" ca="1" si="111"/>
        <v>0</v>
      </c>
      <c r="AV19" s="109">
        <f t="shared" ca="1" si="111"/>
        <v>0</v>
      </c>
      <c r="AW19" s="109">
        <f t="shared" ca="1" si="111"/>
        <v>0</v>
      </c>
      <c r="AX19" s="109">
        <f t="shared" ca="1" si="111"/>
        <v>1.1000000000000001</v>
      </c>
      <c r="AY19" s="109">
        <f t="shared" ca="1" si="111"/>
        <v>1.3</v>
      </c>
      <c r="AZ19" s="109">
        <f t="shared" ca="1" si="111"/>
        <v>1.3</v>
      </c>
      <c r="BA19" s="109">
        <f t="shared" ca="1" si="111"/>
        <v>1.4</v>
      </c>
      <c r="BB19" s="109">
        <f t="shared" ca="1" si="111"/>
        <v>1.6</v>
      </c>
      <c r="BC19" s="109">
        <f t="shared" ca="1" si="111"/>
        <v>1.7</v>
      </c>
      <c r="BD19" s="109">
        <f t="shared" ca="1" si="111"/>
        <v>1.8</v>
      </c>
      <c r="BE19" s="109">
        <f t="shared" ca="1" si="111"/>
        <v>2</v>
      </c>
      <c r="BF19" s="109">
        <f t="shared" ca="1" si="111"/>
        <v>2.2000000000000002</v>
      </c>
      <c r="BG19" s="109">
        <f t="shared" ca="1" si="111"/>
        <v>2.4</v>
      </c>
      <c r="BH19" s="109">
        <f t="shared" ca="1" si="111"/>
        <v>2.7</v>
      </c>
      <c r="BI19" s="109">
        <f t="shared" ca="1" si="111"/>
        <v>3</v>
      </c>
      <c r="BJ19" s="109">
        <f t="shared" ca="1" si="111"/>
        <v>3.3</v>
      </c>
      <c r="BK19" s="109">
        <f t="shared" ca="1" si="111"/>
        <v>3.5</v>
      </c>
      <c r="BL19" s="109">
        <f t="shared" ca="1" si="111"/>
        <v>3.9</v>
      </c>
      <c r="BM19" s="109">
        <f t="shared" ca="1" si="111"/>
        <v>4.3</v>
      </c>
      <c r="BN19" s="109">
        <f t="shared" ca="1" si="111"/>
        <v>4.7</v>
      </c>
      <c r="BO19" s="109">
        <f t="shared" ca="1" si="111"/>
        <v>5.0999999999999996</v>
      </c>
      <c r="BP19" s="109">
        <f t="shared" ca="1" si="111"/>
        <v>5.5</v>
      </c>
      <c r="BQ19" s="109">
        <f t="shared" ca="1" si="111"/>
        <v>5.9</v>
      </c>
      <c r="BR19" s="109">
        <f t="shared" ca="1" si="111"/>
        <v>6.3</v>
      </c>
      <c r="BS19" s="109">
        <f t="shared" ca="1" si="111"/>
        <v>6.8</v>
      </c>
      <c r="BT19" s="109">
        <f t="shared" ca="1" si="111"/>
        <v>7.2</v>
      </c>
      <c r="BU19" s="109">
        <f t="shared" ca="1" si="111"/>
        <v>8.1</v>
      </c>
      <c r="BV19" s="109">
        <f t="shared" ca="1" si="111"/>
        <v>8.6</v>
      </c>
      <c r="BW19" s="109">
        <f t="shared" ca="1" si="111"/>
        <v>9.4</v>
      </c>
      <c r="BX19" s="109">
        <f t="shared" ca="1" si="111"/>
        <v>10</v>
      </c>
      <c r="BY19" s="109">
        <f t="shared" ca="1" si="111"/>
        <v>11.2</v>
      </c>
      <c r="BZ19" s="109">
        <f t="shared" ca="1" si="112"/>
        <v>12.9</v>
      </c>
      <c r="CA19" s="109">
        <f t="shared" ca="1" si="112"/>
        <v>14.7</v>
      </c>
      <c r="CB19" s="109">
        <f t="shared" ca="1" si="112"/>
        <v>16.3</v>
      </c>
      <c r="CC19" s="109">
        <f t="shared" ca="1" si="112"/>
        <v>19.2</v>
      </c>
      <c r="CD19" s="109">
        <f t="shared" ca="1" si="112"/>
        <v>22.2</v>
      </c>
      <c r="CE19" s="109">
        <f t="shared" ca="1" si="112"/>
        <v>22.5</v>
      </c>
      <c r="CF19" s="109">
        <f t="shared" ca="1" si="112"/>
        <v>30.6</v>
      </c>
      <c r="CG19" s="109">
        <f t="shared" ca="1" si="112"/>
        <v>37</v>
      </c>
      <c r="CH19" s="109">
        <f t="shared" ca="1" si="112"/>
        <v>43</v>
      </c>
      <c r="CI19" s="109">
        <f t="shared" ca="1" si="112"/>
        <v>49.8</v>
      </c>
      <c r="CJ19" s="109">
        <f t="shared" ca="1" si="112"/>
        <v>58.3</v>
      </c>
      <c r="CK19" s="109">
        <f t="shared" ca="1" si="112"/>
        <v>67.5</v>
      </c>
      <c r="CL19" s="109">
        <f t="shared" ca="1" si="112"/>
        <v>76.8</v>
      </c>
      <c r="CM19" s="109">
        <f t="shared" ca="1" si="112"/>
        <v>86.3</v>
      </c>
      <c r="CN19" s="109">
        <f t="shared" ca="1" si="112"/>
        <v>91.9</v>
      </c>
      <c r="CO19" s="109">
        <f t="shared" ca="1" si="113"/>
        <v>103.6</v>
      </c>
      <c r="CP19" s="109">
        <f t="shared" ca="1" si="113"/>
        <v>112.3</v>
      </c>
      <c r="CQ19" s="109">
        <f t="shared" ca="1" si="113"/>
        <v>118.1</v>
      </c>
      <c r="CR19" s="109">
        <f t="shared" ca="1" si="113"/>
        <v>120.3</v>
      </c>
      <c r="CS19" s="109">
        <f t="shared" ca="1" si="113"/>
        <v>128.9</v>
      </c>
      <c r="CT19" s="109">
        <f t="shared" ca="1" si="113"/>
        <v>121.2</v>
      </c>
      <c r="CU19" s="109">
        <f t="shared" ca="1" si="114"/>
        <v>143.1</v>
      </c>
      <c r="CV19" s="109">
        <f t="shared" ca="1" si="114"/>
        <v>147.5</v>
      </c>
      <c r="CW19" s="109">
        <f t="shared" ca="1" si="114"/>
        <v>173.7</v>
      </c>
      <c r="CX19" s="109">
        <f t="shared" ca="1" si="114"/>
        <v>179</v>
      </c>
      <c r="CY19" s="109">
        <f t="shared" ca="1" si="114"/>
        <v>189.5</v>
      </c>
      <c r="CZ19" s="109">
        <f t="shared" ca="1" si="114"/>
        <v>212.7</v>
      </c>
      <c r="DA19" s="109">
        <f t="shared" ca="1" si="114"/>
        <v>195.6</v>
      </c>
      <c r="DB19" s="109">
        <f t="shared" ca="1" si="114"/>
        <v>172.5</v>
      </c>
      <c r="DC19" s="109">
        <f t="shared" ca="1" si="114"/>
        <v>171.4</v>
      </c>
      <c r="DD19" s="109">
        <f t="shared" ca="1" si="114"/>
        <v>177.6</v>
      </c>
      <c r="DE19" s="109">
        <f t="shared" ca="1" si="114"/>
        <v>196.2</v>
      </c>
      <c r="DF19" s="109">
        <f t="shared" ca="1" si="114"/>
        <v>227.5</v>
      </c>
      <c r="DG19" s="109">
        <f t="shared" ca="1" si="114"/>
        <v>255.4</v>
      </c>
      <c r="DH19" s="109">
        <f t="shared" ref="DH19:DJ22" ca="1" si="116">IF(EXACT(".....",INDIRECT($AB19&amp;ADDRESS($AC19,$AD19+DH$4-$AC$2))),0,INDIRECT($AB19&amp;ADDRESS($AC19,$AD19+DH$4-$AC$2))/$AF19)</f>
        <v>250.8</v>
      </c>
      <c r="DI19" s="109">
        <f t="shared" ca="1" si="116"/>
        <v>238.1</v>
      </c>
      <c r="DJ19" s="109">
        <f t="shared" ca="1" si="116"/>
        <v>235.2</v>
      </c>
      <c r="DK19" s="109">
        <f t="shared" ca="1" si="115"/>
        <v>242.2</v>
      </c>
      <c r="DL19" s="109">
        <f t="shared" ca="1" si="115"/>
        <v>249</v>
      </c>
      <c r="DM19" s="109">
        <f t="shared" ca="1" si="115"/>
        <v>251</v>
      </c>
      <c r="DN19" s="109">
        <f t="shared" ca="1" si="115"/>
        <v>257.39999999999998</v>
      </c>
      <c r="DO19" s="109">
        <f t="shared" ca="1" si="115"/>
        <v>248</v>
      </c>
    </row>
    <row r="20" spans="2:119" ht="48" thickBot="1" x14ac:dyDescent="0.3">
      <c r="B20" s="62" t="s">
        <v>1716</v>
      </c>
      <c r="C20" s="167" t="s">
        <v>1709</v>
      </c>
      <c r="D20" s="135">
        <v>69</v>
      </c>
      <c r="E20" s="135" t="s">
        <v>703</v>
      </c>
      <c r="F20" s="4" t="s">
        <v>10</v>
      </c>
      <c r="G20" s="4"/>
      <c r="H20" s="4"/>
      <c r="I20" s="4"/>
      <c r="J20" s="4" t="s">
        <v>10</v>
      </c>
      <c r="K20" s="4"/>
      <c r="L20" s="56">
        <f ca="1">DO20</f>
        <v>7.3</v>
      </c>
      <c r="M20" s="49"/>
      <c r="N20" s="55">
        <f t="shared" si="103"/>
        <v>-1</v>
      </c>
      <c r="O20" s="55">
        <f t="shared" si="104"/>
        <v>0</v>
      </c>
      <c r="P20" s="55">
        <f t="shared" si="105"/>
        <v>0</v>
      </c>
      <c r="Q20" s="55">
        <f t="shared" si="106"/>
        <v>0</v>
      </c>
      <c r="R20" s="55">
        <f t="shared" si="107"/>
        <v>-1</v>
      </c>
      <c r="S20" s="55">
        <f t="shared" si="108"/>
        <v>0</v>
      </c>
      <c r="U20" s="62"/>
      <c r="V20" s="18"/>
      <c r="W20" s="17"/>
      <c r="X20" s="131">
        <f t="shared" ca="1" si="109"/>
        <v>7.1</v>
      </c>
      <c r="AB20" s="43" t="str">
        <f>"'"&amp;C20&amp;" Ann'!"</f>
        <v>'71100M Ann'!</v>
      </c>
      <c r="AC20" s="43">
        <f ca="1">MATCH(E20,INDIRECT(AB20&amp;"C:C"),0)</f>
        <v>80</v>
      </c>
      <c r="AD20" s="43">
        <f ca="1">MATCH($AC$2,INDIRECT(AB20&amp;"8:8"),0)</f>
        <v>4</v>
      </c>
      <c r="AE20" s="43" t="str">
        <f t="shared" ca="1" si="94"/>
        <v>Billions</v>
      </c>
      <c r="AF20" s="43">
        <f t="shared" ca="1" si="110"/>
        <v>1</v>
      </c>
      <c r="AG20" s="109">
        <f ca="1">IF(EXACT(".....",INDIRECT($AB20&amp;ADDRESS($AC20,$AD20+AG$4-$AC$2))),0,INDIRECT($AB20&amp;ADDRESS($AC20,$AD20+AG$4-$AC$2))/$AF20)</f>
        <v>0</v>
      </c>
      <c r="AH20" s="109">
        <f t="shared" ca="1" si="111"/>
        <v>0</v>
      </c>
      <c r="AI20" s="109">
        <f t="shared" ca="1" si="111"/>
        <v>0</v>
      </c>
      <c r="AJ20" s="109">
        <f t="shared" ca="1" si="111"/>
        <v>0</v>
      </c>
      <c r="AK20" s="109">
        <f t="shared" ca="1" si="111"/>
        <v>0</v>
      </c>
      <c r="AL20" s="109">
        <f t="shared" ca="1" si="111"/>
        <v>0</v>
      </c>
      <c r="AM20" s="109">
        <f t="shared" ca="1" si="111"/>
        <v>0</v>
      </c>
      <c r="AN20" s="109">
        <f t="shared" ca="1" si="111"/>
        <v>0</v>
      </c>
      <c r="AO20" s="109">
        <f t="shared" ca="1" si="111"/>
        <v>0</v>
      </c>
      <c r="AP20" s="109">
        <f t="shared" ca="1" si="111"/>
        <v>0</v>
      </c>
      <c r="AQ20" s="109">
        <f t="shared" ca="1" si="111"/>
        <v>0</v>
      </c>
      <c r="AR20" s="109">
        <f t="shared" ca="1" si="111"/>
        <v>0</v>
      </c>
      <c r="AS20" s="109">
        <f t="shared" ca="1" si="111"/>
        <v>0</v>
      </c>
      <c r="AT20" s="109">
        <f t="shared" ca="1" si="111"/>
        <v>0</v>
      </c>
      <c r="AU20" s="109">
        <f t="shared" ca="1" si="111"/>
        <v>0</v>
      </c>
      <c r="AV20" s="109">
        <f t="shared" ca="1" si="111"/>
        <v>0</v>
      </c>
      <c r="AW20" s="109">
        <f t="shared" ca="1" si="111"/>
        <v>0</v>
      </c>
      <c r="AX20" s="109">
        <f t="shared" ca="1" si="111"/>
        <v>0</v>
      </c>
      <c r="AY20" s="109">
        <f t="shared" ca="1" si="111"/>
        <v>0</v>
      </c>
      <c r="AZ20" s="109">
        <f t="shared" ca="1" si="111"/>
        <v>0</v>
      </c>
      <c r="BA20" s="109">
        <f t="shared" ca="1" si="111"/>
        <v>0.1</v>
      </c>
      <c r="BB20" s="109">
        <f t="shared" ca="1" si="111"/>
        <v>0.1</v>
      </c>
      <c r="BC20" s="109">
        <f t="shared" ca="1" si="111"/>
        <v>0.1</v>
      </c>
      <c r="BD20" s="109">
        <f t="shared" ca="1" si="111"/>
        <v>0.1</v>
      </c>
      <c r="BE20" s="109">
        <f t="shared" ca="1" si="111"/>
        <v>0.1</v>
      </c>
      <c r="BF20" s="109">
        <f t="shared" ca="1" si="111"/>
        <v>0.1</v>
      </c>
      <c r="BG20" s="109">
        <f t="shared" ca="1" si="111"/>
        <v>0.1</v>
      </c>
      <c r="BH20" s="109">
        <f t="shared" ca="1" si="111"/>
        <v>0.1</v>
      </c>
      <c r="BI20" s="109">
        <f t="shared" ca="1" si="111"/>
        <v>0.1</v>
      </c>
      <c r="BJ20" s="109">
        <f t="shared" ca="1" si="111"/>
        <v>0.1</v>
      </c>
      <c r="BK20" s="109">
        <f t="shared" ca="1" si="111"/>
        <v>0.2</v>
      </c>
      <c r="BL20" s="109">
        <f t="shared" ca="1" si="111"/>
        <v>0.2</v>
      </c>
      <c r="BM20" s="109">
        <f t="shared" ca="1" si="111"/>
        <v>0.2</v>
      </c>
      <c r="BN20" s="109">
        <f t="shared" ca="1" si="111"/>
        <v>0.2</v>
      </c>
      <c r="BO20" s="109">
        <f t="shared" ca="1" si="111"/>
        <v>0.2</v>
      </c>
      <c r="BP20" s="109">
        <f t="shared" ca="1" si="111"/>
        <v>0.2</v>
      </c>
      <c r="BQ20" s="109">
        <f t="shared" ca="1" si="111"/>
        <v>0.3</v>
      </c>
      <c r="BR20" s="109">
        <f t="shared" ca="1" si="111"/>
        <v>0.3</v>
      </c>
      <c r="BS20" s="109">
        <f t="shared" ca="1" si="111"/>
        <v>0.4</v>
      </c>
      <c r="BT20" s="109">
        <f t="shared" ca="1" si="111"/>
        <v>0.4</v>
      </c>
      <c r="BU20" s="109">
        <f t="shared" ca="1" si="111"/>
        <v>0.4</v>
      </c>
      <c r="BV20" s="109">
        <f t="shared" ca="1" si="111"/>
        <v>0.5</v>
      </c>
      <c r="BW20" s="109">
        <f t="shared" ca="1" si="111"/>
        <v>0.7</v>
      </c>
      <c r="BX20" s="109">
        <f t="shared" ca="1" si="111"/>
        <v>0.7</v>
      </c>
      <c r="BY20" s="109">
        <f t="shared" ca="1" si="111"/>
        <v>0.8</v>
      </c>
      <c r="BZ20" s="109">
        <f t="shared" ca="1" si="112"/>
        <v>0.9</v>
      </c>
      <c r="CA20" s="109">
        <f t="shared" ca="1" si="112"/>
        <v>1</v>
      </c>
      <c r="CB20" s="109">
        <f t="shared" ca="1" si="112"/>
        <v>1.3</v>
      </c>
      <c r="CC20" s="109">
        <f t="shared" ca="1" si="112"/>
        <v>1.5</v>
      </c>
      <c r="CD20" s="109">
        <f t="shared" ca="1" si="112"/>
        <v>1.8</v>
      </c>
      <c r="CE20" s="109">
        <f t="shared" ca="1" si="112"/>
        <v>2.1</v>
      </c>
      <c r="CF20" s="109">
        <f t="shared" ca="1" si="112"/>
        <v>2.4</v>
      </c>
      <c r="CG20" s="109">
        <f t="shared" ca="1" si="112"/>
        <v>2.8</v>
      </c>
      <c r="CH20" s="109">
        <f t="shared" ca="1" si="112"/>
        <v>3.1</v>
      </c>
      <c r="CI20" s="109">
        <f t="shared" ca="1" si="112"/>
        <v>3.8</v>
      </c>
      <c r="CJ20" s="109">
        <f t="shared" ca="1" si="112"/>
        <v>4.4000000000000004</v>
      </c>
      <c r="CK20" s="109">
        <f t="shared" ca="1" si="112"/>
        <v>5.4</v>
      </c>
      <c r="CL20" s="109">
        <f t="shared" ca="1" si="112"/>
        <v>6.7</v>
      </c>
      <c r="CM20" s="109">
        <f t="shared" ca="1" si="112"/>
        <v>7.8</v>
      </c>
      <c r="CN20" s="109">
        <f t="shared" ca="1" si="112"/>
        <v>8.5</v>
      </c>
      <c r="CO20" s="109">
        <f t="shared" ca="1" si="113"/>
        <v>9.1999999999999993</v>
      </c>
      <c r="CP20" s="109">
        <f t="shared" ca="1" si="113"/>
        <v>10</v>
      </c>
      <c r="CQ20" s="109">
        <f t="shared" ca="1" si="113"/>
        <v>10.4</v>
      </c>
      <c r="CR20" s="109">
        <f t="shared" ca="1" si="113"/>
        <v>10.6</v>
      </c>
      <c r="CS20" s="109">
        <f t="shared" ca="1" si="113"/>
        <v>11.5</v>
      </c>
      <c r="CT20" s="109">
        <f t="shared" ca="1" si="113"/>
        <v>11.5</v>
      </c>
      <c r="CU20" s="109">
        <f t="shared" ca="1" si="114"/>
        <v>11.2</v>
      </c>
      <c r="CV20" s="109">
        <f t="shared" ca="1" si="114"/>
        <v>11.7</v>
      </c>
      <c r="CW20" s="109">
        <f t="shared" ca="1" si="114"/>
        <v>11.6</v>
      </c>
      <c r="CX20" s="109">
        <f t="shared" ca="1" si="114"/>
        <v>12</v>
      </c>
      <c r="CY20" s="109">
        <f t="shared" ca="1" si="114"/>
        <v>11.7</v>
      </c>
      <c r="CZ20" s="109">
        <f t="shared" ca="1" si="114"/>
        <v>12.9</v>
      </c>
      <c r="DA20" s="109">
        <f t="shared" ca="1" si="114"/>
        <v>13.1</v>
      </c>
      <c r="DB20" s="109">
        <f t="shared" ca="1" si="114"/>
        <v>12.1</v>
      </c>
      <c r="DC20" s="109">
        <f t="shared" ca="1" si="114"/>
        <v>12.1</v>
      </c>
      <c r="DD20" s="109">
        <f t="shared" ca="1" si="114"/>
        <v>11.5</v>
      </c>
      <c r="DE20" s="109">
        <f t="shared" ca="1" si="114"/>
        <v>11.5</v>
      </c>
      <c r="DF20" s="109">
        <f t="shared" ca="1" si="114"/>
        <v>11.3</v>
      </c>
      <c r="DG20" s="109">
        <f t="shared" ca="1" si="114"/>
        <v>11.1</v>
      </c>
      <c r="DH20" s="109">
        <f t="shared" ca="1" si="116"/>
        <v>10.4</v>
      </c>
      <c r="DI20" s="109">
        <f t="shared" ca="1" si="116"/>
        <v>8.6</v>
      </c>
      <c r="DJ20" s="109">
        <f t="shared" ca="1" si="116"/>
        <v>6.6</v>
      </c>
      <c r="DK20" s="109">
        <f t="shared" ca="1" si="115"/>
        <v>7.1</v>
      </c>
      <c r="DL20" s="109">
        <f t="shared" ca="1" si="115"/>
        <v>7.2</v>
      </c>
      <c r="DM20" s="109">
        <f t="shared" ca="1" si="115"/>
        <v>7.4</v>
      </c>
      <c r="DN20" s="109">
        <f t="shared" ca="1" si="115"/>
        <v>7.6</v>
      </c>
      <c r="DO20" s="109">
        <f t="shared" ca="1" si="115"/>
        <v>7.3</v>
      </c>
    </row>
    <row r="21" spans="2:119" ht="16.5" thickBot="1" x14ac:dyDescent="0.3">
      <c r="B21" s="94" t="s">
        <v>1717</v>
      </c>
      <c r="C21" s="167" t="s">
        <v>1706</v>
      </c>
      <c r="D21" s="61">
        <v>170</v>
      </c>
      <c r="E21" s="61" t="s">
        <v>99</v>
      </c>
      <c r="F21" s="128" t="s">
        <v>10</v>
      </c>
      <c r="G21" s="4" t="s">
        <v>10</v>
      </c>
      <c r="H21" s="4"/>
      <c r="I21" s="4"/>
      <c r="J21" s="4"/>
      <c r="K21" s="4"/>
      <c r="L21" s="56">
        <f ca="1">DO21</f>
        <v>236.8</v>
      </c>
      <c r="M21" s="49"/>
      <c r="N21" s="55">
        <f t="shared" si="87"/>
        <v>-1</v>
      </c>
      <c r="O21" s="55">
        <f t="shared" si="88"/>
        <v>-1</v>
      </c>
      <c r="P21" s="55">
        <f t="shared" si="89"/>
        <v>0</v>
      </c>
      <c r="Q21" s="55">
        <f t="shared" si="90"/>
        <v>0</v>
      </c>
      <c r="R21" s="55">
        <f t="shared" si="91"/>
        <v>0</v>
      </c>
      <c r="S21" s="55">
        <f t="shared" si="92"/>
        <v>0</v>
      </c>
      <c r="U21" s="62" t="s">
        <v>21</v>
      </c>
      <c r="V21" s="18" t="s">
        <v>22</v>
      </c>
      <c r="W21" s="17">
        <v>204.1</v>
      </c>
      <c r="X21" s="131">
        <f t="shared" ca="1" si="109"/>
        <v>200.6</v>
      </c>
      <c r="AB21" s="43" t="str">
        <f>"'"&amp;C21&amp;" Ann'!"</f>
        <v>'71200M Ann'!</v>
      </c>
      <c r="AC21" s="43">
        <f ca="1">MATCH(E21,INDIRECT(AB21&amp;"C:C"),0)</f>
        <v>188</v>
      </c>
      <c r="AD21" s="43">
        <f ca="1">MATCH($AC$2,INDIRECT(AB21&amp;"8:8"),0)</f>
        <v>4</v>
      </c>
      <c r="AE21" s="43" t="str">
        <f t="shared" ca="1" si="94"/>
        <v>Billions</v>
      </c>
      <c r="AF21" s="43">
        <f t="shared" ca="1" si="95"/>
        <v>1</v>
      </c>
      <c r="AG21" s="109">
        <f ca="1">IF(EXACT(".....",INDIRECT($AB21&amp;ADDRESS($AC21,$AD21+AG$4-$AC$2))),0,INDIRECT($AB21&amp;ADDRESS($AC21,$AD21+AG$4-$AC$2))/$AF21)</f>
        <v>0.9</v>
      </c>
      <c r="AH21" s="109">
        <f t="shared" ca="1" si="111"/>
        <v>0.8</v>
      </c>
      <c r="AI21" s="109">
        <f t="shared" ca="1" si="111"/>
        <v>0.6</v>
      </c>
      <c r="AJ21" s="109">
        <f t="shared" ca="1" si="111"/>
        <v>0.5</v>
      </c>
      <c r="AK21" s="109">
        <f t="shared" ca="1" si="111"/>
        <v>0.4</v>
      </c>
      <c r="AL21" s="109">
        <f t="shared" ca="1" si="111"/>
        <v>0.4</v>
      </c>
      <c r="AM21" s="109">
        <f t="shared" ca="1" si="111"/>
        <v>0.5</v>
      </c>
      <c r="AN21" s="109">
        <f t="shared" ca="1" si="111"/>
        <v>0.5</v>
      </c>
      <c r="AO21" s="109">
        <f t="shared" ca="1" si="111"/>
        <v>0.6</v>
      </c>
      <c r="AP21" s="109">
        <f t="shared" ca="1" si="111"/>
        <v>0.5</v>
      </c>
      <c r="AQ21" s="109">
        <f t="shared" ca="1" si="111"/>
        <v>0.5</v>
      </c>
      <c r="AR21" s="109">
        <f t="shared" ca="1" si="111"/>
        <v>0.6</v>
      </c>
      <c r="AS21" s="109">
        <f t="shared" ca="1" si="111"/>
        <v>0.6</v>
      </c>
      <c r="AT21" s="109">
        <f t="shared" ca="1" si="111"/>
        <v>0.6</v>
      </c>
      <c r="AU21" s="109">
        <f t="shared" ca="1" si="111"/>
        <v>0.6</v>
      </c>
      <c r="AV21" s="109">
        <f t="shared" ca="1" si="111"/>
        <v>0.7</v>
      </c>
      <c r="AW21" s="109">
        <f t="shared" ca="1" si="111"/>
        <v>0.7</v>
      </c>
      <c r="AX21" s="109">
        <f t="shared" ca="1" si="111"/>
        <v>1</v>
      </c>
      <c r="AY21" s="109">
        <f t="shared" ca="1" si="111"/>
        <v>1.1000000000000001</v>
      </c>
      <c r="AZ21" s="109">
        <f t="shared" ca="1" si="111"/>
        <v>1.1000000000000001</v>
      </c>
      <c r="BA21" s="109">
        <f t="shared" ca="1" si="111"/>
        <v>1.1000000000000001</v>
      </c>
      <c r="BB21" s="109">
        <f t="shared" ca="1" si="111"/>
        <v>1.2</v>
      </c>
      <c r="BC21" s="109">
        <f t="shared" ca="1" si="111"/>
        <v>1.2</v>
      </c>
      <c r="BD21" s="109">
        <f t="shared" ca="1" si="111"/>
        <v>1.3</v>
      </c>
      <c r="BE21" s="109">
        <f t="shared" ca="1" si="111"/>
        <v>1.8</v>
      </c>
      <c r="BF21" s="109">
        <f t="shared" ca="1" si="111"/>
        <v>1.9</v>
      </c>
      <c r="BG21" s="109">
        <f t="shared" ca="1" si="111"/>
        <v>2.2999999999999998</v>
      </c>
      <c r="BH21" s="109">
        <f t="shared" ca="1" si="111"/>
        <v>2.6</v>
      </c>
      <c r="BI21" s="109">
        <f t="shared" ca="1" si="111"/>
        <v>2.6</v>
      </c>
      <c r="BJ21" s="109">
        <f t="shared" ca="1" si="111"/>
        <v>2.5</v>
      </c>
      <c r="BK21" s="109">
        <f t="shared" ca="1" si="111"/>
        <v>2.8</v>
      </c>
      <c r="BL21" s="109">
        <f t="shared" ca="1" si="111"/>
        <v>3.1</v>
      </c>
      <c r="BM21" s="109">
        <f t="shared" ca="1" si="111"/>
        <v>3.2</v>
      </c>
      <c r="BN21" s="109">
        <f t="shared" ca="1" si="111"/>
        <v>3.4</v>
      </c>
      <c r="BO21" s="109">
        <f t="shared" ca="1" si="111"/>
        <v>3.2</v>
      </c>
      <c r="BP21" s="109">
        <f t="shared" ca="1" si="111"/>
        <v>3.8</v>
      </c>
      <c r="BQ21" s="109">
        <f t="shared" ca="1" si="111"/>
        <v>4</v>
      </c>
      <c r="BR21" s="109">
        <f t="shared" ca="1" si="111"/>
        <v>4.4000000000000004</v>
      </c>
      <c r="BS21" s="109">
        <f t="shared" ca="1" si="111"/>
        <v>4.9000000000000004</v>
      </c>
      <c r="BT21" s="109">
        <f t="shared" ca="1" si="111"/>
        <v>5.2</v>
      </c>
      <c r="BU21" s="109">
        <f t="shared" ca="1" si="111"/>
        <v>7.2</v>
      </c>
      <c r="BV21" s="109">
        <f t="shared" ca="1" si="111"/>
        <v>9</v>
      </c>
      <c r="BW21" s="109">
        <f t="shared" ca="1" si="111"/>
        <v>10.1</v>
      </c>
      <c r="BX21" s="109">
        <f t="shared" ca="1" si="111"/>
        <v>11.1</v>
      </c>
      <c r="BY21" s="109">
        <f t="shared" ca="1" si="111"/>
        <v>11.8</v>
      </c>
      <c r="BZ21" s="109">
        <f t="shared" ca="1" si="112"/>
        <v>14.4</v>
      </c>
      <c r="CA21" s="109">
        <f t="shared" ca="1" si="112"/>
        <v>21.6</v>
      </c>
      <c r="CB21" s="109">
        <f t="shared" ca="1" si="112"/>
        <v>19.899999999999999</v>
      </c>
      <c r="CC21" s="109">
        <f t="shared" ca="1" si="112"/>
        <v>21.5</v>
      </c>
      <c r="CD21" s="109">
        <f t="shared" ca="1" si="112"/>
        <v>25</v>
      </c>
      <c r="CE21" s="109">
        <f t="shared" ca="1" si="112"/>
        <v>24.3</v>
      </c>
      <c r="CF21" s="109">
        <f t="shared" ca="1" si="112"/>
        <v>22.9</v>
      </c>
      <c r="CG21" s="109">
        <f t="shared" ca="1" si="112"/>
        <v>21</v>
      </c>
      <c r="CH21" s="109">
        <f t="shared" ca="1" si="112"/>
        <v>27.7</v>
      </c>
      <c r="CI21" s="109">
        <f t="shared" ca="1" si="112"/>
        <v>51.7</v>
      </c>
      <c r="CJ21" s="109">
        <f t="shared" ca="1" si="112"/>
        <v>48.5</v>
      </c>
      <c r="CK21" s="109">
        <f t="shared" ca="1" si="112"/>
        <v>69.5</v>
      </c>
      <c r="CL21" s="109">
        <f t="shared" ca="1" si="112"/>
        <v>72.7</v>
      </c>
      <c r="CM21" s="109">
        <f t="shared" ca="1" si="112"/>
        <v>74.400000000000006</v>
      </c>
      <c r="CN21" s="109">
        <f t="shared" ca="1" si="112"/>
        <v>76.099999999999994</v>
      </c>
      <c r="CO21" s="109">
        <f t="shared" ca="1" si="113"/>
        <v>75.2</v>
      </c>
      <c r="CP21" s="109">
        <f t="shared" ca="1" si="113"/>
        <v>71.8</v>
      </c>
      <c r="CQ21" s="109">
        <f t="shared" ca="1" si="113"/>
        <v>74.2</v>
      </c>
      <c r="CR21" s="109">
        <f t="shared" ca="1" si="113"/>
        <v>86.9</v>
      </c>
      <c r="CS21" s="109">
        <f t="shared" ca="1" si="113"/>
        <v>96.3</v>
      </c>
      <c r="CT21" s="109">
        <f t="shared" ca="1" si="113"/>
        <v>104.2</v>
      </c>
      <c r="CU21" s="109">
        <f t="shared" ca="1" si="114"/>
        <v>106</v>
      </c>
      <c r="CV21" s="109">
        <f t="shared" ca="1" si="114"/>
        <v>109.7</v>
      </c>
      <c r="CW21" s="109">
        <f t="shared" ca="1" si="114"/>
        <v>117.1</v>
      </c>
      <c r="CX21" s="109">
        <f t="shared" ca="1" si="114"/>
        <v>125.6</v>
      </c>
      <c r="CY21" s="109">
        <f t="shared" ca="1" si="114"/>
        <v>133.1</v>
      </c>
      <c r="CZ21" s="109">
        <f t="shared" ca="1" si="114"/>
        <v>143.19999999999999</v>
      </c>
      <c r="DA21" s="109">
        <f t="shared" ca="1" si="114"/>
        <v>137.30000000000001</v>
      </c>
      <c r="DB21" s="109">
        <f t="shared" ca="1" si="114"/>
        <v>140.9</v>
      </c>
      <c r="DC21" s="109">
        <f t="shared" ca="1" si="114"/>
        <v>145.1</v>
      </c>
      <c r="DD21" s="109">
        <f t="shared" ca="1" si="114"/>
        <v>159.19999999999999</v>
      </c>
      <c r="DE21" s="109">
        <f t="shared" ca="1" si="114"/>
        <v>171.5</v>
      </c>
      <c r="DF21" s="109">
        <f t="shared" ca="1" si="114"/>
        <v>171.5</v>
      </c>
      <c r="DG21" s="109">
        <f t="shared" ca="1" si="114"/>
        <v>180.7</v>
      </c>
      <c r="DH21" s="109">
        <f t="shared" ca="1" si="116"/>
        <v>187.5</v>
      </c>
      <c r="DI21" s="109">
        <f t="shared" ca="1" si="116"/>
        <v>179.3</v>
      </c>
      <c r="DJ21" s="109">
        <f t="shared" ca="1" si="116"/>
        <v>191.3</v>
      </c>
      <c r="DK21" s="109">
        <f t="shared" ca="1" si="115"/>
        <v>200.6</v>
      </c>
      <c r="DL21" s="109">
        <f t="shared" ca="1" si="115"/>
        <v>197.5</v>
      </c>
      <c r="DM21" s="109">
        <f t="shared" ca="1" si="115"/>
        <v>212</v>
      </c>
      <c r="DN21" s="109">
        <f t="shared" ca="1" si="115"/>
        <v>222.5</v>
      </c>
      <c r="DO21" s="109">
        <f t="shared" ca="1" si="115"/>
        <v>236.8</v>
      </c>
    </row>
    <row r="22" spans="2:119" ht="16.5" thickBot="1" x14ac:dyDescent="0.3">
      <c r="B22" s="94" t="s">
        <v>1718</v>
      </c>
      <c r="C22" s="167" t="s">
        <v>1706</v>
      </c>
      <c r="D22" s="61">
        <v>175</v>
      </c>
      <c r="E22" s="61" t="s">
        <v>100</v>
      </c>
      <c r="F22" s="128" t="s">
        <v>10</v>
      </c>
      <c r="G22" s="4" t="s">
        <v>10</v>
      </c>
      <c r="H22" s="4"/>
      <c r="I22" s="4"/>
      <c r="J22" s="4"/>
      <c r="K22" s="4"/>
      <c r="L22" s="56">
        <f ca="1">DO22</f>
        <v>30.5</v>
      </c>
      <c r="M22" s="49"/>
      <c r="N22" s="55">
        <f t="shared" si="87"/>
        <v>-1</v>
      </c>
      <c r="O22" s="55">
        <f t="shared" si="88"/>
        <v>-1</v>
      </c>
      <c r="P22" s="55">
        <f t="shared" si="89"/>
        <v>0</v>
      </c>
      <c r="Q22" s="55">
        <f t="shared" si="90"/>
        <v>0</v>
      </c>
      <c r="R22" s="55">
        <f t="shared" si="91"/>
        <v>0</v>
      </c>
      <c r="S22" s="55">
        <f t="shared" si="92"/>
        <v>0</v>
      </c>
      <c r="U22" s="62" t="s">
        <v>23</v>
      </c>
      <c r="V22" s="18" t="s">
        <v>24</v>
      </c>
      <c r="W22" s="17">
        <v>51.1</v>
      </c>
      <c r="X22" s="131">
        <f t="shared" ca="1" si="109"/>
        <v>17.899999999999999</v>
      </c>
      <c r="AB22" s="43" t="str">
        <f>"'"&amp;C22&amp;" Ann'!"</f>
        <v>'71200M Ann'!</v>
      </c>
      <c r="AC22" s="43">
        <f ca="1">MATCH(E22,INDIRECT(AB22&amp;"C:C"),0)</f>
        <v>193</v>
      </c>
      <c r="AD22" s="43">
        <f ca="1">MATCH($AC$2,INDIRECT(AB22&amp;"8:8"),0)</f>
        <v>4</v>
      </c>
      <c r="AE22" s="43" t="str">
        <f t="shared" ca="1" si="94"/>
        <v>Billions</v>
      </c>
      <c r="AF22" s="43">
        <f t="shared" ca="1" si="95"/>
        <v>1</v>
      </c>
      <c r="AG22" s="109">
        <f ca="1">IF(EXACT(".....",INDIRECT($AB22&amp;ADDRESS($AC22,$AD22+AG$4-$AC$2))),0,INDIRECT($AB22&amp;ADDRESS($AC22,$AD22+AG$4-$AC$2))/$AF22)</f>
        <v>0</v>
      </c>
      <c r="AH22" s="109">
        <f t="shared" ca="1" si="111"/>
        <v>0</v>
      </c>
      <c r="AI22" s="109">
        <f t="shared" ca="1" si="111"/>
        <v>0</v>
      </c>
      <c r="AJ22" s="109">
        <f t="shared" ca="1" si="111"/>
        <v>0</v>
      </c>
      <c r="AK22" s="109">
        <f t="shared" ca="1" si="111"/>
        <v>0</v>
      </c>
      <c r="AL22" s="109">
        <f t="shared" ca="1" si="111"/>
        <v>0</v>
      </c>
      <c r="AM22" s="109">
        <f t="shared" ca="1" si="111"/>
        <v>0</v>
      </c>
      <c r="AN22" s="109">
        <f t="shared" ca="1" si="111"/>
        <v>0</v>
      </c>
      <c r="AO22" s="109">
        <f t="shared" ca="1" si="111"/>
        <v>0</v>
      </c>
      <c r="AP22" s="109">
        <f t="shared" ca="1" si="111"/>
        <v>0</v>
      </c>
      <c r="AQ22" s="109">
        <f t="shared" ca="1" si="111"/>
        <v>0</v>
      </c>
      <c r="AR22" s="109">
        <f t="shared" ca="1" si="111"/>
        <v>0</v>
      </c>
      <c r="AS22" s="109">
        <f t="shared" ca="1" si="111"/>
        <v>0</v>
      </c>
      <c r="AT22" s="109">
        <f t="shared" ca="1" si="111"/>
        <v>0</v>
      </c>
      <c r="AU22" s="109">
        <f t="shared" ca="1" si="111"/>
        <v>0</v>
      </c>
      <c r="AV22" s="109">
        <f t="shared" ca="1" si="111"/>
        <v>0</v>
      </c>
      <c r="AW22" s="109">
        <f t="shared" ca="1" si="111"/>
        <v>0</v>
      </c>
      <c r="AX22" s="109">
        <f t="shared" ca="1" si="111"/>
        <v>0.1</v>
      </c>
      <c r="AY22" s="109">
        <f t="shared" ca="1" si="111"/>
        <v>0.1</v>
      </c>
      <c r="AZ22" s="109">
        <f t="shared" ca="1" si="111"/>
        <v>0.2</v>
      </c>
      <c r="BA22" s="109">
        <f t="shared" ca="1" si="111"/>
        <v>0.2</v>
      </c>
      <c r="BB22" s="109">
        <f t="shared" ca="1" si="111"/>
        <v>0.2</v>
      </c>
      <c r="BC22" s="109">
        <f t="shared" ca="1" si="111"/>
        <v>0.3</v>
      </c>
      <c r="BD22" s="109">
        <f t="shared" ca="1" si="111"/>
        <v>0.3</v>
      </c>
      <c r="BE22" s="109">
        <f t="shared" ca="1" si="111"/>
        <v>0.4</v>
      </c>
      <c r="BF22" s="109">
        <f t="shared" ca="1" si="111"/>
        <v>0.4</v>
      </c>
      <c r="BG22" s="109">
        <f t="shared" ca="1" si="111"/>
        <v>0.5</v>
      </c>
      <c r="BH22" s="109">
        <f t="shared" ca="1" si="111"/>
        <v>0.5</v>
      </c>
      <c r="BI22" s="109">
        <f t="shared" ca="1" si="111"/>
        <v>0.6</v>
      </c>
      <c r="BJ22" s="109">
        <f t="shared" ca="1" si="111"/>
        <v>0.6</v>
      </c>
      <c r="BK22" s="109">
        <f t="shared" ca="1" si="111"/>
        <v>0.7</v>
      </c>
      <c r="BL22" s="109">
        <f t="shared" ca="1" si="111"/>
        <v>0.8</v>
      </c>
      <c r="BM22" s="109">
        <f t="shared" ca="1" si="111"/>
        <v>0.8</v>
      </c>
      <c r="BN22" s="109">
        <f t="shared" ca="1" si="111"/>
        <v>0.9</v>
      </c>
      <c r="BO22" s="109">
        <f t="shared" ca="1" si="111"/>
        <v>0.9</v>
      </c>
      <c r="BP22" s="109">
        <f t="shared" ca="1" si="111"/>
        <v>1</v>
      </c>
      <c r="BQ22" s="109">
        <f t="shared" ca="1" si="111"/>
        <v>1.2</v>
      </c>
      <c r="BR22" s="109">
        <f t="shared" ca="1" si="111"/>
        <v>1.4</v>
      </c>
      <c r="BS22" s="109">
        <f t="shared" ca="1" si="111"/>
        <v>1.4</v>
      </c>
      <c r="BT22" s="109">
        <f t="shared" ca="1" si="111"/>
        <v>1.7</v>
      </c>
      <c r="BU22" s="109">
        <f t="shared" ca="1" si="111"/>
        <v>1.7</v>
      </c>
      <c r="BV22" s="109">
        <f t="shared" ca="1" si="111"/>
        <v>1.6</v>
      </c>
      <c r="BW22" s="109">
        <f t="shared" ca="1" si="111"/>
        <v>1.3</v>
      </c>
      <c r="BX22" s="109">
        <f t="shared" ca="1" si="111"/>
        <v>1.5</v>
      </c>
      <c r="BY22" s="109">
        <f t="shared" ca="1" si="111"/>
        <v>2.6</v>
      </c>
      <c r="BZ22" s="109">
        <f t="shared" ca="1" si="112"/>
        <v>3</v>
      </c>
      <c r="CA22" s="109">
        <f t="shared" ca="1" si="112"/>
        <v>0.8</v>
      </c>
      <c r="CB22" s="109">
        <f t="shared" ca="1" si="112"/>
        <v>2.7</v>
      </c>
      <c r="CC22" s="109">
        <f t="shared" ca="1" si="112"/>
        <v>3.6</v>
      </c>
      <c r="CD22" s="109">
        <f t="shared" ca="1" si="112"/>
        <v>5.6</v>
      </c>
      <c r="CE22" s="109">
        <f t="shared" ca="1" si="112"/>
        <v>8.3000000000000007</v>
      </c>
      <c r="CF22" s="109">
        <f t="shared" ca="1" si="112"/>
        <v>10.1</v>
      </c>
      <c r="CG22" s="109">
        <f t="shared" ca="1" si="112"/>
        <v>11.6</v>
      </c>
      <c r="CH22" s="109">
        <f t="shared" ca="1" si="112"/>
        <v>7.9</v>
      </c>
      <c r="CI22" s="109">
        <f t="shared" ca="1" si="112"/>
        <v>3.3</v>
      </c>
      <c r="CJ22" s="109">
        <f t="shared" ca="1" si="112"/>
        <v>6.7</v>
      </c>
      <c r="CK22" s="109">
        <f t="shared" ca="1" si="112"/>
        <v>3.3</v>
      </c>
      <c r="CL22" s="109">
        <f t="shared" ca="1" si="112"/>
        <v>3</v>
      </c>
      <c r="CM22" s="109">
        <f t="shared" ca="1" si="112"/>
        <v>2.9</v>
      </c>
      <c r="CN22" s="109">
        <f t="shared" ca="1" si="112"/>
        <v>3.4</v>
      </c>
      <c r="CO22" s="109">
        <f t="shared" ca="1" si="113"/>
        <v>4.2</v>
      </c>
      <c r="CP22" s="109">
        <f t="shared" ca="1" si="113"/>
        <v>4.4000000000000004</v>
      </c>
      <c r="CQ22" s="109">
        <f t="shared" ca="1" si="113"/>
        <v>4.4000000000000004</v>
      </c>
      <c r="CR22" s="109">
        <f t="shared" ca="1" si="113"/>
        <v>4.2</v>
      </c>
      <c r="CS22" s="109">
        <f t="shared" ca="1" si="113"/>
        <v>4.5</v>
      </c>
      <c r="CT22" s="109">
        <f t="shared" ca="1" si="113"/>
        <v>5.5</v>
      </c>
      <c r="CU22" s="109">
        <f t="shared" ca="1" si="114"/>
        <v>6.3</v>
      </c>
      <c r="CV22" s="109">
        <f t="shared" ca="1" si="114"/>
        <v>7.6</v>
      </c>
      <c r="CW22" s="109">
        <f t="shared" ca="1" si="114"/>
        <v>8.6</v>
      </c>
      <c r="CX22" s="109">
        <f t="shared" ca="1" si="114"/>
        <v>9.1</v>
      </c>
      <c r="CY22" s="109">
        <f t="shared" ca="1" si="114"/>
        <v>9.6999999999999993</v>
      </c>
      <c r="CZ22" s="109">
        <f t="shared" ca="1" si="114"/>
        <v>10.7</v>
      </c>
      <c r="DA22" s="109">
        <f t="shared" ca="1" si="114"/>
        <v>10.7</v>
      </c>
      <c r="DB22" s="109">
        <f t="shared" ca="1" si="114"/>
        <v>10.3</v>
      </c>
      <c r="DC22" s="109">
        <f t="shared" ca="1" si="114"/>
        <v>10.4</v>
      </c>
      <c r="DD22" s="109">
        <f t="shared" ca="1" si="114"/>
        <v>11.2</v>
      </c>
      <c r="DE22" s="109">
        <f t="shared" ca="1" si="114"/>
        <v>12</v>
      </c>
      <c r="DF22" s="109">
        <f t="shared" ca="1" si="114"/>
        <v>14</v>
      </c>
      <c r="DG22" s="109">
        <f t="shared" ca="1" si="114"/>
        <v>16</v>
      </c>
      <c r="DH22" s="109">
        <f t="shared" ca="1" si="116"/>
        <v>14.8</v>
      </c>
      <c r="DI22" s="109">
        <f t="shared" ca="1" si="116"/>
        <v>13.4</v>
      </c>
      <c r="DJ22" s="109">
        <f t="shared" ca="1" si="116"/>
        <v>19.100000000000001</v>
      </c>
      <c r="DK22" s="109">
        <f t="shared" ca="1" si="115"/>
        <v>17.899999999999999</v>
      </c>
      <c r="DL22" s="109">
        <f t="shared" ca="1" si="115"/>
        <v>20.2</v>
      </c>
      <c r="DM22" s="109">
        <f t="shared" ca="1" si="115"/>
        <v>23.5</v>
      </c>
      <c r="DN22" s="109">
        <f t="shared" ca="1" si="115"/>
        <v>27.2</v>
      </c>
      <c r="DO22" s="109">
        <f t="shared" ca="1" si="115"/>
        <v>30.5</v>
      </c>
    </row>
    <row r="23" spans="2:119" ht="26.25" customHeight="1" thickBot="1" x14ac:dyDescent="0.3">
      <c r="B23" s="214" t="s">
        <v>25</v>
      </c>
      <c r="C23" s="215"/>
      <c r="D23" s="215"/>
      <c r="E23" s="215"/>
      <c r="F23" s="107"/>
      <c r="G23" s="107"/>
      <c r="H23" s="107"/>
      <c r="I23" s="107"/>
      <c r="J23" s="107"/>
      <c r="K23" s="107"/>
      <c r="L23" s="56"/>
      <c r="M23" s="48"/>
      <c r="N23" s="55">
        <f t="shared" si="87"/>
        <v>0</v>
      </c>
      <c r="O23" s="55">
        <f t="shared" si="88"/>
        <v>0</v>
      </c>
      <c r="P23" s="55">
        <f t="shared" si="89"/>
        <v>0</v>
      </c>
      <c r="Q23" s="55">
        <f t="shared" si="90"/>
        <v>0</v>
      </c>
      <c r="R23" s="55">
        <f t="shared" si="91"/>
        <v>0</v>
      </c>
      <c r="S23" s="55">
        <f t="shared" si="92"/>
        <v>0</v>
      </c>
      <c r="V23" s="21"/>
      <c r="W23" s="21"/>
      <c r="X23" s="21"/>
      <c r="AB23" s="43"/>
      <c r="AC23" s="43"/>
      <c r="AD23" s="43"/>
      <c r="AE23" s="43" t="str">
        <f t="shared" ca="1" si="94"/>
        <v/>
      </c>
      <c r="AF23" s="43"/>
      <c r="AG23" s="109"/>
      <c r="AH23" s="109"/>
      <c r="AI23" s="109"/>
      <c r="AJ23" s="109"/>
      <c r="AK23" s="109"/>
      <c r="AL23" s="109"/>
      <c r="AM23" s="109"/>
      <c r="AN23" s="109"/>
      <c r="AO23" s="109"/>
      <c r="AP23" s="109"/>
      <c r="AQ23" s="109"/>
      <c r="AR23" s="109"/>
      <c r="AS23" s="109"/>
      <c r="AT23" s="109"/>
      <c r="AU23" s="109"/>
      <c r="AV23" s="109"/>
      <c r="AW23" s="109"/>
      <c r="AX23" s="109"/>
      <c r="AY23" s="109"/>
      <c r="AZ23" s="109"/>
      <c r="BA23" s="109"/>
      <c r="BB23" s="109"/>
      <c r="BC23" s="109"/>
      <c r="BD23" s="109"/>
      <c r="BE23" s="109"/>
      <c r="BF23" s="109"/>
      <c r="BG23" s="109"/>
      <c r="BH23" s="109"/>
      <c r="BI23" s="109"/>
      <c r="BJ23" s="109"/>
      <c r="BK23" s="109"/>
      <c r="BL23" s="109"/>
      <c r="BM23" s="109"/>
      <c r="BN23" s="109"/>
      <c r="BO23" s="109"/>
      <c r="BP23" s="109"/>
      <c r="BQ23" s="109"/>
      <c r="BR23" s="109"/>
      <c r="BS23" s="109"/>
      <c r="BT23" s="109"/>
      <c r="BU23" s="109"/>
      <c r="BV23" s="109"/>
      <c r="BW23" s="109"/>
      <c r="BX23" s="109"/>
      <c r="BY23" s="109"/>
      <c r="BZ23" s="109"/>
      <c r="CA23" s="109"/>
      <c r="CB23" s="109"/>
      <c r="CC23" s="109"/>
      <c r="CD23" s="109"/>
      <c r="CE23" s="109"/>
      <c r="CF23" s="109"/>
      <c r="CG23" s="109"/>
      <c r="CH23" s="109"/>
      <c r="CI23" s="109"/>
      <c r="CJ23" s="109"/>
      <c r="CK23" s="109"/>
      <c r="CL23" s="109"/>
      <c r="CM23" s="109"/>
      <c r="CN23" s="109"/>
      <c r="CO23" s="109"/>
      <c r="CP23" s="109"/>
      <c r="CQ23" s="109"/>
      <c r="CR23" s="109"/>
      <c r="CS23" s="109"/>
      <c r="CT23" s="109"/>
      <c r="CU23" s="109"/>
      <c r="CV23" s="109"/>
      <c r="CW23" s="109"/>
      <c r="CX23" s="109"/>
      <c r="CY23" s="109"/>
      <c r="CZ23" s="109"/>
      <c r="DA23" s="109"/>
      <c r="DB23" s="109"/>
      <c r="DC23" s="109"/>
      <c r="DD23" s="109"/>
      <c r="DE23" s="109"/>
      <c r="DF23" s="109"/>
      <c r="DG23" s="109"/>
      <c r="DH23" s="109"/>
      <c r="DI23" s="109"/>
      <c r="DJ23" s="109"/>
      <c r="DK23" s="109"/>
      <c r="DL23" s="109"/>
      <c r="DM23" s="109"/>
      <c r="DN23" s="109"/>
      <c r="DO23" s="109"/>
    </row>
    <row r="24" spans="2:119" ht="32.25" thickBot="1" x14ac:dyDescent="0.3">
      <c r="B24" s="62" t="s">
        <v>1719</v>
      </c>
      <c r="C24" s="167" t="s">
        <v>1710</v>
      </c>
      <c r="D24" s="144">
        <v>5</v>
      </c>
      <c r="E24" s="144" t="s">
        <v>1224</v>
      </c>
      <c r="F24" s="4" t="s">
        <v>10</v>
      </c>
      <c r="G24" s="4"/>
      <c r="H24" s="4"/>
      <c r="I24" s="4"/>
      <c r="J24" s="4" t="s">
        <v>10</v>
      </c>
      <c r="K24" s="4"/>
      <c r="L24" s="56">
        <f ca="1">DO24</f>
        <v>170.9</v>
      </c>
      <c r="M24" s="137"/>
      <c r="N24" s="55">
        <f t="shared" ref="N24:N39" si="117">IF(EXACT(F24,$N$5),-1,IF(EXACT(F24,$N$6),1,0))</f>
        <v>-1</v>
      </c>
      <c r="O24" s="55">
        <f t="shared" ref="O24:O39" si="118">IF(EXACT(G24,$N$5),-1,IF(EXACT(G24,$N$6),1,0))</f>
        <v>0</v>
      </c>
      <c r="P24" s="55">
        <f t="shared" ref="P24:P39" si="119">IF(EXACT(H24,$N$5),-1,IF(EXACT(H24,$N$6),1,0))</f>
        <v>0</v>
      </c>
      <c r="Q24" s="55">
        <f t="shared" ref="Q24:Q39" si="120">IF(EXACT(I24,$N$5),-1,IF(EXACT(I24,$N$6),1,0))</f>
        <v>0</v>
      </c>
      <c r="R24" s="55">
        <f t="shared" ref="R24:R39" si="121">IF(EXACT(J24,$N$5),-1,IF(EXACT(J24,$N$6),1,0))</f>
        <v>-1</v>
      </c>
      <c r="S24" s="55">
        <f t="shared" ref="S24:S39" si="122">IF(EXACT(K24,$N$5),-1,IF(EXACT(K24,$N$6),1,0))</f>
        <v>0</v>
      </c>
      <c r="U24" s="62"/>
      <c r="V24" s="18"/>
      <c r="W24" s="17"/>
      <c r="X24" s="132"/>
      <c r="AB24" s="43" t="str">
        <f t="shared" ref="AB24:AB26" si="123">"'"&amp;C24&amp;" Ann'!"</f>
        <v>'72300M Ann'!</v>
      </c>
      <c r="AC24" s="43">
        <f t="shared" ref="AC24:AC26" ca="1" si="124">MATCH(E24,INDIRECT(AB24&amp;"C:C"),0)</f>
        <v>13</v>
      </c>
      <c r="AD24" s="43">
        <f t="shared" ref="AD24:AD26" ca="1" si="125">MATCH($AC$2,INDIRECT(AB24&amp;"8:8"),0)</f>
        <v>4</v>
      </c>
      <c r="AE24" s="43" t="str">
        <f t="shared" ca="1" si="94"/>
        <v>Billions</v>
      </c>
      <c r="AF24" s="43">
        <f t="shared" ref="AF24:AF26" ca="1" si="126">IF(EXACT(AE24,"Billions"),1,IF(EXACT(AE24,"Millions"),1000,0))</f>
        <v>1</v>
      </c>
      <c r="AG24" s="109">
        <f t="shared" ref="AG24:AV38" ca="1" si="127">IF(EXACT(".....",INDIRECT($AB24&amp;ADDRESS($AC24,$AD24+AG$4-$AC$2))),0,INDIRECT($AB24&amp;ADDRESS($AC24,$AD24+AG$4-$AC$2))/$AF24)</f>
        <v>0.1</v>
      </c>
      <c r="AH24" s="109">
        <f t="shared" ca="1" si="111"/>
        <v>0.1</v>
      </c>
      <c r="AI24" s="109">
        <f t="shared" ca="1" si="111"/>
        <v>0.1</v>
      </c>
      <c r="AJ24" s="109">
        <f t="shared" ca="1" si="111"/>
        <v>0.1</v>
      </c>
      <c r="AK24" s="109">
        <f t="shared" ca="1" si="111"/>
        <v>0.1</v>
      </c>
      <c r="AL24" s="109">
        <f t="shared" ca="1" si="111"/>
        <v>0.1</v>
      </c>
      <c r="AM24" s="109">
        <f t="shared" ca="1" si="111"/>
        <v>0.1</v>
      </c>
      <c r="AN24" s="109">
        <f t="shared" ca="1" si="111"/>
        <v>0.1</v>
      </c>
      <c r="AO24" s="109">
        <f t="shared" ca="1" si="111"/>
        <v>0.1</v>
      </c>
      <c r="AP24" s="109">
        <f t="shared" ca="1" si="111"/>
        <v>0.1</v>
      </c>
      <c r="AQ24" s="109">
        <f t="shared" ca="1" si="111"/>
        <v>0.1</v>
      </c>
      <c r="AR24" s="109">
        <f t="shared" ca="1" si="111"/>
        <v>0.2</v>
      </c>
      <c r="AS24" s="109">
        <f t="shared" ca="1" si="111"/>
        <v>0.2</v>
      </c>
      <c r="AT24" s="109">
        <f t="shared" ca="1" si="111"/>
        <v>0.2</v>
      </c>
      <c r="AU24" s="109">
        <f t="shared" ca="1" si="111"/>
        <v>0.2</v>
      </c>
      <c r="AV24" s="109">
        <f t="shared" ca="1" si="111"/>
        <v>0.2</v>
      </c>
      <c r="AW24" s="109">
        <f t="shared" ca="1" si="111"/>
        <v>0.3</v>
      </c>
      <c r="AX24" s="109">
        <f t="shared" ca="1" si="111"/>
        <v>0.4</v>
      </c>
      <c r="AY24" s="109">
        <f t="shared" ca="1" si="111"/>
        <v>0.4</v>
      </c>
      <c r="AZ24" s="109">
        <f t="shared" ca="1" si="111"/>
        <v>0.5</v>
      </c>
      <c r="BA24" s="109">
        <f t="shared" ca="1" si="111"/>
        <v>0.6</v>
      </c>
      <c r="BB24" s="109">
        <f t="shared" ca="1" si="111"/>
        <v>0.6</v>
      </c>
      <c r="BC24" s="109">
        <f t="shared" ca="1" si="111"/>
        <v>0.7</v>
      </c>
      <c r="BD24" s="109">
        <f t="shared" ca="1" si="111"/>
        <v>0.7</v>
      </c>
      <c r="BE24" s="109">
        <f t="shared" ca="1" si="111"/>
        <v>0.6</v>
      </c>
      <c r="BF24" s="109">
        <f t="shared" ca="1" si="111"/>
        <v>0.5</v>
      </c>
      <c r="BG24" s="109">
        <f t="shared" ca="1" si="111"/>
        <v>0.6</v>
      </c>
      <c r="BH24" s="109">
        <f t="shared" ca="1" si="111"/>
        <v>0.9</v>
      </c>
      <c r="BI24" s="109">
        <f t="shared" ca="1" si="111"/>
        <v>1.1000000000000001</v>
      </c>
      <c r="BJ24" s="109">
        <f t="shared" ca="1" si="111"/>
        <v>1.3</v>
      </c>
      <c r="BK24" s="109">
        <f t="shared" ca="1" si="111"/>
        <v>1.4</v>
      </c>
      <c r="BL24" s="109">
        <f t="shared" ca="1" si="111"/>
        <v>1.6</v>
      </c>
      <c r="BM24" s="109">
        <f t="shared" ca="1" si="111"/>
        <v>1.7</v>
      </c>
      <c r="BN24" s="109">
        <f t="shared" ca="1" si="111"/>
        <v>1.9</v>
      </c>
      <c r="BO24" s="109">
        <f t="shared" ca="1" si="111"/>
        <v>2.2000000000000002</v>
      </c>
      <c r="BP24" s="109">
        <f t="shared" ca="1" si="111"/>
        <v>2.5</v>
      </c>
      <c r="BQ24" s="109">
        <f t="shared" ref="BQ24:CO35" ca="1" si="128">IF(EXACT(".....",INDIRECT($AB24&amp;ADDRESS($AC24,$AD24+BQ$4-$AC$2))),0,INDIRECT($AB24&amp;ADDRESS($AC24,$AD24+BQ$4-$AC$2))/$AF24)</f>
        <v>2.7</v>
      </c>
      <c r="BR24" s="109">
        <f t="shared" ca="1" si="128"/>
        <v>3</v>
      </c>
      <c r="BS24" s="109">
        <f t="shared" ca="1" si="128"/>
        <v>3.3</v>
      </c>
      <c r="BT24" s="109">
        <f t="shared" ca="1" si="128"/>
        <v>3.8</v>
      </c>
      <c r="BU24" s="109">
        <f t="shared" ca="1" si="128"/>
        <v>4.3</v>
      </c>
      <c r="BV24" s="109">
        <f t="shared" ca="1" si="128"/>
        <v>5.2</v>
      </c>
      <c r="BW24" s="109">
        <f t="shared" ca="1" si="128"/>
        <v>6.9</v>
      </c>
      <c r="BX24" s="109">
        <f t="shared" ca="1" si="128"/>
        <v>7.6</v>
      </c>
      <c r="BY24" s="109">
        <f t="shared" ca="1" si="128"/>
        <v>8.1999999999999993</v>
      </c>
      <c r="BZ24" s="109">
        <f t="shared" ca="1" si="128"/>
        <v>10.6</v>
      </c>
      <c r="CA24" s="109">
        <f t="shared" ca="1" si="128"/>
        <v>13.8</v>
      </c>
      <c r="CB24" s="109">
        <f t="shared" ca="1" si="128"/>
        <v>15.8</v>
      </c>
      <c r="CC24" s="109">
        <f t="shared" ca="1" si="128"/>
        <v>19.600000000000001</v>
      </c>
      <c r="CD24" s="109">
        <f t="shared" ca="1" si="128"/>
        <v>20.8</v>
      </c>
      <c r="CE24" s="109">
        <f t="shared" ca="1" si="128"/>
        <v>23.9</v>
      </c>
      <c r="CF24" s="109">
        <f t="shared" ca="1" si="128"/>
        <v>28.5</v>
      </c>
      <c r="CG24" s="109">
        <f t="shared" ca="1" si="128"/>
        <v>32.9</v>
      </c>
      <c r="CH24" s="109">
        <f t="shared" ca="1" si="128"/>
        <v>35.4</v>
      </c>
      <c r="CI24" s="109">
        <f t="shared" ca="1" si="128"/>
        <v>37.700000000000003</v>
      </c>
      <c r="CJ24" s="109">
        <f t="shared" ca="1" si="128"/>
        <v>47.5</v>
      </c>
      <c r="CK24" s="109">
        <f t="shared" ca="1" si="128"/>
        <v>51.2</v>
      </c>
      <c r="CL24" s="109">
        <f t="shared" ca="1" si="128"/>
        <v>51.7</v>
      </c>
      <c r="CM24" s="109">
        <f t="shared" ca="1" si="128"/>
        <v>53</v>
      </c>
      <c r="CN24" s="109">
        <f t="shared" ca="1" si="128"/>
        <v>53.4</v>
      </c>
      <c r="CO24" s="109">
        <f t="shared" ca="1" si="128"/>
        <v>55.1</v>
      </c>
      <c r="CP24" s="109">
        <f t="shared" ref="CO24:DD38" ca="1" si="129">IF(EXACT(".....",INDIRECT($AB24&amp;ADDRESS($AC24,$AD24+CP$4-$AC$2))),0,INDIRECT($AB24&amp;ADDRESS($AC24,$AD24+CP$4-$AC$2))/$AF24)</f>
        <v>55.4</v>
      </c>
      <c r="CQ24" s="109">
        <f t="shared" ca="1" si="129"/>
        <v>59.1</v>
      </c>
      <c r="CR24" s="109">
        <f t="shared" ca="1" si="129"/>
        <v>60.2</v>
      </c>
      <c r="CS24" s="109">
        <f t="shared" ca="1" si="129"/>
        <v>58.5</v>
      </c>
      <c r="CT24" s="109">
        <f t="shared" ca="1" si="129"/>
        <v>58.1</v>
      </c>
      <c r="CU24" s="109">
        <f t="shared" ca="1" si="129"/>
        <v>57.1</v>
      </c>
      <c r="CV24" s="109">
        <f t="shared" ca="1" si="129"/>
        <v>61.4</v>
      </c>
      <c r="CW24" s="109">
        <f t="shared" ca="1" si="129"/>
        <v>62.9</v>
      </c>
      <c r="CX24" s="109">
        <f t="shared" ca="1" si="129"/>
        <v>63</v>
      </c>
      <c r="CY24" s="109">
        <f t="shared" ca="1" si="129"/>
        <v>63.9</v>
      </c>
      <c r="CZ24" s="109">
        <f t="shared" ca="1" si="129"/>
        <v>66.5</v>
      </c>
      <c r="DA24" s="109">
        <f t="shared" ca="1" si="129"/>
        <v>68.5</v>
      </c>
      <c r="DB24" s="109">
        <f t="shared" ca="1" si="129"/>
        <v>72.2</v>
      </c>
      <c r="DC24" s="109">
        <f t="shared" ca="1" si="129"/>
        <v>70.400000000000006</v>
      </c>
      <c r="DD24" s="109">
        <f t="shared" ca="1" si="129"/>
        <v>81.3</v>
      </c>
      <c r="DE24" s="109">
        <f t="shared" ref="CU24:DJ38" ca="1" si="130">IF(EXACT(".....",INDIRECT($AB24&amp;ADDRESS($AC24,$AD24+DE$4-$AC$2))),0,INDIRECT($AB24&amp;ADDRESS($AC24,$AD24+DE$4-$AC$2))/$AF24)</f>
        <v>85.1</v>
      </c>
      <c r="DF24" s="109">
        <f t="shared" ca="1" si="130"/>
        <v>91.3</v>
      </c>
      <c r="DG24" s="109">
        <f t="shared" ca="1" si="130"/>
        <v>114.1</v>
      </c>
      <c r="DH24" s="109">
        <f t="shared" ca="1" si="130"/>
        <v>123.8</v>
      </c>
      <c r="DI24" s="109">
        <f t="shared" ca="1" si="130"/>
        <v>136.69999999999999</v>
      </c>
      <c r="DJ24" s="109">
        <f t="shared" ca="1" si="130"/>
        <v>144.69999999999999</v>
      </c>
      <c r="DK24" s="109">
        <f t="shared" ref="DK24:DO38" ca="1" si="131">IF(EXACT(".....",INDIRECT($AB24&amp;ADDRESS($AC24,$AD24+DK$4-$AC$2))),0,INDIRECT($AB24&amp;ADDRESS($AC24,$AD24+DK$4-$AC$2))/$AF24)</f>
        <v>149.30000000000001</v>
      </c>
      <c r="DL24" s="109">
        <f t="shared" ca="1" si="131"/>
        <v>156.30000000000001</v>
      </c>
      <c r="DM24" s="109">
        <f t="shared" ca="1" si="131"/>
        <v>159.9</v>
      </c>
      <c r="DN24" s="109">
        <f t="shared" ca="1" si="131"/>
        <v>164.7</v>
      </c>
      <c r="DO24" s="109">
        <f t="shared" ca="1" si="131"/>
        <v>170.9</v>
      </c>
    </row>
    <row r="25" spans="2:119" ht="32.25" thickBot="1" x14ac:dyDescent="0.3">
      <c r="B25" s="62" t="s">
        <v>1720</v>
      </c>
      <c r="C25" s="167" t="s">
        <v>1711</v>
      </c>
      <c r="D25" s="144">
        <v>5</v>
      </c>
      <c r="E25" s="144" t="s">
        <v>1248</v>
      </c>
      <c r="F25" s="4" t="s">
        <v>10</v>
      </c>
      <c r="G25" s="4"/>
      <c r="H25" s="4"/>
      <c r="I25" s="4"/>
      <c r="J25" s="4" t="s">
        <v>10</v>
      </c>
      <c r="K25" s="4"/>
      <c r="L25" s="56">
        <f ca="1">DO25</f>
        <v>130.69999999999999</v>
      </c>
      <c r="M25" s="137"/>
      <c r="N25" s="55">
        <f t="shared" si="117"/>
        <v>-1</v>
      </c>
      <c r="O25" s="55">
        <f t="shared" si="118"/>
        <v>0</v>
      </c>
      <c r="P25" s="55">
        <f t="shared" si="119"/>
        <v>0</v>
      </c>
      <c r="Q25" s="55">
        <f t="shared" si="120"/>
        <v>0</v>
      </c>
      <c r="R25" s="55">
        <f t="shared" si="121"/>
        <v>-1</v>
      </c>
      <c r="S25" s="55">
        <f t="shared" si="122"/>
        <v>0</v>
      </c>
      <c r="U25" s="62"/>
      <c r="V25" s="18"/>
      <c r="W25" s="17"/>
      <c r="X25" s="132"/>
      <c r="AB25" s="43" t="str">
        <f t="shared" si="123"/>
        <v>'72400M Ann'!</v>
      </c>
      <c r="AC25" s="43">
        <f t="shared" ca="1" si="124"/>
        <v>13</v>
      </c>
      <c r="AD25" s="43">
        <f t="shared" ca="1" si="125"/>
        <v>4</v>
      </c>
      <c r="AE25" s="43" t="str">
        <f t="shared" ca="1" si="94"/>
        <v>Billions</v>
      </c>
      <c r="AF25" s="43">
        <f t="shared" ca="1" si="126"/>
        <v>1</v>
      </c>
      <c r="AG25" s="109">
        <f t="shared" ca="1" si="127"/>
        <v>0.1</v>
      </c>
      <c r="AH25" s="109">
        <f t="shared" ca="1" si="127"/>
        <v>0.1</v>
      </c>
      <c r="AI25" s="109">
        <f t="shared" ca="1" si="127"/>
        <v>0.1</v>
      </c>
      <c r="AJ25" s="109">
        <f t="shared" ca="1" si="127"/>
        <v>0.1</v>
      </c>
      <c r="AK25" s="109">
        <f t="shared" ca="1" si="127"/>
        <v>0.1</v>
      </c>
      <c r="AL25" s="109">
        <f t="shared" ca="1" si="127"/>
        <v>0.1</v>
      </c>
      <c r="AM25" s="109">
        <f t="shared" ca="1" si="127"/>
        <v>0.1</v>
      </c>
      <c r="AN25" s="109">
        <f t="shared" ca="1" si="127"/>
        <v>0.1</v>
      </c>
      <c r="AO25" s="109">
        <f t="shared" ca="1" si="127"/>
        <v>0.1</v>
      </c>
      <c r="AP25" s="109">
        <f t="shared" ca="1" si="127"/>
        <v>0.1</v>
      </c>
      <c r="AQ25" s="109">
        <f t="shared" ca="1" si="127"/>
        <v>0.2</v>
      </c>
      <c r="AR25" s="109">
        <f t="shared" ca="1" si="127"/>
        <v>0.2</v>
      </c>
      <c r="AS25" s="109">
        <f t="shared" ca="1" si="127"/>
        <v>0.2</v>
      </c>
      <c r="AT25" s="109">
        <f t="shared" ca="1" si="127"/>
        <v>0.2</v>
      </c>
      <c r="AU25" s="109">
        <f t="shared" ca="1" si="127"/>
        <v>0.2</v>
      </c>
      <c r="AV25" s="109">
        <f t="shared" ca="1" si="127"/>
        <v>0.2</v>
      </c>
      <c r="AW25" s="109">
        <f t="shared" ref="AW25:BL38" ca="1" si="132">IF(EXACT(".....",INDIRECT($AB25&amp;ADDRESS($AC25,$AD25+AW$4-$AC$2))),0,INDIRECT($AB25&amp;ADDRESS($AC25,$AD25+AW$4-$AC$2))/$AF25)</f>
        <v>0.2</v>
      </c>
      <c r="AX25" s="109">
        <f t="shared" ca="1" si="132"/>
        <v>0.3</v>
      </c>
      <c r="AY25" s="109">
        <f t="shared" ca="1" si="132"/>
        <v>0.3</v>
      </c>
      <c r="AZ25" s="109">
        <f t="shared" ca="1" si="132"/>
        <v>0.4</v>
      </c>
      <c r="BA25" s="109">
        <f t="shared" ca="1" si="132"/>
        <v>0.4</v>
      </c>
      <c r="BB25" s="109">
        <f t="shared" ca="1" si="132"/>
        <v>0.5</v>
      </c>
      <c r="BC25" s="109">
        <f t="shared" ca="1" si="132"/>
        <v>0.6</v>
      </c>
      <c r="BD25" s="109">
        <f t="shared" ca="1" si="132"/>
        <v>0.7</v>
      </c>
      <c r="BE25" s="109">
        <f t="shared" ca="1" si="132"/>
        <v>0.8</v>
      </c>
      <c r="BF25" s="109">
        <f t="shared" ca="1" si="132"/>
        <v>0.9</v>
      </c>
      <c r="BG25" s="109">
        <f t="shared" ca="1" si="132"/>
        <v>1</v>
      </c>
      <c r="BH25" s="109">
        <f t="shared" ca="1" si="132"/>
        <v>1.1000000000000001</v>
      </c>
      <c r="BI25" s="109">
        <f t="shared" ca="1" si="132"/>
        <v>1.3</v>
      </c>
      <c r="BJ25" s="109">
        <f t="shared" ca="1" si="132"/>
        <v>1.4</v>
      </c>
      <c r="BK25" s="109">
        <f t="shared" ca="1" si="132"/>
        <v>1.6</v>
      </c>
      <c r="BL25" s="109">
        <f t="shared" ca="1" si="132"/>
        <v>1.8</v>
      </c>
      <c r="BM25" s="109">
        <f t="shared" ref="BM25:CB38" ca="1" si="133">IF(EXACT(".....",INDIRECT($AB25&amp;ADDRESS($AC25,$AD25+BM$4-$AC$2))),0,INDIRECT($AB25&amp;ADDRESS($AC25,$AD25+BM$4-$AC$2))/$AF25)</f>
        <v>1.9</v>
      </c>
      <c r="BN25" s="109">
        <f t="shared" ca="1" si="133"/>
        <v>2</v>
      </c>
      <c r="BO25" s="109">
        <f t="shared" ca="1" si="133"/>
        <v>2.2000000000000002</v>
      </c>
      <c r="BP25" s="109">
        <f t="shared" ca="1" si="133"/>
        <v>2.4</v>
      </c>
      <c r="BQ25" s="109">
        <f t="shared" ca="1" si="133"/>
        <v>2.5</v>
      </c>
      <c r="BR25" s="109">
        <f t="shared" ca="1" si="133"/>
        <v>3</v>
      </c>
      <c r="BS25" s="109">
        <f t="shared" ca="1" si="133"/>
        <v>3.6</v>
      </c>
      <c r="BT25" s="109">
        <f t="shared" ca="1" si="133"/>
        <v>3.9</v>
      </c>
      <c r="BU25" s="109">
        <f t="shared" ca="1" si="133"/>
        <v>4.5</v>
      </c>
      <c r="BV25" s="109">
        <f t="shared" ca="1" si="133"/>
        <v>5.0999999999999996</v>
      </c>
      <c r="BW25" s="109">
        <f t="shared" ca="1" si="133"/>
        <v>5.6</v>
      </c>
      <c r="BX25" s="109">
        <f t="shared" ca="1" si="133"/>
        <v>6.4</v>
      </c>
      <c r="BY25" s="109">
        <f t="shared" ca="1" si="133"/>
        <v>7.3</v>
      </c>
      <c r="BZ25" s="109">
        <f t="shared" ca="1" si="133"/>
        <v>8.5</v>
      </c>
      <c r="CA25" s="109">
        <f t="shared" ca="1" si="133"/>
        <v>10.199999999999999</v>
      </c>
      <c r="CB25" s="109">
        <f t="shared" ca="1" si="133"/>
        <v>12.1</v>
      </c>
      <c r="CC25" s="109">
        <f t="shared" ca="1" si="128"/>
        <v>13.5</v>
      </c>
      <c r="CD25" s="109">
        <f t="shared" ca="1" si="128"/>
        <v>15</v>
      </c>
      <c r="CE25" s="109">
        <f t="shared" ca="1" si="128"/>
        <v>16.899999999999999</v>
      </c>
      <c r="CF25" s="109">
        <f t="shared" ca="1" si="128"/>
        <v>19.100000000000001</v>
      </c>
      <c r="CG25" s="109">
        <f t="shared" ca="1" si="128"/>
        <v>20.8</v>
      </c>
      <c r="CH25" s="109">
        <f t="shared" ca="1" si="128"/>
        <v>23.3</v>
      </c>
      <c r="CI25" s="109">
        <f t="shared" ca="1" si="128"/>
        <v>24.8</v>
      </c>
      <c r="CJ25" s="109">
        <f t="shared" ca="1" si="128"/>
        <v>26.3</v>
      </c>
      <c r="CK25" s="109">
        <f t="shared" ca="1" si="128"/>
        <v>28</v>
      </c>
      <c r="CL25" s="109">
        <f t="shared" ca="1" si="128"/>
        <v>30.4</v>
      </c>
      <c r="CM25" s="109">
        <f t="shared" ca="1" si="128"/>
        <v>30.4</v>
      </c>
      <c r="CN25" s="109">
        <f t="shared" ca="1" si="128"/>
        <v>31.2</v>
      </c>
      <c r="CO25" s="109">
        <f t="shared" ca="1" si="129"/>
        <v>32</v>
      </c>
      <c r="CP25" s="109">
        <f t="shared" ca="1" si="129"/>
        <v>33</v>
      </c>
      <c r="CQ25" s="109">
        <f t="shared" ca="1" si="129"/>
        <v>33</v>
      </c>
      <c r="CR25" s="109">
        <f t="shared" ca="1" si="129"/>
        <v>33.799999999999997</v>
      </c>
      <c r="CS25" s="109">
        <f t="shared" ca="1" si="129"/>
        <v>36.1</v>
      </c>
      <c r="CT25" s="109">
        <f t="shared" ca="1" si="129"/>
        <v>39</v>
      </c>
      <c r="CU25" s="109">
        <f t="shared" ca="1" si="130"/>
        <v>41.7</v>
      </c>
      <c r="CV25" s="109">
        <f t="shared" ca="1" si="130"/>
        <v>43.1</v>
      </c>
      <c r="CW25" s="109">
        <f t="shared" ca="1" si="130"/>
        <v>43.8</v>
      </c>
      <c r="CX25" s="109">
        <f t="shared" ca="1" si="130"/>
        <v>42.1</v>
      </c>
      <c r="CY25" s="109">
        <f t="shared" ca="1" si="130"/>
        <v>41.2</v>
      </c>
      <c r="CZ25" s="109">
        <f t="shared" ca="1" si="130"/>
        <v>39.700000000000003</v>
      </c>
      <c r="DA25" s="109">
        <f t="shared" ca="1" si="130"/>
        <v>39.200000000000003</v>
      </c>
      <c r="DB25" s="109">
        <f t="shared" ca="1" si="130"/>
        <v>42.1</v>
      </c>
      <c r="DC25" s="109">
        <f t="shared" ca="1" si="130"/>
        <v>56.5</v>
      </c>
      <c r="DD25" s="109">
        <f t="shared" ca="1" si="130"/>
        <v>55.8</v>
      </c>
      <c r="DE25" s="109">
        <f t="shared" ca="1" si="130"/>
        <v>61.9</v>
      </c>
      <c r="DF25" s="109">
        <f t="shared" ca="1" si="130"/>
        <v>69.599999999999994</v>
      </c>
      <c r="DG25" s="109">
        <f t="shared" ca="1" si="130"/>
        <v>77.7</v>
      </c>
      <c r="DH25" s="109">
        <f t="shared" ref="DH25:DJ38" ca="1" si="134">IF(EXACT(".....",INDIRECT($AB25&amp;ADDRESS($AC25,$AD25+DH$4-$AC$2))),0,INDIRECT($AB25&amp;ADDRESS($AC25,$AD25+DH$4-$AC$2))/$AF25)</f>
        <v>82.9</v>
      </c>
      <c r="DI25" s="109">
        <f t="shared" ca="1" si="134"/>
        <v>85.2</v>
      </c>
      <c r="DJ25" s="109">
        <f t="shared" ca="1" si="134"/>
        <v>89.9</v>
      </c>
      <c r="DK25" s="109">
        <f t="shared" ca="1" si="131"/>
        <v>97</v>
      </c>
      <c r="DL25" s="109">
        <f t="shared" ca="1" si="131"/>
        <v>102.9</v>
      </c>
      <c r="DM25" s="109">
        <f t="shared" ca="1" si="131"/>
        <v>114.9</v>
      </c>
      <c r="DN25" s="109">
        <f t="shared" ca="1" si="131"/>
        <v>124.4</v>
      </c>
      <c r="DO25" s="109">
        <f t="shared" ca="1" si="131"/>
        <v>130.69999999999999</v>
      </c>
    </row>
    <row r="26" spans="2:119" ht="32.25" thickBot="1" x14ac:dyDescent="0.3">
      <c r="B26" s="148" t="s">
        <v>1721</v>
      </c>
      <c r="C26" s="149" t="s">
        <v>1679</v>
      </c>
      <c r="D26" s="149">
        <v>5</v>
      </c>
      <c r="E26" s="149" t="s">
        <v>1304</v>
      </c>
      <c r="F26" s="149" t="s">
        <v>10</v>
      </c>
      <c r="G26" s="150"/>
      <c r="H26" s="150"/>
      <c r="I26" s="150"/>
      <c r="J26" s="150" t="s">
        <v>10</v>
      </c>
      <c r="K26" s="150"/>
      <c r="L26" s="56">
        <f ca="1">DO26</f>
        <v>80.3</v>
      </c>
      <c r="M26" s="137"/>
      <c r="N26" s="55">
        <f t="shared" si="117"/>
        <v>-1</v>
      </c>
      <c r="O26" s="55">
        <f t="shared" si="118"/>
        <v>0</v>
      </c>
      <c r="P26" s="55">
        <f t="shared" si="119"/>
        <v>0</v>
      </c>
      <c r="Q26" s="55">
        <f t="shared" si="120"/>
        <v>0</v>
      </c>
      <c r="R26" s="55">
        <f t="shared" si="121"/>
        <v>-1</v>
      </c>
      <c r="S26" s="55">
        <f t="shared" si="122"/>
        <v>0</v>
      </c>
      <c r="U26" s="62"/>
      <c r="V26" s="18"/>
      <c r="W26" s="17"/>
      <c r="X26" s="132"/>
      <c r="AB26" s="43" t="str">
        <f t="shared" si="123"/>
        <v>'72200X Ann'!</v>
      </c>
      <c r="AC26" s="43">
        <f t="shared" ca="1" si="124"/>
        <v>13</v>
      </c>
      <c r="AD26" s="43">
        <f t="shared" ca="1" si="125"/>
        <v>4</v>
      </c>
      <c r="AE26" s="43" t="str">
        <f t="shared" ca="1" si="94"/>
        <v>Billions</v>
      </c>
      <c r="AF26" s="43">
        <f t="shared" ca="1" si="126"/>
        <v>1</v>
      </c>
      <c r="AG26" s="109">
        <f t="shared" ca="1" si="127"/>
        <v>0</v>
      </c>
      <c r="AH26" s="109">
        <f t="shared" ca="1" si="127"/>
        <v>0</v>
      </c>
      <c r="AI26" s="109">
        <f t="shared" ca="1" si="127"/>
        <v>0</v>
      </c>
      <c r="AJ26" s="109">
        <f t="shared" ca="1" si="127"/>
        <v>0</v>
      </c>
      <c r="AK26" s="109">
        <f t="shared" ca="1" si="127"/>
        <v>0</v>
      </c>
      <c r="AL26" s="109">
        <f t="shared" ca="1" si="127"/>
        <v>0</v>
      </c>
      <c r="AM26" s="109">
        <f t="shared" ca="1" si="127"/>
        <v>0</v>
      </c>
      <c r="AN26" s="109">
        <f t="shared" ca="1" si="127"/>
        <v>0</v>
      </c>
      <c r="AO26" s="109">
        <f t="shared" ca="1" si="127"/>
        <v>0</v>
      </c>
      <c r="AP26" s="109">
        <f t="shared" ca="1" si="127"/>
        <v>0</v>
      </c>
      <c r="AQ26" s="109">
        <f t="shared" ca="1" si="127"/>
        <v>0</v>
      </c>
      <c r="AR26" s="109">
        <f t="shared" ca="1" si="127"/>
        <v>0</v>
      </c>
      <c r="AS26" s="109">
        <f t="shared" ca="1" si="127"/>
        <v>0</v>
      </c>
      <c r="AT26" s="109">
        <f t="shared" ca="1" si="127"/>
        <v>0</v>
      </c>
      <c r="AU26" s="109">
        <f t="shared" ca="1" si="127"/>
        <v>0</v>
      </c>
      <c r="AV26" s="109">
        <f t="shared" ca="1" si="127"/>
        <v>0</v>
      </c>
      <c r="AW26" s="109">
        <f t="shared" ca="1" si="132"/>
        <v>0</v>
      </c>
      <c r="AX26" s="109">
        <f t="shared" ca="1" si="132"/>
        <v>0</v>
      </c>
      <c r="AY26" s="109">
        <f t="shared" ca="1" si="132"/>
        <v>0</v>
      </c>
      <c r="AZ26" s="109">
        <f t="shared" ca="1" si="132"/>
        <v>0.63288114874801604</v>
      </c>
      <c r="BA26" s="109">
        <f t="shared" ca="1" si="132"/>
        <v>0.66780602819397672</v>
      </c>
      <c r="BB26" s="109">
        <f t="shared" ca="1" si="132"/>
        <v>0.90645937107470853</v>
      </c>
      <c r="BC26" s="109">
        <f t="shared" ca="1" si="132"/>
        <v>1.196970868284291</v>
      </c>
      <c r="BD26" s="109">
        <f t="shared" ca="1" si="132"/>
        <v>1.3456661883496694</v>
      </c>
      <c r="BE26" s="109">
        <f t="shared" ca="1" si="132"/>
        <v>1.5139406074983894</v>
      </c>
      <c r="BF26" s="109">
        <f t="shared" ca="1" si="132"/>
        <v>1.5361655307821827</v>
      </c>
      <c r="BG26" s="109">
        <f t="shared" ca="1" si="132"/>
        <v>1.7869896649849919</v>
      </c>
      <c r="BH26" s="109">
        <f t="shared" ca="1" si="132"/>
        <v>1.9880723042193114</v>
      </c>
      <c r="BI26" s="109">
        <f t="shared" ca="1" si="132"/>
        <v>2.1976215808950754</v>
      </c>
      <c r="BJ26" s="109">
        <f t="shared" ca="1" si="132"/>
        <v>2.1875674489333594</v>
      </c>
      <c r="BK26" s="109">
        <f t="shared" ca="1" si="132"/>
        <v>2.5241162872307994</v>
      </c>
      <c r="BL26" s="109">
        <f t="shared" ca="1" si="132"/>
        <v>2.5727994525191082</v>
      </c>
      <c r="BM26" s="109">
        <f t="shared" ca="1" si="133"/>
        <v>2.6241284420078692</v>
      </c>
      <c r="BN26" s="109">
        <f t="shared" ca="1" si="133"/>
        <v>2.8728359168503173</v>
      </c>
      <c r="BO26" s="109">
        <f t="shared" ca="1" si="133"/>
        <v>3.0374061821184046</v>
      </c>
      <c r="BP26" s="109">
        <f t="shared" ca="1" si="133"/>
        <v>3.4750255048730945</v>
      </c>
      <c r="BQ26" s="109">
        <f t="shared" ca="1" si="133"/>
        <v>4.030119422127834</v>
      </c>
      <c r="BR26" s="109">
        <f t="shared" ca="1" si="133"/>
        <v>4.5709258887001365</v>
      </c>
      <c r="BS26" s="109">
        <f t="shared" ca="1" si="133"/>
        <v>4.9799703100899491</v>
      </c>
      <c r="BT26" s="109">
        <f t="shared" ca="1" si="133"/>
        <v>5.0297118050584384</v>
      </c>
      <c r="BU26" s="109">
        <f t="shared" ca="1" si="133"/>
        <v>5.6117931291577845</v>
      </c>
      <c r="BV26" s="109">
        <f t="shared" ca="1" si="133"/>
        <v>5.6895803606510595</v>
      </c>
      <c r="BW26" s="109">
        <f t="shared" ca="1" si="133"/>
        <v>6.0192500560273263</v>
      </c>
      <c r="BX26" s="109">
        <f t="shared" ca="1" si="133"/>
        <v>7.081813054928678</v>
      </c>
      <c r="BY26" s="109">
        <f t="shared" ca="1" si="133"/>
        <v>6.8468638659285777</v>
      </c>
      <c r="BZ26" s="109">
        <f t="shared" ca="1" si="128"/>
        <v>7.3363413430121192</v>
      </c>
      <c r="CA26" s="109">
        <f t="shared" ca="1" si="128"/>
        <v>10.980170431874024</v>
      </c>
      <c r="CB26" s="109">
        <f t="shared" ca="1" si="128"/>
        <v>10.970116299912307</v>
      </c>
      <c r="CC26" s="109">
        <f t="shared" ca="1" si="128"/>
        <v>13.597419730960718</v>
      </c>
      <c r="CD26" s="109">
        <f t="shared" ca="1" si="128"/>
        <v>14.421858551821428</v>
      </c>
      <c r="CE26" s="109">
        <f t="shared" ca="1" si="128"/>
        <v>16.928512399329247</v>
      </c>
      <c r="CF26" s="109">
        <f t="shared" ca="1" si="128"/>
        <v>19.504486840888898</v>
      </c>
      <c r="CG26" s="109">
        <f t="shared" ca="1" si="128"/>
        <v>19.783356711616491</v>
      </c>
      <c r="CH26" s="109">
        <f t="shared" ca="1" si="128"/>
        <v>21.012606635146295</v>
      </c>
      <c r="CI26" s="109">
        <f t="shared" ca="1" si="128"/>
        <v>24.738456274222198</v>
      </c>
      <c r="CJ26" s="109">
        <f t="shared" ca="1" si="128"/>
        <v>42.7</v>
      </c>
      <c r="CK26" s="109">
        <f t="shared" ca="1" si="128"/>
        <v>38</v>
      </c>
      <c r="CL26" s="109">
        <f t="shared" ca="1" si="128"/>
        <v>30</v>
      </c>
      <c r="CM26" s="109">
        <f t="shared" ca="1" si="128"/>
        <v>26.9</v>
      </c>
      <c r="CN26" s="109">
        <f t="shared" ca="1" si="128"/>
        <v>23.3</v>
      </c>
      <c r="CO26" s="109">
        <f t="shared" ca="1" si="129"/>
        <v>22.3</v>
      </c>
      <c r="CP26" s="109">
        <f t="shared" ca="1" si="129"/>
        <v>20.9</v>
      </c>
      <c r="CQ26" s="109">
        <f t="shared" ca="1" si="129"/>
        <v>27.2</v>
      </c>
      <c r="CR26" s="109">
        <f t="shared" ca="1" si="129"/>
        <v>32.1</v>
      </c>
      <c r="CS26" s="109">
        <f t="shared" ca="1" si="129"/>
        <v>37.1</v>
      </c>
      <c r="CT26" s="109">
        <f t="shared" ca="1" si="129"/>
        <v>43.1</v>
      </c>
      <c r="CU26" s="109">
        <f t="shared" ca="1" si="130"/>
        <v>44.2</v>
      </c>
      <c r="CV26" s="109">
        <f t="shared" ca="1" si="130"/>
        <v>33.4</v>
      </c>
      <c r="CW26" s="109">
        <f t="shared" ca="1" si="130"/>
        <v>27.3</v>
      </c>
      <c r="CX26" s="109">
        <f t="shared" ca="1" si="130"/>
        <v>33.5</v>
      </c>
      <c r="CY26" s="109">
        <f t="shared" ca="1" si="130"/>
        <v>28.6</v>
      </c>
      <c r="CZ26" s="109">
        <f t="shared" ca="1" si="130"/>
        <v>32.4</v>
      </c>
      <c r="DA26" s="109">
        <f t="shared" ca="1" si="130"/>
        <v>47.5</v>
      </c>
      <c r="DB26" s="109">
        <f t="shared" ca="1" si="130"/>
        <v>83.5</v>
      </c>
      <c r="DC26" s="109">
        <f t="shared" ca="1" si="130"/>
        <v>117.2</v>
      </c>
      <c r="DD26" s="109">
        <f t="shared" ca="1" si="130"/>
        <v>92.8</v>
      </c>
      <c r="DE26" s="109">
        <f t="shared" ca="1" si="130"/>
        <v>89.8</v>
      </c>
      <c r="DF26" s="109">
        <f t="shared" ca="1" si="130"/>
        <v>88.4</v>
      </c>
      <c r="DG26" s="109">
        <f t="shared" ca="1" si="130"/>
        <v>67.099999999999994</v>
      </c>
      <c r="DH26" s="109">
        <f t="shared" ca="1" si="134"/>
        <v>104</v>
      </c>
      <c r="DI26" s="109">
        <f t="shared" ca="1" si="134"/>
        <v>112.1</v>
      </c>
      <c r="DJ26" s="109">
        <f t="shared" ca="1" si="134"/>
        <v>127.4</v>
      </c>
      <c r="DK26" s="109">
        <f t="shared" ca="1" si="131"/>
        <v>133.80000000000001</v>
      </c>
      <c r="DL26" s="109">
        <f t="shared" ca="1" si="131"/>
        <v>127</v>
      </c>
      <c r="DM26" s="109">
        <f t="shared" ca="1" si="131"/>
        <v>112.6</v>
      </c>
      <c r="DN26" s="109">
        <f t="shared" ca="1" si="131"/>
        <v>101.2</v>
      </c>
      <c r="DO26" s="109">
        <f t="shared" ca="1" si="131"/>
        <v>80.3</v>
      </c>
    </row>
    <row r="27" spans="2:119" ht="32.25" thickBot="1" x14ac:dyDescent="0.3">
      <c r="B27" s="62" t="s">
        <v>1722</v>
      </c>
      <c r="C27" s="167" t="s">
        <v>1710</v>
      </c>
      <c r="D27" s="144">
        <v>8</v>
      </c>
      <c r="E27" s="144" t="s">
        <v>1221</v>
      </c>
      <c r="F27" s="4" t="s">
        <v>10</v>
      </c>
      <c r="G27" s="4"/>
      <c r="H27" s="4"/>
      <c r="I27" s="4"/>
      <c r="J27" s="4" t="s">
        <v>10</v>
      </c>
      <c r="K27" s="4"/>
      <c r="L27" s="56">
        <f t="shared" ref="L27:L38" ca="1" si="135">DO27</f>
        <v>-110.2</v>
      </c>
      <c r="M27" s="49"/>
      <c r="N27" s="55">
        <f t="shared" si="117"/>
        <v>-1</v>
      </c>
      <c r="O27" s="55">
        <f t="shared" si="118"/>
        <v>0</v>
      </c>
      <c r="P27" s="55">
        <f t="shared" si="119"/>
        <v>0</v>
      </c>
      <c r="Q27" s="55">
        <f t="shared" si="120"/>
        <v>0</v>
      </c>
      <c r="R27" s="55">
        <f t="shared" si="121"/>
        <v>-1</v>
      </c>
      <c r="S27" s="55">
        <f t="shared" si="122"/>
        <v>0</v>
      </c>
      <c r="U27" s="62"/>
      <c r="V27" s="18"/>
      <c r="W27" s="17"/>
      <c r="X27" s="17"/>
      <c r="AB27" s="43" t="str">
        <f t="shared" ref="AB27:AB29" si="136">"'"&amp;C27&amp;" Ann'!"</f>
        <v>'72300M Ann'!</v>
      </c>
      <c r="AC27" s="43">
        <f t="shared" ref="AC27:AC29" ca="1" si="137">MATCH(E27,INDIRECT(AB27&amp;"C:C"),0)</f>
        <v>16</v>
      </c>
      <c r="AD27" s="43">
        <f t="shared" ref="AD27:AD29" ca="1" si="138">MATCH($AC$2,INDIRECT(AB27&amp;"8:8"),0)</f>
        <v>4</v>
      </c>
      <c r="AE27" s="43" t="str">
        <f t="shared" ca="1" si="94"/>
        <v>Billions</v>
      </c>
      <c r="AF27" s="43">
        <f t="shared" ref="AF27:AF29" ca="1" si="139">IF(EXACT(AE27,"Billions"),1,IF(EXACT(AE27,"Millions"),1000,0))</f>
        <v>1</v>
      </c>
      <c r="AG27" s="109">
        <f t="shared" ca="1" si="127"/>
        <v>0.2</v>
      </c>
      <c r="AH27" s="109">
        <f t="shared" ca="1" si="127"/>
        <v>0.2</v>
      </c>
      <c r="AI27" s="109">
        <f t="shared" ca="1" si="127"/>
        <v>0.2</v>
      </c>
      <c r="AJ27" s="109">
        <f t="shared" ca="1" si="127"/>
        <v>0.2</v>
      </c>
      <c r="AK27" s="109">
        <f t="shared" ca="1" si="127"/>
        <v>0.2</v>
      </c>
      <c r="AL27" s="109">
        <f t="shared" ca="1" si="127"/>
        <v>0.2</v>
      </c>
      <c r="AM27" s="109">
        <f t="shared" ca="1" si="127"/>
        <v>0.2</v>
      </c>
      <c r="AN27" s="109">
        <f t="shared" ca="1" si="127"/>
        <v>0.3</v>
      </c>
      <c r="AO27" s="109">
        <f t="shared" ca="1" si="127"/>
        <v>0.2</v>
      </c>
      <c r="AP27" s="109">
        <f t="shared" ca="1" si="127"/>
        <v>0.2</v>
      </c>
      <c r="AQ27" s="109">
        <f t="shared" ca="1" si="127"/>
        <v>0.3</v>
      </c>
      <c r="AR27" s="109">
        <f t="shared" ca="1" si="127"/>
        <v>0.4</v>
      </c>
      <c r="AS27" s="109">
        <f t="shared" ca="1" si="127"/>
        <v>1.2</v>
      </c>
      <c r="AT27" s="109">
        <f t="shared" ca="1" si="127"/>
        <v>2.6</v>
      </c>
      <c r="AU27" s="109">
        <f t="shared" ca="1" si="127"/>
        <v>2.9</v>
      </c>
      <c r="AV27" s="109">
        <f t="shared" ca="1" si="127"/>
        <v>2.9</v>
      </c>
      <c r="AW27" s="109">
        <f t="shared" ca="1" si="132"/>
        <v>2.8</v>
      </c>
      <c r="AX27" s="109">
        <f t="shared" ca="1" si="132"/>
        <v>2.6</v>
      </c>
      <c r="AY27" s="109">
        <f t="shared" ca="1" si="132"/>
        <v>1.9</v>
      </c>
      <c r="AZ27" s="109">
        <f t="shared" ca="1" si="132"/>
        <v>1.9</v>
      </c>
      <c r="BA27" s="109">
        <f t="shared" ca="1" si="132"/>
        <v>1.9</v>
      </c>
      <c r="BB27" s="109">
        <f t="shared" ca="1" si="132"/>
        <v>2.5</v>
      </c>
      <c r="BC27" s="109">
        <f t="shared" ca="1" si="132"/>
        <v>3.8</v>
      </c>
      <c r="BD27" s="109">
        <f t="shared" ca="1" si="132"/>
        <v>4.4000000000000004</v>
      </c>
      <c r="BE27" s="109">
        <f t="shared" ca="1" si="132"/>
        <v>4.5</v>
      </c>
      <c r="BF27" s="109">
        <f t="shared" ca="1" si="132"/>
        <v>4.4000000000000004</v>
      </c>
      <c r="BG27" s="109">
        <f t="shared" ca="1" si="132"/>
        <v>4.3</v>
      </c>
      <c r="BH27" s="109">
        <f t="shared" ca="1" si="132"/>
        <v>4.0999999999999996</v>
      </c>
      <c r="BI27" s="109">
        <f t="shared" ca="1" si="132"/>
        <v>4.4000000000000004</v>
      </c>
      <c r="BJ27" s="109">
        <f t="shared" ca="1" si="132"/>
        <v>4.4000000000000004</v>
      </c>
      <c r="BK27" s="109">
        <f t="shared" ca="1" si="132"/>
        <v>4.4000000000000004</v>
      </c>
      <c r="BL27" s="109">
        <f t="shared" ca="1" si="132"/>
        <v>4.4000000000000004</v>
      </c>
      <c r="BM27" s="109">
        <f t="shared" ca="1" si="133"/>
        <v>4.5</v>
      </c>
      <c r="BN27" s="109">
        <f t="shared" ca="1" si="133"/>
        <v>4.7</v>
      </c>
      <c r="BO27" s="109">
        <f t="shared" ca="1" si="133"/>
        <v>4.8</v>
      </c>
      <c r="BP27" s="109">
        <f t="shared" ca="1" si="133"/>
        <v>4.9000000000000004</v>
      </c>
      <c r="BQ27" s="109">
        <f t="shared" ca="1" si="133"/>
        <v>5.3</v>
      </c>
      <c r="BR27" s="109">
        <f t="shared" ca="1" si="133"/>
        <v>6.1</v>
      </c>
      <c r="BS27" s="109">
        <f t="shared" ca="1" si="133"/>
        <v>6.6</v>
      </c>
      <c r="BT27" s="109">
        <f t="shared" ca="1" si="133"/>
        <v>7</v>
      </c>
      <c r="BU27" s="109">
        <f t="shared" ca="1" si="133"/>
        <v>7.3</v>
      </c>
      <c r="BV27" s="109">
        <f t="shared" ca="1" si="133"/>
        <v>7.8</v>
      </c>
      <c r="BW27" s="109">
        <f t="shared" ca="1" si="133"/>
        <v>8.3000000000000007</v>
      </c>
      <c r="BX27" s="109">
        <f t="shared" ca="1" si="133"/>
        <v>8.5</v>
      </c>
      <c r="BY27" s="109">
        <f t="shared" ca="1" si="133"/>
        <v>8.6</v>
      </c>
      <c r="BZ27" s="109">
        <f t="shared" ca="1" si="128"/>
        <v>7</v>
      </c>
      <c r="CA27" s="109">
        <f t="shared" ca="1" si="128"/>
        <v>4.9000000000000004</v>
      </c>
      <c r="CB27" s="109">
        <f t="shared" ca="1" si="128"/>
        <v>3.8</v>
      </c>
      <c r="CC27" s="109">
        <f t="shared" ca="1" si="128"/>
        <v>1.3</v>
      </c>
      <c r="CD27" s="109">
        <f t="shared" ca="1" si="128"/>
        <v>1.6</v>
      </c>
      <c r="CE27" s="109">
        <f t="shared" ca="1" si="128"/>
        <v>0</v>
      </c>
      <c r="CF27" s="109">
        <f t="shared" ca="1" si="128"/>
        <v>-2.2000000000000002</v>
      </c>
      <c r="CG27" s="109">
        <f t="shared" ca="1" si="128"/>
        <v>-3.6</v>
      </c>
      <c r="CH27" s="109">
        <f t="shared" ca="1" si="128"/>
        <v>-4.3</v>
      </c>
      <c r="CI27" s="109">
        <f t="shared" ca="1" si="128"/>
        <v>-5.8</v>
      </c>
      <c r="CJ27" s="109">
        <f t="shared" ca="1" si="128"/>
        <v>-13.6</v>
      </c>
      <c r="CK27" s="109">
        <f t="shared" ca="1" si="128"/>
        <v>-15</v>
      </c>
      <c r="CL27" s="109">
        <f t="shared" ca="1" si="128"/>
        <v>-15.3</v>
      </c>
      <c r="CM27" s="109">
        <f t="shared" ca="1" si="128"/>
        <v>-19.7</v>
      </c>
      <c r="CN27" s="109">
        <f t="shared" ca="1" si="128"/>
        <v>-19</v>
      </c>
      <c r="CO27" s="109">
        <f t="shared" ca="1" si="129"/>
        <v>-20.2</v>
      </c>
      <c r="CP27" s="109">
        <f t="shared" ca="1" si="129"/>
        <v>-20.9</v>
      </c>
      <c r="CQ27" s="109">
        <f t="shared" ca="1" si="129"/>
        <v>-23.3</v>
      </c>
      <c r="CR27" s="109">
        <f t="shared" ca="1" si="129"/>
        <v>-25.4</v>
      </c>
      <c r="CS27" s="109">
        <f t="shared" ca="1" si="129"/>
        <v>-27.8</v>
      </c>
      <c r="CT27" s="109">
        <f t="shared" ca="1" si="129"/>
        <v>-27.9</v>
      </c>
      <c r="CU27" s="109">
        <f t="shared" ca="1" si="130"/>
        <v>-28</v>
      </c>
      <c r="CV27" s="109">
        <f t="shared" ca="1" si="130"/>
        <v>-33.299999999999997</v>
      </c>
      <c r="CW27" s="109">
        <f t="shared" ca="1" si="130"/>
        <v>-34.9</v>
      </c>
      <c r="CX27" s="109">
        <f t="shared" ca="1" si="130"/>
        <v>-34.799999999999997</v>
      </c>
      <c r="CY27" s="109">
        <f t="shared" ca="1" si="130"/>
        <v>-35.1</v>
      </c>
      <c r="CZ27" s="109">
        <f t="shared" ca="1" si="130"/>
        <v>-36.799999999999997</v>
      </c>
      <c r="DA27" s="109">
        <f t="shared" ca="1" si="130"/>
        <v>-37.4</v>
      </c>
      <c r="DB27" s="109">
        <f t="shared" ca="1" si="130"/>
        <v>-38.5</v>
      </c>
      <c r="DC27" s="109">
        <f t="shared" ca="1" si="130"/>
        <v>-34.200000000000003</v>
      </c>
      <c r="DD27" s="109">
        <f t="shared" ca="1" si="130"/>
        <v>-43.6</v>
      </c>
      <c r="DE27" s="109">
        <f t="shared" ca="1" si="130"/>
        <v>-45.8</v>
      </c>
      <c r="DF27" s="109">
        <f t="shared" ca="1" si="130"/>
        <v>-51.5</v>
      </c>
      <c r="DG27" s="109">
        <f t="shared" ca="1" si="130"/>
        <v>-72.2</v>
      </c>
      <c r="DH27" s="109">
        <f t="shared" ca="1" si="134"/>
        <v>-77.900000000000006</v>
      </c>
      <c r="DI27" s="109">
        <f t="shared" ca="1" si="134"/>
        <v>-86.7</v>
      </c>
      <c r="DJ27" s="109">
        <f t="shared" ca="1" si="134"/>
        <v>-87.1</v>
      </c>
      <c r="DK27" s="109">
        <f t="shared" ca="1" si="131"/>
        <v>-90.3</v>
      </c>
      <c r="DL27" s="109">
        <f t="shared" ca="1" si="131"/>
        <v>-96.3</v>
      </c>
      <c r="DM27" s="109">
        <f t="shared" ca="1" si="131"/>
        <v>-100.3</v>
      </c>
      <c r="DN27" s="109">
        <f t="shared" ca="1" si="131"/>
        <v>-104.7</v>
      </c>
      <c r="DO27" s="109">
        <f t="shared" ca="1" si="131"/>
        <v>-110.2</v>
      </c>
    </row>
    <row r="28" spans="2:119" ht="32.25" thickBot="1" x14ac:dyDescent="0.3">
      <c r="B28" s="62" t="s">
        <v>1723</v>
      </c>
      <c r="C28" s="167" t="s">
        <v>1711</v>
      </c>
      <c r="D28" s="144">
        <v>6</v>
      </c>
      <c r="E28" s="144" t="s">
        <v>1247</v>
      </c>
      <c r="F28" s="4" t="s">
        <v>10</v>
      </c>
      <c r="G28" s="4"/>
      <c r="H28" s="4"/>
      <c r="I28" s="4"/>
      <c r="J28" s="4" t="s">
        <v>10</v>
      </c>
      <c r="K28" s="4"/>
      <c r="L28" s="56">
        <f t="shared" ca="1" si="135"/>
        <v>67.400000000000006</v>
      </c>
      <c r="M28" s="49"/>
      <c r="N28" s="55">
        <f t="shared" si="117"/>
        <v>-1</v>
      </c>
      <c r="O28" s="55">
        <f t="shared" si="118"/>
        <v>0</v>
      </c>
      <c r="P28" s="55">
        <f t="shared" si="119"/>
        <v>0</v>
      </c>
      <c r="Q28" s="55">
        <f t="shared" si="120"/>
        <v>0</v>
      </c>
      <c r="R28" s="55">
        <f t="shared" si="121"/>
        <v>-1</v>
      </c>
      <c r="S28" s="55">
        <f t="shared" si="122"/>
        <v>0</v>
      </c>
      <c r="U28" s="62"/>
      <c r="V28" s="18"/>
      <c r="W28" s="17"/>
      <c r="X28" s="17"/>
      <c r="AB28" s="43" t="str">
        <f t="shared" si="136"/>
        <v>'72400M Ann'!</v>
      </c>
      <c r="AC28" s="43">
        <f t="shared" ca="1" si="137"/>
        <v>14</v>
      </c>
      <c r="AD28" s="43">
        <f t="shared" ca="1" si="138"/>
        <v>4</v>
      </c>
      <c r="AE28" s="43" t="str">
        <f t="shared" ca="1" si="94"/>
        <v>Billions</v>
      </c>
      <c r="AF28" s="43">
        <f t="shared" ca="1" si="139"/>
        <v>1</v>
      </c>
      <c r="AG28" s="109">
        <f t="shared" ca="1" si="127"/>
        <v>0.1</v>
      </c>
      <c r="AH28" s="109">
        <f t="shared" ca="1" si="127"/>
        <v>0.1</v>
      </c>
      <c r="AI28" s="109">
        <f t="shared" ca="1" si="127"/>
        <v>0.1</v>
      </c>
      <c r="AJ28" s="109">
        <f t="shared" ca="1" si="127"/>
        <v>0.1</v>
      </c>
      <c r="AK28" s="109">
        <f t="shared" ca="1" si="127"/>
        <v>0.1</v>
      </c>
      <c r="AL28" s="109">
        <f t="shared" ca="1" si="127"/>
        <v>0.1</v>
      </c>
      <c r="AM28" s="109">
        <f t="shared" ca="1" si="127"/>
        <v>0.1</v>
      </c>
      <c r="AN28" s="109">
        <f t="shared" ca="1" si="127"/>
        <v>0.1</v>
      </c>
      <c r="AO28" s="109">
        <f t="shared" ca="1" si="127"/>
        <v>0.2</v>
      </c>
      <c r="AP28" s="109">
        <f t="shared" ca="1" si="127"/>
        <v>0.2</v>
      </c>
      <c r="AQ28" s="109">
        <f t="shared" ca="1" si="127"/>
        <v>0.2</v>
      </c>
      <c r="AR28" s="109">
        <f t="shared" ca="1" si="127"/>
        <v>0.2</v>
      </c>
      <c r="AS28" s="109">
        <f t="shared" ca="1" si="127"/>
        <v>0.2</v>
      </c>
      <c r="AT28" s="109">
        <f t="shared" ca="1" si="127"/>
        <v>0.2</v>
      </c>
      <c r="AU28" s="109">
        <f t="shared" ca="1" si="127"/>
        <v>0.3</v>
      </c>
      <c r="AV28" s="109">
        <f t="shared" ca="1" si="127"/>
        <v>0.3</v>
      </c>
      <c r="AW28" s="109">
        <f t="shared" ca="1" si="132"/>
        <v>0.3</v>
      </c>
      <c r="AX28" s="109">
        <f t="shared" ca="1" si="132"/>
        <v>0.4</v>
      </c>
      <c r="AY28" s="109">
        <f t="shared" ca="1" si="132"/>
        <v>0.5</v>
      </c>
      <c r="AZ28" s="109">
        <f t="shared" ca="1" si="132"/>
        <v>0.6</v>
      </c>
      <c r="BA28" s="109">
        <f t="shared" ca="1" si="132"/>
        <v>0.7</v>
      </c>
      <c r="BB28" s="109">
        <f t="shared" ca="1" si="132"/>
        <v>0.7</v>
      </c>
      <c r="BC28" s="109">
        <f t="shared" ca="1" si="132"/>
        <v>0.7</v>
      </c>
      <c r="BD28" s="109">
        <f t="shared" ca="1" si="132"/>
        <v>0.7</v>
      </c>
      <c r="BE28" s="109">
        <f t="shared" ca="1" si="132"/>
        <v>0.8</v>
      </c>
      <c r="BF28" s="109">
        <f t="shared" ca="1" si="132"/>
        <v>0.8</v>
      </c>
      <c r="BG28" s="109">
        <f t="shared" ca="1" si="132"/>
        <v>0.9</v>
      </c>
      <c r="BH28" s="109">
        <f t="shared" ca="1" si="132"/>
        <v>0.9</v>
      </c>
      <c r="BI28" s="109">
        <f t="shared" ca="1" si="132"/>
        <v>1</v>
      </c>
      <c r="BJ28" s="109">
        <f t="shared" ca="1" si="132"/>
        <v>1.2</v>
      </c>
      <c r="BK28" s="109">
        <f t="shared" ca="1" si="132"/>
        <v>0.9</v>
      </c>
      <c r="BL28" s="109">
        <f t="shared" ca="1" si="132"/>
        <v>1</v>
      </c>
      <c r="BM28" s="109">
        <f t="shared" ca="1" si="133"/>
        <v>1.3</v>
      </c>
      <c r="BN28" s="109">
        <f t="shared" ca="1" si="133"/>
        <v>1.1000000000000001</v>
      </c>
      <c r="BO28" s="109">
        <f t="shared" ca="1" si="133"/>
        <v>1.2</v>
      </c>
      <c r="BP28" s="109">
        <f t="shared" ca="1" si="133"/>
        <v>1.2</v>
      </c>
      <c r="BQ28" s="109">
        <f t="shared" ca="1" si="133"/>
        <v>1.5</v>
      </c>
      <c r="BR28" s="109">
        <f t="shared" ca="1" si="133"/>
        <v>1.5</v>
      </c>
      <c r="BS28" s="109">
        <f t="shared" ca="1" si="133"/>
        <v>1.2</v>
      </c>
      <c r="BT28" s="109">
        <f t="shared" ca="1" si="133"/>
        <v>1.9</v>
      </c>
      <c r="BU28" s="109">
        <f t="shared" ca="1" si="133"/>
        <v>2.2000000000000002</v>
      </c>
      <c r="BV28" s="109">
        <f t="shared" ca="1" si="133"/>
        <v>2.2999999999999998</v>
      </c>
      <c r="BW28" s="109">
        <f t="shared" ca="1" si="133"/>
        <v>3.4</v>
      </c>
      <c r="BX28" s="109">
        <f t="shared" ca="1" si="133"/>
        <v>4.3</v>
      </c>
      <c r="BY28" s="109">
        <f t="shared" ca="1" si="133"/>
        <v>3</v>
      </c>
      <c r="BZ28" s="109">
        <f t="shared" ca="1" si="128"/>
        <v>3</v>
      </c>
      <c r="CA28" s="109">
        <f t="shared" ca="1" si="128"/>
        <v>3.1</v>
      </c>
      <c r="CB28" s="109">
        <f t="shared" ca="1" si="128"/>
        <v>0.3</v>
      </c>
      <c r="CC28" s="109">
        <f t="shared" ca="1" si="128"/>
        <v>0</v>
      </c>
      <c r="CD28" s="109">
        <f t="shared" ca="1" si="128"/>
        <v>0</v>
      </c>
      <c r="CE28" s="109">
        <f t="shared" ca="1" si="128"/>
        <v>-0.1</v>
      </c>
      <c r="CF28" s="109">
        <f t="shared" ca="1" si="128"/>
        <v>-1.5</v>
      </c>
      <c r="CG28" s="109">
        <f t="shared" ca="1" si="128"/>
        <v>-1.8</v>
      </c>
      <c r="CH28" s="109">
        <f t="shared" ca="1" si="128"/>
        <v>-2.9</v>
      </c>
      <c r="CI28" s="109">
        <f t="shared" ca="1" si="128"/>
        <v>-2.2999999999999998</v>
      </c>
      <c r="CJ28" s="109">
        <f t="shared" ca="1" si="128"/>
        <v>-2.1</v>
      </c>
      <c r="CK28" s="109">
        <f t="shared" ca="1" si="128"/>
        <v>-1.8</v>
      </c>
      <c r="CL28" s="109">
        <f t="shared" ca="1" si="128"/>
        <v>-2</v>
      </c>
      <c r="CM28" s="109">
        <f t="shared" ca="1" si="128"/>
        <v>0.1</v>
      </c>
      <c r="CN28" s="109">
        <f t="shared" ca="1" si="128"/>
        <v>1.7</v>
      </c>
      <c r="CO28" s="109">
        <f t="shared" ca="1" si="129"/>
        <v>10.1</v>
      </c>
      <c r="CP28" s="109">
        <f t="shared" ca="1" si="129"/>
        <v>13.3</v>
      </c>
      <c r="CQ28" s="109">
        <f t="shared" ca="1" si="129"/>
        <v>17.5</v>
      </c>
      <c r="CR28" s="109">
        <f t="shared" ca="1" si="129"/>
        <v>30.1</v>
      </c>
      <c r="CS28" s="109">
        <f t="shared" ca="1" si="129"/>
        <v>31.2</v>
      </c>
      <c r="CT28" s="109">
        <f t="shared" ca="1" si="129"/>
        <v>32.1</v>
      </c>
      <c r="CU28" s="109">
        <f t="shared" ca="1" si="130"/>
        <v>33.9</v>
      </c>
      <c r="CV28" s="109">
        <f t="shared" ca="1" si="130"/>
        <v>36.700000000000003</v>
      </c>
      <c r="CW28" s="109">
        <f t="shared" ca="1" si="130"/>
        <v>41.1</v>
      </c>
      <c r="CX28" s="109">
        <f t="shared" ca="1" si="130"/>
        <v>48.7</v>
      </c>
      <c r="CY28" s="109">
        <f t="shared" ca="1" si="130"/>
        <v>55.3</v>
      </c>
      <c r="CZ28" s="109">
        <f t="shared" ca="1" si="130"/>
        <v>64.599999999999994</v>
      </c>
      <c r="DA28" s="109">
        <f t="shared" ca="1" si="130"/>
        <v>72.900000000000006</v>
      </c>
      <c r="DB28" s="109">
        <f t="shared" ca="1" si="130"/>
        <v>75.599999999999994</v>
      </c>
      <c r="DC28" s="109">
        <f t="shared" ca="1" si="130"/>
        <v>70.099999999999994</v>
      </c>
      <c r="DD28" s="109">
        <f t="shared" ca="1" si="130"/>
        <v>90.7</v>
      </c>
      <c r="DE28" s="109">
        <f t="shared" ca="1" si="130"/>
        <v>88.2</v>
      </c>
      <c r="DF28" s="109">
        <f t="shared" ca="1" si="130"/>
        <v>88.6</v>
      </c>
      <c r="DG28" s="109">
        <f t="shared" ca="1" si="130"/>
        <v>88.1</v>
      </c>
      <c r="DH28" s="109">
        <f t="shared" ca="1" si="134"/>
        <v>87.4</v>
      </c>
      <c r="DI28" s="109">
        <f t="shared" ca="1" si="134"/>
        <v>89.2</v>
      </c>
      <c r="DJ28" s="109">
        <f t="shared" ca="1" si="134"/>
        <v>101.9</v>
      </c>
      <c r="DK28" s="109">
        <f t="shared" ca="1" si="131"/>
        <v>93.7</v>
      </c>
      <c r="DL28" s="109">
        <f t="shared" ca="1" si="131"/>
        <v>87</v>
      </c>
      <c r="DM28" s="109">
        <f t="shared" ca="1" si="131"/>
        <v>76.5</v>
      </c>
      <c r="DN28" s="109">
        <f t="shared" ca="1" si="131"/>
        <v>67.599999999999994</v>
      </c>
      <c r="DO28" s="109">
        <f t="shared" ca="1" si="131"/>
        <v>67.400000000000006</v>
      </c>
    </row>
    <row r="29" spans="2:119" ht="32.25" thickBot="1" x14ac:dyDescent="0.3">
      <c r="B29" s="148" t="s">
        <v>1724</v>
      </c>
      <c r="C29" s="149" t="s">
        <v>1679</v>
      </c>
      <c r="D29" s="149">
        <v>6</v>
      </c>
      <c r="E29" s="149" t="s">
        <v>881</v>
      </c>
      <c r="F29" s="149" t="s">
        <v>10</v>
      </c>
      <c r="G29" s="150"/>
      <c r="H29" s="150"/>
      <c r="I29" s="150"/>
      <c r="J29" s="150" t="s">
        <v>10</v>
      </c>
      <c r="K29" s="150"/>
      <c r="L29" s="56">
        <f t="shared" ca="1" si="135"/>
        <v>-5.4</v>
      </c>
      <c r="M29" s="49"/>
      <c r="N29" s="55">
        <f t="shared" si="117"/>
        <v>-1</v>
      </c>
      <c r="O29" s="55">
        <f t="shared" si="118"/>
        <v>0</v>
      </c>
      <c r="P29" s="55">
        <f t="shared" si="119"/>
        <v>0</v>
      </c>
      <c r="Q29" s="55">
        <f t="shared" si="120"/>
        <v>0</v>
      </c>
      <c r="R29" s="55">
        <f t="shared" si="121"/>
        <v>-1</v>
      </c>
      <c r="S29" s="55">
        <f t="shared" si="122"/>
        <v>0</v>
      </c>
      <c r="U29" s="62"/>
      <c r="V29" s="18"/>
      <c r="W29" s="17"/>
      <c r="X29" s="17"/>
      <c r="AB29" s="43" t="str">
        <f t="shared" si="136"/>
        <v>'72200X Ann'!</v>
      </c>
      <c r="AC29" s="43">
        <f t="shared" ca="1" si="137"/>
        <v>14</v>
      </c>
      <c r="AD29" s="43">
        <f t="shared" ca="1" si="138"/>
        <v>4</v>
      </c>
      <c r="AE29" s="43" t="str">
        <f t="shared" ca="1" si="94"/>
        <v>Billions</v>
      </c>
      <c r="AF29" s="43">
        <f t="shared" ca="1" si="139"/>
        <v>1</v>
      </c>
      <c r="AG29" s="109">
        <f t="shared" ca="1" si="127"/>
        <v>0</v>
      </c>
      <c r="AH29" s="109">
        <f t="shared" ca="1" si="127"/>
        <v>0</v>
      </c>
      <c r="AI29" s="109">
        <f t="shared" ca="1" si="127"/>
        <v>0</v>
      </c>
      <c r="AJ29" s="109">
        <f t="shared" ca="1" si="127"/>
        <v>0</v>
      </c>
      <c r="AK29" s="109">
        <f t="shared" ca="1" si="127"/>
        <v>0</v>
      </c>
      <c r="AL29" s="109">
        <f t="shared" ca="1" si="127"/>
        <v>0</v>
      </c>
      <c r="AM29" s="109">
        <f t="shared" ca="1" si="127"/>
        <v>0</v>
      </c>
      <c r="AN29" s="109">
        <f t="shared" ca="1" si="127"/>
        <v>0</v>
      </c>
      <c r="AO29" s="109">
        <f t="shared" ca="1" si="127"/>
        <v>0</v>
      </c>
      <c r="AP29" s="109">
        <f t="shared" ca="1" si="127"/>
        <v>0</v>
      </c>
      <c r="AQ29" s="109">
        <f t="shared" ca="1" si="127"/>
        <v>0</v>
      </c>
      <c r="AR29" s="109">
        <f t="shared" ca="1" si="127"/>
        <v>0</v>
      </c>
      <c r="AS29" s="109">
        <f t="shared" ca="1" si="127"/>
        <v>0</v>
      </c>
      <c r="AT29" s="109">
        <f t="shared" ca="1" si="127"/>
        <v>0</v>
      </c>
      <c r="AU29" s="109">
        <f t="shared" ca="1" si="127"/>
        <v>0</v>
      </c>
      <c r="AV29" s="109">
        <f t="shared" ca="1" si="127"/>
        <v>0</v>
      </c>
      <c r="AW29" s="109">
        <f t="shared" ca="1" si="132"/>
        <v>0</v>
      </c>
      <c r="AX29" s="109">
        <f t="shared" ca="1" si="132"/>
        <v>0</v>
      </c>
      <c r="AY29" s="109">
        <f t="shared" ca="1" si="132"/>
        <v>0</v>
      </c>
      <c r="AZ29" s="109">
        <f t="shared" ca="1" si="132"/>
        <v>0</v>
      </c>
      <c r="BA29" s="109">
        <f t="shared" ca="1" si="132"/>
        <v>0</v>
      </c>
      <c r="BB29" s="109">
        <f t="shared" ca="1" si="132"/>
        <v>0</v>
      </c>
      <c r="BC29" s="109">
        <f t="shared" ca="1" si="132"/>
        <v>0</v>
      </c>
      <c r="BD29" s="109">
        <f t="shared" ca="1" si="132"/>
        <v>0</v>
      </c>
      <c r="BE29" s="109">
        <f t="shared" ca="1" si="132"/>
        <v>0</v>
      </c>
      <c r="BF29" s="109">
        <f t="shared" ca="1" si="132"/>
        <v>0</v>
      </c>
      <c r="BG29" s="109">
        <f t="shared" ca="1" si="132"/>
        <v>0</v>
      </c>
      <c r="BH29" s="109">
        <f t="shared" ca="1" si="132"/>
        <v>0</v>
      </c>
      <c r="BI29" s="109">
        <f t="shared" ca="1" si="132"/>
        <v>0</v>
      </c>
      <c r="BJ29" s="109">
        <f t="shared" ca="1" si="132"/>
        <v>0</v>
      </c>
      <c r="BK29" s="109">
        <f t="shared" ca="1" si="132"/>
        <v>0</v>
      </c>
      <c r="BL29" s="109">
        <f t="shared" ca="1" si="132"/>
        <v>0</v>
      </c>
      <c r="BM29" s="109">
        <f t="shared" ca="1" si="133"/>
        <v>0</v>
      </c>
      <c r="BN29" s="109">
        <f t="shared" ca="1" si="133"/>
        <v>0</v>
      </c>
      <c r="BO29" s="109">
        <f t="shared" ca="1" si="133"/>
        <v>0</v>
      </c>
      <c r="BP29" s="109">
        <f t="shared" ca="1" si="133"/>
        <v>0</v>
      </c>
      <c r="BQ29" s="109">
        <f t="shared" ca="1" si="133"/>
        <v>0</v>
      </c>
      <c r="BR29" s="109">
        <f t="shared" ca="1" si="133"/>
        <v>0</v>
      </c>
      <c r="BS29" s="109">
        <f t="shared" ca="1" si="133"/>
        <v>0</v>
      </c>
      <c r="BT29" s="109">
        <f t="shared" ca="1" si="133"/>
        <v>0</v>
      </c>
      <c r="BU29" s="109">
        <f t="shared" ca="1" si="133"/>
        <v>0</v>
      </c>
      <c r="BV29" s="109">
        <f t="shared" ca="1" si="133"/>
        <v>0</v>
      </c>
      <c r="BW29" s="109">
        <f t="shared" ca="1" si="133"/>
        <v>0</v>
      </c>
      <c r="BX29" s="109">
        <f t="shared" ca="1" si="133"/>
        <v>0</v>
      </c>
      <c r="BY29" s="109">
        <f t="shared" ca="1" si="133"/>
        <v>0</v>
      </c>
      <c r="BZ29" s="109">
        <f t="shared" ca="1" si="128"/>
        <v>0</v>
      </c>
      <c r="CA29" s="109">
        <f t="shared" ca="1" si="128"/>
        <v>0</v>
      </c>
      <c r="CB29" s="109">
        <f t="shared" ca="1" si="128"/>
        <v>0</v>
      </c>
      <c r="CC29" s="109">
        <f t="shared" ca="1" si="128"/>
        <v>0</v>
      </c>
      <c r="CD29" s="109">
        <f t="shared" ca="1" si="128"/>
        <v>0</v>
      </c>
      <c r="CE29" s="109">
        <f t="shared" ca="1" si="128"/>
        <v>0</v>
      </c>
      <c r="CF29" s="109">
        <f t="shared" ca="1" si="128"/>
        <v>0</v>
      </c>
      <c r="CG29" s="109">
        <f t="shared" ca="1" si="128"/>
        <v>0</v>
      </c>
      <c r="CH29" s="109">
        <f t="shared" ca="1" si="128"/>
        <v>0</v>
      </c>
      <c r="CI29" s="109">
        <f t="shared" ca="1" si="128"/>
        <v>0</v>
      </c>
      <c r="CJ29" s="109">
        <f t="shared" ca="1" si="128"/>
        <v>-12.9</v>
      </c>
      <c r="CK29" s="109">
        <f t="shared" ca="1" si="128"/>
        <v>-6.6</v>
      </c>
      <c r="CL29" s="109">
        <f t="shared" ca="1" si="128"/>
        <v>2.9</v>
      </c>
      <c r="CM29" s="109">
        <f t="shared" ca="1" si="128"/>
        <v>7.7</v>
      </c>
      <c r="CN29" s="109">
        <f t="shared" ca="1" si="128"/>
        <v>12.7</v>
      </c>
      <c r="CO29" s="109">
        <f t="shared" ca="1" si="129"/>
        <v>20.5</v>
      </c>
      <c r="CP29" s="109">
        <f t="shared" ca="1" si="129"/>
        <v>23.2</v>
      </c>
      <c r="CQ29" s="109">
        <f t="shared" ca="1" si="129"/>
        <v>18.100000000000001</v>
      </c>
      <c r="CR29" s="109">
        <f t="shared" ca="1" si="129"/>
        <v>23.5</v>
      </c>
      <c r="CS29" s="109">
        <f t="shared" ca="1" si="129"/>
        <v>20</v>
      </c>
      <c r="CT29" s="109">
        <f t="shared" ca="1" si="129"/>
        <v>15.4</v>
      </c>
      <c r="CU29" s="109">
        <f t="shared" ca="1" si="130"/>
        <v>13.8</v>
      </c>
      <c r="CV29" s="109">
        <f t="shared" ca="1" si="130"/>
        <v>27.3</v>
      </c>
      <c r="CW29" s="109">
        <f t="shared" ca="1" si="130"/>
        <v>36.1</v>
      </c>
      <c r="CX29" s="109">
        <f t="shared" ca="1" si="130"/>
        <v>35</v>
      </c>
      <c r="CY29" s="109">
        <f t="shared" ca="1" si="130"/>
        <v>43</v>
      </c>
      <c r="CZ29" s="109">
        <f t="shared" ca="1" si="130"/>
        <v>40</v>
      </c>
      <c r="DA29" s="109">
        <f t="shared" ca="1" si="130"/>
        <v>28.7</v>
      </c>
      <c r="DB29" s="109">
        <f t="shared" ca="1" si="130"/>
        <v>-5.4</v>
      </c>
      <c r="DC29" s="109">
        <f t="shared" ca="1" si="130"/>
        <v>-36.799999999999997</v>
      </c>
      <c r="DD29" s="109">
        <f t="shared" ca="1" si="130"/>
        <v>-10.1</v>
      </c>
      <c r="DE29" s="109">
        <f t="shared" ca="1" si="130"/>
        <v>-6.3</v>
      </c>
      <c r="DF29" s="109">
        <f t="shared" ca="1" si="130"/>
        <v>-2.2000000000000002</v>
      </c>
      <c r="DG29" s="109">
        <f t="shared" ca="1" si="130"/>
        <v>23.3</v>
      </c>
      <c r="DH29" s="109">
        <f t="shared" ca="1" si="134"/>
        <v>-15.3</v>
      </c>
      <c r="DI29" s="109">
        <f t="shared" ca="1" si="134"/>
        <v>-25.3</v>
      </c>
      <c r="DJ29" s="109">
        <f t="shared" ca="1" si="134"/>
        <v>-44.9</v>
      </c>
      <c r="DK29" s="109">
        <f t="shared" ca="1" si="131"/>
        <v>-54.9</v>
      </c>
      <c r="DL29" s="109">
        <f t="shared" ca="1" si="131"/>
        <v>-49.8</v>
      </c>
      <c r="DM29" s="109">
        <f t="shared" ca="1" si="131"/>
        <v>-37.9</v>
      </c>
      <c r="DN29" s="109">
        <f t="shared" ca="1" si="131"/>
        <v>-26.4</v>
      </c>
      <c r="DO29" s="109">
        <f t="shared" ca="1" si="131"/>
        <v>-5.4</v>
      </c>
    </row>
    <row r="30" spans="2:119" ht="32.25" thickBot="1" x14ac:dyDescent="0.3">
      <c r="B30" s="3" t="s">
        <v>1725</v>
      </c>
      <c r="C30" s="167" t="s">
        <v>1710</v>
      </c>
      <c r="D30" s="144">
        <v>11</v>
      </c>
      <c r="E30" s="144" t="s">
        <v>1180</v>
      </c>
      <c r="F30" s="4" t="s">
        <v>10</v>
      </c>
      <c r="G30" s="4"/>
      <c r="H30" s="4"/>
      <c r="I30" s="4"/>
      <c r="J30" s="4" t="s">
        <v>10</v>
      </c>
      <c r="K30" s="4"/>
      <c r="L30" s="56">
        <f t="shared" ca="1" si="135"/>
        <v>3.8</v>
      </c>
      <c r="M30" s="49"/>
      <c r="N30" s="55">
        <f t="shared" si="117"/>
        <v>-1</v>
      </c>
      <c r="O30" s="55">
        <f t="shared" si="118"/>
        <v>0</v>
      </c>
      <c r="P30" s="55">
        <f t="shared" si="119"/>
        <v>0</v>
      </c>
      <c r="Q30" s="55">
        <f t="shared" si="120"/>
        <v>0</v>
      </c>
      <c r="R30" s="55">
        <f t="shared" si="121"/>
        <v>-1</v>
      </c>
      <c r="S30" s="55">
        <f t="shared" si="122"/>
        <v>0</v>
      </c>
      <c r="U30" s="62" t="s">
        <v>1342</v>
      </c>
      <c r="V30" s="18" t="s">
        <v>26</v>
      </c>
      <c r="W30" s="17">
        <v>59.860999999999997</v>
      </c>
      <c r="X30" s="131">
        <f ca="1">DK30</f>
        <v>4</v>
      </c>
      <c r="AB30" s="43" t="str">
        <f t="shared" ref="AB30:AB32" si="140">"'"&amp;C30&amp;" Ann'!"</f>
        <v>'72300M Ann'!</v>
      </c>
      <c r="AC30" s="43">
        <f t="shared" ref="AC30:AC32" ca="1" si="141">MATCH(E30,INDIRECT(AB30&amp;"C:C"),0)</f>
        <v>19</v>
      </c>
      <c r="AD30" s="43">
        <f t="shared" ref="AD30:AD32" ca="1" si="142">MATCH($AC$2,INDIRECT(AB30&amp;"8:8"),0)</f>
        <v>4</v>
      </c>
      <c r="AE30" s="43" t="str">
        <f t="shared" ca="1" si="94"/>
        <v>Billions</v>
      </c>
      <c r="AF30" s="43">
        <f t="shared" ca="1" si="95"/>
        <v>1</v>
      </c>
      <c r="AG30" s="109">
        <f t="shared" ca="1" si="127"/>
        <v>0</v>
      </c>
      <c r="AH30" s="109">
        <f t="shared" ca="1" si="127"/>
        <v>0</v>
      </c>
      <c r="AI30" s="109">
        <f t="shared" ca="1" si="127"/>
        <v>0</v>
      </c>
      <c r="AJ30" s="109">
        <f t="shared" ca="1" si="127"/>
        <v>0</v>
      </c>
      <c r="AK30" s="109">
        <f t="shared" ca="1" si="127"/>
        <v>0</v>
      </c>
      <c r="AL30" s="109">
        <f t="shared" ca="1" si="127"/>
        <v>0</v>
      </c>
      <c r="AM30" s="109">
        <f t="shared" ca="1" si="127"/>
        <v>0</v>
      </c>
      <c r="AN30" s="109">
        <f t="shared" ca="1" si="127"/>
        <v>0</v>
      </c>
      <c r="AO30" s="109">
        <f t="shared" ca="1" si="127"/>
        <v>0</v>
      </c>
      <c r="AP30" s="109">
        <f t="shared" ca="1" si="127"/>
        <v>0</v>
      </c>
      <c r="AQ30" s="109">
        <f t="shared" ca="1" si="127"/>
        <v>0</v>
      </c>
      <c r="AR30" s="109">
        <f t="shared" ca="1" si="127"/>
        <v>0.1</v>
      </c>
      <c r="AS30" s="109">
        <f t="shared" ca="1" si="127"/>
        <v>0.1</v>
      </c>
      <c r="AT30" s="109">
        <f t="shared" ca="1" si="127"/>
        <v>0.2</v>
      </c>
      <c r="AU30" s="109">
        <f t="shared" ca="1" si="127"/>
        <v>0.3</v>
      </c>
      <c r="AV30" s="109">
        <f t="shared" ca="1" si="127"/>
        <v>0.3</v>
      </c>
      <c r="AW30" s="109">
        <f t="shared" ca="1" si="132"/>
        <v>0.3</v>
      </c>
      <c r="AX30" s="109">
        <f t="shared" ca="1" si="132"/>
        <v>0.3</v>
      </c>
      <c r="AY30" s="109">
        <f t="shared" ca="1" si="132"/>
        <v>0.2</v>
      </c>
      <c r="AZ30" s="109">
        <f t="shared" ca="1" si="132"/>
        <v>0.3</v>
      </c>
      <c r="BA30" s="109">
        <f t="shared" ca="1" si="132"/>
        <v>0.4</v>
      </c>
      <c r="BB30" s="109">
        <f t="shared" ca="1" si="132"/>
        <v>0.4</v>
      </c>
      <c r="BC30" s="109">
        <f t="shared" ca="1" si="132"/>
        <v>0.4</v>
      </c>
      <c r="BD30" s="109">
        <f t="shared" ca="1" si="132"/>
        <v>0.4</v>
      </c>
      <c r="BE30" s="109">
        <f t="shared" ca="1" si="132"/>
        <v>0.4</v>
      </c>
      <c r="BF30" s="109">
        <f t="shared" ca="1" si="132"/>
        <v>0.4</v>
      </c>
      <c r="BG30" s="109">
        <f t="shared" ca="1" si="132"/>
        <v>0.5</v>
      </c>
      <c r="BH30" s="109">
        <f t="shared" ca="1" si="132"/>
        <v>0.6</v>
      </c>
      <c r="BI30" s="109">
        <f t="shared" ca="1" si="132"/>
        <v>0.7</v>
      </c>
      <c r="BJ30" s="109">
        <f t="shared" ca="1" si="132"/>
        <v>0.7</v>
      </c>
      <c r="BK30" s="109">
        <f t="shared" ca="1" si="132"/>
        <v>0.8</v>
      </c>
      <c r="BL30" s="109">
        <f t="shared" ca="1" si="132"/>
        <v>0.8</v>
      </c>
      <c r="BM30" s="109">
        <f t="shared" ca="1" si="133"/>
        <v>0.9</v>
      </c>
      <c r="BN30" s="109">
        <f t="shared" ca="1" si="133"/>
        <v>0.9</v>
      </c>
      <c r="BO30" s="109">
        <f t="shared" ca="1" si="133"/>
        <v>1</v>
      </c>
      <c r="BP30" s="109">
        <f t="shared" ca="1" si="133"/>
        <v>1.1000000000000001</v>
      </c>
      <c r="BQ30" s="109">
        <f t="shared" ca="1" si="133"/>
        <v>1.1000000000000001</v>
      </c>
      <c r="BR30" s="109">
        <f t="shared" ca="1" si="133"/>
        <v>1.2</v>
      </c>
      <c r="BS30" s="109">
        <f t="shared" ca="1" si="133"/>
        <v>1.3</v>
      </c>
      <c r="BT30" s="109">
        <f t="shared" ca="1" si="133"/>
        <v>1.4</v>
      </c>
      <c r="BU30" s="109">
        <f t="shared" ca="1" si="133"/>
        <v>1.5</v>
      </c>
      <c r="BV30" s="109">
        <f t="shared" ca="1" si="133"/>
        <v>1.9</v>
      </c>
      <c r="BW30" s="109">
        <f t="shared" ca="1" si="133"/>
        <v>2</v>
      </c>
      <c r="BX30" s="109">
        <f t="shared" ca="1" si="133"/>
        <v>2.1</v>
      </c>
      <c r="BY30" s="109">
        <f t="shared" ca="1" si="133"/>
        <v>2.2000000000000002</v>
      </c>
      <c r="BZ30" s="109">
        <f t="shared" ca="1" si="128"/>
        <v>2.5</v>
      </c>
      <c r="CA30" s="109">
        <f t="shared" ca="1" si="128"/>
        <v>2.7</v>
      </c>
      <c r="CB30" s="109">
        <f t="shared" ca="1" si="128"/>
        <v>2.9</v>
      </c>
      <c r="CC30" s="109">
        <f t="shared" ca="1" si="128"/>
        <v>3</v>
      </c>
      <c r="CD30" s="109">
        <f t="shared" ca="1" si="128"/>
        <v>3.3</v>
      </c>
      <c r="CE30" s="109">
        <f t="shared" ca="1" si="128"/>
        <v>3.5</v>
      </c>
      <c r="CF30" s="109">
        <f t="shared" ca="1" si="128"/>
        <v>3.8</v>
      </c>
      <c r="CG30" s="109">
        <f t="shared" ca="1" si="128"/>
        <v>4</v>
      </c>
      <c r="CH30" s="109">
        <f t="shared" ca="1" si="128"/>
        <v>4.3</v>
      </c>
      <c r="CI30" s="109">
        <f t="shared" ca="1" si="128"/>
        <v>4.5</v>
      </c>
      <c r="CJ30" s="109">
        <f t="shared" ca="1" si="128"/>
        <v>4.7</v>
      </c>
      <c r="CK30" s="109">
        <f t="shared" ca="1" si="128"/>
        <v>4.8</v>
      </c>
      <c r="CL30" s="109">
        <f t="shared" ca="1" si="128"/>
        <v>4.7</v>
      </c>
      <c r="CM30" s="109">
        <f t="shared" ca="1" si="128"/>
        <v>4.7</v>
      </c>
      <c r="CN30" s="109">
        <f t="shared" ca="1" si="128"/>
        <v>4.5</v>
      </c>
      <c r="CO30" s="109">
        <f t="shared" ca="1" si="129"/>
        <v>4.5</v>
      </c>
      <c r="CP30" s="109">
        <f t="shared" ca="1" si="129"/>
        <v>4.5</v>
      </c>
      <c r="CQ30" s="109">
        <f t="shared" ca="1" si="129"/>
        <v>4.5999999999999996</v>
      </c>
      <c r="CR30" s="109">
        <f t="shared" ca="1" si="129"/>
        <v>4.8</v>
      </c>
      <c r="CS30" s="109">
        <f t="shared" ca="1" si="129"/>
        <v>4.7</v>
      </c>
      <c r="CT30" s="109">
        <f t="shared" ca="1" si="129"/>
        <v>4.5999999999999996</v>
      </c>
      <c r="CU30" s="109">
        <f t="shared" ca="1" si="130"/>
        <v>4.5999999999999996</v>
      </c>
      <c r="CV30" s="109">
        <f t="shared" ca="1" si="130"/>
        <v>4.5</v>
      </c>
      <c r="CW30" s="109">
        <f t="shared" ca="1" si="130"/>
        <v>4.5</v>
      </c>
      <c r="CX30" s="109">
        <f t="shared" ca="1" si="130"/>
        <v>4.3</v>
      </c>
      <c r="CY30" s="109">
        <f t="shared" ca="1" si="130"/>
        <v>4.5999999999999996</v>
      </c>
      <c r="CZ30" s="109">
        <f t="shared" ca="1" si="130"/>
        <v>4.8</v>
      </c>
      <c r="DA30" s="109">
        <f t="shared" ca="1" si="130"/>
        <v>4.7</v>
      </c>
      <c r="DB30" s="109">
        <f t="shared" ca="1" si="130"/>
        <v>4.5999999999999996</v>
      </c>
      <c r="DC30" s="109">
        <f t="shared" ca="1" si="130"/>
        <v>4.5999999999999996</v>
      </c>
      <c r="DD30" s="109">
        <f t="shared" ca="1" si="130"/>
        <v>4.5999999999999996</v>
      </c>
      <c r="DE30" s="109">
        <f t="shared" ca="1" si="130"/>
        <v>4.5</v>
      </c>
      <c r="DF30" s="109">
        <f t="shared" ca="1" si="130"/>
        <v>4.4000000000000004</v>
      </c>
      <c r="DG30" s="109">
        <f t="shared" ca="1" si="130"/>
        <v>4.3</v>
      </c>
      <c r="DH30" s="109">
        <f t="shared" ca="1" si="134"/>
        <v>4.3</v>
      </c>
      <c r="DI30" s="109">
        <f t="shared" ca="1" si="134"/>
        <v>4.2</v>
      </c>
      <c r="DJ30" s="109">
        <f t="shared" ca="1" si="134"/>
        <v>4.0999999999999996</v>
      </c>
      <c r="DK30" s="109">
        <f t="shared" ca="1" si="131"/>
        <v>4</v>
      </c>
      <c r="DL30" s="109">
        <f t="shared" ca="1" si="131"/>
        <v>3.7</v>
      </c>
      <c r="DM30" s="109">
        <f t="shared" ca="1" si="131"/>
        <v>3.5</v>
      </c>
      <c r="DN30" s="109">
        <f t="shared" ca="1" si="131"/>
        <v>3.5</v>
      </c>
      <c r="DO30" s="109">
        <f t="shared" ca="1" si="131"/>
        <v>3.8</v>
      </c>
    </row>
    <row r="31" spans="2:119" ht="32.25" thickBot="1" x14ac:dyDescent="0.3">
      <c r="B31" s="44" t="s">
        <v>1726</v>
      </c>
      <c r="C31" s="167" t="s">
        <v>1711</v>
      </c>
      <c r="D31" s="61">
        <v>7</v>
      </c>
      <c r="E31" s="61" t="s">
        <v>1229</v>
      </c>
      <c r="F31" s="4" t="s">
        <v>10</v>
      </c>
      <c r="G31" s="4"/>
      <c r="H31" s="4"/>
      <c r="I31" s="4"/>
      <c r="J31" s="4" t="s">
        <v>10</v>
      </c>
      <c r="K31" s="4"/>
      <c r="L31" s="56">
        <f t="shared" ca="1" si="135"/>
        <v>49.9</v>
      </c>
      <c r="M31" s="49"/>
      <c r="N31" s="55">
        <f t="shared" si="117"/>
        <v>-1</v>
      </c>
      <c r="O31" s="55">
        <f t="shared" si="118"/>
        <v>0</v>
      </c>
      <c r="P31" s="55">
        <f t="shared" si="119"/>
        <v>0</v>
      </c>
      <c r="Q31" s="55">
        <f t="shared" si="120"/>
        <v>0</v>
      </c>
      <c r="R31" s="55">
        <f t="shared" si="121"/>
        <v>-1</v>
      </c>
      <c r="S31" s="55">
        <f t="shared" si="122"/>
        <v>0</v>
      </c>
      <c r="U31" s="62"/>
      <c r="V31" s="18"/>
      <c r="W31" s="17"/>
      <c r="X31" s="17"/>
      <c r="AB31" s="43" t="str">
        <f t="shared" si="140"/>
        <v>'72400M Ann'!</v>
      </c>
      <c r="AC31" s="43">
        <f t="shared" ca="1" si="141"/>
        <v>15</v>
      </c>
      <c r="AD31" s="43">
        <f t="shared" ca="1" si="142"/>
        <v>4</v>
      </c>
      <c r="AE31" s="43" t="str">
        <f t="shared" ca="1" si="94"/>
        <v>Billions</v>
      </c>
      <c r="AF31" s="43">
        <f t="shared" ca="1" si="95"/>
        <v>1</v>
      </c>
      <c r="AG31" s="109">
        <f t="shared" ca="1" si="127"/>
        <v>0</v>
      </c>
      <c r="AH31" s="109">
        <f t="shared" ca="1" si="127"/>
        <v>0.1</v>
      </c>
      <c r="AI31" s="109">
        <f t="shared" ca="1" si="127"/>
        <v>0.1</v>
      </c>
      <c r="AJ31" s="109">
        <f t="shared" ca="1" si="127"/>
        <v>0.1</v>
      </c>
      <c r="AK31" s="109">
        <f t="shared" ca="1" si="127"/>
        <v>0.1</v>
      </c>
      <c r="AL31" s="109">
        <f t="shared" ca="1" si="127"/>
        <v>0.1</v>
      </c>
      <c r="AM31" s="109">
        <f t="shared" ca="1" si="127"/>
        <v>0.1</v>
      </c>
      <c r="AN31" s="109">
        <f t="shared" ca="1" si="127"/>
        <v>0.1</v>
      </c>
      <c r="AO31" s="109">
        <f t="shared" ca="1" si="127"/>
        <v>0.1</v>
      </c>
      <c r="AP31" s="109">
        <f t="shared" ca="1" si="127"/>
        <v>0.1</v>
      </c>
      <c r="AQ31" s="109">
        <f t="shared" ca="1" si="127"/>
        <v>0.1</v>
      </c>
      <c r="AR31" s="109">
        <f t="shared" ca="1" si="127"/>
        <v>0.1</v>
      </c>
      <c r="AS31" s="109">
        <f t="shared" ca="1" si="127"/>
        <v>0.1</v>
      </c>
      <c r="AT31" s="109">
        <f t="shared" ca="1" si="127"/>
        <v>0.1</v>
      </c>
      <c r="AU31" s="109">
        <f t="shared" ca="1" si="127"/>
        <v>0.1</v>
      </c>
      <c r="AV31" s="109">
        <f t="shared" ca="1" si="127"/>
        <v>0.1</v>
      </c>
      <c r="AW31" s="109">
        <f t="shared" ca="1" si="132"/>
        <v>0.2</v>
      </c>
      <c r="AX31" s="109">
        <f t="shared" ca="1" si="132"/>
        <v>0.2</v>
      </c>
      <c r="AY31" s="109">
        <f t="shared" ca="1" si="132"/>
        <v>0.2</v>
      </c>
      <c r="AZ31" s="109">
        <f t="shared" ca="1" si="132"/>
        <v>0.3</v>
      </c>
      <c r="BA31" s="109">
        <f t="shared" ca="1" si="132"/>
        <v>0.3</v>
      </c>
      <c r="BB31" s="109">
        <f t="shared" ca="1" si="132"/>
        <v>0.4</v>
      </c>
      <c r="BC31" s="109">
        <f t="shared" ca="1" si="132"/>
        <v>0.5</v>
      </c>
      <c r="BD31" s="109">
        <f t="shared" ca="1" si="132"/>
        <v>0.6</v>
      </c>
      <c r="BE31" s="109">
        <f t="shared" ca="1" si="132"/>
        <v>0.6</v>
      </c>
      <c r="BF31" s="109">
        <f t="shared" ca="1" si="132"/>
        <v>0.7</v>
      </c>
      <c r="BG31" s="109">
        <f t="shared" ca="1" si="132"/>
        <v>0.8</v>
      </c>
      <c r="BH31" s="109">
        <f t="shared" ca="1" si="132"/>
        <v>0.8</v>
      </c>
      <c r="BI31" s="109">
        <f t="shared" ca="1" si="132"/>
        <v>0.9</v>
      </c>
      <c r="BJ31" s="109">
        <f t="shared" ca="1" si="132"/>
        <v>1</v>
      </c>
      <c r="BK31" s="109">
        <f t="shared" ca="1" si="132"/>
        <v>1.1000000000000001</v>
      </c>
      <c r="BL31" s="109">
        <f t="shared" ca="1" si="132"/>
        <v>1.2</v>
      </c>
      <c r="BM31" s="109">
        <f t="shared" ca="1" si="133"/>
        <v>1.3</v>
      </c>
      <c r="BN31" s="109">
        <f t="shared" ca="1" si="133"/>
        <v>1.3</v>
      </c>
      <c r="BO31" s="109">
        <f t="shared" ca="1" si="133"/>
        <v>1.4</v>
      </c>
      <c r="BP31" s="109">
        <f t="shared" ca="1" si="133"/>
        <v>1.6</v>
      </c>
      <c r="BQ31" s="109">
        <f t="shared" ca="1" si="133"/>
        <v>1.7</v>
      </c>
      <c r="BR31" s="109">
        <f t="shared" ca="1" si="133"/>
        <v>1.9</v>
      </c>
      <c r="BS31" s="109">
        <f t="shared" ca="1" si="133"/>
        <v>2.2000000000000002</v>
      </c>
      <c r="BT31" s="109">
        <f t="shared" ca="1" si="133"/>
        <v>2.4</v>
      </c>
      <c r="BU31" s="109">
        <f t="shared" ca="1" si="133"/>
        <v>2.7</v>
      </c>
      <c r="BV31" s="109">
        <f t="shared" ca="1" si="133"/>
        <v>3.1</v>
      </c>
      <c r="BW31" s="109">
        <f t="shared" ca="1" si="133"/>
        <v>3.4</v>
      </c>
      <c r="BX31" s="109">
        <f t="shared" ca="1" si="133"/>
        <v>3.8</v>
      </c>
      <c r="BY31" s="109">
        <f t="shared" ca="1" si="133"/>
        <v>4.2</v>
      </c>
      <c r="BZ31" s="109">
        <f t="shared" ca="1" si="128"/>
        <v>4.4000000000000004</v>
      </c>
      <c r="CA31" s="109">
        <f t="shared" ca="1" si="128"/>
        <v>4.8</v>
      </c>
      <c r="CB31" s="109">
        <f t="shared" ca="1" si="128"/>
        <v>5.3</v>
      </c>
      <c r="CC31" s="109">
        <f t="shared" ca="1" si="128"/>
        <v>5.8</v>
      </c>
      <c r="CD31" s="109">
        <f t="shared" ca="1" si="128"/>
        <v>6.3</v>
      </c>
      <c r="CE31" s="109">
        <f t="shared" ca="1" si="128"/>
        <v>6.7</v>
      </c>
      <c r="CF31" s="109">
        <f t="shared" ca="1" si="128"/>
        <v>7.1</v>
      </c>
      <c r="CG31" s="109">
        <f t="shared" ca="1" si="128"/>
        <v>7.8</v>
      </c>
      <c r="CH31" s="109">
        <f t="shared" ca="1" si="128"/>
        <v>8.6</v>
      </c>
      <c r="CI31" s="109">
        <f t="shared" ca="1" si="128"/>
        <v>8.8000000000000007</v>
      </c>
      <c r="CJ31" s="109">
        <f t="shared" ca="1" si="128"/>
        <v>9.1999999999999993</v>
      </c>
      <c r="CK31" s="109">
        <f t="shared" ca="1" si="128"/>
        <v>10</v>
      </c>
      <c r="CL31" s="109">
        <f t="shared" ca="1" si="128"/>
        <v>11</v>
      </c>
      <c r="CM31" s="109">
        <f t="shared" ca="1" si="128"/>
        <v>11.6</v>
      </c>
      <c r="CN31" s="109">
        <f t="shared" ca="1" si="128"/>
        <v>12.5</v>
      </c>
      <c r="CO31" s="109">
        <f t="shared" ca="1" si="129"/>
        <v>13.4</v>
      </c>
      <c r="CP31" s="109">
        <f t="shared" ca="1" si="129"/>
        <v>14.6</v>
      </c>
      <c r="CQ31" s="109">
        <f t="shared" ca="1" si="129"/>
        <v>15.4</v>
      </c>
      <c r="CR31" s="109">
        <f t="shared" ca="1" si="129"/>
        <v>16</v>
      </c>
      <c r="CS31" s="109">
        <f t="shared" ca="1" si="129"/>
        <v>16.899999999999999</v>
      </c>
      <c r="CT31" s="109">
        <f t="shared" ca="1" si="129"/>
        <v>18</v>
      </c>
      <c r="CU31" s="109">
        <f t="shared" ca="1" si="130"/>
        <v>19.2</v>
      </c>
      <c r="CV31" s="109">
        <f t="shared" ca="1" si="130"/>
        <v>20.3</v>
      </c>
      <c r="CW31" s="109">
        <f t="shared" ca="1" si="130"/>
        <v>21.5</v>
      </c>
      <c r="CX31" s="109">
        <f t="shared" ca="1" si="130"/>
        <v>22.7</v>
      </c>
      <c r="CY31" s="109">
        <f t="shared" ca="1" si="130"/>
        <v>24.3</v>
      </c>
      <c r="CZ31" s="109">
        <f t="shared" ca="1" si="130"/>
        <v>25.7</v>
      </c>
      <c r="DA31" s="109">
        <f t="shared" ca="1" si="130"/>
        <v>27.1</v>
      </c>
      <c r="DB31" s="109">
        <f t="shared" ca="1" si="130"/>
        <v>28.5</v>
      </c>
      <c r="DC31" s="109">
        <f t="shared" ca="1" si="130"/>
        <v>30.1</v>
      </c>
      <c r="DD31" s="109">
        <f t="shared" ca="1" si="130"/>
        <v>30.9</v>
      </c>
      <c r="DE31" s="109">
        <f t="shared" ca="1" si="130"/>
        <v>31.8</v>
      </c>
      <c r="DF31" s="109">
        <f t="shared" ca="1" si="130"/>
        <v>33.4</v>
      </c>
      <c r="DG31" s="109">
        <f t="shared" ca="1" si="130"/>
        <v>35.6</v>
      </c>
      <c r="DH31" s="109">
        <f t="shared" ca="1" si="134"/>
        <v>37.9</v>
      </c>
      <c r="DI31" s="109">
        <f t="shared" ca="1" si="134"/>
        <v>39</v>
      </c>
      <c r="DJ31" s="109">
        <f t="shared" ca="1" si="134"/>
        <v>39.700000000000003</v>
      </c>
      <c r="DK31" s="109">
        <f t="shared" ca="1" si="131"/>
        <v>41.8</v>
      </c>
      <c r="DL31" s="109">
        <f t="shared" ca="1" si="131"/>
        <v>44.2</v>
      </c>
      <c r="DM31" s="109">
        <f t="shared" ca="1" si="131"/>
        <v>45.3</v>
      </c>
      <c r="DN31" s="109">
        <f t="shared" ca="1" si="131"/>
        <v>47.2</v>
      </c>
      <c r="DO31" s="109">
        <f t="shared" ca="1" si="131"/>
        <v>49.9</v>
      </c>
    </row>
    <row r="32" spans="2:119" ht="32.25" thickBot="1" x14ac:dyDescent="0.3">
      <c r="B32" s="148" t="s">
        <v>1727</v>
      </c>
      <c r="C32" s="149" t="s">
        <v>1679</v>
      </c>
      <c r="D32" s="149">
        <v>7</v>
      </c>
      <c r="E32" s="149" t="s">
        <v>1287</v>
      </c>
      <c r="F32" s="149" t="s">
        <v>10</v>
      </c>
      <c r="G32" s="150"/>
      <c r="H32" s="150"/>
      <c r="I32" s="150"/>
      <c r="J32" s="150" t="s">
        <v>10</v>
      </c>
      <c r="K32" s="150"/>
      <c r="L32" s="56">
        <f t="shared" ca="1" si="135"/>
        <v>0.7</v>
      </c>
      <c r="M32" s="49"/>
      <c r="N32" s="55">
        <f t="shared" si="117"/>
        <v>-1</v>
      </c>
      <c r="O32" s="55">
        <f t="shared" si="118"/>
        <v>0</v>
      </c>
      <c r="P32" s="55">
        <f t="shared" si="119"/>
        <v>0</v>
      </c>
      <c r="Q32" s="55">
        <f t="shared" si="120"/>
        <v>0</v>
      </c>
      <c r="R32" s="55">
        <f t="shared" si="121"/>
        <v>-1</v>
      </c>
      <c r="S32" s="55">
        <f t="shared" si="122"/>
        <v>0</v>
      </c>
      <c r="U32" s="62" t="s">
        <v>1343</v>
      </c>
      <c r="V32" s="22" t="s">
        <v>101</v>
      </c>
      <c r="W32" s="17">
        <v>65.599999999999994</v>
      </c>
      <c r="X32" s="131">
        <f ca="1">DK32</f>
        <v>0.9</v>
      </c>
      <c r="AB32" s="43" t="str">
        <f t="shared" si="140"/>
        <v>'72200X Ann'!</v>
      </c>
      <c r="AC32" s="43">
        <f t="shared" ca="1" si="141"/>
        <v>15</v>
      </c>
      <c r="AD32" s="43">
        <f t="shared" ca="1" si="142"/>
        <v>4</v>
      </c>
      <c r="AE32" s="43" t="str">
        <f t="shared" ca="1" si="94"/>
        <v>Billions</v>
      </c>
      <c r="AF32" s="43">
        <f t="shared" ca="1" si="95"/>
        <v>1</v>
      </c>
      <c r="AG32" s="109">
        <f t="shared" ca="1" si="127"/>
        <v>0</v>
      </c>
      <c r="AH32" s="109">
        <f t="shared" ca="1" si="127"/>
        <v>0</v>
      </c>
      <c r="AI32" s="109">
        <f t="shared" ca="1" si="127"/>
        <v>0</v>
      </c>
      <c r="AJ32" s="109">
        <f t="shared" ca="1" si="127"/>
        <v>0</v>
      </c>
      <c r="AK32" s="109">
        <f t="shared" ca="1" si="127"/>
        <v>0</v>
      </c>
      <c r="AL32" s="109">
        <f t="shared" ca="1" si="127"/>
        <v>0</v>
      </c>
      <c r="AM32" s="109">
        <f t="shared" ca="1" si="127"/>
        <v>0</v>
      </c>
      <c r="AN32" s="109">
        <f t="shared" ca="1" si="127"/>
        <v>0</v>
      </c>
      <c r="AO32" s="109">
        <f t="shared" ca="1" si="127"/>
        <v>0</v>
      </c>
      <c r="AP32" s="109">
        <f t="shared" ca="1" si="127"/>
        <v>0</v>
      </c>
      <c r="AQ32" s="109">
        <f t="shared" ca="1" si="127"/>
        <v>0</v>
      </c>
      <c r="AR32" s="109">
        <f t="shared" ca="1" si="127"/>
        <v>0</v>
      </c>
      <c r="AS32" s="109">
        <f t="shared" ca="1" si="127"/>
        <v>0</v>
      </c>
      <c r="AT32" s="109">
        <f t="shared" ca="1" si="127"/>
        <v>0</v>
      </c>
      <c r="AU32" s="109">
        <f t="shared" ca="1" si="127"/>
        <v>0</v>
      </c>
      <c r="AV32" s="109">
        <f t="shared" ca="1" si="127"/>
        <v>0</v>
      </c>
      <c r="AW32" s="109">
        <f t="shared" ca="1" si="132"/>
        <v>0</v>
      </c>
      <c r="AX32" s="109">
        <f t="shared" ca="1" si="132"/>
        <v>0</v>
      </c>
      <c r="AY32" s="109">
        <f t="shared" ca="1" si="132"/>
        <v>0</v>
      </c>
      <c r="AZ32" s="109">
        <f t="shared" ca="1" si="132"/>
        <v>3.118405262274267E-2</v>
      </c>
      <c r="BA32" s="109">
        <f t="shared" ca="1" si="132"/>
        <v>3.2904911713964251E-2</v>
      </c>
      <c r="BB32" s="109">
        <f t="shared" ca="1" si="132"/>
        <v>4.4664115503978419E-2</v>
      </c>
      <c r="BC32" s="109">
        <f t="shared" ca="1" si="132"/>
        <v>5.897853430823069E-2</v>
      </c>
      <c r="BD32" s="109">
        <f t="shared" ca="1" si="132"/>
        <v>6.6305222257219562E-2</v>
      </c>
      <c r="BE32" s="109">
        <f t="shared" ca="1" si="132"/>
        <v>7.45966342421963E-2</v>
      </c>
      <c r="BF32" s="109">
        <f t="shared" ca="1" si="132"/>
        <v>7.5691726391155484E-2</v>
      </c>
      <c r="BG32" s="109">
        <f t="shared" ca="1" si="132"/>
        <v>8.8050623500837796E-2</v>
      </c>
      <c r="BH32" s="109">
        <f t="shared" ca="1" si="132"/>
        <v>9.7958600086659034E-2</v>
      </c>
      <c r="BI32" s="109">
        <f t="shared" ca="1" si="132"/>
        <v>0.10828375463398852</v>
      </c>
      <c r="BJ32" s="109">
        <f t="shared" ca="1" si="132"/>
        <v>0.10778835580469746</v>
      </c>
      <c r="BK32" s="109">
        <f t="shared" ca="1" si="132"/>
        <v>0.12437117977465093</v>
      </c>
      <c r="BL32" s="109">
        <f t="shared" ca="1" si="132"/>
        <v>0.12676995305332345</v>
      </c>
      <c r="BM32" s="109">
        <f t="shared" ca="1" si="133"/>
        <v>0.12929909444496732</v>
      </c>
      <c r="BN32" s="109">
        <f t="shared" ca="1" si="133"/>
        <v>0.14155369706427254</v>
      </c>
      <c r="BO32" s="109">
        <f t="shared" ca="1" si="133"/>
        <v>0.14966259369108939</v>
      </c>
      <c r="BP32" s="109">
        <f t="shared" ca="1" si="133"/>
        <v>0.17122547957654774</v>
      </c>
      <c r="BQ32" s="109">
        <f t="shared" ca="1" si="133"/>
        <v>0.19857670967793323</v>
      </c>
      <c r="BR32" s="109">
        <f t="shared" ca="1" si="133"/>
        <v>0.22522395196927358</v>
      </c>
      <c r="BS32" s="109">
        <f t="shared" ca="1" si="133"/>
        <v>0.24537886223464153</v>
      </c>
      <c r="BT32" s="109">
        <f t="shared" ca="1" si="133"/>
        <v>0.24782978275850256</v>
      </c>
      <c r="BU32" s="109">
        <f t="shared" ca="1" si="133"/>
        <v>0.27651076761219567</v>
      </c>
      <c r="BV32" s="109">
        <f t="shared" ca="1" si="133"/>
        <v>0.28034359013355276</v>
      </c>
      <c r="BW32" s="109">
        <f t="shared" ca="1" si="133"/>
        <v>0.29658745700978079</v>
      </c>
      <c r="BX32" s="109">
        <f t="shared" ca="1" si="133"/>
        <v>0.34894329117906786</v>
      </c>
      <c r="BY32" s="109">
        <f t="shared" ca="1" si="133"/>
        <v>0.33736660274721353</v>
      </c>
      <c r="BZ32" s="109">
        <f t="shared" ca="1" si="128"/>
        <v>0.36148470364690999</v>
      </c>
      <c r="CA32" s="109">
        <f t="shared" ca="1" si="128"/>
        <v>0.54102766883102871</v>
      </c>
      <c r="CB32" s="109">
        <f t="shared" ca="1" si="128"/>
        <v>0.54053227000173765</v>
      </c>
      <c r="CC32" s="109">
        <f t="shared" ca="1" si="128"/>
        <v>0.6699878061822705</v>
      </c>
      <c r="CD32" s="109">
        <f t="shared" ca="1" si="128"/>
        <v>0.71061051018413768</v>
      </c>
      <c r="CE32" s="109">
        <f t="shared" ca="1" si="128"/>
        <v>0.8341212604131778</v>
      </c>
      <c r="CF32" s="109">
        <f t="shared" ca="1" si="128"/>
        <v>0.96104765520206681</v>
      </c>
      <c r="CG32" s="109">
        <f t="shared" ca="1" si="128"/>
        <v>0.97478845430924521</v>
      </c>
      <c r="CH32" s="109">
        <f t="shared" ca="1" si="128"/>
        <v>1.0353574795957263</v>
      </c>
      <c r="CI32" s="109">
        <f t="shared" ca="1" si="128"/>
        <v>1.2189418562819563</v>
      </c>
      <c r="CJ32" s="109">
        <f t="shared" ca="1" si="128"/>
        <v>2.4</v>
      </c>
      <c r="CK32" s="109">
        <f t="shared" ca="1" si="128"/>
        <v>2</v>
      </c>
      <c r="CL32" s="109">
        <f t="shared" ca="1" si="128"/>
        <v>1.5</v>
      </c>
      <c r="CM32" s="109">
        <f t="shared" ca="1" si="128"/>
        <v>1.2</v>
      </c>
      <c r="CN32" s="109">
        <f t="shared" ca="1" si="128"/>
        <v>1</v>
      </c>
      <c r="CO32" s="109">
        <f t="shared" ca="1" si="129"/>
        <v>0.8</v>
      </c>
      <c r="CP32" s="109">
        <f t="shared" ca="1" si="129"/>
        <v>0.7</v>
      </c>
      <c r="CQ32" s="109">
        <f t="shared" ca="1" si="129"/>
        <v>0.8</v>
      </c>
      <c r="CR32" s="109">
        <f t="shared" ca="1" si="129"/>
        <v>0.8</v>
      </c>
      <c r="CS32" s="109">
        <f t="shared" ca="1" si="129"/>
        <v>0.9</v>
      </c>
      <c r="CT32" s="109">
        <f t="shared" ca="1" si="129"/>
        <v>0.6</v>
      </c>
      <c r="CU32" s="109">
        <f t="shared" ca="1" si="130"/>
        <v>0.8</v>
      </c>
      <c r="CV32" s="109">
        <f t="shared" ca="1" si="130"/>
        <v>0.8</v>
      </c>
      <c r="CW32" s="109">
        <f t="shared" ca="1" si="130"/>
        <v>0.6</v>
      </c>
      <c r="CX32" s="109">
        <f t="shared" ca="1" si="130"/>
        <v>0.7</v>
      </c>
      <c r="CY32" s="109">
        <f t="shared" ca="1" si="130"/>
        <v>0.7</v>
      </c>
      <c r="CZ32" s="109">
        <f t="shared" ca="1" si="130"/>
        <v>0.6</v>
      </c>
      <c r="DA32" s="109">
        <f t="shared" ca="1" si="130"/>
        <v>0.6</v>
      </c>
      <c r="DB32" s="109">
        <f t="shared" ca="1" si="130"/>
        <v>0.7</v>
      </c>
      <c r="DC32" s="109">
        <f t="shared" ca="1" si="130"/>
        <v>0.8</v>
      </c>
      <c r="DD32" s="109">
        <f t="shared" ca="1" si="130"/>
        <v>0.8</v>
      </c>
      <c r="DE32" s="109">
        <f t="shared" ca="1" si="130"/>
        <v>0.8</v>
      </c>
      <c r="DF32" s="109">
        <f t="shared" ca="1" si="130"/>
        <v>0.9</v>
      </c>
      <c r="DG32" s="109">
        <f t="shared" ca="1" si="130"/>
        <v>0.8</v>
      </c>
      <c r="DH32" s="109">
        <f t="shared" ca="1" si="134"/>
        <v>1</v>
      </c>
      <c r="DI32" s="109">
        <f t="shared" ca="1" si="134"/>
        <v>1</v>
      </c>
      <c r="DJ32" s="109">
        <f t="shared" ca="1" si="134"/>
        <v>0.8</v>
      </c>
      <c r="DK32" s="109">
        <f t="shared" ca="1" si="131"/>
        <v>0.9</v>
      </c>
      <c r="DL32" s="109">
        <f t="shared" ca="1" si="131"/>
        <v>0.7</v>
      </c>
      <c r="DM32" s="109">
        <f t="shared" ca="1" si="131"/>
        <v>0.6</v>
      </c>
      <c r="DN32" s="109">
        <f t="shared" ca="1" si="131"/>
        <v>0.7</v>
      </c>
      <c r="DO32" s="109">
        <f t="shared" ca="1" si="131"/>
        <v>0.7</v>
      </c>
    </row>
    <row r="33" spans="2:119" ht="32.25" thickBot="1" x14ac:dyDescent="0.3">
      <c r="B33" s="62" t="s">
        <v>1728</v>
      </c>
      <c r="C33" s="144" t="s">
        <v>1710</v>
      </c>
      <c r="D33" s="144">
        <v>16</v>
      </c>
      <c r="E33" s="144" t="s">
        <v>1186</v>
      </c>
      <c r="F33" s="144" t="s">
        <v>10</v>
      </c>
      <c r="G33" s="4"/>
      <c r="H33" s="4"/>
      <c r="I33" s="4"/>
      <c r="J33" s="4" t="s">
        <v>10</v>
      </c>
      <c r="K33" s="4"/>
      <c r="L33" s="56">
        <f t="shared" ca="1" si="135"/>
        <v>171.9</v>
      </c>
      <c r="M33" s="49"/>
      <c r="N33" s="55">
        <f t="shared" si="117"/>
        <v>-1</v>
      </c>
      <c r="O33" s="55">
        <f t="shared" si="118"/>
        <v>0</v>
      </c>
      <c r="P33" s="55">
        <f t="shared" si="119"/>
        <v>0</v>
      </c>
      <c r="Q33" s="55">
        <f t="shared" si="120"/>
        <v>0</v>
      </c>
      <c r="R33" s="55">
        <f t="shared" si="121"/>
        <v>-1</v>
      </c>
      <c r="S33" s="55">
        <f t="shared" si="122"/>
        <v>0</v>
      </c>
      <c r="U33" s="62"/>
      <c r="V33" s="22"/>
      <c r="W33" s="17"/>
      <c r="X33" s="133"/>
      <c r="AB33" s="43" t="str">
        <f t="shared" ref="AB33:AB35" si="143">"'"&amp;C33&amp;" Ann'!"</f>
        <v>'72300M Ann'!</v>
      </c>
      <c r="AC33" s="43">
        <f t="shared" ref="AC33:AC35" ca="1" si="144">MATCH(E33,INDIRECT(AB33&amp;"C:C"),0)</f>
        <v>23</v>
      </c>
      <c r="AD33" s="43">
        <f t="shared" ref="AD33:AD35" ca="1" si="145">MATCH($AC$2,INDIRECT(AB33&amp;"8:8"),0)</f>
        <v>4</v>
      </c>
      <c r="AE33" s="43" t="str">
        <f t="shared" ca="1" si="94"/>
        <v>Billions</v>
      </c>
      <c r="AF33" s="43">
        <f t="shared" ref="AF33:AF35" ca="1" si="146">IF(EXACT(AE33,"Billions"),1,IF(EXACT(AE33,"Millions"),1000,0))</f>
        <v>1</v>
      </c>
      <c r="AG33" s="109">
        <f t="shared" ca="1" si="127"/>
        <v>0.1</v>
      </c>
      <c r="AH33" s="109">
        <f t="shared" ca="1" si="127"/>
        <v>0.1</v>
      </c>
      <c r="AI33" s="109">
        <f t="shared" ca="1" si="127"/>
        <v>0.1</v>
      </c>
      <c r="AJ33" s="109">
        <f t="shared" ca="1" si="127"/>
        <v>0.1</v>
      </c>
      <c r="AK33" s="109">
        <f t="shared" ca="1" si="127"/>
        <v>0.1</v>
      </c>
      <c r="AL33" s="109">
        <f t="shared" ca="1" si="127"/>
        <v>0.2</v>
      </c>
      <c r="AM33" s="109">
        <f t="shared" ca="1" si="127"/>
        <v>0.2</v>
      </c>
      <c r="AN33" s="109">
        <f t="shared" ca="1" si="127"/>
        <v>0.2</v>
      </c>
      <c r="AO33" s="109">
        <f t="shared" ca="1" si="127"/>
        <v>0.2</v>
      </c>
      <c r="AP33" s="109">
        <f t="shared" ca="1" si="127"/>
        <v>0.2</v>
      </c>
      <c r="AQ33" s="109">
        <f t="shared" ca="1" si="127"/>
        <v>0.3</v>
      </c>
      <c r="AR33" s="109">
        <f t="shared" ca="1" si="127"/>
        <v>0.3</v>
      </c>
      <c r="AS33" s="109">
        <f t="shared" ca="1" si="127"/>
        <v>0.3</v>
      </c>
      <c r="AT33" s="109">
        <f t="shared" ca="1" si="127"/>
        <v>0.5</v>
      </c>
      <c r="AU33" s="109">
        <f t="shared" ca="1" si="127"/>
        <v>0.7</v>
      </c>
      <c r="AV33" s="109">
        <f t="shared" ca="1" si="127"/>
        <v>0.8</v>
      </c>
      <c r="AW33" s="109">
        <f t="shared" ca="1" si="132"/>
        <v>1</v>
      </c>
      <c r="AX33" s="109">
        <f t="shared" ca="1" si="132"/>
        <v>1.2</v>
      </c>
      <c r="AY33" s="109">
        <f t="shared" ca="1" si="132"/>
        <v>1.3</v>
      </c>
      <c r="AZ33" s="109">
        <f t="shared" ca="1" si="132"/>
        <v>1.5</v>
      </c>
      <c r="BA33" s="109">
        <f t="shared" ca="1" si="132"/>
        <v>1.7</v>
      </c>
      <c r="BB33" s="109">
        <f t="shared" ca="1" si="132"/>
        <v>1.9</v>
      </c>
      <c r="BC33" s="109">
        <f t="shared" ca="1" si="132"/>
        <v>2.1</v>
      </c>
      <c r="BD33" s="109">
        <f t="shared" ca="1" si="132"/>
        <v>2.4</v>
      </c>
      <c r="BE33" s="109">
        <f t="shared" ca="1" si="132"/>
        <v>2.7</v>
      </c>
      <c r="BF33" s="109">
        <f t="shared" ca="1" si="132"/>
        <v>3</v>
      </c>
      <c r="BG33" s="109">
        <f t="shared" ca="1" si="132"/>
        <v>3.4</v>
      </c>
      <c r="BH33" s="109">
        <f t="shared" ca="1" si="132"/>
        <v>3.8</v>
      </c>
      <c r="BI33" s="109">
        <f t="shared" ca="1" si="132"/>
        <v>4.5</v>
      </c>
      <c r="BJ33" s="109">
        <f t="shared" ca="1" si="132"/>
        <v>4.9000000000000004</v>
      </c>
      <c r="BK33" s="109">
        <f t="shared" ca="1" si="132"/>
        <v>5.3</v>
      </c>
      <c r="BL33" s="109">
        <f t="shared" ca="1" si="132"/>
        <v>5.8</v>
      </c>
      <c r="BM33" s="109">
        <f t="shared" ca="1" si="133"/>
        <v>6.3</v>
      </c>
      <c r="BN33" s="109">
        <f t="shared" ca="1" si="133"/>
        <v>6.8</v>
      </c>
      <c r="BO33" s="109">
        <f t="shared" ca="1" si="133"/>
        <v>7.4</v>
      </c>
      <c r="BP33" s="109">
        <f t="shared" ca="1" si="133"/>
        <v>7.9</v>
      </c>
      <c r="BQ33" s="109">
        <f t="shared" ca="1" si="133"/>
        <v>8.5</v>
      </c>
      <c r="BR33" s="109">
        <f t="shared" ca="1" si="133"/>
        <v>9.1999999999999993</v>
      </c>
      <c r="BS33" s="109">
        <f t="shared" ca="1" si="133"/>
        <v>9.9</v>
      </c>
      <c r="BT33" s="109">
        <f t="shared" ca="1" si="133"/>
        <v>10.7</v>
      </c>
      <c r="BU33" s="109">
        <f t="shared" ca="1" si="133"/>
        <v>12.5</v>
      </c>
      <c r="BV33" s="109">
        <f t="shared" ca="1" si="133"/>
        <v>16.7</v>
      </c>
      <c r="BW33" s="109">
        <f t="shared" ca="1" si="133"/>
        <v>18.7</v>
      </c>
      <c r="BX33" s="109">
        <f t="shared" ca="1" si="133"/>
        <v>20.399999999999999</v>
      </c>
      <c r="BY33" s="109">
        <f t="shared" ca="1" si="133"/>
        <v>22.2</v>
      </c>
      <c r="BZ33" s="109">
        <f t="shared" ca="1" si="128"/>
        <v>24</v>
      </c>
      <c r="CA33" s="109">
        <f t="shared" ca="1" si="128"/>
        <v>25.9</v>
      </c>
      <c r="CB33" s="109">
        <f t="shared" ca="1" si="128"/>
        <v>27.8</v>
      </c>
      <c r="CC33" s="109">
        <f t="shared" ca="1" si="128"/>
        <v>31.1</v>
      </c>
      <c r="CD33" s="109">
        <f t="shared" ca="1" si="128"/>
        <v>37.200000000000003</v>
      </c>
      <c r="CE33" s="109">
        <f t="shared" ca="1" si="128"/>
        <v>40.1</v>
      </c>
      <c r="CF33" s="109">
        <f t="shared" ca="1" si="128"/>
        <v>43</v>
      </c>
      <c r="CG33" s="109">
        <f t="shared" ca="1" si="128"/>
        <v>46.1</v>
      </c>
      <c r="CH33" s="109">
        <f t="shared" ca="1" si="128"/>
        <v>49.3</v>
      </c>
      <c r="CI33" s="109">
        <f t="shared" ca="1" si="128"/>
        <v>52.6</v>
      </c>
      <c r="CJ33" s="109">
        <f t="shared" ca="1" si="128"/>
        <v>56.2</v>
      </c>
      <c r="CK33" s="109">
        <f t="shared" ca="1" si="128"/>
        <v>60</v>
      </c>
      <c r="CL33" s="109">
        <f t="shared" ca="1" si="128"/>
        <v>64.099999999999994</v>
      </c>
      <c r="CM33" s="109">
        <f t="shared" ca="1" si="128"/>
        <v>68.3</v>
      </c>
      <c r="CN33" s="109">
        <f t="shared" ca="1" si="128"/>
        <v>72.400000000000006</v>
      </c>
      <c r="CO33" s="109">
        <f t="shared" ca="1" si="129"/>
        <v>76.7</v>
      </c>
      <c r="CP33" s="109">
        <f t="shared" ca="1" si="129"/>
        <v>81</v>
      </c>
      <c r="CQ33" s="109">
        <f t="shared" ca="1" si="129"/>
        <v>85.5</v>
      </c>
      <c r="CR33" s="109">
        <f t="shared" ca="1" si="129"/>
        <v>90.2</v>
      </c>
      <c r="CS33" s="109">
        <f t="shared" ca="1" si="129"/>
        <v>94.4</v>
      </c>
      <c r="CT33" s="109">
        <f t="shared" ca="1" si="129"/>
        <v>97.7</v>
      </c>
      <c r="CU33" s="109">
        <f t="shared" ca="1" si="130"/>
        <v>101.8</v>
      </c>
      <c r="CV33" s="109">
        <f t="shared" ca="1" si="130"/>
        <v>104.9</v>
      </c>
      <c r="CW33" s="109">
        <f t="shared" ca="1" si="130"/>
        <v>109.2</v>
      </c>
      <c r="CX33" s="109">
        <f t="shared" ca="1" si="130"/>
        <v>113.2</v>
      </c>
      <c r="CY33" s="109">
        <f t="shared" ca="1" si="130"/>
        <v>115.7</v>
      </c>
      <c r="CZ33" s="109">
        <f t="shared" ca="1" si="130"/>
        <v>118.5</v>
      </c>
      <c r="DA33" s="109">
        <f t="shared" ca="1" si="130"/>
        <v>121.9</v>
      </c>
      <c r="DB33" s="109">
        <f t="shared" ca="1" si="130"/>
        <v>122.7</v>
      </c>
      <c r="DC33" s="109">
        <f t="shared" ca="1" si="130"/>
        <v>127.3</v>
      </c>
      <c r="DD33" s="109">
        <f t="shared" ca="1" si="130"/>
        <v>132.19999999999999</v>
      </c>
      <c r="DE33" s="109">
        <f t="shared" ca="1" si="130"/>
        <v>136.5</v>
      </c>
      <c r="DF33" s="109">
        <f t="shared" ca="1" si="130"/>
        <v>139.5</v>
      </c>
      <c r="DG33" s="109">
        <f t="shared" ca="1" si="130"/>
        <v>143.69999999999999</v>
      </c>
      <c r="DH33" s="109">
        <f t="shared" ca="1" si="134"/>
        <v>145.1</v>
      </c>
      <c r="DI33" s="109">
        <f t="shared" ca="1" si="134"/>
        <v>145.6</v>
      </c>
      <c r="DJ33" s="109">
        <f t="shared" ca="1" si="134"/>
        <v>148</v>
      </c>
      <c r="DK33" s="109">
        <f t="shared" ca="1" si="131"/>
        <v>154</v>
      </c>
      <c r="DL33" s="109">
        <f t="shared" ca="1" si="131"/>
        <v>157.69999999999999</v>
      </c>
      <c r="DM33" s="109">
        <f t="shared" ca="1" si="131"/>
        <v>162.5</v>
      </c>
      <c r="DN33" s="109">
        <f t="shared" ca="1" si="131"/>
        <v>167.1</v>
      </c>
      <c r="DO33" s="109">
        <f t="shared" ca="1" si="131"/>
        <v>171.9</v>
      </c>
    </row>
    <row r="34" spans="2:119" ht="32.25" thickBot="1" x14ac:dyDescent="0.3">
      <c r="B34" s="62" t="s">
        <v>1729</v>
      </c>
      <c r="C34" s="144" t="s">
        <v>1711</v>
      </c>
      <c r="D34" s="144">
        <v>10</v>
      </c>
      <c r="E34" s="144" t="s">
        <v>1233</v>
      </c>
      <c r="F34" s="144" t="s">
        <v>10</v>
      </c>
      <c r="G34" s="4"/>
      <c r="H34" s="4"/>
      <c r="I34" s="4"/>
      <c r="J34" s="4" t="s">
        <v>10</v>
      </c>
      <c r="K34" s="4"/>
      <c r="L34" s="56">
        <f t="shared" ca="1" si="135"/>
        <v>154.19999999999999</v>
      </c>
      <c r="M34" s="49"/>
      <c r="N34" s="55">
        <f t="shared" si="117"/>
        <v>-1</v>
      </c>
      <c r="O34" s="55">
        <f t="shared" si="118"/>
        <v>0</v>
      </c>
      <c r="P34" s="55">
        <f t="shared" si="119"/>
        <v>0</v>
      </c>
      <c r="Q34" s="55">
        <f t="shared" si="120"/>
        <v>0</v>
      </c>
      <c r="R34" s="55">
        <f t="shared" si="121"/>
        <v>-1</v>
      </c>
      <c r="S34" s="55">
        <f t="shared" si="122"/>
        <v>0</v>
      </c>
      <c r="U34" s="62"/>
      <c r="V34" s="22"/>
      <c r="W34" s="17"/>
      <c r="X34" s="133"/>
      <c r="AB34" s="43" t="str">
        <f t="shared" si="143"/>
        <v>'72400M Ann'!</v>
      </c>
      <c r="AC34" s="43">
        <f t="shared" ca="1" si="144"/>
        <v>17</v>
      </c>
      <c r="AD34" s="43">
        <f t="shared" ca="1" si="145"/>
        <v>4</v>
      </c>
      <c r="AE34" s="43" t="str">
        <f t="shared" ca="1" si="94"/>
        <v>Billions</v>
      </c>
      <c r="AF34" s="43">
        <f t="shared" ca="1" si="146"/>
        <v>1</v>
      </c>
      <c r="AG34" s="109">
        <f t="shared" ca="1" si="127"/>
        <v>0.1</v>
      </c>
      <c r="AH34" s="109">
        <f t="shared" ca="1" si="127"/>
        <v>0.1</v>
      </c>
      <c r="AI34" s="109">
        <f t="shared" ca="1" si="127"/>
        <v>0.1</v>
      </c>
      <c r="AJ34" s="109">
        <f t="shared" ca="1" si="127"/>
        <v>0.1</v>
      </c>
      <c r="AK34" s="109">
        <f t="shared" ca="1" si="127"/>
        <v>0.1</v>
      </c>
      <c r="AL34" s="109">
        <f t="shared" ca="1" si="127"/>
        <v>0.1</v>
      </c>
      <c r="AM34" s="109">
        <f t="shared" ca="1" si="127"/>
        <v>0.1</v>
      </c>
      <c r="AN34" s="109">
        <f t="shared" ca="1" si="127"/>
        <v>0.1</v>
      </c>
      <c r="AO34" s="109">
        <f t="shared" ca="1" si="127"/>
        <v>0.1</v>
      </c>
      <c r="AP34" s="109">
        <f t="shared" ca="1" si="127"/>
        <v>0.2</v>
      </c>
      <c r="AQ34" s="109">
        <f t="shared" ca="1" si="127"/>
        <v>0.2</v>
      </c>
      <c r="AR34" s="109">
        <f t="shared" ca="1" si="127"/>
        <v>0.2</v>
      </c>
      <c r="AS34" s="109">
        <f t="shared" ca="1" si="127"/>
        <v>0.2</v>
      </c>
      <c r="AT34" s="109">
        <f t="shared" ca="1" si="127"/>
        <v>0.2</v>
      </c>
      <c r="AU34" s="109">
        <f t="shared" ca="1" si="127"/>
        <v>0.2</v>
      </c>
      <c r="AV34" s="109">
        <f t="shared" ca="1" si="127"/>
        <v>0.3</v>
      </c>
      <c r="AW34" s="109">
        <f t="shared" ca="1" si="132"/>
        <v>0.3</v>
      </c>
      <c r="AX34" s="109">
        <f t="shared" ca="1" si="132"/>
        <v>0.3</v>
      </c>
      <c r="AY34" s="109">
        <f t="shared" ca="1" si="132"/>
        <v>0.3</v>
      </c>
      <c r="AZ34" s="109">
        <f t="shared" ca="1" si="132"/>
        <v>0.4</v>
      </c>
      <c r="BA34" s="109">
        <f t="shared" ca="1" si="132"/>
        <v>0.5</v>
      </c>
      <c r="BB34" s="109">
        <f t="shared" ca="1" si="132"/>
        <v>0.5</v>
      </c>
      <c r="BC34" s="109">
        <f t="shared" ca="1" si="132"/>
        <v>0.6</v>
      </c>
      <c r="BD34" s="109">
        <f t="shared" ca="1" si="132"/>
        <v>0.7</v>
      </c>
      <c r="BE34" s="109">
        <f t="shared" ca="1" si="132"/>
        <v>0.7</v>
      </c>
      <c r="BF34" s="109">
        <f t="shared" ca="1" si="132"/>
        <v>0.8</v>
      </c>
      <c r="BG34" s="109">
        <f t="shared" ca="1" si="132"/>
        <v>0.9</v>
      </c>
      <c r="BH34" s="109">
        <f t="shared" ca="1" si="132"/>
        <v>1</v>
      </c>
      <c r="BI34" s="109">
        <f t="shared" ca="1" si="132"/>
        <v>1.1000000000000001</v>
      </c>
      <c r="BJ34" s="109">
        <f t="shared" ca="1" si="132"/>
        <v>1.2</v>
      </c>
      <c r="BK34" s="109">
        <f t="shared" ca="1" si="132"/>
        <v>1.5</v>
      </c>
      <c r="BL34" s="109">
        <f t="shared" ca="1" si="132"/>
        <v>1.6</v>
      </c>
      <c r="BM34" s="109">
        <f t="shared" ca="1" si="133"/>
        <v>1.8</v>
      </c>
      <c r="BN34" s="109">
        <f t="shared" ca="1" si="133"/>
        <v>2</v>
      </c>
      <c r="BO34" s="109">
        <f t="shared" ca="1" si="133"/>
        <v>2.2000000000000002</v>
      </c>
      <c r="BP34" s="109">
        <f t="shared" ca="1" si="133"/>
        <v>2.4</v>
      </c>
      <c r="BQ34" s="109">
        <f t="shared" ca="1" si="133"/>
        <v>2.6</v>
      </c>
      <c r="BR34" s="109">
        <f t="shared" ca="1" si="133"/>
        <v>3</v>
      </c>
      <c r="BS34" s="109">
        <f t="shared" ca="1" si="133"/>
        <v>3.4</v>
      </c>
      <c r="BT34" s="109">
        <f t="shared" ca="1" si="133"/>
        <v>3.8</v>
      </c>
      <c r="BU34" s="109">
        <f t="shared" ca="1" si="133"/>
        <v>4.2</v>
      </c>
      <c r="BV34" s="109">
        <f t="shared" ca="1" si="133"/>
        <v>5.0999999999999996</v>
      </c>
      <c r="BW34" s="109">
        <f t="shared" ca="1" si="133"/>
        <v>6</v>
      </c>
      <c r="BX34" s="109">
        <f t="shared" ca="1" si="133"/>
        <v>7.5</v>
      </c>
      <c r="BY34" s="109">
        <f t="shared" ca="1" si="133"/>
        <v>8</v>
      </c>
      <c r="BZ34" s="109">
        <f t="shared" ca="1" si="128"/>
        <v>9.5</v>
      </c>
      <c r="CA34" s="109">
        <f t="shared" ca="1" si="128"/>
        <v>11.7</v>
      </c>
      <c r="CB34" s="109">
        <f t="shared" ca="1" si="128"/>
        <v>12.5</v>
      </c>
      <c r="CC34" s="109">
        <f t="shared" ca="1" si="128"/>
        <v>14</v>
      </c>
      <c r="CD34" s="109">
        <f t="shared" ca="1" si="128"/>
        <v>15.8</v>
      </c>
      <c r="CE34" s="109">
        <f t="shared" ca="1" si="128"/>
        <v>18.3</v>
      </c>
      <c r="CF34" s="109">
        <f t="shared" ca="1" si="128"/>
        <v>21.1</v>
      </c>
      <c r="CG34" s="109">
        <f t="shared" ca="1" si="128"/>
        <v>24</v>
      </c>
      <c r="CH34" s="109">
        <f t="shared" ca="1" si="128"/>
        <v>30.7</v>
      </c>
      <c r="CI34" s="109">
        <f t="shared" ca="1" si="128"/>
        <v>35.299999999999997</v>
      </c>
      <c r="CJ34" s="109">
        <f t="shared" ca="1" si="128"/>
        <v>36.5</v>
      </c>
      <c r="CK34" s="109">
        <f t="shared" ca="1" si="128"/>
        <v>39.700000000000003</v>
      </c>
      <c r="CL34" s="109">
        <f t="shared" ca="1" si="128"/>
        <v>43.6</v>
      </c>
      <c r="CM34" s="109">
        <f t="shared" ca="1" si="128"/>
        <v>45.3</v>
      </c>
      <c r="CN34" s="109">
        <f t="shared" ca="1" si="128"/>
        <v>47.2</v>
      </c>
      <c r="CO34" s="109">
        <f t="shared" ca="1" si="129"/>
        <v>56.3</v>
      </c>
      <c r="CP34" s="109">
        <f t="shared" ca="1" si="129"/>
        <v>54.9</v>
      </c>
      <c r="CQ34" s="109">
        <f t="shared" ca="1" si="129"/>
        <v>60.2</v>
      </c>
      <c r="CR34" s="109">
        <f t="shared" ca="1" si="129"/>
        <v>62</v>
      </c>
      <c r="CS34" s="109">
        <f t="shared" ca="1" si="129"/>
        <v>62.9</v>
      </c>
      <c r="CT34" s="109">
        <f t="shared" ca="1" si="129"/>
        <v>68.900000000000006</v>
      </c>
      <c r="CU34" s="109">
        <f t="shared" ca="1" si="130"/>
        <v>80.5</v>
      </c>
      <c r="CV34" s="109">
        <f t="shared" ca="1" si="130"/>
        <v>75.599999999999994</v>
      </c>
      <c r="CW34" s="109">
        <f t="shared" ca="1" si="130"/>
        <v>82.9</v>
      </c>
      <c r="CX34" s="109">
        <f t="shared" ca="1" si="130"/>
        <v>73.3</v>
      </c>
      <c r="CY34" s="109">
        <f t="shared" ca="1" si="130"/>
        <v>69.7</v>
      </c>
      <c r="CZ34" s="109">
        <f t="shared" ca="1" si="130"/>
        <v>54.5</v>
      </c>
      <c r="DA34" s="109">
        <f t="shared" ca="1" si="130"/>
        <v>50.9</v>
      </c>
      <c r="DB34" s="109">
        <f t="shared" ca="1" si="130"/>
        <v>66.5</v>
      </c>
      <c r="DC34" s="109">
        <f t="shared" ca="1" si="130"/>
        <v>101.6</v>
      </c>
      <c r="DD34" s="109">
        <f t="shared" ca="1" si="130"/>
        <v>101.1</v>
      </c>
      <c r="DE34" s="109">
        <f t="shared" ca="1" si="130"/>
        <v>100.8</v>
      </c>
      <c r="DF34" s="109">
        <f t="shared" ca="1" si="130"/>
        <v>106.5</v>
      </c>
      <c r="DG34" s="109">
        <f t="shared" ca="1" si="130"/>
        <v>103.5</v>
      </c>
      <c r="DH34" s="109">
        <f t="shared" ca="1" si="134"/>
        <v>88.8</v>
      </c>
      <c r="DI34" s="109">
        <f t="shared" ca="1" si="134"/>
        <v>132.69999999999999</v>
      </c>
      <c r="DJ34" s="109">
        <f t="shared" ca="1" si="134"/>
        <v>134.80000000000001</v>
      </c>
      <c r="DK34" s="109">
        <f t="shared" ca="1" si="131"/>
        <v>133.19999999999999</v>
      </c>
      <c r="DL34" s="109">
        <f t="shared" ca="1" si="131"/>
        <v>150.19999999999999</v>
      </c>
      <c r="DM34" s="109">
        <f t="shared" ca="1" si="131"/>
        <v>156.6</v>
      </c>
      <c r="DN34" s="109">
        <f t="shared" ca="1" si="131"/>
        <v>146.5</v>
      </c>
      <c r="DO34" s="109">
        <f t="shared" ca="1" si="131"/>
        <v>154.19999999999999</v>
      </c>
    </row>
    <row r="35" spans="2:119" ht="32.25" thickBot="1" x14ac:dyDescent="0.3">
      <c r="B35" s="148" t="s">
        <v>1730</v>
      </c>
      <c r="C35" s="149" t="s">
        <v>1679</v>
      </c>
      <c r="D35" s="149">
        <v>10</v>
      </c>
      <c r="E35" s="149" t="s">
        <v>1290</v>
      </c>
      <c r="F35" s="149" t="s">
        <v>10</v>
      </c>
      <c r="G35" s="150"/>
      <c r="H35" s="150"/>
      <c r="I35" s="150"/>
      <c r="J35" s="150" t="s">
        <v>10</v>
      </c>
      <c r="K35" s="150"/>
      <c r="L35" s="56">
        <f t="shared" ca="1" si="135"/>
        <v>96.3</v>
      </c>
      <c r="M35" s="49"/>
      <c r="N35" s="55">
        <f t="shared" si="117"/>
        <v>-1</v>
      </c>
      <c r="O35" s="55">
        <f t="shared" si="118"/>
        <v>0</v>
      </c>
      <c r="P35" s="55">
        <f t="shared" si="119"/>
        <v>0</v>
      </c>
      <c r="Q35" s="55">
        <f t="shared" si="120"/>
        <v>0</v>
      </c>
      <c r="R35" s="55">
        <f t="shared" si="121"/>
        <v>-1</v>
      </c>
      <c r="S35" s="55">
        <f t="shared" si="122"/>
        <v>0</v>
      </c>
      <c r="U35" s="62"/>
      <c r="V35" s="22"/>
      <c r="W35" s="17"/>
      <c r="X35" s="133"/>
      <c r="AB35" s="43" t="str">
        <f t="shared" si="143"/>
        <v>'72200X Ann'!</v>
      </c>
      <c r="AC35" s="43">
        <f t="shared" ca="1" si="144"/>
        <v>17</v>
      </c>
      <c r="AD35" s="43">
        <f t="shared" ca="1" si="145"/>
        <v>4</v>
      </c>
      <c r="AE35" s="43" t="str">
        <f t="shared" ca="1" si="94"/>
        <v>Billions</v>
      </c>
      <c r="AF35" s="43">
        <f t="shared" ca="1" si="146"/>
        <v>1</v>
      </c>
      <c r="AG35" s="109">
        <f t="shared" ca="1" si="127"/>
        <v>9.8474546987155756E-2</v>
      </c>
      <c r="AH35" s="109">
        <f t="shared" ca="1" si="127"/>
        <v>9.8474546987155756E-2</v>
      </c>
      <c r="AI35" s="109">
        <f t="shared" ca="1" si="127"/>
        <v>9.8474546987155756E-2</v>
      </c>
      <c r="AJ35" s="109">
        <f t="shared" ca="1" si="127"/>
        <v>9.8474546987155756E-2</v>
      </c>
      <c r="AK35" s="109">
        <f t="shared" ca="1" si="127"/>
        <v>9.8474546987155756E-2</v>
      </c>
      <c r="AL35" s="109">
        <f t="shared" ca="1" si="127"/>
        <v>0.14771182048073364</v>
      </c>
      <c r="AM35" s="109">
        <f t="shared" ca="1" si="127"/>
        <v>0.14771182048073364</v>
      </c>
      <c r="AN35" s="109">
        <f t="shared" ca="1" si="127"/>
        <v>0.14771182048073364</v>
      </c>
      <c r="AO35" s="109">
        <f t="shared" ca="1" si="127"/>
        <v>0.14771182048073364</v>
      </c>
      <c r="AP35" s="109">
        <f t="shared" ca="1" si="127"/>
        <v>0.19694909397431151</v>
      </c>
      <c r="AQ35" s="109">
        <f t="shared" ca="1" si="127"/>
        <v>0.24618636746788938</v>
      </c>
      <c r="AR35" s="109">
        <f t="shared" ca="1" si="127"/>
        <v>0.24618636746788938</v>
      </c>
      <c r="AS35" s="109">
        <f t="shared" ca="1" si="127"/>
        <v>0.24618636746788938</v>
      </c>
      <c r="AT35" s="109">
        <f t="shared" ca="1" si="127"/>
        <v>0.3446609144550451</v>
      </c>
      <c r="AU35" s="109">
        <f t="shared" ca="1" si="127"/>
        <v>0.44313546144220084</v>
      </c>
      <c r="AV35" s="109">
        <f t="shared" ca="1" si="127"/>
        <v>0.54161000842935669</v>
      </c>
      <c r="AW35" s="109">
        <f t="shared" ca="1" si="132"/>
        <v>0.64008455541651244</v>
      </c>
      <c r="AX35" s="109">
        <f t="shared" ca="1" si="132"/>
        <v>0.73855910240366818</v>
      </c>
      <c r="AY35" s="109">
        <f t="shared" ca="1" si="132"/>
        <v>0.78779637589724605</v>
      </c>
      <c r="AZ35" s="109">
        <f t="shared" ca="1" si="132"/>
        <v>0.93550819637797966</v>
      </c>
      <c r="BA35" s="109">
        <f t="shared" ca="1" si="132"/>
        <v>1.0832200168587134</v>
      </c>
      <c r="BB35" s="109">
        <f t="shared" ca="1" si="132"/>
        <v>1.1816945638458689</v>
      </c>
      <c r="BC35" s="109">
        <f t="shared" ca="1" si="132"/>
        <v>1.3294063843266029</v>
      </c>
      <c r="BD35" s="109">
        <f t="shared" ca="1" si="132"/>
        <v>1.5263554783009139</v>
      </c>
      <c r="BE35" s="109">
        <f t="shared" ca="1" si="132"/>
        <v>1.6740672987816481</v>
      </c>
      <c r="BF35" s="109">
        <f t="shared" ca="1" si="132"/>
        <v>1.8710163927559593</v>
      </c>
      <c r="BG35" s="109">
        <f t="shared" ca="1" si="132"/>
        <v>2.1172027602238486</v>
      </c>
      <c r="BH35" s="109">
        <f t="shared" ca="1" si="132"/>
        <v>2.3633891276917378</v>
      </c>
      <c r="BI35" s="109">
        <f t="shared" ca="1" si="132"/>
        <v>2.7572873156403608</v>
      </c>
      <c r="BJ35" s="109">
        <f t="shared" ca="1" si="132"/>
        <v>3.0034736831082509</v>
      </c>
      <c r="BK35" s="109">
        <f t="shared" ca="1" si="132"/>
        <v>3.3481345975632957</v>
      </c>
      <c r="BL35" s="109">
        <f t="shared" ca="1" si="132"/>
        <v>3.6435582385247631</v>
      </c>
      <c r="BM35" s="109">
        <f t="shared" ca="1" si="133"/>
        <v>3.9882191529798079</v>
      </c>
      <c r="BN35" s="109">
        <f t="shared" ca="1" si="133"/>
        <v>4.3328800674348535</v>
      </c>
      <c r="BO35" s="109">
        <f t="shared" ca="1" si="133"/>
        <v>4.7267782553834765</v>
      </c>
      <c r="BP35" s="109">
        <f t="shared" ca="1" si="133"/>
        <v>5.0714391698385217</v>
      </c>
      <c r="BQ35" s="109">
        <f t="shared" ca="1" si="133"/>
        <v>5.4653373577871438</v>
      </c>
      <c r="BR35" s="109">
        <f t="shared" ca="1" si="133"/>
        <v>6.0069473662165009</v>
      </c>
      <c r="BS35" s="109">
        <f t="shared" ca="1" si="133"/>
        <v>6.5485573746458581</v>
      </c>
      <c r="BT35" s="109">
        <f t="shared" ca="1" si="133"/>
        <v>7.1394046565687921</v>
      </c>
      <c r="BU35" s="109">
        <f t="shared" ca="1" si="133"/>
        <v>8.2226246734275055</v>
      </c>
      <c r="BV35" s="109">
        <f t="shared" ca="1" si="133"/>
        <v>10.733725621599977</v>
      </c>
      <c r="BW35" s="109">
        <f t="shared" ca="1" si="133"/>
        <v>12.161606552913735</v>
      </c>
      <c r="BX35" s="109">
        <f t="shared" ca="1" si="133"/>
        <v>13.737199304708227</v>
      </c>
      <c r="BY35" s="109">
        <f t="shared" ca="1" si="133"/>
        <v>14.869656595060519</v>
      </c>
      <c r="BZ35" s="109">
        <f t="shared" ca="1" si="128"/>
        <v>16.494486620348589</v>
      </c>
      <c r="CA35" s="109">
        <f t="shared" ca="1" si="128"/>
        <v>18.51321483358528</v>
      </c>
      <c r="CB35" s="109">
        <f t="shared" ca="1" si="128"/>
        <v>19.842621217911883</v>
      </c>
      <c r="CC35" s="109">
        <f t="shared" ca="1" si="128"/>
        <v>22.206010345603623</v>
      </c>
      <c r="CD35" s="109">
        <f t="shared" ca="1" si="128"/>
        <v>26.095754951596273</v>
      </c>
      <c r="CE35" s="109">
        <f t="shared" ca="1" si="128"/>
        <v>28.754567720249483</v>
      </c>
      <c r="CF35" s="109">
        <f t="shared" ca="1" si="128"/>
        <v>31.561092309383415</v>
      </c>
      <c r="CG35" s="109">
        <f t="shared" ca="1" si="128"/>
        <v>34.515328718998092</v>
      </c>
      <c r="CH35" s="109">
        <f t="shared" ca="1" si="128"/>
        <v>39.3898187948623</v>
      </c>
      <c r="CI35" s="109">
        <f t="shared" ca="1" si="128"/>
        <v>43.279563400854954</v>
      </c>
      <c r="CJ35" s="109">
        <f t="shared" ca="1" si="128"/>
        <v>48.4</v>
      </c>
      <c r="CK35" s="109">
        <f t="shared" ca="1" si="128"/>
        <v>46.2</v>
      </c>
      <c r="CL35" s="109">
        <f t="shared" ca="1" si="128"/>
        <v>51.1</v>
      </c>
      <c r="CM35" s="109">
        <f t="shared" ca="1" si="128"/>
        <v>57.3</v>
      </c>
      <c r="CN35" s="109">
        <f t="shared" ca="1" si="128"/>
        <v>59.5</v>
      </c>
      <c r="CO35" s="109">
        <f t="shared" ca="1" si="129"/>
        <v>58.2</v>
      </c>
      <c r="CP35" s="109">
        <f t="shared" ca="1" si="129"/>
        <v>67.400000000000006</v>
      </c>
      <c r="CQ35" s="109">
        <f t="shared" ca="1" si="129"/>
        <v>63.3</v>
      </c>
      <c r="CR35" s="109">
        <f t="shared" ca="1" si="129"/>
        <v>63.3</v>
      </c>
      <c r="CS35" s="109">
        <f t="shared" ca="1" si="129"/>
        <v>58.2</v>
      </c>
      <c r="CT35" s="109">
        <f t="shared" ca="1" si="129"/>
        <v>58.9</v>
      </c>
      <c r="CU35" s="109">
        <f t="shared" ca="1" si="130"/>
        <v>54.6</v>
      </c>
      <c r="CV35" s="109">
        <f t="shared" ca="1" si="130"/>
        <v>54.2</v>
      </c>
      <c r="CW35" s="109">
        <f t="shared" ca="1" si="130"/>
        <v>48.4</v>
      </c>
      <c r="CX35" s="109">
        <f t="shared" ca="1" si="130"/>
        <v>45.9</v>
      </c>
      <c r="CY35" s="109">
        <f t="shared" ca="1" si="130"/>
        <v>42.3</v>
      </c>
      <c r="CZ35" s="109">
        <f t="shared" ca="1" si="130"/>
        <v>50.5</v>
      </c>
      <c r="DA35" s="109">
        <f t="shared" ca="1" si="130"/>
        <v>67</v>
      </c>
      <c r="DB35" s="109">
        <f t="shared" ca="1" si="130"/>
        <v>75.599999999999994</v>
      </c>
      <c r="DC35" s="109">
        <f t="shared" ca="1" si="130"/>
        <v>54.8</v>
      </c>
      <c r="DD35" s="109">
        <f t="shared" ca="1" si="130"/>
        <v>56.3</v>
      </c>
      <c r="DE35" s="109">
        <f t="shared" ca="1" si="130"/>
        <v>56.3</v>
      </c>
      <c r="DF35" s="109">
        <f t="shared" ca="1" si="130"/>
        <v>54.8</v>
      </c>
      <c r="DG35" s="109">
        <f t="shared" ca="1" si="130"/>
        <v>66.099999999999994</v>
      </c>
      <c r="DH35" s="109">
        <f t="shared" ca="1" si="134"/>
        <v>116.3</v>
      </c>
      <c r="DI35" s="109">
        <f t="shared" ca="1" si="134"/>
        <v>103.5</v>
      </c>
      <c r="DJ35" s="109">
        <f t="shared" ca="1" si="134"/>
        <v>88.4</v>
      </c>
      <c r="DK35" s="109">
        <f t="shared" ca="1" si="131"/>
        <v>90</v>
      </c>
      <c r="DL35" s="109">
        <f t="shared" ca="1" si="131"/>
        <v>85.6</v>
      </c>
      <c r="DM35" s="109">
        <f t="shared" ca="1" si="131"/>
        <v>80.900000000000006</v>
      </c>
      <c r="DN35" s="109">
        <f t="shared" ca="1" si="131"/>
        <v>85.4</v>
      </c>
      <c r="DO35" s="109">
        <f t="shared" ca="1" si="131"/>
        <v>96.3</v>
      </c>
    </row>
    <row r="36" spans="2:119" ht="32.25" thickBot="1" x14ac:dyDescent="0.3">
      <c r="B36" s="62" t="s">
        <v>1731</v>
      </c>
      <c r="C36" s="167" t="s">
        <v>1710</v>
      </c>
      <c r="D36" s="144">
        <v>26</v>
      </c>
      <c r="E36" s="144" t="s">
        <v>1182</v>
      </c>
      <c r="F36" s="144" t="s">
        <v>13</v>
      </c>
      <c r="G36" s="4"/>
      <c r="H36" s="4"/>
      <c r="I36" s="4"/>
      <c r="J36" s="4" t="s">
        <v>13</v>
      </c>
      <c r="K36" s="4"/>
      <c r="L36" s="56">
        <f t="shared" ca="1" si="135"/>
        <v>141.9</v>
      </c>
      <c r="M36" s="49"/>
      <c r="N36" s="55">
        <f t="shared" si="117"/>
        <v>1</v>
      </c>
      <c r="O36" s="55">
        <f t="shared" si="118"/>
        <v>0</v>
      </c>
      <c r="P36" s="55">
        <f t="shared" si="119"/>
        <v>0</v>
      </c>
      <c r="Q36" s="55">
        <f t="shared" si="120"/>
        <v>0</v>
      </c>
      <c r="R36" s="55">
        <f t="shared" si="121"/>
        <v>1</v>
      </c>
      <c r="S36" s="55">
        <f t="shared" si="122"/>
        <v>0</v>
      </c>
      <c r="U36" s="140"/>
      <c r="V36" s="145"/>
      <c r="W36" s="146"/>
      <c r="X36" s="147"/>
      <c r="AB36" s="43" t="str">
        <f t="shared" ref="AB36:AB38" si="147">"'"&amp;C36&amp;" Ann'!"</f>
        <v>'72300M Ann'!</v>
      </c>
      <c r="AC36" s="43">
        <f t="shared" ref="AC36:AC38" ca="1" si="148">MATCH(E36,INDIRECT(AB36&amp;"C:C"),0)</f>
        <v>34</v>
      </c>
      <c r="AD36" s="43">
        <f t="shared" ref="AD36:AD38" ca="1" si="149">MATCH($AC$2,INDIRECT(AB36&amp;"8:8"),0)</f>
        <v>4</v>
      </c>
      <c r="AE36" s="43" t="str">
        <f t="shared" ca="1" si="94"/>
        <v>Billions</v>
      </c>
      <c r="AF36" s="43">
        <f t="shared" ref="AF36:AF38" ca="1" si="150">IF(EXACT(AE36,"Billions"),1,IF(EXACT(AE36,"Millions"),1000,0))</f>
        <v>1</v>
      </c>
      <c r="AG36" s="109">
        <f t="shared" ca="1" si="127"/>
        <v>0.1</v>
      </c>
      <c r="AH36" s="109">
        <f t="shared" ca="1" si="127"/>
        <v>0.1</v>
      </c>
      <c r="AI36" s="109">
        <f t="shared" ca="1" si="127"/>
        <v>0.1</v>
      </c>
      <c r="AJ36" s="109">
        <f t="shared" ca="1" si="127"/>
        <v>0.1</v>
      </c>
      <c r="AK36" s="109">
        <f t="shared" ca="1" si="127"/>
        <v>0.1</v>
      </c>
      <c r="AL36" s="109">
        <f t="shared" ca="1" si="127"/>
        <v>0.1</v>
      </c>
      <c r="AM36" s="109">
        <f t="shared" ca="1" si="127"/>
        <v>0.1</v>
      </c>
      <c r="AN36" s="109">
        <f t="shared" ca="1" si="127"/>
        <v>0.1</v>
      </c>
      <c r="AO36" s="109">
        <f t="shared" ca="1" si="127"/>
        <v>0.1</v>
      </c>
      <c r="AP36" s="109">
        <f t="shared" ca="1" si="127"/>
        <v>0.1</v>
      </c>
      <c r="AQ36" s="109">
        <f t="shared" ca="1" si="127"/>
        <v>0.1</v>
      </c>
      <c r="AR36" s="109">
        <f t="shared" ca="1" si="127"/>
        <v>0.1</v>
      </c>
      <c r="AS36" s="109">
        <f t="shared" ca="1" si="127"/>
        <v>0.1</v>
      </c>
      <c r="AT36" s="109">
        <f t="shared" ca="1" si="127"/>
        <v>0.1</v>
      </c>
      <c r="AU36" s="109">
        <f t="shared" ca="1" si="127"/>
        <v>0.2</v>
      </c>
      <c r="AV36" s="109">
        <f t="shared" ca="1" si="127"/>
        <v>0.2</v>
      </c>
      <c r="AW36" s="109">
        <f t="shared" ca="1" si="132"/>
        <v>0.3</v>
      </c>
      <c r="AX36" s="109">
        <f t="shared" ca="1" si="132"/>
        <v>0.5</v>
      </c>
      <c r="AY36" s="109">
        <f t="shared" ca="1" si="132"/>
        <v>0.5</v>
      </c>
      <c r="AZ36" s="109">
        <f t="shared" ca="1" si="132"/>
        <v>0.5</v>
      </c>
      <c r="BA36" s="109">
        <f t="shared" ca="1" si="132"/>
        <v>0.5</v>
      </c>
      <c r="BB36" s="109">
        <f t="shared" ca="1" si="132"/>
        <v>0.6</v>
      </c>
      <c r="BC36" s="109">
        <f t="shared" ca="1" si="132"/>
        <v>0.6</v>
      </c>
      <c r="BD36" s="109">
        <f t="shared" ca="1" si="132"/>
        <v>0.7</v>
      </c>
      <c r="BE36" s="109">
        <f t="shared" ca="1" si="132"/>
        <v>0.8</v>
      </c>
      <c r="BF36" s="109">
        <f t="shared" ca="1" si="132"/>
        <v>0.8</v>
      </c>
      <c r="BG36" s="109">
        <f t="shared" ca="1" si="132"/>
        <v>0.9</v>
      </c>
      <c r="BH36" s="109">
        <f t="shared" ca="1" si="132"/>
        <v>1.1000000000000001</v>
      </c>
      <c r="BI36" s="109">
        <f t="shared" ca="1" si="132"/>
        <v>1.2</v>
      </c>
      <c r="BJ36" s="109">
        <f t="shared" ca="1" si="132"/>
        <v>1.4</v>
      </c>
      <c r="BK36" s="109">
        <f t="shared" ca="1" si="132"/>
        <v>1.6</v>
      </c>
      <c r="BL36" s="109">
        <f t="shared" ca="1" si="132"/>
        <v>1.7</v>
      </c>
      <c r="BM36" s="109">
        <f t="shared" ca="1" si="133"/>
        <v>1.9</v>
      </c>
      <c r="BN36" s="109">
        <f t="shared" ca="1" si="133"/>
        <v>2.1</v>
      </c>
      <c r="BO36" s="109">
        <f t="shared" ca="1" si="133"/>
        <v>2.4</v>
      </c>
      <c r="BP36" s="109">
        <f t="shared" ca="1" si="133"/>
        <v>2.7</v>
      </c>
      <c r="BQ36" s="109">
        <f t="shared" ca="1" si="133"/>
        <v>3.1</v>
      </c>
      <c r="BR36" s="109">
        <f t="shared" ca="1" si="133"/>
        <v>3.6</v>
      </c>
      <c r="BS36" s="109">
        <f t="shared" ca="1" si="133"/>
        <v>4.0999999999999996</v>
      </c>
      <c r="BT36" s="109">
        <f t="shared" ca="1" si="133"/>
        <v>4.5999999999999996</v>
      </c>
      <c r="BU36" s="109">
        <f t="shared" ca="1" si="133"/>
        <v>5.3</v>
      </c>
      <c r="BV36" s="109">
        <f t="shared" ca="1" si="133"/>
        <v>6.2</v>
      </c>
      <c r="BW36" s="109">
        <f t="shared" ca="1" si="133"/>
        <v>7.3</v>
      </c>
      <c r="BX36" s="109">
        <f t="shared" ca="1" si="133"/>
        <v>8.4</v>
      </c>
      <c r="BY36" s="109">
        <f t="shared" ca="1" si="133"/>
        <v>9.9</v>
      </c>
      <c r="BZ36" s="109">
        <f t="shared" ref="BZ36:CO38" ca="1" si="151">IF(EXACT(".....",INDIRECT($AB36&amp;ADDRESS($AC36,$AD36+BZ$4-$AC$2))),0,INDIRECT($AB36&amp;ADDRESS($AC36,$AD36+BZ$4-$AC$2))/$AF36)</f>
        <v>12.1</v>
      </c>
      <c r="CA36" s="109">
        <f t="shared" ca="1" si="151"/>
        <v>14.7</v>
      </c>
      <c r="CB36" s="109">
        <f t="shared" ca="1" si="151"/>
        <v>16.7</v>
      </c>
      <c r="CC36" s="109">
        <f t="shared" ca="1" si="151"/>
        <v>18.600000000000001</v>
      </c>
      <c r="CD36" s="109">
        <f t="shared" ca="1" si="151"/>
        <v>21</v>
      </c>
      <c r="CE36" s="109">
        <f t="shared" ca="1" si="151"/>
        <v>23.9</v>
      </c>
      <c r="CF36" s="109">
        <f t="shared" ca="1" si="151"/>
        <v>28.3</v>
      </c>
      <c r="CG36" s="109">
        <f t="shared" ca="1" si="151"/>
        <v>32.6</v>
      </c>
      <c r="CH36" s="109">
        <f t="shared" ca="1" si="151"/>
        <v>35.700000000000003</v>
      </c>
      <c r="CI36" s="109">
        <f t="shared" ca="1" si="151"/>
        <v>37.9</v>
      </c>
      <c r="CJ36" s="109">
        <f t="shared" ca="1" si="151"/>
        <v>37.9</v>
      </c>
      <c r="CK36" s="109">
        <f t="shared" ca="1" si="151"/>
        <v>41.6</v>
      </c>
      <c r="CL36" s="109">
        <f t="shared" ca="1" si="151"/>
        <v>42.8</v>
      </c>
      <c r="CM36" s="109">
        <f t="shared" ca="1" si="151"/>
        <v>45.5</v>
      </c>
      <c r="CN36" s="109">
        <f t="shared" ca="1" si="151"/>
        <v>48.7</v>
      </c>
      <c r="CO36" s="109">
        <f t="shared" ca="1" si="151"/>
        <v>51.3</v>
      </c>
      <c r="CP36" s="109">
        <f t="shared" ca="1" si="129"/>
        <v>54.4</v>
      </c>
      <c r="CQ36" s="109">
        <f t="shared" ca="1" si="129"/>
        <v>58</v>
      </c>
      <c r="CR36" s="109">
        <f t="shared" ca="1" si="129"/>
        <v>59.9</v>
      </c>
      <c r="CS36" s="109">
        <f t="shared" ca="1" si="129"/>
        <v>62.6</v>
      </c>
      <c r="CT36" s="109">
        <f t="shared" ca="1" si="129"/>
        <v>65</v>
      </c>
      <c r="CU36" s="109">
        <f t="shared" ca="1" si="130"/>
        <v>68.099999999999994</v>
      </c>
      <c r="CV36" s="109">
        <f t="shared" ca="1" si="130"/>
        <v>70.5</v>
      </c>
      <c r="CW36" s="109">
        <f t="shared" ca="1" si="130"/>
        <v>74.099999999999994</v>
      </c>
      <c r="CX36" s="109">
        <f t="shared" ca="1" si="130"/>
        <v>76.2</v>
      </c>
      <c r="CY36" s="109">
        <f t="shared" ca="1" si="130"/>
        <v>77.8</v>
      </c>
      <c r="CZ36" s="109">
        <f t="shared" ca="1" si="130"/>
        <v>80.5</v>
      </c>
      <c r="DA36" s="109">
        <f t="shared" ca="1" si="130"/>
        <v>84.3</v>
      </c>
      <c r="DB36" s="109">
        <f t="shared" ca="1" si="130"/>
        <v>86.6</v>
      </c>
      <c r="DC36" s="109">
        <f t="shared" ca="1" si="130"/>
        <v>88.6</v>
      </c>
      <c r="DD36" s="109">
        <f t="shared" ca="1" si="130"/>
        <v>92.5</v>
      </c>
      <c r="DE36" s="109">
        <f t="shared" ca="1" si="130"/>
        <v>97.1</v>
      </c>
      <c r="DF36" s="109">
        <f t="shared" ca="1" si="130"/>
        <v>103</v>
      </c>
      <c r="DG36" s="109">
        <f t="shared" ca="1" si="130"/>
        <v>108.8</v>
      </c>
      <c r="DH36" s="109">
        <f t="shared" ca="1" si="134"/>
        <v>114.3</v>
      </c>
      <c r="DI36" s="109">
        <f t="shared" ca="1" si="134"/>
        <v>122.1</v>
      </c>
      <c r="DJ36" s="109">
        <f t="shared" ca="1" si="134"/>
        <v>123.6</v>
      </c>
      <c r="DK36" s="109">
        <f t="shared" ca="1" si="131"/>
        <v>125.2</v>
      </c>
      <c r="DL36" s="109">
        <f t="shared" ca="1" si="131"/>
        <v>131.69999999999999</v>
      </c>
      <c r="DM36" s="109">
        <f t="shared" ca="1" si="131"/>
        <v>135.69999999999999</v>
      </c>
      <c r="DN36" s="109">
        <f t="shared" ca="1" si="131"/>
        <v>139.69999999999999</v>
      </c>
      <c r="DO36" s="109">
        <f t="shared" ca="1" si="131"/>
        <v>141.9</v>
      </c>
    </row>
    <row r="37" spans="2:119" ht="32.25" thickBot="1" x14ac:dyDescent="0.3">
      <c r="B37" s="62" t="s">
        <v>1732</v>
      </c>
      <c r="C37" s="167" t="s">
        <v>1711</v>
      </c>
      <c r="D37" s="144">
        <v>20</v>
      </c>
      <c r="E37" s="144" t="s">
        <v>1230</v>
      </c>
      <c r="F37" s="144" t="s">
        <v>13</v>
      </c>
      <c r="G37" s="4"/>
      <c r="H37" s="4"/>
      <c r="I37" s="4"/>
      <c r="J37" s="4" t="s">
        <v>13</v>
      </c>
      <c r="K37" s="4"/>
      <c r="L37" s="56">
        <f t="shared" ca="1" si="135"/>
        <v>284.5</v>
      </c>
      <c r="M37" s="49"/>
      <c r="N37" s="55">
        <f t="shared" si="117"/>
        <v>1</v>
      </c>
      <c r="O37" s="55">
        <f t="shared" si="118"/>
        <v>0</v>
      </c>
      <c r="P37" s="55">
        <f t="shared" si="119"/>
        <v>0</v>
      </c>
      <c r="Q37" s="55">
        <f t="shared" si="120"/>
        <v>0</v>
      </c>
      <c r="R37" s="55">
        <f t="shared" si="121"/>
        <v>1</v>
      </c>
      <c r="S37" s="55">
        <f t="shared" si="122"/>
        <v>0</v>
      </c>
      <c r="U37" s="140"/>
      <c r="V37" s="145"/>
      <c r="W37" s="146"/>
      <c r="X37" s="147"/>
      <c r="AB37" s="43" t="str">
        <f t="shared" si="147"/>
        <v>'72400M Ann'!</v>
      </c>
      <c r="AC37" s="43">
        <f t="shared" ca="1" si="148"/>
        <v>28</v>
      </c>
      <c r="AD37" s="43">
        <f t="shared" ca="1" si="149"/>
        <v>4</v>
      </c>
      <c r="AE37" s="43" t="str">
        <f t="shared" ca="1" si="94"/>
        <v>Billions</v>
      </c>
      <c r="AF37" s="43">
        <f t="shared" ca="1" si="150"/>
        <v>1</v>
      </c>
      <c r="AG37" s="109">
        <f t="shared" ca="1" si="127"/>
        <v>0.1</v>
      </c>
      <c r="AH37" s="109">
        <f t="shared" ca="1" si="127"/>
        <v>0.1</v>
      </c>
      <c r="AI37" s="109">
        <f t="shared" ca="1" si="127"/>
        <v>0.1</v>
      </c>
      <c r="AJ37" s="109">
        <f t="shared" ca="1" si="127"/>
        <v>0.1</v>
      </c>
      <c r="AK37" s="109">
        <f t="shared" ca="1" si="127"/>
        <v>0.1</v>
      </c>
      <c r="AL37" s="109">
        <f t="shared" ca="1" si="127"/>
        <v>0.1</v>
      </c>
      <c r="AM37" s="109">
        <f t="shared" ca="1" si="127"/>
        <v>0.1</v>
      </c>
      <c r="AN37" s="109">
        <f t="shared" ca="1" si="127"/>
        <v>0.1</v>
      </c>
      <c r="AO37" s="109">
        <f t="shared" ca="1" si="127"/>
        <v>0.1</v>
      </c>
      <c r="AP37" s="109">
        <f t="shared" ca="1" si="127"/>
        <v>0.2</v>
      </c>
      <c r="AQ37" s="109">
        <f t="shared" ca="1" si="127"/>
        <v>0.2</v>
      </c>
      <c r="AR37" s="109">
        <f t="shared" ca="1" si="127"/>
        <v>0.2</v>
      </c>
      <c r="AS37" s="109">
        <f t="shared" ca="1" si="127"/>
        <v>0.2</v>
      </c>
      <c r="AT37" s="109">
        <f t="shared" ca="1" si="127"/>
        <v>0.2</v>
      </c>
      <c r="AU37" s="109">
        <f t="shared" ca="1" si="127"/>
        <v>0.2</v>
      </c>
      <c r="AV37" s="109">
        <f t="shared" ca="1" si="127"/>
        <v>0.2</v>
      </c>
      <c r="AW37" s="109">
        <f t="shared" ca="1" si="132"/>
        <v>0.2</v>
      </c>
      <c r="AX37" s="109">
        <f t="shared" ca="1" si="132"/>
        <v>0.3</v>
      </c>
      <c r="AY37" s="109">
        <f t="shared" ca="1" si="132"/>
        <v>0.3</v>
      </c>
      <c r="AZ37" s="109">
        <f t="shared" ca="1" si="132"/>
        <v>0.3</v>
      </c>
      <c r="BA37" s="109">
        <f t="shared" ca="1" si="132"/>
        <v>0.3</v>
      </c>
      <c r="BB37" s="109">
        <f t="shared" ca="1" si="132"/>
        <v>0.4</v>
      </c>
      <c r="BC37" s="109">
        <f t="shared" ca="1" si="132"/>
        <v>0.5</v>
      </c>
      <c r="BD37" s="109">
        <f t="shared" ca="1" si="132"/>
        <v>0.5</v>
      </c>
      <c r="BE37" s="109">
        <f t="shared" ca="1" si="132"/>
        <v>0.6</v>
      </c>
      <c r="BF37" s="109">
        <f t="shared" ca="1" si="132"/>
        <v>0.7</v>
      </c>
      <c r="BG37" s="109">
        <f t="shared" ca="1" si="132"/>
        <v>0.8</v>
      </c>
      <c r="BH37" s="109">
        <f t="shared" ca="1" si="132"/>
        <v>0.9</v>
      </c>
      <c r="BI37" s="109">
        <f t="shared" ca="1" si="132"/>
        <v>1</v>
      </c>
      <c r="BJ37" s="109">
        <f t="shared" ca="1" si="132"/>
        <v>1.1000000000000001</v>
      </c>
      <c r="BK37" s="109">
        <f t="shared" ca="1" si="132"/>
        <v>1.2</v>
      </c>
      <c r="BL37" s="109">
        <f t="shared" ca="1" si="132"/>
        <v>1.4</v>
      </c>
      <c r="BM37" s="109">
        <f t="shared" ca="1" si="133"/>
        <v>1.5</v>
      </c>
      <c r="BN37" s="109">
        <f t="shared" ca="1" si="133"/>
        <v>1.6</v>
      </c>
      <c r="BO37" s="109">
        <f t="shared" ca="1" si="133"/>
        <v>1.8</v>
      </c>
      <c r="BP37" s="109">
        <f t="shared" ca="1" si="133"/>
        <v>2</v>
      </c>
      <c r="BQ37" s="109">
        <f t="shared" ca="1" si="133"/>
        <v>2.1</v>
      </c>
      <c r="BR37" s="109">
        <f t="shared" ca="1" si="133"/>
        <v>2.5</v>
      </c>
      <c r="BS37" s="109">
        <f t="shared" ca="1" si="133"/>
        <v>2.9</v>
      </c>
      <c r="BT37" s="109">
        <f t="shared" ca="1" si="133"/>
        <v>3</v>
      </c>
      <c r="BU37" s="109">
        <f t="shared" ca="1" si="133"/>
        <v>3.5</v>
      </c>
      <c r="BV37" s="109">
        <f t="shared" ca="1" si="133"/>
        <v>4</v>
      </c>
      <c r="BW37" s="109">
        <f t="shared" ca="1" si="133"/>
        <v>4.7</v>
      </c>
      <c r="BX37" s="109">
        <f t="shared" ca="1" si="133"/>
        <v>5.5</v>
      </c>
      <c r="BY37" s="109">
        <f t="shared" ca="1" si="133"/>
        <v>6.3</v>
      </c>
      <c r="BZ37" s="109">
        <f t="shared" ca="1" si="151"/>
        <v>7.1</v>
      </c>
      <c r="CA37" s="109">
        <f t="shared" ca="1" si="151"/>
        <v>8.1999999999999993</v>
      </c>
      <c r="CB37" s="109">
        <f t="shared" ca="1" si="151"/>
        <v>9.6</v>
      </c>
      <c r="CC37" s="109">
        <f t="shared" ca="1" si="151"/>
        <v>10.5</v>
      </c>
      <c r="CD37" s="109">
        <f t="shared" ca="1" si="151"/>
        <v>12</v>
      </c>
      <c r="CE37" s="109">
        <f t="shared" ca="1" si="151"/>
        <v>13.3</v>
      </c>
      <c r="CF37" s="109">
        <f t="shared" ca="1" si="151"/>
        <v>15.1</v>
      </c>
      <c r="CG37" s="109">
        <f t="shared" ca="1" si="151"/>
        <v>17.2</v>
      </c>
      <c r="CH37" s="109">
        <f t="shared" ca="1" si="151"/>
        <v>19.3</v>
      </c>
      <c r="CI37" s="109">
        <f t="shared" ca="1" si="151"/>
        <v>20.5</v>
      </c>
      <c r="CJ37" s="109">
        <f t="shared" ca="1" si="151"/>
        <v>23.5</v>
      </c>
      <c r="CK37" s="109">
        <f t="shared" ca="1" si="151"/>
        <v>25.5</v>
      </c>
      <c r="CL37" s="109">
        <f t="shared" ca="1" si="151"/>
        <v>28.4</v>
      </c>
      <c r="CM37" s="109">
        <f t="shared" ca="1" si="151"/>
        <v>31.2</v>
      </c>
      <c r="CN37" s="109">
        <f t="shared" ca="1" si="151"/>
        <v>34.1</v>
      </c>
      <c r="CO37" s="109">
        <f t="shared" ca="1" si="129"/>
        <v>37</v>
      </c>
      <c r="CP37" s="109">
        <f t="shared" ca="1" si="129"/>
        <v>40.6</v>
      </c>
      <c r="CQ37" s="109">
        <f t="shared" ca="1" si="129"/>
        <v>44.2</v>
      </c>
      <c r="CR37" s="109">
        <f t="shared" ca="1" si="129"/>
        <v>48.4</v>
      </c>
      <c r="CS37" s="109">
        <f t="shared" ca="1" si="129"/>
        <v>54</v>
      </c>
      <c r="CT37" s="109">
        <f t="shared" ca="1" si="129"/>
        <v>59.2</v>
      </c>
      <c r="CU37" s="109">
        <f t="shared" ca="1" si="130"/>
        <v>65.5</v>
      </c>
      <c r="CV37" s="109">
        <f t="shared" ca="1" si="130"/>
        <v>70.599999999999994</v>
      </c>
      <c r="CW37" s="109">
        <f t="shared" ca="1" si="130"/>
        <v>77.5</v>
      </c>
      <c r="CX37" s="109">
        <f t="shared" ca="1" si="130"/>
        <v>83.4</v>
      </c>
      <c r="CY37" s="109">
        <f t="shared" ca="1" si="130"/>
        <v>91.1</v>
      </c>
      <c r="CZ37" s="109">
        <f t="shared" ca="1" si="130"/>
        <v>100.3</v>
      </c>
      <c r="DA37" s="109">
        <f t="shared" ca="1" si="130"/>
        <v>110</v>
      </c>
      <c r="DB37" s="109">
        <f t="shared" ca="1" si="130"/>
        <v>121.3</v>
      </c>
      <c r="DC37" s="109">
        <f t="shared" ca="1" si="130"/>
        <v>132.6</v>
      </c>
      <c r="DD37" s="109">
        <f t="shared" ca="1" si="130"/>
        <v>141.69999999999999</v>
      </c>
      <c r="DE37" s="109">
        <f t="shared" ca="1" si="130"/>
        <v>151</v>
      </c>
      <c r="DF37" s="109">
        <f t="shared" ca="1" si="130"/>
        <v>161.4</v>
      </c>
      <c r="DG37" s="109">
        <f t="shared" ca="1" si="130"/>
        <v>173.5</v>
      </c>
      <c r="DH37" s="109">
        <f t="shared" ca="1" si="134"/>
        <v>185.5</v>
      </c>
      <c r="DI37" s="109">
        <f t="shared" ca="1" si="134"/>
        <v>197.8</v>
      </c>
      <c r="DJ37" s="109">
        <f t="shared" ca="1" si="134"/>
        <v>213.1</v>
      </c>
      <c r="DK37" s="109">
        <f t="shared" ca="1" si="131"/>
        <v>227.4</v>
      </c>
      <c r="DL37" s="109">
        <f t="shared" ca="1" si="131"/>
        <v>240.9</v>
      </c>
      <c r="DM37" s="109">
        <f t="shared" ca="1" si="131"/>
        <v>256.10000000000002</v>
      </c>
      <c r="DN37" s="109">
        <f t="shared" ca="1" si="131"/>
        <v>269.2</v>
      </c>
      <c r="DO37" s="109">
        <f t="shared" ca="1" si="131"/>
        <v>284.5</v>
      </c>
    </row>
    <row r="38" spans="2:119" ht="32.25" thickBot="1" x14ac:dyDescent="0.3">
      <c r="B38" s="148" t="s">
        <v>1733</v>
      </c>
      <c r="C38" s="149" t="s">
        <v>1679</v>
      </c>
      <c r="D38" s="149">
        <v>20</v>
      </c>
      <c r="E38" s="149" t="s">
        <v>1288</v>
      </c>
      <c r="F38" s="149" t="s">
        <v>13</v>
      </c>
      <c r="G38" s="150"/>
      <c r="H38" s="150"/>
      <c r="I38" s="150"/>
      <c r="J38" s="150" t="s">
        <v>13</v>
      </c>
      <c r="K38" s="150"/>
      <c r="L38" s="56">
        <f t="shared" ca="1" si="135"/>
        <v>262.39999999999998</v>
      </c>
      <c r="M38" s="49"/>
      <c r="N38" s="55">
        <f t="shared" si="117"/>
        <v>1</v>
      </c>
      <c r="O38" s="55">
        <f t="shared" si="118"/>
        <v>0</v>
      </c>
      <c r="P38" s="55">
        <f t="shared" si="119"/>
        <v>0</v>
      </c>
      <c r="Q38" s="55">
        <f t="shared" si="120"/>
        <v>0</v>
      </c>
      <c r="R38" s="55">
        <f t="shared" si="121"/>
        <v>1</v>
      </c>
      <c r="S38" s="55">
        <f t="shared" si="122"/>
        <v>0</v>
      </c>
      <c r="U38" s="140"/>
      <c r="V38" s="145"/>
      <c r="W38" s="146"/>
      <c r="X38" s="147"/>
      <c r="AB38" s="43" t="str">
        <f t="shared" si="147"/>
        <v>'72200X Ann'!</v>
      </c>
      <c r="AC38" s="43">
        <f t="shared" ca="1" si="148"/>
        <v>28</v>
      </c>
      <c r="AD38" s="43">
        <f t="shared" ca="1" si="149"/>
        <v>4</v>
      </c>
      <c r="AE38" s="43" t="str">
        <f t="shared" ca="1" si="94"/>
        <v>Billions</v>
      </c>
      <c r="AF38" s="43">
        <f t="shared" ca="1" si="150"/>
        <v>1</v>
      </c>
      <c r="AG38" s="109">
        <f t="shared" ca="1" si="127"/>
        <v>0</v>
      </c>
      <c r="AH38" s="109">
        <f t="shared" ca="1" si="127"/>
        <v>0</v>
      </c>
      <c r="AI38" s="109">
        <f t="shared" ca="1" si="127"/>
        <v>0</v>
      </c>
      <c r="AJ38" s="109">
        <f t="shared" ca="1" si="127"/>
        <v>0</v>
      </c>
      <c r="AK38" s="109">
        <f t="shared" ca="1" si="127"/>
        <v>0</v>
      </c>
      <c r="AL38" s="109">
        <f t="shared" ca="1" si="127"/>
        <v>0</v>
      </c>
      <c r="AM38" s="109">
        <f t="shared" ca="1" si="127"/>
        <v>0</v>
      </c>
      <c r="AN38" s="109">
        <f t="shared" ca="1" si="127"/>
        <v>0</v>
      </c>
      <c r="AO38" s="109">
        <f t="shared" ca="1" si="127"/>
        <v>0</v>
      </c>
      <c r="AP38" s="109">
        <f t="shared" ca="1" si="127"/>
        <v>0</v>
      </c>
      <c r="AQ38" s="109">
        <f t="shared" ca="1" si="127"/>
        <v>0</v>
      </c>
      <c r="AR38" s="109">
        <f t="shared" ca="1" si="127"/>
        <v>0</v>
      </c>
      <c r="AS38" s="109">
        <f t="shared" ca="1" si="127"/>
        <v>0</v>
      </c>
      <c r="AT38" s="109">
        <f t="shared" ca="1" si="127"/>
        <v>0</v>
      </c>
      <c r="AU38" s="109">
        <f t="shared" ca="1" si="127"/>
        <v>0</v>
      </c>
      <c r="AV38" s="109">
        <f t="shared" ca="1" si="127"/>
        <v>0</v>
      </c>
      <c r="AW38" s="109">
        <f t="shared" ca="1" si="132"/>
        <v>0</v>
      </c>
      <c r="AX38" s="109">
        <f t="shared" ca="1" si="132"/>
        <v>0</v>
      </c>
      <c r="AY38" s="109">
        <f t="shared" ca="1" si="132"/>
        <v>0</v>
      </c>
      <c r="AZ38" s="109">
        <f t="shared" ca="1" si="132"/>
        <v>0.24101614547051442</v>
      </c>
      <c r="BA38" s="109">
        <f t="shared" ca="1" si="132"/>
        <v>0.27925737388516941</v>
      </c>
      <c r="BB38" s="109">
        <f t="shared" ca="1" si="132"/>
        <v>0.43800667503508156</v>
      </c>
      <c r="BC38" s="109">
        <f t="shared" ca="1" si="132"/>
        <v>0.50292035688180681</v>
      </c>
      <c r="BD38" s="109">
        <f t="shared" ca="1" si="132"/>
        <v>0.56751268386790465</v>
      </c>
      <c r="BE38" s="109">
        <f t="shared" ca="1" si="132"/>
        <v>0.65524256081917187</v>
      </c>
      <c r="BF38" s="109">
        <f t="shared" ca="1" si="132"/>
        <v>0.72240572669028857</v>
      </c>
      <c r="BG38" s="109">
        <f t="shared" ca="1" si="132"/>
        <v>0.81849083001786693</v>
      </c>
      <c r="BH38" s="109">
        <f t="shared" ca="1" si="132"/>
        <v>0.95313851662072768</v>
      </c>
      <c r="BI38" s="109">
        <f t="shared" ca="1" si="132"/>
        <v>1.0800736865685319</v>
      </c>
      <c r="BJ38" s="109">
        <f t="shared" ca="1" si="132"/>
        <v>1.2140786634501379</v>
      </c>
      <c r="BK38" s="109">
        <f t="shared" ca="1" si="132"/>
        <v>1.3892170624920452</v>
      </c>
      <c r="BL38" s="109">
        <f t="shared" ca="1" si="132"/>
        <v>1.544110105314429</v>
      </c>
      <c r="BM38" s="109">
        <f t="shared" ca="1" si="133"/>
        <v>1.7304959244782936</v>
      </c>
      <c r="BN38" s="109">
        <f t="shared" ca="1" si="133"/>
        <v>1.9557656817780678</v>
      </c>
      <c r="BO38" s="109">
        <f t="shared" ca="1" si="133"/>
        <v>2.1864984717085072</v>
      </c>
      <c r="BP38" s="109">
        <f t="shared" ca="1" si="133"/>
        <v>2.4949991379107654</v>
      </c>
      <c r="BQ38" s="109">
        <f t="shared" ca="1" si="133"/>
        <v>2.813461804792472</v>
      </c>
      <c r="BR38" s="109">
        <f t="shared" ca="1" si="133"/>
        <v>3.3337353241481553</v>
      </c>
      <c r="BS38" s="109">
        <f t="shared" ca="1" si="133"/>
        <v>3.8013066463609535</v>
      </c>
      <c r="BT38" s="109">
        <f t="shared" ca="1" si="133"/>
        <v>4.2560237741486571</v>
      </c>
      <c r="BU38" s="109">
        <f t="shared" ca="1" si="133"/>
        <v>4.9299049168842153</v>
      </c>
      <c r="BV38" s="109">
        <f t="shared" ca="1" si="133"/>
        <v>5.7133680670937022</v>
      </c>
      <c r="BW38" s="109">
        <f t="shared" ca="1" si="133"/>
        <v>6.6478680017980434</v>
      </c>
      <c r="BX38" s="109">
        <f t="shared" ca="1" si="133"/>
        <v>7.7632907230355839</v>
      </c>
      <c r="BY38" s="109">
        <f t="shared" ca="1" si="133"/>
        <v>8.8912462838375905</v>
      </c>
      <c r="BZ38" s="109">
        <f t="shared" ca="1" si="151"/>
        <v>10.429893356521356</v>
      </c>
      <c r="CA38" s="109">
        <f t="shared" ca="1" si="151"/>
        <v>13.61452002533842</v>
      </c>
      <c r="CB38" s="109">
        <f t="shared" ca="1" si="151"/>
        <v>15.34533730467734</v>
      </c>
      <c r="CC38" s="109">
        <f t="shared" ca="1" si="151"/>
        <v>16.934115735618974</v>
      </c>
      <c r="CD38" s="109">
        <f t="shared" ca="1" si="151"/>
        <v>19.306678671630713</v>
      </c>
      <c r="CE38" s="109">
        <f t="shared" ca="1" si="151"/>
        <v>21.425371267746851</v>
      </c>
      <c r="CF38" s="109">
        <f t="shared" ca="1" si="151"/>
        <v>25.555102581668958</v>
      </c>
      <c r="CG38" s="109">
        <f t="shared" ca="1" si="151"/>
        <v>30.69067460935468</v>
      </c>
      <c r="CH38" s="109">
        <f t="shared" ca="1" si="151"/>
        <v>35.82431850787664</v>
      </c>
      <c r="CI38" s="109">
        <f t="shared" ca="1" si="151"/>
        <v>40.186068031171693</v>
      </c>
      <c r="CJ38" s="109">
        <f t="shared" ca="1" si="151"/>
        <v>46.5</v>
      </c>
      <c r="CK38" s="109">
        <f t="shared" ca="1" si="151"/>
        <v>54.5</v>
      </c>
      <c r="CL38" s="109">
        <f t="shared" ca="1" si="151"/>
        <v>68</v>
      </c>
      <c r="CM38" s="109">
        <f t="shared" ca="1" si="151"/>
        <v>66.2</v>
      </c>
      <c r="CN38" s="109">
        <f t="shared" ca="1" si="151"/>
        <v>60.5</v>
      </c>
      <c r="CO38" s="109">
        <f t="shared" ca="1" si="129"/>
        <v>66.7</v>
      </c>
      <c r="CP38" s="109">
        <f t="shared" ca="1" si="129"/>
        <v>66.400000000000006</v>
      </c>
      <c r="CQ38" s="109">
        <f t="shared" ca="1" si="129"/>
        <v>71.5</v>
      </c>
      <c r="CR38" s="109">
        <f t="shared" ca="1" si="129"/>
        <v>77.900000000000006</v>
      </c>
      <c r="CS38" s="109">
        <f t="shared" ca="1" si="129"/>
        <v>79.099999999999994</v>
      </c>
      <c r="CT38" s="109">
        <f t="shared" ca="1" si="129"/>
        <v>82.6</v>
      </c>
      <c r="CU38" s="109">
        <f t="shared" ca="1" si="130"/>
        <v>85.1</v>
      </c>
      <c r="CV38" s="109">
        <f t="shared" ca="1" si="130"/>
        <v>96.9</v>
      </c>
      <c r="CW38" s="109">
        <f t="shared" ca="1" si="130"/>
        <v>97.2</v>
      </c>
      <c r="CX38" s="109">
        <f t="shared" ca="1" si="130"/>
        <v>111.2</v>
      </c>
      <c r="CY38" s="109">
        <f t="shared" ca="1" si="130"/>
        <v>119.4</v>
      </c>
      <c r="CZ38" s="109">
        <f t="shared" ca="1" si="130"/>
        <v>127.5</v>
      </c>
      <c r="DA38" s="109">
        <f t="shared" ca="1" si="130"/>
        <v>129.4</v>
      </c>
      <c r="DB38" s="109">
        <f t="shared" ca="1" si="130"/>
        <v>135.80000000000001</v>
      </c>
      <c r="DC38" s="109">
        <f t="shared" ca="1" si="130"/>
        <v>134.9</v>
      </c>
      <c r="DD38" s="109">
        <f t="shared" ca="1" si="130"/>
        <v>140.4</v>
      </c>
      <c r="DE38" s="109">
        <f t="shared" ca="1" si="130"/>
        <v>136.6</v>
      </c>
      <c r="DF38" s="109">
        <f t="shared" ca="1" si="130"/>
        <v>150.6</v>
      </c>
      <c r="DG38" s="109">
        <f t="shared" ca="1" si="130"/>
        <v>158.69999999999999</v>
      </c>
      <c r="DH38" s="109">
        <f t="shared" ca="1" si="134"/>
        <v>166</v>
      </c>
      <c r="DI38" s="109">
        <f t="shared" ca="1" si="134"/>
        <v>167.8</v>
      </c>
      <c r="DJ38" s="109">
        <f t="shared" ca="1" si="134"/>
        <v>169.6</v>
      </c>
      <c r="DK38" s="109">
        <f t="shared" ca="1" si="131"/>
        <v>172.5</v>
      </c>
      <c r="DL38" s="109">
        <f t="shared" ca="1" si="131"/>
        <v>197.6</v>
      </c>
      <c r="DM38" s="109">
        <f t="shared" ca="1" si="131"/>
        <v>229.5</v>
      </c>
      <c r="DN38" s="109">
        <f t="shared" ca="1" si="131"/>
        <v>245.4</v>
      </c>
      <c r="DO38" s="109">
        <f t="shared" ca="1" si="131"/>
        <v>262.39999999999998</v>
      </c>
    </row>
    <row r="39" spans="2:119" ht="26.25" customHeight="1" thickBot="1" x14ac:dyDescent="0.3">
      <c r="B39" s="214" t="s">
        <v>27</v>
      </c>
      <c r="C39" s="215"/>
      <c r="D39" s="215"/>
      <c r="E39" s="215"/>
      <c r="F39" s="104"/>
      <c r="G39" s="104"/>
      <c r="H39" s="104"/>
      <c r="I39" s="104"/>
      <c r="J39" s="104"/>
      <c r="K39" s="104"/>
      <c r="L39" s="56"/>
      <c r="M39" s="48"/>
      <c r="N39" s="55">
        <f t="shared" si="117"/>
        <v>0</v>
      </c>
      <c r="O39" s="55">
        <f t="shared" si="118"/>
        <v>0</v>
      </c>
      <c r="P39" s="55">
        <f t="shared" si="119"/>
        <v>0</v>
      </c>
      <c r="Q39" s="55">
        <f t="shared" si="120"/>
        <v>0</v>
      </c>
      <c r="R39" s="55">
        <f t="shared" si="121"/>
        <v>0</v>
      </c>
      <c r="S39" s="55">
        <f t="shared" si="122"/>
        <v>0</v>
      </c>
      <c r="V39" s="21"/>
      <c r="W39" s="21"/>
      <c r="X39" s="21"/>
      <c r="AB39" s="43"/>
      <c r="AC39" s="43"/>
      <c r="AD39" s="43"/>
      <c r="AE39" s="43" t="str">
        <f t="shared" ca="1" si="94"/>
        <v/>
      </c>
      <c r="AF39" s="43"/>
      <c r="AG39" s="109"/>
      <c r="AH39" s="109"/>
      <c r="AI39" s="109"/>
      <c r="AJ39" s="109"/>
      <c r="AK39" s="109"/>
      <c r="AL39" s="109"/>
      <c r="AM39" s="109"/>
      <c r="AN39" s="109"/>
      <c r="AO39" s="109"/>
      <c r="AP39" s="109"/>
      <c r="AQ39" s="109"/>
      <c r="AR39" s="109"/>
      <c r="AS39" s="109"/>
      <c r="AT39" s="109"/>
      <c r="AU39" s="109"/>
      <c r="AV39" s="109"/>
      <c r="AW39" s="109"/>
      <c r="AX39" s="109"/>
      <c r="AY39" s="109"/>
      <c r="AZ39" s="109"/>
      <c r="BA39" s="109"/>
      <c r="BB39" s="109"/>
      <c r="BC39" s="109"/>
      <c r="BD39" s="109"/>
      <c r="BE39" s="109"/>
      <c r="BF39" s="109"/>
      <c r="BG39" s="109"/>
      <c r="BH39" s="109"/>
      <c r="BI39" s="109"/>
      <c r="BJ39" s="109"/>
      <c r="BK39" s="109"/>
      <c r="BL39" s="109"/>
      <c r="BM39" s="109"/>
      <c r="BN39" s="109"/>
      <c r="BO39" s="109"/>
      <c r="BP39" s="109"/>
      <c r="BQ39" s="109"/>
      <c r="BR39" s="109"/>
      <c r="BS39" s="109"/>
      <c r="BT39" s="109"/>
      <c r="BU39" s="109"/>
      <c r="BV39" s="109"/>
      <c r="BW39" s="109"/>
      <c r="BX39" s="109"/>
      <c r="BY39" s="109"/>
      <c r="BZ39" s="109"/>
      <c r="CA39" s="109"/>
      <c r="CB39" s="109"/>
      <c r="CC39" s="109"/>
      <c r="CD39" s="109"/>
      <c r="CE39" s="109"/>
      <c r="CF39" s="109"/>
      <c r="CG39" s="109"/>
      <c r="CH39" s="109"/>
      <c r="CI39" s="109"/>
      <c r="CJ39" s="109"/>
      <c r="CK39" s="109"/>
      <c r="CL39" s="109"/>
      <c r="CM39" s="109"/>
      <c r="CN39" s="109"/>
      <c r="CO39" s="109"/>
      <c r="CP39" s="109"/>
      <c r="CQ39" s="109"/>
      <c r="CR39" s="109"/>
      <c r="CS39" s="109"/>
      <c r="CT39" s="109"/>
      <c r="CU39" s="109"/>
      <c r="CV39" s="109"/>
      <c r="CW39" s="109"/>
      <c r="CX39" s="109"/>
      <c r="CY39" s="109"/>
      <c r="CZ39" s="109"/>
      <c r="DA39" s="109"/>
      <c r="DB39" s="109"/>
      <c r="DC39" s="109"/>
      <c r="DD39" s="109"/>
      <c r="DE39" s="109"/>
      <c r="DF39" s="109"/>
      <c r="DG39" s="109"/>
      <c r="DH39" s="109"/>
      <c r="DI39" s="109"/>
      <c r="DJ39" s="109"/>
      <c r="DK39" s="109"/>
      <c r="DL39" s="109"/>
      <c r="DM39" s="109"/>
      <c r="DN39" s="109"/>
      <c r="DO39" s="109"/>
    </row>
    <row r="40" spans="2:119" ht="32.25" thickBot="1" x14ac:dyDescent="0.3">
      <c r="B40" s="3" t="s">
        <v>28</v>
      </c>
      <c r="C40" s="154" t="s">
        <v>1676</v>
      </c>
      <c r="D40" s="61">
        <v>34</v>
      </c>
      <c r="E40" s="61" t="s">
        <v>107</v>
      </c>
      <c r="F40" s="4" t="s">
        <v>10</v>
      </c>
      <c r="G40" s="4"/>
      <c r="H40" s="4"/>
      <c r="I40" s="4"/>
      <c r="J40" s="4" t="s">
        <v>10</v>
      </c>
      <c r="K40" s="4"/>
      <c r="L40" s="56">
        <f ca="1">DO40</f>
        <v>71.584000000000003</v>
      </c>
      <c r="M40" s="49"/>
      <c r="N40" s="55">
        <f t="shared" si="87"/>
        <v>-1</v>
      </c>
      <c r="O40" s="55">
        <f t="shared" si="88"/>
        <v>0</v>
      </c>
      <c r="P40" s="55">
        <f t="shared" si="89"/>
        <v>0</v>
      </c>
      <c r="Q40" s="55">
        <f t="shared" si="90"/>
        <v>0</v>
      </c>
      <c r="R40" s="55">
        <f t="shared" si="91"/>
        <v>-1</v>
      </c>
      <c r="S40" s="55">
        <f t="shared" si="92"/>
        <v>0</v>
      </c>
      <c r="U40" s="62" t="s">
        <v>28</v>
      </c>
      <c r="V40" s="18" t="s">
        <v>29</v>
      </c>
      <c r="W40" s="17">
        <v>48.8</v>
      </c>
      <c r="X40" s="131">
        <f ca="1">DK40</f>
        <v>60.38</v>
      </c>
      <c r="AB40" s="43" t="str">
        <f>"'"&amp;C40&amp;" Ann'!"</f>
        <v>'61100DX Ann'!</v>
      </c>
      <c r="AC40" s="43">
        <f ca="1">MATCH(E40,INDIRECT(AB40&amp;"C:C"),0)</f>
        <v>44</v>
      </c>
      <c r="AD40" s="43">
        <f ca="1">MATCH($AC$2,INDIRECT(AB40&amp;"8:8"),0)</f>
        <v>4</v>
      </c>
      <c r="AE40" s="43" t="str">
        <f t="shared" ca="1" si="94"/>
        <v>Millions</v>
      </c>
      <c r="AF40" s="43">
        <f t="shared" ca="1" si="95"/>
        <v>1000</v>
      </c>
      <c r="AG40" s="109">
        <f t="shared" ref="AG40:AV41" ca="1" si="152">IF(EXACT(".....",INDIRECT($AB40&amp;ADDRESS($AC40,$AD40+AG$4-$AC$2))),0,INDIRECT($AB40&amp;ADDRESS($AC40,$AD40+AG$4-$AC$2))/$AF40)</f>
        <v>0</v>
      </c>
      <c r="AH40" s="109">
        <f t="shared" ca="1" si="152"/>
        <v>0</v>
      </c>
      <c r="AI40" s="109">
        <f t="shared" ca="1" si="152"/>
        <v>0</v>
      </c>
      <c r="AJ40" s="109">
        <f t="shared" ca="1" si="152"/>
        <v>0</v>
      </c>
      <c r="AK40" s="109">
        <f t="shared" ca="1" si="152"/>
        <v>0</v>
      </c>
      <c r="AL40" s="109">
        <f t="shared" ca="1" si="152"/>
        <v>0</v>
      </c>
      <c r="AM40" s="109">
        <f t="shared" ca="1" si="152"/>
        <v>0</v>
      </c>
      <c r="AN40" s="109">
        <f t="shared" ca="1" si="152"/>
        <v>0</v>
      </c>
      <c r="AO40" s="109">
        <f t="shared" ca="1" si="152"/>
        <v>0</v>
      </c>
      <c r="AP40" s="109">
        <f t="shared" ca="1" si="152"/>
        <v>0</v>
      </c>
      <c r="AQ40" s="109">
        <f t="shared" ca="1" si="152"/>
        <v>0</v>
      </c>
      <c r="AR40" s="109">
        <f t="shared" ca="1" si="152"/>
        <v>0</v>
      </c>
      <c r="AS40" s="109">
        <f t="shared" ca="1" si="152"/>
        <v>0</v>
      </c>
      <c r="AT40" s="109">
        <f t="shared" ca="1" si="152"/>
        <v>0</v>
      </c>
      <c r="AU40" s="109">
        <f t="shared" ca="1" si="152"/>
        <v>0</v>
      </c>
      <c r="AV40" s="109">
        <f t="shared" ca="1" si="152"/>
        <v>0</v>
      </c>
      <c r="AW40" s="109">
        <f t="shared" ref="AW40:BL41" ca="1" si="153">IF(EXACT(".....",INDIRECT($AB40&amp;ADDRESS($AC40,$AD40+AW$4-$AC$2))),0,INDIRECT($AB40&amp;ADDRESS($AC40,$AD40+AW$4-$AC$2))/$AF40)</f>
        <v>0</v>
      </c>
      <c r="AX40" s="109">
        <f t="shared" ca="1" si="153"/>
        <v>0</v>
      </c>
      <c r="AY40" s="109">
        <f t="shared" ca="1" si="153"/>
        <v>0</v>
      </c>
      <c r="AZ40" s="109">
        <f t="shared" ca="1" si="153"/>
        <v>0.76500000000000001</v>
      </c>
      <c r="BA40" s="109">
        <f t="shared" ca="1" si="153"/>
        <v>0.76200000000000001</v>
      </c>
      <c r="BB40" s="109">
        <f t="shared" ca="1" si="153"/>
        <v>0.755</v>
      </c>
      <c r="BC40" s="109">
        <f t="shared" ca="1" si="153"/>
        <v>0.85899999999999999</v>
      </c>
      <c r="BD40" s="109">
        <f t="shared" ca="1" si="153"/>
        <v>0.96399999999999997</v>
      </c>
      <c r="BE40" s="109">
        <f t="shared" ca="1" si="153"/>
        <v>1.0569999999999999</v>
      </c>
      <c r="BF40" s="109">
        <f t="shared" ca="1" si="153"/>
        <v>1.0609999999999999</v>
      </c>
      <c r="BG40" s="109">
        <f t="shared" ca="1" si="153"/>
        <v>1.085</v>
      </c>
      <c r="BH40" s="109">
        <f t="shared" ca="1" si="153"/>
        <v>1.1619999999999999</v>
      </c>
      <c r="BI40" s="109">
        <f t="shared" ca="1" si="153"/>
        <v>1.266</v>
      </c>
      <c r="BJ40" s="109">
        <f t="shared" ca="1" si="153"/>
        <v>1.2929999999999999</v>
      </c>
      <c r="BK40" s="109">
        <f t="shared" ca="1" si="153"/>
        <v>1.3779999999999999</v>
      </c>
      <c r="BL40" s="109">
        <f t="shared" ca="1" si="153"/>
        <v>1.494</v>
      </c>
      <c r="BM40" s="109">
        <f t="shared" ref="BM40:CB41" ca="1" si="154">IF(EXACT(".....",INDIRECT($AB40&amp;ADDRESS($AC40,$AD40+BM$4-$AC$2))),0,INDIRECT($AB40&amp;ADDRESS($AC40,$AD40+BM$4-$AC$2))/$AF40)</f>
        <v>1.579</v>
      </c>
      <c r="BN40" s="109">
        <f t="shared" ca="1" si="154"/>
        <v>1.7150000000000001</v>
      </c>
      <c r="BO40" s="109">
        <f t="shared" ca="1" si="154"/>
        <v>1.8220000000000001</v>
      </c>
      <c r="BP40" s="109">
        <f t="shared" ca="1" si="154"/>
        <v>1.9910000000000001</v>
      </c>
      <c r="BQ40" s="109">
        <f t="shared" ca="1" si="154"/>
        <v>2.169</v>
      </c>
      <c r="BR40" s="109">
        <f t="shared" ca="1" si="154"/>
        <v>2.488</v>
      </c>
      <c r="BS40" s="109">
        <f t="shared" ca="1" si="154"/>
        <v>2.734</v>
      </c>
      <c r="BT40" s="109">
        <f t="shared" ca="1" si="154"/>
        <v>3.1779999999999999</v>
      </c>
      <c r="BU40" s="109">
        <f t="shared" ca="1" si="154"/>
        <v>3.4729999999999999</v>
      </c>
      <c r="BV40" s="109">
        <f t="shared" ca="1" si="154"/>
        <v>3.8210000000000002</v>
      </c>
      <c r="BW40" s="109">
        <f t="shared" ca="1" si="154"/>
        <v>4.016</v>
      </c>
      <c r="BX40" s="109">
        <f t="shared" ca="1" si="154"/>
        <v>4.4249999999999998</v>
      </c>
      <c r="BY40" s="109">
        <f t="shared" ca="1" si="154"/>
        <v>5.157</v>
      </c>
      <c r="BZ40" s="109">
        <f t="shared" ca="1" si="154"/>
        <v>5.9829999999999997</v>
      </c>
      <c r="CA40" s="109">
        <f t="shared" ca="1" si="154"/>
        <v>6.827</v>
      </c>
      <c r="CB40" s="109">
        <f t="shared" ca="1" si="154"/>
        <v>8.3680000000000003</v>
      </c>
      <c r="CC40" s="109">
        <f t="shared" ref="BZ40:CO41" ca="1" si="155">IF(EXACT(".....",INDIRECT($AB40&amp;ADDRESS($AC40,$AD40+CC$4-$AC$2))),0,INDIRECT($AB40&amp;ADDRESS($AC40,$AD40+CC$4-$AC$2))/$AF40)</f>
        <v>10.413</v>
      </c>
      <c r="CD40" s="109">
        <f t="shared" ca="1" si="155"/>
        <v>12.311</v>
      </c>
      <c r="CE40" s="109">
        <f t="shared" ca="1" si="155"/>
        <v>14.356999999999999</v>
      </c>
      <c r="CF40" s="109">
        <f t="shared" ca="1" si="155"/>
        <v>15.779</v>
      </c>
      <c r="CG40" s="109">
        <f t="shared" ca="1" si="155"/>
        <v>16.463999999999999</v>
      </c>
      <c r="CH40" s="109">
        <f t="shared" ca="1" si="155"/>
        <v>15.964</v>
      </c>
      <c r="CI40" s="109">
        <f t="shared" ca="1" si="155"/>
        <v>16.471</v>
      </c>
      <c r="CJ40" s="109">
        <f t="shared" ca="1" si="155"/>
        <v>17.922000000000001</v>
      </c>
      <c r="CK40" s="109">
        <f t="shared" ca="1" si="155"/>
        <v>20.414000000000001</v>
      </c>
      <c r="CL40" s="109">
        <f t="shared" ca="1" si="155"/>
        <v>23.420999999999999</v>
      </c>
      <c r="CM40" s="109">
        <f t="shared" ca="1" si="155"/>
        <v>27.192</v>
      </c>
      <c r="CN40" s="109">
        <f t="shared" ca="1" si="155"/>
        <v>30.734999999999999</v>
      </c>
      <c r="CO40" s="109">
        <f t="shared" ca="1" si="155"/>
        <v>32.981000000000002</v>
      </c>
      <c r="CP40" s="109">
        <f t="shared" ref="CO40:DD41" ca="1" si="156">IF(EXACT(".....",INDIRECT($AB40&amp;ADDRESS($AC40,$AD40+CP$4-$AC$2))),0,INDIRECT($AB40&amp;ADDRESS($AC40,$AD40+CP$4-$AC$2))/$AF40)</f>
        <v>36.750999999999998</v>
      </c>
      <c r="CQ40" s="109">
        <f t="shared" ca="1" si="156"/>
        <v>39.798000000000002</v>
      </c>
      <c r="CR40" s="109">
        <f t="shared" ca="1" si="156"/>
        <v>46.268000000000001</v>
      </c>
      <c r="CS40" s="109">
        <f t="shared" ca="1" si="156"/>
        <v>46.984999999999999</v>
      </c>
      <c r="CT40" s="109">
        <f t="shared" ca="1" si="156"/>
        <v>46.991</v>
      </c>
      <c r="CU40" s="109">
        <f t="shared" ca="1" si="156"/>
        <v>45.268999999999998</v>
      </c>
      <c r="CV40" s="109">
        <f t="shared" ca="1" si="156"/>
        <v>42.329000000000001</v>
      </c>
      <c r="CW40" s="109">
        <f t="shared" ca="1" si="156"/>
        <v>41.377000000000002</v>
      </c>
      <c r="CX40" s="109">
        <f t="shared" ca="1" si="156"/>
        <v>43.335000000000001</v>
      </c>
      <c r="CY40" s="109">
        <f t="shared" ca="1" si="156"/>
        <v>44.515999999999998</v>
      </c>
      <c r="CZ40" s="109">
        <f t="shared" ca="1" si="156"/>
        <v>49.57</v>
      </c>
      <c r="DA40" s="109">
        <f t="shared" ca="1" si="156"/>
        <v>52.194000000000003</v>
      </c>
      <c r="DB40" s="109">
        <f t="shared" ca="1" si="156"/>
        <v>57.231000000000002</v>
      </c>
      <c r="DC40" s="109">
        <f t="shared" ca="1" si="156"/>
        <v>64.349999999999994</v>
      </c>
      <c r="DD40" s="109">
        <f t="shared" ca="1" si="156"/>
        <v>65.546000000000006</v>
      </c>
      <c r="DE40" s="109">
        <f t="shared" ref="CU40:DJ41" ca="1" si="157">IF(EXACT(".....",INDIRECT($AB40&amp;ADDRESS($AC40,$AD40+DE$4-$AC$2))),0,INDIRECT($AB40&amp;ADDRESS($AC40,$AD40+DE$4-$AC$2))/$AF40)</f>
        <v>70.921000000000006</v>
      </c>
      <c r="DF40" s="109">
        <f t="shared" ca="1" si="157"/>
        <v>67.010000000000005</v>
      </c>
      <c r="DG40" s="109">
        <f t="shared" ca="1" si="157"/>
        <v>65.344999999999999</v>
      </c>
      <c r="DH40" s="109">
        <f t="shared" ca="1" si="157"/>
        <v>63.158999999999999</v>
      </c>
      <c r="DI40" s="109">
        <f t="shared" ca="1" si="157"/>
        <v>57.853999999999999</v>
      </c>
      <c r="DJ40" s="109">
        <f t="shared" ca="1" si="157"/>
        <v>57.533999999999999</v>
      </c>
      <c r="DK40" s="109">
        <f t="shared" ref="DK40:DO41" ca="1" si="158">IF(EXACT(".....",INDIRECT($AB40&amp;ADDRESS($AC40,$AD40+DK$4-$AC$2))),0,INDIRECT($AB40&amp;ADDRESS($AC40,$AD40+DK$4-$AC$2))/$AF40)</f>
        <v>60.38</v>
      </c>
      <c r="DL40" s="109">
        <f t="shared" ca="1" si="158"/>
        <v>64.715999999999994</v>
      </c>
      <c r="DM40" s="109">
        <f t="shared" ca="1" si="158"/>
        <v>67.622</v>
      </c>
      <c r="DN40" s="109">
        <f t="shared" ca="1" si="158"/>
        <v>70.381</v>
      </c>
      <c r="DO40" s="109">
        <f t="shared" ca="1" si="158"/>
        <v>71.584000000000003</v>
      </c>
    </row>
    <row r="41" spans="2:119" ht="32.25" thickBot="1" x14ac:dyDescent="0.3">
      <c r="B41" s="3" t="s">
        <v>30</v>
      </c>
      <c r="C41" s="154" t="s">
        <v>1676</v>
      </c>
      <c r="D41" s="61">
        <v>43</v>
      </c>
      <c r="E41" s="61" t="s">
        <v>108</v>
      </c>
      <c r="F41" s="4" t="s">
        <v>13</v>
      </c>
      <c r="G41" s="4"/>
      <c r="H41" s="4"/>
      <c r="I41" s="4"/>
      <c r="J41" s="4" t="s">
        <v>13</v>
      </c>
      <c r="K41" s="4"/>
      <c r="L41" s="56">
        <f ca="1">DO41</f>
        <v>53.051000000000002</v>
      </c>
      <c r="M41" s="49"/>
      <c r="N41" s="55">
        <f t="shared" si="87"/>
        <v>1</v>
      </c>
      <c r="O41" s="55">
        <f t="shared" si="88"/>
        <v>0</v>
      </c>
      <c r="P41" s="55">
        <f t="shared" si="89"/>
        <v>0</v>
      </c>
      <c r="Q41" s="55">
        <f t="shared" si="90"/>
        <v>0</v>
      </c>
      <c r="R41" s="55">
        <f t="shared" si="91"/>
        <v>1</v>
      </c>
      <c r="S41" s="55">
        <f t="shared" si="92"/>
        <v>0</v>
      </c>
      <c r="U41" s="62" t="s">
        <v>30</v>
      </c>
      <c r="V41" s="18" t="s">
        <v>31</v>
      </c>
      <c r="W41" s="17">
        <v>43.8</v>
      </c>
      <c r="X41" s="131">
        <f ca="1">DK41</f>
        <v>44.427</v>
      </c>
      <c r="AB41" s="43" t="str">
        <f>"'"&amp;C41&amp;" Ann'!"</f>
        <v>'61100DX Ann'!</v>
      </c>
      <c r="AC41" s="43">
        <f ca="1">MATCH(E41,INDIRECT(AB41&amp;"C:C"),0)</f>
        <v>54</v>
      </c>
      <c r="AD41" s="43">
        <f ca="1">MATCH($AC$2,INDIRECT(AB41&amp;"8:8"),0)</f>
        <v>4</v>
      </c>
      <c r="AE41" s="43" t="str">
        <f t="shared" ca="1" si="94"/>
        <v>Millions</v>
      </c>
      <c r="AF41" s="43">
        <f t="shared" ca="1" si="95"/>
        <v>1000</v>
      </c>
      <c r="AG41" s="109">
        <f t="shared" ca="1" si="152"/>
        <v>8.0838404327248134E-2</v>
      </c>
      <c r="AH41" s="109">
        <f t="shared" ca="1" si="152"/>
        <v>8.1666666666666651E-2</v>
      </c>
      <c r="AI41" s="109">
        <f t="shared" ca="1" si="152"/>
        <v>7.8684922244759981E-2</v>
      </c>
      <c r="AJ41" s="109">
        <f t="shared" ca="1" si="152"/>
        <v>7.0899256254225829E-2</v>
      </c>
      <c r="AK41" s="109">
        <f t="shared" ca="1" si="152"/>
        <v>6.559837728194727E-2</v>
      </c>
      <c r="AL41" s="109">
        <f t="shared" ca="1" si="152"/>
        <v>7.0236646382691004E-2</v>
      </c>
      <c r="AM41" s="109">
        <f t="shared" ca="1" si="152"/>
        <v>8.0672751859364428E-2</v>
      </c>
      <c r="AN41" s="109">
        <f t="shared" ca="1" si="152"/>
        <v>9.4173427991886383E-2</v>
      </c>
      <c r="AO41" s="109">
        <f t="shared" ca="1" si="152"/>
        <v>9.8563218390804563E-2</v>
      </c>
      <c r="AP41" s="109">
        <f t="shared" ca="1" si="152"/>
        <v>0.10394692359702498</v>
      </c>
      <c r="AQ41" s="109">
        <f t="shared" ca="1" si="152"/>
        <v>0.1093306288032454</v>
      </c>
      <c r="AR41" s="109">
        <f t="shared" ca="1" si="152"/>
        <v>0.13020283975659225</v>
      </c>
      <c r="AS41" s="109">
        <f t="shared" ca="1" si="152"/>
        <v>0.20275862068965511</v>
      </c>
      <c r="AT41" s="109">
        <f t="shared" ca="1" si="152"/>
        <v>0.33105645706558479</v>
      </c>
      <c r="AU41" s="109">
        <f t="shared" ca="1" si="152"/>
        <v>0.38563894523326558</v>
      </c>
      <c r="AV41" s="109">
        <f t="shared" ca="1" si="152"/>
        <v>0.42357336037863413</v>
      </c>
      <c r="AW41" s="109">
        <f t="shared" ca="1" si="153"/>
        <v>0.45032623394185251</v>
      </c>
      <c r="AX41" s="109">
        <f t="shared" ca="1" si="153"/>
        <v>0.45711798512508445</v>
      </c>
      <c r="AY41" s="109">
        <f t="shared" ca="1" si="153"/>
        <v>0.45247971602434073</v>
      </c>
      <c r="AZ41" s="109">
        <f t="shared" ca="1" si="153"/>
        <v>0.49</v>
      </c>
      <c r="BA41" s="109">
        <f t="shared" ca="1" si="153"/>
        <v>0.50700000000000001</v>
      </c>
      <c r="BB41" s="109">
        <f t="shared" ca="1" si="153"/>
        <v>0.54200000000000004</v>
      </c>
      <c r="BC41" s="109">
        <f t="shared" ca="1" si="153"/>
        <v>0.63300000000000001</v>
      </c>
      <c r="BD41" s="109">
        <f t="shared" ca="1" si="153"/>
        <v>0.68700000000000006</v>
      </c>
      <c r="BE41" s="109">
        <f t="shared" ca="1" si="153"/>
        <v>0.72199999999999998</v>
      </c>
      <c r="BF41" s="109">
        <f t="shared" ca="1" si="153"/>
        <v>0.73899999999999999</v>
      </c>
      <c r="BG41" s="109">
        <f t="shared" ca="1" si="153"/>
        <v>0.76800000000000002</v>
      </c>
      <c r="BH41" s="109">
        <f t="shared" ca="1" si="153"/>
        <v>0.84099999999999997</v>
      </c>
      <c r="BI41" s="109">
        <f t="shared" ca="1" si="153"/>
        <v>0.89100000000000001</v>
      </c>
      <c r="BJ41" s="109">
        <f t="shared" ca="1" si="153"/>
        <v>0.92700000000000005</v>
      </c>
      <c r="BK41" s="109">
        <f t="shared" ca="1" si="153"/>
        <v>0.996</v>
      </c>
      <c r="BL41" s="109">
        <f t="shared" ca="1" si="153"/>
        <v>1.0620000000000001</v>
      </c>
      <c r="BM41" s="109">
        <f t="shared" ca="1" si="154"/>
        <v>1.1140000000000001</v>
      </c>
      <c r="BN41" s="109">
        <f t="shared" ca="1" si="154"/>
        <v>1.21</v>
      </c>
      <c r="BO41" s="109">
        <f t="shared" ca="1" si="154"/>
        <v>1.2889999999999999</v>
      </c>
      <c r="BP41" s="109">
        <f t="shared" ca="1" si="154"/>
        <v>1.393</v>
      </c>
      <c r="BQ41" s="109">
        <f t="shared" ca="1" si="154"/>
        <v>1.4710000000000001</v>
      </c>
      <c r="BR41" s="109">
        <f t="shared" ca="1" si="154"/>
        <v>1.6240000000000001</v>
      </c>
      <c r="BS41" s="109">
        <f t="shared" ca="1" si="154"/>
        <v>1.7829999999999999</v>
      </c>
      <c r="BT41" s="109">
        <f t="shared" ca="1" si="154"/>
        <v>1.9430000000000001</v>
      </c>
      <c r="BU41" s="109">
        <f t="shared" ca="1" si="154"/>
        <v>2.1739999999999999</v>
      </c>
      <c r="BV41" s="109">
        <f t="shared" ca="1" si="154"/>
        <v>2.4340000000000002</v>
      </c>
      <c r="BW41" s="109">
        <f t="shared" ca="1" si="154"/>
        <v>2.6269999999999998</v>
      </c>
      <c r="BX41" s="109">
        <f t="shared" ca="1" si="154"/>
        <v>2.8660000000000001</v>
      </c>
      <c r="BY41" s="109">
        <f t="shared" ca="1" si="154"/>
        <v>3.3239999999999998</v>
      </c>
      <c r="BZ41" s="109">
        <f t="shared" ca="1" si="155"/>
        <v>3.9409999999999998</v>
      </c>
      <c r="CA41" s="109">
        <f t="shared" ca="1" si="155"/>
        <v>4.54</v>
      </c>
      <c r="CB41" s="109">
        <f t="shared" ca="1" si="155"/>
        <v>5.3120000000000003</v>
      </c>
      <c r="CC41" s="109">
        <f t="shared" ca="1" si="155"/>
        <v>6.2220000000000004</v>
      </c>
      <c r="CD41" s="109">
        <f t="shared" ca="1" si="155"/>
        <v>7.14</v>
      </c>
      <c r="CE41" s="109">
        <f t="shared" ca="1" si="155"/>
        <v>8.4480000000000004</v>
      </c>
      <c r="CF41" s="109">
        <f t="shared" ca="1" si="155"/>
        <v>9.7110000000000003</v>
      </c>
      <c r="CG41" s="109">
        <f t="shared" ca="1" si="155"/>
        <v>10.855</v>
      </c>
      <c r="CH41" s="109">
        <f t="shared" ca="1" si="155"/>
        <v>11.957000000000001</v>
      </c>
      <c r="CI41" s="109">
        <f t="shared" ca="1" si="155"/>
        <v>12.79</v>
      </c>
      <c r="CJ41" s="109">
        <f t="shared" ca="1" si="155"/>
        <v>14.606999999999999</v>
      </c>
      <c r="CK41" s="109">
        <f t="shared" ca="1" si="155"/>
        <v>16.777999999999999</v>
      </c>
      <c r="CL41" s="109">
        <f t="shared" ca="1" si="155"/>
        <v>18.766999999999999</v>
      </c>
      <c r="CM41" s="109">
        <f t="shared" ca="1" si="155"/>
        <v>20.535</v>
      </c>
      <c r="CN41" s="109">
        <f t="shared" ca="1" si="155"/>
        <v>23.256</v>
      </c>
      <c r="CO41" s="109">
        <f t="shared" ca="1" si="156"/>
        <v>26.350999999999999</v>
      </c>
      <c r="CP41" s="109">
        <f t="shared" ca="1" si="156"/>
        <v>29.471</v>
      </c>
      <c r="CQ41" s="109">
        <f t="shared" ca="1" si="156"/>
        <v>32.459000000000003</v>
      </c>
      <c r="CR41" s="109">
        <f t="shared" ca="1" si="156"/>
        <v>35.003999999999998</v>
      </c>
      <c r="CS41" s="109">
        <f t="shared" ca="1" si="156"/>
        <v>34.752000000000002</v>
      </c>
      <c r="CT41" s="109">
        <f t="shared" ca="1" si="156"/>
        <v>33.832999999999998</v>
      </c>
      <c r="CU41" s="109">
        <f t="shared" ca="1" si="157"/>
        <v>32.377000000000002</v>
      </c>
      <c r="CV41" s="109">
        <f t="shared" ca="1" si="157"/>
        <v>31.167000000000002</v>
      </c>
      <c r="CW41" s="109">
        <f t="shared" ca="1" si="157"/>
        <v>32.268000000000001</v>
      </c>
      <c r="CX41" s="109">
        <f t="shared" ca="1" si="157"/>
        <v>33.933</v>
      </c>
      <c r="CY41" s="109">
        <f t="shared" ca="1" si="157"/>
        <v>36.368000000000002</v>
      </c>
      <c r="CZ41" s="109">
        <f t="shared" ca="1" si="157"/>
        <v>37.354999999999997</v>
      </c>
      <c r="DA41" s="109">
        <f t="shared" ca="1" si="157"/>
        <v>39.744</v>
      </c>
      <c r="DB41" s="109">
        <f t="shared" ca="1" si="157"/>
        <v>40.005000000000003</v>
      </c>
      <c r="DC41" s="109">
        <f t="shared" ca="1" si="157"/>
        <v>41.112000000000002</v>
      </c>
      <c r="DD41" s="109">
        <f t="shared" ca="1" si="157"/>
        <v>41.747</v>
      </c>
      <c r="DE41" s="109">
        <f t="shared" ca="1" si="157"/>
        <v>42.749000000000002</v>
      </c>
      <c r="DF41" s="109">
        <f t="shared" ca="1" si="157"/>
        <v>41.070999999999998</v>
      </c>
      <c r="DG41" s="109">
        <f t="shared" ca="1" si="157"/>
        <v>42.892000000000003</v>
      </c>
      <c r="DH41" s="109">
        <f t="shared" ref="DH41:DJ41" ca="1" si="159">IF(EXACT(".....",INDIRECT($AB41&amp;ADDRESS($AC41,$AD41+DH$4-$AC$2))),0,INDIRECT($AB41&amp;ADDRESS($AC41,$AD41+DH$4-$AC$2))/$AF41)</f>
        <v>44.651000000000003</v>
      </c>
      <c r="DI41" s="109">
        <f t="shared" ca="1" si="159"/>
        <v>45.011000000000003</v>
      </c>
      <c r="DJ41" s="109">
        <f t="shared" ca="1" si="159"/>
        <v>44.718000000000004</v>
      </c>
      <c r="DK41" s="109">
        <f t="shared" ca="1" si="158"/>
        <v>44.427</v>
      </c>
      <c r="DL41" s="109">
        <f t="shared" ca="1" si="158"/>
        <v>49.289000000000001</v>
      </c>
      <c r="DM41" s="109">
        <f t="shared" ca="1" si="158"/>
        <v>50.115000000000002</v>
      </c>
      <c r="DN41" s="109">
        <f t="shared" ca="1" si="158"/>
        <v>52.16</v>
      </c>
      <c r="DO41" s="109">
        <f t="shared" ca="1" si="158"/>
        <v>53.051000000000002</v>
      </c>
    </row>
    <row r="42" spans="2:119" ht="26.25" customHeight="1" thickBot="1" x14ac:dyDescent="0.3">
      <c r="B42" s="214" t="s">
        <v>32</v>
      </c>
      <c r="C42" s="215"/>
      <c r="D42" s="215"/>
      <c r="E42" s="215"/>
      <c r="F42" s="104"/>
      <c r="G42" s="104"/>
      <c r="H42" s="104"/>
      <c r="I42" s="104"/>
      <c r="J42" s="104"/>
      <c r="K42" s="104"/>
      <c r="L42" s="56"/>
      <c r="M42" s="48"/>
      <c r="N42" s="55">
        <f t="shared" si="87"/>
        <v>0</v>
      </c>
      <c r="O42" s="55">
        <f t="shared" si="88"/>
        <v>0</v>
      </c>
      <c r="P42" s="55">
        <f t="shared" si="89"/>
        <v>0</v>
      </c>
      <c r="Q42" s="55">
        <f t="shared" si="90"/>
        <v>0</v>
      </c>
      <c r="R42" s="55">
        <f t="shared" si="91"/>
        <v>0</v>
      </c>
      <c r="S42" s="55">
        <f t="shared" si="92"/>
        <v>0</v>
      </c>
      <c r="V42" s="21"/>
      <c r="W42" s="21"/>
      <c r="X42" s="131"/>
      <c r="AB42" s="43"/>
      <c r="AC42" s="43"/>
      <c r="AD42" s="43"/>
      <c r="AE42" s="43"/>
      <c r="AF42" s="43"/>
      <c r="AG42" s="109"/>
      <c r="AH42" s="109"/>
      <c r="AI42" s="109"/>
      <c r="AJ42" s="109"/>
      <c r="AK42" s="109"/>
      <c r="AL42" s="109"/>
      <c r="AM42" s="109"/>
      <c r="AN42" s="109"/>
      <c r="AO42" s="109"/>
      <c r="AP42" s="109"/>
      <c r="AQ42" s="109"/>
      <c r="AR42" s="109"/>
      <c r="AS42" s="109"/>
      <c r="AT42" s="109"/>
      <c r="AU42" s="109"/>
      <c r="AV42" s="109"/>
      <c r="AW42" s="109"/>
      <c r="AX42" s="109"/>
      <c r="AY42" s="109"/>
      <c r="AZ42" s="109"/>
      <c r="BA42" s="109"/>
      <c r="BB42" s="109"/>
      <c r="BC42" s="109"/>
      <c r="BD42" s="109"/>
      <c r="BE42" s="109"/>
      <c r="BF42" s="109"/>
      <c r="BG42" s="109"/>
      <c r="BH42" s="109"/>
      <c r="BI42" s="109"/>
      <c r="BJ42" s="109"/>
      <c r="BK42" s="109"/>
      <c r="BL42" s="109"/>
      <c r="BM42" s="109"/>
      <c r="BN42" s="109"/>
      <c r="BO42" s="109"/>
      <c r="BP42" s="109"/>
      <c r="BQ42" s="109"/>
      <c r="BR42" s="109"/>
      <c r="BS42" s="109"/>
      <c r="BT42" s="109"/>
      <c r="BU42" s="109"/>
      <c r="BV42" s="109"/>
      <c r="BW42" s="109"/>
      <c r="BX42" s="109"/>
      <c r="BY42" s="109"/>
      <c r="BZ42" s="109"/>
      <c r="CA42" s="109"/>
      <c r="CB42" s="109"/>
      <c r="CC42" s="109"/>
      <c r="CD42" s="109"/>
      <c r="CE42" s="109"/>
      <c r="CF42" s="109"/>
      <c r="CG42" s="109"/>
      <c r="CH42" s="109"/>
      <c r="CI42" s="109"/>
      <c r="CJ42" s="109"/>
      <c r="CK42" s="109"/>
      <c r="CL42" s="109"/>
      <c r="CM42" s="109"/>
      <c r="CN42" s="109"/>
      <c r="CO42" s="109"/>
      <c r="CP42" s="109"/>
      <c r="CQ42" s="109"/>
      <c r="CR42" s="109"/>
      <c r="CS42" s="109"/>
      <c r="CT42" s="109"/>
      <c r="CU42" s="109"/>
      <c r="CV42" s="109"/>
      <c r="CW42" s="109"/>
      <c r="CX42" s="109"/>
      <c r="CY42" s="109"/>
      <c r="CZ42" s="109"/>
      <c r="DA42" s="109"/>
      <c r="DB42" s="109"/>
      <c r="DC42" s="109"/>
      <c r="DD42" s="109"/>
      <c r="DE42" s="109"/>
      <c r="DF42" s="109"/>
      <c r="DG42" s="109"/>
      <c r="DH42" s="109"/>
      <c r="DI42" s="109"/>
      <c r="DJ42" s="109"/>
      <c r="DK42" s="109"/>
      <c r="DL42" s="109"/>
      <c r="DM42" s="109"/>
      <c r="DN42" s="109"/>
      <c r="DO42" s="109"/>
    </row>
    <row r="43" spans="2:119" ht="32.25" thickBot="1" x14ac:dyDescent="0.3">
      <c r="B43" s="3" t="s">
        <v>1734</v>
      </c>
      <c r="C43" s="154" t="s">
        <v>1676</v>
      </c>
      <c r="D43" s="61">
        <v>32</v>
      </c>
      <c r="E43" s="170" t="s">
        <v>527</v>
      </c>
      <c r="F43" s="4" t="s">
        <v>10</v>
      </c>
      <c r="G43" s="4" t="s">
        <v>10</v>
      </c>
      <c r="H43" s="4"/>
      <c r="I43" s="4"/>
      <c r="J43" s="4"/>
      <c r="K43" s="4" t="s">
        <v>13</v>
      </c>
      <c r="L43" s="56">
        <f ca="1">DO43</f>
        <v>668.16399999999999</v>
      </c>
      <c r="M43" s="49"/>
      <c r="N43" s="55">
        <f t="shared" si="87"/>
        <v>-1</v>
      </c>
      <c r="O43" s="55">
        <f t="shared" si="88"/>
        <v>-1</v>
      </c>
      <c r="P43" s="55">
        <f t="shared" si="89"/>
        <v>0</v>
      </c>
      <c r="Q43" s="55">
        <f t="shared" si="90"/>
        <v>0</v>
      </c>
      <c r="R43" s="55">
        <f t="shared" si="91"/>
        <v>0</v>
      </c>
      <c r="S43" s="55">
        <f t="shared" si="92"/>
        <v>1</v>
      </c>
      <c r="U43" s="62" t="s">
        <v>33</v>
      </c>
      <c r="V43" s="18" t="s">
        <v>34</v>
      </c>
      <c r="W43" s="17">
        <v>602.29999999999995</v>
      </c>
      <c r="X43" s="131">
        <f t="shared" ref="X43:X46" ca="1" si="160">DK43</f>
        <v>584.28399999999999</v>
      </c>
      <c r="AB43" s="43" t="str">
        <f>"'"&amp;C43&amp;" Ann'!"</f>
        <v>'61100DX Ann'!</v>
      </c>
      <c r="AC43" s="43">
        <f ca="1">MATCH(E43,INDIRECT(AB43&amp;"C:C"),0)</f>
        <v>42</v>
      </c>
      <c r="AD43" s="43">
        <f ca="1">MATCH($AC$2,INDIRECT(AB43&amp;"8:8"),0)</f>
        <v>4</v>
      </c>
      <c r="AE43" s="43" t="str">
        <f t="shared" ref="AE43:AE56" ca="1" si="161">MID(INDIRECT($AB43&amp;ADDRESS(2,1)),2,8)</f>
        <v>Millions</v>
      </c>
      <c r="AF43" s="43">
        <f t="shared" ref="AF43:AF56" ca="1" si="162">IF(EXACT(AE43,"Billions"),1,IF(EXACT(AE43,"Millions"),1000,0))</f>
        <v>1000</v>
      </c>
      <c r="AG43" s="109">
        <f t="shared" ref="AG43:AV46" ca="1" si="163">IF(EXACT(".....",INDIRECT($AB43&amp;ADDRESS($AC43,$AD43+AG$4-$AC$2))),0,INDIRECT($AB43&amp;ADDRESS($AC43,$AD43+AG$4-$AC$2))/$AF43)</f>
        <v>0</v>
      </c>
      <c r="AH43" s="109">
        <f t="shared" ca="1" si="163"/>
        <v>0</v>
      </c>
      <c r="AI43" s="109">
        <f t="shared" ca="1" si="163"/>
        <v>0</v>
      </c>
      <c r="AJ43" s="109">
        <f t="shared" ca="1" si="163"/>
        <v>0</v>
      </c>
      <c r="AK43" s="109">
        <f t="shared" ca="1" si="163"/>
        <v>0</v>
      </c>
      <c r="AL43" s="109">
        <f t="shared" ca="1" si="163"/>
        <v>0</v>
      </c>
      <c r="AM43" s="109">
        <f t="shared" ca="1" si="163"/>
        <v>0</v>
      </c>
      <c r="AN43" s="109">
        <f t="shared" ca="1" si="163"/>
        <v>0</v>
      </c>
      <c r="AO43" s="109">
        <f t="shared" ca="1" si="163"/>
        <v>0</v>
      </c>
      <c r="AP43" s="109">
        <f t="shared" ca="1" si="163"/>
        <v>0</v>
      </c>
      <c r="AQ43" s="109">
        <f t="shared" ca="1" si="163"/>
        <v>0</v>
      </c>
      <c r="AR43" s="109">
        <f t="shared" ca="1" si="163"/>
        <v>0</v>
      </c>
      <c r="AS43" s="109">
        <f t="shared" ca="1" si="163"/>
        <v>0</v>
      </c>
      <c r="AT43" s="109">
        <f t="shared" ca="1" si="163"/>
        <v>0</v>
      </c>
      <c r="AU43" s="109">
        <f t="shared" ca="1" si="163"/>
        <v>0</v>
      </c>
      <c r="AV43" s="109">
        <f t="shared" ca="1" si="163"/>
        <v>0</v>
      </c>
      <c r="AW43" s="109">
        <f t="shared" ref="AW43:BL46" ca="1" si="164">IF(EXACT(".....",INDIRECT($AB43&amp;ADDRESS($AC43,$AD43+AW$4-$AC$2))),0,INDIRECT($AB43&amp;ADDRESS($AC43,$AD43+AW$4-$AC$2))/$AF43)</f>
        <v>0</v>
      </c>
      <c r="AX43" s="109">
        <f t="shared" ca="1" si="164"/>
        <v>0</v>
      </c>
      <c r="AY43" s="109">
        <f t="shared" ca="1" si="164"/>
        <v>0</v>
      </c>
      <c r="AZ43" s="109">
        <f t="shared" ca="1" si="164"/>
        <v>0.50900000000000001</v>
      </c>
      <c r="BA43" s="109">
        <f t="shared" ca="1" si="164"/>
        <v>0.61599999999999999</v>
      </c>
      <c r="BB43" s="109">
        <f t="shared" ca="1" si="164"/>
        <v>0.81</v>
      </c>
      <c r="BC43" s="109">
        <f t="shared" ca="1" si="164"/>
        <v>1.0569999999999999</v>
      </c>
      <c r="BD43" s="109">
        <f t="shared" ca="1" si="164"/>
        <v>1.1839999999999999</v>
      </c>
      <c r="BE43" s="109">
        <f t="shared" ca="1" si="164"/>
        <v>1.38</v>
      </c>
      <c r="BF43" s="109">
        <f t="shared" ca="1" si="164"/>
        <v>1.518</v>
      </c>
      <c r="BG43" s="109">
        <f t="shared" ca="1" si="164"/>
        <v>1.77</v>
      </c>
      <c r="BH43" s="109">
        <f t="shared" ca="1" si="164"/>
        <v>2.1360000000000001</v>
      </c>
      <c r="BI43" s="109">
        <f t="shared" ca="1" si="164"/>
        <v>2.5110000000000001</v>
      </c>
      <c r="BJ43" s="109">
        <f t="shared" ca="1" si="164"/>
        <v>2.7850000000000001</v>
      </c>
      <c r="BK43" s="109">
        <f t="shared" ca="1" si="164"/>
        <v>3.05</v>
      </c>
      <c r="BL43" s="109">
        <f t="shared" ca="1" si="164"/>
        <v>3.391</v>
      </c>
      <c r="BM43" s="109">
        <f t="shared" ref="BM43:CB46" ca="1" si="165">IF(EXACT(".....",INDIRECT($AB43&amp;ADDRESS($AC43,$AD43+BM$4-$AC$2))),0,INDIRECT($AB43&amp;ADDRESS($AC43,$AD43+BM$4-$AC$2))/$AF43)</f>
        <v>3.766</v>
      </c>
      <c r="BN43" s="109">
        <f t="shared" ca="1" si="165"/>
        <v>4.2119999999999997</v>
      </c>
      <c r="BO43" s="109">
        <f t="shared" ca="1" si="165"/>
        <v>4.577</v>
      </c>
      <c r="BP43" s="109">
        <f t="shared" ca="1" si="165"/>
        <v>5.2080000000000002</v>
      </c>
      <c r="BQ43" s="109">
        <f t="shared" ca="1" si="165"/>
        <v>5.9119999999999999</v>
      </c>
      <c r="BR43" s="109">
        <f t="shared" ca="1" si="165"/>
        <v>6.4340000000000002</v>
      </c>
      <c r="BS43" s="109">
        <f t="shared" ca="1" si="165"/>
        <v>6.8920000000000003</v>
      </c>
      <c r="BT43" s="109">
        <f t="shared" ca="1" si="165"/>
        <v>8.3580000000000005</v>
      </c>
      <c r="BU43" s="109">
        <f t="shared" ca="1" si="165"/>
        <v>9.9290000000000003</v>
      </c>
      <c r="BV43" s="109">
        <f t="shared" ca="1" si="165"/>
        <v>12.102</v>
      </c>
      <c r="BW43" s="109">
        <f t="shared" ca="1" si="165"/>
        <v>13.664</v>
      </c>
      <c r="BX43" s="109">
        <f t="shared" ca="1" si="165"/>
        <v>16.164999999999999</v>
      </c>
      <c r="BY43" s="109">
        <f t="shared" ca="1" si="165"/>
        <v>18.326000000000001</v>
      </c>
      <c r="BZ43" s="109">
        <f t="shared" ca="1" si="165"/>
        <v>21.132000000000001</v>
      </c>
      <c r="CA43" s="109">
        <f t="shared" ca="1" si="165"/>
        <v>25.51</v>
      </c>
      <c r="CB43" s="109">
        <f t="shared" ca="1" si="165"/>
        <v>32.048999999999999</v>
      </c>
      <c r="CC43" s="109">
        <f t="shared" ref="BZ43:CO46" ca="1" si="166">IF(EXACT(".....",INDIRECT($AB43&amp;ADDRESS($AC43,$AD43+CC$4-$AC$2))),0,INDIRECT($AB43&amp;ADDRESS($AC43,$AD43+CC$4-$AC$2))/$AF43)</f>
        <v>38.780999999999999</v>
      </c>
      <c r="CD43" s="109">
        <f t="shared" ca="1" si="166"/>
        <v>46.043999999999997</v>
      </c>
      <c r="CE43" s="109">
        <f t="shared" ca="1" si="166"/>
        <v>52.603999999999999</v>
      </c>
      <c r="CF43" s="109">
        <f t="shared" ca="1" si="166"/>
        <v>61.024999999999999</v>
      </c>
      <c r="CG43" s="109">
        <f t="shared" ca="1" si="166"/>
        <v>71.650999999999996</v>
      </c>
      <c r="CH43" s="109">
        <f t="shared" ca="1" si="166"/>
        <v>82.668999999999997</v>
      </c>
      <c r="CI43" s="109">
        <f t="shared" ca="1" si="166"/>
        <v>91.492999999999995</v>
      </c>
      <c r="CJ43" s="109">
        <f t="shared" ca="1" si="166"/>
        <v>100.351</v>
      </c>
      <c r="CK43" s="109">
        <f t="shared" ca="1" si="166"/>
        <v>110.07299999999999</v>
      </c>
      <c r="CL43" s="109">
        <f t="shared" ca="1" si="166"/>
        <v>117.501</v>
      </c>
      <c r="CM43" s="109">
        <f t="shared" ca="1" si="166"/>
        <v>126.087</v>
      </c>
      <c r="CN43" s="109">
        <f t="shared" ca="1" si="166"/>
        <v>142.03899999999999</v>
      </c>
      <c r="CO43" s="109">
        <f t="shared" ca="1" si="166"/>
        <v>158.58000000000001</v>
      </c>
      <c r="CP43" s="109">
        <f t="shared" ref="CO43:DD46" ca="1" si="167">IF(EXACT(".....",INDIRECT($AB43&amp;ADDRESS($AC43,$AD43+CP$4-$AC$2))),0,INDIRECT($AB43&amp;ADDRESS($AC43,$AD43+CP$4-$AC$2))/$AF43)</f>
        <v>176.858</v>
      </c>
      <c r="CQ43" s="109">
        <f t="shared" ca="1" si="167"/>
        <v>192.82599999999999</v>
      </c>
      <c r="CR43" s="109">
        <f t="shared" ca="1" si="167"/>
        <v>215.72300000000001</v>
      </c>
      <c r="CS43" s="109">
        <f t="shared" ca="1" si="167"/>
        <v>234.286</v>
      </c>
      <c r="CT43" s="109">
        <f t="shared" ca="1" si="167"/>
        <v>245.971</v>
      </c>
      <c r="CU43" s="109">
        <f t="shared" ca="1" si="167"/>
        <v>242.83099999999999</v>
      </c>
      <c r="CV43" s="109">
        <f t="shared" ca="1" si="167"/>
        <v>245.447</v>
      </c>
      <c r="CW43" s="109">
        <f t="shared" ca="1" si="167"/>
        <v>248.661</v>
      </c>
      <c r="CX43" s="109">
        <f t="shared" ca="1" si="167"/>
        <v>268.79000000000002</v>
      </c>
      <c r="CY43" s="109">
        <f t="shared" ca="1" si="167"/>
        <v>294.846</v>
      </c>
      <c r="CZ43" s="109">
        <f t="shared" ca="1" si="167"/>
        <v>329.19900000000001</v>
      </c>
      <c r="DA43" s="109">
        <f t="shared" ca="1" si="167"/>
        <v>359</v>
      </c>
      <c r="DB43" s="109">
        <f t="shared" ca="1" si="167"/>
        <v>384.99700000000001</v>
      </c>
      <c r="DC43" s="109">
        <f t="shared" ca="1" si="167"/>
        <v>421.00400000000002</v>
      </c>
      <c r="DD43" s="109">
        <f t="shared" ca="1" si="167"/>
        <v>453.24900000000002</v>
      </c>
      <c r="DE43" s="109">
        <f t="shared" ref="CU43:DJ46" ca="1" si="168">IF(EXACT(".....",INDIRECT($AB43&amp;ADDRESS($AC43,$AD43+DE$4-$AC$2))),0,INDIRECT($AB43&amp;ADDRESS($AC43,$AD43+DE$4-$AC$2))/$AF43)</f>
        <v>487.84800000000001</v>
      </c>
      <c r="DF43" s="109">
        <f t="shared" ca="1" si="168"/>
        <v>497.339</v>
      </c>
      <c r="DG43" s="109">
        <f t="shared" ca="1" si="168"/>
        <v>517.58100000000002</v>
      </c>
      <c r="DH43" s="109">
        <f t="shared" ca="1" si="168"/>
        <v>539.45000000000005</v>
      </c>
      <c r="DI43" s="109">
        <f t="shared" ca="1" si="168"/>
        <v>552.65800000000002</v>
      </c>
      <c r="DJ43" s="109">
        <f t="shared" ca="1" si="168"/>
        <v>561.19799999999998</v>
      </c>
      <c r="DK43" s="109">
        <f t="shared" ref="DK43:DO46" ca="1" si="169">IF(EXACT(".....",INDIRECT($AB43&amp;ADDRESS($AC43,$AD43+DK$4-$AC$2))),0,INDIRECT($AB43&amp;ADDRESS($AC43,$AD43+DK$4-$AC$2))/$AF43)</f>
        <v>584.28399999999999</v>
      </c>
      <c r="DL43" s="109">
        <f t="shared" ca="1" si="169"/>
        <v>597.23900000000003</v>
      </c>
      <c r="DM43" s="109">
        <f t="shared" ca="1" si="169"/>
        <v>623.54999999999995</v>
      </c>
      <c r="DN43" s="109">
        <f t="shared" ca="1" si="169"/>
        <v>642.99400000000003</v>
      </c>
      <c r="DO43" s="109">
        <f t="shared" ca="1" si="169"/>
        <v>668.16399999999999</v>
      </c>
    </row>
    <row r="44" spans="2:119" ht="16.5" thickBot="1" x14ac:dyDescent="0.3">
      <c r="B44" s="3" t="s">
        <v>35</v>
      </c>
      <c r="C44" s="61" t="s">
        <v>1705</v>
      </c>
      <c r="D44" s="61">
        <v>6</v>
      </c>
      <c r="E44" s="61" t="s">
        <v>110</v>
      </c>
      <c r="F44" s="4" t="s">
        <v>10</v>
      </c>
      <c r="G44" s="4" t="s">
        <v>10</v>
      </c>
      <c r="H44" s="4"/>
      <c r="I44" s="4"/>
      <c r="J44" s="4"/>
      <c r="K44" s="4" t="s">
        <v>13</v>
      </c>
      <c r="L44" s="56">
        <f t="shared" ref="L44:L46" ca="1" si="170">DO44</f>
        <v>628.20000000000005</v>
      </c>
      <c r="M44" s="49"/>
      <c r="N44" s="55">
        <f t="shared" si="87"/>
        <v>-1</v>
      </c>
      <c r="O44" s="55">
        <f t="shared" si="88"/>
        <v>-1</v>
      </c>
      <c r="P44" s="55">
        <f t="shared" si="89"/>
        <v>0</v>
      </c>
      <c r="Q44" s="55">
        <f t="shared" si="90"/>
        <v>0</v>
      </c>
      <c r="R44" s="55">
        <f t="shared" si="91"/>
        <v>0</v>
      </c>
      <c r="S44" s="55">
        <f t="shared" si="92"/>
        <v>1</v>
      </c>
      <c r="U44" s="62" t="s">
        <v>35</v>
      </c>
      <c r="V44" s="18" t="s">
        <v>36</v>
      </c>
      <c r="W44" s="17">
        <v>545.1</v>
      </c>
      <c r="X44" s="131">
        <f t="shared" ca="1" si="160"/>
        <v>536</v>
      </c>
      <c r="AB44" s="43" t="str">
        <f>"'"&amp;C44&amp;" Ann'!"</f>
        <v>'31200M Ann'!</v>
      </c>
      <c r="AC44" s="43">
        <f ca="1">MATCH(E44,INDIRECT(AB44&amp;"C:C"),0)</f>
        <v>14</v>
      </c>
      <c r="AD44" s="43">
        <f ca="1">MATCH($AC$2,INDIRECT(AB44&amp;"8:8"),0)</f>
        <v>4</v>
      </c>
      <c r="AE44" s="43" t="str">
        <f t="shared" ca="1" si="161"/>
        <v>Billions</v>
      </c>
      <c r="AF44" s="43">
        <f t="shared" ca="1" si="162"/>
        <v>1</v>
      </c>
      <c r="AG44" s="109">
        <f t="shared" ca="1" si="163"/>
        <v>0</v>
      </c>
      <c r="AH44" s="109">
        <f t="shared" ca="1" si="163"/>
        <v>0</v>
      </c>
      <c r="AI44" s="109">
        <f t="shared" ca="1" si="163"/>
        <v>0</v>
      </c>
      <c r="AJ44" s="109">
        <f t="shared" ca="1" si="163"/>
        <v>0</v>
      </c>
      <c r="AK44" s="109">
        <f t="shared" ca="1" si="163"/>
        <v>0</v>
      </c>
      <c r="AL44" s="109">
        <f t="shared" ca="1" si="163"/>
        <v>0</v>
      </c>
      <c r="AM44" s="109">
        <f t="shared" ca="1" si="163"/>
        <v>0</v>
      </c>
      <c r="AN44" s="109">
        <f t="shared" ca="1" si="163"/>
        <v>0</v>
      </c>
      <c r="AO44" s="109">
        <f t="shared" ca="1" si="163"/>
        <v>0</v>
      </c>
      <c r="AP44" s="109">
        <f t="shared" ca="1" si="163"/>
        <v>0</v>
      </c>
      <c r="AQ44" s="109">
        <f t="shared" ca="1" si="163"/>
        <v>0</v>
      </c>
      <c r="AR44" s="109">
        <f t="shared" ca="1" si="163"/>
        <v>0</v>
      </c>
      <c r="AS44" s="109">
        <f t="shared" ca="1" si="163"/>
        <v>0</v>
      </c>
      <c r="AT44" s="109">
        <f t="shared" ca="1" si="163"/>
        <v>0</v>
      </c>
      <c r="AU44" s="109">
        <f t="shared" ca="1" si="163"/>
        <v>0</v>
      </c>
      <c r="AV44" s="109">
        <f t="shared" ca="1" si="163"/>
        <v>0</v>
      </c>
      <c r="AW44" s="109">
        <f t="shared" ca="1" si="164"/>
        <v>0</v>
      </c>
      <c r="AX44" s="109">
        <f t="shared" ca="1" si="164"/>
        <v>0</v>
      </c>
      <c r="AY44" s="109">
        <f t="shared" ca="1" si="164"/>
        <v>0</v>
      </c>
      <c r="AZ44" s="109">
        <f t="shared" ca="1" si="164"/>
        <v>0</v>
      </c>
      <c r="BA44" s="109">
        <f t="shared" ca="1" si="164"/>
        <v>0</v>
      </c>
      <c r="BB44" s="109">
        <f t="shared" ca="1" si="164"/>
        <v>0</v>
      </c>
      <c r="BC44" s="109">
        <f t="shared" ca="1" si="164"/>
        <v>0</v>
      </c>
      <c r="BD44" s="109">
        <f t="shared" ca="1" si="164"/>
        <v>0</v>
      </c>
      <c r="BE44" s="109">
        <f t="shared" ca="1" si="164"/>
        <v>0</v>
      </c>
      <c r="BF44" s="109">
        <f t="shared" ca="1" si="164"/>
        <v>0</v>
      </c>
      <c r="BG44" s="109">
        <f t="shared" ca="1" si="164"/>
        <v>0</v>
      </c>
      <c r="BH44" s="109">
        <f t="shared" ca="1" si="164"/>
        <v>0</v>
      </c>
      <c r="BI44" s="109">
        <f t="shared" ca="1" si="164"/>
        <v>0</v>
      </c>
      <c r="BJ44" s="109">
        <f t="shared" ca="1" si="164"/>
        <v>0</v>
      </c>
      <c r="BK44" s="109">
        <f t="shared" ca="1" si="164"/>
        <v>0</v>
      </c>
      <c r="BL44" s="109">
        <f t="shared" ca="1" si="164"/>
        <v>0</v>
      </c>
      <c r="BM44" s="109">
        <f t="shared" ca="1" si="165"/>
        <v>0</v>
      </c>
      <c r="BN44" s="109">
        <f t="shared" ca="1" si="165"/>
        <v>0</v>
      </c>
      <c r="BO44" s="109">
        <f t="shared" ca="1" si="165"/>
        <v>0</v>
      </c>
      <c r="BP44" s="109">
        <f t="shared" ca="1" si="165"/>
        <v>0</v>
      </c>
      <c r="BQ44" s="109">
        <f t="shared" ca="1" si="165"/>
        <v>0</v>
      </c>
      <c r="BR44" s="109">
        <f t="shared" ca="1" si="165"/>
        <v>1</v>
      </c>
      <c r="BS44" s="109">
        <f t="shared" ca="1" si="165"/>
        <v>4.7</v>
      </c>
      <c r="BT44" s="109">
        <f t="shared" ca="1" si="165"/>
        <v>5.9</v>
      </c>
      <c r="BU44" s="109">
        <f t="shared" ca="1" si="165"/>
        <v>6.7</v>
      </c>
      <c r="BV44" s="109">
        <f t="shared" ca="1" si="165"/>
        <v>7.3</v>
      </c>
      <c r="BW44" s="109">
        <f t="shared" ca="1" si="165"/>
        <v>8</v>
      </c>
      <c r="BX44" s="109">
        <f t="shared" ca="1" si="165"/>
        <v>8.8000000000000007</v>
      </c>
      <c r="BY44" s="109">
        <f t="shared" ca="1" si="165"/>
        <v>10.199999999999999</v>
      </c>
      <c r="BZ44" s="109">
        <f t="shared" ca="1" si="166"/>
        <v>12.7</v>
      </c>
      <c r="CA44" s="109">
        <f t="shared" ca="1" si="166"/>
        <v>15.6</v>
      </c>
      <c r="CB44" s="109">
        <f t="shared" ca="1" si="166"/>
        <v>18.8</v>
      </c>
      <c r="CC44" s="109">
        <f t="shared" ca="1" si="166"/>
        <v>22.1</v>
      </c>
      <c r="CD44" s="109">
        <f t="shared" ca="1" si="166"/>
        <v>25.5</v>
      </c>
      <c r="CE44" s="109">
        <f t="shared" ca="1" si="166"/>
        <v>29.9</v>
      </c>
      <c r="CF44" s="109">
        <f t="shared" ca="1" si="166"/>
        <v>36.200000000000003</v>
      </c>
      <c r="CG44" s="109">
        <f t="shared" ca="1" si="166"/>
        <v>43.5</v>
      </c>
      <c r="CH44" s="109">
        <f t="shared" ca="1" si="166"/>
        <v>50.9</v>
      </c>
      <c r="CI44" s="109">
        <f t="shared" ca="1" si="166"/>
        <v>57.8</v>
      </c>
      <c r="CJ44" s="109">
        <f t="shared" ca="1" si="166"/>
        <v>64.7</v>
      </c>
      <c r="CK44" s="109">
        <f t="shared" ca="1" si="166"/>
        <v>69.7</v>
      </c>
      <c r="CL44" s="109">
        <f t="shared" ca="1" si="166"/>
        <v>75.3</v>
      </c>
      <c r="CM44" s="109">
        <f t="shared" ca="1" si="166"/>
        <v>81.599999999999994</v>
      </c>
      <c r="CN44" s="109">
        <f t="shared" ca="1" si="166"/>
        <v>86.3</v>
      </c>
      <c r="CO44" s="109">
        <f t="shared" ca="1" si="167"/>
        <v>98.2</v>
      </c>
      <c r="CP44" s="109">
        <f t="shared" ca="1" si="167"/>
        <v>107.6</v>
      </c>
      <c r="CQ44" s="109">
        <f t="shared" ca="1" si="167"/>
        <v>117.5</v>
      </c>
      <c r="CR44" s="109">
        <f t="shared" ca="1" si="167"/>
        <v>132.6</v>
      </c>
      <c r="CS44" s="109">
        <f t="shared" ca="1" si="167"/>
        <v>146.80000000000001</v>
      </c>
      <c r="CT44" s="109">
        <f t="shared" ca="1" si="167"/>
        <v>164.4</v>
      </c>
      <c r="CU44" s="109">
        <f t="shared" ca="1" si="168"/>
        <v>181.2</v>
      </c>
      <c r="CV44" s="109">
        <f t="shared" ca="1" si="168"/>
        <v>194.9</v>
      </c>
      <c r="CW44" s="109">
        <f t="shared" ca="1" si="168"/>
        <v>206.9</v>
      </c>
      <c r="CX44" s="109">
        <f t="shared" ca="1" si="168"/>
        <v>205.6</v>
      </c>
      <c r="CY44" s="109">
        <f t="shared" ca="1" si="168"/>
        <v>208.7</v>
      </c>
      <c r="CZ44" s="109">
        <f t="shared" ca="1" si="168"/>
        <v>219.1</v>
      </c>
      <c r="DA44" s="109">
        <f t="shared" ca="1" si="168"/>
        <v>242.6</v>
      </c>
      <c r="DB44" s="109">
        <f t="shared" ca="1" si="168"/>
        <v>259.2</v>
      </c>
      <c r="DC44" s="109">
        <f t="shared" ca="1" si="168"/>
        <v>276.7</v>
      </c>
      <c r="DD44" s="109">
        <f t="shared" ca="1" si="168"/>
        <v>304.39999999999998</v>
      </c>
      <c r="DE44" s="109">
        <f t="shared" ca="1" si="168"/>
        <v>332.2</v>
      </c>
      <c r="DF44" s="109">
        <f t="shared" ca="1" si="168"/>
        <v>399.2</v>
      </c>
      <c r="DG44" s="109">
        <f t="shared" ca="1" si="168"/>
        <v>429</v>
      </c>
      <c r="DH44" s="109">
        <f t="shared" ref="DH44:DJ46" ca="1" si="171">IF(EXACT(".....",INDIRECT($AB44&amp;ADDRESS($AC44,$AD44+DH$4-$AC$2))),0,INDIRECT($AB44&amp;ADDRESS($AC44,$AD44+DH$4-$AC$2))/$AF44)</f>
        <v>462.9</v>
      </c>
      <c r="DI44" s="109">
        <f t="shared" ca="1" si="171"/>
        <v>494.6</v>
      </c>
      <c r="DJ44" s="109">
        <f t="shared" ca="1" si="171"/>
        <v>513.79999999999995</v>
      </c>
      <c r="DK44" s="109">
        <f t="shared" ca="1" si="169"/>
        <v>536</v>
      </c>
      <c r="DL44" s="109">
        <f t="shared" ca="1" si="169"/>
        <v>556.29999999999995</v>
      </c>
      <c r="DM44" s="109">
        <f t="shared" ca="1" si="169"/>
        <v>575</v>
      </c>
      <c r="DN44" s="109">
        <f t="shared" ca="1" si="169"/>
        <v>601.1</v>
      </c>
      <c r="DO44" s="109">
        <f t="shared" ca="1" si="169"/>
        <v>628.20000000000005</v>
      </c>
    </row>
    <row r="45" spans="2:119" ht="32.25" thickBot="1" x14ac:dyDescent="0.3">
      <c r="B45" s="3" t="s">
        <v>1319</v>
      </c>
      <c r="C45" s="61" t="s">
        <v>1705</v>
      </c>
      <c r="D45" s="61">
        <v>32</v>
      </c>
      <c r="E45" s="61" t="s">
        <v>111</v>
      </c>
      <c r="F45" s="4" t="s">
        <v>10</v>
      </c>
      <c r="G45" s="4" t="s">
        <v>10</v>
      </c>
      <c r="H45" s="4"/>
      <c r="I45" s="4"/>
      <c r="J45" s="4"/>
      <c r="K45" s="4" t="s">
        <v>13</v>
      </c>
      <c r="L45" s="56">
        <f t="shared" ca="1" si="170"/>
        <v>551.79999999999995</v>
      </c>
      <c r="M45" s="49"/>
      <c r="N45" s="55">
        <f t="shared" si="87"/>
        <v>-1</v>
      </c>
      <c r="O45" s="55">
        <f t="shared" si="88"/>
        <v>-1</v>
      </c>
      <c r="P45" s="55">
        <f t="shared" si="89"/>
        <v>0</v>
      </c>
      <c r="Q45" s="55">
        <f t="shared" si="90"/>
        <v>0</v>
      </c>
      <c r="R45" s="55">
        <f t="shared" si="91"/>
        <v>0</v>
      </c>
      <c r="S45" s="55">
        <f t="shared" si="92"/>
        <v>1</v>
      </c>
      <c r="U45" s="62" t="s">
        <v>1344</v>
      </c>
      <c r="V45" s="18" t="s">
        <v>37</v>
      </c>
      <c r="W45" s="17">
        <v>418.3</v>
      </c>
      <c r="X45" s="131">
        <f t="shared" ca="1" si="160"/>
        <v>419.5</v>
      </c>
      <c r="AB45" s="43" t="str">
        <f>"'"&amp;C45&amp;" Ann'!"</f>
        <v>'31200M Ann'!</v>
      </c>
      <c r="AC45" s="43">
        <f ca="1">MATCH(E45,INDIRECT(AB45&amp;"C:C"),0)</f>
        <v>40</v>
      </c>
      <c r="AD45" s="43">
        <f ca="1">MATCH($AC$2,INDIRECT(AB45&amp;"8:8"),0)</f>
        <v>4</v>
      </c>
      <c r="AE45" s="43" t="str">
        <f t="shared" ca="1" si="161"/>
        <v>Billions</v>
      </c>
      <c r="AF45" s="43">
        <f t="shared" ca="1" si="162"/>
        <v>1</v>
      </c>
      <c r="AG45" s="109">
        <f t="shared" ca="1" si="163"/>
        <v>0</v>
      </c>
      <c r="AH45" s="109">
        <f t="shared" ca="1" si="163"/>
        <v>0</v>
      </c>
      <c r="AI45" s="109">
        <f t="shared" ca="1" si="163"/>
        <v>0</v>
      </c>
      <c r="AJ45" s="109">
        <f t="shared" ca="1" si="163"/>
        <v>0</v>
      </c>
      <c r="AK45" s="109">
        <f t="shared" ca="1" si="163"/>
        <v>0</v>
      </c>
      <c r="AL45" s="109">
        <f t="shared" ca="1" si="163"/>
        <v>0</v>
      </c>
      <c r="AM45" s="109">
        <f t="shared" ca="1" si="163"/>
        <v>0</v>
      </c>
      <c r="AN45" s="109">
        <f t="shared" ca="1" si="163"/>
        <v>0</v>
      </c>
      <c r="AO45" s="109">
        <f t="shared" ca="1" si="163"/>
        <v>0</v>
      </c>
      <c r="AP45" s="109">
        <f t="shared" ca="1" si="163"/>
        <v>0</v>
      </c>
      <c r="AQ45" s="109">
        <f t="shared" ca="1" si="163"/>
        <v>0</v>
      </c>
      <c r="AR45" s="109">
        <f t="shared" ca="1" si="163"/>
        <v>0</v>
      </c>
      <c r="AS45" s="109">
        <f t="shared" ca="1" si="163"/>
        <v>0</v>
      </c>
      <c r="AT45" s="109">
        <f t="shared" ca="1" si="163"/>
        <v>0</v>
      </c>
      <c r="AU45" s="109">
        <f t="shared" ca="1" si="163"/>
        <v>0</v>
      </c>
      <c r="AV45" s="109">
        <f t="shared" ca="1" si="163"/>
        <v>0</v>
      </c>
      <c r="AW45" s="109">
        <f t="shared" ca="1" si="164"/>
        <v>0</v>
      </c>
      <c r="AX45" s="109">
        <f t="shared" ca="1" si="164"/>
        <v>0</v>
      </c>
      <c r="AY45" s="109">
        <f t="shared" ca="1" si="164"/>
        <v>0</v>
      </c>
      <c r="AZ45" s="109">
        <f t="shared" ca="1" si="164"/>
        <v>0</v>
      </c>
      <c r="BA45" s="109">
        <f t="shared" ca="1" si="164"/>
        <v>0</v>
      </c>
      <c r="BB45" s="109">
        <f t="shared" ca="1" si="164"/>
        <v>0</v>
      </c>
      <c r="BC45" s="109">
        <f t="shared" ca="1" si="164"/>
        <v>0</v>
      </c>
      <c r="BD45" s="109">
        <f t="shared" ca="1" si="164"/>
        <v>0.1</v>
      </c>
      <c r="BE45" s="109">
        <f t="shared" ca="1" si="164"/>
        <v>0.1</v>
      </c>
      <c r="BF45" s="109">
        <f t="shared" ca="1" si="164"/>
        <v>0.2</v>
      </c>
      <c r="BG45" s="109">
        <f t="shared" ca="1" si="164"/>
        <v>0.2</v>
      </c>
      <c r="BH45" s="109">
        <f t="shared" ca="1" si="164"/>
        <v>0.2</v>
      </c>
      <c r="BI45" s="109">
        <f t="shared" ca="1" si="164"/>
        <v>0.2</v>
      </c>
      <c r="BJ45" s="109">
        <f t="shared" ca="1" si="164"/>
        <v>0.3</v>
      </c>
      <c r="BK45" s="109">
        <f t="shared" ca="1" si="164"/>
        <v>0.5</v>
      </c>
      <c r="BL45" s="109">
        <f t="shared" ca="1" si="164"/>
        <v>0.5</v>
      </c>
      <c r="BM45" s="109">
        <f t="shared" ca="1" si="165"/>
        <v>0.7</v>
      </c>
      <c r="BN45" s="109">
        <f t="shared" ca="1" si="165"/>
        <v>0.9</v>
      </c>
      <c r="BO45" s="109">
        <f t="shared" ca="1" si="165"/>
        <v>1.1000000000000001</v>
      </c>
      <c r="BP45" s="109">
        <f t="shared" ca="1" si="165"/>
        <v>1.3</v>
      </c>
      <c r="BQ45" s="109">
        <f t="shared" ca="1" si="165"/>
        <v>1.5</v>
      </c>
      <c r="BR45" s="109">
        <f t="shared" ca="1" si="165"/>
        <v>2</v>
      </c>
      <c r="BS45" s="109">
        <f t="shared" ca="1" si="165"/>
        <v>2.8</v>
      </c>
      <c r="BT45" s="109">
        <f t="shared" ca="1" si="165"/>
        <v>4.0999999999999996</v>
      </c>
      <c r="BU45" s="109">
        <f t="shared" ca="1" si="165"/>
        <v>4.5999999999999996</v>
      </c>
      <c r="BV45" s="109">
        <f t="shared" ca="1" si="165"/>
        <v>5.5</v>
      </c>
      <c r="BW45" s="109">
        <f t="shared" ca="1" si="165"/>
        <v>6.8</v>
      </c>
      <c r="BX45" s="109">
        <f t="shared" ca="1" si="165"/>
        <v>8.3000000000000007</v>
      </c>
      <c r="BY45" s="109">
        <f t="shared" ca="1" si="165"/>
        <v>9.6999999999999993</v>
      </c>
      <c r="BZ45" s="109">
        <f t="shared" ca="1" si="166"/>
        <v>11.5</v>
      </c>
      <c r="CA45" s="109">
        <f t="shared" ca="1" si="166"/>
        <v>14.2</v>
      </c>
      <c r="CB45" s="109">
        <f t="shared" ca="1" si="166"/>
        <v>15.9</v>
      </c>
      <c r="CC45" s="109">
        <f t="shared" ca="1" si="166"/>
        <v>17.3</v>
      </c>
      <c r="CD45" s="109">
        <f t="shared" ca="1" si="166"/>
        <v>19.3</v>
      </c>
      <c r="CE45" s="109">
        <f t="shared" ca="1" si="166"/>
        <v>21.8</v>
      </c>
      <c r="CF45" s="109">
        <f t="shared" ca="1" si="166"/>
        <v>24.9</v>
      </c>
      <c r="CG45" s="109">
        <f t="shared" ca="1" si="166"/>
        <v>29.2</v>
      </c>
      <c r="CH45" s="109">
        <f t="shared" ca="1" si="166"/>
        <v>32.1</v>
      </c>
      <c r="CI45" s="109">
        <f t="shared" ca="1" si="166"/>
        <v>35.9</v>
      </c>
      <c r="CJ45" s="109">
        <f t="shared" ca="1" si="166"/>
        <v>38.799999999999997</v>
      </c>
      <c r="CK45" s="109">
        <f t="shared" ca="1" si="166"/>
        <v>42.4</v>
      </c>
      <c r="CL45" s="109">
        <f t="shared" ca="1" si="166"/>
        <v>46.9</v>
      </c>
      <c r="CM45" s="109">
        <f t="shared" ca="1" si="166"/>
        <v>51.4</v>
      </c>
      <c r="CN45" s="109">
        <f t="shared" ca="1" si="166"/>
        <v>56.8</v>
      </c>
      <c r="CO45" s="109">
        <f t="shared" ca="1" si="167"/>
        <v>65</v>
      </c>
      <c r="CP45" s="109">
        <f t="shared" ca="1" si="167"/>
        <v>78.2</v>
      </c>
      <c r="CQ45" s="109">
        <f t="shared" ca="1" si="167"/>
        <v>102.1</v>
      </c>
      <c r="CR45" s="109">
        <f t="shared" ca="1" si="167"/>
        <v>121.8</v>
      </c>
      <c r="CS45" s="109">
        <f t="shared" ca="1" si="167"/>
        <v>135.1</v>
      </c>
      <c r="CT45" s="109">
        <f t="shared" ca="1" si="167"/>
        <v>144.9</v>
      </c>
      <c r="CU45" s="109">
        <f t="shared" ca="1" si="168"/>
        <v>155</v>
      </c>
      <c r="CV45" s="109">
        <f t="shared" ca="1" si="168"/>
        <v>163.6</v>
      </c>
      <c r="CW45" s="109">
        <f t="shared" ca="1" si="168"/>
        <v>168.3</v>
      </c>
      <c r="CX45" s="109">
        <f t="shared" ca="1" si="168"/>
        <v>175.3</v>
      </c>
      <c r="CY45" s="109">
        <f t="shared" ca="1" si="168"/>
        <v>189.3</v>
      </c>
      <c r="CZ45" s="109">
        <f t="shared" ca="1" si="168"/>
        <v>205</v>
      </c>
      <c r="DA45" s="109">
        <f t="shared" ca="1" si="168"/>
        <v>234.6</v>
      </c>
      <c r="DB45" s="109">
        <f t="shared" ca="1" si="168"/>
        <v>258.5</v>
      </c>
      <c r="DC45" s="109">
        <f t="shared" ca="1" si="168"/>
        <v>274</v>
      </c>
      <c r="DD45" s="109">
        <f t="shared" ca="1" si="168"/>
        <v>300.10000000000002</v>
      </c>
      <c r="DE45" s="109">
        <f t="shared" ca="1" si="168"/>
        <v>315.2</v>
      </c>
      <c r="DF45" s="109">
        <f t="shared" ca="1" si="168"/>
        <v>311.2</v>
      </c>
      <c r="DG45" s="109">
        <f t="shared" ca="1" si="168"/>
        <v>336.8</v>
      </c>
      <c r="DH45" s="109">
        <f t="shared" ca="1" si="171"/>
        <v>351.7</v>
      </c>
      <c r="DI45" s="109">
        <f t="shared" ca="1" si="171"/>
        <v>383.5</v>
      </c>
      <c r="DJ45" s="109">
        <f t="shared" ca="1" si="171"/>
        <v>410.8</v>
      </c>
      <c r="DK45" s="109">
        <f t="shared" ca="1" si="169"/>
        <v>419.5</v>
      </c>
      <c r="DL45" s="109">
        <f t="shared" ca="1" si="169"/>
        <v>431.3</v>
      </c>
      <c r="DM45" s="109">
        <f t="shared" ca="1" si="169"/>
        <v>453.5</v>
      </c>
      <c r="DN45" s="109">
        <f t="shared" ca="1" si="169"/>
        <v>500</v>
      </c>
      <c r="DO45" s="109">
        <f t="shared" ca="1" si="169"/>
        <v>551.79999999999995</v>
      </c>
    </row>
    <row r="46" spans="2:119" ht="16.5" thickBot="1" x14ac:dyDescent="0.3">
      <c r="B46" s="3" t="s">
        <v>38</v>
      </c>
      <c r="C46" s="61" t="s">
        <v>1705</v>
      </c>
      <c r="D46" s="61">
        <v>16</v>
      </c>
      <c r="E46" s="61" t="s">
        <v>112</v>
      </c>
      <c r="F46" s="4" t="s">
        <v>10</v>
      </c>
      <c r="G46" s="4" t="s">
        <v>10</v>
      </c>
      <c r="H46" s="4"/>
      <c r="I46" s="4"/>
      <c r="J46" s="4"/>
      <c r="K46" s="4" t="s">
        <v>13</v>
      </c>
      <c r="L46" s="56">
        <f t="shared" ca="1" si="170"/>
        <v>5.5</v>
      </c>
      <c r="M46" s="49"/>
      <c r="N46" s="55">
        <f t="shared" si="87"/>
        <v>-1</v>
      </c>
      <c r="O46" s="55">
        <f t="shared" si="88"/>
        <v>-1</v>
      </c>
      <c r="P46" s="55">
        <f t="shared" si="89"/>
        <v>0</v>
      </c>
      <c r="Q46" s="55">
        <f t="shared" si="90"/>
        <v>0</v>
      </c>
      <c r="R46" s="55">
        <f t="shared" si="91"/>
        <v>0</v>
      </c>
      <c r="S46" s="55">
        <f t="shared" si="92"/>
        <v>1</v>
      </c>
      <c r="U46" s="62" t="s">
        <v>38</v>
      </c>
      <c r="V46" s="18" t="s">
        <v>39</v>
      </c>
      <c r="W46" s="17">
        <v>4.4000000000000004</v>
      </c>
      <c r="X46" s="131">
        <f t="shared" ca="1" si="160"/>
        <v>5.2</v>
      </c>
      <c r="AB46" s="43" t="str">
        <f>"'"&amp;C46&amp;" Ann'!"</f>
        <v>'31200M Ann'!</v>
      </c>
      <c r="AC46" s="43">
        <f ca="1">MATCH(E46,INDIRECT(AB46&amp;"C:C"),0)</f>
        <v>24</v>
      </c>
      <c r="AD46" s="43">
        <f ca="1">MATCH($AC$2,INDIRECT(AB46&amp;"8:8"),0)</f>
        <v>4</v>
      </c>
      <c r="AE46" s="43" t="str">
        <f t="shared" ca="1" si="161"/>
        <v>Billions</v>
      </c>
      <c r="AF46" s="43">
        <f t="shared" ca="1" si="162"/>
        <v>1</v>
      </c>
      <c r="AG46" s="109">
        <f t="shared" ca="1" si="163"/>
        <v>0</v>
      </c>
      <c r="AH46" s="109">
        <f t="shared" ca="1" si="163"/>
        <v>0</v>
      </c>
      <c r="AI46" s="109">
        <f t="shared" ca="1" si="163"/>
        <v>0</v>
      </c>
      <c r="AJ46" s="109">
        <f t="shared" ca="1" si="163"/>
        <v>0</v>
      </c>
      <c r="AK46" s="109">
        <f t="shared" ca="1" si="163"/>
        <v>0</v>
      </c>
      <c r="AL46" s="109">
        <f t="shared" ca="1" si="163"/>
        <v>0</v>
      </c>
      <c r="AM46" s="109">
        <f t="shared" ca="1" si="163"/>
        <v>0</v>
      </c>
      <c r="AN46" s="109">
        <f t="shared" ca="1" si="163"/>
        <v>0</v>
      </c>
      <c r="AO46" s="109">
        <f t="shared" ca="1" si="163"/>
        <v>0</v>
      </c>
      <c r="AP46" s="109">
        <f t="shared" ca="1" si="163"/>
        <v>0</v>
      </c>
      <c r="AQ46" s="109">
        <f t="shared" ca="1" si="163"/>
        <v>0</v>
      </c>
      <c r="AR46" s="109">
        <f t="shared" ca="1" si="163"/>
        <v>0</v>
      </c>
      <c r="AS46" s="109">
        <f t="shared" ca="1" si="163"/>
        <v>0</v>
      </c>
      <c r="AT46" s="109">
        <f t="shared" ca="1" si="163"/>
        <v>0</v>
      </c>
      <c r="AU46" s="109">
        <f t="shared" ca="1" si="163"/>
        <v>0</v>
      </c>
      <c r="AV46" s="109">
        <f t="shared" ca="1" si="163"/>
        <v>0</v>
      </c>
      <c r="AW46" s="109">
        <f t="shared" ca="1" si="164"/>
        <v>0</v>
      </c>
      <c r="AX46" s="109">
        <f t="shared" ca="1" si="164"/>
        <v>0</v>
      </c>
      <c r="AY46" s="109">
        <f t="shared" ca="1" si="164"/>
        <v>0</v>
      </c>
      <c r="AZ46" s="109">
        <f t="shared" ca="1" si="164"/>
        <v>0</v>
      </c>
      <c r="BA46" s="109">
        <f t="shared" ca="1" si="164"/>
        <v>0</v>
      </c>
      <c r="BB46" s="109">
        <f t="shared" ca="1" si="164"/>
        <v>0</v>
      </c>
      <c r="BC46" s="109">
        <f t="shared" ca="1" si="164"/>
        <v>0</v>
      </c>
      <c r="BD46" s="109">
        <f t="shared" ca="1" si="164"/>
        <v>0</v>
      </c>
      <c r="BE46" s="109">
        <f t="shared" ca="1" si="164"/>
        <v>0</v>
      </c>
      <c r="BF46" s="109">
        <f t="shared" ca="1" si="164"/>
        <v>0</v>
      </c>
      <c r="BG46" s="109">
        <f t="shared" ca="1" si="164"/>
        <v>0</v>
      </c>
      <c r="BH46" s="109">
        <f t="shared" ca="1" si="164"/>
        <v>0</v>
      </c>
      <c r="BI46" s="109">
        <f t="shared" ca="1" si="164"/>
        <v>0</v>
      </c>
      <c r="BJ46" s="109">
        <f t="shared" ca="1" si="164"/>
        <v>0</v>
      </c>
      <c r="BK46" s="109">
        <f t="shared" ca="1" si="164"/>
        <v>0</v>
      </c>
      <c r="BL46" s="109">
        <f t="shared" ca="1" si="164"/>
        <v>0</v>
      </c>
      <c r="BM46" s="109">
        <f t="shared" ca="1" si="165"/>
        <v>0</v>
      </c>
      <c r="BN46" s="109">
        <f t="shared" ca="1" si="165"/>
        <v>0</v>
      </c>
      <c r="BO46" s="109">
        <f t="shared" ca="1" si="165"/>
        <v>0</v>
      </c>
      <c r="BP46" s="109">
        <f t="shared" ca="1" si="165"/>
        <v>0</v>
      </c>
      <c r="BQ46" s="109">
        <f t="shared" ca="1" si="165"/>
        <v>0</v>
      </c>
      <c r="BR46" s="109">
        <f t="shared" ca="1" si="165"/>
        <v>0</v>
      </c>
      <c r="BS46" s="109">
        <f t="shared" ca="1" si="165"/>
        <v>0.1</v>
      </c>
      <c r="BT46" s="109">
        <f t="shared" ca="1" si="165"/>
        <v>0.1</v>
      </c>
      <c r="BU46" s="109">
        <f t="shared" ca="1" si="165"/>
        <v>0.2</v>
      </c>
      <c r="BV46" s="109">
        <f t="shared" ca="1" si="165"/>
        <v>0.2</v>
      </c>
      <c r="BW46" s="109">
        <f t="shared" ca="1" si="165"/>
        <v>0.2</v>
      </c>
      <c r="BX46" s="109">
        <f t="shared" ca="1" si="165"/>
        <v>0.3</v>
      </c>
      <c r="BY46" s="109">
        <f t="shared" ca="1" si="165"/>
        <v>0.3</v>
      </c>
      <c r="BZ46" s="109">
        <f t="shared" ca="1" si="166"/>
        <v>0.3</v>
      </c>
      <c r="CA46" s="109">
        <f t="shared" ca="1" si="166"/>
        <v>0.3</v>
      </c>
      <c r="CB46" s="109">
        <f t="shared" ca="1" si="166"/>
        <v>0.3</v>
      </c>
      <c r="CC46" s="109">
        <f t="shared" ca="1" si="166"/>
        <v>0.3</v>
      </c>
      <c r="CD46" s="109">
        <f t="shared" ca="1" si="166"/>
        <v>0.3</v>
      </c>
      <c r="CE46" s="109">
        <f t="shared" ca="1" si="166"/>
        <v>0.3</v>
      </c>
      <c r="CF46" s="109">
        <f t="shared" ca="1" si="166"/>
        <v>0.4</v>
      </c>
      <c r="CG46" s="109">
        <f t="shared" ca="1" si="166"/>
        <v>0.4</v>
      </c>
      <c r="CH46" s="109">
        <f t="shared" ca="1" si="166"/>
        <v>0.5</v>
      </c>
      <c r="CI46" s="109">
        <f t="shared" ca="1" si="166"/>
        <v>0.6</v>
      </c>
      <c r="CJ46" s="109">
        <f t="shared" ca="1" si="166"/>
        <v>0.7</v>
      </c>
      <c r="CK46" s="109">
        <f t="shared" ca="1" si="166"/>
        <v>0.8</v>
      </c>
      <c r="CL46" s="109">
        <f t="shared" ca="1" si="166"/>
        <v>0.9</v>
      </c>
      <c r="CM46" s="109">
        <f t="shared" ca="1" si="166"/>
        <v>1.1000000000000001</v>
      </c>
      <c r="CN46" s="109">
        <f t="shared" ca="1" si="166"/>
        <v>1.3</v>
      </c>
      <c r="CO46" s="109">
        <f t="shared" ca="1" si="167"/>
        <v>1.3</v>
      </c>
      <c r="CP46" s="109">
        <f t="shared" ca="1" si="167"/>
        <v>1.5</v>
      </c>
      <c r="CQ46" s="109">
        <f t="shared" ca="1" si="167"/>
        <v>1.7</v>
      </c>
      <c r="CR46" s="109">
        <f t="shared" ca="1" si="167"/>
        <v>1.7</v>
      </c>
      <c r="CS46" s="109">
        <f t="shared" ca="1" si="167"/>
        <v>1.6</v>
      </c>
      <c r="CT46" s="109">
        <f t="shared" ca="1" si="167"/>
        <v>1.4</v>
      </c>
      <c r="CU46" s="109">
        <f t="shared" ca="1" si="168"/>
        <v>1</v>
      </c>
      <c r="CV46" s="109">
        <f t="shared" ca="1" si="168"/>
        <v>1</v>
      </c>
      <c r="CW46" s="109">
        <f t="shared" ca="1" si="168"/>
        <v>0.9</v>
      </c>
      <c r="CX46" s="109">
        <f t="shared" ca="1" si="168"/>
        <v>1</v>
      </c>
      <c r="CY46" s="109">
        <f t="shared" ca="1" si="168"/>
        <v>1</v>
      </c>
      <c r="CZ46" s="109">
        <f t="shared" ca="1" si="168"/>
        <v>1.2</v>
      </c>
      <c r="DA46" s="109">
        <f t="shared" ca="1" si="168"/>
        <v>1.3</v>
      </c>
      <c r="DB46" s="109">
        <f t="shared" ca="1" si="168"/>
        <v>1.5</v>
      </c>
      <c r="DC46" s="109">
        <f t="shared" ca="1" si="168"/>
        <v>2.1</v>
      </c>
      <c r="DD46" s="109">
        <f t="shared" ca="1" si="168"/>
        <v>2.6</v>
      </c>
      <c r="DE46" s="109">
        <f t="shared" ca="1" si="168"/>
        <v>3.1</v>
      </c>
      <c r="DF46" s="109">
        <f t="shared" ca="1" si="168"/>
        <v>3.8</v>
      </c>
      <c r="DG46" s="109">
        <f t="shared" ca="1" si="168"/>
        <v>4</v>
      </c>
      <c r="DH46" s="109">
        <f t="shared" ca="1" si="171"/>
        <v>4.4000000000000004</v>
      </c>
      <c r="DI46" s="109">
        <f t="shared" ca="1" si="171"/>
        <v>4.9000000000000004</v>
      </c>
      <c r="DJ46" s="109">
        <f t="shared" ca="1" si="171"/>
        <v>5</v>
      </c>
      <c r="DK46" s="109">
        <f t="shared" ca="1" si="169"/>
        <v>5.2</v>
      </c>
      <c r="DL46" s="109">
        <f t="shared" ca="1" si="169"/>
        <v>5.5</v>
      </c>
      <c r="DM46" s="109">
        <f t="shared" ca="1" si="169"/>
        <v>5.0999999999999996</v>
      </c>
      <c r="DN46" s="109">
        <f t="shared" ca="1" si="169"/>
        <v>5.4</v>
      </c>
      <c r="DO46" s="109">
        <f t="shared" ca="1" si="169"/>
        <v>5.5</v>
      </c>
    </row>
    <row r="47" spans="2:119" ht="26.25" customHeight="1" thickBot="1" x14ac:dyDescent="0.3">
      <c r="B47" s="214" t="s">
        <v>40</v>
      </c>
      <c r="C47" s="215"/>
      <c r="D47" s="215"/>
      <c r="E47" s="215"/>
      <c r="F47" s="104"/>
      <c r="G47" s="104"/>
      <c r="H47" s="104"/>
      <c r="I47" s="104"/>
      <c r="J47" s="104"/>
      <c r="K47" s="104"/>
      <c r="L47" s="56"/>
      <c r="M47" s="48"/>
      <c r="N47" s="55">
        <f t="shared" si="87"/>
        <v>0</v>
      </c>
      <c r="O47" s="55">
        <f t="shared" si="88"/>
        <v>0</v>
      </c>
      <c r="P47" s="55">
        <f t="shared" si="89"/>
        <v>0</v>
      </c>
      <c r="Q47" s="55">
        <f t="shared" si="90"/>
        <v>0</v>
      </c>
      <c r="R47" s="55">
        <f t="shared" si="91"/>
        <v>0</v>
      </c>
      <c r="S47" s="55">
        <f t="shared" si="92"/>
        <v>0</v>
      </c>
      <c r="V47" s="21"/>
      <c r="W47" s="21"/>
      <c r="X47" s="131"/>
      <c r="AB47" s="43"/>
      <c r="AC47" s="43"/>
      <c r="AD47" s="43"/>
      <c r="AE47" s="43"/>
      <c r="AF47" s="43"/>
      <c r="AG47" s="109"/>
      <c r="AH47" s="109"/>
      <c r="AI47" s="109"/>
      <c r="AJ47" s="109"/>
      <c r="AK47" s="109"/>
      <c r="AL47" s="109"/>
      <c r="AM47" s="109"/>
      <c r="AN47" s="109"/>
      <c r="AO47" s="109"/>
      <c r="AP47" s="109"/>
      <c r="AQ47" s="109"/>
      <c r="AR47" s="109"/>
      <c r="AS47" s="109"/>
      <c r="AT47" s="109"/>
      <c r="AU47" s="109"/>
      <c r="AV47" s="109"/>
      <c r="AW47" s="109"/>
      <c r="AX47" s="109"/>
      <c r="AY47" s="109"/>
      <c r="AZ47" s="109"/>
      <c r="BA47" s="109"/>
      <c r="BB47" s="109"/>
      <c r="BC47" s="109"/>
      <c r="BD47" s="109"/>
      <c r="BE47" s="109"/>
      <c r="BF47" s="109"/>
      <c r="BG47" s="109"/>
      <c r="BH47" s="109"/>
      <c r="BI47" s="109"/>
      <c r="BJ47" s="109"/>
      <c r="BK47" s="109"/>
      <c r="BL47" s="109"/>
      <c r="BM47" s="109"/>
      <c r="BN47" s="109"/>
      <c r="BO47" s="109"/>
      <c r="BP47" s="109"/>
      <c r="BQ47" s="109"/>
      <c r="BR47" s="109"/>
      <c r="BS47" s="109"/>
      <c r="BT47" s="109"/>
      <c r="BU47" s="109"/>
      <c r="BV47" s="109"/>
      <c r="BW47" s="109"/>
      <c r="BX47" s="109"/>
      <c r="BY47" s="109"/>
      <c r="BZ47" s="109"/>
      <c r="CA47" s="109"/>
      <c r="CB47" s="109"/>
      <c r="CC47" s="109"/>
      <c r="CD47" s="109"/>
      <c r="CE47" s="109"/>
      <c r="CF47" s="109"/>
      <c r="CG47" s="109"/>
      <c r="CH47" s="109"/>
      <c r="CI47" s="109"/>
      <c r="CJ47" s="109"/>
      <c r="CK47" s="109"/>
      <c r="CL47" s="109"/>
      <c r="CM47" s="109"/>
      <c r="CN47" s="109"/>
      <c r="CO47" s="109"/>
      <c r="CP47" s="109"/>
      <c r="CQ47" s="109"/>
      <c r="CR47" s="109"/>
      <c r="CS47" s="109"/>
      <c r="CT47" s="109"/>
      <c r="CU47" s="109"/>
      <c r="CV47" s="109"/>
      <c r="CW47" s="109"/>
      <c r="CX47" s="109"/>
      <c r="CY47" s="109"/>
      <c r="CZ47" s="109"/>
      <c r="DA47" s="109"/>
      <c r="DB47" s="109"/>
      <c r="DC47" s="109"/>
      <c r="DD47" s="109"/>
      <c r="DE47" s="109"/>
      <c r="DF47" s="109"/>
      <c r="DG47" s="109"/>
      <c r="DH47" s="109"/>
      <c r="DI47" s="109"/>
      <c r="DJ47" s="109"/>
      <c r="DK47" s="109"/>
      <c r="DL47" s="109"/>
      <c r="DM47" s="109"/>
      <c r="DN47" s="109"/>
      <c r="DO47" s="109"/>
    </row>
    <row r="48" spans="2:119" ht="16.5" thickBot="1" x14ac:dyDescent="0.3">
      <c r="B48" s="3" t="s">
        <v>41</v>
      </c>
      <c r="C48" s="154" t="s">
        <v>1677</v>
      </c>
      <c r="D48" s="61">
        <v>48</v>
      </c>
      <c r="E48" s="61" t="s">
        <v>117</v>
      </c>
      <c r="F48" s="4" t="s">
        <v>10</v>
      </c>
      <c r="G48" s="4"/>
      <c r="H48" s="4"/>
      <c r="I48" s="4"/>
      <c r="J48" s="4" t="s">
        <v>10</v>
      </c>
      <c r="K48" s="4"/>
      <c r="L48" s="56">
        <f ca="1">DO48</f>
        <v>10.612897367946259</v>
      </c>
      <c r="M48" s="49"/>
      <c r="N48" s="55">
        <f t="shared" si="87"/>
        <v>-1</v>
      </c>
      <c r="O48" s="55">
        <f t="shared" si="88"/>
        <v>0</v>
      </c>
      <c r="P48" s="55">
        <f t="shared" si="89"/>
        <v>0</v>
      </c>
      <c r="Q48" s="55">
        <f t="shared" si="90"/>
        <v>0</v>
      </c>
      <c r="R48" s="55">
        <f t="shared" si="91"/>
        <v>-1</v>
      </c>
      <c r="S48" s="55">
        <f t="shared" si="92"/>
        <v>0</v>
      </c>
      <c r="U48" s="62" t="s">
        <v>41</v>
      </c>
      <c r="V48" s="18" t="s">
        <v>42</v>
      </c>
      <c r="W48" s="17">
        <v>7.6</v>
      </c>
      <c r="X48" s="131">
        <f t="shared" ref="X48:X56" ca="1" si="172">DK48</f>
        <v>9.1999999999999993</v>
      </c>
      <c r="AB48" s="43" t="str">
        <f t="shared" ref="AB48:AB56" si="173">"'"&amp;C48&amp;" Ann'!"</f>
        <v>'20900X Ann'!</v>
      </c>
      <c r="AC48" s="43">
        <f t="shared" ref="AC48:AC56" ca="1" si="174">MATCH(E48,INDIRECT(AB48&amp;"C:C"),0)</f>
        <v>56</v>
      </c>
      <c r="AD48" s="43">
        <f t="shared" ref="AD48:AD56" ca="1" si="175">MATCH($AC$2,INDIRECT(AB48&amp;"8:8"),0)</f>
        <v>4</v>
      </c>
      <c r="AE48" s="43" t="str">
        <f t="shared" ca="1" si="161"/>
        <v>Billions</v>
      </c>
      <c r="AF48" s="43">
        <f t="shared" ca="1" si="162"/>
        <v>1</v>
      </c>
      <c r="AG48" s="109">
        <f t="shared" ref="AG48:AV56" ca="1" si="176">IF(EXACT(".....",INDIRECT($AB48&amp;ADDRESS($AC48,$AD48+AG$4-$AC$2))),0,INDIRECT($AB48&amp;ADDRESS($AC48,$AD48+AG$4-$AC$2))/$AF48)</f>
        <v>8.60362521224909E-30</v>
      </c>
      <c r="AH48" s="109">
        <f t="shared" ca="1" si="176"/>
        <v>4.7463469840794473E-29</v>
      </c>
      <c r="AI48" s="109">
        <f t="shared" ca="1" si="176"/>
        <v>2.8518923225805784E-28</v>
      </c>
      <c r="AJ48" s="109">
        <f t="shared" ca="1" si="176"/>
        <v>1.3819499482011002E-27</v>
      </c>
      <c r="AK48" s="109">
        <f t="shared" ca="1" si="176"/>
        <v>8.8798642556796308E-27</v>
      </c>
      <c r="AL48" s="109">
        <f t="shared" ca="1" si="176"/>
        <v>6.3640888782771761E-26</v>
      </c>
      <c r="AM48" s="109">
        <f t="shared" ca="1" si="176"/>
        <v>3.9452063373003696E-25</v>
      </c>
      <c r="AN48" s="109">
        <f t="shared" ca="1" si="176"/>
        <v>2.7399629783680124E-24</v>
      </c>
      <c r="AO48" s="109">
        <f t="shared" ca="1" si="176"/>
        <v>1.6862754108511415E-23</v>
      </c>
      <c r="AP48" s="109">
        <f t="shared" ca="1" si="176"/>
        <v>9.0702786350078121E-23</v>
      </c>
      <c r="AQ48" s="109">
        <f t="shared" ca="1" si="176"/>
        <v>5.6551903552654553E-22</v>
      </c>
      <c r="AR48" s="109">
        <f t="shared" ca="1" si="176"/>
        <v>3.1811947231945692E-21</v>
      </c>
      <c r="AS48" s="109">
        <f t="shared" ca="1" si="176"/>
        <v>1.8567090524938557E-20</v>
      </c>
      <c r="AT48" s="109">
        <f t="shared" ca="1" si="176"/>
        <v>1.0886893948863868E-19</v>
      </c>
      <c r="AU48" s="109">
        <f t="shared" ca="1" si="176"/>
        <v>5.5364814452044581E-19</v>
      </c>
      <c r="AV48" s="109">
        <f t="shared" ca="1" si="176"/>
        <v>2.5614618941378816E-18</v>
      </c>
      <c r="AW48" s="109">
        <f t="shared" ref="AW48:BL56" ca="1" si="177">IF(EXACT(".....",INDIRECT($AB48&amp;ADDRESS($AC48,$AD48+AW$4-$AC$2))),0,INDIRECT($AB48&amp;ADDRESS($AC48,$AD48+AW$4-$AC$2))/$AF48)</f>
        <v>1.149180206117763E-17</v>
      </c>
      <c r="AX48" s="109">
        <f t="shared" ca="1" si="177"/>
        <v>4.6200455014892007E-17</v>
      </c>
      <c r="AY48" s="109">
        <f t="shared" ca="1" si="177"/>
        <v>1.9889618828054851E-16</v>
      </c>
      <c r="AZ48" s="109">
        <f t="shared" ca="1" si="177"/>
        <v>8.6612400959748819E-16</v>
      </c>
      <c r="BA48" s="109">
        <f t="shared" ca="1" si="177"/>
        <v>3.2336957021474352E-15</v>
      </c>
      <c r="BB48" s="109">
        <f t="shared" ca="1" si="177"/>
        <v>1.3274774190811746E-14</v>
      </c>
      <c r="BC48" s="109">
        <f t="shared" ca="1" si="177"/>
        <v>5.2389526720754335E-14</v>
      </c>
      <c r="BD48" s="109">
        <f t="shared" ca="1" si="177"/>
        <v>1.9461298767515216E-13</v>
      </c>
      <c r="BE48" s="109">
        <f t="shared" ca="1" si="177"/>
        <v>7.1777674555221687E-13</v>
      </c>
      <c r="BF48" s="109">
        <f t="shared" ca="1" si="177"/>
        <v>2.4546623710604163E-12</v>
      </c>
      <c r="BG48" s="109">
        <f t="shared" ca="1" si="177"/>
        <v>8.530017768375747E-12</v>
      </c>
      <c r="BH48" s="109">
        <f t="shared" ca="1" si="177"/>
        <v>2.9741962820062498E-11</v>
      </c>
      <c r="BI48" s="109">
        <f t="shared" ca="1" si="177"/>
        <v>9.9624721474903873E-11</v>
      </c>
      <c r="BJ48" s="109">
        <f t="shared" ca="1" si="177"/>
        <v>3.1735029367776866E-10</v>
      </c>
      <c r="BK48" s="109">
        <f t="shared" ca="1" si="177"/>
        <v>1.0342091081742176E-9</v>
      </c>
      <c r="BL48" s="109">
        <f t="shared" ca="1" si="177"/>
        <v>3.2442357888354856E-9</v>
      </c>
      <c r="BM48" s="109">
        <f t="shared" ref="BM48:CB56" ca="1" si="178">IF(EXACT(".....",INDIRECT($AB48&amp;ADDRESS($AC48,$AD48+BM$4-$AC$2))),0,INDIRECT($AB48&amp;ADDRESS($AC48,$AD48+BM$4-$AC$2))/$AF48)</f>
        <v>9.9369249246411322E-9</v>
      </c>
      <c r="BN48" s="109">
        <f t="shared" ca="1" si="178"/>
        <v>3.0422090508214787E-8</v>
      </c>
      <c r="BO48" s="109">
        <f t="shared" ca="1" si="178"/>
        <v>9.0172907514247205E-8</v>
      </c>
      <c r="BP48" s="109">
        <f t="shared" ca="1" si="178"/>
        <v>2.6235845441791883E-7</v>
      </c>
      <c r="BQ48" s="109">
        <f t="shared" ca="1" si="178"/>
        <v>7.4990786888492133E-7</v>
      </c>
      <c r="BR48" s="109">
        <f t="shared" ca="1" si="178"/>
        <v>2.0982781302420913E-6</v>
      </c>
      <c r="BS48" s="109">
        <f t="shared" ca="1" si="178"/>
        <v>5.5922191374864009E-6</v>
      </c>
      <c r="BT48" s="109">
        <f t="shared" ca="1" si="178"/>
        <v>1.4642909942389661E-5</v>
      </c>
      <c r="BU48" s="109">
        <f t="shared" ca="1" si="178"/>
        <v>3.7240313104178702E-5</v>
      </c>
      <c r="BV48" s="109">
        <f t="shared" ca="1" si="178"/>
        <v>9.0919557160540823E-5</v>
      </c>
      <c r="BW48" s="109">
        <f t="shared" ca="1" si="178"/>
        <v>2.1249870231453946E-4</v>
      </c>
      <c r="BX48" s="109">
        <f t="shared" ca="1" si="178"/>
        <v>4.8760917342741253E-4</v>
      </c>
      <c r="BY48" s="109">
        <f t="shared" ca="1" si="178"/>
        <v>1.0875035376737101E-3</v>
      </c>
      <c r="BZ48" s="109">
        <f t="shared" ca="1" si="178"/>
        <v>2.3003611546381221E-3</v>
      </c>
      <c r="CA48" s="109">
        <f t="shared" ca="1" si="178"/>
        <v>4.7100393931166695E-3</v>
      </c>
      <c r="CB48" s="109">
        <f t="shared" ca="1" si="178"/>
        <v>9.2274553046621643E-3</v>
      </c>
      <c r="CC48" s="109">
        <f t="shared" ref="BZ48:CO56" ca="1" si="179">IF(EXACT(".....",INDIRECT($AB48&amp;ADDRESS($AC48,$AD48+CC$4-$AC$2))),0,INDIRECT($AB48&amp;ADDRESS($AC48,$AD48+CC$4-$AC$2))/$AF48)</f>
        <v>1.7363657448254809E-2</v>
      </c>
      <c r="CD48" s="109">
        <f t="shared" ca="1" si="179"/>
        <v>3.1984768917584297E-2</v>
      </c>
      <c r="CE48" s="109">
        <f t="shared" ca="1" si="179"/>
        <v>5.5329772473362432E-2</v>
      </c>
      <c r="CF48" s="109">
        <f t="shared" ca="1" si="179"/>
        <v>9.1079041384417692E-2</v>
      </c>
      <c r="CG48" s="109">
        <f t="shared" ca="1" si="179"/>
        <v>0.14596021462030276</v>
      </c>
      <c r="CH48" s="109">
        <f t="shared" ca="1" si="179"/>
        <v>0.21554827224397086</v>
      </c>
      <c r="CI48" s="109">
        <f t="shared" ca="1" si="179"/>
        <v>0.30657347568421889</v>
      </c>
      <c r="CJ48" s="109">
        <f t="shared" ca="1" si="179"/>
        <v>0.43348059229707986</v>
      </c>
      <c r="CK48" s="109">
        <f t="shared" ca="1" si="179"/>
        <v>0.5782297040485388</v>
      </c>
      <c r="CL48" s="109">
        <f t="shared" ca="1" si="179"/>
        <v>0.74283789245643572</v>
      </c>
      <c r="CM48" s="109">
        <f t="shared" ca="1" si="179"/>
        <v>0.92430586703203232</v>
      </c>
      <c r="CN48" s="109">
        <f t="shared" ca="1" si="179"/>
        <v>1.1282662476304706</v>
      </c>
      <c r="CO48" s="109">
        <f t="shared" ca="1" si="179"/>
        <v>1.33678402921239</v>
      </c>
      <c r="CP48" s="109">
        <f t="shared" ref="CO48:DD56" ca="1" si="180">IF(EXACT(".....",INDIRECT($AB48&amp;ADDRESS($AC48,$AD48+CP$4-$AC$2))),0,INDIRECT($AB48&amp;ADDRESS($AC48,$AD48+CP$4-$AC$2))/$AF48)</f>
        <v>1.5068784183813937</v>
      </c>
      <c r="CQ48" s="109">
        <f t="shared" ca="1" si="180"/>
        <v>1.641461707246769</v>
      </c>
      <c r="CR48" s="109">
        <f t="shared" ca="1" si="180"/>
        <v>1.6</v>
      </c>
      <c r="CS48" s="109">
        <f t="shared" ca="1" si="180"/>
        <v>1.8</v>
      </c>
      <c r="CT48" s="109">
        <f t="shared" ca="1" si="180"/>
        <v>2.1</v>
      </c>
      <c r="CU48" s="109">
        <f t="shared" ca="1" si="180"/>
        <v>2.6</v>
      </c>
      <c r="CV48" s="109">
        <f t="shared" ca="1" si="180"/>
        <v>2.9</v>
      </c>
      <c r="CW48" s="109">
        <f t="shared" ca="1" si="180"/>
        <v>3.2</v>
      </c>
      <c r="CX48" s="109">
        <f t="shared" ca="1" si="180"/>
        <v>3.7</v>
      </c>
      <c r="CY48" s="109">
        <f t="shared" ca="1" si="180"/>
        <v>3.8</v>
      </c>
      <c r="CZ48" s="109">
        <f t="shared" ca="1" si="180"/>
        <v>3.8</v>
      </c>
      <c r="DA48" s="109">
        <f t="shared" ca="1" si="180"/>
        <v>4.3</v>
      </c>
      <c r="DB48" s="109">
        <f t="shared" ca="1" si="180"/>
        <v>4.7</v>
      </c>
      <c r="DC48" s="109">
        <f t="shared" ca="1" si="180"/>
        <v>4.7</v>
      </c>
      <c r="DD48" s="109">
        <f t="shared" ca="1" si="180"/>
        <v>4.8</v>
      </c>
      <c r="DE48" s="109">
        <f t="shared" ref="CU48:DJ56" ca="1" si="181">IF(EXACT(".....",INDIRECT($AB48&amp;ADDRESS($AC48,$AD48+DE$4-$AC$2))),0,INDIRECT($AB48&amp;ADDRESS($AC48,$AD48+DE$4-$AC$2))/$AF48)</f>
        <v>4.9000000000000004</v>
      </c>
      <c r="DF48" s="109">
        <f t="shared" ca="1" si="181"/>
        <v>5</v>
      </c>
      <c r="DG48" s="109">
        <f t="shared" ca="1" si="181"/>
        <v>5.6</v>
      </c>
      <c r="DH48" s="109">
        <f t="shared" ca="1" si="181"/>
        <v>6.2</v>
      </c>
      <c r="DI48" s="109">
        <f t="shared" ca="1" si="181"/>
        <v>7.3</v>
      </c>
      <c r="DJ48" s="109">
        <f t="shared" ca="1" si="181"/>
        <v>8</v>
      </c>
      <c r="DK48" s="109">
        <f t="shared" ref="DK48:DO56" ca="1" si="182">IF(EXACT(".....",INDIRECT($AB48&amp;ADDRESS($AC48,$AD48+DK$4-$AC$2))),0,INDIRECT($AB48&amp;ADDRESS($AC48,$AD48+DK$4-$AC$2))/$AF48)</f>
        <v>9.1999999999999993</v>
      </c>
      <c r="DL48" s="109">
        <f t="shared" ca="1" si="182"/>
        <v>9.6</v>
      </c>
      <c r="DM48" s="109">
        <f t="shared" ca="1" si="182"/>
        <v>9.6</v>
      </c>
      <c r="DN48" s="109">
        <f t="shared" ca="1" si="182"/>
        <v>10.1</v>
      </c>
      <c r="DO48" s="109">
        <f t="shared" ca="1" si="182"/>
        <v>10.612897367946259</v>
      </c>
    </row>
    <row r="49" spans="2:119" ht="16.5" thickBot="1" x14ac:dyDescent="0.3">
      <c r="B49" s="3" t="s">
        <v>43</v>
      </c>
      <c r="C49" s="154" t="s">
        <v>1677</v>
      </c>
      <c r="D49" s="61">
        <v>50</v>
      </c>
      <c r="E49" s="61" t="s">
        <v>118</v>
      </c>
      <c r="F49" s="4" t="s">
        <v>10</v>
      </c>
      <c r="G49" s="4"/>
      <c r="H49" s="4"/>
      <c r="I49" s="4"/>
      <c r="J49" s="4" t="s">
        <v>10</v>
      </c>
      <c r="K49" s="4"/>
      <c r="L49" s="56">
        <f t="shared" ref="L49:L56" ca="1" si="183">DO49</f>
        <v>21.877781604913107</v>
      </c>
      <c r="M49" s="49"/>
      <c r="N49" s="55">
        <f t="shared" si="87"/>
        <v>-1</v>
      </c>
      <c r="O49" s="55">
        <f t="shared" si="88"/>
        <v>0</v>
      </c>
      <c r="P49" s="55">
        <f t="shared" si="89"/>
        <v>0</v>
      </c>
      <c r="Q49" s="55">
        <f t="shared" si="90"/>
        <v>0</v>
      </c>
      <c r="R49" s="55">
        <f t="shared" si="91"/>
        <v>-1</v>
      </c>
      <c r="S49" s="55">
        <f t="shared" si="92"/>
        <v>0</v>
      </c>
      <c r="U49" s="62" t="s">
        <v>43</v>
      </c>
      <c r="V49" s="18" t="s">
        <v>44</v>
      </c>
      <c r="W49" s="17">
        <v>32.4</v>
      </c>
      <c r="X49" s="131">
        <f t="shared" ca="1" si="172"/>
        <v>18.100000000000001</v>
      </c>
      <c r="AB49" s="43" t="str">
        <f t="shared" si="173"/>
        <v>'20900X Ann'!</v>
      </c>
      <c r="AC49" s="43">
        <f t="shared" ca="1" si="174"/>
        <v>58</v>
      </c>
      <c r="AD49" s="43">
        <f t="shared" ca="1" si="175"/>
        <v>4</v>
      </c>
      <c r="AE49" s="43" t="str">
        <f t="shared" ca="1" si="161"/>
        <v>Billions</v>
      </c>
      <c r="AF49" s="43">
        <f t="shared" ca="1" si="162"/>
        <v>1</v>
      </c>
      <c r="AG49" s="109">
        <f t="shared" ca="1" si="176"/>
        <v>1.0105348885659837E-28</v>
      </c>
      <c r="AH49" s="109">
        <f t="shared" ca="1" si="176"/>
        <v>5.5748002758460405E-28</v>
      </c>
      <c r="AI49" s="109">
        <f t="shared" ca="1" si="176"/>
        <v>3.3496771643400969E-27</v>
      </c>
      <c r="AJ49" s="109">
        <f t="shared" ca="1" si="176"/>
        <v>1.6231630300689282E-26</v>
      </c>
      <c r="AK49" s="109">
        <f t="shared" ca="1" si="176"/>
        <v>1.0429804198489165E-25</v>
      </c>
      <c r="AL49" s="109">
        <f t="shared" ca="1" si="176"/>
        <v>7.4749116643037375E-25</v>
      </c>
      <c r="AM49" s="109">
        <f t="shared" ca="1" si="176"/>
        <v>4.63382417072007E-24</v>
      </c>
      <c r="AN49" s="109">
        <f t="shared" ca="1" si="176"/>
        <v>3.2182110618649738E-23</v>
      </c>
      <c r="AO49" s="109">
        <f t="shared" ca="1" si="176"/>
        <v>1.9806071189269768E-22</v>
      </c>
      <c r="AP49" s="109">
        <f t="shared" ca="1" si="176"/>
        <v>1.0653454542209175E-21</v>
      </c>
      <c r="AQ49" s="109">
        <f t="shared" ca="1" si="176"/>
        <v>6.6422781263663338E-21</v>
      </c>
      <c r="AR49" s="109">
        <f t="shared" ca="1" si="176"/>
        <v>3.7364578021521659E-20</v>
      </c>
      <c r="AS49" s="109">
        <f t="shared" ca="1" si="176"/>
        <v>2.1807891780200554E-19</v>
      </c>
      <c r="AT49" s="109">
        <f t="shared" ca="1" si="176"/>
        <v>1.2787151801756468E-18</v>
      </c>
      <c r="AU49" s="109">
        <f t="shared" ca="1" si="176"/>
        <v>6.5028491156401444E-18</v>
      </c>
      <c r="AV49" s="109">
        <f t="shared" ca="1" si="176"/>
        <v>3.0085534247510386E-17</v>
      </c>
      <c r="AW49" s="109">
        <f t="shared" ca="1" si="177"/>
        <v>1.3497643875492269E-16</v>
      </c>
      <c r="AX49" s="109">
        <f t="shared" ca="1" si="177"/>
        <v>5.4264534435673146E-16</v>
      </c>
      <c r="AY49" s="109">
        <f t="shared" ca="1" si="177"/>
        <v>2.3361261387133512E-15</v>
      </c>
      <c r="AZ49" s="109">
        <f t="shared" ca="1" si="177"/>
        <v>1.0173020185454132E-14</v>
      </c>
      <c r="BA49" s="109">
        <f t="shared" ca="1" si="177"/>
        <v>3.7981225883404414E-14</v>
      </c>
      <c r="BB49" s="109">
        <f t="shared" ca="1" si="177"/>
        <v>1.559182568593525E-13</v>
      </c>
      <c r="BC49" s="109">
        <f t="shared" ca="1" si="177"/>
        <v>6.1533880475649632E-13</v>
      </c>
      <c r="BD49" s="109">
        <f t="shared" ca="1" si="177"/>
        <v>2.2858180006936052E-12</v>
      </c>
      <c r="BE49" s="109">
        <f t="shared" ca="1" si="177"/>
        <v>8.430614138667856E-12</v>
      </c>
      <c r="BF49" s="109">
        <f t="shared" ca="1" si="177"/>
        <v>2.8831125303727792E-11</v>
      </c>
      <c r="BG49" s="109">
        <f t="shared" ca="1" si="177"/>
        <v>1.0018893597037693E-10</v>
      </c>
      <c r="BH49" s="109">
        <f t="shared" ca="1" si="177"/>
        <v>3.4933287239564315E-10</v>
      </c>
      <c r="BI49" s="109">
        <f t="shared" ca="1" si="177"/>
        <v>1.1701376376870525E-9</v>
      </c>
      <c r="BJ49" s="109">
        <f t="shared" ca="1" si="177"/>
        <v>3.7274234493788819E-9</v>
      </c>
      <c r="BK49" s="109">
        <f t="shared" ca="1" si="177"/>
        <v>1.2147256070555355E-8</v>
      </c>
      <c r="BL49" s="109">
        <f t="shared" ca="1" si="177"/>
        <v>3.810502399250406E-8</v>
      </c>
      <c r="BM49" s="109">
        <f t="shared" ca="1" si="178"/>
        <v>1.1671370002396674E-7</v>
      </c>
      <c r="BN49" s="109">
        <f t="shared" ca="1" si="178"/>
        <v>3.5732128124194095E-7</v>
      </c>
      <c r="BO49" s="109">
        <f t="shared" ca="1" si="178"/>
        <v>1.0591217864400669E-6</v>
      </c>
      <c r="BP49" s="109">
        <f t="shared" ca="1" si="178"/>
        <v>3.0815193009813738E-6</v>
      </c>
      <c r="BQ49" s="109">
        <f t="shared" ca="1" si="178"/>
        <v>8.8080087872665291E-6</v>
      </c>
      <c r="BR49" s="109">
        <f t="shared" ca="1" si="178"/>
        <v>2.4645230402479832E-5</v>
      </c>
      <c r="BS49" s="109">
        <f t="shared" ca="1" si="178"/>
        <v>6.5683155687567535E-5</v>
      </c>
      <c r="BT49" s="109">
        <f t="shared" ca="1" si="178"/>
        <v>1.7198763314152219E-4</v>
      </c>
      <c r="BU49" s="109">
        <f t="shared" ca="1" si="178"/>
        <v>4.3740440482362613E-4</v>
      </c>
      <c r="BV49" s="109">
        <f t="shared" ca="1" si="178"/>
        <v>1.0678915259219883E-3</v>
      </c>
      <c r="BW49" s="109">
        <f t="shared" ca="1" si="178"/>
        <v>2.4958938490034993E-3</v>
      </c>
      <c r="BX49" s="109">
        <f t="shared" ca="1" si="178"/>
        <v>5.7271913824383349E-3</v>
      </c>
      <c r="BY49" s="109">
        <f t="shared" ca="1" si="178"/>
        <v>1.2773223369767576E-2</v>
      </c>
      <c r="BZ49" s="109">
        <f t="shared" ca="1" si="179"/>
        <v>2.7018787379931391E-2</v>
      </c>
      <c r="CA49" s="109">
        <f t="shared" ca="1" si="179"/>
        <v>5.5321553599152147E-2</v>
      </c>
      <c r="CB49" s="109">
        <f t="shared" ca="1" si="179"/>
        <v>0.10838065685112286</v>
      </c>
      <c r="CC49" s="109">
        <f t="shared" ca="1" si="179"/>
        <v>0.20394404930132007</v>
      </c>
      <c r="CD49" s="109">
        <f t="shared" ca="1" si="179"/>
        <v>0.37567564946835363</v>
      </c>
      <c r="CE49" s="109">
        <f t="shared" ca="1" si="179"/>
        <v>0.64987332759622041</v>
      </c>
      <c r="CF49" s="109">
        <f t="shared" ca="1" si="179"/>
        <v>1.0697647406242512</v>
      </c>
      <c r="CG49" s="109">
        <f t="shared" ca="1" si="179"/>
        <v>1.7143690662675557</v>
      </c>
      <c r="CH49" s="109">
        <f t="shared" ca="1" si="179"/>
        <v>2.531712433992821</v>
      </c>
      <c r="CI49" s="109">
        <f t="shared" ca="1" si="179"/>
        <v>3.6008448234910069</v>
      </c>
      <c r="CJ49" s="109">
        <f t="shared" ca="1" si="179"/>
        <v>5.0914265931620646</v>
      </c>
      <c r="CK49" s="109">
        <f t="shared" ca="1" si="179"/>
        <v>6.7915707057337453</v>
      </c>
      <c r="CL49" s="109">
        <f t="shared" ca="1" si="179"/>
        <v>8.7249687004883167</v>
      </c>
      <c r="CM49" s="109">
        <f t="shared" ca="1" si="179"/>
        <v>10.856392547321688</v>
      </c>
      <c r="CN49" s="109">
        <f t="shared" ca="1" si="179"/>
        <v>13.251999926714252</v>
      </c>
      <c r="CO49" s="109">
        <f t="shared" ca="1" si="180"/>
        <v>15.701136052203704</v>
      </c>
      <c r="CP49" s="109">
        <f t="shared" ca="1" si="180"/>
        <v>17.698971968625095</v>
      </c>
      <c r="CQ49" s="109">
        <f t="shared" ca="1" si="180"/>
        <v>19.279713870571136</v>
      </c>
      <c r="CR49" s="109">
        <f t="shared" ca="1" si="180"/>
        <v>21.5</v>
      </c>
      <c r="CS49" s="109">
        <f t="shared" ca="1" si="180"/>
        <v>20.6</v>
      </c>
      <c r="CT49" s="109">
        <f t="shared" ca="1" si="180"/>
        <v>22.5</v>
      </c>
      <c r="CU49" s="109">
        <f t="shared" ca="1" si="181"/>
        <v>25.5</v>
      </c>
      <c r="CV49" s="109">
        <f t="shared" ca="1" si="181"/>
        <v>26.5</v>
      </c>
      <c r="CW49" s="109">
        <f t="shared" ca="1" si="181"/>
        <v>30.9</v>
      </c>
      <c r="CX49" s="109">
        <f t="shared" ca="1" si="181"/>
        <v>26.5</v>
      </c>
      <c r="CY49" s="109">
        <f t="shared" ca="1" si="181"/>
        <v>30.6</v>
      </c>
      <c r="CZ49" s="109">
        <f t="shared" ca="1" si="181"/>
        <v>35.700000000000003</v>
      </c>
      <c r="DA49" s="109">
        <f t="shared" ca="1" si="181"/>
        <v>28.8</v>
      </c>
      <c r="DB49" s="109">
        <f t="shared" ca="1" si="181"/>
        <v>23.3</v>
      </c>
      <c r="DC49" s="109">
        <f t="shared" ca="1" si="181"/>
        <v>20.6</v>
      </c>
      <c r="DD49" s="109">
        <f t="shared" ca="1" si="181"/>
        <v>22.4</v>
      </c>
      <c r="DE49" s="109">
        <f t="shared" ca="1" si="181"/>
        <v>26.5</v>
      </c>
      <c r="DF49" s="109">
        <f t="shared" ca="1" si="181"/>
        <v>32.200000000000003</v>
      </c>
      <c r="DG49" s="109">
        <f t="shared" ca="1" si="181"/>
        <v>33.299999999999997</v>
      </c>
      <c r="DH49" s="109">
        <f t="shared" ref="DH49:DJ56" ca="1" si="184">IF(EXACT(".....",INDIRECT($AB49&amp;ADDRESS($AC49,$AD49+DH$4-$AC$2))),0,INDIRECT($AB49&amp;ADDRESS($AC49,$AD49+DH$4-$AC$2))/$AF49)</f>
        <v>22.7</v>
      </c>
      <c r="DI49" s="109">
        <f t="shared" ca="1" si="184"/>
        <v>21.5</v>
      </c>
      <c r="DJ49" s="109">
        <f t="shared" ca="1" si="184"/>
        <v>18.5</v>
      </c>
      <c r="DK49" s="109">
        <f t="shared" ca="1" si="182"/>
        <v>18.100000000000001</v>
      </c>
      <c r="DL49" s="109">
        <f t="shared" ca="1" si="182"/>
        <v>20</v>
      </c>
      <c r="DM49" s="109">
        <f t="shared" ca="1" si="182"/>
        <v>20</v>
      </c>
      <c r="DN49" s="109">
        <f t="shared" ca="1" si="182"/>
        <v>20.399999999999999</v>
      </c>
      <c r="DO49" s="109">
        <f t="shared" ca="1" si="182"/>
        <v>21.877781604913107</v>
      </c>
    </row>
    <row r="50" spans="2:119" ht="16.5" thickBot="1" x14ac:dyDescent="0.3">
      <c r="B50" s="3" t="s">
        <v>45</v>
      </c>
      <c r="C50" s="154" t="s">
        <v>1677</v>
      </c>
      <c r="D50" s="61">
        <v>51</v>
      </c>
      <c r="E50" s="61" t="s">
        <v>119</v>
      </c>
      <c r="F50" s="4" t="s">
        <v>10</v>
      </c>
      <c r="G50" s="4"/>
      <c r="H50" s="4"/>
      <c r="I50" s="4"/>
      <c r="J50" s="4" t="s">
        <v>10</v>
      </c>
      <c r="K50" s="4"/>
      <c r="L50" s="56">
        <f t="shared" ca="1" si="183"/>
        <v>28.288985816948902</v>
      </c>
      <c r="M50" s="49"/>
      <c r="N50" s="55">
        <f t="shared" si="87"/>
        <v>-1</v>
      </c>
      <c r="O50" s="55">
        <f t="shared" si="88"/>
        <v>0</v>
      </c>
      <c r="P50" s="55">
        <f t="shared" si="89"/>
        <v>0</v>
      </c>
      <c r="Q50" s="55">
        <f t="shared" si="90"/>
        <v>0</v>
      </c>
      <c r="R50" s="55">
        <f t="shared" si="91"/>
        <v>-1</v>
      </c>
      <c r="S50" s="55">
        <f t="shared" si="92"/>
        <v>0</v>
      </c>
      <c r="U50" s="62" t="s">
        <v>45</v>
      </c>
      <c r="V50" s="18" t="s">
        <v>46</v>
      </c>
      <c r="W50" s="17">
        <v>20.3</v>
      </c>
      <c r="X50" s="131">
        <f t="shared" ca="1" si="172"/>
        <v>21.7</v>
      </c>
      <c r="AB50" s="43" t="str">
        <f t="shared" si="173"/>
        <v>'20900X Ann'!</v>
      </c>
      <c r="AC50" s="43">
        <f t="shared" ca="1" si="174"/>
        <v>59</v>
      </c>
      <c r="AD50" s="43">
        <f t="shared" ca="1" si="175"/>
        <v>4</v>
      </c>
      <c r="AE50" s="43" t="str">
        <f t="shared" ca="1" si="161"/>
        <v>Billions</v>
      </c>
      <c r="AF50" s="43">
        <f t="shared" ca="1" si="162"/>
        <v>1</v>
      </c>
      <c r="AG50" s="109">
        <f t="shared" ca="1" si="176"/>
        <v>5.3498905865257983E-29</v>
      </c>
      <c r="AH50" s="109">
        <f t="shared" ca="1" si="176"/>
        <v>2.9513648519184927E-28</v>
      </c>
      <c r="AI50" s="109">
        <f t="shared" ca="1" si="176"/>
        <v>1.7733584987682871E-27</v>
      </c>
      <c r="AJ50" s="109">
        <f t="shared" ca="1" si="176"/>
        <v>8.5932160415413871E-27</v>
      </c>
      <c r="AK50" s="109">
        <f t="shared" ca="1" si="176"/>
        <v>5.5216610462589707E-26</v>
      </c>
      <c r="AL50" s="109">
        <f t="shared" ca="1" si="176"/>
        <v>3.9573061752196263E-25</v>
      </c>
      <c r="AM50" s="109">
        <f t="shared" ca="1" si="176"/>
        <v>2.4532010315576845E-24</v>
      </c>
      <c r="AN50" s="109">
        <f t="shared" ca="1" si="176"/>
        <v>1.7037587974579276E-23</v>
      </c>
      <c r="AO50" s="109">
        <f t="shared" ca="1" si="176"/>
        <v>1.0485567100201644E-22</v>
      </c>
      <c r="AP50" s="109">
        <f t="shared" ca="1" si="176"/>
        <v>5.6400641694048585E-22</v>
      </c>
      <c r="AQ50" s="109">
        <f t="shared" ca="1" si="176"/>
        <v>3.5165001845468829E-21</v>
      </c>
      <c r="AR50" s="109">
        <f t="shared" ca="1" si="176"/>
        <v>1.9781247187864412E-20</v>
      </c>
      <c r="AS50" s="109">
        <f t="shared" ca="1" si="176"/>
        <v>1.1545354471870886E-19</v>
      </c>
      <c r="AT50" s="109">
        <f t="shared" ca="1" si="176"/>
        <v>6.7696686009298968E-19</v>
      </c>
      <c r="AU50" s="109">
        <f t="shared" ca="1" si="176"/>
        <v>3.4426848259271364E-18</v>
      </c>
      <c r="AV50" s="109">
        <f t="shared" ca="1" si="176"/>
        <v>1.5927635778093738E-17</v>
      </c>
      <c r="AW50" s="109">
        <f t="shared" ca="1" si="177"/>
        <v>7.1458114634959079E-17</v>
      </c>
      <c r="AX50" s="109">
        <f t="shared" ca="1" si="177"/>
        <v>2.8728282936532851E-16</v>
      </c>
      <c r="AY50" s="109">
        <f t="shared" ca="1" si="177"/>
        <v>1.2367726616717744E-15</v>
      </c>
      <c r="AZ50" s="109">
        <f t="shared" ca="1" si="177"/>
        <v>5.3857165687698354E-15</v>
      </c>
      <c r="BA50" s="109">
        <f t="shared" ca="1" si="177"/>
        <v>2.0107707820625871E-14</v>
      </c>
      <c r="BB50" s="109">
        <f t="shared" ca="1" si="177"/>
        <v>8.2544959513774863E-14</v>
      </c>
      <c r="BC50" s="109">
        <f t="shared" ca="1" si="177"/>
        <v>3.2576760251814515E-13</v>
      </c>
      <c r="BD50" s="109">
        <f t="shared" ca="1" si="177"/>
        <v>1.2101389415436736E-12</v>
      </c>
      <c r="BE50" s="109">
        <f t="shared" ca="1" si="177"/>
        <v>4.4632663087065131E-12</v>
      </c>
      <c r="BF50" s="109">
        <f t="shared" ca="1" si="177"/>
        <v>1.5263536925502951E-11</v>
      </c>
      <c r="BG50" s="109">
        <f t="shared" ca="1" si="177"/>
        <v>5.3041201396081917E-11</v>
      </c>
      <c r="BH50" s="109">
        <f t="shared" ca="1" si="177"/>
        <v>1.849409324447523E-10</v>
      </c>
      <c r="BI50" s="109">
        <f t="shared" ca="1" si="177"/>
        <v>6.1948463171667508E-10</v>
      </c>
      <c r="BJ50" s="109">
        <f t="shared" ca="1" si="177"/>
        <v>1.9733418261417614E-9</v>
      </c>
      <c r="BK50" s="109">
        <f t="shared" ca="1" si="177"/>
        <v>6.4309002726469539E-9</v>
      </c>
      <c r="BL50" s="109">
        <f t="shared" ca="1" si="177"/>
        <v>2.0173247996031566E-8</v>
      </c>
      <c r="BM50" s="109">
        <f t="shared" ca="1" si="178"/>
        <v>6.1789605895041222E-8</v>
      </c>
      <c r="BN50" s="109">
        <f t="shared" ca="1" si="178"/>
        <v>1.8917009006926289E-7</v>
      </c>
      <c r="BO50" s="109">
        <f t="shared" ca="1" si="178"/>
        <v>5.6071153399768263E-7</v>
      </c>
      <c r="BP50" s="109">
        <f t="shared" ca="1" si="178"/>
        <v>1.6313925711077864E-6</v>
      </c>
      <c r="BQ50" s="109">
        <f t="shared" ca="1" si="178"/>
        <v>4.6630634756116934E-6</v>
      </c>
      <c r="BR50" s="109">
        <f t="shared" ca="1" si="178"/>
        <v>1.3047474918959914E-5</v>
      </c>
      <c r="BS50" s="109">
        <f t="shared" ca="1" si="178"/>
        <v>3.4773435364006348E-5</v>
      </c>
      <c r="BT50" s="109">
        <f t="shared" ca="1" si="178"/>
        <v>9.1052276369041173E-5</v>
      </c>
      <c r="BU50" s="109">
        <f t="shared" ca="1" si="178"/>
        <v>2.3156703784780211E-4</v>
      </c>
      <c r="BV50" s="109">
        <f t="shared" ca="1" si="178"/>
        <v>5.6535433725281748E-4</v>
      </c>
      <c r="BW50" s="109">
        <f t="shared" ca="1" si="178"/>
        <v>1.3213555671195E-3</v>
      </c>
      <c r="BX50" s="109">
        <f t="shared" ca="1" si="178"/>
        <v>3.0320424965850014E-3</v>
      </c>
      <c r="BY50" s="109">
        <f t="shared" ca="1" si="178"/>
        <v>6.7622947251710711E-3</v>
      </c>
      <c r="BZ50" s="109">
        <f t="shared" ca="1" si="179"/>
        <v>1.4304063907022505E-2</v>
      </c>
      <c r="CA50" s="109">
        <f t="shared" ca="1" si="179"/>
        <v>2.9287881317198203E-2</v>
      </c>
      <c r="CB50" s="109">
        <f t="shared" ca="1" si="179"/>
        <v>5.7377994803535642E-2</v>
      </c>
      <c r="CC50" s="109">
        <f t="shared" ca="1" si="179"/>
        <v>0.10797037904187536</v>
      </c>
      <c r="CD50" s="109">
        <f t="shared" ca="1" si="179"/>
        <v>0.19888710854206962</v>
      </c>
      <c r="CE50" s="109">
        <f t="shared" ca="1" si="179"/>
        <v>0.34405058519799914</v>
      </c>
      <c r="CF50" s="109">
        <f t="shared" ca="1" si="179"/>
        <v>0.56634603915401549</v>
      </c>
      <c r="CG50" s="109">
        <f t="shared" ca="1" si="179"/>
        <v>0.90760715272988268</v>
      </c>
      <c r="CH50" s="109">
        <f t="shared" ca="1" si="179"/>
        <v>1.3403183474079643</v>
      </c>
      <c r="CI50" s="109">
        <f t="shared" ca="1" si="179"/>
        <v>1.906329612436416</v>
      </c>
      <c r="CJ50" s="109">
        <f t="shared" ca="1" si="179"/>
        <v>2.6954611375563879</v>
      </c>
      <c r="CK50" s="109">
        <f t="shared" ca="1" si="179"/>
        <v>3.5955374324472777</v>
      </c>
      <c r="CL50" s="109">
        <f t="shared" ca="1" si="179"/>
        <v>4.6191010767291099</v>
      </c>
      <c r="CM50" s="109">
        <f t="shared" ca="1" si="179"/>
        <v>5.7475019368173657</v>
      </c>
      <c r="CN50" s="109">
        <f t="shared" ca="1" si="179"/>
        <v>7.0157646670840172</v>
      </c>
      <c r="CO50" s="109">
        <f t="shared" ca="1" si="180"/>
        <v>8.3123661452843169</v>
      </c>
      <c r="CP50" s="109">
        <f t="shared" ca="1" si="180"/>
        <v>9.370043983389758</v>
      </c>
      <c r="CQ50" s="109">
        <f t="shared" ca="1" si="180"/>
        <v>10.206907343243547</v>
      </c>
      <c r="CR50" s="109">
        <f t="shared" ca="1" si="180"/>
        <v>10.3</v>
      </c>
      <c r="CS50" s="109">
        <f t="shared" ca="1" si="180"/>
        <v>11.5</v>
      </c>
      <c r="CT50" s="109">
        <f t="shared" ca="1" si="180"/>
        <v>12.4</v>
      </c>
      <c r="CU50" s="109">
        <f t="shared" ca="1" si="181"/>
        <v>14.7</v>
      </c>
      <c r="CV50" s="109">
        <f t="shared" ca="1" si="181"/>
        <v>16.2</v>
      </c>
      <c r="CW50" s="109">
        <f t="shared" ca="1" si="181"/>
        <v>14.9</v>
      </c>
      <c r="CX50" s="109">
        <f t="shared" ca="1" si="181"/>
        <v>13</v>
      </c>
      <c r="CY50" s="109">
        <f t="shared" ca="1" si="181"/>
        <v>11.7</v>
      </c>
      <c r="CZ50" s="109">
        <f t="shared" ca="1" si="181"/>
        <v>10</v>
      </c>
      <c r="DA50" s="109">
        <f t="shared" ca="1" si="181"/>
        <v>9.6999999999999993</v>
      </c>
      <c r="DB50" s="109">
        <f t="shared" ca="1" si="181"/>
        <v>10.199999999999999</v>
      </c>
      <c r="DC50" s="109">
        <f t="shared" ca="1" si="181"/>
        <v>13</v>
      </c>
      <c r="DD50" s="109">
        <f t="shared" ca="1" si="181"/>
        <v>15.1</v>
      </c>
      <c r="DE50" s="109">
        <f t="shared" ca="1" si="181"/>
        <v>18.7</v>
      </c>
      <c r="DF50" s="109">
        <f t="shared" ca="1" si="181"/>
        <v>22.6</v>
      </c>
      <c r="DG50" s="109">
        <f t="shared" ca="1" si="181"/>
        <v>23.9</v>
      </c>
      <c r="DH50" s="109">
        <f t="shared" ca="1" si="184"/>
        <v>17.8</v>
      </c>
      <c r="DI50" s="109">
        <f t="shared" ca="1" si="184"/>
        <v>17.399999999999999</v>
      </c>
      <c r="DJ50" s="109">
        <f t="shared" ca="1" si="184"/>
        <v>20.2</v>
      </c>
      <c r="DK50" s="109">
        <f t="shared" ca="1" si="182"/>
        <v>21.7</v>
      </c>
      <c r="DL50" s="109">
        <f t="shared" ca="1" si="182"/>
        <v>26.7</v>
      </c>
      <c r="DM50" s="109">
        <f t="shared" ca="1" si="182"/>
        <v>25.3</v>
      </c>
      <c r="DN50" s="109">
        <f t="shared" ca="1" si="182"/>
        <v>26.1</v>
      </c>
      <c r="DO50" s="109">
        <f t="shared" ca="1" si="182"/>
        <v>28.288985816948902</v>
      </c>
    </row>
    <row r="51" spans="2:119" ht="32.25" thickBot="1" x14ac:dyDescent="0.3">
      <c r="B51" s="3" t="s">
        <v>47</v>
      </c>
      <c r="C51" s="167" t="s">
        <v>1706</v>
      </c>
      <c r="D51" s="61">
        <v>165</v>
      </c>
      <c r="E51" s="61" t="s">
        <v>116</v>
      </c>
      <c r="F51" s="4" t="s">
        <v>10</v>
      </c>
      <c r="G51" s="4" t="s">
        <v>10</v>
      </c>
      <c r="H51" s="4"/>
      <c r="I51" s="4"/>
      <c r="J51" s="4"/>
      <c r="K51" s="4"/>
      <c r="L51" s="56">
        <f t="shared" ca="1" si="183"/>
        <v>130.9</v>
      </c>
      <c r="M51" s="49"/>
      <c r="N51" s="55">
        <f t="shared" si="87"/>
        <v>-1</v>
      </c>
      <c r="O51" s="55">
        <f t="shared" si="88"/>
        <v>-1</v>
      </c>
      <c r="P51" s="55">
        <f t="shared" si="89"/>
        <v>0</v>
      </c>
      <c r="Q51" s="55">
        <f t="shared" si="90"/>
        <v>0</v>
      </c>
      <c r="R51" s="55">
        <f t="shared" si="91"/>
        <v>0</v>
      </c>
      <c r="S51" s="55">
        <f t="shared" si="92"/>
        <v>0</v>
      </c>
      <c r="U51" s="62" t="s">
        <v>47</v>
      </c>
      <c r="V51" s="18" t="s">
        <v>48</v>
      </c>
      <c r="W51" s="17">
        <v>104.8</v>
      </c>
      <c r="X51" s="131">
        <f t="shared" ca="1" si="172"/>
        <v>115</v>
      </c>
      <c r="AB51" s="43" t="str">
        <f t="shared" si="173"/>
        <v>'71200M Ann'!</v>
      </c>
      <c r="AC51" s="43">
        <f t="shared" ca="1" si="174"/>
        <v>183</v>
      </c>
      <c r="AD51" s="43">
        <f t="shared" ca="1" si="175"/>
        <v>4</v>
      </c>
      <c r="AE51" s="43" t="str">
        <f t="shared" ca="1" si="161"/>
        <v>Billions</v>
      </c>
      <c r="AF51" s="43">
        <f t="shared" ca="1" si="162"/>
        <v>1</v>
      </c>
      <c r="AG51" s="109">
        <f t="shared" ca="1" si="176"/>
        <v>0.3</v>
      </c>
      <c r="AH51" s="109">
        <f t="shared" ca="1" si="176"/>
        <v>0.3</v>
      </c>
      <c r="AI51" s="109">
        <f t="shared" ca="1" si="176"/>
        <v>0.3</v>
      </c>
      <c r="AJ51" s="109">
        <f t="shared" ca="1" si="176"/>
        <v>0.3</v>
      </c>
      <c r="AK51" s="109">
        <f t="shared" ca="1" si="176"/>
        <v>0.3</v>
      </c>
      <c r="AL51" s="109">
        <f t="shared" ca="1" si="176"/>
        <v>0.3</v>
      </c>
      <c r="AM51" s="109">
        <f t="shared" ca="1" si="176"/>
        <v>0.3</v>
      </c>
      <c r="AN51" s="109">
        <f t="shared" ca="1" si="176"/>
        <v>0.3</v>
      </c>
      <c r="AO51" s="109">
        <f t="shared" ca="1" si="176"/>
        <v>0.3</v>
      </c>
      <c r="AP51" s="109">
        <f t="shared" ca="1" si="176"/>
        <v>0.3</v>
      </c>
      <c r="AQ51" s="109">
        <f t="shared" ca="1" si="176"/>
        <v>0.3</v>
      </c>
      <c r="AR51" s="109">
        <f t="shared" ca="1" si="176"/>
        <v>0.3</v>
      </c>
      <c r="AS51" s="109">
        <f t="shared" ca="1" si="176"/>
        <v>0.3</v>
      </c>
      <c r="AT51" s="109">
        <f t="shared" ca="1" si="176"/>
        <v>0.4</v>
      </c>
      <c r="AU51" s="109">
        <f t="shared" ca="1" si="176"/>
        <v>0.4</v>
      </c>
      <c r="AV51" s="109">
        <f t="shared" ca="1" si="176"/>
        <v>0.4</v>
      </c>
      <c r="AW51" s="109">
        <f t="shared" ca="1" si="177"/>
        <v>0.4</v>
      </c>
      <c r="AX51" s="109">
        <f t="shared" ca="1" si="177"/>
        <v>0.4</v>
      </c>
      <c r="AY51" s="109">
        <f t="shared" ca="1" si="177"/>
        <v>0.6</v>
      </c>
      <c r="AZ51" s="109">
        <f t="shared" ca="1" si="177"/>
        <v>0.6</v>
      </c>
      <c r="BA51" s="109">
        <f t="shared" ca="1" si="177"/>
        <v>0.7</v>
      </c>
      <c r="BB51" s="109">
        <f t="shared" ca="1" si="177"/>
        <v>0.7</v>
      </c>
      <c r="BC51" s="109">
        <f t="shared" ca="1" si="177"/>
        <v>0.8</v>
      </c>
      <c r="BD51" s="109">
        <f t="shared" ca="1" si="177"/>
        <v>0.9</v>
      </c>
      <c r="BE51" s="109">
        <f t="shared" ca="1" si="177"/>
        <v>1</v>
      </c>
      <c r="BF51" s="109">
        <f t="shared" ca="1" si="177"/>
        <v>1</v>
      </c>
      <c r="BG51" s="109">
        <f t="shared" ca="1" si="177"/>
        <v>1.1000000000000001</v>
      </c>
      <c r="BH51" s="109">
        <f t="shared" ca="1" si="177"/>
        <v>1.2</v>
      </c>
      <c r="BI51" s="109">
        <f t="shared" ca="1" si="177"/>
        <v>1.3</v>
      </c>
      <c r="BJ51" s="109">
        <f t="shared" ca="1" si="177"/>
        <v>1.4</v>
      </c>
      <c r="BK51" s="109">
        <f t="shared" ca="1" si="177"/>
        <v>1.5</v>
      </c>
      <c r="BL51" s="109">
        <f t="shared" ca="1" si="177"/>
        <v>1.6</v>
      </c>
      <c r="BM51" s="109">
        <f t="shared" ca="1" si="178"/>
        <v>1.7</v>
      </c>
      <c r="BN51" s="109">
        <f t="shared" ca="1" si="178"/>
        <v>1.8</v>
      </c>
      <c r="BO51" s="109">
        <f t="shared" ca="1" si="178"/>
        <v>2</v>
      </c>
      <c r="BP51" s="109">
        <f t="shared" ca="1" si="178"/>
        <v>2.2000000000000002</v>
      </c>
      <c r="BQ51" s="109">
        <f t="shared" ca="1" si="178"/>
        <v>2.4</v>
      </c>
      <c r="BR51" s="109">
        <f t="shared" ca="1" si="178"/>
        <v>2.7</v>
      </c>
      <c r="BS51" s="109">
        <f t="shared" ca="1" si="178"/>
        <v>3.1</v>
      </c>
      <c r="BT51" s="109">
        <f t="shared" ca="1" si="178"/>
        <v>3.4</v>
      </c>
      <c r="BU51" s="109">
        <f t="shared" ca="1" si="178"/>
        <v>3.8</v>
      </c>
      <c r="BV51" s="109">
        <f t="shared" ca="1" si="178"/>
        <v>4.3</v>
      </c>
      <c r="BW51" s="109">
        <f t="shared" ca="1" si="178"/>
        <v>4.8</v>
      </c>
      <c r="BX51" s="109">
        <f t="shared" ca="1" si="178"/>
        <v>5.4</v>
      </c>
      <c r="BY51" s="109">
        <f t="shared" ca="1" si="178"/>
        <v>6.2</v>
      </c>
      <c r="BZ51" s="109">
        <f t="shared" ca="1" si="179"/>
        <v>7.3</v>
      </c>
      <c r="CA51" s="109">
        <f t="shared" ca="1" si="179"/>
        <v>8.6</v>
      </c>
      <c r="CB51" s="109">
        <f t="shared" ca="1" si="179"/>
        <v>9.4</v>
      </c>
      <c r="CC51" s="109">
        <f t="shared" ca="1" si="179"/>
        <v>10.4</v>
      </c>
      <c r="CD51" s="109">
        <f t="shared" ca="1" si="179"/>
        <v>12</v>
      </c>
      <c r="CE51" s="109">
        <f t="shared" ca="1" si="179"/>
        <v>13.9</v>
      </c>
      <c r="CF51" s="109">
        <f t="shared" ca="1" si="179"/>
        <v>16.2</v>
      </c>
      <c r="CG51" s="109">
        <f t="shared" ca="1" si="179"/>
        <v>18.7</v>
      </c>
      <c r="CH51" s="109">
        <f t="shared" ca="1" si="179"/>
        <v>20.9</v>
      </c>
      <c r="CI51" s="109">
        <f t="shared" ca="1" si="179"/>
        <v>22.8</v>
      </c>
      <c r="CJ51" s="109">
        <f t="shared" ca="1" si="179"/>
        <v>26</v>
      </c>
      <c r="CK51" s="109">
        <f t="shared" ca="1" si="179"/>
        <v>26.7</v>
      </c>
      <c r="CL51" s="109">
        <f t="shared" ca="1" si="179"/>
        <v>29.1</v>
      </c>
      <c r="CM51" s="109">
        <f t="shared" ca="1" si="179"/>
        <v>31</v>
      </c>
      <c r="CN51" s="109">
        <f t="shared" ca="1" si="179"/>
        <v>34</v>
      </c>
      <c r="CO51" s="109">
        <f t="shared" ca="1" si="180"/>
        <v>37.1</v>
      </c>
      <c r="CP51" s="109">
        <f t="shared" ca="1" si="180"/>
        <v>39.5</v>
      </c>
      <c r="CQ51" s="109">
        <f t="shared" ca="1" si="180"/>
        <v>42.2</v>
      </c>
      <c r="CR51" s="109">
        <f t="shared" ca="1" si="180"/>
        <v>44.8</v>
      </c>
      <c r="CS51" s="109">
        <f t="shared" ca="1" si="180"/>
        <v>48.9</v>
      </c>
      <c r="CT51" s="109">
        <f t="shared" ca="1" si="180"/>
        <v>49.5</v>
      </c>
      <c r="CU51" s="109">
        <f t="shared" ca="1" si="181"/>
        <v>52.3</v>
      </c>
      <c r="CV51" s="109">
        <f t="shared" ca="1" si="181"/>
        <v>54.5</v>
      </c>
      <c r="CW51" s="109">
        <f t="shared" ca="1" si="181"/>
        <v>57.2</v>
      </c>
      <c r="CX51" s="109">
        <f t="shared" ca="1" si="181"/>
        <v>60.8</v>
      </c>
      <c r="CY51" s="109">
        <f t="shared" ca="1" si="181"/>
        <v>65.2</v>
      </c>
      <c r="CZ51" s="109">
        <f t="shared" ca="1" si="181"/>
        <v>70.2</v>
      </c>
      <c r="DA51" s="109">
        <f t="shared" ca="1" si="181"/>
        <v>74.400000000000006</v>
      </c>
      <c r="DB51" s="109">
        <f t="shared" ca="1" si="181"/>
        <v>78</v>
      </c>
      <c r="DC51" s="109">
        <f t="shared" ca="1" si="181"/>
        <v>82.2</v>
      </c>
      <c r="DD51" s="109">
        <f t="shared" ca="1" si="181"/>
        <v>87.2</v>
      </c>
      <c r="DE51" s="109">
        <f t="shared" ca="1" si="181"/>
        <v>93.1</v>
      </c>
      <c r="DF51" s="109">
        <f t="shared" ca="1" si="181"/>
        <v>99.3</v>
      </c>
      <c r="DG51" s="109">
        <f t="shared" ca="1" si="181"/>
        <v>106</v>
      </c>
      <c r="DH51" s="109">
        <f t="shared" ca="1" si="184"/>
        <v>112.2</v>
      </c>
      <c r="DI51" s="109">
        <f t="shared" ca="1" si="184"/>
        <v>115.3</v>
      </c>
      <c r="DJ51" s="109">
        <f t="shared" ca="1" si="184"/>
        <v>116.5</v>
      </c>
      <c r="DK51" s="109">
        <f t="shared" ca="1" si="182"/>
        <v>115</v>
      </c>
      <c r="DL51" s="109">
        <f t="shared" ca="1" si="182"/>
        <v>118.5</v>
      </c>
      <c r="DM51" s="109">
        <f t="shared" ca="1" si="182"/>
        <v>122.5</v>
      </c>
      <c r="DN51" s="109">
        <f t="shared" ca="1" si="182"/>
        <v>127.1</v>
      </c>
      <c r="DO51" s="109">
        <f t="shared" ca="1" si="182"/>
        <v>130.9</v>
      </c>
    </row>
    <row r="52" spans="2:119" ht="32.25" thickBot="1" x14ac:dyDescent="0.3">
      <c r="B52" s="3" t="s">
        <v>49</v>
      </c>
      <c r="C52" s="154" t="s">
        <v>1677</v>
      </c>
      <c r="D52" s="61">
        <v>53</v>
      </c>
      <c r="E52" s="61" t="s">
        <v>113</v>
      </c>
      <c r="F52" s="4" t="s">
        <v>10</v>
      </c>
      <c r="G52" s="4"/>
      <c r="H52" s="4"/>
      <c r="I52" s="4"/>
      <c r="J52" s="4" t="s">
        <v>10</v>
      </c>
      <c r="K52" s="4"/>
      <c r="L52" s="56">
        <f t="shared" ca="1" si="183"/>
        <v>24.232178631931902</v>
      </c>
      <c r="M52" s="49"/>
      <c r="N52" s="55">
        <f t="shared" si="87"/>
        <v>-1</v>
      </c>
      <c r="O52" s="55">
        <f t="shared" si="88"/>
        <v>0</v>
      </c>
      <c r="P52" s="55">
        <f t="shared" si="89"/>
        <v>0</v>
      </c>
      <c r="Q52" s="55">
        <f t="shared" si="90"/>
        <v>0</v>
      </c>
      <c r="R52" s="55">
        <f t="shared" si="91"/>
        <v>-1</v>
      </c>
      <c r="S52" s="55">
        <f t="shared" si="92"/>
        <v>0</v>
      </c>
      <c r="U52" s="62" t="s">
        <v>49</v>
      </c>
      <c r="V52" s="18" t="s">
        <v>50</v>
      </c>
      <c r="W52" s="17">
        <v>24.2</v>
      </c>
      <c r="X52" s="131">
        <f t="shared" ca="1" si="172"/>
        <v>21.4</v>
      </c>
      <c r="AB52" s="43" t="str">
        <f t="shared" si="173"/>
        <v>'20900X Ann'!</v>
      </c>
      <c r="AC52" s="43">
        <f t="shared" ca="1" si="174"/>
        <v>61</v>
      </c>
      <c r="AD52" s="43">
        <f t="shared" ca="1" si="175"/>
        <v>4</v>
      </c>
      <c r="AE52" s="43" t="str">
        <f t="shared" ca="1" si="161"/>
        <v>Billions</v>
      </c>
      <c r="AF52" s="43">
        <f t="shared" ca="1" si="162"/>
        <v>1</v>
      </c>
      <c r="AG52" s="109">
        <f t="shared" ca="1" si="176"/>
        <v>4.2079548765363723E-29</v>
      </c>
      <c r="AH52" s="109">
        <f t="shared" ca="1" si="176"/>
        <v>2.3213951613043112E-28</v>
      </c>
      <c r="AI52" s="109">
        <f t="shared" ca="1" si="176"/>
        <v>1.3948346086803192E-27</v>
      </c>
      <c r="AJ52" s="109">
        <f t="shared" ca="1" si="176"/>
        <v>6.7589915648381064E-27</v>
      </c>
      <c r="AK52" s="109">
        <f t="shared" ca="1" si="176"/>
        <v>4.3430608814142187E-26</v>
      </c>
      <c r="AL52" s="109">
        <f t="shared" ca="1" si="176"/>
        <v>3.1126180150119275E-25</v>
      </c>
      <c r="AM52" s="109">
        <f t="shared" ca="1" si="176"/>
        <v>1.9295645540614534E-24</v>
      </c>
      <c r="AN52" s="109">
        <f t="shared" ca="1" si="176"/>
        <v>1.3400909839654458E-23</v>
      </c>
      <c r="AO52" s="109">
        <f t="shared" ca="1" si="176"/>
        <v>8.2474197367083087E-23</v>
      </c>
      <c r="AP52" s="109">
        <f t="shared" ca="1" si="176"/>
        <v>4.43619082330382E-22</v>
      </c>
      <c r="AQ52" s="109">
        <f t="shared" ca="1" si="176"/>
        <v>2.765902191938922E-21</v>
      </c>
      <c r="AR52" s="109">
        <f t="shared" ca="1" si="176"/>
        <v>1.5558934191624345E-20</v>
      </c>
      <c r="AS52" s="109">
        <f t="shared" ca="1" si="176"/>
        <v>9.0809951840154016E-20</v>
      </c>
      <c r="AT52" s="109">
        <f t="shared" ca="1" si="176"/>
        <v>5.3246808586261457E-19</v>
      </c>
      <c r="AU52" s="109">
        <f t="shared" ca="1" si="176"/>
        <v>2.7078427431999985E-18</v>
      </c>
      <c r="AV52" s="109">
        <f t="shared" ca="1" si="176"/>
        <v>1.2527877264056183E-17</v>
      </c>
      <c r="AW52" s="109">
        <f t="shared" ca="1" si="177"/>
        <v>5.6205359171941486E-17</v>
      </c>
      <c r="AX52" s="109">
        <f t="shared" ca="1" si="177"/>
        <v>2.2596222543647178E-16</v>
      </c>
      <c r="AY52" s="109">
        <f t="shared" ca="1" si="177"/>
        <v>9.727831754085008E-16</v>
      </c>
      <c r="AZ52" s="109">
        <f t="shared" ca="1" si="177"/>
        <v>4.236133792394987E-15</v>
      </c>
      <c r="BA52" s="109">
        <f t="shared" ca="1" si="177"/>
        <v>1.5815711706866543E-14</v>
      </c>
      <c r="BB52" s="109">
        <f t="shared" ca="1" si="177"/>
        <v>6.492571376960653E-14</v>
      </c>
      <c r="BC52" s="109">
        <f t="shared" ca="1" si="177"/>
        <v>2.5623241250696206E-13</v>
      </c>
      <c r="BD52" s="109">
        <f t="shared" ca="1" si="177"/>
        <v>9.5183443062938041E-13</v>
      </c>
      <c r="BE52" s="109">
        <f t="shared" ca="1" si="177"/>
        <v>3.5105808100644784E-12</v>
      </c>
      <c r="BF52" s="109">
        <f t="shared" ca="1" si="177"/>
        <v>1.2005530505731852E-11</v>
      </c>
      <c r="BG52" s="109">
        <f t="shared" ca="1" si="177"/>
        <v>4.1719541448965007E-11</v>
      </c>
      <c r="BH52" s="109">
        <f t="shared" ca="1" si="177"/>
        <v>1.4546523633812383E-10</v>
      </c>
      <c r="BI52" s="109">
        <f t="shared" ca="1" si="177"/>
        <v>4.8725545594089339E-10</v>
      </c>
      <c r="BJ52" s="109">
        <f t="shared" ca="1" si="177"/>
        <v>1.5521314363512684E-9</v>
      </c>
      <c r="BK52" s="109">
        <f t="shared" ca="1" si="177"/>
        <v>5.0582227290702638E-9</v>
      </c>
      <c r="BL52" s="109">
        <f t="shared" ca="1" si="177"/>
        <v>1.5867262312668101E-8</v>
      </c>
      <c r="BM52" s="109">
        <f t="shared" ca="1" si="178"/>
        <v>4.860059644960844E-8</v>
      </c>
      <c r="BN52" s="109">
        <f t="shared" ca="1" si="178"/>
        <v>1.4879167903108685E-7</v>
      </c>
      <c r="BO52" s="109">
        <f t="shared" ca="1" si="178"/>
        <v>4.4102749311513622E-7</v>
      </c>
      <c r="BP52" s="109">
        <f t="shared" ca="1" si="178"/>
        <v>1.2831713497894576E-6</v>
      </c>
      <c r="BQ52" s="109">
        <f t="shared" ca="1" si="178"/>
        <v>3.6677312132735235E-6</v>
      </c>
      <c r="BR52" s="109">
        <f t="shared" ca="1" si="178"/>
        <v>1.0262487582456773E-5</v>
      </c>
      <c r="BS52" s="109">
        <f t="shared" ca="1" si="178"/>
        <v>2.735103541788803E-5</v>
      </c>
      <c r="BT52" s="109">
        <f t="shared" ca="1" si="178"/>
        <v>7.1617141354596704E-5</v>
      </c>
      <c r="BU52" s="109">
        <f t="shared" ca="1" si="178"/>
        <v>1.8213898590952853E-4</v>
      </c>
      <c r="BV52" s="109">
        <f t="shared" ca="1" si="178"/>
        <v>4.4467928865791773E-4</v>
      </c>
      <c r="BW52" s="109">
        <f t="shared" ca="1" si="178"/>
        <v>1.0393118349565655E-3</v>
      </c>
      <c r="BX52" s="109">
        <f t="shared" ca="1" si="178"/>
        <v>2.3848521391267989E-3</v>
      </c>
      <c r="BY52" s="109">
        <f t="shared" ca="1" si="178"/>
        <v>5.3188809388041453E-3</v>
      </c>
      <c r="BZ52" s="109">
        <f t="shared" ca="1" si="179"/>
        <v>1.1250857283593723E-2</v>
      </c>
      <c r="CA52" s="109">
        <f t="shared" ca="1" si="179"/>
        <v>2.3036374486334252E-2</v>
      </c>
      <c r="CB52" s="109">
        <f t="shared" ca="1" si="179"/>
        <v>4.5130645035529486E-2</v>
      </c>
      <c r="CC52" s="109">
        <f t="shared" ca="1" si="179"/>
        <v>8.4924070065100776E-2</v>
      </c>
      <c r="CD52" s="109">
        <f t="shared" ca="1" si="179"/>
        <v>0.15643459706963952</v>
      </c>
      <c r="CE52" s="109">
        <f t="shared" ca="1" si="179"/>
        <v>0.27061288718789983</v>
      </c>
      <c r="CF52" s="109">
        <f t="shared" ca="1" si="179"/>
        <v>0.44545931149833373</v>
      </c>
      <c r="CG52" s="109">
        <f t="shared" ca="1" si="179"/>
        <v>0.71387814059748067</v>
      </c>
      <c r="CH52" s="109">
        <f t="shared" ca="1" si="179"/>
        <v>1.0542270042477846</v>
      </c>
      <c r="CI52" s="109">
        <f t="shared" ca="1" si="179"/>
        <v>1.4994229992555432</v>
      </c>
      <c r="CJ52" s="109">
        <f t="shared" ca="1" si="179"/>
        <v>2.1201141695984447</v>
      </c>
      <c r="CK52" s="109">
        <f t="shared" ca="1" si="179"/>
        <v>2.8280689161646713</v>
      </c>
      <c r="CL52" s="109">
        <f t="shared" ca="1" si="179"/>
        <v>3.6331526012869304</v>
      </c>
      <c r="CM52" s="109">
        <f t="shared" ca="1" si="179"/>
        <v>4.5206959678475762</v>
      </c>
      <c r="CN52" s="109">
        <f t="shared" ca="1" si="179"/>
        <v>5.518247647501755</v>
      </c>
      <c r="CO52" s="109">
        <f t="shared" ca="1" si="180"/>
        <v>6.5380891610569609</v>
      </c>
      <c r="CP52" s="109">
        <f t="shared" ca="1" si="180"/>
        <v>7.3700053553562697</v>
      </c>
      <c r="CQ52" s="109">
        <f t="shared" ca="1" si="180"/>
        <v>8.0282399863523786</v>
      </c>
      <c r="CR52" s="109">
        <f t="shared" ca="1" si="180"/>
        <v>8.1999999999999993</v>
      </c>
      <c r="CS52" s="109">
        <f t="shared" ca="1" si="180"/>
        <v>9.1999999999999993</v>
      </c>
      <c r="CT52" s="109">
        <f t="shared" ca="1" si="180"/>
        <v>9.5</v>
      </c>
      <c r="CU52" s="109">
        <f t="shared" ca="1" si="181"/>
        <v>9.9</v>
      </c>
      <c r="CV52" s="109">
        <f t="shared" ca="1" si="181"/>
        <v>10.199999999999999</v>
      </c>
      <c r="CW52" s="109">
        <f t="shared" ca="1" si="181"/>
        <v>10.199999999999999</v>
      </c>
      <c r="CX52" s="109">
        <f t="shared" ca="1" si="181"/>
        <v>10.9</v>
      </c>
      <c r="CY52" s="109">
        <f t="shared" ca="1" si="181"/>
        <v>11.6</v>
      </c>
      <c r="CZ52" s="109">
        <f t="shared" ca="1" si="181"/>
        <v>12.3</v>
      </c>
      <c r="DA52" s="109">
        <f t="shared" ca="1" si="181"/>
        <v>14.1</v>
      </c>
      <c r="DB52" s="109">
        <f t="shared" ca="1" si="181"/>
        <v>15.6</v>
      </c>
      <c r="DC52" s="109">
        <f t="shared" ca="1" si="181"/>
        <v>16.7</v>
      </c>
      <c r="DD52" s="109">
        <f t="shared" ca="1" si="181"/>
        <v>17.399999999999999</v>
      </c>
      <c r="DE52" s="109">
        <f t="shared" ca="1" si="181"/>
        <v>17.5</v>
      </c>
      <c r="DF52" s="109">
        <f t="shared" ca="1" si="181"/>
        <v>17.600000000000001</v>
      </c>
      <c r="DG52" s="109">
        <f t="shared" ca="1" si="181"/>
        <v>17.5</v>
      </c>
      <c r="DH52" s="109">
        <f t="shared" ca="1" si="184"/>
        <v>18.8</v>
      </c>
      <c r="DI52" s="109">
        <f t="shared" ca="1" si="184"/>
        <v>20.3</v>
      </c>
      <c r="DJ52" s="109">
        <f t="shared" ca="1" si="184"/>
        <v>21.1</v>
      </c>
      <c r="DK52" s="109">
        <f t="shared" ca="1" si="182"/>
        <v>21.4</v>
      </c>
      <c r="DL52" s="109">
        <f t="shared" ca="1" si="182"/>
        <v>22.3</v>
      </c>
      <c r="DM52" s="109">
        <f t="shared" ca="1" si="182"/>
        <v>22.3</v>
      </c>
      <c r="DN52" s="109">
        <f t="shared" ca="1" si="182"/>
        <v>22.3</v>
      </c>
      <c r="DO52" s="109">
        <f t="shared" ca="1" si="182"/>
        <v>24.232178631931902</v>
      </c>
    </row>
    <row r="53" spans="2:119" ht="32.25" thickBot="1" x14ac:dyDescent="0.3">
      <c r="B53" s="3" t="s">
        <v>51</v>
      </c>
      <c r="C53" s="154" t="s">
        <v>1677</v>
      </c>
      <c r="D53" s="61">
        <v>54</v>
      </c>
      <c r="E53" s="61" t="s">
        <v>114</v>
      </c>
      <c r="F53" s="4" t="s">
        <v>10</v>
      </c>
      <c r="G53" s="4"/>
      <c r="H53" s="4"/>
      <c r="I53" s="4"/>
      <c r="J53" s="4" t="s">
        <v>10</v>
      </c>
      <c r="K53" s="4"/>
      <c r="L53" s="56">
        <f t="shared" ca="1" si="183"/>
        <v>18.110746361683034</v>
      </c>
      <c r="M53" s="49"/>
      <c r="N53" s="55">
        <f t="shared" si="87"/>
        <v>-1</v>
      </c>
      <c r="O53" s="55">
        <f t="shared" si="88"/>
        <v>0</v>
      </c>
      <c r="P53" s="55">
        <f t="shared" si="89"/>
        <v>0</v>
      </c>
      <c r="Q53" s="55">
        <f t="shared" si="90"/>
        <v>0</v>
      </c>
      <c r="R53" s="55">
        <f t="shared" si="91"/>
        <v>-1</v>
      </c>
      <c r="S53" s="55">
        <f t="shared" si="92"/>
        <v>0</v>
      </c>
      <c r="U53" s="62" t="s">
        <v>51</v>
      </c>
      <c r="V53" s="18" t="s">
        <v>52</v>
      </c>
      <c r="W53" s="17">
        <v>16.100000000000001</v>
      </c>
      <c r="X53" s="131">
        <f t="shared" ca="1" si="172"/>
        <v>14.5</v>
      </c>
      <c r="AB53" s="43" t="str">
        <f t="shared" si="173"/>
        <v>'20900X Ann'!</v>
      </c>
      <c r="AC53" s="43">
        <f t="shared" ca="1" si="174"/>
        <v>62</v>
      </c>
      <c r="AD53" s="43">
        <f t="shared" ca="1" si="175"/>
        <v>4</v>
      </c>
      <c r="AE53" s="43" t="str">
        <f t="shared" ca="1" si="161"/>
        <v>Billions</v>
      </c>
      <c r="AF53" s="43">
        <f t="shared" ca="1" si="162"/>
        <v>1</v>
      </c>
      <c r="AG53" s="109">
        <f t="shared" ca="1" si="176"/>
        <v>2.8939466623019664E-29</v>
      </c>
      <c r="AH53" s="109">
        <f t="shared" ca="1" si="176"/>
        <v>1.5964985310085413E-28</v>
      </c>
      <c r="AI53" s="109">
        <f t="shared" ca="1" si="176"/>
        <v>9.5927287214074E-28</v>
      </c>
      <c r="AJ53" s="109">
        <f t="shared" ca="1" si="176"/>
        <v>4.6483770984946097E-27</v>
      </c>
      <c r="AK53" s="109">
        <f t="shared" ca="1" si="176"/>
        <v>2.9868634314558755E-26</v>
      </c>
      <c r="AL53" s="109">
        <f t="shared" ca="1" si="176"/>
        <v>2.1406480772386864E-25</v>
      </c>
      <c r="AM53" s="109">
        <f t="shared" ca="1" si="176"/>
        <v>1.3270239498192153E-24</v>
      </c>
      <c r="AN53" s="109">
        <f t="shared" ca="1" si="176"/>
        <v>9.2162391090560403E-24</v>
      </c>
      <c r="AO53" s="109">
        <f t="shared" ca="1" si="176"/>
        <v>5.6720172910447481E-23</v>
      </c>
      <c r="AP53" s="109">
        <f t="shared" ca="1" si="176"/>
        <v>3.0509119045026279E-22</v>
      </c>
      <c r="AQ53" s="109">
        <f t="shared" ca="1" si="176"/>
        <v>1.9022003922256529E-21</v>
      </c>
      <c r="AR53" s="109">
        <f t="shared" ca="1" si="176"/>
        <v>1.0700382250745369E-20</v>
      </c>
      <c r="AS53" s="109">
        <f t="shared" ca="1" si="176"/>
        <v>6.2452940856611507E-20</v>
      </c>
      <c r="AT53" s="109">
        <f t="shared" ca="1" si="176"/>
        <v>3.6619552373451194E-19</v>
      </c>
      <c r="AU53" s="109">
        <f t="shared" ca="1" si="176"/>
        <v>1.8622710315687724E-18</v>
      </c>
      <c r="AV53" s="109">
        <f t="shared" ca="1" si="176"/>
        <v>8.6158263711910568E-18</v>
      </c>
      <c r="AW53" s="109">
        <f t="shared" ca="1" si="177"/>
        <v>3.8654243296688387E-17</v>
      </c>
      <c r="AX53" s="109">
        <f t="shared" ca="1" si="177"/>
        <v>1.5540153050463675E-16</v>
      </c>
      <c r="AY53" s="109">
        <f t="shared" ca="1" si="177"/>
        <v>6.6901445148911773E-16</v>
      </c>
      <c r="AZ53" s="109">
        <f t="shared" ca="1" si="177"/>
        <v>2.913326214100642E-15</v>
      </c>
      <c r="BA53" s="109">
        <f t="shared" ca="1" si="177"/>
        <v>1.0876976452677736E-14</v>
      </c>
      <c r="BB53" s="109">
        <f t="shared" ca="1" si="177"/>
        <v>4.4651513187275872E-14</v>
      </c>
      <c r="BC53" s="109">
        <f t="shared" ca="1" si="177"/>
        <v>1.7621931715162823E-13</v>
      </c>
      <c r="BD53" s="109">
        <f t="shared" ca="1" si="177"/>
        <v>6.5460732218005733E-13</v>
      </c>
      <c r="BE53" s="109">
        <f t="shared" ca="1" si="177"/>
        <v>2.4143399623120022E-12</v>
      </c>
      <c r="BF53" s="109">
        <f t="shared" ca="1" si="177"/>
        <v>8.2565916117486718E-12</v>
      </c>
      <c r="BG53" s="109">
        <f t="shared" ca="1" si="177"/>
        <v>2.8691877948172965E-11</v>
      </c>
      <c r="BH53" s="109">
        <f t="shared" ca="1" si="177"/>
        <v>1.0004114766748296E-10</v>
      </c>
      <c r="BI53" s="109">
        <f t="shared" ca="1" si="177"/>
        <v>3.351013358701312E-10</v>
      </c>
      <c r="BJ53" s="109">
        <f t="shared" ca="1" si="177"/>
        <v>1.0674509878252217E-9</v>
      </c>
      <c r="BK53" s="109">
        <f t="shared" ca="1" si="177"/>
        <v>3.4787033638587319E-9</v>
      </c>
      <c r="BL53" s="109">
        <f t="shared" ca="1" si="177"/>
        <v>1.0912429471537542E-8</v>
      </c>
      <c r="BM53" s="109">
        <f t="shared" ca="1" si="178"/>
        <v>3.3424202019247448E-8</v>
      </c>
      <c r="BN53" s="109">
        <f t="shared" ca="1" si="178"/>
        <v>1.0232884989126793E-7</v>
      </c>
      <c r="BO53" s="109">
        <f t="shared" ca="1" si="178"/>
        <v>3.0330887072974055E-7</v>
      </c>
      <c r="BP53" s="109">
        <f t="shared" ca="1" si="178"/>
        <v>8.8247843758754519E-7</v>
      </c>
      <c r="BQ53" s="109">
        <f t="shared" ca="1" si="178"/>
        <v>2.5224173771583719E-6</v>
      </c>
      <c r="BR53" s="109">
        <f t="shared" ca="1" si="178"/>
        <v>7.0578446199052162E-6</v>
      </c>
      <c r="BS53" s="109">
        <f t="shared" ca="1" si="178"/>
        <v>1.881019164427244E-5</v>
      </c>
      <c r="BT53" s="109">
        <f t="shared" ca="1" si="178"/>
        <v>4.9253424351674314E-5</v>
      </c>
      <c r="BU53" s="109">
        <f t="shared" ca="1" si="178"/>
        <v>1.2526287135041926E-4</v>
      </c>
      <c r="BV53" s="109">
        <f t="shared" ca="1" si="178"/>
        <v>3.0582032863091002E-4</v>
      </c>
      <c r="BW53" s="109">
        <f t="shared" ca="1" si="178"/>
        <v>7.1476836233072365E-4</v>
      </c>
      <c r="BX53" s="109">
        <f t="shared" ca="1" si="178"/>
        <v>1.6401399469831148E-3</v>
      </c>
      <c r="BY53" s="109">
        <f t="shared" ca="1" si="178"/>
        <v>3.6579664449024798E-3</v>
      </c>
      <c r="BZ53" s="109">
        <f t="shared" ca="1" si="179"/>
        <v>7.7375784292373195E-3</v>
      </c>
      <c r="CA53" s="109">
        <f t="shared" ca="1" si="179"/>
        <v>1.584285977684698E-2</v>
      </c>
      <c r="CB53" s="109">
        <f t="shared" ca="1" si="179"/>
        <v>3.1037804206590913E-2</v>
      </c>
      <c r="CC53" s="109">
        <f t="shared" ca="1" si="179"/>
        <v>5.8405029598675259E-2</v>
      </c>
      <c r="CD53" s="109">
        <f t="shared" ca="1" si="179"/>
        <v>0.10758513181369263</v>
      </c>
      <c r="CE53" s="109">
        <f t="shared" ca="1" si="179"/>
        <v>0.18610923468312818</v>
      </c>
      <c r="CF53" s="109">
        <f t="shared" ca="1" si="179"/>
        <v>0.30635677556576857</v>
      </c>
      <c r="CG53" s="109">
        <f t="shared" ca="1" si="179"/>
        <v>0.49095708554101836</v>
      </c>
      <c r="CH53" s="109">
        <f t="shared" ca="1" si="179"/>
        <v>0.725026006638811</v>
      </c>
      <c r="CI53" s="109">
        <f t="shared" ca="1" si="179"/>
        <v>1.0312016909378272</v>
      </c>
      <c r="CJ53" s="109">
        <f t="shared" ca="1" si="179"/>
        <v>1.4580710831810868</v>
      </c>
      <c r="CK53" s="109">
        <f t="shared" ca="1" si="179"/>
        <v>1.9449544590723578</v>
      </c>
      <c r="CL53" s="109">
        <f t="shared" ca="1" si="179"/>
        <v>2.4986365473534655</v>
      </c>
      <c r="CM53" s="109">
        <f t="shared" ca="1" si="179"/>
        <v>3.1090288254713814</v>
      </c>
      <c r="CN53" s="109">
        <f t="shared" ca="1" si="179"/>
        <v>3.7950773783934011</v>
      </c>
      <c r="CO53" s="109">
        <f t="shared" ca="1" si="180"/>
        <v>4.49645537098713</v>
      </c>
      <c r="CP53" s="109">
        <f t="shared" ca="1" si="180"/>
        <v>5.0685910436465056</v>
      </c>
      <c r="CQ53" s="109">
        <f t="shared" ca="1" si="180"/>
        <v>5.5212802880118588</v>
      </c>
      <c r="CR53" s="109">
        <f t="shared" ca="1" si="180"/>
        <v>5.8</v>
      </c>
      <c r="CS53" s="109">
        <f t="shared" ca="1" si="180"/>
        <v>6.1</v>
      </c>
      <c r="CT53" s="109">
        <f t="shared" ca="1" si="180"/>
        <v>6.6</v>
      </c>
      <c r="CU53" s="109">
        <f t="shared" ca="1" si="181"/>
        <v>7.1</v>
      </c>
      <c r="CV53" s="109">
        <f t="shared" ca="1" si="181"/>
        <v>7.7</v>
      </c>
      <c r="CW53" s="109">
        <f t="shared" ca="1" si="181"/>
        <v>7.9</v>
      </c>
      <c r="CX53" s="109">
        <f t="shared" ca="1" si="181"/>
        <v>8.9</v>
      </c>
      <c r="CY53" s="109">
        <f t="shared" ca="1" si="181"/>
        <v>11.1</v>
      </c>
      <c r="CZ53" s="109">
        <f t="shared" ca="1" si="181"/>
        <v>11.2</v>
      </c>
      <c r="DA53" s="109">
        <f t="shared" ca="1" si="181"/>
        <v>12.7</v>
      </c>
      <c r="DB53" s="109">
        <f t="shared" ca="1" si="181"/>
        <v>10.9</v>
      </c>
      <c r="DC53" s="109">
        <f t="shared" ca="1" si="181"/>
        <v>10.199999999999999</v>
      </c>
      <c r="DD53" s="109">
        <f t="shared" ca="1" si="181"/>
        <v>10.199999999999999</v>
      </c>
      <c r="DE53" s="109">
        <f t="shared" ca="1" si="181"/>
        <v>15</v>
      </c>
      <c r="DF53" s="109">
        <f t="shared" ca="1" si="181"/>
        <v>12.6</v>
      </c>
      <c r="DG53" s="109">
        <f t="shared" ca="1" si="181"/>
        <v>12.5</v>
      </c>
      <c r="DH53" s="109">
        <f t="shared" ca="1" si="184"/>
        <v>11.2</v>
      </c>
      <c r="DI53" s="109">
        <f t="shared" ca="1" si="184"/>
        <v>12.2</v>
      </c>
      <c r="DJ53" s="109">
        <f t="shared" ca="1" si="184"/>
        <v>15.6</v>
      </c>
      <c r="DK53" s="109">
        <f t="shared" ca="1" si="182"/>
        <v>14.5</v>
      </c>
      <c r="DL53" s="109">
        <f t="shared" ca="1" si="182"/>
        <v>16.5</v>
      </c>
      <c r="DM53" s="109">
        <f t="shared" ca="1" si="182"/>
        <v>16.5</v>
      </c>
      <c r="DN53" s="109">
        <f t="shared" ca="1" si="182"/>
        <v>17</v>
      </c>
      <c r="DO53" s="109">
        <f t="shared" ca="1" si="182"/>
        <v>18.110746361683034</v>
      </c>
    </row>
    <row r="54" spans="2:119" ht="32.25" thickBot="1" x14ac:dyDescent="0.3">
      <c r="B54" s="3" t="s">
        <v>53</v>
      </c>
      <c r="C54" s="154" t="s">
        <v>1677</v>
      </c>
      <c r="D54" s="61">
        <v>55</v>
      </c>
      <c r="E54" s="61" t="s">
        <v>115</v>
      </c>
      <c r="F54" s="4"/>
      <c r="G54" s="4"/>
      <c r="H54" s="4"/>
      <c r="I54" s="4" t="s">
        <v>13</v>
      </c>
      <c r="J54" s="4" t="s">
        <v>10</v>
      </c>
      <c r="K54" s="4"/>
      <c r="L54" s="56">
        <f t="shared" ca="1" si="183"/>
        <v>282.889858169489</v>
      </c>
      <c r="M54" s="49"/>
      <c r="N54" s="55">
        <f t="shared" si="87"/>
        <v>0</v>
      </c>
      <c r="O54" s="55">
        <f t="shared" si="88"/>
        <v>0</v>
      </c>
      <c r="P54" s="55">
        <f t="shared" si="89"/>
        <v>0</v>
      </c>
      <c r="Q54" s="55">
        <f t="shared" si="90"/>
        <v>1</v>
      </c>
      <c r="R54" s="55">
        <f t="shared" si="91"/>
        <v>-1</v>
      </c>
      <c r="S54" s="55">
        <f t="shared" si="92"/>
        <v>0</v>
      </c>
      <c r="U54" s="62" t="s">
        <v>53</v>
      </c>
      <c r="V54" s="18" t="s">
        <v>54</v>
      </c>
      <c r="W54" s="17">
        <v>241.8</v>
      </c>
      <c r="X54" s="131">
        <f t="shared" ca="1" si="172"/>
        <v>223.3</v>
      </c>
      <c r="AB54" s="43" t="str">
        <f t="shared" si="173"/>
        <v>'20900X Ann'!</v>
      </c>
      <c r="AC54" s="43">
        <f t="shared" ca="1" si="174"/>
        <v>52</v>
      </c>
      <c r="AD54" s="43">
        <f t="shared" ca="1" si="175"/>
        <v>4</v>
      </c>
      <c r="AE54" s="43" t="str">
        <f t="shared" ca="1" si="161"/>
        <v>Billions</v>
      </c>
      <c r="AF54" s="43">
        <f t="shared" ca="1" si="162"/>
        <v>1</v>
      </c>
      <c r="AG54" s="109">
        <f t="shared" ca="1" si="176"/>
        <v>4.1375615793452444E-28</v>
      </c>
      <c r="AH54" s="109">
        <f t="shared" ca="1" si="176"/>
        <v>2.2825614132527524E-27</v>
      </c>
      <c r="AI54" s="109">
        <f t="shared" ca="1" si="176"/>
        <v>1.371500944222842E-26</v>
      </c>
      <c r="AJ54" s="109">
        <f t="shared" ca="1" si="176"/>
        <v>6.6459229327125641E-26</v>
      </c>
      <c r="AK54" s="109">
        <f t="shared" ca="1" si="176"/>
        <v>4.2704074465950223E-25</v>
      </c>
      <c r="AL54" s="109">
        <f t="shared" ca="1" si="176"/>
        <v>3.0605481969169332E-24</v>
      </c>
      <c r="AM54" s="109">
        <f t="shared" ca="1" si="176"/>
        <v>1.8972855931199051E-23</v>
      </c>
      <c r="AN54" s="109">
        <f t="shared" ca="1" si="176"/>
        <v>1.317673105051526E-22</v>
      </c>
      <c r="AO54" s="109">
        <f t="shared" ca="1" si="176"/>
        <v>8.1094517485477624E-22</v>
      </c>
      <c r="AP54" s="109">
        <f t="shared" ca="1" si="176"/>
        <v>4.3619794526537572E-21</v>
      </c>
      <c r="AQ54" s="109">
        <f t="shared" ca="1" si="176"/>
        <v>2.7196324526685688E-20</v>
      </c>
      <c r="AR54" s="109">
        <f t="shared" ca="1" si="176"/>
        <v>1.5298654623362974E-19</v>
      </c>
      <c r="AS54" s="109">
        <f t="shared" ca="1" si="176"/>
        <v>8.9290826251749972E-19</v>
      </c>
      <c r="AT54" s="109">
        <f t="shared" ca="1" si="176"/>
        <v>5.2356062717718058E-18</v>
      </c>
      <c r="AU54" s="109">
        <f t="shared" ca="1" si="176"/>
        <v>2.662544258648326E-17</v>
      </c>
      <c r="AV54" s="109">
        <f t="shared" ca="1" si="176"/>
        <v>1.2318303109081268E-16</v>
      </c>
      <c r="AW54" s="109">
        <f t="shared" ca="1" si="177"/>
        <v>5.5265120821481506E-16</v>
      </c>
      <c r="AX54" s="109">
        <f t="shared" ca="1" si="177"/>
        <v>2.2218218820798065E-15</v>
      </c>
      <c r="AY54" s="109">
        <f t="shared" ca="1" si="177"/>
        <v>9.5650985091281961E-15</v>
      </c>
      <c r="AZ54" s="109">
        <f t="shared" ca="1" si="177"/>
        <v>4.1652691007006479E-14</v>
      </c>
      <c r="BA54" s="109">
        <f t="shared" ca="1" si="177"/>
        <v>1.5551136603963576E-13</v>
      </c>
      <c r="BB54" s="109">
        <f t="shared" ca="1" si="177"/>
        <v>6.3839595881267397E-13</v>
      </c>
      <c r="BC54" s="109">
        <f t="shared" ca="1" si="177"/>
        <v>2.5194599668435495E-12</v>
      </c>
      <c r="BD54" s="109">
        <f t="shared" ca="1" si="177"/>
        <v>9.3591154981959551E-12</v>
      </c>
      <c r="BE54" s="109">
        <f t="shared" ca="1" si="177"/>
        <v>3.451853621792025E-11</v>
      </c>
      <c r="BF54" s="109">
        <f t="shared" ca="1" si="177"/>
        <v>1.1804694493554183E-10</v>
      </c>
      <c r="BG54" s="109">
        <f t="shared" ca="1" si="177"/>
        <v>4.1021630904279725E-10</v>
      </c>
      <c r="BH54" s="109">
        <f t="shared" ca="1" si="177"/>
        <v>1.430318030164824E-9</v>
      </c>
      <c r="BI54" s="109">
        <f t="shared" ca="1" si="177"/>
        <v>4.7910434236567413E-9</v>
      </c>
      <c r="BJ54" s="109">
        <f t="shared" ca="1" si="177"/>
        <v>1.5261664123230876E-8</v>
      </c>
      <c r="BK54" s="109">
        <f t="shared" ca="1" si="177"/>
        <v>4.9736056202196466E-8</v>
      </c>
      <c r="BL54" s="109">
        <f t="shared" ca="1" si="177"/>
        <v>1.5601824839036108E-7</v>
      </c>
      <c r="BM54" s="109">
        <f t="shared" ca="1" si="178"/>
        <v>4.7787575319410537E-7</v>
      </c>
      <c r="BN54" s="109">
        <f t="shared" ca="1" si="178"/>
        <v>1.4630259889859659E-6</v>
      </c>
      <c r="BO54" s="109">
        <f t="shared" ca="1" si="178"/>
        <v>4.3364970977306157E-6</v>
      </c>
      <c r="BP54" s="109">
        <f t="shared" ca="1" si="178"/>
        <v>1.2617056580643553E-5</v>
      </c>
      <c r="BQ54" s="109">
        <f t="shared" ca="1" si="178"/>
        <v>3.606375114910213E-5</v>
      </c>
      <c r="BR54" s="109">
        <f t="shared" ca="1" si="178"/>
        <v>1.0090810280891513E-4</v>
      </c>
      <c r="BS54" s="109">
        <f t="shared" ca="1" si="178"/>
        <v>2.6893490215730055E-4</v>
      </c>
      <c r="BT54" s="109">
        <f t="shared" ca="1" si="178"/>
        <v>7.041908508658301E-4</v>
      </c>
      <c r="BU54" s="109">
        <f t="shared" ca="1" si="178"/>
        <v>1.7909205120100484E-3</v>
      </c>
      <c r="BV54" s="109">
        <f t="shared" ca="1" si="178"/>
        <v>4.3724041579932815E-3</v>
      </c>
      <c r="BW54" s="109">
        <f t="shared" ca="1" si="178"/>
        <v>1.0219255774944671E-2</v>
      </c>
      <c r="BX54" s="109">
        <f t="shared" ca="1" si="178"/>
        <v>2.3449568431191021E-2</v>
      </c>
      <c r="BY54" s="109">
        <f t="shared" ca="1" si="178"/>
        <v>5.2299033766308428E-2</v>
      </c>
      <c r="BZ54" s="109">
        <f t="shared" ca="1" si="179"/>
        <v>0.11062645916396059</v>
      </c>
      <c r="CA54" s="109">
        <f t="shared" ca="1" si="179"/>
        <v>0.2265100762689744</v>
      </c>
      <c r="CB54" s="109">
        <f t="shared" ca="1" si="179"/>
        <v>0.44375671419693496</v>
      </c>
      <c r="CC54" s="109">
        <f t="shared" ca="1" si="179"/>
        <v>0.83503407182970857</v>
      </c>
      <c r="CD54" s="109">
        <f t="shared" ca="1" si="179"/>
        <v>1.5381766143092812</v>
      </c>
      <c r="CE54" s="109">
        <f t="shared" ca="1" si="179"/>
        <v>2.6608590580371572</v>
      </c>
      <c r="CF54" s="109">
        <f t="shared" ca="1" si="179"/>
        <v>4.3800738993051782</v>
      </c>
      <c r="CG54" s="109">
        <f t="shared" ca="1" si="179"/>
        <v>7.0193594121945599</v>
      </c>
      <c r="CH54" s="109">
        <f t="shared" ca="1" si="179"/>
        <v>10.365912365187326</v>
      </c>
      <c r="CI54" s="109">
        <f t="shared" ca="1" si="179"/>
        <v>14.7433971488138</v>
      </c>
      <c r="CJ54" s="109">
        <f t="shared" ca="1" si="179"/>
        <v>20.846475756832298</v>
      </c>
      <c r="CK54" s="109">
        <f t="shared" ca="1" si="179"/>
        <v>27.807592131061547</v>
      </c>
      <c r="CL54" s="109">
        <f t="shared" ca="1" si="179"/>
        <v>35.723749555404957</v>
      </c>
      <c r="CM54" s="109">
        <f t="shared" ca="1" si="179"/>
        <v>44.450709423631373</v>
      </c>
      <c r="CN54" s="109">
        <f t="shared" ca="1" si="179"/>
        <v>54.259349545138086</v>
      </c>
      <c r="CO54" s="109">
        <f t="shared" ca="1" si="180"/>
        <v>64.287159223032205</v>
      </c>
      <c r="CP54" s="109">
        <f t="shared" ca="1" si="180"/>
        <v>72.467153029432481</v>
      </c>
      <c r="CQ54" s="109">
        <f t="shared" ca="1" si="180"/>
        <v>78.939385739412799</v>
      </c>
      <c r="CR54" s="109">
        <f t="shared" ca="1" si="180"/>
        <v>86</v>
      </c>
      <c r="CS54" s="109">
        <f t="shared" ca="1" si="180"/>
        <v>87.1</v>
      </c>
      <c r="CT54" s="109">
        <f t="shared" ca="1" si="180"/>
        <v>91.4</v>
      </c>
      <c r="CU54" s="109">
        <f t="shared" ca="1" si="181"/>
        <v>91.6</v>
      </c>
      <c r="CV54" s="109">
        <f t="shared" ca="1" si="181"/>
        <v>108.8</v>
      </c>
      <c r="CW54" s="109">
        <f t="shared" ca="1" si="181"/>
        <v>126.1</v>
      </c>
      <c r="CX54" s="109">
        <f t="shared" ca="1" si="181"/>
        <v>138.5</v>
      </c>
      <c r="CY54" s="109">
        <f t="shared" ca="1" si="181"/>
        <v>158.4</v>
      </c>
      <c r="CZ54" s="109">
        <f t="shared" ca="1" si="181"/>
        <v>180.8</v>
      </c>
      <c r="DA54" s="109">
        <f t="shared" ca="1" si="181"/>
        <v>177.5</v>
      </c>
      <c r="DB54" s="109">
        <f t="shared" ca="1" si="181"/>
        <v>182.7</v>
      </c>
      <c r="DC54" s="109">
        <f t="shared" ca="1" si="181"/>
        <v>185.3</v>
      </c>
      <c r="DD54" s="109">
        <f t="shared" ca="1" si="181"/>
        <v>208.3</v>
      </c>
      <c r="DE54" s="109">
        <f t="shared" ca="1" si="181"/>
        <v>228.1</v>
      </c>
      <c r="DF54" s="109">
        <f t="shared" ca="1" si="181"/>
        <v>231.7</v>
      </c>
      <c r="DG54" s="109">
        <f t="shared" ca="1" si="181"/>
        <v>244.4</v>
      </c>
      <c r="DH54" s="109">
        <f t="shared" ca="1" si="184"/>
        <v>238.5</v>
      </c>
      <c r="DI54" s="109">
        <f t="shared" ca="1" si="184"/>
        <v>204.4</v>
      </c>
      <c r="DJ54" s="109">
        <f t="shared" ca="1" si="184"/>
        <v>225.9</v>
      </c>
      <c r="DK54" s="109">
        <f t="shared" ca="1" si="182"/>
        <v>223.3</v>
      </c>
      <c r="DL54" s="109">
        <f t="shared" ca="1" si="182"/>
        <v>257.5</v>
      </c>
      <c r="DM54" s="109">
        <f t="shared" ca="1" si="182"/>
        <v>250.9</v>
      </c>
      <c r="DN54" s="109">
        <f t="shared" ca="1" si="182"/>
        <v>272.60000000000002</v>
      </c>
      <c r="DO54" s="109">
        <f t="shared" ca="1" si="182"/>
        <v>282.889858169489</v>
      </c>
    </row>
    <row r="55" spans="2:119" ht="32.25" thickBot="1" x14ac:dyDescent="0.3">
      <c r="B55" s="3" t="s">
        <v>55</v>
      </c>
      <c r="C55" s="154" t="s">
        <v>1677</v>
      </c>
      <c r="D55" s="61">
        <v>32</v>
      </c>
      <c r="E55" s="61" t="s">
        <v>120</v>
      </c>
      <c r="F55" s="4" t="s">
        <v>13</v>
      </c>
      <c r="G55" s="4"/>
      <c r="H55" s="4"/>
      <c r="I55" s="4"/>
      <c r="J55" s="4" t="s">
        <v>13</v>
      </c>
      <c r="K55" s="4"/>
      <c r="L55" s="56">
        <f t="shared" ca="1" si="183"/>
        <v>96.276727658707017</v>
      </c>
      <c r="M55" s="49"/>
      <c r="N55" s="55">
        <f t="shared" si="87"/>
        <v>1</v>
      </c>
      <c r="O55" s="55">
        <f t="shared" si="88"/>
        <v>0</v>
      </c>
      <c r="P55" s="55">
        <f t="shared" si="89"/>
        <v>0</v>
      </c>
      <c r="Q55" s="55">
        <f t="shared" si="90"/>
        <v>0</v>
      </c>
      <c r="R55" s="55">
        <f t="shared" si="91"/>
        <v>1</v>
      </c>
      <c r="S55" s="55">
        <f t="shared" si="92"/>
        <v>0</v>
      </c>
      <c r="U55" s="62" t="s">
        <v>55</v>
      </c>
      <c r="V55" s="18" t="s">
        <v>56</v>
      </c>
      <c r="W55" s="17">
        <v>84.1</v>
      </c>
      <c r="X55" s="131">
        <f t="shared" ca="1" si="172"/>
        <v>81</v>
      </c>
      <c r="AB55" s="43" t="str">
        <f t="shared" si="173"/>
        <v>'20900X Ann'!</v>
      </c>
      <c r="AC55" s="43">
        <f t="shared" ca="1" si="174"/>
        <v>40</v>
      </c>
      <c r="AD55" s="43">
        <f t="shared" ca="1" si="175"/>
        <v>4</v>
      </c>
      <c r="AE55" s="43" t="str">
        <f t="shared" ca="1" si="161"/>
        <v>Billions</v>
      </c>
      <c r="AF55" s="43">
        <f t="shared" ca="1" si="162"/>
        <v>1</v>
      </c>
      <c r="AG55" s="109">
        <f t="shared" ca="1" si="176"/>
        <v>0.35626761101927723</v>
      </c>
      <c r="AH55" s="109">
        <f t="shared" ca="1" si="176"/>
        <v>0.31951315642408812</v>
      </c>
      <c r="AI55" s="109">
        <f t="shared" ca="1" si="176"/>
        <v>0.27398775243686507</v>
      </c>
      <c r="AJ55" s="109">
        <f t="shared" ca="1" si="176"/>
        <v>0.21008512115204744</v>
      </c>
      <c r="AK55" s="109">
        <f t="shared" ca="1" si="176"/>
        <v>0.19713752919237854</v>
      </c>
      <c r="AL55" s="109">
        <f t="shared" ca="1" si="176"/>
        <v>0.22595636290906099</v>
      </c>
      <c r="AM55" s="109">
        <f t="shared" ca="1" si="176"/>
        <v>0.25393986811221642</v>
      </c>
      <c r="AN55" s="109">
        <f t="shared" ca="1" si="176"/>
        <v>0.28902366568035159</v>
      </c>
      <c r="AO55" s="109">
        <f t="shared" ca="1" si="176"/>
        <v>0.3119951998023448</v>
      </c>
      <c r="AP55" s="109">
        <f t="shared" ca="1" si="176"/>
        <v>0.28860600142358805</v>
      </c>
      <c r="AQ55" s="109">
        <f t="shared" ca="1" si="176"/>
        <v>0.30740089297794615</v>
      </c>
      <c r="AR55" s="109">
        <f t="shared" ca="1" si="176"/>
        <v>0.33162541987023003</v>
      </c>
      <c r="AS55" s="109">
        <f t="shared" ca="1" si="176"/>
        <v>0.40889330737148005</v>
      </c>
      <c r="AT55" s="109">
        <f t="shared" ca="1" si="176"/>
        <v>0.52918061331937205</v>
      </c>
      <c r="AU55" s="109">
        <f t="shared" ca="1" si="176"/>
        <v>0.65239156906460849</v>
      </c>
      <c r="AV55" s="109">
        <f t="shared" ca="1" si="176"/>
        <v>0.708776243727683</v>
      </c>
      <c r="AW55" s="109">
        <f t="shared" ca="1" si="177"/>
        <v>0.73425376339025739</v>
      </c>
      <c r="AX55" s="109">
        <f t="shared" ca="1" si="177"/>
        <v>0.76307259710693964</v>
      </c>
      <c r="AY55" s="109">
        <f t="shared" ca="1" si="177"/>
        <v>0.81277464366179786</v>
      </c>
      <c r="AZ55" s="109">
        <f t="shared" ca="1" si="177"/>
        <v>0.892548516703629</v>
      </c>
      <c r="BA55" s="109">
        <f t="shared" ca="1" si="177"/>
        <v>0.88210691028454113</v>
      </c>
      <c r="BB55" s="109">
        <f t="shared" ca="1" si="177"/>
        <v>0.97691669656985891</v>
      </c>
      <c r="BC55" s="109">
        <f t="shared" ca="1" si="177"/>
        <v>1.1047219591394941</v>
      </c>
      <c r="BD55" s="109">
        <f t="shared" ca="1" si="177"/>
        <v>1.1807368538704535</v>
      </c>
      <c r="BE55" s="109">
        <f t="shared" ca="1" si="177"/>
        <v>1.2513221132634875</v>
      </c>
      <c r="BF55" s="109">
        <f t="shared" ca="1" si="177"/>
        <v>1.2638520409663929</v>
      </c>
      <c r="BG55" s="109">
        <f t="shared" ca="1" si="177"/>
        <v>1.355738177454366</v>
      </c>
      <c r="BH55" s="109">
        <f t="shared" ca="1" si="177"/>
        <v>1.4551422705640822</v>
      </c>
      <c r="BI55" s="109">
        <f t="shared" ca="1" si="177"/>
        <v>1.5390927861735486</v>
      </c>
      <c r="BJ55" s="109">
        <f t="shared" ca="1" si="177"/>
        <v>1.5850358544175349</v>
      </c>
      <c r="BK55" s="109">
        <f t="shared" ca="1" si="177"/>
        <v>1.6840222832704876</v>
      </c>
      <c r="BL55" s="109">
        <f t="shared" ca="1" si="177"/>
        <v>1.764631484825846</v>
      </c>
      <c r="BM55" s="109">
        <f t="shared" ca="1" si="178"/>
        <v>1.8423170365838595</v>
      </c>
      <c r="BN55" s="109">
        <f t="shared" ca="1" si="178"/>
        <v>1.9592630284776433</v>
      </c>
      <c r="BO55" s="109">
        <f t="shared" ca="1" si="178"/>
        <v>2.0582494573305961</v>
      </c>
      <c r="BP55" s="109">
        <f t="shared" ca="1" si="178"/>
        <v>2.2069379327384069</v>
      </c>
      <c r="BQ55" s="109">
        <f t="shared" ca="1" si="178"/>
        <v>2.3840275776061364</v>
      </c>
      <c r="BR55" s="109">
        <f t="shared" ca="1" si="178"/>
        <v>2.5920243774743668</v>
      </c>
      <c r="BS55" s="109">
        <f t="shared" ca="1" si="178"/>
        <v>2.7803909572747116</v>
      </c>
      <c r="BT55" s="109">
        <f t="shared" ca="1" si="178"/>
        <v>3.051872724170996</v>
      </c>
      <c r="BU55" s="109">
        <f t="shared" ca="1" si="178"/>
        <v>3.342567046878401</v>
      </c>
      <c r="BV55" s="109">
        <f t="shared" ca="1" si="178"/>
        <v>3.6111251639773405</v>
      </c>
      <c r="BW55" s="109">
        <f t="shared" ca="1" si="178"/>
        <v>3.8930485372927124</v>
      </c>
      <c r="BX55" s="109">
        <f t="shared" ca="1" si="178"/>
        <v>4.2752113322313274</v>
      </c>
      <c r="BY55" s="109">
        <f t="shared" ca="1" si="178"/>
        <v>4.7551075632526052</v>
      </c>
      <c r="BZ55" s="109">
        <f t="shared" ca="1" si="179"/>
        <v>5.2178795597465779</v>
      </c>
      <c r="CA55" s="109">
        <f t="shared" ca="1" si="179"/>
        <v>5.7090527257004702</v>
      </c>
      <c r="CB55" s="109">
        <f t="shared" ca="1" si="179"/>
        <v>6.2586988876012546</v>
      </c>
      <c r="CC55" s="109">
        <f t="shared" ca="1" si="179"/>
        <v>6.9106727924090992</v>
      </c>
      <c r="CD55" s="109">
        <f t="shared" ca="1" si="179"/>
        <v>7.7673021830310667</v>
      </c>
      <c r="CE55" s="109">
        <f t="shared" ca="1" si="179"/>
        <v>8.6798985840593446</v>
      </c>
      <c r="CF55" s="109">
        <f t="shared" ca="1" si="179"/>
        <v>9.6793691504944324</v>
      </c>
      <c r="CG55" s="109">
        <f t="shared" ca="1" si="179"/>
        <v>10.844652426864636</v>
      </c>
      <c r="CH55" s="109">
        <f t="shared" ca="1" si="179"/>
        <v>11.608978016741865</v>
      </c>
      <c r="CI55" s="109">
        <f t="shared" ca="1" si="179"/>
        <v>12.405881418646651</v>
      </c>
      <c r="CJ55" s="109">
        <f t="shared" ca="1" si="179"/>
        <v>13.706905578464996</v>
      </c>
      <c r="CK55" s="109">
        <f t="shared" ca="1" si="179"/>
        <v>14.686328260575436</v>
      </c>
      <c r="CL55" s="109">
        <f t="shared" ca="1" si="179"/>
        <v>15.560917214238234</v>
      </c>
      <c r="CM55" s="109">
        <f t="shared" ca="1" si="179"/>
        <v>16.522380333307844</v>
      </c>
      <c r="CN55" s="109">
        <f t="shared" ca="1" si="179"/>
        <v>17.860576611978143</v>
      </c>
      <c r="CO55" s="109">
        <f t="shared" ca="1" si="180"/>
        <v>19.295670998217574</v>
      </c>
      <c r="CP55" s="109">
        <f t="shared" ca="1" si="180"/>
        <v>20.492279093845042</v>
      </c>
      <c r="CQ55" s="109">
        <f t="shared" ca="1" si="180"/>
        <v>21.189778402640108</v>
      </c>
      <c r="CR55" s="109">
        <f t="shared" ca="1" si="180"/>
        <v>21.2</v>
      </c>
      <c r="CS55" s="109">
        <f t="shared" ca="1" si="180"/>
        <v>23.8</v>
      </c>
      <c r="CT55" s="109">
        <f t="shared" ca="1" si="180"/>
        <v>26</v>
      </c>
      <c r="CU55" s="109">
        <f t="shared" ca="1" si="181"/>
        <v>25.9</v>
      </c>
      <c r="CV55" s="109">
        <f t="shared" ca="1" si="181"/>
        <v>30</v>
      </c>
      <c r="CW55" s="109">
        <f t="shared" ca="1" si="181"/>
        <v>32.299999999999997</v>
      </c>
      <c r="CX55" s="109">
        <f t="shared" ca="1" si="181"/>
        <v>37.200000000000003</v>
      </c>
      <c r="CY55" s="109">
        <f t="shared" ca="1" si="181"/>
        <v>41.5</v>
      </c>
      <c r="CZ55" s="109">
        <f t="shared" ca="1" si="181"/>
        <v>44.1</v>
      </c>
      <c r="DA55" s="109">
        <f t="shared" ca="1" si="181"/>
        <v>51.2</v>
      </c>
      <c r="DB55" s="109">
        <f t="shared" ca="1" si="181"/>
        <v>54.2</v>
      </c>
      <c r="DC55" s="109">
        <f t="shared" ca="1" si="181"/>
        <v>57.2</v>
      </c>
      <c r="DD55" s="109">
        <f t="shared" ca="1" si="181"/>
        <v>61.5</v>
      </c>
      <c r="DE55" s="109">
        <f t="shared" ca="1" si="181"/>
        <v>66.900000000000006</v>
      </c>
      <c r="DF55" s="109">
        <f t="shared" ca="1" si="181"/>
        <v>70</v>
      </c>
      <c r="DG55" s="109">
        <f t="shared" ca="1" si="181"/>
        <v>74</v>
      </c>
      <c r="DH55" s="109">
        <f t="shared" ca="1" si="184"/>
        <v>74.099999999999994</v>
      </c>
      <c r="DI55" s="109">
        <f t="shared" ca="1" si="184"/>
        <v>74.5</v>
      </c>
      <c r="DJ55" s="109">
        <f t="shared" ca="1" si="184"/>
        <v>78.7</v>
      </c>
      <c r="DK55" s="109">
        <f t="shared" ca="1" si="182"/>
        <v>81</v>
      </c>
      <c r="DL55" s="109">
        <f t="shared" ca="1" si="182"/>
        <v>86.5</v>
      </c>
      <c r="DM55" s="109">
        <f t="shared" ca="1" si="182"/>
        <v>87.9</v>
      </c>
      <c r="DN55" s="109">
        <f t="shared" ca="1" si="182"/>
        <v>91.4</v>
      </c>
      <c r="DO55" s="109">
        <f t="shared" ca="1" si="182"/>
        <v>96.276727658707017</v>
      </c>
    </row>
    <row r="56" spans="2:119" ht="32.25" thickBot="1" x14ac:dyDescent="0.3">
      <c r="B56" s="3" t="s">
        <v>57</v>
      </c>
      <c r="C56" s="154" t="s">
        <v>1677</v>
      </c>
      <c r="D56" s="61">
        <v>57</v>
      </c>
      <c r="E56" s="61" t="s">
        <v>121</v>
      </c>
      <c r="F56" s="4"/>
      <c r="G56" s="4" t="s">
        <v>10</v>
      </c>
      <c r="H56" s="4"/>
      <c r="I56" s="4"/>
      <c r="J56" s="4" t="s">
        <v>13</v>
      </c>
      <c r="K56" s="4" t="s">
        <v>13</v>
      </c>
      <c r="L56" s="56">
        <f t="shared" ca="1" si="183"/>
        <v>332.91173962045752</v>
      </c>
      <c r="M56" s="49"/>
      <c r="N56" s="55">
        <f t="shared" si="87"/>
        <v>0</v>
      </c>
      <c r="O56" s="55">
        <f t="shared" si="88"/>
        <v>-1</v>
      </c>
      <c r="P56" s="55">
        <f t="shared" si="89"/>
        <v>0</v>
      </c>
      <c r="Q56" s="55">
        <f t="shared" si="90"/>
        <v>0</v>
      </c>
      <c r="R56" s="55">
        <f t="shared" si="91"/>
        <v>1</v>
      </c>
      <c r="S56" s="55">
        <f t="shared" si="92"/>
        <v>1</v>
      </c>
      <c r="U56" s="62" t="s">
        <v>57</v>
      </c>
      <c r="V56" s="18" t="s">
        <v>58</v>
      </c>
      <c r="W56" s="17">
        <v>291.89999999999998</v>
      </c>
      <c r="X56" s="131">
        <f t="shared" ca="1" si="172"/>
        <v>275</v>
      </c>
      <c r="AB56" s="43" t="str">
        <f t="shared" si="173"/>
        <v>'20900X Ann'!</v>
      </c>
      <c r="AC56" s="43">
        <f t="shared" ca="1" si="174"/>
        <v>65</v>
      </c>
      <c r="AD56" s="43">
        <f t="shared" ca="1" si="175"/>
        <v>4</v>
      </c>
      <c r="AE56" s="43" t="str">
        <f t="shared" ca="1" si="161"/>
        <v>Billions</v>
      </c>
      <c r="AF56" s="43">
        <f t="shared" ca="1" si="162"/>
        <v>1</v>
      </c>
      <c r="AG56" s="109">
        <f t="shared" ca="1" si="176"/>
        <v>4.3143269700696348E-28</v>
      </c>
      <c r="AH56" s="109">
        <f t="shared" ca="1" si="176"/>
        <v>2.380077269471112E-27</v>
      </c>
      <c r="AI56" s="109">
        <f t="shared" ca="1" si="176"/>
        <v>1.430094368304952E-26</v>
      </c>
      <c r="AJ56" s="109">
        <f t="shared" ca="1" si="176"/>
        <v>6.9298508311611535E-26</v>
      </c>
      <c r="AK56" s="109">
        <f t="shared" ca="1" si="176"/>
        <v>4.452848294029895E-25</v>
      </c>
      <c r="AL56" s="109">
        <f t="shared" ca="1" si="176"/>
        <v>3.1913012956888097E-24</v>
      </c>
      <c r="AM56" s="109">
        <f t="shared" ca="1" si="176"/>
        <v>1.9783416505953493E-23</v>
      </c>
      <c r="AN56" s="109">
        <f t="shared" ca="1" si="176"/>
        <v>1.3739668898798142E-22</v>
      </c>
      <c r="AO56" s="109">
        <f t="shared" ca="1" si="176"/>
        <v>8.4559046965953609E-22</v>
      </c>
      <c r="AP56" s="109">
        <f t="shared" ca="1" si="176"/>
        <v>4.5483324500639175E-21</v>
      </c>
      <c r="AQ56" s="109">
        <f t="shared" ca="1" si="176"/>
        <v>2.8358209090585685E-20</v>
      </c>
      <c r="AR56" s="109">
        <f t="shared" ca="1" si="176"/>
        <v>1.5952245539219314E-19</v>
      </c>
      <c r="AS56" s="109">
        <f t="shared" ca="1" si="176"/>
        <v>9.3105519395964628E-19</v>
      </c>
      <c r="AT56" s="109">
        <f t="shared" ca="1" si="176"/>
        <v>5.4592824565393732E-18</v>
      </c>
      <c r="AU56" s="109">
        <f t="shared" ca="1" si="176"/>
        <v>2.776293786522527E-17</v>
      </c>
      <c r="AV56" s="109">
        <f t="shared" ca="1" si="176"/>
        <v>1.2844567098240506E-16</v>
      </c>
      <c r="AW56" s="109">
        <f t="shared" ca="1" si="177"/>
        <v>5.7626163790414372E-16</v>
      </c>
      <c r="AX56" s="109">
        <f t="shared" ca="1" si="177"/>
        <v>2.3167428169285848E-15</v>
      </c>
      <c r="AY56" s="109">
        <f t="shared" ca="1" si="177"/>
        <v>9.9737397686864151E-15</v>
      </c>
      <c r="AZ56" s="109">
        <f t="shared" ca="1" si="177"/>
        <v>4.343218215399768E-14</v>
      </c>
      <c r="BA56" s="109">
        <f t="shared" ca="1" si="177"/>
        <v>1.6215514084586594E-13</v>
      </c>
      <c r="BB56" s="109">
        <f t="shared" ca="1" si="177"/>
        <v>6.6566958578652363E-13</v>
      </c>
      <c r="BC56" s="109">
        <f t="shared" ca="1" si="177"/>
        <v>2.6270966308334631E-12</v>
      </c>
      <c r="BD56" s="109">
        <f t="shared" ca="1" si="177"/>
        <v>9.75895672741945E-12</v>
      </c>
      <c r="BE56" s="109">
        <f t="shared" ca="1" si="177"/>
        <v>3.599324116787299E-11</v>
      </c>
      <c r="BF56" s="109">
        <f t="shared" ca="1" si="177"/>
        <v>1.2309016035244778E-10</v>
      </c>
      <c r="BG56" s="109">
        <f t="shared" ca="1" si="177"/>
        <v>4.2774161827600562E-10</v>
      </c>
      <c r="BH56" s="109">
        <f t="shared" ca="1" si="177"/>
        <v>1.4914242446860434E-9</v>
      </c>
      <c r="BI56" s="109">
        <f t="shared" ca="1" si="177"/>
        <v>4.9957269423233623E-9</v>
      </c>
      <c r="BJ56" s="109">
        <f t="shared" ca="1" si="177"/>
        <v>1.5913674726605202E-8</v>
      </c>
      <c r="BK56" s="109">
        <f t="shared" ca="1" si="177"/>
        <v>5.1860885824445322E-8</v>
      </c>
      <c r="BL56" s="109">
        <f t="shared" ca="1" si="177"/>
        <v>1.6268367828378672E-7</v>
      </c>
      <c r="BM56" s="109">
        <f t="shared" ca="1" si="178"/>
        <v>4.9829161713018625E-7</v>
      </c>
      <c r="BN56" s="109">
        <f t="shared" ca="1" si="178"/>
        <v>1.525529556757389E-6</v>
      </c>
      <c r="BO56" s="109">
        <f t="shared" ca="1" si="178"/>
        <v>4.5217614349871603E-6</v>
      </c>
      <c r="BP56" s="109">
        <f t="shared" ca="1" si="178"/>
        <v>1.3156083950629459E-5</v>
      </c>
      <c r="BQ56" s="109">
        <f t="shared" ca="1" si="178"/>
        <v>3.7604470952447512E-5</v>
      </c>
      <c r="BR56" s="109">
        <f t="shared" ca="1" si="178"/>
        <v>1.0521911060377615E-4</v>
      </c>
      <c r="BS56" s="109">
        <f t="shared" ca="1" si="178"/>
        <v>2.8042437056704535E-4</v>
      </c>
      <c r="BT56" s="109">
        <f t="shared" ca="1" si="178"/>
        <v>7.3427537492928526E-4</v>
      </c>
      <c r="BU56" s="109">
        <f t="shared" ca="1" si="178"/>
        <v>1.8674324280240884E-3</v>
      </c>
      <c r="BV56" s="109">
        <f t="shared" ca="1" si="178"/>
        <v>4.5592025208867565E-3</v>
      </c>
      <c r="BW56" s="109">
        <f t="shared" ca="1" si="178"/>
        <v>1.0655844017881817E-2</v>
      </c>
      <c r="BX56" s="109">
        <f t="shared" ca="1" si="178"/>
        <v>2.4451383642050979E-2</v>
      </c>
      <c r="BY56" s="109">
        <f t="shared" ca="1" si="178"/>
        <v>5.4533359216438052E-2</v>
      </c>
      <c r="BZ56" s="109">
        <f t="shared" ca="1" si="179"/>
        <v>0.1153526557180353</v>
      </c>
      <c r="CA56" s="109">
        <f t="shared" ca="1" si="179"/>
        <v>0.2361870662948323</v>
      </c>
      <c r="CB56" s="109">
        <f t="shared" ca="1" si="179"/>
        <v>0.46271494055015</v>
      </c>
      <c r="CC56" s="109">
        <f t="shared" ca="1" si="179"/>
        <v>0.87070849531430483</v>
      </c>
      <c r="CD56" s="109">
        <f t="shared" ca="1" si="179"/>
        <v>1.6038907759035907</v>
      </c>
      <c r="CE56" s="109">
        <f t="shared" ca="1" si="179"/>
        <v>2.7745365905733381</v>
      </c>
      <c r="CF56" s="109">
        <f t="shared" ca="1" si="179"/>
        <v>4.5671999297858905</v>
      </c>
      <c r="CG56" s="109">
        <f t="shared" ca="1" si="179"/>
        <v>7.3192413076871823</v>
      </c>
      <c r="CH56" s="109">
        <f t="shared" ca="1" si="179"/>
        <v>10.808766088161303</v>
      </c>
      <c r="CI56" s="109">
        <f t="shared" ca="1" si="179"/>
        <v>15.373266289765015</v>
      </c>
      <c r="CJ56" s="109">
        <f t="shared" ca="1" si="179"/>
        <v>21.737081337369933</v>
      </c>
      <c r="CK56" s="109">
        <f t="shared" ca="1" si="179"/>
        <v>28.995591341197638</v>
      </c>
      <c r="CL56" s="109">
        <f t="shared" ca="1" si="179"/>
        <v>37.249943770815456</v>
      </c>
      <c r="CM56" s="109">
        <f t="shared" ca="1" si="179"/>
        <v>46.349737841351732</v>
      </c>
      <c r="CN56" s="109">
        <f t="shared" ca="1" si="179"/>
        <v>56.577423835724332</v>
      </c>
      <c r="CO56" s="109">
        <f t="shared" ca="1" si="180"/>
        <v>67.033642773959485</v>
      </c>
      <c r="CP56" s="109">
        <f t="shared" ca="1" si="180"/>
        <v>75.563103234470617</v>
      </c>
      <c r="CQ56" s="109">
        <f t="shared" ca="1" si="180"/>
        <v>82.31184342884707</v>
      </c>
      <c r="CR56" s="109">
        <f t="shared" ca="1" si="180"/>
        <v>87.9</v>
      </c>
      <c r="CS56" s="109">
        <f t="shared" ca="1" si="180"/>
        <v>90.1</v>
      </c>
      <c r="CT56" s="109">
        <f t="shared" ca="1" si="180"/>
        <v>97.8</v>
      </c>
      <c r="CU56" s="109">
        <f t="shared" ca="1" si="181"/>
        <v>102.3</v>
      </c>
      <c r="CV56" s="109">
        <f t="shared" ca="1" si="181"/>
        <v>110</v>
      </c>
      <c r="CW56" s="109">
        <f t="shared" ca="1" si="181"/>
        <v>105.6</v>
      </c>
      <c r="CX56" s="109">
        <f t="shared" ca="1" si="181"/>
        <v>123.8</v>
      </c>
      <c r="CY56" s="109">
        <f t="shared" ca="1" si="181"/>
        <v>138.19999999999999</v>
      </c>
      <c r="CZ56" s="109">
        <f t="shared" ca="1" si="181"/>
        <v>158</v>
      </c>
      <c r="DA56" s="109">
        <f t="shared" ca="1" si="181"/>
        <v>179.1</v>
      </c>
      <c r="DB56" s="109">
        <f t="shared" ca="1" si="181"/>
        <v>198.3</v>
      </c>
      <c r="DC56" s="109">
        <f t="shared" ca="1" si="181"/>
        <v>205.5</v>
      </c>
      <c r="DD56" s="109">
        <f t="shared" ca="1" si="181"/>
        <v>206.4</v>
      </c>
      <c r="DE56" s="109">
        <f t="shared" ca="1" si="181"/>
        <v>210.3</v>
      </c>
      <c r="DF56" s="109">
        <f t="shared" ca="1" si="181"/>
        <v>239.2</v>
      </c>
      <c r="DG56" s="109">
        <f t="shared" ca="1" si="181"/>
        <v>248.8</v>
      </c>
      <c r="DH56" s="109">
        <f t="shared" ca="1" si="184"/>
        <v>282.10000000000002</v>
      </c>
      <c r="DI56" s="109">
        <f t="shared" ca="1" si="184"/>
        <v>276</v>
      </c>
      <c r="DJ56" s="109">
        <f t="shared" ca="1" si="184"/>
        <v>275.39999999999998</v>
      </c>
      <c r="DK56" s="109">
        <f t="shared" ca="1" si="182"/>
        <v>275</v>
      </c>
      <c r="DL56" s="109">
        <f t="shared" ca="1" si="182"/>
        <v>292.89999999999998</v>
      </c>
      <c r="DM56" s="109">
        <f t="shared" ca="1" si="182"/>
        <v>303.89999999999998</v>
      </c>
      <c r="DN56" s="109">
        <f t="shared" ca="1" si="182"/>
        <v>322.3</v>
      </c>
      <c r="DO56" s="109">
        <f t="shared" ca="1" si="182"/>
        <v>332.91173962045752</v>
      </c>
    </row>
    <row r="57" spans="2:119" ht="26.25" customHeight="1" thickBot="1" x14ac:dyDescent="0.3">
      <c r="B57" s="214" t="s">
        <v>59</v>
      </c>
      <c r="C57" s="215"/>
      <c r="D57" s="215"/>
      <c r="E57" s="215"/>
      <c r="F57" s="104"/>
      <c r="G57" s="104"/>
      <c r="H57" s="104"/>
      <c r="I57" s="104"/>
      <c r="J57" s="104"/>
      <c r="K57" s="104"/>
      <c r="L57" s="56"/>
      <c r="M57" s="48"/>
      <c r="N57" s="55">
        <f t="shared" si="87"/>
        <v>0</v>
      </c>
      <c r="O57" s="55">
        <f t="shared" si="88"/>
        <v>0</v>
      </c>
      <c r="P57" s="55">
        <f t="shared" si="89"/>
        <v>0</v>
      </c>
      <c r="Q57" s="55">
        <f t="shared" si="90"/>
        <v>0</v>
      </c>
      <c r="R57" s="55">
        <f t="shared" si="91"/>
        <v>0</v>
      </c>
      <c r="S57" s="55">
        <f t="shared" si="92"/>
        <v>0</v>
      </c>
      <c r="V57" s="21"/>
      <c r="W57" s="21"/>
      <c r="X57" s="131"/>
      <c r="AB57" s="43"/>
      <c r="AC57" s="43"/>
      <c r="AD57" s="43"/>
      <c r="AE57" s="43"/>
      <c r="AF57" s="43"/>
      <c r="AG57" s="109"/>
      <c r="AH57" s="109"/>
      <c r="AI57" s="109"/>
      <c r="AJ57" s="109"/>
      <c r="AK57" s="109"/>
      <c r="AL57" s="109"/>
      <c r="AM57" s="109"/>
      <c r="AN57" s="109"/>
      <c r="AO57" s="109"/>
      <c r="AP57" s="109"/>
      <c r="AQ57" s="109"/>
      <c r="AR57" s="109"/>
      <c r="AS57" s="109"/>
      <c r="AT57" s="109"/>
      <c r="AU57" s="109"/>
      <c r="AV57" s="109"/>
      <c r="AW57" s="109"/>
      <c r="AX57" s="109"/>
      <c r="AY57" s="109"/>
      <c r="AZ57" s="109"/>
      <c r="BA57" s="109"/>
      <c r="BB57" s="109"/>
      <c r="BC57" s="109"/>
      <c r="BD57" s="109"/>
      <c r="BE57" s="109"/>
      <c r="BF57" s="109"/>
      <c r="BG57" s="109"/>
      <c r="BH57" s="109"/>
      <c r="BI57" s="109"/>
      <c r="BJ57" s="109"/>
      <c r="BK57" s="109"/>
      <c r="BL57" s="109"/>
      <c r="BM57" s="109"/>
      <c r="BN57" s="109"/>
      <c r="BO57" s="109"/>
      <c r="BP57" s="109"/>
      <c r="BQ57" s="109"/>
      <c r="BR57" s="109"/>
      <c r="BS57" s="109"/>
      <c r="BT57" s="109"/>
      <c r="BU57" s="109"/>
      <c r="BV57" s="109"/>
      <c r="BW57" s="109"/>
      <c r="BX57" s="109"/>
      <c r="BY57" s="109"/>
      <c r="BZ57" s="109"/>
      <c r="CA57" s="109"/>
      <c r="CB57" s="109"/>
      <c r="CC57" s="109"/>
      <c r="CD57" s="109"/>
      <c r="CE57" s="109"/>
      <c r="CF57" s="109"/>
      <c r="CG57" s="109"/>
      <c r="CH57" s="109"/>
      <c r="CI57" s="109"/>
      <c r="CJ57" s="109"/>
      <c r="CK57" s="109"/>
      <c r="CL57" s="109"/>
      <c r="CM57" s="109"/>
      <c r="CN57" s="109"/>
      <c r="CO57" s="109"/>
      <c r="CP57" s="109"/>
      <c r="CQ57" s="109"/>
      <c r="CR57" s="109"/>
      <c r="CS57" s="109"/>
      <c r="CT57" s="109"/>
      <c r="CU57" s="109"/>
      <c r="CV57" s="109"/>
      <c r="CW57" s="109"/>
      <c r="CX57" s="109"/>
      <c r="CY57" s="109"/>
      <c r="CZ57" s="109"/>
      <c r="DA57" s="109"/>
      <c r="DB57" s="109"/>
      <c r="DC57" s="109"/>
      <c r="DD57" s="109"/>
      <c r="DE57" s="109"/>
      <c r="DF57" s="109"/>
      <c r="DG57" s="109"/>
      <c r="DH57" s="109"/>
      <c r="DI57" s="109"/>
      <c r="DJ57" s="109"/>
      <c r="DK57" s="109"/>
      <c r="DL57" s="109"/>
      <c r="DM57" s="109"/>
      <c r="DN57" s="109"/>
      <c r="DO57" s="109"/>
    </row>
    <row r="58" spans="2:119" ht="21" customHeight="1" thickBot="1" x14ac:dyDescent="0.3">
      <c r="B58" s="1" t="s">
        <v>60</v>
      </c>
      <c r="C58" s="212"/>
      <c r="D58" s="212"/>
      <c r="E58" s="213"/>
      <c r="F58" s="106"/>
      <c r="G58" s="106"/>
      <c r="H58" s="106"/>
      <c r="I58" s="106"/>
      <c r="J58" s="106"/>
      <c r="K58" s="106"/>
      <c r="L58" s="134"/>
      <c r="M58" s="50"/>
      <c r="N58" s="55">
        <f t="shared" si="87"/>
        <v>0</v>
      </c>
      <c r="O58" s="55">
        <f t="shared" si="88"/>
        <v>0</v>
      </c>
      <c r="P58" s="55">
        <f t="shared" si="89"/>
        <v>0</v>
      </c>
      <c r="Q58" s="55">
        <f t="shared" si="90"/>
        <v>0</v>
      </c>
      <c r="R58" s="55">
        <f t="shared" si="91"/>
        <v>0</v>
      </c>
      <c r="S58" s="55">
        <f t="shared" si="92"/>
        <v>0</v>
      </c>
      <c r="V58" s="23"/>
      <c r="W58" s="23"/>
      <c r="X58" s="131"/>
      <c r="AB58" s="43"/>
      <c r="AC58" s="43"/>
      <c r="AD58" s="43"/>
      <c r="AE58" s="43"/>
      <c r="AF58" s="43"/>
      <c r="AG58" s="109"/>
      <c r="AH58" s="109"/>
      <c r="AI58" s="109"/>
      <c r="AJ58" s="109"/>
      <c r="AK58" s="109"/>
      <c r="AL58" s="109"/>
      <c r="AM58" s="109"/>
      <c r="AN58" s="109"/>
      <c r="AO58" s="109"/>
      <c r="AP58" s="109"/>
      <c r="AQ58" s="109"/>
      <c r="AR58" s="109"/>
      <c r="AS58" s="109"/>
      <c r="AT58" s="109"/>
      <c r="AU58" s="109"/>
      <c r="AV58" s="109"/>
      <c r="AW58" s="109"/>
      <c r="AX58" s="109"/>
      <c r="AY58" s="109"/>
      <c r="AZ58" s="109"/>
      <c r="BA58" s="109"/>
      <c r="BB58" s="109"/>
      <c r="BC58" s="109"/>
      <c r="BD58" s="109"/>
      <c r="BE58" s="109"/>
      <c r="BF58" s="109"/>
      <c r="BG58" s="109"/>
      <c r="BH58" s="109"/>
      <c r="BI58" s="109"/>
      <c r="BJ58" s="109"/>
      <c r="BK58" s="109"/>
      <c r="BL58" s="109"/>
      <c r="BM58" s="109"/>
      <c r="BN58" s="109"/>
      <c r="BO58" s="109"/>
      <c r="BP58" s="109"/>
      <c r="BQ58" s="109"/>
      <c r="BR58" s="109"/>
      <c r="BS58" s="109"/>
      <c r="BT58" s="109"/>
      <c r="BU58" s="109"/>
      <c r="BV58" s="109"/>
      <c r="BW58" s="109"/>
      <c r="BX58" s="109"/>
      <c r="BY58" s="109"/>
      <c r="BZ58" s="109"/>
      <c r="CA58" s="109"/>
      <c r="CB58" s="109"/>
      <c r="CC58" s="109"/>
      <c r="CD58" s="109"/>
      <c r="CE58" s="109"/>
      <c r="CF58" s="109"/>
      <c r="CG58" s="109"/>
      <c r="CH58" s="109"/>
      <c r="CI58" s="109"/>
      <c r="CJ58" s="109"/>
      <c r="CK58" s="109"/>
      <c r="CL58" s="109"/>
      <c r="CM58" s="109"/>
      <c r="CN58" s="109"/>
      <c r="CO58" s="109"/>
      <c r="CP58" s="109"/>
      <c r="CQ58" s="109"/>
      <c r="CR58" s="109"/>
      <c r="CS58" s="109"/>
      <c r="CT58" s="109"/>
      <c r="CU58" s="109"/>
      <c r="CV58" s="109"/>
      <c r="CW58" s="109"/>
      <c r="CX58" s="109"/>
      <c r="CY58" s="109"/>
      <c r="CZ58" s="109"/>
      <c r="DA58" s="109"/>
      <c r="DB58" s="109"/>
      <c r="DC58" s="109"/>
      <c r="DD58" s="109"/>
      <c r="DE58" s="109"/>
      <c r="DF58" s="109"/>
      <c r="DG58" s="109"/>
      <c r="DH58" s="109"/>
      <c r="DI58" s="109"/>
      <c r="DJ58" s="109"/>
      <c r="DK58" s="109"/>
      <c r="DL58" s="109"/>
      <c r="DM58" s="109"/>
      <c r="DN58" s="109"/>
      <c r="DO58" s="109"/>
    </row>
    <row r="59" spans="2:119" ht="32.25" thickBot="1" x14ac:dyDescent="0.3">
      <c r="B59" s="3" t="s">
        <v>61</v>
      </c>
      <c r="C59" s="167" t="s">
        <v>1706</v>
      </c>
      <c r="D59" s="61">
        <v>199</v>
      </c>
      <c r="E59" s="61" t="s">
        <v>122</v>
      </c>
      <c r="F59" s="4" t="s">
        <v>10</v>
      </c>
      <c r="G59" s="4" t="s">
        <v>10</v>
      </c>
      <c r="H59" s="4"/>
      <c r="I59" s="4"/>
      <c r="J59" s="4"/>
      <c r="K59" s="4"/>
      <c r="L59" s="56">
        <f ca="1">DO59</f>
        <v>0.2</v>
      </c>
      <c r="M59" s="49"/>
      <c r="N59" s="55">
        <f t="shared" si="87"/>
        <v>-1</v>
      </c>
      <c r="O59" s="55">
        <f t="shared" si="88"/>
        <v>-1</v>
      </c>
      <c r="P59" s="55">
        <f t="shared" si="89"/>
        <v>0</v>
      </c>
      <c r="Q59" s="55">
        <f t="shared" si="90"/>
        <v>0</v>
      </c>
      <c r="R59" s="55">
        <f t="shared" si="91"/>
        <v>0</v>
      </c>
      <c r="S59" s="55">
        <f t="shared" si="92"/>
        <v>0</v>
      </c>
      <c r="U59" s="62" t="s">
        <v>61</v>
      </c>
      <c r="V59" s="18" t="s">
        <v>62</v>
      </c>
      <c r="W59" s="17">
        <v>0.1</v>
      </c>
      <c r="X59" s="131">
        <f t="shared" ref="X59:X62" ca="1" si="185">DK59</f>
        <v>0.2</v>
      </c>
      <c r="AB59" s="43" t="str">
        <f>"'"&amp;C59&amp;" Ann'!"</f>
        <v>'71200M Ann'!</v>
      </c>
      <c r="AC59" s="43">
        <f ca="1">MATCH(E59,INDIRECT(AB59&amp;"C:C"),0)</f>
        <v>218</v>
      </c>
      <c r="AD59" s="43">
        <f ca="1">MATCH($AC$2,INDIRECT(AB59&amp;"8:8"),0)</f>
        <v>4</v>
      </c>
      <c r="AE59" s="43" t="str">
        <f t="shared" ref="AE59:AE72" ca="1" si="186">MID(INDIRECT($AB59&amp;ADDRESS(2,1)),2,8)</f>
        <v>Billions</v>
      </c>
      <c r="AF59" s="43">
        <f t="shared" ref="AF59:AF71" ca="1" si="187">IF(EXACT(AE59,"Billions"),1,IF(EXACT(AE59,"Millions"),1000,0))</f>
        <v>1</v>
      </c>
      <c r="AG59" s="109">
        <f t="shared" ref="AG59:AV62" ca="1" si="188">IF(EXACT(".....",INDIRECT($AB59&amp;ADDRESS($AC59,$AD59+AG$4-$AC$2))),0,INDIRECT($AB59&amp;ADDRESS($AC59,$AD59+AG$4-$AC$2))/$AF59)</f>
        <v>1.2</v>
      </c>
      <c r="AH59" s="109">
        <f t="shared" ca="1" si="188"/>
        <v>1</v>
      </c>
      <c r="AI59" s="109">
        <f t="shared" ca="1" si="188"/>
        <v>0.9</v>
      </c>
      <c r="AJ59" s="109">
        <f t="shared" ca="1" si="188"/>
        <v>0.7</v>
      </c>
      <c r="AK59" s="109">
        <f t="shared" ca="1" si="188"/>
        <v>0.7</v>
      </c>
      <c r="AL59" s="109">
        <f t="shared" ca="1" si="188"/>
        <v>0.7</v>
      </c>
      <c r="AM59" s="109">
        <f t="shared" ca="1" si="188"/>
        <v>0.9</v>
      </c>
      <c r="AN59" s="109">
        <f t="shared" ca="1" si="188"/>
        <v>0.9</v>
      </c>
      <c r="AO59" s="109">
        <f t="shared" ca="1" si="188"/>
        <v>1</v>
      </c>
      <c r="AP59" s="109">
        <f t="shared" ca="1" si="188"/>
        <v>0.8</v>
      </c>
      <c r="AQ59" s="109">
        <f t="shared" ca="1" si="188"/>
        <v>0.8</v>
      </c>
      <c r="AR59" s="109">
        <f t="shared" ca="1" si="188"/>
        <v>0.7</v>
      </c>
      <c r="AS59" s="109">
        <f t="shared" ca="1" si="188"/>
        <v>0.9</v>
      </c>
      <c r="AT59" s="109">
        <f t="shared" ca="1" si="188"/>
        <v>1.2</v>
      </c>
      <c r="AU59" s="109">
        <f t="shared" ca="1" si="188"/>
        <v>1.5</v>
      </c>
      <c r="AV59" s="109">
        <f t="shared" ca="1" si="188"/>
        <v>1.4</v>
      </c>
      <c r="AW59" s="109">
        <f t="shared" ref="AW59:BL62" ca="1" si="189">IF(EXACT(".....",INDIRECT($AB59&amp;ADDRESS($AC59,$AD59+AW$4-$AC$2))),0,INDIRECT($AB59&amp;ADDRESS($AC59,$AD59+AW$4-$AC$2))/$AF59)</f>
        <v>1.5</v>
      </c>
      <c r="AX59" s="109">
        <f t="shared" ca="1" si="189"/>
        <v>1.7</v>
      </c>
      <c r="AY59" s="109">
        <f t="shared" ca="1" si="189"/>
        <v>1.7</v>
      </c>
      <c r="AZ59" s="109">
        <f t="shared" ca="1" si="189"/>
        <v>1.7</v>
      </c>
      <c r="BA59" s="109">
        <f t="shared" ca="1" si="189"/>
        <v>1.4</v>
      </c>
      <c r="BB59" s="109">
        <f t="shared" ca="1" si="189"/>
        <v>1.2</v>
      </c>
      <c r="BC59" s="109">
        <f t="shared" ca="1" si="189"/>
        <v>1.4</v>
      </c>
      <c r="BD59" s="109">
        <f t="shared" ca="1" si="189"/>
        <v>1.3</v>
      </c>
      <c r="BE59" s="109">
        <f t="shared" ca="1" si="189"/>
        <v>1.2</v>
      </c>
      <c r="BF59" s="109">
        <f t="shared" ca="1" si="189"/>
        <v>1</v>
      </c>
      <c r="BG59" s="109">
        <f t="shared" ca="1" si="189"/>
        <v>0.9</v>
      </c>
      <c r="BH59" s="109">
        <f t="shared" ca="1" si="189"/>
        <v>0.9</v>
      </c>
      <c r="BI59" s="109">
        <f t="shared" ca="1" si="189"/>
        <v>0.8</v>
      </c>
      <c r="BJ59" s="109">
        <f t="shared" ca="1" si="189"/>
        <v>0.8</v>
      </c>
      <c r="BK59" s="109">
        <f t="shared" ca="1" si="189"/>
        <v>0.6</v>
      </c>
      <c r="BL59" s="109">
        <f t="shared" ca="1" si="189"/>
        <v>0.6</v>
      </c>
      <c r="BM59" s="109">
        <f t="shared" ref="BM59:CB62" ca="1" si="190">IF(EXACT(".....",INDIRECT($AB59&amp;ADDRESS($AC59,$AD59+BM$4-$AC$2))),0,INDIRECT($AB59&amp;ADDRESS($AC59,$AD59+BM$4-$AC$2))/$AF59)</f>
        <v>0.6</v>
      </c>
      <c r="BN59" s="109">
        <f t="shared" ca="1" si="190"/>
        <v>0.5</v>
      </c>
      <c r="BO59" s="109">
        <f t="shared" ca="1" si="190"/>
        <v>0.4</v>
      </c>
      <c r="BP59" s="109">
        <f t="shared" ca="1" si="190"/>
        <v>0.4</v>
      </c>
      <c r="BQ59" s="109">
        <f t="shared" ca="1" si="190"/>
        <v>0.4</v>
      </c>
      <c r="BR59" s="109">
        <f t="shared" ca="1" si="190"/>
        <v>0.4</v>
      </c>
      <c r="BS59" s="109">
        <f t="shared" ca="1" si="190"/>
        <v>0.3</v>
      </c>
      <c r="BT59" s="109">
        <f t="shared" ca="1" si="190"/>
        <v>0.3</v>
      </c>
      <c r="BU59" s="109">
        <f t="shared" ca="1" si="190"/>
        <v>0.3</v>
      </c>
      <c r="BV59" s="109">
        <f t="shared" ca="1" si="190"/>
        <v>0.4</v>
      </c>
      <c r="BW59" s="109">
        <f t="shared" ca="1" si="190"/>
        <v>0.3</v>
      </c>
      <c r="BX59" s="109">
        <f t="shared" ca="1" si="190"/>
        <v>0.4</v>
      </c>
      <c r="BY59" s="109">
        <f t="shared" ca="1" si="190"/>
        <v>0.6</v>
      </c>
      <c r="BZ59" s="109">
        <f t="shared" ca="1" si="190"/>
        <v>0.6</v>
      </c>
      <c r="CA59" s="109">
        <f t="shared" ca="1" si="190"/>
        <v>0.5</v>
      </c>
      <c r="CB59" s="109">
        <f t="shared" ca="1" si="190"/>
        <v>0.5</v>
      </c>
      <c r="CC59" s="109">
        <f t="shared" ref="BZ59:CO62" ca="1" si="191">IF(EXACT(".....",INDIRECT($AB59&amp;ADDRESS($AC59,$AD59+CC$4-$AC$2))),0,INDIRECT($AB59&amp;ADDRESS($AC59,$AD59+CC$4-$AC$2))/$AF59)</f>
        <v>0.5</v>
      </c>
      <c r="CD59" s="109">
        <f t="shared" ca="1" si="191"/>
        <v>0.5</v>
      </c>
      <c r="CE59" s="109">
        <f t="shared" ca="1" si="191"/>
        <v>0.6</v>
      </c>
      <c r="CF59" s="109">
        <f t="shared" ca="1" si="191"/>
        <v>0.5</v>
      </c>
      <c r="CG59" s="109">
        <f t="shared" ca="1" si="191"/>
        <v>0.5</v>
      </c>
      <c r="CH59" s="109">
        <f t="shared" ca="1" si="191"/>
        <v>0.5</v>
      </c>
      <c r="CI59" s="109">
        <f t="shared" ca="1" si="191"/>
        <v>0.4</v>
      </c>
      <c r="CJ59" s="109">
        <f t="shared" ca="1" si="191"/>
        <v>0.4</v>
      </c>
      <c r="CK59" s="109">
        <f t="shared" ca="1" si="191"/>
        <v>0.4</v>
      </c>
      <c r="CL59" s="109">
        <f t="shared" ca="1" si="191"/>
        <v>0.4</v>
      </c>
      <c r="CM59" s="109">
        <f t="shared" ca="1" si="191"/>
        <v>0.3</v>
      </c>
      <c r="CN59" s="109">
        <f t="shared" ca="1" si="191"/>
        <v>0.3</v>
      </c>
      <c r="CO59" s="109">
        <f t="shared" ca="1" si="191"/>
        <v>0.3</v>
      </c>
      <c r="CP59" s="109">
        <f t="shared" ref="CO59:DD62" ca="1" si="192">IF(EXACT(".....",INDIRECT($AB59&amp;ADDRESS($AC59,$AD59+CP$4-$AC$2))),0,INDIRECT($AB59&amp;ADDRESS($AC59,$AD59+CP$4-$AC$2))/$AF59)</f>
        <v>0.3</v>
      </c>
      <c r="CQ59" s="109">
        <f t="shared" ca="1" si="192"/>
        <v>0.2</v>
      </c>
      <c r="CR59" s="109">
        <f t="shared" ca="1" si="192"/>
        <v>0.3</v>
      </c>
      <c r="CS59" s="109">
        <f t="shared" ca="1" si="192"/>
        <v>0.2</v>
      </c>
      <c r="CT59" s="109">
        <f t="shared" ca="1" si="192"/>
        <v>0.2</v>
      </c>
      <c r="CU59" s="109">
        <f t="shared" ca="1" si="192"/>
        <v>0.2</v>
      </c>
      <c r="CV59" s="109">
        <f t="shared" ca="1" si="192"/>
        <v>0.2</v>
      </c>
      <c r="CW59" s="109">
        <f t="shared" ca="1" si="192"/>
        <v>0.2</v>
      </c>
      <c r="CX59" s="109">
        <f t="shared" ca="1" si="192"/>
        <v>0.1</v>
      </c>
      <c r="CY59" s="109">
        <f t="shared" ca="1" si="192"/>
        <v>0.1</v>
      </c>
      <c r="CZ59" s="109">
        <f t="shared" ca="1" si="192"/>
        <v>0.1</v>
      </c>
      <c r="DA59" s="109">
        <f t="shared" ca="1" si="192"/>
        <v>0.1</v>
      </c>
      <c r="DB59" s="109">
        <f t="shared" ca="1" si="192"/>
        <v>0.1</v>
      </c>
      <c r="DC59" s="109">
        <f t="shared" ca="1" si="192"/>
        <v>0.1</v>
      </c>
      <c r="DD59" s="109">
        <f t="shared" ca="1" si="192"/>
        <v>0.2</v>
      </c>
      <c r="DE59" s="109">
        <f t="shared" ref="CU59:DJ62" ca="1" si="193">IF(EXACT(".....",INDIRECT($AB59&amp;ADDRESS($AC59,$AD59+DE$4-$AC$2))),0,INDIRECT($AB59&amp;ADDRESS($AC59,$AD59+DE$4-$AC$2))/$AF59)</f>
        <v>0.2</v>
      </c>
      <c r="DF59" s="109">
        <f t="shared" ca="1" si="193"/>
        <v>0.2</v>
      </c>
      <c r="DG59" s="109">
        <f t="shared" ca="1" si="193"/>
        <v>0.2</v>
      </c>
      <c r="DH59" s="109">
        <f t="shared" ca="1" si="193"/>
        <v>0.2</v>
      </c>
      <c r="DI59" s="109">
        <f t="shared" ca="1" si="193"/>
        <v>0.1</v>
      </c>
      <c r="DJ59" s="109">
        <f t="shared" ca="1" si="193"/>
        <v>0.2</v>
      </c>
      <c r="DK59" s="109">
        <f t="shared" ref="DK59:DO62" ca="1" si="194">IF(EXACT(".....",INDIRECT($AB59&amp;ADDRESS($AC59,$AD59+DK$4-$AC$2))),0,INDIRECT($AB59&amp;ADDRESS($AC59,$AD59+DK$4-$AC$2))/$AF59)</f>
        <v>0.2</v>
      </c>
      <c r="DL59" s="109">
        <f t="shared" ca="1" si="194"/>
        <v>0.1</v>
      </c>
      <c r="DM59" s="109">
        <f t="shared" ca="1" si="194"/>
        <v>0.2</v>
      </c>
      <c r="DN59" s="109">
        <f t="shared" ca="1" si="194"/>
        <v>0.2</v>
      </c>
      <c r="DO59" s="109">
        <f t="shared" ca="1" si="194"/>
        <v>0.2</v>
      </c>
    </row>
    <row r="60" spans="2:119" ht="32.25" thickBot="1" x14ac:dyDescent="0.3">
      <c r="B60" s="3" t="s">
        <v>63</v>
      </c>
      <c r="C60" s="167" t="s">
        <v>1706</v>
      </c>
      <c r="D60" s="61">
        <v>203</v>
      </c>
      <c r="E60" s="61" t="s">
        <v>123</v>
      </c>
      <c r="F60" s="4" t="s">
        <v>10</v>
      </c>
      <c r="G60" s="4" t="s">
        <v>10</v>
      </c>
      <c r="H60" s="4"/>
      <c r="I60" s="4"/>
      <c r="J60" s="4"/>
      <c r="K60" s="4"/>
      <c r="L60" s="56">
        <f t="shared" ref="L60:L62" ca="1" si="195">DO60</f>
        <v>18.8</v>
      </c>
      <c r="M60" s="49"/>
      <c r="N60" s="55">
        <f t="shared" si="87"/>
        <v>-1</v>
      </c>
      <c r="O60" s="55">
        <f t="shared" si="88"/>
        <v>-1</v>
      </c>
      <c r="P60" s="55">
        <f t="shared" si="89"/>
        <v>0</v>
      </c>
      <c r="Q60" s="55">
        <f t="shared" si="90"/>
        <v>0</v>
      </c>
      <c r="R60" s="55">
        <f t="shared" si="91"/>
        <v>0</v>
      </c>
      <c r="S60" s="55">
        <f t="shared" si="92"/>
        <v>0</v>
      </c>
      <c r="U60" s="62" t="s">
        <v>63</v>
      </c>
      <c r="V60" s="18" t="s">
        <v>64</v>
      </c>
      <c r="W60" s="17">
        <v>15.8</v>
      </c>
      <c r="X60" s="131">
        <f t="shared" ca="1" si="185"/>
        <v>16.8</v>
      </c>
      <c r="AB60" s="43" t="str">
        <f>"'"&amp;C60&amp;" Ann'!"</f>
        <v>'71200M Ann'!</v>
      </c>
      <c r="AC60" s="43">
        <f ca="1">MATCH(E60,INDIRECT(AB60&amp;"C:C"),0)</f>
        <v>222</v>
      </c>
      <c r="AD60" s="43">
        <f ca="1">MATCH($AC$2,INDIRECT(AB60&amp;"8:8"),0)</f>
        <v>4</v>
      </c>
      <c r="AE60" s="43" t="str">
        <f t="shared" ca="1" si="186"/>
        <v>Billions</v>
      </c>
      <c r="AF60" s="43">
        <f t="shared" ca="1" si="187"/>
        <v>1</v>
      </c>
      <c r="AG60" s="109">
        <f t="shared" ca="1" si="188"/>
        <v>0.3</v>
      </c>
      <c r="AH60" s="109">
        <f t="shared" ca="1" si="188"/>
        <v>0.2</v>
      </c>
      <c r="AI60" s="109">
        <f t="shared" ca="1" si="188"/>
        <v>0.2</v>
      </c>
      <c r="AJ60" s="109">
        <f t="shared" ca="1" si="188"/>
        <v>0.2</v>
      </c>
      <c r="AK60" s="109">
        <f t="shared" ca="1" si="188"/>
        <v>0.2</v>
      </c>
      <c r="AL60" s="109">
        <f t="shared" ca="1" si="188"/>
        <v>0.2</v>
      </c>
      <c r="AM60" s="109">
        <f t="shared" ca="1" si="188"/>
        <v>0.2</v>
      </c>
      <c r="AN60" s="109">
        <f t="shared" ca="1" si="188"/>
        <v>0.2</v>
      </c>
      <c r="AO60" s="109">
        <f t="shared" ca="1" si="188"/>
        <v>0.3</v>
      </c>
      <c r="AP60" s="109">
        <f t="shared" ca="1" si="188"/>
        <v>0.2</v>
      </c>
      <c r="AQ60" s="109">
        <f t="shared" ca="1" si="188"/>
        <v>0.3</v>
      </c>
      <c r="AR60" s="109">
        <f t="shared" ca="1" si="188"/>
        <v>0.3</v>
      </c>
      <c r="AS60" s="109">
        <f t="shared" ca="1" si="188"/>
        <v>0.5</v>
      </c>
      <c r="AT60" s="109">
        <f t="shared" ca="1" si="188"/>
        <v>0.9</v>
      </c>
      <c r="AU60" s="109">
        <f t="shared" ca="1" si="188"/>
        <v>1.7</v>
      </c>
      <c r="AV60" s="109">
        <f t="shared" ca="1" si="188"/>
        <v>2.4</v>
      </c>
      <c r="AW60" s="109">
        <f t="shared" ca="1" si="189"/>
        <v>2.8</v>
      </c>
      <c r="AX60" s="109">
        <f t="shared" ca="1" si="189"/>
        <v>1.3</v>
      </c>
      <c r="AY60" s="109">
        <f t="shared" ca="1" si="189"/>
        <v>1</v>
      </c>
      <c r="AZ60" s="109">
        <f t="shared" ca="1" si="189"/>
        <v>1</v>
      </c>
      <c r="BA60" s="109">
        <f t="shared" ca="1" si="189"/>
        <v>1</v>
      </c>
      <c r="BB60" s="109">
        <f t="shared" ca="1" si="189"/>
        <v>1.1000000000000001</v>
      </c>
      <c r="BC60" s="109">
        <f t="shared" ca="1" si="189"/>
        <v>1.6</v>
      </c>
      <c r="BD60" s="109">
        <f t="shared" ca="1" si="189"/>
        <v>1.8</v>
      </c>
      <c r="BE60" s="109">
        <f t="shared" ca="1" si="189"/>
        <v>1.7</v>
      </c>
      <c r="BF60" s="109">
        <f t="shared" ca="1" si="189"/>
        <v>1.5</v>
      </c>
      <c r="BG60" s="109">
        <f t="shared" ca="1" si="189"/>
        <v>1.3</v>
      </c>
      <c r="BH60" s="109">
        <f t="shared" ca="1" si="189"/>
        <v>1.2</v>
      </c>
      <c r="BI60" s="109">
        <f t="shared" ca="1" si="189"/>
        <v>1.2</v>
      </c>
      <c r="BJ60" s="109">
        <f t="shared" ca="1" si="189"/>
        <v>1.2</v>
      </c>
      <c r="BK60" s="109">
        <f t="shared" ca="1" si="189"/>
        <v>1.2</v>
      </c>
      <c r="BL60" s="109">
        <f t="shared" ca="1" si="189"/>
        <v>1.2</v>
      </c>
      <c r="BM60" s="109">
        <f t="shared" ca="1" si="190"/>
        <v>1.3</v>
      </c>
      <c r="BN60" s="109">
        <f t="shared" ca="1" si="190"/>
        <v>1.3</v>
      </c>
      <c r="BO60" s="109">
        <f t="shared" ca="1" si="190"/>
        <v>1.4</v>
      </c>
      <c r="BP60" s="109">
        <f t="shared" ca="1" si="190"/>
        <v>1.4</v>
      </c>
      <c r="BQ60" s="109">
        <f t="shared" ca="1" si="190"/>
        <v>1.5</v>
      </c>
      <c r="BR60" s="109">
        <f t="shared" ca="1" si="190"/>
        <v>1.8</v>
      </c>
      <c r="BS60" s="109">
        <f t="shared" ca="1" si="190"/>
        <v>1.9</v>
      </c>
      <c r="BT60" s="109">
        <f t="shared" ca="1" si="190"/>
        <v>2</v>
      </c>
      <c r="BU60" s="109">
        <f t="shared" ca="1" si="190"/>
        <v>2.1</v>
      </c>
      <c r="BV60" s="109">
        <f t="shared" ca="1" si="190"/>
        <v>2.1</v>
      </c>
      <c r="BW60" s="109">
        <f t="shared" ca="1" si="190"/>
        <v>2</v>
      </c>
      <c r="BX60" s="109">
        <f t="shared" ca="1" si="190"/>
        <v>2</v>
      </c>
      <c r="BY60" s="109">
        <f t="shared" ca="1" si="190"/>
        <v>2.2000000000000002</v>
      </c>
      <c r="BZ60" s="109">
        <f t="shared" ca="1" si="191"/>
        <v>2.7</v>
      </c>
      <c r="CA60" s="109">
        <f t="shared" ca="1" si="191"/>
        <v>3.2</v>
      </c>
      <c r="CB60" s="109">
        <f t="shared" ca="1" si="191"/>
        <v>3.6</v>
      </c>
      <c r="CC60" s="109">
        <f t="shared" ca="1" si="191"/>
        <v>3.7</v>
      </c>
      <c r="CD60" s="109">
        <f t="shared" ca="1" si="191"/>
        <v>4.3</v>
      </c>
      <c r="CE60" s="109">
        <f t="shared" ca="1" si="191"/>
        <v>4.9000000000000004</v>
      </c>
      <c r="CF60" s="109">
        <f t="shared" ca="1" si="191"/>
        <v>5.5</v>
      </c>
      <c r="CG60" s="109">
        <f t="shared" ca="1" si="191"/>
        <v>6.2</v>
      </c>
      <c r="CH60" s="109">
        <f t="shared" ca="1" si="191"/>
        <v>6.5</v>
      </c>
      <c r="CI60" s="109">
        <f t="shared" ca="1" si="191"/>
        <v>6.4</v>
      </c>
      <c r="CJ60" s="109">
        <f t="shared" ca="1" si="191"/>
        <v>6.4</v>
      </c>
      <c r="CK60" s="109">
        <f t="shared" ca="1" si="191"/>
        <v>6.2</v>
      </c>
      <c r="CL60" s="109">
        <f t="shared" ca="1" si="191"/>
        <v>6</v>
      </c>
      <c r="CM60" s="109">
        <f t="shared" ca="1" si="191"/>
        <v>5.7</v>
      </c>
      <c r="CN60" s="109">
        <f t="shared" ca="1" si="191"/>
        <v>6.1</v>
      </c>
      <c r="CO60" s="109">
        <f t="shared" ca="1" si="192"/>
        <v>6.5</v>
      </c>
      <c r="CP60" s="109">
        <f t="shared" ca="1" si="192"/>
        <v>6.8</v>
      </c>
      <c r="CQ60" s="109">
        <f t="shared" ca="1" si="192"/>
        <v>6.9</v>
      </c>
      <c r="CR60" s="109">
        <f t="shared" ca="1" si="192"/>
        <v>7.1</v>
      </c>
      <c r="CS60" s="109">
        <f t="shared" ca="1" si="192"/>
        <v>7.3</v>
      </c>
      <c r="CT60" s="109">
        <f t="shared" ca="1" si="192"/>
        <v>7.5</v>
      </c>
      <c r="CU60" s="109">
        <f t="shared" ca="1" si="193"/>
        <v>7.8</v>
      </c>
      <c r="CV60" s="109">
        <f t="shared" ca="1" si="193"/>
        <v>8</v>
      </c>
      <c r="CW60" s="109">
        <f t="shared" ca="1" si="193"/>
        <v>8.1999999999999993</v>
      </c>
      <c r="CX60" s="109">
        <f t="shared" ca="1" si="193"/>
        <v>8.4</v>
      </c>
      <c r="CY60" s="109">
        <f t="shared" ca="1" si="193"/>
        <v>8.6999999999999993</v>
      </c>
      <c r="CZ60" s="109">
        <f t="shared" ca="1" si="193"/>
        <v>8.9</v>
      </c>
      <c r="DA60" s="109">
        <f t="shared" ca="1" si="193"/>
        <v>9.1</v>
      </c>
      <c r="DB60" s="109">
        <f t="shared" ca="1" si="193"/>
        <v>9.5</v>
      </c>
      <c r="DC60" s="109">
        <f t="shared" ca="1" si="193"/>
        <v>10.199999999999999</v>
      </c>
      <c r="DD60" s="109">
        <f t="shared" ca="1" si="193"/>
        <v>10.9</v>
      </c>
      <c r="DE60" s="109">
        <f t="shared" ca="1" si="193"/>
        <v>12.1</v>
      </c>
      <c r="DF60" s="109">
        <f t="shared" ca="1" si="193"/>
        <v>13.9</v>
      </c>
      <c r="DG60" s="109">
        <f t="shared" ca="1" si="193"/>
        <v>14.7</v>
      </c>
      <c r="DH60" s="109">
        <f t="shared" ref="DH60:DJ62" ca="1" si="196">IF(EXACT(".....",INDIRECT($AB60&amp;ADDRESS($AC60,$AD60+DH$4-$AC$2))),0,INDIRECT($AB60&amp;ADDRESS($AC60,$AD60+DH$4-$AC$2))/$AF60)</f>
        <v>15</v>
      </c>
      <c r="DI60" s="109">
        <f t="shared" ca="1" si="196"/>
        <v>15.6</v>
      </c>
      <c r="DJ60" s="109">
        <f t="shared" ca="1" si="196"/>
        <v>15.3</v>
      </c>
      <c r="DK60" s="109">
        <f t="shared" ca="1" si="194"/>
        <v>16.8</v>
      </c>
      <c r="DL60" s="109">
        <f t="shared" ca="1" si="194"/>
        <v>17.100000000000001</v>
      </c>
      <c r="DM60" s="109">
        <f t="shared" ca="1" si="194"/>
        <v>17.399999999999999</v>
      </c>
      <c r="DN60" s="109">
        <f t="shared" ca="1" si="194"/>
        <v>17.899999999999999</v>
      </c>
      <c r="DO60" s="109">
        <f t="shared" ca="1" si="194"/>
        <v>18.8</v>
      </c>
    </row>
    <row r="61" spans="2:119" ht="16.5" thickBot="1" x14ac:dyDescent="0.3">
      <c r="B61" s="3" t="s">
        <v>65</v>
      </c>
      <c r="C61" s="167" t="s">
        <v>1706</v>
      </c>
      <c r="D61" s="61">
        <v>204</v>
      </c>
      <c r="E61" s="61" t="s">
        <v>124</v>
      </c>
      <c r="F61" s="4" t="s">
        <v>10</v>
      </c>
      <c r="G61" s="4" t="s">
        <v>10</v>
      </c>
      <c r="H61" s="4"/>
      <c r="I61" s="4"/>
      <c r="J61" s="4"/>
      <c r="K61" s="4"/>
      <c r="L61" s="56">
        <f t="shared" ca="1" si="195"/>
        <v>0.4</v>
      </c>
      <c r="M61" s="49"/>
      <c r="N61" s="55">
        <f t="shared" si="87"/>
        <v>-1</v>
      </c>
      <c r="O61" s="55">
        <f t="shared" si="88"/>
        <v>-1</v>
      </c>
      <c r="P61" s="55">
        <f t="shared" si="89"/>
        <v>0</v>
      </c>
      <c r="Q61" s="55">
        <f t="shared" si="90"/>
        <v>0</v>
      </c>
      <c r="R61" s="55">
        <f t="shared" si="91"/>
        <v>0</v>
      </c>
      <c r="S61" s="55">
        <f t="shared" si="92"/>
        <v>0</v>
      </c>
      <c r="U61" s="62" t="s">
        <v>65</v>
      </c>
      <c r="V61" s="18" t="s">
        <v>66</v>
      </c>
      <c r="W61" s="17">
        <v>0.4</v>
      </c>
      <c r="X61" s="131">
        <f t="shared" ca="1" si="185"/>
        <v>0.4</v>
      </c>
      <c r="AB61" s="43" t="str">
        <f>"'"&amp;C61&amp;" Ann'!"</f>
        <v>'71200M Ann'!</v>
      </c>
      <c r="AC61" s="43">
        <f ca="1">MATCH(E61,INDIRECT(AB61&amp;"C:C"),0)</f>
        <v>223</v>
      </c>
      <c r="AD61" s="43">
        <f ca="1">MATCH($AC$2,INDIRECT(AB61&amp;"8:8"),0)</f>
        <v>4</v>
      </c>
      <c r="AE61" s="43" t="str">
        <f t="shared" ca="1" si="186"/>
        <v>Billions</v>
      </c>
      <c r="AF61" s="43">
        <f t="shared" ca="1" si="187"/>
        <v>1</v>
      </c>
      <c r="AG61" s="109">
        <f t="shared" ca="1" si="188"/>
        <v>0</v>
      </c>
      <c r="AH61" s="109">
        <f t="shared" ca="1" si="188"/>
        <v>0</v>
      </c>
      <c r="AI61" s="109">
        <f t="shared" ca="1" si="188"/>
        <v>0</v>
      </c>
      <c r="AJ61" s="109">
        <f t="shared" ca="1" si="188"/>
        <v>0</v>
      </c>
      <c r="AK61" s="109">
        <f t="shared" ca="1" si="188"/>
        <v>0</v>
      </c>
      <c r="AL61" s="109">
        <f t="shared" ca="1" si="188"/>
        <v>0</v>
      </c>
      <c r="AM61" s="109">
        <f t="shared" ca="1" si="188"/>
        <v>0</v>
      </c>
      <c r="AN61" s="109">
        <f t="shared" ca="1" si="188"/>
        <v>0</v>
      </c>
      <c r="AO61" s="109">
        <f t="shared" ca="1" si="188"/>
        <v>0</v>
      </c>
      <c r="AP61" s="109">
        <f t="shared" ca="1" si="188"/>
        <v>0</v>
      </c>
      <c r="AQ61" s="109">
        <f t="shared" ca="1" si="188"/>
        <v>0</v>
      </c>
      <c r="AR61" s="109">
        <f t="shared" ca="1" si="188"/>
        <v>0</v>
      </c>
      <c r="AS61" s="109">
        <f t="shared" ca="1" si="188"/>
        <v>0</v>
      </c>
      <c r="AT61" s="109">
        <f t="shared" ca="1" si="188"/>
        <v>0</v>
      </c>
      <c r="AU61" s="109">
        <f t="shared" ca="1" si="188"/>
        <v>0</v>
      </c>
      <c r="AV61" s="109">
        <f t="shared" ca="1" si="188"/>
        <v>0</v>
      </c>
      <c r="AW61" s="109">
        <f t="shared" ca="1" si="189"/>
        <v>0</v>
      </c>
      <c r="AX61" s="109">
        <f t="shared" ca="1" si="189"/>
        <v>0</v>
      </c>
      <c r="AY61" s="109">
        <f t="shared" ca="1" si="189"/>
        <v>0</v>
      </c>
      <c r="AZ61" s="109">
        <f t="shared" ca="1" si="189"/>
        <v>0</v>
      </c>
      <c r="BA61" s="109">
        <f t="shared" ca="1" si="189"/>
        <v>0</v>
      </c>
      <c r="BB61" s="109">
        <f t="shared" ca="1" si="189"/>
        <v>0</v>
      </c>
      <c r="BC61" s="109">
        <f t="shared" ca="1" si="189"/>
        <v>0</v>
      </c>
      <c r="BD61" s="109">
        <f t="shared" ca="1" si="189"/>
        <v>0</v>
      </c>
      <c r="BE61" s="109">
        <f t="shared" ca="1" si="189"/>
        <v>0</v>
      </c>
      <c r="BF61" s="109">
        <f t="shared" ca="1" si="189"/>
        <v>0</v>
      </c>
      <c r="BG61" s="109">
        <f t="shared" ca="1" si="189"/>
        <v>0</v>
      </c>
      <c r="BH61" s="109">
        <f t="shared" ca="1" si="189"/>
        <v>0</v>
      </c>
      <c r="BI61" s="109">
        <f t="shared" ca="1" si="189"/>
        <v>0</v>
      </c>
      <c r="BJ61" s="109">
        <f t="shared" ca="1" si="189"/>
        <v>0</v>
      </c>
      <c r="BK61" s="109">
        <f t="shared" ca="1" si="189"/>
        <v>0.1</v>
      </c>
      <c r="BL61" s="109">
        <f t="shared" ca="1" si="189"/>
        <v>0</v>
      </c>
      <c r="BM61" s="109">
        <f t="shared" ca="1" si="190"/>
        <v>0.1</v>
      </c>
      <c r="BN61" s="109">
        <f t="shared" ca="1" si="190"/>
        <v>0.1</v>
      </c>
      <c r="BO61" s="109">
        <f t="shared" ca="1" si="190"/>
        <v>0.1</v>
      </c>
      <c r="BP61" s="109">
        <f t="shared" ca="1" si="190"/>
        <v>0.1</v>
      </c>
      <c r="BQ61" s="109">
        <f t="shared" ca="1" si="190"/>
        <v>0.1</v>
      </c>
      <c r="BR61" s="109">
        <f t="shared" ca="1" si="190"/>
        <v>0.2</v>
      </c>
      <c r="BS61" s="109">
        <f t="shared" ca="1" si="190"/>
        <v>0.2</v>
      </c>
      <c r="BT61" s="109">
        <f t="shared" ca="1" si="190"/>
        <v>0.2</v>
      </c>
      <c r="BU61" s="109">
        <f t="shared" ca="1" si="190"/>
        <v>0.2</v>
      </c>
      <c r="BV61" s="109">
        <f t="shared" ca="1" si="190"/>
        <v>0.2</v>
      </c>
      <c r="BW61" s="109">
        <f t="shared" ca="1" si="190"/>
        <v>0.1</v>
      </c>
      <c r="BX61" s="109">
        <f t="shared" ca="1" si="190"/>
        <v>0.1</v>
      </c>
      <c r="BY61" s="109">
        <f t="shared" ca="1" si="190"/>
        <v>0.1</v>
      </c>
      <c r="BZ61" s="109">
        <f t="shared" ca="1" si="191"/>
        <v>0.1</v>
      </c>
      <c r="CA61" s="109">
        <f t="shared" ca="1" si="191"/>
        <v>0.1</v>
      </c>
      <c r="CB61" s="109">
        <f t="shared" ca="1" si="191"/>
        <v>0.1</v>
      </c>
      <c r="CC61" s="109">
        <f t="shared" ca="1" si="191"/>
        <v>0.1</v>
      </c>
      <c r="CD61" s="109">
        <f t="shared" ca="1" si="191"/>
        <v>0.1</v>
      </c>
      <c r="CE61" s="109">
        <f t="shared" ca="1" si="191"/>
        <v>0.1</v>
      </c>
      <c r="CF61" s="109">
        <f t="shared" ca="1" si="191"/>
        <v>0.2</v>
      </c>
      <c r="CG61" s="109">
        <f t="shared" ca="1" si="191"/>
        <v>0.1</v>
      </c>
      <c r="CH61" s="109">
        <f t="shared" ca="1" si="191"/>
        <v>0.2</v>
      </c>
      <c r="CI61" s="109">
        <f t="shared" ca="1" si="191"/>
        <v>0.2</v>
      </c>
      <c r="CJ61" s="109">
        <f t="shared" ca="1" si="191"/>
        <v>0.2</v>
      </c>
      <c r="CK61" s="109">
        <f t="shared" ca="1" si="191"/>
        <v>0.1</v>
      </c>
      <c r="CL61" s="109">
        <f t="shared" ca="1" si="191"/>
        <v>0.2</v>
      </c>
      <c r="CM61" s="109">
        <f t="shared" ca="1" si="191"/>
        <v>0.2</v>
      </c>
      <c r="CN61" s="109">
        <f t="shared" ca="1" si="191"/>
        <v>0.2</v>
      </c>
      <c r="CO61" s="109">
        <f t="shared" ca="1" si="192"/>
        <v>0.2</v>
      </c>
      <c r="CP61" s="109">
        <f t="shared" ca="1" si="192"/>
        <v>0.2</v>
      </c>
      <c r="CQ61" s="109">
        <f t="shared" ca="1" si="192"/>
        <v>0.2</v>
      </c>
      <c r="CR61" s="109">
        <f t="shared" ca="1" si="192"/>
        <v>0.3</v>
      </c>
      <c r="CS61" s="109">
        <f t="shared" ca="1" si="192"/>
        <v>0.3</v>
      </c>
      <c r="CT61" s="109">
        <f t="shared" ca="1" si="192"/>
        <v>0.3</v>
      </c>
      <c r="CU61" s="109">
        <f t="shared" ca="1" si="193"/>
        <v>0.3</v>
      </c>
      <c r="CV61" s="109">
        <f t="shared" ca="1" si="193"/>
        <v>0.3</v>
      </c>
      <c r="CW61" s="109">
        <f t="shared" ca="1" si="193"/>
        <v>0.3</v>
      </c>
      <c r="CX61" s="109">
        <f t="shared" ca="1" si="193"/>
        <v>0.3</v>
      </c>
      <c r="CY61" s="109">
        <f t="shared" ca="1" si="193"/>
        <v>0.3</v>
      </c>
      <c r="CZ61" s="109">
        <f t="shared" ca="1" si="193"/>
        <v>0.3</v>
      </c>
      <c r="DA61" s="109">
        <f t="shared" ca="1" si="193"/>
        <v>0.3</v>
      </c>
      <c r="DB61" s="109">
        <f t="shared" ca="1" si="193"/>
        <v>0.4</v>
      </c>
      <c r="DC61" s="109">
        <f t="shared" ca="1" si="193"/>
        <v>0.5</v>
      </c>
      <c r="DD61" s="109">
        <f t="shared" ca="1" si="193"/>
        <v>0.3</v>
      </c>
      <c r="DE61" s="109">
        <f t="shared" ca="1" si="193"/>
        <v>0.4</v>
      </c>
      <c r="DF61" s="109">
        <f t="shared" ca="1" si="193"/>
        <v>0.4</v>
      </c>
      <c r="DG61" s="109">
        <f t="shared" ca="1" si="193"/>
        <v>0.4</v>
      </c>
      <c r="DH61" s="109">
        <f t="shared" ca="1" si="196"/>
        <v>0.4</v>
      </c>
      <c r="DI61" s="109">
        <f t="shared" ca="1" si="196"/>
        <v>0.5</v>
      </c>
      <c r="DJ61" s="109">
        <f t="shared" ca="1" si="196"/>
        <v>0.4</v>
      </c>
      <c r="DK61" s="109">
        <f t="shared" ca="1" si="194"/>
        <v>0.4</v>
      </c>
      <c r="DL61" s="109">
        <f t="shared" ca="1" si="194"/>
        <v>0.4</v>
      </c>
      <c r="DM61" s="109">
        <f t="shared" ca="1" si="194"/>
        <v>0.4</v>
      </c>
      <c r="DN61" s="109">
        <f t="shared" ca="1" si="194"/>
        <v>0.3</v>
      </c>
      <c r="DO61" s="109">
        <f t="shared" ca="1" si="194"/>
        <v>0.4</v>
      </c>
    </row>
    <row r="62" spans="2:119" ht="16.5" thickBot="1" x14ac:dyDescent="0.3">
      <c r="B62" s="3" t="s">
        <v>67</v>
      </c>
      <c r="C62" s="167" t="s">
        <v>1706</v>
      </c>
      <c r="D62" s="61">
        <v>205</v>
      </c>
      <c r="E62" s="61" t="s">
        <v>125</v>
      </c>
      <c r="F62" s="4" t="s">
        <v>10</v>
      </c>
      <c r="G62" s="4" t="s">
        <v>10</v>
      </c>
      <c r="H62" s="4"/>
      <c r="I62" s="4"/>
      <c r="J62" s="4"/>
      <c r="K62" s="4"/>
      <c r="L62" s="56">
        <f t="shared" ca="1" si="195"/>
        <v>0.7</v>
      </c>
      <c r="M62" s="49"/>
      <c r="N62" s="55">
        <f t="shared" si="87"/>
        <v>-1</v>
      </c>
      <c r="O62" s="55">
        <f t="shared" si="88"/>
        <v>-1</v>
      </c>
      <c r="P62" s="55">
        <f t="shared" si="89"/>
        <v>0</v>
      </c>
      <c r="Q62" s="55">
        <f t="shared" si="90"/>
        <v>0</v>
      </c>
      <c r="R62" s="55">
        <f t="shared" si="91"/>
        <v>0</v>
      </c>
      <c r="S62" s="55">
        <f t="shared" si="92"/>
        <v>0</v>
      </c>
      <c r="U62" s="62" t="s">
        <v>67</v>
      </c>
      <c r="V62" s="18" t="s">
        <v>68</v>
      </c>
      <c r="W62" s="17">
        <v>0.6</v>
      </c>
      <c r="X62" s="131">
        <f t="shared" ca="1" si="185"/>
        <v>0.7</v>
      </c>
      <c r="AB62" s="43" t="str">
        <f>"'"&amp;C62&amp;" Ann'!"</f>
        <v>'71200M Ann'!</v>
      </c>
      <c r="AC62" s="43">
        <f ca="1">MATCH(E62,INDIRECT(AB62&amp;"C:C"),0)</f>
        <v>224</v>
      </c>
      <c r="AD62" s="43">
        <f ca="1">MATCH($AC$2,INDIRECT(AB62&amp;"8:8"),0)</f>
        <v>4</v>
      </c>
      <c r="AE62" s="43" t="str">
        <f t="shared" ca="1" si="186"/>
        <v>Billions</v>
      </c>
      <c r="AF62" s="43">
        <f t="shared" ca="1" si="187"/>
        <v>1</v>
      </c>
      <c r="AG62" s="109">
        <f t="shared" ca="1" si="188"/>
        <v>0.2</v>
      </c>
      <c r="AH62" s="109">
        <f t="shared" ca="1" si="188"/>
        <v>0.2</v>
      </c>
      <c r="AI62" s="109">
        <f t="shared" ca="1" si="188"/>
        <v>0.2</v>
      </c>
      <c r="AJ62" s="109">
        <f t="shared" ca="1" si="188"/>
        <v>0.1</v>
      </c>
      <c r="AK62" s="109">
        <f t="shared" ca="1" si="188"/>
        <v>0.1</v>
      </c>
      <c r="AL62" s="109">
        <f t="shared" ca="1" si="188"/>
        <v>0.1</v>
      </c>
      <c r="AM62" s="109">
        <f t="shared" ca="1" si="188"/>
        <v>0.1</v>
      </c>
      <c r="AN62" s="109">
        <f t="shared" ca="1" si="188"/>
        <v>0.1</v>
      </c>
      <c r="AO62" s="109">
        <f t="shared" ca="1" si="188"/>
        <v>0.1</v>
      </c>
      <c r="AP62" s="109">
        <f t="shared" ca="1" si="188"/>
        <v>0.1</v>
      </c>
      <c r="AQ62" s="109">
        <f t="shared" ca="1" si="188"/>
        <v>0.1</v>
      </c>
      <c r="AR62" s="109">
        <f t="shared" ca="1" si="188"/>
        <v>0.2</v>
      </c>
      <c r="AS62" s="109">
        <f t="shared" ca="1" si="188"/>
        <v>0.2</v>
      </c>
      <c r="AT62" s="109">
        <f t="shared" ca="1" si="188"/>
        <v>0.2</v>
      </c>
      <c r="AU62" s="109">
        <f t="shared" ca="1" si="188"/>
        <v>0.3</v>
      </c>
      <c r="AV62" s="109">
        <f t="shared" ca="1" si="188"/>
        <v>0.3</v>
      </c>
      <c r="AW62" s="109">
        <f t="shared" ca="1" si="189"/>
        <v>0.3</v>
      </c>
      <c r="AX62" s="109">
        <f t="shared" ca="1" si="189"/>
        <v>0.3</v>
      </c>
      <c r="AY62" s="109">
        <f t="shared" ca="1" si="189"/>
        <v>0.3</v>
      </c>
      <c r="AZ62" s="109">
        <f t="shared" ca="1" si="189"/>
        <v>0.3</v>
      </c>
      <c r="BA62" s="109">
        <f t="shared" ca="1" si="189"/>
        <v>0.3</v>
      </c>
      <c r="BB62" s="109">
        <f t="shared" ca="1" si="189"/>
        <v>0.3</v>
      </c>
      <c r="BC62" s="109">
        <f t="shared" ca="1" si="189"/>
        <v>0.3</v>
      </c>
      <c r="BD62" s="109">
        <f t="shared" ca="1" si="189"/>
        <v>0.3</v>
      </c>
      <c r="BE62" s="109">
        <f t="shared" ca="1" si="189"/>
        <v>0.3</v>
      </c>
      <c r="BF62" s="109">
        <f t="shared" ca="1" si="189"/>
        <v>0.2</v>
      </c>
      <c r="BG62" s="109">
        <f t="shared" ca="1" si="189"/>
        <v>0.2</v>
      </c>
      <c r="BH62" s="109">
        <f t="shared" ca="1" si="189"/>
        <v>0.2</v>
      </c>
      <c r="BI62" s="109">
        <f t="shared" ca="1" si="189"/>
        <v>0.2</v>
      </c>
      <c r="BJ62" s="109">
        <f t="shared" ca="1" si="189"/>
        <v>0.3</v>
      </c>
      <c r="BK62" s="109">
        <f t="shared" ca="1" si="189"/>
        <v>0.4</v>
      </c>
      <c r="BL62" s="109">
        <f t="shared" ca="1" si="189"/>
        <v>0.4</v>
      </c>
      <c r="BM62" s="109">
        <f t="shared" ca="1" si="190"/>
        <v>0.3</v>
      </c>
      <c r="BN62" s="109">
        <f t="shared" ca="1" si="190"/>
        <v>0.3</v>
      </c>
      <c r="BO62" s="109">
        <f t="shared" ca="1" si="190"/>
        <v>0.3</v>
      </c>
      <c r="BP62" s="109">
        <f t="shared" ca="1" si="190"/>
        <v>0.3</v>
      </c>
      <c r="BQ62" s="109">
        <f t="shared" ca="1" si="190"/>
        <v>0.3</v>
      </c>
      <c r="BR62" s="109">
        <f t="shared" ca="1" si="190"/>
        <v>0.3</v>
      </c>
      <c r="BS62" s="109">
        <f t="shared" ca="1" si="190"/>
        <v>0.3</v>
      </c>
      <c r="BT62" s="109">
        <f t="shared" ca="1" si="190"/>
        <v>0.2</v>
      </c>
      <c r="BU62" s="109">
        <f t="shared" ca="1" si="190"/>
        <v>0.2</v>
      </c>
      <c r="BV62" s="109">
        <f t="shared" ca="1" si="190"/>
        <v>0.3</v>
      </c>
      <c r="BW62" s="109">
        <f t="shared" ca="1" si="190"/>
        <v>0.3</v>
      </c>
      <c r="BX62" s="109">
        <f t="shared" ca="1" si="190"/>
        <v>0.3</v>
      </c>
      <c r="BY62" s="109">
        <f t="shared" ca="1" si="190"/>
        <v>0.3</v>
      </c>
      <c r="BZ62" s="109">
        <f t="shared" ca="1" si="191"/>
        <v>0.3</v>
      </c>
      <c r="CA62" s="109">
        <f t="shared" ca="1" si="191"/>
        <v>0.3</v>
      </c>
      <c r="CB62" s="109">
        <f t="shared" ca="1" si="191"/>
        <v>0.3</v>
      </c>
      <c r="CC62" s="109">
        <f t="shared" ca="1" si="191"/>
        <v>0.3</v>
      </c>
      <c r="CD62" s="109">
        <f t="shared" ca="1" si="191"/>
        <v>0.3</v>
      </c>
      <c r="CE62" s="109">
        <f t="shared" ca="1" si="191"/>
        <v>0.3</v>
      </c>
      <c r="CF62" s="109">
        <f t="shared" ca="1" si="191"/>
        <v>0.3</v>
      </c>
      <c r="CG62" s="109">
        <f t="shared" ca="1" si="191"/>
        <v>0.4</v>
      </c>
      <c r="CH62" s="109">
        <f t="shared" ca="1" si="191"/>
        <v>0.3</v>
      </c>
      <c r="CI62" s="109">
        <f t="shared" ca="1" si="191"/>
        <v>0.3</v>
      </c>
      <c r="CJ62" s="109">
        <f t="shared" ca="1" si="191"/>
        <v>0.3</v>
      </c>
      <c r="CK62" s="109">
        <f t="shared" ca="1" si="191"/>
        <v>0.3</v>
      </c>
      <c r="CL62" s="109">
        <f t="shared" ca="1" si="191"/>
        <v>0.3</v>
      </c>
      <c r="CM62" s="109">
        <f t="shared" ca="1" si="191"/>
        <v>0.5</v>
      </c>
      <c r="CN62" s="109">
        <f t="shared" ca="1" si="191"/>
        <v>0.6</v>
      </c>
      <c r="CO62" s="109">
        <f t="shared" ca="1" si="192"/>
        <v>0.6</v>
      </c>
      <c r="CP62" s="109">
        <f t="shared" ca="1" si="192"/>
        <v>0.5</v>
      </c>
      <c r="CQ62" s="109">
        <f t="shared" ca="1" si="192"/>
        <v>0.6</v>
      </c>
      <c r="CR62" s="109">
        <f t="shared" ca="1" si="192"/>
        <v>0.5</v>
      </c>
      <c r="CS62" s="109">
        <f t="shared" ca="1" si="192"/>
        <v>0.5</v>
      </c>
      <c r="CT62" s="109">
        <f t="shared" ca="1" si="192"/>
        <v>0.5</v>
      </c>
      <c r="CU62" s="109">
        <f t="shared" ca="1" si="193"/>
        <v>0.6</v>
      </c>
      <c r="CV62" s="109">
        <f t="shared" ca="1" si="193"/>
        <v>0.7</v>
      </c>
      <c r="CW62" s="109">
        <f t="shared" ca="1" si="193"/>
        <v>0.6</v>
      </c>
      <c r="CX62" s="109">
        <f t="shared" ca="1" si="193"/>
        <v>0.6</v>
      </c>
      <c r="CY62" s="109">
        <f t="shared" ca="1" si="193"/>
        <v>0.6</v>
      </c>
      <c r="CZ62" s="109">
        <f t="shared" ca="1" si="193"/>
        <v>0.7</v>
      </c>
      <c r="DA62" s="109">
        <f t="shared" ca="1" si="193"/>
        <v>0.7</v>
      </c>
      <c r="DB62" s="109">
        <f t="shared" ca="1" si="193"/>
        <v>0.6</v>
      </c>
      <c r="DC62" s="109">
        <f t="shared" ca="1" si="193"/>
        <v>0.6</v>
      </c>
      <c r="DD62" s="109">
        <f t="shared" ca="1" si="193"/>
        <v>0.5</v>
      </c>
      <c r="DE62" s="109">
        <f t="shared" ca="1" si="193"/>
        <v>0.6</v>
      </c>
      <c r="DF62" s="109">
        <f t="shared" ca="1" si="193"/>
        <v>0.5</v>
      </c>
      <c r="DG62" s="109">
        <f t="shared" ca="1" si="193"/>
        <v>0.4</v>
      </c>
      <c r="DH62" s="109">
        <f t="shared" ca="1" si="196"/>
        <v>0.8</v>
      </c>
      <c r="DI62" s="109">
        <f t="shared" ca="1" si="196"/>
        <v>0.8</v>
      </c>
      <c r="DJ62" s="109">
        <f t="shared" ca="1" si="196"/>
        <v>0.7</v>
      </c>
      <c r="DK62" s="109">
        <f t="shared" ca="1" si="194"/>
        <v>0.7</v>
      </c>
      <c r="DL62" s="109">
        <f t="shared" ca="1" si="194"/>
        <v>0.6</v>
      </c>
      <c r="DM62" s="109">
        <f t="shared" ca="1" si="194"/>
        <v>0.5</v>
      </c>
      <c r="DN62" s="109">
        <f t="shared" ca="1" si="194"/>
        <v>0.7</v>
      </c>
      <c r="DO62" s="109">
        <f t="shared" ca="1" si="194"/>
        <v>0.7</v>
      </c>
    </row>
    <row r="63" spans="2:119" ht="21" customHeight="1" thickBot="1" x14ac:dyDescent="0.3">
      <c r="B63" s="1" t="s">
        <v>69</v>
      </c>
      <c r="C63" s="212"/>
      <c r="D63" s="212"/>
      <c r="E63" s="213"/>
      <c r="F63" s="108"/>
      <c r="G63" s="108"/>
      <c r="H63" s="108"/>
      <c r="I63" s="108"/>
      <c r="J63" s="108"/>
      <c r="K63" s="108"/>
      <c r="L63" s="56"/>
      <c r="M63" s="50"/>
      <c r="N63" s="55">
        <f t="shared" si="87"/>
        <v>0</v>
      </c>
      <c r="O63" s="55">
        <f t="shared" si="88"/>
        <v>0</v>
      </c>
      <c r="P63" s="55">
        <f t="shared" si="89"/>
        <v>0</v>
      </c>
      <c r="Q63" s="55">
        <f t="shared" si="90"/>
        <v>0</v>
      </c>
      <c r="R63" s="55">
        <f t="shared" si="91"/>
        <v>0</v>
      </c>
      <c r="S63" s="55">
        <f t="shared" si="92"/>
        <v>0</v>
      </c>
      <c r="V63" s="23"/>
      <c r="W63" s="23"/>
      <c r="X63" s="131"/>
      <c r="AB63" s="43"/>
      <c r="AC63" s="43"/>
      <c r="AD63" s="43"/>
      <c r="AE63" s="43"/>
      <c r="AF63" s="43"/>
      <c r="AG63" s="109"/>
      <c r="AH63" s="109"/>
      <c r="AI63" s="109"/>
      <c r="AJ63" s="109"/>
      <c r="AK63" s="109"/>
      <c r="AL63" s="109"/>
      <c r="AM63" s="109"/>
      <c r="AN63" s="109"/>
      <c r="AO63" s="109"/>
      <c r="AP63" s="109"/>
      <c r="AQ63" s="109"/>
      <c r="AR63" s="109"/>
      <c r="AS63" s="109"/>
      <c r="AT63" s="109"/>
      <c r="AU63" s="109"/>
      <c r="AV63" s="109"/>
      <c r="AW63" s="109"/>
      <c r="AX63" s="109"/>
      <c r="AY63" s="109"/>
      <c r="AZ63" s="109"/>
      <c r="BA63" s="109"/>
      <c r="BB63" s="109"/>
      <c r="BC63" s="109"/>
      <c r="BD63" s="109"/>
      <c r="BE63" s="109"/>
      <c r="BF63" s="109"/>
      <c r="BG63" s="109"/>
      <c r="BH63" s="109"/>
      <c r="BI63" s="109"/>
      <c r="BJ63" s="109"/>
      <c r="BK63" s="109"/>
      <c r="BL63" s="109"/>
      <c r="BM63" s="109"/>
      <c r="BN63" s="109"/>
      <c r="BO63" s="109"/>
      <c r="BP63" s="109"/>
      <c r="BQ63" s="109"/>
      <c r="BR63" s="109"/>
      <c r="BS63" s="109"/>
      <c r="BT63" s="109"/>
      <c r="BU63" s="109"/>
      <c r="BV63" s="109"/>
      <c r="BW63" s="109"/>
      <c r="BX63" s="109"/>
      <c r="BY63" s="109"/>
      <c r="BZ63" s="109"/>
      <c r="CA63" s="109"/>
      <c r="CB63" s="109"/>
      <c r="CC63" s="109"/>
      <c r="CD63" s="109"/>
      <c r="CE63" s="109"/>
      <c r="CF63" s="109"/>
      <c r="CG63" s="109"/>
      <c r="CH63" s="109"/>
      <c r="CI63" s="109"/>
      <c r="CJ63" s="109"/>
      <c r="CK63" s="109"/>
      <c r="CL63" s="109"/>
      <c r="CM63" s="109"/>
      <c r="CN63" s="109"/>
      <c r="CO63" s="109"/>
      <c r="CP63" s="109"/>
      <c r="CQ63" s="109"/>
      <c r="CR63" s="109"/>
      <c r="CS63" s="109"/>
      <c r="CT63" s="109"/>
      <c r="CU63" s="109"/>
      <c r="CV63" s="109"/>
      <c r="CW63" s="109"/>
      <c r="CX63" s="109"/>
      <c r="CY63" s="109"/>
      <c r="CZ63" s="109"/>
      <c r="DA63" s="109"/>
      <c r="DB63" s="109"/>
      <c r="DC63" s="109"/>
      <c r="DD63" s="109"/>
      <c r="DE63" s="109"/>
      <c r="DF63" s="109"/>
      <c r="DG63" s="109"/>
      <c r="DH63" s="109"/>
      <c r="DI63" s="109"/>
      <c r="DJ63" s="109"/>
      <c r="DK63" s="109"/>
      <c r="DL63" s="109"/>
      <c r="DM63" s="109"/>
      <c r="DN63" s="109"/>
      <c r="DO63" s="109"/>
    </row>
    <row r="64" spans="2:119" ht="32.25" thickBot="1" x14ac:dyDescent="0.3">
      <c r="B64" s="3" t="s">
        <v>70</v>
      </c>
      <c r="C64" s="167" t="s">
        <v>1708</v>
      </c>
      <c r="D64" s="61">
        <v>36</v>
      </c>
      <c r="E64" s="61" t="s">
        <v>126</v>
      </c>
      <c r="F64" s="4" t="s">
        <v>10</v>
      </c>
      <c r="G64" s="4"/>
      <c r="H64" s="4"/>
      <c r="I64" s="4"/>
      <c r="J64" s="4" t="s">
        <v>10</v>
      </c>
      <c r="K64" s="4"/>
      <c r="L64" s="56">
        <f ca="1">DO64</f>
        <v>8.3000000000000007</v>
      </c>
      <c r="M64" s="49"/>
      <c r="N64" s="55">
        <f t="shared" si="87"/>
        <v>-1</v>
      </c>
      <c r="O64" s="55">
        <f t="shared" si="88"/>
        <v>0</v>
      </c>
      <c r="P64" s="55">
        <f t="shared" si="89"/>
        <v>0</v>
      </c>
      <c r="Q64" s="55">
        <f t="shared" si="90"/>
        <v>0</v>
      </c>
      <c r="R64" s="55">
        <f t="shared" si="91"/>
        <v>-1</v>
      </c>
      <c r="S64" s="55">
        <f t="shared" si="92"/>
        <v>0</v>
      </c>
      <c r="U64" s="62" t="s">
        <v>70</v>
      </c>
      <c r="V64" s="18" t="s">
        <v>71</v>
      </c>
      <c r="W64" s="17">
        <v>-8.9</v>
      </c>
      <c r="X64" s="131">
        <f t="shared" ref="X64:X67" ca="1" si="197">DK64</f>
        <v>-10</v>
      </c>
      <c r="AB64" s="43" t="str">
        <f>"'"&amp;C64&amp;" Ann'!"</f>
        <v>'11200M Ann'!</v>
      </c>
      <c r="AC64" s="43">
        <f ca="1">MATCH(E64,INDIRECT(AB64&amp;"C:C"),0)</f>
        <v>46</v>
      </c>
      <c r="AD64" s="43">
        <f ca="1">MATCH($AC$2,INDIRECT(AB64&amp;"8:8"),0)</f>
        <v>4</v>
      </c>
      <c r="AE64" s="43" t="str">
        <f t="shared" ca="1" si="186"/>
        <v>Billions</v>
      </c>
      <c r="AF64" s="43">
        <f t="shared" ca="1" si="187"/>
        <v>1</v>
      </c>
      <c r="AG64" s="109">
        <f t="shared" ref="AG64:AV67" ca="1" si="198">IF(EXACT(".....",INDIRECT($AB64&amp;ADDRESS($AC64,$AD64+AG$4-$AC$2))),0,INDIRECT($AB64&amp;ADDRESS($AC64,$AD64+AG$4-$AC$2))/$AF64)</f>
        <v>0.1</v>
      </c>
      <c r="AH64" s="109">
        <f t="shared" ca="1" si="198"/>
        <v>0.8</v>
      </c>
      <c r="AI64" s="109">
        <f t="shared" ca="1" si="198"/>
        <v>0.6</v>
      </c>
      <c r="AJ64" s="109">
        <f t="shared" ca="1" si="198"/>
        <v>0.3</v>
      </c>
      <c r="AK64" s="109">
        <f t="shared" ca="1" si="198"/>
        <v>-0.5</v>
      </c>
      <c r="AL64" s="109">
        <f t="shared" ca="1" si="198"/>
        <v>-0.1</v>
      </c>
      <c r="AM64" s="109">
        <f t="shared" ca="1" si="198"/>
        <v>-0.1</v>
      </c>
      <c r="AN64" s="109">
        <f t="shared" ca="1" si="198"/>
        <v>-0.1</v>
      </c>
      <c r="AO64" s="109">
        <f t="shared" ca="1" si="198"/>
        <v>0</v>
      </c>
      <c r="AP64" s="109">
        <f t="shared" ca="1" si="198"/>
        <v>0.2</v>
      </c>
      <c r="AQ64" s="109">
        <f t="shared" ca="1" si="198"/>
        <v>-0.2</v>
      </c>
      <c r="AR64" s="109">
        <f t="shared" ca="1" si="198"/>
        <v>0</v>
      </c>
      <c r="AS64" s="109">
        <f t="shared" ca="1" si="198"/>
        <v>-0.6</v>
      </c>
      <c r="AT64" s="109">
        <f t="shared" ca="1" si="198"/>
        <v>-0.4</v>
      </c>
      <c r="AU64" s="109">
        <f t="shared" ca="1" si="198"/>
        <v>-0.2</v>
      </c>
      <c r="AV64" s="109">
        <f t="shared" ca="1" si="198"/>
        <v>-0.1</v>
      </c>
      <c r="AW64" s="109">
        <f t="shared" ref="AW64:BL67" ca="1" si="199">IF(EXACT(".....",INDIRECT($AB64&amp;ADDRESS($AC64,$AD64+AW$4-$AC$2))),0,INDIRECT($AB64&amp;ADDRESS($AC64,$AD64+AW$4-$AC$2))/$AF64)</f>
        <v>-0.1</v>
      </c>
      <c r="AX64" s="109">
        <f t="shared" ca="1" si="199"/>
        <v>-1.7</v>
      </c>
      <c r="AY64" s="109">
        <f t="shared" ca="1" si="199"/>
        <v>-1.5</v>
      </c>
      <c r="AZ64" s="109">
        <f t="shared" ca="1" si="199"/>
        <v>-0.4</v>
      </c>
      <c r="BA64" s="109">
        <f t="shared" ca="1" si="199"/>
        <v>0.5</v>
      </c>
      <c r="BB64" s="109">
        <f t="shared" ca="1" si="199"/>
        <v>-1.1000000000000001</v>
      </c>
      <c r="BC64" s="109">
        <f t="shared" ca="1" si="199"/>
        <v>-0.3</v>
      </c>
      <c r="BD64" s="109">
        <f t="shared" ca="1" si="199"/>
        <v>0.2</v>
      </c>
      <c r="BE64" s="109">
        <f t="shared" ca="1" si="199"/>
        <v>-0.2</v>
      </c>
      <c r="BF64" s="109">
        <f t="shared" ca="1" si="199"/>
        <v>0</v>
      </c>
      <c r="BG64" s="109">
        <f t="shared" ca="1" si="199"/>
        <v>-0.2</v>
      </c>
      <c r="BH64" s="109">
        <f t="shared" ca="1" si="199"/>
        <v>-0.5</v>
      </c>
      <c r="BI64" s="109">
        <f t="shared" ca="1" si="199"/>
        <v>-0.3</v>
      </c>
      <c r="BJ64" s="109">
        <f t="shared" ca="1" si="199"/>
        <v>-0.1</v>
      </c>
      <c r="BK64" s="109">
        <f t="shared" ca="1" si="199"/>
        <v>0</v>
      </c>
      <c r="BL64" s="109">
        <f t="shared" ca="1" si="199"/>
        <v>0</v>
      </c>
      <c r="BM64" s="109">
        <f t="shared" ref="BM64:CB67" ca="1" si="200">IF(EXACT(".....",INDIRECT($AB64&amp;ADDRESS($AC64,$AD64+BM$4-$AC$2))),0,INDIRECT($AB64&amp;ADDRESS($AC64,$AD64+BM$4-$AC$2))/$AF64)</f>
        <v>0</v>
      </c>
      <c r="BN64" s="109">
        <f t="shared" ca="1" si="200"/>
        <v>0</v>
      </c>
      <c r="BO64" s="109">
        <f t="shared" ca="1" si="200"/>
        <v>0</v>
      </c>
      <c r="BP64" s="109">
        <f t="shared" ca="1" si="200"/>
        <v>-0.1</v>
      </c>
      <c r="BQ64" s="109">
        <f t="shared" ca="1" si="200"/>
        <v>-0.2</v>
      </c>
      <c r="BR64" s="109">
        <f t="shared" ca="1" si="200"/>
        <v>-0.2</v>
      </c>
      <c r="BS64" s="109">
        <f t="shared" ca="1" si="200"/>
        <v>-0.2</v>
      </c>
      <c r="BT64" s="109">
        <f t="shared" ca="1" si="200"/>
        <v>-0.4</v>
      </c>
      <c r="BU64" s="109">
        <f t="shared" ca="1" si="200"/>
        <v>-0.5</v>
      </c>
      <c r="BV64" s="109">
        <f t="shared" ca="1" si="200"/>
        <v>-0.5</v>
      </c>
      <c r="BW64" s="109">
        <f t="shared" ca="1" si="200"/>
        <v>-0.6</v>
      </c>
      <c r="BX64" s="109">
        <f t="shared" ca="1" si="200"/>
        <v>-0.7</v>
      </c>
      <c r="BY64" s="109">
        <f t="shared" ca="1" si="200"/>
        <v>-1.9</v>
      </c>
      <c r="BZ64" s="109">
        <f t="shared" ca="1" si="200"/>
        <v>-3.4</v>
      </c>
      <c r="CA64" s="109">
        <f t="shared" ca="1" si="200"/>
        <v>-1.1000000000000001</v>
      </c>
      <c r="CB64" s="109">
        <f t="shared" ca="1" si="200"/>
        <v>-1.1000000000000001</v>
      </c>
      <c r="CC64" s="109">
        <f t="shared" ref="BZ64:CO67" ca="1" si="201">IF(EXACT(".....",INDIRECT($AB64&amp;ADDRESS($AC64,$AD64+CC$4-$AC$2))),0,INDIRECT($AB64&amp;ADDRESS($AC64,$AD64+CC$4-$AC$2))/$AF64)</f>
        <v>-1.1000000000000001</v>
      </c>
      <c r="CD64" s="109">
        <f t="shared" ca="1" si="201"/>
        <v>-1.9</v>
      </c>
      <c r="CE64" s="109">
        <f t="shared" ca="1" si="201"/>
        <v>-2.6</v>
      </c>
      <c r="CF64" s="109">
        <f t="shared" ca="1" si="201"/>
        <v>-2.9</v>
      </c>
      <c r="CG64" s="109">
        <f t="shared" ca="1" si="201"/>
        <v>-1.3</v>
      </c>
      <c r="CH64" s="109">
        <f t="shared" ca="1" si="201"/>
        <v>-0.5</v>
      </c>
      <c r="CI64" s="109">
        <f t="shared" ca="1" si="201"/>
        <v>-0.5</v>
      </c>
      <c r="CJ64" s="109">
        <f t="shared" ca="1" si="201"/>
        <v>-0.4</v>
      </c>
      <c r="CK64" s="109">
        <f t="shared" ca="1" si="201"/>
        <v>-0.2</v>
      </c>
      <c r="CL64" s="109">
        <f t="shared" ca="1" si="201"/>
        <v>0</v>
      </c>
      <c r="CM64" s="109">
        <f t="shared" ca="1" si="201"/>
        <v>-0.8</v>
      </c>
      <c r="CN64" s="109">
        <f t="shared" ca="1" si="201"/>
        <v>-1.2</v>
      </c>
      <c r="CO64" s="109">
        <f t="shared" ca="1" si="201"/>
        <v>-1.3</v>
      </c>
      <c r="CP64" s="109">
        <f t="shared" ref="CO64:DD67" ca="1" si="202">IF(EXACT(".....",INDIRECT($AB64&amp;ADDRESS($AC64,$AD64+CP$4-$AC$2))),0,INDIRECT($AB64&amp;ADDRESS($AC64,$AD64+CP$4-$AC$2))/$AF64)</f>
        <v>-1.1000000000000001</v>
      </c>
      <c r="CQ64" s="109">
        <f t="shared" ca="1" si="202"/>
        <v>-0.1</v>
      </c>
      <c r="CR64" s="109">
        <f t="shared" ca="1" si="202"/>
        <v>-0.5</v>
      </c>
      <c r="CS64" s="109">
        <f t="shared" ca="1" si="202"/>
        <v>-0.4</v>
      </c>
      <c r="CT64" s="109">
        <f t="shared" ca="1" si="202"/>
        <v>-0.7</v>
      </c>
      <c r="CU64" s="109">
        <f t="shared" ca="1" si="202"/>
        <v>-1.5</v>
      </c>
      <c r="CV64" s="109">
        <f t="shared" ca="1" si="202"/>
        <v>-0.4</v>
      </c>
      <c r="CW64" s="109">
        <f t="shared" ca="1" si="202"/>
        <v>1</v>
      </c>
      <c r="CX64" s="109">
        <f t="shared" ca="1" si="202"/>
        <v>1.3</v>
      </c>
      <c r="CY64" s="109">
        <f t="shared" ca="1" si="202"/>
        <v>-0.9</v>
      </c>
      <c r="CZ64" s="109">
        <f t="shared" ca="1" si="202"/>
        <v>-1.7</v>
      </c>
      <c r="DA64" s="109">
        <f t="shared" ca="1" si="202"/>
        <v>1</v>
      </c>
      <c r="DB64" s="109">
        <f t="shared" ca="1" si="202"/>
        <v>0.4</v>
      </c>
      <c r="DC64" s="109">
        <f t="shared" ca="1" si="202"/>
        <v>-1.3</v>
      </c>
      <c r="DD64" s="109">
        <f t="shared" ca="1" si="202"/>
        <v>-4.5999999999999996</v>
      </c>
      <c r="DE64" s="109">
        <f t="shared" ref="CU64:DJ67" ca="1" si="203">IF(EXACT(".....",INDIRECT($AB64&amp;ADDRESS($AC64,$AD64+DE$4-$AC$2))),0,INDIRECT($AB64&amp;ADDRESS($AC64,$AD64+DE$4-$AC$2))/$AF64)</f>
        <v>-4</v>
      </c>
      <c r="DF64" s="109">
        <f t="shared" ca="1" si="203"/>
        <v>-3.6</v>
      </c>
      <c r="DG64" s="109">
        <f t="shared" ca="1" si="203"/>
        <v>-6.5</v>
      </c>
      <c r="DH64" s="109">
        <f t="shared" ca="1" si="203"/>
        <v>-4.5999999999999996</v>
      </c>
      <c r="DI64" s="109">
        <f t="shared" ca="1" si="203"/>
        <v>1.4</v>
      </c>
      <c r="DJ64" s="109">
        <f t="shared" ca="1" si="203"/>
        <v>-6.3</v>
      </c>
      <c r="DK64" s="109">
        <f t="shared" ref="DK64:DO67" ca="1" si="204">IF(EXACT(".....",INDIRECT($AB64&amp;ADDRESS($AC64,$AD64+DK$4-$AC$2))),0,INDIRECT($AB64&amp;ADDRESS($AC64,$AD64+DK$4-$AC$2))/$AF64)</f>
        <v>-10</v>
      </c>
      <c r="DL64" s="109">
        <f t="shared" ca="1" si="204"/>
        <v>-1.8</v>
      </c>
      <c r="DM64" s="109">
        <f t="shared" ca="1" si="204"/>
        <v>0.4</v>
      </c>
      <c r="DN64" s="109">
        <f t="shared" ca="1" si="204"/>
        <v>1</v>
      </c>
      <c r="DO64" s="109">
        <f t="shared" ca="1" si="204"/>
        <v>8.3000000000000007</v>
      </c>
    </row>
    <row r="65" spans="2:119" ht="32.25" thickBot="1" x14ac:dyDescent="0.3">
      <c r="B65" s="3" t="s">
        <v>72</v>
      </c>
      <c r="C65" s="167" t="s">
        <v>1708</v>
      </c>
      <c r="D65" s="61">
        <v>37</v>
      </c>
      <c r="E65" s="61" t="s">
        <v>127</v>
      </c>
      <c r="F65" s="4" t="s">
        <v>10</v>
      </c>
      <c r="G65" s="4"/>
      <c r="H65" s="4"/>
      <c r="I65" s="4"/>
      <c r="J65" s="4" t="s">
        <v>10</v>
      </c>
      <c r="K65" s="4"/>
      <c r="L65" s="56">
        <f t="shared" ref="L65:L67" ca="1" si="205">DO65</f>
        <v>214.1</v>
      </c>
      <c r="M65" s="49"/>
      <c r="N65" s="55">
        <f t="shared" si="87"/>
        <v>-1</v>
      </c>
      <c r="O65" s="55">
        <f t="shared" si="88"/>
        <v>0</v>
      </c>
      <c r="P65" s="55">
        <f t="shared" si="89"/>
        <v>0</v>
      </c>
      <c r="Q65" s="55">
        <f t="shared" si="90"/>
        <v>0</v>
      </c>
      <c r="R65" s="55">
        <f t="shared" si="91"/>
        <v>-1</v>
      </c>
      <c r="S65" s="55">
        <f t="shared" si="92"/>
        <v>0</v>
      </c>
      <c r="U65" s="62" t="s">
        <v>72</v>
      </c>
      <c r="V65" s="18" t="s">
        <v>73</v>
      </c>
      <c r="W65" s="17">
        <v>209</v>
      </c>
      <c r="X65" s="131">
        <f t="shared" ca="1" si="197"/>
        <v>192.4</v>
      </c>
      <c r="AB65" s="43" t="str">
        <f>"'"&amp;C65&amp;" Ann'!"</f>
        <v>'11200M Ann'!</v>
      </c>
      <c r="AC65" s="43">
        <f ca="1">MATCH(E65,INDIRECT(AB65&amp;"C:C"),0)</f>
        <v>47</v>
      </c>
      <c r="AD65" s="43">
        <f ca="1">MATCH($AC$2,INDIRECT(AB65&amp;"8:8"),0)</f>
        <v>4</v>
      </c>
      <c r="AE65" s="43" t="str">
        <f t="shared" ca="1" si="186"/>
        <v>Billions</v>
      </c>
      <c r="AF65" s="43">
        <f t="shared" ca="1" si="187"/>
        <v>1</v>
      </c>
      <c r="AG65" s="109">
        <f t="shared" ca="1" si="198"/>
        <v>-0.8</v>
      </c>
      <c r="AH65" s="109">
        <f t="shared" ca="1" si="198"/>
        <v>-0.8</v>
      </c>
      <c r="AI65" s="109">
        <f t="shared" ca="1" si="198"/>
        <v>-0.7</v>
      </c>
      <c r="AJ65" s="109">
        <f t="shared" ca="1" si="198"/>
        <v>-0.5</v>
      </c>
      <c r="AK65" s="109">
        <f t="shared" ca="1" si="198"/>
        <v>-0.4</v>
      </c>
      <c r="AL65" s="109">
        <f t="shared" ca="1" si="198"/>
        <v>-0.4</v>
      </c>
      <c r="AM65" s="109">
        <f t="shared" ca="1" si="198"/>
        <v>-0.4</v>
      </c>
      <c r="AN65" s="109">
        <f t="shared" ca="1" si="198"/>
        <v>-0.4</v>
      </c>
      <c r="AO65" s="109">
        <f t="shared" ca="1" si="198"/>
        <v>-0.5</v>
      </c>
      <c r="AP65" s="109">
        <f t="shared" ca="1" si="198"/>
        <v>-0.5</v>
      </c>
      <c r="AQ65" s="109">
        <f t="shared" ca="1" si="198"/>
        <v>-0.4</v>
      </c>
      <c r="AR65" s="109">
        <f t="shared" ca="1" si="198"/>
        <v>-0.4</v>
      </c>
      <c r="AS65" s="109">
        <f t="shared" ca="1" si="198"/>
        <v>-0.5</v>
      </c>
      <c r="AT65" s="109">
        <f t="shared" ca="1" si="198"/>
        <v>-0.5</v>
      </c>
      <c r="AU65" s="109">
        <f t="shared" ca="1" si="198"/>
        <v>-0.4</v>
      </c>
      <c r="AV65" s="109">
        <f t="shared" ca="1" si="198"/>
        <v>-0.4</v>
      </c>
      <c r="AW65" s="109">
        <f t="shared" ca="1" si="199"/>
        <v>-0.3</v>
      </c>
      <c r="AX65" s="109">
        <f t="shared" ca="1" si="199"/>
        <v>-0.3</v>
      </c>
      <c r="AY65" s="109">
        <f t="shared" ca="1" si="199"/>
        <v>-0.3</v>
      </c>
      <c r="AZ65" s="109">
        <f t="shared" ca="1" si="199"/>
        <v>-0.3</v>
      </c>
      <c r="BA65" s="109">
        <f t="shared" ca="1" si="199"/>
        <v>-0.1</v>
      </c>
      <c r="BB65" s="109">
        <f t="shared" ca="1" si="199"/>
        <v>-0.1</v>
      </c>
      <c r="BC65" s="109">
        <f t="shared" ca="1" si="199"/>
        <v>-0.2</v>
      </c>
      <c r="BD65" s="109">
        <f t="shared" ca="1" si="199"/>
        <v>-0.1</v>
      </c>
      <c r="BE65" s="109">
        <f t="shared" ca="1" si="199"/>
        <v>0</v>
      </c>
      <c r="BF65" s="109">
        <f t="shared" ca="1" si="199"/>
        <v>0</v>
      </c>
      <c r="BG65" s="109">
        <f t="shared" ca="1" si="199"/>
        <v>0</v>
      </c>
      <c r="BH65" s="109">
        <f t="shared" ca="1" si="199"/>
        <v>0.1</v>
      </c>
      <c r="BI65" s="109">
        <f t="shared" ca="1" si="199"/>
        <v>0</v>
      </c>
      <c r="BJ65" s="109">
        <f t="shared" ca="1" si="199"/>
        <v>-0.1</v>
      </c>
      <c r="BK65" s="109">
        <f t="shared" ca="1" si="199"/>
        <v>-0.2</v>
      </c>
      <c r="BL65" s="109">
        <f t="shared" ca="1" si="199"/>
        <v>-0.2</v>
      </c>
      <c r="BM65" s="109">
        <f t="shared" ca="1" si="200"/>
        <v>-0.3</v>
      </c>
      <c r="BN65" s="109">
        <f t="shared" ca="1" si="200"/>
        <v>-0.1</v>
      </c>
      <c r="BO65" s="109">
        <f t="shared" ca="1" si="200"/>
        <v>0</v>
      </c>
      <c r="BP65" s="109">
        <f t="shared" ca="1" si="200"/>
        <v>0</v>
      </c>
      <c r="BQ65" s="109">
        <f t="shared" ca="1" si="200"/>
        <v>-0.3</v>
      </c>
      <c r="BR65" s="109">
        <f t="shared" ca="1" si="200"/>
        <v>-0.5</v>
      </c>
      <c r="BS65" s="109">
        <f t="shared" ca="1" si="200"/>
        <v>-0.5</v>
      </c>
      <c r="BT65" s="109">
        <f t="shared" ca="1" si="200"/>
        <v>-0.4</v>
      </c>
      <c r="BU65" s="109">
        <f t="shared" ca="1" si="200"/>
        <v>-0.4</v>
      </c>
      <c r="BV65" s="109">
        <f t="shared" ca="1" si="200"/>
        <v>-0.5</v>
      </c>
      <c r="BW65" s="109">
        <f t="shared" ca="1" si="200"/>
        <v>-0.8</v>
      </c>
      <c r="BX65" s="109">
        <f t="shared" ca="1" si="200"/>
        <v>-0.2</v>
      </c>
      <c r="BY65" s="109">
        <f t="shared" ca="1" si="200"/>
        <v>-0.2</v>
      </c>
      <c r="BZ65" s="109">
        <f t="shared" ca="1" si="201"/>
        <v>-0.7</v>
      </c>
      <c r="CA65" s="109">
        <f t="shared" ca="1" si="201"/>
        <v>-1.5</v>
      </c>
      <c r="CB65" s="109">
        <f t="shared" ca="1" si="201"/>
        <v>-1.4</v>
      </c>
      <c r="CC65" s="109">
        <f t="shared" ca="1" si="201"/>
        <v>-1</v>
      </c>
      <c r="CD65" s="109">
        <f t="shared" ca="1" si="201"/>
        <v>-0.4</v>
      </c>
      <c r="CE65" s="109">
        <f t="shared" ca="1" si="201"/>
        <v>0.8</v>
      </c>
      <c r="CF65" s="109">
        <f t="shared" ca="1" si="201"/>
        <v>1.1000000000000001</v>
      </c>
      <c r="CG65" s="109">
        <f t="shared" ca="1" si="201"/>
        <v>4.7</v>
      </c>
      <c r="CH65" s="109">
        <f t="shared" ca="1" si="201"/>
        <v>4</v>
      </c>
      <c r="CI65" s="109">
        <f t="shared" ca="1" si="201"/>
        <v>12.8</v>
      </c>
      <c r="CJ65" s="109">
        <f t="shared" ca="1" si="201"/>
        <v>22.4</v>
      </c>
      <c r="CK65" s="109">
        <f t="shared" ca="1" si="201"/>
        <v>31.2</v>
      </c>
      <c r="CL65" s="109">
        <f t="shared" ca="1" si="201"/>
        <v>35.799999999999997</v>
      </c>
      <c r="CM65" s="109">
        <f t="shared" ca="1" si="201"/>
        <v>30.3</v>
      </c>
      <c r="CN65" s="109">
        <f t="shared" ca="1" si="201"/>
        <v>29.8</v>
      </c>
      <c r="CO65" s="109">
        <f t="shared" ca="1" si="202"/>
        <v>30</v>
      </c>
      <c r="CP65" s="109">
        <f t="shared" ca="1" si="202"/>
        <v>19.7</v>
      </c>
      <c r="CQ65" s="109">
        <f t="shared" ca="1" si="202"/>
        <v>16.3</v>
      </c>
      <c r="CR65" s="109">
        <f t="shared" ca="1" si="202"/>
        <v>18.399999999999999</v>
      </c>
      <c r="CS65" s="109">
        <f t="shared" ca="1" si="202"/>
        <v>18.3</v>
      </c>
      <c r="CT65" s="109">
        <f t="shared" ca="1" si="202"/>
        <v>13.9</v>
      </c>
      <c r="CU65" s="109">
        <f t="shared" ca="1" si="203"/>
        <v>14.4</v>
      </c>
      <c r="CV65" s="109">
        <f t="shared" ca="1" si="203"/>
        <v>20</v>
      </c>
      <c r="CW65" s="109">
        <f t="shared" ca="1" si="203"/>
        <v>28.5</v>
      </c>
      <c r="CX65" s="109">
        <f t="shared" ca="1" si="203"/>
        <v>35</v>
      </c>
      <c r="CY65" s="109">
        <f t="shared" ca="1" si="203"/>
        <v>45.5</v>
      </c>
      <c r="CZ65" s="109">
        <f t="shared" ca="1" si="203"/>
        <v>54</v>
      </c>
      <c r="DA65" s="109">
        <f t="shared" ca="1" si="203"/>
        <v>73.400000000000006</v>
      </c>
      <c r="DB65" s="109">
        <f t="shared" ca="1" si="203"/>
        <v>87.7</v>
      </c>
      <c r="DC65" s="109">
        <f t="shared" ca="1" si="203"/>
        <v>94.5</v>
      </c>
      <c r="DD65" s="109">
        <f t="shared" ca="1" si="203"/>
        <v>100.1</v>
      </c>
      <c r="DE65" s="109">
        <f t="shared" ca="1" si="203"/>
        <v>65.599999999999994</v>
      </c>
      <c r="DF65" s="109">
        <f t="shared" ca="1" si="203"/>
        <v>73.5</v>
      </c>
      <c r="DG65" s="109">
        <f t="shared" ca="1" si="203"/>
        <v>82</v>
      </c>
      <c r="DH65" s="109">
        <f t="shared" ref="DH65:DJ67" ca="1" si="206">IF(EXACT(".....",INDIRECT($AB65&amp;ADDRESS($AC65,$AD65+DH$4-$AC$2))),0,INDIRECT($AB65&amp;ADDRESS($AC65,$AD65+DH$4-$AC$2))/$AF65)</f>
        <v>145.6</v>
      </c>
      <c r="DI65" s="109">
        <f t="shared" ca="1" si="206"/>
        <v>139.30000000000001</v>
      </c>
      <c r="DJ65" s="109">
        <f t="shared" ca="1" si="206"/>
        <v>150.1</v>
      </c>
      <c r="DK65" s="109">
        <f t="shared" ca="1" si="204"/>
        <v>192.4</v>
      </c>
      <c r="DL65" s="109">
        <f t="shared" ca="1" si="204"/>
        <v>157.30000000000001</v>
      </c>
      <c r="DM65" s="109">
        <f t="shared" ca="1" si="204"/>
        <v>184.9</v>
      </c>
      <c r="DN65" s="109">
        <f t="shared" ca="1" si="204"/>
        <v>198.2</v>
      </c>
      <c r="DO65" s="109">
        <f t="shared" ca="1" si="204"/>
        <v>214.1</v>
      </c>
    </row>
    <row r="66" spans="2:119" ht="32.25" thickBot="1" x14ac:dyDescent="0.3">
      <c r="B66" s="3" t="s">
        <v>74</v>
      </c>
      <c r="C66" s="61" t="s">
        <v>1708</v>
      </c>
      <c r="D66" s="61">
        <v>33</v>
      </c>
      <c r="E66" s="61" t="s">
        <v>128</v>
      </c>
      <c r="F66" s="4" t="s">
        <v>10</v>
      </c>
      <c r="G66" s="4"/>
      <c r="H66" s="4"/>
      <c r="I66" s="4"/>
      <c r="J66" s="4" t="s">
        <v>10</v>
      </c>
      <c r="K66" s="4"/>
      <c r="L66" s="56">
        <f t="shared" ca="1" si="205"/>
        <v>-5.9</v>
      </c>
      <c r="M66" s="49"/>
      <c r="N66" s="55">
        <f t="shared" si="87"/>
        <v>-1</v>
      </c>
      <c r="O66" s="55">
        <f t="shared" si="88"/>
        <v>0</v>
      </c>
      <c r="P66" s="55">
        <f t="shared" si="89"/>
        <v>0</v>
      </c>
      <c r="Q66" s="55">
        <f t="shared" si="90"/>
        <v>0</v>
      </c>
      <c r="R66" s="55">
        <f t="shared" si="91"/>
        <v>-1</v>
      </c>
      <c r="S66" s="55">
        <f t="shared" si="92"/>
        <v>0</v>
      </c>
      <c r="U66" s="62" t="s">
        <v>74</v>
      </c>
      <c r="V66" s="18" t="s">
        <v>75</v>
      </c>
      <c r="W66" s="17">
        <v>-5.9</v>
      </c>
      <c r="X66" s="131">
        <f t="shared" ca="1" si="197"/>
        <v>-5.9</v>
      </c>
      <c r="AB66" s="43" t="str">
        <f>"'"&amp;C66&amp;" Ann'!"</f>
        <v>'11200M Ann'!</v>
      </c>
      <c r="AC66" s="43">
        <f ca="1">MATCH(E66,INDIRECT(AB66&amp;"C:C"),0)</f>
        <v>43</v>
      </c>
      <c r="AD66" s="43">
        <f ca="1">MATCH($AC$2,INDIRECT(AB66&amp;"8:8"),0)</f>
        <v>4</v>
      </c>
      <c r="AE66" s="43" t="str">
        <f t="shared" ca="1" si="186"/>
        <v>Billions</v>
      </c>
      <c r="AF66" s="43">
        <f t="shared" ca="1" si="187"/>
        <v>1</v>
      </c>
      <c r="AG66" s="109">
        <f t="shared" ca="1" si="198"/>
        <v>-0.1</v>
      </c>
      <c r="AH66" s="109">
        <f t="shared" ca="1" si="198"/>
        <v>0</v>
      </c>
      <c r="AI66" s="109">
        <f t="shared" ca="1" si="198"/>
        <v>0</v>
      </c>
      <c r="AJ66" s="109">
        <f t="shared" ca="1" si="198"/>
        <v>0</v>
      </c>
      <c r="AK66" s="109">
        <f t="shared" ca="1" si="198"/>
        <v>0</v>
      </c>
      <c r="AL66" s="109">
        <f t="shared" ca="1" si="198"/>
        <v>0</v>
      </c>
      <c r="AM66" s="109">
        <f t="shared" ca="1" si="198"/>
        <v>0</v>
      </c>
      <c r="AN66" s="109">
        <f t="shared" ca="1" si="198"/>
        <v>0</v>
      </c>
      <c r="AO66" s="109">
        <f t="shared" ca="1" si="198"/>
        <v>0</v>
      </c>
      <c r="AP66" s="109">
        <f t="shared" ca="1" si="198"/>
        <v>0</v>
      </c>
      <c r="AQ66" s="109">
        <f t="shared" ca="1" si="198"/>
        <v>0</v>
      </c>
      <c r="AR66" s="109">
        <f t="shared" ca="1" si="198"/>
        <v>0</v>
      </c>
      <c r="AS66" s="109">
        <f t="shared" ca="1" si="198"/>
        <v>-0.1</v>
      </c>
      <c r="AT66" s="109">
        <f t="shared" ca="1" si="198"/>
        <v>-0.1</v>
      </c>
      <c r="AU66" s="109">
        <f t="shared" ca="1" si="198"/>
        <v>-0.2</v>
      </c>
      <c r="AV66" s="109">
        <f t="shared" ca="1" si="198"/>
        <v>-0.2</v>
      </c>
      <c r="AW66" s="109">
        <f t="shared" ca="1" si="199"/>
        <v>-0.2</v>
      </c>
      <c r="AX66" s="109">
        <f t="shared" ca="1" si="199"/>
        <v>-0.2</v>
      </c>
      <c r="AY66" s="109">
        <f t="shared" ca="1" si="199"/>
        <v>-0.3</v>
      </c>
      <c r="AZ66" s="109">
        <f t="shared" ca="1" si="199"/>
        <v>-0.4</v>
      </c>
      <c r="BA66" s="109">
        <f t="shared" ca="1" si="199"/>
        <v>-0.4</v>
      </c>
      <c r="BB66" s="109">
        <f t="shared" ca="1" si="199"/>
        <v>-0.4</v>
      </c>
      <c r="BC66" s="109">
        <f t="shared" ca="1" si="199"/>
        <v>-0.5</v>
      </c>
      <c r="BD66" s="109">
        <f t="shared" ca="1" si="199"/>
        <v>-0.6</v>
      </c>
      <c r="BE66" s="109">
        <f t="shared" ca="1" si="199"/>
        <v>-0.5</v>
      </c>
      <c r="BF66" s="109">
        <f t="shared" ca="1" si="199"/>
        <v>-0.5</v>
      </c>
      <c r="BG66" s="109">
        <f t="shared" ca="1" si="199"/>
        <v>-0.4</v>
      </c>
      <c r="BH66" s="109">
        <f t="shared" ca="1" si="199"/>
        <v>-0.5</v>
      </c>
      <c r="BI66" s="109">
        <f t="shared" ca="1" si="199"/>
        <v>-0.6</v>
      </c>
      <c r="BJ66" s="109">
        <f t="shared" ca="1" si="199"/>
        <v>-0.6</v>
      </c>
      <c r="BK66" s="109">
        <f t="shared" ca="1" si="199"/>
        <v>-0.6</v>
      </c>
      <c r="BL66" s="109">
        <f t="shared" ca="1" si="199"/>
        <v>-0.6</v>
      </c>
      <c r="BM66" s="109">
        <f t="shared" ca="1" si="200"/>
        <v>-0.5</v>
      </c>
      <c r="BN66" s="109">
        <f t="shared" ca="1" si="200"/>
        <v>-0.5</v>
      </c>
      <c r="BO66" s="109">
        <f t="shared" ca="1" si="200"/>
        <v>-0.5</v>
      </c>
      <c r="BP66" s="109">
        <f t="shared" ca="1" si="200"/>
        <v>-0.5</v>
      </c>
      <c r="BQ66" s="109">
        <f t="shared" ca="1" si="200"/>
        <v>-0.5</v>
      </c>
      <c r="BR66" s="109">
        <f t="shared" ca="1" si="200"/>
        <v>-0.6</v>
      </c>
      <c r="BS66" s="109">
        <f t="shared" ca="1" si="200"/>
        <v>-0.6</v>
      </c>
      <c r="BT66" s="109">
        <f t="shared" ca="1" si="200"/>
        <v>-0.7</v>
      </c>
      <c r="BU66" s="109">
        <f t="shared" ca="1" si="200"/>
        <v>-0.8</v>
      </c>
      <c r="BV66" s="109">
        <f t="shared" ca="1" si="200"/>
        <v>-0.9</v>
      </c>
      <c r="BW66" s="109">
        <f t="shared" ca="1" si="200"/>
        <v>-1.1000000000000001</v>
      </c>
      <c r="BX66" s="109">
        <f t="shared" ca="1" si="200"/>
        <v>-1.2</v>
      </c>
      <c r="BY66" s="109">
        <f t="shared" ca="1" si="200"/>
        <v>-1.3</v>
      </c>
      <c r="BZ66" s="109">
        <f t="shared" ca="1" si="201"/>
        <v>-1.8</v>
      </c>
      <c r="CA66" s="109">
        <f t="shared" ca="1" si="201"/>
        <v>-2.6</v>
      </c>
      <c r="CB66" s="109">
        <f t="shared" ca="1" si="201"/>
        <v>-2.9</v>
      </c>
      <c r="CC66" s="109">
        <f t="shared" ca="1" si="201"/>
        <v>-3.3</v>
      </c>
      <c r="CD66" s="109">
        <f t="shared" ca="1" si="201"/>
        <v>-3.8</v>
      </c>
      <c r="CE66" s="109">
        <f t="shared" ca="1" si="201"/>
        <v>-4.5</v>
      </c>
      <c r="CF66" s="109">
        <f t="shared" ca="1" si="201"/>
        <v>-5.6</v>
      </c>
      <c r="CG66" s="109">
        <f t="shared" ca="1" si="201"/>
        <v>-6.6</v>
      </c>
      <c r="CH66" s="109">
        <f t="shared" ca="1" si="201"/>
        <v>-7.1</v>
      </c>
      <c r="CI66" s="109">
        <f t="shared" ca="1" si="201"/>
        <v>-7</v>
      </c>
      <c r="CJ66" s="109">
        <f t="shared" ca="1" si="201"/>
        <v>-6.7</v>
      </c>
      <c r="CK66" s="109">
        <f t="shared" ca="1" si="201"/>
        <v>-6.2</v>
      </c>
      <c r="CL66" s="109">
        <f t="shared" ca="1" si="201"/>
        <v>-6.1</v>
      </c>
      <c r="CM66" s="109">
        <f t="shared" ca="1" si="201"/>
        <v>-5.9</v>
      </c>
      <c r="CN66" s="109">
        <f t="shared" ca="1" si="201"/>
        <v>-5.7</v>
      </c>
      <c r="CO66" s="109">
        <f t="shared" ca="1" si="202"/>
        <v>-5.7</v>
      </c>
      <c r="CP66" s="109">
        <f t="shared" ca="1" si="202"/>
        <v>-5.7</v>
      </c>
      <c r="CQ66" s="109">
        <f t="shared" ca="1" si="202"/>
        <v>-5.7</v>
      </c>
      <c r="CR66" s="109">
        <f t="shared" ca="1" si="202"/>
        <v>-5.6</v>
      </c>
      <c r="CS66" s="109">
        <f t="shared" ca="1" si="202"/>
        <v>-5.5</v>
      </c>
      <c r="CT66" s="109">
        <f t="shared" ca="1" si="202"/>
        <v>-5.4</v>
      </c>
      <c r="CU66" s="109">
        <f t="shared" ca="1" si="203"/>
        <v>-5.4</v>
      </c>
      <c r="CV66" s="109">
        <f t="shared" ca="1" si="203"/>
        <v>-5.3</v>
      </c>
      <c r="CW66" s="109">
        <f t="shared" ca="1" si="203"/>
        <v>-5</v>
      </c>
      <c r="CX66" s="109">
        <f t="shared" ca="1" si="203"/>
        <v>-4.8</v>
      </c>
      <c r="CY66" s="109">
        <f t="shared" ca="1" si="203"/>
        <v>-4.7</v>
      </c>
      <c r="CZ66" s="109">
        <f t="shared" ca="1" si="203"/>
        <v>-4.7</v>
      </c>
      <c r="DA66" s="109">
        <f t="shared" ca="1" si="203"/>
        <v>-4.5999999999999996</v>
      </c>
      <c r="DB66" s="109">
        <f t="shared" ca="1" si="203"/>
        <v>-4.5</v>
      </c>
      <c r="DC66" s="109">
        <f t="shared" ca="1" si="203"/>
        <v>-4.5</v>
      </c>
      <c r="DD66" s="109">
        <f t="shared" ca="1" si="203"/>
        <v>-4.8</v>
      </c>
      <c r="DE66" s="109">
        <f t="shared" ca="1" si="203"/>
        <v>-5.5</v>
      </c>
      <c r="DF66" s="109">
        <f t="shared" ca="1" si="203"/>
        <v>-5.9</v>
      </c>
      <c r="DG66" s="109">
        <f t="shared" ca="1" si="203"/>
        <v>-6.1</v>
      </c>
      <c r="DH66" s="109">
        <f t="shared" ca="1" si="206"/>
        <v>-6.5</v>
      </c>
      <c r="DI66" s="109">
        <f t="shared" ca="1" si="206"/>
        <v>-6.4</v>
      </c>
      <c r="DJ66" s="109">
        <f t="shared" ca="1" si="206"/>
        <v>-5.8</v>
      </c>
      <c r="DK66" s="109">
        <f t="shared" ca="1" si="204"/>
        <v>-5.9</v>
      </c>
      <c r="DL66" s="109">
        <f t="shared" ca="1" si="204"/>
        <v>-5.9</v>
      </c>
      <c r="DM66" s="109">
        <f t="shared" ca="1" si="204"/>
        <v>-5.8</v>
      </c>
      <c r="DN66" s="109">
        <f t="shared" ca="1" si="204"/>
        <v>-6</v>
      </c>
      <c r="DO66" s="109">
        <f t="shared" ca="1" si="204"/>
        <v>-5.9</v>
      </c>
    </row>
    <row r="67" spans="2:119" ht="32.25" thickBot="1" x14ac:dyDescent="0.3">
      <c r="B67" s="3" t="s">
        <v>76</v>
      </c>
      <c r="C67" s="167" t="s">
        <v>1706</v>
      </c>
      <c r="D67" s="61">
        <v>211</v>
      </c>
      <c r="E67" s="61" t="s">
        <v>129</v>
      </c>
      <c r="F67" s="4" t="s">
        <v>10</v>
      </c>
      <c r="G67" s="4"/>
      <c r="H67" s="4"/>
      <c r="I67" s="4"/>
      <c r="J67" s="4" t="s">
        <v>10</v>
      </c>
      <c r="K67" s="4"/>
      <c r="L67" s="56">
        <f t="shared" ca="1" si="205"/>
        <v>1.3</v>
      </c>
      <c r="M67" s="49"/>
      <c r="N67" s="55">
        <f t="shared" si="87"/>
        <v>-1</v>
      </c>
      <c r="O67" s="55">
        <f t="shared" si="88"/>
        <v>0</v>
      </c>
      <c r="P67" s="55">
        <f t="shared" si="89"/>
        <v>0</v>
      </c>
      <c r="Q67" s="55">
        <f t="shared" si="90"/>
        <v>0</v>
      </c>
      <c r="R67" s="55">
        <f t="shared" si="91"/>
        <v>-1</v>
      </c>
      <c r="S67" s="55">
        <f t="shared" si="92"/>
        <v>0</v>
      </c>
      <c r="U67" s="62" t="s">
        <v>76</v>
      </c>
      <c r="V67" s="18" t="s">
        <v>77</v>
      </c>
      <c r="W67" s="17">
        <v>0.6</v>
      </c>
      <c r="X67" s="131">
        <f t="shared" ca="1" si="197"/>
        <v>0.6</v>
      </c>
      <c r="AB67" s="43" t="str">
        <f>"'"&amp;C67&amp;" Ann'!"</f>
        <v>'71200M Ann'!</v>
      </c>
      <c r="AC67" s="43">
        <f ca="1">MATCH(E67,INDIRECT(AB67&amp;"C:C"),0)</f>
        <v>232</v>
      </c>
      <c r="AD67" s="43">
        <f ca="1">MATCH($AC$2,INDIRECT(AB67&amp;"8:8"),0)</f>
        <v>4</v>
      </c>
      <c r="AE67" s="43" t="str">
        <f t="shared" ca="1" si="186"/>
        <v>Billions</v>
      </c>
      <c r="AF67" s="43">
        <f t="shared" ca="1" si="187"/>
        <v>1</v>
      </c>
      <c r="AG67" s="109">
        <f t="shared" ca="1" si="198"/>
        <v>0</v>
      </c>
      <c r="AH67" s="109">
        <f t="shared" ca="1" si="198"/>
        <v>0</v>
      </c>
      <c r="AI67" s="109">
        <f t="shared" ca="1" si="198"/>
        <v>0</v>
      </c>
      <c r="AJ67" s="109">
        <f t="shared" ca="1" si="198"/>
        <v>0</v>
      </c>
      <c r="AK67" s="109">
        <f t="shared" ca="1" si="198"/>
        <v>0</v>
      </c>
      <c r="AL67" s="109">
        <f t="shared" ca="1" si="198"/>
        <v>0</v>
      </c>
      <c r="AM67" s="109">
        <f t="shared" ca="1" si="198"/>
        <v>0</v>
      </c>
      <c r="AN67" s="109">
        <f t="shared" ca="1" si="198"/>
        <v>0</v>
      </c>
      <c r="AO67" s="109">
        <f t="shared" ca="1" si="198"/>
        <v>0</v>
      </c>
      <c r="AP67" s="109">
        <f t="shared" ca="1" si="198"/>
        <v>0</v>
      </c>
      <c r="AQ67" s="109">
        <f t="shared" ca="1" si="198"/>
        <v>0</v>
      </c>
      <c r="AR67" s="109">
        <f t="shared" ca="1" si="198"/>
        <v>0</v>
      </c>
      <c r="AS67" s="109">
        <f t="shared" ca="1" si="198"/>
        <v>0</v>
      </c>
      <c r="AT67" s="109">
        <f t="shared" ca="1" si="198"/>
        <v>0</v>
      </c>
      <c r="AU67" s="109">
        <f t="shared" ca="1" si="198"/>
        <v>0</v>
      </c>
      <c r="AV67" s="109">
        <f t="shared" ca="1" si="198"/>
        <v>0</v>
      </c>
      <c r="AW67" s="109">
        <f t="shared" ca="1" si="199"/>
        <v>0</v>
      </c>
      <c r="AX67" s="109">
        <f t="shared" ca="1" si="199"/>
        <v>0</v>
      </c>
      <c r="AY67" s="109">
        <f t="shared" ca="1" si="199"/>
        <v>0</v>
      </c>
      <c r="AZ67" s="109">
        <f t="shared" ca="1" si="199"/>
        <v>0.1</v>
      </c>
      <c r="BA67" s="109">
        <f t="shared" ca="1" si="199"/>
        <v>0.2</v>
      </c>
      <c r="BB67" s="109">
        <f t="shared" ca="1" si="199"/>
        <v>0.3</v>
      </c>
      <c r="BC67" s="109">
        <f t="shared" ca="1" si="199"/>
        <v>0.2</v>
      </c>
      <c r="BD67" s="109">
        <f t="shared" ca="1" si="199"/>
        <v>0.2</v>
      </c>
      <c r="BE67" s="109">
        <f t="shared" ca="1" si="199"/>
        <v>0.2</v>
      </c>
      <c r="BF67" s="109">
        <f t="shared" ca="1" si="199"/>
        <v>0.3</v>
      </c>
      <c r="BG67" s="109">
        <f t="shared" ca="1" si="199"/>
        <v>0.2</v>
      </c>
      <c r="BH67" s="109">
        <f t="shared" ca="1" si="199"/>
        <v>0.2</v>
      </c>
      <c r="BI67" s="109">
        <f t="shared" ca="1" si="199"/>
        <v>0.2</v>
      </c>
      <c r="BJ67" s="109">
        <f t="shared" ca="1" si="199"/>
        <v>0.2</v>
      </c>
      <c r="BK67" s="109">
        <f t="shared" ca="1" si="199"/>
        <v>0.2</v>
      </c>
      <c r="BL67" s="109">
        <f t="shared" ca="1" si="199"/>
        <v>0.2</v>
      </c>
      <c r="BM67" s="109">
        <f t="shared" ca="1" si="200"/>
        <v>0.3</v>
      </c>
      <c r="BN67" s="109">
        <f t="shared" ca="1" si="200"/>
        <v>0.3</v>
      </c>
      <c r="BO67" s="109">
        <f t="shared" ca="1" si="200"/>
        <v>0.4</v>
      </c>
      <c r="BP67" s="109">
        <f t="shared" ca="1" si="200"/>
        <v>0.4</v>
      </c>
      <c r="BQ67" s="109">
        <f t="shared" ca="1" si="200"/>
        <v>0.4</v>
      </c>
      <c r="BR67" s="109">
        <f t="shared" ca="1" si="200"/>
        <v>0.3</v>
      </c>
      <c r="BS67" s="109">
        <f t="shared" ca="1" si="200"/>
        <v>0.4</v>
      </c>
      <c r="BT67" s="109">
        <f t="shared" ca="1" si="200"/>
        <v>0.4</v>
      </c>
      <c r="BU67" s="109">
        <f t="shared" ca="1" si="200"/>
        <v>0.4</v>
      </c>
      <c r="BV67" s="109">
        <f t="shared" ca="1" si="200"/>
        <v>0.4</v>
      </c>
      <c r="BW67" s="109">
        <f t="shared" ca="1" si="200"/>
        <v>0.5</v>
      </c>
      <c r="BX67" s="109">
        <f t="shared" ca="1" si="200"/>
        <v>0.6</v>
      </c>
      <c r="BY67" s="109">
        <f t="shared" ca="1" si="200"/>
        <v>0.8</v>
      </c>
      <c r="BZ67" s="109">
        <f t="shared" ca="1" si="201"/>
        <v>0.8</v>
      </c>
      <c r="CA67" s="109">
        <f t="shared" ca="1" si="201"/>
        <v>0.9</v>
      </c>
      <c r="CB67" s="109">
        <f t="shared" ca="1" si="201"/>
        <v>1.6</v>
      </c>
      <c r="CC67" s="109">
        <f t="shared" ca="1" si="201"/>
        <v>2.2999999999999998</v>
      </c>
      <c r="CD67" s="109">
        <f t="shared" ca="1" si="201"/>
        <v>2.6</v>
      </c>
      <c r="CE67" s="109">
        <f t="shared" ca="1" si="201"/>
        <v>2.7</v>
      </c>
      <c r="CF67" s="109">
        <f t="shared" ca="1" si="201"/>
        <v>1.9</v>
      </c>
      <c r="CG67" s="109">
        <f t="shared" ca="1" si="201"/>
        <v>1.5</v>
      </c>
      <c r="CH67" s="109">
        <f t="shared" ca="1" si="201"/>
        <v>1.5</v>
      </c>
      <c r="CI67" s="109">
        <f t="shared" ca="1" si="201"/>
        <v>2.5</v>
      </c>
      <c r="CJ67" s="109">
        <f t="shared" ca="1" si="201"/>
        <v>2.6</v>
      </c>
      <c r="CK67" s="109">
        <f t="shared" ca="1" si="201"/>
        <v>2.7</v>
      </c>
      <c r="CL67" s="109">
        <f t="shared" ca="1" si="201"/>
        <v>3.2</v>
      </c>
      <c r="CM67" s="109">
        <f t="shared" ca="1" si="201"/>
        <v>3</v>
      </c>
      <c r="CN67" s="109">
        <f t="shared" ca="1" si="201"/>
        <v>2.8</v>
      </c>
      <c r="CO67" s="109">
        <f t="shared" ca="1" si="202"/>
        <v>2.6</v>
      </c>
      <c r="CP67" s="109">
        <f t="shared" ca="1" si="202"/>
        <v>2.7</v>
      </c>
      <c r="CQ67" s="109">
        <f t="shared" ca="1" si="202"/>
        <v>2.2000000000000002</v>
      </c>
      <c r="CR67" s="109">
        <f t="shared" ca="1" si="202"/>
        <v>3</v>
      </c>
      <c r="CS67" s="109">
        <f t="shared" ca="1" si="202"/>
        <v>2.8</v>
      </c>
      <c r="CT67" s="109">
        <f t="shared" ca="1" si="202"/>
        <v>3.2</v>
      </c>
      <c r="CU67" s="109">
        <f t="shared" ca="1" si="203"/>
        <v>2.6</v>
      </c>
      <c r="CV67" s="109">
        <f t="shared" ca="1" si="203"/>
        <v>2.8</v>
      </c>
      <c r="CW67" s="109">
        <f t="shared" ca="1" si="203"/>
        <v>2.9</v>
      </c>
      <c r="CX67" s="109">
        <f t="shared" ca="1" si="203"/>
        <v>2.7</v>
      </c>
      <c r="CY67" s="109">
        <f t="shared" ca="1" si="203"/>
        <v>3.1</v>
      </c>
      <c r="CZ67" s="109">
        <f t="shared" ca="1" si="203"/>
        <v>2.7</v>
      </c>
      <c r="DA67" s="109">
        <f t="shared" ca="1" si="203"/>
        <v>2.7</v>
      </c>
      <c r="DB67" s="109">
        <f t="shared" ca="1" si="203"/>
        <v>2.9</v>
      </c>
      <c r="DC67" s="109">
        <f t="shared" ca="1" si="203"/>
        <v>3</v>
      </c>
      <c r="DD67" s="109">
        <f t="shared" ca="1" si="203"/>
        <v>3.6</v>
      </c>
      <c r="DE67" s="109">
        <f t="shared" ca="1" si="203"/>
        <v>4.0999999999999996</v>
      </c>
      <c r="DF67" s="109">
        <f t="shared" ca="1" si="203"/>
        <v>3.5</v>
      </c>
      <c r="DG67" s="109">
        <f t="shared" ca="1" si="203"/>
        <v>2.1</v>
      </c>
      <c r="DH67" s="109">
        <f t="shared" ca="1" si="206"/>
        <v>0.5</v>
      </c>
      <c r="DI67" s="109">
        <f t="shared" ca="1" si="206"/>
        <v>0</v>
      </c>
      <c r="DJ67" s="109">
        <f t="shared" ca="1" si="206"/>
        <v>0.6</v>
      </c>
      <c r="DK67" s="109">
        <f t="shared" ca="1" si="204"/>
        <v>0.6</v>
      </c>
      <c r="DL67" s="109">
        <f t="shared" ca="1" si="204"/>
        <v>1.1000000000000001</v>
      </c>
      <c r="DM67" s="109">
        <f t="shared" ca="1" si="204"/>
        <v>1.1000000000000001</v>
      </c>
      <c r="DN67" s="109">
        <f t="shared" ca="1" si="204"/>
        <v>1.3</v>
      </c>
      <c r="DO67" s="109">
        <f t="shared" ca="1" si="204"/>
        <v>1.3</v>
      </c>
    </row>
    <row r="68" spans="2:119" ht="21" customHeight="1" thickBot="1" x14ac:dyDescent="0.3">
      <c r="B68" s="1" t="s">
        <v>78</v>
      </c>
      <c r="C68" s="212"/>
      <c r="D68" s="212"/>
      <c r="E68" s="213"/>
      <c r="F68" s="106"/>
      <c r="G68" s="106"/>
      <c r="H68" s="106"/>
      <c r="I68" s="106"/>
      <c r="J68" s="106"/>
      <c r="K68" s="106"/>
      <c r="L68" s="56"/>
      <c r="M68" s="50"/>
      <c r="N68" s="55">
        <f t="shared" si="87"/>
        <v>0</v>
      </c>
      <c r="O68" s="55">
        <f t="shared" si="88"/>
        <v>0</v>
      </c>
      <c r="P68" s="55">
        <f t="shared" si="89"/>
        <v>0</v>
      </c>
      <c r="Q68" s="55">
        <f t="shared" si="90"/>
        <v>0</v>
      </c>
      <c r="R68" s="55">
        <f t="shared" si="91"/>
        <v>0</v>
      </c>
      <c r="S68" s="55">
        <f t="shared" si="92"/>
        <v>0</v>
      </c>
      <c r="V68" s="23"/>
      <c r="W68" s="23"/>
      <c r="X68" s="131"/>
      <c r="AB68" s="43"/>
      <c r="AC68" s="43"/>
      <c r="AD68" s="43"/>
      <c r="AE68" s="43"/>
      <c r="AF68" s="43"/>
      <c r="AG68" s="109"/>
      <c r="AH68" s="109"/>
      <c r="AI68" s="109"/>
      <c r="AJ68" s="109"/>
      <c r="AK68" s="109"/>
      <c r="AL68" s="109"/>
      <c r="AM68" s="109"/>
      <c r="AN68" s="109"/>
      <c r="AO68" s="109"/>
      <c r="AP68" s="109"/>
      <c r="AQ68" s="109"/>
      <c r="AR68" s="109"/>
      <c r="AS68" s="109"/>
      <c r="AT68" s="109"/>
      <c r="AU68" s="109"/>
      <c r="AV68" s="109"/>
      <c r="AW68" s="109"/>
      <c r="AX68" s="109"/>
      <c r="AY68" s="109"/>
      <c r="AZ68" s="109"/>
      <c r="BA68" s="109"/>
      <c r="BB68" s="109"/>
      <c r="BC68" s="109"/>
      <c r="BD68" s="109"/>
      <c r="BE68" s="109"/>
      <c r="BF68" s="109"/>
      <c r="BG68" s="109"/>
      <c r="BH68" s="109"/>
      <c r="BI68" s="109"/>
      <c r="BJ68" s="109"/>
      <c r="BK68" s="109"/>
      <c r="BL68" s="109"/>
      <c r="BM68" s="109"/>
      <c r="BN68" s="109"/>
      <c r="BO68" s="109"/>
      <c r="BP68" s="109"/>
      <c r="BQ68" s="109"/>
      <c r="BR68" s="109"/>
      <c r="BS68" s="109"/>
      <c r="BT68" s="109"/>
      <c r="BU68" s="109"/>
      <c r="BV68" s="109"/>
      <c r="BW68" s="109"/>
      <c r="BX68" s="109"/>
      <c r="BY68" s="109"/>
      <c r="BZ68" s="109"/>
      <c r="CA68" s="109"/>
      <c r="CB68" s="109"/>
      <c r="CC68" s="109"/>
      <c r="CD68" s="109"/>
      <c r="CE68" s="109"/>
      <c r="CF68" s="109"/>
      <c r="CG68" s="109"/>
      <c r="CH68" s="109"/>
      <c r="CI68" s="109"/>
      <c r="CJ68" s="109"/>
      <c r="CK68" s="109"/>
      <c r="CL68" s="109"/>
      <c r="CM68" s="109"/>
      <c r="CN68" s="109"/>
      <c r="CO68" s="109"/>
      <c r="CP68" s="109"/>
      <c r="CQ68" s="109"/>
      <c r="CR68" s="109"/>
      <c r="CS68" s="109"/>
      <c r="CT68" s="109"/>
      <c r="CU68" s="109"/>
      <c r="CV68" s="109"/>
      <c r="CW68" s="109"/>
      <c r="CX68" s="109"/>
      <c r="CY68" s="109"/>
      <c r="CZ68" s="109"/>
      <c r="DA68" s="109"/>
      <c r="DB68" s="109"/>
      <c r="DC68" s="109"/>
      <c r="DD68" s="109"/>
      <c r="DE68" s="109"/>
      <c r="DF68" s="109"/>
      <c r="DG68" s="109"/>
      <c r="DH68" s="109"/>
      <c r="DI68" s="109"/>
      <c r="DJ68" s="109"/>
      <c r="DK68" s="109"/>
      <c r="DL68" s="109"/>
      <c r="DM68" s="109"/>
      <c r="DN68" s="109"/>
      <c r="DO68" s="109"/>
    </row>
    <row r="69" spans="2:119" ht="32.25" thickBot="1" x14ac:dyDescent="0.3">
      <c r="B69" s="3" t="s">
        <v>79</v>
      </c>
      <c r="C69" s="167" t="s">
        <v>1706</v>
      </c>
      <c r="D69" s="61">
        <v>181</v>
      </c>
      <c r="E69" s="61" t="s">
        <v>130</v>
      </c>
      <c r="F69" s="4" t="s">
        <v>10</v>
      </c>
      <c r="G69" s="4" t="s">
        <v>10</v>
      </c>
      <c r="H69" s="4"/>
      <c r="I69" s="4"/>
      <c r="J69" s="4"/>
      <c r="K69" s="4" t="s">
        <v>13</v>
      </c>
      <c r="L69" s="56">
        <f ca="1">DO69</f>
        <v>8.4</v>
      </c>
      <c r="M69" s="49"/>
      <c r="N69" s="55">
        <f t="shared" si="87"/>
        <v>-1</v>
      </c>
      <c r="O69" s="55">
        <f t="shared" si="88"/>
        <v>-1</v>
      </c>
      <c r="P69" s="55">
        <f t="shared" si="89"/>
        <v>0</v>
      </c>
      <c r="Q69" s="55">
        <f t="shared" si="90"/>
        <v>0</v>
      </c>
      <c r="R69" s="55">
        <f t="shared" si="91"/>
        <v>0</v>
      </c>
      <c r="S69" s="55">
        <f t="shared" si="92"/>
        <v>1</v>
      </c>
      <c r="U69" s="62" t="s">
        <v>79</v>
      </c>
      <c r="V69" s="18" t="s">
        <v>80</v>
      </c>
      <c r="W69" s="17">
        <v>7.5</v>
      </c>
      <c r="X69" s="131">
        <f t="shared" ref="X69:X71" ca="1" si="207">DK69</f>
        <v>8</v>
      </c>
      <c r="AB69" s="43" t="str">
        <f>"'"&amp;C69&amp;" Ann'!"</f>
        <v>'71200M Ann'!</v>
      </c>
      <c r="AC69" s="43">
        <f ca="1">MATCH(E69,INDIRECT(AB69&amp;"C:C"),0)</f>
        <v>199</v>
      </c>
      <c r="AD69" s="43">
        <f ca="1">MATCH($AC$2,INDIRECT(AB69&amp;"8:8"),0)</f>
        <v>4</v>
      </c>
      <c r="AE69" s="43" t="str">
        <f t="shared" ca="1" si="186"/>
        <v>Billions</v>
      </c>
      <c r="AF69" s="43">
        <f t="shared" ca="1" si="187"/>
        <v>1</v>
      </c>
      <c r="AG69" s="109">
        <f t="shared" ref="AG69:AV72" ca="1" si="208">IF(EXACT(".....",INDIRECT($AB69&amp;ADDRESS($AC69,$AD69+AG$4-$AC$2))),0,INDIRECT($AB69&amp;ADDRESS($AC69,$AD69+AG$4-$AC$2))/$AF69)</f>
        <v>0</v>
      </c>
      <c r="AH69" s="109">
        <f t="shared" ca="1" si="208"/>
        <v>0</v>
      </c>
      <c r="AI69" s="109">
        <f t="shared" ca="1" si="208"/>
        <v>0</v>
      </c>
      <c r="AJ69" s="109">
        <f t="shared" ca="1" si="208"/>
        <v>0</v>
      </c>
      <c r="AK69" s="109">
        <f t="shared" ca="1" si="208"/>
        <v>0</v>
      </c>
      <c r="AL69" s="109">
        <f t="shared" ca="1" si="208"/>
        <v>0</v>
      </c>
      <c r="AM69" s="109">
        <f t="shared" ca="1" si="208"/>
        <v>0</v>
      </c>
      <c r="AN69" s="109">
        <f t="shared" ca="1" si="208"/>
        <v>0</v>
      </c>
      <c r="AO69" s="109">
        <f t="shared" ca="1" si="208"/>
        <v>0</v>
      </c>
      <c r="AP69" s="109">
        <f t="shared" ca="1" si="208"/>
        <v>0</v>
      </c>
      <c r="AQ69" s="109">
        <f t="shared" ca="1" si="208"/>
        <v>0</v>
      </c>
      <c r="AR69" s="109">
        <f t="shared" ca="1" si="208"/>
        <v>0</v>
      </c>
      <c r="AS69" s="109">
        <f t="shared" ca="1" si="208"/>
        <v>0</v>
      </c>
      <c r="AT69" s="109">
        <f t="shared" ca="1" si="208"/>
        <v>0</v>
      </c>
      <c r="AU69" s="109">
        <f t="shared" ca="1" si="208"/>
        <v>0</v>
      </c>
      <c r="AV69" s="109">
        <f t="shared" ca="1" si="208"/>
        <v>0</v>
      </c>
      <c r="AW69" s="109">
        <f t="shared" ref="AW69:BL72" ca="1" si="209">IF(EXACT(".....",INDIRECT($AB69&amp;ADDRESS($AC69,$AD69+AW$4-$AC$2))),0,INDIRECT($AB69&amp;ADDRESS($AC69,$AD69+AW$4-$AC$2))/$AF69)</f>
        <v>0</v>
      </c>
      <c r="AX69" s="109">
        <f t="shared" ca="1" si="209"/>
        <v>0</v>
      </c>
      <c r="AY69" s="109">
        <f t="shared" ca="1" si="209"/>
        <v>0</v>
      </c>
      <c r="AZ69" s="109">
        <f t="shared" ca="1" si="209"/>
        <v>0.1</v>
      </c>
      <c r="BA69" s="109">
        <f t="shared" ca="1" si="209"/>
        <v>0.1</v>
      </c>
      <c r="BB69" s="109">
        <f t="shared" ca="1" si="209"/>
        <v>0.1</v>
      </c>
      <c r="BC69" s="109">
        <f t="shared" ca="1" si="209"/>
        <v>0.1</v>
      </c>
      <c r="BD69" s="109">
        <f t="shared" ca="1" si="209"/>
        <v>0.1</v>
      </c>
      <c r="BE69" s="109">
        <f t="shared" ca="1" si="209"/>
        <v>0.1</v>
      </c>
      <c r="BF69" s="109">
        <f t="shared" ca="1" si="209"/>
        <v>0.1</v>
      </c>
      <c r="BG69" s="109">
        <f t="shared" ca="1" si="209"/>
        <v>0.1</v>
      </c>
      <c r="BH69" s="109">
        <f t="shared" ca="1" si="209"/>
        <v>0.1</v>
      </c>
      <c r="BI69" s="109">
        <f t="shared" ca="1" si="209"/>
        <v>0.1</v>
      </c>
      <c r="BJ69" s="109">
        <f t="shared" ca="1" si="209"/>
        <v>0.2</v>
      </c>
      <c r="BK69" s="109">
        <f t="shared" ca="1" si="209"/>
        <v>0.2</v>
      </c>
      <c r="BL69" s="109">
        <f t="shared" ca="1" si="209"/>
        <v>0.2</v>
      </c>
      <c r="BM69" s="109">
        <f t="shared" ref="BM69:CB72" ca="1" si="210">IF(EXACT(".....",INDIRECT($AB69&amp;ADDRESS($AC69,$AD69+BM$4-$AC$2))),0,INDIRECT($AB69&amp;ADDRESS($AC69,$AD69+BM$4-$AC$2))/$AF69)</f>
        <v>0.2</v>
      </c>
      <c r="BN69" s="109">
        <f t="shared" ca="1" si="210"/>
        <v>0.2</v>
      </c>
      <c r="BO69" s="109">
        <f t="shared" ca="1" si="210"/>
        <v>0.2</v>
      </c>
      <c r="BP69" s="109">
        <f t="shared" ca="1" si="210"/>
        <v>0.3</v>
      </c>
      <c r="BQ69" s="109">
        <f t="shared" ca="1" si="210"/>
        <v>0.3</v>
      </c>
      <c r="BR69" s="109">
        <f t="shared" ca="1" si="210"/>
        <v>0.3</v>
      </c>
      <c r="BS69" s="109">
        <f t="shared" ca="1" si="210"/>
        <v>0.4</v>
      </c>
      <c r="BT69" s="109">
        <f t="shared" ca="1" si="210"/>
        <v>0.4</v>
      </c>
      <c r="BU69" s="109">
        <f t="shared" ca="1" si="210"/>
        <v>0.5</v>
      </c>
      <c r="BV69" s="109">
        <f t="shared" ca="1" si="210"/>
        <v>0.5</v>
      </c>
      <c r="BW69" s="109">
        <f t="shared" ca="1" si="210"/>
        <v>0.7</v>
      </c>
      <c r="BX69" s="109">
        <f t="shared" ca="1" si="210"/>
        <v>0.7</v>
      </c>
      <c r="BY69" s="109">
        <f t="shared" ca="1" si="210"/>
        <v>0.8</v>
      </c>
      <c r="BZ69" s="109">
        <f t="shared" ca="1" si="210"/>
        <v>0.9</v>
      </c>
      <c r="CA69" s="109">
        <f t="shared" ca="1" si="210"/>
        <v>1.1000000000000001</v>
      </c>
      <c r="CB69" s="109">
        <f t="shared" ca="1" si="210"/>
        <v>1.3</v>
      </c>
      <c r="CC69" s="109">
        <f t="shared" ref="BZ69:CO72" ca="1" si="211">IF(EXACT(".....",INDIRECT($AB69&amp;ADDRESS($AC69,$AD69+CC$4-$AC$2))),0,INDIRECT($AB69&amp;ADDRESS($AC69,$AD69+CC$4-$AC$2))/$AF69)</f>
        <v>1.7</v>
      </c>
      <c r="CD69" s="109">
        <f t="shared" ca="1" si="211"/>
        <v>1.9</v>
      </c>
      <c r="CE69" s="109">
        <f t="shared" ca="1" si="211"/>
        <v>2.2000000000000002</v>
      </c>
      <c r="CF69" s="109">
        <f t="shared" ca="1" si="211"/>
        <v>2.6</v>
      </c>
      <c r="CG69" s="109">
        <f t="shared" ca="1" si="211"/>
        <v>3</v>
      </c>
      <c r="CH69" s="109">
        <f t="shared" ca="1" si="211"/>
        <v>3.4</v>
      </c>
      <c r="CI69" s="109">
        <f t="shared" ca="1" si="211"/>
        <v>4</v>
      </c>
      <c r="CJ69" s="109">
        <f t="shared" ca="1" si="211"/>
        <v>4.8</v>
      </c>
      <c r="CK69" s="109">
        <f t="shared" ca="1" si="211"/>
        <v>6</v>
      </c>
      <c r="CL69" s="109">
        <f t="shared" ca="1" si="211"/>
        <v>7.5</v>
      </c>
      <c r="CM69" s="109">
        <f t="shared" ca="1" si="211"/>
        <v>8.6999999999999993</v>
      </c>
      <c r="CN69" s="109">
        <f t="shared" ca="1" si="211"/>
        <v>9.4</v>
      </c>
      <c r="CO69" s="109">
        <f t="shared" ca="1" si="211"/>
        <v>10.199999999999999</v>
      </c>
      <c r="CP69" s="109">
        <f t="shared" ref="CO69:DD72" ca="1" si="212">IF(EXACT(".....",INDIRECT($AB69&amp;ADDRESS($AC69,$AD69+CP$4-$AC$2))),0,INDIRECT($AB69&amp;ADDRESS($AC69,$AD69+CP$4-$AC$2))/$AF69)</f>
        <v>10.9</v>
      </c>
      <c r="CQ69" s="109">
        <f t="shared" ca="1" si="212"/>
        <v>11.3</v>
      </c>
      <c r="CR69" s="109">
        <f t="shared" ca="1" si="212"/>
        <v>11.6</v>
      </c>
      <c r="CS69" s="109">
        <f t="shared" ca="1" si="212"/>
        <v>12.6</v>
      </c>
      <c r="CT69" s="109">
        <f t="shared" ca="1" si="212"/>
        <v>12.8</v>
      </c>
      <c r="CU69" s="109">
        <f t="shared" ca="1" si="212"/>
        <v>12.4</v>
      </c>
      <c r="CV69" s="109">
        <f t="shared" ca="1" si="212"/>
        <v>12.9</v>
      </c>
      <c r="CW69" s="109">
        <f t="shared" ca="1" si="212"/>
        <v>12.8</v>
      </c>
      <c r="CX69" s="109">
        <f t="shared" ca="1" si="212"/>
        <v>13.2</v>
      </c>
      <c r="CY69" s="109">
        <f t="shared" ca="1" si="212"/>
        <v>12.9</v>
      </c>
      <c r="CZ69" s="109">
        <f t="shared" ca="1" si="212"/>
        <v>14.1</v>
      </c>
      <c r="DA69" s="109">
        <f t="shared" ca="1" si="212"/>
        <v>14.3</v>
      </c>
      <c r="DB69" s="109">
        <f t="shared" ca="1" si="212"/>
        <v>13.4</v>
      </c>
      <c r="DC69" s="109">
        <f t="shared" ca="1" si="212"/>
        <v>13.5</v>
      </c>
      <c r="DD69" s="109">
        <f t="shared" ca="1" si="212"/>
        <v>12.8</v>
      </c>
      <c r="DE69" s="109">
        <f t="shared" ref="CU69:DJ72" ca="1" si="213">IF(EXACT(".....",INDIRECT($AB69&amp;ADDRESS($AC69,$AD69+DE$4-$AC$2))),0,INDIRECT($AB69&amp;ADDRESS($AC69,$AD69+DE$4-$AC$2))/$AF69)</f>
        <v>12.8</v>
      </c>
      <c r="DF69" s="109">
        <f t="shared" ca="1" si="213"/>
        <v>12.5</v>
      </c>
      <c r="DG69" s="109">
        <f t="shared" ca="1" si="213"/>
        <v>12.3</v>
      </c>
      <c r="DH69" s="109">
        <f t="shared" ca="1" si="213"/>
        <v>11.6</v>
      </c>
      <c r="DI69" s="109">
        <f t="shared" ca="1" si="213"/>
        <v>9.5</v>
      </c>
      <c r="DJ69" s="109">
        <f t="shared" ca="1" si="213"/>
        <v>7.5</v>
      </c>
      <c r="DK69" s="109">
        <f t="shared" ref="DK69:DO72" ca="1" si="214">IF(EXACT(".....",INDIRECT($AB69&amp;ADDRESS($AC69,$AD69+DK$4-$AC$2))),0,INDIRECT($AB69&amp;ADDRESS($AC69,$AD69+DK$4-$AC$2))/$AF69)</f>
        <v>8</v>
      </c>
      <c r="DL69" s="109">
        <f t="shared" ca="1" si="214"/>
        <v>8.1999999999999993</v>
      </c>
      <c r="DM69" s="109">
        <f t="shared" ca="1" si="214"/>
        <v>8.5</v>
      </c>
      <c r="DN69" s="109">
        <f t="shared" ca="1" si="214"/>
        <v>8.6999999999999993</v>
      </c>
      <c r="DO69" s="109">
        <f t="shared" ca="1" si="214"/>
        <v>8.4</v>
      </c>
    </row>
    <row r="70" spans="2:119" ht="16.5" thickBot="1" x14ac:dyDescent="0.3">
      <c r="B70" s="3" t="s">
        <v>81</v>
      </c>
      <c r="C70" s="167" t="s">
        <v>1706</v>
      </c>
      <c r="D70" s="61">
        <v>158</v>
      </c>
      <c r="E70" s="61" t="s">
        <v>131</v>
      </c>
      <c r="F70" s="4" t="s">
        <v>10</v>
      </c>
      <c r="G70" s="4"/>
      <c r="H70" s="4"/>
      <c r="I70" s="4"/>
      <c r="J70" s="4" t="s">
        <v>10</v>
      </c>
      <c r="K70" s="4"/>
      <c r="L70" s="56">
        <f t="shared" ref="L70:L72" ca="1" si="215">DO70</f>
        <v>0.5</v>
      </c>
      <c r="M70" s="49"/>
      <c r="N70" s="55">
        <f t="shared" si="87"/>
        <v>-1</v>
      </c>
      <c r="O70" s="55">
        <f t="shared" si="88"/>
        <v>0</v>
      </c>
      <c r="P70" s="55">
        <f t="shared" si="89"/>
        <v>0</v>
      </c>
      <c r="Q70" s="55">
        <f t="shared" si="90"/>
        <v>0</v>
      </c>
      <c r="R70" s="55">
        <f t="shared" si="91"/>
        <v>-1</v>
      </c>
      <c r="S70" s="55">
        <f t="shared" si="92"/>
        <v>0</v>
      </c>
      <c r="U70" s="62" t="s">
        <v>81</v>
      </c>
      <c r="V70" s="18" t="s">
        <v>82</v>
      </c>
      <c r="W70" s="17">
        <v>1</v>
      </c>
      <c r="X70" s="131">
        <f t="shared" ca="1" si="207"/>
        <v>0.9</v>
      </c>
      <c r="AB70" s="43" t="str">
        <f>"'"&amp;C70&amp;" Ann'!"</f>
        <v>'71200M Ann'!</v>
      </c>
      <c r="AC70" s="43">
        <f ca="1">MATCH(E70,INDIRECT(AB70&amp;"C:C"),0)</f>
        <v>48</v>
      </c>
      <c r="AD70" s="43">
        <f ca="1">MATCH($AC$2,INDIRECT(AB70&amp;"8:8"),0)</f>
        <v>4</v>
      </c>
      <c r="AE70" s="43" t="str">
        <f t="shared" ca="1" si="186"/>
        <v>Billions</v>
      </c>
      <c r="AF70" s="43">
        <f t="shared" ca="1" si="187"/>
        <v>1</v>
      </c>
      <c r="AG70" s="109">
        <f t="shared" ca="1" si="208"/>
        <v>0</v>
      </c>
      <c r="AH70" s="109">
        <f t="shared" ca="1" si="208"/>
        <v>0</v>
      </c>
      <c r="AI70" s="109">
        <f t="shared" ca="1" si="208"/>
        <v>0</v>
      </c>
      <c r="AJ70" s="109">
        <f t="shared" ca="1" si="208"/>
        <v>0</v>
      </c>
      <c r="AK70" s="109">
        <f t="shared" ca="1" si="208"/>
        <v>0</v>
      </c>
      <c r="AL70" s="109">
        <f t="shared" ca="1" si="208"/>
        <v>0</v>
      </c>
      <c r="AM70" s="109">
        <f t="shared" ca="1" si="208"/>
        <v>0</v>
      </c>
      <c r="AN70" s="109">
        <f t="shared" ca="1" si="208"/>
        <v>0</v>
      </c>
      <c r="AO70" s="109">
        <f t="shared" ca="1" si="208"/>
        <v>0</v>
      </c>
      <c r="AP70" s="109">
        <f t="shared" ca="1" si="208"/>
        <v>0</v>
      </c>
      <c r="AQ70" s="109">
        <f t="shared" ca="1" si="208"/>
        <v>0</v>
      </c>
      <c r="AR70" s="109">
        <f t="shared" ca="1" si="208"/>
        <v>0</v>
      </c>
      <c r="AS70" s="109">
        <f t="shared" ca="1" si="208"/>
        <v>0</v>
      </c>
      <c r="AT70" s="109">
        <f t="shared" ca="1" si="208"/>
        <v>0</v>
      </c>
      <c r="AU70" s="109">
        <f t="shared" ca="1" si="208"/>
        <v>0</v>
      </c>
      <c r="AV70" s="109">
        <f t="shared" ca="1" si="208"/>
        <v>0</v>
      </c>
      <c r="AW70" s="109">
        <f t="shared" ca="1" si="209"/>
        <v>0</v>
      </c>
      <c r="AX70" s="109">
        <f t="shared" ca="1" si="209"/>
        <v>0</v>
      </c>
      <c r="AY70" s="109">
        <f t="shared" ca="1" si="209"/>
        <v>0</v>
      </c>
      <c r="AZ70" s="109">
        <f t="shared" ca="1" si="209"/>
        <v>0</v>
      </c>
      <c r="BA70" s="109">
        <f t="shared" ca="1" si="209"/>
        <v>0</v>
      </c>
      <c r="BB70" s="109">
        <f t="shared" ca="1" si="209"/>
        <v>0</v>
      </c>
      <c r="BC70" s="109">
        <f t="shared" ca="1" si="209"/>
        <v>0</v>
      </c>
      <c r="BD70" s="109">
        <f t="shared" ca="1" si="209"/>
        <v>0</v>
      </c>
      <c r="BE70" s="109">
        <f t="shared" ca="1" si="209"/>
        <v>0</v>
      </c>
      <c r="BF70" s="109">
        <f t="shared" ca="1" si="209"/>
        <v>0</v>
      </c>
      <c r="BG70" s="109">
        <f t="shared" ca="1" si="209"/>
        <v>0</v>
      </c>
      <c r="BH70" s="109">
        <f t="shared" ca="1" si="209"/>
        <v>0</v>
      </c>
      <c r="BI70" s="109">
        <f t="shared" ca="1" si="209"/>
        <v>0</v>
      </c>
      <c r="BJ70" s="109">
        <f t="shared" ca="1" si="209"/>
        <v>0</v>
      </c>
      <c r="BK70" s="109">
        <f t="shared" ca="1" si="209"/>
        <v>0</v>
      </c>
      <c r="BL70" s="109">
        <f t="shared" ca="1" si="209"/>
        <v>0</v>
      </c>
      <c r="BM70" s="109">
        <f t="shared" ca="1" si="210"/>
        <v>0</v>
      </c>
      <c r="BN70" s="109">
        <f t="shared" ca="1" si="210"/>
        <v>0</v>
      </c>
      <c r="BO70" s="109">
        <f t="shared" ca="1" si="210"/>
        <v>0</v>
      </c>
      <c r="BP70" s="109">
        <f t="shared" ca="1" si="210"/>
        <v>0</v>
      </c>
      <c r="BQ70" s="109">
        <f t="shared" ca="1" si="210"/>
        <v>0</v>
      </c>
      <c r="BR70" s="109">
        <f t="shared" ca="1" si="210"/>
        <v>0</v>
      </c>
      <c r="BS70" s="109">
        <f t="shared" ca="1" si="210"/>
        <v>0</v>
      </c>
      <c r="BT70" s="109">
        <f t="shared" ca="1" si="210"/>
        <v>0</v>
      </c>
      <c r="BU70" s="109">
        <f t="shared" ca="1" si="210"/>
        <v>0</v>
      </c>
      <c r="BV70" s="109">
        <f t="shared" ca="1" si="210"/>
        <v>0</v>
      </c>
      <c r="BW70" s="109">
        <f t="shared" ca="1" si="210"/>
        <v>0</v>
      </c>
      <c r="BX70" s="109">
        <f t="shared" ca="1" si="210"/>
        <v>0</v>
      </c>
      <c r="BY70" s="109">
        <f t="shared" ca="1" si="210"/>
        <v>0</v>
      </c>
      <c r="BZ70" s="109">
        <f t="shared" ca="1" si="211"/>
        <v>0</v>
      </c>
      <c r="CA70" s="109">
        <f t="shared" ca="1" si="211"/>
        <v>0</v>
      </c>
      <c r="CB70" s="109">
        <f t="shared" ca="1" si="211"/>
        <v>0</v>
      </c>
      <c r="CC70" s="109">
        <f t="shared" ca="1" si="211"/>
        <v>0.1</v>
      </c>
      <c r="CD70" s="109">
        <f t="shared" ca="1" si="211"/>
        <v>0.1</v>
      </c>
      <c r="CE70" s="109">
        <f t="shared" ca="1" si="211"/>
        <v>0.1</v>
      </c>
      <c r="CF70" s="109">
        <f t="shared" ca="1" si="211"/>
        <v>0.1</v>
      </c>
      <c r="CG70" s="109">
        <f t="shared" ca="1" si="211"/>
        <v>0.2</v>
      </c>
      <c r="CH70" s="109">
        <f t="shared" ca="1" si="211"/>
        <v>0.3</v>
      </c>
      <c r="CI70" s="109">
        <f t="shared" ca="1" si="211"/>
        <v>0.3</v>
      </c>
      <c r="CJ70" s="109">
        <f t="shared" ca="1" si="211"/>
        <v>0.3</v>
      </c>
      <c r="CK70" s="109">
        <f t="shared" ca="1" si="211"/>
        <v>0.3</v>
      </c>
      <c r="CL70" s="109">
        <f t="shared" ca="1" si="211"/>
        <v>0.2</v>
      </c>
      <c r="CM70" s="109">
        <f t="shared" ca="1" si="211"/>
        <v>0.2</v>
      </c>
      <c r="CN70" s="109">
        <f t="shared" ca="1" si="211"/>
        <v>0.2</v>
      </c>
      <c r="CO70" s="109">
        <f t="shared" ca="1" si="212"/>
        <v>0.2</v>
      </c>
      <c r="CP70" s="109">
        <f t="shared" ca="1" si="212"/>
        <v>0.2</v>
      </c>
      <c r="CQ70" s="109">
        <f t="shared" ca="1" si="212"/>
        <v>0.2</v>
      </c>
      <c r="CR70" s="109">
        <f t="shared" ca="1" si="212"/>
        <v>0.3</v>
      </c>
      <c r="CS70" s="109">
        <f t="shared" ca="1" si="212"/>
        <v>0.3</v>
      </c>
      <c r="CT70" s="109">
        <f t="shared" ca="1" si="212"/>
        <v>0.5</v>
      </c>
      <c r="CU70" s="109">
        <f t="shared" ca="1" si="213"/>
        <v>0.3</v>
      </c>
      <c r="CV70" s="109">
        <f t="shared" ca="1" si="213"/>
        <v>0.3</v>
      </c>
      <c r="CW70" s="109">
        <f t="shared" ca="1" si="213"/>
        <v>0.3</v>
      </c>
      <c r="CX70" s="109">
        <f t="shared" ca="1" si="213"/>
        <v>0.3</v>
      </c>
      <c r="CY70" s="109">
        <f t="shared" ca="1" si="213"/>
        <v>0.5</v>
      </c>
      <c r="CZ70" s="109">
        <f t="shared" ca="1" si="213"/>
        <v>0.4</v>
      </c>
      <c r="DA70" s="109">
        <f t="shared" ca="1" si="213"/>
        <v>0.5</v>
      </c>
      <c r="DB70" s="109">
        <f t="shared" ca="1" si="213"/>
        <v>0.3</v>
      </c>
      <c r="DC70" s="109">
        <f t="shared" ca="1" si="213"/>
        <v>0.6</v>
      </c>
      <c r="DD70" s="109">
        <f t="shared" ca="1" si="213"/>
        <v>1.4</v>
      </c>
      <c r="DE70" s="109">
        <f t="shared" ca="1" si="213"/>
        <v>4</v>
      </c>
      <c r="DF70" s="109">
        <f t="shared" ca="1" si="213"/>
        <v>2.1</v>
      </c>
      <c r="DG70" s="109">
        <f t="shared" ca="1" si="213"/>
        <v>7.9</v>
      </c>
      <c r="DH70" s="109">
        <f t="shared" ref="DH70:DJ72" ca="1" si="216">IF(EXACT(".....",INDIRECT($AB70&amp;ADDRESS($AC70,$AD70+DH$4-$AC$2))),0,INDIRECT($AB70&amp;ADDRESS($AC70,$AD70+DH$4-$AC$2))/$AF70)</f>
        <v>3.6</v>
      </c>
      <c r="DI70" s="109">
        <f t="shared" ca="1" si="216"/>
        <v>2</v>
      </c>
      <c r="DJ70" s="109">
        <f t="shared" ca="1" si="216"/>
        <v>1.5</v>
      </c>
      <c r="DK70" s="109">
        <f t="shared" ca="1" si="214"/>
        <v>0.9</v>
      </c>
      <c r="DL70" s="109">
        <f t="shared" ca="1" si="214"/>
        <v>0.9</v>
      </c>
      <c r="DM70" s="109">
        <f t="shared" ca="1" si="214"/>
        <v>1.2</v>
      </c>
      <c r="DN70" s="109">
        <f t="shared" ca="1" si="214"/>
        <v>0.7</v>
      </c>
      <c r="DO70" s="109">
        <f t="shared" ca="1" si="214"/>
        <v>0.5</v>
      </c>
    </row>
    <row r="71" spans="2:119" ht="16.5" thickBot="1" x14ac:dyDescent="0.3">
      <c r="B71" s="3" t="s">
        <v>83</v>
      </c>
      <c r="C71" s="61" t="s">
        <v>1705</v>
      </c>
      <c r="D71" s="61">
        <v>38</v>
      </c>
      <c r="E71" s="61" t="s">
        <v>132</v>
      </c>
      <c r="F71" s="4" t="s">
        <v>10</v>
      </c>
      <c r="G71" s="4" t="s">
        <v>10</v>
      </c>
      <c r="H71" s="4"/>
      <c r="I71" s="4"/>
      <c r="J71" s="4"/>
      <c r="K71" s="4" t="s">
        <v>13</v>
      </c>
      <c r="L71" s="56">
        <f t="shared" ca="1" si="215"/>
        <v>3.7</v>
      </c>
      <c r="M71" s="49"/>
      <c r="N71" s="55">
        <f t="shared" si="87"/>
        <v>-1</v>
      </c>
      <c r="O71" s="55">
        <f t="shared" si="88"/>
        <v>-1</v>
      </c>
      <c r="P71" s="55">
        <f t="shared" si="89"/>
        <v>0</v>
      </c>
      <c r="Q71" s="55">
        <f t="shared" si="90"/>
        <v>0</v>
      </c>
      <c r="R71" s="55">
        <f t="shared" si="91"/>
        <v>0</v>
      </c>
      <c r="S71" s="55">
        <f t="shared" si="92"/>
        <v>1</v>
      </c>
      <c r="U71" s="62" t="s">
        <v>83</v>
      </c>
      <c r="V71" s="18" t="s">
        <v>84</v>
      </c>
      <c r="W71" s="17">
        <v>4.8</v>
      </c>
      <c r="X71" s="131">
        <f t="shared" ca="1" si="207"/>
        <v>4.8</v>
      </c>
      <c r="AB71" s="43" t="str">
        <f>"'"&amp;C71&amp;" Ann'!"</f>
        <v>'31200M Ann'!</v>
      </c>
      <c r="AC71" s="43">
        <f ca="1">MATCH(E71,INDIRECT(AB71&amp;"C:C"),0)</f>
        <v>46</v>
      </c>
      <c r="AD71" s="43">
        <f ca="1">MATCH($AC$2,INDIRECT(AB71&amp;"8:8"),0)</f>
        <v>4</v>
      </c>
      <c r="AE71" s="43" t="str">
        <f t="shared" ca="1" si="186"/>
        <v>Billions</v>
      </c>
      <c r="AF71" s="43">
        <f t="shared" ca="1" si="187"/>
        <v>1</v>
      </c>
      <c r="AG71" s="109">
        <f t="shared" ca="1" si="208"/>
        <v>0</v>
      </c>
      <c r="AH71" s="109">
        <f t="shared" ca="1" si="208"/>
        <v>0</v>
      </c>
      <c r="AI71" s="109">
        <f t="shared" ca="1" si="208"/>
        <v>0</v>
      </c>
      <c r="AJ71" s="109">
        <f t="shared" ca="1" si="208"/>
        <v>0</v>
      </c>
      <c r="AK71" s="109">
        <f t="shared" ca="1" si="208"/>
        <v>0</v>
      </c>
      <c r="AL71" s="109">
        <f t="shared" ca="1" si="208"/>
        <v>0</v>
      </c>
      <c r="AM71" s="109">
        <f t="shared" ca="1" si="208"/>
        <v>0</v>
      </c>
      <c r="AN71" s="109">
        <f t="shared" ca="1" si="208"/>
        <v>0</v>
      </c>
      <c r="AO71" s="109">
        <f t="shared" ca="1" si="208"/>
        <v>0</v>
      </c>
      <c r="AP71" s="109">
        <f t="shared" ca="1" si="208"/>
        <v>0</v>
      </c>
      <c r="AQ71" s="109">
        <f t="shared" ca="1" si="208"/>
        <v>0</v>
      </c>
      <c r="AR71" s="109">
        <f t="shared" ca="1" si="208"/>
        <v>0</v>
      </c>
      <c r="AS71" s="109">
        <f t="shared" ca="1" si="208"/>
        <v>0</v>
      </c>
      <c r="AT71" s="109">
        <f t="shared" ca="1" si="208"/>
        <v>0</v>
      </c>
      <c r="AU71" s="109">
        <f t="shared" ca="1" si="208"/>
        <v>0</v>
      </c>
      <c r="AV71" s="109">
        <f t="shared" ca="1" si="208"/>
        <v>0</v>
      </c>
      <c r="AW71" s="109">
        <f t="shared" ca="1" si="209"/>
        <v>0</v>
      </c>
      <c r="AX71" s="109">
        <f t="shared" ca="1" si="209"/>
        <v>0</v>
      </c>
      <c r="AY71" s="109">
        <f t="shared" ca="1" si="209"/>
        <v>0</v>
      </c>
      <c r="AZ71" s="109">
        <f t="shared" ca="1" si="209"/>
        <v>0</v>
      </c>
      <c r="BA71" s="109">
        <f t="shared" ca="1" si="209"/>
        <v>0</v>
      </c>
      <c r="BB71" s="109">
        <f t="shared" ca="1" si="209"/>
        <v>0</v>
      </c>
      <c r="BC71" s="109">
        <f t="shared" ca="1" si="209"/>
        <v>0</v>
      </c>
      <c r="BD71" s="109">
        <f t="shared" ca="1" si="209"/>
        <v>0</v>
      </c>
      <c r="BE71" s="109">
        <f t="shared" ca="1" si="209"/>
        <v>0</v>
      </c>
      <c r="BF71" s="109">
        <f t="shared" ca="1" si="209"/>
        <v>0</v>
      </c>
      <c r="BG71" s="109">
        <f t="shared" ca="1" si="209"/>
        <v>0</v>
      </c>
      <c r="BH71" s="109">
        <f t="shared" ca="1" si="209"/>
        <v>0</v>
      </c>
      <c r="BI71" s="109">
        <f t="shared" ca="1" si="209"/>
        <v>0</v>
      </c>
      <c r="BJ71" s="109">
        <f t="shared" ca="1" si="209"/>
        <v>0</v>
      </c>
      <c r="BK71" s="109">
        <f t="shared" ca="1" si="209"/>
        <v>0</v>
      </c>
      <c r="BL71" s="109">
        <f t="shared" ca="1" si="209"/>
        <v>0</v>
      </c>
      <c r="BM71" s="109">
        <f t="shared" ca="1" si="210"/>
        <v>0</v>
      </c>
      <c r="BN71" s="109">
        <f t="shared" ca="1" si="210"/>
        <v>0</v>
      </c>
      <c r="BO71" s="109">
        <f t="shared" ca="1" si="210"/>
        <v>0</v>
      </c>
      <c r="BP71" s="109">
        <f t="shared" ca="1" si="210"/>
        <v>0</v>
      </c>
      <c r="BQ71" s="109">
        <f t="shared" ca="1" si="210"/>
        <v>0</v>
      </c>
      <c r="BR71" s="109">
        <f t="shared" ca="1" si="210"/>
        <v>0</v>
      </c>
      <c r="BS71" s="109">
        <f t="shared" ca="1" si="210"/>
        <v>0</v>
      </c>
      <c r="BT71" s="109">
        <f t="shared" ca="1" si="210"/>
        <v>0</v>
      </c>
      <c r="BU71" s="109">
        <f t="shared" ca="1" si="210"/>
        <v>0</v>
      </c>
      <c r="BV71" s="109">
        <f t="shared" ca="1" si="210"/>
        <v>0</v>
      </c>
      <c r="BW71" s="109">
        <f t="shared" ca="1" si="210"/>
        <v>0</v>
      </c>
      <c r="BX71" s="109">
        <f t="shared" ca="1" si="210"/>
        <v>0</v>
      </c>
      <c r="BY71" s="109">
        <f t="shared" ca="1" si="210"/>
        <v>0</v>
      </c>
      <c r="BZ71" s="109">
        <f t="shared" ca="1" si="211"/>
        <v>0</v>
      </c>
      <c r="CA71" s="109">
        <f t="shared" ca="1" si="211"/>
        <v>0</v>
      </c>
      <c r="CB71" s="109">
        <f t="shared" ca="1" si="211"/>
        <v>0</v>
      </c>
      <c r="CC71" s="109">
        <f t="shared" ca="1" si="211"/>
        <v>0.2</v>
      </c>
      <c r="CD71" s="109">
        <f t="shared" ca="1" si="211"/>
        <v>0.1</v>
      </c>
      <c r="CE71" s="109">
        <f t="shared" ca="1" si="211"/>
        <v>0.3</v>
      </c>
      <c r="CF71" s="109">
        <f t="shared" ca="1" si="211"/>
        <v>1.3</v>
      </c>
      <c r="CG71" s="109">
        <f t="shared" ca="1" si="211"/>
        <v>1.6</v>
      </c>
      <c r="CH71" s="109">
        <f t="shared" ca="1" si="211"/>
        <v>1.6</v>
      </c>
      <c r="CI71" s="109">
        <f t="shared" ca="1" si="211"/>
        <v>1.7</v>
      </c>
      <c r="CJ71" s="109">
        <f t="shared" ca="1" si="211"/>
        <v>1.9</v>
      </c>
      <c r="CK71" s="109">
        <f t="shared" ca="1" si="211"/>
        <v>2.1</v>
      </c>
      <c r="CL71" s="109">
        <f t="shared" ca="1" si="211"/>
        <v>2</v>
      </c>
      <c r="CM71" s="109">
        <f t="shared" ca="1" si="211"/>
        <v>1.7</v>
      </c>
      <c r="CN71" s="109">
        <f t="shared" ca="1" si="211"/>
        <v>1.8</v>
      </c>
      <c r="CO71" s="109">
        <f t="shared" ca="1" si="212"/>
        <v>1.4</v>
      </c>
      <c r="CP71" s="109">
        <f t="shared" ca="1" si="212"/>
        <v>1.6</v>
      </c>
      <c r="CQ71" s="109">
        <f t="shared" ca="1" si="212"/>
        <v>1.6</v>
      </c>
      <c r="CR71" s="109">
        <f t="shared" ca="1" si="212"/>
        <v>1.6</v>
      </c>
      <c r="CS71" s="109">
        <f t="shared" ca="1" si="212"/>
        <v>1.6</v>
      </c>
      <c r="CT71" s="109">
        <f t="shared" ca="1" si="212"/>
        <v>1.8</v>
      </c>
      <c r="CU71" s="109">
        <f t="shared" ca="1" si="213"/>
        <v>1.4</v>
      </c>
      <c r="CV71" s="109">
        <f t="shared" ca="1" si="213"/>
        <v>1.2</v>
      </c>
      <c r="CW71" s="109">
        <f t="shared" ca="1" si="213"/>
        <v>1.4</v>
      </c>
      <c r="CX71" s="109">
        <f t="shared" ca="1" si="213"/>
        <v>1.2</v>
      </c>
      <c r="CY71" s="109">
        <f t="shared" ca="1" si="213"/>
        <v>1.4</v>
      </c>
      <c r="CZ71" s="109">
        <f t="shared" ca="1" si="213"/>
        <v>1.7</v>
      </c>
      <c r="DA71" s="109">
        <f t="shared" ca="1" si="213"/>
        <v>2.5</v>
      </c>
      <c r="DB71" s="109">
        <f t="shared" ca="1" si="213"/>
        <v>1.9</v>
      </c>
      <c r="DC71" s="109">
        <f t="shared" ca="1" si="213"/>
        <v>2.2999999999999998</v>
      </c>
      <c r="DD71" s="109">
        <f t="shared" ca="1" si="213"/>
        <v>2.1</v>
      </c>
      <c r="DE71" s="109">
        <f t="shared" ca="1" si="213"/>
        <v>2.4</v>
      </c>
      <c r="DF71" s="109">
        <f t="shared" ca="1" si="213"/>
        <v>3</v>
      </c>
      <c r="DG71" s="109">
        <f t="shared" ca="1" si="213"/>
        <v>2.7</v>
      </c>
      <c r="DH71" s="109">
        <f t="shared" ca="1" si="216"/>
        <v>3.4</v>
      </c>
      <c r="DI71" s="109">
        <f t="shared" ca="1" si="216"/>
        <v>5.0999999999999996</v>
      </c>
      <c r="DJ71" s="109">
        <f t="shared" ca="1" si="216"/>
        <v>4.9000000000000004</v>
      </c>
      <c r="DK71" s="109">
        <f t="shared" ca="1" si="214"/>
        <v>4.8</v>
      </c>
      <c r="DL71" s="109">
        <f t="shared" ca="1" si="214"/>
        <v>4.0999999999999996</v>
      </c>
      <c r="DM71" s="109">
        <f t="shared" ca="1" si="214"/>
        <v>3.8</v>
      </c>
      <c r="DN71" s="109">
        <f t="shared" ca="1" si="214"/>
        <v>4</v>
      </c>
      <c r="DO71" s="109">
        <f t="shared" ca="1" si="214"/>
        <v>3.7</v>
      </c>
    </row>
    <row r="72" spans="2:119" ht="16.5" thickBot="1" x14ac:dyDescent="0.3">
      <c r="B72" s="122" t="s">
        <v>1315</v>
      </c>
      <c r="C72" s="123" t="s">
        <v>1705</v>
      </c>
      <c r="D72" s="123">
        <v>42</v>
      </c>
      <c r="E72" s="123" t="s">
        <v>433</v>
      </c>
      <c r="F72" s="124" t="s">
        <v>10</v>
      </c>
      <c r="G72" s="124" t="s">
        <v>10</v>
      </c>
      <c r="H72" s="124"/>
      <c r="I72" s="124"/>
      <c r="J72" s="124"/>
      <c r="K72" s="124" t="s">
        <v>13</v>
      </c>
      <c r="L72" s="56">
        <f t="shared" ca="1" si="215"/>
        <v>2.5</v>
      </c>
      <c r="M72" s="49"/>
      <c r="N72" s="55">
        <f t="shared" si="87"/>
        <v>-1</v>
      </c>
      <c r="O72" s="55">
        <f t="shared" si="88"/>
        <v>-1</v>
      </c>
      <c r="P72" s="55">
        <f t="shared" si="89"/>
        <v>0</v>
      </c>
      <c r="Q72" s="55">
        <f t="shared" si="90"/>
        <v>0</v>
      </c>
      <c r="R72" s="55">
        <f t="shared" si="91"/>
        <v>0</v>
      </c>
      <c r="S72" s="55">
        <f t="shared" si="92"/>
        <v>1</v>
      </c>
      <c r="U72" s="62"/>
      <c r="V72" s="18"/>
      <c r="W72" s="17"/>
      <c r="X72" s="17"/>
      <c r="AB72" s="43" t="str">
        <f>"'"&amp;C72&amp;" Ann'!"</f>
        <v>'31200M Ann'!</v>
      </c>
      <c r="AC72" s="43">
        <f ca="1">MATCH(E72,INDIRECT(AB72&amp;"C:C"),0)</f>
        <v>50</v>
      </c>
      <c r="AD72" s="43">
        <f ca="1">MATCH($AC$2,INDIRECT(AB72&amp;"8:8"),0)</f>
        <v>4</v>
      </c>
      <c r="AE72" s="43" t="str">
        <f t="shared" ca="1" si="186"/>
        <v>Billions</v>
      </c>
      <c r="AF72" s="43">
        <f t="shared" ref="AF72" ca="1" si="217">IF(EXACT(AE72,"Billions"),1,IF(EXACT(AE72,"Millions"),1000,0))</f>
        <v>1</v>
      </c>
      <c r="AG72" s="109">
        <f t="shared" ca="1" si="208"/>
        <v>0</v>
      </c>
      <c r="AH72" s="109">
        <f t="shared" ca="1" si="208"/>
        <v>0</v>
      </c>
      <c r="AI72" s="109">
        <f t="shared" ca="1" si="208"/>
        <v>0</v>
      </c>
      <c r="AJ72" s="109">
        <f t="shared" ca="1" si="208"/>
        <v>0</v>
      </c>
      <c r="AK72" s="109">
        <f t="shared" ca="1" si="208"/>
        <v>0</v>
      </c>
      <c r="AL72" s="109">
        <f t="shared" ca="1" si="208"/>
        <v>0</v>
      </c>
      <c r="AM72" s="109">
        <f t="shared" ca="1" si="208"/>
        <v>0</v>
      </c>
      <c r="AN72" s="109">
        <f t="shared" ca="1" si="208"/>
        <v>0</v>
      </c>
      <c r="AO72" s="109">
        <f t="shared" ca="1" si="208"/>
        <v>0</v>
      </c>
      <c r="AP72" s="109">
        <f t="shared" ca="1" si="208"/>
        <v>0</v>
      </c>
      <c r="AQ72" s="109">
        <f t="shared" ca="1" si="208"/>
        <v>0</v>
      </c>
      <c r="AR72" s="109">
        <f t="shared" ca="1" si="208"/>
        <v>0</v>
      </c>
      <c r="AS72" s="109">
        <f t="shared" ca="1" si="208"/>
        <v>0</v>
      </c>
      <c r="AT72" s="109">
        <f t="shared" ca="1" si="208"/>
        <v>0</v>
      </c>
      <c r="AU72" s="109">
        <f t="shared" ca="1" si="208"/>
        <v>0</v>
      </c>
      <c r="AV72" s="109">
        <f t="shared" ca="1" si="208"/>
        <v>0</v>
      </c>
      <c r="AW72" s="109">
        <f t="shared" ca="1" si="209"/>
        <v>0</v>
      </c>
      <c r="AX72" s="109">
        <f t="shared" ca="1" si="209"/>
        <v>0.1</v>
      </c>
      <c r="AY72" s="109">
        <f t="shared" ca="1" si="209"/>
        <v>0.4</v>
      </c>
      <c r="AZ72" s="109">
        <f t="shared" ca="1" si="209"/>
        <v>0.8</v>
      </c>
      <c r="BA72" s="109">
        <f t="shared" ca="1" si="209"/>
        <v>0.3</v>
      </c>
      <c r="BB72" s="109">
        <f t="shared" ca="1" si="209"/>
        <v>0.6</v>
      </c>
      <c r="BC72" s="109">
        <f t="shared" ca="1" si="209"/>
        <v>0.1</v>
      </c>
      <c r="BD72" s="109">
        <f t="shared" ca="1" si="209"/>
        <v>0.2</v>
      </c>
      <c r="BE72" s="109">
        <f t="shared" ca="1" si="209"/>
        <v>0.1</v>
      </c>
      <c r="BF72" s="109">
        <f t="shared" ca="1" si="209"/>
        <v>0</v>
      </c>
      <c r="BG72" s="109">
        <f t="shared" ca="1" si="209"/>
        <v>0.1</v>
      </c>
      <c r="BH72" s="109">
        <f t="shared" ca="1" si="209"/>
        <v>0</v>
      </c>
      <c r="BI72" s="109">
        <f t="shared" ca="1" si="209"/>
        <v>0.1</v>
      </c>
      <c r="BJ72" s="109">
        <f t="shared" ca="1" si="209"/>
        <v>0.1</v>
      </c>
      <c r="BK72" s="109">
        <f t="shared" ca="1" si="209"/>
        <v>0.1</v>
      </c>
      <c r="BL72" s="109">
        <f t="shared" ca="1" si="209"/>
        <v>0.1</v>
      </c>
      <c r="BM72" s="109">
        <f t="shared" ca="1" si="210"/>
        <v>0.1</v>
      </c>
      <c r="BN72" s="109">
        <f t="shared" ca="1" si="210"/>
        <v>0.1</v>
      </c>
      <c r="BO72" s="109">
        <f t="shared" ca="1" si="210"/>
        <v>0</v>
      </c>
      <c r="BP72" s="109">
        <f t="shared" ca="1" si="210"/>
        <v>0</v>
      </c>
      <c r="BQ72" s="109">
        <f t="shared" ca="1" si="210"/>
        <v>0</v>
      </c>
      <c r="BR72" s="109">
        <f t="shared" ca="1" si="210"/>
        <v>0</v>
      </c>
      <c r="BS72" s="109">
        <f t="shared" ca="1" si="210"/>
        <v>0.1</v>
      </c>
      <c r="BT72" s="109">
        <f t="shared" ca="1" si="210"/>
        <v>0.1</v>
      </c>
      <c r="BU72" s="109">
        <f t="shared" ca="1" si="210"/>
        <v>0.1</v>
      </c>
      <c r="BV72" s="109">
        <f t="shared" ca="1" si="210"/>
        <v>0.1</v>
      </c>
      <c r="BW72" s="109">
        <f t="shared" ca="1" si="210"/>
        <v>0.1</v>
      </c>
      <c r="BX72" s="109">
        <f t="shared" ca="1" si="210"/>
        <v>0.1</v>
      </c>
      <c r="BY72" s="109">
        <f t="shared" ca="1" si="210"/>
        <v>0.2</v>
      </c>
      <c r="BZ72" s="109">
        <f t="shared" ca="1" si="211"/>
        <v>0.3</v>
      </c>
      <c r="CA72" s="109">
        <f t="shared" ca="1" si="211"/>
        <v>0.3</v>
      </c>
      <c r="CB72" s="109">
        <f t="shared" ca="1" si="211"/>
        <v>0.2</v>
      </c>
      <c r="CC72" s="109">
        <f t="shared" ca="1" si="211"/>
        <v>0.3</v>
      </c>
      <c r="CD72" s="109">
        <f t="shared" ca="1" si="211"/>
        <v>0.3</v>
      </c>
      <c r="CE72" s="109">
        <f t="shared" ca="1" si="211"/>
        <v>0.3</v>
      </c>
      <c r="CF72" s="109">
        <f t="shared" ca="1" si="211"/>
        <v>0.3</v>
      </c>
      <c r="CG72" s="109">
        <f t="shared" ca="1" si="211"/>
        <v>0.3</v>
      </c>
      <c r="CH72" s="109">
        <f t="shared" ca="1" si="211"/>
        <v>0.7</v>
      </c>
      <c r="CI72" s="109">
        <f t="shared" ca="1" si="211"/>
        <v>0.7</v>
      </c>
      <c r="CJ72" s="109">
        <f t="shared" ca="1" si="211"/>
        <v>0.5</v>
      </c>
      <c r="CK72" s="109">
        <f t="shared" ca="1" si="211"/>
        <v>0.7</v>
      </c>
      <c r="CL72" s="109">
        <f t="shared" ca="1" si="211"/>
        <v>0.8</v>
      </c>
      <c r="CM72" s="109">
        <f t="shared" ca="1" si="211"/>
        <v>0.8</v>
      </c>
      <c r="CN72" s="109">
        <f t="shared" ca="1" si="211"/>
        <v>0.9</v>
      </c>
      <c r="CO72" s="109">
        <f t="shared" ca="1" si="212"/>
        <v>1</v>
      </c>
      <c r="CP72" s="109">
        <f t="shared" ca="1" si="212"/>
        <v>1.1000000000000001</v>
      </c>
      <c r="CQ72" s="109">
        <f t="shared" ca="1" si="212"/>
        <v>1.1000000000000001</v>
      </c>
      <c r="CR72" s="109">
        <f t="shared" ca="1" si="212"/>
        <v>1.2</v>
      </c>
      <c r="CS72" s="109">
        <f t="shared" ca="1" si="212"/>
        <v>1.2</v>
      </c>
      <c r="CT72" s="109">
        <f t="shared" ca="1" si="212"/>
        <v>1.3</v>
      </c>
      <c r="CU72" s="109">
        <f t="shared" ca="1" si="213"/>
        <v>1.3</v>
      </c>
      <c r="CV72" s="109">
        <f t="shared" ca="1" si="213"/>
        <v>1.4</v>
      </c>
      <c r="CW72" s="109">
        <f t="shared" ca="1" si="213"/>
        <v>1.5</v>
      </c>
      <c r="CX72" s="109">
        <f t="shared" ca="1" si="213"/>
        <v>1.6</v>
      </c>
      <c r="CY72" s="109">
        <f t="shared" ca="1" si="213"/>
        <v>1.8</v>
      </c>
      <c r="CZ72" s="109">
        <f t="shared" ca="1" si="213"/>
        <v>2.1</v>
      </c>
      <c r="DA72" s="109">
        <f t="shared" ca="1" si="213"/>
        <v>2.1</v>
      </c>
      <c r="DB72" s="109">
        <f t="shared" ca="1" si="213"/>
        <v>1.9</v>
      </c>
      <c r="DC72" s="109">
        <f t="shared" ca="1" si="213"/>
        <v>1.6</v>
      </c>
      <c r="DD72" s="109">
        <f t="shared" ca="1" si="213"/>
        <v>1.5</v>
      </c>
      <c r="DE72" s="109">
        <f t="shared" ca="1" si="213"/>
        <v>1.5</v>
      </c>
      <c r="DF72" s="109">
        <f t="shared" ca="1" si="213"/>
        <v>1.7</v>
      </c>
      <c r="DG72" s="109">
        <f t="shared" ca="1" si="213"/>
        <v>2.1</v>
      </c>
      <c r="DH72" s="109">
        <f t="shared" ca="1" si="216"/>
        <v>3.2</v>
      </c>
      <c r="DI72" s="109">
        <f t="shared" ca="1" si="216"/>
        <v>2.1</v>
      </c>
      <c r="DJ72" s="109">
        <f t="shared" ca="1" si="216"/>
        <v>2.1</v>
      </c>
      <c r="DK72" s="109">
        <f t="shared" ca="1" si="214"/>
        <v>2</v>
      </c>
      <c r="DL72" s="109">
        <f t="shared" ca="1" si="214"/>
        <v>1.8</v>
      </c>
      <c r="DM72" s="109">
        <f t="shared" ca="1" si="214"/>
        <v>1.8</v>
      </c>
      <c r="DN72" s="109">
        <f t="shared" ca="1" si="214"/>
        <v>2.4</v>
      </c>
      <c r="DO72" s="109">
        <f t="shared" ca="1" si="214"/>
        <v>2.5</v>
      </c>
    </row>
    <row r="73" spans="2:119" ht="21" customHeight="1" thickBot="1" x14ac:dyDescent="0.3">
      <c r="B73" s="1" t="s">
        <v>1347</v>
      </c>
      <c r="C73" s="212"/>
      <c r="D73" s="212"/>
      <c r="E73" s="213"/>
      <c r="F73" s="106"/>
      <c r="G73" s="106"/>
      <c r="H73" s="106"/>
      <c r="I73" s="106"/>
      <c r="J73" s="106"/>
      <c r="K73" s="106"/>
      <c r="L73" s="56"/>
      <c r="M73" s="49"/>
      <c r="N73" s="55">
        <f t="shared" ref="N73:N74" si="218">IF(EXACT(F73,$N$5),-1,IF(EXACT(F73,$N$6),1,0))</f>
        <v>0</v>
      </c>
      <c r="O73" s="55">
        <f t="shared" ref="O73:O74" si="219">IF(EXACT(G73,$N$5),-1,IF(EXACT(G73,$N$6),1,0))</f>
        <v>0</v>
      </c>
      <c r="P73" s="55">
        <f t="shared" ref="P73:P74" si="220">IF(EXACT(H73,$N$5),-1,IF(EXACT(H73,$N$6),1,0))</f>
        <v>0</v>
      </c>
      <c r="Q73" s="55">
        <f t="shared" ref="Q73:Q74" si="221">IF(EXACT(I73,$N$5),-1,IF(EXACT(I73,$N$6),1,0))</f>
        <v>0</v>
      </c>
      <c r="R73" s="55">
        <f t="shared" ref="R73:R74" si="222">IF(EXACT(J73,$N$5),-1,IF(EXACT(J73,$N$6),1,0))</f>
        <v>0</v>
      </c>
      <c r="S73" s="55">
        <f t="shared" ref="S73:S74" si="223">IF(EXACT(K73,$N$5),-1,IF(EXACT(K73,$N$6),1,0))</f>
        <v>0</v>
      </c>
      <c r="U73" s="62"/>
      <c r="V73" s="18"/>
      <c r="W73" s="17"/>
      <c r="X73" s="17"/>
      <c r="AB73" s="43"/>
      <c r="AC73" s="43"/>
      <c r="AD73" s="43"/>
      <c r="AE73" s="43"/>
      <c r="AF73" s="43"/>
      <c r="AG73" s="109"/>
      <c r="AH73" s="109"/>
      <c r="AI73" s="109"/>
      <c r="AJ73" s="109"/>
      <c r="AK73" s="109"/>
      <c r="AL73" s="109"/>
      <c r="AM73" s="109"/>
      <c r="AN73" s="109"/>
      <c r="AO73" s="109"/>
      <c r="AP73" s="109"/>
      <c r="AQ73" s="109"/>
      <c r="AR73" s="109"/>
      <c r="AS73" s="109"/>
      <c r="AT73" s="109"/>
      <c r="AU73" s="109"/>
      <c r="AV73" s="109"/>
      <c r="AW73" s="109"/>
      <c r="AX73" s="109"/>
      <c r="AY73" s="109"/>
      <c r="AZ73" s="109"/>
      <c r="BA73" s="109"/>
      <c r="BB73" s="109"/>
      <c r="BC73" s="109"/>
      <c r="BD73" s="109"/>
      <c r="BE73" s="109"/>
      <c r="BF73" s="109"/>
      <c r="BG73" s="109"/>
      <c r="BH73" s="109"/>
      <c r="BI73" s="109"/>
      <c r="BJ73" s="109"/>
      <c r="BK73" s="109"/>
      <c r="BL73" s="109"/>
      <c r="BM73" s="109"/>
      <c r="BN73" s="109"/>
      <c r="BO73" s="109"/>
      <c r="BP73" s="109"/>
      <c r="BQ73" s="109"/>
      <c r="BR73" s="109"/>
      <c r="BS73" s="109"/>
      <c r="BT73" s="109"/>
      <c r="BU73" s="109"/>
      <c r="BV73" s="109"/>
      <c r="BW73" s="109"/>
      <c r="BX73" s="109"/>
      <c r="BY73" s="109"/>
      <c r="BZ73" s="109"/>
      <c r="CA73" s="109"/>
      <c r="CB73" s="109"/>
      <c r="CC73" s="109"/>
      <c r="CD73" s="109"/>
      <c r="CE73" s="109"/>
      <c r="CF73" s="109"/>
      <c r="CG73" s="109"/>
      <c r="CH73" s="109"/>
      <c r="CI73" s="109"/>
      <c r="CJ73" s="109"/>
      <c r="CK73" s="109"/>
      <c r="CL73" s="109"/>
      <c r="CM73" s="109"/>
      <c r="CN73" s="109"/>
      <c r="CO73" s="109"/>
      <c r="CP73" s="109"/>
      <c r="CQ73" s="109"/>
      <c r="CR73" s="109"/>
      <c r="CS73" s="109"/>
      <c r="CT73" s="109"/>
      <c r="CU73" s="109"/>
      <c r="CV73" s="109"/>
      <c r="CW73" s="109"/>
      <c r="CX73" s="109"/>
      <c r="CY73" s="109"/>
      <c r="CZ73" s="109"/>
      <c r="DA73" s="109"/>
      <c r="DB73" s="109"/>
      <c r="DC73" s="109"/>
      <c r="DD73" s="109"/>
      <c r="DE73" s="109"/>
      <c r="DF73" s="109"/>
      <c r="DG73" s="109"/>
      <c r="DH73" s="109"/>
      <c r="DI73" s="109"/>
      <c r="DJ73" s="109"/>
      <c r="DK73" s="109"/>
      <c r="DL73" s="109"/>
      <c r="DM73" s="109"/>
      <c r="DN73" s="109"/>
      <c r="DO73" s="109"/>
    </row>
    <row r="74" spans="2:119" ht="16.5" thickBot="1" x14ac:dyDescent="0.3">
      <c r="B74" s="94" t="s">
        <v>1348</v>
      </c>
      <c r="C74" s="127"/>
      <c r="D74" s="127"/>
      <c r="E74" s="127"/>
      <c r="F74" s="128"/>
      <c r="G74" s="128"/>
      <c r="H74" s="128"/>
      <c r="I74" s="128"/>
      <c r="J74" s="128"/>
      <c r="K74" s="128"/>
      <c r="L74" s="56">
        <f>DO74</f>
        <v>654.97699999999998</v>
      </c>
      <c r="M74" s="49"/>
      <c r="N74" s="55">
        <f t="shared" si="218"/>
        <v>0</v>
      </c>
      <c r="O74" s="55">
        <f t="shared" si="219"/>
        <v>0</v>
      </c>
      <c r="P74" s="55">
        <f t="shared" si="220"/>
        <v>0</v>
      </c>
      <c r="Q74" s="55">
        <f t="shared" si="221"/>
        <v>0</v>
      </c>
      <c r="R74" s="55">
        <f t="shared" si="222"/>
        <v>0</v>
      </c>
      <c r="S74" s="55">
        <f t="shared" si="223"/>
        <v>0</v>
      </c>
      <c r="U74" s="62"/>
      <c r="V74" s="18"/>
      <c r="W74" s="17"/>
      <c r="X74" s="17"/>
      <c r="AB74" s="43"/>
      <c r="AC74" s="43"/>
      <c r="AD74" s="43"/>
      <c r="AE74" s="43"/>
      <c r="AF74" s="43"/>
      <c r="AG74" s="168"/>
      <c r="AH74" s="168"/>
      <c r="AI74" s="168"/>
      <c r="AJ74" s="168"/>
      <c r="AK74" s="168"/>
      <c r="AL74" s="168"/>
      <c r="AM74" s="168"/>
      <c r="AN74" s="168"/>
      <c r="AO74" s="168"/>
      <c r="AP74" s="168"/>
      <c r="AQ74" s="168"/>
      <c r="AR74" s="168"/>
      <c r="AS74" s="168"/>
      <c r="AT74" s="168"/>
      <c r="AU74" s="168"/>
      <c r="AV74" s="168"/>
      <c r="AW74" s="168"/>
      <c r="AX74" s="168"/>
      <c r="AY74" s="168"/>
      <c r="AZ74" s="168"/>
      <c r="BA74" s="168"/>
      <c r="BB74" s="168"/>
      <c r="BC74" s="168"/>
      <c r="BD74" s="168"/>
      <c r="BE74" s="168"/>
      <c r="BF74" s="109">
        <f>VLOOKUP(BF$4,'Capital Gains'!$AB$8:$AC$70,2,)</f>
        <v>7.157</v>
      </c>
      <c r="BG74" s="109">
        <f>VLOOKUP(BG$4,'Capital Gains'!$AB$8:$AC$70,2,)</f>
        <v>9.8810000000000002</v>
      </c>
      <c r="BH74" s="109">
        <f>VLOOKUP(BH$4,'Capital Gains'!$AB$8:$AC$70,2,)</f>
        <v>9.6829999999999998</v>
      </c>
      <c r="BI74" s="109">
        <f>VLOOKUP(BI$4,'Capital Gains'!$AB$8:$AC$70,2,)</f>
        <v>8.11</v>
      </c>
      <c r="BJ74" s="109">
        <f>VLOOKUP(BJ$4,'Capital Gains'!$AB$8:$AC$70,2,)</f>
        <v>9.44</v>
      </c>
      <c r="BK74" s="109">
        <f>VLOOKUP(BK$4,'Capital Gains'!$AB$8:$AC$70,2,)</f>
        <v>13.137</v>
      </c>
      <c r="BL74" s="109">
        <f>VLOOKUP(BL$4,'Capital Gains'!$AB$8:$AC$70,2,)</f>
        <v>11.747</v>
      </c>
      <c r="BM74" s="109">
        <f>VLOOKUP(BM$4,'Capital Gains'!$AB$8:$AC$70,2,)</f>
        <v>16.001000000000001</v>
      </c>
      <c r="BN74" s="109">
        <f>VLOOKUP(BN$4,'Capital Gains'!$AB$8:$AC$70,2,)</f>
        <v>13.451000000000001</v>
      </c>
      <c r="BO74" s="109">
        <f>VLOOKUP(BO$4,'Capital Gains'!$AB$8:$AC$70,2,)</f>
        <v>14.579000000000001</v>
      </c>
      <c r="BP74" s="109">
        <f>VLOOKUP(BP$4,'Capital Gains'!$AB$8:$AC$70,2,)</f>
        <v>17.431000000000001</v>
      </c>
      <c r="BQ74" s="109">
        <f>VLOOKUP(BQ$4,'Capital Gains'!$AB$8:$AC$70,2,)</f>
        <v>21.484000000000002</v>
      </c>
      <c r="BR74" s="109">
        <f>VLOOKUP(BR$4,'Capital Gains'!$AB$8:$AC$70,2,)</f>
        <v>21.347999999999999</v>
      </c>
      <c r="BS74" s="109">
        <f>VLOOKUP(BS$4,'Capital Gains'!$AB$8:$AC$70,2,)</f>
        <v>27.535</v>
      </c>
      <c r="BT74" s="109">
        <f>VLOOKUP(BT$4,'Capital Gains'!$AB$8:$AC$70,2,)</f>
        <v>35.606999999999999</v>
      </c>
      <c r="BU74" s="109">
        <f>VLOOKUP(BU$4,'Capital Gains'!$AB$8:$AC$70,2,)</f>
        <v>31.439</v>
      </c>
      <c r="BV74" s="109">
        <f>VLOOKUP(BV$4,'Capital Gains'!$AB$8:$AC$70,2,)</f>
        <v>20.847999999999999</v>
      </c>
      <c r="BW74" s="109">
        <f>VLOOKUP(BW$4,'Capital Gains'!$AB$8:$AC$70,2,)</f>
        <v>28.341000000000001</v>
      </c>
      <c r="BX74" s="109">
        <f>VLOOKUP(BX$4,'Capital Gains'!$AB$8:$AC$70,2,)</f>
        <v>35.869</v>
      </c>
      <c r="BY74" s="109">
        <f>VLOOKUP(BY$4,'Capital Gains'!$AB$8:$AC$70,2,)</f>
        <v>35.756999999999998</v>
      </c>
      <c r="BZ74" s="109">
        <f>VLOOKUP(BZ$4,'Capital Gains'!$AB$8:$AC$70,2,)</f>
        <v>30.216999999999999</v>
      </c>
      <c r="CA74" s="109">
        <f>VLOOKUP(CA$4,'Capital Gains'!$AB$8:$AC$70,2,)</f>
        <v>30.902999999999999</v>
      </c>
      <c r="CB74" s="109">
        <f>VLOOKUP(CB$4,'Capital Gains'!$AB$8:$AC$70,2,)</f>
        <v>39.491999999999997</v>
      </c>
      <c r="CC74" s="109">
        <f>VLOOKUP(CC$4,'Capital Gains'!$AB$8:$AC$70,2,)</f>
        <v>45.338000000000001</v>
      </c>
      <c r="CD74" s="109">
        <f>VLOOKUP(CD$4,'Capital Gains'!$AB$8:$AC$70,2,)</f>
        <v>50.526000000000003</v>
      </c>
      <c r="CE74" s="109">
        <f>VLOOKUP(CE$4,'Capital Gains'!$AB$8:$AC$70,2,)</f>
        <v>73.442999999999998</v>
      </c>
      <c r="CF74" s="109">
        <f>VLOOKUP(CF$4,'Capital Gains'!$AB$8:$AC$70,2,)</f>
        <v>74.132000000000005</v>
      </c>
      <c r="CG74" s="109">
        <f>VLOOKUP(CG$4,'Capital Gains'!$AB$8:$AC$70,2,)</f>
        <v>80.938000000000002</v>
      </c>
      <c r="CH74" s="109">
        <f>VLOOKUP(CH$4,'Capital Gains'!$AB$8:$AC$70,2,)</f>
        <v>90.153000000000006</v>
      </c>
      <c r="CI74" s="109">
        <f>VLOOKUP(CI$4,'Capital Gains'!$AB$8:$AC$70,2,)</f>
        <v>122.773</v>
      </c>
      <c r="CJ74" s="109">
        <f>VLOOKUP(CJ$4,'Capital Gains'!$AB$8:$AC$70,2,)</f>
        <v>140.5</v>
      </c>
      <c r="CK74" s="109">
        <f>VLOOKUP(CK$4,'Capital Gains'!$AB$8:$AC$70,2,)</f>
        <v>171.98500000000001</v>
      </c>
      <c r="CL74" s="109">
        <f>VLOOKUP(CL$4,'Capital Gains'!$AB$8:$AC$70,2,)</f>
        <v>327.72500000000002</v>
      </c>
      <c r="CM74" s="109">
        <f>VLOOKUP(CM$4,'Capital Gains'!$AB$8:$AC$70,2,)</f>
        <v>148.44900000000001</v>
      </c>
      <c r="CN74" s="109">
        <f>VLOOKUP(CN$4,'Capital Gains'!$AB$8:$AC$70,2,)</f>
        <v>162.59200000000001</v>
      </c>
      <c r="CO74" s="109">
        <f>VLOOKUP(CO$4,'Capital Gains'!$AB$8:$AC$70,2,)</f>
        <v>154.04</v>
      </c>
      <c r="CP74" s="109">
        <f>VLOOKUP(CP$4,'Capital Gains'!$AB$8:$AC$70,2,)</f>
        <v>123.783</v>
      </c>
      <c r="CQ74" s="109">
        <f>VLOOKUP(CQ$4,'Capital Gains'!$AB$8:$AC$70,2,)</f>
        <v>111.592</v>
      </c>
      <c r="CR74" s="109">
        <f>VLOOKUP(CR$4,'Capital Gains'!$AB$8:$AC$70,2,)</f>
        <v>126.69199999999999</v>
      </c>
      <c r="CS74" s="109">
        <f>VLOOKUP(CS$4,'Capital Gains'!$AB$8:$AC$70,2,)</f>
        <v>152.25899999999999</v>
      </c>
      <c r="CT74" s="109">
        <f>VLOOKUP(CT$4,'Capital Gains'!$AB$8:$AC$70,2,)</f>
        <v>152.727</v>
      </c>
      <c r="CU74" s="109">
        <f>VLOOKUP(CU$4,'Capital Gains'!$AB$8:$AC$70,2,)</f>
        <v>180.13</v>
      </c>
      <c r="CV74" s="109">
        <f>VLOOKUP(CV$4,'Capital Gains'!$AB$8:$AC$70,2,)</f>
        <v>260.69600000000003</v>
      </c>
      <c r="CW74" s="109">
        <f>VLOOKUP(CW$4,'Capital Gains'!$AB$8:$AC$70,2,)</f>
        <v>364.82900000000001</v>
      </c>
      <c r="CX74" s="109">
        <f>VLOOKUP(CX$4,'Capital Gains'!$AB$8:$AC$70,2,)</f>
        <v>455.22300000000001</v>
      </c>
      <c r="CY74" s="109">
        <f>VLOOKUP(CY$4,'Capital Gains'!$AB$8:$AC$70,2,)</f>
        <v>552.60799999999995</v>
      </c>
      <c r="CZ74" s="109">
        <f>VLOOKUP(CZ$4,'Capital Gains'!$AB$8:$AC$70,2,)</f>
        <v>644.28499999999997</v>
      </c>
      <c r="DA74" s="109">
        <f>VLOOKUP(DA$4,'Capital Gains'!$AB$8:$AC$70,2,)</f>
        <v>349.44099999999997</v>
      </c>
      <c r="DB74" s="109">
        <f>VLOOKUP(DB$4,'Capital Gains'!$AB$8:$AC$70,2,)</f>
        <v>268.61500000000001</v>
      </c>
      <c r="DC74" s="109">
        <f>VLOOKUP(DC$4,'Capital Gains'!$AB$8:$AC$70,2,)</f>
        <v>323.30599999999998</v>
      </c>
      <c r="DD74" s="109">
        <f>VLOOKUP(DD$4,'Capital Gains'!$AB$8:$AC$70,2,)</f>
        <v>499.154</v>
      </c>
      <c r="DE74" s="109">
        <f>VLOOKUP(DE$4,'Capital Gains'!$AB$8:$AC$70,2,)</f>
        <v>690.15200000000004</v>
      </c>
      <c r="DF74" s="109">
        <f>VLOOKUP(DF$4,'Capital Gains'!$AB$8:$AC$70,2,)</f>
        <v>798.21400000000006</v>
      </c>
      <c r="DG74" s="109">
        <f>VLOOKUP(DG$4,'Capital Gains'!$AB$8:$AC$70,2,)</f>
        <v>924.16399999999999</v>
      </c>
      <c r="DH74" s="109">
        <f>VLOOKUP(DH$4,'Capital Gains'!$AB$8:$AC$70,2,)</f>
        <v>497.84100000000001</v>
      </c>
      <c r="DI74" s="109">
        <f>VLOOKUP(DI$4,'Capital Gains'!$AB$8:$AC$70,2,)</f>
        <v>263.45999999999998</v>
      </c>
      <c r="DJ74" s="109">
        <f>VLOOKUP(DJ$4,'Capital Gains'!$AB$8:$AC$70,2,)</f>
        <v>394.23</v>
      </c>
      <c r="DK74" s="109">
        <f>VLOOKUP(DK$4,'Capital Gains'!$AB$8:$AC$70,2,)</f>
        <v>404.34399999999999</v>
      </c>
      <c r="DL74" s="109">
        <f>VLOOKUP(DL$4,'Capital Gains'!$AB$8:$AC$70,2,)</f>
        <v>647.07299999999998</v>
      </c>
      <c r="DM74" s="109">
        <f>VLOOKUP(DM$4,'Capital Gains'!$AB$8:$AC$70,2,)</f>
        <v>510.53</v>
      </c>
      <c r="DN74" s="109">
        <f>VLOOKUP(DN$4,'Capital Gains'!$AB$8:$AC$70,2,)</f>
        <v>623.66200000000003</v>
      </c>
      <c r="DO74" s="109">
        <f>VLOOKUP(DO$4,'Capital Gains'!$AB$8:$AC$70,2,)</f>
        <v>654.97699999999998</v>
      </c>
    </row>
    <row r="75" spans="2:119" ht="16.5" thickBot="1" x14ac:dyDescent="0.3">
      <c r="B75" s="1" t="s">
        <v>1573</v>
      </c>
      <c r="C75" s="212"/>
      <c r="D75" s="212"/>
      <c r="E75" s="213"/>
      <c r="F75" s="106"/>
      <c r="G75" s="106"/>
      <c r="H75" s="106"/>
      <c r="I75" s="106"/>
      <c r="J75" s="106"/>
      <c r="K75" s="106"/>
      <c r="L75" s="56"/>
      <c r="M75" s="49"/>
      <c r="N75" s="55">
        <f t="shared" ref="N75:N77" si="224">IF(EXACT(F75,$N$5),-1,IF(EXACT(F75,$N$6),1,0))</f>
        <v>0</v>
      </c>
      <c r="O75" s="55">
        <f t="shared" ref="O75:O77" si="225">IF(EXACT(G75,$N$5),-1,IF(EXACT(G75,$N$6),1,0))</f>
        <v>0</v>
      </c>
      <c r="P75" s="55">
        <f t="shared" ref="P75:P77" si="226">IF(EXACT(H75,$N$5),-1,IF(EXACT(H75,$N$6),1,0))</f>
        <v>0</v>
      </c>
      <c r="Q75" s="55">
        <f t="shared" ref="Q75:Q77" si="227">IF(EXACT(I75,$N$5),-1,IF(EXACT(I75,$N$6),1,0))</f>
        <v>0</v>
      </c>
      <c r="R75" s="55">
        <f t="shared" ref="R75:R77" si="228">IF(EXACT(J75,$N$5),-1,IF(EXACT(J75,$N$6),1,0))</f>
        <v>0</v>
      </c>
      <c r="S75" s="55">
        <f t="shared" ref="S75:S77" si="229">IF(EXACT(K75,$N$5),-1,IF(EXACT(K75,$N$6),1,0))</f>
        <v>0</v>
      </c>
      <c r="U75" s="62"/>
      <c r="V75" s="18"/>
      <c r="W75" s="17"/>
      <c r="X75" s="17"/>
      <c r="AB75" s="43"/>
      <c r="AC75" s="43"/>
      <c r="AD75" s="43"/>
      <c r="AE75" s="43"/>
      <c r="AF75" s="43"/>
      <c r="AG75" s="109"/>
      <c r="AH75" s="109"/>
      <c r="AI75" s="109"/>
      <c r="AJ75" s="109"/>
      <c r="AK75" s="109"/>
      <c r="AL75" s="109"/>
      <c r="AM75" s="109"/>
      <c r="AN75" s="109"/>
      <c r="AO75" s="109"/>
      <c r="AP75" s="109"/>
      <c r="AQ75" s="109"/>
      <c r="AR75" s="109"/>
      <c r="AS75" s="109"/>
      <c r="AT75" s="109"/>
      <c r="AU75" s="109"/>
      <c r="AV75" s="109"/>
      <c r="AW75" s="109"/>
      <c r="AX75" s="109"/>
      <c r="AY75" s="109"/>
      <c r="AZ75" s="109"/>
      <c r="BA75" s="109"/>
      <c r="BB75" s="109"/>
      <c r="BC75" s="109"/>
      <c r="BD75" s="109"/>
      <c r="BE75" s="109"/>
      <c r="BF75" s="109"/>
      <c r="BG75" s="109"/>
      <c r="BH75" s="109"/>
      <c r="BI75" s="109"/>
      <c r="BJ75" s="109"/>
      <c r="BK75" s="109"/>
      <c r="BL75" s="109"/>
      <c r="BM75" s="109"/>
      <c r="BN75" s="109"/>
      <c r="BO75" s="109"/>
      <c r="BP75" s="109"/>
      <c r="BQ75" s="109"/>
      <c r="BR75" s="109"/>
      <c r="BS75" s="109"/>
      <c r="BT75" s="109"/>
      <c r="BU75" s="109"/>
      <c r="BV75" s="109"/>
      <c r="BW75" s="109"/>
      <c r="BX75" s="109"/>
      <c r="BY75" s="109"/>
      <c r="BZ75" s="109"/>
      <c r="CA75" s="109"/>
      <c r="CB75" s="109"/>
      <c r="CC75" s="109"/>
      <c r="CD75" s="109"/>
      <c r="CE75" s="109"/>
      <c r="CF75" s="109"/>
      <c r="CG75" s="109"/>
      <c r="CH75" s="109"/>
      <c r="CI75" s="109"/>
      <c r="CJ75" s="109"/>
      <c r="CK75" s="109"/>
      <c r="CL75" s="109"/>
      <c r="CM75" s="109"/>
      <c r="CN75" s="109"/>
      <c r="CO75" s="109"/>
      <c r="CP75" s="109"/>
      <c r="CQ75" s="109"/>
      <c r="CR75" s="109"/>
      <c r="CS75" s="109"/>
      <c r="CT75" s="109"/>
      <c r="CU75" s="109"/>
      <c r="CV75" s="109"/>
      <c r="CW75" s="109"/>
      <c r="CX75" s="109"/>
      <c r="CY75" s="109"/>
      <c r="CZ75" s="109"/>
      <c r="DA75" s="109"/>
      <c r="DB75" s="109"/>
      <c r="DC75" s="109"/>
      <c r="DD75" s="109"/>
      <c r="DE75" s="109"/>
      <c r="DF75" s="109"/>
      <c r="DG75" s="109"/>
      <c r="DH75" s="109"/>
      <c r="DI75" s="109"/>
      <c r="DJ75" s="109"/>
      <c r="DK75" s="109"/>
      <c r="DL75" s="109"/>
      <c r="DM75" s="109"/>
      <c r="DN75" s="109"/>
      <c r="DO75" s="109"/>
    </row>
    <row r="76" spans="2:119" ht="16.5" thickBot="1" x14ac:dyDescent="0.3">
      <c r="B76" s="94" t="s">
        <v>1574</v>
      </c>
      <c r="C76" s="127" t="s">
        <v>1707</v>
      </c>
      <c r="D76" s="127">
        <v>51</v>
      </c>
      <c r="E76" s="127" t="s">
        <v>1472</v>
      </c>
      <c r="F76" s="128"/>
      <c r="G76" s="128"/>
      <c r="H76" s="128"/>
      <c r="I76" s="128"/>
      <c r="J76" s="128"/>
      <c r="K76" s="128"/>
      <c r="L76" s="56">
        <f ca="1">DO76</f>
        <v>488</v>
      </c>
      <c r="M76" s="49"/>
      <c r="N76" s="55">
        <f t="shared" si="224"/>
        <v>0</v>
      </c>
      <c r="O76" s="55">
        <f t="shared" si="225"/>
        <v>0</v>
      </c>
      <c r="P76" s="55">
        <f t="shared" si="226"/>
        <v>0</v>
      </c>
      <c r="Q76" s="55">
        <f t="shared" si="227"/>
        <v>0</v>
      </c>
      <c r="R76" s="55">
        <f t="shared" si="228"/>
        <v>0</v>
      </c>
      <c r="S76" s="55">
        <f t="shared" si="229"/>
        <v>0</v>
      </c>
      <c r="U76" s="62"/>
      <c r="V76" s="18"/>
      <c r="W76" s="17"/>
      <c r="X76" s="17"/>
      <c r="AB76" s="43" t="str">
        <f>"'"&amp;C76&amp;" Ann'!"</f>
        <v>'20405M Ann'!</v>
      </c>
      <c r="AC76" s="43">
        <f ca="1">MATCH(E76,INDIRECT(AB76&amp;"C:C"),0)</f>
        <v>59</v>
      </c>
      <c r="AD76" s="43">
        <f ca="1">MATCH($AC$2,INDIRECT(AB76&amp;"8:8"),0)</f>
        <v>4</v>
      </c>
      <c r="AE76" s="43" t="str">
        <f t="shared" ref="AE76" ca="1" si="230">MID(INDIRECT($AB76&amp;ADDRESS(2,1)),2,8)</f>
        <v>Billions</v>
      </c>
      <c r="AF76" s="43">
        <f t="shared" ref="AF76" ca="1" si="231">IF(EXACT(AE76,"Billions"),1,IF(EXACT(AE76,"Millions"),1000,0))</f>
        <v>1</v>
      </c>
      <c r="AG76" s="109">
        <f t="shared" ref="AG76:CR76" ca="1" si="232">IF(EXACT(".....",INDIRECT($AB76&amp;ADDRESS($AC76,$AD76+AG$4-$AC$2))),0,INDIRECT($AB76&amp;ADDRESS($AC76,$AD76+AG$4-$AC$2))/$AF76)</f>
        <v>4.5</v>
      </c>
      <c r="AH76" s="109">
        <f t="shared" ca="1" si="232"/>
        <v>4.5</v>
      </c>
      <c r="AI76" s="109">
        <f t="shared" ca="1" si="232"/>
        <v>4.3</v>
      </c>
      <c r="AJ76" s="109">
        <f t="shared" ca="1" si="232"/>
        <v>3.9</v>
      </c>
      <c r="AK76" s="109">
        <f t="shared" ca="1" si="232"/>
        <v>3.4</v>
      </c>
      <c r="AL76" s="109">
        <f t="shared" ca="1" si="232"/>
        <v>3.3</v>
      </c>
      <c r="AM76" s="109">
        <f t="shared" ca="1" si="232"/>
        <v>3.3</v>
      </c>
      <c r="AN76" s="109">
        <f t="shared" ca="1" si="232"/>
        <v>3.5</v>
      </c>
      <c r="AO76" s="109">
        <f t="shared" ca="1" si="232"/>
        <v>3.8</v>
      </c>
      <c r="AP76" s="109">
        <f t="shared" ca="1" si="232"/>
        <v>4</v>
      </c>
      <c r="AQ76" s="109">
        <f t="shared" ca="1" si="232"/>
        <v>4.0999999999999996</v>
      </c>
      <c r="AR76" s="109">
        <f t="shared" ca="1" si="232"/>
        <v>4.3</v>
      </c>
      <c r="AS76" s="109">
        <f t="shared" ca="1" si="232"/>
        <v>4.5999999999999996</v>
      </c>
      <c r="AT76" s="109">
        <f t="shared" ca="1" si="232"/>
        <v>4.8</v>
      </c>
      <c r="AU76" s="109">
        <f t="shared" ca="1" si="232"/>
        <v>4.8</v>
      </c>
      <c r="AV76" s="109">
        <f t="shared" ca="1" si="232"/>
        <v>4.8</v>
      </c>
      <c r="AW76" s="109">
        <f t="shared" ca="1" si="232"/>
        <v>4.7</v>
      </c>
      <c r="AX76" s="109">
        <f t="shared" ca="1" si="232"/>
        <v>4.9000000000000004</v>
      </c>
      <c r="AY76" s="109">
        <f t="shared" ca="1" si="232"/>
        <v>5.3</v>
      </c>
      <c r="AZ76" s="109">
        <f t="shared" ca="1" si="232"/>
        <v>5.9</v>
      </c>
      <c r="BA76" s="109">
        <f t="shared" ca="1" si="232"/>
        <v>6.5</v>
      </c>
      <c r="BB76" s="109">
        <f t="shared" ca="1" si="232"/>
        <v>7.1</v>
      </c>
      <c r="BC76" s="109">
        <f t="shared" ca="1" si="232"/>
        <v>7.7</v>
      </c>
      <c r="BD76" s="109">
        <f t="shared" ca="1" si="232"/>
        <v>8.4</v>
      </c>
      <c r="BE76" s="109">
        <f t="shared" ca="1" si="232"/>
        <v>9.1999999999999993</v>
      </c>
      <c r="BF76" s="109">
        <f t="shared" ca="1" si="232"/>
        <v>9.8000000000000007</v>
      </c>
      <c r="BG76" s="109">
        <f t="shared" ca="1" si="232"/>
        <v>10.1</v>
      </c>
      <c r="BH76" s="109">
        <f t="shared" ca="1" si="232"/>
        <v>10.5</v>
      </c>
      <c r="BI76" s="109">
        <f t="shared" ca="1" si="232"/>
        <v>11.2</v>
      </c>
      <c r="BJ76" s="109">
        <f t="shared" ca="1" si="232"/>
        <v>11.8</v>
      </c>
      <c r="BK76" s="109">
        <f t="shared" ca="1" si="232"/>
        <v>12.5</v>
      </c>
      <c r="BL76" s="109">
        <f t="shared" ca="1" si="232"/>
        <v>13.3</v>
      </c>
      <c r="BM76" s="109">
        <f t="shared" ca="1" si="232"/>
        <v>14.2</v>
      </c>
      <c r="BN76" s="109">
        <f t="shared" ca="1" si="232"/>
        <v>15.1</v>
      </c>
      <c r="BO76" s="109">
        <f t="shared" ca="1" si="232"/>
        <v>16</v>
      </c>
      <c r="BP76" s="109">
        <f t="shared" ca="1" si="232"/>
        <v>17</v>
      </c>
      <c r="BQ76" s="109">
        <f t="shared" ca="1" si="232"/>
        <v>18.2</v>
      </c>
      <c r="BR76" s="109">
        <f t="shared" ca="1" si="232"/>
        <v>19.2</v>
      </c>
      <c r="BS76" s="109">
        <f t="shared" ca="1" si="232"/>
        <v>20.399999999999999</v>
      </c>
      <c r="BT76" s="109">
        <f t="shared" ca="1" si="232"/>
        <v>22.2</v>
      </c>
      <c r="BU76" s="109">
        <f t="shared" ca="1" si="232"/>
        <v>24</v>
      </c>
      <c r="BV76" s="109">
        <f t="shared" ca="1" si="232"/>
        <v>26</v>
      </c>
      <c r="BW76" s="109">
        <f t="shared" ca="1" si="232"/>
        <v>28.4</v>
      </c>
      <c r="BX76" s="109">
        <f t="shared" ca="1" si="232"/>
        <v>30.8</v>
      </c>
      <c r="BY76" s="109">
        <f t="shared" ca="1" si="232"/>
        <v>33.700000000000003</v>
      </c>
      <c r="BZ76" s="109">
        <f t="shared" ca="1" si="232"/>
        <v>35.799999999999997</v>
      </c>
      <c r="CA76" s="109">
        <f t="shared" ca="1" si="232"/>
        <v>39</v>
      </c>
      <c r="CB76" s="109">
        <f t="shared" ca="1" si="232"/>
        <v>42.6</v>
      </c>
      <c r="CC76" s="109">
        <f t="shared" ca="1" si="232"/>
        <v>47</v>
      </c>
      <c r="CD76" s="109">
        <f t="shared" ca="1" si="232"/>
        <v>51.1</v>
      </c>
      <c r="CE76" s="109">
        <f t="shared" ca="1" si="232"/>
        <v>55.7</v>
      </c>
      <c r="CF76" s="109">
        <f t="shared" ca="1" si="232"/>
        <v>62.5</v>
      </c>
      <c r="CG76" s="109">
        <f t="shared" ca="1" si="232"/>
        <v>71.099999999999994</v>
      </c>
      <c r="CH76" s="109">
        <f t="shared" ca="1" si="232"/>
        <v>78.900000000000006</v>
      </c>
      <c r="CI76" s="109">
        <f t="shared" ca="1" si="232"/>
        <v>85.7</v>
      </c>
      <c r="CJ76" s="109">
        <f t="shared" ca="1" si="232"/>
        <v>94.5</v>
      </c>
      <c r="CK76" s="109">
        <f t="shared" ca="1" si="232"/>
        <v>108.4</v>
      </c>
      <c r="CL76" s="109">
        <f t="shared" ca="1" si="232"/>
        <v>119.8</v>
      </c>
      <c r="CM76" s="109">
        <f t="shared" ca="1" si="232"/>
        <v>126.9</v>
      </c>
      <c r="CN76" s="109">
        <f t="shared" ca="1" si="232"/>
        <v>133.9</v>
      </c>
      <c r="CO76" s="109">
        <f t="shared" ca="1" si="232"/>
        <v>140.1</v>
      </c>
      <c r="CP76" s="109">
        <f t="shared" ca="1" si="232"/>
        <v>150.80000000000001</v>
      </c>
      <c r="CQ76" s="109">
        <f t="shared" ca="1" si="232"/>
        <v>157.69999999999999</v>
      </c>
      <c r="CR76" s="109">
        <f t="shared" ca="1" si="232"/>
        <v>164</v>
      </c>
      <c r="CS76" s="109">
        <f t="shared" ref="CS76:DO76" ca="1" si="233">IF(EXACT(".....",INDIRECT($AB76&amp;ADDRESS($AC76,$AD76+CS$4-$AC$2))),0,INDIRECT($AB76&amp;ADDRESS($AC76,$AD76+CS$4-$AC$2))/$AF76)</f>
        <v>169.1</v>
      </c>
      <c r="CT76" s="109">
        <f t="shared" ca="1" si="233"/>
        <v>176.1</v>
      </c>
      <c r="CU76" s="109">
        <f t="shared" ca="1" si="233"/>
        <v>186.6</v>
      </c>
      <c r="CV76" s="109">
        <f t="shared" ca="1" si="233"/>
        <v>192</v>
      </c>
      <c r="CW76" s="109">
        <f t="shared" ca="1" si="233"/>
        <v>199.2</v>
      </c>
      <c r="CX76" s="109">
        <f t="shared" ca="1" si="233"/>
        <v>209</v>
      </c>
      <c r="CY76" s="109">
        <f t="shared" ca="1" si="233"/>
        <v>218.2</v>
      </c>
      <c r="CZ76" s="109">
        <f t="shared" ca="1" si="233"/>
        <v>227.9</v>
      </c>
      <c r="DA76" s="109">
        <f t="shared" ca="1" si="233"/>
        <v>242.3</v>
      </c>
      <c r="DB76" s="109">
        <f t="shared" ca="1" si="233"/>
        <v>249.6</v>
      </c>
      <c r="DC76" s="109">
        <f t="shared" ca="1" si="233"/>
        <v>248.7</v>
      </c>
      <c r="DD76" s="109">
        <f t="shared" ca="1" si="233"/>
        <v>256</v>
      </c>
      <c r="DE76" s="109">
        <f t="shared" ca="1" si="233"/>
        <v>268.3</v>
      </c>
      <c r="DF76" s="109">
        <f t="shared" ca="1" si="233"/>
        <v>286.8</v>
      </c>
      <c r="DG76" s="109">
        <f t="shared" ca="1" si="233"/>
        <v>316</v>
      </c>
      <c r="DH76" s="109">
        <f t="shared" ca="1" si="233"/>
        <v>336.4</v>
      </c>
      <c r="DI76" s="109">
        <f t="shared" ca="1" si="233"/>
        <v>359.7</v>
      </c>
      <c r="DJ76" s="109">
        <f t="shared" ca="1" si="233"/>
        <v>372.6</v>
      </c>
      <c r="DK76" s="109">
        <f t="shared" ca="1" si="233"/>
        <v>402.1</v>
      </c>
      <c r="DL76" s="109">
        <f t="shared" ca="1" si="233"/>
        <v>417.7</v>
      </c>
      <c r="DM76" s="109">
        <f t="shared" ca="1" si="233"/>
        <v>424.5</v>
      </c>
      <c r="DN76" s="109">
        <f t="shared" ca="1" si="233"/>
        <v>451.6</v>
      </c>
      <c r="DO76" s="109">
        <f t="shared" ca="1" si="233"/>
        <v>488</v>
      </c>
    </row>
    <row r="77" spans="2:119" ht="48" thickBot="1" x14ac:dyDescent="0.3">
      <c r="B77" s="89" t="s">
        <v>85</v>
      </c>
      <c r="C77" s="90"/>
      <c r="D77" s="91"/>
      <c r="E77" s="92"/>
      <c r="F77" s="4" t="s">
        <v>86</v>
      </c>
      <c r="G77" s="4" t="s">
        <v>87</v>
      </c>
      <c r="H77" s="4" t="s">
        <v>3</v>
      </c>
      <c r="I77" s="4" t="s">
        <v>88</v>
      </c>
      <c r="J77" s="4" t="s">
        <v>5</v>
      </c>
      <c r="K77" s="4" t="s">
        <v>6</v>
      </c>
      <c r="L77" s="6"/>
      <c r="M77" s="51"/>
      <c r="N77" s="55">
        <f t="shared" si="224"/>
        <v>0</v>
      </c>
      <c r="O77" s="55">
        <f t="shared" si="225"/>
        <v>0</v>
      </c>
      <c r="P77" s="55">
        <f t="shared" si="226"/>
        <v>0</v>
      </c>
      <c r="Q77" s="55">
        <f t="shared" si="227"/>
        <v>0</v>
      </c>
      <c r="R77" s="55">
        <f t="shared" si="228"/>
        <v>0</v>
      </c>
      <c r="S77" s="55">
        <f t="shared" si="229"/>
        <v>0</v>
      </c>
      <c r="U77" s="7" t="s">
        <v>85</v>
      </c>
      <c r="V77" s="18"/>
      <c r="W77" s="17"/>
      <c r="X77" s="17"/>
      <c r="AB77" s="43"/>
      <c r="AC77" s="43"/>
      <c r="AD77" s="43"/>
      <c r="AE77" s="43"/>
      <c r="AF77" s="43"/>
      <c r="AG77" s="136">
        <f t="shared" ref="AG77:BJ77" si="234">AG4</f>
        <v>1929</v>
      </c>
      <c r="AH77" s="136">
        <f t="shared" si="234"/>
        <v>1930</v>
      </c>
      <c r="AI77" s="136">
        <f t="shared" si="234"/>
        <v>1931</v>
      </c>
      <c r="AJ77" s="136">
        <f t="shared" si="234"/>
        <v>1932</v>
      </c>
      <c r="AK77" s="136">
        <f t="shared" si="234"/>
        <v>1933</v>
      </c>
      <c r="AL77" s="136">
        <f t="shared" si="234"/>
        <v>1934</v>
      </c>
      <c r="AM77" s="136">
        <f t="shared" si="234"/>
        <v>1935</v>
      </c>
      <c r="AN77" s="136">
        <f t="shared" si="234"/>
        <v>1936</v>
      </c>
      <c r="AO77" s="136">
        <f t="shared" si="234"/>
        <v>1937</v>
      </c>
      <c r="AP77" s="136">
        <f t="shared" si="234"/>
        <v>1938</v>
      </c>
      <c r="AQ77" s="136">
        <f t="shared" si="234"/>
        <v>1939</v>
      </c>
      <c r="AR77" s="136">
        <f t="shared" si="234"/>
        <v>1940</v>
      </c>
      <c r="AS77" s="136">
        <f t="shared" si="234"/>
        <v>1941</v>
      </c>
      <c r="AT77" s="136">
        <f t="shared" si="234"/>
        <v>1942</v>
      </c>
      <c r="AU77" s="136">
        <f t="shared" si="234"/>
        <v>1943</v>
      </c>
      <c r="AV77" s="136">
        <f t="shared" si="234"/>
        <v>1944</v>
      </c>
      <c r="AW77" s="136">
        <f t="shared" si="234"/>
        <v>1945</v>
      </c>
      <c r="AX77" s="136">
        <f t="shared" si="234"/>
        <v>1946</v>
      </c>
      <c r="AY77" s="136">
        <f t="shared" si="234"/>
        <v>1947</v>
      </c>
      <c r="AZ77" s="136">
        <f t="shared" si="234"/>
        <v>1948</v>
      </c>
      <c r="BA77" s="136">
        <f t="shared" si="234"/>
        <v>1949</v>
      </c>
      <c r="BB77" s="136">
        <f t="shared" si="234"/>
        <v>1950</v>
      </c>
      <c r="BC77" s="136">
        <f t="shared" si="234"/>
        <v>1951</v>
      </c>
      <c r="BD77" s="136">
        <f t="shared" si="234"/>
        <v>1952</v>
      </c>
      <c r="BE77" s="136">
        <f t="shared" si="234"/>
        <v>1953</v>
      </c>
      <c r="BF77" s="136">
        <f t="shared" si="234"/>
        <v>1954</v>
      </c>
      <c r="BG77" s="136">
        <f t="shared" si="234"/>
        <v>1955</v>
      </c>
      <c r="BH77" s="136">
        <f t="shared" si="234"/>
        <v>1956</v>
      </c>
      <c r="BI77" s="136">
        <f t="shared" si="234"/>
        <v>1957</v>
      </c>
      <c r="BJ77" s="136">
        <f t="shared" si="234"/>
        <v>1958</v>
      </c>
      <c r="BK77" s="136">
        <f t="shared" ref="BK77:BY77" si="235">BK4</f>
        <v>1959</v>
      </c>
      <c r="BL77" s="136">
        <f t="shared" si="235"/>
        <v>1960</v>
      </c>
      <c r="BM77" s="136">
        <f t="shared" si="235"/>
        <v>1961</v>
      </c>
      <c r="BN77" s="136">
        <f t="shared" si="235"/>
        <v>1962</v>
      </c>
      <c r="BO77" s="136">
        <f t="shared" si="235"/>
        <v>1963</v>
      </c>
      <c r="BP77" s="136">
        <f t="shared" si="235"/>
        <v>1964</v>
      </c>
      <c r="BQ77" s="136">
        <f t="shared" si="235"/>
        <v>1965</v>
      </c>
      <c r="BR77" s="136">
        <f t="shared" si="235"/>
        <v>1966</v>
      </c>
      <c r="BS77" s="136">
        <f t="shared" si="235"/>
        <v>1967</v>
      </c>
      <c r="BT77" s="136">
        <f t="shared" si="235"/>
        <v>1968</v>
      </c>
      <c r="BU77" s="136">
        <f t="shared" si="235"/>
        <v>1969</v>
      </c>
      <c r="BV77" s="136">
        <f t="shared" si="235"/>
        <v>1970</v>
      </c>
      <c r="BW77" s="136">
        <f t="shared" si="235"/>
        <v>1971</v>
      </c>
      <c r="BX77" s="136">
        <f t="shared" si="235"/>
        <v>1972</v>
      </c>
      <c r="BY77" s="136">
        <f t="shared" si="235"/>
        <v>1973</v>
      </c>
      <c r="BZ77" s="136">
        <f t="shared" ref="BZ77:CN77" si="236">BZ4</f>
        <v>1974</v>
      </c>
      <c r="CA77" s="136">
        <f t="shared" si="236"/>
        <v>1975</v>
      </c>
      <c r="CB77" s="136">
        <f t="shared" si="236"/>
        <v>1976</v>
      </c>
      <c r="CC77" s="136">
        <f t="shared" si="236"/>
        <v>1977</v>
      </c>
      <c r="CD77" s="136">
        <f t="shared" si="236"/>
        <v>1978</v>
      </c>
      <c r="CE77" s="136">
        <f t="shared" si="236"/>
        <v>1979</v>
      </c>
      <c r="CF77" s="136">
        <f t="shared" si="236"/>
        <v>1980</v>
      </c>
      <c r="CG77" s="136">
        <f t="shared" si="236"/>
        <v>1981</v>
      </c>
      <c r="CH77" s="136">
        <f t="shared" si="236"/>
        <v>1982</v>
      </c>
      <c r="CI77" s="136">
        <f t="shared" si="236"/>
        <v>1983</v>
      </c>
      <c r="CJ77" s="136">
        <f t="shared" si="236"/>
        <v>1984</v>
      </c>
      <c r="CK77" s="136">
        <f t="shared" si="236"/>
        <v>1985</v>
      </c>
      <c r="CL77" s="136">
        <f t="shared" si="236"/>
        <v>1986</v>
      </c>
      <c r="CM77" s="136">
        <f t="shared" si="236"/>
        <v>1987</v>
      </c>
      <c r="CN77" s="136">
        <f t="shared" si="236"/>
        <v>1988</v>
      </c>
      <c r="CO77" s="136">
        <f t="shared" ref="CO77:CS77" si="237">CO4</f>
        <v>1989</v>
      </c>
      <c r="CP77" s="136">
        <f t="shared" si="237"/>
        <v>1990</v>
      </c>
      <c r="CQ77" s="136">
        <f t="shared" si="237"/>
        <v>1991</v>
      </c>
      <c r="CR77" s="136">
        <f t="shared" si="237"/>
        <v>1992</v>
      </c>
      <c r="CS77" s="136">
        <f t="shared" si="237"/>
        <v>1993</v>
      </c>
      <c r="CT77" s="136">
        <f t="shared" ref="CT77" si="238">CT4</f>
        <v>1994</v>
      </c>
      <c r="CU77" s="136">
        <f t="shared" ref="CU77:DN77" si="239">CU4</f>
        <v>1995</v>
      </c>
      <c r="CV77" s="136">
        <f t="shared" si="239"/>
        <v>1996</v>
      </c>
      <c r="CW77" s="136">
        <f t="shared" si="239"/>
        <v>1997</v>
      </c>
      <c r="CX77" s="136">
        <f t="shared" si="239"/>
        <v>1998</v>
      </c>
      <c r="CY77" s="136">
        <f t="shared" si="239"/>
        <v>1999</v>
      </c>
      <c r="CZ77" s="136">
        <f t="shared" si="239"/>
        <v>2000</v>
      </c>
      <c r="DA77" s="136">
        <f t="shared" si="239"/>
        <v>2001</v>
      </c>
      <c r="DB77" s="136">
        <f t="shared" si="239"/>
        <v>2002</v>
      </c>
      <c r="DC77" s="136">
        <f t="shared" si="239"/>
        <v>2003</v>
      </c>
      <c r="DD77" s="136">
        <f t="shared" si="239"/>
        <v>2004</v>
      </c>
      <c r="DE77" s="136">
        <f t="shared" si="239"/>
        <v>2005</v>
      </c>
      <c r="DF77" s="136">
        <f t="shared" si="239"/>
        <v>2006</v>
      </c>
      <c r="DG77" s="136">
        <f t="shared" si="239"/>
        <v>2007</v>
      </c>
      <c r="DH77" s="136">
        <f t="shared" si="239"/>
        <v>2008</v>
      </c>
      <c r="DI77" s="136">
        <f t="shared" si="239"/>
        <v>2009</v>
      </c>
      <c r="DJ77" s="136">
        <f t="shared" si="239"/>
        <v>2010</v>
      </c>
      <c r="DK77" s="136">
        <f t="shared" si="239"/>
        <v>2011</v>
      </c>
      <c r="DL77" s="136">
        <f t="shared" si="239"/>
        <v>2012</v>
      </c>
      <c r="DM77" s="136">
        <f t="shared" si="239"/>
        <v>2013</v>
      </c>
      <c r="DN77" s="136">
        <f t="shared" si="239"/>
        <v>2014</v>
      </c>
      <c r="DO77" s="136">
        <f t="shared" ref="DO77" si="240">DO4</f>
        <v>2015</v>
      </c>
    </row>
    <row r="78" spans="2:119" ht="16.5" thickBot="1" x14ac:dyDescent="0.3">
      <c r="B78" s="93"/>
      <c r="C78" s="87"/>
      <c r="D78" s="87"/>
      <c r="E78" s="88"/>
      <c r="F78" s="59">
        <f t="shared" ref="F78:K78" ca="1" si="241">F8+SUMPRODUCT(N10:N77,$L10:$L77)</f>
        <v>9536.1571378752851</v>
      </c>
      <c r="G78" s="59">
        <f t="shared" ca="1" si="241"/>
        <v>8110.3252603795427</v>
      </c>
      <c r="H78" s="59">
        <f t="shared" ca="1" si="241"/>
        <v>415.39900000000006</v>
      </c>
      <c r="I78" s="59">
        <f t="shared" ca="1" si="241"/>
        <v>1042.0898581694892</v>
      </c>
      <c r="J78" s="59">
        <f t="shared" ca="1" si="241"/>
        <v>-31.556980673747262</v>
      </c>
      <c r="K78" s="59">
        <f t="shared" ca="1" si="241"/>
        <v>2201.1757396204575</v>
      </c>
      <c r="L78" s="6"/>
      <c r="M78" s="51"/>
      <c r="N78" s="55"/>
      <c r="O78" s="55"/>
      <c r="P78" s="55"/>
      <c r="Q78" s="55"/>
      <c r="R78" s="55"/>
      <c r="S78" s="55"/>
      <c r="U78" s="95"/>
      <c r="V78" s="96"/>
      <c r="W78" s="97"/>
      <c r="X78" s="97"/>
      <c r="AA78" s="110" t="s">
        <v>86</v>
      </c>
      <c r="AB78" s="113"/>
      <c r="AC78" s="113"/>
      <c r="AD78" s="113"/>
      <c r="AE78" s="113"/>
      <c r="AF78" s="113"/>
      <c r="AG78" s="114">
        <f t="shared" ref="AG78:BY78" ca="1" si="242">AG5+SUMPRODUCT(AG$10:AG$77,$N$10:$N$77)</f>
        <v>77.438631468359375</v>
      </c>
      <c r="AH78" s="114">
        <f t="shared" ca="1" si="242"/>
        <v>68.602705276103606</v>
      </c>
      <c r="AI78" s="114">
        <f t="shared" ca="1" si="242"/>
        <v>58.954198127694461</v>
      </c>
      <c r="AJ78" s="114">
        <f t="shared" ca="1" si="242"/>
        <v>44.682509830419114</v>
      </c>
      <c r="AK78" s="114">
        <f t="shared" ca="1" si="242"/>
        <v>42.964261359487168</v>
      </c>
      <c r="AL78" s="114">
        <f t="shared" ca="1" si="242"/>
        <v>49.448481188811023</v>
      </c>
      <c r="AM78" s="114">
        <f t="shared" ca="1" si="242"/>
        <v>55.686900799490843</v>
      </c>
      <c r="AN78" s="114">
        <f t="shared" ca="1" si="242"/>
        <v>63.735485273191507</v>
      </c>
      <c r="AO78" s="114">
        <f t="shared" ca="1" si="242"/>
        <v>68.262846597712411</v>
      </c>
      <c r="AP78" s="114">
        <f t="shared" ca="1" si="242"/>
        <v>62.595603831046304</v>
      </c>
      <c r="AQ78" s="114">
        <f t="shared" ca="1" si="242"/>
        <v>67.370545154313291</v>
      </c>
      <c r="AR78" s="114">
        <f t="shared" ca="1" si="242"/>
        <v>72.315641892158936</v>
      </c>
      <c r="AS78" s="114">
        <f t="shared" ca="1" si="242"/>
        <v>89.865465560593236</v>
      </c>
      <c r="AT78" s="114">
        <f t="shared" ca="1" si="242"/>
        <v>113.11557615592992</v>
      </c>
      <c r="AU78" s="114">
        <f t="shared" ca="1" si="242"/>
        <v>128.29489505285568</v>
      </c>
      <c r="AV78" s="114">
        <f t="shared" ca="1" si="242"/>
        <v>139.69073959567694</v>
      </c>
      <c r="AW78" s="114">
        <f t="shared" ca="1" si="242"/>
        <v>142.8444954419156</v>
      </c>
      <c r="AX78" s="114">
        <f t="shared" ca="1" si="242"/>
        <v>153.28163147982835</v>
      </c>
      <c r="AY78" s="114">
        <f t="shared" ca="1" si="242"/>
        <v>162.67745798378891</v>
      </c>
      <c r="AZ78" s="114">
        <f t="shared" ca="1" si="242"/>
        <v>177.74999126442538</v>
      </c>
      <c r="BA78" s="114">
        <f t="shared" ca="1" si="242"/>
        <v>175.70643332740298</v>
      </c>
      <c r="BB78" s="114">
        <f t="shared" ca="1" si="242"/>
        <v>195.35910532118004</v>
      </c>
      <c r="BC78" s="114">
        <f t="shared" ca="1" si="242"/>
        <v>213.63928652910076</v>
      </c>
      <c r="BD78" s="114">
        <f t="shared" ca="1" si="242"/>
        <v>223.24892264882524</v>
      </c>
      <c r="BE78" s="114">
        <f t="shared" ca="1" si="242"/>
        <v>236.3289601335409</v>
      </c>
      <c r="BF78" s="114">
        <f t="shared" ca="1" si="242"/>
        <v>240.66338411766054</v>
      </c>
      <c r="BG78" s="114">
        <f t="shared" ca="1" si="242"/>
        <v>257.49498595853038</v>
      </c>
      <c r="BH78" s="114">
        <f t="shared" ca="1" si="242"/>
        <v>275.70186075437755</v>
      </c>
      <c r="BI78" s="114">
        <f t="shared" ca="1" si="242"/>
        <v>289.66997381886108</v>
      </c>
      <c r="BJ78" s="114">
        <f t="shared" ca="1" si="242"/>
        <v>298.24928502138363</v>
      </c>
      <c r="BK78" s="114">
        <f t="shared" ca="1" si="242"/>
        <v>314.64461725304449</v>
      </c>
      <c r="BL78" s="114">
        <f t="shared" ca="1" si="242"/>
        <v>326.8426138577409</v>
      </c>
      <c r="BM78" s="114">
        <f t="shared" ca="1" si="242"/>
        <v>340.1001660011645</v>
      </c>
      <c r="BN78" s="114">
        <f t="shared" ca="1" si="242"/>
        <v>359.95075820087231</v>
      </c>
      <c r="BO78" s="114">
        <f t="shared" ca="1" si="242"/>
        <v>377.22089844350353</v>
      </c>
      <c r="BP78" s="114">
        <f t="shared" ca="1" si="242"/>
        <v>410.77823977544091</v>
      </c>
      <c r="BQ78" s="114">
        <f t="shared" ca="1" si="242"/>
        <v>443.09343548167703</v>
      </c>
      <c r="BR78" s="114">
        <f t="shared" ca="1" si="242"/>
        <v>476.92460538342095</v>
      </c>
      <c r="BS78" s="114">
        <f t="shared" ca="1" si="242"/>
        <v>505.06463884662793</v>
      </c>
      <c r="BT78" s="114">
        <f t="shared" ca="1" si="242"/>
        <v>547.09755170054871</v>
      </c>
      <c r="BU78" s="114">
        <f t="shared" ca="1" si="242"/>
        <v>587.3325297799521</v>
      </c>
      <c r="BV78" s="114">
        <f t="shared" ca="1" si="242"/>
        <v>636.32936899364881</v>
      </c>
      <c r="BW78" s="114">
        <f t="shared" ca="1" si="242"/>
        <v>691.50468864482411</v>
      </c>
      <c r="BX78" s="114">
        <f t="shared" ca="1" si="242"/>
        <v>746.33327456931227</v>
      </c>
      <c r="BY78" s="114">
        <f t="shared" ca="1" si="242"/>
        <v>843.7038669143376</v>
      </c>
      <c r="BZ78" s="114">
        <f t="shared" ref="BZ78:CN78" ca="1" si="243">BZ5+SUMPRODUCT(BZ$10:BZ$77,$N$10:$N$77)</f>
        <v>920.61884860110581</v>
      </c>
      <c r="CA78" s="114">
        <f t="shared" ca="1" si="243"/>
        <v>1013.6639611081758</v>
      </c>
      <c r="CB78" s="114">
        <f t="shared" ca="1" si="243"/>
        <v>1104.8946118482511</v>
      </c>
      <c r="CC78" s="114">
        <f t="shared" ca="1" si="243"/>
        <v>1209.7267634598263</v>
      </c>
      <c r="CD78" s="114">
        <f t="shared" ca="1" si="243"/>
        <v>1349.3601895852485</v>
      </c>
      <c r="CE78" s="114">
        <f t="shared" ca="1" si="243"/>
        <v>1503.5690926646757</v>
      </c>
      <c r="CF78" s="114">
        <f t="shared" ca="1" si="243"/>
        <v>1677.5358390184622</v>
      </c>
      <c r="CG78" s="114">
        <f t="shared" ca="1" si="243"/>
        <v>1868.4290814915391</v>
      </c>
      <c r="CH78" s="114">
        <f t="shared" ca="1" si="243"/>
        <v>1997.6526815504826</v>
      </c>
      <c r="CI78" s="114">
        <f t="shared" ca="1" si="243"/>
        <v>2114.6366153166541</v>
      </c>
      <c r="CJ78" s="114">
        <f t="shared" ca="1" si="243"/>
        <v>2347.5423520026702</v>
      </c>
      <c r="CK78" s="114">
        <f t="shared" ca="1" si="243"/>
        <v>2485.8389670431088</v>
      </c>
      <c r="CL78" s="114">
        <f t="shared" ca="1" si="243"/>
        <v>2631.387220395924</v>
      </c>
      <c r="CM78" s="114">
        <f t="shared" ca="1" si="243"/>
        <v>2761.6204551888177</v>
      </c>
      <c r="CN78" s="114">
        <f t="shared" ca="1" si="243"/>
        <v>3001.5332207446545</v>
      </c>
      <c r="CO78" s="114">
        <f t="shared" ref="CO78:CS78" ca="1" si="244">CO5+SUMPRODUCT(CO$10:CO$77,$N$10:$N$77)</f>
        <v>3207.9008402394729</v>
      </c>
      <c r="CP78" s="114">
        <f t="shared" ca="1" si="244"/>
        <v>3404.3397883244461</v>
      </c>
      <c r="CQ78" s="114">
        <f t="shared" ca="1" si="244"/>
        <v>3503.4471752072141</v>
      </c>
      <c r="CR78" s="114">
        <f t="shared" ca="1" si="244"/>
        <v>3701.0129999999999</v>
      </c>
      <c r="CS78" s="114">
        <f t="shared" ca="1" si="244"/>
        <v>3813.3810000000003</v>
      </c>
      <c r="CT78" s="114">
        <f t="shared" ref="CT78" ca="1" si="245">CT5+SUMPRODUCT(CT$10:CT$77,$N$10:$N$77)</f>
        <v>3991.1710000000003</v>
      </c>
      <c r="CU78" s="114">
        <f t="shared" ref="CU78:DN78" ca="1" si="246">CU5+SUMPRODUCT(CU$10:CU$77,$N$10:$N$77)</f>
        <v>4214.777000000001</v>
      </c>
      <c r="CV78" s="114">
        <f t="shared" ca="1" si="246"/>
        <v>4471.991</v>
      </c>
      <c r="CW78" s="114">
        <f t="shared" ca="1" si="246"/>
        <v>4712.4299999999994</v>
      </c>
      <c r="CX78" s="114">
        <f t="shared" ca="1" si="246"/>
        <v>5087.308</v>
      </c>
      <c r="CY78" s="114">
        <f t="shared" ca="1" si="246"/>
        <v>5323.4060000000009</v>
      </c>
      <c r="CZ78" s="114">
        <f t="shared" ca="1" si="246"/>
        <v>5741.2860000000001</v>
      </c>
      <c r="DA78" s="114">
        <f t="shared" ca="1" si="246"/>
        <v>5984.1500000000005</v>
      </c>
      <c r="DB78" s="114">
        <f t="shared" ca="1" si="246"/>
        <v>6233.976999999999</v>
      </c>
      <c r="DC78" s="114">
        <f t="shared" ca="1" si="246"/>
        <v>6488.2579999999998</v>
      </c>
      <c r="DD78" s="114">
        <f t="shared" ca="1" si="246"/>
        <v>6857.9519999999993</v>
      </c>
      <c r="DE78" s="114">
        <f t="shared" ca="1" si="246"/>
        <v>7175.58</v>
      </c>
      <c r="DF78" s="114">
        <f t="shared" ca="1" si="246"/>
        <v>7732.2219999999998</v>
      </c>
      <c r="DG78" s="114">
        <f t="shared" ca="1" si="246"/>
        <v>8104.2659999999996</v>
      </c>
      <c r="DH78" s="114">
        <f t="shared" ca="1" si="246"/>
        <v>8392.2420000000002</v>
      </c>
      <c r="DI78" s="114">
        <f t="shared" ca="1" si="246"/>
        <v>8188.2989999999991</v>
      </c>
      <c r="DJ78" s="114">
        <f t="shared" ca="1" si="246"/>
        <v>8369.985999999999</v>
      </c>
      <c r="DK78" s="114">
        <f t="shared" ca="1" si="246"/>
        <v>8782.262999999999</v>
      </c>
      <c r="DL78" s="114">
        <f t="shared" ca="1" si="246"/>
        <v>9340.1340000000018</v>
      </c>
      <c r="DM78" s="114">
        <f t="shared" ca="1" si="246"/>
        <v>9216.5429999999997</v>
      </c>
      <c r="DN78" s="114">
        <f t="shared" ca="1" si="246"/>
        <v>9714.7850000000017</v>
      </c>
      <c r="DO78" s="114">
        <f t="shared" ref="DO78" ca="1" si="247">DO5+SUMPRODUCT(DO$10:DO$77,$N$10:$N$77)</f>
        <v>10033.257137875284</v>
      </c>
    </row>
    <row r="79" spans="2:119" ht="15.75" thickBot="1" x14ac:dyDescent="0.3">
      <c r="V79"/>
      <c r="W79"/>
      <c r="X79"/>
      <c r="AA79" s="111" t="s">
        <v>87</v>
      </c>
      <c r="AB79" s="115"/>
      <c r="AC79" s="115"/>
      <c r="AD79" s="115"/>
      <c r="AE79" s="115"/>
      <c r="AF79" s="115"/>
      <c r="AG79" s="116">
        <f t="shared" ref="AG79:BY79" ca="1" si="248">AG6+SUMPRODUCT(AG$10:AG$77,$O$10:$O$77)</f>
        <v>68.835000000000008</v>
      </c>
      <c r="AH79" s="116">
        <f t="shared" ca="1" si="248"/>
        <v>62.227999999999994</v>
      </c>
      <c r="AI79" s="116">
        <f t="shared" ca="1" si="248"/>
        <v>53.501000000000005</v>
      </c>
      <c r="AJ79" s="116">
        <f t="shared" ca="1" si="248"/>
        <v>42.59</v>
      </c>
      <c r="AK79" s="116">
        <f t="shared" ca="1" si="248"/>
        <v>40.476999999999997</v>
      </c>
      <c r="AL79" s="116">
        <f t="shared" ca="1" si="248"/>
        <v>46.355000000000004</v>
      </c>
      <c r="AM79" s="116">
        <f t="shared" ca="1" si="248"/>
        <v>50.313000000000002</v>
      </c>
      <c r="AN79" s="116">
        <f t="shared" ca="1" si="248"/>
        <v>56.597000000000001</v>
      </c>
      <c r="AO79" s="116">
        <f t="shared" ca="1" si="248"/>
        <v>60.701000000000001</v>
      </c>
      <c r="AP79" s="116">
        <f t="shared" ca="1" si="248"/>
        <v>58.396000000000001</v>
      </c>
      <c r="AQ79" s="116">
        <f t="shared" ca="1" si="248"/>
        <v>61.2</v>
      </c>
      <c r="AR79" s="116">
        <f t="shared" ca="1" si="248"/>
        <v>65.12299999999999</v>
      </c>
      <c r="AS79" s="116">
        <f t="shared" ca="1" si="248"/>
        <v>74.24199999999999</v>
      </c>
      <c r="AT79" s="116">
        <f t="shared" ca="1" si="248"/>
        <v>80.855000000000004</v>
      </c>
      <c r="AU79" s="116">
        <f t="shared" ca="1" si="248"/>
        <v>89.979000000000013</v>
      </c>
      <c r="AV79" s="116">
        <f t="shared" ca="1" si="248"/>
        <v>97.639999999999986</v>
      </c>
      <c r="AW79" s="116">
        <f t="shared" ca="1" si="248"/>
        <v>108.09899999999999</v>
      </c>
      <c r="AX79" s="116">
        <f t="shared" ca="1" si="248"/>
        <v>133.108</v>
      </c>
      <c r="AY79" s="116">
        <f t="shared" ca="1" si="248"/>
        <v>149.923</v>
      </c>
      <c r="AZ79" s="116">
        <f t="shared" ca="1" si="248"/>
        <v>160.76299999999995</v>
      </c>
      <c r="BA79" s="116">
        <f t="shared" ca="1" si="248"/>
        <v>163.97599999999983</v>
      </c>
      <c r="BB79" s="116">
        <f t="shared" ca="1" si="248"/>
        <v>175.98699999999934</v>
      </c>
      <c r="BC79" s="116">
        <f t="shared" ca="1" si="248"/>
        <v>190.23799999999736</v>
      </c>
      <c r="BD79" s="116">
        <f t="shared" ca="1" si="248"/>
        <v>198.83099999999024</v>
      </c>
      <c r="BE79" s="116">
        <f t="shared" ca="1" si="248"/>
        <v>209.883999999964</v>
      </c>
      <c r="BF79" s="116">
        <f t="shared" ca="1" si="248"/>
        <v>215.39499999987692</v>
      </c>
      <c r="BG79" s="116">
        <f t="shared" ca="1" si="248"/>
        <v>232.06999999957225</v>
      </c>
      <c r="BH79" s="116">
        <f t="shared" ca="1" si="248"/>
        <v>242.69999999850859</v>
      </c>
      <c r="BI79" s="116">
        <f t="shared" ca="1" si="248"/>
        <v>255.28999999500425</v>
      </c>
      <c r="BJ79" s="116">
        <f t="shared" ca="1" si="248"/>
        <v>262.18099998408633</v>
      </c>
      <c r="BK79" s="116">
        <f t="shared" ca="1" si="248"/>
        <v>280.81299994813912</v>
      </c>
      <c r="BL79" s="116">
        <f t="shared" ca="1" si="248"/>
        <v>291.81499983731635</v>
      </c>
      <c r="BM79" s="116">
        <f t="shared" ca="1" si="248"/>
        <v>299.2319995017084</v>
      </c>
      <c r="BN79" s="116">
        <f t="shared" ca="1" si="248"/>
        <v>317.12399847447045</v>
      </c>
      <c r="BO79" s="116">
        <f t="shared" ca="1" si="248"/>
        <v>334.12999547823858</v>
      </c>
      <c r="BP79" s="116">
        <f t="shared" ca="1" si="248"/>
        <v>359.01498684391606</v>
      </c>
      <c r="BQ79" s="116">
        <f t="shared" ca="1" si="248"/>
        <v>387.49896239552908</v>
      </c>
      <c r="BR79" s="116">
        <f t="shared" ca="1" si="248"/>
        <v>418.49089478088945</v>
      </c>
      <c r="BS79" s="116">
        <f t="shared" ca="1" si="248"/>
        <v>436.40971957562942</v>
      </c>
      <c r="BT79" s="116">
        <f t="shared" ca="1" si="248"/>
        <v>479.04026572462504</v>
      </c>
      <c r="BU79" s="116">
        <f t="shared" ca="1" si="248"/>
        <v>516.47913256757192</v>
      </c>
      <c r="BV79" s="116">
        <f t="shared" ca="1" si="248"/>
        <v>549.80944079747917</v>
      </c>
      <c r="BW79" s="116">
        <f t="shared" ca="1" si="248"/>
        <v>593.24934415598216</v>
      </c>
      <c r="BX79" s="116">
        <f t="shared" ca="1" si="248"/>
        <v>650.065548616358</v>
      </c>
      <c r="BY79" s="116">
        <f t="shared" ca="1" si="248"/>
        <v>718.40846664078356</v>
      </c>
      <c r="BZ79" s="116">
        <f t="shared" ref="BZ79:CN79" ca="1" si="249">BZ6+SUMPRODUCT(BZ$10:BZ$77,$O$10:$O$77)</f>
        <v>780.7266473442819</v>
      </c>
      <c r="CA79" s="116">
        <f t="shared" ca="1" si="249"/>
        <v>857.9098129337051</v>
      </c>
      <c r="CB79" s="116">
        <f t="shared" ca="1" si="249"/>
        <v>956.53528505944985</v>
      </c>
      <c r="CC79" s="116">
        <f t="shared" ca="1" si="249"/>
        <v>1061.1162915046857</v>
      </c>
      <c r="CD79" s="116">
        <f t="shared" ca="1" si="249"/>
        <v>1178.1211092240965</v>
      </c>
      <c r="CE79" s="116">
        <f t="shared" ca="1" si="249"/>
        <v>1307.3924634094267</v>
      </c>
      <c r="CF79" s="116">
        <f t="shared" ca="1" si="249"/>
        <v>1426.6578000702141</v>
      </c>
      <c r="CG79" s="116">
        <f t="shared" ca="1" si="249"/>
        <v>1559.643758692313</v>
      </c>
      <c r="CH79" s="116">
        <f t="shared" ca="1" si="249"/>
        <v>1645.1182339118388</v>
      </c>
      <c r="CI79" s="116">
        <f t="shared" ca="1" si="249"/>
        <v>1800.402733710235</v>
      </c>
      <c r="CJ79" s="116">
        <f t="shared" ca="1" si="249"/>
        <v>1968.7109186626301</v>
      </c>
      <c r="CK79" s="116">
        <f t="shared" ca="1" si="249"/>
        <v>2134.0934086588022</v>
      </c>
      <c r="CL79" s="116">
        <f t="shared" ca="1" si="249"/>
        <v>2261.8920562291846</v>
      </c>
      <c r="CM79" s="116">
        <f t="shared" ca="1" si="249"/>
        <v>2402.9652621586483</v>
      </c>
      <c r="CN79" s="116">
        <f t="shared" ca="1" si="249"/>
        <v>2591.2515761642762</v>
      </c>
      <c r="CO79" s="116">
        <f t="shared" ref="CO79:CS79" ca="1" si="250">CO6+SUMPRODUCT(CO$10:CO$77,$O$10:$O$77)</f>
        <v>2761.4833572260404</v>
      </c>
      <c r="CP79" s="116">
        <f t="shared" ca="1" si="250"/>
        <v>2917.940896765529</v>
      </c>
      <c r="CQ79" s="116">
        <f t="shared" ca="1" si="250"/>
        <v>2972.5321565711529</v>
      </c>
      <c r="CR79" s="116">
        <f t="shared" ca="1" si="250"/>
        <v>3132.3910000000001</v>
      </c>
      <c r="CS79" s="116">
        <f t="shared" ca="1" si="250"/>
        <v>3298.8950000000004</v>
      </c>
      <c r="CT79" s="116">
        <f t="shared" ref="CT79" ca="1" si="251">CT6+SUMPRODUCT(CT$10:CT$77,$O$10:$O$77)</f>
        <v>3481.0550000000003</v>
      </c>
      <c r="CU79" s="116">
        <f t="shared" ref="CU79:DN79" ca="1" si="252">CU6+SUMPRODUCT(CU$10:CU$77,$O$10:$O$77)</f>
        <v>3657.6210000000001</v>
      </c>
      <c r="CV79" s="116">
        <f t="shared" ca="1" si="252"/>
        <v>3879.9530000000004</v>
      </c>
      <c r="CW79" s="116">
        <f t="shared" ca="1" si="252"/>
        <v>4119.8670000000002</v>
      </c>
      <c r="CX79" s="116">
        <f t="shared" ca="1" si="252"/>
        <v>4382.0610000000006</v>
      </c>
      <c r="CY79" s="116">
        <f t="shared" ca="1" si="252"/>
        <v>4677.09</v>
      </c>
      <c r="CZ79" s="116">
        <f t="shared" ca="1" si="252"/>
        <v>5018.1009999999997</v>
      </c>
      <c r="DA79" s="116">
        <f t="shared" ca="1" si="252"/>
        <v>5179.3380000000006</v>
      </c>
      <c r="DB79" s="116">
        <f t="shared" ca="1" si="252"/>
        <v>5344.3739999999998</v>
      </c>
      <c r="DC79" s="116">
        <f t="shared" ca="1" si="252"/>
        <v>5621.3280000000004</v>
      </c>
      <c r="DD79" s="116">
        <f t="shared" ca="1" si="252"/>
        <v>5979.9359999999997</v>
      </c>
      <c r="DE79" s="116">
        <f t="shared" ca="1" si="252"/>
        <v>6366.0259999999998</v>
      </c>
      <c r="DF79" s="116">
        <f t="shared" ca="1" si="252"/>
        <v>6695.8130000000001</v>
      </c>
      <c r="DG79" s="116">
        <f t="shared" ca="1" si="252"/>
        <v>6986.45</v>
      </c>
      <c r="DH79" s="116">
        <f t="shared" ca="1" si="252"/>
        <v>7044.5150000000012</v>
      </c>
      <c r="DI79" s="116">
        <f t="shared" ca="1" si="252"/>
        <v>6778.73</v>
      </c>
      <c r="DJ79" s="116">
        <f t="shared" ca="1" si="252"/>
        <v>7059.3690000000006</v>
      </c>
      <c r="DK79" s="116">
        <f t="shared" ca="1" si="252"/>
        <v>7465.0569999999989</v>
      </c>
      <c r="DL79" s="116">
        <f t="shared" ca="1" si="252"/>
        <v>7757.7630000000008</v>
      </c>
      <c r="DM79" s="116">
        <f t="shared" ca="1" si="252"/>
        <v>7955.0640000000003</v>
      </c>
      <c r="DN79" s="116">
        <f t="shared" ca="1" si="252"/>
        <v>8283.1569999999992</v>
      </c>
      <c r="DO79" s="116">
        <f t="shared" ref="DO79" ca="1" si="253">DO6+SUMPRODUCT(DO$10:DO$77,$O$10:$O$77)</f>
        <v>8530.6252603795438</v>
      </c>
    </row>
    <row r="80" spans="2:119" ht="16.5" thickBot="1" x14ac:dyDescent="0.3">
      <c r="B80" s="1" t="s">
        <v>1316</v>
      </c>
      <c r="C80" s="1"/>
      <c r="D80" s="57">
        <f ca="1">G78+H78</f>
        <v>8525.7242603795421</v>
      </c>
      <c r="V80"/>
      <c r="W80"/>
      <c r="X80"/>
      <c r="AA80" s="111" t="s">
        <v>3</v>
      </c>
      <c r="AB80" s="115"/>
      <c r="AC80" s="115"/>
      <c r="AD80" s="115"/>
      <c r="AE80" s="115"/>
      <c r="AF80" s="115"/>
      <c r="AG80" s="116">
        <f t="shared" ref="AG80:CR80" ca="1" si="254">0+SUMPRODUCT(AG$10:AG$77,$P$10:$P$77)</f>
        <v>1.865</v>
      </c>
      <c r="AH80" s="116">
        <f t="shared" ca="1" si="254"/>
        <v>1.1719999999999999</v>
      </c>
      <c r="AI80" s="116">
        <f t="shared" ca="1" si="254"/>
        <v>0.89900000000000002</v>
      </c>
      <c r="AJ80" s="116">
        <f t="shared" ca="1" si="254"/>
        <v>0.41</v>
      </c>
      <c r="AK80" s="116">
        <f t="shared" ca="1" si="254"/>
        <v>0.32300000000000001</v>
      </c>
      <c r="AL80" s="116">
        <f t="shared" ca="1" si="254"/>
        <v>0.44499999999999995</v>
      </c>
      <c r="AM80" s="116">
        <f t="shared" ca="1" si="254"/>
        <v>0.68700000000000006</v>
      </c>
      <c r="AN80" s="116">
        <f t="shared" ca="1" si="254"/>
        <v>0.90300000000000002</v>
      </c>
      <c r="AO80" s="116">
        <f t="shared" ca="1" si="254"/>
        <v>1.099</v>
      </c>
      <c r="AP80" s="116">
        <f t="shared" ca="1" si="254"/>
        <v>1.2040000000000002</v>
      </c>
      <c r="AQ80" s="116">
        <f t="shared" ca="1" si="254"/>
        <v>1.7</v>
      </c>
      <c r="AR80" s="116">
        <f t="shared" ca="1" si="254"/>
        <v>1.9770000000000001</v>
      </c>
      <c r="AS80" s="116">
        <f t="shared" ca="1" si="254"/>
        <v>2.5580000000000003</v>
      </c>
      <c r="AT80" s="116">
        <f t="shared" ca="1" si="254"/>
        <v>1.3450000000000002</v>
      </c>
      <c r="AU80" s="116">
        <f t="shared" ca="1" si="254"/>
        <v>0.82099999999999995</v>
      </c>
      <c r="AV80" s="116">
        <f t="shared" ca="1" si="254"/>
        <v>0.8600000000000001</v>
      </c>
      <c r="AW80" s="116">
        <f t="shared" ca="1" si="254"/>
        <v>1.101</v>
      </c>
      <c r="AX80" s="116">
        <f t="shared" ca="1" si="254"/>
        <v>6.0919999999999996</v>
      </c>
      <c r="AY80" s="116">
        <f t="shared" ca="1" si="254"/>
        <v>9.6769999999999978</v>
      </c>
      <c r="AZ80" s="116">
        <f t="shared" ca="1" si="254"/>
        <v>12.628</v>
      </c>
      <c r="BA80" s="116">
        <f t="shared" ca="1" si="254"/>
        <v>11.608000000000001</v>
      </c>
      <c r="BB80" s="116">
        <f t="shared" ca="1" si="254"/>
        <v>16.703000000000003</v>
      </c>
      <c r="BC80" s="116">
        <f t="shared" ca="1" si="254"/>
        <v>15.105000000000002</v>
      </c>
      <c r="BD80" s="116">
        <f t="shared" ca="1" si="254"/>
        <v>15.084999999999999</v>
      </c>
      <c r="BE80" s="116">
        <f t="shared" ca="1" si="254"/>
        <v>15.635999999999999</v>
      </c>
      <c r="BF80" s="116">
        <f t="shared" ca="1" si="254"/>
        <v>16.986999999999998</v>
      </c>
      <c r="BG80" s="116">
        <f t="shared" ca="1" si="254"/>
        <v>20.259999999999998</v>
      </c>
      <c r="BH80" s="116">
        <f t="shared" ca="1" si="254"/>
        <v>18.963999999999999</v>
      </c>
      <c r="BI80" s="116">
        <f t="shared" ca="1" si="254"/>
        <v>17.499000000000002</v>
      </c>
      <c r="BJ80" s="116">
        <f t="shared" ca="1" si="254"/>
        <v>16.634</v>
      </c>
      <c r="BK80" s="116">
        <f t="shared" ca="1" si="254"/>
        <v>21.237000000000002</v>
      </c>
      <c r="BL80" s="116">
        <f t="shared" ca="1" si="254"/>
        <v>19.793999999999997</v>
      </c>
      <c r="BM80" s="116">
        <f t="shared" ca="1" si="254"/>
        <v>18.702000000000002</v>
      </c>
      <c r="BN80" s="116">
        <f t="shared" ca="1" si="254"/>
        <v>19.464000000000002</v>
      </c>
      <c r="BO80" s="116">
        <f t="shared" ca="1" si="254"/>
        <v>21.393000000000001</v>
      </c>
      <c r="BP80" s="116">
        <f t="shared" ca="1" si="254"/>
        <v>22.477</v>
      </c>
      <c r="BQ80" s="116">
        <f t="shared" ca="1" si="254"/>
        <v>22.789000000000001</v>
      </c>
      <c r="BR80" s="116">
        <f t="shared" ca="1" si="254"/>
        <v>21.475000000000001</v>
      </c>
      <c r="BS80" s="116">
        <f t="shared" ca="1" si="254"/>
        <v>21.797999999999998</v>
      </c>
      <c r="BT80" s="116">
        <f t="shared" ca="1" si="254"/>
        <v>25.101000000000003</v>
      </c>
      <c r="BU80" s="116">
        <f t="shared" ca="1" si="254"/>
        <v>26.29</v>
      </c>
      <c r="BV80" s="116">
        <f t="shared" ca="1" si="254"/>
        <v>24.484000000000002</v>
      </c>
      <c r="BW80" s="116">
        <f t="shared" ca="1" si="254"/>
        <v>33.576000000000001</v>
      </c>
      <c r="BX80" s="116">
        <f t="shared" ca="1" si="254"/>
        <v>41.845000000000006</v>
      </c>
      <c r="BY80" s="116">
        <f t="shared" ca="1" si="254"/>
        <v>46.910999999999994</v>
      </c>
      <c r="BZ80" s="116">
        <f t="shared" ca="1" si="254"/>
        <v>41.026000000000003</v>
      </c>
      <c r="CA80" s="116">
        <f t="shared" ca="1" si="254"/>
        <v>41.543999999999997</v>
      </c>
      <c r="CB80" s="116">
        <f t="shared" ca="1" si="254"/>
        <v>57.152999999999999</v>
      </c>
      <c r="CC80" s="116">
        <f t="shared" ca="1" si="254"/>
        <v>77.031999999999996</v>
      </c>
      <c r="CD80" s="116">
        <f t="shared" ca="1" si="254"/>
        <v>89.131</v>
      </c>
      <c r="CE80" s="116">
        <f t="shared" ca="1" si="254"/>
        <v>90.629000000000005</v>
      </c>
      <c r="CF80" s="116">
        <f t="shared" ca="1" si="254"/>
        <v>78.45</v>
      </c>
      <c r="CG80" s="116">
        <f t="shared" ca="1" si="254"/>
        <v>78.486000000000004</v>
      </c>
      <c r="CH80" s="116">
        <f t="shared" ca="1" si="254"/>
        <v>70.204000000000008</v>
      </c>
      <c r="CI80" s="116">
        <f t="shared" ca="1" si="254"/>
        <v>102.23099999999999</v>
      </c>
      <c r="CJ80" s="116">
        <f t="shared" ca="1" si="254"/>
        <v>121.90100000000001</v>
      </c>
      <c r="CK80" s="116">
        <f t="shared" ca="1" si="254"/>
        <v>123.038</v>
      </c>
      <c r="CL80" s="116">
        <f t="shared" ca="1" si="254"/>
        <v>143.05699999999999</v>
      </c>
      <c r="CM80" s="116">
        <f t="shared" ca="1" si="254"/>
        <v>154.798</v>
      </c>
      <c r="CN80" s="116">
        <f t="shared" ca="1" si="254"/>
        <v>162.33200000000002</v>
      </c>
      <c r="CO80" s="116">
        <f t="shared" ca="1" si="254"/>
        <v>161.703</v>
      </c>
      <c r="CP80" s="116">
        <f t="shared" ca="1" si="254"/>
        <v>148.738</v>
      </c>
      <c r="CQ80" s="116">
        <f t="shared" ca="1" si="254"/>
        <v>137.22999999999999</v>
      </c>
      <c r="CR80" s="116">
        <f t="shared" ca="1" si="254"/>
        <v>162.98599999999999</v>
      </c>
      <c r="CS80" s="116">
        <f t="shared" ref="CS80:DO80" ca="1" si="255">0+SUMPRODUCT(CS$10:CS$77,$P$10:$P$77)</f>
        <v>184.01900000000001</v>
      </c>
      <c r="CT80" s="116">
        <f t="shared" ca="1" si="255"/>
        <v>214.37399999999997</v>
      </c>
      <c r="CU80" s="116">
        <f t="shared" ca="1" si="255"/>
        <v>204.74800000000002</v>
      </c>
      <c r="CV80" s="116">
        <f t="shared" ca="1" si="255"/>
        <v>228.6</v>
      </c>
      <c r="CW80" s="116">
        <f t="shared" ca="1" si="255"/>
        <v>234.07200000000003</v>
      </c>
      <c r="CX80" s="116">
        <f t="shared" ca="1" si="255"/>
        <v>260.84900000000005</v>
      </c>
      <c r="CY80" s="116">
        <f t="shared" ca="1" si="255"/>
        <v>284.46400000000006</v>
      </c>
      <c r="CZ80" s="116">
        <f t="shared" ca="1" si="255"/>
        <v>301</v>
      </c>
      <c r="DA80" s="116">
        <f t="shared" ca="1" si="255"/>
        <v>346.86199999999997</v>
      </c>
      <c r="DB80" s="116">
        <f t="shared" ca="1" si="255"/>
        <v>371.62900000000002</v>
      </c>
      <c r="DC80" s="116">
        <f t="shared" ca="1" si="255"/>
        <v>420.56799999999998</v>
      </c>
      <c r="DD80" s="116">
        <f t="shared" ca="1" si="255"/>
        <v>501.01500000000004</v>
      </c>
      <c r="DE80" s="116">
        <f t="shared" ca="1" si="255"/>
        <v>576.92599999999993</v>
      </c>
      <c r="DF80" s="116">
        <f t="shared" ca="1" si="255"/>
        <v>572.548</v>
      </c>
      <c r="DG80" s="116">
        <f t="shared" ca="1" si="255"/>
        <v>456.96900000000011</v>
      </c>
      <c r="DH80" s="116">
        <f t="shared" ca="1" si="255"/>
        <v>329.935</v>
      </c>
      <c r="DI80" s="116">
        <f t="shared" ca="1" si="255"/>
        <v>238.21199999999999</v>
      </c>
      <c r="DJ80" s="116">
        <f t="shared" ca="1" si="255"/>
        <v>236.93299999999999</v>
      </c>
      <c r="DK80" s="116">
        <f t="shared" ca="1" si="255"/>
        <v>240.25899999999996</v>
      </c>
      <c r="DL80" s="116">
        <f t="shared" ca="1" si="255"/>
        <v>273.298</v>
      </c>
      <c r="DM80" s="116">
        <f t="shared" ca="1" si="255"/>
        <v>320.48600000000005</v>
      </c>
      <c r="DN80" s="116">
        <f t="shared" ca="1" si="255"/>
        <v>359.84899999999999</v>
      </c>
      <c r="DO80" s="116">
        <f t="shared" ca="1" si="255"/>
        <v>415.39900000000006</v>
      </c>
    </row>
    <row r="81" spans="2:119" ht="16.5" thickBot="1" x14ac:dyDescent="0.3">
      <c r="B81" s="1" t="s">
        <v>1317</v>
      </c>
      <c r="C81" s="1"/>
      <c r="D81" s="58">
        <f ca="1">G78+H78+I78</f>
        <v>9567.8141185490313</v>
      </c>
      <c r="V81"/>
      <c r="W81"/>
      <c r="X81"/>
      <c r="AA81" s="111" t="s">
        <v>88</v>
      </c>
      <c r="AB81" s="115"/>
      <c r="AC81" s="115"/>
      <c r="AD81" s="115"/>
      <c r="AE81" s="115"/>
      <c r="AF81" s="115"/>
      <c r="AG81" s="116">
        <f t="shared" ref="AG81:BY81" ca="1" si="256">AG7+AG8+SUMPRODUCT(AG$10:AG$77,$Q$10:$Q$77)</f>
        <v>3.2</v>
      </c>
      <c r="AH81" s="116">
        <f t="shared" ca="1" si="256"/>
        <v>2.5</v>
      </c>
      <c r="AI81" s="116">
        <f t="shared" ca="1" si="256"/>
        <v>2.2000000000000002</v>
      </c>
      <c r="AJ81" s="116">
        <f t="shared" ca="1" si="256"/>
        <v>1.8</v>
      </c>
      <c r="AK81" s="116">
        <f t="shared" ca="1" si="256"/>
        <v>1.8</v>
      </c>
      <c r="AL81" s="116">
        <f t="shared" ca="1" si="256"/>
        <v>1.6</v>
      </c>
      <c r="AM81" s="116">
        <f t="shared" ca="1" si="256"/>
        <v>1.6</v>
      </c>
      <c r="AN81" s="116">
        <f t="shared" ca="1" si="256"/>
        <v>1.7</v>
      </c>
      <c r="AO81" s="116">
        <f t="shared" ca="1" si="256"/>
        <v>1.8</v>
      </c>
      <c r="AP81" s="116">
        <f t="shared" ca="1" si="256"/>
        <v>1.7</v>
      </c>
      <c r="AQ81" s="116">
        <f t="shared" ca="1" si="256"/>
        <v>1.7</v>
      </c>
      <c r="AR81" s="116">
        <f t="shared" ca="1" si="256"/>
        <v>1.8</v>
      </c>
      <c r="AS81" s="116">
        <f t="shared" ca="1" si="256"/>
        <v>2</v>
      </c>
      <c r="AT81" s="116">
        <f t="shared" ca="1" si="256"/>
        <v>1.8</v>
      </c>
      <c r="AU81" s="116">
        <f t="shared" ca="1" si="256"/>
        <v>1.7000000000000002</v>
      </c>
      <c r="AV81" s="116">
        <f t="shared" ca="1" si="256"/>
        <v>1.8000000000000003</v>
      </c>
      <c r="AW81" s="116">
        <f t="shared" ca="1" si="256"/>
        <v>2.0000000000000009</v>
      </c>
      <c r="AX81" s="116">
        <f t="shared" ca="1" si="256"/>
        <v>2.6000000000000023</v>
      </c>
      <c r="AY81" s="116">
        <f t="shared" ca="1" si="256"/>
        <v>3.0000000000000098</v>
      </c>
      <c r="AZ81" s="116">
        <f t="shared" ca="1" si="256"/>
        <v>3.7000000000000415</v>
      </c>
      <c r="BA81" s="116">
        <f t="shared" ca="1" si="256"/>
        <v>4.0000000000001563</v>
      </c>
      <c r="BB81" s="116">
        <f t="shared" ca="1" si="256"/>
        <v>4.6000000000006382</v>
      </c>
      <c r="BC81" s="116">
        <f t="shared" ca="1" si="256"/>
        <v>5.0000000000025198</v>
      </c>
      <c r="BD81" s="116">
        <f t="shared" ca="1" si="256"/>
        <v>5.90000000000936</v>
      </c>
      <c r="BE81" s="116">
        <f t="shared" ca="1" si="256"/>
        <v>6.9000000000345185</v>
      </c>
      <c r="BF81" s="116">
        <f t="shared" ca="1" si="256"/>
        <v>7.5000000001180469</v>
      </c>
      <c r="BG81" s="116">
        <f t="shared" ca="1" si="256"/>
        <v>8.5000000004102176</v>
      </c>
      <c r="BH81" s="116">
        <f t="shared" ca="1" si="256"/>
        <v>9.9000000014303176</v>
      </c>
      <c r="BI81" s="116">
        <f t="shared" ca="1" si="256"/>
        <v>11.000000004791044</v>
      </c>
      <c r="BJ81" s="116">
        <f t="shared" ca="1" si="256"/>
        <v>11.700000015261665</v>
      </c>
      <c r="BK81" s="116">
        <f t="shared" ca="1" si="256"/>
        <v>12.600000049736057</v>
      </c>
      <c r="BL81" s="116">
        <f t="shared" ca="1" si="256"/>
        <v>14.100000156018247</v>
      </c>
      <c r="BM81" s="116">
        <f t="shared" ca="1" si="256"/>
        <v>15.200000477875754</v>
      </c>
      <c r="BN81" s="116">
        <f t="shared" ca="1" si="256"/>
        <v>16.700001463025988</v>
      </c>
      <c r="BO81" s="116">
        <f t="shared" ca="1" si="256"/>
        <v>18.500004336497099</v>
      </c>
      <c r="BP81" s="116">
        <f t="shared" ca="1" si="256"/>
        <v>20.500012617056584</v>
      </c>
      <c r="BQ81" s="116">
        <f t="shared" ca="1" si="256"/>
        <v>22.600036063751151</v>
      </c>
      <c r="BR81" s="116">
        <f t="shared" ca="1" si="256"/>
        <v>24.500100908102809</v>
      </c>
      <c r="BS81" s="116">
        <f t="shared" ca="1" si="256"/>
        <v>26.000268934902159</v>
      </c>
      <c r="BT81" s="116">
        <f t="shared" ca="1" si="256"/>
        <v>28.100704190850866</v>
      </c>
      <c r="BU81" s="116">
        <f t="shared" ca="1" si="256"/>
        <v>31.601790920512009</v>
      </c>
      <c r="BV81" s="116">
        <f t="shared" ca="1" si="256"/>
        <v>34.504372404157991</v>
      </c>
      <c r="BW81" s="116">
        <f t="shared" ca="1" si="256"/>
        <v>38.210219255774945</v>
      </c>
      <c r="BX81" s="116">
        <f t="shared" ca="1" si="256"/>
        <v>43.02344956843119</v>
      </c>
      <c r="BY81" s="116">
        <f t="shared" ca="1" si="256"/>
        <v>48.552299033766303</v>
      </c>
      <c r="BZ81" s="116">
        <f t="shared" ref="BZ81:CN81" ca="1" si="257">BZ7+BZ8+SUMPRODUCT(BZ$10:BZ$77,$Q$10:$Q$77)</f>
        <v>53.710626459163961</v>
      </c>
      <c r="CA81" s="116">
        <f t="shared" ca="1" si="257"/>
        <v>60.326510076268974</v>
      </c>
      <c r="CB81" s="116">
        <f t="shared" ca="1" si="257"/>
        <v>66.243756714196934</v>
      </c>
      <c r="CC81" s="116">
        <f t="shared" ca="1" si="257"/>
        <v>77.135034071829708</v>
      </c>
      <c r="CD81" s="116">
        <f t="shared" ca="1" si="257"/>
        <v>92.138176614309273</v>
      </c>
      <c r="CE81" s="116">
        <f t="shared" ca="1" si="257"/>
        <v>109.76085905803717</v>
      </c>
      <c r="CF81" s="116">
        <f t="shared" ca="1" si="257"/>
        <v>132.18007389930517</v>
      </c>
      <c r="CG81" s="116">
        <f t="shared" ca="1" si="257"/>
        <v>158.41935941219458</v>
      </c>
      <c r="CH81" s="116">
        <f t="shared" ca="1" si="257"/>
        <v>187.96591236518731</v>
      </c>
      <c r="CI81" s="116">
        <f t="shared" ca="1" si="257"/>
        <v>213.74339714881381</v>
      </c>
      <c r="CJ81" s="116">
        <f t="shared" ca="1" si="257"/>
        <v>244.34647575683229</v>
      </c>
      <c r="CK81" s="116">
        <f t="shared" ca="1" si="257"/>
        <v>284.00759213106153</v>
      </c>
      <c r="CL81" s="116">
        <f t="shared" ca="1" si="257"/>
        <v>316.32374955540496</v>
      </c>
      <c r="CM81" s="116">
        <f t="shared" ca="1" si="257"/>
        <v>338.15070942363138</v>
      </c>
      <c r="CN81" s="116">
        <f t="shared" ca="1" si="257"/>
        <v>366.75934954513809</v>
      </c>
      <c r="CO81" s="116">
        <f t="shared" ref="CO81:CS81" ca="1" si="258">CO7+CO8+SUMPRODUCT(CO$10:CO$77,$Q$10:$Q$77)</f>
        <v>406.98715922303222</v>
      </c>
      <c r="CP81" s="116">
        <f t="shared" ca="1" si="258"/>
        <v>437.56715302943246</v>
      </c>
      <c r="CQ81" s="116">
        <f t="shared" ca="1" si="258"/>
        <v>457.53938573941281</v>
      </c>
      <c r="CR81" s="116">
        <f t="shared" ca="1" si="258"/>
        <v>466.79999999999995</v>
      </c>
      <c r="CS81" s="116">
        <f t="shared" ca="1" si="258"/>
        <v>468.1</v>
      </c>
      <c r="CT81" s="116">
        <f t="shared" ref="CT81" ca="1" si="259">CT7+CT8+SUMPRODUCT(CT$10:CT$77,$Q$10:$Q$77)</f>
        <v>486.8</v>
      </c>
      <c r="CU81" s="116">
        <f t="shared" ref="CU81:DN81" ca="1" si="260">CU7+CU8+SUMPRODUCT(CU$10:CU$77,$Q$10:$Q$77)</f>
        <v>531</v>
      </c>
      <c r="CV81" s="116">
        <f t="shared" ca="1" si="260"/>
        <v>578.4</v>
      </c>
      <c r="CW81" s="116">
        <f t="shared" ca="1" si="260"/>
        <v>630.79999999999995</v>
      </c>
      <c r="CX81" s="116">
        <f t="shared" ca="1" si="260"/>
        <v>672.3</v>
      </c>
      <c r="CY81" s="116">
        <f t="shared" ca="1" si="260"/>
        <v>724</v>
      </c>
      <c r="CZ81" s="116">
        <f t="shared" ca="1" si="260"/>
        <v>811.4</v>
      </c>
      <c r="DA81" s="116">
        <f t="shared" ca="1" si="260"/>
        <v>842.7</v>
      </c>
      <c r="DB81" s="116">
        <f t="shared" ca="1" si="260"/>
        <v>847.4</v>
      </c>
      <c r="DC81" s="116">
        <f t="shared" ca="1" si="260"/>
        <v>844.6</v>
      </c>
      <c r="DD81" s="116">
        <f t="shared" ca="1" si="260"/>
        <v>894.5</v>
      </c>
      <c r="DE81" s="116">
        <f t="shared" ca="1" si="260"/>
        <v>994.6</v>
      </c>
      <c r="DF81" s="116">
        <f t="shared" ca="1" si="260"/>
        <v>1096.7</v>
      </c>
      <c r="DG81" s="116">
        <f t="shared" ca="1" si="260"/>
        <v>1202</v>
      </c>
      <c r="DH81" s="116">
        <f t="shared" ca="1" si="260"/>
        <v>1196.3</v>
      </c>
      <c r="DI81" s="116">
        <f t="shared" ca="1" si="260"/>
        <v>1100.3</v>
      </c>
      <c r="DJ81" s="116">
        <f t="shared" ca="1" si="260"/>
        <v>1056.5999999999999</v>
      </c>
      <c r="DK81" s="116">
        <f t="shared" ca="1" si="260"/>
        <v>1014.8000000000001</v>
      </c>
      <c r="DL81" s="116">
        <f t="shared" ca="1" si="260"/>
        <v>1026.5999999999999</v>
      </c>
      <c r="DM81" s="116">
        <f t="shared" ca="1" si="260"/>
        <v>999.30000000000007</v>
      </c>
      <c r="DN81" s="116">
        <f t="shared" ca="1" si="260"/>
        <v>1032.6999999999998</v>
      </c>
      <c r="DO81" s="116">
        <f t="shared" ref="DO81" ca="1" si="261">DO7+DO8+SUMPRODUCT(DO$10:DO$77,$Q$10:$Q$77)</f>
        <v>1061.289858169489</v>
      </c>
    </row>
    <row r="82" spans="2:119" ht="16.5" thickBot="1" x14ac:dyDescent="0.3">
      <c r="B82" s="1" t="s">
        <v>1318</v>
      </c>
      <c r="C82" s="1"/>
      <c r="D82" s="58">
        <f ca="1">H78+J78</f>
        <v>383.8420193262528</v>
      </c>
      <c r="V82"/>
      <c r="W82"/>
      <c r="X82"/>
      <c r="AA82" s="111" t="s">
        <v>5</v>
      </c>
      <c r="AB82" s="115"/>
      <c r="AC82" s="115"/>
      <c r="AD82" s="115"/>
      <c r="AE82" s="115"/>
      <c r="AF82" s="115"/>
      <c r="AG82" s="116">
        <f t="shared" ref="AG82:BY82" ca="1" si="262">AG9+SUMPRODUCT(AG$10:AG$77,$R$10:$R$77)</f>
        <v>3.5386314683593691</v>
      </c>
      <c r="AH82" s="116">
        <f t="shared" ca="1" si="262"/>
        <v>2.702705276103599</v>
      </c>
      <c r="AI82" s="116">
        <f t="shared" ca="1" si="262"/>
        <v>2.4541981276944691</v>
      </c>
      <c r="AJ82" s="116">
        <f t="shared" ca="1" si="262"/>
        <v>-0.11749016958088246</v>
      </c>
      <c r="AK82" s="116">
        <f t="shared" ca="1" si="262"/>
        <v>0.36426135948716987</v>
      </c>
      <c r="AL82" s="116">
        <f t="shared" ca="1" si="262"/>
        <v>1.0484811888110186</v>
      </c>
      <c r="AM82" s="116">
        <f t="shared" ca="1" si="262"/>
        <v>2.9869007994908472</v>
      </c>
      <c r="AN82" s="116">
        <f t="shared" ca="1" si="262"/>
        <v>4.5354852731915045</v>
      </c>
      <c r="AO82" s="116">
        <f t="shared" ca="1" si="262"/>
        <v>4.562846597712416</v>
      </c>
      <c r="AP82" s="116">
        <f t="shared" ca="1" si="262"/>
        <v>1.3956038310463017</v>
      </c>
      <c r="AQ82" s="116">
        <f t="shared" ca="1" si="262"/>
        <v>2.7705451543133024</v>
      </c>
      <c r="AR82" s="116">
        <f t="shared" ca="1" si="262"/>
        <v>3.4156418921589329</v>
      </c>
      <c r="AS82" s="116">
        <f t="shared" ca="1" si="262"/>
        <v>11.065465560593246</v>
      </c>
      <c r="AT82" s="116">
        <f t="shared" ca="1" si="262"/>
        <v>29.215576155929909</v>
      </c>
      <c r="AU82" s="116">
        <f t="shared" ca="1" si="262"/>
        <v>35.794895052855672</v>
      </c>
      <c r="AV82" s="116">
        <f t="shared" ca="1" si="262"/>
        <v>39.390739595676962</v>
      </c>
      <c r="AW82" s="116">
        <f t="shared" ca="1" si="262"/>
        <v>31.644495441915602</v>
      </c>
      <c r="AX82" s="116">
        <f t="shared" ca="1" si="262"/>
        <v>11.481631479828355</v>
      </c>
      <c r="AY82" s="116">
        <f t="shared" ca="1" si="262"/>
        <v>7.7457983788891127E-2</v>
      </c>
      <c r="AZ82" s="116">
        <f t="shared" ca="1" si="262"/>
        <v>0.65899126442537792</v>
      </c>
      <c r="BA82" s="116">
        <f t="shared" ca="1" si="262"/>
        <v>-3.877566672597025</v>
      </c>
      <c r="BB82" s="116">
        <f t="shared" ca="1" si="262"/>
        <v>-1.9308946788199464</v>
      </c>
      <c r="BC82" s="116">
        <f t="shared" ca="1" si="262"/>
        <v>3.1962865291008491</v>
      </c>
      <c r="BD82" s="116">
        <f t="shared" ca="1" si="262"/>
        <v>3.4329226488256666</v>
      </c>
      <c r="BE82" s="116">
        <f t="shared" ca="1" si="262"/>
        <v>3.9089601335423652</v>
      </c>
      <c r="BF82" s="116">
        <f t="shared" ca="1" si="262"/>
        <v>0.78138411766562754</v>
      </c>
      <c r="BG82" s="116">
        <f t="shared" ca="1" si="262"/>
        <v>-3.2350140414521</v>
      </c>
      <c r="BH82" s="116">
        <f t="shared" ca="1" si="262"/>
        <v>4.2378607544386924</v>
      </c>
      <c r="BI82" s="116">
        <f t="shared" ca="1" si="262"/>
        <v>5.8809738190657441</v>
      </c>
      <c r="BJ82" s="116">
        <f t="shared" ca="1" si="262"/>
        <v>7.7342850220356851</v>
      </c>
      <c r="BK82" s="116">
        <f t="shared" ca="1" si="262"/>
        <v>-5.382744830662034E-3</v>
      </c>
      <c r="BL82" s="116">
        <f t="shared" ca="1" si="262"/>
        <v>1.0336138644063126</v>
      </c>
      <c r="BM82" s="116">
        <f t="shared" ca="1" si="262"/>
        <v>7.0661660215803437</v>
      </c>
      <c r="BN82" s="116">
        <f t="shared" ca="1" si="262"/>
        <v>6.7627582633758578</v>
      </c>
      <c r="BO82" s="116">
        <f t="shared" ca="1" si="262"/>
        <v>3.1978986287678595</v>
      </c>
      <c r="BP82" s="116">
        <f t="shared" ca="1" si="262"/>
        <v>8.6862403144682574</v>
      </c>
      <c r="BQ82" s="116">
        <f t="shared" ca="1" si="262"/>
        <v>10.205437022396794</v>
      </c>
      <c r="BR82" s="116">
        <f t="shared" ca="1" si="262"/>
        <v>12.558609694428753</v>
      </c>
      <c r="BS82" s="116">
        <f t="shared" ca="1" si="262"/>
        <v>20.756650336096385</v>
      </c>
      <c r="BT82" s="116">
        <f t="shared" ca="1" si="262"/>
        <v>14.755581785072835</v>
      </c>
      <c r="BU82" s="116">
        <f t="shared" ca="1" si="262"/>
        <v>12.861606291868121</v>
      </c>
      <c r="BV82" s="116">
        <f t="shared" ca="1" si="262"/>
        <v>27.63155579201171</v>
      </c>
      <c r="BW82" s="116">
        <f t="shared" ca="1" si="262"/>
        <v>26.569125233067084</v>
      </c>
      <c r="BX82" s="116">
        <f t="shared" ca="1" si="262"/>
        <v>11.399276384523233</v>
      </c>
      <c r="BY82" s="116">
        <f t="shared" ca="1" si="262"/>
        <v>29.832101239787718</v>
      </c>
      <c r="BZ82" s="116">
        <f t="shared" ref="BZ82:CN82" ca="1" si="263">BZ9+SUMPRODUCT(BZ$10:BZ$77,$R$10:$R$77)</f>
        <v>45.155574797659952</v>
      </c>
      <c r="CA82" s="116">
        <f t="shared" ca="1" si="263"/>
        <v>53.883638098201729</v>
      </c>
      <c r="CB82" s="116">
        <f t="shared" ca="1" si="263"/>
        <v>24.962570074604514</v>
      </c>
      <c r="CC82" s="116">
        <f t="shared" ca="1" si="263"/>
        <v>-5.5565621166892356</v>
      </c>
      <c r="CD82" s="116">
        <f t="shared" ca="1" si="263"/>
        <v>-10.030096253157126</v>
      </c>
      <c r="CE82" s="116">
        <f t="shared" ca="1" si="263"/>
        <v>-4.3132298027881006</v>
      </c>
      <c r="CF82" s="116">
        <f t="shared" ca="1" si="263"/>
        <v>40.14796504894295</v>
      </c>
      <c r="CG82" s="116">
        <f t="shared" ca="1" si="263"/>
        <v>71.879963387031836</v>
      </c>
      <c r="CH82" s="116">
        <f t="shared" ca="1" si="263"/>
        <v>94.364535273456767</v>
      </c>
      <c r="CI82" s="116">
        <f t="shared" ca="1" si="263"/>
        <v>-1.7405155423945757</v>
      </c>
      <c r="CJ82" s="116">
        <f t="shared" ca="1" si="263"/>
        <v>12.683957583207587</v>
      </c>
      <c r="CK82" s="116">
        <f t="shared" ca="1" si="263"/>
        <v>-55.200033746754968</v>
      </c>
      <c r="CL82" s="116">
        <f t="shared" ca="1" si="263"/>
        <v>-89.885585388665447</v>
      </c>
      <c r="CM82" s="116">
        <f t="shared" ca="1" si="263"/>
        <v>-134.29351639346189</v>
      </c>
      <c r="CN82" s="116">
        <f t="shared" ca="1" si="263"/>
        <v>-118.80970496475942</v>
      </c>
      <c r="CO82" s="116">
        <f t="shared" ref="CO82:CS82" ca="1" si="264">CO9+SUMPRODUCT(CO$10:CO$77,$R$10:$R$77)</f>
        <v>-122.27267620959975</v>
      </c>
      <c r="CP82" s="116">
        <f t="shared" ca="1" si="264"/>
        <v>-100.00626147051571</v>
      </c>
      <c r="CQ82" s="116">
        <f t="shared" ca="1" si="264"/>
        <v>-63.754367103351285</v>
      </c>
      <c r="CR82" s="116">
        <f t="shared" ca="1" si="264"/>
        <v>-61.064000000000021</v>
      </c>
      <c r="CS82" s="116">
        <f t="shared" ca="1" si="264"/>
        <v>-137.6330000000001</v>
      </c>
      <c r="CT82" s="116">
        <f t="shared" ref="CT82" ca="1" si="265">CT9+SUMPRODUCT(CT$10:CT$77,$R$10:$R$77)</f>
        <v>-191.05800000000011</v>
      </c>
      <c r="CU82" s="116">
        <f t="shared" ref="CU82:DN82" ca="1" si="266">CU9+SUMPRODUCT(CU$10:CU$77,$R$10:$R$77)</f>
        <v>-178.5920000000001</v>
      </c>
      <c r="CV82" s="116">
        <f t="shared" ca="1" si="266"/>
        <v>-214.86200000000002</v>
      </c>
      <c r="CW82" s="116">
        <f t="shared" ca="1" si="266"/>
        <v>-272.209</v>
      </c>
      <c r="CX82" s="116">
        <f t="shared" ca="1" si="266"/>
        <v>-228.00200000000001</v>
      </c>
      <c r="CY82" s="116">
        <f t="shared" ca="1" si="266"/>
        <v>-362.14800000000008</v>
      </c>
      <c r="CZ82" s="116">
        <f t="shared" ca="1" si="266"/>
        <v>-389.21499999999997</v>
      </c>
      <c r="DA82" s="116">
        <f t="shared" ca="1" si="266"/>
        <v>-384.75000000000006</v>
      </c>
      <c r="DB82" s="116">
        <f t="shared" ca="1" si="266"/>
        <v>-329.32600000000019</v>
      </c>
      <c r="DC82" s="116">
        <f t="shared" ca="1" si="266"/>
        <v>-398.33800000000019</v>
      </c>
      <c r="DD82" s="116">
        <f t="shared" ca="1" si="266"/>
        <v>-517.4989999999998</v>
      </c>
      <c r="DE82" s="116">
        <f t="shared" ca="1" si="266"/>
        <v>-761.97199999999987</v>
      </c>
      <c r="DF82" s="116">
        <f t="shared" ca="1" si="266"/>
        <v>-632.83899999999994</v>
      </c>
      <c r="DG82" s="116">
        <f t="shared" ca="1" si="266"/>
        <v>-541.15299999999979</v>
      </c>
      <c r="DH82" s="116">
        <f t="shared" ca="1" si="266"/>
        <v>-178.60800000000006</v>
      </c>
      <c r="DI82" s="116">
        <f t="shared" ca="1" si="266"/>
        <v>71.056999999999789</v>
      </c>
      <c r="DJ82" s="116">
        <f t="shared" ca="1" si="266"/>
        <v>17.083999999999946</v>
      </c>
      <c r="DK82" s="116">
        <f t="shared" ca="1" si="266"/>
        <v>62.046999999999912</v>
      </c>
      <c r="DL82" s="116">
        <f t="shared" ca="1" si="266"/>
        <v>282.47299999999973</v>
      </c>
      <c r="DM82" s="116">
        <f t="shared" ca="1" si="266"/>
        <v>-58.20699999999988</v>
      </c>
      <c r="DN82" s="116">
        <f t="shared" ca="1" si="266"/>
        <v>39.178999999999974</v>
      </c>
      <c r="DO82" s="116">
        <f t="shared" ref="DO82" ca="1" si="267">DO9+SUMPRODUCT(DO$10:DO$77,$R$10:$R$77)</f>
        <v>26.043019326252761</v>
      </c>
    </row>
    <row r="83" spans="2:119" x14ac:dyDescent="0.25">
      <c r="V83"/>
      <c r="W83"/>
      <c r="X83"/>
      <c r="AA83" s="112" t="s">
        <v>6</v>
      </c>
      <c r="AB83" s="117"/>
      <c r="AC83" s="117"/>
      <c r="AD83" s="117"/>
      <c r="AE83" s="117"/>
      <c r="AF83" s="117"/>
      <c r="AG83" s="118">
        <f t="shared" ref="AG83:CR83" ca="1" si="268">0+SUMPRODUCT(AG$10:AG$77,$S$10:$S$77)</f>
        <v>4.3143269700696348E-28</v>
      </c>
      <c r="AH83" s="118">
        <f t="shared" ca="1" si="268"/>
        <v>2.380077269471112E-27</v>
      </c>
      <c r="AI83" s="118">
        <f t="shared" ca="1" si="268"/>
        <v>1.430094368304952E-26</v>
      </c>
      <c r="AJ83" s="118">
        <f t="shared" ca="1" si="268"/>
        <v>6.9298508311611535E-26</v>
      </c>
      <c r="AK83" s="118">
        <f t="shared" ca="1" si="268"/>
        <v>4.452848294029895E-25</v>
      </c>
      <c r="AL83" s="118">
        <f t="shared" ca="1" si="268"/>
        <v>3.1913012956888097E-24</v>
      </c>
      <c r="AM83" s="118">
        <f t="shared" ca="1" si="268"/>
        <v>1.9783416505953493E-23</v>
      </c>
      <c r="AN83" s="118">
        <f t="shared" ca="1" si="268"/>
        <v>1.3739668898798142E-22</v>
      </c>
      <c r="AO83" s="118">
        <f t="shared" ca="1" si="268"/>
        <v>8.4559046965953609E-22</v>
      </c>
      <c r="AP83" s="118">
        <f t="shared" ca="1" si="268"/>
        <v>4.5483324500639175E-21</v>
      </c>
      <c r="AQ83" s="118">
        <f t="shared" ca="1" si="268"/>
        <v>2.8358209090585685E-20</v>
      </c>
      <c r="AR83" s="118">
        <f t="shared" ca="1" si="268"/>
        <v>1.5952245539219314E-19</v>
      </c>
      <c r="AS83" s="118">
        <f t="shared" ca="1" si="268"/>
        <v>9.3105519395964628E-19</v>
      </c>
      <c r="AT83" s="118">
        <f t="shared" ca="1" si="268"/>
        <v>5.4592824565393732E-18</v>
      </c>
      <c r="AU83" s="118">
        <f t="shared" ca="1" si="268"/>
        <v>2.776293786522527E-17</v>
      </c>
      <c r="AV83" s="118">
        <f t="shared" ca="1" si="268"/>
        <v>1.2844567098240506E-16</v>
      </c>
      <c r="AW83" s="118">
        <f t="shared" ca="1" si="268"/>
        <v>5.7626163790414372E-16</v>
      </c>
      <c r="AX83" s="118">
        <f t="shared" ca="1" si="268"/>
        <v>0.10000000000000232</v>
      </c>
      <c r="AY83" s="118">
        <f t="shared" ca="1" si="268"/>
        <v>0.40000000000001001</v>
      </c>
      <c r="AZ83" s="118">
        <f t="shared" ca="1" si="268"/>
        <v>1.4090000000000433</v>
      </c>
      <c r="BA83" s="118">
        <f t="shared" ca="1" si="268"/>
        <v>1.0160000000001621</v>
      </c>
      <c r="BB83" s="118">
        <f t="shared" ca="1" si="268"/>
        <v>1.5100000000006657</v>
      </c>
      <c r="BC83" s="118">
        <f t="shared" ca="1" si="268"/>
        <v>1.2570000000026271</v>
      </c>
      <c r="BD83" s="118">
        <f t="shared" ca="1" si="268"/>
        <v>1.5840000000097589</v>
      </c>
      <c r="BE83" s="118">
        <f t="shared" ca="1" si="268"/>
        <v>1.6800000000359934</v>
      </c>
      <c r="BF83" s="118">
        <f t="shared" ca="1" si="268"/>
        <v>1.8180000001230903</v>
      </c>
      <c r="BG83" s="118">
        <f t="shared" ca="1" si="268"/>
        <v>2.1700000004277418</v>
      </c>
      <c r="BH83" s="118">
        <f t="shared" ca="1" si="268"/>
        <v>2.4360000014914247</v>
      </c>
      <c r="BI83" s="118">
        <f t="shared" ca="1" si="268"/>
        <v>2.9110000049957274</v>
      </c>
      <c r="BJ83" s="118">
        <f t="shared" ca="1" si="268"/>
        <v>3.3850000159136751</v>
      </c>
      <c r="BK83" s="118">
        <f t="shared" ca="1" si="268"/>
        <v>3.8500000518608859</v>
      </c>
      <c r="BL83" s="118">
        <f t="shared" ca="1" si="268"/>
        <v>4.1910001626836779</v>
      </c>
      <c r="BM83" s="118">
        <f t="shared" ca="1" si="268"/>
        <v>4.7660004982916169</v>
      </c>
      <c r="BN83" s="118">
        <f t="shared" ca="1" si="268"/>
        <v>5.4120015255295568</v>
      </c>
      <c r="BO83" s="118">
        <f t="shared" ca="1" si="268"/>
        <v>5.8770045217614344</v>
      </c>
      <c r="BP83" s="118">
        <f t="shared" ca="1" si="268"/>
        <v>6.8080131560839501</v>
      </c>
      <c r="BQ83" s="118">
        <f t="shared" ca="1" si="268"/>
        <v>7.712037604470952</v>
      </c>
      <c r="BR83" s="118">
        <f t="shared" ca="1" si="268"/>
        <v>9.7341052191106048</v>
      </c>
      <c r="BS83" s="118">
        <f t="shared" ca="1" si="268"/>
        <v>14.992280424370566</v>
      </c>
      <c r="BT83" s="118">
        <f t="shared" ca="1" si="268"/>
        <v>18.95873427537493</v>
      </c>
      <c r="BU83" s="118">
        <f t="shared" ca="1" si="268"/>
        <v>22.030867432428025</v>
      </c>
      <c r="BV83" s="118">
        <f t="shared" ca="1" si="268"/>
        <v>25.706559202520889</v>
      </c>
      <c r="BW83" s="118">
        <f t="shared" ca="1" si="268"/>
        <v>29.474655844017885</v>
      </c>
      <c r="BX83" s="118">
        <f t="shared" ca="1" si="268"/>
        <v>34.389451383642054</v>
      </c>
      <c r="BY83" s="118">
        <f t="shared" ca="1" si="268"/>
        <v>39.580533359216432</v>
      </c>
      <c r="BZ83" s="118">
        <f t="shared" ca="1" si="268"/>
        <v>46.947352655718028</v>
      </c>
      <c r="CA83" s="118">
        <f t="shared" ca="1" si="268"/>
        <v>57.24618706629483</v>
      </c>
      <c r="CB83" s="118">
        <f t="shared" ca="1" si="268"/>
        <v>69.011714940550164</v>
      </c>
      <c r="CC83" s="118">
        <f t="shared" ca="1" si="268"/>
        <v>81.551708495314301</v>
      </c>
      <c r="CD83" s="118">
        <f t="shared" ca="1" si="268"/>
        <v>95.047890775903582</v>
      </c>
      <c r="CE83" s="118">
        <f t="shared" ca="1" si="268"/>
        <v>110.17853659057332</v>
      </c>
      <c r="CF83" s="118">
        <f t="shared" ca="1" si="268"/>
        <v>131.29219992978591</v>
      </c>
      <c r="CG83" s="118">
        <f t="shared" ca="1" si="268"/>
        <v>156.97024130768719</v>
      </c>
      <c r="CH83" s="118">
        <f t="shared" ca="1" si="268"/>
        <v>182.67776608816126</v>
      </c>
      <c r="CI83" s="118">
        <f t="shared" ca="1" si="268"/>
        <v>207.566266289765</v>
      </c>
      <c r="CJ83" s="118">
        <f t="shared" ca="1" si="268"/>
        <v>233.48808133736995</v>
      </c>
      <c r="CK83" s="118">
        <f t="shared" ca="1" si="268"/>
        <v>260.76859134119769</v>
      </c>
      <c r="CL83" s="118">
        <f t="shared" ca="1" si="268"/>
        <v>288.15094377081545</v>
      </c>
      <c r="CM83" s="118">
        <f t="shared" ca="1" si="268"/>
        <v>317.73673784135173</v>
      </c>
      <c r="CN83" s="118">
        <f t="shared" ca="1" si="268"/>
        <v>355.11642383572433</v>
      </c>
      <c r="CO83" s="118">
        <f t="shared" ca="1" si="268"/>
        <v>402.71364277395952</v>
      </c>
      <c r="CP83" s="118">
        <f t="shared" ca="1" si="268"/>
        <v>453.32110323447057</v>
      </c>
      <c r="CQ83" s="118">
        <f t="shared" ca="1" si="268"/>
        <v>510.43784342884715</v>
      </c>
      <c r="CR83" s="118">
        <f t="shared" ca="1" si="268"/>
        <v>574.12300000000005</v>
      </c>
      <c r="CS83" s="118">
        <f t="shared" ref="CS83:DO83" ca="1" si="269">0+SUMPRODUCT(CS$10:CS$77,$S$10:$S$77)</f>
        <v>623.28600000000017</v>
      </c>
      <c r="CT83" s="118">
        <f t="shared" ca="1" si="269"/>
        <v>670.37099999999975</v>
      </c>
      <c r="CU83" s="118">
        <f t="shared" ca="1" si="269"/>
        <v>697.43099999999981</v>
      </c>
      <c r="CV83" s="118">
        <f t="shared" ca="1" si="269"/>
        <v>730.447</v>
      </c>
      <c r="CW83" s="118">
        <f t="shared" ca="1" si="269"/>
        <v>746.06100000000004</v>
      </c>
      <c r="CX83" s="118">
        <f t="shared" ca="1" si="269"/>
        <v>790.49000000000012</v>
      </c>
      <c r="CY83" s="118">
        <f t="shared" ca="1" si="269"/>
        <v>848.14599999999996</v>
      </c>
      <c r="CZ83" s="118">
        <f t="shared" ca="1" si="269"/>
        <v>930.39900000000011</v>
      </c>
      <c r="DA83" s="118">
        <f t="shared" ca="1" si="269"/>
        <v>1035.5</v>
      </c>
      <c r="DB83" s="118">
        <f t="shared" ca="1" si="269"/>
        <v>1119.6970000000003</v>
      </c>
      <c r="DC83" s="118">
        <f t="shared" ca="1" si="269"/>
        <v>1196.704</v>
      </c>
      <c r="DD83" s="118">
        <f t="shared" ca="1" si="269"/>
        <v>1283.1489999999999</v>
      </c>
      <c r="DE83" s="118">
        <f t="shared" ca="1" si="269"/>
        <v>1365.348</v>
      </c>
      <c r="DF83" s="118">
        <f t="shared" ca="1" si="269"/>
        <v>1467.9390000000001</v>
      </c>
      <c r="DG83" s="118">
        <f t="shared" ca="1" si="269"/>
        <v>1553.2809999999999</v>
      </c>
      <c r="DH83" s="118">
        <f t="shared" ca="1" si="269"/>
        <v>1658.7500000000002</v>
      </c>
      <c r="DI83" s="118">
        <f t="shared" ca="1" si="269"/>
        <v>1728.3579999999999</v>
      </c>
      <c r="DJ83" s="118">
        <f t="shared" ca="1" si="269"/>
        <v>1780.6979999999999</v>
      </c>
      <c r="DK83" s="118">
        <f t="shared" ca="1" si="269"/>
        <v>1834.7840000000001</v>
      </c>
      <c r="DL83" s="118">
        <f t="shared" ca="1" si="269"/>
        <v>1897.3389999999999</v>
      </c>
      <c r="DM83" s="118">
        <f t="shared" ca="1" si="269"/>
        <v>1975.1499999999996</v>
      </c>
      <c r="DN83" s="118">
        <f t="shared" ca="1" si="269"/>
        <v>2086.8940000000002</v>
      </c>
      <c r="DO83" s="118">
        <f t="shared" ca="1" si="269"/>
        <v>2201.1757396204575</v>
      </c>
    </row>
    <row r="84" spans="2:119" x14ac:dyDescent="0.25">
      <c r="V84"/>
      <c r="W84"/>
      <c r="X84"/>
      <c r="AA84" s="110" t="s">
        <v>1316</v>
      </c>
      <c r="AB84" s="113"/>
      <c r="AC84" s="113"/>
      <c r="AD84" s="113"/>
      <c r="AE84" s="113"/>
      <c r="AF84" s="113"/>
      <c r="AG84" s="119">
        <f ca="1">AG79+AG80</f>
        <v>70.7</v>
      </c>
      <c r="AH84" s="119">
        <f t="shared" ref="AH84:AU84" ca="1" si="270">AH79+AH80</f>
        <v>63.399999999999991</v>
      </c>
      <c r="AI84" s="119">
        <f t="shared" ca="1" si="270"/>
        <v>54.400000000000006</v>
      </c>
      <c r="AJ84" s="119">
        <f t="shared" ca="1" si="270"/>
        <v>43</v>
      </c>
      <c r="AK84" s="119">
        <f t="shared" ca="1" si="270"/>
        <v>40.799999999999997</v>
      </c>
      <c r="AL84" s="119">
        <f t="shared" ca="1" si="270"/>
        <v>46.800000000000004</v>
      </c>
      <c r="AM84" s="119">
        <f t="shared" ca="1" si="270"/>
        <v>51</v>
      </c>
      <c r="AN84" s="119">
        <f t="shared" ca="1" si="270"/>
        <v>57.5</v>
      </c>
      <c r="AO84" s="119">
        <f t="shared" ca="1" si="270"/>
        <v>61.8</v>
      </c>
      <c r="AP84" s="119">
        <f t="shared" ca="1" si="270"/>
        <v>59.6</v>
      </c>
      <c r="AQ84" s="119">
        <f t="shared" ca="1" si="270"/>
        <v>62.900000000000006</v>
      </c>
      <c r="AR84" s="119">
        <f t="shared" ca="1" si="270"/>
        <v>67.099999999999994</v>
      </c>
      <c r="AS84" s="119">
        <f t="shared" ca="1" si="270"/>
        <v>76.8</v>
      </c>
      <c r="AT84" s="119">
        <f t="shared" ca="1" si="270"/>
        <v>82.2</v>
      </c>
      <c r="AU84" s="119">
        <f t="shared" ca="1" si="270"/>
        <v>90.800000000000011</v>
      </c>
      <c r="AV84" s="119">
        <f t="shared" ref="AV84:AZ84" ca="1" si="271">AV79+AV80</f>
        <v>98.499999999999986</v>
      </c>
      <c r="AW84" s="119">
        <f t="shared" ca="1" si="271"/>
        <v>109.19999999999999</v>
      </c>
      <c r="AX84" s="119">
        <f t="shared" ca="1" si="271"/>
        <v>139.20000000000002</v>
      </c>
      <c r="AY84" s="119">
        <f t="shared" ca="1" si="271"/>
        <v>159.6</v>
      </c>
      <c r="AZ84" s="119">
        <f t="shared" ca="1" si="271"/>
        <v>173.39099999999996</v>
      </c>
      <c r="BA84" s="119">
        <f t="shared" ref="BA84" ca="1" si="272">BA79+BA80</f>
        <v>175.58399999999983</v>
      </c>
      <c r="BB84" s="119">
        <f t="shared" ref="BB84:BJ84" ca="1" si="273">BB79+BB80</f>
        <v>192.68999999999934</v>
      </c>
      <c r="BC84" s="119">
        <f t="shared" ca="1" si="273"/>
        <v>205.34299999999735</v>
      </c>
      <c r="BD84" s="119">
        <f t="shared" ca="1" si="273"/>
        <v>213.91599999999025</v>
      </c>
      <c r="BE84" s="119">
        <f t="shared" ca="1" si="273"/>
        <v>225.519999999964</v>
      </c>
      <c r="BF84" s="119">
        <f t="shared" ca="1" si="273"/>
        <v>232.38199999987691</v>
      </c>
      <c r="BG84" s="119">
        <f t="shared" ca="1" si="273"/>
        <v>252.32999999957224</v>
      </c>
      <c r="BH84" s="119">
        <f t="shared" ca="1" si="273"/>
        <v>261.66399999850859</v>
      </c>
      <c r="BI84" s="119">
        <f t="shared" ca="1" si="273"/>
        <v>272.78899999500425</v>
      </c>
      <c r="BJ84" s="119">
        <f t="shared" ca="1" si="273"/>
        <v>278.81499998408634</v>
      </c>
      <c r="BK84" s="119">
        <f t="shared" ref="BK84:BY84" ca="1" si="274">BK79+BK80</f>
        <v>302.04999994813915</v>
      </c>
      <c r="BL84" s="119">
        <f t="shared" ca="1" si="274"/>
        <v>311.60899983731633</v>
      </c>
      <c r="BM84" s="119">
        <f t="shared" ca="1" si="274"/>
        <v>317.9339995017084</v>
      </c>
      <c r="BN84" s="119">
        <f t="shared" ca="1" si="274"/>
        <v>336.58799847447045</v>
      </c>
      <c r="BO84" s="119">
        <f t="shared" ca="1" si="274"/>
        <v>355.52299547823861</v>
      </c>
      <c r="BP84" s="119">
        <f t="shared" ca="1" si="274"/>
        <v>381.49198684391604</v>
      </c>
      <c r="BQ84" s="119">
        <f t="shared" ca="1" si="274"/>
        <v>410.28796239552906</v>
      </c>
      <c r="BR84" s="119">
        <f t="shared" ca="1" si="274"/>
        <v>439.96589478088947</v>
      </c>
      <c r="BS84" s="119">
        <f t="shared" ca="1" si="274"/>
        <v>458.20771957562943</v>
      </c>
      <c r="BT84" s="119">
        <f t="shared" ca="1" si="274"/>
        <v>504.14126572462504</v>
      </c>
      <c r="BU84" s="119">
        <f t="shared" ca="1" si="274"/>
        <v>542.76913256757189</v>
      </c>
      <c r="BV84" s="119">
        <f t="shared" ca="1" si="274"/>
        <v>574.29344079747921</v>
      </c>
      <c r="BW84" s="119">
        <f t="shared" ca="1" si="274"/>
        <v>626.82534415598218</v>
      </c>
      <c r="BX84" s="119">
        <f t="shared" ca="1" si="274"/>
        <v>691.91054861635803</v>
      </c>
      <c r="BY84" s="119">
        <f t="shared" ca="1" si="274"/>
        <v>765.3194666407835</v>
      </c>
      <c r="BZ84" s="119">
        <f t="shared" ref="BZ84:CN84" ca="1" si="275">BZ79+BZ80</f>
        <v>821.75264734428185</v>
      </c>
      <c r="CA84" s="119">
        <f t="shared" ca="1" si="275"/>
        <v>899.45381293370508</v>
      </c>
      <c r="CB84" s="119">
        <f t="shared" ca="1" si="275"/>
        <v>1013.6882850594499</v>
      </c>
      <c r="CC84" s="119">
        <f t="shared" ca="1" si="275"/>
        <v>1138.1482915046856</v>
      </c>
      <c r="CD84" s="119">
        <f t="shared" ca="1" si="275"/>
        <v>1267.2521092240966</v>
      </c>
      <c r="CE84" s="119">
        <f t="shared" ca="1" si="275"/>
        <v>1398.0214634094266</v>
      </c>
      <c r="CF84" s="119">
        <f t="shared" ca="1" si="275"/>
        <v>1505.1078000702141</v>
      </c>
      <c r="CG84" s="119">
        <f t="shared" ca="1" si="275"/>
        <v>1638.1297586923131</v>
      </c>
      <c r="CH84" s="119">
        <f t="shared" ca="1" si="275"/>
        <v>1715.3222339118388</v>
      </c>
      <c r="CI84" s="119">
        <f t="shared" ca="1" si="275"/>
        <v>1902.633733710235</v>
      </c>
      <c r="CJ84" s="119">
        <f t="shared" ca="1" si="275"/>
        <v>2090.6119186626302</v>
      </c>
      <c r="CK84" s="119">
        <f t="shared" ca="1" si="275"/>
        <v>2257.1314086588022</v>
      </c>
      <c r="CL84" s="119">
        <f t="shared" ca="1" si="275"/>
        <v>2404.9490562291844</v>
      </c>
      <c r="CM84" s="119">
        <f t="shared" ca="1" si="275"/>
        <v>2557.7632621586481</v>
      </c>
      <c r="CN84" s="119">
        <f t="shared" ca="1" si="275"/>
        <v>2753.5835761642761</v>
      </c>
      <c r="CO84" s="119">
        <f t="shared" ref="CO84:CS84" ca="1" si="276">CO79+CO80</f>
        <v>2923.1863572260404</v>
      </c>
      <c r="CP84" s="119">
        <f t="shared" ca="1" si="276"/>
        <v>3066.6788967655289</v>
      </c>
      <c r="CQ84" s="119">
        <f t="shared" ca="1" si="276"/>
        <v>3109.7621565711529</v>
      </c>
      <c r="CR84" s="119">
        <f t="shared" ca="1" si="276"/>
        <v>3295.377</v>
      </c>
      <c r="CS84" s="119">
        <f t="shared" ca="1" si="276"/>
        <v>3482.9140000000007</v>
      </c>
      <c r="CT84" s="119">
        <f t="shared" ref="CT84" ca="1" si="277">CT79+CT80</f>
        <v>3695.4290000000001</v>
      </c>
      <c r="CU84" s="119">
        <f t="shared" ref="CU84:DN84" ca="1" si="278">CU79+CU80</f>
        <v>3862.3690000000001</v>
      </c>
      <c r="CV84" s="119">
        <f t="shared" ca="1" si="278"/>
        <v>4108.5530000000008</v>
      </c>
      <c r="CW84" s="119">
        <f t="shared" ca="1" si="278"/>
        <v>4353.9390000000003</v>
      </c>
      <c r="CX84" s="119">
        <f t="shared" ca="1" si="278"/>
        <v>4642.9100000000008</v>
      </c>
      <c r="CY84" s="119">
        <f t="shared" ca="1" si="278"/>
        <v>4961.5540000000001</v>
      </c>
      <c r="CZ84" s="119">
        <f t="shared" ca="1" si="278"/>
        <v>5319.1009999999997</v>
      </c>
      <c r="DA84" s="119">
        <f t="shared" ca="1" si="278"/>
        <v>5526.2000000000007</v>
      </c>
      <c r="DB84" s="119">
        <f t="shared" ca="1" si="278"/>
        <v>5716.0029999999997</v>
      </c>
      <c r="DC84" s="119">
        <f t="shared" ca="1" si="278"/>
        <v>6041.8960000000006</v>
      </c>
      <c r="DD84" s="119">
        <f t="shared" ca="1" si="278"/>
        <v>6480.951</v>
      </c>
      <c r="DE84" s="119">
        <f t="shared" ca="1" si="278"/>
        <v>6942.9519999999993</v>
      </c>
      <c r="DF84" s="119">
        <f t="shared" ca="1" si="278"/>
        <v>7268.3609999999999</v>
      </c>
      <c r="DG84" s="119">
        <f t="shared" ca="1" si="278"/>
        <v>7443.4189999999999</v>
      </c>
      <c r="DH84" s="119">
        <f t="shared" ca="1" si="278"/>
        <v>7374.4500000000016</v>
      </c>
      <c r="DI84" s="119">
        <f t="shared" ca="1" si="278"/>
        <v>7016.9419999999991</v>
      </c>
      <c r="DJ84" s="119">
        <f t="shared" ca="1" si="278"/>
        <v>7296.3020000000006</v>
      </c>
      <c r="DK84" s="119">
        <f t="shared" ca="1" si="278"/>
        <v>7705.3159999999989</v>
      </c>
      <c r="DL84" s="119">
        <f t="shared" ca="1" si="278"/>
        <v>8031.0610000000006</v>
      </c>
      <c r="DM84" s="119">
        <f t="shared" ca="1" si="278"/>
        <v>8275.5500000000011</v>
      </c>
      <c r="DN84" s="119">
        <f t="shared" ca="1" si="278"/>
        <v>8643.0059999999994</v>
      </c>
      <c r="DO84" s="119">
        <f t="shared" ref="DO84" ca="1" si="279">DO79+DO80</f>
        <v>8946.0242603795432</v>
      </c>
    </row>
    <row r="85" spans="2:119" x14ac:dyDescent="0.25">
      <c r="V85"/>
      <c r="W85"/>
      <c r="X85"/>
      <c r="AA85" s="111" t="s">
        <v>1317</v>
      </c>
      <c r="AB85" s="115"/>
      <c r="AC85" s="115"/>
      <c r="AD85" s="115"/>
      <c r="AE85" s="115"/>
      <c r="AF85" s="115"/>
      <c r="AG85" s="120">
        <f ca="1">AG79+AG80+AG81</f>
        <v>73.900000000000006</v>
      </c>
      <c r="AH85" s="120">
        <f t="shared" ref="AH85:AU85" ca="1" si="280">AH79+AH80+AH81</f>
        <v>65.899999999999991</v>
      </c>
      <c r="AI85" s="120">
        <f t="shared" ca="1" si="280"/>
        <v>56.600000000000009</v>
      </c>
      <c r="AJ85" s="120">
        <f t="shared" ca="1" si="280"/>
        <v>44.8</v>
      </c>
      <c r="AK85" s="120">
        <f t="shared" ca="1" si="280"/>
        <v>42.599999999999994</v>
      </c>
      <c r="AL85" s="120">
        <f t="shared" ca="1" si="280"/>
        <v>48.400000000000006</v>
      </c>
      <c r="AM85" s="120">
        <f t="shared" ca="1" si="280"/>
        <v>52.6</v>
      </c>
      <c r="AN85" s="120">
        <f t="shared" ca="1" si="280"/>
        <v>59.2</v>
      </c>
      <c r="AO85" s="120">
        <f t="shared" ca="1" si="280"/>
        <v>63.599999999999994</v>
      </c>
      <c r="AP85" s="120">
        <f t="shared" ca="1" si="280"/>
        <v>61.300000000000004</v>
      </c>
      <c r="AQ85" s="120">
        <f t="shared" ca="1" si="280"/>
        <v>64.600000000000009</v>
      </c>
      <c r="AR85" s="120">
        <f t="shared" ca="1" si="280"/>
        <v>68.899999999999991</v>
      </c>
      <c r="AS85" s="120">
        <f t="shared" ca="1" si="280"/>
        <v>78.8</v>
      </c>
      <c r="AT85" s="120">
        <f t="shared" ca="1" si="280"/>
        <v>84</v>
      </c>
      <c r="AU85" s="120">
        <f t="shared" ca="1" si="280"/>
        <v>92.500000000000014</v>
      </c>
      <c r="AV85" s="120">
        <f t="shared" ref="AV85:AZ85" ca="1" si="281">AV79+AV80+AV81</f>
        <v>100.29999999999998</v>
      </c>
      <c r="AW85" s="120">
        <f t="shared" ca="1" si="281"/>
        <v>111.19999999999999</v>
      </c>
      <c r="AX85" s="120">
        <f t="shared" ca="1" si="281"/>
        <v>141.80000000000001</v>
      </c>
      <c r="AY85" s="120">
        <f t="shared" ca="1" si="281"/>
        <v>162.6</v>
      </c>
      <c r="AZ85" s="120">
        <f t="shared" ca="1" si="281"/>
        <v>177.09100000000001</v>
      </c>
      <c r="BA85" s="120">
        <f t="shared" ref="BA85" ca="1" si="282">BA79+BA80+BA81</f>
        <v>179.584</v>
      </c>
      <c r="BB85" s="120">
        <f t="shared" ref="BB85:BJ85" ca="1" si="283">BB79+BB80+BB81</f>
        <v>197.29</v>
      </c>
      <c r="BC85" s="120">
        <f t="shared" ca="1" si="283"/>
        <v>210.34299999999988</v>
      </c>
      <c r="BD85" s="120">
        <f t="shared" ca="1" si="283"/>
        <v>219.8159999999996</v>
      </c>
      <c r="BE85" s="120">
        <f t="shared" ca="1" si="283"/>
        <v>232.41999999999851</v>
      </c>
      <c r="BF85" s="120">
        <f t="shared" ca="1" si="283"/>
        <v>239.88199999999495</v>
      </c>
      <c r="BG85" s="120">
        <f t="shared" ca="1" si="283"/>
        <v>260.82999999998248</v>
      </c>
      <c r="BH85" s="120">
        <f t="shared" ca="1" si="283"/>
        <v>271.56399999993891</v>
      </c>
      <c r="BI85" s="120">
        <f t="shared" ca="1" si="283"/>
        <v>283.78899999979529</v>
      </c>
      <c r="BJ85" s="120">
        <f t="shared" ca="1" si="283"/>
        <v>290.51499999934799</v>
      </c>
      <c r="BK85" s="120">
        <f t="shared" ref="BK85:BY85" ca="1" si="284">BK79+BK80+BK81</f>
        <v>314.64999999787523</v>
      </c>
      <c r="BL85" s="120">
        <f t="shared" ca="1" si="284"/>
        <v>325.7089999933346</v>
      </c>
      <c r="BM85" s="120">
        <f t="shared" ca="1" si="284"/>
        <v>333.13399997958413</v>
      </c>
      <c r="BN85" s="120">
        <f t="shared" ca="1" si="284"/>
        <v>353.28799993749647</v>
      </c>
      <c r="BO85" s="120">
        <f t="shared" ca="1" si="284"/>
        <v>374.02299981473573</v>
      </c>
      <c r="BP85" s="120">
        <f t="shared" ca="1" si="284"/>
        <v>401.99199946097264</v>
      </c>
      <c r="BQ85" s="120">
        <f t="shared" ca="1" si="284"/>
        <v>432.8879984592802</v>
      </c>
      <c r="BR85" s="120">
        <f t="shared" ca="1" si="284"/>
        <v>464.46599568899228</v>
      </c>
      <c r="BS85" s="120">
        <f t="shared" ca="1" si="284"/>
        <v>484.20798851053161</v>
      </c>
      <c r="BT85" s="120">
        <f t="shared" ca="1" si="284"/>
        <v>532.24196991547592</v>
      </c>
      <c r="BU85" s="120">
        <f t="shared" ca="1" si="284"/>
        <v>574.37092348808392</v>
      </c>
      <c r="BV85" s="120">
        <f t="shared" ca="1" si="284"/>
        <v>608.79781320163715</v>
      </c>
      <c r="BW85" s="120">
        <f t="shared" ca="1" si="284"/>
        <v>665.03556341175715</v>
      </c>
      <c r="BX85" s="120">
        <f t="shared" ca="1" si="284"/>
        <v>734.93399818478917</v>
      </c>
      <c r="BY85" s="120">
        <f t="shared" ca="1" si="284"/>
        <v>813.87176567454981</v>
      </c>
      <c r="BZ85" s="120">
        <f t="shared" ref="BZ85:CN85" ca="1" si="285">BZ79+BZ80+BZ81</f>
        <v>875.46327380344587</v>
      </c>
      <c r="CA85" s="120">
        <f t="shared" ca="1" si="285"/>
        <v>959.78032300997404</v>
      </c>
      <c r="CB85" s="120">
        <f t="shared" ca="1" si="285"/>
        <v>1079.9320417736467</v>
      </c>
      <c r="CC85" s="120">
        <f t="shared" ca="1" si="285"/>
        <v>1215.2833255765154</v>
      </c>
      <c r="CD85" s="120">
        <f t="shared" ca="1" si="285"/>
        <v>1359.3902858384058</v>
      </c>
      <c r="CE85" s="120">
        <f t="shared" ca="1" si="285"/>
        <v>1507.7823224674637</v>
      </c>
      <c r="CF85" s="120">
        <f t="shared" ca="1" si="285"/>
        <v>1637.2878739695193</v>
      </c>
      <c r="CG85" s="120">
        <f t="shared" ca="1" si="285"/>
        <v>1796.5491181045077</v>
      </c>
      <c r="CH85" s="120">
        <f t="shared" ca="1" si="285"/>
        <v>1903.288146277026</v>
      </c>
      <c r="CI85" s="120">
        <f t="shared" ca="1" si="285"/>
        <v>2116.377130859049</v>
      </c>
      <c r="CJ85" s="120">
        <f t="shared" ca="1" si="285"/>
        <v>2334.9583944194624</v>
      </c>
      <c r="CK85" s="120">
        <f t="shared" ca="1" si="285"/>
        <v>2541.1390007898635</v>
      </c>
      <c r="CL85" s="120">
        <f t="shared" ca="1" si="285"/>
        <v>2721.2728057845893</v>
      </c>
      <c r="CM85" s="120">
        <f t="shared" ca="1" si="285"/>
        <v>2895.9139715822794</v>
      </c>
      <c r="CN85" s="120">
        <f t="shared" ca="1" si="285"/>
        <v>3120.342925709414</v>
      </c>
      <c r="CO85" s="120">
        <f t="shared" ref="CO85:CS85" ca="1" si="286">CO79+CO80+CO81</f>
        <v>3330.1735164490728</v>
      </c>
      <c r="CP85" s="120">
        <f t="shared" ca="1" si="286"/>
        <v>3504.2460497949614</v>
      </c>
      <c r="CQ85" s="120">
        <f t="shared" ca="1" si="286"/>
        <v>3567.3015423105658</v>
      </c>
      <c r="CR85" s="120">
        <f t="shared" ca="1" si="286"/>
        <v>3762.1769999999997</v>
      </c>
      <c r="CS85" s="120">
        <f t="shared" ca="1" si="286"/>
        <v>3951.0140000000006</v>
      </c>
      <c r="CT85" s="120">
        <f t="shared" ref="CT85" ca="1" si="287">CT79+CT80+CT81</f>
        <v>4182.2290000000003</v>
      </c>
      <c r="CU85" s="120">
        <f t="shared" ref="CU85:DN85" ca="1" si="288">CU79+CU80+CU81</f>
        <v>4393.3690000000006</v>
      </c>
      <c r="CV85" s="120">
        <f t="shared" ca="1" si="288"/>
        <v>4686.9530000000004</v>
      </c>
      <c r="CW85" s="120">
        <f t="shared" ca="1" si="288"/>
        <v>4984.7390000000005</v>
      </c>
      <c r="CX85" s="120">
        <f t="shared" ca="1" si="288"/>
        <v>5315.2100000000009</v>
      </c>
      <c r="CY85" s="120">
        <f t="shared" ca="1" si="288"/>
        <v>5685.5540000000001</v>
      </c>
      <c r="CZ85" s="120">
        <f t="shared" ca="1" si="288"/>
        <v>6130.5009999999993</v>
      </c>
      <c r="DA85" s="120">
        <f t="shared" ca="1" si="288"/>
        <v>6368.9000000000005</v>
      </c>
      <c r="DB85" s="120">
        <f t="shared" ca="1" si="288"/>
        <v>6563.4029999999993</v>
      </c>
      <c r="DC85" s="120">
        <f t="shared" ca="1" si="288"/>
        <v>6886.496000000001</v>
      </c>
      <c r="DD85" s="120">
        <f t="shared" ca="1" si="288"/>
        <v>7375.451</v>
      </c>
      <c r="DE85" s="120">
        <f t="shared" ca="1" si="288"/>
        <v>7937.5519999999997</v>
      </c>
      <c r="DF85" s="120">
        <f t="shared" ca="1" si="288"/>
        <v>8365.0609999999997</v>
      </c>
      <c r="DG85" s="120">
        <f t="shared" ca="1" si="288"/>
        <v>8645.4189999999999</v>
      </c>
      <c r="DH85" s="120">
        <f t="shared" ca="1" si="288"/>
        <v>8570.7500000000018</v>
      </c>
      <c r="DI85" s="120">
        <f t="shared" ca="1" si="288"/>
        <v>8117.2419999999993</v>
      </c>
      <c r="DJ85" s="120">
        <f t="shared" ca="1" si="288"/>
        <v>8352.902</v>
      </c>
      <c r="DK85" s="120">
        <f t="shared" ca="1" si="288"/>
        <v>8720.1159999999982</v>
      </c>
      <c r="DL85" s="120">
        <f t="shared" ca="1" si="288"/>
        <v>9057.6610000000001</v>
      </c>
      <c r="DM85" s="120">
        <f t="shared" ca="1" si="288"/>
        <v>9274.85</v>
      </c>
      <c r="DN85" s="120">
        <f t="shared" ca="1" si="288"/>
        <v>9675.7059999999983</v>
      </c>
      <c r="DO85" s="120">
        <f t="shared" ref="DO85" ca="1" si="289">DO79+DO80+DO81</f>
        <v>10007.314118549031</v>
      </c>
    </row>
    <row r="86" spans="2:119" x14ac:dyDescent="0.25">
      <c r="V86"/>
      <c r="W86"/>
      <c r="X86"/>
      <c r="AA86" s="112" t="s">
        <v>1318</v>
      </c>
      <c r="AB86" s="117"/>
      <c r="AC86" s="117"/>
      <c r="AD86" s="117"/>
      <c r="AE86" s="117"/>
      <c r="AF86" s="117"/>
      <c r="AG86" s="121">
        <f ca="1">AG80+AG82</f>
        <v>5.4036314683593689</v>
      </c>
      <c r="AH86" s="121">
        <f t="shared" ref="AH86:AU86" ca="1" si="290">AH80+AH82</f>
        <v>3.8747052761035992</v>
      </c>
      <c r="AI86" s="121">
        <f t="shared" ca="1" si="290"/>
        <v>3.3531981276944691</v>
      </c>
      <c r="AJ86" s="121">
        <f t="shared" ca="1" si="290"/>
        <v>0.29250983041911749</v>
      </c>
      <c r="AK86" s="121">
        <f t="shared" ca="1" si="290"/>
        <v>0.68726135948716993</v>
      </c>
      <c r="AL86" s="121">
        <f t="shared" ca="1" si="290"/>
        <v>1.4934811888110184</v>
      </c>
      <c r="AM86" s="121">
        <f t="shared" ca="1" si="290"/>
        <v>3.6739007994908475</v>
      </c>
      <c r="AN86" s="121">
        <f t="shared" ca="1" si="290"/>
        <v>5.438485273191505</v>
      </c>
      <c r="AO86" s="121">
        <f t="shared" ca="1" si="290"/>
        <v>5.6618465977124162</v>
      </c>
      <c r="AP86" s="121">
        <f t="shared" ca="1" si="290"/>
        <v>2.5996038310463021</v>
      </c>
      <c r="AQ86" s="121">
        <f t="shared" ca="1" si="290"/>
        <v>4.4705451543133021</v>
      </c>
      <c r="AR86" s="121">
        <f t="shared" ca="1" si="290"/>
        <v>5.3926418921589327</v>
      </c>
      <c r="AS86" s="121">
        <f t="shared" ca="1" si="290"/>
        <v>13.623465560593246</v>
      </c>
      <c r="AT86" s="121">
        <f t="shared" ca="1" si="290"/>
        <v>30.560576155929908</v>
      </c>
      <c r="AU86" s="121">
        <f t="shared" ca="1" si="290"/>
        <v>36.61589505285567</v>
      </c>
      <c r="AV86" s="121">
        <f t="shared" ref="AV86:AZ86" ca="1" si="291">AV80+AV82</f>
        <v>40.250739595676961</v>
      </c>
      <c r="AW86" s="121">
        <f t="shared" ca="1" si="291"/>
        <v>32.745495441915601</v>
      </c>
      <c r="AX86" s="121">
        <f t="shared" ca="1" si="291"/>
        <v>17.573631479828354</v>
      </c>
      <c r="AY86" s="121">
        <f t="shared" ca="1" si="291"/>
        <v>9.754457983788889</v>
      </c>
      <c r="AZ86" s="121">
        <f t="shared" ca="1" si="291"/>
        <v>13.286991264425378</v>
      </c>
      <c r="BA86" s="121">
        <f t="shared" ref="BA86" ca="1" si="292">BA80+BA82</f>
        <v>7.7304333274029755</v>
      </c>
      <c r="BB86" s="121">
        <f t="shared" ref="BB86:BJ86" ca="1" si="293">BB80+BB82</f>
        <v>14.772105321180057</v>
      </c>
      <c r="BC86" s="121">
        <f t="shared" ca="1" si="293"/>
        <v>18.30128652910085</v>
      </c>
      <c r="BD86" s="121">
        <f t="shared" ca="1" si="293"/>
        <v>18.517922648825667</v>
      </c>
      <c r="BE86" s="121">
        <f t="shared" ca="1" si="293"/>
        <v>19.544960133542364</v>
      </c>
      <c r="BF86" s="121">
        <f t="shared" ca="1" si="293"/>
        <v>17.768384117665626</v>
      </c>
      <c r="BG86" s="121">
        <f t="shared" ca="1" si="293"/>
        <v>17.024985958547898</v>
      </c>
      <c r="BH86" s="121">
        <f t="shared" ca="1" si="293"/>
        <v>23.201860754438691</v>
      </c>
      <c r="BI86" s="121">
        <f t="shared" ca="1" si="293"/>
        <v>23.379973819065746</v>
      </c>
      <c r="BJ86" s="121">
        <f t="shared" ca="1" si="293"/>
        <v>24.368285022035685</v>
      </c>
      <c r="BK86" s="121">
        <f t="shared" ref="BK86:BY86" ca="1" si="294">BK80+BK82</f>
        <v>21.23161725516934</v>
      </c>
      <c r="BL86" s="121">
        <f t="shared" ca="1" si="294"/>
        <v>20.82761386440631</v>
      </c>
      <c r="BM86" s="121">
        <f t="shared" ca="1" si="294"/>
        <v>25.768166021580345</v>
      </c>
      <c r="BN86" s="121">
        <f t="shared" ca="1" si="294"/>
        <v>26.22675826337586</v>
      </c>
      <c r="BO86" s="121">
        <f t="shared" ca="1" si="294"/>
        <v>24.59089862876786</v>
      </c>
      <c r="BP86" s="121">
        <f t="shared" ca="1" si="294"/>
        <v>31.163240314468258</v>
      </c>
      <c r="BQ86" s="121">
        <f t="shared" ca="1" si="294"/>
        <v>32.994437022396795</v>
      </c>
      <c r="BR86" s="121">
        <f t="shared" ca="1" si="294"/>
        <v>34.033609694428755</v>
      </c>
      <c r="BS86" s="121">
        <f t="shared" ca="1" si="294"/>
        <v>42.554650336096387</v>
      </c>
      <c r="BT86" s="121">
        <f t="shared" ca="1" si="294"/>
        <v>39.856581785072834</v>
      </c>
      <c r="BU86" s="121">
        <f t="shared" ca="1" si="294"/>
        <v>39.15160629186812</v>
      </c>
      <c r="BV86" s="121">
        <f t="shared" ca="1" si="294"/>
        <v>52.115555792011712</v>
      </c>
      <c r="BW86" s="121">
        <f t="shared" ca="1" si="294"/>
        <v>60.145125233067084</v>
      </c>
      <c r="BX86" s="121">
        <f t="shared" ca="1" si="294"/>
        <v>53.244276384523239</v>
      </c>
      <c r="BY86" s="121">
        <f t="shared" ca="1" si="294"/>
        <v>76.743101239787705</v>
      </c>
      <c r="BZ86" s="121">
        <f t="shared" ref="BZ86:CN86" ca="1" si="295">BZ80+BZ82</f>
        <v>86.181574797659948</v>
      </c>
      <c r="CA86" s="121">
        <f t="shared" ca="1" si="295"/>
        <v>95.427638098201726</v>
      </c>
      <c r="CB86" s="121">
        <f t="shared" ca="1" si="295"/>
        <v>82.115570074604506</v>
      </c>
      <c r="CC86" s="121">
        <f t="shared" ca="1" si="295"/>
        <v>71.475437883310761</v>
      </c>
      <c r="CD86" s="121">
        <f t="shared" ca="1" si="295"/>
        <v>79.100903746842874</v>
      </c>
      <c r="CE86" s="121">
        <f t="shared" ca="1" si="295"/>
        <v>86.315770197211904</v>
      </c>
      <c r="CF86" s="121">
        <f t="shared" ca="1" si="295"/>
        <v>118.59796504894295</v>
      </c>
      <c r="CG86" s="121">
        <f t="shared" ca="1" si="295"/>
        <v>150.36596338703185</v>
      </c>
      <c r="CH86" s="121">
        <f t="shared" ca="1" si="295"/>
        <v>164.56853527345677</v>
      </c>
      <c r="CI86" s="121">
        <f t="shared" ca="1" si="295"/>
        <v>100.49048445760542</v>
      </c>
      <c r="CJ86" s="121">
        <f t="shared" ca="1" si="295"/>
        <v>134.5849575832076</v>
      </c>
      <c r="CK86" s="121">
        <f t="shared" ca="1" si="295"/>
        <v>67.837966253245028</v>
      </c>
      <c r="CL86" s="121">
        <f t="shared" ca="1" si="295"/>
        <v>53.171414611334541</v>
      </c>
      <c r="CM86" s="121">
        <f t="shared" ca="1" si="295"/>
        <v>20.504483606538116</v>
      </c>
      <c r="CN86" s="121">
        <f t="shared" ca="1" si="295"/>
        <v>43.522295035240603</v>
      </c>
      <c r="CO86" s="121">
        <f t="shared" ref="CO86:CS86" ca="1" si="296">CO80+CO82</f>
        <v>39.430323790400251</v>
      </c>
      <c r="CP86" s="121">
        <f t="shared" ca="1" si="296"/>
        <v>48.731738529484289</v>
      </c>
      <c r="CQ86" s="121">
        <f t="shared" ca="1" si="296"/>
        <v>73.475632896648705</v>
      </c>
      <c r="CR86" s="121">
        <f t="shared" ca="1" si="296"/>
        <v>101.92199999999997</v>
      </c>
      <c r="CS86" s="121">
        <f t="shared" ca="1" si="296"/>
        <v>46.38599999999991</v>
      </c>
      <c r="CT86" s="121">
        <f t="shared" ref="CT86" ca="1" si="297">CT80+CT82</f>
        <v>23.31599999999986</v>
      </c>
      <c r="CU86" s="121">
        <f t="shared" ref="CU86:DN86" ca="1" si="298">CU80+CU82</f>
        <v>26.155999999999921</v>
      </c>
      <c r="CV86" s="121">
        <f t="shared" ca="1" si="298"/>
        <v>13.737999999999971</v>
      </c>
      <c r="CW86" s="121">
        <f t="shared" ca="1" si="298"/>
        <v>-38.136999999999972</v>
      </c>
      <c r="CX86" s="121">
        <f t="shared" ca="1" si="298"/>
        <v>32.847000000000037</v>
      </c>
      <c r="CY86" s="121">
        <f t="shared" ca="1" si="298"/>
        <v>-77.684000000000026</v>
      </c>
      <c r="CZ86" s="121">
        <f t="shared" ca="1" si="298"/>
        <v>-88.214999999999975</v>
      </c>
      <c r="DA86" s="121">
        <f t="shared" ca="1" si="298"/>
        <v>-37.88800000000009</v>
      </c>
      <c r="DB86" s="121">
        <f t="shared" ca="1" si="298"/>
        <v>42.302999999999827</v>
      </c>
      <c r="DC86" s="121">
        <f t="shared" ca="1" si="298"/>
        <v>22.229999999999791</v>
      </c>
      <c r="DD86" s="121">
        <f t="shared" ca="1" si="298"/>
        <v>-16.483999999999753</v>
      </c>
      <c r="DE86" s="121">
        <f t="shared" ca="1" si="298"/>
        <v>-185.04599999999994</v>
      </c>
      <c r="DF86" s="121">
        <f t="shared" ca="1" si="298"/>
        <v>-60.29099999999994</v>
      </c>
      <c r="DG86" s="121">
        <f t="shared" ca="1" si="298"/>
        <v>-84.183999999999685</v>
      </c>
      <c r="DH86" s="121">
        <f t="shared" ca="1" si="298"/>
        <v>151.32699999999994</v>
      </c>
      <c r="DI86" s="121">
        <f t="shared" ca="1" si="298"/>
        <v>309.26899999999978</v>
      </c>
      <c r="DJ86" s="121">
        <f t="shared" ca="1" si="298"/>
        <v>254.01699999999994</v>
      </c>
      <c r="DK86" s="121">
        <f t="shared" ca="1" si="298"/>
        <v>302.30599999999987</v>
      </c>
      <c r="DL86" s="121">
        <f t="shared" ca="1" si="298"/>
        <v>555.77099999999973</v>
      </c>
      <c r="DM86" s="121">
        <f t="shared" ca="1" si="298"/>
        <v>262.27900000000017</v>
      </c>
      <c r="DN86" s="121">
        <f t="shared" ca="1" si="298"/>
        <v>399.02799999999996</v>
      </c>
      <c r="DO86" s="121">
        <f t="shared" ref="DO86" ca="1" si="299">DO80+DO82</f>
        <v>441.44201932625282</v>
      </c>
    </row>
    <row r="87" spans="2:119" x14ac:dyDescent="0.25">
      <c r="V87"/>
      <c r="W87"/>
      <c r="X87"/>
      <c r="AA87" s="110" t="s">
        <v>1349</v>
      </c>
      <c r="AB87" s="113"/>
      <c r="AC87" s="113"/>
      <c r="AD87" s="113"/>
      <c r="AE87" s="113"/>
      <c r="AF87" s="113"/>
      <c r="AG87" s="125">
        <f ca="1">AG84/AG78</f>
        <v>0.91298101037448331</v>
      </c>
      <c r="AH87" s="125">
        <f t="shared" ref="AH87:AU87" ca="1" si="300">AH84/AH78</f>
        <v>0.92416180593513897</v>
      </c>
      <c r="AI87" s="125">
        <f t="shared" ca="1" si="300"/>
        <v>0.92275023200502049</v>
      </c>
      <c r="AJ87" s="125">
        <f t="shared" ca="1" si="300"/>
        <v>0.96234522552997481</v>
      </c>
      <c r="AK87" s="125">
        <f t="shared" ca="1" si="300"/>
        <v>0.94962647346876194</v>
      </c>
      <c r="AL87" s="125">
        <f t="shared" ca="1" si="300"/>
        <v>0.9464395846922331</v>
      </c>
      <c r="AM87" s="125">
        <f t="shared" ca="1" si="300"/>
        <v>0.91583477025653226</v>
      </c>
      <c r="AN87" s="125">
        <f t="shared" ca="1" si="300"/>
        <v>0.90216619130670861</v>
      </c>
      <c r="AO87" s="125">
        <f t="shared" ca="1" si="300"/>
        <v>0.90532409766326694</v>
      </c>
      <c r="AP87" s="125">
        <f t="shared" ca="1" si="300"/>
        <v>0.95214354287352465</v>
      </c>
      <c r="AQ87" s="125">
        <f t="shared" ca="1" si="300"/>
        <v>0.93364243759534038</v>
      </c>
      <c r="AR87" s="125">
        <f t="shared" ca="1" si="300"/>
        <v>0.92787671165338204</v>
      </c>
      <c r="AS87" s="125">
        <f t="shared" ca="1" si="300"/>
        <v>0.85461082876398564</v>
      </c>
      <c r="AT87" s="125">
        <f t="shared" ca="1" si="300"/>
        <v>0.7266903709767365</v>
      </c>
      <c r="AU87" s="125">
        <f t="shared" ca="1" si="300"/>
        <v>0.70774445049112589</v>
      </c>
      <c r="AV87" s="125">
        <f t="shared" ref="AV87:AZ87" ca="1" si="301">AV84/AV78</f>
        <v>0.70512906070294945</v>
      </c>
      <c r="AW87" s="125">
        <f t="shared" ca="1" si="301"/>
        <v>0.76446767978121799</v>
      </c>
      <c r="AX87" s="125">
        <f t="shared" ca="1" si="301"/>
        <v>0.90813229645405058</v>
      </c>
      <c r="AY87" s="125">
        <f t="shared" ca="1" si="301"/>
        <v>0.98108245591042131</v>
      </c>
      <c r="AZ87" s="125">
        <f t="shared" ca="1" si="301"/>
        <v>0.97547684118903344</v>
      </c>
      <c r="BA87" s="125">
        <f t="shared" ref="BA87" ca="1" si="302">BA84/BA78</f>
        <v>0.99930319382685884</v>
      </c>
      <c r="BB87" s="125">
        <f t="shared" ref="BB87:BJ87" ca="1" si="303">BB84/BB78</f>
        <v>0.98633744090508324</v>
      </c>
      <c r="BC87" s="125">
        <f t="shared" ca="1" si="303"/>
        <v>0.9611668496750323</v>
      </c>
      <c r="BD87" s="125">
        <f t="shared" ca="1" si="303"/>
        <v>0.95819499356099536</v>
      </c>
      <c r="BE87" s="125">
        <f t="shared" ca="1" si="303"/>
        <v>0.95426307411724254</v>
      </c>
      <c r="BF87" s="125">
        <f t="shared" ca="1" si="303"/>
        <v>0.96558934734444335</v>
      </c>
      <c r="BG87" s="125">
        <f t="shared" ca="1" si="303"/>
        <v>0.9799414115201841</v>
      </c>
      <c r="BH87" s="125">
        <f t="shared" ca="1" si="303"/>
        <v>0.94908318457677998</v>
      </c>
      <c r="BI87" s="125">
        <f t="shared" ca="1" si="303"/>
        <v>0.94172342545101695</v>
      </c>
      <c r="BJ87" s="125">
        <f t="shared" ca="1" si="303"/>
        <v>0.93483878750655214</v>
      </c>
      <c r="BK87" s="125">
        <f t="shared" ref="BK87:BY87" ca="1" si="304">BK84/BK78</f>
        <v>0.95997192828257905</v>
      </c>
      <c r="BL87" s="125">
        <f t="shared" ca="1" si="304"/>
        <v>0.95339159162686471</v>
      </c>
      <c r="BM87" s="125">
        <f t="shared" ca="1" si="304"/>
        <v>0.93482459370696047</v>
      </c>
      <c r="BN87" s="125">
        <f t="shared" ca="1" si="304"/>
        <v>0.93509456725921336</v>
      </c>
      <c r="BO87" s="125">
        <f t="shared" ca="1" si="304"/>
        <v>0.94247958409834864</v>
      </c>
      <c r="BP87" s="125">
        <f t="shared" ca="1" si="304"/>
        <v>0.92870544226603946</v>
      </c>
      <c r="BQ87" s="125">
        <f t="shared" ca="1" si="304"/>
        <v>0.92596262896450754</v>
      </c>
      <c r="BR87" s="125">
        <f t="shared" ca="1" si="304"/>
        <v>0.92250617773679611</v>
      </c>
      <c r="BS87" s="125">
        <f t="shared" ca="1" si="304"/>
        <v>0.9072258961189571</v>
      </c>
      <c r="BT87" s="125">
        <f t="shared" ca="1" si="304"/>
        <v>0.92148331528371452</v>
      </c>
      <c r="BU87" s="125">
        <f t="shared" ca="1" si="304"/>
        <v>0.92412578062196526</v>
      </c>
      <c r="BV87" s="125">
        <f t="shared" ca="1" si="304"/>
        <v>0.90250972025025489</v>
      </c>
      <c r="BW87" s="125">
        <f t="shared" ca="1" si="304"/>
        <v>0.90646579039746322</v>
      </c>
      <c r="BX87" s="125">
        <f t="shared" ca="1" si="304"/>
        <v>0.92707986122639374</v>
      </c>
      <c r="BY87" s="125">
        <f t="shared" ca="1" si="304"/>
        <v>0.90709489034318658</v>
      </c>
      <c r="BZ87" s="125">
        <f t="shared" ref="BZ87:CN87" ca="1" si="305">BZ84/BZ78</f>
        <v>0.89260897557436214</v>
      </c>
      <c r="CA87" s="125">
        <f t="shared" ca="1" si="305"/>
        <v>0.8873293788114831</v>
      </c>
      <c r="CB87" s="125">
        <f t="shared" ca="1" si="305"/>
        <v>0.91745246486790932</v>
      </c>
      <c r="CC87" s="125">
        <f t="shared" ca="1" si="305"/>
        <v>0.94083087675895849</v>
      </c>
      <c r="CD87" s="125">
        <f t="shared" ca="1" si="305"/>
        <v>0.93915036104156191</v>
      </c>
      <c r="CE87" s="125">
        <f t="shared" ca="1" si="305"/>
        <v>0.9298019427439852</v>
      </c>
      <c r="CF87" s="125">
        <f t="shared" ca="1" si="305"/>
        <v>0.8972134991469769</v>
      </c>
      <c r="CG87" s="125">
        <f t="shared" ca="1" si="305"/>
        <v>0.87674173717346471</v>
      </c>
      <c r="CH87" s="125">
        <f t="shared" ca="1" si="305"/>
        <v>0.85866890163333476</v>
      </c>
      <c r="CI87" s="125">
        <f t="shared" ca="1" si="305"/>
        <v>0.89974500579870409</v>
      </c>
      <c r="CJ87" s="125">
        <f t="shared" ca="1" si="305"/>
        <v>0.89055344065641473</v>
      </c>
      <c r="CK87" s="125">
        <f t="shared" ca="1" si="305"/>
        <v>0.90799582699584402</v>
      </c>
      <c r="CL87" s="125">
        <f t="shared" ca="1" si="305"/>
        <v>0.91394722813441753</v>
      </c>
      <c r="CM87" s="125">
        <f t="shared" ca="1" si="305"/>
        <v>0.92618203828583989</v>
      </c>
      <c r="CN87" s="125">
        <f t="shared" ca="1" si="305"/>
        <v>0.91739233706736578</v>
      </c>
      <c r="CO87" s="125">
        <f t="shared" ref="CO87:CS87" ca="1" si="306">CO84/CO78</f>
        <v>0.91124585914813427</v>
      </c>
      <c r="CP87" s="125">
        <f t="shared" ca="1" si="306"/>
        <v>0.900814574174716</v>
      </c>
      <c r="CQ87" s="125">
        <f t="shared" ca="1" si="306"/>
        <v>0.8876292408739469</v>
      </c>
      <c r="CR87" s="125">
        <f t="shared" ca="1" si="306"/>
        <v>0.89039865571939358</v>
      </c>
      <c r="CS87" s="125">
        <f t="shared" ca="1" si="306"/>
        <v>0.9133401566746151</v>
      </c>
      <c r="CT87" s="125">
        <f t="shared" ref="CT87" ca="1" si="307">CT84/CT78</f>
        <v>0.92590094486054342</v>
      </c>
      <c r="CU87" s="125">
        <f t="shared" ref="CU87:DN87" ca="1" si="308">CU84/CU78</f>
        <v>0.9163875099441795</v>
      </c>
      <c r="CV87" s="125">
        <f t="shared" ca="1" si="308"/>
        <v>0.91873015844620454</v>
      </c>
      <c r="CW87" s="125">
        <f t="shared" ca="1" si="308"/>
        <v>0.92392650925318798</v>
      </c>
      <c r="CX87" s="125">
        <f t="shared" ca="1" si="308"/>
        <v>0.9126457450580937</v>
      </c>
      <c r="CY87" s="125">
        <f t="shared" ca="1" si="308"/>
        <v>0.9320262253151459</v>
      </c>
      <c r="CZ87" s="125">
        <f t="shared" ca="1" si="308"/>
        <v>0.92646508116822601</v>
      </c>
      <c r="DA87" s="125">
        <f t="shared" ca="1" si="308"/>
        <v>0.92347284075432601</v>
      </c>
      <c r="DB87" s="125">
        <f t="shared" ca="1" si="308"/>
        <v>0.91691114676874819</v>
      </c>
      <c r="DC87" s="125">
        <f t="shared" ca="1" si="308"/>
        <v>0.93120464691755489</v>
      </c>
      <c r="DD87" s="125">
        <f t="shared" ca="1" si="308"/>
        <v>0.94502717429343353</v>
      </c>
      <c r="DE87" s="125">
        <f t="shared" ca="1" si="308"/>
        <v>0.96758059975639588</v>
      </c>
      <c r="DF87" s="125">
        <f t="shared" ca="1" si="308"/>
        <v>0.94000935306823841</v>
      </c>
      <c r="DG87" s="125">
        <f t="shared" ca="1" si="308"/>
        <v>0.91845689665171404</v>
      </c>
      <c r="DH87" s="125">
        <f t="shared" ca="1" si="308"/>
        <v>0.8787222770744697</v>
      </c>
      <c r="DI87" s="125">
        <f t="shared" ca="1" si="308"/>
        <v>0.85694745636425829</v>
      </c>
      <c r="DJ87" s="125">
        <f t="shared" ca="1" si="308"/>
        <v>0.87172212713378516</v>
      </c>
      <c r="DK87" s="125">
        <f t="shared" ca="1" si="308"/>
        <v>0.87737249499360237</v>
      </c>
      <c r="DL87" s="125">
        <f t="shared" ca="1" si="308"/>
        <v>0.85984430201964968</v>
      </c>
      <c r="DM87" s="125">
        <f t="shared" ca="1" si="308"/>
        <v>0.89790174038139914</v>
      </c>
      <c r="DN87" s="125">
        <f t="shared" ca="1" si="308"/>
        <v>0.88967547917941547</v>
      </c>
      <c r="DO87" s="125">
        <f t="shared" ref="DO87" ca="1" si="309">DO84/DO78</f>
        <v>0.89163709625347243</v>
      </c>
    </row>
    <row r="88" spans="2:119" x14ac:dyDescent="0.25">
      <c r="V88"/>
      <c r="W88"/>
      <c r="X88"/>
      <c r="AA88" s="112" t="s">
        <v>1350</v>
      </c>
      <c r="AB88" s="117"/>
      <c r="AC88" s="117"/>
      <c r="AD88" s="117"/>
      <c r="AE88" s="117"/>
      <c r="AF88" s="117"/>
      <c r="AG88" s="126">
        <f ca="1">AG86/AG78</f>
        <v>6.9779532074598152E-2</v>
      </c>
      <c r="AH88" s="126">
        <f t="shared" ref="AH88:AU88" ca="1" si="310">AH86/AH78</f>
        <v>5.6480356867986019E-2</v>
      </c>
      <c r="AI88" s="126">
        <f t="shared" ca="1" si="310"/>
        <v>5.6878021145016014E-2</v>
      </c>
      <c r="AJ88" s="126">
        <f t="shared" ca="1" si="310"/>
        <v>6.5464055517307053E-3</v>
      </c>
      <c r="AK88" s="126">
        <f t="shared" ca="1" si="310"/>
        <v>1.5996117185322262E-2</v>
      </c>
      <c r="AL88" s="126">
        <f t="shared" ca="1" si="310"/>
        <v>3.0202771711195783E-2</v>
      </c>
      <c r="AM88" s="126">
        <f t="shared" ca="1" si="310"/>
        <v>6.5974237149940995E-2</v>
      </c>
      <c r="AN88" s="126">
        <f t="shared" ca="1" si="310"/>
        <v>8.5329000789440085E-2</v>
      </c>
      <c r="AO88" s="126">
        <f t="shared" ca="1" si="310"/>
        <v>8.2941847284495648E-2</v>
      </c>
      <c r="AP88" s="126">
        <f t="shared" ca="1" si="310"/>
        <v>4.153013425771835E-2</v>
      </c>
      <c r="AQ88" s="126">
        <f t="shared" ca="1" si="310"/>
        <v>6.6357562404659898E-2</v>
      </c>
      <c r="AR88" s="126">
        <f t="shared" ca="1" si="310"/>
        <v>7.4570891594943414E-2</v>
      </c>
      <c r="AS88" s="126">
        <f t="shared" ca="1" si="310"/>
        <v>0.15159845303875275</v>
      </c>
      <c r="AT88" s="126">
        <f t="shared" ca="1" si="310"/>
        <v>0.27017124603425197</v>
      </c>
      <c r="AU88" s="126">
        <f t="shared" ca="1" si="310"/>
        <v>0.28540414673374526</v>
      </c>
      <c r="AV88" s="126">
        <f t="shared" ref="AV88:AZ88" ca="1" si="311">AV86/AV78</f>
        <v>0.28814178887003772</v>
      </c>
      <c r="AW88" s="126">
        <f t="shared" ca="1" si="311"/>
        <v>0.22923876303816548</v>
      </c>
      <c r="AX88" s="126">
        <f t="shared" ca="1" si="311"/>
        <v>0.11464929822423647</v>
      </c>
      <c r="AY88" s="126">
        <f t="shared" ca="1" si="311"/>
        <v>5.9961952348437465E-2</v>
      </c>
      <c r="AZ88" s="126">
        <f t="shared" ca="1" si="311"/>
        <v>7.4751009380694233E-2</v>
      </c>
      <c r="BA88" s="126">
        <f t="shared" ref="BA88" ca="1" si="312">BA86/BA78</f>
        <v>4.3996302133106617E-2</v>
      </c>
      <c r="BB88" s="126">
        <f t="shared" ref="BB88:BJ88" ca="1" si="313">BB86/BB78</f>
        <v>7.5615136017816956E-2</v>
      </c>
      <c r="BC88" s="126">
        <f t="shared" ca="1" si="313"/>
        <v>8.5664424490614233E-2</v>
      </c>
      <c r="BD88" s="126">
        <f t="shared" ca="1" si="313"/>
        <v>8.2947422227675011E-2</v>
      </c>
      <c r="BE88" s="126">
        <f t="shared" ca="1" si="313"/>
        <v>8.2702348973643425E-2</v>
      </c>
      <c r="BF88" s="126">
        <f t="shared" ca="1" si="313"/>
        <v>7.3830857913053563E-2</v>
      </c>
      <c r="BG88" s="126">
        <f t="shared" ca="1" si="313"/>
        <v>6.6117737769425047E-2</v>
      </c>
      <c r="BH88" s="126">
        <f t="shared" ca="1" si="313"/>
        <v>8.4155619011614877E-2</v>
      </c>
      <c r="BI88" s="126">
        <f t="shared" ca="1" si="313"/>
        <v>8.0712451866640181E-2</v>
      </c>
      <c r="BJ88" s="126">
        <f t="shared" ca="1" si="313"/>
        <v>8.1704420583233073E-2</v>
      </c>
      <c r="BK88" s="126">
        <f t="shared" ref="BK88:BY88" ca="1" si="314">BK86/BK78</f>
        <v>6.7478088265194705E-2</v>
      </c>
      <c r="BL88" s="126">
        <f t="shared" ca="1" si="314"/>
        <v>6.3723679169545452E-2</v>
      </c>
      <c r="BM88" s="126">
        <f t="shared" ca="1" si="314"/>
        <v>7.5766402364802476E-2</v>
      </c>
      <c r="BN88" s="126">
        <f t="shared" ca="1" si="314"/>
        <v>7.2862072563658523E-2</v>
      </c>
      <c r="BO88" s="126">
        <f t="shared" ca="1" si="314"/>
        <v>6.5189650759635329E-2</v>
      </c>
      <c r="BP88" s="126">
        <f t="shared" ca="1" si="314"/>
        <v>7.5863902458670127E-2</v>
      </c>
      <c r="BQ88" s="126">
        <f t="shared" ca="1" si="314"/>
        <v>7.4463836248283108E-2</v>
      </c>
      <c r="BR88" s="126">
        <f t="shared" ca="1" si="314"/>
        <v>7.1360565821651456E-2</v>
      </c>
      <c r="BS88" s="126">
        <f t="shared" ca="1" si="314"/>
        <v>8.4255849772565214E-2</v>
      </c>
      <c r="BT88" s="126">
        <f t="shared" ca="1" si="314"/>
        <v>7.2850959872121937E-2</v>
      </c>
      <c r="BU88" s="126">
        <f t="shared" ca="1" si="314"/>
        <v>6.666003380833771E-2</v>
      </c>
      <c r="BV88" s="126">
        <f t="shared" ca="1" si="314"/>
        <v>8.1900283613236591E-2</v>
      </c>
      <c r="BW88" s="126">
        <f t="shared" ca="1" si="314"/>
        <v>8.6977176323903824E-2</v>
      </c>
      <c r="BX88" s="126">
        <f t="shared" ca="1" si="314"/>
        <v>7.134115307300079E-2</v>
      </c>
      <c r="BY88" s="126">
        <f t="shared" ca="1" si="314"/>
        <v>9.0959759993110872E-2</v>
      </c>
      <c r="BZ88" s="126">
        <f t="shared" ref="BZ88:CN88" ca="1" si="315">BZ86/BZ78</f>
        <v>9.3612655148886156E-2</v>
      </c>
      <c r="CA88" s="126">
        <f t="shared" ca="1" si="315"/>
        <v>9.4141295103237779E-2</v>
      </c>
      <c r="CB88" s="126">
        <f t="shared" ca="1" si="315"/>
        <v>7.4319821269870093E-2</v>
      </c>
      <c r="CC88" s="126">
        <f t="shared" ca="1" si="315"/>
        <v>5.9083951882564413E-2</v>
      </c>
      <c r="CD88" s="126">
        <f t="shared" ca="1" si="315"/>
        <v>5.86210445197409E-2</v>
      </c>
      <c r="CE88" s="126">
        <f t="shared" ca="1" si="315"/>
        <v>5.7407252262840942E-2</v>
      </c>
      <c r="CF88" s="126">
        <f t="shared" ca="1" si="315"/>
        <v>7.0697723583858244E-2</v>
      </c>
      <c r="CG88" s="126">
        <f t="shared" ca="1" si="315"/>
        <v>8.0477212047565083E-2</v>
      </c>
      <c r="CH88" s="126">
        <f t="shared" ca="1" si="315"/>
        <v>8.2380954804278858E-2</v>
      </c>
      <c r="CI88" s="126">
        <f t="shared" ca="1" si="315"/>
        <v>4.7521396219916287E-2</v>
      </c>
      <c r="CJ88" s="126">
        <f t="shared" ca="1" si="315"/>
        <v>5.7330151027262279E-2</v>
      </c>
      <c r="CK88" s="126">
        <f t="shared" ca="1" si="315"/>
        <v>2.7289767017345416E-2</v>
      </c>
      <c r="CL88" s="126">
        <f t="shared" ca="1" si="315"/>
        <v>2.0206609730108158E-2</v>
      </c>
      <c r="CM88" s="126">
        <f t="shared" ca="1" si="315"/>
        <v>7.424801466838854E-3</v>
      </c>
      <c r="CN88" s="126">
        <f t="shared" ca="1" si="315"/>
        <v>1.4500021100697029E-2</v>
      </c>
      <c r="CO88" s="126">
        <f t="shared" ref="CO88:CS88" ca="1" si="316">CO86/CO78</f>
        <v>1.2291628000401889E-2</v>
      </c>
      <c r="CP88" s="126">
        <f t="shared" ca="1" si="316"/>
        <v>1.4314593007611958E-2</v>
      </c>
      <c r="CQ88" s="126">
        <f t="shared" ca="1" si="316"/>
        <v>2.0972382120276419E-2</v>
      </c>
      <c r="CR88" s="126">
        <f t="shared" ca="1" si="316"/>
        <v>2.7538946769438521E-2</v>
      </c>
      <c r="CS88" s="126">
        <f t="shared" ca="1" si="316"/>
        <v>1.2164008789050952E-2</v>
      </c>
      <c r="CT88" s="126">
        <f t="shared" ref="CT88" ca="1" si="317">CT86/CT78</f>
        <v>5.8418945216829497E-3</v>
      </c>
      <c r="CU88" s="126">
        <f t="shared" ref="CU88:DN88" ca="1" si="318">CU86/CU78</f>
        <v>6.2057850272979843E-3</v>
      </c>
      <c r="CV88" s="126">
        <f t="shared" ca="1" si="318"/>
        <v>3.0720097603058618E-3</v>
      </c>
      <c r="CW88" s="126">
        <f t="shared" ca="1" si="318"/>
        <v>-8.0928523076204805E-3</v>
      </c>
      <c r="CX88" s="126">
        <f t="shared" ca="1" si="318"/>
        <v>6.4566564477715992E-3</v>
      </c>
      <c r="CY88" s="126">
        <f t="shared" ca="1" si="318"/>
        <v>-1.4592912883218002E-2</v>
      </c>
      <c r="CZ88" s="126">
        <f t="shared" ca="1" si="318"/>
        <v>-1.536502449102866E-2</v>
      </c>
      <c r="DA88" s="126">
        <f t="shared" ca="1" si="318"/>
        <v>-6.3313920941153023E-3</v>
      </c>
      <c r="DB88" s="126">
        <f t="shared" ca="1" si="318"/>
        <v>6.7858768166773531E-3</v>
      </c>
      <c r="DC88" s="126">
        <f t="shared" ca="1" si="318"/>
        <v>3.4261892791562529E-3</v>
      </c>
      <c r="DD88" s="126">
        <f t="shared" ca="1" si="318"/>
        <v>-2.4036330379681508E-3</v>
      </c>
      <c r="DE88" s="126">
        <f t="shared" ca="1" si="318"/>
        <v>-2.5788298646241829E-2</v>
      </c>
      <c r="DF88" s="126">
        <f t="shared" ca="1" si="318"/>
        <v>-7.7973705359209739E-3</v>
      </c>
      <c r="DG88" s="126">
        <f t="shared" ca="1" si="318"/>
        <v>-1.0387615608865712E-2</v>
      </c>
      <c r="DH88" s="126">
        <f t="shared" ca="1" si="318"/>
        <v>1.8031772677670633E-2</v>
      </c>
      <c r="DI88" s="126">
        <f t="shared" ca="1" si="318"/>
        <v>3.776962712280045E-2</v>
      </c>
      <c r="DJ88" s="126">
        <f t="shared" ca="1" si="318"/>
        <v>3.0348557333309753E-2</v>
      </c>
      <c r="DK88" s="126">
        <f t="shared" ca="1" si="318"/>
        <v>3.44223351088438E-2</v>
      </c>
      <c r="DL88" s="126">
        <f t="shared" ca="1" si="318"/>
        <v>5.9503536030639348E-2</v>
      </c>
      <c r="DM88" s="126">
        <f t="shared" ca="1" si="318"/>
        <v>2.8457416191732646E-2</v>
      </c>
      <c r="DN88" s="126">
        <f t="shared" ca="1" si="318"/>
        <v>4.1074300666458383E-2</v>
      </c>
      <c r="DO88" s="126">
        <f t="shared" ref="DO88" ca="1" si="319">DO86/DO78</f>
        <v>4.3997877584520458E-2</v>
      </c>
    </row>
    <row r="89" spans="2:119" x14ac:dyDescent="0.25">
      <c r="V89"/>
      <c r="W89"/>
      <c r="X89"/>
    </row>
    <row r="90" spans="2:119" x14ac:dyDescent="0.25">
      <c r="V90"/>
      <c r="W90"/>
      <c r="X90"/>
    </row>
    <row r="91" spans="2:119" x14ac:dyDescent="0.25">
      <c r="V91"/>
      <c r="W91"/>
      <c r="X91"/>
    </row>
    <row r="92" spans="2:119" x14ac:dyDescent="0.25">
      <c r="V92"/>
      <c r="W92"/>
      <c r="X92"/>
    </row>
    <row r="93" spans="2:119" x14ac:dyDescent="0.25">
      <c r="V93"/>
      <c r="W93"/>
      <c r="X93"/>
    </row>
    <row r="94" spans="2:119" x14ac:dyDescent="0.25">
      <c r="V94"/>
      <c r="W94"/>
      <c r="X94"/>
    </row>
    <row r="95" spans="2:119" x14ac:dyDescent="0.25">
      <c r="V95"/>
      <c r="W95"/>
      <c r="X95"/>
    </row>
    <row r="96" spans="2:119" x14ac:dyDescent="0.25">
      <c r="V96"/>
      <c r="W96"/>
      <c r="X96"/>
    </row>
    <row r="97" spans="22:24" x14ac:dyDescent="0.25">
      <c r="V97"/>
      <c r="W97"/>
      <c r="X97"/>
    </row>
    <row r="98" spans="22:24" x14ac:dyDescent="0.25">
      <c r="V98"/>
      <c r="W98"/>
      <c r="X98"/>
    </row>
    <row r="99" spans="22:24" x14ac:dyDescent="0.25">
      <c r="V99"/>
      <c r="W99"/>
      <c r="X99"/>
    </row>
    <row r="100" spans="22:24" x14ac:dyDescent="0.25">
      <c r="V100"/>
      <c r="W100"/>
      <c r="X100"/>
    </row>
    <row r="101" spans="22:24" x14ac:dyDescent="0.25">
      <c r="V101"/>
      <c r="W101"/>
      <c r="X101"/>
    </row>
    <row r="102" spans="22:24" x14ac:dyDescent="0.25">
      <c r="V102"/>
      <c r="W102"/>
      <c r="X102"/>
    </row>
    <row r="103" spans="22:24" x14ac:dyDescent="0.25">
      <c r="V103"/>
      <c r="W103"/>
      <c r="X103"/>
    </row>
    <row r="104" spans="22:24" x14ac:dyDescent="0.25">
      <c r="V104"/>
      <c r="W104"/>
      <c r="X104"/>
    </row>
    <row r="105" spans="22:24" x14ac:dyDescent="0.25">
      <c r="V105"/>
      <c r="W105"/>
      <c r="X105"/>
    </row>
    <row r="106" spans="22:24" x14ac:dyDescent="0.25">
      <c r="V106"/>
      <c r="W106"/>
      <c r="X106"/>
    </row>
    <row r="107" spans="22:24" x14ac:dyDescent="0.25">
      <c r="V107"/>
      <c r="W107"/>
      <c r="X107"/>
    </row>
    <row r="108" spans="22:24" x14ac:dyDescent="0.25">
      <c r="V108"/>
      <c r="W108"/>
      <c r="X108"/>
    </row>
  </sheetData>
  <mergeCells count="28">
    <mergeCell ref="B58:E58"/>
    <mergeCell ref="B68:E68"/>
    <mergeCell ref="B75:E75"/>
    <mergeCell ref="U3:U4"/>
    <mergeCell ref="B23:E23"/>
    <mergeCell ref="B17:E17"/>
    <mergeCell ref="B9:E9"/>
    <mergeCell ref="V3:V4"/>
    <mergeCell ref="B8:E8"/>
    <mergeCell ref="C3:C4"/>
    <mergeCell ref="E3:E4"/>
    <mergeCell ref="D3:D4"/>
    <mergeCell ref="B82:C82"/>
    <mergeCell ref="B81:C81"/>
    <mergeCell ref="B80:C80"/>
    <mergeCell ref="J3:J4"/>
    <mergeCell ref="K3:K4"/>
    <mergeCell ref="B3:B4"/>
    <mergeCell ref="F3:F4"/>
    <mergeCell ref="G3:G4"/>
    <mergeCell ref="H3:H4"/>
    <mergeCell ref="I3:I4"/>
    <mergeCell ref="B73:E73"/>
    <mergeCell ref="B39:E39"/>
    <mergeCell ref="B42:E42"/>
    <mergeCell ref="B47:E47"/>
    <mergeCell ref="B57:E57"/>
    <mergeCell ref="B63:E63"/>
  </mergeCells>
  <pageMargins left="0.7" right="0.7" top="0.75" bottom="0.75" header="0.3" footer="0.3"/>
  <legacy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4"/>
  <sheetViews>
    <sheetView workbookViewId="0">
      <pane xSplit="3" ySplit="8" topLeftCell="D9" activePane="bottomRight" state="frozen"/>
      <selection activeCell="B40" sqref="B40"/>
      <selection pane="topRight" activeCell="B40" sqref="B40"/>
      <selection pane="bottomLeft" activeCell="B40" sqref="B40"/>
      <selection pane="bottomRight" activeCell="B7" sqref="B7"/>
    </sheetView>
  </sheetViews>
  <sheetFormatPr defaultRowHeight="15" x14ac:dyDescent="0.25"/>
  <cols>
    <col min="1" max="1" width="5.7109375" customWidth="1"/>
    <col min="2" max="2" width="50.7109375" customWidth="1"/>
    <col min="3" max="3" width="13.7109375" customWidth="1"/>
    <col min="257" max="257" width="5.7109375" customWidth="1"/>
    <col min="258" max="258" width="50.7109375" customWidth="1"/>
    <col min="259" max="259" width="13.7109375" customWidth="1"/>
    <col min="513" max="513" width="5.7109375" customWidth="1"/>
    <col min="514" max="514" width="50.7109375" customWidth="1"/>
    <col min="515" max="515" width="13.7109375" customWidth="1"/>
    <col min="769" max="769" width="5.7109375" customWidth="1"/>
    <col min="770" max="770" width="50.7109375" customWidth="1"/>
    <col min="771" max="771" width="13.7109375" customWidth="1"/>
    <col min="1025" max="1025" width="5.7109375" customWidth="1"/>
    <col min="1026" max="1026" width="50.7109375" customWidth="1"/>
    <col min="1027" max="1027" width="13.7109375" customWidth="1"/>
    <col min="1281" max="1281" width="5.7109375" customWidth="1"/>
    <col min="1282" max="1282" width="50.7109375" customWidth="1"/>
    <col min="1283" max="1283" width="13.7109375" customWidth="1"/>
    <col min="1537" max="1537" width="5.7109375" customWidth="1"/>
    <col min="1538" max="1538" width="50.7109375" customWidth="1"/>
    <col min="1539" max="1539" width="13.7109375" customWidth="1"/>
    <col min="1793" max="1793" width="5.7109375" customWidth="1"/>
    <col min="1794" max="1794" width="50.7109375" customWidth="1"/>
    <col min="1795" max="1795" width="13.7109375" customWidth="1"/>
    <col min="2049" max="2049" width="5.7109375" customWidth="1"/>
    <col min="2050" max="2050" width="50.7109375" customWidth="1"/>
    <col min="2051" max="2051" width="13.7109375" customWidth="1"/>
    <col min="2305" max="2305" width="5.7109375" customWidth="1"/>
    <col min="2306" max="2306" width="50.7109375" customWidth="1"/>
    <col min="2307" max="2307" width="13.7109375" customWidth="1"/>
    <col min="2561" max="2561" width="5.7109375" customWidth="1"/>
    <col min="2562" max="2562" width="50.7109375" customWidth="1"/>
    <col min="2563" max="2563" width="13.7109375" customWidth="1"/>
    <col min="2817" max="2817" width="5.7109375" customWidth="1"/>
    <col min="2818" max="2818" width="50.7109375" customWidth="1"/>
    <col min="2819" max="2819" width="13.7109375" customWidth="1"/>
    <col min="3073" max="3073" width="5.7109375" customWidth="1"/>
    <col min="3074" max="3074" width="50.7109375" customWidth="1"/>
    <col min="3075" max="3075" width="13.7109375" customWidth="1"/>
    <col min="3329" max="3329" width="5.7109375" customWidth="1"/>
    <col min="3330" max="3330" width="50.7109375" customWidth="1"/>
    <col min="3331" max="3331" width="13.7109375" customWidth="1"/>
    <col min="3585" max="3585" width="5.7109375" customWidth="1"/>
    <col min="3586" max="3586" width="50.7109375" customWidth="1"/>
    <col min="3587" max="3587" width="13.7109375" customWidth="1"/>
    <col min="3841" max="3841" width="5.7109375" customWidth="1"/>
    <col min="3842" max="3842" width="50.7109375" customWidth="1"/>
    <col min="3843" max="3843" width="13.7109375" customWidth="1"/>
    <col min="4097" max="4097" width="5.7109375" customWidth="1"/>
    <col min="4098" max="4098" width="50.7109375" customWidth="1"/>
    <col min="4099" max="4099" width="13.7109375" customWidth="1"/>
    <col min="4353" max="4353" width="5.7109375" customWidth="1"/>
    <col min="4354" max="4354" width="50.7109375" customWidth="1"/>
    <col min="4355" max="4355" width="13.7109375" customWidth="1"/>
    <col min="4609" max="4609" width="5.7109375" customWidth="1"/>
    <col min="4610" max="4610" width="50.7109375" customWidth="1"/>
    <col min="4611" max="4611" width="13.7109375" customWidth="1"/>
    <col min="4865" max="4865" width="5.7109375" customWidth="1"/>
    <col min="4866" max="4866" width="50.7109375" customWidth="1"/>
    <col min="4867" max="4867" width="13.7109375" customWidth="1"/>
    <col min="5121" max="5121" width="5.7109375" customWidth="1"/>
    <col min="5122" max="5122" width="50.7109375" customWidth="1"/>
    <col min="5123" max="5123" width="13.7109375" customWidth="1"/>
    <col min="5377" max="5377" width="5.7109375" customWidth="1"/>
    <col min="5378" max="5378" width="50.7109375" customWidth="1"/>
    <col min="5379" max="5379" width="13.7109375" customWidth="1"/>
    <col min="5633" max="5633" width="5.7109375" customWidth="1"/>
    <col min="5634" max="5634" width="50.7109375" customWidth="1"/>
    <col min="5635" max="5635" width="13.7109375" customWidth="1"/>
    <col min="5889" max="5889" width="5.7109375" customWidth="1"/>
    <col min="5890" max="5890" width="50.7109375" customWidth="1"/>
    <col min="5891" max="5891" width="13.7109375" customWidth="1"/>
    <col min="6145" max="6145" width="5.7109375" customWidth="1"/>
    <col min="6146" max="6146" width="50.7109375" customWidth="1"/>
    <col min="6147" max="6147" width="13.7109375" customWidth="1"/>
    <col min="6401" max="6401" width="5.7109375" customWidth="1"/>
    <col min="6402" max="6402" width="50.7109375" customWidth="1"/>
    <col min="6403" max="6403" width="13.7109375" customWidth="1"/>
    <col min="6657" max="6657" width="5.7109375" customWidth="1"/>
    <col min="6658" max="6658" width="50.7109375" customWidth="1"/>
    <col min="6659" max="6659" width="13.7109375" customWidth="1"/>
    <col min="6913" max="6913" width="5.7109375" customWidth="1"/>
    <col min="6914" max="6914" width="50.7109375" customWidth="1"/>
    <col min="6915" max="6915" width="13.7109375" customWidth="1"/>
    <col min="7169" max="7169" width="5.7109375" customWidth="1"/>
    <col min="7170" max="7170" width="50.7109375" customWidth="1"/>
    <col min="7171" max="7171" width="13.7109375" customWidth="1"/>
    <col min="7425" max="7425" width="5.7109375" customWidth="1"/>
    <col min="7426" max="7426" width="50.7109375" customWidth="1"/>
    <col min="7427" max="7427" width="13.7109375" customWidth="1"/>
    <col min="7681" max="7681" width="5.7109375" customWidth="1"/>
    <col min="7682" max="7682" width="50.7109375" customWidth="1"/>
    <col min="7683" max="7683" width="13.7109375" customWidth="1"/>
    <col min="7937" max="7937" width="5.7109375" customWidth="1"/>
    <col min="7938" max="7938" width="50.7109375" customWidth="1"/>
    <col min="7939" max="7939" width="13.7109375" customWidth="1"/>
    <col min="8193" max="8193" width="5.7109375" customWidth="1"/>
    <col min="8194" max="8194" width="50.7109375" customWidth="1"/>
    <col min="8195" max="8195" width="13.7109375" customWidth="1"/>
    <col min="8449" max="8449" width="5.7109375" customWidth="1"/>
    <col min="8450" max="8450" width="50.7109375" customWidth="1"/>
    <col min="8451" max="8451" width="13.7109375" customWidth="1"/>
    <col min="8705" max="8705" width="5.7109375" customWidth="1"/>
    <col min="8706" max="8706" width="50.7109375" customWidth="1"/>
    <col min="8707" max="8707" width="13.7109375" customWidth="1"/>
    <col min="8961" max="8961" width="5.7109375" customWidth="1"/>
    <col min="8962" max="8962" width="50.7109375" customWidth="1"/>
    <col min="8963" max="8963" width="13.7109375" customWidth="1"/>
    <col min="9217" max="9217" width="5.7109375" customWidth="1"/>
    <col min="9218" max="9218" width="50.7109375" customWidth="1"/>
    <col min="9219" max="9219" width="13.7109375" customWidth="1"/>
    <col min="9473" max="9473" width="5.7109375" customWidth="1"/>
    <col min="9474" max="9474" width="50.7109375" customWidth="1"/>
    <col min="9475" max="9475" width="13.7109375" customWidth="1"/>
    <col min="9729" max="9729" width="5.7109375" customWidth="1"/>
    <col min="9730" max="9730" width="50.7109375" customWidth="1"/>
    <col min="9731" max="9731" width="13.7109375" customWidth="1"/>
    <col min="9985" max="9985" width="5.7109375" customWidth="1"/>
    <col min="9986" max="9986" width="50.7109375" customWidth="1"/>
    <col min="9987" max="9987" width="13.7109375" customWidth="1"/>
    <col min="10241" max="10241" width="5.7109375" customWidth="1"/>
    <col min="10242" max="10242" width="50.7109375" customWidth="1"/>
    <col min="10243" max="10243" width="13.7109375" customWidth="1"/>
    <col min="10497" max="10497" width="5.7109375" customWidth="1"/>
    <col min="10498" max="10498" width="50.7109375" customWidth="1"/>
    <col min="10499" max="10499" width="13.7109375" customWidth="1"/>
    <col min="10753" max="10753" width="5.7109375" customWidth="1"/>
    <col min="10754" max="10754" width="50.7109375" customWidth="1"/>
    <col min="10755" max="10755" width="13.7109375" customWidth="1"/>
    <col min="11009" max="11009" width="5.7109375" customWidth="1"/>
    <col min="11010" max="11010" width="50.7109375" customWidth="1"/>
    <col min="11011" max="11011" width="13.7109375" customWidth="1"/>
    <col min="11265" max="11265" width="5.7109375" customWidth="1"/>
    <col min="11266" max="11266" width="50.7109375" customWidth="1"/>
    <col min="11267" max="11267" width="13.7109375" customWidth="1"/>
    <col min="11521" max="11521" width="5.7109375" customWidth="1"/>
    <col min="11522" max="11522" width="50.7109375" customWidth="1"/>
    <col min="11523" max="11523" width="13.7109375" customWidth="1"/>
    <col min="11777" max="11777" width="5.7109375" customWidth="1"/>
    <col min="11778" max="11778" width="50.7109375" customWidth="1"/>
    <col min="11779" max="11779" width="13.7109375" customWidth="1"/>
    <col min="12033" max="12033" width="5.7109375" customWidth="1"/>
    <col min="12034" max="12034" width="50.7109375" customWidth="1"/>
    <col min="12035" max="12035" width="13.7109375" customWidth="1"/>
    <col min="12289" max="12289" width="5.7109375" customWidth="1"/>
    <col min="12290" max="12290" width="50.7109375" customWidth="1"/>
    <col min="12291" max="12291" width="13.7109375" customWidth="1"/>
    <col min="12545" max="12545" width="5.7109375" customWidth="1"/>
    <col min="12546" max="12546" width="50.7109375" customWidth="1"/>
    <col min="12547" max="12547" width="13.7109375" customWidth="1"/>
    <col min="12801" max="12801" width="5.7109375" customWidth="1"/>
    <col min="12802" max="12802" width="50.7109375" customWidth="1"/>
    <col min="12803" max="12803" width="13.7109375" customWidth="1"/>
    <col min="13057" max="13057" width="5.7109375" customWidth="1"/>
    <col min="13058" max="13058" width="50.7109375" customWidth="1"/>
    <col min="13059" max="13059" width="13.7109375" customWidth="1"/>
    <col min="13313" max="13313" width="5.7109375" customWidth="1"/>
    <col min="13314" max="13314" width="50.7109375" customWidth="1"/>
    <col min="13315" max="13315" width="13.7109375" customWidth="1"/>
    <col min="13569" max="13569" width="5.7109375" customWidth="1"/>
    <col min="13570" max="13570" width="50.7109375" customWidth="1"/>
    <col min="13571" max="13571" width="13.7109375" customWidth="1"/>
    <col min="13825" max="13825" width="5.7109375" customWidth="1"/>
    <col min="13826" max="13826" width="50.7109375" customWidth="1"/>
    <col min="13827" max="13827" width="13.7109375" customWidth="1"/>
    <col min="14081" max="14081" width="5.7109375" customWidth="1"/>
    <col min="14082" max="14082" width="50.7109375" customWidth="1"/>
    <col min="14083" max="14083" width="13.7109375" customWidth="1"/>
    <col min="14337" max="14337" width="5.7109375" customWidth="1"/>
    <col min="14338" max="14338" width="50.7109375" customWidth="1"/>
    <col min="14339" max="14339" width="13.7109375" customWidth="1"/>
    <col min="14593" max="14593" width="5.7109375" customWidth="1"/>
    <col min="14594" max="14594" width="50.7109375" customWidth="1"/>
    <col min="14595" max="14595" width="13.7109375" customWidth="1"/>
    <col min="14849" max="14849" width="5.7109375" customWidth="1"/>
    <col min="14850" max="14850" width="50.7109375" customWidth="1"/>
    <col min="14851" max="14851" width="13.7109375" customWidth="1"/>
    <col min="15105" max="15105" width="5.7109375" customWidth="1"/>
    <col min="15106" max="15106" width="50.7109375" customWidth="1"/>
    <col min="15107" max="15107" width="13.7109375" customWidth="1"/>
    <col min="15361" max="15361" width="5.7109375" customWidth="1"/>
    <col min="15362" max="15362" width="50.7109375" customWidth="1"/>
    <col min="15363" max="15363" width="13.7109375" customWidth="1"/>
    <col min="15617" max="15617" width="5.7109375" customWidth="1"/>
    <col min="15618" max="15618" width="50.7109375" customWidth="1"/>
    <col min="15619" max="15619" width="13.7109375" customWidth="1"/>
    <col min="15873" max="15873" width="5.7109375" customWidth="1"/>
    <col min="15874" max="15874" width="50.7109375" customWidth="1"/>
    <col min="15875" max="15875" width="13.7109375" customWidth="1"/>
    <col min="16129" max="16129" width="5.7109375" customWidth="1"/>
    <col min="16130" max="16130" width="50.7109375" customWidth="1"/>
    <col min="16131" max="16131" width="13.7109375" customWidth="1"/>
  </cols>
  <sheetData>
    <row r="1" spans="1:44" x14ac:dyDescent="0.25">
      <c r="A1" s="38" t="s">
        <v>322</v>
      </c>
    </row>
    <row r="2" spans="1:44" x14ac:dyDescent="0.25">
      <c r="A2" t="s">
        <v>321</v>
      </c>
    </row>
    <row r="3" spans="1:44" x14ac:dyDescent="0.25">
      <c r="A3" t="s">
        <v>1167</v>
      </c>
    </row>
    <row r="4" spans="1:44" x14ac:dyDescent="0.25">
      <c r="A4" t="s">
        <v>238</v>
      </c>
    </row>
    <row r="5" spans="1:44" x14ac:dyDescent="0.25">
      <c r="A5" t="s">
        <v>1756</v>
      </c>
    </row>
    <row r="6" spans="1:44" x14ac:dyDescent="0.25">
      <c r="A6" t="s">
        <v>1760</v>
      </c>
    </row>
    <row r="8" spans="1:44" s="36" customFormat="1" x14ac:dyDescent="0.25">
      <c r="A8" s="36" t="s">
        <v>235</v>
      </c>
      <c r="D8" s="37">
        <v>1929</v>
      </c>
      <c r="E8" s="37">
        <v>1930</v>
      </c>
      <c r="F8" s="37">
        <v>1931</v>
      </c>
      <c r="G8" s="37">
        <v>1932</v>
      </c>
      <c r="H8" s="37">
        <v>1933</v>
      </c>
      <c r="I8" s="37">
        <v>1934</v>
      </c>
      <c r="J8" s="37">
        <v>1935</v>
      </c>
      <c r="K8" s="37">
        <v>1936</v>
      </c>
      <c r="L8" s="37">
        <v>1937</v>
      </c>
      <c r="M8" s="37">
        <v>1938</v>
      </c>
      <c r="N8" s="37">
        <v>1939</v>
      </c>
      <c r="O8" s="37">
        <v>1940</v>
      </c>
      <c r="P8" s="37">
        <v>1941</v>
      </c>
      <c r="Q8" s="37">
        <v>1942</v>
      </c>
      <c r="R8" s="37">
        <v>1943</v>
      </c>
      <c r="S8" s="37">
        <v>1944</v>
      </c>
      <c r="T8" s="37">
        <v>1945</v>
      </c>
      <c r="U8" s="37">
        <v>1946</v>
      </c>
      <c r="V8" s="37">
        <v>1947</v>
      </c>
      <c r="W8" s="37">
        <v>1948</v>
      </c>
      <c r="X8" s="37">
        <v>1949</v>
      </c>
      <c r="Y8" s="37">
        <v>1950</v>
      </c>
      <c r="Z8" s="37">
        <v>1951</v>
      </c>
      <c r="AA8" s="37">
        <v>1952</v>
      </c>
      <c r="AB8" s="37">
        <v>1953</v>
      </c>
      <c r="AC8" s="37">
        <v>1954</v>
      </c>
      <c r="AD8" s="37">
        <v>1955</v>
      </c>
      <c r="AE8" s="37">
        <v>1956</v>
      </c>
      <c r="AF8" s="37">
        <v>1957</v>
      </c>
      <c r="AG8" s="37">
        <v>1958</v>
      </c>
      <c r="AH8" s="37">
        <v>1959</v>
      </c>
      <c r="AI8" s="37">
        <v>1960</v>
      </c>
      <c r="AJ8" s="37">
        <v>1961</v>
      </c>
      <c r="AK8" s="37">
        <v>1962</v>
      </c>
      <c r="AL8" s="37">
        <v>1963</v>
      </c>
      <c r="AM8" s="37">
        <v>1964</v>
      </c>
      <c r="AN8" s="37">
        <v>1965</v>
      </c>
      <c r="AO8" s="37">
        <v>1966</v>
      </c>
      <c r="AP8" s="37">
        <v>1967</v>
      </c>
      <c r="AQ8" s="37">
        <v>1968</v>
      </c>
      <c r="AR8" s="37">
        <v>1969</v>
      </c>
    </row>
    <row r="9" spans="1:44" s="8" customFormat="1" x14ac:dyDescent="0.25">
      <c r="A9" s="35">
        <v>1</v>
      </c>
      <c r="B9" s="8" t="s">
        <v>319</v>
      </c>
      <c r="C9" s="8" t="s">
        <v>318</v>
      </c>
      <c r="D9" s="9">
        <v>85.3</v>
      </c>
      <c r="E9" s="9">
        <v>76.5</v>
      </c>
      <c r="F9" s="9">
        <v>65.599999999999994</v>
      </c>
      <c r="G9" s="9">
        <v>50.3</v>
      </c>
      <c r="H9" s="9">
        <v>47.2</v>
      </c>
      <c r="I9" s="9">
        <v>54.1</v>
      </c>
      <c r="J9" s="9">
        <v>60.8</v>
      </c>
      <c r="K9" s="9">
        <v>69.2</v>
      </c>
      <c r="L9" s="9">
        <v>74.7</v>
      </c>
      <c r="M9" s="9">
        <v>69.099999999999994</v>
      </c>
      <c r="N9" s="9">
        <v>73.599999999999994</v>
      </c>
      <c r="O9" s="9">
        <v>79.400000000000006</v>
      </c>
      <c r="P9" s="9">
        <v>97.9</v>
      </c>
      <c r="Q9" s="9">
        <v>126.7</v>
      </c>
      <c r="R9" s="9">
        <v>156.19999999999999</v>
      </c>
      <c r="S9" s="9">
        <v>169.7</v>
      </c>
      <c r="T9" s="9">
        <v>175.8</v>
      </c>
      <c r="U9" s="9">
        <v>182.7</v>
      </c>
      <c r="V9" s="9">
        <v>194.6</v>
      </c>
      <c r="W9" s="9">
        <v>213.7</v>
      </c>
      <c r="X9" s="9">
        <v>211.2</v>
      </c>
      <c r="Y9" s="9">
        <v>233.9</v>
      </c>
      <c r="Z9" s="9">
        <v>264.5</v>
      </c>
      <c r="AA9" s="9">
        <v>282.7</v>
      </c>
      <c r="AB9" s="9">
        <v>299.60000000000002</v>
      </c>
      <c r="AC9" s="9">
        <v>302.60000000000002</v>
      </c>
      <c r="AD9" s="9">
        <v>324.60000000000002</v>
      </c>
      <c r="AE9" s="9">
        <v>348.4</v>
      </c>
      <c r="AF9" s="9">
        <v>368.5</v>
      </c>
      <c r="AG9" s="9">
        <v>379.5</v>
      </c>
      <c r="AH9" s="9">
        <v>403.2</v>
      </c>
      <c r="AI9" s="9">
        <v>422.5</v>
      </c>
      <c r="AJ9" s="9">
        <v>441.1</v>
      </c>
      <c r="AK9" s="9">
        <v>469.1</v>
      </c>
      <c r="AL9" s="9">
        <v>492.8</v>
      </c>
      <c r="AM9" s="9">
        <v>528.4</v>
      </c>
      <c r="AN9" s="9">
        <v>570.79999999999995</v>
      </c>
      <c r="AO9" s="9">
        <v>620.6</v>
      </c>
      <c r="AP9" s="9">
        <v>665.7</v>
      </c>
      <c r="AQ9" s="9">
        <v>730.7</v>
      </c>
      <c r="AR9" s="9">
        <v>800.3</v>
      </c>
    </row>
    <row r="10" spans="1:44" s="10" customFormat="1" x14ac:dyDescent="0.25">
      <c r="A10" s="32">
        <v>2</v>
      </c>
      <c r="B10" s="10" t="s">
        <v>317</v>
      </c>
      <c r="C10" s="10" t="s">
        <v>231</v>
      </c>
      <c r="D10" s="11">
        <v>51.4</v>
      </c>
      <c r="E10" s="11">
        <v>47.2</v>
      </c>
      <c r="F10" s="11">
        <v>40.1</v>
      </c>
      <c r="G10" s="11">
        <v>31.4</v>
      </c>
      <c r="H10" s="11">
        <v>29.8</v>
      </c>
      <c r="I10" s="11">
        <v>34.6</v>
      </c>
      <c r="J10" s="11">
        <v>37.700000000000003</v>
      </c>
      <c r="K10" s="11">
        <v>43.3</v>
      </c>
      <c r="L10" s="11">
        <v>48.4</v>
      </c>
      <c r="M10" s="11">
        <v>45.5</v>
      </c>
      <c r="N10" s="11">
        <v>48.6</v>
      </c>
      <c r="O10" s="11">
        <v>52.8</v>
      </c>
      <c r="P10" s="11">
        <v>66.2</v>
      </c>
      <c r="Q10" s="11">
        <v>88.1</v>
      </c>
      <c r="R10" s="11">
        <v>112.8</v>
      </c>
      <c r="S10" s="11">
        <v>124.4</v>
      </c>
      <c r="T10" s="11">
        <v>126.4</v>
      </c>
      <c r="U10" s="11">
        <v>122.6</v>
      </c>
      <c r="V10" s="11">
        <v>132.5</v>
      </c>
      <c r="W10" s="11">
        <v>144.5</v>
      </c>
      <c r="X10" s="11">
        <v>144.5</v>
      </c>
      <c r="Y10" s="11">
        <v>158.5</v>
      </c>
      <c r="Z10" s="11">
        <v>185.9</v>
      </c>
      <c r="AA10" s="11">
        <v>201.3</v>
      </c>
      <c r="AB10" s="11">
        <v>215.5</v>
      </c>
      <c r="AC10" s="11">
        <v>214.4</v>
      </c>
      <c r="AD10" s="11">
        <v>230.9</v>
      </c>
      <c r="AE10" s="11">
        <v>249.6</v>
      </c>
      <c r="AF10" s="11">
        <v>263</v>
      </c>
      <c r="AG10" s="11">
        <v>265.10000000000002</v>
      </c>
      <c r="AH10" s="11">
        <v>286.3</v>
      </c>
      <c r="AI10" s="11">
        <v>301.89999999999998</v>
      </c>
      <c r="AJ10" s="11">
        <v>311.10000000000002</v>
      </c>
      <c r="AK10" s="11">
        <v>332.9</v>
      </c>
      <c r="AL10" s="11">
        <v>351.2</v>
      </c>
      <c r="AM10" s="11">
        <v>376.8</v>
      </c>
      <c r="AN10" s="11">
        <v>406.3</v>
      </c>
      <c r="AO10" s="11">
        <v>450.3</v>
      </c>
      <c r="AP10" s="11">
        <v>482.9</v>
      </c>
      <c r="AQ10" s="11">
        <v>532.1</v>
      </c>
      <c r="AR10" s="11">
        <v>586</v>
      </c>
    </row>
    <row r="11" spans="1:44" s="10" customFormat="1" x14ac:dyDescent="0.25">
      <c r="A11" s="32">
        <v>3</v>
      </c>
      <c r="B11" s="10" t="s">
        <v>316</v>
      </c>
      <c r="C11" s="10" t="s">
        <v>229</v>
      </c>
      <c r="D11" s="11">
        <v>50.5</v>
      </c>
      <c r="E11" s="11">
        <v>46.2</v>
      </c>
      <c r="F11" s="11">
        <v>39.200000000000003</v>
      </c>
      <c r="G11" s="11">
        <v>30.5</v>
      </c>
      <c r="H11" s="11">
        <v>29</v>
      </c>
      <c r="I11" s="11">
        <v>33.700000000000003</v>
      </c>
      <c r="J11" s="11">
        <v>36.700000000000003</v>
      </c>
      <c r="K11" s="11">
        <v>42</v>
      </c>
      <c r="L11" s="11">
        <v>46.1</v>
      </c>
      <c r="M11" s="11">
        <v>43</v>
      </c>
      <c r="N11" s="11">
        <v>46</v>
      </c>
      <c r="O11" s="11">
        <v>49.9</v>
      </c>
      <c r="P11" s="11">
        <v>62.1</v>
      </c>
      <c r="Q11" s="11">
        <v>82.1</v>
      </c>
      <c r="R11" s="11">
        <v>105.8</v>
      </c>
      <c r="S11" s="11">
        <v>116.7</v>
      </c>
      <c r="T11" s="11">
        <v>117.5</v>
      </c>
      <c r="U11" s="11">
        <v>112</v>
      </c>
      <c r="V11" s="11">
        <v>123.1</v>
      </c>
      <c r="W11" s="11">
        <v>135.6</v>
      </c>
      <c r="X11" s="11">
        <v>134.69999999999999</v>
      </c>
      <c r="Y11" s="11">
        <v>147.30000000000001</v>
      </c>
      <c r="Z11" s="11">
        <v>171.6</v>
      </c>
      <c r="AA11" s="11">
        <v>185.6</v>
      </c>
      <c r="AB11" s="11">
        <v>199</v>
      </c>
      <c r="AC11" s="11">
        <v>197.3</v>
      </c>
      <c r="AD11" s="11">
        <v>212.2</v>
      </c>
      <c r="AE11" s="11">
        <v>229</v>
      </c>
      <c r="AF11" s="11">
        <v>240</v>
      </c>
      <c r="AG11" s="11">
        <v>241.3</v>
      </c>
      <c r="AH11" s="11">
        <v>259.8</v>
      </c>
      <c r="AI11" s="11">
        <v>272.89999999999998</v>
      </c>
      <c r="AJ11" s="11">
        <v>280.5</v>
      </c>
      <c r="AK11" s="11">
        <v>299.39999999999998</v>
      </c>
      <c r="AL11" s="11">
        <v>314.89999999999998</v>
      </c>
      <c r="AM11" s="11">
        <v>337.8</v>
      </c>
      <c r="AN11" s="11">
        <v>363.8</v>
      </c>
      <c r="AO11" s="11">
        <v>400.3</v>
      </c>
      <c r="AP11" s="11">
        <v>429</v>
      </c>
      <c r="AQ11" s="11">
        <v>472</v>
      </c>
      <c r="AR11" s="11">
        <v>518.29999999999995</v>
      </c>
    </row>
    <row r="12" spans="1:44" s="10" customFormat="1" x14ac:dyDescent="0.25">
      <c r="A12" s="32">
        <v>4</v>
      </c>
      <c r="B12" s="10" t="s">
        <v>315</v>
      </c>
      <c r="C12" s="10" t="s">
        <v>314</v>
      </c>
      <c r="D12" s="11">
        <v>45.5</v>
      </c>
      <c r="E12" s="11">
        <v>41</v>
      </c>
      <c r="F12" s="11">
        <v>33.9</v>
      </c>
      <c r="G12" s="11">
        <v>25.5</v>
      </c>
      <c r="H12" s="11">
        <v>23.9</v>
      </c>
      <c r="I12" s="11">
        <v>27.6</v>
      </c>
      <c r="J12" s="11">
        <v>30.2</v>
      </c>
      <c r="K12" s="11">
        <v>34.1</v>
      </c>
      <c r="L12" s="11">
        <v>38.6</v>
      </c>
      <c r="M12" s="11">
        <v>34.799999999999997</v>
      </c>
      <c r="N12" s="11">
        <v>37.700000000000003</v>
      </c>
      <c r="O12" s="11">
        <v>41.4</v>
      </c>
      <c r="P12" s="11">
        <v>51.9</v>
      </c>
      <c r="Q12" s="11">
        <v>66.099999999999994</v>
      </c>
      <c r="R12" s="11">
        <v>79.2</v>
      </c>
      <c r="S12" s="11">
        <v>83.8</v>
      </c>
      <c r="T12" s="11">
        <v>82.6</v>
      </c>
      <c r="U12" s="11">
        <v>91.3</v>
      </c>
      <c r="V12" s="11">
        <v>105.6</v>
      </c>
      <c r="W12" s="11">
        <v>116.5</v>
      </c>
      <c r="X12" s="11">
        <v>113.9</v>
      </c>
      <c r="Y12" s="11">
        <v>124.6</v>
      </c>
      <c r="Z12" s="11">
        <v>142.4</v>
      </c>
      <c r="AA12" s="11">
        <v>152.30000000000001</v>
      </c>
      <c r="AB12" s="11">
        <v>164.7</v>
      </c>
      <c r="AC12" s="11">
        <v>162.4</v>
      </c>
      <c r="AD12" s="11">
        <v>175.6</v>
      </c>
      <c r="AE12" s="11">
        <v>190.2</v>
      </c>
      <c r="AF12" s="11">
        <v>198.9</v>
      </c>
      <c r="AG12" s="11">
        <v>197.2</v>
      </c>
      <c r="AH12" s="11">
        <v>213.8</v>
      </c>
      <c r="AI12" s="11">
        <v>223.7</v>
      </c>
      <c r="AJ12" s="11">
        <v>228</v>
      </c>
      <c r="AK12" s="11">
        <v>243</v>
      </c>
      <c r="AL12" s="11">
        <v>254.8</v>
      </c>
      <c r="AM12" s="11">
        <v>272.89999999999998</v>
      </c>
      <c r="AN12" s="11">
        <v>293.8</v>
      </c>
      <c r="AO12" s="11">
        <v>321.89999999999998</v>
      </c>
      <c r="AP12" s="11">
        <v>342.5</v>
      </c>
      <c r="AQ12" s="11">
        <v>375.3</v>
      </c>
      <c r="AR12" s="11">
        <v>412.7</v>
      </c>
    </row>
    <row r="13" spans="1:44" s="10" customFormat="1" x14ac:dyDescent="0.25">
      <c r="A13" s="32">
        <v>5</v>
      </c>
      <c r="B13" s="10" t="s">
        <v>313</v>
      </c>
      <c r="C13" s="10" t="s">
        <v>312</v>
      </c>
      <c r="D13" s="11">
        <v>5</v>
      </c>
      <c r="E13" s="11">
        <v>5.2</v>
      </c>
      <c r="F13" s="11">
        <v>5.3</v>
      </c>
      <c r="G13" s="11">
        <v>5</v>
      </c>
      <c r="H13" s="11">
        <v>5.2</v>
      </c>
      <c r="I13" s="11">
        <v>6.1</v>
      </c>
      <c r="J13" s="11">
        <v>6.5</v>
      </c>
      <c r="K13" s="11">
        <v>7.9</v>
      </c>
      <c r="L13" s="11">
        <v>7.5</v>
      </c>
      <c r="M13" s="11">
        <v>8.3000000000000007</v>
      </c>
      <c r="N13" s="11">
        <v>8.1999999999999993</v>
      </c>
      <c r="O13" s="11">
        <v>8.5</v>
      </c>
      <c r="P13" s="11">
        <v>10.199999999999999</v>
      </c>
      <c r="Q13" s="11">
        <v>16</v>
      </c>
      <c r="R13" s="11">
        <v>26.6</v>
      </c>
      <c r="S13" s="11">
        <v>33</v>
      </c>
      <c r="T13" s="11">
        <v>34.9</v>
      </c>
      <c r="U13" s="11">
        <v>20.7</v>
      </c>
      <c r="V13" s="11">
        <v>17.5</v>
      </c>
      <c r="W13" s="11">
        <v>19</v>
      </c>
      <c r="X13" s="11">
        <v>20.8</v>
      </c>
      <c r="Y13" s="11">
        <v>22.6</v>
      </c>
      <c r="Z13" s="11">
        <v>29.2</v>
      </c>
      <c r="AA13" s="11">
        <v>33.4</v>
      </c>
      <c r="AB13" s="11">
        <v>34.299999999999997</v>
      </c>
      <c r="AC13" s="11">
        <v>34.9</v>
      </c>
      <c r="AD13" s="11">
        <v>36.6</v>
      </c>
      <c r="AE13" s="11">
        <v>38.799999999999997</v>
      </c>
      <c r="AF13" s="11">
        <v>41</v>
      </c>
      <c r="AG13" s="11">
        <v>44.1</v>
      </c>
      <c r="AH13" s="11">
        <v>46.1</v>
      </c>
      <c r="AI13" s="11">
        <v>49.2</v>
      </c>
      <c r="AJ13" s="11">
        <v>52.5</v>
      </c>
      <c r="AK13" s="11">
        <v>56.3</v>
      </c>
      <c r="AL13" s="11">
        <v>60</v>
      </c>
      <c r="AM13" s="11">
        <v>64.900000000000006</v>
      </c>
      <c r="AN13" s="11">
        <v>69.900000000000006</v>
      </c>
      <c r="AO13" s="11">
        <v>78.400000000000006</v>
      </c>
      <c r="AP13" s="11">
        <v>86.5</v>
      </c>
      <c r="AQ13" s="11">
        <v>96.7</v>
      </c>
      <c r="AR13" s="11">
        <v>105.6</v>
      </c>
    </row>
    <row r="14" spans="1:44" s="10" customFormat="1" x14ac:dyDescent="0.25">
      <c r="A14" s="32">
        <v>6</v>
      </c>
      <c r="B14" s="10" t="s">
        <v>311</v>
      </c>
      <c r="C14" s="10" t="s">
        <v>225</v>
      </c>
      <c r="D14" s="11">
        <v>1</v>
      </c>
      <c r="E14" s="11">
        <v>1</v>
      </c>
      <c r="F14" s="11">
        <v>1</v>
      </c>
      <c r="G14" s="11">
        <v>0.9</v>
      </c>
      <c r="H14" s="11">
        <v>0.8</v>
      </c>
      <c r="I14" s="11">
        <v>0.9</v>
      </c>
      <c r="J14" s="11">
        <v>1</v>
      </c>
      <c r="K14" s="11">
        <v>1.4</v>
      </c>
      <c r="L14" s="11">
        <v>2.2000000000000002</v>
      </c>
      <c r="M14" s="11">
        <v>2.5</v>
      </c>
      <c r="N14" s="11">
        <v>2.6</v>
      </c>
      <c r="O14" s="11">
        <v>2.9</v>
      </c>
      <c r="P14" s="11">
        <v>4.2</v>
      </c>
      <c r="Q14" s="11">
        <v>6</v>
      </c>
      <c r="R14" s="11">
        <v>7</v>
      </c>
      <c r="S14" s="11">
        <v>7.7</v>
      </c>
      <c r="T14" s="11">
        <v>8.9</v>
      </c>
      <c r="U14" s="11">
        <v>10.6</v>
      </c>
      <c r="V14" s="11">
        <v>9.4</v>
      </c>
      <c r="W14" s="11">
        <v>8.9</v>
      </c>
      <c r="X14" s="11">
        <v>9.8000000000000007</v>
      </c>
      <c r="Y14" s="11">
        <v>11.2</v>
      </c>
      <c r="Z14" s="11">
        <v>14.3</v>
      </c>
      <c r="AA14" s="11">
        <v>15.7</v>
      </c>
      <c r="AB14" s="11">
        <v>16.5</v>
      </c>
      <c r="AC14" s="11">
        <v>17.2</v>
      </c>
      <c r="AD14" s="11">
        <v>18.7</v>
      </c>
      <c r="AE14" s="11">
        <v>20.6</v>
      </c>
      <c r="AF14" s="11">
        <v>23</v>
      </c>
      <c r="AG14" s="11">
        <v>23.8</v>
      </c>
      <c r="AH14" s="11">
        <v>26.5</v>
      </c>
      <c r="AI14" s="11">
        <v>29</v>
      </c>
      <c r="AJ14" s="11">
        <v>30.6</v>
      </c>
      <c r="AK14" s="11">
        <v>33.6</v>
      </c>
      <c r="AL14" s="11">
        <v>36.299999999999997</v>
      </c>
      <c r="AM14" s="11">
        <v>39</v>
      </c>
      <c r="AN14" s="11">
        <v>42.6</v>
      </c>
      <c r="AO14" s="11">
        <v>50</v>
      </c>
      <c r="AP14" s="11">
        <v>53.9</v>
      </c>
      <c r="AQ14" s="11">
        <v>60.1</v>
      </c>
      <c r="AR14" s="11">
        <v>67.7</v>
      </c>
    </row>
    <row r="15" spans="1:44" s="10" customFormat="1" x14ac:dyDescent="0.25">
      <c r="A15" s="32">
        <v>7</v>
      </c>
      <c r="B15" s="10" t="s">
        <v>310</v>
      </c>
      <c r="C15" s="10" t="s">
        <v>223</v>
      </c>
      <c r="D15" s="11">
        <v>1</v>
      </c>
      <c r="E15" s="11">
        <v>1</v>
      </c>
      <c r="F15" s="11">
        <v>1</v>
      </c>
      <c r="G15" s="11">
        <v>0.9</v>
      </c>
      <c r="H15" s="11">
        <v>0.8</v>
      </c>
      <c r="I15" s="11">
        <v>0.8</v>
      </c>
      <c r="J15" s="11">
        <v>1</v>
      </c>
      <c r="K15" s="11">
        <v>1.1000000000000001</v>
      </c>
      <c r="L15" s="11">
        <v>1.2</v>
      </c>
      <c r="M15" s="11">
        <v>1.3</v>
      </c>
      <c r="N15" s="11">
        <v>1.3</v>
      </c>
      <c r="O15" s="11">
        <v>1.6</v>
      </c>
      <c r="P15" s="11">
        <v>2.4</v>
      </c>
      <c r="Q15" s="11">
        <v>4</v>
      </c>
      <c r="R15" s="11">
        <v>4.7</v>
      </c>
      <c r="S15" s="11">
        <v>5.0999999999999996</v>
      </c>
      <c r="T15" s="11">
        <v>5.4</v>
      </c>
      <c r="U15" s="11">
        <v>5.5</v>
      </c>
      <c r="V15" s="11">
        <v>5.5</v>
      </c>
      <c r="W15" s="11">
        <v>5.9</v>
      </c>
      <c r="X15" s="11">
        <v>6.4</v>
      </c>
      <c r="Y15" s="11">
        <v>7.8</v>
      </c>
      <c r="Z15" s="11">
        <v>10.199999999999999</v>
      </c>
      <c r="AA15" s="11">
        <v>11.6</v>
      </c>
      <c r="AB15" s="11">
        <v>12.3</v>
      </c>
      <c r="AC15" s="11">
        <v>12.6</v>
      </c>
      <c r="AD15" s="11">
        <v>13.6</v>
      </c>
      <c r="AE15" s="11">
        <v>14.9</v>
      </c>
      <c r="AF15" s="11">
        <v>16.7</v>
      </c>
      <c r="AG15" s="11">
        <v>17.5</v>
      </c>
      <c r="AH15" s="11">
        <v>18.600000000000001</v>
      </c>
      <c r="AI15" s="11">
        <v>19.7</v>
      </c>
      <c r="AJ15" s="11">
        <v>21</v>
      </c>
      <c r="AK15" s="11">
        <v>22.4</v>
      </c>
      <c r="AL15" s="11">
        <v>23.9</v>
      </c>
      <c r="AM15" s="11">
        <v>26.4</v>
      </c>
      <c r="AN15" s="11">
        <v>29.5</v>
      </c>
      <c r="AO15" s="11">
        <v>33.1</v>
      </c>
      <c r="AP15" s="11">
        <v>35.9</v>
      </c>
      <c r="AQ15" s="11">
        <v>40.200000000000003</v>
      </c>
      <c r="AR15" s="11">
        <v>44.9</v>
      </c>
    </row>
    <row r="16" spans="1:44" s="10" customFormat="1" x14ac:dyDescent="0.25">
      <c r="A16" s="32">
        <v>8</v>
      </c>
      <c r="B16" s="10" t="s">
        <v>309</v>
      </c>
      <c r="C16" s="10" t="s">
        <v>221</v>
      </c>
      <c r="D16" s="11">
        <v>0</v>
      </c>
      <c r="E16" s="11">
        <v>0</v>
      </c>
      <c r="F16" s="11">
        <v>0</v>
      </c>
      <c r="G16" s="11">
        <v>0</v>
      </c>
      <c r="H16" s="11">
        <v>0</v>
      </c>
      <c r="I16" s="11">
        <v>0</v>
      </c>
      <c r="J16" s="11">
        <v>0</v>
      </c>
      <c r="K16" s="11">
        <v>0.2</v>
      </c>
      <c r="L16" s="11">
        <v>1</v>
      </c>
      <c r="M16" s="11">
        <v>1.2</v>
      </c>
      <c r="N16" s="11">
        <v>1.3</v>
      </c>
      <c r="O16" s="11">
        <v>1.4</v>
      </c>
      <c r="P16" s="11">
        <v>1.7</v>
      </c>
      <c r="Q16" s="11">
        <v>2</v>
      </c>
      <c r="R16" s="11">
        <v>2.2999999999999998</v>
      </c>
      <c r="S16" s="11">
        <v>2.5</v>
      </c>
      <c r="T16" s="11">
        <v>3.5</v>
      </c>
      <c r="U16" s="11">
        <v>5.0999999999999996</v>
      </c>
      <c r="V16" s="11">
        <v>3.9</v>
      </c>
      <c r="W16" s="11">
        <v>3</v>
      </c>
      <c r="X16" s="11">
        <v>3.3</v>
      </c>
      <c r="Y16" s="11">
        <v>3.4</v>
      </c>
      <c r="Z16" s="11">
        <v>4.0999999999999996</v>
      </c>
      <c r="AA16" s="11">
        <v>4.0999999999999996</v>
      </c>
      <c r="AB16" s="11">
        <v>4.2</v>
      </c>
      <c r="AC16" s="11">
        <v>4.5999999999999996</v>
      </c>
      <c r="AD16" s="11">
        <v>5.2</v>
      </c>
      <c r="AE16" s="11">
        <v>5.7</v>
      </c>
      <c r="AF16" s="11">
        <v>6.4</v>
      </c>
      <c r="AG16" s="11">
        <v>6.3</v>
      </c>
      <c r="AH16" s="11">
        <v>7.9</v>
      </c>
      <c r="AI16" s="11">
        <v>9.3000000000000007</v>
      </c>
      <c r="AJ16" s="11">
        <v>9.6</v>
      </c>
      <c r="AK16" s="11">
        <v>11.2</v>
      </c>
      <c r="AL16" s="11">
        <v>12.4</v>
      </c>
      <c r="AM16" s="11">
        <v>12.6</v>
      </c>
      <c r="AN16" s="11">
        <v>13.1</v>
      </c>
      <c r="AO16" s="11">
        <v>16.8</v>
      </c>
      <c r="AP16" s="11">
        <v>18</v>
      </c>
      <c r="AQ16" s="11">
        <v>20</v>
      </c>
      <c r="AR16" s="11">
        <v>22.8</v>
      </c>
    </row>
    <row r="17" spans="1:44" s="10" customFormat="1" x14ac:dyDescent="0.25">
      <c r="A17" s="32">
        <v>9</v>
      </c>
      <c r="B17" s="10" t="s">
        <v>308</v>
      </c>
      <c r="C17" s="10" t="s">
        <v>183</v>
      </c>
      <c r="D17" s="11">
        <v>14</v>
      </c>
      <c r="E17" s="11">
        <v>10.9</v>
      </c>
      <c r="F17" s="11">
        <v>8.3000000000000007</v>
      </c>
      <c r="G17" s="11">
        <v>5</v>
      </c>
      <c r="H17" s="11">
        <v>5.3</v>
      </c>
      <c r="I17" s="11">
        <v>7</v>
      </c>
      <c r="J17" s="11">
        <v>10.1</v>
      </c>
      <c r="K17" s="11">
        <v>10.4</v>
      </c>
      <c r="L17" s="11">
        <v>12.5</v>
      </c>
      <c r="M17" s="11">
        <v>10.6</v>
      </c>
      <c r="N17" s="11">
        <v>11.1</v>
      </c>
      <c r="O17" s="11">
        <v>12.2</v>
      </c>
      <c r="P17" s="11">
        <v>16.7</v>
      </c>
      <c r="Q17" s="11">
        <v>23.3</v>
      </c>
      <c r="R17" s="11">
        <v>28.2</v>
      </c>
      <c r="S17" s="11">
        <v>29.3</v>
      </c>
      <c r="T17" s="11">
        <v>30.8</v>
      </c>
      <c r="U17" s="11">
        <v>35.700000000000003</v>
      </c>
      <c r="V17" s="11">
        <v>34.6</v>
      </c>
      <c r="W17" s="11">
        <v>39.299999999999997</v>
      </c>
      <c r="X17" s="11">
        <v>34.700000000000003</v>
      </c>
      <c r="Y17" s="11">
        <v>37.5</v>
      </c>
      <c r="Z17" s="11">
        <v>42.6</v>
      </c>
      <c r="AA17" s="11">
        <v>43</v>
      </c>
      <c r="AB17" s="11">
        <v>42</v>
      </c>
      <c r="AC17" s="11">
        <v>42.3</v>
      </c>
      <c r="AD17" s="11">
        <v>44.3</v>
      </c>
      <c r="AE17" s="11">
        <v>45.8</v>
      </c>
      <c r="AF17" s="11">
        <v>47.8</v>
      </c>
      <c r="AG17" s="11">
        <v>50.2</v>
      </c>
      <c r="AH17" s="11">
        <v>50.3</v>
      </c>
      <c r="AI17" s="11">
        <v>50.6</v>
      </c>
      <c r="AJ17" s="11">
        <v>53.2</v>
      </c>
      <c r="AK17" s="11">
        <v>55.2</v>
      </c>
      <c r="AL17" s="11">
        <v>56.4</v>
      </c>
      <c r="AM17" s="11">
        <v>59.1</v>
      </c>
      <c r="AN17" s="11">
        <v>63.7</v>
      </c>
      <c r="AO17" s="11">
        <v>67.900000000000006</v>
      </c>
      <c r="AP17" s="11">
        <v>69.5</v>
      </c>
      <c r="AQ17" s="11">
        <v>73.8</v>
      </c>
      <c r="AR17" s="11">
        <v>77</v>
      </c>
    </row>
    <row r="18" spans="1:44" s="10" customFormat="1" x14ac:dyDescent="0.25">
      <c r="A18" s="32">
        <v>10</v>
      </c>
      <c r="B18" s="10" t="s">
        <v>182</v>
      </c>
      <c r="C18" s="10" t="s">
        <v>181</v>
      </c>
      <c r="D18" s="11">
        <v>5.7</v>
      </c>
      <c r="E18" s="11">
        <v>3.9</v>
      </c>
      <c r="F18" s="11">
        <v>3</v>
      </c>
      <c r="G18" s="11">
        <v>1.8</v>
      </c>
      <c r="H18" s="11">
        <v>2.2000000000000002</v>
      </c>
      <c r="I18" s="11">
        <v>2.6</v>
      </c>
      <c r="J18" s="11">
        <v>4.9000000000000004</v>
      </c>
      <c r="K18" s="11">
        <v>3.9</v>
      </c>
      <c r="L18" s="11">
        <v>5.6</v>
      </c>
      <c r="M18" s="11">
        <v>4</v>
      </c>
      <c r="N18" s="11">
        <v>4</v>
      </c>
      <c r="O18" s="11">
        <v>4.0999999999999996</v>
      </c>
      <c r="P18" s="11">
        <v>6</v>
      </c>
      <c r="Q18" s="11">
        <v>9.6999999999999993</v>
      </c>
      <c r="R18" s="11">
        <v>11.5</v>
      </c>
      <c r="S18" s="11">
        <v>11.4</v>
      </c>
      <c r="T18" s="11">
        <v>11.8</v>
      </c>
      <c r="U18" s="11">
        <v>14.2</v>
      </c>
      <c r="V18" s="11">
        <v>14.3</v>
      </c>
      <c r="W18" s="11">
        <v>16.7</v>
      </c>
      <c r="X18" s="11">
        <v>12</v>
      </c>
      <c r="Y18" s="11">
        <v>12.9</v>
      </c>
      <c r="Z18" s="11">
        <v>15.3</v>
      </c>
      <c r="AA18" s="11">
        <v>14.3</v>
      </c>
      <c r="AB18" s="11">
        <v>12.2</v>
      </c>
      <c r="AC18" s="11">
        <v>11.7</v>
      </c>
      <c r="AD18" s="11">
        <v>10.7</v>
      </c>
      <c r="AE18" s="11">
        <v>10.6</v>
      </c>
      <c r="AF18" s="11">
        <v>10.6</v>
      </c>
      <c r="AG18" s="11">
        <v>12.4</v>
      </c>
      <c r="AH18" s="11">
        <v>10</v>
      </c>
      <c r="AI18" s="11">
        <v>10.6</v>
      </c>
      <c r="AJ18" s="11">
        <v>11.2</v>
      </c>
      <c r="AK18" s="11">
        <v>11.2</v>
      </c>
      <c r="AL18" s="11">
        <v>11</v>
      </c>
      <c r="AM18" s="11">
        <v>9.8000000000000007</v>
      </c>
      <c r="AN18" s="11">
        <v>12</v>
      </c>
      <c r="AO18" s="11">
        <v>13</v>
      </c>
      <c r="AP18" s="11">
        <v>11.6</v>
      </c>
      <c r="AQ18" s="11">
        <v>11.7</v>
      </c>
      <c r="AR18" s="11">
        <v>12.8</v>
      </c>
    </row>
    <row r="19" spans="1:44" s="10" customFormat="1" x14ac:dyDescent="0.25">
      <c r="A19" s="32">
        <v>11</v>
      </c>
      <c r="B19" s="10" t="s">
        <v>178</v>
      </c>
      <c r="C19" s="10" t="s">
        <v>177</v>
      </c>
      <c r="D19" s="11">
        <v>8.4</v>
      </c>
      <c r="E19" s="11">
        <v>7</v>
      </c>
      <c r="F19" s="11">
        <v>5.3</v>
      </c>
      <c r="G19" s="11">
        <v>3.3</v>
      </c>
      <c r="H19" s="11">
        <v>3</v>
      </c>
      <c r="I19" s="11">
        <v>4.4000000000000004</v>
      </c>
      <c r="J19" s="11">
        <v>5.2</v>
      </c>
      <c r="K19" s="11">
        <v>6.4</v>
      </c>
      <c r="L19" s="11">
        <v>6.9</v>
      </c>
      <c r="M19" s="11">
        <v>6.6</v>
      </c>
      <c r="N19" s="11">
        <v>7.1</v>
      </c>
      <c r="O19" s="11">
        <v>8.1999999999999993</v>
      </c>
      <c r="P19" s="11">
        <v>10.6</v>
      </c>
      <c r="Q19" s="11">
        <v>13.7</v>
      </c>
      <c r="R19" s="11">
        <v>16.7</v>
      </c>
      <c r="S19" s="11">
        <v>17.899999999999999</v>
      </c>
      <c r="T19" s="11">
        <v>19</v>
      </c>
      <c r="U19" s="11">
        <v>21.5</v>
      </c>
      <c r="V19" s="11">
        <v>20.2</v>
      </c>
      <c r="W19" s="11">
        <v>22.6</v>
      </c>
      <c r="X19" s="11">
        <v>22.7</v>
      </c>
      <c r="Y19" s="11">
        <v>24.6</v>
      </c>
      <c r="Z19" s="11">
        <v>27.3</v>
      </c>
      <c r="AA19" s="11">
        <v>28.7</v>
      </c>
      <c r="AB19" s="11">
        <v>29.8</v>
      </c>
      <c r="AC19" s="11">
        <v>30.5</v>
      </c>
      <c r="AD19" s="11">
        <v>33.6</v>
      </c>
      <c r="AE19" s="11">
        <v>35.200000000000003</v>
      </c>
      <c r="AF19" s="11">
        <v>37.200000000000003</v>
      </c>
      <c r="AG19" s="11">
        <v>37.700000000000003</v>
      </c>
      <c r="AH19" s="11">
        <v>40.299999999999997</v>
      </c>
      <c r="AI19" s="11">
        <v>39.9</v>
      </c>
      <c r="AJ19" s="11">
        <v>42</v>
      </c>
      <c r="AK19" s="11">
        <v>44</v>
      </c>
      <c r="AL19" s="11">
        <v>45.4</v>
      </c>
      <c r="AM19" s="11">
        <v>49.4</v>
      </c>
      <c r="AN19" s="11">
        <v>51.6</v>
      </c>
      <c r="AO19" s="11">
        <v>54.9</v>
      </c>
      <c r="AP19" s="11">
        <v>57.8</v>
      </c>
      <c r="AQ19" s="11">
        <v>62.2</v>
      </c>
      <c r="AR19" s="11">
        <v>64.2</v>
      </c>
    </row>
    <row r="20" spans="1:44" s="10" customFormat="1" x14ac:dyDescent="0.25">
      <c r="A20" s="32">
        <v>12</v>
      </c>
      <c r="B20" s="10" t="s">
        <v>307</v>
      </c>
      <c r="C20" s="10" t="s">
        <v>172</v>
      </c>
      <c r="D20" s="11">
        <v>6.1</v>
      </c>
      <c r="E20" s="11">
        <v>5.4</v>
      </c>
      <c r="F20" s="11">
        <v>4.4000000000000004</v>
      </c>
      <c r="G20" s="11">
        <v>3.6</v>
      </c>
      <c r="H20" s="11">
        <v>2.9</v>
      </c>
      <c r="I20" s="11">
        <v>2.5</v>
      </c>
      <c r="J20" s="11">
        <v>2.6</v>
      </c>
      <c r="K20" s="11">
        <v>2.7</v>
      </c>
      <c r="L20" s="11">
        <v>3</v>
      </c>
      <c r="M20" s="11">
        <v>3.5</v>
      </c>
      <c r="N20" s="11">
        <v>3.7</v>
      </c>
      <c r="O20" s="11">
        <v>3.8</v>
      </c>
      <c r="P20" s="11">
        <v>4.4000000000000004</v>
      </c>
      <c r="Q20" s="11">
        <v>5.5</v>
      </c>
      <c r="R20" s="11">
        <v>6</v>
      </c>
      <c r="S20" s="11">
        <v>6.3</v>
      </c>
      <c r="T20" s="11">
        <v>6.6</v>
      </c>
      <c r="U20" s="11">
        <v>6.9</v>
      </c>
      <c r="V20" s="11">
        <v>6.9</v>
      </c>
      <c r="W20" s="11">
        <v>7.5</v>
      </c>
      <c r="X20" s="11">
        <v>7.8</v>
      </c>
      <c r="Y20" s="11">
        <v>8.8000000000000007</v>
      </c>
      <c r="Z20" s="11">
        <v>9.6999999999999993</v>
      </c>
      <c r="AA20" s="11">
        <v>10.8</v>
      </c>
      <c r="AB20" s="11">
        <v>12</v>
      </c>
      <c r="AC20" s="11">
        <v>13.1</v>
      </c>
      <c r="AD20" s="11">
        <v>13.4</v>
      </c>
      <c r="AE20" s="11">
        <v>13.7</v>
      </c>
      <c r="AF20" s="11">
        <v>14.1</v>
      </c>
      <c r="AG20" s="11">
        <v>14.8</v>
      </c>
      <c r="AH20" s="11">
        <v>15.6</v>
      </c>
      <c r="AI20" s="11">
        <v>16.5</v>
      </c>
      <c r="AJ20" s="11">
        <v>17.2</v>
      </c>
      <c r="AK20" s="11">
        <v>18</v>
      </c>
      <c r="AL20" s="11">
        <v>18.7</v>
      </c>
      <c r="AM20" s="11">
        <v>18.8</v>
      </c>
      <c r="AN20" s="11">
        <v>19.3</v>
      </c>
      <c r="AO20" s="11">
        <v>19.899999999999999</v>
      </c>
      <c r="AP20" s="11">
        <v>20.3</v>
      </c>
      <c r="AQ20" s="11">
        <v>20.100000000000001</v>
      </c>
      <c r="AR20" s="11">
        <v>20.399999999999999</v>
      </c>
    </row>
    <row r="21" spans="1:44" s="10" customFormat="1" x14ac:dyDescent="0.25">
      <c r="A21" s="32">
        <v>13</v>
      </c>
      <c r="B21" s="10" t="s">
        <v>306</v>
      </c>
      <c r="C21" s="10" t="s">
        <v>305</v>
      </c>
      <c r="D21" s="11">
        <v>12.6</v>
      </c>
      <c r="E21" s="11">
        <v>11.9</v>
      </c>
      <c r="F21" s="11">
        <v>10.5</v>
      </c>
      <c r="G21" s="11">
        <v>8.6</v>
      </c>
      <c r="H21" s="11">
        <v>7.6</v>
      </c>
      <c r="I21" s="11">
        <v>8.3000000000000007</v>
      </c>
      <c r="J21" s="11">
        <v>8.5</v>
      </c>
      <c r="K21" s="11">
        <v>10</v>
      </c>
      <c r="L21" s="11">
        <v>10.4</v>
      </c>
      <c r="M21" s="11">
        <v>8.8000000000000007</v>
      </c>
      <c r="N21" s="11">
        <v>9.4</v>
      </c>
      <c r="O21" s="11">
        <v>9.6999999999999993</v>
      </c>
      <c r="P21" s="11">
        <v>10.199999999999999</v>
      </c>
      <c r="Q21" s="11">
        <v>10</v>
      </c>
      <c r="R21" s="11">
        <v>10.4</v>
      </c>
      <c r="S21" s="11">
        <v>10.9</v>
      </c>
      <c r="T21" s="11">
        <v>11.7</v>
      </c>
      <c r="U21" s="11">
        <v>13.6</v>
      </c>
      <c r="V21" s="11">
        <v>15.4</v>
      </c>
      <c r="W21" s="11">
        <v>16.8</v>
      </c>
      <c r="X21" s="11">
        <v>17.899999999999999</v>
      </c>
      <c r="Y21" s="11">
        <v>20.7</v>
      </c>
      <c r="Z21" s="11">
        <v>21.4</v>
      </c>
      <c r="AA21" s="11">
        <v>22.5</v>
      </c>
      <c r="AB21" s="11">
        <v>24.6</v>
      </c>
      <c r="AC21" s="11">
        <v>26.6</v>
      </c>
      <c r="AD21" s="11">
        <v>29.4</v>
      </c>
      <c r="AE21" s="11">
        <v>32.4</v>
      </c>
      <c r="AF21" s="11">
        <v>35.6</v>
      </c>
      <c r="AG21" s="11">
        <v>37.299999999999997</v>
      </c>
      <c r="AH21" s="11">
        <v>40.6</v>
      </c>
      <c r="AI21" s="11">
        <v>44.3</v>
      </c>
      <c r="AJ21" s="11">
        <v>47.2</v>
      </c>
      <c r="AK21" s="11">
        <v>51.6</v>
      </c>
      <c r="AL21" s="11">
        <v>56</v>
      </c>
      <c r="AM21" s="11">
        <v>62.5</v>
      </c>
      <c r="AN21" s="11">
        <v>68.7</v>
      </c>
      <c r="AO21" s="11">
        <v>74.2</v>
      </c>
      <c r="AP21" s="11">
        <v>79.8</v>
      </c>
      <c r="AQ21" s="11">
        <v>87.3</v>
      </c>
      <c r="AR21" s="11">
        <v>98.7</v>
      </c>
    </row>
    <row r="22" spans="1:44" s="10" customFormat="1" x14ac:dyDescent="0.25">
      <c r="A22" s="32">
        <v>14</v>
      </c>
      <c r="B22" s="10" t="s">
        <v>304</v>
      </c>
      <c r="C22" s="10" t="s">
        <v>303</v>
      </c>
      <c r="D22" s="11">
        <v>6.8</v>
      </c>
      <c r="E22" s="11">
        <v>6.4</v>
      </c>
      <c r="F22" s="11">
        <v>6.4</v>
      </c>
      <c r="G22" s="11">
        <v>6.1</v>
      </c>
      <c r="H22" s="11">
        <v>5.6</v>
      </c>
      <c r="I22" s="11">
        <v>5.7</v>
      </c>
      <c r="J22" s="11">
        <v>5.7</v>
      </c>
      <c r="K22" s="11">
        <v>5.5</v>
      </c>
      <c r="L22" s="11">
        <v>5.7</v>
      </c>
      <c r="M22" s="11">
        <v>5.6</v>
      </c>
      <c r="N22" s="11">
        <v>5.7</v>
      </c>
      <c r="O22" s="11">
        <v>5.7</v>
      </c>
      <c r="P22" s="11">
        <v>5.8</v>
      </c>
      <c r="Q22" s="11">
        <v>5.8</v>
      </c>
      <c r="R22" s="11">
        <v>6</v>
      </c>
      <c r="S22" s="11">
        <v>6.2</v>
      </c>
      <c r="T22" s="11">
        <v>7.1</v>
      </c>
      <c r="U22" s="11">
        <v>8</v>
      </c>
      <c r="V22" s="11">
        <v>9.1</v>
      </c>
      <c r="W22" s="11">
        <v>9.8000000000000007</v>
      </c>
      <c r="X22" s="11">
        <v>10.7</v>
      </c>
      <c r="Y22" s="11">
        <v>11.8</v>
      </c>
      <c r="Z22" s="11">
        <v>12.9</v>
      </c>
      <c r="AA22" s="11">
        <v>13.9</v>
      </c>
      <c r="AB22" s="11">
        <v>15.7</v>
      </c>
      <c r="AC22" s="11">
        <v>17.3</v>
      </c>
      <c r="AD22" s="11">
        <v>18.899999999999999</v>
      </c>
      <c r="AE22" s="11">
        <v>21.2</v>
      </c>
      <c r="AF22" s="11">
        <v>23.8</v>
      </c>
      <c r="AG22" s="11">
        <v>25.8</v>
      </c>
      <c r="AH22" s="11">
        <v>28</v>
      </c>
      <c r="AI22" s="11">
        <v>31</v>
      </c>
      <c r="AJ22" s="11">
        <v>33.200000000000003</v>
      </c>
      <c r="AK22" s="11">
        <v>36.6</v>
      </c>
      <c r="AL22" s="11">
        <v>39.799999999999997</v>
      </c>
      <c r="AM22" s="11">
        <v>44.3</v>
      </c>
      <c r="AN22" s="11">
        <v>48.5</v>
      </c>
      <c r="AO22" s="11">
        <v>53.5</v>
      </c>
      <c r="AP22" s="11">
        <v>58.3</v>
      </c>
      <c r="AQ22" s="11">
        <v>63.8</v>
      </c>
      <c r="AR22" s="11">
        <v>74.400000000000006</v>
      </c>
    </row>
    <row r="23" spans="1:44" s="10" customFormat="1" x14ac:dyDescent="0.25">
      <c r="A23" s="32">
        <v>15</v>
      </c>
      <c r="B23" s="10" t="s">
        <v>302</v>
      </c>
      <c r="C23" s="10" t="s">
        <v>301</v>
      </c>
      <c r="D23" s="11">
        <v>5.8</v>
      </c>
      <c r="E23" s="11">
        <v>5.5</v>
      </c>
      <c r="F23" s="11">
        <v>4.0999999999999996</v>
      </c>
      <c r="G23" s="11">
        <v>2.5</v>
      </c>
      <c r="H23" s="11">
        <v>2</v>
      </c>
      <c r="I23" s="11">
        <v>2.6</v>
      </c>
      <c r="J23" s="11">
        <v>2.8</v>
      </c>
      <c r="K23" s="11">
        <v>4.5</v>
      </c>
      <c r="L23" s="11">
        <v>4.7</v>
      </c>
      <c r="M23" s="11">
        <v>3.2</v>
      </c>
      <c r="N23" s="11">
        <v>3.8</v>
      </c>
      <c r="O23" s="11">
        <v>4</v>
      </c>
      <c r="P23" s="11">
        <v>4.4000000000000004</v>
      </c>
      <c r="Q23" s="11">
        <v>4.3</v>
      </c>
      <c r="R23" s="11">
        <v>4.4000000000000004</v>
      </c>
      <c r="S23" s="11">
        <v>4.5999999999999996</v>
      </c>
      <c r="T23" s="11">
        <v>4.5999999999999996</v>
      </c>
      <c r="U23" s="11">
        <v>5.6</v>
      </c>
      <c r="V23" s="11">
        <v>6.3</v>
      </c>
      <c r="W23" s="11">
        <v>7</v>
      </c>
      <c r="X23" s="11">
        <v>7.2</v>
      </c>
      <c r="Y23" s="11">
        <v>8.8000000000000007</v>
      </c>
      <c r="Z23" s="11">
        <v>8.6</v>
      </c>
      <c r="AA23" s="11">
        <v>8.6</v>
      </c>
      <c r="AB23" s="11">
        <v>8.9</v>
      </c>
      <c r="AC23" s="11">
        <v>9.3000000000000007</v>
      </c>
      <c r="AD23" s="11">
        <v>10.5</v>
      </c>
      <c r="AE23" s="11">
        <v>11.3</v>
      </c>
      <c r="AF23" s="11">
        <v>11.7</v>
      </c>
      <c r="AG23" s="11">
        <v>11.6</v>
      </c>
      <c r="AH23" s="11">
        <v>12.6</v>
      </c>
      <c r="AI23" s="11">
        <v>13.4</v>
      </c>
      <c r="AJ23" s="11">
        <v>13.9</v>
      </c>
      <c r="AK23" s="11">
        <v>15</v>
      </c>
      <c r="AL23" s="11">
        <v>16.2</v>
      </c>
      <c r="AM23" s="11">
        <v>18.2</v>
      </c>
      <c r="AN23" s="11">
        <v>20.2</v>
      </c>
      <c r="AO23" s="11">
        <v>20.7</v>
      </c>
      <c r="AP23" s="11">
        <v>21.5</v>
      </c>
      <c r="AQ23" s="11">
        <v>23.5</v>
      </c>
      <c r="AR23" s="11">
        <v>24.2</v>
      </c>
    </row>
    <row r="24" spans="1:44" s="10" customFormat="1" x14ac:dyDescent="0.25">
      <c r="A24" s="32">
        <v>16</v>
      </c>
      <c r="B24" s="10" t="s">
        <v>300</v>
      </c>
      <c r="C24" s="10" t="s">
        <v>299</v>
      </c>
      <c r="D24" s="11">
        <v>1.2</v>
      </c>
      <c r="E24" s="11">
        <v>1.2</v>
      </c>
      <c r="F24" s="11">
        <v>2.2999999999999998</v>
      </c>
      <c r="G24" s="11">
        <v>1.7</v>
      </c>
      <c r="H24" s="11">
        <v>1.7</v>
      </c>
      <c r="I24" s="11">
        <v>1.8</v>
      </c>
      <c r="J24" s="11">
        <v>2</v>
      </c>
      <c r="K24" s="11">
        <v>3.1</v>
      </c>
      <c r="L24" s="11">
        <v>2</v>
      </c>
      <c r="M24" s="11">
        <v>2.4</v>
      </c>
      <c r="N24" s="11">
        <v>2.5</v>
      </c>
      <c r="O24" s="11">
        <v>2.7</v>
      </c>
      <c r="P24" s="11">
        <v>2.7</v>
      </c>
      <c r="Q24" s="11">
        <v>2.7</v>
      </c>
      <c r="R24" s="11">
        <v>2.5</v>
      </c>
      <c r="S24" s="11">
        <v>3.1</v>
      </c>
      <c r="T24" s="11">
        <v>5.6</v>
      </c>
      <c r="U24" s="11">
        <v>10.6</v>
      </c>
      <c r="V24" s="11">
        <v>10.8</v>
      </c>
      <c r="W24" s="11">
        <v>10.3</v>
      </c>
      <c r="X24" s="11">
        <v>11.2</v>
      </c>
      <c r="Y24" s="11">
        <v>14</v>
      </c>
      <c r="Z24" s="11">
        <v>11.4</v>
      </c>
      <c r="AA24" s="11">
        <v>11.9</v>
      </c>
      <c r="AB24" s="11">
        <v>12.5</v>
      </c>
      <c r="AC24" s="11">
        <v>14.3</v>
      </c>
      <c r="AD24" s="11">
        <v>15.7</v>
      </c>
      <c r="AE24" s="11">
        <v>16.8</v>
      </c>
      <c r="AF24" s="11">
        <v>19.5</v>
      </c>
      <c r="AG24" s="11">
        <v>23.5</v>
      </c>
      <c r="AH24" s="11">
        <v>24.2</v>
      </c>
      <c r="AI24" s="11">
        <v>25.7</v>
      </c>
      <c r="AJ24" s="11">
        <v>29.5</v>
      </c>
      <c r="AK24" s="11">
        <v>30.4</v>
      </c>
      <c r="AL24" s="11">
        <v>32.200000000000003</v>
      </c>
      <c r="AM24" s="11">
        <v>33.5</v>
      </c>
      <c r="AN24" s="11">
        <v>36.200000000000003</v>
      </c>
      <c r="AO24" s="11">
        <v>39.6</v>
      </c>
      <c r="AP24" s="11">
        <v>48</v>
      </c>
      <c r="AQ24" s="11">
        <v>56.1</v>
      </c>
      <c r="AR24" s="11">
        <v>62.3</v>
      </c>
    </row>
    <row r="25" spans="1:44" s="10" customFormat="1" x14ac:dyDescent="0.25">
      <c r="A25" s="32">
        <v>17</v>
      </c>
      <c r="B25" s="10" t="s">
        <v>298</v>
      </c>
      <c r="C25" s="10" t="s">
        <v>297</v>
      </c>
      <c r="D25" s="11">
        <v>0.8</v>
      </c>
      <c r="E25" s="11">
        <v>0.9</v>
      </c>
      <c r="F25" s="11">
        <v>1.9</v>
      </c>
      <c r="G25" s="11">
        <v>1.3</v>
      </c>
      <c r="H25" s="11">
        <v>1.3</v>
      </c>
      <c r="I25" s="11">
        <v>1.3</v>
      </c>
      <c r="J25" s="11">
        <v>1.6</v>
      </c>
      <c r="K25" s="11">
        <v>2.7</v>
      </c>
      <c r="L25" s="11">
        <v>1.6</v>
      </c>
      <c r="M25" s="11">
        <v>2.1</v>
      </c>
      <c r="N25" s="11">
        <v>2.2000000000000002</v>
      </c>
      <c r="O25" s="11">
        <v>2.4</v>
      </c>
      <c r="P25" s="11">
        <v>2.2999999999999998</v>
      </c>
      <c r="Q25" s="11">
        <v>2.2999999999999998</v>
      </c>
      <c r="R25" s="11">
        <v>2.1</v>
      </c>
      <c r="S25" s="11">
        <v>2.7</v>
      </c>
      <c r="T25" s="11">
        <v>5.0999999999999996</v>
      </c>
      <c r="U25" s="11">
        <v>10.1</v>
      </c>
      <c r="V25" s="11">
        <v>10.4</v>
      </c>
      <c r="W25" s="11">
        <v>9.9</v>
      </c>
      <c r="X25" s="11">
        <v>10.9</v>
      </c>
      <c r="Y25" s="11">
        <v>13.4</v>
      </c>
      <c r="Z25" s="11">
        <v>10.5</v>
      </c>
      <c r="AA25" s="11">
        <v>11</v>
      </c>
      <c r="AB25" s="11">
        <v>11.7</v>
      </c>
      <c r="AC25" s="11">
        <v>13.7</v>
      </c>
      <c r="AD25" s="11">
        <v>14.8</v>
      </c>
      <c r="AE25" s="11">
        <v>15.6</v>
      </c>
      <c r="AF25" s="11">
        <v>18.100000000000001</v>
      </c>
      <c r="AG25" s="11">
        <v>22.2</v>
      </c>
      <c r="AH25" s="11">
        <v>22.9</v>
      </c>
      <c r="AI25" s="11">
        <v>24.4</v>
      </c>
      <c r="AJ25" s="11">
        <v>28.1</v>
      </c>
      <c r="AK25" s="11">
        <v>28.8</v>
      </c>
      <c r="AL25" s="11">
        <v>30.3</v>
      </c>
      <c r="AM25" s="11">
        <v>31.3</v>
      </c>
      <c r="AN25" s="11">
        <v>33.9</v>
      </c>
      <c r="AO25" s="11">
        <v>37.5</v>
      </c>
      <c r="AP25" s="11">
        <v>45.8</v>
      </c>
      <c r="AQ25" s="11">
        <v>53.3</v>
      </c>
      <c r="AR25" s="11">
        <v>59</v>
      </c>
    </row>
    <row r="26" spans="1:44" s="10" customFormat="1" x14ac:dyDescent="0.25">
      <c r="A26" s="32">
        <v>18</v>
      </c>
      <c r="B26" s="10" t="s">
        <v>296</v>
      </c>
      <c r="C26" s="10" t="s">
        <v>295</v>
      </c>
      <c r="D26" s="11" t="s">
        <v>242</v>
      </c>
      <c r="E26" s="11" t="s">
        <v>242</v>
      </c>
      <c r="F26" s="11" t="s">
        <v>242</v>
      </c>
      <c r="G26" s="11" t="s">
        <v>242</v>
      </c>
      <c r="H26" s="11" t="s">
        <v>242</v>
      </c>
      <c r="I26" s="11" t="s">
        <v>242</v>
      </c>
      <c r="J26" s="11" t="s">
        <v>242</v>
      </c>
      <c r="K26" s="11" t="s">
        <v>242</v>
      </c>
      <c r="L26" s="11">
        <v>0</v>
      </c>
      <c r="M26" s="11">
        <v>0</v>
      </c>
      <c r="N26" s="11">
        <v>0</v>
      </c>
      <c r="O26" s="11">
        <v>0</v>
      </c>
      <c r="P26" s="11">
        <v>0.1</v>
      </c>
      <c r="Q26" s="11">
        <v>0.1</v>
      </c>
      <c r="R26" s="11">
        <v>0.2</v>
      </c>
      <c r="S26" s="11">
        <v>0.2</v>
      </c>
      <c r="T26" s="11">
        <v>0.3</v>
      </c>
      <c r="U26" s="11">
        <v>0.4</v>
      </c>
      <c r="V26" s="11">
        <v>0.5</v>
      </c>
      <c r="W26" s="11">
        <v>0.6</v>
      </c>
      <c r="X26" s="11">
        <v>0.7</v>
      </c>
      <c r="Y26" s="11">
        <v>1</v>
      </c>
      <c r="Z26" s="11">
        <v>1.9</v>
      </c>
      <c r="AA26" s="11">
        <v>2.2000000000000002</v>
      </c>
      <c r="AB26" s="11">
        <v>3</v>
      </c>
      <c r="AC26" s="11">
        <v>3.6</v>
      </c>
      <c r="AD26" s="11">
        <v>4.9000000000000004</v>
      </c>
      <c r="AE26" s="11">
        <v>5.7</v>
      </c>
      <c r="AF26" s="11">
        <v>7.3</v>
      </c>
      <c r="AG26" s="11">
        <v>8.5</v>
      </c>
      <c r="AH26" s="11">
        <v>10.199999999999999</v>
      </c>
      <c r="AI26" s="11">
        <v>11.1</v>
      </c>
      <c r="AJ26" s="11">
        <v>12.6</v>
      </c>
      <c r="AK26" s="11">
        <v>14.3</v>
      </c>
      <c r="AL26" s="11">
        <v>15.2</v>
      </c>
      <c r="AM26" s="11">
        <v>16</v>
      </c>
      <c r="AN26" s="11">
        <v>18.100000000000001</v>
      </c>
      <c r="AO26" s="11">
        <v>19.8</v>
      </c>
      <c r="AP26" s="11">
        <v>21.1</v>
      </c>
      <c r="AQ26" s="11">
        <v>24.6</v>
      </c>
      <c r="AR26" s="11">
        <v>26.4</v>
      </c>
    </row>
    <row r="27" spans="1:44" s="10" customFormat="1" x14ac:dyDescent="0.25">
      <c r="A27" s="32">
        <v>19</v>
      </c>
      <c r="B27" s="10" t="s">
        <v>294</v>
      </c>
      <c r="C27" s="10" t="s">
        <v>110</v>
      </c>
      <c r="D27" s="11" t="s">
        <v>242</v>
      </c>
      <c r="E27" s="11" t="s">
        <v>242</v>
      </c>
      <c r="F27" s="11" t="s">
        <v>242</v>
      </c>
      <c r="G27" s="11" t="s">
        <v>242</v>
      </c>
      <c r="H27" s="11" t="s">
        <v>242</v>
      </c>
      <c r="I27" s="11" t="s">
        <v>242</v>
      </c>
      <c r="J27" s="11" t="s">
        <v>242</v>
      </c>
      <c r="K27" s="11" t="s">
        <v>242</v>
      </c>
      <c r="L27" s="11" t="s">
        <v>242</v>
      </c>
      <c r="M27" s="11" t="s">
        <v>242</v>
      </c>
      <c r="N27" s="11" t="s">
        <v>242</v>
      </c>
      <c r="O27" s="11" t="s">
        <v>242</v>
      </c>
      <c r="P27" s="11" t="s">
        <v>242</v>
      </c>
      <c r="Q27" s="11" t="s">
        <v>242</v>
      </c>
      <c r="R27" s="11" t="s">
        <v>242</v>
      </c>
      <c r="S27" s="11" t="s">
        <v>242</v>
      </c>
      <c r="T27" s="11" t="s">
        <v>242</v>
      </c>
      <c r="U27" s="11" t="s">
        <v>242</v>
      </c>
      <c r="V27" s="11" t="s">
        <v>242</v>
      </c>
      <c r="W27" s="11" t="s">
        <v>242</v>
      </c>
      <c r="X27" s="11" t="s">
        <v>242</v>
      </c>
      <c r="Y27" s="11" t="s">
        <v>242</v>
      </c>
      <c r="Z27" s="11" t="s">
        <v>242</v>
      </c>
      <c r="AA27" s="11" t="s">
        <v>242</v>
      </c>
      <c r="AB27" s="11" t="s">
        <v>242</v>
      </c>
      <c r="AC27" s="11" t="s">
        <v>242</v>
      </c>
      <c r="AD27" s="11" t="s">
        <v>242</v>
      </c>
      <c r="AE27" s="11" t="s">
        <v>242</v>
      </c>
      <c r="AF27" s="11" t="s">
        <v>242</v>
      </c>
      <c r="AG27" s="11" t="s">
        <v>242</v>
      </c>
      <c r="AH27" s="11" t="s">
        <v>242</v>
      </c>
      <c r="AI27" s="11" t="s">
        <v>242</v>
      </c>
      <c r="AJ27" s="11" t="s">
        <v>242</v>
      </c>
      <c r="AK27" s="11" t="s">
        <v>242</v>
      </c>
      <c r="AL27" s="11" t="s">
        <v>242</v>
      </c>
      <c r="AM27" s="11" t="s">
        <v>242</v>
      </c>
      <c r="AN27" s="11" t="s">
        <v>242</v>
      </c>
      <c r="AO27" s="11">
        <v>1</v>
      </c>
      <c r="AP27" s="11">
        <v>4.7</v>
      </c>
      <c r="AQ27" s="11">
        <v>5.9</v>
      </c>
      <c r="AR27" s="11">
        <v>6.7</v>
      </c>
    </row>
    <row r="28" spans="1:44" s="10" customFormat="1" x14ac:dyDescent="0.25">
      <c r="A28" s="32">
        <v>20</v>
      </c>
      <c r="B28" s="10" t="s">
        <v>293</v>
      </c>
      <c r="C28" s="10" t="s">
        <v>292</v>
      </c>
      <c r="D28" s="11" t="s">
        <v>242</v>
      </c>
      <c r="E28" s="11" t="s">
        <v>242</v>
      </c>
      <c r="F28" s="11" t="s">
        <v>242</v>
      </c>
      <c r="G28" s="11" t="s">
        <v>242</v>
      </c>
      <c r="H28" s="11" t="s">
        <v>242</v>
      </c>
      <c r="I28" s="11" t="s">
        <v>242</v>
      </c>
      <c r="J28" s="11" t="s">
        <v>242</v>
      </c>
      <c r="K28" s="11" t="s">
        <v>242</v>
      </c>
      <c r="L28" s="11" t="s">
        <v>242</v>
      </c>
      <c r="M28" s="11" t="s">
        <v>242</v>
      </c>
      <c r="N28" s="11" t="s">
        <v>242</v>
      </c>
      <c r="O28" s="11" t="s">
        <v>242</v>
      </c>
      <c r="P28" s="11" t="s">
        <v>242</v>
      </c>
      <c r="Q28" s="11" t="s">
        <v>242</v>
      </c>
      <c r="R28" s="11" t="s">
        <v>242</v>
      </c>
      <c r="S28" s="11" t="s">
        <v>242</v>
      </c>
      <c r="T28" s="11" t="s">
        <v>242</v>
      </c>
      <c r="U28" s="11" t="s">
        <v>242</v>
      </c>
      <c r="V28" s="11" t="s">
        <v>242</v>
      </c>
      <c r="W28" s="11" t="s">
        <v>242</v>
      </c>
      <c r="X28" s="11" t="s">
        <v>242</v>
      </c>
      <c r="Y28" s="11" t="s">
        <v>242</v>
      </c>
      <c r="Z28" s="11" t="s">
        <v>242</v>
      </c>
      <c r="AA28" s="11" t="s">
        <v>242</v>
      </c>
      <c r="AB28" s="11" t="s">
        <v>242</v>
      </c>
      <c r="AC28" s="11" t="s">
        <v>242</v>
      </c>
      <c r="AD28" s="11" t="s">
        <v>242</v>
      </c>
      <c r="AE28" s="11" t="s">
        <v>242</v>
      </c>
      <c r="AF28" s="11" t="s">
        <v>242</v>
      </c>
      <c r="AG28" s="11" t="s">
        <v>242</v>
      </c>
      <c r="AH28" s="11" t="s">
        <v>242</v>
      </c>
      <c r="AI28" s="11" t="s">
        <v>242</v>
      </c>
      <c r="AJ28" s="11" t="s">
        <v>242</v>
      </c>
      <c r="AK28" s="11" t="s">
        <v>242</v>
      </c>
      <c r="AL28" s="11" t="s">
        <v>242</v>
      </c>
      <c r="AM28" s="11" t="s">
        <v>242</v>
      </c>
      <c r="AN28" s="11" t="s">
        <v>242</v>
      </c>
      <c r="AO28" s="11">
        <v>1.9</v>
      </c>
      <c r="AP28" s="11">
        <v>2.7</v>
      </c>
      <c r="AQ28" s="11">
        <v>4</v>
      </c>
      <c r="AR28" s="11">
        <v>4.5999999999999996</v>
      </c>
    </row>
    <row r="29" spans="1:44" s="10" customFormat="1" x14ac:dyDescent="0.25">
      <c r="A29" s="32">
        <v>21</v>
      </c>
      <c r="B29" s="10" t="s">
        <v>291</v>
      </c>
      <c r="C29" s="10" t="s">
        <v>290</v>
      </c>
      <c r="D29" s="11" t="s">
        <v>242</v>
      </c>
      <c r="E29" s="11" t="s">
        <v>242</v>
      </c>
      <c r="F29" s="11" t="s">
        <v>242</v>
      </c>
      <c r="G29" s="11" t="s">
        <v>242</v>
      </c>
      <c r="H29" s="11" t="s">
        <v>242</v>
      </c>
      <c r="I29" s="11" t="s">
        <v>242</v>
      </c>
      <c r="J29" s="11" t="s">
        <v>242</v>
      </c>
      <c r="K29" s="11" t="s">
        <v>242</v>
      </c>
      <c r="L29" s="11">
        <v>0</v>
      </c>
      <c r="M29" s="11">
        <v>0.4</v>
      </c>
      <c r="N29" s="11">
        <v>0.4</v>
      </c>
      <c r="O29" s="11">
        <v>0.5</v>
      </c>
      <c r="P29" s="11">
        <v>0.4</v>
      </c>
      <c r="Q29" s="11">
        <v>0.4</v>
      </c>
      <c r="R29" s="11">
        <v>0.1</v>
      </c>
      <c r="S29" s="11">
        <v>0.1</v>
      </c>
      <c r="T29" s="11">
        <v>0.6</v>
      </c>
      <c r="U29" s="11">
        <v>2.6</v>
      </c>
      <c r="V29" s="11">
        <v>1.6</v>
      </c>
      <c r="W29" s="11">
        <v>1.3</v>
      </c>
      <c r="X29" s="11">
        <v>2.2000000000000002</v>
      </c>
      <c r="Y29" s="11">
        <v>1.5</v>
      </c>
      <c r="Z29" s="11">
        <v>0.9</v>
      </c>
      <c r="AA29" s="11">
        <v>1.1000000000000001</v>
      </c>
      <c r="AB29" s="11">
        <v>1.1000000000000001</v>
      </c>
      <c r="AC29" s="11">
        <v>2.2999999999999998</v>
      </c>
      <c r="AD29" s="11">
        <v>1.6</v>
      </c>
      <c r="AE29" s="11">
        <v>1.6</v>
      </c>
      <c r="AF29" s="11">
        <v>1.9</v>
      </c>
      <c r="AG29" s="11">
        <v>4.2</v>
      </c>
      <c r="AH29" s="11">
        <v>2.9</v>
      </c>
      <c r="AI29" s="11">
        <v>3.1</v>
      </c>
      <c r="AJ29" s="11">
        <v>4.4000000000000004</v>
      </c>
      <c r="AK29" s="11">
        <v>3.2</v>
      </c>
      <c r="AL29" s="11">
        <v>3.1</v>
      </c>
      <c r="AM29" s="11">
        <v>2.8</v>
      </c>
      <c r="AN29" s="11">
        <v>2.4</v>
      </c>
      <c r="AO29" s="11">
        <v>1.9</v>
      </c>
      <c r="AP29" s="11">
        <v>2.2000000000000002</v>
      </c>
      <c r="AQ29" s="11">
        <v>2.2000000000000002</v>
      </c>
      <c r="AR29" s="11">
        <v>2.2999999999999998</v>
      </c>
    </row>
    <row r="30" spans="1:44" s="10" customFormat="1" x14ac:dyDescent="0.25">
      <c r="A30" s="32">
        <v>22</v>
      </c>
      <c r="B30" s="10" t="s">
        <v>289</v>
      </c>
      <c r="C30" s="10" t="s">
        <v>288</v>
      </c>
      <c r="D30" s="11">
        <v>0.6</v>
      </c>
      <c r="E30" s="11">
        <v>0.6</v>
      </c>
      <c r="F30" s="11">
        <v>1.6</v>
      </c>
      <c r="G30" s="11">
        <v>0.8</v>
      </c>
      <c r="H30" s="11">
        <v>0.6</v>
      </c>
      <c r="I30" s="11">
        <v>0.4</v>
      </c>
      <c r="J30" s="11">
        <v>0.5</v>
      </c>
      <c r="K30" s="11">
        <v>1.9</v>
      </c>
      <c r="L30" s="11">
        <v>0.6</v>
      </c>
      <c r="M30" s="11">
        <v>0.5</v>
      </c>
      <c r="N30" s="11">
        <v>0.5</v>
      </c>
      <c r="O30" s="11">
        <v>0.5</v>
      </c>
      <c r="P30" s="11">
        <v>0.5</v>
      </c>
      <c r="Q30" s="11">
        <v>0.5</v>
      </c>
      <c r="R30" s="11">
        <v>0.5</v>
      </c>
      <c r="S30" s="11">
        <v>1</v>
      </c>
      <c r="T30" s="11">
        <v>2.9</v>
      </c>
      <c r="U30" s="11">
        <v>5.5</v>
      </c>
      <c r="V30" s="11">
        <v>6.2</v>
      </c>
      <c r="W30" s="11">
        <v>5.5</v>
      </c>
      <c r="X30" s="11">
        <v>4.9000000000000004</v>
      </c>
      <c r="Y30" s="11">
        <v>7.7</v>
      </c>
      <c r="Z30" s="11">
        <v>4.5999999999999996</v>
      </c>
      <c r="AA30" s="11">
        <v>4.3</v>
      </c>
      <c r="AB30" s="11">
        <v>4.0999999999999996</v>
      </c>
      <c r="AC30" s="11">
        <v>4.0999999999999996</v>
      </c>
      <c r="AD30" s="11">
        <v>4.4000000000000004</v>
      </c>
      <c r="AE30" s="11">
        <v>4.3</v>
      </c>
      <c r="AF30" s="11">
        <v>4.5</v>
      </c>
      <c r="AG30" s="11">
        <v>4.5999999999999996</v>
      </c>
      <c r="AH30" s="11">
        <v>4.5</v>
      </c>
      <c r="AI30" s="11">
        <v>4.5</v>
      </c>
      <c r="AJ30" s="11">
        <v>4.9000000000000004</v>
      </c>
      <c r="AK30" s="11">
        <v>4.5999999999999996</v>
      </c>
      <c r="AL30" s="11">
        <v>4.8</v>
      </c>
      <c r="AM30" s="11">
        <v>4.5999999999999996</v>
      </c>
      <c r="AN30" s="11">
        <v>4.8</v>
      </c>
      <c r="AO30" s="11">
        <v>4.8</v>
      </c>
      <c r="AP30" s="11">
        <v>5.5</v>
      </c>
      <c r="AQ30" s="11">
        <v>5.9</v>
      </c>
      <c r="AR30" s="11">
        <v>6.6</v>
      </c>
    </row>
    <row r="31" spans="1:44" s="10" customFormat="1" x14ac:dyDescent="0.25">
      <c r="A31" s="32">
        <v>23</v>
      </c>
      <c r="B31" s="10" t="s">
        <v>287</v>
      </c>
      <c r="C31" s="10" t="s">
        <v>286</v>
      </c>
      <c r="D31" s="11" t="s">
        <v>242</v>
      </c>
      <c r="E31" s="11" t="s">
        <v>242</v>
      </c>
      <c r="F31" s="11" t="s">
        <v>242</v>
      </c>
      <c r="G31" s="11" t="s">
        <v>242</v>
      </c>
      <c r="H31" s="11">
        <v>0.7</v>
      </c>
      <c r="I31" s="11">
        <v>0.9</v>
      </c>
      <c r="J31" s="11">
        <v>1.1000000000000001</v>
      </c>
      <c r="K31" s="11">
        <v>0.8</v>
      </c>
      <c r="L31" s="11">
        <v>1</v>
      </c>
      <c r="M31" s="11">
        <v>1.2</v>
      </c>
      <c r="N31" s="11">
        <v>1.2</v>
      </c>
      <c r="O31" s="11">
        <v>1.3</v>
      </c>
      <c r="P31" s="11">
        <v>1.3</v>
      </c>
      <c r="Q31" s="11">
        <v>1.3</v>
      </c>
      <c r="R31" s="11">
        <v>1.3</v>
      </c>
      <c r="S31" s="11">
        <v>1.4</v>
      </c>
      <c r="T31" s="11">
        <v>1.4</v>
      </c>
      <c r="U31" s="11">
        <v>1.6</v>
      </c>
      <c r="V31" s="11">
        <v>2.2000000000000002</v>
      </c>
      <c r="W31" s="11">
        <v>2.5</v>
      </c>
      <c r="X31" s="11">
        <v>3</v>
      </c>
      <c r="Y31" s="11">
        <v>3.3</v>
      </c>
      <c r="Z31" s="11">
        <v>3.2</v>
      </c>
      <c r="AA31" s="11">
        <v>3.4</v>
      </c>
      <c r="AB31" s="11">
        <v>3.5</v>
      </c>
      <c r="AC31" s="11">
        <v>3.7</v>
      </c>
      <c r="AD31" s="11">
        <v>3.9</v>
      </c>
      <c r="AE31" s="11">
        <v>4</v>
      </c>
      <c r="AF31" s="11">
        <v>4.4000000000000004</v>
      </c>
      <c r="AG31" s="11">
        <v>4.9000000000000004</v>
      </c>
      <c r="AH31" s="11">
        <v>5.4</v>
      </c>
      <c r="AI31" s="11">
        <v>5.7</v>
      </c>
      <c r="AJ31" s="11">
        <v>6.2</v>
      </c>
      <c r="AK31" s="11">
        <v>6.8</v>
      </c>
      <c r="AL31" s="11">
        <v>7.3</v>
      </c>
      <c r="AM31" s="11">
        <v>7.9</v>
      </c>
      <c r="AN31" s="11">
        <v>8.6</v>
      </c>
      <c r="AO31" s="11">
        <v>8.1</v>
      </c>
      <c r="AP31" s="11">
        <v>9.4</v>
      </c>
      <c r="AQ31" s="11">
        <v>10.8</v>
      </c>
      <c r="AR31" s="11">
        <v>12.4</v>
      </c>
    </row>
    <row r="32" spans="1:44" s="10" customFormat="1" x14ac:dyDescent="0.25">
      <c r="A32" s="32">
        <v>24</v>
      </c>
      <c r="B32" s="10" t="s">
        <v>285</v>
      </c>
      <c r="C32" s="10" t="s">
        <v>202</v>
      </c>
      <c r="D32" s="11">
        <v>0.4</v>
      </c>
      <c r="E32" s="11">
        <v>0.4</v>
      </c>
      <c r="F32" s="11">
        <v>0.4</v>
      </c>
      <c r="G32" s="11">
        <v>0.5</v>
      </c>
      <c r="H32" s="11">
        <v>0.4</v>
      </c>
      <c r="I32" s="11">
        <v>0.4</v>
      </c>
      <c r="J32" s="11">
        <v>0.4</v>
      </c>
      <c r="K32" s="11">
        <v>0.4</v>
      </c>
      <c r="L32" s="11">
        <v>0.4</v>
      </c>
      <c r="M32" s="11">
        <v>0.3</v>
      </c>
      <c r="N32" s="11">
        <v>0.3</v>
      </c>
      <c r="O32" s="11">
        <v>0.3</v>
      </c>
      <c r="P32" s="11">
        <v>0.4</v>
      </c>
      <c r="Q32" s="11">
        <v>0.3</v>
      </c>
      <c r="R32" s="11">
        <v>0.4</v>
      </c>
      <c r="S32" s="11">
        <v>0.4</v>
      </c>
      <c r="T32" s="11">
        <v>0.5</v>
      </c>
      <c r="U32" s="11">
        <v>0.4</v>
      </c>
      <c r="V32" s="11">
        <v>0.4</v>
      </c>
      <c r="W32" s="11">
        <v>0.4</v>
      </c>
      <c r="X32" s="11">
        <v>0.4</v>
      </c>
      <c r="Y32" s="11">
        <v>0.6</v>
      </c>
      <c r="Z32" s="11">
        <v>0.9</v>
      </c>
      <c r="AA32" s="11">
        <v>0.9</v>
      </c>
      <c r="AB32" s="11">
        <v>0.8</v>
      </c>
      <c r="AC32" s="11">
        <v>0.6</v>
      </c>
      <c r="AD32" s="11">
        <v>0.9</v>
      </c>
      <c r="AE32" s="11">
        <v>1.2</v>
      </c>
      <c r="AF32" s="11">
        <v>1.4</v>
      </c>
      <c r="AG32" s="11">
        <v>1.2</v>
      </c>
      <c r="AH32" s="11">
        <v>1.3</v>
      </c>
      <c r="AI32" s="11">
        <v>1.3</v>
      </c>
      <c r="AJ32" s="11">
        <v>1.4</v>
      </c>
      <c r="AK32" s="11">
        <v>1.5</v>
      </c>
      <c r="AL32" s="11">
        <v>1.9</v>
      </c>
      <c r="AM32" s="11">
        <v>2.2000000000000002</v>
      </c>
      <c r="AN32" s="11">
        <v>2.2999999999999998</v>
      </c>
      <c r="AO32" s="11">
        <v>2.1</v>
      </c>
      <c r="AP32" s="11">
        <v>2.2999999999999998</v>
      </c>
      <c r="AQ32" s="11">
        <v>2.8</v>
      </c>
      <c r="AR32" s="11">
        <v>3.3</v>
      </c>
    </row>
    <row r="33" spans="1:44" s="10" customFormat="1" x14ac:dyDescent="0.25">
      <c r="A33" s="32">
        <v>25</v>
      </c>
      <c r="B33" s="10" t="s">
        <v>284</v>
      </c>
      <c r="C33" s="10" t="s">
        <v>283</v>
      </c>
      <c r="D33" s="11">
        <v>0.1</v>
      </c>
      <c r="E33" s="11">
        <v>0.1</v>
      </c>
      <c r="F33" s="11">
        <v>0.1</v>
      </c>
      <c r="G33" s="11">
        <v>0.1</v>
      </c>
      <c r="H33" s="11">
        <v>0.1</v>
      </c>
      <c r="I33" s="11">
        <v>0.1</v>
      </c>
      <c r="J33" s="11">
        <v>0.1</v>
      </c>
      <c r="K33" s="11">
        <v>0.3</v>
      </c>
      <c r="L33" s="11">
        <v>1.5</v>
      </c>
      <c r="M33" s="11">
        <v>1.6</v>
      </c>
      <c r="N33" s="11">
        <v>1.8</v>
      </c>
      <c r="O33" s="11">
        <v>1.9</v>
      </c>
      <c r="P33" s="11">
        <v>2.2999999999999998</v>
      </c>
      <c r="Q33" s="11">
        <v>2.9</v>
      </c>
      <c r="R33" s="11">
        <v>3.8</v>
      </c>
      <c r="S33" s="11">
        <v>4.3</v>
      </c>
      <c r="T33" s="11">
        <v>5.3</v>
      </c>
      <c r="U33" s="11">
        <v>6.6</v>
      </c>
      <c r="V33" s="11">
        <v>5.6</v>
      </c>
      <c r="W33" s="11">
        <v>4.5999999999999996</v>
      </c>
      <c r="X33" s="11">
        <v>4.9000000000000004</v>
      </c>
      <c r="Y33" s="11">
        <v>5.5</v>
      </c>
      <c r="Z33" s="11">
        <v>6.6</v>
      </c>
      <c r="AA33" s="11">
        <v>6.9</v>
      </c>
      <c r="AB33" s="11">
        <v>7.1</v>
      </c>
      <c r="AC33" s="11">
        <v>8.1</v>
      </c>
      <c r="AD33" s="11">
        <v>9.1</v>
      </c>
      <c r="AE33" s="11">
        <v>10</v>
      </c>
      <c r="AF33" s="11">
        <v>11.4</v>
      </c>
      <c r="AG33" s="11">
        <v>11.4</v>
      </c>
      <c r="AH33" s="11">
        <v>13.8</v>
      </c>
      <c r="AI33" s="11">
        <v>16.399999999999999</v>
      </c>
      <c r="AJ33" s="11">
        <v>17</v>
      </c>
      <c r="AK33" s="11">
        <v>19.100000000000001</v>
      </c>
      <c r="AL33" s="11">
        <v>21.7</v>
      </c>
      <c r="AM33" s="11">
        <v>22.4</v>
      </c>
      <c r="AN33" s="11">
        <v>23.4</v>
      </c>
      <c r="AO33" s="11">
        <v>31.3</v>
      </c>
      <c r="AP33" s="11">
        <v>34.9</v>
      </c>
      <c r="AQ33" s="11">
        <v>38.700000000000003</v>
      </c>
      <c r="AR33" s="11">
        <v>44.1</v>
      </c>
    </row>
    <row r="34" spans="1:44" s="8" customFormat="1" x14ac:dyDescent="0.25">
      <c r="A34" s="35">
        <v>26</v>
      </c>
      <c r="B34" s="8" t="s">
        <v>282</v>
      </c>
      <c r="C34" s="8" t="s">
        <v>281</v>
      </c>
      <c r="D34" s="9">
        <v>1.7</v>
      </c>
      <c r="E34" s="9">
        <v>1.6</v>
      </c>
      <c r="F34" s="9">
        <v>1</v>
      </c>
      <c r="G34" s="9">
        <v>0.7</v>
      </c>
      <c r="H34" s="9">
        <v>0.8</v>
      </c>
      <c r="I34" s="9">
        <v>0.9</v>
      </c>
      <c r="J34" s="9">
        <v>1.1000000000000001</v>
      </c>
      <c r="K34" s="9">
        <v>1.3</v>
      </c>
      <c r="L34" s="9">
        <v>1.9</v>
      </c>
      <c r="M34" s="9">
        <v>1.9</v>
      </c>
      <c r="N34" s="9">
        <v>1.5</v>
      </c>
      <c r="O34" s="9">
        <v>1.7</v>
      </c>
      <c r="P34" s="9">
        <v>2.2999999999999998</v>
      </c>
      <c r="Q34" s="9">
        <v>4.9000000000000004</v>
      </c>
      <c r="R34" s="9">
        <v>16.7</v>
      </c>
      <c r="S34" s="9">
        <v>17.7</v>
      </c>
      <c r="T34" s="9">
        <v>19.399999999999999</v>
      </c>
      <c r="U34" s="9">
        <v>17.2</v>
      </c>
      <c r="V34" s="9">
        <v>19.8</v>
      </c>
      <c r="W34" s="9">
        <v>19.2</v>
      </c>
      <c r="X34" s="9">
        <v>16.7</v>
      </c>
      <c r="Y34" s="9">
        <v>18.899999999999999</v>
      </c>
      <c r="Z34" s="9">
        <v>27.1</v>
      </c>
      <c r="AA34" s="9">
        <v>32</v>
      </c>
      <c r="AB34" s="9">
        <v>33.200000000000003</v>
      </c>
      <c r="AC34" s="9">
        <v>30.2</v>
      </c>
      <c r="AD34" s="9">
        <v>32.9</v>
      </c>
      <c r="AE34" s="9">
        <v>36.6</v>
      </c>
      <c r="AF34" s="9">
        <v>38.9</v>
      </c>
      <c r="AG34" s="9">
        <v>38.5</v>
      </c>
      <c r="AH34" s="9">
        <v>42.3</v>
      </c>
      <c r="AI34" s="9">
        <v>46.1</v>
      </c>
      <c r="AJ34" s="9">
        <v>47.3</v>
      </c>
      <c r="AK34" s="9">
        <v>51.6</v>
      </c>
      <c r="AL34" s="9">
        <v>54.6</v>
      </c>
      <c r="AM34" s="9">
        <v>52.1</v>
      </c>
      <c r="AN34" s="9">
        <v>57.7</v>
      </c>
      <c r="AO34" s="9">
        <v>66.400000000000006</v>
      </c>
      <c r="AP34" s="9">
        <v>73</v>
      </c>
      <c r="AQ34" s="9">
        <v>87</v>
      </c>
      <c r="AR34" s="9">
        <v>104.5</v>
      </c>
    </row>
    <row r="35" spans="1:44" s="8" customFormat="1" x14ac:dyDescent="0.25">
      <c r="A35" s="35">
        <v>27</v>
      </c>
      <c r="B35" s="8" t="s">
        <v>280</v>
      </c>
      <c r="C35" s="8" t="s">
        <v>135</v>
      </c>
      <c r="D35" s="9">
        <v>83.5</v>
      </c>
      <c r="E35" s="9">
        <v>74.900000000000006</v>
      </c>
      <c r="F35" s="9">
        <v>64.599999999999994</v>
      </c>
      <c r="G35" s="9">
        <v>49.5</v>
      </c>
      <c r="H35" s="9">
        <v>46.4</v>
      </c>
      <c r="I35" s="9">
        <v>53.2</v>
      </c>
      <c r="J35" s="9">
        <v>59.8</v>
      </c>
      <c r="K35" s="9">
        <v>67.900000000000006</v>
      </c>
      <c r="L35" s="9">
        <v>72.8</v>
      </c>
      <c r="M35" s="9">
        <v>67.2</v>
      </c>
      <c r="N35" s="9">
        <v>72.099999999999994</v>
      </c>
      <c r="O35" s="9">
        <v>77.7</v>
      </c>
      <c r="P35" s="9">
        <v>95.6</v>
      </c>
      <c r="Q35" s="9">
        <v>121.8</v>
      </c>
      <c r="R35" s="9">
        <v>139.4</v>
      </c>
      <c r="S35" s="9">
        <v>152</v>
      </c>
      <c r="T35" s="9">
        <v>156.30000000000001</v>
      </c>
      <c r="U35" s="9">
        <v>165.5</v>
      </c>
      <c r="V35" s="9">
        <v>174.8</v>
      </c>
      <c r="W35" s="9">
        <v>194.5</v>
      </c>
      <c r="X35" s="9">
        <v>194.5</v>
      </c>
      <c r="Y35" s="9">
        <v>215</v>
      </c>
      <c r="Z35" s="9">
        <v>237.4</v>
      </c>
      <c r="AA35" s="9">
        <v>250.7</v>
      </c>
      <c r="AB35" s="9">
        <v>266.3</v>
      </c>
      <c r="AC35" s="9">
        <v>272.39999999999998</v>
      </c>
      <c r="AD35" s="9">
        <v>291.7</v>
      </c>
      <c r="AE35" s="9">
        <v>311.8</v>
      </c>
      <c r="AF35" s="9">
        <v>329.6</v>
      </c>
      <c r="AG35" s="9">
        <v>340.9</v>
      </c>
      <c r="AH35" s="9">
        <v>360.9</v>
      </c>
      <c r="AI35" s="9">
        <v>376.5</v>
      </c>
      <c r="AJ35" s="9">
        <v>393.8</v>
      </c>
      <c r="AK35" s="9">
        <v>417.5</v>
      </c>
      <c r="AL35" s="9">
        <v>438.3</v>
      </c>
      <c r="AM35" s="9">
        <v>476.3</v>
      </c>
      <c r="AN35" s="9">
        <v>513.20000000000005</v>
      </c>
      <c r="AO35" s="9">
        <v>554.20000000000005</v>
      </c>
      <c r="AP35" s="9">
        <v>592.79999999999995</v>
      </c>
      <c r="AQ35" s="9">
        <v>643.79999999999995</v>
      </c>
      <c r="AR35" s="9">
        <v>695.8</v>
      </c>
    </row>
    <row r="36" spans="1:44" s="8" customFormat="1" x14ac:dyDescent="0.25">
      <c r="A36" s="35">
        <v>28</v>
      </c>
      <c r="B36" s="8" t="s">
        <v>279</v>
      </c>
      <c r="C36" s="8" t="s">
        <v>278</v>
      </c>
      <c r="D36" s="9">
        <v>79.599999999999994</v>
      </c>
      <c r="E36" s="9">
        <v>71.599999999999994</v>
      </c>
      <c r="F36" s="9">
        <v>61.8</v>
      </c>
      <c r="G36" s="9">
        <v>49.7</v>
      </c>
      <c r="H36" s="9">
        <v>46.8</v>
      </c>
      <c r="I36" s="9">
        <v>52.3</v>
      </c>
      <c r="J36" s="9">
        <v>56.8</v>
      </c>
      <c r="K36" s="9">
        <v>63.1</v>
      </c>
      <c r="L36" s="9">
        <v>67.900000000000006</v>
      </c>
      <c r="M36" s="9">
        <v>65.3</v>
      </c>
      <c r="N36" s="9">
        <v>68.2</v>
      </c>
      <c r="O36" s="9">
        <v>72.400000000000006</v>
      </c>
      <c r="P36" s="9">
        <v>82.3</v>
      </c>
      <c r="Q36" s="9">
        <v>90</v>
      </c>
      <c r="R36" s="9">
        <v>100.8</v>
      </c>
      <c r="S36" s="9">
        <v>109.7</v>
      </c>
      <c r="T36" s="9">
        <v>121.2</v>
      </c>
      <c r="U36" s="9">
        <v>145.9</v>
      </c>
      <c r="V36" s="9">
        <v>163.80000000000001</v>
      </c>
      <c r="W36" s="9">
        <v>177.2</v>
      </c>
      <c r="X36" s="9">
        <v>180.9</v>
      </c>
      <c r="Y36" s="9">
        <v>195</v>
      </c>
      <c r="Z36" s="9">
        <v>211.5</v>
      </c>
      <c r="AA36" s="9">
        <v>222.8</v>
      </c>
      <c r="AB36" s="9">
        <v>237.1</v>
      </c>
      <c r="AC36" s="9">
        <v>244.2</v>
      </c>
      <c r="AD36" s="9">
        <v>263.5</v>
      </c>
      <c r="AE36" s="9">
        <v>277.10000000000002</v>
      </c>
      <c r="AF36" s="9">
        <v>292.7</v>
      </c>
      <c r="AG36" s="9">
        <v>302</v>
      </c>
      <c r="AH36" s="9">
        <v>323.8</v>
      </c>
      <c r="AI36" s="9">
        <v>338.6</v>
      </c>
      <c r="AJ36" s="9">
        <v>349.5</v>
      </c>
      <c r="AK36" s="9">
        <v>371.2</v>
      </c>
      <c r="AL36" s="9">
        <v>391.6</v>
      </c>
      <c r="AM36" s="9">
        <v>421.4</v>
      </c>
      <c r="AN36" s="9">
        <v>454.9</v>
      </c>
      <c r="AO36" s="9">
        <v>492.8</v>
      </c>
      <c r="AP36" s="9">
        <v>520.6</v>
      </c>
      <c r="AQ36" s="9">
        <v>571.70000000000005</v>
      </c>
      <c r="AR36" s="9">
        <v>620.70000000000005</v>
      </c>
    </row>
    <row r="37" spans="1:44" s="10" customFormat="1" x14ac:dyDescent="0.25">
      <c r="A37" s="32">
        <v>29</v>
      </c>
      <c r="B37" s="10" t="s">
        <v>277</v>
      </c>
      <c r="C37" s="10" t="s">
        <v>136</v>
      </c>
      <c r="D37" s="11">
        <v>77.400000000000006</v>
      </c>
      <c r="E37" s="11">
        <v>70.099999999999994</v>
      </c>
      <c r="F37" s="11">
        <v>60.7</v>
      </c>
      <c r="G37" s="11">
        <v>48.7</v>
      </c>
      <c r="H37" s="11">
        <v>45.9</v>
      </c>
      <c r="I37" s="11">
        <v>51.5</v>
      </c>
      <c r="J37" s="11">
        <v>55.9</v>
      </c>
      <c r="K37" s="11">
        <v>62.2</v>
      </c>
      <c r="L37" s="11">
        <v>66.8</v>
      </c>
      <c r="M37" s="11">
        <v>64.3</v>
      </c>
      <c r="N37" s="11">
        <v>67.2</v>
      </c>
      <c r="O37" s="11">
        <v>71.3</v>
      </c>
      <c r="P37" s="11">
        <v>81.099999999999994</v>
      </c>
      <c r="Q37" s="11">
        <v>89</v>
      </c>
      <c r="R37" s="11">
        <v>99.9</v>
      </c>
      <c r="S37" s="11">
        <v>108.6</v>
      </c>
      <c r="T37" s="11">
        <v>120</v>
      </c>
      <c r="U37" s="11">
        <v>144.30000000000001</v>
      </c>
      <c r="V37" s="11">
        <v>162</v>
      </c>
      <c r="W37" s="11">
        <v>175</v>
      </c>
      <c r="X37" s="11">
        <v>178.5</v>
      </c>
      <c r="Y37" s="11">
        <v>192.2</v>
      </c>
      <c r="Z37" s="11">
        <v>208.5</v>
      </c>
      <c r="AA37" s="11">
        <v>219.5</v>
      </c>
      <c r="AB37" s="11">
        <v>233</v>
      </c>
      <c r="AC37" s="11">
        <v>239.9</v>
      </c>
      <c r="AD37" s="11">
        <v>258.7</v>
      </c>
      <c r="AE37" s="11">
        <v>271.60000000000002</v>
      </c>
      <c r="AF37" s="11">
        <v>286.7</v>
      </c>
      <c r="AG37" s="11">
        <v>296</v>
      </c>
      <c r="AH37" s="11">
        <v>317.5</v>
      </c>
      <c r="AI37" s="11">
        <v>331.6</v>
      </c>
      <c r="AJ37" s="11">
        <v>342</v>
      </c>
      <c r="AK37" s="11">
        <v>363.1</v>
      </c>
      <c r="AL37" s="11">
        <v>382.5</v>
      </c>
      <c r="AM37" s="11">
        <v>411.2</v>
      </c>
      <c r="AN37" s="11">
        <v>443.6</v>
      </c>
      <c r="AO37" s="11">
        <v>480.6</v>
      </c>
      <c r="AP37" s="11">
        <v>507.4</v>
      </c>
      <c r="AQ37" s="11">
        <v>557.4</v>
      </c>
      <c r="AR37" s="11">
        <v>604.5</v>
      </c>
    </row>
    <row r="38" spans="1:44" s="10" customFormat="1" x14ac:dyDescent="0.25">
      <c r="A38" s="32">
        <v>30</v>
      </c>
      <c r="B38" s="10" t="s">
        <v>276</v>
      </c>
      <c r="C38" s="10" t="s">
        <v>137</v>
      </c>
      <c r="D38" s="11">
        <v>1.5</v>
      </c>
      <c r="E38" s="11">
        <v>0.9</v>
      </c>
      <c r="F38" s="11">
        <v>0.7</v>
      </c>
      <c r="G38" s="11">
        <v>0.5</v>
      </c>
      <c r="H38" s="11">
        <v>0.5</v>
      </c>
      <c r="I38" s="11">
        <v>0.5</v>
      </c>
      <c r="J38" s="11">
        <v>0.5</v>
      </c>
      <c r="K38" s="11">
        <v>0.6</v>
      </c>
      <c r="L38" s="11">
        <v>0.7</v>
      </c>
      <c r="M38" s="11">
        <v>0.7</v>
      </c>
      <c r="N38" s="11">
        <v>0.7</v>
      </c>
      <c r="O38" s="11">
        <v>0.8</v>
      </c>
      <c r="P38" s="11">
        <v>0.9</v>
      </c>
      <c r="Q38" s="11">
        <v>0.7</v>
      </c>
      <c r="R38" s="11">
        <v>0.4</v>
      </c>
      <c r="S38" s="11">
        <v>0.4</v>
      </c>
      <c r="T38" s="11">
        <v>0.4</v>
      </c>
      <c r="U38" s="11">
        <v>0.7</v>
      </c>
      <c r="V38" s="11">
        <v>0.9</v>
      </c>
      <c r="W38" s="11">
        <v>1.3</v>
      </c>
      <c r="X38" s="11">
        <v>1.6</v>
      </c>
      <c r="Y38" s="11">
        <v>2</v>
      </c>
      <c r="Z38" s="11">
        <v>2.2000000000000002</v>
      </c>
      <c r="AA38" s="11">
        <v>2.6</v>
      </c>
      <c r="AB38" s="11">
        <v>3.2</v>
      </c>
      <c r="AC38" s="11">
        <v>3.4</v>
      </c>
      <c r="AD38" s="11">
        <v>4</v>
      </c>
      <c r="AE38" s="11">
        <v>4.5999999999999996</v>
      </c>
      <c r="AF38" s="11">
        <v>4.9000000000000004</v>
      </c>
      <c r="AG38" s="11">
        <v>5</v>
      </c>
      <c r="AH38" s="11">
        <v>5.5</v>
      </c>
      <c r="AI38" s="11">
        <v>6.2</v>
      </c>
      <c r="AJ38" s="11">
        <v>6.5</v>
      </c>
      <c r="AK38" s="11">
        <v>7</v>
      </c>
      <c r="AL38" s="11">
        <v>7.9</v>
      </c>
      <c r="AM38" s="11">
        <v>8.9</v>
      </c>
      <c r="AN38" s="11">
        <v>9.9</v>
      </c>
      <c r="AO38" s="11">
        <v>10.7</v>
      </c>
      <c r="AP38" s="11">
        <v>11.1</v>
      </c>
      <c r="AQ38" s="11">
        <v>12.2</v>
      </c>
      <c r="AR38" s="11">
        <v>14</v>
      </c>
    </row>
    <row r="39" spans="1:44" s="10" customFormat="1" x14ac:dyDescent="0.25">
      <c r="A39" s="32">
        <v>31</v>
      </c>
      <c r="B39" s="10" t="s">
        <v>275</v>
      </c>
      <c r="C39" s="10" t="s">
        <v>138</v>
      </c>
      <c r="D39" s="11">
        <v>0.7</v>
      </c>
      <c r="E39" s="11">
        <v>0.6</v>
      </c>
      <c r="F39" s="11">
        <v>0.5</v>
      </c>
      <c r="G39" s="11">
        <v>0.4</v>
      </c>
      <c r="H39" s="11">
        <v>0.4</v>
      </c>
      <c r="I39" s="11">
        <v>0.3</v>
      </c>
      <c r="J39" s="11">
        <v>0.3</v>
      </c>
      <c r="K39" s="11">
        <v>0.3</v>
      </c>
      <c r="L39" s="11">
        <v>0.3</v>
      </c>
      <c r="M39" s="11">
        <v>0.3</v>
      </c>
      <c r="N39" s="11">
        <v>0.3</v>
      </c>
      <c r="O39" s="11">
        <v>0.3</v>
      </c>
      <c r="P39" s="11">
        <v>0.3</v>
      </c>
      <c r="Q39" s="11">
        <v>0.3</v>
      </c>
      <c r="R39" s="11">
        <v>0.5</v>
      </c>
      <c r="S39" s="11">
        <v>0.6</v>
      </c>
      <c r="T39" s="11">
        <v>0.7</v>
      </c>
      <c r="U39" s="11">
        <v>0.9</v>
      </c>
      <c r="V39" s="11">
        <v>0.9</v>
      </c>
      <c r="W39" s="11">
        <v>1</v>
      </c>
      <c r="X39" s="11">
        <v>0.8</v>
      </c>
      <c r="Y39" s="11">
        <v>0.8</v>
      </c>
      <c r="Z39" s="11">
        <v>0.7</v>
      </c>
      <c r="AA39" s="11">
        <v>0.8</v>
      </c>
      <c r="AB39" s="11">
        <v>0.9</v>
      </c>
      <c r="AC39" s="11">
        <v>0.9</v>
      </c>
      <c r="AD39" s="11">
        <v>0.9</v>
      </c>
      <c r="AE39" s="11">
        <v>1</v>
      </c>
      <c r="AF39" s="11">
        <v>1.1000000000000001</v>
      </c>
      <c r="AG39" s="11">
        <v>1</v>
      </c>
      <c r="AH39" s="11">
        <v>0.8</v>
      </c>
      <c r="AI39" s="11">
        <v>0.8</v>
      </c>
      <c r="AJ39" s="11">
        <v>1</v>
      </c>
      <c r="AK39" s="11">
        <v>1.1000000000000001</v>
      </c>
      <c r="AL39" s="11">
        <v>1.2</v>
      </c>
      <c r="AM39" s="11">
        <v>1.3</v>
      </c>
      <c r="AN39" s="11">
        <v>1.4</v>
      </c>
      <c r="AO39" s="11">
        <v>1.6</v>
      </c>
      <c r="AP39" s="11">
        <v>2</v>
      </c>
      <c r="AQ39" s="11">
        <v>2</v>
      </c>
      <c r="AR39" s="11">
        <v>2.2000000000000002</v>
      </c>
    </row>
    <row r="40" spans="1:44" s="10" customFormat="1" x14ac:dyDescent="0.25">
      <c r="A40" s="32">
        <v>32</v>
      </c>
      <c r="B40" s="10" t="s">
        <v>274</v>
      </c>
      <c r="C40" s="10" t="s">
        <v>273</v>
      </c>
      <c r="D40" s="11">
        <v>0.3</v>
      </c>
      <c r="E40" s="11">
        <v>0.3</v>
      </c>
      <c r="F40" s="11">
        <v>0.2</v>
      </c>
      <c r="G40" s="11">
        <v>0.2</v>
      </c>
      <c r="H40" s="11">
        <v>0.2</v>
      </c>
      <c r="I40" s="11">
        <v>0.2</v>
      </c>
      <c r="J40" s="11">
        <v>0.2</v>
      </c>
      <c r="K40" s="11">
        <v>0.2</v>
      </c>
      <c r="L40" s="11">
        <v>0.2</v>
      </c>
      <c r="M40" s="11">
        <v>0.2</v>
      </c>
      <c r="N40" s="11">
        <v>0.2</v>
      </c>
      <c r="O40" s="11">
        <v>0.2</v>
      </c>
      <c r="P40" s="11">
        <v>0.2</v>
      </c>
      <c r="Q40" s="11">
        <v>0.2</v>
      </c>
      <c r="R40" s="11">
        <v>0.2</v>
      </c>
      <c r="S40" s="11">
        <v>0.2</v>
      </c>
      <c r="T40" s="11">
        <v>0.3</v>
      </c>
      <c r="U40" s="11">
        <v>0.2</v>
      </c>
      <c r="V40" s="11">
        <v>0.2</v>
      </c>
      <c r="W40" s="11">
        <v>0.3</v>
      </c>
      <c r="X40" s="11">
        <v>0.3</v>
      </c>
      <c r="Y40" s="11">
        <v>0.3</v>
      </c>
      <c r="Z40" s="11">
        <v>0.3</v>
      </c>
      <c r="AA40" s="11">
        <v>0.4</v>
      </c>
      <c r="AB40" s="11">
        <v>0.4</v>
      </c>
      <c r="AC40" s="11">
        <v>0.4</v>
      </c>
      <c r="AD40" s="11">
        <v>0.4</v>
      </c>
      <c r="AE40" s="11">
        <v>0.5</v>
      </c>
      <c r="AF40" s="11">
        <v>0.6</v>
      </c>
      <c r="AG40" s="11">
        <v>0.6</v>
      </c>
      <c r="AH40" s="11">
        <v>0.3</v>
      </c>
      <c r="AI40" s="11">
        <v>0.3</v>
      </c>
      <c r="AJ40" s="11">
        <v>0.5</v>
      </c>
      <c r="AK40" s="11">
        <v>0.5</v>
      </c>
      <c r="AL40" s="11">
        <v>0.5</v>
      </c>
      <c r="AM40" s="11">
        <v>0.6</v>
      </c>
      <c r="AN40" s="11">
        <v>0.6</v>
      </c>
      <c r="AO40" s="11">
        <v>0.8</v>
      </c>
      <c r="AP40" s="11">
        <v>1</v>
      </c>
      <c r="AQ40" s="11">
        <v>1</v>
      </c>
      <c r="AR40" s="11">
        <v>1.1000000000000001</v>
      </c>
    </row>
    <row r="41" spans="1:44" s="10" customFormat="1" x14ac:dyDescent="0.25">
      <c r="A41" s="32">
        <v>33</v>
      </c>
      <c r="B41" s="10" t="s">
        <v>272</v>
      </c>
      <c r="C41" s="10" t="s">
        <v>271</v>
      </c>
      <c r="D41" s="11">
        <v>0.3</v>
      </c>
      <c r="E41" s="11">
        <v>0.3</v>
      </c>
      <c r="F41" s="11">
        <v>0.3</v>
      </c>
      <c r="G41" s="11">
        <v>0.2</v>
      </c>
      <c r="H41" s="11">
        <v>0.2</v>
      </c>
      <c r="I41" s="11">
        <v>0.2</v>
      </c>
      <c r="J41" s="11">
        <v>0.2</v>
      </c>
      <c r="K41" s="11">
        <v>0.2</v>
      </c>
      <c r="L41" s="11">
        <v>0.2</v>
      </c>
      <c r="M41" s="11">
        <v>0.2</v>
      </c>
      <c r="N41" s="11">
        <v>0.2</v>
      </c>
      <c r="O41" s="11">
        <v>0.2</v>
      </c>
      <c r="P41" s="11">
        <v>0.2</v>
      </c>
      <c r="Q41" s="11">
        <v>0.1</v>
      </c>
      <c r="R41" s="11">
        <v>0.2</v>
      </c>
      <c r="S41" s="11">
        <v>0.4</v>
      </c>
      <c r="T41" s="11">
        <v>0.5</v>
      </c>
      <c r="U41" s="11">
        <v>0.7</v>
      </c>
      <c r="V41" s="11">
        <v>0.7</v>
      </c>
      <c r="W41" s="11">
        <v>0.7</v>
      </c>
      <c r="X41" s="11">
        <v>0.5</v>
      </c>
      <c r="Y41" s="11">
        <v>0.4</v>
      </c>
      <c r="Z41" s="11">
        <v>0.4</v>
      </c>
      <c r="AA41" s="11">
        <v>0.4</v>
      </c>
      <c r="AB41" s="11">
        <v>0.5</v>
      </c>
      <c r="AC41" s="11">
        <v>0.5</v>
      </c>
      <c r="AD41" s="11">
        <v>0.4</v>
      </c>
      <c r="AE41" s="11">
        <v>0.5</v>
      </c>
      <c r="AF41" s="11">
        <v>0.5</v>
      </c>
      <c r="AG41" s="11">
        <v>0.4</v>
      </c>
      <c r="AH41" s="11">
        <v>0.5</v>
      </c>
      <c r="AI41" s="11">
        <v>0.5</v>
      </c>
      <c r="AJ41" s="11">
        <v>0.5</v>
      </c>
      <c r="AK41" s="11">
        <v>0.6</v>
      </c>
      <c r="AL41" s="11">
        <v>0.7</v>
      </c>
      <c r="AM41" s="11">
        <v>0.7</v>
      </c>
      <c r="AN41" s="11">
        <v>0.8</v>
      </c>
      <c r="AO41" s="11">
        <v>0.8</v>
      </c>
      <c r="AP41" s="11">
        <v>1</v>
      </c>
      <c r="AQ41" s="11">
        <v>1</v>
      </c>
      <c r="AR41" s="11">
        <v>1.1000000000000001</v>
      </c>
    </row>
    <row r="42" spans="1:44" s="8" customFormat="1" x14ac:dyDescent="0.25">
      <c r="A42" s="35">
        <v>34</v>
      </c>
      <c r="B42" s="8" t="s">
        <v>270</v>
      </c>
      <c r="C42" s="8" t="s">
        <v>142</v>
      </c>
      <c r="D42" s="9">
        <v>3.9</v>
      </c>
      <c r="E42" s="9">
        <v>3.3</v>
      </c>
      <c r="F42" s="9">
        <v>2.8</v>
      </c>
      <c r="G42" s="9">
        <v>-0.1</v>
      </c>
      <c r="H42" s="9">
        <v>-0.4</v>
      </c>
      <c r="I42" s="9">
        <v>0.9</v>
      </c>
      <c r="J42" s="9">
        <v>3</v>
      </c>
      <c r="K42" s="9">
        <v>4.8</v>
      </c>
      <c r="L42" s="9">
        <v>4.9000000000000004</v>
      </c>
      <c r="M42" s="9">
        <v>2</v>
      </c>
      <c r="N42" s="9">
        <v>3.9</v>
      </c>
      <c r="O42" s="9">
        <v>5.3</v>
      </c>
      <c r="P42" s="9">
        <v>13.3</v>
      </c>
      <c r="Q42" s="9">
        <v>31.9</v>
      </c>
      <c r="R42" s="9">
        <v>38.6</v>
      </c>
      <c r="S42" s="9">
        <v>42.4</v>
      </c>
      <c r="T42" s="9">
        <v>35.200000000000003</v>
      </c>
      <c r="U42" s="9">
        <v>19.600000000000001</v>
      </c>
      <c r="V42" s="9">
        <v>11</v>
      </c>
      <c r="W42" s="9">
        <v>17.2</v>
      </c>
      <c r="X42" s="9">
        <v>13.6</v>
      </c>
      <c r="Y42" s="9">
        <v>20</v>
      </c>
      <c r="Z42" s="9">
        <v>25.9</v>
      </c>
      <c r="AA42" s="9">
        <v>27.8</v>
      </c>
      <c r="AB42" s="9">
        <v>29.2</v>
      </c>
      <c r="AC42" s="9">
        <v>28.2</v>
      </c>
      <c r="AD42" s="9">
        <v>28.2</v>
      </c>
      <c r="AE42" s="9">
        <v>34.700000000000003</v>
      </c>
      <c r="AF42" s="9">
        <v>36.9</v>
      </c>
      <c r="AG42" s="9">
        <v>38.9</v>
      </c>
      <c r="AH42" s="9">
        <v>37.1</v>
      </c>
      <c r="AI42" s="9">
        <v>37.799999999999997</v>
      </c>
      <c r="AJ42" s="9">
        <v>44.4</v>
      </c>
      <c r="AK42" s="9">
        <v>46.4</v>
      </c>
      <c r="AL42" s="9">
        <v>46.7</v>
      </c>
      <c r="AM42" s="9">
        <v>54.8</v>
      </c>
      <c r="AN42" s="9">
        <v>58.3</v>
      </c>
      <c r="AO42" s="9">
        <v>61.4</v>
      </c>
      <c r="AP42" s="9">
        <v>72.2</v>
      </c>
      <c r="AQ42" s="9">
        <v>72.099999999999994</v>
      </c>
      <c r="AR42" s="9">
        <v>75</v>
      </c>
    </row>
    <row r="43" spans="1:44" s="8" customFormat="1" x14ac:dyDescent="0.25">
      <c r="A43" s="35">
        <v>35</v>
      </c>
      <c r="B43" s="8" t="s">
        <v>269</v>
      </c>
      <c r="C43" s="8" t="s">
        <v>268</v>
      </c>
      <c r="D43" s="9">
        <v>4.7</v>
      </c>
      <c r="E43" s="9">
        <v>4.4000000000000004</v>
      </c>
      <c r="F43" s="9">
        <v>4.3</v>
      </c>
      <c r="G43" s="9">
        <v>-0.2</v>
      </c>
      <c r="H43" s="9">
        <v>-0.8</v>
      </c>
      <c r="I43" s="9">
        <v>1.7</v>
      </c>
      <c r="J43" s="9">
        <v>5.0999999999999996</v>
      </c>
      <c r="K43" s="9">
        <v>7</v>
      </c>
      <c r="L43" s="9">
        <v>6.7</v>
      </c>
      <c r="M43" s="9">
        <v>2.9</v>
      </c>
      <c r="N43" s="9">
        <v>5.4</v>
      </c>
      <c r="O43" s="9">
        <v>6.8</v>
      </c>
      <c r="P43" s="9">
        <v>13.9</v>
      </c>
      <c r="Q43" s="9">
        <v>26.2</v>
      </c>
      <c r="R43" s="9">
        <v>27.7</v>
      </c>
      <c r="S43" s="9">
        <v>27.9</v>
      </c>
      <c r="T43" s="9">
        <v>22.5</v>
      </c>
      <c r="U43" s="9">
        <v>11.8</v>
      </c>
      <c r="V43" s="9">
        <v>6.3</v>
      </c>
      <c r="W43" s="9">
        <v>8.9</v>
      </c>
      <c r="X43" s="9">
        <v>7</v>
      </c>
      <c r="Y43" s="9">
        <v>9.3000000000000007</v>
      </c>
      <c r="Z43" s="9">
        <v>10.9</v>
      </c>
      <c r="AA43" s="9">
        <v>11.1</v>
      </c>
      <c r="AB43" s="9">
        <v>11</v>
      </c>
      <c r="AC43" s="9">
        <v>10.3</v>
      </c>
      <c r="AD43" s="9">
        <v>9.6999999999999993</v>
      </c>
      <c r="AE43" s="9">
        <v>11.1</v>
      </c>
      <c r="AF43" s="9">
        <v>11.2</v>
      </c>
      <c r="AG43" s="9">
        <v>11.4</v>
      </c>
      <c r="AH43" s="9">
        <v>10.3</v>
      </c>
      <c r="AI43" s="9">
        <v>10</v>
      </c>
      <c r="AJ43" s="9">
        <v>11.3</v>
      </c>
      <c r="AK43" s="9">
        <v>11.1</v>
      </c>
      <c r="AL43" s="9">
        <v>10.7</v>
      </c>
      <c r="AM43" s="9">
        <v>11.5</v>
      </c>
      <c r="AN43" s="9">
        <v>11.4</v>
      </c>
      <c r="AO43" s="9">
        <v>11.1</v>
      </c>
      <c r="AP43" s="9">
        <v>12.2</v>
      </c>
      <c r="AQ43" s="9">
        <v>11.2</v>
      </c>
      <c r="AR43" s="9">
        <v>10.8</v>
      </c>
    </row>
    <row r="44" spans="1:44" s="8" customFormat="1" x14ac:dyDescent="0.25">
      <c r="A44" s="33"/>
      <c r="B44" s="8" t="s">
        <v>186</v>
      </c>
      <c r="C44" s="8" t="s">
        <v>185</v>
      </c>
      <c r="D44" s="9"/>
      <c r="E44" s="9"/>
      <c r="F44" s="9"/>
      <c r="G44" s="9"/>
      <c r="H44" s="9"/>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row>
    <row r="45" spans="1:44" s="8" customFormat="1" x14ac:dyDescent="0.25">
      <c r="A45" s="35">
        <v>36</v>
      </c>
      <c r="B45" s="8" t="s">
        <v>267</v>
      </c>
      <c r="C45" s="8" t="s">
        <v>266</v>
      </c>
      <c r="D45" s="9">
        <v>848.4</v>
      </c>
      <c r="E45" s="9">
        <v>793.4</v>
      </c>
      <c r="F45" s="9">
        <v>747</v>
      </c>
      <c r="G45" s="9">
        <v>649.29999999999995</v>
      </c>
      <c r="H45" s="9">
        <v>631.6</v>
      </c>
      <c r="I45" s="9">
        <v>694.4</v>
      </c>
      <c r="J45" s="9">
        <v>762.5</v>
      </c>
      <c r="K45" s="9">
        <v>848.9</v>
      </c>
      <c r="L45" s="9">
        <v>900.7</v>
      </c>
      <c r="M45" s="9">
        <v>845.2</v>
      </c>
      <c r="N45" s="9">
        <v>910</v>
      </c>
      <c r="O45" s="9">
        <v>973.6</v>
      </c>
      <c r="P45" s="9">
        <v>1137.5999999999999</v>
      </c>
      <c r="Q45" s="9">
        <v>1318</v>
      </c>
      <c r="R45" s="9">
        <v>1495.3</v>
      </c>
      <c r="S45" s="9">
        <v>1533</v>
      </c>
      <c r="T45" s="9">
        <v>1505.2</v>
      </c>
      <c r="U45" s="9">
        <v>1423.6</v>
      </c>
      <c r="V45" s="9">
        <v>1380.3</v>
      </c>
      <c r="W45" s="9">
        <v>1445.7</v>
      </c>
      <c r="X45" s="9">
        <v>1432.9</v>
      </c>
      <c r="Y45" s="9">
        <v>1556.8</v>
      </c>
      <c r="Z45" s="9">
        <v>1677</v>
      </c>
      <c r="AA45" s="9">
        <v>1758.5</v>
      </c>
      <c r="AB45" s="9">
        <v>1839.7</v>
      </c>
      <c r="AC45" s="9">
        <v>1832</v>
      </c>
      <c r="AD45" s="9">
        <v>1955.2</v>
      </c>
      <c r="AE45" s="9">
        <v>2057.5</v>
      </c>
      <c r="AF45" s="9">
        <v>2101.5</v>
      </c>
      <c r="AG45" s="9">
        <v>2094.6999999999998</v>
      </c>
      <c r="AH45" s="9">
        <v>2196.6999999999998</v>
      </c>
      <c r="AI45" s="9">
        <v>2262.9</v>
      </c>
      <c r="AJ45" s="9">
        <v>2323.1</v>
      </c>
      <c r="AK45" s="9">
        <v>2447</v>
      </c>
      <c r="AL45" s="9">
        <v>2539.6999999999998</v>
      </c>
      <c r="AM45" s="9">
        <v>2689</v>
      </c>
      <c r="AN45" s="9">
        <v>2863.9</v>
      </c>
      <c r="AO45" s="9">
        <v>3034.8</v>
      </c>
      <c r="AP45" s="9">
        <v>3147.7</v>
      </c>
      <c r="AQ45" s="9">
        <v>3308.9</v>
      </c>
      <c r="AR45" s="9">
        <v>3462.5</v>
      </c>
    </row>
    <row r="46" spans="1:44" s="8" customFormat="1" x14ac:dyDescent="0.25">
      <c r="A46" s="33"/>
      <c r="B46" s="8" t="s">
        <v>265</v>
      </c>
      <c r="C46" s="8" t="s">
        <v>185</v>
      </c>
      <c r="D46" s="9"/>
      <c r="E46" s="9"/>
      <c r="F46" s="9"/>
      <c r="G46" s="9"/>
      <c r="H46" s="9"/>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row>
    <row r="47" spans="1:44" s="10" customFormat="1" x14ac:dyDescent="0.25">
      <c r="A47" s="32">
        <v>37</v>
      </c>
      <c r="B47" s="10" t="s">
        <v>264</v>
      </c>
      <c r="C47" s="10" t="s">
        <v>263</v>
      </c>
      <c r="D47" s="11">
        <v>843</v>
      </c>
      <c r="E47" s="11">
        <v>789.7</v>
      </c>
      <c r="F47" s="11">
        <v>762.9</v>
      </c>
      <c r="G47" s="11">
        <v>663</v>
      </c>
      <c r="H47" s="11">
        <v>643.79999999999995</v>
      </c>
      <c r="I47" s="11">
        <v>705.7</v>
      </c>
      <c r="J47" s="11">
        <v>774.3</v>
      </c>
      <c r="K47" s="11">
        <v>871.9</v>
      </c>
      <c r="L47" s="11">
        <v>901.4</v>
      </c>
      <c r="M47" s="11">
        <v>852</v>
      </c>
      <c r="N47" s="11">
        <v>923.2</v>
      </c>
      <c r="O47" s="11">
        <v>986.2</v>
      </c>
      <c r="P47" s="11">
        <v>1141.7</v>
      </c>
      <c r="Q47" s="11">
        <v>1294.4000000000001</v>
      </c>
      <c r="R47" s="11">
        <v>1356.7</v>
      </c>
      <c r="S47" s="11">
        <v>1399</v>
      </c>
      <c r="T47" s="11">
        <v>1383.1</v>
      </c>
      <c r="U47" s="11">
        <v>1368.6</v>
      </c>
      <c r="V47" s="11">
        <v>1312.9</v>
      </c>
      <c r="W47" s="11">
        <v>1382.1</v>
      </c>
      <c r="X47" s="11">
        <v>1393.3</v>
      </c>
      <c r="Y47" s="11">
        <v>1521.9</v>
      </c>
      <c r="Z47" s="11">
        <v>1573.3</v>
      </c>
      <c r="AA47" s="11">
        <v>1627.8</v>
      </c>
      <c r="AB47" s="11">
        <v>1706.9</v>
      </c>
      <c r="AC47" s="11">
        <v>1731.3</v>
      </c>
      <c r="AD47" s="11">
        <v>1846.5</v>
      </c>
      <c r="AE47" s="11">
        <v>1934.8</v>
      </c>
      <c r="AF47" s="11">
        <v>1984.9</v>
      </c>
      <c r="AG47" s="11">
        <v>2005.9</v>
      </c>
      <c r="AH47" s="11">
        <v>2092.1</v>
      </c>
      <c r="AI47" s="11">
        <v>2146.9</v>
      </c>
      <c r="AJ47" s="11">
        <v>2222.6999999999998</v>
      </c>
      <c r="AK47" s="11">
        <v>2328.9</v>
      </c>
      <c r="AL47" s="11">
        <v>2416.5</v>
      </c>
      <c r="AM47" s="11">
        <v>2588.1</v>
      </c>
      <c r="AN47" s="11">
        <v>2748.9</v>
      </c>
      <c r="AO47" s="11">
        <v>2895</v>
      </c>
      <c r="AP47" s="11">
        <v>3020.6</v>
      </c>
      <c r="AQ47" s="11">
        <v>3157.4</v>
      </c>
      <c r="AR47" s="11">
        <v>3264.4</v>
      </c>
    </row>
    <row r="48" spans="1:44" s="10" customFormat="1" x14ac:dyDescent="0.25">
      <c r="A48" s="39"/>
      <c r="B48" s="10" t="s">
        <v>262</v>
      </c>
      <c r="C48" s="10" t="s">
        <v>185</v>
      </c>
      <c r="D48" s="11"/>
      <c r="E48" s="11"/>
      <c r="F48" s="11"/>
      <c r="G48" s="11"/>
      <c r="H48" s="11"/>
      <c r="I48" s="11"/>
      <c r="J48" s="11"/>
      <c r="K48" s="11"/>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s="11"/>
      <c r="AO48" s="11"/>
      <c r="AP48" s="11"/>
      <c r="AQ48" s="11"/>
      <c r="AR48" s="11"/>
    </row>
    <row r="49" spans="1:44" s="39" customFormat="1" x14ac:dyDescent="0.25">
      <c r="A49" s="32">
        <v>38</v>
      </c>
      <c r="B49" s="39" t="s">
        <v>261</v>
      </c>
      <c r="C49" s="39" t="s">
        <v>260</v>
      </c>
      <c r="D49" s="40">
        <v>685</v>
      </c>
      <c r="E49" s="40">
        <v>608</v>
      </c>
      <c r="F49" s="40">
        <v>521</v>
      </c>
      <c r="G49" s="40">
        <v>396</v>
      </c>
      <c r="H49" s="40">
        <v>369</v>
      </c>
      <c r="I49" s="40">
        <v>420</v>
      </c>
      <c r="J49" s="40">
        <v>469</v>
      </c>
      <c r="K49" s="40">
        <v>530</v>
      </c>
      <c r="L49" s="40">
        <v>564</v>
      </c>
      <c r="M49" s="40">
        <v>517</v>
      </c>
      <c r="N49" s="40">
        <v>551</v>
      </c>
      <c r="O49" s="40">
        <v>588</v>
      </c>
      <c r="P49" s="40">
        <v>716</v>
      </c>
      <c r="Q49" s="40">
        <v>903</v>
      </c>
      <c r="R49" s="40">
        <v>1020</v>
      </c>
      <c r="S49" s="40">
        <v>1099</v>
      </c>
      <c r="T49" s="40">
        <v>1117</v>
      </c>
      <c r="U49" s="40">
        <v>1170</v>
      </c>
      <c r="V49" s="40">
        <v>1213</v>
      </c>
      <c r="W49" s="40">
        <v>1326</v>
      </c>
      <c r="X49" s="40">
        <v>1304</v>
      </c>
      <c r="Y49" s="40">
        <v>1417</v>
      </c>
      <c r="Z49" s="40">
        <v>1539</v>
      </c>
      <c r="AA49" s="40">
        <v>1597</v>
      </c>
      <c r="AB49" s="40">
        <v>1669</v>
      </c>
      <c r="AC49" s="40">
        <v>1678</v>
      </c>
      <c r="AD49" s="40">
        <v>1765</v>
      </c>
      <c r="AE49" s="40">
        <v>1854</v>
      </c>
      <c r="AF49" s="40">
        <v>1924</v>
      </c>
      <c r="AG49" s="40">
        <v>1958</v>
      </c>
      <c r="AH49" s="40">
        <v>2038</v>
      </c>
      <c r="AI49" s="40">
        <v>2083</v>
      </c>
      <c r="AJ49" s="40">
        <v>2143</v>
      </c>
      <c r="AK49" s="40">
        <v>2238</v>
      </c>
      <c r="AL49" s="40">
        <v>2315</v>
      </c>
      <c r="AM49" s="40">
        <v>2482</v>
      </c>
      <c r="AN49" s="40">
        <v>2641</v>
      </c>
      <c r="AO49" s="40">
        <v>2819</v>
      </c>
      <c r="AP49" s="40">
        <v>2983</v>
      </c>
      <c r="AQ49" s="40">
        <v>3207</v>
      </c>
      <c r="AR49" s="40">
        <v>3432</v>
      </c>
    </row>
    <row r="50" spans="1:44" s="39" customFormat="1" x14ac:dyDescent="0.25">
      <c r="A50" s="32">
        <v>39</v>
      </c>
      <c r="B50" s="39" t="s">
        <v>259</v>
      </c>
      <c r="C50" s="39" t="s">
        <v>258</v>
      </c>
      <c r="D50" s="40">
        <v>6917</v>
      </c>
      <c r="E50" s="40">
        <v>6411</v>
      </c>
      <c r="F50" s="40">
        <v>6145</v>
      </c>
      <c r="G50" s="40">
        <v>5306</v>
      </c>
      <c r="H50" s="40">
        <v>5122</v>
      </c>
      <c r="I50" s="40">
        <v>5579</v>
      </c>
      <c r="J50" s="40">
        <v>6080</v>
      </c>
      <c r="K50" s="40">
        <v>6802</v>
      </c>
      <c r="L50" s="40">
        <v>6990</v>
      </c>
      <c r="M50" s="40">
        <v>6556</v>
      </c>
      <c r="N50" s="40">
        <v>7046</v>
      </c>
      <c r="O50" s="40">
        <v>7464</v>
      </c>
      <c r="P50" s="40">
        <v>8558</v>
      </c>
      <c r="Q50" s="40">
        <v>9598</v>
      </c>
      <c r="R50" s="40">
        <v>9922</v>
      </c>
      <c r="S50" s="40">
        <v>10109</v>
      </c>
      <c r="T50" s="40">
        <v>9885</v>
      </c>
      <c r="U50" s="40">
        <v>9679</v>
      </c>
      <c r="V50" s="40">
        <v>9109</v>
      </c>
      <c r="W50" s="40">
        <v>9425</v>
      </c>
      <c r="X50" s="40">
        <v>9340</v>
      </c>
      <c r="Y50" s="40">
        <v>10033</v>
      </c>
      <c r="Z50" s="40">
        <v>10197</v>
      </c>
      <c r="AA50" s="40">
        <v>10371</v>
      </c>
      <c r="AB50" s="40">
        <v>10697</v>
      </c>
      <c r="AC50" s="40">
        <v>10661</v>
      </c>
      <c r="AD50" s="40">
        <v>11172</v>
      </c>
      <c r="AE50" s="40">
        <v>11502</v>
      </c>
      <c r="AF50" s="40">
        <v>11589</v>
      </c>
      <c r="AG50" s="40">
        <v>11519</v>
      </c>
      <c r="AH50" s="40">
        <v>11811</v>
      </c>
      <c r="AI50" s="40">
        <v>11877</v>
      </c>
      <c r="AJ50" s="40">
        <v>12097</v>
      </c>
      <c r="AK50" s="40">
        <v>12482</v>
      </c>
      <c r="AL50" s="40">
        <v>12766</v>
      </c>
      <c r="AM50" s="40">
        <v>13485</v>
      </c>
      <c r="AN50" s="40">
        <v>14144</v>
      </c>
      <c r="AO50" s="40">
        <v>14726</v>
      </c>
      <c r="AP50" s="40">
        <v>15198</v>
      </c>
      <c r="AQ50" s="40">
        <v>15728</v>
      </c>
      <c r="AR50" s="40">
        <v>16102</v>
      </c>
    </row>
    <row r="51" spans="1:44" s="39" customFormat="1" x14ac:dyDescent="0.25">
      <c r="A51" s="32">
        <v>40</v>
      </c>
      <c r="B51" s="39" t="s">
        <v>257</v>
      </c>
      <c r="C51" s="39" t="s">
        <v>256</v>
      </c>
      <c r="D51" s="40">
        <v>121878</v>
      </c>
      <c r="E51" s="40">
        <v>123188</v>
      </c>
      <c r="F51" s="40">
        <v>124149</v>
      </c>
      <c r="G51" s="40">
        <v>124949</v>
      </c>
      <c r="H51" s="40">
        <v>125690</v>
      </c>
      <c r="I51" s="40">
        <v>126485</v>
      </c>
      <c r="J51" s="40">
        <v>127362</v>
      </c>
      <c r="K51" s="40">
        <v>128181</v>
      </c>
      <c r="L51" s="40">
        <v>128961</v>
      </c>
      <c r="M51" s="40">
        <v>129969</v>
      </c>
      <c r="N51" s="40">
        <v>131028</v>
      </c>
      <c r="O51" s="40">
        <v>132122</v>
      </c>
      <c r="P51" s="40">
        <v>133402</v>
      </c>
      <c r="Q51" s="40">
        <v>134860</v>
      </c>
      <c r="R51" s="40">
        <v>136739</v>
      </c>
      <c r="S51" s="40">
        <v>138397</v>
      </c>
      <c r="T51" s="40">
        <v>139928</v>
      </c>
      <c r="U51" s="40">
        <v>141389</v>
      </c>
      <c r="V51" s="40">
        <v>144126</v>
      </c>
      <c r="W51" s="40">
        <v>146631</v>
      </c>
      <c r="X51" s="40">
        <v>149188</v>
      </c>
      <c r="Y51" s="40">
        <v>151684</v>
      </c>
      <c r="Z51" s="40">
        <v>154287</v>
      </c>
      <c r="AA51" s="40">
        <v>156954</v>
      </c>
      <c r="AB51" s="40">
        <v>159565</v>
      </c>
      <c r="AC51" s="40">
        <v>162391</v>
      </c>
      <c r="AD51" s="40">
        <v>165275</v>
      </c>
      <c r="AE51" s="40">
        <v>168221</v>
      </c>
      <c r="AF51" s="40">
        <v>171274</v>
      </c>
      <c r="AG51" s="40">
        <v>174141</v>
      </c>
      <c r="AH51" s="40">
        <v>177130</v>
      </c>
      <c r="AI51" s="40">
        <v>180760</v>
      </c>
      <c r="AJ51" s="40">
        <v>183742</v>
      </c>
      <c r="AK51" s="40">
        <v>186590</v>
      </c>
      <c r="AL51" s="40">
        <v>189300</v>
      </c>
      <c r="AM51" s="40">
        <v>191927</v>
      </c>
      <c r="AN51" s="40">
        <v>194347</v>
      </c>
      <c r="AO51" s="40">
        <v>196599</v>
      </c>
      <c r="AP51" s="40">
        <v>198752</v>
      </c>
      <c r="AQ51" s="40">
        <v>200745</v>
      </c>
      <c r="AR51" s="40">
        <v>202736</v>
      </c>
    </row>
    <row r="52" spans="1:44" s="10" customFormat="1" x14ac:dyDescent="0.25">
      <c r="A52" s="39"/>
      <c r="B52" s="10" t="s">
        <v>255</v>
      </c>
      <c r="C52" s="10" t="s">
        <v>185</v>
      </c>
      <c r="D52" s="11"/>
      <c r="E52" s="11"/>
      <c r="F52" s="11"/>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row>
    <row r="53" spans="1:44" s="8" customFormat="1" x14ac:dyDescent="0.25">
      <c r="A53" s="35">
        <v>41</v>
      </c>
      <c r="B53" s="8" t="s">
        <v>254</v>
      </c>
      <c r="C53" s="8" t="s">
        <v>253</v>
      </c>
      <c r="D53" s="9" t="s">
        <v>242</v>
      </c>
      <c r="E53" s="9">
        <v>-10.3</v>
      </c>
      <c r="F53" s="9">
        <v>-13.7</v>
      </c>
      <c r="G53" s="9">
        <v>-23.4</v>
      </c>
      <c r="H53" s="9">
        <v>-6.3</v>
      </c>
      <c r="I53" s="9">
        <v>14.6</v>
      </c>
      <c r="J53" s="9">
        <v>12.4</v>
      </c>
      <c r="K53" s="9">
        <v>13.6</v>
      </c>
      <c r="L53" s="9">
        <v>7.2</v>
      </c>
      <c r="M53" s="9">
        <v>-7.6</v>
      </c>
      <c r="N53" s="9">
        <v>7.3</v>
      </c>
      <c r="O53" s="9">
        <v>7.7</v>
      </c>
      <c r="P53" s="9">
        <v>23</v>
      </c>
      <c r="Q53" s="9">
        <v>27.5</v>
      </c>
      <c r="R53" s="9">
        <v>14.5</v>
      </c>
      <c r="S53" s="9">
        <v>9</v>
      </c>
      <c r="T53" s="9">
        <v>2.8</v>
      </c>
      <c r="U53" s="9">
        <v>5.8</v>
      </c>
      <c r="V53" s="9">
        <v>5.7</v>
      </c>
      <c r="W53" s="9">
        <v>11.2</v>
      </c>
      <c r="X53" s="9">
        <v>0</v>
      </c>
      <c r="Y53" s="9">
        <v>10.5</v>
      </c>
      <c r="Z53" s="9">
        <v>10.4</v>
      </c>
      <c r="AA53" s="9">
        <v>5.6</v>
      </c>
      <c r="AB53" s="9">
        <v>6.3</v>
      </c>
      <c r="AC53" s="9">
        <v>2.2999999999999998</v>
      </c>
      <c r="AD53" s="9">
        <v>7.1</v>
      </c>
      <c r="AE53" s="9">
        <v>6.9</v>
      </c>
      <c r="AF53" s="9">
        <v>5.7</v>
      </c>
      <c r="AG53" s="9">
        <v>3.4</v>
      </c>
      <c r="AH53" s="9">
        <v>5.9</v>
      </c>
      <c r="AI53" s="9">
        <v>4.3</v>
      </c>
      <c r="AJ53" s="9">
        <v>4.5999999999999996</v>
      </c>
      <c r="AK53" s="9">
        <v>6</v>
      </c>
      <c r="AL53" s="9">
        <v>5</v>
      </c>
      <c r="AM53" s="9">
        <v>8.6999999999999993</v>
      </c>
      <c r="AN53" s="9">
        <v>7.7</v>
      </c>
      <c r="AO53" s="9">
        <v>8</v>
      </c>
      <c r="AP53" s="9">
        <v>7</v>
      </c>
      <c r="AQ53" s="9">
        <v>8.6</v>
      </c>
      <c r="AR53" s="9">
        <v>8.1</v>
      </c>
    </row>
    <row r="54" spans="1:44" s="8" customFormat="1" x14ac:dyDescent="0.25">
      <c r="A54" s="35">
        <v>42</v>
      </c>
      <c r="B54" s="8" t="s">
        <v>252</v>
      </c>
      <c r="C54" s="8" t="s">
        <v>251</v>
      </c>
      <c r="D54" s="9" t="s">
        <v>242</v>
      </c>
      <c r="E54" s="9">
        <v>-6.3</v>
      </c>
      <c r="F54" s="9">
        <v>-3.4</v>
      </c>
      <c r="G54" s="9">
        <v>-13.1</v>
      </c>
      <c r="H54" s="9">
        <v>-2.9</v>
      </c>
      <c r="I54" s="9">
        <v>9.6</v>
      </c>
      <c r="J54" s="9">
        <v>9.6999999999999993</v>
      </c>
      <c r="K54" s="9">
        <v>12.6</v>
      </c>
      <c r="L54" s="9">
        <v>3.4</v>
      </c>
      <c r="M54" s="9">
        <v>-5.5</v>
      </c>
      <c r="N54" s="9">
        <v>8.4</v>
      </c>
      <c r="O54" s="9">
        <v>6.8</v>
      </c>
      <c r="P54" s="9">
        <v>15.8</v>
      </c>
      <c r="Q54" s="9">
        <v>13.4</v>
      </c>
      <c r="R54" s="9">
        <v>4.8</v>
      </c>
      <c r="S54" s="9">
        <v>3.1</v>
      </c>
      <c r="T54" s="9">
        <v>-1.1000000000000001</v>
      </c>
      <c r="U54" s="9">
        <v>-1.1000000000000001</v>
      </c>
      <c r="V54" s="9">
        <v>-4.0999999999999996</v>
      </c>
      <c r="W54" s="9">
        <v>5.3</v>
      </c>
      <c r="X54" s="9">
        <v>0.8</v>
      </c>
      <c r="Y54" s="9">
        <v>9.1999999999999993</v>
      </c>
      <c r="Z54" s="9">
        <v>3.4</v>
      </c>
      <c r="AA54" s="9">
        <v>3.5</v>
      </c>
      <c r="AB54" s="9">
        <v>4.9000000000000004</v>
      </c>
      <c r="AC54" s="9">
        <v>1.4</v>
      </c>
      <c r="AD54" s="9">
        <v>6.7</v>
      </c>
      <c r="AE54" s="9">
        <v>4.8</v>
      </c>
      <c r="AF54" s="9">
        <v>2.6</v>
      </c>
      <c r="AG54" s="9">
        <v>1.1000000000000001</v>
      </c>
      <c r="AH54" s="9">
        <v>4.3</v>
      </c>
      <c r="AI54" s="9">
        <v>2.6</v>
      </c>
      <c r="AJ54" s="9">
        <v>3.5</v>
      </c>
      <c r="AK54" s="9">
        <v>4.8</v>
      </c>
      <c r="AL54" s="9">
        <v>3.8</v>
      </c>
      <c r="AM54" s="9">
        <v>7.1</v>
      </c>
      <c r="AN54" s="9">
        <v>6.2</v>
      </c>
      <c r="AO54" s="9">
        <v>5.3</v>
      </c>
      <c r="AP54" s="9">
        <v>4.3</v>
      </c>
      <c r="AQ54" s="9">
        <v>4.5</v>
      </c>
      <c r="AR54" s="9">
        <v>3.4</v>
      </c>
    </row>
    <row r="55" spans="1:44" x14ac:dyDescent="0.25">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row>
    <row r="56" spans="1:44" x14ac:dyDescent="0.25">
      <c r="A56" t="s">
        <v>1755</v>
      </c>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row>
    <row r="57" spans="1:44" x14ac:dyDescent="0.25">
      <c r="A57" t="s">
        <v>1754</v>
      </c>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row>
    <row r="58" spans="1:44" x14ac:dyDescent="0.25">
      <c r="A58" t="s">
        <v>1753</v>
      </c>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row>
    <row r="59" spans="1:44" x14ac:dyDescent="0.25">
      <c r="A59" t="s">
        <v>1761</v>
      </c>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c r="AF59" s="31"/>
      <c r="AG59" s="31"/>
      <c r="AH59" s="31"/>
      <c r="AI59" s="31"/>
      <c r="AJ59" s="31"/>
      <c r="AK59" s="31"/>
      <c r="AL59" s="31"/>
      <c r="AM59" s="31"/>
      <c r="AN59" s="31"/>
      <c r="AO59" s="31"/>
      <c r="AP59" s="31"/>
      <c r="AQ59" s="31"/>
      <c r="AR59" s="31"/>
    </row>
    <row r="60" spans="1:44" x14ac:dyDescent="0.25">
      <c r="A60" t="s">
        <v>1762</v>
      </c>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1"/>
      <c r="AE60" s="31"/>
      <c r="AF60" s="31"/>
      <c r="AG60" s="31"/>
      <c r="AH60" s="31"/>
      <c r="AI60" s="31"/>
      <c r="AJ60" s="31"/>
      <c r="AK60" s="31"/>
      <c r="AL60" s="31"/>
      <c r="AM60" s="31"/>
      <c r="AN60" s="31"/>
      <c r="AO60" s="31"/>
      <c r="AP60" s="31"/>
      <c r="AQ60" s="31"/>
      <c r="AR60" s="31"/>
    </row>
    <row r="61" spans="1:44" x14ac:dyDescent="0.25">
      <c r="A61" t="s">
        <v>1763</v>
      </c>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c r="AD61" s="31"/>
      <c r="AE61" s="31"/>
      <c r="AF61" s="31"/>
      <c r="AG61" s="31"/>
      <c r="AH61" s="31"/>
      <c r="AI61" s="31"/>
      <c r="AJ61" s="31"/>
      <c r="AK61" s="31"/>
      <c r="AL61" s="31"/>
      <c r="AM61" s="31"/>
      <c r="AN61" s="31"/>
      <c r="AO61" s="31"/>
      <c r="AP61" s="31"/>
      <c r="AQ61" s="31"/>
      <c r="AR61" s="31"/>
    </row>
    <row r="62" spans="1:44" x14ac:dyDescent="0.25">
      <c r="A62" t="s">
        <v>1764</v>
      </c>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c r="AD62" s="31"/>
      <c r="AE62" s="31"/>
      <c r="AF62" s="31"/>
      <c r="AG62" s="31"/>
      <c r="AH62" s="31"/>
      <c r="AI62" s="31"/>
      <c r="AJ62" s="31"/>
      <c r="AK62" s="31"/>
      <c r="AL62" s="31"/>
      <c r="AM62" s="31"/>
      <c r="AN62" s="31"/>
      <c r="AO62" s="31"/>
      <c r="AP62" s="31"/>
      <c r="AQ62" s="31"/>
      <c r="AR62" s="31"/>
    </row>
    <row r="63" spans="1:44" x14ac:dyDescent="0.25">
      <c r="A63" t="s">
        <v>245</v>
      </c>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c r="AF63" s="31"/>
      <c r="AG63" s="31"/>
      <c r="AH63" s="31"/>
      <c r="AI63" s="31"/>
      <c r="AJ63" s="31"/>
      <c r="AK63" s="31"/>
      <c r="AL63" s="31"/>
      <c r="AM63" s="31"/>
      <c r="AN63" s="31"/>
      <c r="AO63" s="31"/>
      <c r="AP63" s="31"/>
      <c r="AQ63" s="31"/>
      <c r="AR63" s="31"/>
    </row>
    <row r="64" spans="1:44" x14ac:dyDescent="0.25">
      <c r="A64" t="s">
        <v>1765</v>
      </c>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1"/>
      <c r="AE64" s="31"/>
      <c r="AF64" s="31"/>
      <c r="AG64" s="31"/>
      <c r="AH64" s="31"/>
      <c r="AI64" s="31"/>
      <c r="AJ64" s="31"/>
      <c r="AK64" s="31"/>
      <c r="AL64" s="31"/>
      <c r="AM64" s="31"/>
      <c r="AN64" s="31"/>
      <c r="AO64" s="31"/>
      <c r="AP64" s="31"/>
      <c r="AQ64" s="31"/>
      <c r="AR64" s="31"/>
    </row>
  </sheetData>
  <pageMargins left="0.7" right="0.7" top="0.75" bottom="0.75" header="0.3" footer="0.3"/>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CM67"/>
  <sheetViews>
    <sheetView workbookViewId="0">
      <pane xSplit="3" ySplit="8" topLeftCell="CJ9" activePane="bottomRight" state="frozen"/>
      <selection pane="topRight"/>
      <selection pane="bottomLeft"/>
      <selection pane="bottomRight" activeCell="CL9" sqref="CL9:CL54"/>
    </sheetView>
  </sheetViews>
  <sheetFormatPr defaultColWidth="8.85546875" defaultRowHeight="15" x14ac:dyDescent="0.25"/>
  <cols>
    <col min="1" max="1" width="5.7109375" customWidth="1"/>
    <col min="2" max="2" width="50.7109375" customWidth="1"/>
    <col min="3" max="3" width="13.7109375" customWidth="1"/>
    <col min="4" max="43" width="8.85546875" customWidth="1"/>
  </cols>
  <sheetData>
    <row r="1" spans="1:91" x14ac:dyDescent="0.25">
      <c r="A1" s="38" t="s">
        <v>322</v>
      </c>
    </row>
    <row r="2" spans="1:91" x14ac:dyDescent="0.25">
      <c r="A2" t="s">
        <v>321</v>
      </c>
    </row>
    <row r="3" spans="1:91" x14ac:dyDescent="0.25">
      <c r="A3" t="s">
        <v>239</v>
      </c>
    </row>
    <row r="4" spans="1:91" x14ac:dyDescent="0.25">
      <c r="A4" t="s">
        <v>238</v>
      </c>
    </row>
    <row r="5" spans="1:91" x14ac:dyDescent="0.25">
      <c r="A5" t="s">
        <v>237</v>
      </c>
    </row>
    <row r="6" spans="1:91" x14ac:dyDescent="0.25">
      <c r="A6" t="s">
        <v>320</v>
      </c>
    </row>
    <row r="8" spans="1:91" s="36" customFormat="1" x14ac:dyDescent="0.25">
      <c r="A8" s="36" t="s">
        <v>235</v>
      </c>
      <c r="D8" s="37">
        <v>1929</v>
      </c>
      <c r="E8" s="37">
        <v>1930</v>
      </c>
      <c r="F8" s="37">
        <v>1931</v>
      </c>
      <c r="G8" s="37">
        <v>1932</v>
      </c>
      <c r="H8" s="37">
        <v>1933</v>
      </c>
      <c r="I8" s="37">
        <v>1934</v>
      </c>
      <c r="J8" s="37">
        <v>1935</v>
      </c>
      <c r="K8" s="37">
        <v>1936</v>
      </c>
      <c r="L8" s="37">
        <v>1937</v>
      </c>
      <c r="M8" s="37">
        <v>1938</v>
      </c>
      <c r="N8" s="37">
        <v>1939</v>
      </c>
      <c r="O8" s="37">
        <v>1940</v>
      </c>
      <c r="P8" s="37">
        <v>1941</v>
      </c>
      <c r="Q8" s="37">
        <v>1942</v>
      </c>
      <c r="R8" s="37">
        <v>1943</v>
      </c>
      <c r="S8" s="37">
        <v>1944</v>
      </c>
      <c r="T8" s="37">
        <v>1945</v>
      </c>
      <c r="U8" s="37">
        <v>1946</v>
      </c>
      <c r="V8" s="37">
        <v>1947</v>
      </c>
      <c r="W8" s="37">
        <v>1948</v>
      </c>
      <c r="X8" s="37">
        <v>1949</v>
      </c>
      <c r="Y8" s="37">
        <v>1950</v>
      </c>
      <c r="Z8" s="37">
        <v>1951</v>
      </c>
      <c r="AA8" s="37">
        <v>1952</v>
      </c>
      <c r="AB8" s="37">
        <v>1953</v>
      </c>
      <c r="AC8" s="37">
        <v>1954</v>
      </c>
      <c r="AD8" s="37">
        <v>1955</v>
      </c>
      <c r="AE8" s="37">
        <v>1956</v>
      </c>
      <c r="AF8" s="37">
        <v>1957</v>
      </c>
      <c r="AG8" s="37">
        <v>1958</v>
      </c>
      <c r="AH8" s="37">
        <v>1959</v>
      </c>
      <c r="AI8" s="37">
        <v>1960</v>
      </c>
      <c r="AJ8" s="37">
        <v>1961</v>
      </c>
      <c r="AK8" s="37">
        <v>1962</v>
      </c>
      <c r="AL8" s="37">
        <v>1963</v>
      </c>
      <c r="AM8" s="37">
        <v>1964</v>
      </c>
      <c r="AN8" s="37">
        <v>1965</v>
      </c>
      <c r="AO8" s="37">
        <v>1966</v>
      </c>
      <c r="AP8" s="37">
        <v>1967</v>
      </c>
      <c r="AQ8" s="37">
        <v>1968</v>
      </c>
      <c r="AR8" s="37">
        <v>1969</v>
      </c>
      <c r="AS8" s="37">
        <v>1970</v>
      </c>
      <c r="AT8" s="37">
        <v>1971</v>
      </c>
      <c r="AU8" s="37">
        <v>1972</v>
      </c>
      <c r="AV8" s="37">
        <v>1973</v>
      </c>
      <c r="AW8" s="37">
        <v>1974</v>
      </c>
      <c r="AX8" s="37">
        <v>1975</v>
      </c>
      <c r="AY8" s="37">
        <v>1976</v>
      </c>
      <c r="AZ8" s="37">
        <v>1977</v>
      </c>
      <c r="BA8" s="37">
        <v>1978</v>
      </c>
      <c r="BB8" s="37">
        <v>1979</v>
      </c>
      <c r="BC8" s="37">
        <v>1980</v>
      </c>
      <c r="BD8" s="37">
        <v>1981</v>
      </c>
      <c r="BE8" s="37">
        <v>1982</v>
      </c>
      <c r="BF8" s="37">
        <v>1983</v>
      </c>
      <c r="BG8" s="37">
        <v>1984</v>
      </c>
      <c r="BH8" s="37">
        <v>1985</v>
      </c>
      <c r="BI8" s="37">
        <v>1986</v>
      </c>
      <c r="BJ8" s="37">
        <v>1987</v>
      </c>
      <c r="BK8" s="37">
        <v>1988</v>
      </c>
      <c r="BL8" s="37">
        <v>1989</v>
      </c>
      <c r="BM8" s="37">
        <v>1990</v>
      </c>
      <c r="BN8" s="37">
        <v>1991</v>
      </c>
      <c r="BO8" s="37">
        <v>1992</v>
      </c>
      <c r="BP8" s="37">
        <v>1993</v>
      </c>
      <c r="BQ8" s="37">
        <v>1994</v>
      </c>
      <c r="BR8" s="37">
        <v>1995</v>
      </c>
      <c r="BS8" s="37">
        <v>1996</v>
      </c>
      <c r="BT8" s="37">
        <v>1997</v>
      </c>
      <c r="BU8" s="37">
        <v>1998</v>
      </c>
      <c r="BV8" s="37">
        <v>1999</v>
      </c>
      <c r="BW8" s="37">
        <v>2000</v>
      </c>
      <c r="BX8" s="37">
        <v>2001</v>
      </c>
      <c r="BY8" s="37">
        <v>2002</v>
      </c>
      <c r="BZ8" s="37">
        <v>2003</v>
      </c>
      <c r="CA8" s="37">
        <v>2004</v>
      </c>
      <c r="CB8" s="37">
        <v>2005</v>
      </c>
      <c r="CC8" s="37">
        <v>2006</v>
      </c>
      <c r="CD8" s="37">
        <v>2007</v>
      </c>
      <c r="CE8" s="37">
        <v>2008</v>
      </c>
      <c r="CF8" s="37">
        <v>2009</v>
      </c>
      <c r="CG8" s="37">
        <v>2010</v>
      </c>
      <c r="CH8" s="37">
        <v>2011</v>
      </c>
      <c r="CI8" s="37">
        <v>2012</v>
      </c>
      <c r="CJ8" s="37">
        <v>2013</v>
      </c>
      <c r="CK8" s="37">
        <v>2014</v>
      </c>
      <c r="CL8" s="36">
        <v>2015</v>
      </c>
    </row>
    <row r="9" spans="1:91" s="8" customFormat="1" x14ac:dyDescent="0.25">
      <c r="A9" s="35">
        <v>1</v>
      </c>
      <c r="B9" s="8" t="s">
        <v>319</v>
      </c>
      <c r="C9" s="8" t="s">
        <v>318</v>
      </c>
      <c r="D9" s="33">
        <f>INDEX('20100 Ann Hist'!$C$8:$AR$285,MATCH('20100M Ann'!$C9,'20100 Ann Hist'!$C$8:$C$285,0),MATCH('20100M Ann'!D$8,'20100 Ann Hist'!$C$8:$AR$8,0))</f>
        <v>85.3</v>
      </c>
      <c r="E9" s="33">
        <f>INDEX('20100 Ann Hist'!$C$8:$AR$285,MATCH('20100M Ann'!$C9,'20100 Ann Hist'!$C$8:$C$285,0),MATCH('20100M Ann'!E$8,'20100 Ann Hist'!$C$8:$AR$8,0))</f>
        <v>76.5</v>
      </c>
      <c r="F9" s="33">
        <f>INDEX('20100 Ann Hist'!$C$8:$AR$285,MATCH('20100M Ann'!$C9,'20100 Ann Hist'!$C$8:$C$285,0),MATCH('20100M Ann'!F$8,'20100 Ann Hist'!$C$8:$AR$8,0))</f>
        <v>65.599999999999994</v>
      </c>
      <c r="G9" s="33">
        <f>INDEX('20100 Ann Hist'!$C$8:$AR$285,MATCH('20100M Ann'!$C9,'20100 Ann Hist'!$C$8:$C$285,0),MATCH('20100M Ann'!G$8,'20100 Ann Hist'!$C$8:$AR$8,0))</f>
        <v>50.3</v>
      </c>
      <c r="H9" s="33">
        <f>INDEX('20100 Ann Hist'!$C$8:$AR$285,MATCH('20100M Ann'!$C9,'20100 Ann Hist'!$C$8:$C$285,0),MATCH('20100M Ann'!H$8,'20100 Ann Hist'!$C$8:$AR$8,0))</f>
        <v>47.2</v>
      </c>
      <c r="I9" s="33">
        <f>INDEX('20100 Ann Hist'!$C$8:$AR$285,MATCH('20100M Ann'!$C9,'20100 Ann Hist'!$C$8:$C$285,0),MATCH('20100M Ann'!I$8,'20100 Ann Hist'!$C$8:$AR$8,0))</f>
        <v>54.1</v>
      </c>
      <c r="J9" s="33">
        <f>INDEX('20100 Ann Hist'!$C$8:$AR$285,MATCH('20100M Ann'!$C9,'20100 Ann Hist'!$C$8:$C$285,0),MATCH('20100M Ann'!J$8,'20100 Ann Hist'!$C$8:$AR$8,0))</f>
        <v>60.8</v>
      </c>
      <c r="K9" s="33">
        <f>INDEX('20100 Ann Hist'!$C$8:$AR$285,MATCH('20100M Ann'!$C9,'20100 Ann Hist'!$C$8:$C$285,0),MATCH('20100M Ann'!K$8,'20100 Ann Hist'!$C$8:$AR$8,0))</f>
        <v>69.2</v>
      </c>
      <c r="L9" s="33">
        <f>INDEX('20100 Ann Hist'!$C$8:$AR$285,MATCH('20100M Ann'!$C9,'20100 Ann Hist'!$C$8:$C$285,0),MATCH('20100M Ann'!L$8,'20100 Ann Hist'!$C$8:$AR$8,0))</f>
        <v>74.7</v>
      </c>
      <c r="M9" s="33">
        <f>INDEX('20100 Ann Hist'!$C$8:$AR$285,MATCH('20100M Ann'!$C9,'20100 Ann Hist'!$C$8:$C$285,0),MATCH('20100M Ann'!M$8,'20100 Ann Hist'!$C$8:$AR$8,0))</f>
        <v>69.099999999999994</v>
      </c>
      <c r="N9" s="33">
        <f>INDEX('20100 Ann Hist'!$C$8:$AR$285,MATCH('20100M Ann'!$C9,'20100 Ann Hist'!$C$8:$C$285,0),MATCH('20100M Ann'!N$8,'20100 Ann Hist'!$C$8:$AR$8,0))</f>
        <v>73.599999999999994</v>
      </c>
      <c r="O9" s="33">
        <f>INDEX('20100 Ann Hist'!$C$8:$AR$285,MATCH('20100M Ann'!$C9,'20100 Ann Hist'!$C$8:$C$285,0),MATCH('20100M Ann'!O$8,'20100 Ann Hist'!$C$8:$AR$8,0))</f>
        <v>79.400000000000006</v>
      </c>
      <c r="P9" s="33">
        <f>INDEX('20100 Ann Hist'!$C$8:$AR$285,MATCH('20100M Ann'!$C9,'20100 Ann Hist'!$C$8:$C$285,0),MATCH('20100M Ann'!P$8,'20100 Ann Hist'!$C$8:$AR$8,0))</f>
        <v>97.9</v>
      </c>
      <c r="Q9" s="33">
        <f>INDEX('20100 Ann Hist'!$C$8:$AR$285,MATCH('20100M Ann'!$C9,'20100 Ann Hist'!$C$8:$C$285,0),MATCH('20100M Ann'!Q$8,'20100 Ann Hist'!$C$8:$AR$8,0))</f>
        <v>126.7</v>
      </c>
      <c r="R9" s="33">
        <f>INDEX('20100 Ann Hist'!$C$8:$AR$285,MATCH('20100M Ann'!$C9,'20100 Ann Hist'!$C$8:$C$285,0),MATCH('20100M Ann'!R$8,'20100 Ann Hist'!$C$8:$AR$8,0))</f>
        <v>156.19999999999999</v>
      </c>
      <c r="S9" s="33">
        <f>INDEX('20100 Ann Hist'!$C$8:$AR$285,MATCH('20100M Ann'!$C9,'20100 Ann Hist'!$C$8:$C$285,0),MATCH('20100M Ann'!S$8,'20100 Ann Hist'!$C$8:$AR$8,0))</f>
        <v>169.7</v>
      </c>
      <c r="T9" s="33">
        <f>INDEX('20100 Ann Hist'!$C$8:$AR$285,MATCH('20100M Ann'!$C9,'20100 Ann Hist'!$C$8:$C$285,0),MATCH('20100M Ann'!T$8,'20100 Ann Hist'!$C$8:$AR$8,0))</f>
        <v>175.8</v>
      </c>
      <c r="U9" s="33">
        <f>INDEX('20100 Ann Hist'!$C$8:$AR$285,MATCH('20100M Ann'!$C9,'20100 Ann Hist'!$C$8:$C$285,0),MATCH('20100M Ann'!U$8,'20100 Ann Hist'!$C$8:$AR$8,0))</f>
        <v>182.7</v>
      </c>
      <c r="V9" s="33">
        <f>INDEX('20100 Ann Hist'!$C$8:$AR$285,MATCH('20100M Ann'!$C9,'20100 Ann Hist'!$C$8:$C$285,0),MATCH('20100M Ann'!V$8,'20100 Ann Hist'!$C$8:$AR$8,0))</f>
        <v>194.6</v>
      </c>
      <c r="W9" s="33">
        <f>INDEX('20100 Ann Hist'!$C$8:$AR$285,MATCH('20100M Ann'!$C9,'20100 Ann Hist'!$C$8:$C$285,0),MATCH('20100M Ann'!W$8,'20100 Ann Hist'!$C$8:$AR$8,0))</f>
        <v>213.7</v>
      </c>
      <c r="X9" s="33">
        <f>INDEX('20100 Ann Hist'!$C$8:$AR$285,MATCH('20100M Ann'!$C9,'20100 Ann Hist'!$C$8:$C$285,0),MATCH('20100M Ann'!X$8,'20100 Ann Hist'!$C$8:$AR$8,0))</f>
        <v>211.2</v>
      </c>
      <c r="Y9" s="33">
        <f>INDEX('20100 Ann Hist'!$C$8:$AR$285,MATCH('20100M Ann'!$C9,'20100 Ann Hist'!$C$8:$C$285,0),MATCH('20100M Ann'!Y$8,'20100 Ann Hist'!$C$8:$AR$8,0))</f>
        <v>233.9</v>
      </c>
      <c r="Z9" s="33">
        <f>INDEX('20100 Ann Hist'!$C$8:$AR$285,MATCH('20100M Ann'!$C9,'20100 Ann Hist'!$C$8:$C$285,0),MATCH('20100M Ann'!Z$8,'20100 Ann Hist'!$C$8:$AR$8,0))</f>
        <v>264.5</v>
      </c>
      <c r="AA9" s="33">
        <f>INDEX('20100 Ann Hist'!$C$8:$AR$285,MATCH('20100M Ann'!$C9,'20100 Ann Hist'!$C$8:$C$285,0),MATCH('20100M Ann'!AA$8,'20100 Ann Hist'!$C$8:$AR$8,0))</f>
        <v>282.7</v>
      </c>
      <c r="AB9" s="33">
        <f>INDEX('20100 Ann Hist'!$C$8:$AR$285,MATCH('20100M Ann'!$C9,'20100 Ann Hist'!$C$8:$C$285,0),MATCH('20100M Ann'!AB$8,'20100 Ann Hist'!$C$8:$AR$8,0))</f>
        <v>299.60000000000002</v>
      </c>
      <c r="AC9" s="33">
        <f>INDEX('20100 Ann Hist'!$C$8:$AR$285,MATCH('20100M Ann'!$C9,'20100 Ann Hist'!$C$8:$C$285,0),MATCH('20100M Ann'!AC$8,'20100 Ann Hist'!$C$8:$AR$8,0))</f>
        <v>302.60000000000002</v>
      </c>
      <c r="AD9" s="33">
        <f>INDEX('20100 Ann Hist'!$C$8:$AR$285,MATCH('20100M Ann'!$C9,'20100 Ann Hist'!$C$8:$C$285,0),MATCH('20100M Ann'!AD$8,'20100 Ann Hist'!$C$8:$AR$8,0))</f>
        <v>324.60000000000002</v>
      </c>
      <c r="AE9" s="33">
        <f>INDEX('20100 Ann Hist'!$C$8:$AR$285,MATCH('20100M Ann'!$C9,'20100 Ann Hist'!$C$8:$C$285,0),MATCH('20100M Ann'!AE$8,'20100 Ann Hist'!$C$8:$AR$8,0))</f>
        <v>348.4</v>
      </c>
      <c r="AF9" s="33">
        <f>INDEX('20100 Ann Hist'!$C$8:$AR$285,MATCH('20100M Ann'!$C9,'20100 Ann Hist'!$C$8:$C$285,0),MATCH('20100M Ann'!AF$8,'20100 Ann Hist'!$C$8:$AR$8,0))</f>
        <v>368.5</v>
      </c>
      <c r="AG9" s="33">
        <f>INDEX('20100 Ann Hist'!$C$8:$AR$285,MATCH('20100M Ann'!$C9,'20100 Ann Hist'!$C$8:$C$285,0),MATCH('20100M Ann'!AG$8,'20100 Ann Hist'!$C$8:$AR$8,0))</f>
        <v>379.5</v>
      </c>
      <c r="AH9" s="33">
        <f>INDEX('20100 Ann Hist'!$C$8:$AR$285,MATCH('20100M Ann'!$C9,'20100 Ann Hist'!$C$8:$C$285,0),MATCH('20100M Ann'!AH$8,'20100 Ann Hist'!$C$8:$AR$8,0))</f>
        <v>403.2</v>
      </c>
      <c r="AI9" s="33">
        <f>INDEX('20100 Ann Hist'!$C$8:$AR$285,MATCH('20100M Ann'!$C9,'20100 Ann Hist'!$C$8:$C$285,0),MATCH('20100M Ann'!AI$8,'20100 Ann Hist'!$C$8:$AR$8,0))</f>
        <v>422.5</v>
      </c>
      <c r="AJ9" s="33">
        <f>INDEX('20100 Ann Hist'!$C$8:$AR$285,MATCH('20100M Ann'!$C9,'20100 Ann Hist'!$C$8:$C$285,0),MATCH('20100M Ann'!AJ$8,'20100 Ann Hist'!$C$8:$AR$8,0))</f>
        <v>441.1</v>
      </c>
      <c r="AK9" s="33">
        <f>INDEX('20100 Ann Hist'!$C$8:$AR$285,MATCH('20100M Ann'!$C9,'20100 Ann Hist'!$C$8:$C$285,0),MATCH('20100M Ann'!AK$8,'20100 Ann Hist'!$C$8:$AR$8,0))</f>
        <v>469.1</v>
      </c>
      <c r="AL9" s="33">
        <f>INDEX('20100 Ann Hist'!$C$8:$AR$285,MATCH('20100M Ann'!$C9,'20100 Ann Hist'!$C$8:$C$285,0),MATCH('20100M Ann'!AL$8,'20100 Ann Hist'!$C$8:$AR$8,0))</f>
        <v>492.8</v>
      </c>
      <c r="AM9" s="33">
        <f>INDEX('20100 Ann Hist'!$C$8:$AR$285,MATCH('20100M Ann'!$C9,'20100 Ann Hist'!$C$8:$C$285,0),MATCH('20100M Ann'!AM$8,'20100 Ann Hist'!$C$8:$AR$8,0))</f>
        <v>528.4</v>
      </c>
      <c r="AN9" s="33">
        <f>INDEX('20100 Ann Hist'!$C$8:$AR$285,MATCH('20100M Ann'!$C9,'20100 Ann Hist'!$C$8:$C$285,0),MATCH('20100M Ann'!AN$8,'20100 Ann Hist'!$C$8:$AR$8,0))</f>
        <v>570.79999999999995</v>
      </c>
      <c r="AO9" s="33">
        <f>INDEX('20100 Ann Hist'!$C$8:$AR$285,MATCH('20100M Ann'!$C9,'20100 Ann Hist'!$C$8:$C$285,0),MATCH('20100M Ann'!AO$8,'20100 Ann Hist'!$C$8:$AR$8,0))</f>
        <v>620.6</v>
      </c>
      <c r="AP9" s="33">
        <f>INDEX('20100 Ann Hist'!$C$8:$AR$285,MATCH('20100M Ann'!$C9,'20100 Ann Hist'!$C$8:$C$285,0),MATCH('20100M Ann'!AP$8,'20100 Ann Hist'!$C$8:$AR$8,0))</f>
        <v>665.7</v>
      </c>
      <c r="AQ9" s="33">
        <f>INDEX('20100 Ann Hist'!$C$8:$AR$285,MATCH('20100M Ann'!$C9,'20100 Ann Hist'!$C$8:$C$285,0),MATCH('20100M Ann'!AQ$8,'20100 Ann Hist'!$C$8:$AR$8,0))</f>
        <v>730.7</v>
      </c>
      <c r="AR9" s="9">
        <f>INDEX('20100 Ann'!$C$8:$AZ$285,MATCH('20100M Ann'!$C9,'20100 Ann'!$C$8:$C$285,0),MATCH('20100M Ann'!AR$8,'20100 Ann'!$C$8:$AZ$8,0))</f>
        <v>800.3</v>
      </c>
      <c r="AS9" s="9">
        <f>INDEX('20100 Ann'!$C$8:$AZ$285,MATCH('20100M Ann'!$C9,'20100 Ann'!$C$8:$C$285,0),MATCH('20100M Ann'!AS$8,'20100 Ann'!$C$8:$AZ$8,0))</f>
        <v>864.6</v>
      </c>
      <c r="AT9" s="9">
        <f>INDEX('20100 Ann'!$C$8:$AZ$285,MATCH('20100M Ann'!$C9,'20100 Ann'!$C$8:$C$285,0),MATCH('20100M Ann'!AT$8,'20100 Ann'!$C$8:$AZ$8,0))</f>
        <v>932.1</v>
      </c>
      <c r="AU9" s="9">
        <f>INDEX('20100 Ann'!$C$8:$AZ$285,MATCH('20100M Ann'!$C9,'20100 Ann'!$C$8:$C$285,0),MATCH('20100M Ann'!AU$8,'20100 Ann'!$C$8:$AZ$8,0))</f>
        <v>1023.6</v>
      </c>
      <c r="AV9" s="9">
        <f>INDEX('20100 Ann'!$C$8:$AZ$285,MATCH('20100M Ann'!$C9,'20100 Ann'!$C$8:$C$285,0),MATCH('20100M Ann'!AV$8,'20100 Ann'!$C$8:$AZ$8,0))</f>
        <v>1138.5</v>
      </c>
      <c r="AW9" s="9">
        <f>INDEX('20100 Ann'!$C$8:$AZ$285,MATCH('20100M Ann'!$C9,'20100 Ann'!$C$8:$C$285,0),MATCH('20100M Ann'!AW$8,'20100 Ann'!$C$8:$AZ$8,0))</f>
        <v>1249.3</v>
      </c>
      <c r="AX9" s="9">
        <f>INDEX('20100 Ann'!$C$8:$AZ$285,MATCH('20100M Ann'!$C9,'20100 Ann'!$C$8:$C$285,0),MATCH('20100M Ann'!AX$8,'20100 Ann'!$C$8:$AZ$8,0))</f>
        <v>1366.9</v>
      </c>
      <c r="AY9" s="9">
        <f>INDEX('20100 Ann'!$C$8:$AZ$285,MATCH('20100M Ann'!$C9,'20100 Ann'!$C$8:$C$285,0),MATCH('20100M Ann'!AY$8,'20100 Ann'!$C$8:$AZ$8,0))</f>
        <v>1498.5</v>
      </c>
      <c r="AZ9" s="9">
        <f>INDEX('20100 Ann'!$C$8:$AZ$285,MATCH('20100M Ann'!$C9,'20100 Ann'!$C$8:$C$285,0),MATCH('20100M Ann'!AZ$8,'20100 Ann'!$C$8:$AZ$8,0))</f>
        <v>1654.6</v>
      </c>
      <c r="BA9" s="9">
        <f>INDEX('20100 Ann'!$C$8:$AZ$285,MATCH('20100M Ann'!$C9,'20100 Ann'!$C$8:$C$285,0),MATCH('20100M Ann'!BA$8,'20100 Ann'!$C$8:$AZ$8,0))</f>
        <v>1859.7</v>
      </c>
      <c r="BB9" s="9">
        <f>INDEX('20100 Ann'!$C$8:$AZ$285,MATCH('20100M Ann'!$C9,'20100 Ann'!$C$8:$C$285,0),MATCH('20100M Ann'!BB$8,'20100 Ann'!$C$8:$AZ$8,0))</f>
        <v>2078.1999999999998</v>
      </c>
      <c r="BC9" s="9">
        <f>INDEX('20100 Ann'!$C$8:$AZ$285,MATCH('20100M Ann'!$C9,'20100 Ann'!$C$8:$C$285,0),MATCH('20100M Ann'!BC$8,'20100 Ann'!$C$8:$AZ$8,0))</f>
        <v>2317.5</v>
      </c>
      <c r="BD9" s="9">
        <f>INDEX('20100 Ann'!$C$8:$AZ$285,MATCH('20100M Ann'!$C9,'20100 Ann'!$C$8:$C$285,0),MATCH('20100M Ann'!BD$8,'20100 Ann'!$C$8:$AZ$8,0))</f>
        <v>2596.5</v>
      </c>
      <c r="BE9" s="9">
        <f>INDEX('20100 Ann'!$C$8:$AZ$285,MATCH('20100M Ann'!$C9,'20100 Ann'!$C$8:$C$285,0),MATCH('20100M Ann'!BE$8,'20100 Ann'!$C$8:$AZ$8,0))</f>
        <v>2779.5</v>
      </c>
      <c r="BF9" s="9">
        <f>INDEX('20100 Ann'!$C$8:$AZ$285,MATCH('20100M Ann'!$C9,'20100 Ann'!$C$8:$C$285,0),MATCH('20100M Ann'!BF$8,'20100 Ann'!$C$8:$AZ$8,0))</f>
        <v>2970.3</v>
      </c>
      <c r="BG9" s="9">
        <f>INDEX('20100 Ann'!$C$8:$AZ$285,MATCH('20100M Ann'!$C9,'20100 Ann'!$C$8:$C$285,0),MATCH('20100M Ann'!BG$8,'20100 Ann'!$C$8:$AZ$8,0))</f>
        <v>3281.8</v>
      </c>
      <c r="BH9" s="9">
        <f>INDEX('20100 Ann'!$C$8:$AZ$285,MATCH('20100M Ann'!$C9,'20100 Ann'!$C$8:$C$285,0),MATCH('20100M Ann'!BH$8,'20100 Ann'!$C$8:$AZ$8,0))</f>
        <v>3516.3</v>
      </c>
      <c r="BI9" s="9">
        <f>INDEX('20100 Ann'!$C$8:$AZ$285,MATCH('20100M Ann'!$C9,'20100 Ann'!$C$8:$C$285,0),MATCH('20100M Ann'!BI$8,'20100 Ann'!$C$8:$AZ$8,0))</f>
        <v>3725.7</v>
      </c>
      <c r="BJ9" s="9">
        <f>INDEX('20100 Ann'!$C$8:$AZ$285,MATCH('20100M Ann'!$C9,'20100 Ann'!$C$8:$C$285,0),MATCH('20100M Ann'!BJ$8,'20100 Ann'!$C$8:$AZ$8,0))</f>
        <v>3955.9</v>
      </c>
      <c r="BK9" s="9">
        <f>INDEX('20100 Ann'!$C$8:$AZ$285,MATCH('20100M Ann'!$C9,'20100 Ann'!$C$8:$C$285,0),MATCH('20100M Ann'!BK$8,'20100 Ann'!$C$8:$AZ$8,0))</f>
        <v>4276.3</v>
      </c>
      <c r="BL9" s="9">
        <f>INDEX('20100 Ann'!$C$8:$AZ$285,MATCH('20100M Ann'!$C9,'20100 Ann'!$C$8:$C$285,0),MATCH('20100M Ann'!BL$8,'20100 Ann'!$C$8:$AZ$8,0))</f>
        <v>4619.8999999999996</v>
      </c>
      <c r="BM9" s="9">
        <f>INDEX('20100 Ann'!$C$8:$AZ$285,MATCH('20100M Ann'!$C9,'20100 Ann'!$C$8:$C$285,0),MATCH('20100M Ann'!BM$8,'20100 Ann'!$C$8:$AZ$8,0))</f>
        <v>4906.3999999999996</v>
      </c>
      <c r="BN9" s="9">
        <f>INDEX('20100 Ann'!$C$8:$AZ$285,MATCH('20100M Ann'!$C9,'20100 Ann'!$C$8:$C$285,0),MATCH('20100M Ann'!BN$8,'20100 Ann'!$C$8:$AZ$8,0))</f>
        <v>5073.3999999999996</v>
      </c>
      <c r="BO9" s="9">
        <f>INDEX('20100 Ann'!$C$8:$AZ$285,MATCH('20100M Ann'!$C9,'20100 Ann'!$C$8:$C$285,0),MATCH('20100M Ann'!BO$8,'20100 Ann'!$C$8:$AZ$8,0))</f>
        <v>5413</v>
      </c>
      <c r="BP9" s="9">
        <f>INDEX('20100 Ann'!$C$8:$AZ$285,MATCH('20100M Ann'!$C9,'20100 Ann'!$C$8:$C$285,0),MATCH('20100M Ann'!BP$8,'20100 Ann'!$C$8:$AZ$8,0))</f>
        <v>5649</v>
      </c>
      <c r="BQ9" s="9">
        <f>INDEX('20100 Ann'!$C$8:$AZ$285,MATCH('20100M Ann'!$C9,'20100 Ann'!$C$8:$C$285,0),MATCH('20100M Ann'!BQ$8,'20100 Ann'!$C$8:$AZ$8,0))</f>
        <v>5937.3</v>
      </c>
      <c r="BR9" s="9">
        <f>INDEX('20100 Ann'!$C$8:$AZ$285,MATCH('20100M Ann'!$C9,'20100 Ann'!$C$8:$C$285,0),MATCH('20100M Ann'!BR$8,'20100 Ann'!$C$8:$AZ$8,0))</f>
        <v>6281</v>
      </c>
      <c r="BS9" s="9">
        <f>INDEX('20100 Ann'!$C$8:$AZ$285,MATCH('20100M Ann'!$C9,'20100 Ann'!$C$8:$C$285,0),MATCH('20100M Ann'!BS$8,'20100 Ann'!$C$8:$AZ$8,0))</f>
        <v>6667</v>
      </c>
      <c r="BT9" s="9">
        <f>INDEX('20100 Ann'!$C$8:$AZ$285,MATCH('20100M Ann'!$C9,'20100 Ann'!$C$8:$C$285,0),MATCH('20100M Ann'!BT$8,'20100 Ann'!$C$8:$AZ$8,0))</f>
        <v>7080.7</v>
      </c>
      <c r="BU9" s="9">
        <f>INDEX('20100 Ann'!$C$8:$AZ$285,MATCH('20100M Ann'!$C9,'20100 Ann'!$C$8:$C$285,0),MATCH('20100M Ann'!BU$8,'20100 Ann'!$C$8:$AZ$8,0))</f>
        <v>7593.7</v>
      </c>
      <c r="BV9" s="9">
        <f>INDEX('20100 Ann'!$C$8:$AZ$285,MATCH('20100M Ann'!$C9,'20100 Ann'!$C$8:$C$285,0),MATCH('20100M Ann'!BV$8,'20100 Ann'!$C$8:$AZ$8,0))</f>
        <v>7988.4</v>
      </c>
      <c r="BW9" s="9">
        <f>INDEX('20100 Ann'!$C$8:$AZ$285,MATCH('20100M Ann'!$C9,'20100 Ann'!$C$8:$C$285,0),MATCH('20100M Ann'!BW$8,'20100 Ann'!$C$8:$AZ$8,0))</f>
        <v>8637.1</v>
      </c>
      <c r="BX9" s="9">
        <f>INDEX('20100 Ann'!$C$8:$AZ$285,MATCH('20100M Ann'!$C9,'20100 Ann'!$C$8:$C$285,0),MATCH('20100M Ann'!BX$8,'20100 Ann'!$C$8:$AZ$8,0))</f>
        <v>8991.6</v>
      </c>
      <c r="BY9" s="9">
        <f>INDEX('20100 Ann'!$C$8:$AZ$285,MATCH('20100M Ann'!$C9,'20100 Ann'!$C$8:$C$285,0),MATCH('20100M Ann'!BY$8,'20100 Ann'!$C$8:$AZ$8,0))</f>
        <v>9153.9</v>
      </c>
      <c r="BZ9" s="9">
        <f>INDEX('20100 Ann'!$C$8:$AZ$285,MATCH('20100M Ann'!$C9,'20100 Ann'!$C$8:$C$285,0),MATCH('20100M Ann'!BZ$8,'20100 Ann'!$C$8:$AZ$8,0))</f>
        <v>9491.1</v>
      </c>
      <c r="CA9" s="9">
        <f>INDEX('20100 Ann'!$C$8:$AZ$285,MATCH('20100M Ann'!$C9,'20100 Ann'!$C$8:$C$285,0),MATCH('20100M Ann'!CA$8,'20100 Ann'!$C$8:$AZ$8,0))</f>
        <v>10052.9</v>
      </c>
      <c r="CB9" s="9">
        <f>INDEX('20100 Ann'!$C$8:$AZ$285,MATCH('20100M Ann'!$C9,'20100 Ann'!$C$8:$C$285,0),MATCH('20100M Ann'!CB$8,'20100 Ann'!$C$8:$AZ$8,0))</f>
        <v>10614</v>
      </c>
      <c r="CC9" s="9">
        <f>INDEX('20100 Ann'!$C$8:$AZ$285,MATCH('20100M Ann'!$C9,'20100 Ann'!$C$8:$C$285,0),MATCH('20100M Ann'!CC$8,'20100 Ann'!$C$8:$AZ$8,0))</f>
        <v>11393.9</v>
      </c>
      <c r="CD9" s="9">
        <f>INDEX('20100 Ann'!$C$8:$AZ$285,MATCH('20100M Ann'!$C9,'20100 Ann'!$C$8:$C$285,0),MATCH('20100M Ann'!CD$8,'20100 Ann'!$C$8:$AZ$8,0))</f>
        <v>12000.2</v>
      </c>
      <c r="CE9" s="9">
        <f>INDEX('20100 Ann'!$C$8:$AZ$285,MATCH('20100M Ann'!$C9,'20100 Ann'!$C$8:$C$285,0),MATCH('20100M Ann'!CE$8,'20100 Ann'!$C$8:$AZ$8,0))</f>
        <v>12502.2</v>
      </c>
      <c r="CF9" s="9">
        <f>INDEX('20100 Ann'!$C$8:$AZ$285,MATCH('20100M Ann'!$C9,'20100 Ann'!$C$8:$C$285,0),MATCH('20100M Ann'!CF$8,'20100 Ann'!$C$8:$AZ$8,0))</f>
        <v>12094.8</v>
      </c>
      <c r="CG9" s="9">
        <f>INDEX('20100 Ann'!$C$8:$AZ$285,MATCH('20100M Ann'!$C9,'20100 Ann'!$C$8:$C$285,0),MATCH('20100M Ann'!CG$8,'20100 Ann'!$C$8:$AZ$8,0))</f>
        <v>12477.1</v>
      </c>
      <c r="CH9" s="9">
        <f>INDEX('20100 Ann'!$C$8:$AZ$285,MATCH('20100M Ann'!$C9,'20100 Ann'!$C$8:$C$285,0),MATCH('20100M Ann'!CH$8,'20100 Ann'!$C$8:$AZ$8,0))</f>
        <v>13254.5</v>
      </c>
      <c r="CI9" s="9">
        <f>INDEX('20100 Ann'!$C$8:$AZ$285,MATCH('20100M Ann'!$C9,'20100 Ann'!$C$8:$C$285,0),MATCH('20100M Ann'!CI$8,'20100 Ann'!$C$8:$AZ$8,0))</f>
        <v>13915.1</v>
      </c>
      <c r="CJ9" s="9">
        <f>INDEX('20100 Ann'!$C$8:$AZ$285,MATCH('20100M Ann'!$C9,'20100 Ann'!$C$8:$C$285,0),MATCH('20100M Ann'!CJ$8,'20100 Ann'!$C$8:$AZ$8,0))</f>
        <v>14073.7</v>
      </c>
      <c r="CK9" s="9">
        <f>INDEX('20100 Ann'!$C$8:$AZ$285,MATCH('20100M Ann'!$C9,'20100 Ann'!$C$8:$C$285,0),MATCH('20100M Ann'!CK$8,'20100 Ann'!$C$8:$AZ$8,0))</f>
        <v>14809.7</v>
      </c>
      <c r="CL9" s="9">
        <f>INDEX('20100 Ann'!$C$8:$AZ$285,MATCH('20100M Ann'!$C9,'20100 Ann'!$C$8:$C$285,0),MATCH('20100M Ann'!CL$8,'20100 Ann'!$C$8:$AZ$8,0))</f>
        <v>15458.5</v>
      </c>
    </row>
    <row r="10" spans="1:91" s="10" customFormat="1" x14ac:dyDescent="0.25">
      <c r="A10" s="32">
        <v>2</v>
      </c>
      <c r="B10" s="10" t="s">
        <v>317</v>
      </c>
      <c r="C10" s="10" t="s">
        <v>231</v>
      </c>
      <c r="D10" s="10">
        <f>INDEX('20100 Ann Hist'!$C$8:$AR$285,MATCH('20100M Ann'!$C10,'20100 Ann Hist'!$C$8:$C$285,0),MATCH('20100M Ann'!D$8,'20100 Ann Hist'!$C$8:$AR$8,0))</f>
        <v>51.4</v>
      </c>
      <c r="E10" s="10">
        <f>INDEX('20100 Ann Hist'!$C$8:$AR$285,MATCH('20100M Ann'!$C10,'20100 Ann Hist'!$C$8:$C$285,0),MATCH('20100M Ann'!E$8,'20100 Ann Hist'!$C$8:$AR$8,0))</f>
        <v>47.2</v>
      </c>
      <c r="F10" s="10">
        <f>INDEX('20100 Ann Hist'!$C$8:$AR$285,MATCH('20100M Ann'!$C10,'20100 Ann Hist'!$C$8:$C$285,0),MATCH('20100M Ann'!F$8,'20100 Ann Hist'!$C$8:$AR$8,0))</f>
        <v>40.1</v>
      </c>
      <c r="G10" s="10">
        <f>INDEX('20100 Ann Hist'!$C$8:$AR$285,MATCH('20100M Ann'!$C10,'20100 Ann Hist'!$C$8:$C$285,0),MATCH('20100M Ann'!G$8,'20100 Ann Hist'!$C$8:$AR$8,0))</f>
        <v>31.4</v>
      </c>
      <c r="H10" s="10">
        <f>INDEX('20100 Ann Hist'!$C$8:$AR$285,MATCH('20100M Ann'!$C10,'20100 Ann Hist'!$C$8:$C$285,0),MATCH('20100M Ann'!H$8,'20100 Ann Hist'!$C$8:$AR$8,0))</f>
        <v>29.8</v>
      </c>
      <c r="I10" s="10">
        <f>INDEX('20100 Ann Hist'!$C$8:$AR$285,MATCH('20100M Ann'!$C10,'20100 Ann Hist'!$C$8:$C$285,0),MATCH('20100M Ann'!I$8,'20100 Ann Hist'!$C$8:$AR$8,0))</f>
        <v>34.6</v>
      </c>
      <c r="J10" s="10">
        <f>INDEX('20100 Ann Hist'!$C$8:$AR$285,MATCH('20100M Ann'!$C10,'20100 Ann Hist'!$C$8:$C$285,0),MATCH('20100M Ann'!J$8,'20100 Ann Hist'!$C$8:$AR$8,0))</f>
        <v>37.700000000000003</v>
      </c>
      <c r="K10" s="10">
        <f>INDEX('20100 Ann Hist'!$C$8:$AR$285,MATCH('20100M Ann'!$C10,'20100 Ann Hist'!$C$8:$C$285,0),MATCH('20100M Ann'!K$8,'20100 Ann Hist'!$C$8:$AR$8,0))</f>
        <v>43.3</v>
      </c>
      <c r="L10" s="10">
        <f>INDEX('20100 Ann Hist'!$C$8:$AR$285,MATCH('20100M Ann'!$C10,'20100 Ann Hist'!$C$8:$C$285,0),MATCH('20100M Ann'!L$8,'20100 Ann Hist'!$C$8:$AR$8,0))</f>
        <v>48.4</v>
      </c>
      <c r="M10" s="10">
        <f>INDEX('20100 Ann Hist'!$C$8:$AR$285,MATCH('20100M Ann'!$C10,'20100 Ann Hist'!$C$8:$C$285,0),MATCH('20100M Ann'!M$8,'20100 Ann Hist'!$C$8:$AR$8,0))</f>
        <v>45.5</v>
      </c>
      <c r="N10" s="10">
        <f>INDEX('20100 Ann Hist'!$C$8:$AR$285,MATCH('20100M Ann'!$C10,'20100 Ann Hist'!$C$8:$C$285,0),MATCH('20100M Ann'!N$8,'20100 Ann Hist'!$C$8:$AR$8,0))</f>
        <v>48.6</v>
      </c>
      <c r="O10" s="10">
        <f>INDEX('20100 Ann Hist'!$C$8:$AR$285,MATCH('20100M Ann'!$C10,'20100 Ann Hist'!$C$8:$C$285,0),MATCH('20100M Ann'!O$8,'20100 Ann Hist'!$C$8:$AR$8,0))</f>
        <v>52.8</v>
      </c>
      <c r="P10" s="10">
        <f>INDEX('20100 Ann Hist'!$C$8:$AR$285,MATCH('20100M Ann'!$C10,'20100 Ann Hist'!$C$8:$C$285,0),MATCH('20100M Ann'!P$8,'20100 Ann Hist'!$C$8:$AR$8,0))</f>
        <v>66.2</v>
      </c>
      <c r="Q10" s="10">
        <f>INDEX('20100 Ann Hist'!$C$8:$AR$285,MATCH('20100M Ann'!$C10,'20100 Ann Hist'!$C$8:$C$285,0),MATCH('20100M Ann'!Q$8,'20100 Ann Hist'!$C$8:$AR$8,0))</f>
        <v>88.1</v>
      </c>
      <c r="R10" s="10">
        <f>INDEX('20100 Ann Hist'!$C$8:$AR$285,MATCH('20100M Ann'!$C10,'20100 Ann Hist'!$C$8:$C$285,0),MATCH('20100M Ann'!R$8,'20100 Ann Hist'!$C$8:$AR$8,0))</f>
        <v>112.8</v>
      </c>
      <c r="S10" s="10">
        <f>INDEX('20100 Ann Hist'!$C$8:$AR$285,MATCH('20100M Ann'!$C10,'20100 Ann Hist'!$C$8:$C$285,0),MATCH('20100M Ann'!S$8,'20100 Ann Hist'!$C$8:$AR$8,0))</f>
        <v>124.4</v>
      </c>
      <c r="T10" s="10">
        <f>INDEX('20100 Ann Hist'!$C$8:$AR$285,MATCH('20100M Ann'!$C10,'20100 Ann Hist'!$C$8:$C$285,0),MATCH('20100M Ann'!T$8,'20100 Ann Hist'!$C$8:$AR$8,0))</f>
        <v>126.4</v>
      </c>
      <c r="U10" s="10">
        <f>INDEX('20100 Ann Hist'!$C$8:$AR$285,MATCH('20100M Ann'!$C10,'20100 Ann Hist'!$C$8:$C$285,0),MATCH('20100M Ann'!U$8,'20100 Ann Hist'!$C$8:$AR$8,0))</f>
        <v>122.6</v>
      </c>
      <c r="V10" s="10">
        <f>INDEX('20100 Ann Hist'!$C$8:$AR$285,MATCH('20100M Ann'!$C10,'20100 Ann Hist'!$C$8:$C$285,0),MATCH('20100M Ann'!V$8,'20100 Ann Hist'!$C$8:$AR$8,0))</f>
        <v>132.5</v>
      </c>
      <c r="W10" s="10">
        <f>INDEX('20100 Ann Hist'!$C$8:$AR$285,MATCH('20100M Ann'!$C10,'20100 Ann Hist'!$C$8:$C$285,0),MATCH('20100M Ann'!W$8,'20100 Ann Hist'!$C$8:$AR$8,0))</f>
        <v>144.5</v>
      </c>
      <c r="X10" s="10">
        <f>INDEX('20100 Ann Hist'!$C$8:$AR$285,MATCH('20100M Ann'!$C10,'20100 Ann Hist'!$C$8:$C$285,0),MATCH('20100M Ann'!X$8,'20100 Ann Hist'!$C$8:$AR$8,0))</f>
        <v>144.5</v>
      </c>
      <c r="Y10" s="10">
        <f>INDEX('20100 Ann Hist'!$C$8:$AR$285,MATCH('20100M Ann'!$C10,'20100 Ann Hist'!$C$8:$C$285,0),MATCH('20100M Ann'!Y$8,'20100 Ann Hist'!$C$8:$AR$8,0))</f>
        <v>158.5</v>
      </c>
      <c r="Z10" s="10">
        <f>INDEX('20100 Ann Hist'!$C$8:$AR$285,MATCH('20100M Ann'!$C10,'20100 Ann Hist'!$C$8:$C$285,0),MATCH('20100M Ann'!Z$8,'20100 Ann Hist'!$C$8:$AR$8,0))</f>
        <v>185.9</v>
      </c>
      <c r="AA10" s="10">
        <f>INDEX('20100 Ann Hist'!$C$8:$AR$285,MATCH('20100M Ann'!$C10,'20100 Ann Hist'!$C$8:$C$285,0),MATCH('20100M Ann'!AA$8,'20100 Ann Hist'!$C$8:$AR$8,0))</f>
        <v>201.3</v>
      </c>
      <c r="AB10" s="10">
        <f>INDEX('20100 Ann Hist'!$C$8:$AR$285,MATCH('20100M Ann'!$C10,'20100 Ann Hist'!$C$8:$C$285,0),MATCH('20100M Ann'!AB$8,'20100 Ann Hist'!$C$8:$AR$8,0))</f>
        <v>215.5</v>
      </c>
      <c r="AC10" s="10">
        <f>INDEX('20100 Ann Hist'!$C$8:$AR$285,MATCH('20100M Ann'!$C10,'20100 Ann Hist'!$C$8:$C$285,0),MATCH('20100M Ann'!AC$8,'20100 Ann Hist'!$C$8:$AR$8,0))</f>
        <v>214.4</v>
      </c>
      <c r="AD10" s="10">
        <f>INDEX('20100 Ann Hist'!$C$8:$AR$285,MATCH('20100M Ann'!$C10,'20100 Ann Hist'!$C$8:$C$285,0),MATCH('20100M Ann'!AD$8,'20100 Ann Hist'!$C$8:$AR$8,0))</f>
        <v>230.9</v>
      </c>
      <c r="AE10" s="10">
        <f>INDEX('20100 Ann Hist'!$C$8:$AR$285,MATCH('20100M Ann'!$C10,'20100 Ann Hist'!$C$8:$C$285,0),MATCH('20100M Ann'!AE$8,'20100 Ann Hist'!$C$8:$AR$8,0))</f>
        <v>249.6</v>
      </c>
      <c r="AF10" s="10">
        <f>INDEX('20100 Ann Hist'!$C$8:$AR$285,MATCH('20100M Ann'!$C10,'20100 Ann Hist'!$C$8:$C$285,0),MATCH('20100M Ann'!AF$8,'20100 Ann Hist'!$C$8:$AR$8,0))</f>
        <v>263</v>
      </c>
      <c r="AG10" s="10">
        <f>INDEX('20100 Ann Hist'!$C$8:$AR$285,MATCH('20100M Ann'!$C10,'20100 Ann Hist'!$C$8:$C$285,0),MATCH('20100M Ann'!AG$8,'20100 Ann Hist'!$C$8:$AR$8,0))</f>
        <v>265.10000000000002</v>
      </c>
      <c r="AH10" s="10">
        <f>INDEX('20100 Ann Hist'!$C$8:$AR$285,MATCH('20100M Ann'!$C10,'20100 Ann Hist'!$C$8:$C$285,0),MATCH('20100M Ann'!AH$8,'20100 Ann Hist'!$C$8:$AR$8,0))</f>
        <v>286.3</v>
      </c>
      <c r="AI10" s="10">
        <f>INDEX('20100 Ann Hist'!$C$8:$AR$285,MATCH('20100M Ann'!$C10,'20100 Ann Hist'!$C$8:$C$285,0),MATCH('20100M Ann'!AI$8,'20100 Ann Hist'!$C$8:$AR$8,0))</f>
        <v>301.89999999999998</v>
      </c>
      <c r="AJ10" s="10">
        <f>INDEX('20100 Ann Hist'!$C$8:$AR$285,MATCH('20100M Ann'!$C10,'20100 Ann Hist'!$C$8:$C$285,0),MATCH('20100M Ann'!AJ$8,'20100 Ann Hist'!$C$8:$AR$8,0))</f>
        <v>311.10000000000002</v>
      </c>
      <c r="AK10" s="10">
        <f>INDEX('20100 Ann Hist'!$C$8:$AR$285,MATCH('20100M Ann'!$C10,'20100 Ann Hist'!$C$8:$C$285,0),MATCH('20100M Ann'!AK$8,'20100 Ann Hist'!$C$8:$AR$8,0))</f>
        <v>332.9</v>
      </c>
      <c r="AL10" s="10">
        <f>INDEX('20100 Ann Hist'!$C$8:$AR$285,MATCH('20100M Ann'!$C10,'20100 Ann Hist'!$C$8:$C$285,0),MATCH('20100M Ann'!AL$8,'20100 Ann Hist'!$C$8:$AR$8,0))</f>
        <v>351.2</v>
      </c>
      <c r="AM10" s="10">
        <f>INDEX('20100 Ann Hist'!$C$8:$AR$285,MATCH('20100M Ann'!$C10,'20100 Ann Hist'!$C$8:$C$285,0),MATCH('20100M Ann'!AM$8,'20100 Ann Hist'!$C$8:$AR$8,0))</f>
        <v>376.8</v>
      </c>
      <c r="AN10" s="10">
        <f>INDEX('20100 Ann Hist'!$C$8:$AR$285,MATCH('20100M Ann'!$C10,'20100 Ann Hist'!$C$8:$C$285,0),MATCH('20100M Ann'!AN$8,'20100 Ann Hist'!$C$8:$AR$8,0))</f>
        <v>406.3</v>
      </c>
      <c r="AO10" s="10">
        <f>INDEX('20100 Ann Hist'!$C$8:$AR$285,MATCH('20100M Ann'!$C10,'20100 Ann Hist'!$C$8:$C$285,0),MATCH('20100M Ann'!AO$8,'20100 Ann Hist'!$C$8:$AR$8,0))</f>
        <v>450.3</v>
      </c>
      <c r="AP10" s="10">
        <f>INDEX('20100 Ann Hist'!$C$8:$AR$285,MATCH('20100M Ann'!$C10,'20100 Ann Hist'!$C$8:$C$285,0),MATCH('20100M Ann'!AP$8,'20100 Ann Hist'!$C$8:$AR$8,0))</f>
        <v>482.9</v>
      </c>
      <c r="AQ10" s="10">
        <f>INDEX('20100 Ann Hist'!$C$8:$AR$285,MATCH('20100M Ann'!$C10,'20100 Ann Hist'!$C$8:$C$285,0),MATCH('20100M Ann'!AQ$8,'20100 Ann Hist'!$C$8:$AR$8,0))</f>
        <v>532.1</v>
      </c>
      <c r="AR10" s="11">
        <f>INDEX('20100 Ann'!$C$8:$AZ$285,MATCH('20100M Ann'!$C10,'20100 Ann'!$C$8:$C$285,0),MATCH('20100M Ann'!AR$8,'20100 Ann'!$C$8:$AZ$8,0))</f>
        <v>586</v>
      </c>
      <c r="AS10" s="11">
        <f>INDEX('20100 Ann'!$C$8:$AZ$285,MATCH('20100M Ann'!$C10,'20100 Ann'!$C$8:$C$285,0),MATCH('20100M Ann'!AS$8,'20100 Ann'!$C$8:$AZ$8,0))</f>
        <v>625.1</v>
      </c>
      <c r="AT10" s="11">
        <f>INDEX('20100 Ann'!$C$8:$AZ$285,MATCH('20100M Ann'!$C10,'20100 Ann'!$C$8:$C$285,0),MATCH('20100M Ann'!AT$8,'20100 Ann'!$C$8:$AZ$8,0))</f>
        <v>667</v>
      </c>
      <c r="AU10" s="11">
        <f>INDEX('20100 Ann'!$C$8:$AZ$285,MATCH('20100M Ann'!$C10,'20100 Ann'!$C$8:$C$285,0),MATCH('20100M Ann'!AU$8,'20100 Ann'!$C$8:$AZ$8,0))</f>
        <v>733.6</v>
      </c>
      <c r="AV10" s="11">
        <f>INDEX('20100 Ann'!$C$8:$AZ$285,MATCH('20100M Ann'!$C10,'20100 Ann'!$C$8:$C$285,0),MATCH('20100M Ann'!AV$8,'20100 Ann'!$C$8:$AZ$8,0))</f>
        <v>815</v>
      </c>
      <c r="AW10" s="11">
        <f>INDEX('20100 Ann'!$C$8:$AZ$285,MATCH('20100M Ann'!$C10,'20100 Ann'!$C$8:$C$285,0),MATCH('20100M Ann'!AW$8,'20100 Ann'!$C$8:$AZ$8,0))</f>
        <v>890.3</v>
      </c>
      <c r="AX10" s="11">
        <f>INDEX('20100 Ann'!$C$8:$AZ$285,MATCH('20100M Ann'!$C10,'20100 Ann'!$C$8:$C$285,0),MATCH('20100M Ann'!AX$8,'20100 Ann'!$C$8:$AZ$8,0))</f>
        <v>950.2</v>
      </c>
      <c r="AY10" s="11">
        <f>INDEX('20100 Ann'!$C$8:$AZ$285,MATCH('20100M Ann'!$C10,'20100 Ann'!$C$8:$C$285,0),MATCH('20100M Ann'!AY$8,'20100 Ann'!$C$8:$AZ$8,0))</f>
        <v>1051.2</v>
      </c>
      <c r="AZ10" s="11">
        <f>INDEX('20100 Ann'!$C$8:$AZ$285,MATCH('20100M Ann'!$C10,'20100 Ann'!$C$8:$C$285,0),MATCH('20100M Ann'!AZ$8,'20100 Ann'!$C$8:$AZ$8,0))</f>
        <v>1169</v>
      </c>
      <c r="BA10" s="11">
        <f>INDEX('20100 Ann'!$C$8:$AZ$285,MATCH('20100M Ann'!$C10,'20100 Ann'!$C$8:$C$285,0),MATCH('20100M Ann'!BA$8,'20100 Ann'!$C$8:$AZ$8,0))</f>
        <v>1320.2</v>
      </c>
      <c r="BB10" s="11">
        <f>INDEX('20100 Ann'!$C$8:$AZ$285,MATCH('20100M Ann'!$C10,'20100 Ann'!$C$8:$C$285,0),MATCH('20100M Ann'!BB$8,'20100 Ann'!$C$8:$AZ$8,0))</f>
        <v>1481</v>
      </c>
      <c r="BC10" s="11">
        <f>INDEX('20100 Ann'!$C$8:$AZ$285,MATCH('20100M Ann'!$C10,'20100 Ann'!$C$8:$C$285,0),MATCH('20100M Ann'!BC$8,'20100 Ann'!$C$8:$AZ$8,0))</f>
        <v>1626.2</v>
      </c>
      <c r="BD10" s="11">
        <f>INDEX('20100 Ann'!$C$8:$AZ$285,MATCH('20100M Ann'!$C10,'20100 Ann'!$C$8:$C$285,0),MATCH('20100M Ann'!BD$8,'20100 Ann'!$C$8:$AZ$8,0))</f>
        <v>1795.3</v>
      </c>
      <c r="BE10" s="11">
        <f>INDEX('20100 Ann'!$C$8:$AZ$285,MATCH('20100M Ann'!$C10,'20100 Ann'!$C$8:$C$285,0),MATCH('20100M Ann'!BE$8,'20100 Ann'!$C$8:$AZ$8,0))</f>
        <v>1894.3</v>
      </c>
      <c r="BF10" s="11">
        <f>INDEX('20100 Ann'!$C$8:$AZ$285,MATCH('20100M Ann'!$C10,'20100 Ann'!$C$8:$C$285,0),MATCH('20100M Ann'!BF$8,'20100 Ann'!$C$8:$AZ$8,0))</f>
        <v>2013.9</v>
      </c>
      <c r="BG10" s="11">
        <f>INDEX('20100 Ann'!$C$8:$AZ$285,MATCH('20100M Ann'!$C10,'20100 Ann'!$C$8:$C$285,0),MATCH('20100M Ann'!BG$8,'20100 Ann'!$C$8:$AZ$8,0))</f>
        <v>2217.4</v>
      </c>
      <c r="BH10" s="11">
        <f>INDEX('20100 Ann'!$C$8:$AZ$285,MATCH('20100M Ann'!$C10,'20100 Ann'!$C$8:$C$285,0),MATCH('20100M Ann'!BH$8,'20100 Ann'!$C$8:$AZ$8,0))</f>
        <v>2389</v>
      </c>
      <c r="BI10" s="11">
        <f>INDEX('20100 Ann'!$C$8:$AZ$285,MATCH('20100M Ann'!$C10,'20100 Ann'!$C$8:$C$285,0),MATCH('20100M Ann'!BI$8,'20100 Ann'!$C$8:$AZ$8,0))</f>
        <v>2543.8000000000002</v>
      </c>
      <c r="BJ10" s="11">
        <f>INDEX('20100 Ann'!$C$8:$AZ$285,MATCH('20100M Ann'!$C10,'20100 Ann'!$C$8:$C$285,0),MATCH('20100M Ann'!BJ$8,'20100 Ann'!$C$8:$AZ$8,0))</f>
        <v>2724.3</v>
      </c>
      <c r="BK10" s="11">
        <f>INDEX('20100 Ann'!$C$8:$AZ$285,MATCH('20100M Ann'!$C10,'20100 Ann'!$C$8:$C$285,0),MATCH('20100M Ann'!BK$8,'20100 Ann'!$C$8:$AZ$8,0))</f>
        <v>2950</v>
      </c>
      <c r="BL10" s="11">
        <f>INDEX('20100 Ann'!$C$8:$AZ$285,MATCH('20100M Ann'!$C10,'20100 Ann'!$C$8:$C$285,0),MATCH('20100M Ann'!BL$8,'20100 Ann'!$C$8:$AZ$8,0))</f>
        <v>3142.6</v>
      </c>
      <c r="BM10" s="11">
        <f>INDEX('20100 Ann'!$C$8:$AZ$285,MATCH('20100M Ann'!$C10,'20100 Ann'!$C$8:$C$285,0),MATCH('20100M Ann'!BM$8,'20100 Ann'!$C$8:$AZ$8,0))</f>
        <v>3342.7</v>
      </c>
      <c r="BN10" s="11">
        <f>INDEX('20100 Ann'!$C$8:$AZ$285,MATCH('20100M Ann'!$C10,'20100 Ann'!$C$8:$C$285,0),MATCH('20100M Ann'!BN$8,'20100 Ann'!$C$8:$AZ$8,0))</f>
        <v>3452</v>
      </c>
      <c r="BO10" s="11">
        <f>INDEX('20100 Ann'!$C$8:$AZ$285,MATCH('20100M Ann'!$C10,'20100 Ann'!$C$8:$C$285,0),MATCH('20100M Ann'!BO$8,'20100 Ann'!$C$8:$AZ$8,0))</f>
        <v>3671.1</v>
      </c>
      <c r="BP10" s="11">
        <f>INDEX('20100 Ann'!$C$8:$AZ$285,MATCH('20100M Ann'!$C10,'20100 Ann'!$C$8:$C$285,0),MATCH('20100M Ann'!BP$8,'20100 Ann'!$C$8:$AZ$8,0))</f>
        <v>3820.7</v>
      </c>
      <c r="BQ10" s="11">
        <f>INDEX('20100 Ann'!$C$8:$AZ$285,MATCH('20100M Ann'!$C10,'20100 Ann'!$C$8:$C$285,0),MATCH('20100M Ann'!BQ$8,'20100 Ann'!$C$8:$AZ$8,0))</f>
        <v>4010.1</v>
      </c>
      <c r="BR10" s="11">
        <f>INDEX('20100 Ann'!$C$8:$AZ$285,MATCH('20100M Ann'!$C10,'20100 Ann'!$C$8:$C$285,0),MATCH('20100M Ann'!BR$8,'20100 Ann'!$C$8:$AZ$8,0))</f>
        <v>4202.6000000000004</v>
      </c>
      <c r="BS10" s="11">
        <f>INDEX('20100 Ann'!$C$8:$AZ$285,MATCH('20100M Ann'!$C10,'20100 Ann'!$C$8:$C$285,0),MATCH('20100M Ann'!BS$8,'20100 Ann'!$C$8:$AZ$8,0))</f>
        <v>4422.1000000000004</v>
      </c>
      <c r="BT10" s="11">
        <f>INDEX('20100 Ann'!$C$8:$AZ$285,MATCH('20100M Ann'!$C10,'20100 Ann'!$C$8:$C$285,0),MATCH('20100M Ann'!BT$8,'20100 Ann'!$C$8:$AZ$8,0))</f>
        <v>4714.7</v>
      </c>
      <c r="BU10" s="11">
        <f>INDEX('20100 Ann'!$C$8:$AZ$285,MATCH('20100M Ann'!$C10,'20100 Ann'!$C$8:$C$285,0),MATCH('20100M Ann'!BU$8,'20100 Ann'!$C$8:$AZ$8,0))</f>
        <v>5077.8</v>
      </c>
      <c r="BV10" s="11">
        <f>INDEX('20100 Ann'!$C$8:$AZ$285,MATCH('20100M Ann'!$C10,'20100 Ann'!$C$8:$C$285,0),MATCH('20100M Ann'!BV$8,'20100 Ann'!$C$8:$AZ$8,0))</f>
        <v>5410.3</v>
      </c>
      <c r="BW10" s="11">
        <f>INDEX('20100 Ann'!$C$8:$AZ$285,MATCH('20100M Ann'!$C10,'20100 Ann'!$C$8:$C$285,0),MATCH('20100M Ann'!BW$8,'20100 Ann'!$C$8:$AZ$8,0))</f>
        <v>5856.6</v>
      </c>
      <c r="BX10" s="11">
        <f>INDEX('20100 Ann'!$C$8:$AZ$285,MATCH('20100M Ann'!$C10,'20100 Ann'!$C$8:$C$285,0),MATCH('20100M Ann'!BX$8,'20100 Ann'!$C$8:$AZ$8,0))</f>
        <v>6046.5</v>
      </c>
      <c r="BY10" s="11">
        <f>INDEX('20100 Ann'!$C$8:$AZ$285,MATCH('20100M Ann'!$C10,'20100 Ann'!$C$8:$C$285,0),MATCH('20100M Ann'!BY$8,'20100 Ann'!$C$8:$AZ$8,0))</f>
        <v>6141.9</v>
      </c>
      <c r="BZ10" s="11">
        <f>INDEX('20100 Ann'!$C$8:$AZ$285,MATCH('20100M Ann'!$C10,'20100 Ann'!$C$8:$C$285,0),MATCH('20100M Ann'!BZ$8,'20100 Ann'!$C$8:$AZ$8,0))</f>
        <v>6364.5</v>
      </c>
      <c r="CA10" s="11">
        <f>INDEX('20100 Ann'!$C$8:$AZ$285,MATCH('20100M Ann'!$C10,'20100 Ann'!$C$8:$C$285,0),MATCH('20100M Ann'!CA$8,'20100 Ann'!$C$8:$AZ$8,0))</f>
        <v>6739.5</v>
      </c>
      <c r="CB10" s="11">
        <f>INDEX('20100 Ann'!$C$8:$AZ$285,MATCH('20100M Ann'!$C10,'20100 Ann'!$C$8:$C$285,0),MATCH('20100M Ann'!CB$8,'20100 Ann'!$C$8:$AZ$8,0))</f>
        <v>7086.8</v>
      </c>
      <c r="CC10" s="11">
        <f>INDEX('20100 Ann'!$C$8:$AZ$285,MATCH('20100M Ann'!$C10,'20100 Ann'!$C$8:$C$285,0),MATCH('20100M Ann'!CC$8,'20100 Ann'!$C$8:$AZ$8,0))</f>
        <v>7502.3</v>
      </c>
      <c r="CD10" s="11">
        <f>INDEX('20100 Ann'!$C$8:$AZ$285,MATCH('20100M Ann'!$C10,'20100 Ann'!$C$8:$C$285,0),MATCH('20100M Ann'!CD$8,'20100 Ann'!$C$8:$AZ$8,0))</f>
        <v>7898.3</v>
      </c>
      <c r="CE10" s="11">
        <f>INDEX('20100 Ann'!$C$8:$AZ$285,MATCH('20100M Ann'!$C10,'20100 Ann'!$C$8:$C$285,0),MATCH('20100M Ann'!CE$8,'20100 Ann'!$C$8:$AZ$8,0))</f>
        <v>8078.3</v>
      </c>
      <c r="CF10" s="11">
        <f>INDEX('20100 Ann'!$C$8:$AZ$285,MATCH('20100M Ann'!$C10,'20100 Ann'!$C$8:$C$285,0),MATCH('20100M Ann'!CF$8,'20100 Ann'!$C$8:$AZ$8,0))</f>
        <v>7787</v>
      </c>
      <c r="CG10" s="11">
        <f>INDEX('20100 Ann'!$C$8:$AZ$285,MATCH('20100M Ann'!$C10,'20100 Ann'!$C$8:$C$285,0),MATCH('20100M Ann'!CG$8,'20100 Ann'!$C$8:$AZ$8,0))</f>
        <v>7961.4</v>
      </c>
      <c r="CH10" s="11">
        <f>INDEX('20100 Ann'!$C$8:$AZ$285,MATCH('20100M Ann'!$C10,'20100 Ann'!$C$8:$C$285,0),MATCH('20100M Ann'!CH$8,'20100 Ann'!$C$8:$AZ$8,0))</f>
        <v>8269</v>
      </c>
      <c r="CI10" s="11">
        <f>INDEX('20100 Ann'!$C$8:$AZ$285,MATCH('20100M Ann'!$C10,'20100 Ann'!$C$8:$C$285,0),MATCH('20100M Ann'!CI$8,'20100 Ann'!$C$8:$AZ$8,0))</f>
        <v>8609.9</v>
      </c>
      <c r="CJ10" s="11">
        <f>INDEX('20100 Ann'!$C$8:$AZ$285,MATCH('20100M Ann'!$C10,'20100 Ann'!$C$8:$C$285,0),MATCH('20100M Ann'!CJ$8,'20100 Ann'!$C$8:$AZ$8,0))</f>
        <v>8842.4</v>
      </c>
      <c r="CK10" s="10">
        <f>INDEX('20100 Ann'!$C$8:$AZ$285,MATCH('20100M Ann'!$C10,'20100 Ann'!$C$8:$C$285,0),MATCH('20100M Ann'!CK$8,'20100 Ann'!$C$8:$AZ$8,0))</f>
        <v>9253.4</v>
      </c>
      <c r="CL10" s="10">
        <f>INDEX('20100 Ann'!$C$8:$AZ$285,MATCH('20100M Ann'!$C10,'20100 Ann'!$C$8:$C$285,0),MATCH('20100M Ann'!CL$8,'20100 Ann'!$C$8:$AZ$8,0))</f>
        <v>9693.1</v>
      </c>
      <c r="CM10" s="11"/>
    </row>
    <row r="11" spans="1:91" s="10" customFormat="1" x14ac:dyDescent="0.25">
      <c r="A11" s="32">
        <v>3</v>
      </c>
      <c r="B11" s="10" t="s">
        <v>316</v>
      </c>
      <c r="C11" s="10" t="s">
        <v>229</v>
      </c>
      <c r="D11" s="10">
        <f>INDEX('20100 Ann Hist'!$C$8:$AR$285,MATCH('20100M Ann'!$C11,'20100 Ann Hist'!$C$8:$C$285,0),MATCH('20100M Ann'!D$8,'20100 Ann Hist'!$C$8:$AR$8,0))</f>
        <v>50.5</v>
      </c>
      <c r="E11" s="10">
        <f>INDEX('20100 Ann Hist'!$C$8:$AR$285,MATCH('20100M Ann'!$C11,'20100 Ann Hist'!$C$8:$C$285,0),MATCH('20100M Ann'!E$8,'20100 Ann Hist'!$C$8:$AR$8,0))</f>
        <v>46.2</v>
      </c>
      <c r="F11" s="10">
        <f>INDEX('20100 Ann Hist'!$C$8:$AR$285,MATCH('20100M Ann'!$C11,'20100 Ann Hist'!$C$8:$C$285,0),MATCH('20100M Ann'!F$8,'20100 Ann Hist'!$C$8:$AR$8,0))</f>
        <v>39.200000000000003</v>
      </c>
      <c r="G11" s="10">
        <f>INDEX('20100 Ann Hist'!$C$8:$AR$285,MATCH('20100M Ann'!$C11,'20100 Ann Hist'!$C$8:$C$285,0),MATCH('20100M Ann'!G$8,'20100 Ann Hist'!$C$8:$AR$8,0))</f>
        <v>30.5</v>
      </c>
      <c r="H11" s="10">
        <f>INDEX('20100 Ann Hist'!$C$8:$AR$285,MATCH('20100M Ann'!$C11,'20100 Ann Hist'!$C$8:$C$285,0),MATCH('20100M Ann'!H$8,'20100 Ann Hist'!$C$8:$AR$8,0))</f>
        <v>29</v>
      </c>
      <c r="I11" s="10">
        <f>INDEX('20100 Ann Hist'!$C$8:$AR$285,MATCH('20100M Ann'!$C11,'20100 Ann Hist'!$C$8:$C$285,0),MATCH('20100M Ann'!I$8,'20100 Ann Hist'!$C$8:$AR$8,0))</f>
        <v>33.700000000000003</v>
      </c>
      <c r="J11" s="10">
        <f>INDEX('20100 Ann Hist'!$C$8:$AR$285,MATCH('20100M Ann'!$C11,'20100 Ann Hist'!$C$8:$C$285,0),MATCH('20100M Ann'!J$8,'20100 Ann Hist'!$C$8:$AR$8,0))</f>
        <v>36.700000000000003</v>
      </c>
      <c r="K11" s="10">
        <f>INDEX('20100 Ann Hist'!$C$8:$AR$285,MATCH('20100M Ann'!$C11,'20100 Ann Hist'!$C$8:$C$285,0),MATCH('20100M Ann'!K$8,'20100 Ann Hist'!$C$8:$AR$8,0))</f>
        <v>42</v>
      </c>
      <c r="L11" s="10">
        <f>INDEX('20100 Ann Hist'!$C$8:$AR$285,MATCH('20100M Ann'!$C11,'20100 Ann Hist'!$C$8:$C$285,0),MATCH('20100M Ann'!L$8,'20100 Ann Hist'!$C$8:$AR$8,0))</f>
        <v>46.1</v>
      </c>
      <c r="M11" s="10">
        <f>INDEX('20100 Ann Hist'!$C$8:$AR$285,MATCH('20100M Ann'!$C11,'20100 Ann Hist'!$C$8:$C$285,0),MATCH('20100M Ann'!M$8,'20100 Ann Hist'!$C$8:$AR$8,0))</f>
        <v>43</v>
      </c>
      <c r="N11" s="10">
        <f>INDEX('20100 Ann Hist'!$C$8:$AR$285,MATCH('20100M Ann'!$C11,'20100 Ann Hist'!$C$8:$C$285,0),MATCH('20100M Ann'!N$8,'20100 Ann Hist'!$C$8:$AR$8,0))</f>
        <v>46</v>
      </c>
      <c r="O11" s="10">
        <f>INDEX('20100 Ann Hist'!$C$8:$AR$285,MATCH('20100M Ann'!$C11,'20100 Ann Hist'!$C$8:$C$285,0),MATCH('20100M Ann'!O$8,'20100 Ann Hist'!$C$8:$AR$8,0))</f>
        <v>49.9</v>
      </c>
      <c r="P11" s="10">
        <f>INDEX('20100 Ann Hist'!$C$8:$AR$285,MATCH('20100M Ann'!$C11,'20100 Ann Hist'!$C$8:$C$285,0),MATCH('20100M Ann'!P$8,'20100 Ann Hist'!$C$8:$AR$8,0))</f>
        <v>62.1</v>
      </c>
      <c r="Q11" s="10">
        <f>INDEX('20100 Ann Hist'!$C$8:$AR$285,MATCH('20100M Ann'!$C11,'20100 Ann Hist'!$C$8:$C$285,0),MATCH('20100M Ann'!Q$8,'20100 Ann Hist'!$C$8:$AR$8,0))</f>
        <v>82.1</v>
      </c>
      <c r="R11" s="10">
        <f>INDEX('20100 Ann Hist'!$C$8:$AR$285,MATCH('20100M Ann'!$C11,'20100 Ann Hist'!$C$8:$C$285,0),MATCH('20100M Ann'!R$8,'20100 Ann Hist'!$C$8:$AR$8,0))</f>
        <v>105.8</v>
      </c>
      <c r="S11" s="10">
        <f>INDEX('20100 Ann Hist'!$C$8:$AR$285,MATCH('20100M Ann'!$C11,'20100 Ann Hist'!$C$8:$C$285,0),MATCH('20100M Ann'!S$8,'20100 Ann Hist'!$C$8:$AR$8,0))</f>
        <v>116.7</v>
      </c>
      <c r="T11" s="10">
        <f>INDEX('20100 Ann Hist'!$C$8:$AR$285,MATCH('20100M Ann'!$C11,'20100 Ann Hist'!$C$8:$C$285,0),MATCH('20100M Ann'!T$8,'20100 Ann Hist'!$C$8:$AR$8,0))</f>
        <v>117.5</v>
      </c>
      <c r="U11" s="10">
        <f>INDEX('20100 Ann Hist'!$C$8:$AR$285,MATCH('20100M Ann'!$C11,'20100 Ann Hist'!$C$8:$C$285,0),MATCH('20100M Ann'!U$8,'20100 Ann Hist'!$C$8:$AR$8,0))</f>
        <v>112</v>
      </c>
      <c r="V11" s="10">
        <f>INDEX('20100 Ann Hist'!$C$8:$AR$285,MATCH('20100M Ann'!$C11,'20100 Ann Hist'!$C$8:$C$285,0),MATCH('20100M Ann'!V$8,'20100 Ann Hist'!$C$8:$AR$8,0))</f>
        <v>123.1</v>
      </c>
      <c r="W11" s="10">
        <f>INDEX('20100 Ann Hist'!$C$8:$AR$285,MATCH('20100M Ann'!$C11,'20100 Ann Hist'!$C$8:$C$285,0),MATCH('20100M Ann'!W$8,'20100 Ann Hist'!$C$8:$AR$8,0))</f>
        <v>135.6</v>
      </c>
      <c r="X11" s="10">
        <f>INDEX('20100 Ann Hist'!$C$8:$AR$285,MATCH('20100M Ann'!$C11,'20100 Ann Hist'!$C$8:$C$285,0),MATCH('20100M Ann'!X$8,'20100 Ann Hist'!$C$8:$AR$8,0))</f>
        <v>134.69999999999999</v>
      </c>
      <c r="Y11" s="10">
        <f>INDEX('20100 Ann Hist'!$C$8:$AR$285,MATCH('20100M Ann'!$C11,'20100 Ann Hist'!$C$8:$C$285,0),MATCH('20100M Ann'!Y$8,'20100 Ann Hist'!$C$8:$AR$8,0))</f>
        <v>147.30000000000001</v>
      </c>
      <c r="Z11" s="10">
        <f>INDEX('20100 Ann Hist'!$C$8:$AR$285,MATCH('20100M Ann'!$C11,'20100 Ann Hist'!$C$8:$C$285,0),MATCH('20100M Ann'!Z$8,'20100 Ann Hist'!$C$8:$AR$8,0))</f>
        <v>171.6</v>
      </c>
      <c r="AA11" s="10">
        <f>INDEX('20100 Ann Hist'!$C$8:$AR$285,MATCH('20100M Ann'!$C11,'20100 Ann Hist'!$C$8:$C$285,0),MATCH('20100M Ann'!AA$8,'20100 Ann Hist'!$C$8:$AR$8,0))</f>
        <v>185.6</v>
      </c>
      <c r="AB11" s="10">
        <f>INDEX('20100 Ann Hist'!$C$8:$AR$285,MATCH('20100M Ann'!$C11,'20100 Ann Hist'!$C$8:$C$285,0),MATCH('20100M Ann'!AB$8,'20100 Ann Hist'!$C$8:$AR$8,0))</f>
        <v>199</v>
      </c>
      <c r="AC11" s="10">
        <f>INDEX('20100 Ann Hist'!$C$8:$AR$285,MATCH('20100M Ann'!$C11,'20100 Ann Hist'!$C$8:$C$285,0),MATCH('20100M Ann'!AC$8,'20100 Ann Hist'!$C$8:$AR$8,0))</f>
        <v>197.3</v>
      </c>
      <c r="AD11" s="10">
        <f>INDEX('20100 Ann Hist'!$C$8:$AR$285,MATCH('20100M Ann'!$C11,'20100 Ann Hist'!$C$8:$C$285,0),MATCH('20100M Ann'!AD$8,'20100 Ann Hist'!$C$8:$AR$8,0))</f>
        <v>212.2</v>
      </c>
      <c r="AE11" s="10">
        <f>INDEX('20100 Ann Hist'!$C$8:$AR$285,MATCH('20100M Ann'!$C11,'20100 Ann Hist'!$C$8:$C$285,0),MATCH('20100M Ann'!AE$8,'20100 Ann Hist'!$C$8:$AR$8,0))</f>
        <v>229</v>
      </c>
      <c r="AF11" s="10">
        <f>INDEX('20100 Ann Hist'!$C$8:$AR$285,MATCH('20100M Ann'!$C11,'20100 Ann Hist'!$C$8:$C$285,0),MATCH('20100M Ann'!AF$8,'20100 Ann Hist'!$C$8:$AR$8,0))</f>
        <v>240</v>
      </c>
      <c r="AG11" s="10">
        <f>INDEX('20100 Ann Hist'!$C$8:$AR$285,MATCH('20100M Ann'!$C11,'20100 Ann Hist'!$C$8:$C$285,0),MATCH('20100M Ann'!AG$8,'20100 Ann Hist'!$C$8:$AR$8,0))</f>
        <v>241.3</v>
      </c>
      <c r="AH11" s="10">
        <f>INDEX('20100 Ann Hist'!$C$8:$AR$285,MATCH('20100M Ann'!$C11,'20100 Ann Hist'!$C$8:$C$285,0),MATCH('20100M Ann'!AH$8,'20100 Ann Hist'!$C$8:$AR$8,0))</f>
        <v>259.8</v>
      </c>
      <c r="AI11" s="10">
        <f>INDEX('20100 Ann Hist'!$C$8:$AR$285,MATCH('20100M Ann'!$C11,'20100 Ann Hist'!$C$8:$C$285,0),MATCH('20100M Ann'!AI$8,'20100 Ann Hist'!$C$8:$AR$8,0))</f>
        <v>272.89999999999998</v>
      </c>
      <c r="AJ11" s="10">
        <f>INDEX('20100 Ann Hist'!$C$8:$AR$285,MATCH('20100M Ann'!$C11,'20100 Ann Hist'!$C$8:$C$285,0),MATCH('20100M Ann'!AJ$8,'20100 Ann Hist'!$C$8:$AR$8,0))</f>
        <v>280.5</v>
      </c>
      <c r="AK11" s="10">
        <f>INDEX('20100 Ann Hist'!$C$8:$AR$285,MATCH('20100M Ann'!$C11,'20100 Ann Hist'!$C$8:$C$285,0),MATCH('20100M Ann'!AK$8,'20100 Ann Hist'!$C$8:$AR$8,0))</f>
        <v>299.39999999999998</v>
      </c>
      <c r="AL11" s="10">
        <f>INDEX('20100 Ann Hist'!$C$8:$AR$285,MATCH('20100M Ann'!$C11,'20100 Ann Hist'!$C$8:$C$285,0),MATCH('20100M Ann'!AL$8,'20100 Ann Hist'!$C$8:$AR$8,0))</f>
        <v>314.89999999999998</v>
      </c>
      <c r="AM11" s="10">
        <f>INDEX('20100 Ann Hist'!$C$8:$AR$285,MATCH('20100M Ann'!$C11,'20100 Ann Hist'!$C$8:$C$285,0),MATCH('20100M Ann'!AM$8,'20100 Ann Hist'!$C$8:$AR$8,0))</f>
        <v>337.8</v>
      </c>
      <c r="AN11" s="10">
        <f>INDEX('20100 Ann Hist'!$C$8:$AR$285,MATCH('20100M Ann'!$C11,'20100 Ann Hist'!$C$8:$C$285,0),MATCH('20100M Ann'!AN$8,'20100 Ann Hist'!$C$8:$AR$8,0))</f>
        <v>363.8</v>
      </c>
      <c r="AO11" s="10">
        <f>INDEX('20100 Ann Hist'!$C$8:$AR$285,MATCH('20100M Ann'!$C11,'20100 Ann Hist'!$C$8:$C$285,0),MATCH('20100M Ann'!AO$8,'20100 Ann Hist'!$C$8:$AR$8,0))</f>
        <v>400.3</v>
      </c>
      <c r="AP11" s="10">
        <f>INDEX('20100 Ann Hist'!$C$8:$AR$285,MATCH('20100M Ann'!$C11,'20100 Ann Hist'!$C$8:$C$285,0),MATCH('20100M Ann'!AP$8,'20100 Ann Hist'!$C$8:$AR$8,0))</f>
        <v>429</v>
      </c>
      <c r="AQ11" s="10">
        <f>INDEX('20100 Ann Hist'!$C$8:$AR$285,MATCH('20100M Ann'!$C11,'20100 Ann Hist'!$C$8:$C$285,0),MATCH('20100M Ann'!AQ$8,'20100 Ann Hist'!$C$8:$AR$8,0))</f>
        <v>472</v>
      </c>
      <c r="AR11" s="11">
        <f>INDEX('20100 Ann'!$C$8:$AZ$285,MATCH('20100M Ann'!$C11,'20100 Ann'!$C$8:$C$285,0),MATCH('20100M Ann'!AR$8,'20100 Ann'!$C$8:$AZ$8,0))</f>
        <v>518.29999999999995</v>
      </c>
      <c r="AS11" s="11">
        <f>INDEX('20100 Ann'!$C$8:$AZ$285,MATCH('20100M Ann'!$C11,'20100 Ann'!$C$8:$C$285,0),MATCH('20100M Ann'!AS$8,'20100 Ann'!$C$8:$AZ$8,0))</f>
        <v>551.6</v>
      </c>
      <c r="AT11" s="11">
        <f>INDEX('20100 Ann'!$C$8:$AZ$285,MATCH('20100M Ann'!$C11,'20100 Ann'!$C$8:$C$285,0),MATCH('20100M Ann'!AT$8,'20100 Ann'!$C$8:$AZ$8,0))</f>
        <v>584.5</v>
      </c>
      <c r="AU11" s="11">
        <f>INDEX('20100 Ann'!$C$8:$AZ$285,MATCH('20100M Ann'!$C11,'20100 Ann'!$C$8:$C$285,0),MATCH('20100M Ann'!AU$8,'20100 Ann'!$C$8:$AZ$8,0))</f>
        <v>638.79999999999995</v>
      </c>
      <c r="AV11" s="11">
        <f>INDEX('20100 Ann'!$C$8:$AZ$285,MATCH('20100M Ann'!$C11,'20100 Ann'!$C$8:$C$285,0),MATCH('20100M Ann'!AV$8,'20100 Ann'!$C$8:$AZ$8,0))</f>
        <v>708.8</v>
      </c>
      <c r="AW11" s="11">
        <f>INDEX('20100 Ann'!$C$8:$AZ$285,MATCH('20100M Ann'!$C11,'20100 Ann'!$C$8:$C$285,0),MATCH('20100M Ann'!AW$8,'20100 Ann'!$C$8:$AZ$8,0))</f>
        <v>772.3</v>
      </c>
      <c r="AX11" s="11">
        <f>INDEX('20100 Ann'!$C$8:$AZ$285,MATCH('20100M Ann'!$C11,'20100 Ann'!$C$8:$C$285,0),MATCH('20100M Ann'!AX$8,'20100 Ann'!$C$8:$AZ$8,0))</f>
        <v>814.8</v>
      </c>
      <c r="AY11" s="11">
        <f>INDEX('20100 Ann'!$C$8:$AZ$285,MATCH('20100M Ann'!$C11,'20100 Ann'!$C$8:$C$285,0),MATCH('20100M Ann'!AY$8,'20100 Ann'!$C$8:$AZ$8,0))</f>
        <v>899.7</v>
      </c>
      <c r="AZ11" s="11">
        <f>INDEX('20100 Ann'!$C$8:$AZ$285,MATCH('20100M Ann'!$C11,'20100 Ann'!$C$8:$C$285,0),MATCH('20100M Ann'!AZ$8,'20100 Ann'!$C$8:$AZ$8,0))</f>
        <v>994.2</v>
      </c>
      <c r="BA11" s="11">
        <f>INDEX('20100 Ann'!$C$8:$AZ$285,MATCH('20100M Ann'!$C11,'20100 Ann'!$C$8:$C$285,0),MATCH('20100M Ann'!BA$8,'20100 Ann'!$C$8:$AZ$8,0))</f>
        <v>1120.5999999999999</v>
      </c>
      <c r="BB11" s="11">
        <f>INDEX('20100 Ann'!$C$8:$AZ$285,MATCH('20100M Ann'!$C11,'20100 Ann'!$C$8:$C$285,0),MATCH('20100M Ann'!BB$8,'20100 Ann'!$C$8:$AZ$8,0))</f>
        <v>1253.3</v>
      </c>
      <c r="BC11" s="11">
        <f>INDEX('20100 Ann'!$C$8:$AZ$285,MATCH('20100M Ann'!$C11,'20100 Ann'!$C$8:$C$285,0),MATCH('20100M Ann'!BC$8,'20100 Ann'!$C$8:$AZ$8,0))</f>
        <v>1373.4</v>
      </c>
      <c r="BD11" s="11">
        <f>INDEX('20100 Ann'!$C$8:$AZ$285,MATCH('20100M Ann'!$C11,'20100 Ann'!$C$8:$C$285,0),MATCH('20100M Ann'!BD$8,'20100 Ann'!$C$8:$AZ$8,0))</f>
        <v>1511.4</v>
      </c>
      <c r="BE11" s="11">
        <f>INDEX('20100 Ann'!$C$8:$AZ$285,MATCH('20100M Ann'!$C11,'20100 Ann'!$C$8:$C$285,0),MATCH('20100M Ann'!BE$8,'20100 Ann'!$C$8:$AZ$8,0))</f>
        <v>1587.5</v>
      </c>
      <c r="BF11" s="11">
        <f>INDEX('20100 Ann'!$C$8:$AZ$285,MATCH('20100M Ann'!$C11,'20100 Ann'!$C$8:$C$285,0),MATCH('20100M Ann'!BF$8,'20100 Ann'!$C$8:$AZ$8,0))</f>
        <v>1677.5</v>
      </c>
      <c r="BG11" s="11">
        <f>INDEX('20100 Ann'!$C$8:$AZ$285,MATCH('20100M Ann'!$C11,'20100 Ann'!$C$8:$C$285,0),MATCH('20100M Ann'!BG$8,'20100 Ann'!$C$8:$AZ$8,0))</f>
        <v>1844.9</v>
      </c>
      <c r="BH11" s="11">
        <f>INDEX('20100 Ann'!$C$8:$AZ$285,MATCH('20100M Ann'!$C11,'20100 Ann'!$C$8:$C$285,0),MATCH('20100M Ann'!BH$8,'20100 Ann'!$C$8:$AZ$8,0))</f>
        <v>1982.6</v>
      </c>
      <c r="BI11" s="11">
        <f>INDEX('20100 Ann'!$C$8:$AZ$285,MATCH('20100M Ann'!$C11,'20100 Ann'!$C$8:$C$285,0),MATCH('20100M Ann'!BI$8,'20100 Ann'!$C$8:$AZ$8,0))</f>
        <v>2102.3000000000002</v>
      </c>
      <c r="BJ11" s="11">
        <f>INDEX('20100 Ann'!$C$8:$AZ$285,MATCH('20100M Ann'!$C11,'20100 Ann'!$C$8:$C$285,0),MATCH('20100M Ann'!BJ$8,'20100 Ann'!$C$8:$AZ$8,0))</f>
        <v>2256.3000000000002</v>
      </c>
      <c r="BK11" s="11">
        <f>INDEX('20100 Ann'!$C$8:$AZ$285,MATCH('20100M Ann'!$C11,'20100 Ann'!$C$8:$C$285,0),MATCH('20100M Ann'!BK$8,'20100 Ann'!$C$8:$AZ$8,0))</f>
        <v>2439.8000000000002</v>
      </c>
      <c r="BL11" s="11">
        <f>INDEX('20100 Ann'!$C$8:$AZ$285,MATCH('20100M Ann'!$C11,'20100 Ann'!$C$8:$C$285,0),MATCH('20100M Ann'!BL$8,'20100 Ann'!$C$8:$AZ$8,0))</f>
        <v>2583.1</v>
      </c>
      <c r="BM11" s="11">
        <f>INDEX('20100 Ann'!$C$8:$AZ$285,MATCH('20100M Ann'!$C11,'20100 Ann'!$C$8:$C$285,0),MATCH('20100M Ann'!BM$8,'20100 Ann'!$C$8:$AZ$8,0))</f>
        <v>2741.2</v>
      </c>
      <c r="BN11" s="11">
        <f>INDEX('20100 Ann'!$C$8:$AZ$285,MATCH('20100M Ann'!$C11,'20100 Ann'!$C$8:$C$285,0),MATCH('20100M Ann'!BN$8,'20100 Ann'!$C$8:$AZ$8,0))</f>
        <v>2814.5</v>
      </c>
      <c r="BO11" s="11">
        <f>INDEX('20100 Ann'!$C$8:$AZ$285,MATCH('20100M Ann'!$C11,'20100 Ann'!$C$8:$C$285,0),MATCH('20100M Ann'!BO$8,'20100 Ann'!$C$8:$AZ$8,0))</f>
        <v>2965.5</v>
      </c>
      <c r="BP11" s="11">
        <f>INDEX('20100 Ann'!$C$8:$AZ$285,MATCH('20100M Ann'!$C11,'20100 Ann'!$C$8:$C$285,0),MATCH('20100M Ann'!BP$8,'20100 Ann'!$C$8:$AZ$8,0))</f>
        <v>3079.3</v>
      </c>
      <c r="BQ11" s="11">
        <f>INDEX('20100 Ann'!$C$8:$AZ$285,MATCH('20100M Ann'!$C11,'20100 Ann'!$C$8:$C$285,0),MATCH('20100M Ann'!BQ$8,'20100 Ann'!$C$8:$AZ$8,0))</f>
        <v>3236.6</v>
      </c>
      <c r="BR11" s="11">
        <f>INDEX('20100 Ann'!$C$8:$AZ$285,MATCH('20100M Ann'!$C11,'20100 Ann'!$C$8:$C$285,0),MATCH('20100M Ann'!BR$8,'20100 Ann'!$C$8:$AZ$8,0))</f>
        <v>3418</v>
      </c>
      <c r="BS11" s="11">
        <f>INDEX('20100 Ann'!$C$8:$AZ$285,MATCH('20100M Ann'!$C11,'20100 Ann'!$C$8:$C$285,0),MATCH('20100M Ann'!BS$8,'20100 Ann'!$C$8:$AZ$8,0))</f>
        <v>3616.5</v>
      </c>
      <c r="BT11" s="11">
        <f>INDEX('20100 Ann'!$C$8:$AZ$285,MATCH('20100M Ann'!$C11,'20100 Ann'!$C$8:$C$285,0),MATCH('20100M Ann'!BT$8,'20100 Ann'!$C$8:$AZ$8,0))</f>
        <v>3876.8</v>
      </c>
      <c r="BU11" s="11">
        <f>INDEX('20100 Ann'!$C$8:$AZ$285,MATCH('20100M Ann'!$C11,'20100 Ann'!$C$8:$C$285,0),MATCH('20100M Ann'!BU$8,'20100 Ann'!$C$8:$AZ$8,0))</f>
        <v>4181.6000000000004</v>
      </c>
      <c r="BV11" s="11">
        <f>INDEX('20100 Ann'!$C$8:$AZ$285,MATCH('20100M Ann'!$C11,'20100 Ann'!$C$8:$C$285,0),MATCH('20100M Ann'!BV$8,'20100 Ann'!$C$8:$AZ$8,0))</f>
        <v>4458</v>
      </c>
      <c r="BW11" s="11">
        <f>INDEX('20100 Ann'!$C$8:$AZ$285,MATCH('20100M Ann'!$C11,'20100 Ann'!$C$8:$C$285,0),MATCH('20100M Ann'!BW$8,'20100 Ann'!$C$8:$AZ$8,0))</f>
        <v>4825.8999999999996</v>
      </c>
      <c r="BX11" s="11">
        <f>INDEX('20100 Ann'!$C$8:$AZ$285,MATCH('20100M Ann'!$C11,'20100 Ann'!$C$8:$C$285,0),MATCH('20100M Ann'!BX$8,'20100 Ann'!$C$8:$AZ$8,0))</f>
        <v>4954.3999999999996</v>
      </c>
      <c r="BY11" s="11">
        <f>INDEX('20100 Ann'!$C$8:$AZ$285,MATCH('20100M Ann'!$C11,'20100 Ann'!$C$8:$C$285,0),MATCH('20100M Ann'!BY$8,'20100 Ann'!$C$8:$AZ$8,0))</f>
        <v>4996.3999999999996</v>
      </c>
      <c r="BZ11" s="11">
        <f>INDEX('20100 Ann'!$C$8:$AZ$285,MATCH('20100M Ann'!$C11,'20100 Ann'!$C$8:$C$285,0),MATCH('20100M Ann'!BZ$8,'20100 Ann'!$C$8:$AZ$8,0))</f>
        <v>5137.8</v>
      </c>
      <c r="CA11" s="11">
        <f>INDEX('20100 Ann'!$C$8:$AZ$285,MATCH('20100M Ann'!$C11,'20100 Ann'!$C$8:$C$285,0),MATCH('20100M Ann'!CA$8,'20100 Ann'!$C$8:$AZ$8,0))</f>
        <v>5421.9</v>
      </c>
      <c r="CB11" s="11">
        <f>INDEX('20100 Ann'!$C$8:$AZ$285,MATCH('20100M Ann'!$C11,'20100 Ann'!$C$8:$C$285,0),MATCH('20100M Ann'!CB$8,'20100 Ann'!$C$8:$AZ$8,0))</f>
        <v>5692</v>
      </c>
      <c r="CC11" s="11">
        <f>INDEX('20100 Ann'!$C$8:$AZ$285,MATCH('20100M Ann'!$C11,'20100 Ann'!$C$8:$C$285,0),MATCH('20100M Ann'!CC$8,'20100 Ann'!$C$8:$AZ$8,0))</f>
        <v>6057.4</v>
      </c>
      <c r="CD11" s="11">
        <f>INDEX('20100 Ann'!$C$8:$AZ$285,MATCH('20100M Ann'!$C11,'20100 Ann'!$C$8:$C$285,0),MATCH('20100M Ann'!CD$8,'20100 Ann'!$C$8:$AZ$8,0))</f>
        <v>6395.2</v>
      </c>
      <c r="CE11" s="11">
        <f>INDEX('20100 Ann'!$C$8:$AZ$285,MATCH('20100M Ann'!$C11,'20100 Ann'!$C$8:$C$285,0),MATCH('20100M Ann'!CE$8,'20100 Ann'!$C$8:$AZ$8,0))</f>
        <v>6531.9</v>
      </c>
      <c r="CF11" s="11">
        <f>INDEX('20100 Ann'!$C$8:$AZ$285,MATCH('20100M Ann'!$C11,'20100 Ann'!$C$8:$C$285,0),MATCH('20100M Ann'!CF$8,'20100 Ann'!$C$8:$AZ$8,0))</f>
        <v>6251.4</v>
      </c>
      <c r="CG11" s="11">
        <f>INDEX('20100 Ann'!$C$8:$AZ$285,MATCH('20100M Ann'!$C11,'20100 Ann'!$C$8:$C$285,0),MATCH('20100M Ann'!CG$8,'20100 Ann'!$C$8:$AZ$8,0))</f>
        <v>6377.5</v>
      </c>
      <c r="CH11" s="11">
        <f>INDEX('20100 Ann'!$C$8:$AZ$285,MATCH('20100M Ann'!$C11,'20100 Ann'!$C$8:$C$285,0),MATCH('20100M Ann'!CH$8,'20100 Ann'!$C$8:$AZ$8,0))</f>
        <v>6633.2</v>
      </c>
      <c r="CI11" s="11">
        <f>INDEX('20100 Ann'!$C$8:$AZ$285,MATCH('20100M Ann'!$C11,'20100 Ann'!$C$8:$C$285,0),MATCH('20100M Ann'!CI$8,'20100 Ann'!$C$8:$AZ$8,0))</f>
        <v>6930.3</v>
      </c>
      <c r="CJ11" s="11">
        <f>INDEX('20100 Ann'!$C$8:$AZ$285,MATCH('20100M Ann'!$C11,'20100 Ann'!$C$8:$C$285,0),MATCH('20100M Ann'!CJ$8,'20100 Ann'!$C$8:$AZ$8,0))</f>
        <v>7116.7</v>
      </c>
      <c r="CK11" s="10">
        <f>INDEX('20100 Ann'!$C$8:$AZ$285,MATCH('20100M Ann'!$C11,'20100 Ann'!$C$8:$C$285,0),MATCH('20100M Ann'!CK$8,'20100 Ann'!$C$8:$AZ$8,0))</f>
        <v>7476.3</v>
      </c>
      <c r="CL11" s="10">
        <f>INDEX('20100 Ann'!$C$8:$AZ$285,MATCH('20100M Ann'!$C11,'20100 Ann'!$C$8:$C$285,0),MATCH('20100M Ann'!CL$8,'20100 Ann'!$C$8:$AZ$8,0))</f>
        <v>7854.8</v>
      </c>
      <c r="CM11" s="11"/>
    </row>
    <row r="12" spans="1:91" s="10" customFormat="1" x14ac:dyDescent="0.25">
      <c r="A12" s="32">
        <v>4</v>
      </c>
      <c r="B12" s="10" t="s">
        <v>315</v>
      </c>
      <c r="C12" s="10" t="s">
        <v>314</v>
      </c>
      <c r="D12" s="10">
        <f>INDEX('20100 Ann Hist'!$C$8:$AR$285,MATCH('20100M Ann'!$C12,'20100 Ann Hist'!$C$8:$C$285,0),MATCH('20100M Ann'!D$8,'20100 Ann Hist'!$C$8:$AR$8,0))</f>
        <v>45.5</v>
      </c>
      <c r="E12" s="10">
        <f>INDEX('20100 Ann Hist'!$C$8:$AR$285,MATCH('20100M Ann'!$C12,'20100 Ann Hist'!$C$8:$C$285,0),MATCH('20100M Ann'!E$8,'20100 Ann Hist'!$C$8:$AR$8,0))</f>
        <v>41</v>
      </c>
      <c r="F12" s="10">
        <f>INDEX('20100 Ann Hist'!$C$8:$AR$285,MATCH('20100M Ann'!$C12,'20100 Ann Hist'!$C$8:$C$285,0),MATCH('20100M Ann'!F$8,'20100 Ann Hist'!$C$8:$AR$8,0))</f>
        <v>33.9</v>
      </c>
      <c r="G12" s="10">
        <f>INDEX('20100 Ann Hist'!$C$8:$AR$285,MATCH('20100M Ann'!$C12,'20100 Ann Hist'!$C$8:$C$285,0),MATCH('20100M Ann'!G$8,'20100 Ann Hist'!$C$8:$AR$8,0))</f>
        <v>25.5</v>
      </c>
      <c r="H12" s="10">
        <f>INDEX('20100 Ann Hist'!$C$8:$AR$285,MATCH('20100M Ann'!$C12,'20100 Ann Hist'!$C$8:$C$285,0),MATCH('20100M Ann'!H$8,'20100 Ann Hist'!$C$8:$AR$8,0))</f>
        <v>23.9</v>
      </c>
      <c r="I12" s="10">
        <f>INDEX('20100 Ann Hist'!$C$8:$AR$285,MATCH('20100M Ann'!$C12,'20100 Ann Hist'!$C$8:$C$285,0),MATCH('20100M Ann'!I$8,'20100 Ann Hist'!$C$8:$AR$8,0))</f>
        <v>27.6</v>
      </c>
      <c r="J12" s="10">
        <f>INDEX('20100 Ann Hist'!$C$8:$AR$285,MATCH('20100M Ann'!$C12,'20100 Ann Hist'!$C$8:$C$285,0),MATCH('20100M Ann'!J$8,'20100 Ann Hist'!$C$8:$AR$8,0))</f>
        <v>30.2</v>
      </c>
      <c r="K12" s="10">
        <f>INDEX('20100 Ann Hist'!$C$8:$AR$285,MATCH('20100M Ann'!$C12,'20100 Ann Hist'!$C$8:$C$285,0),MATCH('20100M Ann'!K$8,'20100 Ann Hist'!$C$8:$AR$8,0))</f>
        <v>34.1</v>
      </c>
      <c r="L12" s="10">
        <f>INDEX('20100 Ann Hist'!$C$8:$AR$285,MATCH('20100M Ann'!$C12,'20100 Ann Hist'!$C$8:$C$285,0),MATCH('20100M Ann'!L$8,'20100 Ann Hist'!$C$8:$AR$8,0))</f>
        <v>38.6</v>
      </c>
      <c r="M12" s="10">
        <f>INDEX('20100 Ann Hist'!$C$8:$AR$285,MATCH('20100M Ann'!$C12,'20100 Ann Hist'!$C$8:$C$285,0),MATCH('20100M Ann'!M$8,'20100 Ann Hist'!$C$8:$AR$8,0))</f>
        <v>34.799999999999997</v>
      </c>
      <c r="N12" s="10">
        <f>INDEX('20100 Ann Hist'!$C$8:$AR$285,MATCH('20100M Ann'!$C12,'20100 Ann Hist'!$C$8:$C$285,0),MATCH('20100M Ann'!N$8,'20100 Ann Hist'!$C$8:$AR$8,0))</f>
        <v>37.700000000000003</v>
      </c>
      <c r="O12" s="10">
        <f>INDEX('20100 Ann Hist'!$C$8:$AR$285,MATCH('20100M Ann'!$C12,'20100 Ann Hist'!$C$8:$C$285,0),MATCH('20100M Ann'!O$8,'20100 Ann Hist'!$C$8:$AR$8,0))</f>
        <v>41.4</v>
      </c>
      <c r="P12" s="10">
        <f>INDEX('20100 Ann Hist'!$C$8:$AR$285,MATCH('20100M Ann'!$C12,'20100 Ann Hist'!$C$8:$C$285,0),MATCH('20100M Ann'!P$8,'20100 Ann Hist'!$C$8:$AR$8,0))</f>
        <v>51.9</v>
      </c>
      <c r="Q12" s="10">
        <f>INDEX('20100 Ann Hist'!$C$8:$AR$285,MATCH('20100M Ann'!$C12,'20100 Ann Hist'!$C$8:$C$285,0),MATCH('20100M Ann'!Q$8,'20100 Ann Hist'!$C$8:$AR$8,0))</f>
        <v>66.099999999999994</v>
      </c>
      <c r="R12" s="10">
        <f>INDEX('20100 Ann Hist'!$C$8:$AR$285,MATCH('20100M Ann'!$C12,'20100 Ann Hist'!$C$8:$C$285,0),MATCH('20100M Ann'!R$8,'20100 Ann Hist'!$C$8:$AR$8,0))</f>
        <v>79.2</v>
      </c>
      <c r="S12" s="10">
        <f>INDEX('20100 Ann Hist'!$C$8:$AR$285,MATCH('20100M Ann'!$C12,'20100 Ann Hist'!$C$8:$C$285,0),MATCH('20100M Ann'!S$8,'20100 Ann Hist'!$C$8:$AR$8,0))</f>
        <v>83.8</v>
      </c>
      <c r="T12" s="10">
        <f>INDEX('20100 Ann Hist'!$C$8:$AR$285,MATCH('20100M Ann'!$C12,'20100 Ann Hist'!$C$8:$C$285,0),MATCH('20100M Ann'!T$8,'20100 Ann Hist'!$C$8:$AR$8,0))</f>
        <v>82.6</v>
      </c>
      <c r="U12" s="10">
        <f>INDEX('20100 Ann Hist'!$C$8:$AR$285,MATCH('20100M Ann'!$C12,'20100 Ann Hist'!$C$8:$C$285,0),MATCH('20100M Ann'!U$8,'20100 Ann Hist'!$C$8:$AR$8,0))</f>
        <v>91.3</v>
      </c>
      <c r="V12" s="10">
        <f>INDEX('20100 Ann Hist'!$C$8:$AR$285,MATCH('20100M Ann'!$C12,'20100 Ann Hist'!$C$8:$C$285,0),MATCH('20100M Ann'!V$8,'20100 Ann Hist'!$C$8:$AR$8,0))</f>
        <v>105.6</v>
      </c>
      <c r="W12" s="10">
        <f>INDEX('20100 Ann Hist'!$C$8:$AR$285,MATCH('20100M Ann'!$C12,'20100 Ann Hist'!$C$8:$C$285,0),MATCH('20100M Ann'!W$8,'20100 Ann Hist'!$C$8:$AR$8,0))</f>
        <v>116.5</v>
      </c>
      <c r="X12" s="10">
        <f>INDEX('20100 Ann Hist'!$C$8:$AR$285,MATCH('20100M Ann'!$C12,'20100 Ann Hist'!$C$8:$C$285,0),MATCH('20100M Ann'!X$8,'20100 Ann Hist'!$C$8:$AR$8,0))</f>
        <v>113.9</v>
      </c>
      <c r="Y12" s="10">
        <f>INDEX('20100 Ann Hist'!$C$8:$AR$285,MATCH('20100M Ann'!$C12,'20100 Ann Hist'!$C$8:$C$285,0),MATCH('20100M Ann'!Y$8,'20100 Ann Hist'!$C$8:$AR$8,0))</f>
        <v>124.6</v>
      </c>
      <c r="Z12" s="10">
        <f>INDEX('20100 Ann Hist'!$C$8:$AR$285,MATCH('20100M Ann'!$C12,'20100 Ann Hist'!$C$8:$C$285,0),MATCH('20100M Ann'!Z$8,'20100 Ann Hist'!$C$8:$AR$8,0))</f>
        <v>142.4</v>
      </c>
      <c r="AA12" s="10">
        <f>INDEX('20100 Ann Hist'!$C$8:$AR$285,MATCH('20100M Ann'!$C12,'20100 Ann Hist'!$C$8:$C$285,0),MATCH('20100M Ann'!AA$8,'20100 Ann Hist'!$C$8:$AR$8,0))</f>
        <v>152.30000000000001</v>
      </c>
      <c r="AB12" s="10">
        <f>INDEX('20100 Ann Hist'!$C$8:$AR$285,MATCH('20100M Ann'!$C12,'20100 Ann Hist'!$C$8:$C$285,0),MATCH('20100M Ann'!AB$8,'20100 Ann Hist'!$C$8:$AR$8,0))</f>
        <v>164.7</v>
      </c>
      <c r="AC12" s="10">
        <f>INDEX('20100 Ann Hist'!$C$8:$AR$285,MATCH('20100M Ann'!$C12,'20100 Ann Hist'!$C$8:$C$285,0),MATCH('20100M Ann'!AC$8,'20100 Ann Hist'!$C$8:$AR$8,0))</f>
        <v>162.4</v>
      </c>
      <c r="AD12" s="10">
        <f>INDEX('20100 Ann Hist'!$C$8:$AR$285,MATCH('20100M Ann'!$C12,'20100 Ann Hist'!$C$8:$C$285,0),MATCH('20100M Ann'!AD$8,'20100 Ann Hist'!$C$8:$AR$8,0))</f>
        <v>175.6</v>
      </c>
      <c r="AE12" s="10">
        <f>INDEX('20100 Ann Hist'!$C$8:$AR$285,MATCH('20100M Ann'!$C12,'20100 Ann Hist'!$C$8:$C$285,0),MATCH('20100M Ann'!AE$8,'20100 Ann Hist'!$C$8:$AR$8,0))</f>
        <v>190.2</v>
      </c>
      <c r="AF12" s="10">
        <f>INDEX('20100 Ann Hist'!$C$8:$AR$285,MATCH('20100M Ann'!$C12,'20100 Ann Hist'!$C$8:$C$285,0),MATCH('20100M Ann'!AF$8,'20100 Ann Hist'!$C$8:$AR$8,0))</f>
        <v>198.9</v>
      </c>
      <c r="AG12" s="10">
        <f>INDEX('20100 Ann Hist'!$C$8:$AR$285,MATCH('20100M Ann'!$C12,'20100 Ann Hist'!$C$8:$C$285,0),MATCH('20100M Ann'!AG$8,'20100 Ann Hist'!$C$8:$AR$8,0))</f>
        <v>197.2</v>
      </c>
      <c r="AH12" s="10">
        <f>INDEX('20100 Ann Hist'!$C$8:$AR$285,MATCH('20100M Ann'!$C12,'20100 Ann Hist'!$C$8:$C$285,0),MATCH('20100M Ann'!AH$8,'20100 Ann Hist'!$C$8:$AR$8,0))</f>
        <v>213.8</v>
      </c>
      <c r="AI12" s="10">
        <f>INDEX('20100 Ann Hist'!$C$8:$AR$285,MATCH('20100M Ann'!$C12,'20100 Ann Hist'!$C$8:$C$285,0),MATCH('20100M Ann'!AI$8,'20100 Ann Hist'!$C$8:$AR$8,0))</f>
        <v>223.7</v>
      </c>
      <c r="AJ12" s="10">
        <f>INDEX('20100 Ann Hist'!$C$8:$AR$285,MATCH('20100M Ann'!$C12,'20100 Ann Hist'!$C$8:$C$285,0),MATCH('20100M Ann'!AJ$8,'20100 Ann Hist'!$C$8:$AR$8,0))</f>
        <v>228</v>
      </c>
      <c r="AK12" s="10">
        <f>INDEX('20100 Ann Hist'!$C$8:$AR$285,MATCH('20100M Ann'!$C12,'20100 Ann Hist'!$C$8:$C$285,0),MATCH('20100M Ann'!AK$8,'20100 Ann Hist'!$C$8:$AR$8,0))</f>
        <v>243</v>
      </c>
      <c r="AL12" s="10">
        <f>INDEX('20100 Ann Hist'!$C$8:$AR$285,MATCH('20100M Ann'!$C12,'20100 Ann Hist'!$C$8:$C$285,0),MATCH('20100M Ann'!AL$8,'20100 Ann Hist'!$C$8:$AR$8,0))</f>
        <v>254.8</v>
      </c>
      <c r="AM12" s="10">
        <f>INDEX('20100 Ann Hist'!$C$8:$AR$285,MATCH('20100M Ann'!$C12,'20100 Ann Hist'!$C$8:$C$285,0),MATCH('20100M Ann'!AM$8,'20100 Ann Hist'!$C$8:$AR$8,0))</f>
        <v>272.89999999999998</v>
      </c>
      <c r="AN12" s="10">
        <f>INDEX('20100 Ann Hist'!$C$8:$AR$285,MATCH('20100M Ann'!$C12,'20100 Ann Hist'!$C$8:$C$285,0),MATCH('20100M Ann'!AN$8,'20100 Ann Hist'!$C$8:$AR$8,0))</f>
        <v>293.8</v>
      </c>
      <c r="AO12" s="10">
        <f>INDEX('20100 Ann Hist'!$C$8:$AR$285,MATCH('20100M Ann'!$C12,'20100 Ann Hist'!$C$8:$C$285,0),MATCH('20100M Ann'!AO$8,'20100 Ann Hist'!$C$8:$AR$8,0))</f>
        <v>321.89999999999998</v>
      </c>
      <c r="AP12" s="10">
        <f>INDEX('20100 Ann Hist'!$C$8:$AR$285,MATCH('20100M Ann'!$C12,'20100 Ann Hist'!$C$8:$C$285,0),MATCH('20100M Ann'!AP$8,'20100 Ann Hist'!$C$8:$AR$8,0))</f>
        <v>342.5</v>
      </c>
      <c r="AQ12" s="10">
        <f>INDEX('20100 Ann Hist'!$C$8:$AR$285,MATCH('20100M Ann'!$C12,'20100 Ann Hist'!$C$8:$C$285,0),MATCH('20100M Ann'!AQ$8,'20100 Ann Hist'!$C$8:$AR$8,0))</f>
        <v>375.3</v>
      </c>
      <c r="AR12" s="11">
        <f>INDEX('20100 Ann'!$C$8:$AZ$285,MATCH('20100M Ann'!$C12,'20100 Ann'!$C$8:$C$285,0),MATCH('20100M Ann'!AR$8,'20100 Ann'!$C$8:$AZ$8,0))</f>
        <v>412.7</v>
      </c>
      <c r="AS12" s="11">
        <f>INDEX('20100 Ann'!$C$8:$AZ$285,MATCH('20100M Ann'!$C12,'20100 Ann'!$C$8:$C$285,0),MATCH('20100M Ann'!AS$8,'20100 Ann'!$C$8:$AZ$8,0))</f>
        <v>434.3</v>
      </c>
      <c r="AT12" s="11">
        <f>INDEX('20100 Ann'!$C$8:$AZ$285,MATCH('20100M Ann'!$C12,'20100 Ann'!$C$8:$C$285,0),MATCH('20100M Ann'!AT$8,'20100 Ann'!$C$8:$AZ$8,0))</f>
        <v>457.8</v>
      </c>
      <c r="AU12" s="11">
        <f>INDEX('20100 Ann'!$C$8:$AZ$285,MATCH('20100M Ann'!$C12,'20100 Ann'!$C$8:$C$285,0),MATCH('20100M Ann'!AU$8,'20100 Ann'!$C$8:$AZ$8,0))</f>
        <v>500.9</v>
      </c>
      <c r="AV12" s="11">
        <f>INDEX('20100 Ann'!$C$8:$AZ$285,MATCH('20100M Ann'!$C12,'20100 Ann'!$C$8:$C$285,0),MATCH('20100M Ann'!AV$8,'20100 Ann'!$C$8:$AZ$8,0))</f>
        <v>560</v>
      </c>
      <c r="AW12" s="11">
        <f>INDEX('20100 Ann'!$C$8:$AZ$285,MATCH('20100M Ann'!$C12,'20100 Ann'!$C$8:$C$285,0),MATCH('20100M Ann'!AW$8,'20100 Ann'!$C$8:$AZ$8,0))</f>
        <v>611.79999999999995</v>
      </c>
      <c r="AX12" s="11">
        <f>INDEX('20100 Ann'!$C$8:$AZ$285,MATCH('20100M Ann'!$C12,'20100 Ann'!$C$8:$C$285,0),MATCH('20100M Ann'!AX$8,'20100 Ann'!$C$8:$AZ$8,0))</f>
        <v>638.6</v>
      </c>
      <c r="AY12" s="11">
        <f>INDEX('20100 Ann'!$C$8:$AZ$285,MATCH('20100M Ann'!$C12,'20100 Ann'!$C$8:$C$285,0),MATCH('20100M Ann'!AY$8,'20100 Ann'!$C$8:$AZ$8,0))</f>
        <v>710.8</v>
      </c>
      <c r="AZ12" s="11">
        <f>INDEX('20100 Ann'!$C$8:$AZ$285,MATCH('20100M Ann'!$C12,'20100 Ann'!$C$8:$C$285,0),MATCH('20100M Ann'!AZ$8,'20100 Ann'!$C$8:$AZ$8,0))</f>
        <v>791.6</v>
      </c>
      <c r="BA12" s="11">
        <f>INDEX('20100 Ann'!$C$8:$AZ$285,MATCH('20100M Ann'!$C12,'20100 Ann'!$C$8:$C$285,0),MATCH('20100M Ann'!BA$8,'20100 Ann'!$C$8:$AZ$8,0))</f>
        <v>900.6</v>
      </c>
      <c r="BB12" s="11">
        <f>INDEX('20100 Ann'!$C$8:$AZ$285,MATCH('20100M Ann'!$C12,'20100 Ann'!$C$8:$C$285,0),MATCH('20100M Ann'!BB$8,'20100 Ann'!$C$8:$AZ$8,0))</f>
        <v>1016.2</v>
      </c>
      <c r="BC12" s="11">
        <f>INDEX('20100 Ann'!$C$8:$AZ$285,MATCH('20100M Ann'!$C12,'20100 Ann'!$C$8:$C$285,0),MATCH('20100M Ann'!BC$8,'20100 Ann'!$C$8:$AZ$8,0))</f>
        <v>1112</v>
      </c>
      <c r="BD12" s="11">
        <f>INDEX('20100 Ann'!$C$8:$AZ$285,MATCH('20100M Ann'!$C12,'20100 Ann'!$C$8:$C$285,0),MATCH('20100M Ann'!BD$8,'20100 Ann'!$C$8:$AZ$8,0))</f>
        <v>1225.5</v>
      </c>
      <c r="BE12" s="11">
        <f>INDEX('20100 Ann'!$C$8:$AZ$285,MATCH('20100M Ann'!$C12,'20100 Ann'!$C$8:$C$285,0),MATCH('20100M Ann'!BE$8,'20100 Ann'!$C$8:$AZ$8,0))</f>
        <v>1280</v>
      </c>
      <c r="BF12" s="11">
        <f>INDEX('20100 Ann'!$C$8:$AZ$285,MATCH('20100M Ann'!$C12,'20100 Ann'!$C$8:$C$285,0),MATCH('20100M Ann'!BF$8,'20100 Ann'!$C$8:$AZ$8,0))</f>
        <v>1352.7</v>
      </c>
      <c r="BG12" s="11">
        <f>INDEX('20100 Ann'!$C$8:$AZ$285,MATCH('20100M Ann'!$C12,'20100 Ann'!$C$8:$C$285,0),MATCH('20100M Ann'!BG$8,'20100 Ann'!$C$8:$AZ$8,0))</f>
        <v>1496.8</v>
      </c>
      <c r="BH12" s="11">
        <f>INDEX('20100 Ann'!$C$8:$AZ$285,MATCH('20100M Ann'!$C12,'20100 Ann'!$C$8:$C$285,0),MATCH('20100M Ann'!BH$8,'20100 Ann'!$C$8:$AZ$8,0))</f>
        <v>1608.7</v>
      </c>
      <c r="BI12" s="11">
        <f>INDEX('20100 Ann'!$C$8:$AZ$285,MATCH('20100M Ann'!$C12,'20100 Ann'!$C$8:$C$285,0),MATCH('20100M Ann'!BI$8,'20100 Ann'!$C$8:$AZ$8,0))</f>
        <v>1705.1</v>
      </c>
      <c r="BJ12" s="11">
        <f>INDEX('20100 Ann'!$C$8:$AZ$285,MATCH('20100M Ann'!$C12,'20100 Ann'!$C$8:$C$285,0),MATCH('20100M Ann'!BJ$8,'20100 Ann'!$C$8:$AZ$8,0))</f>
        <v>1833.2</v>
      </c>
      <c r="BK12" s="11">
        <f>INDEX('20100 Ann'!$C$8:$AZ$285,MATCH('20100M Ann'!$C12,'20100 Ann'!$C$8:$C$285,0),MATCH('20100M Ann'!BK$8,'20100 Ann'!$C$8:$AZ$8,0))</f>
        <v>1987.7</v>
      </c>
      <c r="BL12" s="11">
        <f>INDEX('20100 Ann'!$C$8:$AZ$285,MATCH('20100M Ann'!$C12,'20100 Ann'!$C$8:$C$285,0),MATCH('20100M Ann'!BL$8,'20100 Ann'!$C$8:$AZ$8,0))</f>
        <v>2101.9</v>
      </c>
      <c r="BM12" s="11">
        <f>INDEX('20100 Ann'!$C$8:$AZ$285,MATCH('20100M Ann'!$C12,'20100 Ann'!$C$8:$C$285,0),MATCH('20100M Ann'!BM$8,'20100 Ann'!$C$8:$AZ$8,0))</f>
        <v>2222.1999999999998</v>
      </c>
      <c r="BN12" s="11">
        <f>INDEX('20100 Ann'!$C$8:$AZ$285,MATCH('20100M Ann'!$C12,'20100 Ann'!$C$8:$C$285,0),MATCH('20100M Ann'!BN$8,'20100 Ann'!$C$8:$AZ$8,0))</f>
        <v>2265.6999999999998</v>
      </c>
      <c r="BO12" s="11">
        <f>INDEX('20100 Ann'!$C$8:$AZ$285,MATCH('20100M Ann'!$C12,'20100 Ann'!$C$8:$C$285,0),MATCH('20100M Ann'!BO$8,'20100 Ann'!$C$8:$AZ$8,0))</f>
        <v>2393.5</v>
      </c>
      <c r="BP12" s="11">
        <f>INDEX('20100 Ann'!$C$8:$AZ$285,MATCH('20100M Ann'!$C12,'20100 Ann'!$C$8:$C$285,0),MATCH('20100M Ann'!BP$8,'20100 Ann'!$C$8:$AZ$8,0))</f>
        <v>2490.3000000000002</v>
      </c>
      <c r="BQ12" s="11">
        <f>INDEX('20100 Ann'!$C$8:$AZ$285,MATCH('20100M Ann'!$C12,'20100 Ann'!$C$8:$C$285,0),MATCH('20100M Ann'!BQ$8,'20100 Ann'!$C$8:$AZ$8,0))</f>
        <v>2627.1</v>
      </c>
      <c r="BR12" s="11">
        <f>INDEX('20100 Ann'!$C$8:$AZ$285,MATCH('20100M Ann'!$C12,'20100 Ann'!$C$8:$C$285,0),MATCH('20100M Ann'!BR$8,'20100 Ann'!$C$8:$AZ$8,0))</f>
        <v>2789</v>
      </c>
      <c r="BS12" s="11">
        <f>INDEX('20100 Ann'!$C$8:$AZ$285,MATCH('20100M Ann'!$C12,'20100 Ann'!$C$8:$C$285,0),MATCH('20100M Ann'!BS$8,'20100 Ann'!$C$8:$AZ$8,0))</f>
        <v>2968.4</v>
      </c>
      <c r="BT12" s="11">
        <f>INDEX('20100 Ann'!$C$8:$AZ$285,MATCH('20100M Ann'!$C12,'20100 Ann'!$C$8:$C$285,0),MATCH('20100M Ann'!BT$8,'20100 Ann'!$C$8:$AZ$8,0))</f>
        <v>3205</v>
      </c>
      <c r="BU12" s="11">
        <f>INDEX('20100 Ann'!$C$8:$AZ$285,MATCH('20100M Ann'!$C12,'20100 Ann'!$C$8:$C$285,0),MATCH('20100M Ann'!BU$8,'20100 Ann'!$C$8:$AZ$8,0))</f>
        <v>3480.3</v>
      </c>
      <c r="BV12" s="11">
        <f>INDEX('20100 Ann'!$C$8:$AZ$285,MATCH('20100M Ann'!$C12,'20100 Ann'!$C$8:$C$285,0),MATCH('20100M Ann'!BV$8,'20100 Ann'!$C$8:$AZ$8,0))</f>
        <v>3724.2</v>
      </c>
      <c r="BW12" s="11">
        <f>INDEX('20100 Ann'!$C$8:$AZ$285,MATCH('20100M Ann'!$C12,'20100 Ann'!$C$8:$C$285,0),MATCH('20100M Ann'!BW$8,'20100 Ann'!$C$8:$AZ$8,0))</f>
        <v>4046.1</v>
      </c>
      <c r="BX12" s="11">
        <f>INDEX('20100 Ann'!$C$8:$AZ$285,MATCH('20100M Ann'!$C12,'20100 Ann'!$C$8:$C$285,0),MATCH('20100M Ann'!BX$8,'20100 Ann'!$C$8:$AZ$8,0))</f>
        <v>4132.3999999999996</v>
      </c>
      <c r="BY12" s="11">
        <f>INDEX('20100 Ann'!$C$8:$AZ$285,MATCH('20100M Ann'!$C12,'20100 Ann'!$C$8:$C$285,0),MATCH('20100M Ann'!BY$8,'20100 Ann'!$C$8:$AZ$8,0))</f>
        <v>4123.3</v>
      </c>
      <c r="BZ12" s="11">
        <f>INDEX('20100 Ann'!$C$8:$AZ$285,MATCH('20100M Ann'!$C12,'20100 Ann'!$C$8:$C$285,0),MATCH('20100M Ann'!BZ$8,'20100 Ann'!$C$8:$AZ$8,0))</f>
        <v>4224.5</v>
      </c>
      <c r="CA12" s="11">
        <f>INDEX('20100 Ann'!$C$8:$AZ$285,MATCH('20100M Ann'!$C12,'20100 Ann'!$C$8:$C$285,0),MATCH('20100M Ann'!CA$8,'20100 Ann'!$C$8:$AZ$8,0))</f>
        <v>4469.3</v>
      </c>
      <c r="CB12" s="11">
        <f>INDEX('20100 Ann'!$C$8:$AZ$285,MATCH('20100M Ann'!$C12,'20100 Ann'!$C$8:$C$285,0),MATCH('20100M Ann'!CB$8,'20100 Ann'!$C$8:$AZ$8,0))</f>
        <v>4700.3999999999996</v>
      </c>
      <c r="CC12" s="11">
        <f>INDEX('20100 Ann'!$C$8:$AZ$285,MATCH('20100M Ann'!$C12,'20100 Ann'!$C$8:$C$285,0),MATCH('20100M Ann'!CC$8,'20100 Ann'!$C$8:$AZ$8,0))</f>
        <v>5022.3999999999996</v>
      </c>
      <c r="CD12" s="11">
        <f>INDEX('20100 Ann'!$C$8:$AZ$285,MATCH('20100M Ann'!$C12,'20100 Ann'!$C$8:$C$285,0),MATCH('20100M Ann'!CD$8,'20100 Ann'!$C$8:$AZ$8,0))</f>
        <v>5306.3</v>
      </c>
      <c r="CE12" s="11">
        <f>INDEX('20100 Ann'!$C$8:$AZ$285,MATCH('20100M Ann'!$C12,'20100 Ann'!$C$8:$C$285,0),MATCH('20100M Ann'!CE$8,'20100 Ann'!$C$8:$AZ$8,0))</f>
        <v>5387.8</v>
      </c>
      <c r="CF12" s="11">
        <f>INDEX('20100 Ann'!$C$8:$AZ$285,MATCH('20100M Ann'!$C12,'20100 Ann'!$C$8:$C$285,0),MATCH('20100M Ann'!CF$8,'20100 Ann'!$C$8:$AZ$8,0))</f>
        <v>5076.3</v>
      </c>
      <c r="CG12" s="11">
        <f>INDEX('20100 Ann'!$C$8:$AZ$285,MATCH('20100M Ann'!$C12,'20100 Ann'!$C$8:$C$285,0),MATCH('20100M Ann'!CG$8,'20100 Ann'!$C$8:$AZ$8,0))</f>
        <v>5186.3999999999996</v>
      </c>
      <c r="CH12" s="11">
        <f>INDEX('20100 Ann'!$C$8:$AZ$285,MATCH('20100M Ann'!$C12,'20100 Ann'!$C$8:$C$285,0),MATCH('20100M Ann'!CH$8,'20100 Ann'!$C$8:$AZ$8,0))</f>
        <v>5438.4</v>
      </c>
      <c r="CI12" s="11">
        <f>INDEX('20100 Ann'!$C$8:$AZ$285,MATCH('20100M Ann'!$C12,'20100 Ann'!$C$8:$C$285,0),MATCH('20100M Ann'!CI$8,'20100 Ann'!$C$8:$AZ$8,0))</f>
        <v>5732</v>
      </c>
      <c r="CJ12" s="11">
        <f>INDEX('20100 Ann'!$C$8:$AZ$285,MATCH('20100M Ann'!$C12,'20100 Ann'!$C$8:$C$285,0),MATCH('20100M Ann'!CJ$8,'20100 Ann'!$C$8:$AZ$8,0))</f>
        <v>5908.7</v>
      </c>
      <c r="CK12" s="11">
        <f>INDEX('20100 Ann'!$C$8:$AZ$285,MATCH('20100M Ann'!$C12,'20100 Ann'!$C$8:$C$285,0),MATCH('20100M Ann'!CK$8,'20100 Ann'!$C$8:$AZ$8,0))</f>
        <v>6239.6</v>
      </c>
      <c r="CL12" s="11">
        <f>INDEX('20100 Ann'!$C$8:$AZ$285,MATCH('20100M Ann'!$C12,'20100 Ann'!$C$8:$C$285,0),MATCH('20100M Ann'!CL$8,'20100 Ann'!$C$8:$AZ$8,0))</f>
        <v>6580.3</v>
      </c>
    </row>
    <row r="13" spans="1:91" s="10" customFormat="1" x14ac:dyDescent="0.25">
      <c r="A13" s="32">
        <v>5</v>
      </c>
      <c r="B13" s="10" t="s">
        <v>313</v>
      </c>
      <c r="C13" s="10" t="s">
        <v>312</v>
      </c>
      <c r="D13" s="10">
        <f>INDEX('20100 Ann Hist'!$C$8:$AR$285,MATCH('20100M Ann'!$C13,'20100 Ann Hist'!$C$8:$C$285,0),MATCH('20100M Ann'!D$8,'20100 Ann Hist'!$C$8:$AR$8,0))</f>
        <v>5</v>
      </c>
      <c r="E13" s="10">
        <f>INDEX('20100 Ann Hist'!$C$8:$AR$285,MATCH('20100M Ann'!$C13,'20100 Ann Hist'!$C$8:$C$285,0),MATCH('20100M Ann'!E$8,'20100 Ann Hist'!$C$8:$AR$8,0))</f>
        <v>5.2</v>
      </c>
      <c r="F13" s="10">
        <f>INDEX('20100 Ann Hist'!$C$8:$AR$285,MATCH('20100M Ann'!$C13,'20100 Ann Hist'!$C$8:$C$285,0),MATCH('20100M Ann'!F$8,'20100 Ann Hist'!$C$8:$AR$8,0))</f>
        <v>5.3</v>
      </c>
      <c r="G13" s="10">
        <f>INDEX('20100 Ann Hist'!$C$8:$AR$285,MATCH('20100M Ann'!$C13,'20100 Ann Hist'!$C$8:$C$285,0),MATCH('20100M Ann'!G$8,'20100 Ann Hist'!$C$8:$AR$8,0))</f>
        <v>5</v>
      </c>
      <c r="H13" s="10">
        <f>INDEX('20100 Ann Hist'!$C$8:$AR$285,MATCH('20100M Ann'!$C13,'20100 Ann Hist'!$C$8:$C$285,0),MATCH('20100M Ann'!H$8,'20100 Ann Hist'!$C$8:$AR$8,0))</f>
        <v>5.2</v>
      </c>
      <c r="I13" s="10">
        <f>INDEX('20100 Ann Hist'!$C$8:$AR$285,MATCH('20100M Ann'!$C13,'20100 Ann Hist'!$C$8:$C$285,0),MATCH('20100M Ann'!I$8,'20100 Ann Hist'!$C$8:$AR$8,0))</f>
        <v>6.1</v>
      </c>
      <c r="J13" s="10">
        <f>INDEX('20100 Ann Hist'!$C$8:$AR$285,MATCH('20100M Ann'!$C13,'20100 Ann Hist'!$C$8:$C$285,0),MATCH('20100M Ann'!J$8,'20100 Ann Hist'!$C$8:$AR$8,0))</f>
        <v>6.5</v>
      </c>
      <c r="K13" s="10">
        <f>INDEX('20100 Ann Hist'!$C$8:$AR$285,MATCH('20100M Ann'!$C13,'20100 Ann Hist'!$C$8:$C$285,0),MATCH('20100M Ann'!K$8,'20100 Ann Hist'!$C$8:$AR$8,0))</f>
        <v>7.9</v>
      </c>
      <c r="L13" s="10">
        <f>INDEX('20100 Ann Hist'!$C$8:$AR$285,MATCH('20100M Ann'!$C13,'20100 Ann Hist'!$C$8:$C$285,0),MATCH('20100M Ann'!L$8,'20100 Ann Hist'!$C$8:$AR$8,0))</f>
        <v>7.5</v>
      </c>
      <c r="M13" s="10">
        <f>INDEX('20100 Ann Hist'!$C$8:$AR$285,MATCH('20100M Ann'!$C13,'20100 Ann Hist'!$C$8:$C$285,0),MATCH('20100M Ann'!M$8,'20100 Ann Hist'!$C$8:$AR$8,0))</f>
        <v>8.3000000000000007</v>
      </c>
      <c r="N13" s="10">
        <f>INDEX('20100 Ann Hist'!$C$8:$AR$285,MATCH('20100M Ann'!$C13,'20100 Ann Hist'!$C$8:$C$285,0),MATCH('20100M Ann'!N$8,'20100 Ann Hist'!$C$8:$AR$8,0))</f>
        <v>8.1999999999999993</v>
      </c>
      <c r="O13" s="10">
        <f>INDEX('20100 Ann Hist'!$C$8:$AR$285,MATCH('20100M Ann'!$C13,'20100 Ann Hist'!$C$8:$C$285,0),MATCH('20100M Ann'!O$8,'20100 Ann Hist'!$C$8:$AR$8,0))</f>
        <v>8.5</v>
      </c>
      <c r="P13" s="10">
        <f>INDEX('20100 Ann Hist'!$C$8:$AR$285,MATCH('20100M Ann'!$C13,'20100 Ann Hist'!$C$8:$C$285,0),MATCH('20100M Ann'!P$8,'20100 Ann Hist'!$C$8:$AR$8,0))</f>
        <v>10.199999999999999</v>
      </c>
      <c r="Q13" s="10">
        <f>INDEX('20100 Ann Hist'!$C$8:$AR$285,MATCH('20100M Ann'!$C13,'20100 Ann Hist'!$C$8:$C$285,0),MATCH('20100M Ann'!Q$8,'20100 Ann Hist'!$C$8:$AR$8,0))</f>
        <v>16</v>
      </c>
      <c r="R13" s="10">
        <f>INDEX('20100 Ann Hist'!$C$8:$AR$285,MATCH('20100M Ann'!$C13,'20100 Ann Hist'!$C$8:$C$285,0),MATCH('20100M Ann'!R$8,'20100 Ann Hist'!$C$8:$AR$8,0))</f>
        <v>26.6</v>
      </c>
      <c r="S13" s="10">
        <f>INDEX('20100 Ann Hist'!$C$8:$AR$285,MATCH('20100M Ann'!$C13,'20100 Ann Hist'!$C$8:$C$285,0),MATCH('20100M Ann'!S$8,'20100 Ann Hist'!$C$8:$AR$8,0))</f>
        <v>33</v>
      </c>
      <c r="T13" s="10">
        <f>INDEX('20100 Ann Hist'!$C$8:$AR$285,MATCH('20100M Ann'!$C13,'20100 Ann Hist'!$C$8:$C$285,0),MATCH('20100M Ann'!T$8,'20100 Ann Hist'!$C$8:$AR$8,0))</f>
        <v>34.9</v>
      </c>
      <c r="U13" s="10">
        <f>INDEX('20100 Ann Hist'!$C$8:$AR$285,MATCH('20100M Ann'!$C13,'20100 Ann Hist'!$C$8:$C$285,0),MATCH('20100M Ann'!U$8,'20100 Ann Hist'!$C$8:$AR$8,0))</f>
        <v>20.7</v>
      </c>
      <c r="V13" s="10">
        <f>INDEX('20100 Ann Hist'!$C$8:$AR$285,MATCH('20100M Ann'!$C13,'20100 Ann Hist'!$C$8:$C$285,0),MATCH('20100M Ann'!V$8,'20100 Ann Hist'!$C$8:$AR$8,0))</f>
        <v>17.5</v>
      </c>
      <c r="W13" s="10">
        <f>INDEX('20100 Ann Hist'!$C$8:$AR$285,MATCH('20100M Ann'!$C13,'20100 Ann Hist'!$C$8:$C$285,0),MATCH('20100M Ann'!W$8,'20100 Ann Hist'!$C$8:$AR$8,0))</f>
        <v>19</v>
      </c>
      <c r="X13" s="10">
        <f>INDEX('20100 Ann Hist'!$C$8:$AR$285,MATCH('20100M Ann'!$C13,'20100 Ann Hist'!$C$8:$C$285,0),MATCH('20100M Ann'!X$8,'20100 Ann Hist'!$C$8:$AR$8,0))</f>
        <v>20.8</v>
      </c>
      <c r="Y13" s="10">
        <f>INDEX('20100 Ann Hist'!$C$8:$AR$285,MATCH('20100M Ann'!$C13,'20100 Ann Hist'!$C$8:$C$285,0),MATCH('20100M Ann'!Y$8,'20100 Ann Hist'!$C$8:$AR$8,0))</f>
        <v>22.6</v>
      </c>
      <c r="Z13" s="10">
        <f>INDEX('20100 Ann Hist'!$C$8:$AR$285,MATCH('20100M Ann'!$C13,'20100 Ann Hist'!$C$8:$C$285,0),MATCH('20100M Ann'!Z$8,'20100 Ann Hist'!$C$8:$AR$8,0))</f>
        <v>29.2</v>
      </c>
      <c r="AA13" s="10">
        <f>INDEX('20100 Ann Hist'!$C$8:$AR$285,MATCH('20100M Ann'!$C13,'20100 Ann Hist'!$C$8:$C$285,0),MATCH('20100M Ann'!AA$8,'20100 Ann Hist'!$C$8:$AR$8,0))</f>
        <v>33.4</v>
      </c>
      <c r="AB13" s="10">
        <f>INDEX('20100 Ann Hist'!$C$8:$AR$285,MATCH('20100M Ann'!$C13,'20100 Ann Hist'!$C$8:$C$285,0),MATCH('20100M Ann'!AB$8,'20100 Ann Hist'!$C$8:$AR$8,0))</f>
        <v>34.299999999999997</v>
      </c>
      <c r="AC13" s="10">
        <f>INDEX('20100 Ann Hist'!$C$8:$AR$285,MATCH('20100M Ann'!$C13,'20100 Ann Hist'!$C$8:$C$285,0),MATCH('20100M Ann'!AC$8,'20100 Ann Hist'!$C$8:$AR$8,0))</f>
        <v>34.9</v>
      </c>
      <c r="AD13" s="10">
        <f>INDEX('20100 Ann Hist'!$C$8:$AR$285,MATCH('20100M Ann'!$C13,'20100 Ann Hist'!$C$8:$C$285,0),MATCH('20100M Ann'!AD$8,'20100 Ann Hist'!$C$8:$AR$8,0))</f>
        <v>36.6</v>
      </c>
      <c r="AE13" s="10">
        <f>INDEX('20100 Ann Hist'!$C$8:$AR$285,MATCH('20100M Ann'!$C13,'20100 Ann Hist'!$C$8:$C$285,0),MATCH('20100M Ann'!AE$8,'20100 Ann Hist'!$C$8:$AR$8,0))</f>
        <v>38.799999999999997</v>
      </c>
      <c r="AF13" s="10">
        <f>INDEX('20100 Ann Hist'!$C$8:$AR$285,MATCH('20100M Ann'!$C13,'20100 Ann Hist'!$C$8:$C$285,0),MATCH('20100M Ann'!AF$8,'20100 Ann Hist'!$C$8:$AR$8,0))</f>
        <v>41</v>
      </c>
      <c r="AG13" s="10">
        <f>INDEX('20100 Ann Hist'!$C$8:$AR$285,MATCH('20100M Ann'!$C13,'20100 Ann Hist'!$C$8:$C$285,0),MATCH('20100M Ann'!AG$8,'20100 Ann Hist'!$C$8:$AR$8,0))</f>
        <v>44.1</v>
      </c>
      <c r="AH13" s="10">
        <f>INDEX('20100 Ann Hist'!$C$8:$AR$285,MATCH('20100M Ann'!$C13,'20100 Ann Hist'!$C$8:$C$285,0),MATCH('20100M Ann'!AH$8,'20100 Ann Hist'!$C$8:$AR$8,0))</f>
        <v>46.1</v>
      </c>
      <c r="AI13" s="10">
        <f>INDEX('20100 Ann Hist'!$C$8:$AR$285,MATCH('20100M Ann'!$C13,'20100 Ann Hist'!$C$8:$C$285,0),MATCH('20100M Ann'!AI$8,'20100 Ann Hist'!$C$8:$AR$8,0))</f>
        <v>49.2</v>
      </c>
      <c r="AJ13" s="10">
        <f>INDEX('20100 Ann Hist'!$C$8:$AR$285,MATCH('20100M Ann'!$C13,'20100 Ann Hist'!$C$8:$C$285,0),MATCH('20100M Ann'!AJ$8,'20100 Ann Hist'!$C$8:$AR$8,0))</f>
        <v>52.5</v>
      </c>
      <c r="AK13" s="10">
        <f>INDEX('20100 Ann Hist'!$C$8:$AR$285,MATCH('20100M Ann'!$C13,'20100 Ann Hist'!$C$8:$C$285,0),MATCH('20100M Ann'!AK$8,'20100 Ann Hist'!$C$8:$AR$8,0))</f>
        <v>56.3</v>
      </c>
      <c r="AL13" s="10">
        <f>INDEX('20100 Ann Hist'!$C$8:$AR$285,MATCH('20100M Ann'!$C13,'20100 Ann Hist'!$C$8:$C$285,0),MATCH('20100M Ann'!AL$8,'20100 Ann Hist'!$C$8:$AR$8,0))</f>
        <v>60</v>
      </c>
      <c r="AM13" s="10">
        <f>INDEX('20100 Ann Hist'!$C$8:$AR$285,MATCH('20100M Ann'!$C13,'20100 Ann Hist'!$C$8:$C$285,0),MATCH('20100M Ann'!AM$8,'20100 Ann Hist'!$C$8:$AR$8,0))</f>
        <v>64.900000000000006</v>
      </c>
      <c r="AN13" s="10">
        <f>INDEX('20100 Ann Hist'!$C$8:$AR$285,MATCH('20100M Ann'!$C13,'20100 Ann Hist'!$C$8:$C$285,0),MATCH('20100M Ann'!AN$8,'20100 Ann Hist'!$C$8:$AR$8,0))</f>
        <v>69.900000000000006</v>
      </c>
      <c r="AO13" s="10">
        <f>INDEX('20100 Ann Hist'!$C$8:$AR$285,MATCH('20100M Ann'!$C13,'20100 Ann Hist'!$C$8:$C$285,0),MATCH('20100M Ann'!AO$8,'20100 Ann Hist'!$C$8:$AR$8,0))</f>
        <v>78.400000000000006</v>
      </c>
      <c r="AP13" s="10">
        <f>INDEX('20100 Ann Hist'!$C$8:$AR$285,MATCH('20100M Ann'!$C13,'20100 Ann Hist'!$C$8:$C$285,0),MATCH('20100M Ann'!AP$8,'20100 Ann Hist'!$C$8:$AR$8,0))</f>
        <v>86.5</v>
      </c>
      <c r="AQ13" s="10">
        <f>INDEX('20100 Ann Hist'!$C$8:$AR$285,MATCH('20100M Ann'!$C13,'20100 Ann Hist'!$C$8:$C$285,0),MATCH('20100M Ann'!AQ$8,'20100 Ann Hist'!$C$8:$AR$8,0))</f>
        <v>96.7</v>
      </c>
      <c r="AR13" s="11">
        <f>INDEX('20100 Ann'!$C$8:$AZ$285,MATCH('20100M Ann'!$C13,'20100 Ann'!$C$8:$C$285,0),MATCH('20100M Ann'!AR$8,'20100 Ann'!$C$8:$AZ$8,0))</f>
        <v>105.6</v>
      </c>
      <c r="AS13" s="11">
        <f>INDEX('20100 Ann'!$C$8:$AZ$285,MATCH('20100M Ann'!$C13,'20100 Ann'!$C$8:$C$285,0),MATCH('20100M Ann'!AS$8,'20100 Ann'!$C$8:$AZ$8,0))</f>
        <v>117.2</v>
      </c>
      <c r="AT13" s="11">
        <f>INDEX('20100 Ann'!$C$8:$AZ$285,MATCH('20100M Ann'!$C13,'20100 Ann'!$C$8:$C$285,0),MATCH('20100M Ann'!AT$8,'20100 Ann'!$C$8:$AZ$8,0))</f>
        <v>126.8</v>
      </c>
      <c r="AU13" s="11">
        <f>INDEX('20100 Ann'!$C$8:$AZ$285,MATCH('20100M Ann'!$C13,'20100 Ann'!$C$8:$C$285,0),MATCH('20100M Ann'!AU$8,'20100 Ann'!$C$8:$AZ$8,0))</f>
        <v>137.9</v>
      </c>
      <c r="AV13" s="11">
        <f>INDEX('20100 Ann'!$C$8:$AZ$285,MATCH('20100M Ann'!$C13,'20100 Ann'!$C$8:$C$285,0),MATCH('20100M Ann'!AV$8,'20100 Ann'!$C$8:$AZ$8,0))</f>
        <v>148.80000000000001</v>
      </c>
      <c r="AW13" s="11">
        <f>INDEX('20100 Ann'!$C$8:$AZ$285,MATCH('20100M Ann'!$C13,'20100 Ann'!$C$8:$C$285,0),MATCH('20100M Ann'!AW$8,'20100 Ann'!$C$8:$AZ$8,0))</f>
        <v>160.5</v>
      </c>
      <c r="AX13" s="11">
        <f>INDEX('20100 Ann'!$C$8:$AZ$285,MATCH('20100M Ann'!$C13,'20100 Ann'!$C$8:$C$285,0),MATCH('20100M Ann'!AX$8,'20100 Ann'!$C$8:$AZ$8,0))</f>
        <v>176.2</v>
      </c>
      <c r="AY13" s="11">
        <f>INDEX('20100 Ann'!$C$8:$AZ$285,MATCH('20100M Ann'!$C13,'20100 Ann'!$C$8:$C$285,0),MATCH('20100M Ann'!AY$8,'20100 Ann'!$C$8:$AZ$8,0))</f>
        <v>188.9</v>
      </c>
      <c r="AZ13" s="11">
        <f>INDEX('20100 Ann'!$C$8:$AZ$285,MATCH('20100M Ann'!$C13,'20100 Ann'!$C$8:$C$285,0),MATCH('20100M Ann'!AZ$8,'20100 Ann'!$C$8:$AZ$8,0))</f>
        <v>202.6</v>
      </c>
      <c r="BA13" s="11">
        <f>INDEX('20100 Ann'!$C$8:$AZ$285,MATCH('20100M Ann'!$C13,'20100 Ann'!$C$8:$C$285,0),MATCH('20100M Ann'!BA$8,'20100 Ann'!$C$8:$AZ$8,0))</f>
        <v>220</v>
      </c>
      <c r="BB13" s="11">
        <f>INDEX('20100 Ann'!$C$8:$AZ$285,MATCH('20100M Ann'!$C13,'20100 Ann'!$C$8:$C$285,0),MATCH('20100M Ann'!BB$8,'20100 Ann'!$C$8:$AZ$8,0))</f>
        <v>237.1</v>
      </c>
      <c r="BC13" s="11">
        <f>INDEX('20100 Ann'!$C$8:$AZ$285,MATCH('20100M Ann'!$C13,'20100 Ann'!$C$8:$C$285,0),MATCH('20100M Ann'!BC$8,'20100 Ann'!$C$8:$AZ$8,0))</f>
        <v>261.5</v>
      </c>
      <c r="BD13" s="11">
        <f>INDEX('20100 Ann'!$C$8:$AZ$285,MATCH('20100M Ann'!$C13,'20100 Ann'!$C$8:$C$285,0),MATCH('20100M Ann'!BD$8,'20100 Ann'!$C$8:$AZ$8,0))</f>
        <v>285.8</v>
      </c>
      <c r="BE13" s="11">
        <f>INDEX('20100 Ann'!$C$8:$AZ$285,MATCH('20100M Ann'!$C13,'20100 Ann'!$C$8:$C$285,0),MATCH('20100M Ann'!BE$8,'20100 Ann'!$C$8:$AZ$8,0))</f>
        <v>307.5</v>
      </c>
      <c r="BF13" s="11">
        <f>INDEX('20100 Ann'!$C$8:$AZ$285,MATCH('20100M Ann'!$C13,'20100 Ann'!$C$8:$C$285,0),MATCH('20100M Ann'!BF$8,'20100 Ann'!$C$8:$AZ$8,0))</f>
        <v>324.8</v>
      </c>
      <c r="BG13" s="11">
        <f>INDEX('20100 Ann'!$C$8:$AZ$285,MATCH('20100M Ann'!$C13,'20100 Ann'!$C$8:$C$285,0),MATCH('20100M Ann'!BG$8,'20100 Ann'!$C$8:$AZ$8,0))</f>
        <v>348.1</v>
      </c>
      <c r="BH13" s="11">
        <f>INDEX('20100 Ann'!$C$8:$AZ$285,MATCH('20100M Ann'!$C13,'20100 Ann'!$C$8:$C$285,0),MATCH('20100M Ann'!BH$8,'20100 Ann'!$C$8:$AZ$8,0))</f>
        <v>373.9</v>
      </c>
      <c r="BI13" s="11">
        <f>INDEX('20100 Ann'!$C$8:$AZ$285,MATCH('20100M Ann'!$C13,'20100 Ann'!$C$8:$C$285,0),MATCH('20100M Ann'!BI$8,'20100 Ann'!$C$8:$AZ$8,0))</f>
        <v>397.2</v>
      </c>
      <c r="BJ13" s="11">
        <f>INDEX('20100 Ann'!$C$8:$AZ$285,MATCH('20100M Ann'!$C13,'20100 Ann'!$C$8:$C$285,0),MATCH('20100M Ann'!BJ$8,'20100 Ann'!$C$8:$AZ$8,0))</f>
        <v>423.1</v>
      </c>
      <c r="BK13" s="11">
        <f>INDEX('20100 Ann'!$C$8:$AZ$285,MATCH('20100M Ann'!$C13,'20100 Ann'!$C$8:$C$285,0),MATCH('20100M Ann'!BK$8,'20100 Ann'!$C$8:$AZ$8,0))</f>
        <v>452</v>
      </c>
      <c r="BL13" s="11">
        <f>INDEX('20100 Ann'!$C$8:$AZ$285,MATCH('20100M Ann'!$C13,'20100 Ann'!$C$8:$C$285,0),MATCH('20100M Ann'!BL$8,'20100 Ann'!$C$8:$AZ$8,0))</f>
        <v>481.1</v>
      </c>
      <c r="BM13" s="11">
        <f>INDEX('20100 Ann'!$C$8:$AZ$285,MATCH('20100M Ann'!$C13,'20100 Ann'!$C$8:$C$285,0),MATCH('20100M Ann'!BM$8,'20100 Ann'!$C$8:$AZ$8,0))</f>
        <v>519</v>
      </c>
      <c r="BN13" s="11">
        <f>INDEX('20100 Ann'!$C$8:$AZ$285,MATCH('20100M Ann'!$C13,'20100 Ann'!$C$8:$C$285,0),MATCH('20100M Ann'!BN$8,'20100 Ann'!$C$8:$AZ$8,0))</f>
        <v>548.79999999999995</v>
      </c>
      <c r="BO13" s="11">
        <f>INDEX('20100 Ann'!$C$8:$AZ$285,MATCH('20100M Ann'!$C13,'20100 Ann'!$C$8:$C$285,0),MATCH('20100M Ann'!BO$8,'20100 Ann'!$C$8:$AZ$8,0))</f>
        <v>572</v>
      </c>
      <c r="BP13" s="11">
        <f>INDEX('20100 Ann'!$C$8:$AZ$285,MATCH('20100M Ann'!$C13,'20100 Ann'!$C$8:$C$285,0),MATCH('20100M Ann'!BP$8,'20100 Ann'!$C$8:$AZ$8,0))</f>
        <v>589</v>
      </c>
      <c r="BQ13" s="11">
        <f>INDEX('20100 Ann'!$C$8:$AZ$285,MATCH('20100M Ann'!$C13,'20100 Ann'!$C$8:$C$285,0),MATCH('20100M Ann'!BQ$8,'20100 Ann'!$C$8:$AZ$8,0))</f>
        <v>609.5</v>
      </c>
      <c r="BR13" s="11">
        <f>INDEX('20100 Ann'!$C$8:$AZ$285,MATCH('20100M Ann'!$C13,'20100 Ann'!$C$8:$C$285,0),MATCH('20100M Ann'!BR$8,'20100 Ann'!$C$8:$AZ$8,0))</f>
        <v>629</v>
      </c>
      <c r="BS13" s="11">
        <f>INDEX('20100 Ann'!$C$8:$AZ$285,MATCH('20100M Ann'!$C13,'20100 Ann'!$C$8:$C$285,0),MATCH('20100M Ann'!BS$8,'20100 Ann'!$C$8:$AZ$8,0))</f>
        <v>648.1</v>
      </c>
      <c r="BT13" s="11">
        <f>INDEX('20100 Ann'!$C$8:$AZ$285,MATCH('20100M Ann'!$C13,'20100 Ann'!$C$8:$C$285,0),MATCH('20100M Ann'!BT$8,'20100 Ann'!$C$8:$AZ$8,0))</f>
        <v>671.9</v>
      </c>
      <c r="BU13" s="11">
        <f>INDEX('20100 Ann'!$C$8:$AZ$285,MATCH('20100M Ann'!$C13,'20100 Ann'!$C$8:$C$285,0),MATCH('20100M Ann'!BU$8,'20100 Ann'!$C$8:$AZ$8,0))</f>
        <v>701.3</v>
      </c>
      <c r="BV13" s="11">
        <f>INDEX('20100 Ann'!$C$8:$AZ$285,MATCH('20100M Ann'!$C13,'20100 Ann'!$C$8:$C$285,0),MATCH('20100M Ann'!BV$8,'20100 Ann'!$C$8:$AZ$8,0))</f>
        <v>733.8</v>
      </c>
      <c r="BW13" s="11">
        <f>INDEX('20100 Ann'!$C$8:$AZ$285,MATCH('20100M Ann'!$C13,'20100 Ann'!$C$8:$C$285,0),MATCH('20100M Ann'!BW$8,'20100 Ann'!$C$8:$AZ$8,0))</f>
        <v>779.8</v>
      </c>
      <c r="BX13" s="11">
        <f>INDEX('20100 Ann'!$C$8:$AZ$285,MATCH('20100M Ann'!$C13,'20100 Ann'!$C$8:$C$285,0),MATCH('20100M Ann'!BX$8,'20100 Ann'!$C$8:$AZ$8,0))</f>
        <v>822</v>
      </c>
      <c r="BY13" s="11">
        <f>INDEX('20100 Ann'!$C$8:$AZ$285,MATCH('20100M Ann'!$C13,'20100 Ann'!$C$8:$C$285,0),MATCH('20100M Ann'!BY$8,'20100 Ann'!$C$8:$AZ$8,0))</f>
        <v>873.2</v>
      </c>
      <c r="BZ13" s="11">
        <f>INDEX('20100 Ann'!$C$8:$AZ$285,MATCH('20100M Ann'!$C13,'20100 Ann'!$C$8:$C$285,0),MATCH('20100M Ann'!BZ$8,'20100 Ann'!$C$8:$AZ$8,0))</f>
        <v>913.3</v>
      </c>
      <c r="CA13" s="11">
        <f>INDEX('20100 Ann'!$C$8:$AZ$285,MATCH('20100M Ann'!$C13,'20100 Ann'!$C$8:$C$285,0),MATCH('20100M Ann'!CA$8,'20100 Ann'!$C$8:$AZ$8,0))</f>
        <v>952.7</v>
      </c>
      <c r="CB13" s="11">
        <f>INDEX('20100 Ann'!$C$8:$AZ$285,MATCH('20100M Ann'!$C13,'20100 Ann'!$C$8:$C$285,0),MATCH('20100M Ann'!CB$8,'20100 Ann'!$C$8:$AZ$8,0))</f>
        <v>991.5</v>
      </c>
      <c r="CC13" s="11">
        <f>INDEX('20100 Ann'!$C$8:$AZ$285,MATCH('20100M Ann'!$C13,'20100 Ann'!$C$8:$C$285,0),MATCH('20100M Ann'!CC$8,'20100 Ann'!$C$8:$AZ$8,0))</f>
        <v>1035</v>
      </c>
      <c r="CD13" s="11">
        <f>INDEX('20100 Ann'!$C$8:$AZ$285,MATCH('20100M Ann'!$C13,'20100 Ann'!$C$8:$C$285,0),MATCH('20100M Ann'!CD$8,'20100 Ann'!$C$8:$AZ$8,0))</f>
        <v>1088.8</v>
      </c>
      <c r="CE13" s="11">
        <f>INDEX('20100 Ann'!$C$8:$AZ$285,MATCH('20100M Ann'!$C13,'20100 Ann'!$C$8:$C$285,0),MATCH('20100M Ann'!CE$8,'20100 Ann'!$C$8:$AZ$8,0))</f>
        <v>1144.0999999999999</v>
      </c>
      <c r="CF13" s="11">
        <f>INDEX('20100 Ann'!$C$8:$AZ$285,MATCH('20100M Ann'!$C13,'20100 Ann'!$C$8:$C$285,0),MATCH('20100M Ann'!CF$8,'20100 Ann'!$C$8:$AZ$8,0))</f>
        <v>1175.0999999999999</v>
      </c>
      <c r="CG13" s="11">
        <f>INDEX('20100 Ann'!$C$8:$AZ$285,MATCH('20100M Ann'!$C13,'20100 Ann'!$C$8:$C$285,0),MATCH('20100M Ann'!CG$8,'20100 Ann'!$C$8:$AZ$8,0))</f>
        <v>1191.0999999999999</v>
      </c>
      <c r="CH13" s="11">
        <f>INDEX('20100 Ann'!$C$8:$AZ$285,MATCH('20100M Ann'!$C13,'20100 Ann'!$C$8:$C$285,0),MATCH('20100M Ann'!CH$8,'20100 Ann'!$C$8:$AZ$8,0))</f>
        <v>1194.8</v>
      </c>
      <c r="CI13" s="11">
        <f>INDEX('20100 Ann'!$C$8:$AZ$285,MATCH('20100M Ann'!$C13,'20100 Ann'!$C$8:$C$285,0),MATCH('20100M Ann'!CI$8,'20100 Ann'!$C$8:$AZ$8,0))</f>
        <v>1198.2</v>
      </c>
      <c r="CJ13" s="11">
        <f>INDEX('20100 Ann'!$C$8:$AZ$285,MATCH('20100M Ann'!$C13,'20100 Ann'!$C$8:$C$285,0),MATCH('20100M Ann'!CJ$8,'20100 Ann'!$C$8:$AZ$8,0))</f>
        <v>1208</v>
      </c>
      <c r="CK13" s="11">
        <f>INDEX('20100 Ann'!$C$8:$AZ$285,MATCH('20100M Ann'!$C13,'20100 Ann'!$C$8:$C$285,0),MATCH('20100M Ann'!CK$8,'20100 Ann'!$C$8:$AZ$8,0))</f>
        <v>1236.7</v>
      </c>
      <c r="CL13" s="11">
        <f>INDEX('20100 Ann'!$C$8:$AZ$285,MATCH('20100M Ann'!$C13,'20100 Ann'!$C$8:$C$285,0),MATCH('20100M Ann'!CL$8,'20100 Ann'!$C$8:$AZ$8,0))</f>
        <v>1274.5</v>
      </c>
    </row>
    <row r="14" spans="1:91" s="10" customFormat="1" x14ac:dyDescent="0.25">
      <c r="A14" s="32">
        <v>6</v>
      </c>
      <c r="B14" s="10" t="s">
        <v>311</v>
      </c>
      <c r="C14" s="10" t="s">
        <v>225</v>
      </c>
      <c r="D14" s="10">
        <f>INDEX('20100 Ann Hist'!$C$8:$AR$285,MATCH('20100M Ann'!$C14,'20100 Ann Hist'!$C$8:$C$285,0),MATCH('20100M Ann'!D$8,'20100 Ann Hist'!$C$8:$AR$8,0))</f>
        <v>1</v>
      </c>
      <c r="E14" s="10">
        <f>INDEX('20100 Ann Hist'!$C$8:$AR$285,MATCH('20100M Ann'!$C14,'20100 Ann Hist'!$C$8:$C$285,0),MATCH('20100M Ann'!E$8,'20100 Ann Hist'!$C$8:$AR$8,0))</f>
        <v>1</v>
      </c>
      <c r="F14" s="10">
        <f>INDEX('20100 Ann Hist'!$C$8:$AR$285,MATCH('20100M Ann'!$C14,'20100 Ann Hist'!$C$8:$C$285,0),MATCH('20100M Ann'!F$8,'20100 Ann Hist'!$C$8:$AR$8,0))</f>
        <v>1</v>
      </c>
      <c r="G14" s="10">
        <f>INDEX('20100 Ann Hist'!$C$8:$AR$285,MATCH('20100M Ann'!$C14,'20100 Ann Hist'!$C$8:$C$285,0),MATCH('20100M Ann'!G$8,'20100 Ann Hist'!$C$8:$AR$8,0))</f>
        <v>0.9</v>
      </c>
      <c r="H14" s="10">
        <f>INDEX('20100 Ann Hist'!$C$8:$AR$285,MATCH('20100M Ann'!$C14,'20100 Ann Hist'!$C$8:$C$285,0),MATCH('20100M Ann'!H$8,'20100 Ann Hist'!$C$8:$AR$8,0))</f>
        <v>0.8</v>
      </c>
      <c r="I14" s="10">
        <f>INDEX('20100 Ann Hist'!$C$8:$AR$285,MATCH('20100M Ann'!$C14,'20100 Ann Hist'!$C$8:$C$285,0),MATCH('20100M Ann'!I$8,'20100 Ann Hist'!$C$8:$AR$8,0))</f>
        <v>0.9</v>
      </c>
      <c r="J14" s="10">
        <f>INDEX('20100 Ann Hist'!$C$8:$AR$285,MATCH('20100M Ann'!$C14,'20100 Ann Hist'!$C$8:$C$285,0),MATCH('20100M Ann'!J$8,'20100 Ann Hist'!$C$8:$AR$8,0))</f>
        <v>1</v>
      </c>
      <c r="K14" s="10">
        <f>INDEX('20100 Ann Hist'!$C$8:$AR$285,MATCH('20100M Ann'!$C14,'20100 Ann Hist'!$C$8:$C$285,0),MATCH('20100M Ann'!K$8,'20100 Ann Hist'!$C$8:$AR$8,0))</f>
        <v>1.4</v>
      </c>
      <c r="L14" s="10">
        <f>INDEX('20100 Ann Hist'!$C$8:$AR$285,MATCH('20100M Ann'!$C14,'20100 Ann Hist'!$C$8:$C$285,0),MATCH('20100M Ann'!L$8,'20100 Ann Hist'!$C$8:$AR$8,0))</f>
        <v>2.2000000000000002</v>
      </c>
      <c r="M14" s="10">
        <f>INDEX('20100 Ann Hist'!$C$8:$AR$285,MATCH('20100M Ann'!$C14,'20100 Ann Hist'!$C$8:$C$285,0),MATCH('20100M Ann'!M$8,'20100 Ann Hist'!$C$8:$AR$8,0))</f>
        <v>2.5</v>
      </c>
      <c r="N14" s="10">
        <f>INDEX('20100 Ann Hist'!$C$8:$AR$285,MATCH('20100M Ann'!$C14,'20100 Ann Hist'!$C$8:$C$285,0),MATCH('20100M Ann'!N$8,'20100 Ann Hist'!$C$8:$AR$8,0))</f>
        <v>2.6</v>
      </c>
      <c r="O14" s="10">
        <f>INDEX('20100 Ann Hist'!$C$8:$AR$285,MATCH('20100M Ann'!$C14,'20100 Ann Hist'!$C$8:$C$285,0),MATCH('20100M Ann'!O$8,'20100 Ann Hist'!$C$8:$AR$8,0))</f>
        <v>2.9</v>
      </c>
      <c r="P14" s="10">
        <f>INDEX('20100 Ann Hist'!$C$8:$AR$285,MATCH('20100M Ann'!$C14,'20100 Ann Hist'!$C$8:$C$285,0),MATCH('20100M Ann'!P$8,'20100 Ann Hist'!$C$8:$AR$8,0))</f>
        <v>4.2</v>
      </c>
      <c r="Q14" s="10">
        <f>INDEX('20100 Ann Hist'!$C$8:$AR$285,MATCH('20100M Ann'!$C14,'20100 Ann Hist'!$C$8:$C$285,0),MATCH('20100M Ann'!Q$8,'20100 Ann Hist'!$C$8:$AR$8,0))</f>
        <v>6</v>
      </c>
      <c r="R14" s="10">
        <f>INDEX('20100 Ann Hist'!$C$8:$AR$285,MATCH('20100M Ann'!$C14,'20100 Ann Hist'!$C$8:$C$285,0),MATCH('20100M Ann'!R$8,'20100 Ann Hist'!$C$8:$AR$8,0))</f>
        <v>7</v>
      </c>
      <c r="S14" s="10">
        <f>INDEX('20100 Ann Hist'!$C$8:$AR$285,MATCH('20100M Ann'!$C14,'20100 Ann Hist'!$C$8:$C$285,0),MATCH('20100M Ann'!S$8,'20100 Ann Hist'!$C$8:$AR$8,0))</f>
        <v>7.7</v>
      </c>
      <c r="T14" s="10">
        <f>INDEX('20100 Ann Hist'!$C$8:$AR$285,MATCH('20100M Ann'!$C14,'20100 Ann Hist'!$C$8:$C$285,0),MATCH('20100M Ann'!T$8,'20100 Ann Hist'!$C$8:$AR$8,0))</f>
        <v>8.9</v>
      </c>
      <c r="U14" s="10">
        <f>INDEX('20100 Ann Hist'!$C$8:$AR$285,MATCH('20100M Ann'!$C14,'20100 Ann Hist'!$C$8:$C$285,0),MATCH('20100M Ann'!U$8,'20100 Ann Hist'!$C$8:$AR$8,0))</f>
        <v>10.6</v>
      </c>
      <c r="V14" s="10">
        <f>INDEX('20100 Ann Hist'!$C$8:$AR$285,MATCH('20100M Ann'!$C14,'20100 Ann Hist'!$C$8:$C$285,0),MATCH('20100M Ann'!V$8,'20100 Ann Hist'!$C$8:$AR$8,0))</f>
        <v>9.4</v>
      </c>
      <c r="W14" s="10">
        <f>INDEX('20100 Ann Hist'!$C$8:$AR$285,MATCH('20100M Ann'!$C14,'20100 Ann Hist'!$C$8:$C$285,0),MATCH('20100M Ann'!W$8,'20100 Ann Hist'!$C$8:$AR$8,0))</f>
        <v>8.9</v>
      </c>
      <c r="X14" s="10">
        <f>INDEX('20100 Ann Hist'!$C$8:$AR$285,MATCH('20100M Ann'!$C14,'20100 Ann Hist'!$C$8:$C$285,0),MATCH('20100M Ann'!X$8,'20100 Ann Hist'!$C$8:$AR$8,0))</f>
        <v>9.8000000000000007</v>
      </c>
      <c r="Y14" s="10">
        <f>INDEX('20100 Ann Hist'!$C$8:$AR$285,MATCH('20100M Ann'!$C14,'20100 Ann Hist'!$C$8:$C$285,0),MATCH('20100M Ann'!Y$8,'20100 Ann Hist'!$C$8:$AR$8,0))</f>
        <v>11.2</v>
      </c>
      <c r="Z14" s="10">
        <f>INDEX('20100 Ann Hist'!$C$8:$AR$285,MATCH('20100M Ann'!$C14,'20100 Ann Hist'!$C$8:$C$285,0),MATCH('20100M Ann'!Z$8,'20100 Ann Hist'!$C$8:$AR$8,0))</f>
        <v>14.3</v>
      </c>
      <c r="AA14" s="10">
        <f>INDEX('20100 Ann Hist'!$C$8:$AR$285,MATCH('20100M Ann'!$C14,'20100 Ann Hist'!$C$8:$C$285,0),MATCH('20100M Ann'!AA$8,'20100 Ann Hist'!$C$8:$AR$8,0))</f>
        <v>15.7</v>
      </c>
      <c r="AB14" s="10">
        <f>INDEX('20100 Ann Hist'!$C$8:$AR$285,MATCH('20100M Ann'!$C14,'20100 Ann Hist'!$C$8:$C$285,0),MATCH('20100M Ann'!AB$8,'20100 Ann Hist'!$C$8:$AR$8,0))</f>
        <v>16.5</v>
      </c>
      <c r="AC14" s="10">
        <f>INDEX('20100 Ann Hist'!$C$8:$AR$285,MATCH('20100M Ann'!$C14,'20100 Ann Hist'!$C$8:$C$285,0),MATCH('20100M Ann'!AC$8,'20100 Ann Hist'!$C$8:$AR$8,0))</f>
        <v>17.2</v>
      </c>
      <c r="AD14" s="10">
        <f>INDEX('20100 Ann Hist'!$C$8:$AR$285,MATCH('20100M Ann'!$C14,'20100 Ann Hist'!$C$8:$C$285,0),MATCH('20100M Ann'!AD$8,'20100 Ann Hist'!$C$8:$AR$8,0))</f>
        <v>18.7</v>
      </c>
      <c r="AE14" s="10">
        <f>INDEX('20100 Ann Hist'!$C$8:$AR$285,MATCH('20100M Ann'!$C14,'20100 Ann Hist'!$C$8:$C$285,0),MATCH('20100M Ann'!AE$8,'20100 Ann Hist'!$C$8:$AR$8,0))</f>
        <v>20.6</v>
      </c>
      <c r="AF14" s="10">
        <f>INDEX('20100 Ann Hist'!$C$8:$AR$285,MATCH('20100M Ann'!$C14,'20100 Ann Hist'!$C$8:$C$285,0),MATCH('20100M Ann'!AF$8,'20100 Ann Hist'!$C$8:$AR$8,0))</f>
        <v>23</v>
      </c>
      <c r="AG14" s="10">
        <f>INDEX('20100 Ann Hist'!$C$8:$AR$285,MATCH('20100M Ann'!$C14,'20100 Ann Hist'!$C$8:$C$285,0),MATCH('20100M Ann'!AG$8,'20100 Ann Hist'!$C$8:$AR$8,0))</f>
        <v>23.8</v>
      </c>
      <c r="AH14" s="10">
        <f>INDEX('20100 Ann Hist'!$C$8:$AR$285,MATCH('20100M Ann'!$C14,'20100 Ann Hist'!$C$8:$C$285,0),MATCH('20100M Ann'!AH$8,'20100 Ann Hist'!$C$8:$AR$8,0))</f>
        <v>26.5</v>
      </c>
      <c r="AI14" s="10">
        <f>INDEX('20100 Ann Hist'!$C$8:$AR$285,MATCH('20100M Ann'!$C14,'20100 Ann Hist'!$C$8:$C$285,0),MATCH('20100M Ann'!AI$8,'20100 Ann Hist'!$C$8:$AR$8,0))</f>
        <v>29</v>
      </c>
      <c r="AJ14" s="10">
        <f>INDEX('20100 Ann Hist'!$C$8:$AR$285,MATCH('20100M Ann'!$C14,'20100 Ann Hist'!$C$8:$C$285,0),MATCH('20100M Ann'!AJ$8,'20100 Ann Hist'!$C$8:$AR$8,0))</f>
        <v>30.6</v>
      </c>
      <c r="AK14" s="10">
        <f>INDEX('20100 Ann Hist'!$C$8:$AR$285,MATCH('20100M Ann'!$C14,'20100 Ann Hist'!$C$8:$C$285,0),MATCH('20100M Ann'!AK$8,'20100 Ann Hist'!$C$8:$AR$8,0))</f>
        <v>33.6</v>
      </c>
      <c r="AL14" s="10">
        <f>INDEX('20100 Ann Hist'!$C$8:$AR$285,MATCH('20100M Ann'!$C14,'20100 Ann Hist'!$C$8:$C$285,0),MATCH('20100M Ann'!AL$8,'20100 Ann Hist'!$C$8:$AR$8,0))</f>
        <v>36.299999999999997</v>
      </c>
      <c r="AM14" s="10">
        <f>INDEX('20100 Ann Hist'!$C$8:$AR$285,MATCH('20100M Ann'!$C14,'20100 Ann Hist'!$C$8:$C$285,0),MATCH('20100M Ann'!AM$8,'20100 Ann Hist'!$C$8:$AR$8,0))</f>
        <v>39</v>
      </c>
      <c r="AN14" s="10">
        <f>INDEX('20100 Ann Hist'!$C$8:$AR$285,MATCH('20100M Ann'!$C14,'20100 Ann Hist'!$C$8:$C$285,0),MATCH('20100M Ann'!AN$8,'20100 Ann Hist'!$C$8:$AR$8,0))</f>
        <v>42.6</v>
      </c>
      <c r="AO14" s="10">
        <f>INDEX('20100 Ann Hist'!$C$8:$AR$285,MATCH('20100M Ann'!$C14,'20100 Ann Hist'!$C$8:$C$285,0),MATCH('20100M Ann'!AO$8,'20100 Ann Hist'!$C$8:$AR$8,0))</f>
        <v>50</v>
      </c>
      <c r="AP14" s="10">
        <f>INDEX('20100 Ann Hist'!$C$8:$AR$285,MATCH('20100M Ann'!$C14,'20100 Ann Hist'!$C$8:$C$285,0),MATCH('20100M Ann'!AP$8,'20100 Ann Hist'!$C$8:$AR$8,0))</f>
        <v>53.9</v>
      </c>
      <c r="AQ14" s="10">
        <f>INDEX('20100 Ann Hist'!$C$8:$AR$285,MATCH('20100M Ann'!$C14,'20100 Ann Hist'!$C$8:$C$285,0),MATCH('20100M Ann'!AQ$8,'20100 Ann Hist'!$C$8:$AR$8,0))</f>
        <v>60.1</v>
      </c>
      <c r="AR14" s="11">
        <f>INDEX('20100 Ann'!$C$8:$AZ$285,MATCH('20100M Ann'!$C14,'20100 Ann'!$C$8:$C$285,0),MATCH('20100M Ann'!AR$8,'20100 Ann'!$C$8:$AZ$8,0))</f>
        <v>67.7</v>
      </c>
      <c r="AS14" s="11">
        <f>INDEX('20100 Ann'!$C$8:$AZ$285,MATCH('20100M Ann'!$C14,'20100 Ann'!$C$8:$C$285,0),MATCH('20100M Ann'!AS$8,'20100 Ann'!$C$8:$AZ$8,0))</f>
        <v>73.599999999999994</v>
      </c>
      <c r="AT14" s="11">
        <f>INDEX('20100 Ann'!$C$8:$AZ$285,MATCH('20100M Ann'!$C14,'20100 Ann'!$C$8:$C$285,0),MATCH('20100M Ann'!AT$8,'20100 Ann'!$C$8:$AZ$8,0))</f>
        <v>82.5</v>
      </c>
      <c r="AU14" s="11">
        <f>INDEX('20100 Ann'!$C$8:$AZ$285,MATCH('20100M Ann'!$C14,'20100 Ann'!$C$8:$C$285,0),MATCH('20100M Ann'!AU$8,'20100 Ann'!$C$8:$AZ$8,0))</f>
        <v>94.9</v>
      </c>
      <c r="AV14" s="11">
        <f>INDEX('20100 Ann'!$C$8:$AZ$285,MATCH('20100M Ann'!$C14,'20100 Ann'!$C$8:$C$285,0),MATCH('20100M Ann'!AV$8,'20100 Ann'!$C$8:$AZ$8,0))</f>
        <v>106.3</v>
      </c>
      <c r="AW14" s="11">
        <f>INDEX('20100 Ann'!$C$8:$AZ$285,MATCH('20100M Ann'!$C14,'20100 Ann'!$C$8:$C$285,0),MATCH('20100M Ann'!AW$8,'20100 Ann'!$C$8:$AZ$8,0))</f>
        <v>118</v>
      </c>
      <c r="AX14" s="11">
        <f>INDEX('20100 Ann'!$C$8:$AZ$285,MATCH('20100M Ann'!$C14,'20100 Ann'!$C$8:$C$285,0),MATCH('20100M Ann'!AX$8,'20100 Ann'!$C$8:$AZ$8,0))</f>
        <v>135.30000000000001</v>
      </c>
      <c r="AY14" s="11">
        <f>INDEX('20100 Ann'!$C$8:$AZ$285,MATCH('20100M Ann'!$C14,'20100 Ann'!$C$8:$C$285,0),MATCH('20100M Ann'!AY$8,'20100 Ann'!$C$8:$AZ$8,0))</f>
        <v>151.5</v>
      </c>
      <c r="AZ14" s="11">
        <f>INDEX('20100 Ann'!$C$8:$AZ$285,MATCH('20100M Ann'!$C14,'20100 Ann'!$C$8:$C$285,0),MATCH('20100M Ann'!AZ$8,'20100 Ann'!$C$8:$AZ$8,0))</f>
        <v>174.8</v>
      </c>
      <c r="BA14" s="11">
        <f>INDEX('20100 Ann'!$C$8:$AZ$285,MATCH('20100M Ann'!$C14,'20100 Ann'!$C$8:$C$285,0),MATCH('20100M Ann'!BA$8,'20100 Ann'!$C$8:$AZ$8,0))</f>
        <v>199.7</v>
      </c>
      <c r="BB14" s="11">
        <f>INDEX('20100 Ann'!$C$8:$AZ$285,MATCH('20100M Ann'!$C14,'20100 Ann'!$C$8:$C$285,0),MATCH('20100M Ann'!BB$8,'20100 Ann'!$C$8:$AZ$8,0))</f>
        <v>227.7</v>
      </c>
      <c r="BC14" s="11">
        <f>INDEX('20100 Ann'!$C$8:$AZ$285,MATCH('20100M Ann'!$C14,'20100 Ann'!$C$8:$C$285,0),MATCH('20100M Ann'!BC$8,'20100 Ann'!$C$8:$AZ$8,0))</f>
        <v>252.8</v>
      </c>
      <c r="BD14" s="11">
        <f>INDEX('20100 Ann'!$C$8:$AZ$285,MATCH('20100M Ann'!$C14,'20100 Ann'!$C$8:$C$285,0),MATCH('20100M Ann'!BD$8,'20100 Ann'!$C$8:$AZ$8,0))</f>
        <v>283.89999999999998</v>
      </c>
      <c r="BE14" s="11">
        <f>INDEX('20100 Ann'!$C$8:$AZ$285,MATCH('20100M Ann'!$C14,'20100 Ann'!$C$8:$C$285,0),MATCH('20100M Ann'!BE$8,'20100 Ann'!$C$8:$AZ$8,0))</f>
        <v>306.8</v>
      </c>
      <c r="BF14" s="11">
        <f>INDEX('20100 Ann'!$C$8:$AZ$285,MATCH('20100M Ann'!$C14,'20100 Ann'!$C$8:$C$285,0),MATCH('20100M Ann'!BF$8,'20100 Ann'!$C$8:$AZ$8,0))</f>
        <v>336.4</v>
      </c>
      <c r="BG14" s="11">
        <f>INDEX('20100 Ann'!$C$8:$AZ$285,MATCH('20100M Ann'!$C14,'20100 Ann'!$C$8:$C$285,0),MATCH('20100M Ann'!BG$8,'20100 Ann'!$C$8:$AZ$8,0))</f>
        <v>372.5</v>
      </c>
      <c r="BH14" s="11">
        <f>INDEX('20100 Ann'!$C$8:$AZ$285,MATCH('20100M Ann'!$C14,'20100 Ann'!$C$8:$C$285,0),MATCH('20100M Ann'!BH$8,'20100 Ann'!$C$8:$AZ$8,0))</f>
        <v>406.4</v>
      </c>
      <c r="BI14" s="11">
        <f>INDEX('20100 Ann'!$C$8:$AZ$285,MATCH('20100M Ann'!$C14,'20100 Ann'!$C$8:$C$285,0),MATCH('20100M Ann'!BI$8,'20100 Ann'!$C$8:$AZ$8,0))</f>
        <v>441.5</v>
      </c>
      <c r="BJ14" s="11">
        <f>INDEX('20100 Ann'!$C$8:$AZ$285,MATCH('20100M Ann'!$C14,'20100 Ann'!$C$8:$C$285,0),MATCH('20100M Ann'!BJ$8,'20100 Ann'!$C$8:$AZ$8,0))</f>
        <v>468</v>
      </c>
      <c r="BK14" s="11">
        <f>INDEX('20100 Ann'!$C$8:$AZ$285,MATCH('20100M Ann'!$C14,'20100 Ann'!$C$8:$C$285,0),MATCH('20100M Ann'!BK$8,'20100 Ann'!$C$8:$AZ$8,0))</f>
        <v>510.3</v>
      </c>
      <c r="BL14" s="11">
        <f>INDEX('20100 Ann'!$C$8:$AZ$285,MATCH('20100M Ann'!$C14,'20100 Ann'!$C$8:$C$285,0),MATCH('20100M Ann'!BL$8,'20100 Ann'!$C$8:$AZ$8,0))</f>
        <v>559.5</v>
      </c>
      <c r="BM14" s="11">
        <f>INDEX('20100 Ann'!$C$8:$AZ$285,MATCH('20100M Ann'!$C14,'20100 Ann'!$C$8:$C$285,0),MATCH('20100M Ann'!BM$8,'20100 Ann'!$C$8:$AZ$8,0))</f>
        <v>601.5</v>
      </c>
      <c r="BN14" s="11">
        <f>INDEX('20100 Ann'!$C$8:$AZ$285,MATCH('20100M Ann'!$C14,'20100 Ann'!$C$8:$C$285,0),MATCH('20100M Ann'!BN$8,'20100 Ann'!$C$8:$AZ$8,0))</f>
        <v>637.5</v>
      </c>
      <c r="BO14" s="11">
        <f>INDEX('20100 Ann'!$C$8:$AZ$285,MATCH('20100M Ann'!$C14,'20100 Ann'!$C$8:$C$285,0),MATCH('20100M Ann'!BO$8,'20100 Ann'!$C$8:$AZ$8,0))</f>
        <v>705.6</v>
      </c>
      <c r="BP14" s="11">
        <f>INDEX('20100 Ann'!$C$8:$AZ$285,MATCH('20100M Ann'!$C14,'20100 Ann'!$C$8:$C$285,0),MATCH('20100M Ann'!BP$8,'20100 Ann'!$C$8:$AZ$8,0))</f>
        <v>741.3</v>
      </c>
      <c r="BQ14" s="11">
        <f>INDEX('20100 Ann'!$C$8:$AZ$285,MATCH('20100M Ann'!$C14,'20100 Ann'!$C$8:$C$285,0),MATCH('20100M Ann'!BQ$8,'20100 Ann'!$C$8:$AZ$8,0))</f>
        <v>773.5</v>
      </c>
      <c r="BR14" s="11">
        <f>INDEX('20100 Ann'!$C$8:$AZ$285,MATCH('20100M Ann'!$C14,'20100 Ann'!$C$8:$C$285,0),MATCH('20100M Ann'!BR$8,'20100 Ann'!$C$8:$AZ$8,0))</f>
        <v>784.6</v>
      </c>
      <c r="BS14" s="11">
        <f>INDEX('20100 Ann'!$C$8:$AZ$285,MATCH('20100M Ann'!$C14,'20100 Ann'!$C$8:$C$285,0),MATCH('20100M Ann'!BS$8,'20100 Ann'!$C$8:$AZ$8,0))</f>
        <v>805.6</v>
      </c>
      <c r="BT14" s="11">
        <f>INDEX('20100 Ann'!$C$8:$AZ$285,MATCH('20100M Ann'!$C14,'20100 Ann'!$C$8:$C$285,0),MATCH('20100M Ann'!BT$8,'20100 Ann'!$C$8:$AZ$8,0))</f>
        <v>837.8</v>
      </c>
      <c r="BU14" s="11">
        <f>INDEX('20100 Ann'!$C$8:$AZ$285,MATCH('20100M Ann'!$C14,'20100 Ann'!$C$8:$C$285,0),MATCH('20100M Ann'!BU$8,'20100 Ann'!$C$8:$AZ$8,0))</f>
        <v>896.2</v>
      </c>
      <c r="BV14" s="11">
        <f>INDEX('20100 Ann'!$C$8:$AZ$285,MATCH('20100M Ann'!$C14,'20100 Ann'!$C$8:$C$285,0),MATCH('20100M Ann'!BV$8,'20100 Ann'!$C$8:$AZ$8,0))</f>
        <v>952.3</v>
      </c>
      <c r="BW14" s="11">
        <f>INDEX('20100 Ann'!$C$8:$AZ$285,MATCH('20100M Ann'!$C14,'20100 Ann'!$C$8:$C$285,0),MATCH('20100M Ann'!BW$8,'20100 Ann'!$C$8:$AZ$8,0))</f>
        <v>1030.7</v>
      </c>
      <c r="BX14" s="11">
        <f>INDEX('20100 Ann'!$C$8:$AZ$285,MATCH('20100M Ann'!$C14,'20100 Ann'!$C$8:$C$285,0),MATCH('20100M Ann'!BX$8,'20100 Ann'!$C$8:$AZ$8,0))</f>
        <v>1092.0999999999999</v>
      </c>
      <c r="BY14" s="11">
        <f>INDEX('20100 Ann'!$C$8:$AZ$285,MATCH('20100M Ann'!$C14,'20100 Ann'!$C$8:$C$285,0),MATCH('20100M Ann'!BY$8,'20100 Ann'!$C$8:$AZ$8,0))</f>
        <v>1145.5</v>
      </c>
      <c r="BZ14" s="11">
        <f>INDEX('20100 Ann'!$C$8:$AZ$285,MATCH('20100M Ann'!$C14,'20100 Ann'!$C$8:$C$285,0),MATCH('20100M Ann'!BZ$8,'20100 Ann'!$C$8:$AZ$8,0))</f>
        <v>1226.5999999999999</v>
      </c>
      <c r="CA14" s="11">
        <f>INDEX('20100 Ann'!$C$8:$AZ$285,MATCH('20100M Ann'!$C14,'20100 Ann'!$C$8:$C$285,0),MATCH('20100M Ann'!CA$8,'20100 Ann'!$C$8:$AZ$8,0))</f>
        <v>1317.6</v>
      </c>
      <c r="CB14" s="11">
        <f>INDEX('20100 Ann'!$C$8:$AZ$285,MATCH('20100M Ann'!$C14,'20100 Ann'!$C$8:$C$285,0),MATCH('20100M Ann'!CB$8,'20100 Ann'!$C$8:$AZ$8,0))</f>
        <v>1394.8</v>
      </c>
      <c r="CC14" s="11">
        <f>INDEX('20100 Ann'!$C$8:$AZ$285,MATCH('20100M Ann'!$C14,'20100 Ann'!$C$8:$C$285,0),MATCH('20100M Ann'!CC$8,'20100 Ann'!$C$8:$AZ$8,0))</f>
        <v>1444.9</v>
      </c>
      <c r="CD14" s="11">
        <f>INDEX('20100 Ann'!$C$8:$AZ$285,MATCH('20100M Ann'!$C14,'20100 Ann'!$C$8:$C$285,0),MATCH('20100M Ann'!CD$8,'20100 Ann'!$C$8:$AZ$8,0))</f>
        <v>1503.1</v>
      </c>
      <c r="CE14" s="11">
        <f>INDEX('20100 Ann'!$C$8:$AZ$285,MATCH('20100M Ann'!$C14,'20100 Ann'!$C$8:$C$285,0),MATCH('20100M Ann'!CE$8,'20100 Ann'!$C$8:$AZ$8,0))</f>
        <v>1546.4</v>
      </c>
      <c r="CF14" s="11">
        <f>INDEX('20100 Ann'!$C$8:$AZ$285,MATCH('20100M Ann'!$C14,'20100 Ann'!$C$8:$C$285,0),MATCH('20100M Ann'!CF$8,'20100 Ann'!$C$8:$AZ$8,0))</f>
        <v>1535.6</v>
      </c>
      <c r="CG14" s="11">
        <f>INDEX('20100 Ann'!$C$8:$AZ$285,MATCH('20100M Ann'!$C14,'20100 Ann'!$C$8:$C$285,0),MATCH('20100M Ann'!CG$8,'20100 Ann'!$C$8:$AZ$8,0))</f>
        <v>1583.9</v>
      </c>
      <c r="CH14" s="11">
        <f>INDEX('20100 Ann'!$C$8:$AZ$285,MATCH('20100M Ann'!$C14,'20100 Ann'!$C$8:$C$285,0),MATCH('20100M Ann'!CH$8,'20100 Ann'!$C$8:$AZ$8,0))</f>
        <v>1635.9</v>
      </c>
      <c r="CI14" s="11">
        <f>INDEX('20100 Ann'!$C$8:$AZ$285,MATCH('20100M Ann'!$C14,'20100 Ann'!$C$8:$C$285,0),MATCH('20100M Ann'!CI$8,'20100 Ann'!$C$8:$AZ$8,0))</f>
        <v>1679.6</v>
      </c>
      <c r="CJ14" s="11">
        <f>INDEX('20100 Ann'!$C$8:$AZ$285,MATCH('20100M Ann'!$C14,'20100 Ann'!$C$8:$C$285,0),MATCH('20100M Ann'!CJ$8,'20100 Ann'!$C$8:$AZ$8,0))</f>
        <v>1725.8</v>
      </c>
      <c r="CK14" s="11">
        <f>INDEX('20100 Ann'!$C$8:$AZ$285,MATCH('20100M Ann'!$C14,'20100 Ann'!$C$8:$C$285,0),MATCH('20100M Ann'!CK$8,'20100 Ann'!$C$8:$AZ$8,0))</f>
        <v>1777.1</v>
      </c>
      <c r="CL14" s="11">
        <f>INDEX('20100 Ann'!$C$8:$AZ$285,MATCH('20100M Ann'!$C14,'20100 Ann'!$C$8:$C$285,0),MATCH('20100M Ann'!CL$8,'20100 Ann'!$C$8:$AZ$8,0))</f>
        <v>1838.2</v>
      </c>
    </row>
    <row r="15" spans="1:91" s="10" customFormat="1" x14ac:dyDescent="0.25">
      <c r="A15" s="32">
        <v>7</v>
      </c>
      <c r="B15" s="10" t="s">
        <v>310</v>
      </c>
      <c r="C15" s="10" t="s">
        <v>223</v>
      </c>
      <c r="D15" s="10">
        <f>INDEX('20100 Ann Hist'!$C$8:$AR$285,MATCH('20100M Ann'!$C15,'20100 Ann Hist'!$C$8:$C$285,0),MATCH('20100M Ann'!D$8,'20100 Ann Hist'!$C$8:$AR$8,0))</f>
        <v>1</v>
      </c>
      <c r="E15" s="10">
        <f>INDEX('20100 Ann Hist'!$C$8:$AR$285,MATCH('20100M Ann'!$C15,'20100 Ann Hist'!$C$8:$C$285,0),MATCH('20100M Ann'!E$8,'20100 Ann Hist'!$C$8:$AR$8,0))</f>
        <v>1</v>
      </c>
      <c r="F15" s="10">
        <f>INDEX('20100 Ann Hist'!$C$8:$AR$285,MATCH('20100M Ann'!$C15,'20100 Ann Hist'!$C$8:$C$285,0),MATCH('20100M Ann'!F$8,'20100 Ann Hist'!$C$8:$AR$8,0))</f>
        <v>1</v>
      </c>
      <c r="G15" s="10">
        <f>INDEX('20100 Ann Hist'!$C$8:$AR$285,MATCH('20100M Ann'!$C15,'20100 Ann Hist'!$C$8:$C$285,0),MATCH('20100M Ann'!G$8,'20100 Ann Hist'!$C$8:$AR$8,0))</f>
        <v>0.9</v>
      </c>
      <c r="H15" s="10">
        <f>INDEX('20100 Ann Hist'!$C$8:$AR$285,MATCH('20100M Ann'!$C15,'20100 Ann Hist'!$C$8:$C$285,0),MATCH('20100M Ann'!H$8,'20100 Ann Hist'!$C$8:$AR$8,0))</f>
        <v>0.8</v>
      </c>
      <c r="I15" s="10">
        <f>INDEX('20100 Ann Hist'!$C$8:$AR$285,MATCH('20100M Ann'!$C15,'20100 Ann Hist'!$C$8:$C$285,0),MATCH('20100M Ann'!I$8,'20100 Ann Hist'!$C$8:$AR$8,0))</f>
        <v>0.8</v>
      </c>
      <c r="J15" s="10">
        <f>INDEX('20100 Ann Hist'!$C$8:$AR$285,MATCH('20100M Ann'!$C15,'20100 Ann Hist'!$C$8:$C$285,0),MATCH('20100M Ann'!J$8,'20100 Ann Hist'!$C$8:$AR$8,0))</f>
        <v>1</v>
      </c>
      <c r="K15" s="10">
        <f>INDEX('20100 Ann Hist'!$C$8:$AR$285,MATCH('20100M Ann'!$C15,'20100 Ann Hist'!$C$8:$C$285,0),MATCH('20100M Ann'!K$8,'20100 Ann Hist'!$C$8:$AR$8,0))</f>
        <v>1.1000000000000001</v>
      </c>
      <c r="L15" s="10">
        <f>INDEX('20100 Ann Hist'!$C$8:$AR$285,MATCH('20100M Ann'!$C15,'20100 Ann Hist'!$C$8:$C$285,0),MATCH('20100M Ann'!L$8,'20100 Ann Hist'!$C$8:$AR$8,0))</f>
        <v>1.2</v>
      </c>
      <c r="M15" s="10">
        <f>INDEX('20100 Ann Hist'!$C$8:$AR$285,MATCH('20100M Ann'!$C15,'20100 Ann Hist'!$C$8:$C$285,0),MATCH('20100M Ann'!M$8,'20100 Ann Hist'!$C$8:$AR$8,0))</f>
        <v>1.3</v>
      </c>
      <c r="N15" s="10">
        <f>INDEX('20100 Ann Hist'!$C$8:$AR$285,MATCH('20100M Ann'!$C15,'20100 Ann Hist'!$C$8:$C$285,0),MATCH('20100M Ann'!N$8,'20100 Ann Hist'!$C$8:$AR$8,0))</f>
        <v>1.3</v>
      </c>
      <c r="O15" s="10">
        <f>INDEX('20100 Ann Hist'!$C$8:$AR$285,MATCH('20100M Ann'!$C15,'20100 Ann Hist'!$C$8:$C$285,0),MATCH('20100M Ann'!O$8,'20100 Ann Hist'!$C$8:$AR$8,0))</f>
        <v>1.6</v>
      </c>
      <c r="P15" s="10">
        <f>INDEX('20100 Ann Hist'!$C$8:$AR$285,MATCH('20100M Ann'!$C15,'20100 Ann Hist'!$C$8:$C$285,0),MATCH('20100M Ann'!P$8,'20100 Ann Hist'!$C$8:$AR$8,0))</f>
        <v>2.4</v>
      </c>
      <c r="Q15" s="10">
        <f>INDEX('20100 Ann Hist'!$C$8:$AR$285,MATCH('20100M Ann'!$C15,'20100 Ann Hist'!$C$8:$C$285,0),MATCH('20100M Ann'!Q$8,'20100 Ann Hist'!$C$8:$AR$8,0))</f>
        <v>4</v>
      </c>
      <c r="R15" s="10">
        <f>INDEX('20100 Ann Hist'!$C$8:$AR$285,MATCH('20100M Ann'!$C15,'20100 Ann Hist'!$C$8:$C$285,0),MATCH('20100M Ann'!R$8,'20100 Ann Hist'!$C$8:$AR$8,0))</f>
        <v>4.7</v>
      </c>
      <c r="S15" s="10">
        <f>INDEX('20100 Ann Hist'!$C$8:$AR$285,MATCH('20100M Ann'!$C15,'20100 Ann Hist'!$C$8:$C$285,0),MATCH('20100M Ann'!S$8,'20100 Ann Hist'!$C$8:$AR$8,0))</f>
        <v>5.0999999999999996</v>
      </c>
      <c r="T15" s="10">
        <f>INDEX('20100 Ann Hist'!$C$8:$AR$285,MATCH('20100M Ann'!$C15,'20100 Ann Hist'!$C$8:$C$285,0),MATCH('20100M Ann'!T$8,'20100 Ann Hist'!$C$8:$AR$8,0))</f>
        <v>5.4</v>
      </c>
      <c r="U15" s="10">
        <f>INDEX('20100 Ann Hist'!$C$8:$AR$285,MATCH('20100M Ann'!$C15,'20100 Ann Hist'!$C$8:$C$285,0),MATCH('20100M Ann'!U$8,'20100 Ann Hist'!$C$8:$AR$8,0))</f>
        <v>5.5</v>
      </c>
      <c r="V15" s="10">
        <f>INDEX('20100 Ann Hist'!$C$8:$AR$285,MATCH('20100M Ann'!$C15,'20100 Ann Hist'!$C$8:$C$285,0),MATCH('20100M Ann'!V$8,'20100 Ann Hist'!$C$8:$AR$8,0))</f>
        <v>5.5</v>
      </c>
      <c r="W15" s="10">
        <f>INDEX('20100 Ann Hist'!$C$8:$AR$285,MATCH('20100M Ann'!$C15,'20100 Ann Hist'!$C$8:$C$285,0),MATCH('20100M Ann'!W$8,'20100 Ann Hist'!$C$8:$AR$8,0))</f>
        <v>5.9</v>
      </c>
      <c r="X15" s="10">
        <f>INDEX('20100 Ann Hist'!$C$8:$AR$285,MATCH('20100M Ann'!$C15,'20100 Ann Hist'!$C$8:$C$285,0),MATCH('20100M Ann'!X$8,'20100 Ann Hist'!$C$8:$AR$8,0))</f>
        <v>6.4</v>
      </c>
      <c r="Y15" s="10">
        <f>INDEX('20100 Ann Hist'!$C$8:$AR$285,MATCH('20100M Ann'!$C15,'20100 Ann Hist'!$C$8:$C$285,0),MATCH('20100M Ann'!Y$8,'20100 Ann Hist'!$C$8:$AR$8,0))</f>
        <v>7.8</v>
      </c>
      <c r="Z15" s="10">
        <f>INDEX('20100 Ann Hist'!$C$8:$AR$285,MATCH('20100M Ann'!$C15,'20100 Ann Hist'!$C$8:$C$285,0),MATCH('20100M Ann'!Z$8,'20100 Ann Hist'!$C$8:$AR$8,0))</f>
        <v>10.199999999999999</v>
      </c>
      <c r="AA15" s="10">
        <f>INDEX('20100 Ann Hist'!$C$8:$AR$285,MATCH('20100M Ann'!$C15,'20100 Ann Hist'!$C$8:$C$285,0),MATCH('20100M Ann'!AA$8,'20100 Ann Hist'!$C$8:$AR$8,0))</f>
        <v>11.6</v>
      </c>
      <c r="AB15" s="10">
        <f>INDEX('20100 Ann Hist'!$C$8:$AR$285,MATCH('20100M Ann'!$C15,'20100 Ann Hist'!$C$8:$C$285,0),MATCH('20100M Ann'!AB$8,'20100 Ann Hist'!$C$8:$AR$8,0))</f>
        <v>12.3</v>
      </c>
      <c r="AC15" s="10">
        <f>INDEX('20100 Ann Hist'!$C$8:$AR$285,MATCH('20100M Ann'!$C15,'20100 Ann Hist'!$C$8:$C$285,0),MATCH('20100M Ann'!AC$8,'20100 Ann Hist'!$C$8:$AR$8,0))</f>
        <v>12.6</v>
      </c>
      <c r="AD15" s="10">
        <f>INDEX('20100 Ann Hist'!$C$8:$AR$285,MATCH('20100M Ann'!$C15,'20100 Ann Hist'!$C$8:$C$285,0),MATCH('20100M Ann'!AD$8,'20100 Ann Hist'!$C$8:$AR$8,0))</f>
        <v>13.6</v>
      </c>
      <c r="AE15" s="10">
        <f>INDEX('20100 Ann Hist'!$C$8:$AR$285,MATCH('20100M Ann'!$C15,'20100 Ann Hist'!$C$8:$C$285,0),MATCH('20100M Ann'!AE$8,'20100 Ann Hist'!$C$8:$AR$8,0))</f>
        <v>14.9</v>
      </c>
      <c r="AF15" s="10">
        <f>INDEX('20100 Ann Hist'!$C$8:$AR$285,MATCH('20100M Ann'!$C15,'20100 Ann Hist'!$C$8:$C$285,0),MATCH('20100M Ann'!AF$8,'20100 Ann Hist'!$C$8:$AR$8,0))</f>
        <v>16.7</v>
      </c>
      <c r="AG15" s="10">
        <f>INDEX('20100 Ann Hist'!$C$8:$AR$285,MATCH('20100M Ann'!$C15,'20100 Ann Hist'!$C$8:$C$285,0),MATCH('20100M Ann'!AG$8,'20100 Ann Hist'!$C$8:$AR$8,0))</f>
        <v>17.5</v>
      </c>
      <c r="AH15" s="10">
        <f>INDEX('20100 Ann Hist'!$C$8:$AR$285,MATCH('20100M Ann'!$C15,'20100 Ann Hist'!$C$8:$C$285,0),MATCH('20100M Ann'!AH$8,'20100 Ann Hist'!$C$8:$AR$8,0))</f>
        <v>18.600000000000001</v>
      </c>
      <c r="AI15" s="10">
        <f>INDEX('20100 Ann Hist'!$C$8:$AR$285,MATCH('20100M Ann'!$C15,'20100 Ann Hist'!$C$8:$C$285,0),MATCH('20100M Ann'!AI$8,'20100 Ann Hist'!$C$8:$AR$8,0))</f>
        <v>19.7</v>
      </c>
      <c r="AJ15" s="10">
        <f>INDEX('20100 Ann Hist'!$C$8:$AR$285,MATCH('20100M Ann'!$C15,'20100 Ann Hist'!$C$8:$C$285,0),MATCH('20100M Ann'!AJ$8,'20100 Ann Hist'!$C$8:$AR$8,0))</f>
        <v>21</v>
      </c>
      <c r="AK15" s="10">
        <f>INDEX('20100 Ann Hist'!$C$8:$AR$285,MATCH('20100M Ann'!$C15,'20100 Ann Hist'!$C$8:$C$285,0),MATCH('20100M Ann'!AK$8,'20100 Ann Hist'!$C$8:$AR$8,0))</f>
        <v>22.4</v>
      </c>
      <c r="AL15" s="10">
        <f>INDEX('20100 Ann Hist'!$C$8:$AR$285,MATCH('20100M Ann'!$C15,'20100 Ann Hist'!$C$8:$C$285,0),MATCH('20100M Ann'!AL$8,'20100 Ann Hist'!$C$8:$AR$8,0))</f>
        <v>23.9</v>
      </c>
      <c r="AM15" s="10">
        <f>INDEX('20100 Ann Hist'!$C$8:$AR$285,MATCH('20100M Ann'!$C15,'20100 Ann Hist'!$C$8:$C$285,0),MATCH('20100M Ann'!AM$8,'20100 Ann Hist'!$C$8:$AR$8,0))</f>
        <v>26.4</v>
      </c>
      <c r="AN15" s="10">
        <f>INDEX('20100 Ann Hist'!$C$8:$AR$285,MATCH('20100M Ann'!$C15,'20100 Ann Hist'!$C$8:$C$285,0),MATCH('20100M Ann'!AN$8,'20100 Ann Hist'!$C$8:$AR$8,0))</f>
        <v>29.5</v>
      </c>
      <c r="AO15" s="10">
        <f>INDEX('20100 Ann Hist'!$C$8:$AR$285,MATCH('20100M Ann'!$C15,'20100 Ann Hist'!$C$8:$C$285,0),MATCH('20100M Ann'!AO$8,'20100 Ann Hist'!$C$8:$AR$8,0))</f>
        <v>33.1</v>
      </c>
      <c r="AP15" s="10">
        <f>INDEX('20100 Ann Hist'!$C$8:$AR$285,MATCH('20100M Ann'!$C15,'20100 Ann Hist'!$C$8:$C$285,0),MATCH('20100M Ann'!AP$8,'20100 Ann Hist'!$C$8:$AR$8,0))</f>
        <v>35.9</v>
      </c>
      <c r="AQ15" s="10">
        <f>INDEX('20100 Ann Hist'!$C$8:$AR$285,MATCH('20100M Ann'!$C15,'20100 Ann Hist'!$C$8:$C$285,0),MATCH('20100M Ann'!AQ$8,'20100 Ann Hist'!$C$8:$AR$8,0))</f>
        <v>40.200000000000003</v>
      </c>
      <c r="AR15" s="11">
        <f>INDEX('20100 Ann'!$C$8:$AZ$285,MATCH('20100M Ann'!$C15,'20100 Ann'!$C$8:$C$285,0),MATCH('20100M Ann'!AR$8,'20100 Ann'!$C$8:$AZ$8,0))</f>
        <v>44.9</v>
      </c>
      <c r="AS15" s="11">
        <f>INDEX('20100 Ann'!$C$8:$AZ$285,MATCH('20100M Ann'!$C15,'20100 Ann'!$C$8:$C$285,0),MATCH('20100M Ann'!AS$8,'20100 Ann'!$C$8:$AZ$8,0))</f>
        <v>49.7</v>
      </c>
      <c r="AT15" s="11">
        <f>INDEX('20100 Ann'!$C$8:$AZ$285,MATCH('20100M Ann'!$C15,'20100 Ann'!$C$8:$C$285,0),MATCH('20100M Ann'!AT$8,'20100 Ann'!$C$8:$AZ$8,0))</f>
        <v>56</v>
      </c>
      <c r="AU15" s="11">
        <f>INDEX('20100 Ann'!$C$8:$AZ$285,MATCH('20100M Ann'!$C15,'20100 Ann'!$C$8:$C$285,0),MATCH('20100M Ann'!AU$8,'20100 Ann'!$C$8:$AZ$8,0))</f>
        <v>63.7</v>
      </c>
      <c r="AV15" s="11">
        <f>INDEX('20100 Ann'!$C$8:$AZ$285,MATCH('20100M Ann'!$C15,'20100 Ann'!$C$8:$C$285,0),MATCH('20100M Ann'!AV$8,'20100 Ann'!$C$8:$AZ$8,0))</f>
        <v>66.5</v>
      </c>
      <c r="AW15" s="11">
        <f>INDEX('20100 Ann'!$C$8:$AZ$285,MATCH('20100M Ann'!$C15,'20100 Ann'!$C$8:$C$285,0),MATCH('20100M Ann'!AW$8,'20100 Ann'!$C$8:$AZ$8,0))</f>
        <v>73.3</v>
      </c>
      <c r="AX15" s="11">
        <f>INDEX('20100 Ann'!$C$8:$AZ$285,MATCH('20100M Ann'!$C15,'20100 Ann'!$C$8:$C$285,0),MATCH('20100M Ann'!AX$8,'20100 Ann'!$C$8:$AZ$8,0))</f>
        <v>88.6</v>
      </c>
      <c r="AY15" s="11">
        <f>INDEX('20100 Ann'!$C$8:$AZ$285,MATCH('20100M Ann'!$C15,'20100 Ann'!$C$8:$C$285,0),MATCH('20100M Ann'!AY$8,'20100 Ann'!$C$8:$AZ$8,0))</f>
        <v>97.1</v>
      </c>
      <c r="AZ15" s="11">
        <f>INDEX('20100 Ann'!$C$8:$AZ$285,MATCH('20100M Ann'!$C15,'20100 Ann'!$C$8:$C$285,0),MATCH('20100M Ann'!AZ$8,'20100 Ann'!$C$8:$AZ$8,0))</f>
        <v>113.7</v>
      </c>
      <c r="BA15" s="11">
        <f>INDEX('20100 Ann'!$C$8:$AZ$285,MATCH('20100M Ann'!$C15,'20100 Ann'!$C$8:$C$285,0),MATCH('20100M Ann'!BA$8,'20100 Ann'!$C$8:$AZ$8,0))</f>
        <v>128.1</v>
      </c>
      <c r="BB15" s="11">
        <f>INDEX('20100 Ann'!$C$8:$AZ$285,MATCH('20100M Ann'!$C15,'20100 Ann'!$C$8:$C$285,0),MATCH('20100M Ann'!BB$8,'20100 Ann'!$C$8:$AZ$8,0))</f>
        <v>145.1</v>
      </c>
      <c r="BC15" s="11">
        <f>INDEX('20100 Ann'!$C$8:$AZ$285,MATCH('20100M Ann'!$C15,'20100 Ann'!$C$8:$C$285,0),MATCH('20100M Ann'!BC$8,'20100 Ann'!$C$8:$AZ$8,0))</f>
        <v>163.9</v>
      </c>
      <c r="BD15" s="11">
        <f>INDEX('20100 Ann'!$C$8:$AZ$285,MATCH('20100M Ann'!$C15,'20100 Ann'!$C$8:$C$285,0),MATCH('20100M Ann'!BD$8,'20100 Ann'!$C$8:$AZ$8,0))</f>
        <v>180.3</v>
      </c>
      <c r="BE15" s="11">
        <f>INDEX('20100 Ann'!$C$8:$AZ$285,MATCH('20100M Ann'!$C15,'20100 Ann'!$C$8:$C$285,0),MATCH('20100M Ann'!BE$8,'20100 Ann'!$C$8:$AZ$8,0))</f>
        <v>197</v>
      </c>
      <c r="BF15" s="11">
        <f>INDEX('20100 Ann'!$C$8:$AZ$285,MATCH('20100M Ann'!$C15,'20100 Ann'!$C$8:$C$285,0),MATCH('20100M Ann'!BF$8,'20100 Ann'!$C$8:$AZ$8,0))</f>
        <v>216.5</v>
      </c>
      <c r="BG15" s="11">
        <f>INDEX('20100 Ann'!$C$8:$AZ$285,MATCH('20100M Ann'!$C15,'20100 Ann'!$C$8:$C$285,0),MATCH('20100M Ann'!BG$8,'20100 Ann'!$C$8:$AZ$8,0))</f>
        <v>233.5</v>
      </c>
      <c r="BH15" s="11">
        <f>INDEX('20100 Ann'!$C$8:$AZ$285,MATCH('20100M Ann'!$C15,'20100 Ann'!$C$8:$C$285,0),MATCH('20100M Ann'!BH$8,'20100 Ann'!$C$8:$AZ$8,0))</f>
        <v>258.7</v>
      </c>
      <c r="BI15" s="11">
        <f>INDEX('20100 Ann'!$C$8:$AZ$285,MATCH('20100M Ann'!$C15,'20100 Ann'!$C$8:$C$285,0),MATCH('20100M Ann'!BI$8,'20100 Ann'!$C$8:$AZ$8,0))</f>
        <v>283.60000000000002</v>
      </c>
      <c r="BJ15" s="11">
        <f>INDEX('20100 Ann'!$C$8:$AZ$285,MATCH('20100M Ann'!$C15,'20100 Ann'!$C$8:$C$285,0),MATCH('20100M Ann'!BJ$8,'20100 Ann'!$C$8:$AZ$8,0))</f>
        <v>301.8</v>
      </c>
      <c r="BK15" s="11">
        <f>INDEX('20100 Ann'!$C$8:$AZ$285,MATCH('20100M Ann'!$C15,'20100 Ann'!$C$8:$C$285,0),MATCH('20100M Ann'!BK$8,'20100 Ann'!$C$8:$AZ$8,0))</f>
        <v>325.60000000000002</v>
      </c>
      <c r="BL15" s="11">
        <f>INDEX('20100 Ann'!$C$8:$AZ$285,MATCH('20100M Ann'!$C15,'20100 Ann'!$C$8:$C$285,0),MATCH('20100M Ann'!BL$8,'20100 Ann'!$C$8:$AZ$8,0))</f>
        <v>365.8</v>
      </c>
      <c r="BM15" s="11">
        <f>INDEX('20100 Ann'!$C$8:$AZ$285,MATCH('20100M Ann'!$C15,'20100 Ann'!$C$8:$C$285,0),MATCH('20100M Ann'!BM$8,'20100 Ann'!$C$8:$AZ$8,0))</f>
        <v>395</v>
      </c>
      <c r="BN15" s="11">
        <f>INDEX('20100 Ann'!$C$8:$AZ$285,MATCH('20100M Ann'!$C15,'20100 Ann'!$C$8:$C$285,0),MATCH('20100M Ann'!BN$8,'20100 Ann'!$C$8:$AZ$8,0))</f>
        <v>422.4</v>
      </c>
      <c r="BO15" s="11">
        <f>INDEX('20100 Ann'!$C$8:$AZ$285,MATCH('20100M Ann'!$C15,'20100 Ann'!$C$8:$C$285,0),MATCH('20100M Ann'!BO$8,'20100 Ann'!$C$8:$AZ$8,0))</f>
        <v>477.2</v>
      </c>
      <c r="BP15" s="11">
        <f>INDEX('20100 Ann'!$C$8:$AZ$285,MATCH('20100M Ann'!$C15,'20100 Ann'!$C$8:$C$285,0),MATCH('20100M Ann'!BP$8,'20100 Ann'!$C$8:$AZ$8,0))</f>
        <v>501.7</v>
      </c>
      <c r="BQ15" s="11">
        <f>INDEX('20100 Ann'!$C$8:$AZ$285,MATCH('20100M Ann'!$C15,'20100 Ann'!$C$8:$C$285,0),MATCH('20100M Ann'!BQ$8,'20100 Ann'!$C$8:$AZ$8,0))</f>
        <v>519.4</v>
      </c>
      <c r="BR15" s="11">
        <f>INDEX('20100 Ann'!$C$8:$AZ$285,MATCH('20100M Ann'!$C15,'20100 Ann'!$C$8:$C$285,0),MATCH('20100M Ann'!BR$8,'20100 Ann'!$C$8:$AZ$8,0))</f>
        <v>520.5</v>
      </c>
      <c r="BS15" s="11">
        <f>INDEX('20100 Ann'!$C$8:$AZ$285,MATCH('20100M Ann'!$C15,'20100 Ann'!$C$8:$C$285,0),MATCH('20100M Ann'!BS$8,'20100 Ann'!$C$8:$AZ$8,0))</f>
        <v>530.79999999999995</v>
      </c>
      <c r="BT15" s="11">
        <f>INDEX('20100 Ann'!$C$8:$AZ$285,MATCH('20100M Ann'!$C15,'20100 Ann'!$C$8:$C$285,0),MATCH('20100M Ann'!BT$8,'20100 Ann'!$C$8:$AZ$8,0))</f>
        <v>548.29999999999995</v>
      </c>
      <c r="BU15" s="11">
        <f>INDEX('20100 Ann'!$C$8:$AZ$285,MATCH('20100M Ann'!$C15,'20100 Ann'!$C$8:$C$285,0),MATCH('20100M Ann'!BU$8,'20100 Ann'!$C$8:$AZ$8,0))</f>
        <v>589</v>
      </c>
      <c r="BV15" s="11">
        <f>INDEX('20100 Ann'!$C$8:$AZ$285,MATCH('20100M Ann'!$C15,'20100 Ann'!$C$8:$C$285,0),MATCH('20100M Ann'!BV$8,'20100 Ann'!$C$8:$AZ$8,0))</f>
        <v>629</v>
      </c>
      <c r="BW15" s="11">
        <f>INDEX('20100 Ann'!$C$8:$AZ$285,MATCH('20100M Ann'!$C15,'20100 Ann'!$C$8:$C$285,0),MATCH('20100M Ann'!BW$8,'20100 Ann'!$C$8:$AZ$8,0))</f>
        <v>685.5</v>
      </c>
      <c r="BX15" s="11">
        <f>INDEX('20100 Ann'!$C$8:$AZ$285,MATCH('20100M Ann'!$C15,'20100 Ann'!$C$8:$C$285,0),MATCH('20100M Ann'!BX$8,'20100 Ann'!$C$8:$AZ$8,0))</f>
        <v>734.1</v>
      </c>
      <c r="BY15" s="11">
        <f>INDEX('20100 Ann'!$C$8:$AZ$285,MATCH('20100M Ann'!$C15,'20100 Ann'!$C$8:$C$285,0),MATCH('20100M Ann'!BY$8,'20100 Ann'!$C$8:$AZ$8,0))</f>
        <v>779.5</v>
      </c>
      <c r="BZ15" s="11">
        <f>INDEX('20100 Ann'!$C$8:$AZ$285,MATCH('20100M Ann'!$C15,'20100 Ann'!$C$8:$C$285,0),MATCH('20100M Ann'!BZ$8,'20100 Ann'!$C$8:$AZ$8,0))</f>
        <v>844.1</v>
      </c>
      <c r="CA15" s="11">
        <f>INDEX('20100 Ann'!$C$8:$AZ$285,MATCH('20100M Ann'!$C15,'20100 Ann'!$C$8:$C$285,0),MATCH('20100M Ann'!CA$8,'20100 Ann'!$C$8:$AZ$8,0))</f>
        <v>908.9</v>
      </c>
      <c r="CB15" s="11">
        <f>INDEX('20100 Ann'!$C$8:$AZ$285,MATCH('20100M Ann'!$C15,'20100 Ann'!$C$8:$C$285,0),MATCH('20100M Ann'!CB$8,'20100 Ann'!$C$8:$AZ$8,0))</f>
        <v>966.8</v>
      </c>
      <c r="CC15" s="11">
        <f>INDEX('20100 Ann'!$C$8:$AZ$285,MATCH('20100M Ann'!$C15,'20100 Ann'!$C$8:$C$285,0),MATCH('20100M Ann'!CC$8,'20100 Ann'!$C$8:$AZ$8,0))</f>
        <v>997.6</v>
      </c>
      <c r="CD15" s="11">
        <f>INDEX('20100 Ann'!$C$8:$AZ$285,MATCH('20100M Ann'!$C15,'20100 Ann'!$C$8:$C$285,0),MATCH('20100M Ann'!CD$8,'20100 Ann'!$C$8:$AZ$8,0))</f>
        <v>1041.4000000000001</v>
      </c>
      <c r="CE15" s="11">
        <f>INDEX('20100 Ann'!$C$8:$AZ$285,MATCH('20100M Ann'!$C15,'20100 Ann'!$C$8:$C$285,0),MATCH('20100M Ann'!CE$8,'20100 Ann'!$C$8:$AZ$8,0))</f>
        <v>1075.0999999999999</v>
      </c>
      <c r="CF15" s="11">
        <f>INDEX('20100 Ann'!$C$8:$AZ$285,MATCH('20100M Ann'!$C15,'20100 Ann'!$C$8:$C$285,0),MATCH('20100M Ann'!CF$8,'20100 Ann'!$C$8:$AZ$8,0))</f>
        <v>1077.5</v>
      </c>
      <c r="CG15" s="11">
        <f>INDEX('20100 Ann'!$C$8:$AZ$285,MATCH('20100M Ann'!$C15,'20100 Ann'!$C$8:$C$285,0),MATCH('20100M Ann'!CG$8,'20100 Ann'!$C$8:$AZ$8,0))</f>
        <v>1114.5999999999999</v>
      </c>
      <c r="CH15" s="11">
        <f>INDEX('20100 Ann'!$C$8:$AZ$285,MATCH('20100M Ann'!$C15,'20100 Ann'!$C$8:$C$285,0),MATCH('20100M Ann'!CH$8,'20100 Ann'!$C$8:$AZ$8,0))</f>
        <v>1142</v>
      </c>
      <c r="CI15" s="11">
        <f>INDEX('20100 Ann'!$C$8:$AZ$285,MATCH('20100M Ann'!$C15,'20100 Ann'!$C$8:$C$285,0),MATCH('20100M Ann'!CI$8,'20100 Ann'!$C$8:$AZ$8,0))</f>
        <v>1165.3</v>
      </c>
      <c r="CJ15" s="11">
        <f>INDEX('20100 Ann'!$C$8:$AZ$285,MATCH('20100M Ann'!$C15,'20100 Ann'!$C$8:$C$285,0),MATCH('20100M Ann'!CJ$8,'20100 Ann'!$C$8:$AZ$8,0))</f>
        <v>1199</v>
      </c>
      <c r="CK15" s="11">
        <f>INDEX('20100 Ann'!$C$8:$AZ$285,MATCH('20100M Ann'!$C15,'20100 Ann'!$C$8:$C$285,0),MATCH('20100M Ann'!CK$8,'20100 Ann'!$C$8:$AZ$8,0))</f>
        <v>1229.8</v>
      </c>
      <c r="CL15" s="11">
        <f>INDEX('20100 Ann'!$C$8:$AZ$285,MATCH('20100M Ann'!$C15,'20100 Ann'!$C$8:$C$285,0),MATCH('20100M Ann'!CL$8,'20100 Ann'!$C$8:$AZ$8,0))</f>
        <v>1270.5</v>
      </c>
    </row>
    <row r="16" spans="1:91" s="10" customFormat="1" x14ac:dyDescent="0.25">
      <c r="A16" s="32">
        <v>8</v>
      </c>
      <c r="B16" s="10" t="s">
        <v>309</v>
      </c>
      <c r="C16" s="10" t="s">
        <v>221</v>
      </c>
      <c r="D16" s="10">
        <f>INDEX('20100 Ann Hist'!$C$8:$AR$285,MATCH('20100M Ann'!$C16,'20100 Ann Hist'!$C$8:$C$285,0),MATCH('20100M Ann'!D$8,'20100 Ann Hist'!$C$8:$AR$8,0))</f>
        <v>0</v>
      </c>
      <c r="E16" s="10">
        <f>INDEX('20100 Ann Hist'!$C$8:$AR$285,MATCH('20100M Ann'!$C16,'20100 Ann Hist'!$C$8:$C$285,0),MATCH('20100M Ann'!E$8,'20100 Ann Hist'!$C$8:$AR$8,0))</f>
        <v>0</v>
      </c>
      <c r="F16" s="10">
        <f>INDEX('20100 Ann Hist'!$C$8:$AR$285,MATCH('20100M Ann'!$C16,'20100 Ann Hist'!$C$8:$C$285,0),MATCH('20100M Ann'!F$8,'20100 Ann Hist'!$C$8:$AR$8,0))</f>
        <v>0</v>
      </c>
      <c r="G16" s="10">
        <f>INDEX('20100 Ann Hist'!$C$8:$AR$285,MATCH('20100M Ann'!$C16,'20100 Ann Hist'!$C$8:$C$285,0),MATCH('20100M Ann'!G$8,'20100 Ann Hist'!$C$8:$AR$8,0))</f>
        <v>0</v>
      </c>
      <c r="H16" s="10">
        <f>INDEX('20100 Ann Hist'!$C$8:$AR$285,MATCH('20100M Ann'!$C16,'20100 Ann Hist'!$C$8:$C$285,0),MATCH('20100M Ann'!H$8,'20100 Ann Hist'!$C$8:$AR$8,0))</f>
        <v>0</v>
      </c>
      <c r="I16" s="10">
        <f>INDEX('20100 Ann Hist'!$C$8:$AR$285,MATCH('20100M Ann'!$C16,'20100 Ann Hist'!$C$8:$C$285,0),MATCH('20100M Ann'!I$8,'20100 Ann Hist'!$C$8:$AR$8,0))</f>
        <v>0</v>
      </c>
      <c r="J16" s="10">
        <f>INDEX('20100 Ann Hist'!$C$8:$AR$285,MATCH('20100M Ann'!$C16,'20100 Ann Hist'!$C$8:$C$285,0),MATCH('20100M Ann'!J$8,'20100 Ann Hist'!$C$8:$AR$8,0))</f>
        <v>0</v>
      </c>
      <c r="K16" s="10">
        <f>INDEX('20100 Ann Hist'!$C$8:$AR$285,MATCH('20100M Ann'!$C16,'20100 Ann Hist'!$C$8:$C$285,0),MATCH('20100M Ann'!K$8,'20100 Ann Hist'!$C$8:$AR$8,0))</f>
        <v>0.2</v>
      </c>
      <c r="L16" s="10">
        <f>INDEX('20100 Ann Hist'!$C$8:$AR$285,MATCH('20100M Ann'!$C16,'20100 Ann Hist'!$C$8:$C$285,0),MATCH('20100M Ann'!L$8,'20100 Ann Hist'!$C$8:$AR$8,0))</f>
        <v>1</v>
      </c>
      <c r="M16" s="10">
        <f>INDEX('20100 Ann Hist'!$C$8:$AR$285,MATCH('20100M Ann'!$C16,'20100 Ann Hist'!$C$8:$C$285,0),MATCH('20100M Ann'!M$8,'20100 Ann Hist'!$C$8:$AR$8,0))</f>
        <v>1.2</v>
      </c>
      <c r="N16" s="10">
        <f>INDEX('20100 Ann Hist'!$C$8:$AR$285,MATCH('20100M Ann'!$C16,'20100 Ann Hist'!$C$8:$C$285,0),MATCH('20100M Ann'!N$8,'20100 Ann Hist'!$C$8:$AR$8,0))</f>
        <v>1.3</v>
      </c>
      <c r="O16" s="10">
        <f>INDEX('20100 Ann Hist'!$C$8:$AR$285,MATCH('20100M Ann'!$C16,'20100 Ann Hist'!$C$8:$C$285,0),MATCH('20100M Ann'!O$8,'20100 Ann Hist'!$C$8:$AR$8,0))</f>
        <v>1.4</v>
      </c>
      <c r="P16" s="10">
        <f>INDEX('20100 Ann Hist'!$C$8:$AR$285,MATCH('20100M Ann'!$C16,'20100 Ann Hist'!$C$8:$C$285,0),MATCH('20100M Ann'!P$8,'20100 Ann Hist'!$C$8:$AR$8,0))</f>
        <v>1.7</v>
      </c>
      <c r="Q16" s="10">
        <f>INDEX('20100 Ann Hist'!$C$8:$AR$285,MATCH('20100M Ann'!$C16,'20100 Ann Hist'!$C$8:$C$285,0),MATCH('20100M Ann'!Q$8,'20100 Ann Hist'!$C$8:$AR$8,0))</f>
        <v>2</v>
      </c>
      <c r="R16" s="10">
        <f>INDEX('20100 Ann Hist'!$C$8:$AR$285,MATCH('20100M Ann'!$C16,'20100 Ann Hist'!$C$8:$C$285,0),MATCH('20100M Ann'!R$8,'20100 Ann Hist'!$C$8:$AR$8,0))</f>
        <v>2.2999999999999998</v>
      </c>
      <c r="S16" s="10">
        <f>INDEX('20100 Ann Hist'!$C$8:$AR$285,MATCH('20100M Ann'!$C16,'20100 Ann Hist'!$C$8:$C$285,0),MATCH('20100M Ann'!S$8,'20100 Ann Hist'!$C$8:$AR$8,0))</f>
        <v>2.5</v>
      </c>
      <c r="T16" s="10">
        <f>INDEX('20100 Ann Hist'!$C$8:$AR$285,MATCH('20100M Ann'!$C16,'20100 Ann Hist'!$C$8:$C$285,0),MATCH('20100M Ann'!T$8,'20100 Ann Hist'!$C$8:$AR$8,0))</f>
        <v>3.5</v>
      </c>
      <c r="U16" s="10">
        <f>INDEX('20100 Ann Hist'!$C$8:$AR$285,MATCH('20100M Ann'!$C16,'20100 Ann Hist'!$C$8:$C$285,0),MATCH('20100M Ann'!U$8,'20100 Ann Hist'!$C$8:$AR$8,0))</f>
        <v>5.0999999999999996</v>
      </c>
      <c r="V16" s="10">
        <f>INDEX('20100 Ann Hist'!$C$8:$AR$285,MATCH('20100M Ann'!$C16,'20100 Ann Hist'!$C$8:$C$285,0),MATCH('20100M Ann'!V$8,'20100 Ann Hist'!$C$8:$AR$8,0))</f>
        <v>3.9</v>
      </c>
      <c r="W16" s="10">
        <f>INDEX('20100 Ann Hist'!$C$8:$AR$285,MATCH('20100M Ann'!$C16,'20100 Ann Hist'!$C$8:$C$285,0),MATCH('20100M Ann'!W$8,'20100 Ann Hist'!$C$8:$AR$8,0))</f>
        <v>3</v>
      </c>
      <c r="X16" s="10">
        <f>INDEX('20100 Ann Hist'!$C$8:$AR$285,MATCH('20100M Ann'!$C16,'20100 Ann Hist'!$C$8:$C$285,0),MATCH('20100M Ann'!X$8,'20100 Ann Hist'!$C$8:$AR$8,0))</f>
        <v>3.3</v>
      </c>
      <c r="Y16" s="10">
        <f>INDEX('20100 Ann Hist'!$C$8:$AR$285,MATCH('20100M Ann'!$C16,'20100 Ann Hist'!$C$8:$C$285,0),MATCH('20100M Ann'!Y$8,'20100 Ann Hist'!$C$8:$AR$8,0))</f>
        <v>3.4</v>
      </c>
      <c r="Z16" s="10">
        <f>INDEX('20100 Ann Hist'!$C$8:$AR$285,MATCH('20100M Ann'!$C16,'20100 Ann Hist'!$C$8:$C$285,0),MATCH('20100M Ann'!Z$8,'20100 Ann Hist'!$C$8:$AR$8,0))</f>
        <v>4.0999999999999996</v>
      </c>
      <c r="AA16" s="10">
        <f>INDEX('20100 Ann Hist'!$C$8:$AR$285,MATCH('20100M Ann'!$C16,'20100 Ann Hist'!$C$8:$C$285,0),MATCH('20100M Ann'!AA$8,'20100 Ann Hist'!$C$8:$AR$8,0))</f>
        <v>4.0999999999999996</v>
      </c>
      <c r="AB16" s="10">
        <f>INDEX('20100 Ann Hist'!$C$8:$AR$285,MATCH('20100M Ann'!$C16,'20100 Ann Hist'!$C$8:$C$285,0),MATCH('20100M Ann'!AB$8,'20100 Ann Hist'!$C$8:$AR$8,0))</f>
        <v>4.2</v>
      </c>
      <c r="AC16" s="10">
        <f>INDEX('20100 Ann Hist'!$C$8:$AR$285,MATCH('20100M Ann'!$C16,'20100 Ann Hist'!$C$8:$C$285,0),MATCH('20100M Ann'!AC$8,'20100 Ann Hist'!$C$8:$AR$8,0))</f>
        <v>4.5999999999999996</v>
      </c>
      <c r="AD16" s="10">
        <f>INDEX('20100 Ann Hist'!$C$8:$AR$285,MATCH('20100M Ann'!$C16,'20100 Ann Hist'!$C$8:$C$285,0),MATCH('20100M Ann'!AD$8,'20100 Ann Hist'!$C$8:$AR$8,0))</f>
        <v>5.2</v>
      </c>
      <c r="AE16" s="10">
        <f>INDEX('20100 Ann Hist'!$C$8:$AR$285,MATCH('20100M Ann'!$C16,'20100 Ann Hist'!$C$8:$C$285,0),MATCH('20100M Ann'!AE$8,'20100 Ann Hist'!$C$8:$AR$8,0))</f>
        <v>5.7</v>
      </c>
      <c r="AF16" s="10">
        <f>INDEX('20100 Ann Hist'!$C$8:$AR$285,MATCH('20100M Ann'!$C16,'20100 Ann Hist'!$C$8:$C$285,0),MATCH('20100M Ann'!AF$8,'20100 Ann Hist'!$C$8:$AR$8,0))</f>
        <v>6.4</v>
      </c>
      <c r="AG16" s="10">
        <f>INDEX('20100 Ann Hist'!$C$8:$AR$285,MATCH('20100M Ann'!$C16,'20100 Ann Hist'!$C$8:$C$285,0),MATCH('20100M Ann'!AG$8,'20100 Ann Hist'!$C$8:$AR$8,0))</f>
        <v>6.3</v>
      </c>
      <c r="AH16" s="10">
        <f>INDEX('20100 Ann Hist'!$C$8:$AR$285,MATCH('20100M Ann'!$C16,'20100 Ann Hist'!$C$8:$C$285,0),MATCH('20100M Ann'!AH$8,'20100 Ann Hist'!$C$8:$AR$8,0))</f>
        <v>7.9</v>
      </c>
      <c r="AI16" s="10">
        <f>INDEX('20100 Ann Hist'!$C$8:$AR$285,MATCH('20100M Ann'!$C16,'20100 Ann Hist'!$C$8:$C$285,0),MATCH('20100M Ann'!AI$8,'20100 Ann Hist'!$C$8:$AR$8,0))</f>
        <v>9.3000000000000007</v>
      </c>
      <c r="AJ16" s="10">
        <f>INDEX('20100 Ann Hist'!$C$8:$AR$285,MATCH('20100M Ann'!$C16,'20100 Ann Hist'!$C$8:$C$285,0),MATCH('20100M Ann'!AJ$8,'20100 Ann Hist'!$C$8:$AR$8,0))</f>
        <v>9.6</v>
      </c>
      <c r="AK16" s="10">
        <f>INDEX('20100 Ann Hist'!$C$8:$AR$285,MATCH('20100M Ann'!$C16,'20100 Ann Hist'!$C$8:$C$285,0),MATCH('20100M Ann'!AK$8,'20100 Ann Hist'!$C$8:$AR$8,0))</f>
        <v>11.2</v>
      </c>
      <c r="AL16" s="10">
        <f>INDEX('20100 Ann Hist'!$C$8:$AR$285,MATCH('20100M Ann'!$C16,'20100 Ann Hist'!$C$8:$C$285,0),MATCH('20100M Ann'!AL$8,'20100 Ann Hist'!$C$8:$AR$8,0))</f>
        <v>12.4</v>
      </c>
      <c r="AM16" s="10">
        <f>INDEX('20100 Ann Hist'!$C$8:$AR$285,MATCH('20100M Ann'!$C16,'20100 Ann Hist'!$C$8:$C$285,0),MATCH('20100M Ann'!AM$8,'20100 Ann Hist'!$C$8:$AR$8,0))</f>
        <v>12.6</v>
      </c>
      <c r="AN16" s="10">
        <f>INDEX('20100 Ann Hist'!$C$8:$AR$285,MATCH('20100M Ann'!$C16,'20100 Ann Hist'!$C$8:$C$285,0),MATCH('20100M Ann'!AN$8,'20100 Ann Hist'!$C$8:$AR$8,0))</f>
        <v>13.1</v>
      </c>
      <c r="AO16" s="10">
        <f>INDEX('20100 Ann Hist'!$C$8:$AR$285,MATCH('20100M Ann'!$C16,'20100 Ann Hist'!$C$8:$C$285,0),MATCH('20100M Ann'!AO$8,'20100 Ann Hist'!$C$8:$AR$8,0))</f>
        <v>16.8</v>
      </c>
      <c r="AP16" s="10">
        <f>INDEX('20100 Ann Hist'!$C$8:$AR$285,MATCH('20100M Ann'!$C16,'20100 Ann Hist'!$C$8:$C$285,0),MATCH('20100M Ann'!AP$8,'20100 Ann Hist'!$C$8:$AR$8,0))</f>
        <v>18</v>
      </c>
      <c r="AQ16" s="10">
        <f>INDEX('20100 Ann Hist'!$C$8:$AR$285,MATCH('20100M Ann'!$C16,'20100 Ann Hist'!$C$8:$C$285,0),MATCH('20100M Ann'!AQ$8,'20100 Ann Hist'!$C$8:$AR$8,0))</f>
        <v>20</v>
      </c>
      <c r="AR16" s="11">
        <f>INDEX('20100 Ann'!$C$8:$AZ$285,MATCH('20100M Ann'!$C16,'20100 Ann'!$C$8:$C$285,0),MATCH('20100M Ann'!AR$8,'20100 Ann'!$C$8:$AZ$8,0))</f>
        <v>22.8</v>
      </c>
      <c r="AS16" s="11">
        <f>INDEX('20100 Ann'!$C$8:$AZ$285,MATCH('20100M Ann'!$C16,'20100 Ann'!$C$8:$C$285,0),MATCH('20100M Ann'!AS$8,'20100 Ann'!$C$8:$AZ$8,0))</f>
        <v>23.8</v>
      </c>
      <c r="AT16" s="11">
        <f>INDEX('20100 Ann'!$C$8:$AZ$285,MATCH('20100M Ann'!$C16,'20100 Ann'!$C$8:$C$285,0),MATCH('20100M Ann'!AT$8,'20100 Ann'!$C$8:$AZ$8,0))</f>
        <v>26.4</v>
      </c>
      <c r="AU16" s="11">
        <f>INDEX('20100 Ann'!$C$8:$AZ$285,MATCH('20100M Ann'!$C16,'20100 Ann'!$C$8:$C$285,0),MATCH('20100M Ann'!AU$8,'20100 Ann'!$C$8:$AZ$8,0))</f>
        <v>31.2</v>
      </c>
      <c r="AV16" s="11">
        <f>INDEX('20100 Ann'!$C$8:$AZ$285,MATCH('20100M Ann'!$C16,'20100 Ann'!$C$8:$C$285,0),MATCH('20100M Ann'!AV$8,'20100 Ann'!$C$8:$AZ$8,0))</f>
        <v>39.799999999999997</v>
      </c>
      <c r="AW16" s="11">
        <f>INDEX('20100 Ann'!$C$8:$AZ$285,MATCH('20100M Ann'!$C16,'20100 Ann'!$C$8:$C$285,0),MATCH('20100M Ann'!AW$8,'20100 Ann'!$C$8:$AZ$8,0))</f>
        <v>44.7</v>
      </c>
      <c r="AX16" s="11">
        <f>INDEX('20100 Ann'!$C$8:$AZ$285,MATCH('20100M Ann'!$C16,'20100 Ann'!$C$8:$C$285,0),MATCH('20100M Ann'!AX$8,'20100 Ann'!$C$8:$AZ$8,0))</f>
        <v>46.7</v>
      </c>
      <c r="AY16" s="11">
        <f>INDEX('20100 Ann'!$C$8:$AZ$285,MATCH('20100M Ann'!$C16,'20100 Ann'!$C$8:$C$285,0),MATCH('20100M Ann'!AY$8,'20100 Ann'!$C$8:$AZ$8,0))</f>
        <v>54.4</v>
      </c>
      <c r="AZ16" s="11">
        <f>INDEX('20100 Ann'!$C$8:$AZ$285,MATCH('20100M Ann'!$C16,'20100 Ann'!$C$8:$C$285,0),MATCH('20100M Ann'!AZ$8,'20100 Ann'!$C$8:$AZ$8,0))</f>
        <v>61.1</v>
      </c>
      <c r="BA16" s="11">
        <f>INDEX('20100 Ann'!$C$8:$AZ$285,MATCH('20100M Ann'!$C16,'20100 Ann'!$C$8:$C$285,0),MATCH('20100M Ann'!BA$8,'20100 Ann'!$C$8:$AZ$8,0))</f>
        <v>71.5</v>
      </c>
      <c r="BB16" s="11">
        <f>INDEX('20100 Ann'!$C$8:$AZ$285,MATCH('20100M Ann'!$C16,'20100 Ann'!$C$8:$C$285,0),MATCH('20100M Ann'!BB$8,'20100 Ann'!$C$8:$AZ$8,0))</f>
        <v>82.6</v>
      </c>
      <c r="BC16" s="11">
        <f>INDEX('20100 Ann'!$C$8:$AZ$285,MATCH('20100M Ann'!$C16,'20100 Ann'!$C$8:$C$285,0),MATCH('20100M Ann'!BC$8,'20100 Ann'!$C$8:$AZ$8,0))</f>
        <v>88.9</v>
      </c>
      <c r="BD16" s="11">
        <f>INDEX('20100 Ann'!$C$8:$AZ$285,MATCH('20100M Ann'!$C16,'20100 Ann'!$C$8:$C$285,0),MATCH('20100M Ann'!BD$8,'20100 Ann'!$C$8:$AZ$8,0))</f>
        <v>103.6</v>
      </c>
      <c r="BE16" s="11">
        <f>INDEX('20100 Ann'!$C$8:$AZ$285,MATCH('20100M Ann'!$C16,'20100 Ann'!$C$8:$C$285,0),MATCH('20100M Ann'!BE$8,'20100 Ann'!$C$8:$AZ$8,0))</f>
        <v>109.8</v>
      </c>
      <c r="BF16" s="11">
        <f>INDEX('20100 Ann'!$C$8:$AZ$285,MATCH('20100M Ann'!$C16,'20100 Ann'!$C$8:$C$285,0),MATCH('20100M Ann'!BF$8,'20100 Ann'!$C$8:$AZ$8,0))</f>
        <v>119.9</v>
      </c>
      <c r="BG16" s="11">
        <f>INDEX('20100 Ann'!$C$8:$AZ$285,MATCH('20100M Ann'!$C16,'20100 Ann'!$C$8:$C$285,0),MATCH('20100M Ann'!BG$8,'20100 Ann'!$C$8:$AZ$8,0))</f>
        <v>139</v>
      </c>
      <c r="BH16" s="11">
        <f>INDEX('20100 Ann'!$C$8:$AZ$285,MATCH('20100M Ann'!$C16,'20100 Ann'!$C$8:$C$285,0),MATCH('20100M Ann'!BH$8,'20100 Ann'!$C$8:$AZ$8,0))</f>
        <v>147.69999999999999</v>
      </c>
      <c r="BI16" s="11">
        <f>INDEX('20100 Ann'!$C$8:$AZ$285,MATCH('20100M Ann'!$C16,'20100 Ann'!$C$8:$C$285,0),MATCH('20100M Ann'!BI$8,'20100 Ann'!$C$8:$AZ$8,0))</f>
        <v>157.9</v>
      </c>
      <c r="BJ16" s="11">
        <f>INDEX('20100 Ann'!$C$8:$AZ$285,MATCH('20100M Ann'!$C16,'20100 Ann'!$C$8:$C$285,0),MATCH('20100M Ann'!BJ$8,'20100 Ann'!$C$8:$AZ$8,0))</f>
        <v>166.3</v>
      </c>
      <c r="BK16" s="11">
        <f>INDEX('20100 Ann'!$C$8:$AZ$285,MATCH('20100M Ann'!$C16,'20100 Ann'!$C$8:$C$285,0),MATCH('20100M Ann'!BK$8,'20100 Ann'!$C$8:$AZ$8,0))</f>
        <v>184.6</v>
      </c>
      <c r="BL16" s="11">
        <f>INDEX('20100 Ann'!$C$8:$AZ$285,MATCH('20100M Ann'!$C16,'20100 Ann'!$C$8:$C$285,0),MATCH('20100M Ann'!BL$8,'20100 Ann'!$C$8:$AZ$8,0))</f>
        <v>193.7</v>
      </c>
      <c r="BM16" s="11">
        <f>INDEX('20100 Ann'!$C$8:$AZ$285,MATCH('20100M Ann'!$C16,'20100 Ann'!$C$8:$C$285,0),MATCH('20100M Ann'!BM$8,'20100 Ann'!$C$8:$AZ$8,0))</f>
        <v>206.5</v>
      </c>
      <c r="BN16" s="11">
        <f>INDEX('20100 Ann'!$C$8:$AZ$285,MATCH('20100M Ann'!$C16,'20100 Ann'!$C$8:$C$285,0),MATCH('20100M Ann'!BN$8,'20100 Ann'!$C$8:$AZ$8,0))</f>
        <v>215.1</v>
      </c>
      <c r="BO16" s="11">
        <f>INDEX('20100 Ann'!$C$8:$AZ$285,MATCH('20100M Ann'!$C16,'20100 Ann'!$C$8:$C$285,0),MATCH('20100M Ann'!BO$8,'20100 Ann'!$C$8:$AZ$8,0))</f>
        <v>228.4</v>
      </c>
      <c r="BP16" s="11">
        <f>INDEX('20100 Ann'!$C$8:$AZ$285,MATCH('20100M Ann'!$C16,'20100 Ann'!$C$8:$C$285,0),MATCH('20100M Ann'!BP$8,'20100 Ann'!$C$8:$AZ$8,0))</f>
        <v>239.7</v>
      </c>
      <c r="BQ16" s="11">
        <f>INDEX('20100 Ann'!$C$8:$AZ$285,MATCH('20100M Ann'!$C16,'20100 Ann'!$C$8:$C$285,0),MATCH('20100M Ann'!BQ$8,'20100 Ann'!$C$8:$AZ$8,0))</f>
        <v>254.1</v>
      </c>
      <c r="BR16" s="11">
        <f>INDEX('20100 Ann'!$C$8:$AZ$285,MATCH('20100M Ann'!$C16,'20100 Ann'!$C$8:$C$285,0),MATCH('20100M Ann'!BR$8,'20100 Ann'!$C$8:$AZ$8,0))</f>
        <v>264.10000000000002</v>
      </c>
      <c r="BS16" s="11">
        <f>INDEX('20100 Ann'!$C$8:$AZ$285,MATCH('20100M Ann'!$C16,'20100 Ann'!$C$8:$C$285,0),MATCH('20100M Ann'!BS$8,'20100 Ann'!$C$8:$AZ$8,0))</f>
        <v>274.8</v>
      </c>
      <c r="BT16" s="11">
        <f>INDEX('20100 Ann'!$C$8:$AZ$285,MATCH('20100M Ann'!$C16,'20100 Ann'!$C$8:$C$285,0),MATCH('20100M Ann'!BT$8,'20100 Ann'!$C$8:$AZ$8,0))</f>
        <v>289.60000000000002</v>
      </c>
      <c r="BU16" s="11">
        <f>INDEX('20100 Ann'!$C$8:$AZ$285,MATCH('20100M Ann'!$C16,'20100 Ann'!$C$8:$C$285,0),MATCH('20100M Ann'!BU$8,'20100 Ann'!$C$8:$AZ$8,0))</f>
        <v>307.2</v>
      </c>
      <c r="BV16" s="11">
        <f>INDEX('20100 Ann'!$C$8:$AZ$285,MATCH('20100M Ann'!$C16,'20100 Ann'!$C$8:$C$285,0),MATCH('20100M Ann'!BV$8,'20100 Ann'!$C$8:$AZ$8,0))</f>
        <v>323.3</v>
      </c>
      <c r="BW16" s="11">
        <f>INDEX('20100 Ann'!$C$8:$AZ$285,MATCH('20100M Ann'!$C16,'20100 Ann'!$C$8:$C$285,0),MATCH('20100M Ann'!BW$8,'20100 Ann'!$C$8:$AZ$8,0))</f>
        <v>345.2</v>
      </c>
      <c r="BX16" s="11">
        <f>INDEX('20100 Ann'!$C$8:$AZ$285,MATCH('20100M Ann'!$C16,'20100 Ann'!$C$8:$C$285,0),MATCH('20100M Ann'!BX$8,'20100 Ann'!$C$8:$AZ$8,0))</f>
        <v>358</v>
      </c>
      <c r="BY16" s="11">
        <f>INDEX('20100 Ann'!$C$8:$AZ$285,MATCH('20100M Ann'!$C16,'20100 Ann'!$C$8:$C$285,0),MATCH('20100M Ann'!BY$8,'20100 Ann'!$C$8:$AZ$8,0))</f>
        <v>366</v>
      </c>
      <c r="BZ16" s="11">
        <f>INDEX('20100 Ann'!$C$8:$AZ$285,MATCH('20100M Ann'!$C16,'20100 Ann'!$C$8:$C$285,0),MATCH('20100M Ann'!BZ$8,'20100 Ann'!$C$8:$AZ$8,0))</f>
        <v>382.5</v>
      </c>
      <c r="CA16" s="11">
        <f>INDEX('20100 Ann'!$C$8:$AZ$285,MATCH('20100M Ann'!$C16,'20100 Ann'!$C$8:$C$285,0),MATCH('20100M Ann'!CA$8,'20100 Ann'!$C$8:$AZ$8,0))</f>
        <v>408.7</v>
      </c>
      <c r="CB16" s="11">
        <f>INDEX('20100 Ann'!$C$8:$AZ$285,MATCH('20100M Ann'!$C16,'20100 Ann'!$C$8:$C$285,0),MATCH('20100M Ann'!CB$8,'20100 Ann'!$C$8:$AZ$8,0))</f>
        <v>428.1</v>
      </c>
      <c r="CC16" s="11">
        <f>INDEX('20100 Ann'!$C$8:$AZ$285,MATCH('20100M Ann'!$C16,'20100 Ann'!$C$8:$C$285,0),MATCH('20100M Ann'!CC$8,'20100 Ann'!$C$8:$AZ$8,0))</f>
        <v>447.4</v>
      </c>
      <c r="CD16" s="11">
        <f>INDEX('20100 Ann'!$C$8:$AZ$285,MATCH('20100M Ann'!$C16,'20100 Ann'!$C$8:$C$285,0),MATCH('20100M Ann'!CD$8,'20100 Ann'!$C$8:$AZ$8,0))</f>
        <v>461.7</v>
      </c>
      <c r="CE16" s="11">
        <f>INDEX('20100 Ann'!$C$8:$AZ$285,MATCH('20100M Ann'!$C16,'20100 Ann'!$C$8:$C$285,0),MATCH('20100M Ann'!CE$8,'20100 Ann'!$C$8:$AZ$8,0))</f>
        <v>471.3</v>
      </c>
      <c r="CF16" s="11">
        <f>INDEX('20100 Ann'!$C$8:$AZ$285,MATCH('20100M Ann'!$C16,'20100 Ann'!$C$8:$C$285,0),MATCH('20100M Ann'!CF$8,'20100 Ann'!$C$8:$AZ$8,0))</f>
        <v>458.1</v>
      </c>
      <c r="CG16" s="11">
        <f>INDEX('20100 Ann'!$C$8:$AZ$285,MATCH('20100M Ann'!$C16,'20100 Ann'!$C$8:$C$285,0),MATCH('20100M Ann'!CG$8,'20100 Ann'!$C$8:$AZ$8,0))</f>
        <v>469.4</v>
      </c>
      <c r="CH16" s="11">
        <f>INDEX('20100 Ann'!$C$8:$AZ$285,MATCH('20100M Ann'!$C16,'20100 Ann'!$C$8:$C$285,0),MATCH('20100M Ann'!CH$8,'20100 Ann'!$C$8:$AZ$8,0))</f>
        <v>493.9</v>
      </c>
      <c r="CI16" s="11">
        <f>INDEX('20100 Ann'!$C$8:$AZ$285,MATCH('20100M Ann'!$C16,'20100 Ann'!$C$8:$C$285,0),MATCH('20100M Ann'!CI$8,'20100 Ann'!$C$8:$AZ$8,0))</f>
        <v>514.29999999999995</v>
      </c>
      <c r="CJ16" s="11">
        <f>INDEX('20100 Ann'!$C$8:$AZ$285,MATCH('20100M Ann'!$C16,'20100 Ann'!$C$8:$C$285,0),MATCH('20100M Ann'!CJ$8,'20100 Ann'!$C$8:$AZ$8,0))</f>
        <v>526.79999999999995</v>
      </c>
      <c r="CK16" s="11">
        <f>INDEX('20100 Ann'!$C$8:$AZ$285,MATCH('20100M Ann'!$C16,'20100 Ann'!$C$8:$C$285,0),MATCH('20100M Ann'!CK$8,'20100 Ann'!$C$8:$AZ$8,0))</f>
        <v>547.29999999999995</v>
      </c>
      <c r="CL16" s="11">
        <f>INDEX('20100 Ann'!$C$8:$AZ$285,MATCH('20100M Ann'!$C16,'20100 Ann'!$C$8:$C$285,0),MATCH('20100M Ann'!CL$8,'20100 Ann'!$C$8:$AZ$8,0))</f>
        <v>567.70000000000005</v>
      </c>
    </row>
    <row r="17" spans="1:90" s="10" customFormat="1" x14ac:dyDescent="0.25">
      <c r="A17" s="32">
        <v>9</v>
      </c>
      <c r="B17" s="10" t="s">
        <v>308</v>
      </c>
      <c r="C17" s="10" t="s">
        <v>183</v>
      </c>
      <c r="D17" s="10">
        <f>INDEX('20100 Ann Hist'!$C$8:$AR$285,MATCH('20100M Ann'!$C17,'20100 Ann Hist'!$C$8:$C$285,0),MATCH('20100M Ann'!D$8,'20100 Ann Hist'!$C$8:$AR$8,0))</f>
        <v>14</v>
      </c>
      <c r="E17" s="10">
        <f>INDEX('20100 Ann Hist'!$C$8:$AR$285,MATCH('20100M Ann'!$C17,'20100 Ann Hist'!$C$8:$C$285,0),MATCH('20100M Ann'!E$8,'20100 Ann Hist'!$C$8:$AR$8,0))</f>
        <v>10.9</v>
      </c>
      <c r="F17" s="10">
        <f>INDEX('20100 Ann Hist'!$C$8:$AR$285,MATCH('20100M Ann'!$C17,'20100 Ann Hist'!$C$8:$C$285,0),MATCH('20100M Ann'!F$8,'20100 Ann Hist'!$C$8:$AR$8,0))</f>
        <v>8.3000000000000007</v>
      </c>
      <c r="G17" s="10">
        <f>INDEX('20100 Ann Hist'!$C$8:$AR$285,MATCH('20100M Ann'!$C17,'20100 Ann Hist'!$C$8:$C$285,0),MATCH('20100M Ann'!G$8,'20100 Ann Hist'!$C$8:$AR$8,0))</f>
        <v>5</v>
      </c>
      <c r="H17" s="10">
        <f>INDEX('20100 Ann Hist'!$C$8:$AR$285,MATCH('20100M Ann'!$C17,'20100 Ann Hist'!$C$8:$C$285,0),MATCH('20100M Ann'!H$8,'20100 Ann Hist'!$C$8:$AR$8,0))</f>
        <v>5.3</v>
      </c>
      <c r="I17" s="10">
        <f>INDEX('20100 Ann Hist'!$C$8:$AR$285,MATCH('20100M Ann'!$C17,'20100 Ann Hist'!$C$8:$C$285,0),MATCH('20100M Ann'!I$8,'20100 Ann Hist'!$C$8:$AR$8,0))</f>
        <v>7</v>
      </c>
      <c r="J17" s="10">
        <f>INDEX('20100 Ann Hist'!$C$8:$AR$285,MATCH('20100M Ann'!$C17,'20100 Ann Hist'!$C$8:$C$285,0),MATCH('20100M Ann'!J$8,'20100 Ann Hist'!$C$8:$AR$8,0))</f>
        <v>10.1</v>
      </c>
      <c r="K17" s="10">
        <f>INDEX('20100 Ann Hist'!$C$8:$AR$285,MATCH('20100M Ann'!$C17,'20100 Ann Hist'!$C$8:$C$285,0),MATCH('20100M Ann'!K$8,'20100 Ann Hist'!$C$8:$AR$8,0))</f>
        <v>10.4</v>
      </c>
      <c r="L17" s="10">
        <f>INDEX('20100 Ann Hist'!$C$8:$AR$285,MATCH('20100M Ann'!$C17,'20100 Ann Hist'!$C$8:$C$285,0),MATCH('20100M Ann'!L$8,'20100 Ann Hist'!$C$8:$AR$8,0))</f>
        <v>12.5</v>
      </c>
      <c r="M17" s="10">
        <f>INDEX('20100 Ann Hist'!$C$8:$AR$285,MATCH('20100M Ann'!$C17,'20100 Ann Hist'!$C$8:$C$285,0),MATCH('20100M Ann'!M$8,'20100 Ann Hist'!$C$8:$AR$8,0))</f>
        <v>10.6</v>
      </c>
      <c r="N17" s="10">
        <f>INDEX('20100 Ann Hist'!$C$8:$AR$285,MATCH('20100M Ann'!$C17,'20100 Ann Hist'!$C$8:$C$285,0),MATCH('20100M Ann'!N$8,'20100 Ann Hist'!$C$8:$AR$8,0))</f>
        <v>11.1</v>
      </c>
      <c r="O17" s="10">
        <f>INDEX('20100 Ann Hist'!$C$8:$AR$285,MATCH('20100M Ann'!$C17,'20100 Ann Hist'!$C$8:$C$285,0),MATCH('20100M Ann'!O$8,'20100 Ann Hist'!$C$8:$AR$8,0))</f>
        <v>12.2</v>
      </c>
      <c r="P17" s="10">
        <f>INDEX('20100 Ann Hist'!$C$8:$AR$285,MATCH('20100M Ann'!$C17,'20100 Ann Hist'!$C$8:$C$285,0),MATCH('20100M Ann'!P$8,'20100 Ann Hist'!$C$8:$AR$8,0))</f>
        <v>16.7</v>
      </c>
      <c r="Q17" s="10">
        <f>INDEX('20100 Ann Hist'!$C$8:$AR$285,MATCH('20100M Ann'!$C17,'20100 Ann Hist'!$C$8:$C$285,0),MATCH('20100M Ann'!Q$8,'20100 Ann Hist'!$C$8:$AR$8,0))</f>
        <v>23.3</v>
      </c>
      <c r="R17" s="10">
        <f>INDEX('20100 Ann Hist'!$C$8:$AR$285,MATCH('20100M Ann'!$C17,'20100 Ann Hist'!$C$8:$C$285,0),MATCH('20100M Ann'!R$8,'20100 Ann Hist'!$C$8:$AR$8,0))</f>
        <v>28.2</v>
      </c>
      <c r="S17" s="10">
        <f>INDEX('20100 Ann Hist'!$C$8:$AR$285,MATCH('20100M Ann'!$C17,'20100 Ann Hist'!$C$8:$C$285,0),MATCH('20100M Ann'!S$8,'20100 Ann Hist'!$C$8:$AR$8,0))</f>
        <v>29.3</v>
      </c>
      <c r="T17" s="10">
        <f>INDEX('20100 Ann Hist'!$C$8:$AR$285,MATCH('20100M Ann'!$C17,'20100 Ann Hist'!$C$8:$C$285,0),MATCH('20100M Ann'!T$8,'20100 Ann Hist'!$C$8:$AR$8,0))</f>
        <v>30.8</v>
      </c>
      <c r="U17" s="10">
        <f>INDEX('20100 Ann Hist'!$C$8:$AR$285,MATCH('20100M Ann'!$C17,'20100 Ann Hist'!$C$8:$C$285,0),MATCH('20100M Ann'!U$8,'20100 Ann Hist'!$C$8:$AR$8,0))</f>
        <v>35.700000000000003</v>
      </c>
      <c r="V17" s="10">
        <f>INDEX('20100 Ann Hist'!$C$8:$AR$285,MATCH('20100M Ann'!$C17,'20100 Ann Hist'!$C$8:$C$285,0),MATCH('20100M Ann'!V$8,'20100 Ann Hist'!$C$8:$AR$8,0))</f>
        <v>34.6</v>
      </c>
      <c r="W17" s="10">
        <f>INDEX('20100 Ann Hist'!$C$8:$AR$285,MATCH('20100M Ann'!$C17,'20100 Ann Hist'!$C$8:$C$285,0),MATCH('20100M Ann'!W$8,'20100 Ann Hist'!$C$8:$AR$8,0))</f>
        <v>39.299999999999997</v>
      </c>
      <c r="X17" s="10">
        <f>INDEX('20100 Ann Hist'!$C$8:$AR$285,MATCH('20100M Ann'!$C17,'20100 Ann Hist'!$C$8:$C$285,0),MATCH('20100M Ann'!X$8,'20100 Ann Hist'!$C$8:$AR$8,0))</f>
        <v>34.700000000000003</v>
      </c>
      <c r="Y17" s="10">
        <f>INDEX('20100 Ann Hist'!$C$8:$AR$285,MATCH('20100M Ann'!$C17,'20100 Ann Hist'!$C$8:$C$285,0),MATCH('20100M Ann'!Y$8,'20100 Ann Hist'!$C$8:$AR$8,0))</f>
        <v>37.5</v>
      </c>
      <c r="Z17" s="10">
        <f>INDEX('20100 Ann Hist'!$C$8:$AR$285,MATCH('20100M Ann'!$C17,'20100 Ann Hist'!$C$8:$C$285,0),MATCH('20100M Ann'!Z$8,'20100 Ann Hist'!$C$8:$AR$8,0))</f>
        <v>42.6</v>
      </c>
      <c r="AA17" s="10">
        <f>INDEX('20100 Ann Hist'!$C$8:$AR$285,MATCH('20100M Ann'!$C17,'20100 Ann Hist'!$C$8:$C$285,0),MATCH('20100M Ann'!AA$8,'20100 Ann Hist'!$C$8:$AR$8,0))</f>
        <v>43</v>
      </c>
      <c r="AB17" s="10">
        <f>INDEX('20100 Ann Hist'!$C$8:$AR$285,MATCH('20100M Ann'!$C17,'20100 Ann Hist'!$C$8:$C$285,0),MATCH('20100M Ann'!AB$8,'20100 Ann Hist'!$C$8:$AR$8,0))</f>
        <v>42</v>
      </c>
      <c r="AC17" s="10">
        <f>INDEX('20100 Ann Hist'!$C$8:$AR$285,MATCH('20100M Ann'!$C17,'20100 Ann Hist'!$C$8:$C$285,0),MATCH('20100M Ann'!AC$8,'20100 Ann Hist'!$C$8:$AR$8,0))</f>
        <v>42.3</v>
      </c>
      <c r="AD17" s="10">
        <f>INDEX('20100 Ann Hist'!$C$8:$AR$285,MATCH('20100M Ann'!$C17,'20100 Ann Hist'!$C$8:$C$285,0),MATCH('20100M Ann'!AD$8,'20100 Ann Hist'!$C$8:$AR$8,0))</f>
        <v>44.3</v>
      </c>
      <c r="AE17" s="10">
        <f>INDEX('20100 Ann Hist'!$C$8:$AR$285,MATCH('20100M Ann'!$C17,'20100 Ann Hist'!$C$8:$C$285,0),MATCH('20100M Ann'!AE$8,'20100 Ann Hist'!$C$8:$AR$8,0))</f>
        <v>45.8</v>
      </c>
      <c r="AF17" s="10">
        <f>INDEX('20100 Ann Hist'!$C$8:$AR$285,MATCH('20100M Ann'!$C17,'20100 Ann Hist'!$C$8:$C$285,0),MATCH('20100M Ann'!AF$8,'20100 Ann Hist'!$C$8:$AR$8,0))</f>
        <v>47.8</v>
      </c>
      <c r="AG17" s="10">
        <f>INDEX('20100 Ann Hist'!$C$8:$AR$285,MATCH('20100M Ann'!$C17,'20100 Ann Hist'!$C$8:$C$285,0),MATCH('20100M Ann'!AG$8,'20100 Ann Hist'!$C$8:$AR$8,0))</f>
        <v>50.2</v>
      </c>
      <c r="AH17" s="10">
        <f>INDEX('20100 Ann Hist'!$C$8:$AR$285,MATCH('20100M Ann'!$C17,'20100 Ann Hist'!$C$8:$C$285,0),MATCH('20100M Ann'!AH$8,'20100 Ann Hist'!$C$8:$AR$8,0))</f>
        <v>50.3</v>
      </c>
      <c r="AI17" s="10">
        <f>INDEX('20100 Ann Hist'!$C$8:$AR$285,MATCH('20100M Ann'!$C17,'20100 Ann Hist'!$C$8:$C$285,0),MATCH('20100M Ann'!AI$8,'20100 Ann Hist'!$C$8:$AR$8,0))</f>
        <v>50.6</v>
      </c>
      <c r="AJ17" s="10">
        <f>INDEX('20100 Ann Hist'!$C$8:$AR$285,MATCH('20100M Ann'!$C17,'20100 Ann Hist'!$C$8:$C$285,0),MATCH('20100M Ann'!AJ$8,'20100 Ann Hist'!$C$8:$AR$8,0))</f>
        <v>53.2</v>
      </c>
      <c r="AK17" s="10">
        <f>INDEX('20100 Ann Hist'!$C$8:$AR$285,MATCH('20100M Ann'!$C17,'20100 Ann Hist'!$C$8:$C$285,0),MATCH('20100M Ann'!AK$8,'20100 Ann Hist'!$C$8:$AR$8,0))</f>
        <v>55.2</v>
      </c>
      <c r="AL17" s="10">
        <f>INDEX('20100 Ann Hist'!$C$8:$AR$285,MATCH('20100M Ann'!$C17,'20100 Ann Hist'!$C$8:$C$285,0),MATCH('20100M Ann'!AL$8,'20100 Ann Hist'!$C$8:$AR$8,0))</f>
        <v>56.4</v>
      </c>
      <c r="AM17" s="10">
        <f>INDEX('20100 Ann Hist'!$C$8:$AR$285,MATCH('20100M Ann'!$C17,'20100 Ann Hist'!$C$8:$C$285,0),MATCH('20100M Ann'!AM$8,'20100 Ann Hist'!$C$8:$AR$8,0))</f>
        <v>59.1</v>
      </c>
      <c r="AN17" s="10">
        <f>INDEX('20100 Ann Hist'!$C$8:$AR$285,MATCH('20100M Ann'!$C17,'20100 Ann Hist'!$C$8:$C$285,0),MATCH('20100M Ann'!AN$8,'20100 Ann Hist'!$C$8:$AR$8,0))</f>
        <v>63.7</v>
      </c>
      <c r="AO17" s="10">
        <f>INDEX('20100 Ann Hist'!$C$8:$AR$285,MATCH('20100M Ann'!$C17,'20100 Ann Hist'!$C$8:$C$285,0),MATCH('20100M Ann'!AO$8,'20100 Ann Hist'!$C$8:$AR$8,0))</f>
        <v>67.900000000000006</v>
      </c>
      <c r="AP17" s="10">
        <f>INDEX('20100 Ann Hist'!$C$8:$AR$285,MATCH('20100M Ann'!$C17,'20100 Ann Hist'!$C$8:$C$285,0),MATCH('20100M Ann'!AP$8,'20100 Ann Hist'!$C$8:$AR$8,0))</f>
        <v>69.5</v>
      </c>
      <c r="AQ17" s="10">
        <f>INDEX('20100 Ann Hist'!$C$8:$AR$285,MATCH('20100M Ann'!$C17,'20100 Ann Hist'!$C$8:$C$285,0),MATCH('20100M Ann'!AQ$8,'20100 Ann Hist'!$C$8:$AR$8,0))</f>
        <v>73.8</v>
      </c>
      <c r="AR17" s="11">
        <f>INDEX('20100 Ann'!$C$8:$AZ$285,MATCH('20100M Ann'!$C17,'20100 Ann'!$C$8:$C$285,0),MATCH('20100M Ann'!AR$8,'20100 Ann'!$C$8:$AZ$8,0))</f>
        <v>77</v>
      </c>
      <c r="AS17" s="11">
        <f>INDEX('20100 Ann'!$C$8:$AZ$285,MATCH('20100M Ann'!$C17,'20100 Ann'!$C$8:$C$285,0),MATCH('20100M Ann'!AS$8,'20100 Ann'!$C$8:$AZ$8,0))</f>
        <v>77.8</v>
      </c>
      <c r="AT17" s="11">
        <f>INDEX('20100 Ann'!$C$8:$AZ$285,MATCH('20100M Ann'!$C17,'20100 Ann'!$C$8:$C$285,0),MATCH('20100M Ann'!AT$8,'20100 Ann'!$C$8:$AZ$8,0))</f>
        <v>83.9</v>
      </c>
      <c r="AU17" s="11">
        <f>INDEX('20100 Ann'!$C$8:$AZ$285,MATCH('20100M Ann'!$C17,'20100 Ann'!$C$8:$C$285,0),MATCH('20100M Ann'!AU$8,'20100 Ann'!$C$8:$AZ$8,0))</f>
        <v>95.1</v>
      </c>
      <c r="AV17" s="11">
        <f>INDEX('20100 Ann'!$C$8:$AZ$285,MATCH('20100M Ann'!$C17,'20100 Ann'!$C$8:$C$285,0),MATCH('20100M Ann'!AV$8,'20100 Ann'!$C$8:$AZ$8,0))</f>
        <v>112.5</v>
      </c>
      <c r="AW17" s="11">
        <f>INDEX('20100 Ann'!$C$8:$AZ$285,MATCH('20100M Ann'!$C17,'20100 Ann'!$C$8:$C$285,0),MATCH('20100M Ann'!AW$8,'20100 Ann'!$C$8:$AZ$8,0))</f>
        <v>112.2</v>
      </c>
      <c r="AX17" s="11">
        <f>INDEX('20100 Ann'!$C$8:$AZ$285,MATCH('20100M Ann'!$C17,'20100 Ann'!$C$8:$C$285,0),MATCH('20100M Ann'!AX$8,'20100 Ann'!$C$8:$AZ$8,0))</f>
        <v>118.2</v>
      </c>
      <c r="AY17" s="11">
        <f>INDEX('20100 Ann'!$C$8:$AZ$285,MATCH('20100M Ann'!$C17,'20100 Ann'!$C$8:$C$285,0),MATCH('20100M Ann'!AY$8,'20100 Ann'!$C$8:$AZ$8,0))</f>
        <v>131</v>
      </c>
      <c r="AZ17" s="11">
        <f>INDEX('20100 Ann'!$C$8:$AZ$285,MATCH('20100M Ann'!$C17,'20100 Ann'!$C$8:$C$285,0),MATCH('20100M Ann'!AZ$8,'20100 Ann'!$C$8:$AZ$8,0))</f>
        <v>144.5</v>
      </c>
      <c r="BA17" s="11">
        <f>INDEX('20100 Ann'!$C$8:$AZ$285,MATCH('20100M Ann'!$C17,'20100 Ann'!$C$8:$C$285,0),MATCH('20100M Ann'!BA$8,'20100 Ann'!$C$8:$AZ$8,0))</f>
        <v>166</v>
      </c>
      <c r="BB17" s="11">
        <f>INDEX('20100 Ann'!$C$8:$AZ$285,MATCH('20100M Ann'!$C17,'20100 Ann'!$C$8:$C$285,0),MATCH('20100M Ann'!BB$8,'20100 Ann'!$C$8:$AZ$8,0))</f>
        <v>179.4</v>
      </c>
      <c r="BC17" s="11">
        <f>INDEX('20100 Ann'!$C$8:$AZ$285,MATCH('20100M Ann'!$C17,'20100 Ann'!$C$8:$C$285,0),MATCH('20100M Ann'!BC$8,'20100 Ann'!$C$8:$AZ$8,0))</f>
        <v>171.6</v>
      </c>
      <c r="BD17" s="11">
        <f>INDEX('20100 Ann'!$C$8:$AZ$285,MATCH('20100M Ann'!$C17,'20100 Ann'!$C$8:$C$285,0),MATCH('20100M Ann'!BD$8,'20100 Ann'!$C$8:$AZ$8,0))</f>
        <v>179.7</v>
      </c>
      <c r="BE17" s="11">
        <f>INDEX('20100 Ann'!$C$8:$AZ$285,MATCH('20100M Ann'!$C17,'20100 Ann'!$C$8:$C$285,0),MATCH('20100M Ann'!BE$8,'20100 Ann'!$C$8:$AZ$8,0))</f>
        <v>171.2</v>
      </c>
      <c r="BF17" s="11">
        <f>INDEX('20100 Ann'!$C$8:$AZ$285,MATCH('20100M Ann'!$C17,'20100 Ann'!$C$8:$C$285,0),MATCH('20100M Ann'!BF$8,'20100 Ann'!$C$8:$AZ$8,0))</f>
        <v>186.3</v>
      </c>
      <c r="BG17" s="11">
        <f>INDEX('20100 Ann'!$C$8:$AZ$285,MATCH('20100M Ann'!$C17,'20100 Ann'!$C$8:$C$285,0),MATCH('20100M Ann'!BG$8,'20100 Ann'!$C$8:$AZ$8,0))</f>
        <v>228.2</v>
      </c>
      <c r="BH17" s="11">
        <f>INDEX('20100 Ann'!$C$8:$AZ$285,MATCH('20100M Ann'!$C17,'20100 Ann'!$C$8:$C$285,0),MATCH('20100M Ann'!BH$8,'20100 Ann'!$C$8:$AZ$8,0))</f>
        <v>241.1</v>
      </c>
      <c r="BI17" s="11">
        <f>INDEX('20100 Ann'!$C$8:$AZ$285,MATCH('20100M Ann'!$C17,'20100 Ann'!$C$8:$C$285,0),MATCH('20100M Ann'!BI$8,'20100 Ann'!$C$8:$AZ$8,0))</f>
        <v>256.5</v>
      </c>
      <c r="BJ17" s="11">
        <f>INDEX('20100 Ann'!$C$8:$AZ$285,MATCH('20100M Ann'!$C17,'20100 Ann'!$C$8:$C$285,0),MATCH('20100M Ann'!BJ$8,'20100 Ann'!$C$8:$AZ$8,0))</f>
        <v>286.5</v>
      </c>
      <c r="BK17" s="11">
        <f>INDEX('20100 Ann'!$C$8:$AZ$285,MATCH('20100M Ann'!$C17,'20100 Ann'!$C$8:$C$285,0),MATCH('20100M Ann'!BK$8,'20100 Ann'!$C$8:$AZ$8,0))</f>
        <v>325.8</v>
      </c>
      <c r="BL17" s="11">
        <f>INDEX('20100 Ann'!$C$8:$AZ$285,MATCH('20100M Ann'!$C17,'20100 Ann'!$C$8:$C$285,0),MATCH('20100M Ann'!BL$8,'20100 Ann'!$C$8:$AZ$8,0))</f>
        <v>341.9</v>
      </c>
      <c r="BM17" s="11">
        <f>INDEX('20100 Ann'!$C$8:$AZ$285,MATCH('20100M Ann'!$C17,'20100 Ann'!$C$8:$C$285,0),MATCH('20100M Ann'!BM$8,'20100 Ann'!$C$8:$AZ$8,0))</f>
        <v>354.4</v>
      </c>
      <c r="BN17" s="11">
        <f>INDEX('20100 Ann'!$C$8:$AZ$285,MATCH('20100M Ann'!$C17,'20100 Ann'!$C$8:$C$285,0),MATCH('20100M Ann'!BN$8,'20100 Ann'!$C$8:$AZ$8,0))</f>
        <v>356</v>
      </c>
      <c r="BO17" s="11">
        <f>INDEX('20100 Ann'!$C$8:$AZ$285,MATCH('20100M Ann'!$C17,'20100 Ann'!$C$8:$C$285,0),MATCH('20100M Ann'!BO$8,'20100 Ann'!$C$8:$AZ$8,0))</f>
        <v>402.4</v>
      </c>
      <c r="BP17" s="11">
        <f>INDEX('20100 Ann'!$C$8:$AZ$285,MATCH('20100M Ann'!$C17,'20100 Ann'!$C$8:$C$285,0),MATCH('20100M Ann'!BP$8,'20100 Ann'!$C$8:$AZ$8,0))</f>
        <v>430.5</v>
      </c>
      <c r="BQ17" s="11">
        <f>INDEX('20100 Ann'!$C$8:$AZ$285,MATCH('20100M Ann'!$C17,'20100 Ann'!$C$8:$C$285,0),MATCH('20100M Ann'!BQ$8,'20100 Ann'!$C$8:$AZ$8,0))</f>
        <v>459.5</v>
      </c>
      <c r="BR17" s="11">
        <f>INDEX('20100 Ann'!$C$8:$AZ$285,MATCH('20100M Ann'!$C17,'20100 Ann'!$C$8:$C$285,0),MATCH('20100M Ann'!BR$8,'20100 Ann'!$C$8:$AZ$8,0))</f>
        <v>484.5</v>
      </c>
      <c r="BS17" s="11">
        <f>INDEX('20100 Ann'!$C$8:$AZ$285,MATCH('20100M Ann'!$C17,'20100 Ann'!$C$8:$C$285,0),MATCH('20100M Ann'!BS$8,'20100 Ann'!$C$8:$AZ$8,0))</f>
        <v>547.4</v>
      </c>
      <c r="BT17" s="11">
        <f>INDEX('20100 Ann'!$C$8:$AZ$285,MATCH('20100M Ann'!$C17,'20100 Ann'!$C$8:$C$285,0),MATCH('20100M Ann'!BT$8,'20100 Ann'!$C$8:$AZ$8,0))</f>
        <v>587.9</v>
      </c>
      <c r="BU17" s="11">
        <f>INDEX('20100 Ann'!$C$8:$AZ$285,MATCH('20100M Ann'!$C17,'20100 Ann'!$C$8:$C$285,0),MATCH('20100M Ann'!BU$8,'20100 Ann'!$C$8:$AZ$8,0))</f>
        <v>644.20000000000005</v>
      </c>
      <c r="BV17" s="11">
        <f>INDEX('20100 Ann'!$C$8:$AZ$285,MATCH('20100M Ann'!$C17,'20100 Ann'!$C$8:$C$285,0),MATCH('20100M Ann'!BV$8,'20100 Ann'!$C$8:$AZ$8,0))</f>
        <v>700.4</v>
      </c>
      <c r="BW17" s="11">
        <f>INDEX('20100 Ann'!$C$8:$AZ$285,MATCH('20100M Ann'!$C17,'20100 Ann'!$C$8:$C$285,0),MATCH('20100M Ann'!BW$8,'20100 Ann'!$C$8:$AZ$8,0))</f>
        <v>757.8</v>
      </c>
      <c r="BX17" s="11">
        <f>INDEX('20100 Ann'!$C$8:$AZ$285,MATCH('20100M Ann'!$C17,'20100 Ann'!$C$8:$C$285,0),MATCH('20100M Ann'!BX$8,'20100 Ann'!$C$8:$AZ$8,0))</f>
        <v>836.8</v>
      </c>
      <c r="BY17" s="11">
        <f>INDEX('20100 Ann'!$C$8:$AZ$285,MATCH('20100M Ann'!$C17,'20100 Ann'!$C$8:$C$285,0),MATCH('20100M Ann'!BY$8,'20100 Ann'!$C$8:$AZ$8,0))</f>
        <v>871</v>
      </c>
      <c r="BZ17" s="11">
        <f>INDEX('20100 Ann'!$C$8:$AZ$285,MATCH('20100M Ann'!$C17,'20100 Ann'!$C$8:$C$285,0),MATCH('20100M Ann'!BZ$8,'20100 Ann'!$C$8:$AZ$8,0))</f>
        <v>900.1</v>
      </c>
      <c r="CA17" s="11">
        <f>INDEX('20100 Ann'!$C$8:$AZ$285,MATCH('20100M Ann'!$C17,'20100 Ann'!$C$8:$C$285,0),MATCH('20100M Ann'!CA$8,'20100 Ann'!$C$8:$AZ$8,0))</f>
        <v>962.1</v>
      </c>
      <c r="CB17" s="11">
        <f>INDEX('20100 Ann'!$C$8:$AZ$285,MATCH('20100M Ann'!$C17,'20100 Ann'!$C$8:$C$285,0),MATCH('20100M Ann'!CB$8,'20100 Ann'!$C$8:$AZ$8,0))</f>
        <v>979</v>
      </c>
      <c r="CC17" s="11">
        <f>INDEX('20100 Ann'!$C$8:$AZ$285,MATCH('20100M Ann'!$C17,'20100 Ann'!$C$8:$C$285,0),MATCH('20100M Ann'!CC$8,'20100 Ann'!$C$8:$AZ$8,0))</f>
        <v>1053.7</v>
      </c>
      <c r="CD17" s="11">
        <f>INDEX('20100 Ann'!$C$8:$AZ$285,MATCH('20100M Ann'!$C17,'20100 Ann'!$C$8:$C$285,0),MATCH('20100M Ann'!CD$8,'20100 Ann'!$C$8:$AZ$8,0))</f>
        <v>979.2</v>
      </c>
      <c r="CE17" s="11">
        <f>INDEX('20100 Ann'!$C$8:$AZ$285,MATCH('20100M Ann'!$C17,'20100 Ann'!$C$8:$C$285,0),MATCH('20100M Ann'!CE$8,'20100 Ann'!$C$8:$AZ$8,0))</f>
        <v>1026.5</v>
      </c>
      <c r="CF17" s="11">
        <f>INDEX('20100 Ann'!$C$8:$AZ$285,MATCH('20100M Ann'!$C17,'20100 Ann'!$C$8:$C$285,0),MATCH('20100M Ann'!CF$8,'20100 Ann'!$C$8:$AZ$8,0))</f>
        <v>973</v>
      </c>
      <c r="CG17" s="11">
        <f>INDEX('20100 Ann'!$C$8:$AZ$285,MATCH('20100M Ann'!$C17,'20100 Ann'!$C$8:$C$285,0),MATCH('20100M Ann'!CG$8,'20100 Ann'!$C$8:$AZ$8,0))</f>
        <v>1032.7</v>
      </c>
      <c r="CH17" s="11">
        <f>INDEX('20100 Ann'!$C$8:$AZ$285,MATCH('20100M Ann'!$C17,'20100 Ann'!$C$8:$C$285,0),MATCH('20100M Ann'!CH$8,'20100 Ann'!$C$8:$AZ$8,0))</f>
        <v>1143.7</v>
      </c>
      <c r="CI17" s="11">
        <f>INDEX('20100 Ann'!$C$8:$AZ$285,MATCH('20100M Ann'!$C17,'20100 Ann'!$C$8:$C$285,0),MATCH('20100M Ann'!CI$8,'20100 Ann'!$C$8:$AZ$8,0))</f>
        <v>1241.4000000000001</v>
      </c>
      <c r="CJ17" s="11">
        <f>INDEX('20100 Ann'!$C$8:$AZ$285,MATCH('20100M Ann'!$C17,'20100 Ann'!$C$8:$C$285,0),MATCH('20100M Ann'!CJ$8,'20100 Ann'!$C$8:$AZ$8,0))</f>
        <v>1284.7</v>
      </c>
      <c r="CK17" s="11">
        <f>INDEX('20100 Ann'!$C$8:$AZ$285,MATCH('20100M Ann'!$C17,'20100 Ann'!$C$8:$C$285,0),MATCH('20100M Ann'!CK$8,'20100 Ann'!$C$8:$AZ$8,0))</f>
        <v>1337.7</v>
      </c>
      <c r="CL17" s="11">
        <f>INDEX('20100 Ann'!$C$8:$AZ$285,MATCH('20100M Ann'!$C17,'20100 Ann'!$C$8:$C$285,0),MATCH('20100M Ann'!CL$8,'20100 Ann'!$C$8:$AZ$8,0))</f>
        <v>1376.8</v>
      </c>
    </row>
    <row r="18" spans="1:90" s="10" customFormat="1" x14ac:dyDescent="0.25">
      <c r="A18" s="32">
        <v>10</v>
      </c>
      <c r="B18" s="10" t="s">
        <v>182</v>
      </c>
      <c r="C18" s="10" t="s">
        <v>181</v>
      </c>
      <c r="D18" s="10">
        <f>INDEX('20100 Ann Hist'!$C$8:$AR$285,MATCH('20100M Ann'!$C18,'20100 Ann Hist'!$C$8:$C$285,0),MATCH('20100M Ann'!D$8,'20100 Ann Hist'!$C$8:$AR$8,0))</f>
        <v>5.7</v>
      </c>
      <c r="E18" s="10">
        <f>INDEX('20100 Ann Hist'!$C$8:$AR$285,MATCH('20100M Ann'!$C18,'20100 Ann Hist'!$C$8:$C$285,0),MATCH('20100M Ann'!E$8,'20100 Ann Hist'!$C$8:$AR$8,0))</f>
        <v>3.9</v>
      </c>
      <c r="F18" s="10">
        <f>INDEX('20100 Ann Hist'!$C$8:$AR$285,MATCH('20100M Ann'!$C18,'20100 Ann Hist'!$C$8:$C$285,0),MATCH('20100M Ann'!F$8,'20100 Ann Hist'!$C$8:$AR$8,0))</f>
        <v>3</v>
      </c>
      <c r="G18" s="10">
        <f>INDEX('20100 Ann Hist'!$C$8:$AR$285,MATCH('20100M Ann'!$C18,'20100 Ann Hist'!$C$8:$C$285,0),MATCH('20100M Ann'!G$8,'20100 Ann Hist'!$C$8:$AR$8,0))</f>
        <v>1.8</v>
      </c>
      <c r="H18" s="10">
        <f>INDEX('20100 Ann Hist'!$C$8:$AR$285,MATCH('20100M Ann'!$C18,'20100 Ann Hist'!$C$8:$C$285,0),MATCH('20100M Ann'!H$8,'20100 Ann Hist'!$C$8:$AR$8,0))</f>
        <v>2.2000000000000002</v>
      </c>
      <c r="I18" s="10">
        <f>INDEX('20100 Ann Hist'!$C$8:$AR$285,MATCH('20100M Ann'!$C18,'20100 Ann Hist'!$C$8:$C$285,0),MATCH('20100M Ann'!I$8,'20100 Ann Hist'!$C$8:$AR$8,0))</f>
        <v>2.6</v>
      </c>
      <c r="J18" s="10">
        <f>INDEX('20100 Ann Hist'!$C$8:$AR$285,MATCH('20100M Ann'!$C18,'20100 Ann Hist'!$C$8:$C$285,0),MATCH('20100M Ann'!J$8,'20100 Ann Hist'!$C$8:$AR$8,0))</f>
        <v>4.9000000000000004</v>
      </c>
      <c r="K18" s="10">
        <f>INDEX('20100 Ann Hist'!$C$8:$AR$285,MATCH('20100M Ann'!$C18,'20100 Ann Hist'!$C$8:$C$285,0),MATCH('20100M Ann'!K$8,'20100 Ann Hist'!$C$8:$AR$8,0))</f>
        <v>3.9</v>
      </c>
      <c r="L18" s="10">
        <f>INDEX('20100 Ann Hist'!$C$8:$AR$285,MATCH('20100M Ann'!$C18,'20100 Ann Hist'!$C$8:$C$285,0),MATCH('20100M Ann'!L$8,'20100 Ann Hist'!$C$8:$AR$8,0))</f>
        <v>5.6</v>
      </c>
      <c r="M18" s="10">
        <f>INDEX('20100 Ann Hist'!$C$8:$AR$285,MATCH('20100M Ann'!$C18,'20100 Ann Hist'!$C$8:$C$285,0),MATCH('20100M Ann'!M$8,'20100 Ann Hist'!$C$8:$AR$8,0))</f>
        <v>4</v>
      </c>
      <c r="N18" s="10">
        <f>INDEX('20100 Ann Hist'!$C$8:$AR$285,MATCH('20100M Ann'!$C18,'20100 Ann Hist'!$C$8:$C$285,0),MATCH('20100M Ann'!N$8,'20100 Ann Hist'!$C$8:$AR$8,0))</f>
        <v>4</v>
      </c>
      <c r="O18" s="10">
        <f>INDEX('20100 Ann Hist'!$C$8:$AR$285,MATCH('20100M Ann'!$C18,'20100 Ann Hist'!$C$8:$C$285,0),MATCH('20100M Ann'!O$8,'20100 Ann Hist'!$C$8:$AR$8,0))</f>
        <v>4.0999999999999996</v>
      </c>
      <c r="P18" s="10">
        <f>INDEX('20100 Ann Hist'!$C$8:$AR$285,MATCH('20100M Ann'!$C18,'20100 Ann Hist'!$C$8:$C$285,0),MATCH('20100M Ann'!P$8,'20100 Ann Hist'!$C$8:$AR$8,0))</f>
        <v>6</v>
      </c>
      <c r="Q18" s="10">
        <f>INDEX('20100 Ann Hist'!$C$8:$AR$285,MATCH('20100M Ann'!$C18,'20100 Ann Hist'!$C$8:$C$285,0),MATCH('20100M Ann'!Q$8,'20100 Ann Hist'!$C$8:$AR$8,0))</f>
        <v>9.6999999999999993</v>
      </c>
      <c r="R18" s="10">
        <f>INDEX('20100 Ann Hist'!$C$8:$AR$285,MATCH('20100M Ann'!$C18,'20100 Ann Hist'!$C$8:$C$285,0),MATCH('20100M Ann'!R$8,'20100 Ann Hist'!$C$8:$AR$8,0))</f>
        <v>11.5</v>
      </c>
      <c r="S18" s="10">
        <f>INDEX('20100 Ann Hist'!$C$8:$AR$285,MATCH('20100M Ann'!$C18,'20100 Ann Hist'!$C$8:$C$285,0),MATCH('20100M Ann'!S$8,'20100 Ann Hist'!$C$8:$AR$8,0))</f>
        <v>11.4</v>
      </c>
      <c r="T18" s="10">
        <f>INDEX('20100 Ann Hist'!$C$8:$AR$285,MATCH('20100M Ann'!$C18,'20100 Ann Hist'!$C$8:$C$285,0),MATCH('20100M Ann'!T$8,'20100 Ann Hist'!$C$8:$AR$8,0))</f>
        <v>11.8</v>
      </c>
      <c r="U18" s="10">
        <f>INDEX('20100 Ann Hist'!$C$8:$AR$285,MATCH('20100M Ann'!$C18,'20100 Ann Hist'!$C$8:$C$285,0),MATCH('20100M Ann'!U$8,'20100 Ann Hist'!$C$8:$AR$8,0))</f>
        <v>14.2</v>
      </c>
      <c r="V18" s="10">
        <f>INDEX('20100 Ann Hist'!$C$8:$AR$285,MATCH('20100M Ann'!$C18,'20100 Ann Hist'!$C$8:$C$285,0),MATCH('20100M Ann'!V$8,'20100 Ann Hist'!$C$8:$AR$8,0))</f>
        <v>14.3</v>
      </c>
      <c r="W18" s="10">
        <f>INDEX('20100 Ann Hist'!$C$8:$AR$285,MATCH('20100M Ann'!$C18,'20100 Ann Hist'!$C$8:$C$285,0),MATCH('20100M Ann'!W$8,'20100 Ann Hist'!$C$8:$AR$8,0))</f>
        <v>16.7</v>
      </c>
      <c r="X18" s="10">
        <f>INDEX('20100 Ann Hist'!$C$8:$AR$285,MATCH('20100M Ann'!$C18,'20100 Ann Hist'!$C$8:$C$285,0),MATCH('20100M Ann'!X$8,'20100 Ann Hist'!$C$8:$AR$8,0))</f>
        <v>12</v>
      </c>
      <c r="Y18" s="10">
        <f>INDEX('20100 Ann Hist'!$C$8:$AR$285,MATCH('20100M Ann'!$C18,'20100 Ann Hist'!$C$8:$C$285,0),MATCH('20100M Ann'!Y$8,'20100 Ann Hist'!$C$8:$AR$8,0))</f>
        <v>12.9</v>
      </c>
      <c r="Z18" s="10">
        <f>INDEX('20100 Ann Hist'!$C$8:$AR$285,MATCH('20100M Ann'!$C18,'20100 Ann Hist'!$C$8:$C$285,0),MATCH('20100M Ann'!Z$8,'20100 Ann Hist'!$C$8:$AR$8,0))</f>
        <v>15.3</v>
      </c>
      <c r="AA18" s="10">
        <f>INDEX('20100 Ann Hist'!$C$8:$AR$285,MATCH('20100M Ann'!$C18,'20100 Ann Hist'!$C$8:$C$285,0),MATCH('20100M Ann'!AA$8,'20100 Ann Hist'!$C$8:$AR$8,0))</f>
        <v>14.3</v>
      </c>
      <c r="AB18" s="10">
        <f>INDEX('20100 Ann Hist'!$C$8:$AR$285,MATCH('20100M Ann'!$C18,'20100 Ann Hist'!$C$8:$C$285,0),MATCH('20100M Ann'!AB$8,'20100 Ann Hist'!$C$8:$AR$8,0))</f>
        <v>12.2</v>
      </c>
      <c r="AC18" s="10">
        <f>INDEX('20100 Ann Hist'!$C$8:$AR$285,MATCH('20100M Ann'!$C18,'20100 Ann Hist'!$C$8:$C$285,0),MATCH('20100M Ann'!AC$8,'20100 Ann Hist'!$C$8:$AR$8,0))</f>
        <v>11.7</v>
      </c>
      <c r="AD18" s="10">
        <f>INDEX('20100 Ann Hist'!$C$8:$AR$285,MATCH('20100M Ann'!$C18,'20100 Ann Hist'!$C$8:$C$285,0),MATCH('20100M Ann'!AD$8,'20100 Ann Hist'!$C$8:$AR$8,0))</f>
        <v>10.7</v>
      </c>
      <c r="AE18" s="10">
        <f>INDEX('20100 Ann Hist'!$C$8:$AR$285,MATCH('20100M Ann'!$C18,'20100 Ann Hist'!$C$8:$C$285,0),MATCH('20100M Ann'!AE$8,'20100 Ann Hist'!$C$8:$AR$8,0))</f>
        <v>10.6</v>
      </c>
      <c r="AF18" s="10">
        <f>INDEX('20100 Ann Hist'!$C$8:$AR$285,MATCH('20100M Ann'!$C18,'20100 Ann Hist'!$C$8:$C$285,0),MATCH('20100M Ann'!AF$8,'20100 Ann Hist'!$C$8:$AR$8,0))</f>
        <v>10.6</v>
      </c>
      <c r="AG18" s="10">
        <f>INDEX('20100 Ann Hist'!$C$8:$AR$285,MATCH('20100M Ann'!$C18,'20100 Ann Hist'!$C$8:$C$285,0),MATCH('20100M Ann'!AG$8,'20100 Ann Hist'!$C$8:$AR$8,0))</f>
        <v>12.4</v>
      </c>
      <c r="AH18" s="10">
        <f>INDEX('20100 Ann Hist'!$C$8:$AR$285,MATCH('20100M Ann'!$C18,'20100 Ann Hist'!$C$8:$C$285,0),MATCH('20100M Ann'!AH$8,'20100 Ann Hist'!$C$8:$AR$8,0))</f>
        <v>10</v>
      </c>
      <c r="AI18" s="10">
        <f>INDEX('20100 Ann Hist'!$C$8:$AR$285,MATCH('20100M Ann'!$C18,'20100 Ann Hist'!$C$8:$C$285,0),MATCH('20100M Ann'!AI$8,'20100 Ann Hist'!$C$8:$AR$8,0))</f>
        <v>10.6</v>
      </c>
      <c r="AJ18" s="10">
        <f>INDEX('20100 Ann Hist'!$C$8:$AR$285,MATCH('20100M Ann'!$C18,'20100 Ann Hist'!$C$8:$C$285,0),MATCH('20100M Ann'!AJ$8,'20100 Ann Hist'!$C$8:$AR$8,0))</f>
        <v>11.2</v>
      </c>
      <c r="AK18" s="10">
        <f>INDEX('20100 Ann Hist'!$C$8:$AR$285,MATCH('20100M Ann'!$C18,'20100 Ann Hist'!$C$8:$C$285,0),MATCH('20100M Ann'!AK$8,'20100 Ann Hist'!$C$8:$AR$8,0))</f>
        <v>11.2</v>
      </c>
      <c r="AL18" s="10">
        <f>INDEX('20100 Ann Hist'!$C$8:$AR$285,MATCH('20100M Ann'!$C18,'20100 Ann Hist'!$C$8:$C$285,0),MATCH('20100M Ann'!AL$8,'20100 Ann Hist'!$C$8:$AR$8,0))</f>
        <v>11</v>
      </c>
      <c r="AM18" s="10">
        <f>INDEX('20100 Ann Hist'!$C$8:$AR$285,MATCH('20100M Ann'!$C18,'20100 Ann Hist'!$C$8:$C$285,0),MATCH('20100M Ann'!AM$8,'20100 Ann Hist'!$C$8:$AR$8,0))</f>
        <v>9.8000000000000007</v>
      </c>
      <c r="AN18" s="10">
        <f>INDEX('20100 Ann Hist'!$C$8:$AR$285,MATCH('20100M Ann'!$C18,'20100 Ann Hist'!$C$8:$C$285,0),MATCH('20100M Ann'!AN$8,'20100 Ann Hist'!$C$8:$AR$8,0))</f>
        <v>12</v>
      </c>
      <c r="AO18" s="10">
        <f>INDEX('20100 Ann Hist'!$C$8:$AR$285,MATCH('20100M Ann'!$C18,'20100 Ann Hist'!$C$8:$C$285,0),MATCH('20100M Ann'!AO$8,'20100 Ann Hist'!$C$8:$AR$8,0))</f>
        <v>13</v>
      </c>
      <c r="AP18" s="10">
        <f>INDEX('20100 Ann Hist'!$C$8:$AR$285,MATCH('20100M Ann'!$C18,'20100 Ann Hist'!$C$8:$C$285,0),MATCH('20100M Ann'!AP$8,'20100 Ann Hist'!$C$8:$AR$8,0))</f>
        <v>11.6</v>
      </c>
      <c r="AQ18" s="10">
        <f>INDEX('20100 Ann Hist'!$C$8:$AR$285,MATCH('20100M Ann'!$C18,'20100 Ann Hist'!$C$8:$C$285,0),MATCH('20100M Ann'!AQ$8,'20100 Ann Hist'!$C$8:$AR$8,0))</f>
        <v>11.7</v>
      </c>
      <c r="AR18" s="11">
        <f>INDEX('20100 Ann'!$C$8:$AZ$285,MATCH('20100M Ann'!$C18,'20100 Ann'!$C$8:$C$285,0),MATCH('20100M Ann'!AR$8,'20100 Ann'!$C$8:$AZ$8,0))</f>
        <v>12.8</v>
      </c>
      <c r="AS18" s="11">
        <f>INDEX('20100 Ann'!$C$8:$AZ$285,MATCH('20100M Ann'!$C18,'20100 Ann'!$C$8:$C$285,0),MATCH('20100M Ann'!AS$8,'20100 Ann'!$C$8:$AZ$8,0))</f>
        <v>12.9</v>
      </c>
      <c r="AT18" s="11">
        <f>INDEX('20100 Ann'!$C$8:$AZ$285,MATCH('20100M Ann'!$C18,'20100 Ann'!$C$8:$C$285,0),MATCH('20100M Ann'!AT$8,'20100 Ann'!$C$8:$AZ$8,0))</f>
        <v>13.4</v>
      </c>
      <c r="AU18" s="11">
        <f>INDEX('20100 Ann'!$C$8:$AZ$285,MATCH('20100M Ann'!$C18,'20100 Ann'!$C$8:$C$285,0),MATCH('20100M Ann'!AU$8,'20100 Ann'!$C$8:$AZ$8,0))</f>
        <v>17</v>
      </c>
      <c r="AV18" s="11">
        <f>INDEX('20100 Ann'!$C$8:$AZ$285,MATCH('20100M Ann'!$C18,'20100 Ann'!$C$8:$C$285,0),MATCH('20100M Ann'!AV$8,'20100 Ann'!$C$8:$AZ$8,0))</f>
        <v>29.1</v>
      </c>
      <c r="AW18" s="11">
        <f>INDEX('20100 Ann'!$C$8:$AZ$285,MATCH('20100M Ann'!$C18,'20100 Ann'!$C$8:$C$285,0),MATCH('20100M Ann'!AW$8,'20100 Ann'!$C$8:$AZ$8,0))</f>
        <v>23.5</v>
      </c>
      <c r="AX18" s="11">
        <f>INDEX('20100 Ann'!$C$8:$AZ$285,MATCH('20100M Ann'!$C18,'20100 Ann'!$C$8:$C$285,0),MATCH('20100M Ann'!AX$8,'20100 Ann'!$C$8:$AZ$8,0))</f>
        <v>22</v>
      </c>
      <c r="AY18" s="11">
        <f>INDEX('20100 Ann'!$C$8:$AZ$285,MATCH('20100M Ann'!$C18,'20100 Ann'!$C$8:$C$285,0),MATCH('20100M Ann'!AY$8,'20100 Ann'!$C$8:$AZ$8,0))</f>
        <v>17.2</v>
      </c>
      <c r="AZ18" s="11">
        <f>INDEX('20100 Ann'!$C$8:$AZ$285,MATCH('20100M Ann'!$C18,'20100 Ann'!$C$8:$C$285,0),MATCH('20100M Ann'!AZ$8,'20100 Ann'!$C$8:$AZ$8,0))</f>
        <v>16</v>
      </c>
      <c r="BA18" s="11">
        <f>INDEX('20100 Ann'!$C$8:$AZ$285,MATCH('20100M Ann'!$C18,'20100 Ann'!$C$8:$C$285,0),MATCH('20100M Ann'!BA$8,'20100 Ann'!$C$8:$AZ$8,0))</f>
        <v>19.899999999999999</v>
      </c>
      <c r="BB18" s="11">
        <f>INDEX('20100 Ann'!$C$8:$AZ$285,MATCH('20100M Ann'!$C18,'20100 Ann'!$C$8:$C$285,0),MATCH('20100M Ann'!BB$8,'20100 Ann'!$C$8:$AZ$8,0))</f>
        <v>22.2</v>
      </c>
      <c r="BC18" s="11">
        <f>INDEX('20100 Ann'!$C$8:$AZ$285,MATCH('20100M Ann'!$C18,'20100 Ann'!$C$8:$C$285,0),MATCH('20100M Ann'!BC$8,'20100 Ann'!$C$8:$AZ$8,0))</f>
        <v>11.7</v>
      </c>
      <c r="BD18" s="11">
        <f>INDEX('20100 Ann'!$C$8:$AZ$285,MATCH('20100M Ann'!$C18,'20100 Ann'!$C$8:$C$285,0),MATCH('20100M Ann'!BD$8,'20100 Ann'!$C$8:$AZ$8,0))</f>
        <v>19</v>
      </c>
      <c r="BE18" s="11">
        <f>INDEX('20100 Ann'!$C$8:$AZ$285,MATCH('20100M Ann'!$C18,'20100 Ann'!$C$8:$C$285,0),MATCH('20100M Ann'!BE$8,'20100 Ann'!$C$8:$AZ$8,0))</f>
        <v>13.3</v>
      </c>
      <c r="BF18" s="11">
        <f>INDEX('20100 Ann'!$C$8:$AZ$285,MATCH('20100M Ann'!$C18,'20100 Ann'!$C$8:$C$285,0),MATCH('20100M Ann'!BF$8,'20100 Ann'!$C$8:$AZ$8,0))</f>
        <v>6.2</v>
      </c>
      <c r="BG18" s="11">
        <f>INDEX('20100 Ann'!$C$8:$AZ$285,MATCH('20100M Ann'!$C18,'20100 Ann'!$C$8:$C$285,0),MATCH('20100M Ann'!BG$8,'20100 Ann'!$C$8:$AZ$8,0))</f>
        <v>20.9</v>
      </c>
      <c r="BH18" s="11">
        <f>INDEX('20100 Ann'!$C$8:$AZ$285,MATCH('20100M Ann'!$C18,'20100 Ann'!$C$8:$C$285,0),MATCH('20100M Ann'!BH$8,'20100 Ann'!$C$8:$AZ$8,0))</f>
        <v>21</v>
      </c>
      <c r="BI18" s="11">
        <f>INDEX('20100 Ann'!$C$8:$AZ$285,MATCH('20100M Ann'!$C18,'20100 Ann'!$C$8:$C$285,0),MATCH('20100M Ann'!BI$8,'20100 Ann'!$C$8:$AZ$8,0))</f>
        <v>22.8</v>
      </c>
      <c r="BJ18" s="11">
        <f>INDEX('20100 Ann'!$C$8:$AZ$285,MATCH('20100M Ann'!$C18,'20100 Ann'!$C$8:$C$285,0),MATCH('20100M Ann'!BJ$8,'20100 Ann'!$C$8:$AZ$8,0))</f>
        <v>28.9</v>
      </c>
      <c r="BK18" s="11">
        <f>INDEX('20100 Ann'!$C$8:$AZ$285,MATCH('20100M Ann'!$C18,'20100 Ann'!$C$8:$C$285,0),MATCH('20100M Ann'!BK$8,'20100 Ann'!$C$8:$AZ$8,0))</f>
        <v>26.8</v>
      </c>
      <c r="BL18" s="11">
        <f>INDEX('20100 Ann'!$C$8:$AZ$285,MATCH('20100M Ann'!$C18,'20100 Ann'!$C$8:$C$285,0),MATCH('20100M Ann'!BL$8,'20100 Ann'!$C$8:$AZ$8,0))</f>
        <v>33</v>
      </c>
      <c r="BM18" s="11">
        <f>INDEX('20100 Ann'!$C$8:$AZ$285,MATCH('20100M Ann'!$C18,'20100 Ann'!$C$8:$C$285,0),MATCH('20100M Ann'!BM$8,'20100 Ann'!$C$8:$AZ$8,0))</f>
        <v>32.200000000000003</v>
      </c>
      <c r="BN18" s="11">
        <f>INDEX('20100 Ann'!$C$8:$AZ$285,MATCH('20100M Ann'!$C18,'20100 Ann'!$C$8:$C$285,0),MATCH('20100M Ann'!BN$8,'20100 Ann'!$C$8:$AZ$8,0))</f>
        <v>26.8</v>
      </c>
      <c r="BO18" s="11">
        <f>INDEX('20100 Ann'!$C$8:$AZ$285,MATCH('20100M Ann'!$C18,'20100 Ann'!$C$8:$C$285,0),MATCH('20100M Ann'!BO$8,'20100 Ann'!$C$8:$AZ$8,0))</f>
        <v>34.799999999999997</v>
      </c>
      <c r="BP18" s="11">
        <f>INDEX('20100 Ann'!$C$8:$AZ$285,MATCH('20100M Ann'!$C18,'20100 Ann'!$C$8:$C$285,0),MATCH('20100M Ann'!BP$8,'20100 Ann'!$C$8:$AZ$8,0))</f>
        <v>31.4</v>
      </c>
      <c r="BQ18" s="11">
        <f>INDEX('20100 Ann'!$C$8:$AZ$285,MATCH('20100M Ann'!$C18,'20100 Ann'!$C$8:$C$285,0),MATCH('20100M Ann'!BQ$8,'20100 Ann'!$C$8:$AZ$8,0))</f>
        <v>34.700000000000003</v>
      </c>
      <c r="BR18" s="11">
        <f>INDEX('20100 Ann'!$C$8:$AZ$285,MATCH('20100M Ann'!$C18,'20100 Ann'!$C$8:$C$285,0),MATCH('20100M Ann'!BR$8,'20100 Ann'!$C$8:$AZ$8,0))</f>
        <v>22</v>
      </c>
      <c r="BS18" s="11">
        <f>INDEX('20100 Ann'!$C$8:$AZ$285,MATCH('20100M Ann'!$C18,'20100 Ann'!$C$8:$C$285,0),MATCH('20100M Ann'!BS$8,'20100 Ann'!$C$8:$AZ$8,0))</f>
        <v>37.299999999999997</v>
      </c>
      <c r="BT18" s="11">
        <f>INDEX('20100 Ann'!$C$8:$AZ$285,MATCH('20100M Ann'!$C18,'20100 Ann'!$C$8:$C$285,0),MATCH('20100M Ann'!BT$8,'20100 Ann'!$C$8:$AZ$8,0))</f>
        <v>32.4</v>
      </c>
      <c r="BU18" s="11">
        <f>INDEX('20100 Ann'!$C$8:$AZ$285,MATCH('20100M Ann'!$C18,'20100 Ann'!$C$8:$C$285,0),MATCH('20100M Ann'!BU$8,'20100 Ann'!$C$8:$AZ$8,0))</f>
        <v>28.4</v>
      </c>
      <c r="BV18" s="11">
        <f>INDEX('20100 Ann'!$C$8:$AZ$285,MATCH('20100M Ann'!$C18,'20100 Ann'!$C$8:$C$285,0),MATCH('20100M Ann'!BV$8,'20100 Ann'!$C$8:$AZ$8,0))</f>
        <v>28.1</v>
      </c>
      <c r="BW18" s="11">
        <f>INDEX('20100 Ann'!$C$8:$AZ$285,MATCH('20100M Ann'!$C18,'20100 Ann'!$C$8:$C$285,0),MATCH('20100M Ann'!BW$8,'20100 Ann'!$C$8:$AZ$8,0))</f>
        <v>31.5</v>
      </c>
      <c r="BX18" s="11">
        <f>INDEX('20100 Ann'!$C$8:$AZ$285,MATCH('20100M Ann'!$C18,'20100 Ann'!$C$8:$C$285,0),MATCH('20100M Ann'!BX$8,'20100 Ann'!$C$8:$AZ$8,0))</f>
        <v>32.1</v>
      </c>
      <c r="BY18" s="11">
        <f>INDEX('20100 Ann'!$C$8:$AZ$285,MATCH('20100M Ann'!$C18,'20100 Ann'!$C$8:$C$285,0),MATCH('20100M Ann'!BY$8,'20100 Ann'!$C$8:$AZ$8,0))</f>
        <v>19.899999999999999</v>
      </c>
      <c r="BZ18" s="11">
        <f>INDEX('20100 Ann'!$C$8:$AZ$285,MATCH('20100M Ann'!$C18,'20100 Ann'!$C$8:$C$285,0),MATCH('20100M Ann'!BZ$8,'20100 Ann'!$C$8:$AZ$8,0))</f>
        <v>38</v>
      </c>
      <c r="CA18" s="11">
        <f>INDEX('20100 Ann'!$C$8:$AZ$285,MATCH('20100M Ann'!$C18,'20100 Ann'!$C$8:$C$285,0),MATCH('20100M Ann'!CA$8,'20100 Ann'!$C$8:$AZ$8,0))</f>
        <v>50.4</v>
      </c>
      <c r="CB18" s="11">
        <f>INDEX('20100 Ann'!$C$8:$AZ$285,MATCH('20100M Ann'!$C18,'20100 Ann'!$C$8:$C$285,0),MATCH('20100M Ann'!CB$8,'20100 Ann'!$C$8:$AZ$8,0))</f>
        <v>46.4</v>
      </c>
      <c r="CC18" s="11">
        <f>INDEX('20100 Ann'!$C$8:$AZ$285,MATCH('20100M Ann'!$C18,'20100 Ann'!$C$8:$C$285,0),MATCH('20100M Ann'!CC$8,'20100 Ann'!$C$8:$AZ$8,0))</f>
        <v>36</v>
      </c>
      <c r="CD18" s="11">
        <f>INDEX('20100 Ann'!$C$8:$AZ$285,MATCH('20100M Ann'!$C18,'20100 Ann'!$C$8:$C$285,0),MATCH('20100M Ann'!CD$8,'20100 Ann'!$C$8:$AZ$8,0))</f>
        <v>38.1</v>
      </c>
      <c r="CE18" s="11">
        <f>INDEX('20100 Ann'!$C$8:$AZ$285,MATCH('20100M Ann'!$C18,'20100 Ann'!$C$8:$C$285,0),MATCH('20100M Ann'!CE$8,'20100 Ann'!$C$8:$AZ$8,0))</f>
        <v>47</v>
      </c>
      <c r="CF18" s="11">
        <f>INDEX('20100 Ann'!$C$8:$AZ$285,MATCH('20100M Ann'!$C18,'20100 Ann'!$C$8:$C$285,0),MATCH('20100M Ann'!CF$8,'20100 Ann'!$C$8:$AZ$8,0))</f>
        <v>35.5</v>
      </c>
      <c r="CG18" s="11">
        <f>INDEX('20100 Ann'!$C$8:$AZ$285,MATCH('20100M Ann'!$C18,'20100 Ann'!$C$8:$C$285,0),MATCH('20100M Ann'!CG$8,'20100 Ann'!$C$8:$AZ$8,0))</f>
        <v>46</v>
      </c>
      <c r="CH18" s="11">
        <f>INDEX('20100 Ann'!$C$8:$AZ$285,MATCH('20100M Ann'!$C18,'20100 Ann'!$C$8:$C$285,0),MATCH('20100M Ann'!CH$8,'20100 Ann'!$C$8:$AZ$8,0))</f>
        <v>75.5</v>
      </c>
      <c r="CI18" s="11">
        <f>INDEX('20100 Ann'!$C$8:$AZ$285,MATCH('20100M Ann'!$C18,'20100 Ann'!$C$8:$C$285,0),MATCH('20100M Ann'!CI$8,'20100 Ann'!$C$8:$AZ$8,0))</f>
        <v>61.6</v>
      </c>
      <c r="CJ18" s="11">
        <f>INDEX('20100 Ann'!$C$8:$AZ$285,MATCH('20100M Ann'!$C18,'20100 Ann'!$C$8:$C$285,0),MATCH('20100M Ann'!CJ$8,'20100 Ann'!$C$8:$AZ$8,0))</f>
        <v>87.8</v>
      </c>
      <c r="CK18" s="11">
        <f>INDEX('20100 Ann'!$C$8:$AZ$285,MATCH('20100M Ann'!$C18,'20100 Ann'!$C$8:$C$285,0),MATCH('20100M Ann'!CK$8,'20100 Ann'!$C$8:$AZ$8,0))</f>
        <v>68.5</v>
      </c>
      <c r="CL18" s="11">
        <f>INDEX('20100 Ann'!$C$8:$AZ$285,MATCH('20100M Ann'!$C18,'20100 Ann'!$C$8:$C$285,0),MATCH('20100M Ann'!CL$8,'20100 Ann'!$C$8:$AZ$8,0))</f>
        <v>39.9</v>
      </c>
    </row>
    <row r="19" spans="1:90" s="10" customFormat="1" x14ac:dyDescent="0.25">
      <c r="A19" s="32">
        <v>11</v>
      </c>
      <c r="B19" s="10" t="s">
        <v>178</v>
      </c>
      <c r="C19" s="10" t="s">
        <v>177</v>
      </c>
      <c r="D19" s="10">
        <f>INDEX('20100 Ann Hist'!$C$8:$AR$285,MATCH('20100M Ann'!$C19,'20100 Ann Hist'!$C$8:$C$285,0),MATCH('20100M Ann'!D$8,'20100 Ann Hist'!$C$8:$AR$8,0))</f>
        <v>8.4</v>
      </c>
      <c r="E19" s="10">
        <f>INDEX('20100 Ann Hist'!$C$8:$AR$285,MATCH('20100M Ann'!$C19,'20100 Ann Hist'!$C$8:$C$285,0),MATCH('20100M Ann'!E$8,'20100 Ann Hist'!$C$8:$AR$8,0))</f>
        <v>7</v>
      </c>
      <c r="F19" s="10">
        <f>INDEX('20100 Ann Hist'!$C$8:$AR$285,MATCH('20100M Ann'!$C19,'20100 Ann Hist'!$C$8:$C$285,0),MATCH('20100M Ann'!F$8,'20100 Ann Hist'!$C$8:$AR$8,0))</f>
        <v>5.3</v>
      </c>
      <c r="G19" s="10">
        <f>INDEX('20100 Ann Hist'!$C$8:$AR$285,MATCH('20100M Ann'!$C19,'20100 Ann Hist'!$C$8:$C$285,0),MATCH('20100M Ann'!G$8,'20100 Ann Hist'!$C$8:$AR$8,0))</f>
        <v>3.3</v>
      </c>
      <c r="H19" s="10">
        <f>INDEX('20100 Ann Hist'!$C$8:$AR$285,MATCH('20100M Ann'!$C19,'20100 Ann Hist'!$C$8:$C$285,0),MATCH('20100M Ann'!H$8,'20100 Ann Hist'!$C$8:$AR$8,0))</f>
        <v>3</v>
      </c>
      <c r="I19" s="10">
        <f>INDEX('20100 Ann Hist'!$C$8:$AR$285,MATCH('20100M Ann'!$C19,'20100 Ann Hist'!$C$8:$C$285,0),MATCH('20100M Ann'!I$8,'20100 Ann Hist'!$C$8:$AR$8,0))</f>
        <v>4.4000000000000004</v>
      </c>
      <c r="J19" s="10">
        <f>INDEX('20100 Ann Hist'!$C$8:$AR$285,MATCH('20100M Ann'!$C19,'20100 Ann Hist'!$C$8:$C$285,0),MATCH('20100M Ann'!J$8,'20100 Ann Hist'!$C$8:$AR$8,0))</f>
        <v>5.2</v>
      </c>
      <c r="K19" s="10">
        <f>INDEX('20100 Ann Hist'!$C$8:$AR$285,MATCH('20100M Ann'!$C19,'20100 Ann Hist'!$C$8:$C$285,0),MATCH('20100M Ann'!K$8,'20100 Ann Hist'!$C$8:$AR$8,0))</f>
        <v>6.4</v>
      </c>
      <c r="L19" s="10">
        <f>INDEX('20100 Ann Hist'!$C$8:$AR$285,MATCH('20100M Ann'!$C19,'20100 Ann Hist'!$C$8:$C$285,0),MATCH('20100M Ann'!L$8,'20100 Ann Hist'!$C$8:$AR$8,0))</f>
        <v>6.9</v>
      </c>
      <c r="M19" s="10">
        <f>INDEX('20100 Ann Hist'!$C$8:$AR$285,MATCH('20100M Ann'!$C19,'20100 Ann Hist'!$C$8:$C$285,0),MATCH('20100M Ann'!M$8,'20100 Ann Hist'!$C$8:$AR$8,0))</f>
        <v>6.6</v>
      </c>
      <c r="N19" s="10">
        <f>INDEX('20100 Ann Hist'!$C$8:$AR$285,MATCH('20100M Ann'!$C19,'20100 Ann Hist'!$C$8:$C$285,0),MATCH('20100M Ann'!N$8,'20100 Ann Hist'!$C$8:$AR$8,0))</f>
        <v>7.1</v>
      </c>
      <c r="O19" s="10">
        <f>INDEX('20100 Ann Hist'!$C$8:$AR$285,MATCH('20100M Ann'!$C19,'20100 Ann Hist'!$C$8:$C$285,0),MATCH('20100M Ann'!O$8,'20100 Ann Hist'!$C$8:$AR$8,0))</f>
        <v>8.1999999999999993</v>
      </c>
      <c r="P19" s="10">
        <f>INDEX('20100 Ann Hist'!$C$8:$AR$285,MATCH('20100M Ann'!$C19,'20100 Ann Hist'!$C$8:$C$285,0),MATCH('20100M Ann'!P$8,'20100 Ann Hist'!$C$8:$AR$8,0))</f>
        <v>10.6</v>
      </c>
      <c r="Q19" s="10">
        <f>INDEX('20100 Ann Hist'!$C$8:$AR$285,MATCH('20100M Ann'!$C19,'20100 Ann Hist'!$C$8:$C$285,0),MATCH('20100M Ann'!Q$8,'20100 Ann Hist'!$C$8:$AR$8,0))</f>
        <v>13.7</v>
      </c>
      <c r="R19" s="10">
        <f>INDEX('20100 Ann Hist'!$C$8:$AR$285,MATCH('20100M Ann'!$C19,'20100 Ann Hist'!$C$8:$C$285,0),MATCH('20100M Ann'!R$8,'20100 Ann Hist'!$C$8:$AR$8,0))</f>
        <v>16.7</v>
      </c>
      <c r="S19" s="10">
        <f>INDEX('20100 Ann Hist'!$C$8:$AR$285,MATCH('20100M Ann'!$C19,'20100 Ann Hist'!$C$8:$C$285,0),MATCH('20100M Ann'!S$8,'20100 Ann Hist'!$C$8:$AR$8,0))</f>
        <v>17.899999999999999</v>
      </c>
      <c r="T19" s="10">
        <f>INDEX('20100 Ann Hist'!$C$8:$AR$285,MATCH('20100M Ann'!$C19,'20100 Ann Hist'!$C$8:$C$285,0),MATCH('20100M Ann'!T$8,'20100 Ann Hist'!$C$8:$AR$8,0))</f>
        <v>19</v>
      </c>
      <c r="U19" s="10">
        <f>INDEX('20100 Ann Hist'!$C$8:$AR$285,MATCH('20100M Ann'!$C19,'20100 Ann Hist'!$C$8:$C$285,0),MATCH('20100M Ann'!U$8,'20100 Ann Hist'!$C$8:$AR$8,0))</f>
        <v>21.5</v>
      </c>
      <c r="V19" s="10">
        <f>INDEX('20100 Ann Hist'!$C$8:$AR$285,MATCH('20100M Ann'!$C19,'20100 Ann Hist'!$C$8:$C$285,0),MATCH('20100M Ann'!V$8,'20100 Ann Hist'!$C$8:$AR$8,0))</f>
        <v>20.2</v>
      </c>
      <c r="W19" s="10">
        <f>INDEX('20100 Ann Hist'!$C$8:$AR$285,MATCH('20100M Ann'!$C19,'20100 Ann Hist'!$C$8:$C$285,0),MATCH('20100M Ann'!W$8,'20100 Ann Hist'!$C$8:$AR$8,0))</f>
        <v>22.6</v>
      </c>
      <c r="X19" s="10">
        <f>INDEX('20100 Ann Hist'!$C$8:$AR$285,MATCH('20100M Ann'!$C19,'20100 Ann Hist'!$C$8:$C$285,0),MATCH('20100M Ann'!X$8,'20100 Ann Hist'!$C$8:$AR$8,0))</f>
        <v>22.7</v>
      </c>
      <c r="Y19" s="10">
        <f>INDEX('20100 Ann Hist'!$C$8:$AR$285,MATCH('20100M Ann'!$C19,'20100 Ann Hist'!$C$8:$C$285,0),MATCH('20100M Ann'!Y$8,'20100 Ann Hist'!$C$8:$AR$8,0))</f>
        <v>24.6</v>
      </c>
      <c r="Z19" s="10">
        <f>INDEX('20100 Ann Hist'!$C$8:$AR$285,MATCH('20100M Ann'!$C19,'20100 Ann Hist'!$C$8:$C$285,0),MATCH('20100M Ann'!Z$8,'20100 Ann Hist'!$C$8:$AR$8,0))</f>
        <v>27.3</v>
      </c>
      <c r="AA19" s="10">
        <f>INDEX('20100 Ann Hist'!$C$8:$AR$285,MATCH('20100M Ann'!$C19,'20100 Ann Hist'!$C$8:$C$285,0),MATCH('20100M Ann'!AA$8,'20100 Ann Hist'!$C$8:$AR$8,0))</f>
        <v>28.7</v>
      </c>
      <c r="AB19" s="10">
        <f>INDEX('20100 Ann Hist'!$C$8:$AR$285,MATCH('20100M Ann'!$C19,'20100 Ann Hist'!$C$8:$C$285,0),MATCH('20100M Ann'!AB$8,'20100 Ann Hist'!$C$8:$AR$8,0))</f>
        <v>29.8</v>
      </c>
      <c r="AC19" s="10">
        <f>INDEX('20100 Ann Hist'!$C$8:$AR$285,MATCH('20100M Ann'!$C19,'20100 Ann Hist'!$C$8:$C$285,0),MATCH('20100M Ann'!AC$8,'20100 Ann Hist'!$C$8:$AR$8,0))</f>
        <v>30.5</v>
      </c>
      <c r="AD19" s="10">
        <f>INDEX('20100 Ann Hist'!$C$8:$AR$285,MATCH('20100M Ann'!$C19,'20100 Ann Hist'!$C$8:$C$285,0),MATCH('20100M Ann'!AD$8,'20100 Ann Hist'!$C$8:$AR$8,0))</f>
        <v>33.6</v>
      </c>
      <c r="AE19" s="10">
        <f>INDEX('20100 Ann Hist'!$C$8:$AR$285,MATCH('20100M Ann'!$C19,'20100 Ann Hist'!$C$8:$C$285,0),MATCH('20100M Ann'!AE$8,'20100 Ann Hist'!$C$8:$AR$8,0))</f>
        <v>35.200000000000003</v>
      </c>
      <c r="AF19" s="10">
        <f>INDEX('20100 Ann Hist'!$C$8:$AR$285,MATCH('20100M Ann'!$C19,'20100 Ann Hist'!$C$8:$C$285,0),MATCH('20100M Ann'!AF$8,'20100 Ann Hist'!$C$8:$AR$8,0))</f>
        <v>37.200000000000003</v>
      </c>
      <c r="AG19" s="10">
        <f>INDEX('20100 Ann Hist'!$C$8:$AR$285,MATCH('20100M Ann'!$C19,'20100 Ann Hist'!$C$8:$C$285,0),MATCH('20100M Ann'!AG$8,'20100 Ann Hist'!$C$8:$AR$8,0))</f>
        <v>37.700000000000003</v>
      </c>
      <c r="AH19" s="10">
        <f>INDEX('20100 Ann Hist'!$C$8:$AR$285,MATCH('20100M Ann'!$C19,'20100 Ann Hist'!$C$8:$C$285,0),MATCH('20100M Ann'!AH$8,'20100 Ann Hist'!$C$8:$AR$8,0))</f>
        <v>40.299999999999997</v>
      </c>
      <c r="AI19" s="10">
        <f>INDEX('20100 Ann Hist'!$C$8:$AR$285,MATCH('20100M Ann'!$C19,'20100 Ann Hist'!$C$8:$C$285,0),MATCH('20100M Ann'!AI$8,'20100 Ann Hist'!$C$8:$AR$8,0))</f>
        <v>39.9</v>
      </c>
      <c r="AJ19" s="10">
        <f>INDEX('20100 Ann Hist'!$C$8:$AR$285,MATCH('20100M Ann'!$C19,'20100 Ann Hist'!$C$8:$C$285,0),MATCH('20100M Ann'!AJ$8,'20100 Ann Hist'!$C$8:$AR$8,0))</f>
        <v>42</v>
      </c>
      <c r="AK19" s="10">
        <f>INDEX('20100 Ann Hist'!$C$8:$AR$285,MATCH('20100M Ann'!$C19,'20100 Ann Hist'!$C$8:$C$285,0),MATCH('20100M Ann'!AK$8,'20100 Ann Hist'!$C$8:$AR$8,0))</f>
        <v>44</v>
      </c>
      <c r="AL19" s="10">
        <f>INDEX('20100 Ann Hist'!$C$8:$AR$285,MATCH('20100M Ann'!$C19,'20100 Ann Hist'!$C$8:$C$285,0),MATCH('20100M Ann'!AL$8,'20100 Ann Hist'!$C$8:$AR$8,0))</f>
        <v>45.4</v>
      </c>
      <c r="AM19" s="10">
        <f>INDEX('20100 Ann Hist'!$C$8:$AR$285,MATCH('20100M Ann'!$C19,'20100 Ann Hist'!$C$8:$C$285,0),MATCH('20100M Ann'!AM$8,'20100 Ann Hist'!$C$8:$AR$8,0))</f>
        <v>49.4</v>
      </c>
      <c r="AN19" s="10">
        <f>INDEX('20100 Ann Hist'!$C$8:$AR$285,MATCH('20100M Ann'!$C19,'20100 Ann Hist'!$C$8:$C$285,0),MATCH('20100M Ann'!AN$8,'20100 Ann Hist'!$C$8:$AR$8,0))</f>
        <v>51.6</v>
      </c>
      <c r="AO19" s="10">
        <f>INDEX('20100 Ann Hist'!$C$8:$AR$285,MATCH('20100M Ann'!$C19,'20100 Ann Hist'!$C$8:$C$285,0),MATCH('20100M Ann'!AO$8,'20100 Ann Hist'!$C$8:$AR$8,0))</f>
        <v>54.9</v>
      </c>
      <c r="AP19" s="10">
        <f>INDEX('20100 Ann Hist'!$C$8:$AR$285,MATCH('20100M Ann'!$C19,'20100 Ann Hist'!$C$8:$C$285,0),MATCH('20100M Ann'!AP$8,'20100 Ann Hist'!$C$8:$AR$8,0))</f>
        <v>57.8</v>
      </c>
      <c r="AQ19" s="10">
        <f>INDEX('20100 Ann Hist'!$C$8:$AR$285,MATCH('20100M Ann'!$C19,'20100 Ann Hist'!$C$8:$C$285,0),MATCH('20100M Ann'!AQ$8,'20100 Ann Hist'!$C$8:$AR$8,0))</f>
        <v>62.2</v>
      </c>
      <c r="AR19" s="11">
        <f>INDEX('20100 Ann'!$C$8:$AZ$285,MATCH('20100M Ann'!$C19,'20100 Ann'!$C$8:$C$285,0),MATCH('20100M Ann'!AR$8,'20100 Ann'!$C$8:$AZ$8,0))</f>
        <v>64.2</v>
      </c>
      <c r="AS19" s="11">
        <f>INDEX('20100 Ann'!$C$8:$AZ$285,MATCH('20100M Ann'!$C19,'20100 Ann'!$C$8:$C$285,0),MATCH('20100M Ann'!AS$8,'20100 Ann'!$C$8:$AZ$8,0))</f>
        <v>64.900000000000006</v>
      </c>
      <c r="AT19" s="11">
        <f>INDEX('20100 Ann'!$C$8:$AZ$285,MATCH('20100M Ann'!$C19,'20100 Ann'!$C$8:$C$285,0),MATCH('20100M Ann'!AT$8,'20100 Ann'!$C$8:$AZ$8,0))</f>
        <v>70.5</v>
      </c>
      <c r="AU19" s="11">
        <f>INDEX('20100 Ann'!$C$8:$AZ$285,MATCH('20100M Ann'!$C19,'20100 Ann'!$C$8:$C$285,0),MATCH('20100M Ann'!AU$8,'20100 Ann'!$C$8:$AZ$8,0))</f>
        <v>78.099999999999994</v>
      </c>
      <c r="AV19" s="11">
        <f>INDEX('20100 Ann'!$C$8:$AZ$285,MATCH('20100M Ann'!$C19,'20100 Ann'!$C$8:$C$285,0),MATCH('20100M Ann'!AV$8,'20100 Ann'!$C$8:$AZ$8,0))</f>
        <v>83.4</v>
      </c>
      <c r="AW19" s="11">
        <f>INDEX('20100 Ann'!$C$8:$AZ$285,MATCH('20100M Ann'!$C19,'20100 Ann'!$C$8:$C$285,0),MATCH('20100M Ann'!AW$8,'20100 Ann'!$C$8:$AZ$8,0))</f>
        <v>88.7</v>
      </c>
      <c r="AX19" s="11">
        <f>INDEX('20100 Ann'!$C$8:$AZ$285,MATCH('20100M Ann'!$C19,'20100 Ann'!$C$8:$C$285,0),MATCH('20100M Ann'!AX$8,'20100 Ann'!$C$8:$AZ$8,0))</f>
        <v>96.2</v>
      </c>
      <c r="AY19" s="11">
        <f>INDEX('20100 Ann'!$C$8:$AZ$285,MATCH('20100M Ann'!$C19,'20100 Ann'!$C$8:$C$285,0),MATCH('20100M Ann'!AY$8,'20100 Ann'!$C$8:$AZ$8,0))</f>
        <v>113.8</v>
      </c>
      <c r="AZ19" s="11">
        <f>INDEX('20100 Ann'!$C$8:$AZ$285,MATCH('20100M Ann'!$C19,'20100 Ann'!$C$8:$C$285,0),MATCH('20100M Ann'!AZ$8,'20100 Ann'!$C$8:$AZ$8,0))</f>
        <v>128.5</v>
      </c>
      <c r="BA19" s="11">
        <f>INDEX('20100 Ann'!$C$8:$AZ$285,MATCH('20100M Ann'!$C19,'20100 Ann'!$C$8:$C$285,0),MATCH('20100M Ann'!BA$8,'20100 Ann'!$C$8:$AZ$8,0))</f>
        <v>146.1</v>
      </c>
      <c r="BB19" s="11">
        <f>INDEX('20100 Ann'!$C$8:$AZ$285,MATCH('20100M Ann'!$C19,'20100 Ann'!$C$8:$C$285,0),MATCH('20100M Ann'!BB$8,'20100 Ann'!$C$8:$AZ$8,0))</f>
        <v>157.30000000000001</v>
      </c>
      <c r="BC19" s="11">
        <f>INDEX('20100 Ann'!$C$8:$AZ$285,MATCH('20100M Ann'!$C19,'20100 Ann'!$C$8:$C$285,0),MATCH('20100M Ann'!BC$8,'20100 Ann'!$C$8:$AZ$8,0))</f>
        <v>159.9</v>
      </c>
      <c r="BD19" s="11">
        <f>INDEX('20100 Ann'!$C$8:$AZ$285,MATCH('20100M Ann'!$C19,'20100 Ann'!$C$8:$C$285,0),MATCH('20100M Ann'!BD$8,'20100 Ann'!$C$8:$AZ$8,0))</f>
        <v>160.69999999999999</v>
      </c>
      <c r="BE19" s="11">
        <f>INDEX('20100 Ann'!$C$8:$AZ$285,MATCH('20100M Ann'!$C19,'20100 Ann'!$C$8:$C$285,0),MATCH('20100M Ann'!BE$8,'20100 Ann'!$C$8:$AZ$8,0))</f>
        <v>157.9</v>
      </c>
      <c r="BF19" s="11">
        <f>INDEX('20100 Ann'!$C$8:$AZ$285,MATCH('20100M Ann'!$C19,'20100 Ann'!$C$8:$C$285,0),MATCH('20100M Ann'!BF$8,'20100 Ann'!$C$8:$AZ$8,0))</f>
        <v>180.1</v>
      </c>
      <c r="BG19" s="11">
        <f>INDEX('20100 Ann'!$C$8:$AZ$285,MATCH('20100M Ann'!$C19,'20100 Ann'!$C$8:$C$285,0),MATCH('20100M Ann'!BG$8,'20100 Ann'!$C$8:$AZ$8,0))</f>
        <v>207.3</v>
      </c>
      <c r="BH19" s="11">
        <f>INDEX('20100 Ann'!$C$8:$AZ$285,MATCH('20100M Ann'!$C19,'20100 Ann'!$C$8:$C$285,0),MATCH('20100M Ann'!BH$8,'20100 Ann'!$C$8:$AZ$8,0))</f>
        <v>220.1</v>
      </c>
      <c r="BI19" s="11">
        <f>INDEX('20100 Ann'!$C$8:$AZ$285,MATCH('20100M Ann'!$C19,'20100 Ann'!$C$8:$C$285,0),MATCH('20100M Ann'!BI$8,'20100 Ann'!$C$8:$AZ$8,0))</f>
        <v>233.7</v>
      </c>
      <c r="BJ19" s="11">
        <f>INDEX('20100 Ann'!$C$8:$AZ$285,MATCH('20100M Ann'!$C19,'20100 Ann'!$C$8:$C$285,0),MATCH('20100M Ann'!BJ$8,'20100 Ann'!$C$8:$AZ$8,0))</f>
        <v>257.60000000000002</v>
      </c>
      <c r="BK19" s="11">
        <f>INDEX('20100 Ann'!$C$8:$AZ$285,MATCH('20100M Ann'!$C19,'20100 Ann'!$C$8:$C$285,0),MATCH('20100M Ann'!BK$8,'20100 Ann'!$C$8:$AZ$8,0))</f>
        <v>299.10000000000002</v>
      </c>
      <c r="BL19" s="11">
        <f>INDEX('20100 Ann'!$C$8:$AZ$285,MATCH('20100M Ann'!$C19,'20100 Ann'!$C$8:$C$285,0),MATCH('20100M Ann'!BL$8,'20100 Ann'!$C$8:$AZ$8,0))</f>
        <v>308.89999999999998</v>
      </c>
      <c r="BM19" s="11">
        <f>INDEX('20100 Ann'!$C$8:$AZ$285,MATCH('20100M Ann'!$C19,'20100 Ann'!$C$8:$C$285,0),MATCH('20100M Ann'!BM$8,'20100 Ann'!$C$8:$AZ$8,0))</f>
        <v>322.3</v>
      </c>
      <c r="BN19" s="11">
        <f>INDEX('20100 Ann'!$C$8:$AZ$285,MATCH('20100M Ann'!$C19,'20100 Ann'!$C$8:$C$285,0),MATCH('20100M Ann'!BN$8,'20100 Ann'!$C$8:$AZ$8,0))</f>
        <v>329.2</v>
      </c>
      <c r="BO19" s="11">
        <f>INDEX('20100 Ann'!$C$8:$AZ$285,MATCH('20100M Ann'!$C19,'20100 Ann'!$C$8:$C$285,0),MATCH('20100M Ann'!BO$8,'20100 Ann'!$C$8:$AZ$8,0))</f>
        <v>367.6</v>
      </c>
      <c r="BP19" s="11">
        <f>INDEX('20100 Ann'!$C$8:$AZ$285,MATCH('20100M Ann'!$C19,'20100 Ann'!$C$8:$C$285,0),MATCH('20100M Ann'!BP$8,'20100 Ann'!$C$8:$AZ$8,0))</f>
        <v>399.2</v>
      </c>
      <c r="BQ19" s="11">
        <f>INDEX('20100 Ann'!$C$8:$AZ$285,MATCH('20100M Ann'!$C19,'20100 Ann'!$C$8:$C$285,0),MATCH('20100M Ann'!BQ$8,'20100 Ann'!$C$8:$AZ$8,0))</f>
        <v>424.8</v>
      </c>
      <c r="BR19" s="11">
        <f>INDEX('20100 Ann'!$C$8:$AZ$285,MATCH('20100M Ann'!$C19,'20100 Ann'!$C$8:$C$285,0),MATCH('20100M Ann'!BR$8,'20100 Ann'!$C$8:$AZ$8,0))</f>
        <v>462.4</v>
      </c>
      <c r="BS19" s="11">
        <f>INDEX('20100 Ann'!$C$8:$AZ$285,MATCH('20100M Ann'!$C19,'20100 Ann'!$C$8:$C$285,0),MATCH('20100M Ann'!BS$8,'20100 Ann'!$C$8:$AZ$8,0))</f>
        <v>510.1</v>
      </c>
      <c r="BT19" s="11">
        <f>INDEX('20100 Ann'!$C$8:$AZ$285,MATCH('20100M Ann'!$C19,'20100 Ann'!$C$8:$C$285,0),MATCH('20100M Ann'!BT$8,'20100 Ann'!$C$8:$AZ$8,0))</f>
        <v>555.5</v>
      </c>
      <c r="BU19" s="11">
        <f>INDEX('20100 Ann'!$C$8:$AZ$285,MATCH('20100M Ann'!$C19,'20100 Ann'!$C$8:$C$285,0),MATCH('20100M Ann'!BU$8,'20100 Ann'!$C$8:$AZ$8,0))</f>
        <v>615.70000000000005</v>
      </c>
      <c r="BV19" s="11">
        <f>INDEX('20100 Ann'!$C$8:$AZ$285,MATCH('20100M Ann'!$C19,'20100 Ann'!$C$8:$C$285,0),MATCH('20100M Ann'!BV$8,'20100 Ann'!$C$8:$AZ$8,0))</f>
        <v>672.3</v>
      </c>
      <c r="BW19" s="11">
        <f>INDEX('20100 Ann'!$C$8:$AZ$285,MATCH('20100M Ann'!$C19,'20100 Ann'!$C$8:$C$285,0),MATCH('20100M Ann'!BW$8,'20100 Ann'!$C$8:$AZ$8,0))</f>
        <v>726.3</v>
      </c>
      <c r="BX19" s="11">
        <f>INDEX('20100 Ann'!$C$8:$AZ$285,MATCH('20100M Ann'!$C19,'20100 Ann'!$C$8:$C$285,0),MATCH('20100M Ann'!BX$8,'20100 Ann'!$C$8:$AZ$8,0))</f>
        <v>804.7</v>
      </c>
      <c r="BY19" s="11">
        <f>INDEX('20100 Ann'!$C$8:$AZ$285,MATCH('20100M Ann'!$C19,'20100 Ann'!$C$8:$C$285,0),MATCH('20100M Ann'!BY$8,'20100 Ann'!$C$8:$AZ$8,0))</f>
        <v>851.1</v>
      </c>
      <c r="BZ19" s="11">
        <f>INDEX('20100 Ann'!$C$8:$AZ$285,MATCH('20100M Ann'!$C19,'20100 Ann'!$C$8:$C$285,0),MATCH('20100M Ann'!BZ$8,'20100 Ann'!$C$8:$AZ$8,0))</f>
        <v>862</v>
      </c>
      <c r="CA19" s="11">
        <f>INDEX('20100 Ann'!$C$8:$AZ$285,MATCH('20100M Ann'!$C19,'20100 Ann'!$C$8:$C$285,0),MATCH('20100M Ann'!CA$8,'20100 Ann'!$C$8:$AZ$8,0))</f>
        <v>911.6</v>
      </c>
      <c r="CB19" s="11">
        <f>INDEX('20100 Ann'!$C$8:$AZ$285,MATCH('20100M Ann'!$C19,'20100 Ann'!$C$8:$C$285,0),MATCH('20100M Ann'!CB$8,'20100 Ann'!$C$8:$AZ$8,0))</f>
        <v>932.6</v>
      </c>
      <c r="CC19" s="11">
        <f>INDEX('20100 Ann'!$C$8:$AZ$285,MATCH('20100M Ann'!$C19,'20100 Ann'!$C$8:$C$285,0),MATCH('20100M Ann'!CC$8,'20100 Ann'!$C$8:$AZ$8,0))</f>
        <v>1017.7</v>
      </c>
      <c r="CD19" s="11">
        <f>INDEX('20100 Ann'!$C$8:$AZ$285,MATCH('20100M Ann'!$C19,'20100 Ann'!$C$8:$C$285,0),MATCH('20100M Ann'!CD$8,'20100 Ann'!$C$8:$AZ$8,0))</f>
        <v>941.1</v>
      </c>
      <c r="CE19" s="11">
        <f>INDEX('20100 Ann'!$C$8:$AZ$285,MATCH('20100M Ann'!$C19,'20100 Ann'!$C$8:$C$285,0),MATCH('20100M Ann'!CE$8,'20100 Ann'!$C$8:$AZ$8,0))</f>
        <v>979.5</v>
      </c>
      <c r="CF19" s="11">
        <f>INDEX('20100 Ann'!$C$8:$AZ$285,MATCH('20100M Ann'!$C19,'20100 Ann'!$C$8:$C$285,0),MATCH('20100M Ann'!CF$8,'20100 Ann'!$C$8:$AZ$8,0))</f>
        <v>937.5</v>
      </c>
      <c r="CG19" s="11">
        <f>INDEX('20100 Ann'!$C$8:$AZ$285,MATCH('20100M Ann'!$C19,'20100 Ann'!$C$8:$C$285,0),MATCH('20100M Ann'!CG$8,'20100 Ann'!$C$8:$AZ$8,0))</f>
        <v>986.7</v>
      </c>
      <c r="CH19" s="11">
        <f>INDEX('20100 Ann'!$C$8:$AZ$285,MATCH('20100M Ann'!$C19,'20100 Ann'!$C$8:$C$285,0),MATCH('20100M Ann'!CH$8,'20100 Ann'!$C$8:$AZ$8,0))</f>
        <v>1068.0999999999999</v>
      </c>
      <c r="CI19" s="11">
        <f>INDEX('20100 Ann'!$C$8:$AZ$285,MATCH('20100M Ann'!$C19,'20100 Ann'!$C$8:$C$285,0),MATCH('20100M Ann'!CI$8,'20100 Ann'!$C$8:$AZ$8,0))</f>
        <v>1179.8</v>
      </c>
      <c r="CJ19" s="11">
        <f>INDEX('20100 Ann'!$C$8:$AZ$285,MATCH('20100M Ann'!$C19,'20100 Ann'!$C$8:$C$285,0),MATCH('20100M Ann'!CJ$8,'20100 Ann'!$C$8:$AZ$8,0))</f>
        <v>1197</v>
      </c>
      <c r="CK19" s="11">
        <f>INDEX('20100 Ann'!$C$8:$AZ$285,MATCH('20100M Ann'!$C19,'20100 Ann'!$C$8:$C$285,0),MATCH('20100M Ann'!CK$8,'20100 Ann'!$C$8:$AZ$8,0))</f>
        <v>1269.2</v>
      </c>
      <c r="CL19" s="11">
        <f>INDEX('20100 Ann'!$C$8:$AZ$285,MATCH('20100M Ann'!$C19,'20100 Ann'!$C$8:$C$285,0),MATCH('20100M Ann'!CL$8,'20100 Ann'!$C$8:$AZ$8,0))</f>
        <v>1336.8</v>
      </c>
    </row>
    <row r="20" spans="1:90" s="10" customFormat="1" x14ac:dyDescent="0.25">
      <c r="A20" s="32">
        <v>12</v>
      </c>
      <c r="B20" s="10" t="s">
        <v>307</v>
      </c>
      <c r="C20" s="10" t="s">
        <v>172</v>
      </c>
      <c r="D20" s="10">
        <f>INDEX('20100 Ann Hist'!$C$8:$AR$285,MATCH('20100M Ann'!$C20,'20100 Ann Hist'!$C$8:$C$285,0),MATCH('20100M Ann'!D$8,'20100 Ann Hist'!$C$8:$AR$8,0))</f>
        <v>6.1</v>
      </c>
      <c r="E20" s="10">
        <f>INDEX('20100 Ann Hist'!$C$8:$AR$285,MATCH('20100M Ann'!$C20,'20100 Ann Hist'!$C$8:$C$285,0),MATCH('20100M Ann'!E$8,'20100 Ann Hist'!$C$8:$AR$8,0))</f>
        <v>5.4</v>
      </c>
      <c r="F20" s="10">
        <f>INDEX('20100 Ann Hist'!$C$8:$AR$285,MATCH('20100M Ann'!$C20,'20100 Ann Hist'!$C$8:$C$285,0),MATCH('20100M Ann'!F$8,'20100 Ann Hist'!$C$8:$AR$8,0))</f>
        <v>4.4000000000000004</v>
      </c>
      <c r="G20" s="10">
        <f>INDEX('20100 Ann Hist'!$C$8:$AR$285,MATCH('20100M Ann'!$C20,'20100 Ann Hist'!$C$8:$C$285,0),MATCH('20100M Ann'!G$8,'20100 Ann Hist'!$C$8:$AR$8,0))</f>
        <v>3.6</v>
      </c>
      <c r="H20" s="10">
        <f>INDEX('20100 Ann Hist'!$C$8:$AR$285,MATCH('20100M Ann'!$C20,'20100 Ann Hist'!$C$8:$C$285,0),MATCH('20100M Ann'!H$8,'20100 Ann Hist'!$C$8:$AR$8,0))</f>
        <v>2.9</v>
      </c>
      <c r="I20" s="10">
        <f>INDEX('20100 Ann Hist'!$C$8:$AR$285,MATCH('20100M Ann'!$C20,'20100 Ann Hist'!$C$8:$C$285,0),MATCH('20100M Ann'!I$8,'20100 Ann Hist'!$C$8:$AR$8,0))</f>
        <v>2.5</v>
      </c>
      <c r="J20" s="10">
        <f>INDEX('20100 Ann Hist'!$C$8:$AR$285,MATCH('20100M Ann'!$C20,'20100 Ann Hist'!$C$8:$C$285,0),MATCH('20100M Ann'!J$8,'20100 Ann Hist'!$C$8:$AR$8,0))</f>
        <v>2.6</v>
      </c>
      <c r="K20" s="10">
        <f>INDEX('20100 Ann Hist'!$C$8:$AR$285,MATCH('20100M Ann'!$C20,'20100 Ann Hist'!$C$8:$C$285,0),MATCH('20100M Ann'!K$8,'20100 Ann Hist'!$C$8:$AR$8,0))</f>
        <v>2.7</v>
      </c>
      <c r="L20" s="10">
        <f>INDEX('20100 Ann Hist'!$C$8:$AR$285,MATCH('20100M Ann'!$C20,'20100 Ann Hist'!$C$8:$C$285,0),MATCH('20100M Ann'!L$8,'20100 Ann Hist'!$C$8:$AR$8,0))</f>
        <v>3</v>
      </c>
      <c r="M20" s="10">
        <f>INDEX('20100 Ann Hist'!$C$8:$AR$285,MATCH('20100M Ann'!$C20,'20100 Ann Hist'!$C$8:$C$285,0),MATCH('20100M Ann'!M$8,'20100 Ann Hist'!$C$8:$AR$8,0))</f>
        <v>3.5</v>
      </c>
      <c r="N20" s="10">
        <f>INDEX('20100 Ann Hist'!$C$8:$AR$285,MATCH('20100M Ann'!$C20,'20100 Ann Hist'!$C$8:$C$285,0),MATCH('20100M Ann'!N$8,'20100 Ann Hist'!$C$8:$AR$8,0))</f>
        <v>3.7</v>
      </c>
      <c r="O20" s="10">
        <f>INDEX('20100 Ann Hist'!$C$8:$AR$285,MATCH('20100M Ann'!$C20,'20100 Ann Hist'!$C$8:$C$285,0),MATCH('20100M Ann'!O$8,'20100 Ann Hist'!$C$8:$AR$8,0))</f>
        <v>3.8</v>
      </c>
      <c r="P20" s="10">
        <f>INDEX('20100 Ann Hist'!$C$8:$AR$285,MATCH('20100M Ann'!$C20,'20100 Ann Hist'!$C$8:$C$285,0),MATCH('20100M Ann'!P$8,'20100 Ann Hist'!$C$8:$AR$8,0))</f>
        <v>4.4000000000000004</v>
      </c>
      <c r="Q20" s="10">
        <f>INDEX('20100 Ann Hist'!$C$8:$AR$285,MATCH('20100M Ann'!$C20,'20100 Ann Hist'!$C$8:$C$285,0),MATCH('20100M Ann'!Q$8,'20100 Ann Hist'!$C$8:$AR$8,0))</f>
        <v>5.5</v>
      </c>
      <c r="R20" s="10">
        <f>INDEX('20100 Ann Hist'!$C$8:$AR$285,MATCH('20100M Ann'!$C20,'20100 Ann Hist'!$C$8:$C$285,0),MATCH('20100M Ann'!R$8,'20100 Ann Hist'!$C$8:$AR$8,0))</f>
        <v>6</v>
      </c>
      <c r="S20" s="10">
        <f>INDEX('20100 Ann Hist'!$C$8:$AR$285,MATCH('20100M Ann'!$C20,'20100 Ann Hist'!$C$8:$C$285,0),MATCH('20100M Ann'!S$8,'20100 Ann Hist'!$C$8:$AR$8,0))</f>
        <v>6.3</v>
      </c>
      <c r="T20" s="10">
        <f>INDEX('20100 Ann Hist'!$C$8:$AR$285,MATCH('20100M Ann'!$C20,'20100 Ann Hist'!$C$8:$C$285,0),MATCH('20100M Ann'!T$8,'20100 Ann Hist'!$C$8:$AR$8,0))</f>
        <v>6.6</v>
      </c>
      <c r="U20" s="10">
        <f>INDEX('20100 Ann Hist'!$C$8:$AR$285,MATCH('20100M Ann'!$C20,'20100 Ann Hist'!$C$8:$C$285,0),MATCH('20100M Ann'!U$8,'20100 Ann Hist'!$C$8:$AR$8,0))</f>
        <v>6.9</v>
      </c>
      <c r="V20" s="10">
        <f>INDEX('20100 Ann Hist'!$C$8:$AR$285,MATCH('20100M Ann'!$C20,'20100 Ann Hist'!$C$8:$C$285,0),MATCH('20100M Ann'!V$8,'20100 Ann Hist'!$C$8:$AR$8,0))</f>
        <v>6.9</v>
      </c>
      <c r="W20" s="10">
        <f>INDEX('20100 Ann Hist'!$C$8:$AR$285,MATCH('20100M Ann'!$C20,'20100 Ann Hist'!$C$8:$C$285,0),MATCH('20100M Ann'!W$8,'20100 Ann Hist'!$C$8:$AR$8,0))</f>
        <v>7.5</v>
      </c>
      <c r="X20" s="10">
        <f>INDEX('20100 Ann Hist'!$C$8:$AR$285,MATCH('20100M Ann'!$C20,'20100 Ann Hist'!$C$8:$C$285,0),MATCH('20100M Ann'!X$8,'20100 Ann Hist'!$C$8:$AR$8,0))</f>
        <v>7.8</v>
      </c>
      <c r="Y20" s="10">
        <f>INDEX('20100 Ann Hist'!$C$8:$AR$285,MATCH('20100M Ann'!$C20,'20100 Ann Hist'!$C$8:$C$285,0),MATCH('20100M Ann'!Y$8,'20100 Ann Hist'!$C$8:$AR$8,0))</f>
        <v>8.8000000000000007</v>
      </c>
      <c r="Z20" s="10">
        <f>INDEX('20100 Ann Hist'!$C$8:$AR$285,MATCH('20100M Ann'!$C20,'20100 Ann Hist'!$C$8:$C$285,0),MATCH('20100M Ann'!Z$8,'20100 Ann Hist'!$C$8:$AR$8,0))</f>
        <v>9.6999999999999993</v>
      </c>
      <c r="AA20" s="10">
        <f>INDEX('20100 Ann Hist'!$C$8:$AR$285,MATCH('20100M Ann'!$C20,'20100 Ann Hist'!$C$8:$C$285,0),MATCH('20100M Ann'!AA$8,'20100 Ann Hist'!$C$8:$AR$8,0))</f>
        <v>10.8</v>
      </c>
      <c r="AB20" s="10">
        <f>INDEX('20100 Ann Hist'!$C$8:$AR$285,MATCH('20100M Ann'!$C20,'20100 Ann Hist'!$C$8:$C$285,0),MATCH('20100M Ann'!AB$8,'20100 Ann Hist'!$C$8:$AR$8,0))</f>
        <v>12</v>
      </c>
      <c r="AC20" s="10">
        <f>INDEX('20100 Ann Hist'!$C$8:$AR$285,MATCH('20100M Ann'!$C20,'20100 Ann Hist'!$C$8:$C$285,0),MATCH('20100M Ann'!AC$8,'20100 Ann Hist'!$C$8:$AR$8,0))</f>
        <v>13.1</v>
      </c>
      <c r="AD20" s="10">
        <f>INDEX('20100 Ann Hist'!$C$8:$AR$285,MATCH('20100M Ann'!$C20,'20100 Ann Hist'!$C$8:$C$285,0),MATCH('20100M Ann'!AD$8,'20100 Ann Hist'!$C$8:$AR$8,0))</f>
        <v>13.4</v>
      </c>
      <c r="AE20" s="10">
        <f>INDEX('20100 Ann Hist'!$C$8:$AR$285,MATCH('20100M Ann'!$C20,'20100 Ann Hist'!$C$8:$C$285,0),MATCH('20100M Ann'!AE$8,'20100 Ann Hist'!$C$8:$AR$8,0))</f>
        <v>13.7</v>
      </c>
      <c r="AF20" s="10">
        <f>INDEX('20100 Ann Hist'!$C$8:$AR$285,MATCH('20100M Ann'!$C20,'20100 Ann Hist'!$C$8:$C$285,0),MATCH('20100M Ann'!AF$8,'20100 Ann Hist'!$C$8:$AR$8,0))</f>
        <v>14.1</v>
      </c>
      <c r="AG20" s="10">
        <f>INDEX('20100 Ann Hist'!$C$8:$AR$285,MATCH('20100M Ann'!$C20,'20100 Ann Hist'!$C$8:$C$285,0),MATCH('20100M Ann'!AG$8,'20100 Ann Hist'!$C$8:$AR$8,0))</f>
        <v>14.8</v>
      </c>
      <c r="AH20" s="10">
        <f>INDEX('20100 Ann Hist'!$C$8:$AR$285,MATCH('20100M Ann'!$C20,'20100 Ann Hist'!$C$8:$C$285,0),MATCH('20100M Ann'!AH$8,'20100 Ann Hist'!$C$8:$AR$8,0))</f>
        <v>15.6</v>
      </c>
      <c r="AI20" s="10">
        <f>INDEX('20100 Ann Hist'!$C$8:$AR$285,MATCH('20100M Ann'!$C20,'20100 Ann Hist'!$C$8:$C$285,0),MATCH('20100M Ann'!AI$8,'20100 Ann Hist'!$C$8:$AR$8,0))</f>
        <v>16.5</v>
      </c>
      <c r="AJ20" s="10">
        <f>INDEX('20100 Ann Hist'!$C$8:$AR$285,MATCH('20100M Ann'!$C20,'20100 Ann Hist'!$C$8:$C$285,0),MATCH('20100M Ann'!AJ$8,'20100 Ann Hist'!$C$8:$AR$8,0))</f>
        <v>17.2</v>
      </c>
      <c r="AK20" s="10">
        <f>INDEX('20100 Ann Hist'!$C$8:$AR$285,MATCH('20100M Ann'!$C20,'20100 Ann Hist'!$C$8:$C$285,0),MATCH('20100M Ann'!AK$8,'20100 Ann Hist'!$C$8:$AR$8,0))</f>
        <v>18</v>
      </c>
      <c r="AL20" s="10">
        <f>INDEX('20100 Ann Hist'!$C$8:$AR$285,MATCH('20100M Ann'!$C20,'20100 Ann Hist'!$C$8:$C$285,0),MATCH('20100M Ann'!AL$8,'20100 Ann Hist'!$C$8:$AR$8,0))</f>
        <v>18.7</v>
      </c>
      <c r="AM20" s="10">
        <f>INDEX('20100 Ann Hist'!$C$8:$AR$285,MATCH('20100M Ann'!$C20,'20100 Ann Hist'!$C$8:$C$285,0),MATCH('20100M Ann'!AM$8,'20100 Ann Hist'!$C$8:$AR$8,0))</f>
        <v>18.8</v>
      </c>
      <c r="AN20" s="10">
        <f>INDEX('20100 Ann Hist'!$C$8:$AR$285,MATCH('20100M Ann'!$C20,'20100 Ann Hist'!$C$8:$C$285,0),MATCH('20100M Ann'!AN$8,'20100 Ann Hist'!$C$8:$AR$8,0))</f>
        <v>19.3</v>
      </c>
      <c r="AO20" s="10">
        <f>INDEX('20100 Ann Hist'!$C$8:$AR$285,MATCH('20100M Ann'!$C20,'20100 Ann Hist'!$C$8:$C$285,0),MATCH('20100M Ann'!AO$8,'20100 Ann Hist'!$C$8:$AR$8,0))</f>
        <v>19.899999999999999</v>
      </c>
      <c r="AP20" s="10">
        <f>INDEX('20100 Ann Hist'!$C$8:$AR$285,MATCH('20100M Ann'!$C20,'20100 Ann Hist'!$C$8:$C$285,0),MATCH('20100M Ann'!AP$8,'20100 Ann Hist'!$C$8:$AR$8,0))</f>
        <v>20.3</v>
      </c>
      <c r="AQ20" s="10">
        <f>INDEX('20100 Ann Hist'!$C$8:$AR$285,MATCH('20100M Ann'!$C20,'20100 Ann Hist'!$C$8:$C$285,0),MATCH('20100M Ann'!AQ$8,'20100 Ann Hist'!$C$8:$AR$8,0))</f>
        <v>20.100000000000001</v>
      </c>
      <c r="AR20" s="11">
        <f>INDEX('20100 Ann'!$C$8:$AZ$285,MATCH('20100M Ann'!$C20,'20100 Ann'!$C$8:$C$285,0),MATCH('20100M Ann'!AR$8,'20100 Ann'!$C$8:$AZ$8,0))</f>
        <v>20.399999999999999</v>
      </c>
      <c r="AS20" s="11">
        <f>INDEX('20100 Ann'!$C$8:$AZ$285,MATCH('20100M Ann'!$C20,'20100 Ann'!$C$8:$C$285,0),MATCH('20100M Ann'!AS$8,'20100 Ann'!$C$8:$AZ$8,0))</f>
        <v>20.7</v>
      </c>
      <c r="AT20" s="11">
        <f>INDEX('20100 Ann'!$C$8:$AZ$285,MATCH('20100M Ann'!$C20,'20100 Ann'!$C$8:$C$285,0),MATCH('20100M Ann'!AT$8,'20100 Ann'!$C$8:$AZ$8,0))</f>
        <v>21.9</v>
      </c>
      <c r="AU20" s="11">
        <f>INDEX('20100 Ann'!$C$8:$AZ$285,MATCH('20100M Ann'!$C20,'20100 Ann'!$C$8:$C$285,0),MATCH('20100M Ann'!AU$8,'20100 Ann'!$C$8:$AZ$8,0))</f>
        <v>22.8</v>
      </c>
      <c r="AV20" s="11">
        <f>INDEX('20100 Ann'!$C$8:$AZ$285,MATCH('20100M Ann'!$C20,'20100 Ann'!$C$8:$C$285,0),MATCH('20100M Ann'!AV$8,'20100 Ann'!$C$8:$AZ$8,0))</f>
        <v>23.3</v>
      </c>
      <c r="AW20" s="11">
        <f>INDEX('20100 Ann'!$C$8:$AZ$285,MATCH('20100M Ann'!$C20,'20100 Ann'!$C$8:$C$285,0),MATCH('20100M Ann'!AW$8,'20100 Ann'!$C$8:$AZ$8,0))</f>
        <v>23.3</v>
      </c>
      <c r="AX20" s="11">
        <f>INDEX('20100 Ann'!$C$8:$AZ$285,MATCH('20100M Ann'!$C20,'20100 Ann'!$C$8:$C$285,0),MATCH('20100M Ann'!AX$8,'20100 Ann'!$C$8:$AZ$8,0))</f>
        <v>22.5</v>
      </c>
      <c r="AY20" s="11">
        <f>INDEX('20100 Ann'!$C$8:$AZ$285,MATCH('20100M Ann'!$C20,'20100 Ann'!$C$8:$C$285,0),MATCH('20100M Ann'!AY$8,'20100 Ann'!$C$8:$AZ$8,0))</f>
        <v>20.6</v>
      </c>
      <c r="AZ20" s="11">
        <f>INDEX('20100 Ann'!$C$8:$AZ$285,MATCH('20100M Ann'!$C20,'20100 Ann'!$C$8:$C$285,0),MATCH('20100M Ann'!AZ$8,'20100 Ann'!$C$8:$AZ$8,0))</f>
        <v>16.2</v>
      </c>
      <c r="BA20" s="11">
        <f>INDEX('20100 Ann'!$C$8:$AZ$285,MATCH('20100M Ann'!$C20,'20100 Ann'!$C$8:$C$285,0),MATCH('20100M Ann'!BA$8,'20100 Ann'!$C$8:$AZ$8,0))</f>
        <v>16.899999999999999</v>
      </c>
      <c r="BB20" s="11">
        <f>INDEX('20100 Ann'!$C$8:$AZ$285,MATCH('20100M Ann'!$C20,'20100 Ann'!$C$8:$C$285,0),MATCH('20100M Ann'!BB$8,'20100 Ann'!$C$8:$AZ$8,0))</f>
        <v>16.600000000000001</v>
      </c>
      <c r="BC20" s="11">
        <f>INDEX('20100 Ann'!$C$8:$AZ$285,MATCH('20100M Ann'!$C20,'20100 Ann'!$C$8:$C$285,0),MATCH('20100M Ann'!BC$8,'20100 Ann'!$C$8:$AZ$8,0))</f>
        <v>19.7</v>
      </c>
      <c r="BD20" s="11">
        <f>INDEX('20100 Ann'!$C$8:$AZ$285,MATCH('20100M Ann'!$C20,'20100 Ann'!$C$8:$C$285,0),MATCH('20100M Ann'!BD$8,'20100 Ann'!$C$8:$AZ$8,0))</f>
        <v>25.4</v>
      </c>
      <c r="BE20" s="11">
        <f>INDEX('20100 Ann'!$C$8:$AZ$285,MATCH('20100M Ann'!$C20,'20100 Ann'!$C$8:$C$285,0),MATCH('20100M Ann'!BE$8,'20100 Ann'!$C$8:$AZ$8,0))</f>
        <v>26.1</v>
      </c>
      <c r="BF20" s="11">
        <f>INDEX('20100 Ann'!$C$8:$AZ$285,MATCH('20100M Ann'!$C20,'20100 Ann'!$C$8:$C$285,0),MATCH('20100M Ann'!BF$8,'20100 Ann'!$C$8:$AZ$8,0))</f>
        <v>27.5</v>
      </c>
      <c r="BG20" s="11">
        <f>INDEX('20100 Ann'!$C$8:$AZ$285,MATCH('20100M Ann'!$C20,'20100 Ann'!$C$8:$C$285,0),MATCH('20100M Ann'!BG$8,'20100 Ann'!$C$8:$AZ$8,0))</f>
        <v>27.9</v>
      </c>
      <c r="BH20" s="11">
        <f>INDEX('20100 Ann'!$C$8:$AZ$285,MATCH('20100M Ann'!$C20,'20100 Ann'!$C$8:$C$285,0),MATCH('20100M Ann'!BH$8,'20100 Ann'!$C$8:$AZ$8,0))</f>
        <v>29.5</v>
      </c>
      <c r="BI20" s="11">
        <f>INDEX('20100 Ann'!$C$8:$AZ$285,MATCH('20100M Ann'!$C20,'20100 Ann'!$C$8:$C$285,0),MATCH('20100M Ann'!BI$8,'20100 Ann'!$C$8:$AZ$8,0))</f>
        <v>21.9</v>
      </c>
      <c r="BJ20" s="11">
        <f>INDEX('20100 Ann'!$C$8:$AZ$285,MATCH('20100M Ann'!$C20,'20100 Ann'!$C$8:$C$285,0),MATCH('20100M Ann'!BJ$8,'20100 Ann'!$C$8:$AZ$8,0))</f>
        <v>20.2</v>
      </c>
      <c r="BK20" s="11">
        <f>INDEX('20100 Ann'!$C$8:$AZ$285,MATCH('20100M Ann'!$C20,'20100 Ann'!$C$8:$C$285,0),MATCH('20100M Ann'!BK$8,'20100 Ann'!$C$8:$AZ$8,0))</f>
        <v>25.1</v>
      </c>
      <c r="BL20" s="11">
        <f>INDEX('20100 Ann'!$C$8:$AZ$285,MATCH('20100M Ann'!$C20,'20100 Ann'!$C$8:$C$285,0),MATCH('20100M Ann'!BL$8,'20100 Ann'!$C$8:$AZ$8,0))</f>
        <v>24.4</v>
      </c>
      <c r="BM20" s="11">
        <f>INDEX('20100 Ann'!$C$8:$AZ$285,MATCH('20100M Ann'!$C20,'20100 Ann'!$C$8:$C$285,0),MATCH('20100M Ann'!BM$8,'20100 Ann'!$C$8:$AZ$8,0))</f>
        <v>31.4</v>
      </c>
      <c r="BN20" s="11">
        <f>INDEX('20100 Ann'!$C$8:$AZ$285,MATCH('20100M Ann'!$C20,'20100 Ann'!$C$8:$C$285,0),MATCH('20100M Ann'!BN$8,'20100 Ann'!$C$8:$AZ$8,0))</f>
        <v>42</v>
      </c>
      <c r="BO20" s="11">
        <f>INDEX('20100 Ann'!$C$8:$AZ$285,MATCH('20100M Ann'!$C20,'20100 Ann'!$C$8:$C$285,0),MATCH('20100M Ann'!BO$8,'20100 Ann'!$C$8:$AZ$8,0))</f>
        <v>64.3</v>
      </c>
      <c r="BP20" s="11">
        <f>INDEX('20100 Ann'!$C$8:$AZ$285,MATCH('20100M Ann'!$C20,'20100 Ann'!$C$8:$C$285,0),MATCH('20100M Ann'!BP$8,'20100 Ann'!$C$8:$AZ$8,0))</f>
        <v>93.6</v>
      </c>
      <c r="BQ20" s="11">
        <f>INDEX('20100 Ann'!$C$8:$AZ$285,MATCH('20100M Ann'!$C20,'20100 Ann'!$C$8:$C$285,0),MATCH('20100M Ann'!BQ$8,'20100 Ann'!$C$8:$AZ$8,0))</f>
        <v>117.5</v>
      </c>
      <c r="BR20" s="11">
        <f>INDEX('20100 Ann'!$C$8:$AZ$285,MATCH('20100M Ann'!$C20,'20100 Ann'!$C$8:$C$285,0),MATCH('20100M Ann'!BR$8,'20100 Ann'!$C$8:$AZ$8,0))</f>
        <v>129.19999999999999</v>
      </c>
      <c r="BS20" s="11">
        <f>INDEX('20100 Ann'!$C$8:$AZ$285,MATCH('20100M Ann'!$C20,'20100 Ann'!$C$8:$C$285,0),MATCH('20100M Ann'!BS$8,'20100 Ann'!$C$8:$AZ$8,0))</f>
        <v>147</v>
      </c>
      <c r="BT20" s="11">
        <f>INDEX('20100 Ann'!$C$8:$AZ$285,MATCH('20100M Ann'!$C20,'20100 Ann'!$C$8:$C$285,0),MATCH('20100M Ann'!BT$8,'20100 Ann'!$C$8:$AZ$8,0))</f>
        <v>152</v>
      </c>
      <c r="BU20" s="11">
        <f>INDEX('20100 Ann'!$C$8:$AZ$285,MATCH('20100M Ann'!$C20,'20100 Ann'!$C$8:$C$285,0),MATCH('20100M Ann'!BU$8,'20100 Ann'!$C$8:$AZ$8,0))</f>
        <v>169.9</v>
      </c>
      <c r="BV20" s="11">
        <f>INDEX('20100 Ann'!$C$8:$AZ$285,MATCH('20100M Ann'!$C20,'20100 Ann'!$C$8:$C$285,0),MATCH('20100M Ann'!BV$8,'20100 Ann'!$C$8:$AZ$8,0))</f>
        <v>183.1</v>
      </c>
      <c r="BW20" s="11">
        <f>INDEX('20100 Ann'!$C$8:$AZ$285,MATCH('20100M Ann'!$C20,'20100 Ann'!$C$8:$C$285,0),MATCH('20100M Ann'!BW$8,'20100 Ann'!$C$8:$AZ$8,0))</f>
        <v>187.7</v>
      </c>
      <c r="BX20" s="11">
        <f>INDEX('20100 Ann'!$C$8:$AZ$285,MATCH('20100M Ann'!$C20,'20100 Ann'!$C$8:$C$285,0),MATCH('20100M Ann'!BX$8,'20100 Ann'!$C$8:$AZ$8,0))</f>
        <v>207.5</v>
      </c>
      <c r="BY20" s="11">
        <f>INDEX('20100 Ann'!$C$8:$AZ$285,MATCH('20100M Ann'!$C20,'20100 Ann'!$C$8:$C$285,0),MATCH('20100M Ann'!BY$8,'20100 Ann'!$C$8:$AZ$8,0))</f>
        <v>217.3</v>
      </c>
      <c r="BZ20" s="11">
        <f>INDEX('20100 Ann'!$C$8:$AZ$285,MATCH('20100M Ann'!$C20,'20100 Ann'!$C$8:$C$285,0),MATCH('20100M Ann'!BZ$8,'20100 Ann'!$C$8:$AZ$8,0))</f>
        <v>238</v>
      </c>
      <c r="CA20" s="11">
        <f>INDEX('20100 Ann'!$C$8:$AZ$285,MATCH('20100M Ann'!$C20,'20100 Ann'!$C$8:$C$285,0),MATCH('20100M Ann'!CA$8,'20100 Ann'!$C$8:$AZ$8,0))</f>
        <v>255.4</v>
      </c>
      <c r="CB20" s="11">
        <f>INDEX('20100 Ann'!$C$8:$AZ$285,MATCH('20100M Ann'!$C20,'20100 Ann'!$C$8:$C$285,0),MATCH('20100M Ann'!CB$8,'20100 Ann'!$C$8:$AZ$8,0))</f>
        <v>238.4</v>
      </c>
      <c r="CC20" s="11">
        <f>INDEX('20100 Ann'!$C$8:$AZ$285,MATCH('20100M Ann'!$C20,'20100 Ann'!$C$8:$C$285,0),MATCH('20100M Ann'!CC$8,'20100 Ann'!$C$8:$AZ$8,0))</f>
        <v>207.5</v>
      </c>
      <c r="CD20" s="11">
        <f>INDEX('20100 Ann'!$C$8:$AZ$285,MATCH('20100M Ann'!$C20,'20100 Ann'!$C$8:$C$285,0),MATCH('20100M Ann'!CD$8,'20100 Ann'!$C$8:$AZ$8,0))</f>
        <v>189.4</v>
      </c>
      <c r="CE20" s="11">
        <f>INDEX('20100 Ann'!$C$8:$AZ$285,MATCH('20100M Ann'!$C20,'20100 Ann'!$C$8:$C$285,0),MATCH('20100M Ann'!CE$8,'20100 Ann'!$C$8:$AZ$8,0))</f>
        <v>262.10000000000002</v>
      </c>
      <c r="CF20" s="11">
        <f>INDEX('20100 Ann'!$C$8:$AZ$285,MATCH('20100M Ann'!$C20,'20100 Ann'!$C$8:$C$285,0),MATCH('20100M Ann'!CF$8,'20100 Ann'!$C$8:$AZ$8,0))</f>
        <v>333.7</v>
      </c>
      <c r="CG20" s="11">
        <f>INDEX('20100 Ann'!$C$8:$AZ$285,MATCH('20100M Ann'!$C20,'20100 Ann'!$C$8:$C$285,0),MATCH('20100M Ann'!CG$8,'20100 Ann'!$C$8:$AZ$8,0))</f>
        <v>402.8</v>
      </c>
      <c r="CH20" s="11">
        <f>INDEX('20100 Ann'!$C$8:$AZ$285,MATCH('20100M Ann'!$C20,'20100 Ann'!$C$8:$C$285,0),MATCH('20100M Ann'!CH$8,'20100 Ann'!$C$8:$AZ$8,0))</f>
        <v>485.3</v>
      </c>
      <c r="CI20" s="11">
        <f>INDEX('20100 Ann'!$C$8:$AZ$285,MATCH('20100M Ann'!$C20,'20100 Ann'!$C$8:$C$285,0),MATCH('20100M Ann'!CI$8,'20100 Ann'!$C$8:$AZ$8,0))</f>
        <v>525.29999999999995</v>
      </c>
      <c r="CJ20" s="11">
        <f>INDEX('20100 Ann'!$C$8:$AZ$285,MATCH('20100M Ann'!$C20,'20100 Ann'!$C$8:$C$285,0),MATCH('20100M Ann'!CJ$8,'20100 Ann'!$C$8:$AZ$8,0))</f>
        <v>567.1</v>
      </c>
      <c r="CK20" s="11">
        <f>INDEX('20100 Ann'!$C$8:$AZ$285,MATCH('20100M Ann'!$C20,'20100 Ann'!$C$8:$C$285,0),MATCH('20100M Ann'!CK$8,'20100 Ann'!$C$8:$AZ$8,0))</f>
        <v>606.1</v>
      </c>
      <c r="CL20" s="11">
        <f>INDEX('20100 Ann'!$C$8:$AZ$285,MATCH('20100M Ann'!$C20,'20100 Ann'!$C$8:$C$285,0),MATCH('20100M Ann'!CL$8,'20100 Ann'!$C$8:$AZ$8,0))</f>
        <v>659.6</v>
      </c>
    </row>
    <row r="21" spans="1:90" s="10" customFormat="1" x14ac:dyDescent="0.25">
      <c r="A21" s="32">
        <v>13</v>
      </c>
      <c r="B21" s="10" t="s">
        <v>306</v>
      </c>
      <c r="C21" s="10" t="s">
        <v>305</v>
      </c>
      <c r="D21" s="10">
        <f>INDEX('20100 Ann Hist'!$C$8:$AR$285,MATCH('20100M Ann'!$C21,'20100 Ann Hist'!$C$8:$C$285,0),MATCH('20100M Ann'!D$8,'20100 Ann Hist'!$C$8:$AR$8,0))</f>
        <v>12.6</v>
      </c>
      <c r="E21" s="10">
        <f>INDEX('20100 Ann Hist'!$C$8:$AR$285,MATCH('20100M Ann'!$C21,'20100 Ann Hist'!$C$8:$C$285,0),MATCH('20100M Ann'!E$8,'20100 Ann Hist'!$C$8:$AR$8,0))</f>
        <v>11.9</v>
      </c>
      <c r="F21" s="10">
        <f>INDEX('20100 Ann Hist'!$C$8:$AR$285,MATCH('20100M Ann'!$C21,'20100 Ann Hist'!$C$8:$C$285,0),MATCH('20100M Ann'!F$8,'20100 Ann Hist'!$C$8:$AR$8,0))</f>
        <v>10.5</v>
      </c>
      <c r="G21" s="10">
        <f>INDEX('20100 Ann Hist'!$C$8:$AR$285,MATCH('20100M Ann'!$C21,'20100 Ann Hist'!$C$8:$C$285,0),MATCH('20100M Ann'!G$8,'20100 Ann Hist'!$C$8:$AR$8,0))</f>
        <v>8.6</v>
      </c>
      <c r="H21" s="10">
        <f>INDEX('20100 Ann Hist'!$C$8:$AR$285,MATCH('20100M Ann'!$C21,'20100 Ann Hist'!$C$8:$C$285,0),MATCH('20100M Ann'!H$8,'20100 Ann Hist'!$C$8:$AR$8,0))</f>
        <v>7.6</v>
      </c>
      <c r="I21" s="10">
        <f>INDEX('20100 Ann Hist'!$C$8:$AR$285,MATCH('20100M Ann'!$C21,'20100 Ann Hist'!$C$8:$C$285,0),MATCH('20100M Ann'!I$8,'20100 Ann Hist'!$C$8:$AR$8,0))</f>
        <v>8.3000000000000007</v>
      </c>
      <c r="J21" s="10">
        <f>INDEX('20100 Ann Hist'!$C$8:$AR$285,MATCH('20100M Ann'!$C21,'20100 Ann Hist'!$C$8:$C$285,0),MATCH('20100M Ann'!J$8,'20100 Ann Hist'!$C$8:$AR$8,0))</f>
        <v>8.5</v>
      </c>
      <c r="K21" s="10">
        <f>INDEX('20100 Ann Hist'!$C$8:$AR$285,MATCH('20100M Ann'!$C21,'20100 Ann Hist'!$C$8:$C$285,0),MATCH('20100M Ann'!K$8,'20100 Ann Hist'!$C$8:$AR$8,0))</f>
        <v>10</v>
      </c>
      <c r="L21" s="10">
        <f>INDEX('20100 Ann Hist'!$C$8:$AR$285,MATCH('20100M Ann'!$C21,'20100 Ann Hist'!$C$8:$C$285,0),MATCH('20100M Ann'!L$8,'20100 Ann Hist'!$C$8:$AR$8,0))</f>
        <v>10.4</v>
      </c>
      <c r="M21" s="10">
        <f>INDEX('20100 Ann Hist'!$C$8:$AR$285,MATCH('20100M Ann'!$C21,'20100 Ann Hist'!$C$8:$C$285,0),MATCH('20100M Ann'!M$8,'20100 Ann Hist'!$C$8:$AR$8,0))</f>
        <v>8.8000000000000007</v>
      </c>
      <c r="N21" s="10">
        <f>INDEX('20100 Ann Hist'!$C$8:$AR$285,MATCH('20100M Ann'!$C21,'20100 Ann Hist'!$C$8:$C$285,0),MATCH('20100M Ann'!N$8,'20100 Ann Hist'!$C$8:$AR$8,0))</f>
        <v>9.4</v>
      </c>
      <c r="O21" s="10">
        <f>INDEX('20100 Ann Hist'!$C$8:$AR$285,MATCH('20100M Ann'!$C21,'20100 Ann Hist'!$C$8:$C$285,0),MATCH('20100M Ann'!O$8,'20100 Ann Hist'!$C$8:$AR$8,0))</f>
        <v>9.6999999999999993</v>
      </c>
      <c r="P21" s="10">
        <f>INDEX('20100 Ann Hist'!$C$8:$AR$285,MATCH('20100M Ann'!$C21,'20100 Ann Hist'!$C$8:$C$285,0),MATCH('20100M Ann'!P$8,'20100 Ann Hist'!$C$8:$AR$8,0))</f>
        <v>10.199999999999999</v>
      </c>
      <c r="Q21" s="10">
        <f>INDEX('20100 Ann Hist'!$C$8:$AR$285,MATCH('20100M Ann'!$C21,'20100 Ann Hist'!$C$8:$C$285,0),MATCH('20100M Ann'!Q$8,'20100 Ann Hist'!$C$8:$AR$8,0))</f>
        <v>10</v>
      </c>
      <c r="R21" s="10">
        <f>INDEX('20100 Ann Hist'!$C$8:$AR$285,MATCH('20100M Ann'!$C21,'20100 Ann Hist'!$C$8:$C$285,0),MATCH('20100M Ann'!R$8,'20100 Ann Hist'!$C$8:$AR$8,0))</f>
        <v>10.4</v>
      </c>
      <c r="S21" s="10">
        <f>INDEX('20100 Ann Hist'!$C$8:$AR$285,MATCH('20100M Ann'!$C21,'20100 Ann Hist'!$C$8:$C$285,0),MATCH('20100M Ann'!S$8,'20100 Ann Hist'!$C$8:$AR$8,0))</f>
        <v>10.9</v>
      </c>
      <c r="T21" s="10">
        <f>INDEX('20100 Ann Hist'!$C$8:$AR$285,MATCH('20100M Ann'!$C21,'20100 Ann Hist'!$C$8:$C$285,0),MATCH('20100M Ann'!T$8,'20100 Ann Hist'!$C$8:$AR$8,0))</f>
        <v>11.7</v>
      </c>
      <c r="U21" s="10">
        <f>INDEX('20100 Ann Hist'!$C$8:$AR$285,MATCH('20100M Ann'!$C21,'20100 Ann Hist'!$C$8:$C$285,0),MATCH('20100M Ann'!U$8,'20100 Ann Hist'!$C$8:$AR$8,0))</f>
        <v>13.6</v>
      </c>
      <c r="V21" s="10">
        <f>INDEX('20100 Ann Hist'!$C$8:$AR$285,MATCH('20100M Ann'!$C21,'20100 Ann Hist'!$C$8:$C$285,0),MATCH('20100M Ann'!V$8,'20100 Ann Hist'!$C$8:$AR$8,0))</f>
        <v>15.4</v>
      </c>
      <c r="W21" s="10">
        <f>INDEX('20100 Ann Hist'!$C$8:$AR$285,MATCH('20100M Ann'!$C21,'20100 Ann Hist'!$C$8:$C$285,0),MATCH('20100M Ann'!W$8,'20100 Ann Hist'!$C$8:$AR$8,0))</f>
        <v>16.8</v>
      </c>
      <c r="X21" s="10">
        <f>INDEX('20100 Ann Hist'!$C$8:$AR$285,MATCH('20100M Ann'!$C21,'20100 Ann Hist'!$C$8:$C$285,0),MATCH('20100M Ann'!X$8,'20100 Ann Hist'!$C$8:$AR$8,0))</f>
        <v>17.899999999999999</v>
      </c>
      <c r="Y21" s="10">
        <f>INDEX('20100 Ann Hist'!$C$8:$AR$285,MATCH('20100M Ann'!$C21,'20100 Ann Hist'!$C$8:$C$285,0),MATCH('20100M Ann'!Y$8,'20100 Ann Hist'!$C$8:$AR$8,0))</f>
        <v>20.7</v>
      </c>
      <c r="Z21" s="10">
        <f>INDEX('20100 Ann Hist'!$C$8:$AR$285,MATCH('20100M Ann'!$C21,'20100 Ann Hist'!$C$8:$C$285,0),MATCH('20100M Ann'!Z$8,'20100 Ann Hist'!$C$8:$AR$8,0))</f>
        <v>21.4</v>
      </c>
      <c r="AA21" s="10">
        <f>INDEX('20100 Ann Hist'!$C$8:$AR$285,MATCH('20100M Ann'!$C21,'20100 Ann Hist'!$C$8:$C$285,0),MATCH('20100M Ann'!AA$8,'20100 Ann Hist'!$C$8:$AR$8,0))</f>
        <v>22.5</v>
      </c>
      <c r="AB21" s="10">
        <f>INDEX('20100 Ann Hist'!$C$8:$AR$285,MATCH('20100M Ann'!$C21,'20100 Ann Hist'!$C$8:$C$285,0),MATCH('20100M Ann'!AB$8,'20100 Ann Hist'!$C$8:$AR$8,0))</f>
        <v>24.6</v>
      </c>
      <c r="AC21" s="10">
        <f>INDEX('20100 Ann Hist'!$C$8:$AR$285,MATCH('20100M Ann'!$C21,'20100 Ann Hist'!$C$8:$C$285,0),MATCH('20100M Ann'!AC$8,'20100 Ann Hist'!$C$8:$AR$8,0))</f>
        <v>26.6</v>
      </c>
      <c r="AD21" s="10">
        <f>INDEX('20100 Ann Hist'!$C$8:$AR$285,MATCH('20100M Ann'!$C21,'20100 Ann Hist'!$C$8:$C$285,0),MATCH('20100M Ann'!AD$8,'20100 Ann Hist'!$C$8:$AR$8,0))</f>
        <v>29.4</v>
      </c>
      <c r="AE21" s="10">
        <f>INDEX('20100 Ann Hist'!$C$8:$AR$285,MATCH('20100M Ann'!$C21,'20100 Ann Hist'!$C$8:$C$285,0),MATCH('20100M Ann'!AE$8,'20100 Ann Hist'!$C$8:$AR$8,0))</f>
        <v>32.4</v>
      </c>
      <c r="AF21" s="10">
        <f>INDEX('20100 Ann Hist'!$C$8:$AR$285,MATCH('20100M Ann'!$C21,'20100 Ann Hist'!$C$8:$C$285,0),MATCH('20100M Ann'!AF$8,'20100 Ann Hist'!$C$8:$AR$8,0))</f>
        <v>35.6</v>
      </c>
      <c r="AG21" s="10">
        <f>INDEX('20100 Ann Hist'!$C$8:$AR$285,MATCH('20100M Ann'!$C21,'20100 Ann Hist'!$C$8:$C$285,0),MATCH('20100M Ann'!AG$8,'20100 Ann Hist'!$C$8:$AR$8,0))</f>
        <v>37.299999999999997</v>
      </c>
      <c r="AH21" s="10">
        <f>INDEX('20100 Ann Hist'!$C$8:$AR$285,MATCH('20100M Ann'!$C21,'20100 Ann Hist'!$C$8:$C$285,0),MATCH('20100M Ann'!AH$8,'20100 Ann Hist'!$C$8:$AR$8,0))</f>
        <v>40.6</v>
      </c>
      <c r="AI21" s="10">
        <f>INDEX('20100 Ann Hist'!$C$8:$AR$285,MATCH('20100M Ann'!$C21,'20100 Ann Hist'!$C$8:$C$285,0),MATCH('20100M Ann'!AI$8,'20100 Ann Hist'!$C$8:$AR$8,0))</f>
        <v>44.3</v>
      </c>
      <c r="AJ21" s="10">
        <f>INDEX('20100 Ann Hist'!$C$8:$AR$285,MATCH('20100M Ann'!$C21,'20100 Ann Hist'!$C$8:$C$285,0),MATCH('20100M Ann'!AJ$8,'20100 Ann Hist'!$C$8:$AR$8,0))</f>
        <v>47.2</v>
      </c>
      <c r="AK21" s="10">
        <f>INDEX('20100 Ann Hist'!$C$8:$AR$285,MATCH('20100M Ann'!$C21,'20100 Ann Hist'!$C$8:$C$285,0),MATCH('20100M Ann'!AK$8,'20100 Ann Hist'!$C$8:$AR$8,0))</f>
        <v>51.6</v>
      </c>
      <c r="AL21" s="10">
        <f>INDEX('20100 Ann Hist'!$C$8:$AR$285,MATCH('20100M Ann'!$C21,'20100 Ann Hist'!$C$8:$C$285,0),MATCH('20100M Ann'!AL$8,'20100 Ann Hist'!$C$8:$AR$8,0))</f>
        <v>56</v>
      </c>
      <c r="AM21" s="10">
        <f>INDEX('20100 Ann Hist'!$C$8:$AR$285,MATCH('20100M Ann'!$C21,'20100 Ann Hist'!$C$8:$C$285,0),MATCH('20100M Ann'!AM$8,'20100 Ann Hist'!$C$8:$AR$8,0))</f>
        <v>62.5</v>
      </c>
      <c r="AN21" s="10">
        <f>INDEX('20100 Ann Hist'!$C$8:$AR$285,MATCH('20100M Ann'!$C21,'20100 Ann Hist'!$C$8:$C$285,0),MATCH('20100M Ann'!AN$8,'20100 Ann Hist'!$C$8:$AR$8,0))</f>
        <v>68.7</v>
      </c>
      <c r="AO21" s="10">
        <f>INDEX('20100 Ann Hist'!$C$8:$AR$285,MATCH('20100M Ann'!$C21,'20100 Ann Hist'!$C$8:$C$285,0),MATCH('20100M Ann'!AO$8,'20100 Ann Hist'!$C$8:$AR$8,0))</f>
        <v>74.2</v>
      </c>
      <c r="AP21" s="10">
        <f>INDEX('20100 Ann Hist'!$C$8:$AR$285,MATCH('20100M Ann'!$C21,'20100 Ann Hist'!$C$8:$C$285,0),MATCH('20100M Ann'!AP$8,'20100 Ann Hist'!$C$8:$AR$8,0))</f>
        <v>79.8</v>
      </c>
      <c r="AQ21" s="10">
        <f>INDEX('20100 Ann Hist'!$C$8:$AR$285,MATCH('20100M Ann'!$C21,'20100 Ann Hist'!$C$8:$C$285,0),MATCH('20100M Ann'!AQ$8,'20100 Ann Hist'!$C$8:$AR$8,0))</f>
        <v>87.3</v>
      </c>
      <c r="AR21" s="11">
        <f>INDEX('20100 Ann'!$C$8:$AZ$285,MATCH('20100M Ann'!$C21,'20100 Ann'!$C$8:$C$285,0),MATCH('20100M Ann'!AR$8,'20100 Ann'!$C$8:$AZ$8,0))</f>
        <v>98.7</v>
      </c>
      <c r="AS21" s="11">
        <f>INDEX('20100 Ann'!$C$8:$AZ$285,MATCH('20100M Ann'!$C21,'20100 Ann'!$C$8:$C$285,0),MATCH('20100M Ann'!AS$8,'20100 Ann'!$C$8:$AZ$8,0))</f>
        <v>112.7</v>
      </c>
      <c r="AT21" s="11">
        <f>INDEX('20100 Ann'!$C$8:$AZ$285,MATCH('20100M Ann'!$C21,'20100 Ann'!$C$8:$C$285,0),MATCH('20100M Ann'!AT$8,'20100 Ann'!$C$8:$AZ$8,0))</f>
        <v>122.3</v>
      </c>
      <c r="AU21" s="11">
        <f>INDEX('20100 Ann'!$C$8:$AZ$285,MATCH('20100M Ann'!$C21,'20100 Ann'!$C$8:$C$285,0),MATCH('20100M Ann'!AU$8,'20100 Ann'!$C$8:$AZ$8,0))</f>
        <v>133.30000000000001</v>
      </c>
      <c r="AV21" s="11">
        <f>INDEX('20100 Ann'!$C$8:$AZ$285,MATCH('20100M Ann'!$C21,'20100 Ann'!$C$8:$C$285,0),MATCH('20100M Ann'!AV$8,'20100 Ann'!$C$8:$AZ$8,0))</f>
        <v>150.6</v>
      </c>
      <c r="AW21" s="11">
        <f>INDEX('20100 Ann'!$C$8:$AZ$285,MATCH('20100M Ann'!$C21,'20100 Ann'!$C$8:$C$285,0),MATCH('20100M Ann'!AW$8,'20100 Ann'!$C$8:$AZ$8,0))</f>
        <v>175.4</v>
      </c>
      <c r="AX21" s="11">
        <f>INDEX('20100 Ann'!$C$8:$AZ$285,MATCH('20100M Ann'!$C21,'20100 Ann'!$C$8:$C$285,0),MATCH('20100M Ann'!AX$8,'20100 Ann'!$C$8:$AZ$8,0))</f>
        <v>195.3</v>
      </c>
      <c r="AY21" s="11">
        <f>INDEX('20100 Ann'!$C$8:$AZ$285,MATCH('20100M Ann'!$C21,'20100 Ann'!$C$8:$C$285,0),MATCH('20100M Ann'!AY$8,'20100 Ann'!$C$8:$AZ$8,0))</f>
        <v>212.6</v>
      </c>
      <c r="AZ21" s="11">
        <f>INDEX('20100 Ann'!$C$8:$AZ$285,MATCH('20100M Ann'!$C21,'20100 Ann'!$C$8:$C$285,0),MATCH('20100M Ann'!AZ$8,'20100 Ann'!$C$8:$AZ$8,0))</f>
        <v>243.4</v>
      </c>
      <c r="BA21" s="11">
        <f>INDEX('20100 Ann'!$C$8:$AZ$285,MATCH('20100M Ann'!$C21,'20100 Ann'!$C$8:$C$285,0),MATCH('20100M Ann'!BA$8,'20100 Ann'!$C$8:$AZ$8,0))</f>
        <v>278</v>
      </c>
      <c r="BB21" s="11">
        <f>INDEX('20100 Ann'!$C$8:$AZ$285,MATCH('20100M Ann'!$C21,'20100 Ann'!$C$8:$C$285,0),MATCH('20100M Ann'!BB$8,'20100 Ann'!$C$8:$AZ$8,0))</f>
        <v>318.3</v>
      </c>
      <c r="BC21" s="11">
        <f>INDEX('20100 Ann'!$C$8:$AZ$285,MATCH('20100M Ann'!$C21,'20100 Ann'!$C$8:$C$285,0),MATCH('20100M Ann'!BC$8,'20100 Ann'!$C$8:$AZ$8,0))</f>
        <v>386</v>
      </c>
      <c r="BD21" s="11">
        <f>INDEX('20100 Ann'!$C$8:$AZ$285,MATCH('20100M Ann'!$C21,'20100 Ann'!$C$8:$C$285,0),MATCH('20100M Ann'!BD$8,'20100 Ann'!$C$8:$AZ$8,0))</f>
        <v>472.9</v>
      </c>
      <c r="BE21" s="11">
        <f>INDEX('20100 Ann'!$C$8:$AZ$285,MATCH('20100M Ann'!$C21,'20100 Ann'!$C$8:$C$285,0),MATCH('20100M Ann'!BE$8,'20100 Ann'!$C$8:$AZ$8,0))</f>
        <v>541.29999999999995</v>
      </c>
      <c r="BF21" s="11">
        <f>INDEX('20100 Ann'!$C$8:$AZ$285,MATCH('20100M Ann'!$C21,'20100 Ann'!$C$8:$C$285,0),MATCH('20100M Ann'!BF$8,'20100 Ann'!$C$8:$AZ$8,0))</f>
        <v>584.29999999999995</v>
      </c>
      <c r="BG21" s="11">
        <f>INDEX('20100 Ann'!$C$8:$AZ$285,MATCH('20100M Ann'!$C21,'20100 Ann'!$C$8:$C$285,0),MATCH('20100M Ann'!BG$8,'20100 Ann'!$C$8:$AZ$8,0))</f>
        <v>665.1</v>
      </c>
      <c r="BH21" s="11">
        <f>INDEX('20100 Ann'!$C$8:$AZ$285,MATCH('20100M Ann'!$C21,'20100 Ann'!$C$8:$C$285,0),MATCH('20100M Ann'!BH$8,'20100 Ann'!$C$8:$AZ$8,0))</f>
        <v>712.8</v>
      </c>
      <c r="BI21" s="11">
        <f>INDEX('20100 Ann'!$C$8:$AZ$285,MATCH('20100M Ann'!$C21,'20100 Ann'!$C$8:$C$285,0),MATCH('20100M Ann'!BI$8,'20100 Ann'!$C$8:$AZ$8,0))</f>
        <v>755.3</v>
      </c>
      <c r="BJ21" s="11">
        <f>INDEX('20100 Ann'!$C$8:$AZ$285,MATCH('20100M Ann'!$C21,'20100 Ann'!$C$8:$C$285,0),MATCH('20100M Ann'!BJ$8,'20100 Ann'!$C$8:$AZ$8,0))</f>
        <v>779.9</v>
      </c>
      <c r="BK21" s="11">
        <f>INDEX('20100 Ann'!$C$8:$AZ$285,MATCH('20100M Ann'!$C21,'20100 Ann'!$C$8:$C$285,0),MATCH('20100M Ann'!BK$8,'20100 Ann'!$C$8:$AZ$8,0))</f>
        <v>839.4</v>
      </c>
      <c r="BL21" s="11">
        <f>INDEX('20100 Ann'!$C$8:$AZ$285,MATCH('20100M Ann'!$C21,'20100 Ann'!$C$8:$C$285,0),MATCH('20100M Ann'!BL$8,'20100 Ann'!$C$8:$AZ$8,0))</f>
        <v>951.9</v>
      </c>
      <c r="BM21" s="11">
        <f>INDEX('20100 Ann'!$C$8:$AZ$285,MATCH('20100M Ann'!$C21,'20100 Ann'!$C$8:$C$285,0),MATCH('20100M Ann'!BM$8,'20100 Ann'!$C$8:$AZ$8,0))</f>
        <v>991.2</v>
      </c>
      <c r="BN21" s="11">
        <f>INDEX('20100 Ann'!$C$8:$AZ$285,MATCH('20100M Ann'!$C21,'20100 Ann'!$C$8:$C$285,0),MATCH('20100M Ann'!BN$8,'20100 Ann'!$C$8:$AZ$8,0))</f>
        <v>985.5</v>
      </c>
      <c r="BO21" s="11">
        <f>INDEX('20100 Ann'!$C$8:$AZ$285,MATCH('20100M Ann'!$C21,'20100 Ann'!$C$8:$C$285,0),MATCH('20100M Ann'!BO$8,'20100 Ann'!$C$8:$AZ$8,0))</f>
        <v>982.1</v>
      </c>
      <c r="BP21" s="11">
        <f>INDEX('20100 Ann'!$C$8:$AZ$285,MATCH('20100M Ann'!$C21,'20100 Ann'!$C$8:$C$285,0),MATCH('20100M Ann'!BP$8,'20100 Ann'!$C$8:$AZ$8,0))</f>
        <v>988.6</v>
      </c>
      <c r="BQ21" s="11">
        <f>INDEX('20100 Ann'!$C$8:$AZ$285,MATCH('20100M Ann'!$C21,'20100 Ann'!$C$8:$C$285,0),MATCH('20100M Ann'!BQ$8,'20100 Ann'!$C$8:$AZ$8,0))</f>
        <v>1029.4000000000001</v>
      </c>
      <c r="BR21" s="11">
        <f>INDEX('20100 Ann'!$C$8:$AZ$285,MATCH('20100M Ann'!$C21,'20100 Ann'!$C$8:$C$285,0),MATCH('20100M Ann'!BR$8,'20100 Ann'!$C$8:$AZ$8,0))</f>
        <v>1114</v>
      </c>
      <c r="BS21" s="11">
        <f>INDEX('20100 Ann'!$C$8:$AZ$285,MATCH('20100M Ann'!$C21,'20100 Ann'!$C$8:$C$285,0),MATCH('20100M Ann'!BS$8,'20100 Ann'!$C$8:$AZ$8,0))</f>
        <v>1176.5</v>
      </c>
      <c r="BT21" s="11">
        <f>INDEX('20100 Ann'!$C$8:$AZ$285,MATCH('20100M Ann'!$C21,'20100 Ann'!$C$8:$C$285,0),MATCH('20100M Ann'!BT$8,'20100 Ann'!$C$8:$AZ$8,0))</f>
        <v>1258.5</v>
      </c>
      <c r="BU21" s="11">
        <f>INDEX('20100 Ann'!$C$8:$AZ$285,MATCH('20100M Ann'!$C21,'20100 Ann'!$C$8:$C$285,0),MATCH('20100M Ann'!BU$8,'20100 Ann'!$C$8:$AZ$8,0))</f>
        <v>1342.5</v>
      </c>
      <c r="BV21" s="11">
        <f>INDEX('20100 Ann'!$C$8:$AZ$285,MATCH('20100M Ann'!$C21,'20100 Ann'!$C$8:$C$285,0),MATCH('20100M Ann'!BV$8,'20100 Ann'!$C$8:$AZ$8,0))</f>
        <v>1329.7</v>
      </c>
      <c r="BW21" s="11">
        <f>INDEX('20100 Ann'!$C$8:$AZ$285,MATCH('20100M Ann'!$C21,'20100 Ann'!$C$8:$C$285,0),MATCH('20100M Ann'!BW$8,'20100 Ann'!$C$8:$AZ$8,0))</f>
        <v>1453.5</v>
      </c>
      <c r="BX21" s="11">
        <f>INDEX('20100 Ann'!$C$8:$AZ$285,MATCH('20100M Ann'!$C21,'20100 Ann'!$C$8:$C$285,0),MATCH('20100M Ann'!BX$8,'20100 Ann'!$C$8:$AZ$8,0))</f>
        <v>1441.3</v>
      </c>
      <c r="BY21" s="11">
        <f>INDEX('20100 Ann'!$C$8:$AZ$285,MATCH('20100M Ann'!$C21,'20100 Ann'!$C$8:$C$285,0),MATCH('20100M Ann'!BY$8,'20100 Ann'!$C$8:$AZ$8,0))</f>
        <v>1390.4</v>
      </c>
      <c r="BZ21" s="11">
        <f>INDEX('20100 Ann'!$C$8:$AZ$285,MATCH('20100M Ann'!$C21,'20100 Ann'!$C$8:$C$285,0),MATCH('20100M Ann'!BZ$8,'20100 Ann'!$C$8:$AZ$8,0))</f>
        <v>1420.5</v>
      </c>
      <c r="CA21" s="11">
        <f>INDEX('20100 Ann'!$C$8:$AZ$285,MATCH('20100M Ann'!$C21,'20100 Ann'!$C$8:$C$285,0),MATCH('20100M Ann'!CA$8,'20100 Ann'!$C$8:$AZ$8,0))</f>
        <v>1503.7</v>
      </c>
      <c r="CB21" s="11">
        <f>INDEX('20100 Ann'!$C$8:$AZ$285,MATCH('20100M Ann'!$C21,'20100 Ann'!$C$8:$C$285,0),MATCH('20100M Ann'!CB$8,'20100 Ann'!$C$8:$AZ$8,0))</f>
        <v>1666.5</v>
      </c>
      <c r="CC21" s="11">
        <f>INDEX('20100 Ann'!$C$8:$AZ$285,MATCH('20100M Ann'!$C21,'20100 Ann'!$C$8:$C$285,0),MATCH('20100M Ann'!CC$8,'20100 Ann'!$C$8:$AZ$8,0))</f>
        <v>1938.4</v>
      </c>
      <c r="CD21" s="11">
        <f>INDEX('20100 Ann'!$C$8:$AZ$285,MATCH('20100M Ann'!$C21,'20100 Ann'!$C$8:$C$285,0),MATCH('20100M Ann'!CD$8,'20100 Ann'!$C$8:$AZ$8,0))</f>
        <v>2166.6</v>
      </c>
      <c r="CE21" s="11">
        <f>INDEX('20100 Ann'!$C$8:$AZ$285,MATCH('20100M Ann'!$C21,'20100 Ann'!$C$8:$C$285,0),MATCH('20100M Ann'!CE$8,'20100 Ann'!$C$8:$AZ$8,0))</f>
        <v>2167.1</v>
      </c>
      <c r="CF21" s="11">
        <f>INDEX('20100 Ann'!$C$8:$AZ$285,MATCH('20100M Ann'!$C21,'20100 Ann'!$C$8:$C$285,0),MATCH('20100M Ann'!CF$8,'20100 Ann'!$C$8:$AZ$8,0))</f>
        <v>1818</v>
      </c>
      <c r="CG21" s="11">
        <f>INDEX('20100 Ann'!$C$8:$AZ$285,MATCH('20100M Ann'!$C21,'20100 Ann'!$C$8:$C$285,0),MATCH('20100M Ann'!CG$8,'20100 Ann'!$C$8:$AZ$8,0))</f>
        <v>1739.6</v>
      </c>
      <c r="CH21" s="11">
        <f>INDEX('20100 Ann'!$C$8:$AZ$285,MATCH('20100M Ann'!$C21,'20100 Ann'!$C$8:$C$285,0),MATCH('20100M Ann'!CH$8,'20100 Ann'!$C$8:$AZ$8,0))</f>
        <v>1913.9</v>
      </c>
      <c r="CI21" s="11">
        <f>INDEX('20100 Ann'!$C$8:$AZ$285,MATCH('20100M Ann'!$C21,'20100 Ann'!$C$8:$C$285,0),MATCH('20100M Ann'!CI$8,'20100 Ann'!$C$8:$AZ$8,0))</f>
        <v>2123.8000000000002</v>
      </c>
      <c r="CJ21" s="11">
        <f>INDEX('20100 Ann'!$C$8:$AZ$285,MATCH('20100M Ann'!$C21,'20100 Ann'!$C$8:$C$285,0),MATCH('20100M Ann'!CJ$8,'20100 Ann'!$C$8:$AZ$8,0))</f>
        <v>2056.1</v>
      </c>
      <c r="CK21" s="11">
        <f>INDEX('20100 Ann'!$C$8:$AZ$285,MATCH('20100M Ann'!$C21,'20100 Ann'!$C$8:$C$285,0),MATCH('20100M Ann'!CK$8,'20100 Ann'!$C$8:$AZ$8,0))</f>
        <v>2227</v>
      </c>
      <c r="CL21" s="11">
        <f>INDEX('20100 Ann'!$C$8:$AZ$285,MATCH('20100M Ann'!$C21,'20100 Ann'!$C$8:$C$285,0),MATCH('20100M Ann'!CL$8,'20100 Ann'!$C$8:$AZ$8,0))</f>
        <v>2253.8000000000002</v>
      </c>
    </row>
    <row r="22" spans="1:90" s="10" customFormat="1" x14ac:dyDescent="0.25">
      <c r="A22" s="32">
        <v>14</v>
      </c>
      <c r="B22" s="10" t="s">
        <v>304</v>
      </c>
      <c r="C22" s="10" t="s">
        <v>303</v>
      </c>
      <c r="D22" s="10">
        <f>INDEX('20100 Ann Hist'!$C$8:$AR$285,MATCH('20100M Ann'!$C22,'20100 Ann Hist'!$C$8:$C$285,0),MATCH('20100M Ann'!D$8,'20100 Ann Hist'!$C$8:$AR$8,0))</f>
        <v>6.8</v>
      </c>
      <c r="E22" s="10">
        <f>INDEX('20100 Ann Hist'!$C$8:$AR$285,MATCH('20100M Ann'!$C22,'20100 Ann Hist'!$C$8:$C$285,0),MATCH('20100M Ann'!E$8,'20100 Ann Hist'!$C$8:$AR$8,0))</f>
        <v>6.4</v>
      </c>
      <c r="F22" s="10">
        <f>INDEX('20100 Ann Hist'!$C$8:$AR$285,MATCH('20100M Ann'!$C22,'20100 Ann Hist'!$C$8:$C$285,0),MATCH('20100M Ann'!F$8,'20100 Ann Hist'!$C$8:$AR$8,0))</f>
        <v>6.4</v>
      </c>
      <c r="G22" s="10">
        <f>INDEX('20100 Ann Hist'!$C$8:$AR$285,MATCH('20100M Ann'!$C22,'20100 Ann Hist'!$C$8:$C$285,0),MATCH('20100M Ann'!G$8,'20100 Ann Hist'!$C$8:$AR$8,0))</f>
        <v>6.1</v>
      </c>
      <c r="H22" s="10">
        <f>INDEX('20100 Ann Hist'!$C$8:$AR$285,MATCH('20100M Ann'!$C22,'20100 Ann Hist'!$C$8:$C$285,0),MATCH('20100M Ann'!H$8,'20100 Ann Hist'!$C$8:$AR$8,0))</f>
        <v>5.6</v>
      </c>
      <c r="I22" s="10">
        <f>INDEX('20100 Ann Hist'!$C$8:$AR$285,MATCH('20100M Ann'!$C22,'20100 Ann Hist'!$C$8:$C$285,0),MATCH('20100M Ann'!I$8,'20100 Ann Hist'!$C$8:$AR$8,0))</f>
        <v>5.7</v>
      </c>
      <c r="J22" s="10">
        <f>INDEX('20100 Ann Hist'!$C$8:$AR$285,MATCH('20100M Ann'!$C22,'20100 Ann Hist'!$C$8:$C$285,0),MATCH('20100M Ann'!J$8,'20100 Ann Hist'!$C$8:$AR$8,0))</f>
        <v>5.7</v>
      </c>
      <c r="K22" s="10">
        <f>INDEX('20100 Ann Hist'!$C$8:$AR$285,MATCH('20100M Ann'!$C22,'20100 Ann Hist'!$C$8:$C$285,0),MATCH('20100M Ann'!K$8,'20100 Ann Hist'!$C$8:$AR$8,0))</f>
        <v>5.5</v>
      </c>
      <c r="L22" s="10">
        <f>INDEX('20100 Ann Hist'!$C$8:$AR$285,MATCH('20100M Ann'!$C22,'20100 Ann Hist'!$C$8:$C$285,0),MATCH('20100M Ann'!L$8,'20100 Ann Hist'!$C$8:$AR$8,0))</f>
        <v>5.7</v>
      </c>
      <c r="M22" s="10">
        <f>INDEX('20100 Ann Hist'!$C$8:$AR$285,MATCH('20100M Ann'!$C22,'20100 Ann Hist'!$C$8:$C$285,0),MATCH('20100M Ann'!M$8,'20100 Ann Hist'!$C$8:$AR$8,0))</f>
        <v>5.6</v>
      </c>
      <c r="N22" s="10">
        <f>INDEX('20100 Ann Hist'!$C$8:$AR$285,MATCH('20100M Ann'!$C22,'20100 Ann Hist'!$C$8:$C$285,0),MATCH('20100M Ann'!N$8,'20100 Ann Hist'!$C$8:$AR$8,0))</f>
        <v>5.7</v>
      </c>
      <c r="O22" s="10">
        <f>INDEX('20100 Ann Hist'!$C$8:$AR$285,MATCH('20100M Ann'!$C22,'20100 Ann Hist'!$C$8:$C$285,0),MATCH('20100M Ann'!O$8,'20100 Ann Hist'!$C$8:$AR$8,0))</f>
        <v>5.7</v>
      </c>
      <c r="P22" s="10">
        <f>INDEX('20100 Ann Hist'!$C$8:$AR$285,MATCH('20100M Ann'!$C22,'20100 Ann Hist'!$C$8:$C$285,0),MATCH('20100M Ann'!P$8,'20100 Ann Hist'!$C$8:$AR$8,0))</f>
        <v>5.8</v>
      </c>
      <c r="Q22" s="10">
        <f>INDEX('20100 Ann Hist'!$C$8:$AR$285,MATCH('20100M Ann'!$C22,'20100 Ann Hist'!$C$8:$C$285,0),MATCH('20100M Ann'!Q$8,'20100 Ann Hist'!$C$8:$AR$8,0))</f>
        <v>5.8</v>
      </c>
      <c r="R22" s="10">
        <f>INDEX('20100 Ann Hist'!$C$8:$AR$285,MATCH('20100M Ann'!$C22,'20100 Ann Hist'!$C$8:$C$285,0),MATCH('20100M Ann'!R$8,'20100 Ann Hist'!$C$8:$AR$8,0))</f>
        <v>6</v>
      </c>
      <c r="S22" s="10">
        <f>INDEX('20100 Ann Hist'!$C$8:$AR$285,MATCH('20100M Ann'!$C22,'20100 Ann Hist'!$C$8:$C$285,0),MATCH('20100M Ann'!S$8,'20100 Ann Hist'!$C$8:$AR$8,0))</f>
        <v>6.2</v>
      </c>
      <c r="T22" s="10">
        <f>INDEX('20100 Ann Hist'!$C$8:$AR$285,MATCH('20100M Ann'!$C22,'20100 Ann Hist'!$C$8:$C$285,0),MATCH('20100M Ann'!T$8,'20100 Ann Hist'!$C$8:$AR$8,0))</f>
        <v>7.1</v>
      </c>
      <c r="U22" s="10">
        <f>INDEX('20100 Ann Hist'!$C$8:$AR$285,MATCH('20100M Ann'!$C22,'20100 Ann Hist'!$C$8:$C$285,0),MATCH('20100M Ann'!U$8,'20100 Ann Hist'!$C$8:$AR$8,0))</f>
        <v>8</v>
      </c>
      <c r="V22" s="10">
        <f>INDEX('20100 Ann Hist'!$C$8:$AR$285,MATCH('20100M Ann'!$C22,'20100 Ann Hist'!$C$8:$C$285,0),MATCH('20100M Ann'!V$8,'20100 Ann Hist'!$C$8:$AR$8,0))</f>
        <v>9.1</v>
      </c>
      <c r="W22" s="10">
        <f>INDEX('20100 Ann Hist'!$C$8:$AR$285,MATCH('20100M Ann'!$C22,'20100 Ann Hist'!$C$8:$C$285,0),MATCH('20100M Ann'!W$8,'20100 Ann Hist'!$C$8:$AR$8,0))</f>
        <v>9.8000000000000007</v>
      </c>
      <c r="X22" s="10">
        <f>INDEX('20100 Ann Hist'!$C$8:$AR$285,MATCH('20100M Ann'!$C22,'20100 Ann Hist'!$C$8:$C$285,0),MATCH('20100M Ann'!X$8,'20100 Ann Hist'!$C$8:$AR$8,0))</f>
        <v>10.7</v>
      </c>
      <c r="Y22" s="10">
        <f>INDEX('20100 Ann Hist'!$C$8:$AR$285,MATCH('20100M Ann'!$C22,'20100 Ann Hist'!$C$8:$C$285,0),MATCH('20100M Ann'!Y$8,'20100 Ann Hist'!$C$8:$AR$8,0))</f>
        <v>11.8</v>
      </c>
      <c r="Z22" s="10">
        <f>INDEX('20100 Ann Hist'!$C$8:$AR$285,MATCH('20100M Ann'!$C22,'20100 Ann Hist'!$C$8:$C$285,0),MATCH('20100M Ann'!Z$8,'20100 Ann Hist'!$C$8:$AR$8,0))</f>
        <v>12.9</v>
      </c>
      <c r="AA22" s="10">
        <f>INDEX('20100 Ann Hist'!$C$8:$AR$285,MATCH('20100M Ann'!$C22,'20100 Ann Hist'!$C$8:$C$285,0),MATCH('20100M Ann'!AA$8,'20100 Ann Hist'!$C$8:$AR$8,0))</f>
        <v>13.9</v>
      </c>
      <c r="AB22" s="10">
        <f>INDEX('20100 Ann Hist'!$C$8:$AR$285,MATCH('20100M Ann'!$C22,'20100 Ann Hist'!$C$8:$C$285,0),MATCH('20100M Ann'!AB$8,'20100 Ann Hist'!$C$8:$AR$8,0))</f>
        <v>15.7</v>
      </c>
      <c r="AC22" s="10">
        <f>INDEX('20100 Ann Hist'!$C$8:$AR$285,MATCH('20100M Ann'!$C22,'20100 Ann Hist'!$C$8:$C$285,0),MATCH('20100M Ann'!AC$8,'20100 Ann Hist'!$C$8:$AR$8,0))</f>
        <v>17.3</v>
      </c>
      <c r="AD22" s="10">
        <f>INDEX('20100 Ann Hist'!$C$8:$AR$285,MATCH('20100M Ann'!$C22,'20100 Ann Hist'!$C$8:$C$285,0),MATCH('20100M Ann'!AD$8,'20100 Ann Hist'!$C$8:$AR$8,0))</f>
        <v>18.899999999999999</v>
      </c>
      <c r="AE22" s="10">
        <f>INDEX('20100 Ann Hist'!$C$8:$AR$285,MATCH('20100M Ann'!$C22,'20100 Ann Hist'!$C$8:$C$285,0),MATCH('20100M Ann'!AE$8,'20100 Ann Hist'!$C$8:$AR$8,0))</f>
        <v>21.2</v>
      </c>
      <c r="AF22" s="10">
        <f>INDEX('20100 Ann Hist'!$C$8:$AR$285,MATCH('20100M Ann'!$C22,'20100 Ann Hist'!$C$8:$C$285,0),MATCH('20100M Ann'!AF$8,'20100 Ann Hist'!$C$8:$AR$8,0))</f>
        <v>23.8</v>
      </c>
      <c r="AG22" s="10">
        <f>INDEX('20100 Ann Hist'!$C$8:$AR$285,MATCH('20100M Ann'!$C22,'20100 Ann Hist'!$C$8:$C$285,0),MATCH('20100M Ann'!AG$8,'20100 Ann Hist'!$C$8:$AR$8,0))</f>
        <v>25.8</v>
      </c>
      <c r="AH22" s="10">
        <f>INDEX('20100 Ann Hist'!$C$8:$AR$285,MATCH('20100M Ann'!$C22,'20100 Ann Hist'!$C$8:$C$285,0),MATCH('20100M Ann'!AH$8,'20100 Ann Hist'!$C$8:$AR$8,0))</f>
        <v>28</v>
      </c>
      <c r="AI22" s="10">
        <f>INDEX('20100 Ann Hist'!$C$8:$AR$285,MATCH('20100M Ann'!$C22,'20100 Ann Hist'!$C$8:$C$285,0),MATCH('20100M Ann'!AI$8,'20100 Ann Hist'!$C$8:$AR$8,0))</f>
        <v>31</v>
      </c>
      <c r="AJ22" s="10">
        <f>INDEX('20100 Ann Hist'!$C$8:$AR$285,MATCH('20100M Ann'!$C22,'20100 Ann Hist'!$C$8:$C$285,0),MATCH('20100M Ann'!AJ$8,'20100 Ann Hist'!$C$8:$AR$8,0))</f>
        <v>33.200000000000003</v>
      </c>
      <c r="AK22" s="10">
        <f>INDEX('20100 Ann Hist'!$C$8:$AR$285,MATCH('20100M Ann'!$C22,'20100 Ann Hist'!$C$8:$C$285,0),MATCH('20100M Ann'!AK$8,'20100 Ann Hist'!$C$8:$AR$8,0))</f>
        <v>36.6</v>
      </c>
      <c r="AL22" s="10">
        <f>INDEX('20100 Ann Hist'!$C$8:$AR$285,MATCH('20100M Ann'!$C22,'20100 Ann Hist'!$C$8:$C$285,0),MATCH('20100M Ann'!AL$8,'20100 Ann Hist'!$C$8:$AR$8,0))</f>
        <v>39.799999999999997</v>
      </c>
      <c r="AM22" s="10">
        <f>INDEX('20100 Ann Hist'!$C$8:$AR$285,MATCH('20100M Ann'!$C22,'20100 Ann Hist'!$C$8:$C$285,0),MATCH('20100M Ann'!AM$8,'20100 Ann Hist'!$C$8:$AR$8,0))</f>
        <v>44.3</v>
      </c>
      <c r="AN22" s="10">
        <f>INDEX('20100 Ann Hist'!$C$8:$AR$285,MATCH('20100M Ann'!$C22,'20100 Ann Hist'!$C$8:$C$285,0),MATCH('20100M Ann'!AN$8,'20100 Ann Hist'!$C$8:$AR$8,0))</f>
        <v>48.5</v>
      </c>
      <c r="AO22" s="10">
        <f>INDEX('20100 Ann Hist'!$C$8:$AR$285,MATCH('20100M Ann'!$C22,'20100 Ann Hist'!$C$8:$C$285,0),MATCH('20100M Ann'!AO$8,'20100 Ann Hist'!$C$8:$AR$8,0))</f>
        <v>53.5</v>
      </c>
      <c r="AP22" s="10">
        <f>INDEX('20100 Ann Hist'!$C$8:$AR$285,MATCH('20100M Ann'!$C22,'20100 Ann Hist'!$C$8:$C$285,0),MATCH('20100M Ann'!AP$8,'20100 Ann Hist'!$C$8:$AR$8,0))</f>
        <v>58.3</v>
      </c>
      <c r="AQ22" s="10">
        <f>INDEX('20100 Ann Hist'!$C$8:$AR$285,MATCH('20100M Ann'!$C22,'20100 Ann Hist'!$C$8:$C$285,0),MATCH('20100M Ann'!AQ$8,'20100 Ann Hist'!$C$8:$AR$8,0))</f>
        <v>63.8</v>
      </c>
      <c r="AR22" s="11">
        <f>INDEX('20100 Ann'!$C$8:$AZ$285,MATCH('20100M Ann'!$C22,'20100 Ann'!$C$8:$C$285,0),MATCH('20100M Ann'!AR$8,'20100 Ann'!$C$8:$AZ$8,0))</f>
        <v>74.400000000000006</v>
      </c>
      <c r="AS22" s="11">
        <f>INDEX('20100 Ann'!$C$8:$AZ$285,MATCH('20100M Ann'!$C22,'20100 Ann'!$C$8:$C$285,0),MATCH('20100M Ann'!AS$8,'20100 Ann'!$C$8:$AZ$8,0))</f>
        <v>88.3</v>
      </c>
      <c r="AT22" s="11">
        <f>INDEX('20100 Ann'!$C$8:$AZ$285,MATCH('20100M Ann'!$C22,'20100 Ann'!$C$8:$C$285,0),MATCH('20100M Ann'!AT$8,'20100 Ann'!$C$8:$AZ$8,0))</f>
        <v>97.3</v>
      </c>
      <c r="AU22" s="11">
        <f>INDEX('20100 Ann'!$C$8:$AZ$285,MATCH('20100M Ann'!$C22,'20100 Ann'!$C$8:$C$285,0),MATCH('20100M Ann'!AU$8,'20100 Ann'!$C$8:$AZ$8,0))</f>
        <v>106.5</v>
      </c>
      <c r="AV22" s="11">
        <f>INDEX('20100 Ann'!$C$8:$AZ$285,MATCH('20100M Ann'!$C22,'20100 Ann'!$C$8:$C$285,0),MATCH('20100M Ann'!AV$8,'20100 Ann'!$C$8:$AZ$8,0))</f>
        <v>120.8</v>
      </c>
      <c r="AW22" s="11">
        <f>INDEX('20100 Ann'!$C$8:$AZ$285,MATCH('20100M Ann'!$C22,'20100 Ann'!$C$8:$C$285,0),MATCH('20100M Ann'!AW$8,'20100 Ann'!$C$8:$AZ$8,0))</f>
        <v>142.19999999999999</v>
      </c>
      <c r="AX22" s="11">
        <f>INDEX('20100 Ann'!$C$8:$AZ$285,MATCH('20100M Ann'!$C22,'20100 Ann'!$C$8:$C$285,0),MATCH('20100M Ann'!AX$8,'20100 Ann'!$C$8:$AZ$8,0))</f>
        <v>162.4</v>
      </c>
      <c r="AY22" s="11">
        <f>INDEX('20100 Ann'!$C$8:$AZ$285,MATCH('20100M Ann'!$C22,'20100 Ann'!$C$8:$C$285,0),MATCH('20100M Ann'!AY$8,'20100 Ann'!$C$8:$AZ$8,0))</f>
        <v>173.6</v>
      </c>
      <c r="AZ22" s="11">
        <f>INDEX('20100 Ann'!$C$8:$AZ$285,MATCH('20100M Ann'!$C22,'20100 Ann'!$C$8:$C$285,0),MATCH('20100M Ann'!AZ$8,'20100 Ann'!$C$8:$AZ$8,0))</f>
        <v>198.7</v>
      </c>
      <c r="BA22" s="11">
        <f>INDEX('20100 Ann'!$C$8:$AZ$285,MATCH('20100M Ann'!$C22,'20100 Ann'!$C$8:$C$285,0),MATCH('20100M Ann'!BA$8,'20100 Ann'!$C$8:$AZ$8,0))</f>
        <v>227.3</v>
      </c>
      <c r="BB22" s="11">
        <f>INDEX('20100 Ann'!$C$8:$AZ$285,MATCH('20100M Ann'!$C22,'20100 Ann'!$C$8:$C$285,0),MATCH('20100M Ann'!BB$8,'20100 Ann'!$C$8:$AZ$8,0))</f>
        <v>260.89999999999998</v>
      </c>
      <c r="BC22" s="11">
        <f>INDEX('20100 Ann'!$C$8:$AZ$285,MATCH('20100M Ann'!$C22,'20100 Ann'!$C$8:$C$285,0),MATCH('20100M Ann'!BC$8,'20100 Ann'!$C$8:$AZ$8,0))</f>
        <v>322</v>
      </c>
      <c r="BD22" s="11">
        <f>INDEX('20100 Ann'!$C$8:$AZ$285,MATCH('20100M Ann'!$C22,'20100 Ann'!$C$8:$C$285,0),MATCH('20100M Ann'!BD$8,'20100 Ann'!$C$8:$AZ$8,0))</f>
        <v>399.2</v>
      </c>
      <c r="BE22" s="11">
        <f>INDEX('20100 Ann'!$C$8:$AZ$285,MATCH('20100M Ann'!$C22,'20100 Ann'!$C$8:$C$285,0),MATCH('20100M Ann'!BE$8,'20100 Ann'!$C$8:$AZ$8,0))</f>
        <v>463.7</v>
      </c>
      <c r="BF22" s="11">
        <f>INDEX('20100 Ann'!$C$8:$AZ$285,MATCH('20100M Ann'!$C22,'20100 Ann'!$C$8:$C$285,0),MATCH('20100M Ann'!BF$8,'20100 Ann'!$C$8:$AZ$8,0))</f>
        <v>501</v>
      </c>
      <c r="BG22" s="11">
        <f>INDEX('20100 Ann'!$C$8:$AZ$285,MATCH('20100M Ann'!$C22,'20100 Ann'!$C$8:$C$285,0),MATCH('20100M Ann'!BG$8,'20100 Ann'!$C$8:$AZ$8,0))</f>
        <v>574.4</v>
      </c>
      <c r="BH22" s="11">
        <f>INDEX('20100 Ann'!$C$8:$AZ$285,MATCH('20100M Ann'!$C22,'20100 Ann'!$C$8:$C$285,0),MATCH('20100M Ann'!BH$8,'20100 Ann'!$C$8:$AZ$8,0))</f>
        <v>615.4</v>
      </c>
      <c r="BI22" s="11">
        <f>INDEX('20100 Ann'!$C$8:$AZ$285,MATCH('20100M Ann'!$C22,'20100 Ann'!$C$8:$C$285,0),MATCH('20100M Ann'!BI$8,'20100 Ann'!$C$8:$AZ$8,0))</f>
        <v>649.29999999999995</v>
      </c>
      <c r="BJ22" s="11">
        <f>INDEX('20100 Ann'!$C$8:$AZ$285,MATCH('20100M Ann'!$C22,'20100 Ann'!$C$8:$C$285,0),MATCH('20100M Ann'!BJ$8,'20100 Ann'!$C$8:$AZ$8,0))</f>
        <v>667.7</v>
      </c>
      <c r="BK22" s="11">
        <f>INDEX('20100 Ann'!$C$8:$AZ$285,MATCH('20100M Ann'!$C22,'20100 Ann'!$C$8:$C$285,0),MATCH('20100M Ann'!BK$8,'20100 Ann'!$C$8:$AZ$8,0))</f>
        <v>709.6</v>
      </c>
      <c r="BL22" s="11">
        <f>INDEX('20100 Ann'!$C$8:$AZ$285,MATCH('20100M Ann'!$C22,'20100 Ann'!$C$8:$C$285,0),MATCH('20100M Ann'!BL$8,'20100 Ann'!$C$8:$AZ$8,0))</f>
        <v>794.2</v>
      </c>
      <c r="BM22" s="11">
        <f>INDEX('20100 Ann'!$C$8:$AZ$285,MATCH('20100M Ann'!$C22,'20100 Ann'!$C$8:$C$285,0),MATCH('20100M Ann'!BM$8,'20100 Ann'!$C$8:$AZ$8,0))</f>
        <v>822.4</v>
      </c>
      <c r="BN22" s="11">
        <f>INDEX('20100 Ann'!$C$8:$AZ$285,MATCH('20100M Ann'!$C22,'20100 Ann'!$C$8:$C$285,0),MATCH('20100M Ann'!BN$8,'20100 Ann'!$C$8:$AZ$8,0))</f>
        <v>805.3</v>
      </c>
      <c r="BO22" s="11">
        <f>INDEX('20100 Ann'!$C$8:$AZ$285,MATCH('20100M Ann'!$C22,'20100 Ann'!$C$8:$C$285,0),MATCH('20100M Ann'!BO$8,'20100 Ann'!$C$8:$AZ$8,0))</f>
        <v>793.1</v>
      </c>
      <c r="BP22" s="11">
        <f>INDEX('20100 Ann'!$C$8:$AZ$285,MATCH('20100M Ann'!$C22,'20100 Ann'!$C$8:$C$285,0),MATCH('20100M Ann'!BP$8,'20100 Ann'!$C$8:$AZ$8,0))</f>
        <v>783.9</v>
      </c>
      <c r="BQ22" s="11">
        <f>INDEX('20100 Ann'!$C$8:$AZ$285,MATCH('20100M Ann'!$C22,'20100 Ann'!$C$8:$C$285,0),MATCH('20100M Ann'!BQ$8,'20100 Ann'!$C$8:$AZ$8,0))</f>
        <v>794.2</v>
      </c>
      <c r="BR22" s="11">
        <f>INDEX('20100 Ann'!$C$8:$AZ$285,MATCH('20100M Ann'!$C22,'20100 Ann'!$C$8:$C$285,0),MATCH('20100M Ann'!BR$8,'20100 Ann'!$C$8:$AZ$8,0))</f>
        <v>856</v>
      </c>
      <c r="BS22" s="11">
        <f>INDEX('20100 Ann'!$C$8:$AZ$285,MATCH('20100M Ann'!$C22,'20100 Ann'!$C$8:$C$285,0),MATCH('20100M Ann'!BS$8,'20100 Ann'!$C$8:$AZ$8,0))</f>
        <v>874.3</v>
      </c>
      <c r="BT22" s="11">
        <f>INDEX('20100 Ann'!$C$8:$AZ$285,MATCH('20100M Ann'!$C22,'20100 Ann'!$C$8:$C$285,0),MATCH('20100M Ann'!BT$8,'20100 Ann'!$C$8:$AZ$8,0))</f>
        <v>920.5</v>
      </c>
      <c r="BU22" s="11">
        <f>INDEX('20100 Ann'!$C$8:$AZ$285,MATCH('20100M Ann'!$C22,'20100 Ann'!$C$8:$C$285,0),MATCH('20100M Ann'!BU$8,'20100 Ann'!$C$8:$AZ$8,0))</f>
        <v>987.1</v>
      </c>
      <c r="BV22" s="11">
        <f>INDEX('20100 Ann'!$C$8:$AZ$285,MATCH('20100M Ann'!$C22,'20100 Ann'!$C$8:$C$285,0),MATCH('20100M Ann'!BV$8,'20100 Ann'!$C$8:$AZ$8,0))</f>
        <v>983.3</v>
      </c>
      <c r="BW22" s="11">
        <f>INDEX('20100 Ann'!$C$8:$AZ$285,MATCH('20100M Ann'!$C22,'20100 Ann'!$C$8:$C$285,0),MATCH('20100M Ann'!BW$8,'20100 Ann'!$C$8:$AZ$8,0))</f>
        <v>1070.2</v>
      </c>
      <c r="BX22" s="11">
        <f>INDEX('20100 Ann'!$C$8:$AZ$285,MATCH('20100M Ann'!$C22,'20100 Ann'!$C$8:$C$285,0),MATCH('20100M Ann'!BX$8,'20100 Ann'!$C$8:$AZ$8,0))</f>
        <v>1072.2</v>
      </c>
      <c r="BY22" s="11">
        <f>INDEX('20100 Ann'!$C$8:$AZ$285,MATCH('20100M Ann'!$C22,'20100 Ann'!$C$8:$C$285,0),MATCH('20100M Ann'!BY$8,'20100 Ann'!$C$8:$AZ$8,0))</f>
        <v>991.8</v>
      </c>
      <c r="BZ22" s="11">
        <f>INDEX('20100 Ann'!$C$8:$AZ$285,MATCH('20100M Ann'!$C22,'20100 Ann'!$C$8:$C$285,0),MATCH('20100M Ann'!BZ$8,'20100 Ann'!$C$8:$AZ$8,0))</f>
        <v>988.2</v>
      </c>
      <c r="CA22" s="11">
        <f>INDEX('20100 Ann'!$C$8:$AZ$285,MATCH('20100M Ann'!$C22,'20100 Ann'!$C$8:$C$285,0),MATCH('20100M Ann'!CA$8,'20100 Ann'!$C$8:$AZ$8,0))</f>
        <v>941.7</v>
      </c>
      <c r="CB22" s="11">
        <f>INDEX('20100 Ann'!$C$8:$AZ$285,MATCH('20100M Ann'!$C22,'20100 Ann'!$C$8:$C$285,0),MATCH('20100M Ann'!CB$8,'20100 Ann'!$C$8:$AZ$8,0))</f>
        <v>1088.0999999999999</v>
      </c>
      <c r="CC22" s="11">
        <f>INDEX('20100 Ann'!$C$8:$AZ$285,MATCH('20100M Ann'!$C22,'20100 Ann'!$C$8:$C$285,0),MATCH('20100M Ann'!CC$8,'20100 Ann'!$C$8:$AZ$8,0))</f>
        <v>1214.7</v>
      </c>
      <c r="CD22" s="11">
        <f>INDEX('20100 Ann'!$C$8:$AZ$285,MATCH('20100M Ann'!$C22,'20100 Ann'!$C$8:$C$285,0),MATCH('20100M Ann'!CD$8,'20100 Ann'!$C$8:$AZ$8,0))</f>
        <v>1350.1</v>
      </c>
      <c r="CE22" s="11">
        <f>INDEX('20100 Ann'!$C$8:$AZ$285,MATCH('20100M Ann'!$C22,'20100 Ann'!$C$8:$C$285,0),MATCH('20100M Ann'!CE$8,'20100 Ann'!$C$8:$AZ$8,0))</f>
        <v>1361.6</v>
      </c>
      <c r="CF22" s="11">
        <f>INDEX('20100 Ann'!$C$8:$AZ$285,MATCH('20100M Ann'!$C22,'20100 Ann'!$C$8:$C$285,0),MATCH('20100M Ann'!CF$8,'20100 Ann'!$C$8:$AZ$8,0))</f>
        <v>1264.3</v>
      </c>
      <c r="CG22" s="11">
        <f>INDEX('20100 Ann'!$C$8:$AZ$285,MATCH('20100M Ann'!$C22,'20100 Ann'!$C$8:$C$285,0),MATCH('20100M Ann'!CG$8,'20100 Ann'!$C$8:$AZ$8,0))</f>
        <v>1195</v>
      </c>
      <c r="CH22" s="11">
        <f>INDEX('20100 Ann'!$C$8:$AZ$285,MATCH('20100M Ann'!$C22,'20100 Ann'!$C$8:$C$285,0),MATCH('20100M Ann'!CH$8,'20100 Ann'!$C$8:$AZ$8,0))</f>
        <v>1231.5999999999999</v>
      </c>
      <c r="CI22" s="11">
        <f>INDEX('20100 Ann'!$C$8:$AZ$285,MATCH('20100M Ann'!$C22,'20100 Ann'!$C$8:$C$285,0),MATCH('20100M Ann'!CI$8,'20100 Ann'!$C$8:$AZ$8,0))</f>
        <v>1288.8</v>
      </c>
      <c r="CJ22" s="11">
        <f>INDEX('20100 Ann'!$C$8:$AZ$285,MATCH('20100M Ann'!$C22,'20100 Ann'!$C$8:$C$285,0),MATCH('20100M Ann'!CJ$8,'20100 Ann'!$C$8:$AZ$8,0))</f>
        <v>1261.5999999999999</v>
      </c>
      <c r="CK22" s="11">
        <f>INDEX('20100 Ann'!$C$8:$AZ$285,MATCH('20100M Ann'!$C22,'20100 Ann'!$C$8:$C$285,0),MATCH('20100M Ann'!CK$8,'20100 Ann'!$C$8:$AZ$8,0))</f>
        <v>1300.9000000000001</v>
      </c>
      <c r="CL22" s="11">
        <f>INDEX('20100 Ann'!$C$8:$AZ$285,MATCH('20100M Ann'!$C22,'20100 Ann'!$C$8:$C$285,0),MATCH('20100M Ann'!CL$8,'20100 Ann'!$C$8:$AZ$8,0))</f>
        <v>1302.7</v>
      </c>
    </row>
    <row r="23" spans="1:90" s="10" customFormat="1" x14ac:dyDescent="0.25">
      <c r="A23" s="32">
        <v>15</v>
      </c>
      <c r="B23" s="10" t="s">
        <v>302</v>
      </c>
      <c r="C23" s="10" t="s">
        <v>301</v>
      </c>
      <c r="D23" s="10">
        <f>INDEX('20100 Ann Hist'!$C$8:$AR$285,MATCH('20100M Ann'!$C23,'20100 Ann Hist'!$C$8:$C$285,0),MATCH('20100M Ann'!D$8,'20100 Ann Hist'!$C$8:$AR$8,0))</f>
        <v>5.8</v>
      </c>
      <c r="E23" s="10">
        <f>INDEX('20100 Ann Hist'!$C$8:$AR$285,MATCH('20100M Ann'!$C23,'20100 Ann Hist'!$C$8:$C$285,0),MATCH('20100M Ann'!E$8,'20100 Ann Hist'!$C$8:$AR$8,0))</f>
        <v>5.5</v>
      </c>
      <c r="F23" s="10">
        <f>INDEX('20100 Ann Hist'!$C$8:$AR$285,MATCH('20100M Ann'!$C23,'20100 Ann Hist'!$C$8:$C$285,0),MATCH('20100M Ann'!F$8,'20100 Ann Hist'!$C$8:$AR$8,0))</f>
        <v>4.0999999999999996</v>
      </c>
      <c r="G23" s="10">
        <f>INDEX('20100 Ann Hist'!$C$8:$AR$285,MATCH('20100M Ann'!$C23,'20100 Ann Hist'!$C$8:$C$285,0),MATCH('20100M Ann'!G$8,'20100 Ann Hist'!$C$8:$AR$8,0))</f>
        <v>2.5</v>
      </c>
      <c r="H23" s="10">
        <f>INDEX('20100 Ann Hist'!$C$8:$AR$285,MATCH('20100M Ann'!$C23,'20100 Ann Hist'!$C$8:$C$285,0),MATCH('20100M Ann'!H$8,'20100 Ann Hist'!$C$8:$AR$8,0))</f>
        <v>2</v>
      </c>
      <c r="I23" s="10">
        <f>INDEX('20100 Ann Hist'!$C$8:$AR$285,MATCH('20100M Ann'!$C23,'20100 Ann Hist'!$C$8:$C$285,0),MATCH('20100M Ann'!I$8,'20100 Ann Hist'!$C$8:$AR$8,0))</f>
        <v>2.6</v>
      </c>
      <c r="J23" s="10">
        <f>INDEX('20100 Ann Hist'!$C$8:$AR$285,MATCH('20100M Ann'!$C23,'20100 Ann Hist'!$C$8:$C$285,0),MATCH('20100M Ann'!J$8,'20100 Ann Hist'!$C$8:$AR$8,0))</f>
        <v>2.8</v>
      </c>
      <c r="K23" s="10">
        <f>INDEX('20100 Ann Hist'!$C$8:$AR$285,MATCH('20100M Ann'!$C23,'20100 Ann Hist'!$C$8:$C$285,0),MATCH('20100M Ann'!K$8,'20100 Ann Hist'!$C$8:$AR$8,0))</f>
        <v>4.5</v>
      </c>
      <c r="L23" s="10">
        <f>INDEX('20100 Ann Hist'!$C$8:$AR$285,MATCH('20100M Ann'!$C23,'20100 Ann Hist'!$C$8:$C$285,0),MATCH('20100M Ann'!L$8,'20100 Ann Hist'!$C$8:$AR$8,0))</f>
        <v>4.7</v>
      </c>
      <c r="M23" s="10">
        <f>INDEX('20100 Ann Hist'!$C$8:$AR$285,MATCH('20100M Ann'!$C23,'20100 Ann Hist'!$C$8:$C$285,0),MATCH('20100M Ann'!M$8,'20100 Ann Hist'!$C$8:$AR$8,0))</f>
        <v>3.2</v>
      </c>
      <c r="N23" s="10">
        <f>INDEX('20100 Ann Hist'!$C$8:$AR$285,MATCH('20100M Ann'!$C23,'20100 Ann Hist'!$C$8:$C$285,0),MATCH('20100M Ann'!N$8,'20100 Ann Hist'!$C$8:$AR$8,0))</f>
        <v>3.8</v>
      </c>
      <c r="O23" s="10">
        <f>INDEX('20100 Ann Hist'!$C$8:$AR$285,MATCH('20100M Ann'!$C23,'20100 Ann Hist'!$C$8:$C$285,0),MATCH('20100M Ann'!O$8,'20100 Ann Hist'!$C$8:$AR$8,0))</f>
        <v>4</v>
      </c>
      <c r="P23" s="10">
        <f>INDEX('20100 Ann Hist'!$C$8:$AR$285,MATCH('20100M Ann'!$C23,'20100 Ann Hist'!$C$8:$C$285,0),MATCH('20100M Ann'!P$8,'20100 Ann Hist'!$C$8:$AR$8,0))</f>
        <v>4.4000000000000004</v>
      </c>
      <c r="Q23" s="10">
        <f>INDEX('20100 Ann Hist'!$C$8:$AR$285,MATCH('20100M Ann'!$C23,'20100 Ann Hist'!$C$8:$C$285,0),MATCH('20100M Ann'!Q$8,'20100 Ann Hist'!$C$8:$AR$8,0))</f>
        <v>4.3</v>
      </c>
      <c r="R23" s="10">
        <f>INDEX('20100 Ann Hist'!$C$8:$AR$285,MATCH('20100M Ann'!$C23,'20100 Ann Hist'!$C$8:$C$285,0),MATCH('20100M Ann'!R$8,'20100 Ann Hist'!$C$8:$AR$8,0))</f>
        <v>4.4000000000000004</v>
      </c>
      <c r="S23" s="10">
        <f>INDEX('20100 Ann Hist'!$C$8:$AR$285,MATCH('20100M Ann'!$C23,'20100 Ann Hist'!$C$8:$C$285,0),MATCH('20100M Ann'!S$8,'20100 Ann Hist'!$C$8:$AR$8,0))</f>
        <v>4.5999999999999996</v>
      </c>
      <c r="T23" s="10">
        <f>INDEX('20100 Ann Hist'!$C$8:$AR$285,MATCH('20100M Ann'!$C23,'20100 Ann Hist'!$C$8:$C$285,0),MATCH('20100M Ann'!T$8,'20100 Ann Hist'!$C$8:$AR$8,0))</f>
        <v>4.5999999999999996</v>
      </c>
      <c r="U23" s="10">
        <f>INDEX('20100 Ann Hist'!$C$8:$AR$285,MATCH('20100M Ann'!$C23,'20100 Ann Hist'!$C$8:$C$285,0),MATCH('20100M Ann'!U$8,'20100 Ann Hist'!$C$8:$AR$8,0))</f>
        <v>5.6</v>
      </c>
      <c r="V23" s="10">
        <f>INDEX('20100 Ann Hist'!$C$8:$AR$285,MATCH('20100M Ann'!$C23,'20100 Ann Hist'!$C$8:$C$285,0),MATCH('20100M Ann'!V$8,'20100 Ann Hist'!$C$8:$AR$8,0))</f>
        <v>6.3</v>
      </c>
      <c r="W23" s="10">
        <f>INDEX('20100 Ann Hist'!$C$8:$AR$285,MATCH('20100M Ann'!$C23,'20100 Ann Hist'!$C$8:$C$285,0),MATCH('20100M Ann'!W$8,'20100 Ann Hist'!$C$8:$AR$8,0))</f>
        <v>7</v>
      </c>
      <c r="X23" s="10">
        <f>INDEX('20100 Ann Hist'!$C$8:$AR$285,MATCH('20100M Ann'!$C23,'20100 Ann Hist'!$C$8:$C$285,0),MATCH('20100M Ann'!X$8,'20100 Ann Hist'!$C$8:$AR$8,0))</f>
        <v>7.2</v>
      </c>
      <c r="Y23" s="10">
        <f>INDEX('20100 Ann Hist'!$C$8:$AR$285,MATCH('20100M Ann'!$C23,'20100 Ann Hist'!$C$8:$C$285,0),MATCH('20100M Ann'!Y$8,'20100 Ann Hist'!$C$8:$AR$8,0))</f>
        <v>8.8000000000000007</v>
      </c>
      <c r="Z23" s="10">
        <f>INDEX('20100 Ann Hist'!$C$8:$AR$285,MATCH('20100M Ann'!$C23,'20100 Ann Hist'!$C$8:$C$285,0),MATCH('20100M Ann'!Z$8,'20100 Ann Hist'!$C$8:$AR$8,0))</f>
        <v>8.6</v>
      </c>
      <c r="AA23" s="10">
        <f>INDEX('20100 Ann Hist'!$C$8:$AR$285,MATCH('20100M Ann'!$C23,'20100 Ann Hist'!$C$8:$C$285,0),MATCH('20100M Ann'!AA$8,'20100 Ann Hist'!$C$8:$AR$8,0))</f>
        <v>8.6</v>
      </c>
      <c r="AB23" s="10">
        <f>INDEX('20100 Ann Hist'!$C$8:$AR$285,MATCH('20100M Ann'!$C23,'20100 Ann Hist'!$C$8:$C$285,0),MATCH('20100M Ann'!AB$8,'20100 Ann Hist'!$C$8:$AR$8,0))</f>
        <v>8.9</v>
      </c>
      <c r="AC23" s="10">
        <f>INDEX('20100 Ann Hist'!$C$8:$AR$285,MATCH('20100M Ann'!$C23,'20100 Ann Hist'!$C$8:$C$285,0),MATCH('20100M Ann'!AC$8,'20100 Ann Hist'!$C$8:$AR$8,0))</f>
        <v>9.3000000000000007</v>
      </c>
      <c r="AD23" s="10">
        <f>INDEX('20100 Ann Hist'!$C$8:$AR$285,MATCH('20100M Ann'!$C23,'20100 Ann Hist'!$C$8:$C$285,0),MATCH('20100M Ann'!AD$8,'20100 Ann Hist'!$C$8:$AR$8,0))</f>
        <v>10.5</v>
      </c>
      <c r="AE23" s="10">
        <f>INDEX('20100 Ann Hist'!$C$8:$AR$285,MATCH('20100M Ann'!$C23,'20100 Ann Hist'!$C$8:$C$285,0),MATCH('20100M Ann'!AE$8,'20100 Ann Hist'!$C$8:$AR$8,0))</f>
        <v>11.3</v>
      </c>
      <c r="AF23" s="10">
        <f>INDEX('20100 Ann Hist'!$C$8:$AR$285,MATCH('20100M Ann'!$C23,'20100 Ann Hist'!$C$8:$C$285,0),MATCH('20100M Ann'!AF$8,'20100 Ann Hist'!$C$8:$AR$8,0))</f>
        <v>11.7</v>
      </c>
      <c r="AG23" s="10">
        <f>INDEX('20100 Ann Hist'!$C$8:$AR$285,MATCH('20100M Ann'!$C23,'20100 Ann Hist'!$C$8:$C$285,0),MATCH('20100M Ann'!AG$8,'20100 Ann Hist'!$C$8:$AR$8,0))</f>
        <v>11.6</v>
      </c>
      <c r="AH23" s="10">
        <f>INDEX('20100 Ann Hist'!$C$8:$AR$285,MATCH('20100M Ann'!$C23,'20100 Ann Hist'!$C$8:$C$285,0),MATCH('20100M Ann'!AH$8,'20100 Ann Hist'!$C$8:$AR$8,0))</f>
        <v>12.6</v>
      </c>
      <c r="AI23" s="10">
        <f>INDEX('20100 Ann Hist'!$C$8:$AR$285,MATCH('20100M Ann'!$C23,'20100 Ann Hist'!$C$8:$C$285,0),MATCH('20100M Ann'!AI$8,'20100 Ann Hist'!$C$8:$AR$8,0))</f>
        <v>13.4</v>
      </c>
      <c r="AJ23" s="10">
        <f>INDEX('20100 Ann Hist'!$C$8:$AR$285,MATCH('20100M Ann'!$C23,'20100 Ann Hist'!$C$8:$C$285,0),MATCH('20100M Ann'!AJ$8,'20100 Ann Hist'!$C$8:$AR$8,0))</f>
        <v>13.9</v>
      </c>
      <c r="AK23" s="10">
        <f>INDEX('20100 Ann Hist'!$C$8:$AR$285,MATCH('20100M Ann'!$C23,'20100 Ann Hist'!$C$8:$C$285,0),MATCH('20100M Ann'!AK$8,'20100 Ann Hist'!$C$8:$AR$8,0))</f>
        <v>15</v>
      </c>
      <c r="AL23" s="10">
        <f>INDEX('20100 Ann Hist'!$C$8:$AR$285,MATCH('20100M Ann'!$C23,'20100 Ann Hist'!$C$8:$C$285,0),MATCH('20100M Ann'!AL$8,'20100 Ann Hist'!$C$8:$AR$8,0))</f>
        <v>16.2</v>
      </c>
      <c r="AM23" s="10">
        <f>INDEX('20100 Ann Hist'!$C$8:$AR$285,MATCH('20100M Ann'!$C23,'20100 Ann Hist'!$C$8:$C$285,0),MATCH('20100M Ann'!AM$8,'20100 Ann Hist'!$C$8:$AR$8,0))</f>
        <v>18.2</v>
      </c>
      <c r="AN23" s="10">
        <f>INDEX('20100 Ann Hist'!$C$8:$AR$285,MATCH('20100M Ann'!$C23,'20100 Ann Hist'!$C$8:$C$285,0),MATCH('20100M Ann'!AN$8,'20100 Ann Hist'!$C$8:$AR$8,0))</f>
        <v>20.2</v>
      </c>
      <c r="AO23" s="10">
        <f>INDEX('20100 Ann Hist'!$C$8:$AR$285,MATCH('20100M Ann'!$C23,'20100 Ann Hist'!$C$8:$C$285,0),MATCH('20100M Ann'!AO$8,'20100 Ann Hist'!$C$8:$AR$8,0))</f>
        <v>20.7</v>
      </c>
      <c r="AP23" s="10">
        <f>INDEX('20100 Ann Hist'!$C$8:$AR$285,MATCH('20100M Ann'!$C23,'20100 Ann Hist'!$C$8:$C$285,0),MATCH('20100M Ann'!AP$8,'20100 Ann Hist'!$C$8:$AR$8,0))</f>
        <v>21.5</v>
      </c>
      <c r="AQ23" s="10">
        <f>INDEX('20100 Ann Hist'!$C$8:$AR$285,MATCH('20100M Ann'!$C23,'20100 Ann Hist'!$C$8:$C$285,0),MATCH('20100M Ann'!AQ$8,'20100 Ann Hist'!$C$8:$AR$8,0))</f>
        <v>23.5</v>
      </c>
      <c r="AR23" s="11">
        <f>INDEX('20100 Ann'!$C$8:$AZ$285,MATCH('20100M Ann'!$C23,'20100 Ann'!$C$8:$C$285,0),MATCH('20100M Ann'!AR$8,'20100 Ann'!$C$8:$AZ$8,0))</f>
        <v>24.2</v>
      </c>
      <c r="AS23" s="11">
        <f>INDEX('20100 Ann'!$C$8:$AZ$285,MATCH('20100M Ann'!$C23,'20100 Ann'!$C$8:$C$285,0),MATCH('20100M Ann'!AS$8,'20100 Ann'!$C$8:$AZ$8,0))</f>
        <v>24.3</v>
      </c>
      <c r="AT23" s="11">
        <f>INDEX('20100 Ann'!$C$8:$AZ$285,MATCH('20100M Ann'!$C23,'20100 Ann'!$C$8:$C$285,0),MATCH('20100M Ann'!AT$8,'20100 Ann'!$C$8:$AZ$8,0))</f>
        <v>25</v>
      </c>
      <c r="AU23" s="11">
        <f>INDEX('20100 Ann'!$C$8:$AZ$285,MATCH('20100M Ann'!$C23,'20100 Ann'!$C$8:$C$285,0),MATCH('20100M Ann'!AU$8,'20100 Ann'!$C$8:$AZ$8,0))</f>
        <v>26.8</v>
      </c>
      <c r="AV23" s="11">
        <f>INDEX('20100 Ann'!$C$8:$AZ$285,MATCH('20100M Ann'!$C23,'20100 Ann'!$C$8:$C$285,0),MATCH('20100M Ann'!AV$8,'20100 Ann'!$C$8:$AZ$8,0))</f>
        <v>29.9</v>
      </c>
      <c r="AW23" s="11">
        <f>INDEX('20100 Ann'!$C$8:$AZ$285,MATCH('20100M Ann'!$C23,'20100 Ann'!$C$8:$C$285,0),MATCH('20100M Ann'!AW$8,'20100 Ann'!$C$8:$AZ$8,0))</f>
        <v>33.200000000000003</v>
      </c>
      <c r="AX23" s="11">
        <f>INDEX('20100 Ann'!$C$8:$AZ$285,MATCH('20100M Ann'!$C23,'20100 Ann'!$C$8:$C$285,0),MATCH('20100M Ann'!AX$8,'20100 Ann'!$C$8:$AZ$8,0))</f>
        <v>32.9</v>
      </c>
      <c r="AY23" s="11">
        <f>INDEX('20100 Ann'!$C$8:$AZ$285,MATCH('20100M Ann'!$C23,'20100 Ann'!$C$8:$C$285,0),MATCH('20100M Ann'!AY$8,'20100 Ann'!$C$8:$AZ$8,0))</f>
        <v>39</v>
      </c>
      <c r="AZ23" s="11">
        <f>INDEX('20100 Ann'!$C$8:$AZ$285,MATCH('20100M Ann'!$C23,'20100 Ann'!$C$8:$C$285,0),MATCH('20100M Ann'!AZ$8,'20100 Ann'!$C$8:$AZ$8,0))</f>
        <v>44.7</v>
      </c>
      <c r="BA23" s="11">
        <f>INDEX('20100 Ann'!$C$8:$AZ$285,MATCH('20100M Ann'!$C23,'20100 Ann'!$C$8:$C$285,0),MATCH('20100M Ann'!BA$8,'20100 Ann'!$C$8:$AZ$8,0))</f>
        <v>50.7</v>
      </c>
      <c r="BB23" s="11">
        <f>INDEX('20100 Ann'!$C$8:$AZ$285,MATCH('20100M Ann'!$C23,'20100 Ann'!$C$8:$C$285,0),MATCH('20100M Ann'!BB$8,'20100 Ann'!$C$8:$AZ$8,0))</f>
        <v>57.4</v>
      </c>
      <c r="BC23" s="11">
        <f>INDEX('20100 Ann'!$C$8:$AZ$285,MATCH('20100M Ann'!$C23,'20100 Ann'!$C$8:$C$285,0),MATCH('20100M Ann'!BC$8,'20100 Ann'!$C$8:$AZ$8,0))</f>
        <v>64</v>
      </c>
      <c r="BD23" s="11">
        <f>INDEX('20100 Ann'!$C$8:$AZ$285,MATCH('20100M Ann'!$C23,'20100 Ann'!$C$8:$C$285,0),MATCH('20100M Ann'!BD$8,'20100 Ann'!$C$8:$AZ$8,0))</f>
        <v>73.599999999999994</v>
      </c>
      <c r="BE23" s="11">
        <f>INDEX('20100 Ann'!$C$8:$AZ$285,MATCH('20100M Ann'!$C23,'20100 Ann'!$C$8:$C$285,0),MATCH('20100M Ann'!BE$8,'20100 Ann'!$C$8:$AZ$8,0))</f>
        <v>77.599999999999994</v>
      </c>
      <c r="BF23" s="11">
        <f>INDEX('20100 Ann'!$C$8:$AZ$285,MATCH('20100M Ann'!$C23,'20100 Ann'!$C$8:$C$285,0),MATCH('20100M Ann'!BF$8,'20100 Ann'!$C$8:$AZ$8,0))</f>
        <v>83.3</v>
      </c>
      <c r="BG23" s="11">
        <f>INDEX('20100 Ann'!$C$8:$AZ$285,MATCH('20100M Ann'!$C23,'20100 Ann'!$C$8:$C$285,0),MATCH('20100M Ann'!BG$8,'20100 Ann'!$C$8:$AZ$8,0))</f>
        <v>90.6</v>
      </c>
      <c r="BH23" s="11">
        <f>INDEX('20100 Ann'!$C$8:$AZ$285,MATCH('20100M Ann'!$C23,'20100 Ann'!$C$8:$C$285,0),MATCH('20100M Ann'!BH$8,'20100 Ann'!$C$8:$AZ$8,0))</f>
        <v>97.4</v>
      </c>
      <c r="BI23" s="11">
        <f>INDEX('20100 Ann'!$C$8:$AZ$285,MATCH('20100M Ann'!$C23,'20100 Ann'!$C$8:$C$285,0),MATCH('20100M Ann'!BI$8,'20100 Ann'!$C$8:$AZ$8,0))</f>
        <v>106</v>
      </c>
      <c r="BJ23" s="11">
        <f>INDEX('20100 Ann'!$C$8:$AZ$285,MATCH('20100M Ann'!$C23,'20100 Ann'!$C$8:$C$285,0),MATCH('20100M Ann'!BJ$8,'20100 Ann'!$C$8:$AZ$8,0))</f>
        <v>112.2</v>
      </c>
      <c r="BK23" s="11">
        <f>INDEX('20100 Ann'!$C$8:$AZ$285,MATCH('20100M Ann'!$C23,'20100 Ann'!$C$8:$C$285,0),MATCH('20100M Ann'!BK$8,'20100 Ann'!$C$8:$AZ$8,0))</f>
        <v>129.69999999999999</v>
      </c>
      <c r="BL23" s="11">
        <f>INDEX('20100 Ann'!$C$8:$AZ$285,MATCH('20100M Ann'!$C23,'20100 Ann'!$C$8:$C$285,0),MATCH('20100M Ann'!BL$8,'20100 Ann'!$C$8:$AZ$8,0))</f>
        <v>157.80000000000001</v>
      </c>
      <c r="BM23" s="11">
        <f>INDEX('20100 Ann'!$C$8:$AZ$285,MATCH('20100M Ann'!$C23,'20100 Ann'!$C$8:$C$285,0),MATCH('20100M Ann'!BM$8,'20100 Ann'!$C$8:$AZ$8,0))</f>
        <v>168.8</v>
      </c>
      <c r="BN23" s="11">
        <f>INDEX('20100 Ann'!$C$8:$AZ$285,MATCH('20100M Ann'!$C23,'20100 Ann'!$C$8:$C$285,0),MATCH('20100M Ann'!BN$8,'20100 Ann'!$C$8:$AZ$8,0))</f>
        <v>180.2</v>
      </c>
      <c r="BO23" s="11">
        <f>INDEX('20100 Ann'!$C$8:$AZ$285,MATCH('20100M Ann'!$C23,'20100 Ann'!$C$8:$C$285,0),MATCH('20100M Ann'!BO$8,'20100 Ann'!$C$8:$AZ$8,0))</f>
        <v>189.1</v>
      </c>
      <c r="BP23" s="11">
        <f>INDEX('20100 Ann'!$C$8:$AZ$285,MATCH('20100M Ann'!$C23,'20100 Ann'!$C$8:$C$285,0),MATCH('20100M Ann'!BP$8,'20100 Ann'!$C$8:$AZ$8,0))</f>
        <v>204.7</v>
      </c>
      <c r="BQ23" s="11">
        <f>INDEX('20100 Ann'!$C$8:$AZ$285,MATCH('20100M Ann'!$C23,'20100 Ann'!$C$8:$C$285,0),MATCH('20100M Ann'!BQ$8,'20100 Ann'!$C$8:$AZ$8,0))</f>
        <v>235.2</v>
      </c>
      <c r="BR23" s="11">
        <f>INDEX('20100 Ann'!$C$8:$AZ$285,MATCH('20100M Ann'!$C23,'20100 Ann'!$C$8:$C$285,0),MATCH('20100M Ann'!BR$8,'20100 Ann'!$C$8:$AZ$8,0))</f>
        <v>258</v>
      </c>
      <c r="BS23" s="11">
        <f>INDEX('20100 Ann'!$C$8:$AZ$285,MATCH('20100M Ann'!$C23,'20100 Ann'!$C$8:$C$285,0),MATCH('20100M Ann'!BS$8,'20100 Ann'!$C$8:$AZ$8,0))</f>
        <v>302.2</v>
      </c>
      <c r="BT23" s="11">
        <f>INDEX('20100 Ann'!$C$8:$AZ$285,MATCH('20100M Ann'!$C23,'20100 Ann'!$C$8:$C$285,0),MATCH('20100M Ann'!BT$8,'20100 Ann'!$C$8:$AZ$8,0))</f>
        <v>337.9</v>
      </c>
      <c r="BU23" s="11">
        <f>INDEX('20100 Ann'!$C$8:$AZ$285,MATCH('20100M Ann'!$C23,'20100 Ann'!$C$8:$C$285,0),MATCH('20100M Ann'!BU$8,'20100 Ann'!$C$8:$AZ$8,0))</f>
        <v>355.4</v>
      </c>
      <c r="BV23" s="11">
        <f>INDEX('20100 Ann'!$C$8:$AZ$285,MATCH('20100M Ann'!$C23,'20100 Ann'!$C$8:$C$285,0),MATCH('20100M Ann'!BV$8,'20100 Ann'!$C$8:$AZ$8,0))</f>
        <v>346.4</v>
      </c>
      <c r="BW23" s="11">
        <f>INDEX('20100 Ann'!$C$8:$AZ$285,MATCH('20100M Ann'!$C23,'20100 Ann'!$C$8:$C$285,0),MATCH('20100M Ann'!BW$8,'20100 Ann'!$C$8:$AZ$8,0))</f>
        <v>383.3</v>
      </c>
      <c r="BX23" s="11">
        <f>INDEX('20100 Ann'!$C$8:$AZ$285,MATCH('20100M Ann'!$C23,'20100 Ann'!$C$8:$C$285,0),MATCH('20100M Ann'!BX$8,'20100 Ann'!$C$8:$AZ$8,0))</f>
        <v>369.2</v>
      </c>
      <c r="BY23" s="11">
        <f>INDEX('20100 Ann'!$C$8:$AZ$285,MATCH('20100M Ann'!$C23,'20100 Ann'!$C$8:$C$285,0),MATCH('20100M Ann'!BY$8,'20100 Ann'!$C$8:$AZ$8,0))</f>
        <v>398.6</v>
      </c>
      <c r="BZ23" s="11">
        <f>INDEX('20100 Ann'!$C$8:$AZ$285,MATCH('20100M Ann'!$C23,'20100 Ann'!$C$8:$C$285,0),MATCH('20100M Ann'!BZ$8,'20100 Ann'!$C$8:$AZ$8,0))</f>
        <v>432.3</v>
      </c>
      <c r="CA23" s="11">
        <f>INDEX('20100 Ann'!$C$8:$AZ$285,MATCH('20100M Ann'!$C23,'20100 Ann'!$C$8:$C$285,0),MATCH('20100M Ann'!CA$8,'20100 Ann'!$C$8:$AZ$8,0))</f>
        <v>562.1</v>
      </c>
      <c r="CB23" s="11">
        <f>INDEX('20100 Ann'!$C$8:$AZ$285,MATCH('20100M Ann'!$C23,'20100 Ann'!$C$8:$C$285,0),MATCH('20100M Ann'!CB$8,'20100 Ann'!$C$8:$AZ$8,0))</f>
        <v>578.29999999999995</v>
      </c>
      <c r="CC23" s="11">
        <f>INDEX('20100 Ann'!$C$8:$AZ$285,MATCH('20100M Ann'!$C23,'20100 Ann'!$C$8:$C$285,0),MATCH('20100M Ann'!CC$8,'20100 Ann'!$C$8:$AZ$8,0))</f>
        <v>723.7</v>
      </c>
      <c r="CD23" s="11">
        <f>INDEX('20100 Ann'!$C$8:$AZ$285,MATCH('20100M Ann'!$C23,'20100 Ann'!$C$8:$C$285,0),MATCH('20100M Ann'!CD$8,'20100 Ann'!$C$8:$AZ$8,0))</f>
        <v>816.5</v>
      </c>
      <c r="CE23" s="11">
        <f>INDEX('20100 Ann'!$C$8:$AZ$285,MATCH('20100M Ann'!$C23,'20100 Ann'!$C$8:$C$285,0),MATCH('20100M Ann'!CE$8,'20100 Ann'!$C$8:$AZ$8,0))</f>
        <v>805.4</v>
      </c>
      <c r="CF23" s="11">
        <f>INDEX('20100 Ann'!$C$8:$AZ$285,MATCH('20100M Ann'!$C23,'20100 Ann'!$C$8:$C$285,0),MATCH('20100M Ann'!CF$8,'20100 Ann'!$C$8:$AZ$8,0))</f>
        <v>553.70000000000005</v>
      </c>
      <c r="CG23" s="11">
        <f>INDEX('20100 Ann'!$C$8:$AZ$285,MATCH('20100M Ann'!$C23,'20100 Ann'!$C$8:$C$285,0),MATCH('20100M Ann'!CG$8,'20100 Ann'!$C$8:$AZ$8,0))</f>
        <v>544.6</v>
      </c>
      <c r="CH23" s="11">
        <f>INDEX('20100 Ann'!$C$8:$AZ$285,MATCH('20100M Ann'!$C23,'20100 Ann'!$C$8:$C$285,0),MATCH('20100M Ann'!CH$8,'20100 Ann'!$C$8:$AZ$8,0))</f>
        <v>682.2</v>
      </c>
      <c r="CI23" s="11">
        <f>INDEX('20100 Ann'!$C$8:$AZ$285,MATCH('20100M Ann'!$C23,'20100 Ann'!$C$8:$C$285,0),MATCH('20100M Ann'!CI$8,'20100 Ann'!$C$8:$AZ$8,0))</f>
        <v>834.9</v>
      </c>
      <c r="CJ23" s="11">
        <f>INDEX('20100 Ann'!$C$8:$AZ$285,MATCH('20100M Ann'!$C23,'20100 Ann'!$C$8:$C$285,0),MATCH('20100M Ann'!CJ$8,'20100 Ann'!$C$8:$AZ$8,0))</f>
        <v>794.4</v>
      </c>
      <c r="CK23" s="11">
        <f>INDEX('20100 Ann'!$C$8:$AZ$285,MATCH('20100M Ann'!$C23,'20100 Ann'!$C$8:$C$285,0),MATCH('20100M Ann'!CK$8,'20100 Ann'!$C$8:$AZ$8,0))</f>
        <v>926.1</v>
      </c>
      <c r="CL23" s="11">
        <f>INDEX('20100 Ann'!$C$8:$AZ$285,MATCH('20100M Ann'!$C23,'20100 Ann'!$C$8:$C$285,0),MATCH('20100M Ann'!CL$8,'20100 Ann'!$C$8:$AZ$8,0))</f>
        <v>951.1</v>
      </c>
    </row>
    <row r="24" spans="1:90" s="10" customFormat="1" x14ac:dyDescent="0.25">
      <c r="A24" s="32">
        <v>16</v>
      </c>
      <c r="B24" s="10" t="s">
        <v>300</v>
      </c>
      <c r="C24" s="10" t="s">
        <v>299</v>
      </c>
      <c r="D24" s="10">
        <f>INDEX('20100 Ann Hist'!$C$8:$AR$285,MATCH('20100M Ann'!$C24,'20100 Ann Hist'!$C$8:$C$285,0),MATCH('20100M Ann'!D$8,'20100 Ann Hist'!$C$8:$AR$8,0))</f>
        <v>1.2</v>
      </c>
      <c r="E24" s="10">
        <f>INDEX('20100 Ann Hist'!$C$8:$AR$285,MATCH('20100M Ann'!$C24,'20100 Ann Hist'!$C$8:$C$285,0),MATCH('20100M Ann'!E$8,'20100 Ann Hist'!$C$8:$AR$8,0))</f>
        <v>1.2</v>
      </c>
      <c r="F24" s="10">
        <f>INDEX('20100 Ann Hist'!$C$8:$AR$285,MATCH('20100M Ann'!$C24,'20100 Ann Hist'!$C$8:$C$285,0),MATCH('20100M Ann'!F$8,'20100 Ann Hist'!$C$8:$AR$8,0))</f>
        <v>2.2999999999999998</v>
      </c>
      <c r="G24" s="10">
        <f>INDEX('20100 Ann Hist'!$C$8:$AR$285,MATCH('20100M Ann'!$C24,'20100 Ann Hist'!$C$8:$C$285,0),MATCH('20100M Ann'!G$8,'20100 Ann Hist'!$C$8:$AR$8,0))</f>
        <v>1.7</v>
      </c>
      <c r="H24" s="10">
        <f>INDEX('20100 Ann Hist'!$C$8:$AR$285,MATCH('20100M Ann'!$C24,'20100 Ann Hist'!$C$8:$C$285,0),MATCH('20100M Ann'!H$8,'20100 Ann Hist'!$C$8:$AR$8,0))</f>
        <v>1.7</v>
      </c>
      <c r="I24" s="10">
        <f>INDEX('20100 Ann Hist'!$C$8:$AR$285,MATCH('20100M Ann'!$C24,'20100 Ann Hist'!$C$8:$C$285,0),MATCH('20100M Ann'!I$8,'20100 Ann Hist'!$C$8:$AR$8,0))</f>
        <v>1.8</v>
      </c>
      <c r="J24" s="10">
        <f>INDEX('20100 Ann Hist'!$C$8:$AR$285,MATCH('20100M Ann'!$C24,'20100 Ann Hist'!$C$8:$C$285,0),MATCH('20100M Ann'!J$8,'20100 Ann Hist'!$C$8:$AR$8,0))</f>
        <v>2</v>
      </c>
      <c r="K24" s="10">
        <f>INDEX('20100 Ann Hist'!$C$8:$AR$285,MATCH('20100M Ann'!$C24,'20100 Ann Hist'!$C$8:$C$285,0),MATCH('20100M Ann'!K$8,'20100 Ann Hist'!$C$8:$AR$8,0))</f>
        <v>3.1</v>
      </c>
      <c r="L24" s="10">
        <f>INDEX('20100 Ann Hist'!$C$8:$AR$285,MATCH('20100M Ann'!$C24,'20100 Ann Hist'!$C$8:$C$285,0),MATCH('20100M Ann'!L$8,'20100 Ann Hist'!$C$8:$AR$8,0))</f>
        <v>2</v>
      </c>
      <c r="M24" s="10">
        <f>INDEX('20100 Ann Hist'!$C$8:$AR$285,MATCH('20100M Ann'!$C24,'20100 Ann Hist'!$C$8:$C$285,0),MATCH('20100M Ann'!M$8,'20100 Ann Hist'!$C$8:$AR$8,0))</f>
        <v>2.4</v>
      </c>
      <c r="N24" s="10">
        <f>INDEX('20100 Ann Hist'!$C$8:$AR$285,MATCH('20100M Ann'!$C24,'20100 Ann Hist'!$C$8:$C$285,0),MATCH('20100M Ann'!N$8,'20100 Ann Hist'!$C$8:$AR$8,0))</f>
        <v>2.5</v>
      </c>
      <c r="O24" s="10">
        <f>INDEX('20100 Ann Hist'!$C$8:$AR$285,MATCH('20100M Ann'!$C24,'20100 Ann Hist'!$C$8:$C$285,0),MATCH('20100M Ann'!O$8,'20100 Ann Hist'!$C$8:$AR$8,0))</f>
        <v>2.7</v>
      </c>
      <c r="P24" s="10">
        <f>INDEX('20100 Ann Hist'!$C$8:$AR$285,MATCH('20100M Ann'!$C24,'20100 Ann Hist'!$C$8:$C$285,0),MATCH('20100M Ann'!P$8,'20100 Ann Hist'!$C$8:$AR$8,0))</f>
        <v>2.7</v>
      </c>
      <c r="Q24" s="10">
        <f>INDEX('20100 Ann Hist'!$C$8:$AR$285,MATCH('20100M Ann'!$C24,'20100 Ann Hist'!$C$8:$C$285,0),MATCH('20100M Ann'!Q$8,'20100 Ann Hist'!$C$8:$AR$8,0))</f>
        <v>2.7</v>
      </c>
      <c r="R24" s="10">
        <f>INDEX('20100 Ann Hist'!$C$8:$AR$285,MATCH('20100M Ann'!$C24,'20100 Ann Hist'!$C$8:$C$285,0),MATCH('20100M Ann'!R$8,'20100 Ann Hist'!$C$8:$AR$8,0))</f>
        <v>2.5</v>
      </c>
      <c r="S24" s="10">
        <f>INDEX('20100 Ann Hist'!$C$8:$AR$285,MATCH('20100M Ann'!$C24,'20100 Ann Hist'!$C$8:$C$285,0),MATCH('20100M Ann'!S$8,'20100 Ann Hist'!$C$8:$AR$8,0))</f>
        <v>3.1</v>
      </c>
      <c r="T24" s="10">
        <f>INDEX('20100 Ann Hist'!$C$8:$AR$285,MATCH('20100M Ann'!$C24,'20100 Ann Hist'!$C$8:$C$285,0),MATCH('20100M Ann'!T$8,'20100 Ann Hist'!$C$8:$AR$8,0))</f>
        <v>5.6</v>
      </c>
      <c r="U24" s="10">
        <f>INDEX('20100 Ann Hist'!$C$8:$AR$285,MATCH('20100M Ann'!$C24,'20100 Ann Hist'!$C$8:$C$285,0),MATCH('20100M Ann'!U$8,'20100 Ann Hist'!$C$8:$AR$8,0))</f>
        <v>10.6</v>
      </c>
      <c r="V24" s="10">
        <f>INDEX('20100 Ann Hist'!$C$8:$AR$285,MATCH('20100M Ann'!$C24,'20100 Ann Hist'!$C$8:$C$285,0),MATCH('20100M Ann'!V$8,'20100 Ann Hist'!$C$8:$AR$8,0))</f>
        <v>10.8</v>
      </c>
      <c r="W24" s="10">
        <f>INDEX('20100 Ann Hist'!$C$8:$AR$285,MATCH('20100M Ann'!$C24,'20100 Ann Hist'!$C$8:$C$285,0),MATCH('20100M Ann'!W$8,'20100 Ann Hist'!$C$8:$AR$8,0))</f>
        <v>10.3</v>
      </c>
      <c r="X24" s="10">
        <f>INDEX('20100 Ann Hist'!$C$8:$AR$285,MATCH('20100M Ann'!$C24,'20100 Ann Hist'!$C$8:$C$285,0),MATCH('20100M Ann'!X$8,'20100 Ann Hist'!$C$8:$AR$8,0))</f>
        <v>11.2</v>
      </c>
      <c r="Y24" s="10">
        <f>INDEX('20100 Ann Hist'!$C$8:$AR$285,MATCH('20100M Ann'!$C24,'20100 Ann Hist'!$C$8:$C$285,0),MATCH('20100M Ann'!Y$8,'20100 Ann Hist'!$C$8:$AR$8,0))</f>
        <v>14</v>
      </c>
      <c r="Z24" s="10">
        <f>INDEX('20100 Ann Hist'!$C$8:$AR$285,MATCH('20100M Ann'!$C24,'20100 Ann Hist'!$C$8:$C$285,0),MATCH('20100M Ann'!Z$8,'20100 Ann Hist'!$C$8:$AR$8,0))</f>
        <v>11.4</v>
      </c>
      <c r="AA24" s="10">
        <f>INDEX('20100 Ann Hist'!$C$8:$AR$285,MATCH('20100M Ann'!$C24,'20100 Ann Hist'!$C$8:$C$285,0),MATCH('20100M Ann'!AA$8,'20100 Ann Hist'!$C$8:$AR$8,0))</f>
        <v>11.9</v>
      </c>
      <c r="AB24" s="10">
        <f>INDEX('20100 Ann Hist'!$C$8:$AR$285,MATCH('20100M Ann'!$C24,'20100 Ann Hist'!$C$8:$C$285,0),MATCH('20100M Ann'!AB$8,'20100 Ann Hist'!$C$8:$AR$8,0))</f>
        <v>12.5</v>
      </c>
      <c r="AC24" s="10">
        <f>INDEX('20100 Ann Hist'!$C$8:$AR$285,MATCH('20100M Ann'!$C24,'20100 Ann Hist'!$C$8:$C$285,0),MATCH('20100M Ann'!AC$8,'20100 Ann Hist'!$C$8:$AR$8,0))</f>
        <v>14.3</v>
      </c>
      <c r="AD24" s="10">
        <f>INDEX('20100 Ann Hist'!$C$8:$AR$285,MATCH('20100M Ann'!$C24,'20100 Ann Hist'!$C$8:$C$285,0),MATCH('20100M Ann'!AD$8,'20100 Ann Hist'!$C$8:$AR$8,0))</f>
        <v>15.7</v>
      </c>
      <c r="AE24" s="10">
        <f>INDEX('20100 Ann Hist'!$C$8:$AR$285,MATCH('20100M Ann'!$C24,'20100 Ann Hist'!$C$8:$C$285,0),MATCH('20100M Ann'!AE$8,'20100 Ann Hist'!$C$8:$AR$8,0))</f>
        <v>16.8</v>
      </c>
      <c r="AF24" s="10">
        <f>INDEX('20100 Ann Hist'!$C$8:$AR$285,MATCH('20100M Ann'!$C24,'20100 Ann Hist'!$C$8:$C$285,0),MATCH('20100M Ann'!AF$8,'20100 Ann Hist'!$C$8:$AR$8,0))</f>
        <v>19.5</v>
      </c>
      <c r="AG24" s="10">
        <f>INDEX('20100 Ann Hist'!$C$8:$AR$285,MATCH('20100M Ann'!$C24,'20100 Ann Hist'!$C$8:$C$285,0),MATCH('20100M Ann'!AG$8,'20100 Ann Hist'!$C$8:$AR$8,0))</f>
        <v>23.5</v>
      </c>
      <c r="AH24" s="10">
        <f>INDEX('20100 Ann Hist'!$C$8:$AR$285,MATCH('20100M Ann'!$C24,'20100 Ann Hist'!$C$8:$C$285,0),MATCH('20100M Ann'!AH$8,'20100 Ann Hist'!$C$8:$AR$8,0))</f>
        <v>24.2</v>
      </c>
      <c r="AI24" s="10">
        <f>INDEX('20100 Ann Hist'!$C$8:$AR$285,MATCH('20100M Ann'!$C24,'20100 Ann Hist'!$C$8:$C$285,0),MATCH('20100M Ann'!AI$8,'20100 Ann Hist'!$C$8:$AR$8,0))</f>
        <v>25.7</v>
      </c>
      <c r="AJ24" s="10">
        <f>INDEX('20100 Ann Hist'!$C$8:$AR$285,MATCH('20100M Ann'!$C24,'20100 Ann Hist'!$C$8:$C$285,0),MATCH('20100M Ann'!AJ$8,'20100 Ann Hist'!$C$8:$AR$8,0))</f>
        <v>29.5</v>
      </c>
      <c r="AK24" s="10">
        <f>INDEX('20100 Ann Hist'!$C$8:$AR$285,MATCH('20100M Ann'!$C24,'20100 Ann Hist'!$C$8:$C$285,0),MATCH('20100M Ann'!AK$8,'20100 Ann Hist'!$C$8:$AR$8,0))</f>
        <v>30.4</v>
      </c>
      <c r="AL24" s="10">
        <f>INDEX('20100 Ann Hist'!$C$8:$AR$285,MATCH('20100M Ann'!$C24,'20100 Ann Hist'!$C$8:$C$285,0),MATCH('20100M Ann'!AL$8,'20100 Ann Hist'!$C$8:$AR$8,0))</f>
        <v>32.200000000000003</v>
      </c>
      <c r="AM24" s="10">
        <f>INDEX('20100 Ann Hist'!$C$8:$AR$285,MATCH('20100M Ann'!$C24,'20100 Ann Hist'!$C$8:$C$285,0),MATCH('20100M Ann'!AM$8,'20100 Ann Hist'!$C$8:$AR$8,0))</f>
        <v>33.5</v>
      </c>
      <c r="AN24" s="10">
        <f>INDEX('20100 Ann Hist'!$C$8:$AR$285,MATCH('20100M Ann'!$C24,'20100 Ann Hist'!$C$8:$C$285,0),MATCH('20100M Ann'!AN$8,'20100 Ann Hist'!$C$8:$AR$8,0))</f>
        <v>36.200000000000003</v>
      </c>
      <c r="AO24" s="10">
        <f>INDEX('20100 Ann Hist'!$C$8:$AR$285,MATCH('20100M Ann'!$C24,'20100 Ann Hist'!$C$8:$C$285,0),MATCH('20100M Ann'!AO$8,'20100 Ann Hist'!$C$8:$AR$8,0))</f>
        <v>39.6</v>
      </c>
      <c r="AP24" s="10">
        <f>INDEX('20100 Ann Hist'!$C$8:$AR$285,MATCH('20100M Ann'!$C24,'20100 Ann Hist'!$C$8:$C$285,0),MATCH('20100M Ann'!AP$8,'20100 Ann Hist'!$C$8:$AR$8,0))</f>
        <v>48</v>
      </c>
      <c r="AQ24" s="10">
        <f>INDEX('20100 Ann Hist'!$C$8:$AR$285,MATCH('20100M Ann'!$C24,'20100 Ann Hist'!$C$8:$C$285,0),MATCH('20100M Ann'!AQ$8,'20100 Ann Hist'!$C$8:$AR$8,0))</f>
        <v>56.1</v>
      </c>
      <c r="AR24" s="11">
        <f>INDEX('20100 Ann'!$C$8:$AZ$285,MATCH('20100M Ann'!$C24,'20100 Ann'!$C$8:$C$285,0),MATCH('20100M Ann'!AR$8,'20100 Ann'!$C$8:$AZ$8,0))</f>
        <v>62.3</v>
      </c>
      <c r="AS24" s="11">
        <f>INDEX('20100 Ann'!$C$8:$AZ$285,MATCH('20100M Ann'!$C24,'20100 Ann'!$C$8:$C$285,0),MATCH('20100M Ann'!AS$8,'20100 Ann'!$C$8:$AZ$8,0))</f>
        <v>74.7</v>
      </c>
      <c r="AT24" s="11">
        <f>INDEX('20100 Ann'!$C$8:$AZ$285,MATCH('20100M Ann'!$C24,'20100 Ann'!$C$8:$C$285,0),MATCH('20100M Ann'!AT$8,'20100 Ann'!$C$8:$AZ$8,0))</f>
        <v>88.1</v>
      </c>
      <c r="AU24" s="11">
        <f>INDEX('20100 Ann'!$C$8:$AZ$285,MATCH('20100M Ann'!$C24,'20100 Ann'!$C$8:$C$285,0),MATCH('20100M Ann'!AU$8,'20100 Ann'!$C$8:$AZ$8,0))</f>
        <v>97.9</v>
      </c>
      <c r="AV24" s="11">
        <f>INDEX('20100 Ann'!$C$8:$AZ$285,MATCH('20100M Ann'!$C24,'20100 Ann'!$C$8:$C$285,0),MATCH('20100M Ann'!AV$8,'20100 Ann'!$C$8:$AZ$8,0))</f>
        <v>112.6</v>
      </c>
      <c r="AW24" s="11">
        <f>INDEX('20100 Ann'!$C$8:$AZ$285,MATCH('20100M Ann'!$C24,'20100 Ann'!$C$8:$C$285,0),MATCH('20100M Ann'!AW$8,'20100 Ann'!$C$8:$AZ$8,0))</f>
        <v>133.30000000000001</v>
      </c>
      <c r="AX24" s="11">
        <f>INDEX('20100 Ann'!$C$8:$AZ$285,MATCH('20100M Ann'!$C24,'20100 Ann'!$C$8:$C$285,0),MATCH('20100M Ann'!AX$8,'20100 Ann'!$C$8:$AZ$8,0))</f>
        <v>170</v>
      </c>
      <c r="AY24" s="11">
        <f>INDEX('20100 Ann'!$C$8:$AZ$285,MATCH('20100M Ann'!$C24,'20100 Ann'!$C$8:$C$285,0),MATCH('20100M Ann'!AY$8,'20100 Ann'!$C$8:$AZ$8,0))</f>
        <v>184.3</v>
      </c>
      <c r="AZ24" s="11">
        <f>INDEX('20100 Ann'!$C$8:$AZ$285,MATCH('20100M Ann'!$C24,'20100 Ann'!$C$8:$C$285,0),MATCH('20100M Ann'!AZ$8,'20100 Ann'!$C$8:$AZ$8,0))</f>
        <v>194.6</v>
      </c>
      <c r="BA24" s="11">
        <f>INDEX('20100 Ann'!$C$8:$AZ$285,MATCH('20100M Ann'!$C24,'20100 Ann'!$C$8:$C$285,0),MATCH('20100M Ann'!BA$8,'20100 Ann'!$C$8:$AZ$8,0))</f>
        <v>209.9</v>
      </c>
      <c r="BB24" s="11">
        <f>INDEX('20100 Ann'!$C$8:$AZ$285,MATCH('20100M Ann'!$C24,'20100 Ann'!$C$8:$C$285,0),MATCH('20100M Ann'!BB$8,'20100 Ann'!$C$8:$AZ$8,0))</f>
        <v>235.6</v>
      </c>
      <c r="BC24" s="11">
        <f>INDEX('20100 Ann'!$C$8:$AZ$285,MATCH('20100M Ann'!$C24,'20100 Ann'!$C$8:$C$285,0),MATCH('20100M Ann'!BC$8,'20100 Ann'!$C$8:$AZ$8,0))</f>
        <v>280.10000000000002</v>
      </c>
      <c r="BD24" s="11">
        <f>INDEX('20100 Ann'!$C$8:$AZ$285,MATCH('20100M Ann'!$C24,'20100 Ann'!$C$8:$C$285,0),MATCH('20100M Ann'!BD$8,'20100 Ann'!$C$8:$AZ$8,0))</f>
        <v>319</v>
      </c>
      <c r="BE24" s="11">
        <f>INDEX('20100 Ann'!$C$8:$AZ$285,MATCH('20100M Ann'!$C24,'20100 Ann'!$C$8:$C$285,0),MATCH('20100M Ann'!BE$8,'20100 Ann'!$C$8:$AZ$8,0))</f>
        <v>355.5</v>
      </c>
      <c r="BF24" s="11">
        <f>INDEX('20100 Ann'!$C$8:$AZ$285,MATCH('20100M Ann'!$C24,'20100 Ann'!$C$8:$C$285,0),MATCH('20100M Ann'!BF$8,'20100 Ann'!$C$8:$AZ$8,0))</f>
        <v>384.3</v>
      </c>
      <c r="BG24" s="11">
        <f>INDEX('20100 Ann'!$C$8:$AZ$285,MATCH('20100M Ann'!$C24,'20100 Ann'!$C$8:$C$285,0),MATCH('20100M Ann'!BG$8,'20100 Ann'!$C$8:$AZ$8,0))</f>
        <v>400.6</v>
      </c>
      <c r="BH24" s="11">
        <f>INDEX('20100 Ann'!$C$8:$AZ$285,MATCH('20100M Ann'!$C24,'20100 Ann'!$C$8:$C$285,0),MATCH('20100M Ann'!BH$8,'20100 Ann'!$C$8:$AZ$8,0))</f>
        <v>425.4</v>
      </c>
      <c r="BI24" s="11">
        <f>INDEX('20100 Ann'!$C$8:$AZ$285,MATCH('20100M Ann'!$C24,'20100 Ann'!$C$8:$C$285,0),MATCH('20100M Ann'!BI$8,'20100 Ann'!$C$8:$AZ$8,0))</f>
        <v>451.6</v>
      </c>
      <c r="BJ24" s="11">
        <f>INDEX('20100 Ann'!$C$8:$AZ$285,MATCH('20100M Ann'!$C24,'20100 Ann'!$C$8:$C$285,0),MATCH('20100M Ann'!BJ$8,'20100 Ann'!$C$8:$AZ$8,0))</f>
        <v>468.1</v>
      </c>
      <c r="BK24" s="11">
        <f>INDEX('20100 Ann'!$C$8:$AZ$285,MATCH('20100M Ann'!$C24,'20100 Ann'!$C$8:$C$285,0),MATCH('20100M Ann'!BK$8,'20100 Ann'!$C$8:$AZ$8,0))</f>
        <v>497.5</v>
      </c>
      <c r="BL24" s="11">
        <f>INDEX('20100 Ann'!$C$8:$AZ$285,MATCH('20100M Ann'!$C24,'20100 Ann'!$C$8:$C$285,0),MATCH('20100M Ann'!BL$8,'20100 Ann'!$C$8:$AZ$8,0))</f>
        <v>544.20000000000005</v>
      </c>
      <c r="BM24" s="11">
        <f>INDEX('20100 Ann'!$C$8:$AZ$285,MATCH('20100M Ann'!$C24,'20100 Ann'!$C$8:$C$285,0),MATCH('20100M Ann'!BM$8,'20100 Ann'!$C$8:$AZ$8,0))</f>
        <v>596.9</v>
      </c>
      <c r="BN24" s="11">
        <f>INDEX('20100 Ann'!$C$8:$AZ$285,MATCH('20100M Ann'!$C24,'20100 Ann'!$C$8:$C$285,0),MATCH('20100M Ann'!BN$8,'20100 Ann'!$C$8:$AZ$8,0))</f>
        <v>668.1</v>
      </c>
      <c r="BO24" s="11">
        <f>INDEX('20100 Ann'!$C$8:$AZ$285,MATCH('20100M Ann'!$C24,'20100 Ann'!$C$8:$C$285,0),MATCH('20100M Ann'!BO$8,'20100 Ann'!$C$8:$AZ$8,0))</f>
        <v>748</v>
      </c>
      <c r="BP24" s="11">
        <f>INDEX('20100 Ann'!$C$8:$AZ$285,MATCH('20100M Ann'!$C24,'20100 Ann'!$C$8:$C$285,0),MATCH('20100M Ann'!BP$8,'20100 Ann'!$C$8:$AZ$8,0))</f>
        <v>793</v>
      </c>
      <c r="BQ24" s="11">
        <f>INDEX('20100 Ann'!$C$8:$AZ$285,MATCH('20100M Ann'!$C24,'20100 Ann'!$C$8:$C$285,0),MATCH('20100M Ann'!BQ$8,'20100 Ann'!$C$8:$AZ$8,0))</f>
        <v>829</v>
      </c>
      <c r="BR24" s="11">
        <f>INDEX('20100 Ann'!$C$8:$AZ$285,MATCH('20100M Ann'!$C24,'20100 Ann'!$C$8:$C$285,0),MATCH('20100M Ann'!BR$8,'20100 Ann'!$C$8:$AZ$8,0))</f>
        <v>883.5</v>
      </c>
      <c r="BS24" s="11">
        <f>INDEX('20100 Ann'!$C$8:$AZ$285,MATCH('20100M Ann'!$C24,'20100 Ann'!$C$8:$C$285,0),MATCH('20100M Ann'!BS$8,'20100 Ann'!$C$8:$AZ$8,0))</f>
        <v>929.2</v>
      </c>
      <c r="BT24" s="11">
        <f>INDEX('20100 Ann'!$C$8:$AZ$285,MATCH('20100M Ann'!$C24,'20100 Ann'!$C$8:$C$285,0),MATCH('20100M Ann'!BT$8,'20100 Ann'!$C$8:$AZ$8,0))</f>
        <v>954.9</v>
      </c>
      <c r="BU24" s="11">
        <f>INDEX('20100 Ann'!$C$8:$AZ$285,MATCH('20100M Ann'!$C24,'20100 Ann'!$C$8:$C$285,0),MATCH('20100M Ann'!BU$8,'20100 Ann'!$C$8:$AZ$8,0))</f>
        <v>983.9</v>
      </c>
      <c r="BV24" s="11">
        <f>INDEX('20100 Ann'!$C$8:$AZ$285,MATCH('20100M Ann'!$C24,'20100 Ann'!$C$8:$C$285,0),MATCH('20100M Ann'!BV$8,'20100 Ann'!$C$8:$AZ$8,0))</f>
        <v>1026.2</v>
      </c>
      <c r="BW24" s="11">
        <f>INDEX('20100 Ann'!$C$8:$AZ$285,MATCH('20100M Ann'!$C24,'20100 Ann'!$C$8:$C$285,0),MATCH('20100M Ann'!BW$8,'20100 Ann'!$C$8:$AZ$8,0))</f>
        <v>1087.3</v>
      </c>
      <c r="BX24" s="11">
        <f>INDEX('20100 Ann'!$C$8:$AZ$285,MATCH('20100M Ann'!$C24,'20100 Ann'!$C$8:$C$285,0),MATCH('20100M Ann'!BX$8,'20100 Ann'!$C$8:$AZ$8,0))</f>
        <v>1192.5999999999999</v>
      </c>
      <c r="BY24" s="11">
        <f>INDEX('20100 Ann'!$C$8:$AZ$285,MATCH('20100M Ann'!$C24,'20100 Ann'!$C$8:$C$285,0),MATCH('20100M Ann'!BY$8,'20100 Ann'!$C$8:$AZ$8,0))</f>
        <v>1284.7</v>
      </c>
      <c r="BZ24" s="11">
        <f>INDEX('20100 Ann'!$C$8:$AZ$285,MATCH('20100M Ann'!$C24,'20100 Ann'!$C$8:$C$285,0),MATCH('20100M Ann'!BZ$8,'20100 Ann'!$C$8:$AZ$8,0))</f>
        <v>1347.3</v>
      </c>
      <c r="CA24" s="11">
        <f>INDEX('20100 Ann'!$C$8:$AZ$285,MATCH('20100M Ann'!$C24,'20100 Ann'!$C$8:$C$285,0),MATCH('20100M Ann'!CA$8,'20100 Ann'!$C$8:$AZ$8,0))</f>
        <v>1421.3</v>
      </c>
      <c r="CB24" s="11">
        <f>INDEX('20100 Ann'!$C$8:$AZ$285,MATCH('20100M Ann'!$C24,'20100 Ann'!$C$8:$C$285,0),MATCH('20100M Ann'!CB$8,'20100 Ann'!$C$8:$AZ$8,0))</f>
        <v>1516.7</v>
      </c>
      <c r="CC24" s="11">
        <f>INDEX('20100 Ann'!$C$8:$AZ$285,MATCH('20100M Ann'!$C24,'20100 Ann'!$C$8:$C$285,0),MATCH('20100M Ann'!CC$8,'20100 Ann'!$C$8:$AZ$8,0))</f>
        <v>1614.6</v>
      </c>
      <c r="CD24" s="11">
        <f>INDEX('20100 Ann'!$C$8:$AZ$285,MATCH('20100M Ann'!$C24,'20100 Ann'!$C$8:$C$285,0),MATCH('20100M Ann'!CD$8,'20100 Ann'!$C$8:$AZ$8,0))</f>
        <v>1728.1</v>
      </c>
      <c r="CE24" s="11">
        <f>INDEX('20100 Ann'!$C$8:$AZ$285,MATCH('20100M Ann'!$C24,'20100 Ann'!$C$8:$C$285,0),MATCH('20100M Ann'!CE$8,'20100 Ann'!$C$8:$AZ$8,0))</f>
        <v>1956.6</v>
      </c>
      <c r="CF24" s="11">
        <f>INDEX('20100 Ann'!$C$8:$AZ$285,MATCH('20100M Ann'!$C24,'20100 Ann'!$C$8:$C$285,0),MATCH('20100M Ann'!CF$8,'20100 Ann'!$C$8:$AZ$8,0))</f>
        <v>2147.5</v>
      </c>
      <c r="CG24" s="11">
        <f>INDEX('20100 Ann'!$C$8:$AZ$285,MATCH('20100M Ann'!$C24,'20100 Ann'!$C$8:$C$285,0),MATCH('20100M Ann'!CG$8,'20100 Ann'!$C$8:$AZ$8,0))</f>
        <v>2324.6999999999998</v>
      </c>
      <c r="CH24" s="11">
        <f>INDEX('20100 Ann'!$C$8:$AZ$285,MATCH('20100M Ann'!$C24,'20100 Ann'!$C$8:$C$285,0),MATCH('20100M Ann'!CH$8,'20100 Ann'!$C$8:$AZ$8,0))</f>
        <v>2360.5</v>
      </c>
      <c r="CI24" s="11">
        <f>INDEX('20100 Ann'!$C$8:$AZ$285,MATCH('20100M Ann'!$C24,'20100 Ann'!$C$8:$C$285,0),MATCH('20100M Ann'!CI$8,'20100 Ann'!$C$8:$AZ$8,0))</f>
        <v>2366.3000000000002</v>
      </c>
      <c r="CJ24" s="11">
        <f>INDEX('20100 Ann'!$C$8:$AZ$285,MATCH('20100M Ann'!$C24,'20100 Ann'!$C$8:$C$285,0),MATCH('20100M Ann'!CJ$8,'20100 Ann'!$C$8:$AZ$8,0))</f>
        <v>2428</v>
      </c>
      <c r="CK24" s="11">
        <f>INDEX('20100 Ann'!$C$8:$AZ$285,MATCH('20100M Ann'!$C24,'20100 Ann'!$C$8:$C$285,0),MATCH('20100M Ann'!CK$8,'20100 Ann'!$C$8:$AZ$8,0))</f>
        <v>2540.4</v>
      </c>
      <c r="CL24" s="11">
        <f>INDEX('20100 Ann'!$C$8:$AZ$285,MATCH('20100M Ann'!$C24,'20100 Ann'!$C$8:$C$285,0),MATCH('20100M Ann'!CL$8,'20100 Ann'!$C$8:$AZ$8,0))</f>
        <v>2678.6</v>
      </c>
    </row>
    <row r="25" spans="1:90" s="10" customFormat="1" x14ac:dyDescent="0.25">
      <c r="A25" s="32">
        <v>17</v>
      </c>
      <c r="B25" s="10" t="s">
        <v>298</v>
      </c>
      <c r="C25" s="10" t="s">
        <v>297</v>
      </c>
      <c r="D25" s="10">
        <f>INDEX('20100 Ann Hist'!$C$8:$AR$285,MATCH('20100M Ann'!$C25,'20100 Ann Hist'!$C$8:$C$285,0),MATCH('20100M Ann'!D$8,'20100 Ann Hist'!$C$8:$AR$8,0))</f>
        <v>0.8</v>
      </c>
      <c r="E25" s="10">
        <f>INDEX('20100 Ann Hist'!$C$8:$AR$285,MATCH('20100M Ann'!$C25,'20100 Ann Hist'!$C$8:$C$285,0),MATCH('20100M Ann'!E$8,'20100 Ann Hist'!$C$8:$AR$8,0))</f>
        <v>0.9</v>
      </c>
      <c r="F25" s="10">
        <f>INDEX('20100 Ann Hist'!$C$8:$AR$285,MATCH('20100M Ann'!$C25,'20100 Ann Hist'!$C$8:$C$285,0),MATCH('20100M Ann'!F$8,'20100 Ann Hist'!$C$8:$AR$8,0))</f>
        <v>1.9</v>
      </c>
      <c r="G25" s="10">
        <f>INDEX('20100 Ann Hist'!$C$8:$AR$285,MATCH('20100M Ann'!$C25,'20100 Ann Hist'!$C$8:$C$285,0),MATCH('20100M Ann'!G$8,'20100 Ann Hist'!$C$8:$AR$8,0))</f>
        <v>1.3</v>
      </c>
      <c r="H25" s="10">
        <f>INDEX('20100 Ann Hist'!$C$8:$AR$285,MATCH('20100M Ann'!$C25,'20100 Ann Hist'!$C$8:$C$285,0),MATCH('20100M Ann'!H$8,'20100 Ann Hist'!$C$8:$AR$8,0))</f>
        <v>1.3</v>
      </c>
      <c r="I25" s="10">
        <f>INDEX('20100 Ann Hist'!$C$8:$AR$285,MATCH('20100M Ann'!$C25,'20100 Ann Hist'!$C$8:$C$285,0),MATCH('20100M Ann'!I$8,'20100 Ann Hist'!$C$8:$AR$8,0))</f>
        <v>1.3</v>
      </c>
      <c r="J25" s="10">
        <f>INDEX('20100 Ann Hist'!$C$8:$AR$285,MATCH('20100M Ann'!$C25,'20100 Ann Hist'!$C$8:$C$285,0),MATCH('20100M Ann'!J$8,'20100 Ann Hist'!$C$8:$AR$8,0))</f>
        <v>1.6</v>
      </c>
      <c r="K25" s="10">
        <f>INDEX('20100 Ann Hist'!$C$8:$AR$285,MATCH('20100M Ann'!$C25,'20100 Ann Hist'!$C$8:$C$285,0),MATCH('20100M Ann'!K$8,'20100 Ann Hist'!$C$8:$AR$8,0))</f>
        <v>2.7</v>
      </c>
      <c r="L25" s="10">
        <f>INDEX('20100 Ann Hist'!$C$8:$AR$285,MATCH('20100M Ann'!$C25,'20100 Ann Hist'!$C$8:$C$285,0),MATCH('20100M Ann'!L$8,'20100 Ann Hist'!$C$8:$AR$8,0))</f>
        <v>1.6</v>
      </c>
      <c r="M25" s="10">
        <f>INDEX('20100 Ann Hist'!$C$8:$AR$285,MATCH('20100M Ann'!$C25,'20100 Ann Hist'!$C$8:$C$285,0),MATCH('20100M Ann'!M$8,'20100 Ann Hist'!$C$8:$AR$8,0))</f>
        <v>2.1</v>
      </c>
      <c r="N25" s="10">
        <f>INDEX('20100 Ann Hist'!$C$8:$AR$285,MATCH('20100M Ann'!$C25,'20100 Ann Hist'!$C$8:$C$285,0),MATCH('20100M Ann'!N$8,'20100 Ann Hist'!$C$8:$AR$8,0))</f>
        <v>2.2000000000000002</v>
      </c>
      <c r="O25" s="10">
        <f>INDEX('20100 Ann Hist'!$C$8:$AR$285,MATCH('20100M Ann'!$C25,'20100 Ann Hist'!$C$8:$C$285,0),MATCH('20100M Ann'!O$8,'20100 Ann Hist'!$C$8:$AR$8,0))</f>
        <v>2.4</v>
      </c>
      <c r="P25" s="10">
        <f>INDEX('20100 Ann Hist'!$C$8:$AR$285,MATCH('20100M Ann'!$C25,'20100 Ann Hist'!$C$8:$C$285,0),MATCH('20100M Ann'!P$8,'20100 Ann Hist'!$C$8:$AR$8,0))</f>
        <v>2.2999999999999998</v>
      </c>
      <c r="Q25" s="10">
        <f>INDEX('20100 Ann Hist'!$C$8:$AR$285,MATCH('20100M Ann'!$C25,'20100 Ann Hist'!$C$8:$C$285,0),MATCH('20100M Ann'!Q$8,'20100 Ann Hist'!$C$8:$AR$8,0))</f>
        <v>2.2999999999999998</v>
      </c>
      <c r="R25" s="10">
        <f>INDEX('20100 Ann Hist'!$C$8:$AR$285,MATCH('20100M Ann'!$C25,'20100 Ann Hist'!$C$8:$C$285,0),MATCH('20100M Ann'!R$8,'20100 Ann Hist'!$C$8:$AR$8,0))</f>
        <v>2.1</v>
      </c>
      <c r="S25" s="10">
        <f>INDEX('20100 Ann Hist'!$C$8:$AR$285,MATCH('20100M Ann'!$C25,'20100 Ann Hist'!$C$8:$C$285,0),MATCH('20100M Ann'!S$8,'20100 Ann Hist'!$C$8:$AR$8,0))</f>
        <v>2.7</v>
      </c>
      <c r="T25" s="10">
        <f>INDEX('20100 Ann Hist'!$C$8:$AR$285,MATCH('20100M Ann'!$C25,'20100 Ann Hist'!$C$8:$C$285,0),MATCH('20100M Ann'!T$8,'20100 Ann Hist'!$C$8:$AR$8,0))</f>
        <v>5.0999999999999996</v>
      </c>
      <c r="U25" s="10">
        <f>INDEX('20100 Ann Hist'!$C$8:$AR$285,MATCH('20100M Ann'!$C25,'20100 Ann Hist'!$C$8:$C$285,0),MATCH('20100M Ann'!U$8,'20100 Ann Hist'!$C$8:$AR$8,0))</f>
        <v>10.1</v>
      </c>
      <c r="V25" s="10">
        <f>INDEX('20100 Ann Hist'!$C$8:$AR$285,MATCH('20100M Ann'!$C25,'20100 Ann Hist'!$C$8:$C$285,0),MATCH('20100M Ann'!V$8,'20100 Ann Hist'!$C$8:$AR$8,0))</f>
        <v>10.4</v>
      </c>
      <c r="W25" s="10">
        <f>INDEX('20100 Ann Hist'!$C$8:$AR$285,MATCH('20100M Ann'!$C25,'20100 Ann Hist'!$C$8:$C$285,0),MATCH('20100M Ann'!W$8,'20100 Ann Hist'!$C$8:$AR$8,0))</f>
        <v>9.9</v>
      </c>
      <c r="X25" s="10">
        <f>INDEX('20100 Ann Hist'!$C$8:$AR$285,MATCH('20100M Ann'!$C25,'20100 Ann Hist'!$C$8:$C$285,0),MATCH('20100M Ann'!X$8,'20100 Ann Hist'!$C$8:$AR$8,0))</f>
        <v>10.9</v>
      </c>
      <c r="Y25" s="10">
        <f>INDEX('20100 Ann Hist'!$C$8:$AR$285,MATCH('20100M Ann'!$C25,'20100 Ann Hist'!$C$8:$C$285,0),MATCH('20100M Ann'!Y$8,'20100 Ann Hist'!$C$8:$AR$8,0))</f>
        <v>13.4</v>
      </c>
      <c r="Z25" s="10">
        <f>INDEX('20100 Ann Hist'!$C$8:$AR$285,MATCH('20100M Ann'!$C25,'20100 Ann Hist'!$C$8:$C$285,0),MATCH('20100M Ann'!Z$8,'20100 Ann Hist'!$C$8:$AR$8,0))</f>
        <v>10.5</v>
      </c>
      <c r="AA25" s="10">
        <f>INDEX('20100 Ann Hist'!$C$8:$AR$285,MATCH('20100M Ann'!$C25,'20100 Ann Hist'!$C$8:$C$285,0),MATCH('20100M Ann'!AA$8,'20100 Ann Hist'!$C$8:$AR$8,0))</f>
        <v>11</v>
      </c>
      <c r="AB25" s="10">
        <f>INDEX('20100 Ann Hist'!$C$8:$AR$285,MATCH('20100M Ann'!$C25,'20100 Ann Hist'!$C$8:$C$285,0),MATCH('20100M Ann'!AB$8,'20100 Ann Hist'!$C$8:$AR$8,0))</f>
        <v>11.7</v>
      </c>
      <c r="AC25" s="10">
        <f>INDEX('20100 Ann Hist'!$C$8:$AR$285,MATCH('20100M Ann'!$C25,'20100 Ann Hist'!$C$8:$C$285,0),MATCH('20100M Ann'!AC$8,'20100 Ann Hist'!$C$8:$AR$8,0))</f>
        <v>13.7</v>
      </c>
      <c r="AD25" s="10">
        <f>INDEX('20100 Ann Hist'!$C$8:$AR$285,MATCH('20100M Ann'!$C25,'20100 Ann Hist'!$C$8:$C$285,0),MATCH('20100M Ann'!AD$8,'20100 Ann Hist'!$C$8:$AR$8,0))</f>
        <v>14.8</v>
      </c>
      <c r="AE25" s="10">
        <f>INDEX('20100 Ann Hist'!$C$8:$AR$285,MATCH('20100M Ann'!$C25,'20100 Ann Hist'!$C$8:$C$285,0),MATCH('20100M Ann'!AE$8,'20100 Ann Hist'!$C$8:$AR$8,0))</f>
        <v>15.6</v>
      </c>
      <c r="AF25" s="10">
        <f>INDEX('20100 Ann Hist'!$C$8:$AR$285,MATCH('20100M Ann'!$C25,'20100 Ann Hist'!$C$8:$C$285,0),MATCH('20100M Ann'!AF$8,'20100 Ann Hist'!$C$8:$AR$8,0))</f>
        <v>18.100000000000001</v>
      </c>
      <c r="AG25" s="10">
        <f>INDEX('20100 Ann Hist'!$C$8:$AR$285,MATCH('20100M Ann'!$C25,'20100 Ann Hist'!$C$8:$C$285,0),MATCH('20100M Ann'!AG$8,'20100 Ann Hist'!$C$8:$AR$8,0))</f>
        <v>22.2</v>
      </c>
      <c r="AH25" s="10">
        <f>INDEX('20100 Ann Hist'!$C$8:$AR$285,MATCH('20100M Ann'!$C25,'20100 Ann Hist'!$C$8:$C$285,0),MATCH('20100M Ann'!AH$8,'20100 Ann Hist'!$C$8:$AR$8,0))</f>
        <v>22.9</v>
      </c>
      <c r="AI25" s="10">
        <f>INDEX('20100 Ann Hist'!$C$8:$AR$285,MATCH('20100M Ann'!$C25,'20100 Ann Hist'!$C$8:$C$285,0),MATCH('20100M Ann'!AI$8,'20100 Ann Hist'!$C$8:$AR$8,0))</f>
        <v>24.4</v>
      </c>
      <c r="AJ25" s="10">
        <f>INDEX('20100 Ann Hist'!$C$8:$AR$285,MATCH('20100M Ann'!$C25,'20100 Ann Hist'!$C$8:$C$285,0),MATCH('20100M Ann'!AJ$8,'20100 Ann Hist'!$C$8:$AR$8,0))</f>
        <v>28.1</v>
      </c>
      <c r="AK25" s="10">
        <f>INDEX('20100 Ann Hist'!$C$8:$AR$285,MATCH('20100M Ann'!$C25,'20100 Ann Hist'!$C$8:$C$285,0),MATCH('20100M Ann'!AK$8,'20100 Ann Hist'!$C$8:$AR$8,0))</f>
        <v>28.8</v>
      </c>
      <c r="AL25" s="10">
        <f>INDEX('20100 Ann Hist'!$C$8:$AR$285,MATCH('20100M Ann'!$C25,'20100 Ann Hist'!$C$8:$C$285,0),MATCH('20100M Ann'!AL$8,'20100 Ann Hist'!$C$8:$AR$8,0))</f>
        <v>30.3</v>
      </c>
      <c r="AM25" s="10">
        <f>INDEX('20100 Ann Hist'!$C$8:$AR$285,MATCH('20100M Ann'!$C25,'20100 Ann Hist'!$C$8:$C$285,0),MATCH('20100M Ann'!AM$8,'20100 Ann Hist'!$C$8:$AR$8,0))</f>
        <v>31.3</v>
      </c>
      <c r="AN25" s="10">
        <f>INDEX('20100 Ann Hist'!$C$8:$AR$285,MATCH('20100M Ann'!$C25,'20100 Ann Hist'!$C$8:$C$285,0),MATCH('20100M Ann'!AN$8,'20100 Ann Hist'!$C$8:$AR$8,0))</f>
        <v>33.9</v>
      </c>
      <c r="AO25" s="10">
        <f>INDEX('20100 Ann Hist'!$C$8:$AR$285,MATCH('20100M Ann'!$C25,'20100 Ann Hist'!$C$8:$C$285,0),MATCH('20100M Ann'!AO$8,'20100 Ann Hist'!$C$8:$AR$8,0))</f>
        <v>37.5</v>
      </c>
      <c r="AP25" s="10">
        <f>INDEX('20100 Ann Hist'!$C$8:$AR$285,MATCH('20100M Ann'!$C25,'20100 Ann Hist'!$C$8:$C$285,0),MATCH('20100M Ann'!AP$8,'20100 Ann Hist'!$C$8:$AR$8,0))</f>
        <v>45.8</v>
      </c>
      <c r="AQ25" s="10">
        <f>INDEX('20100 Ann Hist'!$C$8:$AR$285,MATCH('20100M Ann'!$C25,'20100 Ann Hist'!$C$8:$C$285,0),MATCH('20100M Ann'!AQ$8,'20100 Ann Hist'!$C$8:$AR$8,0))</f>
        <v>53.3</v>
      </c>
      <c r="AR25" s="11">
        <f>INDEX('20100 Ann'!$C$8:$AZ$285,MATCH('20100M Ann'!$C25,'20100 Ann'!$C$8:$C$285,0),MATCH('20100M Ann'!AR$8,'20100 Ann'!$C$8:$AZ$8,0))</f>
        <v>59</v>
      </c>
      <c r="AS25" s="11">
        <f>INDEX('20100 Ann'!$C$8:$AZ$285,MATCH('20100M Ann'!$C25,'20100 Ann'!$C$8:$C$285,0),MATCH('20100M Ann'!AS$8,'20100 Ann'!$C$8:$AZ$8,0))</f>
        <v>71.7</v>
      </c>
      <c r="AT25" s="11">
        <f>INDEX('20100 Ann'!$C$8:$AZ$285,MATCH('20100M Ann'!$C25,'20100 Ann'!$C$8:$C$285,0),MATCH('20100M Ann'!AT$8,'20100 Ann'!$C$8:$AZ$8,0))</f>
        <v>85.4</v>
      </c>
      <c r="AU25" s="11">
        <f>INDEX('20100 Ann'!$C$8:$AZ$285,MATCH('20100M Ann'!$C25,'20100 Ann'!$C$8:$C$285,0),MATCH('20100M Ann'!AU$8,'20100 Ann'!$C$8:$AZ$8,0))</f>
        <v>94.8</v>
      </c>
      <c r="AV25" s="11">
        <f>INDEX('20100 Ann'!$C$8:$AZ$285,MATCH('20100M Ann'!$C25,'20100 Ann'!$C$8:$C$285,0),MATCH('20100M Ann'!AV$8,'20100 Ann'!$C$8:$AZ$8,0))</f>
        <v>108.6</v>
      </c>
      <c r="AW25" s="11">
        <f>INDEX('20100 Ann'!$C$8:$AZ$285,MATCH('20100M Ann'!$C25,'20100 Ann'!$C$8:$C$285,0),MATCH('20100M Ann'!AW$8,'20100 Ann'!$C$8:$AZ$8,0))</f>
        <v>128.6</v>
      </c>
      <c r="AX25" s="11">
        <f>INDEX('20100 Ann'!$C$8:$AZ$285,MATCH('20100M Ann'!$C25,'20100 Ann'!$C$8:$C$285,0),MATCH('20100M Ann'!AX$8,'20100 Ann'!$C$8:$AZ$8,0))</f>
        <v>163.1</v>
      </c>
      <c r="AY25" s="11">
        <f>INDEX('20100 Ann'!$C$8:$AZ$285,MATCH('20100M Ann'!$C25,'20100 Ann'!$C$8:$C$285,0),MATCH('20100M Ann'!AY$8,'20100 Ann'!$C$8:$AZ$8,0))</f>
        <v>177.6</v>
      </c>
      <c r="AZ25" s="11">
        <f>INDEX('20100 Ann'!$C$8:$AZ$285,MATCH('20100M Ann'!$C25,'20100 Ann'!$C$8:$C$285,0),MATCH('20100M Ann'!AZ$8,'20100 Ann'!$C$8:$AZ$8,0))</f>
        <v>189.5</v>
      </c>
      <c r="BA25" s="11">
        <f>INDEX('20100 Ann'!$C$8:$AZ$285,MATCH('20100M Ann'!$C25,'20100 Ann'!$C$8:$C$285,0),MATCH('20100M Ann'!BA$8,'20100 Ann'!$C$8:$AZ$8,0))</f>
        <v>203.4</v>
      </c>
      <c r="BB25" s="11">
        <f>INDEX('20100 Ann'!$C$8:$AZ$285,MATCH('20100M Ann'!$C25,'20100 Ann'!$C$8:$C$285,0),MATCH('20100M Ann'!BB$8,'20100 Ann'!$C$8:$AZ$8,0))</f>
        <v>227.3</v>
      </c>
      <c r="BC25" s="11">
        <f>INDEX('20100 Ann'!$C$8:$AZ$285,MATCH('20100M Ann'!$C25,'20100 Ann'!$C$8:$C$285,0),MATCH('20100M Ann'!BC$8,'20100 Ann'!$C$8:$AZ$8,0))</f>
        <v>271.5</v>
      </c>
      <c r="BD25" s="11">
        <f>INDEX('20100 Ann'!$C$8:$AZ$285,MATCH('20100M Ann'!$C25,'20100 Ann'!$C$8:$C$285,0),MATCH('20100M Ann'!BD$8,'20100 Ann'!$C$8:$AZ$8,0))</f>
        <v>307.8</v>
      </c>
      <c r="BE25" s="11">
        <f>INDEX('20100 Ann'!$C$8:$AZ$285,MATCH('20100M Ann'!$C25,'20100 Ann'!$C$8:$C$285,0),MATCH('20100M Ann'!BE$8,'20100 Ann'!$C$8:$AZ$8,0))</f>
        <v>343.1</v>
      </c>
      <c r="BF25" s="11">
        <f>INDEX('20100 Ann'!$C$8:$AZ$285,MATCH('20100M Ann'!$C25,'20100 Ann'!$C$8:$C$285,0),MATCH('20100M Ann'!BF$8,'20100 Ann'!$C$8:$AZ$8,0))</f>
        <v>370.5</v>
      </c>
      <c r="BG25" s="11">
        <f>INDEX('20100 Ann'!$C$8:$AZ$285,MATCH('20100M Ann'!$C25,'20100 Ann'!$C$8:$C$285,0),MATCH('20100M Ann'!BG$8,'20100 Ann'!$C$8:$AZ$8,0))</f>
        <v>380.9</v>
      </c>
      <c r="BH25" s="11">
        <f>INDEX('20100 Ann'!$C$8:$AZ$285,MATCH('20100M Ann'!$C25,'20100 Ann'!$C$8:$C$285,0),MATCH('20100M Ann'!BH$8,'20100 Ann'!$C$8:$AZ$8,0))</f>
        <v>403.1</v>
      </c>
      <c r="BI25" s="11">
        <f>INDEX('20100 Ann'!$C$8:$AZ$285,MATCH('20100M Ann'!$C25,'20100 Ann'!$C$8:$C$285,0),MATCH('20100M Ann'!BI$8,'20100 Ann'!$C$8:$AZ$8,0))</f>
        <v>428.6</v>
      </c>
      <c r="BJ25" s="11">
        <f>INDEX('20100 Ann'!$C$8:$AZ$285,MATCH('20100M Ann'!$C25,'20100 Ann'!$C$8:$C$285,0),MATCH('20100M Ann'!BJ$8,'20100 Ann'!$C$8:$AZ$8,0))</f>
        <v>447.9</v>
      </c>
      <c r="BK25" s="11">
        <f>INDEX('20100 Ann'!$C$8:$AZ$285,MATCH('20100M Ann'!$C25,'20100 Ann'!$C$8:$C$285,0),MATCH('20100M Ann'!BK$8,'20100 Ann'!$C$8:$AZ$8,0))</f>
        <v>476.9</v>
      </c>
      <c r="BL25" s="11">
        <f>INDEX('20100 Ann'!$C$8:$AZ$285,MATCH('20100M Ann'!$C25,'20100 Ann'!$C$8:$C$285,0),MATCH('20100M Ann'!BL$8,'20100 Ann'!$C$8:$AZ$8,0))</f>
        <v>521.1</v>
      </c>
      <c r="BM25" s="11">
        <f>INDEX('20100 Ann'!$C$8:$AZ$285,MATCH('20100M Ann'!$C25,'20100 Ann'!$C$8:$C$285,0),MATCH('20100M Ann'!BM$8,'20100 Ann'!$C$8:$AZ$8,0))</f>
        <v>574.70000000000005</v>
      </c>
      <c r="BN25" s="11">
        <f>INDEX('20100 Ann'!$C$8:$AZ$285,MATCH('20100M Ann'!$C25,'20100 Ann'!$C$8:$C$285,0),MATCH('20100M Ann'!BN$8,'20100 Ann'!$C$8:$AZ$8,0))</f>
        <v>650.5</v>
      </c>
      <c r="BO25" s="11">
        <f>INDEX('20100 Ann'!$C$8:$AZ$285,MATCH('20100M Ann'!$C25,'20100 Ann'!$C$8:$C$285,0),MATCH('20100M Ann'!BO$8,'20100 Ann'!$C$8:$AZ$8,0))</f>
        <v>731.8</v>
      </c>
      <c r="BP25" s="11">
        <f>INDEX('20100 Ann'!$C$8:$AZ$285,MATCH('20100M Ann'!$C25,'20100 Ann'!$C$8:$C$285,0),MATCH('20100M Ann'!BP$8,'20100 Ann'!$C$8:$AZ$8,0))</f>
        <v>778.9</v>
      </c>
      <c r="BQ25" s="11">
        <f>INDEX('20100 Ann'!$C$8:$AZ$285,MATCH('20100M Ann'!$C25,'20100 Ann'!$C$8:$C$285,0),MATCH('20100M Ann'!BQ$8,'20100 Ann'!$C$8:$AZ$8,0))</f>
        <v>815.7</v>
      </c>
      <c r="BR25" s="11">
        <f>INDEX('20100 Ann'!$C$8:$AZ$285,MATCH('20100M Ann'!$C25,'20100 Ann'!$C$8:$C$285,0),MATCH('20100M Ann'!BR$8,'20100 Ann'!$C$8:$AZ$8,0))</f>
        <v>864.7</v>
      </c>
      <c r="BS25" s="11">
        <f>INDEX('20100 Ann'!$C$8:$AZ$285,MATCH('20100M Ann'!$C25,'20100 Ann'!$C$8:$C$285,0),MATCH('20100M Ann'!BS$8,'20100 Ann'!$C$8:$AZ$8,0))</f>
        <v>906.3</v>
      </c>
      <c r="BT25" s="11">
        <f>INDEX('20100 Ann'!$C$8:$AZ$285,MATCH('20100M Ann'!$C25,'20100 Ann'!$C$8:$C$285,0),MATCH('20100M Ann'!BT$8,'20100 Ann'!$C$8:$AZ$8,0))</f>
        <v>935.4</v>
      </c>
      <c r="BU25" s="11">
        <f>INDEX('20100 Ann'!$C$8:$AZ$285,MATCH('20100M Ann'!$C25,'20100 Ann'!$C$8:$C$285,0),MATCH('20100M Ann'!BU$8,'20100 Ann'!$C$8:$AZ$8,0))</f>
        <v>957.9</v>
      </c>
      <c r="BV25" s="11">
        <f>INDEX('20100 Ann'!$C$8:$AZ$285,MATCH('20100M Ann'!$C25,'20100 Ann'!$C$8:$C$285,0),MATCH('20100M Ann'!BV$8,'20100 Ann'!$C$8:$AZ$8,0))</f>
        <v>992.2</v>
      </c>
      <c r="BW25" s="11">
        <f>INDEX('20100 Ann'!$C$8:$AZ$285,MATCH('20100M Ann'!$C25,'20100 Ann'!$C$8:$C$285,0),MATCH('20100M Ann'!BW$8,'20100 Ann'!$C$8:$AZ$8,0))</f>
        <v>1044.9000000000001</v>
      </c>
      <c r="BX25" s="11">
        <f>INDEX('20100 Ann'!$C$8:$AZ$285,MATCH('20100M Ann'!$C25,'20100 Ann'!$C$8:$C$285,0),MATCH('20100M Ann'!BX$8,'20100 Ann'!$C$8:$AZ$8,0))</f>
        <v>1145.8</v>
      </c>
      <c r="BY25" s="11">
        <f>INDEX('20100 Ann'!$C$8:$AZ$285,MATCH('20100M Ann'!$C25,'20100 Ann'!$C$8:$C$285,0),MATCH('20100M Ann'!BY$8,'20100 Ann'!$C$8:$AZ$8,0))</f>
        <v>1250.5</v>
      </c>
      <c r="BZ25" s="11">
        <f>INDEX('20100 Ann'!$C$8:$AZ$285,MATCH('20100M Ann'!$C25,'20100 Ann'!$C$8:$C$285,0),MATCH('20100M Ann'!BZ$8,'20100 Ann'!$C$8:$AZ$8,0))</f>
        <v>1321.1</v>
      </c>
      <c r="CA25" s="11">
        <f>INDEX('20100 Ann'!$C$8:$AZ$285,MATCH('20100M Ann'!$C25,'20100 Ann'!$C$8:$C$285,0),MATCH('20100M Ann'!CA$8,'20100 Ann'!$C$8:$AZ$8,0))</f>
        <v>1404.6</v>
      </c>
      <c r="CB25" s="11">
        <f>INDEX('20100 Ann'!$C$8:$AZ$285,MATCH('20100M Ann'!$C25,'20100 Ann'!$C$8:$C$285,0),MATCH('20100M Ann'!CB$8,'20100 Ann'!$C$8:$AZ$8,0))</f>
        <v>1491</v>
      </c>
      <c r="CC25" s="11">
        <f>INDEX('20100 Ann'!$C$8:$AZ$285,MATCH('20100M Ann'!$C25,'20100 Ann'!$C$8:$C$285,0),MATCH('20100M Ann'!CC$8,'20100 Ann'!$C$8:$AZ$8,0))</f>
        <v>1593.1</v>
      </c>
      <c r="CD25" s="11">
        <f>INDEX('20100 Ann'!$C$8:$AZ$285,MATCH('20100M Ann'!$C25,'20100 Ann'!$C$8:$C$285,0),MATCH('20100M Ann'!CD$8,'20100 Ann'!$C$8:$AZ$8,0))</f>
        <v>1697.5</v>
      </c>
      <c r="CE25" s="11">
        <f>INDEX('20100 Ann'!$C$8:$AZ$285,MATCH('20100M Ann'!$C25,'20100 Ann'!$C$8:$C$285,0),MATCH('20100M Ann'!CE$8,'20100 Ann'!$C$8:$AZ$8,0))</f>
        <v>1920</v>
      </c>
      <c r="CF25" s="11">
        <f>INDEX('20100 Ann'!$C$8:$AZ$285,MATCH('20100M Ann'!$C25,'20100 Ann'!$C$8:$C$285,0),MATCH('20100M Ann'!CF$8,'20100 Ann'!$C$8:$AZ$8,0))</f>
        <v>2108.8000000000002</v>
      </c>
      <c r="CG25" s="11">
        <f>INDEX('20100 Ann'!$C$8:$AZ$285,MATCH('20100M Ann'!$C25,'20100 Ann'!$C$8:$C$285,0),MATCH('20100M Ann'!CG$8,'20100 Ann'!$C$8:$AZ$8,0))</f>
        <v>2281.6999999999998</v>
      </c>
      <c r="CH25" s="11">
        <f>INDEX('20100 Ann'!$C$8:$AZ$285,MATCH('20100M Ann'!$C25,'20100 Ann'!$C$8:$C$285,0),MATCH('20100M Ann'!CH$8,'20100 Ann'!$C$8:$AZ$8,0))</f>
        <v>2310.1999999999998</v>
      </c>
      <c r="CI25" s="11">
        <f>INDEX('20100 Ann'!$C$8:$AZ$285,MATCH('20100M Ann'!$C25,'20100 Ann'!$C$8:$C$285,0),MATCH('20100M Ann'!CI$8,'20100 Ann'!$C$8:$AZ$8,0))</f>
        <v>2323.6</v>
      </c>
      <c r="CJ25" s="11">
        <f>INDEX('20100 Ann'!$C$8:$AZ$285,MATCH('20100M Ann'!$C25,'20100 Ann'!$C$8:$C$285,0),MATCH('20100M Ann'!CJ$8,'20100 Ann'!$C$8:$AZ$8,0))</f>
        <v>2386.9</v>
      </c>
      <c r="CK25" s="11">
        <f>INDEX('20100 Ann'!$C$8:$AZ$285,MATCH('20100M Ann'!$C25,'20100 Ann'!$C$8:$C$285,0),MATCH('20100M Ann'!CK$8,'20100 Ann'!$C$8:$AZ$8,0))</f>
        <v>2494.9</v>
      </c>
      <c r="CL25" s="11">
        <f>INDEX('20100 Ann'!$C$8:$AZ$285,MATCH('20100M Ann'!$C25,'20100 Ann'!$C$8:$C$285,0),MATCH('20100M Ann'!CL$8,'20100 Ann'!$C$8:$AZ$8,0))</f>
        <v>2627.2</v>
      </c>
    </row>
    <row r="26" spans="1:90" s="10" customFormat="1" x14ac:dyDescent="0.25">
      <c r="A26" s="32">
        <v>18</v>
      </c>
      <c r="B26" s="10" t="s">
        <v>296</v>
      </c>
      <c r="C26" s="10" t="s">
        <v>295</v>
      </c>
      <c r="D26" s="10" t="str">
        <f>INDEX('20100 Ann Hist'!$C$8:$AR$285,MATCH('20100M Ann'!$C26,'20100 Ann Hist'!$C$8:$C$285,0),MATCH('20100M Ann'!D$8,'20100 Ann Hist'!$C$8:$AR$8,0))</f>
        <v>.....</v>
      </c>
      <c r="E26" s="10" t="str">
        <f>INDEX('20100 Ann Hist'!$C$8:$AR$285,MATCH('20100M Ann'!$C26,'20100 Ann Hist'!$C$8:$C$285,0),MATCH('20100M Ann'!E$8,'20100 Ann Hist'!$C$8:$AR$8,0))</f>
        <v>.....</v>
      </c>
      <c r="F26" s="10" t="str">
        <f>INDEX('20100 Ann Hist'!$C$8:$AR$285,MATCH('20100M Ann'!$C26,'20100 Ann Hist'!$C$8:$C$285,0),MATCH('20100M Ann'!F$8,'20100 Ann Hist'!$C$8:$AR$8,0))</f>
        <v>.....</v>
      </c>
      <c r="G26" s="10" t="str">
        <f>INDEX('20100 Ann Hist'!$C$8:$AR$285,MATCH('20100M Ann'!$C26,'20100 Ann Hist'!$C$8:$C$285,0),MATCH('20100M Ann'!G$8,'20100 Ann Hist'!$C$8:$AR$8,0))</f>
        <v>.....</v>
      </c>
      <c r="H26" s="10" t="str">
        <f>INDEX('20100 Ann Hist'!$C$8:$AR$285,MATCH('20100M Ann'!$C26,'20100 Ann Hist'!$C$8:$C$285,0),MATCH('20100M Ann'!H$8,'20100 Ann Hist'!$C$8:$AR$8,0))</f>
        <v>.....</v>
      </c>
      <c r="I26" s="10" t="str">
        <f>INDEX('20100 Ann Hist'!$C$8:$AR$285,MATCH('20100M Ann'!$C26,'20100 Ann Hist'!$C$8:$C$285,0),MATCH('20100M Ann'!I$8,'20100 Ann Hist'!$C$8:$AR$8,0))</f>
        <v>.....</v>
      </c>
      <c r="J26" s="10" t="str">
        <f>INDEX('20100 Ann Hist'!$C$8:$AR$285,MATCH('20100M Ann'!$C26,'20100 Ann Hist'!$C$8:$C$285,0),MATCH('20100M Ann'!J$8,'20100 Ann Hist'!$C$8:$AR$8,0))</f>
        <v>.....</v>
      </c>
      <c r="K26" s="10" t="str">
        <f>INDEX('20100 Ann Hist'!$C$8:$AR$285,MATCH('20100M Ann'!$C26,'20100 Ann Hist'!$C$8:$C$285,0),MATCH('20100M Ann'!K$8,'20100 Ann Hist'!$C$8:$AR$8,0))</f>
        <v>.....</v>
      </c>
      <c r="L26" s="10">
        <f>INDEX('20100 Ann Hist'!$C$8:$AR$285,MATCH('20100M Ann'!$C26,'20100 Ann Hist'!$C$8:$C$285,0),MATCH('20100M Ann'!L$8,'20100 Ann Hist'!$C$8:$AR$8,0))</f>
        <v>0</v>
      </c>
      <c r="M26" s="10">
        <f>INDEX('20100 Ann Hist'!$C$8:$AR$285,MATCH('20100M Ann'!$C26,'20100 Ann Hist'!$C$8:$C$285,0),MATCH('20100M Ann'!M$8,'20100 Ann Hist'!$C$8:$AR$8,0))</f>
        <v>0</v>
      </c>
      <c r="N26" s="10">
        <f>INDEX('20100 Ann Hist'!$C$8:$AR$285,MATCH('20100M Ann'!$C26,'20100 Ann Hist'!$C$8:$C$285,0),MATCH('20100M Ann'!N$8,'20100 Ann Hist'!$C$8:$AR$8,0))</f>
        <v>0</v>
      </c>
      <c r="O26" s="10">
        <f>INDEX('20100 Ann Hist'!$C$8:$AR$285,MATCH('20100M Ann'!$C26,'20100 Ann Hist'!$C$8:$C$285,0),MATCH('20100M Ann'!O$8,'20100 Ann Hist'!$C$8:$AR$8,0))</f>
        <v>0</v>
      </c>
      <c r="P26" s="10">
        <f>INDEX('20100 Ann Hist'!$C$8:$AR$285,MATCH('20100M Ann'!$C26,'20100 Ann Hist'!$C$8:$C$285,0),MATCH('20100M Ann'!P$8,'20100 Ann Hist'!$C$8:$AR$8,0))</f>
        <v>0.1</v>
      </c>
      <c r="Q26" s="10">
        <f>INDEX('20100 Ann Hist'!$C$8:$AR$285,MATCH('20100M Ann'!$C26,'20100 Ann Hist'!$C$8:$C$285,0),MATCH('20100M Ann'!Q$8,'20100 Ann Hist'!$C$8:$AR$8,0))</f>
        <v>0.1</v>
      </c>
      <c r="R26" s="10">
        <f>INDEX('20100 Ann Hist'!$C$8:$AR$285,MATCH('20100M Ann'!$C26,'20100 Ann Hist'!$C$8:$C$285,0),MATCH('20100M Ann'!R$8,'20100 Ann Hist'!$C$8:$AR$8,0))</f>
        <v>0.2</v>
      </c>
      <c r="S26" s="10">
        <f>INDEX('20100 Ann Hist'!$C$8:$AR$285,MATCH('20100M Ann'!$C26,'20100 Ann Hist'!$C$8:$C$285,0),MATCH('20100M Ann'!S$8,'20100 Ann Hist'!$C$8:$AR$8,0))</f>
        <v>0.2</v>
      </c>
      <c r="T26" s="10">
        <f>INDEX('20100 Ann Hist'!$C$8:$AR$285,MATCH('20100M Ann'!$C26,'20100 Ann Hist'!$C$8:$C$285,0),MATCH('20100M Ann'!T$8,'20100 Ann Hist'!$C$8:$AR$8,0))</f>
        <v>0.3</v>
      </c>
      <c r="U26" s="10">
        <f>INDEX('20100 Ann Hist'!$C$8:$AR$285,MATCH('20100M Ann'!$C26,'20100 Ann Hist'!$C$8:$C$285,0),MATCH('20100M Ann'!U$8,'20100 Ann Hist'!$C$8:$AR$8,0))</f>
        <v>0.4</v>
      </c>
      <c r="V26" s="10">
        <f>INDEX('20100 Ann Hist'!$C$8:$AR$285,MATCH('20100M Ann'!$C26,'20100 Ann Hist'!$C$8:$C$285,0),MATCH('20100M Ann'!V$8,'20100 Ann Hist'!$C$8:$AR$8,0))</f>
        <v>0.5</v>
      </c>
      <c r="W26" s="10">
        <f>INDEX('20100 Ann Hist'!$C$8:$AR$285,MATCH('20100M Ann'!$C26,'20100 Ann Hist'!$C$8:$C$285,0),MATCH('20100M Ann'!W$8,'20100 Ann Hist'!$C$8:$AR$8,0))</f>
        <v>0.6</v>
      </c>
      <c r="X26" s="10">
        <f>INDEX('20100 Ann Hist'!$C$8:$AR$285,MATCH('20100M Ann'!$C26,'20100 Ann Hist'!$C$8:$C$285,0),MATCH('20100M Ann'!X$8,'20100 Ann Hist'!$C$8:$AR$8,0))</f>
        <v>0.7</v>
      </c>
      <c r="Y26" s="10">
        <f>INDEX('20100 Ann Hist'!$C$8:$AR$285,MATCH('20100M Ann'!$C26,'20100 Ann Hist'!$C$8:$C$285,0),MATCH('20100M Ann'!Y$8,'20100 Ann Hist'!$C$8:$AR$8,0))</f>
        <v>1</v>
      </c>
      <c r="Z26" s="10">
        <f>INDEX('20100 Ann Hist'!$C$8:$AR$285,MATCH('20100M Ann'!$C26,'20100 Ann Hist'!$C$8:$C$285,0),MATCH('20100M Ann'!Z$8,'20100 Ann Hist'!$C$8:$AR$8,0))</f>
        <v>1.9</v>
      </c>
      <c r="AA26" s="10">
        <f>INDEX('20100 Ann Hist'!$C$8:$AR$285,MATCH('20100M Ann'!$C26,'20100 Ann Hist'!$C$8:$C$285,0),MATCH('20100M Ann'!AA$8,'20100 Ann Hist'!$C$8:$AR$8,0))</f>
        <v>2.2000000000000002</v>
      </c>
      <c r="AB26" s="10">
        <f>INDEX('20100 Ann Hist'!$C$8:$AR$285,MATCH('20100M Ann'!$C26,'20100 Ann Hist'!$C$8:$C$285,0),MATCH('20100M Ann'!AB$8,'20100 Ann Hist'!$C$8:$AR$8,0))</f>
        <v>3</v>
      </c>
      <c r="AC26" s="10">
        <f>INDEX('20100 Ann Hist'!$C$8:$AR$285,MATCH('20100M Ann'!$C26,'20100 Ann Hist'!$C$8:$C$285,0),MATCH('20100M Ann'!AC$8,'20100 Ann Hist'!$C$8:$AR$8,0))</f>
        <v>3.6</v>
      </c>
      <c r="AD26" s="10">
        <f>INDEX('20100 Ann Hist'!$C$8:$AR$285,MATCH('20100M Ann'!$C26,'20100 Ann Hist'!$C$8:$C$285,0),MATCH('20100M Ann'!AD$8,'20100 Ann Hist'!$C$8:$AR$8,0))</f>
        <v>4.9000000000000004</v>
      </c>
      <c r="AE26" s="10">
        <f>INDEX('20100 Ann Hist'!$C$8:$AR$285,MATCH('20100M Ann'!$C26,'20100 Ann Hist'!$C$8:$C$285,0),MATCH('20100M Ann'!AE$8,'20100 Ann Hist'!$C$8:$AR$8,0))</f>
        <v>5.7</v>
      </c>
      <c r="AF26" s="10">
        <f>INDEX('20100 Ann Hist'!$C$8:$AR$285,MATCH('20100M Ann'!$C26,'20100 Ann Hist'!$C$8:$C$285,0),MATCH('20100M Ann'!AF$8,'20100 Ann Hist'!$C$8:$AR$8,0))</f>
        <v>7.3</v>
      </c>
      <c r="AG26" s="10">
        <f>INDEX('20100 Ann Hist'!$C$8:$AR$285,MATCH('20100M Ann'!$C26,'20100 Ann Hist'!$C$8:$C$285,0),MATCH('20100M Ann'!AG$8,'20100 Ann Hist'!$C$8:$AR$8,0))</f>
        <v>8.5</v>
      </c>
      <c r="AH26" s="10">
        <f>INDEX('20100 Ann Hist'!$C$8:$AR$285,MATCH('20100M Ann'!$C26,'20100 Ann Hist'!$C$8:$C$285,0),MATCH('20100M Ann'!AH$8,'20100 Ann Hist'!$C$8:$AR$8,0))</f>
        <v>10.199999999999999</v>
      </c>
      <c r="AI26" s="10">
        <f>INDEX('20100 Ann Hist'!$C$8:$AR$285,MATCH('20100M Ann'!$C26,'20100 Ann Hist'!$C$8:$C$285,0),MATCH('20100M Ann'!AI$8,'20100 Ann Hist'!$C$8:$AR$8,0))</f>
        <v>11.1</v>
      </c>
      <c r="AJ26" s="10">
        <f>INDEX('20100 Ann Hist'!$C$8:$AR$285,MATCH('20100M Ann'!$C26,'20100 Ann Hist'!$C$8:$C$285,0),MATCH('20100M Ann'!AJ$8,'20100 Ann Hist'!$C$8:$AR$8,0))</f>
        <v>12.6</v>
      </c>
      <c r="AK26" s="10">
        <f>INDEX('20100 Ann Hist'!$C$8:$AR$285,MATCH('20100M Ann'!$C26,'20100 Ann Hist'!$C$8:$C$285,0),MATCH('20100M Ann'!AK$8,'20100 Ann Hist'!$C$8:$AR$8,0))</f>
        <v>14.3</v>
      </c>
      <c r="AL26" s="10">
        <f>INDEX('20100 Ann Hist'!$C$8:$AR$285,MATCH('20100M Ann'!$C26,'20100 Ann Hist'!$C$8:$C$285,0),MATCH('20100M Ann'!AL$8,'20100 Ann Hist'!$C$8:$AR$8,0))</f>
        <v>15.2</v>
      </c>
      <c r="AM26" s="10">
        <f>INDEX('20100 Ann Hist'!$C$8:$AR$285,MATCH('20100M Ann'!$C26,'20100 Ann Hist'!$C$8:$C$285,0),MATCH('20100M Ann'!AM$8,'20100 Ann Hist'!$C$8:$AR$8,0))</f>
        <v>16</v>
      </c>
      <c r="AN26" s="10">
        <f>INDEX('20100 Ann Hist'!$C$8:$AR$285,MATCH('20100M Ann'!$C26,'20100 Ann Hist'!$C$8:$C$285,0),MATCH('20100M Ann'!AN$8,'20100 Ann Hist'!$C$8:$AR$8,0))</f>
        <v>18.100000000000001</v>
      </c>
      <c r="AO26" s="10">
        <f>INDEX('20100 Ann Hist'!$C$8:$AR$285,MATCH('20100M Ann'!$C26,'20100 Ann Hist'!$C$8:$C$285,0),MATCH('20100M Ann'!AO$8,'20100 Ann Hist'!$C$8:$AR$8,0))</f>
        <v>19.8</v>
      </c>
      <c r="AP26" s="10">
        <f>INDEX('20100 Ann Hist'!$C$8:$AR$285,MATCH('20100M Ann'!$C26,'20100 Ann Hist'!$C$8:$C$285,0),MATCH('20100M Ann'!AP$8,'20100 Ann Hist'!$C$8:$AR$8,0))</f>
        <v>21.1</v>
      </c>
      <c r="AQ26" s="10">
        <f>INDEX('20100 Ann Hist'!$C$8:$AR$285,MATCH('20100M Ann'!$C26,'20100 Ann Hist'!$C$8:$C$285,0),MATCH('20100M Ann'!AQ$8,'20100 Ann Hist'!$C$8:$AR$8,0))</f>
        <v>24.6</v>
      </c>
      <c r="AR26" s="11">
        <f>INDEX('20100 Ann'!$C$8:$AZ$285,MATCH('20100M Ann'!$C26,'20100 Ann'!$C$8:$C$285,0),MATCH('20100M Ann'!AR$8,'20100 Ann'!$C$8:$AZ$8,0))</f>
        <v>26.4</v>
      </c>
      <c r="AS26" s="11">
        <f>INDEX('20100 Ann'!$C$8:$AZ$285,MATCH('20100M Ann'!$C26,'20100 Ann'!$C$8:$C$285,0),MATCH('20100M Ann'!AS$8,'20100 Ann'!$C$8:$AZ$8,0))</f>
        <v>31.4</v>
      </c>
      <c r="AT26" s="11">
        <f>INDEX('20100 Ann'!$C$8:$AZ$285,MATCH('20100M Ann'!$C26,'20100 Ann'!$C$8:$C$285,0),MATCH('20100M Ann'!AT$8,'20100 Ann'!$C$8:$AZ$8,0))</f>
        <v>36.6</v>
      </c>
      <c r="AU26" s="11">
        <f>INDEX('20100 Ann'!$C$8:$AZ$285,MATCH('20100M Ann'!$C26,'20100 Ann'!$C$8:$C$285,0),MATCH('20100M Ann'!AU$8,'20100 Ann'!$C$8:$AZ$8,0))</f>
        <v>40.9</v>
      </c>
      <c r="AV26" s="11">
        <f>INDEX('20100 Ann'!$C$8:$AZ$285,MATCH('20100M Ann'!$C26,'20100 Ann'!$C$8:$C$285,0),MATCH('20100M Ann'!AV$8,'20100 Ann'!$C$8:$AZ$8,0))</f>
        <v>50.7</v>
      </c>
      <c r="AW26" s="11">
        <f>INDEX('20100 Ann'!$C$8:$AZ$285,MATCH('20100M Ann'!$C26,'20100 Ann'!$C$8:$C$285,0),MATCH('20100M Ann'!AW$8,'20100 Ann'!$C$8:$AZ$8,0))</f>
        <v>57.6</v>
      </c>
      <c r="AX26" s="11">
        <f>INDEX('20100 Ann'!$C$8:$AZ$285,MATCH('20100M Ann'!$C26,'20100 Ann'!$C$8:$C$285,0),MATCH('20100M Ann'!AX$8,'20100 Ann'!$C$8:$AZ$8,0))</f>
        <v>65.900000000000006</v>
      </c>
      <c r="AY26" s="11">
        <f>INDEX('20100 Ann'!$C$8:$AZ$285,MATCH('20100M Ann'!$C26,'20100 Ann'!$C$8:$C$285,0),MATCH('20100M Ann'!AY$8,'20100 Ann'!$C$8:$AZ$8,0))</f>
        <v>74.5</v>
      </c>
      <c r="AZ26" s="11">
        <f>INDEX('20100 Ann'!$C$8:$AZ$285,MATCH('20100M Ann'!$C26,'20100 Ann'!$C$8:$C$285,0),MATCH('20100M Ann'!AZ$8,'20100 Ann'!$C$8:$AZ$8,0))</f>
        <v>83.2</v>
      </c>
      <c r="BA26" s="11">
        <f>INDEX('20100 Ann'!$C$8:$AZ$285,MATCH('20100M Ann'!$C26,'20100 Ann'!$C$8:$C$285,0),MATCH('20100M Ann'!BA$8,'20100 Ann'!$C$8:$AZ$8,0))</f>
        <v>91.4</v>
      </c>
      <c r="BB26" s="11">
        <f>INDEX('20100 Ann'!$C$8:$AZ$285,MATCH('20100M Ann'!$C26,'20100 Ann'!$C$8:$C$285,0),MATCH('20100M Ann'!BB$8,'20100 Ann'!$C$8:$AZ$8,0))</f>
        <v>102.6</v>
      </c>
      <c r="BC26" s="11">
        <f>INDEX('20100 Ann'!$C$8:$AZ$285,MATCH('20100M Ann'!$C26,'20100 Ann'!$C$8:$C$285,0),MATCH('20100M Ann'!BC$8,'20100 Ann'!$C$8:$AZ$8,0))</f>
        <v>118.6</v>
      </c>
      <c r="BD26" s="11">
        <f>INDEX('20100 Ann'!$C$8:$AZ$285,MATCH('20100M Ann'!$C26,'20100 Ann'!$C$8:$C$285,0),MATCH('20100M Ann'!BD$8,'20100 Ann'!$C$8:$AZ$8,0))</f>
        <v>138.6</v>
      </c>
      <c r="BE26" s="11">
        <f>INDEX('20100 Ann'!$C$8:$AZ$285,MATCH('20100M Ann'!$C26,'20100 Ann'!$C$8:$C$285,0),MATCH('20100M Ann'!BE$8,'20100 Ann'!$C$8:$AZ$8,0))</f>
        <v>153.69999999999999</v>
      </c>
      <c r="BF26" s="11">
        <f>INDEX('20100 Ann'!$C$8:$AZ$285,MATCH('20100M Ann'!$C26,'20100 Ann'!$C$8:$C$285,0),MATCH('20100M Ann'!BF$8,'20100 Ann'!$C$8:$AZ$8,0))</f>
        <v>164.4</v>
      </c>
      <c r="BG26" s="11">
        <f>INDEX('20100 Ann'!$C$8:$AZ$285,MATCH('20100M Ann'!$C26,'20100 Ann'!$C$8:$C$285,0),MATCH('20100M Ann'!BG$8,'20100 Ann'!$C$8:$AZ$8,0))</f>
        <v>173</v>
      </c>
      <c r="BH26" s="11">
        <f>INDEX('20100 Ann'!$C$8:$AZ$285,MATCH('20100M Ann'!$C26,'20100 Ann'!$C$8:$C$285,0),MATCH('20100M Ann'!BH$8,'20100 Ann'!$C$8:$AZ$8,0))</f>
        <v>183.3</v>
      </c>
      <c r="BI26" s="11">
        <f>INDEX('20100 Ann'!$C$8:$AZ$285,MATCH('20100M Ann'!$C26,'20100 Ann'!$C$8:$C$285,0),MATCH('20100M Ann'!BI$8,'20100 Ann'!$C$8:$AZ$8,0))</f>
        <v>193.6</v>
      </c>
      <c r="BJ26" s="11">
        <f>INDEX('20100 Ann'!$C$8:$AZ$285,MATCH('20100M Ann'!$C26,'20100 Ann'!$C$8:$C$285,0),MATCH('20100M Ann'!BJ$8,'20100 Ann'!$C$8:$AZ$8,0))</f>
        <v>201</v>
      </c>
      <c r="BK26" s="11">
        <f>INDEX('20100 Ann'!$C$8:$AZ$285,MATCH('20100M Ann'!$C26,'20100 Ann'!$C$8:$C$285,0),MATCH('20100M Ann'!BK$8,'20100 Ann'!$C$8:$AZ$8,0))</f>
        <v>213.9</v>
      </c>
      <c r="BL26" s="11">
        <f>INDEX('20100 Ann'!$C$8:$AZ$285,MATCH('20100M Ann'!$C26,'20100 Ann'!$C$8:$C$285,0),MATCH('20100M Ann'!BL$8,'20100 Ann'!$C$8:$AZ$8,0))</f>
        <v>227.4</v>
      </c>
      <c r="BM26" s="11">
        <f>INDEX('20100 Ann'!$C$8:$AZ$285,MATCH('20100M Ann'!$C26,'20100 Ann'!$C$8:$C$285,0),MATCH('20100M Ann'!BM$8,'20100 Ann'!$C$8:$AZ$8,0))</f>
        <v>244.1</v>
      </c>
      <c r="BN26" s="11">
        <f>INDEX('20100 Ann'!$C$8:$AZ$285,MATCH('20100M Ann'!$C26,'20100 Ann'!$C$8:$C$285,0),MATCH('20100M Ann'!BN$8,'20100 Ann'!$C$8:$AZ$8,0))</f>
        <v>264.2</v>
      </c>
      <c r="BO26" s="11">
        <f>INDEX('20100 Ann'!$C$8:$AZ$285,MATCH('20100M Ann'!$C26,'20100 Ann'!$C$8:$C$285,0),MATCH('20100M Ann'!BO$8,'20100 Ann'!$C$8:$AZ$8,0))</f>
        <v>281.8</v>
      </c>
      <c r="BP26" s="11">
        <f>INDEX('20100 Ann'!$C$8:$AZ$285,MATCH('20100M Ann'!$C26,'20100 Ann'!$C$8:$C$285,0),MATCH('20100M Ann'!BP$8,'20100 Ann'!$C$8:$AZ$8,0))</f>
        <v>297.89999999999998</v>
      </c>
      <c r="BQ26" s="11">
        <f>INDEX('20100 Ann'!$C$8:$AZ$285,MATCH('20100M Ann'!$C26,'20100 Ann'!$C$8:$C$285,0),MATCH('20100M Ann'!BQ$8,'20100 Ann'!$C$8:$AZ$8,0))</f>
        <v>312.2</v>
      </c>
      <c r="BR26" s="11">
        <f>INDEX('20100 Ann'!$C$8:$AZ$285,MATCH('20100M Ann'!$C26,'20100 Ann'!$C$8:$C$285,0),MATCH('20100M Ann'!BR$8,'20100 Ann'!$C$8:$AZ$8,0))</f>
        <v>327.7</v>
      </c>
      <c r="BS26" s="11">
        <f>INDEX('20100 Ann'!$C$8:$AZ$285,MATCH('20100M Ann'!$C26,'20100 Ann'!$C$8:$C$285,0),MATCH('20100M Ann'!BS$8,'20100 Ann'!$C$8:$AZ$8,0))</f>
        <v>342</v>
      </c>
      <c r="BT26" s="11">
        <f>INDEX('20100 Ann'!$C$8:$AZ$285,MATCH('20100M Ann'!$C26,'20100 Ann'!$C$8:$C$285,0),MATCH('20100M Ann'!BT$8,'20100 Ann'!$C$8:$AZ$8,0))</f>
        <v>356.6</v>
      </c>
      <c r="BU26" s="11">
        <f>INDEX('20100 Ann'!$C$8:$AZ$285,MATCH('20100M Ann'!$C26,'20100 Ann'!$C$8:$C$285,0),MATCH('20100M Ann'!BU$8,'20100 Ann'!$C$8:$AZ$8,0))</f>
        <v>369.2</v>
      </c>
      <c r="BV26" s="11">
        <f>INDEX('20100 Ann'!$C$8:$AZ$285,MATCH('20100M Ann'!$C26,'20100 Ann'!$C$8:$C$285,0),MATCH('20100M Ann'!BV$8,'20100 Ann'!$C$8:$AZ$8,0))</f>
        <v>379.9</v>
      </c>
      <c r="BW26" s="11">
        <f>INDEX('20100 Ann'!$C$8:$AZ$285,MATCH('20100M Ann'!$C26,'20100 Ann'!$C$8:$C$285,0),MATCH('20100M Ann'!BW$8,'20100 Ann'!$C$8:$AZ$8,0))</f>
        <v>401.4</v>
      </c>
      <c r="BX26" s="11">
        <f>INDEX('20100 Ann'!$C$8:$AZ$285,MATCH('20100M Ann'!$C26,'20100 Ann'!$C$8:$C$285,0),MATCH('20100M Ann'!BX$8,'20100 Ann'!$C$8:$AZ$8,0))</f>
        <v>425.1</v>
      </c>
      <c r="BY26" s="11">
        <f>INDEX('20100 Ann'!$C$8:$AZ$285,MATCH('20100M Ann'!$C26,'20100 Ann'!$C$8:$C$285,0),MATCH('20100M Ann'!BY$8,'20100 Ann'!$C$8:$AZ$8,0))</f>
        <v>446.9</v>
      </c>
      <c r="BZ26" s="11">
        <f>INDEX('20100 Ann'!$C$8:$AZ$285,MATCH('20100M Ann'!$C26,'20100 Ann'!$C$8:$C$285,0),MATCH('20100M Ann'!BZ$8,'20100 Ann'!$C$8:$AZ$8,0))</f>
        <v>463.5</v>
      </c>
      <c r="CA26" s="11">
        <f>INDEX('20100 Ann'!$C$8:$AZ$285,MATCH('20100M Ann'!$C26,'20100 Ann'!$C$8:$C$285,0),MATCH('20100M Ann'!CA$8,'20100 Ann'!$C$8:$AZ$8,0))</f>
        <v>485.5</v>
      </c>
      <c r="CB26" s="11">
        <f>INDEX('20100 Ann'!$C$8:$AZ$285,MATCH('20100M Ann'!$C26,'20100 Ann'!$C$8:$C$285,0),MATCH('20100M Ann'!CB$8,'20100 Ann'!$C$8:$AZ$8,0))</f>
        <v>512.70000000000005</v>
      </c>
      <c r="CC26" s="11">
        <f>INDEX('20100 Ann'!$C$8:$AZ$285,MATCH('20100M Ann'!$C26,'20100 Ann'!$C$8:$C$285,0),MATCH('20100M Ann'!CC$8,'20100 Ann'!$C$8:$AZ$8,0))</f>
        <v>544.1</v>
      </c>
      <c r="CD26" s="11">
        <f>INDEX('20100 Ann'!$C$8:$AZ$285,MATCH('20100M Ann'!$C26,'20100 Ann'!$C$8:$C$285,0),MATCH('20100M Ann'!CD$8,'20100 Ann'!$C$8:$AZ$8,0))</f>
        <v>575.70000000000005</v>
      </c>
      <c r="CE26" s="11">
        <f>INDEX('20100 Ann'!$C$8:$AZ$285,MATCH('20100M Ann'!$C26,'20100 Ann'!$C$8:$C$285,0),MATCH('20100M Ann'!CE$8,'20100 Ann'!$C$8:$AZ$8,0))</f>
        <v>605.5</v>
      </c>
      <c r="CF26" s="11">
        <f>INDEX('20100 Ann'!$C$8:$AZ$285,MATCH('20100M Ann'!$C26,'20100 Ann'!$C$8:$C$285,0),MATCH('20100M Ann'!CF$8,'20100 Ann'!$C$8:$AZ$8,0))</f>
        <v>664.5</v>
      </c>
      <c r="CG26" s="11">
        <f>INDEX('20100 Ann'!$C$8:$AZ$285,MATCH('20100M Ann'!$C26,'20100 Ann'!$C$8:$C$285,0),MATCH('20100M Ann'!CG$8,'20100 Ann'!$C$8:$AZ$8,0))</f>
        <v>690.2</v>
      </c>
      <c r="CH26" s="11">
        <f>INDEX('20100 Ann'!$C$8:$AZ$285,MATCH('20100M Ann'!$C26,'20100 Ann'!$C$8:$C$285,0),MATCH('20100M Ann'!CH$8,'20100 Ann'!$C$8:$AZ$8,0))</f>
        <v>713.3</v>
      </c>
      <c r="CI26" s="11">
        <f>INDEX('20100 Ann'!$C$8:$AZ$285,MATCH('20100M Ann'!$C26,'20100 Ann'!$C$8:$C$285,0),MATCH('20100M Ann'!CI$8,'20100 Ann'!$C$8:$AZ$8,0))</f>
        <v>762.1</v>
      </c>
      <c r="CJ26" s="11">
        <f>INDEX('20100 Ann'!$C$8:$AZ$285,MATCH('20100M Ann'!$C26,'20100 Ann'!$C$8:$C$285,0),MATCH('20100M Ann'!CJ$8,'20100 Ann'!$C$8:$AZ$8,0))</f>
        <v>799</v>
      </c>
      <c r="CK26" s="11">
        <f>INDEX('20100 Ann'!$C$8:$AZ$285,MATCH('20100M Ann'!$C26,'20100 Ann'!$C$8:$C$285,0),MATCH('20100M Ann'!CK$8,'20100 Ann'!$C$8:$AZ$8,0))</f>
        <v>834.6</v>
      </c>
      <c r="CL26" s="11">
        <f>INDEX('20100 Ann'!$C$8:$AZ$285,MATCH('20100M Ann'!$C26,'20100 Ann'!$C$8:$C$285,0),MATCH('20100M Ann'!CL$8,'20100 Ann'!$C$8:$AZ$8,0))</f>
        <v>871.8</v>
      </c>
    </row>
    <row r="27" spans="1:90" s="10" customFormat="1" x14ac:dyDescent="0.25">
      <c r="A27" s="32">
        <v>19</v>
      </c>
      <c r="B27" s="10" t="s">
        <v>294</v>
      </c>
      <c r="C27" s="10" t="s">
        <v>110</v>
      </c>
      <c r="D27" s="10" t="str">
        <f>INDEX('20100 Ann Hist'!$C$8:$AR$285,MATCH('20100M Ann'!$C27,'20100 Ann Hist'!$C$8:$C$285,0),MATCH('20100M Ann'!D$8,'20100 Ann Hist'!$C$8:$AR$8,0))</f>
        <v>.....</v>
      </c>
      <c r="E27" s="10" t="str">
        <f>INDEX('20100 Ann Hist'!$C$8:$AR$285,MATCH('20100M Ann'!$C27,'20100 Ann Hist'!$C$8:$C$285,0),MATCH('20100M Ann'!E$8,'20100 Ann Hist'!$C$8:$AR$8,0))</f>
        <v>.....</v>
      </c>
      <c r="F27" s="10" t="str">
        <f>INDEX('20100 Ann Hist'!$C$8:$AR$285,MATCH('20100M Ann'!$C27,'20100 Ann Hist'!$C$8:$C$285,0),MATCH('20100M Ann'!F$8,'20100 Ann Hist'!$C$8:$AR$8,0))</f>
        <v>.....</v>
      </c>
      <c r="G27" s="10" t="str">
        <f>INDEX('20100 Ann Hist'!$C$8:$AR$285,MATCH('20100M Ann'!$C27,'20100 Ann Hist'!$C$8:$C$285,0),MATCH('20100M Ann'!G$8,'20100 Ann Hist'!$C$8:$AR$8,0))</f>
        <v>.....</v>
      </c>
      <c r="H27" s="10" t="str">
        <f>INDEX('20100 Ann Hist'!$C$8:$AR$285,MATCH('20100M Ann'!$C27,'20100 Ann Hist'!$C$8:$C$285,0),MATCH('20100M Ann'!H$8,'20100 Ann Hist'!$C$8:$AR$8,0))</f>
        <v>.....</v>
      </c>
      <c r="I27" s="10" t="str">
        <f>INDEX('20100 Ann Hist'!$C$8:$AR$285,MATCH('20100M Ann'!$C27,'20100 Ann Hist'!$C$8:$C$285,0),MATCH('20100M Ann'!I$8,'20100 Ann Hist'!$C$8:$AR$8,0))</f>
        <v>.....</v>
      </c>
      <c r="J27" s="10" t="str">
        <f>INDEX('20100 Ann Hist'!$C$8:$AR$285,MATCH('20100M Ann'!$C27,'20100 Ann Hist'!$C$8:$C$285,0),MATCH('20100M Ann'!J$8,'20100 Ann Hist'!$C$8:$AR$8,0))</f>
        <v>.....</v>
      </c>
      <c r="K27" s="10" t="str">
        <f>INDEX('20100 Ann Hist'!$C$8:$AR$285,MATCH('20100M Ann'!$C27,'20100 Ann Hist'!$C$8:$C$285,0),MATCH('20100M Ann'!K$8,'20100 Ann Hist'!$C$8:$AR$8,0))</f>
        <v>.....</v>
      </c>
      <c r="L27" s="10" t="str">
        <f>INDEX('20100 Ann Hist'!$C$8:$AR$285,MATCH('20100M Ann'!$C27,'20100 Ann Hist'!$C$8:$C$285,0),MATCH('20100M Ann'!L$8,'20100 Ann Hist'!$C$8:$AR$8,0))</f>
        <v>.....</v>
      </c>
      <c r="M27" s="10" t="str">
        <f>INDEX('20100 Ann Hist'!$C$8:$AR$285,MATCH('20100M Ann'!$C27,'20100 Ann Hist'!$C$8:$C$285,0),MATCH('20100M Ann'!M$8,'20100 Ann Hist'!$C$8:$AR$8,0))</f>
        <v>.....</v>
      </c>
      <c r="N27" s="10" t="str">
        <f>INDEX('20100 Ann Hist'!$C$8:$AR$285,MATCH('20100M Ann'!$C27,'20100 Ann Hist'!$C$8:$C$285,0),MATCH('20100M Ann'!N$8,'20100 Ann Hist'!$C$8:$AR$8,0))</f>
        <v>.....</v>
      </c>
      <c r="O27" s="10" t="str">
        <f>INDEX('20100 Ann Hist'!$C$8:$AR$285,MATCH('20100M Ann'!$C27,'20100 Ann Hist'!$C$8:$C$285,0),MATCH('20100M Ann'!O$8,'20100 Ann Hist'!$C$8:$AR$8,0))</f>
        <v>.....</v>
      </c>
      <c r="P27" s="10" t="str">
        <f>INDEX('20100 Ann Hist'!$C$8:$AR$285,MATCH('20100M Ann'!$C27,'20100 Ann Hist'!$C$8:$C$285,0),MATCH('20100M Ann'!P$8,'20100 Ann Hist'!$C$8:$AR$8,0))</f>
        <v>.....</v>
      </c>
      <c r="Q27" s="10" t="str">
        <f>INDEX('20100 Ann Hist'!$C$8:$AR$285,MATCH('20100M Ann'!$C27,'20100 Ann Hist'!$C$8:$C$285,0),MATCH('20100M Ann'!Q$8,'20100 Ann Hist'!$C$8:$AR$8,0))</f>
        <v>.....</v>
      </c>
      <c r="R27" s="10" t="str">
        <f>INDEX('20100 Ann Hist'!$C$8:$AR$285,MATCH('20100M Ann'!$C27,'20100 Ann Hist'!$C$8:$C$285,0),MATCH('20100M Ann'!R$8,'20100 Ann Hist'!$C$8:$AR$8,0))</f>
        <v>.....</v>
      </c>
      <c r="S27" s="10" t="str">
        <f>INDEX('20100 Ann Hist'!$C$8:$AR$285,MATCH('20100M Ann'!$C27,'20100 Ann Hist'!$C$8:$C$285,0),MATCH('20100M Ann'!S$8,'20100 Ann Hist'!$C$8:$AR$8,0))</f>
        <v>.....</v>
      </c>
      <c r="T27" s="10" t="str">
        <f>INDEX('20100 Ann Hist'!$C$8:$AR$285,MATCH('20100M Ann'!$C27,'20100 Ann Hist'!$C$8:$C$285,0),MATCH('20100M Ann'!T$8,'20100 Ann Hist'!$C$8:$AR$8,0))</f>
        <v>.....</v>
      </c>
      <c r="U27" s="10" t="str">
        <f>INDEX('20100 Ann Hist'!$C$8:$AR$285,MATCH('20100M Ann'!$C27,'20100 Ann Hist'!$C$8:$C$285,0),MATCH('20100M Ann'!U$8,'20100 Ann Hist'!$C$8:$AR$8,0))</f>
        <v>.....</v>
      </c>
      <c r="V27" s="10" t="str">
        <f>INDEX('20100 Ann Hist'!$C$8:$AR$285,MATCH('20100M Ann'!$C27,'20100 Ann Hist'!$C$8:$C$285,0),MATCH('20100M Ann'!V$8,'20100 Ann Hist'!$C$8:$AR$8,0))</f>
        <v>.....</v>
      </c>
      <c r="W27" s="10" t="str">
        <f>INDEX('20100 Ann Hist'!$C$8:$AR$285,MATCH('20100M Ann'!$C27,'20100 Ann Hist'!$C$8:$C$285,0),MATCH('20100M Ann'!W$8,'20100 Ann Hist'!$C$8:$AR$8,0))</f>
        <v>.....</v>
      </c>
      <c r="X27" s="10" t="str">
        <f>INDEX('20100 Ann Hist'!$C$8:$AR$285,MATCH('20100M Ann'!$C27,'20100 Ann Hist'!$C$8:$C$285,0),MATCH('20100M Ann'!X$8,'20100 Ann Hist'!$C$8:$AR$8,0))</f>
        <v>.....</v>
      </c>
      <c r="Y27" s="10" t="str">
        <f>INDEX('20100 Ann Hist'!$C$8:$AR$285,MATCH('20100M Ann'!$C27,'20100 Ann Hist'!$C$8:$C$285,0),MATCH('20100M Ann'!Y$8,'20100 Ann Hist'!$C$8:$AR$8,0))</f>
        <v>.....</v>
      </c>
      <c r="Z27" s="10" t="str">
        <f>INDEX('20100 Ann Hist'!$C$8:$AR$285,MATCH('20100M Ann'!$C27,'20100 Ann Hist'!$C$8:$C$285,0),MATCH('20100M Ann'!Z$8,'20100 Ann Hist'!$C$8:$AR$8,0))</f>
        <v>.....</v>
      </c>
      <c r="AA27" s="10" t="str">
        <f>INDEX('20100 Ann Hist'!$C$8:$AR$285,MATCH('20100M Ann'!$C27,'20100 Ann Hist'!$C$8:$C$285,0),MATCH('20100M Ann'!AA$8,'20100 Ann Hist'!$C$8:$AR$8,0))</f>
        <v>.....</v>
      </c>
      <c r="AB27" s="10" t="str">
        <f>INDEX('20100 Ann Hist'!$C$8:$AR$285,MATCH('20100M Ann'!$C27,'20100 Ann Hist'!$C$8:$C$285,0),MATCH('20100M Ann'!AB$8,'20100 Ann Hist'!$C$8:$AR$8,0))</f>
        <v>.....</v>
      </c>
      <c r="AC27" s="10" t="str">
        <f>INDEX('20100 Ann Hist'!$C$8:$AR$285,MATCH('20100M Ann'!$C27,'20100 Ann Hist'!$C$8:$C$285,0),MATCH('20100M Ann'!AC$8,'20100 Ann Hist'!$C$8:$AR$8,0))</f>
        <v>.....</v>
      </c>
      <c r="AD27" s="10" t="str">
        <f>INDEX('20100 Ann Hist'!$C$8:$AR$285,MATCH('20100M Ann'!$C27,'20100 Ann Hist'!$C$8:$C$285,0),MATCH('20100M Ann'!AD$8,'20100 Ann Hist'!$C$8:$AR$8,0))</f>
        <v>.....</v>
      </c>
      <c r="AE27" s="10" t="str">
        <f>INDEX('20100 Ann Hist'!$C$8:$AR$285,MATCH('20100M Ann'!$C27,'20100 Ann Hist'!$C$8:$C$285,0),MATCH('20100M Ann'!AE$8,'20100 Ann Hist'!$C$8:$AR$8,0))</f>
        <v>.....</v>
      </c>
      <c r="AF27" s="10" t="str">
        <f>INDEX('20100 Ann Hist'!$C$8:$AR$285,MATCH('20100M Ann'!$C27,'20100 Ann Hist'!$C$8:$C$285,0),MATCH('20100M Ann'!AF$8,'20100 Ann Hist'!$C$8:$AR$8,0))</f>
        <v>.....</v>
      </c>
      <c r="AG27" s="10" t="str">
        <f>INDEX('20100 Ann Hist'!$C$8:$AR$285,MATCH('20100M Ann'!$C27,'20100 Ann Hist'!$C$8:$C$285,0),MATCH('20100M Ann'!AG$8,'20100 Ann Hist'!$C$8:$AR$8,0))</f>
        <v>.....</v>
      </c>
      <c r="AH27" s="10" t="str">
        <f>INDEX('20100 Ann Hist'!$C$8:$AR$285,MATCH('20100M Ann'!$C27,'20100 Ann Hist'!$C$8:$C$285,0),MATCH('20100M Ann'!AH$8,'20100 Ann Hist'!$C$8:$AR$8,0))</f>
        <v>.....</v>
      </c>
      <c r="AI27" s="10" t="str">
        <f>INDEX('20100 Ann Hist'!$C$8:$AR$285,MATCH('20100M Ann'!$C27,'20100 Ann Hist'!$C$8:$C$285,0),MATCH('20100M Ann'!AI$8,'20100 Ann Hist'!$C$8:$AR$8,0))</f>
        <v>.....</v>
      </c>
      <c r="AJ27" s="10" t="str">
        <f>INDEX('20100 Ann Hist'!$C$8:$AR$285,MATCH('20100M Ann'!$C27,'20100 Ann Hist'!$C$8:$C$285,0),MATCH('20100M Ann'!AJ$8,'20100 Ann Hist'!$C$8:$AR$8,0))</f>
        <v>.....</v>
      </c>
      <c r="AK27" s="10" t="str">
        <f>INDEX('20100 Ann Hist'!$C$8:$AR$285,MATCH('20100M Ann'!$C27,'20100 Ann Hist'!$C$8:$C$285,0),MATCH('20100M Ann'!AK$8,'20100 Ann Hist'!$C$8:$AR$8,0))</f>
        <v>.....</v>
      </c>
      <c r="AL27" s="10" t="str">
        <f>INDEX('20100 Ann Hist'!$C$8:$AR$285,MATCH('20100M Ann'!$C27,'20100 Ann Hist'!$C$8:$C$285,0),MATCH('20100M Ann'!AL$8,'20100 Ann Hist'!$C$8:$AR$8,0))</f>
        <v>.....</v>
      </c>
      <c r="AM27" s="10" t="str">
        <f>INDEX('20100 Ann Hist'!$C$8:$AR$285,MATCH('20100M Ann'!$C27,'20100 Ann Hist'!$C$8:$C$285,0),MATCH('20100M Ann'!AM$8,'20100 Ann Hist'!$C$8:$AR$8,0))</f>
        <v>.....</v>
      </c>
      <c r="AN27" s="10" t="str">
        <f>INDEX('20100 Ann Hist'!$C$8:$AR$285,MATCH('20100M Ann'!$C27,'20100 Ann Hist'!$C$8:$C$285,0),MATCH('20100M Ann'!AN$8,'20100 Ann Hist'!$C$8:$AR$8,0))</f>
        <v>.....</v>
      </c>
      <c r="AO27" s="10">
        <f>INDEX('20100 Ann Hist'!$C$8:$AR$285,MATCH('20100M Ann'!$C27,'20100 Ann Hist'!$C$8:$C$285,0),MATCH('20100M Ann'!AO$8,'20100 Ann Hist'!$C$8:$AR$8,0))</f>
        <v>1</v>
      </c>
      <c r="AP27" s="10">
        <f>INDEX('20100 Ann Hist'!$C$8:$AR$285,MATCH('20100M Ann'!$C27,'20100 Ann Hist'!$C$8:$C$285,0),MATCH('20100M Ann'!AP$8,'20100 Ann Hist'!$C$8:$AR$8,0))</f>
        <v>4.7</v>
      </c>
      <c r="AQ27" s="10">
        <f>INDEX('20100 Ann Hist'!$C$8:$AR$285,MATCH('20100M Ann'!$C27,'20100 Ann Hist'!$C$8:$C$285,0),MATCH('20100M Ann'!AQ$8,'20100 Ann Hist'!$C$8:$AR$8,0))</f>
        <v>5.9</v>
      </c>
      <c r="AR27" s="11">
        <f>INDEX('20100 Ann'!$C$8:$AZ$285,MATCH('20100M Ann'!$C27,'20100 Ann'!$C$8:$C$285,0),MATCH('20100M Ann'!AR$8,'20100 Ann'!$C$8:$AZ$8,0))</f>
        <v>6.7</v>
      </c>
      <c r="AS27" s="11">
        <f>INDEX('20100 Ann'!$C$8:$AZ$285,MATCH('20100M Ann'!$C27,'20100 Ann'!$C$8:$C$285,0),MATCH('20100M Ann'!AS$8,'20100 Ann'!$C$8:$AZ$8,0))</f>
        <v>7.3</v>
      </c>
      <c r="AT27" s="11">
        <f>INDEX('20100 Ann'!$C$8:$AZ$285,MATCH('20100M Ann'!$C27,'20100 Ann'!$C$8:$C$285,0),MATCH('20100M Ann'!AT$8,'20100 Ann'!$C$8:$AZ$8,0))</f>
        <v>8</v>
      </c>
      <c r="AU27" s="11">
        <f>INDEX('20100 Ann'!$C$8:$AZ$285,MATCH('20100M Ann'!$C27,'20100 Ann'!$C$8:$C$285,0),MATCH('20100M Ann'!AU$8,'20100 Ann'!$C$8:$AZ$8,0))</f>
        <v>8.8000000000000007</v>
      </c>
      <c r="AV27" s="11">
        <f>INDEX('20100 Ann'!$C$8:$AZ$285,MATCH('20100M Ann'!$C27,'20100 Ann'!$C$8:$C$285,0),MATCH('20100M Ann'!AV$8,'20100 Ann'!$C$8:$AZ$8,0))</f>
        <v>10.199999999999999</v>
      </c>
      <c r="AW27" s="11">
        <f>INDEX('20100 Ann'!$C$8:$AZ$285,MATCH('20100M Ann'!$C27,'20100 Ann'!$C$8:$C$285,0),MATCH('20100M Ann'!AW$8,'20100 Ann'!$C$8:$AZ$8,0))</f>
        <v>12.7</v>
      </c>
      <c r="AX27" s="11">
        <f>INDEX('20100 Ann'!$C$8:$AZ$285,MATCH('20100M Ann'!$C27,'20100 Ann'!$C$8:$C$285,0),MATCH('20100M Ann'!AX$8,'20100 Ann'!$C$8:$AZ$8,0))</f>
        <v>15.6</v>
      </c>
      <c r="AY27" s="11">
        <f>INDEX('20100 Ann'!$C$8:$AZ$285,MATCH('20100M Ann'!$C27,'20100 Ann'!$C$8:$C$285,0),MATCH('20100M Ann'!AY$8,'20100 Ann'!$C$8:$AZ$8,0))</f>
        <v>18.8</v>
      </c>
      <c r="AZ27" s="11">
        <f>INDEX('20100 Ann'!$C$8:$AZ$285,MATCH('20100M Ann'!$C27,'20100 Ann'!$C$8:$C$285,0),MATCH('20100M Ann'!AZ$8,'20100 Ann'!$C$8:$AZ$8,0))</f>
        <v>22.1</v>
      </c>
      <c r="BA27" s="11">
        <f>INDEX('20100 Ann'!$C$8:$AZ$285,MATCH('20100M Ann'!$C27,'20100 Ann'!$C$8:$C$285,0),MATCH('20100M Ann'!BA$8,'20100 Ann'!$C$8:$AZ$8,0))</f>
        <v>25.5</v>
      </c>
      <c r="BB27" s="11">
        <f>INDEX('20100 Ann'!$C$8:$AZ$285,MATCH('20100M Ann'!$C27,'20100 Ann'!$C$8:$C$285,0),MATCH('20100M Ann'!BB$8,'20100 Ann'!$C$8:$AZ$8,0))</f>
        <v>29.9</v>
      </c>
      <c r="BC27" s="11">
        <f>INDEX('20100 Ann'!$C$8:$AZ$285,MATCH('20100M Ann'!$C27,'20100 Ann'!$C$8:$C$285,0),MATCH('20100M Ann'!BC$8,'20100 Ann'!$C$8:$AZ$8,0))</f>
        <v>36.200000000000003</v>
      </c>
      <c r="BD27" s="11">
        <f>INDEX('20100 Ann'!$C$8:$AZ$285,MATCH('20100M Ann'!$C27,'20100 Ann'!$C$8:$C$285,0),MATCH('20100M Ann'!BD$8,'20100 Ann'!$C$8:$AZ$8,0))</f>
        <v>43.5</v>
      </c>
      <c r="BE27" s="11">
        <f>INDEX('20100 Ann'!$C$8:$AZ$285,MATCH('20100M Ann'!$C27,'20100 Ann'!$C$8:$C$285,0),MATCH('20100M Ann'!BE$8,'20100 Ann'!$C$8:$AZ$8,0))</f>
        <v>50.9</v>
      </c>
      <c r="BF27" s="11">
        <f>INDEX('20100 Ann'!$C$8:$AZ$285,MATCH('20100M Ann'!$C27,'20100 Ann'!$C$8:$C$285,0),MATCH('20100M Ann'!BF$8,'20100 Ann'!$C$8:$AZ$8,0))</f>
        <v>57.8</v>
      </c>
      <c r="BG27" s="11">
        <f>INDEX('20100 Ann'!$C$8:$AZ$285,MATCH('20100M Ann'!$C27,'20100 Ann'!$C$8:$C$285,0),MATCH('20100M Ann'!BG$8,'20100 Ann'!$C$8:$AZ$8,0))</f>
        <v>64.7</v>
      </c>
      <c r="BH27" s="11">
        <f>INDEX('20100 Ann'!$C$8:$AZ$285,MATCH('20100M Ann'!$C27,'20100 Ann'!$C$8:$C$285,0),MATCH('20100M Ann'!BH$8,'20100 Ann'!$C$8:$AZ$8,0))</f>
        <v>69.7</v>
      </c>
      <c r="BI27" s="11">
        <f>INDEX('20100 Ann'!$C$8:$AZ$285,MATCH('20100M Ann'!$C27,'20100 Ann'!$C$8:$C$285,0),MATCH('20100M Ann'!BI$8,'20100 Ann'!$C$8:$AZ$8,0))</f>
        <v>75.3</v>
      </c>
      <c r="BJ27" s="11">
        <f>INDEX('20100 Ann'!$C$8:$AZ$285,MATCH('20100M Ann'!$C27,'20100 Ann'!$C$8:$C$285,0),MATCH('20100M Ann'!BJ$8,'20100 Ann'!$C$8:$AZ$8,0))</f>
        <v>81.599999999999994</v>
      </c>
      <c r="BK27" s="11">
        <f>INDEX('20100 Ann'!$C$8:$AZ$285,MATCH('20100M Ann'!$C27,'20100 Ann'!$C$8:$C$285,0),MATCH('20100M Ann'!BK$8,'20100 Ann'!$C$8:$AZ$8,0))</f>
        <v>86.3</v>
      </c>
      <c r="BL27" s="11">
        <f>INDEX('20100 Ann'!$C$8:$AZ$285,MATCH('20100M Ann'!$C27,'20100 Ann'!$C$8:$C$285,0),MATCH('20100M Ann'!BL$8,'20100 Ann'!$C$8:$AZ$8,0))</f>
        <v>98.2</v>
      </c>
      <c r="BM27" s="11">
        <f>INDEX('20100 Ann'!$C$8:$AZ$285,MATCH('20100M Ann'!$C27,'20100 Ann'!$C$8:$C$285,0),MATCH('20100M Ann'!BM$8,'20100 Ann'!$C$8:$AZ$8,0))</f>
        <v>107.6</v>
      </c>
      <c r="BN27" s="11">
        <f>INDEX('20100 Ann'!$C$8:$AZ$285,MATCH('20100M Ann'!$C27,'20100 Ann'!$C$8:$C$285,0),MATCH('20100M Ann'!BN$8,'20100 Ann'!$C$8:$AZ$8,0))</f>
        <v>117.5</v>
      </c>
      <c r="BO27" s="11">
        <f>INDEX('20100 Ann'!$C$8:$AZ$285,MATCH('20100M Ann'!$C27,'20100 Ann'!$C$8:$C$285,0),MATCH('20100M Ann'!BO$8,'20100 Ann'!$C$8:$AZ$8,0))</f>
        <v>132.6</v>
      </c>
      <c r="BP27" s="11">
        <f>INDEX('20100 Ann'!$C$8:$AZ$285,MATCH('20100M Ann'!$C27,'20100 Ann'!$C$8:$C$285,0),MATCH('20100M Ann'!BP$8,'20100 Ann'!$C$8:$AZ$8,0))</f>
        <v>146.80000000000001</v>
      </c>
      <c r="BQ27" s="11">
        <f>INDEX('20100 Ann'!$C$8:$AZ$285,MATCH('20100M Ann'!$C27,'20100 Ann'!$C$8:$C$285,0),MATCH('20100M Ann'!BQ$8,'20100 Ann'!$C$8:$AZ$8,0))</f>
        <v>164.4</v>
      </c>
      <c r="BR27" s="11">
        <f>INDEX('20100 Ann'!$C$8:$AZ$285,MATCH('20100M Ann'!$C27,'20100 Ann'!$C$8:$C$285,0),MATCH('20100M Ann'!BR$8,'20100 Ann'!$C$8:$AZ$8,0))</f>
        <v>181.2</v>
      </c>
      <c r="BS27" s="11">
        <f>INDEX('20100 Ann'!$C$8:$AZ$285,MATCH('20100M Ann'!$C27,'20100 Ann'!$C$8:$C$285,0),MATCH('20100M Ann'!BS$8,'20100 Ann'!$C$8:$AZ$8,0))</f>
        <v>194.9</v>
      </c>
      <c r="BT27" s="11">
        <f>INDEX('20100 Ann'!$C$8:$AZ$285,MATCH('20100M Ann'!$C27,'20100 Ann'!$C$8:$C$285,0),MATCH('20100M Ann'!BT$8,'20100 Ann'!$C$8:$AZ$8,0))</f>
        <v>206.9</v>
      </c>
      <c r="BU27" s="11">
        <f>INDEX('20100 Ann'!$C$8:$AZ$285,MATCH('20100M Ann'!$C27,'20100 Ann'!$C$8:$C$285,0),MATCH('20100M Ann'!BU$8,'20100 Ann'!$C$8:$AZ$8,0))</f>
        <v>205.6</v>
      </c>
      <c r="BV27" s="11">
        <f>INDEX('20100 Ann'!$C$8:$AZ$285,MATCH('20100M Ann'!$C27,'20100 Ann'!$C$8:$C$285,0),MATCH('20100M Ann'!BV$8,'20100 Ann'!$C$8:$AZ$8,0))</f>
        <v>208.7</v>
      </c>
      <c r="BW27" s="11">
        <f>INDEX('20100 Ann'!$C$8:$AZ$285,MATCH('20100M Ann'!$C27,'20100 Ann'!$C$8:$C$285,0),MATCH('20100M Ann'!BW$8,'20100 Ann'!$C$8:$AZ$8,0))</f>
        <v>219.1</v>
      </c>
      <c r="BX27" s="11">
        <f>INDEX('20100 Ann'!$C$8:$AZ$285,MATCH('20100M Ann'!$C27,'20100 Ann'!$C$8:$C$285,0),MATCH('20100M Ann'!BX$8,'20100 Ann'!$C$8:$AZ$8,0))</f>
        <v>242.6</v>
      </c>
      <c r="BY27" s="11">
        <f>INDEX('20100 Ann'!$C$8:$AZ$285,MATCH('20100M Ann'!$C27,'20100 Ann'!$C$8:$C$285,0),MATCH('20100M Ann'!BY$8,'20100 Ann'!$C$8:$AZ$8,0))</f>
        <v>259.2</v>
      </c>
      <c r="BZ27" s="11">
        <f>INDEX('20100 Ann'!$C$8:$AZ$285,MATCH('20100M Ann'!$C27,'20100 Ann'!$C$8:$C$285,0),MATCH('20100M Ann'!BZ$8,'20100 Ann'!$C$8:$AZ$8,0))</f>
        <v>276.7</v>
      </c>
      <c r="CA27" s="11">
        <f>INDEX('20100 Ann'!$C$8:$AZ$285,MATCH('20100M Ann'!$C27,'20100 Ann'!$C$8:$C$285,0),MATCH('20100M Ann'!CA$8,'20100 Ann'!$C$8:$AZ$8,0))</f>
        <v>304.39999999999998</v>
      </c>
      <c r="CB27" s="11">
        <f>INDEX('20100 Ann'!$C$8:$AZ$285,MATCH('20100M Ann'!$C27,'20100 Ann'!$C$8:$C$285,0),MATCH('20100M Ann'!CB$8,'20100 Ann'!$C$8:$AZ$8,0))</f>
        <v>332.2</v>
      </c>
      <c r="CC27" s="11">
        <f>INDEX('20100 Ann'!$C$8:$AZ$285,MATCH('20100M Ann'!$C27,'20100 Ann'!$C$8:$C$285,0),MATCH('20100M Ann'!CC$8,'20100 Ann'!$C$8:$AZ$8,0))</f>
        <v>399.2</v>
      </c>
      <c r="CD27" s="11">
        <f>INDEX('20100 Ann'!$C$8:$AZ$285,MATCH('20100M Ann'!$C27,'20100 Ann'!$C$8:$C$285,0),MATCH('20100M Ann'!CD$8,'20100 Ann'!$C$8:$AZ$8,0))</f>
        <v>429</v>
      </c>
      <c r="CE27" s="11">
        <f>INDEX('20100 Ann'!$C$8:$AZ$285,MATCH('20100M Ann'!$C27,'20100 Ann'!$C$8:$C$285,0),MATCH('20100M Ann'!CE$8,'20100 Ann'!$C$8:$AZ$8,0))</f>
        <v>462.9</v>
      </c>
      <c r="CF27" s="11">
        <f>INDEX('20100 Ann'!$C$8:$AZ$285,MATCH('20100M Ann'!$C27,'20100 Ann'!$C$8:$C$285,0),MATCH('20100M Ann'!CF$8,'20100 Ann'!$C$8:$AZ$8,0))</f>
        <v>494.6</v>
      </c>
      <c r="CG27" s="11">
        <f>INDEX('20100 Ann'!$C$8:$AZ$285,MATCH('20100M Ann'!$C27,'20100 Ann'!$C$8:$C$285,0),MATCH('20100M Ann'!CG$8,'20100 Ann'!$C$8:$AZ$8,0))</f>
        <v>513.79999999999995</v>
      </c>
      <c r="CH27" s="11">
        <f>INDEX('20100 Ann'!$C$8:$AZ$285,MATCH('20100M Ann'!$C27,'20100 Ann'!$C$8:$C$285,0),MATCH('20100M Ann'!CH$8,'20100 Ann'!$C$8:$AZ$8,0))</f>
        <v>536</v>
      </c>
      <c r="CI27" s="11">
        <f>INDEX('20100 Ann'!$C$8:$AZ$285,MATCH('20100M Ann'!$C27,'20100 Ann'!$C$8:$C$285,0),MATCH('20100M Ann'!CI$8,'20100 Ann'!$C$8:$AZ$8,0))</f>
        <v>556.29999999999995</v>
      </c>
      <c r="CJ27" s="11">
        <f>INDEX('20100 Ann'!$C$8:$AZ$285,MATCH('20100M Ann'!$C27,'20100 Ann'!$C$8:$C$285,0),MATCH('20100M Ann'!CJ$8,'20100 Ann'!$C$8:$AZ$8,0))</f>
        <v>575</v>
      </c>
      <c r="CK27" s="11">
        <f>INDEX('20100 Ann'!$C$8:$AZ$285,MATCH('20100M Ann'!$C27,'20100 Ann'!$C$8:$C$285,0),MATCH('20100M Ann'!CK$8,'20100 Ann'!$C$8:$AZ$8,0))</f>
        <v>601.1</v>
      </c>
      <c r="CL27" s="11">
        <f>INDEX('20100 Ann'!$C$8:$AZ$285,MATCH('20100M Ann'!$C27,'20100 Ann'!$C$8:$C$285,0),MATCH('20100M Ann'!CL$8,'20100 Ann'!$C$8:$AZ$8,0))</f>
        <v>628.20000000000005</v>
      </c>
    </row>
    <row r="28" spans="1:90" s="10" customFormat="1" x14ac:dyDescent="0.25">
      <c r="A28" s="32">
        <v>20</v>
      </c>
      <c r="B28" s="10" t="s">
        <v>293</v>
      </c>
      <c r="C28" s="10" t="s">
        <v>292</v>
      </c>
      <c r="D28" s="10" t="str">
        <f>INDEX('20100 Ann Hist'!$C$8:$AR$285,MATCH('20100M Ann'!$C28,'20100 Ann Hist'!$C$8:$C$285,0),MATCH('20100M Ann'!D$8,'20100 Ann Hist'!$C$8:$AR$8,0))</f>
        <v>.....</v>
      </c>
      <c r="E28" s="10" t="str">
        <f>INDEX('20100 Ann Hist'!$C$8:$AR$285,MATCH('20100M Ann'!$C28,'20100 Ann Hist'!$C$8:$C$285,0),MATCH('20100M Ann'!E$8,'20100 Ann Hist'!$C$8:$AR$8,0))</f>
        <v>.....</v>
      </c>
      <c r="F28" s="10" t="str">
        <f>INDEX('20100 Ann Hist'!$C$8:$AR$285,MATCH('20100M Ann'!$C28,'20100 Ann Hist'!$C$8:$C$285,0),MATCH('20100M Ann'!F$8,'20100 Ann Hist'!$C$8:$AR$8,0))</f>
        <v>.....</v>
      </c>
      <c r="G28" s="10" t="str">
        <f>INDEX('20100 Ann Hist'!$C$8:$AR$285,MATCH('20100M Ann'!$C28,'20100 Ann Hist'!$C$8:$C$285,0),MATCH('20100M Ann'!G$8,'20100 Ann Hist'!$C$8:$AR$8,0))</f>
        <v>.....</v>
      </c>
      <c r="H28" s="10" t="str">
        <f>INDEX('20100 Ann Hist'!$C$8:$AR$285,MATCH('20100M Ann'!$C28,'20100 Ann Hist'!$C$8:$C$285,0),MATCH('20100M Ann'!H$8,'20100 Ann Hist'!$C$8:$AR$8,0))</f>
        <v>.....</v>
      </c>
      <c r="I28" s="10" t="str">
        <f>INDEX('20100 Ann Hist'!$C$8:$AR$285,MATCH('20100M Ann'!$C28,'20100 Ann Hist'!$C$8:$C$285,0),MATCH('20100M Ann'!I$8,'20100 Ann Hist'!$C$8:$AR$8,0))</f>
        <v>.....</v>
      </c>
      <c r="J28" s="10" t="str">
        <f>INDEX('20100 Ann Hist'!$C$8:$AR$285,MATCH('20100M Ann'!$C28,'20100 Ann Hist'!$C$8:$C$285,0),MATCH('20100M Ann'!J$8,'20100 Ann Hist'!$C$8:$AR$8,0))</f>
        <v>.....</v>
      </c>
      <c r="K28" s="10" t="str">
        <f>INDEX('20100 Ann Hist'!$C$8:$AR$285,MATCH('20100M Ann'!$C28,'20100 Ann Hist'!$C$8:$C$285,0),MATCH('20100M Ann'!K$8,'20100 Ann Hist'!$C$8:$AR$8,0))</f>
        <v>.....</v>
      </c>
      <c r="L28" s="10" t="str">
        <f>INDEX('20100 Ann Hist'!$C$8:$AR$285,MATCH('20100M Ann'!$C28,'20100 Ann Hist'!$C$8:$C$285,0),MATCH('20100M Ann'!L$8,'20100 Ann Hist'!$C$8:$AR$8,0))</f>
        <v>.....</v>
      </c>
      <c r="M28" s="10" t="str">
        <f>INDEX('20100 Ann Hist'!$C$8:$AR$285,MATCH('20100M Ann'!$C28,'20100 Ann Hist'!$C$8:$C$285,0),MATCH('20100M Ann'!M$8,'20100 Ann Hist'!$C$8:$AR$8,0))</f>
        <v>.....</v>
      </c>
      <c r="N28" s="10" t="str">
        <f>INDEX('20100 Ann Hist'!$C$8:$AR$285,MATCH('20100M Ann'!$C28,'20100 Ann Hist'!$C$8:$C$285,0),MATCH('20100M Ann'!N$8,'20100 Ann Hist'!$C$8:$AR$8,0))</f>
        <v>.....</v>
      </c>
      <c r="O28" s="10" t="str">
        <f>INDEX('20100 Ann Hist'!$C$8:$AR$285,MATCH('20100M Ann'!$C28,'20100 Ann Hist'!$C$8:$C$285,0),MATCH('20100M Ann'!O$8,'20100 Ann Hist'!$C$8:$AR$8,0))</f>
        <v>.....</v>
      </c>
      <c r="P28" s="10" t="str">
        <f>INDEX('20100 Ann Hist'!$C$8:$AR$285,MATCH('20100M Ann'!$C28,'20100 Ann Hist'!$C$8:$C$285,0),MATCH('20100M Ann'!P$8,'20100 Ann Hist'!$C$8:$AR$8,0))</f>
        <v>.....</v>
      </c>
      <c r="Q28" s="10" t="str">
        <f>INDEX('20100 Ann Hist'!$C$8:$AR$285,MATCH('20100M Ann'!$C28,'20100 Ann Hist'!$C$8:$C$285,0),MATCH('20100M Ann'!Q$8,'20100 Ann Hist'!$C$8:$AR$8,0))</f>
        <v>.....</v>
      </c>
      <c r="R28" s="10" t="str">
        <f>INDEX('20100 Ann Hist'!$C$8:$AR$285,MATCH('20100M Ann'!$C28,'20100 Ann Hist'!$C$8:$C$285,0),MATCH('20100M Ann'!R$8,'20100 Ann Hist'!$C$8:$AR$8,0))</f>
        <v>.....</v>
      </c>
      <c r="S28" s="10" t="str">
        <f>INDEX('20100 Ann Hist'!$C$8:$AR$285,MATCH('20100M Ann'!$C28,'20100 Ann Hist'!$C$8:$C$285,0),MATCH('20100M Ann'!S$8,'20100 Ann Hist'!$C$8:$AR$8,0))</f>
        <v>.....</v>
      </c>
      <c r="T28" s="10" t="str">
        <f>INDEX('20100 Ann Hist'!$C$8:$AR$285,MATCH('20100M Ann'!$C28,'20100 Ann Hist'!$C$8:$C$285,0),MATCH('20100M Ann'!T$8,'20100 Ann Hist'!$C$8:$AR$8,0))</f>
        <v>.....</v>
      </c>
      <c r="U28" s="10" t="str">
        <f>INDEX('20100 Ann Hist'!$C$8:$AR$285,MATCH('20100M Ann'!$C28,'20100 Ann Hist'!$C$8:$C$285,0),MATCH('20100M Ann'!U$8,'20100 Ann Hist'!$C$8:$AR$8,0))</f>
        <v>.....</v>
      </c>
      <c r="V28" s="10" t="str">
        <f>INDEX('20100 Ann Hist'!$C$8:$AR$285,MATCH('20100M Ann'!$C28,'20100 Ann Hist'!$C$8:$C$285,0),MATCH('20100M Ann'!V$8,'20100 Ann Hist'!$C$8:$AR$8,0))</f>
        <v>.....</v>
      </c>
      <c r="W28" s="10" t="str">
        <f>INDEX('20100 Ann Hist'!$C$8:$AR$285,MATCH('20100M Ann'!$C28,'20100 Ann Hist'!$C$8:$C$285,0),MATCH('20100M Ann'!W$8,'20100 Ann Hist'!$C$8:$AR$8,0))</f>
        <v>.....</v>
      </c>
      <c r="X28" s="10" t="str">
        <f>INDEX('20100 Ann Hist'!$C$8:$AR$285,MATCH('20100M Ann'!$C28,'20100 Ann Hist'!$C$8:$C$285,0),MATCH('20100M Ann'!X$8,'20100 Ann Hist'!$C$8:$AR$8,0))</f>
        <v>.....</v>
      </c>
      <c r="Y28" s="10" t="str">
        <f>INDEX('20100 Ann Hist'!$C$8:$AR$285,MATCH('20100M Ann'!$C28,'20100 Ann Hist'!$C$8:$C$285,0),MATCH('20100M Ann'!Y$8,'20100 Ann Hist'!$C$8:$AR$8,0))</f>
        <v>.....</v>
      </c>
      <c r="Z28" s="10" t="str">
        <f>INDEX('20100 Ann Hist'!$C$8:$AR$285,MATCH('20100M Ann'!$C28,'20100 Ann Hist'!$C$8:$C$285,0),MATCH('20100M Ann'!Z$8,'20100 Ann Hist'!$C$8:$AR$8,0))</f>
        <v>.....</v>
      </c>
      <c r="AA28" s="10" t="str">
        <f>INDEX('20100 Ann Hist'!$C$8:$AR$285,MATCH('20100M Ann'!$C28,'20100 Ann Hist'!$C$8:$C$285,0),MATCH('20100M Ann'!AA$8,'20100 Ann Hist'!$C$8:$AR$8,0))</f>
        <v>.....</v>
      </c>
      <c r="AB28" s="10" t="str">
        <f>INDEX('20100 Ann Hist'!$C$8:$AR$285,MATCH('20100M Ann'!$C28,'20100 Ann Hist'!$C$8:$C$285,0),MATCH('20100M Ann'!AB$8,'20100 Ann Hist'!$C$8:$AR$8,0))</f>
        <v>.....</v>
      </c>
      <c r="AC28" s="10" t="str">
        <f>INDEX('20100 Ann Hist'!$C$8:$AR$285,MATCH('20100M Ann'!$C28,'20100 Ann Hist'!$C$8:$C$285,0),MATCH('20100M Ann'!AC$8,'20100 Ann Hist'!$C$8:$AR$8,0))</f>
        <v>.....</v>
      </c>
      <c r="AD28" s="10" t="str">
        <f>INDEX('20100 Ann Hist'!$C$8:$AR$285,MATCH('20100M Ann'!$C28,'20100 Ann Hist'!$C$8:$C$285,0),MATCH('20100M Ann'!AD$8,'20100 Ann Hist'!$C$8:$AR$8,0))</f>
        <v>.....</v>
      </c>
      <c r="AE28" s="10" t="str">
        <f>INDEX('20100 Ann Hist'!$C$8:$AR$285,MATCH('20100M Ann'!$C28,'20100 Ann Hist'!$C$8:$C$285,0),MATCH('20100M Ann'!AE$8,'20100 Ann Hist'!$C$8:$AR$8,0))</f>
        <v>.....</v>
      </c>
      <c r="AF28" s="10" t="str">
        <f>INDEX('20100 Ann Hist'!$C$8:$AR$285,MATCH('20100M Ann'!$C28,'20100 Ann Hist'!$C$8:$C$285,0),MATCH('20100M Ann'!AF$8,'20100 Ann Hist'!$C$8:$AR$8,0))</f>
        <v>.....</v>
      </c>
      <c r="AG28" s="10" t="str">
        <f>INDEX('20100 Ann Hist'!$C$8:$AR$285,MATCH('20100M Ann'!$C28,'20100 Ann Hist'!$C$8:$C$285,0),MATCH('20100M Ann'!AG$8,'20100 Ann Hist'!$C$8:$AR$8,0))</f>
        <v>.....</v>
      </c>
      <c r="AH28" s="10" t="str">
        <f>INDEX('20100 Ann Hist'!$C$8:$AR$285,MATCH('20100M Ann'!$C28,'20100 Ann Hist'!$C$8:$C$285,0),MATCH('20100M Ann'!AH$8,'20100 Ann Hist'!$C$8:$AR$8,0))</f>
        <v>.....</v>
      </c>
      <c r="AI28" s="10" t="str">
        <f>INDEX('20100 Ann Hist'!$C$8:$AR$285,MATCH('20100M Ann'!$C28,'20100 Ann Hist'!$C$8:$C$285,0),MATCH('20100M Ann'!AI$8,'20100 Ann Hist'!$C$8:$AR$8,0))</f>
        <v>.....</v>
      </c>
      <c r="AJ28" s="10" t="str">
        <f>INDEX('20100 Ann Hist'!$C$8:$AR$285,MATCH('20100M Ann'!$C28,'20100 Ann Hist'!$C$8:$C$285,0),MATCH('20100M Ann'!AJ$8,'20100 Ann Hist'!$C$8:$AR$8,0))</f>
        <v>.....</v>
      </c>
      <c r="AK28" s="10" t="str">
        <f>INDEX('20100 Ann Hist'!$C$8:$AR$285,MATCH('20100M Ann'!$C28,'20100 Ann Hist'!$C$8:$C$285,0),MATCH('20100M Ann'!AK$8,'20100 Ann Hist'!$C$8:$AR$8,0))</f>
        <v>.....</v>
      </c>
      <c r="AL28" s="10" t="str">
        <f>INDEX('20100 Ann Hist'!$C$8:$AR$285,MATCH('20100M Ann'!$C28,'20100 Ann Hist'!$C$8:$C$285,0),MATCH('20100M Ann'!AL$8,'20100 Ann Hist'!$C$8:$AR$8,0))</f>
        <v>.....</v>
      </c>
      <c r="AM28" s="10" t="str">
        <f>INDEX('20100 Ann Hist'!$C$8:$AR$285,MATCH('20100M Ann'!$C28,'20100 Ann Hist'!$C$8:$C$285,0),MATCH('20100M Ann'!AM$8,'20100 Ann Hist'!$C$8:$AR$8,0))</f>
        <v>.....</v>
      </c>
      <c r="AN28" s="10" t="str">
        <f>INDEX('20100 Ann Hist'!$C$8:$AR$285,MATCH('20100M Ann'!$C28,'20100 Ann Hist'!$C$8:$C$285,0),MATCH('20100M Ann'!AN$8,'20100 Ann Hist'!$C$8:$AR$8,0))</f>
        <v>.....</v>
      </c>
      <c r="AO28" s="10">
        <f>INDEX('20100 Ann Hist'!$C$8:$AR$285,MATCH('20100M Ann'!$C28,'20100 Ann Hist'!$C$8:$C$285,0),MATCH('20100M Ann'!AO$8,'20100 Ann Hist'!$C$8:$AR$8,0))</f>
        <v>1.9</v>
      </c>
      <c r="AP28" s="10">
        <f>INDEX('20100 Ann Hist'!$C$8:$AR$285,MATCH('20100M Ann'!$C28,'20100 Ann Hist'!$C$8:$C$285,0),MATCH('20100M Ann'!AP$8,'20100 Ann Hist'!$C$8:$AR$8,0))</f>
        <v>2.7</v>
      </c>
      <c r="AQ28" s="10">
        <f>INDEX('20100 Ann Hist'!$C$8:$AR$285,MATCH('20100M Ann'!$C28,'20100 Ann Hist'!$C$8:$C$285,0),MATCH('20100M Ann'!AQ$8,'20100 Ann Hist'!$C$8:$AR$8,0))</f>
        <v>4</v>
      </c>
      <c r="AR28" s="11">
        <f>INDEX('20100 Ann'!$C$8:$AZ$285,MATCH('20100M Ann'!$C28,'20100 Ann'!$C$8:$C$285,0),MATCH('20100M Ann'!AR$8,'20100 Ann'!$C$8:$AZ$8,0))</f>
        <v>4.5999999999999996</v>
      </c>
      <c r="AS28" s="11">
        <f>INDEX('20100 Ann'!$C$8:$AZ$285,MATCH('20100M Ann'!$C28,'20100 Ann'!$C$8:$C$285,0),MATCH('20100M Ann'!AS$8,'20100 Ann'!$C$8:$AZ$8,0))</f>
        <v>5.5</v>
      </c>
      <c r="AT28" s="11">
        <f>INDEX('20100 Ann'!$C$8:$AZ$285,MATCH('20100M Ann'!$C28,'20100 Ann'!$C$8:$C$285,0),MATCH('20100M Ann'!AT$8,'20100 Ann'!$C$8:$AZ$8,0))</f>
        <v>6.7</v>
      </c>
      <c r="AU28" s="11">
        <f>INDEX('20100 Ann'!$C$8:$AZ$285,MATCH('20100M Ann'!$C28,'20100 Ann'!$C$8:$C$285,0),MATCH('20100M Ann'!AU$8,'20100 Ann'!$C$8:$AZ$8,0))</f>
        <v>8.1999999999999993</v>
      </c>
      <c r="AV28" s="11">
        <f>INDEX('20100 Ann'!$C$8:$AZ$285,MATCH('20100M Ann'!$C28,'20100 Ann'!$C$8:$C$285,0),MATCH('20100M Ann'!AV$8,'20100 Ann'!$C$8:$AZ$8,0))</f>
        <v>9.6</v>
      </c>
      <c r="AW28" s="11">
        <f>INDEX('20100 Ann'!$C$8:$AZ$285,MATCH('20100M Ann'!$C28,'20100 Ann'!$C$8:$C$285,0),MATCH('20100M Ann'!AW$8,'20100 Ann'!$C$8:$AZ$8,0))</f>
        <v>11.2</v>
      </c>
      <c r="AX28" s="11">
        <f>INDEX('20100 Ann'!$C$8:$AZ$285,MATCH('20100M Ann'!$C28,'20100 Ann'!$C$8:$C$285,0),MATCH('20100M Ann'!AX$8,'20100 Ann'!$C$8:$AZ$8,0))</f>
        <v>13.9</v>
      </c>
      <c r="AY28" s="11">
        <f>INDEX('20100 Ann'!$C$8:$AZ$285,MATCH('20100M Ann'!$C28,'20100 Ann'!$C$8:$C$285,0),MATCH('20100M Ann'!AY$8,'20100 Ann'!$C$8:$AZ$8,0))</f>
        <v>15.5</v>
      </c>
      <c r="AZ28" s="11">
        <f>INDEX('20100 Ann'!$C$8:$AZ$285,MATCH('20100M Ann'!$C28,'20100 Ann'!$C$8:$C$285,0),MATCH('20100M Ann'!AZ$8,'20100 Ann'!$C$8:$AZ$8,0))</f>
        <v>16.7</v>
      </c>
      <c r="BA28" s="11">
        <f>INDEX('20100 Ann'!$C$8:$AZ$285,MATCH('20100M Ann'!$C28,'20100 Ann'!$C$8:$C$285,0),MATCH('20100M Ann'!BA$8,'20100 Ann'!$C$8:$AZ$8,0))</f>
        <v>18.600000000000001</v>
      </c>
      <c r="BB28" s="11">
        <f>INDEX('20100 Ann'!$C$8:$AZ$285,MATCH('20100M Ann'!$C28,'20100 Ann'!$C$8:$C$285,0),MATCH('20100M Ann'!BB$8,'20100 Ann'!$C$8:$AZ$8,0))</f>
        <v>21.1</v>
      </c>
      <c r="BC28" s="11">
        <f>INDEX('20100 Ann'!$C$8:$AZ$285,MATCH('20100M Ann'!$C28,'20100 Ann'!$C$8:$C$285,0),MATCH('20100M Ann'!BC$8,'20100 Ann'!$C$8:$AZ$8,0))</f>
        <v>23.9</v>
      </c>
      <c r="BD28" s="11">
        <f>INDEX('20100 Ann'!$C$8:$AZ$285,MATCH('20100M Ann'!$C28,'20100 Ann'!$C$8:$C$285,0),MATCH('20100M Ann'!BD$8,'20100 Ann'!$C$8:$AZ$8,0))</f>
        <v>27.7</v>
      </c>
      <c r="BE28" s="11">
        <f>INDEX('20100 Ann'!$C$8:$AZ$285,MATCH('20100M Ann'!$C28,'20100 Ann'!$C$8:$C$285,0),MATCH('20100M Ann'!BE$8,'20100 Ann'!$C$8:$AZ$8,0))</f>
        <v>30.2</v>
      </c>
      <c r="BF28" s="11">
        <f>INDEX('20100 Ann'!$C$8:$AZ$285,MATCH('20100M Ann'!$C28,'20100 Ann'!$C$8:$C$285,0),MATCH('20100M Ann'!BF$8,'20100 Ann'!$C$8:$AZ$8,0))</f>
        <v>33.9</v>
      </c>
      <c r="BG28" s="11">
        <f>INDEX('20100 Ann'!$C$8:$AZ$285,MATCH('20100M Ann'!$C28,'20100 Ann'!$C$8:$C$285,0),MATCH('20100M Ann'!BG$8,'20100 Ann'!$C$8:$AZ$8,0))</f>
        <v>36.6</v>
      </c>
      <c r="BH28" s="11">
        <f>INDEX('20100 Ann'!$C$8:$AZ$285,MATCH('20100M Ann'!$C28,'20100 Ann'!$C$8:$C$285,0),MATCH('20100M Ann'!BH$8,'20100 Ann'!$C$8:$AZ$8,0))</f>
        <v>39.700000000000003</v>
      </c>
      <c r="BI28" s="11">
        <f>INDEX('20100 Ann'!$C$8:$AZ$285,MATCH('20100M Ann'!$C28,'20100 Ann'!$C$8:$C$285,0),MATCH('20100M Ann'!BI$8,'20100 Ann'!$C$8:$AZ$8,0))</f>
        <v>43.6</v>
      </c>
      <c r="BJ28" s="11">
        <f>INDEX('20100 Ann'!$C$8:$AZ$285,MATCH('20100M Ann'!$C28,'20100 Ann'!$C$8:$C$285,0),MATCH('20100M Ann'!BJ$8,'20100 Ann'!$C$8:$AZ$8,0))</f>
        <v>47.8</v>
      </c>
      <c r="BK28" s="11">
        <f>INDEX('20100 Ann'!$C$8:$AZ$285,MATCH('20100M Ann'!$C28,'20100 Ann'!$C$8:$C$285,0),MATCH('20100M Ann'!BK$8,'20100 Ann'!$C$8:$AZ$8,0))</f>
        <v>53</v>
      </c>
      <c r="BL28" s="11">
        <f>INDEX('20100 Ann'!$C$8:$AZ$285,MATCH('20100M Ann'!$C28,'20100 Ann'!$C$8:$C$285,0),MATCH('20100M Ann'!BL$8,'20100 Ann'!$C$8:$AZ$8,0))</f>
        <v>60.8</v>
      </c>
      <c r="BM28" s="11">
        <f>INDEX('20100 Ann'!$C$8:$AZ$285,MATCH('20100M Ann'!$C28,'20100 Ann'!$C$8:$C$285,0),MATCH('20100M Ann'!BM$8,'20100 Ann'!$C$8:$AZ$8,0))</f>
        <v>73.099999999999994</v>
      </c>
      <c r="BN28" s="11">
        <f>INDEX('20100 Ann'!$C$8:$AZ$285,MATCH('20100M Ann'!$C28,'20100 Ann'!$C$8:$C$285,0),MATCH('20100M Ann'!BN$8,'20100 Ann'!$C$8:$AZ$8,0))</f>
        <v>96.9</v>
      </c>
      <c r="BO28" s="11">
        <f>INDEX('20100 Ann'!$C$8:$AZ$285,MATCH('20100M Ann'!$C28,'20100 Ann'!$C$8:$C$285,0),MATCH('20100M Ann'!BO$8,'20100 Ann'!$C$8:$AZ$8,0))</f>
        <v>116.2</v>
      </c>
      <c r="BP28" s="11">
        <f>INDEX('20100 Ann'!$C$8:$AZ$285,MATCH('20100M Ann'!$C28,'20100 Ann'!$C$8:$C$285,0),MATCH('20100M Ann'!BP$8,'20100 Ann'!$C$8:$AZ$8,0))</f>
        <v>130.1</v>
      </c>
      <c r="BQ28" s="11">
        <f>INDEX('20100 Ann'!$C$8:$AZ$285,MATCH('20100M Ann'!$C28,'20100 Ann'!$C$8:$C$285,0),MATCH('20100M Ann'!BQ$8,'20100 Ann'!$C$8:$AZ$8,0))</f>
        <v>139.4</v>
      </c>
      <c r="BR28" s="11">
        <f>INDEX('20100 Ann'!$C$8:$AZ$285,MATCH('20100M Ann'!$C28,'20100 Ann'!$C$8:$C$285,0),MATCH('20100M Ann'!BR$8,'20100 Ann'!$C$8:$AZ$8,0))</f>
        <v>149.6</v>
      </c>
      <c r="BS28" s="11">
        <f>INDEX('20100 Ann'!$C$8:$AZ$285,MATCH('20100M Ann'!$C28,'20100 Ann'!$C$8:$C$285,0),MATCH('20100M Ann'!BS$8,'20100 Ann'!$C$8:$AZ$8,0))</f>
        <v>158.19999999999999</v>
      </c>
      <c r="BT28" s="11">
        <f>INDEX('20100 Ann'!$C$8:$AZ$285,MATCH('20100M Ann'!$C28,'20100 Ann'!$C$8:$C$285,0),MATCH('20100M Ann'!BT$8,'20100 Ann'!$C$8:$AZ$8,0))</f>
        <v>163.1</v>
      </c>
      <c r="BU28" s="11">
        <f>INDEX('20100 Ann'!$C$8:$AZ$285,MATCH('20100M Ann'!$C28,'20100 Ann'!$C$8:$C$285,0),MATCH('20100M Ann'!BU$8,'20100 Ann'!$C$8:$AZ$8,0))</f>
        <v>170.2</v>
      </c>
      <c r="BV28" s="11">
        <f>INDEX('20100 Ann'!$C$8:$AZ$285,MATCH('20100M Ann'!$C28,'20100 Ann'!$C$8:$C$285,0),MATCH('20100M Ann'!BV$8,'20100 Ann'!$C$8:$AZ$8,0))</f>
        <v>184.6</v>
      </c>
      <c r="BW28" s="11">
        <f>INDEX('20100 Ann'!$C$8:$AZ$285,MATCH('20100M Ann'!$C28,'20100 Ann'!$C$8:$C$285,0),MATCH('20100M Ann'!BW$8,'20100 Ann'!$C$8:$AZ$8,0))</f>
        <v>199.5</v>
      </c>
      <c r="BX28" s="11">
        <f>INDEX('20100 Ann'!$C$8:$AZ$285,MATCH('20100M Ann'!$C28,'20100 Ann'!$C$8:$C$285,0),MATCH('20100M Ann'!BX$8,'20100 Ann'!$C$8:$AZ$8,0))</f>
        <v>227.3</v>
      </c>
      <c r="BY28" s="11">
        <f>INDEX('20100 Ann'!$C$8:$AZ$285,MATCH('20100M Ann'!$C28,'20100 Ann'!$C$8:$C$285,0),MATCH('20100M Ann'!BY$8,'20100 Ann'!$C$8:$AZ$8,0))</f>
        <v>250</v>
      </c>
      <c r="BZ28" s="11">
        <f>INDEX('20100 Ann'!$C$8:$AZ$285,MATCH('20100M Ann'!$C28,'20100 Ann'!$C$8:$C$285,0),MATCH('20100M Ann'!BZ$8,'20100 Ann'!$C$8:$AZ$8,0))</f>
        <v>264.5</v>
      </c>
      <c r="CA28" s="11">
        <f>INDEX('20100 Ann'!$C$8:$AZ$285,MATCH('20100M Ann'!$C28,'20100 Ann'!$C$8:$C$285,0),MATCH('20100M Ann'!CA$8,'20100 Ann'!$C$8:$AZ$8,0))</f>
        <v>289.8</v>
      </c>
      <c r="CB28" s="11">
        <f>INDEX('20100 Ann'!$C$8:$AZ$285,MATCH('20100M Ann'!$C28,'20100 Ann'!$C$8:$C$285,0),MATCH('20100M Ann'!CB$8,'20100 Ann'!$C$8:$AZ$8,0))</f>
        <v>304.39999999999998</v>
      </c>
      <c r="CC28" s="11">
        <f>INDEX('20100 Ann'!$C$8:$AZ$285,MATCH('20100M Ann'!$C28,'20100 Ann'!$C$8:$C$285,0),MATCH('20100M Ann'!CC$8,'20100 Ann'!$C$8:$AZ$8,0))</f>
        <v>299.10000000000002</v>
      </c>
      <c r="CD28" s="11">
        <f>INDEX('20100 Ann'!$C$8:$AZ$285,MATCH('20100M Ann'!$C28,'20100 Ann'!$C$8:$C$285,0),MATCH('20100M Ann'!CD$8,'20100 Ann'!$C$8:$AZ$8,0))</f>
        <v>324.2</v>
      </c>
      <c r="CE28" s="11">
        <f>INDEX('20100 Ann'!$C$8:$AZ$285,MATCH('20100M Ann'!$C28,'20100 Ann'!$C$8:$C$285,0),MATCH('20100M Ann'!CE$8,'20100 Ann'!$C$8:$AZ$8,0))</f>
        <v>338.3</v>
      </c>
      <c r="CF28" s="11">
        <f>INDEX('20100 Ann'!$C$8:$AZ$285,MATCH('20100M Ann'!$C28,'20100 Ann'!$C$8:$C$285,0),MATCH('20100M Ann'!CF$8,'20100 Ann'!$C$8:$AZ$8,0))</f>
        <v>369.2</v>
      </c>
      <c r="CG28" s="11">
        <f>INDEX('20100 Ann'!$C$8:$AZ$285,MATCH('20100M Ann'!$C28,'20100 Ann'!$C$8:$C$285,0),MATCH('20100M Ann'!CG$8,'20100 Ann'!$C$8:$AZ$8,0))</f>
        <v>396.6</v>
      </c>
      <c r="CH28" s="11">
        <f>INDEX('20100 Ann'!$C$8:$AZ$285,MATCH('20100M Ann'!$C28,'20100 Ann'!$C$8:$C$285,0),MATCH('20100M Ann'!CH$8,'20100 Ann'!$C$8:$AZ$8,0))</f>
        <v>405.7</v>
      </c>
      <c r="CI28" s="11">
        <f>INDEX('20100 Ann'!$C$8:$AZ$285,MATCH('20100M Ann'!$C28,'20100 Ann'!$C$8:$C$285,0),MATCH('20100M Ann'!CI$8,'20100 Ann'!$C$8:$AZ$8,0))</f>
        <v>417.3</v>
      </c>
      <c r="CJ28" s="11">
        <f>INDEX('20100 Ann'!$C$8:$AZ$285,MATCH('20100M Ann'!$C28,'20100 Ann'!$C$8:$C$285,0),MATCH('20100M Ann'!CJ$8,'20100 Ann'!$C$8:$AZ$8,0))</f>
        <v>439.7</v>
      </c>
      <c r="CK28" s="11">
        <f>INDEX('20100 Ann'!$C$8:$AZ$285,MATCH('20100M Ann'!$C28,'20100 Ann'!$C$8:$C$285,0),MATCH('20100M Ann'!CK$8,'20100 Ann'!$C$8:$AZ$8,0))</f>
        <v>487.4</v>
      </c>
      <c r="CL28" s="11">
        <f>INDEX('20100 Ann'!$C$8:$AZ$285,MATCH('20100M Ann'!$C28,'20100 Ann'!$C$8:$C$285,0),MATCH('20100M Ann'!CL$8,'20100 Ann'!$C$8:$AZ$8,0))</f>
        <v>539.6</v>
      </c>
    </row>
    <row r="29" spans="1:90" s="10" customFormat="1" x14ac:dyDescent="0.25">
      <c r="A29" s="32">
        <v>21</v>
      </c>
      <c r="B29" s="10" t="s">
        <v>291</v>
      </c>
      <c r="C29" s="10" t="s">
        <v>290</v>
      </c>
      <c r="D29" s="10" t="str">
        <f>INDEX('20100 Ann Hist'!$C$8:$AR$285,MATCH('20100M Ann'!$C29,'20100 Ann Hist'!$C$8:$C$285,0),MATCH('20100M Ann'!D$8,'20100 Ann Hist'!$C$8:$AR$8,0))</f>
        <v>.....</v>
      </c>
      <c r="E29" s="10" t="str">
        <f>INDEX('20100 Ann Hist'!$C$8:$AR$285,MATCH('20100M Ann'!$C29,'20100 Ann Hist'!$C$8:$C$285,0),MATCH('20100M Ann'!E$8,'20100 Ann Hist'!$C$8:$AR$8,0))</f>
        <v>.....</v>
      </c>
      <c r="F29" s="10" t="str">
        <f>INDEX('20100 Ann Hist'!$C$8:$AR$285,MATCH('20100M Ann'!$C29,'20100 Ann Hist'!$C$8:$C$285,0),MATCH('20100M Ann'!F$8,'20100 Ann Hist'!$C$8:$AR$8,0))</f>
        <v>.....</v>
      </c>
      <c r="G29" s="10" t="str">
        <f>INDEX('20100 Ann Hist'!$C$8:$AR$285,MATCH('20100M Ann'!$C29,'20100 Ann Hist'!$C$8:$C$285,0),MATCH('20100M Ann'!G$8,'20100 Ann Hist'!$C$8:$AR$8,0))</f>
        <v>.....</v>
      </c>
      <c r="H29" s="10" t="str">
        <f>INDEX('20100 Ann Hist'!$C$8:$AR$285,MATCH('20100M Ann'!$C29,'20100 Ann Hist'!$C$8:$C$285,0),MATCH('20100M Ann'!H$8,'20100 Ann Hist'!$C$8:$AR$8,0))</f>
        <v>.....</v>
      </c>
      <c r="I29" s="10" t="str">
        <f>INDEX('20100 Ann Hist'!$C$8:$AR$285,MATCH('20100M Ann'!$C29,'20100 Ann Hist'!$C$8:$C$285,0),MATCH('20100M Ann'!I$8,'20100 Ann Hist'!$C$8:$AR$8,0))</f>
        <v>.....</v>
      </c>
      <c r="J29" s="10" t="str">
        <f>INDEX('20100 Ann Hist'!$C$8:$AR$285,MATCH('20100M Ann'!$C29,'20100 Ann Hist'!$C$8:$C$285,0),MATCH('20100M Ann'!J$8,'20100 Ann Hist'!$C$8:$AR$8,0))</f>
        <v>.....</v>
      </c>
      <c r="K29" s="10" t="str">
        <f>INDEX('20100 Ann Hist'!$C$8:$AR$285,MATCH('20100M Ann'!$C29,'20100 Ann Hist'!$C$8:$C$285,0),MATCH('20100M Ann'!K$8,'20100 Ann Hist'!$C$8:$AR$8,0))</f>
        <v>.....</v>
      </c>
      <c r="L29" s="10">
        <f>INDEX('20100 Ann Hist'!$C$8:$AR$285,MATCH('20100M Ann'!$C29,'20100 Ann Hist'!$C$8:$C$285,0),MATCH('20100M Ann'!L$8,'20100 Ann Hist'!$C$8:$AR$8,0))</f>
        <v>0</v>
      </c>
      <c r="M29" s="10">
        <f>INDEX('20100 Ann Hist'!$C$8:$AR$285,MATCH('20100M Ann'!$C29,'20100 Ann Hist'!$C$8:$C$285,0),MATCH('20100M Ann'!M$8,'20100 Ann Hist'!$C$8:$AR$8,0))</f>
        <v>0.4</v>
      </c>
      <c r="N29" s="10">
        <f>INDEX('20100 Ann Hist'!$C$8:$AR$285,MATCH('20100M Ann'!$C29,'20100 Ann Hist'!$C$8:$C$285,0),MATCH('20100M Ann'!N$8,'20100 Ann Hist'!$C$8:$AR$8,0))</f>
        <v>0.4</v>
      </c>
      <c r="O29" s="10">
        <f>INDEX('20100 Ann Hist'!$C$8:$AR$285,MATCH('20100M Ann'!$C29,'20100 Ann Hist'!$C$8:$C$285,0),MATCH('20100M Ann'!O$8,'20100 Ann Hist'!$C$8:$AR$8,0))</f>
        <v>0.5</v>
      </c>
      <c r="P29" s="10">
        <f>INDEX('20100 Ann Hist'!$C$8:$AR$285,MATCH('20100M Ann'!$C29,'20100 Ann Hist'!$C$8:$C$285,0),MATCH('20100M Ann'!P$8,'20100 Ann Hist'!$C$8:$AR$8,0))</f>
        <v>0.4</v>
      </c>
      <c r="Q29" s="10">
        <f>INDEX('20100 Ann Hist'!$C$8:$AR$285,MATCH('20100M Ann'!$C29,'20100 Ann Hist'!$C$8:$C$285,0),MATCH('20100M Ann'!Q$8,'20100 Ann Hist'!$C$8:$AR$8,0))</f>
        <v>0.4</v>
      </c>
      <c r="R29" s="10">
        <f>INDEX('20100 Ann Hist'!$C$8:$AR$285,MATCH('20100M Ann'!$C29,'20100 Ann Hist'!$C$8:$C$285,0),MATCH('20100M Ann'!R$8,'20100 Ann Hist'!$C$8:$AR$8,0))</f>
        <v>0.1</v>
      </c>
      <c r="S29" s="10">
        <f>INDEX('20100 Ann Hist'!$C$8:$AR$285,MATCH('20100M Ann'!$C29,'20100 Ann Hist'!$C$8:$C$285,0),MATCH('20100M Ann'!S$8,'20100 Ann Hist'!$C$8:$AR$8,0))</f>
        <v>0.1</v>
      </c>
      <c r="T29" s="10">
        <f>INDEX('20100 Ann Hist'!$C$8:$AR$285,MATCH('20100M Ann'!$C29,'20100 Ann Hist'!$C$8:$C$285,0),MATCH('20100M Ann'!T$8,'20100 Ann Hist'!$C$8:$AR$8,0))</f>
        <v>0.6</v>
      </c>
      <c r="U29" s="10">
        <f>INDEX('20100 Ann Hist'!$C$8:$AR$285,MATCH('20100M Ann'!$C29,'20100 Ann Hist'!$C$8:$C$285,0),MATCH('20100M Ann'!U$8,'20100 Ann Hist'!$C$8:$AR$8,0))</f>
        <v>2.6</v>
      </c>
      <c r="V29" s="10">
        <f>INDEX('20100 Ann Hist'!$C$8:$AR$285,MATCH('20100M Ann'!$C29,'20100 Ann Hist'!$C$8:$C$285,0),MATCH('20100M Ann'!V$8,'20100 Ann Hist'!$C$8:$AR$8,0))</f>
        <v>1.6</v>
      </c>
      <c r="W29" s="10">
        <f>INDEX('20100 Ann Hist'!$C$8:$AR$285,MATCH('20100M Ann'!$C29,'20100 Ann Hist'!$C$8:$C$285,0),MATCH('20100M Ann'!W$8,'20100 Ann Hist'!$C$8:$AR$8,0))</f>
        <v>1.3</v>
      </c>
      <c r="X29" s="10">
        <f>INDEX('20100 Ann Hist'!$C$8:$AR$285,MATCH('20100M Ann'!$C29,'20100 Ann Hist'!$C$8:$C$285,0),MATCH('20100M Ann'!X$8,'20100 Ann Hist'!$C$8:$AR$8,0))</f>
        <v>2.2000000000000002</v>
      </c>
      <c r="Y29" s="10">
        <f>INDEX('20100 Ann Hist'!$C$8:$AR$285,MATCH('20100M Ann'!$C29,'20100 Ann Hist'!$C$8:$C$285,0),MATCH('20100M Ann'!Y$8,'20100 Ann Hist'!$C$8:$AR$8,0))</f>
        <v>1.5</v>
      </c>
      <c r="Z29" s="10">
        <f>INDEX('20100 Ann Hist'!$C$8:$AR$285,MATCH('20100M Ann'!$C29,'20100 Ann Hist'!$C$8:$C$285,0),MATCH('20100M Ann'!Z$8,'20100 Ann Hist'!$C$8:$AR$8,0))</f>
        <v>0.9</v>
      </c>
      <c r="AA29" s="10">
        <f>INDEX('20100 Ann Hist'!$C$8:$AR$285,MATCH('20100M Ann'!$C29,'20100 Ann Hist'!$C$8:$C$285,0),MATCH('20100M Ann'!AA$8,'20100 Ann Hist'!$C$8:$AR$8,0))</f>
        <v>1.1000000000000001</v>
      </c>
      <c r="AB29" s="10">
        <f>INDEX('20100 Ann Hist'!$C$8:$AR$285,MATCH('20100M Ann'!$C29,'20100 Ann Hist'!$C$8:$C$285,0),MATCH('20100M Ann'!AB$8,'20100 Ann Hist'!$C$8:$AR$8,0))</f>
        <v>1.1000000000000001</v>
      </c>
      <c r="AC29" s="10">
        <f>INDEX('20100 Ann Hist'!$C$8:$AR$285,MATCH('20100M Ann'!$C29,'20100 Ann Hist'!$C$8:$C$285,0),MATCH('20100M Ann'!AC$8,'20100 Ann Hist'!$C$8:$AR$8,0))</f>
        <v>2.2999999999999998</v>
      </c>
      <c r="AD29" s="10">
        <f>INDEX('20100 Ann Hist'!$C$8:$AR$285,MATCH('20100M Ann'!$C29,'20100 Ann Hist'!$C$8:$C$285,0),MATCH('20100M Ann'!AD$8,'20100 Ann Hist'!$C$8:$AR$8,0))</f>
        <v>1.6</v>
      </c>
      <c r="AE29" s="10">
        <f>INDEX('20100 Ann Hist'!$C$8:$AR$285,MATCH('20100M Ann'!$C29,'20100 Ann Hist'!$C$8:$C$285,0),MATCH('20100M Ann'!AE$8,'20100 Ann Hist'!$C$8:$AR$8,0))</f>
        <v>1.6</v>
      </c>
      <c r="AF29" s="10">
        <f>INDEX('20100 Ann Hist'!$C$8:$AR$285,MATCH('20100M Ann'!$C29,'20100 Ann Hist'!$C$8:$C$285,0),MATCH('20100M Ann'!AF$8,'20100 Ann Hist'!$C$8:$AR$8,0))</f>
        <v>1.9</v>
      </c>
      <c r="AG29" s="10">
        <f>INDEX('20100 Ann Hist'!$C$8:$AR$285,MATCH('20100M Ann'!$C29,'20100 Ann Hist'!$C$8:$C$285,0),MATCH('20100M Ann'!AG$8,'20100 Ann Hist'!$C$8:$AR$8,0))</f>
        <v>4.2</v>
      </c>
      <c r="AH29" s="10">
        <f>INDEX('20100 Ann Hist'!$C$8:$AR$285,MATCH('20100M Ann'!$C29,'20100 Ann Hist'!$C$8:$C$285,0),MATCH('20100M Ann'!AH$8,'20100 Ann Hist'!$C$8:$AR$8,0))</f>
        <v>2.9</v>
      </c>
      <c r="AI29" s="10">
        <f>INDEX('20100 Ann Hist'!$C$8:$AR$285,MATCH('20100M Ann'!$C29,'20100 Ann Hist'!$C$8:$C$285,0),MATCH('20100M Ann'!AI$8,'20100 Ann Hist'!$C$8:$AR$8,0))</f>
        <v>3.1</v>
      </c>
      <c r="AJ29" s="10">
        <f>INDEX('20100 Ann Hist'!$C$8:$AR$285,MATCH('20100M Ann'!$C29,'20100 Ann Hist'!$C$8:$C$285,0),MATCH('20100M Ann'!AJ$8,'20100 Ann Hist'!$C$8:$AR$8,0))</f>
        <v>4.4000000000000004</v>
      </c>
      <c r="AK29" s="10">
        <f>INDEX('20100 Ann Hist'!$C$8:$AR$285,MATCH('20100M Ann'!$C29,'20100 Ann Hist'!$C$8:$C$285,0),MATCH('20100M Ann'!AK$8,'20100 Ann Hist'!$C$8:$AR$8,0))</f>
        <v>3.2</v>
      </c>
      <c r="AL29" s="10">
        <f>INDEX('20100 Ann Hist'!$C$8:$AR$285,MATCH('20100M Ann'!$C29,'20100 Ann Hist'!$C$8:$C$285,0),MATCH('20100M Ann'!AL$8,'20100 Ann Hist'!$C$8:$AR$8,0))</f>
        <v>3.1</v>
      </c>
      <c r="AM29" s="10">
        <f>INDEX('20100 Ann Hist'!$C$8:$AR$285,MATCH('20100M Ann'!$C29,'20100 Ann Hist'!$C$8:$C$285,0),MATCH('20100M Ann'!AM$8,'20100 Ann Hist'!$C$8:$AR$8,0))</f>
        <v>2.8</v>
      </c>
      <c r="AN29" s="10">
        <f>INDEX('20100 Ann Hist'!$C$8:$AR$285,MATCH('20100M Ann'!$C29,'20100 Ann Hist'!$C$8:$C$285,0),MATCH('20100M Ann'!AN$8,'20100 Ann Hist'!$C$8:$AR$8,0))</f>
        <v>2.4</v>
      </c>
      <c r="AO29" s="10">
        <f>INDEX('20100 Ann Hist'!$C$8:$AR$285,MATCH('20100M Ann'!$C29,'20100 Ann Hist'!$C$8:$C$285,0),MATCH('20100M Ann'!AO$8,'20100 Ann Hist'!$C$8:$AR$8,0))</f>
        <v>1.9</v>
      </c>
      <c r="AP29" s="10">
        <f>INDEX('20100 Ann Hist'!$C$8:$AR$285,MATCH('20100M Ann'!$C29,'20100 Ann Hist'!$C$8:$C$285,0),MATCH('20100M Ann'!AP$8,'20100 Ann Hist'!$C$8:$AR$8,0))</f>
        <v>2.2000000000000002</v>
      </c>
      <c r="AQ29" s="10">
        <f>INDEX('20100 Ann Hist'!$C$8:$AR$285,MATCH('20100M Ann'!$C29,'20100 Ann Hist'!$C$8:$C$285,0),MATCH('20100M Ann'!AQ$8,'20100 Ann Hist'!$C$8:$AR$8,0))</f>
        <v>2.2000000000000002</v>
      </c>
      <c r="AR29" s="11">
        <f>INDEX('20100 Ann'!$C$8:$AZ$285,MATCH('20100M Ann'!$C29,'20100 Ann'!$C$8:$C$285,0),MATCH('20100M Ann'!AR$8,'20100 Ann'!$C$8:$AZ$8,0))</f>
        <v>2.2999999999999998</v>
      </c>
      <c r="AS29" s="11">
        <f>INDEX('20100 Ann'!$C$8:$AZ$285,MATCH('20100M Ann'!$C29,'20100 Ann'!$C$8:$C$285,0),MATCH('20100M Ann'!AS$8,'20100 Ann'!$C$8:$AZ$8,0))</f>
        <v>4.2</v>
      </c>
      <c r="AT29" s="11">
        <f>INDEX('20100 Ann'!$C$8:$AZ$285,MATCH('20100M Ann'!$C29,'20100 Ann'!$C$8:$C$285,0),MATCH('20100M Ann'!AT$8,'20100 Ann'!$C$8:$AZ$8,0))</f>
        <v>6.2</v>
      </c>
      <c r="AU29" s="11">
        <f>INDEX('20100 Ann'!$C$8:$AZ$285,MATCH('20100M Ann'!$C29,'20100 Ann'!$C$8:$C$285,0),MATCH('20100M Ann'!AU$8,'20100 Ann'!$C$8:$AZ$8,0))</f>
        <v>6</v>
      </c>
      <c r="AV29" s="11">
        <f>INDEX('20100 Ann'!$C$8:$AZ$285,MATCH('20100M Ann'!$C29,'20100 Ann'!$C$8:$C$285,0),MATCH('20100M Ann'!AV$8,'20100 Ann'!$C$8:$AZ$8,0))</f>
        <v>4.5999999999999996</v>
      </c>
      <c r="AW29" s="11">
        <f>INDEX('20100 Ann'!$C$8:$AZ$285,MATCH('20100M Ann'!$C29,'20100 Ann'!$C$8:$C$285,0),MATCH('20100M Ann'!AW$8,'20100 Ann'!$C$8:$AZ$8,0))</f>
        <v>7</v>
      </c>
      <c r="AX29" s="11">
        <f>INDEX('20100 Ann'!$C$8:$AZ$285,MATCH('20100M Ann'!$C29,'20100 Ann'!$C$8:$C$285,0),MATCH('20100M Ann'!AX$8,'20100 Ann'!$C$8:$AZ$8,0))</f>
        <v>18.100000000000001</v>
      </c>
      <c r="AY29" s="11">
        <f>INDEX('20100 Ann'!$C$8:$AZ$285,MATCH('20100M Ann'!$C29,'20100 Ann'!$C$8:$C$285,0),MATCH('20100M Ann'!AY$8,'20100 Ann'!$C$8:$AZ$8,0))</f>
        <v>16.399999999999999</v>
      </c>
      <c r="AZ29" s="11">
        <f>INDEX('20100 Ann'!$C$8:$AZ$285,MATCH('20100M Ann'!$C29,'20100 Ann'!$C$8:$C$285,0),MATCH('20100M Ann'!AZ$8,'20100 Ann'!$C$8:$AZ$8,0))</f>
        <v>13.1</v>
      </c>
      <c r="BA29" s="11">
        <f>INDEX('20100 Ann'!$C$8:$AZ$285,MATCH('20100M Ann'!$C29,'20100 Ann'!$C$8:$C$285,0),MATCH('20100M Ann'!BA$8,'20100 Ann'!$C$8:$AZ$8,0))</f>
        <v>9.4</v>
      </c>
      <c r="BB29" s="11">
        <f>INDEX('20100 Ann'!$C$8:$AZ$285,MATCH('20100M Ann'!$C29,'20100 Ann'!$C$8:$C$285,0),MATCH('20100M Ann'!BB$8,'20100 Ann'!$C$8:$AZ$8,0))</f>
        <v>9.6999999999999993</v>
      </c>
      <c r="BC29" s="11">
        <f>INDEX('20100 Ann'!$C$8:$AZ$285,MATCH('20100M Ann'!$C29,'20100 Ann'!$C$8:$C$285,0),MATCH('20100M Ann'!BC$8,'20100 Ann'!$C$8:$AZ$8,0))</f>
        <v>16.100000000000001</v>
      </c>
      <c r="BD29" s="11">
        <f>INDEX('20100 Ann'!$C$8:$AZ$285,MATCH('20100M Ann'!$C29,'20100 Ann'!$C$8:$C$285,0),MATCH('20100M Ann'!BD$8,'20100 Ann'!$C$8:$AZ$8,0))</f>
        <v>15.9</v>
      </c>
      <c r="BE29" s="11">
        <f>INDEX('20100 Ann'!$C$8:$AZ$285,MATCH('20100M Ann'!$C29,'20100 Ann'!$C$8:$C$285,0),MATCH('20100M Ann'!BE$8,'20100 Ann'!$C$8:$AZ$8,0))</f>
        <v>25.2</v>
      </c>
      <c r="BF29" s="11">
        <f>INDEX('20100 Ann'!$C$8:$AZ$285,MATCH('20100M Ann'!$C29,'20100 Ann'!$C$8:$C$285,0),MATCH('20100M Ann'!BF$8,'20100 Ann'!$C$8:$AZ$8,0))</f>
        <v>26.4</v>
      </c>
      <c r="BG29" s="11">
        <f>INDEX('20100 Ann'!$C$8:$AZ$285,MATCH('20100M Ann'!$C29,'20100 Ann'!$C$8:$C$285,0),MATCH('20100M Ann'!BG$8,'20100 Ann'!$C$8:$AZ$8,0))</f>
        <v>16</v>
      </c>
      <c r="BH29" s="11">
        <f>INDEX('20100 Ann'!$C$8:$AZ$285,MATCH('20100M Ann'!$C29,'20100 Ann'!$C$8:$C$285,0),MATCH('20100M Ann'!BH$8,'20100 Ann'!$C$8:$AZ$8,0))</f>
        <v>15.9</v>
      </c>
      <c r="BI29" s="11">
        <f>INDEX('20100 Ann'!$C$8:$AZ$285,MATCH('20100M Ann'!$C29,'20100 Ann'!$C$8:$C$285,0),MATCH('20100M Ann'!BI$8,'20100 Ann'!$C$8:$AZ$8,0))</f>
        <v>16.5</v>
      </c>
      <c r="BJ29" s="11">
        <f>INDEX('20100 Ann'!$C$8:$AZ$285,MATCH('20100M Ann'!$C29,'20100 Ann'!$C$8:$C$285,0),MATCH('20100M Ann'!BJ$8,'20100 Ann'!$C$8:$AZ$8,0))</f>
        <v>14.6</v>
      </c>
      <c r="BK29" s="11">
        <f>INDEX('20100 Ann'!$C$8:$AZ$285,MATCH('20100M Ann'!$C29,'20100 Ann'!$C$8:$C$285,0),MATCH('20100M Ann'!BK$8,'20100 Ann'!$C$8:$AZ$8,0))</f>
        <v>13.3</v>
      </c>
      <c r="BL29" s="11">
        <f>INDEX('20100 Ann'!$C$8:$AZ$285,MATCH('20100M Ann'!$C29,'20100 Ann'!$C$8:$C$285,0),MATCH('20100M Ann'!BL$8,'20100 Ann'!$C$8:$AZ$8,0))</f>
        <v>14.4</v>
      </c>
      <c r="BM29" s="11">
        <f>INDEX('20100 Ann'!$C$8:$AZ$285,MATCH('20100M Ann'!$C29,'20100 Ann'!$C$8:$C$285,0),MATCH('20100M Ann'!BM$8,'20100 Ann'!$C$8:$AZ$8,0))</f>
        <v>18.2</v>
      </c>
      <c r="BN29" s="11">
        <f>INDEX('20100 Ann'!$C$8:$AZ$285,MATCH('20100M Ann'!$C29,'20100 Ann'!$C$8:$C$285,0),MATCH('20100M Ann'!BN$8,'20100 Ann'!$C$8:$AZ$8,0))</f>
        <v>26.8</v>
      </c>
      <c r="BO29" s="11">
        <f>INDEX('20100 Ann'!$C$8:$AZ$285,MATCH('20100M Ann'!$C29,'20100 Ann'!$C$8:$C$285,0),MATCH('20100M Ann'!BO$8,'20100 Ann'!$C$8:$AZ$8,0))</f>
        <v>39.6</v>
      </c>
      <c r="BP29" s="11">
        <f>INDEX('20100 Ann'!$C$8:$AZ$285,MATCH('20100M Ann'!$C29,'20100 Ann'!$C$8:$C$285,0),MATCH('20100M Ann'!BP$8,'20100 Ann'!$C$8:$AZ$8,0))</f>
        <v>34.799999999999997</v>
      </c>
      <c r="BQ29" s="11">
        <f>INDEX('20100 Ann'!$C$8:$AZ$285,MATCH('20100M Ann'!$C29,'20100 Ann'!$C$8:$C$285,0),MATCH('20100M Ann'!BQ$8,'20100 Ann'!$C$8:$AZ$8,0))</f>
        <v>23.9</v>
      </c>
      <c r="BR29" s="11">
        <f>INDEX('20100 Ann'!$C$8:$AZ$285,MATCH('20100M Ann'!$C29,'20100 Ann'!$C$8:$C$285,0),MATCH('20100M Ann'!BR$8,'20100 Ann'!$C$8:$AZ$8,0))</f>
        <v>21.7</v>
      </c>
      <c r="BS29" s="11">
        <f>INDEX('20100 Ann'!$C$8:$AZ$285,MATCH('20100M Ann'!$C29,'20100 Ann'!$C$8:$C$285,0),MATCH('20100M Ann'!BS$8,'20100 Ann'!$C$8:$AZ$8,0))</f>
        <v>22.3</v>
      </c>
      <c r="BT29" s="11">
        <f>INDEX('20100 Ann'!$C$8:$AZ$285,MATCH('20100M Ann'!$C29,'20100 Ann'!$C$8:$C$285,0),MATCH('20100M Ann'!BT$8,'20100 Ann'!$C$8:$AZ$8,0))</f>
        <v>20.100000000000001</v>
      </c>
      <c r="BU29" s="11">
        <f>INDEX('20100 Ann'!$C$8:$AZ$285,MATCH('20100M Ann'!$C29,'20100 Ann'!$C$8:$C$285,0),MATCH('20100M Ann'!BU$8,'20100 Ann'!$C$8:$AZ$8,0))</f>
        <v>19.7</v>
      </c>
      <c r="BV29" s="11">
        <f>INDEX('20100 Ann'!$C$8:$AZ$285,MATCH('20100M Ann'!$C29,'20100 Ann'!$C$8:$C$285,0),MATCH('20100M Ann'!BV$8,'20100 Ann'!$C$8:$AZ$8,0))</f>
        <v>20.5</v>
      </c>
      <c r="BW29" s="11">
        <f>INDEX('20100 Ann'!$C$8:$AZ$285,MATCH('20100M Ann'!$C29,'20100 Ann'!$C$8:$C$285,0),MATCH('20100M Ann'!BW$8,'20100 Ann'!$C$8:$AZ$8,0))</f>
        <v>20.7</v>
      </c>
      <c r="BX29" s="11">
        <f>INDEX('20100 Ann'!$C$8:$AZ$285,MATCH('20100M Ann'!$C29,'20100 Ann'!$C$8:$C$285,0),MATCH('20100M Ann'!BX$8,'20100 Ann'!$C$8:$AZ$8,0))</f>
        <v>31.9</v>
      </c>
      <c r="BY29" s="11">
        <f>INDEX('20100 Ann'!$C$8:$AZ$285,MATCH('20100M Ann'!$C29,'20100 Ann'!$C$8:$C$285,0),MATCH('20100M Ann'!BY$8,'20100 Ann'!$C$8:$AZ$8,0))</f>
        <v>53.5</v>
      </c>
      <c r="BZ29" s="11">
        <f>INDEX('20100 Ann'!$C$8:$AZ$285,MATCH('20100M Ann'!$C29,'20100 Ann'!$C$8:$C$285,0),MATCH('20100M Ann'!BZ$8,'20100 Ann'!$C$8:$AZ$8,0))</f>
        <v>53.2</v>
      </c>
      <c r="CA29" s="11">
        <f>INDEX('20100 Ann'!$C$8:$AZ$285,MATCH('20100M Ann'!$C29,'20100 Ann'!$C$8:$C$285,0),MATCH('20100M Ann'!CA$8,'20100 Ann'!$C$8:$AZ$8,0))</f>
        <v>36.4</v>
      </c>
      <c r="CB29" s="11">
        <f>INDEX('20100 Ann'!$C$8:$AZ$285,MATCH('20100M Ann'!$C29,'20100 Ann'!$C$8:$C$285,0),MATCH('20100M Ann'!CB$8,'20100 Ann'!$C$8:$AZ$8,0))</f>
        <v>31.8</v>
      </c>
      <c r="CC29" s="11">
        <f>INDEX('20100 Ann'!$C$8:$AZ$285,MATCH('20100M Ann'!$C29,'20100 Ann'!$C$8:$C$285,0),MATCH('20100M Ann'!CC$8,'20100 Ann'!$C$8:$AZ$8,0))</f>
        <v>30.4</v>
      </c>
      <c r="CD29" s="11">
        <f>INDEX('20100 Ann'!$C$8:$AZ$285,MATCH('20100M Ann'!$C29,'20100 Ann'!$C$8:$C$285,0),MATCH('20100M Ann'!CD$8,'20100 Ann'!$C$8:$AZ$8,0))</f>
        <v>32.700000000000003</v>
      </c>
      <c r="CE29" s="11">
        <f>INDEX('20100 Ann'!$C$8:$AZ$285,MATCH('20100M Ann'!$C29,'20100 Ann'!$C$8:$C$285,0),MATCH('20100M Ann'!CE$8,'20100 Ann'!$C$8:$AZ$8,0))</f>
        <v>51.1</v>
      </c>
      <c r="CF29" s="11">
        <f>INDEX('20100 Ann'!$C$8:$AZ$285,MATCH('20100M Ann'!$C29,'20100 Ann'!$C$8:$C$285,0),MATCH('20100M Ann'!CF$8,'20100 Ann'!$C$8:$AZ$8,0))</f>
        <v>131.19999999999999</v>
      </c>
      <c r="CG29" s="11">
        <f>INDEX('20100 Ann'!$C$8:$AZ$285,MATCH('20100M Ann'!$C29,'20100 Ann'!$C$8:$C$285,0),MATCH('20100M Ann'!CG$8,'20100 Ann'!$C$8:$AZ$8,0))</f>
        <v>138.9</v>
      </c>
      <c r="CH29" s="11">
        <f>INDEX('20100 Ann'!$C$8:$AZ$285,MATCH('20100M Ann'!$C29,'20100 Ann'!$C$8:$C$285,0),MATCH('20100M Ann'!CH$8,'20100 Ann'!$C$8:$AZ$8,0))</f>
        <v>107.2</v>
      </c>
      <c r="CI29" s="11">
        <f>INDEX('20100 Ann'!$C$8:$AZ$285,MATCH('20100M Ann'!$C29,'20100 Ann'!$C$8:$C$285,0),MATCH('20100M Ann'!CI$8,'20100 Ann'!$C$8:$AZ$8,0))</f>
        <v>83.8</v>
      </c>
      <c r="CJ29" s="11">
        <f>INDEX('20100 Ann'!$C$8:$AZ$285,MATCH('20100M Ann'!$C29,'20100 Ann'!$C$8:$C$285,0),MATCH('20100M Ann'!CJ$8,'20100 Ann'!$C$8:$AZ$8,0))</f>
        <v>62.3</v>
      </c>
      <c r="CK29" s="11">
        <f>INDEX('20100 Ann'!$C$8:$AZ$285,MATCH('20100M Ann'!$C29,'20100 Ann'!$C$8:$C$285,0),MATCH('20100M Ann'!CK$8,'20100 Ann'!$C$8:$AZ$8,0))</f>
        <v>35.5</v>
      </c>
      <c r="CL29" s="11">
        <f>INDEX('20100 Ann'!$C$8:$AZ$285,MATCH('20100M Ann'!$C29,'20100 Ann'!$C$8:$C$285,0),MATCH('20100M Ann'!CL$8,'20100 Ann'!$C$8:$AZ$8,0))</f>
        <v>32.200000000000003</v>
      </c>
    </row>
    <row r="30" spans="1:90" s="10" customFormat="1" x14ac:dyDescent="0.25">
      <c r="A30" s="32">
        <v>22</v>
      </c>
      <c r="B30" s="10" t="s">
        <v>289</v>
      </c>
      <c r="C30" s="10" t="s">
        <v>288</v>
      </c>
      <c r="D30" s="10">
        <f>INDEX('20100 Ann Hist'!$C$8:$AR$285,MATCH('20100M Ann'!$C30,'20100 Ann Hist'!$C$8:$C$285,0),MATCH('20100M Ann'!D$8,'20100 Ann Hist'!$C$8:$AR$8,0))</f>
        <v>0.6</v>
      </c>
      <c r="E30" s="10">
        <f>INDEX('20100 Ann Hist'!$C$8:$AR$285,MATCH('20100M Ann'!$C30,'20100 Ann Hist'!$C$8:$C$285,0),MATCH('20100M Ann'!E$8,'20100 Ann Hist'!$C$8:$AR$8,0))</f>
        <v>0.6</v>
      </c>
      <c r="F30" s="10">
        <f>INDEX('20100 Ann Hist'!$C$8:$AR$285,MATCH('20100M Ann'!$C30,'20100 Ann Hist'!$C$8:$C$285,0),MATCH('20100M Ann'!F$8,'20100 Ann Hist'!$C$8:$AR$8,0))</f>
        <v>1.6</v>
      </c>
      <c r="G30" s="10">
        <f>INDEX('20100 Ann Hist'!$C$8:$AR$285,MATCH('20100M Ann'!$C30,'20100 Ann Hist'!$C$8:$C$285,0),MATCH('20100M Ann'!G$8,'20100 Ann Hist'!$C$8:$AR$8,0))</f>
        <v>0.8</v>
      </c>
      <c r="H30" s="10">
        <f>INDEX('20100 Ann Hist'!$C$8:$AR$285,MATCH('20100M Ann'!$C30,'20100 Ann Hist'!$C$8:$C$285,0),MATCH('20100M Ann'!H$8,'20100 Ann Hist'!$C$8:$AR$8,0))</f>
        <v>0.6</v>
      </c>
      <c r="I30" s="10">
        <f>INDEX('20100 Ann Hist'!$C$8:$AR$285,MATCH('20100M Ann'!$C30,'20100 Ann Hist'!$C$8:$C$285,0),MATCH('20100M Ann'!I$8,'20100 Ann Hist'!$C$8:$AR$8,0))</f>
        <v>0.4</v>
      </c>
      <c r="J30" s="10">
        <f>INDEX('20100 Ann Hist'!$C$8:$AR$285,MATCH('20100M Ann'!$C30,'20100 Ann Hist'!$C$8:$C$285,0),MATCH('20100M Ann'!J$8,'20100 Ann Hist'!$C$8:$AR$8,0))</f>
        <v>0.5</v>
      </c>
      <c r="K30" s="10">
        <f>INDEX('20100 Ann Hist'!$C$8:$AR$285,MATCH('20100M Ann'!$C30,'20100 Ann Hist'!$C$8:$C$285,0),MATCH('20100M Ann'!K$8,'20100 Ann Hist'!$C$8:$AR$8,0))</f>
        <v>1.9</v>
      </c>
      <c r="L30" s="10">
        <f>INDEX('20100 Ann Hist'!$C$8:$AR$285,MATCH('20100M Ann'!$C30,'20100 Ann Hist'!$C$8:$C$285,0),MATCH('20100M Ann'!L$8,'20100 Ann Hist'!$C$8:$AR$8,0))</f>
        <v>0.6</v>
      </c>
      <c r="M30" s="10">
        <f>INDEX('20100 Ann Hist'!$C$8:$AR$285,MATCH('20100M Ann'!$C30,'20100 Ann Hist'!$C$8:$C$285,0),MATCH('20100M Ann'!M$8,'20100 Ann Hist'!$C$8:$AR$8,0))</f>
        <v>0.5</v>
      </c>
      <c r="N30" s="10">
        <f>INDEX('20100 Ann Hist'!$C$8:$AR$285,MATCH('20100M Ann'!$C30,'20100 Ann Hist'!$C$8:$C$285,0),MATCH('20100M Ann'!N$8,'20100 Ann Hist'!$C$8:$AR$8,0))</f>
        <v>0.5</v>
      </c>
      <c r="O30" s="10">
        <f>INDEX('20100 Ann Hist'!$C$8:$AR$285,MATCH('20100M Ann'!$C30,'20100 Ann Hist'!$C$8:$C$285,0),MATCH('20100M Ann'!O$8,'20100 Ann Hist'!$C$8:$AR$8,0))</f>
        <v>0.5</v>
      </c>
      <c r="P30" s="10">
        <f>INDEX('20100 Ann Hist'!$C$8:$AR$285,MATCH('20100M Ann'!$C30,'20100 Ann Hist'!$C$8:$C$285,0),MATCH('20100M Ann'!P$8,'20100 Ann Hist'!$C$8:$AR$8,0))</f>
        <v>0.5</v>
      </c>
      <c r="Q30" s="10">
        <f>INDEX('20100 Ann Hist'!$C$8:$AR$285,MATCH('20100M Ann'!$C30,'20100 Ann Hist'!$C$8:$C$285,0),MATCH('20100M Ann'!Q$8,'20100 Ann Hist'!$C$8:$AR$8,0))</f>
        <v>0.5</v>
      </c>
      <c r="R30" s="10">
        <f>INDEX('20100 Ann Hist'!$C$8:$AR$285,MATCH('20100M Ann'!$C30,'20100 Ann Hist'!$C$8:$C$285,0),MATCH('20100M Ann'!R$8,'20100 Ann Hist'!$C$8:$AR$8,0))</f>
        <v>0.5</v>
      </c>
      <c r="S30" s="10">
        <f>INDEX('20100 Ann Hist'!$C$8:$AR$285,MATCH('20100M Ann'!$C30,'20100 Ann Hist'!$C$8:$C$285,0),MATCH('20100M Ann'!S$8,'20100 Ann Hist'!$C$8:$AR$8,0))</f>
        <v>1</v>
      </c>
      <c r="T30" s="10">
        <f>INDEX('20100 Ann Hist'!$C$8:$AR$285,MATCH('20100M Ann'!$C30,'20100 Ann Hist'!$C$8:$C$285,0),MATCH('20100M Ann'!T$8,'20100 Ann Hist'!$C$8:$AR$8,0))</f>
        <v>2.9</v>
      </c>
      <c r="U30" s="10">
        <f>INDEX('20100 Ann Hist'!$C$8:$AR$285,MATCH('20100M Ann'!$C30,'20100 Ann Hist'!$C$8:$C$285,0),MATCH('20100M Ann'!U$8,'20100 Ann Hist'!$C$8:$AR$8,0))</f>
        <v>5.5</v>
      </c>
      <c r="V30" s="10">
        <f>INDEX('20100 Ann Hist'!$C$8:$AR$285,MATCH('20100M Ann'!$C30,'20100 Ann Hist'!$C$8:$C$285,0),MATCH('20100M Ann'!V$8,'20100 Ann Hist'!$C$8:$AR$8,0))</f>
        <v>6.2</v>
      </c>
      <c r="W30" s="10">
        <f>INDEX('20100 Ann Hist'!$C$8:$AR$285,MATCH('20100M Ann'!$C30,'20100 Ann Hist'!$C$8:$C$285,0),MATCH('20100M Ann'!W$8,'20100 Ann Hist'!$C$8:$AR$8,0))</f>
        <v>5.5</v>
      </c>
      <c r="X30" s="10">
        <f>INDEX('20100 Ann Hist'!$C$8:$AR$285,MATCH('20100M Ann'!$C30,'20100 Ann Hist'!$C$8:$C$285,0),MATCH('20100M Ann'!X$8,'20100 Ann Hist'!$C$8:$AR$8,0))</f>
        <v>4.9000000000000004</v>
      </c>
      <c r="Y30" s="10">
        <f>INDEX('20100 Ann Hist'!$C$8:$AR$285,MATCH('20100M Ann'!$C30,'20100 Ann Hist'!$C$8:$C$285,0),MATCH('20100M Ann'!Y$8,'20100 Ann Hist'!$C$8:$AR$8,0))</f>
        <v>7.7</v>
      </c>
      <c r="Z30" s="10">
        <f>INDEX('20100 Ann Hist'!$C$8:$AR$285,MATCH('20100M Ann'!$C30,'20100 Ann Hist'!$C$8:$C$285,0),MATCH('20100M Ann'!Z$8,'20100 Ann Hist'!$C$8:$AR$8,0))</f>
        <v>4.5999999999999996</v>
      </c>
      <c r="AA30" s="10">
        <f>INDEX('20100 Ann Hist'!$C$8:$AR$285,MATCH('20100M Ann'!$C30,'20100 Ann Hist'!$C$8:$C$285,0),MATCH('20100M Ann'!AA$8,'20100 Ann Hist'!$C$8:$AR$8,0))</f>
        <v>4.3</v>
      </c>
      <c r="AB30" s="10">
        <f>INDEX('20100 Ann Hist'!$C$8:$AR$285,MATCH('20100M Ann'!$C30,'20100 Ann Hist'!$C$8:$C$285,0),MATCH('20100M Ann'!AB$8,'20100 Ann Hist'!$C$8:$AR$8,0))</f>
        <v>4.0999999999999996</v>
      </c>
      <c r="AC30" s="10">
        <f>INDEX('20100 Ann Hist'!$C$8:$AR$285,MATCH('20100M Ann'!$C30,'20100 Ann Hist'!$C$8:$C$285,0),MATCH('20100M Ann'!AC$8,'20100 Ann Hist'!$C$8:$AR$8,0))</f>
        <v>4.0999999999999996</v>
      </c>
      <c r="AD30" s="10">
        <f>INDEX('20100 Ann Hist'!$C$8:$AR$285,MATCH('20100M Ann'!$C30,'20100 Ann Hist'!$C$8:$C$285,0),MATCH('20100M Ann'!AD$8,'20100 Ann Hist'!$C$8:$AR$8,0))</f>
        <v>4.4000000000000004</v>
      </c>
      <c r="AE30" s="10">
        <f>INDEX('20100 Ann Hist'!$C$8:$AR$285,MATCH('20100M Ann'!$C30,'20100 Ann Hist'!$C$8:$C$285,0),MATCH('20100M Ann'!AE$8,'20100 Ann Hist'!$C$8:$AR$8,0))</f>
        <v>4.3</v>
      </c>
      <c r="AF30" s="10">
        <f>INDEX('20100 Ann Hist'!$C$8:$AR$285,MATCH('20100M Ann'!$C30,'20100 Ann Hist'!$C$8:$C$285,0),MATCH('20100M Ann'!AF$8,'20100 Ann Hist'!$C$8:$AR$8,0))</f>
        <v>4.5</v>
      </c>
      <c r="AG30" s="10">
        <f>INDEX('20100 Ann Hist'!$C$8:$AR$285,MATCH('20100M Ann'!$C30,'20100 Ann Hist'!$C$8:$C$285,0),MATCH('20100M Ann'!AG$8,'20100 Ann Hist'!$C$8:$AR$8,0))</f>
        <v>4.5999999999999996</v>
      </c>
      <c r="AH30" s="10">
        <f>INDEX('20100 Ann Hist'!$C$8:$AR$285,MATCH('20100M Ann'!$C30,'20100 Ann Hist'!$C$8:$C$285,0),MATCH('20100M Ann'!AH$8,'20100 Ann Hist'!$C$8:$AR$8,0))</f>
        <v>4.5</v>
      </c>
      <c r="AI30" s="10">
        <f>INDEX('20100 Ann Hist'!$C$8:$AR$285,MATCH('20100M Ann'!$C30,'20100 Ann Hist'!$C$8:$C$285,0),MATCH('20100M Ann'!AI$8,'20100 Ann Hist'!$C$8:$AR$8,0))</f>
        <v>4.5</v>
      </c>
      <c r="AJ30" s="10">
        <f>INDEX('20100 Ann Hist'!$C$8:$AR$285,MATCH('20100M Ann'!$C30,'20100 Ann Hist'!$C$8:$C$285,0),MATCH('20100M Ann'!AJ$8,'20100 Ann Hist'!$C$8:$AR$8,0))</f>
        <v>4.9000000000000004</v>
      </c>
      <c r="AK30" s="10">
        <f>INDEX('20100 Ann Hist'!$C$8:$AR$285,MATCH('20100M Ann'!$C30,'20100 Ann Hist'!$C$8:$C$285,0),MATCH('20100M Ann'!AK$8,'20100 Ann Hist'!$C$8:$AR$8,0))</f>
        <v>4.5999999999999996</v>
      </c>
      <c r="AL30" s="10">
        <f>INDEX('20100 Ann Hist'!$C$8:$AR$285,MATCH('20100M Ann'!$C30,'20100 Ann Hist'!$C$8:$C$285,0),MATCH('20100M Ann'!AL$8,'20100 Ann Hist'!$C$8:$AR$8,0))</f>
        <v>4.8</v>
      </c>
      <c r="AM30" s="10">
        <f>INDEX('20100 Ann Hist'!$C$8:$AR$285,MATCH('20100M Ann'!$C30,'20100 Ann Hist'!$C$8:$C$285,0),MATCH('20100M Ann'!AM$8,'20100 Ann Hist'!$C$8:$AR$8,0))</f>
        <v>4.5999999999999996</v>
      </c>
      <c r="AN30" s="10">
        <f>INDEX('20100 Ann Hist'!$C$8:$AR$285,MATCH('20100M Ann'!$C30,'20100 Ann Hist'!$C$8:$C$285,0),MATCH('20100M Ann'!AN$8,'20100 Ann Hist'!$C$8:$AR$8,0))</f>
        <v>4.8</v>
      </c>
      <c r="AO30" s="10">
        <f>INDEX('20100 Ann Hist'!$C$8:$AR$285,MATCH('20100M Ann'!$C30,'20100 Ann Hist'!$C$8:$C$285,0),MATCH('20100M Ann'!AO$8,'20100 Ann Hist'!$C$8:$AR$8,0))</f>
        <v>4.8</v>
      </c>
      <c r="AP30" s="10">
        <f>INDEX('20100 Ann Hist'!$C$8:$AR$285,MATCH('20100M Ann'!$C30,'20100 Ann Hist'!$C$8:$C$285,0),MATCH('20100M Ann'!AP$8,'20100 Ann Hist'!$C$8:$AR$8,0))</f>
        <v>5.5</v>
      </c>
      <c r="AQ30" s="10">
        <f>INDEX('20100 Ann Hist'!$C$8:$AR$285,MATCH('20100M Ann'!$C30,'20100 Ann Hist'!$C$8:$C$285,0),MATCH('20100M Ann'!AQ$8,'20100 Ann Hist'!$C$8:$AR$8,0))</f>
        <v>5.9</v>
      </c>
      <c r="AR30" s="11">
        <f>INDEX('20100 Ann'!$C$8:$AZ$285,MATCH('20100M Ann'!$C30,'20100 Ann'!$C$8:$C$285,0),MATCH('20100M Ann'!AR$8,'20100 Ann'!$C$8:$AZ$8,0))</f>
        <v>6.6</v>
      </c>
      <c r="AS30" s="11">
        <f>INDEX('20100 Ann'!$C$8:$AZ$285,MATCH('20100M Ann'!$C30,'20100 Ann'!$C$8:$C$285,0),MATCH('20100M Ann'!AS$8,'20100 Ann'!$C$8:$AZ$8,0))</f>
        <v>7.5</v>
      </c>
      <c r="AT30" s="11">
        <f>INDEX('20100 Ann'!$C$8:$AZ$285,MATCH('20100M Ann'!$C30,'20100 Ann'!$C$8:$C$285,0),MATCH('20100M Ann'!AT$8,'20100 Ann'!$C$8:$AZ$8,0))</f>
        <v>8.4</v>
      </c>
      <c r="AU30" s="11">
        <f>INDEX('20100 Ann'!$C$8:$AZ$285,MATCH('20100M Ann'!$C30,'20100 Ann'!$C$8:$C$285,0),MATCH('20100M Ann'!AU$8,'20100 Ann'!$C$8:$AZ$8,0))</f>
        <v>9.4</v>
      </c>
      <c r="AV30" s="11">
        <f>INDEX('20100 Ann'!$C$8:$AZ$285,MATCH('20100M Ann'!$C30,'20100 Ann'!$C$8:$C$285,0),MATCH('20100M Ann'!AV$8,'20100 Ann'!$C$8:$AZ$8,0))</f>
        <v>10.199999999999999</v>
      </c>
      <c r="AW30" s="11">
        <f>INDEX('20100 Ann'!$C$8:$AZ$285,MATCH('20100M Ann'!$C30,'20100 Ann'!$C$8:$C$285,0),MATCH('20100M Ann'!AW$8,'20100 Ann'!$C$8:$AZ$8,0))</f>
        <v>11.6</v>
      </c>
      <c r="AX30" s="11">
        <f>INDEX('20100 Ann'!$C$8:$AZ$285,MATCH('20100M Ann'!$C30,'20100 Ann'!$C$8:$C$285,0),MATCH('20100M Ann'!AX$8,'20100 Ann'!$C$8:$AZ$8,0))</f>
        <v>14</v>
      </c>
      <c r="AY30" s="11">
        <f>INDEX('20100 Ann'!$C$8:$AZ$285,MATCH('20100M Ann'!$C30,'20100 Ann'!$C$8:$C$285,0),MATCH('20100M Ann'!AY$8,'20100 Ann'!$C$8:$AZ$8,0))</f>
        <v>13.8</v>
      </c>
      <c r="AZ30" s="11">
        <f>INDEX('20100 Ann'!$C$8:$AZ$285,MATCH('20100M Ann'!$C30,'20100 Ann'!$C$8:$C$285,0),MATCH('20100M Ann'!AZ$8,'20100 Ann'!$C$8:$AZ$8,0))</f>
        <v>13.3</v>
      </c>
      <c r="BA30" s="11">
        <f>INDEX('20100 Ann'!$C$8:$AZ$285,MATCH('20100M Ann'!$C30,'20100 Ann'!$C$8:$C$285,0),MATCH('20100M Ann'!BA$8,'20100 Ann'!$C$8:$AZ$8,0))</f>
        <v>13.6</v>
      </c>
      <c r="BB30" s="11">
        <f>INDEX('20100 Ann'!$C$8:$AZ$285,MATCH('20100M Ann'!$C30,'20100 Ann'!$C$8:$C$285,0),MATCH('20100M Ann'!BB$8,'20100 Ann'!$C$8:$AZ$8,0))</f>
        <v>14.2</v>
      </c>
      <c r="BC30" s="11">
        <f>INDEX('20100 Ann'!$C$8:$AZ$285,MATCH('20100M Ann'!$C30,'20100 Ann'!$C$8:$C$285,0),MATCH('20100M Ann'!BC$8,'20100 Ann'!$C$8:$AZ$8,0))</f>
        <v>14.7</v>
      </c>
      <c r="BD30" s="11">
        <f>INDEX('20100 Ann'!$C$8:$AZ$285,MATCH('20100M Ann'!$C30,'20100 Ann'!$C$8:$C$285,0),MATCH('20100M Ann'!BD$8,'20100 Ann'!$C$8:$AZ$8,0))</f>
        <v>15.8</v>
      </c>
      <c r="BE30" s="11">
        <f>INDEX('20100 Ann'!$C$8:$AZ$285,MATCH('20100M Ann'!$C30,'20100 Ann'!$C$8:$C$285,0),MATCH('20100M Ann'!BE$8,'20100 Ann'!$C$8:$AZ$8,0))</f>
        <v>16.3</v>
      </c>
      <c r="BF30" s="11">
        <f>INDEX('20100 Ann'!$C$8:$AZ$285,MATCH('20100M Ann'!$C30,'20100 Ann'!$C$8:$C$285,0),MATCH('20100M Ann'!BF$8,'20100 Ann'!$C$8:$AZ$8,0))</f>
        <v>16.399999999999999</v>
      </c>
      <c r="BG30" s="11">
        <f>INDEX('20100 Ann'!$C$8:$AZ$285,MATCH('20100M Ann'!$C30,'20100 Ann'!$C$8:$C$285,0),MATCH('20100M Ann'!BG$8,'20100 Ann'!$C$8:$AZ$8,0))</f>
        <v>16.3</v>
      </c>
      <c r="BH30" s="11">
        <f>INDEX('20100 Ann'!$C$8:$AZ$285,MATCH('20100M Ann'!$C30,'20100 Ann'!$C$8:$C$285,0),MATCH('20100M Ann'!BH$8,'20100 Ann'!$C$8:$AZ$8,0))</f>
        <v>16.600000000000001</v>
      </c>
      <c r="BI30" s="11">
        <f>INDEX('20100 Ann'!$C$8:$AZ$285,MATCH('20100M Ann'!$C30,'20100 Ann'!$C$8:$C$285,0),MATCH('20100M Ann'!BI$8,'20100 Ann'!$C$8:$AZ$8,0))</f>
        <v>16.600000000000001</v>
      </c>
      <c r="BJ30" s="11">
        <f>INDEX('20100 Ann'!$C$8:$AZ$285,MATCH('20100M Ann'!$C30,'20100 Ann'!$C$8:$C$285,0),MATCH('20100M Ann'!BJ$8,'20100 Ann'!$C$8:$AZ$8,0))</f>
        <v>16.5</v>
      </c>
      <c r="BK30" s="11">
        <f>INDEX('20100 Ann'!$C$8:$AZ$285,MATCH('20100M Ann'!$C30,'20100 Ann'!$C$8:$C$285,0),MATCH('20100M Ann'!BK$8,'20100 Ann'!$C$8:$AZ$8,0))</f>
        <v>16.7</v>
      </c>
      <c r="BL30" s="11">
        <f>INDEX('20100 Ann'!$C$8:$AZ$285,MATCH('20100M Ann'!$C30,'20100 Ann'!$C$8:$C$285,0),MATCH('20100M Ann'!BL$8,'20100 Ann'!$C$8:$AZ$8,0))</f>
        <v>17.2</v>
      </c>
      <c r="BM30" s="11">
        <f>INDEX('20100 Ann'!$C$8:$AZ$285,MATCH('20100M Ann'!$C30,'20100 Ann'!$C$8:$C$285,0),MATCH('20100M Ann'!BM$8,'20100 Ann'!$C$8:$AZ$8,0))</f>
        <v>17.7</v>
      </c>
      <c r="BN30" s="11">
        <f>INDEX('20100 Ann'!$C$8:$AZ$285,MATCH('20100M Ann'!$C30,'20100 Ann'!$C$8:$C$285,0),MATCH('20100M Ann'!BN$8,'20100 Ann'!$C$8:$AZ$8,0))</f>
        <v>18.100000000000001</v>
      </c>
      <c r="BO30" s="11">
        <f>INDEX('20100 Ann'!$C$8:$AZ$285,MATCH('20100M Ann'!$C30,'20100 Ann'!$C$8:$C$285,0),MATCH('20100M Ann'!BO$8,'20100 Ann'!$C$8:$AZ$8,0))</f>
        <v>18.600000000000001</v>
      </c>
      <c r="BP30" s="11">
        <f>INDEX('20100 Ann'!$C$8:$AZ$285,MATCH('20100M Ann'!$C30,'20100 Ann'!$C$8:$C$285,0),MATCH('20100M Ann'!BP$8,'20100 Ann'!$C$8:$AZ$8,0))</f>
        <v>19.3</v>
      </c>
      <c r="BQ30" s="11">
        <f>INDEX('20100 Ann'!$C$8:$AZ$285,MATCH('20100M Ann'!$C30,'20100 Ann'!$C$8:$C$285,0),MATCH('20100M Ann'!BQ$8,'20100 Ann'!$C$8:$AZ$8,0))</f>
        <v>19.7</v>
      </c>
      <c r="BR30" s="11">
        <f>INDEX('20100 Ann'!$C$8:$AZ$285,MATCH('20100M Ann'!$C30,'20100 Ann'!$C$8:$C$285,0),MATCH('20100M Ann'!BR$8,'20100 Ann'!$C$8:$AZ$8,0))</f>
        <v>20.5</v>
      </c>
      <c r="BS30" s="11">
        <f>INDEX('20100 Ann'!$C$8:$AZ$285,MATCH('20100M Ann'!$C30,'20100 Ann'!$C$8:$C$285,0),MATCH('20100M Ann'!BS$8,'20100 Ann'!$C$8:$AZ$8,0))</f>
        <v>21.4</v>
      </c>
      <c r="BT30" s="11">
        <f>INDEX('20100 Ann'!$C$8:$AZ$285,MATCH('20100M Ann'!$C30,'20100 Ann'!$C$8:$C$285,0),MATCH('20100M Ann'!BT$8,'20100 Ann'!$C$8:$AZ$8,0))</f>
        <v>22.3</v>
      </c>
      <c r="BU30" s="11">
        <f>INDEX('20100 Ann'!$C$8:$AZ$285,MATCH('20100M Ann'!$C30,'20100 Ann'!$C$8:$C$285,0),MATCH('20100M Ann'!BU$8,'20100 Ann'!$C$8:$AZ$8,0))</f>
        <v>23.3</v>
      </c>
      <c r="BV30" s="11">
        <f>INDEX('20100 Ann'!$C$8:$AZ$285,MATCH('20100M Ann'!$C30,'20100 Ann'!$C$8:$C$285,0),MATCH('20100M Ann'!BV$8,'20100 Ann'!$C$8:$AZ$8,0))</f>
        <v>24.1</v>
      </c>
      <c r="BW30" s="11">
        <f>INDEX('20100 Ann'!$C$8:$AZ$285,MATCH('20100M Ann'!$C30,'20100 Ann'!$C$8:$C$285,0),MATCH('20100M Ann'!BW$8,'20100 Ann'!$C$8:$AZ$8,0))</f>
        <v>25</v>
      </c>
      <c r="BX30" s="11">
        <f>INDEX('20100 Ann'!$C$8:$AZ$285,MATCH('20100M Ann'!$C30,'20100 Ann'!$C$8:$C$285,0),MATCH('20100M Ann'!BX$8,'20100 Ann'!$C$8:$AZ$8,0))</f>
        <v>26.6</v>
      </c>
      <c r="BY30" s="11">
        <f>INDEX('20100 Ann'!$C$8:$AZ$285,MATCH('20100M Ann'!$C30,'20100 Ann'!$C$8:$C$285,0),MATCH('20100M Ann'!BY$8,'20100 Ann'!$C$8:$AZ$8,0))</f>
        <v>29.5</v>
      </c>
      <c r="BZ30" s="11">
        <f>INDEX('20100 Ann'!$C$8:$AZ$285,MATCH('20100M Ann'!$C30,'20100 Ann'!$C$8:$C$285,0),MATCH('20100M Ann'!BZ$8,'20100 Ann'!$C$8:$AZ$8,0))</f>
        <v>31.8</v>
      </c>
      <c r="CA30" s="11">
        <f>INDEX('20100 Ann'!$C$8:$AZ$285,MATCH('20100M Ann'!$C30,'20100 Ann'!$C$8:$C$285,0),MATCH('20100M Ann'!CA$8,'20100 Ann'!$C$8:$AZ$8,0))</f>
        <v>34</v>
      </c>
      <c r="CB30" s="11">
        <f>INDEX('20100 Ann'!$C$8:$AZ$285,MATCH('20100M Ann'!$C30,'20100 Ann'!$C$8:$C$285,0),MATCH('20100M Ann'!CB$8,'20100 Ann'!$C$8:$AZ$8,0))</f>
        <v>36.4</v>
      </c>
      <c r="CC30" s="11">
        <f>INDEX('20100 Ann'!$C$8:$AZ$285,MATCH('20100M Ann'!$C30,'20100 Ann'!$C$8:$C$285,0),MATCH('20100M Ann'!CC$8,'20100 Ann'!$C$8:$AZ$8,0))</f>
        <v>38.9</v>
      </c>
      <c r="CD30" s="11">
        <f>INDEX('20100 Ann'!$C$8:$AZ$285,MATCH('20100M Ann'!$C30,'20100 Ann'!$C$8:$C$285,0),MATCH('20100M Ann'!CD$8,'20100 Ann'!$C$8:$AZ$8,0))</f>
        <v>41.7</v>
      </c>
      <c r="CE30" s="11">
        <f>INDEX('20100 Ann'!$C$8:$AZ$285,MATCH('20100M Ann'!$C30,'20100 Ann'!$C$8:$C$285,0),MATCH('20100M Ann'!CE$8,'20100 Ann'!$C$8:$AZ$8,0))</f>
        <v>45</v>
      </c>
      <c r="CF30" s="11">
        <f>INDEX('20100 Ann'!$C$8:$AZ$285,MATCH('20100M Ann'!$C30,'20100 Ann'!$C$8:$C$285,0),MATCH('20100M Ann'!CF$8,'20100 Ann'!$C$8:$AZ$8,0))</f>
        <v>51.5</v>
      </c>
      <c r="CG30" s="11">
        <f>INDEX('20100 Ann'!$C$8:$AZ$285,MATCH('20100M Ann'!$C30,'20100 Ann'!$C$8:$C$285,0),MATCH('20100M Ann'!CG$8,'20100 Ann'!$C$8:$AZ$8,0))</f>
        <v>58</v>
      </c>
      <c r="CH30" s="11">
        <f>INDEX('20100 Ann'!$C$8:$AZ$285,MATCH('20100M Ann'!$C30,'20100 Ann'!$C$8:$C$285,0),MATCH('20100M Ann'!CH$8,'20100 Ann'!$C$8:$AZ$8,0))</f>
        <v>63.3</v>
      </c>
      <c r="CI30" s="11">
        <f>INDEX('20100 Ann'!$C$8:$AZ$285,MATCH('20100M Ann'!$C30,'20100 Ann'!$C$8:$C$285,0),MATCH('20100M Ann'!CI$8,'20100 Ann'!$C$8:$AZ$8,0))</f>
        <v>70.099999999999994</v>
      </c>
      <c r="CJ30" s="11">
        <f>INDEX('20100 Ann'!$C$8:$AZ$285,MATCH('20100M Ann'!$C30,'20100 Ann'!$C$8:$C$285,0),MATCH('20100M Ann'!CJ$8,'20100 Ann'!$C$8:$AZ$8,0))</f>
        <v>79.099999999999994</v>
      </c>
      <c r="CK30" s="11">
        <f>INDEX('20100 Ann'!$C$8:$AZ$285,MATCH('20100M Ann'!$C30,'20100 Ann'!$C$8:$C$285,0),MATCH('20100M Ann'!CK$8,'20100 Ann'!$C$8:$AZ$8,0))</f>
        <v>83.7</v>
      </c>
      <c r="CL30" s="11">
        <f>INDEX('20100 Ann'!$C$8:$AZ$285,MATCH('20100M Ann'!$C30,'20100 Ann'!$C$8:$C$285,0),MATCH('20100M Ann'!CL$8,'20100 Ann'!$C$8:$AZ$8,0))</f>
        <v>89.8</v>
      </c>
    </row>
    <row r="31" spans="1:90" s="10" customFormat="1" x14ac:dyDescent="0.25">
      <c r="A31" s="32">
        <v>23</v>
      </c>
      <c r="B31" s="10" t="s">
        <v>287</v>
      </c>
      <c r="C31" s="10" t="s">
        <v>286</v>
      </c>
      <c r="D31" s="10" t="str">
        <f>INDEX('20100 Ann Hist'!$C$8:$AR$285,MATCH('20100M Ann'!$C31,'20100 Ann Hist'!$C$8:$C$285,0),MATCH('20100M Ann'!D$8,'20100 Ann Hist'!$C$8:$AR$8,0))</f>
        <v>.....</v>
      </c>
      <c r="E31" s="10" t="str">
        <f>INDEX('20100 Ann Hist'!$C$8:$AR$285,MATCH('20100M Ann'!$C31,'20100 Ann Hist'!$C$8:$C$285,0),MATCH('20100M Ann'!E$8,'20100 Ann Hist'!$C$8:$AR$8,0))</f>
        <v>.....</v>
      </c>
      <c r="F31" s="10" t="str">
        <f>INDEX('20100 Ann Hist'!$C$8:$AR$285,MATCH('20100M Ann'!$C31,'20100 Ann Hist'!$C$8:$C$285,0),MATCH('20100M Ann'!F$8,'20100 Ann Hist'!$C$8:$AR$8,0))</f>
        <v>.....</v>
      </c>
      <c r="G31" s="10" t="str">
        <f>INDEX('20100 Ann Hist'!$C$8:$AR$285,MATCH('20100M Ann'!$C31,'20100 Ann Hist'!$C$8:$C$285,0),MATCH('20100M Ann'!G$8,'20100 Ann Hist'!$C$8:$AR$8,0))</f>
        <v>.....</v>
      </c>
      <c r="H31" s="10">
        <f>INDEX('20100 Ann Hist'!$C$8:$AR$285,MATCH('20100M Ann'!$C31,'20100 Ann Hist'!$C$8:$C$285,0),MATCH('20100M Ann'!H$8,'20100 Ann Hist'!$C$8:$AR$8,0))</f>
        <v>0.7</v>
      </c>
      <c r="I31" s="10">
        <f>INDEX('20100 Ann Hist'!$C$8:$AR$285,MATCH('20100M Ann'!$C31,'20100 Ann Hist'!$C$8:$C$285,0),MATCH('20100M Ann'!I$8,'20100 Ann Hist'!$C$8:$AR$8,0))</f>
        <v>0.9</v>
      </c>
      <c r="J31" s="10">
        <f>INDEX('20100 Ann Hist'!$C$8:$AR$285,MATCH('20100M Ann'!$C31,'20100 Ann Hist'!$C$8:$C$285,0),MATCH('20100M Ann'!J$8,'20100 Ann Hist'!$C$8:$AR$8,0))</f>
        <v>1.1000000000000001</v>
      </c>
      <c r="K31" s="10">
        <f>INDEX('20100 Ann Hist'!$C$8:$AR$285,MATCH('20100M Ann'!$C31,'20100 Ann Hist'!$C$8:$C$285,0),MATCH('20100M Ann'!K$8,'20100 Ann Hist'!$C$8:$AR$8,0))</f>
        <v>0.8</v>
      </c>
      <c r="L31" s="10">
        <f>INDEX('20100 Ann Hist'!$C$8:$AR$285,MATCH('20100M Ann'!$C31,'20100 Ann Hist'!$C$8:$C$285,0),MATCH('20100M Ann'!L$8,'20100 Ann Hist'!$C$8:$AR$8,0))</f>
        <v>1</v>
      </c>
      <c r="M31" s="10">
        <f>INDEX('20100 Ann Hist'!$C$8:$AR$285,MATCH('20100M Ann'!$C31,'20100 Ann Hist'!$C$8:$C$285,0),MATCH('20100M Ann'!M$8,'20100 Ann Hist'!$C$8:$AR$8,0))</f>
        <v>1.2</v>
      </c>
      <c r="N31" s="10">
        <f>INDEX('20100 Ann Hist'!$C$8:$AR$285,MATCH('20100M Ann'!$C31,'20100 Ann Hist'!$C$8:$C$285,0),MATCH('20100M Ann'!N$8,'20100 Ann Hist'!$C$8:$AR$8,0))</f>
        <v>1.2</v>
      </c>
      <c r="O31" s="10">
        <f>INDEX('20100 Ann Hist'!$C$8:$AR$285,MATCH('20100M Ann'!$C31,'20100 Ann Hist'!$C$8:$C$285,0),MATCH('20100M Ann'!O$8,'20100 Ann Hist'!$C$8:$AR$8,0))</f>
        <v>1.3</v>
      </c>
      <c r="P31" s="10">
        <f>INDEX('20100 Ann Hist'!$C$8:$AR$285,MATCH('20100M Ann'!$C31,'20100 Ann Hist'!$C$8:$C$285,0),MATCH('20100M Ann'!P$8,'20100 Ann Hist'!$C$8:$AR$8,0))</f>
        <v>1.3</v>
      </c>
      <c r="Q31" s="10">
        <f>INDEX('20100 Ann Hist'!$C$8:$AR$285,MATCH('20100M Ann'!$C31,'20100 Ann Hist'!$C$8:$C$285,0),MATCH('20100M Ann'!Q$8,'20100 Ann Hist'!$C$8:$AR$8,0))</f>
        <v>1.3</v>
      </c>
      <c r="R31" s="10">
        <f>INDEX('20100 Ann Hist'!$C$8:$AR$285,MATCH('20100M Ann'!$C31,'20100 Ann Hist'!$C$8:$C$285,0),MATCH('20100M Ann'!R$8,'20100 Ann Hist'!$C$8:$AR$8,0))</f>
        <v>1.3</v>
      </c>
      <c r="S31" s="10">
        <f>INDEX('20100 Ann Hist'!$C$8:$AR$285,MATCH('20100M Ann'!$C31,'20100 Ann Hist'!$C$8:$C$285,0),MATCH('20100M Ann'!S$8,'20100 Ann Hist'!$C$8:$AR$8,0))</f>
        <v>1.4</v>
      </c>
      <c r="T31" s="10">
        <f>INDEX('20100 Ann Hist'!$C$8:$AR$285,MATCH('20100M Ann'!$C31,'20100 Ann Hist'!$C$8:$C$285,0),MATCH('20100M Ann'!T$8,'20100 Ann Hist'!$C$8:$AR$8,0))</f>
        <v>1.4</v>
      </c>
      <c r="U31" s="10">
        <f>INDEX('20100 Ann Hist'!$C$8:$AR$285,MATCH('20100M Ann'!$C31,'20100 Ann Hist'!$C$8:$C$285,0),MATCH('20100M Ann'!U$8,'20100 Ann Hist'!$C$8:$AR$8,0))</f>
        <v>1.6</v>
      </c>
      <c r="V31" s="10">
        <f>INDEX('20100 Ann Hist'!$C$8:$AR$285,MATCH('20100M Ann'!$C31,'20100 Ann Hist'!$C$8:$C$285,0),MATCH('20100M Ann'!V$8,'20100 Ann Hist'!$C$8:$AR$8,0))</f>
        <v>2.2000000000000002</v>
      </c>
      <c r="W31" s="10">
        <f>INDEX('20100 Ann Hist'!$C$8:$AR$285,MATCH('20100M Ann'!$C31,'20100 Ann Hist'!$C$8:$C$285,0),MATCH('20100M Ann'!W$8,'20100 Ann Hist'!$C$8:$AR$8,0))</f>
        <v>2.5</v>
      </c>
      <c r="X31" s="10">
        <f>INDEX('20100 Ann Hist'!$C$8:$AR$285,MATCH('20100M Ann'!$C31,'20100 Ann Hist'!$C$8:$C$285,0),MATCH('20100M Ann'!X$8,'20100 Ann Hist'!$C$8:$AR$8,0))</f>
        <v>3</v>
      </c>
      <c r="Y31" s="10">
        <f>INDEX('20100 Ann Hist'!$C$8:$AR$285,MATCH('20100M Ann'!$C31,'20100 Ann Hist'!$C$8:$C$285,0),MATCH('20100M Ann'!Y$8,'20100 Ann Hist'!$C$8:$AR$8,0))</f>
        <v>3.3</v>
      </c>
      <c r="Z31" s="10">
        <f>INDEX('20100 Ann Hist'!$C$8:$AR$285,MATCH('20100M Ann'!$C31,'20100 Ann Hist'!$C$8:$C$285,0),MATCH('20100M Ann'!Z$8,'20100 Ann Hist'!$C$8:$AR$8,0))</f>
        <v>3.2</v>
      </c>
      <c r="AA31" s="10">
        <f>INDEX('20100 Ann Hist'!$C$8:$AR$285,MATCH('20100M Ann'!$C31,'20100 Ann Hist'!$C$8:$C$285,0),MATCH('20100M Ann'!AA$8,'20100 Ann Hist'!$C$8:$AR$8,0))</f>
        <v>3.4</v>
      </c>
      <c r="AB31" s="10">
        <f>INDEX('20100 Ann Hist'!$C$8:$AR$285,MATCH('20100M Ann'!$C31,'20100 Ann Hist'!$C$8:$C$285,0),MATCH('20100M Ann'!AB$8,'20100 Ann Hist'!$C$8:$AR$8,0))</f>
        <v>3.5</v>
      </c>
      <c r="AC31" s="10">
        <f>INDEX('20100 Ann Hist'!$C$8:$AR$285,MATCH('20100M Ann'!$C31,'20100 Ann Hist'!$C$8:$C$285,0),MATCH('20100M Ann'!AC$8,'20100 Ann Hist'!$C$8:$AR$8,0))</f>
        <v>3.7</v>
      </c>
      <c r="AD31" s="10">
        <f>INDEX('20100 Ann Hist'!$C$8:$AR$285,MATCH('20100M Ann'!$C31,'20100 Ann Hist'!$C$8:$C$285,0),MATCH('20100M Ann'!AD$8,'20100 Ann Hist'!$C$8:$AR$8,0))</f>
        <v>3.9</v>
      </c>
      <c r="AE31" s="10">
        <f>INDEX('20100 Ann Hist'!$C$8:$AR$285,MATCH('20100M Ann'!$C31,'20100 Ann Hist'!$C$8:$C$285,0),MATCH('20100M Ann'!AE$8,'20100 Ann Hist'!$C$8:$AR$8,0))</f>
        <v>4</v>
      </c>
      <c r="AF31" s="10">
        <f>INDEX('20100 Ann Hist'!$C$8:$AR$285,MATCH('20100M Ann'!$C31,'20100 Ann Hist'!$C$8:$C$285,0),MATCH('20100M Ann'!AF$8,'20100 Ann Hist'!$C$8:$AR$8,0))</f>
        <v>4.4000000000000004</v>
      </c>
      <c r="AG31" s="10">
        <f>INDEX('20100 Ann Hist'!$C$8:$AR$285,MATCH('20100M Ann'!$C31,'20100 Ann Hist'!$C$8:$C$285,0),MATCH('20100M Ann'!AG$8,'20100 Ann Hist'!$C$8:$AR$8,0))</f>
        <v>4.9000000000000004</v>
      </c>
      <c r="AH31" s="10">
        <f>INDEX('20100 Ann Hist'!$C$8:$AR$285,MATCH('20100M Ann'!$C31,'20100 Ann Hist'!$C$8:$C$285,0),MATCH('20100M Ann'!AH$8,'20100 Ann Hist'!$C$8:$AR$8,0))</f>
        <v>5.4</v>
      </c>
      <c r="AI31" s="10">
        <f>INDEX('20100 Ann Hist'!$C$8:$AR$285,MATCH('20100M Ann'!$C31,'20100 Ann Hist'!$C$8:$C$285,0),MATCH('20100M Ann'!AI$8,'20100 Ann Hist'!$C$8:$AR$8,0))</f>
        <v>5.7</v>
      </c>
      <c r="AJ31" s="10">
        <f>INDEX('20100 Ann Hist'!$C$8:$AR$285,MATCH('20100M Ann'!$C31,'20100 Ann Hist'!$C$8:$C$285,0),MATCH('20100M Ann'!AJ$8,'20100 Ann Hist'!$C$8:$AR$8,0))</f>
        <v>6.2</v>
      </c>
      <c r="AK31" s="10">
        <f>INDEX('20100 Ann Hist'!$C$8:$AR$285,MATCH('20100M Ann'!$C31,'20100 Ann Hist'!$C$8:$C$285,0),MATCH('20100M Ann'!AK$8,'20100 Ann Hist'!$C$8:$AR$8,0))</f>
        <v>6.8</v>
      </c>
      <c r="AL31" s="10">
        <f>INDEX('20100 Ann Hist'!$C$8:$AR$285,MATCH('20100M Ann'!$C31,'20100 Ann Hist'!$C$8:$C$285,0),MATCH('20100M Ann'!AL$8,'20100 Ann Hist'!$C$8:$AR$8,0))</f>
        <v>7.3</v>
      </c>
      <c r="AM31" s="10">
        <f>INDEX('20100 Ann Hist'!$C$8:$AR$285,MATCH('20100M Ann'!$C31,'20100 Ann Hist'!$C$8:$C$285,0),MATCH('20100M Ann'!AM$8,'20100 Ann Hist'!$C$8:$AR$8,0))</f>
        <v>7.9</v>
      </c>
      <c r="AN31" s="10">
        <f>INDEX('20100 Ann Hist'!$C$8:$AR$285,MATCH('20100M Ann'!$C31,'20100 Ann Hist'!$C$8:$C$285,0),MATCH('20100M Ann'!AN$8,'20100 Ann Hist'!$C$8:$AR$8,0))</f>
        <v>8.6</v>
      </c>
      <c r="AO31" s="10">
        <f>INDEX('20100 Ann Hist'!$C$8:$AR$285,MATCH('20100M Ann'!$C31,'20100 Ann Hist'!$C$8:$C$285,0),MATCH('20100M Ann'!AO$8,'20100 Ann Hist'!$C$8:$AR$8,0))</f>
        <v>8.1</v>
      </c>
      <c r="AP31" s="10">
        <f>INDEX('20100 Ann Hist'!$C$8:$AR$285,MATCH('20100M Ann'!$C31,'20100 Ann Hist'!$C$8:$C$285,0),MATCH('20100M Ann'!AP$8,'20100 Ann Hist'!$C$8:$AR$8,0))</f>
        <v>9.4</v>
      </c>
      <c r="AQ31" s="10">
        <f>INDEX('20100 Ann Hist'!$C$8:$AR$285,MATCH('20100M Ann'!$C31,'20100 Ann Hist'!$C$8:$C$285,0),MATCH('20100M Ann'!AQ$8,'20100 Ann Hist'!$C$8:$AR$8,0))</f>
        <v>10.8</v>
      </c>
      <c r="AR31" s="11">
        <f>INDEX('20100 Ann'!$C$8:$AZ$285,MATCH('20100M Ann'!$C31,'20100 Ann'!$C$8:$C$285,0),MATCH('20100M Ann'!AR$8,'20100 Ann'!$C$8:$AZ$8,0))</f>
        <v>12.4</v>
      </c>
      <c r="AS31" s="11">
        <f>INDEX('20100 Ann'!$C$8:$AZ$285,MATCH('20100M Ann'!$C31,'20100 Ann'!$C$8:$C$285,0),MATCH('20100M Ann'!AS$8,'20100 Ann'!$C$8:$AZ$8,0))</f>
        <v>16</v>
      </c>
      <c r="AT31" s="11">
        <f>INDEX('20100 Ann'!$C$8:$AZ$285,MATCH('20100M Ann'!$C31,'20100 Ann'!$C$8:$C$285,0),MATCH('20100M Ann'!AT$8,'20100 Ann'!$C$8:$AZ$8,0))</f>
        <v>19.399999999999999</v>
      </c>
      <c r="AU31" s="11">
        <f>INDEX('20100 Ann'!$C$8:$AZ$285,MATCH('20100M Ann'!$C31,'20100 Ann'!$C$8:$C$285,0),MATCH('20100M Ann'!AU$8,'20100 Ann'!$C$8:$AZ$8,0))</f>
        <v>21.4</v>
      </c>
      <c r="AV31" s="11">
        <f>INDEX('20100 Ann'!$C$8:$AZ$285,MATCH('20100M Ann'!$C31,'20100 Ann'!$C$8:$C$285,0),MATCH('20100M Ann'!AV$8,'20100 Ann'!$C$8:$AZ$8,0))</f>
        <v>23.3</v>
      </c>
      <c r="AW31" s="11">
        <f>INDEX('20100 Ann'!$C$8:$AZ$285,MATCH('20100M Ann'!$C31,'20100 Ann'!$C$8:$C$285,0),MATCH('20100M Ann'!AW$8,'20100 Ann'!$C$8:$AZ$8,0))</f>
        <v>28.4</v>
      </c>
      <c r="AX31" s="11">
        <f>INDEX('20100 Ann'!$C$8:$AZ$285,MATCH('20100M Ann'!$C31,'20100 Ann'!$C$8:$C$285,0),MATCH('20100M Ann'!AX$8,'20100 Ann'!$C$8:$AZ$8,0))</f>
        <v>35.700000000000003</v>
      </c>
      <c r="AY31" s="11">
        <f>INDEX('20100 Ann'!$C$8:$AZ$285,MATCH('20100M Ann'!$C31,'20100 Ann'!$C$8:$C$285,0),MATCH('20100M Ann'!AY$8,'20100 Ann'!$C$8:$AZ$8,0))</f>
        <v>38.700000000000003</v>
      </c>
      <c r="AZ31" s="11">
        <f>INDEX('20100 Ann'!$C$8:$AZ$285,MATCH('20100M Ann'!$C31,'20100 Ann'!$C$8:$C$285,0),MATCH('20100M Ann'!AZ$8,'20100 Ann'!$C$8:$AZ$8,0))</f>
        <v>40.9</v>
      </c>
      <c r="BA31" s="11">
        <f>INDEX('20100 Ann'!$C$8:$AZ$285,MATCH('20100M Ann'!$C31,'20100 Ann'!$C$8:$C$285,0),MATCH('20100M Ann'!BA$8,'20100 Ann'!$C$8:$AZ$8,0))</f>
        <v>44.9</v>
      </c>
      <c r="BB31" s="11">
        <f>INDEX('20100 Ann'!$C$8:$AZ$285,MATCH('20100M Ann'!$C31,'20100 Ann'!$C$8:$C$285,0),MATCH('20100M Ann'!BB$8,'20100 Ann'!$C$8:$AZ$8,0))</f>
        <v>49.9</v>
      </c>
      <c r="BC31" s="11">
        <f>INDEX('20100 Ann'!$C$8:$AZ$285,MATCH('20100M Ann'!$C31,'20100 Ann'!$C$8:$C$285,0),MATCH('20100M Ann'!BC$8,'20100 Ann'!$C$8:$AZ$8,0))</f>
        <v>62.1</v>
      </c>
      <c r="BD31" s="11">
        <f>INDEX('20100 Ann'!$C$8:$AZ$285,MATCH('20100M Ann'!$C31,'20100 Ann'!$C$8:$C$285,0),MATCH('20100M Ann'!BD$8,'20100 Ann'!$C$8:$AZ$8,0))</f>
        <v>66.3</v>
      </c>
      <c r="BE31" s="11">
        <f>INDEX('20100 Ann'!$C$8:$AZ$285,MATCH('20100M Ann'!$C31,'20100 Ann'!$C$8:$C$285,0),MATCH('20100M Ann'!BE$8,'20100 Ann'!$C$8:$AZ$8,0))</f>
        <v>66.8</v>
      </c>
      <c r="BF31" s="11">
        <f>INDEX('20100 Ann'!$C$8:$AZ$285,MATCH('20100M Ann'!$C31,'20100 Ann'!$C$8:$C$285,0),MATCH('20100M Ann'!BF$8,'20100 Ann'!$C$8:$AZ$8,0))</f>
        <v>71.5</v>
      </c>
      <c r="BG31" s="11">
        <f>INDEX('20100 Ann'!$C$8:$AZ$285,MATCH('20100M Ann'!$C31,'20100 Ann'!$C$8:$C$285,0),MATCH('20100M Ann'!BG$8,'20100 Ann'!$C$8:$AZ$8,0))</f>
        <v>74.3</v>
      </c>
      <c r="BH31" s="11">
        <f>INDEX('20100 Ann'!$C$8:$AZ$285,MATCH('20100M Ann'!$C31,'20100 Ann'!$C$8:$C$285,0),MATCH('20100M Ann'!BH$8,'20100 Ann'!$C$8:$AZ$8,0))</f>
        <v>78</v>
      </c>
      <c r="BI31" s="11">
        <f>INDEX('20100 Ann'!$C$8:$AZ$285,MATCH('20100M Ann'!$C31,'20100 Ann'!$C$8:$C$285,0),MATCH('20100M Ann'!BI$8,'20100 Ann'!$C$8:$AZ$8,0))</f>
        <v>83</v>
      </c>
      <c r="BJ31" s="11">
        <f>INDEX('20100 Ann'!$C$8:$AZ$285,MATCH('20100M Ann'!$C31,'20100 Ann'!$C$8:$C$285,0),MATCH('20100M Ann'!BJ$8,'20100 Ann'!$C$8:$AZ$8,0))</f>
        <v>86.4</v>
      </c>
      <c r="BK31" s="11">
        <f>INDEX('20100 Ann'!$C$8:$AZ$285,MATCH('20100M Ann'!$C31,'20100 Ann'!$C$8:$C$285,0),MATCH('20100M Ann'!BK$8,'20100 Ann'!$C$8:$AZ$8,0))</f>
        <v>93.6</v>
      </c>
      <c r="BL31" s="11">
        <f>INDEX('20100 Ann'!$C$8:$AZ$285,MATCH('20100M Ann'!$C31,'20100 Ann'!$C$8:$C$285,0),MATCH('20100M Ann'!BL$8,'20100 Ann'!$C$8:$AZ$8,0))</f>
        <v>103.1</v>
      </c>
      <c r="BM31" s="11">
        <f>INDEX('20100 Ann'!$C$8:$AZ$285,MATCH('20100M Ann'!$C31,'20100 Ann'!$C$8:$C$285,0),MATCH('20100M Ann'!BM$8,'20100 Ann'!$C$8:$AZ$8,0))</f>
        <v>113.9</v>
      </c>
      <c r="BN31" s="11">
        <f>INDEX('20100 Ann'!$C$8:$AZ$285,MATCH('20100M Ann'!$C31,'20100 Ann'!$C$8:$C$285,0),MATCH('20100M Ann'!BN$8,'20100 Ann'!$C$8:$AZ$8,0))</f>
        <v>127</v>
      </c>
      <c r="BO31" s="11">
        <f>INDEX('20100 Ann'!$C$8:$AZ$285,MATCH('20100M Ann'!$C31,'20100 Ann'!$C$8:$C$285,0),MATCH('20100M Ann'!BO$8,'20100 Ann'!$C$8:$AZ$8,0))</f>
        <v>142.9</v>
      </c>
      <c r="BP31" s="11">
        <f>INDEX('20100 Ann'!$C$8:$AZ$285,MATCH('20100M Ann'!$C31,'20100 Ann'!$C$8:$C$285,0),MATCH('20100M Ann'!BP$8,'20100 Ann'!$C$8:$AZ$8,0))</f>
        <v>150</v>
      </c>
      <c r="BQ31" s="11">
        <f>INDEX('20100 Ann'!$C$8:$AZ$285,MATCH('20100M Ann'!$C31,'20100 Ann'!$C$8:$C$285,0),MATCH('20100M Ann'!BQ$8,'20100 Ann'!$C$8:$AZ$8,0))</f>
        <v>156.1</v>
      </c>
      <c r="BR31" s="11">
        <f>INDEX('20100 Ann'!$C$8:$AZ$285,MATCH('20100M Ann'!$C31,'20100 Ann'!$C$8:$C$285,0),MATCH('20100M Ann'!BR$8,'20100 Ann'!$C$8:$AZ$8,0))</f>
        <v>164</v>
      </c>
      <c r="BS31" s="11">
        <f>INDEX('20100 Ann'!$C$8:$AZ$285,MATCH('20100M Ann'!$C31,'20100 Ann'!$C$8:$C$285,0),MATCH('20100M Ann'!BS$8,'20100 Ann'!$C$8:$AZ$8,0))</f>
        <v>167.6</v>
      </c>
      <c r="BT31" s="11">
        <f>INDEX('20100 Ann'!$C$8:$AZ$285,MATCH('20100M Ann'!$C31,'20100 Ann'!$C$8:$C$285,0),MATCH('20100M Ann'!BT$8,'20100 Ann'!$C$8:$AZ$8,0))</f>
        <v>166.4</v>
      </c>
      <c r="BU31" s="11">
        <f>INDEX('20100 Ann'!$C$8:$AZ$285,MATCH('20100M Ann'!$C31,'20100 Ann'!$C$8:$C$285,0),MATCH('20100M Ann'!BU$8,'20100 Ann'!$C$8:$AZ$8,0))</f>
        <v>170</v>
      </c>
      <c r="BV31" s="11">
        <f>INDEX('20100 Ann'!$C$8:$AZ$285,MATCH('20100M Ann'!$C31,'20100 Ann'!$C$8:$C$285,0),MATCH('20100M Ann'!BV$8,'20100 Ann'!$C$8:$AZ$8,0))</f>
        <v>174.4</v>
      </c>
      <c r="BW31" s="11">
        <f>INDEX('20100 Ann'!$C$8:$AZ$285,MATCH('20100M Ann'!$C31,'20100 Ann'!$C$8:$C$285,0),MATCH('20100M Ann'!BW$8,'20100 Ann'!$C$8:$AZ$8,0))</f>
        <v>179.1</v>
      </c>
      <c r="BX31" s="11">
        <f>INDEX('20100 Ann'!$C$8:$AZ$285,MATCH('20100M Ann'!$C31,'20100 Ann'!$C$8:$C$285,0),MATCH('20100M Ann'!BX$8,'20100 Ann'!$C$8:$AZ$8,0))</f>
        <v>192.4</v>
      </c>
      <c r="BY31" s="11">
        <f>INDEX('20100 Ann'!$C$8:$AZ$285,MATCH('20100M Ann'!$C31,'20100 Ann'!$C$8:$C$285,0),MATCH('20100M Ann'!BY$8,'20100 Ann'!$C$8:$AZ$8,0))</f>
        <v>211.4</v>
      </c>
      <c r="BZ31" s="11">
        <f>INDEX('20100 Ann'!$C$8:$AZ$285,MATCH('20100M Ann'!$C31,'20100 Ann'!$C$8:$C$285,0),MATCH('20100M Ann'!BZ$8,'20100 Ann'!$C$8:$AZ$8,0))</f>
        <v>231.3</v>
      </c>
      <c r="CA31" s="11">
        <f>INDEX('20100 Ann'!$C$8:$AZ$285,MATCH('20100M Ann'!$C31,'20100 Ann'!$C$8:$C$285,0),MATCH('20100M Ann'!CA$8,'20100 Ann'!$C$8:$AZ$8,0))</f>
        <v>254.4</v>
      </c>
      <c r="CB31" s="11">
        <f>INDEX('20100 Ann'!$C$8:$AZ$285,MATCH('20100M Ann'!$C31,'20100 Ann'!$C$8:$C$285,0),MATCH('20100M Ann'!CB$8,'20100 Ann'!$C$8:$AZ$8,0))</f>
        <v>273.60000000000002</v>
      </c>
      <c r="CC31" s="11">
        <f>INDEX('20100 Ann'!$C$8:$AZ$285,MATCH('20100M Ann'!$C31,'20100 Ann'!$C$8:$C$285,0),MATCH('20100M Ann'!CC$8,'20100 Ann'!$C$8:$AZ$8,0))</f>
        <v>281.5</v>
      </c>
      <c r="CD31" s="11">
        <f>INDEX('20100 Ann'!$C$8:$AZ$285,MATCH('20100M Ann'!$C31,'20100 Ann'!$C$8:$C$285,0),MATCH('20100M Ann'!CD$8,'20100 Ann'!$C$8:$AZ$8,0))</f>
        <v>294.2</v>
      </c>
      <c r="CE31" s="11">
        <f>INDEX('20100 Ann'!$C$8:$AZ$285,MATCH('20100M Ann'!$C31,'20100 Ann'!$C$8:$C$285,0),MATCH('20100M Ann'!CE$8,'20100 Ann'!$C$8:$AZ$8,0))</f>
        <v>417</v>
      </c>
      <c r="CF31" s="11">
        <f>INDEX('20100 Ann'!$C$8:$AZ$285,MATCH('20100M Ann'!$C31,'20100 Ann'!$C$8:$C$285,0),MATCH('20100M Ann'!CF$8,'20100 Ann'!$C$8:$AZ$8,0))</f>
        <v>397.8</v>
      </c>
      <c r="CG31" s="11">
        <f>INDEX('20100 Ann'!$C$8:$AZ$285,MATCH('20100M Ann'!$C31,'20100 Ann'!$C$8:$C$285,0),MATCH('20100M Ann'!CG$8,'20100 Ann'!$C$8:$AZ$8,0))</f>
        <v>484.3</v>
      </c>
      <c r="CH31" s="11">
        <f>INDEX('20100 Ann'!$C$8:$AZ$285,MATCH('20100M Ann'!$C31,'20100 Ann'!$C$8:$C$285,0),MATCH('20100M Ann'!CH$8,'20100 Ann'!$C$8:$AZ$8,0))</f>
        <v>484.9</v>
      </c>
      <c r="CI31" s="11">
        <f>INDEX('20100 Ann'!$C$8:$AZ$285,MATCH('20100M Ann'!$C31,'20100 Ann'!$C$8:$C$285,0),MATCH('20100M Ann'!CI$8,'20100 Ann'!$C$8:$AZ$8,0))</f>
        <v>434</v>
      </c>
      <c r="CJ31" s="11">
        <f>INDEX('20100 Ann'!$C$8:$AZ$285,MATCH('20100M Ann'!$C31,'20100 Ann'!$C$8:$C$285,0),MATCH('20100M Ann'!CJ$8,'20100 Ann'!$C$8:$AZ$8,0))</f>
        <v>431.8</v>
      </c>
      <c r="CK31" s="11">
        <f>INDEX('20100 Ann'!$C$8:$AZ$285,MATCH('20100M Ann'!$C31,'20100 Ann'!$C$8:$C$285,0),MATCH('20100M Ann'!CK$8,'20100 Ann'!$C$8:$AZ$8,0))</f>
        <v>452.6</v>
      </c>
      <c r="CL31" s="11">
        <f>INDEX('20100 Ann'!$C$8:$AZ$285,MATCH('20100M Ann'!$C31,'20100 Ann'!$C$8:$C$285,0),MATCH('20100M Ann'!CL$8,'20100 Ann'!$C$8:$AZ$8,0))</f>
        <v>465.6</v>
      </c>
    </row>
    <row r="32" spans="1:90" s="10" customFormat="1" x14ac:dyDescent="0.25">
      <c r="A32" s="32">
        <v>24</v>
      </c>
      <c r="B32" s="10" t="s">
        <v>285</v>
      </c>
      <c r="C32" s="10" t="s">
        <v>202</v>
      </c>
      <c r="D32" s="10">
        <f>INDEX('20100 Ann Hist'!$C$8:$AR$285,MATCH('20100M Ann'!$C32,'20100 Ann Hist'!$C$8:$C$285,0),MATCH('20100M Ann'!D$8,'20100 Ann Hist'!$C$8:$AR$8,0))</f>
        <v>0.4</v>
      </c>
      <c r="E32" s="10">
        <f>INDEX('20100 Ann Hist'!$C$8:$AR$285,MATCH('20100M Ann'!$C32,'20100 Ann Hist'!$C$8:$C$285,0),MATCH('20100M Ann'!E$8,'20100 Ann Hist'!$C$8:$AR$8,0))</f>
        <v>0.4</v>
      </c>
      <c r="F32" s="10">
        <f>INDEX('20100 Ann Hist'!$C$8:$AR$285,MATCH('20100M Ann'!$C32,'20100 Ann Hist'!$C$8:$C$285,0),MATCH('20100M Ann'!F$8,'20100 Ann Hist'!$C$8:$AR$8,0))</f>
        <v>0.4</v>
      </c>
      <c r="G32" s="10">
        <f>INDEX('20100 Ann Hist'!$C$8:$AR$285,MATCH('20100M Ann'!$C32,'20100 Ann Hist'!$C$8:$C$285,0),MATCH('20100M Ann'!G$8,'20100 Ann Hist'!$C$8:$AR$8,0))</f>
        <v>0.5</v>
      </c>
      <c r="H32" s="10">
        <f>INDEX('20100 Ann Hist'!$C$8:$AR$285,MATCH('20100M Ann'!$C32,'20100 Ann Hist'!$C$8:$C$285,0),MATCH('20100M Ann'!H$8,'20100 Ann Hist'!$C$8:$AR$8,0))</f>
        <v>0.4</v>
      </c>
      <c r="I32" s="10">
        <f>INDEX('20100 Ann Hist'!$C$8:$AR$285,MATCH('20100M Ann'!$C32,'20100 Ann Hist'!$C$8:$C$285,0),MATCH('20100M Ann'!I$8,'20100 Ann Hist'!$C$8:$AR$8,0))</f>
        <v>0.4</v>
      </c>
      <c r="J32" s="10">
        <f>INDEX('20100 Ann Hist'!$C$8:$AR$285,MATCH('20100M Ann'!$C32,'20100 Ann Hist'!$C$8:$C$285,0),MATCH('20100M Ann'!J$8,'20100 Ann Hist'!$C$8:$AR$8,0))</f>
        <v>0.4</v>
      </c>
      <c r="K32" s="10">
        <f>INDEX('20100 Ann Hist'!$C$8:$AR$285,MATCH('20100M Ann'!$C32,'20100 Ann Hist'!$C$8:$C$285,0),MATCH('20100M Ann'!K$8,'20100 Ann Hist'!$C$8:$AR$8,0))</f>
        <v>0.4</v>
      </c>
      <c r="L32" s="10">
        <f>INDEX('20100 Ann Hist'!$C$8:$AR$285,MATCH('20100M Ann'!$C32,'20100 Ann Hist'!$C$8:$C$285,0),MATCH('20100M Ann'!L$8,'20100 Ann Hist'!$C$8:$AR$8,0))</f>
        <v>0.4</v>
      </c>
      <c r="M32" s="10">
        <f>INDEX('20100 Ann Hist'!$C$8:$AR$285,MATCH('20100M Ann'!$C32,'20100 Ann Hist'!$C$8:$C$285,0),MATCH('20100M Ann'!M$8,'20100 Ann Hist'!$C$8:$AR$8,0))</f>
        <v>0.3</v>
      </c>
      <c r="N32" s="10">
        <f>INDEX('20100 Ann Hist'!$C$8:$AR$285,MATCH('20100M Ann'!$C32,'20100 Ann Hist'!$C$8:$C$285,0),MATCH('20100M Ann'!N$8,'20100 Ann Hist'!$C$8:$AR$8,0))</f>
        <v>0.3</v>
      </c>
      <c r="O32" s="10">
        <f>INDEX('20100 Ann Hist'!$C$8:$AR$285,MATCH('20100M Ann'!$C32,'20100 Ann Hist'!$C$8:$C$285,0),MATCH('20100M Ann'!O$8,'20100 Ann Hist'!$C$8:$AR$8,0))</f>
        <v>0.3</v>
      </c>
      <c r="P32" s="10">
        <f>INDEX('20100 Ann Hist'!$C$8:$AR$285,MATCH('20100M Ann'!$C32,'20100 Ann Hist'!$C$8:$C$285,0),MATCH('20100M Ann'!P$8,'20100 Ann Hist'!$C$8:$AR$8,0))</f>
        <v>0.4</v>
      </c>
      <c r="Q32" s="10">
        <f>INDEX('20100 Ann Hist'!$C$8:$AR$285,MATCH('20100M Ann'!$C32,'20100 Ann Hist'!$C$8:$C$285,0),MATCH('20100M Ann'!Q$8,'20100 Ann Hist'!$C$8:$AR$8,0))</f>
        <v>0.3</v>
      </c>
      <c r="R32" s="10">
        <f>INDEX('20100 Ann Hist'!$C$8:$AR$285,MATCH('20100M Ann'!$C32,'20100 Ann Hist'!$C$8:$C$285,0),MATCH('20100M Ann'!R$8,'20100 Ann Hist'!$C$8:$AR$8,0))</f>
        <v>0.4</v>
      </c>
      <c r="S32" s="10">
        <f>INDEX('20100 Ann Hist'!$C$8:$AR$285,MATCH('20100M Ann'!$C32,'20100 Ann Hist'!$C$8:$C$285,0),MATCH('20100M Ann'!S$8,'20100 Ann Hist'!$C$8:$AR$8,0))</f>
        <v>0.4</v>
      </c>
      <c r="T32" s="10">
        <f>INDEX('20100 Ann Hist'!$C$8:$AR$285,MATCH('20100M Ann'!$C32,'20100 Ann Hist'!$C$8:$C$285,0),MATCH('20100M Ann'!T$8,'20100 Ann Hist'!$C$8:$AR$8,0))</f>
        <v>0.5</v>
      </c>
      <c r="U32" s="10">
        <f>INDEX('20100 Ann Hist'!$C$8:$AR$285,MATCH('20100M Ann'!$C32,'20100 Ann Hist'!$C$8:$C$285,0),MATCH('20100M Ann'!U$8,'20100 Ann Hist'!$C$8:$AR$8,0))</f>
        <v>0.4</v>
      </c>
      <c r="V32" s="10">
        <f>INDEX('20100 Ann Hist'!$C$8:$AR$285,MATCH('20100M Ann'!$C32,'20100 Ann Hist'!$C$8:$C$285,0),MATCH('20100M Ann'!V$8,'20100 Ann Hist'!$C$8:$AR$8,0))</f>
        <v>0.4</v>
      </c>
      <c r="W32" s="10">
        <f>INDEX('20100 Ann Hist'!$C$8:$AR$285,MATCH('20100M Ann'!$C32,'20100 Ann Hist'!$C$8:$C$285,0),MATCH('20100M Ann'!W$8,'20100 Ann Hist'!$C$8:$AR$8,0))</f>
        <v>0.4</v>
      </c>
      <c r="X32" s="10">
        <f>INDEX('20100 Ann Hist'!$C$8:$AR$285,MATCH('20100M Ann'!$C32,'20100 Ann Hist'!$C$8:$C$285,0),MATCH('20100M Ann'!X$8,'20100 Ann Hist'!$C$8:$AR$8,0))</f>
        <v>0.4</v>
      </c>
      <c r="Y32" s="10">
        <f>INDEX('20100 Ann Hist'!$C$8:$AR$285,MATCH('20100M Ann'!$C32,'20100 Ann Hist'!$C$8:$C$285,0),MATCH('20100M Ann'!Y$8,'20100 Ann Hist'!$C$8:$AR$8,0))</f>
        <v>0.6</v>
      </c>
      <c r="Z32" s="10">
        <f>INDEX('20100 Ann Hist'!$C$8:$AR$285,MATCH('20100M Ann'!$C32,'20100 Ann Hist'!$C$8:$C$285,0),MATCH('20100M Ann'!Z$8,'20100 Ann Hist'!$C$8:$AR$8,0))</f>
        <v>0.9</v>
      </c>
      <c r="AA32" s="10">
        <f>INDEX('20100 Ann Hist'!$C$8:$AR$285,MATCH('20100M Ann'!$C32,'20100 Ann Hist'!$C$8:$C$285,0),MATCH('20100M Ann'!AA$8,'20100 Ann Hist'!$C$8:$AR$8,0))</f>
        <v>0.9</v>
      </c>
      <c r="AB32" s="10">
        <f>INDEX('20100 Ann Hist'!$C$8:$AR$285,MATCH('20100M Ann'!$C32,'20100 Ann Hist'!$C$8:$C$285,0),MATCH('20100M Ann'!AB$8,'20100 Ann Hist'!$C$8:$AR$8,0))</f>
        <v>0.8</v>
      </c>
      <c r="AC32" s="10">
        <f>INDEX('20100 Ann Hist'!$C$8:$AR$285,MATCH('20100M Ann'!$C32,'20100 Ann Hist'!$C$8:$C$285,0),MATCH('20100M Ann'!AC$8,'20100 Ann Hist'!$C$8:$AR$8,0))</f>
        <v>0.6</v>
      </c>
      <c r="AD32" s="10">
        <f>INDEX('20100 Ann Hist'!$C$8:$AR$285,MATCH('20100M Ann'!$C32,'20100 Ann Hist'!$C$8:$C$285,0),MATCH('20100M Ann'!AD$8,'20100 Ann Hist'!$C$8:$AR$8,0))</f>
        <v>0.9</v>
      </c>
      <c r="AE32" s="10">
        <f>INDEX('20100 Ann Hist'!$C$8:$AR$285,MATCH('20100M Ann'!$C32,'20100 Ann Hist'!$C$8:$C$285,0),MATCH('20100M Ann'!AE$8,'20100 Ann Hist'!$C$8:$AR$8,0))</f>
        <v>1.2</v>
      </c>
      <c r="AF32" s="10">
        <f>INDEX('20100 Ann Hist'!$C$8:$AR$285,MATCH('20100M Ann'!$C32,'20100 Ann Hist'!$C$8:$C$285,0),MATCH('20100M Ann'!AF$8,'20100 Ann Hist'!$C$8:$AR$8,0))</f>
        <v>1.4</v>
      </c>
      <c r="AG32" s="10">
        <f>INDEX('20100 Ann Hist'!$C$8:$AR$285,MATCH('20100M Ann'!$C32,'20100 Ann Hist'!$C$8:$C$285,0),MATCH('20100M Ann'!AG$8,'20100 Ann Hist'!$C$8:$AR$8,0))</f>
        <v>1.2</v>
      </c>
      <c r="AH32" s="10">
        <f>INDEX('20100 Ann Hist'!$C$8:$AR$285,MATCH('20100M Ann'!$C32,'20100 Ann Hist'!$C$8:$C$285,0),MATCH('20100M Ann'!AH$8,'20100 Ann Hist'!$C$8:$AR$8,0))</f>
        <v>1.3</v>
      </c>
      <c r="AI32" s="10">
        <f>INDEX('20100 Ann Hist'!$C$8:$AR$285,MATCH('20100M Ann'!$C32,'20100 Ann Hist'!$C$8:$C$285,0),MATCH('20100M Ann'!AI$8,'20100 Ann Hist'!$C$8:$AR$8,0))</f>
        <v>1.3</v>
      </c>
      <c r="AJ32" s="10">
        <f>INDEX('20100 Ann Hist'!$C$8:$AR$285,MATCH('20100M Ann'!$C32,'20100 Ann Hist'!$C$8:$C$285,0),MATCH('20100M Ann'!AJ$8,'20100 Ann Hist'!$C$8:$AR$8,0))</f>
        <v>1.4</v>
      </c>
      <c r="AK32" s="10">
        <f>INDEX('20100 Ann Hist'!$C$8:$AR$285,MATCH('20100M Ann'!$C32,'20100 Ann Hist'!$C$8:$C$285,0),MATCH('20100M Ann'!AK$8,'20100 Ann Hist'!$C$8:$AR$8,0))</f>
        <v>1.5</v>
      </c>
      <c r="AL32" s="10">
        <f>INDEX('20100 Ann Hist'!$C$8:$AR$285,MATCH('20100M Ann'!$C32,'20100 Ann Hist'!$C$8:$C$285,0),MATCH('20100M Ann'!AL$8,'20100 Ann Hist'!$C$8:$AR$8,0))</f>
        <v>1.9</v>
      </c>
      <c r="AM32" s="10">
        <f>INDEX('20100 Ann Hist'!$C$8:$AR$285,MATCH('20100M Ann'!$C32,'20100 Ann Hist'!$C$8:$C$285,0),MATCH('20100M Ann'!AM$8,'20100 Ann Hist'!$C$8:$AR$8,0))</f>
        <v>2.2000000000000002</v>
      </c>
      <c r="AN32" s="10">
        <f>INDEX('20100 Ann Hist'!$C$8:$AR$285,MATCH('20100M Ann'!$C32,'20100 Ann Hist'!$C$8:$C$285,0),MATCH('20100M Ann'!AN$8,'20100 Ann Hist'!$C$8:$AR$8,0))</f>
        <v>2.2999999999999998</v>
      </c>
      <c r="AO32" s="10">
        <f>INDEX('20100 Ann Hist'!$C$8:$AR$285,MATCH('20100M Ann'!$C32,'20100 Ann Hist'!$C$8:$C$285,0),MATCH('20100M Ann'!AO$8,'20100 Ann Hist'!$C$8:$AR$8,0))</f>
        <v>2.1</v>
      </c>
      <c r="AP32" s="10">
        <f>INDEX('20100 Ann Hist'!$C$8:$AR$285,MATCH('20100M Ann'!$C32,'20100 Ann Hist'!$C$8:$C$285,0),MATCH('20100M Ann'!AP$8,'20100 Ann Hist'!$C$8:$AR$8,0))</f>
        <v>2.2999999999999998</v>
      </c>
      <c r="AQ32" s="10">
        <f>INDEX('20100 Ann Hist'!$C$8:$AR$285,MATCH('20100M Ann'!$C32,'20100 Ann Hist'!$C$8:$C$285,0),MATCH('20100M Ann'!AQ$8,'20100 Ann Hist'!$C$8:$AR$8,0))</f>
        <v>2.8</v>
      </c>
      <c r="AR32" s="11">
        <f>INDEX('20100 Ann'!$C$8:$AZ$285,MATCH('20100M Ann'!$C32,'20100 Ann'!$C$8:$C$285,0),MATCH('20100M Ann'!AR$8,'20100 Ann'!$C$8:$AZ$8,0))</f>
        <v>3.3</v>
      </c>
      <c r="AS32" s="11">
        <f>INDEX('20100 Ann'!$C$8:$AZ$285,MATCH('20100M Ann'!$C32,'20100 Ann'!$C$8:$C$285,0),MATCH('20100M Ann'!AS$8,'20100 Ann'!$C$8:$AZ$8,0))</f>
        <v>2.9</v>
      </c>
      <c r="AT32" s="11">
        <f>INDEX('20100 Ann'!$C$8:$AZ$285,MATCH('20100M Ann'!$C32,'20100 Ann'!$C$8:$C$285,0),MATCH('20100M Ann'!AT$8,'20100 Ann'!$C$8:$AZ$8,0))</f>
        <v>2.7</v>
      </c>
      <c r="AU32" s="11">
        <f>INDEX('20100 Ann'!$C$8:$AZ$285,MATCH('20100M Ann'!$C32,'20100 Ann'!$C$8:$C$285,0),MATCH('20100M Ann'!AU$8,'20100 Ann'!$C$8:$AZ$8,0))</f>
        <v>3.1</v>
      </c>
      <c r="AV32" s="11">
        <f>INDEX('20100 Ann'!$C$8:$AZ$285,MATCH('20100M Ann'!$C32,'20100 Ann'!$C$8:$C$285,0),MATCH('20100M Ann'!AV$8,'20100 Ann'!$C$8:$AZ$8,0))</f>
        <v>3.9</v>
      </c>
      <c r="AW32" s="11">
        <f>INDEX('20100 Ann'!$C$8:$AZ$285,MATCH('20100M Ann'!$C32,'20100 Ann'!$C$8:$C$285,0),MATCH('20100M Ann'!AW$8,'20100 Ann'!$C$8:$AZ$8,0))</f>
        <v>4.7</v>
      </c>
      <c r="AX32" s="11">
        <f>INDEX('20100 Ann'!$C$8:$AZ$285,MATCH('20100M Ann'!$C32,'20100 Ann'!$C$8:$C$285,0),MATCH('20100M Ann'!AX$8,'20100 Ann'!$C$8:$AZ$8,0))</f>
        <v>6.8</v>
      </c>
      <c r="AY32" s="11">
        <f>INDEX('20100 Ann'!$C$8:$AZ$285,MATCH('20100M Ann'!$C32,'20100 Ann'!$C$8:$C$285,0),MATCH('20100M Ann'!AY$8,'20100 Ann'!$C$8:$AZ$8,0))</f>
        <v>6.7</v>
      </c>
      <c r="AZ32" s="11">
        <f>INDEX('20100 Ann'!$C$8:$AZ$285,MATCH('20100M Ann'!$C32,'20100 Ann'!$C$8:$C$285,0),MATCH('20100M Ann'!AZ$8,'20100 Ann'!$C$8:$AZ$8,0))</f>
        <v>5.0999999999999996</v>
      </c>
      <c r="BA32" s="11">
        <f>INDEX('20100 Ann'!$C$8:$AZ$285,MATCH('20100M Ann'!$C32,'20100 Ann'!$C$8:$C$285,0),MATCH('20100M Ann'!BA$8,'20100 Ann'!$C$8:$AZ$8,0))</f>
        <v>6.5</v>
      </c>
      <c r="BB32" s="11">
        <f>INDEX('20100 Ann'!$C$8:$AZ$285,MATCH('20100M Ann'!$C32,'20100 Ann'!$C$8:$C$285,0),MATCH('20100M Ann'!BB$8,'20100 Ann'!$C$8:$AZ$8,0))</f>
        <v>8.1999999999999993</v>
      </c>
      <c r="BC32" s="11">
        <f>INDEX('20100 Ann'!$C$8:$AZ$285,MATCH('20100M Ann'!$C32,'20100 Ann'!$C$8:$C$285,0),MATCH('20100M Ann'!BC$8,'20100 Ann'!$C$8:$AZ$8,0))</f>
        <v>8.6</v>
      </c>
      <c r="BD32" s="11">
        <f>INDEX('20100 Ann'!$C$8:$AZ$285,MATCH('20100M Ann'!$C32,'20100 Ann'!$C$8:$C$285,0),MATCH('20100M Ann'!BD$8,'20100 Ann'!$C$8:$AZ$8,0))</f>
        <v>11.2</v>
      </c>
      <c r="BE32" s="11">
        <f>INDEX('20100 Ann'!$C$8:$AZ$285,MATCH('20100M Ann'!$C32,'20100 Ann'!$C$8:$C$285,0),MATCH('20100M Ann'!BE$8,'20100 Ann'!$C$8:$AZ$8,0))</f>
        <v>12.4</v>
      </c>
      <c r="BF32" s="11">
        <f>INDEX('20100 Ann'!$C$8:$AZ$285,MATCH('20100M Ann'!$C32,'20100 Ann'!$C$8:$C$285,0),MATCH('20100M Ann'!BF$8,'20100 Ann'!$C$8:$AZ$8,0))</f>
        <v>13.8</v>
      </c>
      <c r="BG32" s="11">
        <f>INDEX('20100 Ann'!$C$8:$AZ$285,MATCH('20100M Ann'!$C32,'20100 Ann'!$C$8:$C$285,0),MATCH('20100M Ann'!BG$8,'20100 Ann'!$C$8:$AZ$8,0))</f>
        <v>19.7</v>
      </c>
      <c r="BH32" s="11">
        <f>INDEX('20100 Ann'!$C$8:$AZ$285,MATCH('20100M Ann'!$C32,'20100 Ann'!$C$8:$C$285,0),MATCH('20100M Ann'!BH$8,'20100 Ann'!$C$8:$AZ$8,0))</f>
        <v>22.3</v>
      </c>
      <c r="BI32" s="11">
        <f>INDEX('20100 Ann'!$C$8:$AZ$285,MATCH('20100M Ann'!$C32,'20100 Ann'!$C$8:$C$285,0),MATCH('20100M Ann'!BI$8,'20100 Ann'!$C$8:$AZ$8,0))</f>
        <v>22.9</v>
      </c>
      <c r="BJ32" s="11">
        <f>INDEX('20100 Ann'!$C$8:$AZ$285,MATCH('20100M Ann'!$C32,'20100 Ann'!$C$8:$C$285,0),MATCH('20100M Ann'!BJ$8,'20100 Ann'!$C$8:$AZ$8,0))</f>
        <v>20.2</v>
      </c>
      <c r="BK32" s="11">
        <f>INDEX('20100 Ann'!$C$8:$AZ$285,MATCH('20100M Ann'!$C32,'20100 Ann'!$C$8:$C$285,0),MATCH('20100M Ann'!BK$8,'20100 Ann'!$C$8:$AZ$8,0))</f>
        <v>20.6</v>
      </c>
      <c r="BL32" s="11">
        <f>INDEX('20100 Ann'!$C$8:$AZ$285,MATCH('20100M Ann'!$C32,'20100 Ann'!$C$8:$C$285,0),MATCH('20100M Ann'!BL$8,'20100 Ann'!$C$8:$AZ$8,0))</f>
        <v>23.2</v>
      </c>
      <c r="BM32" s="11">
        <f>INDEX('20100 Ann'!$C$8:$AZ$285,MATCH('20100M Ann'!$C32,'20100 Ann'!$C$8:$C$285,0),MATCH('20100M Ann'!BM$8,'20100 Ann'!$C$8:$AZ$8,0))</f>
        <v>22.2</v>
      </c>
      <c r="BN32" s="11">
        <f>INDEX('20100 Ann'!$C$8:$AZ$285,MATCH('20100M Ann'!$C32,'20100 Ann'!$C$8:$C$285,0),MATCH('20100M Ann'!BN$8,'20100 Ann'!$C$8:$AZ$8,0))</f>
        <v>17.600000000000001</v>
      </c>
      <c r="BO32" s="11">
        <f>INDEX('20100 Ann'!$C$8:$AZ$285,MATCH('20100M Ann'!$C32,'20100 Ann'!$C$8:$C$285,0),MATCH('20100M Ann'!BO$8,'20100 Ann'!$C$8:$AZ$8,0))</f>
        <v>16.3</v>
      </c>
      <c r="BP32" s="11">
        <f>INDEX('20100 Ann'!$C$8:$AZ$285,MATCH('20100M Ann'!$C32,'20100 Ann'!$C$8:$C$285,0),MATCH('20100M Ann'!BP$8,'20100 Ann'!$C$8:$AZ$8,0))</f>
        <v>14.1</v>
      </c>
      <c r="BQ32" s="11">
        <f>INDEX('20100 Ann'!$C$8:$AZ$285,MATCH('20100M Ann'!$C32,'20100 Ann'!$C$8:$C$285,0),MATCH('20100M Ann'!BQ$8,'20100 Ann'!$C$8:$AZ$8,0))</f>
        <v>13.3</v>
      </c>
      <c r="BR32" s="11">
        <f>INDEX('20100 Ann'!$C$8:$AZ$285,MATCH('20100M Ann'!$C32,'20100 Ann'!$C$8:$C$285,0),MATCH('20100M Ann'!BR$8,'20100 Ann'!$C$8:$AZ$8,0))</f>
        <v>18.7</v>
      </c>
      <c r="BS32" s="11">
        <f>INDEX('20100 Ann'!$C$8:$AZ$285,MATCH('20100M Ann'!$C32,'20100 Ann'!$C$8:$C$285,0),MATCH('20100M Ann'!BS$8,'20100 Ann'!$C$8:$AZ$8,0))</f>
        <v>22.9</v>
      </c>
      <c r="BT32" s="11">
        <f>INDEX('20100 Ann'!$C$8:$AZ$285,MATCH('20100M Ann'!$C32,'20100 Ann'!$C$8:$C$285,0),MATCH('20100M Ann'!BT$8,'20100 Ann'!$C$8:$AZ$8,0))</f>
        <v>19.399999999999999</v>
      </c>
      <c r="BU32" s="11">
        <f>INDEX('20100 Ann'!$C$8:$AZ$285,MATCH('20100M Ann'!$C32,'20100 Ann'!$C$8:$C$285,0),MATCH('20100M Ann'!BU$8,'20100 Ann'!$C$8:$AZ$8,0))</f>
        <v>26</v>
      </c>
      <c r="BV32" s="11">
        <f>INDEX('20100 Ann'!$C$8:$AZ$285,MATCH('20100M Ann'!$C32,'20100 Ann'!$C$8:$C$285,0),MATCH('20100M Ann'!BV$8,'20100 Ann'!$C$8:$AZ$8,0))</f>
        <v>34</v>
      </c>
      <c r="BW32" s="11">
        <f>INDEX('20100 Ann'!$C$8:$AZ$285,MATCH('20100M Ann'!$C32,'20100 Ann'!$C$8:$C$285,0),MATCH('20100M Ann'!BW$8,'20100 Ann'!$C$8:$AZ$8,0))</f>
        <v>42.4</v>
      </c>
      <c r="BX32" s="11">
        <f>INDEX('20100 Ann'!$C$8:$AZ$285,MATCH('20100M Ann'!$C32,'20100 Ann'!$C$8:$C$285,0),MATCH('20100M Ann'!BX$8,'20100 Ann'!$C$8:$AZ$8,0))</f>
        <v>46.8</v>
      </c>
      <c r="BY32" s="11">
        <f>INDEX('20100 Ann'!$C$8:$AZ$285,MATCH('20100M Ann'!$C32,'20100 Ann'!$C$8:$C$285,0),MATCH('20100M Ann'!BY$8,'20100 Ann'!$C$8:$AZ$8,0))</f>
        <v>34.200000000000003</v>
      </c>
      <c r="BZ32" s="11">
        <f>INDEX('20100 Ann'!$C$8:$AZ$285,MATCH('20100M Ann'!$C32,'20100 Ann'!$C$8:$C$285,0),MATCH('20100M Ann'!BZ$8,'20100 Ann'!$C$8:$AZ$8,0))</f>
        <v>26.3</v>
      </c>
      <c r="CA32" s="11">
        <f>INDEX('20100 Ann'!$C$8:$AZ$285,MATCH('20100M Ann'!$C32,'20100 Ann'!$C$8:$C$285,0),MATCH('20100M Ann'!CA$8,'20100 Ann'!$C$8:$AZ$8,0))</f>
        <v>16.8</v>
      </c>
      <c r="CB32" s="11">
        <f>INDEX('20100 Ann'!$C$8:$AZ$285,MATCH('20100M Ann'!$C32,'20100 Ann'!$C$8:$C$285,0),MATCH('20100M Ann'!CB$8,'20100 Ann'!$C$8:$AZ$8,0))</f>
        <v>25.7</v>
      </c>
      <c r="CC32" s="11">
        <f>INDEX('20100 Ann'!$C$8:$AZ$285,MATCH('20100M Ann'!$C32,'20100 Ann'!$C$8:$C$285,0),MATCH('20100M Ann'!CC$8,'20100 Ann'!$C$8:$AZ$8,0))</f>
        <v>21.5</v>
      </c>
      <c r="CD32" s="11">
        <f>INDEX('20100 Ann'!$C$8:$AZ$285,MATCH('20100M Ann'!$C32,'20100 Ann'!$C$8:$C$285,0),MATCH('20100M Ann'!CD$8,'20100 Ann'!$C$8:$AZ$8,0))</f>
        <v>30.6</v>
      </c>
      <c r="CE32" s="11">
        <f>INDEX('20100 Ann'!$C$8:$AZ$285,MATCH('20100M Ann'!$C32,'20100 Ann'!$C$8:$C$285,0),MATCH('20100M Ann'!CE$8,'20100 Ann'!$C$8:$AZ$8,0))</f>
        <v>36.6</v>
      </c>
      <c r="CF32" s="11">
        <f>INDEX('20100 Ann'!$C$8:$AZ$285,MATCH('20100M Ann'!$C32,'20100 Ann'!$C$8:$C$285,0),MATCH('20100M Ann'!CF$8,'20100 Ann'!$C$8:$AZ$8,0))</f>
        <v>38.700000000000003</v>
      </c>
      <c r="CG32" s="11">
        <f>INDEX('20100 Ann'!$C$8:$AZ$285,MATCH('20100M Ann'!$C32,'20100 Ann'!$C$8:$C$285,0),MATCH('20100M Ann'!CG$8,'20100 Ann'!$C$8:$AZ$8,0))</f>
        <v>43</v>
      </c>
      <c r="CH32" s="11">
        <f>INDEX('20100 Ann'!$C$8:$AZ$285,MATCH('20100M Ann'!$C32,'20100 Ann'!$C$8:$C$285,0),MATCH('20100M Ann'!CH$8,'20100 Ann'!$C$8:$AZ$8,0))</f>
        <v>50.2</v>
      </c>
      <c r="CI32" s="11">
        <f>INDEX('20100 Ann'!$C$8:$AZ$285,MATCH('20100M Ann'!$C32,'20100 Ann'!$C$8:$C$285,0),MATCH('20100M Ann'!CI$8,'20100 Ann'!$C$8:$AZ$8,0))</f>
        <v>42.7</v>
      </c>
      <c r="CJ32" s="11">
        <f>INDEX('20100 Ann'!$C$8:$AZ$285,MATCH('20100M Ann'!$C32,'20100 Ann'!$C$8:$C$285,0),MATCH('20100M Ann'!CJ$8,'20100 Ann'!$C$8:$AZ$8,0))</f>
        <v>41.1</v>
      </c>
      <c r="CK32" s="11">
        <f>INDEX('20100 Ann'!$C$8:$AZ$285,MATCH('20100M Ann'!$C32,'20100 Ann'!$C$8:$C$285,0),MATCH('20100M Ann'!CK$8,'20100 Ann'!$C$8:$AZ$8,0))</f>
        <v>45.5</v>
      </c>
      <c r="CL32" s="11">
        <f>INDEX('20100 Ann'!$C$8:$AZ$285,MATCH('20100M Ann'!$C32,'20100 Ann'!$C$8:$C$285,0),MATCH('20100M Ann'!CL$8,'20100 Ann'!$C$8:$AZ$8,0))</f>
        <v>51.4</v>
      </c>
    </row>
    <row r="33" spans="1:90" s="10" customFormat="1" x14ac:dyDescent="0.25">
      <c r="A33" s="32">
        <v>25</v>
      </c>
      <c r="B33" s="10" t="s">
        <v>284</v>
      </c>
      <c r="C33" s="10" t="s">
        <v>283</v>
      </c>
      <c r="D33" s="10">
        <f>INDEX('20100 Ann Hist'!$C$8:$AR$285,MATCH('20100M Ann'!$C33,'20100 Ann Hist'!$C$8:$C$285,0),MATCH('20100M Ann'!D$8,'20100 Ann Hist'!$C$8:$AR$8,0))</f>
        <v>0.1</v>
      </c>
      <c r="E33" s="10">
        <f>INDEX('20100 Ann Hist'!$C$8:$AR$285,MATCH('20100M Ann'!$C33,'20100 Ann Hist'!$C$8:$C$285,0),MATCH('20100M Ann'!E$8,'20100 Ann Hist'!$C$8:$AR$8,0))</f>
        <v>0.1</v>
      </c>
      <c r="F33" s="10">
        <f>INDEX('20100 Ann Hist'!$C$8:$AR$285,MATCH('20100M Ann'!$C33,'20100 Ann Hist'!$C$8:$C$285,0),MATCH('20100M Ann'!F$8,'20100 Ann Hist'!$C$8:$AR$8,0))</f>
        <v>0.1</v>
      </c>
      <c r="G33" s="10">
        <f>INDEX('20100 Ann Hist'!$C$8:$AR$285,MATCH('20100M Ann'!$C33,'20100 Ann Hist'!$C$8:$C$285,0),MATCH('20100M Ann'!G$8,'20100 Ann Hist'!$C$8:$AR$8,0))</f>
        <v>0.1</v>
      </c>
      <c r="H33" s="10">
        <f>INDEX('20100 Ann Hist'!$C$8:$AR$285,MATCH('20100M Ann'!$C33,'20100 Ann Hist'!$C$8:$C$285,0),MATCH('20100M Ann'!H$8,'20100 Ann Hist'!$C$8:$AR$8,0))</f>
        <v>0.1</v>
      </c>
      <c r="I33" s="10">
        <f>INDEX('20100 Ann Hist'!$C$8:$AR$285,MATCH('20100M Ann'!$C33,'20100 Ann Hist'!$C$8:$C$285,0),MATCH('20100M Ann'!I$8,'20100 Ann Hist'!$C$8:$AR$8,0))</f>
        <v>0.1</v>
      </c>
      <c r="J33" s="10">
        <f>INDEX('20100 Ann Hist'!$C$8:$AR$285,MATCH('20100M Ann'!$C33,'20100 Ann Hist'!$C$8:$C$285,0),MATCH('20100M Ann'!J$8,'20100 Ann Hist'!$C$8:$AR$8,0))</f>
        <v>0.1</v>
      </c>
      <c r="K33" s="10">
        <f>INDEX('20100 Ann Hist'!$C$8:$AR$285,MATCH('20100M Ann'!$C33,'20100 Ann Hist'!$C$8:$C$285,0),MATCH('20100M Ann'!K$8,'20100 Ann Hist'!$C$8:$AR$8,0))</f>
        <v>0.3</v>
      </c>
      <c r="L33" s="10">
        <f>INDEX('20100 Ann Hist'!$C$8:$AR$285,MATCH('20100M Ann'!$C33,'20100 Ann Hist'!$C$8:$C$285,0),MATCH('20100M Ann'!L$8,'20100 Ann Hist'!$C$8:$AR$8,0))</f>
        <v>1.5</v>
      </c>
      <c r="M33" s="10">
        <f>INDEX('20100 Ann Hist'!$C$8:$AR$285,MATCH('20100M Ann'!$C33,'20100 Ann Hist'!$C$8:$C$285,0),MATCH('20100M Ann'!M$8,'20100 Ann Hist'!$C$8:$AR$8,0))</f>
        <v>1.6</v>
      </c>
      <c r="N33" s="10">
        <f>INDEX('20100 Ann Hist'!$C$8:$AR$285,MATCH('20100M Ann'!$C33,'20100 Ann Hist'!$C$8:$C$285,0),MATCH('20100M Ann'!N$8,'20100 Ann Hist'!$C$8:$AR$8,0))</f>
        <v>1.8</v>
      </c>
      <c r="O33" s="10">
        <f>INDEX('20100 Ann Hist'!$C$8:$AR$285,MATCH('20100M Ann'!$C33,'20100 Ann Hist'!$C$8:$C$285,0),MATCH('20100M Ann'!O$8,'20100 Ann Hist'!$C$8:$AR$8,0))</f>
        <v>1.9</v>
      </c>
      <c r="P33" s="10">
        <f>INDEX('20100 Ann Hist'!$C$8:$AR$285,MATCH('20100M Ann'!$C33,'20100 Ann Hist'!$C$8:$C$285,0),MATCH('20100M Ann'!P$8,'20100 Ann Hist'!$C$8:$AR$8,0))</f>
        <v>2.2999999999999998</v>
      </c>
      <c r="Q33" s="10">
        <f>INDEX('20100 Ann Hist'!$C$8:$AR$285,MATCH('20100M Ann'!$C33,'20100 Ann Hist'!$C$8:$C$285,0),MATCH('20100M Ann'!Q$8,'20100 Ann Hist'!$C$8:$AR$8,0))</f>
        <v>2.9</v>
      </c>
      <c r="R33" s="10">
        <f>INDEX('20100 Ann Hist'!$C$8:$AR$285,MATCH('20100M Ann'!$C33,'20100 Ann Hist'!$C$8:$C$285,0),MATCH('20100M Ann'!R$8,'20100 Ann Hist'!$C$8:$AR$8,0))</f>
        <v>3.8</v>
      </c>
      <c r="S33" s="10">
        <f>INDEX('20100 Ann Hist'!$C$8:$AR$285,MATCH('20100M Ann'!$C33,'20100 Ann Hist'!$C$8:$C$285,0),MATCH('20100M Ann'!S$8,'20100 Ann Hist'!$C$8:$AR$8,0))</f>
        <v>4.3</v>
      </c>
      <c r="T33" s="10">
        <f>INDEX('20100 Ann Hist'!$C$8:$AR$285,MATCH('20100M Ann'!$C33,'20100 Ann Hist'!$C$8:$C$285,0),MATCH('20100M Ann'!T$8,'20100 Ann Hist'!$C$8:$AR$8,0))</f>
        <v>5.3</v>
      </c>
      <c r="U33" s="10">
        <f>INDEX('20100 Ann Hist'!$C$8:$AR$285,MATCH('20100M Ann'!$C33,'20100 Ann Hist'!$C$8:$C$285,0),MATCH('20100M Ann'!U$8,'20100 Ann Hist'!$C$8:$AR$8,0))</f>
        <v>6.6</v>
      </c>
      <c r="V33" s="10">
        <f>INDEX('20100 Ann Hist'!$C$8:$AR$285,MATCH('20100M Ann'!$C33,'20100 Ann Hist'!$C$8:$C$285,0),MATCH('20100M Ann'!V$8,'20100 Ann Hist'!$C$8:$AR$8,0))</f>
        <v>5.6</v>
      </c>
      <c r="W33" s="10">
        <f>INDEX('20100 Ann Hist'!$C$8:$AR$285,MATCH('20100M Ann'!$C33,'20100 Ann Hist'!$C$8:$C$285,0),MATCH('20100M Ann'!W$8,'20100 Ann Hist'!$C$8:$AR$8,0))</f>
        <v>4.5999999999999996</v>
      </c>
      <c r="X33" s="10">
        <f>INDEX('20100 Ann Hist'!$C$8:$AR$285,MATCH('20100M Ann'!$C33,'20100 Ann Hist'!$C$8:$C$285,0),MATCH('20100M Ann'!X$8,'20100 Ann Hist'!$C$8:$AR$8,0))</f>
        <v>4.9000000000000004</v>
      </c>
      <c r="Y33" s="10">
        <f>INDEX('20100 Ann Hist'!$C$8:$AR$285,MATCH('20100M Ann'!$C33,'20100 Ann Hist'!$C$8:$C$285,0),MATCH('20100M Ann'!Y$8,'20100 Ann Hist'!$C$8:$AR$8,0))</f>
        <v>5.5</v>
      </c>
      <c r="Z33" s="10">
        <f>INDEX('20100 Ann Hist'!$C$8:$AR$285,MATCH('20100M Ann'!$C33,'20100 Ann Hist'!$C$8:$C$285,0),MATCH('20100M Ann'!Z$8,'20100 Ann Hist'!$C$8:$AR$8,0))</f>
        <v>6.6</v>
      </c>
      <c r="AA33" s="10">
        <f>INDEX('20100 Ann Hist'!$C$8:$AR$285,MATCH('20100M Ann'!$C33,'20100 Ann Hist'!$C$8:$C$285,0),MATCH('20100M Ann'!AA$8,'20100 Ann Hist'!$C$8:$AR$8,0))</f>
        <v>6.9</v>
      </c>
      <c r="AB33" s="10">
        <f>INDEX('20100 Ann Hist'!$C$8:$AR$285,MATCH('20100M Ann'!$C33,'20100 Ann Hist'!$C$8:$C$285,0),MATCH('20100M Ann'!AB$8,'20100 Ann Hist'!$C$8:$AR$8,0))</f>
        <v>7.1</v>
      </c>
      <c r="AC33" s="10">
        <f>INDEX('20100 Ann Hist'!$C$8:$AR$285,MATCH('20100M Ann'!$C33,'20100 Ann Hist'!$C$8:$C$285,0),MATCH('20100M Ann'!AC$8,'20100 Ann Hist'!$C$8:$AR$8,0))</f>
        <v>8.1</v>
      </c>
      <c r="AD33" s="10">
        <f>INDEX('20100 Ann Hist'!$C$8:$AR$285,MATCH('20100M Ann'!$C33,'20100 Ann Hist'!$C$8:$C$285,0),MATCH('20100M Ann'!AD$8,'20100 Ann Hist'!$C$8:$AR$8,0))</f>
        <v>9.1</v>
      </c>
      <c r="AE33" s="10">
        <f>INDEX('20100 Ann Hist'!$C$8:$AR$285,MATCH('20100M Ann'!$C33,'20100 Ann Hist'!$C$8:$C$285,0),MATCH('20100M Ann'!AE$8,'20100 Ann Hist'!$C$8:$AR$8,0))</f>
        <v>10</v>
      </c>
      <c r="AF33" s="10">
        <f>INDEX('20100 Ann Hist'!$C$8:$AR$285,MATCH('20100M Ann'!$C33,'20100 Ann Hist'!$C$8:$C$285,0),MATCH('20100M Ann'!AF$8,'20100 Ann Hist'!$C$8:$AR$8,0))</f>
        <v>11.4</v>
      </c>
      <c r="AG33" s="10">
        <f>INDEX('20100 Ann Hist'!$C$8:$AR$285,MATCH('20100M Ann'!$C33,'20100 Ann Hist'!$C$8:$C$285,0),MATCH('20100M Ann'!AG$8,'20100 Ann Hist'!$C$8:$AR$8,0))</f>
        <v>11.4</v>
      </c>
      <c r="AH33" s="10">
        <f>INDEX('20100 Ann Hist'!$C$8:$AR$285,MATCH('20100M Ann'!$C33,'20100 Ann Hist'!$C$8:$C$285,0),MATCH('20100M Ann'!AH$8,'20100 Ann Hist'!$C$8:$AR$8,0))</f>
        <v>13.8</v>
      </c>
      <c r="AI33" s="10">
        <f>INDEX('20100 Ann Hist'!$C$8:$AR$285,MATCH('20100M Ann'!$C33,'20100 Ann Hist'!$C$8:$C$285,0),MATCH('20100M Ann'!AI$8,'20100 Ann Hist'!$C$8:$AR$8,0))</f>
        <v>16.399999999999999</v>
      </c>
      <c r="AJ33" s="10">
        <f>INDEX('20100 Ann Hist'!$C$8:$AR$285,MATCH('20100M Ann'!$C33,'20100 Ann Hist'!$C$8:$C$285,0),MATCH('20100M Ann'!AJ$8,'20100 Ann Hist'!$C$8:$AR$8,0))</f>
        <v>17</v>
      </c>
      <c r="AK33" s="10">
        <f>INDEX('20100 Ann Hist'!$C$8:$AR$285,MATCH('20100M Ann'!$C33,'20100 Ann Hist'!$C$8:$C$285,0),MATCH('20100M Ann'!AK$8,'20100 Ann Hist'!$C$8:$AR$8,0))</f>
        <v>19.100000000000001</v>
      </c>
      <c r="AL33" s="10">
        <f>INDEX('20100 Ann Hist'!$C$8:$AR$285,MATCH('20100M Ann'!$C33,'20100 Ann Hist'!$C$8:$C$285,0),MATCH('20100M Ann'!AL$8,'20100 Ann Hist'!$C$8:$AR$8,0))</f>
        <v>21.7</v>
      </c>
      <c r="AM33" s="10">
        <f>INDEX('20100 Ann Hist'!$C$8:$AR$285,MATCH('20100M Ann'!$C33,'20100 Ann Hist'!$C$8:$C$285,0),MATCH('20100M Ann'!AM$8,'20100 Ann Hist'!$C$8:$AR$8,0))</f>
        <v>22.4</v>
      </c>
      <c r="AN33" s="10">
        <f>INDEX('20100 Ann Hist'!$C$8:$AR$285,MATCH('20100M Ann'!$C33,'20100 Ann Hist'!$C$8:$C$285,0),MATCH('20100M Ann'!AN$8,'20100 Ann Hist'!$C$8:$AR$8,0))</f>
        <v>23.4</v>
      </c>
      <c r="AO33" s="10">
        <f>INDEX('20100 Ann Hist'!$C$8:$AR$285,MATCH('20100M Ann'!$C33,'20100 Ann Hist'!$C$8:$C$285,0),MATCH('20100M Ann'!AO$8,'20100 Ann Hist'!$C$8:$AR$8,0))</f>
        <v>31.3</v>
      </c>
      <c r="AP33" s="10">
        <f>INDEX('20100 Ann Hist'!$C$8:$AR$285,MATCH('20100M Ann'!$C33,'20100 Ann Hist'!$C$8:$C$285,0),MATCH('20100M Ann'!AP$8,'20100 Ann Hist'!$C$8:$AR$8,0))</f>
        <v>34.9</v>
      </c>
      <c r="AQ33" s="10">
        <f>INDEX('20100 Ann Hist'!$C$8:$AR$285,MATCH('20100M Ann'!$C33,'20100 Ann Hist'!$C$8:$C$285,0),MATCH('20100M Ann'!AQ$8,'20100 Ann Hist'!$C$8:$AR$8,0))</f>
        <v>38.700000000000003</v>
      </c>
      <c r="AR33" s="11">
        <f>INDEX('20100 Ann'!$C$8:$AZ$285,MATCH('20100M Ann'!$C33,'20100 Ann'!$C$8:$C$285,0),MATCH('20100M Ann'!AR$8,'20100 Ann'!$C$8:$AZ$8,0))</f>
        <v>44.1</v>
      </c>
      <c r="AS33" s="11">
        <f>INDEX('20100 Ann'!$C$8:$AZ$285,MATCH('20100M Ann'!$C33,'20100 Ann'!$C$8:$C$285,0),MATCH('20100M Ann'!AS$8,'20100 Ann'!$C$8:$AZ$8,0))</f>
        <v>46.4</v>
      </c>
      <c r="AT33" s="11">
        <f>INDEX('20100 Ann'!$C$8:$AZ$285,MATCH('20100M Ann'!$C33,'20100 Ann'!$C$8:$C$285,0),MATCH('20100M Ann'!AT$8,'20100 Ann'!$C$8:$AZ$8,0))</f>
        <v>51.2</v>
      </c>
      <c r="AU33" s="11">
        <f>INDEX('20100 Ann'!$C$8:$AZ$285,MATCH('20100M Ann'!$C33,'20100 Ann'!$C$8:$C$285,0),MATCH('20100M Ann'!AU$8,'20100 Ann'!$C$8:$AZ$8,0))</f>
        <v>59.2</v>
      </c>
      <c r="AV33" s="11">
        <f>INDEX('20100 Ann'!$C$8:$AZ$285,MATCH('20100M Ann'!$C33,'20100 Ann'!$C$8:$C$285,0),MATCH('20100M Ann'!AV$8,'20100 Ann'!$C$8:$AZ$8,0))</f>
        <v>75.5</v>
      </c>
      <c r="AW33" s="11">
        <f>INDEX('20100 Ann'!$C$8:$AZ$285,MATCH('20100M Ann'!$C33,'20100 Ann'!$C$8:$C$285,0),MATCH('20100M Ann'!AW$8,'20100 Ann'!$C$8:$AZ$8,0))</f>
        <v>85.2</v>
      </c>
      <c r="AX33" s="11">
        <f>INDEX('20100 Ann'!$C$8:$AZ$285,MATCH('20100M Ann'!$C33,'20100 Ann'!$C$8:$C$285,0),MATCH('20100M Ann'!AX$8,'20100 Ann'!$C$8:$AZ$8,0))</f>
        <v>89.3</v>
      </c>
      <c r="AY33" s="11">
        <f>INDEX('20100 Ann'!$C$8:$AZ$285,MATCH('20100M Ann'!$C33,'20100 Ann'!$C$8:$C$285,0),MATCH('20100M Ann'!AY$8,'20100 Ann'!$C$8:$AZ$8,0))</f>
        <v>101.3</v>
      </c>
      <c r="AZ33" s="11">
        <f>INDEX('20100 Ann'!$C$8:$AZ$285,MATCH('20100M Ann'!$C33,'20100 Ann'!$C$8:$C$285,0),MATCH('20100M Ann'!AZ$8,'20100 Ann'!$C$8:$AZ$8,0))</f>
        <v>113.1</v>
      </c>
      <c r="BA33" s="11">
        <f>INDEX('20100 Ann'!$C$8:$AZ$285,MATCH('20100M Ann'!$C33,'20100 Ann'!$C$8:$C$285,0),MATCH('20100M Ann'!BA$8,'20100 Ann'!$C$8:$AZ$8,0))</f>
        <v>131.30000000000001</v>
      </c>
      <c r="BB33" s="11">
        <f>INDEX('20100 Ann'!$C$8:$AZ$285,MATCH('20100M Ann'!$C33,'20100 Ann'!$C$8:$C$285,0),MATCH('20100M Ann'!BB$8,'20100 Ann'!$C$8:$AZ$8,0))</f>
        <v>152.69999999999999</v>
      </c>
      <c r="BC33" s="11">
        <f>INDEX('20100 Ann'!$C$8:$AZ$285,MATCH('20100M Ann'!$C33,'20100 Ann'!$C$8:$C$285,0),MATCH('20100M Ann'!BC$8,'20100 Ann'!$C$8:$AZ$8,0))</f>
        <v>166.2</v>
      </c>
      <c r="BD33" s="11">
        <f>INDEX('20100 Ann'!$C$8:$AZ$285,MATCH('20100M Ann'!$C33,'20100 Ann'!$C$8:$C$285,0),MATCH('20100M Ann'!BD$8,'20100 Ann'!$C$8:$AZ$8,0))</f>
        <v>195.7</v>
      </c>
      <c r="BE33" s="11">
        <f>INDEX('20100 Ann'!$C$8:$AZ$285,MATCH('20100M Ann'!$C33,'20100 Ann'!$C$8:$C$285,0),MATCH('20100M Ann'!BE$8,'20100 Ann'!$C$8:$AZ$8,0))</f>
        <v>208.9</v>
      </c>
      <c r="BF33" s="11">
        <f>INDEX('20100 Ann'!$C$8:$AZ$285,MATCH('20100M Ann'!$C33,'20100 Ann'!$C$8:$C$285,0),MATCH('20100M Ann'!BF$8,'20100 Ann'!$C$8:$AZ$8,0))</f>
        <v>226</v>
      </c>
      <c r="BG33" s="11">
        <f>INDEX('20100 Ann'!$C$8:$AZ$285,MATCH('20100M Ann'!$C33,'20100 Ann'!$C$8:$C$285,0),MATCH('20100M Ann'!BG$8,'20100 Ann'!$C$8:$AZ$8,0))</f>
        <v>257.5</v>
      </c>
      <c r="BH33" s="11">
        <f>INDEX('20100 Ann'!$C$8:$AZ$285,MATCH('20100M Ann'!$C33,'20100 Ann'!$C$8:$C$285,0),MATCH('20100M Ann'!BH$8,'20100 Ann'!$C$8:$AZ$8,0))</f>
        <v>281.39999999999998</v>
      </c>
      <c r="BI33" s="11">
        <f>INDEX('20100 Ann'!$C$8:$AZ$285,MATCH('20100M Ann'!$C33,'20100 Ann'!$C$8:$C$285,0),MATCH('20100M Ann'!BI$8,'20100 Ann'!$C$8:$AZ$8,0))</f>
        <v>303.39999999999998</v>
      </c>
      <c r="BJ33" s="11">
        <f>INDEX('20100 Ann'!$C$8:$AZ$285,MATCH('20100M Ann'!$C33,'20100 Ann'!$C$8:$C$285,0),MATCH('20100M Ann'!BJ$8,'20100 Ann'!$C$8:$AZ$8,0))</f>
        <v>323.10000000000002</v>
      </c>
      <c r="BK33" s="11">
        <f>INDEX('20100 Ann'!$C$8:$AZ$285,MATCH('20100M Ann'!$C33,'20100 Ann'!$C$8:$C$285,0),MATCH('20100M Ann'!BK$8,'20100 Ann'!$C$8:$AZ$8,0))</f>
        <v>361.5</v>
      </c>
      <c r="BL33" s="11">
        <f>INDEX('20100 Ann'!$C$8:$AZ$285,MATCH('20100M Ann'!$C33,'20100 Ann'!$C$8:$C$285,0),MATCH('20100M Ann'!BL$8,'20100 Ann'!$C$8:$AZ$8,0))</f>
        <v>385.2</v>
      </c>
      <c r="BM33" s="11">
        <f>INDEX('20100 Ann'!$C$8:$AZ$285,MATCH('20100M Ann'!$C33,'20100 Ann'!$C$8:$C$285,0),MATCH('20100M Ann'!BM$8,'20100 Ann'!$C$8:$AZ$8,0))</f>
        <v>410.1</v>
      </c>
      <c r="BN33" s="11">
        <f>INDEX('20100 Ann'!$C$8:$AZ$285,MATCH('20100M Ann'!$C33,'20100 Ann'!$C$8:$C$285,0),MATCH('20100M Ann'!BN$8,'20100 Ann'!$C$8:$AZ$8,0))</f>
        <v>430.2</v>
      </c>
      <c r="BO33" s="11">
        <f>INDEX('20100 Ann'!$C$8:$AZ$285,MATCH('20100M Ann'!$C33,'20100 Ann'!$C$8:$C$285,0),MATCH('20100M Ann'!BO$8,'20100 Ann'!$C$8:$AZ$8,0))</f>
        <v>455</v>
      </c>
      <c r="BP33" s="11">
        <f>INDEX('20100 Ann'!$C$8:$AZ$285,MATCH('20100M Ann'!$C33,'20100 Ann'!$C$8:$C$285,0),MATCH('20100M Ann'!BP$8,'20100 Ann'!$C$8:$AZ$8,0))</f>
        <v>477.4</v>
      </c>
      <c r="BQ33" s="11">
        <f>INDEX('20100 Ann'!$C$8:$AZ$285,MATCH('20100M Ann'!$C33,'20100 Ann'!$C$8:$C$285,0),MATCH('20100M Ann'!BQ$8,'20100 Ann'!$C$8:$AZ$8,0))</f>
        <v>508.2</v>
      </c>
      <c r="BR33" s="11">
        <f>INDEX('20100 Ann'!$C$8:$AZ$285,MATCH('20100M Ann'!$C33,'20100 Ann'!$C$8:$C$285,0),MATCH('20100M Ann'!BR$8,'20100 Ann'!$C$8:$AZ$8,0))</f>
        <v>532.79999999999995</v>
      </c>
      <c r="BS33" s="11">
        <f>INDEX('20100 Ann'!$C$8:$AZ$285,MATCH('20100M Ann'!$C33,'20100 Ann'!$C$8:$C$285,0),MATCH('20100M Ann'!BS$8,'20100 Ann'!$C$8:$AZ$8,0))</f>
        <v>555.1</v>
      </c>
      <c r="BT33" s="11">
        <f>INDEX('20100 Ann'!$C$8:$AZ$285,MATCH('20100M Ann'!$C33,'20100 Ann'!$C$8:$C$285,0),MATCH('20100M Ann'!BT$8,'20100 Ann'!$C$8:$AZ$8,0))</f>
        <v>587.20000000000005</v>
      </c>
      <c r="BU33" s="11">
        <f>INDEX('20100 Ann'!$C$8:$AZ$285,MATCH('20100M Ann'!$C33,'20100 Ann'!$C$8:$C$285,0),MATCH('20100M Ann'!BU$8,'20100 Ann'!$C$8:$AZ$8,0))</f>
        <v>624.70000000000005</v>
      </c>
      <c r="BV33" s="11">
        <f>INDEX('20100 Ann'!$C$8:$AZ$285,MATCH('20100M Ann'!$C33,'20100 Ann'!$C$8:$C$285,0),MATCH('20100M Ann'!BV$8,'20100 Ann'!$C$8:$AZ$8,0))</f>
        <v>661.3</v>
      </c>
      <c r="BW33" s="11">
        <f>INDEX('20100 Ann'!$C$8:$AZ$285,MATCH('20100M Ann'!$C33,'20100 Ann'!$C$8:$C$285,0),MATCH('20100M Ann'!BW$8,'20100 Ann'!$C$8:$AZ$8,0))</f>
        <v>705.8</v>
      </c>
      <c r="BX33" s="11">
        <f>INDEX('20100 Ann'!$C$8:$AZ$285,MATCH('20100M Ann'!$C33,'20100 Ann'!$C$8:$C$285,0),MATCH('20100M Ann'!BX$8,'20100 Ann'!$C$8:$AZ$8,0))</f>
        <v>733.2</v>
      </c>
      <c r="BY33" s="11">
        <f>INDEX('20100 Ann'!$C$8:$AZ$285,MATCH('20100M Ann'!$C33,'20100 Ann'!$C$8:$C$285,0),MATCH('20100M Ann'!BY$8,'20100 Ann'!$C$8:$AZ$8,0))</f>
        <v>751.5</v>
      </c>
      <c r="BZ33" s="11">
        <f>INDEX('20100 Ann'!$C$8:$AZ$285,MATCH('20100M Ann'!$C33,'20100 Ann'!$C$8:$C$285,0),MATCH('20100M Ann'!BZ$8,'20100 Ann'!$C$8:$AZ$8,0))</f>
        <v>779.3</v>
      </c>
      <c r="CA33" s="11">
        <f>INDEX('20100 Ann'!$C$8:$AZ$285,MATCH('20100M Ann'!$C33,'20100 Ann'!$C$8:$C$285,0),MATCH('20100M Ann'!CA$8,'20100 Ann'!$C$8:$AZ$8,0))</f>
        <v>829.2</v>
      </c>
      <c r="CB33" s="11">
        <f>INDEX('20100 Ann'!$C$8:$AZ$285,MATCH('20100M Ann'!$C33,'20100 Ann'!$C$8:$C$285,0),MATCH('20100M Ann'!CB$8,'20100 Ann'!$C$8:$AZ$8,0))</f>
        <v>873.3</v>
      </c>
      <c r="CC33" s="11">
        <f>INDEX('20100 Ann'!$C$8:$AZ$285,MATCH('20100M Ann'!$C33,'20100 Ann'!$C$8:$C$285,0),MATCH('20100M Ann'!CC$8,'20100 Ann'!$C$8:$AZ$8,0))</f>
        <v>922.6</v>
      </c>
      <c r="CD33" s="11">
        <f>INDEX('20100 Ann'!$C$8:$AZ$285,MATCH('20100M Ann'!$C33,'20100 Ann'!$C$8:$C$285,0),MATCH('20100M Ann'!CD$8,'20100 Ann'!$C$8:$AZ$8,0))</f>
        <v>961.4</v>
      </c>
      <c r="CE33" s="11">
        <f>INDEX('20100 Ann'!$C$8:$AZ$285,MATCH('20100M Ann'!$C33,'20100 Ann'!$C$8:$C$285,0),MATCH('20100M Ann'!CE$8,'20100 Ann'!$C$8:$AZ$8,0))</f>
        <v>988.2</v>
      </c>
      <c r="CF33" s="11">
        <f>INDEX('20100 Ann'!$C$8:$AZ$285,MATCH('20100M Ann'!$C33,'20100 Ann'!$C$8:$C$285,0),MATCH('20100M Ann'!CF$8,'20100 Ann'!$C$8:$AZ$8,0))</f>
        <v>964.4</v>
      </c>
      <c r="CG33" s="11">
        <f>INDEX('20100 Ann'!$C$8:$AZ$285,MATCH('20100M Ann'!$C33,'20100 Ann'!$C$8:$C$285,0),MATCH('20100M Ann'!CG$8,'20100 Ann'!$C$8:$AZ$8,0))</f>
        <v>984.1</v>
      </c>
      <c r="CH33" s="11">
        <f>INDEX('20100 Ann'!$C$8:$AZ$285,MATCH('20100M Ann'!$C33,'20100 Ann'!$C$8:$C$285,0),MATCH('20100M Ann'!CH$8,'20100 Ann'!$C$8:$AZ$8,0))</f>
        <v>917.8</v>
      </c>
      <c r="CI33" s="11">
        <f>INDEX('20100 Ann'!$C$8:$AZ$285,MATCH('20100M Ann'!$C33,'20100 Ann'!$C$8:$C$285,0),MATCH('20100M Ann'!CI$8,'20100 Ann'!$C$8:$AZ$8,0))</f>
        <v>951.6</v>
      </c>
      <c r="CJ33" s="11">
        <f>INDEX('20100 Ann'!$C$8:$AZ$285,MATCH('20100M Ann'!$C33,'20100 Ann'!$C$8:$C$285,0),MATCH('20100M Ann'!CJ$8,'20100 Ann'!$C$8:$AZ$8,0))</f>
        <v>1104.5999999999999</v>
      </c>
      <c r="CK33" s="11">
        <f>INDEX('20100 Ann'!$C$8:$AZ$285,MATCH('20100M Ann'!$C33,'20100 Ann'!$C$8:$C$285,0),MATCH('20100M Ann'!CK$8,'20100 Ann'!$C$8:$AZ$8,0))</f>
        <v>1154.9000000000001</v>
      </c>
      <c r="CL33" s="11">
        <f>INDEX('20100 Ann'!$C$8:$AZ$285,MATCH('20100M Ann'!$C33,'20100 Ann'!$C$8:$C$285,0),MATCH('20100M Ann'!CL$8,'20100 Ann'!$C$8:$AZ$8,0))</f>
        <v>1203.5</v>
      </c>
    </row>
    <row r="34" spans="1:90" s="8" customFormat="1" x14ac:dyDescent="0.25">
      <c r="A34" s="35">
        <v>26</v>
      </c>
      <c r="B34" s="8" t="s">
        <v>282</v>
      </c>
      <c r="C34" s="8" t="s">
        <v>281</v>
      </c>
      <c r="D34" s="8">
        <f>INDEX('20100 Ann Hist'!$C$8:$AR$285,MATCH('20100M Ann'!$C34,'20100 Ann Hist'!$C$8:$C$285,0),MATCH('20100M Ann'!D$8,'20100 Ann Hist'!$C$8:$AR$8,0))</f>
        <v>1.7</v>
      </c>
      <c r="E34" s="8">
        <f>INDEX('20100 Ann Hist'!$C$8:$AR$285,MATCH('20100M Ann'!$C34,'20100 Ann Hist'!$C$8:$C$285,0),MATCH('20100M Ann'!E$8,'20100 Ann Hist'!$C$8:$AR$8,0))</f>
        <v>1.6</v>
      </c>
      <c r="F34" s="8">
        <f>INDEX('20100 Ann Hist'!$C$8:$AR$285,MATCH('20100M Ann'!$C34,'20100 Ann Hist'!$C$8:$C$285,0),MATCH('20100M Ann'!F$8,'20100 Ann Hist'!$C$8:$AR$8,0))</f>
        <v>1</v>
      </c>
      <c r="G34" s="8">
        <f>INDEX('20100 Ann Hist'!$C$8:$AR$285,MATCH('20100M Ann'!$C34,'20100 Ann Hist'!$C$8:$C$285,0),MATCH('20100M Ann'!G$8,'20100 Ann Hist'!$C$8:$AR$8,0))</f>
        <v>0.7</v>
      </c>
      <c r="H34" s="8">
        <f>INDEX('20100 Ann Hist'!$C$8:$AR$285,MATCH('20100M Ann'!$C34,'20100 Ann Hist'!$C$8:$C$285,0),MATCH('20100M Ann'!H$8,'20100 Ann Hist'!$C$8:$AR$8,0))</f>
        <v>0.8</v>
      </c>
      <c r="I34" s="8">
        <f>INDEX('20100 Ann Hist'!$C$8:$AR$285,MATCH('20100M Ann'!$C34,'20100 Ann Hist'!$C$8:$C$285,0),MATCH('20100M Ann'!I$8,'20100 Ann Hist'!$C$8:$AR$8,0))</f>
        <v>0.9</v>
      </c>
      <c r="J34" s="8">
        <f>INDEX('20100 Ann Hist'!$C$8:$AR$285,MATCH('20100M Ann'!$C34,'20100 Ann Hist'!$C$8:$C$285,0),MATCH('20100M Ann'!J$8,'20100 Ann Hist'!$C$8:$AR$8,0))</f>
        <v>1.1000000000000001</v>
      </c>
      <c r="K34" s="8">
        <f>INDEX('20100 Ann Hist'!$C$8:$AR$285,MATCH('20100M Ann'!$C34,'20100 Ann Hist'!$C$8:$C$285,0),MATCH('20100M Ann'!K$8,'20100 Ann Hist'!$C$8:$AR$8,0))</f>
        <v>1.3</v>
      </c>
      <c r="L34" s="8">
        <f>INDEX('20100 Ann Hist'!$C$8:$AR$285,MATCH('20100M Ann'!$C34,'20100 Ann Hist'!$C$8:$C$285,0),MATCH('20100M Ann'!L$8,'20100 Ann Hist'!$C$8:$AR$8,0))</f>
        <v>1.9</v>
      </c>
      <c r="M34" s="8">
        <f>INDEX('20100 Ann Hist'!$C$8:$AR$285,MATCH('20100M Ann'!$C34,'20100 Ann Hist'!$C$8:$C$285,0),MATCH('20100M Ann'!M$8,'20100 Ann Hist'!$C$8:$AR$8,0))</f>
        <v>1.9</v>
      </c>
      <c r="N34" s="8">
        <f>INDEX('20100 Ann Hist'!$C$8:$AR$285,MATCH('20100M Ann'!$C34,'20100 Ann Hist'!$C$8:$C$285,0),MATCH('20100M Ann'!N$8,'20100 Ann Hist'!$C$8:$AR$8,0))</f>
        <v>1.5</v>
      </c>
      <c r="O34" s="8">
        <f>INDEX('20100 Ann Hist'!$C$8:$AR$285,MATCH('20100M Ann'!$C34,'20100 Ann Hist'!$C$8:$C$285,0),MATCH('20100M Ann'!O$8,'20100 Ann Hist'!$C$8:$AR$8,0))</f>
        <v>1.7</v>
      </c>
      <c r="P34" s="8">
        <f>INDEX('20100 Ann Hist'!$C$8:$AR$285,MATCH('20100M Ann'!$C34,'20100 Ann Hist'!$C$8:$C$285,0),MATCH('20100M Ann'!P$8,'20100 Ann Hist'!$C$8:$AR$8,0))</f>
        <v>2.2999999999999998</v>
      </c>
      <c r="Q34" s="8">
        <f>INDEX('20100 Ann Hist'!$C$8:$AR$285,MATCH('20100M Ann'!$C34,'20100 Ann Hist'!$C$8:$C$285,0),MATCH('20100M Ann'!Q$8,'20100 Ann Hist'!$C$8:$AR$8,0))</f>
        <v>4.9000000000000004</v>
      </c>
      <c r="R34" s="8">
        <f>INDEX('20100 Ann Hist'!$C$8:$AR$285,MATCH('20100M Ann'!$C34,'20100 Ann Hist'!$C$8:$C$285,0),MATCH('20100M Ann'!R$8,'20100 Ann Hist'!$C$8:$AR$8,0))</f>
        <v>16.7</v>
      </c>
      <c r="S34" s="8">
        <f>INDEX('20100 Ann Hist'!$C$8:$AR$285,MATCH('20100M Ann'!$C34,'20100 Ann Hist'!$C$8:$C$285,0),MATCH('20100M Ann'!S$8,'20100 Ann Hist'!$C$8:$AR$8,0))</f>
        <v>17.7</v>
      </c>
      <c r="T34" s="8">
        <f>INDEX('20100 Ann Hist'!$C$8:$AR$285,MATCH('20100M Ann'!$C34,'20100 Ann Hist'!$C$8:$C$285,0),MATCH('20100M Ann'!T$8,'20100 Ann Hist'!$C$8:$AR$8,0))</f>
        <v>19.399999999999999</v>
      </c>
      <c r="U34" s="8">
        <f>INDEX('20100 Ann Hist'!$C$8:$AR$285,MATCH('20100M Ann'!$C34,'20100 Ann Hist'!$C$8:$C$285,0),MATCH('20100M Ann'!U$8,'20100 Ann Hist'!$C$8:$AR$8,0))</f>
        <v>17.2</v>
      </c>
      <c r="V34" s="8">
        <f>INDEX('20100 Ann Hist'!$C$8:$AR$285,MATCH('20100M Ann'!$C34,'20100 Ann Hist'!$C$8:$C$285,0),MATCH('20100M Ann'!V$8,'20100 Ann Hist'!$C$8:$AR$8,0))</f>
        <v>19.8</v>
      </c>
      <c r="W34" s="8">
        <f>INDEX('20100 Ann Hist'!$C$8:$AR$285,MATCH('20100M Ann'!$C34,'20100 Ann Hist'!$C$8:$C$285,0),MATCH('20100M Ann'!W$8,'20100 Ann Hist'!$C$8:$AR$8,0))</f>
        <v>19.2</v>
      </c>
      <c r="X34" s="8">
        <f>INDEX('20100 Ann Hist'!$C$8:$AR$285,MATCH('20100M Ann'!$C34,'20100 Ann Hist'!$C$8:$C$285,0),MATCH('20100M Ann'!X$8,'20100 Ann Hist'!$C$8:$AR$8,0))</f>
        <v>16.7</v>
      </c>
      <c r="Y34" s="8">
        <f>INDEX('20100 Ann Hist'!$C$8:$AR$285,MATCH('20100M Ann'!$C34,'20100 Ann Hist'!$C$8:$C$285,0),MATCH('20100M Ann'!Y$8,'20100 Ann Hist'!$C$8:$AR$8,0))</f>
        <v>18.899999999999999</v>
      </c>
      <c r="Z34" s="8">
        <f>INDEX('20100 Ann Hist'!$C$8:$AR$285,MATCH('20100M Ann'!$C34,'20100 Ann Hist'!$C$8:$C$285,0),MATCH('20100M Ann'!Z$8,'20100 Ann Hist'!$C$8:$AR$8,0))</f>
        <v>27.1</v>
      </c>
      <c r="AA34" s="8">
        <f>INDEX('20100 Ann Hist'!$C$8:$AR$285,MATCH('20100M Ann'!$C34,'20100 Ann Hist'!$C$8:$C$285,0),MATCH('20100M Ann'!AA$8,'20100 Ann Hist'!$C$8:$AR$8,0))</f>
        <v>32</v>
      </c>
      <c r="AB34" s="8">
        <f>INDEX('20100 Ann Hist'!$C$8:$AR$285,MATCH('20100M Ann'!$C34,'20100 Ann Hist'!$C$8:$C$285,0),MATCH('20100M Ann'!AB$8,'20100 Ann Hist'!$C$8:$AR$8,0))</f>
        <v>33.200000000000003</v>
      </c>
      <c r="AC34" s="8">
        <f>INDEX('20100 Ann Hist'!$C$8:$AR$285,MATCH('20100M Ann'!$C34,'20100 Ann Hist'!$C$8:$C$285,0),MATCH('20100M Ann'!AC$8,'20100 Ann Hist'!$C$8:$AR$8,0))</f>
        <v>30.2</v>
      </c>
      <c r="AD34" s="8">
        <f>INDEX('20100 Ann Hist'!$C$8:$AR$285,MATCH('20100M Ann'!$C34,'20100 Ann Hist'!$C$8:$C$285,0),MATCH('20100M Ann'!AD$8,'20100 Ann Hist'!$C$8:$AR$8,0))</f>
        <v>32.9</v>
      </c>
      <c r="AE34" s="8">
        <f>INDEX('20100 Ann Hist'!$C$8:$AR$285,MATCH('20100M Ann'!$C34,'20100 Ann Hist'!$C$8:$C$285,0),MATCH('20100M Ann'!AE$8,'20100 Ann Hist'!$C$8:$AR$8,0))</f>
        <v>36.6</v>
      </c>
      <c r="AF34" s="8">
        <f>INDEX('20100 Ann Hist'!$C$8:$AR$285,MATCH('20100M Ann'!$C34,'20100 Ann Hist'!$C$8:$C$285,0),MATCH('20100M Ann'!AF$8,'20100 Ann Hist'!$C$8:$AR$8,0))</f>
        <v>38.9</v>
      </c>
      <c r="AG34" s="8">
        <f>INDEX('20100 Ann Hist'!$C$8:$AR$285,MATCH('20100M Ann'!$C34,'20100 Ann Hist'!$C$8:$C$285,0),MATCH('20100M Ann'!AG$8,'20100 Ann Hist'!$C$8:$AR$8,0))</f>
        <v>38.5</v>
      </c>
      <c r="AH34" s="8">
        <f>INDEX('20100 Ann Hist'!$C$8:$AR$285,MATCH('20100M Ann'!$C34,'20100 Ann Hist'!$C$8:$C$285,0),MATCH('20100M Ann'!AH$8,'20100 Ann Hist'!$C$8:$AR$8,0))</f>
        <v>42.3</v>
      </c>
      <c r="AI34" s="8">
        <f>INDEX('20100 Ann Hist'!$C$8:$AR$285,MATCH('20100M Ann'!$C34,'20100 Ann Hist'!$C$8:$C$285,0),MATCH('20100M Ann'!AI$8,'20100 Ann Hist'!$C$8:$AR$8,0))</f>
        <v>46.1</v>
      </c>
      <c r="AJ34" s="8">
        <f>INDEX('20100 Ann Hist'!$C$8:$AR$285,MATCH('20100M Ann'!$C34,'20100 Ann Hist'!$C$8:$C$285,0),MATCH('20100M Ann'!AJ$8,'20100 Ann Hist'!$C$8:$AR$8,0))</f>
        <v>47.3</v>
      </c>
      <c r="AK34" s="8">
        <f>INDEX('20100 Ann Hist'!$C$8:$AR$285,MATCH('20100M Ann'!$C34,'20100 Ann Hist'!$C$8:$C$285,0),MATCH('20100M Ann'!AK$8,'20100 Ann Hist'!$C$8:$AR$8,0))</f>
        <v>51.6</v>
      </c>
      <c r="AL34" s="8">
        <f>INDEX('20100 Ann Hist'!$C$8:$AR$285,MATCH('20100M Ann'!$C34,'20100 Ann Hist'!$C$8:$C$285,0),MATCH('20100M Ann'!AL$8,'20100 Ann Hist'!$C$8:$AR$8,0))</f>
        <v>54.6</v>
      </c>
      <c r="AM34" s="8">
        <f>INDEX('20100 Ann Hist'!$C$8:$AR$285,MATCH('20100M Ann'!$C34,'20100 Ann Hist'!$C$8:$C$285,0),MATCH('20100M Ann'!AM$8,'20100 Ann Hist'!$C$8:$AR$8,0))</f>
        <v>52.1</v>
      </c>
      <c r="AN34" s="8">
        <f>INDEX('20100 Ann Hist'!$C$8:$AR$285,MATCH('20100M Ann'!$C34,'20100 Ann Hist'!$C$8:$C$285,0),MATCH('20100M Ann'!AN$8,'20100 Ann Hist'!$C$8:$AR$8,0))</f>
        <v>57.7</v>
      </c>
      <c r="AO34" s="8">
        <f>INDEX('20100 Ann Hist'!$C$8:$AR$285,MATCH('20100M Ann'!$C34,'20100 Ann Hist'!$C$8:$C$285,0),MATCH('20100M Ann'!AO$8,'20100 Ann Hist'!$C$8:$AR$8,0))</f>
        <v>66.400000000000006</v>
      </c>
      <c r="AP34" s="8">
        <f>INDEX('20100 Ann Hist'!$C$8:$AR$285,MATCH('20100M Ann'!$C34,'20100 Ann Hist'!$C$8:$C$285,0),MATCH('20100M Ann'!AP$8,'20100 Ann Hist'!$C$8:$AR$8,0))</f>
        <v>73</v>
      </c>
      <c r="AQ34" s="8">
        <f>INDEX('20100 Ann Hist'!$C$8:$AR$285,MATCH('20100M Ann'!$C34,'20100 Ann Hist'!$C$8:$C$285,0),MATCH('20100M Ann'!AQ$8,'20100 Ann Hist'!$C$8:$AR$8,0))</f>
        <v>87</v>
      </c>
      <c r="AR34" s="9">
        <f>INDEX('20100 Ann'!$C$8:$AZ$285,MATCH('20100M Ann'!$C34,'20100 Ann'!$C$8:$C$285,0),MATCH('20100M Ann'!AR$8,'20100 Ann'!$C$8:$AZ$8,0))</f>
        <v>104.5</v>
      </c>
      <c r="AS34" s="9">
        <f>INDEX('20100 Ann'!$C$8:$AZ$285,MATCH('20100M Ann'!$C34,'20100 Ann'!$C$8:$C$285,0),MATCH('20100M Ann'!AS$8,'20100 Ann'!$C$8:$AZ$8,0))</f>
        <v>103.1</v>
      </c>
      <c r="AT34" s="9">
        <f>INDEX('20100 Ann'!$C$8:$AZ$285,MATCH('20100M Ann'!$C34,'20100 Ann'!$C$8:$C$285,0),MATCH('20100M Ann'!AT$8,'20100 Ann'!$C$8:$AZ$8,0))</f>
        <v>101.7</v>
      </c>
      <c r="AU34" s="9">
        <f>INDEX('20100 Ann'!$C$8:$AZ$285,MATCH('20100M Ann'!$C34,'20100 Ann'!$C$8:$C$285,0),MATCH('20100M Ann'!AU$8,'20100 Ann'!$C$8:$AZ$8,0))</f>
        <v>123.6</v>
      </c>
      <c r="AV34" s="9">
        <f>INDEX('20100 Ann'!$C$8:$AZ$285,MATCH('20100M Ann'!$C34,'20100 Ann'!$C$8:$C$285,0),MATCH('20100M Ann'!AV$8,'20100 Ann'!$C$8:$AZ$8,0))</f>
        <v>132.4</v>
      </c>
      <c r="AW34" s="9">
        <f>INDEX('20100 Ann'!$C$8:$AZ$285,MATCH('20100M Ann'!$C34,'20100 Ann'!$C$8:$C$285,0),MATCH('20100M Ann'!AW$8,'20100 Ann'!$C$8:$AZ$8,0))</f>
        <v>151</v>
      </c>
      <c r="AX34" s="9">
        <f>INDEX('20100 Ann'!$C$8:$AZ$285,MATCH('20100M Ann'!$C34,'20100 Ann'!$C$8:$C$285,0),MATCH('20100M Ann'!AX$8,'20100 Ann'!$C$8:$AZ$8,0))</f>
        <v>147.6</v>
      </c>
      <c r="AY34" s="9">
        <f>INDEX('20100 Ann'!$C$8:$AZ$285,MATCH('20100M Ann'!$C34,'20100 Ann'!$C$8:$C$285,0),MATCH('20100M Ann'!AY$8,'20100 Ann'!$C$8:$AZ$8,0))</f>
        <v>172.7</v>
      </c>
      <c r="AZ34" s="9">
        <f>INDEX('20100 Ann'!$C$8:$AZ$285,MATCH('20100M Ann'!$C34,'20100 Ann'!$C$8:$C$285,0),MATCH('20100M Ann'!AZ$8,'20100 Ann'!$C$8:$AZ$8,0))</f>
        <v>197.9</v>
      </c>
      <c r="BA34" s="9">
        <f>INDEX('20100 Ann'!$C$8:$AZ$285,MATCH('20100M Ann'!$C34,'20100 Ann'!$C$8:$C$285,0),MATCH('20100M Ann'!BA$8,'20100 Ann'!$C$8:$AZ$8,0))</f>
        <v>229.6</v>
      </c>
      <c r="BB34" s="9">
        <f>INDEX('20100 Ann'!$C$8:$AZ$285,MATCH('20100M Ann'!$C34,'20100 Ann'!$C$8:$C$285,0),MATCH('20100M Ann'!BB$8,'20100 Ann'!$C$8:$AZ$8,0))</f>
        <v>268.89999999999998</v>
      </c>
      <c r="BC34" s="9">
        <f>INDEX('20100 Ann'!$C$8:$AZ$285,MATCH('20100M Ann'!$C34,'20100 Ann'!$C$8:$C$285,0),MATCH('20100M Ann'!BC$8,'20100 Ann'!$C$8:$AZ$8,0))</f>
        <v>299.5</v>
      </c>
      <c r="BD34" s="9">
        <f>INDEX('20100 Ann'!$C$8:$AZ$285,MATCH('20100M Ann'!$C34,'20100 Ann'!$C$8:$C$285,0),MATCH('20100M Ann'!BD$8,'20100 Ann'!$C$8:$AZ$8,0))</f>
        <v>345.8</v>
      </c>
      <c r="BE34" s="9">
        <f>INDEX('20100 Ann'!$C$8:$AZ$285,MATCH('20100M Ann'!$C34,'20100 Ann'!$C$8:$C$285,0),MATCH('20100M Ann'!BE$8,'20100 Ann'!$C$8:$AZ$8,0))</f>
        <v>354.7</v>
      </c>
      <c r="BF34" s="9">
        <f>INDEX('20100 Ann'!$C$8:$AZ$285,MATCH('20100M Ann'!$C34,'20100 Ann'!$C$8:$C$285,0),MATCH('20100M Ann'!BF$8,'20100 Ann'!$C$8:$AZ$8,0))</f>
        <v>352.9</v>
      </c>
      <c r="BG34" s="9">
        <f>INDEX('20100 Ann'!$C$8:$AZ$285,MATCH('20100M Ann'!$C34,'20100 Ann'!$C$8:$C$285,0),MATCH('20100M Ann'!BG$8,'20100 Ann'!$C$8:$AZ$8,0))</f>
        <v>377.9</v>
      </c>
      <c r="BH34" s="9">
        <f>INDEX('20100 Ann'!$C$8:$AZ$285,MATCH('20100M Ann'!$C34,'20100 Ann'!$C$8:$C$285,0),MATCH('20100M Ann'!BH$8,'20100 Ann'!$C$8:$AZ$8,0))</f>
        <v>417.8</v>
      </c>
      <c r="BI34" s="9">
        <f>INDEX('20100 Ann'!$C$8:$AZ$285,MATCH('20100M Ann'!$C34,'20100 Ann'!$C$8:$C$285,0),MATCH('20100M Ann'!BI$8,'20100 Ann'!$C$8:$AZ$8,0))</f>
        <v>437.8</v>
      </c>
      <c r="BJ34" s="9">
        <f>INDEX('20100 Ann'!$C$8:$AZ$285,MATCH('20100M Ann'!$C34,'20100 Ann'!$C$8:$C$285,0),MATCH('20100M Ann'!BJ$8,'20100 Ann'!$C$8:$AZ$8,0))</f>
        <v>489.6</v>
      </c>
      <c r="BK34" s="9">
        <f>INDEX('20100 Ann'!$C$8:$AZ$285,MATCH('20100M Ann'!$C34,'20100 Ann'!$C$8:$C$285,0),MATCH('20100M Ann'!BK$8,'20100 Ann'!$C$8:$AZ$8,0))</f>
        <v>505.9</v>
      </c>
      <c r="BL34" s="9">
        <f>INDEX('20100 Ann'!$C$8:$AZ$285,MATCH('20100M Ann'!$C34,'20100 Ann'!$C$8:$C$285,0),MATCH('20100M Ann'!BL$8,'20100 Ann'!$C$8:$AZ$8,0))</f>
        <v>567.70000000000005</v>
      </c>
      <c r="BM34" s="9">
        <f>INDEX('20100 Ann'!$C$8:$AZ$285,MATCH('20100M Ann'!$C34,'20100 Ann'!$C$8:$C$285,0),MATCH('20100M Ann'!BM$8,'20100 Ann'!$C$8:$AZ$8,0))</f>
        <v>594.70000000000005</v>
      </c>
      <c r="BN34" s="9">
        <f>INDEX('20100 Ann'!$C$8:$AZ$285,MATCH('20100M Ann'!$C34,'20100 Ann'!$C$8:$C$285,0),MATCH('20100M Ann'!BN$8,'20100 Ann'!$C$8:$AZ$8,0))</f>
        <v>588.9</v>
      </c>
      <c r="BO34" s="9">
        <f>INDEX('20100 Ann'!$C$8:$AZ$285,MATCH('20100M Ann'!$C34,'20100 Ann'!$C$8:$C$285,0),MATCH('20100M Ann'!BO$8,'20100 Ann'!$C$8:$AZ$8,0))</f>
        <v>612.79999999999995</v>
      </c>
      <c r="BP34" s="9">
        <f>INDEX('20100 Ann'!$C$8:$AZ$285,MATCH('20100M Ann'!$C34,'20100 Ann'!$C$8:$C$285,0),MATCH('20100M Ann'!BP$8,'20100 Ann'!$C$8:$AZ$8,0))</f>
        <v>648.79999999999995</v>
      </c>
      <c r="BQ34" s="9">
        <f>INDEX('20100 Ann'!$C$8:$AZ$285,MATCH('20100M Ann'!$C34,'20100 Ann'!$C$8:$C$285,0),MATCH('20100M Ann'!BQ$8,'20100 Ann'!$C$8:$AZ$8,0))</f>
        <v>693.1</v>
      </c>
      <c r="BR34" s="9">
        <f>INDEX('20100 Ann'!$C$8:$AZ$285,MATCH('20100M Ann'!$C34,'20100 Ann'!$C$8:$C$285,0),MATCH('20100M Ann'!BR$8,'20100 Ann'!$C$8:$AZ$8,0))</f>
        <v>748.4</v>
      </c>
      <c r="BS34" s="9">
        <f>INDEX('20100 Ann'!$C$8:$AZ$285,MATCH('20100M Ann'!$C34,'20100 Ann'!$C$8:$C$285,0),MATCH('20100M Ann'!BS$8,'20100 Ann'!$C$8:$AZ$8,0))</f>
        <v>837.1</v>
      </c>
      <c r="BT34" s="9">
        <f>INDEX('20100 Ann'!$C$8:$AZ$285,MATCH('20100M Ann'!$C34,'20100 Ann'!$C$8:$C$285,0),MATCH('20100M Ann'!BT$8,'20100 Ann'!$C$8:$AZ$8,0))</f>
        <v>931.8</v>
      </c>
      <c r="BU34" s="9">
        <f>INDEX('20100 Ann'!$C$8:$AZ$285,MATCH('20100M Ann'!$C34,'20100 Ann'!$C$8:$C$285,0),MATCH('20100M Ann'!BU$8,'20100 Ann'!$C$8:$AZ$8,0))</f>
        <v>1032.4000000000001</v>
      </c>
      <c r="BV34" s="9">
        <f>INDEX('20100 Ann'!$C$8:$AZ$285,MATCH('20100M Ann'!$C34,'20100 Ann'!$C$8:$C$285,0),MATCH('20100M Ann'!BV$8,'20100 Ann'!$C$8:$AZ$8,0))</f>
        <v>1112.0999999999999</v>
      </c>
      <c r="BW34" s="9">
        <f>INDEX('20100 Ann'!$C$8:$AZ$285,MATCH('20100M Ann'!$C34,'20100 Ann'!$C$8:$C$285,0),MATCH('20100M Ann'!BW$8,'20100 Ann'!$C$8:$AZ$8,0))</f>
        <v>1236.5999999999999</v>
      </c>
      <c r="BX34" s="9">
        <f>INDEX('20100 Ann'!$C$8:$AZ$285,MATCH('20100M Ann'!$C34,'20100 Ann'!$C$8:$C$285,0),MATCH('20100M Ann'!BX$8,'20100 Ann'!$C$8:$AZ$8,0))</f>
        <v>1239.3</v>
      </c>
      <c r="BY34" s="9">
        <f>INDEX('20100 Ann'!$C$8:$AZ$285,MATCH('20100M Ann'!$C34,'20100 Ann'!$C$8:$C$285,0),MATCH('20100M Ann'!BY$8,'20100 Ann'!$C$8:$AZ$8,0))</f>
        <v>1054.7</v>
      </c>
      <c r="BZ34" s="9">
        <f>INDEX('20100 Ann'!$C$8:$AZ$285,MATCH('20100M Ann'!$C34,'20100 Ann'!$C$8:$C$285,0),MATCH('20100M Ann'!BZ$8,'20100 Ann'!$C$8:$AZ$8,0))</f>
        <v>1005.3</v>
      </c>
      <c r="CA34" s="9">
        <f>INDEX('20100 Ann'!$C$8:$AZ$285,MATCH('20100M Ann'!$C34,'20100 Ann'!$C$8:$C$285,0),MATCH('20100M Ann'!CA$8,'20100 Ann'!$C$8:$AZ$8,0))</f>
        <v>1050.5999999999999</v>
      </c>
      <c r="CB34" s="9">
        <f>INDEX('20100 Ann'!$C$8:$AZ$285,MATCH('20100M Ann'!$C34,'20100 Ann'!$C$8:$C$285,0),MATCH('20100M Ann'!CB$8,'20100 Ann'!$C$8:$AZ$8,0))</f>
        <v>1213.2</v>
      </c>
      <c r="CC34" s="9">
        <f>INDEX('20100 Ann'!$C$8:$AZ$285,MATCH('20100M Ann'!$C34,'20100 Ann'!$C$8:$C$285,0),MATCH('20100M Ann'!CC$8,'20100 Ann'!$C$8:$AZ$8,0))</f>
        <v>1357.1</v>
      </c>
      <c r="CD34" s="9">
        <f>INDEX('20100 Ann'!$C$8:$AZ$285,MATCH('20100M Ann'!$C34,'20100 Ann'!$C$8:$C$285,0),MATCH('20100M Ann'!CD$8,'20100 Ann'!$C$8:$AZ$8,0))</f>
        <v>1493.2</v>
      </c>
      <c r="CE34" s="9">
        <f>INDEX('20100 Ann'!$C$8:$AZ$285,MATCH('20100M Ann'!$C34,'20100 Ann'!$C$8:$C$285,0),MATCH('20100M Ann'!CE$8,'20100 Ann'!$C$8:$AZ$8,0))</f>
        <v>1507.8</v>
      </c>
      <c r="CF34" s="9">
        <f>INDEX('20100 Ann'!$C$8:$AZ$285,MATCH('20100M Ann'!$C34,'20100 Ann'!$C$8:$C$285,0),MATCH('20100M Ann'!CF$8,'20100 Ann'!$C$8:$AZ$8,0))</f>
        <v>1152.3</v>
      </c>
      <c r="CG34" s="9">
        <f>INDEX('20100 Ann'!$C$8:$AZ$285,MATCH('20100M Ann'!$C34,'20100 Ann'!$C$8:$C$285,0),MATCH('20100M Ann'!CG$8,'20100 Ann'!$C$8:$AZ$8,0))</f>
        <v>1239.3</v>
      </c>
      <c r="CH34" s="9">
        <f>INDEX('20100 Ann'!$C$8:$AZ$285,MATCH('20100M Ann'!$C34,'20100 Ann'!$C$8:$C$285,0),MATCH('20100M Ann'!CH$8,'20100 Ann'!$C$8:$AZ$8,0))</f>
        <v>1453.2</v>
      </c>
      <c r="CI34" s="9">
        <f>INDEX('20100 Ann'!$C$8:$AZ$285,MATCH('20100M Ann'!$C34,'20100 Ann'!$C$8:$C$285,0),MATCH('20100M Ann'!CI$8,'20100 Ann'!$C$8:$AZ$8,0))</f>
        <v>1511.4</v>
      </c>
      <c r="CJ34" s="9">
        <f>INDEX('20100 Ann'!$C$8:$AZ$285,MATCH('20100M Ann'!$C34,'20100 Ann'!$C$8:$C$285,0),MATCH('20100M Ann'!CJ$8,'20100 Ann'!$C$8:$AZ$8,0))</f>
        <v>1677.8</v>
      </c>
      <c r="CK34" s="9">
        <f>INDEX('20100 Ann'!$C$8:$AZ$285,MATCH('20100M Ann'!$C34,'20100 Ann'!$C$8:$C$285,0),MATCH('20100M Ann'!CK$8,'20100 Ann'!$C$8:$AZ$8,0))</f>
        <v>1787</v>
      </c>
      <c r="CL34" s="9">
        <f>INDEX('20100 Ann'!$C$8:$AZ$285,MATCH('20100M Ann'!$C34,'20100 Ann'!$C$8:$C$285,0),MATCH('20100M Ann'!CL$8,'20100 Ann'!$C$8:$AZ$8,0))</f>
        <v>1938.7</v>
      </c>
    </row>
    <row r="35" spans="1:90" s="8" customFormat="1" x14ac:dyDescent="0.25">
      <c r="A35" s="35">
        <v>27</v>
      </c>
      <c r="B35" s="8" t="s">
        <v>280</v>
      </c>
      <c r="C35" s="8" t="s">
        <v>135</v>
      </c>
      <c r="D35" s="8">
        <f>INDEX('20100 Ann Hist'!$C$8:$AR$285,MATCH('20100M Ann'!$C35,'20100 Ann Hist'!$C$8:$C$285,0),MATCH('20100M Ann'!D$8,'20100 Ann Hist'!$C$8:$AR$8,0))</f>
        <v>83.5</v>
      </c>
      <c r="E35" s="8">
        <f>INDEX('20100 Ann Hist'!$C$8:$AR$285,MATCH('20100M Ann'!$C35,'20100 Ann Hist'!$C$8:$C$285,0),MATCH('20100M Ann'!E$8,'20100 Ann Hist'!$C$8:$AR$8,0))</f>
        <v>74.900000000000006</v>
      </c>
      <c r="F35" s="8">
        <f>INDEX('20100 Ann Hist'!$C$8:$AR$285,MATCH('20100M Ann'!$C35,'20100 Ann Hist'!$C$8:$C$285,0),MATCH('20100M Ann'!F$8,'20100 Ann Hist'!$C$8:$AR$8,0))</f>
        <v>64.599999999999994</v>
      </c>
      <c r="G35" s="8">
        <f>INDEX('20100 Ann Hist'!$C$8:$AR$285,MATCH('20100M Ann'!$C35,'20100 Ann Hist'!$C$8:$C$285,0),MATCH('20100M Ann'!G$8,'20100 Ann Hist'!$C$8:$AR$8,0))</f>
        <v>49.5</v>
      </c>
      <c r="H35" s="8">
        <f>INDEX('20100 Ann Hist'!$C$8:$AR$285,MATCH('20100M Ann'!$C35,'20100 Ann Hist'!$C$8:$C$285,0),MATCH('20100M Ann'!H$8,'20100 Ann Hist'!$C$8:$AR$8,0))</f>
        <v>46.4</v>
      </c>
      <c r="I35" s="8">
        <f>INDEX('20100 Ann Hist'!$C$8:$AR$285,MATCH('20100M Ann'!$C35,'20100 Ann Hist'!$C$8:$C$285,0),MATCH('20100M Ann'!I$8,'20100 Ann Hist'!$C$8:$AR$8,0))</f>
        <v>53.2</v>
      </c>
      <c r="J35" s="8">
        <f>INDEX('20100 Ann Hist'!$C$8:$AR$285,MATCH('20100M Ann'!$C35,'20100 Ann Hist'!$C$8:$C$285,0),MATCH('20100M Ann'!J$8,'20100 Ann Hist'!$C$8:$AR$8,0))</f>
        <v>59.8</v>
      </c>
      <c r="K35" s="8">
        <f>INDEX('20100 Ann Hist'!$C$8:$AR$285,MATCH('20100M Ann'!$C35,'20100 Ann Hist'!$C$8:$C$285,0),MATCH('20100M Ann'!K$8,'20100 Ann Hist'!$C$8:$AR$8,0))</f>
        <v>67.900000000000006</v>
      </c>
      <c r="L35" s="8">
        <f>INDEX('20100 Ann Hist'!$C$8:$AR$285,MATCH('20100M Ann'!$C35,'20100 Ann Hist'!$C$8:$C$285,0),MATCH('20100M Ann'!L$8,'20100 Ann Hist'!$C$8:$AR$8,0))</f>
        <v>72.8</v>
      </c>
      <c r="M35" s="8">
        <f>INDEX('20100 Ann Hist'!$C$8:$AR$285,MATCH('20100M Ann'!$C35,'20100 Ann Hist'!$C$8:$C$285,0),MATCH('20100M Ann'!M$8,'20100 Ann Hist'!$C$8:$AR$8,0))</f>
        <v>67.2</v>
      </c>
      <c r="N35" s="8">
        <f>INDEX('20100 Ann Hist'!$C$8:$AR$285,MATCH('20100M Ann'!$C35,'20100 Ann Hist'!$C$8:$C$285,0),MATCH('20100M Ann'!N$8,'20100 Ann Hist'!$C$8:$AR$8,0))</f>
        <v>72.099999999999994</v>
      </c>
      <c r="O35" s="8">
        <f>INDEX('20100 Ann Hist'!$C$8:$AR$285,MATCH('20100M Ann'!$C35,'20100 Ann Hist'!$C$8:$C$285,0),MATCH('20100M Ann'!O$8,'20100 Ann Hist'!$C$8:$AR$8,0))</f>
        <v>77.7</v>
      </c>
      <c r="P35" s="8">
        <f>INDEX('20100 Ann Hist'!$C$8:$AR$285,MATCH('20100M Ann'!$C35,'20100 Ann Hist'!$C$8:$C$285,0),MATCH('20100M Ann'!P$8,'20100 Ann Hist'!$C$8:$AR$8,0))</f>
        <v>95.6</v>
      </c>
      <c r="Q35" s="8">
        <f>INDEX('20100 Ann Hist'!$C$8:$AR$285,MATCH('20100M Ann'!$C35,'20100 Ann Hist'!$C$8:$C$285,0),MATCH('20100M Ann'!Q$8,'20100 Ann Hist'!$C$8:$AR$8,0))</f>
        <v>121.8</v>
      </c>
      <c r="R35" s="8">
        <f>INDEX('20100 Ann Hist'!$C$8:$AR$285,MATCH('20100M Ann'!$C35,'20100 Ann Hist'!$C$8:$C$285,0),MATCH('20100M Ann'!R$8,'20100 Ann Hist'!$C$8:$AR$8,0))</f>
        <v>139.4</v>
      </c>
      <c r="S35" s="8">
        <f>INDEX('20100 Ann Hist'!$C$8:$AR$285,MATCH('20100M Ann'!$C35,'20100 Ann Hist'!$C$8:$C$285,0),MATCH('20100M Ann'!S$8,'20100 Ann Hist'!$C$8:$AR$8,0))</f>
        <v>152</v>
      </c>
      <c r="T35" s="8">
        <f>INDEX('20100 Ann Hist'!$C$8:$AR$285,MATCH('20100M Ann'!$C35,'20100 Ann Hist'!$C$8:$C$285,0),MATCH('20100M Ann'!T$8,'20100 Ann Hist'!$C$8:$AR$8,0))</f>
        <v>156.30000000000001</v>
      </c>
      <c r="U35" s="8">
        <f>INDEX('20100 Ann Hist'!$C$8:$AR$285,MATCH('20100M Ann'!$C35,'20100 Ann Hist'!$C$8:$C$285,0),MATCH('20100M Ann'!U$8,'20100 Ann Hist'!$C$8:$AR$8,0))</f>
        <v>165.5</v>
      </c>
      <c r="V35" s="8">
        <f>INDEX('20100 Ann Hist'!$C$8:$AR$285,MATCH('20100M Ann'!$C35,'20100 Ann Hist'!$C$8:$C$285,0),MATCH('20100M Ann'!V$8,'20100 Ann Hist'!$C$8:$AR$8,0))</f>
        <v>174.8</v>
      </c>
      <c r="W35" s="8">
        <f>INDEX('20100 Ann Hist'!$C$8:$AR$285,MATCH('20100M Ann'!$C35,'20100 Ann Hist'!$C$8:$C$285,0),MATCH('20100M Ann'!W$8,'20100 Ann Hist'!$C$8:$AR$8,0))</f>
        <v>194.5</v>
      </c>
      <c r="X35" s="8">
        <f>INDEX('20100 Ann Hist'!$C$8:$AR$285,MATCH('20100M Ann'!$C35,'20100 Ann Hist'!$C$8:$C$285,0),MATCH('20100M Ann'!X$8,'20100 Ann Hist'!$C$8:$AR$8,0))</f>
        <v>194.5</v>
      </c>
      <c r="Y35" s="8">
        <f>INDEX('20100 Ann Hist'!$C$8:$AR$285,MATCH('20100M Ann'!$C35,'20100 Ann Hist'!$C$8:$C$285,0),MATCH('20100M Ann'!Y$8,'20100 Ann Hist'!$C$8:$AR$8,0))</f>
        <v>215</v>
      </c>
      <c r="Z35" s="8">
        <f>INDEX('20100 Ann Hist'!$C$8:$AR$285,MATCH('20100M Ann'!$C35,'20100 Ann Hist'!$C$8:$C$285,0),MATCH('20100M Ann'!Z$8,'20100 Ann Hist'!$C$8:$AR$8,0))</f>
        <v>237.4</v>
      </c>
      <c r="AA35" s="8">
        <f>INDEX('20100 Ann Hist'!$C$8:$AR$285,MATCH('20100M Ann'!$C35,'20100 Ann Hist'!$C$8:$C$285,0),MATCH('20100M Ann'!AA$8,'20100 Ann Hist'!$C$8:$AR$8,0))</f>
        <v>250.7</v>
      </c>
      <c r="AB35" s="8">
        <f>INDEX('20100 Ann Hist'!$C$8:$AR$285,MATCH('20100M Ann'!$C35,'20100 Ann Hist'!$C$8:$C$285,0),MATCH('20100M Ann'!AB$8,'20100 Ann Hist'!$C$8:$AR$8,0))</f>
        <v>266.3</v>
      </c>
      <c r="AC35" s="8">
        <f>INDEX('20100 Ann Hist'!$C$8:$AR$285,MATCH('20100M Ann'!$C35,'20100 Ann Hist'!$C$8:$C$285,0),MATCH('20100M Ann'!AC$8,'20100 Ann Hist'!$C$8:$AR$8,0))</f>
        <v>272.39999999999998</v>
      </c>
      <c r="AD35" s="8">
        <f>INDEX('20100 Ann Hist'!$C$8:$AR$285,MATCH('20100M Ann'!$C35,'20100 Ann Hist'!$C$8:$C$285,0),MATCH('20100M Ann'!AD$8,'20100 Ann Hist'!$C$8:$AR$8,0))</f>
        <v>291.7</v>
      </c>
      <c r="AE35" s="8">
        <f>INDEX('20100 Ann Hist'!$C$8:$AR$285,MATCH('20100M Ann'!$C35,'20100 Ann Hist'!$C$8:$C$285,0),MATCH('20100M Ann'!AE$8,'20100 Ann Hist'!$C$8:$AR$8,0))</f>
        <v>311.8</v>
      </c>
      <c r="AF35" s="8">
        <f>INDEX('20100 Ann Hist'!$C$8:$AR$285,MATCH('20100M Ann'!$C35,'20100 Ann Hist'!$C$8:$C$285,0),MATCH('20100M Ann'!AF$8,'20100 Ann Hist'!$C$8:$AR$8,0))</f>
        <v>329.6</v>
      </c>
      <c r="AG35" s="8">
        <f>INDEX('20100 Ann Hist'!$C$8:$AR$285,MATCH('20100M Ann'!$C35,'20100 Ann Hist'!$C$8:$C$285,0),MATCH('20100M Ann'!AG$8,'20100 Ann Hist'!$C$8:$AR$8,0))</f>
        <v>340.9</v>
      </c>
      <c r="AH35" s="8">
        <f>INDEX('20100 Ann Hist'!$C$8:$AR$285,MATCH('20100M Ann'!$C35,'20100 Ann Hist'!$C$8:$C$285,0),MATCH('20100M Ann'!AH$8,'20100 Ann Hist'!$C$8:$AR$8,0))</f>
        <v>360.9</v>
      </c>
      <c r="AI35" s="8">
        <f>INDEX('20100 Ann Hist'!$C$8:$AR$285,MATCH('20100M Ann'!$C35,'20100 Ann Hist'!$C$8:$C$285,0),MATCH('20100M Ann'!AI$8,'20100 Ann Hist'!$C$8:$AR$8,0))</f>
        <v>376.5</v>
      </c>
      <c r="AJ35" s="8">
        <f>INDEX('20100 Ann Hist'!$C$8:$AR$285,MATCH('20100M Ann'!$C35,'20100 Ann Hist'!$C$8:$C$285,0),MATCH('20100M Ann'!AJ$8,'20100 Ann Hist'!$C$8:$AR$8,0))</f>
        <v>393.8</v>
      </c>
      <c r="AK35" s="8">
        <f>INDEX('20100 Ann Hist'!$C$8:$AR$285,MATCH('20100M Ann'!$C35,'20100 Ann Hist'!$C$8:$C$285,0),MATCH('20100M Ann'!AK$8,'20100 Ann Hist'!$C$8:$AR$8,0))</f>
        <v>417.5</v>
      </c>
      <c r="AL35" s="8">
        <f>INDEX('20100 Ann Hist'!$C$8:$AR$285,MATCH('20100M Ann'!$C35,'20100 Ann Hist'!$C$8:$C$285,0),MATCH('20100M Ann'!AL$8,'20100 Ann Hist'!$C$8:$AR$8,0))</f>
        <v>438.3</v>
      </c>
      <c r="AM35" s="8">
        <f>INDEX('20100 Ann Hist'!$C$8:$AR$285,MATCH('20100M Ann'!$C35,'20100 Ann Hist'!$C$8:$C$285,0),MATCH('20100M Ann'!AM$8,'20100 Ann Hist'!$C$8:$AR$8,0))</f>
        <v>476.3</v>
      </c>
      <c r="AN35" s="8">
        <f>INDEX('20100 Ann Hist'!$C$8:$AR$285,MATCH('20100M Ann'!$C35,'20100 Ann Hist'!$C$8:$C$285,0),MATCH('20100M Ann'!AN$8,'20100 Ann Hist'!$C$8:$AR$8,0))</f>
        <v>513.20000000000005</v>
      </c>
      <c r="AO35" s="8">
        <f>INDEX('20100 Ann Hist'!$C$8:$AR$285,MATCH('20100M Ann'!$C35,'20100 Ann Hist'!$C$8:$C$285,0),MATCH('20100M Ann'!AO$8,'20100 Ann Hist'!$C$8:$AR$8,0))</f>
        <v>554.20000000000005</v>
      </c>
      <c r="AP35" s="8">
        <f>INDEX('20100 Ann Hist'!$C$8:$AR$285,MATCH('20100M Ann'!$C35,'20100 Ann Hist'!$C$8:$C$285,0),MATCH('20100M Ann'!AP$8,'20100 Ann Hist'!$C$8:$AR$8,0))</f>
        <v>592.79999999999995</v>
      </c>
      <c r="AQ35" s="8">
        <f>INDEX('20100 Ann Hist'!$C$8:$AR$285,MATCH('20100M Ann'!$C35,'20100 Ann Hist'!$C$8:$C$285,0),MATCH('20100M Ann'!AQ$8,'20100 Ann Hist'!$C$8:$AR$8,0))</f>
        <v>643.79999999999995</v>
      </c>
      <c r="AR35" s="9">
        <f>INDEX('20100 Ann'!$C$8:$AZ$285,MATCH('20100M Ann'!$C35,'20100 Ann'!$C$8:$C$285,0),MATCH('20100M Ann'!AR$8,'20100 Ann'!$C$8:$AZ$8,0))</f>
        <v>695.8</v>
      </c>
      <c r="AS35" s="9">
        <f>INDEX('20100 Ann'!$C$8:$AZ$285,MATCH('20100M Ann'!$C35,'20100 Ann'!$C$8:$C$285,0),MATCH('20100M Ann'!AS$8,'20100 Ann'!$C$8:$AZ$8,0))</f>
        <v>761.5</v>
      </c>
      <c r="AT35" s="9">
        <f>INDEX('20100 Ann'!$C$8:$AZ$285,MATCH('20100M Ann'!$C35,'20100 Ann'!$C$8:$C$285,0),MATCH('20100M Ann'!AT$8,'20100 Ann'!$C$8:$AZ$8,0))</f>
        <v>830.4</v>
      </c>
      <c r="AU35" s="9">
        <f>INDEX('20100 Ann'!$C$8:$AZ$285,MATCH('20100M Ann'!$C35,'20100 Ann'!$C$8:$C$285,0),MATCH('20100M Ann'!AU$8,'20100 Ann'!$C$8:$AZ$8,0))</f>
        <v>899.9</v>
      </c>
      <c r="AV35" s="9">
        <f>INDEX('20100 Ann'!$C$8:$AZ$285,MATCH('20100M Ann'!$C35,'20100 Ann'!$C$8:$C$285,0),MATCH('20100M Ann'!AV$8,'20100 Ann'!$C$8:$AZ$8,0))</f>
        <v>1006.1</v>
      </c>
      <c r="AW35" s="9">
        <f>INDEX('20100 Ann'!$C$8:$AZ$285,MATCH('20100M Ann'!$C35,'20100 Ann'!$C$8:$C$285,0),MATCH('20100M Ann'!AW$8,'20100 Ann'!$C$8:$AZ$8,0))</f>
        <v>1098.3</v>
      </c>
      <c r="AX35" s="9">
        <f>INDEX('20100 Ann'!$C$8:$AZ$285,MATCH('20100M Ann'!$C35,'20100 Ann'!$C$8:$C$285,0),MATCH('20100M Ann'!AX$8,'20100 Ann'!$C$8:$AZ$8,0))</f>
        <v>1219.3</v>
      </c>
      <c r="AY35" s="9">
        <f>INDEX('20100 Ann'!$C$8:$AZ$285,MATCH('20100M Ann'!$C35,'20100 Ann'!$C$8:$C$285,0),MATCH('20100M Ann'!AY$8,'20100 Ann'!$C$8:$AZ$8,0))</f>
        <v>1325.8</v>
      </c>
      <c r="AZ35" s="9">
        <f>INDEX('20100 Ann'!$C$8:$AZ$285,MATCH('20100M Ann'!$C35,'20100 Ann'!$C$8:$C$285,0),MATCH('20100M Ann'!AZ$8,'20100 Ann'!$C$8:$AZ$8,0))</f>
        <v>1456.7</v>
      </c>
      <c r="BA35" s="9">
        <f>INDEX('20100 Ann'!$C$8:$AZ$285,MATCH('20100M Ann'!$C35,'20100 Ann'!$C$8:$C$285,0),MATCH('20100M Ann'!BA$8,'20100 Ann'!$C$8:$AZ$8,0))</f>
        <v>1630.1</v>
      </c>
      <c r="BB35" s="9">
        <f>INDEX('20100 Ann'!$C$8:$AZ$285,MATCH('20100M Ann'!$C35,'20100 Ann'!$C$8:$C$285,0),MATCH('20100M Ann'!BB$8,'20100 Ann'!$C$8:$AZ$8,0))</f>
        <v>1809.3</v>
      </c>
      <c r="BC35" s="9">
        <f>INDEX('20100 Ann'!$C$8:$AZ$285,MATCH('20100M Ann'!$C35,'20100 Ann'!$C$8:$C$285,0),MATCH('20100M Ann'!BC$8,'20100 Ann'!$C$8:$AZ$8,0))</f>
        <v>2018</v>
      </c>
      <c r="BD35" s="9">
        <f>INDEX('20100 Ann'!$C$8:$AZ$285,MATCH('20100M Ann'!$C35,'20100 Ann'!$C$8:$C$285,0),MATCH('20100M Ann'!BD$8,'20100 Ann'!$C$8:$AZ$8,0))</f>
        <v>2250.6999999999998</v>
      </c>
      <c r="BE35" s="9">
        <f>INDEX('20100 Ann'!$C$8:$AZ$285,MATCH('20100M Ann'!$C35,'20100 Ann'!$C$8:$C$285,0),MATCH('20100M Ann'!BE$8,'20100 Ann'!$C$8:$AZ$8,0))</f>
        <v>2424.6999999999998</v>
      </c>
      <c r="BF35" s="9">
        <f>INDEX('20100 Ann'!$C$8:$AZ$285,MATCH('20100M Ann'!$C35,'20100 Ann'!$C$8:$C$285,0),MATCH('20100M Ann'!BF$8,'20100 Ann'!$C$8:$AZ$8,0))</f>
        <v>2617.4</v>
      </c>
      <c r="BG35" s="9">
        <f>INDEX('20100 Ann'!$C$8:$AZ$285,MATCH('20100M Ann'!$C35,'20100 Ann'!$C$8:$C$285,0),MATCH('20100M Ann'!BG$8,'20100 Ann'!$C$8:$AZ$8,0))</f>
        <v>2903.9</v>
      </c>
      <c r="BH35" s="9">
        <f>INDEX('20100 Ann'!$C$8:$AZ$285,MATCH('20100M Ann'!$C35,'20100 Ann'!$C$8:$C$285,0),MATCH('20100M Ann'!BH$8,'20100 Ann'!$C$8:$AZ$8,0))</f>
        <v>3098.5</v>
      </c>
      <c r="BI35" s="9">
        <f>INDEX('20100 Ann'!$C$8:$AZ$285,MATCH('20100M Ann'!$C35,'20100 Ann'!$C$8:$C$285,0),MATCH('20100M Ann'!BI$8,'20100 Ann'!$C$8:$AZ$8,0))</f>
        <v>3287.9</v>
      </c>
      <c r="BJ35" s="9">
        <f>INDEX('20100 Ann'!$C$8:$AZ$285,MATCH('20100M Ann'!$C35,'20100 Ann'!$C$8:$C$285,0),MATCH('20100M Ann'!BJ$8,'20100 Ann'!$C$8:$AZ$8,0))</f>
        <v>3466.3</v>
      </c>
      <c r="BK35" s="9">
        <f>INDEX('20100 Ann'!$C$8:$AZ$285,MATCH('20100M Ann'!$C35,'20100 Ann'!$C$8:$C$285,0),MATCH('20100M Ann'!BK$8,'20100 Ann'!$C$8:$AZ$8,0))</f>
        <v>3770.4</v>
      </c>
      <c r="BL35" s="9">
        <f>INDEX('20100 Ann'!$C$8:$AZ$285,MATCH('20100M Ann'!$C35,'20100 Ann'!$C$8:$C$285,0),MATCH('20100M Ann'!BL$8,'20100 Ann'!$C$8:$AZ$8,0))</f>
        <v>4052.1</v>
      </c>
      <c r="BM35" s="9">
        <f>INDEX('20100 Ann'!$C$8:$AZ$285,MATCH('20100M Ann'!$C35,'20100 Ann'!$C$8:$C$285,0),MATCH('20100M Ann'!BM$8,'20100 Ann'!$C$8:$AZ$8,0))</f>
        <v>4311.8</v>
      </c>
      <c r="BN35" s="9">
        <f>INDEX('20100 Ann'!$C$8:$AZ$285,MATCH('20100M Ann'!$C35,'20100 Ann'!$C$8:$C$285,0),MATCH('20100M Ann'!BN$8,'20100 Ann'!$C$8:$AZ$8,0))</f>
        <v>4484.5</v>
      </c>
      <c r="BO35" s="9">
        <f>INDEX('20100 Ann'!$C$8:$AZ$285,MATCH('20100M Ann'!$C35,'20100 Ann'!$C$8:$C$285,0),MATCH('20100M Ann'!BO$8,'20100 Ann'!$C$8:$AZ$8,0))</f>
        <v>4800.2</v>
      </c>
      <c r="BP35" s="9">
        <f>INDEX('20100 Ann'!$C$8:$AZ$285,MATCH('20100M Ann'!$C35,'20100 Ann'!$C$8:$C$285,0),MATCH('20100M Ann'!BP$8,'20100 Ann'!$C$8:$AZ$8,0))</f>
        <v>5000.2</v>
      </c>
      <c r="BQ35" s="9">
        <f>INDEX('20100 Ann'!$C$8:$AZ$285,MATCH('20100M Ann'!$C35,'20100 Ann'!$C$8:$C$285,0),MATCH('20100M Ann'!BQ$8,'20100 Ann'!$C$8:$AZ$8,0))</f>
        <v>5244.2</v>
      </c>
      <c r="BR35" s="9">
        <f>INDEX('20100 Ann'!$C$8:$AZ$285,MATCH('20100M Ann'!$C35,'20100 Ann'!$C$8:$C$285,0),MATCH('20100M Ann'!BR$8,'20100 Ann'!$C$8:$AZ$8,0))</f>
        <v>5532.6</v>
      </c>
      <c r="BS35" s="9">
        <f>INDEX('20100 Ann'!$C$8:$AZ$285,MATCH('20100M Ann'!$C35,'20100 Ann'!$C$8:$C$285,0),MATCH('20100M Ann'!BS$8,'20100 Ann'!$C$8:$AZ$8,0))</f>
        <v>5829.9</v>
      </c>
      <c r="BT35" s="9">
        <f>INDEX('20100 Ann'!$C$8:$AZ$285,MATCH('20100M Ann'!$C35,'20100 Ann'!$C$8:$C$285,0),MATCH('20100M Ann'!BT$8,'20100 Ann'!$C$8:$AZ$8,0))</f>
        <v>6148.8</v>
      </c>
      <c r="BU35" s="9">
        <f>INDEX('20100 Ann'!$C$8:$AZ$285,MATCH('20100M Ann'!$C35,'20100 Ann'!$C$8:$C$285,0),MATCH('20100M Ann'!BU$8,'20100 Ann'!$C$8:$AZ$8,0))</f>
        <v>6561.3</v>
      </c>
      <c r="BV35" s="9">
        <f>INDEX('20100 Ann'!$C$8:$AZ$285,MATCH('20100M Ann'!$C35,'20100 Ann'!$C$8:$C$285,0),MATCH('20100M Ann'!BV$8,'20100 Ann'!$C$8:$AZ$8,0))</f>
        <v>6876.3</v>
      </c>
      <c r="BW35" s="9">
        <f>INDEX('20100 Ann'!$C$8:$AZ$285,MATCH('20100M Ann'!$C35,'20100 Ann'!$C$8:$C$285,0),MATCH('20100M Ann'!BW$8,'20100 Ann'!$C$8:$AZ$8,0))</f>
        <v>7400.5</v>
      </c>
      <c r="BX35" s="9">
        <f>INDEX('20100 Ann'!$C$8:$AZ$285,MATCH('20100M Ann'!$C35,'20100 Ann'!$C$8:$C$285,0),MATCH('20100M Ann'!BX$8,'20100 Ann'!$C$8:$AZ$8,0))</f>
        <v>7752.3</v>
      </c>
      <c r="BY35" s="9">
        <f>INDEX('20100 Ann'!$C$8:$AZ$285,MATCH('20100M Ann'!$C35,'20100 Ann'!$C$8:$C$285,0),MATCH('20100M Ann'!BY$8,'20100 Ann'!$C$8:$AZ$8,0))</f>
        <v>8099.2</v>
      </c>
      <c r="BZ35" s="9">
        <f>INDEX('20100 Ann'!$C$8:$AZ$285,MATCH('20100M Ann'!$C35,'20100 Ann'!$C$8:$C$285,0),MATCH('20100M Ann'!BZ$8,'20100 Ann'!$C$8:$AZ$8,0))</f>
        <v>8485.7999999999993</v>
      </c>
      <c r="CA35" s="9">
        <f>INDEX('20100 Ann'!$C$8:$AZ$285,MATCH('20100M Ann'!$C35,'20100 Ann'!$C$8:$C$285,0),MATCH('20100M Ann'!CA$8,'20100 Ann'!$C$8:$AZ$8,0))</f>
        <v>9002.2999999999993</v>
      </c>
      <c r="CB35" s="9">
        <f>INDEX('20100 Ann'!$C$8:$AZ$285,MATCH('20100M Ann'!$C35,'20100 Ann'!$C$8:$C$285,0),MATCH('20100M Ann'!CB$8,'20100 Ann'!$C$8:$AZ$8,0))</f>
        <v>9400.7999999999993</v>
      </c>
      <c r="CC35" s="9">
        <f>INDEX('20100 Ann'!$C$8:$AZ$285,MATCH('20100M Ann'!$C35,'20100 Ann'!$C$8:$C$285,0),MATCH('20100M Ann'!CC$8,'20100 Ann'!$C$8:$AZ$8,0))</f>
        <v>10036.9</v>
      </c>
      <c r="CD35" s="9">
        <f>INDEX('20100 Ann'!$C$8:$AZ$285,MATCH('20100M Ann'!$C35,'20100 Ann'!$C$8:$C$285,0),MATCH('20100M Ann'!CD$8,'20100 Ann'!$C$8:$AZ$8,0))</f>
        <v>10507</v>
      </c>
      <c r="CE35" s="9">
        <f>INDEX('20100 Ann'!$C$8:$AZ$285,MATCH('20100M Ann'!$C35,'20100 Ann'!$C$8:$C$285,0),MATCH('20100M Ann'!CE$8,'20100 Ann'!$C$8:$AZ$8,0))</f>
        <v>10994.4</v>
      </c>
      <c r="CF35" s="9">
        <f>INDEX('20100 Ann'!$C$8:$AZ$285,MATCH('20100M Ann'!$C35,'20100 Ann'!$C$8:$C$285,0),MATCH('20100M Ann'!CF$8,'20100 Ann'!$C$8:$AZ$8,0))</f>
        <v>10942.5</v>
      </c>
      <c r="CG35" s="9">
        <f>INDEX('20100 Ann'!$C$8:$AZ$285,MATCH('20100M Ann'!$C35,'20100 Ann'!$C$8:$C$285,0),MATCH('20100M Ann'!CG$8,'20100 Ann'!$C$8:$AZ$8,0))</f>
        <v>11237.9</v>
      </c>
      <c r="CH35" s="9">
        <f>INDEX('20100 Ann'!$C$8:$AZ$285,MATCH('20100M Ann'!$C35,'20100 Ann'!$C$8:$C$285,0),MATCH('20100M Ann'!CH$8,'20100 Ann'!$C$8:$AZ$8,0))</f>
        <v>11801.4</v>
      </c>
      <c r="CI35" s="9">
        <f>INDEX('20100 Ann'!$C$8:$AZ$285,MATCH('20100M Ann'!$C35,'20100 Ann'!$C$8:$C$285,0),MATCH('20100M Ann'!CI$8,'20100 Ann'!$C$8:$AZ$8,0))</f>
        <v>12403.7</v>
      </c>
      <c r="CJ35" s="9">
        <f>INDEX('20100 Ann'!$C$8:$AZ$285,MATCH('20100M Ann'!$C35,'20100 Ann'!$C$8:$C$285,0),MATCH('20100M Ann'!CJ$8,'20100 Ann'!$C$8:$AZ$8,0))</f>
        <v>12395.8</v>
      </c>
      <c r="CK35" s="9">
        <f>INDEX('20100 Ann'!$C$8:$AZ$285,MATCH('20100M Ann'!$C35,'20100 Ann'!$C$8:$C$285,0),MATCH('20100M Ann'!CK$8,'20100 Ann'!$C$8:$AZ$8,0))</f>
        <v>13022.7</v>
      </c>
      <c r="CL35" s="9">
        <f>INDEX('20100 Ann'!$C$8:$AZ$285,MATCH('20100M Ann'!$C35,'20100 Ann'!$C$8:$C$285,0),MATCH('20100M Ann'!CL$8,'20100 Ann'!$C$8:$AZ$8,0))</f>
        <v>13519.8</v>
      </c>
    </row>
    <row r="36" spans="1:90" s="8" customFormat="1" x14ac:dyDescent="0.25">
      <c r="A36" s="35">
        <v>28</v>
      </c>
      <c r="B36" s="8" t="s">
        <v>279</v>
      </c>
      <c r="C36" s="8" t="s">
        <v>278</v>
      </c>
      <c r="D36" s="8">
        <f>INDEX('20100 Ann Hist'!$C$8:$AR$285,MATCH('20100M Ann'!$C36,'20100 Ann Hist'!$C$8:$C$285,0),MATCH('20100M Ann'!D$8,'20100 Ann Hist'!$C$8:$AR$8,0))</f>
        <v>79.599999999999994</v>
      </c>
      <c r="E36" s="8">
        <f>INDEX('20100 Ann Hist'!$C$8:$AR$285,MATCH('20100M Ann'!$C36,'20100 Ann Hist'!$C$8:$C$285,0),MATCH('20100M Ann'!E$8,'20100 Ann Hist'!$C$8:$AR$8,0))</f>
        <v>71.599999999999994</v>
      </c>
      <c r="F36" s="8">
        <f>INDEX('20100 Ann Hist'!$C$8:$AR$285,MATCH('20100M Ann'!$C36,'20100 Ann Hist'!$C$8:$C$285,0),MATCH('20100M Ann'!F$8,'20100 Ann Hist'!$C$8:$AR$8,0))</f>
        <v>61.8</v>
      </c>
      <c r="G36" s="8">
        <f>INDEX('20100 Ann Hist'!$C$8:$AR$285,MATCH('20100M Ann'!$C36,'20100 Ann Hist'!$C$8:$C$285,0),MATCH('20100M Ann'!G$8,'20100 Ann Hist'!$C$8:$AR$8,0))</f>
        <v>49.7</v>
      </c>
      <c r="H36" s="8">
        <f>INDEX('20100 Ann Hist'!$C$8:$AR$285,MATCH('20100M Ann'!$C36,'20100 Ann Hist'!$C$8:$C$285,0),MATCH('20100M Ann'!H$8,'20100 Ann Hist'!$C$8:$AR$8,0))</f>
        <v>46.8</v>
      </c>
      <c r="I36" s="8">
        <f>INDEX('20100 Ann Hist'!$C$8:$AR$285,MATCH('20100M Ann'!$C36,'20100 Ann Hist'!$C$8:$C$285,0),MATCH('20100M Ann'!I$8,'20100 Ann Hist'!$C$8:$AR$8,0))</f>
        <v>52.3</v>
      </c>
      <c r="J36" s="8">
        <f>INDEX('20100 Ann Hist'!$C$8:$AR$285,MATCH('20100M Ann'!$C36,'20100 Ann Hist'!$C$8:$C$285,0),MATCH('20100M Ann'!J$8,'20100 Ann Hist'!$C$8:$AR$8,0))</f>
        <v>56.8</v>
      </c>
      <c r="K36" s="8">
        <f>INDEX('20100 Ann Hist'!$C$8:$AR$285,MATCH('20100M Ann'!$C36,'20100 Ann Hist'!$C$8:$C$285,0),MATCH('20100M Ann'!K$8,'20100 Ann Hist'!$C$8:$AR$8,0))</f>
        <v>63.1</v>
      </c>
      <c r="L36" s="8">
        <f>INDEX('20100 Ann Hist'!$C$8:$AR$285,MATCH('20100M Ann'!$C36,'20100 Ann Hist'!$C$8:$C$285,0),MATCH('20100M Ann'!L$8,'20100 Ann Hist'!$C$8:$AR$8,0))</f>
        <v>67.900000000000006</v>
      </c>
      <c r="M36" s="8">
        <f>INDEX('20100 Ann Hist'!$C$8:$AR$285,MATCH('20100M Ann'!$C36,'20100 Ann Hist'!$C$8:$C$285,0),MATCH('20100M Ann'!M$8,'20100 Ann Hist'!$C$8:$AR$8,0))</f>
        <v>65.3</v>
      </c>
      <c r="N36" s="8">
        <f>INDEX('20100 Ann Hist'!$C$8:$AR$285,MATCH('20100M Ann'!$C36,'20100 Ann Hist'!$C$8:$C$285,0),MATCH('20100M Ann'!N$8,'20100 Ann Hist'!$C$8:$AR$8,0))</f>
        <v>68.2</v>
      </c>
      <c r="O36" s="8">
        <f>INDEX('20100 Ann Hist'!$C$8:$AR$285,MATCH('20100M Ann'!$C36,'20100 Ann Hist'!$C$8:$C$285,0),MATCH('20100M Ann'!O$8,'20100 Ann Hist'!$C$8:$AR$8,0))</f>
        <v>72.400000000000006</v>
      </c>
      <c r="P36" s="8">
        <f>INDEX('20100 Ann Hist'!$C$8:$AR$285,MATCH('20100M Ann'!$C36,'20100 Ann Hist'!$C$8:$C$285,0),MATCH('20100M Ann'!P$8,'20100 Ann Hist'!$C$8:$AR$8,0))</f>
        <v>82.3</v>
      </c>
      <c r="Q36" s="8">
        <f>INDEX('20100 Ann Hist'!$C$8:$AR$285,MATCH('20100M Ann'!$C36,'20100 Ann Hist'!$C$8:$C$285,0),MATCH('20100M Ann'!Q$8,'20100 Ann Hist'!$C$8:$AR$8,0))</f>
        <v>90</v>
      </c>
      <c r="R36" s="8">
        <f>INDEX('20100 Ann Hist'!$C$8:$AR$285,MATCH('20100M Ann'!$C36,'20100 Ann Hist'!$C$8:$C$285,0),MATCH('20100M Ann'!R$8,'20100 Ann Hist'!$C$8:$AR$8,0))</f>
        <v>100.8</v>
      </c>
      <c r="S36" s="8">
        <f>INDEX('20100 Ann Hist'!$C$8:$AR$285,MATCH('20100M Ann'!$C36,'20100 Ann Hist'!$C$8:$C$285,0),MATCH('20100M Ann'!S$8,'20100 Ann Hist'!$C$8:$AR$8,0))</f>
        <v>109.7</v>
      </c>
      <c r="T36" s="8">
        <f>INDEX('20100 Ann Hist'!$C$8:$AR$285,MATCH('20100M Ann'!$C36,'20100 Ann Hist'!$C$8:$C$285,0),MATCH('20100M Ann'!T$8,'20100 Ann Hist'!$C$8:$AR$8,0))</f>
        <v>121.2</v>
      </c>
      <c r="U36" s="8">
        <f>INDEX('20100 Ann Hist'!$C$8:$AR$285,MATCH('20100M Ann'!$C36,'20100 Ann Hist'!$C$8:$C$285,0),MATCH('20100M Ann'!U$8,'20100 Ann Hist'!$C$8:$AR$8,0))</f>
        <v>145.9</v>
      </c>
      <c r="V36" s="8">
        <f>INDEX('20100 Ann Hist'!$C$8:$AR$285,MATCH('20100M Ann'!$C36,'20100 Ann Hist'!$C$8:$C$285,0),MATCH('20100M Ann'!V$8,'20100 Ann Hist'!$C$8:$AR$8,0))</f>
        <v>163.80000000000001</v>
      </c>
      <c r="W36" s="8">
        <f>INDEX('20100 Ann Hist'!$C$8:$AR$285,MATCH('20100M Ann'!$C36,'20100 Ann Hist'!$C$8:$C$285,0),MATCH('20100M Ann'!W$8,'20100 Ann Hist'!$C$8:$AR$8,0))</f>
        <v>177.2</v>
      </c>
      <c r="X36" s="8">
        <f>INDEX('20100 Ann Hist'!$C$8:$AR$285,MATCH('20100M Ann'!$C36,'20100 Ann Hist'!$C$8:$C$285,0),MATCH('20100M Ann'!X$8,'20100 Ann Hist'!$C$8:$AR$8,0))</f>
        <v>180.9</v>
      </c>
      <c r="Y36" s="8">
        <f>INDEX('20100 Ann Hist'!$C$8:$AR$285,MATCH('20100M Ann'!$C36,'20100 Ann Hist'!$C$8:$C$285,0),MATCH('20100M Ann'!Y$8,'20100 Ann Hist'!$C$8:$AR$8,0))</f>
        <v>195</v>
      </c>
      <c r="Z36" s="8">
        <f>INDEX('20100 Ann Hist'!$C$8:$AR$285,MATCH('20100M Ann'!$C36,'20100 Ann Hist'!$C$8:$C$285,0),MATCH('20100M Ann'!Z$8,'20100 Ann Hist'!$C$8:$AR$8,0))</f>
        <v>211.5</v>
      </c>
      <c r="AA36" s="8">
        <f>INDEX('20100 Ann Hist'!$C$8:$AR$285,MATCH('20100M Ann'!$C36,'20100 Ann Hist'!$C$8:$C$285,0),MATCH('20100M Ann'!AA$8,'20100 Ann Hist'!$C$8:$AR$8,0))</f>
        <v>222.8</v>
      </c>
      <c r="AB36" s="8">
        <f>INDEX('20100 Ann Hist'!$C$8:$AR$285,MATCH('20100M Ann'!$C36,'20100 Ann Hist'!$C$8:$C$285,0),MATCH('20100M Ann'!AB$8,'20100 Ann Hist'!$C$8:$AR$8,0))</f>
        <v>237.1</v>
      </c>
      <c r="AC36" s="8">
        <f>INDEX('20100 Ann Hist'!$C$8:$AR$285,MATCH('20100M Ann'!$C36,'20100 Ann Hist'!$C$8:$C$285,0),MATCH('20100M Ann'!AC$8,'20100 Ann Hist'!$C$8:$AR$8,0))</f>
        <v>244.2</v>
      </c>
      <c r="AD36" s="8">
        <f>INDEX('20100 Ann Hist'!$C$8:$AR$285,MATCH('20100M Ann'!$C36,'20100 Ann Hist'!$C$8:$C$285,0),MATCH('20100M Ann'!AD$8,'20100 Ann Hist'!$C$8:$AR$8,0))</f>
        <v>263.5</v>
      </c>
      <c r="AE36" s="8">
        <f>INDEX('20100 Ann Hist'!$C$8:$AR$285,MATCH('20100M Ann'!$C36,'20100 Ann Hist'!$C$8:$C$285,0),MATCH('20100M Ann'!AE$8,'20100 Ann Hist'!$C$8:$AR$8,0))</f>
        <v>277.10000000000002</v>
      </c>
      <c r="AF36" s="8">
        <f>INDEX('20100 Ann Hist'!$C$8:$AR$285,MATCH('20100M Ann'!$C36,'20100 Ann Hist'!$C$8:$C$285,0),MATCH('20100M Ann'!AF$8,'20100 Ann Hist'!$C$8:$AR$8,0))</f>
        <v>292.7</v>
      </c>
      <c r="AG36" s="8">
        <f>INDEX('20100 Ann Hist'!$C$8:$AR$285,MATCH('20100M Ann'!$C36,'20100 Ann Hist'!$C$8:$C$285,0),MATCH('20100M Ann'!AG$8,'20100 Ann Hist'!$C$8:$AR$8,0))</f>
        <v>302</v>
      </c>
      <c r="AH36" s="8">
        <f>INDEX('20100 Ann Hist'!$C$8:$AR$285,MATCH('20100M Ann'!$C36,'20100 Ann Hist'!$C$8:$C$285,0),MATCH('20100M Ann'!AH$8,'20100 Ann Hist'!$C$8:$AR$8,0))</f>
        <v>323.8</v>
      </c>
      <c r="AI36" s="8">
        <f>INDEX('20100 Ann Hist'!$C$8:$AR$285,MATCH('20100M Ann'!$C36,'20100 Ann Hist'!$C$8:$C$285,0),MATCH('20100M Ann'!AI$8,'20100 Ann Hist'!$C$8:$AR$8,0))</f>
        <v>338.6</v>
      </c>
      <c r="AJ36" s="8">
        <f>INDEX('20100 Ann Hist'!$C$8:$AR$285,MATCH('20100M Ann'!$C36,'20100 Ann Hist'!$C$8:$C$285,0),MATCH('20100M Ann'!AJ$8,'20100 Ann Hist'!$C$8:$AR$8,0))</f>
        <v>349.5</v>
      </c>
      <c r="AK36" s="8">
        <f>INDEX('20100 Ann Hist'!$C$8:$AR$285,MATCH('20100M Ann'!$C36,'20100 Ann Hist'!$C$8:$C$285,0),MATCH('20100M Ann'!AK$8,'20100 Ann Hist'!$C$8:$AR$8,0))</f>
        <v>371.2</v>
      </c>
      <c r="AL36" s="8">
        <f>INDEX('20100 Ann Hist'!$C$8:$AR$285,MATCH('20100M Ann'!$C36,'20100 Ann Hist'!$C$8:$C$285,0),MATCH('20100M Ann'!AL$8,'20100 Ann Hist'!$C$8:$AR$8,0))</f>
        <v>391.6</v>
      </c>
      <c r="AM36" s="8">
        <f>INDEX('20100 Ann Hist'!$C$8:$AR$285,MATCH('20100M Ann'!$C36,'20100 Ann Hist'!$C$8:$C$285,0),MATCH('20100M Ann'!AM$8,'20100 Ann Hist'!$C$8:$AR$8,0))</f>
        <v>421.4</v>
      </c>
      <c r="AN36" s="8">
        <f>INDEX('20100 Ann Hist'!$C$8:$AR$285,MATCH('20100M Ann'!$C36,'20100 Ann Hist'!$C$8:$C$285,0),MATCH('20100M Ann'!AN$8,'20100 Ann Hist'!$C$8:$AR$8,0))</f>
        <v>454.9</v>
      </c>
      <c r="AO36" s="8">
        <f>INDEX('20100 Ann Hist'!$C$8:$AR$285,MATCH('20100M Ann'!$C36,'20100 Ann Hist'!$C$8:$C$285,0),MATCH('20100M Ann'!AO$8,'20100 Ann Hist'!$C$8:$AR$8,0))</f>
        <v>492.8</v>
      </c>
      <c r="AP36" s="8">
        <f>INDEX('20100 Ann Hist'!$C$8:$AR$285,MATCH('20100M Ann'!$C36,'20100 Ann Hist'!$C$8:$C$285,0),MATCH('20100M Ann'!AP$8,'20100 Ann Hist'!$C$8:$AR$8,0))</f>
        <v>520.6</v>
      </c>
      <c r="AQ36" s="8">
        <f>INDEX('20100 Ann Hist'!$C$8:$AR$285,MATCH('20100M Ann'!$C36,'20100 Ann Hist'!$C$8:$C$285,0),MATCH('20100M Ann'!AQ$8,'20100 Ann Hist'!$C$8:$AR$8,0))</f>
        <v>571.70000000000005</v>
      </c>
      <c r="AR36" s="9">
        <f>INDEX('20100 Ann'!$C$8:$AZ$285,MATCH('20100M Ann'!$C36,'20100 Ann'!$C$8:$C$285,0),MATCH('20100M Ann'!AR$8,'20100 Ann'!$C$8:$AZ$8,0))</f>
        <v>620.70000000000005</v>
      </c>
      <c r="AS36" s="9">
        <f>INDEX('20100 Ann'!$C$8:$AZ$285,MATCH('20100M Ann'!$C36,'20100 Ann'!$C$8:$C$285,0),MATCH('20100M Ann'!AS$8,'20100 Ann'!$C$8:$AZ$8,0))</f>
        <v>665.5</v>
      </c>
      <c r="AT36" s="9">
        <f>INDEX('20100 Ann'!$C$8:$AZ$285,MATCH('20100M Ann'!$C36,'20100 Ann'!$C$8:$C$285,0),MATCH('20100M Ann'!AT$8,'20100 Ann'!$C$8:$AZ$8,0))</f>
        <v>720.3</v>
      </c>
      <c r="AU36" s="9">
        <f>INDEX('20100 Ann'!$C$8:$AZ$285,MATCH('20100M Ann'!$C36,'20100 Ann'!$C$8:$C$285,0),MATCH('20100M Ann'!AU$8,'20100 Ann'!$C$8:$AZ$8,0))</f>
        <v>790.7</v>
      </c>
      <c r="AV36" s="9">
        <f>INDEX('20100 Ann'!$C$8:$AZ$285,MATCH('20100M Ann'!$C36,'20100 Ann'!$C$8:$C$285,0),MATCH('20100M Ann'!AV$8,'20100 Ann'!$C$8:$AZ$8,0))</f>
        <v>874.3</v>
      </c>
      <c r="AW36" s="9">
        <f>INDEX('20100 Ann'!$C$8:$AZ$285,MATCH('20100M Ann'!$C36,'20100 Ann'!$C$8:$C$285,0),MATCH('20100M Ann'!AW$8,'20100 Ann'!$C$8:$AZ$8,0))</f>
        <v>956.6</v>
      </c>
      <c r="AX36" s="9">
        <f>INDEX('20100 Ann'!$C$8:$AZ$285,MATCH('20100M Ann'!$C36,'20100 Ann'!$C$8:$C$285,0),MATCH('20100M Ann'!AX$8,'20100 Ann'!$C$8:$AZ$8,0))</f>
        <v>1060.3</v>
      </c>
      <c r="AY36" s="9">
        <f>INDEX('20100 Ann'!$C$8:$AZ$285,MATCH('20100M Ann'!$C36,'20100 Ann'!$C$8:$C$285,0),MATCH('20100M Ann'!AY$8,'20100 Ann'!$C$8:$AZ$8,0))</f>
        <v>1178.5</v>
      </c>
      <c r="AZ36" s="9">
        <f>INDEX('20100 Ann'!$C$8:$AZ$285,MATCH('20100M Ann'!$C36,'20100 Ann'!$C$8:$C$285,0),MATCH('20100M Ann'!AZ$8,'20100 Ann'!$C$8:$AZ$8,0))</f>
        <v>1308.5</v>
      </c>
      <c r="BA36" s="9">
        <f>INDEX('20100 Ann'!$C$8:$AZ$285,MATCH('20100M Ann'!$C36,'20100 Ann'!$C$8:$C$285,0),MATCH('20100M Ann'!BA$8,'20100 Ann'!$C$8:$AZ$8,0))</f>
        <v>1463.5</v>
      </c>
      <c r="BB36" s="9">
        <f>INDEX('20100 Ann'!$C$8:$AZ$285,MATCH('20100M Ann'!$C36,'20100 Ann'!$C$8:$C$285,0),MATCH('20100M Ann'!BB$8,'20100 Ann'!$C$8:$AZ$8,0))</f>
        <v>1631.7</v>
      </c>
      <c r="BC36" s="9">
        <f>INDEX('20100 Ann'!$C$8:$AZ$285,MATCH('20100M Ann'!$C36,'20100 Ann'!$C$8:$C$285,0),MATCH('20100M Ann'!BC$8,'20100 Ann'!$C$8:$AZ$8,0))</f>
        <v>1804.8</v>
      </c>
      <c r="BD36" s="9">
        <f>INDEX('20100 Ann'!$C$8:$AZ$285,MATCH('20100M Ann'!$C36,'20100 Ann'!$C$8:$C$285,0),MATCH('20100M Ann'!BD$8,'20100 Ann'!$C$8:$AZ$8,0))</f>
        <v>1998.3</v>
      </c>
      <c r="BE36" s="9">
        <f>INDEX('20100 Ann'!$C$8:$AZ$285,MATCH('20100M Ann'!$C36,'20100 Ann'!$C$8:$C$285,0),MATCH('20100M Ann'!BE$8,'20100 Ann'!$C$8:$AZ$8,0))</f>
        <v>2147</v>
      </c>
      <c r="BF36" s="9">
        <f>INDEX('20100 Ann'!$C$8:$AZ$285,MATCH('20100M Ann'!$C36,'20100 Ann'!$C$8:$C$285,0),MATCH('20100M Ann'!BF$8,'20100 Ann'!$C$8:$AZ$8,0))</f>
        <v>2370.4</v>
      </c>
      <c r="BG36" s="9">
        <f>INDEX('20100 Ann'!$C$8:$AZ$285,MATCH('20100M Ann'!$C36,'20100 Ann'!$C$8:$C$285,0),MATCH('20100M Ann'!BG$8,'20100 Ann'!$C$8:$AZ$8,0))</f>
        <v>2591.8000000000002</v>
      </c>
      <c r="BH36" s="9">
        <f>INDEX('20100 Ann'!$C$8:$AZ$285,MATCH('20100M Ann'!$C36,'20100 Ann'!$C$8:$C$285,0),MATCH('20100M Ann'!BH$8,'20100 Ann'!$C$8:$AZ$8,0))</f>
        <v>2833.4</v>
      </c>
      <c r="BI36" s="9">
        <f>INDEX('20100 Ann'!$C$8:$AZ$285,MATCH('20100M Ann'!$C36,'20100 Ann'!$C$8:$C$285,0),MATCH('20100M Ann'!BI$8,'20100 Ann'!$C$8:$AZ$8,0))</f>
        <v>3018.5</v>
      </c>
      <c r="BJ36" s="9">
        <f>INDEX('20100 Ann'!$C$8:$AZ$285,MATCH('20100M Ann'!$C36,'20100 Ann'!$C$8:$C$285,0),MATCH('20100M Ann'!BJ$8,'20100 Ann'!$C$8:$AZ$8,0))</f>
        <v>3214.2</v>
      </c>
      <c r="BK36" s="9">
        <f>INDEX('20100 Ann'!$C$8:$AZ$285,MATCH('20100M Ann'!$C36,'20100 Ann'!$C$8:$C$285,0),MATCH('20100M Ann'!BK$8,'20100 Ann'!$C$8:$AZ$8,0))</f>
        <v>3475.7</v>
      </c>
      <c r="BL36" s="9">
        <f>INDEX('20100 Ann'!$C$8:$AZ$285,MATCH('20100M Ann'!$C36,'20100 Ann'!$C$8:$C$285,0),MATCH('20100M Ann'!BL$8,'20100 Ann'!$C$8:$AZ$8,0))</f>
        <v>3735.6</v>
      </c>
      <c r="BM36" s="9">
        <f>INDEX('20100 Ann'!$C$8:$AZ$285,MATCH('20100M Ann'!$C36,'20100 Ann'!$C$8:$C$285,0),MATCH('20100M Ann'!BM$8,'20100 Ann'!$C$8:$AZ$8,0))</f>
        <v>3976.3</v>
      </c>
      <c r="BN36" s="9">
        <f>INDEX('20100 Ann'!$C$8:$AZ$285,MATCH('20100M Ann'!$C36,'20100 Ann'!$C$8:$C$285,0),MATCH('20100M Ann'!BN$8,'20100 Ann'!$C$8:$AZ$8,0))</f>
        <v>4118.6000000000004</v>
      </c>
      <c r="BO36" s="9">
        <f>INDEX('20100 Ann'!$C$8:$AZ$285,MATCH('20100M Ann'!$C36,'20100 Ann'!$C$8:$C$285,0),MATCH('20100M Ann'!BO$8,'20100 Ann'!$C$8:$AZ$8,0))</f>
        <v>4374.2</v>
      </c>
      <c r="BP36" s="9">
        <f>INDEX('20100 Ann'!$C$8:$AZ$285,MATCH('20100M Ann'!$C36,'20100 Ann'!$C$8:$C$285,0),MATCH('20100M Ann'!BP$8,'20100 Ann'!$C$8:$AZ$8,0))</f>
        <v>4632.6000000000004</v>
      </c>
      <c r="BQ36" s="9">
        <f>INDEX('20100 Ann'!$C$8:$AZ$285,MATCH('20100M Ann'!$C36,'20100 Ann'!$C$8:$C$285,0),MATCH('20100M Ann'!BQ$8,'20100 Ann'!$C$8:$AZ$8,0))</f>
        <v>4912.8</v>
      </c>
      <c r="BR36" s="9">
        <f>INDEX('20100 Ann'!$C$8:$AZ$285,MATCH('20100M Ann'!$C36,'20100 Ann'!$C$8:$C$285,0),MATCH('20100M Ann'!BR$8,'20100 Ann'!$C$8:$AZ$8,0))</f>
        <v>5179.6000000000004</v>
      </c>
      <c r="BS36" s="9">
        <f>INDEX('20100 Ann'!$C$8:$AZ$285,MATCH('20100M Ann'!$C36,'20100 Ann'!$C$8:$C$285,0),MATCH('20100M Ann'!BS$8,'20100 Ann'!$C$8:$AZ$8,0))</f>
        <v>5484.7</v>
      </c>
      <c r="BT36" s="9">
        <f>INDEX('20100 Ann'!$C$8:$AZ$285,MATCH('20100M Ann'!$C36,'20100 Ann'!$C$8:$C$285,0),MATCH('20100M Ann'!BT$8,'20100 Ann'!$C$8:$AZ$8,0))</f>
        <v>5796.7</v>
      </c>
      <c r="BU36" s="9">
        <f>INDEX('20100 Ann'!$C$8:$AZ$285,MATCH('20100M Ann'!$C36,'20100 Ann'!$C$8:$C$285,0),MATCH('20100M Ann'!BU$8,'20100 Ann'!$C$8:$AZ$8,0))</f>
        <v>6156</v>
      </c>
      <c r="BV36" s="9">
        <f>INDEX('20100 Ann'!$C$8:$AZ$285,MATCH('20100M Ann'!$C36,'20100 Ann'!$C$8:$C$285,0),MATCH('20100M Ann'!BV$8,'20100 Ann'!$C$8:$AZ$8,0))</f>
        <v>6573</v>
      </c>
      <c r="BW36" s="9">
        <f>INDEX('20100 Ann'!$C$8:$AZ$285,MATCH('20100M Ann'!$C36,'20100 Ann'!$C$8:$C$285,0),MATCH('20100M Ann'!BW$8,'20100 Ann'!$C$8:$AZ$8,0))</f>
        <v>7092.8</v>
      </c>
      <c r="BX36" s="9">
        <f>INDEX('20100 Ann'!$C$8:$AZ$285,MATCH('20100M Ann'!$C36,'20100 Ann'!$C$8:$C$285,0),MATCH('20100M Ann'!BX$8,'20100 Ann'!$C$8:$AZ$8,0))</f>
        <v>7417.1</v>
      </c>
      <c r="BY36" s="9">
        <f>INDEX('20100 Ann'!$C$8:$AZ$285,MATCH('20100M Ann'!$C36,'20100 Ann'!$C$8:$C$285,0),MATCH('20100M Ann'!BY$8,'20100 Ann'!$C$8:$AZ$8,0))</f>
        <v>7693.9</v>
      </c>
      <c r="BZ36" s="9">
        <f>INDEX('20100 Ann'!$C$8:$AZ$285,MATCH('20100M Ann'!$C36,'20100 Ann'!$C$8:$C$285,0),MATCH('20100M Ann'!BZ$8,'20100 Ann'!$C$8:$AZ$8,0))</f>
        <v>8076.2</v>
      </c>
      <c r="CA36" s="9">
        <f>INDEX('20100 Ann'!$C$8:$AZ$285,MATCH('20100M Ann'!$C36,'20100 Ann'!$C$8:$C$285,0),MATCH('20100M Ann'!CA$8,'20100 Ann'!$C$8:$AZ$8,0))</f>
        <v>8592.9</v>
      </c>
      <c r="CB36" s="9">
        <f>INDEX('20100 Ann'!$C$8:$AZ$285,MATCH('20100M Ann'!$C36,'20100 Ann'!$C$8:$C$285,0),MATCH('20100M Ann'!CB$8,'20100 Ann'!$C$8:$AZ$8,0))</f>
        <v>9157.7000000000007</v>
      </c>
      <c r="CC36" s="9">
        <f>INDEX('20100 Ann'!$C$8:$AZ$285,MATCH('20100M Ann'!$C36,'20100 Ann'!$C$8:$C$285,0),MATCH('20100M Ann'!CC$8,'20100 Ann'!$C$8:$AZ$8,0))</f>
        <v>9705.5</v>
      </c>
      <c r="CD36" s="9">
        <f>INDEX('20100 Ann'!$C$8:$AZ$285,MATCH('20100M Ann'!$C36,'20100 Ann'!$C$8:$C$285,0),MATCH('20100M Ann'!CD$8,'20100 Ann'!$C$8:$AZ$8,0))</f>
        <v>10197.200000000001</v>
      </c>
      <c r="CE36" s="9">
        <f>INDEX('20100 Ann'!$C$8:$AZ$285,MATCH('20100M Ann'!$C36,'20100 Ann'!$C$8:$C$285,0),MATCH('20100M Ann'!CE$8,'20100 Ann'!$C$8:$AZ$8,0))</f>
        <v>10457.700000000001</v>
      </c>
      <c r="CF36" s="9">
        <f>INDEX('20100 Ann'!$C$8:$AZ$285,MATCH('20100M Ann'!$C36,'20100 Ann'!$C$8:$C$285,0),MATCH('20100M Ann'!CF$8,'20100 Ann'!$C$8:$AZ$8,0))</f>
        <v>10275.1</v>
      </c>
      <c r="CG36" s="9">
        <f>INDEX('20100 Ann'!$C$8:$AZ$285,MATCH('20100M Ann'!$C36,'20100 Ann'!$C$8:$C$285,0),MATCH('20100M Ann'!CG$8,'20100 Ann'!$C$8:$AZ$8,0))</f>
        <v>10607.9</v>
      </c>
      <c r="CH36" s="9">
        <f>INDEX('20100 Ann'!$C$8:$AZ$285,MATCH('20100M Ann'!$C36,'20100 Ann'!$C$8:$C$285,0),MATCH('20100M Ann'!CH$8,'20100 Ann'!$C$8:$AZ$8,0))</f>
        <v>11091.2</v>
      </c>
      <c r="CI36" s="9">
        <f>INDEX('20100 Ann'!$C$8:$AZ$285,MATCH('20100M Ann'!$C36,'20100 Ann'!$C$8:$C$285,0),MATCH('20100M Ann'!CI$8,'20100 Ann'!$C$8:$AZ$8,0))</f>
        <v>11457</v>
      </c>
      <c r="CJ36" s="9">
        <f>INDEX('20100 Ann'!$C$8:$AZ$285,MATCH('20100M Ann'!$C36,'20100 Ann'!$C$8:$C$285,0),MATCH('20100M Ann'!CJ$8,'20100 Ann'!$C$8:$AZ$8,0))</f>
        <v>11775.7</v>
      </c>
      <c r="CK36" s="9">
        <f>INDEX('20100 Ann'!$C$8:$AZ$285,MATCH('20100M Ann'!$C36,'20100 Ann'!$C$8:$C$285,0),MATCH('20100M Ann'!CK$8,'20100 Ann'!$C$8:$AZ$8,0))</f>
        <v>12296.7</v>
      </c>
      <c r="CL36" s="9">
        <f>INDEX('20100 Ann'!$C$8:$AZ$285,MATCH('20100M Ann'!$C36,'20100 Ann'!$C$8:$C$285,0),MATCH('20100M Ann'!CL$8,'20100 Ann'!$C$8:$AZ$8,0))</f>
        <v>12736.2</v>
      </c>
    </row>
    <row r="37" spans="1:90" s="10" customFormat="1" x14ac:dyDescent="0.25">
      <c r="A37" s="32">
        <v>29</v>
      </c>
      <c r="B37" s="10" t="s">
        <v>277</v>
      </c>
      <c r="C37" s="10" t="s">
        <v>136</v>
      </c>
      <c r="D37" s="10">
        <f>INDEX('20100 Ann Hist'!$C$8:$AR$285,MATCH('20100M Ann'!$C37,'20100 Ann Hist'!$C$8:$C$285,0),MATCH('20100M Ann'!D$8,'20100 Ann Hist'!$C$8:$AR$8,0))</f>
        <v>77.400000000000006</v>
      </c>
      <c r="E37" s="10">
        <f>INDEX('20100 Ann Hist'!$C$8:$AR$285,MATCH('20100M Ann'!$C37,'20100 Ann Hist'!$C$8:$C$285,0),MATCH('20100M Ann'!E$8,'20100 Ann Hist'!$C$8:$AR$8,0))</f>
        <v>70.099999999999994</v>
      </c>
      <c r="F37" s="10">
        <f>INDEX('20100 Ann Hist'!$C$8:$AR$285,MATCH('20100M Ann'!$C37,'20100 Ann Hist'!$C$8:$C$285,0),MATCH('20100M Ann'!F$8,'20100 Ann Hist'!$C$8:$AR$8,0))</f>
        <v>60.7</v>
      </c>
      <c r="G37" s="10">
        <f>INDEX('20100 Ann Hist'!$C$8:$AR$285,MATCH('20100M Ann'!$C37,'20100 Ann Hist'!$C$8:$C$285,0),MATCH('20100M Ann'!G$8,'20100 Ann Hist'!$C$8:$AR$8,0))</f>
        <v>48.7</v>
      </c>
      <c r="H37" s="10">
        <f>INDEX('20100 Ann Hist'!$C$8:$AR$285,MATCH('20100M Ann'!$C37,'20100 Ann Hist'!$C$8:$C$285,0),MATCH('20100M Ann'!H$8,'20100 Ann Hist'!$C$8:$AR$8,0))</f>
        <v>45.9</v>
      </c>
      <c r="I37" s="10">
        <f>INDEX('20100 Ann Hist'!$C$8:$AR$285,MATCH('20100M Ann'!$C37,'20100 Ann Hist'!$C$8:$C$285,0),MATCH('20100M Ann'!I$8,'20100 Ann Hist'!$C$8:$AR$8,0))</f>
        <v>51.5</v>
      </c>
      <c r="J37" s="10">
        <f>INDEX('20100 Ann Hist'!$C$8:$AR$285,MATCH('20100M Ann'!$C37,'20100 Ann Hist'!$C$8:$C$285,0),MATCH('20100M Ann'!J$8,'20100 Ann Hist'!$C$8:$AR$8,0))</f>
        <v>55.9</v>
      </c>
      <c r="K37" s="10">
        <f>INDEX('20100 Ann Hist'!$C$8:$AR$285,MATCH('20100M Ann'!$C37,'20100 Ann Hist'!$C$8:$C$285,0),MATCH('20100M Ann'!K$8,'20100 Ann Hist'!$C$8:$AR$8,0))</f>
        <v>62.2</v>
      </c>
      <c r="L37" s="10">
        <f>INDEX('20100 Ann Hist'!$C$8:$AR$285,MATCH('20100M Ann'!$C37,'20100 Ann Hist'!$C$8:$C$285,0),MATCH('20100M Ann'!L$8,'20100 Ann Hist'!$C$8:$AR$8,0))</f>
        <v>66.8</v>
      </c>
      <c r="M37" s="10">
        <f>INDEX('20100 Ann Hist'!$C$8:$AR$285,MATCH('20100M Ann'!$C37,'20100 Ann Hist'!$C$8:$C$285,0),MATCH('20100M Ann'!M$8,'20100 Ann Hist'!$C$8:$AR$8,0))</f>
        <v>64.3</v>
      </c>
      <c r="N37" s="10">
        <f>INDEX('20100 Ann Hist'!$C$8:$AR$285,MATCH('20100M Ann'!$C37,'20100 Ann Hist'!$C$8:$C$285,0),MATCH('20100M Ann'!N$8,'20100 Ann Hist'!$C$8:$AR$8,0))</f>
        <v>67.2</v>
      </c>
      <c r="O37" s="10">
        <f>INDEX('20100 Ann Hist'!$C$8:$AR$285,MATCH('20100M Ann'!$C37,'20100 Ann Hist'!$C$8:$C$285,0),MATCH('20100M Ann'!O$8,'20100 Ann Hist'!$C$8:$AR$8,0))</f>
        <v>71.3</v>
      </c>
      <c r="P37" s="10">
        <f>INDEX('20100 Ann Hist'!$C$8:$AR$285,MATCH('20100M Ann'!$C37,'20100 Ann Hist'!$C$8:$C$285,0),MATCH('20100M Ann'!P$8,'20100 Ann Hist'!$C$8:$AR$8,0))</f>
        <v>81.099999999999994</v>
      </c>
      <c r="Q37" s="10">
        <f>INDEX('20100 Ann Hist'!$C$8:$AR$285,MATCH('20100M Ann'!$C37,'20100 Ann Hist'!$C$8:$C$285,0),MATCH('20100M Ann'!Q$8,'20100 Ann Hist'!$C$8:$AR$8,0))</f>
        <v>89</v>
      </c>
      <c r="R37" s="10">
        <f>INDEX('20100 Ann Hist'!$C$8:$AR$285,MATCH('20100M Ann'!$C37,'20100 Ann Hist'!$C$8:$C$285,0),MATCH('20100M Ann'!R$8,'20100 Ann Hist'!$C$8:$AR$8,0))</f>
        <v>99.9</v>
      </c>
      <c r="S37" s="10">
        <f>INDEX('20100 Ann Hist'!$C$8:$AR$285,MATCH('20100M Ann'!$C37,'20100 Ann Hist'!$C$8:$C$285,0),MATCH('20100M Ann'!S$8,'20100 Ann Hist'!$C$8:$AR$8,0))</f>
        <v>108.6</v>
      </c>
      <c r="T37" s="10">
        <f>INDEX('20100 Ann Hist'!$C$8:$AR$285,MATCH('20100M Ann'!$C37,'20100 Ann Hist'!$C$8:$C$285,0),MATCH('20100M Ann'!T$8,'20100 Ann Hist'!$C$8:$AR$8,0))</f>
        <v>120</v>
      </c>
      <c r="U37" s="10">
        <f>INDEX('20100 Ann Hist'!$C$8:$AR$285,MATCH('20100M Ann'!$C37,'20100 Ann Hist'!$C$8:$C$285,0),MATCH('20100M Ann'!U$8,'20100 Ann Hist'!$C$8:$AR$8,0))</f>
        <v>144.30000000000001</v>
      </c>
      <c r="V37" s="10">
        <f>INDEX('20100 Ann Hist'!$C$8:$AR$285,MATCH('20100M Ann'!$C37,'20100 Ann Hist'!$C$8:$C$285,0),MATCH('20100M Ann'!V$8,'20100 Ann Hist'!$C$8:$AR$8,0))</f>
        <v>162</v>
      </c>
      <c r="W37" s="10">
        <f>INDEX('20100 Ann Hist'!$C$8:$AR$285,MATCH('20100M Ann'!$C37,'20100 Ann Hist'!$C$8:$C$285,0),MATCH('20100M Ann'!W$8,'20100 Ann Hist'!$C$8:$AR$8,0))</f>
        <v>175</v>
      </c>
      <c r="X37" s="10">
        <f>INDEX('20100 Ann Hist'!$C$8:$AR$285,MATCH('20100M Ann'!$C37,'20100 Ann Hist'!$C$8:$C$285,0),MATCH('20100M Ann'!X$8,'20100 Ann Hist'!$C$8:$AR$8,0))</f>
        <v>178.5</v>
      </c>
      <c r="Y37" s="10">
        <f>INDEX('20100 Ann Hist'!$C$8:$AR$285,MATCH('20100M Ann'!$C37,'20100 Ann Hist'!$C$8:$C$285,0),MATCH('20100M Ann'!Y$8,'20100 Ann Hist'!$C$8:$AR$8,0))</f>
        <v>192.2</v>
      </c>
      <c r="Z37" s="10">
        <f>INDEX('20100 Ann Hist'!$C$8:$AR$285,MATCH('20100M Ann'!$C37,'20100 Ann Hist'!$C$8:$C$285,0),MATCH('20100M Ann'!Z$8,'20100 Ann Hist'!$C$8:$AR$8,0))</f>
        <v>208.5</v>
      </c>
      <c r="AA37" s="10">
        <f>INDEX('20100 Ann Hist'!$C$8:$AR$285,MATCH('20100M Ann'!$C37,'20100 Ann Hist'!$C$8:$C$285,0),MATCH('20100M Ann'!AA$8,'20100 Ann Hist'!$C$8:$AR$8,0))</f>
        <v>219.5</v>
      </c>
      <c r="AB37" s="10">
        <f>INDEX('20100 Ann Hist'!$C$8:$AR$285,MATCH('20100M Ann'!$C37,'20100 Ann Hist'!$C$8:$C$285,0),MATCH('20100M Ann'!AB$8,'20100 Ann Hist'!$C$8:$AR$8,0))</f>
        <v>233</v>
      </c>
      <c r="AC37" s="10">
        <f>INDEX('20100 Ann Hist'!$C$8:$AR$285,MATCH('20100M Ann'!$C37,'20100 Ann Hist'!$C$8:$C$285,0),MATCH('20100M Ann'!AC$8,'20100 Ann Hist'!$C$8:$AR$8,0))</f>
        <v>239.9</v>
      </c>
      <c r="AD37" s="10">
        <f>INDEX('20100 Ann Hist'!$C$8:$AR$285,MATCH('20100M Ann'!$C37,'20100 Ann Hist'!$C$8:$C$285,0),MATCH('20100M Ann'!AD$8,'20100 Ann Hist'!$C$8:$AR$8,0))</f>
        <v>258.7</v>
      </c>
      <c r="AE37" s="10">
        <f>INDEX('20100 Ann Hist'!$C$8:$AR$285,MATCH('20100M Ann'!$C37,'20100 Ann Hist'!$C$8:$C$285,0),MATCH('20100M Ann'!AE$8,'20100 Ann Hist'!$C$8:$AR$8,0))</f>
        <v>271.60000000000002</v>
      </c>
      <c r="AF37" s="10">
        <f>INDEX('20100 Ann Hist'!$C$8:$AR$285,MATCH('20100M Ann'!$C37,'20100 Ann Hist'!$C$8:$C$285,0),MATCH('20100M Ann'!AF$8,'20100 Ann Hist'!$C$8:$AR$8,0))</f>
        <v>286.7</v>
      </c>
      <c r="AG37" s="10">
        <f>INDEX('20100 Ann Hist'!$C$8:$AR$285,MATCH('20100M Ann'!$C37,'20100 Ann Hist'!$C$8:$C$285,0),MATCH('20100M Ann'!AG$8,'20100 Ann Hist'!$C$8:$AR$8,0))</f>
        <v>296</v>
      </c>
      <c r="AH37" s="10">
        <f>INDEX('20100 Ann Hist'!$C$8:$AR$285,MATCH('20100M Ann'!$C37,'20100 Ann Hist'!$C$8:$C$285,0),MATCH('20100M Ann'!AH$8,'20100 Ann Hist'!$C$8:$AR$8,0))</f>
        <v>317.5</v>
      </c>
      <c r="AI37" s="10">
        <f>INDEX('20100 Ann Hist'!$C$8:$AR$285,MATCH('20100M Ann'!$C37,'20100 Ann Hist'!$C$8:$C$285,0),MATCH('20100M Ann'!AI$8,'20100 Ann Hist'!$C$8:$AR$8,0))</f>
        <v>331.6</v>
      </c>
      <c r="AJ37" s="10">
        <f>INDEX('20100 Ann Hist'!$C$8:$AR$285,MATCH('20100M Ann'!$C37,'20100 Ann Hist'!$C$8:$C$285,0),MATCH('20100M Ann'!AJ$8,'20100 Ann Hist'!$C$8:$AR$8,0))</f>
        <v>342</v>
      </c>
      <c r="AK37" s="10">
        <f>INDEX('20100 Ann Hist'!$C$8:$AR$285,MATCH('20100M Ann'!$C37,'20100 Ann Hist'!$C$8:$C$285,0),MATCH('20100M Ann'!AK$8,'20100 Ann Hist'!$C$8:$AR$8,0))</f>
        <v>363.1</v>
      </c>
      <c r="AL37" s="10">
        <f>INDEX('20100 Ann Hist'!$C$8:$AR$285,MATCH('20100M Ann'!$C37,'20100 Ann Hist'!$C$8:$C$285,0),MATCH('20100M Ann'!AL$8,'20100 Ann Hist'!$C$8:$AR$8,0))</f>
        <v>382.5</v>
      </c>
      <c r="AM37" s="10">
        <f>INDEX('20100 Ann Hist'!$C$8:$AR$285,MATCH('20100M Ann'!$C37,'20100 Ann Hist'!$C$8:$C$285,0),MATCH('20100M Ann'!AM$8,'20100 Ann Hist'!$C$8:$AR$8,0))</f>
        <v>411.2</v>
      </c>
      <c r="AN37" s="10">
        <f>INDEX('20100 Ann Hist'!$C$8:$AR$285,MATCH('20100M Ann'!$C37,'20100 Ann Hist'!$C$8:$C$285,0),MATCH('20100M Ann'!AN$8,'20100 Ann Hist'!$C$8:$AR$8,0))</f>
        <v>443.6</v>
      </c>
      <c r="AO37" s="10">
        <f>INDEX('20100 Ann Hist'!$C$8:$AR$285,MATCH('20100M Ann'!$C37,'20100 Ann Hist'!$C$8:$C$285,0),MATCH('20100M Ann'!AO$8,'20100 Ann Hist'!$C$8:$AR$8,0))</f>
        <v>480.6</v>
      </c>
      <c r="AP37" s="10">
        <f>INDEX('20100 Ann Hist'!$C$8:$AR$285,MATCH('20100M Ann'!$C37,'20100 Ann Hist'!$C$8:$C$285,0),MATCH('20100M Ann'!AP$8,'20100 Ann Hist'!$C$8:$AR$8,0))</f>
        <v>507.4</v>
      </c>
      <c r="AQ37" s="10">
        <f>INDEX('20100 Ann Hist'!$C$8:$AR$285,MATCH('20100M Ann'!$C37,'20100 Ann Hist'!$C$8:$C$285,0),MATCH('20100M Ann'!AQ$8,'20100 Ann Hist'!$C$8:$AR$8,0))</f>
        <v>557.4</v>
      </c>
      <c r="AR37" s="11">
        <f>INDEX('20100 Ann'!$C$8:$AZ$285,MATCH('20100M Ann'!$C37,'20100 Ann'!$C$8:$C$285,0),MATCH('20100M Ann'!AR$8,'20100 Ann'!$C$8:$AZ$8,0))</f>
        <v>604.5</v>
      </c>
      <c r="AS37" s="11">
        <f>INDEX('20100 Ann'!$C$8:$AZ$285,MATCH('20100M Ann'!$C37,'20100 Ann'!$C$8:$C$285,0),MATCH('20100M Ann'!AS$8,'20100 Ann'!$C$8:$AZ$8,0))</f>
        <v>647.70000000000005</v>
      </c>
      <c r="AT37" s="11">
        <f>INDEX('20100 Ann'!$C$8:$AZ$285,MATCH('20100M Ann'!$C37,'20100 Ann'!$C$8:$C$285,0),MATCH('20100M Ann'!AT$8,'20100 Ann'!$C$8:$AZ$8,0))</f>
        <v>701</v>
      </c>
      <c r="AU37" s="11">
        <f>INDEX('20100 Ann'!$C$8:$AZ$285,MATCH('20100M Ann'!$C37,'20100 Ann'!$C$8:$C$285,0),MATCH('20100M Ann'!AU$8,'20100 Ann'!$C$8:$AZ$8,0))</f>
        <v>769.4</v>
      </c>
      <c r="AV37" s="11">
        <f>INDEX('20100 Ann'!$C$8:$AZ$285,MATCH('20100M Ann'!$C37,'20100 Ann'!$C$8:$C$285,0),MATCH('20100M Ann'!AV$8,'20100 Ann'!$C$8:$AZ$8,0))</f>
        <v>851.1</v>
      </c>
      <c r="AW37" s="11">
        <f>INDEX('20100 Ann'!$C$8:$AZ$285,MATCH('20100M Ann'!$C37,'20100 Ann'!$C$8:$C$285,0),MATCH('20100M Ann'!AW$8,'20100 Ann'!$C$8:$AZ$8,0))</f>
        <v>932</v>
      </c>
      <c r="AX37" s="11">
        <f>INDEX('20100 Ann'!$C$8:$AZ$285,MATCH('20100M Ann'!$C37,'20100 Ann'!$C$8:$C$285,0),MATCH('20100M Ann'!AX$8,'20100 Ann'!$C$8:$AZ$8,0))</f>
        <v>1032.8</v>
      </c>
      <c r="AY37" s="11">
        <f>INDEX('20100 Ann'!$C$8:$AZ$285,MATCH('20100M Ann'!$C37,'20100 Ann'!$C$8:$C$285,0),MATCH('20100M Ann'!AY$8,'20100 Ann'!$C$8:$AZ$8,0))</f>
        <v>1150.2</v>
      </c>
      <c r="AZ37" s="11">
        <f>INDEX('20100 Ann'!$C$8:$AZ$285,MATCH('20100M Ann'!$C37,'20100 Ann'!$C$8:$C$285,0),MATCH('20100M Ann'!AZ$8,'20100 Ann'!$C$8:$AZ$8,0))</f>
        <v>1276.7</v>
      </c>
      <c r="BA37" s="11">
        <f>INDEX('20100 Ann'!$C$8:$AZ$285,MATCH('20100M Ann'!$C37,'20100 Ann'!$C$8:$C$285,0),MATCH('20100M Ann'!BA$8,'20100 Ann'!$C$8:$AZ$8,0))</f>
        <v>1426.2</v>
      </c>
      <c r="BB37" s="11">
        <f>INDEX('20100 Ann'!$C$8:$AZ$285,MATCH('20100M Ann'!$C37,'20100 Ann'!$C$8:$C$285,0),MATCH('20100M Ann'!BB$8,'20100 Ann'!$C$8:$AZ$8,0))</f>
        <v>1589.5</v>
      </c>
      <c r="BC37" s="11">
        <f>INDEX('20100 Ann'!$C$8:$AZ$285,MATCH('20100M Ann'!$C37,'20100 Ann'!$C$8:$C$285,0),MATCH('20100M Ann'!BC$8,'20100 Ann'!$C$8:$AZ$8,0))</f>
        <v>1754.6</v>
      </c>
      <c r="BD37" s="11">
        <f>INDEX('20100 Ann'!$C$8:$AZ$285,MATCH('20100M Ann'!$C37,'20100 Ann'!$C$8:$C$285,0),MATCH('20100M Ann'!BD$8,'20100 Ann'!$C$8:$AZ$8,0))</f>
        <v>1937.5</v>
      </c>
      <c r="BE37" s="11">
        <f>INDEX('20100 Ann'!$C$8:$AZ$285,MATCH('20100M Ann'!$C37,'20100 Ann'!$C$8:$C$285,0),MATCH('20100M Ann'!BE$8,'20100 Ann'!$C$8:$AZ$8,0))</f>
        <v>2073.9</v>
      </c>
      <c r="BF37" s="11">
        <f>INDEX('20100 Ann'!$C$8:$AZ$285,MATCH('20100M Ann'!$C37,'20100 Ann'!$C$8:$C$285,0),MATCH('20100M Ann'!BF$8,'20100 Ann'!$C$8:$AZ$8,0))</f>
        <v>2286.5</v>
      </c>
      <c r="BG37" s="11">
        <f>INDEX('20100 Ann'!$C$8:$AZ$285,MATCH('20100M Ann'!$C37,'20100 Ann'!$C$8:$C$285,0),MATCH('20100M Ann'!BG$8,'20100 Ann'!$C$8:$AZ$8,0))</f>
        <v>2498.1999999999998</v>
      </c>
      <c r="BH37" s="11">
        <f>INDEX('20100 Ann'!$C$8:$AZ$285,MATCH('20100M Ann'!$C37,'20100 Ann'!$C$8:$C$285,0),MATCH('20100M Ann'!BH$8,'20100 Ann'!$C$8:$AZ$8,0))</f>
        <v>2722.7</v>
      </c>
      <c r="BI37" s="11">
        <f>INDEX('20100 Ann'!$C$8:$AZ$285,MATCH('20100M Ann'!$C37,'20100 Ann'!$C$8:$C$285,0),MATCH('20100M Ann'!BI$8,'20100 Ann'!$C$8:$AZ$8,0))</f>
        <v>2898.4</v>
      </c>
      <c r="BJ37" s="11">
        <f>INDEX('20100 Ann'!$C$8:$AZ$285,MATCH('20100M Ann'!$C37,'20100 Ann'!$C$8:$C$285,0),MATCH('20100M Ann'!BJ$8,'20100 Ann'!$C$8:$AZ$8,0))</f>
        <v>3092.1</v>
      </c>
      <c r="BK37" s="11">
        <f>INDEX('20100 Ann'!$C$8:$AZ$285,MATCH('20100M Ann'!$C37,'20100 Ann'!$C$8:$C$285,0),MATCH('20100M Ann'!BK$8,'20100 Ann'!$C$8:$AZ$8,0))</f>
        <v>3346.9</v>
      </c>
      <c r="BL37" s="11">
        <f>INDEX('20100 Ann'!$C$8:$AZ$285,MATCH('20100M Ann'!$C37,'20100 Ann'!$C$8:$C$285,0),MATCH('20100M Ann'!BL$8,'20100 Ann'!$C$8:$AZ$8,0))</f>
        <v>3592.8</v>
      </c>
      <c r="BM37" s="11">
        <f>INDEX('20100 Ann'!$C$8:$AZ$285,MATCH('20100M Ann'!$C37,'20100 Ann'!$C$8:$C$285,0),MATCH('20100M Ann'!BM$8,'20100 Ann'!$C$8:$AZ$8,0))</f>
        <v>3825.6</v>
      </c>
      <c r="BN37" s="11">
        <f>INDEX('20100 Ann'!$C$8:$AZ$285,MATCH('20100M Ann'!$C37,'20100 Ann'!$C$8:$C$285,0),MATCH('20100M Ann'!BN$8,'20100 Ann'!$C$8:$AZ$8,0))</f>
        <v>3960.2</v>
      </c>
      <c r="BO37" s="11">
        <f>INDEX('20100 Ann'!$C$8:$AZ$285,MATCH('20100M Ann'!$C37,'20100 Ann'!$C$8:$C$285,0),MATCH('20100M Ann'!BO$8,'20100 Ann'!$C$8:$AZ$8,0))</f>
        <v>4215.7</v>
      </c>
      <c r="BP37" s="11">
        <f>INDEX('20100 Ann'!$C$8:$AZ$285,MATCH('20100M Ann'!$C37,'20100 Ann'!$C$8:$C$285,0),MATCH('20100M Ann'!BP$8,'20100 Ann'!$C$8:$AZ$8,0))</f>
        <v>4471</v>
      </c>
      <c r="BQ37" s="11">
        <f>INDEX('20100 Ann'!$C$8:$AZ$285,MATCH('20100M Ann'!$C37,'20100 Ann'!$C$8:$C$285,0),MATCH('20100M Ann'!BQ$8,'20100 Ann'!$C$8:$AZ$8,0))</f>
        <v>4741</v>
      </c>
      <c r="BR37" s="11">
        <f>INDEX('20100 Ann'!$C$8:$AZ$285,MATCH('20100M Ann'!$C37,'20100 Ann'!$C$8:$C$285,0),MATCH('20100M Ann'!BR$8,'20100 Ann'!$C$8:$AZ$8,0))</f>
        <v>4984.2</v>
      </c>
      <c r="BS37" s="11">
        <f>INDEX('20100 Ann'!$C$8:$AZ$285,MATCH('20100M Ann'!$C37,'20100 Ann'!$C$8:$C$285,0),MATCH('20100M Ann'!BS$8,'20100 Ann'!$C$8:$AZ$8,0))</f>
        <v>5268.1</v>
      </c>
      <c r="BT37" s="11">
        <f>INDEX('20100 Ann'!$C$8:$AZ$285,MATCH('20100M Ann'!$C37,'20100 Ann'!$C$8:$C$285,0),MATCH('20100M Ann'!BT$8,'20100 Ann'!$C$8:$AZ$8,0))</f>
        <v>5560.7</v>
      </c>
      <c r="BU37" s="11">
        <f>INDEX('20100 Ann'!$C$8:$AZ$285,MATCH('20100M Ann'!$C37,'20100 Ann'!$C$8:$C$285,0),MATCH('20100M Ann'!BU$8,'20100 Ann'!$C$8:$AZ$8,0))</f>
        <v>5903</v>
      </c>
      <c r="BV37" s="11">
        <f>INDEX('20100 Ann'!$C$8:$AZ$285,MATCH('20100M Ann'!$C37,'20100 Ann'!$C$8:$C$285,0),MATCH('20100M Ann'!BV$8,'20100 Ann'!$C$8:$AZ$8,0))</f>
        <v>6307</v>
      </c>
      <c r="BW37" s="11">
        <f>INDEX('20100 Ann'!$C$8:$AZ$285,MATCH('20100M Ann'!$C37,'20100 Ann'!$C$8:$C$285,0),MATCH('20100M Ann'!BW$8,'20100 Ann'!$C$8:$AZ$8,0))</f>
        <v>6792.4</v>
      </c>
      <c r="BX37" s="11">
        <f>INDEX('20100 Ann'!$C$8:$AZ$285,MATCH('20100M Ann'!$C37,'20100 Ann'!$C$8:$C$285,0),MATCH('20100M Ann'!BX$8,'20100 Ann'!$C$8:$AZ$8,0))</f>
        <v>7103.1</v>
      </c>
      <c r="BY37" s="11">
        <f>INDEX('20100 Ann'!$C$8:$AZ$285,MATCH('20100M Ann'!$C37,'20100 Ann'!$C$8:$C$285,0),MATCH('20100M Ann'!BY$8,'20100 Ann'!$C$8:$AZ$8,0))</f>
        <v>7384.1</v>
      </c>
      <c r="BZ37" s="11">
        <f>INDEX('20100 Ann'!$C$8:$AZ$285,MATCH('20100M Ann'!$C37,'20100 Ann'!$C$8:$C$285,0),MATCH('20100M Ann'!BZ$8,'20100 Ann'!$C$8:$AZ$8,0))</f>
        <v>7765.5</v>
      </c>
      <c r="CA37" s="11">
        <f>INDEX('20100 Ann'!$C$8:$AZ$285,MATCH('20100M Ann'!$C37,'20100 Ann'!$C$8:$C$285,0),MATCH('20100M Ann'!CA$8,'20100 Ann'!$C$8:$AZ$8,0))</f>
        <v>8260</v>
      </c>
      <c r="CB37" s="11">
        <f>INDEX('20100 Ann'!$C$8:$AZ$285,MATCH('20100M Ann'!$C37,'20100 Ann'!$C$8:$C$285,0),MATCH('20100M Ann'!CB$8,'20100 Ann'!$C$8:$AZ$8,0))</f>
        <v>8794.1</v>
      </c>
      <c r="CC37" s="11">
        <f>INDEX('20100 Ann'!$C$8:$AZ$285,MATCH('20100M Ann'!$C37,'20100 Ann'!$C$8:$C$285,0),MATCH('20100M Ann'!CC$8,'20100 Ann'!$C$8:$AZ$8,0))</f>
        <v>9304</v>
      </c>
      <c r="CD37" s="11">
        <f>INDEX('20100 Ann'!$C$8:$AZ$285,MATCH('20100M Ann'!$C37,'20100 Ann'!$C$8:$C$285,0),MATCH('20100M Ann'!CD$8,'20100 Ann'!$C$8:$AZ$8,0))</f>
        <v>9750.5</v>
      </c>
      <c r="CE37" s="11">
        <f>INDEX('20100 Ann'!$C$8:$AZ$285,MATCH('20100M Ann'!$C37,'20100 Ann'!$C$8:$C$285,0),MATCH('20100M Ann'!CE$8,'20100 Ann'!$C$8:$AZ$8,0))</f>
        <v>10013.6</v>
      </c>
      <c r="CF37" s="11">
        <f>INDEX('20100 Ann'!$C$8:$AZ$285,MATCH('20100M Ann'!$C37,'20100 Ann'!$C$8:$C$285,0),MATCH('20100M Ann'!CF$8,'20100 Ann'!$C$8:$AZ$8,0))</f>
        <v>9847</v>
      </c>
      <c r="CG37" s="11">
        <f>INDEX('20100 Ann'!$C$8:$AZ$285,MATCH('20100M Ann'!$C37,'20100 Ann'!$C$8:$C$285,0),MATCH('20100M Ann'!CG$8,'20100 Ann'!$C$8:$AZ$8,0))</f>
        <v>10202.200000000001</v>
      </c>
      <c r="CH37" s="11">
        <f>INDEX('20100 Ann'!$C$8:$AZ$285,MATCH('20100M Ann'!$C37,'20100 Ann'!$C$8:$C$285,0),MATCH('20100M Ann'!CH$8,'20100 Ann'!$C$8:$AZ$8,0))</f>
        <v>10689.3</v>
      </c>
      <c r="CI37" s="11">
        <f>INDEX('20100 Ann'!$C$8:$AZ$285,MATCH('20100M Ann'!$C37,'20100 Ann'!$C$8:$C$285,0),MATCH('20100M Ann'!CI$8,'20100 Ann'!$C$8:$AZ$8,0))</f>
        <v>11050.6</v>
      </c>
      <c r="CJ37" s="11">
        <f>INDEX('20100 Ann'!$C$8:$AZ$285,MATCH('20100M Ann'!$C37,'20100 Ann'!$C$8:$C$285,0),MATCH('20100M Ann'!CJ$8,'20100 Ann'!$C$8:$AZ$8,0))</f>
        <v>11361.2</v>
      </c>
      <c r="CK37" s="11">
        <f>INDEX('20100 Ann'!$C$8:$AZ$285,MATCH('20100M Ann'!$C37,'20100 Ann'!$C$8:$C$285,0),MATCH('20100M Ann'!CK$8,'20100 Ann'!$C$8:$AZ$8,0))</f>
        <v>11863.4</v>
      </c>
      <c r="CL37" s="11">
        <f>INDEX('20100 Ann'!$C$8:$AZ$285,MATCH('20100M Ann'!$C37,'20100 Ann'!$C$8:$C$285,0),MATCH('20100M Ann'!CL$8,'20100 Ann'!$C$8:$AZ$8,0))</f>
        <v>12283.7</v>
      </c>
    </row>
    <row r="38" spans="1:90" s="10" customFormat="1" x14ac:dyDescent="0.25">
      <c r="A38" s="32">
        <v>30</v>
      </c>
      <c r="B38" s="10" t="s">
        <v>276</v>
      </c>
      <c r="C38" s="10" t="s">
        <v>137</v>
      </c>
      <c r="D38" s="10">
        <f>INDEX('20100 Ann Hist'!$C$8:$AR$285,MATCH('20100M Ann'!$C38,'20100 Ann Hist'!$C$8:$C$285,0),MATCH('20100M Ann'!D$8,'20100 Ann Hist'!$C$8:$AR$8,0))</f>
        <v>1.5</v>
      </c>
      <c r="E38" s="10">
        <f>INDEX('20100 Ann Hist'!$C$8:$AR$285,MATCH('20100M Ann'!$C38,'20100 Ann Hist'!$C$8:$C$285,0),MATCH('20100M Ann'!E$8,'20100 Ann Hist'!$C$8:$AR$8,0))</f>
        <v>0.9</v>
      </c>
      <c r="F38" s="10">
        <f>INDEX('20100 Ann Hist'!$C$8:$AR$285,MATCH('20100M Ann'!$C38,'20100 Ann Hist'!$C$8:$C$285,0),MATCH('20100M Ann'!F$8,'20100 Ann Hist'!$C$8:$AR$8,0))</f>
        <v>0.7</v>
      </c>
      <c r="G38" s="10">
        <f>INDEX('20100 Ann Hist'!$C$8:$AR$285,MATCH('20100M Ann'!$C38,'20100 Ann Hist'!$C$8:$C$285,0),MATCH('20100M Ann'!G$8,'20100 Ann Hist'!$C$8:$AR$8,0))</f>
        <v>0.5</v>
      </c>
      <c r="H38" s="10">
        <f>INDEX('20100 Ann Hist'!$C$8:$AR$285,MATCH('20100M Ann'!$C38,'20100 Ann Hist'!$C$8:$C$285,0),MATCH('20100M Ann'!H$8,'20100 Ann Hist'!$C$8:$AR$8,0))</f>
        <v>0.5</v>
      </c>
      <c r="I38" s="10">
        <f>INDEX('20100 Ann Hist'!$C$8:$AR$285,MATCH('20100M Ann'!$C38,'20100 Ann Hist'!$C$8:$C$285,0),MATCH('20100M Ann'!I$8,'20100 Ann Hist'!$C$8:$AR$8,0))</f>
        <v>0.5</v>
      </c>
      <c r="J38" s="10">
        <f>INDEX('20100 Ann Hist'!$C$8:$AR$285,MATCH('20100M Ann'!$C38,'20100 Ann Hist'!$C$8:$C$285,0),MATCH('20100M Ann'!J$8,'20100 Ann Hist'!$C$8:$AR$8,0))</f>
        <v>0.5</v>
      </c>
      <c r="K38" s="10">
        <f>INDEX('20100 Ann Hist'!$C$8:$AR$285,MATCH('20100M Ann'!$C38,'20100 Ann Hist'!$C$8:$C$285,0),MATCH('20100M Ann'!K$8,'20100 Ann Hist'!$C$8:$AR$8,0))</f>
        <v>0.6</v>
      </c>
      <c r="L38" s="10">
        <f>INDEX('20100 Ann Hist'!$C$8:$AR$285,MATCH('20100M Ann'!$C38,'20100 Ann Hist'!$C$8:$C$285,0),MATCH('20100M Ann'!L$8,'20100 Ann Hist'!$C$8:$AR$8,0))</f>
        <v>0.7</v>
      </c>
      <c r="M38" s="10">
        <f>INDEX('20100 Ann Hist'!$C$8:$AR$285,MATCH('20100M Ann'!$C38,'20100 Ann Hist'!$C$8:$C$285,0),MATCH('20100M Ann'!M$8,'20100 Ann Hist'!$C$8:$AR$8,0))</f>
        <v>0.7</v>
      </c>
      <c r="N38" s="10">
        <f>INDEX('20100 Ann Hist'!$C$8:$AR$285,MATCH('20100M Ann'!$C38,'20100 Ann Hist'!$C$8:$C$285,0),MATCH('20100M Ann'!N$8,'20100 Ann Hist'!$C$8:$AR$8,0))</f>
        <v>0.7</v>
      </c>
      <c r="O38" s="10">
        <f>INDEX('20100 Ann Hist'!$C$8:$AR$285,MATCH('20100M Ann'!$C38,'20100 Ann Hist'!$C$8:$C$285,0),MATCH('20100M Ann'!O$8,'20100 Ann Hist'!$C$8:$AR$8,0))</f>
        <v>0.8</v>
      </c>
      <c r="P38" s="10">
        <f>INDEX('20100 Ann Hist'!$C$8:$AR$285,MATCH('20100M Ann'!$C38,'20100 Ann Hist'!$C$8:$C$285,0),MATCH('20100M Ann'!P$8,'20100 Ann Hist'!$C$8:$AR$8,0))</f>
        <v>0.9</v>
      </c>
      <c r="Q38" s="10">
        <f>INDEX('20100 Ann Hist'!$C$8:$AR$285,MATCH('20100M Ann'!$C38,'20100 Ann Hist'!$C$8:$C$285,0),MATCH('20100M Ann'!Q$8,'20100 Ann Hist'!$C$8:$AR$8,0))</f>
        <v>0.7</v>
      </c>
      <c r="R38" s="10">
        <f>INDEX('20100 Ann Hist'!$C$8:$AR$285,MATCH('20100M Ann'!$C38,'20100 Ann Hist'!$C$8:$C$285,0),MATCH('20100M Ann'!R$8,'20100 Ann Hist'!$C$8:$AR$8,0))</f>
        <v>0.4</v>
      </c>
      <c r="S38" s="10">
        <f>INDEX('20100 Ann Hist'!$C$8:$AR$285,MATCH('20100M Ann'!$C38,'20100 Ann Hist'!$C$8:$C$285,0),MATCH('20100M Ann'!S$8,'20100 Ann Hist'!$C$8:$AR$8,0))</f>
        <v>0.4</v>
      </c>
      <c r="T38" s="10">
        <f>INDEX('20100 Ann Hist'!$C$8:$AR$285,MATCH('20100M Ann'!$C38,'20100 Ann Hist'!$C$8:$C$285,0),MATCH('20100M Ann'!T$8,'20100 Ann Hist'!$C$8:$AR$8,0))</f>
        <v>0.4</v>
      </c>
      <c r="U38" s="10">
        <f>INDEX('20100 Ann Hist'!$C$8:$AR$285,MATCH('20100M Ann'!$C38,'20100 Ann Hist'!$C$8:$C$285,0),MATCH('20100M Ann'!U$8,'20100 Ann Hist'!$C$8:$AR$8,0))</f>
        <v>0.7</v>
      </c>
      <c r="V38" s="10">
        <f>INDEX('20100 Ann Hist'!$C$8:$AR$285,MATCH('20100M Ann'!$C38,'20100 Ann Hist'!$C$8:$C$285,0),MATCH('20100M Ann'!V$8,'20100 Ann Hist'!$C$8:$AR$8,0))</f>
        <v>0.9</v>
      </c>
      <c r="W38" s="10">
        <f>INDEX('20100 Ann Hist'!$C$8:$AR$285,MATCH('20100M Ann'!$C38,'20100 Ann Hist'!$C$8:$C$285,0),MATCH('20100M Ann'!W$8,'20100 Ann Hist'!$C$8:$AR$8,0))</f>
        <v>1.3</v>
      </c>
      <c r="X38" s="10">
        <f>INDEX('20100 Ann Hist'!$C$8:$AR$285,MATCH('20100M Ann'!$C38,'20100 Ann Hist'!$C$8:$C$285,0),MATCH('20100M Ann'!X$8,'20100 Ann Hist'!$C$8:$AR$8,0))</f>
        <v>1.6</v>
      </c>
      <c r="Y38" s="10">
        <f>INDEX('20100 Ann Hist'!$C$8:$AR$285,MATCH('20100M Ann'!$C38,'20100 Ann Hist'!$C$8:$C$285,0),MATCH('20100M Ann'!Y$8,'20100 Ann Hist'!$C$8:$AR$8,0))</f>
        <v>2</v>
      </c>
      <c r="Z38" s="10">
        <f>INDEX('20100 Ann Hist'!$C$8:$AR$285,MATCH('20100M Ann'!$C38,'20100 Ann Hist'!$C$8:$C$285,0),MATCH('20100M Ann'!Z$8,'20100 Ann Hist'!$C$8:$AR$8,0))</f>
        <v>2.2000000000000002</v>
      </c>
      <c r="AA38" s="10">
        <f>INDEX('20100 Ann Hist'!$C$8:$AR$285,MATCH('20100M Ann'!$C38,'20100 Ann Hist'!$C$8:$C$285,0),MATCH('20100M Ann'!AA$8,'20100 Ann Hist'!$C$8:$AR$8,0))</f>
        <v>2.6</v>
      </c>
      <c r="AB38" s="10">
        <f>INDEX('20100 Ann Hist'!$C$8:$AR$285,MATCH('20100M Ann'!$C38,'20100 Ann Hist'!$C$8:$C$285,0),MATCH('20100M Ann'!AB$8,'20100 Ann Hist'!$C$8:$AR$8,0))</f>
        <v>3.2</v>
      </c>
      <c r="AC38" s="10">
        <f>INDEX('20100 Ann Hist'!$C$8:$AR$285,MATCH('20100M Ann'!$C38,'20100 Ann Hist'!$C$8:$C$285,0),MATCH('20100M Ann'!AC$8,'20100 Ann Hist'!$C$8:$AR$8,0))</f>
        <v>3.4</v>
      </c>
      <c r="AD38" s="10">
        <f>INDEX('20100 Ann Hist'!$C$8:$AR$285,MATCH('20100M Ann'!$C38,'20100 Ann Hist'!$C$8:$C$285,0),MATCH('20100M Ann'!AD$8,'20100 Ann Hist'!$C$8:$AR$8,0))</f>
        <v>4</v>
      </c>
      <c r="AE38" s="10">
        <f>INDEX('20100 Ann Hist'!$C$8:$AR$285,MATCH('20100M Ann'!$C38,'20100 Ann Hist'!$C$8:$C$285,0),MATCH('20100M Ann'!AE$8,'20100 Ann Hist'!$C$8:$AR$8,0))</f>
        <v>4.5999999999999996</v>
      </c>
      <c r="AF38" s="10">
        <f>INDEX('20100 Ann Hist'!$C$8:$AR$285,MATCH('20100M Ann'!$C38,'20100 Ann Hist'!$C$8:$C$285,0),MATCH('20100M Ann'!AF$8,'20100 Ann Hist'!$C$8:$AR$8,0))</f>
        <v>4.9000000000000004</v>
      </c>
      <c r="AG38" s="10">
        <f>INDEX('20100 Ann Hist'!$C$8:$AR$285,MATCH('20100M Ann'!$C38,'20100 Ann Hist'!$C$8:$C$285,0),MATCH('20100M Ann'!AG$8,'20100 Ann Hist'!$C$8:$AR$8,0))</f>
        <v>5</v>
      </c>
      <c r="AH38" s="10">
        <f>INDEX('20100 Ann Hist'!$C$8:$AR$285,MATCH('20100M Ann'!$C38,'20100 Ann Hist'!$C$8:$C$285,0),MATCH('20100M Ann'!AH$8,'20100 Ann Hist'!$C$8:$AR$8,0))</f>
        <v>5.5</v>
      </c>
      <c r="AI38" s="10">
        <f>INDEX('20100 Ann Hist'!$C$8:$AR$285,MATCH('20100M Ann'!$C38,'20100 Ann Hist'!$C$8:$C$285,0),MATCH('20100M Ann'!AI$8,'20100 Ann Hist'!$C$8:$AR$8,0))</f>
        <v>6.2</v>
      </c>
      <c r="AJ38" s="10">
        <f>INDEX('20100 Ann Hist'!$C$8:$AR$285,MATCH('20100M Ann'!$C38,'20100 Ann Hist'!$C$8:$C$285,0),MATCH('20100M Ann'!AJ$8,'20100 Ann Hist'!$C$8:$AR$8,0))</f>
        <v>6.5</v>
      </c>
      <c r="AK38" s="10">
        <f>INDEX('20100 Ann Hist'!$C$8:$AR$285,MATCH('20100M Ann'!$C38,'20100 Ann Hist'!$C$8:$C$285,0),MATCH('20100M Ann'!AK$8,'20100 Ann Hist'!$C$8:$AR$8,0))</f>
        <v>7</v>
      </c>
      <c r="AL38" s="10">
        <f>INDEX('20100 Ann Hist'!$C$8:$AR$285,MATCH('20100M Ann'!$C38,'20100 Ann Hist'!$C$8:$C$285,0),MATCH('20100M Ann'!AL$8,'20100 Ann Hist'!$C$8:$AR$8,0))</f>
        <v>7.9</v>
      </c>
      <c r="AM38" s="10">
        <f>INDEX('20100 Ann Hist'!$C$8:$AR$285,MATCH('20100M Ann'!$C38,'20100 Ann Hist'!$C$8:$C$285,0),MATCH('20100M Ann'!AM$8,'20100 Ann Hist'!$C$8:$AR$8,0))</f>
        <v>8.9</v>
      </c>
      <c r="AN38" s="10">
        <f>INDEX('20100 Ann Hist'!$C$8:$AR$285,MATCH('20100M Ann'!$C38,'20100 Ann Hist'!$C$8:$C$285,0),MATCH('20100M Ann'!AN$8,'20100 Ann Hist'!$C$8:$AR$8,0))</f>
        <v>9.9</v>
      </c>
      <c r="AO38" s="10">
        <f>INDEX('20100 Ann Hist'!$C$8:$AR$285,MATCH('20100M Ann'!$C38,'20100 Ann Hist'!$C$8:$C$285,0),MATCH('20100M Ann'!AO$8,'20100 Ann Hist'!$C$8:$AR$8,0))</f>
        <v>10.7</v>
      </c>
      <c r="AP38" s="10">
        <f>INDEX('20100 Ann Hist'!$C$8:$AR$285,MATCH('20100M Ann'!$C38,'20100 Ann Hist'!$C$8:$C$285,0),MATCH('20100M Ann'!AP$8,'20100 Ann Hist'!$C$8:$AR$8,0))</f>
        <v>11.1</v>
      </c>
      <c r="AQ38" s="10">
        <f>INDEX('20100 Ann Hist'!$C$8:$AR$285,MATCH('20100M Ann'!$C38,'20100 Ann Hist'!$C$8:$C$285,0),MATCH('20100M Ann'!AQ$8,'20100 Ann Hist'!$C$8:$AR$8,0))</f>
        <v>12.2</v>
      </c>
      <c r="AR38" s="11">
        <f>INDEX('20100 Ann'!$C$8:$AZ$285,MATCH('20100M Ann'!$C38,'20100 Ann'!$C$8:$C$285,0),MATCH('20100M Ann'!AR$8,'20100 Ann'!$C$8:$AZ$8,0))</f>
        <v>14</v>
      </c>
      <c r="AS38" s="11">
        <f>INDEX('20100 Ann'!$C$8:$AZ$285,MATCH('20100M Ann'!$C38,'20100 Ann'!$C$8:$C$285,0),MATCH('20100M Ann'!AS$8,'20100 Ann'!$C$8:$AZ$8,0))</f>
        <v>15.2</v>
      </c>
      <c r="AT38" s="11">
        <f>INDEX('20100 Ann'!$C$8:$AZ$285,MATCH('20100M Ann'!$C38,'20100 Ann'!$C$8:$C$285,0),MATCH('20100M Ann'!AT$8,'20100 Ann'!$C$8:$AZ$8,0))</f>
        <v>16.600000000000001</v>
      </c>
      <c r="AU38" s="11">
        <f>INDEX('20100 Ann'!$C$8:$AZ$285,MATCH('20100M Ann'!$C38,'20100 Ann'!$C$8:$C$285,0),MATCH('20100M Ann'!AU$8,'20100 Ann'!$C$8:$AZ$8,0))</f>
        <v>18.100000000000001</v>
      </c>
      <c r="AV38" s="11">
        <f>INDEX('20100 Ann'!$C$8:$AZ$285,MATCH('20100M Ann'!$C38,'20100 Ann'!$C$8:$C$285,0),MATCH('20100M Ann'!AV$8,'20100 Ann'!$C$8:$AZ$8,0))</f>
        <v>19.8</v>
      </c>
      <c r="AW38" s="11">
        <f>INDEX('20100 Ann'!$C$8:$AZ$285,MATCH('20100M Ann'!$C38,'20100 Ann'!$C$8:$C$285,0),MATCH('20100M Ann'!AW$8,'20100 Ann'!$C$8:$AZ$8,0))</f>
        <v>21.2</v>
      </c>
      <c r="AX38" s="11">
        <f>INDEX('20100 Ann'!$C$8:$AZ$285,MATCH('20100M Ann'!$C38,'20100 Ann'!$C$8:$C$285,0),MATCH('20100M Ann'!AX$8,'20100 Ann'!$C$8:$AZ$8,0))</f>
        <v>23.7</v>
      </c>
      <c r="AY38" s="11">
        <f>INDEX('20100 Ann'!$C$8:$AZ$285,MATCH('20100M Ann'!$C38,'20100 Ann'!$C$8:$C$285,0),MATCH('20100M Ann'!AY$8,'20100 Ann'!$C$8:$AZ$8,0))</f>
        <v>23.9</v>
      </c>
      <c r="AZ38" s="11">
        <f>INDEX('20100 Ann'!$C$8:$AZ$285,MATCH('20100M Ann'!$C38,'20100 Ann'!$C$8:$C$285,0),MATCH('20100M Ann'!AZ$8,'20100 Ann'!$C$8:$AZ$8,0))</f>
        <v>27</v>
      </c>
      <c r="BA38" s="11">
        <f>INDEX('20100 Ann'!$C$8:$AZ$285,MATCH('20100M Ann'!$C38,'20100 Ann'!$C$8:$C$285,0),MATCH('20100M Ann'!BA$8,'20100 Ann'!$C$8:$AZ$8,0))</f>
        <v>31.9</v>
      </c>
      <c r="BB38" s="11">
        <f>INDEX('20100 Ann'!$C$8:$AZ$285,MATCH('20100M Ann'!$C38,'20100 Ann'!$C$8:$C$285,0),MATCH('20100M Ann'!BB$8,'20100 Ann'!$C$8:$AZ$8,0))</f>
        <v>36.200000000000003</v>
      </c>
      <c r="BC38" s="11">
        <f>INDEX('20100 Ann'!$C$8:$AZ$285,MATCH('20100M Ann'!$C38,'20100 Ann'!$C$8:$C$285,0),MATCH('20100M Ann'!BC$8,'20100 Ann'!$C$8:$AZ$8,0))</f>
        <v>43.2</v>
      </c>
      <c r="BD38" s="11">
        <f>INDEX('20100 Ann'!$C$8:$AZ$285,MATCH('20100M Ann'!$C38,'20100 Ann'!$C$8:$C$285,0),MATCH('20100M Ann'!BD$8,'20100 Ann'!$C$8:$AZ$8,0))</f>
        <v>49.2</v>
      </c>
      <c r="BE38" s="11">
        <f>INDEX('20100 Ann'!$C$8:$AZ$285,MATCH('20100M Ann'!$C38,'20100 Ann'!$C$8:$C$285,0),MATCH('20100M Ann'!BE$8,'20100 Ann'!$C$8:$AZ$8,0))</f>
        <v>59.3</v>
      </c>
      <c r="BF38" s="11">
        <f>INDEX('20100 Ann'!$C$8:$AZ$285,MATCH('20100M Ann'!$C38,'20100 Ann'!$C$8:$C$285,0),MATCH('20100M Ann'!BF$8,'20100 Ann'!$C$8:$AZ$8,0))</f>
        <v>68.8</v>
      </c>
      <c r="BG38" s="11">
        <f>INDEX('20100 Ann'!$C$8:$AZ$285,MATCH('20100M Ann'!$C38,'20100 Ann'!$C$8:$C$285,0),MATCH('20100M Ann'!BG$8,'20100 Ann'!$C$8:$AZ$8,0))</f>
        <v>76.599999999999994</v>
      </c>
      <c r="BH38" s="11">
        <f>INDEX('20100 Ann'!$C$8:$AZ$285,MATCH('20100M Ann'!$C38,'20100 Ann'!$C$8:$C$285,0),MATCH('20100M Ann'!BH$8,'20100 Ann'!$C$8:$AZ$8,0))</f>
        <v>92</v>
      </c>
      <c r="BI38" s="11">
        <f>INDEX('20100 Ann'!$C$8:$AZ$285,MATCH('20100M Ann'!$C38,'20100 Ann'!$C$8:$C$285,0),MATCH('20100M Ann'!BI$8,'20100 Ann'!$C$8:$AZ$8,0))</f>
        <v>99</v>
      </c>
      <c r="BJ38" s="11">
        <f>INDEX('20100 Ann'!$C$8:$AZ$285,MATCH('20100M Ann'!$C38,'20100 Ann'!$C$8:$C$285,0),MATCH('20100M Ann'!BJ$8,'20100 Ann'!$C$8:$AZ$8,0))</f>
        <v>98.9</v>
      </c>
      <c r="BK38" s="11">
        <f>INDEX('20100 Ann'!$C$8:$AZ$285,MATCH('20100M Ann'!$C38,'20100 Ann'!$C$8:$C$285,0),MATCH('20100M Ann'!BK$8,'20100 Ann'!$C$8:$AZ$8,0))</f>
        <v>103.1</v>
      </c>
      <c r="BL38" s="11">
        <f>INDEX('20100 Ann'!$C$8:$AZ$285,MATCH('20100M Ann'!$C38,'20100 Ann'!$C$8:$C$285,0),MATCH('20100M Ann'!BL$8,'20100 Ann'!$C$8:$AZ$8,0))</f>
        <v>114.8</v>
      </c>
      <c r="BM38" s="11">
        <f>INDEX('20100 Ann'!$C$8:$AZ$285,MATCH('20100M Ann'!$C38,'20100 Ann'!$C$8:$C$285,0),MATCH('20100M Ann'!BM$8,'20100 Ann'!$C$8:$AZ$8,0))</f>
        <v>120.1</v>
      </c>
      <c r="BN38" s="11">
        <f>INDEX('20100 Ann'!$C$8:$AZ$285,MATCH('20100M Ann'!$C38,'20100 Ann'!$C$8:$C$285,0),MATCH('20100M Ann'!BN$8,'20100 Ann'!$C$8:$AZ$8,0))</f>
        <v>121.8</v>
      </c>
      <c r="BO38" s="11">
        <f>INDEX('20100 Ann'!$C$8:$AZ$285,MATCH('20100M Ann'!$C38,'20100 Ann'!$C$8:$C$285,0),MATCH('20100M Ann'!BO$8,'20100 Ann'!$C$8:$AZ$8,0))</f>
        <v>118.1</v>
      </c>
      <c r="BP38" s="11">
        <f>INDEX('20100 Ann'!$C$8:$AZ$285,MATCH('20100M Ann'!$C38,'20100 Ann'!$C$8:$C$285,0),MATCH('20100M Ann'!BP$8,'20100 Ann'!$C$8:$AZ$8,0))</f>
        <v>116</v>
      </c>
      <c r="BQ38" s="11">
        <f>INDEX('20100 Ann'!$C$8:$AZ$285,MATCH('20100M Ann'!$C38,'20100 Ann'!$C$8:$C$285,0),MATCH('20100M Ann'!BQ$8,'20100 Ann'!$C$8:$AZ$8,0))</f>
        <v>122</v>
      </c>
      <c r="BR38" s="11">
        <f>INDEX('20100 Ann'!$C$8:$AZ$285,MATCH('20100M Ann'!$C38,'20100 Ann'!$C$8:$C$285,0),MATCH('20100M Ann'!BR$8,'20100 Ann'!$C$8:$AZ$8,0))</f>
        <v>142.6</v>
      </c>
      <c r="BS38" s="11">
        <f>INDEX('20100 Ann'!$C$8:$AZ$285,MATCH('20100M Ann'!$C38,'20100 Ann'!$C$8:$C$285,0),MATCH('20100M Ann'!BS$8,'20100 Ann'!$C$8:$AZ$8,0))</f>
        <v>159.1</v>
      </c>
      <c r="BT38" s="11">
        <f>INDEX('20100 Ann'!$C$8:$AZ$285,MATCH('20100M Ann'!$C38,'20100 Ann'!$C$8:$C$285,0),MATCH('20100M Ann'!BT$8,'20100 Ann'!$C$8:$AZ$8,0))</f>
        <v>172.1</v>
      </c>
      <c r="BU38" s="11">
        <f>INDEX('20100 Ann'!$C$8:$AZ$285,MATCH('20100M Ann'!$C38,'20100 Ann'!$C$8:$C$285,0),MATCH('20100M Ann'!BU$8,'20100 Ann'!$C$8:$AZ$8,0))</f>
        <v>183.4</v>
      </c>
      <c r="BV38" s="11">
        <f>INDEX('20100 Ann'!$C$8:$AZ$285,MATCH('20100M Ann'!$C38,'20100 Ann'!$C$8:$C$285,0),MATCH('20100M Ann'!BV$8,'20100 Ann'!$C$8:$AZ$8,0))</f>
        <v>190.2</v>
      </c>
      <c r="BW38" s="11">
        <f>INDEX('20100 Ann'!$C$8:$AZ$285,MATCH('20100M Ann'!$C38,'20100 Ann'!$C$8:$C$285,0),MATCH('20100M Ann'!BW$8,'20100 Ann'!$C$8:$AZ$8,0))</f>
        <v>217.5</v>
      </c>
      <c r="BX38" s="11">
        <f>INDEX('20100 Ann'!$C$8:$AZ$285,MATCH('20100M Ann'!$C38,'20100 Ann'!$C$8:$C$285,0),MATCH('20100M Ann'!BX$8,'20100 Ann'!$C$8:$AZ$8,0))</f>
        <v>223.2</v>
      </c>
      <c r="BY38" s="11">
        <f>INDEX('20100 Ann'!$C$8:$AZ$285,MATCH('20100M Ann'!$C38,'20100 Ann'!$C$8:$C$285,0),MATCH('20100M Ann'!BY$8,'20100 Ann'!$C$8:$AZ$8,0))</f>
        <v>213</v>
      </c>
      <c r="BZ38" s="11">
        <f>INDEX('20100 Ann'!$C$8:$AZ$285,MATCH('20100M Ann'!$C38,'20100 Ann'!$C$8:$C$285,0),MATCH('20100M Ann'!BZ$8,'20100 Ann'!$C$8:$AZ$8,0))</f>
        <v>209.8</v>
      </c>
      <c r="CA38" s="11">
        <f>INDEX('20100 Ann'!$C$8:$AZ$285,MATCH('20100M Ann'!$C38,'20100 Ann'!$C$8:$C$285,0),MATCH('20100M Ann'!CA$8,'20100 Ann'!$C$8:$AZ$8,0))</f>
        <v>221.8</v>
      </c>
      <c r="CB38" s="11">
        <f>INDEX('20100 Ann'!$C$8:$AZ$285,MATCH('20100M Ann'!$C38,'20100 Ann'!$C$8:$C$285,0),MATCH('20100M Ann'!CB$8,'20100 Ann'!$C$8:$AZ$8,0))</f>
        <v>248.8</v>
      </c>
      <c r="CC38" s="11">
        <f>INDEX('20100 Ann'!$C$8:$AZ$285,MATCH('20100M Ann'!$C38,'20100 Ann'!$C$8:$C$285,0),MATCH('20100M Ann'!CC$8,'20100 Ann'!$C$8:$AZ$8,0))</f>
        <v>275.10000000000002</v>
      </c>
      <c r="CD38" s="11">
        <f>INDEX('20100 Ann'!$C$8:$AZ$285,MATCH('20100M Ann'!$C38,'20100 Ann'!$C$8:$C$285,0),MATCH('20100M Ann'!CD$8,'20100 Ann'!$C$8:$AZ$8,0))</f>
        <v>305.89999999999998</v>
      </c>
      <c r="CE38" s="11">
        <f>INDEX('20100 Ann'!$C$8:$AZ$285,MATCH('20100M Ann'!$C38,'20100 Ann'!$C$8:$C$285,0),MATCH('20100M Ann'!CE$8,'20100 Ann'!$C$8:$AZ$8,0))</f>
        <v>289.60000000000002</v>
      </c>
      <c r="CF38" s="11">
        <f>INDEX('20100 Ann'!$C$8:$AZ$285,MATCH('20100M Ann'!$C38,'20100 Ann'!$C$8:$C$285,0),MATCH('20100M Ann'!CF$8,'20100 Ann'!$C$8:$AZ$8,0))</f>
        <v>273.89999999999998</v>
      </c>
      <c r="CG38" s="11">
        <f>INDEX('20100 Ann'!$C$8:$AZ$285,MATCH('20100M Ann'!$C38,'20100 Ann'!$C$8:$C$285,0),MATCH('20100M Ann'!CG$8,'20100 Ann'!$C$8:$AZ$8,0))</f>
        <v>250.8</v>
      </c>
      <c r="CH38" s="11">
        <f>INDEX('20100 Ann'!$C$8:$AZ$285,MATCH('20100M Ann'!$C38,'20100 Ann'!$C$8:$C$285,0),MATCH('20100M Ann'!CH$8,'20100 Ann'!$C$8:$AZ$8,0))</f>
        <v>241.4</v>
      </c>
      <c r="CI38" s="11">
        <f>INDEX('20100 Ann'!$C$8:$AZ$285,MATCH('20100M Ann'!$C38,'20100 Ann'!$C$8:$C$285,0),MATCH('20100M Ann'!CI$8,'20100 Ann'!$C$8:$AZ$8,0))</f>
        <v>240.6</v>
      </c>
      <c r="CJ38" s="11">
        <f>INDEX('20100 Ann'!$C$8:$AZ$285,MATCH('20100M Ann'!$C38,'20100 Ann'!$C$8:$C$285,0),MATCH('20100M Ann'!CJ$8,'20100 Ann'!$C$8:$AZ$8,0))</f>
        <v>243.9</v>
      </c>
      <c r="CK38" s="11">
        <f>INDEX('20100 Ann'!$C$8:$AZ$285,MATCH('20100M Ann'!$C38,'20100 Ann'!$C$8:$C$285,0),MATCH('20100M Ann'!CK$8,'20100 Ann'!$C$8:$AZ$8,0))</f>
        <v>251.6</v>
      </c>
      <c r="CL38" s="11">
        <f>INDEX('20100 Ann'!$C$8:$AZ$285,MATCH('20100M Ann'!$C38,'20100 Ann'!$C$8:$C$285,0),MATCH('20100M Ann'!CL$8,'20100 Ann'!$C$8:$AZ$8,0))</f>
        <v>263.8</v>
      </c>
    </row>
    <row r="39" spans="1:90" s="10" customFormat="1" x14ac:dyDescent="0.25">
      <c r="A39" s="32">
        <v>31</v>
      </c>
      <c r="B39" s="10" t="s">
        <v>275</v>
      </c>
      <c r="C39" s="10" t="s">
        <v>138</v>
      </c>
      <c r="D39" s="10">
        <f>INDEX('20100 Ann Hist'!$C$8:$AR$285,MATCH('20100M Ann'!$C39,'20100 Ann Hist'!$C$8:$C$285,0),MATCH('20100M Ann'!D$8,'20100 Ann Hist'!$C$8:$AR$8,0))</f>
        <v>0.7</v>
      </c>
      <c r="E39" s="10">
        <f>INDEX('20100 Ann Hist'!$C$8:$AR$285,MATCH('20100M Ann'!$C39,'20100 Ann Hist'!$C$8:$C$285,0),MATCH('20100M Ann'!E$8,'20100 Ann Hist'!$C$8:$AR$8,0))</f>
        <v>0.6</v>
      </c>
      <c r="F39" s="10">
        <f>INDEX('20100 Ann Hist'!$C$8:$AR$285,MATCH('20100M Ann'!$C39,'20100 Ann Hist'!$C$8:$C$285,0),MATCH('20100M Ann'!F$8,'20100 Ann Hist'!$C$8:$AR$8,0))</f>
        <v>0.5</v>
      </c>
      <c r="G39" s="10">
        <f>INDEX('20100 Ann Hist'!$C$8:$AR$285,MATCH('20100M Ann'!$C39,'20100 Ann Hist'!$C$8:$C$285,0),MATCH('20100M Ann'!G$8,'20100 Ann Hist'!$C$8:$AR$8,0))</f>
        <v>0.4</v>
      </c>
      <c r="H39" s="10">
        <f>INDEX('20100 Ann Hist'!$C$8:$AR$285,MATCH('20100M Ann'!$C39,'20100 Ann Hist'!$C$8:$C$285,0),MATCH('20100M Ann'!H$8,'20100 Ann Hist'!$C$8:$AR$8,0))</f>
        <v>0.4</v>
      </c>
      <c r="I39" s="10">
        <f>INDEX('20100 Ann Hist'!$C$8:$AR$285,MATCH('20100M Ann'!$C39,'20100 Ann Hist'!$C$8:$C$285,0),MATCH('20100M Ann'!I$8,'20100 Ann Hist'!$C$8:$AR$8,0))</f>
        <v>0.3</v>
      </c>
      <c r="J39" s="10">
        <f>INDEX('20100 Ann Hist'!$C$8:$AR$285,MATCH('20100M Ann'!$C39,'20100 Ann Hist'!$C$8:$C$285,0),MATCH('20100M Ann'!J$8,'20100 Ann Hist'!$C$8:$AR$8,0))</f>
        <v>0.3</v>
      </c>
      <c r="K39" s="10">
        <f>INDEX('20100 Ann Hist'!$C$8:$AR$285,MATCH('20100M Ann'!$C39,'20100 Ann Hist'!$C$8:$C$285,0),MATCH('20100M Ann'!K$8,'20100 Ann Hist'!$C$8:$AR$8,0))</f>
        <v>0.3</v>
      </c>
      <c r="L39" s="10">
        <f>INDEX('20100 Ann Hist'!$C$8:$AR$285,MATCH('20100M Ann'!$C39,'20100 Ann Hist'!$C$8:$C$285,0),MATCH('20100M Ann'!L$8,'20100 Ann Hist'!$C$8:$AR$8,0))</f>
        <v>0.3</v>
      </c>
      <c r="M39" s="10">
        <f>INDEX('20100 Ann Hist'!$C$8:$AR$285,MATCH('20100M Ann'!$C39,'20100 Ann Hist'!$C$8:$C$285,0),MATCH('20100M Ann'!M$8,'20100 Ann Hist'!$C$8:$AR$8,0))</f>
        <v>0.3</v>
      </c>
      <c r="N39" s="10">
        <f>INDEX('20100 Ann Hist'!$C$8:$AR$285,MATCH('20100M Ann'!$C39,'20100 Ann Hist'!$C$8:$C$285,0),MATCH('20100M Ann'!N$8,'20100 Ann Hist'!$C$8:$AR$8,0))</f>
        <v>0.3</v>
      </c>
      <c r="O39" s="10">
        <f>INDEX('20100 Ann Hist'!$C$8:$AR$285,MATCH('20100M Ann'!$C39,'20100 Ann Hist'!$C$8:$C$285,0),MATCH('20100M Ann'!O$8,'20100 Ann Hist'!$C$8:$AR$8,0))</f>
        <v>0.3</v>
      </c>
      <c r="P39" s="10">
        <f>INDEX('20100 Ann Hist'!$C$8:$AR$285,MATCH('20100M Ann'!$C39,'20100 Ann Hist'!$C$8:$C$285,0),MATCH('20100M Ann'!P$8,'20100 Ann Hist'!$C$8:$AR$8,0))</f>
        <v>0.3</v>
      </c>
      <c r="Q39" s="10">
        <f>INDEX('20100 Ann Hist'!$C$8:$AR$285,MATCH('20100M Ann'!$C39,'20100 Ann Hist'!$C$8:$C$285,0),MATCH('20100M Ann'!Q$8,'20100 Ann Hist'!$C$8:$AR$8,0))</f>
        <v>0.3</v>
      </c>
      <c r="R39" s="10">
        <f>INDEX('20100 Ann Hist'!$C$8:$AR$285,MATCH('20100M Ann'!$C39,'20100 Ann Hist'!$C$8:$C$285,0),MATCH('20100M Ann'!R$8,'20100 Ann Hist'!$C$8:$AR$8,0))</f>
        <v>0.5</v>
      </c>
      <c r="S39" s="10">
        <f>INDEX('20100 Ann Hist'!$C$8:$AR$285,MATCH('20100M Ann'!$C39,'20100 Ann Hist'!$C$8:$C$285,0),MATCH('20100M Ann'!S$8,'20100 Ann Hist'!$C$8:$AR$8,0))</f>
        <v>0.6</v>
      </c>
      <c r="T39" s="10">
        <f>INDEX('20100 Ann Hist'!$C$8:$AR$285,MATCH('20100M Ann'!$C39,'20100 Ann Hist'!$C$8:$C$285,0),MATCH('20100M Ann'!T$8,'20100 Ann Hist'!$C$8:$AR$8,0))</f>
        <v>0.7</v>
      </c>
      <c r="U39" s="10">
        <f>INDEX('20100 Ann Hist'!$C$8:$AR$285,MATCH('20100M Ann'!$C39,'20100 Ann Hist'!$C$8:$C$285,0),MATCH('20100M Ann'!U$8,'20100 Ann Hist'!$C$8:$AR$8,0))</f>
        <v>0.9</v>
      </c>
      <c r="V39" s="10">
        <f>INDEX('20100 Ann Hist'!$C$8:$AR$285,MATCH('20100M Ann'!$C39,'20100 Ann Hist'!$C$8:$C$285,0),MATCH('20100M Ann'!V$8,'20100 Ann Hist'!$C$8:$AR$8,0))</f>
        <v>0.9</v>
      </c>
      <c r="W39" s="10">
        <f>INDEX('20100 Ann Hist'!$C$8:$AR$285,MATCH('20100M Ann'!$C39,'20100 Ann Hist'!$C$8:$C$285,0),MATCH('20100M Ann'!W$8,'20100 Ann Hist'!$C$8:$AR$8,0))</f>
        <v>1</v>
      </c>
      <c r="X39" s="10">
        <f>INDEX('20100 Ann Hist'!$C$8:$AR$285,MATCH('20100M Ann'!$C39,'20100 Ann Hist'!$C$8:$C$285,0),MATCH('20100M Ann'!X$8,'20100 Ann Hist'!$C$8:$AR$8,0))</f>
        <v>0.8</v>
      </c>
      <c r="Y39" s="10">
        <f>INDEX('20100 Ann Hist'!$C$8:$AR$285,MATCH('20100M Ann'!$C39,'20100 Ann Hist'!$C$8:$C$285,0),MATCH('20100M Ann'!Y$8,'20100 Ann Hist'!$C$8:$AR$8,0))</f>
        <v>0.8</v>
      </c>
      <c r="Z39" s="10">
        <f>INDEX('20100 Ann Hist'!$C$8:$AR$285,MATCH('20100M Ann'!$C39,'20100 Ann Hist'!$C$8:$C$285,0),MATCH('20100M Ann'!Z$8,'20100 Ann Hist'!$C$8:$AR$8,0))</f>
        <v>0.7</v>
      </c>
      <c r="AA39" s="10">
        <f>INDEX('20100 Ann Hist'!$C$8:$AR$285,MATCH('20100M Ann'!$C39,'20100 Ann Hist'!$C$8:$C$285,0),MATCH('20100M Ann'!AA$8,'20100 Ann Hist'!$C$8:$AR$8,0))</f>
        <v>0.8</v>
      </c>
      <c r="AB39" s="10">
        <f>INDEX('20100 Ann Hist'!$C$8:$AR$285,MATCH('20100M Ann'!$C39,'20100 Ann Hist'!$C$8:$C$285,0),MATCH('20100M Ann'!AB$8,'20100 Ann Hist'!$C$8:$AR$8,0))</f>
        <v>0.9</v>
      </c>
      <c r="AC39" s="10">
        <f>INDEX('20100 Ann Hist'!$C$8:$AR$285,MATCH('20100M Ann'!$C39,'20100 Ann Hist'!$C$8:$C$285,0),MATCH('20100M Ann'!AC$8,'20100 Ann Hist'!$C$8:$AR$8,0))</f>
        <v>0.9</v>
      </c>
      <c r="AD39" s="10">
        <f>INDEX('20100 Ann Hist'!$C$8:$AR$285,MATCH('20100M Ann'!$C39,'20100 Ann Hist'!$C$8:$C$285,0),MATCH('20100M Ann'!AD$8,'20100 Ann Hist'!$C$8:$AR$8,0))</f>
        <v>0.9</v>
      </c>
      <c r="AE39" s="10">
        <f>INDEX('20100 Ann Hist'!$C$8:$AR$285,MATCH('20100M Ann'!$C39,'20100 Ann Hist'!$C$8:$C$285,0),MATCH('20100M Ann'!AE$8,'20100 Ann Hist'!$C$8:$AR$8,0))</f>
        <v>1</v>
      </c>
      <c r="AF39" s="10">
        <f>INDEX('20100 Ann Hist'!$C$8:$AR$285,MATCH('20100M Ann'!$C39,'20100 Ann Hist'!$C$8:$C$285,0),MATCH('20100M Ann'!AF$8,'20100 Ann Hist'!$C$8:$AR$8,0))</f>
        <v>1.1000000000000001</v>
      </c>
      <c r="AG39" s="10">
        <f>INDEX('20100 Ann Hist'!$C$8:$AR$285,MATCH('20100M Ann'!$C39,'20100 Ann Hist'!$C$8:$C$285,0),MATCH('20100M Ann'!AG$8,'20100 Ann Hist'!$C$8:$AR$8,0))</f>
        <v>1</v>
      </c>
      <c r="AH39" s="10">
        <f>INDEX('20100 Ann Hist'!$C$8:$AR$285,MATCH('20100M Ann'!$C39,'20100 Ann Hist'!$C$8:$C$285,0),MATCH('20100M Ann'!AH$8,'20100 Ann Hist'!$C$8:$AR$8,0))</f>
        <v>0.8</v>
      </c>
      <c r="AI39" s="10">
        <f>INDEX('20100 Ann Hist'!$C$8:$AR$285,MATCH('20100M Ann'!$C39,'20100 Ann Hist'!$C$8:$C$285,0),MATCH('20100M Ann'!AI$8,'20100 Ann Hist'!$C$8:$AR$8,0))</f>
        <v>0.8</v>
      </c>
      <c r="AJ39" s="10">
        <f>INDEX('20100 Ann Hist'!$C$8:$AR$285,MATCH('20100M Ann'!$C39,'20100 Ann Hist'!$C$8:$C$285,0),MATCH('20100M Ann'!AJ$8,'20100 Ann Hist'!$C$8:$AR$8,0))</f>
        <v>1</v>
      </c>
      <c r="AK39" s="10">
        <f>INDEX('20100 Ann Hist'!$C$8:$AR$285,MATCH('20100M Ann'!$C39,'20100 Ann Hist'!$C$8:$C$285,0),MATCH('20100M Ann'!AK$8,'20100 Ann Hist'!$C$8:$AR$8,0))</f>
        <v>1.1000000000000001</v>
      </c>
      <c r="AL39" s="10">
        <f>INDEX('20100 Ann Hist'!$C$8:$AR$285,MATCH('20100M Ann'!$C39,'20100 Ann Hist'!$C$8:$C$285,0),MATCH('20100M Ann'!AL$8,'20100 Ann Hist'!$C$8:$AR$8,0))</f>
        <v>1.2</v>
      </c>
      <c r="AM39" s="10">
        <f>INDEX('20100 Ann Hist'!$C$8:$AR$285,MATCH('20100M Ann'!$C39,'20100 Ann Hist'!$C$8:$C$285,0),MATCH('20100M Ann'!AM$8,'20100 Ann Hist'!$C$8:$AR$8,0))</f>
        <v>1.3</v>
      </c>
      <c r="AN39" s="10">
        <f>INDEX('20100 Ann Hist'!$C$8:$AR$285,MATCH('20100M Ann'!$C39,'20100 Ann Hist'!$C$8:$C$285,0),MATCH('20100M Ann'!AN$8,'20100 Ann Hist'!$C$8:$AR$8,0))</f>
        <v>1.4</v>
      </c>
      <c r="AO39" s="10">
        <f>INDEX('20100 Ann Hist'!$C$8:$AR$285,MATCH('20100M Ann'!$C39,'20100 Ann Hist'!$C$8:$C$285,0),MATCH('20100M Ann'!AO$8,'20100 Ann Hist'!$C$8:$AR$8,0))</f>
        <v>1.6</v>
      </c>
      <c r="AP39" s="10">
        <f>INDEX('20100 Ann Hist'!$C$8:$AR$285,MATCH('20100M Ann'!$C39,'20100 Ann Hist'!$C$8:$C$285,0),MATCH('20100M Ann'!AP$8,'20100 Ann Hist'!$C$8:$AR$8,0))</f>
        <v>2</v>
      </c>
      <c r="AQ39" s="10">
        <f>INDEX('20100 Ann Hist'!$C$8:$AR$285,MATCH('20100M Ann'!$C39,'20100 Ann Hist'!$C$8:$C$285,0),MATCH('20100M Ann'!AQ$8,'20100 Ann Hist'!$C$8:$AR$8,0))</f>
        <v>2</v>
      </c>
      <c r="AR39" s="11">
        <f>INDEX('20100 Ann'!$C$8:$AZ$285,MATCH('20100M Ann'!$C39,'20100 Ann'!$C$8:$C$285,0),MATCH('20100M Ann'!AR$8,'20100 Ann'!$C$8:$AZ$8,0))</f>
        <v>2.2000000000000002</v>
      </c>
      <c r="AS39" s="11">
        <f>INDEX('20100 Ann'!$C$8:$AZ$285,MATCH('20100M Ann'!$C39,'20100 Ann'!$C$8:$C$285,0),MATCH('20100M Ann'!AS$8,'20100 Ann'!$C$8:$AZ$8,0))</f>
        <v>2.6</v>
      </c>
      <c r="AT39" s="11">
        <f>INDEX('20100 Ann'!$C$8:$AZ$285,MATCH('20100M Ann'!$C39,'20100 Ann'!$C$8:$C$285,0),MATCH('20100M Ann'!AT$8,'20100 Ann'!$C$8:$AZ$8,0))</f>
        <v>2.8</v>
      </c>
      <c r="AU39" s="11">
        <f>INDEX('20100 Ann'!$C$8:$AZ$285,MATCH('20100M Ann'!$C39,'20100 Ann'!$C$8:$C$285,0),MATCH('20100M Ann'!AU$8,'20100 Ann'!$C$8:$AZ$8,0))</f>
        <v>3.2</v>
      </c>
      <c r="AV39" s="11">
        <f>INDEX('20100 Ann'!$C$8:$AZ$285,MATCH('20100M Ann'!$C39,'20100 Ann'!$C$8:$C$285,0),MATCH('20100M Ann'!AV$8,'20100 Ann'!$C$8:$AZ$8,0))</f>
        <v>3.4</v>
      </c>
      <c r="AW39" s="11">
        <f>INDEX('20100 Ann'!$C$8:$AZ$285,MATCH('20100M Ann'!$C39,'20100 Ann'!$C$8:$C$285,0),MATCH('20100M Ann'!AW$8,'20100 Ann'!$C$8:$AZ$8,0))</f>
        <v>3.4</v>
      </c>
      <c r="AX39" s="11">
        <f>INDEX('20100 Ann'!$C$8:$AZ$285,MATCH('20100M Ann'!$C39,'20100 Ann'!$C$8:$C$285,0),MATCH('20100M Ann'!AX$8,'20100 Ann'!$C$8:$AZ$8,0))</f>
        <v>3.8</v>
      </c>
      <c r="AY39" s="11">
        <f>INDEX('20100 Ann'!$C$8:$AZ$285,MATCH('20100M Ann'!$C39,'20100 Ann'!$C$8:$C$285,0),MATCH('20100M Ann'!AY$8,'20100 Ann'!$C$8:$AZ$8,0))</f>
        <v>4.4000000000000004</v>
      </c>
      <c r="AZ39" s="11">
        <f>INDEX('20100 Ann'!$C$8:$AZ$285,MATCH('20100M Ann'!$C39,'20100 Ann'!$C$8:$C$285,0),MATCH('20100M Ann'!AZ$8,'20100 Ann'!$C$8:$AZ$8,0))</f>
        <v>4.8</v>
      </c>
      <c r="BA39" s="11">
        <f>INDEX('20100 Ann'!$C$8:$AZ$285,MATCH('20100M Ann'!$C39,'20100 Ann'!$C$8:$C$285,0),MATCH('20100M Ann'!BA$8,'20100 Ann'!$C$8:$AZ$8,0))</f>
        <v>5.4</v>
      </c>
      <c r="BB39" s="11">
        <f>INDEX('20100 Ann'!$C$8:$AZ$285,MATCH('20100M Ann'!$C39,'20100 Ann'!$C$8:$C$285,0),MATCH('20100M Ann'!BB$8,'20100 Ann'!$C$8:$AZ$8,0))</f>
        <v>6</v>
      </c>
      <c r="BC39" s="11">
        <f>INDEX('20100 Ann'!$C$8:$AZ$285,MATCH('20100M Ann'!$C39,'20100 Ann'!$C$8:$C$285,0),MATCH('20100M Ann'!BC$8,'20100 Ann'!$C$8:$AZ$8,0))</f>
        <v>6.9</v>
      </c>
      <c r="BD39" s="11">
        <f>INDEX('20100 Ann'!$C$8:$AZ$285,MATCH('20100M Ann'!$C39,'20100 Ann'!$C$8:$C$285,0),MATCH('20100M Ann'!BD$8,'20100 Ann'!$C$8:$AZ$8,0))</f>
        <v>11.5</v>
      </c>
      <c r="BE39" s="11">
        <f>INDEX('20100 Ann'!$C$8:$AZ$285,MATCH('20100M Ann'!$C39,'20100 Ann'!$C$8:$C$285,0),MATCH('20100M Ann'!BE$8,'20100 Ann'!$C$8:$AZ$8,0))</f>
        <v>13.8</v>
      </c>
      <c r="BF39" s="11">
        <f>INDEX('20100 Ann'!$C$8:$AZ$285,MATCH('20100M Ann'!$C39,'20100 Ann'!$C$8:$C$285,0),MATCH('20100M Ann'!BF$8,'20100 Ann'!$C$8:$AZ$8,0))</f>
        <v>15.1</v>
      </c>
      <c r="BG39" s="11">
        <f>INDEX('20100 Ann'!$C$8:$AZ$285,MATCH('20100M Ann'!$C39,'20100 Ann'!$C$8:$C$285,0),MATCH('20100M Ann'!BG$8,'20100 Ann'!$C$8:$AZ$8,0))</f>
        <v>17.100000000000001</v>
      </c>
      <c r="BH39" s="11">
        <f>INDEX('20100 Ann'!$C$8:$AZ$285,MATCH('20100M Ann'!$C39,'20100 Ann'!$C$8:$C$285,0),MATCH('20100M Ann'!BH$8,'20100 Ann'!$C$8:$AZ$8,0))</f>
        <v>18.8</v>
      </c>
      <c r="BI39" s="11">
        <f>INDEX('20100 Ann'!$C$8:$AZ$285,MATCH('20100M Ann'!$C39,'20100 Ann'!$C$8:$C$285,0),MATCH('20100M Ann'!BI$8,'20100 Ann'!$C$8:$AZ$8,0))</f>
        <v>21.1</v>
      </c>
      <c r="BJ39" s="11">
        <f>INDEX('20100 Ann'!$C$8:$AZ$285,MATCH('20100M Ann'!$C39,'20100 Ann'!$C$8:$C$285,0),MATCH('20100M Ann'!BJ$8,'20100 Ann'!$C$8:$AZ$8,0))</f>
        <v>23.2</v>
      </c>
      <c r="BK39" s="11">
        <f>INDEX('20100 Ann'!$C$8:$AZ$285,MATCH('20100M Ann'!$C39,'20100 Ann'!$C$8:$C$285,0),MATCH('20100M Ann'!BK$8,'20100 Ann'!$C$8:$AZ$8,0))</f>
        <v>25.6</v>
      </c>
      <c r="BL39" s="11">
        <f>INDEX('20100 Ann'!$C$8:$AZ$285,MATCH('20100M Ann'!$C39,'20100 Ann'!$C$8:$C$285,0),MATCH('20100M Ann'!BL$8,'20100 Ann'!$C$8:$AZ$8,0))</f>
        <v>28</v>
      </c>
      <c r="BM39" s="11">
        <f>INDEX('20100 Ann'!$C$8:$AZ$285,MATCH('20100M Ann'!$C39,'20100 Ann'!$C$8:$C$285,0),MATCH('20100M Ann'!BM$8,'20100 Ann'!$C$8:$AZ$8,0))</f>
        <v>30.6</v>
      </c>
      <c r="BN39" s="11">
        <f>INDEX('20100 Ann'!$C$8:$AZ$285,MATCH('20100M Ann'!$C39,'20100 Ann'!$C$8:$C$285,0),MATCH('20100M Ann'!BN$8,'20100 Ann'!$C$8:$AZ$8,0))</f>
        <v>36.700000000000003</v>
      </c>
      <c r="BO39" s="11">
        <f>INDEX('20100 Ann'!$C$8:$AZ$285,MATCH('20100M Ann'!$C39,'20100 Ann'!$C$8:$C$285,0),MATCH('20100M Ann'!BO$8,'20100 Ann'!$C$8:$AZ$8,0))</f>
        <v>40.5</v>
      </c>
      <c r="BP39" s="11">
        <f>INDEX('20100 Ann'!$C$8:$AZ$285,MATCH('20100M Ann'!$C39,'20100 Ann'!$C$8:$C$285,0),MATCH('20100M Ann'!BP$8,'20100 Ann'!$C$8:$AZ$8,0))</f>
        <v>45.6</v>
      </c>
      <c r="BQ39" s="11">
        <f>INDEX('20100 Ann'!$C$8:$AZ$285,MATCH('20100M Ann'!$C39,'20100 Ann'!$C$8:$C$285,0),MATCH('20100M Ann'!BQ$8,'20100 Ann'!$C$8:$AZ$8,0))</f>
        <v>49.8</v>
      </c>
      <c r="BR39" s="11">
        <f>INDEX('20100 Ann'!$C$8:$AZ$285,MATCH('20100M Ann'!$C39,'20100 Ann'!$C$8:$C$285,0),MATCH('20100M Ann'!BR$8,'20100 Ann'!$C$8:$AZ$8,0))</f>
        <v>52.9</v>
      </c>
      <c r="BS39" s="11">
        <f>INDEX('20100 Ann'!$C$8:$AZ$285,MATCH('20100M Ann'!$C39,'20100 Ann'!$C$8:$C$285,0),MATCH('20100M Ann'!BS$8,'20100 Ann'!$C$8:$AZ$8,0))</f>
        <v>57.6</v>
      </c>
      <c r="BT39" s="11">
        <f>INDEX('20100 Ann'!$C$8:$AZ$285,MATCH('20100M Ann'!$C39,'20100 Ann'!$C$8:$C$285,0),MATCH('20100M Ann'!BT$8,'20100 Ann'!$C$8:$AZ$8,0))</f>
        <v>63.9</v>
      </c>
      <c r="BU39" s="11">
        <f>INDEX('20100 Ann'!$C$8:$AZ$285,MATCH('20100M Ann'!$C39,'20100 Ann'!$C$8:$C$285,0),MATCH('20100M Ann'!BU$8,'20100 Ann'!$C$8:$AZ$8,0))</f>
        <v>69.5</v>
      </c>
      <c r="BV39" s="11">
        <f>INDEX('20100 Ann'!$C$8:$AZ$285,MATCH('20100M Ann'!$C39,'20100 Ann'!$C$8:$C$285,0),MATCH('20100M Ann'!BV$8,'20100 Ann'!$C$8:$AZ$8,0))</f>
        <v>75.8</v>
      </c>
      <c r="BW39" s="11">
        <f>INDEX('20100 Ann'!$C$8:$AZ$285,MATCH('20100M Ann'!$C39,'20100 Ann'!$C$8:$C$285,0),MATCH('20100M Ann'!BW$8,'20100 Ann'!$C$8:$AZ$8,0))</f>
        <v>82.9</v>
      </c>
      <c r="BX39" s="11">
        <f>INDEX('20100 Ann'!$C$8:$AZ$285,MATCH('20100M Ann'!$C39,'20100 Ann'!$C$8:$C$285,0),MATCH('20100M Ann'!BX$8,'20100 Ann'!$C$8:$AZ$8,0))</f>
        <v>90.8</v>
      </c>
      <c r="BY39" s="11">
        <f>INDEX('20100 Ann'!$C$8:$AZ$285,MATCH('20100M Ann'!$C39,'20100 Ann'!$C$8:$C$285,0),MATCH('20100M Ann'!BY$8,'20100 Ann'!$C$8:$AZ$8,0))</f>
        <v>96.9</v>
      </c>
      <c r="BZ39" s="11">
        <f>INDEX('20100 Ann'!$C$8:$AZ$285,MATCH('20100M Ann'!$C39,'20100 Ann'!$C$8:$C$285,0),MATCH('20100M Ann'!BZ$8,'20100 Ann'!$C$8:$AZ$8,0))</f>
        <v>100.8</v>
      </c>
      <c r="CA39" s="11">
        <f>INDEX('20100 Ann'!$C$8:$AZ$285,MATCH('20100M Ann'!$C39,'20100 Ann'!$C$8:$C$285,0),MATCH('20100M Ann'!CA$8,'20100 Ann'!$C$8:$AZ$8,0))</f>
        <v>111.1</v>
      </c>
      <c r="CB39" s="11">
        <f>INDEX('20100 Ann'!$C$8:$AZ$285,MATCH('20100M Ann'!$C39,'20100 Ann'!$C$8:$C$285,0),MATCH('20100M Ann'!CB$8,'20100 Ann'!$C$8:$AZ$8,0))</f>
        <v>114.8</v>
      </c>
      <c r="CC39" s="11">
        <f>INDEX('20100 Ann'!$C$8:$AZ$285,MATCH('20100M Ann'!$C39,'20100 Ann'!$C$8:$C$285,0),MATCH('20100M Ann'!CC$8,'20100 Ann'!$C$8:$AZ$8,0))</f>
        <v>126.4</v>
      </c>
      <c r="CD39" s="11">
        <f>INDEX('20100 Ann'!$C$8:$AZ$285,MATCH('20100M Ann'!$C39,'20100 Ann'!$C$8:$C$285,0),MATCH('20100M Ann'!CD$8,'20100 Ann'!$C$8:$AZ$8,0))</f>
        <v>140.80000000000001</v>
      </c>
      <c r="CE39" s="11">
        <f>INDEX('20100 Ann'!$C$8:$AZ$285,MATCH('20100M Ann'!$C39,'20100 Ann'!$C$8:$C$285,0),MATCH('20100M Ann'!CE$8,'20100 Ann'!$C$8:$AZ$8,0))</f>
        <v>154.4</v>
      </c>
      <c r="CF39" s="11">
        <f>INDEX('20100 Ann'!$C$8:$AZ$285,MATCH('20100M Ann'!$C39,'20100 Ann'!$C$8:$C$285,0),MATCH('20100M Ann'!CF$8,'20100 Ann'!$C$8:$AZ$8,0))</f>
        <v>154.19999999999999</v>
      </c>
      <c r="CG39" s="11">
        <f>INDEX('20100 Ann'!$C$8:$AZ$285,MATCH('20100M Ann'!$C39,'20100 Ann'!$C$8:$C$285,0),MATCH('20100M Ann'!CG$8,'20100 Ann'!$C$8:$AZ$8,0))</f>
        <v>154.9</v>
      </c>
      <c r="CH39" s="11">
        <f>INDEX('20100 Ann'!$C$8:$AZ$285,MATCH('20100M Ann'!$C39,'20100 Ann'!$C$8:$C$285,0),MATCH('20100M Ann'!CH$8,'20100 Ann'!$C$8:$AZ$8,0))</f>
        <v>160.5</v>
      </c>
      <c r="CI39" s="11">
        <f>INDEX('20100 Ann'!$C$8:$AZ$285,MATCH('20100M Ann'!$C39,'20100 Ann'!$C$8:$C$285,0),MATCH('20100M Ann'!CI$8,'20100 Ann'!$C$8:$AZ$8,0))</f>
        <v>165.8</v>
      </c>
      <c r="CJ39" s="11">
        <f>INDEX('20100 Ann'!$C$8:$AZ$285,MATCH('20100M Ann'!$C39,'20100 Ann'!$C$8:$C$285,0),MATCH('20100M Ann'!CJ$8,'20100 Ann'!$C$8:$AZ$8,0))</f>
        <v>170.7</v>
      </c>
      <c r="CK39" s="11">
        <f>INDEX('20100 Ann'!$C$8:$AZ$285,MATCH('20100M Ann'!$C39,'20100 Ann'!$C$8:$C$285,0),MATCH('20100M Ann'!CK$8,'20100 Ann'!$C$8:$AZ$8,0))</f>
        <v>181.8</v>
      </c>
      <c r="CL39" s="11">
        <f>INDEX('20100 Ann'!$C$8:$AZ$285,MATCH('20100M Ann'!$C39,'20100 Ann'!$C$8:$C$285,0),MATCH('20100M Ann'!CL$8,'20100 Ann'!$C$8:$AZ$8,0))</f>
        <v>188.8</v>
      </c>
    </row>
    <row r="40" spans="1:90" s="10" customFormat="1" x14ac:dyDescent="0.25">
      <c r="A40" s="32">
        <v>32</v>
      </c>
      <c r="B40" s="10" t="s">
        <v>274</v>
      </c>
      <c r="C40" s="10" t="s">
        <v>273</v>
      </c>
      <c r="D40" s="10">
        <f>INDEX('20100 Ann Hist'!$C$8:$AR$285,MATCH('20100M Ann'!$C40,'20100 Ann Hist'!$C$8:$C$285,0),MATCH('20100M Ann'!D$8,'20100 Ann Hist'!$C$8:$AR$8,0))</f>
        <v>0.3</v>
      </c>
      <c r="E40" s="10">
        <f>INDEX('20100 Ann Hist'!$C$8:$AR$285,MATCH('20100M Ann'!$C40,'20100 Ann Hist'!$C$8:$C$285,0),MATCH('20100M Ann'!E$8,'20100 Ann Hist'!$C$8:$AR$8,0))</f>
        <v>0.3</v>
      </c>
      <c r="F40" s="10">
        <f>INDEX('20100 Ann Hist'!$C$8:$AR$285,MATCH('20100M Ann'!$C40,'20100 Ann Hist'!$C$8:$C$285,0),MATCH('20100M Ann'!F$8,'20100 Ann Hist'!$C$8:$AR$8,0))</f>
        <v>0.2</v>
      </c>
      <c r="G40" s="10">
        <f>INDEX('20100 Ann Hist'!$C$8:$AR$285,MATCH('20100M Ann'!$C40,'20100 Ann Hist'!$C$8:$C$285,0),MATCH('20100M Ann'!G$8,'20100 Ann Hist'!$C$8:$AR$8,0))</f>
        <v>0.2</v>
      </c>
      <c r="H40" s="10">
        <f>INDEX('20100 Ann Hist'!$C$8:$AR$285,MATCH('20100M Ann'!$C40,'20100 Ann Hist'!$C$8:$C$285,0),MATCH('20100M Ann'!H$8,'20100 Ann Hist'!$C$8:$AR$8,0))</f>
        <v>0.2</v>
      </c>
      <c r="I40" s="10">
        <f>INDEX('20100 Ann Hist'!$C$8:$AR$285,MATCH('20100M Ann'!$C40,'20100 Ann Hist'!$C$8:$C$285,0),MATCH('20100M Ann'!I$8,'20100 Ann Hist'!$C$8:$AR$8,0))</f>
        <v>0.2</v>
      </c>
      <c r="J40" s="10">
        <f>INDEX('20100 Ann Hist'!$C$8:$AR$285,MATCH('20100M Ann'!$C40,'20100 Ann Hist'!$C$8:$C$285,0),MATCH('20100M Ann'!J$8,'20100 Ann Hist'!$C$8:$AR$8,0))</f>
        <v>0.2</v>
      </c>
      <c r="K40" s="10">
        <f>INDEX('20100 Ann Hist'!$C$8:$AR$285,MATCH('20100M Ann'!$C40,'20100 Ann Hist'!$C$8:$C$285,0),MATCH('20100M Ann'!K$8,'20100 Ann Hist'!$C$8:$AR$8,0))</f>
        <v>0.2</v>
      </c>
      <c r="L40" s="10">
        <f>INDEX('20100 Ann Hist'!$C$8:$AR$285,MATCH('20100M Ann'!$C40,'20100 Ann Hist'!$C$8:$C$285,0),MATCH('20100M Ann'!L$8,'20100 Ann Hist'!$C$8:$AR$8,0))</f>
        <v>0.2</v>
      </c>
      <c r="M40" s="10">
        <f>INDEX('20100 Ann Hist'!$C$8:$AR$285,MATCH('20100M Ann'!$C40,'20100 Ann Hist'!$C$8:$C$285,0),MATCH('20100M Ann'!M$8,'20100 Ann Hist'!$C$8:$AR$8,0))</f>
        <v>0.2</v>
      </c>
      <c r="N40" s="10">
        <f>INDEX('20100 Ann Hist'!$C$8:$AR$285,MATCH('20100M Ann'!$C40,'20100 Ann Hist'!$C$8:$C$285,0),MATCH('20100M Ann'!N$8,'20100 Ann Hist'!$C$8:$AR$8,0))</f>
        <v>0.2</v>
      </c>
      <c r="O40" s="10">
        <f>INDEX('20100 Ann Hist'!$C$8:$AR$285,MATCH('20100M Ann'!$C40,'20100 Ann Hist'!$C$8:$C$285,0),MATCH('20100M Ann'!O$8,'20100 Ann Hist'!$C$8:$AR$8,0))</f>
        <v>0.2</v>
      </c>
      <c r="P40" s="10">
        <f>INDEX('20100 Ann Hist'!$C$8:$AR$285,MATCH('20100M Ann'!$C40,'20100 Ann Hist'!$C$8:$C$285,0),MATCH('20100M Ann'!P$8,'20100 Ann Hist'!$C$8:$AR$8,0))</f>
        <v>0.2</v>
      </c>
      <c r="Q40" s="10">
        <f>INDEX('20100 Ann Hist'!$C$8:$AR$285,MATCH('20100M Ann'!$C40,'20100 Ann Hist'!$C$8:$C$285,0),MATCH('20100M Ann'!Q$8,'20100 Ann Hist'!$C$8:$AR$8,0))</f>
        <v>0.2</v>
      </c>
      <c r="R40" s="10">
        <f>INDEX('20100 Ann Hist'!$C$8:$AR$285,MATCH('20100M Ann'!$C40,'20100 Ann Hist'!$C$8:$C$285,0),MATCH('20100M Ann'!R$8,'20100 Ann Hist'!$C$8:$AR$8,0))</f>
        <v>0.2</v>
      </c>
      <c r="S40" s="10">
        <f>INDEX('20100 Ann Hist'!$C$8:$AR$285,MATCH('20100M Ann'!$C40,'20100 Ann Hist'!$C$8:$C$285,0),MATCH('20100M Ann'!S$8,'20100 Ann Hist'!$C$8:$AR$8,0))</f>
        <v>0.2</v>
      </c>
      <c r="T40" s="10">
        <f>INDEX('20100 Ann Hist'!$C$8:$AR$285,MATCH('20100M Ann'!$C40,'20100 Ann Hist'!$C$8:$C$285,0),MATCH('20100M Ann'!T$8,'20100 Ann Hist'!$C$8:$AR$8,0))</f>
        <v>0.3</v>
      </c>
      <c r="U40" s="10">
        <f>INDEX('20100 Ann Hist'!$C$8:$AR$285,MATCH('20100M Ann'!$C40,'20100 Ann Hist'!$C$8:$C$285,0),MATCH('20100M Ann'!U$8,'20100 Ann Hist'!$C$8:$AR$8,0))</f>
        <v>0.2</v>
      </c>
      <c r="V40" s="10">
        <f>INDEX('20100 Ann Hist'!$C$8:$AR$285,MATCH('20100M Ann'!$C40,'20100 Ann Hist'!$C$8:$C$285,0),MATCH('20100M Ann'!V$8,'20100 Ann Hist'!$C$8:$AR$8,0))</f>
        <v>0.2</v>
      </c>
      <c r="W40" s="10">
        <f>INDEX('20100 Ann Hist'!$C$8:$AR$285,MATCH('20100M Ann'!$C40,'20100 Ann Hist'!$C$8:$C$285,0),MATCH('20100M Ann'!W$8,'20100 Ann Hist'!$C$8:$AR$8,0))</f>
        <v>0.3</v>
      </c>
      <c r="X40" s="10">
        <f>INDEX('20100 Ann Hist'!$C$8:$AR$285,MATCH('20100M Ann'!$C40,'20100 Ann Hist'!$C$8:$C$285,0),MATCH('20100M Ann'!X$8,'20100 Ann Hist'!$C$8:$AR$8,0))</f>
        <v>0.3</v>
      </c>
      <c r="Y40" s="10">
        <f>INDEX('20100 Ann Hist'!$C$8:$AR$285,MATCH('20100M Ann'!$C40,'20100 Ann Hist'!$C$8:$C$285,0),MATCH('20100M Ann'!Y$8,'20100 Ann Hist'!$C$8:$AR$8,0))</f>
        <v>0.3</v>
      </c>
      <c r="Z40" s="10">
        <f>INDEX('20100 Ann Hist'!$C$8:$AR$285,MATCH('20100M Ann'!$C40,'20100 Ann Hist'!$C$8:$C$285,0),MATCH('20100M Ann'!Z$8,'20100 Ann Hist'!$C$8:$AR$8,0))</f>
        <v>0.3</v>
      </c>
      <c r="AA40" s="10">
        <f>INDEX('20100 Ann Hist'!$C$8:$AR$285,MATCH('20100M Ann'!$C40,'20100 Ann Hist'!$C$8:$C$285,0),MATCH('20100M Ann'!AA$8,'20100 Ann Hist'!$C$8:$AR$8,0))</f>
        <v>0.4</v>
      </c>
      <c r="AB40" s="10">
        <f>INDEX('20100 Ann Hist'!$C$8:$AR$285,MATCH('20100M Ann'!$C40,'20100 Ann Hist'!$C$8:$C$285,0),MATCH('20100M Ann'!AB$8,'20100 Ann Hist'!$C$8:$AR$8,0))</f>
        <v>0.4</v>
      </c>
      <c r="AC40" s="10">
        <f>INDEX('20100 Ann Hist'!$C$8:$AR$285,MATCH('20100M Ann'!$C40,'20100 Ann Hist'!$C$8:$C$285,0),MATCH('20100M Ann'!AC$8,'20100 Ann Hist'!$C$8:$AR$8,0))</f>
        <v>0.4</v>
      </c>
      <c r="AD40" s="10">
        <f>INDEX('20100 Ann Hist'!$C$8:$AR$285,MATCH('20100M Ann'!$C40,'20100 Ann Hist'!$C$8:$C$285,0),MATCH('20100M Ann'!AD$8,'20100 Ann Hist'!$C$8:$AR$8,0))</f>
        <v>0.4</v>
      </c>
      <c r="AE40" s="10">
        <f>INDEX('20100 Ann Hist'!$C$8:$AR$285,MATCH('20100M Ann'!$C40,'20100 Ann Hist'!$C$8:$C$285,0),MATCH('20100M Ann'!AE$8,'20100 Ann Hist'!$C$8:$AR$8,0))</f>
        <v>0.5</v>
      </c>
      <c r="AF40" s="10">
        <f>INDEX('20100 Ann Hist'!$C$8:$AR$285,MATCH('20100M Ann'!$C40,'20100 Ann Hist'!$C$8:$C$285,0),MATCH('20100M Ann'!AF$8,'20100 Ann Hist'!$C$8:$AR$8,0))</f>
        <v>0.6</v>
      </c>
      <c r="AG40" s="10">
        <f>INDEX('20100 Ann Hist'!$C$8:$AR$285,MATCH('20100M Ann'!$C40,'20100 Ann Hist'!$C$8:$C$285,0),MATCH('20100M Ann'!AG$8,'20100 Ann Hist'!$C$8:$AR$8,0))</f>
        <v>0.6</v>
      </c>
      <c r="AH40" s="10">
        <f>INDEX('20100 Ann Hist'!$C$8:$AR$285,MATCH('20100M Ann'!$C40,'20100 Ann Hist'!$C$8:$C$285,0),MATCH('20100M Ann'!AH$8,'20100 Ann Hist'!$C$8:$AR$8,0))</f>
        <v>0.3</v>
      </c>
      <c r="AI40" s="10">
        <f>INDEX('20100 Ann Hist'!$C$8:$AR$285,MATCH('20100M Ann'!$C40,'20100 Ann Hist'!$C$8:$C$285,0),MATCH('20100M Ann'!AI$8,'20100 Ann Hist'!$C$8:$AR$8,0))</f>
        <v>0.3</v>
      </c>
      <c r="AJ40" s="10">
        <f>INDEX('20100 Ann Hist'!$C$8:$AR$285,MATCH('20100M Ann'!$C40,'20100 Ann Hist'!$C$8:$C$285,0),MATCH('20100M Ann'!AJ$8,'20100 Ann Hist'!$C$8:$AR$8,0))</f>
        <v>0.5</v>
      </c>
      <c r="AK40" s="10">
        <f>INDEX('20100 Ann Hist'!$C$8:$AR$285,MATCH('20100M Ann'!$C40,'20100 Ann Hist'!$C$8:$C$285,0),MATCH('20100M Ann'!AK$8,'20100 Ann Hist'!$C$8:$AR$8,0))</f>
        <v>0.5</v>
      </c>
      <c r="AL40" s="10">
        <f>INDEX('20100 Ann Hist'!$C$8:$AR$285,MATCH('20100M Ann'!$C40,'20100 Ann Hist'!$C$8:$C$285,0),MATCH('20100M Ann'!AL$8,'20100 Ann Hist'!$C$8:$AR$8,0))</f>
        <v>0.5</v>
      </c>
      <c r="AM40" s="10">
        <f>INDEX('20100 Ann Hist'!$C$8:$AR$285,MATCH('20100M Ann'!$C40,'20100 Ann Hist'!$C$8:$C$285,0),MATCH('20100M Ann'!AM$8,'20100 Ann Hist'!$C$8:$AR$8,0))</f>
        <v>0.6</v>
      </c>
      <c r="AN40" s="10">
        <f>INDEX('20100 Ann Hist'!$C$8:$AR$285,MATCH('20100M Ann'!$C40,'20100 Ann Hist'!$C$8:$C$285,0),MATCH('20100M Ann'!AN$8,'20100 Ann Hist'!$C$8:$AR$8,0))</f>
        <v>0.6</v>
      </c>
      <c r="AO40" s="10">
        <f>INDEX('20100 Ann Hist'!$C$8:$AR$285,MATCH('20100M Ann'!$C40,'20100 Ann Hist'!$C$8:$C$285,0),MATCH('20100M Ann'!AO$8,'20100 Ann Hist'!$C$8:$AR$8,0))</f>
        <v>0.8</v>
      </c>
      <c r="AP40" s="10">
        <f>INDEX('20100 Ann Hist'!$C$8:$AR$285,MATCH('20100M Ann'!$C40,'20100 Ann Hist'!$C$8:$C$285,0),MATCH('20100M Ann'!AP$8,'20100 Ann Hist'!$C$8:$AR$8,0))</f>
        <v>1</v>
      </c>
      <c r="AQ40" s="10">
        <f>INDEX('20100 Ann Hist'!$C$8:$AR$285,MATCH('20100M Ann'!$C40,'20100 Ann Hist'!$C$8:$C$285,0),MATCH('20100M Ann'!AQ$8,'20100 Ann Hist'!$C$8:$AR$8,0))</f>
        <v>1</v>
      </c>
      <c r="AR40" s="11">
        <f>INDEX('20100 Ann'!$C$8:$AZ$285,MATCH('20100M Ann'!$C40,'20100 Ann'!$C$8:$C$285,0),MATCH('20100M Ann'!AR$8,'20100 Ann'!$C$8:$AZ$8,0))</f>
        <v>1.1000000000000001</v>
      </c>
      <c r="AS40" s="11">
        <f>INDEX('20100 Ann'!$C$8:$AZ$285,MATCH('20100M Ann'!$C40,'20100 Ann'!$C$8:$C$285,0),MATCH('20100M Ann'!AS$8,'20100 Ann'!$C$8:$AZ$8,0))</f>
        <v>1.3</v>
      </c>
      <c r="AT40" s="11">
        <f>INDEX('20100 Ann'!$C$8:$AZ$285,MATCH('20100M Ann'!$C40,'20100 Ann'!$C$8:$C$285,0),MATCH('20100M Ann'!AT$8,'20100 Ann'!$C$8:$AZ$8,0))</f>
        <v>1.5</v>
      </c>
      <c r="AU40" s="11">
        <f>INDEX('20100 Ann'!$C$8:$AZ$285,MATCH('20100M Ann'!$C40,'20100 Ann'!$C$8:$C$285,0),MATCH('20100M Ann'!AU$8,'20100 Ann'!$C$8:$AZ$8,0))</f>
        <v>1.8</v>
      </c>
      <c r="AV40" s="11">
        <f>INDEX('20100 Ann'!$C$8:$AZ$285,MATCH('20100M Ann'!$C40,'20100 Ann'!$C$8:$C$285,0),MATCH('20100M Ann'!AV$8,'20100 Ann'!$C$8:$AZ$8,0))</f>
        <v>1.8</v>
      </c>
      <c r="AW40" s="11">
        <f>INDEX('20100 Ann'!$C$8:$AZ$285,MATCH('20100M Ann'!$C40,'20100 Ann'!$C$8:$C$285,0),MATCH('20100M Ann'!AW$8,'20100 Ann'!$C$8:$AZ$8,0))</f>
        <v>2.1</v>
      </c>
      <c r="AX40" s="11">
        <f>INDEX('20100 Ann'!$C$8:$AZ$285,MATCH('20100M Ann'!$C40,'20100 Ann'!$C$8:$C$285,0),MATCH('20100M Ann'!AX$8,'20100 Ann'!$C$8:$AZ$8,0))</f>
        <v>2.5</v>
      </c>
      <c r="AY40" s="11">
        <f>INDEX('20100 Ann'!$C$8:$AZ$285,MATCH('20100M Ann'!$C40,'20100 Ann'!$C$8:$C$285,0),MATCH('20100M Ann'!AY$8,'20100 Ann'!$C$8:$AZ$8,0))</f>
        <v>3</v>
      </c>
      <c r="AZ40" s="11">
        <f>INDEX('20100 Ann'!$C$8:$AZ$285,MATCH('20100M Ann'!$C40,'20100 Ann'!$C$8:$C$285,0),MATCH('20100M Ann'!AZ$8,'20100 Ann'!$C$8:$AZ$8,0))</f>
        <v>3.5</v>
      </c>
      <c r="BA40" s="11">
        <f>INDEX('20100 Ann'!$C$8:$AZ$285,MATCH('20100M Ann'!$C40,'20100 Ann'!$C$8:$C$285,0),MATCH('20100M Ann'!BA$8,'20100 Ann'!$C$8:$AZ$8,0))</f>
        <v>3.9</v>
      </c>
      <c r="BB40" s="11">
        <f>INDEX('20100 Ann'!$C$8:$AZ$285,MATCH('20100M Ann'!$C40,'20100 Ann'!$C$8:$C$285,0),MATCH('20100M Ann'!BB$8,'20100 Ann'!$C$8:$AZ$8,0))</f>
        <v>4.3</v>
      </c>
      <c r="BC40" s="11">
        <f>INDEX('20100 Ann'!$C$8:$AZ$285,MATCH('20100M Ann'!$C40,'20100 Ann'!$C$8:$C$285,0),MATCH('20100M Ann'!BC$8,'20100 Ann'!$C$8:$AZ$8,0))</f>
        <v>5</v>
      </c>
      <c r="BD40" s="11">
        <f>INDEX('20100 Ann'!$C$8:$AZ$285,MATCH('20100M Ann'!$C40,'20100 Ann'!$C$8:$C$285,0),MATCH('20100M Ann'!BD$8,'20100 Ann'!$C$8:$AZ$8,0))</f>
        <v>6</v>
      </c>
      <c r="BE40" s="11">
        <f>INDEX('20100 Ann'!$C$8:$AZ$285,MATCH('20100M Ann'!$C40,'20100 Ann'!$C$8:$C$285,0),MATCH('20100M Ann'!BE$8,'20100 Ann'!$C$8:$AZ$8,0))</f>
        <v>7.1</v>
      </c>
      <c r="BF40" s="11">
        <f>INDEX('20100 Ann'!$C$8:$AZ$285,MATCH('20100M Ann'!$C40,'20100 Ann'!$C$8:$C$285,0),MATCH('20100M Ann'!BF$8,'20100 Ann'!$C$8:$AZ$8,0))</f>
        <v>8.1</v>
      </c>
      <c r="BG40" s="11">
        <f>INDEX('20100 Ann'!$C$8:$AZ$285,MATCH('20100M Ann'!$C40,'20100 Ann'!$C$8:$C$285,0),MATCH('20100M Ann'!BG$8,'20100 Ann'!$C$8:$AZ$8,0))</f>
        <v>9.1999999999999993</v>
      </c>
      <c r="BH40" s="11">
        <f>INDEX('20100 Ann'!$C$8:$AZ$285,MATCH('20100M Ann'!$C40,'20100 Ann'!$C$8:$C$285,0),MATCH('20100M Ann'!BH$8,'20100 Ann'!$C$8:$AZ$8,0))</f>
        <v>10.4</v>
      </c>
      <c r="BI40" s="11">
        <f>INDEX('20100 Ann'!$C$8:$AZ$285,MATCH('20100M Ann'!$C40,'20100 Ann'!$C$8:$C$285,0),MATCH('20100M Ann'!BI$8,'20100 Ann'!$C$8:$AZ$8,0))</f>
        <v>12</v>
      </c>
      <c r="BJ40" s="11">
        <f>INDEX('20100 Ann'!$C$8:$AZ$285,MATCH('20100M Ann'!$C40,'20100 Ann'!$C$8:$C$285,0),MATCH('20100M Ann'!BJ$8,'20100 Ann'!$C$8:$AZ$8,0))</f>
        <v>13.2</v>
      </c>
      <c r="BK40" s="11">
        <f>INDEX('20100 Ann'!$C$8:$AZ$285,MATCH('20100M Ann'!$C40,'20100 Ann'!$C$8:$C$285,0),MATCH('20100M Ann'!BK$8,'20100 Ann'!$C$8:$AZ$8,0))</f>
        <v>14.8</v>
      </c>
      <c r="BL40" s="11">
        <f>INDEX('20100 Ann'!$C$8:$AZ$285,MATCH('20100M Ann'!$C40,'20100 Ann'!$C$8:$C$285,0),MATCH('20100M Ann'!BL$8,'20100 Ann'!$C$8:$AZ$8,0))</f>
        <v>16.5</v>
      </c>
      <c r="BM40" s="11">
        <f>INDEX('20100 Ann'!$C$8:$AZ$285,MATCH('20100M Ann'!$C40,'20100 Ann'!$C$8:$C$285,0),MATCH('20100M Ann'!BM$8,'20100 Ann'!$C$8:$AZ$8,0))</f>
        <v>18.399999999999999</v>
      </c>
      <c r="BN40" s="11">
        <f>INDEX('20100 Ann'!$C$8:$AZ$285,MATCH('20100M Ann'!$C40,'20100 Ann'!$C$8:$C$285,0),MATCH('20100M Ann'!BN$8,'20100 Ann'!$C$8:$AZ$8,0))</f>
        <v>22.6</v>
      </c>
      <c r="BO40" s="11">
        <f>INDEX('20100 Ann'!$C$8:$AZ$285,MATCH('20100M Ann'!$C40,'20100 Ann'!$C$8:$C$285,0),MATCH('20100M Ann'!BO$8,'20100 Ann'!$C$8:$AZ$8,0))</f>
        <v>26</v>
      </c>
      <c r="BP40" s="11">
        <f>INDEX('20100 Ann'!$C$8:$AZ$285,MATCH('20100M Ann'!$C40,'20100 Ann'!$C$8:$C$285,0),MATCH('20100M Ann'!BP$8,'20100 Ann'!$C$8:$AZ$8,0))</f>
        <v>28.6</v>
      </c>
      <c r="BQ40" s="11">
        <f>INDEX('20100 Ann'!$C$8:$AZ$285,MATCH('20100M Ann'!$C40,'20100 Ann'!$C$8:$C$285,0),MATCH('20100M Ann'!BQ$8,'20100 Ann'!$C$8:$AZ$8,0))</f>
        <v>30.9</v>
      </c>
      <c r="BR40" s="11">
        <f>INDEX('20100 Ann'!$C$8:$AZ$285,MATCH('20100M Ann'!$C40,'20100 Ann'!$C$8:$C$285,0),MATCH('20100M Ann'!BR$8,'20100 Ann'!$C$8:$AZ$8,0))</f>
        <v>32.6</v>
      </c>
      <c r="BS40" s="11">
        <f>INDEX('20100 Ann'!$C$8:$AZ$285,MATCH('20100M Ann'!$C40,'20100 Ann'!$C$8:$C$285,0),MATCH('20100M Ann'!BS$8,'20100 Ann'!$C$8:$AZ$8,0))</f>
        <v>34.9</v>
      </c>
      <c r="BT40" s="11">
        <f>INDEX('20100 Ann'!$C$8:$AZ$285,MATCH('20100M Ann'!$C40,'20100 Ann'!$C$8:$C$285,0),MATCH('20100M Ann'!BT$8,'20100 Ann'!$C$8:$AZ$8,0))</f>
        <v>38.200000000000003</v>
      </c>
      <c r="BU40" s="11">
        <f>INDEX('20100 Ann'!$C$8:$AZ$285,MATCH('20100M Ann'!$C40,'20100 Ann'!$C$8:$C$285,0),MATCH('20100M Ann'!BU$8,'20100 Ann'!$C$8:$AZ$8,0))</f>
        <v>39.9</v>
      </c>
      <c r="BV40" s="11">
        <f>INDEX('20100 Ann'!$C$8:$AZ$285,MATCH('20100M Ann'!$C40,'20100 Ann'!$C$8:$C$285,0),MATCH('20100M Ann'!BV$8,'20100 Ann'!$C$8:$AZ$8,0))</f>
        <v>44.1</v>
      </c>
      <c r="BW40" s="11">
        <f>INDEX('20100 Ann'!$C$8:$AZ$285,MATCH('20100M Ann'!$C40,'20100 Ann'!$C$8:$C$285,0),MATCH('20100M Ann'!BW$8,'20100 Ann'!$C$8:$AZ$8,0))</f>
        <v>48.8</v>
      </c>
      <c r="BX40" s="11">
        <f>INDEX('20100 Ann'!$C$8:$AZ$285,MATCH('20100M Ann'!$C40,'20100 Ann'!$C$8:$C$285,0),MATCH('20100M Ann'!BX$8,'20100 Ann'!$C$8:$AZ$8,0))</f>
        <v>52.9</v>
      </c>
      <c r="BY40" s="11">
        <f>INDEX('20100 Ann'!$C$8:$AZ$285,MATCH('20100M Ann'!$C40,'20100 Ann'!$C$8:$C$285,0),MATCH('20100M Ann'!BY$8,'20100 Ann'!$C$8:$AZ$8,0))</f>
        <v>56.4</v>
      </c>
      <c r="BZ40" s="11">
        <f>INDEX('20100 Ann'!$C$8:$AZ$285,MATCH('20100M Ann'!$C40,'20100 Ann'!$C$8:$C$285,0),MATCH('20100M Ann'!BZ$8,'20100 Ann'!$C$8:$AZ$8,0))</f>
        <v>60.5</v>
      </c>
      <c r="CA40" s="11">
        <f>INDEX('20100 Ann'!$C$8:$AZ$285,MATCH('20100M Ann'!$C40,'20100 Ann'!$C$8:$C$285,0),MATCH('20100M Ann'!CA$8,'20100 Ann'!$C$8:$AZ$8,0))</f>
        <v>66.900000000000006</v>
      </c>
      <c r="CB40" s="11">
        <f>INDEX('20100 Ann'!$C$8:$AZ$285,MATCH('20100M Ann'!$C40,'20100 Ann'!$C$8:$C$285,0),MATCH('20100M Ann'!CB$8,'20100 Ann'!$C$8:$AZ$8,0))</f>
        <v>71.599999999999994</v>
      </c>
      <c r="CC40" s="11">
        <f>INDEX('20100 Ann'!$C$8:$AZ$285,MATCH('20100M Ann'!$C40,'20100 Ann'!$C$8:$C$285,0),MATCH('20100M Ann'!CC$8,'20100 Ann'!$C$8:$AZ$8,0))</f>
        <v>76.599999999999994</v>
      </c>
      <c r="CD40" s="11">
        <f>INDEX('20100 Ann'!$C$8:$AZ$285,MATCH('20100M Ann'!$C40,'20100 Ann'!$C$8:$C$285,0),MATCH('20100M Ann'!CD$8,'20100 Ann'!$C$8:$AZ$8,0))</f>
        <v>81</v>
      </c>
      <c r="CE40" s="11">
        <f>INDEX('20100 Ann'!$C$8:$AZ$285,MATCH('20100M Ann'!$C40,'20100 Ann'!$C$8:$C$285,0),MATCH('20100M Ann'!CE$8,'20100 Ann'!$C$8:$AZ$8,0))</f>
        <v>82.8</v>
      </c>
      <c r="CF40" s="11">
        <f>INDEX('20100 Ann'!$C$8:$AZ$285,MATCH('20100M Ann'!$C40,'20100 Ann'!$C$8:$C$285,0),MATCH('20100M Ann'!CF$8,'20100 Ann'!$C$8:$AZ$8,0))</f>
        <v>83.5</v>
      </c>
      <c r="CG40" s="11">
        <f>INDEX('20100 Ann'!$C$8:$AZ$285,MATCH('20100M Ann'!$C40,'20100 Ann'!$C$8:$C$285,0),MATCH('20100M Ann'!CG$8,'20100 Ann'!$C$8:$AZ$8,0))</f>
        <v>83.9</v>
      </c>
      <c r="CH40" s="11">
        <f>INDEX('20100 Ann'!$C$8:$AZ$285,MATCH('20100M Ann'!$C40,'20100 Ann'!$C$8:$C$285,0),MATCH('20100M Ann'!CH$8,'20100 Ann'!$C$8:$AZ$8,0))</f>
        <v>85.5</v>
      </c>
      <c r="CI40" s="11">
        <f>INDEX('20100 Ann'!$C$8:$AZ$285,MATCH('20100M Ann'!$C40,'20100 Ann'!$C$8:$C$285,0),MATCH('20100M Ann'!CI$8,'20100 Ann'!$C$8:$AZ$8,0))</f>
        <v>91.1</v>
      </c>
      <c r="CJ40" s="11">
        <f>INDEX('20100 Ann'!$C$8:$AZ$285,MATCH('20100M Ann'!$C40,'20100 Ann'!$C$8:$C$285,0),MATCH('20100M Ann'!CJ$8,'20100 Ann'!$C$8:$AZ$8,0))</f>
        <v>93.4</v>
      </c>
      <c r="CK40" s="11">
        <f>INDEX('20100 Ann'!$C$8:$AZ$285,MATCH('20100M Ann'!$C40,'20100 Ann'!$C$8:$C$285,0),MATCH('20100M Ann'!CK$8,'20100 Ann'!$C$8:$AZ$8,0))</f>
        <v>98.3</v>
      </c>
      <c r="CL40" s="11">
        <f>INDEX('20100 Ann'!$C$8:$AZ$285,MATCH('20100M Ann'!$C40,'20100 Ann'!$C$8:$C$285,0),MATCH('20100M Ann'!CL$8,'20100 Ann'!$C$8:$AZ$8,0))</f>
        <v>103.3</v>
      </c>
    </row>
    <row r="41" spans="1:90" s="10" customFormat="1" x14ac:dyDescent="0.25">
      <c r="A41" s="32">
        <v>33</v>
      </c>
      <c r="B41" s="10" t="s">
        <v>272</v>
      </c>
      <c r="C41" s="10" t="s">
        <v>271</v>
      </c>
      <c r="D41" s="10">
        <f>INDEX('20100 Ann Hist'!$C$8:$AR$285,MATCH('20100M Ann'!$C41,'20100 Ann Hist'!$C$8:$C$285,0),MATCH('20100M Ann'!D$8,'20100 Ann Hist'!$C$8:$AR$8,0))</f>
        <v>0.3</v>
      </c>
      <c r="E41" s="10">
        <f>INDEX('20100 Ann Hist'!$C$8:$AR$285,MATCH('20100M Ann'!$C41,'20100 Ann Hist'!$C$8:$C$285,0),MATCH('20100M Ann'!E$8,'20100 Ann Hist'!$C$8:$AR$8,0))</f>
        <v>0.3</v>
      </c>
      <c r="F41" s="10">
        <f>INDEX('20100 Ann Hist'!$C$8:$AR$285,MATCH('20100M Ann'!$C41,'20100 Ann Hist'!$C$8:$C$285,0),MATCH('20100M Ann'!F$8,'20100 Ann Hist'!$C$8:$AR$8,0))</f>
        <v>0.3</v>
      </c>
      <c r="G41" s="10">
        <f>INDEX('20100 Ann Hist'!$C$8:$AR$285,MATCH('20100M Ann'!$C41,'20100 Ann Hist'!$C$8:$C$285,0),MATCH('20100M Ann'!G$8,'20100 Ann Hist'!$C$8:$AR$8,0))</f>
        <v>0.2</v>
      </c>
      <c r="H41" s="10">
        <f>INDEX('20100 Ann Hist'!$C$8:$AR$285,MATCH('20100M Ann'!$C41,'20100 Ann Hist'!$C$8:$C$285,0),MATCH('20100M Ann'!H$8,'20100 Ann Hist'!$C$8:$AR$8,0))</f>
        <v>0.2</v>
      </c>
      <c r="I41" s="10">
        <f>INDEX('20100 Ann Hist'!$C$8:$AR$285,MATCH('20100M Ann'!$C41,'20100 Ann Hist'!$C$8:$C$285,0),MATCH('20100M Ann'!I$8,'20100 Ann Hist'!$C$8:$AR$8,0))</f>
        <v>0.2</v>
      </c>
      <c r="J41" s="10">
        <f>INDEX('20100 Ann Hist'!$C$8:$AR$285,MATCH('20100M Ann'!$C41,'20100 Ann Hist'!$C$8:$C$285,0),MATCH('20100M Ann'!J$8,'20100 Ann Hist'!$C$8:$AR$8,0))</f>
        <v>0.2</v>
      </c>
      <c r="K41" s="10">
        <f>INDEX('20100 Ann Hist'!$C$8:$AR$285,MATCH('20100M Ann'!$C41,'20100 Ann Hist'!$C$8:$C$285,0),MATCH('20100M Ann'!K$8,'20100 Ann Hist'!$C$8:$AR$8,0))</f>
        <v>0.2</v>
      </c>
      <c r="L41" s="10">
        <f>INDEX('20100 Ann Hist'!$C$8:$AR$285,MATCH('20100M Ann'!$C41,'20100 Ann Hist'!$C$8:$C$285,0),MATCH('20100M Ann'!L$8,'20100 Ann Hist'!$C$8:$AR$8,0))</f>
        <v>0.2</v>
      </c>
      <c r="M41" s="10">
        <f>INDEX('20100 Ann Hist'!$C$8:$AR$285,MATCH('20100M Ann'!$C41,'20100 Ann Hist'!$C$8:$C$285,0),MATCH('20100M Ann'!M$8,'20100 Ann Hist'!$C$8:$AR$8,0))</f>
        <v>0.2</v>
      </c>
      <c r="N41" s="10">
        <f>INDEX('20100 Ann Hist'!$C$8:$AR$285,MATCH('20100M Ann'!$C41,'20100 Ann Hist'!$C$8:$C$285,0),MATCH('20100M Ann'!N$8,'20100 Ann Hist'!$C$8:$AR$8,0))</f>
        <v>0.2</v>
      </c>
      <c r="O41" s="10">
        <f>INDEX('20100 Ann Hist'!$C$8:$AR$285,MATCH('20100M Ann'!$C41,'20100 Ann Hist'!$C$8:$C$285,0),MATCH('20100M Ann'!O$8,'20100 Ann Hist'!$C$8:$AR$8,0))</f>
        <v>0.2</v>
      </c>
      <c r="P41" s="10">
        <f>INDEX('20100 Ann Hist'!$C$8:$AR$285,MATCH('20100M Ann'!$C41,'20100 Ann Hist'!$C$8:$C$285,0),MATCH('20100M Ann'!P$8,'20100 Ann Hist'!$C$8:$AR$8,0))</f>
        <v>0.2</v>
      </c>
      <c r="Q41" s="10">
        <f>INDEX('20100 Ann Hist'!$C$8:$AR$285,MATCH('20100M Ann'!$C41,'20100 Ann Hist'!$C$8:$C$285,0),MATCH('20100M Ann'!Q$8,'20100 Ann Hist'!$C$8:$AR$8,0))</f>
        <v>0.1</v>
      </c>
      <c r="R41" s="10">
        <f>INDEX('20100 Ann Hist'!$C$8:$AR$285,MATCH('20100M Ann'!$C41,'20100 Ann Hist'!$C$8:$C$285,0),MATCH('20100M Ann'!R$8,'20100 Ann Hist'!$C$8:$AR$8,0))</f>
        <v>0.2</v>
      </c>
      <c r="S41" s="10">
        <f>INDEX('20100 Ann Hist'!$C$8:$AR$285,MATCH('20100M Ann'!$C41,'20100 Ann Hist'!$C$8:$C$285,0),MATCH('20100M Ann'!S$8,'20100 Ann Hist'!$C$8:$AR$8,0))</f>
        <v>0.4</v>
      </c>
      <c r="T41" s="10">
        <f>INDEX('20100 Ann Hist'!$C$8:$AR$285,MATCH('20100M Ann'!$C41,'20100 Ann Hist'!$C$8:$C$285,0),MATCH('20100M Ann'!T$8,'20100 Ann Hist'!$C$8:$AR$8,0))</f>
        <v>0.5</v>
      </c>
      <c r="U41" s="10">
        <f>INDEX('20100 Ann Hist'!$C$8:$AR$285,MATCH('20100M Ann'!$C41,'20100 Ann Hist'!$C$8:$C$285,0),MATCH('20100M Ann'!U$8,'20100 Ann Hist'!$C$8:$AR$8,0))</f>
        <v>0.7</v>
      </c>
      <c r="V41" s="10">
        <f>INDEX('20100 Ann Hist'!$C$8:$AR$285,MATCH('20100M Ann'!$C41,'20100 Ann Hist'!$C$8:$C$285,0),MATCH('20100M Ann'!V$8,'20100 Ann Hist'!$C$8:$AR$8,0))</f>
        <v>0.7</v>
      </c>
      <c r="W41" s="10">
        <f>INDEX('20100 Ann Hist'!$C$8:$AR$285,MATCH('20100M Ann'!$C41,'20100 Ann Hist'!$C$8:$C$285,0),MATCH('20100M Ann'!W$8,'20100 Ann Hist'!$C$8:$AR$8,0))</f>
        <v>0.7</v>
      </c>
      <c r="X41" s="10">
        <f>INDEX('20100 Ann Hist'!$C$8:$AR$285,MATCH('20100M Ann'!$C41,'20100 Ann Hist'!$C$8:$C$285,0),MATCH('20100M Ann'!X$8,'20100 Ann Hist'!$C$8:$AR$8,0))</f>
        <v>0.5</v>
      </c>
      <c r="Y41" s="10">
        <f>INDEX('20100 Ann Hist'!$C$8:$AR$285,MATCH('20100M Ann'!$C41,'20100 Ann Hist'!$C$8:$C$285,0),MATCH('20100M Ann'!Y$8,'20100 Ann Hist'!$C$8:$AR$8,0))</f>
        <v>0.4</v>
      </c>
      <c r="Z41" s="10">
        <f>INDEX('20100 Ann Hist'!$C$8:$AR$285,MATCH('20100M Ann'!$C41,'20100 Ann Hist'!$C$8:$C$285,0),MATCH('20100M Ann'!Z$8,'20100 Ann Hist'!$C$8:$AR$8,0))</f>
        <v>0.4</v>
      </c>
      <c r="AA41" s="10">
        <f>INDEX('20100 Ann Hist'!$C$8:$AR$285,MATCH('20100M Ann'!$C41,'20100 Ann Hist'!$C$8:$C$285,0),MATCH('20100M Ann'!AA$8,'20100 Ann Hist'!$C$8:$AR$8,0))</f>
        <v>0.4</v>
      </c>
      <c r="AB41" s="10">
        <f>INDEX('20100 Ann Hist'!$C$8:$AR$285,MATCH('20100M Ann'!$C41,'20100 Ann Hist'!$C$8:$C$285,0),MATCH('20100M Ann'!AB$8,'20100 Ann Hist'!$C$8:$AR$8,0))</f>
        <v>0.5</v>
      </c>
      <c r="AC41" s="10">
        <f>INDEX('20100 Ann Hist'!$C$8:$AR$285,MATCH('20100M Ann'!$C41,'20100 Ann Hist'!$C$8:$C$285,0),MATCH('20100M Ann'!AC$8,'20100 Ann Hist'!$C$8:$AR$8,0))</f>
        <v>0.5</v>
      </c>
      <c r="AD41" s="10">
        <f>INDEX('20100 Ann Hist'!$C$8:$AR$285,MATCH('20100M Ann'!$C41,'20100 Ann Hist'!$C$8:$C$285,0),MATCH('20100M Ann'!AD$8,'20100 Ann Hist'!$C$8:$AR$8,0))</f>
        <v>0.4</v>
      </c>
      <c r="AE41" s="10">
        <f>INDEX('20100 Ann Hist'!$C$8:$AR$285,MATCH('20100M Ann'!$C41,'20100 Ann Hist'!$C$8:$C$285,0),MATCH('20100M Ann'!AE$8,'20100 Ann Hist'!$C$8:$AR$8,0))</f>
        <v>0.5</v>
      </c>
      <c r="AF41" s="10">
        <f>INDEX('20100 Ann Hist'!$C$8:$AR$285,MATCH('20100M Ann'!$C41,'20100 Ann Hist'!$C$8:$C$285,0),MATCH('20100M Ann'!AF$8,'20100 Ann Hist'!$C$8:$AR$8,0))</f>
        <v>0.5</v>
      </c>
      <c r="AG41" s="10">
        <f>INDEX('20100 Ann Hist'!$C$8:$AR$285,MATCH('20100M Ann'!$C41,'20100 Ann Hist'!$C$8:$C$285,0),MATCH('20100M Ann'!AG$8,'20100 Ann Hist'!$C$8:$AR$8,0))</f>
        <v>0.4</v>
      </c>
      <c r="AH41" s="10">
        <f>INDEX('20100 Ann Hist'!$C$8:$AR$285,MATCH('20100M Ann'!$C41,'20100 Ann Hist'!$C$8:$C$285,0),MATCH('20100M Ann'!AH$8,'20100 Ann Hist'!$C$8:$AR$8,0))</f>
        <v>0.5</v>
      </c>
      <c r="AI41" s="10">
        <f>INDEX('20100 Ann Hist'!$C$8:$AR$285,MATCH('20100M Ann'!$C41,'20100 Ann Hist'!$C$8:$C$285,0),MATCH('20100M Ann'!AI$8,'20100 Ann Hist'!$C$8:$AR$8,0))</f>
        <v>0.5</v>
      </c>
      <c r="AJ41" s="10">
        <f>INDEX('20100 Ann Hist'!$C$8:$AR$285,MATCH('20100M Ann'!$C41,'20100 Ann Hist'!$C$8:$C$285,0),MATCH('20100M Ann'!AJ$8,'20100 Ann Hist'!$C$8:$AR$8,0))</f>
        <v>0.5</v>
      </c>
      <c r="AK41" s="10">
        <f>INDEX('20100 Ann Hist'!$C$8:$AR$285,MATCH('20100M Ann'!$C41,'20100 Ann Hist'!$C$8:$C$285,0),MATCH('20100M Ann'!AK$8,'20100 Ann Hist'!$C$8:$AR$8,0))</f>
        <v>0.6</v>
      </c>
      <c r="AL41" s="10">
        <f>INDEX('20100 Ann Hist'!$C$8:$AR$285,MATCH('20100M Ann'!$C41,'20100 Ann Hist'!$C$8:$C$285,0),MATCH('20100M Ann'!AL$8,'20100 Ann Hist'!$C$8:$AR$8,0))</f>
        <v>0.7</v>
      </c>
      <c r="AM41" s="10">
        <f>INDEX('20100 Ann Hist'!$C$8:$AR$285,MATCH('20100M Ann'!$C41,'20100 Ann Hist'!$C$8:$C$285,0),MATCH('20100M Ann'!AM$8,'20100 Ann Hist'!$C$8:$AR$8,0))</f>
        <v>0.7</v>
      </c>
      <c r="AN41" s="10">
        <f>INDEX('20100 Ann Hist'!$C$8:$AR$285,MATCH('20100M Ann'!$C41,'20100 Ann Hist'!$C$8:$C$285,0),MATCH('20100M Ann'!AN$8,'20100 Ann Hist'!$C$8:$AR$8,0))</f>
        <v>0.8</v>
      </c>
      <c r="AO41" s="10">
        <f>INDEX('20100 Ann Hist'!$C$8:$AR$285,MATCH('20100M Ann'!$C41,'20100 Ann Hist'!$C$8:$C$285,0),MATCH('20100M Ann'!AO$8,'20100 Ann Hist'!$C$8:$AR$8,0))</f>
        <v>0.8</v>
      </c>
      <c r="AP41" s="10">
        <f>INDEX('20100 Ann Hist'!$C$8:$AR$285,MATCH('20100M Ann'!$C41,'20100 Ann Hist'!$C$8:$C$285,0),MATCH('20100M Ann'!AP$8,'20100 Ann Hist'!$C$8:$AR$8,0))</f>
        <v>1</v>
      </c>
      <c r="AQ41" s="10">
        <f>INDEX('20100 Ann Hist'!$C$8:$AR$285,MATCH('20100M Ann'!$C41,'20100 Ann Hist'!$C$8:$C$285,0),MATCH('20100M Ann'!AQ$8,'20100 Ann Hist'!$C$8:$AR$8,0))</f>
        <v>1</v>
      </c>
      <c r="AR41" s="11">
        <f>INDEX('20100 Ann'!$C$8:$AZ$285,MATCH('20100M Ann'!$C41,'20100 Ann'!$C$8:$C$285,0),MATCH('20100M Ann'!AR$8,'20100 Ann'!$C$8:$AZ$8,0))</f>
        <v>1.1000000000000001</v>
      </c>
      <c r="AS41" s="11">
        <f>INDEX('20100 Ann'!$C$8:$AZ$285,MATCH('20100M Ann'!$C41,'20100 Ann'!$C$8:$C$285,0),MATCH('20100M Ann'!AS$8,'20100 Ann'!$C$8:$AZ$8,0))</f>
        <v>1.3</v>
      </c>
      <c r="AT41" s="11">
        <f>INDEX('20100 Ann'!$C$8:$AZ$285,MATCH('20100M Ann'!$C41,'20100 Ann'!$C$8:$C$285,0),MATCH('20100M Ann'!AT$8,'20100 Ann'!$C$8:$AZ$8,0))</f>
        <v>1.4</v>
      </c>
      <c r="AU41" s="11">
        <f>INDEX('20100 Ann'!$C$8:$AZ$285,MATCH('20100M Ann'!$C41,'20100 Ann'!$C$8:$C$285,0),MATCH('20100M Ann'!AU$8,'20100 Ann'!$C$8:$AZ$8,0))</f>
        <v>1.4</v>
      </c>
      <c r="AV41" s="11">
        <f>INDEX('20100 Ann'!$C$8:$AZ$285,MATCH('20100M Ann'!$C41,'20100 Ann'!$C$8:$C$285,0),MATCH('20100M Ann'!AV$8,'20100 Ann'!$C$8:$AZ$8,0))</f>
        <v>1.6</v>
      </c>
      <c r="AW41" s="11">
        <f>INDEX('20100 Ann'!$C$8:$AZ$285,MATCH('20100M Ann'!$C41,'20100 Ann'!$C$8:$C$285,0),MATCH('20100M Ann'!AW$8,'20100 Ann'!$C$8:$AZ$8,0))</f>
        <v>1.4</v>
      </c>
      <c r="AX41" s="11">
        <f>INDEX('20100 Ann'!$C$8:$AZ$285,MATCH('20100M Ann'!$C41,'20100 Ann'!$C$8:$C$285,0),MATCH('20100M Ann'!AX$8,'20100 Ann'!$C$8:$AZ$8,0))</f>
        <v>1.3</v>
      </c>
      <c r="AY41" s="11">
        <f>INDEX('20100 Ann'!$C$8:$AZ$285,MATCH('20100M Ann'!$C41,'20100 Ann'!$C$8:$C$285,0),MATCH('20100M Ann'!AY$8,'20100 Ann'!$C$8:$AZ$8,0))</f>
        <v>1.4</v>
      </c>
      <c r="AZ41" s="11">
        <f>INDEX('20100 Ann'!$C$8:$AZ$285,MATCH('20100M Ann'!$C41,'20100 Ann'!$C$8:$C$285,0),MATCH('20100M Ann'!AZ$8,'20100 Ann'!$C$8:$AZ$8,0))</f>
        <v>1.4</v>
      </c>
      <c r="BA41" s="11">
        <f>INDEX('20100 Ann'!$C$8:$AZ$285,MATCH('20100M Ann'!$C41,'20100 Ann'!$C$8:$C$285,0),MATCH('20100M Ann'!BA$8,'20100 Ann'!$C$8:$AZ$8,0))</f>
        <v>1.6</v>
      </c>
      <c r="BB41" s="11">
        <f>INDEX('20100 Ann'!$C$8:$AZ$285,MATCH('20100M Ann'!$C41,'20100 Ann'!$C$8:$C$285,0),MATCH('20100M Ann'!BB$8,'20100 Ann'!$C$8:$AZ$8,0))</f>
        <v>1.7</v>
      </c>
      <c r="BC41" s="11">
        <f>INDEX('20100 Ann'!$C$8:$AZ$285,MATCH('20100M Ann'!$C41,'20100 Ann'!$C$8:$C$285,0),MATCH('20100M Ann'!BC$8,'20100 Ann'!$C$8:$AZ$8,0))</f>
        <v>2</v>
      </c>
      <c r="BD41" s="11">
        <f>INDEX('20100 Ann'!$C$8:$AZ$285,MATCH('20100M Ann'!$C41,'20100 Ann'!$C$8:$C$285,0),MATCH('20100M Ann'!BD$8,'20100 Ann'!$C$8:$AZ$8,0))</f>
        <v>5.6</v>
      </c>
      <c r="BE41" s="11">
        <f>INDEX('20100 Ann'!$C$8:$AZ$285,MATCH('20100M Ann'!$C41,'20100 Ann'!$C$8:$C$285,0),MATCH('20100M Ann'!BE$8,'20100 Ann'!$C$8:$AZ$8,0))</f>
        <v>6.7</v>
      </c>
      <c r="BF41" s="11">
        <f>INDEX('20100 Ann'!$C$8:$AZ$285,MATCH('20100M Ann'!$C41,'20100 Ann'!$C$8:$C$285,0),MATCH('20100M Ann'!BF$8,'20100 Ann'!$C$8:$AZ$8,0))</f>
        <v>7</v>
      </c>
      <c r="BG41" s="11">
        <f>INDEX('20100 Ann'!$C$8:$AZ$285,MATCH('20100M Ann'!$C41,'20100 Ann'!$C$8:$C$285,0),MATCH('20100M Ann'!BG$8,'20100 Ann'!$C$8:$AZ$8,0))</f>
        <v>7.9</v>
      </c>
      <c r="BH41" s="11">
        <f>INDEX('20100 Ann'!$C$8:$AZ$285,MATCH('20100M Ann'!$C41,'20100 Ann'!$C$8:$C$285,0),MATCH('20100M Ann'!BH$8,'20100 Ann'!$C$8:$AZ$8,0))</f>
        <v>8.3000000000000007</v>
      </c>
      <c r="BI41" s="11">
        <f>INDEX('20100 Ann'!$C$8:$AZ$285,MATCH('20100M Ann'!$C41,'20100 Ann'!$C$8:$C$285,0),MATCH('20100M Ann'!BI$8,'20100 Ann'!$C$8:$AZ$8,0))</f>
        <v>9.1</v>
      </c>
      <c r="BJ41" s="11">
        <f>INDEX('20100 Ann'!$C$8:$AZ$285,MATCH('20100M Ann'!$C41,'20100 Ann'!$C$8:$C$285,0),MATCH('20100M Ann'!BJ$8,'20100 Ann'!$C$8:$AZ$8,0))</f>
        <v>10</v>
      </c>
      <c r="BK41" s="11">
        <f>INDEX('20100 Ann'!$C$8:$AZ$285,MATCH('20100M Ann'!$C41,'20100 Ann'!$C$8:$C$285,0),MATCH('20100M Ann'!BK$8,'20100 Ann'!$C$8:$AZ$8,0))</f>
        <v>10.8</v>
      </c>
      <c r="BL41" s="11">
        <f>INDEX('20100 Ann'!$C$8:$AZ$285,MATCH('20100M Ann'!$C41,'20100 Ann'!$C$8:$C$285,0),MATCH('20100M Ann'!BL$8,'20100 Ann'!$C$8:$AZ$8,0))</f>
        <v>11.6</v>
      </c>
      <c r="BM41" s="11">
        <f>INDEX('20100 Ann'!$C$8:$AZ$285,MATCH('20100M Ann'!$C41,'20100 Ann'!$C$8:$C$285,0),MATCH('20100M Ann'!BM$8,'20100 Ann'!$C$8:$AZ$8,0))</f>
        <v>12.2</v>
      </c>
      <c r="BN41" s="11">
        <f>INDEX('20100 Ann'!$C$8:$AZ$285,MATCH('20100M Ann'!$C41,'20100 Ann'!$C$8:$C$285,0),MATCH('20100M Ann'!BN$8,'20100 Ann'!$C$8:$AZ$8,0))</f>
        <v>14.1</v>
      </c>
      <c r="BO41" s="11">
        <f>INDEX('20100 Ann'!$C$8:$AZ$285,MATCH('20100M Ann'!$C41,'20100 Ann'!$C$8:$C$285,0),MATCH('20100M Ann'!BO$8,'20100 Ann'!$C$8:$AZ$8,0))</f>
        <v>14.5</v>
      </c>
      <c r="BP41" s="11">
        <f>INDEX('20100 Ann'!$C$8:$AZ$285,MATCH('20100M Ann'!$C41,'20100 Ann'!$C$8:$C$285,0),MATCH('20100M Ann'!BP$8,'20100 Ann'!$C$8:$AZ$8,0))</f>
        <v>17.100000000000001</v>
      </c>
      <c r="BQ41" s="11">
        <f>INDEX('20100 Ann'!$C$8:$AZ$285,MATCH('20100M Ann'!$C41,'20100 Ann'!$C$8:$C$285,0),MATCH('20100M Ann'!BQ$8,'20100 Ann'!$C$8:$AZ$8,0))</f>
        <v>18.899999999999999</v>
      </c>
      <c r="BR41" s="11">
        <f>INDEX('20100 Ann'!$C$8:$AZ$285,MATCH('20100M Ann'!$C41,'20100 Ann'!$C$8:$C$285,0),MATCH('20100M Ann'!BR$8,'20100 Ann'!$C$8:$AZ$8,0))</f>
        <v>20.3</v>
      </c>
      <c r="BS41" s="11">
        <f>INDEX('20100 Ann'!$C$8:$AZ$285,MATCH('20100M Ann'!$C41,'20100 Ann'!$C$8:$C$285,0),MATCH('20100M Ann'!BS$8,'20100 Ann'!$C$8:$AZ$8,0))</f>
        <v>22.6</v>
      </c>
      <c r="BT41" s="11">
        <f>INDEX('20100 Ann'!$C$8:$AZ$285,MATCH('20100M Ann'!$C41,'20100 Ann'!$C$8:$C$285,0),MATCH('20100M Ann'!BT$8,'20100 Ann'!$C$8:$AZ$8,0))</f>
        <v>25.7</v>
      </c>
      <c r="BU41" s="11">
        <f>INDEX('20100 Ann'!$C$8:$AZ$285,MATCH('20100M Ann'!$C41,'20100 Ann'!$C$8:$C$285,0),MATCH('20100M Ann'!BU$8,'20100 Ann'!$C$8:$AZ$8,0))</f>
        <v>29.7</v>
      </c>
      <c r="BV41" s="11">
        <f>INDEX('20100 Ann'!$C$8:$AZ$285,MATCH('20100M Ann'!$C41,'20100 Ann'!$C$8:$C$285,0),MATCH('20100M Ann'!BV$8,'20100 Ann'!$C$8:$AZ$8,0))</f>
        <v>31.8</v>
      </c>
      <c r="BW41" s="11">
        <f>INDEX('20100 Ann'!$C$8:$AZ$285,MATCH('20100M Ann'!$C41,'20100 Ann'!$C$8:$C$285,0),MATCH('20100M Ann'!BW$8,'20100 Ann'!$C$8:$AZ$8,0))</f>
        <v>34.1</v>
      </c>
      <c r="BX41" s="11">
        <f>INDEX('20100 Ann'!$C$8:$AZ$285,MATCH('20100M Ann'!$C41,'20100 Ann'!$C$8:$C$285,0),MATCH('20100M Ann'!BX$8,'20100 Ann'!$C$8:$AZ$8,0))</f>
        <v>37.9</v>
      </c>
      <c r="BY41" s="11">
        <f>INDEX('20100 Ann'!$C$8:$AZ$285,MATCH('20100M Ann'!$C41,'20100 Ann'!$C$8:$C$285,0),MATCH('20100M Ann'!BY$8,'20100 Ann'!$C$8:$AZ$8,0))</f>
        <v>40.5</v>
      </c>
      <c r="BZ41" s="11">
        <f>INDEX('20100 Ann'!$C$8:$AZ$285,MATCH('20100M Ann'!$C41,'20100 Ann'!$C$8:$C$285,0),MATCH('20100M Ann'!BZ$8,'20100 Ann'!$C$8:$AZ$8,0))</f>
        <v>40.299999999999997</v>
      </c>
      <c r="CA41" s="11">
        <f>INDEX('20100 Ann'!$C$8:$AZ$285,MATCH('20100M Ann'!$C41,'20100 Ann'!$C$8:$C$285,0),MATCH('20100M Ann'!CA$8,'20100 Ann'!$C$8:$AZ$8,0))</f>
        <v>44.2</v>
      </c>
      <c r="CB41" s="11">
        <f>INDEX('20100 Ann'!$C$8:$AZ$285,MATCH('20100M Ann'!$C41,'20100 Ann'!$C$8:$C$285,0),MATCH('20100M Ann'!CB$8,'20100 Ann'!$C$8:$AZ$8,0))</f>
        <v>43.2</v>
      </c>
      <c r="CC41" s="11">
        <f>INDEX('20100 Ann'!$C$8:$AZ$285,MATCH('20100M Ann'!$C41,'20100 Ann'!$C$8:$C$285,0),MATCH('20100M Ann'!CC$8,'20100 Ann'!$C$8:$AZ$8,0))</f>
        <v>49.7</v>
      </c>
      <c r="CD41" s="11">
        <f>INDEX('20100 Ann'!$C$8:$AZ$285,MATCH('20100M Ann'!$C41,'20100 Ann'!$C$8:$C$285,0),MATCH('20100M Ann'!CD$8,'20100 Ann'!$C$8:$AZ$8,0))</f>
        <v>59.8</v>
      </c>
      <c r="CE41" s="11">
        <f>INDEX('20100 Ann'!$C$8:$AZ$285,MATCH('20100M Ann'!$C41,'20100 Ann'!$C$8:$C$285,0),MATCH('20100M Ann'!CE$8,'20100 Ann'!$C$8:$AZ$8,0))</f>
        <v>71.7</v>
      </c>
      <c r="CF41" s="11">
        <f>INDEX('20100 Ann'!$C$8:$AZ$285,MATCH('20100M Ann'!$C41,'20100 Ann'!$C$8:$C$285,0),MATCH('20100M Ann'!CF$8,'20100 Ann'!$C$8:$AZ$8,0))</f>
        <v>70.7</v>
      </c>
      <c r="CG41" s="11">
        <f>INDEX('20100 Ann'!$C$8:$AZ$285,MATCH('20100M Ann'!$C41,'20100 Ann'!$C$8:$C$285,0),MATCH('20100M Ann'!CG$8,'20100 Ann'!$C$8:$AZ$8,0))</f>
        <v>71</v>
      </c>
      <c r="CH41" s="11">
        <f>INDEX('20100 Ann'!$C$8:$AZ$285,MATCH('20100M Ann'!$C41,'20100 Ann'!$C$8:$C$285,0),MATCH('20100M Ann'!CH$8,'20100 Ann'!$C$8:$AZ$8,0))</f>
        <v>75.099999999999994</v>
      </c>
      <c r="CI41" s="11">
        <f>INDEX('20100 Ann'!$C$8:$AZ$285,MATCH('20100M Ann'!$C41,'20100 Ann'!$C$8:$C$285,0),MATCH('20100M Ann'!CI$8,'20100 Ann'!$C$8:$AZ$8,0))</f>
        <v>74.7</v>
      </c>
      <c r="CJ41" s="11">
        <f>INDEX('20100 Ann'!$C$8:$AZ$285,MATCH('20100M Ann'!$C41,'20100 Ann'!$C$8:$C$285,0),MATCH('20100M Ann'!CJ$8,'20100 Ann'!$C$8:$AZ$8,0))</f>
        <v>77.3</v>
      </c>
      <c r="CK41" s="11">
        <f>INDEX('20100 Ann'!$C$8:$AZ$285,MATCH('20100M Ann'!$C41,'20100 Ann'!$C$8:$C$285,0),MATCH('20100M Ann'!CK$8,'20100 Ann'!$C$8:$AZ$8,0))</f>
        <v>83.5</v>
      </c>
      <c r="CL41" s="11">
        <f>INDEX('20100 Ann'!$C$8:$AZ$285,MATCH('20100M Ann'!$C41,'20100 Ann'!$C$8:$C$285,0),MATCH('20100M Ann'!CL$8,'20100 Ann'!$C$8:$AZ$8,0))</f>
        <v>85.4</v>
      </c>
    </row>
    <row r="42" spans="1:90" s="8" customFormat="1" x14ac:dyDescent="0.25">
      <c r="A42" s="35">
        <v>34</v>
      </c>
      <c r="B42" s="8" t="s">
        <v>270</v>
      </c>
      <c r="C42" s="8" t="s">
        <v>142</v>
      </c>
      <c r="D42" s="8">
        <f>INDEX('20100 Ann Hist'!$C$8:$AR$285,MATCH('20100M Ann'!$C42,'20100 Ann Hist'!$C$8:$C$285,0),MATCH('20100M Ann'!D$8,'20100 Ann Hist'!$C$8:$AR$8,0))</f>
        <v>3.9</v>
      </c>
      <c r="E42" s="8">
        <f>INDEX('20100 Ann Hist'!$C$8:$AR$285,MATCH('20100M Ann'!$C42,'20100 Ann Hist'!$C$8:$C$285,0),MATCH('20100M Ann'!E$8,'20100 Ann Hist'!$C$8:$AR$8,0))</f>
        <v>3.3</v>
      </c>
      <c r="F42" s="8">
        <f>INDEX('20100 Ann Hist'!$C$8:$AR$285,MATCH('20100M Ann'!$C42,'20100 Ann Hist'!$C$8:$C$285,0),MATCH('20100M Ann'!F$8,'20100 Ann Hist'!$C$8:$AR$8,0))</f>
        <v>2.8</v>
      </c>
      <c r="G42" s="8">
        <f>INDEX('20100 Ann Hist'!$C$8:$AR$285,MATCH('20100M Ann'!$C42,'20100 Ann Hist'!$C$8:$C$285,0),MATCH('20100M Ann'!G$8,'20100 Ann Hist'!$C$8:$AR$8,0))</f>
        <v>-0.1</v>
      </c>
      <c r="H42" s="8">
        <f>INDEX('20100 Ann Hist'!$C$8:$AR$285,MATCH('20100M Ann'!$C42,'20100 Ann Hist'!$C$8:$C$285,0),MATCH('20100M Ann'!H$8,'20100 Ann Hist'!$C$8:$AR$8,0))</f>
        <v>-0.4</v>
      </c>
      <c r="I42" s="8">
        <f>INDEX('20100 Ann Hist'!$C$8:$AR$285,MATCH('20100M Ann'!$C42,'20100 Ann Hist'!$C$8:$C$285,0),MATCH('20100M Ann'!I$8,'20100 Ann Hist'!$C$8:$AR$8,0))</f>
        <v>0.9</v>
      </c>
      <c r="J42" s="8">
        <f>INDEX('20100 Ann Hist'!$C$8:$AR$285,MATCH('20100M Ann'!$C42,'20100 Ann Hist'!$C$8:$C$285,0),MATCH('20100M Ann'!J$8,'20100 Ann Hist'!$C$8:$AR$8,0))</f>
        <v>3</v>
      </c>
      <c r="K42" s="8">
        <f>INDEX('20100 Ann Hist'!$C$8:$AR$285,MATCH('20100M Ann'!$C42,'20100 Ann Hist'!$C$8:$C$285,0),MATCH('20100M Ann'!K$8,'20100 Ann Hist'!$C$8:$AR$8,0))</f>
        <v>4.8</v>
      </c>
      <c r="L42" s="8">
        <f>INDEX('20100 Ann Hist'!$C$8:$AR$285,MATCH('20100M Ann'!$C42,'20100 Ann Hist'!$C$8:$C$285,0),MATCH('20100M Ann'!L$8,'20100 Ann Hist'!$C$8:$AR$8,0))</f>
        <v>4.9000000000000004</v>
      </c>
      <c r="M42" s="8">
        <f>INDEX('20100 Ann Hist'!$C$8:$AR$285,MATCH('20100M Ann'!$C42,'20100 Ann Hist'!$C$8:$C$285,0),MATCH('20100M Ann'!M$8,'20100 Ann Hist'!$C$8:$AR$8,0))</f>
        <v>2</v>
      </c>
      <c r="N42" s="8">
        <f>INDEX('20100 Ann Hist'!$C$8:$AR$285,MATCH('20100M Ann'!$C42,'20100 Ann Hist'!$C$8:$C$285,0),MATCH('20100M Ann'!N$8,'20100 Ann Hist'!$C$8:$AR$8,0))</f>
        <v>3.9</v>
      </c>
      <c r="O42" s="8">
        <f>INDEX('20100 Ann Hist'!$C$8:$AR$285,MATCH('20100M Ann'!$C42,'20100 Ann Hist'!$C$8:$C$285,0),MATCH('20100M Ann'!O$8,'20100 Ann Hist'!$C$8:$AR$8,0))</f>
        <v>5.3</v>
      </c>
      <c r="P42" s="8">
        <f>INDEX('20100 Ann Hist'!$C$8:$AR$285,MATCH('20100M Ann'!$C42,'20100 Ann Hist'!$C$8:$C$285,0),MATCH('20100M Ann'!P$8,'20100 Ann Hist'!$C$8:$AR$8,0))</f>
        <v>13.3</v>
      </c>
      <c r="Q42" s="8">
        <f>INDEX('20100 Ann Hist'!$C$8:$AR$285,MATCH('20100M Ann'!$C42,'20100 Ann Hist'!$C$8:$C$285,0),MATCH('20100M Ann'!Q$8,'20100 Ann Hist'!$C$8:$AR$8,0))</f>
        <v>31.9</v>
      </c>
      <c r="R42" s="8">
        <f>INDEX('20100 Ann Hist'!$C$8:$AR$285,MATCH('20100M Ann'!$C42,'20100 Ann Hist'!$C$8:$C$285,0),MATCH('20100M Ann'!R$8,'20100 Ann Hist'!$C$8:$AR$8,0))</f>
        <v>38.6</v>
      </c>
      <c r="S42" s="8">
        <f>INDEX('20100 Ann Hist'!$C$8:$AR$285,MATCH('20100M Ann'!$C42,'20100 Ann Hist'!$C$8:$C$285,0),MATCH('20100M Ann'!S$8,'20100 Ann Hist'!$C$8:$AR$8,0))</f>
        <v>42.4</v>
      </c>
      <c r="T42" s="8">
        <f>INDEX('20100 Ann Hist'!$C$8:$AR$285,MATCH('20100M Ann'!$C42,'20100 Ann Hist'!$C$8:$C$285,0),MATCH('20100M Ann'!T$8,'20100 Ann Hist'!$C$8:$AR$8,0))</f>
        <v>35.200000000000003</v>
      </c>
      <c r="U42" s="8">
        <f>INDEX('20100 Ann Hist'!$C$8:$AR$285,MATCH('20100M Ann'!$C42,'20100 Ann Hist'!$C$8:$C$285,0),MATCH('20100M Ann'!U$8,'20100 Ann Hist'!$C$8:$AR$8,0))</f>
        <v>19.600000000000001</v>
      </c>
      <c r="V42" s="8">
        <f>INDEX('20100 Ann Hist'!$C$8:$AR$285,MATCH('20100M Ann'!$C42,'20100 Ann Hist'!$C$8:$C$285,0),MATCH('20100M Ann'!V$8,'20100 Ann Hist'!$C$8:$AR$8,0))</f>
        <v>11</v>
      </c>
      <c r="W42" s="8">
        <f>INDEX('20100 Ann Hist'!$C$8:$AR$285,MATCH('20100M Ann'!$C42,'20100 Ann Hist'!$C$8:$C$285,0),MATCH('20100M Ann'!W$8,'20100 Ann Hist'!$C$8:$AR$8,0))</f>
        <v>17.2</v>
      </c>
      <c r="X42" s="8">
        <f>INDEX('20100 Ann Hist'!$C$8:$AR$285,MATCH('20100M Ann'!$C42,'20100 Ann Hist'!$C$8:$C$285,0),MATCH('20100M Ann'!X$8,'20100 Ann Hist'!$C$8:$AR$8,0))</f>
        <v>13.6</v>
      </c>
      <c r="Y42" s="8">
        <f>INDEX('20100 Ann Hist'!$C$8:$AR$285,MATCH('20100M Ann'!$C42,'20100 Ann Hist'!$C$8:$C$285,0),MATCH('20100M Ann'!Y$8,'20100 Ann Hist'!$C$8:$AR$8,0))</f>
        <v>20</v>
      </c>
      <c r="Z42" s="8">
        <f>INDEX('20100 Ann Hist'!$C$8:$AR$285,MATCH('20100M Ann'!$C42,'20100 Ann Hist'!$C$8:$C$285,0),MATCH('20100M Ann'!Z$8,'20100 Ann Hist'!$C$8:$AR$8,0))</f>
        <v>25.9</v>
      </c>
      <c r="AA42" s="8">
        <f>INDEX('20100 Ann Hist'!$C$8:$AR$285,MATCH('20100M Ann'!$C42,'20100 Ann Hist'!$C$8:$C$285,0),MATCH('20100M Ann'!AA$8,'20100 Ann Hist'!$C$8:$AR$8,0))</f>
        <v>27.8</v>
      </c>
      <c r="AB42" s="8">
        <f>INDEX('20100 Ann Hist'!$C$8:$AR$285,MATCH('20100M Ann'!$C42,'20100 Ann Hist'!$C$8:$C$285,0),MATCH('20100M Ann'!AB$8,'20100 Ann Hist'!$C$8:$AR$8,0))</f>
        <v>29.2</v>
      </c>
      <c r="AC42" s="8">
        <f>INDEX('20100 Ann Hist'!$C$8:$AR$285,MATCH('20100M Ann'!$C42,'20100 Ann Hist'!$C$8:$C$285,0),MATCH('20100M Ann'!AC$8,'20100 Ann Hist'!$C$8:$AR$8,0))</f>
        <v>28.2</v>
      </c>
      <c r="AD42" s="8">
        <f>INDEX('20100 Ann Hist'!$C$8:$AR$285,MATCH('20100M Ann'!$C42,'20100 Ann Hist'!$C$8:$C$285,0),MATCH('20100M Ann'!AD$8,'20100 Ann Hist'!$C$8:$AR$8,0))</f>
        <v>28.2</v>
      </c>
      <c r="AE42" s="8">
        <f>INDEX('20100 Ann Hist'!$C$8:$AR$285,MATCH('20100M Ann'!$C42,'20100 Ann Hist'!$C$8:$C$285,0),MATCH('20100M Ann'!AE$8,'20100 Ann Hist'!$C$8:$AR$8,0))</f>
        <v>34.700000000000003</v>
      </c>
      <c r="AF42" s="8">
        <f>INDEX('20100 Ann Hist'!$C$8:$AR$285,MATCH('20100M Ann'!$C42,'20100 Ann Hist'!$C$8:$C$285,0),MATCH('20100M Ann'!AF$8,'20100 Ann Hist'!$C$8:$AR$8,0))</f>
        <v>36.9</v>
      </c>
      <c r="AG42" s="8">
        <f>INDEX('20100 Ann Hist'!$C$8:$AR$285,MATCH('20100M Ann'!$C42,'20100 Ann Hist'!$C$8:$C$285,0),MATCH('20100M Ann'!AG$8,'20100 Ann Hist'!$C$8:$AR$8,0))</f>
        <v>38.9</v>
      </c>
      <c r="AH42" s="8">
        <f>INDEX('20100 Ann Hist'!$C$8:$AR$285,MATCH('20100M Ann'!$C42,'20100 Ann Hist'!$C$8:$C$285,0),MATCH('20100M Ann'!AH$8,'20100 Ann Hist'!$C$8:$AR$8,0))</f>
        <v>37.1</v>
      </c>
      <c r="AI42" s="8">
        <f>INDEX('20100 Ann Hist'!$C$8:$AR$285,MATCH('20100M Ann'!$C42,'20100 Ann Hist'!$C$8:$C$285,0),MATCH('20100M Ann'!AI$8,'20100 Ann Hist'!$C$8:$AR$8,0))</f>
        <v>37.799999999999997</v>
      </c>
      <c r="AJ42" s="8">
        <f>INDEX('20100 Ann Hist'!$C$8:$AR$285,MATCH('20100M Ann'!$C42,'20100 Ann Hist'!$C$8:$C$285,0),MATCH('20100M Ann'!AJ$8,'20100 Ann Hist'!$C$8:$AR$8,0))</f>
        <v>44.4</v>
      </c>
      <c r="AK42" s="8">
        <f>INDEX('20100 Ann Hist'!$C$8:$AR$285,MATCH('20100M Ann'!$C42,'20100 Ann Hist'!$C$8:$C$285,0),MATCH('20100M Ann'!AK$8,'20100 Ann Hist'!$C$8:$AR$8,0))</f>
        <v>46.4</v>
      </c>
      <c r="AL42" s="8">
        <f>INDEX('20100 Ann Hist'!$C$8:$AR$285,MATCH('20100M Ann'!$C42,'20100 Ann Hist'!$C$8:$C$285,0),MATCH('20100M Ann'!AL$8,'20100 Ann Hist'!$C$8:$AR$8,0))</f>
        <v>46.7</v>
      </c>
      <c r="AM42" s="8">
        <f>INDEX('20100 Ann Hist'!$C$8:$AR$285,MATCH('20100M Ann'!$C42,'20100 Ann Hist'!$C$8:$C$285,0),MATCH('20100M Ann'!AM$8,'20100 Ann Hist'!$C$8:$AR$8,0))</f>
        <v>54.8</v>
      </c>
      <c r="AN42" s="8">
        <f>INDEX('20100 Ann Hist'!$C$8:$AR$285,MATCH('20100M Ann'!$C42,'20100 Ann Hist'!$C$8:$C$285,0),MATCH('20100M Ann'!AN$8,'20100 Ann Hist'!$C$8:$AR$8,0))</f>
        <v>58.3</v>
      </c>
      <c r="AO42" s="8">
        <f>INDEX('20100 Ann Hist'!$C$8:$AR$285,MATCH('20100M Ann'!$C42,'20100 Ann Hist'!$C$8:$C$285,0),MATCH('20100M Ann'!AO$8,'20100 Ann Hist'!$C$8:$AR$8,0))</f>
        <v>61.4</v>
      </c>
      <c r="AP42" s="8">
        <f>INDEX('20100 Ann Hist'!$C$8:$AR$285,MATCH('20100M Ann'!$C42,'20100 Ann Hist'!$C$8:$C$285,0),MATCH('20100M Ann'!AP$8,'20100 Ann Hist'!$C$8:$AR$8,0))</f>
        <v>72.2</v>
      </c>
      <c r="AQ42" s="8">
        <f>INDEX('20100 Ann Hist'!$C$8:$AR$285,MATCH('20100M Ann'!$C42,'20100 Ann Hist'!$C$8:$C$285,0),MATCH('20100M Ann'!AQ$8,'20100 Ann Hist'!$C$8:$AR$8,0))</f>
        <v>72.099999999999994</v>
      </c>
      <c r="AR42" s="9">
        <f>INDEX('20100 Ann'!$C$8:$AZ$285,MATCH('20100M Ann'!$C42,'20100 Ann'!$C$8:$C$285,0),MATCH('20100M Ann'!AR$8,'20100 Ann'!$C$8:$AZ$8,0))</f>
        <v>75</v>
      </c>
      <c r="AS42" s="9">
        <f>INDEX('20100 Ann'!$C$8:$AZ$285,MATCH('20100M Ann'!$C42,'20100 Ann'!$C$8:$C$285,0),MATCH('20100M Ann'!AS$8,'20100 Ann'!$C$8:$AZ$8,0))</f>
        <v>96.1</v>
      </c>
      <c r="AT42" s="9">
        <f>INDEX('20100 Ann'!$C$8:$AZ$285,MATCH('20100M Ann'!$C42,'20100 Ann'!$C$8:$C$285,0),MATCH('20100M Ann'!AT$8,'20100 Ann'!$C$8:$AZ$8,0))</f>
        <v>110.1</v>
      </c>
      <c r="AU42" s="9">
        <f>INDEX('20100 Ann'!$C$8:$AZ$285,MATCH('20100M Ann'!$C42,'20100 Ann'!$C$8:$C$285,0),MATCH('20100M Ann'!AU$8,'20100 Ann'!$C$8:$AZ$8,0))</f>
        <v>109.2</v>
      </c>
      <c r="AV42" s="9">
        <f>INDEX('20100 Ann'!$C$8:$AZ$285,MATCH('20100M Ann'!$C42,'20100 Ann'!$C$8:$C$285,0),MATCH('20100M Ann'!AV$8,'20100 Ann'!$C$8:$AZ$8,0))</f>
        <v>131.80000000000001</v>
      </c>
      <c r="AW42" s="9">
        <f>INDEX('20100 Ann'!$C$8:$AZ$285,MATCH('20100M Ann'!$C42,'20100 Ann'!$C$8:$C$285,0),MATCH('20100M Ann'!AW$8,'20100 Ann'!$C$8:$AZ$8,0))</f>
        <v>141.69999999999999</v>
      </c>
      <c r="AX42" s="9">
        <f>INDEX('20100 Ann'!$C$8:$AZ$285,MATCH('20100M Ann'!$C42,'20100 Ann'!$C$8:$C$285,0),MATCH('20100M Ann'!AX$8,'20100 Ann'!$C$8:$AZ$8,0))</f>
        <v>159</v>
      </c>
      <c r="AY42" s="9">
        <f>INDEX('20100 Ann'!$C$8:$AZ$285,MATCH('20100M Ann'!$C42,'20100 Ann'!$C$8:$C$285,0),MATCH('20100M Ann'!AY$8,'20100 Ann'!$C$8:$AZ$8,0))</f>
        <v>147.30000000000001</v>
      </c>
      <c r="AZ42" s="9">
        <f>INDEX('20100 Ann'!$C$8:$AZ$285,MATCH('20100M Ann'!$C42,'20100 Ann'!$C$8:$C$285,0),MATCH('20100M Ann'!AZ$8,'20100 Ann'!$C$8:$AZ$8,0))</f>
        <v>148.19999999999999</v>
      </c>
      <c r="BA42" s="9">
        <f>INDEX('20100 Ann'!$C$8:$AZ$285,MATCH('20100M Ann'!$C42,'20100 Ann'!$C$8:$C$285,0),MATCH('20100M Ann'!BA$8,'20100 Ann'!$C$8:$AZ$8,0))</f>
        <v>166.6</v>
      </c>
      <c r="BB42" s="9">
        <f>INDEX('20100 Ann'!$C$8:$AZ$285,MATCH('20100M Ann'!$C42,'20100 Ann'!$C$8:$C$285,0),MATCH('20100M Ann'!BB$8,'20100 Ann'!$C$8:$AZ$8,0))</f>
        <v>177.5</v>
      </c>
      <c r="BC42" s="9">
        <f>INDEX('20100 Ann'!$C$8:$AZ$285,MATCH('20100M Ann'!$C42,'20100 Ann'!$C$8:$C$285,0),MATCH('20100M Ann'!BC$8,'20100 Ann'!$C$8:$AZ$8,0))</f>
        <v>213.2</v>
      </c>
      <c r="BD42" s="9">
        <f>INDEX('20100 Ann'!$C$8:$AZ$285,MATCH('20100M Ann'!$C42,'20100 Ann'!$C$8:$C$285,0),MATCH('20100M Ann'!BD$8,'20100 Ann'!$C$8:$AZ$8,0))</f>
        <v>252.5</v>
      </c>
      <c r="BE42" s="9">
        <f>INDEX('20100 Ann'!$C$8:$AZ$285,MATCH('20100M Ann'!$C42,'20100 Ann'!$C$8:$C$285,0),MATCH('20100M Ann'!BE$8,'20100 Ann'!$C$8:$AZ$8,0))</f>
        <v>277.7</v>
      </c>
      <c r="BF42" s="9">
        <f>INDEX('20100 Ann'!$C$8:$AZ$285,MATCH('20100M Ann'!$C42,'20100 Ann'!$C$8:$C$285,0),MATCH('20100M Ann'!BF$8,'20100 Ann'!$C$8:$AZ$8,0))</f>
        <v>247</v>
      </c>
      <c r="BG42" s="9">
        <f>INDEX('20100 Ann'!$C$8:$AZ$285,MATCH('20100M Ann'!$C42,'20100 Ann'!$C$8:$C$285,0),MATCH('20100M Ann'!BG$8,'20100 Ann'!$C$8:$AZ$8,0))</f>
        <v>312.10000000000002</v>
      </c>
      <c r="BH42" s="9">
        <f>INDEX('20100 Ann'!$C$8:$AZ$285,MATCH('20100M Ann'!$C42,'20100 Ann'!$C$8:$C$285,0),MATCH('20100M Ann'!BH$8,'20100 Ann'!$C$8:$AZ$8,0))</f>
        <v>265.10000000000002</v>
      </c>
      <c r="BI42" s="9">
        <f>INDEX('20100 Ann'!$C$8:$AZ$285,MATCH('20100M Ann'!$C42,'20100 Ann'!$C$8:$C$285,0),MATCH('20100M Ann'!BI$8,'20100 Ann'!$C$8:$AZ$8,0))</f>
        <v>269.39999999999998</v>
      </c>
      <c r="BJ42" s="9">
        <f>INDEX('20100 Ann'!$C$8:$AZ$285,MATCH('20100M Ann'!$C42,'20100 Ann'!$C$8:$C$285,0),MATCH('20100M Ann'!BJ$8,'20100 Ann'!$C$8:$AZ$8,0))</f>
        <v>252.1</v>
      </c>
      <c r="BK42" s="9">
        <f>INDEX('20100 Ann'!$C$8:$AZ$285,MATCH('20100M Ann'!$C42,'20100 Ann'!$C$8:$C$285,0),MATCH('20100M Ann'!BK$8,'20100 Ann'!$C$8:$AZ$8,0))</f>
        <v>294.8</v>
      </c>
      <c r="BL42" s="9">
        <f>INDEX('20100 Ann'!$C$8:$AZ$285,MATCH('20100M Ann'!$C42,'20100 Ann'!$C$8:$C$285,0),MATCH('20100M Ann'!BL$8,'20100 Ann'!$C$8:$AZ$8,0))</f>
        <v>316.5</v>
      </c>
      <c r="BM42" s="9">
        <f>INDEX('20100 Ann'!$C$8:$AZ$285,MATCH('20100M Ann'!$C42,'20100 Ann'!$C$8:$C$285,0),MATCH('20100M Ann'!BM$8,'20100 Ann'!$C$8:$AZ$8,0))</f>
        <v>335.4</v>
      </c>
      <c r="BN42" s="9">
        <f>INDEX('20100 Ann'!$C$8:$AZ$285,MATCH('20100M Ann'!$C42,'20100 Ann'!$C$8:$C$285,0),MATCH('20100M Ann'!BN$8,'20100 Ann'!$C$8:$AZ$8,0))</f>
        <v>365.9</v>
      </c>
      <c r="BO42" s="9">
        <f>INDEX('20100 Ann'!$C$8:$AZ$285,MATCH('20100M Ann'!$C42,'20100 Ann'!$C$8:$C$285,0),MATCH('20100M Ann'!BO$8,'20100 Ann'!$C$8:$AZ$8,0))</f>
        <v>426</v>
      </c>
      <c r="BP42" s="9">
        <f>INDEX('20100 Ann'!$C$8:$AZ$285,MATCH('20100M Ann'!$C42,'20100 Ann'!$C$8:$C$285,0),MATCH('20100M Ann'!BP$8,'20100 Ann'!$C$8:$AZ$8,0))</f>
        <v>367.6</v>
      </c>
      <c r="BQ42" s="9">
        <f>INDEX('20100 Ann'!$C$8:$AZ$285,MATCH('20100M Ann'!$C42,'20100 Ann'!$C$8:$C$285,0),MATCH('20100M Ann'!BQ$8,'20100 Ann'!$C$8:$AZ$8,0))</f>
        <v>331.4</v>
      </c>
      <c r="BR42" s="9">
        <f>INDEX('20100 Ann'!$C$8:$AZ$285,MATCH('20100M Ann'!$C42,'20100 Ann'!$C$8:$C$285,0),MATCH('20100M Ann'!BR$8,'20100 Ann'!$C$8:$AZ$8,0))</f>
        <v>352.9</v>
      </c>
      <c r="BS42" s="9">
        <f>INDEX('20100 Ann'!$C$8:$AZ$285,MATCH('20100M Ann'!$C42,'20100 Ann'!$C$8:$C$285,0),MATCH('20100M Ann'!BS$8,'20100 Ann'!$C$8:$AZ$8,0))</f>
        <v>345.2</v>
      </c>
      <c r="BT42" s="9">
        <f>INDEX('20100 Ann'!$C$8:$AZ$285,MATCH('20100M Ann'!$C42,'20100 Ann'!$C$8:$C$285,0),MATCH('20100M Ann'!BT$8,'20100 Ann'!$C$8:$AZ$8,0))</f>
        <v>352.2</v>
      </c>
      <c r="BU42" s="9">
        <f>INDEX('20100 Ann'!$C$8:$AZ$285,MATCH('20100M Ann'!$C42,'20100 Ann'!$C$8:$C$285,0),MATCH('20100M Ann'!BU$8,'20100 Ann'!$C$8:$AZ$8,0))</f>
        <v>405.3</v>
      </c>
      <c r="BV42" s="9">
        <f>INDEX('20100 Ann'!$C$8:$AZ$285,MATCH('20100M Ann'!$C42,'20100 Ann'!$C$8:$C$285,0),MATCH('20100M Ann'!BV$8,'20100 Ann'!$C$8:$AZ$8,0))</f>
        <v>303.3</v>
      </c>
      <c r="BW42" s="9">
        <f>INDEX('20100 Ann'!$C$8:$AZ$285,MATCH('20100M Ann'!$C42,'20100 Ann'!$C$8:$C$285,0),MATCH('20100M Ann'!BW$8,'20100 Ann'!$C$8:$AZ$8,0))</f>
        <v>307.7</v>
      </c>
      <c r="BX42" s="9">
        <f>INDEX('20100 Ann'!$C$8:$AZ$285,MATCH('20100M Ann'!$C42,'20100 Ann'!$C$8:$C$285,0),MATCH('20100M Ann'!BX$8,'20100 Ann'!$C$8:$AZ$8,0))</f>
        <v>335.2</v>
      </c>
      <c r="BY42" s="9">
        <f>INDEX('20100 Ann'!$C$8:$AZ$285,MATCH('20100M Ann'!$C42,'20100 Ann'!$C$8:$C$285,0),MATCH('20100M Ann'!BY$8,'20100 Ann'!$C$8:$AZ$8,0))</f>
        <v>405.3</v>
      </c>
      <c r="BZ42" s="9">
        <f>INDEX('20100 Ann'!$C$8:$AZ$285,MATCH('20100M Ann'!$C42,'20100 Ann'!$C$8:$C$285,0),MATCH('20100M Ann'!BZ$8,'20100 Ann'!$C$8:$AZ$8,0))</f>
        <v>409.6</v>
      </c>
      <c r="CA42" s="9">
        <f>INDEX('20100 Ann'!$C$8:$AZ$285,MATCH('20100M Ann'!$C42,'20100 Ann'!$C$8:$C$285,0),MATCH('20100M Ann'!CA$8,'20100 Ann'!$C$8:$AZ$8,0))</f>
        <v>409.4</v>
      </c>
      <c r="CB42" s="9">
        <f>INDEX('20100 Ann'!$C$8:$AZ$285,MATCH('20100M Ann'!$C42,'20100 Ann'!$C$8:$C$285,0),MATCH('20100M Ann'!CB$8,'20100 Ann'!$C$8:$AZ$8,0))</f>
        <v>243.1</v>
      </c>
      <c r="CC42" s="9">
        <f>INDEX('20100 Ann'!$C$8:$AZ$285,MATCH('20100M Ann'!$C42,'20100 Ann'!$C$8:$C$285,0),MATCH('20100M Ann'!CC$8,'20100 Ann'!$C$8:$AZ$8,0))</f>
        <v>331.4</v>
      </c>
      <c r="CD42" s="9">
        <f>INDEX('20100 Ann'!$C$8:$AZ$285,MATCH('20100M Ann'!$C42,'20100 Ann'!$C$8:$C$285,0),MATCH('20100M Ann'!CD$8,'20100 Ann'!$C$8:$AZ$8,0))</f>
        <v>309.8</v>
      </c>
      <c r="CE42" s="9">
        <f>INDEX('20100 Ann'!$C$8:$AZ$285,MATCH('20100M Ann'!$C42,'20100 Ann'!$C$8:$C$285,0),MATCH('20100M Ann'!CE$8,'20100 Ann'!$C$8:$AZ$8,0))</f>
        <v>536.70000000000005</v>
      </c>
      <c r="CF42" s="9">
        <f>INDEX('20100 Ann'!$C$8:$AZ$285,MATCH('20100M Ann'!$C42,'20100 Ann'!$C$8:$C$285,0),MATCH('20100M Ann'!CF$8,'20100 Ann'!$C$8:$AZ$8,0))</f>
        <v>667.4</v>
      </c>
      <c r="CG42" s="9">
        <f>INDEX('20100 Ann'!$C$8:$AZ$285,MATCH('20100M Ann'!$C42,'20100 Ann'!$C$8:$C$285,0),MATCH('20100M Ann'!CG$8,'20100 Ann'!$C$8:$AZ$8,0))</f>
        <v>630</v>
      </c>
      <c r="CH42" s="9">
        <f>INDEX('20100 Ann'!$C$8:$AZ$285,MATCH('20100M Ann'!$C42,'20100 Ann'!$C$8:$C$285,0),MATCH('20100M Ann'!CH$8,'20100 Ann'!$C$8:$AZ$8,0))</f>
        <v>710.1</v>
      </c>
      <c r="CI42" s="9">
        <f>INDEX('20100 Ann'!$C$8:$AZ$285,MATCH('20100M Ann'!$C42,'20100 Ann'!$C$8:$C$285,0),MATCH('20100M Ann'!CI$8,'20100 Ann'!$C$8:$AZ$8,0))</f>
        <v>946.7</v>
      </c>
      <c r="CJ42" s="9">
        <f>INDEX('20100 Ann'!$C$8:$AZ$285,MATCH('20100M Ann'!$C42,'20100 Ann'!$C$8:$C$285,0),MATCH('20100M Ann'!CJ$8,'20100 Ann'!$C$8:$AZ$8,0))</f>
        <v>620.1</v>
      </c>
      <c r="CK42" s="9">
        <f>INDEX('20100 Ann'!$C$8:$AZ$285,MATCH('20100M Ann'!$C42,'20100 Ann'!$C$8:$C$285,0),MATCH('20100M Ann'!CK$8,'20100 Ann'!$C$8:$AZ$8,0))</f>
        <v>726</v>
      </c>
      <c r="CL42" s="9">
        <f>INDEX('20100 Ann'!$C$8:$AZ$285,MATCH('20100M Ann'!$C42,'20100 Ann'!$C$8:$C$285,0),MATCH('20100M Ann'!CL$8,'20100 Ann'!$C$8:$AZ$8,0))</f>
        <v>783.6</v>
      </c>
    </row>
    <row r="43" spans="1:90" s="8" customFormat="1" x14ac:dyDescent="0.25">
      <c r="A43" s="35">
        <v>35</v>
      </c>
      <c r="B43" s="8" t="s">
        <v>269</v>
      </c>
      <c r="C43" s="8" t="s">
        <v>268</v>
      </c>
      <c r="D43" s="8">
        <f>INDEX('20100 Ann Hist'!$C$8:$AR$285,MATCH('20100M Ann'!$C43,'20100 Ann Hist'!$C$8:$C$285,0),MATCH('20100M Ann'!D$8,'20100 Ann Hist'!$C$8:$AR$8,0))</f>
        <v>4.7</v>
      </c>
      <c r="E43" s="8">
        <f>INDEX('20100 Ann Hist'!$C$8:$AR$285,MATCH('20100M Ann'!$C43,'20100 Ann Hist'!$C$8:$C$285,0),MATCH('20100M Ann'!E$8,'20100 Ann Hist'!$C$8:$AR$8,0))</f>
        <v>4.4000000000000004</v>
      </c>
      <c r="F43" s="8">
        <f>INDEX('20100 Ann Hist'!$C$8:$AR$285,MATCH('20100M Ann'!$C43,'20100 Ann Hist'!$C$8:$C$285,0),MATCH('20100M Ann'!F$8,'20100 Ann Hist'!$C$8:$AR$8,0))</f>
        <v>4.3</v>
      </c>
      <c r="G43" s="8">
        <f>INDEX('20100 Ann Hist'!$C$8:$AR$285,MATCH('20100M Ann'!$C43,'20100 Ann Hist'!$C$8:$C$285,0),MATCH('20100M Ann'!G$8,'20100 Ann Hist'!$C$8:$AR$8,0))</f>
        <v>-0.2</v>
      </c>
      <c r="H43" s="8">
        <f>INDEX('20100 Ann Hist'!$C$8:$AR$285,MATCH('20100M Ann'!$C43,'20100 Ann Hist'!$C$8:$C$285,0),MATCH('20100M Ann'!H$8,'20100 Ann Hist'!$C$8:$AR$8,0))</f>
        <v>-0.8</v>
      </c>
      <c r="I43" s="8">
        <f>INDEX('20100 Ann Hist'!$C$8:$AR$285,MATCH('20100M Ann'!$C43,'20100 Ann Hist'!$C$8:$C$285,0),MATCH('20100M Ann'!I$8,'20100 Ann Hist'!$C$8:$AR$8,0))</f>
        <v>1.7</v>
      </c>
      <c r="J43" s="8">
        <f>INDEX('20100 Ann Hist'!$C$8:$AR$285,MATCH('20100M Ann'!$C43,'20100 Ann Hist'!$C$8:$C$285,0),MATCH('20100M Ann'!J$8,'20100 Ann Hist'!$C$8:$AR$8,0))</f>
        <v>5.0999999999999996</v>
      </c>
      <c r="K43" s="8">
        <f>INDEX('20100 Ann Hist'!$C$8:$AR$285,MATCH('20100M Ann'!$C43,'20100 Ann Hist'!$C$8:$C$285,0),MATCH('20100M Ann'!K$8,'20100 Ann Hist'!$C$8:$AR$8,0))</f>
        <v>7</v>
      </c>
      <c r="L43" s="8">
        <f>INDEX('20100 Ann Hist'!$C$8:$AR$285,MATCH('20100M Ann'!$C43,'20100 Ann Hist'!$C$8:$C$285,0),MATCH('20100M Ann'!L$8,'20100 Ann Hist'!$C$8:$AR$8,0))</f>
        <v>6.7</v>
      </c>
      <c r="M43" s="8">
        <f>INDEX('20100 Ann Hist'!$C$8:$AR$285,MATCH('20100M Ann'!$C43,'20100 Ann Hist'!$C$8:$C$285,0),MATCH('20100M Ann'!M$8,'20100 Ann Hist'!$C$8:$AR$8,0))</f>
        <v>2.9</v>
      </c>
      <c r="N43" s="8">
        <f>INDEX('20100 Ann Hist'!$C$8:$AR$285,MATCH('20100M Ann'!$C43,'20100 Ann Hist'!$C$8:$C$285,0),MATCH('20100M Ann'!N$8,'20100 Ann Hist'!$C$8:$AR$8,0))</f>
        <v>5.4</v>
      </c>
      <c r="O43" s="8">
        <f>INDEX('20100 Ann Hist'!$C$8:$AR$285,MATCH('20100M Ann'!$C43,'20100 Ann Hist'!$C$8:$C$285,0),MATCH('20100M Ann'!O$8,'20100 Ann Hist'!$C$8:$AR$8,0))</f>
        <v>6.8</v>
      </c>
      <c r="P43" s="8">
        <f>INDEX('20100 Ann Hist'!$C$8:$AR$285,MATCH('20100M Ann'!$C43,'20100 Ann Hist'!$C$8:$C$285,0),MATCH('20100M Ann'!P$8,'20100 Ann Hist'!$C$8:$AR$8,0))</f>
        <v>13.9</v>
      </c>
      <c r="Q43" s="8">
        <f>INDEX('20100 Ann Hist'!$C$8:$AR$285,MATCH('20100M Ann'!$C43,'20100 Ann Hist'!$C$8:$C$285,0),MATCH('20100M Ann'!Q$8,'20100 Ann Hist'!$C$8:$AR$8,0))</f>
        <v>26.2</v>
      </c>
      <c r="R43" s="8">
        <f>INDEX('20100 Ann Hist'!$C$8:$AR$285,MATCH('20100M Ann'!$C43,'20100 Ann Hist'!$C$8:$C$285,0),MATCH('20100M Ann'!R$8,'20100 Ann Hist'!$C$8:$AR$8,0))</f>
        <v>27.7</v>
      </c>
      <c r="S43" s="8">
        <f>INDEX('20100 Ann Hist'!$C$8:$AR$285,MATCH('20100M Ann'!$C43,'20100 Ann Hist'!$C$8:$C$285,0),MATCH('20100M Ann'!S$8,'20100 Ann Hist'!$C$8:$AR$8,0))</f>
        <v>27.9</v>
      </c>
      <c r="T43" s="8">
        <f>INDEX('20100 Ann Hist'!$C$8:$AR$285,MATCH('20100M Ann'!$C43,'20100 Ann Hist'!$C$8:$C$285,0),MATCH('20100M Ann'!T$8,'20100 Ann Hist'!$C$8:$AR$8,0))</f>
        <v>22.5</v>
      </c>
      <c r="U43" s="8">
        <f>INDEX('20100 Ann Hist'!$C$8:$AR$285,MATCH('20100M Ann'!$C43,'20100 Ann Hist'!$C$8:$C$285,0),MATCH('20100M Ann'!U$8,'20100 Ann Hist'!$C$8:$AR$8,0))</f>
        <v>11.8</v>
      </c>
      <c r="V43" s="8">
        <f>INDEX('20100 Ann Hist'!$C$8:$AR$285,MATCH('20100M Ann'!$C43,'20100 Ann Hist'!$C$8:$C$285,0),MATCH('20100M Ann'!V$8,'20100 Ann Hist'!$C$8:$AR$8,0))</f>
        <v>6.3</v>
      </c>
      <c r="W43" s="8">
        <f>INDEX('20100 Ann Hist'!$C$8:$AR$285,MATCH('20100M Ann'!$C43,'20100 Ann Hist'!$C$8:$C$285,0),MATCH('20100M Ann'!W$8,'20100 Ann Hist'!$C$8:$AR$8,0))</f>
        <v>8.9</v>
      </c>
      <c r="X43" s="8">
        <f>INDEX('20100 Ann Hist'!$C$8:$AR$285,MATCH('20100M Ann'!$C43,'20100 Ann Hist'!$C$8:$C$285,0),MATCH('20100M Ann'!X$8,'20100 Ann Hist'!$C$8:$AR$8,0))</f>
        <v>7</v>
      </c>
      <c r="Y43" s="8">
        <f>INDEX('20100 Ann Hist'!$C$8:$AR$285,MATCH('20100M Ann'!$C43,'20100 Ann Hist'!$C$8:$C$285,0),MATCH('20100M Ann'!Y$8,'20100 Ann Hist'!$C$8:$AR$8,0))</f>
        <v>9.3000000000000007</v>
      </c>
      <c r="Z43" s="8">
        <f>INDEX('20100 Ann Hist'!$C$8:$AR$285,MATCH('20100M Ann'!$C43,'20100 Ann Hist'!$C$8:$C$285,0),MATCH('20100M Ann'!Z$8,'20100 Ann Hist'!$C$8:$AR$8,0))</f>
        <v>10.9</v>
      </c>
      <c r="AA43" s="8">
        <f>INDEX('20100 Ann Hist'!$C$8:$AR$285,MATCH('20100M Ann'!$C43,'20100 Ann Hist'!$C$8:$C$285,0),MATCH('20100M Ann'!AA$8,'20100 Ann Hist'!$C$8:$AR$8,0))</f>
        <v>11.1</v>
      </c>
      <c r="AB43" s="8">
        <f>INDEX('20100 Ann Hist'!$C$8:$AR$285,MATCH('20100M Ann'!$C43,'20100 Ann Hist'!$C$8:$C$285,0),MATCH('20100M Ann'!AB$8,'20100 Ann Hist'!$C$8:$AR$8,0))</f>
        <v>11</v>
      </c>
      <c r="AC43" s="8">
        <f>INDEX('20100 Ann Hist'!$C$8:$AR$285,MATCH('20100M Ann'!$C43,'20100 Ann Hist'!$C$8:$C$285,0),MATCH('20100M Ann'!AC$8,'20100 Ann Hist'!$C$8:$AR$8,0))</f>
        <v>10.3</v>
      </c>
      <c r="AD43" s="8">
        <f>INDEX('20100 Ann Hist'!$C$8:$AR$285,MATCH('20100M Ann'!$C43,'20100 Ann Hist'!$C$8:$C$285,0),MATCH('20100M Ann'!AD$8,'20100 Ann Hist'!$C$8:$AR$8,0))</f>
        <v>9.6999999999999993</v>
      </c>
      <c r="AE43" s="8">
        <f>INDEX('20100 Ann Hist'!$C$8:$AR$285,MATCH('20100M Ann'!$C43,'20100 Ann Hist'!$C$8:$C$285,0),MATCH('20100M Ann'!AE$8,'20100 Ann Hist'!$C$8:$AR$8,0))</f>
        <v>11.1</v>
      </c>
      <c r="AF43" s="8">
        <f>INDEX('20100 Ann Hist'!$C$8:$AR$285,MATCH('20100M Ann'!$C43,'20100 Ann Hist'!$C$8:$C$285,0),MATCH('20100M Ann'!AF$8,'20100 Ann Hist'!$C$8:$AR$8,0))</f>
        <v>11.2</v>
      </c>
      <c r="AG43" s="8">
        <f>INDEX('20100 Ann Hist'!$C$8:$AR$285,MATCH('20100M Ann'!$C43,'20100 Ann Hist'!$C$8:$C$285,0),MATCH('20100M Ann'!AG$8,'20100 Ann Hist'!$C$8:$AR$8,0))</f>
        <v>11.4</v>
      </c>
      <c r="AH43" s="8">
        <f>INDEX('20100 Ann Hist'!$C$8:$AR$285,MATCH('20100M Ann'!$C43,'20100 Ann Hist'!$C$8:$C$285,0),MATCH('20100M Ann'!AH$8,'20100 Ann Hist'!$C$8:$AR$8,0))</f>
        <v>10.3</v>
      </c>
      <c r="AI43" s="8">
        <f>INDEX('20100 Ann Hist'!$C$8:$AR$285,MATCH('20100M Ann'!$C43,'20100 Ann Hist'!$C$8:$C$285,0),MATCH('20100M Ann'!AI$8,'20100 Ann Hist'!$C$8:$AR$8,0))</f>
        <v>10</v>
      </c>
      <c r="AJ43" s="8">
        <f>INDEX('20100 Ann Hist'!$C$8:$AR$285,MATCH('20100M Ann'!$C43,'20100 Ann Hist'!$C$8:$C$285,0),MATCH('20100M Ann'!AJ$8,'20100 Ann Hist'!$C$8:$AR$8,0))</f>
        <v>11.3</v>
      </c>
      <c r="AK43" s="8">
        <f>INDEX('20100 Ann Hist'!$C$8:$AR$285,MATCH('20100M Ann'!$C43,'20100 Ann Hist'!$C$8:$C$285,0),MATCH('20100M Ann'!AK$8,'20100 Ann Hist'!$C$8:$AR$8,0))</f>
        <v>11.1</v>
      </c>
      <c r="AL43" s="8">
        <f>INDEX('20100 Ann Hist'!$C$8:$AR$285,MATCH('20100M Ann'!$C43,'20100 Ann Hist'!$C$8:$C$285,0),MATCH('20100M Ann'!AL$8,'20100 Ann Hist'!$C$8:$AR$8,0))</f>
        <v>10.7</v>
      </c>
      <c r="AM43" s="8">
        <f>INDEX('20100 Ann Hist'!$C$8:$AR$285,MATCH('20100M Ann'!$C43,'20100 Ann Hist'!$C$8:$C$285,0),MATCH('20100M Ann'!AM$8,'20100 Ann Hist'!$C$8:$AR$8,0))</f>
        <v>11.5</v>
      </c>
      <c r="AN43" s="8">
        <f>INDEX('20100 Ann Hist'!$C$8:$AR$285,MATCH('20100M Ann'!$C43,'20100 Ann Hist'!$C$8:$C$285,0),MATCH('20100M Ann'!AN$8,'20100 Ann Hist'!$C$8:$AR$8,0))</f>
        <v>11.4</v>
      </c>
      <c r="AO43" s="8">
        <f>INDEX('20100 Ann Hist'!$C$8:$AR$285,MATCH('20100M Ann'!$C43,'20100 Ann Hist'!$C$8:$C$285,0),MATCH('20100M Ann'!AO$8,'20100 Ann Hist'!$C$8:$AR$8,0))</f>
        <v>11.1</v>
      </c>
      <c r="AP43" s="8">
        <f>INDEX('20100 Ann Hist'!$C$8:$AR$285,MATCH('20100M Ann'!$C43,'20100 Ann Hist'!$C$8:$C$285,0),MATCH('20100M Ann'!AP$8,'20100 Ann Hist'!$C$8:$AR$8,0))</f>
        <v>12.2</v>
      </c>
      <c r="AQ43" s="8">
        <f>INDEX('20100 Ann Hist'!$C$8:$AR$285,MATCH('20100M Ann'!$C43,'20100 Ann Hist'!$C$8:$C$285,0),MATCH('20100M Ann'!AQ$8,'20100 Ann Hist'!$C$8:$AR$8,0))</f>
        <v>11.2</v>
      </c>
      <c r="AR43" s="9">
        <f>INDEX('20100 Ann'!$C$8:$AZ$285,MATCH('20100M Ann'!$C43,'20100 Ann'!$C$8:$C$285,0),MATCH('20100M Ann'!AR$8,'20100 Ann'!$C$8:$AZ$8,0))</f>
        <v>10.8</v>
      </c>
      <c r="AS43" s="9">
        <f>INDEX('20100 Ann'!$C$8:$AZ$285,MATCH('20100M Ann'!$C43,'20100 Ann'!$C$8:$C$285,0),MATCH('20100M Ann'!AS$8,'20100 Ann'!$C$8:$AZ$8,0))</f>
        <v>12.6</v>
      </c>
      <c r="AT43" s="9">
        <f>INDEX('20100 Ann'!$C$8:$AZ$285,MATCH('20100M Ann'!$C43,'20100 Ann'!$C$8:$C$285,0),MATCH('20100M Ann'!AT$8,'20100 Ann'!$C$8:$AZ$8,0))</f>
        <v>13.3</v>
      </c>
      <c r="AU43" s="9">
        <f>INDEX('20100 Ann'!$C$8:$AZ$285,MATCH('20100M Ann'!$C43,'20100 Ann'!$C$8:$C$285,0),MATCH('20100M Ann'!AU$8,'20100 Ann'!$C$8:$AZ$8,0))</f>
        <v>12.1</v>
      </c>
      <c r="AV43" s="9">
        <f>INDEX('20100 Ann'!$C$8:$AZ$285,MATCH('20100M Ann'!$C43,'20100 Ann'!$C$8:$C$285,0),MATCH('20100M Ann'!AV$8,'20100 Ann'!$C$8:$AZ$8,0))</f>
        <v>13.1</v>
      </c>
      <c r="AW43" s="9">
        <f>INDEX('20100 Ann'!$C$8:$AZ$285,MATCH('20100M Ann'!$C43,'20100 Ann'!$C$8:$C$285,0),MATCH('20100M Ann'!AW$8,'20100 Ann'!$C$8:$AZ$8,0))</f>
        <v>12.9</v>
      </c>
      <c r="AX43" s="9">
        <f>INDEX('20100 Ann'!$C$8:$AZ$285,MATCH('20100M Ann'!$C43,'20100 Ann'!$C$8:$C$285,0),MATCH('20100M Ann'!AX$8,'20100 Ann'!$C$8:$AZ$8,0))</f>
        <v>13</v>
      </c>
      <c r="AY43" s="9">
        <f>INDEX('20100 Ann'!$C$8:$AZ$285,MATCH('20100M Ann'!$C43,'20100 Ann'!$C$8:$C$285,0),MATCH('20100M Ann'!AY$8,'20100 Ann'!$C$8:$AZ$8,0))</f>
        <v>11.1</v>
      </c>
      <c r="AZ43" s="9">
        <f>INDEX('20100 Ann'!$C$8:$AZ$285,MATCH('20100M Ann'!$C43,'20100 Ann'!$C$8:$C$285,0),MATCH('20100M Ann'!AZ$8,'20100 Ann'!$C$8:$AZ$8,0))</f>
        <v>10.199999999999999</v>
      </c>
      <c r="BA43" s="9">
        <f>INDEX('20100 Ann'!$C$8:$AZ$285,MATCH('20100M Ann'!$C43,'20100 Ann'!$C$8:$C$285,0),MATCH('20100M Ann'!BA$8,'20100 Ann'!$C$8:$AZ$8,0))</f>
        <v>10.199999999999999</v>
      </c>
      <c r="BB43" s="9">
        <f>INDEX('20100 Ann'!$C$8:$AZ$285,MATCH('20100M Ann'!$C43,'20100 Ann'!$C$8:$C$285,0),MATCH('20100M Ann'!BB$8,'20100 Ann'!$C$8:$AZ$8,0))</f>
        <v>9.8000000000000007</v>
      </c>
      <c r="BC43" s="9">
        <f>INDEX('20100 Ann'!$C$8:$AZ$285,MATCH('20100M Ann'!$C43,'20100 Ann'!$C$8:$C$285,0),MATCH('20100M Ann'!BC$8,'20100 Ann'!$C$8:$AZ$8,0))</f>
        <v>10.6</v>
      </c>
      <c r="BD43" s="9">
        <f>INDEX('20100 Ann'!$C$8:$AZ$285,MATCH('20100M Ann'!$C43,'20100 Ann'!$C$8:$C$285,0),MATCH('20100M Ann'!BD$8,'20100 Ann'!$C$8:$AZ$8,0))</f>
        <v>11.2</v>
      </c>
      <c r="BE43" s="9">
        <f>INDEX('20100 Ann'!$C$8:$AZ$285,MATCH('20100M Ann'!$C43,'20100 Ann'!$C$8:$C$285,0),MATCH('20100M Ann'!BE$8,'20100 Ann'!$C$8:$AZ$8,0))</f>
        <v>11.5</v>
      </c>
      <c r="BF43" s="9">
        <f>INDEX('20100 Ann'!$C$8:$AZ$285,MATCH('20100M Ann'!$C43,'20100 Ann'!$C$8:$C$285,0),MATCH('20100M Ann'!BF$8,'20100 Ann'!$C$8:$AZ$8,0))</f>
        <v>9.4</v>
      </c>
      <c r="BG43" s="9">
        <f>INDEX('20100 Ann'!$C$8:$AZ$285,MATCH('20100M Ann'!$C43,'20100 Ann'!$C$8:$C$285,0),MATCH('20100M Ann'!BG$8,'20100 Ann'!$C$8:$AZ$8,0))</f>
        <v>10.7</v>
      </c>
      <c r="BH43" s="9">
        <f>INDEX('20100 Ann'!$C$8:$AZ$285,MATCH('20100M Ann'!$C43,'20100 Ann'!$C$8:$C$285,0),MATCH('20100M Ann'!BH$8,'20100 Ann'!$C$8:$AZ$8,0))</f>
        <v>8.6</v>
      </c>
      <c r="BI43" s="9">
        <f>INDEX('20100 Ann'!$C$8:$AZ$285,MATCH('20100M Ann'!$C43,'20100 Ann'!$C$8:$C$285,0),MATCH('20100M Ann'!BI$8,'20100 Ann'!$C$8:$AZ$8,0))</f>
        <v>8.1999999999999993</v>
      </c>
      <c r="BJ43" s="9">
        <f>INDEX('20100 Ann'!$C$8:$AZ$285,MATCH('20100M Ann'!$C43,'20100 Ann'!$C$8:$C$285,0),MATCH('20100M Ann'!BJ$8,'20100 Ann'!$C$8:$AZ$8,0))</f>
        <v>7.3</v>
      </c>
      <c r="BK43" s="9">
        <f>INDEX('20100 Ann'!$C$8:$AZ$285,MATCH('20100M Ann'!$C43,'20100 Ann'!$C$8:$C$285,0),MATCH('20100M Ann'!BK$8,'20100 Ann'!$C$8:$AZ$8,0))</f>
        <v>7.8</v>
      </c>
      <c r="BL43" s="9">
        <f>INDEX('20100 Ann'!$C$8:$AZ$285,MATCH('20100M Ann'!$C43,'20100 Ann'!$C$8:$C$285,0),MATCH('20100M Ann'!BL$8,'20100 Ann'!$C$8:$AZ$8,0))</f>
        <v>7.8</v>
      </c>
      <c r="BM43" s="9">
        <f>INDEX('20100 Ann'!$C$8:$AZ$285,MATCH('20100M Ann'!$C43,'20100 Ann'!$C$8:$C$285,0),MATCH('20100M Ann'!BM$8,'20100 Ann'!$C$8:$AZ$8,0))</f>
        <v>7.8</v>
      </c>
      <c r="BN43" s="9">
        <f>INDEX('20100 Ann'!$C$8:$AZ$285,MATCH('20100M Ann'!$C43,'20100 Ann'!$C$8:$C$285,0),MATCH('20100M Ann'!BN$8,'20100 Ann'!$C$8:$AZ$8,0))</f>
        <v>8.1999999999999993</v>
      </c>
      <c r="BO43" s="9">
        <f>INDEX('20100 Ann'!$C$8:$AZ$285,MATCH('20100M Ann'!$C43,'20100 Ann'!$C$8:$C$285,0),MATCH('20100M Ann'!BO$8,'20100 Ann'!$C$8:$AZ$8,0))</f>
        <v>8.9</v>
      </c>
      <c r="BP43" s="9">
        <f>INDEX('20100 Ann'!$C$8:$AZ$285,MATCH('20100M Ann'!$C43,'20100 Ann'!$C$8:$C$285,0),MATCH('20100M Ann'!BP$8,'20100 Ann'!$C$8:$AZ$8,0))</f>
        <v>7.4</v>
      </c>
      <c r="BQ43" s="9">
        <f>INDEX('20100 Ann'!$C$8:$AZ$285,MATCH('20100M Ann'!$C43,'20100 Ann'!$C$8:$C$285,0),MATCH('20100M Ann'!BQ$8,'20100 Ann'!$C$8:$AZ$8,0))</f>
        <v>6.3</v>
      </c>
      <c r="BR43" s="9">
        <f>INDEX('20100 Ann'!$C$8:$AZ$285,MATCH('20100M Ann'!$C43,'20100 Ann'!$C$8:$C$285,0),MATCH('20100M Ann'!BR$8,'20100 Ann'!$C$8:$AZ$8,0))</f>
        <v>6.4</v>
      </c>
      <c r="BS43" s="9">
        <f>INDEX('20100 Ann'!$C$8:$AZ$285,MATCH('20100M Ann'!$C43,'20100 Ann'!$C$8:$C$285,0),MATCH('20100M Ann'!BS$8,'20100 Ann'!$C$8:$AZ$8,0))</f>
        <v>5.9</v>
      </c>
      <c r="BT43" s="9">
        <f>INDEX('20100 Ann'!$C$8:$AZ$285,MATCH('20100M Ann'!$C43,'20100 Ann'!$C$8:$C$285,0),MATCH('20100M Ann'!BT$8,'20100 Ann'!$C$8:$AZ$8,0))</f>
        <v>5.7</v>
      </c>
      <c r="BU43" s="9">
        <f>INDEX('20100 Ann'!$C$8:$AZ$285,MATCH('20100M Ann'!$C43,'20100 Ann'!$C$8:$C$285,0),MATCH('20100M Ann'!BU$8,'20100 Ann'!$C$8:$AZ$8,0))</f>
        <v>6.2</v>
      </c>
      <c r="BV43" s="9">
        <f>INDEX('20100 Ann'!$C$8:$AZ$285,MATCH('20100M Ann'!$C43,'20100 Ann'!$C$8:$C$285,0),MATCH('20100M Ann'!BV$8,'20100 Ann'!$C$8:$AZ$8,0))</f>
        <v>4.4000000000000004</v>
      </c>
      <c r="BW43" s="9">
        <f>INDEX('20100 Ann'!$C$8:$AZ$285,MATCH('20100M Ann'!$C43,'20100 Ann'!$C$8:$C$285,0),MATCH('20100M Ann'!BW$8,'20100 Ann'!$C$8:$AZ$8,0))</f>
        <v>4.2</v>
      </c>
      <c r="BX43" s="9">
        <f>INDEX('20100 Ann'!$C$8:$AZ$285,MATCH('20100M Ann'!$C43,'20100 Ann'!$C$8:$C$285,0),MATCH('20100M Ann'!BX$8,'20100 Ann'!$C$8:$AZ$8,0))</f>
        <v>4.3</v>
      </c>
      <c r="BY43" s="9">
        <f>INDEX('20100 Ann'!$C$8:$AZ$285,MATCH('20100M Ann'!$C43,'20100 Ann'!$C$8:$C$285,0),MATCH('20100M Ann'!BY$8,'20100 Ann'!$C$8:$AZ$8,0))</f>
        <v>5</v>
      </c>
      <c r="BZ43" s="9">
        <f>INDEX('20100 Ann'!$C$8:$AZ$285,MATCH('20100M Ann'!$C43,'20100 Ann'!$C$8:$C$285,0),MATCH('20100M Ann'!BZ$8,'20100 Ann'!$C$8:$AZ$8,0))</f>
        <v>4.8</v>
      </c>
      <c r="CA43" s="9">
        <f>INDEX('20100 Ann'!$C$8:$AZ$285,MATCH('20100M Ann'!$C43,'20100 Ann'!$C$8:$C$285,0),MATCH('20100M Ann'!CA$8,'20100 Ann'!$C$8:$AZ$8,0))</f>
        <v>4.5</v>
      </c>
      <c r="CB43" s="9">
        <f>INDEX('20100 Ann'!$C$8:$AZ$285,MATCH('20100M Ann'!$C43,'20100 Ann'!$C$8:$C$285,0),MATCH('20100M Ann'!CB$8,'20100 Ann'!$C$8:$AZ$8,0))</f>
        <v>2.6</v>
      </c>
      <c r="CC43" s="9">
        <f>INDEX('20100 Ann'!$C$8:$AZ$285,MATCH('20100M Ann'!$C43,'20100 Ann'!$C$8:$C$285,0),MATCH('20100M Ann'!CC$8,'20100 Ann'!$C$8:$AZ$8,0))</f>
        <v>3.3</v>
      </c>
      <c r="CD43" s="9">
        <f>INDEX('20100 Ann'!$C$8:$AZ$285,MATCH('20100M Ann'!$C43,'20100 Ann'!$C$8:$C$285,0),MATCH('20100M Ann'!CD$8,'20100 Ann'!$C$8:$AZ$8,0))</f>
        <v>2.9</v>
      </c>
      <c r="CE43" s="9">
        <f>INDEX('20100 Ann'!$C$8:$AZ$285,MATCH('20100M Ann'!$C43,'20100 Ann'!$C$8:$C$285,0),MATCH('20100M Ann'!CE$8,'20100 Ann'!$C$8:$AZ$8,0))</f>
        <v>4.9000000000000004</v>
      </c>
      <c r="CF43" s="9">
        <f>INDEX('20100 Ann'!$C$8:$AZ$285,MATCH('20100M Ann'!$C43,'20100 Ann'!$C$8:$C$285,0),MATCH('20100M Ann'!CF$8,'20100 Ann'!$C$8:$AZ$8,0))</f>
        <v>6.1</v>
      </c>
      <c r="CG43" s="9">
        <f>INDEX('20100 Ann'!$C$8:$AZ$285,MATCH('20100M Ann'!$C43,'20100 Ann'!$C$8:$C$285,0),MATCH('20100M Ann'!CG$8,'20100 Ann'!$C$8:$AZ$8,0))</f>
        <v>5.6</v>
      </c>
      <c r="CH43" s="9">
        <f>INDEX('20100 Ann'!$C$8:$AZ$285,MATCH('20100M Ann'!$C43,'20100 Ann'!$C$8:$C$285,0),MATCH('20100M Ann'!CH$8,'20100 Ann'!$C$8:$AZ$8,0))</f>
        <v>6</v>
      </c>
      <c r="CI43" s="9">
        <f>INDEX('20100 Ann'!$C$8:$AZ$285,MATCH('20100M Ann'!$C43,'20100 Ann'!$C$8:$C$285,0),MATCH('20100M Ann'!CI$8,'20100 Ann'!$C$8:$AZ$8,0))</f>
        <v>7.6</v>
      </c>
      <c r="CJ43" s="9">
        <f>INDEX('20100 Ann'!$C$8:$AZ$285,MATCH('20100M Ann'!$C43,'20100 Ann'!$C$8:$C$285,0),MATCH('20100M Ann'!CJ$8,'20100 Ann'!$C$8:$AZ$8,0))</f>
        <v>5</v>
      </c>
      <c r="CK43" s="9">
        <f>INDEX('20100 Ann'!$C$8:$AZ$285,MATCH('20100M Ann'!$C43,'20100 Ann'!$C$8:$C$285,0),MATCH('20100M Ann'!CK$8,'20100 Ann'!$C$8:$AZ$8,0))</f>
        <v>5.6</v>
      </c>
      <c r="CL43" s="9">
        <f>INDEX('20100 Ann'!$C$8:$AZ$285,MATCH('20100M Ann'!$C43,'20100 Ann'!$C$8:$C$285,0),MATCH('20100M Ann'!CL$8,'20100 Ann'!$C$8:$AZ$8,0))</f>
        <v>5.8</v>
      </c>
    </row>
    <row r="44" spans="1:90" s="33" customFormat="1" x14ac:dyDescent="0.25">
      <c r="B44" s="33" t="s">
        <v>186</v>
      </c>
      <c r="C44" s="33" t="s">
        <v>185</v>
      </c>
      <c r="D44" s="33">
        <f>INDEX('20100 Ann Hist'!$C$8:$AR$285,MATCH('20100M Ann'!$C44,'20100 Ann Hist'!$C$8:$C$285,0),MATCH('20100M Ann'!D$8,'20100 Ann Hist'!$C$8:$AR$8,0))</f>
        <v>0</v>
      </c>
      <c r="E44" s="33">
        <f>INDEX('20100 Ann Hist'!$C$8:$AR$285,MATCH('20100M Ann'!$C44,'20100 Ann Hist'!$C$8:$C$285,0),MATCH('20100M Ann'!E$8,'20100 Ann Hist'!$C$8:$AR$8,0))</f>
        <v>0</v>
      </c>
      <c r="F44" s="33">
        <f>INDEX('20100 Ann Hist'!$C$8:$AR$285,MATCH('20100M Ann'!$C44,'20100 Ann Hist'!$C$8:$C$285,0),MATCH('20100M Ann'!F$8,'20100 Ann Hist'!$C$8:$AR$8,0))</f>
        <v>0</v>
      </c>
      <c r="G44" s="33">
        <f>INDEX('20100 Ann Hist'!$C$8:$AR$285,MATCH('20100M Ann'!$C44,'20100 Ann Hist'!$C$8:$C$285,0),MATCH('20100M Ann'!G$8,'20100 Ann Hist'!$C$8:$AR$8,0))</f>
        <v>0</v>
      </c>
      <c r="H44" s="33">
        <f>INDEX('20100 Ann Hist'!$C$8:$AR$285,MATCH('20100M Ann'!$C44,'20100 Ann Hist'!$C$8:$C$285,0),MATCH('20100M Ann'!H$8,'20100 Ann Hist'!$C$8:$AR$8,0))</f>
        <v>0</v>
      </c>
      <c r="I44" s="33">
        <f>INDEX('20100 Ann Hist'!$C$8:$AR$285,MATCH('20100M Ann'!$C44,'20100 Ann Hist'!$C$8:$C$285,0),MATCH('20100M Ann'!I$8,'20100 Ann Hist'!$C$8:$AR$8,0))</f>
        <v>0</v>
      </c>
      <c r="J44" s="33">
        <f>INDEX('20100 Ann Hist'!$C$8:$AR$285,MATCH('20100M Ann'!$C44,'20100 Ann Hist'!$C$8:$C$285,0),MATCH('20100M Ann'!J$8,'20100 Ann Hist'!$C$8:$AR$8,0))</f>
        <v>0</v>
      </c>
      <c r="K44" s="33">
        <f>INDEX('20100 Ann Hist'!$C$8:$AR$285,MATCH('20100M Ann'!$C44,'20100 Ann Hist'!$C$8:$C$285,0),MATCH('20100M Ann'!K$8,'20100 Ann Hist'!$C$8:$AR$8,0))</f>
        <v>0</v>
      </c>
      <c r="L44" s="33">
        <f>INDEX('20100 Ann Hist'!$C$8:$AR$285,MATCH('20100M Ann'!$C44,'20100 Ann Hist'!$C$8:$C$285,0),MATCH('20100M Ann'!L$8,'20100 Ann Hist'!$C$8:$AR$8,0))</f>
        <v>0</v>
      </c>
      <c r="M44" s="33">
        <f>INDEX('20100 Ann Hist'!$C$8:$AR$285,MATCH('20100M Ann'!$C44,'20100 Ann Hist'!$C$8:$C$285,0),MATCH('20100M Ann'!M$8,'20100 Ann Hist'!$C$8:$AR$8,0))</f>
        <v>0</v>
      </c>
      <c r="N44" s="33">
        <f>INDEX('20100 Ann Hist'!$C$8:$AR$285,MATCH('20100M Ann'!$C44,'20100 Ann Hist'!$C$8:$C$285,0),MATCH('20100M Ann'!N$8,'20100 Ann Hist'!$C$8:$AR$8,0))</f>
        <v>0</v>
      </c>
      <c r="O44" s="33">
        <f>INDEX('20100 Ann Hist'!$C$8:$AR$285,MATCH('20100M Ann'!$C44,'20100 Ann Hist'!$C$8:$C$285,0),MATCH('20100M Ann'!O$8,'20100 Ann Hist'!$C$8:$AR$8,0))</f>
        <v>0</v>
      </c>
      <c r="P44" s="33">
        <f>INDEX('20100 Ann Hist'!$C$8:$AR$285,MATCH('20100M Ann'!$C44,'20100 Ann Hist'!$C$8:$C$285,0),MATCH('20100M Ann'!P$8,'20100 Ann Hist'!$C$8:$AR$8,0))</f>
        <v>0</v>
      </c>
      <c r="Q44" s="33">
        <f>INDEX('20100 Ann Hist'!$C$8:$AR$285,MATCH('20100M Ann'!$C44,'20100 Ann Hist'!$C$8:$C$285,0),MATCH('20100M Ann'!Q$8,'20100 Ann Hist'!$C$8:$AR$8,0))</f>
        <v>0</v>
      </c>
      <c r="R44" s="33">
        <f>INDEX('20100 Ann Hist'!$C$8:$AR$285,MATCH('20100M Ann'!$C44,'20100 Ann Hist'!$C$8:$C$285,0),MATCH('20100M Ann'!R$8,'20100 Ann Hist'!$C$8:$AR$8,0))</f>
        <v>0</v>
      </c>
      <c r="S44" s="33">
        <f>INDEX('20100 Ann Hist'!$C$8:$AR$285,MATCH('20100M Ann'!$C44,'20100 Ann Hist'!$C$8:$C$285,0),MATCH('20100M Ann'!S$8,'20100 Ann Hist'!$C$8:$AR$8,0))</f>
        <v>0</v>
      </c>
      <c r="T44" s="33">
        <f>INDEX('20100 Ann Hist'!$C$8:$AR$285,MATCH('20100M Ann'!$C44,'20100 Ann Hist'!$C$8:$C$285,0),MATCH('20100M Ann'!T$8,'20100 Ann Hist'!$C$8:$AR$8,0))</f>
        <v>0</v>
      </c>
      <c r="U44" s="33">
        <f>INDEX('20100 Ann Hist'!$C$8:$AR$285,MATCH('20100M Ann'!$C44,'20100 Ann Hist'!$C$8:$C$285,0),MATCH('20100M Ann'!U$8,'20100 Ann Hist'!$C$8:$AR$8,0))</f>
        <v>0</v>
      </c>
      <c r="V44" s="33">
        <f>INDEX('20100 Ann Hist'!$C$8:$AR$285,MATCH('20100M Ann'!$C44,'20100 Ann Hist'!$C$8:$C$285,0),MATCH('20100M Ann'!V$8,'20100 Ann Hist'!$C$8:$AR$8,0))</f>
        <v>0</v>
      </c>
      <c r="W44" s="33">
        <f>INDEX('20100 Ann Hist'!$C$8:$AR$285,MATCH('20100M Ann'!$C44,'20100 Ann Hist'!$C$8:$C$285,0),MATCH('20100M Ann'!W$8,'20100 Ann Hist'!$C$8:$AR$8,0))</f>
        <v>0</v>
      </c>
      <c r="X44" s="33">
        <f>INDEX('20100 Ann Hist'!$C$8:$AR$285,MATCH('20100M Ann'!$C44,'20100 Ann Hist'!$C$8:$C$285,0),MATCH('20100M Ann'!X$8,'20100 Ann Hist'!$C$8:$AR$8,0))</f>
        <v>0</v>
      </c>
      <c r="Y44" s="33">
        <f>INDEX('20100 Ann Hist'!$C$8:$AR$285,MATCH('20100M Ann'!$C44,'20100 Ann Hist'!$C$8:$C$285,0),MATCH('20100M Ann'!Y$8,'20100 Ann Hist'!$C$8:$AR$8,0))</f>
        <v>0</v>
      </c>
      <c r="Z44" s="33">
        <f>INDEX('20100 Ann Hist'!$C$8:$AR$285,MATCH('20100M Ann'!$C44,'20100 Ann Hist'!$C$8:$C$285,0),MATCH('20100M Ann'!Z$8,'20100 Ann Hist'!$C$8:$AR$8,0))</f>
        <v>0</v>
      </c>
      <c r="AA44" s="33">
        <f>INDEX('20100 Ann Hist'!$C$8:$AR$285,MATCH('20100M Ann'!$C44,'20100 Ann Hist'!$C$8:$C$285,0),MATCH('20100M Ann'!AA$8,'20100 Ann Hist'!$C$8:$AR$8,0))</f>
        <v>0</v>
      </c>
      <c r="AB44" s="33">
        <f>INDEX('20100 Ann Hist'!$C$8:$AR$285,MATCH('20100M Ann'!$C44,'20100 Ann Hist'!$C$8:$C$285,0),MATCH('20100M Ann'!AB$8,'20100 Ann Hist'!$C$8:$AR$8,0))</f>
        <v>0</v>
      </c>
      <c r="AC44" s="33">
        <f>INDEX('20100 Ann Hist'!$C$8:$AR$285,MATCH('20100M Ann'!$C44,'20100 Ann Hist'!$C$8:$C$285,0),MATCH('20100M Ann'!AC$8,'20100 Ann Hist'!$C$8:$AR$8,0))</f>
        <v>0</v>
      </c>
      <c r="AD44" s="33">
        <f>INDEX('20100 Ann Hist'!$C$8:$AR$285,MATCH('20100M Ann'!$C44,'20100 Ann Hist'!$C$8:$C$285,0),MATCH('20100M Ann'!AD$8,'20100 Ann Hist'!$C$8:$AR$8,0))</f>
        <v>0</v>
      </c>
      <c r="AE44" s="33">
        <f>INDEX('20100 Ann Hist'!$C$8:$AR$285,MATCH('20100M Ann'!$C44,'20100 Ann Hist'!$C$8:$C$285,0),MATCH('20100M Ann'!AE$8,'20100 Ann Hist'!$C$8:$AR$8,0))</f>
        <v>0</v>
      </c>
      <c r="AF44" s="33">
        <f>INDEX('20100 Ann Hist'!$C$8:$AR$285,MATCH('20100M Ann'!$C44,'20100 Ann Hist'!$C$8:$C$285,0),MATCH('20100M Ann'!AF$8,'20100 Ann Hist'!$C$8:$AR$8,0))</f>
        <v>0</v>
      </c>
      <c r="AG44" s="33">
        <f>INDEX('20100 Ann Hist'!$C$8:$AR$285,MATCH('20100M Ann'!$C44,'20100 Ann Hist'!$C$8:$C$285,0),MATCH('20100M Ann'!AG$8,'20100 Ann Hist'!$C$8:$AR$8,0))</f>
        <v>0</v>
      </c>
      <c r="AH44" s="33">
        <f>INDEX('20100 Ann Hist'!$C$8:$AR$285,MATCH('20100M Ann'!$C44,'20100 Ann Hist'!$C$8:$C$285,0),MATCH('20100M Ann'!AH$8,'20100 Ann Hist'!$C$8:$AR$8,0))</f>
        <v>0</v>
      </c>
      <c r="AI44" s="33">
        <f>INDEX('20100 Ann Hist'!$C$8:$AR$285,MATCH('20100M Ann'!$C44,'20100 Ann Hist'!$C$8:$C$285,0),MATCH('20100M Ann'!AI$8,'20100 Ann Hist'!$C$8:$AR$8,0))</f>
        <v>0</v>
      </c>
      <c r="AJ44" s="33">
        <f>INDEX('20100 Ann Hist'!$C$8:$AR$285,MATCH('20100M Ann'!$C44,'20100 Ann Hist'!$C$8:$C$285,0),MATCH('20100M Ann'!AJ$8,'20100 Ann Hist'!$C$8:$AR$8,0))</f>
        <v>0</v>
      </c>
      <c r="AK44" s="33">
        <f>INDEX('20100 Ann Hist'!$C$8:$AR$285,MATCH('20100M Ann'!$C44,'20100 Ann Hist'!$C$8:$C$285,0),MATCH('20100M Ann'!AK$8,'20100 Ann Hist'!$C$8:$AR$8,0))</f>
        <v>0</v>
      </c>
      <c r="AL44" s="33">
        <f>INDEX('20100 Ann Hist'!$C$8:$AR$285,MATCH('20100M Ann'!$C44,'20100 Ann Hist'!$C$8:$C$285,0),MATCH('20100M Ann'!AL$8,'20100 Ann Hist'!$C$8:$AR$8,0))</f>
        <v>0</v>
      </c>
      <c r="AM44" s="33">
        <f>INDEX('20100 Ann Hist'!$C$8:$AR$285,MATCH('20100M Ann'!$C44,'20100 Ann Hist'!$C$8:$C$285,0),MATCH('20100M Ann'!AM$8,'20100 Ann Hist'!$C$8:$AR$8,0))</f>
        <v>0</v>
      </c>
      <c r="AN44" s="33">
        <f>INDEX('20100 Ann Hist'!$C$8:$AR$285,MATCH('20100M Ann'!$C44,'20100 Ann Hist'!$C$8:$C$285,0),MATCH('20100M Ann'!AN$8,'20100 Ann Hist'!$C$8:$AR$8,0))</f>
        <v>0</v>
      </c>
      <c r="AO44" s="33">
        <f>INDEX('20100 Ann Hist'!$C$8:$AR$285,MATCH('20100M Ann'!$C44,'20100 Ann Hist'!$C$8:$C$285,0),MATCH('20100M Ann'!AO$8,'20100 Ann Hist'!$C$8:$AR$8,0))</f>
        <v>0</v>
      </c>
      <c r="AP44" s="33">
        <f>INDEX('20100 Ann Hist'!$C$8:$AR$285,MATCH('20100M Ann'!$C44,'20100 Ann Hist'!$C$8:$C$285,0),MATCH('20100M Ann'!AP$8,'20100 Ann Hist'!$C$8:$AR$8,0))</f>
        <v>0</v>
      </c>
      <c r="AQ44" s="33">
        <f>INDEX('20100 Ann Hist'!$C$8:$AR$285,MATCH('20100M Ann'!$C44,'20100 Ann Hist'!$C$8:$C$285,0),MATCH('20100M Ann'!AQ$8,'20100 Ann Hist'!$C$8:$AR$8,0))</f>
        <v>0</v>
      </c>
      <c r="AR44" s="34">
        <f>INDEX('20100 Ann'!$C$8:$AZ$285,MATCH('20100M Ann'!$C44,'20100 Ann'!$C$8:$C$285,0),MATCH('20100M Ann'!AR$8,'20100 Ann'!$C$8:$AZ$8,0))</f>
        <v>0</v>
      </c>
      <c r="AS44" s="34">
        <f>INDEX('20100 Ann'!$C$8:$AZ$285,MATCH('20100M Ann'!$C44,'20100 Ann'!$C$8:$C$285,0),MATCH('20100M Ann'!AS$8,'20100 Ann'!$C$8:$AZ$8,0))</f>
        <v>0</v>
      </c>
      <c r="AT44" s="34">
        <f>INDEX('20100 Ann'!$C$8:$AZ$285,MATCH('20100M Ann'!$C44,'20100 Ann'!$C$8:$C$285,0),MATCH('20100M Ann'!AT$8,'20100 Ann'!$C$8:$AZ$8,0))</f>
        <v>0</v>
      </c>
      <c r="AU44" s="34">
        <f>INDEX('20100 Ann'!$C$8:$AZ$285,MATCH('20100M Ann'!$C44,'20100 Ann'!$C$8:$C$285,0),MATCH('20100M Ann'!AU$8,'20100 Ann'!$C$8:$AZ$8,0))</f>
        <v>0</v>
      </c>
      <c r="AV44" s="34">
        <f>INDEX('20100 Ann'!$C$8:$AZ$285,MATCH('20100M Ann'!$C44,'20100 Ann'!$C$8:$C$285,0),MATCH('20100M Ann'!AV$8,'20100 Ann'!$C$8:$AZ$8,0))</f>
        <v>0</v>
      </c>
      <c r="AW44" s="34">
        <f>INDEX('20100 Ann'!$C$8:$AZ$285,MATCH('20100M Ann'!$C44,'20100 Ann'!$C$8:$C$285,0),MATCH('20100M Ann'!AW$8,'20100 Ann'!$C$8:$AZ$8,0))</f>
        <v>0</v>
      </c>
      <c r="AX44" s="34">
        <f>INDEX('20100 Ann'!$C$8:$AZ$285,MATCH('20100M Ann'!$C44,'20100 Ann'!$C$8:$C$285,0),MATCH('20100M Ann'!AX$8,'20100 Ann'!$C$8:$AZ$8,0))</f>
        <v>0</v>
      </c>
      <c r="AY44" s="34">
        <f>INDEX('20100 Ann'!$C$8:$AZ$285,MATCH('20100M Ann'!$C44,'20100 Ann'!$C$8:$C$285,0),MATCH('20100M Ann'!AY$8,'20100 Ann'!$C$8:$AZ$8,0))</f>
        <v>0</v>
      </c>
      <c r="AZ44" s="34">
        <f>INDEX('20100 Ann'!$C$8:$AZ$285,MATCH('20100M Ann'!$C44,'20100 Ann'!$C$8:$C$285,0),MATCH('20100M Ann'!AZ$8,'20100 Ann'!$C$8:$AZ$8,0))</f>
        <v>0</v>
      </c>
      <c r="BA44" s="34">
        <f>INDEX('20100 Ann'!$C$8:$AZ$285,MATCH('20100M Ann'!$C44,'20100 Ann'!$C$8:$C$285,0),MATCH('20100M Ann'!BA$8,'20100 Ann'!$C$8:$AZ$8,0))</f>
        <v>0</v>
      </c>
      <c r="BB44" s="34">
        <f>INDEX('20100 Ann'!$C$8:$AZ$285,MATCH('20100M Ann'!$C44,'20100 Ann'!$C$8:$C$285,0),MATCH('20100M Ann'!BB$8,'20100 Ann'!$C$8:$AZ$8,0))</f>
        <v>0</v>
      </c>
      <c r="BC44" s="34">
        <f>INDEX('20100 Ann'!$C$8:$AZ$285,MATCH('20100M Ann'!$C44,'20100 Ann'!$C$8:$C$285,0),MATCH('20100M Ann'!BC$8,'20100 Ann'!$C$8:$AZ$8,0))</f>
        <v>0</v>
      </c>
      <c r="BD44" s="34">
        <f>INDEX('20100 Ann'!$C$8:$AZ$285,MATCH('20100M Ann'!$C44,'20100 Ann'!$C$8:$C$285,0),MATCH('20100M Ann'!BD$8,'20100 Ann'!$C$8:$AZ$8,0))</f>
        <v>0</v>
      </c>
      <c r="BE44" s="34">
        <f>INDEX('20100 Ann'!$C$8:$AZ$285,MATCH('20100M Ann'!$C44,'20100 Ann'!$C$8:$C$285,0),MATCH('20100M Ann'!BE$8,'20100 Ann'!$C$8:$AZ$8,0))</f>
        <v>0</v>
      </c>
      <c r="BF44" s="34">
        <f>INDEX('20100 Ann'!$C$8:$AZ$285,MATCH('20100M Ann'!$C44,'20100 Ann'!$C$8:$C$285,0),MATCH('20100M Ann'!BF$8,'20100 Ann'!$C$8:$AZ$8,0))</f>
        <v>0</v>
      </c>
      <c r="BG44" s="34">
        <f>INDEX('20100 Ann'!$C$8:$AZ$285,MATCH('20100M Ann'!$C44,'20100 Ann'!$C$8:$C$285,0),MATCH('20100M Ann'!BG$8,'20100 Ann'!$C$8:$AZ$8,0))</f>
        <v>0</v>
      </c>
      <c r="BH44" s="34">
        <f>INDEX('20100 Ann'!$C$8:$AZ$285,MATCH('20100M Ann'!$C44,'20100 Ann'!$C$8:$C$285,0),MATCH('20100M Ann'!BH$8,'20100 Ann'!$C$8:$AZ$8,0))</f>
        <v>0</v>
      </c>
      <c r="BI44" s="34">
        <f>INDEX('20100 Ann'!$C$8:$AZ$285,MATCH('20100M Ann'!$C44,'20100 Ann'!$C$8:$C$285,0),MATCH('20100M Ann'!BI$8,'20100 Ann'!$C$8:$AZ$8,0))</f>
        <v>0</v>
      </c>
      <c r="BJ44" s="34">
        <f>INDEX('20100 Ann'!$C$8:$AZ$285,MATCH('20100M Ann'!$C44,'20100 Ann'!$C$8:$C$285,0),MATCH('20100M Ann'!BJ$8,'20100 Ann'!$C$8:$AZ$8,0))</f>
        <v>0</v>
      </c>
      <c r="BK44" s="34">
        <f>INDEX('20100 Ann'!$C$8:$AZ$285,MATCH('20100M Ann'!$C44,'20100 Ann'!$C$8:$C$285,0),MATCH('20100M Ann'!BK$8,'20100 Ann'!$C$8:$AZ$8,0))</f>
        <v>0</v>
      </c>
      <c r="BL44" s="34">
        <f>INDEX('20100 Ann'!$C$8:$AZ$285,MATCH('20100M Ann'!$C44,'20100 Ann'!$C$8:$C$285,0),MATCH('20100M Ann'!BL$8,'20100 Ann'!$C$8:$AZ$8,0))</f>
        <v>0</v>
      </c>
      <c r="BM44" s="34">
        <f>INDEX('20100 Ann'!$C$8:$AZ$285,MATCH('20100M Ann'!$C44,'20100 Ann'!$C$8:$C$285,0),MATCH('20100M Ann'!BM$8,'20100 Ann'!$C$8:$AZ$8,0))</f>
        <v>0</v>
      </c>
      <c r="BN44" s="34">
        <f>INDEX('20100 Ann'!$C$8:$AZ$285,MATCH('20100M Ann'!$C44,'20100 Ann'!$C$8:$C$285,0),MATCH('20100M Ann'!BN$8,'20100 Ann'!$C$8:$AZ$8,0))</f>
        <v>0</v>
      </c>
      <c r="BO44" s="34">
        <f>INDEX('20100 Ann'!$C$8:$AZ$285,MATCH('20100M Ann'!$C44,'20100 Ann'!$C$8:$C$285,0),MATCH('20100M Ann'!BO$8,'20100 Ann'!$C$8:$AZ$8,0))</f>
        <v>0</v>
      </c>
      <c r="BP44" s="34">
        <f>INDEX('20100 Ann'!$C$8:$AZ$285,MATCH('20100M Ann'!$C44,'20100 Ann'!$C$8:$C$285,0),MATCH('20100M Ann'!BP$8,'20100 Ann'!$C$8:$AZ$8,0))</f>
        <v>0</v>
      </c>
      <c r="BQ44" s="34">
        <f>INDEX('20100 Ann'!$C$8:$AZ$285,MATCH('20100M Ann'!$C44,'20100 Ann'!$C$8:$C$285,0),MATCH('20100M Ann'!BQ$8,'20100 Ann'!$C$8:$AZ$8,0))</f>
        <v>0</v>
      </c>
      <c r="BR44" s="34">
        <f>INDEX('20100 Ann'!$C$8:$AZ$285,MATCH('20100M Ann'!$C44,'20100 Ann'!$C$8:$C$285,0),MATCH('20100M Ann'!BR$8,'20100 Ann'!$C$8:$AZ$8,0))</f>
        <v>0</v>
      </c>
      <c r="BS44" s="34">
        <f>INDEX('20100 Ann'!$C$8:$AZ$285,MATCH('20100M Ann'!$C44,'20100 Ann'!$C$8:$C$285,0),MATCH('20100M Ann'!BS$8,'20100 Ann'!$C$8:$AZ$8,0))</f>
        <v>0</v>
      </c>
      <c r="BT44" s="34">
        <f>INDEX('20100 Ann'!$C$8:$AZ$285,MATCH('20100M Ann'!$C44,'20100 Ann'!$C$8:$C$285,0),MATCH('20100M Ann'!BT$8,'20100 Ann'!$C$8:$AZ$8,0))</f>
        <v>0</v>
      </c>
      <c r="BU44" s="34">
        <f>INDEX('20100 Ann'!$C$8:$AZ$285,MATCH('20100M Ann'!$C44,'20100 Ann'!$C$8:$C$285,0),MATCH('20100M Ann'!BU$8,'20100 Ann'!$C$8:$AZ$8,0))</f>
        <v>0</v>
      </c>
      <c r="BV44" s="34">
        <f>INDEX('20100 Ann'!$C$8:$AZ$285,MATCH('20100M Ann'!$C44,'20100 Ann'!$C$8:$C$285,0),MATCH('20100M Ann'!BV$8,'20100 Ann'!$C$8:$AZ$8,0))</f>
        <v>0</v>
      </c>
      <c r="BW44" s="34">
        <f>INDEX('20100 Ann'!$C$8:$AZ$285,MATCH('20100M Ann'!$C44,'20100 Ann'!$C$8:$C$285,0),MATCH('20100M Ann'!BW$8,'20100 Ann'!$C$8:$AZ$8,0))</f>
        <v>0</v>
      </c>
      <c r="BX44" s="34">
        <f>INDEX('20100 Ann'!$C$8:$AZ$285,MATCH('20100M Ann'!$C44,'20100 Ann'!$C$8:$C$285,0),MATCH('20100M Ann'!BX$8,'20100 Ann'!$C$8:$AZ$8,0))</f>
        <v>0</v>
      </c>
      <c r="BY44" s="34">
        <f>INDEX('20100 Ann'!$C$8:$AZ$285,MATCH('20100M Ann'!$C44,'20100 Ann'!$C$8:$C$285,0),MATCH('20100M Ann'!BY$8,'20100 Ann'!$C$8:$AZ$8,0))</f>
        <v>0</v>
      </c>
      <c r="BZ44" s="34">
        <f>INDEX('20100 Ann'!$C$8:$AZ$285,MATCH('20100M Ann'!$C44,'20100 Ann'!$C$8:$C$285,0),MATCH('20100M Ann'!BZ$8,'20100 Ann'!$C$8:$AZ$8,0))</f>
        <v>0</v>
      </c>
      <c r="CA44" s="34">
        <f>INDEX('20100 Ann'!$C$8:$AZ$285,MATCH('20100M Ann'!$C44,'20100 Ann'!$C$8:$C$285,0),MATCH('20100M Ann'!CA$8,'20100 Ann'!$C$8:$AZ$8,0))</f>
        <v>0</v>
      </c>
      <c r="CB44" s="34">
        <f>INDEX('20100 Ann'!$C$8:$AZ$285,MATCH('20100M Ann'!$C44,'20100 Ann'!$C$8:$C$285,0),MATCH('20100M Ann'!CB$8,'20100 Ann'!$C$8:$AZ$8,0))</f>
        <v>0</v>
      </c>
      <c r="CC44" s="34">
        <f>INDEX('20100 Ann'!$C$8:$AZ$285,MATCH('20100M Ann'!$C44,'20100 Ann'!$C$8:$C$285,0),MATCH('20100M Ann'!CC$8,'20100 Ann'!$C$8:$AZ$8,0))</f>
        <v>0</v>
      </c>
      <c r="CD44" s="34">
        <f>INDEX('20100 Ann'!$C$8:$AZ$285,MATCH('20100M Ann'!$C44,'20100 Ann'!$C$8:$C$285,0),MATCH('20100M Ann'!CD$8,'20100 Ann'!$C$8:$AZ$8,0))</f>
        <v>0</v>
      </c>
      <c r="CE44" s="34">
        <f>INDEX('20100 Ann'!$C$8:$AZ$285,MATCH('20100M Ann'!$C44,'20100 Ann'!$C$8:$C$285,0),MATCH('20100M Ann'!CE$8,'20100 Ann'!$C$8:$AZ$8,0))</f>
        <v>0</v>
      </c>
      <c r="CF44" s="34">
        <f>INDEX('20100 Ann'!$C$8:$AZ$285,MATCH('20100M Ann'!$C44,'20100 Ann'!$C$8:$C$285,0),MATCH('20100M Ann'!CF$8,'20100 Ann'!$C$8:$AZ$8,0))</f>
        <v>0</v>
      </c>
      <c r="CG44" s="34">
        <f>INDEX('20100 Ann'!$C$8:$AZ$285,MATCH('20100M Ann'!$C44,'20100 Ann'!$C$8:$C$285,0),MATCH('20100M Ann'!CG$8,'20100 Ann'!$C$8:$AZ$8,0))</f>
        <v>0</v>
      </c>
      <c r="CH44" s="34">
        <f>INDEX('20100 Ann'!$C$8:$AZ$285,MATCH('20100M Ann'!$C44,'20100 Ann'!$C$8:$C$285,0),MATCH('20100M Ann'!CH$8,'20100 Ann'!$C$8:$AZ$8,0))</f>
        <v>0</v>
      </c>
      <c r="CI44" s="34">
        <f>INDEX('20100 Ann'!$C$8:$AZ$285,MATCH('20100M Ann'!$C44,'20100 Ann'!$C$8:$C$285,0),MATCH('20100M Ann'!CI$8,'20100 Ann'!$C$8:$AZ$8,0))</f>
        <v>0</v>
      </c>
      <c r="CJ44" s="34">
        <f>INDEX('20100 Ann'!$C$8:$AZ$285,MATCH('20100M Ann'!$C44,'20100 Ann'!$C$8:$C$285,0),MATCH('20100M Ann'!CJ$8,'20100 Ann'!$C$8:$AZ$8,0))</f>
        <v>0</v>
      </c>
      <c r="CK44" s="9">
        <f>INDEX('20100 Ann'!$C$8:$AZ$285,MATCH('20100M Ann'!$C44,'20100 Ann'!$C$8:$C$285,0),MATCH('20100M Ann'!CK$8,'20100 Ann'!$C$8:$AZ$8,0))</f>
        <v>0</v>
      </c>
      <c r="CL44" s="9">
        <f>INDEX('20100 Ann'!$C$8:$AZ$285,MATCH('20100M Ann'!$C44,'20100 Ann'!$C$8:$C$285,0),MATCH('20100M Ann'!CL$8,'20100 Ann'!$C$8:$AZ$8,0))</f>
        <v>0</v>
      </c>
    </row>
    <row r="45" spans="1:90" s="8" customFormat="1" x14ac:dyDescent="0.25">
      <c r="A45" s="35">
        <v>36</v>
      </c>
      <c r="B45" s="8" t="s">
        <v>267</v>
      </c>
      <c r="C45" s="8" t="s">
        <v>266</v>
      </c>
      <c r="D45" s="8">
        <f>INDEX('20100 Ann Hist'!$C$8:$AR$285,MATCH('20100M Ann'!$C45,'20100 Ann Hist'!$C$8:$C$285,0),MATCH('20100M Ann'!D$8,'20100 Ann Hist'!$C$8:$AR$8,0))</f>
        <v>848.4</v>
      </c>
      <c r="E45" s="8">
        <f>INDEX('20100 Ann Hist'!$C$8:$AR$285,MATCH('20100M Ann'!$C45,'20100 Ann Hist'!$C$8:$C$285,0),MATCH('20100M Ann'!E$8,'20100 Ann Hist'!$C$8:$AR$8,0))</f>
        <v>793.4</v>
      </c>
      <c r="F45" s="8">
        <f>INDEX('20100 Ann Hist'!$C$8:$AR$285,MATCH('20100M Ann'!$C45,'20100 Ann Hist'!$C$8:$C$285,0),MATCH('20100M Ann'!F$8,'20100 Ann Hist'!$C$8:$AR$8,0))</f>
        <v>747</v>
      </c>
      <c r="G45" s="8">
        <f>INDEX('20100 Ann Hist'!$C$8:$AR$285,MATCH('20100M Ann'!$C45,'20100 Ann Hist'!$C$8:$C$285,0),MATCH('20100M Ann'!G$8,'20100 Ann Hist'!$C$8:$AR$8,0))</f>
        <v>649.29999999999995</v>
      </c>
      <c r="H45" s="8">
        <f>INDEX('20100 Ann Hist'!$C$8:$AR$285,MATCH('20100M Ann'!$C45,'20100 Ann Hist'!$C$8:$C$285,0),MATCH('20100M Ann'!H$8,'20100 Ann Hist'!$C$8:$AR$8,0))</f>
        <v>631.6</v>
      </c>
      <c r="I45" s="8">
        <f>INDEX('20100 Ann Hist'!$C$8:$AR$285,MATCH('20100M Ann'!$C45,'20100 Ann Hist'!$C$8:$C$285,0),MATCH('20100M Ann'!I$8,'20100 Ann Hist'!$C$8:$AR$8,0))</f>
        <v>694.4</v>
      </c>
      <c r="J45" s="8">
        <f>INDEX('20100 Ann Hist'!$C$8:$AR$285,MATCH('20100M Ann'!$C45,'20100 Ann Hist'!$C$8:$C$285,0),MATCH('20100M Ann'!J$8,'20100 Ann Hist'!$C$8:$AR$8,0))</f>
        <v>762.5</v>
      </c>
      <c r="K45" s="8">
        <f>INDEX('20100 Ann Hist'!$C$8:$AR$285,MATCH('20100M Ann'!$C45,'20100 Ann Hist'!$C$8:$C$285,0),MATCH('20100M Ann'!K$8,'20100 Ann Hist'!$C$8:$AR$8,0))</f>
        <v>848.9</v>
      </c>
      <c r="L45" s="8">
        <f>INDEX('20100 Ann Hist'!$C$8:$AR$285,MATCH('20100M Ann'!$C45,'20100 Ann Hist'!$C$8:$C$285,0),MATCH('20100M Ann'!L$8,'20100 Ann Hist'!$C$8:$AR$8,0))</f>
        <v>900.7</v>
      </c>
      <c r="M45" s="8">
        <f>INDEX('20100 Ann Hist'!$C$8:$AR$285,MATCH('20100M Ann'!$C45,'20100 Ann Hist'!$C$8:$C$285,0),MATCH('20100M Ann'!M$8,'20100 Ann Hist'!$C$8:$AR$8,0))</f>
        <v>845.2</v>
      </c>
      <c r="N45" s="8">
        <f>INDEX('20100 Ann Hist'!$C$8:$AR$285,MATCH('20100M Ann'!$C45,'20100 Ann Hist'!$C$8:$C$285,0),MATCH('20100M Ann'!N$8,'20100 Ann Hist'!$C$8:$AR$8,0))</f>
        <v>910</v>
      </c>
      <c r="O45" s="8">
        <f>INDEX('20100 Ann Hist'!$C$8:$AR$285,MATCH('20100M Ann'!$C45,'20100 Ann Hist'!$C$8:$C$285,0),MATCH('20100M Ann'!O$8,'20100 Ann Hist'!$C$8:$AR$8,0))</f>
        <v>973.6</v>
      </c>
      <c r="P45" s="8">
        <f>INDEX('20100 Ann Hist'!$C$8:$AR$285,MATCH('20100M Ann'!$C45,'20100 Ann Hist'!$C$8:$C$285,0),MATCH('20100M Ann'!P$8,'20100 Ann Hist'!$C$8:$AR$8,0))</f>
        <v>1137.5999999999999</v>
      </c>
      <c r="Q45" s="8">
        <f>INDEX('20100 Ann Hist'!$C$8:$AR$285,MATCH('20100M Ann'!$C45,'20100 Ann Hist'!$C$8:$C$285,0),MATCH('20100M Ann'!Q$8,'20100 Ann Hist'!$C$8:$AR$8,0))</f>
        <v>1318</v>
      </c>
      <c r="R45" s="8">
        <f>INDEX('20100 Ann Hist'!$C$8:$AR$285,MATCH('20100M Ann'!$C45,'20100 Ann Hist'!$C$8:$C$285,0),MATCH('20100M Ann'!R$8,'20100 Ann Hist'!$C$8:$AR$8,0))</f>
        <v>1495.3</v>
      </c>
      <c r="S45" s="8">
        <f>INDEX('20100 Ann Hist'!$C$8:$AR$285,MATCH('20100M Ann'!$C45,'20100 Ann Hist'!$C$8:$C$285,0),MATCH('20100M Ann'!S$8,'20100 Ann Hist'!$C$8:$AR$8,0))</f>
        <v>1533</v>
      </c>
      <c r="T45" s="8">
        <f>INDEX('20100 Ann Hist'!$C$8:$AR$285,MATCH('20100M Ann'!$C45,'20100 Ann Hist'!$C$8:$C$285,0),MATCH('20100M Ann'!T$8,'20100 Ann Hist'!$C$8:$AR$8,0))</f>
        <v>1505.2</v>
      </c>
      <c r="U45" s="8">
        <f>INDEX('20100 Ann Hist'!$C$8:$AR$285,MATCH('20100M Ann'!$C45,'20100 Ann Hist'!$C$8:$C$285,0),MATCH('20100M Ann'!U$8,'20100 Ann Hist'!$C$8:$AR$8,0))</f>
        <v>1423.6</v>
      </c>
      <c r="V45" s="8">
        <f>INDEX('20100 Ann Hist'!$C$8:$AR$285,MATCH('20100M Ann'!$C45,'20100 Ann Hist'!$C$8:$C$285,0),MATCH('20100M Ann'!V$8,'20100 Ann Hist'!$C$8:$AR$8,0))</f>
        <v>1380.3</v>
      </c>
      <c r="W45" s="8">
        <f>INDEX('20100 Ann Hist'!$C$8:$AR$285,MATCH('20100M Ann'!$C45,'20100 Ann Hist'!$C$8:$C$285,0),MATCH('20100M Ann'!W$8,'20100 Ann Hist'!$C$8:$AR$8,0))</f>
        <v>1445.7</v>
      </c>
      <c r="X45" s="8">
        <f>INDEX('20100 Ann Hist'!$C$8:$AR$285,MATCH('20100M Ann'!$C45,'20100 Ann Hist'!$C$8:$C$285,0),MATCH('20100M Ann'!X$8,'20100 Ann Hist'!$C$8:$AR$8,0))</f>
        <v>1432.9</v>
      </c>
      <c r="Y45" s="8">
        <f>INDEX('20100 Ann Hist'!$C$8:$AR$285,MATCH('20100M Ann'!$C45,'20100 Ann Hist'!$C$8:$C$285,0),MATCH('20100M Ann'!Y$8,'20100 Ann Hist'!$C$8:$AR$8,0))</f>
        <v>1556.8</v>
      </c>
      <c r="Z45" s="8">
        <f>INDEX('20100 Ann Hist'!$C$8:$AR$285,MATCH('20100M Ann'!$C45,'20100 Ann Hist'!$C$8:$C$285,0),MATCH('20100M Ann'!Z$8,'20100 Ann Hist'!$C$8:$AR$8,0))</f>
        <v>1677</v>
      </c>
      <c r="AA45" s="8">
        <f>INDEX('20100 Ann Hist'!$C$8:$AR$285,MATCH('20100M Ann'!$C45,'20100 Ann Hist'!$C$8:$C$285,0),MATCH('20100M Ann'!AA$8,'20100 Ann Hist'!$C$8:$AR$8,0))</f>
        <v>1758.5</v>
      </c>
      <c r="AB45" s="8">
        <f>INDEX('20100 Ann Hist'!$C$8:$AR$285,MATCH('20100M Ann'!$C45,'20100 Ann Hist'!$C$8:$C$285,0),MATCH('20100M Ann'!AB$8,'20100 Ann Hist'!$C$8:$AR$8,0))</f>
        <v>1839.7</v>
      </c>
      <c r="AC45" s="8">
        <f>INDEX('20100 Ann Hist'!$C$8:$AR$285,MATCH('20100M Ann'!$C45,'20100 Ann Hist'!$C$8:$C$285,0),MATCH('20100M Ann'!AC$8,'20100 Ann Hist'!$C$8:$AR$8,0))</f>
        <v>1832</v>
      </c>
      <c r="AD45" s="8">
        <f>INDEX('20100 Ann Hist'!$C$8:$AR$285,MATCH('20100M Ann'!$C45,'20100 Ann Hist'!$C$8:$C$285,0),MATCH('20100M Ann'!AD$8,'20100 Ann Hist'!$C$8:$AR$8,0))</f>
        <v>1955.2</v>
      </c>
      <c r="AE45" s="8">
        <f>INDEX('20100 Ann Hist'!$C$8:$AR$285,MATCH('20100M Ann'!$C45,'20100 Ann Hist'!$C$8:$C$285,0),MATCH('20100M Ann'!AE$8,'20100 Ann Hist'!$C$8:$AR$8,0))</f>
        <v>2057.5</v>
      </c>
      <c r="AF45" s="8">
        <f>INDEX('20100 Ann Hist'!$C$8:$AR$285,MATCH('20100M Ann'!$C45,'20100 Ann Hist'!$C$8:$C$285,0),MATCH('20100M Ann'!AF$8,'20100 Ann Hist'!$C$8:$AR$8,0))</f>
        <v>2101.5</v>
      </c>
      <c r="AG45" s="8">
        <f>INDEX('20100 Ann Hist'!$C$8:$AR$285,MATCH('20100M Ann'!$C45,'20100 Ann Hist'!$C$8:$C$285,0),MATCH('20100M Ann'!AG$8,'20100 Ann Hist'!$C$8:$AR$8,0))</f>
        <v>2094.6999999999998</v>
      </c>
      <c r="AH45" s="8">
        <f>INDEX('20100 Ann Hist'!$C$8:$AR$285,MATCH('20100M Ann'!$C45,'20100 Ann Hist'!$C$8:$C$285,0),MATCH('20100M Ann'!AH$8,'20100 Ann Hist'!$C$8:$AR$8,0))</f>
        <v>2196.6999999999998</v>
      </c>
      <c r="AI45" s="8">
        <f>INDEX('20100 Ann Hist'!$C$8:$AR$285,MATCH('20100M Ann'!$C45,'20100 Ann Hist'!$C$8:$C$285,0),MATCH('20100M Ann'!AI$8,'20100 Ann Hist'!$C$8:$AR$8,0))</f>
        <v>2262.9</v>
      </c>
      <c r="AJ45" s="8">
        <f>INDEX('20100 Ann Hist'!$C$8:$AR$285,MATCH('20100M Ann'!$C45,'20100 Ann Hist'!$C$8:$C$285,0),MATCH('20100M Ann'!AJ$8,'20100 Ann Hist'!$C$8:$AR$8,0))</f>
        <v>2323.1</v>
      </c>
      <c r="AK45" s="8">
        <f>INDEX('20100 Ann Hist'!$C$8:$AR$285,MATCH('20100M Ann'!$C45,'20100 Ann Hist'!$C$8:$C$285,0),MATCH('20100M Ann'!AK$8,'20100 Ann Hist'!$C$8:$AR$8,0))</f>
        <v>2447</v>
      </c>
      <c r="AL45" s="8">
        <f>INDEX('20100 Ann Hist'!$C$8:$AR$285,MATCH('20100M Ann'!$C45,'20100 Ann Hist'!$C$8:$C$285,0),MATCH('20100M Ann'!AL$8,'20100 Ann Hist'!$C$8:$AR$8,0))</f>
        <v>2539.6999999999998</v>
      </c>
      <c r="AM45" s="8">
        <f>INDEX('20100 Ann Hist'!$C$8:$AR$285,MATCH('20100M Ann'!$C45,'20100 Ann Hist'!$C$8:$C$285,0),MATCH('20100M Ann'!AM$8,'20100 Ann Hist'!$C$8:$AR$8,0))</f>
        <v>2689</v>
      </c>
      <c r="AN45" s="8">
        <f>INDEX('20100 Ann Hist'!$C$8:$AR$285,MATCH('20100M Ann'!$C45,'20100 Ann Hist'!$C$8:$C$285,0),MATCH('20100M Ann'!AN$8,'20100 Ann Hist'!$C$8:$AR$8,0))</f>
        <v>2863.9</v>
      </c>
      <c r="AO45" s="8">
        <f>INDEX('20100 Ann Hist'!$C$8:$AR$285,MATCH('20100M Ann'!$C45,'20100 Ann Hist'!$C$8:$C$285,0),MATCH('20100M Ann'!AO$8,'20100 Ann Hist'!$C$8:$AR$8,0))</f>
        <v>3034.8</v>
      </c>
      <c r="AP45" s="8">
        <f>INDEX('20100 Ann Hist'!$C$8:$AR$285,MATCH('20100M Ann'!$C45,'20100 Ann Hist'!$C$8:$C$285,0),MATCH('20100M Ann'!AP$8,'20100 Ann Hist'!$C$8:$AR$8,0))</f>
        <v>3147.7</v>
      </c>
      <c r="AQ45" s="8">
        <f>INDEX('20100 Ann Hist'!$C$8:$AR$285,MATCH('20100M Ann'!$C45,'20100 Ann Hist'!$C$8:$C$285,0),MATCH('20100M Ann'!AQ$8,'20100 Ann Hist'!$C$8:$AR$8,0))</f>
        <v>3308.9</v>
      </c>
      <c r="AR45" s="9">
        <f>INDEX('20100 Ann'!$C$8:$AZ$285,MATCH('20100M Ann'!$C45,'20100 Ann'!$C$8:$C$285,0),MATCH('20100M Ann'!AR$8,'20100 Ann'!$C$8:$AZ$8,0))</f>
        <v>3462.5</v>
      </c>
      <c r="AS45" s="9">
        <f>INDEX('20100 Ann'!$C$8:$AZ$285,MATCH('20100M Ann'!$C45,'20100 Ann'!$C$8:$C$285,0),MATCH('20100M Ann'!AS$8,'20100 Ann'!$C$8:$AZ$8,0))</f>
        <v>3540.6</v>
      </c>
      <c r="AT45" s="9">
        <f>INDEX('20100 Ann'!$C$8:$AZ$285,MATCH('20100M Ann'!$C45,'20100 Ann'!$C$8:$C$285,0),MATCH('20100M Ann'!AT$8,'20100 Ann'!$C$8:$AZ$8,0))</f>
        <v>3628.8</v>
      </c>
      <c r="AU45" s="9">
        <f>INDEX('20100 Ann'!$C$8:$AZ$285,MATCH('20100M Ann'!$C45,'20100 Ann'!$C$8:$C$285,0),MATCH('20100M Ann'!AU$8,'20100 Ann'!$C$8:$AZ$8,0))</f>
        <v>3848.1</v>
      </c>
      <c r="AV45" s="9">
        <f>INDEX('20100 Ann'!$C$8:$AZ$285,MATCH('20100M Ann'!$C45,'20100 Ann'!$C$8:$C$285,0),MATCH('20100M Ann'!AV$8,'20100 Ann'!$C$8:$AZ$8,0))</f>
        <v>4046.8</v>
      </c>
      <c r="AW45" s="9">
        <f>INDEX('20100 Ann'!$C$8:$AZ$285,MATCH('20100M Ann'!$C45,'20100 Ann'!$C$8:$C$285,0),MATCH('20100M Ann'!AW$8,'20100 Ann'!$C$8:$AZ$8,0))</f>
        <v>3987</v>
      </c>
      <c r="AX45" s="9">
        <f>INDEX('20100 Ann'!$C$8:$AZ$285,MATCH('20100M Ann'!$C45,'20100 Ann'!$C$8:$C$285,0),MATCH('20100M Ann'!AX$8,'20100 Ann'!$C$8:$AZ$8,0))</f>
        <v>3946.3</v>
      </c>
      <c r="AY45" s="9">
        <f>INDEX('20100 Ann'!$C$8:$AZ$285,MATCH('20100M Ann'!$C45,'20100 Ann'!$C$8:$C$285,0),MATCH('20100M Ann'!AY$8,'20100 Ann'!$C$8:$AZ$8,0))</f>
        <v>4107.5</v>
      </c>
      <c r="AZ45" s="9">
        <f>INDEX('20100 Ann'!$C$8:$AZ$285,MATCH('20100M Ann'!$C45,'20100 Ann'!$C$8:$C$285,0),MATCH('20100M Ann'!AZ$8,'20100 Ann'!$C$8:$AZ$8,0))</f>
        <v>4284.5</v>
      </c>
      <c r="BA45" s="9">
        <f>INDEX('20100 Ann'!$C$8:$AZ$285,MATCH('20100M Ann'!$C45,'20100 Ann'!$C$8:$C$285,0),MATCH('20100M Ann'!BA$8,'20100 Ann'!$C$8:$AZ$8,0))</f>
        <v>4524.7</v>
      </c>
      <c r="BB45" s="9">
        <f>INDEX('20100 Ann'!$C$8:$AZ$285,MATCH('20100M Ann'!$C45,'20100 Ann'!$C$8:$C$285,0),MATCH('20100M Ann'!BB$8,'20100 Ann'!$C$8:$AZ$8,0))</f>
        <v>4641.8999999999996</v>
      </c>
      <c r="BC45" s="9">
        <f>INDEX('20100 Ann'!$C$8:$AZ$285,MATCH('20100M Ann'!$C45,'20100 Ann'!$C$8:$C$285,0),MATCH('20100M Ann'!BC$8,'20100 Ann'!$C$8:$AZ$8,0))</f>
        <v>4634.6000000000004</v>
      </c>
      <c r="BD45" s="9">
        <f>INDEX('20100 Ann'!$C$8:$AZ$285,MATCH('20100M Ann'!$C45,'20100 Ann'!$C$8:$C$285,0),MATCH('20100M Ann'!BD$8,'20100 Ann'!$C$8:$AZ$8,0))</f>
        <v>4761.6000000000004</v>
      </c>
      <c r="BE45" s="9">
        <f>INDEX('20100 Ann'!$C$8:$AZ$285,MATCH('20100M Ann'!$C45,'20100 Ann'!$C$8:$C$285,0),MATCH('20100M Ann'!BE$8,'20100 Ann'!$C$8:$AZ$8,0))</f>
        <v>4801.8999999999996</v>
      </c>
      <c r="BF45" s="9">
        <f>INDEX('20100 Ann'!$C$8:$AZ$285,MATCH('20100M Ann'!$C45,'20100 Ann'!$C$8:$C$285,0),MATCH('20100M Ann'!BF$8,'20100 Ann'!$C$8:$AZ$8,0))</f>
        <v>4911.3999999999996</v>
      </c>
      <c r="BG45" s="9">
        <f>INDEX('20100 Ann'!$C$8:$AZ$285,MATCH('20100M Ann'!$C45,'20100 Ann'!$C$8:$C$285,0),MATCH('20100M Ann'!BG$8,'20100 Ann'!$C$8:$AZ$8,0))</f>
        <v>5272.5</v>
      </c>
      <c r="BH45" s="9">
        <f>INDEX('20100 Ann'!$C$8:$AZ$285,MATCH('20100M Ann'!$C45,'20100 Ann'!$C$8:$C$285,0),MATCH('20100M Ann'!BH$8,'20100 Ann'!$C$8:$AZ$8,0))</f>
        <v>5462.8</v>
      </c>
      <c r="BI45" s="9">
        <f>INDEX('20100 Ann'!$C$8:$AZ$285,MATCH('20100M Ann'!$C45,'20100 Ann'!$C$8:$C$285,0),MATCH('20100M Ann'!BI$8,'20100 Ann'!$C$8:$AZ$8,0))</f>
        <v>5664</v>
      </c>
      <c r="BJ45" s="9">
        <f>INDEX('20100 Ann'!$C$8:$AZ$285,MATCH('20100M Ann'!$C45,'20100 Ann'!$C$8:$C$285,0),MATCH('20100M Ann'!BJ$8,'20100 Ann'!$C$8:$AZ$8,0))</f>
        <v>5847</v>
      </c>
      <c r="BK45" s="9">
        <f>INDEX('20100 Ann'!$C$8:$AZ$285,MATCH('20100M Ann'!$C45,'20100 Ann'!$C$8:$C$285,0),MATCH('20100M Ann'!BK$8,'20100 Ann'!$C$8:$AZ$8,0))</f>
        <v>6097.5</v>
      </c>
      <c r="BL45" s="9">
        <f>INDEX('20100 Ann'!$C$8:$AZ$285,MATCH('20100M Ann'!$C45,'20100 Ann'!$C$8:$C$285,0),MATCH('20100M Ann'!BL$8,'20100 Ann'!$C$8:$AZ$8,0))</f>
        <v>6305</v>
      </c>
      <c r="BM45" s="9">
        <f>INDEX('20100 Ann'!$C$8:$AZ$285,MATCH('20100M Ann'!$C45,'20100 Ann'!$C$8:$C$285,0),MATCH('20100M Ann'!BM$8,'20100 Ann'!$C$8:$AZ$8,0))</f>
        <v>6390.2</v>
      </c>
      <c r="BN45" s="9">
        <f>INDEX('20100 Ann'!$C$8:$AZ$285,MATCH('20100M Ann'!$C45,'20100 Ann'!$C$8:$C$285,0),MATCH('20100M Ann'!BN$8,'20100 Ann'!$C$8:$AZ$8,0))</f>
        <v>6324.7</v>
      </c>
      <c r="BO45" s="9">
        <f>INDEX('20100 Ann'!$C$8:$AZ$285,MATCH('20100M Ann'!$C45,'20100 Ann'!$C$8:$C$285,0),MATCH('20100M Ann'!BO$8,'20100 Ann'!$C$8:$AZ$8,0))</f>
        <v>6525</v>
      </c>
      <c r="BP45" s="9">
        <f>INDEX('20100 Ann'!$C$8:$AZ$285,MATCH('20100M Ann'!$C45,'20100 Ann'!$C$8:$C$285,0),MATCH('20100M Ann'!BP$8,'20100 Ann'!$C$8:$AZ$8,0))</f>
        <v>6626.7</v>
      </c>
      <c r="BQ45" s="9">
        <f>INDEX('20100 Ann'!$C$8:$AZ$285,MATCH('20100M Ann'!$C45,'20100 Ann'!$C$8:$C$285,0),MATCH('20100M Ann'!BQ$8,'20100 Ann'!$C$8:$AZ$8,0))</f>
        <v>6829</v>
      </c>
      <c r="BR45" s="9">
        <f>INDEX('20100 Ann'!$C$8:$AZ$285,MATCH('20100M Ann'!$C45,'20100 Ann'!$C$8:$C$285,0),MATCH('20100M Ann'!BR$8,'20100 Ann'!$C$8:$AZ$8,0))</f>
        <v>7068.9</v>
      </c>
      <c r="BS45" s="9">
        <f>INDEX('20100 Ann'!$C$8:$AZ$285,MATCH('20100M Ann'!$C45,'20100 Ann'!$C$8:$C$285,0),MATCH('20100M Ann'!BS$8,'20100 Ann'!$C$8:$AZ$8,0))</f>
        <v>7358</v>
      </c>
      <c r="BT45" s="9">
        <f>INDEX('20100 Ann'!$C$8:$AZ$285,MATCH('20100M Ann'!$C45,'20100 Ann'!$C$8:$C$285,0),MATCH('20100M Ann'!BT$8,'20100 Ann'!$C$8:$AZ$8,0))</f>
        <v>7722.2</v>
      </c>
      <c r="BU45" s="9">
        <f>INDEX('20100 Ann'!$C$8:$AZ$285,MATCH('20100M Ann'!$C45,'20100 Ann'!$C$8:$C$285,0),MATCH('20100M Ann'!BU$8,'20100 Ann'!$C$8:$AZ$8,0))</f>
        <v>8268.7999999999993</v>
      </c>
      <c r="BV45" s="9">
        <f>INDEX('20100 Ann'!$C$8:$AZ$285,MATCH('20100M Ann'!$C45,'20100 Ann'!$C$8:$C$285,0),MATCH('20100M Ann'!BV$8,'20100 Ann'!$C$8:$AZ$8,0))</f>
        <v>8583.7000000000007</v>
      </c>
      <c r="BW45" s="9">
        <f>INDEX('20100 Ann'!$C$8:$AZ$285,MATCH('20100M Ann'!$C45,'20100 Ann'!$C$8:$C$285,0),MATCH('20100M Ann'!BW$8,'20100 Ann'!$C$8:$AZ$8,0))</f>
        <v>9081.7999999999993</v>
      </c>
      <c r="BX45" s="9">
        <f>INDEX('20100 Ann'!$C$8:$AZ$285,MATCH('20100M Ann'!$C45,'20100 Ann'!$C$8:$C$285,0),MATCH('20100M Ann'!BX$8,'20100 Ann'!$C$8:$AZ$8,0))</f>
        <v>9203.9</v>
      </c>
      <c r="BY45" s="9">
        <f>INDEX('20100 Ann'!$C$8:$AZ$285,MATCH('20100M Ann'!$C45,'20100 Ann'!$C$8:$C$285,0),MATCH('20100M Ann'!BY$8,'20100 Ann'!$C$8:$AZ$8,0))</f>
        <v>9163.7000000000007</v>
      </c>
      <c r="BZ45" s="9">
        <f>INDEX('20100 Ann'!$C$8:$AZ$285,MATCH('20100M Ann'!$C45,'20100 Ann'!$C$8:$C$285,0),MATCH('20100M Ann'!BZ$8,'20100 Ann'!$C$8:$AZ$8,0))</f>
        <v>9299.5</v>
      </c>
      <c r="CA45" s="9">
        <f>INDEX('20100 Ann'!$C$8:$AZ$285,MATCH('20100M Ann'!$C45,'20100 Ann'!$C$8:$C$285,0),MATCH('20100M Ann'!CA$8,'20100 Ann'!$C$8:$AZ$8,0))</f>
        <v>9622.4</v>
      </c>
      <c r="CB45" s="9">
        <f>INDEX('20100 Ann'!$C$8:$AZ$285,MATCH('20100M Ann'!$C45,'20100 Ann'!$C$8:$C$285,0),MATCH('20100M Ann'!CB$8,'20100 Ann'!$C$8:$AZ$8,0))</f>
        <v>9860.4</v>
      </c>
      <c r="CC45" s="9">
        <f>INDEX('20100 Ann'!$C$8:$AZ$285,MATCH('20100M Ann'!$C45,'20100 Ann'!$C$8:$C$285,0),MATCH('20100M Ann'!CC$8,'20100 Ann'!$C$8:$AZ$8,0))</f>
        <v>10323.5</v>
      </c>
      <c r="CD45" s="9">
        <f>INDEX('20100 Ann'!$C$8:$AZ$285,MATCH('20100M Ann'!$C45,'20100 Ann'!$C$8:$C$285,0),MATCH('20100M Ann'!CD$8,'20100 Ann'!$C$8:$AZ$8,0))</f>
        <v>10578.7</v>
      </c>
      <c r="CE45" s="9">
        <f>INDEX('20100 Ann'!$C$8:$AZ$285,MATCH('20100M Ann'!$C45,'20100 Ann'!$C$8:$C$285,0),MATCH('20100M Ann'!CE$8,'20100 Ann'!$C$8:$AZ$8,0))</f>
        <v>10538.8</v>
      </c>
      <c r="CF45" s="9">
        <f>INDEX('20100 Ann'!$C$8:$AZ$285,MATCH('20100M Ann'!$C45,'20100 Ann'!$C$8:$C$285,0),MATCH('20100M Ann'!CF$8,'20100 Ann'!$C$8:$AZ$8,0))</f>
        <v>9947.2999999999993</v>
      </c>
      <c r="CG45" s="9">
        <f>INDEX('20100 Ann'!$C$8:$AZ$285,MATCH('20100M Ann'!$C45,'20100 Ann'!$C$8:$C$285,0),MATCH('20100M Ann'!CG$8,'20100 Ann'!$C$8:$AZ$8,0))</f>
        <v>9987.2999999999993</v>
      </c>
      <c r="CH45" s="9">
        <f>INDEX('20100 Ann'!$C$8:$AZ$285,MATCH('20100M Ann'!$C45,'20100 Ann'!$C$8:$C$285,0),MATCH('20100M Ann'!CH$8,'20100 Ann'!$C$8:$AZ$8,0))</f>
        <v>10460.1</v>
      </c>
      <c r="CI45" s="9">
        <f>INDEX('20100 Ann'!$C$8:$AZ$285,MATCH('20100M Ann'!$C45,'20100 Ann'!$C$8:$C$285,0),MATCH('20100M Ann'!CI$8,'20100 Ann'!$C$8:$AZ$8,0))</f>
        <v>10882.7</v>
      </c>
      <c r="CJ45" s="9">
        <f>INDEX('20100 Ann'!$C$8:$AZ$285,MATCH('20100M Ann'!$C45,'20100 Ann'!$C$8:$C$285,0),MATCH('20100M Ann'!CJ$8,'20100 Ann'!$C$8:$AZ$8,0))</f>
        <v>10830</v>
      </c>
      <c r="CK45" s="9">
        <f>INDEX('20100 Ann'!$C$8:$AZ$285,MATCH('20100M Ann'!$C45,'20100 Ann'!$C$8:$C$285,0),MATCH('20100M Ann'!CK$8,'20100 Ann'!$C$8:$AZ$8,0))</f>
        <v>11240.8</v>
      </c>
      <c r="CL45" s="9">
        <f>INDEX('20100 Ann'!$C$8:$AZ$285,MATCH('20100M Ann'!$C45,'20100 Ann'!$C$8:$C$285,0),MATCH('20100M Ann'!CL$8,'20100 Ann'!$C$8:$AZ$8,0))</f>
        <v>11667.7</v>
      </c>
    </row>
    <row r="46" spans="1:90" s="33" customFormat="1" x14ac:dyDescent="0.25">
      <c r="B46" s="33" t="s">
        <v>265</v>
      </c>
      <c r="C46" s="33" t="s">
        <v>185</v>
      </c>
      <c r="D46" s="33">
        <f>INDEX('20100 Ann Hist'!$C$8:$AR$285,MATCH('20100M Ann'!$C46,'20100 Ann Hist'!$C$8:$C$285,0),MATCH('20100M Ann'!D$8,'20100 Ann Hist'!$C$8:$AR$8,0))</f>
        <v>0</v>
      </c>
      <c r="E46" s="33">
        <f>INDEX('20100 Ann Hist'!$C$8:$AR$285,MATCH('20100M Ann'!$C46,'20100 Ann Hist'!$C$8:$C$285,0),MATCH('20100M Ann'!E$8,'20100 Ann Hist'!$C$8:$AR$8,0))</f>
        <v>0</v>
      </c>
      <c r="F46" s="33">
        <f>INDEX('20100 Ann Hist'!$C$8:$AR$285,MATCH('20100M Ann'!$C46,'20100 Ann Hist'!$C$8:$C$285,0),MATCH('20100M Ann'!F$8,'20100 Ann Hist'!$C$8:$AR$8,0))</f>
        <v>0</v>
      </c>
      <c r="G46" s="33">
        <f>INDEX('20100 Ann Hist'!$C$8:$AR$285,MATCH('20100M Ann'!$C46,'20100 Ann Hist'!$C$8:$C$285,0),MATCH('20100M Ann'!G$8,'20100 Ann Hist'!$C$8:$AR$8,0))</f>
        <v>0</v>
      </c>
      <c r="H46" s="33">
        <f>INDEX('20100 Ann Hist'!$C$8:$AR$285,MATCH('20100M Ann'!$C46,'20100 Ann Hist'!$C$8:$C$285,0),MATCH('20100M Ann'!H$8,'20100 Ann Hist'!$C$8:$AR$8,0))</f>
        <v>0</v>
      </c>
      <c r="I46" s="33">
        <f>INDEX('20100 Ann Hist'!$C$8:$AR$285,MATCH('20100M Ann'!$C46,'20100 Ann Hist'!$C$8:$C$285,0),MATCH('20100M Ann'!I$8,'20100 Ann Hist'!$C$8:$AR$8,0))</f>
        <v>0</v>
      </c>
      <c r="J46" s="33">
        <f>INDEX('20100 Ann Hist'!$C$8:$AR$285,MATCH('20100M Ann'!$C46,'20100 Ann Hist'!$C$8:$C$285,0),MATCH('20100M Ann'!J$8,'20100 Ann Hist'!$C$8:$AR$8,0))</f>
        <v>0</v>
      </c>
      <c r="K46" s="33">
        <f>INDEX('20100 Ann Hist'!$C$8:$AR$285,MATCH('20100M Ann'!$C46,'20100 Ann Hist'!$C$8:$C$285,0),MATCH('20100M Ann'!K$8,'20100 Ann Hist'!$C$8:$AR$8,0))</f>
        <v>0</v>
      </c>
      <c r="L46" s="33">
        <f>INDEX('20100 Ann Hist'!$C$8:$AR$285,MATCH('20100M Ann'!$C46,'20100 Ann Hist'!$C$8:$C$285,0),MATCH('20100M Ann'!L$8,'20100 Ann Hist'!$C$8:$AR$8,0))</f>
        <v>0</v>
      </c>
      <c r="M46" s="33">
        <f>INDEX('20100 Ann Hist'!$C$8:$AR$285,MATCH('20100M Ann'!$C46,'20100 Ann Hist'!$C$8:$C$285,0),MATCH('20100M Ann'!M$8,'20100 Ann Hist'!$C$8:$AR$8,0))</f>
        <v>0</v>
      </c>
      <c r="N46" s="33">
        <f>INDEX('20100 Ann Hist'!$C$8:$AR$285,MATCH('20100M Ann'!$C46,'20100 Ann Hist'!$C$8:$C$285,0),MATCH('20100M Ann'!N$8,'20100 Ann Hist'!$C$8:$AR$8,0))</f>
        <v>0</v>
      </c>
      <c r="O46" s="33">
        <f>INDEX('20100 Ann Hist'!$C$8:$AR$285,MATCH('20100M Ann'!$C46,'20100 Ann Hist'!$C$8:$C$285,0),MATCH('20100M Ann'!O$8,'20100 Ann Hist'!$C$8:$AR$8,0))</f>
        <v>0</v>
      </c>
      <c r="P46" s="33">
        <f>INDEX('20100 Ann Hist'!$C$8:$AR$285,MATCH('20100M Ann'!$C46,'20100 Ann Hist'!$C$8:$C$285,0),MATCH('20100M Ann'!P$8,'20100 Ann Hist'!$C$8:$AR$8,0))</f>
        <v>0</v>
      </c>
      <c r="Q46" s="33">
        <f>INDEX('20100 Ann Hist'!$C$8:$AR$285,MATCH('20100M Ann'!$C46,'20100 Ann Hist'!$C$8:$C$285,0),MATCH('20100M Ann'!Q$8,'20100 Ann Hist'!$C$8:$AR$8,0))</f>
        <v>0</v>
      </c>
      <c r="R46" s="33">
        <f>INDEX('20100 Ann Hist'!$C$8:$AR$285,MATCH('20100M Ann'!$C46,'20100 Ann Hist'!$C$8:$C$285,0),MATCH('20100M Ann'!R$8,'20100 Ann Hist'!$C$8:$AR$8,0))</f>
        <v>0</v>
      </c>
      <c r="S46" s="33">
        <f>INDEX('20100 Ann Hist'!$C$8:$AR$285,MATCH('20100M Ann'!$C46,'20100 Ann Hist'!$C$8:$C$285,0),MATCH('20100M Ann'!S$8,'20100 Ann Hist'!$C$8:$AR$8,0))</f>
        <v>0</v>
      </c>
      <c r="T46" s="33">
        <f>INDEX('20100 Ann Hist'!$C$8:$AR$285,MATCH('20100M Ann'!$C46,'20100 Ann Hist'!$C$8:$C$285,0),MATCH('20100M Ann'!T$8,'20100 Ann Hist'!$C$8:$AR$8,0))</f>
        <v>0</v>
      </c>
      <c r="U46" s="33">
        <f>INDEX('20100 Ann Hist'!$C$8:$AR$285,MATCH('20100M Ann'!$C46,'20100 Ann Hist'!$C$8:$C$285,0),MATCH('20100M Ann'!U$8,'20100 Ann Hist'!$C$8:$AR$8,0))</f>
        <v>0</v>
      </c>
      <c r="V46" s="33">
        <f>INDEX('20100 Ann Hist'!$C$8:$AR$285,MATCH('20100M Ann'!$C46,'20100 Ann Hist'!$C$8:$C$285,0),MATCH('20100M Ann'!V$8,'20100 Ann Hist'!$C$8:$AR$8,0))</f>
        <v>0</v>
      </c>
      <c r="W46" s="33">
        <f>INDEX('20100 Ann Hist'!$C$8:$AR$285,MATCH('20100M Ann'!$C46,'20100 Ann Hist'!$C$8:$C$285,0),MATCH('20100M Ann'!W$8,'20100 Ann Hist'!$C$8:$AR$8,0))</f>
        <v>0</v>
      </c>
      <c r="X46" s="33">
        <f>INDEX('20100 Ann Hist'!$C$8:$AR$285,MATCH('20100M Ann'!$C46,'20100 Ann Hist'!$C$8:$C$285,0),MATCH('20100M Ann'!X$8,'20100 Ann Hist'!$C$8:$AR$8,0))</f>
        <v>0</v>
      </c>
      <c r="Y46" s="33">
        <f>INDEX('20100 Ann Hist'!$C$8:$AR$285,MATCH('20100M Ann'!$C46,'20100 Ann Hist'!$C$8:$C$285,0),MATCH('20100M Ann'!Y$8,'20100 Ann Hist'!$C$8:$AR$8,0))</f>
        <v>0</v>
      </c>
      <c r="Z46" s="33">
        <f>INDEX('20100 Ann Hist'!$C$8:$AR$285,MATCH('20100M Ann'!$C46,'20100 Ann Hist'!$C$8:$C$285,0),MATCH('20100M Ann'!Z$8,'20100 Ann Hist'!$C$8:$AR$8,0))</f>
        <v>0</v>
      </c>
      <c r="AA46" s="33">
        <f>INDEX('20100 Ann Hist'!$C$8:$AR$285,MATCH('20100M Ann'!$C46,'20100 Ann Hist'!$C$8:$C$285,0),MATCH('20100M Ann'!AA$8,'20100 Ann Hist'!$C$8:$AR$8,0))</f>
        <v>0</v>
      </c>
      <c r="AB46" s="33">
        <f>INDEX('20100 Ann Hist'!$C$8:$AR$285,MATCH('20100M Ann'!$C46,'20100 Ann Hist'!$C$8:$C$285,0),MATCH('20100M Ann'!AB$8,'20100 Ann Hist'!$C$8:$AR$8,0))</f>
        <v>0</v>
      </c>
      <c r="AC46" s="33">
        <f>INDEX('20100 Ann Hist'!$C$8:$AR$285,MATCH('20100M Ann'!$C46,'20100 Ann Hist'!$C$8:$C$285,0),MATCH('20100M Ann'!AC$8,'20100 Ann Hist'!$C$8:$AR$8,0))</f>
        <v>0</v>
      </c>
      <c r="AD46" s="33">
        <f>INDEX('20100 Ann Hist'!$C$8:$AR$285,MATCH('20100M Ann'!$C46,'20100 Ann Hist'!$C$8:$C$285,0),MATCH('20100M Ann'!AD$8,'20100 Ann Hist'!$C$8:$AR$8,0))</f>
        <v>0</v>
      </c>
      <c r="AE46" s="33">
        <f>INDEX('20100 Ann Hist'!$C$8:$AR$285,MATCH('20100M Ann'!$C46,'20100 Ann Hist'!$C$8:$C$285,0),MATCH('20100M Ann'!AE$8,'20100 Ann Hist'!$C$8:$AR$8,0))</f>
        <v>0</v>
      </c>
      <c r="AF46" s="33">
        <f>INDEX('20100 Ann Hist'!$C$8:$AR$285,MATCH('20100M Ann'!$C46,'20100 Ann Hist'!$C$8:$C$285,0),MATCH('20100M Ann'!AF$8,'20100 Ann Hist'!$C$8:$AR$8,0))</f>
        <v>0</v>
      </c>
      <c r="AG46" s="33">
        <f>INDEX('20100 Ann Hist'!$C$8:$AR$285,MATCH('20100M Ann'!$C46,'20100 Ann Hist'!$C$8:$C$285,0),MATCH('20100M Ann'!AG$8,'20100 Ann Hist'!$C$8:$AR$8,0))</f>
        <v>0</v>
      </c>
      <c r="AH46" s="33">
        <f>INDEX('20100 Ann Hist'!$C$8:$AR$285,MATCH('20100M Ann'!$C46,'20100 Ann Hist'!$C$8:$C$285,0),MATCH('20100M Ann'!AH$8,'20100 Ann Hist'!$C$8:$AR$8,0))</f>
        <v>0</v>
      </c>
      <c r="AI46" s="33">
        <f>INDEX('20100 Ann Hist'!$C$8:$AR$285,MATCH('20100M Ann'!$C46,'20100 Ann Hist'!$C$8:$C$285,0),MATCH('20100M Ann'!AI$8,'20100 Ann Hist'!$C$8:$AR$8,0))</f>
        <v>0</v>
      </c>
      <c r="AJ46" s="33">
        <f>INDEX('20100 Ann Hist'!$C$8:$AR$285,MATCH('20100M Ann'!$C46,'20100 Ann Hist'!$C$8:$C$285,0),MATCH('20100M Ann'!AJ$8,'20100 Ann Hist'!$C$8:$AR$8,0))</f>
        <v>0</v>
      </c>
      <c r="AK46" s="33">
        <f>INDEX('20100 Ann Hist'!$C$8:$AR$285,MATCH('20100M Ann'!$C46,'20100 Ann Hist'!$C$8:$C$285,0),MATCH('20100M Ann'!AK$8,'20100 Ann Hist'!$C$8:$AR$8,0))</f>
        <v>0</v>
      </c>
      <c r="AL46" s="33">
        <f>INDEX('20100 Ann Hist'!$C$8:$AR$285,MATCH('20100M Ann'!$C46,'20100 Ann Hist'!$C$8:$C$285,0),MATCH('20100M Ann'!AL$8,'20100 Ann Hist'!$C$8:$AR$8,0))</f>
        <v>0</v>
      </c>
      <c r="AM46" s="33">
        <f>INDEX('20100 Ann Hist'!$C$8:$AR$285,MATCH('20100M Ann'!$C46,'20100 Ann Hist'!$C$8:$C$285,0),MATCH('20100M Ann'!AM$8,'20100 Ann Hist'!$C$8:$AR$8,0))</f>
        <v>0</v>
      </c>
      <c r="AN46" s="33">
        <f>INDEX('20100 Ann Hist'!$C$8:$AR$285,MATCH('20100M Ann'!$C46,'20100 Ann Hist'!$C$8:$C$285,0),MATCH('20100M Ann'!AN$8,'20100 Ann Hist'!$C$8:$AR$8,0))</f>
        <v>0</v>
      </c>
      <c r="AO46" s="33">
        <f>INDEX('20100 Ann Hist'!$C$8:$AR$285,MATCH('20100M Ann'!$C46,'20100 Ann Hist'!$C$8:$C$285,0),MATCH('20100M Ann'!AO$8,'20100 Ann Hist'!$C$8:$AR$8,0))</f>
        <v>0</v>
      </c>
      <c r="AP46" s="33">
        <f>INDEX('20100 Ann Hist'!$C$8:$AR$285,MATCH('20100M Ann'!$C46,'20100 Ann Hist'!$C$8:$C$285,0),MATCH('20100M Ann'!AP$8,'20100 Ann Hist'!$C$8:$AR$8,0))</f>
        <v>0</v>
      </c>
      <c r="AQ46" s="33">
        <f>INDEX('20100 Ann Hist'!$C$8:$AR$285,MATCH('20100M Ann'!$C46,'20100 Ann Hist'!$C$8:$C$285,0),MATCH('20100M Ann'!AQ$8,'20100 Ann Hist'!$C$8:$AR$8,0))</f>
        <v>0</v>
      </c>
      <c r="AR46" s="34">
        <f>INDEX('20100 Ann'!$C$8:$AZ$285,MATCH('20100M Ann'!$C46,'20100 Ann'!$C$8:$C$285,0),MATCH('20100M Ann'!AR$8,'20100 Ann'!$C$8:$AZ$8,0))</f>
        <v>0</v>
      </c>
      <c r="AS46" s="34">
        <f>INDEX('20100 Ann'!$C$8:$AZ$285,MATCH('20100M Ann'!$C46,'20100 Ann'!$C$8:$C$285,0),MATCH('20100M Ann'!AS$8,'20100 Ann'!$C$8:$AZ$8,0))</f>
        <v>0</v>
      </c>
      <c r="AT46" s="34">
        <f>INDEX('20100 Ann'!$C$8:$AZ$285,MATCH('20100M Ann'!$C46,'20100 Ann'!$C$8:$C$285,0),MATCH('20100M Ann'!AT$8,'20100 Ann'!$C$8:$AZ$8,0))</f>
        <v>0</v>
      </c>
      <c r="AU46" s="34">
        <f>INDEX('20100 Ann'!$C$8:$AZ$285,MATCH('20100M Ann'!$C46,'20100 Ann'!$C$8:$C$285,0),MATCH('20100M Ann'!AU$8,'20100 Ann'!$C$8:$AZ$8,0))</f>
        <v>0</v>
      </c>
      <c r="AV46" s="34">
        <f>INDEX('20100 Ann'!$C$8:$AZ$285,MATCH('20100M Ann'!$C46,'20100 Ann'!$C$8:$C$285,0),MATCH('20100M Ann'!AV$8,'20100 Ann'!$C$8:$AZ$8,0))</f>
        <v>0</v>
      </c>
      <c r="AW46" s="34">
        <f>INDEX('20100 Ann'!$C$8:$AZ$285,MATCH('20100M Ann'!$C46,'20100 Ann'!$C$8:$C$285,0),MATCH('20100M Ann'!AW$8,'20100 Ann'!$C$8:$AZ$8,0))</f>
        <v>0</v>
      </c>
      <c r="AX46" s="34">
        <f>INDEX('20100 Ann'!$C$8:$AZ$285,MATCH('20100M Ann'!$C46,'20100 Ann'!$C$8:$C$285,0),MATCH('20100M Ann'!AX$8,'20100 Ann'!$C$8:$AZ$8,0))</f>
        <v>0</v>
      </c>
      <c r="AY46" s="34">
        <f>INDEX('20100 Ann'!$C$8:$AZ$285,MATCH('20100M Ann'!$C46,'20100 Ann'!$C$8:$C$285,0),MATCH('20100M Ann'!AY$8,'20100 Ann'!$C$8:$AZ$8,0))</f>
        <v>0</v>
      </c>
      <c r="AZ46" s="34">
        <f>INDEX('20100 Ann'!$C$8:$AZ$285,MATCH('20100M Ann'!$C46,'20100 Ann'!$C$8:$C$285,0),MATCH('20100M Ann'!AZ$8,'20100 Ann'!$C$8:$AZ$8,0))</f>
        <v>0</v>
      </c>
      <c r="BA46" s="34">
        <f>INDEX('20100 Ann'!$C$8:$AZ$285,MATCH('20100M Ann'!$C46,'20100 Ann'!$C$8:$C$285,0),MATCH('20100M Ann'!BA$8,'20100 Ann'!$C$8:$AZ$8,0))</f>
        <v>0</v>
      </c>
      <c r="BB46" s="34">
        <f>INDEX('20100 Ann'!$C$8:$AZ$285,MATCH('20100M Ann'!$C46,'20100 Ann'!$C$8:$C$285,0),MATCH('20100M Ann'!BB$8,'20100 Ann'!$C$8:$AZ$8,0))</f>
        <v>0</v>
      </c>
      <c r="BC46" s="34">
        <f>INDEX('20100 Ann'!$C$8:$AZ$285,MATCH('20100M Ann'!$C46,'20100 Ann'!$C$8:$C$285,0),MATCH('20100M Ann'!BC$8,'20100 Ann'!$C$8:$AZ$8,0))</f>
        <v>0</v>
      </c>
      <c r="BD46" s="34">
        <f>INDEX('20100 Ann'!$C$8:$AZ$285,MATCH('20100M Ann'!$C46,'20100 Ann'!$C$8:$C$285,0),MATCH('20100M Ann'!BD$8,'20100 Ann'!$C$8:$AZ$8,0))</f>
        <v>0</v>
      </c>
      <c r="BE46" s="34">
        <f>INDEX('20100 Ann'!$C$8:$AZ$285,MATCH('20100M Ann'!$C46,'20100 Ann'!$C$8:$C$285,0),MATCH('20100M Ann'!BE$8,'20100 Ann'!$C$8:$AZ$8,0))</f>
        <v>0</v>
      </c>
      <c r="BF46" s="34">
        <f>INDEX('20100 Ann'!$C$8:$AZ$285,MATCH('20100M Ann'!$C46,'20100 Ann'!$C$8:$C$285,0),MATCH('20100M Ann'!BF$8,'20100 Ann'!$C$8:$AZ$8,0))</f>
        <v>0</v>
      </c>
      <c r="BG46" s="34">
        <f>INDEX('20100 Ann'!$C$8:$AZ$285,MATCH('20100M Ann'!$C46,'20100 Ann'!$C$8:$C$285,0),MATCH('20100M Ann'!BG$8,'20100 Ann'!$C$8:$AZ$8,0))</f>
        <v>0</v>
      </c>
      <c r="BH46" s="34">
        <f>INDEX('20100 Ann'!$C$8:$AZ$285,MATCH('20100M Ann'!$C46,'20100 Ann'!$C$8:$C$285,0),MATCH('20100M Ann'!BH$8,'20100 Ann'!$C$8:$AZ$8,0))</f>
        <v>0</v>
      </c>
      <c r="BI46" s="34">
        <f>INDEX('20100 Ann'!$C$8:$AZ$285,MATCH('20100M Ann'!$C46,'20100 Ann'!$C$8:$C$285,0),MATCH('20100M Ann'!BI$8,'20100 Ann'!$C$8:$AZ$8,0))</f>
        <v>0</v>
      </c>
      <c r="BJ46" s="34">
        <f>INDEX('20100 Ann'!$C$8:$AZ$285,MATCH('20100M Ann'!$C46,'20100 Ann'!$C$8:$C$285,0),MATCH('20100M Ann'!BJ$8,'20100 Ann'!$C$8:$AZ$8,0))</f>
        <v>0</v>
      </c>
      <c r="BK46" s="34">
        <f>INDEX('20100 Ann'!$C$8:$AZ$285,MATCH('20100M Ann'!$C46,'20100 Ann'!$C$8:$C$285,0),MATCH('20100M Ann'!BK$8,'20100 Ann'!$C$8:$AZ$8,0))</f>
        <v>0</v>
      </c>
      <c r="BL46" s="34">
        <f>INDEX('20100 Ann'!$C$8:$AZ$285,MATCH('20100M Ann'!$C46,'20100 Ann'!$C$8:$C$285,0),MATCH('20100M Ann'!BL$8,'20100 Ann'!$C$8:$AZ$8,0))</f>
        <v>0</v>
      </c>
      <c r="BM46" s="34">
        <f>INDEX('20100 Ann'!$C$8:$AZ$285,MATCH('20100M Ann'!$C46,'20100 Ann'!$C$8:$C$285,0),MATCH('20100M Ann'!BM$8,'20100 Ann'!$C$8:$AZ$8,0))</f>
        <v>0</v>
      </c>
      <c r="BN46" s="34">
        <f>INDEX('20100 Ann'!$C$8:$AZ$285,MATCH('20100M Ann'!$C46,'20100 Ann'!$C$8:$C$285,0),MATCH('20100M Ann'!BN$8,'20100 Ann'!$C$8:$AZ$8,0))</f>
        <v>0</v>
      </c>
      <c r="BO46" s="34">
        <f>INDEX('20100 Ann'!$C$8:$AZ$285,MATCH('20100M Ann'!$C46,'20100 Ann'!$C$8:$C$285,0),MATCH('20100M Ann'!BO$8,'20100 Ann'!$C$8:$AZ$8,0))</f>
        <v>0</v>
      </c>
      <c r="BP46" s="34">
        <f>INDEX('20100 Ann'!$C$8:$AZ$285,MATCH('20100M Ann'!$C46,'20100 Ann'!$C$8:$C$285,0),MATCH('20100M Ann'!BP$8,'20100 Ann'!$C$8:$AZ$8,0))</f>
        <v>0</v>
      </c>
      <c r="BQ46" s="34">
        <f>INDEX('20100 Ann'!$C$8:$AZ$285,MATCH('20100M Ann'!$C46,'20100 Ann'!$C$8:$C$285,0),MATCH('20100M Ann'!BQ$8,'20100 Ann'!$C$8:$AZ$8,0))</f>
        <v>0</v>
      </c>
      <c r="BR46" s="34">
        <f>INDEX('20100 Ann'!$C$8:$AZ$285,MATCH('20100M Ann'!$C46,'20100 Ann'!$C$8:$C$285,0),MATCH('20100M Ann'!BR$8,'20100 Ann'!$C$8:$AZ$8,0))</f>
        <v>0</v>
      </c>
      <c r="BS46" s="34">
        <f>INDEX('20100 Ann'!$C$8:$AZ$285,MATCH('20100M Ann'!$C46,'20100 Ann'!$C$8:$C$285,0),MATCH('20100M Ann'!BS$8,'20100 Ann'!$C$8:$AZ$8,0))</f>
        <v>0</v>
      </c>
      <c r="BT46" s="34">
        <f>INDEX('20100 Ann'!$C$8:$AZ$285,MATCH('20100M Ann'!$C46,'20100 Ann'!$C$8:$C$285,0),MATCH('20100M Ann'!BT$8,'20100 Ann'!$C$8:$AZ$8,0))</f>
        <v>0</v>
      </c>
      <c r="BU46" s="34">
        <f>INDEX('20100 Ann'!$C$8:$AZ$285,MATCH('20100M Ann'!$C46,'20100 Ann'!$C$8:$C$285,0),MATCH('20100M Ann'!BU$8,'20100 Ann'!$C$8:$AZ$8,0))</f>
        <v>0</v>
      </c>
      <c r="BV46" s="34">
        <f>INDEX('20100 Ann'!$C$8:$AZ$285,MATCH('20100M Ann'!$C46,'20100 Ann'!$C$8:$C$285,0),MATCH('20100M Ann'!BV$8,'20100 Ann'!$C$8:$AZ$8,0))</f>
        <v>0</v>
      </c>
      <c r="BW46" s="34">
        <f>INDEX('20100 Ann'!$C$8:$AZ$285,MATCH('20100M Ann'!$C46,'20100 Ann'!$C$8:$C$285,0),MATCH('20100M Ann'!BW$8,'20100 Ann'!$C$8:$AZ$8,0))</f>
        <v>0</v>
      </c>
      <c r="BX46" s="34">
        <f>INDEX('20100 Ann'!$C$8:$AZ$285,MATCH('20100M Ann'!$C46,'20100 Ann'!$C$8:$C$285,0),MATCH('20100M Ann'!BX$8,'20100 Ann'!$C$8:$AZ$8,0))</f>
        <v>0</v>
      </c>
      <c r="BY46" s="34">
        <f>INDEX('20100 Ann'!$C$8:$AZ$285,MATCH('20100M Ann'!$C46,'20100 Ann'!$C$8:$C$285,0),MATCH('20100M Ann'!BY$8,'20100 Ann'!$C$8:$AZ$8,0))</f>
        <v>0</v>
      </c>
      <c r="BZ46" s="34">
        <f>INDEX('20100 Ann'!$C$8:$AZ$285,MATCH('20100M Ann'!$C46,'20100 Ann'!$C$8:$C$285,0),MATCH('20100M Ann'!BZ$8,'20100 Ann'!$C$8:$AZ$8,0))</f>
        <v>0</v>
      </c>
      <c r="CA46" s="34">
        <f>INDEX('20100 Ann'!$C$8:$AZ$285,MATCH('20100M Ann'!$C46,'20100 Ann'!$C$8:$C$285,0),MATCH('20100M Ann'!CA$8,'20100 Ann'!$C$8:$AZ$8,0))</f>
        <v>0</v>
      </c>
      <c r="CB46" s="34">
        <f>INDEX('20100 Ann'!$C$8:$AZ$285,MATCH('20100M Ann'!$C46,'20100 Ann'!$C$8:$C$285,0),MATCH('20100M Ann'!CB$8,'20100 Ann'!$C$8:$AZ$8,0))</f>
        <v>0</v>
      </c>
      <c r="CC46" s="34">
        <f>INDEX('20100 Ann'!$C$8:$AZ$285,MATCH('20100M Ann'!$C46,'20100 Ann'!$C$8:$C$285,0),MATCH('20100M Ann'!CC$8,'20100 Ann'!$C$8:$AZ$8,0))</f>
        <v>0</v>
      </c>
      <c r="CD46" s="34">
        <f>INDEX('20100 Ann'!$C$8:$AZ$285,MATCH('20100M Ann'!$C46,'20100 Ann'!$C$8:$C$285,0),MATCH('20100M Ann'!CD$8,'20100 Ann'!$C$8:$AZ$8,0))</f>
        <v>0</v>
      </c>
      <c r="CE46" s="34">
        <f>INDEX('20100 Ann'!$C$8:$AZ$285,MATCH('20100M Ann'!$C46,'20100 Ann'!$C$8:$C$285,0),MATCH('20100M Ann'!CE$8,'20100 Ann'!$C$8:$AZ$8,0))</f>
        <v>0</v>
      </c>
      <c r="CF46" s="34">
        <f>INDEX('20100 Ann'!$C$8:$AZ$285,MATCH('20100M Ann'!$C46,'20100 Ann'!$C$8:$C$285,0),MATCH('20100M Ann'!CF$8,'20100 Ann'!$C$8:$AZ$8,0))</f>
        <v>0</v>
      </c>
      <c r="CG46" s="34">
        <f>INDEX('20100 Ann'!$C$8:$AZ$285,MATCH('20100M Ann'!$C46,'20100 Ann'!$C$8:$C$285,0),MATCH('20100M Ann'!CG$8,'20100 Ann'!$C$8:$AZ$8,0))</f>
        <v>0</v>
      </c>
      <c r="CH46" s="34">
        <f>INDEX('20100 Ann'!$C$8:$AZ$285,MATCH('20100M Ann'!$C46,'20100 Ann'!$C$8:$C$285,0),MATCH('20100M Ann'!CH$8,'20100 Ann'!$C$8:$AZ$8,0))</f>
        <v>0</v>
      </c>
      <c r="CI46" s="34">
        <f>INDEX('20100 Ann'!$C$8:$AZ$285,MATCH('20100M Ann'!$C46,'20100 Ann'!$C$8:$C$285,0),MATCH('20100M Ann'!CI$8,'20100 Ann'!$C$8:$AZ$8,0))</f>
        <v>0</v>
      </c>
      <c r="CJ46" s="34">
        <f>INDEX('20100 Ann'!$C$8:$AZ$285,MATCH('20100M Ann'!$C46,'20100 Ann'!$C$8:$C$285,0),MATCH('20100M Ann'!CJ$8,'20100 Ann'!$C$8:$AZ$8,0))</f>
        <v>0</v>
      </c>
      <c r="CK46" s="9">
        <f>INDEX('20100 Ann'!$C$8:$AZ$285,MATCH('20100M Ann'!$C46,'20100 Ann'!$C$8:$C$285,0),MATCH('20100M Ann'!CK$8,'20100 Ann'!$C$8:$AZ$8,0))</f>
        <v>0</v>
      </c>
      <c r="CL46" s="9">
        <f>INDEX('20100 Ann'!$C$8:$AZ$285,MATCH('20100M Ann'!$C46,'20100 Ann'!$C$8:$C$285,0),MATCH('20100M Ann'!CL$8,'20100 Ann'!$C$8:$AZ$8,0))</f>
        <v>0</v>
      </c>
    </row>
    <row r="47" spans="1:90" s="10" customFormat="1" x14ac:dyDescent="0.25">
      <c r="A47" s="32">
        <v>37</v>
      </c>
      <c r="B47" s="10" t="s">
        <v>264</v>
      </c>
      <c r="C47" s="10" t="s">
        <v>263</v>
      </c>
      <c r="D47" s="10">
        <f>INDEX('20100 Ann Hist'!$C$8:$AR$285,MATCH('20100M Ann'!$C47,'20100 Ann Hist'!$C$8:$C$285,0),MATCH('20100M Ann'!D$8,'20100 Ann Hist'!$C$8:$AR$8,0))</f>
        <v>843</v>
      </c>
      <c r="E47" s="10">
        <f>INDEX('20100 Ann Hist'!$C$8:$AR$285,MATCH('20100M Ann'!$C47,'20100 Ann Hist'!$C$8:$C$285,0),MATCH('20100M Ann'!E$8,'20100 Ann Hist'!$C$8:$AR$8,0))</f>
        <v>789.7</v>
      </c>
      <c r="F47" s="10">
        <f>INDEX('20100 Ann Hist'!$C$8:$AR$285,MATCH('20100M Ann'!$C47,'20100 Ann Hist'!$C$8:$C$285,0),MATCH('20100M Ann'!F$8,'20100 Ann Hist'!$C$8:$AR$8,0))</f>
        <v>762.9</v>
      </c>
      <c r="G47" s="10">
        <f>INDEX('20100 Ann Hist'!$C$8:$AR$285,MATCH('20100M Ann'!$C47,'20100 Ann Hist'!$C$8:$C$285,0),MATCH('20100M Ann'!G$8,'20100 Ann Hist'!$C$8:$AR$8,0))</f>
        <v>663</v>
      </c>
      <c r="H47" s="10">
        <f>INDEX('20100 Ann Hist'!$C$8:$AR$285,MATCH('20100M Ann'!$C47,'20100 Ann Hist'!$C$8:$C$285,0),MATCH('20100M Ann'!H$8,'20100 Ann Hist'!$C$8:$AR$8,0))</f>
        <v>643.79999999999995</v>
      </c>
      <c r="I47" s="10">
        <f>INDEX('20100 Ann Hist'!$C$8:$AR$285,MATCH('20100M Ann'!$C47,'20100 Ann Hist'!$C$8:$C$285,0),MATCH('20100M Ann'!I$8,'20100 Ann Hist'!$C$8:$AR$8,0))</f>
        <v>705.7</v>
      </c>
      <c r="J47" s="10">
        <f>INDEX('20100 Ann Hist'!$C$8:$AR$285,MATCH('20100M Ann'!$C47,'20100 Ann Hist'!$C$8:$C$285,0),MATCH('20100M Ann'!J$8,'20100 Ann Hist'!$C$8:$AR$8,0))</f>
        <v>774.3</v>
      </c>
      <c r="K47" s="10">
        <f>INDEX('20100 Ann Hist'!$C$8:$AR$285,MATCH('20100M Ann'!$C47,'20100 Ann Hist'!$C$8:$C$285,0),MATCH('20100M Ann'!K$8,'20100 Ann Hist'!$C$8:$AR$8,0))</f>
        <v>871.9</v>
      </c>
      <c r="L47" s="10">
        <f>INDEX('20100 Ann Hist'!$C$8:$AR$285,MATCH('20100M Ann'!$C47,'20100 Ann Hist'!$C$8:$C$285,0),MATCH('20100M Ann'!L$8,'20100 Ann Hist'!$C$8:$AR$8,0))</f>
        <v>901.4</v>
      </c>
      <c r="M47" s="10">
        <f>INDEX('20100 Ann Hist'!$C$8:$AR$285,MATCH('20100M Ann'!$C47,'20100 Ann Hist'!$C$8:$C$285,0),MATCH('20100M Ann'!M$8,'20100 Ann Hist'!$C$8:$AR$8,0))</f>
        <v>852</v>
      </c>
      <c r="N47" s="10">
        <f>INDEX('20100 Ann Hist'!$C$8:$AR$285,MATCH('20100M Ann'!$C47,'20100 Ann Hist'!$C$8:$C$285,0),MATCH('20100M Ann'!N$8,'20100 Ann Hist'!$C$8:$AR$8,0))</f>
        <v>923.2</v>
      </c>
      <c r="O47" s="10">
        <f>INDEX('20100 Ann Hist'!$C$8:$AR$285,MATCH('20100M Ann'!$C47,'20100 Ann Hist'!$C$8:$C$285,0),MATCH('20100M Ann'!O$8,'20100 Ann Hist'!$C$8:$AR$8,0))</f>
        <v>986.2</v>
      </c>
      <c r="P47" s="10">
        <f>INDEX('20100 Ann Hist'!$C$8:$AR$285,MATCH('20100M Ann'!$C47,'20100 Ann Hist'!$C$8:$C$285,0),MATCH('20100M Ann'!P$8,'20100 Ann Hist'!$C$8:$AR$8,0))</f>
        <v>1141.7</v>
      </c>
      <c r="Q47" s="10">
        <f>INDEX('20100 Ann Hist'!$C$8:$AR$285,MATCH('20100M Ann'!$C47,'20100 Ann Hist'!$C$8:$C$285,0),MATCH('20100M Ann'!Q$8,'20100 Ann Hist'!$C$8:$AR$8,0))</f>
        <v>1294.4000000000001</v>
      </c>
      <c r="R47" s="10">
        <f>INDEX('20100 Ann Hist'!$C$8:$AR$285,MATCH('20100M Ann'!$C47,'20100 Ann Hist'!$C$8:$C$285,0),MATCH('20100M Ann'!R$8,'20100 Ann Hist'!$C$8:$AR$8,0))</f>
        <v>1356.7</v>
      </c>
      <c r="S47" s="10">
        <f>INDEX('20100 Ann Hist'!$C$8:$AR$285,MATCH('20100M Ann'!$C47,'20100 Ann Hist'!$C$8:$C$285,0),MATCH('20100M Ann'!S$8,'20100 Ann Hist'!$C$8:$AR$8,0))</f>
        <v>1399</v>
      </c>
      <c r="T47" s="10">
        <f>INDEX('20100 Ann Hist'!$C$8:$AR$285,MATCH('20100M Ann'!$C47,'20100 Ann Hist'!$C$8:$C$285,0),MATCH('20100M Ann'!T$8,'20100 Ann Hist'!$C$8:$AR$8,0))</f>
        <v>1383.1</v>
      </c>
      <c r="U47" s="10">
        <f>INDEX('20100 Ann Hist'!$C$8:$AR$285,MATCH('20100M Ann'!$C47,'20100 Ann Hist'!$C$8:$C$285,0),MATCH('20100M Ann'!U$8,'20100 Ann Hist'!$C$8:$AR$8,0))</f>
        <v>1368.6</v>
      </c>
      <c r="V47" s="10">
        <f>INDEX('20100 Ann Hist'!$C$8:$AR$285,MATCH('20100M Ann'!$C47,'20100 Ann Hist'!$C$8:$C$285,0),MATCH('20100M Ann'!V$8,'20100 Ann Hist'!$C$8:$AR$8,0))</f>
        <v>1312.9</v>
      </c>
      <c r="W47" s="10">
        <f>INDEX('20100 Ann Hist'!$C$8:$AR$285,MATCH('20100M Ann'!$C47,'20100 Ann Hist'!$C$8:$C$285,0),MATCH('20100M Ann'!W$8,'20100 Ann Hist'!$C$8:$AR$8,0))</f>
        <v>1382.1</v>
      </c>
      <c r="X47" s="10">
        <f>INDEX('20100 Ann Hist'!$C$8:$AR$285,MATCH('20100M Ann'!$C47,'20100 Ann Hist'!$C$8:$C$285,0),MATCH('20100M Ann'!X$8,'20100 Ann Hist'!$C$8:$AR$8,0))</f>
        <v>1393.3</v>
      </c>
      <c r="Y47" s="10">
        <f>INDEX('20100 Ann Hist'!$C$8:$AR$285,MATCH('20100M Ann'!$C47,'20100 Ann Hist'!$C$8:$C$285,0),MATCH('20100M Ann'!Y$8,'20100 Ann Hist'!$C$8:$AR$8,0))</f>
        <v>1521.9</v>
      </c>
      <c r="Z47" s="10">
        <f>INDEX('20100 Ann Hist'!$C$8:$AR$285,MATCH('20100M Ann'!$C47,'20100 Ann Hist'!$C$8:$C$285,0),MATCH('20100M Ann'!Z$8,'20100 Ann Hist'!$C$8:$AR$8,0))</f>
        <v>1573.3</v>
      </c>
      <c r="AA47" s="10">
        <f>INDEX('20100 Ann Hist'!$C$8:$AR$285,MATCH('20100M Ann'!$C47,'20100 Ann Hist'!$C$8:$C$285,0),MATCH('20100M Ann'!AA$8,'20100 Ann Hist'!$C$8:$AR$8,0))</f>
        <v>1627.8</v>
      </c>
      <c r="AB47" s="10">
        <f>INDEX('20100 Ann Hist'!$C$8:$AR$285,MATCH('20100M Ann'!$C47,'20100 Ann Hist'!$C$8:$C$285,0),MATCH('20100M Ann'!AB$8,'20100 Ann Hist'!$C$8:$AR$8,0))</f>
        <v>1706.9</v>
      </c>
      <c r="AC47" s="10">
        <f>INDEX('20100 Ann Hist'!$C$8:$AR$285,MATCH('20100M Ann'!$C47,'20100 Ann Hist'!$C$8:$C$285,0),MATCH('20100M Ann'!AC$8,'20100 Ann Hist'!$C$8:$AR$8,0))</f>
        <v>1731.3</v>
      </c>
      <c r="AD47" s="10">
        <f>INDEX('20100 Ann Hist'!$C$8:$AR$285,MATCH('20100M Ann'!$C47,'20100 Ann Hist'!$C$8:$C$285,0),MATCH('20100M Ann'!AD$8,'20100 Ann Hist'!$C$8:$AR$8,0))</f>
        <v>1846.5</v>
      </c>
      <c r="AE47" s="10">
        <f>INDEX('20100 Ann Hist'!$C$8:$AR$285,MATCH('20100M Ann'!$C47,'20100 Ann Hist'!$C$8:$C$285,0),MATCH('20100M Ann'!AE$8,'20100 Ann Hist'!$C$8:$AR$8,0))</f>
        <v>1934.8</v>
      </c>
      <c r="AF47" s="10">
        <f>INDEX('20100 Ann Hist'!$C$8:$AR$285,MATCH('20100M Ann'!$C47,'20100 Ann Hist'!$C$8:$C$285,0),MATCH('20100M Ann'!AF$8,'20100 Ann Hist'!$C$8:$AR$8,0))</f>
        <v>1984.9</v>
      </c>
      <c r="AG47" s="10">
        <f>INDEX('20100 Ann Hist'!$C$8:$AR$285,MATCH('20100M Ann'!$C47,'20100 Ann Hist'!$C$8:$C$285,0),MATCH('20100M Ann'!AG$8,'20100 Ann Hist'!$C$8:$AR$8,0))</f>
        <v>2005.9</v>
      </c>
      <c r="AH47" s="10">
        <f>INDEX('20100 Ann Hist'!$C$8:$AR$285,MATCH('20100M Ann'!$C47,'20100 Ann Hist'!$C$8:$C$285,0),MATCH('20100M Ann'!AH$8,'20100 Ann Hist'!$C$8:$AR$8,0))</f>
        <v>2092.1</v>
      </c>
      <c r="AI47" s="10">
        <f>INDEX('20100 Ann Hist'!$C$8:$AR$285,MATCH('20100M Ann'!$C47,'20100 Ann Hist'!$C$8:$C$285,0),MATCH('20100M Ann'!AI$8,'20100 Ann Hist'!$C$8:$AR$8,0))</f>
        <v>2146.9</v>
      </c>
      <c r="AJ47" s="10">
        <f>INDEX('20100 Ann Hist'!$C$8:$AR$285,MATCH('20100M Ann'!$C47,'20100 Ann Hist'!$C$8:$C$285,0),MATCH('20100M Ann'!AJ$8,'20100 Ann Hist'!$C$8:$AR$8,0))</f>
        <v>2222.6999999999998</v>
      </c>
      <c r="AK47" s="10">
        <f>INDEX('20100 Ann Hist'!$C$8:$AR$285,MATCH('20100M Ann'!$C47,'20100 Ann Hist'!$C$8:$C$285,0),MATCH('20100M Ann'!AK$8,'20100 Ann Hist'!$C$8:$AR$8,0))</f>
        <v>2328.9</v>
      </c>
      <c r="AL47" s="10">
        <f>INDEX('20100 Ann Hist'!$C$8:$AR$285,MATCH('20100M Ann'!$C47,'20100 Ann Hist'!$C$8:$C$285,0),MATCH('20100M Ann'!AL$8,'20100 Ann Hist'!$C$8:$AR$8,0))</f>
        <v>2416.5</v>
      </c>
      <c r="AM47" s="10">
        <f>INDEX('20100 Ann Hist'!$C$8:$AR$285,MATCH('20100M Ann'!$C47,'20100 Ann Hist'!$C$8:$C$285,0),MATCH('20100M Ann'!AM$8,'20100 Ann Hist'!$C$8:$AR$8,0))</f>
        <v>2588.1</v>
      </c>
      <c r="AN47" s="10">
        <f>INDEX('20100 Ann Hist'!$C$8:$AR$285,MATCH('20100M Ann'!$C47,'20100 Ann Hist'!$C$8:$C$285,0),MATCH('20100M Ann'!AN$8,'20100 Ann Hist'!$C$8:$AR$8,0))</f>
        <v>2748.9</v>
      </c>
      <c r="AO47" s="10">
        <f>INDEX('20100 Ann Hist'!$C$8:$AR$285,MATCH('20100M Ann'!$C47,'20100 Ann Hist'!$C$8:$C$285,0),MATCH('20100M Ann'!AO$8,'20100 Ann Hist'!$C$8:$AR$8,0))</f>
        <v>2895</v>
      </c>
      <c r="AP47" s="10">
        <f>INDEX('20100 Ann Hist'!$C$8:$AR$285,MATCH('20100M Ann'!$C47,'20100 Ann Hist'!$C$8:$C$285,0),MATCH('20100M Ann'!AP$8,'20100 Ann Hist'!$C$8:$AR$8,0))</f>
        <v>3020.6</v>
      </c>
      <c r="AQ47" s="10">
        <f>INDEX('20100 Ann Hist'!$C$8:$AR$285,MATCH('20100M Ann'!$C47,'20100 Ann Hist'!$C$8:$C$285,0),MATCH('20100M Ann'!AQ$8,'20100 Ann Hist'!$C$8:$AR$8,0))</f>
        <v>3157.4</v>
      </c>
      <c r="AR47" s="11">
        <f>INDEX('20100 Ann'!$C$8:$AZ$285,MATCH('20100M Ann'!$C47,'20100 Ann'!$C$8:$C$285,0),MATCH('20100M Ann'!AR$8,'20100 Ann'!$C$8:$AZ$8,0))</f>
        <v>3264.4</v>
      </c>
      <c r="AS47" s="11">
        <f>INDEX('20100 Ann'!$C$8:$AZ$285,MATCH('20100M Ann'!$C47,'20100 Ann'!$C$8:$C$285,0),MATCH('20100M Ann'!AS$8,'20100 Ann'!$C$8:$AZ$8,0))</f>
        <v>3413.2</v>
      </c>
      <c r="AT47" s="11">
        <f>INDEX('20100 Ann'!$C$8:$AZ$285,MATCH('20100M Ann'!$C47,'20100 Ann'!$C$8:$C$285,0),MATCH('20100M Ann'!AT$8,'20100 Ann'!$C$8:$AZ$8,0))</f>
        <v>3570.4</v>
      </c>
      <c r="AU47" s="11">
        <f>INDEX('20100 Ann'!$C$8:$AZ$285,MATCH('20100M Ann'!$C47,'20100 Ann'!$C$8:$C$285,0),MATCH('20100M Ann'!AU$8,'20100 Ann'!$C$8:$AZ$8,0))</f>
        <v>3741.2</v>
      </c>
      <c r="AV47" s="11">
        <f>INDEX('20100 Ann'!$C$8:$AZ$285,MATCH('20100M Ann'!$C47,'20100 Ann'!$C$8:$C$285,0),MATCH('20100M Ann'!AV$8,'20100 Ann'!$C$8:$AZ$8,0))</f>
        <v>3968.6</v>
      </c>
      <c r="AW47" s="11">
        <f>INDEX('20100 Ann'!$C$8:$AZ$285,MATCH('20100M Ann'!$C47,'20100 Ann'!$C$8:$C$285,0),MATCH('20100M Ann'!AW$8,'20100 Ann'!$C$8:$AZ$8,0))</f>
        <v>3923.6</v>
      </c>
      <c r="AX47" s="11">
        <f>INDEX('20100 Ann'!$C$8:$AZ$285,MATCH('20100M Ann'!$C47,'20100 Ann'!$C$8:$C$285,0),MATCH('20100M Ann'!AX$8,'20100 Ann'!$C$8:$AZ$8,0))</f>
        <v>4020</v>
      </c>
      <c r="AY47" s="11">
        <f>INDEX('20100 Ann'!$C$8:$AZ$285,MATCH('20100M Ann'!$C47,'20100 Ann'!$C$8:$C$285,0),MATCH('20100M Ann'!AY$8,'20100 Ann'!$C$8:$AZ$8,0))</f>
        <v>4144</v>
      </c>
      <c r="AZ47" s="11">
        <f>INDEX('20100 Ann'!$C$8:$AZ$285,MATCH('20100M Ann'!$C47,'20100 Ann'!$C$8:$C$285,0),MATCH('20100M Ann'!AZ$8,'20100 Ann'!$C$8:$AZ$8,0))</f>
        <v>4274.8</v>
      </c>
      <c r="BA47" s="11">
        <f>INDEX('20100 Ann'!$C$8:$AZ$285,MATCH('20100M Ann'!$C47,'20100 Ann'!$C$8:$C$285,0),MATCH('20100M Ann'!BA$8,'20100 Ann'!$C$8:$AZ$8,0))</f>
        <v>4470.5</v>
      </c>
      <c r="BB47" s="11">
        <f>INDEX('20100 Ann'!$C$8:$AZ$285,MATCH('20100M Ann'!$C47,'20100 Ann'!$C$8:$C$285,0),MATCH('20100M Ann'!BB$8,'20100 Ann'!$C$8:$AZ$8,0))</f>
        <v>4557.8</v>
      </c>
      <c r="BC47" s="11">
        <f>INDEX('20100 Ann'!$C$8:$AZ$285,MATCH('20100M Ann'!$C47,'20100 Ann'!$C$8:$C$285,0),MATCH('20100M Ann'!BC$8,'20100 Ann'!$C$8:$AZ$8,0))</f>
        <v>4590.5</v>
      </c>
      <c r="BD47" s="11">
        <f>INDEX('20100 Ann'!$C$8:$AZ$285,MATCH('20100M Ann'!$C47,'20100 Ann'!$C$8:$C$285,0),MATCH('20100M Ann'!BD$8,'20100 Ann'!$C$8:$AZ$8,0))</f>
        <v>4705.6000000000004</v>
      </c>
      <c r="BE47" s="11">
        <f>INDEX('20100 Ann'!$C$8:$AZ$285,MATCH('20100M Ann'!$C47,'20100 Ann'!$C$8:$C$285,0),MATCH('20100M Ann'!BE$8,'20100 Ann'!$C$8:$AZ$8,0))</f>
        <v>4803.3</v>
      </c>
      <c r="BF47" s="11">
        <f>INDEX('20100 Ann'!$C$8:$AZ$285,MATCH('20100M Ann'!$C47,'20100 Ann'!$C$8:$C$285,0),MATCH('20100M Ann'!BF$8,'20100 Ann'!$C$8:$AZ$8,0))</f>
        <v>4971</v>
      </c>
      <c r="BG47" s="11">
        <f>INDEX('20100 Ann'!$C$8:$AZ$285,MATCH('20100M Ann'!$C47,'20100 Ann'!$C$8:$C$285,0),MATCH('20100M Ann'!BG$8,'20100 Ann'!$C$8:$AZ$8,0))</f>
        <v>5314</v>
      </c>
      <c r="BH47" s="11">
        <f>INDEX('20100 Ann'!$C$8:$AZ$285,MATCH('20100M Ann'!$C47,'20100 Ann'!$C$8:$C$285,0),MATCH('20100M Ann'!BH$8,'20100 Ann'!$C$8:$AZ$8,0))</f>
        <v>5476.2</v>
      </c>
      <c r="BI47" s="11">
        <f>INDEX('20100 Ann'!$C$8:$AZ$285,MATCH('20100M Ann'!$C47,'20100 Ann'!$C$8:$C$285,0),MATCH('20100M Ann'!BI$8,'20100 Ann'!$C$8:$AZ$8,0))</f>
        <v>5687.8</v>
      </c>
      <c r="BJ47" s="11">
        <f>INDEX('20100 Ann'!$C$8:$AZ$285,MATCH('20100M Ann'!$C47,'20100 Ann'!$C$8:$C$285,0),MATCH('20100M Ann'!BJ$8,'20100 Ann'!$C$8:$AZ$8,0))</f>
        <v>5811</v>
      </c>
      <c r="BK47" s="11">
        <f>INDEX('20100 Ann'!$C$8:$AZ$285,MATCH('20100M Ann'!$C47,'20100 Ann'!$C$8:$C$285,0),MATCH('20100M Ann'!BK$8,'20100 Ann'!$C$8:$AZ$8,0))</f>
        <v>6083.9</v>
      </c>
      <c r="BL47" s="11">
        <f>INDEX('20100 Ann'!$C$8:$AZ$285,MATCH('20100M Ann'!$C47,'20100 Ann'!$C$8:$C$285,0),MATCH('20100M Ann'!BL$8,'20100 Ann'!$C$8:$AZ$8,0))</f>
        <v>6268.7</v>
      </c>
      <c r="BM47" s="11">
        <f>INDEX('20100 Ann'!$C$8:$AZ$285,MATCH('20100M Ann'!$C47,'20100 Ann'!$C$8:$C$285,0),MATCH('20100M Ann'!BM$8,'20100 Ann'!$C$8:$AZ$8,0))</f>
        <v>6393.5</v>
      </c>
      <c r="BN47" s="11">
        <f>INDEX('20100 Ann'!$C$8:$AZ$285,MATCH('20100M Ann'!$C47,'20100 Ann'!$C$8:$C$285,0),MATCH('20100M Ann'!BN$8,'20100 Ann'!$C$8:$AZ$8,0))</f>
        <v>6438.4</v>
      </c>
      <c r="BO47" s="11">
        <f>INDEX('20100 Ann'!$C$8:$AZ$285,MATCH('20100M Ann'!$C47,'20100 Ann'!$C$8:$C$285,0),MATCH('20100M Ann'!BO$8,'20100 Ann'!$C$8:$AZ$8,0))</f>
        <v>6714.2</v>
      </c>
      <c r="BP47" s="11">
        <f>INDEX('20100 Ann'!$C$8:$AZ$285,MATCH('20100M Ann'!$C47,'20100 Ann'!$C$8:$C$285,0),MATCH('20100M Ann'!BP$8,'20100 Ann'!$C$8:$AZ$8,0))</f>
        <v>6823.6</v>
      </c>
      <c r="BQ47" s="11">
        <f>INDEX('20100 Ann'!$C$8:$AZ$285,MATCH('20100M Ann'!$C47,'20100 Ann'!$C$8:$C$285,0),MATCH('20100M Ann'!BQ$8,'20100 Ann'!$C$8:$AZ$8,0))</f>
        <v>7010.7</v>
      </c>
      <c r="BR47" s="11">
        <f>INDEX('20100 Ann'!$C$8:$AZ$285,MATCH('20100M Ann'!$C47,'20100 Ann'!$C$8:$C$285,0),MATCH('20100M Ann'!BR$8,'20100 Ann'!$C$8:$AZ$8,0))</f>
        <v>7245.8</v>
      </c>
      <c r="BS47" s="11">
        <f>INDEX('20100 Ann'!$C$8:$AZ$285,MATCH('20100M Ann'!$C47,'20100 Ann'!$C$8:$C$285,0),MATCH('20100M Ann'!BS$8,'20100 Ann'!$C$8:$AZ$8,0))</f>
        <v>7476.1</v>
      </c>
      <c r="BT47" s="11">
        <f>INDEX('20100 Ann'!$C$8:$AZ$285,MATCH('20100M Ann'!$C47,'20100 Ann'!$C$8:$C$285,0),MATCH('20100M Ann'!BT$8,'20100 Ann'!$C$8:$AZ$8,0))</f>
        <v>7751.3</v>
      </c>
      <c r="BU47" s="11">
        <f>INDEX('20100 Ann'!$C$8:$AZ$285,MATCH('20100M Ann'!$C47,'20100 Ann'!$C$8:$C$285,0),MATCH('20100M Ann'!BU$8,'20100 Ann'!$C$8:$AZ$8,0))</f>
        <v>8208.1</v>
      </c>
      <c r="BV47" s="11">
        <f>INDEX('20100 Ann'!$C$8:$AZ$285,MATCH('20100M Ann'!$C47,'20100 Ann'!$C$8:$C$285,0),MATCH('20100M Ann'!BV$8,'20100 Ann'!$C$8:$AZ$8,0))</f>
        <v>8477.7000000000007</v>
      </c>
      <c r="BW47" s="11">
        <f>INDEX('20100 Ann'!$C$8:$AZ$285,MATCH('20100M Ann'!$C47,'20100 Ann'!$C$8:$C$285,0),MATCH('20100M Ann'!BW$8,'20100 Ann'!$C$8:$AZ$8,0))</f>
        <v>8902.2000000000007</v>
      </c>
      <c r="BX47" s="11">
        <f>INDEX('20100 Ann'!$C$8:$AZ$285,MATCH('20100M Ann'!$C47,'20100 Ann'!$C$8:$C$285,0),MATCH('20100M Ann'!BX$8,'20100 Ann'!$C$8:$AZ$8,0))</f>
        <v>9148.7000000000007</v>
      </c>
      <c r="BY47" s="11">
        <f>INDEX('20100 Ann'!$C$8:$AZ$285,MATCH('20100M Ann'!$C47,'20100 Ann'!$C$8:$C$285,0),MATCH('20100M Ann'!BY$8,'20100 Ann'!$C$8:$AZ$8,0))</f>
        <v>9431.6</v>
      </c>
      <c r="BZ47" s="11">
        <f>INDEX('20100 Ann'!$C$8:$AZ$285,MATCH('20100M Ann'!$C47,'20100 Ann'!$C$8:$C$285,0),MATCH('20100M Ann'!BZ$8,'20100 Ann'!$C$8:$AZ$8,0))</f>
        <v>9690.1</v>
      </c>
      <c r="CA47" s="11">
        <f>INDEX('20100 Ann'!$C$8:$AZ$285,MATCH('20100M Ann'!$C47,'20100 Ann'!$C$8:$C$285,0),MATCH('20100M Ann'!CA$8,'20100 Ann'!$C$8:$AZ$8,0))</f>
        <v>10035.700000000001</v>
      </c>
      <c r="CB47" s="11">
        <f>INDEX('20100 Ann'!$C$8:$AZ$285,MATCH('20100M Ann'!$C47,'20100 Ann'!$C$8:$C$285,0),MATCH('20100M Ann'!CB$8,'20100 Ann'!$C$8:$AZ$8,0))</f>
        <v>10189.4</v>
      </c>
      <c r="CC47" s="11">
        <f>INDEX('20100 Ann'!$C$8:$AZ$285,MATCH('20100M Ann'!$C47,'20100 Ann'!$C$8:$C$285,0),MATCH('20100M Ann'!CC$8,'20100 Ann'!$C$8:$AZ$8,0))</f>
        <v>10595.4</v>
      </c>
      <c r="CD47" s="11">
        <f>INDEX('20100 Ann'!$C$8:$AZ$285,MATCH('20100M Ann'!$C47,'20100 Ann'!$C$8:$C$285,0),MATCH('20100M Ann'!CD$8,'20100 Ann'!$C$8:$AZ$8,0))</f>
        <v>10820.6</v>
      </c>
      <c r="CE47" s="11">
        <f>INDEX('20100 Ann'!$C$8:$AZ$285,MATCH('20100M Ann'!$C47,'20100 Ann'!$C$8:$C$285,0),MATCH('20100M Ann'!CE$8,'20100 Ann'!$C$8:$AZ$8,0))</f>
        <v>10987.3</v>
      </c>
      <c r="CF47" s="11">
        <f>INDEX('20100 Ann'!$C$8:$AZ$285,MATCH('20100M Ann'!$C47,'20100 Ann'!$C$8:$C$285,0),MATCH('20100M Ann'!CF$8,'20100 Ann'!$C$8:$AZ$8,0))</f>
        <v>10942.5</v>
      </c>
      <c r="CG47" s="11">
        <f>INDEX('20100 Ann'!$C$8:$AZ$285,MATCH('20100M Ann'!$C47,'20100 Ann'!$C$8:$C$285,0),MATCH('20100M Ann'!CG$8,'20100 Ann'!$C$8:$AZ$8,0))</f>
        <v>11055.1</v>
      </c>
      <c r="CH47" s="11">
        <f>INDEX('20100 Ann'!$C$8:$AZ$285,MATCH('20100M Ann'!$C47,'20100 Ann'!$C$8:$C$285,0),MATCH('20100M Ann'!CH$8,'20100 Ann'!$C$8:$AZ$8,0))</f>
        <v>11331.2</v>
      </c>
      <c r="CI47" s="11">
        <f>INDEX('20100 Ann'!$C$8:$AZ$285,MATCH('20100M Ann'!$C47,'20100 Ann'!$C$8:$C$285,0),MATCH('20100M Ann'!CI$8,'20100 Ann'!$C$8:$AZ$8,0))</f>
        <v>11688.3</v>
      </c>
      <c r="CJ47" s="11">
        <f>INDEX('20100 Ann'!$C$8:$AZ$285,MATCH('20100M Ann'!$C47,'20100 Ann'!$C$8:$C$285,0),MATCH('20100M Ann'!CJ$8,'20100 Ann'!$C$8:$AZ$8,0))</f>
        <v>11527.6</v>
      </c>
      <c r="CK47" s="11">
        <f>INDEX('20100 Ann'!$C$8:$AZ$285,MATCH('20100M Ann'!$C47,'20100 Ann'!$C$8:$C$285,0),MATCH('20100M Ann'!CK$8,'20100 Ann'!$C$8:$AZ$8,0))</f>
        <v>11931</v>
      </c>
      <c r="CL47" s="11">
        <f>INDEX('20100 Ann'!$C$8:$AZ$285,MATCH('20100M Ann'!$C47,'20100 Ann'!$C$8:$C$285,0),MATCH('20100M Ann'!CL$8,'20100 Ann'!$C$8:$AZ$8,0))</f>
        <v>12343.3</v>
      </c>
    </row>
    <row r="48" spans="1:90" s="39" customFormat="1" x14ac:dyDescent="0.25">
      <c r="B48" s="39" t="s">
        <v>262</v>
      </c>
      <c r="C48" s="39" t="s">
        <v>185</v>
      </c>
      <c r="D48" s="39">
        <f>INDEX('20100 Ann Hist'!$C$8:$AR$285,MATCH('20100M Ann'!$C48,'20100 Ann Hist'!$C$8:$C$285,0),MATCH('20100M Ann'!D$8,'20100 Ann Hist'!$C$8:$AR$8,0))</f>
        <v>0</v>
      </c>
      <c r="E48" s="39">
        <f>INDEX('20100 Ann Hist'!$C$8:$AR$285,MATCH('20100M Ann'!$C48,'20100 Ann Hist'!$C$8:$C$285,0),MATCH('20100M Ann'!E$8,'20100 Ann Hist'!$C$8:$AR$8,0))</f>
        <v>0</v>
      </c>
      <c r="F48" s="39">
        <f>INDEX('20100 Ann Hist'!$C$8:$AR$285,MATCH('20100M Ann'!$C48,'20100 Ann Hist'!$C$8:$C$285,0),MATCH('20100M Ann'!F$8,'20100 Ann Hist'!$C$8:$AR$8,0))</f>
        <v>0</v>
      </c>
      <c r="G48" s="39">
        <f>INDEX('20100 Ann Hist'!$C$8:$AR$285,MATCH('20100M Ann'!$C48,'20100 Ann Hist'!$C$8:$C$285,0),MATCH('20100M Ann'!G$8,'20100 Ann Hist'!$C$8:$AR$8,0))</f>
        <v>0</v>
      </c>
      <c r="H48" s="39">
        <f>INDEX('20100 Ann Hist'!$C$8:$AR$285,MATCH('20100M Ann'!$C48,'20100 Ann Hist'!$C$8:$C$285,0),MATCH('20100M Ann'!H$8,'20100 Ann Hist'!$C$8:$AR$8,0))</f>
        <v>0</v>
      </c>
      <c r="I48" s="39">
        <f>INDEX('20100 Ann Hist'!$C$8:$AR$285,MATCH('20100M Ann'!$C48,'20100 Ann Hist'!$C$8:$C$285,0),MATCH('20100M Ann'!I$8,'20100 Ann Hist'!$C$8:$AR$8,0))</f>
        <v>0</v>
      </c>
      <c r="J48" s="39">
        <f>INDEX('20100 Ann Hist'!$C$8:$AR$285,MATCH('20100M Ann'!$C48,'20100 Ann Hist'!$C$8:$C$285,0),MATCH('20100M Ann'!J$8,'20100 Ann Hist'!$C$8:$AR$8,0))</f>
        <v>0</v>
      </c>
      <c r="K48" s="39">
        <f>INDEX('20100 Ann Hist'!$C$8:$AR$285,MATCH('20100M Ann'!$C48,'20100 Ann Hist'!$C$8:$C$285,0),MATCH('20100M Ann'!K$8,'20100 Ann Hist'!$C$8:$AR$8,0))</f>
        <v>0</v>
      </c>
      <c r="L48" s="39">
        <f>INDEX('20100 Ann Hist'!$C$8:$AR$285,MATCH('20100M Ann'!$C48,'20100 Ann Hist'!$C$8:$C$285,0),MATCH('20100M Ann'!L$8,'20100 Ann Hist'!$C$8:$AR$8,0))</f>
        <v>0</v>
      </c>
      <c r="M48" s="39">
        <f>INDEX('20100 Ann Hist'!$C$8:$AR$285,MATCH('20100M Ann'!$C48,'20100 Ann Hist'!$C$8:$C$285,0),MATCH('20100M Ann'!M$8,'20100 Ann Hist'!$C$8:$AR$8,0))</f>
        <v>0</v>
      </c>
      <c r="N48" s="39">
        <f>INDEX('20100 Ann Hist'!$C$8:$AR$285,MATCH('20100M Ann'!$C48,'20100 Ann Hist'!$C$8:$C$285,0),MATCH('20100M Ann'!N$8,'20100 Ann Hist'!$C$8:$AR$8,0))</f>
        <v>0</v>
      </c>
      <c r="O48" s="39">
        <f>INDEX('20100 Ann Hist'!$C$8:$AR$285,MATCH('20100M Ann'!$C48,'20100 Ann Hist'!$C$8:$C$285,0),MATCH('20100M Ann'!O$8,'20100 Ann Hist'!$C$8:$AR$8,0))</f>
        <v>0</v>
      </c>
      <c r="P48" s="39">
        <f>INDEX('20100 Ann Hist'!$C$8:$AR$285,MATCH('20100M Ann'!$C48,'20100 Ann Hist'!$C$8:$C$285,0),MATCH('20100M Ann'!P$8,'20100 Ann Hist'!$C$8:$AR$8,0))</f>
        <v>0</v>
      </c>
      <c r="Q48" s="39">
        <f>INDEX('20100 Ann Hist'!$C$8:$AR$285,MATCH('20100M Ann'!$C48,'20100 Ann Hist'!$C$8:$C$285,0),MATCH('20100M Ann'!Q$8,'20100 Ann Hist'!$C$8:$AR$8,0))</f>
        <v>0</v>
      </c>
      <c r="R48" s="39">
        <f>INDEX('20100 Ann Hist'!$C$8:$AR$285,MATCH('20100M Ann'!$C48,'20100 Ann Hist'!$C$8:$C$285,0),MATCH('20100M Ann'!R$8,'20100 Ann Hist'!$C$8:$AR$8,0))</f>
        <v>0</v>
      </c>
      <c r="S48" s="39">
        <f>INDEX('20100 Ann Hist'!$C$8:$AR$285,MATCH('20100M Ann'!$C48,'20100 Ann Hist'!$C$8:$C$285,0),MATCH('20100M Ann'!S$8,'20100 Ann Hist'!$C$8:$AR$8,0))</f>
        <v>0</v>
      </c>
      <c r="T48" s="39">
        <f>INDEX('20100 Ann Hist'!$C$8:$AR$285,MATCH('20100M Ann'!$C48,'20100 Ann Hist'!$C$8:$C$285,0),MATCH('20100M Ann'!T$8,'20100 Ann Hist'!$C$8:$AR$8,0))</f>
        <v>0</v>
      </c>
      <c r="U48" s="39">
        <f>INDEX('20100 Ann Hist'!$C$8:$AR$285,MATCH('20100M Ann'!$C48,'20100 Ann Hist'!$C$8:$C$285,0),MATCH('20100M Ann'!U$8,'20100 Ann Hist'!$C$8:$AR$8,0))</f>
        <v>0</v>
      </c>
      <c r="V48" s="39">
        <f>INDEX('20100 Ann Hist'!$C$8:$AR$285,MATCH('20100M Ann'!$C48,'20100 Ann Hist'!$C$8:$C$285,0),MATCH('20100M Ann'!V$8,'20100 Ann Hist'!$C$8:$AR$8,0))</f>
        <v>0</v>
      </c>
      <c r="W48" s="39">
        <f>INDEX('20100 Ann Hist'!$C$8:$AR$285,MATCH('20100M Ann'!$C48,'20100 Ann Hist'!$C$8:$C$285,0),MATCH('20100M Ann'!W$8,'20100 Ann Hist'!$C$8:$AR$8,0))</f>
        <v>0</v>
      </c>
      <c r="X48" s="39">
        <f>INDEX('20100 Ann Hist'!$C$8:$AR$285,MATCH('20100M Ann'!$C48,'20100 Ann Hist'!$C$8:$C$285,0),MATCH('20100M Ann'!X$8,'20100 Ann Hist'!$C$8:$AR$8,0))</f>
        <v>0</v>
      </c>
      <c r="Y48" s="39">
        <f>INDEX('20100 Ann Hist'!$C$8:$AR$285,MATCH('20100M Ann'!$C48,'20100 Ann Hist'!$C$8:$C$285,0),MATCH('20100M Ann'!Y$8,'20100 Ann Hist'!$C$8:$AR$8,0))</f>
        <v>0</v>
      </c>
      <c r="Z48" s="39">
        <f>INDEX('20100 Ann Hist'!$C$8:$AR$285,MATCH('20100M Ann'!$C48,'20100 Ann Hist'!$C$8:$C$285,0),MATCH('20100M Ann'!Z$8,'20100 Ann Hist'!$C$8:$AR$8,0))</f>
        <v>0</v>
      </c>
      <c r="AA48" s="39">
        <f>INDEX('20100 Ann Hist'!$C$8:$AR$285,MATCH('20100M Ann'!$C48,'20100 Ann Hist'!$C$8:$C$285,0),MATCH('20100M Ann'!AA$8,'20100 Ann Hist'!$C$8:$AR$8,0))</f>
        <v>0</v>
      </c>
      <c r="AB48" s="39">
        <f>INDEX('20100 Ann Hist'!$C$8:$AR$285,MATCH('20100M Ann'!$C48,'20100 Ann Hist'!$C$8:$C$285,0),MATCH('20100M Ann'!AB$8,'20100 Ann Hist'!$C$8:$AR$8,0))</f>
        <v>0</v>
      </c>
      <c r="AC48" s="39">
        <f>INDEX('20100 Ann Hist'!$C$8:$AR$285,MATCH('20100M Ann'!$C48,'20100 Ann Hist'!$C$8:$C$285,0),MATCH('20100M Ann'!AC$8,'20100 Ann Hist'!$C$8:$AR$8,0))</f>
        <v>0</v>
      </c>
      <c r="AD48" s="39">
        <f>INDEX('20100 Ann Hist'!$C$8:$AR$285,MATCH('20100M Ann'!$C48,'20100 Ann Hist'!$C$8:$C$285,0),MATCH('20100M Ann'!AD$8,'20100 Ann Hist'!$C$8:$AR$8,0))</f>
        <v>0</v>
      </c>
      <c r="AE48" s="39">
        <f>INDEX('20100 Ann Hist'!$C$8:$AR$285,MATCH('20100M Ann'!$C48,'20100 Ann Hist'!$C$8:$C$285,0),MATCH('20100M Ann'!AE$8,'20100 Ann Hist'!$C$8:$AR$8,0))</f>
        <v>0</v>
      </c>
      <c r="AF48" s="39">
        <f>INDEX('20100 Ann Hist'!$C$8:$AR$285,MATCH('20100M Ann'!$C48,'20100 Ann Hist'!$C$8:$C$285,0),MATCH('20100M Ann'!AF$8,'20100 Ann Hist'!$C$8:$AR$8,0))</f>
        <v>0</v>
      </c>
      <c r="AG48" s="39">
        <f>INDEX('20100 Ann Hist'!$C$8:$AR$285,MATCH('20100M Ann'!$C48,'20100 Ann Hist'!$C$8:$C$285,0),MATCH('20100M Ann'!AG$8,'20100 Ann Hist'!$C$8:$AR$8,0))</f>
        <v>0</v>
      </c>
      <c r="AH48" s="39">
        <f>INDEX('20100 Ann Hist'!$C$8:$AR$285,MATCH('20100M Ann'!$C48,'20100 Ann Hist'!$C$8:$C$285,0),MATCH('20100M Ann'!AH$8,'20100 Ann Hist'!$C$8:$AR$8,0))</f>
        <v>0</v>
      </c>
      <c r="AI48" s="39">
        <f>INDEX('20100 Ann Hist'!$C$8:$AR$285,MATCH('20100M Ann'!$C48,'20100 Ann Hist'!$C$8:$C$285,0),MATCH('20100M Ann'!AI$8,'20100 Ann Hist'!$C$8:$AR$8,0))</f>
        <v>0</v>
      </c>
      <c r="AJ48" s="39">
        <f>INDEX('20100 Ann Hist'!$C$8:$AR$285,MATCH('20100M Ann'!$C48,'20100 Ann Hist'!$C$8:$C$285,0),MATCH('20100M Ann'!AJ$8,'20100 Ann Hist'!$C$8:$AR$8,0))</f>
        <v>0</v>
      </c>
      <c r="AK48" s="39">
        <f>INDEX('20100 Ann Hist'!$C$8:$AR$285,MATCH('20100M Ann'!$C48,'20100 Ann Hist'!$C$8:$C$285,0),MATCH('20100M Ann'!AK$8,'20100 Ann Hist'!$C$8:$AR$8,0))</f>
        <v>0</v>
      </c>
      <c r="AL48" s="39">
        <f>INDEX('20100 Ann Hist'!$C$8:$AR$285,MATCH('20100M Ann'!$C48,'20100 Ann Hist'!$C$8:$C$285,0),MATCH('20100M Ann'!AL$8,'20100 Ann Hist'!$C$8:$AR$8,0))</f>
        <v>0</v>
      </c>
      <c r="AM48" s="39">
        <f>INDEX('20100 Ann Hist'!$C$8:$AR$285,MATCH('20100M Ann'!$C48,'20100 Ann Hist'!$C$8:$C$285,0),MATCH('20100M Ann'!AM$8,'20100 Ann Hist'!$C$8:$AR$8,0))</f>
        <v>0</v>
      </c>
      <c r="AN48" s="39">
        <f>INDEX('20100 Ann Hist'!$C$8:$AR$285,MATCH('20100M Ann'!$C48,'20100 Ann Hist'!$C$8:$C$285,0),MATCH('20100M Ann'!AN$8,'20100 Ann Hist'!$C$8:$AR$8,0))</f>
        <v>0</v>
      </c>
      <c r="AO48" s="39">
        <f>INDEX('20100 Ann Hist'!$C$8:$AR$285,MATCH('20100M Ann'!$C48,'20100 Ann Hist'!$C$8:$C$285,0),MATCH('20100M Ann'!AO$8,'20100 Ann Hist'!$C$8:$AR$8,0))</f>
        <v>0</v>
      </c>
      <c r="AP48" s="39">
        <f>INDEX('20100 Ann Hist'!$C$8:$AR$285,MATCH('20100M Ann'!$C48,'20100 Ann Hist'!$C$8:$C$285,0),MATCH('20100M Ann'!AP$8,'20100 Ann Hist'!$C$8:$AR$8,0))</f>
        <v>0</v>
      </c>
      <c r="AQ48" s="39">
        <f>INDEX('20100 Ann Hist'!$C$8:$AR$285,MATCH('20100M Ann'!$C48,'20100 Ann Hist'!$C$8:$C$285,0),MATCH('20100M Ann'!AQ$8,'20100 Ann Hist'!$C$8:$AR$8,0))</f>
        <v>0</v>
      </c>
      <c r="AR48" s="40">
        <f>INDEX('20100 Ann'!$C$8:$AZ$285,MATCH('20100M Ann'!$C48,'20100 Ann'!$C$8:$C$285,0),MATCH('20100M Ann'!AR$8,'20100 Ann'!$C$8:$AZ$8,0))</f>
        <v>0</v>
      </c>
      <c r="AS48" s="40">
        <f>INDEX('20100 Ann'!$C$8:$AZ$285,MATCH('20100M Ann'!$C48,'20100 Ann'!$C$8:$C$285,0),MATCH('20100M Ann'!AS$8,'20100 Ann'!$C$8:$AZ$8,0))</f>
        <v>0</v>
      </c>
      <c r="AT48" s="40">
        <f>INDEX('20100 Ann'!$C$8:$AZ$285,MATCH('20100M Ann'!$C48,'20100 Ann'!$C$8:$C$285,0),MATCH('20100M Ann'!AT$8,'20100 Ann'!$C$8:$AZ$8,0))</f>
        <v>0</v>
      </c>
      <c r="AU48" s="40">
        <f>INDEX('20100 Ann'!$C$8:$AZ$285,MATCH('20100M Ann'!$C48,'20100 Ann'!$C$8:$C$285,0),MATCH('20100M Ann'!AU$8,'20100 Ann'!$C$8:$AZ$8,0))</f>
        <v>0</v>
      </c>
      <c r="AV48" s="40">
        <f>INDEX('20100 Ann'!$C$8:$AZ$285,MATCH('20100M Ann'!$C48,'20100 Ann'!$C$8:$C$285,0),MATCH('20100M Ann'!AV$8,'20100 Ann'!$C$8:$AZ$8,0))</f>
        <v>0</v>
      </c>
      <c r="AW48" s="40">
        <f>INDEX('20100 Ann'!$C$8:$AZ$285,MATCH('20100M Ann'!$C48,'20100 Ann'!$C$8:$C$285,0),MATCH('20100M Ann'!AW$8,'20100 Ann'!$C$8:$AZ$8,0))</f>
        <v>0</v>
      </c>
      <c r="AX48" s="40">
        <f>INDEX('20100 Ann'!$C$8:$AZ$285,MATCH('20100M Ann'!$C48,'20100 Ann'!$C$8:$C$285,0),MATCH('20100M Ann'!AX$8,'20100 Ann'!$C$8:$AZ$8,0))</f>
        <v>0</v>
      </c>
      <c r="AY48" s="40">
        <f>INDEX('20100 Ann'!$C$8:$AZ$285,MATCH('20100M Ann'!$C48,'20100 Ann'!$C$8:$C$285,0),MATCH('20100M Ann'!AY$8,'20100 Ann'!$C$8:$AZ$8,0))</f>
        <v>0</v>
      </c>
      <c r="AZ48" s="40">
        <f>INDEX('20100 Ann'!$C$8:$AZ$285,MATCH('20100M Ann'!$C48,'20100 Ann'!$C$8:$C$285,0),MATCH('20100M Ann'!AZ$8,'20100 Ann'!$C$8:$AZ$8,0))</f>
        <v>0</v>
      </c>
      <c r="BA48" s="40">
        <f>INDEX('20100 Ann'!$C$8:$AZ$285,MATCH('20100M Ann'!$C48,'20100 Ann'!$C$8:$C$285,0),MATCH('20100M Ann'!BA$8,'20100 Ann'!$C$8:$AZ$8,0))</f>
        <v>0</v>
      </c>
      <c r="BB48" s="40">
        <f>INDEX('20100 Ann'!$C$8:$AZ$285,MATCH('20100M Ann'!$C48,'20100 Ann'!$C$8:$C$285,0),MATCH('20100M Ann'!BB$8,'20100 Ann'!$C$8:$AZ$8,0))</f>
        <v>0</v>
      </c>
      <c r="BC48" s="40">
        <f>INDEX('20100 Ann'!$C$8:$AZ$285,MATCH('20100M Ann'!$C48,'20100 Ann'!$C$8:$C$285,0),MATCH('20100M Ann'!BC$8,'20100 Ann'!$C$8:$AZ$8,0))</f>
        <v>0</v>
      </c>
      <c r="BD48" s="40">
        <f>INDEX('20100 Ann'!$C$8:$AZ$285,MATCH('20100M Ann'!$C48,'20100 Ann'!$C$8:$C$285,0),MATCH('20100M Ann'!BD$8,'20100 Ann'!$C$8:$AZ$8,0))</f>
        <v>0</v>
      </c>
      <c r="BE48" s="40">
        <f>INDEX('20100 Ann'!$C$8:$AZ$285,MATCH('20100M Ann'!$C48,'20100 Ann'!$C$8:$C$285,0),MATCH('20100M Ann'!BE$8,'20100 Ann'!$C$8:$AZ$8,0))</f>
        <v>0</v>
      </c>
      <c r="BF48" s="40">
        <f>INDEX('20100 Ann'!$C$8:$AZ$285,MATCH('20100M Ann'!$C48,'20100 Ann'!$C$8:$C$285,0),MATCH('20100M Ann'!BF$8,'20100 Ann'!$C$8:$AZ$8,0))</f>
        <v>0</v>
      </c>
      <c r="BG48" s="40">
        <f>INDEX('20100 Ann'!$C$8:$AZ$285,MATCH('20100M Ann'!$C48,'20100 Ann'!$C$8:$C$285,0),MATCH('20100M Ann'!BG$8,'20100 Ann'!$C$8:$AZ$8,0))</f>
        <v>0</v>
      </c>
      <c r="BH48" s="40">
        <f>INDEX('20100 Ann'!$C$8:$AZ$285,MATCH('20100M Ann'!$C48,'20100 Ann'!$C$8:$C$285,0),MATCH('20100M Ann'!BH$8,'20100 Ann'!$C$8:$AZ$8,0))</f>
        <v>0</v>
      </c>
      <c r="BI48" s="40">
        <f>INDEX('20100 Ann'!$C$8:$AZ$285,MATCH('20100M Ann'!$C48,'20100 Ann'!$C$8:$C$285,0),MATCH('20100M Ann'!BI$8,'20100 Ann'!$C$8:$AZ$8,0))</f>
        <v>0</v>
      </c>
      <c r="BJ48" s="40">
        <f>INDEX('20100 Ann'!$C$8:$AZ$285,MATCH('20100M Ann'!$C48,'20100 Ann'!$C$8:$C$285,0),MATCH('20100M Ann'!BJ$8,'20100 Ann'!$C$8:$AZ$8,0))</f>
        <v>0</v>
      </c>
      <c r="BK48" s="40">
        <f>INDEX('20100 Ann'!$C$8:$AZ$285,MATCH('20100M Ann'!$C48,'20100 Ann'!$C$8:$C$285,0),MATCH('20100M Ann'!BK$8,'20100 Ann'!$C$8:$AZ$8,0))</f>
        <v>0</v>
      </c>
      <c r="BL48" s="40">
        <f>INDEX('20100 Ann'!$C$8:$AZ$285,MATCH('20100M Ann'!$C48,'20100 Ann'!$C$8:$C$285,0),MATCH('20100M Ann'!BL$8,'20100 Ann'!$C$8:$AZ$8,0))</f>
        <v>0</v>
      </c>
      <c r="BM48" s="40">
        <f>INDEX('20100 Ann'!$C$8:$AZ$285,MATCH('20100M Ann'!$C48,'20100 Ann'!$C$8:$C$285,0),MATCH('20100M Ann'!BM$8,'20100 Ann'!$C$8:$AZ$8,0))</f>
        <v>0</v>
      </c>
      <c r="BN48" s="40">
        <f>INDEX('20100 Ann'!$C$8:$AZ$285,MATCH('20100M Ann'!$C48,'20100 Ann'!$C$8:$C$285,0),MATCH('20100M Ann'!BN$8,'20100 Ann'!$C$8:$AZ$8,0))</f>
        <v>0</v>
      </c>
      <c r="BO48" s="40">
        <f>INDEX('20100 Ann'!$C$8:$AZ$285,MATCH('20100M Ann'!$C48,'20100 Ann'!$C$8:$C$285,0),MATCH('20100M Ann'!BO$8,'20100 Ann'!$C$8:$AZ$8,0))</f>
        <v>0</v>
      </c>
      <c r="BP48" s="40">
        <f>INDEX('20100 Ann'!$C$8:$AZ$285,MATCH('20100M Ann'!$C48,'20100 Ann'!$C$8:$C$285,0),MATCH('20100M Ann'!BP$8,'20100 Ann'!$C$8:$AZ$8,0))</f>
        <v>0</v>
      </c>
      <c r="BQ48" s="40">
        <f>INDEX('20100 Ann'!$C$8:$AZ$285,MATCH('20100M Ann'!$C48,'20100 Ann'!$C$8:$C$285,0),MATCH('20100M Ann'!BQ$8,'20100 Ann'!$C$8:$AZ$8,0))</f>
        <v>0</v>
      </c>
      <c r="BR48" s="40">
        <f>INDEX('20100 Ann'!$C$8:$AZ$285,MATCH('20100M Ann'!$C48,'20100 Ann'!$C$8:$C$285,0),MATCH('20100M Ann'!BR$8,'20100 Ann'!$C$8:$AZ$8,0))</f>
        <v>0</v>
      </c>
      <c r="BS48" s="40">
        <f>INDEX('20100 Ann'!$C$8:$AZ$285,MATCH('20100M Ann'!$C48,'20100 Ann'!$C$8:$C$285,0),MATCH('20100M Ann'!BS$8,'20100 Ann'!$C$8:$AZ$8,0))</f>
        <v>0</v>
      </c>
      <c r="BT48" s="40">
        <f>INDEX('20100 Ann'!$C$8:$AZ$285,MATCH('20100M Ann'!$C48,'20100 Ann'!$C$8:$C$285,0),MATCH('20100M Ann'!BT$8,'20100 Ann'!$C$8:$AZ$8,0))</f>
        <v>0</v>
      </c>
      <c r="BU48" s="40">
        <f>INDEX('20100 Ann'!$C$8:$AZ$285,MATCH('20100M Ann'!$C48,'20100 Ann'!$C$8:$C$285,0),MATCH('20100M Ann'!BU$8,'20100 Ann'!$C$8:$AZ$8,0))</f>
        <v>0</v>
      </c>
      <c r="BV48" s="40">
        <f>INDEX('20100 Ann'!$C$8:$AZ$285,MATCH('20100M Ann'!$C48,'20100 Ann'!$C$8:$C$285,0),MATCH('20100M Ann'!BV$8,'20100 Ann'!$C$8:$AZ$8,0))</f>
        <v>0</v>
      </c>
      <c r="BW48" s="40">
        <f>INDEX('20100 Ann'!$C$8:$AZ$285,MATCH('20100M Ann'!$C48,'20100 Ann'!$C$8:$C$285,0),MATCH('20100M Ann'!BW$8,'20100 Ann'!$C$8:$AZ$8,0))</f>
        <v>0</v>
      </c>
      <c r="BX48" s="40">
        <f>INDEX('20100 Ann'!$C$8:$AZ$285,MATCH('20100M Ann'!$C48,'20100 Ann'!$C$8:$C$285,0),MATCH('20100M Ann'!BX$8,'20100 Ann'!$C$8:$AZ$8,0))</f>
        <v>0</v>
      </c>
      <c r="BY48" s="40">
        <f>INDEX('20100 Ann'!$C$8:$AZ$285,MATCH('20100M Ann'!$C48,'20100 Ann'!$C$8:$C$285,0),MATCH('20100M Ann'!BY$8,'20100 Ann'!$C$8:$AZ$8,0))</f>
        <v>0</v>
      </c>
      <c r="BZ48" s="40">
        <f>INDEX('20100 Ann'!$C$8:$AZ$285,MATCH('20100M Ann'!$C48,'20100 Ann'!$C$8:$C$285,0),MATCH('20100M Ann'!BZ$8,'20100 Ann'!$C$8:$AZ$8,0))</f>
        <v>0</v>
      </c>
      <c r="CA48" s="40">
        <f>INDEX('20100 Ann'!$C$8:$AZ$285,MATCH('20100M Ann'!$C48,'20100 Ann'!$C$8:$C$285,0),MATCH('20100M Ann'!CA$8,'20100 Ann'!$C$8:$AZ$8,0))</f>
        <v>0</v>
      </c>
      <c r="CB48" s="40">
        <f>INDEX('20100 Ann'!$C$8:$AZ$285,MATCH('20100M Ann'!$C48,'20100 Ann'!$C$8:$C$285,0),MATCH('20100M Ann'!CB$8,'20100 Ann'!$C$8:$AZ$8,0))</f>
        <v>0</v>
      </c>
      <c r="CC48" s="40">
        <f>INDEX('20100 Ann'!$C$8:$AZ$285,MATCH('20100M Ann'!$C48,'20100 Ann'!$C$8:$C$285,0),MATCH('20100M Ann'!CC$8,'20100 Ann'!$C$8:$AZ$8,0))</f>
        <v>0</v>
      </c>
      <c r="CD48" s="40">
        <f>INDEX('20100 Ann'!$C$8:$AZ$285,MATCH('20100M Ann'!$C48,'20100 Ann'!$C$8:$C$285,0),MATCH('20100M Ann'!CD$8,'20100 Ann'!$C$8:$AZ$8,0))</f>
        <v>0</v>
      </c>
      <c r="CE48" s="40">
        <f>INDEX('20100 Ann'!$C$8:$AZ$285,MATCH('20100M Ann'!$C48,'20100 Ann'!$C$8:$C$285,0),MATCH('20100M Ann'!CE$8,'20100 Ann'!$C$8:$AZ$8,0))</f>
        <v>0</v>
      </c>
      <c r="CF48" s="40">
        <f>INDEX('20100 Ann'!$C$8:$AZ$285,MATCH('20100M Ann'!$C48,'20100 Ann'!$C$8:$C$285,0),MATCH('20100M Ann'!CF$8,'20100 Ann'!$C$8:$AZ$8,0))</f>
        <v>0</v>
      </c>
      <c r="CG48" s="40">
        <f>INDEX('20100 Ann'!$C$8:$AZ$285,MATCH('20100M Ann'!$C48,'20100 Ann'!$C$8:$C$285,0),MATCH('20100M Ann'!CG$8,'20100 Ann'!$C$8:$AZ$8,0))</f>
        <v>0</v>
      </c>
      <c r="CH48" s="40">
        <f>INDEX('20100 Ann'!$C$8:$AZ$285,MATCH('20100M Ann'!$C48,'20100 Ann'!$C$8:$C$285,0),MATCH('20100M Ann'!CH$8,'20100 Ann'!$C$8:$AZ$8,0))</f>
        <v>0</v>
      </c>
      <c r="CI48" s="40">
        <f>INDEX('20100 Ann'!$C$8:$AZ$285,MATCH('20100M Ann'!$C48,'20100 Ann'!$C$8:$C$285,0),MATCH('20100M Ann'!CI$8,'20100 Ann'!$C$8:$AZ$8,0))</f>
        <v>0</v>
      </c>
      <c r="CJ48" s="40">
        <f>INDEX('20100 Ann'!$C$8:$AZ$285,MATCH('20100M Ann'!$C48,'20100 Ann'!$C$8:$C$285,0),MATCH('20100M Ann'!CJ$8,'20100 Ann'!$C$8:$AZ$8,0))</f>
        <v>0</v>
      </c>
      <c r="CK48" s="11">
        <f>INDEX('20100 Ann'!$C$8:$AZ$285,MATCH('20100M Ann'!$C48,'20100 Ann'!$C$8:$C$285,0),MATCH('20100M Ann'!CK$8,'20100 Ann'!$C$8:$AZ$8,0))</f>
        <v>0</v>
      </c>
      <c r="CL48" s="11">
        <f>INDEX('20100 Ann'!$C$8:$AZ$285,MATCH('20100M Ann'!$C48,'20100 Ann'!$C$8:$C$285,0),MATCH('20100M Ann'!CL$8,'20100 Ann'!$C$8:$AZ$8,0))</f>
        <v>0</v>
      </c>
    </row>
    <row r="49" spans="1:90" s="39" customFormat="1" x14ac:dyDescent="0.25">
      <c r="A49" s="32">
        <v>38</v>
      </c>
      <c r="B49" s="39" t="s">
        <v>261</v>
      </c>
      <c r="C49" s="39" t="s">
        <v>260</v>
      </c>
      <c r="D49" s="39">
        <f>INDEX('20100 Ann Hist'!$C$8:$AR$285,MATCH('20100M Ann'!$C49,'20100 Ann Hist'!$C$8:$C$285,0),MATCH('20100M Ann'!D$8,'20100 Ann Hist'!$C$8:$AR$8,0))</f>
        <v>685</v>
      </c>
      <c r="E49" s="39">
        <f>INDEX('20100 Ann Hist'!$C$8:$AR$285,MATCH('20100M Ann'!$C49,'20100 Ann Hist'!$C$8:$C$285,0),MATCH('20100M Ann'!E$8,'20100 Ann Hist'!$C$8:$AR$8,0))</f>
        <v>608</v>
      </c>
      <c r="F49" s="39">
        <f>INDEX('20100 Ann Hist'!$C$8:$AR$285,MATCH('20100M Ann'!$C49,'20100 Ann Hist'!$C$8:$C$285,0),MATCH('20100M Ann'!F$8,'20100 Ann Hist'!$C$8:$AR$8,0))</f>
        <v>521</v>
      </c>
      <c r="G49" s="39">
        <f>INDEX('20100 Ann Hist'!$C$8:$AR$285,MATCH('20100M Ann'!$C49,'20100 Ann Hist'!$C$8:$C$285,0),MATCH('20100M Ann'!G$8,'20100 Ann Hist'!$C$8:$AR$8,0))</f>
        <v>396</v>
      </c>
      <c r="H49" s="39">
        <f>INDEX('20100 Ann Hist'!$C$8:$AR$285,MATCH('20100M Ann'!$C49,'20100 Ann Hist'!$C$8:$C$285,0),MATCH('20100M Ann'!H$8,'20100 Ann Hist'!$C$8:$AR$8,0))</f>
        <v>369</v>
      </c>
      <c r="I49" s="39">
        <f>INDEX('20100 Ann Hist'!$C$8:$AR$285,MATCH('20100M Ann'!$C49,'20100 Ann Hist'!$C$8:$C$285,0),MATCH('20100M Ann'!I$8,'20100 Ann Hist'!$C$8:$AR$8,0))</f>
        <v>420</v>
      </c>
      <c r="J49" s="39">
        <f>INDEX('20100 Ann Hist'!$C$8:$AR$285,MATCH('20100M Ann'!$C49,'20100 Ann Hist'!$C$8:$C$285,0),MATCH('20100M Ann'!J$8,'20100 Ann Hist'!$C$8:$AR$8,0))</f>
        <v>469</v>
      </c>
      <c r="K49" s="39">
        <f>INDEX('20100 Ann Hist'!$C$8:$AR$285,MATCH('20100M Ann'!$C49,'20100 Ann Hist'!$C$8:$C$285,0),MATCH('20100M Ann'!K$8,'20100 Ann Hist'!$C$8:$AR$8,0))</f>
        <v>530</v>
      </c>
      <c r="L49" s="39">
        <f>INDEX('20100 Ann Hist'!$C$8:$AR$285,MATCH('20100M Ann'!$C49,'20100 Ann Hist'!$C$8:$C$285,0),MATCH('20100M Ann'!L$8,'20100 Ann Hist'!$C$8:$AR$8,0))</f>
        <v>564</v>
      </c>
      <c r="M49" s="39">
        <f>INDEX('20100 Ann Hist'!$C$8:$AR$285,MATCH('20100M Ann'!$C49,'20100 Ann Hist'!$C$8:$C$285,0),MATCH('20100M Ann'!M$8,'20100 Ann Hist'!$C$8:$AR$8,0))</f>
        <v>517</v>
      </c>
      <c r="N49" s="39">
        <f>INDEX('20100 Ann Hist'!$C$8:$AR$285,MATCH('20100M Ann'!$C49,'20100 Ann Hist'!$C$8:$C$285,0),MATCH('20100M Ann'!N$8,'20100 Ann Hist'!$C$8:$AR$8,0))</f>
        <v>551</v>
      </c>
      <c r="O49" s="39">
        <f>INDEX('20100 Ann Hist'!$C$8:$AR$285,MATCH('20100M Ann'!$C49,'20100 Ann Hist'!$C$8:$C$285,0),MATCH('20100M Ann'!O$8,'20100 Ann Hist'!$C$8:$AR$8,0))</f>
        <v>588</v>
      </c>
      <c r="P49" s="39">
        <f>INDEX('20100 Ann Hist'!$C$8:$AR$285,MATCH('20100M Ann'!$C49,'20100 Ann Hist'!$C$8:$C$285,0),MATCH('20100M Ann'!P$8,'20100 Ann Hist'!$C$8:$AR$8,0))</f>
        <v>716</v>
      </c>
      <c r="Q49" s="39">
        <f>INDEX('20100 Ann Hist'!$C$8:$AR$285,MATCH('20100M Ann'!$C49,'20100 Ann Hist'!$C$8:$C$285,0),MATCH('20100M Ann'!Q$8,'20100 Ann Hist'!$C$8:$AR$8,0))</f>
        <v>903</v>
      </c>
      <c r="R49" s="39">
        <f>INDEX('20100 Ann Hist'!$C$8:$AR$285,MATCH('20100M Ann'!$C49,'20100 Ann Hist'!$C$8:$C$285,0),MATCH('20100M Ann'!R$8,'20100 Ann Hist'!$C$8:$AR$8,0))</f>
        <v>1020</v>
      </c>
      <c r="S49" s="39">
        <f>INDEX('20100 Ann Hist'!$C$8:$AR$285,MATCH('20100M Ann'!$C49,'20100 Ann Hist'!$C$8:$C$285,0),MATCH('20100M Ann'!S$8,'20100 Ann Hist'!$C$8:$AR$8,0))</f>
        <v>1099</v>
      </c>
      <c r="T49" s="39">
        <f>INDEX('20100 Ann Hist'!$C$8:$AR$285,MATCH('20100M Ann'!$C49,'20100 Ann Hist'!$C$8:$C$285,0),MATCH('20100M Ann'!T$8,'20100 Ann Hist'!$C$8:$AR$8,0))</f>
        <v>1117</v>
      </c>
      <c r="U49" s="39">
        <f>INDEX('20100 Ann Hist'!$C$8:$AR$285,MATCH('20100M Ann'!$C49,'20100 Ann Hist'!$C$8:$C$285,0),MATCH('20100M Ann'!U$8,'20100 Ann Hist'!$C$8:$AR$8,0))</f>
        <v>1170</v>
      </c>
      <c r="V49" s="39">
        <f>INDEX('20100 Ann Hist'!$C$8:$AR$285,MATCH('20100M Ann'!$C49,'20100 Ann Hist'!$C$8:$C$285,0),MATCH('20100M Ann'!V$8,'20100 Ann Hist'!$C$8:$AR$8,0))</f>
        <v>1213</v>
      </c>
      <c r="W49" s="39">
        <f>INDEX('20100 Ann Hist'!$C$8:$AR$285,MATCH('20100M Ann'!$C49,'20100 Ann Hist'!$C$8:$C$285,0),MATCH('20100M Ann'!W$8,'20100 Ann Hist'!$C$8:$AR$8,0))</f>
        <v>1326</v>
      </c>
      <c r="X49" s="39">
        <f>INDEX('20100 Ann Hist'!$C$8:$AR$285,MATCH('20100M Ann'!$C49,'20100 Ann Hist'!$C$8:$C$285,0),MATCH('20100M Ann'!X$8,'20100 Ann Hist'!$C$8:$AR$8,0))</f>
        <v>1304</v>
      </c>
      <c r="Y49" s="39">
        <f>INDEX('20100 Ann Hist'!$C$8:$AR$285,MATCH('20100M Ann'!$C49,'20100 Ann Hist'!$C$8:$C$285,0),MATCH('20100M Ann'!Y$8,'20100 Ann Hist'!$C$8:$AR$8,0))</f>
        <v>1417</v>
      </c>
      <c r="Z49" s="39">
        <f>INDEX('20100 Ann Hist'!$C$8:$AR$285,MATCH('20100M Ann'!$C49,'20100 Ann Hist'!$C$8:$C$285,0),MATCH('20100M Ann'!Z$8,'20100 Ann Hist'!$C$8:$AR$8,0))</f>
        <v>1539</v>
      </c>
      <c r="AA49" s="39">
        <f>INDEX('20100 Ann Hist'!$C$8:$AR$285,MATCH('20100M Ann'!$C49,'20100 Ann Hist'!$C$8:$C$285,0),MATCH('20100M Ann'!AA$8,'20100 Ann Hist'!$C$8:$AR$8,0))</f>
        <v>1597</v>
      </c>
      <c r="AB49" s="39">
        <f>INDEX('20100 Ann Hist'!$C$8:$AR$285,MATCH('20100M Ann'!$C49,'20100 Ann Hist'!$C$8:$C$285,0),MATCH('20100M Ann'!AB$8,'20100 Ann Hist'!$C$8:$AR$8,0))</f>
        <v>1669</v>
      </c>
      <c r="AC49" s="39">
        <f>INDEX('20100 Ann Hist'!$C$8:$AR$285,MATCH('20100M Ann'!$C49,'20100 Ann Hist'!$C$8:$C$285,0),MATCH('20100M Ann'!AC$8,'20100 Ann Hist'!$C$8:$AR$8,0))</f>
        <v>1678</v>
      </c>
      <c r="AD49" s="39">
        <f>INDEX('20100 Ann Hist'!$C$8:$AR$285,MATCH('20100M Ann'!$C49,'20100 Ann Hist'!$C$8:$C$285,0),MATCH('20100M Ann'!AD$8,'20100 Ann Hist'!$C$8:$AR$8,0))</f>
        <v>1765</v>
      </c>
      <c r="AE49" s="39">
        <f>INDEX('20100 Ann Hist'!$C$8:$AR$285,MATCH('20100M Ann'!$C49,'20100 Ann Hist'!$C$8:$C$285,0),MATCH('20100M Ann'!AE$8,'20100 Ann Hist'!$C$8:$AR$8,0))</f>
        <v>1854</v>
      </c>
      <c r="AF49" s="39">
        <f>INDEX('20100 Ann Hist'!$C$8:$AR$285,MATCH('20100M Ann'!$C49,'20100 Ann Hist'!$C$8:$C$285,0),MATCH('20100M Ann'!AF$8,'20100 Ann Hist'!$C$8:$AR$8,0))</f>
        <v>1924</v>
      </c>
      <c r="AG49" s="39">
        <f>INDEX('20100 Ann Hist'!$C$8:$AR$285,MATCH('20100M Ann'!$C49,'20100 Ann Hist'!$C$8:$C$285,0),MATCH('20100M Ann'!AG$8,'20100 Ann Hist'!$C$8:$AR$8,0))</f>
        <v>1958</v>
      </c>
      <c r="AH49" s="39">
        <f>INDEX('20100 Ann Hist'!$C$8:$AR$285,MATCH('20100M Ann'!$C49,'20100 Ann Hist'!$C$8:$C$285,0),MATCH('20100M Ann'!AH$8,'20100 Ann Hist'!$C$8:$AR$8,0))</f>
        <v>2038</v>
      </c>
      <c r="AI49" s="39">
        <f>INDEX('20100 Ann Hist'!$C$8:$AR$285,MATCH('20100M Ann'!$C49,'20100 Ann Hist'!$C$8:$C$285,0),MATCH('20100M Ann'!AI$8,'20100 Ann Hist'!$C$8:$AR$8,0))</f>
        <v>2083</v>
      </c>
      <c r="AJ49" s="39">
        <f>INDEX('20100 Ann Hist'!$C$8:$AR$285,MATCH('20100M Ann'!$C49,'20100 Ann Hist'!$C$8:$C$285,0),MATCH('20100M Ann'!AJ$8,'20100 Ann Hist'!$C$8:$AR$8,0))</f>
        <v>2143</v>
      </c>
      <c r="AK49" s="39">
        <f>INDEX('20100 Ann Hist'!$C$8:$AR$285,MATCH('20100M Ann'!$C49,'20100 Ann Hist'!$C$8:$C$285,0),MATCH('20100M Ann'!AK$8,'20100 Ann Hist'!$C$8:$AR$8,0))</f>
        <v>2238</v>
      </c>
      <c r="AL49" s="39">
        <f>INDEX('20100 Ann Hist'!$C$8:$AR$285,MATCH('20100M Ann'!$C49,'20100 Ann Hist'!$C$8:$C$285,0),MATCH('20100M Ann'!AL$8,'20100 Ann Hist'!$C$8:$AR$8,0))</f>
        <v>2315</v>
      </c>
      <c r="AM49" s="39">
        <f>INDEX('20100 Ann Hist'!$C$8:$AR$285,MATCH('20100M Ann'!$C49,'20100 Ann Hist'!$C$8:$C$285,0),MATCH('20100M Ann'!AM$8,'20100 Ann Hist'!$C$8:$AR$8,0))</f>
        <v>2482</v>
      </c>
      <c r="AN49" s="39">
        <f>INDEX('20100 Ann Hist'!$C$8:$AR$285,MATCH('20100M Ann'!$C49,'20100 Ann Hist'!$C$8:$C$285,0),MATCH('20100M Ann'!AN$8,'20100 Ann Hist'!$C$8:$AR$8,0))</f>
        <v>2641</v>
      </c>
      <c r="AO49" s="39">
        <f>INDEX('20100 Ann Hist'!$C$8:$AR$285,MATCH('20100M Ann'!$C49,'20100 Ann Hist'!$C$8:$C$285,0),MATCH('20100M Ann'!AO$8,'20100 Ann Hist'!$C$8:$AR$8,0))</f>
        <v>2819</v>
      </c>
      <c r="AP49" s="39">
        <f>INDEX('20100 Ann Hist'!$C$8:$AR$285,MATCH('20100M Ann'!$C49,'20100 Ann Hist'!$C$8:$C$285,0),MATCH('20100M Ann'!AP$8,'20100 Ann Hist'!$C$8:$AR$8,0))</f>
        <v>2983</v>
      </c>
      <c r="AQ49" s="39">
        <f>INDEX('20100 Ann Hist'!$C$8:$AR$285,MATCH('20100M Ann'!$C49,'20100 Ann Hist'!$C$8:$C$285,0),MATCH('20100M Ann'!AQ$8,'20100 Ann Hist'!$C$8:$AR$8,0))</f>
        <v>3207</v>
      </c>
      <c r="AR49" s="40">
        <f>INDEX('20100 Ann'!$C$8:$AZ$285,MATCH('20100M Ann'!$C49,'20100 Ann'!$C$8:$C$285,0),MATCH('20100M Ann'!AR$8,'20100 Ann'!$C$8:$AZ$8,0))</f>
        <v>3432</v>
      </c>
      <c r="AS49" s="40">
        <f>INDEX('20100 Ann'!$C$8:$AZ$285,MATCH('20100M Ann'!$C49,'20100 Ann'!$C$8:$C$285,0),MATCH('20100M Ann'!AS$8,'20100 Ann'!$C$8:$AZ$8,0))</f>
        <v>3713</v>
      </c>
      <c r="AT49" s="40">
        <f>INDEX('20100 Ann'!$C$8:$AZ$285,MATCH('20100M Ann'!$C49,'20100 Ann'!$C$8:$C$285,0),MATCH('20100M Ann'!AT$8,'20100 Ann'!$C$8:$AZ$8,0))</f>
        <v>3998</v>
      </c>
      <c r="AU49" s="40">
        <f>INDEX('20100 Ann'!$C$8:$AZ$285,MATCH('20100M Ann'!$C49,'20100 Ann'!$C$8:$C$285,0),MATCH('20100M Ann'!AU$8,'20100 Ann'!$C$8:$AZ$8,0))</f>
        <v>4287</v>
      </c>
      <c r="AV49" s="40">
        <f>INDEX('20100 Ann'!$C$8:$AZ$285,MATCH('20100M Ann'!$C49,'20100 Ann'!$C$8:$C$285,0),MATCH('20100M Ann'!AV$8,'20100 Ann'!$C$8:$AZ$8,0))</f>
        <v>4747</v>
      </c>
      <c r="AW49" s="40">
        <f>INDEX('20100 Ann'!$C$8:$AZ$285,MATCH('20100M Ann'!$C49,'20100 Ann'!$C$8:$C$285,0),MATCH('20100M Ann'!AW$8,'20100 Ann'!$C$8:$AZ$8,0))</f>
        <v>5135</v>
      </c>
      <c r="AX49" s="40">
        <f>INDEX('20100 Ann'!$C$8:$AZ$285,MATCH('20100M Ann'!$C49,'20100 Ann'!$C$8:$C$285,0),MATCH('20100M Ann'!AX$8,'20100 Ann'!$C$8:$AZ$8,0))</f>
        <v>5645</v>
      </c>
      <c r="AY49" s="40">
        <f>INDEX('20100 Ann'!$C$8:$AZ$285,MATCH('20100M Ann'!$C49,'20100 Ann'!$C$8:$C$285,0),MATCH('20100M Ann'!AY$8,'20100 Ann'!$C$8:$AZ$8,0))</f>
        <v>6079</v>
      </c>
      <c r="AZ49" s="40">
        <f>INDEX('20100 Ann'!$C$8:$AZ$285,MATCH('20100M Ann'!$C49,'20100 Ann'!$C$8:$C$285,0),MATCH('20100M Ann'!AZ$8,'20100 Ann'!$C$8:$AZ$8,0))</f>
        <v>6613</v>
      </c>
      <c r="BA49" s="40">
        <f>INDEX('20100 Ann'!$C$8:$AZ$285,MATCH('20100M Ann'!$C49,'20100 Ann'!$C$8:$C$285,0),MATCH('20100M Ann'!BA$8,'20100 Ann'!$C$8:$AZ$8,0))</f>
        <v>7322</v>
      </c>
      <c r="BB49" s="40">
        <f>INDEX('20100 Ann'!$C$8:$AZ$285,MATCH('20100M Ann'!$C49,'20100 Ann'!$C$8:$C$285,0),MATCH('20100M Ann'!BB$8,'20100 Ann'!$C$8:$AZ$8,0))</f>
        <v>8037</v>
      </c>
      <c r="BC49" s="40">
        <f>INDEX('20100 Ann'!$C$8:$AZ$285,MATCH('20100M Ann'!$C49,'20100 Ann'!$C$8:$C$285,0),MATCH('20100M Ann'!BC$8,'20100 Ann'!$C$8:$AZ$8,0))</f>
        <v>8861</v>
      </c>
      <c r="BD49" s="40">
        <f>INDEX('20100 Ann'!$C$8:$AZ$285,MATCH('20100M Ann'!$C49,'20100 Ann'!$C$8:$C$285,0),MATCH('20100M Ann'!BD$8,'20100 Ann'!$C$8:$AZ$8,0))</f>
        <v>9785</v>
      </c>
      <c r="BE49" s="40">
        <f>INDEX('20100 Ann'!$C$8:$AZ$285,MATCH('20100M Ann'!$C49,'20100 Ann'!$C$8:$C$285,0),MATCH('20100M Ann'!BE$8,'20100 Ann'!$C$8:$AZ$8,0))</f>
        <v>10442</v>
      </c>
      <c r="BF49" s="40">
        <f>INDEX('20100 Ann'!$C$8:$AZ$285,MATCH('20100M Ann'!$C49,'20100 Ann'!$C$8:$C$285,0),MATCH('20100M Ann'!BF$8,'20100 Ann'!$C$8:$AZ$8,0))</f>
        <v>11170</v>
      </c>
      <c r="BG49" s="40">
        <f>INDEX('20100 Ann'!$C$8:$AZ$285,MATCH('20100M Ann'!$C49,'20100 Ann'!$C$8:$C$285,0),MATCH('20100M Ann'!BG$8,'20100 Ann'!$C$8:$AZ$8,0))</f>
        <v>12284</v>
      </c>
      <c r="BH49" s="40">
        <f>INDEX('20100 Ann'!$C$8:$AZ$285,MATCH('20100M Ann'!$C49,'20100 Ann'!$C$8:$C$285,0),MATCH('20100M Ann'!BH$8,'20100 Ann'!$C$8:$AZ$8,0))</f>
        <v>12991</v>
      </c>
      <c r="BI49" s="40">
        <f>INDEX('20100 Ann'!$C$8:$AZ$285,MATCH('20100M Ann'!$C49,'20100 Ann'!$C$8:$C$285,0),MATCH('20100M Ann'!BI$8,'20100 Ann'!$C$8:$AZ$8,0))</f>
        <v>13661</v>
      </c>
      <c r="BJ49" s="40">
        <f>INDEX('20100 Ann'!$C$8:$AZ$285,MATCH('20100M Ann'!$C49,'20100 Ann'!$C$8:$C$285,0),MATCH('20100M Ann'!BJ$8,'20100 Ann'!$C$8:$AZ$8,0))</f>
        <v>14274</v>
      </c>
      <c r="BK49" s="40">
        <f>INDEX('20100 Ann'!$C$8:$AZ$285,MATCH('20100M Ann'!$C49,'20100 Ann'!$C$8:$C$285,0),MATCH('20100M Ann'!BK$8,'20100 Ann'!$C$8:$AZ$8,0))</f>
        <v>15386</v>
      </c>
      <c r="BL49" s="40">
        <f>INDEX('20100 Ann'!$C$8:$AZ$285,MATCH('20100M Ann'!$C49,'20100 Ann'!$C$8:$C$285,0),MATCH('20100M Ann'!BL$8,'20100 Ann'!$C$8:$AZ$8,0))</f>
        <v>16380</v>
      </c>
      <c r="BM49" s="40">
        <f>INDEX('20100 Ann'!$C$8:$AZ$285,MATCH('20100M Ann'!$C49,'20100 Ann'!$C$8:$C$285,0),MATCH('20100M Ann'!BM$8,'20100 Ann'!$C$8:$AZ$8,0))</f>
        <v>17235</v>
      </c>
      <c r="BN49" s="40">
        <f>INDEX('20100 Ann'!$C$8:$AZ$285,MATCH('20100M Ann'!$C49,'20100 Ann'!$C$8:$C$285,0),MATCH('20100M Ann'!BN$8,'20100 Ann'!$C$8:$AZ$8,0))</f>
        <v>17688</v>
      </c>
      <c r="BO49" s="40">
        <f>INDEX('20100 Ann'!$C$8:$AZ$285,MATCH('20100M Ann'!$C49,'20100 Ann'!$C$8:$C$285,0),MATCH('20100M Ann'!BO$8,'20100 Ann'!$C$8:$AZ$8,0))</f>
        <v>18684</v>
      </c>
      <c r="BP49" s="40">
        <f>INDEX('20100 Ann'!$C$8:$AZ$285,MATCH('20100M Ann'!$C49,'20100 Ann'!$C$8:$C$285,0),MATCH('20100M Ann'!BP$8,'20100 Ann'!$C$8:$AZ$8,0))</f>
        <v>19211</v>
      </c>
      <c r="BQ49" s="40">
        <f>INDEX('20100 Ann'!$C$8:$AZ$285,MATCH('20100M Ann'!$C49,'20100 Ann'!$C$8:$C$285,0),MATCH('20100M Ann'!BQ$8,'20100 Ann'!$C$8:$AZ$8,0))</f>
        <v>19906</v>
      </c>
      <c r="BR49" s="40">
        <f>INDEX('20100 Ann'!$C$8:$AZ$285,MATCH('20100M Ann'!$C49,'20100 Ann'!$C$8:$C$285,0),MATCH('20100M Ann'!BR$8,'20100 Ann'!$C$8:$AZ$8,0))</f>
        <v>20753</v>
      </c>
      <c r="BS49" s="40">
        <f>INDEX('20100 Ann'!$C$8:$AZ$285,MATCH('20100M Ann'!$C49,'20100 Ann'!$C$8:$C$285,0),MATCH('20100M Ann'!BS$8,'20100 Ann'!$C$8:$AZ$8,0))</f>
        <v>21615</v>
      </c>
      <c r="BT49" s="40">
        <f>INDEX('20100 Ann'!$C$8:$AZ$285,MATCH('20100M Ann'!$C49,'20100 Ann'!$C$8:$C$285,0),MATCH('20100M Ann'!BT$8,'20100 Ann'!$C$8:$AZ$8,0))</f>
        <v>22527</v>
      </c>
      <c r="BU49" s="40">
        <f>INDEX('20100 Ann'!$C$8:$AZ$285,MATCH('20100M Ann'!$C49,'20100 Ann'!$C$8:$C$285,0),MATCH('20100M Ann'!BU$8,'20100 Ann'!$C$8:$AZ$8,0))</f>
        <v>23759</v>
      </c>
      <c r="BV49" s="40">
        <f>INDEX('20100 Ann'!$C$8:$AZ$285,MATCH('20100M Ann'!$C49,'20100 Ann'!$C$8:$C$285,0),MATCH('20100M Ann'!BV$8,'20100 Ann'!$C$8:$AZ$8,0))</f>
        <v>24617</v>
      </c>
      <c r="BW49" s="40">
        <f>INDEX('20100 Ann'!$C$8:$AZ$285,MATCH('20100M Ann'!$C49,'20100 Ann'!$C$8:$C$285,0),MATCH('20100M Ann'!BW$8,'20100 Ann'!$C$8:$AZ$8,0))</f>
        <v>26206</v>
      </c>
      <c r="BX49" s="40">
        <f>INDEX('20100 Ann'!$C$8:$AZ$285,MATCH('20100M Ann'!$C49,'20100 Ann'!$C$8:$C$285,0),MATCH('20100M Ann'!BX$8,'20100 Ann'!$C$8:$AZ$8,0))</f>
        <v>27179</v>
      </c>
      <c r="BY49" s="40">
        <f>INDEX('20100 Ann'!$C$8:$AZ$285,MATCH('20100M Ann'!$C49,'20100 Ann'!$C$8:$C$285,0),MATCH('20100M Ann'!BY$8,'20100 Ann'!$C$8:$AZ$8,0))</f>
        <v>28127</v>
      </c>
      <c r="BZ49" s="40">
        <f>INDEX('20100 Ann'!$C$8:$AZ$285,MATCH('20100M Ann'!$C49,'20100 Ann'!$C$8:$C$285,0),MATCH('20100M Ann'!BZ$8,'20100 Ann'!$C$8:$AZ$8,0))</f>
        <v>29198</v>
      </c>
      <c r="CA49" s="40">
        <f>INDEX('20100 Ann'!$C$8:$AZ$285,MATCH('20100M Ann'!$C49,'20100 Ann'!$C$8:$C$285,0),MATCH('20100M Ann'!CA$8,'20100 Ann'!$C$8:$AZ$8,0))</f>
        <v>30697</v>
      </c>
      <c r="CB49" s="40">
        <f>INDEX('20100 Ann'!$C$8:$AZ$285,MATCH('20100M Ann'!$C49,'20100 Ann'!$C$8:$C$285,0),MATCH('20100M Ann'!CB$8,'20100 Ann'!$C$8:$AZ$8,0))</f>
        <v>31760</v>
      </c>
      <c r="CC49" s="40">
        <f>INDEX('20100 Ann'!$C$8:$AZ$285,MATCH('20100M Ann'!$C49,'20100 Ann'!$C$8:$C$285,0),MATCH('20100M Ann'!CC$8,'20100 Ann'!$C$8:$AZ$8,0))</f>
        <v>33589</v>
      </c>
      <c r="CD49" s="40">
        <f>INDEX('20100 Ann'!$C$8:$AZ$285,MATCH('20100M Ann'!$C49,'20100 Ann'!$C$8:$C$285,0),MATCH('20100M Ann'!CD$8,'20100 Ann'!$C$8:$AZ$8,0))</f>
        <v>34826</v>
      </c>
      <c r="CE49" s="40">
        <f>INDEX('20100 Ann'!$C$8:$AZ$285,MATCH('20100M Ann'!$C49,'20100 Ann'!$C$8:$C$285,0),MATCH('20100M Ann'!CE$8,'20100 Ann'!$C$8:$AZ$8,0))</f>
        <v>36101</v>
      </c>
      <c r="CF49" s="40">
        <f>INDEX('20100 Ann'!$C$8:$AZ$285,MATCH('20100M Ann'!$C49,'20100 Ann'!$C$8:$C$285,0),MATCH('20100M Ann'!CF$8,'20100 Ann'!$C$8:$AZ$8,0))</f>
        <v>35616</v>
      </c>
      <c r="CG49" s="40">
        <f>INDEX('20100 Ann'!$C$8:$AZ$285,MATCH('20100M Ann'!$C49,'20100 Ann'!$C$8:$C$285,0),MATCH('20100M Ann'!CG$8,'20100 Ann'!$C$8:$AZ$8,0))</f>
        <v>36274</v>
      </c>
      <c r="CH49" s="40">
        <f>INDEX('20100 Ann'!$C$8:$AZ$285,MATCH('20100M Ann'!$C49,'20100 Ann'!$C$8:$C$285,0),MATCH('20100M Ann'!CH$8,'20100 Ann'!$C$8:$AZ$8,0))</f>
        <v>37804</v>
      </c>
      <c r="CI49" s="40">
        <f>INDEX('20100 Ann'!$C$8:$AZ$285,MATCH('20100M Ann'!$C49,'20100 Ann'!$C$8:$C$285,0),MATCH('20100M Ann'!CI$8,'20100 Ann'!$C$8:$AZ$8,0))</f>
        <v>39441</v>
      </c>
      <c r="CJ49" s="40">
        <f>INDEX('20100 Ann'!$C$8:$AZ$285,MATCH('20100M Ann'!$C49,'20100 Ann'!$C$8:$C$285,0),MATCH('20100M Ann'!CJ$8,'20100 Ann'!$C$8:$AZ$8,0))</f>
        <v>39129</v>
      </c>
      <c r="CK49" s="40">
        <f>INDEX('20100 Ann'!$C$8:$AZ$285,MATCH('20100M Ann'!$C49,'20100 Ann'!$C$8:$C$285,0),MATCH('20100M Ann'!CK$8,'20100 Ann'!$C$8:$AZ$8,0))</f>
        <v>40794</v>
      </c>
      <c r="CL49" s="40">
        <f>INDEX('20100 Ann'!$C$8:$AZ$285,MATCH('20100M Ann'!$C49,'20100 Ann'!$C$8:$C$285,0),MATCH('20100M Ann'!CL$8,'20100 Ann'!$C$8:$AZ$8,0))</f>
        <v>42026</v>
      </c>
    </row>
    <row r="50" spans="1:90" s="39" customFormat="1" x14ac:dyDescent="0.25">
      <c r="A50" s="32">
        <v>39</v>
      </c>
      <c r="B50" s="39" t="s">
        <v>259</v>
      </c>
      <c r="C50" s="39" t="s">
        <v>258</v>
      </c>
      <c r="D50" s="39">
        <f>INDEX('20100 Ann Hist'!$C$8:$AR$285,MATCH('20100M Ann'!$C50,'20100 Ann Hist'!$C$8:$C$285,0),MATCH('20100M Ann'!D$8,'20100 Ann Hist'!$C$8:$AR$8,0))</f>
        <v>6917</v>
      </c>
      <c r="E50" s="39">
        <f>INDEX('20100 Ann Hist'!$C$8:$AR$285,MATCH('20100M Ann'!$C50,'20100 Ann Hist'!$C$8:$C$285,0),MATCH('20100M Ann'!E$8,'20100 Ann Hist'!$C$8:$AR$8,0))</f>
        <v>6411</v>
      </c>
      <c r="F50" s="39">
        <f>INDEX('20100 Ann Hist'!$C$8:$AR$285,MATCH('20100M Ann'!$C50,'20100 Ann Hist'!$C$8:$C$285,0),MATCH('20100M Ann'!F$8,'20100 Ann Hist'!$C$8:$AR$8,0))</f>
        <v>6145</v>
      </c>
      <c r="G50" s="39">
        <f>INDEX('20100 Ann Hist'!$C$8:$AR$285,MATCH('20100M Ann'!$C50,'20100 Ann Hist'!$C$8:$C$285,0),MATCH('20100M Ann'!G$8,'20100 Ann Hist'!$C$8:$AR$8,0))</f>
        <v>5306</v>
      </c>
      <c r="H50" s="39">
        <f>INDEX('20100 Ann Hist'!$C$8:$AR$285,MATCH('20100M Ann'!$C50,'20100 Ann Hist'!$C$8:$C$285,0),MATCH('20100M Ann'!H$8,'20100 Ann Hist'!$C$8:$AR$8,0))</f>
        <v>5122</v>
      </c>
      <c r="I50" s="39">
        <f>INDEX('20100 Ann Hist'!$C$8:$AR$285,MATCH('20100M Ann'!$C50,'20100 Ann Hist'!$C$8:$C$285,0),MATCH('20100M Ann'!I$8,'20100 Ann Hist'!$C$8:$AR$8,0))</f>
        <v>5579</v>
      </c>
      <c r="J50" s="39">
        <f>INDEX('20100 Ann Hist'!$C$8:$AR$285,MATCH('20100M Ann'!$C50,'20100 Ann Hist'!$C$8:$C$285,0),MATCH('20100M Ann'!J$8,'20100 Ann Hist'!$C$8:$AR$8,0))</f>
        <v>6080</v>
      </c>
      <c r="K50" s="39">
        <f>INDEX('20100 Ann Hist'!$C$8:$AR$285,MATCH('20100M Ann'!$C50,'20100 Ann Hist'!$C$8:$C$285,0),MATCH('20100M Ann'!K$8,'20100 Ann Hist'!$C$8:$AR$8,0))</f>
        <v>6802</v>
      </c>
      <c r="L50" s="39">
        <f>INDEX('20100 Ann Hist'!$C$8:$AR$285,MATCH('20100M Ann'!$C50,'20100 Ann Hist'!$C$8:$C$285,0),MATCH('20100M Ann'!L$8,'20100 Ann Hist'!$C$8:$AR$8,0))</f>
        <v>6990</v>
      </c>
      <c r="M50" s="39">
        <f>INDEX('20100 Ann Hist'!$C$8:$AR$285,MATCH('20100M Ann'!$C50,'20100 Ann Hist'!$C$8:$C$285,0),MATCH('20100M Ann'!M$8,'20100 Ann Hist'!$C$8:$AR$8,0))</f>
        <v>6556</v>
      </c>
      <c r="N50" s="39">
        <f>INDEX('20100 Ann Hist'!$C$8:$AR$285,MATCH('20100M Ann'!$C50,'20100 Ann Hist'!$C$8:$C$285,0),MATCH('20100M Ann'!N$8,'20100 Ann Hist'!$C$8:$AR$8,0))</f>
        <v>7046</v>
      </c>
      <c r="O50" s="39">
        <f>INDEX('20100 Ann Hist'!$C$8:$AR$285,MATCH('20100M Ann'!$C50,'20100 Ann Hist'!$C$8:$C$285,0),MATCH('20100M Ann'!O$8,'20100 Ann Hist'!$C$8:$AR$8,0))</f>
        <v>7464</v>
      </c>
      <c r="P50" s="39">
        <f>INDEX('20100 Ann Hist'!$C$8:$AR$285,MATCH('20100M Ann'!$C50,'20100 Ann Hist'!$C$8:$C$285,0),MATCH('20100M Ann'!P$8,'20100 Ann Hist'!$C$8:$AR$8,0))</f>
        <v>8558</v>
      </c>
      <c r="Q50" s="39">
        <f>INDEX('20100 Ann Hist'!$C$8:$AR$285,MATCH('20100M Ann'!$C50,'20100 Ann Hist'!$C$8:$C$285,0),MATCH('20100M Ann'!Q$8,'20100 Ann Hist'!$C$8:$AR$8,0))</f>
        <v>9598</v>
      </c>
      <c r="R50" s="39">
        <f>INDEX('20100 Ann Hist'!$C$8:$AR$285,MATCH('20100M Ann'!$C50,'20100 Ann Hist'!$C$8:$C$285,0),MATCH('20100M Ann'!R$8,'20100 Ann Hist'!$C$8:$AR$8,0))</f>
        <v>9922</v>
      </c>
      <c r="S50" s="39">
        <f>INDEX('20100 Ann Hist'!$C$8:$AR$285,MATCH('20100M Ann'!$C50,'20100 Ann Hist'!$C$8:$C$285,0),MATCH('20100M Ann'!S$8,'20100 Ann Hist'!$C$8:$AR$8,0))</f>
        <v>10109</v>
      </c>
      <c r="T50" s="39">
        <f>INDEX('20100 Ann Hist'!$C$8:$AR$285,MATCH('20100M Ann'!$C50,'20100 Ann Hist'!$C$8:$C$285,0),MATCH('20100M Ann'!T$8,'20100 Ann Hist'!$C$8:$AR$8,0))</f>
        <v>9885</v>
      </c>
      <c r="U50" s="39">
        <f>INDEX('20100 Ann Hist'!$C$8:$AR$285,MATCH('20100M Ann'!$C50,'20100 Ann Hist'!$C$8:$C$285,0),MATCH('20100M Ann'!U$8,'20100 Ann Hist'!$C$8:$AR$8,0))</f>
        <v>9679</v>
      </c>
      <c r="V50" s="39">
        <f>INDEX('20100 Ann Hist'!$C$8:$AR$285,MATCH('20100M Ann'!$C50,'20100 Ann Hist'!$C$8:$C$285,0),MATCH('20100M Ann'!V$8,'20100 Ann Hist'!$C$8:$AR$8,0))</f>
        <v>9109</v>
      </c>
      <c r="W50" s="39">
        <f>INDEX('20100 Ann Hist'!$C$8:$AR$285,MATCH('20100M Ann'!$C50,'20100 Ann Hist'!$C$8:$C$285,0),MATCH('20100M Ann'!W$8,'20100 Ann Hist'!$C$8:$AR$8,0))</f>
        <v>9425</v>
      </c>
      <c r="X50" s="39">
        <f>INDEX('20100 Ann Hist'!$C$8:$AR$285,MATCH('20100M Ann'!$C50,'20100 Ann Hist'!$C$8:$C$285,0),MATCH('20100M Ann'!X$8,'20100 Ann Hist'!$C$8:$AR$8,0))</f>
        <v>9340</v>
      </c>
      <c r="Y50" s="39">
        <f>INDEX('20100 Ann Hist'!$C$8:$AR$285,MATCH('20100M Ann'!$C50,'20100 Ann Hist'!$C$8:$C$285,0),MATCH('20100M Ann'!Y$8,'20100 Ann Hist'!$C$8:$AR$8,0))</f>
        <v>10033</v>
      </c>
      <c r="Z50" s="39">
        <f>INDEX('20100 Ann Hist'!$C$8:$AR$285,MATCH('20100M Ann'!$C50,'20100 Ann Hist'!$C$8:$C$285,0),MATCH('20100M Ann'!Z$8,'20100 Ann Hist'!$C$8:$AR$8,0))</f>
        <v>10197</v>
      </c>
      <c r="AA50" s="39">
        <f>INDEX('20100 Ann Hist'!$C$8:$AR$285,MATCH('20100M Ann'!$C50,'20100 Ann Hist'!$C$8:$C$285,0),MATCH('20100M Ann'!AA$8,'20100 Ann Hist'!$C$8:$AR$8,0))</f>
        <v>10371</v>
      </c>
      <c r="AB50" s="39">
        <f>INDEX('20100 Ann Hist'!$C$8:$AR$285,MATCH('20100M Ann'!$C50,'20100 Ann Hist'!$C$8:$C$285,0),MATCH('20100M Ann'!AB$8,'20100 Ann Hist'!$C$8:$AR$8,0))</f>
        <v>10697</v>
      </c>
      <c r="AC50" s="39">
        <f>INDEX('20100 Ann Hist'!$C$8:$AR$285,MATCH('20100M Ann'!$C50,'20100 Ann Hist'!$C$8:$C$285,0),MATCH('20100M Ann'!AC$8,'20100 Ann Hist'!$C$8:$AR$8,0))</f>
        <v>10661</v>
      </c>
      <c r="AD50" s="39">
        <f>INDEX('20100 Ann Hist'!$C$8:$AR$285,MATCH('20100M Ann'!$C50,'20100 Ann Hist'!$C$8:$C$285,0),MATCH('20100M Ann'!AD$8,'20100 Ann Hist'!$C$8:$AR$8,0))</f>
        <v>11172</v>
      </c>
      <c r="AE50" s="39">
        <f>INDEX('20100 Ann Hist'!$C$8:$AR$285,MATCH('20100M Ann'!$C50,'20100 Ann Hist'!$C$8:$C$285,0),MATCH('20100M Ann'!AE$8,'20100 Ann Hist'!$C$8:$AR$8,0))</f>
        <v>11502</v>
      </c>
      <c r="AF50" s="39">
        <f>INDEX('20100 Ann Hist'!$C$8:$AR$285,MATCH('20100M Ann'!$C50,'20100 Ann Hist'!$C$8:$C$285,0),MATCH('20100M Ann'!AF$8,'20100 Ann Hist'!$C$8:$AR$8,0))</f>
        <v>11589</v>
      </c>
      <c r="AG50" s="39">
        <f>INDEX('20100 Ann Hist'!$C$8:$AR$285,MATCH('20100M Ann'!$C50,'20100 Ann Hist'!$C$8:$C$285,0),MATCH('20100M Ann'!AG$8,'20100 Ann Hist'!$C$8:$AR$8,0))</f>
        <v>11519</v>
      </c>
      <c r="AH50" s="39">
        <f>INDEX('20100 Ann Hist'!$C$8:$AR$285,MATCH('20100M Ann'!$C50,'20100 Ann Hist'!$C$8:$C$285,0),MATCH('20100M Ann'!AH$8,'20100 Ann Hist'!$C$8:$AR$8,0))</f>
        <v>11811</v>
      </c>
      <c r="AI50" s="39">
        <f>INDEX('20100 Ann Hist'!$C$8:$AR$285,MATCH('20100M Ann'!$C50,'20100 Ann Hist'!$C$8:$C$285,0),MATCH('20100M Ann'!AI$8,'20100 Ann Hist'!$C$8:$AR$8,0))</f>
        <v>11877</v>
      </c>
      <c r="AJ50" s="39">
        <f>INDEX('20100 Ann Hist'!$C$8:$AR$285,MATCH('20100M Ann'!$C50,'20100 Ann Hist'!$C$8:$C$285,0),MATCH('20100M Ann'!AJ$8,'20100 Ann Hist'!$C$8:$AR$8,0))</f>
        <v>12097</v>
      </c>
      <c r="AK50" s="39">
        <f>INDEX('20100 Ann Hist'!$C$8:$AR$285,MATCH('20100M Ann'!$C50,'20100 Ann Hist'!$C$8:$C$285,0),MATCH('20100M Ann'!AK$8,'20100 Ann Hist'!$C$8:$AR$8,0))</f>
        <v>12482</v>
      </c>
      <c r="AL50" s="39">
        <f>INDEX('20100 Ann Hist'!$C$8:$AR$285,MATCH('20100M Ann'!$C50,'20100 Ann Hist'!$C$8:$C$285,0),MATCH('20100M Ann'!AL$8,'20100 Ann Hist'!$C$8:$AR$8,0))</f>
        <v>12766</v>
      </c>
      <c r="AM50" s="39">
        <f>INDEX('20100 Ann Hist'!$C$8:$AR$285,MATCH('20100M Ann'!$C50,'20100 Ann Hist'!$C$8:$C$285,0),MATCH('20100M Ann'!AM$8,'20100 Ann Hist'!$C$8:$AR$8,0))</f>
        <v>13485</v>
      </c>
      <c r="AN50" s="39">
        <f>INDEX('20100 Ann Hist'!$C$8:$AR$285,MATCH('20100M Ann'!$C50,'20100 Ann Hist'!$C$8:$C$285,0),MATCH('20100M Ann'!AN$8,'20100 Ann Hist'!$C$8:$AR$8,0))</f>
        <v>14144</v>
      </c>
      <c r="AO50" s="39">
        <f>INDEX('20100 Ann Hist'!$C$8:$AR$285,MATCH('20100M Ann'!$C50,'20100 Ann Hist'!$C$8:$C$285,0),MATCH('20100M Ann'!AO$8,'20100 Ann Hist'!$C$8:$AR$8,0))</f>
        <v>14726</v>
      </c>
      <c r="AP50" s="39">
        <f>INDEX('20100 Ann Hist'!$C$8:$AR$285,MATCH('20100M Ann'!$C50,'20100 Ann Hist'!$C$8:$C$285,0),MATCH('20100M Ann'!AP$8,'20100 Ann Hist'!$C$8:$AR$8,0))</f>
        <v>15198</v>
      </c>
      <c r="AQ50" s="39">
        <f>INDEX('20100 Ann Hist'!$C$8:$AR$285,MATCH('20100M Ann'!$C50,'20100 Ann Hist'!$C$8:$C$285,0),MATCH('20100M Ann'!AQ$8,'20100 Ann Hist'!$C$8:$AR$8,0))</f>
        <v>15728</v>
      </c>
      <c r="AR50" s="40">
        <f>INDEX('20100 Ann'!$C$8:$AZ$285,MATCH('20100M Ann'!$C50,'20100 Ann'!$C$8:$C$285,0),MATCH('20100M Ann'!AR$8,'20100 Ann'!$C$8:$AZ$8,0))</f>
        <v>16102</v>
      </c>
      <c r="AS50" s="40">
        <f>INDEX('20100 Ann'!$C$8:$AZ$285,MATCH('20100M Ann'!$C50,'20100 Ann'!$C$8:$C$285,0),MATCH('20100M Ann'!AS$8,'20100 Ann'!$C$8:$AZ$8,0))</f>
        <v>16643</v>
      </c>
      <c r="AT50" s="40">
        <f>INDEX('20100 Ann'!$C$8:$AZ$285,MATCH('20100M Ann'!$C50,'20100 Ann'!$C$8:$C$285,0),MATCH('20100M Ann'!AT$8,'20100 Ann'!$C$8:$AZ$8,0))</f>
        <v>17191</v>
      </c>
      <c r="AU50" s="40">
        <f>INDEX('20100 Ann'!$C$8:$AZ$285,MATCH('20100M Ann'!$C50,'20100 Ann'!$C$8:$C$285,0),MATCH('20100M Ann'!AU$8,'20100 Ann'!$C$8:$AZ$8,0))</f>
        <v>17821</v>
      </c>
      <c r="AV50" s="40">
        <f>INDEX('20100 Ann'!$C$8:$AZ$285,MATCH('20100M Ann'!$C50,'20100 Ann'!$C$8:$C$285,0),MATCH('20100M Ann'!AV$8,'20100 Ann'!$C$8:$AZ$8,0))</f>
        <v>18725</v>
      </c>
      <c r="AW50" s="40">
        <f>INDEX('20100 Ann'!$C$8:$AZ$285,MATCH('20100M Ann'!$C50,'20100 Ann'!$C$8:$C$285,0),MATCH('20100M Ann'!AW$8,'20100 Ann'!$C$8:$AZ$8,0))</f>
        <v>18343</v>
      </c>
      <c r="AX50" s="40">
        <f>INDEX('20100 Ann'!$C$8:$AZ$285,MATCH('20100M Ann'!$C50,'20100 Ann'!$C$8:$C$285,0),MATCH('20100M Ann'!AX$8,'20100 Ann'!$C$8:$AZ$8,0))</f>
        <v>18613</v>
      </c>
      <c r="AY50" s="40">
        <f>INDEX('20100 Ann'!$C$8:$AZ$285,MATCH('20100M Ann'!$C50,'20100 Ann'!$C$8:$C$285,0),MATCH('20100M Ann'!AY$8,'20100 Ann'!$C$8:$AZ$8,0))</f>
        <v>19002</v>
      </c>
      <c r="AZ50" s="40">
        <f>INDEX('20100 Ann'!$C$8:$AZ$285,MATCH('20100M Ann'!$C50,'20100 Ann'!$C$8:$C$285,0),MATCH('20100M Ann'!AZ$8,'20100 Ann'!$C$8:$AZ$8,0))</f>
        <v>19406</v>
      </c>
      <c r="BA50" s="40">
        <f>INDEX('20100 Ann'!$C$8:$AZ$285,MATCH('20100M Ann'!$C50,'20100 Ann'!$C$8:$C$285,0),MATCH('20100M Ann'!BA$8,'20100 Ann'!$C$8:$AZ$8,0))</f>
        <v>20080</v>
      </c>
      <c r="BB50" s="40">
        <f>INDEX('20100 Ann'!$C$8:$AZ$285,MATCH('20100M Ann'!$C50,'20100 Ann'!$C$8:$C$285,0),MATCH('20100M Ann'!BB$8,'20100 Ann'!$C$8:$AZ$8,0))</f>
        <v>20248</v>
      </c>
      <c r="BC50" s="40">
        <f>INDEX('20100 Ann'!$C$8:$AZ$285,MATCH('20100M Ann'!$C50,'20100 Ann'!$C$8:$C$285,0),MATCH('20100M Ann'!BC$8,'20100 Ann'!$C$8:$AZ$8,0))</f>
        <v>20158</v>
      </c>
      <c r="BD50" s="40">
        <f>INDEX('20100 Ann'!$C$8:$AZ$285,MATCH('20100M Ann'!$C50,'20100 Ann'!$C$8:$C$285,0),MATCH('20100M Ann'!BD$8,'20100 Ann'!$C$8:$AZ$8,0))</f>
        <v>20458</v>
      </c>
      <c r="BE50" s="40">
        <f>INDEX('20100 Ann'!$C$8:$AZ$285,MATCH('20100M Ann'!$C50,'20100 Ann'!$C$8:$C$285,0),MATCH('20100M Ann'!BE$8,'20100 Ann'!$C$8:$AZ$8,0))</f>
        <v>20685</v>
      </c>
      <c r="BF50" s="40">
        <f>INDEX('20100 Ann'!$C$8:$AZ$285,MATCH('20100M Ann'!$C50,'20100 Ann'!$C$8:$C$285,0),MATCH('20100M Ann'!BF$8,'20100 Ann'!$C$8:$AZ$8,0))</f>
        <v>21214</v>
      </c>
      <c r="BG50" s="40">
        <f>INDEX('20100 Ann'!$C$8:$AZ$285,MATCH('20100M Ann'!$C50,'20100 Ann'!$C$8:$C$285,0),MATCH('20100M Ann'!BG$8,'20100 Ann'!$C$8:$AZ$8,0))</f>
        <v>22480</v>
      </c>
      <c r="BH50" s="40">
        <f>INDEX('20100 Ann'!$C$8:$AZ$285,MATCH('20100M Ann'!$C50,'20100 Ann'!$C$8:$C$285,0),MATCH('20100M Ann'!BH$8,'20100 Ann'!$C$8:$AZ$8,0))</f>
        <v>22960</v>
      </c>
      <c r="BI50" s="40">
        <f>INDEX('20100 Ann'!$C$8:$AZ$285,MATCH('20100M Ann'!$C50,'20100 Ann'!$C$8:$C$285,0),MATCH('20100M Ann'!BI$8,'20100 Ann'!$C$8:$AZ$8,0))</f>
        <v>23632</v>
      </c>
      <c r="BJ50" s="40">
        <f>INDEX('20100 Ann'!$C$8:$AZ$285,MATCH('20100M Ann'!$C50,'20100 Ann'!$C$8:$C$285,0),MATCH('20100M Ann'!BJ$8,'20100 Ann'!$C$8:$AZ$8,0))</f>
        <v>23929</v>
      </c>
      <c r="BK50" s="40">
        <f>INDEX('20100 Ann'!$C$8:$AZ$285,MATCH('20100M Ann'!$C50,'20100 Ann'!$C$8:$C$285,0),MATCH('20100M Ann'!BK$8,'20100 Ann'!$C$8:$AZ$8,0))</f>
        <v>24826</v>
      </c>
      <c r="BL50" s="40">
        <f>INDEX('20100 Ann'!$C$8:$AZ$285,MATCH('20100M Ann'!$C50,'20100 Ann'!$C$8:$C$285,0),MATCH('20100M Ann'!BL$8,'20100 Ann'!$C$8:$AZ$8,0))</f>
        <v>25340</v>
      </c>
      <c r="BM50" s="40">
        <f>INDEX('20100 Ann'!$C$8:$AZ$285,MATCH('20100M Ann'!$C50,'20100 Ann'!$C$8:$C$285,0),MATCH('20100M Ann'!BM$8,'20100 Ann'!$C$8:$AZ$8,0))</f>
        <v>25555</v>
      </c>
      <c r="BN50" s="40">
        <f>INDEX('20100 Ann'!$C$8:$AZ$285,MATCH('20100M Ann'!$C50,'20100 Ann'!$C$8:$C$285,0),MATCH('20100M Ann'!BN$8,'20100 Ann'!$C$8:$AZ$8,0))</f>
        <v>25395</v>
      </c>
      <c r="BO50" s="40">
        <f>INDEX('20100 Ann'!$C$8:$AZ$285,MATCH('20100M Ann'!$C50,'20100 Ann'!$C$8:$C$285,0),MATCH('20100M Ann'!BO$8,'20100 Ann'!$C$8:$AZ$8,0))</f>
        <v>26133</v>
      </c>
      <c r="BP50" s="40">
        <f>INDEX('20100 Ann'!$C$8:$AZ$285,MATCH('20100M Ann'!$C50,'20100 Ann'!$C$8:$C$285,0),MATCH('20100M Ann'!BP$8,'20100 Ann'!$C$8:$AZ$8,0))</f>
        <v>26216</v>
      </c>
      <c r="BQ50" s="40">
        <f>INDEX('20100 Ann'!$C$8:$AZ$285,MATCH('20100M Ann'!$C50,'20100 Ann'!$C$8:$C$285,0),MATCH('20100M Ann'!BQ$8,'20100 Ann'!$C$8:$AZ$8,0))</f>
        <v>26611</v>
      </c>
      <c r="BR50" s="40">
        <f>INDEX('20100 Ann'!$C$8:$AZ$285,MATCH('20100M Ann'!$C50,'20100 Ann'!$C$8:$C$285,0),MATCH('20100M Ann'!BR$8,'20100 Ann'!$C$8:$AZ$8,0))</f>
        <v>27180</v>
      </c>
      <c r="BS50" s="40">
        <f>INDEX('20100 Ann'!$C$8:$AZ$285,MATCH('20100M Ann'!$C50,'20100 Ann'!$C$8:$C$285,0),MATCH('20100M Ann'!BS$8,'20100 Ann'!$C$8:$AZ$8,0))</f>
        <v>27719</v>
      </c>
      <c r="BT50" s="40">
        <f>INDEX('20100 Ann'!$C$8:$AZ$285,MATCH('20100M Ann'!$C50,'20100 Ann'!$C$8:$C$285,0),MATCH('20100M Ann'!BT$8,'20100 Ann'!$C$8:$AZ$8,0))</f>
        <v>28397</v>
      </c>
      <c r="BU50" s="40">
        <f>INDEX('20100 Ann'!$C$8:$AZ$285,MATCH('20100M Ann'!$C50,'20100 Ann'!$C$8:$C$285,0),MATCH('20100M Ann'!BU$8,'20100 Ann'!$C$8:$AZ$8,0))</f>
        <v>29723</v>
      </c>
      <c r="BV50" s="40">
        <f>INDEX('20100 Ann'!$C$8:$AZ$285,MATCH('20100M Ann'!$C50,'20100 Ann'!$C$8:$C$285,0),MATCH('20100M Ann'!BV$8,'20100 Ann'!$C$8:$AZ$8,0))</f>
        <v>30350</v>
      </c>
      <c r="BW50" s="40">
        <f>INDEX('20100 Ann'!$C$8:$AZ$285,MATCH('20100M Ann'!$C50,'20100 Ann'!$C$8:$C$285,0),MATCH('20100M Ann'!BW$8,'20100 Ann'!$C$8:$AZ$8,0))</f>
        <v>31524</v>
      </c>
      <c r="BX50" s="40">
        <f>INDEX('20100 Ann'!$C$8:$AZ$285,MATCH('20100M Ann'!$C50,'20100 Ann'!$C$8:$C$285,0),MATCH('20100M Ann'!BX$8,'20100 Ann'!$C$8:$AZ$8,0))</f>
        <v>32075</v>
      </c>
      <c r="BY50" s="40">
        <f>INDEX('20100 Ann'!$C$8:$AZ$285,MATCH('20100M Ann'!$C50,'20100 Ann'!$C$8:$C$285,0),MATCH('20100M Ann'!BY$8,'20100 Ann'!$C$8:$AZ$8,0))</f>
        <v>32754</v>
      </c>
      <c r="BZ50" s="40">
        <f>INDEX('20100 Ann'!$C$8:$AZ$285,MATCH('20100M Ann'!$C50,'20100 Ann'!$C$8:$C$285,0),MATCH('20100M Ann'!BZ$8,'20100 Ann'!$C$8:$AZ$8,0))</f>
        <v>33342</v>
      </c>
      <c r="CA50" s="40">
        <f>INDEX('20100 Ann'!$C$8:$AZ$285,MATCH('20100M Ann'!$C50,'20100 Ann'!$C$8:$C$285,0),MATCH('20100M Ann'!CA$8,'20100 Ann'!$C$8:$AZ$8,0))</f>
        <v>34221</v>
      </c>
      <c r="CB50" s="40">
        <f>INDEX('20100 Ann'!$C$8:$AZ$285,MATCH('20100M Ann'!$C50,'20100 Ann'!$C$8:$C$285,0),MATCH('20100M Ann'!CB$8,'20100 Ann'!$C$8:$AZ$8,0))</f>
        <v>34424</v>
      </c>
      <c r="CC50" s="40">
        <f>INDEX('20100 Ann'!$C$8:$AZ$285,MATCH('20100M Ann'!$C50,'20100 Ann'!$C$8:$C$285,0),MATCH('20100M Ann'!CC$8,'20100 Ann'!$C$8:$AZ$8,0))</f>
        <v>35458</v>
      </c>
      <c r="CD50" s="40">
        <f>INDEX('20100 Ann'!$C$8:$AZ$285,MATCH('20100M Ann'!$C50,'20100 Ann'!$C$8:$C$285,0),MATCH('20100M Ann'!CD$8,'20100 Ann'!$C$8:$AZ$8,0))</f>
        <v>35866</v>
      </c>
      <c r="CE50" s="40">
        <f>INDEX('20100 Ann'!$C$8:$AZ$285,MATCH('20100M Ann'!$C50,'20100 Ann'!$C$8:$C$285,0),MATCH('20100M Ann'!CE$8,'20100 Ann'!$C$8:$AZ$8,0))</f>
        <v>36078</v>
      </c>
      <c r="CF50" s="40">
        <f>INDEX('20100 Ann'!$C$8:$AZ$285,MATCH('20100M Ann'!$C50,'20100 Ann'!$C$8:$C$285,0),MATCH('20100M Ann'!CF$8,'20100 Ann'!$C$8:$AZ$8,0))</f>
        <v>35616</v>
      </c>
      <c r="CG50" s="40">
        <f>INDEX('20100 Ann'!$C$8:$AZ$285,MATCH('20100M Ann'!$C50,'20100 Ann'!$C$8:$C$285,0),MATCH('20100M Ann'!CG$8,'20100 Ann'!$C$8:$AZ$8,0))</f>
        <v>35684</v>
      </c>
      <c r="CH50" s="40">
        <f>INDEX('20100 Ann'!$C$8:$AZ$285,MATCH('20100M Ann'!$C50,'20100 Ann'!$C$8:$C$285,0),MATCH('20100M Ann'!CH$8,'20100 Ann'!$C$8:$AZ$8,0))</f>
        <v>36298</v>
      </c>
      <c r="CI50" s="40">
        <f>INDEX('20100 Ann'!$C$8:$AZ$285,MATCH('20100M Ann'!$C50,'20100 Ann'!$C$8:$C$285,0),MATCH('20100M Ann'!CI$8,'20100 Ann'!$C$8:$AZ$8,0))</f>
        <v>37166</v>
      </c>
      <c r="CJ50" s="40">
        <f>INDEX('20100 Ann'!$C$8:$AZ$285,MATCH('20100M Ann'!$C50,'20100 Ann'!$C$8:$C$285,0),MATCH('20100M Ann'!CJ$8,'20100 Ann'!$C$8:$AZ$8,0))</f>
        <v>36388</v>
      </c>
      <c r="CK50" s="40">
        <f>INDEX('20100 Ann'!$C$8:$AZ$285,MATCH('20100M Ann'!$C50,'20100 Ann'!$C$8:$C$285,0),MATCH('20100M Ann'!CK$8,'20100 Ann'!$C$8:$AZ$8,0))</f>
        <v>37374</v>
      </c>
      <c r="CL50" s="40">
        <f>INDEX('20100 Ann'!$C$8:$AZ$285,MATCH('20100M Ann'!$C50,'20100 Ann'!$C$8:$C$285,0),MATCH('20100M Ann'!CL$8,'20100 Ann'!$C$8:$AZ$8,0))</f>
        <v>38368</v>
      </c>
    </row>
    <row r="51" spans="1:90" s="39" customFormat="1" x14ac:dyDescent="0.25">
      <c r="A51" s="32">
        <v>40</v>
      </c>
      <c r="B51" s="39" t="s">
        <v>257</v>
      </c>
      <c r="C51" s="39" t="s">
        <v>256</v>
      </c>
      <c r="D51" s="39">
        <f>INDEX('20100 Ann Hist'!$C$8:$AR$285,MATCH('20100M Ann'!$C51,'20100 Ann Hist'!$C$8:$C$285,0),MATCH('20100M Ann'!D$8,'20100 Ann Hist'!$C$8:$AR$8,0))</f>
        <v>121878</v>
      </c>
      <c r="E51" s="39">
        <f>INDEX('20100 Ann Hist'!$C$8:$AR$285,MATCH('20100M Ann'!$C51,'20100 Ann Hist'!$C$8:$C$285,0),MATCH('20100M Ann'!E$8,'20100 Ann Hist'!$C$8:$AR$8,0))</f>
        <v>123188</v>
      </c>
      <c r="F51" s="39">
        <f>INDEX('20100 Ann Hist'!$C$8:$AR$285,MATCH('20100M Ann'!$C51,'20100 Ann Hist'!$C$8:$C$285,0),MATCH('20100M Ann'!F$8,'20100 Ann Hist'!$C$8:$AR$8,0))</f>
        <v>124149</v>
      </c>
      <c r="G51" s="39">
        <f>INDEX('20100 Ann Hist'!$C$8:$AR$285,MATCH('20100M Ann'!$C51,'20100 Ann Hist'!$C$8:$C$285,0),MATCH('20100M Ann'!G$8,'20100 Ann Hist'!$C$8:$AR$8,0))</f>
        <v>124949</v>
      </c>
      <c r="H51" s="39">
        <f>INDEX('20100 Ann Hist'!$C$8:$AR$285,MATCH('20100M Ann'!$C51,'20100 Ann Hist'!$C$8:$C$285,0),MATCH('20100M Ann'!H$8,'20100 Ann Hist'!$C$8:$AR$8,0))</f>
        <v>125690</v>
      </c>
      <c r="I51" s="39">
        <f>INDEX('20100 Ann Hist'!$C$8:$AR$285,MATCH('20100M Ann'!$C51,'20100 Ann Hist'!$C$8:$C$285,0),MATCH('20100M Ann'!I$8,'20100 Ann Hist'!$C$8:$AR$8,0))</f>
        <v>126485</v>
      </c>
      <c r="J51" s="39">
        <f>INDEX('20100 Ann Hist'!$C$8:$AR$285,MATCH('20100M Ann'!$C51,'20100 Ann Hist'!$C$8:$C$285,0),MATCH('20100M Ann'!J$8,'20100 Ann Hist'!$C$8:$AR$8,0))</f>
        <v>127362</v>
      </c>
      <c r="K51" s="39">
        <f>INDEX('20100 Ann Hist'!$C$8:$AR$285,MATCH('20100M Ann'!$C51,'20100 Ann Hist'!$C$8:$C$285,0),MATCH('20100M Ann'!K$8,'20100 Ann Hist'!$C$8:$AR$8,0))</f>
        <v>128181</v>
      </c>
      <c r="L51" s="39">
        <f>INDEX('20100 Ann Hist'!$C$8:$AR$285,MATCH('20100M Ann'!$C51,'20100 Ann Hist'!$C$8:$C$285,0),MATCH('20100M Ann'!L$8,'20100 Ann Hist'!$C$8:$AR$8,0))</f>
        <v>128961</v>
      </c>
      <c r="M51" s="39">
        <f>INDEX('20100 Ann Hist'!$C$8:$AR$285,MATCH('20100M Ann'!$C51,'20100 Ann Hist'!$C$8:$C$285,0),MATCH('20100M Ann'!M$8,'20100 Ann Hist'!$C$8:$AR$8,0))</f>
        <v>129969</v>
      </c>
      <c r="N51" s="39">
        <f>INDEX('20100 Ann Hist'!$C$8:$AR$285,MATCH('20100M Ann'!$C51,'20100 Ann Hist'!$C$8:$C$285,0),MATCH('20100M Ann'!N$8,'20100 Ann Hist'!$C$8:$AR$8,0))</f>
        <v>131028</v>
      </c>
      <c r="O51" s="39">
        <f>INDEX('20100 Ann Hist'!$C$8:$AR$285,MATCH('20100M Ann'!$C51,'20100 Ann Hist'!$C$8:$C$285,0),MATCH('20100M Ann'!O$8,'20100 Ann Hist'!$C$8:$AR$8,0))</f>
        <v>132122</v>
      </c>
      <c r="P51" s="39">
        <f>INDEX('20100 Ann Hist'!$C$8:$AR$285,MATCH('20100M Ann'!$C51,'20100 Ann Hist'!$C$8:$C$285,0),MATCH('20100M Ann'!P$8,'20100 Ann Hist'!$C$8:$AR$8,0))</f>
        <v>133402</v>
      </c>
      <c r="Q51" s="39">
        <f>INDEX('20100 Ann Hist'!$C$8:$AR$285,MATCH('20100M Ann'!$C51,'20100 Ann Hist'!$C$8:$C$285,0),MATCH('20100M Ann'!Q$8,'20100 Ann Hist'!$C$8:$AR$8,0))</f>
        <v>134860</v>
      </c>
      <c r="R51" s="39">
        <f>INDEX('20100 Ann Hist'!$C$8:$AR$285,MATCH('20100M Ann'!$C51,'20100 Ann Hist'!$C$8:$C$285,0),MATCH('20100M Ann'!R$8,'20100 Ann Hist'!$C$8:$AR$8,0))</f>
        <v>136739</v>
      </c>
      <c r="S51" s="39">
        <f>INDEX('20100 Ann Hist'!$C$8:$AR$285,MATCH('20100M Ann'!$C51,'20100 Ann Hist'!$C$8:$C$285,0),MATCH('20100M Ann'!S$8,'20100 Ann Hist'!$C$8:$AR$8,0))</f>
        <v>138397</v>
      </c>
      <c r="T51" s="39">
        <f>INDEX('20100 Ann Hist'!$C$8:$AR$285,MATCH('20100M Ann'!$C51,'20100 Ann Hist'!$C$8:$C$285,0),MATCH('20100M Ann'!T$8,'20100 Ann Hist'!$C$8:$AR$8,0))</f>
        <v>139928</v>
      </c>
      <c r="U51" s="39">
        <f>INDEX('20100 Ann Hist'!$C$8:$AR$285,MATCH('20100M Ann'!$C51,'20100 Ann Hist'!$C$8:$C$285,0),MATCH('20100M Ann'!U$8,'20100 Ann Hist'!$C$8:$AR$8,0))</f>
        <v>141389</v>
      </c>
      <c r="V51" s="39">
        <f>INDEX('20100 Ann Hist'!$C$8:$AR$285,MATCH('20100M Ann'!$C51,'20100 Ann Hist'!$C$8:$C$285,0),MATCH('20100M Ann'!V$8,'20100 Ann Hist'!$C$8:$AR$8,0))</f>
        <v>144126</v>
      </c>
      <c r="W51" s="39">
        <f>INDEX('20100 Ann Hist'!$C$8:$AR$285,MATCH('20100M Ann'!$C51,'20100 Ann Hist'!$C$8:$C$285,0),MATCH('20100M Ann'!W$8,'20100 Ann Hist'!$C$8:$AR$8,0))</f>
        <v>146631</v>
      </c>
      <c r="X51" s="39">
        <f>INDEX('20100 Ann Hist'!$C$8:$AR$285,MATCH('20100M Ann'!$C51,'20100 Ann Hist'!$C$8:$C$285,0),MATCH('20100M Ann'!X$8,'20100 Ann Hist'!$C$8:$AR$8,0))</f>
        <v>149188</v>
      </c>
      <c r="Y51" s="39">
        <f>INDEX('20100 Ann Hist'!$C$8:$AR$285,MATCH('20100M Ann'!$C51,'20100 Ann Hist'!$C$8:$C$285,0),MATCH('20100M Ann'!Y$8,'20100 Ann Hist'!$C$8:$AR$8,0))</f>
        <v>151684</v>
      </c>
      <c r="Z51" s="39">
        <f>INDEX('20100 Ann Hist'!$C$8:$AR$285,MATCH('20100M Ann'!$C51,'20100 Ann Hist'!$C$8:$C$285,0),MATCH('20100M Ann'!Z$8,'20100 Ann Hist'!$C$8:$AR$8,0))</f>
        <v>154287</v>
      </c>
      <c r="AA51" s="39">
        <f>INDEX('20100 Ann Hist'!$C$8:$AR$285,MATCH('20100M Ann'!$C51,'20100 Ann Hist'!$C$8:$C$285,0),MATCH('20100M Ann'!AA$8,'20100 Ann Hist'!$C$8:$AR$8,0))</f>
        <v>156954</v>
      </c>
      <c r="AB51" s="39">
        <f>INDEX('20100 Ann Hist'!$C$8:$AR$285,MATCH('20100M Ann'!$C51,'20100 Ann Hist'!$C$8:$C$285,0),MATCH('20100M Ann'!AB$8,'20100 Ann Hist'!$C$8:$AR$8,0))</f>
        <v>159565</v>
      </c>
      <c r="AC51" s="39">
        <f>INDEX('20100 Ann Hist'!$C$8:$AR$285,MATCH('20100M Ann'!$C51,'20100 Ann Hist'!$C$8:$C$285,0),MATCH('20100M Ann'!AC$8,'20100 Ann Hist'!$C$8:$AR$8,0))</f>
        <v>162391</v>
      </c>
      <c r="AD51" s="39">
        <f>INDEX('20100 Ann Hist'!$C$8:$AR$285,MATCH('20100M Ann'!$C51,'20100 Ann Hist'!$C$8:$C$285,0),MATCH('20100M Ann'!AD$8,'20100 Ann Hist'!$C$8:$AR$8,0))</f>
        <v>165275</v>
      </c>
      <c r="AE51" s="39">
        <f>INDEX('20100 Ann Hist'!$C$8:$AR$285,MATCH('20100M Ann'!$C51,'20100 Ann Hist'!$C$8:$C$285,0),MATCH('20100M Ann'!AE$8,'20100 Ann Hist'!$C$8:$AR$8,0))</f>
        <v>168221</v>
      </c>
      <c r="AF51" s="39">
        <f>INDEX('20100 Ann Hist'!$C$8:$AR$285,MATCH('20100M Ann'!$C51,'20100 Ann Hist'!$C$8:$C$285,0),MATCH('20100M Ann'!AF$8,'20100 Ann Hist'!$C$8:$AR$8,0))</f>
        <v>171274</v>
      </c>
      <c r="AG51" s="39">
        <f>INDEX('20100 Ann Hist'!$C$8:$AR$285,MATCH('20100M Ann'!$C51,'20100 Ann Hist'!$C$8:$C$285,0),MATCH('20100M Ann'!AG$8,'20100 Ann Hist'!$C$8:$AR$8,0))</f>
        <v>174141</v>
      </c>
      <c r="AH51" s="39">
        <f>INDEX('20100 Ann Hist'!$C$8:$AR$285,MATCH('20100M Ann'!$C51,'20100 Ann Hist'!$C$8:$C$285,0),MATCH('20100M Ann'!AH$8,'20100 Ann Hist'!$C$8:$AR$8,0))</f>
        <v>177130</v>
      </c>
      <c r="AI51" s="39">
        <f>INDEX('20100 Ann Hist'!$C$8:$AR$285,MATCH('20100M Ann'!$C51,'20100 Ann Hist'!$C$8:$C$285,0),MATCH('20100M Ann'!AI$8,'20100 Ann Hist'!$C$8:$AR$8,0))</f>
        <v>180760</v>
      </c>
      <c r="AJ51" s="39">
        <f>INDEX('20100 Ann Hist'!$C$8:$AR$285,MATCH('20100M Ann'!$C51,'20100 Ann Hist'!$C$8:$C$285,0),MATCH('20100M Ann'!AJ$8,'20100 Ann Hist'!$C$8:$AR$8,0))</f>
        <v>183742</v>
      </c>
      <c r="AK51" s="39">
        <f>INDEX('20100 Ann Hist'!$C$8:$AR$285,MATCH('20100M Ann'!$C51,'20100 Ann Hist'!$C$8:$C$285,0),MATCH('20100M Ann'!AK$8,'20100 Ann Hist'!$C$8:$AR$8,0))</f>
        <v>186590</v>
      </c>
      <c r="AL51" s="39">
        <f>INDEX('20100 Ann Hist'!$C$8:$AR$285,MATCH('20100M Ann'!$C51,'20100 Ann Hist'!$C$8:$C$285,0),MATCH('20100M Ann'!AL$8,'20100 Ann Hist'!$C$8:$AR$8,0))</f>
        <v>189300</v>
      </c>
      <c r="AM51" s="39">
        <f>INDEX('20100 Ann Hist'!$C$8:$AR$285,MATCH('20100M Ann'!$C51,'20100 Ann Hist'!$C$8:$C$285,0),MATCH('20100M Ann'!AM$8,'20100 Ann Hist'!$C$8:$AR$8,0))</f>
        <v>191927</v>
      </c>
      <c r="AN51" s="39">
        <f>INDEX('20100 Ann Hist'!$C$8:$AR$285,MATCH('20100M Ann'!$C51,'20100 Ann Hist'!$C$8:$C$285,0),MATCH('20100M Ann'!AN$8,'20100 Ann Hist'!$C$8:$AR$8,0))</f>
        <v>194347</v>
      </c>
      <c r="AO51" s="39">
        <f>INDEX('20100 Ann Hist'!$C$8:$AR$285,MATCH('20100M Ann'!$C51,'20100 Ann Hist'!$C$8:$C$285,0),MATCH('20100M Ann'!AO$8,'20100 Ann Hist'!$C$8:$AR$8,0))</f>
        <v>196599</v>
      </c>
      <c r="AP51" s="39">
        <f>INDEX('20100 Ann Hist'!$C$8:$AR$285,MATCH('20100M Ann'!$C51,'20100 Ann Hist'!$C$8:$C$285,0),MATCH('20100M Ann'!AP$8,'20100 Ann Hist'!$C$8:$AR$8,0))</f>
        <v>198752</v>
      </c>
      <c r="AQ51" s="39">
        <f>INDEX('20100 Ann Hist'!$C$8:$AR$285,MATCH('20100M Ann'!$C51,'20100 Ann Hist'!$C$8:$C$285,0),MATCH('20100M Ann'!AQ$8,'20100 Ann Hist'!$C$8:$AR$8,0))</f>
        <v>200745</v>
      </c>
      <c r="AR51" s="40">
        <f>INDEX('20100 Ann'!$C$8:$AZ$285,MATCH('20100M Ann'!$C51,'20100 Ann'!$C$8:$C$285,0),MATCH('20100M Ann'!AR$8,'20100 Ann'!$C$8:$AZ$8,0))</f>
        <v>202736</v>
      </c>
      <c r="AS51" s="40">
        <f>INDEX('20100 Ann'!$C$8:$AZ$285,MATCH('20100M Ann'!$C51,'20100 Ann'!$C$8:$C$285,0),MATCH('20100M Ann'!AS$8,'20100 Ann'!$C$8:$AZ$8,0))</f>
        <v>205089</v>
      </c>
      <c r="AT51" s="40">
        <f>INDEX('20100 Ann'!$C$8:$AZ$285,MATCH('20100M Ann'!$C51,'20100 Ann'!$C$8:$C$285,0),MATCH('20100M Ann'!AT$8,'20100 Ann'!$C$8:$AZ$8,0))</f>
        <v>207692</v>
      </c>
      <c r="AU51" s="40">
        <f>INDEX('20100 Ann'!$C$8:$AZ$285,MATCH('20100M Ann'!$C51,'20100 Ann'!$C$8:$C$285,0),MATCH('20100M Ann'!AU$8,'20100 Ann'!$C$8:$AZ$8,0))</f>
        <v>209924</v>
      </c>
      <c r="AV51" s="40">
        <f>INDEX('20100 Ann'!$C$8:$AZ$285,MATCH('20100M Ann'!$C51,'20100 Ann'!$C$8:$C$285,0),MATCH('20100M Ann'!AV$8,'20100 Ann'!$C$8:$AZ$8,0))</f>
        <v>211939</v>
      </c>
      <c r="AW51" s="40">
        <f>INDEX('20100 Ann'!$C$8:$AZ$285,MATCH('20100M Ann'!$C51,'20100 Ann'!$C$8:$C$285,0),MATCH('20100M Ann'!AW$8,'20100 Ann'!$C$8:$AZ$8,0))</f>
        <v>213898</v>
      </c>
      <c r="AX51" s="40">
        <f>INDEX('20100 Ann'!$C$8:$AZ$285,MATCH('20100M Ann'!$C51,'20100 Ann'!$C$8:$C$285,0),MATCH('20100M Ann'!AX$8,'20100 Ann'!$C$8:$AZ$8,0))</f>
        <v>215981</v>
      </c>
      <c r="AY51" s="40">
        <f>INDEX('20100 Ann'!$C$8:$AZ$285,MATCH('20100M Ann'!$C51,'20100 Ann'!$C$8:$C$285,0),MATCH('20100M Ann'!AY$8,'20100 Ann'!$C$8:$AZ$8,0))</f>
        <v>218086</v>
      </c>
      <c r="AZ51" s="40">
        <f>INDEX('20100 Ann'!$C$8:$AZ$285,MATCH('20100M Ann'!$C51,'20100 Ann'!$C$8:$C$285,0),MATCH('20100M Ann'!AZ$8,'20100 Ann'!$C$8:$AZ$8,0))</f>
        <v>220289</v>
      </c>
      <c r="BA51" s="40">
        <f>INDEX('20100 Ann'!$C$8:$AZ$285,MATCH('20100M Ann'!$C51,'20100 Ann'!$C$8:$C$285,0),MATCH('20100M Ann'!BA$8,'20100 Ann'!$C$8:$AZ$8,0))</f>
        <v>222629</v>
      </c>
      <c r="BB51" s="40">
        <f>INDEX('20100 Ann'!$C$8:$AZ$285,MATCH('20100M Ann'!$C51,'20100 Ann'!$C$8:$C$285,0),MATCH('20100M Ann'!BB$8,'20100 Ann'!$C$8:$AZ$8,0))</f>
        <v>225106</v>
      </c>
      <c r="BC51" s="40">
        <f>INDEX('20100 Ann'!$C$8:$AZ$285,MATCH('20100M Ann'!$C51,'20100 Ann'!$C$8:$C$285,0),MATCH('20100M Ann'!BC$8,'20100 Ann'!$C$8:$AZ$8,0))</f>
        <v>227726</v>
      </c>
      <c r="BD51" s="40">
        <f>INDEX('20100 Ann'!$C$8:$AZ$285,MATCH('20100M Ann'!$C51,'20100 Ann'!$C$8:$C$285,0),MATCH('20100M Ann'!BD$8,'20100 Ann'!$C$8:$AZ$8,0))</f>
        <v>230008</v>
      </c>
      <c r="BE51" s="40">
        <f>INDEX('20100 Ann'!$C$8:$AZ$285,MATCH('20100M Ann'!$C51,'20100 Ann'!$C$8:$C$285,0),MATCH('20100M Ann'!BE$8,'20100 Ann'!$C$8:$AZ$8,0))</f>
        <v>232218</v>
      </c>
      <c r="BF51" s="40">
        <f>INDEX('20100 Ann'!$C$8:$AZ$285,MATCH('20100M Ann'!$C51,'20100 Ann'!$C$8:$C$285,0),MATCH('20100M Ann'!BF$8,'20100 Ann'!$C$8:$AZ$8,0))</f>
        <v>234333</v>
      </c>
      <c r="BG51" s="40">
        <f>INDEX('20100 Ann'!$C$8:$AZ$285,MATCH('20100M Ann'!$C51,'20100 Ann'!$C$8:$C$285,0),MATCH('20100M Ann'!BG$8,'20100 Ann'!$C$8:$AZ$8,0))</f>
        <v>236394</v>
      </c>
      <c r="BH51" s="40">
        <f>INDEX('20100 Ann'!$C$8:$AZ$285,MATCH('20100M Ann'!$C51,'20100 Ann'!$C$8:$C$285,0),MATCH('20100M Ann'!BH$8,'20100 Ann'!$C$8:$AZ$8,0))</f>
        <v>238506</v>
      </c>
      <c r="BI51" s="40">
        <f>INDEX('20100 Ann'!$C$8:$AZ$285,MATCH('20100M Ann'!$C51,'20100 Ann'!$C$8:$C$285,0),MATCH('20100M Ann'!BI$8,'20100 Ann'!$C$8:$AZ$8,0))</f>
        <v>240683</v>
      </c>
      <c r="BJ51" s="40">
        <f>INDEX('20100 Ann'!$C$8:$AZ$285,MATCH('20100M Ann'!$C51,'20100 Ann'!$C$8:$C$285,0),MATCH('20100M Ann'!BJ$8,'20100 Ann'!$C$8:$AZ$8,0))</f>
        <v>242843</v>
      </c>
      <c r="BK51" s="40">
        <f>INDEX('20100 Ann'!$C$8:$AZ$285,MATCH('20100M Ann'!$C51,'20100 Ann'!$C$8:$C$285,0),MATCH('20100M Ann'!BK$8,'20100 Ann'!$C$8:$AZ$8,0))</f>
        <v>245061</v>
      </c>
      <c r="BL51" s="40">
        <f>INDEX('20100 Ann'!$C$8:$AZ$285,MATCH('20100M Ann'!$C51,'20100 Ann'!$C$8:$C$285,0),MATCH('20100M Ann'!BL$8,'20100 Ann'!$C$8:$AZ$8,0))</f>
        <v>247387</v>
      </c>
      <c r="BM51" s="40">
        <f>INDEX('20100 Ann'!$C$8:$AZ$285,MATCH('20100M Ann'!$C51,'20100 Ann'!$C$8:$C$285,0),MATCH('20100M Ann'!BM$8,'20100 Ann'!$C$8:$AZ$8,0))</f>
        <v>250181</v>
      </c>
      <c r="BN51" s="40">
        <f>INDEX('20100 Ann'!$C$8:$AZ$285,MATCH('20100M Ann'!$C51,'20100 Ann'!$C$8:$C$285,0),MATCH('20100M Ann'!BN$8,'20100 Ann'!$C$8:$AZ$8,0))</f>
        <v>253530</v>
      </c>
      <c r="BO51" s="40">
        <f>INDEX('20100 Ann'!$C$8:$AZ$285,MATCH('20100M Ann'!$C51,'20100 Ann'!$C$8:$C$285,0),MATCH('20100M Ann'!BO$8,'20100 Ann'!$C$8:$AZ$8,0))</f>
        <v>256922</v>
      </c>
      <c r="BP51" s="40">
        <f>INDEX('20100 Ann'!$C$8:$AZ$285,MATCH('20100M Ann'!$C51,'20100 Ann'!$C$8:$C$285,0),MATCH('20100M Ann'!BP$8,'20100 Ann'!$C$8:$AZ$8,0))</f>
        <v>260282</v>
      </c>
      <c r="BQ51" s="40">
        <f>INDEX('20100 Ann'!$C$8:$AZ$285,MATCH('20100M Ann'!$C51,'20100 Ann'!$C$8:$C$285,0),MATCH('20100M Ann'!BQ$8,'20100 Ann'!$C$8:$AZ$8,0))</f>
        <v>263455</v>
      </c>
      <c r="BR51" s="40">
        <f>INDEX('20100 Ann'!$C$8:$AZ$285,MATCH('20100M Ann'!$C51,'20100 Ann'!$C$8:$C$285,0),MATCH('20100M Ann'!BR$8,'20100 Ann'!$C$8:$AZ$8,0))</f>
        <v>266588</v>
      </c>
      <c r="BS51" s="40">
        <f>INDEX('20100 Ann'!$C$8:$AZ$285,MATCH('20100M Ann'!$C51,'20100 Ann'!$C$8:$C$285,0),MATCH('20100M Ann'!BS$8,'20100 Ann'!$C$8:$AZ$8,0))</f>
        <v>269714</v>
      </c>
      <c r="BT51" s="40">
        <f>INDEX('20100 Ann'!$C$8:$AZ$285,MATCH('20100M Ann'!$C51,'20100 Ann'!$C$8:$C$285,0),MATCH('20100M Ann'!BT$8,'20100 Ann'!$C$8:$AZ$8,0))</f>
        <v>272958</v>
      </c>
      <c r="BU51" s="40">
        <f>INDEX('20100 Ann'!$C$8:$AZ$285,MATCH('20100M Ann'!$C51,'20100 Ann'!$C$8:$C$285,0),MATCH('20100M Ann'!BU$8,'20100 Ann'!$C$8:$AZ$8,0))</f>
        <v>276154</v>
      </c>
      <c r="BV51" s="40">
        <f>INDEX('20100 Ann'!$C$8:$AZ$285,MATCH('20100M Ann'!$C51,'20100 Ann'!$C$8:$C$285,0),MATCH('20100M Ann'!BV$8,'20100 Ann'!$C$8:$AZ$8,0))</f>
        <v>279328</v>
      </c>
      <c r="BW51" s="40">
        <f>INDEX('20100 Ann'!$C$8:$AZ$285,MATCH('20100M Ann'!$C51,'20100 Ann'!$C$8:$C$285,0),MATCH('20100M Ann'!BW$8,'20100 Ann'!$C$8:$AZ$8,0))</f>
        <v>282398</v>
      </c>
      <c r="BX51" s="40">
        <f>INDEX('20100 Ann'!$C$8:$AZ$285,MATCH('20100M Ann'!$C51,'20100 Ann'!$C$8:$C$285,0),MATCH('20100M Ann'!BX$8,'20100 Ann'!$C$8:$AZ$8,0))</f>
        <v>285225</v>
      </c>
      <c r="BY51" s="40">
        <f>INDEX('20100 Ann'!$C$8:$AZ$285,MATCH('20100M Ann'!$C51,'20100 Ann'!$C$8:$C$285,0),MATCH('20100M Ann'!BY$8,'20100 Ann'!$C$8:$AZ$8,0))</f>
        <v>287955</v>
      </c>
      <c r="BZ51" s="40">
        <f>INDEX('20100 Ann'!$C$8:$AZ$285,MATCH('20100M Ann'!$C51,'20100 Ann'!$C$8:$C$285,0),MATCH('20100M Ann'!BZ$8,'20100 Ann'!$C$8:$AZ$8,0))</f>
        <v>290626</v>
      </c>
      <c r="CA51" s="40">
        <f>INDEX('20100 Ann'!$C$8:$AZ$285,MATCH('20100M Ann'!$C51,'20100 Ann'!$C$8:$C$285,0),MATCH('20100M Ann'!CA$8,'20100 Ann'!$C$8:$AZ$8,0))</f>
        <v>293262</v>
      </c>
      <c r="CB51" s="40">
        <f>INDEX('20100 Ann'!$C$8:$AZ$285,MATCH('20100M Ann'!$C51,'20100 Ann'!$C$8:$C$285,0),MATCH('20100M Ann'!CB$8,'20100 Ann'!$C$8:$AZ$8,0))</f>
        <v>295993</v>
      </c>
      <c r="CC51" s="40">
        <f>INDEX('20100 Ann'!$C$8:$AZ$285,MATCH('20100M Ann'!$C51,'20100 Ann'!$C$8:$C$285,0),MATCH('20100M Ann'!CC$8,'20100 Ann'!$C$8:$AZ$8,0))</f>
        <v>298818</v>
      </c>
      <c r="CD51" s="40">
        <f>INDEX('20100 Ann'!$C$8:$AZ$285,MATCH('20100M Ann'!$C51,'20100 Ann'!$C$8:$C$285,0),MATCH('20100M Ann'!CD$8,'20100 Ann'!$C$8:$AZ$8,0))</f>
        <v>301696</v>
      </c>
      <c r="CE51" s="40">
        <f>INDEX('20100 Ann'!$C$8:$AZ$285,MATCH('20100M Ann'!$C51,'20100 Ann'!$C$8:$C$285,0),MATCH('20100M Ann'!CE$8,'20100 Ann'!$C$8:$AZ$8,0))</f>
        <v>304543</v>
      </c>
      <c r="CF51" s="40">
        <f>INDEX('20100 Ann'!$C$8:$AZ$285,MATCH('20100M Ann'!$C51,'20100 Ann'!$C$8:$C$285,0),MATCH('20100M Ann'!CF$8,'20100 Ann'!$C$8:$AZ$8,0))</f>
        <v>307240</v>
      </c>
      <c r="CG51" s="40">
        <f>INDEX('20100 Ann'!$C$8:$AZ$285,MATCH('20100M Ann'!$C51,'20100 Ann'!$C$8:$C$285,0),MATCH('20100M Ann'!CG$8,'20100 Ann'!$C$8:$AZ$8,0))</f>
        <v>309807</v>
      </c>
      <c r="CH51" s="40">
        <f>INDEX('20100 Ann'!$C$8:$AZ$285,MATCH('20100M Ann'!$C51,'20100 Ann'!$C$8:$C$285,0),MATCH('20100M Ann'!CH$8,'20100 Ann'!$C$8:$AZ$8,0))</f>
        <v>312169</v>
      </c>
      <c r="CI51" s="40">
        <f>INDEX('20100 Ann'!$C$8:$AZ$285,MATCH('20100M Ann'!$C51,'20100 Ann'!$C$8:$C$285,0),MATCH('20100M Ann'!CI$8,'20100 Ann'!$C$8:$AZ$8,0))</f>
        <v>314490</v>
      </c>
      <c r="CJ51" s="40">
        <f>INDEX('20100 Ann'!$C$8:$AZ$285,MATCH('20100M Ann'!$C51,'20100 Ann'!$C$8:$C$285,0),MATCH('20100M Ann'!CJ$8,'20100 Ann'!$C$8:$AZ$8,0))</f>
        <v>316796</v>
      </c>
      <c r="CK51" s="40">
        <f>INDEX('20100 Ann'!$C$8:$AZ$285,MATCH('20100M Ann'!$C51,'20100 Ann'!$C$8:$C$285,0),MATCH('20100M Ann'!CK$8,'20100 Ann'!$C$8:$AZ$8,0))</f>
        <v>319233</v>
      </c>
      <c r="CL51" s="40">
        <f>INDEX('20100 Ann'!$C$8:$AZ$285,MATCH('20100M Ann'!$C51,'20100 Ann'!$C$8:$C$285,0),MATCH('20100M Ann'!CL$8,'20100 Ann'!$C$8:$AZ$8,0))</f>
        <v>321704</v>
      </c>
    </row>
    <row r="52" spans="1:90" s="39" customFormat="1" x14ac:dyDescent="0.25">
      <c r="B52" s="39" t="s">
        <v>255</v>
      </c>
      <c r="C52" s="39" t="s">
        <v>185</v>
      </c>
      <c r="D52" s="39">
        <f>INDEX('20100 Ann Hist'!$C$8:$AR$285,MATCH('20100M Ann'!$C52,'20100 Ann Hist'!$C$8:$C$285,0),MATCH('20100M Ann'!D$8,'20100 Ann Hist'!$C$8:$AR$8,0))</f>
        <v>0</v>
      </c>
      <c r="E52" s="39">
        <f>INDEX('20100 Ann Hist'!$C$8:$AR$285,MATCH('20100M Ann'!$C52,'20100 Ann Hist'!$C$8:$C$285,0),MATCH('20100M Ann'!E$8,'20100 Ann Hist'!$C$8:$AR$8,0))</f>
        <v>0</v>
      </c>
      <c r="F52" s="39">
        <f>INDEX('20100 Ann Hist'!$C$8:$AR$285,MATCH('20100M Ann'!$C52,'20100 Ann Hist'!$C$8:$C$285,0),MATCH('20100M Ann'!F$8,'20100 Ann Hist'!$C$8:$AR$8,0))</f>
        <v>0</v>
      </c>
      <c r="G52" s="39">
        <f>INDEX('20100 Ann Hist'!$C$8:$AR$285,MATCH('20100M Ann'!$C52,'20100 Ann Hist'!$C$8:$C$285,0),MATCH('20100M Ann'!G$8,'20100 Ann Hist'!$C$8:$AR$8,0))</f>
        <v>0</v>
      </c>
      <c r="H52" s="39">
        <f>INDEX('20100 Ann Hist'!$C$8:$AR$285,MATCH('20100M Ann'!$C52,'20100 Ann Hist'!$C$8:$C$285,0),MATCH('20100M Ann'!H$8,'20100 Ann Hist'!$C$8:$AR$8,0))</f>
        <v>0</v>
      </c>
      <c r="I52" s="39">
        <f>INDEX('20100 Ann Hist'!$C$8:$AR$285,MATCH('20100M Ann'!$C52,'20100 Ann Hist'!$C$8:$C$285,0),MATCH('20100M Ann'!I$8,'20100 Ann Hist'!$C$8:$AR$8,0))</f>
        <v>0</v>
      </c>
      <c r="J52" s="39">
        <f>INDEX('20100 Ann Hist'!$C$8:$AR$285,MATCH('20100M Ann'!$C52,'20100 Ann Hist'!$C$8:$C$285,0),MATCH('20100M Ann'!J$8,'20100 Ann Hist'!$C$8:$AR$8,0))</f>
        <v>0</v>
      </c>
      <c r="K52" s="39">
        <f>INDEX('20100 Ann Hist'!$C$8:$AR$285,MATCH('20100M Ann'!$C52,'20100 Ann Hist'!$C$8:$C$285,0),MATCH('20100M Ann'!K$8,'20100 Ann Hist'!$C$8:$AR$8,0))</f>
        <v>0</v>
      </c>
      <c r="L52" s="39">
        <f>INDEX('20100 Ann Hist'!$C$8:$AR$285,MATCH('20100M Ann'!$C52,'20100 Ann Hist'!$C$8:$C$285,0),MATCH('20100M Ann'!L$8,'20100 Ann Hist'!$C$8:$AR$8,0))</f>
        <v>0</v>
      </c>
      <c r="M52" s="39">
        <f>INDEX('20100 Ann Hist'!$C$8:$AR$285,MATCH('20100M Ann'!$C52,'20100 Ann Hist'!$C$8:$C$285,0),MATCH('20100M Ann'!M$8,'20100 Ann Hist'!$C$8:$AR$8,0))</f>
        <v>0</v>
      </c>
      <c r="N52" s="39">
        <f>INDEX('20100 Ann Hist'!$C$8:$AR$285,MATCH('20100M Ann'!$C52,'20100 Ann Hist'!$C$8:$C$285,0),MATCH('20100M Ann'!N$8,'20100 Ann Hist'!$C$8:$AR$8,0))</f>
        <v>0</v>
      </c>
      <c r="O52" s="39">
        <f>INDEX('20100 Ann Hist'!$C$8:$AR$285,MATCH('20100M Ann'!$C52,'20100 Ann Hist'!$C$8:$C$285,0),MATCH('20100M Ann'!O$8,'20100 Ann Hist'!$C$8:$AR$8,0))</f>
        <v>0</v>
      </c>
      <c r="P52" s="39">
        <f>INDEX('20100 Ann Hist'!$C$8:$AR$285,MATCH('20100M Ann'!$C52,'20100 Ann Hist'!$C$8:$C$285,0),MATCH('20100M Ann'!P$8,'20100 Ann Hist'!$C$8:$AR$8,0))</f>
        <v>0</v>
      </c>
      <c r="Q52" s="39">
        <f>INDEX('20100 Ann Hist'!$C$8:$AR$285,MATCH('20100M Ann'!$C52,'20100 Ann Hist'!$C$8:$C$285,0),MATCH('20100M Ann'!Q$8,'20100 Ann Hist'!$C$8:$AR$8,0))</f>
        <v>0</v>
      </c>
      <c r="R52" s="39">
        <f>INDEX('20100 Ann Hist'!$C$8:$AR$285,MATCH('20100M Ann'!$C52,'20100 Ann Hist'!$C$8:$C$285,0),MATCH('20100M Ann'!R$8,'20100 Ann Hist'!$C$8:$AR$8,0))</f>
        <v>0</v>
      </c>
      <c r="S52" s="39">
        <f>INDEX('20100 Ann Hist'!$C$8:$AR$285,MATCH('20100M Ann'!$C52,'20100 Ann Hist'!$C$8:$C$285,0),MATCH('20100M Ann'!S$8,'20100 Ann Hist'!$C$8:$AR$8,0))</f>
        <v>0</v>
      </c>
      <c r="T52" s="39">
        <f>INDEX('20100 Ann Hist'!$C$8:$AR$285,MATCH('20100M Ann'!$C52,'20100 Ann Hist'!$C$8:$C$285,0),MATCH('20100M Ann'!T$8,'20100 Ann Hist'!$C$8:$AR$8,0))</f>
        <v>0</v>
      </c>
      <c r="U52" s="39">
        <f>INDEX('20100 Ann Hist'!$C$8:$AR$285,MATCH('20100M Ann'!$C52,'20100 Ann Hist'!$C$8:$C$285,0),MATCH('20100M Ann'!U$8,'20100 Ann Hist'!$C$8:$AR$8,0))</f>
        <v>0</v>
      </c>
      <c r="V52" s="39">
        <f>INDEX('20100 Ann Hist'!$C$8:$AR$285,MATCH('20100M Ann'!$C52,'20100 Ann Hist'!$C$8:$C$285,0),MATCH('20100M Ann'!V$8,'20100 Ann Hist'!$C$8:$AR$8,0))</f>
        <v>0</v>
      </c>
      <c r="W52" s="39">
        <f>INDEX('20100 Ann Hist'!$C$8:$AR$285,MATCH('20100M Ann'!$C52,'20100 Ann Hist'!$C$8:$C$285,0),MATCH('20100M Ann'!W$8,'20100 Ann Hist'!$C$8:$AR$8,0))</f>
        <v>0</v>
      </c>
      <c r="X52" s="39">
        <f>INDEX('20100 Ann Hist'!$C$8:$AR$285,MATCH('20100M Ann'!$C52,'20100 Ann Hist'!$C$8:$C$285,0),MATCH('20100M Ann'!X$8,'20100 Ann Hist'!$C$8:$AR$8,0))</f>
        <v>0</v>
      </c>
      <c r="Y52" s="39">
        <f>INDEX('20100 Ann Hist'!$C$8:$AR$285,MATCH('20100M Ann'!$C52,'20100 Ann Hist'!$C$8:$C$285,0),MATCH('20100M Ann'!Y$8,'20100 Ann Hist'!$C$8:$AR$8,0))</f>
        <v>0</v>
      </c>
      <c r="Z52" s="39">
        <f>INDEX('20100 Ann Hist'!$C$8:$AR$285,MATCH('20100M Ann'!$C52,'20100 Ann Hist'!$C$8:$C$285,0),MATCH('20100M Ann'!Z$8,'20100 Ann Hist'!$C$8:$AR$8,0))</f>
        <v>0</v>
      </c>
      <c r="AA52" s="39">
        <f>INDEX('20100 Ann Hist'!$C$8:$AR$285,MATCH('20100M Ann'!$C52,'20100 Ann Hist'!$C$8:$C$285,0),MATCH('20100M Ann'!AA$8,'20100 Ann Hist'!$C$8:$AR$8,0))</f>
        <v>0</v>
      </c>
      <c r="AB52" s="39">
        <f>INDEX('20100 Ann Hist'!$C$8:$AR$285,MATCH('20100M Ann'!$C52,'20100 Ann Hist'!$C$8:$C$285,0),MATCH('20100M Ann'!AB$8,'20100 Ann Hist'!$C$8:$AR$8,0))</f>
        <v>0</v>
      </c>
      <c r="AC52" s="39">
        <f>INDEX('20100 Ann Hist'!$C$8:$AR$285,MATCH('20100M Ann'!$C52,'20100 Ann Hist'!$C$8:$C$285,0),MATCH('20100M Ann'!AC$8,'20100 Ann Hist'!$C$8:$AR$8,0))</f>
        <v>0</v>
      </c>
      <c r="AD52" s="39">
        <f>INDEX('20100 Ann Hist'!$C$8:$AR$285,MATCH('20100M Ann'!$C52,'20100 Ann Hist'!$C$8:$C$285,0),MATCH('20100M Ann'!AD$8,'20100 Ann Hist'!$C$8:$AR$8,0))</f>
        <v>0</v>
      </c>
      <c r="AE52" s="39">
        <f>INDEX('20100 Ann Hist'!$C$8:$AR$285,MATCH('20100M Ann'!$C52,'20100 Ann Hist'!$C$8:$C$285,0),MATCH('20100M Ann'!AE$8,'20100 Ann Hist'!$C$8:$AR$8,0))</f>
        <v>0</v>
      </c>
      <c r="AF52" s="39">
        <f>INDEX('20100 Ann Hist'!$C$8:$AR$285,MATCH('20100M Ann'!$C52,'20100 Ann Hist'!$C$8:$C$285,0),MATCH('20100M Ann'!AF$8,'20100 Ann Hist'!$C$8:$AR$8,0))</f>
        <v>0</v>
      </c>
      <c r="AG52" s="39">
        <f>INDEX('20100 Ann Hist'!$C$8:$AR$285,MATCH('20100M Ann'!$C52,'20100 Ann Hist'!$C$8:$C$285,0),MATCH('20100M Ann'!AG$8,'20100 Ann Hist'!$C$8:$AR$8,0))</f>
        <v>0</v>
      </c>
      <c r="AH52" s="39">
        <f>INDEX('20100 Ann Hist'!$C$8:$AR$285,MATCH('20100M Ann'!$C52,'20100 Ann Hist'!$C$8:$C$285,0),MATCH('20100M Ann'!AH$8,'20100 Ann Hist'!$C$8:$AR$8,0))</f>
        <v>0</v>
      </c>
      <c r="AI52" s="39">
        <f>INDEX('20100 Ann Hist'!$C$8:$AR$285,MATCH('20100M Ann'!$C52,'20100 Ann Hist'!$C$8:$C$285,0),MATCH('20100M Ann'!AI$8,'20100 Ann Hist'!$C$8:$AR$8,0))</f>
        <v>0</v>
      </c>
      <c r="AJ52" s="39">
        <f>INDEX('20100 Ann Hist'!$C$8:$AR$285,MATCH('20100M Ann'!$C52,'20100 Ann Hist'!$C$8:$C$285,0),MATCH('20100M Ann'!AJ$8,'20100 Ann Hist'!$C$8:$AR$8,0))</f>
        <v>0</v>
      </c>
      <c r="AK52" s="39">
        <f>INDEX('20100 Ann Hist'!$C$8:$AR$285,MATCH('20100M Ann'!$C52,'20100 Ann Hist'!$C$8:$C$285,0),MATCH('20100M Ann'!AK$8,'20100 Ann Hist'!$C$8:$AR$8,0))</f>
        <v>0</v>
      </c>
      <c r="AL52" s="39">
        <f>INDEX('20100 Ann Hist'!$C$8:$AR$285,MATCH('20100M Ann'!$C52,'20100 Ann Hist'!$C$8:$C$285,0),MATCH('20100M Ann'!AL$8,'20100 Ann Hist'!$C$8:$AR$8,0))</f>
        <v>0</v>
      </c>
      <c r="AM52" s="39">
        <f>INDEX('20100 Ann Hist'!$C$8:$AR$285,MATCH('20100M Ann'!$C52,'20100 Ann Hist'!$C$8:$C$285,0),MATCH('20100M Ann'!AM$8,'20100 Ann Hist'!$C$8:$AR$8,0))</f>
        <v>0</v>
      </c>
      <c r="AN52" s="39">
        <f>INDEX('20100 Ann Hist'!$C$8:$AR$285,MATCH('20100M Ann'!$C52,'20100 Ann Hist'!$C$8:$C$285,0),MATCH('20100M Ann'!AN$8,'20100 Ann Hist'!$C$8:$AR$8,0))</f>
        <v>0</v>
      </c>
      <c r="AO52" s="39">
        <f>INDEX('20100 Ann Hist'!$C$8:$AR$285,MATCH('20100M Ann'!$C52,'20100 Ann Hist'!$C$8:$C$285,0),MATCH('20100M Ann'!AO$8,'20100 Ann Hist'!$C$8:$AR$8,0))</f>
        <v>0</v>
      </c>
      <c r="AP52" s="39">
        <f>INDEX('20100 Ann Hist'!$C$8:$AR$285,MATCH('20100M Ann'!$C52,'20100 Ann Hist'!$C$8:$C$285,0),MATCH('20100M Ann'!AP$8,'20100 Ann Hist'!$C$8:$AR$8,0))</f>
        <v>0</v>
      </c>
      <c r="AQ52" s="39">
        <f>INDEX('20100 Ann Hist'!$C$8:$AR$285,MATCH('20100M Ann'!$C52,'20100 Ann Hist'!$C$8:$C$285,0),MATCH('20100M Ann'!AQ$8,'20100 Ann Hist'!$C$8:$AR$8,0))</f>
        <v>0</v>
      </c>
      <c r="AR52" s="40">
        <f>INDEX('20100 Ann'!$C$8:$AZ$285,MATCH('20100M Ann'!$C52,'20100 Ann'!$C$8:$C$285,0),MATCH('20100M Ann'!AR$8,'20100 Ann'!$C$8:$AZ$8,0))</f>
        <v>0</v>
      </c>
      <c r="AS52" s="40">
        <f>INDEX('20100 Ann'!$C$8:$AZ$285,MATCH('20100M Ann'!$C52,'20100 Ann'!$C$8:$C$285,0),MATCH('20100M Ann'!AS$8,'20100 Ann'!$C$8:$AZ$8,0))</f>
        <v>0</v>
      </c>
      <c r="AT52" s="40">
        <f>INDEX('20100 Ann'!$C$8:$AZ$285,MATCH('20100M Ann'!$C52,'20100 Ann'!$C$8:$C$285,0),MATCH('20100M Ann'!AT$8,'20100 Ann'!$C$8:$AZ$8,0))</f>
        <v>0</v>
      </c>
      <c r="AU52" s="40">
        <f>INDEX('20100 Ann'!$C$8:$AZ$285,MATCH('20100M Ann'!$C52,'20100 Ann'!$C$8:$C$285,0),MATCH('20100M Ann'!AU$8,'20100 Ann'!$C$8:$AZ$8,0))</f>
        <v>0</v>
      </c>
      <c r="AV52" s="40">
        <f>INDEX('20100 Ann'!$C$8:$AZ$285,MATCH('20100M Ann'!$C52,'20100 Ann'!$C$8:$C$285,0),MATCH('20100M Ann'!AV$8,'20100 Ann'!$C$8:$AZ$8,0))</f>
        <v>0</v>
      </c>
      <c r="AW52" s="40">
        <f>INDEX('20100 Ann'!$C$8:$AZ$285,MATCH('20100M Ann'!$C52,'20100 Ann'!$C$8:$C$285,0),MATCH('20100M Ann'!AW$8,'20100 Ann'!$C$8:$AZ$8,0))</f>
        <v>0</v>
      </c>
      <c r="AX52" s="40">
        <f>INDEX('20100 Ann'!$C$8:$AZ$285,MATCH('20100M Ann'!$C52,'20100 Ann'!$C$8:$C$285,0),MATCH('20100M Ann'!AX$8,'20100 Ann'!$C$8:$AZ$8,0))</f>
        <v>0</v>
      </c>
      <c r="AY52" s="40">
        <f>INDEX('20100 Ann'!$C$8:$AZ$285,MATCH('20100M Ann'!$C52,'20100 Ann'!$C$8:$C$285,0),MATCH('20100M Ann'!AY$8,'20100 Ann'!$C$8:$AZ$8,0))</f>
        <v>0</v>
      </c>
      <c r="AZ52" s="40">
        <f>INDEX('20100 Ann'!$C$8:$AZ$285,MATCH('20100M Ann'!$C52,'20100 Ann'!$C$8:$C$285,0),MATCH('20100M Ann'!AZ$8,'20100 Ann'!$C$8:$AZ$8,0))</f>
        <v>0</v>
      </c>
      <c r="BA52" s="40">
        <f>INDEX('20100 Ann'!$C$8:$AZ$285,MATCH('20100M Ann'!$C52,'20100 Ann'!$C$8:$C$285,0),MATCH('20100M Ann'!BA$8,'20100 Ann'!$C$8:$AZ$8,0))</f>
        <v>0</v>
      </c>
      <c r="BB52" s="40">
        <f>INDEX('20100 Ann'!$C$8:$AZ$285,MATCH('20100M Ann'!$C52,'20100 Ann'!$C$8:$C$285,0),MATCH('20100M Ann'!BB$8,'20100 Ann'!$C$8:$AZ$8,0))</f>
        <v>0</v>
      </c>
      <c r="BC52" s="40">
        <f>INDEX('20100 Ann'!$C$8:$AZ$285,MATCH('20100M Ann'!$C52,'20100 Ann'!$C$8:$C$285,0),MATCH('20100M Ann'!BC$8,'20100 Ann'!$C$8:$AZ$8,0))</f>
        <v>0</v>
      </c>
      <c r="BD52" s="40">
        <f>INDEX('20100 Ann'!$C$8:$AZ$285,MATCH('20100M Ann'!$C52,'20100 Ann'!$C$8:$C$285,0),MATCH('20100M Ann'!BD$8,'20100 Ann'!$C$8:$AZ$8,0))</f>
        <v>0</v>
      </c>
      <c r="BE52" s="40">
        <f>INDEX('20100 Ann'!$C$8:$AZ$285,MATCH('20100M Ann'!$C52,'20100 Ann'!$C$8:$C$285,0),MATCH('20100M Ann'!BE$8,'20100 Ann'!$C$8:$AZ$8,0))</f>
        <v>0</v>
      </c>
      <c r="BF52" s="40">
        <f>INDEX('20100 Ann'!$C$8:$AZ$285,MATCH('20100M Ann'!$C52,'20100 Ann'!$C$8:$C$285,0),MATCH('20100M Ann'!BF$8,'20100 Ann'!$C$8:$AZ$8,0))</f>
        <v>0</v>
      </c>
      <c r="BG52" s="40">
        <f>INDEX('20100 Ann'!$C$8:$AZ$285,MATCH('20100M Ann'!$C52,'20100 Ann'!$C$8:$C$285,0),MATCH('20100M Ann'!BG$8,'20100 Ann'!$C$8:$AZ$8,0))</f>
        <v>0</v>
      </c>
      <c r="BH52" s="40">
        <f>INDEX('20100 Ann'!$C$8:$AZ$285,MATCH('20100M Ann'!$C52,'20100 Ann'!$C$8:$C$285,0),MATCH('20100M Ann'!BH$8,'20100 Ann'!$C$8:$AZ$8,0))</f>
        <v>0</v>
      </c>
      <c r="BI52" s="40">
        <f>INDEX('20100 Ann'!$C$8:$AZ$285,MATCH('20100M Ann'!$C52,'20100 Ann'!$C$8:$C$285,0),MATCH('20100M Ann'!BI$8,'20100 Ann'!$C$8:$AZ$8,0))</f>
        <v>0</v>
      </c>
      <c r="BJ52" s="40">
        <f>INDEX('20100 Ann'!$C$8:$AZ$285,MATCH('20100M Ann'!$C52,'20100 Ann'!$C$8:$C$285,0),MATCH('20100M Ann'!BJ$8,'20100 Ann'!$C$8:$AZ$8,0))</f>
        <v>0</v>
      </c>
      <c r="BK52" s="40">
        <f>INDEX('20100 Ann'!$C$8:$AZ$285,MATCH('20100M Ann'!$C52,'20100 Ann'!$C$8:$C$285,0),MATCH('20100M Ann'!BK$8,'20100 Ann'!$C$8:$AZ$8,0))</f>
        <v>0</v>
      </c>
      <c r="BL52" s="40">
        <f>INDEX('20100 Ann'!$C$8:$AZ$285,MATCH('20100M Ann'!$C52,'20100 Ann'!$C$8:$C$285,0),MATCH('20100M Ann'!BL$8,'20100 Ann'!$C$8:$AZ$8,0))</f>
        <v>0</v>
      </c>
      <c r="BM52" s="40">
        <f>INDEX('20100 Ann'!$C$8:$AZ$285,MATCH('20100M Ann'!$C52,'20100 Ann'!$C$8:$C$285,0),MATCH('20100M Ann'!BM$8,'20100 Ann'!$C$8:$AZ$8,0))</f>
        <v>0</v>
      </c>
      <c r="BN52" s="40">
        <f>INDEX('20100 Ann'!$C$8:$AZ$285,MATCH('20100M Ann'!$C52,'20100 Ann'!$C$8:$C$285,0),MATCH('20100M Ann'!BN$8,'20100 Ann'!$C$8:$AZ$8,0))</f>
        <v>0</v>
      </c>
      <c r="BO52" s="40">
        <f>INDEX('20100 Ann'!$C$8:$AZ$285,MATCH('20100M Ann'!$C52,'20100 Ann'!$C$8:$C$285,0),MATCH('20100M Ann'!BO$8,'20100 Ann'!$C$8:$AZ$8,0))</f>
        <v>0</v>
      </c>
      <c r="BP52" s="40">
        <f>INDEX('20100 Ann'!$C$8:$AZ$285,MATCH('20100M Ann'!$C52,'20100 Ann'!$C$8:$C$285,0),MATCH('20100M Ann'!BP$8,'20100 Ann'!$C$8:$AZ$8,0))</f>
        <v>0</v>
      </c>
      <c r="BQ52" s="40">
        <f>INDEX('20100 Ann'!$C$8:$AZ$285,MATCH('20100M Ann'!$C52,'20100 Ann'!$C$8:$C$285,0),MATCH('20100M Ann'!BQ$8,'20100 Ann'!$C$8:$AZ$8,0))</f>
        <v>0</v>
      </c>
      <c r="BR52" s="40">
        <f>INDEX('20100 Ann'!$C$8:$AZ$285,MATCH('20100M Ann'!$C52,'20100 Ann'!$C$8:$C$285,0),MATCH('20100M Ann'!BR$8,'20100 Ann'!$C$8:$AZ$8,0))</f>
        <v>0</v>
      </c>
      <c r="BS52" s="40">
        <f>INDEX('20100 Ann'!$C$8:$AZ$285,MATCH('20100M Ann'!$C52,'20100 Ann'!$C$8:$C$285,0),MATCH('20100M Ann'!BS$8,'20100 Ann'!$C$8:$AZ$8,0))</f>
        <v>0</v>
      </c>
      <c r="BT52" s="40">
        <f>INDEX('20100 Ann'!$C$8:$AZ$285,MATCH('20100M Ann'!$C52,'20100 Ann'!$C$8:$C$285,0),MATCH('20100M Ann'!BT$8,'20100 Ann'!$C$8:$AZ$8,0))</f>
        <v>0</v>
      </c>
      <c r="BU52" s="40">
        <f>INDEX('20100 Ann'!$C$8:$AZ$285,MATCH('20100M Ann'!$C52,'20100 Ann'!$C$8:$C$285,0),MATCH('20100M Ann'!BU$8,'20100 Ann'!$C$8:$AZ$8,0))</f>
        <v>0</v>
      </c>
      <c r="BV52" s="40">
        <f>INDEX('20100 Ann'!$C$8:$AZ$285,MATCH('20100M Ann'!$C52,'20100 Ann'!$C$8:$C$285,0),MATCH('20100M Ann'!BV$8,'20100 Ann'!$C$8:$AZ$8,0))</f>
        <v>0</v>
      </c>
      <c r="BW52" s="40">
        <f>INDEX('20100 Ann'!$C$8:$AZ$285,MATCH('20100M Ann'!$C52,'20100 Ann'!$C$8:$C$285,0),MATCH('20100M Ann'!BW$8,'20100 Ann'!$C$8:$AZ$8,0))</f>
        <v>0</v>
      </c>
      <c r="BX52" s="40">
        <f>INDEX('20100 Ann'!$C$8:$AZ$285,MATCH('20100M Ann'!$C52,'20100 Ann'!$C$8:$C$285,0),MATCH('20100M Ann'!BX$8,'20100 Ann'!$C$8:$AZ$8,0))</f>
        <v>0</v>
      </c>
      <c r="BY52" s="40">
        <f>INDEX('20100 Ann'!$C$8:$AZ$285,MATCH('20100M Ann'!$C52,'20100 Ann'!$C$8:$C$285,0),MATCH('20100M Ann'!BY$8,'20100 Ann'!$C$8:$AZ$8,0))</f>
        <v>0</v>
      </c>
      <c r="BZ52" s="40">
        <f>INDEX('20100 Ann'!$C$8:$AZ$285,MATCH('20100M Ann'!$C52,'20100 Ann'!$C$8:$C$285,0),MATCH('20100M Ann'!BZ$8,'20100 Ann'!$C$8:$AZ$8,0))</f>
        <v>0</v>
      </c>
      <c r="CA52" s="40">
        <f>INDEX('20100 Ann'!$C$8:$AZ$285,MATCH('20100M Ann'!$C52,'20100 Ann'!$C$8:$C$285,0),MATCH('20100M Ann'!CA$8,'20100 Ann'!$C$8:$AZ$8,0))</f>
        <v>0</v>
      </c>
      <c r="CB52" s="40">
        <f>INDEX('20100 Ann'!$C$8:$AZ$285,MATCH('20100M Ann'!$C52,'20100 Ann'!$C$8:$C$285,0),MATCH('20100M Ann'!CB$8,'20100 Ann'!$C$8:$AZ$8,0))</f>
        <v>0</v>
      </c>
      <c r="CC52" s="40">
        <f>INDEX('20100 Ann'!$C$8:$AZ$285,MATCH('20100M Ann'!$C52,'20100 Ann'!$C$8:$C$285,0),MATCH('20100M Ann'!CC$8,'20100 Ann'!$C$8:$AZ$8,0))</f>
        <v>0</v>
      </c>
      <c r="CD52" s="40">
        <f>INDEX('20100 Ann'!$C$8:$AZ$285,MATCH('20100M Ann'!$C52,'20100 Ann'!$C$8:$C$285,0),MATCH('20100M Ann'!CD$8,'20100 Ann'!$C$8:$AZ$8,0))</f>
        <v>0</v>
      </c>
      <c r="CE52" s="40">
        <f>INDEX('20100 Ann'!$C$8:$AZ$285,MATCH('20100M Ann'!$C52,'20100 Ann'!$C$8:$C$285,0),MATCH('20100M Ann'!CE$8,'20100 Ann'!$C$8:$AZ$8,0))</f>
        <v>0</v>
      </c>
      <c r="CF52" s="40">
        <f>INDEX('20100 Ann'!$C$8:$AZ$285,MATCH('20100M Ann'!$C52,'20100 Ann'!$C$8:$C$285,0),MATCH('20100M Ann'!CF$8,'20100 Ann'!$C$8:$AZ$8,0))</f>
        <v>0</v>
      </c>
      <c r="CG52" s="40">
        <f>INDEX('20100 Ann'!$C$8:$AZ$285,MATCH('20100M Ann'!$C52,'20100 Ann'!$C$8:$C$285,0),MATCH('20100M Ann'!CG$8,'20100 Ann'!$C$8:$AZ$8,0))</f>
        <v>0</v>
      </c>
      <c r="CH52" s="40">
        <f>INDEX('20100 Ann'!$C$8:$AZ$285,MATCH('20100M Ann'!$C52,'20100 Ann'!$C$8:$C$285,0),MATCH('20100M Ann'!CH$8,'20100 Ann'!$C$8:$AZ$8,0))</f>
        <v>0</v>
      </c>
      <c r="CI52" s="40">
        <f>INDEX('20100 Ann'!$C$8:$AZ$285,MATCH('20100M Ann'!$C52,'20100 Ann'!$C$8:$C$285,0),MATCH('20100M Ann'!CI$8,'20100 Ann'!$C$8:$AZ$8,0))</f>
        <v>0</v>
      </c>
      <c r="CJ52" s="40">
        <f>INDEX('20100 Ann'!$C$8:$AZ$285,MATCH('20100M Ann'!$C52,'20100 Ann'!$C$8:$C$285,0),MATCH('20100M Ann'!CJ$8,'20100 Ann'!$C$8:$AZ$8,0))</f>
        <v>0</v>
      </c>
      <c r="CK52" s="11">
        <f>INDEX('20100 Ann'!$C$8:$AZ$285,MATCH('20100M Ann'!$C52,'20100 Ann'!$C$8:$C$285,0),MATCH('20100M Ann'!CK$8,'20100 Ann'!$C$8:$AZ$8,0))</f>
        <v>0</v>
      </c>
      <c r="CL52" s="11">
        <f>INDEX('20100 Ann'!$C$8:$AZ$285,MATCH('20100M Ann'!$C52,'20100 Ann'!$C$8:$C$285,0),MATCH('20100M Ann'!CL$8,'20100 Ann'!$C$8:$AZ$8,0))</f>
        <v>0</v>
      </c>
    </row>
    <row r="53" spans="1:90" s="8" customFormat="1" x14ac:dyDescent="0.25">
      <c r="A53" s="35">
        <v>41</v>
      </c>
      <c r="B53" s="8" t="s">
        <v>254</v>
      </c>
      <c r="C53" s="8" t="s">
        <v>253</v>
      </c>
      <c r="D53" s="8" t="str">
        <f>INDEX('20100 Ann Hist'!$C$8:$AR$285,MATCH('20100M Ann'!$C53,'20100 Ann Hist'!$C$8:$C$285,0),MATCH('20100M Ann'!D$8,'20100 Ann Hist'!$C$8:$AR$8,0))</f>
        <v>.....</v>
      </c>
      <c r="E53" s="8">
        <f>INDEX('20100 Ann Hist'!$C$8:$AR$285,MATCH('20100M Ann'!$C53,'20100 Ann Hist'!$C$8:$C$285,0),MATCH('20100M Ann'!E$8,'20100 Ann Hist'!$C$8:$AR$8,0))</f>
        <v>-10.3</v>
      </c>
      <c r="F53" s="8">
        <f>INDEX('20100 Ann Hist'!$C$8:$AR$285,MATCH('20100M Ann'!$C53,'20100 Ann Hist'!$C$8:$C$285,0),MATCH('20100M Ann'!F$8,'20100 Ann Hist'!$C$8:$AR$8,0))</f>
        <v>-13.7</v>
      </c>
      <c r="G53" s="8">
        <f>INDEX('20100 Ann Hist'!$C$8:$AR$285,MATCH('20100M Ann'!$C53,'20100 Ann Hist'!$C$8:$C$285,0),MATCH('20100M Ann'!G$8,'20100 Ann Hist'!$C$8:$AR$8,0))</f>
        <v>-23.4</v>
      </c>
      <c r="H53" s="8">
        <f>INDEX('20100 Ann Hist'!$C$8:$AR$285,MATCH('20100M Ann'!$C53,'20100 Ann Hist'!$C$8:$C$285,0),MATCH('20100M Ann'!H$8,'20100 Ann Hist'!$C$8:$AR$8,0))</f>
        <v>-6.3</v>
      </c>
      <c r="I53" s="8">
        <f>INDEX('20100 Ann Hist'!$C$8:$AR$285,MATCH('20100M Ann'!$C53,'20100 Ann Hist'!$C$8:$C$285,0),MATCH('20100M Ann'!I$8,'20100 Ann Hist'!$C$8:$AR$8,0))</f>
        <v>14.6</v>
      </c>
      <c r="J53" s="8">
        <f>INDEX('20100 Ann Hist'!$C$8:$AR$285,MATCH('20100M Ann'!$C53,'20100 Ann Hist'!$C$8:$C$285,0),MATCH('20100M Ann'!J$8,'20100 Ann Hist'!$C$8:$AR$8,0))</f>
        <v>12.4</v>
      </c>
      <c r="K53" s="8">
        <f>INDEX('20100 Ann Hist'!$C$8:$AR$285,MATCH('20100M Ann'!$C53,'20100 Ann Hist'!$C$8:$C$285,0),MATCH('20100M Ann'!K$8,'20100 Ann Hist'!$C$8:$AR$8,0))</f>
        <v>13.6</v>
      </c>
      <c r="L53" s="8">
        <f>INDEX('20100 Ann Hist'!$C$8:$AR$285,MATCH('20100M Ann'!$C53,'20100 Ann Hist'!$C$8:$C$285,0),MATCH('20100M Ann'!L$8,'20100 Ann Hist'!$C$8:$AR$8,0))</f>
        <v>7.2</v>
      </c>
      <c r="M53" s="8">
        <f>INDEX('20100 Ann Hist'!$C$8:$AR$285,MATCH('20100M Ann'!$C53,'20100 Ann Hist'!$C$8:$C$285,0),MATCH('20100M Ann'!M$8,'20100 Ann Hist'!$C$8:$AR$8,0))</f>
        <v>-7.6</v>
      </c>
      <c r="N53" s="8">
        <f>INDEX('20100 Ann Hist'!$C$8:$AR$285,MATCH('20100M Ann'!$C53,'20100 Ann Hist'!$C$8:$C$285,0),MATCH('20100M Ann'!N$8,'20100 Ann Hist'!$C$8:$AR$8,0))</f>
        <v>7.3</v>
      </c>
      <c r="O53" s="8">
        <f>INDEX('20100 Ann Hist'!$C$8:$AR$285,MATCH('20100M Ann'!$C53,'20100 Ann Hist'!$C$8:$C$285,0),MATCH('20100M Ann'!O$8,'20100 Ann Hist'!$C$8:$AR$8,0))</f>
        <v>7.7</v>
      </c>
      <c r="P53" s="8">
        <f>INDEX('20100 Ann Hist'!$C$8:$AR$285,MATCH('20100M Ann'!$C53,'20100 Ann Hist'!$C$8:$C$285,0),MATCH('20100M Ann'!P$8,'20100 Ann Hist'!$C$8:$AR$8,0))</f>
        <v>23</v>
      </c>
      <c r="Q53" s="8">
        <f>INDEX('20100 Ann Hist'!$C$8:$AR$285,MATCH('20100M Ann'!$C53,'20100 Ann Hist'!$C$8:$C$285,0),MATCH('20100M Ann'!Q$8,'20100 Ann Hist'!$C$8:$AR$8,0))</f>
        <v>27.5</v>
      </c>
      <c r="R53" s="8">
        <f>INDEX('20100 Ann Hist'!$C$8:$AR$285,MATCH('20100M Ann'!$C53,'20100 Ann Hist'!$C$8:$C$285,0),MATCH('20100M Ann'!R$8,'20100 Ann Hist'!$C$8:$AR$8,0))</f>
        <v>14.5</v>
      </c>
      <c r="S53" s="8">
        <f>INDEX('20100 Ann Hist'!$C$8:$AR$285,MATCH('20100M Ann'!$C53,'20100 Ann Hist'!$C$8:$C$285,0),MATCH('20100M Ann'!S$8,'20100 Ann Hist'!$C$8:$AR$8,0))</f>
        <v>9</v>
      </c>
      <c r="T53" s="8">
        <f>INDEX('20100 Ann Hist'!$C$8:$AR$285,MATCH('20100M Ann'!$C53,'20100 Ann Hist'!$C$8:$C$285,0),MATCH('20100M Ann'!T$8,'20100 Ann Hist'!$C$8:$AR$8,0))</f>
        <v>2.8</v>
      </c>
      <c r="U53" s="8">
        <f>INDEX('20100 Ann Hist'!$C$8:$AR$285,MATCH('20100M Ann'!$C53,'20100 Ann Hist'!$C$8:$C$285,0),MATCH('20100M Ann'!U$8,'20100 Ann Hist'!$C$8:$AR$8,0))</f>
        <v>5.8</v>
      </c>
      <c r="V53" s="8">
        <f>INDEX('20100 Ann Hist'!$C$8:$AR$285,MATCH('20100M Ann'!$C53,'20100 Ann Hist'!$C$8:$C$285,0),MATCH('20100M Ann'!V$8,'20100 Ann Hist'!$C$8:$AR$8,0))</f>
        <v>5.7</v>
      </c>
      <c r="W53" s="8">
        <f>INDEX('20100 Ann Hist'!$C$8:$AR$285,MATCH('20100M Ann'!$C53,'20100 Ann Hist'!$C$8:$C$285,0),MATCH('20100M Ann'!W$8,'20100 Ann Hist'!$C$8:$AR$8,0))</f>
        <v>11.2</v>
      </c>
      <c r="X53" s="8">
        <f>INDEX('20100 Ann Hist'!$C$8:$AR$285,MATCH('20100M Ann'!$C53,'20100 Ann Hist'!$C$8:$C$285,0),MATCH('20100M Ann'!X$8,'20100 Ann Hist'!$C$8:$AR$8,0))</f>
        <v>0</v>
      </c>
      <c r="Y53" s="8">
        <f>INDEX('20100 Ann Hist'!$C$8:$AR$285,MATCH('20100M Ann'!$C53,'20100 Ann Hist'!$C$8:$C$285,0),MATCH('20100M Ann'!Y$8,'20100 Ann Hist'!$C$8:$AR$8,0))</f>
        <v>10.5</v>
      </c>
      <c r="Z53" s="8">
        <f>INDEX('20100 Ann Hist'!$C$8:$AR$285,MATCH('20100M Ann'!$C53,'20100 Ann Hist'!$C$8:$C$285,0),MATCH('20100M Ann'!Z$8,'20100 Ann Hist'!$C$8:$AR$8,0))</f>
        <v>10.4</v>
      </c>
      <c r="AA53" s="8">
        <f>INDEX('20100 Ann Hist'!$C$8:$AR$285,MATCH('20100M Ann'!$C53,'20100 Ann Hist'!$C$8:$C$285,0),MATCH('20100M Ann'!AA$8,'20100 Ann Hist'!$C$8:$AR$8,0))</f>
        <v>5.6</v>
      </c>
      <c r="AB53" s="8">
        <f>INDEX('20100 Ann Hist'!$C$8:$AR$285,MATCH('20100M Ann'!$C53,'20100 Ann Hist'!$C$8:$C$285,0),MATCH('20100M Ann'!AB$8,'20100 Ann Hist'!$C$8:$AR$8,0))</f>
        <v>6.3</v>
      </c>
      <c r="AC53" s="8">
        <f>INDEX('20100 Ann Hist'!$C$8:$AR$285,MATCH('20100M Ann'!$C53,'20100 Ann Hist'!$C$8:$C$285,0),MATCH('20100M Ann'!AC$8,'20100 Ann Hist'!$C$8:$AR$8,0))</f>
        <v>2.2999999999999998</v>
      </c>
      <c r="AD53" s="8">
        <f>INDEX('20100 Ann Hist'!$C$8:$AR$285,MATCH('20100M Ann'!$C53,'20100 Ann Hist'!$C$8:$C$285,0),MATCH('20100M Ann'!AD$8,'20100 Ann Hist'!$C$8:$AR$8,0))</f>
        <v>7.1</v>
      </c>
      <c r="AE53" s="8">
        <f>INDEX('20100 Ann Hist'!$C$8:$AR$285,MATCH('20100M Ann'!$C53,'20100 Ann Hist'!$C$8:$C$285,0),MATCH('20100M Ann'!AE$8,'20100 Ann Hist'!$C$8:$AR$8,0))</f>
        <v>6.9</v>
      </c>
      <c r="AF53" s="8">
        <f>INDEX('20100 Ann Hist'!$C$8:$AR$285,MATCH('20100M Ann'!$C53,'20100 Ann Hist'!$C$8:$C$285,0),MATCH('20100M Ann'!AF$8,'20100 Ann Hist'!$C$8:$AR$8,0))</f>
        <v>5.7</v>
      </c>
      <c r="AG53" s="8">
        <f>INDEX('20100 Ann Hist'!$C$8:$AR$285,MATCH('20100M Ann'!$C53,'20100 Ann Hist'!$C$8:$C$285,0),MATCH('20100M Ann'!AG$8,'20100 Ann Hist'!$C$8:$AR$8,0))</f>
        <v>3.4</v>
      </c>
      <c r="AH53" s="8">
        <f>INDEX('20100 Ann Hist'!$C$8:$AR$285,MATCH('20100M Ann'!$C53,'20100 Ann Hist'!$C$8:$C$285,0),MATCH('20100M Ann'!AH$8,'20100 Ann Hist'!$C$8:$AR$8,0))</f>
        <v>5.9</v>
      </c>
      <c r="AI53" s="8">
        <f>INDEX('20100 Ann Hist'!$C$8:$AR$285,MATCH('20100M Ann'!$C53,'20100 Ann Hist'!$C$8:$C$285,0),MATCH('20100M Ann'!AI$8,'20100 Ann Hist'!$C$8:$AR$8,0))</f>
        <v>4.3</v>
      </c>
      <c r="AJ53" s="8">
        <f>INDEX('20100 Ann Hist'!$C$8:$AR$285,MATCH('20100M Ann'!$C53,'20100 Ann Hist'!$C$8:$C$285,0),MATCH('20100M Ann'!AJ$8,'20100 Ann Hist'!$C$8:$AR$8,0))</f>
        <v>4.5999999999999996</v>
      </c>
      <c r="AK53" s="8">
        <f>INDEX('20100 Ann Hist'!$C$8:$AR$285,MATCH('20100M Ann'!$C53,'20100 Ann Hist'!$C$8:$C$285,0),MATCH('20100M Ann'!AK$8,'20100 Ann Hist'!$C$8:$AR$8,0))</f>
        <v>6</v>
      </c>
      <c r="AL53" s="8">
        <f>INDEX('20100 Ann Hist'!$C$8:$AR$285,MATCH('20100M Ann'!$C53,'20100 Ann Hist'!$C$8:$C$285,0),MATCH('20100M Ann'!AL$8,'20100 Ann Hist'!$C$8:$AR$8,0))</f>
        <v>5</v>
      </c>
      <c r="AM53" s="8">
        <f>INDEX('20100 Ann Hist'!$C$8:$AR$285,MATCH('20100M Ann'!$C53,'20100 Ann Hist'!$C$8:$C$285,0),MATCH('20100M Ann'!AM$8,'20100 Ann Hist'!$C$8:$AR$8,0))</f>
        <v>8.6999999999999993</v>
      </c>
      <c r="AN53" s="8">
        <f>INDEX('20100 Ann Hist'!$C$8:$AR$285,MATCH('20100M Ann'!$C53,'20100 Ann Hist'!$C$8:$C$285,0),MATCH('20100M Ann'!AN$8,'20100 Ann Hist'!$C$8:$AR$8,0))</f>
        <v>7.7</v>
      </c>
      <c r="AO53" s="8">
        <f>INDEX('20100 Ann Hist'!$C$8:$AR$285,MATCH('20100M Ann'!$C53,'20100 Ann Hist'!$C$8:$C$285,0),MATCH('20100M Ann'!AO$8,'20100 Ann Hist'!$C$8:$AR$8,0))</f>
        <v>8</v>
      </c>
      <c r="AP53" s="8">
        <f>INDEX('20100 Ann Hist'!$C$8:$AR$285,MATCH('20100M Ann'!$C53,'20100 Ann Hist'!$C$8:$C$285,0),MATCH('20100M Ann'!AP$8,'20100 Ann Hist'!$C$8:$AR$8,0))</f>
        <v>7</v>
      </c>
      <c r="AQ53" s="8">
        <f>INDEX('20100 Ann Hist'!$C$8:$AR$285,MATCH('20100M Ann'!$C53,'20100 Ann Hist'!$C$8:$C$285,0),MATCH('20100M Ann'!AQ$8,'20100 Ann Hist'!$C$8:$AR$8,0))</f>
        <v>8.6</v>
      </c>
      <c r="AR53" s="9">
        <f>INDEX('20100 Ann'!$C$8:$AZ$285,MATCH('20100M Ann'!$C53,'20100 Ann'!$C$8:$C$285,0),MATCH('20100M Ann'!AR$8,'20100 Ann'!$C$8:$AZ$8,0))</f>
        <v>8.1</v>
      </c>
      <c r="AS53" s="9">
        <f>INDEX('20100 Ann'!$C$8:$AZ$285,MATCH('20100M Ann'!$C53,'20100 Ann'!$C$8:$C$285,0),MATCH('20100M Ann'!AS$8,'20100 Ann'!$C$8:$AZ$8,0))</f>
        <v>9.5</v>
      </c>
      <c r="AT53" s="9">
        <f>INDEX('20100 Ann'!$C$8:$AZ$285,MATCH('20100M Ann'!$C53,'20100 Ann'!$C$8:$C$285,0),MATCH('20100M Ann'!AT$8,'20100 Ann'!$C$8:$AZ$8,0))</f>
        <v>9</v>
      </c>
      <c r="AU53" s="9">
        <f>INDEX('20100 Ann'!$C$8:$AZ$285,MATCH('20100M Ann'!$C53,'20100 Ann'!$C$8:$C$285,0),MATCH('20100M Ann'!AU$8,'20100 Ann'!$C$8:$AZ$8,0))</f>
        <v>8.4</v>
      </c>
      <c r="AV53" s="9">
        <f>INDEX('20100 Ann'!$C$8:$AZ$285,MATCH('20100M Ann'!$C53,'20100 Ann'!$C$8:$C$285,0),MATCH('20100M Ann'!AV$8,'20100 Ann'!$C$8:$AZ$8,0))</f>
        <v>11.8</v>
      </c>
      <c r="AW53" s="9">
        <f>INDEX('20100 Ann'!$C$8:$AZ$285,MATCH('20100M Ann'!$C53,'20100 Ann'!$C$8:$C$285,0),MATCH('20100M Ann'!AW$8,'20100 Ann'!$C$8:$AZ$8,0))</f>
        <v>9.1999999999999993</v>
      </c>
      <c r="AX53" s="9">
        <f>INDEX('20100 Ann'!$C$8:$AZ$285,MATCH('20100M Ann'!$C53,'20100 Ann'!$C$8:$C$285,0),MATCH('20100M Ann'!AX$8,'20100 Ann'!$C$8:$AZ$8,0))</f>
        <v>11</v>
      </c>
      <c r="AY53" s="9">
        <f>INDEX('20100 Ann'!$C$8:$AZ$285,MATCH('20100M Ann'!$C53,'20100 Ann'!$C$8:$C$285,0),MATCH('20100M Ann'!AY$8,'20100 Ann'!$C$8:$AZ$8,0))</f>
        <v>8.6999999999999993</v>
      </c>
      <c r="AZ53" s="9">
        <f>INDEX('20100 Ann'!$C$8:$AZ$285,MATCH('20100M Ann'!$C53,'20100 Ann'!$C$8:$C$285,0),MATCH('20100M Ann'!AZ$8,'20100 Ann'!$C$8:$AZ$8,0))</f>
        <v>9.9</v>
      </c>
      <c r="BA53" s="9">
        <f>INDEX('20100 Ann'!$C$8:$AZ$285,MATCH('20100M Ann'!$C53,'20100 Ann'!$C$8:$C$285,0),MATCH('20100M Ann'!BA$8,'20100 Ann'!$C$8:$AZ$8,0))</f>
        <v>11.9</v>
      </c>
      <c r="BB53" s="9">
        <f>INDEX('20100 Ann'!$C$8:$AZ$285,MATCH('20100M Ann'!$C53,'20100 Ann'!$C$8:$C$285,0),MATCH('20100M Ann'!BB$8,'20100 Ann'!$C$8:$AZ$8,0))</f>
        <v>11</v>
      </c>
      <c r="BC53" s="9">
        <f>INDEX('20100 Ann'!$C$8:$AZ$285,MATCH('20100M Ann'!$C53,'20100 Ann'!$C$8:$C$285,0),MATCH('20100M Ann'!BC$8,'20100 Ann'!$C$8:$AZ$8,0))</f>
        <v>11.5</v>
      </c>
      <c r="BD53" s="9">
        <f>INDEX('20100 Ann'!$C$8:$AZ$285,MATCH('20100M Ann'!$C53,'20100 Ann'!$C$8:$C$285,0),MATCH('20100M Ann'!BD$8,'20100 Ann'!$C$8:$AZ$8,0))</f>
        <v>11.5</v>
      </c>
      <c r="BE53" s="9">
        <f>INDEX('20100 Ann'!$C$8:$AZ$285,MATCH('20100M Ann'!$C53,'20100 Ann'!$C$8:$C$285,0),MATCH('20100M Ann'!BE$8,'20100 Ann'!$C$8:$AZ$8,0))</f>
        <v>7.7</v>
      </c>
      <c r="BF53" s="9">
        <f>INDEX('20100 Ann'!$C$8:$AZ$285,MATCH('20100M Ann'!$C53,'20100 Ann'!$C$8:$C$285,0),MATCH('20100M Ann'!BF$8,'20100 Ann'!$C$8:$AZ$8,0))</f>
        <v>7.9</v>
      </c>
      <c r="BG53" s="9">
        <f>INDEX('20100 Ann'!$C$8:$AZ$285,MATCH('20100M Ann'!$C53,'20100 Ann'!$C$8:$C$285,0),MATCH('20100M Ann'!BG$8,'20100 Ann'!$C$8:$AZ$8,0))</f>
        <v>10.9</v>
      </c>
      <c r="BH53" s="9">
        <f>INDEX('20100 Ann'!$C$8:$AZ$285,MATCH('20100M Ann'!$C53,'20100 Ann'!$C$8:$C$285,0),MATCH('20100M Ann'!BH$8,'20100 Ann'!$C$8:$AZ$8,0))</f>
        <v>6.7</v>
      </c>
      <c r="BI53" s="9">
        <f>INDEX('20100 Ann'!$C$8:$AZ$285,MATCH('20100M Ann'!$C53,'20100 Ann'!$C$8:$C$285,0),MATCH('20100M Ann'!BI$8,'20100 Ann'!$C$8:$AZ$8,0))</f>
        <v>6.1</v>
      </c>
      <c r="BJ53" s="9">
        <f>INDEX('20100 Ann'!$C$8:$AZ$285,MATCH('20100M Ann'!$C53,'20100 Ann'!$C$8:$C$285,0),MATCH('20100M Ann'!BJ$8,'20100 Ann'!$C$8:$AZ$8,0))</f>
        <v>5.4</v>
      </c>
      <c r="BK53" s="9">
        <f>INDEX('20100 Ann'!$C$8:$AZ$285,MATCH('20100M Ann'!$C53,'20100 Ann'!$C$8:$C$285,0),MATCH('20100M Ann'!BK$8,'20100 Ann'!$C$8:$AZ$8,0))</f>
        <v>8.8000000000000007</v>
      </c>
      <c r="BL53" s="9">
        <f>INDEX('20100 Ann'!$C$8:$AZ$285,MATCH('20100M Ann'!$C53,'20100 Ann'!$C$8:$C$285,0),MATCH('20100M Ann'!BL$8,'20100 Ann'!$C$8:$AZ$8,0))</f>
        <v>7.5</v>
      </c>
      <c r="BM53" s="9">
        <f>INDEX('20100 Ann'!$C$8:$AZ$285,MATCH('20100M Ann'!$C53,'20100 Ann'!$C$8:$C$285,0),MATCH('20100M Ann'!BM$8,'20100 Ann'!$C$8:$AZ$8,0))</f>
        <v>6.4</v>
      </c>
      <c r="BN53" s="9">
        <f>INDEX('20100 Ann'!$C$8:$AZ$285,MATCH('20100M Ann'!$C53,'20100 Ann'!$C$8:$C$285,0),MATCH('20100M Ann'!BN$8,'20100 Ann'!$C$8:$AZ$8,0))</f>
        <v>4</v>
      </c>
      <c r="BO53" s="9">
        <f>INDEX('20100 Ann'!$C$8:$AZ$285,MATCH('20100M Ann'!$C53,'20100 Ann'!$C$8:$C$285,0),MATCH('20100M Ann'!BO$8,'20100 Ann'!$C$8:$AZ$8,0))</f>
        <v>7</v>
      </c>
      <c r="BP53" s="9">
        <f>INDEX('20100 Ann'!$C$8:$AZ$285,MATCH('20100M Ann'!$C53,'20100 Ann'!$C$8:$C$285,0),MATCH('20100M Ann'!BP$8,'20100 Ann'!$C$8:$AZ$8,0))</f>
        <v>4.2</v>
      </c>
      <c r="BQ53" s="9">
        <f>INDEX('20100 Ann'!$C$8:$AZ$285,MATCH('20100M Ann'!$C53,'20100 Ann'!$C$8:$C$285,0),MATCH('20100M Ann'!BQ$8,'20100 Ann'!$C$8:$AZ$8,0))</f>
        <v>4.9000000000000004</v>
      </c>
      <c r="BR53" s="9">
        <f>INDEX('20100 Ann'!$C$8:$AZ$285,MATCH('20100M Ann'!$C53,'20100 Ann'!$C$8:$C$285,0),MATCH('20100M Ann'!BR$8,'20100 Ann'!$C$8:$AZ$8,0))</f>
        <v>5.5</v>
      </c>
      <c r="BS53" s="9">
        <f>INDEX('20100 Ann'!$C$8:$AZ$285,MATCH('20100M Ann'!$C53,'20100 Ann'!$C$8:$C$285,0),MATCH('20100M Ann'!BS$8,'20100 Ann'!$C$8:$AZ$8,0))</f>
        <v>5.4</v>
      </c>
      <c r="BT53" s="9">
        <f>INDEX('20100 Ann'!$C$8:$AZ$285,MATCH('20100M Ann'!$C53,'20100 Ann'!$C$8:$C$285,0),MATCH('20100M Ann'!BT$8,'20100 Ann'!$C$8:$AZ$8,0))</f>
        <v>5.5</v>
      </c>
      <c r="BU53" s="9">
        <f>INDEX('20100 Ann'!$C$8:$AZ$285,MATCH('20100M Ann'!$C53,'20100 Ann'!$C$8:$C$285,0),MATCH('20100M Ann'!BU$8,'20100 Ann'!$C$8:$AZ$8,0))</f>
        <v>6.7</v>
      </c>
      <c r="BV53" s="9">
        <f>INDEX('20100 Ann'!$C$8:$AZ$285,MATCH('20100M Ann'!$C53,'20100 Ann'!$C$8:$C$285,0),MATCH('20100M Ann'!BV$8,'20100 Ann'!$C$8:$AZ$8,0))</f>
        <v>4.8</v>
      </c>
      <c r="BW53" s="9">
        <f>INDEX('20100 Ann'!$C$8:$AZ$285,MATCH('20100M Ann'!$C53,'20100 Ann'!$C$8:$C$285,0),MATCH('20100M Ann'!BW$8,'20100 Ann'!$C$8:$AZ$8,0))</f>
        <v>7.6</v>
      </c>
      <c r="BX53" s="9">
        <f>INDEX('20100 Ann'!$C$8:$AZ$285,MATCH('20100M Ann'!$C53,'20100 Ann'!$C$8:$C$285,0),MATCH('20100M Ann'!BX$8,'20100 Ann'!$C$8:$AZ$8,0))</f>
        <v>4.8</v>
      </c>
      <c r="BY53" s="9">
        <f>INDEX('20100 Ann'!$C$8:$AZ$285,MATCH('20100M Ann'!$C53,'20100 Ann'!$C$8:$C$285,0),MATCH('20100M Ann'!BY$8,'20100 Ann'!$C$8:$AZ$8,0))</f>
        <v>4.5</v>
      </c>
      <c r="BZ53" s="9">
        <f>INDEX('20100 Ann'!$C$8:$AZ$285,MATCH('20100M Ann'!$C53,'20100 Ann'!$C$8:$C$285,0),MATCH('20100M Ann'!BZ$8,'20100 Ann'!$C$8:$AZ$8,0))</f>
        <v>4.8</v>
      </c>
      <c r="CA53" s="9">
        <f>INDEX('20100 Ann'!$C$8:$AZ$285,MATCH('20100M Ann'!$C53,'20100 Ann'!$C$8:$C$285,0),MATCH('20100M Ann'!CA$8,'20100 Ann'!$C$8:$AZ$8,0))</f>
        <v>6.1</v>
      </c>
      <c r="CB53" s="9">
        <f>INDEX('20100 Ann'!$C$8:$AZ$285,MATCH('20100M Ann'!$C53,'20100 Ann'!$C$8:$C$285,0),MATCH('20100M Ann'!CB$8,'20100 Ann'!$C$8:$AZ$8,0))</f>
        <v>4.4000000000000004</v>
      </c>
      <c r="CC53" s="9">
        <f>INDEX('20100 Ann'!$C$8:$AZ$285,MATCH('20100M Ann'!$C53,'20100 Ann'!$C$8:$C$285,0),MATCH('20100M Ann'!CC$8,'20100 Ann'!$C$8:$AZ$8,0))</f>
        <v>6.8</v>
      </c>
      <c r="CD53" s="9">
        <f>INDEX('20100 Ann'!$C$8:$AZ$285,MATCH('20100M Ann'!$C53,'20100 Ann'!$C$8:$C$285,0),MATCH('20100M Ann'!CD$8,'20100 Ann'!$C$8:$AZ$8,0))</f>
        <v>4.7</v>
      </c>
      <c r="CE53" s="9">
        <f>INDEX('20100 Ann'!$C$8:$AZ$285,MATCH('20100M Ann'!$C53,'20100 Ann'!$C$8:$C$285,0),MATCH('20100M Ann'!CE$8,'20100 Ann'!$C$8:$AZ$8,0))</f>
        <v>4.5999999999999996</v>
      </c>
      <c r="CF53" s="9">
        <f>INDEX('20100 Ann'!$C$8:$AZ$285,MATCH('20100M Ann'!$C53,'20100 Ann'!$C$8:$C$285,0),MATCH('20100M Ann'!CF$8,'20100 Ann'!$C$8:$AZ$8,0))</f>
        <v>-0.5</v>
      </c>
      <c r="CG53" s="9">
        <f>INDEX('20100 Ann'!$C$8:$AZ$285,MATCH('20100M Ann'!$C53,'20100 Ann'!$C$8:$C$285,0),MATCH('20100M Ann'!CG$8,'20100 Ann'!$C$8:$AZ$8,0))</f>
        <v>2.7</v>
      </c>
      <c r="CH53" s="9">
        <f>INDEX('20100 Ann'!$C$8:$AZ$285,MATCH('20100M Ann'!$C53,'20100 Ann'!$C$8:$C$285,0),MATCH('20100M Ann'!CH$8,'20100 Ann'!$C$8:$AZ$8,0))</f>
        <v>5</v>
      </c>
      <c r="CI53" s="9">
        <f>INDEX('20100 Ann'!$C$8:$AZ$285,MATCH('20100M Ann'!$C53,'20100 Ann'!$C$8:$C$285,0),MATCH('20100M Ann'!CI$8,'20100 Ann'!$C$8:$AZ$8,0))</f>
        <v>5.0999999999999996</v>
      </c>
      <c r="CJ53" s="9">
        <f>INDEX('20100 Ann'!$C$8:$AZ$285,MATCH('20100M Ann'!$C53,'20100 Ann'!$C$8:$C$285,0),MATCH('20100M Ann'!CJ$8,'20100 Ann'!$C$8:$AZ$8,0))</f>
        <v>-0.1</v>
      </c>
      <c r="CK53" s="9">
        <f>INDEX('20100 Ann'!$C$8:$AZ$285,MATCH('20100M Ann'!$C53,'20100 Ann'!$C$8:$C$285,0),MATCH('20100M Ann'!CK$8,'20100 Ann'!$C$8:$AZ$8,0))</f>
        <v>5.0999999999999996</v>
      </c>
      <c r="CL53" s="9">
        <f>INDEX('20100 Ann'!$C$8:$AZ$285,MATCH('20100M Ann'!$C53,'20100 Ann'!$C$8:$C$285,0),MATCH('20100M Ann'!CL$8,'20100 Ann'!$C$8:$AZ$8,0))</f>
        <v>3.8</v>
      </c>
    </row>
    <row r="54" spans="1:90" s="8" customFormat="1" x14ac:dyDescent="0.25">
      <c r="A54" s="35">
        <v>42</v>
      </c>
      <c r="B54" s="8" t="s">
        <v>252</v>
      </c>
      <c r="C54" s="8" t="s">
        <v>251</v>
      </c>
      <c r="D54" s="8" t="str">
        <f>INDEX('20100 Ann Hist'!$C$8:$AR$285,MATCH('20100M Ann'!$C54,'20100 Ann Hist'!$C$8:$C$285,0),MATCH('20100M Ann'!D$8,'20100 Ann Hist'!$C$8:$AR$8,0))</f>
        <v>.....</v>
      </c>
      <c r="E54" s="8">
        <f>INDEX('20100 Ann Hist'!$C$8:$AR$285,MATCH('20100M Ann'!$C54,'20100 Ann Hist'!$C$8:$C$285,0),MATCH('20100M Ann'!E$8,'20100 Ann Hist'!$C$8:$AR$8,0))</f>
        <v>-6.3</v>
      </c>
      <c r="F54" s="8">
        <f>INDEX('20100 Ann Hist'!$C$8:$AR$285,MATCH('20100M Ann'!$C54,'20100 Ann Hist'!$C$8:$C$285,0),MATCH('20100M Ann'!F$8,'20100 Ann Hist'!$C$8:$AR$8,0))</f>
        <v>-3.4</v>
      </c>
      <c r="G54" s="8">
        <f>INDEX('20100 Ann Hist'!$C$8:$AR$285,MATCH('20100M Ann'!$C54,'20100 Ann Hist'!$C$8:$C$285,0),MATCH('20100M Ann'!G$8,'20100 Ann Hist'!$C$8:$AR$8,0))</f>
        <v>-13.1</v>
      </c>
      <c r="H54" s="8">
        <f>INDEX('20100 Ann Hist'!$C$8:$AR$285,MATCH('20100M Ann'!$C54,'20100 Ann Hist'!$C$8:$C$285,0),MATCH('20100M Ann'!H$8,'20100 Ann Hist'!$C$8:$AR$8,0))</f>
        <v>-2.9</v>
      </c>
      <c r="I54" s="8">
        <f>INDEX('20100 Ann Hist'!$C$8:$AR$285,MATCH('20100M Ann'!$C54,'20100 Ann Hist'!$C$8:$C$285,0),MATCH('20100M Ann'!I$8,'20100 Ann Hist'!$C$8:$AR$8,0))</f>
        <v>9.6</v>
      </c>
      <c r="J54" s="8">
        <f>INDEX('20100 Ann Hist'!$C$8:$AR$285,MATCH('20100M Ann'!$C54,'20100 Ann Hist'!$C$8:$C$285,0),MATCH('20100M Ann'!J$8,'20100 Ann Hist'!$C$8:$AR$8,0))</f>
        <v>9.6999999999999993</v>
      </c>
      <c r="K54" s="8">
        <f>INDEX('20100 Ann Hist'!$C$8:$AR$285,MATCH('20100M Ann'!$C54,'20100 Ann Hist'!$C$8:$C$285,0),MATCH('20100M Ann'!K$8,'20100 Ann Hist'!$C$8:$AR$8,0))</f>
        <v>12.6</v>
      </c>
      <c r="L54" s="8">
        <f>INDEX('20100 Ann Hist'!$C$8:$AR$285,MATCH('20100M Ann'!$C54,'20100 Ann Hist'!$C$8:$C$285,0),MATCH('20100M Ann'!L$8,'20100 Ann Hist'!$C$8:$AR$8,0))</f>
        <v>3.4</v>
      </c>
      <c r="M54" s="8">
        <f>INDEX('20100 Ann Hist'!$C$8:$AR$285,MATCH('20100M Ann'!$C54,'20100 Ann Hist'!$C$8:$C$285,0),MATCH('20100M Ann'!M$8,'20100 Ann Hist'!$C$8:$AR$8,0))</f>
        <v>-5.5</v>
      </c>
      <c r="N54" s="8">
        <f>INDEX('20100 Ann Hist'!$C$8:$AR$285,MATCH('20100M Ann'!$C54,'20100 Ann Hist'!$C$8:$C$285,0),MATCH('20100M Ann'!N$8,'20100 Ann Hist'!$C$8:$AR$8,0))</f>
        <v>8.4</v>
      </c>
      <c r="O54" s="8">
        <f>INDEX('20100 Ann Hist'!$C$8:$AR$285,MATCH('20100M Ann'!$C54,'20100 Ann Hist'!$C$8:$C$285,0),MATCH('20100M Ann'!O$8,'20100 Ann Hist'!$C$8:$AR$8,0))</f>
        <v>6.8</v>
      </c>
      <c r="P54" s="8">
        <f>INDEX('20100 Ann Hist'!$C$8:$AR$285,MATCH('20100M Ann'!$C54,'20100 Ann Hist'!$C$8:$C$285,0),MATCH('20100M Ann'!P$8,'20100 Ann Hist'!$C$8:$AR$8,0))</f>
        <v>15.8</v>
      </c>
      <c r="Q54" s="8">
        <f>INDEX('20100 Ann Hist'!$C$8:$AR$285,MATCH('20100M Ann'!$C54,'20100 Ann Hist'!$C$8:$C$285,0),MATCH('20100M Ann'!Q$8,'20100 Ann Hist'!$C$8:$AR$8,0))</f>
        <v>13.4</v>
      </c>
      <c r="R54" s="8">
        <f>INDEX('20100 Ann Hist'!$C$8:$AR$285,MATCH('20100M Ann'!$C54,'20100 Ann Hist'!$C$8:$C$285,0),MATCH('20100M Ann'!R$8,'20100 Ann Hist'!$C$8:$AR$8,0))</f>
        <v>4.8</v>
      </c>
      <c r="S54" s="8">
        <f>INDEX('20100 Ann Hist'!$C$8:$AR$285,MATCH('20100M Ann'!$C54,'20100 Ann Hist'!$C$8:$C$285,0),MATCH('20100M Ann'!S$8,'20100 Ann Hist'!$C$8:$AR$8,0))</f>
        <v>3.1</v>
      </c>
      <c r="T54" s="8">
        <f>INDEX('20100 Ann Hist'!$C$8:$AR$285,MATCH('20100M Ann'!$C54,'20100 Ann Hist'!$C$8:$C$285,0),MATCH('20100M Ann'!T$8,'20100 Ann Hist'!$C$8:$AR$8,0))</f>
        <v>-1.1000000000000001</v>
      </c>
      <c r="U54" s="8">
        <f>INDEX('20100 Ann Hist'!$C$8:$AR$285,MATCH('20100M Ann'!$C54,'20100 Ann Hist'!$C$8:$C$285,0),MATCH('20100M Ann'!U$8,'20100 Ann Hist'!$C$8:$AR$8,0))</f>
        <v>-1.1000000000000001</v>
      </c>
      <c r="V54" s="8">
        <f>INDEX('20100 Ann Hist'!$C$8:$AR$285,MATCH('20100M Ann'!$C54,'20100 Ann Hist'!$C$8:$C$285,0),MATCH('20100M Ann'!V$8,'20100 Ann Hist'!$C$8:$AR$8,0))</f>
        <v>-4.0999999999999996</v>
      </c>
      <c r="W54" s="8">
        <f>INDEX('20100 Ann Hist'!$C$8:$AR$285,MATCH('20100M Ann'!$C54,'20100 Ann Hist'!$C$8:$C$285,0),MATCH('20100M Ann'!W$8,'20100 Ann Hist'!$C$8:$AR$8,0))</f>
        <v>5.3</v>
      </c>
      <c r="X54" s="8">
        <f>INDEX('20100 Ann Hist'!$C$8:$AR$285,MATCH('20100M Ann'!$C54,'20100 Ann Hist'!$C$8:$C$285,0),MATCH('20100M Ann'!X$8,'20100 Ann Hist'!$C$8:$AR$8,0))</f>
        <v>0.8</v>
      </c>
      <c r="Y54" s="8">
        <f>INDEX('20100 Ann Hist'!$C$8:$AR$285,MATCH('20100M Ann'!$C54,'20100 Ann Hist'!$C$8:$C$285,0),MATCH('20100M Ann'!Y$8,'20100 Ann Hist'!$C$8:$AR$8,0))</f>
        <v>9.1999999999999993</v>
      </c>
      <c r="Z54" s="8">
        <f>INDEX('20100 Ann Hist'!$C$8:$AR$285,MATCH('20100M Ann'!$C54,'20100 Ann Hist'!$C$8:$C$285,0),MATCH('20100M Ann'!Z$8,'20100 Ann Hist'!$C$8:$AR$8,0))</f>
        <v>3.4</v>
      </c>
      <c r="AA54" s="8">
        <f>INDEX('20100 Ann Hist'!$C$8:$AR$285,MATCH('20100M Ann'!$C54,'20100 Ann Hist'!$C$8:$C$285,0),MATCH('20100M Ann'!AA$8,'20100 Ann Hist'!$C$8:$AR$8,0))</f>
        <v>3.5</v>
      </c>
      <c r="AB54" s="8">
        <f>INDEX('20100 Ann Hist'!$C$8:$AR$285,MATCH('20100M Ann'!$C54,'20100 Ann Hist'!$C$8:$C$285,0),MATCH('20100M Ann'!AB$8,'20100 Ann Hist'!$C$8:$AR$8,0))</f>
        <v>4.9000000000000004</v>
      </c>
      <c r="AC54" s="8">
        <f>INDEX('20100 Ann Hist'!$C$8:$AR$285,MATCH('20100M Ann'!$C54,'20100 Ann Hist'!$C$8:$C$285,0),MATCH('20100M Ann'!AC$8,'20100 Ann Hist'!$C$8:$AR$8,0))</f>
        <v>1.4</v>
      </c>
      <c r="AD54" s="8">
        <f>INDEX('20100 Ann Hist'!$C$8:$AR$285,MATCH('20100M Ann'!$C54,'20100 Ann Hist'!$C$8:$C$285,0),MATCH('20100M Ann'!AD$8,'20100 Ann Hist'!$C$8:$AR$8,0))</f>
        <v>6.7</v>
      </c>
      <c r="AE54" s="8">
        <f>INDEX('20100 Ann Hist'!$C$8:$AR$285,MATCH('20100M Ann'!$C54,'20100 Ann Hist'!$C$8:$C$285,0),MATCH('20100M Ann'!AE$8,'20100 Ann Hist'!$C$8:$AR$8,0))</f>
        <v>4.8</v>
      </c>
      <c r="AF54" s="8">
        <f>INDEX('20100 Ann Hist'!$C$8:$AR$285,MATCH('20100M Ann'!$C54,'20100 Ann Hist'!$C$8:$C$285,0),MATCH('20100M Ann'!AF$8,'20100 Ann Hist'!$C$8:$AR$8,0))</f>
        <v>2.6</v>
      </c>
      <c r="AG54" s="8">
        <f>INDEX('20100 Ann Hist'!$C$8:$AR$285,MATCH('20100M Ann'!$C54,'20100 Ann Hist'!$C$8:$C$285,0),MATCH('20100M Ann'!AG$8,'20100 Ann Hist'!$C$8:$AR$8,0))</f>
        <v>1.1000000000000001</v>
      </c>
      <c r="AH54" s="8">
        <f>INDEX('20100 Ann Hist'!$C$8:$AR$285,MATCH('20100M Ann'!$C54,'20100 Ann Hist'!$C$8:$C$285,0),MATCH('20100M Ann'!AH$8,'20100 Ann Hist'!$C$8:$AR$8,0))</f>
        <v>4.3</v>
      </c>
      <c r="AI54" s="8">
        <f>INDEX('20100 Ann Hist'!$C$8:$AR$285,MATCH('20100M Ann'!$C54,'20100 Ann Hist'!$C$8:$C$285,0),MATCH('20100M Ann'!AI$8,'20100 Ann Hist'!$C$8:$AR$8,0))</f>
        <v>2.6</v>
      </c>
      <c r="AJ54" s="8">
        <f>INDEX('20100 Ann Hist'!$C$8:$AR$285,MATCH('20100M Ann'!$C54,'20100 Ann Hist'!$C$8:$C$285,0),MATCH('20100M Ann'!AJ$8,'20100 Ann Hist'!$C$8:$AR$8,0))</f>
        <v>3.5</v>
      </c>
      <c r="AK54" s="8">
        <f>INDEX('20100 Ann Hist'!$C$8:$AR$285,MATCH('20100M Ann'!$C54,'20100 Ann Hist'!$C$8:$C$285,0),MATCH('20100M Ann'!AK$8,'20100 Ann Hist'!$C$8:$AR$8,0))</f>
        <v>4.8</v>
      </c>
      <c r="AL54" s="8">
        <f>INDEX('20100 Ann Hist'!$C$8:$AR$285,MATCH('20100M Ann'!$C54,'20100 Ann Hist'!$C$8:$C$285,0),MATCH('20100M Ann'!AL$8,'20100 Ann Hist'!$C$8:$AR$8,0))</f>
        <v>3.8</v>
      </c>
      <c r="AM54" s="8">
        <f>INDEX('20100 Ann Hist'!$C$8:$AR$285,MATCH('20100M Ann'!$C54,'20100 Ann Hist'!$C$8:$C$285,0),MATCH('20100M Ann'!AM$8,'20100 Ann Hist'!$C$8:$AR$8,0))</f>
        <v>7.1</v>
      </c>
      <c r="AN54" s="8">
        <f>INDEX('20100 Ann Hist'!$C$8:$AR$285,MATCH('20100M Ann'!$C54,'20100 Ann Hist'!$C$8:$C$285,0),MATCH('20100M Ann'!AN$8,'20100 Ann Hist'!$C$8:$AR$8,0))</f>
        <v>6.2</v>
      </c>
      <c r="AO54" s="8">
        <f>INDEX('20100 Ann Hist'!$C$8:$AR$285,MATCH('20100M Ann'!$C54,'20100 Ann Hist'!$C$8:$C$285,0),MATCH('20100M Ann'!AO$8,'20100 Ann Hist'!$C$8:$AR$8,0))</f>
        <v>5.3</v>
      </c>
      <c r="AP54" s="8">
        <f>INDEX('20100 Ann Hist'!$C$8:$AR$285,MATCH('20100M Ann'!$C54,'20100 Ann Hist'!$C$8:$C$285,0),MATCH('20100M Ann'!AP$8,'20100 Ann Hist'!$C$8:$AR$8,0))</f>
        <v>4.3</v>
      </c>
      <c r="AQ54" s="8">
        <f>INDEX('20100 Ann Hist'!$C$8:$AR$285,MATCH('20100M Ann'!$C54,'20100 Ann Hist'!$C$8:$C$285,0),MATCH('20100M Ann'!AQ$8,'20100 Ann Hist'!$C$8:$AR$8,0))</f>
        <v>4.5</v>
      </c>
      <c r="AR54" s="9">
        <f>INDEX('20100 Ann'!$C$8:$AZ$285,MATCH('20100M Ann'!$C54,'20100 Ann'!$C$8:$C$285,0),MATCH('20100M Ann'!AR$8,'20100 Ann'!$C$8:$AZ$8,0))</f>
        <v>3.4</v>
      </c>
      <c r="AS54" s="9">
        <f>INDEX('20100 Ann'!$C$8:$AZ$285,MATCH('20100M Ann'!$C54,'20100 Ann'!$C$8:$C$285,0),MATCH('20100M Ann'!AS$8,'20100 Ann'!$C$8:$AZ$8,0))</f>
        <v>4.5999999999999996</v>
      </c>
      <c r="AT54" s="9">
        <f>INDEX('20100 Ann'!$C$8:$AZ$285,MATCH('20100M Ann'!$C54,'20100 Ann'!$C$8:$C$285,0),MATCH('20100M Ann'!AT$8,'20100 Ann'!$C$8:$AZ$8,0))</f>
        <v>4.5999999999999996</v>
      </c>
      <c r="AU54" s="9">
        <f>INDEX('20100 Ann'!$C$8:$AZ$285,MATCH('20100M Ann'!$C54,'20100 Ann'!$C$8:$C$285,0),MATCH('20100M Ann'!AU$8,'20100 Ann'!$C$8:$AZ$8,0))</f>
        <v>4.8</v>
      </c>
      <c r="AV54" s="9">
        <f>INDEX('20100 Ann'!$C$8:$AZ$285,MATCH('20100M Ann'!$C54,'20100 Ann'!$C$8:$C$285,0),MATCH('20100M Ann'!AV$8,'20100 Ann'!$C$8:$AZ$8,0))</f>
        <v>6.1</v>
      </c>
      <c r="AW54" s="9">
        <f>INDEX('20100 Ann'!$C$8:$AZ$285,MATCH('20100M Ann'!$C54,'20100 Ann'!$C$8:$C$285,0),MATCH('20100M Ann'!AW$8,'20100 Ann'!$C$8:$AZ$8,0))</f>
        <v>-1.1000000000000001</v>
      </c>
      <c r="AX54" s="9">
        <f>INDEX('20100 Ann'!$C$8:$AZ$285,MATCH('20100M Ann'!$C54,'20100 Ann'!$C$8:$C$285,0),MATCH('20100M Ann'!AX$8,'20100 Ann'!$C$8:$AZ$8,0))</f>
        <v>2.5</v>
      </c>
      <c r="AY54" s="9">
        <f>INDEX('20100 Ann'!$C$8:$AZ$285,MATCH('20100M Ann'!$C54,'20100 Ann'!$C$8:$C$285,0),MATCH('20100M Ann'!AY$8,'20100 Ann'!$C$8:$AZ$8,0))</f>
        <v>3.1</v>
      </c>
      <c r="AZ54" s="9">
        <f>INDEX('20100 Ann'!$C$8:$AZ$285,MATCH('20100M Ann'!$C54,'20100 Ann'!$C$8:$C$285,0),MATCH('20100M Ann'!AZ$8,'20100 Ann'!$C$8:$AZ$8,0))</f>
        <v>3.2</v>
      </c>
      <c r="BA54" s="9">
        <f>INDEX('20100 Ann'!$C$8:$AZ$285,MATCH('20100M Ann'!$C54,'20100 Ann'!$C$8:$C$285,0),MATCH('20100M Ann'!BA$8,'20100 Ann'!$C$8:$AZ$8,0))</f>
        <v>4.5999999999999996</v>
      </c>
      <c r="BB54" s="9">
        <f>INDEX('20100 Ann'!$C$8:$AZ$285,MATCH('20100M Ann'!$C54,'20100 Ann'!$C$8:$C$285,0),MATCH('20100M Ann'!BB$8,'20100 Ann'!$C$8:$AZ$8,0))</f>
        <v>2</v>
      </c>
      <c r="BC54" s="9">
        <f>INDEX('20100 Ann'!$C$8:$AZ$285,MATCH('20100M Ann'!$C54,'20100 Ann'!$C$8:$C$285,0),MATCH('20100M Ann'!BC$8,'20100 Ann'!$C$8:$AZ$8,0))</f>
        <v>0.7</v>
      </c>
      <c r="BD54" s="9">
        <f>INDEX('20100 Ann'!$C$8:$AZ$285,MATCH('20100M Ann'!$C54,'20100 Ann'!$C$8:$C$285,0),MATCH('20100M Ann'!BD$8,'20100 Ann'!$C$8:$AZ$8,0))</f>
        <v>2.5</v>
      </c>
      <c r="BE54" s="9">
        <f>INDEX('20100 Ann'!$C$8:$AZ$285,MATCH('20100M Ann'!$C54,'20100 Ann'!$C$8:$C$285,0),MATCH('20100M Ann'!BE$8,'20100 Ann'!$C$8:$AZ$8,0))</f>
        <v>2.1</v>
      </c>
      <c r="BF54" s="9">
        <f>INDEX('20100 Ann'!$C$8:$AZ$285,MATCH('20100M Ann'!$C54,'20100 Ann'!$C$8:$C$285,0),MATCH('20100M Ann'!BF$8,'20100 Ann'!$C$8:$AZ$8,0))</f>
        <v>3.5</v>
      </c>
      <c r="BG54" s="9">
        <f>INDEX('20100 Ann'!$C$8:$AZ$285,MATCH('20100M Ann'!$C54,'20100 Ann'!$C$8:$C$285,0),MATCH('20100M Ann'!BG$8,'20100 Ann'!$C$8:$AZ$8,0))</f>
        <v>6.9</v>
      </c>
      <c r="BH54" s="9">
        <f>INDEX('20100 Ann'!$C$8:$AZ$285,MATCH('20100M Ann'!$C54,'20100 Ann'!$C$8:$C$285,0),MATCH('20100M Ann'!BH$8,'20100 Ann'!$C$8:$AZ$8,0))</f>
        <v>3.1</v>
      </c>
      <c r="BI54" s="9">
        <f>INDEX('20100 Ann'!$C$8:$AZ$285,MATCH('20100M Ann'!$C54,'20100 Ann'!$C$8:$C$285,0),MATCH('20100M Ann'!BI$8,'20100 Ann'!$C$8:$AZ$8,0))</f>
        <v>3.9</v>
      </c>
      <c r="BJ54" s="9">
        <f>INDEX('20100 Ann'!$C$8:$AZ$285,MATCH('20100M Ann'!$C54,'20100 Ann'!$C$8:$C$285,0),MATCH('20100M Ann'!BJ$8,'20100 Ann'!$C$8:$AZ$8,0))</f>
        <v>2.2000000000000002</v>
      </c>
      <c r="BK54" s="9">
        <f>INDEX('20100 Ann'!$C$8:$AZ$285,MATCH('20100M Ann'!$C54,'20100 Ann'!$C$8:$C$285,0),MATCH('20100M Ann'!BK$8,'20100 Ann'!$C$8:$AZ$8,0))</f>
        <v>4.7</v>
      </c>
      <c r="BL54" s="9">
        <f>INDEX('20100 Ann'!$C$8:$AZ$285,MATCH('20100M Ann'!$C54,'20100 Ann'!$C$8:$C$285,0),MATCH('20100M Ann'!BL$8,'20100 Ann'!$C$8:$AZ$8,0))</f>
        <v>3</v>
      </c>
      <c r="BM54" s="9">
        <f>INDEX('20100 Ann'!$C$8:$AZ$285,MATCH('20100M Ann'!$C54,'20100 Ann'!$C$8:$C$285,0),MATCH('20100M Ann'!BM$8,'20100 Ann'!$C$8:$AZ$8,0))</f>
        <v>2</v>
      </c>
      <c r="BN54" s="9">
        <f>INDEX('20100 Ann'!$C$8:$AZ$285,MATCH('20100M Ann'!$C54,'20100 Ann'!$C$8:$C$285,0),MATCH('20100M Ann'!BN$8,'20100 Ann'!$C$8:$AZ$8,0))</f>
        <v>0.7</v>
      </c>
      <c r="BO54" s="9">
        <f>INDEX('20100 Ann'!$C$8:$AZ$285,MATCH('20100M Ann'!$C54,'20100 Ann'!$C$8:$C$285,0),MATCH('20100M Ann'!BO$8,'20100 Ann'!$C$8:$AZ$8,0))</f>
        <v>4.3</v>
      </c>
      <c r="BP54" s="9">
        <f>INDEX('20100 Ann'!$C$8:$AZ$285,MATCH('20100M Ann'!$C54,'20100 Ann'!$C$8:$C$285,0),MATCH('20100M Ann'!BP$8,'20100 Ann'!$C$8:$AZ$8,0))</f>
        <v>1.6</v>
      </c>
      <c r="BQ54" s="9">
        <f>INDEX('20100 Ann'!$C$8:$AZ$285,MATCH('20100M Ann'!$C54,'20100 Ann'!$C$8:$C$285,0),MATCH('20100M Ann'!BQ$8,'20100 Ann'!$C$8:$AZ$8,0))</f>
        <v>2.7</v>
      </c>
      <c r="BR54" s="9">
        <f>INDEX('20100 Ann'!$C$8:$AZ$285,MATCH('20100M Ann'!$C54,'20100 Ann'!$C$8:$C$285,0),MATCH('20100M Ann'!BR$8,'20100 Ann'!$C$8:$AZ$8,0))</f>
        <v>3.4</v>
      </c>
      <c r="BS54" s="9">
        <f>INDEX('20100 Ann'!$C$8:$AZ$285,MATCH('20100M Ann'!$C54,'20100 Ann'!$C$8:$C$285,0),MATCH('20100M Ann'!BS$8,'20100 Ann'!$C$8:$AZ$8,0))</f>
        <v>3.2</v>
      </c>
      <c r="BT54" s="9">
        <f>INDEX('20100 Ann'!$C$8:$AZ$285,MATCH('20100M Ann'!$C54,'20100 Ann'!$C$8:$C$285,0),MATCH('20100M Ann'!BT$8,'20100 Ann'!$C$8:$AZ$8,0))</f>
        <v>3.7</v>
      </c>
      <c r="BU54" s="9">
        <f>INDEX('20100 Ann'!$C$8:$AZ$285,MATCH('20100M Ann'!$C54,'20100 Ann'!$C$8:$C$285,0),MATCH('20100M Ann'!BU$8,'20100 Ann'!$C$8:$AZ$8,0))</f>
        <v>5.9</v>
      </c>
      <c r="BV54" s="9">
        <f>INDEX('20100 Ann'!$C$8:$AZ$285,MATCH('20100M Ann'!$C54,'20100 Ann'!$C$8:$C$285,0),MATCH('20100M Ann'!BV$8,'20100 Ann'!$C$8:$AZ$8,0))</f>
        <v>3.3</v>
      </c>
      <c r="BW54" s="9">
        <f>INDEX('20100 Ann'!$C$8:$AZ$285,MATCH('20100M Ann'!$C54,'20100 Ann'!$C$8:$C$285,0),MATCH('20100M Ann'!BW$8,'20100 Ann'!$C$8:$AZ$8,0))</f>
        <v>5</v>
      </c>
      <c r="BX54" s="9">
        <f>INDEX('20100 Ann'!$C$8:$AZ$285,MATCH('20100M Ann'!$C54,'20100 Ann'!$C$8:$C$285,0),MATCH('20100M Ann'!BX$8,'20100 Ann'!$C$8:$AZ$8,0))</f>
        <v>2.8</v>
      </c>
      <c r="BY54" s="9">
        <f>INDEX('20100 Ann'!$C$8:$AZ$285,MATCH('20100M Ann'!$C54,'20100 Ann'!$C$8:$C$285,0),MATCH('20100M Ann'!BY$8,'20100 Ann'!$C$8:$AZ$8,0))</f>
        <v>3.1</v>
      </c>
      <c r="BZ54" s="9">
        <f>INDEX('20100 Ann'!$C$8:$AZ$285,MATCH('20100M Ann'!$C54,'20100 Ann'!$C$8:$C$285,0),MATCH('20100M Ann'!BZ$8,'20100 Ann'!$C$8:$AZ$8,0))</f>
        <v>2.7</v>
      </c>
      <c r="CA54" s="9">
        <f>INDEX('20100 Ann'!$C$8:$AZ$285,MATCH('20100M Ann'!$C54,'20100 Ann'!$C$8:$C$285,0),MATCH('20100M Ann'!CA$8,'20100 Ann'!$C$8:$AZ$8,0))</f>
        <v>3.6</v>
      </c>
      <c r="CB54" s="9">
        <f>INDEX('20100 Ann'!$C$8:$AZ$285,MATCH('20100M Ann'!$C54,'20100 Ann'!$C$8:$C$285,0),MATCH('20100M Ann'!CB$8,'20100 Ann'!$C$8:$AZ$8,0))</f>
        <v>1.5</v>
      </c>
      <c r="CC54" s="9">
        <f>INDEX('20100 Ann'!$C$8:$AZ$285,MATCH('20100M Ann'!$C54,'20100 Ann'!$C$8:$C$285,0),MATCH('20100M Ann'!CC$8,'20100 Ann'!$C$8:$AZ$8,0))</f>
        <v>4</v>
      </c>
      <c r="CD54" s="9">
        <f>INDEX('20100 Ann'!$C$8:$AZ$285,MATCH('20100M Ann'!$C54,'20100 Ann'!$C$8:$C$285,0),MATCH('20100M Ann'!CD$8,'20100 Ann'!$C$8:$AZ$8,0))</f>
        <v>2.1</v>
      </c>
      <c r="CE54" s="9">
        <f>INDEX('20100 Ann'!$C$8:$AZ$285,MATCH('20100M Ann'!$C54,'20100 Ann'!$C$8:$C$285,0),MATCH('20100M Ann'!CE$8,'20100 Ann'!$C$8:$AZ$8,0))</f>
        <v>1.5</v>
      </c>
      <c r="CF54" s="9">
        <f>INDEX('20100 Ann'!$C$8:$AZ$285,MATCH('20100M Ann'!$C54,'20100 Ann'!$C$8:$C$285,0),MATCH('20100M Ann'!CF$8,'20100 Ann'!$C$8:$AZ$8,0))</f>
        <v>-0.4</v>
      </c>
      <c r="CG54" s="9">
        <f>INDEX('20100 Ann'!$C$8:$AZ$285,MATCH('20100M Ann'!$C54,'20100 Ann'!$C$8:$C$285,0),MATCH('20100M Ann'!CG$8,'20100 Ann'!$C$8:$AZ$8,0))</f>
        <v>1</v>
      </c>
      <c r="CH54" s="9">
        <f>INDEX('20100 Ann'!$C$8:$AZ$285,MATCH('20100M Ann'!$C54,'20100 Ann'!$C$8:$C$285,0),MATCH('20100M Ann'!CH$8,'20100 Ann'!$C$8:$AZ$8,0))</f>
        <v>2.5</v>
      </c>
      <c r="CI54" s="9">
        <f>INDEX('20100 Ann'!$C$8:$AZ$285,MATCH('20100M Ann'!$C54,'20100 Ann'!$C$8:$C$285,0),MATCH('20100M Ann'!CI$8,'20100 Ann'!$C$8:$AZ$8,0))</f>
        <v>3.2</v>
      </c>
      <c r="CJ54" s="9">
        <f>INDEX('20100 Ann'!$C$8:$AZ$285,MATCH('20100M Ann'!$C54,'20100 Ann'!$C$8:$C$285,0),MATCH('20100M Ann'!CJ$8,'20100 Ann'!$C$8:$AZ$8,0))</f>
        <v>-1.4</v>
      </c>
      <c r="CK54" s="9">
        <f>INDEX('20100 Ann'!$C$8:$AZ$285,MATCH('20100M Ann'!$C54,'20100 Ann'!$C$8:$C$285,0),MATCH('20100M Ann'!CK$8,'20100 Ann'!$C$8:$AZ$8,0))</f>
        <v>3.5</v>
      </c>
      <c r="CL54" s="9">
        <f>INDEX('20100 Ann'!$C$8:$AZ$285,MATCH('20100M Ann'!$C54,'20100 Ann'!$C$8:$C$285,0),MATCH('20100M Ann'!CL$8,'20100 Ann'!$C$8:$AZ$8,0))</f>
        <v>3.5</v>
      </c>
    </row>
    <row r="55" spans="1:90" x14ac:dyDescent="0.25">
      <c r="AR55" s="31"/>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1"/>
      <c r="BQ55" s="31"/>
      <c r="BR55" s="31"/>
      <c r="BS55" s="31"/>
      <c r="BT55" s="31"/>
      <c r="BU55" s="31"/>
      <c r="BV55" s="31"/>
      <c r="BW55" s="31"/>
      <c r="BX55" s="31"/>
      <c r="BY55" s="31"/>
      <c r="BZ55" s="31"/>
      <c r="CA55" s="31"/>
      <c r="CB55" s="31"/>
      <c r="CC55" s="31"/>
      <c r="CD55" s="31"/>
      <c r="CE55" s="31"/>
      <c r="CF55" s="31"/>
      <c r="CG55" s="31"/>
      <c r="CH55" s="31"/>
      <c r="CI55" s="31"/>
      <c r="CJ55" s="31"/>
    </row>
    <row r="56" spans="1:90" x14ac:dyDescent="0.25">
      <c r="A56" t="s">
        <v>148</v>
      </c>
      <c r="AR56" s="31"/>
      <c r="AS56" s="31"/>
      <c r="AT56" s="31"/>
      <c r="AU56" s="31"/>
      <c r="AV56" s="31"/>
      <c r="AW56" s="31"/>
      <c r="AX56" s="31"/>
      <c r="AY56" s="31"/>
      <c r="AZ56" s="31"/>
      <c r="BA56" s="31"/>
      <c r="BB56" s="31"/>
      <c r="BC56" s="31"/>
      <c r="BD56" s="31"/>
      <c r="BE56" s="31"/>
      <c r="BF56" s="31"/>
      <c r="BG56" s="31"/>
      <c r="BH56" s="31"/>
      <c r="BI56" s="31"/>
      <c r="BJ56" s="31"/>
      <c r="BK56" s="31"/>
      <c r="BL56" s="31"/>
      <c r="BM56" s="31"/>
      <c r="BN56" s="31"/>
      <c r="BO56" s="31"/>
      <c r="BP56" s="31"/>
      <c r="BQ56" s="31"/>
      <c r="BR56" s="31"/>
      <c r="BS56" s="31"/>
      <c r="BT56" s="31"/>
      <c r="BU56" s="31"/>
      <c r="BV56" s="31"/>
      <c r="BW56" s="31"/>
      <c r="BX56" s="31"/>
      <c r="BY56" s="31"/>
      <c r="BZ56" s="31"/>
      <c r="CA56" s="31"/>
      <c r="CB56" s="31"/>
      <c r="CC56" s="31"/>
      <c r="CD56" s="31"/>
      <c r="CE56" s="31"/>
      <c r="CF56" s="31"/>
      <c r="CG56" s="31"/>
      <c r="CH56" s="31"/>
      <c r="CI56" s="31"/>
      <c r="CJ56" s="31"/>
    </row>
    <row r="57" spans="1:90" x14ac:dyDescent="0.25">
      <c r="A57" t="s">
        <v>147</v>
      </c>
      <c r="AR57" s="31"/>
      <c r="AS57" s="31"/>
      <c r="AT57" s="31"/>
      <c r="AU57" s="31"/>
      <c r="AV57" s="31"/>
      <c r="AW57" s="31"/>
      <c r="AX57" s="31"/>
      <c r="AY57" s="31"/>
      <c r="AZ57" s="31"/>
      <c r="BA57" s="31"/>
      <c r="BB57" s="31"/>
      <c r="BC57" s="31"/>
      <c r="BD57" s="31"/>
      <c r="BE57" s="31"/>
      <c r="BF57" s="31"/>
      <c r="BG57" s="31"/>
      <c r="BH57" s="31"/>
      <c r="BI57" s="31"/>
      <c r="BJ57" s="31"/>
      <c r="BK57" s="31"/>
      <c r="BL57" s="31"/>
      <c r="BM57" s="31"/>
      <c r="BN57" s="31"/>
      <c r="BO57" s="31"/>
      <c r="BP57" s="31"/>
      <c r="BQ57" s="31"/>
      <c r="BR57" s="31"/>
      <c r="BS57" s="31"/>
      <c r="BT57" s="31"/>
      <c r="BU57" s="31"/>
      <c r="BV57" s="31"/>
      <c r="BW57" s="31"/>
      <c r="BX57" s="31"/>
      <c r="BY57" s="31"/>
      <c r="BZ57" s="31"/>
      <c r="CA57" s="31"/>
      <c r="CB57" s="31"/>
      <c r="CC57" s="31"/>
      <c r="CD57" s="31"/>
      <c r="CE57" s="31"/>
      <c r="CF57" s="31"/>
      <c r="CG57" s="31"/>
      <c r="CH57" s="31"/>
      <c r="CI57" s="31"/>
      <c r="CJ57" s="31"/>
    </row>
    <row r="58" spans="1:90" x14ac:dyDescent="0.25">
      <c r="A58" t="s">
        <v>146</v>
      </c>
      <c r="AR58" s="31"/>
      <c r="AS58" s="31"/>
      <c r="AT58" s="31"/>
      <c r="AU58" s="31"/>
      <c r="AV58" s="31"/>
      <c r="AW58" s="31"/>
      <c r="AX58" s="31"/>
      <c r="AY58" s="31"/>
      <c r="AZ58" s="31"/>
      <c r="BA58" s="31"/>
      <c r="BB58" s="31"/>
      <c r="BC58" s="31"/>
      <c r="BD58" s="31"/>
      <c r="BE58" s="31"/>
      <c r="BF58" s="31"/>
      <c r="BG58" s="31"/>
      <c r="BH58" s="31"/>
      <c r="BI58" s="31"/>
      <c r="BJ58" s="31"/>
      <c r="BK58" s="31"/>
      <c r="BL58" s="31"/>
      <c r="BM58" s="31"/>
      <c r="BN58" s="31"/>
      <c r="BO58" s="31"/>
      <c r="BP58" s="31"/>
      <c r="BQ58" s="31"/>
      <c r="BR58" s="31"/>
      <c r="BS58" s="31"/>
      <c r="BT58" s="31"/>
      <c r="BU58" s="31"/>
      <c r="BV58" s="31"/>
      <c r="BW58" s="31"/>
      <c r="BX58" s="31"/>
      <c r="BY58" s="31"/>
      <c r="BZ58" s="31"/>
      <c r="CA58" s="31"/>
      <c r="CB58" s="31"/>
      <c r="CC58" s="31"/>
      <c r="CD58" s="31"/>
      <c r="CE58" s="31"/>
      <c r="CF58" s="31"/>
      <c r="CG58" s="31"/>
      <c r="CH58" s="31"/>
      <c r="CI58" s="31"/>
      <c r="CJ58" s="31"/>
    </row>
    <row r="59" spans="1:90" x14ac:dyDescent="0.25">
      <c r="A59" t="s">
        <v>250</v>
      </c>
      <c r="AR59" s="31"/>
      <c r="AS59" s="31"/>
      <c r="AT59" s="31"/>
      <c r="AU59" s="31"/>
      <c r="AV59" s="31"/>
      <c r="AW59" s="31"/>
      <c r="AX59" s="31"/>
      <c r="AY59" s="31"/>
      <c r="AZ59" s="31"/>
      <c r="BA59" s="31"/>
      <c r="BB59" s="31"/>
      <c r="BC59" s="31"/>
      <c r="BD59" s="31"/>
      <c r="BE59" s="31"/>
      <c r="BF59" s="31"/>
      <c r="BG59" s="31"/>
      <c r="BH59" s="31"/>
      <c r="BI59" s="31"/>
      <c r="BJ59" s="31"/>
      <c r="BK59" s="31"/>
      <c r="BL59" s="31"/>
      <c r="BM59" s="31"/>
      <c r="BN59" s="31"/>
      <c r="BO59" s="31"/>
      <c r="BP59" s="31"/>
      <c r="BQ59" s="31"/>
      <c r="BR59" s="31"/>
      <c r="BS59" s="31"/>
      <c r="BT59" s="31"/>
      <c r="BU59" s="31"/>
      <c r="BV59" s="31"/>
      <c r="BW59" s="31"/>
      <c r="BX59" s="31"/>
      <c r="BY59" s="31"/>
      <c r="BZ59" s="31"/>
      <c r="CA59" s="31"/>
      <c r="CB59" s="31"/>
      <c r="CC59" s="31"/>
      <c r="CD59" s="31"/>
      <c r="CE59" s="31"/>
      <c r="CF59" s="31"/>
      <c r="CG59" s="31"/>
      <c r="CH59" s="31"/>
      <c r="CI59" s="31"/>
      <c r="CJ59" s="31"/>
    </row>
    <row r="60" spans="1:90" x14ac:dyDescent="0.25">
      <c r="A60" t="s">
        <v>249</v>
      </c>
      <c r="AR60" s="31"/>
      <c r="AS60" s="31"/>
      <c r="AT60" s="31"/>
      <c r="AU60" s="31"/>
      <c r="AV60" s="31"/>
      <c r="AW60" s="31"/>
      <c r="AX60" s="31"/>
      <c r="AY60" s="31"/>
      <c r="AZ60" s="31"/>
      <c r="BA60" s="31"/>
      <c r="BB60" s="31"/>
      <c r="BC60" s="31"/>
      <c r="BD60" s="31"/>
      <c r="BE60" s="31"/>
      <c r="BF60" s="31"/>
      <c r="BG60" s="31"/>
      <c r="BH60" s="31"/>
      <c r="BI60" s="31"/>
      <c r="BJ60" s="31"/>
      <c r="BK60" s="31"/>
      <c r="BL60" s="31"/>
      <c r="BM60" s="31"/>
      <c r="BN60" s="31"/>
      <c r="BO60" s="31"/>
      <c r="BP60" s="31"/>
      <c r="BQ60" s="31"/>
      <c r="BR60" s="31"/>
      <c r="BS60" s="31"/>
      <c r="BT60" s="31"/>
      <c r="BU60" s="31"/>
      <c r="BV60" s="31"/>
      <c r="BW60" s="31"/>
      <c r="BX60" s="31"/>
      <c r="BY60" s="31"/>
      <c r="BZ60" s="31"/>
      <c r="CA60" s="31"/>
      <c r="CB60" s="31"/>
      <c r="CC60" s="31"/>
      <c r="CD60" s="31"/>
      <c r="CE60" s="31"/>
      <c r="CF60" s="31"/>
      <c r="CG60" s="31"/>
      <c r="CH60" s="31"/>
      <c r="CI60" s="31"/>
      <c r="CJ60" s="31"/>
    </row>
    <row r="61" spans="1:90" x14ac:dyDescent="0.25">
      <c r="A61" t="s">
        <v>246</v>
      </c>
      <c r="AR61" s="31"/>
      <c r="AS61" s="31"/>
      <c r="AT61" s="31"/>
      <c r="AU61" s="31"/>
      <c r="AV61" s="31"/>
      <c r="AW61" s="31"/>
      <c r="AX61" s="31"/>
      <c r="AY61" s="31"/>
      <c r="AZ61" s="31"/>
      <c r="BA61" s="31"/>
      <c r="BB61" s="31"/>
      <c r="BC61" s="31"/>
      <c r="BD61" s="31"/>
      <c r="BE61" s="31"/>
      <c r="BF61" s="31"/>
      <c r="BG61" s="31"/>
      <c r="BH61" s="31"/>
      <c r="BI61" s="31"/>
      <c r="BJ61" s="31"/>
      <c r="BK61" s="31"/>
      <c r="BL61" s="31"/>
      <c r="BM61" s="31"/>
      <c r="BN61" s="31"/>
      <c r="BO61" s="31"/>
      <c r="BP61" s="31"/>
      <c r="BQ61" s="31"/>
      <c r="BR61" s="31"/>
      <c r="BS61" s="31"/>
      <c r="BT61" s="31"/>
      <c r="BU61" s="31"/>
      <c r="BV61" s="31"/>
      <c r="BW61" s="31"/>
      <c r="BX61" s="31"/>
      <c r="BY61" s="31"/>
      <c r="BZ61" s="31"/>
      <c r="CA61" s="31"/>
      <c r="CB61" s="31"/>
      <c r="CC61" s="31"/>
      <c r="CD61" s="31"/>
      <c r="CE61" s="31"/>
      <c r="CF61" s="31"/>
      <c r="CG61" s="31"/>
      <c r="CH61" s="31"/>
      <c r="CI61" s="31"/>
      <c r="CJ61" s="31"/>
    </row>
    <row r="62" spans="1:90" x14ac:dyDescent="0.25">
      <c r="A62" t="s">
        <v>248</v>
      </c>
      <c r="AR62" s="31"/>
      <c r="AS62" s="31"/>
      <c r="AT62" s="31"/>
      <c r="AU62" s="31"/>
      <c r="AV62" s="31"/>
      <c r="AW62" s="31"/>
      <c r="AX62" s="31"/>
      <c r="AY62" s="31"/>
      <c r="AZ62" s="31"/>
      <c r="BA62" s="31"/>
      <c r="BB62" s="31"/>
      <c r="BC62" s="31"/>
      <c r="BD62" s="31"/>
      <c r="BE62" s="31"/>
      <c r="BF62" s="31"/>
      <c r="BG62" s="31"/>
      <c r="BH62" s="31"/>
      <c r="BI62" s="31"/>
      <c r="BJ62" s="31"/>
      <c r="BK62" s="31"/>
      <c r="BL62" s="31"/>
      <c r="BM62" s="31"/>
      <c r="BN62" s="31"/>
      <c r="BO62" s="31"/>
      <c r="BP62" s="31"/>
      <c r="BQ62" s="31"/>
      <c r="BR62" s="31"/>
      <c r="BS62" s="31"/>
      <c r="BT62" s="31"/>
      <c r="BU62" s="31"/>
      <c r="BV62" s="31"/>
      <c r="BW62" s="31"/>
      <c r="BX62" s="31"/>
      <c r="BY62" s="31"/>
      <c r="BZ62" s="31"/>
      <c r="CA62" s="31"/>
      <c r="CB62" s="31"/>
      <c r="CC62" s="31"/>
      <c r="CD62" s="31"/>
      <c r="CE62" s="31"/>
      <c r="CF62" s="31"/>
      <c r="CG62" s="31"/>
      <c r="CH62" s="31"/>
      <c r="CI62" s="31"/>
      <c r="CJ62" s="31"/>
    </row>
    <row r="63" spans="1:90" x14ac:dyDescent="0.25">
      <c r="A63" t="s">
        <v>247</v>
      </c>
      <c r="AR63" s="31"/>
      <c r="AS63" s="31"/>
      <c r="AT63" s="31"/>
      <c r="AU63" s="31"/>
      <c r="AV63" s="31"/>
      <c r="AW63" s="31"/>
      <c r="AX63" s="31"/>
      <c r="AY63" s="31"/>
      <c r="AZ63" s="31"/>
      <c r="BA63" s="31"/>
      <c r="BB63" s="31"/>
      <c r="BC63" s="31"/>
      <c r="BD63" s="31"/>
      <c r="BE63" s="31"/>
      <c r="BF63" s="31"/>
      <c r="BG63" s="31"/>
      <c r="BH63" s="31"/>
      <c r="BI63" s="31"/>
      <c r="BJ63" s="31"/>
      <c r="BK63" s="31"/>
      <c r="BL63" s="31"/>
      <c r="BM63" s="31"/>
      <c r="BN63" s="31"/>
      <c r="BO63" s="31"/>
      <c r="BP63" s="31"/>
      <c r="BQ63" s="31"/>
      <c r="BR63" s="31"/>
      <c r="BS63" s="31"/>
      <c r="BT63" s="31"/>
      <c r="BU63" s="31"/>
      <c r="BV63" s="31"/>
      <c r="BW63" s="31"/>
      <c r="BX63" s="31"/>
      <c r="BY63" s="31"/>
      <c r="BZ63" s="31"/>
      <c r="CA63" s="31"/>
      <c r="CB63" s="31"/>
      <c r="CC63" s="31"/>
      <c r="CD63" s="31"/>
      <c r="CE63" s="31"/>
      <c r="CF63" s="31"/>
      <c r="CG63" s="31"/>
      <c r="CH63" s="31"/>
      <c r="CI63" s="31"/>
      <c r="CJ63" s="31"/>
    </row>
    <row r="64" spans="1:90" x14ac:dyDescent="0.25">
      <c r="A64" t="s">
        <v>246</v>
      </c>
      <c r="AR64" s="31"/>
      <c r="AS64" s="31"/>
      <c r="AT64" s="31"/>
      <c r="AU64" s="31"/>
      <c r="AV64" s="31"/>
      <c r="AW64" s="31"/>
      <c r="AX64" s="31"/>
      <c r="AY64" s="31"/>
      <c r="AZ64" s="31"/>
      <c r="BA64" s="31"/>
      <c r="BB64" s="31"/>
      <c r="BC64" s="31"/>
      <c r="BD64" s="31"/>
      <c r="BE64" s="31"/>
      <c r="BF64" s="31"/>
      <c r="BG64" s="31"/>
      <c r="BH64" s="31"/>
      <c r="BI64" s="31"/>
      <c r="BJ64" s="31"/>
      <c r="BK64" s="31"/>
      <c r="BL64" s="31"/>
      <c r="BM64" s="31"/>
      <c r="BN64" s="31"/>
      <c r="BO64" s="31"/>
      <c r="BP64" s="31"/>
      <c r="BQ64" s="31"/>
      <c r="BR64" s="31"/>
      <c r="BS64" s="31"/>
      <c r="BT64" s="31"/>
      <c r="BU64" s="31"/>
      <c r="BV64" s="31"/>
      <c r="BW64" s="31"/>
      <c r="BX64" s="31"/>
      <c r="BY64" s="31"/>
      <c r="BZ64" s="31"/>
      <c r="CA64" s="31"/>
      <c r="CB64" s="31"/>
      <c r="CC64" s="31"/>
      <c r="CD64" s="31"/>
      <c r="CE64" s="31"/>
      <c r="CF64" s="31"/>
      <c r="CG64" s="31"/>
      <c r="CH64" s="31"/>
      <c r="CI64" s="31"/>
      <c r="CJ64" s="31"/>
    </row>
    <row r="65" spans="1:88" x14ac:dyDescent="0.25">
      <c r="A65" t="s">
        <v>245</v>
      </c>
      <c r="AR65" s="31"/>
      <c r="AS65" s="31"/>
      <c r="AT65" s="31"/>
      <c r="AU65" s="31"/>
      <c r="AV65" s="31"/>
      <c r="AW65" s="31"/>
      <c r="AX65" s="31"/>
      <c r="AY65" s="31"/>
      <c r="AZ65" s="31"/>
      <c r="BA65" s="31"/>
      <c r="BB65" s="31"/>
      <c r="BC65" s="31"/>
      <c r="BD65" s="31"/>
      <c r="BE65" s="31"/>
      <c r="BF65" s="31"/>
      <c r="BG65" s="31"/>
      <c r="BH65" s="31"/>
      <c r="BI65" s="31"/>
      <c r="BJ65" s="31"/>
      <c r="BK65" s="31"/>
      <c r="BL65" s="31"/>
      <c r="BM65" s="31"/>
      <c r="BN65" s="31"/>
      <c r="BO65" s="31"/>
      <c r="BP65" s="31"/>
      <c r="BQ65" s="31"/>
      <c r="BR65" s="31"/>
      <c r="BS65" s="31"/>
      <c r="BT65" s="31"/>
      <c r="BU65" s="31"/>
      <c r="BV65" s="31"/>
      <c r="BW65" s="31"/>
      <c r="BX65" s="31"/>
      <c r="BY65" s="31"/>
      <c r="BZ65" s="31"/>
      <c r="CA65" s="31"/>
      <c r="CB65" s="31"/>
      <c r="CC65" s="31"/>
      <c r="CD65" s="31"/>
      <c r="CE65" s="31"/>
      <c r="CF65" s="31"/>
      <c r="CG65" s="31"/>
      <c r="CH65" s="31"/>
      <c r="CI65" s="31"/>
      <c r="CJ65" s="31"/>
    </row>
    <row r="66" spans="1:88" x14ac:dyDescent="0.25">
      <c r="A66" t="s">
        <v>244</v>
      </c>
      <c r="AR66" s="31"/>
      <c r="AS66" s="31"/>
      <c r="AT66" s="31"/>
      <c r="AU66" s="31"/>
      <c r="AV66" s="31"/>
      <c r="AW66" s="31"/>
      <c r="AX66" s="31"/>
      <c r="AY66" s="31"/>
      <c r="AZ66" s="31"/>
      <c r="BA66" s="31"/>
      <c r="BB66" s="31"/>
      <c r="BC66" s="31"/>
      <c r="BD66" s="31"/>
      <c r="BE66" s="31"/>
      <c r="BF66" s="31"/>
      <c r="BG66" s="31"/>
      <c r="BH66" s="31"/>
      <c r="BI66" s="31"/>
      <c r="BJ66" s="31"/>
      <c r="BK66" s="31"/>
      <c r="BL66" s="31"/>
      <c r="BM66" s="31"/>
      <c r="BN66" s="31"/>
      <c r="BO66" s="31"/>
      <c r="BP66" s="31"/>
      <c r="BQ66" s="31"/>
      <c r="BR66" s="31"/>
      <c r="BS66" s="31"/>
      <c r="BT66" s="31"/>
      <c r="BU66" s="31"/>
      <c r="BV66" s="31"/>
      <c r="BW66" s="31"/>
      <c r="BX66" s="31"/>
      <c r="BY66" s="31"/>
      <c r="BZ66" s="31"/>
      <c r="CA66" s="31"/>
      <c r="CB66" s="31"/>
      <c r="CC66" s="31"/>
      <c r="CD66" s="31"/>
      <c r="CE66" s="31"/>
      <c r="CF66" s="31"/>
      <c r="CG66" s="31"/>
      <c r="CH66" s="31"/>
      <c r="CI66" s="31"/>
      <c r="CJ66" s="31"/>
    </row>
    <row r="67" spans="1:88" x14ac:dyDescent="0.25">
      <c r="A67" t="s">
        <v>243</v>
      </c>
      <c r="AR67" s="31"/>
      <c r="AS67" s="31"/>
      <c r="AT67" s="31"/>
      <c r="AU67" s="31"/>
      <c r="AV67" s="31"/>
      <c r="AW67" s="31"/>
      <c r="AX67" s="31"/>
      <c r="AY67" s="31"/>
      <c r="AZ67" s="31"/>
      <c r="BA67" s="31"/>
      <c r="BB67" s="31"/>
      <c r="BC67" s="31"/>
      <c r="BD67" s="31"/>
      <c r="BE67" s="31"/>
      <c r="BF67" s="31"/>
      <c r="BG67" s="31"/>
      <c r="BH67" s="31"/>
      <c r="BI67" s="31"/>
      <c r="BJ67" s="31"/>
      <c r="BK67" s="31"/>
      <c r="BL67" s="31"/>
      <c r="BM67" s="31"/>
      <c r="BN67" s="31"/>
      <c r="BO67" s="31"/>
      <c r="BP67" s="31"/>
      <c r="BQ67" s="31"/>
      <c r="BR67" s="31"/>
      <c r="BS67" s="31"/>
      <c r="BT67" s="31"/>
      <c r="BU67" s="31"/>
      <c r="BV67" s="31"/>
      <c r="BW67" s="31"/>
      <c r="BX67" s="31"/>
      <c r="BY67" s="31"/>
      <c r="BZ67" s="31"/>
      <c r="CA67" s="31"/>
      <c r="CB67" s="31"/>
      <c r="CC67" s="31"/>
      <c r="CD67" s="31"/>
      <c r="CE67" s="31"/>
      <c r="CF67" s="31"/>
      <c r="CG67" s="31"/>
      <c r="CH67" s="31"/>
      <c r="CI67" s="31"/>
      <c r="CJ67" s="31"/>
    </row>
  </sheetData>
  <pageMargins left="0.7" right="0.7" top="0.75" bottom="0.75" header="0.3" footer="0.3"/>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128"/>
  <sheetViews>
    <sheetView workbookViewId="0">
      <pane xSplit="3" ySplit="8" topLeftCell="D48" activePane="bottomRight" state="frozen"/>
      <selection pane="topRight" activeCell="D1" sqref="D1"/>
      <selection pane="bottomLeft" activeCell="A9" sqref="A9"/>
      <selection pane="bottomRight" sqref="A1:XFD1048576"/>
    </sheetView>
  </sheetViews>
  <sheetFormatPr defaultRowHeight="15" x14ac:dyDescent="0.25"/>
  <cols>
    <col min="1" max="1" width="5.7109375" customWidth="1"/>
    <col min="2" max="2" width="50.7109375" customWidth="1"/>
    <col min="3" max="3" width="13.7109375" customWidth="1"/>
    <col min="257" max="257" width="5.7109375" customWidth="1"/>
    <col min="258" max="258" width="50.7109375" customWidth="1"/>
    <col min="259" max="259" width="13.7109375" customWidth="1"/>
    <col min="513" max="513" width="5.7109375" customWidth="1"/>
    <col min="514" max="514" width="50.7109375" customWidth="1"/>
    <col min="515" max="515" width="13.7109375" customWidth="1"/>
    <col min="769" max="769" width="5.7109375" customWidth="1"/>
    <col min="770" max="770" width="50.7109375" customWidth="1"/>
    <col min="771" max="771" width="13.7109375" customWidth="1"/>
    <col min="1025" max="1025" width="5.7109375" customWidth="1"/>
    <col min="1026" max="1026" width="50.7109375" customWidth="1"/>
    <col min="1027" max="1027" width="13.7109375" customWidth="1"/>
    <col min="1281" max="1281" width="5.7109375" customWidth="1"/>
    <col min="1282" max="1282" width="50.7109375" customWidth="1"/>
    <col min="1283" max="1283" width="13.7109375" customWidth="1"/>
    <col min="1537" max="1537" width="5.7109375" customWidth="1"/>
    <col min="1538" max="1538" width="50.7109375" customWidth="1"/>
    <col min="1539" max="1539" width="13.7109375" customWidth="1"/>
    <col min="1793" max="1793" width="5.7109375" customWidth="1"/>
    <col min="1794" max="1794" width="50.7109375" customWidth="1"/>
    <col min="1795" max="1795" width="13.7109375" customWidth="1"/>
    <col min="2049" max="2049" width="5.7109375" customWidth="1"/>
    <col min="2050" max="2050" width="50.7109375" customWidth="1"/>
    <col min="2051" max="2051" width="13.7109375" customWidth="1"/>
    <col min="2305" max="2305" width="5.7109375" customWidth="1"/>
    <col min="2306" max="2306" width="50.7109375" customWidth="1"/>
    <col min="2307" max="2307" width="13.7109375" customWidth="1"/>
    <col min="2561" max="2561" width="5.7109375" customWidth="1"/>
    <col min="2562" max="2562" width="50.7109375" customWidth="1"/>
    <col min="2563" max="2563" width="13.7109375" customWidth="1"/>
    <col min="2817" max="2817" width="5.7109375" customWidth="1"/>
    <col min="2818" max="2818" width="50.7109375" customWidth="1"/>
    <col min="2819" max="2819" width="13.7109375" customWidth="1"/>
    <col min="3073" max="3073" width="5.7109375" customWidth="1"/>
    <col min="3074" max="3074" width="50.7109375" customWidth="1"/>
    <col min="3075" max="3075" width="13.7109375" customWidth="1"/>
    <col min="3329" max="3329" width="5.7109375" customWidth="1"/>
    <col min="3330" max="3330" width="50.7109375" customWidth="1"/>
    <col min="3331" max="3331" width="13.7109375" customWidth="1"/>
    <col min="3585" max="3585" width="5.7109375" customWidth="1"/>
    <col min="3586" max="3586" width="50.7109375" customWidth="1"/>
    <col min="3587" max="3587" width="13.7109375" customWidth="1"/>
    <col min="3841" max="3841" width="5.7109375" customWidth="1"/>
    <col min="3842" max="3842" width="50.7109375" customWidth="1"/>
    <col min="3843" max="3843" width="13.7109375" customWidth="1"/>
    <col min="4097" max="4097" width="5.7109375" customWidth="1"/>
    <col min="4098" max="4098" width="50.7109375" customWidth="1"/>
    <col min="4099" max="4099" width="13.7109375" customWidth="1"/>
    <col min="4353" max="4353" width="5.7109375" customWidth="1"/>
    <col min="4354" max="4354" width="50.7109375" customWidth="1"/>
    <col min="4355" max="4355" width="13.7109375" customWidth="1"/>
    <col min="4609" max="4609" width="5.7109375" customWidth="1"/>
    <col min="4610" max="4610" width="50.7109375" customWidth="1"/>
    <col min="4611" max="4611" width="13.7109375" customWidth="1"/>
    <col min="4865" max="4865" width="5.7109375" customWidth="1"/>
    <col min="4866" max="4866" width="50.7109375" customWidth="1"/>
    <col min="4867" max="4867" width="13.7109375" customWidth="1"/>
    <col min="5121" max="5121" width="5.7109375" customWidth="1"/>
    <col min="5122" max="5122" width="50.7109375" customWidth="1"/>
    <col min="5123" max="5123" width="13.7109375" customWidth="1"/>
    <col min="5377" max="5377" width="5.7109375" customWidth="1"/>
    <col min="5378" max="5378" width="50.7109375" customWidth="1"/>
    <col min="5379" max="5379" width="13.7109375" customWidth="1"/>
    <col min="5633" max="5633" width="5.7109375" customWidth="1"/>
    <col min="5634" max="5634" width="50.7109375" customWidth="1"/>
    <col min="5635" max="5635" width="13.7109375" customWidth="1"/>
    <col min="5889" max="5889" width="5.7109375" customWidth="1"/>
    <col min="5890" max="5890" width="50.7109375" customWidth="1"/>
    <col min="5891" max="5891" width="13.7109375" customWidth="1"/>
    <col min="6145" max="6145" width="5.7109375" customWidth="1"/>
    <col min="6146" max="6146" width="50.7109375" customWidth="1"/>
    <col min="6147" max="6147" width="13.7109375" customWidth="1"/>
    <col min="6401" max="6401" width="5.7109375" customWidth="1"/>
    <col min="6402" max="6402" width="50.7109375" customWidth="1"/>
    <col min="6403" max="6403" width="13.7109375" customWidth="1"/>
    <col min="6657" max="6657" width="5.7109375" customWidth="1"/>
    <col min="6658" max="6658" width="50.7109375" customWidth="1"/>
    <col min="6659" max="6659" width="13.7109375" customWidth="1"/>
    <col min="6913" max="6913" width="5.7109375" customWidth="1"/>
    <col min="6914" max="6914" width="50.7109375" customWidth="1"/>
    <col min="6915" max="6915" width="13.7109375" customWidth="1"/>
    <col min="7169" max="7169" width="5.7109375" customWidth="1"/>
    <col min="7170" max="7170" width="50.7109375" customWidth="1"/>
    <col min="7171" max="7171" width="13.7109375" customWidth="1"/>
    <col min="7425" max="7425" width="5.7109375" customWidth="1"/>
    <col min="7426" max="7426" width="50.7109375" customWidth="1"/>
    <col min="7427" max="7427" width="13.7109375" customWidth="1"/>
    <col min="7681" max="7681" width="5.7109375" customWidth="1"/>
    <col min="7682" max="7682" width="50.7109375" customWidth="1"/>
    <col min="7683" max="7683" width="13.7109375" customWidth="1"/>
    <col min="7937" max="7937" width="5.7109375" customWidth="1"/>
    <col min="7938" max="7938" width="50.7109375" customWidth="1"/>
    <col min="7939" max="7939" width="13.7109375" customWidth="1"/>
    <col min="8193" max="8193" width="5.7109375" customWidth="1"/>
    <col min="8194" max="8194" width="50.7109375" customWidth="1"/>
    <col min="8195" max="8195" width="13.7109375" customWidth="1"/>
    <col min="8449" max="8449" width="5.7109375" customWidth="1"/>
    <col min="8450" max="8450" width="50.7109375" customWidth="1"/>
    <col min="8451" max="8451" width="13.7109375" customWidth="1"/>
    <col min="8705" max="8705" width="5.7109375" customWidth="1"/>
    <col min="8706" max="8706" width="50.7109375" customWidth="1"/>
    <col min="8707" max="8707" width="13.7109375" customWidth="1"/>
    <col min="8961" max="8961" width="5.7109375" customWidth="1"/>
    <col min="8962" max="8962" width="50.7109375" customWidth="1"/>
    <col min="8963" max="8963" width="13.7109375" customWidth="1"/>
    <col min="9217" max="9217" width="5.7109375" customWidth="1"/>
    <col min="9218" max="9218" width="50.7109375" customWidth="1"/>
    <col min="9219" max="9219" width="13.7109375" customWidth="1"/>
    <col min="9473" max="9473" width="5.7109375" customWidth="1"/>
    <col min="9474" max="9474" width="50.7109375" customWidth="1"/>
    <col min="9475" max="9475" width="13.7109375" customWidth="1"/>
    <col min="9729" max="9729" width="5.7109375" customWidth="1"/>
    <col min="9730" max="9730" width="50.7109375" customWidth="1"/>
    <col min="9731" max="9731" width="13.7109375" customWidth="1"/>
    <col min="9985" max="9985" width="5.7109375" customWidth="1"/>
    <col min="9986" max="9986" width="50.7109375" customWidth="1"/>
    <col min="9987" max="9987" width="13.7109375" customWidth="1"/>
    <col min="10241" max="10241" width="5.7109375" customWidth="1"/>
    <col min="10242" max="10242" width="50.7109375" customWidth="1"/>
    <col min="10243" max="10243" width="13.7109375" customWidth="1"/>
    <col min="10497" max="10497" width="5.7109375" customWidth="1"/>
    <col min="10498" max="10498" width="50.7109375" customWidth="1"/>
    <col min="10499" max="10499" width="13.7109375" customWidth="1"/>
    <col min="10753" max="10753" width="5.7109375" customWidth="1"/>
    <col min="10754" max="10754" width="50.7109375" customWidth="1"/>
    <col min="10755" max="10755" width="13.7109375" customWidth="1"/>
    <col min="11009" max="11009" width="5.7109375" customWidth="1"/>
    <col min="11010" max="11010" width="50.7109375" customWidth="1"/>
    <col min="11011" max="11011" width="13.7109375" customWidth="1"/>
    <col min="11265" max="11265" width="5.7109375" customWidth="1"/>
    <col min="11266" max="11266" width="50.7109375" customWidth="1"/>
    <col min="11267" max="11267" width="13.7109375" customWidth="1"/>
    <col min="11521" max="11521" width="5.7109375" customWidth="1"/>
    <col min="11522" max="11522" width="50.7109375" customWidth="1"/>
    <col min="11523" max="11523" width="13.7109375" customWidth="1"/>
    <col min="11777" max="11777" width="5.7109375" customWidth="1"/>
    <col min="11778" max="11778" width="50.7109375" customWidth="1"/>
    <col min="11779" max="11779" width="13.7109375" customWidth="1"/>
    <col min="12033" max="12033" width="5.7109375" customWidth="1"/>
    <col min="12034" max="12034" width="50.7109375" customWidth="1"/>
    <col min="12035" max="12035" width="13.7109375" customWidth="1"/>
    <col min="12289" max="12289" width="5.7109375" customWidth="1"/>
    <col min="12290" max="12290" width="50.7109375" customWidth="1"/>
    <col min="12291" max="12291" width="13.7109375" customWidth="1"/>
    <col min="12545" max="12545" width="5.7109375" customWidth="1"/>
    <col min="12546" max="12546" width="50.7109375" customWidth="1"/>
    <col min="12547" max="12547" width="13.7109375" customWidth="1"/>
    <col min="12801" max="12801" width="5.7109375" customWidth="1"/>
    <col min="12802" max="12802" width="50.7109375" customWidth="1"/>
    <col min="12803" max="12803" width="13.7109375" customWidth="1"/>
    <col min="13057" max="13057" width="5.7109375" customWidth="1"/>
    <col min="13058" max="13058" width="50.7109375" customWidth="1"/>
    <col min="13059" max="13059" width="13.7109375" customWidth="1"/>
    <col min="13313" max="13313" width="5.7109375" customWidth="1"/>
    <col min="13314" max="13314" width="50.7109375" customWidth="1"/>
    <col min="13315" max="13315" width="13.7109375" customWidth="1"/>
    <col min="13569" max="13569" width="5.7109375" customWidth="1"/>
    <col min="13570" max="13570" width="50.7109375" customWidth="1"/>
    <col min="13571" max="13571" width="13.7109375" customWidth="1"/>
    <col min="13825" max="13825" width="5.7109375" customWidth="1"/>
    <col min="13826" max="13826" width="50.7109375" customWidth="1"/>
    <col min="13827" max="13827" width="13.7109375" customWidth="1"/>
    <col min="14081" max="14081" width="5.7109375" customWidth="1"/>
    <col min="14082" max="14082" width="50.7109375" customWidth="1"/>
    <col min="14083" max="14083" width="13.7109375" customWidth="1"/>
    <col min="14337" max="14337" width="5.7109375" customWidth="1"/>
    <col min="14338" max="14338" width="50.7109375" customWidth="1"/>
    <col min="14339" max="14339" width="13.7109375" customWidth="1"/>
    <col min="14593" max="14593" width="5.7109375" customWidth="1"/>
    <col min="14594" max="14594" width="50.7109375" customWidth="1"/>
    <col min="14595" max="14595" width="13.7109375" customWidth="1"/>
    <col min="14849" max="14849" width="5.7109375" customWidth="1"/>
    <col min="14850" max="14850" width="50.7109375" customWidth="1"/>
    <col min="14851" max="14851" width="13.7109375" customWidth="1"/>
    <col min="15105" max="15105" width="5.7109375" customWidth="1"/>
    <col min="15106" max="15106" width="50.7109375" customWidth="1"/>
    <col min="15107" max="15107" width="13.7109375" customWidth="1"/>
    <col min="15361" max="15361" width="5.7109375" customWidth="1"/>
    <col min="15362" max="15362" width="50.7109375" customWidth="1"/>
    <col min="15363" max="15363" width="13.7109375" customWidth="1"/>
    <col min="15617" max="15617" width="5.7109375" customWidth="1"/>
    <col min="15618" max="15618" width="50.7109375" customWidth="1"/>
    <col min="15619" max="15619" width="13.7109375" customWidth="1"/>
    <col min="15873" max="15873" width="5.7109375" customWidth="1"/>
    <col min="15874" max="15874" width="50.7109375" customWidth="1"/>
    <col min="15875" max="15875" width="13.7109375" customWidth="1"/>
    <col min="16129" max="16129" width="5.7109375" customWidth="1"/>
    <col min="16130" max="16130" width="50.7109375" customWidth="1"/>
    <col min="16131" max="16131" width="13.7109375" customWidth="1"/>
  </cols>
  <sheetData>
    <row r="1" spans="1:50" x14ac:dyDescent="0.25">
      <c r="A1" s="38" t="s">
        <v>1766</v>
      </c>
    </row>
    <row r="2" spans="1:50" x14ac:dyDescent="0.25">
      <c r="A2" t="s">
        <v>321</v>
      </c>
    </row>
    <row r="3" spans="1:50" x14ac:dyDescent="0.25">
      <c r="A3" t="s">
        <v>2067</v>
      </c>
    </row>
    <row r="4" spans="1:50" x14ac:dyDescent="0.25">
      <c r="A4" t="s">
        <v>238</v>
      </c>
    </row>
    <row r="5" spans="1:50" x14ac:dyDescent="0.25">
      <c r="A5" t="s">
        <v>2071</v>
      </c>
    </row>
    <row r="6" spans="1:50" x14ac:dyDescent="0.25">
      <c r="A6" t="s">
        <v>2072</v>
      </c>
    </row>
    <row r="8" spans="1:50" s="36" customFormat="1" x14ac:dyDescent="0.25">
      <c r="A8" s="36" t="s">
        <v>235</v>
      </c>
      <c r="D8" s="37">
        <v>1969</v>
      </c>
      <c r="E8" s="37">
        <v>1970</v>
      </c>
      <c r="F8" s="37">
        <v>1971</v>
      </c>
      <c r="G8" s="37">
        <v>1972</v>
      </c>
      <c r="H8" s="37">
        <v>1973</v>
      </c>
      <c r="I8" s="37">
        <v>1974</v>
      </c>
      <c r="J8" s="37">
        <v>1975</v>
      </c>
      <c r="K8" s="37">
        <v>1976</v>
      </c>
      <c r="L8" s="37">
        <v>1977</v>
      </c>
      <c r="M8" s="37">
        <v>1978</v>
      </c>
      <c r="N8" s="37">
        <v>1979</v>
      </c>
      <c r="O8" s="37">
        <v>1980</v>
      </c>
      <c r="P8" s="37">
        <v>1981</v>
      </c>
      <c r="Q8" s="37">
        <v>1982</v>
      </c>
      <c r="R8" s="37">
        <v>1983</v>
      </c>
      <c r="S8" s="37">
        <v>1984</v>
      </c>
      <c r="T8" s="37">
        <v>1985</v>
      </c>
      <c r="U8" s="37">
        <v>1986</v>
      </c>
      <c r="V8" s="37">
        <v>1987</v>
      </c>
      <c r="W8" s="37">
        <v>1988</v>
      </c>
      <c r="X8" s="37">
        <v>1989</v>
      </c>
      <c r="Y8" s="37">
        <v>1990</v>
      </c>
      <c r="Z8" s="37">
        <v>1991</v>
      </c>
      <c r="AA8" s="37">
        <v>1992</v>
      </c>
      <c r="AB8" s="37">
        <v>1993</v>
      </c>
      <c r="AC8" s="37">
        <v>1994</v>
      </c>
      <c r="AD8" s="37">
        <v>1995</v>
      </c>
      <c r="AE8" s="37">
        <v>1996</v>
      </c>
      <c r="AF8" s="37">
        <v>1997</v>
      </c>
      <c r="AG8" s="37">
        <v>1998</v>
      </c>
      <c r="AH8" s="37">
        <v>1999</v>
      </c>
      <c r="AI8" s="37">
        <v>2000</v>
      </c>
      <c r="AJ8" s="37">
        <v>2001</v>
      </c>
      <c r="AK8" s="37">
        <v>2002</v>
      </c>
      <c r="AL8" s="37">
        <v>2003</v>
      </c>
      <c r="AM8" s="37">
        <v>2004</v>
      </c>
      <c r="AN8" s="37">
        <v>2005</v>
      </c>
      <c r="AO8" s="37">
        <v>2006</v>
      </c>
      <c r="AP8" s="37">
        <v>2007</v>
      </c>
      <c r="AQ8" s="37">
        <v>2008</v>
      </c>
      <c r="AR8" s="37">
        <v>2009</v>
      </c>
      <c r="AS8" s="37">
        <v>2010</v>
      </c>
      <c r="AT8" s="37">
        <v>2011</v>
      </c>
      <c r="AU8" s="37">
        <v>2012</v>
      </c>
      <c r="AV8" s="37">
        <v>2013</v>
      </c>
      <c r="AW8" s="37">
        <v>2014</v>
      </c>
      <c r="AX8" s="37">
        <v>2015</v>
      </c>
    </row>
    <row r="9" spans="1:50" s="8" customFormat="1" x14ac:dyDescent="0.25">
      <c r="A9" s="35">
        <v>1</v>
      </c>
      <c r="B9" s="8" t="s">
        <v>1572</v>
      </c>
      <c r="C9" s="8" t="s">
        <v>136</v>
      </c>
      <c r="D9" s="9">
        <v>604.5</v>
      </c>
      <c r="E9" s="9">
        <v>647.70000000000005</v>
      </c>
      <c r="F9" s="9">
        <v>701</v>
      </c>
      <c r="G9" s="9">
        <v>769.4</v>
      </c>
      <c r="H9" s="9">
        <v>851.1</v>
      </c>
      <c r="I9" s="9">
        <v>932</v>
      </c>
      <c r="J9" s="9">
        <v>1032.8</v>
      </c>
      <c r="K9" s="9">
        <v>1150.2</v>
      </c>
      <c r="L9" s="9">
        <v>1276.7</v>
      </c>
      <c r="M9" s="9">
        <v>1426.2</v>
      </c>
      <c r="N9" s="9">
        <v>1589.5</v>
      </c>
      <c r="O9" s="9">
        <v>1754.6</v>
      </c>
      <c r="P9" s="9">
        <v>1937.5</v>
      </c>
      <c r="Q9" s="9">
        <v>2073.9</v>
      </c>
      <c r="R9" s="9">
        <v>2286.5</v>
      </c>
      <c r="S9" s="9">
        <v>2498.1999999999998</v>
      </c>
      <c r="T9" s="9">
        <v>2722.7</v>
      </c>
      <c r="U9" s="9">
        <v>2898.4</v>
      </c>
      <c r="V9" s="9">
        <v>3092.1</v>
      </c>
      <c r="W9" s="9">
        <v>3346.9</v>
      </c>
      <c r="X9" s="9">
        <v>3592.8</v>
      </c>
      <c r="Y9" s="9">
        <v>3825.6</v>
      </c>
      <c r="Z9" s="9">
        <v>3960.2</v>
      </c>
      <c r="AA9" s="9">
        <v>4215.7</v>
      </c>
      <c r="AB9" s="9">
        <v>4471</v>
      </c>
      <c r="AC9" s="9">
        <v>4741</v>
      </c>
      <c r="AD9" s="9">
        <v>4984.2</v>
      </c>
      <c r="AE9" s="9">
        <v>5268.1</v>
      </c>
      <c r="AF9" s="9">
        <v>5560.7</v>
      </c>
      <c r="AG9" s="9">
        <v>5903</v>
      </c>
      <c r="AH9" s="9">
        <v>6307</v>
      </c>
      <c r="AI9" s="9">
        <v>6792.4</v>
      </c>
      <c r="AJ9" s="9">
        <v>7103.1</v>
      </c>
      <c r="AK9" s="9">
        <v>7384.1</v>
      </c>
      <c r="AL9" s="9">
        <v>7765.5</v>
      </c>
      <c r="AM9" s="9">
        <v>8260</v>
      </c>
      <c r="AN9" s="9">
        <v>8794.1</v>
      </c>
      <c r="AO9" s="9">
        <v>9304</v>
      </c>
      <c r="AP9" s="9">
        <v>9750.5</v>
      </c>
      <c r="AQ9" s="9">
        <v>10013.6</v>
      </c>
      <c r="AR9" s="9">
        <v>9847</v>
      </c>
      <c r="AS9" s="9">
        <v>10202.200000000001</v>
      </c>
      <c r="AT9" s="9">
        <v>10689.3</v>
      </c>
      <c r="AU9" s="9">
        <v>11050.6</v>
      </c>
      <c r="AV9" s="9">
        <v>11361.2</v>
      </c>
      <c r="AW9" s="9">
        <v>11863.4</v>
      </c>
      <c r="AX9" s="9">
        <v>12283.7</v>
      </c>
    </row>
    <row r="10" spans="1:50" s="8" customFormat="1" x14ac:dyDescent="0.25">
      <c r="A10" s="35">
        <v>2</v>
      </c>
      <c r="B10" s="8" t="s">
        <v>1571</v>
      </c>
      <c r="C10" s="8" t="s">
        <v>1570</v>
      </c>
      <c r="D10" s="9">
        <v>304.7</v>
      </c>
      <c r="E10" s="9">
        <v>318.8</v>
      </c>
      <c r="F10" s="9">
        <v>342.1</v>
      </c>
      <c r="G10" s="9">
        <v>373.8</v>
      </c>
      <c r="H10" s="9">
        <v>416.6</v>
      </c>
      <c r="I10" s="9">
        <v>451.5</v>
      </c>
      <c r="J10" s="9">
        <v>491.3</v>
      </c>
      <c r="K10" s="9">
        <v>546.29999999999995</v>
      </c>
      <c r="L10" s="9">
        <v>600.4</v>
      </c>
      <c r="M10" s="9">
        <v>663.6</v>
      </c>
      <c r="N10" s="9">
        <v>737.9</v>
      </c>
      <c r="O10" s="9">
        <v>799.8</v>
      </c>
      <c r="P10" s="9">
        <v>869.4</v>
      </c>
      <c r="Q10" s="9">
        <v>899.3</v>
      </c>
      <c r="R10" s="9">
        <v>973.8</v>
      </c>
      <c r="S10" s="9">
        <v>1063.7</v>
      </c>
      <c r="T10" s="9">
        <v>1137.5999999999999</v>
      </c>
      <c r="U10" s="9">
        <v>1195.5999999999999</v>
      </c>
      <c r="V10" s="9">
        <v>1256.3</v>
      </c>
      <c r="W10" s="9">
        <v>1337.3</v>
      </c>
      <c r="X10" s="9">
        <v>1423.8</v>
      </c>
      <c r="Y10" s="9">
        <v>1491.3</v>
      </c>
      <c r="Z10" s="9">
        <v>1497.4</v>
      </c>
      <c r="AA10" s="9">
        <v>1563.3</v>
      </c>
      <c r="AB10" s="9">
        <v>1642.3</v>
      </c>
      <c r="AC10" s="9">
        <v>1746.6</v>
      </c>
      <c r="AD10" s="9">
        <v>1815.5</v>
      </c>
      <c r="AE10" s="9">
        <v>1917.7</v>
      </c>
      <c r="AF10" s="9">
        <v>2006.8</v>
      </c>
      <c r="AG10" s="9">
        <v>2108.6999999999998</v>
      </c>
      <c r="AH10" s="9">
        <v>2286.8000000000002</v>
      </c>
      <c r="AI10" s="9">
        <v>2452.9</v>
      </c>
      <c r="AJ10" s="9">
        <v>2525.1999999999998</v>
      </c>
      <c r="AK10" s="9">
        <v>2598.6</v>
      </c>
      <c r="AL10" s="9">
        <v>2721.6</v>
      </c>
      <c r="AM10" s="9">
        <v>2900.3</v>
      </c>
      <c r="AN10" s="9">
        <v>3080.3</v>
      </c>
      <c r="AO10" s="9">
        <v>3235.8</v>
      </c>
      <c r="AP10" s="9">
        <v>3361.6</v>
      </c>
      <c r="AQ10" s="9">
        <v>3375.7</v>
      </c>
      <c r="AR10" s="9">
        <v>3198.4</v>
      </c>
      <c r="AS10" s="9">
        <v>3362.8</v>
      </c>
      <c r="AT10" s="9">
        <v>3596.5</v>
      </c>
      <c r="AU10" s="9">
        <v>3739.1</v>
      </c>
      <c r="AV10" s="9">
        <v>3834.5</v>
      </c>
      <c r="AW10" s="9">
        <v>3970.5</v>
      </c>
      <c r="AX10" s="9">
        <v>4012.1</v>
      </c>
    </row>
    <row r="11" spans="1:50" s="8" customFormat="1" x14ac:dyDescent="0.25">
      <c r="A11" s="35">
        <v>3</v>
      </c>
      <c r="B11" s="8" t="s">
        <v>1569</v>
      </c>
      <c r="C11" s="8" t="s">
        <v>1568</v>
      </c>
      <c r="D11" s="9">
        <v>90.5</v>
      </c>
      <c r="E11" s="9">
        <v>90</v>
      </c>
      <c r="F11" s="9">
        <v>102.4</v>
      </c>
      <c r="G11" s="9">
        <v>116.4</v>
      </c>
      <c r="H11" s="9">
        <v>130.5</v>
      </c>
      <c r="I11" s="9">
        <v>130.19999999999999</v>
      </c>
      <c r="J11" s="9">
        <v>142.19999999999999</v>
      </c>
      <c r="K11" s="9">
        <v>168.6</v>
      </c>
      <c r="L11" s="9">
        <v>192</v>
      </c>
      <c r="M11" s="9">
        <v>213.3</v>
      </c>
      <c r="N11" s="9">
        <v>226.3</v>
      </c>
      <c r="O11" s="9">
        <v>226.4</v>
      </c>
      <c r="P11" s="9">
        <v>243.9</v>
      </c>
      <c r="Q11" s="9">
        <v>253</v>
      </c>
      <c r="R11" s="9">
        <v>295</v>
      </c>
      <c r="S11" s="9">
        <v>342.2</v>
      </c>
      <c r="T11" s="9">
        <v>380.4</v>
      </c>
      <c r="U11" s="9">
        <v>421.4</v>
      </c>
      <c r="V11" s="9">
        <v>442</v>
      </c>
      <c r="W11" s="9">
        <v>475.1</v>
      </c>
      <c r="X11" s="9">
        <v>494.3</v>
      </c>
      <c r="Y11" s="9">
        <v>497.1</v>
      </c>
      <c r="Z11" s="9">
        <v>477.2</v>
      </c>
      <c r="AA11" s="9">
        <v>508.1</v>
      </c>
      <c r="AB11" s="9">
        <v>551.5</v>
      </c>
      <c r="AC11" s="9">
        <v>607.20000000000005</v>
      </c>
      <c r="AD11" s="9">
        <v>635.70000000000005</v>
      </c>
      <c r="AE11" s="9">
        <v>676.3</v>
      </c>
      <c r="AF11" s="9">
        <v>715.5</v>
      </c>
      <c r="AG11" s="9">
        <v>779.3</v>
      </c>
      <c r="AH11" s="9">
        <v>855.6</v>
      </c>
      <c r="AI11" s="9">
        <v>912.6</v>
      </c>
      <c r="AJ11" s="9">
        <v>941.5</v>
      </c>
      <c r="AK11" s="9">
        <v>985.4</v>
      </c>
      <c r="AL11" s="9">
        <v>1017.5</v>
      </c>
      <c r="AM11" s="9">
        <v>1079.8</v>
      </c>
      <c r="AN11" s="9">
        <v>1127.2</v>
      </c>
      <c r="AO11" s="9">
        <v>1156.0999999999999</v>
      </c>
      <c r="AP11" s="9">
        <v>1184.5999999999999</v>
      </c>
      <c r="AQ11" s="9">
        <v>1102.3</v>
      </c>
      <c r="AR11" s="9">
        <v>1023.3</v>
      </c>
      <c r="AS11" s="9">
        <v>1070.7</v>
      </c>
      <c r="AT11" s="9">
        <v>1125.3</v>
      </c>
      <c r="AU11" s="9">
        <v>1191.9000000000001</v>
      </c>
      <c r="AV11" s="9">
        <v>1241.7</v>
      </c>
      <c r="AW11" s="9">
        <v>1294.8</v>
      </c>
      <c r="AX11" s="9">
        <v>1355.2</v>
      </c>
    </row>
    <row r="12" spans="1:50" s="8" customFormat="1" x14ac:dyDescent="0.25">
      <c r="A12" s="35">
        <v>4</v>
      </c>
      <c r="B12" s="8" t="s">
        <v>1567</v>
      </c>
      <c r="C12" s="8" t="s">
        <v>1566</v>
      </c>
      <c r="D12" s="9">
        <v>37.4</v>
      </c>
      <c r="E12" s="9">
        <v>34.5</v>
      </c>
      <c r="F12" s="9">
        <v>43.2</v>
      </c>
      <c r="G12" s="9">
        <v>49.4</v>
      </c>
      <c r="H12" s="9">
        <v>54.4</v>
      </c>
      <c r="I12" s="9">
        <v>48.2</v>
      </c>
      <c r="J12" s="9">
        <v>52.6</v>
      </c>
      <c r="K12" s="9">
        <v>68.2</v>
      </c>
      <c r="L12" s="9">
        <v>79.8</v>
      </c>
      <c r="M12" s="9">
        <v>89.2</v>
      </c>
      <c r="N12" s="9">
        <v>90.2</v>
      </c>
      <c r="O12" s="9">
        <v>84.4</v>
      </c>
      <c r="P12" s="9">
        <v>93</v>
      </c>
      <c r="Q12" s="9">
        <v>100</v>
      </c>
      <c r="R12" s="9">
        <v>122.9</v>
      </c>
      <c r="S12" s="9">
        <v>147.19999999999999</v>
      </c>
      <c r="T12" s="9">
        <v>170.1</v>
      </c>
      <c r="U12" s="9">
        <v>187.5</v>
      </c>
      <c r="V12" s="9">
        <v>188.2</v>
      </c>
      <c r="W12" s="9">
        <v>202.2</v>
      </c>
      <c r="X12" s="9">
        <v>207.8</v>
      </c>
      <c r="Y12" s="9">
        <v>205.1</v>
      </c>
      <c r="Z12" s="9">
        <v>185.7</v>
      </c>
      <c r="AA12" s="9">
        <v>204.8</v>
      </c>
      <c r="AB12" s="9">
        <v>224.7</v>
      </c>
      <c r="AC12" s="9">
        <v>249.8</v>
      </c>
      <c r="AD12" s="9">
        <v>255.7</v>
      </c>
      <c r="AE12" s="9">
        <v>273.5</v>
      </c>
      <c r="AF12" s="9">
        <v>293.10000000000002</v>
      </c>
      <c r="AG12" s="9">
        <v>320.2</v>
      </c>
      <c r="AH12" s="9">
        <v>350.7</v>
      </c>
      <c r="AI12" s="9">
        <v>363.2</v>
      </c>
      <c r="AJ12" s="9">
        <v>383.3</v>
      </c>
      <c r="AK12" s="9">
        <v>401.3</v>
      </c>
      <c r="AL12" s="9">
        <v>401.5</v>
      </c>
      <c r="AM12" s="9">
        <v>409.3</v>
      </c>
      <c r="AN12" s="9">
        <v>410</v>
      </c>
      <c r="AO12" s="9">
        <v>395</v>
      </c>
      <c r="AP12" s="9">
        <v>400.6</v>
      </c>
      <c r="AQ12" s="9">
        <v>339.6</v>
      </c>
      <c r="AR12" s="9">
        <v>317.10000000000002</v>
      </c>
      <c r="AS12" s="9">
        <v>342</v>
      </c>
      <c r="AT12" s="9">
        <v>363.5</v>
      </c>
      <c r="AU12" s="9">
        <v>395.8</v>
      </c>
      <c r="AV12" s="9">
        <v>416.1</v>
      </c>
      <c r="AW12" s="9">
        <v>442.8</v>
      </c>
      <c r="AX12" s="9">
        <v>464.8</v>
      </c>
    </row>
    <row r="13" spans="1:50" s="10" customFormat="1" x14ac:dyDescent="0.25">
      <c r="A13" s="32">
        <v>5</v>
      </c>
      <c r="B13" s="10" t="s">
        <v>1565</v>
      </c>
      <c r="C13" s="10" t="s">
        <v>1564</v>
      </c>
      <c r="D13" s="11">
        <v>26.8</v>
      </c>
      <c r="E13" s="11">
        <v>23.4</v>
      </c>
      <c r="F13" s="11">
        <v>30.5</v>
      </c>
      <c r="G13" s="11">
        <v>35.200000000000003</v>
      </c>
      <c r="H13" s="11">
        <v>38.700000000000003</v>
      </c>
      <c r="I13" s="11">
        <v>31.7</v>
      </c>
      <c r="J13" s="11">
        <v>34.6</v>
      </c>
      <c r="K13" s="11">
        <v>46.6</v>
      </c>
      <c r="L13" s="11">
        <v>55.9</v>
      </c>
      <c r="M13" s="11">
        <v>62.7</v>
      </c>
      <c r="N13" s="11">
        <v>61.4</v>
      </c>
      <c r="O13" s="11">
        <v>54.3</v>
      </c>
      <c r="P13" s="11">
        <v>59.1</v>
      </c>
      <c r="Q13" s="11">
        <v>64.3</v>
      </c>
      <c r="R13" s="11">
        <v>82.9</v>
      </c>
      <c r="S13" s="11">
        <v>99.7</v>
      </c>
      <c r="T13" s="11">
        <v>117.8</v>
      </c>
      <c r="U13" s="11">
        <v>134</v>
      </c>
      <c r="V13" s="11">
        <v>128.80000000000001</v>
      </c>
      <c r="W13" s="11">
        <v>138.19999999999999</v>
      </c>
      <c r="X13" s="11">
        <v>139.30000000000001</v>
      </c>
      <c r="Y13" s="11">
        <v>134.69999999999999</v>
      </c>
      <c r="Z13" s="11">
        <v>112.9</v>
      </c>
      <c r="AA13" s="11">
        <v>126.7</v>
      </c>
      <c r="AB13" s="11">
        <v>138.9</v>
      </c>
      <c r="AC13" s="11">
        <v>151.19999999999999</v>
      </c>
      <c r="AD13" s="11">
        <v>147.5</v>
      </c>
      <c r="AE13" s="11">
        <v>153</v>
      </c>
      <c r="AF13" s="11">
        <v>162.19999999999999</v>
      </c>
      <c r="AG13" s="11">
        <v>179.4</v>
      </c>
      <c r="AH13" s="11">
        <v>200.1</v>
      </c>
      <c r="AI13" s="11">
        <v>210.7</v>
      </c>
      <c r="AJ13" s="11">
        <v>230</v>
      </c>
      <c r="AK13" s="11">
        <v>243.6</v>
      </c>
      <c r="AL13" s="11">
        <v>251.6</v>
      </c>
      <c r="AM13" s="11">
        <v>252.4</v>
      </c>
      <c r="AN13" s="11">
        <v>248.9</v>
      </c>
      <c r="AO13" s="11">
        <v>233</v>
      </c>
      <c r="AP13" s="11">
        <v>233.2</v>
      </c>
      <c r="AQ13" s="11">
        <v>185.2</v>
      </c>
      <c r="AR13" s="11">
        <v>165.6</v>
      </c>
      <c r="AS13" s="11">
        <v>182.3</v>
      </c>
      <c r="AT13" s="11">
        <v>207.9</v>
      </c>
      <c r="AU13" s="11">
        <v>237</v>
      </c>
      <c r="AV13" s="11">
        <v>250</v>
      </c>
      <c r="AW13" s="11">
        <v>266.10000000000002</v>
      </c>
      <c r="AX13" s="11">
        <v>277.3</v>
      </c>
    </row>
    <row r="14" spans="1:50" s="10" customFormat="1" x14ac:dyDescent="0.25">
      <c r="A14" s="32">
        <v>6</v>
      </c>
      <c r="B14" s="10" t="s">
        <v>1563</v>
      </c>
      <c r="C14" s="10" t="s">
        <v>1562</v>
      </c>
      <c r="D14" s="11">
        <v>5.2</v>
      </c>
      <c r="E14" s="11">
        <v>5</v>
      </c>
      <c r="F14" s="11">
        <v>5.6</v>
      </c>
      <c r="G14" s="11">
        <v>6.2</v>
      </c>
      <c r="H14" s="11">
        <v>6.8</v>
      </c>
      <c r="I14" s="11">
        <v>7</v>
      </c>
      <c r="J14" s="11">
        <v>7.8</v>
      </c>
      <c r="K14" s="11">
        <v>10.199999999999999</v>
      </c>
      <c r="L14" s="11">
        <v>11.1</v>
      </c>
      <c r="M14" s="11">
        <v>12</v>
      </c>
      <c r="N14" s="11">
        <v>12.4</v>
      </c>
      <c r="O14" s="11">
        <v>12.2</v>
      </c>
      <c r="P14" s="11">
        <v>14.3</v>
      </c>
      <c r="Q14" s="11">
        <v>15.3</v>
      </c>
      <c r="R14" s="11">
        <v>18</v>
      </c>
      <c r="S14" s="11">
        <v>24.7</v>
      </c>
      <c r="T14" s="11">
        <v>28.8</v>
      </c>
      <c r="U14" s="11">
        <v>29.9</v>
      </c>
      <c r="V14" s="11">
        <v>35.5</v>
      </c>
      <c r="W14" s="11">
        <v>37.700000000000003</v>
      </c>
      <c r="X14" s="11">
        <v>41.5</v>
      </c>
      <c r="Y14" s="11">
        <v>42.2</v>
      </c>
      <c r="Z14" s="11">
        <v>45</v>
      </c>
      <c r="AA14" s="11">
        <v>49.4</v>
      </c>
      <c r="AB14" s="11">
        <v>55</v>
      </c>
      <c r="AC14" s="11">
        <v>64.900000000000006</v>
      </c>
      <c r="AD14" s="11">
        <v>72.900000000000006</v>
      </c>
      <c r="AE14" s="11">
        <v>82.9</v>
      </c>
      <c r="AF14" s="11">
        <v>91.7</v>
      </c>
      <c r="AG14" s="11">
        <v>101.4</v>
      </c>
      <c r="AH14" s="11">
        <v>109.6</v>
      </c>
      <c r="AI14" s="11">
        <v>110.7</v>
      </c>
      <c r="AJ14" s="11">
        <v>112</v>
      </c>
      <c r="AK14" s="11">
        <v>116.1</v>
      </c>
      <c r="AL14" s="11">
        <v>105.8</v>
      </c>
      <c r="AM14" s="11">
        <v>109.8</v>
      </c>
      <c r="AN14" s="11">
        <v>110.5</v>
      </c>
      <c r="AO14" s="11">
        <v>108.5</v>
      </c>
      <c r="AP14" s="11">
        <v>111.2</v>
      </c>
      <c r="AQ14" s="11">
        <v>99.6</v>
      </c>
      <c r="AR14" s="11">
        <v>99.7</v>
      </c>
      <c r="AS14" s="11">
        <v>104.2</v>
      </c>
      <c r="AT14" s="11">
        <v>96</v>
      </c>
      <c r="AU14" s="11">
        <v>96.8</v>
      </c>
      <c r="AV14" s="11">
        <v>102</v>
      </c>
      <c r="AW14" s="11">
        <v>111.2</v>
      </c>
      <c r="AX14" s="11">
        <v>120.5</v>
      </c>
    </row>
    <row r="15" spans="1:50" s="10" customFormat="1" x14ac:dyDescent="0.25">
      <c r="A15" s="32">
        <v>7</v>
      </c>
      <c r="B15" s="10" t="s">
        <v>1561</v>
      </c>
      <c r="C15" s="10" t="s">
        <v>1560</v>
      </c>
      <c r="D15" s="11">
        <v>5.4</v>
      </c>
      <c r="E15" s="11">
        <v>6.1</v>
      </c>
      <c r="F15" s="11">
        <v>7.1</v>
      </c>
      <c r="G15" s="11">
        <v>8</v>
      </c>
      <c r="H15" s="11">
        <v>8.9</v>
      </c>
      <c r="I15" s="11">
        <v>9.5</v>
      </c>
      <c r="J15" s="11">
        <v>10.3</v>
      </c>
      <c r="K15" s="11">
        <v>11.4</v>
      </c>
      <c r="L15" s="11">
        <v>12.9</v>
      </c>
      <c r="M15" s="11">
        <v>14.4</v>
      </c>
      <c r="N15" s="11">
        <v>16.3</v>
      </c>
      <c r="O15" s="11">
        <v>17.899999999999999</v>
      </c>
      <c r="P15" s="11">
        <v>19.600000000000001</v>
      </c>
      <c r="Q15" s="11">
        <v>20.399999999999999</v>
      </c>
      <c r="R15" s="11">
        <v>22.1</v>
      </c>
      <c r="S15" s="11">
        <v>22.8</v>
      </c>
      <c r="T15" s="11">
        <v>23.5</v>
      </c>
      <c r="U15" s="11">
        <v>23.5</v>
      </c>
      <c r="V15" s="11">
        <v>23.9</v>
      </c>
      <c r="W15" s="11">
        <v>26.3</v>
      </c>
      <c r="X15" s="11">
        <v>27</v>
      </c>
      <c r="Y15" s="11">
        <v>28.3</v>
      </c>
      <c r="Z15" s="11">
        <v>27.8</v>
      </c>
      <c r="AA15" s="11">
        <v>28.7</v>
      </c>
      <c r="AB15" s="11">
        <v>30.8</v>
      </c>
      <c r="AC15" s="11">
        <v>33.700000000000003</v>
      </c>
      <c r="AD15" s="11">
        <v>35.4</v>
      </c>
      <c r="AE15" s="11">
        <v>37.6</v>
      </c>
      <c r="AF15" s="11">
        <v>39.1</v>
      </c>
      <c r="AG15" s="11">
        <v>39.5</v>
      </c>
      <c r="AH15" s="11">
        <v>41.1</v>
      </c>
      <c r="AI15" s="11">
        <v>41.8</v>
      </c>
      <c r="AJ15" s="11">
        <v>41.3</v>
      </c>
      <c r="AK15" s="11">
        <v>41.7</v>
      </c>
      <c r="AL15" s="11">
        <v>44.1</v>
      </c>
      <c r="AM15" s="11">
        <v>47.1</v>
      </c>
      <c r="AN15" s="11">
        <v>50.6</v>
      </c>
      <c r="AO15" s="11">
        <v>53.4</v>
      </c>
      <c r="AP15" s="11">
        <v>56.2</v>
      </c>
      <c r="AQ15" s="11">
        <v>54.8</v>
      </c>
      <c r="AR15" s="11">
        <v>51.8</v>
      </c>
      <c r="AS15" s="11">
        <v>55.5</v>
      </c>
      <c r="AT15" s="11">
        <v>59.6</v>
      </c>
      <c r="AU15" s="11">
        <v>62</v>
      </c>
      <c r="AV15" s="11">
        <v>64.099999999999994</v>
      </c>
      <c r="AW15" s="11">
        <v>65.400000000000006</v>
      </c>
      <c r="AX15" s="11">
        <v>67</v>
      </c>
    </row>
    <row r="16" spans="1:50" s="8" customFormat="1" x14ac:dyDescent="0.25">
      <c r="A16" s="35">
        <v>8</v>
      </c>
      <c r="B16" s="8" t="s">
        <v>1559</v>
      </c>
      <c r="C16" s="8" t="s">
        <v>1558</v>
      </c>
      <c r="D16" s="9">
        <v>27.6</v>
      </c>
      <c r="E16" s="9">
        <v>28.2</v>
      </c>
      <c r="F16" s="9">
        <v>29.9</v>
      </c>
      <c r="G16" s="9">
        <v>33.5</v>
      </c>
      <c r="H16" s="9">
        <v>38</v>
      </c>
      <c r="I16" s="9">
        <v>40.9</v>
      </c>
      <c r="J16" s="9">
        <v>42.6</v>
      </c>
      <c r="K16" s="9">
        <v>47.2</v>
      </c>
      <c r="L16" s="9">
        <v>53.4</v>
      </c>
      <c r="M16" s="9">
        <v>59</v>
      </c>
      <c r="N16" s="9">
        <v>65.3</v>
      </c>
      <c r="O16" s="9">
        <v>67.8</v>
      </c>
      <c r="P16" s="9">
        <v>71.5</v>
      </c>
      <c r="Q16" s="9">
        <v>71.8</v>
      </c>
      <c r="R16" s="9">
        <v>79.8</v>
      </c>
      <c r="S16" s="9">
        <v>88.8</v>
      </c>
      <c r="T16" s="9">
        <v>94.6</v>
      </c>
      <c r="U16" s="9">
        <v>103.5</v>
      </c>
      <c r="V16" s="9">
        <v>109.5</v>
      </c>
      <c r="W16" s="9">
        <v>115.2</v>
      </c>
      <c r="X16" s="9">
        <v>121.4</v>
      </c>
      <c r="Y16" s="9">
        <v>120.9</v>
      </c>
      <c r="Z16" s="9">
        <v>118.8</v>
      </c>
      <c r="AA16" s="9">
        <v>124.3</v>
      </c>
      <c r="AB16" s="9">
        <v>131.4</v>
      </c>
      <c r="AC16" s="9">
        <v>140.5</v>
      </c>
      <c r="AD16" s="9">
        <v>146.69999999999999</v>
      </c>
      <c r="AE16" s="9">
        <v>153.5</v>
      </c>
      <c r="AF16" s="9">
        <v>160.5</v>
      </c>
      <c r="AG16" s="9">
        <v>173.6</v>
      </c>
      <c r="AH16" s="9">
        <v>191.2</v>
      </c>
      <c r="AI16" s="9">
        <v>208.1</v>
      </c>
      <c r="AJ16" s="9">
        <v>214.9</v>
      </c>
      <c r="AK16" s="9">
        <v>225.9</v>
      </c>
      <c r="AL16" s="9">
        <v>235.2</v>
      </c>
      <c r="AM16" s="9">
        <v>254.3</v>
      </c>
      <c r="AN16" s="9">
        <v>271.3</v>
      </c>
      <c r="AO16" s="9">
        <v>283.60000000000002</v>
      </c>
      <c r="AP16" s="9">
        <v>283.5</v>
      </c>
      <c r="AQ16" s="9">
        <v>268.7</v>
      </c>
      <c r="AR16" s="9">
        <v>244.3</v>
      </c>
      <c r="AS16" s="9">
        <v>250.4</v>
      </c>
      <c r="AT16" s="9">
        <v>260.7</v>
      </c>
      <c r="AU16" s="9">
        <v>271.39999999999998</v>
      </c>
      <c r="AV16" s="9">
        <v>281.60000000000002</v>
      </c>
      <c r="AW16" s="9">
        <v>292.10000000000002</v>
      </c>
      <c r="AX16" s="9">
        <v>305.10000000000002</v>
      </c>
    </row>
    <row r="17" spans="1:50" s="10" customFormat="1" x14ac:dyDescent="0.25">
      <c r="A17" s="32">
        <v>9</v>
      </c>
      <c r="B17" s="10" t="s">
        <v>1557</v>
      </c>
      <c r="C17" s="10" t="s">
        <v>1556</v>
      </c>
      <c r="D17" s="11">
        <v>15.7</v>
      </c>
      <c r="E17" s="11">
        <v>15.8</v>
      </c>
      <c r="F17" s="11">
        <v>16.600000000000001</v>
      </c>
      <c r="G17" s="11">
        <v>18.600000000000001</v>
      </c>
      <c r="H17" s="11">
        <v>21.2</v>
      </c>
      <c r="I17" s="11">
        <v>22.9</v>
      </c>
      <c r="J17" s="11">
        <v>23.5</v>
      </c>
      <c r="K17" s="11">
        <v>26</v>
      </c>
      <c r="L17" s="11">
        <v>29.6</v>
      </c>
      <c r="M17" s="11">
        <v>32.6</v>
      </c>
      <c r="N17" s="11">
        <v>36.1</v>
      </c>
      <c r="O17" s="11">
        <v>36.9</v>
      </c>
      <c r="P17" s="11">
        <v>38.4</v>
      </c>
      <c r="Q17" s="11">
        <v>37.799999999999997</v>
      </c>
      <c r="R17" s="11">
        <v>43.2</v>
      </c>
      <c r="S17" s="11">
        <v>49.3</v>
      </c>
      <c r="T17" s="11">
        <v>53.1</v>
      </c>
      <c r="U17" s="11">
        <v>59.4</v>
      </c>
      <c r="V17" s="11">
        <v>64.5</v>
      </c>
      <c r="W17" s="11">
        <v>67.5</v>
      </c>
      <c r="X17" s="11">
        <v>70.8</v>
      </c>
      <c r="Y17" s="11">
        <v>69.2</v>
      </c>
      <c r="Z17" s="11">
        <v>67.099999999999994</v>
      </c>
      <c r="AA17" s="11">
        <v>69.3</v>
      </c>
      <c r="AB17" s="11">
        <v>73.5</v>
      </c>
      <c r="AC17" s="11">
        <v>79.400000000000006</v>
      </c>
      <c r="AD17" s="11">
        <v>83.4</v>
      </c>
      <c r="AE17" s="11">
        <v>88.3</v>
      </c>
      <c r="AF17" s="11">
        <v>93.8</v>
      </c>
      <c r="AG17" s="11">
        <v>101.2</v>
      </c>
      <c r="AH17" s="11">
        <v>111.3</v>
      </c>
      <c r="AI17" s="11">
        <v>121.7</v>
      </c>
      <c r="AJ17" s="11">
        <v>124.5</v>
      </c>
      <c r="AK17" s="11">
        <v>130.19999999999999</v>
      </c>
      <c r="AL17" s="11">
        <v>136.1</v>
      </c>
      <c r="AM17" s="11">
        <v>148.9</v>
      </c>
      <c r="AN17" s="11">
        <v>160.6</v>
      </c>
      <c r="AO17" s="11">
        <v>169.8</v>
      </c>
      <c r="AP17" s="11">
        <v>171.8</v>
      </c>
      <c r="AQ17" s="11">
        <v>160.5</v>
      </c>
      <c r="AR17" s="11">
        <v>144.6</v>
      </c>
      <c r="AS17" s="11">
        <v>148.4</v>
      </c>
      <c r="AT17" s="11">
        <v>154.1</v>
      </c>
      <c r="AU17" s="11">
        <v>160.5</v>
      </c>
      <c r="AV17" s="11">
        <v>166.2</v>
      </c>
      <c r="AW17" s="11">
        <v>173.1</v>
      </c>
      <c r="AX17" s="11">
        <v>181.8</v>
      </c>
    </row>
    <row r="18" spans="1:50" s="10" customFormat="1" x14ac:dyDescent="0.25">
      <c r="A18" s="32">
        <v>10</v>
      </c>
      <c r="B18" s="10" t="s">
        <v>1555</v>
      </c>
      <c r="C18" s="10" t="s">
        <v>1554</v>
      </c>
      <c r="D18" s="11">
        <v>6.8</v>
      </c>
      <c r="E18" s="11">
        <v>7.3</v>
      </c>
      <c r="F18" s="11">
        <v>7.9</v>
      </c>
      <c r="G18" s="11">
        <v>9</v>
      </c>
      <c r="H18" s="11">
        <v>9.9</v>
      </c>
      <c r="I18" s="11">
        <v>10.3</v>
      </c>
      <c r="J18" s="11">
        <v>10.6</v>
      </c>
      <c r="K18" s="11">
        <v>11.5</v>
      </c>
      <c r="L18" s="11">
        <v>12.7</v>
      </c>
      <c r="M18" s="11">
        <v>13.6</v>
      </c>
      <c r="N18" s="11">
        <v>14.8</v>
      </c>
      <c r="O18" s="11">
        <v>15.1</v>
      </c>
      <c r="P18" s="11">
        <v>15.5</v>
      </c>
      <c r="Q18" s="11">
        <v>15.2</v>
      </c>
      <c r="R18" s="11">
        <v>16.8</v>
      </c>
      <c r="S18" s="11">
        <v>18.399999999999999</v>
      </c>
      <c r="T18" s="11">
        <v>19.8</v>
      </c>
      <c r="U18" s="11">
        <v>21.2</v>
      </c>
      <c r="V18" s="11">
        <v>21.8</v>
      </c>
      <c r="W18" s="11">
        <v>22.7</v>
      </c>
      <c r="X18" s="11">
        <v>23.9</v>
      </c>
      <c r="Y18" s="11">
        <v>23.7</v>
      </c>
      <c r="Z18" s="11">
        <v>23.3</v>
      </c>
      <c r="AA18" s="11">
        <v>24.3</v>
      </c>
      <c r="AB18" s="11">
        <v>25.2</v>
      </c>
      <c r="AC18" s="11">
        <v>25.8</v>
      </c>
      <c r="AD18" s="11">
        <v>26.6</v>
      </c>
      <c r="AE18" s="11">
        <v>26.8</v>
      </c>
      <c r="AF18" s="11">
        <v>26.5</v>
      </c>
      <c r="AG18" s="11">
        <v>28.6</v>
      </c>
      <c r="AH18" s="11">
        <v>31.6</v>
      </c>
      <c r="AI18" s="11">
        <v>34.1</v>
      </c>
      <c r="AJ18" s="11">
        <v>35.700000000000003</v>
      </c>
      <c r="AK18" s="11">
        <v>37.6</v>
      </c>
      <c r="AL18" s="11">
        <v>38.9</v>
      </c>
      <c r="AM18" s="11">
        <v>42.1</v>
      </c>
      <c r="AN18" s="11">
        <v>45.1</v>
      </c>
      <c r="AO18" s="11">
        <v>47</v>
      </c>
      <c r="AP18" s="11">
        <v>46.8</v>
      </c>
      <c r="AQ18" s="11">
        <v>45.2</v>
      </c>
      <c r="AR18" s="11">
        <v>41.1</v>
      </c>
      <c r="AS18" s="11">
        <v>41.7</v>
      </c>
      <c r="AT18" s="11">
        <v>43</v>
      </c>
      <c r="AU18" s="11">
        <v>44.5</v>
      </c>
      <c r="AV18" s="11">
        <v>46.1</v>
      </c>
      <c r="AW18" s="11">
        <v>46.9</v>
      </c>
      <c r="AX18" s="11">
        <v>48</v>
      </c>
    </row>
    <row r="19" spans="1:50" s="10" customFormat="1" x14ac:dyDescent="0.25">
      <c r="A19" s="32">
        <v>11</v>
      </c>
      <c r="B19" s="10" t="s">
        <v>1553</v>
      </c>
      <c r="C19" s="10" t="s">
        <v>1552</v>
      </c>
      <c r="D19" s="11">
        <v>3.5</v>
      </c>
      <c r="E19" s="11">
        <v>3.6</v>
      </c>
      <c r="F19" s="11">
        <v>3.7</v>
      </c>
      <c r="G19" s="11">
        <v>4.0999999999999996</v>
      </c>
      <c r="H19" s="11">
        <v>4.7</v>
      </c>
      <c r="I19" s="11">
        <v>5.2</v>
      </c>
      <c r="J19" s="11">
        <v>5.7</v>
      </c>
      <c r="K19" s="11">
        <v>6.5</v>
      </c>
      <c r="L19" s="11">
        <v>7.3</v>
      </c>
      <c r="M19" s="11">
        <v>8.6</v>
      </c>
      <c r="N19" s="11">
        <v>9.5</v>
      </c>
      <c r="O19" s="11">
        <v>10.6</v>
      </c>
      <c r="P19" s="11">
        <v>11.8</v>
      </c>
      <c r="Q19" s="11">
        <v>12.8</v>
      </c>
      <c r="R19" s="11">
        <v>13.4</v>
      </c>
      <c r="S19" s="11">
        <v>14.1</v>
      </c>
      <c r="T19" s="11">
        <v>14.4</v>
      </c>
      <c r="U19" s="11">
        <v>15.1</v>
      </c>
      <c r="V19" s="11">
        <v>15.1</v>
      </c>
      <c r="W19" s="11">
        <v>16.3</v>
      </c>
      <c r="X19" s="11">
        <v>17.5</v>
      </c>
      <c r="Y19" s="11">
        <v>18.399999999999999</v>
      </c>
      <c r="Z19" s="11">
        <v>18.5</v>
      </c>
      <c r="AA19" s="11">
        <v>20.100000000000001</v>
      </c>
      <c r="AB19" s="11">
        <v>21.1</v>
      </c>
      <c r="AC19" s="11">
        <v>22.8</v>
      </c>
      <c r="AD19" s="11">
        <v>23.7</v>
      </c>
      <c r="AE19" s="11">
        <v>24.8</v>
      </c>
      <c r="AF19" s="11">
        <v>25.7</v>
      </c>
      <c r="AG19" s="11">
        <v>28.3</v>
      </c>
      <c r="AH19" s="11">
        <v>31.9</v>
      </c>
      <c r="AI19" s="11">
        <v>35.299999999999997</v>
      </c>
      <c r="AJ19" s="11">
        <v>37.1</v>
      </c>
      <c r="AK19" s="11">
        <v>40</v>
      </c>
      <c r="AL19" s="11">
        <v>41.3</v>
      </c>
      <c r="AM19" s="11">
        <v>43.1</v>
      </c>
      <c r="AN19" s="11">
        <v>44.6</v>
      </c>
      <c r="AO19" s="11">
        <v>45.5</v>
      </c>
      <c r="AP19" s="11">
        <v>44.8</v>
      </c>
      <c r="AQ19" s="11">
        <v>43.7</v>
      </c>
      <c r="AR19" s="11">
        <v>41.1</v>
      </c>
      <c r="AS19" s="11">
        <v>42.7</v>
      </c>
      <c r="AT19" s="11">
        <v>45.1</v>
      </c>
      <c r="AU19" s="11">
        <v>47.2</v>
      </c>
      <c r="AV19" s="11">
        <v>49.2</v>
      </c>
      <c r="AW19" s="11">
        <v>51</v>
      </c>
      <c r="AX19" s="11">
        <v>53.3</v>
      </c>
    </row>
    <row r="20" spans="1:50" s="10" customFormat="1" x14ac:dyDescent="0.25">
      <c r="A20" s="32">
        <v>12</v>
      </c>
      <c r="B20" s="10" t="s">
        <v>1551</v>
      </c>
      <c r="C20" s="10" t="s">
        <v>1550</v>
      </c>
      <c r="D20" s="11">
        <v>1.5</v>
      </c>
      <c r="E20" s="11">
        <v>1.6</v>
      </c>
      <c r="F20" s="11">
        <v>1.7</v>
      </c>
      <c r="G20" s="11">
        <v>1.8</v>
      </c>
      <c r="H20" s="11">
        <v>2.2000000000000002</v>
      </c>
      <c r="I20" s="11">
        <v>2.5</v>
      </c>
      <c r="J20" s="11">
        <v>2.8</v>
      </c>
      <c r="K20" s="11">
        <v>3.2</v>
      </c>
      <c r="L20" s="11">
        <v>3.7</v>
      </c>
      <c r="M20" s="11">
        <v>4.2</v>
      </c>
      <c r="N20" s="11">
        <v>4.9000000000000004</v>
      </c>
      <c r="O20" s="11">
        <v>5.3</v>
      </c>
      <c r="P20" s="11">
        <v>5.7</v>
      </c>
      <c r="Q20" s="11">
        <v>6</v>
      </c>
      <c r="R20" s="11">
        <v>6.5</v>
      </c>
      <c r="S20" s="11">
        <v>7</v>
      </c>
      <c r="T20" s="11">
        <v>7.3</v>
      </c>
      <c r="U20" s="11">
        <v>7.7</v>
      </c>
      <c r="V20" s="11">
        <v>8.1</v>
      </c>
      <c r="W20" s="11">
        <v>8.6999999999999993</v>
      </c>
      <c r="X20" s="11">
        <v>9.1999999999999993</v>
      </c>
      <c r="Y20" s="11">
        <v>9.6999999999999993</v>
      </c>
      <c r="Z20" s="11">
        <v>9.9</v>
      </c>
      <c r="AA20" s="11">
        <v>10.7</v>
      </c>
      <c r="AB20" s="11">
        <v>11.5</v>
      </c>
      <c r="AC20" s="11">
        <v>12.5</v>
      </c>
      <c r="AD20" s="11">
        <v>13</v>
      </c>
      <c r="AE20" s="11">
        <v>13.6</v>
      </c>
      <c r="AF20" s="11">
        <v>14.5</v>
      </c>
      <c r="AG20" s="11">
        <v>15.4</v>
      </c>
      <c r="AH20" s="11">
        <v>16.399999999999999</v>
      </c>
      <c r="AI20" s="11">
        <v>17.100000000000001</v>
      </c>
      <c r="AJ20" s="11">
        <v>17.600000000000001</v>
      </c>
      <c r="AK20" s="11">
        <v>18.100000000000001</v>
      </c>
      <c r="AL20" s="11">
        <v>18.8</v>
      </c>
      <c r="AM20" s="11">
        <v>20.2</v>
      </c>
      <c r="AN20" s="11">
        <v>21</v>
      </c>
      <c r="AO20" s="11">
        <v>21.3</v>
      </c>
      <c r="AP20" s="11">
        <v>20.100000000000001</v>
      </c>
      <c r="AQ20" s="11">
        <v>19.3</v>
      </c>
      <c r="AR20" s="11">
        <v>17.5</v>
      </c>
      <c r="AS20" s="11">
        <v>17.600000000000001</v>
      </c>
      <c r="AT20" s="11">
        <v>18.5</v>
      </c>
      <c r="AU20" s="11">
        <v>19.2</v>
      </c>
      <c r="AV20" s="11">
        <v>20.100000000000001</v>
      </c>
      <c r="AW20" s="11">
        <v>21.1</v>
      </c>
      <c r="AX20" s="11">
        <v>22</v>
      </c>
    </row>
    <row r="21" spans="1:50" s="8" customFormat="1" x14ac:dyDescent="0.25">
      <c r="A21" s="35">
        <v>13</v>
      </c>
      <c r="B21" s="8" t="s">
        <v>1549</v>
      </c>
      <c r="C21" s="8" t="s">
        <v>1548</v>
      </c>
      <c r="D21" s="9">
        <v>16.7</v>
      </c>
      <c r="E21" s="9">
        <v>17.899999999999999</v>
      </c>
      <c r="F21" s="9">
        <v>19.2</v>
      </c>
      <c r="G21" s="9">
        <v>22.6</v>
      </c>
      <c r="H21" s="9">
        <v>25.3</v>
      </c>
      <c r="I21" s="9">
        <v>26.6</v>
      </c>
      <c r="J21" s="9">
        <v>30.4</v>
      </c>
      <c r="K21" s="9">
        <v>34.200000000000003</v>
      </c>
      <c r="L21" s="9">
        <v>37.700000000000003</v>
      </c>
      <c r="M21" s="9">
        <v>41.7</v>
      </c>
      <c r="N21" s="9">
        <v>45.8</v>
      </c>
      <c r="O21" s="9">
        <v>46.5</v>
      </c>
      <c r="P21" s="9">
        <v>49.9</v>
      </c>
      <c r="Q21" s="9">
        <v>51.3</v>
      </c>
      <c r="R21" s="9">
        <v>58.7</v>
      </c>
      <c r="S21" s="9">
        <v>67.8</v>
      </c>
      <c r="T21" s="9">
        <v>74.099999999999994</v>
      </c>
      <c r="U21" s="9">
        <v>83</v>
      </c>
      <c r="V21" s="9">
        <v>91.8</v>
      </c>
      <c r="W21" s="9">
        <v>99.9</v>
      </c>
      <c r="X21" s="9">
        <v>103.9</v>
      </c>
      <c r="Y21" s="9">
        <v>105.6</v>
      </c>
      <c r="Z21" s="9">
        <v>107.7</v>
      </c>
      <c r="AA21" s="9">
        <v>111</v>
      </c>
      <c r="AB21" s="9">
        <v>123.5</v>
      </c>
      <c r="AC21" s="9">
        <v>140.30000000000001</v>
      </c>
      <c r="AD21" s="9">
        <v>153.69999999999999</v>
      </c>
      <c r="AE21" s="9">
        <v>164.9</v>
      </c>
      <c r="AF21" s="9">
        <v>174.6</v>
      </c>
      <c r="AG21" s="9">
        <v>191.4</v>
      </c>
      <c r="AH21" s="9">
        <v>210.9</v>
      </c>
      <c r="AI21" s="9">
        <v>230.9</v>
      </c>
      <c r="AJ21" s="9">
        <v>234.9</v>
      </c>
      <c r="AK21" s="9">
        <v>244.8</v>
      </c>
      <c r="AL21" s="9">
        <v>259.2</v>
      </c>
      <c r="AM21" s="9">
        <v>284.10000000000002</v>
      </c>
      <c r="AN21" s="9">
        <v>305</v>
      </c>
      <c r="AO21" s="9">
        <v>324.10000000000002</v>
      </c>
      <c r="AP21" s="9">
        <v>335.8</v>
      </c>
      <c r="AQ21" s="9">
        <v>329.3</v>
      </c>
      <c r="AR21" s="9">
        <v>303.8</v>
      </c>
      <c r="AS21" s="9">
        <v>312.7</v>
      </c>
      <c r="AT21" s="9">
        <v>321</v>
      </c>
      <c r="AU21" s="9">
        <v>336.6</v>
      </c>
      <c r="AV21" s="9">
        <v>348.1</v>
      </c>
      <c r="AW21" s="9">
        <v>358.8</v>
      </c>
      <c r="AX21" s="9">
        <v>376.6</v>
      </c>
    </row>
    <row r="22" spans="1:50" s="10" customFormat="1" x14ac:dyDescent="0.25">
      <c r="A22" s="32">
        <v>14</v>
      </c>
      <c r="B22" s="10" t="s">
        <v>1547</v>
      </c>
      <c r="C22" s="10" t="s">
        <v>1546</v>
      </c>
      <c r="D22" s="11">
        <v>8.3000000000000007</v>
      </c>
      <c r="E22" s="11">
        <v>8.8000000000000007</v>
      </c>
      <c r="F22" s="11">
        <v>9.1999999999999993</v>
      </c>
      <c r="G22" s="11">
        <v>10.6</v>
      </c>
      <c r="H22" s="11">
        <v>12.1</v>
      </c>
      <c r="I22" s="11">
        <v>13</v>
      </c>
      <c r="J22" s="11">
        <v>14.3</v>
      </c>
      <c r="K22" s="11">
        <v>15.9</v>
      </c>
      <c r="L22" s="11">
        <v>17</v>
      </c>
      <c r="M22" s="11">
        <v>18.600000000000001</v>
      </c>
      <c r="N22" s="11">
        <v>20.7</v>
      </c>
      <c r="O22" s="11">
        <v>21.9</v>
      </c>
      <c r="P22" s="11">
        <v>23.5</v>
      </c>
      <c r="Q22" s="11">
        <v>24.5</v>
      </c>
      <c r="R22" s="11">
        <v>30.2</v>
      </c>
      <c r="S22" s="11">
        <v>34.200000000000003</v>
      </c>
      <c r="T22" s="11">
        <v>38.5</v>
      </c>
      <c r="U22" s="11">
        <v>44.8</v>
      </c>
      <c r="V22" s="11">
        <v>49.5</v>
      </c>
      <c r="W22" s="11">
        <v>54.2</v>
      </c>
      <c r="X22" s="11">
        <v>55.8</v>
      </c>
      <c r="Y22" s="11">
        <v>56.1</v>
      </c>
      <c r="Z22" s="11">
        <v>58.1</v>
      </c>
      <c r="AA22" s="11">
        <v>59.7</v>
      </c>
      <c r="AB22" s="11">
        <v>66.7</v>
      </c>
      <c r="AC22" s="11">
        <v>76.7</v>
      </c>
      <c r="AD22" s="11">
        <v>84.7</v>
      </c>
      <c r="AE22" s="11">
        <v>91.1</v>
      </c>
      <c r="AF22" s="11">
        <v>96.2</v>
      </c>
      <c r="AG22" s="11">
        <v>106.3</v>
      </c>
      <c r="AH22" s="11">
        <v>117.2</v>
      </c>
      <c r="AI22" s="11">
        <v>127.7</v>
      </c>
      <c r="AJ22" s="11">
        <v>128.6</v>
      </c>
      <c r="AK22" s="11">
        <v>134.1</v>
      </c>
      <c r="AL22" s="11">
        <v>141.5</v>
      </c>
      <c r="AM22" s="11">
        <v>157.9</v>
      </c>
      <c r="AN22" s="11">
        <v>172.7</v>
      </c>
      <c r="AO22" s="11">
        <v>185.8</v>
      </c>
      <c r="AP22" s="11">
        <v>195.6</v>
      </c>
      <c r="AQ22" s="11">
        <v>194.8</v>
      </c>
      <c r="AR22" s="11">
        <v>184.9</v>
      </c>
      <c r="AS22" s="11">
        <v>194.1</v>
      </c>
      <c r="AT22" s="11">
        <v>198</v>
      </c>
      <c r="AU22" s="11">
        <v>205.9</v>
      </c>
      <c r="AV22" s="11">
        <v>209.6</v>
      </c>
      <c r="AW22" s="11">
        <v>214.2</v>
      </c>
      <c r="AX22" s="11">
        <v>221.5</v>
      </c>
    </row>
    <row r="23" spans="1:50" s="10" customFormat="1" x14ac:dyDescent="0.25">
      <c r="A23" s="32">
        <v>15</v>
      </c>
      <c r="B23" s="10" t="s">
        <v>1545</v>
      </c>
      <c r="C23" s="10" t="s">
        <v>1544</v>
      </c>
      <c r="D23" s="11">
        <v>2.9</v>
      </c>
      <c r="E23" s="11">
        <v>2.9</v>
      </c>
      <c r="F23" s="11">
        <v>3</v>
      </c>
      <c r="G23" s="11">
        <v>3.6</v>
      </c>
      <c r="H23" s="11">
        <v>3.8</v>
      </c>
      <c r="I23" s="11">
        <v>4.3</v>
      </c>
      <c r="J23" s="11">
        <v>5.0999999999999996</v>
      </c>
      <c r="K23" s="11">
        <v>6.2</v>
      </c>
      <c r="L23" s="11">
        <v>6.8</v>
      </c>
      <c r="M23" s="11">
        <v>7.6</v>
      </c>
      <c r="N23" s="11">
        <v>8.1</v>
      </c>
      <c r="O23" s="11">
        <v>8.9</v>
      </c>
      <c r="P23" s="11">
        <v>9.5</v>
      </c>
      <c r="Q23" s="11">
        <v>9.5</v>
      </c>
      <c r="R23" s="11">
        <v>10</v>
      </c>
      <c r="S23" s="11">
        <v>11.4</v>
      </c>
      <c r="T23" s="11">
        <v>12.2</v>
      </c>
      <c r="U23" s="11">
        <v>13.1</v>
      </c>
      <c r="V23" s="11">
        <v>15.4</v>
      </c>
      <c r="W23" s="11">
        <v>17.100000000000001</v>
      </c>
      <c r="X23" s="11">
        <v>18.8</v>
      </c>
      <c r="Y23" s="11">
        <v>19.899999999999999</v>
      </c>
      <c r="Z23" s="11">
        <v>20.5</v>
      </c>
      <c r="AA23" s="11">
        <v>21.7</v>
      </c>
      <c r="AB23" s="11">
        <v>23.6</v>
      </c>
      <c r="AC23" s="11">
        <v>25.9</v>
      </c>
      <c r="AD23" s="11">
        <v>27.2</v>
      </c>
      <c r="AE23" s="11">
        <v>28.5</v>
      </c>
      <c r="AF23" s="11">
        <v>29.5</v>
      </c>
      <c r="AG23" s="11">
        <v>32.1</v>
      </c>
      <c r="AH23" s="11">
        <v>35.299999999999997</v>
      </c>
      <c r="AI23" s="11">
        <v>39.1</v>
      </c>
      <c r="AJ23" s="11">
        <v>41.3</v>
      </c>
      <c r="AK23" s="11">
        <v>43.1</v>
      </c>
      <c r="AL23" s="11">
        <v>45.1</v>
      </c>
      <c r="AM23" s="11">
        <v>48</v>
      </c>
      <c r="AN23" s="11">
        <v>50.9</v>
      </c>
      <c r="AO23" s="11">
        <v>54.3</v>
      </c>
      <c r="AP23" s="11">
        <v>55.2</v>
      </c>
      <c r="AQ23" s="11">
        <v>55.1</v>
      </c>
      <c r="AR23" s="11">
        <v>50.9</v>
      </c>
      <c r="AS23" s="11">
        <v>51.3</v>
      </c>
      <c r="AT23" s="11">
        <v>54.1</v>
      </c>
      <c r="AU23" s="11">
        <v>58.4</v>
      </c>
      <c r="AV23" s="11">
        <v>61.9</v>
      </c>
      <c r="AW23" s="11">
        <v>63.7</v>
      </c>
      <c r="AX23" s="11">
        <v>67.3</v>
      </c>
    </row>
    <row r="24" spans="1:50" s="10" customFormat="1" x14ac:dyDescent="0.25">
      <c r="A24" s="32">
        <v>16</v>
      </c>
      <c r="B24" s="10" t="s">
        <v>1543</v>
      </c>
      <c r="C24" s="10" t="s">
        <v>1542</v>
      </c>
      <c r="D24" s="11">
        <v>3.3</v>
      </c>
      <c r="E24" s="11">
        <v>3.5</v>
      </c>
      <c r="F24" s="11">
        <v>4.2</v>
      </c>
      <c r="G24" s="11">
        <v>5.5</v>
      </c>
      <c r="H24" s="11">
        <v>6.4</v>
      </c>
      <c r="I24" s="11">
        <v>6.2</v>
      </c>
      <c r="J24" s="11">
        <v>7.5</v>
      </c>
      <c r="K24" s="11">
        <v>8.6</v>
      </c>
      <c r="L24" s="11">
        <v>10</v>
      </c>
      <c r="M24" s="11">
        <v>10.8</v>
      </c>
      <c r="N24" s="11">
        <v>11.7</v>
      </c>
      <c r="O24" s="11">
        <v>9.8000000000000007</v>
      </c>
      <c r="P24" s="11">
        <v>10.4</v>
      </c>
      <c r="Q24" s="11">
        <v>10.3</v>
      </c>
      <c r="R24" s="11">
        <v>10.7</v>
      </c>
      <c r="S24" s="11">
        <v>13.8</v>
      </c>
      <c r="T24" s="11">
        <v>14.6</v>
      </c>
      <c r="U24" s="11">
        <v>15.7</v>
      </c>
      <c r="V24" s="11">
        <v>16.399999999999999</v>
      </c>
      <c r="W24" s="11">
        <v>17</v>
      </c>
      <c r="X24" s="11">
        <v>17.3</v>
      </c>
      <c r="Y24" s="11">
        <v>16.600000000000001</v>
      </c>
      <c r="Z24" s="11">
        <v>16</v>
      </c>
      <c r="AA24" s="11">
        <v>15.9</v>
      </c>
      <c r="AB24" s="11">
        <v>18</v>
      </c>
      <c r="AC24" s="11">
        <v>20.399999999999999</v>
      </c>
      <c r="AD24" s="11">
        <v>22.5</v>
      </c>
      <c r="AE24" s="11">
        <v>24.1</v>
      </c>
      <c r="AF24" s="11">
        <v>26</v>
      </c>
      <c r="AG24" s="11">
        <v>28.7</v>
      </c>
      <c r="AH24" s="11">
        <v>31.8</v>
      </c>
      <c r="AI24" s="11">
        <v>34.9</v>
      </c>
      <c r="AJ24" s="11">
        <v>35.4</v>
      </c>
      <c r="AK24" s="11">
        <v>36.5</v>
      </c>
      <c r="AL24" s="11">
        <v>41</v>
      </c>
      <c r="AM24" s="11">
        <v>45.9</v>
      </c>
      <c r="AN24" s="11">
        <v>49.1</v>
      </c>
      <c r="AO24" s="11">
        <v>51.4</v>
      </c>
      <c r="AP24" s="11">
        <v>52.4</v>
      </c>
      <c r="AQ24" s="11">
        <v>47.1</v>
      </c>
      <c r="AR24" s="11">
        <v>37</v>
      </c>
      <c r="AS24" s="11">
        <v>35.6</v>
      </c>
      <c r="AT24" s="11">
        <v>37</v>
      </c>
      <c r="AU24" s="11">
        <v>40.299999999999997</v>
      </c>
      <c r="AV24" s="11">
        <v>44.3</v>
      </c>
      <c r="AW24" s="11">
        <v>47.1</v>
      </c>
      <c r="AX24" s="11">
        <v>51.7</v>
      </c>
    </row>
    <row r="25" spans="1:50" s="10" customFormat="1" x14ac:dyDescent="0.25">
      <c r="A25" s="32">
        <v>17</v>
      </c>
      <c r="B25" s="10" t="s">
        <v>1541</v>
      </c>
      <c r="C25" s="10" t="s">
        <v>1540</v>
      </c>
      <c r="D25" s="11">
        <v>1.7</v>
      </c>
      <c r="E25" s="11">
        <v>2.2000000000000002</v>
      </c>
      <c r="F25" s="11">
        <v>2.2000000000000002</v>
      </c>
      <c r="G25" s="11">
        <v>2.2000000000000002</v>
      </c>
      <c r="H25" s="11">
        <v>2.2999999999999998</v>
      </c>
      <c r="I25" s="11">
        <v>2.4</v>
      </c>
      <c r="J25" s="11">
        <v>2.6</v>
      </c>
      <c r="K25" s="11">
        <v>2.6</v>
      </c>
      <c r="L25" s="11">
        <v>3</v>
      </c>
      <c r="M25" s="11">
        <v>3.6</v>
      </c>
      <c r="N25" s="11">
        <v>4.2</v>
      </c>
      <c r="O25" s="11">
        <v>4.7</v>
      </c>
      <c r="P25" s="11">
        <v>5.3</v>
      </c>
      <c r="Q25" s="11">
        <v>5.9</v>
      </c>
      <c r="R25" s="11">
        <v>6.5</v>
      </c>
      <c r="S25" s="11">
        <v>7.1</v>
      </c>
      <c r="T25" s="11">
        <v>7.3</v>
      </c>
      <c r="U25" s="11">
        <v>7.8</v>
      </c>
      <c r="V25" s="11">
        <v>8.8000000000000007</v>
      </c>
      <c r="W25" s="11">
        <v>9.6</v>
      </c>
      <c r="X25" s="11">
        <v>10.1</v>
      </c>
      <c r="Y25" s="11">
        <v>10.9</v>
      </c>
      <c r="Z25" s="11">
        <v>11</v>
      </c>
      <c r="AA25" s="11">
        <v>11.5</v>
      </c>
      <c r="AB25" s="11">
        <v>12.8</v>
      </c>
      <c r="AC25" s="11">
        <v>14.6</v>
      </c>
      <c r="AD25" s="11">
        <v>16.399999999999999</v>
      </c>
      <c r="AE25" s="11">
        <v>18.100000000000001</v>
      </c>
      <c r="AF25" s="11">
        <v>19.7</v>
      </c>
      <c r="AG25" s="11">
        <v>20.9</v>
      </c>
      <c r="AH25" s="11">
        <v>22.7</v>
      </c>
      <c r="AI25" s="11">
        <v>24.4</v>
      </c>
      <c r="AJ25" s="11">
        <v>24.7</v>
      </c>
      <c r="AK25" s="11">
        <v>25.9</v>
      </c>
      <c r="AL25" s="11">
        <v>26.5</v>
      </c>
      <c r="AM25" s="11">
        <v>26.9</v>
      </c>
      <c r="AN25" s="11">
        <v>27</v>
      </c>
      <c r="AO25" s="11">
        <v>27.2</v>
      </c>
      <c r="AP25" s="11">
        <v>27.1</v>
      </c>
      <c r="AQ25" s="11">
        <v>27.2</v>
      </c>
      <c r="AR25" s="11">
        <v>26.4</v>
      </c>
      <c r="AS25" s="11">
        <v>27.1</v>
      </c>
      <c r="AT25" s="11">
        <v>27.1</v>
      </c>
      <c r="AU25" s="11">
        <v>27.2</v>
      </c>
      <c r="AV25" s="11">
        <v>27.4</v>
      </c>
      <c r="AW25" s="11">
        <v>28.5</v>
      </c>
      <c r="AX25" s="11">
        <v>30.5</v>
      </c>
    </row>
    <row r="26" spans="1:50" s="10" customFormat="1" x14ac:dyDescent="0.25">
      <c r="A26" s="32">
        <v>18</v>
      </c>
      <c r="B26" s="10" t="s">
        <v>1539</v>
      </c>
      <c r="C26" s="10" t="s">
        <v>1538</v>
      </c>
      <c r="D26" s="11">
        <v>0.6</v>
      </c>
      <c r="E26" s="11">
        <v>0.6</v>
      </c>
      <c r="F26" s="11">
        <v>0.6</v>
      </c>
      <c r="G26" s="11">
        <v>0.7</v>
      </c>
      <c r="H26" s="11">
        <v>0.7</v>
      </c>
      <c r="I26" s="11">
        <v>0.8</v>
      </c>
      <c r="J26" s="11">
        <v>0.9</v>
      </c>
      <c r="K26" s="11">
        <v>0.9</v>
      </c>
      <c r="L26" s="11">
        <v>1</v>
      </c>
      <c r="M26" s="11">
        <v>1</v>
      </c>
      <c r="N26" s="11">
        <v>1.1000000000000001</v>
      </c>
      <c r="O26" s="11">
        <v>1.1000000000000001</v>
      </c>
      <c r="P26" s="11">
        <v>1.2</v>
      </c>
      <c r="Q26" s="11">
        <v>1.1000000000000001</v>
      </c>
      <c r="R26" s="11">
        <v>1.2</v>
      </c>
      <c r="S26" s="11">
        <v>1.4</v>
      </c>
      <c r="T26" s="11">
        <v>1.5</v>
      </c>
      <c r="U26" s="11">
        <v>1.6</v>
      </c>
      <c r="V26" s="11">
        <v>1.7</v>
      </c>
      <c r="W26" s="11">
        <v>1.9</v>
      </c>
      <c r="X26" s="11">
        <v>1.9</v>
      </c>
      <c r="Y26" s="11">
        <v>2.1</v>
      </c>
      <c r="Z26" s="11">
        <v>2.2000000000000002</v>
      </c>
      <c r="AA26" s="11">
        <v>2.2000000000000002</v>
      </c>
      <c r="AB26" s="11">
        <v>2.4</v>
      </c>
      <c r="AC26" s="11">
        <v>2.7</v>
      </c>
      <c r="AD26" s="11">
        <v>2.9</v>
      </c>
      <c r="AE26" s="11">
        <v>3.1</v>
      </c>
      <c r="AF26" s="11">
        <v>3.2</v>
      </c>
      <c r="AG26" s="11">
        <v>3.5</v>
      </c>
      <c r="AH26" s="11">
        <v>3.9</v>
      </c>
      <c r="AI26" s="11">
        <v>4.7</v>
      </c>
      <c r="AJ26" s="11">
        <v>4.9000000000000004</v>
      </c>
      <c r="AK26" s="11">
        <v>5.2</v>
      </c>
      <c r="AL26" s="11">
        <v>5.0999999999999996</v>
      </c>
      <c r="AM26" s="11">
        <v>5.3</v>
      </c>
      <c r="AN26" s="11">
        <v>5.3</v>
      </c>
      <c r="AO26" s="11">
        <v>5.5</v>
      </c>
      <c r="AP26" s="11">
        <v>5.4</v>
      </c>
      <c r="AQ26" s="11">
        <v>5.0999999999999996</v>
      </c>
      <c r="AR26" s="11">
        <v>4.5999999999999996</v>
      </c>
      <c r="AS26" s="11">
        <v>4.5999999999999996</v>
      </c>
      <c r="AT26" s="11">
        <v>4.7</v>
      </c>
      <c r="AU26" s="11">
        <v>4.9000000000000004</v>
      </c>
      <c r="AV26" s="11">
        <v>5</v>
      </c>
      <c r="AW26" s="11">
        <v>5.2</v>
      </c>
      <c r="AX26" s="11">
        <v>5.7</v>
      </c>
    </row>
    <row r="27" spans="1:50" s="8" customFormat="1" x14ac:dyDescent="0.25">
      <c r="A27" s="35">
        <v>19</v>
      </c>
      <c r="B27" s="8" t="s">
        <v>1537</v>
      </c>
      <c r="C27" s="8" t="s">
        <v>1536</v>
      </c>
      <c r="D27" s="9">
        <v>8.6999999999999993</v>
      </c>
      <c r="E27" s="9">
        <v>9.4</v>
      </c>
      <c r="F27" s="9">
        <v>10.1</v>
      </c>
      <c r="G27" s="9">
        <v>11</v>
      </c>
      <c r="H27" s="9">
        <v>12.9</v>
      </c>
      <c r="I27" s="9">
        <v>14.5</v>
      </c>
      <c r="J27" s="9">
        <v>16.5</v>
      </c>
      <c r="K27" s="9">
        <v>19.100000000000001</v>
      </c>
      <c r="L27" s="9">
        <v>21.1</v>
      </c>
      <c r="M27" s="9">
        <v>23.5</v>
      </c>
      <c r="N27" s="9">
        <v>25.1</v>
      </c>
      <c r="O27" s="9">
        <v>27.6</v>
      </c>
      <c r="P27" s="9">
        <v>29.6</v>
      </c>
      <c r="Q27" s="9">
        <v>29.9</v>
      </c>
      <c r="R27" s="9">
        <v>33.700000000000003</v>
      </c>
      <c r="S27" s="9">
        <v>38.299999999999997</v>
      </c>
      <c r="T27" s="9">
        <v>41.6</v>
      </c>
      <c r="U27" s="9">
        <v>47.5</v>
      </c>
      <c r="V27" s="9">
        <v>52.5</v>
      </c>
      <c r="W27" s="9">
        <v>57.8</v>
      </c>
      <c r="X27" s="9">
        <v>61.3</v>
      </c>
      <c r="Y27" s="9">
        <v>65.5</v>
      </c>
      <c r="Z27" s="9">
        <v>64.900000000000006</v>
      </c>
      <c r="AA27" s="9">
        <v>68</v>
      </c>
      <c r="AB27" s="9">
        <v>72</v>
      </c>
      <c r="AC27" s="9">
        <v>76.5</v>
      </c>
      <c r="AD27" s="9">
        <v>79.599999999999994</v>
      </c>
      <c r="AE27" s="9">
        <v>84.3</v>
      </c>
      <c r="AF27" s="9">
        <v>87.3</v>
      </c>
      <c r="AG27" s="9">
        <v>94.2</v>
      </c>
      <c r="AH27" s="9">
        <v>102.7</v>
      </c>
      <c r="AI27" s="9">
        <v>110.4</v>
      </c>
      <c r="AJ27" s="9">
        <v>108.4</v>
      </c>
      <c r="AK27" s="9">
        <v>113.4</v>
      </c>
      <c r="AL27" s="9">
        <v>121.7</v>
      </c>
      <c r="AM27" s="9">
        <v>132.1</v>
      </c>
      <c r="AN27" s="9">
        <v>141</v>
      </c>
      <c r="AO27" s="9">
        <v>153.5</v>
      </c>
      <c r="AP27" s="9">
        <v>164.8</v>
      </c>
      <c r="AQ27" s="9">
        <v>164.6</v>
      </c>
      <c r="AR27" s="9">
        <v>158.19999999999999</v>
      </c>
      <c r="AS27" s="9">
        <v>165.6</v>
      </c>
      <c r="AT27" s="9">
        <v>180.2</v>
      </c>
      <c r="AU27" s="9">
        <v>188.1</v>
      </c>
      <c r="AV27" s="9">
        <v>195.9</v>
      </c>
      <c r="AW27" s="9">
        <v>201.2</v>
      </c>
      <c r="AX27" s="9">
        <v>208.7</v>
      </c>
    </row>
    <row r="28" spans="1:50" s="10" customFormat="1" x14ac:dyDescent="0.25">
      <c r="A28" s="32">
        <v>20</v>
      </c>
      <c r="B28" s="10" t="s">
        <v>1535</v>
      </c>
      <c r="C28" s="10" t="s">
        <v>1534</v>
      </c>
      <c r="D28" s="11">
        <v>4</v>
      </c>
      <c r="E28" s="11">
        <v>4.0999999999999996</v>
      </c>
      <c r="F28" s="11">
        <v>4.4000000000000004</v>
      </c>
      <c r="G28" s="11">
        <v>4.8</v>
      </c>
      <c r="H28" s="11">
        <v>6</v>
      </c>
      <c r="I28" s="11">
        <v>7</v>
      </c>
      <c r="J28" s="11">
        <v>8.1</v>
      </c>
      <c r="K28" s="11">
        <v>9.8000000000000007</v>
      </c>
      <c r="L28" s="11">
        <v>11</v>
      </c>
      <c r="M28" s="11">
        <v>12.3</v>
      </c>
      <c r="N28" s="11">
        <v>13</v>
      </c>
      <c r="O28" s="11">
        <v>15</v>
      </c>
      <c r="P28" s="11">
        <v>16</v>
      </c>
      <c r="Q28" s="11">
        <v>15.6</v>
      </c>
      <c r="R28" s="11">
        <v>17.399999999999999</v>
      </c>
      <c r="S28" s="11">
        <v>19.8</v>
      </c>
      <c r="T28" s="11">
        <v>21.1</v>
      </c>
      <c r="U28" s="11">
        <v>24.3</v>
      </c>
      <c r="V28" s="11">
        <v>26.2</v>
      </c>
      <c r="W28" s="11">
        <v>28.3</v>
      </c>
      <c r="X28" s="11">
        <v>29.2</v>
      </c>
      <c r="Y28" s="11">
        <v>30.3</v>
      </c>
      <c r="Z28" s="11">
        <v>30.2</v>
      </c>
      <c r="AA28" s="11">
        <v>31.6</v>
      </c>
      <c r="AB28" s="11">
        <v>33.9</v>
      </c>
      <c r="AC28" s="11">
        <v>36</v>
      </c>
      <c r="AD28" s="11">
        <v>37.799999999999997</v>
      </c>
      <c r="AE28" s="11">
        <v>39.9</v>
      </c>
      <c r="AF28" s="11">
        <v>39.9</v>
      </c>
      <c r="AG28" s="11">
        <v>42.6</v>
      </c>
      <c r="AH28" s="11">
        <v>46.5</v>
      </c>
      <c r="AI28" s="11">
        <v>49.1</v>
      </c>
      <c r="AJ28" s="11">
        <v>47.6</v>
      </c>
      <c r="AK28" s="11">
        <v>49.1</v>
      </c>
      <c r="AL28" s="11">
        <v>51.9</v>
      </c>
      <c r="AM28" s="11">
        <v>56.6</v>
      </c>
      <c r="AN28" s="11">
        <v>59.8</v>
      </c>
      <c r="AO28" s="11">
        <v>64.2</v>
      </c>
      <c r="AP28" s="11">
        <v>67.2</v>
      </c>
      <c r="AQ28" s="11">
        <v>65.3</v>
      </c>
      <c r="AR28" s="11">
        <v>60.3</v>
      </c>
      <c r="AS28" s="11">
        <v>62.6</v>
      </c>
      <c r="AT28" s="11">
        <v>69.400000000000006</v>
      </c>
      <c r="AU28" s="11">
        <v>72.400000000000006</v>
      </c>
      <c r="AV28" s="11">
        <v>75.3</v>
      </c>
      <c r="AW28" s="11">
        <v>77</v>
      </c>
      <c r="AX28" s="11">
        <v>77.2</v>
      </c>
    </row>
    <row r="29" spans="1:50" s="10" customFormat="1" x14ac:dyDescent="0.25">
      <c r="A29" s="32">
        <v>21</v>
      </c>
      <c r="B29" s="10" t="s">
        <v>1533</v>
      </c>
      <c r="C29" s="10" t="s">
        <v>1532</v>
      </c>
      <c r="D29" s="11">
        <v>1.7</v>
      </c>
      <c r="E29" s="11">
        <v>1.9</v>
      </c>
      <c r="F29" s="11">
        <v>1.9</v>
      </c>
      <c r="G29" s="11">
        <v>2.2000000000000002</v>
      </c>
      <c r="H29" s="11">
        <v>2.4</v>
      </c>
      <c r="I29" s="11">
        <v>2.7</v>
      </c>
      <c r="J29" s="11">
        <v>3</v>
      </c>
      <c r="K29" s="11">
        <v>3.3</v>
      </c>
      <c r="L29" s="11">
        <v>3.5</v>
      </c>
      <c r="M29" s="11">
        <v>3.9</v>
      </c>
      <c r="N29" s="11">
        <v>4.5</v>
      </c>
      <c r="O29" s="11">
        <v>5.0999999999999996</v>
      </c>
      <c r="P29" s="11">
        <v>5.7</v>
      </c>
      <c r="Q29" s="11">
        <v>6.2</v>
      </c>
      <c r="R29" s="11">
        <v>7.1</v>
      </c>
      <c r="S29" s="11">
        <v>8.4</v>
      </c>
      <c r="T29" s="11">
        <v>9.6</v>
      </c>
      <c r="U29" s="11">
        <v>11</v>
      </c>
      <c r="V29" s="11">
        <v>12.6</v>
      </c>
      <c r="W29" s="11">
        <v>14.8</v>
      </c>
      <c r="X29" s="11">
        <v>15.9</v>
      </c>
      <c r="Y29" s="11">
        <v>18.399999999999999</v>
      </c>
      <c r="Z29" s="11">
        <v>17.5</v>
      </c>
      <c r="AA29" s="11">
        <v>18.100000000000001</v>
      </c>
      <c r="AB29" s="11">
        <v>18.899999999999999</v>
      </c>
      <c r="AC29" s="11">
        <v>20.399999999999999</v>
      </c>
      <c r="AD29" s="11">
        <v>21</v>
      </c>
      <c r="AE29" s="11">
        <v>23</v>
      </c>
      <c r="AF29" s="11">
        <v>25.3</v>
      </c>
      <c r="AG29" s="11">
        <v>27.8</v>
      </c>
      <c r="AH29" s="11">
        <v>29.7</v>
      </c>
      <c r="AI29" s="11">
        <v>32.200000000000003</v>
      </c>
      <c r="AJ29" s="11">
        <v>31.8</v>
      </c>
      <c r="AK29" s="11">
        <v>34</v>
      </c>
      <c r="AL29" s="11">
        <v>36.5</v>
      </c>
      <c r="AM29" s="11">
        <v>39.700000000000003</v>
      </c>
      <c r="AN29" s="11">
        <v>43.2</v>
      </c>
      <c r="AO29" s="11">
        <v>46.9</v>
      </c>
      <c r="AP29" s="11">
        <v>51.6</v>
      </c>
      <c r="AQ29" s="11">
        <v>52.5</v>
      </c>
      <c r="AR29" s="11">
        <v>52.7</v>
      </c>
      <c r="AS29" s="11">
        <v>55.6</v>
      </c>
      <c r="AT29" s="11">
        <v>58.9</v>
      </c>
      <c r="AU29" s="11">
        <v>60.8</v>
      </c>
      <c r="AV29" s="11">
        <v>62.8</v>
      </c>
      <c r="AW29" s="11">
        <v>64.900000000000006</v>
      </c>
      <c r="AX29" s="11">
        <v>67.5</v>
      </c>
    </row>
    <row r="30" spans="1:50" s="10" customFormat="1" x14ac:dyDescent="0.25">
      <c r="A30" s="32">
        <v>22</v>
      </c>
      <c r="B30" s="10" t="s">
        <v>1531</v>
      </c>
      <c r="C30" s="10" t="s">
        <v>1530</v>
      </c>
      <c r="D30" s="11">
        <v>0.6</v>
      </c>
      <c r="E30" s="11">
        <v>0.7</v>
      </c>
      <c r="F30" s="11">
        <v>0.8</v>
      </c>
      <c r="G30" s="11">
        <v>0.7</v>
      </c>
      <c r="H30" s="11">
        <v>0.8</v>
      </c>
      <c r="I30" s="11">
        <v>0.8</v>
      </c>
      <c r="J30" s="11">
        <v>0.9</v>
      </c>
      <c r="K30" s="11">
        <v>1</v>
      </c>
      <c r="L30" s="11">
        <v>1.1000000000000001</v>
      </c>
      <c r="M30" s="11">
        <v>1.3</v>
      </c>
      <c r="N30" s="11">
        <v>1.5</v>
      </c>
      <c r="O30" s="11">
        <v>1.7</v>
      </c>
      <c r="P30" s="11">
        <v>2</v>
      </c>
      <c r="Q30" s="11">
        <v>2.2000000000000002</v>
      </c>
      <c r="R30" s="11">
        <v>2.5</v>
      </c>
      <c r="S30" s="11">
        <v>2.9</v>
      </c>
      <c r="T30" s="11">
        <v>3.2</v>
      </c>
      <c r="U30" s="11">
        <v>3.6</v>
      </c>
      <c r="V30" s="11">
        <v>4.2</v>
      </c>
      <c r="W30" s="11">
        <v>4.5999999999999996</v>
      </c>
      <c r="X30" s="11">
        <v>4.9000000000000004</v>
      </c>
      <c r="Y30" s="11">
        <v>5.3</v>
      </c>
      <c r="Z30" s="11">
        <v>5.4</v>
      </c>
      <c r="AA30" s="11">
        <v>5.6</v>
      </c>
      <c r="AB30" s="11">
        <v>6.1</v>
      </c>
      <c r="AC30" s="11">
        <v>6.5</v>
      </c>
      <c r="AD30" s="11">
        <v>6.8</v>
      </c>
      <c r="AE30" s="11">
        <v>7</v>
      </c>
      <c r="AF30" s="11">
        <v>7.3</v>
      </c>
      <c r="AG30" s="11">
        <v>7.9</v>
      </c>
      <c r="AH30" s="11">
        <v>8.6</v>
      </c>
      <c r="AI30" s="11">
        <v>9</v>
      </c>
      <c r="AJ30" s="11">
        <v>9.1999999999999993</v>
      </c>
      <c r="AK30" s="11">
        <v>9.6999999999999993</v>
      </c>
      <c r="AL30" s="11">
        <v>9.9</v>
      </c>
      <c r="AM30" s="11">
        <v>9.9</v>
      </c>
      <c r="AN30" s="11">
        <v>9.8000000000000007</v>
      </c>
      <c r="AO30" s="11">
        <v>9.6999999999999993</v>
      </c>
      <c r="AP30" s="11">
        <v>9.4</v>
      </c>
      <c r="AQ30" s="11">
        <v>9.5</v>
      </c>
      <c r="AR30" s="11">
        <v>9.1999999999999993</v>
      </c>
      <c r="AS30" s="11">
        <v>9.4</v>
      </c>
      <c r="AT30" s="11">
        <v>9.4</v>
      </c>
      <c r="AU30" s="11">
        <v>9.4</v>
      </c>
      <c r="AV30" s="11">
        <v>9.5</v>
      </c>
      <c r="AW30" s="11">
        <v>9.9</v>
      </c>
      <c r="AX30" s="11">
        <v>10.6</v>
      </c>
    </row>
    <row r="31" spans="1:50" s="10" customFormat="1" x14ac:dyDescent="0.25">
      <c r="A31" s="32">
        <v>23</v>
      </c>
      <c r="B31" s="10" t="s">
        <v>1529</v>
      </c>
      <c r="C31" s="10" t="s">
        <v>1528</v>
      </c>
      <c r="D31" s="11">
        <v>2.4</v>
      </c>
      <c r="E31" s="11">
        <v>2.6</v>
      </c>
      <c r="F31" s="11">
        <v>2.9</v>
      </c>
      <c r="G31" s="11">
        <v>3.2</v>
      </c>
      <c r="H31" s="11">
        <v>3.6</v>
      </c>
      <c r="I31" s="11">
        <v>4</v>
      </c>
      <c r="J31" s="11">
        <v>4.4000000000000004</v>
      </c>
      <c r="K31" s="11">
        <v>5</v>
      </c>
      <c r="L31" s="11">
        <v>5.4</v>
      </c>
      <c r="M31" s="11">
        <v>5.7</v>
      </c>
      <c r="N31" s="11">
        <v>5.6</v>
      </c>
      <c r="O31" s="11">
        <v>5.2</v>
      </c>
      <c r="P31" s="11">
        <v>4.9000000000000004</v>
      </c>
      <c r="Q31" s="11">
        <v>4.7</v>
      </c>
      <c r="R31" s="11">
        <v>5.4</v>
      </c>
      <c r="S31" s="11">
        <v>6</v>
      </c>
      <c r="T31" s="11">
        <v>6.5</v>
      </c>
      <c r="U31" s="11">
        <v>7.2</v>
      </c>
      <c r="V31" s="11">
        <v>8.1</v>
      </c>
      <c r="W31" s="11">
        <v>8.6999999999999993</v>
      </c>
      <c r="X31" s="11">
        <v>9.6999999999999993</v>
      </c>
      <c r="Y31" s="11">
        <v>9.6999999999999993</v>
      </c>
      <c r="Z31" s="11">
        <v>10</v>
      </c>
      <c r="AA31" s="11">
        <v>10.6</v>
      </c>
      <c r="AB31" s="11">
        <v>10.9</v>
      </c>
      <c r="AC31" s="11">
        <v>10.9</v>
      </c>
      <c r="AD31" s="11">
        <v>10.9</v>
      </c>
      <c r="AE31" s="11">
        <v>11.1</v>
      </c>
      <c r="AF31" s="11">
        <v>11.1</v>
      </c>
      <c r="AG31" s="11">
        <v>11.7</v>
      </c>
      <c r="AH31" s="11">
        <v>13.1</v>
      </c>
      <c r="AI31" s="11">
        <v>14.6</v>
      </c>
      <c r="AJ31" s="11">
        <v>13.9</v>
      </c>
      <c r="AK31" s="11">
        <v>14.3</v>
      </c>
      <c r="AL31" s="11">
        <v>15.8</v>
      </c>
      <c r="AM31" s="11">
        <v>17.3</v>
      </c>
      <c r="AN31" s="11">
        <v>19.100000000000001</v>
      </c>
      <c r="AO31" s="11">
        <v>21.5</v>
      </c>
      <c r="AP31" s="11">
        <v>23.5</v>
      </c>
      <c r="AQ31" s="11">
        <v>24</v>
      </c>
      <c r="AR31" s="11">
        <v>23.3</v>
      </c>
      <c r="AS31" s="11">
        <v>25.2</v>
      </c>
      <c r="AT31" s="11">
        <v>28.9</v>
      </c>
      <c r="AU31" s="11">
        <v>31</v>
      </c>
      <c r="AV31" s="11">
        <v>32.9</v>
      </c>
      <c r="AW31" s="11">
        <v>32.700000000000003</v>
      </c>
      <c r="AX31" s="11">
        <v>35.1</v>
      </c>
    </row>
    <row r="32" spans="1:50" s="10" customFormat="1" x14ac:dyDescent="0.25">
      <c r="A32" s="32">
        <v>24</v>
      </c>
      <c r="B32" s="10" t="s">
        <v>1527</v>
      </c>
      <c r="C32" s="10" t="s">
        <v>1526</v>
      </c>
      <c r="D32" s="11">
        <v>0</v>
      </c>
      <c r="E32" s="11">
        <v>0</v>
      </c>
      <c r="F32" s="11">
        <v>0</v>
      </c>
      <c r="G32" s="11">
        <v>0</v>
      </c>
      <c r="H32" s="11">
        <v>0</v>
      </c>
      <c r="I32" s="11">
        <v>0</v>
      </c>
      <c r="J32" s="11">
        <v>0</v>
      </c>
      <c r="K32" s="11">
        <v>0</v>
      </c>
      <c r="L32" s="11">
        <v>0</v>
      </c>
      <c r="M32" s="11">
        <v>0.2</v>
      </c>
      <c r="N32" s="11">
        <v>0.4</v>
      </c>
      <c r="O32" s="11">
        <v>0.7</v>
      </c>
      <c r="P32" s="11">
        <v>1</v>
      </c>
      <c r="Q32" s="11">
        <v>1.2</v>
      </c>
      <c r="R32" s="11">
        <v>1.2</v>
      </c>
      <c r="S32" s="11">
        <v>1.2</v>
      </c>
      <c r="T32" s="11">
        <v>1.2</v>
      </c>
      <c r="U32" s="11">
        <v>1.3</v>
      </c>
      <c r="V32" s="11">
        <v>1.3</v>
      </c>
      <c r="W32" s="11">
        <v>1.4</v>
      </c>
      <c r="X32" s="11">
        <v>1.6</v>
      </c>
      <c r="Y32" s="11">
        <v>1.8</v>
      </c>
      <c r="Z32" s="11">
        <v>1.9</v>
      </c>
      <c r="AA32" s="11">
        <v>2</v>
      </c>
      <c r="AB32" s="11">
        <v>2.2999999999999998</v>
      </c>
      <c r="AC32" s="11">
        <v>2.7</v>
      </c>
      <c r="AD32" s="11">
        <v>3</v>
      </c>
      <c r="AE32" s="11">
        <v>3.4</v>
      </c>
      <c r="AF32" s="11">
        <v>3.7</v>
      </c>
      <c r="AG32" s="11">
        <v>4.2</v>
      </c>
      <c r="AH32" s="11">
        <v>4.8</v>
      </c>
      <c r="AI32" s="11">
        <v>5.5</v>
      </c>
      <c r="AJ32" s="11">
        <v>5.8</v>
      </c>
      <c r="AK32" s="11">
        <v>6.2</v>
      </c>
      <c r="AL32" s="11">
        <v>7.5</v>
      </c>
      <c r="AM32" s="11">
        <v>8.6</v>
      </c>
      <c r="AN32" s="11">
        <v>9.1999999999999993</v>
      </c>
      <c r="AO32" s="11">
        <v>11.2</v>
      </c>
      <c r="AP32" s="11">
        <v>13.1</v>
      </c>
      <c r="AQ32" s="11">
        <v>13.4</v>
      </c>
      <c r="AR32" s="11">
        <v>12.7</v>
      </c>
      <c r="AS32" s="11">
        <v>12.7</v>
      </c>
      <c r="AT32" s="11">
        <v>13.7</v>
      </c>
      <c r="AU32" s="11">
        <v>14.5</v>
      </c>
      <c r="AV32" s="11">
        <v>15.4</v>
      </c>
      <c r="AW32" s="11">
        <v>16.600000000000001</v>
      </c>
      <c r="AX32" s="11">
        <v>18.3</v>
      </c>
    </row>
    <row r="33" spans="1:50" s="8" customFormat="1" x14ac:dyDescent="0.25">
      <c r="A33" s="35">
        <v>25</v>
      </c>
      <c r="B33" s="8" t="s">
        <v>1525</v>
      </c>
      <c r="C33" s="8" t="s">
        <v>1524</v>
      </c>
      <c r="D33" s="9">
        <v>214.2</v>
      </c>
      <c r="E33" s="9">
        <v>228.8</v>
      </c>
      <c r="F33" s="9">
        <v>239.7</v>
      </c>
      <c r="G33" s="9">
        <v>257.39999999999998</v>
      </c>
      <c r="H33" s="9">
        <v>286.10000000000002</v>
      </c>
      <c r="I33" s="9">
        <v>321.39999999999998</v>
      </c>
      <c r="J33" s="9">
        <v>349.2</v>
      </c>
      <c r="K33" s="9">
        <v>377.7</v>
      </c>
      <c r="L33" s="9">
        <v>408.4</v>
      </c>
      <c r="M33" s="9">
        <v>450.2</v>
      </c>
      <c r="N33" s="9">
        <v>511.6</v>
      </c>
      <c r="O33" s="9">
        <v>573.4</v>
      </c>
      <c r="P33" s="9">
        <v>625.4</v>
      </c>
      <c r="Q33" s="9">
        <v>646.29999999999995</v>
      </c>
      <c r="R33" s="9">
        <v>678.8</v>
      </c>
      <c r="S33" s="9">
        <v>721.5</v>
      </c>
      <c r="T33" s="9">
        <v>757.2</v>
      </c>
      <c r="U33" s="9">
        <v>774.2</v>
      </c>
      <c r="V33" s="9">
        <v>814.3</v>
      </c>
      <c r="W33" s="9">
        <v>862.3</v>
      </c>
      <c r="X33" s="9">
        <v>929.5</v>
      </c>
      <c r="Y33" s="9">
        <v>994.2</v>
      </c>
      <c r="Z33" s="9">
        <v>1020.3</v>
      </c>
      <c r="AA33" s="9">
        <v>1055.2</v>
      </c>
      <c r="AB33" s="9">
        <v>1090.8</v>
      </c>
      <c r="AC33" s="9">
        <v>1139.4000000000001</v>
      </c>
      <c r="AD33" s="9">
        <v>1179.8</v>
      </c>
      <c r="AE33" s="9">
        <v>1241.4000000000001</v>
      </c>
      <c r="AF33" s="9">
        <v>1291.2</v>
      </c>
      <c r="AG33" s="9">
        <v>1329.4</v>
      </c>
      <c r="AH33" s="9">
        <v>1431.2</v>
      </c>
      <c r="AI33" s="9">
        <v>1540.3</v>
      </c>
      <c r="AJ33" s="9">
        <v>1583.7</v>
      </c>
      <c r="AK33" s="9">
        <v>1613.2</v>
      </c>
      <c r="AL33" s="9">
        <v>1704</v>
      </c>
      <c r="AM33" s="9">
        <v>1820.4</v>
      </c>
      <c r="AN33" s="9">
        <v>1953.1</v>
      </c>
      <c r="AO33" s="9">
        <v>2079.6999999999998</v>
      </c>
      <c r="AP33" s="9">
        <v>2176.9</v>
      </c>
      <c r="AQ33" s="9">
        <v>2273.4</v>
      </c>
      <c r="AR33" s="9">
        <v>2175.1</v>
      </c>
      <c r="AS33" s="9">
        <v>2292.1</v>
      </c>
      <c r="AT33" s="9">
        <v>2471.1</v>
      </c>
      <c r="AU33" s="9">
        <v>2547.1999999999998</v>
      </c>
      <c r="AV33" s="9">
        <v>2592.8000000000002</v>
      </c>
      <c r="AW33" s="9">
        <v>2675.7</v>
      </c>
      <c r="AX33" s="9">
        <v>2656.9</v>
      </c>
    </row>
    <row r="34" spans="1:50" s="8" customFormat="1" x14ac:dyDescent="0.25">
      <c r="A34" s="35">
        <v>26</v>
      </c>
      <c r="B34" s="8" t="s">
        <v>1523</v>
      </c>
      <c r="C34" s="8" t="s">
        <v>1522</v>
      </c>
      <c r="D34" s="9">
        <v>95.4</v>
      </c>
      <c r="E34" s="9">
        <v>103.5</v>
      </c>
      <c r="F34" s="9">
        <v>107.1</v>
      </c>
      <c r="G34" s="9">
        <v>114.5</v>
      </c>
      <c r="H34" s="9">
        <v>126.7</v>
      </c>
      <c r="I34" s="9">
        <v>143</v>
      </c>
      <c r="J34" s="9">
        <v>156.6</v>
      </c>
      <c r="K34" s="9">
        <v>167.3</v>
      </c>
      <c r="L34" s="9">
        <v>179.8</v>
      </c>
      <c r="M34" s="9">
        <v>196.1</v>
      </c>
      <c r="N34" s="9">
        <v>218.4</v>
      </c>
      <c r="O34" s="9">
        <v>239.2</v>
      </c>
      <c r="P34" s="9">
        <v>255.3</v>
      </c>
      <c r="Q34" s="9">
        <v>267.10000000000002</v>
      </c>
      <c r="R34" s="9">
        <v>277</v>
      </c>
      <c r="S34" s="9">
        <v>291.10000000000002</v>
      </c>
      <c r="T34" s="9">
        <v>303</v>
      </c>
      <c r="U34" s="9">
        <v>316.39999999999998</v>
      </c>
      <c r="V34" s="9">
        <v>324.3</v>
      </c>
      <c r="W34" s="9">
        <v>342.8</v>
      </c>
      <c r="X34" s="9">
        <v>365.4</v>
      </c>
      <c r="Y34" s="9">
        <v>391.2</v>
      </c>
      <c r="Z34" s="9">
        <v>403</v>
      </c>
      <c r="AA34" s="9">
        <v>404.5</v>
      </c>
      <c r="AB34" s="9">
        <v>413.5</v>
      </c>
      <c r="AC34" s="9">
        <v>432.1</v>
      </c>
      <c r="AD34" s="9">
        <v>443.7</v>
      </c>
      <c r="AE34" s="9">
        <v>461.9</v>
      </c>
      <c r="AF34" s="9">
        <v>474.8</v>
      </c>
      <c r="AG34" s="9">
        <v>487.4</v>
      </c>
      <c r="AH34" s="9">
        <v>515.5</v>
      </c>
      <c r="AI34" s="9">
        <v>540.6</v>
      </c>
      <c r="AJ34" s="9">
        <v>564</v>
      </c>
      <c r="AK34" s="9">
        <v>575.1</v>
      </c>
      <c r="AL34" s="9">
        <v>599.6</v>
      </c>
      <c r="AM34" s="9">
        <v>632.6</v>
      </c>
      <c r="AN34" s="9">
        <v>668.2</v>
      </c>
      <c r="AO34" s="9">
        <v>700.3</v>
      </c>
      <c r="AP34" s="9">
        <v>737.3</v>
      </c>
      <c r="AQ34" s="9">
        <v>772.9</v>
      </c>
      <c r="AR34" s="9">
        <v>770</v>
      </c>
      <c r="AS34" s="9">
        <v>788.9</v>
      </c>
      <c r="AT34" s="9">
        <v>829.1</v>
      </c>
      <c r="AU34" s="9">
        <v>848.8</v>
      </c>
      <c r="AV34" s="9">
        <v>857.5</v>
      </c>
      <c r="AW34" s="9">
        <v>891.4</v>
      </c>
      <c r="AX34" s="9">
        <v>900.7</v>
      </c>
    </row>
    <row r="35" spans="1:50" s="10" customFormat="1" x14ac:dyDescent="0.25">
      <c r="A35" s="32">
        <v>27</v>
      </c>
      <c r="B35" s="10" t="s">
        <v>1521</v>
      </c>
      <c r="C35" s="10" t="s">
        <v>1520</v>
      </c>
      <c r="D35" s="11">
        <v>83.6</v>
      </c>
      <c r="E35" s="11">
        <v>90.4</v>
      </c>
      <c r="F35" s="11">
        <v>92.6</v>
      </c>
      <c r="G35" s="11">
        <v>98.7</v>
      </c>
      <c r="H35" s="11">
        <v>109.6</v>
      </c>
      <c r="I35" s="11">
        <v>124.2</v>
      </c>
      <c r="J35" s="11">
        <v>136.19999999999999</v>
      </c>
      <c r="K35" s="11">
        <v>145.6</v>
      </c>
      <c r="L35" s="11">
        <v>156.5</v>
      </c>
      <c r="M35" s="11">
        <v>171.1</v>
      </c>
      <c r="N35" s="11">
        <v>190.3</v>
      </c>
      <c r="O35" s="11">
        <v>208</v>
      </c>
      <c r="P35" s="11">
        <v>221.7</v>
      </c>
      <c r="Q35" s="11">
        <v>231.3</v>
      </c>
      <c r="R35" s="11">
        <v>239.2</v>
      </c>
      <c r="S35" s="11">
        <v>252.7</v>
      </c>
      <c r="T35" s="11">
        <v>262.3</v>
      </c>
      <c r="U35" s="11">
        <v>273.8</v>
      </c>
      <c r="V35" s="11">
        <v>281.8</v>
      </c>
      <c r="W35" s="11">
        <v>299</v>
      </c>
      <c r="X35" s="11">
        <v>319.5</v>
      </c>
      <c r="Y35" s="11">
        <v>341.2</v>
      </c>
      <c r="Z35" s="11">
        <v>351.5</v>
      </c>
      <c r="AA35" s="11">
        <v>354.6</v>
      </c>
      <c r="AB35" s="11">
        <v>362.4</v>
      </c>
      <c r="AC35" s="11">
        <v>378.3</v>
      </c>
      <c r="AD35" s="11">
        <v>388.3</v>
      </c>
      <c r="AE35" s="11">
        <v>402.8</v>
      </c>
      <c r="AF35" s="11">
        <v>412.8</v>
      </c>
      <c r="AG35" s="11">
        <v>422.1</v>
      </c>
      <c r="AH35" s="11">
        <v>444.9</v>
      </c>
      <c r="AI35" s="11">
        <v>463.1</v>
      </c>
      <c r="AJ35" s="11">
        <v>482.2</v>
      </c>
      <c r="AK35" s="11">
        <v>490.4</v>
      </c>
      <c r="AL35" s="11">
        <v>513.6</v>
      </c>
      <c r="AM35" s="11">
        <v>543</v>
      </c>
      <c r="AN35" s="11">
        <v>575.29999999999995</v>
      </c>
      <c r="AO35" s="11">
        <v>601.6</v>
      </c>
      <c r="AP35" s="11">
        <v>634.70000000000005</v>
      </c>
      <c r="AQ35" s="11">
        <v>667.7</v>
      </c>
      <c r="AR35" s="11">
        <v>663.4</v>
      </c>
      <c r="AS35" s="11">
        <v>675.9</v>
      </c>
      <c r="AT35" s="11">
        <v>711.7</v>
      </c>
      <c r="AU35" s="11">
        <v>726.3</v>
      </c>
      <c r="AV35" s="11">
        <v>733.7</v>
      </c>
      <c r="AW35" s="11">
        <v>762.9</v>
      </c>
      <c r="AX35" s="11">
        <v>766.8</v>
      </c>
    </row>
    <row r="36" spans="1:50" s="10" customFormat="1" x14ac:dyDescent="0.25">
      <c r="A36" s="32">
        <v>28</v>
      </c>
      <c r="B36" s="10" t="s">
        <v>1519</v>
      </c>
      <c r="C36" s="10" t="s">
        <v>1518</v>
      </c>
      <c r="D36" s="11">
        <v>11</v>
      </c>
      <c r="E36" s="11">
        <v>12.3</v>
      </c>
      <c r="F36" s="11">
        <v>13.8</v>
      </c>
      <c r="G36" s="11">
        <v>14.9</v>
      </c>
      <c r="H36" s="11">
        <v>16</v>
      </c>
      <c r="I36" s="11">
        <v>17.7</v>
      </c>
      <c r="J36" s="11">
        <v>19.2</v>
      </c>
      <c r="K36" s="11">
        <v>20.5</v>
      </c>
      <c r="L36" s="11">
        <v>22.1</v>
      </c>
      <c r="M36" s="11">
        <v>23.8</v>
      </c>
      <c r="N36" s="11">
        <v>26.8</v>
      </c>
      <c r="O36" s="11">
        <v>30</v>
      </c>
      <c r="P36" s="11">
        <v>32.4</v>
      </c>
      <c r="Q36" s="11">
        <v>34.700000000000003</v>
      </c>
      <c r="R36" s="11">
        <v>36.799999999999997</v>
      </c>
      <c r="S36" s="11">
        <v>37.4</v>
      </c>
      <c r="T36" s="11">
        <v>39.700000000000003</v>
      </c>
      <c r="U36" s="11">
        <v>41.7</v>
      </c>
      <c r="V36" s="11">
        <v>41.8</v>
      </c>
      <c r="W36" s="11">
        <v>43.1</v>
      </c>
      <c r="X36" s="11">
        <v>45.3</v>
      </c>
      <c r="Y36" s="11">
        <v>49.3</v>
      </c>
      <c r="Z36" s="11">
        <v>50.9</v>
      </c>
      <c r="AA36" s="11">
        <v>49.3</v>
      </c>
      <c r="AB36" s="11">
        <v>50.5</v>
      </c>
      <c r="AC36" s="11">
        <v>53.3</v>
      </c>
      <c r="AD36" s="11">
        <v>55</v>
      </c>
      <c r="AE36" s="11">
        <v>58.7</v>
      </c>
      <c r="AF36" s="11">
        <v>61.6</v>
      </c>
      <c r="AG36" s="11">
        <v>65</v>
      </c>
      <c r="AH36" s="11">
        <v>70.2</v>
      </c>
      <c r="AI36" s="11">
        <v>77.099999999999994</v>
      </c>
      <c r="AJ36" s="11">
        <v>81.5</v>
      </c>
      <c r="AK36" s="11">
        <v>84.4</v>
      </c>
      <c r="AL36" s="11">
        <v>85.7</v>
      </c>
      <c r="AM36" s="11">
        <v>89.3</v>
      </c>
      <c r="AN36" s="11">
        <v>92.6</v>
      </c>
      <c r="AO36" s="11">
        <v>98.2</v>
      </c>
      <c r="AP36" s="11">
        <v>102.2</v>
      </c>
      <c r="AQ36" s="11">
        <v>104.7</v>
      </c>
      <c r="AR36" s="11">
        <v>106.1</v>
      </c>
      <c r="AS36" s="11">
        <v>112.6</v>
      </c>
      <c r="AT36" s="11">
        <v>117</v>
      </c>
      <c r="AU36" s="11">
        <v>122.1</v>
      </c>
      <c r="AV36" s="11">
        <v>123.3</v>
      </c>
      <c r="AW36" s="11">
        <v>127.9</v>
      </c>
      <c r="AX36" s="11">
        <v>133.30000000000001</v>
      </c>
    </row>
    <row r="37" spans="1:50" s="10" customFormat="1" x14ac:dyDescent="0.25">
      <c r="A37" s="32">
        <v>29</v>
      </c>
      <c r="B37" s="10" t="s">
        <v>1517</v>
      </c>
      <c r="C37" s="10" t="s">
        <v>1516</v>
      </c>
      <c r="D37" s="11">
        <v>0.7</v>
      </c>
      <c r="E37" s="11">
        <v>0.8</v>
      </c>
      <c r="F37" s="11">
        <v>0.7</v>
      </c>
      <c r="G37" s="11">
        <v>0.9</v>
      </c>
      <c r="H37" s="11">
        <v>1.1000000000000001</v>
      </c>
      <c r="I37" s="11">
        <v>1.2</v>
      </c>
      <c r="J37" s="11">
        <v>1.1000000000000001</v>
      </c>
      <c r="K37" s="11">
        <v>1.2</v>
      </c>
      <c r="L37" s="11">
        <v>1.2</v>
      </c>
      <c r="M37" s="11">
        <v>1.2</v>
      </c>
      <c r="N37" s="11">
        <v>1.3</v>
      </c>
      <c r="O37" s="11">
        <v>1.2</v>
      </c>
      <c r="P37" s="11">
        <v>1.2</v>
      </c>
      <c r="Q37" s="11">
        <v>1.1000000000000001</v>
      </c>
      <c r="R37" s="11">
        <v>1</v>
      </c>
      <c r="S37" s="11">
        <v>1</v>
      </c>
      <c r="T37" s="11">
        <v>0.9</v>
      </c>
      <c r="U37" s="11">
        <v>0.9</v>
      </c>
      <c r="V37" s="11">
        <v>0.7</v>
      </c>
      <c r="W37" s="11">
        <v>0.7</v>
      </c>
      <c r="X37" s="11">
        <v>0.7</v>
      </c>
      <c r="Y37" s="11">
        <v>0.6</v>
      </c>
      <c r="Z37" s="11">
        <v>0.6</v>
      </c>
      <c r="AA37" s="11">
        <v>0.6</v>
      </c>
      <c r="AB37" s="11">
        <v>0.5</v>
      </c>
      <c r="AC37" s="11">
        <v>0.5</v>
      </c>
      <c r="AD37" s="11">
        <v>0.5</v>
      </c>
      <c r="AE37" s="11">
        <v>0.4</v>
      </c>
      <c r="AF37" s="11">
        <v>0.4</v>
      </c>
      <c r="AG37" s="11">
        <v>0.4</v>
      </c>
      <c r="AH37" s="11">
        <v>0.4</v>
      </c>
      <c r="AI37" s="11">
        <v>0.3</v>
      </c>
      <c r="AJ37" s="11">
        <v>0.3</v>
      </c>
      <c r="AK37" s="11">
        <v>0.3</v>
      </c>
      <c r="AL37" s="11">
        <v>0.3</v>
      </c>
      <c r="AM37" s="11">
        <v>0.3</v>
      </c>
      <c r="AN37" s="11">
        <v>0.4</v>
      </c>
      <c r="AO37" s="11">
        <v>0.5</v>
      </c>
      <c r="AP37" s="11">
        <v>0.4</v>
      </c>
      <c r="AQ37" s="11">
        <v>0.4</v>
      </c>
      <c r="AR37" s="11">
        <v>0.4</v>
      </c>
      <c r="AS37" s="11">
        <v>0.4</v>
      </c>
      <c r="AT37" s="11">
        <v>0.4</v>
      </c>
      <c r="AU37" s="11">
        <v>0.4</v>
      </c>
      <c r="AV37" s="11">
        <v>0.5</v>
      </c>
      <c r="AW37" s="11">
        <v>0.6</v>
      </c>
      <c r="AX37" s="11">
        <v>0.6</v>
      </c>
    </row>
    <row r="38" spans="1:50" s="8" customFormat="1" x14ac:dyDescent="0.25">
      <c r="A38" s="35">
        <v>30</v>
      </c>
      <c r="B38" s="8" t="s">
        <v>1515</v>
      </c>
      <c r="C38" s="8" t="s">
        <v>1514</v>
      </c>
      <c r="D38" s="9">
        <v>44.3</v>
      </c>
      <c r="E38" s="9">
        <v>45.5</v>
      </c>
      <c r="F38" s="9">
        <v>49</v>
      </c>
      <c r="G38" s="9">
        <v>53.5</v>
      </c>
      <c r="H38" s="9">
        <v>59.2</v>
      </c>
      <c r="I38" s="9">
        <v>62.4</v>
      </c>
      <c r="J38" s="9">
        <v>66.900000000000006</v>
      </c>
      <c r="K38" s="9">
        <v>72.2</v>
      </c>
      <c r="L38" s="9">
        <v>79.3</v>
      </c>
      <c r="M38" s="9">
        <v>89.3</v>
      </c>
      <c r="N38" s="9">
        <v>96.4</v>
      </c>
      <c r="O38" s="9">
        <v>103</v>
      </c>
      <c r="P38" s="9">
        <v>113.2</v>
      </c>
      <c r="Q38" s="9">
        <v>116.7</v>
      </c>
      <c r="R38" s="9">
        <v>126.4</v>
      </c>
      <c r="S38" s="9">
        <v>137.6</v>
      </c>
      <c r="T38" s="9">
        <v>146.80000000000001</v>
      </c>
      <c r="U38" s="9">
        <v>157.19999999999999</v>
      </c>
      <c r="V38" s="9">
        <v>167.7</v>
      </c>
      <c r="W38" s="9">
        <v>178.2</v>
      </c>
      <c r="X38" s="9">
        <v>190.4</v>
      </c>
      <c r="Y38" s="9">
        <v>195.2</v>
      </c>
      <c r="Z38" s="9">
        <v>199.1</v>
      </c>
      <c r="AA38" s="9">
        <v>211.2</v>
      </c>
      <c r="AB38" s="9">
        <v>219.1</v>
      </c>
      <c r="AC38" s="9">
        <v>227.4</v>
      </c>
      <c r="AD38" s="9">
        <v>231.2</v>
      </c>
      <c r="AE38" s="9">
        <v>239.5</v>
      </c>
      <c r="AF38" s="9">
        <v>247.5</v>
      </c>
      <c r="AG38" s="9">
        <v>257.8</v>
      </c>
      <c r="AH38" s="9">
        <v>271.10000000000002</v>
      </c>
      <c r="AI38" s="9">
        <v>280.8</v>
      </c>
      <c r="AJ38" s="9">
        <v>277.89999999999998</v>
      </c>
      <c r="AK38" s="9">
        <v>278.8</v>
      </c>
      <c r="AL38" s="9">
        <v>285.3</v>
      </c>
      <c r="AM38" s="9">
        <v>297.5</v>
      </c>
      <c r="AN38" s="9">
        <v>310.7</v>
      </c>
      <c r="AO38" s="9">
        <v>320.2</v>
      </c>
      <c r="AP38" s="9">
        <v>323.7</v>
      </c>
      <c r="AQ38" s="9">
        <v>319.5</v>
      </c>
      <c r="AR38" s="9">
        <v>306.5</v>
      </c>
      <c r="AS38" s="9">
        <v>320.60000000000002</v>
      </c>
      <c r="AT38" s="9">
        <v>338.9</v>
      </c>
      <c r="AU38" s="9">
        <v>354.3</v>
      </c>
      <c r="AV38" s="9">
        <v>363.6</v>
      </c>
      <c r="AW38" s="9">
        <v>370.8</v>
      </c>
      <c r="AX38" s="9">
        <v>379.5</v>
      </c>
    </row>
    <row r="39" spans="1:50" s="10" customFormat="1" x14ac:dyDescent="0.25">
      <c r="A39" s="32">
        <v>31</v>
      </c>
      <c r="B39" s="10" t="s">
        <v>1513</v>
      </c>
      <c r="C39" s="10" t="s">
        <v>1512</v>
      </c>
      <c r="D39" s="11">
        <v>35.5</v>
      </c>
      <c r="E39" s="11">
        <v>36.6</v>
      </c>
      <c r="F39" s="11">
        <v>39.6</v>
      </c>
      <c r="G39" s="11">
        <v>43.2</v>
      </c>
      <c r="H39" s="11">
        <v>47.8</v>
      </c>
      <c r="I39" s="11">
        <v>50.8</v>
      </c>
      <c r="J39" s="11">
        <v>54.9</v>
      </c>
      <c r="K39" s="11">
        <v>59.2</v>
      </c>
      <c r="L39" s="11">
        <v>65.099999999999994</v>
      </c>
      <c r="M39" s="11">
        <v>73.099999999999994</v>
      </c>
      <c r="N39" s="11">
        <v>78.2</v>
      </c>
      <c r="O39" s="11">
        <v>83.3</v>
      </c>
      <c r="P39" s="11">
        <v>91.4</v>
      </c>
      <c r="Q39" s="11">
        <v>94.9</v>
      </c>
      <c r="R39" s="11">
        <v>103.3</v>
      </c>
      <c r="S39" s="11">
        <v>113.1</v>
      </c>
      <c r="T39" s="11">
        <v>121</v>
      </c>
      <c r="U39" s="11">
        <v>129.5</v>
      </c>
      <c r="V39" s="11">
        <v>138.19999999999999</v>
      </c>
      <c r="W39" s="11">
        <v>146.9</v>
      </c>
      <c r="X39" s="11">
        <v>156.19999999999999</v>
      </c>
      <c r="Y39" s="11">
        <v>160</v>
      </c>
      <c r="Z39" s="11">
        <v>164</v>
      </c>
      <c r="AA39" s="11">
        <v>174.4</v>
      </c>
      <c r="AB39" s="11">
        <v>180.9</v>
      </c>
      <c r="AC39" s="11">
        <v>187.3</v>
      </c>
      <c r="AD39" s="11">
        <v>190.1</v>
      </c>
      <c r="AE39" s="11">
        <v>196.4</v>
      </c>
      <c r="AF39" s="11">
        <v>203.2</v>
      </c>
      <c r="AG39" s="11">
        <v>211.1</v>
      </c>
      <c r="AH39" s="11">
        <v>221.9</v>
      </c>
      <c r="AI39" s="11">
        <v>230</v>
      </c>
      <c r="AJ39" s="11">
        <v>227.2</v>
      </c>
      <c r="AK39" s="11">
        <v>228</v>
      </c>
      <c r="AL39" s="11">
        <v>232.7</v>
      </c>
      <c r="AM39" s="11">
        <v>242.3</v>
      </c>
      <c r="AN39" s="11">
        <v>251.4</v>
      </c>
      <c r="AO39" s="11">
        <v>257</v>
      </c>
      <c r="AP39" s="11">
        <v>258.7</v>
      </c>
      <c r="AQ39" s="11">
        <v>254.7</v>
      </c>
      <c r="AR39" s="11">
        <v>244.3</v>
      </c>
      <c r="AS39" s="11">
        <v>255.3</v>
      </c>
      <c r="AT39" s="11">
        <v>269.89999999999998</v>
      </c>
      <c r="AU39" s="11">
        <v>281.5</v>
      </c>
      <c r="AV39" s="11">
        <v>287.89999999999998</v>
      </c>
      <c r="AW39" s="11">
        <v>293.39999999999998</v>
      </c>
      <c r="AX39" s="11">
        <v>300.2</v>
      </c>
    </row>
    <row r="40" spans="1:50" s="10" customFormat="1" x14ac:dyDescent="0.25">
      <c r="A40" s="32">
        <v>32</v>
      </c>
      <c r="B40" s="10" t="s">
        <v>1511</v>
      </c>
      <c r="C40" s="10" t="s">
        <v>1510</v>
      </c>
      <c r="D40" s="11">
        <v>21.3</v>
      </c>
      <c r="E40" s="11">
        <v>21.9</v>
      </c>
      <c r="F40" s="11">
        <v>24</v>
      </c>
      <c r="G40" s="11">
        <v>25.8</v>
      </c>
      <c r="H40" s="11">
        <v>28.3</v>
      </c>
      <c r="I40" s="11">
        <v>29.9</v>
      </c>
      <c r="J40" s="11">
        <v>32.200000000000003</v>
      </c>
      <c r="K40" s="11">
        <v>34.5</v>
      </c>
      <c r="L40" s="11">
        <v>37.5</v>
      </c>
      <c r="M40" s="11">
        <v>42.5</v>
      </c>
      <c r="N40" s="11">
        <v>45.5</v>
      </c>
      <c r="O40" s="11">
        <v>48.5</v>
      </c>
      <c r="P40" s="11">
        <v>53.3</v>
      </c>
      <c r="Q40" s="11">
        <v>55.3</v>
      </c>
      <c r="R40" s="11">
        <v>60.7</v>
      </c>
      <c r="S40" s="11">
        <v>67</v>
      </c>
      <c r="T40" s="11">
        <v>72.2</v>
      </c>
      <c r="U40" s="11">
        <v>77.900000000000006</v>
      </c>
      <c r="V40" s="11">
        <v>83.1</v>
      </c>
      <c r="W40" s="11">
        <v>87.6</v>
      </c>
      <c r="X40" s="11">
        <v>92.7</v>
      </c>
      <c r="Y40" s="11">
        <v>94.5</v>
      </c>
      <c r="Z40" s="11">
        <v>96.5</v>
      </c>
      <c r="AA40" s="11">
        <v>103.2</v>
      </c>
      <c r="AB40" s="11">
        <v>106.4</v>
      </c>
      <c r="AC40" s="11">
        <v>108.4</v>
      </c>
      <c r="AD40" s="11">
        <v>108.9</v>
      </c>
      <c r="AE40" s="11">
        <v>111.4</v>
      </c>
      <c r="AF40" s="11">
        <v>113.9</v>
      </c>
      <c r="AG40" s="11">
        <v>119</v>
      </c>
      <c r="AH40" s="11">
        <v>126.5</v>
      </c>
      <c r="AI40" s="11">
        <v>132.69999999999999</v>
      </c>
      <c r="AJ40" s="11">
        <v>132.1</v>
      </c>
      <c r="AK40" s="11">
        <v>133.30000000000001</v>
      </c>
      <c r="AL40" s="11">
        <v>136.80000000000001</v>
      </c>
      <c r="AM40" s="11">
        <v>143.69999999999999</v>
      </c>
      <c r="AN40" s="11">
        <v>149.6</v>
      </c>
      <c r="AO40" s="11">
        <v>153.69999999999999</v>
      </c>
      <c r="AP40" s="11">
        <v>155.80000000000001</v>
      </c>
      <c r="AQ40" s="11">
        <v>152.1</v>
      </c>
      <c r="AR40" s="11">
        <v>145.80000000000001</v>
      </c>
      <c r="AS40" s="11">
        <v>152.80000000000001</v>
      </c>
      <c r="AT40" s="11">
        <v>161.6</v>
      </c>
      <c r="AU40" s="11">
        <v>169.2</v>
      </c>
      <c r="AV40" s="11">
        <v>172.6</v>
      </c>
      <c r="AW40" s="11">
        <v>175.8</v>
      </c>
      <c r="AX40" s="11">
        <v>180.2</v>
      </c>
    </row>
    <row r="41" spans="1:50" s="10" customFormat="1" x14ac:dyDescent="0.25">
      <c r="A41" s="32">
        <v>33</v>
      </c>
      <c r="B41" s="10" t="s">
        <v>1509</v>
      </c>
      <c r="C41" s="10" t="s">
        <v>1508</v>
      </c>
      <c r="D41" s="11">
        <v>13.4</v>
      </c>
      <c r="E41" s="11">
        <v>13.7</v>
      </c>
      <c r="F41" s="11">
        <v>14.7</v>
      </c>
      <c r="G41" s="11">
        <v>16.3</v>
      </c>
      <c r="H41" s="11">
        <v>18.2</v>
      </c>
      <c r="I41" s="11">
        <v>19.3</v>
      </c>
      <c r="J41" s="11">
        <v>20.9</v>
      </c>
      <c r="K41" s="11">
        <v>22.5</v>
      </c>
      <c r="L41" s="11">
        <v>25.1</v>
      </c>
      <c r="M41" s="11">
        <v>27.6</v>
      </c>
      <c r="N41" s="11">
        <v>29.2</v>
      </c>
      <c r="O41" s="11">
        <v>30.9</v>
      </c>
      <c r="P41" s="11">
        <v>33.5</v>
      </c>
      <c r="Q41" s="11">
        <v>34.5</v>
      </c>
      <c r="R41" s="11">
        <v>37.1</v>
      </c>
      <c r="S41" s="11">
        <v>40.200000000000003</v>
      </c>
      <c r="T41" s="11">
        <v>42.5</v>
      </c>
      <c r="U41" s="11">
        <v>44.9</v>
      </c>
      <c r="V41" s="11">
        <v>48</v>
      </c>
      <c r="W41" s="11">
        <v>51.7</v>
      </c>
      <c r="X41" s="11">
        <v>55.6</v>
      </c>
      <c r="Y41" s="11">
        <v>57.4</v>
      </c>
      <c r="Z41" s="11">
        <v>59.4</v>
      </c>
      <c r="AA41" s="11">
        <v>63</v>
      </c>
      <c r="AB41" s="11">
        <v>66.099999999999994</v>
      </c>
      <c r="AC41" s="11">
        <v>70.099999999999994</v>
      </c>
      <c r="AD41" s="11">
        <v>72.2</v>
      </c>
      <c r="AE41" s="11">
        <v>75.8</v>
      </c>
      <c r="AF41" s="11">
        <v>80</v>
      </c>
      <c r="AG41" s="11">
        <v>82.2</v>
      </c>
      <c r="AH41" s="11">
        <v>84.6</v>
      </c>
      <c r="AI41" s="11">
        <v>85.9</v>
      </c>
      <c r="AJ41" s="11">
        <v>83.2</v>
      </c>
      <c r="AK41" s="11">
        <v>82.4</v>
      </c>
      <c r="AL41" s="11">
        <v>82.8</v>
      </c>
      <c r="AM41" s="11">
        <v>84.5</v>
      </c>
      <c r="AN41" s="11">
        <v>86.3</v>
      </c>
      <c r="AO41" s="11">
        <v>86.7</v>
      </c>
      <c r="AP41" s="11">
        <v>85.3</v>
      </c>
      <c r="AQ41" s="11">
        <v>84.7</v>
      </c>
      <c r="AR41" s="11">
        <v>81.5</v>
      </c>
      <c r="AS41" s="11">
        <v>84.9</v>
      </c>
      <c r="AT41" s="11">
        <v>89.7</v>
      </c>
      <c r="AU41" s="11">
        <v>93.4</v>
      </c>
      <c r="AV41" s="11">
        <v>96.3</v>
      </c>
      <c r="AW41" s="11">
        <v>98.4</v>
      </c>
      <c r="AX41" s="11">
        <v>100.5</v>
      </c>
    </row>
    <row r="42" spans="1:50" s="10" customFormat="1" x14ac:dyDescent="0.25">
      <c r="A42" s="32">
        <v>34</v>
      </c>
      <c r="B42" s="10" t="s">
        <v>1507</v>
      </c>
      <c r="C42" s="10" t="s">
        <v>1506</v>
      </c>
      <c r="D42" s="11">
        <v>0.8</v>
      </c>
      <c r="E42" s="11">
        <v>1</v>
      </c>
      <c r="F42" s="11">
        <v>0.9</v>
      </c>
      <c r="G42" s="11">
        <v>1.1000000000000001</v>
      </c>
      <c r="H42" s="11">
        <v>1.3</v>
      </c>
      <c r="I42" s="11">
        <v>1.7</v>
      </c>
      <c r="J42" s="11">
        <v>1.9</v>
      </c>
      <c r="K42" s="11">
        <v>2.2000000000000002</v>
      </c>
      <c r="L42" s="11">
        <v>2.5</v>
      </c>
      <c r="M42" s="11">
        <v>3</v>
      </c>
      <c r="N42" s="11">
        <v>3.4</v>
      </c>
      <c r="O42" s="11">
        <v>3.9</v>
      </c>
      <c r="P42" s="11">
        <v>4.5999999999999996</v>
      </c>
      <c r="Q42" s="11">
        <v>5.0999999999999996</v>
      </c>
      <c r="R42" s="11">
        <v>5.5</v>
      </c>
      <c r="S42" s="11">
        <v>6</v>
      </c>
      <c r="T42" s="11">
        <v>6.3</v>
      </c>
      <c r="U42" s="11">
        <v>6.7</v>
      </c>
      <c r="V42" s="11">
        <v>7</v>
      </c>
      <c r="W42" s="11">
        <v>7.6</v>
      </c>
      <c r="X42" s="11">
        <v>8</v>
      </c>
      <c r="Y42" s="11">
        <v>8.1</v>
      </c>
      <c r="Z42" s="11">
        <v>8.1</v>
      </c>
      <c r="AA42" s="11">
        <v>8.1999999999999993</v>
      </c>
      <c r="AB42" s="11">
        <v>8.4</v>
      </c>
      <c r="AC42" s="11">
        <v>8.8000000000000007</v>
      </c>
      <c r="AD42" s="11">
        <v>9</v>
      </c>
      <c r="AE42" s="11">
        <v>9.1</v>
      </c>
      <c r="AF42" s="11">
        <v>9.4</v>
      </c>
      <c r="AG42" s="11">
        <v>10</v>
      </c>
      <c r="AH42" s="11">
        <v>10.8</v>
      </c>
      <c r="AI42" s="11">
        <v>11.4</v>
      </c>
      <c r="AJ42" s="11">
        <v>11.9</v>
      </c>
      <c r="AK42" s="11">
        <v>12.3</v>
      </c>
      <c r="AL42" s="11">
        <v>13.1</v>
      </c>
      <c r="AM42" s="11">
        <v>14.1</v>
      </c>
      <c r="AN42" s="11">
        <v>15.4</v>
      </c>
      <c r="AO42" s="11">
        <v>16.7</v>
      </c>
      <c r="AP42" s="11">
        <v>17.600000000000001</v>
      </c>
      <c r="AQ42" s="11">
        <v>17.899999999999999</v>
      </c>
      <c r="AR42" s="11">
        <v>17.100000000000001</v>
      </c>
      <c r="AS42" s="11">
        <v>17.7</v>
      </c>
      <c r="AT42" s="11">
        <v>18.5</v>
      </c>
      <c r="AU42" s="11">
        <v>18.899999999999999</v>
      </c>
      <c r="AV42" s="11">
        <v>19</v>
      </c>
      <c r="AW42" s="11">
        <v>19.2</v>
      </c>
      <c r="AX42" s="11">
        <v>19.5</v>
      </c>
    </row>
    <row r="43" spans="1:50" s="10" customFormat="1" x14ac:dyDescent="0.25">
      <c r="A43" s="32">
        <v>35</v>
      </c>
      <c r="B43" s="10" t="s">
        <v>1505</v>
      </c>
      <c r="C43" s="10" t="s">
        <v>1504</v>
      </c>
      <c r="D43" s="11">
        <v>8.9</v>
      </c>
      <c r="E43" s="11">
        <v>8.8000000000000007</v>
      </c>
      <c r="F43" s="11">
        <v>9.4</v>
      </c>
      <c r="G43" s="11">
        <v>10.3</v>
      </c>
      <c r="H43" s="11">
        <v>11.4</v>
      </c>
      <c r="I43" s="11">
        <v>11.6</v>
      </c>
      <c r="J43" s="11">
        <v>12</v>
      </c>
      <c r="K43" s="11">
        <v>13</v>
      </c>
      <c r="L43" s="11">
        <v>14.2</v>
      </c>
      <c r="M43" s="11">
        <v>16.2</v>
      </c>
      <c r="N43" s="11">
        <v>18.100000000000001</v>
      </c>
      <c r="O43" s="11">
        <v>19.7</v>
      </c>
      <c r="P43" s="11">
        <v>21.8</v>
      </c>
      <c r="Q43" s="11">
        <v>21.8</v>
      </c>
      <c r="R43" s="11">
        <v>23.1</v>
      </c>
      <c r="S43" s="11">
        <v>24.5</v>
      </c>
      <c r="T43" s="11">
        <v>25.9</v>
      </c>
      <c r="U43" s="11">
        <v>27.7</v>
      </c>
      <c r="V43" s="11">
        <v>29.6</v>
      </c>
      <c r="W43" s="11">
        <v>31.3</v>
      </c>
      <c r="X43" s="11">
        <v>34.200000000000003</v>
      </c>
      <c r="Y43" s="11">
        <v>35.299999999999997</v>
      </c>
      <c r="Z43" s="11">
        <v>35.1</v>
      </c>
      <c r="AA43" s="11">
        <v>36.799999999999997</v>
      </c>
      <c r="AB43" s="11">
        <v>38.200000000000003</v>
      </c>
      <c r="AC43" s="11">
        <v>40.200000000000003</v>
      </c>
      <c r="AD43" s="11">
        <v>41.2</v>
      </c>
      <c r="AE43" s="11">
        <v>43.2</v>
      </c>
      <c r="AF43" s="11">
        <v>44.3</v>
      </c>
      <c r="AG43" s="11">
        <v>46.7</v>
      </c>
      <c r="AH43" s="11">
        <v>49.2</v>
      </c>
      <c r="AI43" s="11">
        <v>50.8</v>
      </c>
      <c r="AJ43" s="11">
        <v>50.7</v>
      </c>
      <c r="AK43" s="11">
        <v>50.8</v>
      </c>
      <c r="AL43" s="11">
        <v>52.6</v>
      </c>
      <c r="AM43" s="11">
        <v>55.2</v>
      </c>
      <c r="AN43" s="11">
        <v>59.3</v>
      </c>
      <c r="AO43" s="11">
        <v>63.2</v>
      </c>
      <c r="AP43" s="11">
        <v>65</v>
      </c>
      <c r="AQ43" s="11">
        <v>64.8</v>
      </c>
      <c r="AR43" s="11">
        <v>62.1</v>
      </c>
      <c r="AS43" s="11">
        <v>65.2</v>
      </c>
      <c r="AT43" s="11">
        <v>69.099999999999994</v>
      </c>
      <c r="AU43" s="11">
        <v>72.7</v>
      </c>
      <c r="AV43" s="11">
        <v>75.7</v>
      </c>
      <c r="AW43" s="11">
        <v>77.400000000000006</v>
      </c>
      <c r="AX43" s="11">
        <v>79.3</v>
      </c>
    </row>
    <row r="44" spans="1:50" s="8" customFormat="1" x14ac:dyDescent="0.25">
      <c r="A44" s="35">
        <v>36</v>
      </c>
      <c r="B44" s="8" t="s">
        <v>1503</v>
      </c>
      <c r="C44" s="8" t="s">
        <v>1502</v>
      </c>
      <c r="D44" s="9">
        <v>25</v>
      </c>
      <c r="E44" s="9">
        <v>26.3</v>
      </c>
      <c r="F44" s="9">
        <v>27.6</v>
      </c>
      <c r="G44" s="9">
        <v>29.4</v>
      </c>
      <c r="H44" s="9">
        <v>34.299999999999997</v>
      </c>
      <c r="I44" s="9">
        <v>43.8</v>
      </c>
      <c r="J44" s="9">
        <v>48</v>
      </c>
      <c r="K44" s="9">
        <v>53</v>
      </c>
      <c r="L44" s="9">
        <v>57.8</v>
      </c>
      <c r="M44" s="9">
        <v>61.5</v>
      </c>
      <c r="N44" s="9">
        <v>80.400000000000006</v>
      </c>
      <c r="O44" s="9">
        <v>101.9</v>
      </c>
      <c r="P44" s="9">
        <v>113.4</v>
      </c>
      <c r="Q44" s="9">
        <v>108.4</v>
      </c>
      <c r="R44" s="9">
        <v>106.5</v>
      </c>
      <c r="S44" s="9">
        <v>108.2</v>
      </c>
      <c r="T44" s="9">
        <v>110.5</v>
      </c>
      <c r="U44" s="9">
        <v>91.2</v>
      </c>
      <c r="V44" s="9">
        <v>96.4</v>
      </c>
      <c r="W44" s="9">
        <v>99.9</v>
      </c>
      <c r="X44" s="9">
        <v>110.4</v>
      </c>
      <c r="Y44" s="9">
        <v>124.2</v>
      </c>
      <c r="Z44" s="9">
        <v>121.1</v>
      </c>
      <c r="AA44" s="9">
        <v>125</v>
      </c>
      <c r="AB44" s="9">
        <v>126.9</v>
      </c>
      <c r="AC44" s="9">
        <v>129.19999999999999</v>
      </c>
      <c r="AD44" s="9">
        <v>133.4</v>
      </c>
      <c r="AE44" s="9">
        <v>144.69999999999999</v>
      </c>
      <c r="AF44" s="9">
        <v>147.69999999999999</v>
      </c>
      <c r="AG44" s="9">
        <v>132.4</v>
      </c>
      <c r="AH44" s="9">
        <v>146.5</v>
      </c>
      <c r="AI44" s="9">
        <v>184.5</v>
      </c>
      <c r="AJ44" s="9">
        <v>178</v>
      </c>
      <c r="AK44" s="9">
        <v>167.9</v>
      </c>
      <c r="AL44" s="9">
        <v>196.4</v>
      </c>
      <c r="AM44" s="9">
        <v>232.7</v>
      </c>
      <c r="AN44" s="9">
        <v>283.8</v>
      </c>
      <c r="AO44" s="9">
        <v>319.7</v>
      </c>
      <c r="AP44" s="9">
        <v>345.5</v>
      </c>
      <c r="AQ44" s="9">
        <v>389.1</v>
      </c>
      <c r="AR44" s="9">
        <v>284.5</v>
      </c>
      <c r="AS44" s="9">
        <v>333.4</v>
      </c>
      <c r="AT44" s="9">
        <v>409.6</v>
      </c>
      <c r="AU44" s="9">
        <v>416.9</v>
      </c>
      <c r="AV44" s="9">
        <v>412.2</v>
      </c>
      <c r="AW44" s="9">
        <v>398.9</v>
      </c>
      <c r="AX44" s="9">
        <v>303.7</v>
      </c>
    </row>
    <row r="45" spans="1:50" s="10" customFormat="1" x14ac:dyDescent="0.25">
      <c r="A45" s="32">
        <v>37</v>
      </c>
      <c r="B45" s="10" t="s">
        <v>1501</v>
      </c>
      <c r="C45" s="10" t="s">
        <v>1500</v>
      </c>
      <c r="D45" s="11">
        <v>20.5</v>
      </c>
      <c r="E45" s="11">
        <v>21.9</v>
      </c>
      <c r="F45" s="11">
        <v>23.2</v>
      </c>
      <c r="G45" s="11">
        <v>24.4</v>
      </c>
      <c r="H45" s="11">
        <v>28.1</v>
      </c>
      <c r="I45" s="11">
        <v>36.1</v>
      </c>
      <c r="J45" s="11">
        <v>39.700000000000003</v>
      </c>
      <c r="K45" s="11">
        <v>43</v>
      </c>
      <c r="L45" s="11">
        <v>46.9</v>
      </c>
      <c r="M45" s="11">
        <v>50.1</v>
      </c>
      <c r="N45" s="11">
        <v>66.2</v>
      </c>
      <c r="O45" s="11">
        <v>86.7</v>
      </c>
      <c r="P45" s="11">
        <v>97.9</v>
      </c>
      <c r="Q45" s="11">
        <v>94.1</v>
      </c>
      <c r="R45" s="11">
        <v>93.1</v>
      </c>
      <c r="S45" s="11">
        <v>94.6</v>
      </c>
      <c r="T45" s="11">
        <v>97.2</v>
      </c>
      <c r="U45" s="11">
        <v>80.099999999999994</v>
      </c>
      <c r="V45" s="11">
        <v>85.4</v>
      </c>
      <c r="W45" s="11">
        <v>88.4</v>
      </c>
      <c r="X45" s="11">
        <v>98.7</v>
      </c>
      <c r="Y45" s="11">
        <v>111.4</v>
      </c>
      <c r="Z45" s="11">
        <v>108.9</v>
      </c>
      <c r="AA45" s="11">
        <v>112.9</v>
      </c>
      <c r="AB45" s="11">
        <v>114.5</v>
      </c>
      <c r="AC45" s="11">
        <v>116.5</v>
      </c>
      <c r="AD45" s="11">
        <v>120.4</v>
      </c>
      <c r="AE45" s="11">
        <v>130.5</v>
      </c>
      <c r="AF45" s="11">
        <v>134.4</v>
      </c>
      <c r="AG45" s="11">
        <v>120.8</v>
      </c>
      <c r="AH45" s="11">
        <v>134.19999999999999</v>
      </c>
      <c r="AI45" s="11">
        <v>168.6</v>
      </c>
      <c r="AJ45" s="11">
        <v>162.5</v>
      </c>
      <c r="AK45" s="11">
        <v>153.6</v>
      </c>
      <c r="AL45" s="11">
        <v>179</v>
      </c>
      <c r="AM45" s="11">
        <v>213.4</v>
      </c>
      <c r="AN45" s="11">
        <v>261.39999999999998</v>
      </c>
      <c r="AO45" s="11">
        <v>295.89999999999998</v>
      </c>
      <c r="AP45" s="11">
        <v>319.89999999999998</v>
      </c>
      <c r="AQ45" s="11">
        <v>358.3</v>
      </c>
      <c r="AR45" s="11">
        <v>260.2</v>
      </c>
      <c r="AS45" s="11">
        <v>307.3</v>
      </c>
      <c r="AT45" s="11">
        <v>380.4</v>
      </c>
      <c r="AU45" s="11">
        <v>390.5</v>
      </c>
      <c r="AV45" s="11">
        <v>385.6</v>
      </c>
      <c r="AW45" s="11">
        <v>371.2</v>
      </c>
      <c r="AX45" s="11">
        <v>283</v>
      </c>
    </row>
    <row r="46" spans="1:50" s="10" customFormat="1" x14ac:dyDescent="0.25">
      <c r="A46" s="32">
        <v>38</v>
      </c>
      <c r="B46" s="10" t="s">
        <v>1499</v>
      </c>
      <c r="C46" s="10" t="s">
        <v>1498</v>
      </c>
      <c r="D46" s="11">
        <v>4.5</v>
      </c>
      <c r="E46" s="11">
        <v>4.4000000000000004</v>
      </c>
      <c r="F46" s="11">
        <v>4.5</v>
      </c>
      <c r="G46" s="11">
        <v>5</v>
      </c>
      <c r="H46" s="11">
        <v>6.2</v>
      </c>
      <c r="I46" s="11">
        <v>7.7</v>
      </c>
      <c r="J46" s="11">
        <v>8.3000000000000007</v>
      </c>
      <c r="K46" s="11">
        <v>10</v>
      </c>
      <c r="L46" s="11">
        <v>10.9</v>
      </c>
      <c r="M46" s="11">
        <v>11.4</v>
      </c>
      <c r="N46" s="11">
        <v>14.1</v>
      </c>
      <c r="O46" s="11">
        <v>15.2</v>
      </c>
      <c r="P46" s="11">
        <v>15.5</v>
      </c>
      <c r="Q46" s="11">
        <v>14.2</v>
      </c>
      <c r="R46" s="11">
        <v>13.4</v>
      </c>
      <c r="S46" s="11">
        <v>13.6</v>
      </c>
      <c r="T46" s="11">
        <v>13.3</v>
      </c>
      <c r="U46" s="11">
        <v>11.1</v>
      </c>
      <c r="V46" s="11">
        <v>11</v>
      </c>
      <c r="W46" s="11">
        <v>11.5</v>
      </c>
      <c r="X46" s="11">
        <v>11.7</v>
      </c>
      <c r="Y46" s="11">
        <v>12.8</v>
      </c>
      <c r="Z46" s="11">
        <v>12.3</v>
      </c>
      <c r="AA46" s="11">
        <v>12.1</v>
      </c>
      <c r="AB46" s="11">
        <v>12.4</v>
      </c>
      <c r="AC46" s="11">
        <v>12.7</v>
      </c>
      <c r="AD46" s="11">
        <v>13</v>
      </c>
      <c r="AE46" s="11">
        <v>14.3</v>
      </c>
      <c r="AF46" s="11">
        <v>13.2</v>
      </c>
      <c r="AG46" s="11">
        <v>11.6</v>
      </c>
      <c r="AH46" s="11">
        <v>12.4</v>
      </c>
      <c r="AI46" s="11">
        <v>15.9</v>
      </c>
      <c r="AJ46" s="11">
        <v>15.5</v>
      </c>
      <c r="AK46" s="11">
        <v>14.3</v>
      </c>
      <c r="AL46" s="11">
        <v>17.399999999999999</v>
      </c>
      <c r="AM46" s="11">
        <v>19.399999999999999</v>
      </c>
      <c r="AN46" s="11">
        <v>22.3</v>
      </c>
      <c r="AO46" s="11">
        <v>23.7</v>
      </c>
      <c r="AP46" s="11">
        <v>25.6</v>
      </c>
      <c r="AQ46" s="11">
        <v>30.8</v>
      </c>
      <c r="AR46" s="11">
        <v>24.3</v>
      </c>
      <c r="AS46" s="11">
        <v>26.2</v>
      </c>
      <c r="AT46" s="11">
        <v>29.2</v>
      </c>
      <c r="AU46" s="11">
        <v>26.4</v>
      </c>
      <c r="AV46" s="11">
        <v>26.6</v>
      </c>
      <c r="AW46" s="11">
        <v>27.8</v>
      </c>
      <c r="AX46" s="11">
        <v>20.7</v>
      </c>
    </row>
    <row r="47" spans="1:50" s="8" customFormat="1" x14ac:dyDescent="0.25">
      <c r="A47" s="35">
        <v>39</v>
      </c>
      <c r="B47" s="8" t="s">
        <v>1497</v>
      </c>
      <c r="C47" s="8" t="s">
        <v>1496</v>
      </c>
      <c r="D47" s="9">
        <v>49.5</v>
      </c>
      <c r="E47" s="9">
        <v>53.6</v>
      </c>
      <c r="F47" s="9">
        <v>55.9</v>
      </c>
      <c r="G47" s="9">
        <v>60</v>
      </c>
      <c r="H47" s="9">
        <v>65.8</v>
      </c>
      <c r="I47" s="9">
        <v>72.099999999999994</v>
      </c>
      <c r="J47" s="9">
        <v>77.7</v>
      </c>
      <c r="K47" s="9">
        <v>85.2</v>
      </c>
      <c r="L47" s="9">
        <v>91.5</v>
      </c>
      <c r="M47" s="9">
        <v>103.3</v>
      </c>
      <c r="N47" s="9">
        <v>116.5</v>
      </c>
      <c r="O47" s="9">
        <v>129.30000000000001</v>
      </c>
      <c r="P47" s="9">
        <v>143.5</v>
      </c>
      <c r="Q47" s="9">
        <v>154</v>
      </c>
      <c r="R47" s="9">
        <v>168.8</v>
      </c>
      <c r="S47" s="9">
        <v>184.6</v>
      </c>
      <c r="T47" s="9">
        <v>196.9</v>
      </c>
      <c r="U47" s="9">
        <v>209.4</v>
      </c>
      <c r="V47" s="9">
        <v>225.9</v>
      </c>
      <c r="W47" s="9">
        <v>241.4</v>
      </c>
      <c r="X47" s="9">
        <v>263.3</v>
      </c>
      <c r="Y47" s="9">
        <v>283.60000000000002</v>
      </c>
      <c r="Z47" s="9">
        <v>297.10000000000002</v>
      </c>
      <c r="AA47" s="9">
        <v>314.5</v>
      </c>
      <c r="AB47" s="9">
        <v>331.4</v>
      </c>
      <c r="AC47" s="9">
        <v>350.6</v>
      </c>
      <c r="AD47" s="9">
        <v>371.4</v>
      </c>
      <c r="AE47" s="9">
        <v>395.2</v>
      </c>
      <c r="AF47" s="9">
        <v>421.3</v>
      </c>
      <c r="AG47" s="9">
        <v>451.8</v>
      </c>
      <c r="AH47" s="9">
        <v>498</v>
      </c>
      <c r="AI47" s="9">
        <v>534.4</v>
      </c>
      <c r="AJ47" s="9">
        <v>563.9</v>
      </c>
      <c r="AK47" s="9">
        <v>591.4</v>
      </c>
      <c r="AL47" s="9">
        <v>622.70000000000005</v>
      </c>
      <c r="AM47" s="9">
        <v>657.6</v>
      </c>
      <c r="AN47" s="9">
        <v>690.4</v>
      </c>
      <c r="AO47" s="9">
        <v>739.6</v>
      </c>
      <c r="AP47" s="9">
        <v>770.4</v>
      </c>
      <c r="AQ47" s="9">
        <v>791.9</v>
      </c>
      <c r="AR47" s="9">
        <v>814.2</v>
      </c>
      <c r="AS47" s="9">
        <v>849.2</v>
      </c>
      <c r="AT47" s="9">
        <v>893.5</v>
      </c>
      <c r="AU47" s="9">
        <v>927.3</v>
      </c>
      <c r="AV47" s="9">
        <v>959.5</v>
      </c>
      <c r="AW47" s="9">
        <v>1014.6</v>
      </c>
      <c r="AX47" s="9">
        <v>1073</v>
      </c>
    </row>
    <row r="48" spans="1:50" s="10" customFormat="1" x14ac:dyDescent="0.25">
      <c r="A48" s="32">
        <v>40</v>
      </c>
      <c r="B48" s="10" t="s">
        <v>1495</v>
      </c>
      <c r="C48" s="10" t="s">
        <v>1494</v>
      </c>
      <c r="D48" s="11">
        <v>6.3</v>
      </c>
      <c r="E48" s="11">
        <v>7.3</v>
      </c>
      <c r="F48" s="11">
        <v>7.7</v>
      </c>
      <c r="G48" s="11">
        <v>8.4</v>
      </c>
      <c r="H48" s="11">
        <v>9.1</v>
      </c>
      <c r="I48" s="11">
        <v>9.9</v>
      </c>
      <c r="J48" s="11">
        <v>10.7</v>
      </c>
      <c r="K48" s="11">
        <v>11.7</v>
      </c>
      <c r="L48" s="11">
        <v>12.4</v>
      </c>
      <c r="M48" s="11">
        <v>14.2</v>
      </c>
      <c r="N48" s="11">
        <v>16.5</v>
      </c>
      <c r="O48" s="11">
        <v>18.7</v>
      </c>
      <c r="P48" s="11">
        <v>21.3</v>
      </c>
      <c r="Q48" s="11">
        <v>23.5</v>
      </c>
      <c r="R48" s="11">
        <v>26.9</v>
      </c>
      <c r="S48" s="11">
        <v>30.3</v>
      </c>
      <c r="T48" s="11">
        <v>33.5</v>
      </c>
      <c r="U48" s="11">
        <v>37.200000000000003</v>
      </c>
      <c r="V48" s="11">
        <v>41.3</v>
      </c>
      <c r="W48" s="11">
        <v>45.9</v>
      </c>
      <c r="X48" s="11">
        <v>51.9</v>
      </c>
      <c r="Y48" s="11">
        <v>59.1</v>
      </c>
      <c r="Z48" s="11">
        <v>65.099999999999994</v>
      </c>
      <c r="AA48" s="11">
        <v>69.599999999999994</v>
      </c>
      <c r="AB48" s="11">
        <v>74</v>
      </c>
      <c r="AC48" s="11">
        <v>79.099999999999994</v>
      </c>
      <c r="AD48" s="11">
        <v>85.1</v>
      </c>
      <c r="AE48" s="11">
        <v>93.2</v>
      </c>
      <c r="AF48" s="11">
        <v>103.7</v>
      </c>
      <c r="AG48" s="11">
        <v>119.8</v>
      </c>
      <c r="AH48" s="11">
        <v>140</v>
      </c>
      <c r="AI48" s="11">
        <v>159</v>
      </c>
      <c r="AJ48" s="11">
        <v>181</v>
      </c>
      <c r="AK48" s="11">
        <v>200.2</v>
      </c>
      <c r="AL48" s="11">
        <v>220.2</v>
      </c>
      <c r="AM48" s="11">
        <v>236.3</v>
      </c>
      <c r="AN48" s="11">
        <v>248.5</v>
      </c>
      <c r="AO48" s="11">
        <v>276.2</v>
      </c>
      <c r="AP48" s="11">
        <v>293.39999999999998</v>
      </c>
      <c r="AQ48" s="11">
        <v>305.2</v>
      </c>
      <c r="AR48" s="11">
        <v>320.89999999999998</v>
      </c>
      <c r="AS48" s="11">
        <v>334.1</v>
      </c>
      <c r="AT48" s="11">
        <v>353.4</v>
      </c>
      <c r="AU48" s="11">
        <v>369.5</v>
      </c>
      <c r="AV48" s="11">
        <v>389.3</v>
      </c>
      <c r="AW48" s="11">
        <v>428.7</v>
      </c>
      <c r="AX48" s="11">
        <v>465.9</v>
      </c>
    </row>
    <row r="49" spans="1:50" s="10" customFormat="1" x14ac:dyDescent="0.25">
      <c r="A49" s="32">
        <v>41</v>
      </c>
      <c r="B49" s="10" t="s">
        <v>1493</v>
      </c>
      <c r="C49" s="10" t="s">
        <v>1492</v>
      </c>
      <c r="D49" s="11">
        <v>7.6</v>
      </c>
      <c r="E49" s="11">
        <v>8.1999999999999993</v>
      </c>
      <c r="F49" s="11">
        <v>8.6999999999999993</v>
      </c>
      <c r="G49" s="11">
        <v>9.6</v>
      </c>
      <c r="H49" s="11">
        <v>10.9</v>
      </c>
      <c r="I49" s="11">
        <v>12.2</v>
      </c>
      <c r="J49" s="11">
        <v>13.1</v>
      </c>
      <c r="K49" s="11">
        <v>14.7</v>
      </c>
      <c r="L49" s="11">
        <v>15.7</v>
      </c>
      <c r="M49" s="11">
        <v>17.7</v>
      </c>
      <c r="N49" s="11">
        <v>19.899999999999999</v>
      </c>
      <c r="O49" s="11">
        <v>22</v>
      </c>
      <c r="P49" s="11">
        <v>24.8</v>
      </c>
      <c r="Q49" s="11">
        <v>26.6</v>
      </c>
      <c r="R49" s="11">
        <v>28.9</v>
      </c>
      <c r="S49" s="11">
        <v>31.5</v>
      </c>
      <c r="T49" s="11">
        <v>33.799999999999997</v>
      </c>
      <c r="U49" s="11">
        <v>35.4</v>
      </c>
      <c r="V49" s="11">
        <v>39.1</v>
      </c>
      <c r="W49" s="11">
        <v>42.6</v>
      </c>
      <c r="X49" s="11">
        <v>47.2</v>
      </c>
      <c r="Y49" s="11">
        <v>50.9</v>
      </c>
      <c r="Z49" s="11">
        <v>53.6</v>
      </c>
      <c r="AA49" s="11">
        <v>57.3</v>
      </c>
      <c r="AB49" s="11">
        <v>60.7</v>
      </c>
      <c r="AC49" s="11">
        <v>65.2</v>
      </c>
      <c r="AD49" s="11">
        <v>68.900000000000006</v>
      </c>
      <c r="AE49" s="11">
        <v>72.8</v>
      </c>
      <c r="AF49" s="11">
        <v>76.3</v>
      </c>
      <c r="AG49" s="11">
        <v>80.900000000000006</v>
      </c>
      <c r="AH49" s="11">
        <v>86.7</v>
      </c>
      <c r="AI49" s="11">
        <v>91.9</v>
      </c>
      <c r="AJ49" s="11">
        <v>94.7</v>
      </c>
      <c r="AK49" s="11">
        <v>98.4</v>
      </c>
      <c r="AL49" s="11">
        <v>100.8</v>
      </c>
      <c r="AM49" s="11">
        <v>105.7</v>
      </c>
      <c r="AN49" s="11">
        <v>112.6</v>
      </c>
      <c r="AO49" s="11">
        <v>119</v>
      </c>
      <c r="AP49" s="11">
        <v>124.5</v>
      </c>
      <c r="AQ49" s="11">
        <v>127.5</v>
      </c>
      <c r="AR49" s="11">
        <v>123.8</v>
      </c>
      <c r="AS49" s="11">
        <v>127.7</v>
      </c>
      <c r="AT49" s="11">
        <v>133.19999999999999</v>
      </c>
      <c r="AU49" s="11">
        <v>138.80000000000001</v>
      </c>
      <c r="AV49" s="11">
        <v>144.1</v>
      </c>
      <c r="AW49" s="11">
        <v>149.4</v>
      </c>
      <c r="AX49" s="11">
        <v>154.9</v>
      </c>
    </row>
    <row r="50" spans="1:50" s="10" customFormat="1" x14ac:dyDescent="0.25">
      <c r="A50" s="32">
        <v>42</v>
      </c>
      <c r="B50" s="10" t="s">
        <v>1491</v>
      </c>
      <c r="C50" s="10" t="s">
        <v>1490</v>
      </c>
      <c r="D50" s="11">
        <v>11</v>
      </c>
      <c r="E50" s="11">
        <v>11.5</v>
      </c>
      <c r="F50" s="11">
        <v>11.7</v>
      </c>
      <c r="G50" s="11">
        <v>12.4</v>
      </c>
      <c r="H50" s="11">
        <v>13.8</v>
      </c>
      <c r="I50" s="11">
        <v>15.4</v>
      </c>
      <c r="J50" s="11">
        <v>16.8</v>
      </c>
      <c r="K50" s="11">
        <v>18.100000000000001</v>
      </c>
      <c r="L50" s="11">
        <v>19.7</v>
      </c>
      <c r="M50" s="11">
        <v>22.5</v>
      </c>
      <c r="N50" s="11">
        <v>25.9</v>
      </c>
      <c r="O50" s="11">
        <v>29.1</v>
      </c>
      <c r="P50" s="11">
        <v>32.200000000000003</v>
      </c>
      <c r="Q50" s="11">
        <v>34.299999999999997</v>
      </c>
      <c r="R50" s="11">
        <v>36.799999999999997</v>
      </c>
      <c r="S50" s="11">
        <v>40</v>
      </c>
      <c r="T50" s="11">
        <v>42.1</v>
      </c>
      <c r="U50" s="11">
        <v>44.7</v>
      </c>
      <c r="V50" s="11">
        <v>46.4</v>
      </c>
      <c r="W50" s="11">
        <v>49.4</v>
      </c>
      <c r="X50" s="11">
        <v>51.9</v>
      </c>
      <c r="Y50" s="11">
        <v>54.2</v>
      </c>
      <c r="Z50" s="11">
        <v>55.6</v>
      </c>
      <c r="AA50" s="11">
        <v>58.5</v>
      </c>
      <c r="AB50" s="11">
        <v>62.1</v>
      </c>
      <c r="AC50" s="11">
        <v>66.8</v>
      </c>
      <c r="AD50" s="11">
        <v>70.400000000000006</v>
      </c>
      <c r="AE50" s="11">
        <v>74.400000000000006</v>
      </c>
      <c r="AF50" s="11">
        <v>77.900000000000006</v>
      </c>
      <c r="AG50" s="11">
        <v>79.7</v>
      </c>
      <c r="AH50" s="11">
        <v>83.9</v>
      </c>
      <c r="AI50" s="11">
        <v>86.7</v>
      </c>
      <c r="AJ50" s="11">
        <v>89</v>
      </c>
      <c r="AK50" s="11">
        <v>90.8</v>
      </c>
      <c r="AL50" s="11">
        <v>94</v>
      </c>
      <c r="AM50" s="11">
        <v>97.6</v>
      </c>
      <c r="AN50" s="11">
        <v>102</v>
      </c>
      <c r="AO50" s="11">
        <v>105.9</v>
      </c>
      <c r="AP50" s="11">
        <v>106.5</v>
      </c>
      <c r="AQ50" s="11">
        <v>107.8</v>
      </c>
      <c r="AR50" s="11">
        <v>105.2</v>
      </c>
      <c r="AS50" s="11">
        <v>108.3</v>
      </c>
      <c r="AT50" s="11">
        <v>113.2</v>
      </c>
      <c r="AU50" s="11">
        <v>116.1</v>
      </c>
      <c r="AV50" s="11">
        <v>119</v>
      </c>
      <c r="AW50" s="11">
        <v>121.6</v>
      </c>
      <c r="AX50" s="11">
        <v>124.1</v>
      </c>
    </row>
    <row r="51" spans="1:50" s="10" customFormat="1" x14ac:dyDescent="0.25">
      <c r="A51" s="32">
        <v>43</v>
      </c>
      <c r="B51" s="10" t="s">
        <v>1489</v>
      </c>
      <c r="C51" s="10" t="s">
        <v>1488</v>
      </c>
      <c r="D51" s="11">
        <v>6.7</v>
      </c>
      <c r="E51" s="11">
        <v>7.1</v>
      </c>
      <c r="F51" s="11">
        <v>7.5</v>
      </c>
      <c r="G51" s="11">
        <v>8</v>
      </c>
      <c r="H51" s="11">
        <v>9</v>
      </c>
      <c r="I51" s="11">
        <v>10</v>
      </c>
      <c r="J51" s="11">
        <v>11.1</v>
      </c>
      <c r="K51" s="11">
        <v>12.2</v>
      </c>
      <c r="L51" s="11">
        <v>13.8</v>
      </c>
      <c r="M51" s="11">
        <v>15.4</v>
      </c>
      <c r="N51" s="11">
        <v>17.100000000000001</v>
      </c>
      <c r="O51" s="11">
        <v>18.7</v>
      </c>
      <c r="P51" s="11">
        <v>20.5</v>
      </c>
      <c r="Q51" s="11">
        <v>21.6</v>
      </c>
      <c r="R51" s="11">
        <v>23.7</v>
      </c>
      <c r="S51" s="11">
        <v>26.3</v>
      </c>
      <c r="T51" s="11">
        <v>28.3</v>
      </c>
      <c r="U51" s="11">
        <v>30.4</v>
      </c>
      <c r="V51" s="11">
        <v>32.6</v>
      </c>
      <c r="W51" s="11">
        <v>34.6</v>
      </c>
      <c r="X51" s="11">
        <v>36.9</v>
      </c>
      <c r="Y51" s="11">
        <v>39.299999999999997</v>
      </c>
      <c r="Z51" s="11">
        <v>40.200000000000003</v>
      </c>
      <c r="AA51" s="11">
        <v>41.4</v>
      </c>
      <c r="AB51" s="11">
        <v>43.9</v>
      </c>
      <c r="AC51" s="11">
        <v>47.1</v>
      </c>
      <c r="AD51" s="11">
        <v>50.2</v>
      </c>
      <c r="AE51" s="11">
        <v>53.4</v>
      </c>
      <c r="AF51" s="11">
        <v>56.4</v>
      </c>
      <c r="AG51" s="11">
        <v>59.9</v>
      </c>
      <c r="AH51" s="11">
        <v>64.400000000000006</v>
      </c>
      <c r="AI51" s="11">
        <v>68.5</v>
      </c>
      <c r="AJ51" s="11">
        <v>71</v>
      </c>
      <c r="AK51" s="11">
        <v>73.2</v>
      </c>
      <c r="AL51" s="11">
        <v>77.5</v>
      </c>
      <c r="AM51" s="11">
        <v>82.8</v>
      </c>
      <c r="AN51" s="11">
        <v>88</v>
      </c>
      <c r="AO51" s="11">
        <v>93.8</v>
      </c>
      <c r="AP51" s="11">
        <v>99</v>
      </c>
      <c r="AQ51" s="11">
        <v>101.3</v>
      </c>
      <c r="AR51" s="11">
        <v>100.1</v>
      </c>
      <c r="AS51" s="11">
        <v>104.7</v>
      </c>
      <c r="AT51" s="11">
        <v>110.3</v>
      </c>
      <c r="AU51" s="11">
        <v>114.4</v>
      </c>
      <c r="AV51" s="11">
        <v>118.6</v>
      </c>
      <c r="AW51" s="11">
        <v>122.4</v>
      </c>
      <c r="AX51" s="11">
        <v>126.1</v>
      </c>
    </row>
    <row r="52" spans="1:50" s="10" customFormat="1" x14ac:dyDescent="0.25">
      <c r="A52" s="32">
        <v>44</v>
      </c>
      <c r="B52" s="10" t="s">
        <v>1487</v>
      </c>
      <c r="C52" s="10" t="s">
        <v>1486</v>
      </c>
      <c r="D52" s="11">
        <v>9.8000000000000007</v>
      </c>
      <c r="E52" s="11">
        <v>10.8</v>
      </c>
      <c r="F52" s="11">
        <v>11.3</v>
      </c>
      <c r="G52" s="11">
        <v>12.2</v>
      </c>
      <c r="H52" s="11">
        <v>13.2</v>
      </c>
      <c r="I52" s="11">
        <v>14.1</v>
      </c>
      <c r="J52" s="11">
        <v>15.1</v>
      </c>
      <c r="K52" s="11">
        <v>16.8</v>
      </c>
      <c r="L52" s="11">
        <v>17</v>
      </c>
      <c r="M52" s="11">
        <v>18.3</v>
      </c>
      <c r="N52" s="11">
        <v>19.2</v>
      </c>
      <c r="O52" s="11">
        <v>20.9</v>
      </c>
      <c r="P52" s="11">
        <v>22.8</v>
      </c>
      <c r="Q52" s="11">
        <v>24.3</v>
      </c>
      <c r="R52" s="11">
        <v>27.5</v>
      </c>
      <c r="S52" s="11">
        <v>29.2</v>
      </c>
      <c r="T52" s="11">
        <v>30.8</v>
      </c>
      <c r="U52" s="11">
        <v>32.200000000000003</v>
      </c>
      <c r="V52" s="11">
        <v>34.5</v>
      </c>
      <c r="W52" s="11">
        <v>34.700000000000003</v>
      </c>
      <c r="X52" s="11">
        <v>38.6</v>
      </c>
      <c r="Y52" s="11">
        <v>41</v>
      </c>
      <c r="Z52" s="11">
        <v>42.4</v>
      </c>
      <c r="AA52" s="11">
        <v>48</v>
      </c>
      <c r="AB52" s="11">
        <v>48.7</v>
      </c>
      <c r="AC52" s="11">
        <v>47.3</v>
      </c>
      <c r="AD52" s="11">
        <v>49.2</v>
      </c>
      <c r="AE52" s="11">
        <v>51.4</v>
      </c>
      <c r="AF52" s="11">
        <v>53.8</v>
      </c>
      <c r="AG52" s="11">
        <v>56.4</v>
      </c>
      <c r="AH52" s="11">
        <v>65.5</v>
      </c>
      <c r="AI52" s="11">
        <v>68.5</v>
      </c>
      <c r="AJ52" s="11">
        <v>69.7</v>
      </c>
      <c r="AK52" s="11">
        <v>70.099999999999994</v>
      </c>
      <c r="AL52" s="11">
        <v>70.5</v>
      </c>
      <c r="AM52" s="11">
        <v>73.7</v>
      </c>
      <c r="AN52" s="11">
        <v>76.7</v>
      </c>
      <c r="AO52" s="11">
        <v>81</v>
      </c>
      <c r="AP52" s="11">
        <v>84.3</v>
      </c>
      <c r="AQ52" s="11">
        <v>86.4</v>
      </c>
      <c r="AR52" s="11">
        <v>99.5</v>
      </c>
      <c r="AS52" s="11">
        <v>106.3</v>
      </c>
      <c r="AT52" s="11">
        <v>108.3</v>
      </c>
      <c r="AU52" s="11">
        <v>108.9</v>
      </c>
      <c r="AV52" s="11">
        <v>106.2</v>
      </c>
      <c r="AW52" s="11">
        <v>104.6</v>
      </c>
      <c r="AX52" s="11">
        <v>107.9</v>
      </c>
    </row>
    <row r="53" spans="1:50" s="10" customFormat="1" x14ac:dyDescent="0.25">
      <c r="A53" s="32">
        <v>45</v>
      </c>
      <c r="B53" s="10" t="s">
        <v>1485</v>
      </c>
      <c r="C53" s="10" t="s">
        <v>1484</v>
      </c>
      <c r="D53" s="11">
        <v>6.4</v>
      </c>
      <c r="E53" s="11">
        <v>6.9</v>
      </c>
      <c r="F53" s="11">
        <v>7.1</v>
      </c>
      <c r="G53" s="11">
        <v>7.7</v>
      </c>
      <c r="H53" s="11">
        <v>8.4</v>
      </c>
      <c r="I53" s="11">
        <v>9.1999999999999993</v>
      </c>
      <c r="J53" s="11">
        <v>9.9</v>
      </c>
      <c r="K53" s="11">
        <v>10.8</v>
      </c>
      <c r="L53" s="11">
        <v>11.9</v>
      </c>
      <c r="M53" s="11">
        <v>14.1</v>
      </c>
      <c r="N53" s="11">
        <v>16.399999999999999</v>
      </c>
      <c r="O53" s="11">
        <v>18.100000000000001</v>
      </c>
      <c r="P53" s="11">
        <v>19.8</v>
      </c>
      <c r="Q53" s="11">
        <v>21</v>
      </c>
      <c r="R53" s="11">
        <v>22.4</v>
      </c>
      <c r="S53" s="11">
        <v>24.5</v>
      </c>
      <c r="T53" s="11">
        <v>25.4</v>
      </c>
      <c r="U53" s="11">
        <v>26.6</v>
      </c>
      <c r="V53" s="11">
        <v>28.8</v>
      </c>
      <c r="W53" s="11">
        <v>31.7</v>
      </c>
      <c r="X53" s="11">
        <v>34</v>
      </c>
      <c r="Y53" s="11">
        <v>36.5</v>
      </c>
      <c r="Z53" s="11">
        <v>37.799999999999997</v>
      </c>
      <c r="AA53" s="11">
        <v>38.799999999999997</v>
      </c>
      <c r="AB53" s="11">
        <v>40.9</v>
      </c>
      <c r="AC53" s="11">
        <v>43.8</v>
      </c>
      <c r="AD53" s="11">
        <v>46.1</v>
      </c>
      <c r="AE53" s="11">
        <v>48.2</v>
      </c>
      <c r="AF53" s="11">
        <v>50.2</v>
      </c>
      <c r="AG53" s="11">
        <v>51.9</v>
      </c>
      <c r="AH53" s="11">
        <v>54.3</v>
      </c>
      <c r="AI53" s="11">
        <v>56.6</v>
      </c>
      <c r="AJ53" s="11">
        <v>55</v>
      </c>
      <c r="AK53" s="11">
        <v>54.8</v>
      </c>
      <c r="AL53" s="11">
        <v>55.1</v>
      </c>
      <c r="AM53" s="11">
        <v>56.8</v>
      </c>
      <c r="AN53" s="11">
        <v>58</v>
      </c>
      <c r="AO53" s="11">
        <v>59.1</v>
      </c>
      <c r="AP53" s="11">
        <v>57.7</v>
      </c>
      <c r="AQ53" s="11">
        <v>58.4</v>
      </c>
      <c r="AR53" s="11">
        <v>58.2</v>
      </c>
      <c r="AS53" s="11">
        <v>62.8</v>
      </c>
      <c r="AT53" s="11">
        <v>68.099999999999994</v>
      </c>
      <c r="AU53" s="11">
        <v>73</v>
      </c>
      <c r="AV53" s="11">
        <v>76.599999999999994</v>
      </c>
      <c r="AW53" s="11">
        <v>82.1</v>
      </c>
      <c r="AX53" s="11">
        <v>89.2</v>
      </c>
    </row>
    <row r="54" spans="1:50" s="10" customFormat="1" x14ac:dyDescent="0.25">
      <c r="A54" s="32">
        <v>46</v>
      </c>
      <c r="B54" s="10" t="s">
        <v>1483</v>
      </c>
      <c r="C54" s="10" t="s">
        <v>1482</v>
      </c>
      <c r="D54" s="11">
        <v>1.7</v>
      </c>
      <c r="E54" s="11">
        <v>1.8</v>
      </c>
      <c r="F54" s="11">
        <v>1.9</v>
      </c>
      <c r="G54" s="11">
        <v>1.7</v>
      </c>
      <c r="H54" s="11">
        <v>1.4</v>
      </c>
      <c r="I54" s="11">
        <v>1.2</v>
      </c>
      <c r="J54" s="11">
        <v>1.1000000000000001</v>
      </c>
      <c r="K54" s="11">
        <v>0.9</v>
      </c>
      <c r="L54" s="11">
        <v>1</v>
      </c>
      <c r="M54" s="11">
        <v>1.2</v>
      </c>
      <c r="N54" s="11">
        <v>1.4</v>
      </c>
      <c r="O54" s="11">
        <v>1.8</v>
      </c>
      <c r="P54" s="11">
        <v>2.1</v>
      </c>
      <c r="Q54" s="11">
        <v>2.7</v>
      </c>
      <c r="R54" s="11">
        <v>2.7</v>
      </c>
      <c r="S54" s="11">
        <v>2.8</v>
      </c>
      <c r="T54" s="11">
        <v>3.2</v>
      </c>
      <c r="U54" s="11">
        <v>3</v>
      </c>
      <c r="V54" s="11">
        <v>3.1</v>
      </c>
      <c r="W54" s="11">
        <v>2.5</v>
      </c>
      <c r="X54" s="11">
        <v>2.7</v>
      </c>
      <c r="Y54" s="11">
        <v>2.6</v>
      </c>
      <c r="Z54" s="11">
        <v>2.2999999999999998</v>
      </c>
      <c r="AA54" s="11">
        <v>1</v>
      </c>
      <c r="AB54" s="11">
        <v>1.1000000000000001</v>
      </c>
      <c r="AC54" s="11">
        <v>1.3</v>
      </c>
      <c r="AD54" s="11">
        <v>1.6</v>
      </c>
      <c r="AE54" s="11">
        <v>1.7</v>
      </c>
      <c r="AF54" s="11">
        <v>3</v>
      </c>
      <c r="AG54" s="11">
        <v>3.2</v>
      </c>
      <c r="AH54" s="11">
        <v>3.1</v>
      </c>
      <c r="AI54" s="11">
        <v>3.2</v>
      </c>
      <c r="AJ54" s="11">
        <v>3.4</v>
      </c>
      <c r="AK54" s="11">
        <v>4</v>
      </c>
      <c r="AL54" s="11">
        <v>4.5999999999999996</v>
      </c>
      <c r="AM54" s="11">
        <v>4.7</v>
      </c>
      <c r="AN54" s="11">
        <v>4.5</v>
      </c>
      <c r="AO54" s="11">
        <v>4.5999999999999996</v>
      </c>
      <c r="AP54" s="11">
        <v>5</v>
      </c>
      <c r="AQ54" s="11">
        <v>5.3</v>
      </c>
      <c r="AR54" s="11">
        <v>6.5</v>
      </c>
      <c r="AS54" s="11">
        <v>5.3</v>
      </c>
      <c r="AT54" s="11">
        <v>7.1</v>
      </c>
      <c r="AU54" s="11">
        <v>6.6</v>
      </c>
      <c r="AV54" s="11">
        <v>5.6</v>
      </c>
      <c r="AW54" s="11">
        <v>5.7</v>
      </c>
      <c r="AX54" s="11">
        <v>4.8</v>
      </c>
    </row>
    <row r="55" spans="1:50" s="8" customFormat="1" x14ac:dyDescent="0.25">
      <c r="A55" s="35">
        <v>47</v>
      </c>
      <c r="B55" s="8" t="s">
        <v>1481</v>
      </c>
      <c r="C55" s="8" t="s">
        <v>1480</v>
      </c>
      <c r="D55" s="9">
        <v>299.8</v>
      </c>
      <c r="E55" s="9">
        <v>328.9</v>
      </c>
      <c r="F55" s="9">
        <v>358.9</v>
      </c>
      <c r="G55" s="9">
        <v>395.6</v>
      </c>
      <c r="H55" s="9">
        <v>434.5</v>
      </c>
      <c r="I55" s="9">
        <v>480.5</v>
      </c>
      <c r="J55" s="9">
        <v>541.4</v>
      </c>
      <c r="K55" s="9">
        <v>603.9</v>
      </c>
      <c r="L55" s="9">
        <v>676.3</v>
      </c>
      <c r="M55" s="9">
        <v>762.6</v>
      </c>
      <c r="N55" s="9">
        <v>851.6</v>
      </c>
      <c r="O55" s="9">
        <v>954.8</v>
      </c>
      <c r="P55" s="9">
        <v>1068.0999999999999</v>
      </c>
      <c r="Q55" s="9">
        <v>1174.5999999999999</v>
      </c>
      <c r="R55" s="9">
        <v>1312.7</v>
      </c>
      <c r="S55" s="9">
        <v>1434.5</v>
      </c>
      <c r="T55" s="9">
        <v>1585.1</v>
      </c>
      <c r="U55" s="9">
        <v>1702.8</v>
      </c>
      <c r="V55" s="9">
        <v>1835.8</v>
      </c>
      <c r="W55" s="9">
        <v>2009.6</v>
      </c>
      <c r="X55" s="9">
        <v>2169</v>
      </c>
      <c r="Y55" s="9">
        <v>2334.3000000000002</v>
      </c>
      <c r="Z55" s="9">
        <v>2462.6999999999998</v>
      </c>
      <c r="AA55" s="9">
        <v>2652.4</v>
      </c>
      <c r="AB55" s="9">
        <v>2828.7</v>
      </c>
      <c r="AC55" s="9">
        <v>2994.5</v>
      </c>
      <c r="AD55" s="9">
        <v>3168.6</v>
      </c>
      <c r="AE55" s="9">
        <v>3350.4</v>
      </c>
      <c r="AF55" s="9">
        <v>3554</v>
      </c>
      <c r="AG55" s="9">
        <v>3794.3</v>
      </c>
      <c r="AH55" s="9">
        <v>4020.3</v>
      </c>
      <c r="AI55" s="9">
        <v>4339.5</v>
      </c>
      <c r="AJ55" s="9">
        <v>4577.8999999999996</v>
      </c>
      <c r="AK55" s="9">
        <v>4785.5</v>
      </c>
      <c r="AL55" s="9">
        <v>5044</v>
      </c>
      <c r="AM55" s="9">
        <v>5359.8</v>
      </c>
      <c r="AN55" s="9">
        <v>5713.8</v>
      </c>
      <c r="AO55" s="9">
        <v>6068.2</v>
      </c>
      <c r="AP55" s="9">
        <v>6388.9</v>
      </c>
      <c r="AQ55" s="9">
        <v>6637.9</v>
      </c>
      <c r="AR55" s="9">
        <v>6648.5</v>
      </c>
      <c r="AS55" s="9">
        <v>6839.4</v>
      </c>
      <c r="AT55" s="9">
        <v>7092.8</v>
      </c>
      <c r="AU55" s="9">
        <v>7311.5</v>
      </c>
      <c r="AV55" s="9">
        <v>7526.7</v>
      </c>
      <c r="AW55" s="9">
        <v>7892.9</v>
      </c>
      <c r="AX55" s="9">
        <v>8271.6</v>
      </c>
    </row>
    <row r="56" spans="1:50" s="8" customFormat="1" x14ac:dyDescent="0.25">
      <c r="A56" s="35">
        <v>48</v>
      </c>
      <c r="B56" s="8" t="s">
        <v>1479</v>
      </c>
      <c r="C56" s="8" t="s">
        <v>1478</v>
      </c>
      <c r="D56" s="9">
        <v>290.39999999999998</v>
      </c>
      <c r="E56" s="9">
        <v>318.39999999999998</v>
      </c>
      <c r="F56" s="9">
        <v>347.2</v>
      </c>
      <c r="G56" s="9">
        <v>382.8</v>
      </c>
      <c r="H56" s="9">
        <v>420.8</v>
      </c>
      <c r="I56" s="9">
        <v>465</v>
      </c>
      <c r="J56" s="9">
        <v>524.4</v>
      </c>
      <c r="K56" s="9">
        <v>584.9</v>
      </c>
      <c r="L56" s="9">
        <v>655.7</v>
      </c>
      <c r="M56" s="9">
        <v>739.6</v>
      </c>
      <c r="N56" s="9">
        <v>825.4</v>
      </c>
      <c r="O56" s="9">
        <v>924.8</v>
      </c>
      <c r="P56" s="9">
        <v>1034</v>
      </c>
      <c r="Q56" s="9">
        <v>1136.7</v>
      </c>
      <c r="R56" s="9">
        <v>1272</v>
      </c>
      <c r="S56" s="9">
        <v>1389.1</v>
      </c>
      <c r="T56" s="9">
        <v>1537.2</v>
      </c>
      <c r="U56" s="9">
        <v>1650.2</v>
      </c>
      <c r="V56" s="9">
        <v>1780.1</v>
      </c>
      <c r="W56" s="9">
        <v>1946.3</v>
      </c>
      <c r="X56" s="9">
        <v>2101</v>
      </c>
      <c r="Y56" s="9">
        <v>2258.5</v>
      </c>
      <c r="Z56" s="9">
        <v>2382.6</v>
      </c>
      <c r="AA56" s="9">
        <v>2564.5</v>
      </c>
      <c r="AB56" s="9">
        <v>2738.6</v>
      </c>
      <c r="AC56" s="9">
        <v>2896.7</v>
      </c>
      <c r="AD56" s="9">
        <v>3066.3</v>
      </c>
      <c r="AE56" s="9">
        <v>3240.4</v>
      </c>
      <c r="AF56" s="9">
        <v>3448.4</v>
      </c>
      <c r="AG56" s="9">
        <v>3670.5</v>
      </c>
      <c r="AH56" s="9">
        <v>3882</v>
      </c>
      <c r="AI56" s="9">
        <v>4181.5</v>
      </c>
      <c r="AJ56" s="9">
        <v>4398.8</v>
      </c>
      <c r="AK56" s="9">
        <v>4587.1000000000004</v>
      </c>
      <c r="AL56" s="9">
        <v>4838.5</v>
      </c>
      <c r="AM56" s="9">
        <v>5153.3999999999996</v>
      </c>
      <c r="AN56" s="9">
        <v>5503.6</v>
      </c>
      <c r="AO56" s="9">
        <v>5829</v>
      </c>
      <c r="AP56" s="9">
        <v>6140.2</v>
      </c>
      <c r="AQ56" s="9">
        <v>6355.8</v>
      </c>
      <c r="AR56" s="9">
        <v>6372.5</v>
      </c>
      <c r="AS56" s="9">
        <v>6564</v>
      </c>
      <c r="AT56" s="9">
        <v>6817.8</v>
      </c>
      <c r="AU56" s="9">
        <v>7018.7</v>
      </c>
      <c r="AV56" s="9">
        <v>7221.8</v>
      </c>
      <c r="AW56" s="9">
        <v>7579.3</v>
      </c>
      <c r="AX56" s="9">
        <v>7943.7</v>
      </c>
    </row>
    <row r="57" spans="1:50" s="8" customFormat="1" x14ac:dyDescent="0.25">
      <c r="A57" s="35">
        <v>49</v>
      </c>
      <c r="B57" s="8" t="s">
        <v>1477</v>
      </c>
      <c r="C57" s="8" t="s">
        <v>1476</v>
      </c>
      <c r="D57" s="9">
        <v>101</v>
      </c>
      <c r="E57" s="9">
        <v>109.4</v>
      </c>
      <c r="F57" s="9">
        <v>120</v>
      </c>
      <c r="G57" s="9">
        <v>131.19999999999999</v>
      </c>
      <c r="H57" s="9">
        <v>143.5</v>
      </c>
      <c r="I57" s="9">
        <v>158.6</v>
      </c>
      <c r="J57" s="9">
        <v>176.5</v>
      </c>
      <c r="K57" s="9">
        <v>194.7</v>
      </c>
      <c r="L57" s="9">
        <v>217.8</v>
      </c>
      <c r="M57" s="9">
        <v>244.3</v>
      </c>
      <c r="N57" s="9">
        <v>273.39999999999998</v>
      </c>
      <c r="O57" s="9">
        <v>312.5</v>
      </c>
      <c r="P57" s="9">
        <v>352.1</v>
      </c>
      <c r="Q57" s="9">
        <v>387.5</v>
      </c>
      <c r="R57" s="9">
        <v>421.2</v>
      </c>
      <c r="S57" s="9">
        <v>457.5</v>
      </c>
      <c r="T57" s="9">
        <v>500.6</v>
      </c>
      <c r="U57" s="9">
        <v>537</v>
      </c>
      <c r="V57" s="9">
        <v>571.6</v>
      </c>
      <c r="W57" s="9">
        <v>614.4</v>
      </c>
      <c r="X57" s="9">
        <v>655.20000000000005</v>
      </c>
      <c r="Y57" s="9">
        <v>696.5</v>
      </c>
      <c r="Z57" s="9">
        <v>735.2</v>
      </c>
      <c r="AA57" s="9">
        <v>771.1</v>
      </c>
      <c r="AB57" s="9">
        <v>814.9</v>
      </c>
      <c r="AC57" s="9">
        <v>863.3</v>
      </c>
      <c r="AD57" s="9">
        <v>913.7</v>
      </c>
      <c r="AE57" s="9">
        <v>962.4</v>
      </c>
      <c r="AF57" s="9">
        <v>1009.8</v>
      </c>
      <c r="AG57" s="9">
        <v>1065.5</v>
      </c>
      <c r="AH57" s="9">
        <v>1123.0999999999999</v>
      </c>
      <c r="AI57" s="9">
        <v>1198.5999999999999</v>
      </c>
      <c r="AJ57" s="9">
        <v>1287.5</v>
      </c>
      <c r="AK57" s="9">
        <v>1333.6</v>
      </c>
      <c r="AL57" s="9">
        <v>1394.1</v>
      </c>
      <c r="AM57" s="9">
        <v>1469.1</v>
      </c>
      <c r="AN57" s="9">
        <v>1583.6</v>
      </c>
      <c r="AO57" s="9">
        <v>1682.4</v>
      </c>
      <c r="AP57" s="9">
        <v>1758.2</v>
      </c>
      <c r="AQ57" s="9">
        <v>1839.1</v>
      </c>
      <c r="AR57" s="9">
        <v>1881</v>
      </c>
      <c r="AS57" s="9">
        <v>1909</v>
      </c>
      <c r="AT57" s="9">
        <v>1959.9</v>
      </c>
      <c r="AU57" s="9">
        <v>1995.4</v>
      </c>
      <c r="AV57" s="9">
        <v>2054.1999999999998</v>
      </c>
      <c r="AW57" s="9">
        <v>2142.8000000000002</v>
      </c>
      <c r="AX57" s="9">
        <v>2233.1999999999998</v>
      </c>
    </row>
    <row r="58" spans="1:50" s="10" customFormat="1" x14ac:dyDescent="0.25">
      <c r="A58" s="32">
        <v>50</v>
      </c>
      <c r="B58" s="10" t="s">
        <v>1475</v>
      </c>
      <c r="C58" s="10" t="s">
        <v>1474</v>
      </c>
      <c r="D58" s="11">
        <v>84.2</v>
      </c>
      <c r="E58" s="11">
        <v>91</v>
      </c>
      <c r="F58" s="11">
        <v>99.7</v>
      </c>
      <c r="G58" s="11">
        <v>108.7</v>
      </c>
      <c r="H58" s="11">
        <v>119</v>
      </c>
      <c r="I58" s="11">
        <v>130</v>
      </c>
      <c r="J58" s="11">
        <v>142.4</v>
      </c>
      <c r="K58" s="11">
        <v>156</v>
      </c>
      <c r="L58" s="11">
        <v>173.4</v>
      </c>
      <c r="M58" s="11">
        <v>194.5</v>
      </c>
      <c r="N58" s="11">
        <v>218</v>
      </c>
      <c r="O58" s="11">
        <v>246.6</v>
      </c>
      <c r="P58" s="11">
        <v>277.89999999999998</v>
      </c>
      <c r="Q58" s="11">
        <v>303</v>
      </c>
      <c r="R58" s="11">
        <v>327.2</v>
      </c>
      <c r="S58" s="11">
        <v>357.7</v>
      </c>
      <c r="T58" s="11">
        <v>394.6</v>
      </c>
      <c r="U58" s="11">
        <v>430.5</v>
      </c>
      <c r="V58" s="11">
        <v>461.5</v>
      </c>
      <c r="W58" s="11">
        <v>497.3</v>
      </c>
      <c r="X58" s="11">
        <v>531</v>
      </c>
      <c r="Y58" s="11">
        <v>570.6</v>
      </c>
      <c r="Z58" s="11">
        <v>601.5</v>
      </c>
      <c r="AA58" s="11">
        <v>634.5</v>
      </c>
      <c r="AB58" s="11">
        <v>666.4</v>
      </c>
      <c r="AC58" s="11">
        <v>709.5</v>
      </c>
      <c r="AD58" s="11">
        <v>756.1</v>
      </c>
      <c r="AE58" s="11">
        <v>795.4</v>
      </c>
      <c r="AF58" s="11">
        <v>839.2</v>
      </c>
      <c r="AG58" s="11">
        <v>894.2</v>
      </c>
      <c r="AH58" s="11">
        <v>948.6</v>
      </c>
      <c r="AI58" s="11">
        <v>1010.5</v>
      </c>
      <c r="AJ58" s="11">
        <v>1085.5</v>
      </c>
      <c r="AK58" s="11">
        <v>1133.3</v>
      </c>
      <c r="AL58" s="11">
        <v>1177.0999999999999</v>
      </c>
      <c r="AM58" s="11">
        <v>1242.2</v>
      </c>
      <c r="AN58" s="11">
        <v>1332.5</v>
      </c>
      <c r="AO58" s="11">
        <v>1416.2</v>
      </c>
      <c r="AP58" s="11">
        <v>1480</v>
      </c>
      <c r="AQ58" s="11">
        <v>1543.7</v>
      </c>
      <c r="AR58" s="11">
        <v>1591.6</v>
      </c>
      <c r="AS58" s="11">
        <v>1609.7</v>
      </c>
      <c r="AT58" s="11">
        <v>1660.2</v>
      </c>
      <c r="AU58" s="11">
        <v>1704.7</v>
      </c>
      <c r="AV58" s="11">
        <v>1749.1</v>
      </c>
      <c r="AW58" s="11">
        <v>1823.9</v>
      </c>
      <c r="AX58" s="11">
        <v>1919.9</v>
      </c>
    </row>
    <row r="59" spans="1:50" s="10" customFormat="1" x14ac:dyDescent="0.25">
      <c r="A59" s="32">
        <v>51</v>
      </c>
      <c r="B59" s="10" t="s">
        <v>1473</v>
      </c>
      <c r="C59" s="10" t="s">
        <v>1472</v>
      </c>
      <c r="D59" s="11">
        <v>24</v>
      </c>
      <c r="E59" s="11">
        <v>26</v>
      </c>
      <c r="F59" s="11">
        <v>28.4</v>
      </c>
      <c r="G59" s="11">
        <v>30.8</v>
      </c>
      <c r="H59" s="11">
        <v>33.700000000000003</v>
      </c>
      <c r="I59" s="11">
        <v>35.799999999999997</v>
      </c>
      <c r="J59" s="11">
        <v>39</v>
      </c>
      <c r="K59" s="11">
        <v>42.6</v>
      </c>
      <c r="L59" s="11">
        <v>47</v>
      </c>
      <c r="M59" s="11">
        <v>51.1</v>
      </c>
      <c r="N59" s="11">
        <v>55.7</v>
      </c>
      <c r="O59" s="11">
        <v>62.5</v>
      </c>
      <c r="P59" s="11">
        <v>71.099999999999994</v>
      </c>
      <c r="Q59" s="11">
        <v>78.900000000000006</v>
      </c>
      <c r="R59" s="11">
        <v>85.7</v>
      </c>
      <c r="S59" s="11">
        <v>94.5</v>
      </c>
      <c r="T59" s="11">
        <v>108.4</v>
      </c>
      <c r="U59" s="11">
        <v>119.8</v>
      </c>
      <c r="V59" s="11">
        <v>126.9</v>
      </c>
      <c r="W59" s="11">
        <v>133.9</v>
      </c>
      <c r="X59" s="11">
        <v>140.1</v>
      </c>
      <c r="Y59" s="11">
        <v>150.80000000000001</v>
      </c>
      <c r="Z59" s="11">
        <v>157.69999999999999</v>
      </c>
      <c r="AA59" s="11">
        <v>164</v>
      </c>
      <c r="AB59" s="11">
        <v>169.1</v>
      </c>
      <c r="AC59" s="11">
        <v>176.1</v>
      </c>
      <c r="AD59" s="11">
        <v>186.6</v>
      </c>
      <c r="AE59" s="11">
        <v>192</v>
      </c>
      <c r="AF59" s="11">
        <v>199.2</v>
      </c>
      <c r="AG59" s="11">
        <v>209</v>
      </c>
      <c r="AH59" s="11">
        <v>218.2</v>
      </c>
      <c r="AI59" s="11">
        <v>227.9</v>
      </c>
      <c r="AJ59" s="11">
        <v>242.3</v>
      </c>
      <c r="AK59" s="11">
        <v>249.6</v>
      </c>
      <c r="AL59" s="11">
        <v>248.7</v>
      </c>
      <c r="AM59" s="11">
        <v>256</v>
      </c>
      <c r="AN59" s="11">
        <v>268.3</v>
      </c>
      <c r="AO59" s="11">
        <v>286.8</v>
      </c>
      <c r="AP59" s="11">
        <v>316</v>
      </c>
      <c r="AQ59" s="11">
        <v>336.4</v>
      </c>
      <c r="AR59" s="11">
        <v>359.7</v>
      </c>
      <c r="AS59" s="11">
        <v>372.6</v>
      </c>
      <c r="AT59" s="11">
        <v>402.1</v>
      </c>
      <c r="AU59" s="11">
        <v>417.7</v>
      </c>
      <c r="AV59" s="11">
        <v>424.5</v>
      </c>
      <c r="AW59" s="11">
        <v>451.6</v>
      </c>
      <c r="AX59" s="11">
        <v>488</v>
      </c>
    </row>
    <row r="60" spans="1:50" s="10" customFormat="1" x14ac:dyDescent="0.25">
      <c r="A60" s="32">
        <v>52</v>
      </c>
      <c r="B60" s="10" t="s">
        <v>1471</v>
      </c>
      <c r="C60" s="10" t="s">
        <v>1470</v>
      </c>
      <c r="D60" s="11">
        <v>56.6</v>
      </c>
      <c r="E60" s="11">
        <v>61.3</v>
      </c>
      <c r="F60" s="11">
        <v>67.3</v>
      </c>
      <c r="G60" s="11">
        <v>73.7</v>
      </c>
      <c r="H60" s="11">
        <v>81</v>
      </c>
      <c r="I60" s="11">
        <v>89.7</v>
      </c>
      <c r="J60" s="11">
        <v>98.8</v>
      </c>
      <c r="K60" s="11">
        <v>108.7</v>
      </c>
      <c r="L60" s="11">
        <v>121.3</v>
      </c>
      <c r="M60" s="11">
        <v>138.1</v>
      </c>
      <c r="N60" s="11">
        <v>156.9</v>
      </c>
      <c r="O60" s="11">
        <v>178.4</v>
      </c>
      <c r="P60" s="11">
        <v>201</v>
      </c>
      <c r="Q60" s="11">
        <v>218.4</v>
      </c>
      <c r="R60" s="11">
        <v>235.9</v>
      </c>
      <c r="S60" s="11">
        <v>257.39999999999998</v>
      </c>
      <c r="T60" s="11">
        <v>280.60000000000002</v>
      </c>
      <c r="U60" s="11">
        <v>305.2</v>
      </c>
      <c r="V60" s="11">
        <v>329.1</v>
      </c>
      <c r="W60" s="11">
        <v>357.5</v>
      </c>
      <c r="X60" s="11">
        <v>384.4</v>
      </c>
      <c r="Y60" s="11">
        <v>412.8</v>
      </c>
      <c r="Z60" s="11">
        <v>436.3</v>
      </c>
      <c r="AA60" s="11">
        <v>462.6</v>
      </c>
      <c r="AB60" s="11">
        <v>488.5</v>
      </c>
      <c r="AC60" s="11">
        <v>523.70000000000005</v>
      </c>
      <c r="AD60" s="11">
        <v>559.4</v>
      </c>
      <c r="AE60" s="11">
        <v>592.9</v>
      </c>
      <c r="AF60" s="11">
        <v>629.5</v>
      </c>
      <c r="AG60" s="11">
        <v>674.3</v>
      </c>
      <c r="AH60" s="11">
        <v>718.9</v>
      </c>
      <c r="AI60" s="11">
        <v>768.9</v>
      </c>
      <c r="AJ60" s="11">
        <v>829.2</v>
      </c>
      <c r="AK60" s="11">
        <v>869.2</v>
      </c>
      <c r="AL60" s="11">
        <v>913.3</v>
      </c>
      <c r="AM60" s="11">
        <v>968.5</v>
      </c>
      <c r="AN60" s="11">
        <v>1044.3</v>
      </c>
      <c r="AO60" s="11">
        <v>1108.8</v>
      </c>
      <c r="AP60" s="11">
        <v>1142.3</v>
      </c>
      <c r="AQ60" s="11">
        <v>1185.5</v>
      </c>
      <c r="AR60" s="11">
        <v>1209.9000000000001</v>
      </c>
      <c r="AS60" s="11">
        <v>1214.5</v>
      </c>
      <c r="AT60" s="11">
        <v>1234.0999999999999</v>
      </c>
      <c r="AU60" s="11">
        <v>1265.5</v>
      </c>
      <c r="AV60" s="11">
        <v>1303.7</v>
      </c>
      <c r="AW60" s="11">
        <v>1352.2</v>
      </c>
      <c r="AX60" s="11">
        <v>1410.9</v>
      </c>
    </row>
    <row r="61" spans="1:50" s="10" customFormat="1" x14ac:dyDescent="0.25">
      <c r="A61" s="32">
        <v>53</v>
      </c>
      <c r="B61" s="10" t="s">
        <v>1469</v>
      </c>
      <c r="C61" s="10" t="s">
        <v>1468</v>
      </c>
      <c r="D61" s="11">
        <v>3</v>
      </c>
      <c r="E61" s="11">
        <v>3.3</v>
      </c>
      <c r="F61" s="11">
        <v>3.5</v>
      </c>
      <c r="G61" s="11">
        <v>3.7</v>
      </c>
      <c r="H61" s="11">
        <v>3.8</v>
      </c>
      <c r="I61" s="11">
        <v>4</v>
      </c>
      <c r="J61" s="11">
        <v>4</v>
      </c>
      <c r="K61" s="11">
        <v>4.0999999999999996</v>
      </c>
      <c r="L61" s="11">
        <v>4.4000000000000004</v>
      </c>
      <c r="M61" s="11">
        <v>4.7</v>
      </c>
      <c r="N61" s="11">
        <v>4.9000000000000004</v>
      </c>
      <c r="O61" s="11">
        <v>5.2</v>
      </c>
      <c r="P61" s="11">
        <v>5.3</v>
      </c>
      <c r="Q61" s="11">
        <v>5.0999999999999996</v>
      </c>
      <c r="R61" s="11">
        <v>5.2</v>
      </c>
      <c r="S61" s="11">
        <v>5.2</v>
      </c>
      <c r="T61" s="11">
        <v>5.0999999999999996</v>
      </c>
      <c r="U61" s="11">
        <v>5</v>
      </c>
      <c r="V61" s="11">
        <v>5</v>
      </c>
      <c r="W61" s="11">
        <v>5.5</v>
      </c>
      <c r="X61" s="11">
        <v>5.9</v>
      </c>
      <c r="Y61" s="11">
        <v>6.3</v>
      </c>
      <c r="Z61" s="11">
        <v>6.8</v>
      </c>
      <c r="AA61" s="11">
        <v>7.2</v>
      </c>
      <c r="AB61" s="11">
        <v>8.1</v>
      </c>
      <c r="AC61" s="11">
        <v>9</v>
      </c>
      <c r="AD61" s="11">
        <v>9.4</v>
      </c>
      <c r="AE61" s="11">
        <v>9.8000000000000007</v>
      </c>
      <c r="AF61" s="11">
        <v>9.6</v>
      </c>
      <c r="AG61" s="11">
        <v>10</v>
      </c>
      <c r="AH61" s="11">
        <v>10.6</v>
      </c>
      <c r="AI61" s="11">
        <v>12.7</v>
      </c>
      <c r="AJ61" s="11">
        <v>13.1</v>
      </c>
      <c r="AK61" s="11">
        <v>13.6</v>
      </c>
      <c r="AL61" s="11">
        <v>14.3</v>
      </c>
      <c r="AM61" s="11">
        <v>16.8</v>
      </c>
      <c r="AN61" s="11">
        <v>18.8</v>
      </c>
      <c r="AO61" s="11">
        <v>19.5</v>
      </c>
      <c r="AP61" s="11">
        <v>20.6</v>
      </c>
      <c r="AQ61" s="11">
        <v>20.5</v>
      </c>
      <c r="AR61" s="11">
        <v>20.7</v>
      </c>
      <c r="AS61" s="11">
        <v>21.2</v>
      </c>
      <c r="AT61" s="11">
        <v>22.4</v>
      </c>
      <c r="AU61" s="11">
        <v>19.8</v>
      </c>
      <c r="AV61" s="11">
        <v>19.100000000000001</v>
      </c>
      <c r="AW61" s="11">
        <v>18.2</v>
      </c>
      <c r="AX61" s="11">
        <v>19.100000000000001</v>
      </c>
    </row>
    <row r="62" spans="1:50" s="10" customFormat="1" x14ac:dyDescent="0.25">
      <c r="A62" s="32">
        <v>54</v>
      </c>
      <c r="B62" s="10" t="s">
        <v>1467</v>
      </c>
      <c r="C62" s="10" t="s">
        <v>1466</v>
      </c>
      <c r="D62" s="11">
        <v>0.5</v>
      </c>
      <c r="E62" s="11">
        <v>0.5</v>
      </c>
      <c r="F62" s="11">
        <v>0.5</v>
      </c>
      <c r="G62" s="11">
        <v>0.5</v>
      </c>
      <c r="H62" s="11">
        <v>0.5</v>
      </c>
      <c r="I62" s="11">
        <v>0.6</v>
      </c>
      <c r="J62" s="11">
        <v>0.7</v>
      </c>
      <c r="K62" s="11">
        <v>0.7</v>
      </c>
      <c r="L62" s="11">
        <v>0.6</v>
      </c>
      <c r="M62" s="11">
        <v>0.6</v>
      </c>
      <c r="N62" s="11">
        <v>0.6</v>
      </c>
      <c r="O62" s="11">
        <v>0.5</v>
      </c>
      <c r="P62" s="11">
        <v>0.5</v>
      </c>
      <c r="Q62" s="11">
        <v>0.5</v>
      </c>
      <c r="R62" s="11">
        <v>0.5</v>
      </c>
      <c r="S62" s="11">
        <v>0.5</v>
      </c>
      <c r="T62" s="11">
        <v>0.5</v>
      </c>
      <c r="U62" s="11">
        <v>0.4</v>
      </c>
      <c r="V62" s="11">
        <v>0.4</v>
      </c>
      <c r="W62" s="11">
        <v>0.5</v>
      </c>
      <c r="X62" s="11">
        <v>0.6</v>
      </c>
      <c r="Y62" s="11">
        <v>0.6</v>
      </c>
      <c r="Z62" s="11">
        <v>0.7</v>
      </c>
      <c r="AA62" s="11">
        <v>0.6</v>
      </c>
      <c r="AB62" s="11">
        <v>0.7</v>
      </c>
      <c r="AC62" s="11">
        <v>0.7</v>
      </c>
      <c r="AD62" s="11">
        <v>0.7</v>
      </c>
      <c r="AE62" s="11">
        <v>0.8</v>
      </c>
      <c r="AF62" s="11">
        <v>0.8</v>
      </c>
      <c r="AG62" s="11">
        <v>0.9</v>
      </c>
      <c r="AH62" s="11">
        <v>0.9</v>
      </c>
      <c r="AI62" s="11">
        <v>0.9</v>
      </c>
      <c r="AJ62" s="11">
        <v>0.9</v>
      </c>
      <c r="AK62" s="11">
        <v>0.9</v>
      </c>
      <c r="AL62" s="11">
        <v>0.9</v>
      </c>
      <c r="AM62" s="11">
        <v>1</v>
      </c>
      <c r="AN62" s="11">
        <v>1</v>
      </c>
      <c r="AO62" s="11">
        <v>1.1000000000000001</v>
      </c>
      <c r="AP62" s="11">
        <v>1.2</v>
      </c>
      <c r="AQ62" s="11">
        <v>1.3</v>
      </c>
      <c r="AR62" s="11">
        <v>1.3</v>
      </c>
      <c r="AS62" s="11">
        <v>1.3</v>
      </c>
      <c r="AT62" s="11">
        <v>1.5</v>
      </c>
      <c r="AU62" s="11">
        <v>1.7</v>
      </c>
      <c r="AV62" s="11">
        <v>1.8</v>
      </c>
      <c r="AW62" s="11">
        <v>1.9</v>
      </c>
      <c r="AX62" s="11">
        <v>1.8</v>
      </c>
    </row>
    <row r="63" spans="1:50" s="10" customFormat="1" x14ac:dyDescent="0.25">
      <c r="A63" s="32">
        <v>55</v>
      </c>
      <c r="B63" s="10" t="s">
        <v>1465</v>
      </c>
      <c r="C63" s="10" t="s">
        <v>1464</v>
      </c>
      <c r="D63" s="11">
        <v>16.8</v>
      </c>
      <c r="E63" s="11">
        <v>18.399999999999999</v>
      </c>
      <c r="F63" s="11">
        <v>20.3</v>
      </c>
      <c r="G63" s="11">
        <v>22.5</v>
      </c>
      <c r="H63" s="11">
        <v>24.5</v>
      </c>
      <c r="I63" s="11">
        <v>28.5</v>
      </c>
      <c r="J63" s="11">
        <v>34.1</v>
      </c>
      <c r="K63" s="11">
        <v>38.6</v>
      </c>
      <c r="L63" s="11">
        <v>44.5</v>
      </c>
      <c r="M63" s="11">
        <v>49.8</v>
      </c>
      <c r="N63" s="11">
        <v>55.4</v>
      </c>
      <c r="O63" s="11">
        <v>65.900000000000006</v>
      </c>
      <c r="P63" s="11">
        <v>74.099999999999994</v>
      </c>
      <c r="Q63" s="11">
        <v>84.5</v>
      </c>
      <c r="R63" s="11">
        <v>94</v>
      </c>
      <c r="S63" s="11">
        <v>99.8</v>
      </c>
      <c r="T63" s="11">
        <v>106</v>
      </c>
      <c r="U63" s="11">
        <v>106.5</v>
      </c>
      <c r="V63" s="11">
        <v>110.1</v>
      </c>
      <c r="W63" s="11">
        <v>117.1</v>
      </c>
      <c r="X63" s="11">
        <v>124.1</v>
      </c>
      <c r="Y63" s="11">
        <v>125.9</v>
      </c>
      <c r="Z63" s="11">
        <v>133.80000000000001</v>
      </c>
      <c r="AA63" s="11">
        <v>136.69999999999999</v>
      </c>
      <c r="AB63" s="11">
        <v>148.6</v>
      </c>
      <c r="AC63" s="11">
        <v>153.9</v>
      </c>
      <c r="AD63" s="11">
        <v>157.6</v>
      </c>
      <c r="AE63" s="11">
        <v>167</v>
      </c>
      <c r="AF63" s="11">
        <v>170.6</v>
      </c>
      <c r="AG63" s="11">
        <v>171.3</v>
      </c>
      <c r="AH63" s="11">
        <v>174.6</v>
      </c>
      <c r="AI63" s="11">
        <v>188.1</v>
      </c>
      <c r="AJ63" s="11">
        <v>202</v>
      </c>
      <c r="AK63" s="11">
        <v>200.2</v>
      </c>
      <c r="AL63" s="11">
        <v>217</v>
      </c>
      <c r="AM63" s="11">
        <v>226.8</v>
      </c>
      <c r="AN63" s="11">
        <v>251.1</v>
      </c>
      <c r="AO63" s="11">
        <v>266.2</v>
      </c>
      <c r="AP63" s="11">
        <v>278.2</v>
      </c>
      <c r="AQ63" s="11">
        <v>295.39999999999998</v>
      </c>
      <c r="AR63" s="11">
        <v>289.39999999999998</v>
      </c>
      <c r="AS63" s="11">
        <v>299.3</v>
      </c>
      <c r="AT63" s="11">
        <v>299.7</v>
      </c>
      <c r="AU63" s="11">
        <v>290.7</v>
      </c>
      <c r="AV63" s="11">
        <v>305.2</v>
      </c>
      <c r="AW63" s="11">
        <v>318.89999999999998</v>
      </c>
      <c r="AX63" s="11">
        <v>313.3</v>
      </c>
    </row>
    <row r="64" spans="1:50" s="10" customFormat="1" x14ac:dyDescent="0.25">
      <c r="A64" s="32">
        <v>56</v>
      </c>
      <c r="B64" s="10" t="s">
        <v>1463</v>
      </c>
      <c r="C64" s="10" t="s">
        <v>1462</v>
      </c>
      <c r="D64" s="11">
        <v>2.8</v>
      </c>
      <c r="E64" s="11">
        <v>3.2</v>
      </c>
      <c r="F64" s="11">
        <v>3.6</v>
      </c>
      <c r="G64" s="11">
        <v>4</v>
      </c>
      <c r="H64" s="11">
        <v>4.4000000000000004</v>
      </c>
      <c r="I64" s="11">
        <v>4.9000000000000004</v>
      </c>
      <c r="J64" s="11">
        <v>5.5</v>
      </c>
      <c r="K64" s="11">
        <v>6</v>
      </c>
      <c r="L64" s="11">
        <v>6.7</v>
      </c>
      <c r="M64" s="11">
        <v>7.5</v>
      </c>
      <c r="N64" s="11">
        <v>8.4</v>
      </c>
      <c r="O64" s="11">
        <v>9.4</v>
      </c>
      <c r="P64" s="11">
        <v>10.5</v>
      </c>
      <c r="Q64" s="11">
        <v>11.7</v>
      </c>
      <c r="R64" s="11">
        <v>13.1</v>
      </c>
      <c r="S64" s="11">
        <v>14.9</v>
      </c>
      <c r="T64" s="11">
        <v>17</v>
      </c>
      <c r="U64" s="11">
        <v>19.100000000000001</v>
      </c>
      <c r="V64" s="11">
        <v>21.1</v>
      </c>
      <c r="W64" s="11">
        <v>22.9</v>
      </c>
      <c r="X64" s="11">
        <v>25.3</v>
      </c>
      <c r="Y64" s="11">
        <v>27.1</v>
      </c>
      <c r="Z64" s="11">
        <v>28.8</v>
      </c>
      <c r="AA64" s="11">
        <v>30.3</v>
      </c>
      <c r="AB64" s="11">
        <v>33.5</v>
      </c>
      <c r="AC64" s="11">
        <v>36.700000000000003</v>
      </c>
      <c r="AD64" s="11">
        <v>39.299999999999997</v>
      </c>
      <c r="AE64" s="11">
        <v>42.1</v>
      </c>
      <c r="AF64" s="11">
        <v>44.1</v>
      </c>
      <c r="AG64" s="11">
        <v>46.2</v>
      </c>
      <c r="AH64" s="11">
        <v>48.7</v>
      </c>
      <c r="AI64" s="11">
        <v>50.4</v>
      </c>
      <c r="AJ64" s="11">
        <v>52.4</v>
      </c>
      <c r="AK64" s="11">
        <v>54.6</v>
      </c>
      <c r="AL64" s="11">
        <v>56.6</v>
      </c>
      <c r="AM64" s="11">
        <v>58.7</v>
      </c>
      <c r="AN64" s="11">
        <v>61.3</v>
      </c>
      <c r="AO64" s="11">
        <v>65.5</v>
      </c>
      <c r="AP64" s="11">
        <v>68</v>
      </c>
      <c r="AQ64" s="11">
        <v>71.900000000000006</v>
      </c>
      <c r="AR64" s="11">
        <v>74.3</v>
      </c>
      <c r="AS64" s="11">
        <v>78</v>
      </c>
      <c r="AT64" s="11">
        <v>80.900000000000006</v>
      </c>
      <c r="AU64" s="11">
        <v>83.1</v>
      </c>
      <c r="AV64" s="11">
        <v>85.4</v>
      </c>
      <c r="AW64" s="11">
        <v>86.8</v>
      </c>
      <c r="AX64" s="11">
        <v>88</v>
      </c>
    </row>
    <row r="65" spans="1:50" s="10" customFormat="1" x14ac:dyDescent="0.25">
      <c r="A65" s="32">
        <v>57</v>
      </c>
      <c r="B65" s="10" t="s">
        <v>1461</v>
      </c>
      <c r="C65" s="10" t="s">
        <v>1460</v>
      </c>
      <c r="D65" s="11">
        <v>14</v>
      </c>
      <c r="E65" s="11">
        <v>15.2</v>
      </c>
      <c r="F65" s="11">
        <v>16.7</v>
      </c>
      <c r="G65" s="11">
        <v>18.399999999999999</v>
      </c>
      <c r="H65" s="11">
        <v>20.100000000000001</v>
      </c>
      <c r="I65" s="11">
        <v>23.6</v>
      </c>
      <c r="J65" s="11">
        <v>28.6</v>
      </c>
      <c r="K65" s="11">
        <v>32.6</v>
      </c>
      <c r="L65" s="11">
        <v>37.799999999999997</v>
      </c>
      <c r="M65" s="11">
        <v>42.3</v>
      </c>
      <c r="N65" s="11">
        <v>47</v>
      </c>
      <c r="O65" s="11">
        <v>56.5</v>
      </c>
      <c r="P65" s="11">
        <v>63.6</v>
      </c>
      <c r="Q65" s="11">
        <v>72.8</v>
      </c>
      <c r="R65" s="11">
        <v>80.900000000000006</v>
      </c>
      <c r="S65" s="11">
        <v>84.9</v>
      </c>
      <c r="T65" s="11">
        <v>89</v>
      </c>
      <c r="U65" s="11">
        <v>87.4</v>
      </c>
      <c r="V65" s="11">
        <v>89</v>
      </c>
      <c r="W65" s="11">
        <v>94.2</v>
      </c>
      <c r="X65" s="11">
        <v>98.9</v>
      </c>
      <c r="Y65" s="11">
        <v>98.8</v>
      </c>
      <c r="Z65" s="11">
        <v>104.9</v>
      </c>
      <c r="AA65" s="11">
        <v>106.4</v>
      </c>
      <c r="AB65" s="11">
        <v>115.1</v>
      </c>
      <c r="AC65" s="11">
        <v>117.2</v>
      </c>
      <c r="AD65" s="11">
        <v>118.3</v>
      </c>
      <c r="AE65" s="11">
        <v>124.9</v>
      </c>
      <c r="AF65" s="11">
        <v>126.6</v>
      </c>
      <c r="AG65" s="11">
        <v>125.1</v>
      </c>
      <c r="AH65" s="11">
        <v>125.8</v>
      </c>
      <c r="AI65" s="11">
        <v>137.6</v>
      </c>
      <c r="AJ65" s="11">
        <v>149.6</v>
      </c>
      <c r="AK65" s="11">
        <v>145.6</v>
      </c>
      <c r="AL65" s="11">
        <v>160.4</v>
      </c>
      <c r="AM65" s="11">
        <v>168.1</v>
      </c>
      <c r="AN65" s="11">
        <v>189.9</v>
      </c>
      <c r="AO65" s="11">
        <v>200.7</v>
      </c>
      <c r="AP65" s="11">
        <v>210.2</v>
      </c>
      <c r="AQ65" s="11">
        <v>223.5</v>
      </c>
      <c r="AR65" s="11">
        <v>215.1</v>
      </c>
      <c r="AS65" s="11">
        <v>221.4</v>
      </c>
      <c r="AT65" s="11">
        <v>218.8</v>
      </c>
      <c r="AU65" s="11">
        <v>207.6</v>
      </c>
      <c r="AV65" s="11">
        <v>219.8</v>
      </c>
      <c r="AW65" s="11">
        <v>232.1</v>
      </c>
      <c r="AX65" s="11">
        <v>225.3</v>
      </c>
    </row>
    <row r="66" spans="1:50" s="10" customFormat="1" x14ac:dyDescent="0.25">
      <c r="A66" s="32">
        <v>58</v>
      </c>
      <c r="B66" s="10" t="s">
        <v>1459</v>
      </c>
      <c r="C66" s="10" t="s">
        <v>1458</v>
      </c>
      <c r="D66" s="11">
        <v>8.8000000000000007</v>
      </c>
      <c r="E66" s="11">
        <v>9.6</v>
      </c>
      <c r="F66" s="11">
        <v>10.6</v>
      </c>
      <c r="G66" s="11">
        <v>11.8</v>
      </c>
      <c r="H66" s="11">
        <v>13.3</v>
      </c>
      <c r="I66" s="11">
        <v>16.100000000000001</v>
      </c>
      <c r="J66" s="11">
        <v>19.399999999999999</v>
      </c>
      <c r="K66" s="11">
        <v>21.6</v>
      </c>
      <c r="L66" s="11">
        <v>25.2</v>
      </c>
      <c r="M66" s="11">
        <v>28</v>
      </c>
      <c r="N66" s="11">
        <v>30.7</v>
      </c>
      <c r="O66" s="11">
        <v>37.200000000000003</v>
      </c>
      <c r="P66" s="11">
        <v>42.5</v>
      </c>
      <c r="Q66" s="11">
        <v>47</v>
      </c>
      <c r="R66" s="11">
        <v>51.6</v>
      </c>
      <c r="S66" s="11">
        <v>55.3</v>
      </c>
      <c r="T66" s="11">
        <v>59.3</v>
      </c>
      <c r="U66" s="11">
        <v>60.6</v>
      </c>
      <c r="V66" s="11">
        <v>63.3</v>
      </c>
      <c r="W66" s="11">
        <v>66.8</v>
      </c>
      <c r="X66" s="11">
        <v>69.7</v>
      </c>
      <c r="Y66" s="11">
        <v>71.8</v>
      </c>
      <c r="Z66" s="11">
        <v>76.599999999999994</v>
      </c>
      <c r="AA66" s="11">
        <v>76.8</v>
      </c>
      <c r="AB66" s="11">
        <v>82.7</v>
      </c>
      <c r="AC66" s="11">
        <v>84.5</v>
      </c>
      <c r="AD66" s="11">
        <v>87.6</v>
      </c>
      <c r="AE66" s="11">
        <v>90.5</v>
      </c>
      <c r="AF66" s="11">
        <v>90.7</v>
      </c>
      <c r="AG66" s="11">
        <v>93.4</v>
      </c>
      <c r="AH66" s="11">
        <v>93.6</v>
      </c>
      <c r="AI66" s="11">
        <v>98.4</v>
      </c>
      <c r="AJ66" s="11">
        <v>103.4</v>
      </c>
      <c r="AK66" s="11">
        <v>107.1</v>
      </c>
      <c r="AL66" s="11">
        <v>111.5</v>
      </c>
      <c r="AM66" s="11">
        <v>115.8</v>
      </c>
      <c r="AN66" s="11">
        <v>128.5</v>
      </c>
      <c r="AO66" s="11">
        <v>140.69999999999999</v>
      </c>
      <c r="AP66" s="11">
        <v>148.30000000000001</v>
      </c>
      <c r="AQ66" s="11">
        <v>155.4</v>
      </c>
      <c r="AR66" s="11">
        <v>157</v>
      </c>
      <c r="AS66" s="11">
        <v>166.8</v>
      </c>
      <c r="AT66" s="11">
        <v>166.7</v>
      </c>
      <c r="AU66" s="11">
        <v>163.30000000000001</v>
      </c>
      <c r="AV66" s="11">
        <v>169.1</v>
      </c>
      <c r="AW66" s="11">
        <v>176.2</v>
      </c>
      <c r="AX66" s="11">
        <v>177.4</v>
      </c>
    </row>
    <row r="67" spans="1:50" s="10" customFormat="1" x14ac:dyDescent="0.25">
      <c r="A67" s="32">
        <v>59</v>
      </c>
      <c r="B67" s="10" t="s">
        <v>1457</v>
      </c>
      <c r="C67" s="10" t="s">
        <v>1456</v>
      </c>
      <c r="D67" s="11">
        <v>5.2</v>
      </c>
      <c r="E67" s="11">
        <v>5.6</v>
      </c>
      <c r="F67" s="11">
        <v>6.1</v>
      </c>
      <c r="G67" s="11">
        <v>6.6</v>
      </c>
      <c r="H67" s="11">
        <v>6.8</v>
      </c>
      <c r="I67" s="11">
        <v>7.5</v>
      </c>
      <c r="J67" s="11">
        <v>9.3000000000000007</v>
      </c>
      <c r="K67" s="11">
        <v>11</v>
      </c>
      <c r="L67" s="11">
        <v>12.6</v>
      </c>
      <c r="M67" s="11">
        <v>14.2</v>
      </c>
      <c r="N67" s="11">
        <v>16.2</v>
      </c>
      <c r="O67" s="11">
        <v>19.3</v>
      </c>
      <c r="P67" s="11">
        <v>21.2</v>
      </c>
      <c r="Q67" s="11">
        <v>25.8</v>
      </c>
      <c r="R67" s="11">
        <v>29.3</v>
      </c>
      <c r="S67" s="11">
        <v>29.6</v>
      </c>
      <c r="T67" s="11">
        <v>29.8</v>
      </c>
      <c r="U67" s="11">
        <v>26.8</v>
      </c>
      <c r="V67" s="11">
        <v>25.7</v>
      </c>
      <c r="W67" s="11">
        <v>27.4</v>
      </c>
      <c r="X67" s="11">
        <v>29.2</v>
      </c>
      <c r="Y67" s="11">
        <v>27</v>
      </c>
      <c r="Z67" s="11">
        <v>28.3</v>
      </c>
      <c r="AA67" s="11">
        <v>29.6</v>
      </c>
      <c r="AB67" s="11">
        <v>32.299999999999997</v>
      </c>
      <c r="AC67" s="11">
        <v>32.6</v>
      </c>
      <c r="AD67" s="11">
        <v>30.7</v>
      </c>
      <c r="AE67" s="11">
        <v>34.5</v>
      </c>
      <c r="AF67" s="11">
        <v>35.9</v>
      </c>
      <c r="AG67" s="11">
        <v>31.7</v>
      </c>
      <c r="AH67" s="11">
        <v>32.200000000000003</v>
      </c>
      <c r="AI67" s="11">
        <v>39.299999999999997</v>
      </c>
      <c r="AJ67" s="11">
        <v>46.2</v>
      </c>
      <c r="AK67" s="11">
        <v>38.5</v>
      </c>
      <c r="AL67" s="11">
        <v>48.9</v>
      </c>
      <c r="AM67" s="11">
        <v>52.3</v>
      </c>
      <c r="AN67" s="11">
        <v>61.3</v>
      </c>
      <c r="AO67" s="11">
        <v>60.1</v>
      </c>
      <c r="AP67" s="11">
        <v>61.9</v>
      </c>
      <c r="AQ67" s="11">
        <v>68.099999999999994</v>
      </c>
      <c r="AR67" s="11">
        <v>58.1</v>
      </c>
      <c r="AS67" s="11">
        <v>54.6</v>
      </c>
      <c r="AT67" s="11">
        <v>52.1</v>
      </c>
      <c r="AU67" s="11">
        <v>44.3</v>
      </c>
      <c r="AV67" s="11">
        <v>50.6</v>
      </c>
      <c r="AW67" s="11">
        <v>55.9</v>
      </c>
      <c r="AX67" s="11">
        <v>48</v>
      </c>
    </row>
    <row r="68" spans="1:50" s="8" customFormat="1" x14ac:dyDescent="0.25">
      <c r="A68" s="35">
        <v>60</v>
      </c>
      <c r="B68" s="8" t="s">
        <v>1455</v>
      </c>
      <c r="C68" s="8" t="s">
        <v>1454</v>
      </c>
      <c r="D68" s="9">
        <v>42.1</v>
      </c>
      <c r="E68" s="9">
        <v>47.7</v>
      </c>
      <c r="F68" s="9">
        <v>53.7</v>
      </c>
      <c r="G68" s="9">
        <v>59.8</v>
      </c>
      <c r="H68" s="9">
        <v>67.2</v>
      </c>
      <c r="I68" s="9">
        <v>76.099999999999994</v>
      </c>
      <c r="J68" s="9">
        <v>89</v>
      </c>
      <c r="K68" s="9">
        <v>101.8</v>
      </c>
      <c r="L68" s="9">
        <v>115.7</v>
      </c>
      <c r="M68" s="9">
        <v>131.19999999999999</v>
      </c>
      <c r="N68" s="9">
        <v>148.80000000000001</v>
      </c>
      <c r="O68" s="9">
        <v>171.7</v>
      </c>
      <c r="P68" s="9">
        <v>201.9</v>
      </c>
      <c r="Q68" s="9">
        <v>225.2</v>
      </c>
      <c r="R68" s="9">
        <v>253.1</v>
      </c>
      <c r="S68" s="9">
        <v>276.5</v>
      </c>
      <c r="T68" s="9">
        <v>302.2</v>
      </c>
      <c r="U68" s="9">
        <v>330.2</v>
      </c>
      <c r="V68" s="9">
        <v>366</v>
      </c>
      <c r="W68" s="9">
        <v>410.1</v>
      </c>
      <c r="X68" s="9">
        <v>451.2</v>
      </c>
      <c r="Y68" s="9">
        <v>506.2</v>
      </c>
      <c r="Z68" s="9">
        <v>555.79999999999995</v>
      </c>
      <c r="AA68" s="9">
        <v>612.79999999999995</v>
      </c>
      <c r="AB68" s="9">
        <v>648.79999999999995</v>
      </c>
      <c r="AC68" s="9">
        <v>680.5</v>
      </c>
      <c r="AD68" s="9">
        <v>719.9</v>
      </c>
      <c r="AE68" s="9">
        <v>752.1</v>
      </c>
      <c r="AF68" s="9">
        <v>790.9</v>
      </c>
      <c r="AG68" s="9">
        <v>832</v>
      </c>
      <c r="AH68" s="9">
        <v>863.6</v>
      </c>
      <c r="AI68" s="9">
        <v>918.4</v>
      </c>
      <c r="AJ68" s="9">
        <v>996.6</v>
      </c>
      <c r="AK68" s="9">
        <v>1082.9000000000001</v>
      </c>
      <c r="AL68" s="9">
        <v>1154.5999999999999</v>
      </c>
      <c r="AM68" s="9">
        <v>1240.0999999999999</v>
      </c>
      <c r="AN68" s="9">
        <v>1322.3</v>
      </c>
      <c r="AO68" s="9">
        <v>1394.2</v>
      </c>
      <c r="AP68" s="9">
        <v>1481.8</v>
      </c>
      <c r="AQ68" s="9">
        <v>1556.5</v>
      </c>
      <c r="AR68" s="9">
        <v>1627.4</v>
      </c>
      <c r="AS68" s="9">
        <v>1690.7</v>
      </c>
      <c r="AT68" s="9">
        <v>1764.7</v>
      </c>
      <c r="AU68" s="9">
        <v>1835.9</v>
      </c>
      <c r="AV68" s="9">
        <v>1870.9</v>
      </c>
      <c r="AW68" s="9">
        <v>1952.8</v>
      </c>
      <c r="AX68" s="9">
        <v>2069</v>
      </c>
    </row>
    <row r="69" spans="1:50" s="10" customFormat="1" x14ac:dyDescent="0.25">
      <c r="A69" s="32">
        <v>61</v>
      </c>
      <c r="B69" s="10" t="s">
        <v>1453</v>
      </c>
      <c r="C69" s="10" t="s">
        <v>1452</v>
      </c>
      <c r="D69" s="11">
        <v>19.899999999999999</v>
      </c>
      <c r="E69" s="11">
        <v>22.3</v>
      </c>
      <c r="F69" s="11">
        <v>24.1</v>
      </c>
      <c r="G69" s="11">
        <v>26.3</v>
      </c>
      <c r="H69" s="11">
        <v>29.9</v>
      </c>
      <c r="I69" s="11">
        <v>33.200000000000003</v>
      </c>
      <c r="J69" s="11">
        <v>38.5</v>
      </c>
      <c r="K69" s="11">
        <v>43.4</v>
      </c>
      <c r="L69" s="11">
        <v>49.5</v>
      </c>
      <c r="M69" s="11">
        <v>54.7</v>
      </c>
      <c r="N69" s="11">
        <v>61.5</v>
      </c>
      <c r="O69" s="11">
        <v>70.599999999999994</v>
      </c>
      <c r="P69" s="11">
        <v>83.6</v>
      </c>
      <c r="Q69" s="11">
        <v>90.7</v>
      </c>
      <c r="R69" s="11">
        <v>103.3</v>
      </c>
      <c r="S69" s="11">
        <v>115.8</v>
      </c>
      <c r="T69" s="11">
        <v>129.4</v>
      </c>
      <c r="U69" s="11">
        <v>143.4</v>
      </c>
      <c r="V69" s="11">
        <v>164.4</v>
      </c>
      <c r="W69" s="11">
        <v>186.2</v>
      </c>
      <c r="X69" s="11">
        <v>204.6</v>
      </c>
      <c r="Y69" s="11">
        <v>232.1</v>
      </c>
      <c r="Z69" s="11">
        <v>253.8</v>
      </c>
      <c r="AA69" s="11">
        <v>282.60000000000002</v>
      </c>
      <c r="AB69" s="11">
        <v>297.5</v>
      </c>
      <c r="AC69" s="11">
        <v>314.60000000000002</v>
      </c>
      <c r="AD69" s="11">
        <v>336.6</v>
      </c>
      <c r="AE69" s="11">
        <v>351.3</v>
      </c>
      <c r="AF69" s="11">
        <v>369.1</v>
      </c>
      <c r="AG69" s="11">
        <v>390.4</v>
      </c>
      <c r="AH69" s="11">
        <v>407.1</v>
      </c>
      <c r="AI69" s="11">
        <v>436.6</v>
      </c>
      <c r="AJ69" s="11">
        <v>475.8</v>
      </c>
      <c r="AK69" s="11">
        <v>514.70000000000005</v>
      </c>
      <c r="AL69" s="11">
        <v>550.6</v>
      </c>
      <c r="AM69" s="11">
        <v>590.5</v>
      </c>
      <c r="AN69" s="11">
        <v>626.20000000000005</v>
      </c>
      <c r="AO69" s="11">
        <v>653</v>
      </c>
      <c r="AP69" s="11">
        <v>689.9</v>
      </c>
      <c r="AQ69" s="11">
        <v>725.6</v>
      </c>
      <c r="AR69" s="11">
        <v>744.7</v>
      </c>
      <c r="AS69" s="11">
        <v>767.9</v>
      </c>
      <c r="AT69" s="11">
        <v>797.9</v>
      </c>
      <c r="AU69" s="11">
        <v>826.9</v>
      </c>
      <c r="AV69" s="11">
        <v>837</v>
      </c>
      <c r="AW69" s="11">
        <v>872.1</v>
      </c>
      <c r="AX69" s="11">
        <v>930.8</v>
      </c>
    </row>
    <row r="70" spans="1:50" s="10" customFormat="1" x14ac:dyDescent="0.25">
      <c r="A70" s="32">
        <v>62</v>
      </c>
      <c r="B70" s="10" t="s">
        <v>1451</v>
      </c>
      <c r="C70" s="10" t="s">
        <v>1450</v>
      </c>
      <c r="D70" s="11">
        <v>12.4</v>
      </c>
      <c r="E70" s="11">
        <v>14</v>
      </c>
      <c r="F70" s="11">
        <v>15.3</v>
      </c>
      <c r="G70" s="11">
        <v>16.7</v>
      </c>
      <c r="H70" s="11">
        <v>18.5</v>
      </c>
      <c r="I70" s="11">
        <v>20.399999999999999</v>
      </c>
      <c r="J70" s="11">
        <v>23.6</v>
      </c>
      <c r="K70" s="11">
        <v>25.9</v>
      </c>
      <c r="L70" s="11">
        <v>29.7</v>
      </c>
      <c r="M70" s="11">
        <v>32.700000000000003</v>
      </c>
      <c r="N70" s="11">
        <v>37.200000000000003</v>
      </c>
      <c r="O70" s="11">
        <v>43.3</v>
      </c>
      <c r="P70" s="11">
        <v>51</v>
      </c>
      <c r="Q70" s="11">
        <v>55.8</v>
      </c>
      <c r="R70" s="11">
        <v>62.9</v>
      </c>
      <c r="S70" s="11">
        <v>69.900000000000006</v>
      </c>
      <c r="T70" s="11">
        <v>77.5</v>
      </c>
      <c r="U70" s="11">
        <v>85.4</v>
      </c>
      <c r="V70" s="11">
        <v>99.1</v>
      </c>
      <c r="W70" s="11">
        <v>112.5</v>
      </c>
      <c r="X70" s="11">
        <v>121.9</v>
      </c>
      <c r="Y70" s="11">
        <v>134.80000000000001</v>
      </c>
      <c r="Z70" s="11">
        <v>144.9</v>
      </c>
      <c r="AA70" s="11">
        <v>158.69999999999999</v>
      </c>
      <c r="AB70" s="11">
        <v>162.1</v>
      </c>
      <c r="AC70" s="11">
        <v>168.3</v>
      </c>
      <c r="AD70" s="11">
        <v>177.8</v>
      </c>
      <c r="AE70" s="11">
        <v>183.4</v>
      </c>
      <c r="AF70" s="11">
        <v>190.9</v>
      </c>
      <c r="AG70" s="11">
        <v>202</v>
      </c>
      <c r="AH70" s="11">
        <v>212.1</v>
      </c>
      <c r="AI70" s="11">
        <v>229.2</v>
      </c>
      <c r="AJ70" s="11">
        <v>249.3</v>
      </c>
      <c r="AK70" s="11">
        <v>269.3</v>
      </c>
      <c r="AL70" s="11">
        <v>291.5</v>
      </c>
      <c r="AM70" s="11">
        <v>314.2</v>
      </c>
      <c r="AN70" s="11">
        <v>333.9</v>
      </c>
      <c r="AO70" s="11">
        <v>348.5</v>
      </c>
      <c r="AP70" s="11">
        <v>365.7</v>
      </c>
      <c r="AQ70" s="11">
        <v>383.7</v>
      </c>
      <c r="AR70" s="11">
        <v>392.8</v>
      </c>
      <c r="AS70" s="11">
        <v>402.8</v>
      </c>
      <c r="AT70" s="11">
        <v>418.4</v>
      </c>
      <c r="AU70" s="11">
        <v>432.3</v>
      </c>
      <c r="AV70" s="11">
        <v>435.3</v>
      </c>
      <c r="AW70" s="11">
        <v>452.7</v>
      </c>
      <c r="AX70" s="11">
        <v>484.5</v>
      </c>
    </row>
    <row r="71" spans="1:50" s="10" customFormat="1" x14ac:dyDescent="0.25">
      <c r="A71" s="32">
        <v>63</v>
      </c>
      <c r="B71" s="10" t="s">
        <v>1449</v>
      </c>
      <c r="C71" s="10" t="s">
        <v>1448</v>
      </c>
      <c r="D71" s="11">
        <v>4.3</v>
      </c>
      <c r="E71" s="11">
        <v>4.9000000000000004</v>
      </c>
      <c r="F71" s="11">
        <v>5.0999999999999996</v>
      </c>
      <c r="G71" s="11">
        <v>5.6</v>
      </c>
      <c r="H71" s="11">
        <v>6.6</v>
      </c>
      <c r="I71" s="11">
        <v>7.3</v>
      </c>
      <c r="J71" s="11">
        <v>8.1999999999999993</v>
      </c>
      <c r="K71" s="11">
        <v>9.3000000000000007</v>
      </c>
      <c r="L71" s="11">
        <v>10.3</v>
      </c>
      <c r="M71" s="11">
        <v>11.3</v>
      </c>
      <c r="N71" s="11">
        <v>12.3</v>
      </c>
      <c r="O71" s="11">
        <v>13.7</v>
      </c>
      <c r="P71" s="11">
        <v>16.100000000000001</v>
      </c>
      <c r="Q71" s="11">
        <v>17.399999999999999</v>
      </c>
      <c r="R71" s="11">
        <v>18.899999999999999</v>
      </c>
      <c r="S71" s="11">
        <v>20.6</v>
      </c>
      <c r="T71" s="11">
        <v>22.6</v>
      </c>
      <c r="U71" s="11">
        <v>24.2</v>
      </c>
      <c r="V71" s="11">
        <v>26.8</v>
      </c>
      <c r="W71" s="11">
        <v>28.4</v>
      </c>
      <c r="X71" s="11">
        <v>30.3</v>
      </c>
      <c r="Y71" s="11">
        <v>32.4</v>
      </c>
      <c r="Z71" s="11">
        <v>34.1</v>
      </c>
      <c r="AA71" s="11">
        <v>37.6</v>
      </c>
      <c r="AB71" s="11">
        <v>39.6</v>
      </c>
      <c r="AC71" s="11">
        <v>42.2</v>
      </c>
      <c r="AD71" s="11">
        <v>45.4</v>
      </c>
      <c r="AE71" s="11">
        <v>47.8</v>
      </c>
      <c r="AF71" s="11">
        <v>50.9</v>
      </c>
      <c r="AG71" s="11">
        <v>54.6</v>
      </c>
      <c r="AH71" s="11">
        <v>58.5</v>
      </c>
      <c r="AI71" s="11">
        <v>63.6</v>
      </c>
      <c r="AJ71" s="11">
        <v>69.3</v>
      </c>
      <c r="AK71" s="11">
        <v>75.599999999999994</v>
      </c>
      <c r="AL71" s="11">
        <v>77.8</v>
      </c>
      <c r="AM71" s="11">
        <v>83.3</v>
      </c>
      <c r="AN71" s="11">
        <v>87.9</v>
      </c>
      <c r="AO71" s="11">
        <v>91.5</v>
      </c>
      <c r="AP71" s="11">
        <v>97</v>
      </c>
      <c r="AQ71" s="11">
        <v>102</v>
      </c>
      <c r="AR71" s="11">
        <v>102.1</v>
      </c>
      <c r="AS71" s="11">
        <v>104.5</v>
      </c>
      <c r="AT71" s="11">
        <v>106.7</v>
      </c>
      <c r="AU71" s="11">
        <v>108.4</v>
      </c>
      <c r="AV71" s="11">
        <v>109.9</v>
      </c>
      <c r="AW71" s="11">
        <v>112.7</v>
      </c>
      <c r="AX71" s="11">
        <v>117.8</v>
      </c>
    </row>
    <row r="72" spans="1:50" s="10" customFormat="1" x14ac:dyDescent="0.25">
      <c r="A72" s="32">
        <v>64</v>
      </c>
      <c r="B72" s="10" t="s">
        <v>1447</v>
      </c>
      <c r="C72" s="10" t="s">
        <v>1446</v>
      </c>
      <c r="D72" s="11">
        <v>3.2</v>
      </c>
      <c r="E72" s="11">
        <v>3.4</v>
      </c>
      <c r="F72" s="11">
        <v>3.6</v>
      </c>
      <c r="G72" s="11">
        <v>4</v>
      </c>
      <c r="H72" s="11">
        <v>4.8</v>
      </c>
      <c r="I72" s="11">
        <v>5.5</v>
      </c>
      <c r="J72" s="11">
        <v>6.7</v>
      </c>
      <c r="K72" s="11">
        <v>8.1999999999999993</v>
      </c>
      <c r="L72" s="11">
        <v>9.5</v>
      </c>
      <c r="M72" s="11">
        <v>10.7</v>
      </c>
      <c r="N72" s="11">
        <v>12.1</v>
      </c>
      <c r="O72" s="11">
        <v>13.6</v>
      </c>
      <c r="P72" s="11">
        <v>16.5</v>
      </c>
      <c r="Q72" s="11">
        <v>17.5</v>
      </c>
      <c r="R72" s="11">
        <v>21.6</v>
      </c>
      <c r="S72" s="11">
        <v>25.2</v>
      </c>
      <c r="T72" s="11">
        <v>29.4</v>
      </c>
      <c r="U72" s="11">
        <v>33.799999999999997</v>
      </c>
      <c r="V72" s="11">
        <v>38.5</v>
      </c>
      <c r="W72" s="11">
        <v>45.3</v>
      </c>
      <c r="X72" s="11">
        <v>52.4</v>
      </c>
      <c r="Y72" s="11">
        <v>64.900000000000006</v>
      </c>
      <c r="Z72" s="11">
        <v>74.8</v>
      </c>
      <c r="AA72" s="11">
        <v>86.3</v>
      </c>
      <c r="AB72" s="11">
        <v>95.8</v>
      </c>
      <c r="AC72" s="11">
        <v>104.1</v>
      </c>
      <c r="AD72" s="11">
        <v>113.4</v>
      </c>
      <c r="AE72" s="11">
        <v>120.1</v>
      </c>
      <c r="AF72" s="11">
        <v>127.3</v>
      </c>
      <c r="AG72" s="11">
        <v>133.80000000000001</v>
      </c>
      <c r="AH72" s="11">
        <v>136.5</v>
      </c>
      <c r="AI72" s="11">
        <v>143.80000000000001</v>
      </c>
      <c r="AJ72" s="11">
        <v>157.19999999999999</v>
      </c>
      <c r="AK72" s="11">
        <v>169.8</v>
      </c>
      <c r="AL72" s="11">
        <v>181.3</v>
      </c>
      <c r="AM72" s="11">
        <v>193</v>
      </c>
      <c r="AN72" s="11">
        <v>204.4</v>
      </c>
      <c r="AO72" s="11">
        <v>213</v>
      </c>
      <c r="AP72" s="11">
        <v>227.2</v>
      </c>
      <c r="AQ72" s="11">
        <v>240</v>
      </c>
      <c r="AR72" s="11">
        <v>249.8</v>
      </c>
      <c r="AS72" s="11">
        <v>260.60000000000002</v>
      </c>
      <c r="AT72" s="11">
        <v>272.8</v>
      </c>
      <c r="AU72" s="11">
        <v>286.2</v>
      </c>
      <c r="AV72" s="11">
        <v>291.8</v>
      </c>
      <c r="AW72" s="11">
        <v>306.7</v>
      </c>
      <c r="AX72" s="11">
        <v>328.5</v>
      </c>
    </row>
    <row r="73" spans="1:50" s="10" customFormat="1" x14ac:dyDescent="0.25">
      <c r="A73" s="32">
        <v>65</v>
      </c>
      <c r="B73" s="10" t="s">
        <v>1445</v>
      </c>
      <c r="C73" s="10" t="s">
        <v>1444</v>
      </c>
      <c r="D73" s="11">
        <v>22.1</v>
      </c>
      <c r="E73" s="11">
        <v>25.4</v>
      </c>
      <c r="F73" s="11">
        <v>29.6</v>
      </c>
      <c r="G73" s="11">
        <v>33.5</v>
      </c>
      <c r="H73" s="11">
        <v>37.299999999999997</v>
      </c>
      <c r="I73" s="11">
        <v>42.9</v>
      </c>
      <c r="J73" s="11">
        <v>50.5</v>
      </c>
      <c r="K73" s="11">
        <v>58.5</v>
      </c>
      <c r="L73" s="11">
        <v>66.2</v>
      </c>
      <c r="M73" s="11">
        <v>76.5</v>
      </c>
      <c r="N73" s="11">
        <v>87.3</v>
      </c>
      <c r="O73" s="11">
        <v>101</v>
      </c>
      <c r="P73" s="11">
        <v>118.3</v>
      </c>
      <c r="Q73" s="11">
        <v>134.5</v>
      </c>
      <c r="R73" s="11">
        <v>149.80000000000001</v>
      </c>
      <c r="S73" s="11">
        <v>160.69999999999999</v>
      </c>
      <c r="T73" s="11">
        <v>172.8</v>
      </c>
      <c r="U73" s="11">
        <v>186.8</v>
      </c>
      <c r="V73" s="11">
        <v>201.6</v>
      </c>
      <c r="W73" s="11">
        <v>223.9</v>
      </c>
      <c r="X73" s="11">
        <v>246.6</v>
      </c>
      <c r="Y73" s="11">
        <v>274.10000000000002</v>
      </c>
      <c r="Z73" s="11">
        <v>302</v>
      </c>
      <c r="AA73" s="11">
        <v>330.1</v>
      </c>
      <c r="AB73" s="11">
        <v>351.4</v>
      </c>
      <c r="AC73" s="11">
        <v>365.9</v>
      </c>
      <c r="AD73" s="11">
        <v>383.3</v>
      </c>
      <c r="AE73" s="11">
        <v>400.8</v>
      </c>
      <c r="AF73" s="11">
        <v>421.8</v>
      </c>
      <c r="AG73" s="11">
        <v>441.6</v>
      </c>
      <c r="AH73" s="11">
        <v>456.5</v>
      </c>
      <c r="AI73" s="11">
        <v>481.8</v>
      </c>
      <c r="AJ73" s="11">
        <v>520.79999999999995</v>
      </c>
      <c r="AK73" s="11">
        <v>568.20000000000005</v>
      </c>
      <c r="AL73" s="11">
        <v>604.1</v>
      </c>
      <c r="AM73" s="11">
        <v>649.6</v>
      </c>
      <c r="AN73" s="11">
        <v>696.1</v>
      </c>
      <c r="AO73" s="11">
        <v>741.2</v>
      </c>
      <c r="AP73" s="11">
        <v>791.9</v>
      </c>
      <c r="AQ73" s="11">
        <v>830.8</v>
      </c>
      <c r="AR73" s="11">
        <v>882.6</v>
      </c>
      <c r="AS73" s="11">
        <v>922.8</v>
      </c>
      <c r="AT73" s="11">
        <v>966.8</v>
      </c>
      <c r="AU73" s="11">
        <v>1008.9</v>
      </c>
      <c r="AV73" s="11">
        <v>1033.9000000000001</v>
      </c>
      <c r="AW73" s="11">
        <v>1080.7</v>
      </c>
      <c r="AX73" s="11">
        <v>1138.2</v>
      </c>
    </row>
    <row r="74" spans="1:50" s="10" customFormat="1" x14ac:dyDescent="0.25">
      <c r="A74" s="32">
        <v>66</v>
      </c>
      <c r="B74" s="10" t="s">
        <v>1443</v>
      </c>
      <c r="C74" s="10" t="s">
        <v>1442</v>
      </c>
      <c r="D74" s="11">
        <v>18.3</v>
      </c>
      <c r="E74" s="11">
        <v>20.9</v>
      </c>
      <c r="F74" s="11">
        <v>24.3</v>
      </c>
      <c r="G74" s="11">
        <v>27.6</v>
      </c>
      <c r="H74" s="11">
        <v>30.6</v>
      </c>
      <c r="I74" s="11">
        <v>35.299999999999997</v>
      </c>
      <c r="J74" s="11">
        <v>41.7</v>
      </c>
      <c r="K74" s="11">
        <v>48.6</v>
      </c>
      <c r="L74" s="11">
        <v>55.1</v>
      </c>
      <c r="M74" s="11">
        <v>63.6</v>
      </c>
      <c r="N74" s="11">
        <v>72.900000000000006</v>
      </c>
      <c r="O74" s="11">
        <v>84.7</v>
      </c>
      <c r="P74" s="11">
        <v>100</v>
      </c>
      <c r="Q74" s="11">
        <v>115.2</v>
      </c>
      <c r="R74" s="11">
        <v>127.4</v>
      </c>
      <c r="S74" s="11">
        <v>135.80000000000001</v>
      </c>
      <c r="T74" s="11">
        <v>145.80000000000001</v>
      </c>
      <c r="U74" s="11">
        <v>157.4</v>
      </c>
      <c r="V74" s="11">
        <v>170.9</v>
      </c>
      <c r="W74" s="11">
        <v>188.8</v>
      </c>
      <c r="X74" s="11">
        <v>207.7</v>
      </c>
      <c r="Y74" s="11">
        <v>228.8</v>
      </c>
      <c r="Z74" s="11">
        <v>253.3</v>
      </c>
      <c r="AA74" s="11">
        <v>277.60000000000002</v>
      </c>
      <c r="AB74" s="11">
        <v>295.5</v>
      </c>
      <c r="AC74" s="11">
        <v>307.2</v>
      </c>
      <c r="AD74" s="11">
        <v>318.39999999999998</v>
      </c>
      <c r="AE74" s="11">
        <v>330.1</v>
      </c>
      <c r="AF74" s="11">
        <v>345.5</v>
      </c>
      <c r="AG74" s="11">
        <v>360.1</v>
      </c>
      <c r="AH74" s="11">
        <v>373.2</v>
      </c>
      <c r="AI74" s="11">
        <v>393.9</v>
      </c>
      <c r="AJ74" s="11">
        <v>427.1</v>
      </c>
      <c r="AK74" s="11">
        <v>469.5</v>
      </c>
      <c r="AL74" s="11">
        <v>498.4</v>
      </c>
      <c r="AM74" s="11">
        <v>537.9</v>
      </c>
      <c r="AN74" s="11">
        <v>577.20000000000005</v>
      </c>
      <c r="AO74" s="11">
        <v>617</v>
      </c>
      <c r="AP74" s="11">
        <v>658.1</v>
      </c>
      <c r="AQ74" s="11">
        <v>690.1</v>
      </c>
      <c r="AR74" s="11">
        <v>736.6</v>
      </c>
      <c r="AS74" s="11">
        <v>770.5</v>
      </c>
      <c r="AT74" s="11">
        <v>808.3</v>
      </c>
      <c r="AU74" s="11">
        <v>847.3</v>
      </c>
      <c r="AV74" s="11">
        <v>870.5</v>
      </c>
      <c r="AW74" s="11">
        <v>912.8</v>
      </c>
      <c r="AX74" s="11">
        <v>963.7</v>
      </c>
    </row>
    <row r="75" spans="1:50" s="10" customFormat="1" x14ac:dyDescent="0.25">
      <c r="A75" s="32">
        <v>67</v>
      </c>
      <c r="B75" s="10" t="s">
        <v>1441</v>
      </c>
      <c r="C75" s="10" t="s">
        <v>1440</v>
      </c>
      <c r="D75" s="11">
        <v>3.8</v>
      </c>
      <c r="E75" s="11">
        <v>4.5</v>
      </c>
      <c r="F75" s="11">
        <v>5.3</v>
      </c>
      <c r="G75" s="11">
        <v>6</v>
      </c>
      <c r="H75" s="11">
        <v>6.7</v>
      </c>
      <c r="I75" s="11">
        <v>7.7</v>
      </c>
      <c r="J75" s="11">
        <v>8.8000000000000007</v>
      </c>
      <c r="K75" s="11">
        <v>9.9</v>
      </c>
      <c r="L75" s="11">
        <v>11.1</v>
      </c>
      <c r="M75" s="11">
        <v>12.8</v>
      </c>
      <c r="N75" s="11">
        <v>14.4</v>
      </c>
      <c r="O75" s="11">
        <v>16.399999999999999</v>
      </c>
      <c r="P75" s="11">
        <v>18.3</v>
      </c>
      <c r="Q75" s="11">
        <v>19.3</v>
      </c>
      <c r="R75" s="11">
        <v>22.4</v>
      </c>
      <c r="S75" s="11">
        <v>24.9</v>
      </c>
      <c r="T75" s="11">
        <v>27</v>
      </c>
      <c r="U75" s="11">
        <v>29.4</v>
      </c>
      <c r="V75" s="11">
        <v>30.7</v>
      </c>
      <c r="W75" s="11">
        <v>35.1</v>
      </c>
      <c r="X75" s="11">
        <v>38.9</v>
      </c>
      <c r="Y75" s="11">
        <v>45.3</v>
      </c>
      <c r="Z75" s="11">
        <v>48.7</v>
      </c>
      <c r="AA75" s="11">
        <v>52.5</v>
      </c>
      <c r="AB75" s="11">
        <v>55.9</v>
      </c>
      <c r="AC75" s="11">
        <v>58.7</v>
      </c>
      <c r="AD75" s="11">
        <v>64.8</v>
      </c>
      <c r="AE75" s="11">
        <v>70.7</v>
      </c>
      <c r="AF75" s="11">
        <v>76.3</v>
      </c>
      <c r="AG75" s="11">
        <v>81.5</v>
      </c>
      <c r="AH75" s="11">
        <v>83.2</v>
      </c>
      <c r="AI75" s="11">
        <v>87.9</v>
      </c>
      <c r="AJ75" s="11">
        <v>93.7</v>
      </c>
      <c r="AK75" s="11">
        <v>98.6</v>
      </c>
      <c r="AL75" s="11">
        <v>105.7</v>
      </c>
      <c r="AM75" s="11">
        <v>111.8</v>
      </c>
      <c r="AN75" s="11">
        <v>119</v>
      </c>
      <c r="AO75" s="11">
        <v>124.2</v>
      </c>
      <c r="AP75" s="11">
        <v>133.80000000000001</v>
      </c>
      <c r="AQ75" s="11">
        <v>140.80000000000001</v>
      </c>
      <c r="AR75" s="11">
        <v>146.1</v>
      </c>
      <c r="AS75" s="11">
        <v>152.30000000000001</v>
      </c>
      <c r="AT75" s="11">
        <v>158.5</v>
      </c>
      <c r="AU75" s="11">
        <v>161.6</v>
      </c>
      <c r="AV75" s="11">
        <v>163.4</v>
      </c>
      <c r="AW75" s="11">
        <v>167.9</v>
      </c>
      <c r="AX75" s="11">
        <v>174.4</v>
      </c>
    </row>
    <row r="76" spans="1:50" s="8" customFormat="1" x14ac:dyDescent="0.25">
      <c r="A76" s="35">
        <v>68</v>
      </c>
      <c r="B76" s="8" t="s">
        <v>1439</v>
      </c>
      <c r="C76" s="8" t="s">
        <v>1438</v>
      </c>
      <c r="D76" s="9">
        <v>18</v>
      </c>
      <c r="E76" s="9">
        <v>20</v>
      </c>
      <c r="F76" s="9">
        <v>22.4</v>
      </c>
      <c r="G76" s="9">
        <v>24.5</v>
      </c>
      <c r="H76" s="9">
        <v>26.1</v>
      </c>
      <c r="I76" s="9">
        <v>28.5</v>
      </c>
      <c r="J76" s="9">
        <v>32</v>
      </c>
      <c r="K76" s="9">
        <v>36.200000000000003</v>
      </c>
      <c r="L76" s="9">
        <v>41.4</v>
      </c>
      <c r="M76" s="9">
        <v>45.2</v>
      </c>
      <c r="N76" s="9">
        <v>50.7</v>
      </c>
      <c r="O76" s="9">
        <v>55.4</v>
      </c>
      <c r="P76" s="9">
        <v>59.8</v>
      </c>
      <c r="Q76" s="9">
        <v>61.7</v>
      </c>
      <c r="R76" s="9">
        <v>68.900000000000006</v>
      </c>
      <c r="S76" s="9">
        <v>80</v>
      </c>
      <c r="T76" s="9">
        <v>90.1</v>
      </c>
      <c r="U76" s="9">
        <v>95</v>
      </c>
      <c r="V76" s="9">
        <v>103.1</v>
      </c>
      <c r="W76" s="9">
        <v>114.2</v>
      </c>
      <c r="X76" s="9">
        <v>121.8</v>
      </c>
      <c r="Y76" s="9">
        <v>126.4</v>
      </c>
      <c r="Z76" s="9">
        <v>123.7</v>
      </c>
      <c r="AA76" s="9">
        <v>133.6</v>
      </c>
      <c r="AB76" s="9">
        <v>146.1</v>
      </c>
      <c r="AC76" s="9">
        <v>161.9</v>
      </c>
      <c r="AD76" s="9">
        <v>177.9</v>
      </c>
      <c r="AE76" s="9">
        <v>195</v>
      </c>
      <c r="AF76" s="9">
        <v>214.3</v>
      </c>
      <c r="AG76" s="9">
        <v>227.6</v>
      </c>
      <c r="AH76" s="9">
        <v>244.1</v>
      </c>
      <c r="AI76" s="9">
        <v>263.5</v>
      </c>
      <c r="AJ76" s="9">
        <v>264.7</v>
      </c>
      <c r="AK76" s="9">
        <v>258.2</v>
      </c>
      <c r="AL76" s="9">
        <v>265.5</v>
      </c>
      <c r="AM76" s="9">
        <v>276.60000000000002</v>
      </c>
      <c r="AN76" s="9">
        <v>289.39999999999998</v>
      </c>
      <c r="AO76" s="9">
        <v>302.10000000000002</v>
      </c>
      <c r="AP76" s="9">
        <v>312.2</v>
      </c>
      <c r="AQ76" s="9">
        <v>311.7</v>
      </c>
      <c r="AR76" s="9">
        <v>289.7</v>
      </c>
      <c r="AS76" s="9">
        <v>292.89999999999998</v>
      </c>
      <c r="AT76" s="9">
        <v>308.10000000000002</v>
      </c>
      <c r="AU76" s="9">
        <v>319.5</v>
      </c>
      <c r="AV76" s="9">
        <v>334.5</v>
      </c>
      <c r="AW76" s="9">
        <v>354.1</v>
      </c>
      <c r="AX76" s="9">
        <v>368.4</v>
      </c>
    </row>
    <row r="77" spans="1:50" s="10" customFormat="1" x14ac:dyDescent="0.25">
      <c r="A77" s="32">
        <v>69</v>
      </c>
      <c r="B77" s="10" t="s">
        <v>1437</v>
      </c>
      <c r="C77" s="10" t="s">
        <v>1436</v>
      </c>
      <c r="D77" s="11">
        <v>11.5</v>
      </c>
      <c r="E77" s="11">
        <v>13</v>
      </c>
      <c r="F77" s="11">
        <v>14.6</v>
      </c>
      <c r="G77" s="11">
        <v>15.8</v>
      </c>
      <c r="H77" s="11">
        <v>16.600000000000001</v>
      </c>
      <c r="I77" s="11">
        <v>17.7</v>
      </c>
      <c r="J77" s="11">
        <v>20.6</v>
      </c>
      <c r="K77" s="11">
        <v>23</v>
      </c>
      <c r="L77" s="11">
        <v>26.6</v>
      </c>
      <c r="M77" s="11">
        <v>29.5</v>
      </c>
      <c r="N77" s="11">
        <v>33.200000000000003</v>
      </c>
      <c r="O77" s="11">
        <v>35.1</v>
      </c>
      <c r="P77" s="11">
        <v>38.4</v>
      </c>
      <c r="Q77" s="11">
        <v>39.799999999999997</v>
      </c>
      <c r="R77" s="11">
        <v>45</v>
      </c>
      <c r="S77" s="11">
        <v>53</v>
      </c>
      <c r="T77" s="11">
        <v>62</v>
      </c>
      <c r="U77" s="11">
        <v>65.8</v>
      </c>
      <c r="V77" s="11">
        <v>71.8</v>
      </c>
      <c r="W77" s="11">
        <v>79.5</v>
      </c>
      <c r="X77" s="11">
        <v>84.8</v>
      </c>
      <c r="Y77" s="11">
        <v>87.2</v>
      </c>
      <c r="Z77" s="11">
        <v>84.4</v>
      </c>
      <c r="AA77" s="11">
        <v>93.1</v>
      </c>
      <c r="AB77" s="11">
        <v>102.6</v>
      </c>
      <c r="AC77" s="11">
        <v>115.9</v>
      </c>
      <c r="AD77" s="11">
        <v>129.1</v>
      </c>
      <c r="AE77" s="11">
        <v>142.80000000000001</v>
      </c>
      <c r="AF77" s="11">
        <v>157.19999999999999</v>
      </c>
      <c r="AG77" s="11">
        <v>165.2</v>
      </c>
      <c r="AH77" s="11">
        <v>177.7</v>
      </c>
      <c r="AI77" s="11">
        <v>189.3</v>
      </c>
      <c r="AJ77" s="11">
        <v>194.8</v>
      </c>
      <c r="AK77" s="11">
        <v>191.8</v>
      </c>
      <c r="AL77" s="11">
        <v>195.1</v>
      </c>
      <c r="AM77" s="11">
        <v>201.5</v>
      </c>
      <c r="AN77" s="11">
        <v>211.8</v>
      </c>
      <c r="AO77" s="11">
        <v>220.6</v>
      </c>
      <c r="AP77" s="11">
        <v>228.5</v>
      </c>
      <c r="AQ77" s="11">
        <v>226.7</v>
      </c>
      <c r="AR77" s="11">
        <v>210.4</v>
      </c>
      <c r="AS77" s="11">
        <v>211.9</v>
      </c>
      <c r="AT77" s="11">
        <v>222.8</v>
      </c>
      <c r="AU77" s="11">
        <v>229.2</v>
      </c>
      <c r="AV77" s="11">
        <v>239.7</v>
      </c>
      <c r="AW77" s="11">
        <v>254.2</v>
      </c>
      <c r="AX77" s="11">
        <v>265.5</v>
      </c>
    </row>
    <row r="78" spans="1:50" s="10" customFormat="1" x14ac:dyDescent="0.25">
      <c r="A78" s="32">
        <v>70</v>
      </c>
      <c r="B78" s="10" t="s">
        <v>1435</v>
      </c>
      <c r="C78" s="10" t="s">
        <v>1434</v>
      </c>
      <c r="D78" s="11">
        <v>10.1</v>
      </c>
      <c r="E78" s="11">
        <v>11.4</v>
      </c>
      <c r="F78" s="11">
        <v>12.9</v>
      </c>
      <c r="G78" s="11">
        <v>14</v>
      </c>
      <c r="H78" s="11">
        <v>14.7</v>
      </c>
      <c r="I78" s="11">
        <v>15.7</v>
      </c>
      <c r="J78" s="11">
        <v>18.3</v>
      </c>
      <c r="K78" s="11">
        <v>20.5</v>
      </c>
      <c r="L78" s="11">
        <v>23.8</v>
      </c>
      <c r="M78" s="11">
        <v>26.4</v>
      </c>
      <c r="N78" s="11">
        <v>29.8</v>
      </c>
      <c r="O78" s="11">
        <v>31.2</v>
      </c>
      <c r="P78" s="11">
        <v>33.9</v>
      </c>
      <c r="Q78" s="11">
        <v>35.1</v>
      </c>
      <c r="R78" s="11">
        <v>39.9</v>
      </c>
      <c r="S78" s="11">
        <v>45.9</v>
      </c>
      <c r="T78" s="11">
        <v>53.4</v>
      </c>
      <c r="U78" s="11">
        <v>56.2</v>
      </c>
      <c r="V78" s="11">
        <v>61.5</v>
      </c>
      <c r="W78" s="11">
        <v>68.3</v>
      </c>
      <c r="X78" s="11">
        <v>72.5</v>
      </c>
      <c r="Y78" s="11">
        <v>73.900000000000006</v>
      </c>
      <c r="Z78" s="11">
        <v>69.400000000000006</v>
      </c>
      <c r="AA78" s="11">
        <v>73.7</v>
      </c>
      <c r="AB78" s="11">
        <v>78.900000000000006</v>
      </c>
      <c r="AC78" s="11">
        <v>86.5</v>
      </c>
      <c r="AD78" s="11">
        <v>93.5</v>
      </c>
      <c r="AE78" s="11">
        <v>100.1</v>
      </c>
      <c r="AF78" s="11">
        <v>106.3</v>
      </c>
      <c r="AG78" s="11">
        <v>112.8</v>
      </c>
      <c r="AH78" s="11">
        <v>119.9</v>
      </c>
      <c r="AI78" s="11">
        <v>127.4</v>
      </c>
      <c r="AJ78" s="11">
        <v>133.80000000000001</v>
      </c>
      <c r="AK78" s="11">
        <v>136.80000000000001</v>
      </c>
      <c r="AL78" s="11">
        <v>143.5</v>
      </c>
      <c r="AM78" s="11">
        <v>148.5</v>
      </c>
      <c r="AN78" s="11">
        <v>155.1</v>
      </c>
      <c r="AO78" s="11">
        <v>157.30000000000001</v>
      </c>
      <c r="AP78" s="11">
        <v>162.4</v>
      </c>
      <c r="AQ78" s="11">
        <v>158.9</v>
      </c>
      <c r="AR78" s="11">
        <v>149.19999999999999</v>
      </c>
      <c r="AS78" s="11">
        <v>152.4</v>
      </c>
      <c r="AT78" s="11">
        <v>161.69999999999999</v>
      </c>
      <c r="AU78" s="11">
        <v>165.2</v>
      </c>
      <c r="AV78" s="11">
        <v>169.3</v>
      </c>
      <c r="AW78" s="11">
        <v>176.7</v>
      </c>
      <c r="AX78" s="11">
        <v>181.3</v>
      </c>
    </row>
    <row r="79" spans="1:50" s="10" customFormat="1" x14ac:dyDescent="0.25">
      <c r="A79" s="32">
        <v>71</v>
      </c>
      <c r="B79" s="10" t="s">
        <v>1433</v>
      </c>
      <c r="C79" s="10" t="s">
        <v>1432</v>
      </c>
      <c r="D79" s="11">
        <v>1.4</v>
      </c>
      <c r="E79" s="11">
        <v>1.5</v>
      </c>
      <c r="F79" s="11">
        <v>1.7</v>
      </c>
      <c r="G79" s="11">
        <v>1.9</v>
      </c>
      <c r="H79" s="11">
        <v>2</v>
      </c>
      <c r="I79" s="11">
        <v>2</v>
      </c>
      <c r="J79" s="11">
        <v>2.2999999999999998</v>
      </c>
      <c r="K79" s="11">
        <v>2.5</v>
      </c>
      <c r="L79" s="11">
        <v>2.9</v>
      </c>
      <c r="M79" s="11">
        <v>3</v>
      </c>
      <c r="N79" s="11">
        <v>3.4</v>
      </c>
      <c r="O79" s="11">
        <v>3.9</v>
      </c>
      <c r="P79" s="11">
        <v>4.5</v>
      </c>
      <c r="Q79" s="11">
        <v>4.7</v>
      </c>
      <c r="R79" s="11">
        <v>5.2</v>
      </c>
      <c r="S79" s="11">
        <v>7.1</v>
      </c>
      <c r="T79" s="11">
        <v>8.6999999999999993</v>
      </c>
      <c r="U79" s="11">
        <v>9.6</v>
      </c>
      <c r="V79" s="11">
        <v>10.3</v>
      </c>
      <c r="W79" s="11">
        <v>11.3</v>
      </c>
      <c r="X79" s="11">
        <v>12.3</v>
      </c>
      <c r="Y79" s="11">
        <v>13.3</v>
      </c>
      <c r="Z79" s="11">
        <v>15</v>
      </c>
      <c r="AA79" s="11">
        <v>19.399999999999999</v>
      </c>
      <c r="AB79" s="11">
        <v>23.8</v>
      </c>
      <c r="AC79" s="11">
        <v>29.4</v>
      </c>
      <c r="AD79" s="11">
        <v>35.700000000000003</v>
      </c>
      <c r="AE79" s="11">
        <v>42.6</v>
      </c>
      <c r="AF79" s="11">
        <v>50.9</v>
      </c>
      <c r="AG79" s="11">
        <v>52.5</v>
      </c>
      <c r="AH79" s="11">
        <v>57.8</v>
      </c>
      <c r="AI79" s="11">
        <v>61.9</v>
      </c>
      <c r="AJ79" s="11">
        <v>60.9</v>
      </c>
      <c r="AK79" s="11">
        <v>54.9</v>
      </c>
      <c r="AL79" s="11">
        <v>51.6</v>
      </c>
      <c r="AM79" s="11">
        <v>53</v>
      </c>
      <c r="AN79" s="11">
        <v>56.7</v>
      </c>
      <c r="AO79" s="11">
        <v>63.3</v>
      </c>
      <c r="AP79" s="11">
        <v>66.099999999999994</v>
      </c>
      <c r="AQ79" s="11">
        <v>67.8</v>
      </c>
      <c r="AR79" s="11">
        <v>61.2</v>
      </c>
      <c r="AS79" s="11">
        <v>59.6</v>
      </c>
      <c r="AT79" s="11">
        <v>61.1</v>
      </c>
      <c r="AU79" s="11">
        <v>64</v>
      </c>
      <c r="AV79" s="11">
        <v>70.400000000000006</v>
      </c>
      <c r="AW79" s="11">
        <v>77.599999999999994</v>
      </c>
      <c r="AX79" s="11">
        <v>84.3</v>
      </c>
    </row>
    <row r="80" spans="1:50" s="10" customFormat="1" x14ac:dyDescent="0.25">
      <c r="A80" s="32">
        <v>72</v>
      </c>
      <c r="B80" s="10" t="s">
        <v>1431</v>
      </c>
      <c r="C80" s="10" t="s">
        <v>1430</v>
      </c>
      <c r="D80" s="11">
        <v>6.5</v>
      </c>
      <c r="E80" s="11">
        <v>7.1</v>
      </c>
      <c r="F80" s="11">
        <v>7.8</v>
      </c>
      <c r="G80" s="11">
        <v>8.6999999999999993</v>
      </c>
      <c r="H80" s="11">
        <v>9.4</v>
      </c>
      <c r="I80" s="11">
        <v>10.7</v>
      </c>
      <c r="J80" s="11">
        <v>11.4</v>
      </c>
      <c r="K80" s="11">
        <v>13.2</v>
      </c>
      <c r="L80" s="11">
        <v>14.8</v>
      </c>
      <c r="M80" s="11">
        <v>15.7</v>
      </c>
      <c r="N80" s="11">
        <v>17.5</v>
      </c>
      <c r="O80" s="11">
        <v>20.2</v>
      </c>
      <c r="P80" s="11">
        <v>21.4</v>
      </c>
      <c r="Q80" s="11">
        <v>21.9</v>
      </c>
      <c r="R80" s="11">
        <v>23.9</v>
      </c>
      <c r="S80" s="11">
        <v>27</v>
      </c>
      <c r="T80" s="11">
        <v>28.1</v>
      </c>
      <c r="U80" s="11">
        <v>29.2</v>
      </c>
      <c r="V80" s="11">
        <v>31.3</v>
      </c>
      <c r="W80" s="11">
        <v>34.6</v>
      </c>
      <c r="X80" s="11">
        <v>37.1</v>
      </c>
      <c r="Y80" s="11">
        <v>39.200000000000003</v>
      </c>
      <c r="Z80" s="11">
        <v>39.299999999999997</v>
      </c>
      <c r="AA80" s="11">
        <v>40.5</v>
      </c>
      <c r="AB80" s="11">
        <v>43.5</v>
      </c>
      <c r="AC80" s="11">
        <v>46</v>
      </c>
      <c r="AD80" s="11">
        <v>48.8</v>
      </c>
      <c r="AE80" s="11">
        <v>52.2</v>
      </c>
      <c r="AF80" s="11">
        <v>57.1</v>
      </c>
      <c r="AG80" s="11">
        <v>62.4</v>
      </c>
      <c r="AH80" s="11">
        <v>66.400000000000006</v>
      </c>
      <c r="AI80" s="11">
        <v>74.3</v>
      </c>
      <c r="AJ80" s="11">
        <v>69.900000000000006</v>
      </c>
      <c r="AK80" s="11">
        <v>66.400000000000006</v>
      </c>
      <c r="AL80" s="11">
        <v>70.400000000000006</v>
      </c>
      <c r="AM80" s="11">
        <v>75.099999999999994</v>
      </c>
      <c r="AN80" s="11">
        <v>77.599999999999994</v>
      </c>
      <c r="AO80" s="11">
        <v>81.5</v>
      </c>
      <c r="AP80" s="11">
        <v>83.7</v>
      </c>
      <c r="AQ80" s="11">
        <v>85</v>
      </c>
      <c r="AR80" s="11">
        <v>79.3</v>
      </c>
      <c r="AS80" s="11">
        <v>81</v>
      </c>
      <c r="AT80" s="11">
        <v>85.3</v>
      </c>
      <c r="AU80" s="11">
        <v>90.3</v>
      </c>
      <c r="AV80" s="11">
        <v>94.8</v>
      </c>
      <c r="AW80" s="11">
        <v>99.8</v>
      </c>
      <c r="AX80" s="11">
        <v>102.9</v>
      </c>
    </row>
    <row r="81" spans="1:50" s="10" customFormat="1" x14ac:dyDescent="0.25">
      <c r="A81" s="32">
        <v>73</v>
      </c>
      <c r="B81" s="10" t="s">
        <v>1429</v>
      </c>
      <c r="C81" s="10" t="s">
        <v>1428</v>
      </c>
      <c r="D81" s="11">
        <v>3.6</v>
      </c>
      <c r="E81" s="11">
        <v>4</v>
      </c>
      <c r="F81" s="11">
        <v>4.3</v>
      </c>
      <c r="G81" s="11">
        <v>4.5999999999999996</v>
      </c>
      <c r="H81" s="11">
        <v>4.7</v>
      </c>
      <c r="I81" s="11">
        <v>5.2</v>
      </c>
      <c r="J81" s="11">
        <v>5.5</v>
      </c>
      <c r="K81" s="11">
        <v>6</v>
      </c>
      <c r="L81" s="11">
        <v>6.5</v>
      </c>
      <c r="M81" s="11">
        <v>6.6</v>
      </c>
      <c r="N81" s="11">
        <v>7.1</v>
      </c>
      <c r="O81" s="11">
        <v>7.4</v>
      </c>
      <c r="P81" s="11">
        <v>8</v>
      </c>
      <c r="Q81" s="11">
        <v>8.4</v>
      </c>
      <c r="R81" s="11">
        <v>8.6999999999999993</v>
      </c>
      <c r="S81" s="11">
        <v>9.3000000000000007</v>
      </c>
      <c r="T81" s="11">
        <v>9.8000000000000007</v>
      </c>
      <c r="U81" s="11">
        <v>9.9</v>
      </c>
      <c r="V81" s="11">
        <v>10</v>
      </c>
      <c r="W81" s="11">
        <v>11.2</v>
      </c>
      <c r="X81" s="11">
        <v>11.8</v>
      </c>
      <c r="Y81" s="11">
        <v>12.9</v>
      </c>
      <c r="Z81" s="11">
        <v>14</v>
      </c>
      <c r="AA81" s="11">
        <v>14.8</v>
      </c>
      <c r="AB81" s="11">
        <v>15.4</v>
      </c>
      <c r="AC81" s="11">
        <v>16.100000000000001</v>
      </c>
      <c r="AD81" s="11">
        <v>16.7</v>
      </c>
      <c r="AE81" s="11">
        <v>17.399999999999999</v>
      </c>
      <c r="AF81" s="11">
        <v>18.100000000000001</v>
      </c>
      <c r="AG81" s="11">
        <v>20.100000000000001</v>
      </c>
      <c r="AH81" s="11">
        <v>21.3</v>
      </c>
      <c r="AI81" s="11">
        <v>22.9</v>
      </c>
      <c r="AJ81" s="11">
        <v>24.7</v>
      </c>
      <c r="AK81" s="11">
        <v>24.6</v>
      </c>
      <c r="AL81" s="11">
        <v>25.3</v>
      </c>
      <c r="AM81" s="11">
        <v>27.9</v>
      </c>
      <c r="AN81" s="11">
        <v>29.6</v>
      </c>
      <c r="AO81" s="11">
        <v>32.5</v>
      </c>
      <c r="AP81" s="11">
        <v>33.4</v>
      </c>
      <c r="AQ81" s="11">
        <v>34.799999999999997</v>
      </c>
      <c r="AR81" s="11">
        <v>34.5</v>
      </c>
      <c r="AS81" s="11">
        <v>35.6</v>
      </c>
      <c r="AT81" s="11">
        <v>38.200000000000003</v>
      </c>
      <c r="AU81" s="11">
        <v>40.299999999999997</v>
      </c>
      <c r="AV81" s="11">
        <v>42.7</v>
      </c>
      <c r="AW81" s="11">
        <v>44.3</v>
      </c>
      <c r="AX81" s="11">
        <v>45.1</v>
      </c>
    </row>
    <row r="82" spans="1:50" s="10" customFormat="1" x14ac:dyDescent="0.25">
      <c r="A82" s="32">
        <v>74</v>
      </c>
      <c r="B82" s="10" t="s">
        <v>1427</v>
      </c>
      <c r="C82" s="10" t="s">
        <v>1426</v>
      </c>
      <c r="D82" s="11">
        <v>2.8</v>
      </c>
      <c r="E82" s="11">
        <v>3.1</v>
      </c>
      <c r="F82" s="11">
        <v>3.5</v>
      </c>
      <c r="G82" s="11">
        <v>4.0999999999999996</v>
      </c>
      <c r="H82" s="11">
        <v>4.7</v>
      </c>
      <c r="I82" s="11">
        <v>5.5</v>
      </c>
      <c r="J82" s="11">
        <v>5.9</v>
      </c>
      <c r="K82" s="11">
        <v>7.1</v>
      </c>
      <c r="L82" s="11">
        <v>8.3000000000000007</v>
      </c>
      <c r="M82" s="11">
        <v>9.1</v>
      </c>
      <c r="N82" s="11">
        <v>10.4</v>
      </c>
      <c r="O82" s="11">
        <v>12.8</v>
      </c>
      <c r="P82" s="11">
        <v>13.4</v>
      </c>
      <c r="Q82" s="11">
        <v>13.5</v>
      </c>
      <c r="R82" s="11">
        <v>15.1</v>
      </c>
      <c r="S82" s="11">
        <v>17.600000000000001</v>
      </c>
      <c r="T82" s="11">
        <v>18.100000000000001</v>
      </c>
      <c r="U82" s="11">
        <v>19</v>
      </c>
      <c r="V82" s="11">
        <v>20.9</v>
      </c>
      <c r="W82" s="11">
        <v>23</v>
      </c>
      <c r="X82" s="11">
        <v>24.8</v>
      </c>
      <c r="Y82" s="11">
        <v>25.9</v>
      </c>
      <c r="Z82" s="11">
        <v>25.1</v>
      </c>
      <c r="AA82" s="11">
        <v>25.6</v>
      </c>
      <c r="AB82" s="11">
        <v>27.7</v>
      </c>
      <c r="AC82" s="11">
        <v>29.2</v>
      </c>
      <c r="AD82" s="11">
        <v>31.1</v>
      </c>
      <c r="AE82" s="11">
        <v>33.299999999999997</v>
      </c>
      <c r="AF82" s="11">
        <v>37.200000000000003</v>
      </c>
      <c r="AG82" s="11">
        <v>40.299999999999997</v>
      </c>
      <c r="AH82" s="11">
        <v>43</v>
      </c>
      <c r="AI82" s="11">
        <v>49.2</v>
      </c>
      <c r="AJ82" s="11">
        <v>42.9</v>
      </c>
      <c r="AK82" s="11">
        <v>39.5</v>
      </c>
      <c r="AL82" s="11">
        <v>42.7</v>
      </c>
      <c r="AM82" s="11">
        <v>44.7</v>
      </c>
      <c r="AN82" s="11">
        <v>45.4</v>
      </c>
      <c r="AO82" s="11">
        <v>46.3</v>
      </c>
      <c r="AP82" s="11">
        <v>47.6</v>
      </c>
      <c r="AQ82" s="11">
        <v>47.4</v>
      </c>
      <c r="AR82" s="11">
        <v>42.2</v>
      </c>
      <c r="AS82" s="11">
        <v>42.7</v>
      </c>
      <c r="AT82" s="11">
        <v>44.3</v>
      </c>
      <c r="AU82" s="11">
        <v>46.9</v>
      </c>
      <c r="AV82" s="11">
        <v>48.8</v>
      </c>
      <c r="AW82" s="11">
        <v>52.1</v>
      </c>
      <c r="AX82" s="11">
        <v>54.2</v>
      </c>
    </row>
    <row r="83" spans="1:50" s="10" customFormat="1" x14ac:dyDescent="0.25">
      <c r="A83" s="32">
        <v>75</v>
      </c>
      <c r="B83" s="10" t="s">
        <v>1425</v>
      </c>
      <c r="C83" s="10" t="s">
        <v>1424</v>
      </c>
      <c r="D83" s="11">
        <v>0</v>
      </c>
      <c r="E83" s="11">
        <v>0</v>
      </c>
      <c r="F83" s="11">
        <v>0</v>
      </c>
      <c r="G83" s="11">
        <v>0</v>
      </c>
      <c r="H83" s="11">
        <v>0</v>
      </c>
      <c r="I83" s="11">
        <v>0</v>
      </c>
      <c r="J83" s="11">
        <v>0</v>
      </c>
      <c r="K83" s="11">
        <v>0</v>
      </c>
      <c r="L83" s="11">
        <v>0</v>
      </c>
      <c r="M83" s="11">
        <v>0</v>
      </c>
      <c r="N83" s="11">
        <v>0</v>
      </c>
      <c r="O83" s="11">
        <v>0</v>
      </c>
      <c r="P83" s="11">
        <v>0</v>
      </c>
      <c r="Q83" s="11">
        <v>0</v>
      </c>
      <c r="R83" s="11">
        <v>0.1</v>
      </c>
      <c r="S83" s="11">
        <v>0.1</v>
      </c>
      <c r="T83" s="11">
        <v>0.2</v>
      </c>
      <c r="U83" s="11">
        <v>0.3</v>
      </c>
      <c r="V83" s="11">
        <v>0.4</v>
      </c>
      <c r="W83" s="11">
        <v>0.5</v>
      </c>
      <c r="X83" s="11">
        <v>0.4</v>
      </c>
      <c r="Y83" s="11">
        <v>0.3</v>
      </c>
      <c r="Z83" s="11">
        <v>0.2</v>
      </c>
      <c r="AA83" s="11">
        <v>0.1</v>
      </c>
      <c r="AB83" s="11">
        <v>0.3</v>
      </c>
      <c r="AC83" s="11">
        <v>0.6</v>
      </c>
      <c r="AD83" s="11">
        <v>1.1000000000000001</v>
      </c>
      <c r="AE83" s="11">
        <v>1.5</v>
      </c>
      <c r="AF83" s="11">
        <v>1.8</v>
      </c>
      <c r="AG83" s="11">
        <v>2</v>
      </c>
      <c r="AH83" s="11">
        <v>2.1</v>
      </c>
      <c r="AI83" s="11">
        <v>2.2000000000000002</v>
      </c>
      <c r="AJ83" s="11">
        <v>2.2999999999999998</v>
      </c>
      <c r="AK83" s="11">
        <v>2.2999999999999998</v>
      </c>
      <c r="AL83" s="11">
        <v>2.4</v>
      </c>
      <c r="AM83" s="11">
        <v>2.5</v>
      </c>
      <c r="AN83" s="11">
        <v>2.5</v>
      </c>
      <c r="AO83" s="11">
        <v>2.6</v>
      </c>
      <c r="AP83" s="11">
        <v>2.8</v>
      </c>
      <c r="AQ83" s="11">
        <v>2.8</v>
      </c>
      <c r="AR83" s="11">
        <v>2.5</v>
      </c>
      <c r="AS83" s="11">
        <v>2.7</v>
      </c>
      <c r="AT83" s="11">
        <v>2.9</v>
      </c>
      <c r="AU83" s="11">
        <v>3.1</v>
      </c>
      <c r="AV83" s="11">
        <v>3.3</v>
      </c>
      <c r="AW83" s="11">
        <v>3.4</v>
      </c>
      <c r="AX83" s="11">
        <v>3.6</v>
      </c>
    </row>
    <row r="84" spans="1:50" s="8" customFormat="1" x14ac:dyDescent="0.25">
      <c r="A84" s="35">
        <v>76</v>
      </c>
      <c r="B84" s="8" t="s">
        <v>1423</v>
      </c>
      <c r="C84" s="8" t="s">
        <v>1422</v>
      </c>
      <c r="D84" s="9">
        <v>12.9</v>
      </c>
      <c r="E84" s="9">
        <v>14</v>
      </c>
      <c r="F84" s="9">
        <v>15.1</v>
      </c>
      <c r="G84" s="9">
        <v>16.3</v>
      </c>
      <c r="H84" s="9">
        <v>18.3</v>
      </c>
      <c r="I84" s="9">
        <v>20.9</v>
      </c>
      <c r="J84" s="9">
        <v>23.7</v>
      </c>
      <c r="K84" s="9">
        <v>26.5</v>
      </c>
      <c r="L84" s="9">
        <v>29.6</v>
      </c>
      <c r="M84" s="9">
        <v>32.9</v>
      </c>
      <c r="N84" s="9">
        <v>36.700000000000003</v>
      </c>
      <c r="O84" s="9">
        <v>40.799999999999997</v>
      </c>
      <c r="P84" s="9">
        <v>47.1</v>
      </c>
      <c r="Q84" s="9">
        <v>52.5</v>
      </c>
      <c r="R84" s="9">
        <v>59.4</v>
      </c>
      <c r="S84" s="9">
        <v>66.099999999999994</v>
      </c>
      <c r="T84" s="9">
        <v>74</v>
      </c>
      <c r="U84" s="9">
        <v>80.400000000000006</v>
      </c>
      <c r="V84" s="9">
        <v>87.3</v>
      </c>
      <c r="W84" s="9">
        <v>99.2</v>
      </c>
      <c r="X84" s="9">
        <v>110.7</v>
      </c>
      <c r="Y84" s="9">
        <v>121.8</v>
      </c>
      <c r="Z84" s="9">
        <v>127.2</v>
      </c>
      <c r="AA84" s="9">
        <v>139.80000000000001</v>
      </c>
      <c r="AB84" s="9">
        <v>153.4</v>
      </c>
      <c r="AC84" s="9">
        <v>164.7</v>
      </c>
      <c r="AD84" s="9">
        <v>181.1</v>
      </c>
      <c r="AE84" s="9">
        <v>195.6</v>
      </c>
      <c r="AF84" s="9">
        <v>208.3</v>
      </c>
      <c r="AG84" s="9">
        <v>220.2</v>
      </c>
      <c r="AH84" s="9">
        <v>238.1</v>
      </c>
      <c r="AI84" s="9">
        <v>254.4</v>
      </c>
      <c r="AJ84" s="9">
        <v>262.3</v>
      </c>
      <c r="AK84" s="9">
        <v>271.39999999999998</v>
      </c>
      <c r="AL84" s="9">
        <v>289.2</v>
      </c>
      <c r="AM84" s="9">
        <v>312.10000000000002</v>
      </c>
      <c r="AN84" s="9">
        <v>328.9</v>
      </c>
      <c r="AO84" s="9">
        <v>351.9</v>
      </c>
      <c r="AP84" s="9">
        <v>375.8</v>
      </c>
      <c r="AQ84" s="9">
        <v>384.5</v>
      </c>
      <c r="AR84" s="9">
        <v>376</v>
      </c>
      <c r="AS84" s="9">
        <v>385.1</v>
      </c>
      <c r="AT84" s="9">
        <v>400.6</v>
      </c>
      <c r="AU84" s="9">
        <v>419.8</v>
      </c>
      <c r="AV84" s="9">
        <v>434.2</v>
      </c>
      <c r="AW84" s="9">
        <v>451.6</v>
      </c>
      <c r="AX84" s="9">
        <v>466.3</v>
      </c>
    </row>
    <row r="85" spans="1:50" s="10" customFormat="1" x14ac:dyDescent="0.25">
      <c r="A85" s="32">
        <v>77</v>
      </c>
      <c r="B85" s="10" t="s">
        <v>1421</v>
      </c>
      <c r="C85" s="10" t="s">
        <v>1420</v>
      </c>
      <c r="D85" s="11">
        <v>6.9</v>
      </c>
      <c r="E85" s="11">
        <v>7.6</v>
      </c>
      <c r="F85" s="11">
        <v>8.1</v>
      </c>
      <c r="G85" s="11">
        <v>8.6</v>
      </c>
      <c r="H85" s="11">
        <v>9.4</v>
      </c>
      <c r="I85" s="11">
        <v>10.8</v>
      </c>
      <c r="J85" s="11">
        <v>12.1</v>
      </c>
      <c r="K85" s="11">
        <v>13.2</v>
      </c>
      <c r="L85" s="11">
        <v>15</v>
      </c>
      <c r="M85" s="11">
        <v>16.600000000000001</v>
      </c>
      <c r="N85" s="11">
        <v>18.3</v>
      </c>
      <c r="O85" s="11">
        <v>20.100000000000001</v>
      </c>
      <c r="P85" s="11">
        <v>22.6</v>
      </c>
      <c r="Q85" s="11">
        <v>24.6</v>
      </c>
      <c r="R85" s="11">
        <v>27.2</v>
      </c>
      <c r="S85" s="11">
        <v>29.4</v>
      </c>
      <c r="T85" s="11">
        <v>32</v>
      </c>
      <c r="U85" s="11">
        <v>33.9</v>
      </c>
      <c r="V85" s="11">
        <v>35.799999999999997</v>
      </c>
      <c r="W85" s="11">
        <v>40</v>
      </c>
      <c r="X85" s="11">
        <v>45.3</v>
      </c>
      <c r="Y85" s="11">
        <v>49.7</v>
      </c>
      <c r="Z85" s="11">
        <v>52.1</v>
      </c>
      <c r="AA85" s="11">
        <v>57.4</v>
      </c>
      <c r="AB85" s="11">
        <v>61.2</v>
      </c>
      <c r="AC85" s="11">
        <v>64.2</v>
      </c>
      <c r="AD85" s="11">
        <v>69.5</v>
      </c>
      <c r="AE85" s="11">
        <v>74.599999999999994</v>
      </c>
      <c r="AF85" s="11">
        <v>79</v>
      </c>
      <c r="AG85" s="11">
        <v>83.3</v>
      </c>
      <c r="AH85" s="11">
        <v>87.3</v>
      </c>
      <c r="AI85" s="11">
        <v>91.9</v>
      </c>
      <c r="AJ85" s="11">
        <v>94.3</v>
      </c>
      <c r="AK85" s="11">
        <v>97.5</v>
      </c>
      <c r="AL85" s="11">
        <v>103.8</v>
      </c>
      <c r="AM85" s="11">
        <v>110.3</v>
      </c>
      <c r="AN85" s="11">
        <v>117.9</v>
      </c>
      <c r="AO85" s="11">
        <v>127.2</v>
      </c>
      <c r="AP85" s="11">
        <v>137.30000000000001</v>
      </c>
      <c r="AQ85" s="11">
        <v>140.5</v>
      </c>
      <c r="AR85" s="11">
        <v>137.9</v>
      </c>
      <c r="AS85" s="11">
        <v>141.80000000000001</v>
      </c>
      <c r="AT85" s="11">
        <v>148.4</v>
      </c>
      <c r="AU85" s="11">
        <v>154.9</v>
      </c>
      <c r="AV85" s="11">
        <v>160.6</v>
      </c>
      <c r="AW85" s="11">
        <v>168.6</v>
      </c>
      <c r="AX85" s="11">
        <v>182.3</v>
      </c>
    </row>
    <row r="86" spans="1:50" s="10" customFormat="1" x14ac:dyDescent="0.25">
      <c r="A86" s="32">
        <v>78</v>
      </c>
      <c r="B86" s="10" t="s">
        <v>1419</v>
      </c>
      <c r="C86" s="10" t="s">
        <v>1418</v>
      </c>
      <c r="D86" s="11">
        <v>3.5</v>
      </c>
      <c r="E86" s="11">
        <v>3.8</v>
      </c>
      <c r="F86" s="11">
        <v>4.0999999999999996</v>
      </c>
      <c r="G86" s="11">
        <v>4.3</v>
      </c>
      <c r="H86" s="11">
        <v>5</v>
      </c>
      <c r="I86" s="11">
        <v>5.7</v>
      </c>
      <c r="J86" s="11">
        <v>6.5</v>
      </c>
      <c r="K86" s="11">
        <v>7.5</v>
      </c>
      <c r="L86" s="11">
        <v>8.1</v>
      </c>
      <c r="M86" s="11">
        <v>8.6</v>
      </c>
      <c r="N86" s="11">
        <v>9.6999999999999993</v>
      </c>
      <c r="O86" s="11">
        <v>10.7</v>
      </c>
      <c r="P86" s="11">
        <v>12.4</v>
      </c>
      <c r="Q86" s="11">
        <v>14</v>
      </c>
      <c r="R86" s="11">
        <v>16.600000000000001</v>
      </c>
      <c r="S86" s="11">
        <v>19</v>
      </c>
      <c r="T86" s="11">
        <v>21.9</v>
      </c>
      <c r="U86" s="11">
        <v>24.5</v>
      </c>
      <c r="V86" s="11">
        <v>27.2</v>
      </c>
      <c r="W86" s="11">
        <v>31.1</v>
      </c>
      <c r="X86" s="11">
        <v>34.700000000000003</v>
      </c>
      <c r="Y86" s="11">
        <v>37.9</v>
      </c>
      <c r="Z86" s="11">
        <v>39.4</v>
      </c>
      <c r="AA86" s="11">
        <v>42.6</v>
      </c>
      <c r="AB86" s="11">
        <v>46</v>
      </c>
      <c r="AC86" s="11">
        <v>46.5</v>
      </c>
      <c r="AD86" s="11">
        <v>50</v>
      </c>
      <c r="AE86" s="11">
        <v>52.8</v>
      </c>
      <c r="AF86" s="11">
        <v>55.5</v>
      </c>
      <c r="AG86" s="11">
        <v>60</v>
      </c>
      <c r="AH86" s="11">
        <v>65.5</v>
      </c>
      <c r="AI86" s="11">
        <v>70.099999999999994</v>
      </c>
      <c r="AJ86" s="11">
        <v>72.7</v>
      </c>
      <c r="AK86" s="11">
        <v>73.400000000000006</v>
      </c>
      <c r="AL86" s="11">
        <v>76.099999999999994</v>
      </c>
      <c r="AM86" s="11">
        <v>81.3</v>
      </c>
      <c r="AN86" s="11">
        <v>81.5</v>
      </c>
      <c r="AO86" s="11">
        <v>84.4</v>
      </c>
      <c r="AP86" s="11">
        <v>89.3</v>
      </c>
      <c r="AQ86" s="11">
        <v>92.7</v>
      </c>
      <c r="AR86" s="11">
        <v>93.6</v>
      </c>
      <c r="AS86" s="11">
        <v>96.1</v>
      </c>
      <c r="AT86" s="11">
        <v>99.1</v>
      </c>
      <c r="AU86" s="11">
        <v>104.8</v>
      </c>
      <c r="AV86" s="11">
        <v>107.8</v>
      </c>
      <c r="AW86" s="11">
        <v>110.9</v>
      </c>
      <c r="AX86" s="11">
        <v>101.7</v>
      </c>
    </row>
    <row r="87" spans="1:50" s="10" customFormat="1" x14ac:dyDescent="0.25">
      <c r="A87" s="32">
        <v>79</v>
      </c>
      <c r="B87" s="10" t="s">
        <v>1417</v>
      </c>
      <c r="C87" s="10" t="s">
        <v>1416</v>
      </c>
      <c r="D87" s="11">
        <v>1.5</v>
      </c>
      <c r="E87" s="11">
        <v>1.7</v>
      </c>
      <c r="F87" s="11">
        <v>1.9</v>
      </c>
      <c r="G87" s="11">
        <v>2.2000000000000002</v>
      </c>
      <c r="H87" s="11">
        <v>2.7</v>
      </c>
      <c r="I87" s="11">
        <v>3</v>
      </c>
      <c r="J87" s="11">
        <v>3.4</v>
      </c>
      <c r="K87" s="11">
        <v>3.9</v>
      </c>
      <c r="L87" s="11">
        <v>4.4000000000000004</v>
      </c>
      <c r="M87" s="11">
        <v>5.2</v>
      </c>
      <c r="N87" s="11">
        <v>5.9</v>
      </c>
      <c r="O87" s="11">
        <v>6.7</v>
      </c>
      <c r="P87" s="11">
        <v>8.4</v>
      </c>
      <c r="Q87" s="11">
        <v>9.6999999999999993</v>
      </c>
      <c r="R87" s="11">
        <v>11.1</v>
      </c>
      <c r="S87" s="11">
        <v>12.6</v>
      </c>
      <c r="T87" s="11">
        <v>14.3</v>
      </c>
      <c r="U87" s="11">
        <v>15.5</v>
      </c>
      <c r="V87" s="11">
        <v>16.899999999999999</v>
      </c>
      <c r="W87" s="11">
        <v>19.7</v>
      </c>
      <c r="X87" s="11">
        <v>21.3</v>
      </c>
      <c r="Y87" s="11">
        <v>23.7</v>
      </c>
      <c r="Z87" s="11">
        <v>24.7</v>
      </c>
      <c r="AA87" s="11">
        <v>28.1</v>
      </c>
      <c r="AB87" s="11">
        <v>33.299999999999997</v>
      </c>
      <c r="AC87" s="11">
        <v>39.6</v>
      </c>
      <c r="AD87" s="11">
        <v>45.4</v>
      </c>
      <c r="AE87" s="11">
        <v>50.3</v>
      </c>
      <c r="AF87" s="11">
        <v>54.5</v>
      </c>
      <c r="AG87" s="11">
        <v>55.9</v>
      </c>
      <c r="AH87" s="11">
        <v>62.3</v>
      </c>
      <c r="AI87" s="11">
        <v>67.599999999999994</v>
      </c>
      <c r="AJ87" s="11">
        <v>70</v>
      </c>
      <c r="AK87" s="11">
        <v>74.099999999999994</v>
      </c>
      <c r="AL87" s="11">
        <v>81.3</v>
      </c>
      <c r="AM87" s="11">
        <v>90.1</v>
      </c>
      <c r="AN87" s="11">
        <v>96.5</v>
      </c>
      <c r="AO87" s="11">
        <v>104.7</v>
      </c>
      <c r="AP87" s="11">
        <v>110</v>
      </c>
      <c r="AQ87" s="11">
        <v>110.2</v>
      </c>
      <c r="AR87" s="11">
        <v>105</v>
      </c>
      <c r="AS87" s="11">
        <v>105.6</v>
      </c>
      <c r="AT87" s="11">
        <v>109.9</v>
      </c>
      <c r="AU87" s="11">
        <v>114.3</v>
      </c>
      <c r="AV87" s="11">
        <v>118</v>
      </c>
      <c r="AW87" s="11">
        <v>120.6</v>
      </c>
      <c r="AX87" s="11">
        <v>127</v>
      </c>
    </row>
    <row r="88" spans="1:50" s="10" customFormat="1" x14ac:dyDescent="0.25">
      <c r="A88" s="32">
        <v>80</v>
      </c>
      <c r="B88" s="10" t="s">
        <v>1415</v>
      </c>
      <c r="C88" s="10" t="s">
        <v>1414</v>
      </c>
      <c r="D88" s="11">
        <v>0.9</v>
      </c>
      <c r="E88" s="11">
        <v>1</v>
      </c>
      <c r="F88" s="11">
        <v>1</v>
      </c>
      <c r="G88" s="11">
        <v>1.2</v>
      </c>
      <c r="H88" s="11">
        <v>1.3</v>
      </c>
      <c r="I88" s="11">
        <v>1.4</v>
      </c>
      <c r="J88" s="11">
        <v>1.6</v>
      </c>
      <c r="K88" s="11">
        <v>1.9</v>
      </c>
      <c r="L88" s="11">
        <v>2.1</v>
      </c>
      <c r="M88" s="11">
        <v>2.4</v>
      </c>
      <c r="N88" s="11">
        <v>2.9</v>
      </c>
      <c r="O88" s="11">
        <v>3.3</v>
      </c>
      <c r="P88" s="11">
        <v>3.7</v>
      </c>
      <c r="Q88" s="11">
        <v>4.0999999999999996</v>
      </c>
      <c r="R88" s="11">
        <v>4.5999999999999996</v>
      </c>
      <c r="S88" s="11">
        <v>5.2</v>
      </c>
      <c r="T88" s="11">
        <v>5.8</v>
      </c>
      <c r="U88" s="11">
        <v>6.5</v>
      </c>
      <c r="V88" s="11">
        <v>7.4</v>
      </c>
      <c r="W88" s="11">
        <v>8.4</v>
      </c>
      <c r="X88" s="11">
        <v>9.4</v>
      </c>
      <c r="Y88" s="11">
        <v>10.5</v>
      </c>
      <c r="Z88" s="11">
        <v>11</v>
      </c>
      <c r="AA88" s="11">
        <v>11.7</v>
      </c>
      <c r="AB88" s="11">
        <v>12.9</v>
      </c>
      <c r="AC88" s="11">
        <v>14.3</v>
      </c>
      <c r="AD88" s="11">
        <v>16.100000000000001</v>
      </c>
      <c r="AE88" s="11">
        <v>17.899999999999999</v>
      </c>
      <c r="AF88" s="11">
        <v>19.3</v>
      </c>
      <c r="AG88" s="11">
        <v>21</v>
      </c>
      <c r="AH88" s="11">
        <v>22.9</v>
      </c>
      <c r="AI88" s="11">
        <v>24.8</v>
      </c>
      <c r="AJ88" s="11">
        <v>25.3</v>
      </c>
      <c r="AK88" s="11">
        <v>26.4</v>
      </c>
      <c r="AL88" s="11">
        <v>28</v>
      </c>
      <c r="AM88" s="11">
        <v>30.4</v>
      </c>
      <c r="AN88" s="11">
        <v>33</v>
      </c>
      <c r="AO88" s="11">
        <v>35.700000000000003</v>
      </c>
      <c r="AP88" s="11">
        <v>39.299999999999997</v>
      </c>
      <c r="AQ88" s="11">
        <v>41.2</v>
      </c>
      <c r="AR88" s="11">
        <v>39.5</v>
      </c>
      <c r="AS88" s="11">
        <v>41.7</v>
      </c>
      <c r="AT88" s="11">
        <v>43.2</v>
      </c>
      <c r="AU88" s="11">
        <v>45.8</v>
      </c>
      <c r="AV88" s="11">
        <v>47.8</v>
      </c>
      <c r="AW88" s="11">
        <v>51.5</v>
      </c>
      <c r="AX88" s="11">
        <v>55.3</v>
      </c>
    </row>
    <row r="89" spans="1:50" s="8" customFormat="1" x14ac:dyDescent="0.25">
      <c r="A89" s="35">
        <v>81</v>
      </c>
      <c r="B89" s="8" t="s">
        <v>1413</v>
      </c>
      <c r="C89" s="8" t="s">
        <v>1412</v>
      </c>
      <c r="D89" s="9">
        <v>37.5</v>
      </c>
      <c r="E89" s="9">
        <v>41.6</v>
      </c>
      <c r="F89" s="9">
        <v>43.8</v>
      </c>
      <c r="G89" s="9">
        <v>48.9</v>
      </c>
      <c r="H89" s="9">
        <v>54.8</v>
      </c>
      <c r="I89" s="9">
        <v>60.6</v>
      </c>
      <c r="J89" s="9">
        <v>68.8</v>
      </c>
      <c r="K89" s="9">
        <v>77.8</v>
      </c>
      <c r="L89" s="9">
        <v>85.7</v>
      </c>
      <c r="M89" s="9">
        <v>97.1</v>
      </c>
      <c r="N89" s="9">
        <v>110.9</v>
      </c>
      <c r="O89" s="9">
        <v>121.7</v>
      </c>
      <c r="P89" s="9">
        <v>133.9</v>
      </c>
      <c r="Q89" s="9">
        <v>142.5</v>
      </c>
      <c r="R89" s="9">
        <v>153.6</v>
      </c>
      <c r="S89" s="9">
        <v>164.9</v>
      </c>
      <c r="T89" s="9">
        <v>174.3</v>
      </c>
      <c r="U89" s="9">
        <v>186.7</v>
      </c>
      <c r="V89" s="9">
        <v>204.4</v>
      </c>
      <c r="W89" s="9">
        <v>225.8</v>
      </c>
      <c r="X89" s="9">
        <v>242.6</v>
      </c>
      <c r="Y89" s="9">
        <v>262.7</v>
      </c>
      <c r="Z89" s="9">
        <v>273.39999999999998</v>
      </c>
      <c r="AA89" s="9">
        <v>286.3</v>
      </c>
      <c r="AB89" s="9">
        <v>298.39999999999998</v>
      </c>
      <c r="AC89" s="9">
        <v>308.3</v>
      </c>
      <c r="AD89" s="9">
        <v>316.10000000000002</v>
      </c>
      <c r="AE89" s="9">
        <v>326.60000000000002</v>
      </c>
      <c r="AF89" s="9">
        <v>343.4</v>
      </c>
      <c r="AG89" s="9">
        <v>361.8</v>
      </c>
      <c r="AH89" s="9">
        <v>380.3</v>
      </c>
      <c r="AI89" s="9">
        <v>408.8</v>
      </c>
      <c r="AJ89" s="9">
        <v>419.7</v>
      </c>
      <c r="AK89" s="9">
        <v>436.3</v>
      </c>
      <c r="AL89" s="9">
        <v>461.9</v>
      </c>
      <c r="AM89" s="9">
        <v>496.4</v>
      </c>
      <c r="AN89" s="9">
        <v>530.6</v>
      </c>
      <c r="AO89" s="9">
        <v>566.29999999999995</v>
      </c>
      <c r="AP89" s="9">
        <v>595.6</v>
      </c>
      <c r="AQ89" s="9">
        <v>612.5</v>
      </c>
      <c r="AR89" s="9">
        <v>600.29999999999995</v>
      </c>
      <c r="AS89" s="9">
        <v>617.70000000000005</v>
      </c>
      <c r="AT89" s="9">
        <v>649.5</v>
      </c>
      <c r="AU89" s="9">
        <v>685.1</v>
      </c>
      <c r="AV89" s="9">
        <v>710.8</v>
      </c>
      <c r="AW89" s="9">
        <v>753.7</v>
      </c>
      <c r="AX89" s="9">
        <v>808.8</v>
      </c>
    </row>
    <row r="90" spans="1:50" s="10" customFormat="1" x14ac:dyDescent="0.25">
      <c r="A90" s="32">
        <v>82</v>
      </c>
      <c r="B90" s="10" t="s">
        <v>1411</v>
      </c>
      <c r="C90" s="10" t="s">
        <v>1410</v>
      </c>
      <c r="D90" s="11">
        <v>34.700000000000003</v>
      </c>
      <c r="E90" s="11">
        <v>38.6</v>
      </c>
      <c r="F90" s="11">
        <v>40.700000000000003</v>
      </c>
      <c r="G90" s="11">
        <v>45</v>
      </c>
      <c r="H90" s="11">
        <v>50.5</v>
      </c>
      <c r="I90" s="11">
        <v>55.9</v>
      </c>
      <c r="J90" s="11">
        <v>63.5</v>
      </c>
      <c r="K90" s="11">
        <v>71.599999999999994</v>
      </c>
      <c r="L90" s="11">
        <v>78.8</v>
      </c>
      <c r="M90" s="11">
        <v>89.2</v>
      </c>
      <c r="N90" s="11">
        <v>101.7</v>
      </c>
      <c r="O90" s="11">
        <v>111.5</v>
      </c>
      <c r="P90" s="11">
        <v>122</v>
      </c>
      <c r="Q90" s="11">
        <v>129.80000000000001</v>
      </c>
      <c r="R90" s="11">
        <v>139.69999999999999</v>
      </c>
      <c r="S90" s="11">
        <v>148.80000000000001</v>
      </c>
      <c r="T90" s="11">
        <v>156.19999999999999</v>
      </c>
      <c r="U90" s="11">
        <v>167.5</v>
      </c>
      <c r="V90" s="11">
        <v>182.3</v>
      </c>
      <c r="W90" s="11">
        <v>201.6</v>
      </c>
      <c r="X90" s="11">
        <v>216.7</v>
      </c>
      <c r="Y90" s="11">
        <v>235.1</v>
      </c>
      <c r="Z90" s="11">
        <v>244.2</v>
      </c>
      <c r="AA90" s="11">
        <v>254.1</v>
      </c>
      <c r="AB90" s="11">
        <v>265.7</v>
      </c>
      <c r="AC90" s="11">
        <v>273.39999999999998</v>
      </c>
      <c r="AD90" s="11">
        <v>279.60000000000002</v>
      </c>
      <c r="AE90" s="11">
        <v>286.7</v>
      </c>
      <c r="AF90" s="11">
        <v>298.5</v>
      </c>
      <c r="AG90" s="11">
        <v>314.60000000000002</v>
      </c>
      <c r="AH90" s="11">
        <v>330.5</v>
      </c>
      <c r="AI90" s="11">
        <v>353.8</v>
      </c>
      <c r="AJ90" s="11">
        <v>367.6</v>
      </c>
      <c r="AK90" s="11">
        <v>383.1</v>
      </c>
      <c r="AL90" s="11">
        <v>404.6</v>
      </c>
      <c r="AM90" s="11">
        <v>432.1</v>
      </c>
      <c r="AN90" s="11">
        <v>458.1</v>
      </c>
      <c r="AO90" s="11">
        <v>486.3</v>
      </c>
      <c r="AP90" s="11">
        <v>509.6</v>
      </c>
      <c r="AQ90" s="11">
        <v>523.70000000000005</v>
      </c>
      <c r="AR90" s="11">
        <v>517.9</v>
      </c>
      <c r="AS90" s="11">
        <v>532.20000000000005</v>
      </c>
      <c r="AT90" s="11">
        <v>558.70000000000005</v>
      </c>
      <c r="AU90" s="11">
        <v>587.29999999999995</v>
      </c>
      <c r="AV90" s="11">
        <v>608.1</v>
      </c>
      <c r="AW90" s="11">
        <v>642.5</v>
      </c>
      <c r="AX90" s="11">
        <v>690.4</v>
      </c>
    </row>
    <row r="91" spans="1:50" s="10" customFormat="1" x14ac:dyDescent="0.25">
      <c r="A91" s="32">
        <v>83</v>
      </c>
      <c r="B91" s="10" t="s">
        <v>1409</v>
      </c>
      <c r="C91" s="10" t="s">
        <v>1408</v>
      </c>
      <c r="D91" s="11">
        <v>32.700000000000003</v>
      </c>
      <c r="E91" s="11">
        <v>36.5</v>
      </c>
      <c r="F91" s="11">
        <v>38.700000000000003</v>
      </c>
      <c r="G91" s="11">
        <v>43</v>
      </c>
      <c r="H91" s="11">
        <v>48.3</v>
      </c>
      <c r="I91" s="11">
        <v>53.2</v>
      </c>
      <c r="J91" s="11">
        <v>60.4</v>
      </c>
      <c r="K91" s="11">
        <v>68</v>
      </c>
      <c r="L91" s="11">
        <v>75</v>
      </c>
      <c r="M91" s="11">
        <v>85</v>
      </c>
      <c r="N91" s="11">
        <v>96.7</v>
      </c>
      <c r="O91" s="11">
        <v>105.9</v>
      </c>
      <c r="P91" s="11">
        <v>115.9</v>
      </c>
      <c r="Q91" s="11">
        <v>123.3</v>
      </c>
      <c r="R91" s="11">
        <v>133.30000000000001</v>
      </c>
      <c r="S91" s="11">
        <v>142.4</v>
      </c>
      <c r="T91" s="11">
        <v>150</v>
      </c>
      <c r="U91" s="11">
        <v>161.5</v>
      </c>
      <c r="V91" s="11">
        <v>176.6</v>
      </c>
      <c r="W91" s="11">
        <v>195.6</v>
      </c>
      <c r="X91" s="11">
        <v>210.2</v>
      </c>
      <c r="Y91" s="11">
        <v>228.3</v>
      </c>
      <c r="Z91" s="11">
        <v>237.3</v>
      </c>
      <c r="AA91" s="11">
        <v>247.1</v>
      </c>
      <c r="AB91" s="11">
        <v>258.39999999999998</v>
      </c>
      <c r="AC91" s="11">
        <v>265.89999999999998</v>
      </c>
      <c r="AD91" s="11">
        <v>271.8</v>
      </c>
      <c r="AE91" s="11">
        <v>278.7</v>
      </c>
      <c r="AF91" s="11">
        <v>290.3</v>
      </c>
      <c r="AG91" s="11">
        <v>306.2</v>
      </c>
      <c r="AH91" s="11">
        <v>321.8</v>
      </c>
      <c r="AI91" s="11">
        <v>344.9</v>
      </c>
      <c r="AJ91" s="11">
        <v>358.4</v>
      </c>
      <c r="AK91" s="11">
        <v>373.6</v>
      </c>
      <c r="AL91" s="11">
        <v>394.4</v>
      </c>
      <c r="AM91" s="11">
        <v>421.2</v>
      </c>
      <c r="AN91" s="11">
        <v>446</v>
      </c>
      <c r="AO91" s="11">
        <v>472.3</v>
      </c>
      <c r="AP91" s="11">
        <v>494.9</v>
      </c>
      <c r="AQ91" s="11">
        <v>508.7</v>
      </c>
      <c r="AR91" s="11">
        <v>502.3</v>
      </c>
      <c r="AS91" s="11">
        <v>516.9</v>
      </c>
      <c r="AT91" s="11">
        <v>541.9</v>
      </c>
      <c r="AU91" s="11">
        <v>570.20000000000005</v>
      </c>
      <c r="AV91" s="11">
        <v>590.70000000000005</v>
      </c>
      <c r="AW91" s="11">
        <v>624.6</v>
      </c>
      <c r="AX91" s="11">
        <v>671.6</v>
      </c>
    </row>
    <row r="92" spans="1:50" s="10" customFormat="1" x14ac:dyDescent="0.25">
      <c r="A92" s="32">
        <v>84</v>
      </c>
      <c r="B92" s="10" t="s">
        <v>1407</v>
      </c>
      <c r="C92" s="10" t="s">
        <v>123</v>
      </c>
      <c r="D92" s="11">
        <v>2.1</v>
      </c>
      <c r="E92" s="11">
        <v>2.1</v>
      </c>
      <c r="F92" s="11">
        <v>2</v>
      </c>
      <c r="G92" s="11">
        <v>2</v>
      </c>
      <c r="H92" s="11">
        <v>2.2000000000000002</v>
      </c>
      <c r="I92" s="11">
        <v>2.7</v>
      </c>
      <c r="J92" s="11">
        <v>3.2</v>
      </c>
      <c r="K92" s="11">
        <v>3.6</v>
      </c>
      <c r="L92" s="11">
        <v>3.7</v>
      </c>
      <c r="M92" s="11">
        <v>4.3</v>
      </c>
      <c r="N92" s="11">
        <v>4.9000000000000004</v>
      </c>
      <c r="O92" s="11">
        <v>5.5</v>
      </c>
      <c r="P92" s="11">
        <v>6.2</v>
      </c>
      <c r="Q92" s="11">
        <v>6.5</v>
      </c>
      <c r="R92" s="11">
        <v>6.4</v>
      </c>
      <c r="S92" s="11">
        <v>6.4</v>
      </c>
      <c r="T92" s="11">
        <v>6.2</v>
      </c>
      <c r="U92" s="11">
        <v>6</v>
      </c>
      <c r="V92" s="11">
        <v>5.7</v>
      </c>
      <c r="W92" s="11">
        <v>6.1</v>
      </c>
      <c r="X92" s="11">
        <v>6.5</v>
      </c>
      <c r="Y92" s="11">
        <v>6.8</v>
      </c>
      <c r="Z92" s="11">
        <v>6.9</v>
      </c>
      <c r="AA92" s="11">
        <v>7.1</v>
      </c>
      <c r="AB92" s="11">
        <v>7.3</v>
      </c>
      <c r="AC92" s="11">
        <v>7.5</v>
      </c>
      <c r="AD92" s="11">
        <v>7.8</v>
      </c>
      <c r="AE92" s="11">
        <v>8</v>
      </c>
      <c r="AF92" s="11">
        <v>8.1999999999999993</v>
      </c>
      <c r="AG92" s="11">
        <v>8.4</v>
      </c>
      <c r="AH92" s="11">
        <v>8.6999999999999993</v>
      </c>
      <c r="AI92" s="11">
        <v>8.9</v>
      </c>
      <c r="AJ92" s="11">
        <v>9.1</v>
      </c>
      <c r="AK92" s="11">
        <v>9.5</v>
      </c>
      <c r="AL92" s="11">
        <v>10.199999999999999</v>
      </c>
      <c r="AM92" s="11">
        <v>10.9</v>
      </c>
      <c r="AN92" s="11">
        <v>12.1</v>
      </c>
      <c r="AO92" s="11">
        <v>13.9</v>
      </c>
      <c r="AP92" s="11">
        <v>14.7</v>
      </c>
      <c r="AQ92" s="11">
        <v>15</v>
      </c>
      <c r="AR92" s="11">
        <v>15.6</v>
      </c>
      <c r="AS92" s="11">
        <v>15.3</v>
      </c>
      <c r="AT92" s="11">
        <v>16.8</v>
      </c>
      <c r="AU92" s="11">
        <v>17.100000000000001</v>
      </c>
      <c r="AV92" s="11">
        <v>17.399999999999999</v>
      </c>
      <c r="AW92" s="11">
        <v>17.899999999999999</v>
      </c>
      <c r="AX92" s="11">
        <v>18.8</v>
      </c>
    </row>
    <row r="93" spans="1:50" s="10" customFormat="1" x14ac:dyDescent="0.25">
      <c r="A93" s="32">
        <v>85</v>
      </c>
      <c r="B93" s="10" t="s">
        <v>1406</v>
      </c>
      <c r="C93" s="10" t="s">
        <v>1405</v>
      </c>
      <c r="D93" s="11">
        <v>2.7</v>
      </c>
      <c r="E93" s="11">
        <v>3</v>
      </c>
      <c r="F93" s="11">
        <v>3.1</v>
      </c>
      <c r="G93" s="11">
        <v>3.9</v>
      </c>
      <c r="H93" s="11">
        <v>4.3</v>
      </c>
      <c r="I93" s="11">
        <v>4.7</v>
      </c>
      <c r="J93" s="11">
        <v>5.3</v>
      </c>
      <c r="K93" s="11">
        <v>6.2</v>
      </c>
      <c r="L93" s="11">
        <v>6.9</v>
      </c>
      <c r="M93" s="11">
        <v>7.9</v>
      </c>
      <c r="N93" s="11">
        <v>9.3000000000000007</v>
      </c>
      <c r="O93" s="11">
        <v>10.3</v>
      </c>
      <c r="P93" s="11">
        <v>11.9</v>
      </c>
      <c r="Q93" s="11">
        <v>12.7</v>
      </c>
      <c r="R93" s="11">
        <v>13.9</v>
      </c>
      <c r="S93" s="11">
        <v>16.100000000000001</v>
      </c>
      <c r="T93" s="11">
        <v>18.100000000000001</v>
      </c>
      <c r="U93" s="11">
        <v>19.2</v>
      </c>
      <c r="V93" s="11">
        <v>22</v>
      </c>
      <c r="W93" s="11">
        <v>24.2</v>
      </c>
      <c r="X93" s="11">
        <v>25.9</v>
      </c>
      <c r="Y93" s="11">
        <v>27.6</v>
      </c>
      <c r="Z93" s="11">
        <v>29.2</v>
      </c>
      <c r="AA93" s="11">
        <v>32.200000000000003</v>
      </c>
      <c r="AB93" s="11">
        <v>32.700000000000003</v>
      </c>
      <c r="AC93" s="11">
        <v>34.9</v>
      </c>
      <c r="AD93" s="11">
        <v>36.6</v>
      </c>
      <c r="AE93" s="11">
        <v>39.9</v>
      </c>
      <c r="AF93" s="11">
        <v>44.9</v>
      </c>
      <c r="AG93" s="11">
        <v>47.2</v>
      </c>
      <c r="AH93" s="11">
        <v>49.8</v>
      </c>
      <c r="AI93" s="11">
        <v>55</v>
      </c>
      <c r="AJ93" s="11">
        <v>52.1</v>
      </c>
      <c r="AK93" s="11">
        <v>53.3</v>
      </c>
      <c r="AL93" s="11">
        <v>57.3</v>
      </c>
      <c r="AM93" s="11">
        <v>64.400000000000006</v>
      </c>
      <c r="AN93" s="11">
        <v>72.5</v>
      </c>
      <c r="AO93" s="11">
        <v>80</v>
      </c>
      <c r="AP93" s="11">
        <v>86</v>
      </c>
      <c r="AQ93" s="11">
        <v>88.8</v>
      </c>
      <c r="AR93" s="11">
        <v>82.4</v>
      </c>
      <c r="AS93" s="11">
        <v>85.5</v>
      </c>
      <c r="AT93" s="11">
        <v>90.8</v>
      </c>
      <c r="AU93" s="11">
        <v>97.8</v>
      </c>
      <c r="AV93" s="11">
        <v>102.7</v>
      </c>
      <c r="AW93" s="11">
        <v>111.2</v>
      </c>
      <c r="AX93" s="11">
        <v>118.4</v>
      </c>
    </row>
    <row r="94" spans="1:50" s="8" customFormat="1" x14ac:dyDescent="0.25">
      <c r="A94" s="35">
        <v>86</v>
      </c>
      <c r="B94" s="8" t="s">
        <v>1404</v>
      </c>
      <c r="C94" s="8" t="s">
        <v>1403</v>
      </c>
      <c r="D94" s="9">
        <v>28.5</v>
      </c>
      <c r="E94" s="9">
        <v>31.1</v>
      </c>
      <c r="F94" s="9">
        <v>34.1</v>
      </c>
      <c r="G94" s="9">
        <v>38.299999999999997</v>
      </c>
      <c r="H94" s="9">
        <v>41.5</v>
      </c>
      <c r="I94" s="9">
        <v>45.9</v>
      </c>
      <c r="J94" s="9">
        <v>54</v>
      </c>
      <c r="K94" s="9">
        <v>59.3</v>
      </c>
      <c r="L94" s="9">
        <v>67.8</v>
      </c>
      <c r="M94" s="9">
        <v>80.599999999999994</v>
      </c>
      <c r="N94" s="9">
        <v>87.6</v>
      </c>
      <c r="O94" s="9">
        <v>95.6</v>
      </c>
      <c r="P94" s="9">
        <v>102</v>
      </c>
      <c r="Q94" s="9">
        <v>116.3</v>
      </c>
      <c r="R94" s="9">
        <v>145.9</v>
      </c>
      <c r="S94" s="9">
        <v>156.6</v>
      </c>
      <c r="T94" s="9">
        <v>188.1</v>
      </c>
      <c r="U94" s="9">
        <v>199.8</v>
      </c>
      <c r="V94" s="9">
        <v>205.3</v>
      </c>
      <c r="W94" s="9">
        <v>219.8</v>
      </c>
      <c r="X94" s="9">
        <v>238.4</v>
      </c>
      <c r="Y94" s="9">
        <v>247.4</v>
      </c>
      <c r="Z94" s="9">
        <v>266.8</v>
      </c>
      <c r="AA94" s="9">
        <v>295.10000000000002</v>
      </c>
      <c r="AB94" s="9">
        <v>332.6</v>
      </c>
      <c r="AC94" s="9">
        <v>346.9</v>
      </c>
      <c r="AD94" s="9">
        <v>366.4</v>
      </c>
      <c r="AE94" s="9">
        <v>392.3</v>
      </c>
      <c r="AF94" s="9">
        <v>429.2</v>
      </c>
      <c r="AG94" s="9">
        <v>467.3</v>
      </c>
      <c r="AH94" s="9">
        <v>509.1</v>
      </c>
      <c r="AI94" s="9">
        <v>566.29999999999995</v>
      </c>
      <c r="AJ94" s="9">
        <v>552.79999999999995</v>
      </c>
      <c r="AK94" s="9">
        <v>562.6</v>
      </c>
      <c r="AL94" s="9">
        <v>588.5</v>
      </c>
      <c r="AM94" s="9">
        <v>635.29999999999995</v>
      </c>
      <c r="AN94" s="9">
        <v>689.6</v>
      </c>
      <c r="AO94" s="9">
        <v>724.2</v>
      </c>
      <c r="AP94" s="9">
        <v>768.5</v>
      </c>
      <c r="AQ94" s="9">
        <v>771.5</v>
      </c>
      <c r="AR94" s="9">
        <v>719</v>
      </c>
      <c r="AS94" s="9">
        <v>763.2</v>
      </c>
      <c r="AT94" s="9">
        <v>795.8</v>
      </c>
      <c r="AU94" s="9">
        <v>789.3</v>
      </c>
      <c r="AV94" s="9">
        <v>830.7</v>
      </c>
      <c r="AW94" s="9">
        <v>885.7</v>
      </c>
      <c r="AX94" s="9">
        <v>921.1</v>
      </c>
    </row>
    <row r="95" spans="1:50" s="10" customFormat="1" x14ac:dyDescent="0.25">
      <c r="A95" s="32">
        <v>87</v>
      </c>
      <c r="B95" s="10" t="s">
        <v>1402</v>
      </c>
      <c r="C95" s="10" t="s">
        <v>1401</v>
      </c>
      <c r="D95" s="11">
        <v>14.1</v>
      </c>
      <c r="E95" s="11">
        <v>15.3</v>
      </c>
      <c r="F95" s="11">
        <v>17.100000000000001</v>
      </c>
      <c r="G95" s="11">
        <v>18.899999999999999</v>
      </c>
      <c r="H95" s="11">
        <v>20.3</v>
      </c>
      <c r="I95" s="11">
        <v>23.7</v>
      </c>
      <c r="J95" s="11">
        <v>30.1</v>
      </c>
      <c r="K95" s="11">
        <v>32.200000000000003</v>
      </c>
      <c r="L95" s="11">
        <v>35.799999999999997</v>
      </c>
      <c r="M95" s="11">
        <v>43.1</v>
      </c>
      <c r="N95" s="11">
        <v>47.2</v>
      </c>
      <c r="O95" s="11">
        <v>51.7</v>
      </c>
      <c r="P95" s="11">
        <v>54.1</v>
      </c>
      <c r="Q95" s="11">
        <v>62.1</v>
      </c>
      <c r="R95" s="11">
        <v>87.2</v>
      </c>
      <c r="S95" s="11">
        <v>90</v>
      </c>
      <c r="T95" s="11">
        <v>115</v>
      </c>
      <c r="U95" s="11">
        <v>127</v>
      </c>
      <c r="V95" s="11">
        <v>133.19999999999999</v>
      </c>
      <c r="W95" s="11">
        <v>134.4</v>
      </c>
      <c r="X95" s="11">
        <v>138.6</v>
      </c>
      <c r="Y95" s="11">
        <v>135.69999999999999</v>
      </c>
      <c r="Z95" s="11">
        <v>143</v>
      </c>
      <c r="AA95" s="11">
        <v>161.80000000000001</v>
      </c>
      <c r="AB95" s="11">
        <v>184.7</v>
      </c>
      <c r="AC95" s="11">
        <v>197.7</v>
      </c>
      <c r="AD95" s="11">
        <v>212.9</v>
      </c>
      <c r="AE95" s="11">
        <v>233.8</v>
      </c>
      <c r="AF95" s="11">
        <v>259.8</v>
      </c>
      <c r="AG95" s="11">
        <v>286.8</v>
      </c>
      <c r="AH95" s="11">
        <v>319.60000000000002</v>
      </c>
      <c r="AI95" s="11">
        <v>360</v>
      </c>
      <c r="AJ95" s="11">
        <v>341.2</v>
      </c>
      <c r="AK95" s="11">
        <v>347.3</v>
      </c>
      <c r="AL95" s="11">
        <v>357.4</v>
      </c>
      <c r="AM95" s="11">
        <v>387.4</v>
      </c>
      <c r="AN95" s="11">
        <v>417.4</v>
      </c>
      <c r="AO95" s="11">
        <v>446.2</v>
      </c>
      <c r="AP95" s="11">
        <v>480.3</v>
      </c>
      <c r="AQ95" s="11">
        <v>486.6</v>
      </c>
      <c r="AR95" s="11">
        <v>452.2</v>
      </c>
      <c r="AS95" s="11">
        <v>473.3</v>
      </c>
      <c r="AT95" s="11">
        <v>487.5</v>
      </c>
      <c r="AU95" s="11">
        <v>497.3</v>
      </c>
      <c r="AV95" s="11">
        <v>528.5</v>
      </c>
      <c r="AW95" s="11">
        <v>553</v>
      </c>
      <c r="AX95" s="11">
        <v>578.1</v>
      </c>
    </row>
    <row r="96" spans="1:50" s="10" customFormat="1" x14ac:dyDescent="0.25">
      <c r="A96" s="32">
        <v>88</v>
      </c>
      <c r="B96" s="10" t="s">
        <v>1400</v>
      </c>
      <c r="C96" s="10" t="s">
        <v>1399</v>
      </c>
      <c r="D96" s="11">
        <v>9.1</v>
      </c>
      <c r="E96" s="11">
        <v>10.9</v>
      </c>
      <c r="F96" s="11">
        <v>11.8</v>
      </c>
      <c r="G96" s="11">
        <v>13.2</v>
      </c>
      <c r="H96" s="11">
        <v>15.1</v>
      </c>
      <c r="I96" s="11">
        <v>18.600000000000001</v>
      </c>
      <c r="J96" s="11">
        <v>24.1</v>
      </c>
      <c r="K96" s="11">
        <v>25.1</v>
      </c>
      <c r="L96" s="11">
        <v>28.2</v>
      </c>
      <c r="M96" s="11">
        <v>34.200000000000003</v>
      </c>
      <c r="N96" s="11">
        <v>37</v>
      </c>
      <c r="O96" s="11">
        <v>38.299999999999997</v>
      </c>
      <c r="P96" s="11">
        <v>38.700000000000003</v>
      </c>
      <c r="Q96" s="11">
        <v>42.7</v>
      </c>
      <c r="R96" s="11">
        <v>62.7</v>
      </c>
      <c r="S96" s="11">
        <v>64.3</v>
      </c>
      <c r="T96" s="11">
        <v>84.3</v>
      </c>
      <c r="U96" s="11">
        <v>88.5</v>
      </c>
      <c r="V96" s="11">
        <v>90.6</v>
      </c>
      <c r="W96" s="11">
        <v>93.5</v>
      </c>
      <c r="X96" s="11">
        <v>92.3</v>
      </c>
      <c r="Y96" s="11">
        <v>87.2</v>
      </c>
      <c r="Z96" s="11">
        <v>88.4</v>
      </c>
      <c r="AA96" s="11">
        <v>99.5</v>
      </c>
      <c r="AB96" s="11">
        <v>112.2</v>
      </c>
      <c r="AC96" s="11">
        <v>123.9</v>
      </c>
      <c r="AD96" s="11">
        <v>131</v>
      </c>
      <c r="AE96" s="11">
        <v>139.80000000000001</v>
      </c>
      <c r="AF96" s="11">
        <v>152.5</v>
      </c>
      <c r="AG96" s="11">
        <v>161.80000000000001</v>
      </c>
      <c r="AH96" s="11">
        <v>170.7</v>
      </c>
      <c r="AI96" s="11">
        <v>185.4</v>
      </c>
      <c r="AJ96" s="11">
        <v>178.1</v>
      </c>
      <c r="AK96" s="11">
        <v>179.1</v>
      </c>
      <c r="AL96" s="11">
        <v>183.5</v>
      </c>
      <c r="AM96" s="11">
        <v>200.9</v>
      </c>
      <c r="AN96" s="11">
        <v>216.1</v>
      </c>
      <c r="AO96" s="11">
        <v>221.8</v>
      </c>
      <c r="AP96" s="11">
        <v>236.6</v>
      </c>
      <c r="AQ96" s="11">
        <v>241.2</v>
      </c>
      <c r="AR96" s="11">
        <v>229.4</v>
      </c>
      <c r="AS96" s="11">
        <v>248.9</v>
      </c>
      <c r="AT96" s="11">
        <v>258.2</v>
      </c>
      <c r="AU96" s="11">
        <v>258.8</v>
      </c>
      <c r="AV96" s="11">
        <v>279.39999999999998</v>
      </c>
      <c r="AW96" s="11">
        <v>296.10000000000002</v>
      </c>
      <c r="AX96" s="11">
        <v>315</v>
      </c>
    </row>
    <row r="97" spans="1:50" s="10" customFormat="1" x14ac:dyDescent="0.25">
      <c r="A97" s="32">
        <v>89</v>
      </c>
      <c r="B97" s="10" t="s">
        <v>1398</v>
      </c>
      <c r="C97" s="10" t="s">
        <v>1397</v>
      </c>
      <c r="D97" s="11">
        <v>5</v>
      </c>
      <c r="E97" s="11">
        <v>4.4000000000000004</v>
      </c>
      <c r="F97" s="11">
        <v>5.3</v>
      </c>
      <c r="G97" s="11">
        <v>5.8</v>
      </c>
      <c r="H97" s="11">
        <v>5.2</v>
      </c>
      <c r="I97" s="11">
        <v>5</v>
      </c>
      <c r="J97" s="11">
        <v>6.1</v>
      </c>
      <c r="K97" s="11">
        <v>7.2</v>
      </c>
      <c r="L97" s="11">
        <v>7.6</v>
      </c>
      <c r="M97" s="11">
        <v>9</v>
      </c>
      <c r="N97" s="11">
        <v>10.199999999999999</v>
      </c>
      <c r="O97" s="11">
        <v>13.5</v>
      </c>
      <c r="P97" s="11">
        <v>15.5</v>
      </c>
      <c r="Q97" s="11">
        <v>19.399999999999999</v>
      </c>
      <c r="R97" s="11">
        <v>24.4</v>
      </c>
      <c r="S97" s="11">
        <v>25.8</v>
      </c>
      <c r="T97" s="11">
        <v>30.7</v>
      </c>
      <c r="U97" s="11">
        <v>38.5</v>
      </c>
      <c r="V97" s="11">
        <v>42.7</v>
      </c>
      <c r="W97" s="11">
        <v>40.9</v>
      </c>
      <c r="X97" s="11">
        <v>46.3</v>
      </c>
      <c r="Y97" s="11">
        <v>48.5</v>
      </c>
      <c r="Z97" s="11">
        <v>54.5</v>
      </c>
      <c r="AA97" s="11">
        <v>62.3</v>
      </c>
      <c r="AB97" s="11">
        <v>72.400000000000006</v>
      </c>
      <c r="AC97" s="11">
        <v>73.8</v>
      </c>
      <c r="AD97" s="11">
        <v>81.900000000000006</v>
      </c>
      <c r="AE97" s="11">
        <v>94</v>
      </c>
      <c r="AF97" s="11">
        <v>107.4</v>
      </c>
      <c r="AG97" s="11">
        <v>125</v>
      </c>
      <c r="AH97" s="11">
        <v>148.9</v>
      </c>
      <c r="AI97" s="11">
        <v>174.6</v>
      </c>
      <c r="AJ97" s="11">
        <v>163.1</v>
      </c>
      <c r="AK97" s="11">
        <v>168.2</v>
      </c>
      <c r="AL97" s="11">
        <v>174</v>
      </c>
      <c r="AM97" s="11">
        <v>186.5</v>
      </c>
      <c r="AN97" s="11">
        <v>201.4</v>
      </c>
      <c r="AO97" s="11">
        <v>224.3</v>
      </c>
      <c r="AP97" s="11">
        <v>243.8</v>
      </c>
      <c r="AQ97" s="11">
        <v>245.4</v>
      </c>
      <c r="AR97" s="11">
        <v>222.9</v>
      </c>
      <c r="AS97" s="11">
        <v>224.4</v>
      </c>
      <c r="AT97" s="11">
        <v>229.3</v>
      </c>
      <c r="AU97" s="11">
        <v>238.5</v>
      </c>
      <c r="AV97" s="11">
        <v>249.1</v>
      </c>
      <c r="AW97" s="11">
        <v>256.89999999999998</v>
      </c>
      <c r="AX97" s="11">
        <v>263.10000000000002</v>
      </c>
    </row>
    <row r="98" spans="1:50" s="10" customFormat="1" x14ac:dyDescent="0.25">
      <c r="A98" s="32">
        <v>90</v>
      </c>
      <c r="B98" s="10" t="s">
        <v>1396</v>
      </c>
      <c r="C98" s="10" t="s">
        <v>1395</v>
      </c>
      <c r="D98" s="11">
        <v>14.4</v>
      </c>
      <c r="E98" s="11">
        <v>15.7</v>
      </c>
      <c r="F98" s="11">
        <v>17.100000000000001</v>
      </c>
      <c r="G98" s="11">
        <v>19.399999999999999</v>
      </c>
      <c r="H98" s="11">
        <v>21.2</v>
      </c>
      <c r="I98" s="11">
        <v>22.2</v>
      </c>
      <c r="J98" s="11">
        <v>23.9</v>
      </c>
      <c r="K98" s="11">
        <v>27</v>
      </c>
      <c r="L98" s="11">
        <v>32</v>
      </c>
      <c r="M98" s="11">
        <v>37.5</v>
      </c>
      <c r="N98" s="11">
        <v>40.4</v>
      </c>
      <c r="O98" s="11">
        <v>43.9</v>
      </c>
      <c r="P98" s="11">
        <v>47.9</v>
      </c>
      <c r="Q98" s="11">
        <v>54.3</v>
      </c>
      <c r="R98" s="11">
        <v>58.7</v>
      </c>
      <c r="S98" s="11">
        <v>66.5</v>
      </c>
      <c r="T98" s="11">
        <v>73</v>
      </c>
      <c r="U98" s="11">
        <v>72.8</v>
      </c>
      <c r="V98" s="11">
        <v>72.099999999999994</v>
      </c>
      <c r="W98" s="11">
        <v>85.4</v>
      </c>
      <c r="X98" s="11">
        <v>99.8</v>
      </c>
      <c r="Y98" s="11">
        <v>111.7</v>
      </c>
      <c r="Z98" s="11">
        <v>123.8</v>
      </c>
      <c r="AA98" s="11">
        <v>133.30000000000001</v>
      </c>
      <c r="AB98" s="11">
        <v>147.9</v>
      </c>
      <c r="AC98" s="11">
        <v>149.1</v>
      </c>
      <c r="AD98" s="11">
        <v>153.5</v>
      </c>
      <c r="AE98" s="11">
        <v>158.5</v>
      </c>
      <c r="AF98" s="11">
        <v>169.4</v>
      </c>
      <c r="AG98" s="11">
        <v>180.5</v>
      </c>
      <c r="AH98" s="11">
        <v>189.5</v>
      </c>
      <c r="AI98" s="11">
        <v>206.3</v>
      </c>
      <c r="AJ98" s="11">
        <v>211.7</v>
      </c>
      <c r="AK98" s="11">
        <v>215.3</v>
      </c>
      <c r="AL98" s="11">
        <v>231</v>
      </c>
      <c r="AM98" s="11">
        <v>248</v>
      </c>
      <c r="AN98" s="11">
        <v>272.2</v>
      </c>
      <c r="AO98" s="11">
        <v>278</v>
      </c>
      <c r="AP98" s="11">
        <v>288.2</v>
      </c>
      <c r="AQ98" s="11">
        <v>284.89999999999998</v>
      </c>
      <c r="AR98" s="11">
        <v>266.7</v>
      </c>
      <c r="AS98" s="11">
        <v>290</v>
      </c>
      <c r="AT98" s="11">
        <v>308.3</v>
      </c>
      <c r="AU98" s="11">
        <v>292.10000000000002</v>
      </c>
      <c r="AV98" s="11">
        <v>302.2</v>
      </c>
      <c r="AW98" s="11">
        <v>332.7</v>
      </c>
      <c r="AX98" s="11">
        <v>343</v>
      </c>
    </row>
    <row r="99" spans="1:50" s="10" customFormat="1" x14ac:dyDescent="0.25">
      <c r="A99" s="32">
        <v>91</v>
      </c>
      <c r="B99" s="10" t="s">
        <v>1394</v>
      </c>
      <c r="C99" s="10" t="s">
        <v>1393</v>
      </c>
      <c r="D99" s="11">
        <v>6.3</v>
      </c>
      <c r="E99" s="11">
        <v>6.9</v>
      </c>
      <c r="F99" s="11">
        <v>6.9</v>
      </c>
      <c r="G99" s="11">
        <v>7.5</v>
      </c>
      <c r="H99" s="11">
        <v>8.4</v>
      </c>
      <c r="I99" s="11">
        <v>9.1</v>
      </c>
      <c r="J99" s="11">
        <v>10</v>
      </c>
      <c r="K99" s="11">
        <v>11.9</v>
      </c>
      <c r="L99" s="11">
        <v>13.3</v>
      </c>
      <c r="M99" s="11">
        <v>15.3</v>
      </c>
      <c r="N99" s="11">
        <v>16.899999999999999</v>
      </c>
      <c r="O99" s="11">
        <v>19.100000000000001</v>
      </c>
      <c r="P99" s="11">
        <v>20.5</v>
      </c>
      <c r="Q99" s="11">
        <v>22.8</v>
      </c>
      <c r="R99" s="11">
        <v>23.5</v>
      </c>
      <c r="S99" s="11">
        <v>25</v>
      </c>
      <c r="T99" s="11">
        <v>28.3</v>
      </c>
      <c r="U99" s="11">
        <v>28.8</v>
      </c>
      <c r="V99" s="11">
        <v>28.1</v>
      </c>
      <c r="W99" s="11">
        <v>33.5</v>
      </c>
      <c r="X99" s="11">
        <v>38.6</v>
      </c>
      <c r="Y99" s="11">
        <v>42.3</v>
      </c>
      <c r="Z99" s="11">
        <v>51.8</v>
      </c>
      <c r="AA99" s="11">
        <v>53.6</v>
      </c>
      <c r="AB99" s="11">
        <v>59.2</v>
      </c>
      <c r="AC99" s="11">
        <v>54.6</v>
      </c>
      <c r="AD99" s="11">
        <v>54.3</v>
      </c>
      <c r="AE99" s="11">
        <v>52</v>
      </c>
      <c r="AF99" s="11">
        <v>55.2</v>
      </c>
      <c r="AG99" s="11">
        <v>56</v>
      </c>
      <c r="AH99" s="11">
        <v>56.9</v>
      </c>
      <c r="AI99" s="11">
        <v>65</v>
      </c>
      <c r="AJ99" s="11">
        <v>61.9</v>
      </c>
      <c r="AK99" s="11">
        <v>58.8</v>
      </c>
      <c r="AL99" s="11">
        <v>60.4</v>
      </c>
      <c r="AM99" s="11">
        <v>72.099999999999994</v>
      </c>
      <c r="AN99" s="11">
        <v>79</v>
      </c>
      <c r="AO99" s="11">
        <v>84.1</v>
      </c>
      <c r="AP99" s="11">
        <v>87.5</v>
      </c>
      <c r="AQ99" s="11">
        <v>87.5</v>
      </c>
      <c r="AR99" s="11">
        <v>80</v>
      </c>
      <c r="AS99" s="11">
        <v>87.6</v>
      </c>
      <c r="AT99" s="11">
        <v>93.2</v>
      </c>
      <c r="AU99" s="11">
        <v>84.6</v>
      </c>
      <c r="AV99" s="11">
        <v>84.9</v>
      </c>
      <c r="AW99" s="11">
        <v>88.1</v>
      </c>
      <c r="AX99" s="11">
        <v>86.4</v>
      </c>
    </row>
    <row r="100" spans="1:50" s="10" customFormat="1" x14ac:dyDescent="0.25">
      <c r="A100" s="32">
        <v>92</v>
      </c>
      <c r="B100" s="10" t="s">
        <v>1392</v>
      </c>
      <c r="C100" s="10" t="s">
        <v>1391</v>
      </c>
      <c r="D100" s="11">
        <v>0.3</v>
      </c>
      <c r="E100" s="11">
        <v>0.3</v>
      </c>
      <c r="F100" s="11">
        <v>0.4</v>
      </c>
      <c r="G100" s="11">
        <v>0.4</v>
      </c>
      <c r="H100" s="11">
        <v>0.5</v>
      </c>
      <c r="I100" s="11">
        <v>0.6</v>
      </c>
      <c r="J100" s="11">
        <v>0.6</v>
      </c>
      <c r="K100" s="11">
        <v>0.7</v>
      </c>
      <c r="L100" s="11">
        <v>0.8</v>
      </c>
      <c r="M100" s="11">
        <v>1</v>
      </c>
      <c r="N100" s="11">
        <v>1.2</v>
      </c>
      <c r="O100" s="11">
        <v>1.3</v>
      </c>
      <c r="P100" s="11">
        <v>1.3</v>
      </c>
      <c r="Q100" s="11">
        <v>1.4</v>
      </c>
      <c r="R100" s="11">
        <v>1.5</v>
      </c>
      <c r="S100" s="11">
        <v>1.6</v>
      </c>
      <c r="T100" s="11">
        <v>1.7</v>
      </c>
      <c r="U100" s="11">
        <v>1.9</v>
      </c>
      <c r="V100" s="11">
        <v>2.1</v>
      </c>
      <c r="W100" s="11">
        <v>2.4</v>
      </c>
      <c r="X100" s="11">
        <v>2.6</v>
      </c>
      <c r="Y100" s="11">
        <v>2.5</v>
      </c>
      <c r="Z100" s="11">
        <v>2.4</v>
      </c>
      <c r="AA100" s="11">
        <v>2.2999999999999998</v>
      </c>
      <c r="AB100" s="11">
        <v>2.2999999999999998</v>
      </c>
      <c r="AC100" s="11">
        <v>2.5</v>
      </c>
      <c r="AD100" s="11">
        <v>2.6</v>
      </c>
      <c r="AE100" s="11">
        <v>2.9</v>
      </c>
      <c r="AF100" s="11">
        <v>2.9</v>
      </c>
      <c r="AG100" s="11">
        <v>3.4</v>
      </c>
      <c r="AH100" s="11">
        <v>3.6</v>
      </c>
      <c r="AI100" s="11">
        <v>3.8</v>
      </c>
      <c r="AJ100" s="11">
        <v>4.2</v>
      </c>
      <c r="AK100" s="11">
        <v>4.3</v>
      </c>
      <c r="AL100" s="11">
        <v>4.9000000000000004</v>
      </c>
      <c r="AM100" s="11">
        <v>5.8</v>
      </c>
      <c r="AN100" s="11">
        <v>6.2</v>
      </c>
      <c r="AO100" s="11">
        <v>6.1</v>
      </c>
      <c r="AP100" s="11">
        <v>7.4</v>
      </c>
      <c r="AQ100" s="11">
        <v>8.1</v>
      </c>
      <c r="AR100" s="11">
        <v>7.3</v>
      </c>
      <c r="AS100" s="11">
        <v>7.6</v>
      </c>
      <c r="AT100" s="11">
        <v>8.4</v>
      </c>
      <c r="AU100" s="11">
        <v>8.6</v>
      </c>
      <c r="AV100" s="11">
        <v>9.3000000000000007</v>
      </c>
      <c r="AW100" s="11">
        <v>11</v>
      </c>
      <c r="AX100" s="11">
        <v>12</v>
      </c>
    </row>
    <row r="101" spans="1:50" s="10" customFormat="1" x14ac:dyDescent="0.25">
      <c r="A101" s="32">
        <v>93</v>
      </c>
      <c r="B101" s="10" t="s">
        <v>1390</v>
      </c>
      <c r="C101" s="10" t="s">
        <v>1389</v>
      </c>
      <c r="D101" s="11">
        <v>4.0999999999999996</v>
      </c>
      <c r="E101" s="11">
        <v>4.4000000000000004</v>
      </c>
      <c r="F101" s="11">
        <v>5.2</v>
      </c>
      <c r="G101" s="11">
        <v>6.3</v>
      </c>
      <c r="H101" s="11">
        <v>6.7</v>
      </c>
      <c r="I101" s="11">
        <v>6.9</v>
      </c>
      <c r="J101" s="11">
        <v>7.3</v>
      </c>
      <c r="K101" s="11">
        <v>8.1</v>
      </c>
      <c r="L101" s="11">
        <v>10.5</v>
      </c>
      <c r="M101" s="11">
        <v>12.9</v>
      </c>
      <c r="N101" s="11">
        <v>13</v>
      </c>
      <c r="O101" s="11">
        <v>13.6</v>
      </c>
      <c r="P101" s="11">
        <v>15.5</v>
      </c>
      <c r="Q101" s="11">
        <v>18.899999999999999</v>
      </c>
      <c r="R101" s="11">
        <v>21.5</v>
      </c>
      <c r="S101" s="11">
        <v>26.5</v>
      </c>
      <c r="T101" s="11">
        <v>28.4</v>
      </c>
      <c r="U101" s="11">
        <v>25.6</v>
      </c>
      <c r="V101" s="11">
        <v>23.6</v>
      </c>
      <c r="W101" s="11">
        <v>29.1</v>
      </c>
      <c r="X101" s="11">
        <v>36.6</v>
      </c>
      <c r="Y101" s="11">
        <v>43.4</v>
      </c>
      <c r="Z101" s="11">
        <v>45.2</v>
      </c>
      <c r="AA101" s="11">
        <v>50.1</v>
      </c>
      <c r="AB101" s="11">
        <v>56</v>
      </c>
      <c r="AC101" s="11">
        <v>59.3</v>
      </c>
      <c r="AD101" s="11">
        <v>62</v>
      </c>
      <c r="AE101" s="11">
        <v>66.900000000000006</v>
      </c>
      <c r="AF101" s="11">
        <v>73.5</v>
      </c>
      <c r="AG101" s="11">
        <v>80.8</v>
      </c>
      <c r="AH101" s="11">
        <v>85.7</v>
      </c>
      <c r="AI101" s="11">
        <v>94.4</v>
      </c>
      <c r="AJ101" s="11">
        <v>101.1</v>
      </c>
      <c r="AK101" s="11">
        <v>106.5</v>
      </c>
      <c r="AL101" s="11">
        <v>116.7</v>
      </c>
      <c r="AM101" s="11">
        <v>116.5</v>
      </c>
      <c r="AN101" s="11">
        <v>129.4</v>
      </c>
      <c r="AO101" s="11">
        <v>130.6</v>
      </c>
      <c r="AP101" s="11">
        <v>131.30000000000001</v>
      </c>
      <c r="AQ101" s="11">
        <v>127.4</v>
      </c>
      <c r="AR101" s="11">
        <v>119.4</v>
      </c>
      <c r="AS101" s="11">
        <v>135.80000000000001</v>
      </c>
      <c r="AT101" s="11">
        <v>146.69999999999999</v>
      </c>
      <c r="AU101" s="11">
        <v>139.1</v>
      </c>
      <c r="AV101" s="11">
        <v>146.9</v>
      </c>
      <c r="AW101" s="11">
        <v>169.6</v>
      </c>
      <c r="AX101" s="11">
        <v>178.7</v>
      </c>
    </row>
    <row r="102" spans="1:50" s="10" customFormat="1" x14ac:dyDescent="0.25">
      <c r="A102" s="32">
        <v>94</v>
      </c>
      <c r="B102" s="10" t="s">
        <v>1388</v>
      </c>
      <c r="C102" s="10" t="s">
        <v>1387</v>
      </c>
      <c r="D102" s="11">
        <v>3.7</v>
      </c>
      <c r="E102" s="11">
        <v>4.0999999999999996</v>
      </c>
      <c r="F102" s="11">
        <v>4.5999999999999996</v>
      </c>
      <c r="G102" s="11">
        <v>5.0999999999999996</v>
      </c>
      <c r="H102" s="11">
        <v>5.6</v>
      </c>
      <c r="I102" s="11">
        <v>5.7</v>
      </c>
      <c r="J102" s="11">
        <v>5.9</v>
      </c>
      <c r="K102" s="11">
        <v>6.4</v>
      </c>
      <c r="L102" s="11">
        <v>7.3</v>
      </c>
      <c r="M102" s="11">
        <v>8.3000000000000007</v>
      </c>
      <c r="N102" s="11">
        <v>9.3000000000000007</v>
      </c>
      <c r="O102" s="11">
        <v>10</v>
      </c>
      <c r="P102" s="11">
        <v>10.5</v>
      </c>
      <c r="Q102" s="11">
        <v>11.2</v>
      </c>
      <c r="R102" s="11">
        <v>12.2</v>
      </c>
      <c r="S102" s="11">
        <v>13.4</v>
      </c>
      <c r="T102" s="11">
        <v>14.7</v>
      </c>
      <c r="U102" s="11">
        <v>16.600000000000001</v>
      </c>
      <c r="V102" s="11">
        <v>18.3</v>
      </c>
      <c r="W102" s="11">
        <v>20.399999999999999</v>
      </c>
      <c r="X102" s="11">
        <v>22.1</v>
      </c>
      <c r="Y102" s="11">
        <v>23.5</v>
      </c>
      <c r="Z102" s="11">
        <v>24.4</v>
      </c>
      <c r="AA102" s="11">
        <v>27.3</v>
      </c>
      <c r="AB102" s="11">
        <v>30.4</v>
      </c>
      <c r="AC102" s="11">
        <v>32.799999999999997</v>
      </c>
      <c r="AD102" s="11">
        <v>34.5</v>
      </c>
      <c r="AE102" s="11">
        <v>36.700000000000003</v>
      </c>
      <c r="AF102" s="11">
        <v>37.799999999999997</v>
      </c>
      <c r="AG102" s="11">
        <v>40.4</v>
      </c>
      <c r="AH102" s="11">
        <v>43.2</v>
      </c>
      <c r="AI102" s="11">
        <v>43.1</v>
      </c>
      <c r="AJ102" s="11">
        <v>44.4</v>
      </c>
      <c r="AK102" s="11">
        <v>45.7</v>
      </c>
      <c r="AL102" s="11">
        <v>49.1</v>
      </c>
      <c r="AM102" s="11">
        <v>53.5</v>
      </c>
      <c r="AN102" s="11">
        <v>57.6</v>
      </c>
      <c r="AO102" s="11">
        <v>57.2</v>
      </c>
      <c r="AP102" s="11">
        <v>62</v>
      </c>
      <c r="AQ102" s="11">
        <v>62</v>
      </c>
      <c r="AR102" s="11">
        <v>60</v>
      </c>
      <c r="AS102" s="11">
        <v>58.9</v>
      </c>
      <c r="AT102" s="11">
        <v>60</v>
      </c>
      <c r="AU102" s="11">
        <v>59.8</v>
      </c>
      <c r="AV102" s="11">
        <v>61.1</v>
      </c>
      <c r="AW102" s="11">
        <v>64</v>
      </c>
      <c r="AX102" s="11">
        <v>65.8</v>
      </c>
    </row>
    <row r="103" spans="1:50" s="8" customFormat="1" x14ac:dyDescent="0.25">
      <c r="A103" s="35">
        <v>95</v>
      </c>
      <c r="B103" s="8" t="s">
        <v>1386</v>
      </c>
      <c r="C103" s="8" t="s">
        <v>1385</v>
      </c>
      <c r="D103" s="9">
        <v>50.5</v>
      </c>
      <c r="E103" s="9">
        <v>54.6</v>
      </c>
      <c r="F103" s="9">
        <v>58.1</v>
      </c>
      <c r="G103" s="9">
        <v>63.7</v>
      </c>
      <c r="H103" s="9">
        <v>69.3</v>
      </c>
      <c r="I103" s="9">
        <v>74.400000000000006</v>
      </c>
      <c r="J103" s="9">
        <v>80.3</v>
      </c>
      <c r="K103" s="9">
        <v>88.6</v>
      </c>
      <c r="L103" s="9">
        <v>97.7</v>
      </c>
      <c r="M103" s="9">
        <v>108.3</v>
      </c>
      <c r="N103" s="9">
        <v>117.2</v>
      </c>
      <c r="O103" s="9">
        <v>127.1</v>
      </c>
      <c r="P103" s="9">
        <v>137.19999999999999</v>
      </c>
      <c r="Q103" s="9">
        <v>150.9</v>
      </c>
      <c r="R103" s="9">
        <v>169.9</v>
      </c>
      <c r="S103" s="9">
        <v>187.5</v>
      </c>
      <c r="T103" s="9">
        <v>207.9</v>
      </c>
      <c r="U103" s="9">
        <v>221.2</v>
      </c>
      <c r="V103" s="9">
        <v>242.4</v>
      </c>
      <c r="W103" s="9">
        <v>262.8</v>
      </c>
      <c r="X103" s="9">
        <v>281.10000000000002</v>
      </c>
      <c r="Y103" s="9">
        <v>297.5</v>
      </c>
      <c r="Z103" s="9">
        <v>300.5</v>
      </c>
      <c r="AA103" s="9">
        <v>325.7</v>
      </c>
      <c r="AB103" s="9">
        <v>344.4</v>
      </c>
      <c r="AC103" s="9">
        <v>371.2</v>
      </c>
      <c r="AD103" s="9">
        <v>391.2</v>
      </c>
      <c r="AE103" s="9">
        <v>416.4</v>
      </c>
      <c r="AF103" s="9">
        <v>452.3</v>
      </c>
      <c r="AG103" s="9">
        <v>496</v>
      </c>
      <c r="AH103" s="9">
        <v>523.70000000000005</v>
      </c>
      <c r="AI103" s="9">
        <v>571.5</v>
      </c>
      <c r="AJ103" s="9">
        <v>615.29999999999995</v>
      </c>
      <c r="AK103" s="9">
        <v>642.20000000000005</v>
      </c>
      <c r="AL103" s="9">
        <v>684.7</v>
      </c>
      <c r="AM103" s="9">
        <v>723.8</v>
      </c>
      <c r="AN103" s="9">
        <v>759.1</v>
      </c>
      <c r="AO103" s="9">
        <v>807.9</v>
      </c>
      <c r="AP103" s="9">
        <v>848</v>
      </c>
      <c r="AQ103" s="9">
        <v>880.1</v>
      </c>
      <c r="AR103" s="9">
        <v>879.2</v>
      </c>
      <c r="AS103" s="9">
        <v>905.4</v>
      </c>
      <c r="AT103" s="9">
        <v>939.3</v>
      </c>
      <c r="AU103" s="9">
        <v>973.8</v>
      </c>
      <c r="AV103" s="9">
        <v>986.4</v>
      </c>
      <c r="AW103" s="9">
        <v>1038.7</v>
      </c>
      <c r="AX103" s="9">
        <v>1076.9000000000001</v>
      </c>
    </row>
    <row r="104" spans="1:50" s="10" customFormat="1" x14ac:dyDescent="0.25">
      <c r="A104" s="32">
        <v>96</v>
      </c>
      <c r="B104" s="10" t="s">
        <v>559</v>
      </c>
      <c r="C104" s="10" t="s">
        <v>1384</v>
      </c>
      <c r="D104" s="11">
        <v>10.7</v>
      </c>
      <c r="E104" s="11">
        <v>11.6</v>
      </c>
      <c r="F104" s="11">
        <v>12.7</v>
      </c>
      <c r="G104" s="11">
        <v>14.3</v>
      </c>
      <c r="H104" s="11">
        <v>16.100000000000001</v>
      </c>
      <c r="I104" s="11">
        <v>17.7</v>
      </c>
      <c r="J104" s="11">
        <v>19.899999999999999</v>
      </c>
      <c r="K104" s="11">
        <v>22.4</v>
      </c>
      <c r="L104" s="11">
        <v>24.3</v>
      </c>
      <c r="M104" s="11">
        <v>26.9</v>
      </c>
      <c r="N104" s="11">
        <v>29</v>
      </c>
      <c r="O104" s="11">
        <v>31.1</v>
      </c>
      <c r="P104" s="11">
        <v>35</v>
      </c>
      <c r="Q104" s="11">
        <v>39.9</v>
      </c>
      <c r="R104" s="11">
        <v>43.6</v>
      </c>
      <c r="S104" s="11">
        <v>47.2</v>
      </c>
      <c r="T104" s="11">
        <v>51.9</v>
      </c>
      <c r="U104" s="11">
        <v>55.6</v>
      </c>
      <c r="V104" s="11">
        <v>58.7</v>
      </c>
      <c r="W104" s="11">
        <v>61.7</v>
      </c>
      <c r="X104" s="11">
        <v>65.7</v>
      </c>
      <c r="Y104" s="11">
        <v>68.3</v>
      </c>
      <c r="Z104" s="11">
        <v>72</v>
      </c>
      <c r="AA104" s="11">
        <v>79.099999999999994</v>
      </c>
      <c r="AB104" s="11">
        <v>83.5</v>
      </c>
      <c r="AC104" s="11">
        <v>90.6</v>
      </c>
      <c r="AD104" s="11">
        <v>95.9</v>
      </c>
      <c r="AE104" s="11">
        <v>104.9</v>
      </c>
      <c r="AF104" s="11">
        <v>116.4</v>
      </c>
      <c r="AG104" s="11">
        <v>125.3</v>
      </c>
      <c r="AH104" s="11">
        <v>137.5</v>
      </c>
      <c r="AI104" s="11">
        <v>152.69999999999999</v>
      </c>
      <c r="AJ104" s="11">
        <v>159.1</v>
      </c>
      <c r="AK104" s="11">
        <v>162.69999999999999</v>
      </c>
      <c r="AL104" s="11">
        <v>166.8</v>
      </c>
      <c r="AM104" s="11">
        <v>172.5</v>
      </c>
      <c r="AN104" s="11">
        <v>177.8</v>
      </c>
      <c r="AO104" s="11">
        <v>190</v>
      </c>
      <c r="AP104" s="11">
        <v>203.3</v>
      </c>
      <c r="AQ104" s="11">
        <v>217.3</v>
      </c>
      <c r="AR104" s="11">
        <v>217.9</v>
      </c>
      <c r="AS104" s="11">
        <v>226.8</v>
      </c>
      <c r="AT104" s="11">
        <v>240.1</v>
      </c>
      <c r="AU104" s="11">
        <v>250.1</v>
      </c>
      <c r="AV104" s="11">
        <v>255.5</v>
      </c>
      <c r="AW104" s="11">
        <v>271.60000000000002</v>
      </c>
      <c r="AX104" s="11">
        <v>278.60000000000002</v>
      </c>
    </row>
    <row r="105" spans="1:50" s="10" customFormat="1" x14ac:dyDescent="0.25">
      <c r="A105" s="32">
        <v>97</v>
      </c>
      <c r="B105" s="10" t="s">
        <v>1383</v>
      </c>
      <c r="C105" s="10" t="s">
        <v>1382</v>
      </c>
      <c r="D105" s="11">
        <v>9.3000000000000007</v>
      </c>
      <c r="E105" s="11">
        <v>10.1</v>
      </c>
      <c r="F105" s="11">
        <v>11</v>
      </c>
      <c r="G105" s="11">
        <v>12.4</v>
      </c>
      <c r="H105" s="11">
        <v>14.2</v>
      </c>
      <c r="I105" s="11">
        <v>15.5</v>
      </c>
      <c r="J105" s="11">
        <v>17.7</v>
      </c>
      <c r="K105" s="11">
        <v>19.8</v>
      </c>
      <c r="L105" s="11">
        <v>21.6</v>
      </c>
      <c r="M105" s="11">
        <v>23.9</v>
      </c>
      <c r="N105" s="11">
        <v>25.7</v>
      </c>
      <c r="O105" s="11">
        <v>27.6</v>
      </c>
      <c r="P105" s="11">
        <v>30.9</v>
      </c>
      <c r="Q105" s="11">
        <v>35.1</v>
      </c>
      <c r="R105" s="11">
        <v>38.6</v>
      </c>
      <c r="S105" s="11">
        <v>41.8</v>
      </c>
      <c r="T105" s="11">
        <v>46</v>
      </c>
      <c r="U105" s="11">
        <v>49.3</v>
      </c>
      <c r="V105" s="11">
        <v>51.9</v>
      </c>
      <c r="W105" s="11">
        <v>54.4</v>
      </c>
      <c r="X105" s="11">
        <v>58.1</v>
      </c>
      <c r="Y105" s="11">
        <v>60.7</v>
      </c>
      <c r="Z105" s="11">
        <v>64</v>
      </c>
      <c r="AA105" s="11">
        <v>71</v>
      </c>
      <c r="AB105" s="11">
        <v>75</v>
      </c>
      <c r="AC105" s="11">
        <v>81.3</v>
      </c>
      <c r="AD105" s="11">
        <v>85.2</v>
      </c>
      <c r="AE105" s="11">
        <v>92.8</v>
      </c>
      <c r="AF105" s="11">
        <v>103.1</v>
      </c>
      <c r="AG105" s="11">
        <v>110</v>
      </c>
      <c r="AH105" s="11">
        <v>117.6</v>
      </c>
      <c r="AI105" s="11">
        <v>126.4</v>
      </c>
      <c r="AJ105" s="11">
        <v>131.19999999999999</v>
      </c>
      <c r="AK105" s="11">
        <v>131.30000000000001</v>
      </c>
      <c r="AL105" s="11">
        <v>130.4</v>
      </c>
      <c r="AM105" s="11">
        <v>132.80000000000001</v>
      </c>
      <c r="AN105" s="11">
        <v>137.69999999999999</v>
      </c>
      <c r="AO105" s="11">
        <v>144.80000000000001</v>
      </c>
      <c r="AP105" s="11">
        <v>149</v>
      </c>
      <c r="AQ105" s="11">
        <v>154</v>
      </c>
      <c r="AR105" s="11">
        <v>149.6</v>
      </c>
      <c r="AS105" s="11">
        <v>152.1</v>
      </c>
      <c r="AT105" s="11">
        <v>157.1</v>
      </c>
      <c r="AU105" s="11">
        <v>158</v>
      </c>
      <c r="AV105" s="11">
        <v>156.6</v>
      </c>
      <c r="AW105" s="11">
        <v>163.30000000000001</v>
      </c>
      <c r="AX105" s="11">
        <v>164.5</v>
      </c>
    </row>
    <row r="106" spans="1:50" s="10" customFormat="1" x14ac:dyDescent="0.25">
      <c r="A106" s="32">
        <v>98</v>
      </c>
      <c r="B106" s="10" t="s">
        <v>1381</v>
      </c>
      <c r="C106" s="10" t="s">
        <v>1380</v>
      </c>
      <c r="D106" s="11">
        <v>1.4</v>
      </c>
      <c r="E106" s="11">
        <v>1.5</v>
      </c>
      <c r="F106" s="11">
        <v>1.7</v>
      </c>
      <c r="G106" s="11">
        <v>1.9</v>
      </c>
      <c r="H106" s="11">
        <v>2</v>
      </c>
      <c r="I106" s="11">
        <v>2.1</v>
      </c>
      <c r="J106" s="11">
        <v>2.2000000000000002</v>
      </c>
      <c r="K106" s="11">
        <v>2.6</v>
      </c>
      <c r="L106" s="11">
        <v>2.7</v>
      </c>
      <c r="M106" s="11">
        <v>3</v>
      </c>
      <c r="N106" s="11">
        <v>3.3</v>
      </c>
      <c r="O106" s="11">
        <v>3.6</v>
      </c>
      <c r="P106" s="11">
        <v>4.0999999999999996</v>
      </c>
      <c r="Q106" s="11">
        <v>4.7</v>
      </c>
      <c r="R106" s="11">
        <v>5</v>
      </c>
      <c r="S106" s="11">
        <v>5.4</v>
      </c>
      <c r="T106" s="11">
        <v>5.9</v>
      </c>
      <c r="U106" s="11">
        <v>6.3</v>
      </c>
      <c r="V106" s="11">
        <v>6.8</v>
      </c>
      <c r="W106" s="11">
        <v>7.3</v>
      </c>
      <c r="X106" s="11">
        <v>7.5</v>
      </c>
      <c r="Y106" s="11">
        <v>7.5</v>
      </c>
      <c r="Z106" s="11">
        <v>7.8</v>
      </c>
      <c r="AA106" s="11">
        <v>7.8</v>
      </c>
      <c r="AB106" s="11">
        <v>8</v>
      </c>
      <c r="AC106" s="11">
        <v>8.5</v>
      </c>
      <c r="AD106" s="11">
        <v>9.1999999999999993</v>
      </c>
      <c r="AE106" s="11">
        <v>9.5</v>
      </c>
      <c r="AF106" s="11">
        <v>9.6</v>
      </c>
      <c r="AG106" s="11">
        <v>9.8000000000000007</v>
      </c>
      <c r="AH106" s="11">
        <v>9.9</v>
      </c>
      <c r="AI106" s="11">
        <v>9.9</v>
      </c>
      <c r="AJ106" s="11">
        <v>9.6999999999999993</v>
      </c>
      <c r="AK106" s="11">
        <v>9.5</v>
      </c>
      <c r="AL106" s="11">
        <v>9.8000000000000007</v>
      </c>
      <c r="AM106" s="11">
        <v>10.199999999999999</v>
      </c>
      <c r="AN106" s="11">
        <v>10.4</v>
      </c>
      <c r="AO106" s="11">
        <v>11.6</v>
      </c>
      <c r="AP106" s="11">
        <v>11.9</v>
      </c>
      <c r="AQ106" s="11">
        <v>12.9</v>
      </c>
      <c r="AR106" s="11">
        <v>12</v>
      </c>
      <c r="AS106" s="11">
        <v>11.7</v>
      </c>
      <c r="AT106" s="11">
        <v>10.8</v>
      </c>
      <c r="AU106" s="11">
        <v>10.3</v>
      </c>
      <c r="AV106" s="11">
        <v>10.3</v>
      </c>
      <c r="AW106" s="11">
        <v>10.6</v>
      </c>
      <c r="AX106" s="11">
        <v>10.6</v>
      </c>
    </row>
    <row r="107" spans="1:50" s="10" customFormat="1" x14ac:dyDescent="0.25">
      <c r="A107" s="32">
        <v>99</v>
      </c>
      <c r="B107" s="10" t="s">
        <v>1379</v>
      </c>
      <c r="C107" s="10" t="s">
        <v>1378</v>
      </c>
      <c r="D107" s="11" t="s">
        <v>242</v>
      </c>
      <c r="E107" s="11" t="s">
        <v>242</v>
      </c>
      <c r="F107" s="11" t="s">
        <v>242</v>
      </c>
      <c r="G107" s="11" t="s">
        <v>242</v>
      </c>
      <c r="H107" s="11" t="s">
        <v>242</v>
      </c>
      <c r="I107" s="11" t="s">
        <v>242</v>
      </c>
      <c r="J107" s="11" t="s">
        <v>242</v>
      </c>
      <c r="K107" s="11" t="s">
        <v>242</v>
      </c>
      <c r="L107" s="11" t="s">
        <v>242</v>
      </c>
      <c r="M107" s="11" t="s">
        <v>242</v>
      </c>
      <c r="N107" s="11" t="s">
        <v>242</v>
      </c>
      <c r="O107" s="11" t="s">
        <v>242</v>
      </c>
      <c r="P107" s="11" t="s">
        <v>242</v>
      </c>
      <c r="Q107" s="11" t="s">
        <v>242</v>
      </c>
      <c r="R107" s="11" t="s">
        <v>242</v>
      </c>
      <c r="S107" s="11" t="s">
        <v>242</v>
      </c>
      <c r="T107" s="11" t="s">
        <v>242</v>
      </c>
      <c r="U107" s="11" t="s">
        <v>242</v>
      </c>
      <c r="V107" s="11">
        <v>0</v>
      </c>
      <c r="W107" s="11">
        <v>0</v>
      </c>
      <c r="X107" s="11">
        <v>0.1</v>
      </c>
      <c r="Y107" s="11">
        <v>0.1</v>
      </c>
      <c r="Z107" s="11">
        <v>0.2</v>
      </c>
      <c r="AA107" s="11">
        <v>0.3</v>
      </c>
      <c r="AB107" s="11">
        <v>0.4</v>
      </c>
      <c r="AC107" s="11">
        <v>0.8</v>
      </c>
      <c r="AD107" s="11">
        <v>1.6</v>
      </c>
      <c r="AE107" s="11">
        <v>2.7</v>
      </c>
      <c r="AF107" s="11">
        <v>3.6</v>
      </c>
      <c r="AG107" s="11">
        <v>5.5</v>
      </c>
      <c r="AH107" s="11">
        <v>10.1</v>
      </c>
      <c r="AI107" s="11">
        <v>16.399999999999999</v>
      </c>
      <c r="AJ107" s="11">
        <v>18.2</v>
      </c>
      <c r="AK107" s="11">
        <v>21.9</v>
      </c>
      <c r="AL107" s="11">
        <v>26.6</v>
      </c>
      <c r="AM107" s="11">
        <v>29.5</v>
      </c>
      <c r="AN107" s="11">
        <v>29.7</v>
      </c>
      <c r="AO107" s="11">
        <v>33.5</v>
      </c>
      <c r="AP107" s="11">
        <v>42.3</v>
      </c>
      <c r="AQ107" s="11">
        <v>50.4</v>
      </c>
      <c r="AR107" s="11">
        <v>56.3</v>
      </c>
      <c r="AS107" s="11">
        <v>63</v>
      </c>
      <c r="AT107" s="11">
        <v>72.2</v>
      </c>
      <c r="AU107" s="11">
        <v>81.8</v>
      </c>
      <c r="AV107" s="11">
        <v>88.6</v>
      </c>
      <c r="AW107" s="11">
        <v>97.6</v>
      </c>
      <c r="AX107" s="11">
        <v>103.5</v>
      </c>
    </row>
    <row r="108" spans="1:50" s="10" customFormat="1" x14ac:dyDescent="0.25">
      <c r="A108" s="32">
        <v>100</v>
      </c>
      <c r="B108" s="10" t="s">
        <v>1377</v>
      </c>
      <c r="C108" s="10" t="s">
        <v>1376</v>
      </c>
      <c r="D108" s="11">
        <v>8.1</v>
      </c>
      <c r="E108" s="11">
        <v>9.1999999999999993</v>
      </c>
      <c r="F108" s="11">
        <v>10.1</v>
      </c>
      <c r="G108" s="11">
        <v>11</v>
      </c>
      <c r="H108" s="11">
        <v>12.2</v>
      </c>
      <c r="I108" s="11">
        <v>13.4</v>
      </c>
      <c r="J108" s="11">
        <v>14.9</v>
      </c>
      <c r="K108" s="11">
        <v>16.5</v>
      </c>
      <c r="L108" s="11">
        <v>17.7</v>
      </c>
      <c r="M108" s="11">
        <v>19.5</v>
      </c>
      <c r="N108" s="11">
        <v>21.3</v>
      </c>
      <c r="O108" s="11">
        <v>23.7</v>
      </c>
      <c r="P108" s="11">
        <v>26.3</v>
      </c>
      <c r="Q108" s="11">
        <v>28.8</v>
      </c>
      <c r="R108" s="11">
        <v>31.8</v>
      </c>
      <c r="S108" s="11">
        <v>34.799999999999997</v>
      </c>
      <c r="T108" s="11">
        <v>37.9</v>
      </c>
      <c r="U108" s="11">
        <v>40.799999999999997</v>
      </c>
      <c r="V108" s="11">
        <v>44.5</v>
      </c>
      <c r="W108" s="11">
        <v>49.8</v>
      </c>
      <c r="X108" s="11">
        <v>55.6</v>
      </c>
      <c r="Y108" s="11">
        <v>60.7</v>
      </c>
      <c r="Z108" s="11">
        <v>65.2</v>
      </c>
      <c r="AA108" s="11">
        <v>70.8</v>
      </c>
      <c r="AB108" s="11">
        <v>75</v>
      </c>
      <c r="AC108" s="11">
        <v>79.900000000000006</v>
      </c>
      <c r="AD108" s="11">
        <v>85.5</v>
      </c>
      <c r="AE108" s="11">
        <v>92.6</v>
      </c>
      <c r="AF108" s="11">
        <v>99.8</v>
      </c>
      <c r="AG108" s="11">
        <v>107.4</v>
      </c>
      <c r="AH108" s="11">
        <v>115.4</v>
      </c>
      <c r="AI108" s="11">
        <v>125.2</v>
      </c>
      <c r="AJ108" s="11">
        <v>134.4</v>
      </c>
      <c r="AK108" s="11">
        <v>139.80000000000001</v>
      </c>
      <c r="AL108" s="11">
        <v>149.69999999999999</v>
      </c>
      <c r="AM108" s="11">
        <v>159.1</v>
      </c>
      <c r="AN108" s="11">
        <v>170.7</v>
      </c>
      <c r="AO108" s="11">
        <v>183.4</v>
      </c>
      <c r="AP108" s="11">
        <v>196.6</v>
      </c>
      <c r="AQ108" s="11">
        <v>208.9</v>
      </c>
      <c r="AR108" s="11">
        <v>219.9</v>
      </c>
      <c r="AS108" s="11">
        <v>235.5</v>
      </c>
      <c r="AT108" s="11">
        <v>246.9</v>
      </c>
      <c r="AU108" s="11">
        <v>253</v>
      </c>
      <c r="AV108" s="11">
        <v>259.7</v>
      </c>
      <c r="AW108" s="11">
        <v>268.7</v>
      </c>
      <c r="AX108" s="11">
        <v>277.7</v>
      </c>
    </row>
    <row r="109" spans="1:50" s="10" customFormat="1" x14ac:dyDescent="0.25">
      <c r="A109" s="32">
        <v>101</v>
      </c>
      <c r="B109" s="10" t="s">
        <v>1375</v>
      </c>
      <c r="C109" s="10" t="s">
        <v>1374</v>
      </c>
      <c r="D109" s="11">
        <v>4.5</v>
      </c>
      <c r="E109" s="11">
        <v>5.2</v>
      </c>
      <c r="F109" s="11">
        <v>5.9</v>
      </c>
      <c r="G109" s="11">
        <v>6.5</v>
      </c>
      <c r="H109" s="11">
        <v>7.1</v>
      </c>
      <c r="I109" s="11">
        <v>7.6</v>
      </c>
      <c r="J109" s="11">
        <v>8.1999999999999993</v>
      </c>
      <c r="K109" s="11">
        <v>8.9</v>
      </c>
      <c r="L109" s="11">
        <v>9.6</v>
      </c>
      <c r="M109" s="11">
        <v>10.3</v>
      </c>
      <c r="N109" s="11">
        <v>11.4</v>
      </c>
      <c r="O109" s="11">
        <v>12.9</v>
      </c>
      <c r="P109" s="11">
        <v>14.8</v>
      </c>
      <c r="Q109" s="11">
        <v>17</v>
      </c>
      <c r="R109" s="11">
        <v>18.8</v>
      </c>
      <c r="S109" s="11">
        <v>20.5</v>
      </c>
      <c r="T109" s="11">
        <v>22.3</v>
      </c>
      <c r="U109" s="11">
        <v>24.1</v>
      </c>
      <c r="V109" s="11">
        <v>26.1</v>
      </c>
      <c r="W109" s="11">
        <v>28.5</v>
      </c>
      <c r="X109" s="11">
        <v>31.5</v>
      </c>
      <c r="Y109" s="11">
        <v>34.700000000000003</v>
      </c>
      <c r="Z109" s="11">
        <v>38.4</v>
      </c>
      <c r="AA109" s="11">
        <v>42.3</v>
      </c>
      <c r="AB109" s="11">
        <v>45.4</v>
      </c>
      <c r="AC109" s="11">
        <v>48.6</v>
      </c>
      <c r="AD109" s="11">
        <v>51.9</v>
      </c>
      <c r="AE109" s="11">
        <v>56.4</v>
      </c>
      <c r="AF109" s="11">
        <v>61.3</v>
      </c>
      <c r="AG109" s="11">
        <v>66</v>
      </c>
      <c r="AH109" s="11">
        <v>70.8</v>
      </c>
      <c r="AI109" s="11">
        <v>76.8</v>
      </c>
      <c r="AJ109" s="11">
        <v>82.9</v>
      </c>
      <c r="AK109" s="11">
        <v>87</v>
      </c>
      <c r="AL109" s="11">
        <v>95</v>
      </c>
      <c r="AM109" s="11">
        <v>102.5</v>
      </c>
      <c r="AN109" s="11">
        <v>110.9</v>
      </c>
      <c r="AO109" s="11">
        <v>119.7</v>
      </c>
      <c r="AP109" s="11">
        <v>128.30000000000001</v>
      </c>
      <c r="AQ109" s="11">
        <v>136.9</v>
      </c>
      <c r="AR109" s="11">
        <v>146.69999999999999</v>
      </c>
      <c r="AS109" s="11">
        <v>158.30000000000001</v>
      </c>
      <c r="AT109" s="11">
        <v>165.8</v>
      </c>
      <c r="AU109" s="11">
        <v>170.5</v>
      </c>
      <c r="AV109" s="11">
        <v>175</v>
      </c>
      <c r="AW109" s="11">
        <v>179.2</v>
      </c>
      <c r="AX109" s="11">
        <v>183.8</v>
      </c>
    </row>
    <row r="110" spans="1:50" s="10" customFormat="1" x14ac:dyDescent="0.25">
      <c r="A110" s="32">
        <v>102</v>
      </c>
      <c r="B110" s="10" t="s">
        <v>1373</v>
      </c>
      <c r="C110" s="10" t="s">
        <v>1372</v>
      </c>
      <c r="D110" s="11">
        <v>2.2000000000000002</v>
      </c>
      <c r="E110" s="11">
        <v>2.4</v>
      </c>
      <c r="F110" s="11">
        <v>2.7</v>
      </c>
      <c r="G110" s="11">
        <v>2.9</v>
      </c>
      <c r="H110" s="11">
        <v>3.3</v>
      </c>
      <c r="I110" s="11">
        <v>3.9</v>
      </c>
      <c r="J110" s="11">
        <v>4.4000000000000004</v>
      </c>
      <c r="K110" s="11">
        <v>4.5999999999999996</v>
      </c>
      <c r="L110" s="11">
        <v>4.8</v>
      </c>
      <c r="M110" s="11">
        <v>5.6</v>
      </c>
      <c r="N110" s="11">
        <v>6</v>
      </c>
      <c r="O110" s="11">
        <v>6.7</v>
      </c>
      <c r="P110" s="11">
        <v>7</v>
      </c>
      <c r="Q110" s="11">
        <v>7.2</v>
      </c>
      <c r="R110" s="11">
        <v>7.9</v>
      </c>
      <c r="S110" s="11">
        <v>8.6999999999999993</v>
      </c>
      <c r="T110" s="11">
        <v>9.5</v>
      </c>
      <c r="U110" s="11">
        <v>10</v>
      </c>
      <c r="V110" s="11">
        <v>10.9</v>
      </c>
      <c r="W110" s="11">
        <v>11.9</v>
      </c>
      <c r="X110" s="11">
        <v>13.6</v>
      </c>
      <c r="Y110" s="11">
        <v>14.8</v>
      </c>
      <c r="Z110" s="11">
        <v>15.6</v>
      </c>
      <c r="AA110" s="11">
        <v>16.7</v>
      </c>
      <c r="AB110" s="11">
        <v>17.3</v>
      </c>
      <c r="AC110" s="11">
        <v>18.100000000000001</v>
      </c>
      <c r="AD110" s="11">
        <v>19.2</v>
      </c>
      <c r="AE110" s="11">
        <v>20.100000000000001</v>
      </c>
      <c r="AF110" s="11">
        <v>20.7</v>
      </c>
      <c r="AG110" s="11">
        <v>21.5</v>
      </c>
      <c r="AH110" s="11">
        <v>22.8</v>
      </c>
      <c r="AI110" s="11">
        <v>24.1</v>
      </c>
      <c r="AJ110" s="11">
        <v>25.7</v>
      </c>
      <c r="AK110" s="11">
        <v>26.9</v>
      </c>
      <c r="AL110" s="11">
        <v>27.7</v>
      </c>
      <c r="AM110" s="11">
        <v>28.6</v>
      </c>
      <c r="AN110" s="11">
        <v>29.6</v>
      </c>
      <c r="AO110" s="11">
        <v>31</v>
      </c>
      <c r="AP110" s="11">
        <v>32.799999999999997</v>
      </c>
      <c r="AQ110" s="11">
        <v>34.1</v>
      </c>
      <c r="AR110" s="11">
        <v>34.799999999999997</v>
      </c>
      <c r="AS110" s="11">
        <v>35.299999999999997</v>
      </c>
      <c r="AT110" s="11">
        <v>36.9</v>
      </c>
      <c r="AU110" s="11">
        <v>37.700000000000003</v>
      </c>
      <c r="AV110" s="11">
        <v>38.9</v>
      </c>
      <c r="AW110" s="11">
        <v>40.9</v>
      </c>
      <c r="AX110" s="11">
        <v>42.2</v>
      </c>
    </row>
    <row r="111" spans="1:50" s="10" customFormat="1" x14ac:dyDescent="0.25">
      <c r="A111" s="32">
        <v>103</v>
      </c>
      <c r="B111" s="10" t="s">
        <v>1371</v>
      </c>
      <c r="C111" s="10" t="s">
        <v>1370</v>
      </c>
      <c r="D111" s="11">
        <v>1.4</v>
      </c>
      <c r="E111" s="11">
        <v>1.5</v>
      </c>
      <c r="F111" s="11">
        <v>1.6</v>
      </c>
      <c r="G111" s="11">
        <v>1.6</v>
      </c>
      <c r="H111" s="11">
        <v>1.8</v>
      </c>
      <c r="I111" s="11">
        <v>1.9</v>
      </c>
      <c r="J111" s="11">
        <v>2.4</v>
      </c>
      <c r="K111" s="11">
        <v>3</v>
      </c>
      <c r="L111" s="11">
        <v>3.3</v>
      </c>
      <c r="M111" s="11">
        <v>3.7</v>
      </c>
      <c r="N111" s="11">
        <v>3.9</v>
      </c>
      <c r="O111" s="11">
        <v>4.2</v>
      </c>
      <c r="P111" s="11">
        <v>4.5</v>
      </c>
      <c r="Q111" s="11">
        <v>4.5999999999999996</v>
      </c>
      <c r="R111" s="11">
        <v>5.0999999999999996</v>
      </c>
      <c r="S111" s="11">
        <v>5.5</v>
      </c>
      <c r="T111" s="11">
        <v>6.2</v>
      </c>
      <c r="U111" s="11">
        <v>6.7</v>
      </c>
      <c r="V111" s="11">
        <v>7.5</v>
      </c>
      <c r="W111" s="11">
        <v>9.5</v>
      </c>
      <c r="X111" s="11">
        <v>10.6</v>
      </c>
      <c r="Y111" s="11">
        <v>11.1</v>
      </c>
      <c r="Z111" s="11">
        <v>11.1</v>
      </c>
      <c r="AA111" s="11">
        <v>11.8</v>
      </c>
      <c r="AB111" s="11">
        <v>12.3</v>
      </c>
      <c r="AC111" s="11">
        <v>13.1</v>
      </c>
      <c r="AD111" s="11">
        <v>14.4</v>
      </c>
      <c r="AE111" s="11">
        <v>16.2</v>
      </c>
      <c r="AF111" s="11">
        <v>17.8</v>
      </c>
      <c r="AG111" s="11">
        <v>19.899999999999999</v>
      </c>
      <c r="AH111" s="11">
        <v>21.8</v>
      </c>
      <c r="AI111" s="11">
        <v>24.3</v>
      </c>
      <c r="AJ111" s="11">
        <v>25.8</v>
      </c>
      <c r="AK111" s="11">
        <v>26</v>
      </c>
      <c r="AL111" s="11">
        <v>27</v>
      </c>
      <c r="AM111" s="11">
        <v>28.1</v>
      </c>
      <c r="AN111" s="11">
        <v>30.3</v>
      </c>
      <c r="AO111" s="11">
        <v>32.700000000000003</v>
      </c>
      <c r="AP111" s="11">
        <v>35.5</v>
      </c>
      <c r="AQ111" s="11">
        <v>37.9</v>
      </c>
      <c r="AR111" s="11">
        <v>38.4</v>
      </c>
      <c r="AS111" s="11">
        <v>42</v>
      </c>
      <c r="AT111" s="11">
        <v>44.1</v>
      </c>
      <c r="AU111" s="11">
        <v>44.9</v>
      </c>
      <c r="AV111" s="11">
        <v>45.8</v>
      </c>
      <c r="AW111" s="11">
        <v>48.6</v>
      </c>
      <c r="AX111" s="11">
        <v>51.8</v>
      </c>
    </row>
    <row r="112" spans="1:50" s="10" customFormat="1" x14ac:dyDescent="0.25">
      <c r="A112" s="32">
        <v>104</v>
      </c>
      <c r="B112" s="10" t="s">
        <v>1369</v>
      </c>
      <c r="C112" s="10" t="s">
        <v>1368</v>
      </c>
      <c r="D112" s="11">
        <v>8.6</v>
      </c>
      <c r="E112" s="11">
        <v>9.6999999999999993</v>
      </c>
      <c r="F112" s="11">
        <v>10.4</v>
      </c>
      <c r="G112" s="11">
        <v>11.4</v>
      </c>
      <c r="H112" s="11">
        <v>12.7</v>
      </c>
      <c r="I112" s="11">
        <v>14</v>
      </c>
      <c r="J112" s="11">
        <v>14.9</v>
      </c>
      <c r="K112" s="11">
        <v>16.5</v>
      </c>
      <c r="L112" s="11">
        <v>18.3</v>
      </c>
      <c r="M112" s="11">
        <v>20.7</v>
      </c>
      <c r="N112" s="11">
        <v>22.1</v>
      </c>
      <c r="O112" s="11">
        <v>24.8</v>
      </c>
      <c r="P112" s="11">
        <v>28.2</v>
      </c>
      <c r="Q112" s="11">
        <v>30.8</v>
      </c>
      <c r="R112" s="11">
        <v>33.6</v>
      </c>
      <c r="S112" s="11">
        <v>37.5</v>
      </c>
      <c r="T112" s="11">
        <v>42.4</v>
      </c>
      <c r="U112" s="11">
        <v>46.4</v>
      </c>
      <c r="V112" s="11">
        <v>51.2</v>
      </c>
      <c r="W112" s="11">
        <v>57.3</v>
      </c>
      <c r="X112" s="11">
        <v>62.2</v>
      </c>
      <c r="Y112" s="11">
        <v>67.7</v>
      </c>
      <c r="Z112" s="11">
        <v>70.2</v>
      </c>
      <c r="AA112" s="11">
        <v>75.3</v>
      </c>
      <c r="AB112" s="11">
        <v>78.400000000000006</v>
      </c>
      <c r="AC112" s="11">
        <v>80.900000000000006</v>
      </c>
      <c r="AD112" s="11">
        <v>82.8</v>
      </c>
      <c r="AE112" s="11">
        <v>87.6</v>
      </c>
      <c r="AF112" s="11">
        <v>92.8</v>
      </c>
      <c r="AG112" s="11">
        <v>100.1</v>
      </c>
      <c r="AH112" s="11">
        <v>107.2</v>
      </c>
      <c r="AI112" s="11">
        <v>113</v>
      </c>
      <c r="AJ112" s="11">
        <v>120.9</v>
      </c>
      <c r="AK112" s="11">
        <v>126.6</v>
      </c>
      <c r="AL112" s="11">
        <v>137.1</v>
      </c>
      <c r="AM112" s="11">
        <v>143</v>
      </c>
      <c r="AN112" s="11">
        <v>148.4</v>
      </c>
      <c r="AO112" s="11">
        <v>155.30000000000001</v>
      </c>
      <c r="AP112" s="11">
        <v>163.6</v>
      </c>
      <c r="AQ112" s="11">
        <v>167.5</v>
      </c>
      <c r="AR112" s="11">
        <v>161.5</v>
      </c>
      <c r="AS112" s="11">
        <v>163.30000000000001</v>
      </c>
      <c r="AT112" s="11">
        <v>167.8</v>
      </c>
      <c r="AU112" s="11">
        <v>170.5</v>
      </c>
      <c r="AV112" s="11">
        <v>173.1</v>
      </c>
      <c r="AW112" s="11">
        <v>178.8</v>
      </c>
      <c r="AX112" s="11">
        <v>186</v>
      </c>
    </row>
    <row r="113" spans="1:50" s="10" customFormat="1" x14ac:dyDescent="0.25">
      <c r="A113" s="32">
        <v>105</v>
      </c>
      <c r="B113" s="10" t="s">
        <v>1367</v>
      </c>
      <c r="C113" s="10" t="s">
        <v>1366</v>
      </c>
      <c r="D113" s="11">
        <v>10.3</v>
      </c>
      <c r="E113" s="11">
        <v>10.6</v>
      </c>
      <c r="F113" s="11">
        <v>10.3</v>
      </c>
      <c r="G113" s="11">
        <v>10.8</v>
      </c>
      <c r="H113" s="11">
        <v>11.3</v>
      </c>
      <c r="I113" s="11">
        <v>11.7</v>
      </c>
      <c r="J113" s="11">
        <v>12.3</v>
      </c>
      <c r="K113" s="11">
        <v>13.1</v>
      </c>
      <c r="L113" s="11">
        <v>14.6</v>
      </c>
      <c r="M113" s="11">
        <v>16</v>
      </c>
      <c r="N113" s="11">
        <v>17</v>
      </c>
      <c r="O113" s="11">
        <v>17.899999999999999</v>
      </c>
      <c r="P113" s="11">
        <v>18.7</v>
      </c>
      <c r="Q113" s="11">
        <v>18.8</v>
      </c>
      <c r="R113" s="11">
        <v>22.7</v>
      </c>
      <c r="S113" s="11">
        <v>24.1</v>
      </c>
      <c r="T113" s="11">
        <v>26.7</v>
      </c>
      <c r="U113" s="11">
        <v>29.4</v>
      </c>
      <c r="V113" s="11">
        <v>32.700000000000003</v>
      </c>
      <c r="W113" s="11">
        <v>37.700000000000003</v>
      </c>
      <c r="X113" s="11">
        <v>41.3</v>
      </c>
      <c r="Y113" s="11">
        <v>44.5</v>
      </c>
      <c r="Z113" s="11">
        <v>42.5</v>
      </c>
      <c r="AA113" s="11">
        <v>47.5</v>
      </c>
      <c r="AB113" s="11">
        <v>49.7</v>
      </c>
      <c r="AC113" s="11">
        <v>52.9</v>
      </c>
      <c r="AD113" s="11">
        <v>57.1</v>
      </c>
      <c r="AE113" s="11">
        <v>60.2</v>
      </c>
      <c r="AF113" s="11">
        <v>64.3</v>
      </c>
      <c r="AG113" s="11">
        <v>69.099999999999994</v>
      </c>
      <c r="AH113" s="11">
        <v>74.2</v>
      </c>
      <c r="AI113" s="11">
        <v>80.400000000000006</v>
      </c>
      <c r="AJ113" s="11">
        <v>83.2</v>
      </c>
      <c r="AK113" s="11">
        <v>86.5</v>
      </c>
      <c r="AL113" s="11">
        <v>91.1</v>
      </c>
      <c r="AM113" s="11">
        <v>97.7</v>
      </c>
      <c r="AN113" s="11">
        <v>103.3</v>
      </c>
      <c r="AO113" s="11">
        <v>108.1</v>
      </c>
      <c r="AP113" s="11">
        <v>111.5</v>
      </c>
      <c r="AQ113" s="11">
        <v>114.3</v>
      </c>
      <c r="AR113" s="11">
        <v>109.9</v>
      </c>
      <c r="AS113" s="11">
        <v>114.9</v>
      </c>
      <c r="AT113" s="11">
        <v>120.9</v>
      </c>
      <c r="AU113" s="11">
        <v>126.4</v>
      </c>
      <c r="AV113" s="11">
        <v>131.69999999999999</v>
      </c>
      <c r="AW113" s="11">
        <v>141.6</v>
      </c>
      <c r="AX113" s="11">
        <v>148.19999999999999</v>
      </c>
    </row>
    <row r="114" spans="1:50" s="10" customFormat="1" x14ac:dyDescent="0.25">
      <c r="A114" s="32">
        <v>106</v>
      </c>
      <c r="B114" s="10" t="s">
        <v>1365</v>
      </c>
      <c r="C114" s="10" t="s">
        <v>1364</v>
      </c>
      <c r="D114" s="11">
        <v>3.6</v>
      </c>
      <c r="E114" s="11">
        <v>3.9</v>
      </c>
      <c r="F114" s="11">
        <v>4.4000000000000004</v>
      </c>
      <c r="G114" s="11">
        <v>5.0999999999999996</v>
      </c>
      <c r="H114" s="11">
        <v>5.5</v>
      </c>
      <c r="I114" s="11">
        <v>5.9</v>
      </c>
      <c r="J114" s="11">
        <v>6.5</v>
      </c>
      <c r="K114" s="11">
        <v>7.5</v>
      </c>
      <c r="L114" s="11">
        <v>8.6</v>
      </c>
      <c r="M114" s="11">
        <v>10</v>
      </c>
      <c r="N114" s="11">
        <v>11.9</v>
      </c>
      <c r="O114" s="11">
        <v>14</v>
      </c>
      <c r="P114" s="11">
        <v>16.100000000000001</v>
      </c>
      <c r="Q114" s="11">
        <v>17.899999999999999</v>
      </c>
      <c r="R114" s="11">
        <v>19.600000000000001</v>
      </c>
      <c r="S114" s="11">
        <v>21.8</v>
      </c>
      <c r="T114" s="11">
        <v>25.1</v>
      </c>
      <c r="U114" s="11">
        <v>28</v>
      </c>
      <c r="V114" s="11">
        <v>31.4</v>
      </c>
      <c r="W114" s="11">
        <v>33.9</v>
      </c>
      <c r="X114" s="11">
        <v>38.6</v>
      </c>
      <c r="Y114" s="11">
        <v>41.2</v>
      </c>
      <c r="Z114" s="11">
        <v>43.5</v>
      </c>
      <c r="AA114" s="11">
        <v>47.5</v>
      </c>
      <c r="AB114" s="11">
        <v>51.1</v>
      </c>
      <c r="AC114" s="11">
        <v>54.4</v>
      </c>
      <c r="AD114" s="11">
        <v>58.1</v>
      </c>
      <c r="AE114" s="11">
        <v>61.1</v>
      </c>
      <c r="AF114" s="11">
        <v>64.599999999999994</v>
      </c>
      <c r="AG114" s="11">
        <v>69.3</v>
      </c>
      <c r="AH114" s="11">
        <v>74.400000000000006</v>
      </c>
      <c r="AI114" s="11">
        <v>81.099999999999994</v>
      </c>
      <c r="AJ114" s="11">
        <v>88.4</v>
      </c>
      <c r="AK114" s="11">
        <v>93.4</v>
      </c>
      <c r="AL114" s="11">
        <v>98.6</v>
      </c>
      <c r="AM114" s="11">
        <v>104.1</v>
      </c>
      <c r="AN114" s="11">
        <v>110.2</v>
      </c>
      <c r="AO114" s="11">
        <v>116.8</v>
      </c>
      <c r="AP114" s="11">
        <v>124.6</v>
      </c>
      <c r="AQ114" s="11">
        <v>130.1</v>
      </c>
      <c r="AR114" s="11">
        <v>133.19999999999999</v>
      </c>
      <c r="AS114" s="11">
        <v>138.9</v>
      </c>
      <c r="AT114" s="11">
        <v>143.19999999999999</v>
      </c>
      <c r="AU114" s="11">
        <v>147.19999999999999</v>
      </c>
      <c r="AV114" s="11">
        <v>152.9</v>
      </c>
      <c r="AW114" s="11">
        <v>161.5</v>
      </c>
      <c r="AX114" s="11">
        <v>171</v>
      </c>
    </row>
    <row r="115" spans="1:50" s="10" customFormat="1" x14ac:dyDescent="0.25">
      <c r="A115" s="32">
        <v>107</v>
      </c>
      <c r="B115" s="10" t="s">
        <v>1363</v>
      </c>
      <c r="C115" s="10" t="s">
        <v>1362</v>
      </c>
      <c r="D115" s="11">
        <v>6.8</v>
      </c>
      <c r="E115" s="11">
        <v>7</v>
      </c>
      <c r="F115" s="11">
        <v>7.2</v>
      </c>
      <c r="G115" s="11">
        <v>7.6</v>
      </c>
      <c r="H115" s="11">
        <v>8.1</v>
      </c>
      <c r="I115" s="11">
        <v>8.3000000000000007</v>
      </c>
      <c r="J115" s="11">
        <v>8.4</v>
      </c>
      <c r="K115" s="11">
        <v>9.6999999999999993</v>
      </c>
      <c r="L115" s="11">
        <v>10.9</v>
      </c>
      <c r="M115" s="11">
        <v>12.1</v>
      </c>
      <c r="N115" s="11">
        <v>13.2</v>
      </c>
      <c r="O115" s="11">
        <v>13.8</v>
      </c>
      <c r="P115" s="11">
        <v>14.6</v>
      </c>
      <c r="Q115" s="11">
        <v>14.9</v>
      </c>
      <c r="R115" s="11">
        <v>15.8</v>
      </c>
      <c r="S115" s="11">
        <v>18.3</v>
      </c>
      <c r="T115" s="11">
        <v>19.3</v>
      </c>
      <c r="U115" s="11">
        <v>20.5</v>
      </c>
      <c r="V115" s="11">
        <v>21</v>
      </c>
      <c r="W115" s="11">
        <v>22</v>
      </c>
      <c r="X115" s="11">
        <v>24.2</v>
      </c>
      <c r="Y115" s="11">
        <v>25.4</v>
      </c>
      <c r="Z115" s="11">
        <v>24.7</v>
      </c>
      <c r="AA115" s="11">
        <v>26.6</v>
      </c>
      <c r="AB115" s="11">
        <v>28.4</v>
      </c>
      <c r="AC115" s="11">
        <v>31.3</v>
      </c>
      <c r="AD115" s="11">
        <v>34.5</v>
      </c>
      <c r="AE115" s="11">
        <v>35.799999999999997</v>
      </c>
      <c r="AF115" s="11">
        <v>38.9</v>
      </c>
      <c r="AG115" s="11">
        <v>43.9</v>
      </c>
      <c r="AH115" s="11">
        <v>45.2</v>
      </c>
      <c r="AI115" s="11">
        <v>48.6</v>
      </c>
      <c r="AJ115" s="11">
        <v>48.5</v>
      </c>
      <c r="AK115" s="11">
        <v>48.7</v>
      </c>
      <c r="AL115" s="11">
        <v>51.2</v>
      </c>
      <c r="AM115" s="11">
        <v>55.2</v>
      </c>
      <c r="AN115" s="11">
        <v>57.9</v>
      </c>
      <c r="AO115" s="11">
        <v>60.4</v>
      </c>
      <c r="AP115" s="11">
        <v>63.8</v>
      </c>
      <c r="AQ115" s="11">
        <v>65.5</v>
      </c>
      <c r="AR115" s="11">
        <v>60.3</v>
      </c>
      <c r="AS115" s="11">
        <v>58.6</v>
      </c>
      <c r="AT115" s="11">
        <v>61.3</v>
      </c>
      <c r="AU115" s="11">
        <v>64.900000000000006</v>
      </c>
      <c r="AV115" s="11">
        <v>68</v>
      </c>
      <c r="AW115" s="11">
        <v>74.3</v>
      </c>
      <c r="AX115" s="11">
        <v>77.099999999999994</v>
      </c>
    </row>
    <row r="116" spans="1:50" s="10" customFormat="1" x14ac:dyDescent="0.25">
      <c r="A116" s="32">
        <v>108</v>
      </c>
      <c r="B116" s="10" t="s">
        <v>1361</v>
      </c>
      <c r="C116" s="10" t="s">
        <v>1360</v>
      </c>
      <c r="D116" s="11">
        <v>2.4</v>
      </c>
      <c r="E116" s="11">
        <v>2.8</v>
      </c>
      <c r="F116" s="11">
        <v>2.9</v>
      </c>
      <c r="G116" s="11">
        <v>3.5</v>
      </c>
      <c r="H116" s="11">
        <v>3.4</v>
      </c>
      <c r="I116" s="11">
        <v>3.5</v>
      </c>
      <c r="J116" s="11">
        <v>3.4</v>
      </c>
      <c r="K116" s="11">
        <v>2.9</v>
      </c>
      <c r="L116" s="11">
        <v>3.3</v>
      </c>
      <c r="M116" s="11">
        <v>3</v>
      </c>
      <c r="N116" s="11">
        <v>2.7</v>
      </c>
      <c r="O116" s="11">
        <v>1.7</v>
      </c>
      <c r="P116" s="11">
        <v>-1.6</v>
      </c>
      <c r="Q116" s="11">
        <v>-0.2</v>
      </c>
      <c r="R116" s="11">
        <v>2.7</v>
      </c>
      <c r="S116" s="11">
        <v>3.7</v>
      </c>
      <c r="T116" s="11">
        <v>4.5999999999999996</v>
      </c>
      <c r="U116" s="11">
        <v>0.3</v>
      </c>
      <c r="V116" s="11">
        <v>3</v>
      </c>
      <c r="W116" s="11">
        <v>0.3</v>
      </c>
      <c r="X116" s="11">
        <v>-6.4</v>
      </c>
      <c r="Y116" s="11">
        <v>-10.3</v>
      </c>
      <c r="Z116" s="11">
        <v>-17.600000000000001</v>
      </c>
      <c r="AA116" s="11">
        <v>-21</v>
      </c>
      <c r="AB116" s="11">
        <v>-21.8</v>
      </c>
      <c r="AC116" s="11">
        <v>-18.8</v>
      </c>
      <c r="AD116" s="11">
        <v>-22.8</v>
      </c>
      <c r="AE116" s="11">
        <v>-25.9</v>
      </c>
      <c r="AF116" s="11">
        <v>-24.4</v>
      </c>
      <c r="AG116" s="11">
        <v>-18.899999999999999</v>
      </c>
      <c r="AH116" s="11">
        <v>-30.1</v>
      </c>
      <c r="AI116" s="11">
        <v>-29.6</v>
      </c>
      <c r="AJ116" s="11">
        <v>-19.2</v>
      </c>
      <c r="AK116" s="11">
        <v>-15.4</v>
      </c>
      <c r="AL116" s="11">
        <v>-9.9</v>
      </c>
      <c r="AM116" s="11">
        <v>-7.8</v>
      </c>
      <c r="AN116" s="11">
        <v>-9.3000000000000007</v>
      </c>
      <c r="AO116" s="11">
        <v>-6</v>
      </c>
      <c r="AP116" s="11">
        <v>-15.4</v>
      </c>
      <c r="AQ116" s="11">
        <v>-23.5</v>
      </c>
      <c r="AR116" s="11">
        <v>-23.5</v>
      </c>
      <c r="AS116" s="11">
        <v>-32.6</v>
      </c>
      <c r="AT116" s="11">
        <v>-40.9</v>
      </c>
      <c r="AU116" s="11">
        <v>-38.299999999999997</v>
      </c>
      <c r="AV116" s="11">
        <v>-54.4</v>
      </c>
      <c r="AW116" s="11">
        <v>-57.8</v>
      </c>
      <c r="AX116" s="11">
        <v>-61.7</v>
      </c>
    </row>
    <row r="117" spans="1:50" s="10" customFormat="1" x14ac:dyDescent="0.25">
      <c r="A117" s="32">
        <v>109</v>
      </c>
      <c r="B117" s="10" t="s">
        <v>1359</v>
      </c>
      <c r="C117" s="10" t="s">
        <v>1358</v>
      </c>
      <c r="D117" s="11">
        <v>4.7</v>
      </c>
      <c r="E117" s="11">
        <v>5.4</v>
      </c>
      <c r="F117" s="11">
        <v>5.9</v>
      </c>
      <c r="G117" s="11">
        <v>6.8</v>
      </c>
      <c r="H117" s="11">
        <v>7.3</v>
      </c>
      <c r="I117" s="11">
        <v>8.1</v>
      </c>
      <c r="J117" s="11">
        <v>8.8000000000000007</v>
      </c>
      <c r="K117" s="11">
        <v>9.4</v>
      </c>
      <c r="L117" s="11">
        <v>10.3</v>
      </c>
      <c r="M117" s="11">
        <v>11.1</v>
      </c>
      <c r="N117" s="11">
        <v>12.1</v>
      </c>
      <c r="O117" s="11">
        <v>13.3</v>
      </c>
      <c r="P117" s="11">
        <v>15</v>
      </c>
      <c r="Q117" s="11">
        <v>16.5</v>
      </c>
      <c r="R117" s="11">
        <v>18.399999999999999</v>
      </c>
      <c r="S117" s="11">
        <v>26.1</v>
      </c>
      <c r="T117" s="11">
        <v>27.9</v>
      </c>
      <c r="U117" s="11">
        <v>27.8</v>
      </c>
      <c r="V117" s="11">
        <v>33.9</v>
      </c>
      <c r="W117" s="11">
        <v>37.299999999999997</v>
      </c>
      <c r="X117" s="11">
        <v>38.4</v>
      </c>
      <c r="Y117" s="11">
        <v>42.7</v>
      </c>
      <c r="Z117" s="11">
        <v>41.7</v>
      </c>
      <c r="AA117" s="11">
        <v>45.9</v>
      </c>
      <c r="AB117" s="11">
        <v>48.8</v>
      </c>
      <c r="AC117" s="11">
        <v>53.4</v>
      </c>
      <c r="AD117" s="11">
        <v>54.9</v>
      </c>
      <c r="AE117" s="11">
        <v>58.7</v>
      </c>
      <c r="AF117" s="11">
        <v>64.599999999999994</v>
      </c>
      <c r="AG117" s="11">
        <v>69.099999999999994</v>
      </c>
      <c r="AH117" s="11">
        <v>63.6</v>
      </c>
      <c r="AI117" s="11">
        <v>72</v>
      </c>
      <c r="AJ117" s="11">
        <v>68.900000000000006</v>
      </c>
      <c r="AK117" s="11">
        <v>67.900000000000006</v>
      </c>
      <c r="AL117" s="11">
        <v>72</v>
      </c>
      <c r="AM117" s="11">
        <v>86.4</v>
      </c>
      <c r="AN117" s="11">
        <v>94.2</v>
      </c>
      <c r="AO117" s="11">
        <v>101.5</v>
      </c>
      <c r="AP117" s="11">
        <v>106.2</v>
      </c>
      <c r="AQ117" s="11">
        <v>113</v>
      </c>
      <c r="AR117" s="11">
        <v>98.8</v>
      </c>
      <c r="AS117" s="11">
        <v>107.1</v>
      </c>
      <c r="AT117" s="11">
        <v>112.8</v>
      </c>
      <c r="AU117" s="11">
        <v>125.7</v>
      </c>
      <c r="AV117" s="11">
        <v>125.7</v>
      </c>
      <c r="AW117" s="11">
        <v>136.19999999999999</v>
      </c>
      <c r="AX117" s="11">
        <v>145.6</v>
      </c>
    </row>
    <row r="118" spans="1:50" s="10" customFormat="1" x14ac:dyDescent="0.25">
      <c r="A118" s="32">
        <v>110</v>
      </c>
      <c r="B118" s="10" t="s">
        <v>1357</v>
      </c>
      <c r="C118" s="10" t="s">
        <v>1356</v>
      </c>
      <c r="D118" s="11">
        <v>2.2999999999999998</v>
      </c>
      <c r="E118" s="11">
        <v>2.7</v>
      </c>
      <c r="F118" s="11">
        <v>2.9</v>
      </c>
      <c r="G118" s="11">
        <v>3.3</v>
      </c>
      <c r="H118" s="11">
        <v>4</v>
      </c>
      <c r="I118" s="11">
        <v>4.5999999999999996</v>
      </c>
      <c r="J118" s="11">
        <v>5.4</v>
      </c>
      <c r="K118" s="11">
        <v>6.5</v>
      </c>
      <c r="L118" s="11">
        <v>7</v>
      </c>
      <c r="M118" s="11">
        <v>8.1</v>
      </c>
      <c r="N118" s="11">
        <v>9.4</v>
      </c>
      <c r="O118" s="11">
        <v>11.6</v>
      </c>
      <c r="P118" s="11">
        <v>16.600000000000001</v>
      </c>
      <c r="Q118" s="11">
        <v>16.7</v>
      </c>
      <c r="R118" s="11">
        <v>15.7</v>
      </c>
      <c r="S118" s="11">
        <v>22.4</v>
      </c>
      <c r="T118" s="11">
        <v>23.3</v>
      </c>
      <c r="U118" s="11">
        <v>27.5</v>
      </c>
      <c r="V118" s="11">
        <v>30.9</v>
      </c>
      <c r="W118" s="11">
        <v>37.1</v>
      </c>
      <c r="X118" s="11">
        <v>44.8</v>
      </c>
      <c r="Y118" s="11">
        <v>53</v>
      </c>
      <c r="Z118" s="11">
        <v>59.2</v>
      </c>
      <c r="AA118" s="11">
        <v>66.900000000000006</v>
      </c>
      <c r="AB118" s="11">
        <v>70.599999999999994</v>
      </c>
      <c r="AC118" s="11">
        <v>72.2</v>
      </c>
      <c r="AD118" s="11">
        <v>77.7</v>
      </c>
      <c r="AE118" s="11">
        <v>84.7</v>
      </c>
      <c r="AF118" s="11">
        <v>89</v>
      </c>
      <c r="AG118" s="11">
        <v>88</v>
      </c>
      <c r="AH118" s="11">
        <v>93.7</v>
      </c>
      <c r="AI118" s="11">
        <v>101.7</v>
      </c>
      <c r="AJ118" s="11">
        <v>88.1</v>
      </c>
      <c r="AK118" s="11">
        <v>83.3</v>
      </c>
      <c r="AL118" s="11">
        <v>82</v>
      </c>
      <c r="AM118" s="11">
        <v>94.3</v>
      </c>
      <c r="AN118" s="11">
        <v>103.5</v>
      </c>
      <c r="AO118" s="11">
        <v>107.5</v>
      </c>
      <c r="AP118" s="11">
        <v>121.7</v>
      </c>
      <c r="AQ118" s="11">
        <v>136.5</v>
      </c>
      <c r="AR118" s="11">
        <v>122.3</v>
      </c>
      <c r="AS118" s="11">
        <v>139.80000000000001</v>
      </c>
      <c r="AT118" s="11">
        <v>153.6</v>
      </c>
      <c r="AU118" s="11">
        <v>164.1</v>
      </c>
      <c r="AV118" s="11">
        <v>180.1</v>
      </c>
      <c r="AW118" s="11">
        <v>194</v>
      </c>
      <c r="AX118" s="11">
        <v>207.3</v>
      </c>
    </row>
    <row r="119" spans="1:50" s="8" customFormat="1" x14ac:dyDescent="0.25">
      <c r="A119" s="35">
        <v>111</v>
      </c>
      <c r="B119" s="8" t="s">
        <v>1355</v>
      </c>
      <c r="C119" s="8" t="s">
        <v>121</v>
      </c>
      <c r="D119" s="9">
        <v>9.4</v>
      </c>
      <c r="E119" s="9">
        <v>10.5</v>
      </c>
      <c r="F119" s="9">
        <v>11.7</v>
      </c>
      <c r="G119" s="9">
        <v>12.8</v>
      </c>
      <c r="H119" s="9">
        <v>13.8</v>
      </c>
      <c r="I119" s="9">
        <v>15.5</v>
      </c>
      <c r="J119" s="9">
        <v>17</v>
      </c>
      <c r="K119" s="9">
        <v>19</v>
      </c>
      <c r="L119" s="9">
        <v>20.6</v>
      </c>
      <c r="M119" s="9">
        <v>23</v>
      </c>
      <c r="N119" s="9">
        <v>26.1</v>
      </c>
      <c r="O119" s="9">
        <v>30</v>
      </c>
      <c r="P119" s="9">
        <v>34.1</v>
      </c>
      <c r="Q119" s="9">
        <v>38</v>
      </c>
      <c r="R119" s="9">
        <v>40.799999999999997</v>
      </c>
      <c r="S119" s="9">
        <v>45.4</v>
      </c>
      <c r="T119" s="9">
        <v>47.9</v>
      </c>
      <c r="U119" s="9">
        <v>52.6</v>
      </c>
      <c r="V119" s="9">
        <v>55.7</v>
      </c>
      <c r="W119" s="9">
        <v>63.3</v>
      </c>
      <c r="X119" s="9">
        <v>68</v>
      </c>
      <c r="Y119" s="9">
        <v>75.900000000000006</v>
      </c>
      <c r="Z119" s="9">
        <v>80.099999999999994</v>
      </c>
      <c r="AA119" s="9">
        <v>87.9</v>
      </c>
      <c r="AB119" s="9">
        <v>90.1</v>
      </c>
      <c r="AC119" s="9">
        <v>97.8</v>
      </c>
      <c r="AD119" s="9">
        <v>102.3</v>
      </c>
      <c r="AE119" s="9">
        <v>110</v>
      </c>
      <c r="AF119" s="9">
        <v>105.6</v>
      </c>
      <c r="AG119" s="9">
        <v>123.8</v>
      </c>
      <c r="AH119" s="9">
        <v>138.19999999999999</v>
      </c>
      <c r="AI119" s="9">
        <v>158</v>
      </c>
      <c r="AJ119" s="9">
        <v>179.1</v>
      </c>
      <c r="AK119" s="9">
        <v>198.3</v>
      </c>
      <c r="AL119" s="9">
        <v>205.5</v>
      </c>
      <c r="AM119" s="9">
        <v>206.4</v>
      </c>
      <c r="AN119" s="9">
        <v>210.3</v>
      </c>
      <c r="AO119" s="9">
        <v>239.2</v>
      </c>
      <c r="AP119" s="9">
        <v>248.8</v>
      </c>
      <c r="AQ119" s="9">
        <v>282.10000000000002</v>
      </c>
      <c r="AR119" s="9">
        <v>276</v>
      </c>
      <c r="AS119" s="9">
        <v>275.39999999999998</v>
      </c>
      <c r="AT119" s="9">
        <v>275</v>
      </c>
      <c r="AU119" s="9">
        <v>292.89999999999998</v>
      </c>
      <c r="AV119" s="9">
        <v>304.89999999999998</v>
      </c>
      <c r="AW119" s="9">
        <v>313.60000000000002</v>
      </c>
      <c r="AX119" s="9">
        <v>327.9</v>
      </c>
    </row>
    <row r="120" spans="1:50" s="10" customFormat="1" x14ac:dyDescent="0.25">
      <c r="A120" s="32">
        <v>112</v>
      </c>
      <c r="B120" s="10" t="s">
        <v>1354</v>
      </c>
      <c r="C120" s="10" t="s">
        <v>371</v>
      </c>
      <c r="D120" s="11">
        <v>34</v>
      </c>
      <c r="E120" s="11">
        <v>38.1</v>
      </c>
      <c r="F120" s="11">
        <v>42.8</v>
      </c>
      <c r="G120" s="11">
        <v>47.4</v>
      </c>
      <c r="H120" s="11">
        <v>51.8</v>
      </c>
      <c r="I120" s="11">
        <v>58.8</v>
      </c>
      <c r="J120" s="11">
        <v>67.2</v>
      </c>
      <c r="K120" s="11">
        <v>76.3</v>
      </c>
      <c r="L120" s="11">
        <v>85.2</v>
      </c>
      <c r="M120" s="11">
        <v>96.7</v>
      </c>
      <c r="N120" s="11">
        <v>109.4</v>
      </c>
      <c r="O120" s="11">
        <v>126.1</v>
      </c>
      <c r="P120" s="11">
        <v>145.69999999999999</v>
      </c>
      <c r="Q120" s="11">
        <v>163.80000000000001</v>
      </c>
      <c r="R120" s="11">
        <v>179.2</v>
      </c>
      <c r="S120" s="11">
        <v>194.4</v>
      </c>
      <c r="T120" s="11">
        <v>209.3</v>
      </c>
      <c r="U120" s="11">
        <v>227.3</v>
      </c>
      <c r="V120" s="11">
        <v>246.9</v>
      </c>
      <c r="W120" s="11">
        <v>275.5</v>
      </c>
      <c r="X120" s="11">
        <v>301.2</v>
      </c>
      <c r="Y120" s="11">
        <v>334.4</v>
      </c>
      <c r="Z120" s="11">
        <v>362.9</v>
      </c>
      <c r="AA120" s="11">
        <v>396.4</v>
      </c>
      <c r="AB120" s="11">
        <v>418.7</v>
      </c>
      <c r="AC120" s="11">
        <v>440.1</v>
      </c>
      <c r="AD120" s="11">
        <v>458.5</v>
      </c>
      <c r="AE120" s="11">
        <v>483.1</v>
      </c>
      <c r="AF120" s="11">
        <v>502.6</v>
      </c>
      <c r="AG120" s="11">
        <v>542.5</v>
      </c>
      <c r="AH120" s="11">
        <v>576.29999999999995</v>
      </c>
      <c r="AI120" s="11">
        <v>621.6</v>
      </c>
      <c r="AJ120" s="11">
        <v>676.4</v>
      </c>
      <c r="AK120" s="11">
        <v>737.1</v>
      </c>
      <c r="AL120" s="11">
        <v>774.6</v>
      </c>
      <c r="AM120" s="11">
        <v>819</v>
      </c>
      <c r="AN120" s="11">
        <v>868.5</v>
      </c>
      <c r="AO120" s="11">
        <v>932.2</v>
      </c>
      <c r="AP120" s="11">
        <v>983.1</v>
      </c>
      <c r="AQ120" s="11">
        <v>1040.9000000000001</v>
      </c>
      <c r="AR120" s="11">
        <v>1072.5999999999999</v>
      </c>
      <c r="AS120" s="11">
        <v>1105.9000000000001</v>
      </c>
      <c r="AT120" s="11">
        <v>1139.5999999999999</v>
      </c>
      <c r="AU120" s="11">
        <v>1193</v>
      </c>
      <c r="AV120" s="11">
        <v>1229.7</v>
      </c>
      <c r="AW120" s="11">
        <v>1277.0999999999999</v>
      </c>
      <c r="AX120" s="11">
        <v>1335.7</v>
      </c>
    </row>
    <row r="121" spans="1:50" s="10" customFormat="1" x14ac:dyDescent="0.25">
      <c r="A121" s="32">
        <v>113</v>
      </c>
      <c r="B121" s="10" t="s">
        <v>1353</v>
      </c>
      <c r="C121" s="10" t="s">
        <v>360</v>
      </c>
      <c r="D121" s="11">
        <v>24.6</v>
      </c>
      <c r="E121" s="11">
        <v>27.6</v>
      </c>
      <c r="F121" s="11">
        <v>31.1</v>
      </c>
      <c r="G121" s="11">
        <v>34.5</v>
      </c>
      <c r="H121" s="11">
        <v>38.1</v>
      </c>
      <c r="I121" s="11">
        <v>43.3</v>
      </c>
      <c r="J121" s="11">
        <v>50.2</v>
      </c>
      <c r="K121" s="11">
        <v>57.3</v>
      </c>
      <c r="L121" s="11">
        <v>64.5</v>
      </c>
      <c r="M121" s="11">
        <v>73.599999999999994</v>
      </c>
      <c r="N121" s="11">
        <v>83.2</v>
      </c>
      <c r="O121" s="11">
        <v>96.1</v>
      </c>
      <c r="P121" s="11">
        <v>111.5</v>
      </c>
      <c r="Q121" s="11">
        <v>125.8</v>
      </c>
      <c r="R121" s="11">
        <v>138.5</v>
      </c>
      <c r="S121" s="11">
        <v>149</v>
      </c>
      <c r="T121" s="11">
        <v>161.4</v>
      </c>
      <c r="U121" s="11">
        <v>174.7</v>
      </c>
      <c r="V121" s="11">
        <v>191.2</v>
      </c>
      <c r="W121" s="11">
        <v>212.2</v>
      </c>
      <c r="X121" s="11">
        <v>233.2</v>
      </c>
      <c r="Y121" s="11">
        <v>258.60000000000002</v>
      </c>
      <c r="Z121" s="11">
        <v>282.8</v>
      </c>
      <c r="AA121" s="11">
        <v>308.5</v>
      </c>
      <c r="AB121" s="11">
        <v>328.7</v>
      </c>
      <c r="AC121" s="11">
        <v>342.3</v>
      </c>
      <c r="AD121" s="11">
        <v>356.2</v>
      </c>
      <c r="AE121" s="11">
        <v>373.1</v>
      </c>
      <c r="AF121" s="11">
        <v>397</v>
      </c>
      <c r="AG121" s="11">
        <v>418.7</v>
      </c>
      <c r="AH121" s="11">
        <v>438.1</v>
      </c>
      <c r="AI121" s="11">
        <v>463.6</v>
      </c>
      <c r="AJ121" s="11">
        <v>497.4</v>
      </c>
      <c r="AK121" s="11">
        <v>538.70000000000005</v>
      </c>
      <c r="AL121" s="11">
        <v>569.1</v>
      </c>
      <c r="AM121" s="11">
        <v>612.6</v>
      </c>
      <c r="AN121" s="11">
        <v>658.2</v>
      </c>
      <c r="AO121" s="11">
        <v>693</v>
      </c>
      <c r="AP121" s="11">
        <v>734.4</v>
      </c>
      <c r="AQ121" s="11">
        <v>758.8</v>
      </c>
      <c r="AR121" s="11">
        <v>796.5</v>
      </c>
      <c r="AS121" s="11">
        <v>830.5</v>
      </c>
      <c r="AT121" s="11">
        <v>864.6</v>
      </c>
      <c r="AU121" s="11">
        <v>900.1</v>
      </c>
      <c r="AV121" s="11">
        <v>924.8</v>
      </c>
      <c r="AW121" s="11">
        <v>963.5</v>
      </c>
      <c r="AX121" s="11">
        <v>1007.8</v>
      </c>
    </row>
    <row r="122" spans="1:50" x14ac:dyDescent="0.25">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c r="AF122" s="31"/>
      <c r="AG122" s="31"/>
      <c r="AH122" s="31"/>
      <c r="AI122" s="31"/>
      <c r="AJ122" s="31"/>
      <c r="AK122" s="31"/>
      <c r="AL122" s="31"/>
      <c r="AM122" s="31"/>
      <c r="AN122" s="31"/>
      <c r="AO122" s="31"/>
      <c r="AP122" s="31"/>
      <c r="AQ122" s="31"/>
      <c r="AR122" s="31"/>
      <c r="AS122" s="31"/>
      <c r="AT122" s="31"/>
      <c r="AU122" s="31"/>
      <c r="AV122" s="31"/>
      <c r="AW122" s="31"/>
      <c r="AX122" s="31"/>
    </row>
    <row r="123" spans="1:50" x14ac:dyDescent="0.25">
      <c r="A123" t="s">
        <v>1768</v>
      </c>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c r="AF123" s="31"/>
      <c r="AG123" s="31"/>
      <c r="AH123" s="31"/>
      <c r="AI123" s="31"/>
      <c r="AJ123" s="31"/>
      <c r="AK123" s="31"/>
      <c r="AL123" s="31"/>
      <c r="AM123" s="31"/>
      <c r="AN123" s="31"/>
      <c r="AO123" s="31"/>
      <c r="AP123" s="31"/>
      <c r="AQ123" s="31"/>
      <c r="AR123" s="31"/>
      <c r="AS123" s="31"/>
      <c r="AT123" s="31"/>
      <c r="AU123" s="31"/>
      <c r="AV123" s="31"/>
      <c r="AW123" s="31"/>
      <c r="AX123" s="31"/>
    </row>
    <row r="124" spans="1:50" x14ac:dyDescent="0.25">
      <c r="A124" t="s">
        <v>1769</v>
      </c>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c r="AF124" s="31"/>
      <c r="AG124" s="31"/>
      <c r="AH124" s="31"/>
      <c r="AI124" s="31"/>
      <c r="AJ124" s="31"/>
      <c r="AK124" s="31"/>
      <c r="AL124" s="31"/>
      <c r="AM124" s="31"/>
      <c r="AN124" s="31"/>
      <c r="AO124" s="31"/>
      <c r="AP124" s="31"/>
      <c r="AQ124" s="31"/>
      <c r="AR124" s="31"/>
      <c r="AS124" s="31"/>
      <c r="AT124" s="31"/>
      <c r="AU124" s="31"/>
      <c r="AV124" s="31"/>
      <c r="AW124" s="31"/>
      <c r="AX124" s="31"/>
    </row>
    <row r="125" spans="1:50" x14ac:dyDescent="0.25">
      <c r="A125" t="s">
        <v>1770</v>
      </c>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c r="AF125" s="31"/>
      <c r="AG125" s="31"/>
      <c r="AH125" s="31"/>
      <c r="AI125" s="31"/>
      <c r="AJ125" s="31"/>
      <c r="AK125" s="31"/>
      <c r="AL125" s="31"/>
      <c r="AM125" s="31"/>
      <c r="AN125" s="31"/>
      <c r="AO125" s="31"/>
      <c r="AP125" s="31"/>
      <c r="AQ125" s="31"/>
      <c r="AR125" s="31"/>
      <c r="AS125" s="31"/>
      <c r="AT125" s="31"/>
      <c r="AU125" s="31"/>
      <c r="AV125" s="31"/>
      <c r="AW125" s="31"/>
      <c r="AX125" s="31"/>
    </row>
    <row r="126" spans="1:50" x14ac:dyDescent="0.25">
      <c r="A126" t="s">
        <v>1771</v>
      </c>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c r="AF126" s="31"/>
      <c r="AG126" s="31"/>
      <c r="AH126" s="31"/>
      <c r="AI126" s="31"/>
      <c r="AJ126" s="31"/>
      <c r="AK126" s="31"/>
      <c r="AL126" s="31"/>
      <c r="AM126" s="31"/>
      <c r="AN126" s="31"/>
      <c r="AO126" s="31"/>
      <c r="AP126" s="31"/>
      <c r="AQ126" s="31"/>
      <c r="AR126" s="31"/>
      <c r="AS126" s="31"/>
      <c r="AT126" s="31"/>
      <c r="AU126" s="31"/>
      <c r="AV126" s="31"/>
      <c r="AW126" s="31"/>
      <c r="AX126" s="31"/>
    </row>
    <row r="127" spans="1:50" x14ac:dyDescent="0.25">
      <c r="A127" t="s">
        <v>1772</v>
      </c>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c r="AF127" s="31"/>
      <c r="AG127" s="31"/>
      <c r="AH127" s="31"/>
      <c r="AI127" s="31"/>
      <c r="AJ127" s="31"/>
      <c r="AK127" s="31"/>
      <c r="AL127" s="31"/>
      <c r="AM127" s="31"/>
      <c r="AN127" s="31"/>
      <c r="AO127" s="31"/>
      <c r="AP127" s="31"/>
      <c r="AQ127" s="31"/>
      <c r="AR127" s="31"/>
      <c r="AS127" s="31"/>
      <c r="AT127" s="31"/>
      <c r="AU127" s="31"/>
      <c r="AV127" s="31"/>
      <c r="AW127" s="31"/>
      <c r="AX127" s="31"/>
    </row>
    <row r="128" spans="1:50" x14ac:dyDescent="0.25">
      <c r="A128" t="s">
        <v>1773</v>
      </c>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c r="AF128" s="31"/>
      <c r="AG128" s="31"/>
      <c r="AH128" s="31"/>
      <c r="AI128" s="31"/>
      <c r="AJ128" s="31"/>
      <c r="AK128" s="31"/>
      <c r="AL128" s="31"/>
      <c r="AM128" s="31"/>
      <c r="AN128" s="31"/>
      <c r="AO128" s="31"/>
      <c r="AP128" s="31"/>
      <c r="AQ128" s="31"/>
      <c r="AR128" s="31"/>
      <c r="AS128" s="31"/>
      <c r="AT128" s="31"/>
      <c r="AU128" s="31"/>
      <c r="AV128" s="31"/>
      <c r="AW128" s="31"/>
      <c r="AX128" s="31"/>
    </row>
  </sheetData>
  <pageMargins left="0.7" right="0.7" top="0.75" bottom="0.75" header="0.3" footer="0.3"/>
  <customProperties>
    <customPr name="SourceTableID" r:id="rId1"/>
  </customProperties>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28"/>
  <sheetViews>
    <sheetView workbookViewId="0">
      <pane xSplit="3" ySplit="8" topLeftCell="D9" activePane="bottomRight" state="frozen"/>
      <selection pane="topRight" activeCell="D1" sqref="D1"/>
      <selection pane="bottomLeft" activeCell="A9" sqref="A9"/>
      <selection pane="bottomRight" activeCell="C1" sqref="A1:C1048576"/>
    </sheetView>
  </sheetViews>
  <sheetFormatPr defaultRowHeight="15" x14ac:dyDescent="0.25"/>
  <cols>
    <col min="1" max="1" width="5.7109375" customWidth="1"/>
    <col min="2" max="2" width="50.7109375" customWidth="1"/>
    <col min="3" max="3" width="13.7109375" customWidth="1"/>
    <col min="257" max="257" width="5.7109375" customWidth="1"/>
    <col min="258" max="258" width="50.7109375" customWidth="1"/>
    <col min="259" max="259" width="13.7109375" customWidth="1"/>
    <col min="513" max="513" width="5.7109375" customWidth="1"/>
    <col min="514" max="514" width="50.7109375" customWidth="1"/>
    <col min="515" max="515" width="13.7109375" customWidth="1"/>
    <col min="769" max="769" width="5.7109375" customWidth="1"/>
    <col min="770" max="770" width="50.7109375" customWidth="1"/>
    <col min="771" max="771" width="13.7109375" customWidth="1"/>
    <col min="1025" max="1025" width="5.7109375" customWidth="1"/>
    <col min="1026" max="1026" width="50.7109375" customWidth="1"/>
    <col min="1027" max="1027" width="13.7109375" customWidth="1"/>
    <col min="1281" max="1281" width="5.7109375" customWidth="1"/>
    <col min="1282" max="1282" width="50.7109375" customWidth="1"/>
    <col min="1283" max="1283" width="13.7109375" customWidth="1"/>
    <col min="1537" max="1537" width="5.7109375" customWidth="1"/>
    <col min="1538" max="1538" width="50.7109375" customWidth="1"/>
    <col min="1539" max="1539" width="13.7109375" customWidth="1"/>
    <col min="1793" max="1793" width="5.7109375" customWidth="1"/>
    <col min="1794" max="1794" width="50.7109375" customWidth="1"/>
    <col min="1795" max="1795" width="13.7109375" customWidth="1"/>
    <col min="2049" max="2049" width="5.7109375" customWidth="1"/>
    <col min="2050" max="2050" width="50.7109375" customWidth="1"/>
    <col min="2051" max="2051" width="13.7109375" customWidth="1"/>
    <col min="2305" max="2305" width="5.7109375" customWidth="1"/>
    <col min="2306" max="2306" width="50.7109375" customWidth="1"/>
    <col min="2307" max="2307" width="13.7109375" customWidth="1"/>
    <col min="2561" max="2561" width="5.7109375" customWidth="1"/>
    <col min="2562" max="2562" width="50.7109375" customWidth="1"/>
    <col min="2563" max="2563" width="13.7109375" customWidth="1"/>
    <col min="2817" max="2817" width="5.7109375" customWidth="1"/>
    <col min="2818" max="2818" width="50.7109375" customWidth="1"/>
    <col min="2819" max="2819" width="13.7109375" customWidth="1"/>
    <col min="3073" max="3073" width="5.7109375" customWidth="1"/>
    <col min="3074" max="3074" width="50.7109375" customWidth="1"/>
    <col min="3075" max="3075" width="13.7109375" customWidth="1"/>
    <col min="3329" max="3329" width="5.7109375" customWidth="1"/>
    <col min="3330" max="3330" width="50.7109375" customWidth="1"/>
    <col min="3331" max="3331" width="13.7109375" customWidth="1"/>
    <col min="3585" max="3585" width="5.7109375" customWidth="1"/>
    <col min="3586" max="3586" width="50.7109375" customWidth="1"/>
    <col min="3587" max="3587" width="13.7109375" customWidth="1"/>
    <col min="3841" max="3841" width="5.7109375" customWidth="1"/>
    <col min="3842" max="3842" width="50.7109375" customWidth="1"/>
    <col min="3843" max="3843" width="13.7109375" customWidth="1"/>
    <col min="4097" max="4097" width="5.7109375" customWidth="1"/>
    <col min="4098" max="4098" width="50.7109375" customWidth="1"/>
    <col min="4099" max="4099" width="13.7109375" customWidth="1"/>
    <col min="4353" max="4353" width="5.7109375" customWidth="1"/>
    <col min="4354" max="4354" width="50.7109375" customWidth="1"/>
    <col min="4355" max="4355" width="13.7109375" customWidth="1"/>
    <col min="4609" max="4609" width="5.7109375" customWidth="1"/>
    <col min="4610" max="4610" width="50.7109375" customWidth="1"/>
    <col min="4611" max="4611" width="13.7109375" customWidth="1"/>
    <col min="4865" max="4865" width="5.7109375" customWidth="1"/>
    <col min="4866" max="4866" width="50.7109375" customWidth="1"/>
    <col min="4867" max="4867" width="13.7109375" customWidth="1"/>
    <col min="5121" max="5121" width="5.7109375" customWidth="1"/>
    <col min="5122" max="5122" width="50.7109375" customWidth="1"/>
    <col min="5123" max="5123" width="13.7109375" customWidth="1"/>
    <col min="5377" max="5377" width="5.7109375" customWidth="1"/>
    <col min="5378" max="5378" width="50.7109375" customWidth="1"/>
    <col min="5379" max="5379" width="13.7109375" customWidth="1"/>
    <col min="5633" max="5633" width="5.7109375" customWidth="1"/>
    <col min="5634" max="5634" width="50.7109375" customWidth="1"/>
    <col min="5635" max="5635" width="13.7109375" customWidth="1"/>
    <col min="5889" max="5889" width="5.7109375" customWidth="1"/>
    <col min="5890" max="5890" width="50.7109375" customWidth="1"/>
    <col min="5891" max="5891" width="13.7109375" customWidth="1"/>
    <col min="6145" max="6145" width="5.7109375" customWidth="1"/>
    <col min="6146" max="6146" width="50.7109375" customWidth="1"/>
    <col min="6147" max="6147" width="13.7109375" customWidth="1"/>
    <col min="6401" max="6401" width="5.7109375" customWidth="1"/>
    <col min="6402" max="6402" width="50.7109375" customWidth="1"/>
    <col min="6403" max="6403" width="13.7109375" customWidth="1"/>
    <col min="6657" max="6657" width="5.7109375" customWidth="1"/>
    <col min="6658" max="6658" width="50.7109375" customWidth="1"/>
    <col min="6659" max="6659" width="13.7109375" customWidth="1"/>
    <col min="6913" max="6913" width="5.7109375" customWidth="1"/>
    <col min="6914" max="6914" width="50.7109375" customWidth="1"/>
    <col min="6915" max="6915" width="13.7109375" customWidth="1"/>
    <col min="7169" max="7169" width="5.7109375" customWidth="1"/>
    <col min="7170" max="7170" width="50.7109375" customWidth="1"/>
    <col min="7171" max="7171" width="13.7109375" customWidth="1"/>
    <col min="7425" max="7425" width="5.7109375" customWidth="1"/>
    <col min="7426" max="7426" width="50.7109375" customWidth="1"/>
    <col min="7427" max="7427" width="13.7109375" customWidth="1"/>
    <col min="7681" max="7681" width="5.7109375" customWidth="1"/>
    <col min="7682" max="7682" width="50.7109375" customWidth="1"/>
    <col min="7683" max="7683" width="13.7109375" customWidth="1"/>
    <col min="7937" max="7937" width="5.7109375" customWidth="1"/>
    <col min="7938" max="7938" width="50.7109375" customWidth="1"/>
    <col min="7939" max="7939" width="13.7109375" customWidth="1"/>
    <col min="8193" max="8193" width="5.7109375" customWidth="1"/>
    <col min="8194" max="8194" width="50.7109375" customWidth="1"/>
    <col min="8195" max="8195" width="13.7109375" customWidth="1"/>
    <col min="8449" max="8449" width="5.7109375" customWidth="1"/>
    <col min="8450" max="8450" width="50.7109375" customWidth="1"/>
    <col min="8451" max="8451" width="13.7109375" customWidth="1"/>
    <col min="8705" max="8705" width="5.7109375" customWidth="1"/>
    <col min="8706" max="8706" width="50.7109375" customWidth="1"/>
    <col min="8707" max="8707" width="13.7109375" customWidth="1"/>
    <col min="8961" max="8961" width="5.7109375" customWidth="1"/>
    <col min="8962" max="8962" width="50.7109375" customWidth="1"/>
    <col min="8963" max="8963" width="13.7109375" customWidth="1"/>
    <col min="9217" max="9217" width="5.7109375" customWidth="1"/>
    <col min="9218" max="9218" width="50.7109375" customWidth="1"/>
    <col min="9219" max="9219" width="13.7109375" customWidth="1"/>
    <col min="9473" max="9473" width="5.7109375" customWidth="1"/>
    <col min="9474" max="9474" width="50.7109375" customWidth="1"/>
    <col min="9475" max="9475" width="13.7109375" customWidth="1"/>
    <col min="9729" max="9729" width="5.7109375" customWidth="1"/>
    <col min="9730" max="9730" width="50.7109375" customWidth="1"/>
    <col min="9731" max="9731" width="13.7109375" customWidth="1"/>
    <col min="9985" max="9985" width="5.7109375" customWidth="1"/>
    <col min="9986" max="9986" width="50.7109375" customWidth="1"/>
    <col min="9987" max="9987" width="13.7109375" customWidth="1"/>
    <col min="10241" max="10241" width="5.7109375" customWidth="1"/>
    <col min="10242" max="10242" width="50.7109375" customWidth="1"/>
    <col min="10243" max="10243" width="13.7109375" customWidth="1"/>
    <col min="10497" max="10497" width="5.7109375" customWidth="1"/>
    <col min="10498" max="10498" width="50.7109375" customWidth="1"/>
    <col min="10499" max="10499" width="13.7109375" customWidth="1"/>
    <col min="10753" max="10753" width="5.7109375" customWidth="1"/>
    <col min="10754" max="10754" width="50.7109375" customWidth="1"/>
    <col min="10755" max="10755" width="13.7109375" customWidth="1"/>
    <col min="11009" max="11009" width="5.7109375" customWidth="1"/>
    <col min="11010" max="11010" width="50.7109375" customWidth="1"/>
    <col min="11011" max="11011" width="13.7109375" customWidth="1"/>
    <col min="11265" max="11265" width="5.7109375" customWidth="1"/>
    <col min="11266" max="11266" width="50.7109375" customWidth="1"/>
    <col min="11267" max="11267" width="13.7109375" customWidth="1"/>
    <col min="11521" max="11521" width="5.7109375" customWidth="1"/>
    <col min="11522" max="11522" width="50.7109375" customWidth="1"/>
    <col min="11523" max="11523" width="13.7109375" customWidth="1"/>
    <col min="11777" max="11777" width="5.7109375" customWidth="1"/>
    <col min="11778" max="11778" width="50.7109375" customWidth="1"/>
    <col min="11779" max="11779" width="13.7109375" customWidth="1"/>
    <col min="12033" max="12033" width="5.7109375" customWidth="1"/>
    <col min="12034" max="12034" width="50.7109375" customWidth="1"/>
    <col min="12035" max="12035" width="13.7109375" customWidth="1"/>
    <col min="12289" max="12289" width="5.7109375" customWidth="1"/>
    <col min="12290" max="12290" width="50.7109375" customWidth="1"/>
    <col min="12291" max="12291" width="13.7109375" customWidth="1"/>
    <col min="12545" max="12545" width="5.7109375" customWidth="1"/>
    <col min="12546" max="12546" width="50.7109375" customWidth="1"/>
    <col min="12547" max="12547" width="13.7109375" customWidth="1"/>
    <col min="12801" max="12801" width="5.7109375" customWidth="1"/>
    <col min="12802" max="12802" width="50.7109375" customWidth="1"/>
    <col min="12803" max="12803" width="13.7109375" customWidth="1"/>
    <col min="13057" max="13057" width="5.7109375" customWidth="1"/>
    <col min="13058" max="13058" width="50.7109375" customWidth="1"/>
    <col min="13059" max="13059" width="13.7109375" customWidth="1"/>
    <col min="13313" max="13313" width="5.7109375" customWidth="1"/>
    <col min="13314" max="13314" width="50.7109375" customWidth="1"/>
    <col min="13315" max="13315" width="13.7109375" customWidth="1"/>
    <col min="13569" max="13569" width="5.7109375" customWidth="1"/>
    <col min="13570" max="13570" width="50.7109375" customWidth="1"/>
    <col min="13571" max="13571" width="13.7109375" customWidth="1"/>
    <col min="13825" max="13825" width="5.7109375" customWidth="1"/>
    <col min="13826" max="13826" width="50.7109375" customWidth="1"/>
    <col min="13827" max="13827" width="13.7109375" customWidth="1"/>
    <col min="14081" max="14081" width="5.7109375" customWidth="1"/>
    <col min="14082" max="14082" width="50.7109375" customWidth="1"/>
    <col min="14083" max="14083" width="13.7109375" customWidth="1"/>
    <col min="14337" max="14337" width="5.7109375" customWidth="1"/>
    <col min="14338" max="14338" width="50.7109375" customWidth="1"/>
    <col min="14339" max="14339" width="13.7109375" customWidth="1"/>
    <col min="14593" max="14593" width="5.7109375" customWidth="1"/>
    <col min="14594" max="14594" width="50.7109375" customWidth="1"/>
    <col min="14595" max="14595" width="13.7109375" customWidth="1"/>
    <col min="14849" max="14849" width="5.7109375" customWidth="1"/>
    <col min="14850" max="14850" width="50.7109375" customWidth="1"/>
    <col min="14851" max="14851" width="13.7109375" customWidth="1"/>
    <col min="15105" max="15105" width="5.7109375" customWidth="1"/>
    <col min="15106" max="15106" width="50.7109375" customWidth="1"/>
    <col min="15107" max="15107" width="13.7109375" customWidth="1"/>
    <col min="15361" max="15361" width="5.7109375" customWidth="1"/>
    <col min="15362" max="15362" width="50.7109375" customWidth="1"/>
    <col min="15363" max="15363" width="13.7109375" customWidth="1"/>
    <col min="15617" max="15617" width="5.7109375" customWidth="1"/>
    <col min="15618" max="15618" width="50.7109375" customWidth="1"/>
    <col min="15619" max="15619" width="13.7109375" customWidth="1"/>
    <col min="15873" max="15873" width="5.7109375" customWidth="1"/>
    <col min="15874" max="15874" width="50.7109375" customWidth="1"/>
    <col min="15875" max="15875" width="13.7109375" customWidth="1"/>
    <col min="16129" max="16129" width="5.7109375" customWidth="1"/>
    <col min="16130" max="16130" width="50.7109375" customWidth="1"/>
    <col min="16131" max="16131" width="13.7109375" customWidth="1"/>
  </cols>
  <sheetData>
    <row r="1" spans="1:44" x14ac:dyDescent="0.25">
      <c r="A1" s="38" t="s">
        <v>1766</v>
      </c>
    </row>
    <row r="2" spans="1:44" x14ac:dyDescent="0.25">
      <c r="A2" t="s">
        <v>321</v>
      </c>
    </row>
    <row r="3" spans="1:44" x14ac:dyDescent="0.25">
      <c r="A3" t="s">
        <v>1167</v>
      </c>
    </row>
    <row r="4" spans="1:44" x14ac:dyDescent="0.25">
      <c r="A4" t="s">
        <v>238</v>
      </c>
    </row>
    <row r="5" spans="1:44" x14ac:dyDescent="0.25">
      <c r="A5" t="s">
        <v>1767</v>
      </c>
    </row>
    <row r="6" spans="1:44" x14ac:dyDescent="0.25">
      <c r="A6" t="s">
        <v>1774</v>
      </c>
    </row>
    <row r="8" spans="1:44" s="36" customFormat="1" x14ac:dyDescent="0.25">
      <c r="A8" s="36" t="s">
        <v>235</v>
      </c>
      <c r="D8" s="37">
        <v>1929</v>
      </c>
      <c r="E8" s="37">
        <v>1930</v>
      </c>
      <c r="F8" s="37">
        <v>1931</v>
      </c>
      <c r="G8" s="37">
        <v>1932</v>
      </c>
      <c r="H8" s="37">
        <v>1933</v>
      </c>
      <c r="I8" s="37">
        <v>1934</v>
      </c>
      <c r="J8" s="37">
        <v>1935</v>
      </c>
      <c r="K8" s="37">
        <v>1936</v>
      </c>
      <c r="L8" s="37">
        <v>1937</v>
      </c>
      <c r="M8" s="37">
        <v>1938</v>
      </c>
      <c r="N8" s="37">
        <v>1939</v>
      </c>
      <c r="O8" s="37">
        <v>1940</v>
      </c>
      <c r="P8" s="37">
        <v>1941</v>
      </c>
      <c r="Q8" s="37">
        <v>1942</v>
      </c>
      <c r="R8" s="37">
        <v>1943</v>
      </c>
      <c r="S8" s="37">
        <v>1944</v>
      </c>
      <c r="T8" s="37">
        <v>1945</v>
      </c>
      <c r="U8" s="37">
        <v>1946</v>
      </c>
      <c r="V8" s="37">
        <v>1947</v>
      </c>
      <c r="W8" s="37">
        <v>1948</v>
      </c>
      <c r="X8" s="37">
        <v>1949</v>
      </c>
      <c r="Y8" s="37">
        <v>1950</v>
      </c>
      <c r="Z8" s="37">
        <v>1951</v>
      </c>
      <c r="AA8" s="37">
        <v>1952</v>
      </c>
      <c r="AB8" s="37">
        <v>1953</v>
      </c>
      <c r="AC8" s="37">
        <v>1954</v>
      </c>
      <c r="AD8" s="37">
        <v>1955</v>
      </c>
      <c r="AE8" s="37">
        <v>1956</v>
      </c>
      <c r="AF8" s="37">
        <v>1957</v>
      </c>
      <c r="AG8" s="37">
        <v>1958</v>
      </c>
      <c r="AH8" s="37">
        <v>1959</v>
      </c>
      <c r="AI8" s="37">
        <v>1960</v>
      </c>
      <c r="AJ8" s="37">
        <v>1961</v>
      </c>
      <c r="AK8" s="37">
        <v>1962</v>
      </c>
      <c r="AL8" s="37">
        <v>1963</v>
      </c>
      <c r="AM8" s="37">
        <v>1964</v>
      </c>
      <c r="AN8" s="37">
        <v>1965</v>
      </c>
      <c r="AO8" s="37">
        <v>1966</v>
      </c>
      <c r="AP8" s="37">
        <v>1967</v>
      </c>
      <c r="AQ8" s="37">
        <v>1968</v>
      </c>
      <c r="AR8" s="37">
        <v>1969</v>
      </c>
    </row>
    <row r="9" spans="1:44" s="8" customFormat="1" x14ac:dyDescent="0.25">
      <c r="A9" s="35">
        <v>1</v>
      </c>
      <c r="B9" s="8" t="s">
        <v>1572</v>
      </c>
      <c r="C9" s="8" t="s">
        <v>136</v>
      </c>
      <c r="D9" s="9">
        <v>77.400000000000006</v>
      </c>
      <c r="E9" s="9">
        <v>70.099999999999994</v>
      </c>
      <c r="F9" s="9">
        <v>60.7</v>
      </c>
      <c r="G9" s="9">
        <v>48.7</v>
      </c>
      <c r="H9" s="9">
        <v>45.9</v>
      </c>
      <c r="I9" s="9">
        <v>51.5</v>
      </c>
      <c r="J9" s="9">
        <v>55.9</v>
      </c>
      <c r="K9" s="9">
        <v>62.2</v>
      </c>
      <c r="L9" s="9">
        <v>66.8</v>
      </c>
      <c r="M9" s="9">
        <v>64.3</v>
      </c>
      <c r="N9" s="9">
        <v>67.2</v>
      </c>
      <c r="O9" s="9">
        <v>71.3</v>
      </c>
      <c r="P9" s="9">
        <v>81.099999999999994</v>
      </c>
      <c r="Q9" s="9">
        <v>89</v>
      </c>
      <c r="R9" s="9">
        <v>99.9</v>
      </c>
      <c r="S9" s="9">
        <v>108.6</v>
      </c>
      <c r="T9" s="9">
        <v>120</v>
      </c>
      <c r="U9" s="9">
        <v>144.30000000000001</v>
      </c>
      <c r="V9" s="9">
        <v>162</v>
      </c>
      <c r="W9" s="9">
        <v>175</v>
      </c>
      <c r="X9" s="9">
        <v>178.5</v>
      </c>
      <c r="Y9" s="9">
        <v>192.2</v>
      </c>
      <c r="Z9" s="9">
        <v>208.5</v>
      </c>
      <c r="AA9" s="9">
        <v>219.5</v>
      </c>
      <c r="AB9" s="9">
        <v>233</v>
      </c>
      <c r="AC9" s="9">
        <v>239.9</v>
      </c>
      <c r="AD9" s="9">
        <v>258.7</v>
      </c>
      <c r="AE9" s="9">
        <v>271.60000000000002</v>
      </c>
      <c r="AF9" s="9">
        <v>286.7</v>
      </c>
      <c r="AG9" s="9">
        <v>296</v>
      </c>
      <c r="AH9" s="9">
        <v>317.5</v>
      </c>
      <c r="AI9" s="9">
        <v>331.6</v>
      </c>
      <c r="AJ9" s="9">
        <v>342</v>
      </c>
      <c r="AK9" s="9">
        <v>363.1</v>
      </c>
      <c r="AL9" s="9">
        <v>382.5</v>
      </c>
      <c r="AM9" s="9">
        <v>411.2</v>
      </c>
      <c r="AN9" s="9">
        <v>443.6</v>
      </c>
      <c r="AO9" s="9">
        <v>480.6</v>
      </c>
      <c r="AP9" s="9">
        <v>507.4</v>
      </c>
      <c r="AQ9" s="9">
        <v>557.4</v>
      </c>
      <c r="AR9" s="9">
        <v>604.5</v>
      </c>
    </row>
    <row r="10" spans="1:44" s="8" customFormat="1" x14ac:dyDescent="0.25">
      <c r="A10" s="35">
        <v>2</v>
      </c>
      <c r="B10" s="8" t="s">
        <v>1571</v>
      </c>
      <c r="C10" s="8" t="s">
        <v>1570</v>
      </c>
      <c r="D10" s="9">
        <v>43.8</v>
      </c>
      <c r="E10" s="9">
        <v>38.200000000000003</v>
      </c>
      <c r="F10" s="9">
        <v>31.7</v>
      </c>
      <c r="G10" s="9">
        <v>24.1</v>
      </c>
      <c r="H10" s="9">
        <v>23.8</v>
      </c>
      <c r="I10" s="9">
        <v>28.5</v>
      </c>
      <c r="J10" s="9">
        <v>31.6</v>
      </c>
      <c r="K10" s="9">
        <v>36</v>
      </c>
      <c r="L10" s="9">
        <v>38.4</v>
      </c>
      <c r="M10" s="9">
        <v>36</v>
      </c>
      <c r="N10" s="9">
        <v>37.9</v>
      </c>
      <c r="O10" s="9">
        <v>40.6</v>
      </c>
      <c r="P10" s="9">
        <v>47.4</v>
      </c>
      <c r="Q10" s="9">
        <v>51</v>
      </c>
      <c r="R10" s="9">
        <v>56.3</v>
      </c>
      <c r="S10" s="9">
        <v>60.5</v>
      </c>
      <c r="T10" s="9">
        <v>67.599999999999994</v>
      </c>
      <c r="U10" s="9">
        <v>86.2</v>
      </c>
      <c r="V10" s="9">
        <v>99.4</v>
      </c>
      <c r="W10" s="9">
        <v>107.4</v>
      </c>
      <c r="X10" s="9">
        <v>108.1</v>
      </c>
      <c r="Y10" s="9">
        <v>116.8</v>
      </c>
      <c r="Z10" s="9">
        <v>124.8</v>
      </c>
      <c r="AA10" s="9">
        <v>128.80000000000001</v>
      </c>
      <c r="AB10" s="9">
        <v>134.80000000000001</v>
      </c>
      <c r="AC10" s="9">
        <v>135.80000000000001</v>
      </c>
      <c r="AD10" s="9">
        <v>147.4</v>
      </c>
      <c r="AE10" s="9">
        <v>152.19999999999999</v>
      </c>
      <c r="AF10" s="9">
        <v>159.6</v>
      </c>
      <c r="AG10" s="9">
        <v>161.6</v>
      </c>
      <c r="AH10" s="9">
        <v>172.6</v>
      </c>
      <c r="AI10" s="9">
        <v>177</v>
      </c>
      <c r="AJ10" s="9">
        <v>178.8</v>
      </c>
      <c r="AK10" s="9">
        <v>189</v>
      </c>
      <c r="AL10" s="9">
        <v>198.2</v>
      </c>
      <c r="AM10" s="9">
        <v>212.3</v>
      </c>
      <c r="AN10" s="9">
        <v>229.7</v>
      </c>
      <c r="AO10" s="9">
        <v>249.6</v>
      </c>
      <c r="AP10" s="9">
        <v>259</v>
      </c>
      <c r="AQ10" s="9">
        <v>284.60000000000002</v>
      </c>
      <c r="AR10" s="9">
        <v>304.7</v>
      </c>
    </row>
    <row r="11" spans="1:44" s="8" customFormat="1" x14ac:dyDescent="0.25">
      <c r="A11" s="35">
        <v>3</v>
      </c>
      <c r="B11" s="8" t="s">
        <v>1569</v>
      </c>
      <c r="C11" s="8" t="s">
        <v>1568</v>
      </c>
      <c r="D11" s="9">
        <v>9.8000000000000007</v>
      </c>
      <c r="E11" s="9">
        <v>7.7</v>
      </c>
      <c r="F11" s="9">
        <v>5.9</v>
      </c>
      <c r="G11" s="9">
        <v>4</v>
      </c>
      <c r="H11" s="9">
        <v>3.8</v>
      </c>
      <c r="I11" s="9">
        <v>4.5999999999999996</v>
      </c>
      <c r="J11" s="9">
        <v>5.5</v>
      </c>
      <c r="K11" s="9">
        <v>6.7</v>
      </c>
      <c r="L11" s="9">
        <v>7.4</v>
      </c>
      <c r="M11" s="9">
        <v>6.1</v>
      </c>
      <c r="N11" s="9">
        <v>7.2</v>
      </c>
      <c r="O11" s="9">
        <v>8.3000000000000007</v>
      </c>
      <c r="P11" s="9">
        <v>10.3</v>
      </c>
      <c r="Q11" s="9">
        <v>7.6</v>
      </c>
      <c r="R11" s="9">
        <v>7.5</v>
      </c>
      <c r="S11" s="9">
        <v>7.7</v>
      </c>
      <c r="T11" s="9">
        <v>9.1</v>
      </c>
      <c r="U11" s="9">
        <v>17.100000000000001</v>
      </c>
      <c r="V11" s="9">
        <v>21.8</v>
      </c>
      <c r="W11" s="9">
        <v>24.5</v>
      </c>
      <c r="X11" s="9">
        <v>26.6</v>
      </c>
      <c r="Y11" s="9">
        <v>32.4</v>
      </c>
      <c r="Z11" s="9">
        <v>31.7</v>
      </c>
      <c r="AA11" s="9">
        <v>31.2</v>
      </c>
      <c r="AB11" s="9">
        <v>34.6</v>
      </c>
      <c r="AC11" s="9">
        <v>33.700000000000003</v>
      </c>
      <c r="AD11" s="9">
        <v>40.700000000000003</v>
      </c>
      <c r="AE11" s="9">
        <v>40.200000000000003</v>
      </c>
      <c r="AF11" s="9">
        <v>42</v>
      </c>
      <c r="AG11" s="9">
        <v>39.5</v>
      </c>
      <c r="AH11" s="9">
        <v>44.9</v>
      </c>
      <c r="AI11" s="9">
        <v>45.6</v>
      </c>
      <c r="AJ11" s="9">
        <v>44.2</v>
      </c>
      <c r="AK11" s="9">
        <v>49.5</v>
      </c>
      <c r="AL11" s="9">
        <v>54.2</v>
      </c>
      <c r="AM11" s="9">
        <v>59.6</v>
      </c>
      <c r="AN11" s="9">
        <v>66.400000000000006</v>
      </c>
      <c r="AO11" s="9">
        <v>71.7</v>
      </c>
      <c r="AP11" s="9">
        <v>74</v>
      </c>
      <c r="AQ11" s="9">
        <v>84.8</v>
      </c>
      <c r="AR11" s="9">
        <v>90.5</v>
      </c>
    </row>
    <row r="12" spans="1:44" s="8" customFormat="1" x14ac:dyDescent="0.25">
      <c r="A12" s="35">
        <v>4</v>
      </c>
      <c r="B12" s="8" t="s">
        <v>1567</v>
      </c>
      <c r="C12" s="8" t="s">
        <v>1566</v>
      </c>
      <c r="D12" s="9">
        <v>3.3</v>
      </c>
      <c r="E12" s="9">
        <v>2.2000000000000002</v>
      </c>
      <c r="F12" s="9">
        <v>1.6</v>
      </c>
      <c r="G12" s="9">
        <v>1</v>
      </c>
      <c r="H12" s="9">
        <v>1.1000000000000001</v>
      </c>
      <c r="I12" s="9">
        <v>1.4</v>
      </c>
      <c r="J12" s="9">
        <v>1.9</v>
      </c>
      <c r="K12" s="9">
        <v>2.4</v>
      </c>
      <c r="L12" s="9">
        <v>2.5</v>
      </c>
      <c r="M12" s="9">
        <v>1.7</v>
      </c>
      <c r="N12" s="9">
        <v>2.2000000000000002</v>
      </c>
      <c r="O12" s="9">
        <v>2.8</v>
      </c>
      <c r="P12" s="9">
        <v>3.5</v>
      </c>
      <c r="Q12" s="9">
        <v>0.7</v>
      </c>
      <c r="R12" s="9">
        <v>0.8</v>
      </c>
      <c r="S12" s="9">
        <v>0.8</v>
      </c>
      <c r="T12" s="9">
        <v>1</v>
      </c>
      <c r="U12" s="9">
        <v>4.0999999999999996</v>
      </c>
      <c r="V12" s="9">
        <v>6.5</v>
      </c>
      <c r="W12" s="9">
        <v>7.9</v>
      </c>
      <c r="X12" s="9">
        <v>10.5</v>
      </c>
      <c r="Y12" s="9">
        <v>13.7</v>
      </c>
      <c r="Z12" s="9">
        <v>12.1</v>
      </c>
      <c r="AA12" s="9">
        <v>11.4</v>
      </c>
      <c r="AB12" s="9">
        <v>13.8</v>
      </c>
      <c r="AC12" s="9">
        <v>12.7</v>
      </c>
      <c r="AD12" s="9">
        <v>17.7</v>
      </c>
      <c r="AE12" s="9">
        <v>15.7</v>
      </c>
      <c r="AF12" s="9">
        <v>17.5</v>
      </c>
      <c r="AG12" s="9">
        <v>15</v>
      </c>
      <c r="AH12" s="9">
        <v>18.8</v>
      </c>
      <c r="AI12" s="9">
        <v>19.600000000000001</v>
      </c>
      <c r="AJ12" s="9">
        <v>17.7</v>
      </c>
      <c r="AK12" s="9">
        <v>21.4</v>
      </c>
      <c r="AL12" s="9">
        <v>24.2</v>
      </c>
      <c r="AM12" s="9">
        <v>25.8</v>
      </c>
      <c r="AN12" s="9">
        <v>29.6</v>
      </c>
      <c r="AO12" s="9">
        <v>29.9</v>
      </c>
      <c r="AP12" s="9">
        <v>29.6</v>
      </c>
      <c r="AQ12" s="9">
        <v>35.4</v>
      </c>
      <c r="AR12" s="9">
        <v>37.4</v>
      </c>
    </row>
    <row r="13" spans="1:44" s="10" customFormat="1" x14ac:dyDescent="0.25">
      <c r="A13" s="32">
        <v>5</v>
      </c>
      <c r="B13" s="10" t="s">
        <v>1565</v>
      </c>
      <c r="C13" s="10" t="s">
        <v>1564</v>
      </c>
      <c r="D13" s="11">
        <v>2.6</v>
      </c>
      <c r="E13" s="11">
        <v>1.7</v>
      </c>
      <c r="F13" s="11">
        <v>1.2</v>
      </c>
      <c r="G13" s="11">
        <v>0.6</v>
      </c>
      <c r="H13" s="11">
        <v>0.8</v>
      </c>
      <c r="I13" s="11">
        <v>1</v>
      </c>
      <c r="J13" s="11">
        <v>1.5</v>
      </c>
      <c r="K13" s="11">
        <v>2</v>
      </c>
      <c r="L13" s="11">
        <v>2</v>
      </c>
      <c r="M13" s="11">
        <v>1.2</v>
      </c>
      <c r="N13" s="11">
        <v>1.7</v>
      </c>
      <c r="O13" s="11">
        <v>2.2000000000000002</v>
      </c>
      <c r="P13" s="11">
        <v>2.7</v>
      </c>
      <c r="Q13" s="11">
        <v>0.1</v>
      </c>
      <c r="R13" s="11">
        <v>0.1</v>
      </c>
      <c r="S13" s="11">
        <v>0.1</v>
      </c>
      <c r="T13" s="11">
        <v>0</v>
      </c>
      <c r="U13" s="11">
        <v>2.2000000000000002</v>
      </c>
      <c r="V13" s="11">
        <v>4.3</v>
      </c>
      <c r="W13" s="11">
        <v>5.4</v>
      </c>
      <c r="X13" s="11">
        <v>8</v>
      </c>
      <c r="Y13" s="11">
        <v>10.7</v>
      </c>
      <c r="Z13" s="11">
        <v>9</v>
      </c>
      <c r="AA13" s="11">
        <v>8.3000000000000007</v>
      </c>
      <c r="AB13" s="11">
        <v>11.4</v>
      </c>
      <c r="AC13" s="11">
        <v>11.1</v>
      </c>
      <c r="AD13" s="11">
        <v>14.2</v>
      </c>
      <c r="AE13" s="11">
        <v>12</v>
      </c>
      <c r="AF13" s="11">
        <v>13</v>
      </c>
      <c r="AG13" s="11">
        <v>10.1</v>
      </c>
      <c r="AH13" s="11">
        <v>13.6</v>
      </c>
      <c r="AI13" s="11">
        <v>14.5</v>
      </c>
      <c r="AJ13" s="11">
        <v>12.5</v>
      </c>
      <c r="AK13" s="11">
        <v>15.6</v>
      </c>
      <c r="AL13" s="11">
        <v>17.899999999999999</v>
      </c>
      <c r="AM13" s="11">
        <v>19</v>
      </c>
      <c r="AN13" s="11">
        <v>22.2</v>
      </c>
      <c r="AO13" s="11">
        <v>22</v>
      </c>
      <c r="AP13" s="11">
        <v>21.1</v>
      </c>
      <c r="AQ13" s="11">
        <v>26</v>
      </c>
      <c r="AR13" s="11">
        <v>26.8</v>
      </c>
    </row>
    <row r="14" spans="1:44" s="10" customFormat="1" x14ac:dyDescent="0.25">
      <c r="A14" s="32">
        <v>6</v>
      </c>
      <c r="B14" s="10" t="s">
        <v>1563</v>
      </c>
      <c r="C14" s="10" t="s">
        <v>1562</v>
      </c>
      <c r="D14" s="11">
        <v>0</v>
      </c>
      <c r="E14" s="11">
        <v>0</v>
      </c>
      <c r="F14" s="11">
        <v>0</v>
      </c>
      <c r="G14" s="11">
        <v>0</v>
      </c>
      <c r="H14" s="11">
        <v>0</v>
      </c>
      <c r="I14" s="11">
        <v>0</v>
      </c>
      <c r="J14" s="11">
        <v>0</v>
      </c>
      <c r="K14" s="11">
        <v>0</v>
      </c>
      <c r="L14" s="11">
        <v>0</v>
      </c>
      <c r="M14" s="11">
        <v>0</v>
      </c>
      <c r="N14" s="11">
        <v>0</v>
      </c>
      <c r="O14" s="11">
        <v>0.1</v>
      </c>
      <c r="P14" s="11">
        <v>0.2</v>
      </c>
      <c r="Q14" s="11">
        <v>0.3</v>
      </c>
      <c r="R14" s="11">
        <v>0.3</v>
      </c>
      <c r="S14" s="11">
        <v>0.3</v>
      </c>
      <c r="T14" s="11">
        <v>0.3</v>
      </c>
      <c r="U14" s="11">
        <v>0.5</v>
      </c>
      <c r="V14" s="11">
        <v>0.8</v>
      </c>
      <c r="W14" s="11">
        <v>1.3</v>
      </c>
      <c r="X14" s="11">
        <v>1.3</v>
      </c>
      <c r="Y14" s="11">
        <v>1.5</v>
      </c>
      <c r="Z14" s="11">
        <v>1.6</v>
      </c>
      <c r="AA14" s="11">
        <v>1.4</v>
      </c>
      <c r="AB14" s="11">
        <v>1</v>
      </c>
      <c r="AC14" s="11">
        <v>0.3</v>
      </c>
      <c r="AD14" s="11">
        <v>1.9</v>
      </c>
      <c r="AE14" s="11">
        <v>2</v>
      </c>
      <c r="AF14" s="11">
        <v>2.5</v>
      </c>
      <c r="AG14" s="11">
        <v>2.8</v>
      </c>
      <c r="AH14" s="11">
        <v>2.8</v>
      </c>
      <c r="AI14" s="11">
        <v>2.6</v>
      </c>
      <c r="AJ14" s="11">
        <v>2.7</v>
      </c>
      <c r="AK14" s="11">
        <v>3</v>
      </c>
      <c r="AL14" s="11">
        <v>3.3</v>
      </c>
      <c r="AM14" s="11">
        <v>3.6</v>
      </c>
      <c r="AN14" s="11">
        <v>4</v>
      </c>
      <c r="AO14" s="11">
        <v>4.0999999999999996</v>
      </c>
      <c r="AP14" s="11">
        <v>4.5</v>
      </c>
      <c r="AQ14" s="11">
        <v>4.8</v>
      </c>
      <c r="AR14" s="11">
        <v>5.2</v>
      </c>
    </row>
    <row r="15" spans="1:44" s="10" customFormat="1" x14ac:dyDescent="0.25">
      <c r="A15" s="32">
        <v>7</v>
      </c>
      <c r="B15" s="10" t="s">
        <v>1561</v>
      </c>
      <c r="C15" s="10" t="s">
        <v>1560</v>
      </c>
      <c r="D15" s="11">
        <v>0.6</v>
      </c>
      <c r="E15" s="11">
        <v>0.5</v>
      </c>
      <c r="F15" s="11">
        <v>0.4</v>
      </c>
      <c r="G15" s="11">
        <v>0.3</v>
      </c>
      <c r="H15" s="11">
        <v>0.3</v>
      </c>
      <c r="I15" s="11">
        <v>0.3</v>
      </c>
      <c r="J15" s="11">
        <v>0.4</v>
      </c>
      <c r="K15" s="11">
        <v>0.4</v>
      </c>
      <c r="L15" s="11">
        <v>0.4</v>
      </c>
      <c r="M15" s="11">
        <v>0.4</v>
      </c>
      <c r="N15" s="11">
        <v>0.5</v>
      </c>
      <c r="O15" s="11">
        <v>0.5</v>
      </c>
      <c r="P15" s="11">
        <v>0.7</v>
      </c>
      <c r="Q15" s="11">
        <v>0.3</v>
      </c>
      <c r="R15" s="11">
        <v>0.4</v>
      </c>
      <c r="S15" s="11">
        <v>0.4</v>
      </c>
      <c r="T15" s="11">
        <v>0.7</v>
      </c>
      <c r="U15" s="11">
        <v>1.4</v>
      </c>
      <c r="V15" s="11">
        <v>1.4</v>
      </c>
      <c r="W15" s="11">
        <v>1.3</v>
      </c>
      <c r="X15" s="11">
        <v>1.2</v>
      </c>
      <c r="Y15" s="11">
        <v>1.5</v>
      </c>
      <c r="Z15" s="11">
        <v>1.5</v>
      </c>
      <c r="AA15" s="11">
        <v>1.6</v>
      </c>
      <c r="AB15" s="11">
        <v>1.5</v>
      </c>
      <c r="AC15" s="11">
        <v>1.3</v>
      </c>
      <c r="AD15" s="11">
        <v>1.6</v>
      </c>
      <c r="AE15" s="11">
        <v>1.7</v>
      </c>
      <c r="AF15" s="11">
        <v>2</v>
      </c>
      <c r="AG15" s="11">
        <v>2.1</v>
      </c>
      <c r="AH15" s="11">
        <v>2.4</v>
      </c>
      <c r="AI15" s="11">
        <v>2.5</v>
      </c>
      <c r="AJ15" s="11">
        <v>2.6</v>
      </c>
      <c r="AK15" s="11">
        <v>2.8</v>
      </c>
      <c r="AL15" s="11">
        <v>3</v>
      </c>
      <c r="AM15" s="11">
        <v>3.2</v>
      </c>
      <c r="AN15" s="11">
        <v>3.5</v>
      </c>
      <c r="AO15" s="11">
        <v>3.8</v>
      </c>
      <c r="AP15" s="11">
        <v>4</v>
      </c>
      <c r="AQ15" s="11">
        <v>4.5999999999999996</v>
      </c>
      <c r="AR15" s="11">
        <v>5.4</v>
      </c>
    </row>
    <row r="16" spans="1:44" s="8" customFormat="1" x14ac:dyDescent="0.25">
      <c r="A16" s="35">
        <v>8</v>
      </c>
      <c r="B16" s="8" t="s">
        <v>1559</v>
      </c>
      <c r="C16" s="8" t="s">
        <v>1558</v>
      </c>
      <c r="D16" s="9">
        <v>3.8</v>
      </c>
      <c r="E16" s="9">
        <v>3</v>
      </c>
      <c r="F16" s="9">
        <v>2.6</v>
      </c>
      <c r="G16" s="9">
        <v>1.9</v>
      </c>
      <c r="H16" s="9">
        <v>1.7</v>
      </c>
      <c r="I16" s="9">
        <v>2</v>
      </c>
      <c r="J16" s="9">
        <v>2.2999999999999998</v>
      </c>
      <c r="K16" s="9">
        <v>2.9</v>
      </c>
      <c r="L16" s="9">
        <v>3.2</v>
      </c>
      <c r="M16" s="9">
        <v>2.8</v>
      </c>
      <c r="N16" s="9">
        <v>3.2</v>
      </c>
      <c r="O16" s="9">
        <v>3.5</v>
      </c>
      <c r="P16" s="9">
        <v>4.4000000000000004</v>
      </c>
      <c r="Q16" s="9">
        <v>4.2</v>
      </c>
      <c r="R16" s="9">
        <v>3.8</v>
      </c>
      <c r="S16" s="9">
        <v>3.8</v>
      </c>
      <c r="T16" s="9">
        <v>4.5</v>
      </c>
      <c r="U16" s="9">
        <v>7.7</v>
      </c>
      <c r="V16" s="9">
        <v>9.6</v>
      </c>
      <c r="W16" s="9">
        <v>10.5</v>
      </c>
      <c r="X16" s="9">
        <v>10.1</v>
      </c>
      <c r="Y16" s="9">
        <v>11.8</v>
      </c>
      <c r="Z16" s="9">
        <v>12.4</v>
      </c>
      <c r="AA16" s="9">
        <v>12.2</v>
      </c>
      <c r="AB16" s="9">
        <v>12.6</v>
      </c>
      <c r="AC16" s="9">
        <v>12.5</v>
      </c>
      <c r="AD16" s="9">
        <v>14</v>
      </c>
      <c r="AE16" s="9">
        <v>14.8</v>
      </c>
      <c r="AF16" s="9">
        <v>14.8</v>
      </c>
      <c r="AG16" s="9">
        <v>14.6</v>
      </c>
      <c r="AH16" s="9">
        <v>15.5</v>
      </c>
      <c r="AI16" s="9">
        <v>15.4</v>
      </c>
      <c r="AJ16" s="9">
        <v>15.6</v>
      </c>
      <c r="AK16" s="9">
        <v>16.399999999999999</v>
      </c>
      <c r="AL16" s="9">
        <v>17.5</v>
      </c>
      <c r="AM16" s="9">
        <v>19.5</v>
      </c>
      <c r="AN16" s="9">
        <v>20.7</v>
      </c>
      <c r="AO16" s="9">
        <v>22.6</v>
      </c>
      <c r="AP16" s="9">
        <v>23.7</v>
      </c>
      <c r="AQ16" s="9">
        <v>26.1</v>
      </c>
      <c r="AR16" s="9">
        <v>27.6</v>
      </c>
    </row>
    <row r="17" spans="1:44" s="10" customFormat="1" x14ac:dyDescent="0.25">
      <c r="A17" s="32">
        <v>9</v>
      </c>
      <c r="B17" s="10" t="s">
        <v>1557</v>
      </c>
      <c r="C17" s="10" t="s">
        <v>1556</v>
      </c>
      <c r="D17" s="11">
        <v>2.2999999999999998</v>
      </c>
      <c r="E17" s="11">
        <v>1.8</v>
      </c>
      <c r="F17" s="11">
        <v>1.5</v>
      </c>
      <c r="G17" s="11">
        <v>1.1000000000000001</v>
      </c>
      <c r="H17" s="11">
        <v>0.9</v>
      </c>
      <c r="I17" s="11">
        <v>1.1000000000000001</v>
      </c>
      <c r="J17" s="11">
        <v>1.3</v>
      </c>
      <c r="K17" s="11">
        <v>1.7</v>
      </c>
      <c r="L17" s="11">
        <v>1.8</v>
      </c>
      <c r="M17" s="11">
        <v>1.6</v>
      </c>
      <c r="N17" s="11">
        <v>1.8</v>
      </c>
      <c r="O17" s="11">
        <v>2</v>
      </c>
      <c r="P17" s="11">
        <v>2.5</v>
      </c>
      <c r="Q17" s="11">
        <v>2.6</v>
      </c>
      <c r="R17" s="11">
        <v>2.7</v>
      </c>
      <c r="S17" s="11">
        <v>2.8</v>
      </c>
      <c r="T17" s="11">
        <v>3.1</v>
      </c>
      <c r="U17" s="11">
        <v>4.4000000000000004</v>
      </c>
      <c r="V17" s="11">
        <v>4.9000000000000004</v>
      </c>
      <c r="W17" s="11">
        <v>5.4</v>
      </c>
      <c r="X17" s="11">
        <v>5.3</v>
      </c>
      <c r="Y17" s="11">
        <v>6.1</v>
      </c>
      <c r="Z17" s="11">
        <v>6.5</v>
      </c>
      <c r="AA17" s="11">
        <v>6.5</v>
      </c>
      <c r="AB17" s="11">
        <v>6.7</v>
      </c>
      <c r="AC17" s="11">
        <v>6.7</v>
      </c>
      <c r="AD17" s="11">
        <v>7.6</v>
      </c>
      <c r="AE17" s="11">
        <v>8.1</v>
      </c>
      <c r="AF17" s="11">
        <v>8.1</v>
      </c>
      <c r="AG17" s="11">
        <v>8.1</v>
      </c>
      <c r="AH17" s="11">
        <v>8.6999999999999993</v>
      </c>
      <c r="AI17" s="11">
        <v>8.6999999999999993</v>
      </c>
      <c r="AJ17" s="11">
        <v>8.8000000000000007</v>
      </c>
      <c r="AK17" s="11">
        <v>9.4</v>
      </c>
      <c r="AL17" s="11">
        <v>10.199999999999999</v>
      </c>
      <c r="AM17" s="11">
        <v>11.5</v>
      </c>
      <c r="AN17" s="11">
        <v>12.3</v>
      </c>
      <c r="AO17" s="11">
        <v>13.3</v>
      </c>
      <c r="AP17" s="11">
        <v>13.8</v>
      </c>
      <c r="AQ17" s="11">
        <v>15.1</v>
      </c>
      <c r="AR17" s="11">
        <v>15.7</v>
      </c>
    </row>
    <row r="18" spans="1:44" s="10" customFormat="1" x14ac:dyDescent="0.25">
      <c r="A18" s="32">
        <v>10</v>
      </c>
      <c r="B18" s="10" t="s">
        <v>1555</v>
      </c>
      <c r="C18" s="10" t="s">
        <v>1554</v>
      </c>
      <c r="D18" s="11">
        <v>0.7</v>
      </c>
      <c r="E18" s="11">
        <v>0.6</v>
      </c>
      <c r="F18" s="11">
        <v>0.5</v>
      </c>
      <c r="G18" s="11">
        <v>0.3</v>
      </c>
      <c r="H18" s="11">
        <v>0.4</v>
      </c>
      <c r="I18" s="11">
        <v>0.5</v>
      </c>
      <c r="J18" s="11">
        <v>0.6</v>
      </c>
      <c r="K18" s="11">
        <v>0.7</v>
      </c>
      <c r="L18" s="11">
        <v>0.8</v>
      </c>
      <c r="M18" s="11">
        <v>0.6</v>
      </c>
      <c r="N18" s="11">
        <v>0.7</v>
      </c>
      <c r="O18" s="11">
        <v>0.8</v>
      </c>
      <c r="P18" s="11">
        <v>1.1000000000000001</v>
      </c>
      <c r="Q18" s="11">
        <v>0.7</v>
      </c>
      <c r="R18" s="11">
        <v>0.3</v>
      </c>
      <c r="S18" s="11">
        <v>0.2</v>
      </c>
      <c r="T18" s="11">
        <v>0.3</v>
      </c>
      <c r="U18" s="11">
        <v>1.6</v>
      </c>
      <c r="V18" s="11">
        <v>2.9</v>
      </c>
      <c r="W18" s="11">
        <v>3.1</v>
      </c>
      <c r="X18" s="11">
        <v>2.8</v>
      </c>
      <c r="Y18" s="11">
        <v>3.6</v>
      </c>
      <c r="Z18" s="11">
        <v>3.5</v>
      </c>
      <c r="AA18" s="11">
        <v>3.5</v>
      </c>
      <c r="AB18" s="11">
        <v>3.6</v>
      </c>
      <c r="AC18" s="11">
        <v>3.7</v>
      </c>
      <c r="AD18" s="11">
        <v>4.0999999999999996</v>
      </c>
      <c r="AE18" s="11">
        <v>4.3</v>
      </c>
      <c r="AF18" s="11">
        <v>4.3</v>
      </c>
      <c r="AG18" s="11">
        <v>4.0999999999999996</v>
      </c>
      <c r="AH18" s="11">
        <v>4.4000000000000004</v>
      </c>
      <c r="AI18" s="11">
        <v>4.3</v>
      </c>
      <c r="AJ18" s="11">
        <v>4.3</v>
      </c>
      <c r="AK18" s="11">
        <v>4.3</v>
      </c>
      <c r="AL18" s="11">
        <v>4.5</v>
      </c>
      <c r="AM18" s="11">
        <v>4.9000000000000004</v>
      </c>
      <c r="AN18" s="11">
        <v>4.9000000000000004</v>
      </c>
      <c r="AO18" s="11">
        <v>5.3</v>
      </c>
      <c r="AP18" s="11">
        <v>5.5</v>
      </c>
      <c r="AQ18" s="11">
        <v>6.2</v>
      </c>
      <c r="AR18" s="11">
        <v>6.8</v>
      </c>
    </row>
    <row r="19" spans="1:44" s="10" customFormat="1" x14ac:dyDescent="0.25">
      <c r="A19" s="32">
        <v>11</v>
      </c>
      <c r="B19" s="10" t="s">
        <v>1553</v>
      </c>
      <c r="C19" s="10" t="s">
        <v>1552</v>
      </c>
      <c r="D19" s="11">
        <v>0.6</v>
      </c>
      <c r="E19" s="11">
        <v>0.5</v>
      </c>
      <c r="F19" s="11">
        <v>0.4</v>
      </c>
      <c r="G19" s="11">
        <v>0.4</v>
      </c>
      <c r="H19" s="11">
        <v>0.4</v>
      </c>
      <c r="I19" s="11">
        <v>0.4</v>
      </c>
      <c r="J19" s="11">
        <v>0.4</v>
      </c>
      <c r="K19" s="11">
        <v>0.5</v>
      </c>
      <c r="L19" s="11">
        <v>0.5</v>
      </c>
      <c r="M19" s="11">
        <v>0.5</v>
      </c>
      <c r="N19" s="11">
        <v>0.5</v>
      </c>
      <c r="O19" s="11">
        <v>0.5</v>
      </c>
      <c r="P19" s="11">
        <v>0.6</v>
      </c>
      <c r="Q19" s="11">
        <v>0.7</v>
      </c>
      <c r="R19" s="11">
        <v>0.6</v>
      </c>
      <c r="S19" s="11">
        <v>0.7</v>
      </c>
      <c r="T19" s="11">
        <v>0.8</v>
      </c>
      <c r="U19" s="11">
        <v>1.3</v>
      </c>
      <c r="V19" s="11">
        <v>1.4</v>
      </c>
      <c r="W19" s="11">
        <v>1.5</v>
      </c>
      <c r="X19" s="11">
        <v>1.4</v>
      </c>
      <c r="Y19" s="11">
        <v>1.5</v>
      </c>
      <c r="Z19" s="11">
        <v>1.6</v>
      </c>
      <c r="AA19" s="11">
        <v>1.6</v>
      </c>
      <c r="AB19" s="11">
        <v>1.6</v>
      </c>
      <c r="AC19" s="11">
        <v>1.7</v>
      </c>
      <c r="AD19" s="11">
        <v>1.8</v>
      </c>
      <c r="AE19" s="11">
        <v>1.8</v>
      </c>
      <c r="AF19" s="11">
        <v>1.8</v>
      </c>
      <c r="AG19" s="11">
        <v>1.7</v>
      </c>
      <c r="AH19" s="11">
        <v>1.8</v>
      </c>
      <c r="AI19" s="11">
        <v>1.8</v>
      </c>
      <c r="AJ19" s="11">
        <v>1.8</v>
      </c>
      <c r="AK19" s="11">
        <v>1.9</v>
      </c>
      <c r="AL19" s="11">
        <v>2</v>
      </c>
      <c r="AM19" s="11">
        <v>2.2000000000000002</v>
      </c>
      <c r="AN19" s="11">
        <v>2.4</v>
      </c>
      <c r="AO19" s="11">
        <v>2.8</v>
      </c>
      <c r="AP19" s="11">
        <v>3</v>
      </c>
      <c r="AQ19" s="11">
        <v>3.3</v>
      </c>
      <c r="AR19" s="11">
        <v>3.5</v>
      </c>
    </row>
    <row r="20" spans="1:44" s="10" customFormat="1" x14ac:dyDescent="0.25">
      <c r="A20" s="32">
        <v>12</v>
      </c>
      <c r="B20" s="10" t="s">
        <v>1551</v>
      </c>
      <c r="C20" s="10" t="s">
        <v>1550</v>
      </c>
      <c r="D20" s="11">
        <v>0.2</v>
      </c>
      <c r="E20" s="11">
        <v>0.1</v>
      </c>
      <c r="F20" s="11">
        <v>0.1</v>
      </c>
      <c r="G20" s="11">
        <v>0.1</v>
      </c>
      <c r="H20" s="11">
        <v>0.1</v>
      </c>
      <c r="I20" s="11">
        <v>0.1</v>
      </c>
      <c r="J20" s="11">
        <v>0.1</v>
      </c>
      <c r="K20" s="11">
        <v>0.1</v>
      </c>
      <c r="L20" s="11">
        <v>0.1</v>
      </c>
      <c r="M20" s="11">
        <v>0.1</v>
      </c>
      <c r="N20" s="11">
        <v>0.1</v>
      </c>
      <c r="O20" s="11">
        <v>0.1</v>
      </c>
      <c r="P20" s="11">
        <v>0.2</v>
      </c>
      <c r="Q20" s="11">
        <v>0.2</v>
      </c>
      <c r="R20" s="11">
        <v>0.2</v>
      </c>
      <c r="S20" s="11">
        <v>0.2</v>
      </c>
      <c r="T20" s="11">
        <v>0.3</v>
      </c>
      <c r="U20" s="11">
        <v>0.4</v>
      </c>
      <c r="V20" s="11">
        <v>0.5</v>
      </c>
      <c r="W20" s="11">
        <v>0.5</v>
      </c>
      <c r="X20" s="11">
        <v>0.5</v>
      </c>
      <c r="Y20" s="11">
        <v>0.6</v>
      </c>
      <c r="Z20" s="11">
        <v>0.7</v>
      </c>
      <c r="AA20" s="11">
        <v>0.6</v>
      </c>
      <c r="AB20" s="11">
        <v>0.6</v>
      </c>
      <c r="AC20" s="11">
        <v>0.5</v>
      </c>
      <c r="AD20" s="11">
        <v>0.5</v>
      </c>
      <c r="AE20" s="11">
        <v>0.6</v>
      </c>
      <c r="AF20" s="11">
        <v>0.6</v>
      </c>
      <c r="AG20" s="11">
        <v>0.6</v>
      </c>
      <c r="AH20" s="11">
        <v>0.7</v>
      </c>
      <c r="AI20" s="11">
        <v>0.7</v>
      </c>
      <c r="AJ20" s="11">
        <v>0.7</v>
      </c>
      <c r="AK20" s="11">
        <v>0.8</v>
      </c>
      <c r="AL20" s="11">
        <v>0.9</v>
      </c>
      <c r="AM20" s="11">
        <v>0.9</v>
      </c>
      <c r="AN20" s="11">
        <v>1.1000000000000001</v>
      </c>
      <c r="AO20" s="11">
        <v>1.2</v>
      </c>
      <c r="AP20" s="11">
        <v>1.3</v>
      </c>
      <c r="AQ20" s="11">
        <v>1.4</v>
      </c>
      <c r="AR20" s="11">
        <v>1.5</v>
      </c>
    </row>
    <row r="21" spans="1:44" s="8" customFormat="1" x14ac:dyDescent="0.25">
      <c r="A21" s="35">
        <v>13</v>
      </c>
      <c r="B21" s="8" t="s">
        <v>1549</v>
      </c>
      <c r="C21" s="8" t="s">
        <v>1548</v>
      </c>
      <c r="D21" s="9">
        <v>1.5</v>
      </c>
      <c r="E21" s="9">
        <v>1.4</v>
      </c>
      <c r="F21" s="9">
        <v>0.9</v>
      </c>
      <c r="G21" s="9">
        <v>0.5</v>
      </c>
      <c r="H21" s="9">
        <v>0.4</v>
      </c>
      <c r="I21" s="9">
        <v>0.5</v>
      </c>
      <c r="J21" s="9">
        <v>0.6</v>
      </c>
      <c r="K21" s="9">
        <v>0.7</v>
      </c>
      <c r="L21" s="9">
        <v>0.8</v>
      </c>
      <c r="M21" s="9">
        <v>0.8</v>
      </c>
      <c r="N21" s="9">
        <v>0.9</v>
      </c>
      <c r="O21" s="9">
        <v>1</v>
      </c>
      <c r="P21" s="9">
        <v>1.2</v>
      </c>
      <c r="Q21" s="9">
        <v>1.2</v>
      </c>
      <c r="R21" s="9">
        <v>1</v>
      </c>
      <c r="S21" s="9">
        <v>1</v>
      </c>
      <c r="T21" s="9">
        <v>1.2</v>
      </c>
      <c r="U21" s="9">
        <v>2.5</v>
      </c>
      <c r="V21" s="9">
        <v>3</v>
      </c>
      <c r="W21" s="9">
        <v>3.1</v>
      </c>
      <c r="X21" s="9">
        <v>3.2</v>
      </c>
      <c r="Y21" s="9">
        <v>4.0999999999999996</v>
      </c>
      <c r="Z21" s="9">
        <v>4.0999999999999996</v>
      </c>
      <c r="AA21" s="9">
        <v>4.3</v>
      </c>
      <c r="AB21" s="9">
        <v>4.7</v>
      </c>
      <c r="AC21" s="9">
        <v>4.9000000000000004</v>
      </c>
      <c r="AD21" s="9">
        <v>5.3</v>
      </c>
      <c r="AE21" s="9">
        <v>5.7</v>
      </c>
      <c r="AF21" s="9">
        <v>5.8</v>
      </c>
      <c r="AG21" s="9">
        <v>5.9</v>
      </c>
      <c r="AH21" s="9">
        <v>6.4</v>
      </c>
      <c r="AI21" s="9">
        <v>6.4</v>
      </c>
      <c r="AJ21" s="9">
        <v>6.6</v>
      </c>
      <c r="AK21" s="9">
        <v>6.9</v>
      </c>
      <c r="AL21" s="9">
        <v>7.6</v>
      </c>
      <c r="AM21" s="9">
        <v>8.8000000000000007</v>
      </c>
      <c r="AN21" s="9">
        <v>10.1</v>
      </c>
      <c r="AO21" s="9">
        <v>12.3</v>
      </c>
      <c r="AP21" s="9">
        <v>13.6</v>
      </c>
      <c r="AQ21" s="9">
        <v>15.3</v>
      </c>
      <c r="AR21" s="9">
        <v>16.7</v>
      </c>
    </row>
    <row r="22" spans="1:44" s="10" customFormat="1" x14ac:dyDescent="0.25">
      <c r="A22" s="32">
        <v>14</v>
      </c>
      <c r="B22" s="10" t="s">
        <v>1547</v>
      </c>
      <c r="C22" s="10" t="s">
        <v>1546</v>
      </c>
      <c r="D22" s="11">
        <v>1</v>
      </c>
      <c r="E22" s="11">
        <v>0.9</v>
      </c>
      <c r="F22" s="11">
        <v>0.5</v>
      </c>
      <c r="G22" s="11">
        <v>0.3</v>
      </c>
      <c r="H22" s="11">
        <v>0.2</v>
      </c>
      <c r="I22" s="11">
        <v>0.2</v>
      </c>
      <c r="J22" s="11">
        <v>0.3</v>
      </c>
      <c r="K22" s="11">
        <v>0.4</v>
      </c>
      <c r="L22" s="11">
        <v>0.4</v>
      </c>
      <c r="M22" s="11">
        <v>0.4</v>
      </c>
      <c r="N22" s="11">
        <v>0.4</v>
      </c>
      <c r="O22" s="11">
        <v>0.5</v>
      </c>
      <c r="P22" s="11">
        <v>0.6</v>
      </c>
      <c r="Q22" s="11">
        <v>0.7</v>
      </c>
      <c r="R22" s="11">
        <v>0.4</v>
      </c>
      <c r="S22" s="11">
        <v>0.4</v>
      </c>
      <c r="T22" s="11">
        <v>0.4</v>
      </c>
      <c r="U22" s="11">
        <v>1.2</v>
      </c>
      <c r="V22" s="11">
        <v>1.5</v>
      </c>
      <c r="W22" s="11">
        <v>1.6</v>
      </c>
      <c r="X22" s="11">
        <v>1.7</v>
      </c>
      <c r="Y22" s="11">
        <v>2.5</v>
      </c>
      <c r="Z22" s="11">
        <v>2.2999999999999998</v>
      </c>
      <c r="AA22" s="11">
        <v>2.4</v>
      </c>
      <c r="AB22" s="11">
        <v>2.7</v>
      </c>
      <c r="AC22" s="11">
        <v>2.8</v>
      </c>
      <c r="AD22" s="11">
        <v>3</v>
      </c>
      <c r="AE22" s="11">
        <v>3.1</v>
      </c>
      <c r="AF22" s="11">
        <v>3</v>
      </c>
      <c r="AG22" s="11">
        <v>3</v>
      </c>
      <c r="AH22" s="11">
        <v>3.3</v>
      </c>
      <c r="AI22" s="11">
        <v>3.2</v>
      </c>
      <c r="AJ22" s="11">
        <v>3.4</v>
      </c>
      <c r="AK22" s="11">
        <v>3.5</v>
      </c>
      <c r="AL22" s="11">
        <v>3.9</v>
      </c>
      <c r="AM22" s="11">
        <v>4.5999999999999996</v>
      </c>
      <c r="AN22" s="11">
        <v>5.4</v>
      </c>
      <c r="AO22" s="11">
        <v>6.5</v>
      </c>
      <c r="AP22" s="11">
        <v>7.3</v>
      </c>
      <c r="AQ22" s="11">
        <v>7.9</v>
      </c>
      <c r="AR22" s="11">
        <v>8.3000000000000007</v>
      </c>
    </row>
    <row r="23" spans="1:44" s="10" customFormat="1" x14ac:dyDescent="0.25">
      <c r="A23" s="32">
        <v>15</v>
      </c>
      <c r="B23" s="10" t="s">
        <v>1545</v>
      </c>
      <c r="C23" s="10" t="s">
        <v>1544</v>
      </c>
      <c r="D23" s="11">
        <v>0.1</v>
      </c>
      <c r="E23" s="11">
        <v>0.1</v>
      </c>
      <c r="F23" s="11">
        <v>0.1</v>
      </c>
      <c r="G23" s="11">
        <v>0.1</v>
      </c>
      <c r="H23" s="11">
        <v>0.1</v>
      </c>
      <c r="I23" s="11">
        <v>0.1</v>
      </c>
      <c r="J23" s="11">
        <v>0.1</v>
      </c>
      <c r="K23" s="11">
        <v>0.1</v>
      </c>
      <c r="L23" s="11">
        <v>0.1</v>
      </c>
      <c r="M23" s="11">
        <v>0.1</v>
      </c>
      <c r="N23" s="11">
        <v>0.1</v>
      </c>
      <c r="O23" s="11">
        <v>0.2</v>
      </c>
      <c r="P23" s="11">
        <v>0.2</v>
      </c>
      <c r="Q23" s="11">
        <v>0.2</v>
      </c>
      <c r="R23" s="11">
        <v>0.2</v>
      </c>
      <c r="S23" s="11">
        <v>0.2</v>
      </c>
      <c r="T23" s="11">
        <v>0.3</v>
      </c>
      <c r="U23" s="11">
        <v>0.5</v>
      </c>
      <c r="V23" s="11">
        <v>0.5</v>
      </c>
      <c r="W23" s="11">
        <v>0.6</v>
      </c>
      <c r="X23" s="11">
        <v>0.5</v>
      </c>
      <c r="Y23" s="11">
        <v>0.6</v>
      </c>
      <c r="Z23" s="11">
        <v>0.7</v>
      </c>
      <c r="AA23" s="11">
        <v>0.7</v>
      </c>
      <c r="AB23" s="11">
        <v>0.7</v>
      </c>
      <c r="AC23" s="11">
        <v>0.8</v>
      </c>
      <c r="AD23" s="11">
        <v>0.9</v>
      </c>
      <c r="AE23" s="11">
        <v>1</v>
      </c>
      <c r="AF23" s="11">
        <v>1</v>
      </c>
      <c r="AG23" s="11">
        <v>1.1000000000000001</v>
      </c>
      <c r="AH23" s="11">
        <v>1.2</v>
      </c>
      <c r="AI23" s="11">
        <v>1.3</v>
      </c>
      <c r="AJ23" s="11">
        <v>1.4</v>
      </c>
      <c r="AK23" s="11">
        <v>1.4</v>
      </c>
      <c r="AL23" s="11">
        <v>1.4</v>
      </c>
      <c r="AM23" s="11">
        <v>1.5</v>
      </c>
      <c r="AN23" s="11">
        <v>1.7</v>
      </c>
      <c r="AO23" s="11">
        <v>2.2000000000000002</v>
      </c>
      <c r="AP23" s="11">
        <v>2.4</v>
      </c>
      <c r="AQ23" s="11">
        <v>2.7</v>
      </c>
      <c r="AR23" s="11">
        <v>2.9</v>
      </c>
    </row>
    <row r="24" spans="1:44" s="10" customFormat="1" x14ac:dyDescent="0.25">
      <c r="A24" s="32">
        <v>16</v>
      </c>
      <c r="B24" s="10" t="s">
        <v>1543</v>
      </c>
      <c r="C24" s="10" t="s">
        <v>1542</v>
      </c>
      <c r="D24" s="11">
        <v>0.1</v>
      </c>
      <c r="E24" s="11">
        <v>0.1</v>
      </c>
      <c r="F24" s="11">
        <v>0.1</v>
      </c>
      <c r="G24" s="11">
        <v>0</v>
      </c>
      <c r="H24" s="11">
        <v>0</v>
      </c>
      <c r="I24" s="11">
        <v>0.1</v>
      </c>
      <c r="J24" s="11">
        <v>0.1</v>
      </c>
      <c r="K24" s="11">
        <v>0.1</v>
      </c>
      <c r="L24" s="11">
        <v>0.1</v>
      </c>
      <c r="M24" s="11">
        <v>0.1</v>
      </c>
      <c r="N24" s="11">
        <v>0.1</v>
      </c>
      <c r="O24" s="11">
        <v>0.1</v>
      </c>
      <c r="P24" s="11">
        <v>0.1</v>
      </c>
      <c r="Q24" s="11">
        <v>0.1</v>
      </c>
      <c r="R24" s="11">
        <v>0.1</v>
      </c>
      <c r="S24" s="11">
        <v>0.1</v>
      </c>
      <c r="T24" s="11">
        <v>0.2</v>
      </c>
      <c r="U24" s="11">
        <v>0.3</v>
      </c>
      <c r="V24" s="11">
        <v>0.4</v>
      </c>
      <c r="W24" s="11">
        <v>0.4</v>
      </c>
      <c r="X24" s="11">
        <v>0.4</v>
      </c>
      <c r="Y24" s="11">
        <v>0.4</v>
      </c>
      <c r="Z24" s="11">
        <v>0.4</v>
      </c>
      <c r="AA24" s="11">
        <v>0.4</v>
      </c>
      <c r="AB24" s="11">
        <v>0.5</v>
      </c>
      <c r="AC24" s="11">
        <v>0.5</v>
      </c>
      <c r="AD24" s="11">
        <v>0.6</v>
      </c>
      <c r="AE24" s="11">
        <v>0.7</v>
      </c>
      <c r="AF24" s="11">
        <v>0.7</v>
      </c>
      <c r="AG24" s="11">
        <v>0.8</v>
      </c>
      <c r="AH24" s="11">
        <v>0.8</v>
      </c>
      <c r="AI24" s="11">
        <v>0.8</v>
      </c>
      <c r="AJ24" s="11">
        <v>0.7</v>
      </c>
      <c r="AK24" s="11">
        <v>0.8</v>
      </c>
      <c r="AL24" s="11">
        <v>0.9</v>
      </c>
      <c r="AM24" s="11">
        <v>1.2</v>
      </c>
      <c r="AN24" s="11">
        <v>1.4</v>
      </c>
      <c r="AO24" s="11">
        <v>1.7</v>
      </c>
      <c r="AP24" s="11">
        <v>1.9</v>
      </c>
      <c r="AQ24" s="11">
        <v>2.6</v>
      </c>
      <c r="AR24" s="11">
        <v>3.3</v>
      </c>
    </row>
    <row r="25" spans="1:44" s="10" customFormat="1" x14ac:dyDescent="0.25">
      <c r="A25" s="32">
        <v>17</v>
      </c>
      <c r="B25" s="10" t="s">
        <v>1541</v>
      </c>
      <c r="C25" s="10" t="s">
        <v>1540</v>
      </c>
      <c r="D25" s="11">
        <v>0.2</v>
      </c>
      <c r="E25" s="11">
        <v>0.2</v>
      </c>
      <c r="F25" s="11">
        <v>0.2</v>
      </c>
      <c r="G25" s="11">
        <v>0.1</v>
      </c>
      <c r="H25" s="11">
        <v>0.1</v>
      </c>
      <c r="I25" s="11">
        <v>0.1</v>
      </c>
      <c r="J25" s="11">
        <v>0.1</v>
      </c>
      <c r="K25" s="11">
        <v>0.2</v>
      </c>
      <c r="L25" s="11">
        <v>0.2</v>
      </c>
      <c r="M25" s="11">
        <v>0.2</v>
      </c>
      <c r="N25" s="11">
        <v>0.2</v>
      </c>
      <c r="O25" s="11">
        <v>0.2</v>
      </c>
      <c r="P25" s="11">
        <v>0.2</v>
      </c>
      <c r="Q25" s="11">
        <v>0.2</v>
      </c>
      <c r="R25" s="11">
        <v>0.3</v>
      </c>
      <c r="S25" s="11">
        <v>0.3</v>
      </c>
      <c r="T25" s="11">
        <v>0.4</v>
      </c>
      <c r="U25" s="11">
        <v>0.4</v>
      </c>
      <c r="V25" s="11">
        <v>0.4</v>
      </c>
      <c r="W25" s="11">
        <v>0.4</v>
      </c>
      <c r="X25" s="11">
        <v>0.5</v>
      </c>
      <c r="Y25" s="11">
        <v>0.5</v>
      </c>
      <c r="Z25" s="11">
        <v>0.6</v>
      </c>
      <c r="AA25" s="11">
        <v>0.6</v>
      </c>
      <c r="AB25" s="11">
        <v>0.6</v>
      </c>
      <c r="AC25" s="11">
        <v>0.6</v>
      </c>
      <c r="AD25" s="11">
        <v>0.7</v>
      </c>
      <c r="AE25" s="11">
        <v>0.7</v>
      </c>
      <c r="AF25" s="11">
        <v>0.7</v>
      </c>
      <c r="AG25" s="11">
        <v>0.8</v>
      </c>
      <c r="AH25" s="11">
        <v>0.8</v>
      </c>
      <c r="AI25" s="11">
        <v>0.9</v>
      </c>
      <c r="AJ25" s="11">
        <v>0.9</v>
      </c>
      <c r="AK25" s="11">
        <v>1</v>
      </c>
      <c r="AL25" s="11">
        <v>1.1000000000000001</v>
      </c>
      <c r="AM25" s="11">
        <v>1.2</v>
      </c>
      <c r="AN25" s="11">
        <v>1.2</v>
      </c>
      <c r="AO25" s="11">
        <v>1.4</v>
      </c>
      <c r="AP25" s="11">
        <v>1.4</v>
      </c>
      <c r="AQ25" s="11">
        <v>1.5</v>
      </c>
      <c r="AR25" s="11">
        <v>1.7</v>
      </c>
    </row>
    <row r="26" spans="1:44" s="10" customFormat="1" x14ac:dyDescent="0.25">
      <c r="A26" s="32">
        <v>18</v>
      </c>
      <c r="B26" s="10" t="s">
        <v>1539</v>
      </c>
      <c r="C26" s="10" t="s">
        <v>1538</v>
      </c>
      <c r="D26" s="11">
        <v>0.1</v>
      </c>
      <c r="E26" s="11">
        <v>0.1</v>
      </c>
      <c r="F26" s="11">
        <v>0</v>
      </c>
      <c r="G26" s="11">
        <v>0</v>
      </c>
      <c r="H26" s="11">
        <v>0</v>
      </c>
      <c r="I26" s="11">
        <v>0</v>
      </c>
      <c r="J26" s="11">
        <v>0</v>
      </c>
      <c r="K26" s="11">
        <v>0</v>
      </c>
      <c r="L26" s="11">
        <v>0</v>
      </c>
      <c r="M26" s="11">
        <v>0</v>
      </c>
      <c r="N26" s="11">
        <v>0</v>
      </c>
      <c r="O26" s="11">
        <v>0</v>
      </c>
      <c r="P26" s="11">
        <v>0</v>
      </c>
      <c r="Q26" s="11">
        <v>0</v>
      </c>
      <c r="R26" s="11">
        <v>0</v>
      </c>
      <c r="S26" s="11">
        <v>0</v>
      </c>
      <c r="T26" s="11">
        <v>0</v>
      </c>
      <c r="U26" s="11">
        <v>0.1</v>
      </c>
      <c r="V26" s="11">
        <v>0.1</v>
      </c>
      <c r="W26" s="11">
        <v>0.1</v>
      </c>
      <c r="X26" s="11">
        <v>0.1</v>
      </c>
      <c r="Y26" s="11">
        <v>0.2</v>
      </c>
      <c r="Z26" s="11">
        <v>0.2</v>
      </c>
      <c r="AA26" s="11">
        <v>0.2</v>
      </c>
      <c r="AB26" s="11">
        <v>0.2</v>
      </c>
      <c r="AC26" s="11">
        <v>0.2</v>
      </c>
      <c r="AD26" s="11">
        <v>0.2</v>
      </c>
      <c r="AE26" s="11">
        <v>0.2</v>
      </c>
      <c r="AF26" s="11">
        <v>0.2</v>
      </c>
      <c r="AG26" s="11">
        <v>0.2</v>
      </c>
      <c r="AH26" s="11">
        <v>0.2</v>
      </c>
      <c r="AI26" s="11">
        <v>0.2</v>
      </c>
      <c r="AJ26" s="11">
        <v>0.2</v>
      </c>
      <c r="AK26" s="11">
        <v>0.3</v>
      </c>
      <c r="AL26" s="11">
        <v>0.3</v>
      </c>
      <c r="AM26" s="11">
        <v>0.3</v>
      </c>
      <c r="AN26" s="11">
        <v>0.4</v>
      </c>
      <c r="AO26" s="11">
        <v>0.5</v>
      </c>
      <c r="AP26" s="11">
        <v>0.5</v>
      </c>
      <c r="AQ26" s="11">
        <v>0.5</v>
      </c>
      <c r="AR26" s="11">
        <v>0.6</v>
      </c>
    </row>
    <row r="27" spans="1:44" s="8" customFormat="1" x14ac:dyDescent="0.25">
      <c r="A27" s="35">
        <v>19</v>
      </c>
      <c r="B27" s="8" t="s">
        <v>1537</v>
      </c>
      <c r="C27" s="8" t="s">
        <v>1536</v>
      </c>
      <c r="D27" s="9">
        <v>1.2</v>
      </c>
      <c r="E27" s="9">
        <v>1.1000000000000001</v>
      </c>
      <c r="F27" s="9">
        <v>0.8</v>
      </c>
      <c r="G27" s="9">
        <v>0.6</v>
      </c>
      <c r="H27" s="9">
        <v>0.5</v>
      </c>
      <c r="I27" s="9">
        <v>0.6</v>
      </c>
      <c r="J27" s="9">
        <v>0.6</v>
      </c>
      <c r="K27" s="9">
        <v>0.7</v>
      </c>
      <c r="L27" s="9">
        <v>0.8</v>
      </c>
      <c r="M27" s="9">
        <v>0.8</v>
      </c>
      <c r="N27" s="9">
        <v>0.9</v>
      </c>
      <c r="O27" s="9">
        <v>1</v>
      </c>
      <c r="P27" s="9">
        <v>1.2</v>
      </c>
      <c r="Q27" s="9">
        <v>1.5</v>
      </c>
      <c r="R27" s="9">
        <v>1.9</v>
      </c>
      <c r="S27" s="9">
        <v>2.1</v>
      </c>
      <c r="T27" s="9">
        <v>2.4</v>
      </c>
      <c r="U27" s="9">
        <v>2.8</v>
      </c>
      <c r="V27" s="9">
        <v>2.8</v>
      </c>
      <c r="W27" s="9">
        <v>2.9</v>
      </c>
      <c r="X27" s="9">
        <v>2.8</v>
      </c>
      <c r="Y27" s="9">
        <v>2.9</v>
      </c>
      <c r="Z27" s="9">
        <v>3.2</v>
      </c>
      <c r="AA27" s="9">
        <v>3.4</v>
      </c>
      <c r="AB27" s="9">
        <v>3.5</v>
      </c>
      <c r="AC27" s="9">
        <v>3.6</v>
      </c>
      <c r="AD27" s="9">
        <v>3.7</v>
      </c>
      <c r="AE27" s="9">
        <v>4</v>
      </c>
      <c r="AF27" s="9">
        <v>4</v>
      </c>
      <c r="AG27" s="9">
        <v>4.0999999999999996</v>
      </c>
      <c r="AH27" s="9">
        <v>4.2</v>
      </c>
      <c r="AI27" s="9">
        <v>4.3</v>
      </c>
      <c r="AJ27" s="9">
        <v>4.3</v>
      </c>
      <c r="AK27" s="9">
        <v>4.7</v>
      </c>
      <c r="AL27" s="9">
        <v>4.9000000000000004</v>
      </c>
      <c r="AM27" s="9">
        <v>5.5</v>
      </c>
      <c r="AN27" s="9">
        <v>6</v>
      </c>
      <c r="AO27" s="9">
        <v>6.9</v>
      </c>
      <c r="AP27" s="9">
        <v>7.1</v>
      </c>
      <c r="AQ27" s="9">
        <v>8</v>
      </c>
      <c r="AR27" s="9">
        <v>8.6999999999999993</v>
      </c>
    </row>
    <row r="28" spans="1:44" s="10" customFormat="1" x14ac:dyDescent="0.25">
      <c r="A28" s="32">
        <v>20</v>
      </c>
      <c r="B28" s="10" t="s">
        <v>1535</v>
      </c>
      <c r="C28" s="10" t="s">
        <v>1534</v>
      </c>
      <c r="D28" s="11">
        <v>0.6</v>
      </c>
      <c r="E28" s="11">
        <v>0.5</v>
      </c>
      <c r="F28" s="11">
        <v>0.3</v>
      </c>
      <c r="G28" s="11">
        <v>0.3</v>
      </c>
      <c r="H28" s="11">
        <v>0.2</v>
      </c>
      <c r="I28" s="11">
        <v>0.2</v>
      </c>
      <c r="J28" s="11">
        <v>0.2</v>
      </c>
      <c r="K28" s="11">
        <v>0.3</v>
      </c>
      <c r="L28" s="11">
        <v>0.3</v>
      </c>
      <c r="M28" s="11">
        <v>0.3</v>
      </c>
      <c r="N28" s="11">
        <v>0.4</v>
      </c>
      <c r="O28" s="11">
        <v>0.4</v>
      </c>
      <c r="P28" s="11">
        <v>0.6</v>
      </c>
      <c r="Q28" s="11">
        <v>0.7</v>
      </c>
      <c r="R28" s="11">
        <v>0.9</v>
      </c>
      <c r="S28" s="11">
        <v>1</v>
      </c>
      <c r="T28" s="11">
        <v>1.2</v>
      </c>
      <c r="U28" s="11">
        <v>1.4</v>
      </c>
      <c r="V28" s="11">
        <v>1.4</v>
      </c>
      <c r="W28" s="11">
        <v>1.4</v>
      </c>
      <c r="X28" s="11">
        <v>1.3</v>
      </c>
      <c r="Y28" s="11">
        <v>1.3</v>
      </c>
      <c r="Z28" s="11">
        <v>1.4</v>
      </c>
      <c r="AA28" s="11">
        <v>1.5</v>
      </c>
      <c r="AB28" s="11">
        <v>1.6</v>
      </c>
      <c r="AC28" s="11">
        <v>1.7</v>
      </c>
      <c r="AD28" s="11">
        <v>1.8</v>
      </c>
      <c r="AE28" s="11">
        <v>1.8</v>
      </c>
      <c r="AF28" s="11">
        <v>1.8</v>
      </c>
      <c r="AG28" s="11">
        <v>1.9</v>
      </c>
      <c r="AH28" s="11">
        <v>2</v>
      </c>
      <c r="AI28" s="11">
        <v>1.9</v>
      </c>
      <c r="AJ28" s="11">
        <v>1.9</v>
      </c>
      <c r="AK28" s="11">
        <v>2</v>
      </c>
      <c r="AL28" s="11">
        <v>2.2000000000000002</v>
      </c>
      <c r="AM28" s="11">
        <v>2.4</v>
      </c>
      <c r="AN28" s="11">
        <v>2.7</v>
      </c>
      <c r="AO28" s="11">
        <v>3.2</v>
      </c>
      <c r="AP28" s="11">
        <v>3.5</v>
      </c>
      <c r="AQ28" s="11">
        <v>3.8</v>
      </c>
      <c r="AR28" s="11">
        <v>4</v>
      </c>
    </row>
    <row r="29" spans="1:44" s="10" customFormat="1" x14ac:dyDescent="0.25">
      <c r="A29" s="32">
        <v>21</v>
      </c>
      <c r="B29" s="10" t="s">
        <v>1533</v>
      </c>
      <c r="C29" s="10" t="s">
        <v>1532</v>
      </c>
      <c r="D29" s="11">
        <v>0.2</v>
      </c>
      <c r="E29" s="11">
        <v>0.2</v>
      </c>
      <c r="F29" s="11">
        <v>0.1</v>
      </c>
      <c r="G29" s="11">
        <v>0.1</v>
      </c>
      <c r="H29" s="11">
        <v>0.1</v>
      </c>
      <c r="I29" s="11">
        <v>0.1</v>
      </c>
      <c r="J29" s="11">
        <v>0.2</v>
      </c>
      <c r="K29" s="11">
        <v>0.2</v>
      </c>
      <c r="L29" s="11">
        <v>0.2</v>
      </c>
      <c r="M29" s="11">
        <v>0.2</v>
      </c>
      <c r="N29" s="11">
        <v>0.2</v>
      </c>
      <c r="O29" s="11">
        <v>0.2</v>
      </c>
      <c r="P29" s="11">
        <v>0.3</v>
      </c>
      <c r="Q29" s="11">
        <v>0.3</v>
      </c>
      <c r="R29" s="11">
        <v>0.4</v>
      </c>
      <c r="S29" s="11">
        <v>0.4</v>
      </c>
      <c r="T29" s="11">
        <v>0.4</v>
      </c>
      <c r="U29" s="11">
        <v>0.5</v>
      </c>
      <c r="V29" s="11">
        <v>0.5</v>
      </c>
      <c r="W29" s="11">
        <v>0.5</v>
      </c>
      <c r="X29" s="11">
        <v>0.5</v>
      </c>
      <c r="Y29" s="11">
        <v>0.6</v>
      </c>
      <c r="Z29" s="11">
        <v>0.6</v>
      </c>
      <c r="AA29" s="11">
        <v>0.7</v>
      </c>
      <c r="AB29" s="11">
        <v>0.7</v>
      </c>
      <c r="AC29" s="11">
        <v>0.7</v>
      </c>
      <c r="AD29" s="11">
        <v>0.7</v>
      </c>
      <c r="AE29" s="11">
        <v>0.8</v>
      </c>
      <c r="AF29" s="11">
        <v>0.8</v>
      </c>
      <c r="AG29" s="11">
        <v>0.8</v>
      </c>
      <c r="AH29" s="11">
        <v>0.8</v>
      </c>
      <c r="AI29" s="11">
        <v>0.9</v>
      </c>
      <c r="AJ29" s="11">
        <v>0.9</v>
      </c>
      <c r="AK29" s="11">
        <v>1.1000000000000001</v>
      </c>
      <c r="AL29" s="11">
        <v>1</v>
      </c>
      <c r="AM29" s="11">
        <v>1.2</v>
      </c>
      <c r="AN29" s="11">
        <v>1.3</v>
      </c>
      <c r="AO29" s="11">
        <v>1.4</v>
      </c>
      <c r="AP29" s="11">
        <v>1.3</v>
      </c>
      <c r="AQ29" s="11">
        <v>1.5</v>
      </c>
      <c r="AR29" s="11">
        <v>1.7</v>
      </c>
    </row>
    <row r="30" spans="1:44" s="10" customFormat="1" x14ac:dyDescent="0.25">
      <c r="A30" s="32">
        <v>22</v>
      </c>
      <c r="B30" s="10" t="s">
        <v>1531</v>
      </c>
      <c r="C30" s="10" t="s">
        <v>1530</v>
      </c>
      <c r="D30" s="11">
        <v>0.1</v>
      </c>
      <c r="E30" s="11">
        <v>0.1</v>
      </c>
      <c r="F30" s="11">
        <v>0.1</v>
      </c>
      <c r="G30" s="11">
        <v>0</v>
      </c>
      <c r="H30" s="11">
        <v>0</v>
      </c>
      <c r="I30" s="11">
        <v>0</v>
      </c>
      <c r="J30" s="11">
        <v>0</v>
      </c>
      <c r="K30" s="11">
        <v>0.1</v>
      </c>
      <c r="L30" s="11">
        <v>0.1</v>
      </c>
      <c r="M30" s="11">
        <v>0.1</v>
      </c>
      <c r="N30" s="11">
        <v>0.1</v>
      </c>
      <c r="O30" s="11">
        <v>0.1</v>
      </c>
      <c r="P30" s="11">
        <v>0.1</v>
      </c>
      <c r="Q30" s="11">
        <v>0.1</v>
      </c>
      <c r="R30" s="11">
        <v>0.1</v>
      </c>
      <c r="S30" s="11">
        <v>0.1</v>
      </c>
      <c r="T30" s="11">
        <v>0.1</v>
      </c>
      <c r="U30" s="11">
        <v>0.1</v>
      </c>
      <c r="V30" s="11">
        <v>0.1</v>
      </c>
      <c r="W30" s="11">
        <v>0.1</v>
      </c>
      <c r="X30" s="11">
        <v>0.2</v>
      </c>
      <c r="Y30" s="11">
        <v>0.2</v>
      </c>
      <c r="Z30" s="11">
        <v>0.2</v>
      </c>
      <c r="AA30" s="11">
        <v>0.2</v>
      </c>
      <c r="AB30" s="11">
        <v>0.2</v>
      </c>
      <c r="AC30" s="11">
        <v>0.2</v>
      </c>
      <c r="AD30" s="11">
        <v>0.2</v>
      </c>
      <c r="AE30" s="11">
        <v>0.2</v>
      </c>
      <c r="AF30" s="11">
        <v>0.2</v>
      </c>
      <c r="AG30" s="11">
        <v>0.3</v>
      </c>
      <c r="AH30" s="11">
        <v>0.3</v>
      </c>
      <c r="AI30" s="11">
        <v>0.3</v>
      </c>
      <c r="AJ30" s="11">
        <v>0.3</v>
      </c>
      <c r="AK30" s="11">
        <v>0.3</v>
      </c>
      <c r="AL30" s="11">
        <v>0.4</v>
      </c>
      <c r="AM30" s="11">
        <v>0.4</v>
      </c>
      <c r="AN30" s="11">
        <v>0.4</v>
      </c>
      <c r="AO30" s="11">
        <v>0.5</v>
      </c>
      <c r="AP30" s="11">
        <v>0.5</v>
      </c>
      <c r="AQ30" s="11">
        <v>0.5</v>
      </c>
      <c r="AR30" s="11">
        <v>0.6</v>
      </c>
    </row>
    <row r="31" spans="1:44" s="10" customFormat="1" x14ac:dyDescent="0.25">
      <c r="A31" s="32">
        <v>23</v>
      </c>
      <c r="B31" s="10" t="s">
        <v>1529</v>
      </c>
      <c r="C31" s="10" t="s">
        <v>1528</v>
      </c>
      <c r="D31" s="11">
        <v>0.4</v>
      </c>
      <c r="E31" s="11">
        <v>0.3</v>
      </c>
      <c r="F31" s="11">
        <v>0.3</v>
      </c>
      <c r="G31" s="11">
        <v>0.2</v>
      </c>
      <c r="H31" s="11">
        <v>0.2</v>
      </c>
      <c r="I31" s="11">
        <v>0.2</v>
      </c>
      <c r="J31" s="11">
        <v>0.2</v>
      </c>
      <c r="K31" s="11">
        <v>0.2</v>
      </c>
      <c r="L31" s="11">
        <v>0.3</v>
      </c>
      <c r="M31" s="11">
        <v>0.3</v>
      </c>
      <c r="N31" s="11">
        <v>0.3</v>
      </c>
      <c r="O31" s="11">
        <v>0.3</v>
      </c>
      <c r="P31" s="11">
        <v>0.3</v>
      </c>
      <c r="Q31" s="11">
        <v>0.4</v>
      </c>
      <c r="R31" s="11">
        <v>0.5</v>
      </c>
      <c r="S31" s="11">
        <v>0.6</v>
      </c>
      <c r="T31" s="11">
        <v>0.6</v>
      </c>
      <c r="U31" s="11">
        <v>0.8</v>
      </c>
      <c r="V31" s="11">
        <v>0.8</v>
      </c>
      <c r="W31" s="11">
        <v>0.8</v>
      </c>
      <c r="X31" s="11">
        <v>0.8</v>
      </c>
      <c r="Y31" s="11">
        <v>0.8</v>
      </c>
      <c r="Z31" s="11">
        <v>0.9</v>
      </c>
      <c r="AA31" s="11">
        <v>1</v>
      </c>
      <c r="AB31" s="11">
        <v>1</v>
      </c>
      <c r="AC31" s="11">
        <v>1</v>
      </c>
      <c r="AD31" s="11">
        <v>1</v>
      </c>
      <c r="AE31" s="11">
        <v>1.1000000000000001</v>
      </c>
      <c r="AF31" s="11">
        <v>1.1000000000000001</v>
      </c>
      <c r="AG31" s="11">
        <v>1.1000000000000001</v>
      </c>
      <c r="AH31" s="11">
        <v>1.1000000000000001</v>
      </c>
      <c r="AI31" s="11">
        <v>1.2</v>
      </c>
      <c r="AJ31" s="11">
        <v>1.2</v>
      </c>
      <c r="AK31" s="11">
        <v>1.3</v>
      </c>
      <c r="AL31" s="11">
        <v>1.3</v>
      </c>
      <c r="AM31" s="11">
        <v>1.5</v>
      </c>
      <c r="AN31" s="11">
        <v>1.6</v>
      </c>
      <c r="AO31" s="11">
        <v>1.8</v>
      </c>
      <c r="AP31" s="11">
        <v>1.9</v>
      </c>
      <c r="AQ31" s="11">
        <v>2.2000000000000002</v>
      </c>
      <c r="AR31" s="11">
        <v>2.4</v>
      </c>
    </row>
    <row r="32" spans="1:44" s="10" customFormat="1" x14ac:dyDescent="0.25">
      <c r="A32" s="32">
        <v>24</v>
      </c>
      <c r="B32" s="10" t="s">
        <v>1527</v>
      </c>
      <c r="C32" s="10" t="s">
        <v>1526</v>
      </c>
      <c r="D32" s="11">
        <v>0</v>
      </c>
      <c r="E32" s="11">
        <v>0</v>
      </c>
      <c r="F32" s="11">
        <v>0</v>
      </c>
      <c r="G32" s="11">
        <v>0</v>
      </c>
      <c r="H32" s="11">
        <v>0</v>
      </c>
      <c r="I32" s="11">
        <v>0</v>
      </c>
      <c r="J32" s="11">
        <v>0</v>
      </c>
      <c r="K32" s="11">
        <v>0</v>
      </c>
      <c r="L32" s="11">
        <v>0</v>
      </c>
      <c r="M32" s="11">
        <v>0</v>
      </c>
      <c r="N32" s="11">
        <v>0</v>
      </c>
      <c r="O32" s="11">
        <v>0</v>
      </c>
      <c r="P32" s="11">
        <v>0</v>
      </c>
      <c r="Q32" s="11">
        <v>0</v>
      </c>
      <c r="R32" s="11">
        <v>0</v>
      </c>
      <c r="S32" s="11">
        <v>0</v>
      </c>
      <c r="T32" s="11">
        <v>0</v>
      </c>
      <c r="U32" s="11">
        <v>0</v>
      </c>
      <c r="V32" s="11">
        <v>0</v>
      </c>
      <c r="W32" s="11">
        <v>0</v>
      </c>
      <c r="X32" s="11">
        <v>0</v>
      </c>
      <c r="Y32" s="11">
        <v>0</v>
      </c>
      <c r="Z32" s="11">
        <v>0</v>
      </c>
      <c r="AA32" s="11">
        <v>0</v>
      </c>
      <c r="AB32" s="11">
        <v>0</v>
      </c>
      <c r="AC32" s="11">
        <v>0</v>
      </c>
      <c r="AD32" s="11">
        <v>0</v>
      </c>
      <c r="AE32" s="11">
        <v>0</v>
      </c>
      <c r="AF32" s="11">
        <v>0</v>
      </c>
      <c r="AG32" s="11">
        <v>0</v>
      </c>
      <c r="AH32" s="11">
        <v>0</v>
      </c>
      <c r="AI32" s="11">
        <v>0</v>
      </c>
      <c r="AJ32" s="11">
        <v>0</v>
      </c>
      <c r="AK32" s="11">
        <v>0</v>
      </c>
      <c r="AL32" s="11">
        <v>0</v>
      </c>
      <c r="AM32" s="11">
        <v>0</v>
      </c>
      <c r="AN32" s="11">
        <v>0</v>
      </c>
      <c r="AO32" s="11">
        <v>0</v>
      </c>
      <c r="AP32" s="11">
        <v>0</v>
      </c>
      <c r="AQ32" s="11">
        <v>0</v>
      </c>
      <c r="AR32" s="11">
        <v>0</v>
      </c>
    </row>
    <row r="33" spans="1:44" s="8" customFormat="1" x14ac:dyDescent="0.25">
      <c r="A33" s="35">
        <v>25</v>
      </c>
      <c r="B33" s="8" t="s">
        <v>1525</v>
      </c>
      <c r="C33" s="8" t="s">
        <v>1524</v>
      </c>
      <c r="D33" s="9">
        <v>33.9</v>
      </c>
      <c r="E33" s="9">
        <v>30.5</v>
      </c>
      <c r="F33" s="9">
        <v>25.8</v>
      </c>
      <c r="G33" s="9">
        <v>20.2</v>
      </c>
      <c r="H33" s="9">
        <v>20</v>
      </c>
      <c r="I33" s="9">
        <v>23.9</v>
      </c>
      <c r="J33" s="9">
        <v>26.1</v>
      </c>
      <c r="K33" s="9">
        <v>29.2</v>
      </c>
      <c r="L33" s="9">
        <v>31</v>
      </c>
      <c r="M33" s="9">
        <v>29.9</v>
      </c>
      <c r="N33" s="9">
        <v>30.8</v>
      </c>
      <c r="O33" s="9">
        <v>32.299999999999997</v>
      </c>
      <c r="P33" s="9">
        <v>37.200000000000003</v>
      </c>
      <c r="Q33" s="9">
        <v>43.4</v>
      </c>
      <c r="R33" s="9">
        <v>48.9</v>
      </c>
      <c r="S33" s="9">
        <v>52.8</v>
      </c>
      <c r="T33" s="9">
        <v>58.5</v>
      </c>
      <c r="U33" s="9">
        <v>69.099999999999994</v>
      </c>
      <c r="V33" s="9">
        <v>77.599999999999994</v>
      </c>
      <c r="W33" s="9">
        <v>83</v>
      </c>
      <c r="X33" s="9">
        <v>81.5</v>
      </c>
      <c r="Y33" s="9">
        <v>84.4</v>
      </c>
      <c r="Z33" s="9">
        <v>93</v>
      </c>
      <c r="AA33" s="9">
        <v>97.5</v>
      </c>
      <c r="AB33" s="9">
        <v>100.2</v>
      </c>
      <c r="AC33" s="9">
        <v>102.1</v>
      </c>
      <c r="AD33" s="9">
        <v>106.7</v>
      </c>
      <c r="AE33" s="9">
        <v>112</v>
      </c>
      <c r="AF33" s="9">
        <v>117.6</v>
      </c>
      <c r="AG33" s="9">
        <v>122</v>
      </c>
      <c r="AH33" s="9">
        <v>127.7</v>
      </c>
      <c r="AI33" s="9">
        <v>131.4</v>
      </c>
      <c r="AJ33" s="9">
        <v>134.6</v>
      </c>
      <c r="AK33" s="9">
        <v>139.5</v>
      </c>
      <c r="AL33" s="9">
        <v>143.9</v>
      </c>
      <c r="AM33" s="9">
        <v>152.69999999999999</v>
      </c>
      <c r="AN33" s="9">
        <v>163.30000000000001</v>
      </c>
      <c r="AO33" s="9">
        <v>177.9</v>
      </c>
      <c r="AP33" s="9">
        <v>185</v>
      </c>
      <c r="AQ33" s="9">
        <v>199.8</v>
      </c>
      <c r="AR33" s="9">
        <v>214.2</v>
      </c>
    </row>
    <row r="34" spans="1:44" s="8" customFormat="1" x14ac:dyDescent="0.25">
      <c r="A34" s="35">
        <v>26</v>
      </c>
      <c r="B34" s="8" t="s">
        <v>1523</v>
      </c>
      <c r="C34" s="8" t="s">
        <v>1522</v>
      </c>
      <c r="D34" s="9">
        <v>16.3</v>
      </c>
      <c r="E34" s="9">
        <v>14.8</v>
      </c>
      <c r="F34" s="9">
        <v>11.9</v>
      </c>
      <c r="G34" s="9">
        <v>9</v>
      </c>
      <c r="H34" s="9">
        <v>9.5</v>
      </c>
      <c r="I34" s="9">
        <v>11.7</v>
      </c>
      <c r="J34" s="9">
        <v>13.3</v>
      </c>
      <c r="K34" s="9">
        <v>15.1</v>
      </c>
      <c r="L34" s="9">
        <v>16</v>
      </c>
      <c r="M34" s="9">
        <v>15.1</v>
      </c>
      <c r="N34" s="9">
        <v>15.2</v>
      </c>
      <c r="O34" s="9">
        <v>15.9</v>
      </c>
      <c r="P34" s="9">
        <v>18.2</v>
      </c>
      <c r="Q34" s="9">
        <v>21.6</v>
      </c>
      <c r="R34" s="9">
        <v>24.3</v>
      </c>
      <c r="S34" s="9">
        <v>26</v>
      </c>
      <c r="T34" s="9">
        <v>28.2</v>
      </c>
      <c r="U34" s="9">
        <v>34.9</v>
      </c>
      <c r="V34" s="9">
        <v>40.200000000000003</v>
      </c>
      <c r="W34" s="9">
        <v>41.8</v>
      </c>
      <c r="X34" s="9">
        <v>40.4</v>
      </c>
      <c r="Y34" s="9">
        <v>41.4</v>
      </c>
      <c r="Z34" s="9">
        <v>46</v>
      </c>
      <c r="AA34" s="9">
        <v>48.4</v>
      </c>
      <c r="AB34" s="9">
        <v>49.3</v>
      </c>
      <c r="AC34" s="9">
        <v>50.6</v>
      </c>
      <c r="AD34" s="9">
        <v>52</v>
      </c>
      <c r="AE34" s="9">
        <v>54.2</v>
      </c>
      <c r="AF34" s="9">
        <v>57.1</v>
      </c>
      <c r="AG34" s="9">
        <v>59.8</v>
      </c>
      <c r="AH34" s="9">
        <v>61.6</v>
      </c>
      <c r="AI34" s="9">
        <v>62.6</v>
      </c>
      <c r="AJ34" s="9">
        <v>63.7</v>
      </c>
      <c r="AK34" s="9">
        <v>64.7</v>
      </c>
      <c r="AL34" s="9">
        <v>65.900000000000006</v>
      </c>
      <c r="AM34" s="9">
        <v>69.5</v>
      </c>
      <c r="AN34" s="9">
        <v>74.400000000000006</v>
      </c>
      <c r="AO34" s="9">
        <v>80.599999999999994</v>
      </c>
      <c r="AP34" s="9">
        <v>82.6</v>
      </c>
      <c r="AQ34" s="9">
        <v>88.8</v>
      </c>
      <c r="AR34" s="9">
        <v>95.4</v>
      </c>
    </row>
    <row r="35" spans="1:44" s="10" customFormat="1" x14ac:dyDescent="0.25">
      <c r="A35" s="32">
        <v>27</v>
      </c>
      <c r="B35" s="10" t="s">
        <v>1521</v>
      </c>
      <c r="C35" s="10" t="s">
        <v>1520</v>
      </c>
      <c r="D35" s="11">
        <v>14.5</v>
      </c>
      <c r="E35" s="11">
        <v>13.3</v>
      </c>
      <c r="F35" s="11">
        <v>10.6</v>
      </c>
      <c r="G35" s="11">
        <v>8</v>
      </c>
      <c r="H35" s="11">
        <v>8.3000000000000007</v>
      </c>
      <c r="I35" s="11">
        <v>9.1</v>
      </c>
      <c r="J35" s="11">
        <v>10</v>
      </c>
      <c r="K35" s="11">
        <v>11.3</v>
      </c>
      <c r="L35" s="11">
        <v>12</v>
      </c>
      <c r="M35" s="11">
        <v>11.5</v>
      </c>
      <c r="N35" s="11">
        <v>11.5</v>
      </c>
      <c r="O35" s="11">
        <v>12.1</v>
      </c>
      <c r="P35" s="11">
        <v>13.8</v>
      </c>
      <c r="Q35" s="11">
        <v>16.3</v>
      </c>
      <c r="R35" s="11">
        <v>18</v>
      </c>
      <c r="S35" s="11">
        <v>19.100000000000001</v>
      </c>
      <c r="T35" s="11">
        <v>20.8</v>
      </c>
      <c r="U35" s="11">
        <v>26.6</v>
      </c>
      <c r="V35" s="11">
        <v>31.5</v>
      </c>
      <c r="W35" s="11">
        <v>33.9</v>
      </c>
      <c r="X35" s="11">
        <v>33.1</v>
      </c>
      <c r="Y35" s="11">
        <v>34.200000000000003</v>
      </c>
      <c r="Z35" s="11">
        <v>38.6</v>
      </c>
      <c r="AA35" s="11">
        <v>40.700000000000003</v>
      </c>
      <c r="AB35" s="11">
        <v>41.7</v>
      </c>
      <c r="AC35" s="11">
        <v>43.2</v>
      </c>
      <c r="AD35" s="11">
        <v>44.7</v>
      </c>
      <c r="AE35" s="11">
        <v>46.7</v>
      </c>
      <c r="AF35" s="11">
        <v>49.7</v>
      </c>
      <c r="AG35" s="11">
        <v>52.3</v>
      </c>
      <c r="AH35" s="11">
        <v>54</v>
      </c>
      <c r="AI35" s="11">
        <v>54.9</v>
      </c>
      <c r="AJ35" s="11">
        <v>56.1</v>
      </c>
      <c r="AK35" s="11">
        <v>56.7</v>
      </c>
      <c r="AL35" s="11">
        <v>57.7</v>
      </c>
      <c r="AM35" s="11">
        <v>61</v>
      </c>
      <c r="AN35" s="11">
        <v>65.7</v>
      </c>
      <c r="AO35" s="11">
        <v>71.3</v>
      </c>
      <c r="AP35" s="11">
        <v>73</v>
      </c>
      <c r="AQ35" s="11">
        <v>78.2</v>
      </c>
      <c r="AR35" s="11">
        <v>83.6</v>
      </c>
    </row>
    <row r="36" spans="1:44" s="10" customFormat="1" x14ac:dyDescent="0.25">
      <c r="A36" s="32">
        <v>28</v>
      </c>
      <c r="B36" s="10" t="s">
        <v>1519</v>
      </c>
      <c r="C36" s="10" t="s">
        <v>1518</v>
      </c>
      <c r="D36" s="11" t="s">
        <v>242</v>
      </c>
      <c r="E36" s="11" t="s">
        <v>242</v>
      </c>
      <c r="F36" s="11" t="s">
        <v>242</v>
      </c>
      <c r="G36" s="11" t="s">
        <v>242</v>
      </c>
      <c r="H36" s="11">
        <v>0.2</v>
      </c>
      <c r="I36" s="11">
        <v>1.5</v>
      </c>
      <c r="J36" s="11">
        <v>2</v>
      </c>
      <c r="K36" s="11">
        <v>2.5</v>
      </c>
      <c r="L36" s="11">
        <v>2.6</v>
      </c>
      <c r="M36" s="11">
        <v>2.4</v>
      </c>
      <c r="N36" s="11">
        <v>2.4</v>
      </c>
      <c r="O36" s="11">
        <v>2.6</v>
      </c>
      <c r="P36" s="11">
        <v>3</v>
      </c>
      <c r="Q36" s="11">
        <v>3.6</v>
      </c>
      <c r="R36" s="11">
        <v>4</v>
      </c>
      <c r="S36" s="11">
        <v>4.7</v>
      </c>
      <c r="T36" s="11">
        <v>5.0999999999999996</v>
      </c>
      <c r="U36" s="11">
        <v>5.7</v>
      </c>
      <c r="V36" s="11">
        <v>5.9</v>
      </c>
      <c r="W36" s="11">
        <v>5.2</v>
      </c>
      <c r="X36" s="11">
        <v>5</v>
      </c>
      <c r="Y36" s="11">
        <v>5.0999999999999996</v>
      </c>
      <c r="Z36" s="11">
        <v>5.0999999999999996</v>
      </c>
      <c r="AA36" s="11">
        <v>5.5</v>
      </c>
      <c r="AB36" s="11">
        <v>5.6</v>
      </c>
      <c r="AC36" s="11">
        <v>5.6</v>
      </c>
      <c r="AD36" s="11">
        <v>5.7</v>
      </c>
      <c r="AE36" s="11">
        <v>5.9</v>
      </c>
      <c r="AF36" s="11">
        <v>5.9</v>
      </c>
      <c r="AG36" s="11">
        <v>6</v>
      </c>
      <c r="AH36" s="11">
        <v>6.4</v>
      </c>
      <c r="AI36" s="11">
        <v>6.5</v>
      </c>
      <c r="AJ36" s="11">
        <v>6.6</v>
      </c>
      <c r="AK36" s="11">
        <v>7</v>
      </c>
      <c r="AL36" s="11">
        <v>7.3</v>
      </c>
      <c r="AM36" s="11">
        <v>7.6</v>
      </c>
      <c r="AN36" s="11">
        <v>7.9</v>
      </c>
      <c r="AO36" s="11">
        <v>8.5</v>
      </c>
      <c r="AP36" s="11">
        <v>8.9</v>
      </c>
      <c r="AQ36" s="11">
        <v>9.9</v>
      </c>
      <c r="AR36" s="11">
        <v>11</v>
      </c>
    </row>
    <row r="37" spans="1:44" s="10" customFormat="1" x14ac:dyDescent="0.25">
      <c r="A37" s="32">
        <v>29</v>
      </c>
      <c r="B37" s="10" t="s">
        <v>1517</v>
      </c>
      <c r="C37" s="10" t="s">
        <v>1516</v>
      </c>
      <c r="D37" s="11">
        <v>1.7</v>
      </c>
      <c r="E37" s="11">
        <v>1.6</v>
      </c>
      <c r="F37" s="11">
        <v>1.3</v>
      </c>
      <c r="G37" s="11">
        <v>1</v>
      </c>
      <c r="H37" s="11">
        <v>1</v>
      </c>
      <c r="I37" s="11">
        <v>1.1000000000000001</v>
      </c>
      <c r="J37" s="11">
        <v>1.3</v>
      </c>
      <c r="K37" s="11">
        <v>1.4</v>
      </c>
      <c r="L37" s="11">
        <v>1.4</v>
      </c>
      <c r="M37" s="11">
        <v>1.2</v>
      </c>
      <c r="N37" s="11">
        <v>1.2</v>
      </c>
      <c r="O37" s="11">
        <v>1.2</v>
      </c>
      <c r="P37" s="11">
        <v>1.4</v>
      </c>
      <c r="Q37" s="11">
        <v>1.8</v>
      </c>
      <c r="R37" s="11">
        <v>2.2999999999999998</v>
      </c>
      <c r="S37" s="11">
        <v>2.2000000000000002</v>
      </c>
      <c r="T37" s="11">
        <v>2.4</v>
      </c>
      <c r="U37" s="11">
        <v>2.7</v>
      </c>
      <c r="V37" s="11">
        <v>2.8</v>
      </c>
      <c r="W37" s="11">
        <v>2.7</v>
      </c>
      <c r="X37" s="11">
        <v>2.2000000000000002</v>
      </c>
      <c r="Y37" s="11">
        <v>2.1</v>
      </c>
      <c r="Z37" s="11">
        <v>2.2999999999999998</v>
      </c>
      <c r="AA37" s="11">
        <v>2.2000000000000002</v>
      </c>
      <c r="AB37" s="11">
        <v>2</v>
      </c>
      <c r="AC37" s="11">
        <v>1.8</v>
      </c>
      <c r="AD37" s="11">
        <v>1.7</v>
      </c>
      <c r="AE37" s="11">
        <v>1.6</v>
      </c>
      <c r="AF37" s="11">
        <v>1.5</v>
      </c>
      <c r="AG37" s="11">
        <v>1.5</v>
      </c>
      <c r="AH37" s="11">
        <v>1.3</v>
      </c>
      <c r="AI37" s="11">
        <v>1.1000000000000001</v>
      </c>
      <c r="AJ37" s="11">
        <v>1.1000000000000001</v>
      </c>
      <c r="AK37" s="11">
        <v>1</v>
      </c>
      <c r="AL37" s="11">
        <v>0.9</v>
      </c>
      <c r="AM37" s="11">
        <v>0.8</v>
      </c>
      <c r="AN37" s="11">
        <v>0.8</v>
      </c>
      <c r="AO37" s="11">
        <v>0.8</v>
      </c>
      <c r="AP37" s="11">
        <v>0.7</v>
      </c>
      <c r="AQ37" s="11">
        <v>0.7</v>
      </c>
      <c r="AR37" s="11">
        <v>0.7</v>
      </c>
    </row>
    <row r="38" spans="1:44" s="8" customFormat="1" x14ac:dyDescent="0.25">
      <c r="A38" s="35">
        <v>30</v>
      </c>
      <c r="B38" s="8" t="s">
        <v>1515</v>
      </c>
      <c r="C38" s="8" t="s">
        <v>1514</v>
      </c>
      <c r="D38" s="9">
        <v>9</v>
      </c>
      <c r="E38" s="9">
        <v>7.8</v>
      </c>
      <c r="F38" s="9">
        <v>6.7</v>
      </c>
      <c r="G38" s="9">
        <v>4.9000000000000004</v>
      </c>
      <c r="H38" s="9">
        <v>4.5</v>
      </c>
      <c r="I38" s="9">
        <v>5.5</v>
      </c>
      <c r="J38" s="9">
        <v>5.8</v>
      </c>
      <c r="K38" s="9">
        <v>6.3</v>
      </c>
      <c r="L38" s="9">
        <v>6.6</v>
      </c>
      <c r="M38" s="9">
        <v>6.5</v>
      </c>
      <c r="N38" s="9">
        <v>6.9</v>
      </c>
      <c r="O38" s="9">
        <v>7.2</v>
      </c>
      <c r="P38" s="9">
        <v>8.5</v>
      </c>
      <c r="Q38" s="9">
        <v>10.6</v>
      </c>
      <c r="R38" s="9">
        <v>12.9</v>
      </c>
      <c r="S38" s="9">
        <v>14.1</v>
      </c>
      <c r="T38" s="9">
        <v>15.9</v>
      </c>
      <c r="U38" s="9">
        <v>17.5</v>
      </c>
      <c r="V38" s="9">
        <v>18</v>
      </c>
      <c r="W38" s="9">
        <v>19.3</v>
      </c>
      <c r="X38" s="9">
        <v>18.600000000000001</v>
      </c>
      <c r="Y38" s="9">
        <v>18.899999999999999</v>
      </c>
      <c r="Z38" s="9">
        <v>20.5</v>
      </c>
      <c r="AA38" s="9">
        <v>21.2</v>
      </c>
      <c r="AB38" s="9">
        <v>21.3</v>
      </c>
      <c r="AC38" s="9">
        <v>21.4</v>
      </c>
      <c r="AD38" s="9">
        <v>22.4</v>
      </c>
      <c r="AE38" s="9">
        <v>23.4</v>
      </c>
      <c r="AF38" s="9">
        <v>23.6</v>
      </c>
      <c r="AG38" s="9">
        <v>23.9</v>
      </c>
      <c r="AH38" s="9">
        <v>25.4</v>
      </c>
      <c r="AI38" s="9">
        <v>25.9</v>
      </c>
      <c r="AJ38" s="9">
        <v>26.6</v>
      </c>
      <c r="AK38" s="9">
        <v>27.9</v>
      </c>
      <c r="AL38" s="9">
        <v>28.6</v>
      </c>
      <c r="AM38" s="9">
        <v>31.1</v>
      </c>
      <c r="AN38" s="9">
        <v>32.700000000000003</v>
      </c>
      <c r="AO38" s="9">
        <v>35.799999999999997</v>
      </c>
      <c r="AP38" s="9">
        <v>37.5</v>
      </c>
      <c r="AQ38" s="9">
        <v>41.3</v>
      </c>
      <c r="AR38" s="9">
        <v>44.3</v>
      </c>
    </row>
    <row r="39" spans="1:44" s="10" customFormat="1" x14ac:dyDescent="0.25">
      <c r="A39" s="32">
        <v>31</v>
      </c>
      <c r="B39" s="10" t="s">
        <v>1513</v>
      </c>
      <c r="C39" s="10" t="s">
        <v>1512</v>
      </c>
      <c r="D39" s="11">
        <v>7.1</v>
      </c>
      <c r="E39" s="11">
        <v>6.1</v>
      </c>
      <c r="F39" s="11">
        <v>5.3</v>
      </c>
      <c r="G39" s="11">
        <v>3.7</v>
      </c>
      <c r="H39" s="11">
        <v>3.5</v>
      </c>
      <c r="I39" s="11">
        <v>4.3</v>
      </c>
      <c r="J39" s="11">
        <v>4.5999999999999996</v>
      </c>
      <c r="K39" s="11">
        <v>5</v>
      </c>
      <c r="L39" s="11">
        <v>5.0999999999999996</v>
      </c>
      <c r="M39" s="11">
        <v>5.0999999999999996</v>
      </c>
      <c r="N39" s="11">
        <v>5.5</v>
      </c>
      <c r="O39" s="11">
        <v>5.7</v>
      </c>
      <c r="P39" s="11">
        <v>6.6</v>
      </c>
      <c r="Q39" s="11">
        <v>7.9</v>
      </c>
      <c r="R39" s="11">
        <v>9.6</v>
      </c>
      <c r="S39" s="11">
        <v>10.7</v>
      </c>
      <c r="T39" s="11">
        <v>12</v>
      </c>
      <c r="U39" s="11">
        <v>13.8</v>
      </c>
      <c r="V39" s="11">
        <v>14.3</v>
      </c>
      <c r="W39" s="11">
        <v>15.4</v>
      </c>
      <c r="X39" s="11">
        <v>14.7</v>
      </c>
      <c r="Y39" s="11">
        <v>14.8</v>
      </c>
      <c r="Z39" s="11">
        <v>16.100000000000001</v>
      </c>
      <c r="AA39" s="11">
        <v>17</v>
      </c>
      <c r="AB39" s="11">
        <v>17.2</v>
      </c>
      <c r="AC39" s="11">
        <v>17.3</v>
      </c>
      <c r="AD39" s="11">
        <v>18</v>
      </c>
      <c r="AE39" s="11">
        <v>18.8</v>
      </c>
      <c r="AF39" s="11">
        <v>18.899999999999999</v>
      </c>
      <c r="AG39" s="11">
        <v>19</v>
      </c>
      <c r="AH39" s="11">
        <v>20.2</v>
      </c>
      <c r="AI39" s="11">
        <v>20.6</v>
      </c>
      <c r="AJ39" s="11">
        <v>21.2</v>
      </c>
      <c r="AK39" s="11">
        <v>22.2</v>
      </c>
      <c r="AL39" s="11">
        <v>22.9</v>
      </c>
      <c r="AM39" s="11">
        <v>25</v>
      </c>
      <c r="AN39" s="11">
        <v>26.4</v>
      </c>
      <c r="AO39" s="11">
        <v>28.8</v>
      </c>
      <c r="AP39" s="11">
        <v>30.2</v>
      </c>
      <c r="AQ39" s="11">
        <v>33.1</v>
      </c>
      <c r="AR39" s="11">
        <v>35.5</v>
      </c>
    </row>
    <row r="40" spans="1:44" s="10" customFormat="1" x14ac:dyDescent="0.25">
      <c r="A40" s="32">
        <v>32</v>
      </c>
      <c r="B40" s="10" t="s">
        <v>1511</v>
      </c>
      <c r="C40" s="10" t="s">
        <v>1510</v>
      </c>
      <c r="D40" s="11" t="s">
        <v>242</v>
      </c>
      <c r="E40" s="11" t="s">
        <v>242</v>
      </c>
      <c r="F40" s="11" t="s">
        <v>242</v>
      </c>
      <c r="G40" s="11" t="s">
        <v>242</v>
      </c>
      <c r="H40" s="11" t="s">
        <v>242</v>
      </c>
      <c r="I40" s="11" t="s">
        <v>242</v>
      </c>
      <c r="J40" s="11" t="s">
        <v>242</v>
      </c>
      <c r="K40" s="11" t="s">
        <v>242</v>
      </c>
      <c r="L40" s="11" t="s">
        <v>242</v>
      </c>
      <c r="M40" s="11" t="s">
        <v>242</v>
      </c>
      <c r="N40" s="11" t="s">
        <v>242</v>
      </c>
      <c r="O40" s="11" t="s">
        <v>242</v>
      </c>
      <c r="P40" s="11" t="s">
        <v>242</v>
      </c>
      <c r="Q40" s="11" t="s">
        <v>242</v>
      </c>
      <c r="R40" s="11" t="s">
        <v>242</v>
      </c>
      <c r="S40" s="11" t="s">
        <v>242</v>
      </c>
      <c r="T40" s="11" t="s">
        <v>242</v>
      </c>
      <c r="U40" s="11" t="s">
        <v>242</v>
      </c>
      <c r="V40" s="11" t="s">
        <v>242</v>
      </c>
      <c r="W40" s="11" t="s">
        <v>242</v>
      </c>
      <c r="X40" s="11" t="s">
        <v>242</v>
      </c>
      <c r="Y40" s="11" t="s">
        <v>242</v>
      </c>
      <c r="Z40" s="11" t="s">
        <v>242</v>
      </c>
      <c r="AA40" s="11" t="s">
        <v>242</v>
      </c>
      <c r="AB40" s="11" t="s">
        <v>242</v>
      </c>
      <c r="AC40" s="11" t="s">
        <v>242</v>
      </c>
      <c r="AD40" s="11" t="s">
        <v>242</v>
      </c>
      <c r="AE40" s="11" t="s">
        <v>242</v>
      </c>
      <c r="AF40" s="11" t="s">
        <v>242</v>
      </c>
      <c r="AG40" s="11" t="s">
        <v>242</v>
      </c>
      <c r="AH40" s="11">
        <v>12.5</v>
      </c>
      <c r="AI40" s="11">
        <v>12.7</v>
      </c>
      <c r="AJ40" s="11">
        <v>13.1</v>
      </c>
      <c r="AK40" s="11">
        <v>13.8</v>
      </c>
      <c r="AL40" s="11">
        <v>14.3</v>
      </c>
      <c r="AM40" s="11">
        <v>15.6</v>
      </c>
      <c r="AN40" s="11">
        <v>16.3</v>
      </c>
      <c r="AO40" s="11">
        <v>17.7</v>
      </c>
      <c r="AP40" s="11">
        <v>18.3</v>
      </c>
      <c r="AQ40" s="11">
        <v>20.100000000000001</v>
      </c>
      <c r="AR40" s="11">
        <v>21.3</v>
      </c>
    </row>
    <row r="41" spans="1:44" s="10" customFormat="1" x14ac:dyDescent="0.25">
      <c r="A41" s="32">
        <v>33</v>
      </c>
      <c r="B41" s="10" t="s">
        <v>1509</v>
      </c>
      <c r="C41" s="10" t="s">
        <v>1508</v>
      </c>
      <c r="D41" s="11" t="s">
        <v>242</v>
      </c>
      <c r="E41" s="11" t="s">
        <v>242</v>
      </c>
      <c r="F41" s="11" t="s">
        <v>242</v>
      </c>
      <c r="G41" s="11" t="s">
        <v>242</v>
      </c>
      <c r="H41" s="11" t="s">
        <v>242</v>
      </c>
      <c r="I41" s="11" t="s">
        <v>242</v>
      </c>
      <c r="J41" s="11" t="s">
        <v>242</v>
      </c>
      <c r="K41" s="11" t="s">
        <v>242</v>
      </c>
      <c r="L41" s="11" t="s">
        <v>242</v>
      </c>
      <c r="M41" s="11" t="s">
        <v>242</v>
      </c>
      <c r="N41" s="11" t="s">
        <v>242</v>
      </c>
      <c r="O41" s="11" t="s">
        <v>242</v>
      </c>
      <c r="P41" s="11" t="s">
        <v>242</v>
      </c>
      <c r="Q41" s="11" t="s">
        <v>242</v>
      </c>
      <c r="R41" s="11" t="s">
        <v>242</v>
      </c>
      <c r="S41" s="11" t="s">
        <v>242</v>
      </c>
      <c r="T41" s="11" t="s">
        <v>242</v>
      </c>
      <c r="U41" s="11" t="s">
        <v>242</v>
      </c>
      <c r="V41" s="11" t="s">
        <v>242</v>
      </c>
      <c r="W41" s="11" t="s">
        <v>242</v>
      </c>
      <c r="X41" s="11" t="s">
        <v>242</v>
      </c>
      <c r="Y41" s="11" t="s">
        <v>242</v>
      </c>
      <c r="Z41" s="11" t="s">
        <v>242</v>
      </c>
      <c r="AA41" s="11" t="s">
        <v>242</v>
      </c>
      <c r="AB41" s="11" t="s">
        <v>242</v>
      </c>
      <c r="AC41" s="11" t="s">
        <v>242</v>
      </c>
      <c r="AD41" s="11" t="s">
        <v>242</v>
      </c>
      <c r="AE41" s="11" t="s">
        <v>242</v>
      </c>
      <c r="AF41" s="11" t="s">
        <v>242</v>
      </c>
      <c r="AG41" s="11" t="s">
        <v>242</v>
      </c>
      <c r="AH41" s="11">
        <v>7.4</v>
      </c>
      <c r="AI41" s="11">
        <v>7.6</v>
      </c>
      <c r="AJ41" s="11">
        <v>7.8</v>
      </c>
      <c r="AK41" s="11">
        <v>8.1</v>
      </c>
      <c r="AL41" s="11">
        <v>8.1999999999999993</v>
      </c>
      <c r="AM41" s="11">
        <v>9</v>
      </c>
      <c r="AN41" s="11">
        <v>9.6</v>
      </c>
      <c r="AO41" s="11">
        <v>10.6</v>
      </c>
      <c r="AP41" s="11">
        <v>11.4</v>
      </c>
      <c r="AQ41" s="11">
        <v>12.4</v>
      </c>
      <c r="AR41" s="11">
        <v>13.4</v>
      </c>
    </row>
    <row r="42" spans="1:44" s="10" customFormat="1" x14ac:dyDescent="0.25">
      <c r="A42" s="32">
        <v>34</v>
      </c>
      <c r="B42" s="10" t="s">
        <v>1507</v>
      </c>
      <c r="C42" s="10" t="s">
        <v>1506</v>
      </c>
      <c r="D42" s="11" t="s">
        <v>242</v>
      </c>
      <c r="E42" s="11" t="s">
        <v>242</v>
      </c>
      <c r="F42" s="11" t="s">
        <v>242</v>
      </c>
      <c r="G42" s="11" t="s">
        <v>242</v>
      </c>
      <c r="H42" s="11" t="s">
        <v>242</v>
      </c>
      <c r="I42" s="11" t="s">
        <v>242</v>
      </c>
      <c r="J42" s="11" t="s">
        <v>242</v>
      </c>
      <c r="K42" s="11" t="s">
        <v>242</v>
      </c>
      <c r="L42" s="11" t="s">
        <v>242</v>
      </c>
      <c r="M42" s="11" t="s">
        <v>242</v>
      </c>
      <c r="N42" s="11" t="s">
        <v>242</v>
      </c>
      <c r="O42" s="11" t="s">
        <v>242</v>
      </c>
      <c r="P42" s="11" t="s">
        <v>242</v>
      </c>
      <c r="Q42" s="11" t="s">
        <v>242</v>
      </c>
      <c r="R42" s="11" t="s">
        <v>242</v>
      </c>
      <c r="S42" s="11" t="s">
        <v>242</v>
      </c>
      <c r="T42" s="11" t="s">
        <v>242</v>
      </c>
      <c r="U42" s="11" t="s">
        <v>242</v>
      </c>
      <c r="V42" s="11" t="s">
        <v>242</v>
      </c>
      <c r="W42" s="11" t="s">
        <v>242</v>
      </c>
      <c r="X42" s="11" t="s">
        <v>242</v>
      </c>
      <c r="Y42" s="11" t="s">
        <v>242</v>
      </c>
      <c r="Z42" s="11" t="s">
        <v>242</v>
      </c>
      <c r="AA42" s="11" t="s">
        <v>242</v>
      </c>
      <c r="AB42" s="11" t="s">
        <v>242</v>
      </c>
      <c r="AC42" s="11" t="s">
        <v>242</v>
      </c>
      <c r="AD42" s="11" t="s">
        <v>242</v>
      </c>
      <c r="AE42" s="11" t="s">
        <v>242</v>
      </c>
      <c r="AF42" s="11" t="s">
        <v>242</v>
      </c>
      <c r="AG42" s="11" t="s">
        <v>242</v>
      </c>
      <c r="AH42" s="11">
        <v>0.3</v>
      </c>
      <c r="AI42" s="11">
        <v>0.3</v>
      </c>
      <c r="AJ42" s="11">
        <v>0.3</v>
      </c>
      <c r="AK42" s="11">
        <v>0.3</v>
      </c>
      <c r="AL42" s="11">
        <v>0.4</v>
      </c>
      <c r="AM42" s="11">
        <v>0.4</v>
      </c>
      <c r="AN42" s="11">
        <v>0.5</v>
      </c>
      <c r="AO42" s="11">
        <v>0.5</v>
      </c>
      <c r="AP42" s="11">
        <v>0.5</v>
      </c>
      <c r="AQ42" s="11">
        <v>0.6</v>
      </c>
      <c r="AR42" s="11">
        <v>0.8</v>
      </c>
    </row>
    <row r="43" spans="1:44" s="10" customFormat="1" x14ac:dyDescent="0.25">
      <c r="A43" s="32">
        <v>35</v>
      </c>
      <c r="B43" s="10" t="s">
        <v>1505</v>
      </c>
      <c r="C43" s="10" t="s">
        <v>1504</v>
      </c>
      <c r="D43" s="11">
        <v>1.9</v>
      </c>
      <c r="E43" s="11">
        <v>1.6</v>
      </c>
      <c r="F43" s="11">
        <v>1.4</v>
      </c>
      <c r="G43" s="11">
        <v>1.2</v>
      </c>
      <c r="H43" s="11">
        <v>1</v>
      </c>
      <c r="I43" s="11">
        <v>1.2</v>
      </c>
      <c r="J43" s="11">
        <v>1.2</v>
      </c>
      <c r="K43" s="11">
        <v>1.3</v>
      </c>
      <c r="L43" s="11">
        <v>1.5</v>
      </c>
      <c r="M43" s="11">
        <v>1.5</v>
      </c>
      <c r="N43" s="11">
        <v>1.4</v>
      </c>
      <c r="O43" s="11">
        <v>1.5</v>
      </c>
      <c r="P43" s="11">
        <v>1.9</v>
      </c>
      <c r="Q43" s="11">
        <v>2.7</v>
      </c>
      <c r="R43" s="11">
        <v>3.3</v>
      </c>
      <c r="S43" s="11">
        <v>3.4</v>
      </c>
      <c r="T43" s="11">
        <v>3.8</v>
      </c>
      <c r="U43" s="11">
        <v>3.7</v>
      </c>
      <c r="V43" s="11">
        <v>3.7</v>
      </c>
      <c r="W43" s="11">
        <v>3.9</v>
      </c>
      <c r="X43" s="11">
        <v>3.9</v>
      </c>
      <c r="Y43" s="11">
        <v>4.2</v>
      </c>
      <c r="Z43" s="11">
        <v>4.4000000000000004</v>
      </c>
      <c r="AA43" s="11">
        <v>4.2</v>
      </c>
      <c r="AB43" s="11">
        <v>4.0999999999999996</v>
      </c>
      <c r="AC43" s="11">
        <v>4.0999999999999996</v>
      </c>
      <c r="AD43" s="11">
        <v>4.4000000000000004</v>
      </c>
      <c r="AE43" s="11">
        <v>4.5999999999999996</v>
      </c>
      <c r="AF43" s="11">
        <v>4.5999999999999996</v>
      </c>
      <c r="AG43" s="11">
        <v>4.9000000000000004</v>
      </c>
      <c r="AH43" s="11">
        <v>5.2</v>
      </c>
      <c r="AI43" s="11">
        <v>5.3</v>
      </c>
      <c r="AJ43" s="11">
        <v>5.4</v>
      </c>
      <c r="AK43" s="11">
        <v>5.7</v>
      </c>
      <c r="AL43" s="11">
        <v>5.7</v>
      </c>
      <c r="AM43" s="11">
        <v>6</v>
      </c>
      <c r="AN43" s="11">
        <v>6.3</v>
      </c>
      <c r="AO43" s="11">
        <v>7</v>
      </c>
      <c r="AP43" s="11">
        <v>7.4</v>
      </c>
      <c r="AQ43" s="11">
        <v>8.1</v>
      </c>
      <c r="AR43" s="11">
        <v>8.9</v>
      </c>
    </row>
    <row r="44" spans="1:44" s="8" customFormat="1" x14ac:dyDescent="0.25">
      <c r="A44" s="35">
        <v>36</v>
      </c>
      <c r="B44" s="8" t="s">
        <v>1503</v>
      </c>
      <c r="C44" s="8" t="s">
        <v>1502</v>
      </c>
      <c r="D44" s="9">
        <v>3.4</v>
      </c>
      <c r="E44" s="9">
        <v>3.3</v>
      </c>
      <c r="F44" s="9">
        <v>2.8</v>
      </c>
      <c r="G44" s="9">
        <v>2.6</v>
      </c>
      <c r="H44" s="9">
        <v>2.6</v>
      </c>
      <c r="I44" s="9">
        <v>2.9</v>
      </c>
      <c r="J44" s="9">
        <v>3</v>
      </c>
      <c r="K44" s="9">
        <v>3.3</v>
      </c>
      <c r="L44" s="9">
        <v>3.5</v>
      </c>
      <c r="M44" s="9">
        <v>3.4</v>
      </c>
      <c r="N44" s="9">
        <v>3.6</v>
      </c>
      <c r="O44" s="9">
        <v>3.8</v>
      </c>
      <c r="P44" s="9">
        <v>4.3</v>
      </c>
      <c r="Q44" s="9">
        <v>3.9</v>
      </c>
      <c r="R44" s="9">
        <v>3.3</v>
      </c>
      <c r="S44" s="9">
        <v>3.4</v>
      </c>
      <c r="T44" s="9">
        <v>4</v>
      </c>
      <c r="U44" s="9">
        <v>5.8</v>
      </c>
      <c r="V44" s="9">
        <v>6.9</v>
      </c>
      <c r="W44" s="9">
        <v>8.1999999999999993</v>
      </c>
      <c r="X44" s="9">
        <v>8.3000000000000007</v>
      </c>
      <c r="Y44" s="9">
        <v>8.9</v>
      </c>
      <c r="Z44" s="9">
        <v>9.6</v>
      </c>
      <c r="AA44" s="9">
        <v>10.199999999999999</v>
      </c>
      <c r="AB44" s="9">
        <v>10.8</v>
      </c>
      <c r="AC44" s="9">
        <v>11.3</v>
      </c>
      <c r="AD44" s="9">
        <v>12.4</v>
      </c>
      <c r="AE44" s="9">
        <v>13.3</v>
      </c>
      <c r="AF44" s="9">
        <v>14.2</v>
      </c>
      <c r="AG44" s="9">
        <v>14.7</v>
      </c>
      <c r="AH44" s="9">
        <v>15.3</v>
      </c>
      <c r="AI44" s="9">
        <v>15.8</v>
      </c>
      <c r="AJ44" s="9">
        <v>15.7</v>
      </c>
      <c r="AK44" s="9">
        <v>16.3</v>
      </c>
      <c r="AL44" s="9">
        <v>16.899999999999999</v>
      </c>
      <c r="AM44" s="9">
        <v>17.7</v>
      </c>
      <c r="AN44" s="9">
        <v>19.100000000000001</v>
      </c>
      <c r="AO44" s="9">
        <v>20.7</v>
      </c>
      <c r="AP44" s="9">
        <v>21.9</v>
      </c>
      <c r="AQ44" s="9">
        <v>23.2</v>
      </c>
      <c r="AR44" s="9">
        <v>25</v>
      </c>
    </row>
    <row r="45" spans="1:44" s="10" customFormat="1" x14ac:dyDescent="0.25">
      <c r="A45" s="32">
        <v>37</v>
      </c>
      <c r="B45" s="10" t="s">
        <v>1501</v>
      </c>
      <c r="C45" s="10" t="s">
        <v>1500</v>
      </c>
      <c r="D45" s="11">
        <v>1.8</v>
      </c>
      <c r="E45" s="11">
        <v>1.7</v>
      </c>
      <c r="F45" s="11">
        <v>1.5</v>
      </c>
      <c r="G45" s="11">
        <v>1.5</v>
      </c>
      <c r="H45" s="11">
        <v>1.5</v>
      </c>
      <c r="I45" s="11">
        <v>1.6</v>
      </c>
      <c r="J45" s="11">
        <v>1.7</v>
      </c>
      <c r="K45" s="11">
        <v>1.9</v>
      </c>
      <c r="L45" s="11">
        <v>2.1</v>
      </c>
      <c r="M45" s="11">
        <v>2.1</v>
      </c>
      <c r="N45" s="11">
        <v>2.2000000000000002</v>
      </c>
      <c r="O45" s="11">
        <v>2.2999999999999998</v>
      </c>
      <c r="P45" s="11">
        <v>2.6</v>
      </c>
      <c r="Q45" s="11">
        <v>2.1</v>
      </c>
      <c r="R45" s="11">
        <v>1.3</v>
      </c>
      <c r="S45" s="11">
        <v>1.4</v>
      </c>
      <c r="T45" s="11">
        <v>1.8</v>
      </c>
      <c r="U45" s="11">
        <v>3.4</v>
      </c>
      <c r="V45" s="11">
        <v>4</v>
      </c>
      <c r="W45" s="11">
        <v>4.8</v>
      </c>
      <c r="X45" s="11">
        <v>5.3</v>
      </c>
      <c r="Y45" s="11">
        <v>5.5</v>
      </c>
      <c r="Z45" s="11">
        <v>6.1</v>
      </c>
      <c r="AA45" s="11">
        <v>6.8</v>
      </c>
      <c r="AB45" s="11">
        <v>7.4</v>
      </c>
      <c r="AC45" s="11">
        <v>7.8</v>
      </c>
      <c r="AD45" s="11">
        <v>8.6</v>
      </c>
      <c r="AE45" s="11">
        <v>9.4</v>
      </c>
      <c r="AF45" s="11">
        <v>10.199999999999999</v>
      </c>
      <c r="AG45" s="11">
        <v>10.6</v>
      </c>
      <c r="AH45" s="11">
        <v>11.3</v>
      </c>
      <c r="AI45" s="11">
        <v>12</v>
      </c>
      <c r="AJ45" s="11">
        <v>12</v>
      </c>
      <c r="AK45" s="11">
        <v>12.6</v>
      </c>
      <c r="AL45" s="11">
        <v>13</v>
      </c>
      <c r="AM45" s="11">
        <v>13.6</v>
      </c>
      <c r="AN45" s="11">
        <v>14.8</v>
      </c>
      <c r="AO45" s="11">
        <v>16</v>
      </c>
      <c r="AP45" s="11">
        <v>17.100000000000001</v>
      </c>
      <c r="AQ45" s="11">
        <v>18.600000000000001</v>
      </c>
      <c r="AR45" s="11">
        <v>20.5</v>
      </c>
    </row>
    <row r="46" spans="1:44" s="10" customFormat="1" x14ac:dyDescent="0.25">
      <c r="A46" s="32">
        <v>38</v>
      </c>
      <c r="B46" s="10" t="s">
        <v>1499</v>
      </c>
      <c r="C46" s="10" t="s">
        <v>1498</v>
      </c>
      <c r="D46" s="11">
        <v>1.6</v>
      </c>
      <c r="E46" s="11">
        <v>1.5</v>
      </c>
      <c r="F46" s="11">
        <v>1.3</v>
      </c>
      <c r="G46" s="11">
        <v>1.1000000000000001</v>
      </c>
      <c r="H46" s="11">
        <v>1.1000000000000001</v>
      </c>
      <c r="I46" s="11">
        <v>1.3</v>
      </c>
      <c r="J46" s="11">
        <v>1.3</v>
      </c>
      <c r="K46" s="11">
        <v>1.4</v>
      </c>
      <c r="L46" s="11">
        <v>1.4</v>
      </c>
      <c r="M46" s="11">
        <v>1.3</v>
      </c>
      <c r="N46" s="11">
        <v>1.4</v>
      </c>
      <c r="O46" s="11">
        <v>1.5</v>
      </c>
      <c r="P46" s="11">
        <v>1.7</v>
      </c>
      <c r="Q46" s="11">
        <v>1.8</v>
      </c>
      <c r="R46" s="11">
        <v>2</v>
      </c>
      <c r="S46" s="11">
        <v>2</v>
      </c>
      <c r="T46" s="11">
        <v>2.2000000000000002</v>
      </c>
      <c r="U46" s="11">
        <v>2.5</v>
      </c>
      <c r="V46" s="11">
        <v>2.9</v>
      </c>
      <c r="W46" s="11">
        <v>3.4</v>
      </c>
      <c r="X46" s="11">
        <v>3</v>
      </c>
      <c r="Y46" s="11">
        <v>3.3</v>
      </c>
      <c r="Z46" s="11">
        <v>3.5</v>
      </c>
      <c r="AA46" s="11">
        <v>3.4</v>
      </c>
      <c r="AB46" s="11">
        <v>3.4</v>
      </c>
      <c r="AC46" s="11">
        <v>3.5</v>
      </c>
      <c r="AD46" s="11">
        <v>3.7</v>
      </c>
      <c r="AE46" s="11">
        <v>3.9</v>
      </c>
      <c r="AF46" s="11">
        <v>4</v>
      </c>
      <c r="AG46" s="11">
        <v>4.0999999999999996</v>
      </c>
      <c r="AH46" s="11">
        <v>4</v>
      </c>
      <c r="AI46" s="11">
        <v>3.8</v>
      </c>
      <c r="AJ46" s="11">
        <v>3.7</v>
      </c>
      <c r="AK46" s="11">
        <v>3.7</v>
      </c>
      <c r="AL46" s="11">
        <v>4</v>
      </c>
      <c r="AM46" s="11">
        <v>4.0999999999999996</v>
      </c>
      <c r="AN46" s="11">
        <v>4.4000000000000004</v>
      </c>
      <c r="AO46" s="11">
        <v>4.5999999999999996</v>
      </c>
      <c r="AP46" s="11">
        <v>4.8</v>
      </c>
      <c r="AQ46" s="11">
        <v>4.7</v>
      </c>
      <c r="AR46" s="11">
        <v>4.5</v>
      </c>
    </row>
    <row r="47" spans="1:44" s="8" customFormat="1" x14ac:dyDescent="0.25">
      <c r="A47" s="35">
        <v>39</v>
      </c>
      <c r="B47" s="8" t="s">
        <v>1497</v>
      </c>
      <c r="C47" s="8" t="s">
        <v>1496</v>
      </c>
      <c r="D47" s="9">
        <v>5.3</v>
      </c>
      <c r="E47" s="9">
        <v>4.5999999999999996</v>
      </c>
      <c r="F47" s="9">
        <v>4.4000000000000004</v>
      </c>
      <c r="G47" s="9">
        <v>3.6</v>
      </c>
      <c r="H47" s="9">
        <v>3.4</v>
      </c>
      <c r="I47" s="9">
        <v>3.8</v>
      </c>
      <c r="J47" s="9">
        <v>4</v>
      </c>
      <c r="K47" s="9">
        <v>4.4000000000000004</v>
      </c>
      <c r="L47" s="9">
        <v>4.8</v>
      </c>
      <c r="M47" s="9">
        <v>4.8</v>
      </c>
      <c r="N47" s="9">
        <v>5.0999999999999996</v>
      </c>
      <c r="O47" s="9">
        <v>5.4</v>
      </c>
      <c r="P47" s="9">
        <v>6.2</v>
      </c>
      <c r="Q47" s="9">
        <v>7.2</v>
      </c>
      <c r="R47" s="9">
        <v>8.4</v>
      </c>
      <c r="S47" s="9">
        <v>9.3000000000000007</v>
      </c>
      <c r="T47" s="9">
        <v>10.5</v>
      </c>
      <c r="U47" s="9">
        <v>10.9</v>
      </c>
      <c r="V47" s="9">
        <v>12.4</v>
      </c>
      <c r="W47" s="9">
        <v>13.6</v>
      </c>
      <c r="X47" s="9">
        <v>14.1</v>
      </c>
      <c r="Y47" s="9">
        <v>15.2</v>
      </c>
      <c r="Z47" s="9">
        <v>16.899999999999999</v>
      </c>
      <c r="AA47" s="9">
        <v>17.8</v>
      </c>
      <c r="AB47" s="9">
        <v>18.8</v>
      </c>
      <c r="AC47" s="9">
        <v>18.8</v>
      </c>
      <c r="AD47" s="9">
        <v>19.899999999999999</v>
      </c>
      <c r="AE47" s="9">
        <v>21.1</v>
      </c>
      <c r="AF47" s="9">
        <v>22.6</v>
      </c>
      <c r="AG47" s="9">
        <v>23.6</v>
      </c>
      <c r="AH47" s="9">
        <v>25.5</v>
      </c>
      <c r="AI47" s="9">
        <v>27.1</v>
      </c>
      <c r="AJ47" s="9">
        <v>28.6</v>
      </c>
      <c r="AK47" s="9">
        <v>30.7</v>
      </c>
      <c r="AL47" s="9">
        <v>32.5</v>
      </c>
      <c r="AM47" s="9">
        <v>34.5</v>
      </c>
      <c r="AN47" s="9">
        <v>37.1</v>
      </c>
      <c r="AO47" s="9">
        <v>40.799999999999997</v>
      </c>
      <c r="AP47" s="9">
        <v>43</v>
      </c>
      <c r="AQ47" s="9">
        <v>46.5</v>
      </c>
      <c r="AR47" s="9">
        <v>49.5</v>
      </c>
    </row>
    <row r="48" spans="1:44" s="10" customFormat="1" x14ac:dyDescent="0.25">
      <c r="A48" s="32">
        <v>40</v>
      </c>
      <c r="B48" s="10" t="s">
        <v>1495</v>
      </c>
      <c r="C48" s="10" t="s">
        <v>1494</v>
      </c>
      <c r="D48" s="11">
        <v>0.5</v>
      </c>
      <c r="E48" s="11">
        <v>0.5</v>
      </c>
      <c r="F48" s="11">
        <v>0.5</v>
      </c>
      <c r="G48" s="11">
        <v>0.4</v>
      </c>
      <c r="H48" s="11">
        <v>0.4</v>
      </c>
      <c r="I48" s="11">
        <v>0.4</v>
      </c>
      <c r="J48" s="11">
        <v>0.4</v>
      </c>
      <c r="K48" s="11">
        <v>0.5</v>
      </c>
      <c r="L48" s="11">
        <v>0.5</v>
      </c>
      <c r="M48" s="11">
        <v>0.5</v>
      </c>
      <c r="N48" s="11">
        <v>0.5</v>
      </c>
      <c r="O48" s="11">
        <v>0.6</v>
      </c>
      <c r="P48" s="11">
        <v>0.6</v>
      </c>
      <c r="Q48" s="11">
        <v>0.8</v>
      </c>
      <c r="R48" s="11">
        <v>0.9</v>
      </c>
      <c r="S48" s="11">
        <v>1</v>
      </c>
      <c r="T48" s="11">
        <v>1</v>
      </c>
      <c r="U48" s="11">
        <v>1.1000000000000001</v>
      </c>
      <c r="V48" s="11">
        <v>1.2</v>
      </c>
      <c r="W48" s="11">
        <v>1.3</v>
      </c>
      <c r="X48" s="11">
        <v>1.4</v>
      </c>
      <c r="Y48" s="11">
        <v>1.5</v>
      </c>
      <c r="Z48" s="11">
        <v>1.8</v>
      </c>
      <c r="AA48" s="11">
        <v>1.9</v>
      </c>
      <c r="AB48" s="11">
        <v>1.9</v>
      </c>
      <c r="AC48" s="11">
        <v>2</v>
      </c>
      <c r="AD48" s="11">
        <v>2.1</v>
      </c>
      <c r="AE48" s="11">
        <v>2.4</v>
      </c>
      <c r="AF48" s="11">
        <v>2.7</v>
      </c>
      <c r="AG48" s="11">
        <v>2.9</v>
      </c>
      <c r="AH48" s="11">
        <v>3.2</v>
      </c>
      <c r="AI48" s="11">
        <v>3.5</v>
      </c>
      <c r="AJ48" s="11">
        <v>3.8</v>
      </c>
      <c r="AK48" s="11">
        <v>4.0999999999999996</v>
      </c>
      <c r="AL48" s="11">
        <v>4.4000000000000004</v>
      </c>
      <c r="AM48" s="11">
        <v>4.5</v>
      </c>
      <c r="AN48" s="11">
        <v>4.7</v>
      </c>
      <c r="AO48" s="11">
        <v>4.9000000000000004</v>
      </c>
      <c r="AP48" s="11">
        <v>5.2</v>
      </c>
      <c r="AQ48" s="11">
        <v>5.7</v>
      </c>
      <c r="AR48" s="11">
        <v>6.3</v>
      </c>
    </row>
    <row r="49" spans="1:44" s="10" customFormat="1" x14ac:dyDescent="0.25">
      <c r="A49" s="32">
        <v>41</v>
      </c>
      <c r="B49" s="10" t="s">
        <v>1493</v>
      </c>
      <c r="C49" s="10" t="s">
        <v>1492</v>
      </c>
      <c r="D49" s="11">
        <v>0.6</v>
      </c>
      <c r="E49" s="11">
        <v>0.5</v>
      </c>
      <c r="F49" s="11">
        <v>0.5</v>
      </c>
      <c r="G49" s="11">
        <v>0.3</v>
      </c>
      <c r="H49" s="11">
        <v>0.3</v>
      </c>
      <c r="I49" s="11">
        <v>0.4</v>
      </c>
      <c r="J49" s="11">
        <v>0.4</v>
      </c>
      <c r="K49" s="11">
        <v>0.5</v>
      </c>
      <c r="L49" s="11">
        <v>0.5</v>
      </c>
      <c r="M49" s="11">
        <v>0.5</v>
      </c>
      <c r="N49" s="11">
        <v>0.5</v>
      </c>
      <c r="O49" s="11">
        <v>0.6</v>
      </c>
      <c r="P49" s="11">
        <v>0.7</v>
      </c>
      <c r="Q49" s="11">
        <v>0.7</v>
      </c>
      <c r="R49" s="11">
        <v>0.8</v>
      </c>
      <c r="S49" s="11">
        <v>0.9</v>
      </c>
      <c r="T49" s="11">
        <v>1</v>
      </c>
      <c r="U49" s="11">
        <v>1.3</v>
      </c>
      <c r="V49" s="11">
        <v>1.5</v>
      </c>
      <c r="W49" s="11">
        <v>1.6</v>
      </c>
      <c r="X49" s="11">
        <v>1.7</v>
      </c>
      <c r="Y49" s="11">
        <v>1.9</v>
      </c>
      <c r="Z49" s="11">
        <v>2.2000000000000002</v>
      </c>
      <c r="AA49" s="11">
        <v>2.2999999999999998</v>
      </c>
      <c r="AB49" s="11">
        <v>2.2999999999999998</v>
      </c>
      <c r="AC49" s="11">
        <v>2.2999999999999998</v>
      </c>
      <c r="AD49" s="11">
        <v>2.4</v>
      </c>
      <c r="AE49" s="11">
        <v>2.6</v>
      </c>
      <c r="AF49" s="11">
        <v>2.7</v>
      </c>
      <c r="AG49" s="11">
        <v>2.8</v>
      </c>
      <c r="AH49" s="11">
        <v>3.1</v>
      </c>
      <c r="AI49" s="11">
        <v>3.4</v>
      </c>
      <c r="AJ49" s="11">
        <v>3.6</v>
      </c>
      <c r="AK49" s="11">
        <v>3.9</v>
      </c>
      <c r="AL49" s="11">
        <v>4.3</v>
      </c>
      <c r="AM49" s="11">
        <v>4.8</v>
      </c>
      <c r="AN49" s="11">
        <v>5.3</v>
      </c>
      <c r="AO49" s="11">
        <v>6</v>
      </c>
      <c r="AP49" s="11">
        <v>6.3</v>
      </c>
      <c r="AQ49" s="11">
        <v>7</v>
      </c>
      <c r="AR49" s="11">
        <v>7.6</v>
      </c>
    </row>
    <row r="50" spans="1:44" s="10" customFormat="1" x14ac:dyDescent="0.25">
      <c r="A50" s="32">
        <v>42</v>
      </c>
      <c r="B50" s="10" t="s">
        <v>1491</v>
      </c>
      <c r="C50" s="10" t="s">
        <v>1490</v>
      </c>
      <c r="D50" s="11">
        <v>1</v>
      </c>
      <c r="E50" s="11">
        <v>0.9</v>
      </c>
      <c r="F50" s="11">
        <v>0.8</v>
      </c>
      <c r="G50" s="11">
        <v>0.6</v>
      </c>
      <c r="H50" s="11">
        <v>0.6</v>
      </c>
      <c r="I50" s="11">
        <v>0.7</v>
      </c>
      <c r="J50" s="11">
        <v>0.8</v>
      </c>
      <c r="K50" s="11">
        <v>0.9</v>
      </c>
      <c r="L50" s="11">
        <v>1</v>
      </c>
      <c r="M50" s="11">
        <v>0.9</v>
      </c>
      <c r="N50" s="11">
        <v>1</v>
      </c>
      <c r="O50" s="11">
        <v>1.1000000000000001</v>
      </c>
      <c r="P50" s="11">
        <v>1.3</v>
      </c>
      <c r="Q50" s="11">
        <v>1.5</v>
      </c>
      <c r="R50" s="11">
        <v>1.7</v>
      </c>
      <c r="S50" s="11">
        <v>1.9</v>
      </c>
      <c r="T50" s="11">
        <v>1.9</v>
      </c>
      <c r="U50" s="11">
        <v>2.4</v>
      </c>
      <c r="V50" s="11">
        <v>3.1</v>
      </c>
      <c r="W50" s="11">
        <v>3.4</v>
      </c>
      <c r="X50" s="11">
        <v>3.3</v>
      </c>
      <c r="Y50" s="11">
        <v>3.7</v>
      </c>
      <c r="Z50" s="11">
        <v>4</v>
      </c>
      <c r="AA50" s="11">
        <v>3.8</v>
      </c>
      <c r="AB50" s="11">
        <v>4</v>
      </c>
      <c r="AC50" s="11">
        <v>4</v>
      </c>
      <c r="AD50" s="11">
        <v>4.3</v>
      </c>
      <c r="AE50" s="11">
        <v>4.5999999999999996</v>
      </c>
      <c r="AF50" s="11">
        <v>4.9000000000000004</v>
      </c>
      <c r="AG50" s="11">
        <v>5</v>
      </c>
      <c r="AH50" s="11">
        <v>5.4</v>
      </c>
      <c r="AI50" s="11">
        <v>5.8</v>
      </c>
      <c r="AJ50" s="11">
        <v>6.3</v>
      </c>
      <c r="AK50" s="11">
        <v>6.9</v>
      </c>
      <c r="AL50" s="11">
        <v>7.3</v>
      </c>
      <c r="AM50" s="11">
        <v>7.9</v>
      </c>
      <c r="AN50" s="11">
        <v>8.6</v>
      </c>
      <c r="AO50" s="11">
        <v>9.5</v>
      </c>
      <c r="AP50" s="11">
        <v>10</v>
      </c>
      <c r="AQ50" s="11">
        <v>10.6</v>
      </c>
      <c r="AR50" s="11">
        <v>11</v>
      </c>
    </row>
    <row r="51" spans="1:44" s="10" customFormat="1" x14ac:dyDescent="0.25">
      <c r="A51" s="32">
        <v>43</v>
      </c>
      <c r="B51" s="10" t="s">
        <v>1489</v>
      </c>
      <c r="C51" s="10" t="s">
        <v>1488</v>
      </c>
      <c r="D51" s="11">
        <v>0.6</v>
      </c>
      <c r="E51" s="11">
        <v>0.5</v>
      </c>
      <c r="F51" s="11">
        <v>0.5</v>
      </c>
      <c r="G51" s="11">
        <v>0.4</v>
      </c>
      <c r="H51" s="11">
        <v>0.3</v>
      </c>
      <c r="I51" s="11">
        <v>0.4</v>
      </c>
      <c r="J51" s="11">
        <v>0.4</v>
      </c>
      <c r="K51" s="11">
        <v>0.4</v>
      </c>
      <c r="L51" s="11">
        <v>0.5</v>
      </c>
      <c r="M51" s="11">
        <v>0.5</v>
      </c>
      <c r="N51" s="11">
        <v>0.5</v>
      </c>
      <c r="O51" s="11">
        <v>0.5</v>
      </c>
      <c r="P51" s="11">
        <v>0.7</v>
      </c>
      <c r="Q51" s="11">
        <v>0.8</v>
      </c>
      <c r="R51" s="11">
        <v>0.9</v>
      </c>
      <c r="S51" s="11">
        <v>1.1000000000000001</v>
      </c>
      <c r="T51" s="11">
        <v>1.2</v>
      </c>
      <c r="U51" s="11">
        <v>1.2</v>
      </c>
      <c r="V51" s="11">
        <v>1.3</v>
      </c>
      <c r="W51" s="11">
        <v>1.3</v>
      </c>
      <c r="X51" s="11">
        <v>1.4</v>
      </c>
      <c r="Y51" s="11">
        <v>1.5</v>
      </c>
      <c r="Z51" s="11">
        <v>1.6</v>
      </c>
      <c r="AA51" s="11">
        <v>1.7</v>
      </c>
      <c r="AB51" s="11">
        <v>1.8</v>
      </c>
      <c r="AC51" s="11">
        <v>1.9</v>
      </c>
      <c r="AD51" s="11">
        <v>2.1</v>
      </c>
      <c r="AE51" s="11">
        <v>2.2999999999999998</v>
      </c>
      <c r="AF51" s="11">
        <v>2.6</v>
      </c>
      <c r="AG51" s="11">
        <v>2.8</v>
      </c>
      <c r="AH51" s="11">
        <v>2.9</v>
      </c>
      <c r="AI51" s="11">
        <v>3.2</v>
      </c>
      <c r="AJ51" s="11">
        <v>3.5</v>
      </c>
      <c r="AK51" s="11">
        <v>3.9</v>
      </c>
      <c r="AL51" s="11">
        <v>4.0999999999999996</v>
      </c>
      <c r="AM51" s="11">
        <v>4.4000000000000004</v>
      </c>
      <c r="AN51" s="11">
        <v>4.8</v>
      </c>
      <c r="AO51" s="11">
        <v>5.3</v>
      </c>
      <c r="AP51" s="11">
        <v>5.8</v>
      </c>
      <c r="AQ51" s="11">
        <v>6.3</v>
      </c>
      <c r="AR51" s="11">
        <v>6.7</v>
      </c>
    </row>
    <row r="52" spans="1:44" s="10" customFormat="1" x14ac:dyDescent="0.25">
      <c r="A52" s="32">
        <v>44</v>
      </c>
      <c r="B52" s="10" t="s">
        <v>1487</v>
      </c>
      <c r="C52" s="10" t="s">
        <v>1486</v>
      </c>
      <c r="D52" s="11">
        <v>1.7</v>
      </c>
      <c r="E52" s="11">
        <v>1.5</v>
      </c>
      <c r="F52" s="11">
        <v>1.5</v>
      </c>
      <c r="G52" s="11">
        <v>1.3</v>
      </c>
      <c r="H52" s="11">
        <v>1.2</v>
      </c>
      <c r="I52" s="11">
        <v>1.4</v>
      </c>
      <c r="J52" s="11">
        <v>1.4</v>
      </c>
      <c r="K52" s="11">
        <v>1.5</v>
      </c>
      <c r="L52" s="11">
        <v>1.7</v>
      </c>
      <c r="M52" s="11">
        <v>1.7</v>
      </c>
      <c r="N52" s="11">
        <v>1.8</v>
      </c>
      <c r="O52" s="11">
        <v>1.9</v>
      </c>
      <c r="P52" s="11">
        <v>2.1</v>
      </c>
      <c r="Q52" s="11">
        <v>2.2999999999999998</v>
      </c>
      <c r="R52" s="11">
        <v>2.6</v>
      </c>
      <c r="S52" s="11">
        <v>2.6</v>
      </c>
      <c r="T52" s="11">
        <v>2.9</v>
      </c>
      <c r="U52" s="11">
        <v>3.4</v>
      </c>
      <c r="V52" s="11">
        <v>3.7</v>
      </c>
      <c r="W52" s="11">
        <v>4</v>
      </c>
      <c r="X52" s="11">
        <v>4.0999999999999996</v>
      </c>
      <c r="Y52" s="11">
        <v>4.3</v>
      </c>
      <c r="Z52" s="11">
        <v>4.5</v>
      </c>
      <c r="AA52" s="11">
        <v>4.9000000000000004</v>
      </c>
      <c r="AB52" s="11">
        <v>5.0999999999999996</v>
      </c>
      <c r="AC52" s="11">
        <v>4.9000000000000004</v>
      </c>
      <c r="AD52" s="11">
        <v>5.0999999999999996</v>
      </c>
      <c r="AE52" s="11">
        <v>5.3</v>
      </c>
      <c r="AF52" s="11">
        <v>5.7</v>
      </c>
      <c r="AG52" s="11">
        <v>6</v>
      </c>
      <c r="AH52" s="11">
        <v>6.6</v>
      </c>
      <c r="AI52" s="11">
        <v>6.9</v>
      </c>
      <c r="AJ52" s="11">
        <v>7.1</v>
      </c>
      <c r="AK52" s="11">
        <v>7.2</v>
      </c>
      <c r="AL52" s="11">
        <v>7.5</v>
      </c>
      <c r="AM52" s="11">
        <v>7.6</v>
      </c>
      <c r="AN52" s="11">
        <v>8.1</v>
      </c>
      <c r="AO52" s="11">
        <v>8.5</v>
      </c>
      <c r="AP52" s="11">
        <v>8.9</v>
      </c>
      <c r="AQ52" s="11">
        <v>9.4</v>
      </c>
      <c r="AR52" s="11">
        <v>9.8000000000000007</v>
      </c>
    </row>
    <row r="53" spans="1:44" s="10" customFormat="1" x14ac:dyDescent="0.25">
      <c r="A53" s="32">
        <v>45</v>
      </c>
      <c r="B53" s="10" t="s">
        <v>1485</v>
      </c>
      <c r="C53" s="10" t="s">
        <v>1484</v>
      </c>
      <c r="D53" s="11">
        <v>0.7</v>
      </c>
      <c r="E53" s="11">
        <v>0.7</v>
      </c>
      <c r="F53" s="11">
        <v>0.6</v>
      </c>
      <c r="G53" s="11">
        <v>0.5</v>
      </c>
      <c r="H53" s="11">
        <v>0.5</v>
      </c>
      <c r="I53" s="11">
        <v>0.5</v>
      </c>
      <c r="J53" s="11">
        <v>0.6</v>
      </c>
      <c r="K53" s="11">
        <v>0.6</v>
      </c>
      <c r="L53" s="11">
        <v>0.7</v>
      </c>
      <c r="M53" s="11">
        <v>0.7</v>
      </c>
      <c r="N53" s="11">
        <v>0.7</v>
      </c>
      <c r="O53" s="11">
        <v>0.8</v>
      </c>
      <c r="P53" s="11">
        <v>0.9</v>
      </c>
      <c r="Q53" s="11">
        <v>1</v>
      </c>
      <c r="R53" s="11">
        <v>1.2</v>
      </c>
      <c r="S53" s="11">
        <v>1.3</v>
      </c>
      <c r="T53" s="11">
        <v>1.4</v>
      </c>
      <c r="U53" s="11">
        <v>1.6</v>
      </c>
      <c r="V53" s="11">
        <v>1.8</v>
      </c>
      <c r="W53" s="11">
        <v>2</v>
      </c>
      <c r="X53" s="11">
        <v>2</v>
      </c>
      <c r="Y53" s="11">
        <v>2.1</v>
      </c>
      <c r="Z53" s="11">
        <v>2.2999999999999998</v>
      </c>
      <c r="AA53" s="11">
        <v>2.5</v>
      </c>
      <c r="AB53" s="11">
        <v>2.6</v>
      </c>
      <c r="AC53" s="11">
        <v>2.7</v>
      </c>
      <c r="AD53" s="11">
        <v>2.8</v>
      </c>
      <c r="AE53" s="11">
        <v>2.9</v>
      </c>
      <c r="AF53" s="11">
        <v>3.1</v>
      </c>
      <c r="AG53" s="11">
        <v>3.2</v>
      </c>
      <c r="AH53" s="11">
        <v>3.4</v>
      </c>
      <c r="AI53" s="11">
        <v>3.5</v>
      </c>
      <c r="AJ53" s="11">
        <v>3.4</v>
      </c>
      <c r="AK53" s="11">
        <v>3.8</v>
      </c>
      <c r="AL53" s="11">
        <v>4</v>
      </c>
      <c r="AM53" s="11">
        <v>4.2</v>
      </c>
      <c r="AN53" s="11">
        <v>4.5</v>
      </c>
      <c r="AO53" s="11">
        <v>5.3</v>
      </c>
      <c r="AP53" s="11">
        <v>5.5</v>
      </c>
      <c r="AQ53" s="11">
        <v>5.8</v>
      </c>
      <c r="AR53" s="11">
        <v>6.4</v>
      </c>
    </row>
    <row r="54" spans="1:44" s="10" customFormat="1" x14ac:dyDescent="0.25">
      <c r="A54" s="32">
        <v>46</v>
      </c>
      <c r="B54" s="10" t="s">
        <v>1483</v>
      </c>
      <c r="C54" s="10" t="s">
        <v>1482</v>
      </c>
      <c r="D54" s="11">
        <v>0</v>
      </c>
      <c r="E54" s="11">
        <v>0</v>
      </c>
      <c r="F54" s="11">
        <v>0</v>
      </c>
      <c r="G54" s="11">
        <v>0</v>
      </c>
      <c r="H54" s="11">
        <v>0</v>
      </c>
      <c r="I54" s="11">
        <v>0</v>
      </c>
      <c r="J54" s="11">
        <v>0</v>
      </c>
      <c r="K54" s="11">
        <v>0</v>
      </c>
      <c r="L54" s="11">
        <v>0</v>
      </c>
      <c r="M54" s="11">
        <v>0</v>
      </c>
      <c r="N54" s="11">
        <v>0</v>
      </c>
      <c r="O54" s="11">
        <v>0</v>
      </c>
      <c r="P54" s="11">
        <v>0</v>
      </c>
      <c r="Q54" s="11">
        <v>0.2</v>
      </c>
      <c r="R54" s="11">
        <v>0.3</v>
      </c>
      <c r="S54" s="11">
        <v>0.6</v>
      </c>
      <c r="T54" s="11">
        <v>1.1000000000000001</v>
      </c>
      <c r="U54" s="11">
        <v>-0.1</v>
      </c>
      <c r="V54" s="11">
        <v>-0.2</v>
      </c>
      <c r="W54" s="11">
        <v>0</v>
      </c>
      <c r="X54" s="11">
        <v>0.2</v>
      </c>
      <c r="Y54" s="11">
        <v>0.2</v>
      </c>
      <c r="Z54" s="11">
        <v>0.5</v>
      </c>
      <c r="AA54" s="11">
        <v>0.7</v>
      </c>
      <c r="AB54" s="11">
        <v>1</v>
      </c>
      <c r="AC54" s="11">
        <v>1</v>
      </c>
      <c r="AD54" s="11">
        <v>1</v>
      </c>
      <c r="AE54" s="11">
        <v>1</v>
      </c>
      <c r="AF54" s="11">
        <v>1</v>
      </c>
      <c r="AG54" s="11">
        <v>1</v>
      </c>
      <c r="AH54" s="11">
        <v>1</v>
      </c>
      <c r="AI54" s="11">
        <v>0.9</v>
      </c>
      <c r="AJ54" s="11">
        <v>0.9</v>
      </c>
      <c r="AK54" s="11">
        <v>0.9</v>
      </c>
      <c r="AL54" s="11">
        <v>0.9</v>
      </c>
      <c r="AM54" s="11">
        <v>1</v>
      </c>
      <c r="AN54" s="11">
        <v>1.1000000000000001</v>
      </c>
      <c r="AO54" s="11">
        <v>1.3</v>
      </c>
      <c r="AP54" s="11">
        <v>1.4</v>
      </c>
      <c r="AQ54" s="11">
        <v>1.5</v>
      </c>
      <c r="AR54" s="11">
        <v>1.7</v>
      </c>
    </row>
    <row r="55" spans="1:44" s="8" customFormat="1" x14ac:dyDescent="0.25">
      <c r="A55" s="35">
        <v>47</v>
      </c>
      <c r="B55" s="8" t="s">
        <v>1481</v>
      </c>
      <c r="C55" s="8" t="s">
        <v>1480</v>
      </c>
      <c r="D55" s="9">
        <v>33.6</v>
      </c>
      <c r="E55" s="9">
        <v>32</v>
      </c>
      <c r="F55" s="9">
        <v>29</v>
      </c>
      <c r="G55" s="9">
        <v>24.6</v>
      </c>
      <c r="H55" s="9">
        <v>22.2</v>
      </c>
      <c r="I55" s="9">
        <v>23</v>
      </c>
      <c r="J55" s="9">
        <v>24.3</v>
      </c>
      <c r="K55" s="9">
        <v>26.2</v>
      </c>
      <c r="L55" s="9">
        <v>28.5</v>
      </c>
      <c r="M55" s="9">
        <v>28.3</v>
      </c>
      <c r="N55" s="9">
        <v>29.3</v>
      </c>
      <c r="O55" s="9">
        <v>30.7</v>
      </c>
      <c r="P55" s="9">
        <v>33.6</v>
      </c>
      <c r="Q55" s="9">
        <v>38</v>
      </c>
      <c r="R55" s="9">
        <v>43.6</v>
      </c>
      <c r="S55" s="9">
        <v>48.1</v>
      </c>
      <c r="T55" s="9">
        <v>52.4</v>
      </c>
      <c r="U55" s="9">
        <v>58.1</v>
      </c>
      <c r="V55" s="9">
        <v>62.6</v>
      </c>
      <c r="W55" s="9">
        <v>67.599999999999994</v>
      </c>
      <c r="X55" s="9">
        <v>70.400000000000006</v>
      </c>
      <c r="Y55" s="9">
        <v>75.400000000000006</v>
      </c>
      <c r="Z55" s="9">
        <v>83.7</v>
      </c>
      <c r="AA55" s="9">
        <v>90.7</v>
      </c>
      <c r="AB55" s="9">
        <v>98.2</v>
      </c>
      <c r="AC55" s="9">
        <v>104.2</v>
      </c>
      <c r="AD55" s="9">
        <v>111.3</v>
      </c>
      <c r="AE55" s="9">
        <v>119.4</v>
      </c>
      <c r="AF55" s="9">
        <v>127.1</v>
      </c>
      <c r="AG55" s="9">
        <v>134.5</v>
      </c>
      <c r="AH55" s="9">
        <v>144.9</v>
      </c>
      <c r="AI55" s="9">
        <v>154.6</v>
      </c>
      <c r="AJ55" s="9">
        <v>163.19999999999999</v>
      </c>
      <c r="AK55" s="9">
        <v>174.1</v>
      </c>
      <c r="AL55" s="9">
        <v>184.3</v>
      </c>
      <c r="AM55" s="9">
        <v>198.9</v>
      </c>
      <c r="AN55" s="9">
        <v>213.9</v>
      </c>
      <c r="AO55" s="9">
        <v>231</v>
      </c>
      <c r="AP55" s="9">
        <v>248.4</v>
      </c>
      <c r="AQ55" s="9">
        <v>272.8</v>
      </c>
      <c r="AR55" s="9">
        <v>299.8</v>
      </c>
    </row>
    <row r="56" spans="1:44" s="8" customFormat="1" x14ac:dyDescent="0.25">
      <c r="A56" s="35">
        <v>48</v>
      </c>
      <c r="B56" s="8" t="s">
        <v>1479</v>
      </c>
      <c r="C56" s="8" t="s">
        <v>1478</v>
      </c>
      <c r="D56" s="9">
        <v>32.299999999999997</v>
      </c>
      <c r="E56" s="9">
        <v>30.7</v>
      </c>
      <c r="F56" s="9">
        <v>27.8</v>
      </c>
      <c r="G56" s="9">
        <v>23.6</v>
      </c>
      <c r="H56" s="9">
        <v>21.3</v>
      </c>
      <c r="I56" s="9">
        <v>22.1</v>
      </c>
      <c r="J56" s="9">
        <v>23.4</v>
      </c>
      <c r="K56" s="9">
        <v>25.3</v>
      </c>
      <c r="L56" s="9">
        <v>27.5</v>
      </c>
      <c r="M56" s="9">
        <v>27.3</v>
      </c>
      <c r="N56" s="9">
        <v>28.3</v>
      </c>
      <c r="O56" s="9">
        <v>29.6</v>
      </c>
      <c r="P56" s="9">
        <v>32.5</v>
      </c>
      <c r="Q56" s="9">
        <v>36.700000000000003</v>
      </c>
      <c r="R56" s="9">
        <v>42.1</v>
      </c>
      <c r="S56" s="9">
        <v>46.5</v>
      </c>
      <c r="T56" s="9">
        <v>50.6</v>
      </c>
      <c r="U56" s="9">
        <v>56.1</v>
      </c>
      <c r="V56" s="9">
        <v>60.4</v>
      </c>
      <c r="W56" s="9">
        <v>65.3</v>
      </c>
      <c r="X56" s="9">
        <v>68.099999999999994</v>
      </c>
      <c r="Y56" s="9">
        <v>72.900000000000006</v>
      </c>
      <c r="Z56" s="9">
        <v>81.099999999999994</v>
      </c>
      <c r="AA56" s="9">
        <v>87.8</v>
      </c>
      <c r="AB56" s="9">
        <v>95.2</v>
      </c>
      <c r="AC56" s="9">
        <v>100.9</v>
      </c>
      <c r="AD56" s="9">
        <v>107.9</v>
      </c>
      <c r="AE56" s="9">
        <v>115.6</v>
      </c>
      <c r="AF56" s="9">
        <v>123.1</v>
      </c>
      <c r="AG56" s="9">
        <v>130.1</v>
      </c>
      <c r="AH56" s="9">
        <v>140</v>
      </c>
      <c r="AI56" s="9">
        <v>149.5</v>
      </c>
      <c r="AJ56" s="9">
        <v>157.9</v>
      </c>
      <c r="AK56" s="9">
        <v>168.7</v>
      </c>
      <c r="AL56" s="9">
        <v>178.6</v>
      </c>
      <c r="AM56" s="9">
        <v>192.5</v>
      </c>
      <c r="AN56" s="9">
        <v>206.9</v>
      </c>
      <c r="AO56" s="9">
        <v>223.5</v>
      </c>
      <c r="AP56" s="9">
        <v>240.4</v>
      </c>
      <c r="AQ56" s="9">
        <v>264</v>
      </c>
      <c r="AR56" s="9">
        <v>290.39999999999998</v>
      </c>
    </row>
    <row r="57" spans="1:44" s="8" customFormat="1" x14ac:dyDescent="0.25">
      <c r="A57" s="35">
        <v>49</v>
      </c>
      <c r="B57" s="8" t="s">
        <v>1477</v>
      </c>
      <c r="C57" s="8" t="s">
        <v>1476</v>
      </c>
      <c r="D57" s="9">
        <v>12.9</v>
      </c>
      <c r="E57" s="9">
        <v>12.5</v>
      </c>
      <c r="F57" s="9">
        <v>11.8</v>
      </c>
      <c r="G57" s="9">
        <v>10.5</v>
      </c>
      <c r="H57" s="9">
        <v>9.4</v>
      </c>
      <c r="I57" s="9">
        <v>9.1</v>
      </c>
      <c r="J57" s="9">
        <v>9.1999999999999993</v>
      </c>
      <c r="K57" s="9">
        <v>9.6</v>
      </c>
      <c r="L57" s="9">
        <v>10.199999999999999</v>
      </c>
      <c r="M57" s="9">
        <v>10.6</v>
      </c>
      <c r="N57" s="9">
        <v>10.9</v>
      </c>
      <c r="O57" s="9">
        <v>11.3</v>
      </c>
      <c r="P57" s="9">
        <v>12.1</v>
      </c>
      <c r="Q57" s="9">
        <v>13</v>
      </c>
      <c r="R57" s="9">
        <v>13.5</v>
      </c>
      <c r="S57" s="9">
        <v>14.2</v>
      </c>
      <c r="T57" s="9">
        <v>14.7</v>
      </c>
      <c r="U57" s="9">
        <v>16.3</v>
      </c>
      <c r="V57" s="9">
        <v>18.3</v>
      </c>
      <c r="W57" s="9">
        <v>20.5</v>
      </c>
      <c r="X57" s="9">
        <v>22.6</v>
      </c>
      <c r="Y57" s="9">
        <v>25.1</v>
      </c>
      <c r="Z57" s="9">
        <v>28.1</v>
      </c>
      <c r="AA57" s="9">
        <v>31.2</v>
      </c>
      <c r="AB57" s="9">
        <v>34.5</v>
      </c>
      <c r="AC57" s="9">
        <v>37.4</v>
      </c>
      <c r="AD57" s="9">
        <v>40</v>
      </c>
      <c r="AE57" s="9">
        <v>42.9</v>
      </c>
      <c r="AF57" s="9">
        <v>45.9</v>
      </c>
      <c r="AG57" s="9">
        <v>49.2</v>
      </c>
      <c r="AH57" s="9">
        <v>52.8</v>
      </c>
      <c r="AI57" s="9">
        <v>56.7</v>
      </c>
      <c r="AJ57" s="9">
        <v>60.3</v>
      </c>
      <c r="AK57" s="9">
        <v>64.5</v>
      </c>
      <c r="AL57" s="9">
        <v>68.2</v>
      </c>
      <c r="AM57" s="9">
        <v>72.099999999999994</v>
      </c>
      <c r="AN57" s="9">
        <v>76.599999999999994</v>
      </c>
      <c r="AO57" s="9">
        <v>81.2</v>
      </c>
      <c r="AP57" s="9">
        <v>86.3</v>
      </c>
      <c r="AQ57" s="9">
        <v>92.7</v>
      </c>
      <c r="AR57" s="9">
        <v>101</v>
      </c>
    </row>
    <row r="58" spans="1:44" s="10" customFormat="1" x14ac:dyDescent="0.25">
      <c r="A58" s="32">
        <v>50</v>
      </c>
      <c r="B58" s="10" t="s">
        <v>1475</v>
      </c>
      <c r="C58" s="10" t="s">
        <v>1474</v>
      </c>
      <c r="D58" s="11">
        <v>11.4</v>
      </c>
      <c r="E58" s="11">
        <v>11</v>
      </c>
      <c r="F58" s="11">
        <v>10.199999999999999</v>
      </c>
      <c r="G58" s="11">
        <v>9</v>
      </c>
      <c r="H58" s="11">
        <v>7.9</v>
      </c>
      <c r="I58" s="11">
        <v>7.6</v>
      </c>
      <c r="J58" s="11">
        <v>7.7</v>
      </c>
      <c r="K58" s="11">
        <v>8</v>
      </c>
      <c r="L58" s="11">
        <v>8.5</v>
      </c>
      <c r="M58" s="11">
        <v>8.9</v>
      </c>
      <c r="N58" s="11">
        <v>9.1</v>
      </c>
      <c r="O58" s="11">
        <v>9.4</v>
      </c>
      <c r="P58" s="11">
        <v>10.199999999999999</v>
      </c>
      <c r="Q58" s="11">
        <v>10.9</v>
      </c>
      <c r="R58" s="11">
        <v>11.4</v>
      </c>
      <c r="S58" s="11">
        <v>12</v>
      </c>
      <c r="T58" s="11">
        <v>12.4</v>
      </c>
      <c r="U58" s="11">
        <v>13.7</v>
      </c>
      <c r="V58" s="11">
        <v>15.4</v>
      </c>
      <c r="W58" s="11">
        <v>17.3</v>
      </c>
      <c r="X58" s="11">
        <v>19.100000000000001</v>
      </c>
      <c r="Y58" s="11">
        <v>21.1</v>
      </c>
      <c r="Z58" s="11">
        <v>23.7</v>
      </c>
      <c r="AA58" s="11">
        <v>26.3</v>
      </c>
      <c r="AB58" s="11">
        <v>29.1</v>
      </c>
      <c r="AC58" s="11">
        <v>31.5</v>
      </c>
      <c r="AD58" s="11">
        <v>33.6</v>
      </c>
      <c r="AE58" s="11">
        <v>35.799999999999997</v>
      </c>
      <c r="AF58" s="11">
        <v>38.299999999999997</v>
      </c>
      <c r="AG58" s="11">
        <v>41</v>
      </c>
      <c r="AH58" s="11">
        <v>44</v>
      </c>
      <c r="AI58" s="11">
        <v>47</v>
      </c>
      <c r="AJ58" s="11">
        <v>50</v>
      </c>
      <c r="AK58" s="11">
        <v>53.4</v>
      </c>
      <c r="AL58" s="11">
        <v>56.5</v>
      </c>
      <c r="AM58" s="11">
        <v>59.8</v>
      </c>
      <c r="AN58" s="11">
        <v>63.6</v>
      </c>
      <c r="AO58" s="11">
        <v>67.5</v>
      </c>
      <c r="AP58" s="11">
        <v>71.900000000000006</v>
      </c>
      <c r="AQ58" s="11">
        <v>77.3</v>
      </c>
      <c r="AR58" s="11">
        <v>84.2</v>
      </c>
    </row>
    <row r="59" spans="1:44" s="10" customFormat="1" x14ac:dyDescent="0.25">
      <c r="A59" s="32">
        <v>51</v>
      </c>
      <c r="B59" s="10" t="s">
        <v>1473</v>
      </c>
      <c r="C59" s="10" t="s">
        <v>1472</v>
      </c>
      <c r="D59" s="11">
        <v>4.5</v>
      </c>
      <c r="E59" s="11">
        <v>4.5</v>
      </c>
      <c r="F59" s="11">
        <v>4.3</v>
      </c>
      <c r="G59" s="11">
        <v>3.9</v>
      </c>
      <c r="H59" s="11">
        <v>3.4</v>
      </c>
      <c r="I59" s="11">
        <v>3.3</v>
      </c>
      <c r="J59" s="11">
        <v>3.3</v>
      </c>
      <c r="K59" s="11">
        <v>3.5</v>
      </c>
      <c r="L59" s="11">
        <v>3.8</v>
      </c>
      <c r="M59" s="11">
        <v>4</v>
      </c>
      <c r="N59" s="11">
        <v>4.0999999999999996</v>
      </c>
      <c r="O59" s="11">
        <v>4.3</v>
      </c>
      <c r="P59" s="11">
        <v>4.5999999999999996</v>
      </c>
      <c r="Q59" s="11">
        <v>4.8</v>
      </c>
      <c r="R59" s="11">
        <v>4.8</v>
      </c>
      <c r="S59" s="11">
        <v>4.8</v>
      </c>
      <c r="T59" s="11">
        <v>4.7</v>
      </c>
      <c r="U59" s="11">
        <v>4.9000000000000004</v>
      </c>
      <c r="V59" s="11">
        <v>5.3</v>
      </c>
      <c r="W59" s="11">
        <v>5.9</v>
      </c>
      <c r="X59" s="11">
        <v>6.5</v>
      </c>
      <c r="Y59" s="11">
        <v>7.1</v>
      </c>
      <c r="Z59" s="11">
        <v>7.7</v>
      </c>
      <c r="AA59" s="11">
        <v>8.4</v>
      </c>
      <c r="AB59" s="11">
        <v>9.1999999999999993</v>
      </c>
      <c r="AC59" s="11">
        <v>9.8000000000000007</v>
      </c>
      <c r="AD59" s="11">
        <v>10.1</v>
      </c>
      <c r="AE59" s="11">
        <v>10.5</v>
      </c>
      <c r="AF59" s="11">
        <v>11.2</v>
      </c>
      <c r="AG59" s="11">
        <v>11.8</v>
      </c>
      <c r="AH59" s="11">
        <v>12.5</v>
      </c>
      <c r="AI59" s="11">
        <v>13.3</v>
      </c>
      <c r="AJ59" s="11">
        <v>14.2</v>
      </c>
      <c r="AK59" s="11">
        <v>15.1</v>
      </c>
      <c r="AL59" s="11">
        <v>16</v>
      </c>
      <c r="AM59" s="11">
        <v>17</v>
      </c>
      <c r="AN59" s="11">
        <v>18.2</v>
      </c>
      <c r="AO59" s="11">
        <v>19.2</v>
      </c>
      <c r="AP59" s="11">
        <v>20.399999999999999</v>
      </c>
      <c r="AQ59" s="11">
        <v>22.2</v>
      </c>
      <c r="AR59" s="11">
        <v>24</v>
      </c>
    </row>
    <row r="60" spans="1:44" s="10" customFormat="1" x14ac:dyDescent="0.25">
      <c r="A60" s="32">
        <v>52</v>
      </c>
      <c r="B60" s="10" t="s">
        <v>1471</v>
      </c>
      <c r="C60" s="10" t="s">
        <v>1470</v>
      </c>
      <c r="D60" s="11">
        <v>5.9</v>
      </c>
      <c r="E60" s="11">
        <v>5.6</v>
      </c>
      <c r="F60" s="11">
        <v>5.0999999999999996</v>
      </c>
      <c r="G60" s="11">
        <v>4.4000000000000004</v>
      </c>
      <c r="H60" s="11">
        <v>3.8</v>
      </c>
      <c r="I60" s="11">
        <v>3.6</v>
      </c>
      <c r="J60" s="11">
        <v>3.6</v>
      </c>
      <c r="K60" s="11">
        <v>3.8</v>
      </c>
      <c r="L60" s="11">
        <v>4</v>
      </c>
      <c r="M60" s="11">
        <v>4.0999999999999996</v>
      </c>
      <c r="N60" s="11">
        <v>4.2</v>
      </c>
      <c r="O60" s="11">
        <v>4.3</v>
      </c>
      <c r="P60" s="11">
        <v>4.7</v>
      </c>
      <c r="Q60" s="11">
        <v>5.2</v>
      </c>
      <c r="R60" s="11">
        <v>5.6</v>
      </c>
      <c r="S60" s="11">
        <v>6.1</v>
      </c>
      <c r="T60" s="11">
        <v>6.5</v>
      </c>
      <c r="U60" s="11">
        <v>7.4</v>
      </c>
      <c r="V60" s="11">
        <v>8.5</v>
      </c>
      <c r="W60" s="11">
        <v>9.6999999999999993</v>
      </c>
      <c r="X60" s="11">
        <v>11</v>
      </c>
      <c r="Y60" s="11">
        <v>12.4</v>
      </c>
      <c r="Z60" s="11">
        <v>14.1</v>
      </c>
      <c r="AA60" s="11">
        <v>15.9</v>
      </c>
      <c r="AB60" s="11">
        <v>17.899999999999999</v>
      </c>
      <c r="AC60" s="11">
        <v>19.7</v>
      </c>
      <c r="AD60" s="11">
        <v>21.4</v>
      </c>
      <c r="AE60" s="11">
        <v>23.2</v>
      </c>
      <c r="AF60" s="11">
        <v>25</v>
      </c>
      <c r="AG60" s="11">
        <v>27</v>
      </c>
      <c r="AH60" s="11">
        <v>29</v>
      </c>
      <c r="AI60" s="11">
        <v>31.3</v>
      </c>
      <c r="AJ60" s="11">
        <v>33.299999999999997</v>
      </c>
      <c r="AK60" s="11">
        <v>35.700000000000003</v>
      </c>
      <c r="AL60" s="11">
        <v>37.799999999999997</v>
      </c>
      <c r="AM60" s="11">
        <v>40</v>
      </c>
      <c r="AN60" s="11">
        <v>42.7</v>
      </c>
      <c r="AO60" s="11">
        <v>45.3</v>
      </c>
      <c r="AP60" s="11">
        <v>48.3</v>
      </c>
      <c r="AQ60" s="11">
        <v>51.9</v>
      </c>
      <c r="AR60" s="11">
        <v>56.6</v>
      </c>
    </row>
    <row r="61" spans="1:44" s="10" customFormat="1" x14ac:dyDescent="0.25">
      <c r="A61" s="32">
        <v>53</v>
      </c>
      <c r="B61" s="10" t="s">
        <v>1469</v>
      </c>
      <c r="C61" s="10" t="s">
        <v>1468</v>
      </c>
      <c r="D61" s="11">
        <v>0.9</v>
      </c>
      <c r="E61" s="11">
        <v>0.9</v>
      </c>
      <c r="F61" s="11">
        <v>0.8</v>
      </c>
      <c r="G61" s="11">
        <v>0.7</v>
      </c>
      <c r="H61" s="11">
        <v>0.6</v>
      </c>
      <c r="I61" s="11">
        <v>0.6</v>
      </c>
      <c r="J61" s="11">
        <v>0.7</v>
      </c>
      <c r="K61" s="11">
        <v>0.7</v>
      </c>
      <c r="L61" s="11">
        <v>0.7</v>
      </c>
      <c r="M61" s="11">
        <v>0.7</v>
      </c>
      <c r="N61" s="11">
        <v>0.7</v>
      </c>
      <c r="O61" s="11">
        <v>0.7</v>
      </c>
      <c r="P61" s="11">
        <v>0.8</v>
      </c>
      <c r="Q61" s="11">
        <v>0.8</v>
      </c>
      <c r="R61" s="11">
        <v>0.9</v>
      </c>
      <c r="S61" s="11">
        <v>1</v>
      </c>
      <c r="T61" s="11">
        <v>1.1000000000000001</v>
      </c>
      <c r="U61" s="11">
        <v>1.3</v>
      </c>
      <c r="V61" s="11">
        <v>1.4</v>
      </c>
      <c r="W61" s="11">
        <v>1.5</v>
      </c>
      <c r="X61" s="11">
        <v>1.4</v>
      </c>
      <c r="Y61" s="11">
        <v>1.5</v>
      </c>
      <c r="Z61" s="11">
        <v>1.6</v>
      </c>
      <c r="AA61" s="11">
        <v>1.7</v>
      </c>
      <c r="AB61" s="11">
        <v>1.8</v>
      </c>
      <c r="AC61" s="11">
        <v>1.7</v>
      </c>
      <c r="AD61" s="11">
        <v>1.7</v>
      </c>
      <c r="AE61" s="11">
        <v>1.7</v>
      </c>
      <c r="AF61" s="11">
        <v>1.8</v>
      </c>
      <c r="AG61" s="11">
        <v>1.9</v>
      </c>
      <c r="AH61" s="11">
        <v>2</v>
      </c>
      <c r="AI61" s="11">
        <v>2.1</v>
      </c>
      <c r="AJ61" s="11">
        <v>2.2000000000000002</v>
      </c>
      <c r="AK61" s="11">
        <v>2.2999999999999998</v>
      </c>
      <c r="AL61" s="11">
        <v>2.4</v>
      </c>
      <c r="AM61" s="11">
        <v>2.4</v>
      </c>
      <c r="AN61" s="11">
        <v>2.5</v>
      </c>
      <c r="AO61" s="11">
        <v>2.6</v>
      </c>
      <c r="AP61" s="11">
        <v>2.7</v>
      </c>
      <c r="AQ61" s="11">
        <v>2.8</v>
      </c>
      <c r="AR61" s="11">
        <v>3</v>
      </c>
    </row>
    <row r="62" spans="1:44" s="10" customFormat="1" x14ac:dyDescent="0.25">
      <c r="A62" s="32">
        <v>54</v>
      </c>
      <c r="B62" s="10" t="s">
        <v>1467</v>
      </c>
      <c r="C62" s="10" t="s">
        <v>1466</v>
      </c>
      <c r="D62" s="11">
        <v>0.1</v>
      </c>
      <c r="E62" s="11">
        <v>0.1</v>
      </c>
      <c r="F62" s="11">
        <v>0.1</v>
      </c>
      <c r="G62" s="11">
        <v>0.1</v>
      </c>
      <c r="H62" s="11">
        <v>0.1</v>
      </c>
      <c r="I62" s="11">
        <v>0.1</v>
      </c>
      <c r="J62" s="11">
        <v>0.1</v>
      </c>
      <c r="K62" s="11">
        <v>0.1</v>
      </c>
      <c r="L62" s="11">
        <v>0.1</v>
      </c>
      <c r="M62" s="11">
        <v>0.1</v>
      </c>
      <c r="N62" s="11">
        <v>0.1</v>
      </c>
      <c r="O62" s="11">
        <v>0.1</v>
      </c>
      <c r="P62" s="11">
        <v>0.1</v>
      </c>
      <c r="Q62" s="11">
        <v>0.1</v>
      </c>
      <c r="R62" s="11">
        <v>0.1</v>
      </c>
      <c r="S62" s="11">
        <v>0.1</v>
      </c>
      <c r="T62" s="11">
        <v>0.2</v>
      </c>
      <c r="U62" s="11">
        <v>0.2</v>
      </c>
      <c r="V62" s="11">
        <v>0.2</v>
      </c>
      <c r="W62" s="11">
        <v>0.2</v>
      </c>
      <c r="X62" s="11">
        <v>0.2</v>
      </c>
      <c r="Y62" s="11">
        <v>0.2</v>
      </c>
      <c r="Z62" s="11">
        <v>0.2</v>
      </c>
      <c r="AA62" s="11">
        <v>0.3</v>
      </c>
      <c r="AB62" s="11">
        <v>0.3</v>
      </c>
      <c r="AC62" s="11">
        <v>0.3</v>
      </c>
      <c r="AD62" s="11">
        <v>0.3</v>
      </c>
      <c r="AE62" s="11">
        <v>0.3</v>
      </c>
      <c r="AF62" s="11">
        <v>0.4</v>
      </c>
      <c r="AG62" s="11">
        <v>0.4</v>
      </c>
      <c r="AH62" s="11">
        <v>0.3</v>
      </c>
      <c r="AI62" s="11">
        <v>0.3</v>
      </c>
      <c r="AJ62" s="11">
        <v>0.3</v>
      </c>
      <c r="AK62" s="11">
        <v>0.3</v>
      </c>
      <c r="AL62" s="11">
        <v>0.3</v>
      </c>
      <c r="AM62" s="11">
        <v>0.3</v>
      </c>
      <c r="AN62" s="11">
        <v>0.3</v>
      </c>
      <c r="AO62" s="11">
        <v>0.3</v>
      </c>
      <c r="AP62" s="11">
        <v>0.4</v>
      </c>
      <c r="AQ62" s="11">
        <v>0.4</v>
      </c>
      <c r="AR62" s="11">
        <v>0.5</v>
      </c>
    </row>
    <row r="63" spans="1:44" s="10" customFormat="1" x14ac:dyDescent="0.25">
      <c r="A63" s="32">
        <v>55</v>
      </c>
      <c r="B63" s="10" t="s">
        <v>1465</v>
      </c>
      <c r="C63" s="10" t="s">
        <v>1464</v>
      </c>
      <c r="D63" s="11">
        <v>1.5</v>
      </c>
      <c r="E63" s="11">
        <v>1.5</v>
      </c>
      <c r="F63" s="11">
        <v>1.5</v>
      </c>
      <c r="G63" s="11">
        <v>1.5</v>
      </c>
      <c r="H63" s="11">
        <v>1.4</v>
      </c>
      <c r="I63" s="11">
        <v>1.5</v>
      </c>
      <c r="J63" s="11">
        <v>1.5</v>
      </c>
      <c r="K63" s="11">
        <v>1.6</v>
      </c>
      <c r="L63" s="11">
        <v>1.6</v>
      </c>
      <c r="M63" s="11">
        <v>1.7</v>
      </c>
      <c r="N63" s="11">
        <v>1.7</v>
      </c>
      <c r="O63" s="11">
        <v>1.9</v>
      </c>
      <c r="P63" s="11">
        <v>1.9</v>
      </c>
      <c r="Q63" s="11">
        <v>2</v>
      </c>
      <c r="R63" s="11">
        <v>2.1</v>
      </c>
      <c r="S63" s="11">
        <v>2.2000000000000002</v>
      </c>
      <c r="T63" s="11">
        <v>2.2999999999999998</v>
      </c>
      <c r="U63" s="11">
        <v>2.6</v>
      </c>
      <c r="V63" s="11">
        <v>2.9</v>
      </c>
      <c r="W63" s="11">
        <v>3.2</v>
      </c>
      <c r="X63" s="11">
        <v>3.5</v>
      </c>
      <c r="Y63" s="11">
        <v>4</v>
      </c>
      <c r="Z63" s="11">
        <v>4.4000000000000004</v>
      </c>
      <c r="AA63" s="11">
        <v>4.9000000000000004</v>
      </c>
      <c r="AB63" s="11">
        <v>5.3</v>
      </c>
      <c r="AC63" s="11">
        <v>5.9</v>
      </c>
      <c r="AD63" s="11">
        <v>6.5</v>
      </c>
      <c r="AE63" s="11">
        <v>7.1</v>
      </c>
      <c r="AF63" s="11">
        <v>7.6</v>
      </c>
      <c r="AG63" s="11">
        <v>8.1999999999999993</v>
      </c>
      <c r="AH63" s="11">
        <v>8.9</v>
      </c>
      <c r="AI63" s="11">
        <v>9.6999999999999993</v>
      </c>
      <c r="AJ63" s="11">
        <v>10.3</v>
      </c>
      <c r="AK63" s="11">
        <v>11.1</v>
      </c>
      <c r="AL63" s="11">
        <v>11.7</v>
      </c>
      <c r="AM63" s="11">
        <v>12.4</v>
      </c>
      <c r="AN63" s="11">
        <v>13</v>
      </c>
      <c r="AO63" s="11">
        <v>13.7</v>
      </c>
      <c r="AP63" s="11">
        <v>14.5</v>
      </c>
      <c r="AQ63" s="11">
        <v>15.4</v>
      </c>
      <c r="AR63" s="11">
        <v>16.8</v>
      </c>
    </row>
    <row r="64" spans="1:44" s="10" customFormat="1" x14ac:dyDescent="0.25">
      <c r="A64" s="32">
        <v>56</v>
      </c>
      <c r="B64" s="10" t="s">
        <v>1463</v>
      </c>
      <c r="C64" s="10" t="s">
        <v>1462</v>
      </c>
      <c r="D64" s="11">
        <v>0.3</v>
      </c>
      <c r="E64" s="11">
        <v>0.3</v>
      </c>
      <c r="F64" s="11">
        <v>0.3</v>
      </c>
      <c r="G64" s="11">
        <v>0.3</v>
      </c>
      <c r="H64" s="11">
        <v>0.3</v>
      </c>
      <c r="I64" s="11">
        <v>0.3</v>
      </c>
      <c r="J64" s="11">
        <v>0.3</v>
      </c>
      <c r="K64" s="11">
        <v>0.3</v>
      </c>
      <c r="L64" s="11">
        <v>0.3</v>
      </c>
      <c r="M64" s="11">
        <v>0.3</v>
      </c>
      <c r="N64" s="11">
        <v>0.3</v>
      </c>
      <c r="O64" s="11">
        <v>0.4</v>
      </c>
      <c r="P64" s="11">
        <v>0.4</v>
      </c>
      <c r="Q64" s="11">
        <v>0.4</v>
      </c>
      <c r="R64" s="11">
        <v>0.4</v>
      </c>
      <c r="S64" s="11">
        <v>0.4</v>
      </c>
      <c r="T64" s="11">
        <v>0.4</v>
      </c>
      <c r="U64" s="11">
        <v>0.5</v>
      </c>
      <c r="V64" s="11">
        <v>0.5</v>
      </c>
      <c r="W64" s="11">
        <v>0.5</v>
      </c>
      <c r="X64" s="11">
        <v>0.6</v>
      </c>
      <c r="Y64" s="11">
        <v>0.6</v>
      </c>
      <c r="Z64" s="11">
        <v>0.7</v>
      </c>
      <c r="AA64" s="11">
        <v>0.7</v>
      </c>
      <c r="AB64" s="11">
        <v>0.8</v>
      </c>
      <c r="AC64" s="11">
        <v>0.8</v>
      </c>
      <c r="AD64" s="11">
        <v>0.9</v>
      </c>
      <c r="AE64" s="11">
        <v>1</v>
      </c>
      <c r="AF64" s="11">
        <v>1.1000000000000001</v>
      </c>
      <c r="AG64" s="11">
        <v>1.1000000000000001</v>
      </c>
      <c r="AH64" s="11">
        <v>1.2</v>
      </c>
      <c r="AI64" s="11">
        <v>1.4</v>
      </c>
      <c r="AJ64" s="11">
        <v>1.5</v>
      </c>
      <c r="AK64" s="11">
        <v>1.6</v>
      </c>
      <c r="AL64" s="11">
        <v>1.8</v>
      </c>
      <c r="AM64" s="11">
        <v>1.9</v>
      </c>
      <c r="AN64" s="11">
        <v>2.1</v>
      </c>
      <c r="AO64" s="11">
        <v>2.2000000000000002</v>
      </c>
      <c r="AP64" s="11">
        <v>2.2000000000000002</v>
      </c>
      <c r="AQ64" s="11">
        <v>2.4</v>
      </c>
      <c r="AR64" s="11">
        <v>2.8</v>
      </c>
    </row>
    <row r="65" spans="1:44" s="10" customFormat="1" x14ac:dyDescent="0.25">
      <c r="A65" s="32">
        <v>57</v>
      </c>
      <c r="B65" s="10" t="s">
        <v>1461</v>
      </c>
      <c r="C65" s="10" t="s">
        <v>1460</v>
      </c>
      <c r="D65" s="11">
        <v>1.2</v>
      </c>
      <c r="E65" s="11">
        <v>1.2</v>
      </c>
      <c r="F65" s="11">
        <v>1.2</v>
      </c>
      <c r="G65" s="11">
        <v>1.2</v>
      </c>
      <c r="H65" s="11">
        <v>1.2</v>
      </c>
      <c r="I65" s="11">
        <v>1.2</v>
      </c>
      <c r="J65" s="11">
        <v>1.2</v>
      </c>
      <c r="K65" s="11">
        <v>1.3</v>
      </c>
      <c r="L65" s="11">
        <v>1.3</v>
      </c>
      <c r="M65" s="11">
        <v>1.3</v>
      </c>
      <c r="N65" s="11">
        <v>1.4</v>
      </c>
      <c r="O65" s="11">
        <v>1.5</v>
      </c>
      <c r="P65" s="11">
        <v>1.6</v>
      </c>
      <c r="Q65" s="11">
        <v>1.7</v>
      </c>
      <c r="R65" s="11">
        <v>1.7</v>
      </c>
      <c r="S65" s="11">
        <v>1.8</v>
      </c>
      <c r="T65" s="11">
        <v>1.9</v>
      </c>
      <c r="U65" s="11">
        <v>2.1</v>
      </c>
      <c r="V65" s="11">
        <v>2.4</v>
      </c>
      <c r="W65" s="11">
        <v>2.7</v>
      </c>
      <c r="X65" s="11">
        <v>2.9</v>
      </c>
      <c r="Y65" s="11">
        <v>3.4</v>
      </c>
      <c r="Z65" s="11">
        <v>3.8</v>
      </c>
      <c r="AA65" s="11">
        <v>4.2</v>
      </c>
      <c r="AB65" s="11">
        <v>4.5999999999999996</v>
      </c>
      <c r="AC65" s="11">
        <v>5</v>
      </c>
      <c r="AD65" s="11">
        <v>5.6</v>
      </c>
      <c r="AE65" s="11">
        <v>6.1</v>
      </c>
      <c r="AF65" s="11">
        <v>6.5</v>
      </c>
      <c r="AG65" s="11">
        <v>7.1</v>
      </c>
      <c r="AH65" s="11">
        <v>7.7</v>
      </c>
      <c r="AI65" s="11">
        <v>8.4</v>
      </c>
      <c r="AJ65" s="11">
        <v>8.9</v>
      </c>
      <c r="AK65" s="11">
        <v>9.5</v>
      </c>
      <c r="AL65" s="11">
        <v>9.9</v>
      </c>
      <c r="AM65" s="11">
        <v>10.5</v>
      </c>
      <c r="AN65" s="11">
        <v>10.9</v>
      </c>
      <c r="AO65" s="11">
        <v>11.6</v>
      </c>
      <c r="AP65" s="11">
        <v>12.3</v>
      </c>
      <c r="AQ65" s="11">
        <v>13</v>
      </c>
      <c r="AR65" s="11">
        <v>14</v>
      </c>
    </row>
    <row r="66" spans="1:44" s="10" customFormat="1" x14ac:dyDescent="0.25">
      <c r="A66" s="32">
        <v>58</v>
      </c>
      <c r="B66" s="10" t="s">
        <v>1459</v>
      </c>
      <c r="C66" s="10" t="s">
        <v>1458</v>
      </c>
      <c r="D66" s="11">
        <v>0.6</v>
      </c>
      <c r="E66" s="11">
        <v>0.7</v>
      </c>
      <c r="F66" s="11">
        <v>0.7</v>
      </c>
      <c r="G66" s="11">
        <v>0.7</v>
      </c>
      <c r="H66" s="11">
        <v>0.6</v>
      </c>
      <c r="I66" s="11">
        <v>0.7</v>
      </c>
      <c r="J66" s="11">
        <v>0.7</v>
      </c>
      <c r="K66" s="11">
        <v>0.7</v>
      </c>
      <c r="L66" s="11">
        <v>0.8</v>
      </c>
      <c r="M66" s="11">
        <v>0.8</v>
      </c>
      <c r="N66" s="11">
        <v>0.8</v>
      </c>
      <c r="O66" s="11">
        <v>0.9</v>
      </c>
      <c r="P66" s="11">
        <v>1</v>
      </c>
      <c r="Q66" s="11">
        <v>1</v>
      </c>
      <c r="R66" s="11">
        <v>1</v>
      </c>
      <c r="S66" s="11">
        <v>1.1000000000000001</v>
      </c>
      <c r="T66" s="11">
        <v>1.2</v>
      </c>
      <c r="U66" s="11">
        <v>1.3</v>
      </c>
      <c r="V66" s="11">
        <v>1.5</v>
      </c>
      <c r="W66" s="11">
        <v>1.7</v>
      </c>
      <c r="X66" s="11">
        <v>1.9</v>
      </c>
      <c r="Y66" s="11">
        <v>2.1</v>
      </c>
      <c r="Z66" s="11">
        <v>2.4</v>
      </c>
      <c r="AA66" s="11">
        <v>2.7</v>
      </c>
      <c r="AB66" s="11">
        <v>2.9</v>
      </c>
      <c r="AC66" s="11">
        <v>3.2</v>
      </c>
      <c r="AD66" s="11">
        <v>3.5</v>
      </c>
      <c r="AE66" s="11">
        <v>3.8</v>
      </c>
      <c r="AF66" s="11">
        <v>4.0999999999999996</v>
      </c>
      <c r="AG66" s="11">
        <v>4.4000000000000004</v>
      </c>
      <c r="AH66" s="11">
        <v>4.7</v>
      </c>
      <c r="AI66" s="11">
        <v>5.0999999999999996</v>
      </c>
      <c r="AJ66" s="11">
        <v>5.3</v>
      </c>
      <c r="AK66" s="11">
        <v>5.7</v>
      </c>
      <c r="AL66" s="11">
        <v>6</v>
      </c>
      <c r="AM66" s="11">
        <v>6.3</v>
      </c>
      <c r="AN66" s="11">
        <v>6.6</v>
      </c>
      <c r="AO66" s="11">
        <v>7</v>
      </c>
      <c r="AP66" s="11">
        <v>7.5</v>
      </c>
      <c r="AQ66" s="11">
        <v>8.1</v>
      </c>
      <c r="AR66" s="11">
        <v>8.8000000000000007</v>
      </c>
    </row>
    <row r="67" spans="1:44" s="10" customFormat="1" x14ac:dyDescent="0.25">
      <c r="A67" s="32">
        <v>59</v>
      </c>
      <c r="B67" s="10" t="s">
        <v>1457</v>
      </c>
      <c r="C67" s="10" t="s">
        <v>1456</v>
      </c>
      <c r="D67" s="11">
        <v>0.6</v>
      </c>
      <c r="E67" s="11">
        <v>0.6</v>
      </c>
      <c r="F67" s="11">
        <v>0.6</v>
      </c>
      <c r="G67" s="11">
        <v>0.5</v>
      </c>
      <c r="H67" s="11">
        <v>0.5</v>
      </c>
      <c r="I67" s="11">
        <v>0.5</v>
      </c>
      <c r="J67" s="11">
        <v>0.5</v>
      </c>
      <c r="K67" s="11">
        <v>0.5</v>
      </c>
      <c r="L67" s="11">
        <v>0.5</v>
      </c>
      <c r="M67" s="11">
        <v>0.5</v>
      </c>
      <c r="N67" s="11">
        <v>0.6</v>
      </c>
      <c r="O67" s="11">
        <v>0.6</v>
      </c>
      <c r="P67" s="11">
        <v>0.6</v>
      </c>
      <c r="Q67" s="11">
        <v>0.6</v>
      </c>
      <c r="R67" s="11">
        <v>0.7</v>
      </c>
      <c r="S67" s="11">
        <v>0.7</v>
      </c>
      <c r="T67" s="11">
        <v>0.7</v>
      </c>
      <c r="U67" s="11">
        <v>0.8</v>
      </c>
      <c r="V67" s="11">
        <v>0.9</v>
      </c>
      <c r="W67" s="11">
        <v>1</v>
      </c>
      <c r="X67" s="11">
        <v>1.1000000000000001</v>
      </c>
      <c r="Y67" s="11">
        <v>1.2</v>
      </c>
      <c r="Z67" s="11">
        <v>1.4</v>
      </c>
      <c r="AA67" s="11">
        <v>1.5</v>
      </c>
      <c r="AB67" s="11">
        <v>1.6</v>
      </c>
      <c r="AC67" s="11">
        <v>1.8</v>
      </c>
      <c r="AD67" s="11">
        <v>2.1</v>
      </c>
      <c r="AE67" s="11">
        <v>2.2999999999999998</v>
      </c>
      <c r="AF67" s="11">
        <v>2.4</v>
      </c>
      <c r="AG67" s="11">
        <v>2.7</v>
      </c>
      <c r="AH67" s="11">
        <v>3</v>
      </c>
      <c r="AI67" s="11">
        <v>3.3</v>
      </c>
      <c r="AJ67" s="11">
        <v>3.5</v>
      </c>
      <c r="AK67" s="11">
        <v>3.8</v>
      </c>
      <c r="AL67" s="11">
        <v>4</v>
      </c>
      <c r="AM67" s="11">
        <v>4.2</v>
      </c>
      <c r="AN67" s="11">
        <v>4.3</v>
      </c>
      <c r="AO67" s="11">
        <v>4.5</v>
      </c>
      <c r="AP67" s="11">
        <v>4.7</v>
      </c>
      <c r="AQ67" s="11">
        <v>4.9000000000000004</v>
      </c>
      <c r="AR67" s="11">
        <v>5.2</v>
      </c>
    </row>
    <row r="68" spans="1:44" s="8" customFormat="1" x14ac:dyDescent="0.25">
      <c r="A68" s="35">
        <v>60</v>
      </c>
      <c r="B68" s="8" t="s">
        <v>1455</v>
      </c>
      <c r="C68" s="8" t="s">
        <v>1454</v>
      </c>
      <c r="D68" s="9">
        <v>2.2999999999999998</v>
      </c>
      <c r="E68" s="9">
        <v>2.2000000000000002</v>
      </c>
      <c r="F68" s="9">
        <v>2</v>
      </c>
      <c r="G68" s="9">
        <v>1.7</v>
      </c>
      <c r="H68" s="9">
        <v>1.5</v>
      </c>
      <c r="I68" s="9">
        <v>1.6</v>
      </c>
      <c r="J68" s="9">
        <v>1.7</v>
      </c>
      <c r="K68" s="9">
        <v>1.9</v>
      </c>
      <c r="L68" s="9">
        <v>2</v>
      </c>
      <c r="M68" s="9">
        <v>2</v>
      </c>
      <c r="N68" s="9">
        <v>2.1</v>
      </c>
      <c r="O68" s="9">
        <v>2.2000000000000002</v>
      </c>
      <c r="P68" s="9">
        <v>2.2999999999999998</v>
      </c>
      <c r="Q68" s="9">
        <v>2.6</v>
      </c>
      <c r="R68" s="9">
        <v>2.8</v>
      </c>
      <c r="S68" s="9">
        <v>3.2</v>
      </c>
      <c r="T68" s="9">
        <v>3.4</v>
      </c>
      <c r="U68" s="9">
        <v>4.3</v>
      </c>
      <c r="V68" s="9">
        <v>5</v>
      </c>
      <c r="W68" s="9">
        <v>5.8</v>
      </c>
      <c r="X68" s="9">
        <v>6</v>
      </c>
      <c r="Y68" s="9">
        <v>6.4</v>
      </c>
      <c r="Z68" s="9">
        <v>6.9</v>
      </c>
      <c r="AA68" s="9">
        <v>7.6</v>
      </c>
      <c r="AB68" s="9">
        <v>8.4</v>
      </c>
      <c r="AC68" s="9">
        <v>9.3000000000000007</v>
      </c>
      <c r="AD68" s="9">
        <v>9.9</v>
      </c>
      <c r="AE68" s="9">
        <v>10.9</v>
      </c>
      <c r="AF68" s="9">
        <v>12</v>
      </c>
      <c r="AG68" s="9">
        <v>13.4</v>
      </c>
      <c r="AH68" s="9">
        <v>14.8</v>
      </c>
      <c r="AI68" s="9">
        <v>16</v>
      </c>
      <c r="AJ68" s="9">
        <v>17.100000000000001</v>
      </c>
      <c r="AK68" s="9">
        <v>19.100000000000001</v>
      </c>
      <c r="AL68" s="9">
        <v>21</v>
      </c>
      <c r="AM68" s="9">
        <v>24.2</v>
      </c>
      <c r="AN68" s="9">
        <v>26</v>
      </c>
      <c r="AO68" s="9">
        <v>28.7</v>
      </c>
      <c r="AP68" s="9">
        <v>31.9</v>
      </c>
      <c r="AQ68" s="9">
        <v>36.6</v>
      </c>
      <c r="AR68" s="9">
        <v>42.1</v>
      </c>
    </row>
    <row r="69" spans="1:44" s="10" customFormat="1" x14ac:dyDescent="0.25">
      <c r="A69" s="32">
        <v>61</v>
      </c>
      <c r="B69" s="10" t="s">
        <v>1453</v>
      </c>
      <c r="C69" s="10" t="s">
        <v>1452</v>
      </c>
      <c r="D69" s="11">
        <v>1.7</v>
      </c>
      <c r="E69" s="11">
        <v>1.6</v>
      </c>
      <c r="F69" s="11">
        <v>1.4</v>
      </c>
      <c r="G69" s="11">
        <v>1.1000000000000001</v>
      </c>
      <c r="H69" s="11">
        <v>1</v>
      </c>
      <c r="I69" s="11">
        <v>1.1000000000000001</v>
      </c>
      <c r="J69" s="11">
        <v>1.2</v>
      </c>
      <c r="K69" s="11">
        <v>1.3</v>
      </c>
      <c r="L69" s="11">
        <v>1.4</v>
      </c>
      <c r="M69" s="11">
        <v>1.3</v>
      </c>
      <c r="N69" s="11">
        <v>1.4</v>
      </c>
      <c r="O69" s="11">
        <v>1.5</v>
      </c>
      <c r="P69" s="11">
        <v>1.6</v>
      </c>
      <c r="Q69" s="11">
        <v>1.7</v>
      </c>
      <c r="R69" s="11">
        <v>1.8</v>
      </c>
      <c r="S69" s="11">
        <v>2.1</v>
      </c>
      <c r="T69" s="11">
        <v>2.2000000000000002</v>
      </c>
      <c r="U69" s="11">
        <v>2.9</v>
      </c>
      <c r="V69" s="11">
        <v>3.3</v>
      </c>
      <c r="W69" s="11">
        <v>3.8</v>
      </c>
      <c r="X69" s="11">
        <v>3.8</v>
      </c>
      <c r="Y69" s="11">
        <v>4</v>
      </c>
      <c r="Z69" s="11">
        <v>4.2</v>
      </c>
      <c r="AA69" s="11">
        <v>4.5999999999999996</v>
      </c>
      <c r="AB69" s="11">
        <v>5.0999999999999996</v>
      </c>
      <c r="AC69" s="11">
        <v>5.7</v>
      </c>
      <c r="AD69" s="11">
        <v>6</v>
      </c>
      <c r="AE69" s="11">
        <v>6.5</v>
      </c>
      <c r="AF69" s="11">
        <v>7.1</v>
      </c>
      <c r="AG69" s="11">
        <v>7.9</v>
      </c>
      <c r="AH69" s="11">
        <v>8.6999999999999993</v>
      </c>
      <c r="AI69" s="11">
        <v>9.1999999999999993</v>
      </c>
      <c r="AJ69" s="11">
        <v>9.6</v>
      </c>
      <c r="AK69" s="11">
        <v>10.7</v>
      </c>
      <c r="AL69" s="11">
        <v>11.5</v>
      </c>
      <c r="AM69" s="11">
        <v>13.5</v>
      </c>
      <c r="AN69" s="11">
        <v>14.5</v>
      </c>
      <c r="AO69" s="11">
        <v>15.4</v>
      </c>
      <c r="AP69" s="11">
        <v>16.3</v>
      </c>
      <c r="AQ69" s="11">
        <v>17.8</v>
      </c>
      <c r="AR69" s="11">
        <v>19.899999999999999</v>
      </c>
    </row>
    <row r="70" spans="1:44" s="10" customFormat="1" x14ac:dyDescent="0.25">
      <c r="A70" s="32">
        <v>62</v>
      </c>
      <c r="B70" s="10" t="s">
        <v>1451</v>
      </c>
      <c r="C70" s="10" t="s">
        <v>1450</v>
      </c>
      <c r="D70" s="11">
        <v>1</v>
      </c>
      <c r="E70" s="11">
        <v>0.9</v>
      </c>
      <c r="F70" s="11">
        <v>0.8</v>
      </c>
      <c r="G70" s="11">
        <v>0.7</v>
      </c>
      <c r="H70" s="11">
        <v>0.6</v>
      </c>
      <c r="I70" s="11">
        <v>0.7</v>
      </c>
      <c r="J70" s="11">
        <v>0.7</v>
      </c>
      <c r="K70" s="11">
        <v>0.8</v>
      </c>
      <c r="L70" s="11">
        <v>0.9</v>
      </c>
      <c r="M70" s="11">
        <v>0.8</v>
      </c>
      <c r="N70" s="11">
        <v>0.9</v>
      </c>
      <c r="O70" s="11">
        <v>0.9</v>
      </c>
      <c r="P70" s="11">
        <v>1</v>
      </c>
      <c r="Q70" s="11">
        <v>1.1000000000000001</v>
      </c>
      <c r="R70" s="11">
        <v>1.1000000000000001</v>
      </c>
      <c r="S70" s="11">
        <v>1.3</v>
      </c>
      <c r="T70" s="11">
        <v>1.4</v>
      </c>
      <c r="U70" s="11">
        <v>1.8</v>
      </c>
      <c r="V70" s="11">
        <v>2.1</v>
      </c>
      <c r="W70" s="11">
        <v>2.4</v>
      </c>
      <c r="X70" s="11">
        <v>2.5</v>
      </c>
      <c r="Y70" s="11">
        <v>2.6</v>
      </c>
      <c r="Z70" s="11">
        <v>2.8</v>
      </c>
      <c r="AA70" s="11">
        <v>3</v>
      </c>
      <c r="AB70" s="11">
        <v>3.3</v>
      </c>
      <c r="AC70" s="11">
        <v>3.7</v>
      </c>
      <c r="AD70" s="11">
        <v>3.8</v>
      </c>
      <c r="AE70" s="11">
        <v>4.2</v>
      </c>
      <c r="AF70" s="11">
        <v>4.5999999999999996</v>
      </c>
      <c r="AG70" s="11">
        <v>5.0999999999999996</v>
      </c>
      <c r="AH70" s="11">
        <v>5.5</v>
      </c>
      <c r="AI70" s="11">
        <v>5.8</v>
      </c>
      <c r="AJ70" s="11">
        <v>5.9</v>
      </c>
      <c r="AK70" s="11">
        <v>6.5</v>
      </c>
      <c r="AL70" s="11">
        <v>7</v>
      </c>
      <c r="AM70" s="11">
        <v>8.1999999999999993</v>
      </c>
      <c r="AN70" s="11">
        <v>8.6</v>
      </c>
      <c r="AO70" s="11">
        <v>9.1</v>
      </c>
      <c r="AP70" s="11">
        <v>10.1</v>
      </c>
      <c r="AQ70" s="11">
        <v>10.9</v>
      </c>
      <c r="AR70" s="11">
        <v>12.4</v>
      </c>
    </row>
    <row r="71" spans="1:44" s="10" customFormat="1" x14ac:dyDescent="0.25">
      <c r="A71" s="32">
        <v>63</v>
      </c>
      <c r="B71" s="10" t="s">
        <v>1449</v>
      </c>
      <c r="C71" s="10" t="s">
        <v>1448</v>
      </c>
      <c r="D71" s="11">
        <v>0.5</v>
      </c>
      <c r="E71" s="11">
        <v>0.5</v>
      </c>
      <c r="F71" s="11">
        <v>0.4</v>
      </c>
      <c r="G71" s="11">
        <v>0.3</v>
      </c>
      <c r="H71" s="11">
        <v>0.3</v>
      </c>
      <c r="I71" s="11">
        <v>0.3</v>
      </c>
      <c r="J71" s="11">
        <v>0.3</v>
      </c>
      <c r="K71" s="11">
        <v>0.3</v>
      </c>
      <c r="L71" s="11">
        <v>0.4</v>
      </c>
      <c r="M71" s="11">
        <v>0.4</v>
      </c>
      <c r="N71" s="11">
        <v>0.4</v>
      </c>
      <c r="O71" s="11">
        <v>0.4</v>
      </c>
      <c r="P71" s="11">
        <v>0.5</v>
      </c>
      <c r="Q71" s="11">
        <v>0.5</v>
      </c>
      <c r="R71" s="11">
        <v>0.5</v>
      </c>
      <c r="S71" s="11">
        <v>0.6</v>
      </c>
      <c r="T71" s="11">
        <v>0.6</v>
      </c>
      <c r="U71" s="11">
        <v>0.8</v>
      </c>
      <c r="V71" s="11">
        <v>0.8</v>
      </c>
      <c r="W71" s="11">
        <v>0.9</v>
      </c>
      <c r="X71" s="11">
        <v>0.9</v>
      </c>
      <c r="Y71" s="11">
        <v>1</v>
      </c>
      <c r="Z71" s="11">
        <v>1</v>
      </c>
      <c r="AA71" s="11">
        <v>1.1000000000000001</v>
      </c>
      <c r="AB71" s="11">
        <v>1.2</v>
      </c>
      <c r="AC71" s="11">
        <v>1.4</v>
      </c>
      <c r="AD71" s="11">
        <v>1.5</v>
      </c>
      <c r="AE71" s="11">
        <v>1.7</v>
      </c>
      <c r="AF71" s="11">
        <v>1.8</v>
      </c>
      <c r="AG71" s="11">
        <v>1.9</v>
      </c>
      <c r="AH71" s="11">
        <v>2</v>
      </c>
      <c r="AI71" s="11">
        <v>2</v>
      </c>
      <c r="AJ71" s="11">
        <v>2.1</v>
      </c>
      <c r="AK71" s="11">
        <v>2.2999999999999998</v>
      </c>
      <c r="AL71" s="11">
        <v>2.2999999999999998</v>
      </c>
      <c r="AM71" s="11">
        <v>2.7</v>
      </c>
      <c r="AN71" s="11">
        <v>2.8</v>
      </c>
      <c r="AO71" s="11">
        <v>3</v>
      </c>
      <c r="AP71" s="11">
        <v>3.4</v>
      </c>
      <c r="AQ71" s="11">
        <v>3.7</v>
      </c>
      <c r="AR71" s="11">
        <v>4.3</v>
      </c>
    </row>
    <row r="72" spans="1:44" s="10" customFormat="1" x14ac:dyDescent="0.25">
      <c r="A72" s="32">
        <v>64</v>
      </c>
      <c r="B72" s="10" t="s">
        <v>1447</v>
      </c>
      <c r="C72" s="10" t="s">
        <v>1446</v>
      </c>
      <c r="D72" s="11">
        <v>0.2</v>
      </c>
      <c r="E72" s="11">
        <v>0.2</v>
      </c>
      <c r="F72" s="11">
        <v>0.2</v>
      </c>
      <c r="G72" s="11">
        <v>0.1</v>
      </c>
      <c r="H72" s="11">
        <v>0.1</v>
      </c>
      <c r="I72" s="11">
        <v>0.1</v>
      </c>
      <c r="J72" s="11">
        <v>0.1</v>
      </c>
      <c r="K72" s="11">
        <v>0.2</v>
      </c>
      <c r="L72" s="11">
        <v>0.2</v>
      </c>
      <c r="M72" s="11">
        <v>0.2</v>
      </c>
      <c r="N72" s="11">
        <v>0.2</v>
      </c>
      <c r="O72" s="11">
        <v>0.2</v>
      </c>
      <c r="P72" s="11">
        <v>0.2</v>
      </c>
      <c r="Q72" s="11">
        <v>0.2</v>
      </c>
      <c r="R72" s="11">
        <v>0.2</v>
      </c>
      <c r="S72" s="11">
        <v>0.2</v>
      </c>
      <c r="T72" s="11">
        <v>0.2</v>
      </c>
      <c r="U72" s="11">
        <v>0.3</v>
      </c>
      <c r="V72" s="11">
        <v>0.4</v>
      </c>
      <c r="W72" s="11">
        <v>0.4</v>
      </c>
      <c r="X72" s="11">
        <v>0.4</v>
      </c>
      <c r="Y72" s="11">
        <v>0.4</v>
      </c>
      <c r="Z72" s="11">
        <v>0.5</v>
      </c>
      <c r="AA72" s="11">
        <v>0.5</v>
      </c>
      <c r="AB72" s="11">
        <v>0.5</v>
      </c>
      <c r="AC72" s="11">
        <v>0.6</v>
      </c>
      <c r="AD72" s="11">
        <v>0.6</v>
      </c>
      <c r="AE72" s="11">
        <v>0.7</v>
      </c>
      <c r="AF72" s="11">
        <v>0.7</v>
      </c>
      <c r="AG72" s="11">
        <v>0.8</v>
      </c>
      <c r="AH72" s="11">
        <v>1.2</v>
      </c>
      <c r="AI72" s="11">
        <v>1.4</v>
      </c>
      <c r="AJ72" s="11">
        <v>1.6</v>
      </c>
      <c r="AK72" s="11">
        <v>1.9</v>
      </c>
      <c r="AL72" s="11">
        <v>2.2000000000000002</v>
      </c>
      <c r="AM72" s="11">
        <v>2.7</v>
      </c>
      <c r="AN72" s="11">
        <v>3</v>
      </c>
      <c r="AO72" s="11">
        <v>3.3</v>
      </c>
      <c r="AP72" s="11">
        <v>2.8</v>
      </c>
      <c r="AQ72" s="11">
        <v>3.1</v>
      </c>
      <c r="AR72" s="11">
        <v>3.2</v>
      </c>
    </row>
    <row r="73" spans="1:44" s="10" customFormat="1" x14ac:dyDescent="0.25">
      <c r="A73" s="32">
        <v>65</v>
      </c>
      <c r="B73" s="10" t="s">
        <v>1445</v>
      </c>
      <c r="C73" s="10" t="s">
        <v>1444</v>
      </c>
      <c r="D73" s="11">
        <v>0.6</v>
      </c>
      <c r="E73" s="11">
        <v>0.6</v>
      </c>
      <c r="F73" s="11">
        <v>0.6</v>
      </c>
      <c r="G73" s="11">
        <v>0.6</v>
      </c>
      <c r="H73" s="11">
        <v>0.5</v>
      </c>
      <c r="I73" s="11">
        <v>0.5</v>
      </c>
      <c r="J73" s="11">
        <v>0.6</v>
      </c>
      <c r="K73" s="11">
        <v>0.6</v>
      </c>
      <c r="L73" s="11">
        <v>0.6</v>
      </c>
      <c r="M73" s="11">
        <v>0.6</v>
      </c>
      <c r="N73" s="11">
        <v>0.7</v>
      </c>
      <c r="O73" s="11">
        <v>0.7</v>
      </c>
      <c r="P73" s="11">
        <v>0.7</v>
      </c>
      <c r="Q73" s="11">
        <v>0.8</v>
      </c>
      <c r="R73" s="11">
        <v>1</v>
      </c>
      <c r="S73" s="11">
        <v>1.1000000000000001</v>
      </c>
      <c r="T73" s="11">
        <v>1.2</v>
      </c>
      <c r="U73" s="11">
        <v>1.4</v>
      </c>
      <c r="V73" s="11">
        <v>1.7</v>
      </c>
      <c r="W73" s="11">
        <v>2</v>
      </c>
      <c r="X73" s="11">
        <v>2.2000000000000002</v>
      </c>
      <c r="Y73" s="11">
        <v>2.4</v>
      </c>
      <c r="Z73" s="11">
        <v>2.7</v>
      </c>
      <c r="AA73" s="11">
        <v>3</v>
      </c>
      <c r="AB73" s="11">
        <v>3.3</v>
      </c>
      <c r="AC73" s="11">
        <v>3.6</v>
      </c>
      <c r="AD73" s="11">
        <v>3.9</v>
      </c>
      <c r="AE73" s="11">
        <v>4.4000000000000004</v>
      </c>
      <c r="AF73" s="11">
        <v>4.9000000000000004</v>
      </c>
      <c r="AG73" s="11">
        <v>5.5</v>
      </c>
      <c r="AH73" s="11">
        <v>6.2</v>
      </c>
      <c r="AI73" s="11">
        <v>6.9</v>
      </c>
      <c r="AJ73" s="11">
        <v>7.5</v>
      </c>
      <c r="AK73" s="11">
        <v>8.4</v>
      </c>
      <c r="AL73" s="11">
        <v>9.5</v>
      </c>
      <c r="AM73" s="11">
        <v>10.6</v>
      </c>
      <c r="AN73" s="11">
        <v>11.6</v>
      </c>
      <c r="AO73" s="11">
        <v>13.3</v>
      </c>
      <c r="AP73" s="11">
        <v>15.7</v>
      </c>
      <c r="AQ73" s="11">
        <v>18.8</v>
      </c>
      <c r="AR73" s="11">
        <v>22.1</v>
      </c>
    </row>
    <row r="74" spans="1:44" s="10" customFormat="1" x14ac:dyDescent="0.25">
      <c r="A74" s="32">
        <v>66</v>
      </c>
      <c r="B74" s="10" t="s">
        <v>1443</v>
      </c>
      <c r="C74" s="10" t="s">
        <v>1442</v>
      </c>
      <c r="D74" s="11">
        <v>0.5</v>
      </c>
      <c r="E74" s="11">
        <v>0.6</v>
      </c>
      <c r="F74" s="11">
        <v>0.6</v>
      </c>
      <c r="G74" s="11">
        <v>0.5</v>
      </c>
      <c r="H74" s="11">
        <v>0.5</v>
      </c>
      <c r="I74" s="11">
        <v>0.5</v>
      </c>
      <c r="J74" s="11">
        <v>0.5</v>
      </c>
      <c r="K74" s="11">
        <v>0.5</v>
      </c>
      <c r="L74" s="11">
        <v>0.6</v>
      </c>
      <c r="M74" s="11">
        <v>0.6</v>
      </c>
      <c r="N74" s="11">
        <v>0.6</v>
      </c>
      <c r="O74" s="11">
        <v>0.7</v>
      </c>
      <c r="P74" s="11">
        <v>0.7</v>
      </c>
      <c r="Q74" s="11">
        <v>0.8</v>
      </c>
      <c r="R74" s="11">
        <v>0.9</v>
      </c>
      <c r="S74" s="11">
        <v>1</v>
      </c>
      <c r="T74" s="11">
        <v>1.1000000000000001</v>
      </c>
      <c r="U74" s="11">
        <v>1.3</v>
      </c>
      <c r="V74" s="11">
        <v>1.6</v>
      </c>
      <c r="W74" s="11">
        <v>1.9</v>
      </c>
      <c r="X74" s="11">
        <v>2</v>
      </c>
      <c r="Y74" s="11">
        <v>2.2999999999999998</v>
      </c>
      <c r="Z74" s="11">
        <v>2.5</v>
      </c>
      <c r="AA74" s="11">
        <v>2.9</v>
      </c>
      <c r="AB74" s="11">
        <v>3.1</v>
      </c>
      <c r="AC74" s="11">
        <v>3.4</v>
      </c>
      <c r="AD74" s="11">
        <v>3.7</v>
      </c>
      <c r="AE74" s="11">
        <v>4.0999999999999996</v>
      </c>
      <c r="AF74" s="11">
        <v>4.5999999999999996</v>
      </c>
      <c r="AG74" s="11">
        <v>5.3</v>
      </c>
      <c r="AH74" s="11">
        <v>5.9</v>
      </c>
      <c r="AI74" s="11">
        <v>6.3</v>
      </c>
      <c r="AJ74" s="11">
        <v>6.8</v>
      </c>
      <c r="AK74" s="11">
        <v>7.5</v>
      </c>
      <c r="AL74" s="11">
        <v>8.3000000000000007</v>
      </c>
      <c r="AM74" s="11">
        <v>9.1</v>
      </c>
      <c r="AN74" s="11">
        <v>10</v>
      </c>
      <c r="AO74" s="11">
        <v>11.3</v>
      </c>
      <c r="AP74" s="11">
        <v>13.2</v>
      </c>
      <c r="AQ74" s="11">
        <v>15.7</v>
      </c>
      <c r="AR74" s="11">
        <v>18.3</v>
      </c>
    </row>
    <row r="75" spans="1:44" s="10" customFormat="1" x14ac:dyDescent="0.25">
      <c r="A75" s="32">
        <v>67</v>
      </c>
      <c r="B75" s="10" t="s">
        <v>1441</v>
      </c>
      <c r="C75" s="10" t="s">
        <v>1440</v>
      </c>
      <c r="D75" s="11">
        <v>0</v>
      </c>
      <c r="E75" s="11">
        <v>0</v>
      </c>
      <c r="F75" s="11">
        <v>0</v>
      </c>
      <c r="G75" s="11">
        <v>0</v>
      </c>
      <c r="H75" s="11">
        <v>0</v>
      </c>
      <c r="I75" s="11">
        <v>0</v>
      </c>
      <c r="J75" s="11">
        <v>0</v>
      </c>
      <c r="K75" s="11">
        <v>0</v>
      </c>
      <c r="L75" s="11">
        <v>0</v>
      </c>
      <c r="M75" s="11">
        <v>0</v>
      </c>
      <c r="N75" s="11">
        <v>0</v>
      </c>
      <c r="O75" s="11">
        <v>0</v>
      </c>
      <c r="P75" s="11">
        <v>0</v>
      </c>
      <c r="Q75" s="11">
        <v>0</v>
      </c>
      <c r="R75" s="11">
        <v>0</v>
      </c>
      <c r="S75" s="11">
        <v>0.1</v>
      </c>
      <c r="T75" s="11">
        <v>0.1</v>
      </c>
      <c r="U75" s="11">
        <v>0.1</v>
      </c>
      <c r="V75" s="11">
        <v>0.1</v>
      </c>
      <c r="W75" s="11">
        <v>0.1</v>
      </c>
      <c r="X75" s="11">
        <v>0.1</v>
      </c>
      <c r="Y75" s="11">
        <v>0.1</v>
      </c>
      <c r="Z75" s="11">
        <v>0.1</v>
      </c>
      <c r="AA75" s="11">
        <v>0.2</v>
      </c>
      <c r="AB75" s="11">
        <v>0.2</v>
      </c>
      <c r="AC75" s="11">
        <v>0.2</v>
      </c>
      <c r="AD75" s="11">
        <v>0.2</v>
      </c>
      <c r="AE75" s="11">
        <v>0.2</v>
      </c>
      <c r="AF75" s="11">
        <v>0.2</v>
      </c>
      <c r="AG75" s="11">
        <v>0.3</v>
      </c>
      <c r="AH75" s="11">
        <v>0.3</v>
      </c>
      <c r="AI75" s="11">
        <v>0.6</v>
      </c>
      <c r="AJ75" s="11">
        <v>0.7</v>
      </c>
      <c r="AK75" s="11">
        <v>0.9</v>
      </c>
      <c r="AL75" s="11">
        <v>1.1000000000000001</v>
      </c>
      <c r="AM75" s="11">
        <v>1.5</v>
      </c>
      <c r="AN75" s="11">
        <v>1.6</v>
      </c>
      <c r="AO75" s="11">
        <v>2</v>
      </c>
      <c r="AP75" s="11">
        <v>2.4</v>
      </c>
      <c r="AQ75" s="11">
        <v>3</v>
      </c>
      <c r="AR75" s="11">
        <v>3.8</v>
      </c>
    </row>
    <row r="76" spans="1:44" s="8" customFormat="1" x14ac:dyDescent="0.25">
      <c r="A76" s="35">
        <v>68</v>
      </c>
      <c r="B76" s="8" t="s">
        <v>1439</v>
      </c>
      <c r="C76" s="8" t="s">
        <v>1438</v>
      </c>
      <c r="D76" s="9">
        <v>2.4</v>
      </c>
      <c r="E76" s="9">
        <v>2.1</v>
      </c>
      <c r="F76" s="9">
        <v>1.8</v>
      </c>
      <c r="G76" s="9">
        <v>1.4</v>
      </c>
      <c r="H76" s="9">
        <v>1.3</v>
      </c>
      <c r="I76" s="9">
        <v>1.5</v>
      </c>
      <c r="J76" s="9">
        <v>1.5</v>
      </c>
      <c r="K76" s="9">
        <v>1.7</v>
      </c>
      <c r="L76" s="9">
        <v>1.8</v>
      </c>
      <c r="M76" s="9">
        <v>1.7</v>
      </c>
      <c r="N76" s="9">
        <v>1.8</v>
      </c>
      <c r="O76" s="9">
        <v>1.9</v>
      </c>
      <c r="P76" s="9">
        <v>2.2000000000000002</v>
      </c>
      <c r="Q76" s="9">
        <v>2.6</v>
      </c>
      <c r="R76" s="9">
        <v>3.2</v>
      </c>
      <c r="S76" s="9">
        <v>3.5</v>
      </c>
      <c r="T76" s="9">
        <v>3.8</v>
      </c>
      <c r="U76" s="9">
        <v>4.7</v>
      </c>
      <c r="V76" s="9">
        <v>4.9000000000000004</v>
      </c>
      <c r="W76" s="9">
        <v>5.2</v>
      </c>
      <c r="X76" s="9">
        <v>5.3</v>
      </c>
      <c r="Y76" s="9">
        <v>5.4</v>
      </c>
      <c r="Z76" s="9">
        <v>6</v>
      </c>
      <c r="AA76" s="9">
        <v>6.3</v>
      </c>
      <c r="AB76" s="9">
        <v>6.8</v>
      </c>
      <c r="AC76" s="9">
        <v>6.8</v>
      </c>
      <c r="AD76" s="9">
        <v>7.1</v>
      </c>
      <c r="AE76" s="9">
        <v>7.6</v>
      </c>
      <c r="AF76" s="9">
        <v>8</v>
      </c>
      <c r="AG76" s="9">
        <v>8.1</v>
      </c>
      <c r="AH76" s="9">
        <v>8.6999999999999993</v>
      </c>
      <c r="AI76" s="9">
        <v>9.1999999999999993</v>
      </c>
      <c r="AJ76" s="9">
        <v>9.6</v>
      </c>
      <c r="AK76" s="9">
        <v>10.1</v>
      </c>
      <c r="AL76" s="9">
        <v>10.6</v>
      </c>
      <c r="AM76" s="9">
        <v>11.4</v>
      </c>
      <c r="AN76" s="9">
        <v>12.1</v>
      </c>
      <c r="AO76" s="9">
        <v>13.1</v>
      </c>
      <c r="AP76" s="9">
        <v>14.3</v>
      </c>
      <c r="AQ76" s="9">
        <v>15.9</v>
      </c>
      <c r="AR76" s="9">
        <v>18</v>
      </c>
    </row>
    <row r="77" spans="1:44" s="10" customFormat="1" x14ac:dyDescent="0.25">
      <c r="A77" s="32">
        <v>69</v>
      </c>
      <c r="B77" s="10" t="s">
        <v>1437</v>
      </c>
      <c r="C77" s="10" t="s">
        <v>1436</v>
      </c>
      <c r="D77" s="11">
        <v>0.8</v>
      </c>
      <c r="E77" s="11">
        <v>0.6</v>
      </c>
      <c r="F77" s="11">
        <v>0.5</v>
      </c>
      <c r="G77" s="11">
        <v>0.4</v>
      </c>
      <c r="H77" s="11">
        <v>0.4</v>
      </c>
      <c r="I77" s="11">
        <v>0.5</v>
      </c>
      <c r="J77" s="11">
        <v>0.5</v>
      </c>
      <c r="K77" s="11">
        <v>0.5</v>
      </c>
      <c r="L77" s="11">
        <v>0.6</v>
      </c>
      <c r="M77" s="11">
        <v>0.5</v>
      </c>
      <c r="N77" s="11">
        <v>0.6</v>
      </c>
      <c r="O77" s="11">
        <v>0.7</v>
      </c>
      <c r="P77" s="11">
        <v>0.8</v>
      </c>
      <c r="Q77" s="11">
        <v>0.6</v>
      </c>
      <c r="R77" s="11">
        <v>0.6</v>
      </c>
      <c r="S77" s="11">
        <v>0.7</v>
      </c>
      <c r="T77" s="11">
        <v>1</v>
      </c>
      <c r="U77" s="11">
        <v>1.7</v>
      </c>
      <c r="V77" s="11">
        <v>2</v>
      </c>
      <c r="W77" s="11">
        <v>2.2999999999999998</v>
      </c>
      <c r="X77" s="11">
        <v>2.5</v>
      </c>
      <c r="Y77" s="11">
        <v>2.6</v>
      </c>
      <c r="Z77" s="11">
        <v>3</v>
      </c>
      <c r="AA77" s="11">
        <v>3.2</v>
      </c>
      <c r="AB77" s="11">
        <v>3.7</v>
      </c>
      <c r="AC77" s="11">
        <v>3.8</v>
      </c>
      <c r="AD77" s="11">
        <v>4.2</v>
      </c>
      <c r="AE77" s="11">
        <v>4.5</v>
      </c>
      <c r="AF77" s="11">
        <v>4.9000000000000004</v>
      </c>
      <c r="AG77" s="11">
        <v>5.0999999999999996</v>
      </c>
      <c r="AH77" s="11">
        <v>5.5</v>
      </c>
      <c r="AI77" s="11">
        <v>5.8</v>
      </c>
      <c r="AJ77" s="11">
        <v>6.2</v>
      </c>
      <c r="AK77" s="11">
        <v>6.6</v>
      </c>
      <c r="AL77" s="11">
        <v>7</v>
      </c>
      <c r="AM77" s="11">
        <v>7.5</v>
      </c>
      <c r="AN77" s="11">
        <v>8</v>
      </c>
      <c r="AO77" s="11">
        <v>8.6</v>
      </c>
      <c r="AP77" s="11">
        <v>9.4</v>
      </c>
      <c r="AQ77" s="11">
        <v>10.3</v>
      </c>
      <c r="AR77" s="11">
        <v>11.5</v>
      </c>
    </row>
    <row r="78" spans="1:44" s="10" customFormat="1" x14ac:dyDescent="0.25">
      <c r="A78" s="32">
        <v>70</v>
      </c>
      <c r="B78" s="10" t="s">
        <v>1435</v>
      </c>
      <c r="C78" s="10" t="s">
        <v>1434</v>
      </c>
      <c r="D78" s="11">
        <v>0.7</v>
      </c>
      <c r="E78" s="11">
        <v>0.6</v>
      </c>
      <c r="F78" s="11">
        <v>0.5</v>
      </c>
      <c r="G78" s="11">
        <v>0.4</v>
      </c>
      <c r="H78" s="11">
        <v>0.4</v>
      </c>
      <c r="I78" s="11">
        <v>0.4</v>
      </c>
      <c r="J78" s="11">
        <v>0.4</v>
      </c>
      <c r="K78" s="11">
        <v>0.5</v>
      </c>
      <c r="L78" s="11">
        <v>0.5</v>
      </c>
      <c r="M78" s="11">
        <v>0.5</v>
      </c>
      <c r="N78" s="11">
        <v>0.6</v>
      </c>
      <c r="O78" s="11">
        <v>0.6</v>
      </c>
      <c r="P78" s="11">
        <v>0.7</v>
      </c>
      <c r="Q78" s="11">
        <v>0.6</v>
      </c>
      <c r="R78" s="11">
        <v>0.5</v>
      </c>
      <c r="S78" s="11">
        <v>0.6</v>
      </c>
      <c r="T78" s="11">
        <v>0.9</v>
      </c>
      <c r="U78" s="11">
        <v>1.6</v>
      </c>
      <c r="V78" s="11">
        <v>1.8</v>
      </c>
      <c r="W78" s="11">
        <v>2</v>
      </c>
      <c r="X78" s="11">
        <v>2.2000000000000002</v>
      </c>
      <c r="Y78" s="11">
        <v>2.2999999999999998</v>
      </c>
      <c r="Z78" s="11">
        <v>2.7</v>
      </c>
      <c r="AA78" s="11">
        <v>2.8</v>
      </c>
      <c r="AB78" s="11">
        <v>3.2</v>
      </c>
      <c r="AC78" s="11">
        <v>3.3</v>
      </c>
      <c r="AD78" s="11">
        <v>3.6</v>
      </c>
      <c r="AE78" s="11">
        <v>4</v>
      </c>
      <c r="AF78" s="11">
        <v>4.3</v>
      </c>
      <c r="AG78" s="11">
        <v>4.4000000000000004</v>
      </c>
      <c r="AH78" s="11">
        <v>4.8</v>
      </c>
      <c r="AI78" s="11">
        <v>5.0999999999999996</v>
      </c>
      <c r="AJ78" s="11">
        <v>5.4</v>
      </c>
      <c r="AK78" s="11">
        <v>5.8</v>
      </c>
      <c r="AL78" s="11">
        <v>6.2</v>
      </c>
      <c r="AM78" s="11">
        <v>6.6</v>
      </c>
      <c r="AN78" s="11">
        <v>7</v>
      </c>
      <c r="AO78" s="11">
        <v>7.6</v>
      </c>
      <c r="AP78" s="11">
        <v>8.1999999999999993</v>
      </c>
      <c r="AQ78" s="11">
        <v>9.1</v>
      </c>
      <c r="AR78" s="11">
        <v>10.1</v>
      </c>
    </row>
    <row r="79" spans="1:44" s="10" customFormat="1" x14ac:dyDescent="0.25">
      <c r="A79" s="32">
        <v>71</v>
      </c>
      <c r="B79" s="10" t="s">
        <v>1433</v>
      </c>
      <c r="C79" s="10" t="s">
        <v>1432</v>
      </c>
      <c r="D79" s="11">
        <v>0.1</v>
      </c>
      <c r="E79" s="11">
        <v>0.1</v>
      </c>
      <c r="F79" s="11">
        <v>0.1</v>
      </c>
      <c r="G79" s="11">
        <v>0</v>
      </c>
      <c r="H79" s="11">
        <v>0</v>
      </c>
      <c r="I79" s="11">
        <v>0.1</v>
      </c>
      <c r="J79" s="11">
        <v>0.1</v>
      </c>
      <c r="K79" s="11">
        <v>0.1</v>
      </c>
      <c r="L79" s="11">
        <v>0.1</v>
      </c>
      <c r="M79" s="11">
        <v>0.1</v>
      </c>
      <c r="N79" s="11">
        <v>0.1</v>
      </c>
      <c r="O79" s="11">
        <v>0.1</v>
      </c>
      <c r="P79" s="11">
        <v>0.1</v>
      </c>
      <c r="Q79" s="11">
        <v>0.1</v>
      </c>
      <c r="R79" s="11">
        <v>0.1</v>
      </c>
      <c r="S79" s="11">
        <v>0.1</v>
      </c>
      <c r="T79" s="11">
        <v>0.1</v>
      </c>
      <c r="U79" s="11">
        <v>0.2</v>
      </c>
      <c r="V79" s="11">
        <v>0.2</v>
      </c>
      <c r="W79" s="11">
        <v>0.2</v>
      </c>
      <c r="X79" s="11">
        <v>0.3</v>
      </c>
      <c r="Y79" s="11">
        <v>0.3</v>
      </c>
      <c r="Z79" s="11">
        <v>0.4</v>
      </c>
      <c r="AA79" s="11">
        <v>0.4</v>
      </c>
      <c r="AB79" s="11">
        <v>0.5</v>
      </c>
      <c r="AC79" s="11">
        <v>0.5</v>
      </c>
      <c r="AD79" s="11">
        <v>0.5</v>
      </c>
      <c r="AE79" s="11">
        <v>0.6</v>
      </c>
      <c r="AF79" s="11">
        <v>0.6</v>
      </c>
      <c r="AG79" s="11">
        <v>0.6</v>
      </c>
      <c r="AH79" s="11">
        <v>0.7</v>
      </c>
      <c r="AI79" s="11">
        <v>0.7</v>
      </c>
      <c r="AJ79" s="11">
        <v>0.7</v>
      </c>
      <c r="AK79" s="11">
        <v>0.8</v>
      </c>
      <c r="AL79" s="11">
        <v>0.8</v>
      </c>
      <c r="AM79" s="11">
        <v>0.9</v>
      </c>
      <c r="AN79" s="11">
        <v>1</v>
      </c>
      <c r="AO79" s="11">
        <v>1.1000000000000001</v>
      </c>
      <c r="AP79" s="11">
        <v>1.1000000000000001</v>
      </c>
      <c r="AQ79" s="11">
        <v>1.2</v>
      </c>
      <c r="AR79" s="11">
        <v>1.4</v>
      </c>
    </row>
    <row r="80" spans="1:44" s="10" customFormat="1" x14ac:dyDescent="0.25">
      <c r="A80" s="32">
        <v>72</v>
      </c>
      <c r="B80" s="10" t="s">
        <v>1431</v>
      </c>
      <c r="C80" s="10" t="s">
        <v>1430</v>
      </c>
      <c r="D80" s="11">
        <v>1.6</v>
      </c>
      <c r="E80" s="11">
        <v>1.5</v>
      </c>
      <c r="F80" s="11">
        <v>1.2</v>
      </c>
      <c r="G80" s="11">
        <v>1</v>
      </c>
      <c r="H80" s="11">
        <v>0.9</v>
      </c>
      <c r="I80" s="11">
        <v>1</v>
      </c>
      <c r="J80" s="11">
        <v>1</v>
      </c>
      <c r="K80" s="11">
        <v>1.1000000000000001</v>
      </c>
      <c r="L80" s="11">
        <v>1.2</v>
      </c>
      <c r="M80" s="11">
        <v>1.2</v>
      </c>
      <c r="N80" s="11">
        <v>1.2</v>
      </c>
      <c r="O80" s="11">
        <v>1.3</v>
      </c>
      <c r="P80" s="11">
        <v>1.4</v>
      </c>
      <c r="Q80" s="11">
        <v>1.9</v>
      </c>
      <c r="R80" s="11">
        <v>2.7</v>
      </c>
      <c r="S80" s="11">
        <v>2.8</v>
      </c>
      <c r="T80" s="11">
        <v>2.8</v>
      </c>
      <c r="U80" s="11">
        <v>2.9</v>
      </c>
      <c r="V80" s="11">
        <v>2.9</v>
      </c>
      <c r="W80" s="11">
        <v>3</v>
      </c>
      <c r="X80" s="11">
        <v>2.9</v>
      </c>
      <c r="Y80" s="11">
        <v>2.8</v>
      </c>
      <c r="Z80" s="11">
        <v>3</v>
      </c>
      <c r="AA80" s="11">
        <v>3.1</v>
      </c>
      <c r="AB80" s="11">
        <v>3.1</v>
      </c>
      <c r="AC80" s="11">
        <v>3</v>
      </c>
      <c r="AD80" s="11">
        <v>3</v>
      </c>
      <c r="AE80" s="11">
        <v>3.1</v>
      </c>
      <c r="AF80" s="11">
        <v>3.2</v>
      </c>
      <c r="AG80" s="11">
        <v>3.1</v>
      </c>
      <c r="AH80" s="11">
        <v>3.2</v>
      </c>
      <c r="AI80" s="11">
        <v>3.4</v>
      </c>
      <c r="AJ80" s="11">
        <v>3.4</v>
      </c>
      <c r="AK80" s="11">
        <v>3.6</v>
      </c>
      <c r="AL80" s="11">
        <v>3.6</v>
      </c>
      <c r="AM80" s="11">
        <v>3.8</v>
      </c>
      <c r="AN80" s="11">
        <v>4.0999999999999996</v>
      </c>
      <c r="AO80" s="11">
        <v>4.4000000000000004</v>
      </c>
      <c r="AP80" s="11">
        <v>4.9000000000000004</v>
      </c>
      <c r="AQ80" s="11">
        <v>5.6</v>
      </c>
      <c r="AR80" s="11">
        <v>6.5</v>
      </c>
    </row>
    <row r="81" spans="1:44" s="10" customFormat="1" x14ac:dyDescent="0.25">
      <c r="A81" s="32">
        <v>73</v>
      </c>
      <c r="B81" s="10" t="s">
        <v>1429</v>
      </c>
      <c r="C81" s="10" t="s">
        <v>1428</v>
      </c>
      <c r="D81" s="11">
        <v>1.6</v>
      </c>
      <c r="E81" s="11">
        <v>1.5</v>
      </c>
      <c r="F81" s="11">
        <v>1.2</v>
      </c>
      <c r="G81" s="11">
        <v>1</v>
      </c>
      <c r="H81" s="11">
        <v>0.9</v>
      </c>
      <c r="I81" s="11">
        <v>1</v>
      </c>
      <c r="J81" s="11">
        <v>1</v>
      </c>
      <c r="K81" s="11">
        <v>1.1000000000000001</v>
      </c>
      <c r="L81" s="11">
        <v>1.2</v>
      </c>
      <c r="M81" s="11">
        <v>1.2</v>
      </c>
      <c r="N81" s="11">
        <v>1.2</v>
      </c>
      <c r="O81" s="11">
        <v>1.2</v>
      </c>
      <c r="P81" s="11">
        <v>1.4</v>
      </c>
      <c r="Q81" s="11">
        <v>1.9</v>
      </c>
      <c r="R81" s="11">
        <v>2.6</v>
      </c>
      <c r="S81" s="11">
        <v>2.8</v>
      </c>
      <c r="T81" s="11">
        <v>2.8</v>
      </c>
      <c r="U81" s="11">
        <v>2.8</v>
      </c>
      <c r="V81" s="11">
        <v>2.8</v>
      </c>
      <c r="W81" s="11">
        <v>2.9</v>
      </c>
      <c r="X81" s="11">
        <v>2.8</v>
      </c>
      <c r="Y81" s="11">
        <v>2.7</v>
      </c>
      <c r="Z81" s="11">
        <v>2.8</v>
      </c>
      <c r="AA81" s="11">
        <v>2.8</v>
      </c>
      <c r="AB81" s="11">
        <v>2.8</v>
      </c>
      <c r="AC81" s="11">
        <v>2.7</v>
      </c>
      <c r="AD81" s="11">
        <v>2.6</v>
      </c>
      <c r="AE81" s="11">
        <v>2.7</v>
      </c>
      <c r="AF81" s="11">
        <v>2.7</v>
      </c>
      <c r="AG81" s="11">
        <v>2.6</v>
      </c>
      <c r="AH81" s="11">
        <v>2.6</v>
      </c>
      <c r="AI81" s="11">
        <v>2.7</v>
      </c>
      <c r="AJ81" s="11">
        <v>2.6</v>
      </c>
      <c r="AK81" s="11">
        <v>2.7</v>
      </c>
      <c r="AL81" s="11">
        <v>2.7</v>
      </c>
      <c r="AM81" s="11">
        <v>2.7</v>
      </c>
      <c r="AN81" s="11">
        <v>2.8</v>
      </c>
      <c r="AO81" s="11">
        <v>3</v>
      </c>
      <c r="AP81" s="11">
        <v>3.1</v>
      </c>
      <c r="AQ81" s="11">
        <v>3.3</v>
      </c>
      <c r="AR81" s="11">
        <v>3.6</v>
      </c>
    </row>
    <row r="82" spans="1:44" s="10" customFormat="1" x14ac:dyDescent="0.25">
      <c r="A82" s="32">
        <v>74</v>
      </c>
      <c r="B82" s="10" t="s">
        <v>1427</v>
      </c>
      <c r="C82" s="10" t="s">
        <v>1426</v>
      </c>
      <c r="D82" s="11">
        <v>0</v>
      </c>
      <c r="E82" s="11">
        <v>0</v>
      </c>
      <c r="F82" s="11">
        <v>0</v>
      </c>
      <c r="G82" s="11">
        <v>0</v>
      </c>
      <c r="H82" s="11">
        <v>0</v>
      </c>
      <c r="I82" s="11">
        <v>0</v>
      </c>
      <c r="J82" s="11">
        <v>0</v>
      </c>
      <c r="K82" s="11">
        <v>0</v>
      </c>
      <c r="L82" s="11">
        <v>0</v>
      </c>
      <c r="M82" s="11">
        <v>0</v>
      </c>
      <c r="N82" s="11">
        <v>0</v>
      </c>
      <c r="O82" s="11">
        <v>0</v>
      </c>
      <c r="P82" s="11">
        <v>0</v>
      </c>
      <c r="Q82" s="11">
        <v>0</v>
      </c>
      <c r="R82" s="11">
        <v>0</v>
      </c>
      <c r="S82" s="11">
        <v>0</v>
      </c>
      <c r="T82" s="11">
        <v>0.1</v>
      </c>
      <c r="U82" s="11">
        <v>0.1</v>
      </c>
      <c r="V82" s="11">
        <v>0.1</v>
      </c>
      <c r="W82" s="11">
        <v>0.1</v>
      </c>
      <c r="X82" s="11">
        <v>0.1</v>
      </c>
      <c r="Y82" s="11">
        <v>0.1</v>
      </c>
      <c r="Z82" s="11">
        <v>0.2</v>
      </c>
      <c r="AA82" s="11">
        <v>0.2</v>
      </c>
      <c r="AB82" s="11">
        <v>0.3</v>
      </c>
      <c r="AC82" s="11">
        <v>0.3</v>
      </c>
      <c r="AD82" s="11">
        <v>0.4</v>
      </c>
      <c r="AE82" s="11">
        <v>0.4</v>
      </c>
      <c r="AF82" s="11">
        <v>0.4</v>
      </c>
      <c r="AG82" s="11">
        <v>0.5</v>
      </c>
      <c r="AH82" s="11">
        <v>0.6</v>
      </c>
      <c r="AI82" s="11">
        <v>0.7</v>
      </c>
      <c r="AJ82" s="11">
        <v>0.8</v>
      </c>
      <c r="AK82" s="11">
        <v>0.9</v>
      </c>
      <c r="AL82" s="11">
        <v>0.9</v>
      </c>
      <c r="AM82" s="11">
        <v>1.1000000000000001</v>
      </c>
      <c r="AN82" s="11">
        <v>1.3</v>
      </c>
      <c r="AO82" s="11">
        <v>1.5</v>
      </c>
      <c r="AP82" s="11">
        <v>1.8</v>
      </c>
      <c r="AQ82" s="11">
        <v>2.2000000000000002</v>
      </c>
      <c r="AR82" s="11">
        <v>2.8</v>
      </c>
    </row>
    <row r="83" spans="1:44" s="10" customFormat="1" x14ac:dyDescent="0.25">
      <c r="A83" s="32">
        <v>75</v>
      </c>
      <c r="B83" s="10" t="s">
        <v>1425</v>
      </c>
      <c r="C83" s="10" t="s">
        <v>1424</v>
      </c>
      <c r="D83" s="11">
        <v>0</v>
      </c>
      <c r="E83" s="11">
        <v>0</v>
      </c>
      <c r="F83" s="11">
        <v>0</v>
      </c>
      <c r="G83" s="11">
        <v>0</v>
      </c>
      <c r="H83" s="11">
        <v>0</v>
      </c>
      <c r="I83" s="11">
        <v>0</v>
      </c>
      <c r="J83" s="11">
        <v>0</v>
      </c>
      <c r="K83" s="11">
        <v>0</v>
      </c>
      <c r="L83" s="11">
        <v>0</v>
      </c>
      <c r="M83" s="11">
        <v>0</v>
      </c>
      <c r="N83" s="11">
        <v>0</v>
      </c>
      <c r="O83" s="11">
        <v>0</v>
      </c>
      <c r="P83" s="11">
        <v>0</v>
      </c>
      <c r="Q83" s="11">
        <v>0</v>
      </c>
      <c r="R83" s="11">
        <v>0</v>
      </c>
      <c r="S83" s="11">
        <v>0</v>
      </c>
      <c r="T83" s="11">
        <v>0</v>
      </c>
      <c r="U83" s="11">
        <v>0</v>
      </c>
      <c r="V83" s="11">
        <v>0</v>
      </c>
      <c r="W83" s="11">
        <v>0</v>
      </c>
      <c r="X83" s="11">
        <v>0</v>
      </c>
      <c r="Y83" s="11">
        <v>0</v>
      </c>
      <c r="Z83" s="11">
        <v>0</v>
      </c>
      <c r="AA83" s="11">
        <v>0</v>
      </c>
      <c r="AB83" s="11">
        <v>0</v>
      </c>
      <c r="AC83" s="11">
        <v>0</v>
      </c>
      <c r="AD83" s="11">
        <v>0</v>
      </c>
      <c r="AE83" s="11">
        <v>0</v>
      </c>
      <c r="AF83" s="11">
        <v>0</v>
      </c>
      <c r="AG83" s="11">
        <v>0</v>
      </c>
      <c r="AH83" s="11">
        <v>0</v>
      </c>
      <c r="AI83" s="11">
        <v>0</v>
      </c>
      <c r="AJ83" s="11">
        <v>0</v>
      </c>
      <c r="AK83" s="11">
        <v>0</v>
      </c>
      <c r="AL83" s="11">
        <v>0</v>
      </c>
      <c r="AM83" s="11">
        <v>0</v>
      </c>
      <c r="AN83" s="11">
        <v>0</v>
      </c>
      <c r="AO83" s="11">
        <v>0</v>
      </c>
      <c r="AP83" s="11">
        <v>0</v>
      </c>
      <c r="AQ83" s="11">
        <v>0</v>
      </c>
      <c r="AR83" s="11">
        <v>0</v>
      </c>
    </row>
    <row r="84" spans="1:44" s="8" customFormat="1" x14ac:dyDescent="0.25">
      <c r="A84" s="35">
        <v>76</v>
      </c>
      <c r="B84" s="8" t="s">
        <v>1423</v>
      </c>
      <c r="C84" s="8" t="s">
        <v>1422</v>
      </c>
      <c r="D84" s="9">
        <v>1.6</v>
      </c>
      <c r="E84" s="9">
        <v>1.5</v>
      </c>
      <c r="F84" s="9">
        <v>1.4</v>
      </c>
      <c r="G84" s="9">
        <v>1.1000000000000001</v>
      </c>
      <c r="H84" s="9">
        <v>1</v>
      </c>
      <c r="I84" s="9">
        <v>1.1000000000000001</v>
      </c>
      <c r="J84" s="9">
        <v>1.2</v>
      </c>
      <c r="K84" s="9">
        <v>1.3</v>
      </c>
      <c r="L84" s="9">
        <v>1.5</v>
      </c>
      <c r="M84" s="9">
        <v>1.4</v>
      </c>
      <c r="N84" s="9">
        <v>1.5</v>
      </c>
      <c r="O84" s="9">
        <v>1.6</v>
      </c>
      <c r="P84" s="9">
        <v>1.7</v>
      </c>
      <c r="Q84" s="9">
        <v>2</v>
      </c>
      <c r="R84" s="9">
        <v>2.2999999999999998</v>
      </c>
      <c r="S84" s="9">
        <v>2.6</v>
      </c>
      <c r="T84" s="9">
        <v>2.8</v>
      </c>
      <c r="U84" s="9">
        <v>3.5</v>
      </c>
      <c r="V84" s="9">
        <v>3.6</v>
      </c>
      <c r="W84" s="9">
        <v>3.6</v>
      </c>
      <c r="X84" s="9">
        <v>3.6</v>
      </c>
      <c r="Y84" s="9">
        <v>3.6</v>
      </c>
      <c r="Z84" s="9">
        <v>3.8</v>
      </c>
      <c r="AA84" s="9">
        <v>4</v>
      </c>
      <c r="AB84" s="9">
        <v>4.2</v>
      </c>
      <c r="AC84" s="9">
        <v>4.5</v>
      </c>
      <c r="AD84" s="9">
        <v>4.8</v>
      </c>
      <c r="AE84" s="9">
        <v>5.2</v>
      </c>
      <c r="AF84" s="9">
        <v>5.2</v>
      </c>
      <c r="AG84" s="9">
        <v>5.4</v>
      </c>
      <c r="AH84" s="9">
        <v>5.9</v>
      </c>
      <c r="AI84" s="9">
        <v>6.5</v>
      </c>
      <c r="AJ84" s="9">
        <v>6.9</v>
      </c>
      <c r="AK84" s="9">
        <v>7.5</v>
      </c>
      <c r="AL84" s="9">
        <v>7.9</v>
      </c>
      <c r="AM84" s="9">
        <v>8.5</v>
      </c>
      <c r="AN84" s="9">
        <v>9</v>
      </c>
      <c r="AO84" s="9">
        <v>9.8000000000000007</v>
      </c>
      <c r="AP84" s="9">
        <v>10.5</v>
      </c>
      <c r="AQ84" s="9">
        <v>11.7</v>
      </c>
      <c r="AR84" s="9">
        <v>12.9</v>
      </c>
    </row>
    <row r="85" spans="1:44" s="10" customFormat="1" x14ac:dyDescent="0.25">
      <c r="A85" s="32">
        <v>77</v>
      </c>
      <c r="B85" s="10" t="s">
        <v>1421</v>
      </c>
      <c r="C85" s="10" t="s">
        <v>1420</v>
      </c>
      <c r="D85" s="11">
        <v>1.3</v>
      </c>
      <c r="E85" s="11">
        <v>1.3</v>
      </c>
      <c r="F85" s="11">
        <v>1.2</v>
      </c>
      <c r="G85" s="11">
        <v>0.9</v>
      </c>
      <c r="H85" s="11">
        <v>0.8</v>
      </c>
      <c r="I85" s="11">
        <v>0.9</v>
      </c>
      <c r="J85" s="11">
        <v>1</v>
      </c>
      <c r="K85" s="11">
        <v>1.1000000000000001</v>
      </c>
      <c r="L85" s="11">
        <v>1.2</v>
      </c>
      <c r="M85" s="11">
        <v>1.2</v>
      </c>
      <c r="N85" s="11">
        <v>1.2</v>
      </c>
      <c r="O85" s="11">
        <v>1.3</v>
      </c>
      <c r="P85" s="11">
        <v>1.4</v>
      </c>
      <c r="Q85" s="11">
        <v>1.6</v>
      </c>
      <c r="R85" s="11">
        <v>1.9</v>
      </c>
      <c r="S85" s="11">
        <v>2</v>
      </c>
      <c r="T85" s="11">
        <v>2.2000000000000002</v>
      </c>
      <c r="U85" s="11">
        <v>2.7</v>
      </c>
      <c r="V85" s="11">
        <v>2.7</v>
      </c>
      <c r="W85" s="11">
        <v>2.7</v>
      </c>
      <c r="X85" s="11">
        <v>2.7</v>
      </c>
      <c r="Y85" s="11">
        <v>2.6</v>
      </c>
      <c r="Z85" s="11">
        <v>2.6</v>
      </c>
      <c r="AA85" s="11">
        <v>2.7</v>
      </c>
      <c r="AB85" s="11">
        <v>2.7</v>
      </c>
      <c r="AC85" s="11">
        <v>2.9</v>
      </c>
      <c r="AD85" s="11">
        <v>3.1</v>
      </c>
      <c r="AE85" s="11">
        <v>3.3</v>
      </c>
      <c r="AF85" s="11">
        <v>3.2</v>
      </c>
      <c r="AG85" s="11">
        <v>3.2</v>
      </c>
      <c r="AH85" s="11">
        <v>3.5</v>
      </c>
      <c r="AI85" s="11">
        <v>3.8</v>
      </c>
      <c r="AJ85" s="11">
        <v>4.0999999999999996</v>
      </c>
      <c r="AK85" s="11">
        <v>4.3</v>
      </c>
      <c r="AL85" s="11">
        <v>4.5999999999999996</v>
      </c>
      <c r="AM85" s="11">
        <v>4.8</v>
      </c>
      <c r="AN85" s="11">
        <v>5</v>
      </c>
      <c r="AO85" s="11">
        <v>5.4</v>
      </c>
      <c r="AP85" s="11">
        <v>5.7</v>
      </c>
      <c r="AQ85" s="11">
        <v>6.3</v>
      </c>
      <c r="AR85" s="11">
        <v>6.9</v>
      </c>
    </row>
    <row r="86" spans="1:44" s="10" customFormat="1" x14ac:dyDescent="0.25">
      <c r="A86" s="32">
        <v>78</v>
      </c>
      <c r="B86" s="10" t="s">
        <v>1419</v>
      </c>
      <c r="C86" s="10" t="s">
        <v>1418</v>
      </c>
      <c r="D86" s="11">
        <v>0.1</v>
      </c>
      <c r="E86" s="11">
        <v>0.1</v>
      </c>
      <c r="F86" s="11">
        <v>0.1</v>
      </c>
      <c r="G86" s="11">
        <v>0.1</v>
      </c>
      <c r="H86" s="11">
        <v>0.1</v>
      </c>
      <c r="I86" s="11">
        <v>0.1</v>
      </c>
      <c r="J86" s="11">
        <v>0.1</v>
      </c>
      <c r="K86" s="11">
        <v>0.1</v>
      </c>
      <c r="L86" s="11">
        <v>0.2</v>
      </c>
      <c r="M86" s="11">
        <v>0.2</v>
      </c>
      <c r="N86" s="11">
        <v>0.2</v>
      </c>
      <c r="O86" s="11">
        <v>0.2</v>
      </c>
      <c r="P86" s="11">
        <v>0.2</v>
      </c>
      <c r="Q86" s="11">
        <v>0.2</v>
      </c>
      <c r="R86" s="11">
        <v>0.3</v>
      </c>
      <c r="S86" s="11">
        <v>0.3</v>
      </c>
      <c r="T86" s="11">
        <v>0.3</v>
      </c>
      <c r="U86" s="11">
        <v>0.4</v>
      </c>
      <c r="V86" s="11">
        <v>0.4</v>
      </c>
      <c r="W86" s="11">
        <v>0.5</v>
      </c>
      <c r="X86" s="11">
        <v>0.5</v>
      </c>
      <c r="Y86" s="11">
        <v>0.6</v>
      </c>
      <c r="Z86" s="11">
        <v>0.7</v>
      </c>
      <c r="AA86" s="11">
        <v>0.8</v>
      </c>
      <c r="AB86" s="11">
        <v>0.9</v>
      </c>
      <c r="AC86" s="11">
        <v>1</v>
      </c>
      <c r="AD86" s="11">
        <v>1.1000000000000001</v>
      </c>
      <c r="AE86" s="11">
        <v>1.2</v>
      </c>
      <c r="AF86" s="11">
        <v>1.3</v>
      </c>
      <c r="AG86" s="11">
        <v>1.4</v>
      </c>
      <c r="AH86" s="11">
        <v>1.6</v>
      </c>
      <c r="AI86" s="11">
        <v>1.7</v>
      </c>
      <c r="AJ86" s="11">
        <v>1.8</v>
      </c>
      <c r="AK86" s="11">
        <v>1.9</v>
      </c>
      <c r="AL86" s="11">
        <v>2.1</v>
      </c>
      <c r="AM86" s="11">
        <v>2.2000000000000002</v>
      </c>
      <c r="AN86" s="11">
        <v>2.2999999999999998</v>
      </c>
      <c r="AO86" s="11">
        <v>2.5</v>
      </c>
      <c r="AP86" s="11">
        <v>2.8</v>
      </c>
      <c r="AQ86" s="11">
        <v>3.2</v>
      </c>
      <c r="AR86" s="11">
        <v>3.5</v>
      </c>
    </row>
    <row r="87" spans="1:44" s="10" customFormat="1" x14ac:dyDescent="0.25">
      <c r="A87" s="32">
        <v>79</v>
      </c>
      <c r="B87" s="10" t="s">
        <v>1417</v>
      </c>
      <c r="C87" s="10" t="s">
        <v>1416</v>
      </c>
      <c r="D87" s="11">
        <v>0</v>
      </c>
      <c r="E87" s="11">
        <v>0</v>
      </c>
      <c r="F87" s="11">
        <v>0</v>
      </c>
      <c r="G87" s="11">
        <v>0</v>
      </c>
      <c r="H87" s="11">
        <v>0</v>
      </c>
      <c r="I87" s="11">
        <v>0</v>
      </c>
      <c r="J87" s="11">
        <v>0</v>
      </c>
      <c r="K87" s="11">
        <v>0.1</v>
      </c>
      <c r="L87" s="11">
        <v>0.1</v>
      </c>
      <c r="M87" s="11">
        <v>0.1</v>
      </c>
      <c r="N87" s="11">
        <v>0.1</v>
      </c>
      <c r="O87" s="11">
        <v>0.1</v>
      </c>
      <c r="P87" s="11">
        <v>0.1</v>
      </c>
      <c r="Q87" s="11">
        <v>0.1</v>
      </c>
      <c r="R87" s="11">
        <v>0.1</v>
      </c>
      <c r="S87" s="11">
        <v>0.2</v>
      </c>
      <c r="T87" s="11">
        <v>0.2</v>
      </c>
      <c r="U87" s="11">
        <v>0.3</v>
      </c>
      <c r="V87" s="11">
        <v>0.3</v>
      </c>
      <c r="W87" s="11">
        <v>0.3</v>
      </c>
      <c r="X87" s="11">
        <v>0.3</v>
      </c>
      <c r="Y87" s="11">
        <v>0.3</v>
      </c>
      <c r="Z87" s="11">
        <v>0.3</v>
      </c>
      <c r="AA87" s="11">
        <v>0.4</v>
      </c>
      <c r="AB87" s="11">
        <v>0.4</v>
      </c>
      <c r="AC87" s="11">
        <v>0.4</v>
      </c>
      <c r="AD87" s="11">
        <v>0.5</v>
      </c>
      <c r="AE87" s="11">
        <v>0.5</v>
      </c>
      <c r="AF87" s="11">
        <v>0.5</v>
      </c>
      <c r="AG87" s="11">
        <v>0.6</v>
      </c>
      <c r="AH87" s="11">
        <v>0.6</v>
      </c>
      <c r="AI87" s="11">
        <v>0.7</v>
      </c>
      <c r="AJ87" s="11">
        <v>0.8</v>
      </c>
      <c r="AK87" s="11">
        <v>0.9</v>
      </c>
      <c r="AL87" s="11">
        <v>0.9</v>
      </c>
      <c r="AM87" s="11">
        <v>1</v>
      </c>
      <c r="AN87" s="11">
        <v>1.1000000000000001</v>
      </c>
      <c r="AO87" s="11">
        <v>1.2</v>
      </c>
      <c r="AP87" s="11">
        <v>1.3</v>
      </c>
      <c r="AQ87" s="11">
        <v>1.4</v>
      </c>
      <c r="AR87" s="11">
        <v>1.5</v>
      </c>
    </row>
    <row r="88" spans="1:44" s="10" customFormat="1" x14ac:dyDescent="0.25">
      <c r="A88" s="32">
        <v>80</v>
      </c>
      <c r="B88" s="10" t="s">
        <v>1415</v>
      </c>
      <c r="C88" s="10" t="s">
        <v>1414</v>
      </c>
      <c r="D88" s="11">
        <v>0.1</v>
      </c>
      <c r="E88" s="11">
        <v>0.1</v>
      </c>
      <c r="F88" s="11">
        <v>0.1</v>
      </c>
      <c r="G88" s="11">
        <v>0.1</v>
      </c>
      <c r="H88" s="11">
        <v>0</v>
      </c>
      <c r="I88" s="11">
        <v>0.1</v>
      </c>
      <c r="J88" s="11">
        <v>0.1</v>
      </c>
      <c r="K88" s="11">
        <v>0.1</v>
      </c>
      <c r="L88" s="11">
        <v>0.1</v>
      </c>
      <c r="M88" s="11">
        <v>0.1</v>
      </c>
      <c r="N88" s="11">
        <v>0.1</v>
      </c>
      <c r="O88" s="11">
        <v>0.1</v>
      </c>
      <c r="P88" s="11">
        <v>0.1</v>
      </c>
      <c r="Q88" s="11">
        <v>0.1</v>
      </c>
      <c r="R88" s="11">
        <v>0.1</v>
      </c>
      <c r="S88" s="11">
        <v>0.1</v>
      </c>
      <c r="T88" s="11">
        <v>0.1</v>
      </c>
      <c r="U88" s="11">
        <v>0.1</v>
      </c>
      <c r="V88" s="11">
        <v>0.1</v>
      </c>
      <c r="W88" s="11">
        <v>0.1</v>
      </c>
      <c r="X88" s="11">
        <v>0.1</v>
      </c>
      <c r="Y88" s="11">
        <v>0.1</v>
      </c>
      <c r="Z88" s="11">
        <v>0.1</v>
      </c>
      <c r="AA88" s="11">
        <v>0.1</v>
      </c>
      <c r="AB88" s="11">
        <v>0.1</v>
      </c>
      <c r="AC88" s="11">
        <v>0.1</v>
      </c>
      <c r="AD88" s="11">
        <v>0.2</v>
      </c>
      <c r="AE88" s="11">
        <v>0.2</v>
      </c>
      <c r="AF88" s="11">
        <v>0.2</v>
      </c>
      <c r="AG88" s="11">
        <v>0.2</v>
      </c>
      <c r="AH88" s="11">
        <v>0.2</v>
      </c>
      <c r="AI88" s="11">
        <v>0.3</v>
      </c>
      <c r="AJ88" s="11">
        <v>0.3</v>
      </c>
      <c r="AK88" s="11">
        <v>0.3</v>
      </c>
      <c r="AL88" s="11">
        <v>0.4</v>
      </c>
      <c r="AM88" s="11">
        <v>0.4</v>
      </c>
      <c r="AN88" s="11">
        <v>0.5</v>
      </c>
      <c r="AO88" s="11">
        <v>0.6</v>
      </c>
      <c r="AP88" s="11">
        <v>0.7</v>
      </c>
      <c r="AQ88" s="11">
        <v>0.8</v>
      </c>
      <c r="AR88" s="11">
        <v>0.9</v>
      </c>
    </row>
    <row r="89" spans="1:44" s="8" customFormat="1" x14ac:dyDescent="0.25">
      <c r="A89" s="35">
        <v>81</v>
      </c>
      <c r="B89" s="8" t="s">
        <v>1413</v>
      </c>
      <c r="C89" s="8" t="s">
        <v>1412</v>
      </c>
      <c r="D89" s="9">
        <v>3.4</v>
      </c>
      <c r="E89" s="9">
        <v>3.3</v>
      </c>
      <c r="F89" s="9">
        <v>3</v>
      </c>
      <c r="G89" s="9">
        <v>2.4</v>
      </c>
      <c r="H89" s="9">
        <v>2.1</v>
      </c>
      <c r="I89" s="9">
        <v>2.6</v>
      </c>
      <c r="J89" s="9">
        <v>3</v>
      </c>
      <c r="K89" s="9">
        <v>3.4</v>
      </c>
      <c r="L89" s="9">
        <v>4</v>
      </c>
      <c r="M89" s="9">
        <v>3.9</v>
      </c>
      <c r="N89" s="9">
        <v>4.0999999999999996</v>
      </c>
      <c r="O89" s="9">
        <v>4.4000000000000004</v>
      </c>
      <c r="P89" s="9">
        <v>5.3</v>
      </c>
      <c r="Q89" s="9">
        <v>6.9</v>
      </c>
      <c r="R89" s="9">
        <v>9.1</v>
      </c>
      <c r="S89" s="9">
        <v>10.9</v>
      </c>
      <c r="T89" s="9">
        <v>12.7</v>
      </c>
      <c r="U89" s="9">
        <v>12.7</v>
      </c>
      <c r="V89" s="9">
        <v>12.5</v>
      </c>
      <c r="W89" s="9">
        <v>12.6</v>
      </c>
      <c r="X89" s="9">
        <v>12.4</v>
      </c>
      <c r="Y89" s="9">
        <v>12.7</v>
      </c>
      <c r="Z89" s="9">
        <v>15</v>
      </c>
      <c r="AA89" s="9">
        <v>16</v>
      </c>
      <c r="AB89" s="9">
        <v>16.5</v>
      </c>
      <c r="AC89" s="9">
        <v>16.600000000000001</v>
      </c>
      <c r="AD89" s="9">
        <v>17</v>
      </c>
      <c r="AE89" s="9">
        <v>17.7</v>
      </c>
      <c r="AF89" s="9">
        <v>18.5</v>
      </c>
      <c r="AG89" s="9">
        <v>18.7</v>
      </c>
      <c r="AH89" s="9">
        <v>19.7</v>
      </c>
      <c r="AI89" s="9">
        <v>20.5</v>
      </c>
      <c r="AJ89" s="9">
        <v>21</v>
      </c>
      <c r="AK89" s="9">
        <v>22.3</v>
      </c>
      <c r="AL89" s="9">
        <v>23.3</v>
      </c>
      <c r="AM89" s="9">
        <v>24.9</v>
      </c>
      <c r="AN89" s="9">
        <v>27.2</v>
      </c>
      <c r="AO89" s="9">
        <v>29.6</v>
      </c>
      <c r="AP89" s="9">
        <v>31</v>
      </c>
      <c r="AQ89" s="9">
        <v>34.6</v>
      </c>
      <c r="AR89" s="9">
        <v>37.5</v>
      </c>
    </row>
    <row r="90" spans="1:44" s="10" customFormat="1" x14ac:dyDescent="0.25">
      <c r="A90" s="32">
        <v>82</v>
      </c>
      <c r="B90" s="10" t="s">
        <v>1411</v>
      </c>
      <c r="C90" s="10" t="s">
        <v>1410</v>
      </c>
      <c r="D90" s="11">
        <v>3.2</v>
      </c>
      <c r="E90" s="11">
        <v>3</v>
      </c>
      <c r="F90" s="11">
        <v>2.7</v>
      </c>
      <c r="G90" s="11">
        <v>2.2999999999999998</v>
      </c>
      <c r="H90" s="11">
        <v>2</v>
      </c>
      <c r="I90" s="11">
        <v>2.4</v>
      </c>
      <c r="J90" s="11">
        <v>2.8</v>
      </c>
      <c r="K90" s="11">
        <v>3.2</v>
      </c>
      <c r="L90" s="11">
        <v>3.8</v>
      </c>
      <c r="M90" s="11">
        <v>3.6</v>
      </c>
      <c r="N90" s="11">
        <v>3.9</v>
      </c>
      <c r="O90" s="11">
        <v>4.2</v>
      </c>
      <c r="P90" s="11">
        <v>5.0999999999999996</v>
      </c>
      <c r="Q90" s="11">
        <v>6.6</v>
      </c>
      <c r="R90" s="11">
        <v>8.8000000000000007</v>
      </c>
      <c r="S90" s="11">
        <v>10.5</v>
      </c>
      <c r="T90" s="11">
        <v>12.3</v>
      </c>
      <c r="U90" s="11">
        <v>12.2</v>
      </c>
      <c r="V90" s="11">
        <v>11.9</v>
      </c>
      <c r="W90" s="11">
        <v>12.1</v>
      </c>
      <c r="X90" s="11">
        <v>11.8</v>
      </c>
      <c r="Y90" s="11">
        <v>12.2</v>
      </c>
      <c r="Z90" s="11">
        <v>14.3</v>
      </c>
      <c r="AA90" s="11">
        <v>15.3</v>
      </c>
      <c r="AB90" s="11">
        <v>15.7</v>
      </c>
      <c r="AC90" s="11">
        <v>15.8</v>
      </c>
      <c r="AD90" s="11">
        <v>16.2</v>
      </c>
      <c r="AE90" s="11">
        <v>16.8</v>
      </c>
      <c r="AF90" s="11">
        <v>17.5</v>
      </c>
      <c r="AG90" s="11">
        <v>17.7</v>
      </c>
      <c r="AH90" s="11">
        <v>18.7</v>
      </c>
      <c r="AI90" s="11">
        <v>19.3</v>
      </c>
      <c r="AJ90" s="11">
        <v>19.7</v>
      </c>
      <c r="AK90" s="11">
        <v>20.9</v>
      </c>
      <c r="AL90" s="11">
        <v>21.8</v>
      </c>
      <c r="AM90" s="11">
        <v>23.3</v>
      </c>
      <c r="AN90" s="11">
        <v>25.4</v>
      </c>
      <c r="AO90" s="11">
        <v>27.7</v>
      </c>
      <c r="AP90" s="11">
        <v>28.8</v>
      </c>
      <c r="AQ90" s="11">
        <v>32.1</v>
      </c>
      <c r="AR90" s="11">
        <v>34.700000000000003</v>
      </c>
    </row>
    <row r="91" spans="1:44" s="10" customFormat="1" x14ac:dyDescent="0.25">
      <c r="A91" s="32">
        <v>83</v>
      </c>
      <c r="B91" s="10" t="s">
        <v>1409</v>
      </c>
      <c r="C91" s="10" t="s">
        <v>1408</v>
      </c>
      <c r="D91" s="11">
        <v>2.9</v>
      </c>
      <c r="E91" s="11">
        <v>2.8</v>
      </c>
      <c r="F91" s="11">
        <v>2.5</v>
      </c>
      <c r="G91" s="11">
        <v>2.1</v>
      </c>
      <c r="H91" s="11">
        <v>1.8</v>
      </c>
      <c r="I91" s="11">
        <v>2.2000000000000002</v>
      </c>
      <c r="J91" s="11">
        <v>2.6</v>
      </c>
      <c r="K91" s="11">
        <v>3</v>
      </c>
      <c r="L91" s="11">
        <v>3.5</v>
      </c>
      <c r="M91" s="11">
        <v>3.4</v>
      </c>
      <c r="N91" s="11">
        <v>3.6</v>
      </c>
      <c r="O91" s="11">
        <v>3.9</v>
      </c>
      <c r="P91" s="11">
        <v>4.5999999999999996</v>
      </c>
      <c r="Q91" s="11">
        <v>5.7</v>
      </c>
      <c r="R91" s="11">
        <v>7.1</v>
      </c>
      <c r="S91" s="11">
        <v>8.1</v>
      </c>
      <c r="T91" s="11">
        <v>9.5</v>
      </c>
      <c r="U91" s="11">
        <v>10.9</v>
      </c>
      <c r="V91" s="11">
        <v>10.9</v>
      </c>
      <c r="W91" s="11">
        <v>11</v>
      </c>
      <c r="X91" s="11">
        <v>10.8</v>
      </c>
      <c r="Y91" s="11">
        <v>11.1</v>
      </c>
      <c r="Z91" s="11">
        <v>12.7</v>
      </c>
      <c r="AA91" s="11">
        <v>13.6</v>
      </c>
      <c r="AB91" s="11">
        <v>14.1</v>
      </c>
      <c r="AC91" s="11">
        <v>14.4</v>
      </c>
      <c r="AD91" s="11">
        <v>14.9</v>
      </c>
      <c r="AE91" s="11">
        <v>15.6</v>
      </c>
      <c r="AF91" s="11">
        <v>16.3</v>
      </c>
      <c r="AG91" s="11">
        <v>16.399999999999999</v>
      </c>
      <c r="AH91" s="11">
        <v>17.5</v>
      </c>
      <c r="AI91" s="11">
        <v>18.100000000000001</v>
      </c>
      <c r="AJ91" s="11">
        <v>18.5</v>
      </c>
      <c r="AK91" s="11">
        <v>19.600000000000001</v>
      </c>
      <c r="AL91" s="11">
        <v>20.5</v>
      </c>
      <c r="AM91" s="11">
        <v>21.9</v>
      </c>
      <c r="AN91" s="11">
        <v>23.9</v>
      </c>
      <c r="AO91" s="11">
        <v>25.9</v>
      </c>
      <c r="AP91" s="11">
        <v>26.8</v>
      </c>
      <c r="AQ91" s="11">
        <v>30.2</v>
      </c>
      <c r="AR91" s="11">
        <v>32.700000000000003</v>
      </c>
    </row>
    <row r="92" spans="1:44" s="10" customFormat="1" x14ac:dyDescent="0.25">
      <c r="A92" s="32">
        <v>84</v>
      </c>
      <c r="B92" s="10" t="s">
        <v>1407</v>
      </c>
      <c r="C92" s="10" t="s">
        <v>123</v>
      </c>
      <c r="D92" s="11">
        <v>0.3</v>
      </c>
      <c r="E92" s="11">
        <v>0.2</v>
      </c>
      <c r="F92" s="11">
        <v>0.2</v>
      </c>
      <c r="G92" s="11">
        <v>0.2</v>
      </c>
      <c r="H92" s="11">
        <v>0.2</v>
      </c>
      <c r="I92" s="11">
        <v>0.2</v>
      </c>
      <c r="J92" s="11">
        <v>0.2</v>
      </c>
      <c r="K92" s="11">
        <v>0.2</v>
      </c>
      <c r="L92" s="11">
        <v>0.3</v>
      </c>
      <c r="M92" s="11">
        <v>0.2</v>
      </c>
      <c r="N92" s="11">
        <v>0.3</v>
      </c>
      <c r="O92" s="11">
        <v>0.3</v>
      </c>
      <c r="P92" s="11">
        <v>0.5</v>
      </c>
      <c r="Q92" s="11">
        <v>0.9</v>
      </c>
      <c r="R92" s="11">
        <v>1.7</v>
      </c>
      <c r="S92" s="11">
        <v>2.4</v>
      </c>
      <c r="T92" s="11">
        <v>2.8</v>
      </c>
      <c r="U92" s="11">
        <v>1.3</v>
      </c>
      <c r="V92" s="11">
        <v>1</v>
      </c>
      <c r="W92" s="11">
        <v>1</v>
      </c>
      <c r="X92" s="11">
        <v>1</v>
      </c>
      <c r="Y92" s="11">
        <v>1.1000000000000001</v>
      </c>
      <c r="Z92" s="11">
        <v>1.6</v>
      </c>
      <c r="AA92" s="11">
        <v>1.8</v>
      </c>
      <c r="AB92" s="11">
        <v>1.7</v>
      </c>
      <c r="AC92" s="11">
        <v>1.5</v>
      </c>
      <c r="AD92" s="11">
        <v>1.3</v>
      </c>
      <c r="AE92" s="11">
        <v>1.2</v>
      </c>
      <c r="AF92" s="11">
        <v>1.2</v>
      </c>
      <c r="AG92" s="11">
        <v>1.2</v>
      </c>
      <c r="AH92" s="11">
        <v>1.2</v>
      </c>
      <c r="AI92" s="11">
        <v>1.2</v>
      </c>
      <c r="AJ92" s="11">
        <v>1.3</v>
      </c>
      <c r="AK92" s="11">
        <v>1.3</v>
      </c>
      <c r="AL92" s="11">
        <v>1.4</v>
      </c>
      <c r="AM92" s="11">
        <v>1.4</v>
      </c>
      <c r="AN92" s="11">
        <v>1.5</v>
      </c>
      <c r="AO92" s="11">
        <v>1.8</v>
      </c>
      <c r="AP92" s="11">
        <v>1.9</v>
      </c>
      <c r="AQ92" s="11">
        <v>2</v>
      </c>
      <c r="AR92" s="11">
        <v>2.1</v>
      </c>
    </row>
    <row r="93" spans="1:44" s="10" customFormat="1" x14ac:dyDescent="0.25">
      <c r="A93" s="32">
        <v>85</v>
      </c>
      <c r="B93" s="10" t="s">
        <v>1406</v>
      </c>
      <c r="C93" s="10" t="s">
        <v>1405</v>
      </c>
      <c r="D93" s="11">
        <v>0.3</v>
      </c>
      <c r="E93" s="11">
        <v>0.2</v>
      </c>
      <c r="F93" s="11">
        <v>0.2</v>
      </c>
      <c r="G93" s="11">
        <v>0.2</v>
      </c>
      <c r="H93" s="11">
        <v>0.2</v>
      </c>
      <c r="I93" s="11">
        <v>0.2</v>
      </c>
      <c r="J93" s="11">
        <v>0.2</v>
      </c>
      <c r="K93" s="11">
        <v>0.2</v>
      </c>
      <c r="L93" s="11">
        <v>0.2</v>
      </c>
      <c r="M93" s="11">
        <v>0.2</v>
      </c>
      <c r="N93" s="11">
        <v>0.2</v>
      </c>
      <c r="O93" s="11">
        <v>0.2</v>
      </c>
      <c r="P93" s="11">
        <v>0.3</v>
      </c>
      <c r="Q93" s="11">
        <v>0.3</v>
      </c>
      <c r="R93" s="11">
        <v>0.3</v>
      </c>
      <c r="S93" s="11">
        <v>0.4</v>
      </c>
      <c r="T93" s="11">
        <v>0.4</v>
      </c>
      <c r="U93" s="11">
        <v>0.4</v>
      </c>
      <c r="V93" s="11">
        <v>0.6</v>
      </c>
      <c r="W93" s="11">
        <v>0.6</v>
      </c>
      <c r="X93" s="11">
        <v>0.5</v>
      </c>
      <c r="Y93" s="11">
        <v>0.6</v>
      </c>
      <c r="Z93" s="11">
        <v>0.6</v>
      </c>
      <c r="AA93" s="11">
        <v>0.7</v>
      </c>
      <c r="AB93" s="11">
        <v>0.7</v>
      </c>
      <c r="AC93" s="11">
        <v>0.8</v>
      </c>
      <c r="AD93" s="11">
        <v>0.8</v>
      </c>
      <c r="AE93" s="11">
        <v>0.9</v>
      </c>
      <c r="AF93" s="11">
        <v>1</v>
      </c>
      <c r="AG93" s="11">
        <v>1</v>
      </c>
      <c r="AH93" s="11">
        <v>1.1000000000000001</v>
      </c>
      <c r="AI93" s="11">
        <v>1.2</v>
      </c>
      <c r="AJ93" s="11">
        <v>1.2</v>
      </c>
      <c r="AK93" s="11">
        <v>1.4</v>
      </c>
      <c r="AL93" s="11">
        <v>1.5</v>
      </c>
      <c r="AM93" s="11">
        <v>1.6</v>
      </c>
      <c r="AN93" s="11">
        <v>1.8</v>
      </c>
      <c r="AO93" s="11">
        <v>1.9</v>
      </c>
      <c r="AP93" s="11">
        <v>2.2000000000000002</v>
      </c>
      <c r="AQ93" s="11">
        <v>2.5</v>
      </c>
      <c r="AR93" s="11">
        <v>2.7</v>
      </c>
    </row>
    <row r="94" spans="1:44" s="8" customFormat="1" x14ac:dyDescent="0.25">
      <c r="A94" s="35">
        <v>86</v>
      </c>
      <c r="B94" s="8" t="s">
        <v>1404</v>
      </c>
      <c r="C94" s="8" t="s">
        <v>1403</v>
      </c>
      <c r="D94" s="9">
        <v>2.9</v>
      </c>
      <c r="E94" s="9">
        <v>2.6</v>
      </c>
      <c r="F94" s="9">
        <v>2.2000000000000002</v>
      </c>
      <c r="G94" s="9">
        <v>1.9</v>
      </c>
      <c r="H94" s="9">
        <v>1.9</v>
      </c>
      <c r="I94" s="9">
        <v>1.8</v>
      </c>
      <c r="J94" s="9">
        <v>2.1</v>
      </c>
      <c r="K94" s="9">
        <v>2.2000000000000002</v>
      </c>
      <c r="L94" s="9">
        <v>2.4</v>
      </c>
      <c r="M94" s="9">
        <v>2.2999999999999998</v>
      </c>
      <c r="N94" s="9">
        <v>2.2999999999999998</v>
      </c>
      <c r="O94" s="9">
        <v>2.4</v>
      </c>
      <c r="P94" s="9">
        <v>2.5</v>
      </c>
      <c r="Q94" s="9">
        <v>2.6</v>
      </c>
      <c r="R94" s="9">
        <v>2.8</v>
      </c>
      <c r="S94" s="9">
        <v>3</v>
      </c>
      <c r="T94" s="9">
        <v>3.2</v>
      </c>
      <c r="U94" s="9">
        <v>3.8</v>
      </c>
      <c r="V94" s="9">
        <v>4.2</v>
      </c>
      <c r="W94" s="9">
        <v>4.7</v>
      </c>
      <c r="X94" s="9">
        <v>4.9000000000000004</v>
      </c>
      <c r="Y94" s="9">
        <v>5.6</v>
      </c>
      <c r="Z94" s="9">
        <v>6.3</v>
      </c>
      <c r="AA94" s="9">
        <v>6.7</v>
      </c>
      <c r="AB94" s="9">
        <v>7.8</v>
      </c>
      <c r="AC94" s="9">
        <v>8.6</v>
      </c>
      <c r="AD94" s="9">
        <v>9.6</v>
      </c>
      <c r="AE94" s="9">
        <v>10.4</v>
      </c>
      <c r="AF94" s="9">
        <v>11.1</v>
      </c>
      <c r="AG94" s="9">
        <v>11.6</v>
      </c>
      <c r="AH94" s="9">
        <v>12.5</v>
      </c>
      <c r="AI94" s="9">
        <v>13.6</v>
      </c>
      <c r="AJ94" s="9">
        <v>14.8</v>
      </c>
      <c r="AK94" s="9">
        <v>15.4</v>
      </c>
      <c r="AL94" s="9">
        <v>15.9</v>
      </c>
      <c r="AM94" s="9">
        <v>17.7</v>
      </c>
      <c r="AN94" s="9">
        <v>19.399999999999999</v>
      </c>
      <c r="AO94" s="9">
        <v>21.3</v>
      </c>
      <c r="AP94" s="9">
        <v>22.8</v>
      </c>
      <c r="AQ94" s="9">
        <v>25.8</v>
      </c>
      <c r="AR94" s="9">
        <v>28.5</v>
      </c>
    </row>
    <row r="95" spans="1:44" s="10" customFormat="1" x14ac:dyDescent="0.25">
      <c r="A95" s="32">
        <v>87</v>
      </c>
      <c r="B95" s="10" t="s">
        <v>1402</v>
      </c>
      <c r="C95" s="10" t="s">
        <v>1401</v>
      </c>
      <c r="D95" s="11">
        <v>1.7</v>
      </c>
      <c r="E95" s="11">
        <v>1.4</v>
      </c>
      <c r="F95" s="11">
        <v>1</v>
      </c>
      <c r="G95" s="11">
        <v>0.8</v>
      </c>
      <c r="H95" s="11">
        <v>0.8</v>
      </c>
      <c r="I95" s="11">
        <v>0.7</v>
      </c>
      <c r="J95" s="11">
        <v>0.8</v>
      </c>
      <c r="K95" s="11">
        <v>0.9</v>
      </c>
      <c r="L95" s="11">
        <v>1</v>
      </c>
      <c r="M95" s="11">
        <v>0.9</v>
      </c>
      <c r="N95" s="11">
        <v>0.8</v>
      </c>
      <c r="O95" s="11">
        <v>0.9</v>
      </c>
      <c r="P95" s="11">
        <v>0.9</v>
      </c>
      <c r="Q95" s="11">
        <v>0.9</v>
      </c>
      <c r="R95" s="11">
        <v>1.1000000000000001</v>
      </c>
      <c r="S95" s="11">
        <v>1.1000000000000001</v>
      </c>
      <c r="T95" s="11">
        <v>1.3</v>
      </c>
      <c r="U95" s="11">
        <v>1.7</v>
      </c>
      <c r="V95" s="11">
        <v>1.7</v>
      </c>
      <c r="W95" s="11">
        <v>1.9</v>
      </c>
      <c r="X95" s="11">
        <v>2</v>
      </c>
      <c r="Y95" s="11">
        <v>2.2999999999999998</v>
      </c>
      <c r="Z95" s="11">
        <v>2.5</v>
      </c>
      <c r="AA95" s="11">
        <v>2.6</v>
      </c>
      <c r="AB95" s="11">
        <v>3.1</v>
      </c>
      <c r="AC95" s="11">
        <v>3.6</v>
      </c>
      <c r="AD95" s="11">
        <v>4.2</v>
      </c>
      <c r="AE95" s="11">
        <v>4.5999999999999996</v>
      </c>
      <c r="AF95" s="11">
        <v>4.7</v>
      </c>
      <c r="AG95" s="11">
        <v>5</v>
      </c>
      <c r="AH95" s="11">
        <v>5.7</v>
      </c>
      <c r="AI95" s="11">
        <v>6.1</v>
      </c>
      <c r="AJ95" s="11">
        <v>6.8</v>
      </c>
      <c r="AK95" s="11">
        <v>6.9</v>
      </c>
      <c r="AL95" s="11">
        <v>7.1</v>
      </c>
      <c r="AM95" s="11">
        <v>8</v>
      </c>
      <c r="AN95" s="11">
        <v>8.8000000000000007</v>
      </c>
      <c r="AO95" s="11">
        <v>9.9</v>
      </c>
      <c r="AP95" s="11">
        <v>11.1</v>
      </c>
      <c r="AQ95" s="11">
        <v>12.4</v>
      </c>
      <c r="AR95" s="11">
        <v>14.1</v>
      </c>
    </row>
    <row r="96" spans="1:44" s="10" customFormat="1" x14ac:dyDescent="0.25">
      <c r="A96" s="32">
        <v>88</v>
      </c>
      <c r="B96" s="10" t="s">
        <v>1400</v>
      </c>
      <c r="C96" s="10" t="s">
        <v>1399</v>
      </c>
      <c r="D96" s="11">
        <v>0.9</v>
      </c>
      <c r="E96" s="11">
        <v>0.8</v>
      </c>
      <c r="F96" s="11">
        <v>0.6</v>
      </c>
      <c r="G96" s="11">
        <v>0.5</v>
      </c>
      <c r="H96" s="11">
        <v>0.4</v>
      </c>
      <c r="I96" s="11">
        <v>0.4</v>
      </c>
      <c r="J96" s="11">
        <v>0.5</v>
      </c>
      <c r="K96" s="11">
        <v>0.5</v>
      </c>
      <c r="L96" s="11">
        <v>0.6</v>
      </c>
      <c r="M96" s="11">
        <v>0.5</v>
      </c>
      <c r="N96" s="11">
        <v>0.5</v>
      </c>
      <c r="O96" s="11">
        <v>0.6</v>
      </c>
      <c r="P96" s="11">
        <v>0.6</v>
      </c>
      <c r="Q96" s="11">
        <v>0.6</v>
      </c>
      <c r="R96" s="11">
        <v>0.7</v>
      </c>
      <c r="S96" s="11">
        <v>0.7</v>
      </c>
      <c r="T96" s="11">
        <v>0.8</v>
      </c>
      <c r="U96" s="11">
        <v>1.1000000000000001</v>
      </c>
      <c r="V96" s="11">
        <v>1.2</v>
      </c>
      <c r="W96" s="11">
        <v>1.2</v>
      </c>
      <c r="X96" s="11">
        <v>1.3</v>
      </c>
      <c r="Y96" s="11">
        <v>1.4</v>
      </c>
      <c r="Z96" s="11">
        <v>1.6</v>
      </c>
      <c r="AA96" s="11">
        <v>1.7</v>
      </c>
      <c r="AB96" s="11">
        <v>2.2000000000000002</v>
      </c>
      <c r="AC96" s="11">
        <v>2.4</v>
      </c>
      <c r="AD96" s="11">
        <v>2.8</v>
      </c>
      <c r="AE96" s="11">
        <v>3.1</v>
      </c>
      <c r="AF96" s="11">
        <v>3.2</v>
      </c>
      <c r="AG96" s="11">
        <v>3.2</v>
      </c>
      <c r="AH96" s="11">
        <v>3.5</v>
      </c>
      <c r="AI96" s="11">
        <v>3.9</v>
      </c>
      <c r="AJ96" s="11">
        <v>4.0999999999999996</v>
      </c>
      <c r="AK96" s="11">
        <v>4.3</v>
      </c>
      <c r="AL96" s="11">
        <v>4.2</v>
      </c>
      <c r="AM96" s="11">
        <v>4.9000000000000004</v>
      </c>
      <c r="AN96" s="11">
        <v>5.2</v>
      </c>
      <c r="AO96" s="11">
        <v>5.8</v>
      </c>
      <c r="AP96" s="11">
        <v>6.4</v>
      </c>
      <c r="AQ96" s="11">
        <v>7</v>
      </c>
      <c r="AR96" s="11">
        <v>9.1</v>
      </c>
    </row>
    <row r="97" spans="1:44" s="10" customFormat="1" x14ac:dyDescent="0.25">
      <c r="A97" s="32">
        <v>89</v>
      </c>
      <c r="B97" s="10" t="s">
        <v>1398</v>
      </c>
      <c r="C97" s="10" t="s">
        <v>1397</v>
      </c>
      <c r="D97" s="11">
        <v>0.9</v>
      </c>
      <c r="E97" s="11">
        <v>0.6</v>
      </c>
      <c r="F97" s="11">
        <v>0.4</v>
      </c>
      <c r="G97" s="11">
        <v>0.3</v>
      </c>
      <c r="H97" s="11">
        <v>0.4</v>
      </c>
      <c r="I97" s="11">
        <v>0.3</v>
      </c>
      <c r="J97" s="11">
        <v>0.3</v>
      </c>
      <c r="K97" s="11">
        <v>0.4</v>
      </c>
      <c r="L97" s="11">
        <v>0.4</v>
      </c>
      <c r="M97" s="11">
        <v>0.3</v>
      </c>
      <c r="N97" s="11">
        <v>0.3</v>
      </c>
      <c r="O97" s="11">
        <v>0.3</v>
      </c>
      <c r="P97" s="11">
        <v>0.3</v>
      </c>
      <c r="Q97" s="11">
        <v>0.3</v>
      </c>
      <c r="R97" s="11">
        <v>0.4</v>
      </c>
      <c r="S97" s="11">
        <v>0.4</v>
      </c>
      <c r="T97" s="11">
        <v>0.5</v>
      </c>
      <c r="U97" s="11">
        <v>0.6</v>
      </c>
      <c r="V97" s="11">
        <v>0.6</v>
      </c>
      <c r="W97" s="11">
        <v>0.7</v>
      </c>
      <c r="X97" s="11">
        <v>0.7</v>
      </c>
      <c r="Y97" s="11">
        <v>0.9</v>
      </c>
      <c r="Z97" s="11">
        <v>0.9</v>
      </c>
      <c r="AA97" s="11">
        <v>0.9</v>
      </c>
      <c r="AB97" s="11">
        <v>0.9</v>
      </c>
      <c r="AC97" s="11">
        <v>1.2</v>
      </c>
      <c r="AD97" s="11">
        <v>1.4</v>
      </c>
      <c r="AE97" s="11">
        <v>1.4</v>
      </c>
      <c r="AF97" s="11">
        <v>1.5</v>
      </c>
      <c r="AG97" s="11">
        <v>1.8</v>
      </c>
      <c r="AH97" s="11">
        <v>2.2000000000000002</v>
      </c>
      <c r="AI97" s="11">
        <v>2.2000000000000002</v>
      </c>
      <c r="AJ97" s="11">
        <v>2.7</v>
      </c>
      <c r="AK97" s="11">
        <v>2.6</v>
      </c>
      <c r="AL97" s="11">
        <v>2.9</v>
      </c>
      <c r="AM97" s="11">
        <v>3.1</v>
      </c>
      <c r="AN97" s="11">
        <v>3.5</v>
      </c>
      <c r="AO97" s="11">
        <v>4.0999999999999996</v>
      </c>
      <c r="AP97" s="11">
        <v>4.7</v>
      </c>
      <c r="AQ97" s="11">
        <v>5.3</v>
      </c>
      <c r="AR97" s="11">
        <v>5</v>
      </c>
    </row>
    <row r="98" spans="1:44" s="10" customFormat="1" x14ac:dyDescent="0.25">
      <c r="A98" s="32">
        <v>90</v>
      </c>
      <c r="B98" s="10" t="s">
        <v>1396</v>
      </c>
      <c r="C98" s="10" t="s">
        <v>1395</v>
      </c>
      <c r="D98" s="11">
        <v>1.2</v>
      </c>
      <c r="E98" s="11">
        <v>1.2</v>
      </c>
      <c r="F98" s="11">
        <v>1.2</v>
      </c>
      <c r="G98" s="11">
        <v>1.1000000000000001</v>
      </c>
      <c r="H98" s="11">
        <v>1.1000000000000001</v>
      </c>
      <c r="I98" s="11">
        <v>1.1000000000000001</v>
      </c>
      <c r="J98" s="11">
        <v>1.3</v>
      </c>
      <c r="K98" s="11">
        <v>1.3</v>
      </c>
      <c r="L98" s="11">
        <v>1.4</v>
      </c>
      <c r="M98" s="11">
        <v>1.4</v>
      </c>
      <c r="N98" s="11">
        <v>1.5</v>
      </c>
      <c r="O98" s="11">
        <v>1.5</v>
      </c>
      <c r="P98" s="11">
        <v>1.6</v>
      </c>
      <c r="Q98" s="11">
        <v>1.6</v>
      </c>
      <c r="R98" s="11">
        <v>1.7</v>
      </c>
      <c r="S98" s="11">
        <v>1.8</v>
      </c>
      <c r="T98" s="11">
        <v>1.9</v>
      </c>
      <c r="U98" s="11">
        <v>2.1</v>
      </c>
      <c r="V98" s="11">
        <v>2.5</v>
      </c>
      <c r="W98" s="11">
        <v>2.8</v>
      </c>
      <c r="X98" s="11">
        <v>2.9</v>
      </c>
      <c r="Y98" s="11">
        <v>3.3</v>
      </c>
      <c r="Z98" s="11">
        <v>3.9</v>
      </c>
      <c r="AA98" s="11">
        <v>4.2</v>
      </c>
      <c r="AB98" s="11">
        <v>4.7</v>
      </c>
      <c r="AC98" s="11">
        <v>5</v>
      </c>
      <c r="AD98" s="11">
        <v>5.4</v>
      </c>
      <c r="AE98" s="11">
        <v>5.8</v>
      </c>
      <c r="AF98" s="11">
        <v>6.3</v>
      </c>
      <c r="AG98" s="11">
        <v>6.6</v>
      </c>
      <c r="AH98" s="11">
        <v>6.8</v>
      </c>
      <c r="AI98" s="11">
        <v>7.5</v>
      </c>
      <c r="AJ98" s="11">
        <v>8</v>
      </c>
      <c r="AK98" s="11">
        <v>8.4</v>
      </c>
      <c r="AL98" s="11">
        <v>8.8000000000000007</v>
      </c>
      <c r="AM98" s="11">
        <v>9.6999999999999993</v>
      </c>
      <c r="AN98" s="11">
        <v>10.6</v>
      </c>
      <c r="AO98" s="11">
        <v>11.4</v>
      </c>
      <c r="AP98" s="11">
        <v>11.8</v>
      </c>
      <c r="AQ98" s="11">
        <v>13.4</v>
      </c>
      <c r="AR98" s="11">
        <v>14.4</v>
      </c>
    </row>
    <row r="99" spans="1:44" s="10" customFormat="1" x14ac:dyDescent="0.25">
      <c r="A99" s="32">
        <v>91</v>
      </c>
      <c r="B99" s="10" t="s">
        <v>1394</v>
      </c>
      <c r="C99" s="10" t="s">
        <v>1393</v>
      </c>
      <c r="D99" s="11">
        <v>0.9</v>
      </c>
      <c r="E99" s="11">
        <v>0.9</v>
      </c>
      <c r="F99" s="11">
        <v>0.9</v>
      </c>
      <c r="G99" s="11">
        <v>0.8</v>
      </c>
      <c r="H99" s="11">
        <v>0.8</v>
      </c>
      <c r="I99" s="11">
        <v>0.9</v>
      </c>
      <c r="J99" s="11">
        <v>1</v>
      </c>
      <c r="K99" s="11">
        <v>1</v>
      </c>
      <c r="L99" s="11">
        <v>1</v>
      </c>
      <c r="M99" s="11">
        <v>1</v>
      </c>
      <c r="N99" s="11">
        <v>1</v>
      </c>
      <c r="O99" s="11">
        <v>1</v>
      </c>
      <c r="P99" s="11">
        <v>1</v>
      </c>
      <c r="Q99" s="11">
        <v>1</v>
      </c>
      <c r="R99" s="11">
        <v>1.1000000000000001</v>
      </c>
      <c r="S99" s="11">
        <v>1.1000000000000001</v>
      </c>
      <c r="T99" s="11">
        <v>1.1000000000000001</v>
      </c>
      <c r="U99" s="11">
        <v>1.2</v>
      </c>
      <c r="V99" s="11">
        <v>1.4</v>
      </c>
      <c r="W99" s="11">
        <v>1.5</v>
      </c>
      <c r="X99" s="11">
        <v>1.6</v>
      </c>
      <c r="Y99" s="11">
        <v>1.8</v>
      </c>
      <c r="Z99" s="11">
        <v>1.9</v>
      </c>
      <c r="AA99" s="11">
        <v>2</v>
      </c>
      <c r="AB99" s="11">
        <v>2.1</v>
      </c>
      <c r="AC99" s="11">
        <v>2.2000000000000002</v>
      </c>
      <c r="AD99" s="11">
        <v>2.4</v>
      </c>
      <c r="AE99" s="11">
        <v>2.8</v>
      </c>
      <c r="AF99" s="11">
        <v>3</v>
      </c>
      <c r="AG99" s="11">
        <v>3.2</v>
      </c>
      <c r="AH99" s="11">
        <v>3.2</v>
      </c>
      <c r="AI99" s="11">
        <v>3.6</v>
      </c>
      <c r="AJ99" s="11">
        <v>3.7</v>
      </c>
      <c r="AK99" s="11">
        <v>3.9</v>
      </c>
      <c r="AL99" s="11">
        <v>4.0999999999999996</v>
      </c>
      <c r="AM99" s="11">
        <v>4.5999999999999996</v>
      </c>
      <c r="AN99" s="11">
        <v>5.0999999999999996</v>
      </c>
      <c r="AO99" s="11">
        <v>5.3</v>
      </c>
      <c r="AP99" s="11">
        <v>5.4</v>
      </c>
      <c r="AQ99" s="11">
        <v>5.9</v>
      </c>
      <c r="AR99" s="11">
        <v>6.3</v>
      </c>
    </row>
    <row r="100" spans="1:44" s="10" customFormat="1" x14ac:dyDescent="0.25">
      <c r="A100" s="32">
        <v>92</v>
      </c>
      <c r="B100" s="10" t="s">
        <v>1392</v>
      </c>
      <c r="C100" s="10" t="s">
        <v>1391</v>
      </c>
      <c r="D100" s="11">
        <v>0</v>
      </c>
      <c r="E100" s="11">
        <v>0</v>
      </c>
      <c r="F100" s="11">
        <v>0</v>
      </c>
      <c r="G100" s="11">
        <v>0</v>
      </c>
      <c r="H100" s="11">
        <v>0</v>
      </c>
      <c r="I100" s="11">
        <v>0</v>
      </c>
      <c r="J100" s="11">
        <v>0</v>
      </c>
      <c r="K100" s="11">
        <v>0</v>
      </c>
      <c r="L100" s="11">
        <v>0</v>
      </c>
      <c r="M100" s="11">
        <v>0</v>
      </c>
      <c r="N100" s="11">
        <v>0</v>
      </c>
      <c r="O100" s="11">
        <v>0</v>
      </c>
      <c r="P100" s="11">
        <v>0</v>
      </c>
      <c r="Q100" s="11">
        <v>0</v>
      </c>
      <c r="R100" s="11">
        <v>0</v>
      </c>
      <c r="S100" s="11">
        <v>0</v>
      </c>
      <c r="T100" s="11">
        <v>0</v>
      </c>
      <c r="U100" s="11">
        <v>0.1</v>
      </c>
      <c r="V100" s="11">
        <v>0.1</v>
      </c>
      <c r="W100" s="11">
        <v>0.1</v>
      </c>
      <c r="X100" s="11">
        <v>0.1</v>
      </c>
      <c r="Y100" s="11">
        <v>0.1</v>
      </c>
      <c r="Z100" s="11">
        <v>0.1</v>
      </c>
      <c r="AA100" s="11">
        <v>0.1</v>
      </c>
      <c r="AB100" s="11">
        <v>0.1</v>
      </c>
      <c r="AC100" s="11">
        <v>0.1</v>
      </c>
      <c r="AD100" s="11">
        <v>0.1</v>
      </c>
      <c r="AE100" s="11">
        <v>0.1</v>
      </c>
      <c r="AF100" s="11">
        <v>0.1</v>
      </c>
      <c r="AG100" s="11">
        <v>0.1</v>
      </c>
      <c r="AH100" s="11">
        <v>0.1</v>
      </c>
      <c r="AI100" s="11">
        <v>0.2</v>
      </c>
      <c r="AJ100" s="11">
        <v>0.2</v>
      </c>
      <c r="AK100" s="11">
        <v>0.2</v>
      </c>
      <c r="AL100" s="11">
        <v>0.2</v>
      </c>
      <c r="AM100" s="11">
        <v>0.2</v>
      </c>
      <c r="AN100" s="11">
        <v>0.2</v>
      </c>
      <c r="AO100" s="11">
        <v>0.2</v>
      </c>
      <c r="AP100" s="11">
        <v>0.3</v>
      </c>
      <c r="AQ100" s="11">
        <v>0.3</v>
      </c>
      <c r="AR100" s="11">
        <v>0.3</v>
      </c>
    </row>
    <row r="101" spans="1:44" s="10" customFormat="1" x14ac:dyDescent="0.25">
      <c r="A101" s="32">
        <v>93</v>
      </c>
      <c r="B101" s="10" t="s">
        <v>1390</v>
      </c>
      <c r="C101" s="10" t="s">
        <v>1389</v>
      </c>
      <c r="D101" s="11">
        <v>0.2</v>
      </c>
      <c r="E101" s="11">
        <v>0.2</v>
      </c>
      <c r="F101" s="11">
        <v>0.1</v>
      </c>
      <c r="G101" s="11">
        <v>0.1</v>
      </c>
      <c r="H101" s="11">
        <v>0.1</v>
      </c>
      <c r="I101" s="11">
        <v>0.1</v>
      </c>
      <c r="J101" s="11">
        <v>0.2</v>
      </c>
      <c r="K101" s="11">
        <v>0.2</v>
      </c>
      <c r="L101" s="11">
        <v>0.2</v>
      </c>
      <c r="M101" s="11">
        <v>0.2</v>
      </c>
      <c r="N101" s="11">
        <v>0.2</v>
      </c>
      <c r="O101" s="11">
        <v>0.3</v>
      </c>
      <c r="P101" s="11">
        <v>0.3</v>
      </c>
      <c r="Q101" s="11">
        <v>0.4</v>
      </c>
      <c r="R101" s="11">
        <v>0.5</v>
      </c>
      <c r="S101" s="11">
        <v>0.5</v>
      </c>
      <c r="T101" s="11">
        <v>0.5</v>
      </c>
      <c r="U101" s="11">
        <v>0.6</v>
      </c>
      <c r="V101" s="11">
        <v>0.7</v>
      </c>
      <c r="W101" s="11">
        <v>0.8</v>
      </c>
      <c r="X101" s="11">
        <v>0.8</v>
      </c>
      <c r="Y101" s="11">
        <v>0.8</v>
      </c>
      <c r="Z101" s="11">
        <v>0.9</v>
      </c>
      <c r="AA101" s="11">
        <v>1</v>
      </c>
      <c r="AB101" s="11">
        <v>1.2</v>
      </c>
      <c r="AC101" s="11">
        <v>1.3</v>
      </c>
      <c r="AD101" s="11">
        <v>1.4</v>
      </c>
      <c r="AE101" s="11">
        <v>1.3</v>
      </c>
      <c r="AF101" s="11">
        <v>1.5</v>
      </c>
      <c r="AG101" s="11">
        <v>1.5</v>
      </c>
      <c r="AH101" s="11">
        <v>1.7</v>
      </c>
      <c r="AI101" s="11">
        <v>1.8</v>
      </c>
      <c r="AJ101" s="11">
        <v>2</v>
      </c>
      <c r="AK101" s="11">
        <v>2.1</v>
      </c>
      <c r="AL101" s="11">
        <v>2.2000000000000002</v>
      </c>
      <c r="AM101" s="11">
        <v>2.4</v>
      </c>
      <c r="AN101" s="11">
        <v>2.6</v>
      </c>
      <c r="AO101" s="11">
        <v>2.9</v>
      </c>
      <c r="AP101" s="11">
        <v>2.9</v>
      </c>
      <c r="AQ101" s="11">
        <v>3.8</v>
      </c>
      <c r="AR101" s="11">
        <v>4.0999999999999996</v>
      </c>
    </row>
    <row r="102" spans="1:44" s="10" customFormat="1" x14ac:dyDescent="0.25">
      <c r="A102" s="32">
        <v>94</v>
      </c>
      <c r="B102" s="10" t="s">
        <v>1388</v>
      </c>
      <c r="C102" s="10" t="s">
        <v>1387</v>
      </c>
      <c r="D102" s="11">
        <v>0.1</v>
      </c>
      <c r="E102" s="11">
        <v>0.1</v>
      </c>
      <c r="F102" s="11">
        <v>0.1</v>
      </c>
      <c r="G102" s="11">
        <v>0.1</v>
      </c>
      <c r="H102" s="11">
        <v>0.1</v>
      </c>
      <c r="I102" s="11">
        <v>0.1</v>
      </c>
      <c r="J102" s="11">
        <v>0.1</v>
      </c>
      <c r="K102" s="11">
        <v>0.1</v>
      </c>
      <c r="L102" s="11">
        <v>0.2</v>
      </c>
      <c r="M102" s="11">
        <v>0.2</v>
      </c>
      <c r="N102" s="11">
        <v>0.2</v>
      </c>
      <c r="O102" s="11">
        <v>0.2</v>
      </c>
      <c r="P102" s="11">
        <v>0.2</v>
      </c>
      <c r="Q102" s="11">
        <v>0.2</v>
      </c>
      <c r="R102" s="11">
        <v>0.2</v>
      </c>
      <c r="S102" s="11">
        <v>0.2</v>
      </c>
      <c r="T102" s="11">
        <v>0.2</v>
      </c>
      <c r="U102" s="11">
        <v>0.3</v>
      </c>
      <c r="V102" s="11">
        <v>0.3</v>
      </c>
      <c r="W102" s="11">
        <v>0.4</v>
      </c>
      <c r="X102" s="11">
        <v>0.5</v>
      </c>
      <c r="Y102" s="11">
        <v>0.6</v>
      </c>
      <c r="Z102" s="11">
        <v>1</v>
      </c>
      <c r="AA102" s="11">
        <v>1.1000000000000001</v>
      </c>
      <c r="AB102" s="11">
        <v>1.3</v>
      </c>
      <c r="AC102" s="11">
        <v>1.4</v>
      </c>
      <c r="AD102" s="11">
        <v>1.5</v>
      </c>
      <c r="AE102" s="11">
        <v>1.6</v>
      </c>
      <c r="AF102" s="11">
        <v>1.6</v>
      </c>
      <c r="AG102" s="11">
        <v>1.7</v>
      </c>
      <c r="AH102" s="11">
        <v>1.9</v>
      </c>
      <c r="AI102" s="11">
        <v>2</v>
      </c>
      <c r="AJ102" s="11">
        <v>2.1</v>
      </c>
      <c r="AK102" s="11">
        <v>2.2000000000000002</v>
      </c>
      <c r="AL102" s="11">
        <v>2.2999999999999998</v>
      </c>
      <c r="AM102" s="11">
        <v>2.5</v>
      </c>
      <c r="AN102" s="11">
        <v>2.6</v>
      </c>
      <c r="AO102" s="11">
        <v>2.9</v>
      </c>
      <c r="AP102" s="11">
        <v>3.2</v>
      </c>
      <c r="AQ102" s="11">
        <v>3.5</v>
      </c>
      <c r="AR102" s="11">
        <v>3.7</v>
      </c>
    </row>
    <row r="103" spans="1:44" s="8" customFormat="1" x14ac:dyDescent="0.25">
      <c r="A103" s="35">
        <v>95</v>
      </c>
      <c r="B103" s="8" t="s">
        <v>1386</v>
      </c>
      <c r="C103" s="8" t="s">
        <v>1385</v>
      </c>
      <c r="D103" s="9">
        <v>6.9</v>
      </c>
      <c r="E103" s="9">
        <v>6.5</v>
      </c>
      <c r="F103" s="9">
        <v>5.6</v>
      </c>
      <c r="G103" s="9">
        <v>4.5</v>
      </c>
      <c r="H103" s="9">
        <v>4</v>
      </c>
      <c r="I103" s="9">
        <v>4.4000000000000004</v>
      </c>
      <c r="J103" s="9">
        <v>4.5999999999999996</v>
      </c>
      <c r="K103" s="9">
        <v>5.0999999999999996</v>
      </c>
      <c r="L103" s="9">
        <v>5.7</v>
      </c>
      <c r="M103" s="9">
        <v>5.4</v>
      </c>
      <c r="N103" s="9">
        <v>5.6</v>
      </c>
      <c r="O103" s="9">
        <v>5.8</v>
      </c>
      <c r="P103" s="9">
        <v>6.3</v>
      </c>
      <c r="Q103" s="9">
        <v>7.1</v>
      </c>
      <c r="R103" s="9">
        <v>8.1999999999999993</v>
      </c>
      <c r="S103" s="9">
        <v>9.1</v>
      </c>
      <c r="T103" s="9">
        <v>10</v>
      </c>
      <c r="U103" s="9">
        <v>10.8</v>
      </c>
      <c r="V103" s="9">
        <v>12</v>
      </c>
      <c r="W103" s="9">
        <v>12.9</v>
      </c>
      <c r="X103" s="9">
        <v>13.3</v>
      </c>
      <c r="Y103" s="9">
        <v>14.1</v>
      </c>
      <c r="Z103" s="9">
        <v>15.1</v>
      </c>
      <c r="AA103" s="9">
        <v>16</v>
      </c>
      <c r="AB103" s="9">
        <v>17.100000000000001</v>
      </c>
      <c r="AC103" s="9">
        <v>17.8</v>
      </c>
      <c r="AD103" s="9">
        <v>19.399999999999999</v>
      </c>
      <c r="AE103" s="9">
        <v>20.9</v>
      </c>
      <c r="AF103" s="9">
        <v>22.4</v>
      </c>
      <c r="AG103" s="9">
        <v>23.8</v>
      </c>
      <c r="AH103" s="9">
        <v>25.5</v>
      </c>
      <c r="AI103" s="9">
        <v>27.1</v>
      </c>
      <c r="AJ103" s="9">
        <v>28.3</v>
      </c>
      <c r="AK103" s="9">
        <v>29.9</v>
      </c>
      <c r="AL103" s="9">
        <v>31.6</v>
      </c>
      <c r="AM103" s="9">
        <v>33.799999999999997</v>
      </c>
      <c r="AN103" s="9">
        <v>36.6</v>
      </c>
      <c r="AO103" s="9">
        <v>39.9</v>
      </c>
      <c r="AP103" s="9">
        <v>43.6</v>
      </c>
      <c r="AQ103" s="9">
        <v>46.8</v>
      </c>
      <c r="AR103" s="9">
        <v>50.5</v>
      </c>
    </row>
    <row r="104" spans="1:44" s="10" customFormat="1" x14ac:dyDescent="0.25">
      <c r="A104" s="32">
        <v>96</v>
      </c>
      <c r="B104" s="10" t="s">
        <v>559</v>
      </c>
      <c r="C104" s="10" t="s">
        <v>1384</v>
      </c>
      <c r="D104" s="11">
        <v>0.7</v>
      </c>
      <c r="E104" s="11">
        <v>0.7</v>
      </c>
      <c r="F104" s="11">
        <v>0.6</v>
      </c>
      <c r="G104" s="11">
        <v>0.6</v>
      </c>
      <c r="H104" s="11">
        <v>0.5</v>
      </c>
      <c r="I104" s="11">
        <v>0.5</v>
      </c>
      <c r="J104" s="11">
        <v>0.6</v>
      </c>
      <c r="K104" s="11">
        <v>0.6</v>
      </c>
      <c r="L104" s="11">
        <v>0.7</v>
      </c>
      <c r="M104" s="11">
        <v>0.7</v>
      </c>
      <c r="N104" s="11">
        <v>0.7</v>
      </c>
      <c r="O104" s="11">
        <v>0.7</v>
      </c>
      <c r="P104" s="11">
        <v>0.8</v>
      </c>
      <c r="Q104" s="11">
        <v>1</v>
      </c>
      <c r="R104" s="11">
        <v>1.2</v>
      </c>
      <c r="S104" s="11">
        <v>1.3</v>
      </c>
      <c r="T104" s="11">
        <v>1.4</v>
      </c>
      <c r="U104" s="11">
        <v>1.6</v>
      </c>
      <c r="V104" s="11">
        <v>1.7</v>
      </c>
      <c r="W104" s="11">
        <v>1.9</v>
      </c>
      <c r="X104" s="11">
        <v>2.1</v>
      </c>
      <c r="Y104" s="11">
        <v>2.2999999999999998</v>
      </c>
      <c r="Z104" s="11">
        <v>2.6</v>
      </c>
      <c r="AA104" s="11">
        <v>2.9</v>
      </c>
      <c r="AB104" s="11">
        <v>3.2</v>
      </c>
      <c r="AC104" s="11">
        <v>3.3</v>
      </c>
      <c r="AD104" s="11">
        <v>3.6</v>
      </c>
      <c r="AE104" s="11">
        <v>3.9</v>
      </c>
      <c r="AF104" s="11">
        <v>4.2</v>
      </c>
      <c r="AG104" s="11">
        <v>4.5</v>
      </c>
      <c r="AH104" s="11">
        <v>4.8</v>
      </c>
      <c r="AI104" s="11">
        <v>5.2</v>
      </c>
      <c r="AJ104" s="11">
        <v>5.5</v>
      </c>
      <c r="AK104" s="11">
        <v>5.9</v>
      </c>
      <c r="AL104" s="11">
        <v>6.4</v>
      </c>
      <c r="AM104" s="11">
        <v>6.9</v>
      </c>
      <c r="AN104" s="11">
        <v>7.5</v>
      </c>
      <c r="AO104" s="11">
        <v>8.1</v>
      </c>
      <c r="AP104" s="11">
        <v>8.9</v>
      </c>
      <c r="AQ104" s="11">
        <v>9.6999999999999993</v>
      </c>
      <c r="AR104" s="11">
        <v>10.7</v>
      </c>
    </row>
    <row r="105" spans="1:44" s="10" customFormat="1" x14ac:dyDescent="0.25">
      <c r="A105" s="32">
        <v>97</v>
      </c>
      <c r="B105" s="10" t="s">
        <v>1383</v>
      </c>
      <c r="C105" s="10" t="s">
        <v>1382</v>
      </c>
      <c r="D105" s="11">
        <v>0.6</v>
      </c>
      <c r="E105" s="11">
        <v>0.6</v>
      </c>
      <c r="F105" s="11">
        <v>0.6</v>
      </c>
      <c r="G105" s="11">
        <v>0.5</v>
      </c>
      <c r="H105" s="11">
        <v>0.4</v>
      </c>
      <c r="I105" s="11">
        <v>0.4</v>
      </c>
      <c r="J105" s="11">
        <v>0.5</v>
      </c>
      <c r="K105" s="11">
        <v>0.5</v>
      </c>
      <c r="L105" s="11">
        <v>0.5</v>
      </c>
      <c r="M105" s="11">
        <v>0.5</v>
      </c>
      <c r="N105" s="11">
        <v>0.6</v>
      </c>
      <c r="O105" s="11">
        <v>0.6</v>
      </c>
      <c r="P105" s="11">
        <v>0.7</v>
      </c>
      <c r="Q105" s="11">
        <v>0.8</v>
      </c>
      <c r="R105" s="11">
        <v>1</v>
      </c>
      <c r="S105" s="11">
        <v>1.1000000000000001</v>
      </c>
      <c r="T105" s="11">
        <v>1.2</v>
      </c>
      <c r="U105" s="11">
        <v>1.3</v>
      </c>
      <c r="V105" s="11">
        <v>1.4</v>
      </c>
      <c r="W105" s="11">
        <v>1.6</v>
      </c>
      <c r="X105" s="11">
        <v>1.7</v>
      </c>
      <c r="Y105" s="11">
        <v>1.9</v>
      </c>
      <c r="Z105" s="11">
        <v>2.2000000000000002</v>
      </c>
      <c r="AA105" s="11">
        <v>2.4</v>
      </c>
      <c r="AB105" s="11">
        <v>2.7</v>
      </c>
      <c r="AC105" s="11">
        <v>2.8</v>
      </c>
      <c r="AD105" s="11">
        <v>3.1</v>
      </c>
      <c r="AE105" s="11">
        <v>3.3</v>
      </c>
      <c r="AF105" s="11">
        <v>3.6</v>
      </c>
      <c r="AG105" s="11">
        <v>3.9</v>
      </c>
      <c r="AH105" s="11">
        <v>4.2</v>
      </c>
      <c r="AI105" s="11">
        <v>4.5</v>
      </c>
      <c r="AJ105" s="11">
        <v>4.8</v>
      </c>
      <c r="AK105" s="11">
        <v>5.0999999999999996</v>
      </c>
      <c r="AL105" s="11">
        <v>5.5</v>
      </c>
      <c r="AM105" s="11">
        <v>6</v>
      </c>
      <c r="AN105" s="11">
        <v>6.5</v>
      </c>
      <c r="AO105" s="11">
        <v>7</v>
      </c>
      <c r="AP105" s="11">
        <v>7.7</v>
      </c>
      <c r="AQ105" s="11">
        <v>8.3000000000000007</v>
      </c>
      <c r="AR105" s="11">
        <v>9.3000000000000007</v>
      </c>
    </row>
    <row r="106" spans="1:44" s="10" customFormat="1" x14ac:dyDescent="0.25">
      <c r="A106" s="32">
        <v>98</v>
      </c>
      <c r="B106" s="10" t="s">
        <v>1381</v>
      </c>
      <c r="C106" s="10" t="s">
        <v>1380</v>
      </c>
      <c r="D106" s="11">
        <v>0.1</v>
      </c>
      <c r="E106" s="11">
        <v>0.1</v>
      </c>
      <c r="F106" s="11">
        <v>0.1</v>
      </c>
      <c r="G106" s="11">
        <v>0.1</v>
      </c>
      <c r="H106" s="11">
        <v>0.1</v>
      </c>
      <c r="I106" s="11">
        <v>0.1</v>
      </c>
      <c r="J106" s="11">
        <v>0.1</v>
      </c>
      <c r="K106" s="11">
        <v>0.1</v>
      </c>
      <c r="L106" s="11">
        <v>0.1</v>
      </c>
      <c r="M106" s="11">
        <v>0.1</v>
      </c>
      <c r="N106" s="11">
        <v>0.1</v>
      </c>
      <c r="O106" s="11">
        <v>0.1</v>
      </c>
      <c r="P106" s="11">
        <v>0.1</v>
      </c>
      <c r="Q106" s="11">
        <v>0.2</v>
      </c>
      <c r="R106" s="11">
        <v>0.2</v>
      </c>
      <c r="S106" s="11">
        <v>0.2</v>
      </c>
      <c r="T106" s="11">
        <v>0.3</v>
      </c>
      <c r="U106" s="11">
        <v>0.3</v>
      </c>
      <c r="V106" s="11">
        <v>0.3</v>
      </c>
      <c r="W106" s="11">
        <v>0.3</v>
      </c>
      <c r="X106" s="11">
        <v>0.3</v>
      </c>
      <c r="Y106" s="11">
        <v>0.4</v>
      </c>
      <c r="Z106" s="11">
        <v>0.4</v>
      </c>
      <c r="AA106" s="11">
        <v>0.4</v>
      </c>
      <c r="AB106" s="11">
        <v>0.5</v>
      </c>
      <c r="AC106" s="11">
        <v>0.5</v>
      </c>
      <c r="AD106" s="11">
        <v>0.5</v>
      </c>
      <c r="AE106" s="11">
        <v>0.6</v>
      </c>
      <c r="AF106" s="11">
        <v>0.6</v>
      </c>
      <c r="AG106" s="11">
        <v>0.6</v>
      </c>
      <c r="AH106" s="11">
        <v>0.6</v>
      </c>
      <c r="AI106" s="11">
        <v>0.7</v>
      </c>
      <c r="AJ106" s="11">
        <v>0.7</v>
      </c>
      <c r="AK106" s="11">
        <v>0.8</v>
      </c>
      <c r="AL106" s="11">
        <v>0.9</v>
      </c>
      <c r="AM106" s="11">
        <v>1</v>
      </c>
      <c r="AN106" s="11">
        <v>1</v>
      </c>
      <c r="AO106" s="11">
        <v>1.1000000000000001</v>
      </c>
      <c r="AP106" s="11">
        <v>1.2</v>
      </c>
      <c r="AQ106" s="11">
        <v>1.3</v>
      </c>
      <c r="AR106" s="11">
        <v>1.4</v>
      </c>
    </row>
    <row r="107" spans="1:44" s="10" customFormat="1" x14ac:dyDescent="0.25">
      <c r="A107" s="32">
        <v>99</v>
      </c>
      <c r="B107" s="10" t="s">
        <v>1379</v>
      </c>
      <c r="C107" s="10" t="s">
        <v>1378</v>
      </c>
      <c r="D107" s="11" t="s">
        <v>242</v>
      </c>
      <c r="E107" s="11" t="s">
        <v>242</v>
      </c>
      <c r="F107" s="11" t="s">
        <v>242</v>
      </c>
      <c r="G107" s="11" t="s">
        <v>242</v>
      </c>
      <c r="H107" s="11" t="s">
        <v>242</v>
      </c>
      <c r="I107" s="11" t="s">
        <v>242</v>
      </c>
      <c r="J107" s="11" t="s">
        <v>242</v>
      </c>
      <c r="K107" s="11" t="s">
        <v>242</v>
      </c>
      <c r="L107" s="11" t="s">
        <v>242</v>
      </c>
      <c r="M107" s="11" t="s">
        <v>242</v>
      </c>
      <c r="N107" s="11" t="s">
        <v>242</v>
      </c>
      <c r="O107" s="11" t="s">
        <v>242</v>
      </c>
      <c r="P107" s="11" t="s">
        <v>242</v>
      </c>
      <c r="Q107" s="11" t="s">
        <v>242</v>
      </c>
      <c r="R107" s="11" t="s">
        <v>242</v>
      </c>
      <c r="S107" s="11" t="s">
        <v>242</v>
      </c>
      <c r="T107" s="11" t="s">
        <v>242</v>
      </c>
      <c r="U107" s="11" t="s">
        <v>242</v>
      </c>
      <c r="V107" s="11" t="s">
        <v>242</v>
      </c>
      <c r="W107" s="11" t="s">
        <v>242</v>
      </c>
      <c r="X107" s="11" t="s">
        <v>242</v>
      </c>
      <c r="Y107" s="11" t="s">
        <v>242</v>
      </c>
      <c r="Z107" s="11" t="s">
        <v>242</v>
      </c>
      <c r="AA107" s="11" t="s">
        <v>242</v>
      </c>
      <c r="AB107" s="11" t="s">
        <v>242</v>
      </c>
      <c r="AC107" s="11" t="s">
        <v>242</v>
      </c>
      <c r="AD107" s="11" t="s">
        <v>242</v>
      </c>
      <c r="AE107" s="11" t="s">
        <v>242</v>
      </c>
      <c r="AF107" s="11" t="s">
        <v>242</v>
      </c>
      <c r="AG107" s="11" t="s">
        <v>242</v>
      </c>
      <c r="AH107" s="11" t="s">
        <v>242</v>
      </c>
      <c r="AI107" s="11" t="s">
        <v>242</v>
      </c>
      <c r="AJ107" s="11" t="s">
        <v>242</v>
      </c>
      <c r="AK107" s="11" t="s">
        <v>242</v>
      </c>
      <c r="AL107" s="11" t="s">
        <v>242</v>
      </c>
      <c r="AM107" s="11" t="s">
        <v>242</v>
      </c>
      <c r="AN107" s="11" t="s">
        <v>242</v>
      </c>
      <c r="AO107" s="11" t="s">
        <v>242</v>
      </c>
      <c r="AP107" s="11" t="s">
        <v>242</v>
      </c>
      <c r="AQ107" s="11" t="s">
        <v>242</v>
      </c>
      <c r="AR107" s="11" t="s">
        <v>242</v>
      </c>
    </row>
    <row r="108" spans="1:44" s="10" customFormat="1" x14ac:dyDescent="0.25">
      <c r="A108" s="32">
        <v>100</v>
      </c>
      <c r="B108" s="10" t="s">
        <v>1377</v>
      </c>
      <c r="C108" s="10" t="s">
        <v>1376</v>
      </c>
      <c r="D108" s="11">
        <v>0.5</v>
      </c>
      <c r="E108" s="11">
        <v>0.6</v>
      </c>
      <c r="F108" s="11">
        <v>0.6</v>
      </c>
      <c r="G108" s="11">
        <v>0.5</v>
      </c>
      <c r="H108" s="11">
        <v>0.4</v>
      </c>
      <c r="I108" s="11">
        <v>0.4</v>
      </c>
      <c r="J108" s="11">
        <v>0.4</v>
      </c>
      <c r="K108" s="11">
        <v>0.5</v>
      </c>
      <c r="L108" s="11">
        <v>0.5</v>
      </c>
      <c r="M108" s="11">
        <v>0.5</v>
      </c>
      <c r="N108" s="11">
        <v>0.5</v>
      </c>
      <c r="O108" s="11">
        <v>0.5</v>
      </c>
      <c r="P108" s="11">
        <v>0.6</v>
      </c>
      <c r="Q108" s="11">
        <v>0.7</v>
      </c>
      <c r="R108" s="11">
        <v>0.7</v>
      </c>
      <c r="S108" s="11">
        <v>0.8</v>
      </c>
      <c r="T108" s="11">
        <v>0.8</v>
      </c>
      <c r="U108" s="11">
        <v>0.8</v>
      </c>
      <c r="V108" s="11">
        <v>1</v>
      </c>
      <c r="W108" s="11">
        <v>1.2</v>
      </c>
      <c r="X108" s="11">
        <v>1.2</v>
      </c>
      <c r="Y108" s="11">
        <v>1.3</v>
      </c>
      <c r="Z108" s="11">
        <v>1.4</v>
      </c>
      <c r="AA108" s="11">
        <v>1.5</v>
      </c>
      <c r="AB108" s="11">
        <v>1.6</v>
      </c>
      <c r="AC108" s="11">
        <v>1.7</v>
      </c>
      <c r="AD108" s="11">
        <v>1.9</v>
      </c>
      <c r="AE108" s="11">
        <v>2.1</v>
      </c>
      <c r="AF108" s="11">
        <v>2.4</v>
      </c>
      <c r="AG108" s="11">
        <v>2.6</v>
      </c>
      <c r="AH108" s="11">
        <v>2.8</v>
      </c>
      <c r="AI108" s="11">
        <v>3.1</v>
      </c>
      <c r="AJ108" s="11">
        <v>3.3</v>
      </c>
      <c r="AK108" s="11">
        <v>3.6</v>
      </c>
      <c r="AL108" s="11">
        <v>4</v>
      </c>
      <c r="AM108" s="11">
        <v>4.4000000000000004</v>
      </c>
      <c r="AN108" s="11">
        <v>5</v>
      </c>
      <c r="AO108" s="11">
        <v>5.7</v>
      </c>
      <c r="AP108" s="11">
        <v>6.4</v>
      </c>
      <c r="AQ108" s="11">
        <v>7.2</v>
      </c>
      <c r="AR108" s="11">
        <v>8.1</v>
      </c>
    </row>
    <row r="109" spans="1:44" s="10" customFormat="1" x14ac:dyDescent="0.25">
      <c r="A109" s="32">
        <v>101</v>
      </c>
      <c r="B109" s="10" t="s">
        <v>1375</v>
      </c>
      <c r="C109" s="10" t="s">
        <v>1374</v>
      </c>
      <c r="D109" s="11">
        <v>0.2</v>
      </c>
      <c r="E109" s="11">
        <v>0.3</v>
      </c>
      <c r="F109" s="11">
        <v>0.3</v>
      </c>
      <c r="G109" s="11">
        <v>0.2</v>
      </c>
      <c r="H109" s="11">
        <v>0.2</v>
      </c>
      <c r="I109" s="11">
        <v>0.2</v>
      </c>
      <c r="J109" s="11">
        <v>0.2</v>
      </c>
      <c r="K109" s="11">
        <v>0.2</v>
      </c>
      <c r="L109" s="11">
        <v>0.2</v>
      </c>
      <c r="M109" s="11">
        <v>0.3</v>
      </c>
      <c r="N109" s="11">
        <v>0.3</v>
      </c>
      <c r="O109" s="11">
        <v>0.3</v>
      </c>
      <c r="P109" s="11">
        <v>0.3</v>
      </c>
      <c r="Q109" s="11">
        <v>0.3</v>
      </c>
      <c r="R109" s="11">
        <v>0.3</v>
      </c>
      <c r="S109" s="11">
        <v>0.4</v>
      </c>
      <c r="T109" s="11">
        <v>0.4</v>
      </c>
      <c r="U109" s="11">
        <v>0.4</v>
      </c>
      <c r="V109" s="11">
        <v>0.5</v>
      </c>
      <c r="W109" s="11">
        <v>0.6</v>
      </c>
      <c r="X109" s="11">
        <v>0.7</v>
      </c>
      <c r="Y109" s="11">
        <v>0.7</v>
      </c>
      <c r="Z109" s="11">
        <v>0.7</v>
      </c>
      <c r="AA109" s="11">
        <v>0.7</v>
      </c>
      <c r="AB109" s="11">
        <v>0.8</v>
      </c>
      <c r="AC109" s="11">
        <v>0.8</v>
      </c>
      <c r="AD109" s="11">
        <v>0.9</v>
      </c>
      <c r="AE109" s="11">
        <v>1</v>
      </c>
      <c r="AF109" s="11">
        <v>1.1000000000000001</v>
      </c>
      <c r="AG109" s="11">
        <v>1.3</v>
      </c>
      <c r="AH109" s="11">
        <v>1.4</v>
      </c>
      <c r="AI109" s="11">
        <v>1.5</v>
      </c>
      <c r="AJ109" s="11">
        <v>1.6</v>
      </c>
      <c r="AK109" s="11">
        <v>1.8</v>
      </c>
      <c r="AL109" s="11">
        <v>2</v>
      </c>
      <c r="AM109" s="11">
        <v>2.2999999999999998</v>
      </c>
      <c r="AN109" s="11">
        <v>2.7</v>
      </c>
      <c r="AO109" s="11">
        <v>3.1</v>
      </c>
      <c r="AP109" s="11">
        <v>3.5</v>
      </c>
      <c r="AQ109" s="11">
        <v>3.9</v>
      </c>
      <c r="AR109" s="11">
        <v>4.5</v>
      </c>
    </row>
    <row r="110" spans="1:44" s="10" customFormat="1" x14ac:dyDescent="0.25">
      <c r="A110" s="32">
        <v>102</v>
      </c>
      <c r="B110" s="10" t="s">
        <v>1373</v>
      </c>
      <c r="C110" s="10" t="s">
        <v>1372</v>
      </c>
      <c r="D110" s="11">
        <v>0.1</v>
      </c>
      <c r="E110" s="11">
        <v>0.1</v>
      </c>
      <c r="F110" s="11">
        <v>0.1</v>
      </c>
      <c r="G110" s="11">
        <v>0.1</v>
      </c>
      <c r="H110" s="11">
        <v>0.1</v>
      </c>
      <c r="I110" s="11">
        <v>0.1</v>
      </c>
      <c r="J110" s="11">
        <v>0.1</v>
      </c>
      <c r="K110" s="11">
        <v>0.1</v>
      </c>
      <c r="L110" s="11">
        <v>0.1</v>
      </c>
      <c r="M110" s="11">
        <v>0.2</v>
      </c>
      <c r="N110" s="11">
        <v>0.2</v>
      </c>
      <c r="O110" s="11">
        <v>0.2</v>
      </c>
      <c r="P110" s="11">
        <v>0.2</v>
      </c>
      <c r="Q110" s="11">
        <v>0.2</v>
      </c>
      <c r="R110" s="11">
        <v>0.2</v>
      </c>
      <c r="S110" s="11">
        <v>0.2</v>
      </c>
      <c r="T110" s="11">
        <v>0.2</v>
      </c>
      <c r="U110" s="11">
        <v>0.2</v>
      </c>
      <c r="V110" s="11">
        <v>0.3</v>
      </c>
      <c r="W110" s="11">
        <v>0.3</v>
      </c>
      <c r="X110" s="11">
        <v>0.3</v>
      </c>
      <c r="Y110" s="11">
        <v>0.4</v>
      </c>
      <c r="Z110" s="11">
        <v>0.4</v>
      </c>
      <c r="AA110" s="11">
        <v>0.4</v>
      </c>
      <c r="AB110" s="11">
        <v>0.5</v>
      </c>
      <c r="AC110" s="11">
        <v>0.5</v>
      </c>
      <c r="AD110" s="11">
        <v>0.6</v>
      </c>
      <c r="AE110" s="11">
        <v>0.6</v>
      </c>
      <c r="AF110" s="11">
        <v>0.7</v>
      </c>
      <c r="AG110" s="11">
        <v>0.8</v>
      </c>
      <c r="AH110" s="11">
        <v>0.9</v>
      </c>
      <c r="AI110" s="11">
        <v>1</v>
      </c>
      <c r="AJ110" s="11">
        <v>1.1000000000000001</v>
      </c>
      <c r="AK110" s="11">
        <v>1.2</v>
      </c>
      <c r="AL110" s="11">
        <v>1.4</v>
      </c>
      <c r="AM110" s="11">
        <v>1.4</v>
      </c>
      <c r="AN110" s="11">
        <v>1.6</v>
      </c>
      <c r="AO110" s="11">
        <v>1.7</v>
      </c>
      <c r="AP110" s="11">
        <v>1.8</v>
      </c>
      <c r="AQ110" s="11">
        <v>2</v>
      </c>
      <c r="AR110" s="11">
        <v>2.2000000000000002</v>
      </c>
    </row>
    <row r="111" spans="1:44" s="10" customFormat="1" x14ac:dyDescent="0.25">
      <c r="A111" s="32">
        <v>103</v>
      </c>
      <c r="B111" s="10" t="s">
        <v>1371</v>
      </c>
      <c r="C111" s="10" t="s">
        <v>1370</v>
      </c>
      <c r="D111" s="11">
        <v>0.2</v>
      </c>
      <c r="E111" s="11">
        <v>0.2</v>
      </c>
      <c r="F111" s="11">
        <v>0.1</v>
      </c>
      <c r="G111" s="11">
        <v>0.1</v>
      </c>
      <c r="H111" s="11">
        <v>0.1</v>
      </c>
      <c r="I111" s="11">
        <v>0.1</v>
      </c>
      <c r="J111" s="11">
        <v>0.1</v>
      </c>
      <c r="K111" s="11">
        <v>0.1</v>
      </c>
      <c r="L111" s="11">
        <v>0.1</v>
      </c>
      <c r="M111" s="11">
        <v>0.1</v>
      </c>
      <c r="N111" s="11">
        <v>0.1</v>
      </c>
      <c r="O111" s="11">
        <v>0.1</v>
      </c>
      <c r="P111" s="11">
        <v>0.1</v>
      </c>
      <c r="Q111" s="11">
        <v>0.2</v>
      </c>
      <c r="R111" s="11">
        <v>0.2</v>
      </c>
      <c r="S111" s="11">
        <v>0.2</v>
      </c>
      <c r="T111" s="11">
        <v>0.2</v>
      </c>
      <c r="U111" s="11">
        <v>0.2</v>
      </c>
      <c r="V111" s="11">
        <v>0.2</v>
      </c>
      <c r="W111" s="11">
        <v>0.2</v>
      </c>
      <c r="X111" s="11">
        <v>0.3</v>
      </c>
      <c r="Y111" s="11">
        <v>0.3</v>
      </c>
      <c r="Z111" s="11">
        <v>0.3</v>
      </c>
      <c r="AA111" s="11">
        <v>0.3</v>
      </c>
      <c r="AB111" s="11">
        <v>0.4</v>
      </c>
      <c r="AC111" s="11">
        <v>0.4</v>
      </c>
      <c r="AD111" s="11">
        <v>0.4</v>
      </c>
      <c r="AE111" s="11">
        <v>0.5</v>
      </c>
      <c r="AF111" s="11">
        <v>0.5</v>
      </c>
      <c r="AG111" s="11">
        <v>0.5</v>
      </c>
      <c r="AH111" s="11">
        <v>0.6</v>
      </c>
      <c r="AI111" s="11">
        <v>0.6</v>
      </c>
      <c r="AJ111" s="11">
        <v>0.5</v>
      </c>
      <c r="AK111" s="11">
        <v>0.6</v>
      </c>
      <c r="AL111" s="11">
        <v>0.6</v>
      </c>
      <c r="AM111" s="11">
        <v>0.7</v>
      </c>
      <c r="AN111" s="11">
        <v>0.8</v>
      </c>
      <c r="AO111" s="11">
        <v>0.9</v>
      </c>
      <c r="AP111" s="11">
        <v>1.1000000000000001</v>
      </c>
      <c r="AQ111" s="11">
        <v>1.3</v>
      </c>
      <c r="AR111" s="11">
        <v>1.4</v>
      </c>
    </row>
    <row r="112" spans="1:44" s="10" customFormat="1" x14ac:dyDescent="0.25">
      <c r="A112" s="32">
        <v>104</v>
      </c>
      <c r="B112" s="10" t="s">
        <v>1369</v>
      </c>
      <c r="C112" s="10" t="s">
        <v>1368</v>
      </c>
      <c r="D112" s="11">
        <v>1.2</v>
      </c>
      <c r="E112" s="11">
        <v>1.1000000000000001</v>
      </c>
      <c r="F112" s="11">
        <v>1</v>
      </c>
      <c r="G112" s="11">
        <v>0.8</v>
      </c>
      <c r="H112" s="11">
        <v>0.8</v>
      </c>
      <c r="I112" s="11">
        <v>0.9</v>
      </c>
      <c r="J112" s="11">
        <v>1</v>
      </c>
      <c r="K112" s="11">
        <v>1</v>
      </c>
      <c r="L112" s="11">
        <v>1.1000000000000001</v>
      </c>
      <c r="M112" s="11">
        <v>1.1000000000000001</v>
      </c>
      <c r="N112" s="11">
        <v>1.2</v>
      </c>
      <c r="O112" s="11">
        <v>1.2</v>
      </c>
      <c r="P112" s="11">
        <v>1.3</v>
      </c>
      <c r="Q112" s="11">
        <v>1.4</v>
      </c>
      <c r="R112" s="11">
        <v>1.6</v>
      </c>
      <c r="S112" s="11">
        <v>1.6</v>
      </c>
      <c r="T112" s="11">
        <v>1.7</v>
      </c>
      <c r="U112" s="11">
        <v>1.8</v>
      </c>
      <c r="V112" s="11">
        <v>2</v>
      </c>
      <c r="W112" s="11">
        <v>2.1</v>
      </c>
      <c r="X112" s="11">
        <v>2.2000000000000002</v>
      </c>
      <c r="Y112" s="11">
        <v>2.2999999999999998</v>
      </c>
      <c r="Z112" s="11">
        <v>2.6</v>
      </c>
      <c r="AA112" s="11">
        <v>2.7</v>
      </c>
      <c r="AB112" s="11">
        <v>2.9</v>
      </c>
      <c r="AC112" s="11">
        <v>3</v>
      </c>
      <c r="AD112" s="11">
        <v>3.2</v>
      </c>
      <c r="AE112" s="11">
        <v>3.4</v>
      </c>
      <c r="AF112" s="11">
        <v>3.7</v>
      </c>
      <c r="AG112" s="11">
        <v>4</v>
      </c>
      <c r="AH112" s="11">
        <v>4.3</v>
      </c>
      <c r="AI112" s="11">
        <v>4.5</v>
      </c>
      <c r="AJ112" s="11">
        <v>4.9000000000000004</v>
      </c>
      <c r="AK112" s="11">
        <v>5.0999999999999996</v>
      </c>
      <c r="AL112" s="11">
        <v>5.5</v>
      </c>
      <c r="AM112" s="11">
        <v>5.8</v>
      </c>
      <c r="AN112" s="11">
        <v>6.2</v>
      </c>
      <c r="AO112" s="11">
        <v>6.9</v>
      </c>
      <c r="AP112" s="11">
        <v>7.3</v>
      </c>
      <c r="AQ112" s="11">
        <v>7.8</v>
      </c>
      <c r="AR112" s="11">
        <v>8.6</v>
      </c>
    </row>
    <row r="113" spans="1:44" s="10" customFormat="1" x14ac:dyDescent="0.25">
      <c r="A113" s="32">
        <v>105</v>
      </c>
      <c r="B113" s="10" t="s">
        <v>1367</v>
      </c>
      <c r="C113" s="10" t="s">
        <v>1366</v>
      </c>
      <c r="D113" s="11">
        <v>1.8</v>
      </c>
      <c r="E113" s="11">
        <v>1.7</v>
      </c>
      <c r="F113" s="11">
        <v>1.4</v>
      </c>
      <c r="G113" s="11">
        <v>1.1000000000000001</v>
      </c>
      <c r="H113" s="11">
        <v>1</v>
      </c>
      <c r="I113" s="11">
        <v>1.1000000000000001</v>
      </c>
      <c r="J113" s="11">
        <v>1.2</v>
      </c>
      <c r="K113" s="11">
        <v>1.3</v>
      </c>
      <c r="L113" s="11">
        <v>1.5</v>
      </c>
      <c r="M113" s="11">
        <v>1.4</v>
      </c>
      <c r="N113" s="11">
        <v>1.4</v>
      </c>
      <c r="O113" s="11">
        <v>1.5</v>
      </c>
      <c r="P113" s="11">
        <v>1.7</v>
      </c>
      <c r="Q113" s="11">
        <v>2</v>
      </c>
      <c r="R113" s="11">
        <v>2.4</v>
      </c>
      <c r="S113" s="11">
        <v>2.7</v>
      </c>
      <c r="T113" s="11">
        <v>2.9</v>
      </c>
      <c r="U113" s="11">
        <v>3.3</v>
      </c>
      <c r="V113" s="11">
        <v>3.6</v>
      </c>
      <c r="W113" s="11">
        <v>3.8</v>
      </c>
      <c r="X113" s="11">
        <v>3.8</v>
      </c>
      <c r="Y113" s="11">
        <v>3.8</v>
      </c>
      <c r="Z113" s="11">
        <v>4.0999999999999996</v>
      </c>
      <c r="AA113" s="11">
        <v>4.3</v>
      </c>
      <c r="AB113" s="11">
        <v>4.5999999999999996</v>
      </c>
      <c r="AC113" s="11">
        <v>4.8</v>
      </c>
      <c r="AD113" s="11">
        <v>5.0999999999999996</v>
      </c>
      <c r="AE113" s="11">
        <v>5.4</v>
      </c>
      <c r="AF113" s="11">
        <v>5.7</v>
      </c>
      <c r="AG113" s="11">
        <v>5.8</v>
      </c>
      <c r="AH113" s="11">
        <v>6.2</v>
      </c>
      <c r="AI113" s="11">
        <v>6.4</v>
      </c>
      <c r="AJ113" s="11">
        <v>6.7</v>
      </c>
      <c r="AK113" s="11">
        <v>7.1</v>
      </c>
      <c r="AL113" s="11">
        <v>7.2</v>
      </c>
      <c r="AM113" s="11">
        <v>7.7</v>
      </c>
      <c r="AN113" s="11">
        <v>8.1999999999999993</v>
      </c>
      <c r="AO113" s="11">
        <v>8.9</v>
      </c>
      <c r="AP113" s="11">
        <v>9.5</v>
      </c>
      <c r="AQ113" s="11">
        <v>10.1</v>
      </c>
      <c r="AR113" s="11">
        <v>10.3</v>
      </c>
    </row>
    <row r="114" spans="1:44" s="10" customFormat="1" x14ac:dyDescent="0.25">
      <c r="A114" s="32">
        <v>106</v>
      </c>
      <c r="B114" s="10" t="s">
        <v>1365</v>
      </c>
      <c r="C114" s="10" t="s">
        <v>1364</v>
      </c>
      <c r="D114" s="11">
        <v>0.4</v>
      </c>
      <c r="E114" s="11">
        <v>0.4</v>
      </c>
      <c r="F114" s="11">
        <v>0.3</v>
      </c>
      <c r="G114" s="11">
        <v>0.3</v>
      </c>
      <c r="H114" s="11">
        <v>0.3</v>
      </c>
      <c r="I114" s="11">
        <v>0.3</v>
      </c>
      <c r="J114" s="11">
        <v>0.3</v>
      </c>
      <c r="K114" s="11">
        <v>0.3</v>
      </c>
      <c r="L114" s="11">
        <v>0.3</v>
      </c>
      <c r="M114" s="11">
        <v>0.3</v>
      </c>
      <c r="N114" s="11">
        <v>0.3</v>
      </c>
      <c r="O114" s="11">
        <v>0.3</v>
      </c>
      <c r="P114" s="11">
        <v>0.3</v>
      </c>
      <c r="Q114" s="11">
        <v>0.4</v>
      </c>
      <c r="R114" s="11">
        <v>0.5</v>
      </c>
      <c r="S114" s="11">
        <v>0.5</v>
      </c>
      <c r="T114" s="11">
        <v>0.5</v>
      </c>
      <c r="U114" s="11">
        <v>0.6</v>
      </c>
      <c r="V114" s="11">
        <v>0.6</v>
      </c>
      <c r="W114" s="11">
        <v>0.7</v>
      </c>
      <c r="X114" s="11">
        <v>0.7</v>
      </c>
      <c r="Y114" s="11">
        <v>0.7</v>
      </c>
      <c r="Z114" s="11">
        <v>0.8</v>
      </c>
      <c r="AA114" s="11">
        <v>0.9</v>
      </c>
      <c r="AB114" s="11">
        <v>1</v>
      </c>
      <c r="AC114" s="11">
        <v>1</v>
      </c>
      <c r="AD114" s="11">
        <v>1.1000000000000001</v>
      </c>
      <c r="AE114" s="11">
        <v>1.2</v>
      </c>
      <c r="AF114" s="11">
        <v>1.3</v>
      </c>
      <c r="AG114" s="11">
        <v>1.4</v>
      </c>
      <c r="AH114" s="11">
        <v>1.6</v>
      </c>
      <c r="AI114" s="11">
        <v>1.6</v>
      </c>
      <c r="AJ114" s="11">
        <v>1.7</v>
      </c>
      <c r="AK114" s="11">
        <v>1.7</v>
      </c>
      <c r="AL114" s="11">
        <v>1.8</v>
      </c>
      <c r="AM114" s="11">
        <v>2.1</v>
      </c>
      <c r="AN114" s="11">
        <v>2.4</v>
      </c>
      <c r="AO114" s="11">
        <v>2.7</v>
      </c>
      <c r="AP114" s="11">
        <v>3</v>
      </c>
      <c r="AQ114" s="11">
        <v>3.3</v>
      </c>
      <c r="AR114" s="11">
        <v>3.6</v>
      </c>
    </row>
    <row r="115" spans="1:44" s="10" customFormat="1" x14ac:dyDescent="0.25">
      <c r="A115" s="32">
        <v>107</v>
      </c>
      <c r="B115" s="10" t="s">
        <v>1363</v>
      </c>
      <c r="C115" s="10" t="s">
        <v>1362</v>
      </c>
      <c r="D115" s="11">
        <v>1.9</v>
      </c>
      <c r="E115" s="11">
        <v>1.6</v>
      </c>
      <c r="F115" s="11">
        <v>1.3</v>
      </c>
      <c r="G115" s="11">
        <v>1</v>
      </c>
      <c r="H115" s="11">
        <v>0.9</v>
      </c>
      <c r="I115" s="11">
        <v>1</v>
      </c>
      <c r="J115" s="11">
        <v>1.1000000000000001</v>
      </c>
      <c r="K115" s="11">
        <v>1.2</v>
      </c>
      <c r="L115" s="11">
        <v>1.4</v>
      </c>
      <c r="M115" s="11">
        <v>1.2</v>
      </c>
      <c r="N115" s="11">
        <v>1.3</v>
      </c>
      <c r="O115" s="11">
        <v>1.4</v>
      </c>
      <c r="P115" s="11">
        <v>1.5</v>
      </c>
      <c r="Q115" s="11">
        <v>1.7</v>
      </c>
      <c r="R115" s="11">
        <v>1.9</v>
      </c>
      <c r="S115" s="11">
        <v>2.2999999999999998</v>
      </c>
      <c r="T115" s="11">
        <v>2.6</v>
      </c>
      <c r="U115" s="11">
        <v>2.6</v>
      </c>
      <c r="V115" s="11">
        <v>2.8</v>
      </c>
      <c r="W115" s="11">
        <v>2.9</v>
      </c>
      <c r="X115" s="11">
        <v>2.9</v>
      </c>
      <c r="Y115" s="11">
        <v>3.2</v>
      </c>
      <c r="Z115" s="11">
        <v>3.3</v>
      </c>
      <c r="AA115" s="11">
        <v>3.3</v>
      </c>
      <c r="AB115" s="11">
        <v>3.5</v>
      </c>
      <c r="AC115" s="11">
        <v>3.4</v>
      </c>
      <c r="AD115" s="11">
        <v>3.9</v>
      </c>
      <c r="AE115" s="11">
        <v>4.2</v>
      </c>
      <c r="AF115" s="11">
        <v>4.3</v>
      </c>
      <c r="AG115" s="11">
        <v>4.5</v>
      </c>
      <c r="AH115" s="11">
        <v>4.7</v>
      </c>
      <c r="AI115" s="11">
        <v>5</v>
      </c>
      <c r="AJ115" s="11">
        <v>4.9000000000000004</v>
      </c>
      <c r="AK115" s="11">
        <v>5</v>
      </c>
      <c r="AL115" s="11">
        <v>5.0999999999999996</v>
      </c>
      <c r="AM115" s="11">
        <v>5.3</v>
      </c>
      <c r="AN115" s="11">
        <v>5.5</v>
      </c>
      <c r="AO115" s="11">
        <v>5.7</v>
      </c>
      <c r="AP115" s="11">
        <v>6.1</v>
      </c>
      <c r="AQ115" s="11">
        <v>6.5</v>
      </c>
      <c r="AR115" s="11">
        <v>6.8</v>
      </c>
    </row>
    <row r="116" spans="1:44" s="10" customFormat="1" x14ac:dyDescent="0.25">
      <c r="A116" s="32">
        <v>108</v>
      </c>
      <c r="B116" s="10" t="s">
        <v>1361</v>
      </c>
      <c r="C116" s="10" t="s">
        <v>1360</v>
      </c>
      <c r="D116" s="11">
        <v>0.5</v>
      </c>
      <c r="E116" s="11">
        <v>0.5</v>
      </c>
      <c r="F116" s="11">
        <v>0.3</v>
      </c>
      <c r="G116" s="11">
        <v>0.3</v>
      </c>
      <c r="H116" s="11">
        <v>0.2</v>
      </c>
      <c r="I116" s="11">
        <v>0.2</v>
      </c>
      <c r="J116" s="11">
        <v>0.2</v>
      </c>
      <c r="K116" s="11">
        <v>0.2</v>
      </c>
      <c r="L116" s="11">
        <v>0.3</v>
      </c>
      <c r="M116" s="11">
        <v>0.2</v>
      </c>
      <c r="N116" s="11">
        <v>0.2</v>
      </c>
      <c r="O116" s="11">
        <v>0.1</v>
      </c>
      <c r="P116" s="11">
        <v>0.1</v>
      </c>
      <c r="Q116" s="11">
        <v>0</v>
      </c>
      <c r="R116" s="11">
        <v>0</v>
      </c>
      <c r="S116" s="11">
        <v>0</v>
      </c>
      <c r="T116" s="11">
        <v>0.1</v>
      </c>
      <c r="U116" s="11">
        <v>0.1</v>
      </c>
      <c r="V116" s="11">
        <v>0.2</v>
      </c>
      <c r="W116" s="11">
        <v>0.3</v>
      </c>
      <c r="X116" s="11">
        <v>0.4</v>
      </c>
      <c r="Y116" s="11">
        <v>0.4</v>
      </c>
      <c r="Z116" s="11">
        <v>0.4</v>
      </c>
      <c r="AA116" s="11">
        <v>0.4</v>
      </c>
      <c r="AB116" s="11">
        <v>0.5</v>
      </c>
      <c r="AC116" s="11">
        <v>0.5</v>
      </c>
      <c r="AD116" s="11">
        <v>0.6</v>
      </c>
      <c r="AE116" s="11">
        <v>0.7</v>
      </c>
      <c r="AF116" s="11">
        <v>0.7</v>
      </c>
      <c r="AG116" s="11">
        <v>0.9</v>
      </c>
      <c r="AH116" s="11">
        <v>1.1000000000000001</v>
      </c>
      <c r="AI116" s="11">
        <v>1.2</v>
      </c>
      <c r="AJ116" s="11">
        <v>1.2</v>
      </c>
      <c r="AK116" s="11">
        <v>1.4</v>
      </c>
      <c r="AL116" s="11">
        <v>1.6</v>
      </c>
      <c r="AM116" s="11">
        <v>1.6</v>
      </c>
      <c r="AN116" s="11">
        <v>1.8</v>
      </c>
      <c r="AO116" s="11">
        <v>1.8</v>
      </c>
      <c r="AP116" s="11">
        <v>2.4</v>
      </c>
      <c r="AQ116" s="11">
        <v>2.2000000000000002</v>
      </c>
      <c r="AR116" s="11">
        <v>2.4</v>
      </c>
    </row>
    <row r="117" spans="1:44" s="10" customFormat="1" x14ac:dyDescent="0.25">
      <c r="A117" s="32">
        <v>109</v>
      </c>
      <c r="B117" s="10" t="s">
        <v>1359</v>
      </c>
      <c r="C117" s="10" t="s">
        <v>1358</v>
      </c>
      <c r="D117" s="11">
        <v>0.6</v>
      </c>
      <c r="E117" s="11">
        <v>0.6</v>
      </c>
      <c r="F117" s="11">
        <v>0.4</v>
      </c>
      <c r="G117" s="11">
        <v>0.3</v>
      </c>
      <c r="H117" s="11">
        <v>0.3</v>
      </c>
      <c r="I117" s="11">
        <v>0.3</v>
      </c>
      <c r="J117" s="11">
        <v>0.3</v>
      </c>
      <c r="K117" s="11">
        <v>0.4</v>
      </c>
      <c r="L117" s="11">
        <v>0.4</v>
      </c>
      <c r="M117" s="11">
        <v>0.4</v>
      </c>
      <c r="N117" s="11">
        <v>0.3</v>
      </c>
      <c r="O117" s="11">
        <v>0.2</v>
      </c>
      <c r="P117" s="11">
        <v>0.2</v>
      </c>
      <c r="Q117" s="11">
        <v>0.1</v>
      </c>
      <c r="R117" s="11">
        <v>0.1</v>
      </c>
      <c r="S117" s="11">
        <v>0.2</v>
      </c>
      <c r="T117" s="11">
        <v>0.3</v>
      </c>
      <c r="U117" s="11">
        <v>0.5</v>
      </c>
      <c r="V117" s="11">
        <v>0.6</v>
      </c>
      <c r="W117" s="11">
        <v>0.7</v>
      </c>
      <c r="X117" s="11">
        <v>0.9</v>
      </c>
      <c r="Y117" s="11">
        <v>0.9</v>
      </c>
      <c r="Z117" s="11">
        <v>0.9</v>
      </c>
      <c r="AA117" s="11">
        <v>1</v>
      </c>
      <c r="AB117" s="11">
        <v>1.2</v>
      </c>
      <c r="AC117" s="11">
        <v>1.3</v>
      </c>
      <c r="AD117" s="11">
        <v>1.5</v>
      </c>
      <c r="AE117" s="11">
        <v>1.6</v>
      </c>
      <c r="AF117" s="11">
        <v>1.7</v>
      </c>
      <c r="AG117" s="11">
        <v>1.9</v>
      </c>
      <c r="AH117" s="11">
        <v>2.1</v>
      </c>
      <c r="AI117" s="11">
        <v>2.2999999999999998</v>
      </c>
      <c r="AJ117" s="11">
        <v>2.2999999999999998</v>
      </c>
      <c r="AK117" s="11">
        <v>2.6</v>
      </c>
      <c r="AL117" s="11">
        <v>2.8</v>
      </c>
      <c r="AM117" s="11">
        <v>3</v>
      </c>
      <c r="AN117" s="11">
        <v>3.3</v>
      </c>
      <c r="AO117" s="11">
        <v>3.6</v>
      </c>
      <c r="AP117" s="11">
        <v>4.2</v>
      </c>
      <c r="AQ117" s="11">
        <v>4.2</v>
      </c>
      <c r="AR117" s="11">
        <v>4.7</v>
      </c>
    </row>
    <row r="118" spans="1:44" s="10" customFormat="1" x14ac:dyDescent="0.25">
      <c r="A118" s="32">
        <v>110</v>
      </c>
      <c r="B118" s="10" t="s">
        <v>1357</v>
      </c>
      <c r="C118" s="10" t="s">
        <v>1356</v>
      </c>
      <c r="D118" s="11">
        <v>0.1</v>
      </c>
      <c r="E118" s="11">
        <v>0.1</v>
      </c>
      <c r="F118" s="11">
        <v>0.1</v>
      </c>
      <c r="G118" s="11">
        <v>0.1</v>
      </c>
      <c r="H118" s="11">
        <v>0.1</v>
      </c>
      <c r="I118" s="11">
        <v>0.1</v>
      </c>
      <c r="J118" s="11">
        <v>0.1</v>
      </c>
      <c r="K118" s="11">
        <v>0.1</v>
      </c>
      <c r="L118" s="11">
        <v>0.1</v>
      </c>
      <c r="M118" s="11">
        <v>0.1</v>
      </c>
      <c r="N118" s="11">
        <v>0.1</v>
      </c>
      <c r="O118" s="11">
        <v>0.1</v>
      </c>
      <c r="P118" s="11">
        <v>0.1</v>
      </c>
      <c r="Q118" s="11">
        <v>0.1</v>
      </c>
      <c r="R118" s="11">
        <v>0.1</v>
      </c>
      <c r="S118" s="11">
        <v>0.2</v>
      </c>
      <c r="T118" s="11">
        <v>0.2</v>
      </c>
      <c r="U118" s="11">
        <v>0.4</v>
      </c>
      <c r="V118" s="11">
        <v>0.4</v>
      </c>
      <c r="W118" s="11">
        <v>0.4</v>
      </c>
      <c r="X118" s="11">
        <v>0.5</v>
      </c>
      <c r="Y118" s="11">
        <v>0.5</v>
      </c>
      <c r="Z118" s="11">
        <v>0.6</v>
      </c>
      <c r="AA118" s="11">
        <v>0.6</v>
      </c>
      <c r="AB118" s="11">
        <v>0.7</v>
      </c>
      <c r="AC118" s="11">
        <v>0.7</v>
      </c>
      <c r="AD118" s="11">
        <v>0.8</v>
      </c>
      <c r="AE118" s="11">
        <v>0.9</v>
      </c>
      <c r="AF118" s="11">
        <v>1</v>
      </c>
      <c r="AG118" s="11">
        <v>1</v>
      </c>
      <c r="AH118" s="11">
        <v>1.1000000000000001</v>
      </c>
      <c r="AI118" s="11">
        <v>1.1000000000000001</v>
      </c>
      <c r="AJ118" s="11">
        <v>1.1000000000000001</v>
      </c>
      <c r="AK118" s="11">
        <v>1.1000000000000001</v>
      </c>
      <c r="AL118" s="11">
        <v>1.2</v>
      </c>
      <c r="AM118" s="11">
        <v>1.4</v>
      </c>
      <c r="AN118" s="11">
        <v>1.6</v>
      </c>
      <c r="AO118" s="11">
        <v>1.8</v>
      </c>
      <c r="AP118" s="11">
        <v>1.8</v>
      </c>
      <c r="AQ118" s="11">
        <v>2</v>
      </c>
      <c r="AR118" s="11">
        <v>2.2999999999999998</v>
      </c>
    </row>
    <row r="119" spans="1:44" s="8" customFormat="1" x14ac:dyDescent="0.25">
      <c r="A119" s="35">
        <v>111</v>
      </c>
      <c r="B119" s="8" t="s">
        <v>1355</v>
      </c>
      <c r="C119" s="8" t="s">
        <v>121</v>
      </c>
      <c r="D119" s="9">
        <v>1.3</v>
      </c>
      <c r="E119" s="9">
        <v>1.3</v>
      </c>
      <c r="F119" s="9">
        <v>1.2</v>
      </c>
      <c r="G119" s="9">
        <v>1</v>
      </c>
      <c r="H119" s="9">
        <v>0.9</v>
      </c>
      <c r="I119" s="9">
        <v>0.9</v>
      </c>
      <c r="J119" s="9">
        <v>0.9</v>
      </c>
      <c r="K119" s="9">
        <v>0.9</v>
      </c>
      <c r="L119" s="9">
        <v>1</v>
      </c>
      <c r="M119" s="9">
        <v>1</v>
      </c>
      <c r="N119" s="9">
        <v>1</v>
      </c>
      <c r="O119" s="9">
        <v>1.1000000000000001</v>
      </c>
      <c r="P119" s="9">
        <v>1.1000000000000001</v>
      </c>
      <c r="Q119" s="9">
        <v>1.3</v>
      </c>
      <c r="R119" s="9">
        <v>1.5</v>
      </c>
      <c r="S119" s="9">
        <v>1.7</v>
      </c>
      <c r="T119" s="9">
        <v>1.7</v>
      </c>
      <c r="U119" s="9">
        <v>2</v>
      </c>
      <c r="V119" s="9">
        <v>2.1</v>
      </c>
      <c r="W119" s="9">
        <v>2.2999999999999998</v>
      </c>
      <c r="X119" s="9">
        <v>2.2999999999999998</v>
      </c>
      <c r="Y119" s="9">
        <v>2.4</v>
      </c>
      <c r="Z119" s="9">
        <v>2.6</v>
      </c>
      <c r="AA119" s="9">
        <v>2.9</v>
      </c>
      <c r="AB119" s="9">
        <v>3</v>
      </c>
      <c r="AC119" s="9">
        <v>3.2</v>
      </c>
      <c r="AD119" s="9">
        <v>3.4</v>
      </c>
      <c r="AE119" s="9">
        <v>3.8</v>
      </c>
      <c r="AF119" s="9">
        <v>4</v>
      </c>
      <c r="AG119" s="9">
        <v>4.3</v>
      </c>
      <c r="AH119" s="9">
        <v>4.9000000000000004</v>
      </c>
      <c r="AI119" s="9">
        <v>5.0999999999999996</v>
      </c>
      <c r="AJ119" s="9">
        <v>5.2</v>
      </c>
      <c r="AK119" s="9">
        <v>5.5</v>
      </c>
      <c r="AL119" s="9">
        <v>5.8</v>
      </c>
      <c r="AM119" s="9">
        <v>6.4</v>
      </c>
      <c r="AN119" s="9">
        <v>7</v>
      </c>
      <c r="AO119" s="9">
        <v>7.5</v>
      </c>
      <c r="AP119" s="9">
        <v>8</v>
      </c>
      <c r="AQ119" s="9">
        <v>8.8000000000000007</v>
      </c>
      <c r="AR119" s="9">
        <v>9.4</v>
      </c>
    </row>
    <row r="120" spans="1:44" s="10" customFormat="1" x14ac:dyDescent="0.25">
      <c r="A120" s="32">
        <v>112</v>
      </c>
      <c r="B120" s="10" t="s">
        <v>1354</v>
      </c>
      <c r="C120" s="10" t="s">
        <v>371</v>
      </c>
      <c r="D120" s="11" t="s">
        <v>242</v>
      </c>
      <c r="E120" s="11" t="s">
        <v>242</v>
      </c>
      <c r="F120" s="11" t="s">
        <v>242</v>
      </c>
      <c r="G120" s="11" t="s">
        <v>242</v>
      </c>
      <c r="H120" s="11" t="s">
        <v>242</v>
      </c>
      <c r="I120" s="11" t="s">
        <v>242</v>
      </c>
      <c r="J120" s="11" t="s">
        <v>242</v>
      </c>
      <c r="K120" s="11" t="s">
        <v>242</v>
      </c>
      <c r="L120" s="11" t="s">
        <v>242</v>
      </c>
      <c r="M120" s="11" t="s">
        <v>242</v>
      </c>
      <c r="N120" s="11" t="s">
        <v>242</v>
      </c>
      <c r="O120" s="11" t="s">
        <v>242</v>
      </c>
      <c r="P120" s="11" t="s">
        <v>242</v>
      </c>
      <c r="Q120" s="11" t="s">
        <v>242</v>
      </c>
      <c r="R120" s="11" t="s">
        <v>242</v>
      </c>
      <c r="S120" s="11" t="s">
        <v>242</v>
      </c>
      <c r="T120" s="11" t="s">
        <v>242</v>
      </c>
      <c r="U120" s="11" t="s">
        <v>242</v>
      </c>
      <c r="V120" s="11" t="s">
        <v>242</v>
      </c>
      <c r="W120" s="11" t="s">
        <v>242</v>
      </c>
      <c r="X120" s="11" t="s">
        <v>242</v>
      </c>
      <c r="Y120" s="11" t="s">
        <v>242</v>
      </c>
      <c r="Z120" s="11" t="s">
        <v>242</v>
      </c>
      <c r="AA120" s="11" t="s">
        <v>242</v>
      </c>
      <c r="AB120" s="11" t="s">
        <v>242</v>
      </c>
      <c r="AC120" s="11" t="s">
        <v>242</v>
      </c>
      <c r="AD120" s="11" t="s">
        <v>242</v>
      </c>
      <c r="AE120" s="11" t="s">
        <v>242</v>
      </c>
      <c r="AF120" s="11" t="s">
        <v>242</v>
      </c>
      <c r="AG120" s="11" t="s">
        <v>242</v>
      </c>
      <c r="AH120" s="11">
        <v>13.9</v>
      </c>
      <c r="AI120" s="11">
        <v>14.8</v>
      </c>
      <c r="AJ120" s="11">
        <v>15.8</v>
      </c>
      <c r="AK120" s="11">
        <v>16.899999999999999</v>
      </c>
      <c r="AL120" s="11">
        <v>18.3</v>
      </c>
      <c r="AM120" s="11">
        <v>20.3</v>
      </c>
      <c r="AN120" s="11">
        <v>22.1</v>
      </c>
      <c r="AO120" s="11">
        <v>24.3</v>
      </c>
      <c r="AP120" s="11">
        <v>27</v>
      </c>
      <c r="AQ120" s="11">
        <v>30.3</v>
      </c>
      <c r="AR120" s="11">
        <v>34</v>
      </c>
    </row>
    <row r="121" spans="1:44" s="10" customFormat="1" x14ac:dyDescent="0.25">
      <c r="A121" s="32">
        <v>113</v>
      </c>
      <c r="B121" s="10" t="s">
        <v>1353</v>
      </c>
      <c r="C121" s="10" t="s">
        <v>360</v>
      </c>
      <c r="D121" s="11" t="s">
        <v>242</v>
      </c>
      <c r="E121" s="11" t="s">
        <v>242</v>
      </c>
      <c r="F121" s="11" t="s">
        <v>242</v>
      </c>
      <c r="G121" s="11" t="s">
        <v>242</v>
      </c>
      <c r="H121" s="11" t="s">
        <v>242</v>
      </c>
      <c r="I121" s="11" t="s">
        <v>242</v>
      </c>
      <c r="J121" s="11" t="s">
        <v>242</v>
      </c>
      <c r="K121" s="11" t="s">
        <v>242</v>
      </c>
      <c r="L121" s="11" t="s">
        <v>242</v>
      </c>
      <c r="M121" s="11" t="s">
        <v>242</v>
      </c>
      <c r="N121" s="11" t="s">
        <v>242</v>
      </c>
      <c r="O121" s="11" t="s">
        <v>242</v>
      </c>
      <c r="P121" s="11" t="s">
        <v>242</v>
      </c>
      <c r="Q121" s="11" t="s">
        <v>242</v>
      </c>
      <c r="R121" s="11" t="s">
        <v>242</v>
      </c>
      <c r="S121" s="11" t="s">
        <v>242</v>
      </c>
      <c r="T121" s="11" t="s">
        <v>242</v>
      </c>
      <c r="U121" s="11" t="s">
        <v>242</v>
      </c>
      <c r="V121" s="11" t="s">
        <v>242</v>
      </c>
      <c r="W121" s="11" t="s">
        <v>242</v>
      </c>
      <c r="X121" s="11" t="s">
        <v>242</v>
      </c>
      <c r="Y121" s="11" t="s">
        <v>242</v>
      </c>
      <c r="Z121" s="11" t="s">
        <v>242</v>
      </c>
      <c r="AA121" s="11" t="s">
        <v>242</v>
      </c>
      <c r="AB121" s="11" t="s">
        <v>242</v>
      </c>
      <c r="AC121" s="11" t="s">
        <v>242</v>
      </c>
      <c r="AD121" s="11" t="s">
        <v>242</v>
      </c>
      <c r="AE121" s="11" t="s">
        <v>242</v>
      </c>
      <c r="AF121" s="11" t="s">
        <v>242</v>
      </c>
      <c r="AG121" s="11" t="s">
        <v>242</v>
      </c>
      <c r="AH121" s="11">
        <v>9</v>
      </c>
      <c r="AI121" s="11">
        <v>9.8000000000000007</v>
      </c>
      <c r="AJ121" s="11">
        <v>10.5</v>
      </c>
      <c r="AK121" s="11">
        <v>11.5</v>
      </c>
      <c r="AL121" s="11">
        <v>12.6</v>
      </c>
      <c r="AM121" s="11">
        <v>13.8</v>
      </c>
      <c r="AN121" s="11">
        <v>15.1</v>
      </c>
      <c r="AO121" s="11">
        <v>16.899999999999999</v>
      </c>
      <c r="AP121" s="11">
        <v>18.899999999999999</v>
      </c>
      <c r="AQ121" s="11">
        <v>21.6</v>
      </c>
      <c r="AR121" s="11">
        <v>24.6</v>
      </c>
    </row>
    <row r="122" spans="1:44" x14ac:dyDescent="0.25">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c r="AF122" s="31"/>
      <c r="AG122" s="31"/>
      <c r="AH122" s="31"/>
      <c r="AI122" s="31"/>
      <c r="AJ122" s="31"/>
      <c r="AK122" s="31"/>
      <c r="AL122" s="31"/>
      <c r="AM122" s="31"/>
      <c r="AN122" s="31"/>
      <c r="AO122" s="31"/>
      <c r="AP122" s="31"/>
      <c r="AQ122" s="31"/>
      <c r="AR122" s="31"/>
    </row>
    <row r="123" spans="1:44" x14ac:dyDescent="0.25">
      <c r="A123" t="s">
        <v>1768</v>
      </c>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c r="AF123" s="31"/>
      <c r="AG123" s="31"/>
      <c r="AH123" s="31"/>
      <c r="AI123" s="31"/>
      <c r="AJ123" s="31"/>
      <c r="AK123" s="31"/>
      <c r="AL123" s="31"/>
      <c r="AM123" s="31"/>
      <c r="AN123" s="31"/>
      <c r="AO123" s="31"/>
      <c r="AP123" s="31"/>
      <c r="AQ123" s="31"/>
      <c r="AR123" s="31"/>
    </row>
    <row r="124" spans="1:44" x14ac:dyDescent="0.25">
      <c r="A124" t="s">
        <v>1769</v>
      </c>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c r="AF124" s="31"/>
      <c r="AG124" s="31"/>
      <c r="AH124" s="31"/>
      <c r="AI124" s="31"/>
      <c r="AJ124" s="31"/>
      <c r="AK124" s="31"/>
      <c r="AL124" s="31"/>
      <c r="AM124" s="31"/>
      <c r="AN124" s="31"/>
      <c r="AO124" s="31"/>
      <c r="AP124" s="31"/>
      <c r="AQ124" s="31"/>
      <c r="AR124" s="31"/>
    </row>
    <row r="125" spans="1:44" x14ac:dyDescent="0.25">
      <c r="A125" t="s">
        <v>1770</v>
      </c>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c r="AF125" s="31"/>
      <c r="AG125" s="31"/>
      <c r="AH125" s="31"/>
      <c r="AI125" s="31"/>
      <c r="AJ125" s="31"/>
      <c r="AK125" s="31"/>
      <c r="AL125" s="31"/>
      <c r="AM125" s="31"/>
      <c r="AN125" s="31"/>
      <c r="AO125" s="31"/>
      <c r="AP125" s="31"/>
      <c r="AQ125" s="31"/>
      <c r="AR125" s="31"/>
    </row>
    <row r="126" spans="1:44" x14ac:dyDescent="0.25">
      <c r="A126" t="s">
        <v>1771</v>
      </c>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c r="AF126" s="31"/>
      <c r="AG126" s="31"/>
      <c r="AH126" s="31"/>
      <c r="AI126" s="31"/>
      <c r="AJ126" s="31"/>
      <c r="AK126" s="31"/>
      <c r="AL126" s="31"/>
      <c r="AM126" s="31"/>
      <c r="AN126" s="31"/>
      <c r="AO126" s="31"/>
      <c r="AP126" s="31"/>
      <c r="AQ126" s="31"/>
      <c r="AR126" s="31"/>
    </row>
    <row r="127" spans="1:44" x14ac:dyDescent="0.25">
      <c r="A127" t="s">
        <v>1772</v>
      </c>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c r="AF127" s="31"/>
      <c r="AG127" s="31"/>
      <c r="AH127" s="31"/>
      <c r="AI127" s="31"/>
      <c r="AJ127" s="31"/>
      <c r="AK127" s="31"/>
      <c r="AL127" s="31"/>
      <c r="AM127" s="31"/>
      <c r="AN127" s="31"/>
      <c r="AO127" s="31"/>
      <c r="AP127" s="31"/>
      <c r="AQ127" s="31"/>
      <c r="AR127" s="31"/>
    </row>
    <row r="128" spans="1:44" x14ac:dyDescent="0.25">
      <c r="A128" t="s">
        <v>1773</v>
      </c>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c r="AF128" s="31"/>
      <c r="AG128" s="31"/>
      <c r="AH128" s="31"/>
      <c r="AI128" s="31"/>
      <c r="AJ128" s="31"/>
      <c r="AK128" s="31"/>
      <c r="AL128" s="31"/>
      <c r="AM128" s="31"/>
      <c r="AN128" s="31"/>
      <c r="AO128" s="31"/>
      <c r="AP128" s="31"/>
      <c r="AQ128" s="31"/>
      <c r="AR128" s="31"/>
    </row>
  </sheetData>
  <pageMargins left="0.7" right="0.7" top="0.75" bottom="0.75" header="0.3" footer="0.3"/>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CL130"/>
  <sheetViews>
    <sheetView workbookViewId="0">
      <pane xSplit="3" ySplit="8" topLeftCell="CH9" activePane="bottomRight" state="frozen"/>
      <selection pane="topRight" activeCell="D1" sqref="D1"/>
      <selection pane="bottomLeft" activeCell="A9" sqref="A9"/>
      <selection pane="bottomRight" activeCell="CM9" sqref="CM9"/>
    </sheetView>
  </sheetViews>
  <sheetFormatPr defaultColWidth="8.85546875" defaultRowHeight="15" x14ac:dyDescent="0.25"/>
  <cols>
    <col min="1" max="1" width="5.7109375" customWidth="1"/>
    <col min="2" max="2" width="50.7109375" customWidth="1"/>
    <col min="3" max="3" width="13.7109375" customWidth="1"/>
    <col min="4" max="43" width="8.85546875" customWidth="1"/>
  </cols>
  <sheetData>
    <row r="1" spans="1:90" x14ac:dyDescent="0.25">
      <c r="A1" s="38" t="s">
        <v>1766</v>
      </c>
    </row>
    <row r="2" spans="1:90" x14ac:dyDescent="0.25">
      <c r="A2" t="s">
        <v>321</v>
      </c>
    </row>
    <row r="3" spans="1:90" x14ac:dyDescent="0.25">
      <c r="A3" t="s">
        <v>1167</v>
      </c>
    </row>
    <row r="4" spans="1:90" x14ac:dyDescent="0.25">
      <c r="A4" t="s">
        <v>238</v>
      </c>
    </row>
    <row r="5" spans="1:90" x14ac:dyDescent="0.25">
      <c r="A5" t="s">
        <v>1767</v>
      </c>
    </row>
    <row r="6" spans="1:90" x14ac:dyDescent="0.25">
      <c r="A6" t="s">
        <v>1774</v>
      </c>
    </row>
    <row r="8" spans="1:90" s="36" customFormat="1" x14ac:dyDescent="0.25">
      <c r="A8" s="36" t="s">
        <v>235</v>
      </c>
      <c r="D8" s="37">
        <v>1929</v>
      </c>
      <c r="E8" s="37">
        <v>1930</v>
      </c>
      <c r="F8" s="37">
        <v>1931</v>
      </c>
      <c r="G8" s="37">
        <v>1932</v>
      </c>
      <c r="H8" s="37">
        <v>1933</v>
      </c>
      <c r="I8" s="37">
        <v>1934</v>
      </c>
      <c r="J8" s="37">
        <v>1935</v>
      </c>
      <c r="K8" s="37">
        <v>1936</v>
      </c>
      <c r="L8" s="37">
        <v>1937</v>
      </c>
      <c r="M8" s="37">
        <v>1938</v>
      </c>
      <c r="N8" s="37">
        <v>1939</v>
      </c>
      <c r="O8" s="37">
        <v>1940</v>
      </c>
      <c r="P8" s="37">
        <v>1941</v>
      </c>
      <c r="Q8" s="37">
        <v>1942</v>
      </c>
      <c r="R8" s="37">
        <v>1943</v>
      </c>
      <c r="S8" s="37">
        <v>1944</v>
      </c>
      <c r="T8" s="37">
        <v>1945</v>
      </c>
      <c r="U8" s="37">
        <v>1946</v>
      </c>
      <c r="V8" s="37">
        <v>1947</v>
      </c>
      <c r="W8" s="37">
        <v>1948</v>
      </c>
      <c r="X8" s="37">
        <v>1949</v>
      </c>
      <c r="Y8" s="37">
        <v>1950</v>
      </c>
      <c r="Z8" s="37">
        <v>1951</v>
      </c>
      <c r="AA8" s="37">
        <v>1952</v>
      </c>
      <c r="AB8" s="37">
        <v>1953</v>
      </c>
      <c r="AC8" s="37">
        <v>1954</v>
      </c>
      <c r="AD8" s="37">
        <v>1955</v>
      </c>
      <c r="AE8" s="37">
        <v>1956</v>
      </c>
      <c r="AF8" s="37">
        <v>1957</v>
      </c>
      <c r="AG8" s="37">
        <v>1958</v>
      </c>
      <c r="AH8" s="37">
        <v>1959</v>
      </c>
      <c r="AI8" s="37">
        <v>1960</v>
      </c>
      <c r="AJ8" s="37">
        <v>1961</v>
      </c>
      <c r="AK8" s="37">
        <v>1962</v>
      </c>
      <c r="AL8" s="37">
        <v>1963</v>
      </c>
      <c r="AM8" s="37">
        <v>1964</v>
      </c>
      <c r="AN8" s="37">
        <v>1965</v>
      </c>
      <c r="AO8" s="37">
        <v>1966</v>
      </c>
      <c r="AP8" s="37">
        <v>1967</v>
      </c>
      <c r="AQ8" s="37">
        <v>1968</v>
      </c>
      <c r="AR8" s="37">
        <v>1969</v>
      </c>
      <c r="AS8" s="37">
        <v>1970</v>
      </c>
      <c r="AT8" s="37">
        <v>1971</v>
      </c>
      <c r="AU8" s="37">
        <v>1972</v>
      </c>
      <c r="AV8" s="37">
        <v>1973</v>
      </c>
      <c r="AW8" s="37">
        <v>1974</v>
      </c>
      <c r="AX8" s="37">
        <v>1975</v>
      </c>
      <c r="AY8" s="37">
        <v>1976</v>
      </c>
      <c r="AZ8" s="37">
        <v>1977</v>
      </c>
      <c r="BA8" s="37">
        <v>1978</v>
      </c>
      <c r="BB8" s="37">
        <v>1979</v>
      </c>
      <c r="BC8" s="37">
        <v>1980</v>
      </c>
      <c r="BD8" s="37">
        <v>1981</v>
      </c>
      <c r="BE8" s="37">
        <v>1982</v>
      </c>
      <c r="BF8" s="37">
        <v>1983</v>
      </c>
      <c r="BG8" s="37">
        <v>1984</v>
      </c>
      <c r="BH8" s="37">
        <v>1985</v>
      </c>
      <c r="BI8" s="37">
        <v>1986</v>
      </c>
      <c r="BJ8" s="37">
        <v>1987</v>
      </c>
      <c r="BK8" s="37">
        <v>1988</v>
      </c>
      <c r="BL8" s="37">
        <v>1989</v>
      </c>
      <c r="BM8" s="37">
        <v>1990</v>
      </c>
      <c r="BN8" s="37">
        <v>1991</v>
      </c>
      <c r="BO8" s="37">
        <v>1992</v>
      </c>
      <c r="BP8" s="37">
        <v>1993</v>
      </c>
      <c r="BQ8" s="37">
        <v>1994</v>
      </c>
      <c r="BR8" s="37">
        <v>1995</v>
      </c>
      <c r="BS8" s="37">
        <v>1996</v>
      </c>
      <c r="BT8" s="37">
        <v>1997</v>
      </c>
      <c r="BU8" s="37">
        <v>1998</v>
      </c>
      <c r="BV8" s="37">
        <v>1999</v>
      </c>
      <c r="BW8" s="37">
        <v>2000</v>
      </c>
      <c r="BX8" s="37">
        <v>2001</v>
      </c>
      <c r="BY8" s="37">
        <v>2002</v>
      </c>
      <c r="BZ8" s="37">
        <v>2003</v>
      </c>
      <c r="CA8" s="37">
        <v>2004</v>
      </c>
      <c r="CB8" s="37">
        <v>2005</v>
      </c>
      <c r="CC8" s="37">
        <v>2006</v>
      </c>
      <c r="CD8" s="37">
        <v>2007</v>
      </c>
      <c r="CE8" s="37">
        <v>2008</v>
      </c>
      <c r="CF8" s="37">
        <v>2009</v>
      </c>
      <c r="CG8" s="37">
        <v>2010</v>
      </c>
      <c r="CH8" s="37">
        <v>2011</v>
      </c>
      <c r="CI8" s="37">
        <v>2012</v>
      </c>
      <c r="CJ8" s="37">
        <v>2013</v>
      </c>
      <c r="CK8" s="37">
        <v>2014</v>
      </c>
      <c r="CL8" s="36">
        <v>2015</v>
      </c>
    </row>
    <row r="9" spans="1:90" s="8" customFormat="1" x14ac:dyDescent="0.25">
      <c r="A9" s="35">
        <v>1</v>
      </c>
      <c r="B9" s="8" t="s">
        <v>1572</v>
      </c>
      <c r="C9" s="8" t="s">
        <v>136</v>
      </c>
      <c r="D9" s="33">
        <f>INDEX('20405 Ann Hist'!$C$8:$AR$285,MATCH('20405M Ann'!$C9,'20405 Ann Hist'!$C$8:$C$285,0),MATCH('20405M Ann'!D$8,'20405 Ann Hist'!$C$8:$AR$8,0))</f>
        <v>77.400000000000006</v>
      </c>
      <c r="E9" s="33">
        <f>INDEX('20405 Ann Hist'!$C$8:$AR$285,MATCH('20405M Ann'!$C9,'20405 Ann Hist'!$C$8:$C$285,0),MATCH('20405M Ann'!E$8,'20405 Ann Hist'!$C$8:$AR$8,0))</f>
        <v>70.099999999999994</v>
      </c>
      <c r="F9" s="33">
        <f>INDEX('20405 Ann Hist'!$C$8:$AR$285,MATCH('20405M Ann'!$C9,'20405 Ann Hist'!$C$8:$C$285,0),MATCH('20405M Ann'!F$8,'20405 Ann Hist'!$C$8:$AR$8,0))</f>
        <v>60.7</v>
      </c>
      <c r="G9" s="33">
        <f>INDEX('20405 Ann Hist'!$C$8:$AR$285,MATCH('20405M Ann'!$C9,'20405 Ann Hist'!$C$8:$C$285,0),MATCH('20405M Ann'!G$8,'20405 Ann Hist'!$C$8:$AR$8,0))</f>
        <v>48.7</v>
      </c>
      <c r="H9" s="33">
        <f>INDEX('20405 Ann Hist'!$C$8:$AR$285,MATCH('20405M Ann'!$C9,'20405 Ann Hist'!$C$8:$C$285,0),MATCH('20405M Ann'!H$8,'20405 Ann Hist'!$C$8:$AR$8,0))</f>
        <v>45.9</v>
      </c>
      <c r="I9" s="33">
        <f>INDEX('20405 Ann Hist'!$C$8:$AR$285,MATCH('20405M Ann'!$C9,'20405 Ann Hist'!$C$8:$C$285,0),MATCH('20405M Ann'!I$8,'20405 Ann Hist'!$C$8:$AR$8,0))</f>
        <v>51.5</v>
      </c>
      <c r="J9" s="33">
        <f>INDEX('20405 Ann Hist'!$C$8:$AR$285,MATCH('20405M Ann'!$C9,'20405 Ann Hist'!$C$8:$C$285,0),MATCH('20405M Ann'!J$8,'20405 Ann Hist'!$C$8:$AR$8,0))</f>
        <v>55.9</v>
      </c>
      <c r="K9" s="33">
        <f>INDEX('20405 Ann Hist'!$C$8:$AR$285,MATCH('20405M Ann'!$C9,'20405 Ann Hist'!$C$8:$C$285,0),MATCH('20405M Ann'!K$8,'20405 Ann Hist'!$C$8:$AR$8,0))</f>
        <v>62.2</v>
      </c>
      <c r="L9" s="33">
        <f>INDEX('20405 Ann Hist'!$C$8:$AR$285,MATCH('20405M Ann'!$C9,'20405 Ann Hist'!$C$8:$C$285,0),MATCH('20405M Ann'!L$8,'20405 Ann Hist'!$C$8:$AR$8,0))</f>
        <v>66.8</v>
      </c>
      <c r="M9" s="33">
        <f>INDEX('20405 Ann Hist'!$C$8:$AR$285,MATCH('20405M Ann'!$C9,'20405 Ann Hist'!$C$8:$C$285,0),MATCH('20405M Ann'!M$8,'20405 Ann Hist'!$C$8:$AR$8,0))</f>
        <v>64.3</v>
      </c>
      <c r="N9" s="33">
        <f>INDEX('20405 Ann Hist'!$C$8:$AR$285,MATCH('20405M Ann'!$C9,'20405 Ann Hist'!$C$8:$C$285,0),MATCH('20405M Ann'!N$8,'20405 Ann Hist'!$C$8:$AR$8,0))</f>
        <v>67.2</v>
      </c>
      <c r="O9" s="33">
        <f>INDEX('20405 Ann Hist'!$C$8:$AR$285,MATCH('20405M Ann'!$C9,'20405 Ann Hist'!$C$8:$C$285,0),MATCH('20405M Ann'!O$8,'20405 Ann Hist'!$C$8:$AR$8,0))</f>
        <v>71.3</v>
      </c>
      <c r="P9" s="33">
        <f>INDEX('20405 Ann Hist'!$C$8:$AR$285,MATCH('20405M Ann'!$C9,'20405 Ann Hist'!$C$8:$C$285,0),MATCH('20405M Ann'!P$8,'20405 Ann Hist'!$C$8:$AR$8,0))</f>
        <v>81.099999999999994</v>
      </c>
      <c r="Q9" s="33">
        <f>INDEX('20405 Ann Hist'!$C$8:$AR$285,MATCH('20405M Ann'!$C9,'20405 Ann Hist'!$C$8:$C$285,0),MATCH('20405M Ann'!Q$8,'20405 Ann Hist'!$C$8:$AR$8,0))</f>
        <v>89</v>
      </c>
      <c r="R9" s="33">
        <f>INDEX('20405 Ann Hist'!$C$8:$AR$285,MATCH('20405M Ann'!$C9,'20405 Ann Hist'!$C$8:$C$285,0),MATCH('20405M Ann'!R$8,'20405 Ann Hist'!$C$8:$AR$8,0))</f>
        <v>99.9</v>
      </c>
      <c r="S9" s="33">
        <f>INDEX('20405 Ann Hist'!$C$8:$AR$285,MATCH('20405M Ann'!$C9,'20405 Ann Hist'!$C$8:$C$285,0),MATCH('20405M Ann'!S$8,'20405 Ann Hist'!$C$8:$AR$8,0))</f>
        <v>108.6</v>
      </c>
      <c r="T9" s="33">
        <f>INDEX('20405 Ann Hist'!$C$8:$AR$285,MATCH('20405M Ann'!$C9,'20405 Ann Hist'!$C$8:$C$285,0),MATCH('20405M Ann'!T$8,'20405 Ann Hist'!$C$8:$AR$8,0))</f>
        <v>120</v>
      </c>
      <c r="U9" s="33">
        <f>INDEX('20405 Ann Hist'!$C$8:$AR$285,MATCH('20405M Ann'!$C9,'20405 Ann Hist'!$C$8:$C$285,0),MATCH('20405M Ann'!U$8,'20405 Ann Hist'!$C$8:$AR$8,0))</f>
        <v>144.30000000000001</v>
      </c>
      <c r="V9" s="33">
        <f>INDEX('20405 Ann Hist'!$C$8:$AR$285,MATCH('20405M Ann'!$C9,'20405 Ann Hist'!$C$8:$C$285,0),MATCH('20405M Ann'!V$8,'20405 Ann Hist'!$C$8:$AR$8,0))</f>
        <v>162</v>
      </c>
      <c r="W9" s="33">
        <f>INDEX('20405 Ann Hist'!$C$8:$AR$285,MATCH('20405M Ann'!$C9,'20405 Ann Hist'!$C$8:$C$285,0),MATCH('20405M Ann'!W$8,'20405 Ann Hist'!$C$8:$AR$8,0))</f>
        <v>175</v>
      </c>
      <c r="X9" s="33">
        <f>INDEX('20405 Ann Hist'!$C$8:$AR$285,MATCH('20405M Ann'!$C9,'20405 Ann Hist'!$C$8:$C$285,0),MATCH('20405M Ann'!X$8,'20405 Ann Hist'!$C$8:$AR$8,0))</f>
        <v>178.5</v>
      </c>
      <c r="Y9" s="33">
        <f>INDEX('20405 Ann Hist'!$C$8:$AR$285,MATCH('20405M Ann'!$C9,'20405 Ann Hist'!$C$8:$C$285,0),MATCH('20405M Ann'!Y$8,'20405 Ann Hist'!$C$8:$AR$8,0))</f>
        <v>192.2</v>
      </c>
      <c r="Z9" s="33">
        <f>INDEX('20405 Ann Hist'!$C$8:$AR$285,MATCH('20405M Ann'!$C9,'20405 Ann Hist'!$C$8:$C$285,0),MATCH('20405M Ann'!Z$8,'20405 Ann Hist'!$C$8:$AR$8,0))</f>
        <v>208.5</v>
      </c>
      <c r="AA9" s="33">
        <f>INDEX('20405 Ann Hist'!$C$8:$AR$285,MATCH('20405M Ann'!$C9,'20405 Ann Hist'!$C$8:$C$285,0),MATCH('20405M Ann'!AA$8,'20405 Ann Hist'!$C$8:$AR$8,0))</f>
        <v>219.5</v>
      </c>
      <c r="AB9" s="33">
        <f>INDEX('20405 Ann Hist'!$C$8:$AR$285,MATCH('20405M Ann'!$C9,'20405 Ann Hist'!$C$8:$C$285,0),MATCH('20405M Ann'!AB$8,'20405 Ann Hist'!$C$8:$AR$8,0))</f>
        <v>233</v>
      </c>
      <c r="AC9" s="33">
        <f>INDEX('20405 Ann Hist'!$C$8:$AR$285,MATCH('20405M Ann'!$C9,'20405 Ann Hist'!$C$8:$C$285,0),MATCH('20405M Ann'!AC$8,'20405 Ann Hist'!$C$8:$AR$8,0))</f>
        <v>239.9</v>
      </c>
      <c r="AD9" s="33">
        <f>INDEX('20405 Ann Hist'!$C$8:$AR$285,MATCH('20405M Ann'!$C9,'20405 Ann Hist'!$C$8:$C$285,0),MATCH('20405M Ann'!AD$8,'20405 Ann Hist'!$C$8:$AR$8,0))</f>
        <v>258.7</v>
      </c>
      <c r="AE9" s="33">
        <f>INDEX('20405 Ann Hist'!$C$8:$AR$285,MATCH('20405M Ann'!$C9,'20405 Ann Hist'!$C$8:$C$285,0),MATCH('20405M Ann'!AE$8,'20405 Ann Hist'!$C$8:$AR$8,0))</f>
        <v>271.60000000000002</v>
      </c>
      <c r="AF9" s="33">
        <f>INDEX('20405 Ann Hist'!$C$8:$AR$285,MATCH('20405M Ann'!$C9,'20405 Ann Hist'!$C$8:$C$285,0),MATCH('20405M Ann'!AF$8,'20405 Ann Hist'!$C$8:$AR$8,0))</f>
        <v>286.7</v>
      </c>
      <c r="AG9" s="33">
        <f>INDEX('20405 Ann Hist'!$C$8:$AR$285,MATCH('20405M Ann'!$C9,'20405 Ann Hist'!$C$8:$C$285,0),MATCH('20405M Ann'!AG$8,'20405 Ann Hist'!$C$8:$AR$8,0))</f>
        <v>296</v>
      </c>
      <c r="AH9" s="33">
        <f>INDEX('20405 Ann Hist'!$C$8:$AR$285,MATCH('20405M Ann'!$C9,'20405 Ann Hist'!$C$8:$C$285,0),MATCH('20405M Ann'!AH$8,'20405 Ann Hist'!$C$8:$AR$8,0))</f>
        <v>317.5</v>
      </c>
      <c r="AI9" s="33">
        <f>INDEX('20405 Ann Hist'!$C$8:$AR$285,MATCH('20405M Ann'!$C9,'20405 Ann Hist'!$C$8:$C$285,0),MATCH('20405M Ann'!AI$8,'20405 Ann Hist'!$C$8:$AR$8,0))</f>
        <v>331.6</v>
      </c>
      <c r="AJ9" s="33">
        <f>INDEX('20405 Ann Hist'!$C$8:$AR$285,MATCH('20405M Ann'!$C9,'20405 Ann Hist'!$C$8:$C$285,0),MATCH('20405M Ann'!AJ$8,'20405 Ann Hist'!$C$8:$AR$8,0))</f>
        <v>342</v>
      </c>
      <c r="AK9" s="33">
        <f>INDEX('20405 Ann Hist'!$C$8:$AR$285,MATCH('20405M Ann'!$C9,'20405 Ann Hist'!$C$8:$C$285,0),MATCH('20405M Ann'!AK$8,'20405 Ann Hist'!$C$8:$AR$8,0))</f>
        <v>363.1</v>
      </c>
      <c r="AL9" s="33">
        <f>INDEX('20405 Ann Hist'!$C$8:$AR$285,MATCH('20405M Ann'!$C9,'20405 Ann Hist'!$C$8:$C$285,0),MATCH('20405M Ann'!AL$8,'20405 Ann Hist'!$C$8:$AR$8,0))</f>
        <v>382.5</v>
      </c>
      <c r="AM9" s="33">
        <f>INDEX('20405 Ann Hist'!$C$8:$AR$285,MATCH('20405M Ann'!$C9,'20405 Ann Hist'!$C$8:$C$285,0),MATCH('20405M Ann'!AM$8,'20405 Ann Hist'!$C$8:$AR$8,0))</f>
        <v>411.2</v>
      </c>
      <c r="AN9" s="33">
        <f>INDEX('20405 Ann Hist'!$C$8:$AR$285,MATCH('20405M Ann'!$C9,'20405 Ann Hist'!$C$8:$C$285,0),MATCH('20405M Ann'!AN$8,'20405 Ann Hist'!$C$8:$AR$8,0))</f>
        <v>443.6</v>
      </c>
      <c r="AO9" s="33">
        <f>INDEX('20405 Ann Hist'!$C$8:$AR$285,MATCH('20405M Ann'!$C9,'20405 Ann Hist'!$C$8:$C$285,0),MATCH('20405M Ann'!AO$8,'20405 Ann Hist'!$C$8:$AR$8,0))</f>
        <v>480.6</v>
      </c>
      <c r="AP9" s="33">
        <f>INDEX('20405 Ann Hist'!$C$8:$AR$285,MATCH('20405M Ann'!$C9,'20405 Ann Hist'!$C$8:$C$285,0),MATCH('20405M Ann'!AP$8,'20405 Ann Hist'!$C$8:$AR$8,0))</f>
        <v>507.4</v>
      </c>
      <c r="AQ9" s="33">
        <f>INDEX('20405 Ann Hist'!$C$8:$AR$285,MATCH('20405M Ann'!$C9,'20405 Ann Hist'!$C$8:$C$285,0),MATCH('20405M Ann'!AQ$8,'20405 Ann Hist'!$C$8:$AR$8,0))</f>
        <v>557.4</v>
      </c>
      <c r="AR9" s="9">
        <f>INDEX('20405 Ann'!$C$8:$AZ$285,MATCH('20405M Ann'!$C9,'20405 Ann'!$C$8:$C$285,0),MATCH('20405M Ann'!AR$8,'20405 Ann'!$C$8:$AZ$8,0))</f>
        <v>604.5</v>
      </c>
      <c r="AS9" s="9">
        <f>INDEX('20405 Ann'!$C$8:$AZ$285,MATCH('20405M Ann'!$C9,'20405 Ann'!$C$8:$C$285,0),MATCH('20405M Ann'!AS$8,'20405 Ann'!$C$8:$AZ$8,0))</f>
        <v>647.70000000000005</v>
      </c>
      <c r="AT9" s="9">
        <f>INDEX('20405 Ann'!$C$8:$AZ$285,MATCH('20405M Ann'!$C9,'20405 Ann'!$C$8:$C$285,0),MATCH('20405M Ann'!AT$8,'20405 Ann'!$C$8:$AZ$8,0))</f>
        <v>701</v>
      </c>
      <c r="AU9" s="9">
        <f>INDEX('20405 Ann'!$C$8:$AZ$285,MATCH('20405M Ann'!$C9,'20405 Ann'!$C$8:$C$285,0),MATCH('20405M Ann'!AU$8,'20405 Ann'!$C$8:$AZ$8,0))</f>
        <v>769.4</v>
      </c>
      <c r="AV9" s="9">
        <f>INDEX('20405 Ann'!$C$8:$AZ$285,MATCH('20405M Ann'!$C9,'20405 Ann'!$C$8:$C$285,0),MATCH('20405M Ann'!AV$8,'20405 Ann'!$C$8:$AZ$8,0))</f>
        <v>851.1</v>
      </c>
      <c r="AW9" s="9">
        <f>INDEX('20405 Ann'!$C$8:$AZ$285,MATCH('20405M Ann'!$C9,'20405 Ann'!$C$8:$C$285,0),MATCH('20405M Ann'!AW$8,'20405 Ann'!$C$8:$AZ$8,0))</f>
        <v>932</v>
      </c>
      <c r="AX9" s="9">
        <f>INDEX('20405 Ann'!$C$8:$AZ$285,MATCH('20405M Ann'!$C9,'20405 Ann'!$C$8:$C$285,0),MATCH('20405M Ann'!AX$8,'20405 Ann'!$C$8:$AZ$8,0))</f>
        <v>1032.8</v>
      </c>
      <c r="AY9" s="9">
        <f>INDEX('20405 Ann'!$C$8:$AZ$285,MATCH('20405M Ann'!$C9,'20405 Ann'!$C$8:$C$285,0),MATCH('20405M Ann'!AY$8,'20405 Ann'!$C$8:$AZ$8,0))</f>
        <v>1150.2</v>
      </c>
      <c r="AZ9" s="9">
        <f>INDEX('20405 Ann'!$C$8:$AZ$285,MATCH('20405M Ann'!$C9,'20405 Ann'!$C$8:$C$285,0),MATCH('20405M Ann'!AZ$8,'20405 Ann'!$C$8:$AZ$8,0))</f>
        <v>1276.7</v>
      </c>
      <c r="BA9" s="9">
        <f>INDEX('20405 Ann'!$C$8:$AZ$285,MATCH('20405M Ann'!$C9,'20405 Ann'!$C$8:$C$285,0),MATCH('20405M Ann'!BA$8,'20405 Ann'!$C$8:$AZ$8,0))</f>
        <v>1426.2</v>
      </c>
      <c r="BB9" s="9">
        <f>INDEX('20405 Ann'!$C$8:$AZ$285,MATCH('20405M Ann'!$C9,'20405 Ann'!$C$8:$C$285,0),MATCH('20405M Ann'!BB$8,'20405 Ann'!$C$8:$AZ$8,0))</f>
        <v>1589.5</v>
      </c>
      <c r="BC9" s="9">
        <f>INDEX('20405 Ann'!$C$8:$AZ$285,MATCH('20405M Ann'!$C9,'20405 Ann'!$C$8:$C$285,0),MATCH('20405M Ann'!BC$8,'20405 Ann'!$C$8:$AZ$8,0))</f>
        <v>1754.6</v>
      </c>
      <c r="BD9" s="9">
        <f>INDEX('20405 Ann'!$C$8:$AZ$285,MATCH('20405M Ann'!$C9,'20405 Ann'!$C$8:$C$285,0),MATCH('20405M Ann'!BD$8,'20405 Ann'!$C$8:$AZ$8,0))</f>
        <v>1937.5</v>
      </c>
      <c r="BE9" s="9">
        <f>INDEX('20405 Ann'!$C$8:$AZ$285,MATCH('20405M Ann'!$C9,'20405 Ann'!$C$8:$C$285,0),MATCH('20405M Ann'!BE$8,'20405 Ann'!$C$8:$AZ$8,0))</f>
        <v>2073.9</v>
      </c>
      <c r="BF9" s="9">
        <f>INDEX('20405 Ann'!$C$8:$AZ$285,MATCH('20405M Ann'!$C9,'20405 Ann'!$C$8:$C$285,0),MATCH('20405M Ann'!BF$8,'20405 Ann'!$C$8:$AZ$8,0))</f>
        <v>2286.5</v>
      </c>
      <c r="BG9" s="9">
        <f>INDEX('20405 Ann'!$C$8:$AZ$285,MATCH('20405M Ann'!$C9,'20405 Ann'!$C$8:$C$285,0),MATCH('20405M Ann'!BG$8,'20405 Ann'!$C$8:$AZ$8,0))</f>
        <v>2498.1999999999998</v>
      </c>
      <c r="BH9" s="9">
        <f>INDEX('20405 Ann'!$C$8:$AZ$285,MATCH('20405M Ann'!$C9,'20405 Ann'!$C$8:$C$285,0),MATCH('20405M Ann'!BH$8,'20405 Ann'!$C$8:$AZ$8,0))</f>
        <v>2722.7</v>
      </c>
      <c r="BI9" s="9">
        <f>INDEX('20405 Ann'!$C$8:$AZ$285,MATCH('20405M Ann'!$C9,'20405 Ann'!$C$8:$C$285,0),MATCH('20405M Ann'!BI$8,'20405 Ann'!$C$8:$AZ$8,0))</f>
        <v>2898.4</v>
      </c>
      <c r="BJ9" s="9">
        <f>INDEX('20405 Ann'!$C$8:$AZ$285,MATCH('20405M Ann'!$C9,'20405 Ann'!$C$8:$C$285,0),MATCH('20405M Ann'!BJ$8,'20405 Ann'!$C$8:$AZ$8,0))</f>
        <v>3092.1</v>
      </c>
      <c r="BK9" s="9">
        <f>INDEX('20405 Ann'!$C$8:$AZ$285,MATCH('20405M Ann'!$C9,'20405 Ann'!$C$8:$C$285,0),MATCH('20405M Ann'!BK$8,'20405 Ann'!$C$8:$AZ$8,0))</f>
        <v>3346.9</v>
      </c>
      <c r="BL9" s="9">
        <f>INDEX('20405 Ann'!$C$8:$AZ$285,MATCH('20405M Ann'!$C9,'20405 Ann'!$C$8:$C$285,0),MATCH('20405M Ann'!BL$8,'20405 Ann'!$C$8:$AZ$8,0))</f>
        <v>3592.8</v>
      </c>
      <c r="BM9" s="9">
        <f>INDEX('20405 Ann'!$C$8:$AZ$285,MATCH('20405M Ann'!$C9,'20405 Ann'!$C$8:$C$285,0),MATCH('20405M Ann'!BM$8,'20405 Ann'!$C$8:$AZ$8,0))</f>
        <v>3825.6</v>
      </c>
      <c r="BN9" s="9">
        <f>INDEX('20405 Ann'!$C$8:$AZ$285,MATCH('20405M Ann'!$C9,'20405 Ann'!$C$8:$C$285,0),MATCH('20405M Ann'!BN$8,'20405 Ann'!$C$8:$AZ$8,0))</f>
        <v>3960.2</v>
      </c>
      <c r="BO9" s="9">
        <f>INDEX('20405 Ann'!$C$8:$AZ$285,MATCH('20405M Ann'!$C9,'20405 Ann'!$C$8:$C$285,0),MATCH('20405M Ann'!BO$8,'20405 Ann'!$C$8:$AZ$8,0))</f>
        <v>4215.7</v>
      </c>
      <c r="BP9" s="9">
        <f>INDEX('20405 Ann'!$C$8:$AZ$285,MATCH('20405M Ann'!$C9,'20405 Ann'!$C$8:$C$285,0),MATCH('20405M Ann'!BP$8,'20405 Ann'!$C$8:$AZ$8,0))</f>
        <v>4471</v>
      </c>
      <c r="BQ9" s="9">
        <f>INDEX('20405 Ann'!$C$8:$AZ$285,MATCH('20405M Ann'!$C9,'20405 Ann'!$C$8:$C$285,0),MATCH('20405M Ann'!BQ$8,'20405 Ann'!$C$8:$AZ$8,0))</f>
        <v>4741</v>
      </c>
      <c r="BR9" s="9">
        <f>INDEX('20405 Ann'!$C$8:$AZ$285,MATCH('20405M Ann'!$C9,'20405 Ann'!$C$8:$C$285,0),MATCH('20405M Ann'!BR$8,'20405 Ann'!$C$8:$AZ$8,0))</f>
        <v>4984.2</v>
      </c>
      <c r="BS9" s="9">
        <f>INDEX('20405 Ann'!$C$8:$AZ$285,MATCH('20405M Ann'!$C9,'20405 Ann'!$C$8:$C$285,0),MATCH('20405M Ann'!BS$8,'20405 Ann'!$C$8:$AZ$8,0))</f>
        <v>5268.1</v>
      </c>
      <c r="BT9" s="9">
        <f>INDEX('20405 Ann'!$C$8:$AZ$285,MATCH('20405M Ann'!$C9,'20405 Ann'!$C$8:$C$285,0),MATCH('20405M Ann'!BT$8,'20405 Ann'!$C$8:$AZ$8,0))</f>
        <v>5560.7</v>
      </c>
      <c r="BU9" s="9">
        <f>INDEX('20405 Ann'!$C$8:$AZ$285,MATCH('20405M Ann'!$C9,'20405 Ann'!$C$8:$C$285,0),MATCH('20405M Ann'!BU$8,'20405 Ann'!$C$8:$AZ$8,0))</f>
        <v>5903</v>
      </c>
      <c r="BV9" s="9">
        <f>INDEX('20405 Ann'!$C$8:$AZ$285,MATCH('20405M Ann'!$C9,'20405 Ann'!$C$8:$C$285,0),MATCH('20405M Ann'!BV$8,'20405 Ann'!$C$8:$AZ$8,0))</f>
        <v>6307</v>
      </c>
      <c r="BW9" s="9">
        <f>INDEX('20405 Ann'!$C$8:$AZ$285,MATCH('20405M Ann'!$C9,'20405 Ann'!$C$8:$C$285,0),MATCH('20405M Ann'!BW$8,'20405 Ann'!$C$8:$AZ$8,0))</f>
        <v>6792.4</v>
      </c>
      <c r="BX9" s="9">
        <f>INDEX('20405 Ann'!$C$8:$AZ$285,MATCH('20405M Ann'!$C9,'20405 Ann'!$C$8:$C$285,0),MATCH('20405M Ann'!BX$8,'20405 Ann'!$C$8:$AZ$8,0))</f>
        <v>7103.1</v>
      </c>
      <c r="BY9" s="9">
        <f>INDEX('20405 Ann'!$C$8:$AZ$285,MATCH('20405M Ann'!$C9,'20405 Ann'!$C$8:$C$285,0),MATCH('20405M Ann'!BY$8,'20405 Ann'!$C$8:$AZ$8,0))</f>
        <v>7384.1</v>
      </c>
      <c r="BZ9" s="9">
        <f>INDEX('20405 Ann'!$C$8:$AZ$285,MATCH('20405M Ann'!$C9,'20405 Ann'!$C$8:$C$285,0),MATCH('20405M Ann'!BZ$8,'20405 Ann'!$C$8:$AZ$8,0))</f>
        <v>7765.5</v>
      </c>
      <c r="CA9" s="9">
        <f>INDEX('20405 Ann'!$C$8:$AZ$285,MATCH('20405M Ann'!$C9,'20405 Ann'!$C$8:$C$285,0),MATCH('20405M Ann'!CA$8,'20405 Ann'!$C$8:$AZ$8,0))</f>
        <v>8260</v>
      </c>
      <c r="CB9" s="9">
        <f>INDEX('20405 Ann'!$C$8:$AZ$285,MATCH('20405M Ann'!$C9,'20405 Ann'!$C$8:$C$285,0),MATCH('20405M Ann'!CB$8,'20405 Ann'!$C$8:$AZ$8,0))</f>
        <v>8794.1</v>
      </c>
      <c r="CC9" s="9">
        <f>INDEX('20405 Ann'!$C$8:$AZ$285,MATCH('20405M Ann'!$C9,'20405 Ann'!$C$8:$C$285,0),MATCH('20405M Ann'!CC$8,'20405 Ann'!$C$8:$AZ$8,0))</f>
        <v>9304</v>
      </c>
      <c r="CD9" s="9">
        <f>INDEX('20405 Ann'!$C$8:$AZ$285,MATCH('20405M Ann'!$C9,'20405 Ann'!$C$8:$C$285,0),MATCH('20405M Ann'!CD$8,'20405 Ann'!$C$8:$AZ$8,0))</f>
        <v>9750.5</v>
      </c>
      <c r="CE9" s="9">
        <f>INDEX('20405 Ann'!$C$8:$AZ$285,MATCH('20405M Ann'!$C9,'20405 Ann'!$C$8:$C$285,0),MATCH('20405M Ann'!CE$8,'20405 Ann'!$C$8:$AZ$8,0))</f>
        <v>10013.6</v>
      </c>
      <c r="CF9" s="9">
        <f>INDEX('20405 Ann'!$C$8:$AZ$285,MATCH('20405M Ann'!$C9,'20405 Ann'!$C$8:$C$285,0),MATCH('20405M Ann'!CF$8,'20405 Ann'!$C$8:$AZ$8,0))</f>
        <v>9847</v>
      </c>
      <c r="CG9" s="9">
        <f>INDEX('20405 Ann'!$C$8:$AZ$285,MATCH('20405M Ann'!$C9,'20405 Ann'!$C$8:$C$285,0),MATCH('20405M Ann'!CG$8,'20405 Ann'!$C$8:$AZ$8,0))</f>
        <v>10202.200000000001</v>
      </c>
      <c r="CH9" s="9">
        <f>INDEX('20405 Ann'!$C$8:$AZ$285,MATCH('20405M Ann'!$C9,'20405 Ann'!$C$8:$C$285,0),MATCH('20405M Ann'!CH$8,'20405 Ann'!$C$8:$AZ$8,0))</f>
        <v>10689.3</v>
      </c>
      <c r="CI9" s="9">
        <f>INDEX('20405 Ann'!$C$8:$AZ$285,MATCH('20405M Ann'!$C9,'20405 Ann'!$C$8:$C$285,0),MATCH('20405M Ann'!CI$8,'20405 Ann'!$C$8:$AZ$8,0))</f>
        <v>11050.6</v>
      </c>
      <c r="CJ9" s="9">
        <f>INDEX('20405 Ann'!$C$8:$AZ$285,MATCH('20405M Ann'!$C9,'20405 Ann'!$C$8:$C$285,0),MATCH('20405M Ann'!CJ$8,'20405 Ann'!$C$8:$AZ$8,0))</f>
        <v>11361.2</v>
      </c>
      <c r="CK9" s="9">
        <f>INDEX('20405 Ann'!$C$8:$AZ$285,MATCH('20405M Ann'!$C9,'20405 Ann'!$C$8:$C$285,0),MATCH('20405M Ann'!CK$8,'20405 Ann'!$C$8:$AZ$8,0))</f>
        <v>11863.4</v>
      </c>
      <c r="CL9" s="9">
        <f>INDEX('20405 Ann'!$C$8:$AZ$285,MATCH('20405M Ann'!$C9,'20405 Ann'!$C$8:$C$285,0),MATCH('20405M Ann'!CL$8,'20405 Ann'!$C$8:$AZ$8,0))</f>
        <v>12283.7</v>
      </c>
    </row>
    <row r="10" spans="1:90" s="8" customFormat="1" x14ac:dyDescent="0.25">
      <c r="A10" s="35">
        <v>2</v>
      </c>
      <c r="B10" s="8" t="s">
        <v>1571</v>
      </c>
      <c r="C10" s="8" t="s">
        <v>1570</v>
      </c>
      <c r="D10" s="8">
        <f>INDEX('20405 Ann Hist'!$C$8:$AR$285,MATCH('20405M Ann'!$C10,'20405 Ann Hist'!$C$8:$C$285,0),MATCH('20405M Ann'!D$8,'20405 Ann Hist'!$C$8:$AR$8,0))</f>
        <v>43.8</v>
      </c>
      <c r="E10" s="8">
        <f>INDEX('20405 Ann Hist'!$C$8:$AR$285,MATCH('20405M Ann'!$C10,'20405 Ann Hist'!$C$8:$C$285,0),MATCH('20405M Ann'!E$8,'20405 Ann Hist'!$C$8:$AR$8,0))</f>
        <v>38.200000000000003</v>
      </c>
      <c r="F10" s="8">
        <f>INDEX('20405 Ann Hist'!$C$8:$AR$285,MATCH('20405M Ann'!$C10,'20405 Ann Hist'!$C$8:$C$285,0),MATCH('20405M Ann'!F$8,'20405 Ann Hist'!$C$8:$AR$8,0))</f>
        <v>31.7</v>
      </c>
      <c r="G10" s="8">
        <f>INDEX('20405 Ann Hist'!$C$8:$AR$285,MATCH('20405M Ann'!$C10,'20405 Ann Hist'!$C$8:$C$285,0),MATCH('20405M Ann'!G$8,'20405 Ann Hist'!$C$8:$AR$8,0))</f>
        <v>24.1</v>
      </c>
      <c r="H10" s="8">
        <f>INDEX('20405 Ann Hist'!$C$8:$AR$285,MATCH('20405M Ann'!$C10,'20405 Ann Hist'!$C$8:$C$285,0),MATCH('20405M Ann'!H$8,'20405 Ann Hist'!$C$8:$AR$8,0))</f>
        <v>23.8</v>
      </c>
      <c r="I10" s="8">
        <f>INDEX('20405 Ann Hist'!$C$8:$AR$285,MATCH('20405M Ann'!$C10,'20405 Ann Hist'!$C$8:$C$285,0),MATCH('20405M Ann'!I$8,'20405 Ann Hist'!$C$8:$AR$8,0))</f>
        <v>28.5</v>
      </c>
      <c r="J10" s="8">
        <f>INDEX('20405 Ann Hist'!$C$8:$AR$285,MATCH('20405M Ann'!$C10,'20405 Ann Hist'!$C$8:$C$285,0),MATCH('20405M Ann'!J$8,'20405 Ann Hist'!$C$8:$AR$8,0))</f>
        <v>31.6</v>
      </c>
      <c r="K10" s="8">
        <f>INDEX('20405 Ann Hist'!$C$8:$AR$285,MATCH('20405M Ann'!$C10,'20405 Ann Hist'!$C$8:$C$285,0),MATCH('20405M Ann'!K$8,'20405 Ann Hist'!$C$8:$AR$8,0))</f>
        <v>36</v>
      </c>
      <c r="L10" s="8">
        <f>INDEX('20405 Ann Hist'!$C$8:$AR$285,MATCH('20405M Ann'!$C10,'20405 Ann Hist'!$C$8:$C$285,0),MATCH('20405M Ann'!L$8,'20405 Ann Hist'!$C$8:$AR$8,0))</f>
        <v>38.4</v>
      </c>
      <c r="M10" s="8">
        <f>INDEX('20405 Ann Hist'!$C$8:$AR$285,MATCH('20405M Ann'!$C10,'20405 Ann Hist'!$C$8:$C$285,0),MATCH('20405M Ann'!M$8,'20405 Ann Hist'!$C$8:$AR$8,0))</f>
        <v>36</v>
      </c>
      <c r="N10" s="8">
        <f>INDEX('20405 Ann Hist'!$C$8:$AR$285,MATCH('20405M Ann'!$C10,'20405 Ann Hist'!$C$8:$C$285,0),MATCH('20405M Ann'!N$8,'20405 Ann Hist'!$C$8:$AR$8,0))</f>
        <v>37.9</v>
      </c>
      <c r="O10" s="8">
        <f>INDEX('20405 Ann Hist'!$C$8:$AR$285,MATCH('20405M Ann'!$C10,'20405 Ann Hist'!$C$8:$C$285,0),MATCH('20405M Ann'!O$8,'20405 Ann Hist'!$C$8:$AR$8,0))</f>
        <v>40.6</v>
      </c>
      <c r="P10" s="8">
        <f>INDEX('20405 Ann Hist'!$C$8:$AR$285,MATCH('20405M Ann'!$C10,'20405 Ann Hist'!$C$8:$C$285,0),MATCH('20405M Ann'!P$8,'20405 Ann Hist'!$C$8:$AR$8,0))</f>
        <v>47.4</v>
      </c>
      <c r="Q10" s="8">
        <f>INDEX('20405 Ann Hist'!$C$8:$AR$285,MATCH('20405M Ann'!$C10,'20405 Ann Hist'!$C$8:$C$285,0),MATCH('20405M Ann'!Q$8,'20405 Ann Hist'!$C$8:$AR$8,0))</f>
        <v>51</v>
      </c>
      <c r="R10" s="8">
        <f>INDEX('20405 Ann Hist'!$C$8:$AR$285,MATCH('20405M Ann'!$C10,'20405 Ann Hist'!$C$8:$C$285,0),MATCH('20405M Ann'!R$8,'20405 Ann Hist'!$C$8:$AR$8,0))</f>
        <v>56.3</v>
      </c>
      <c r="S10" s="8">
        <f>INDEX('20405 Ann Hist'!$C$8:$AR$285,MATCH('20405M Ann'!$C10,'20405 Ann Hist'!$C$8:$C$285,0),MATCH('20405M Ann'!S$8,'20405 Ann Hist'!$C$8:$AR$8,0))</f>
        <v>60.5</v>
      </c>
      <c r="T10" s="8">
        <f>INDEX('20405 Ann Hist'!$C$8:$AR$285,MATCH('20405M Ann'!$C10,'20405 Ann Hist'!$C$8:$C$285,0),MATCH('20405M Ann'!T$8,'20405 Ann Hist'!$C$8:$AR$8,0))</f>
        <v>67.599999999999994</v>
      </c>
      <c r="U10" s="8">
        <f>INDEX('20405 Ann Hist'!$C$8:$AR$285,MATCH('20405M Ann'!$C10,'20405 Ann Hist'!$C$8:$C$285,0),MATCH('20405M Ann'!U$8,'20405 Ann Hist'!$C$8:$AR$8,0))</f>
        <v>86.2</v>
      </c>
      <c r="V10" s="8">
        <f>INDEX('20405 Ann Hist'!$C$8:$AR$285,MATCH('20405M Ann'!$C10,'20405 Ann Hist'!$C$8:$C$285,0),MATCH('20405M Ann'!V$8,'20405 Ann Hist'!$C$8:$AR$8,0))</f>
        <v>99.4</v>
      </c>
      <c r="W10" s="8">
        <f>INDEX('20405 Ann Hist'!$C$8:$AR$285,MATCH('20405M Ann'!$C10,'20405 Ann Hist'!$C$8:$C$285,0),MATCH('20405M Ann'!W$8,'20405 Ann Hist'!$C$8:$AR$8,0))</f>
        <v>107.4</v>
      </c>
      <c r="X10" s="8">
        <f>INDEX('20405 Ann Hist'!$C$8:$AR$285,MATCH('20405M Ann'!$C10,'20405 Ann Hist'!$C$8:$C$285,0),MATCH('20405M Ann'!X$8,'20405 Ann Hist'!$C$8:$AR$8,0))</f>
        <v>108.1</v>
      </c>
      <c r="Y10" s="8">
        <f>INDEX('20405 Ann Hist'!$C$8:$AR$285,MATCH('20405M Ann'!$C10,'20405 Ann Hist'!$C$8:$C$285,0),MATCH('20405M Ann'!Y$8,'20405 Ann Hist'!$C$8:$AR$8,0))</f>
        <v>116.8</v>
      </c>
      <c r="Z10" s="8">
        <f>INDEX('20405 Ann Hist'!$C$8:$AR$285,MATCH('20405M Ann'!$C10,'20405 Ann Hist'!$C$8:$C$285,0),MATCH('20405M Ann'!Z$8,'20405 Ann Hist'!$C$8:$AR$8,0))</f>
        <v>124.8</v>
      </c>
      <c r="AA10" s="8">
        <f>INDEX('20405 Ann Hist'!$C$8:$AR$285,MATCH('20405M Ann'!$C10,'20405 Ann Hist'!$C$8:$C$285,0),MATCH('20405M Ann'!AA$8,'20405 Ann Hist'!$C$8:$AR$8,0))</f>
        <v>128.80000000000001</v>
      </c>
      <c r="AB10" s="8">
        <f>INDEX('20405 Ann Hist'!$C$8:$AR$285,MATCH('20405M Ann'!$C10,'20405 Ann Hist'!$C$8:$C$285,0),MATCH('20405M Ann'!AB$8,'20405 Ann Hist'!$C$8:$AR$8,0))</f>
        <v>134.80000000000001</v>
      </c>
      <c r="AC10" s="8">
        <f>INDEX('20405 Ann Hist'!$C$8:$AR$285,MATCH('20405M Ann'!$C10,'20405 Ann Hist'!$C$8:$C$285,0),MATCH('20405M Ann'!AC$8,'20405 Ann Hist'!$C$8:$AR$8,0))</f>
        <v>135.80000000000001</v>
      </c>
      <c r="AD10" s="8">
        <f>INDEX('20405 Ann Hist'!$C$8:$AR$285,MATCH('20405M Ann'!$C10,'20405 Ann Hist'!$C$8:$C$285,0),MATCH('20405M Ann'!AD$8,'20405 Ann Hist'!$C$8:$AR$8,0))</f>
        <v>147.4</v>
      </c>
      <c r="AE10" s="8">
        <f>INDEX('20405 Ann Hist'!$C$8:$AR$285,MATCH('20405M Ann'!$C10,'20405 Ann Hist'!$C$8:$C$285,0),MATCH('20405M Ann'!AE$8,'20405 Ann Hist'!$C$8:$AR$8,0))</f>
        <v>152.19999999999999</v>
      </c>
      <c r="AF10" s="8">
        <f>INDEX('20405 Ann Hist'!$C$8:$AR$285,MATCH('20405M Ann'!$C10,'20405 Ann Hist'!$C$8:$C$285,0),MATCH('20405M Ann'!AF$8,'20405 Ann Hist'!$C$8:$AR$8,0))</f>
        <v>159.6</v>
      </c>
      <c r="AG10" s="8">
        <f>INDEX('20405 Ann Hist'!$C$8:$AR$285,MATCH('20405M Ann'!$C10,'20405 Ann Hist'!$C$8:$C$285,0),MATCH('20405M Ann'!AG$8,'20405 Ann Hist'!$C$8:$AR$8,0))</f>
        <v>161.6</v>
      </c>
      <c r="AH10" s="8">
        <f>INDEX('20405 Ann Hist'!$C$8:$AR$285,MATCH('20405M Ann'!$C10,'20405 Ann Hist'!$C$8:$C$285,0),MATCH('20405M Ann'!AH$8,'20405 Ann Hist'!$C$8:$AR$8,0))</f>
        <v>172.6</v>
      </c>
      <c r="AI10" s="8">
        <f>INDEX('20405 Ann Hist'!$C$8:$AR$285,MATCH('20405M Ann'!$C10,'20405 Ann Hist'!$C$8:$C$285,0),MATCH('20405M Ann'!AI$8,'20405 Ann Hist'!$C$8:$AR$8,0))</f>
        <v>177</v>
      </c>
      <c r="AJ10" s="8">
        <f>INDEX('20405 Ann Hist'!$C$8:$AR$285,MATCH('20405M Ann'!$C10,'20405 Ann Hist'!$C$8:$C$285,0),MATCH('20405M Ann'!AJ$8,'20405 Ann Hist'!$C$8:$AR$8,0))</f>
        <v>178.8</v>
      </c>
      <c r="AK10" s="8">
        <f>INDEX('20405 Ann Hist'!$C$8:$AR$285,MATCH('20405M Ann'!$C10,'20405 Ann Hist'!$C$8:$C$285,0),MATCH('20405M Ann'!AK$8,'20405 Ann Hist'!$C$8:$AR$8,0))</f>
        <v>189</v>
      </c>
      <c r="AL10" s="8">
        <f>INDEX('20405 Ann Hist'!$C$8:$AR$285,MATCH('20405M Ann'!$C10,'20405 Ann Hist'!$C$8:$C$285,0),MATCH('20405M Ann'!AL$8,'20405 Ann Hist'!$C$8:$AR$8,0))</f>
        <v>198.2</v>
      </c>
      <c r="AM10" s="8">
        <f>INDEX('20405 Ann Hist'!$C$8:$AR$285,MATCH('20405M Ann'!$C10,'20405 Ann Hist'!$C$8:$C$285,0),MATCH('20405M Ann'!AM$8,'20405 Ann Hist'!$C$8:$AR$8,0))</f>
        <v>212.3</v>
      </c>
      <c r="AN10" s="8">
        <f>INDEX('20405 Ann Hist'!$C$8:$AR$285,MATCH('20405M Ann'!$C10,'20405 Ann Hist'!$C$8:$C$285,0),MATCH('20405M Ann'!AN$8,'20405 Ann Hist'!$C$8:$AR$8,0))</f>
        <v>229.7</v>
      </c>
      <c r="AO10" s="8">
        <f>INDEX('20405 Ann Hist'!$C$8:$AR$285,MATCH('20405M Ann'!$C10,'20405 Ann Hist'!$C$8:$C$285,0),MATCH('20405M Ann'!AO$8,'20405 Ann Hist'!$C$8:$AR$8,0))</f>
        <v>249.6</v>
      </c>
      <c r="AP10" s="8">
        <f>INDEX('20405 Ann Hist'!$C$8:$AR$285,MATCH('20405M Ann'!$C10,'20405 Ann Hist'!$C$8:$C$285,0),MATCH('20405M Ann'!AP$8,'20405 Ann Hist'!$C$8:$AR$8,0))</f>
        <v>259</v>
      </c>
      <c r="AQ10" s="8">
        <f>INDEX('20405 Ann Hist'!$C$8:$AR$285,MATCH('20405M Ann'!$C10,'20405 Ann Hist'!$C$8:$C$285,0),MATCH('20405M Ann'!AQ$8,'20405 Ann Hist'!$C$8:$AR$8,0))</f>
        <v>284.60000000000002</v>
      </c>
      <c r="AR10" s="9">
        <f>INDEX('20405 Ann'!$C$8:$AZ$285,MATCH('20405M Ann'!$C10,'20405 Ann'!$C$8:$C$285,0),MATCH('20405M Ann'!AR$8,'20405 Ann'!$C$8:$AZ$8,0))</f>
        <v>304.7</v>
      </c>
      <c r="AS10" s="9">
        <f>INDEX('20405 Ann'!$C$8:$AZ$285,MATCH('20405M Ann'!$C10,'20405 Ann'!$C$8:$C$285,0),MATCH('20405M Ann'!AS$8,'20405 Ann'!$C$8:$AZ$8,0))</f>
        <v>318.8</v>
      </c>
      <c r="AT10" s="9">
        <f>INDEX('20405 Ann'!$C$8:$AZ$285,MATCH('20405M Ann'!$C10,'20405 Ann'!$C$8:$C$285,0),MATCH('20405M Ann'!AT$8,'20405 Ann'!$C$8:$AZ$8,0))</f>
        <v>342.1</v>
      </c>
      <c r="AU10" s="9">
        <f>INDEX('20405 Ann'!$C$8:$AZ$285,MATCH('20405M Ann'!$C10,'20405 Ann'!$C$8:$C$285,0),MATCH('20405M Ann'!AU$8,'20405 Ann'!$C$8:$AZ$8,0))</f>
        <v>373.8</v>
      </c>
      <c r="AV10" s="9">
        <f>INDEX('20405 Ann'!$C$8:$AZ$285,MATCH('20405M Ann'!$C10,'20405 Ann'!$C$8:$C$285,0),MATCH('20405M Ann'!AV$8,'20405 Ann'!$C$8:$AZ$8,0))</f>
        <v>416.6</v>
      </c>
      <c r="AW10" s="9">
        <f>INDEX('20405 Ann'!$C$8:$AZ$285,MATCH('20405M Ann'!$C10,'20405 Ann'!$C$8:$C$285,0),MATCH('20405M Ann'!AW$8,'20405 Ann'!$C$8:$AZ$8,0))</f>
        <v>451.5</v>
      </c>
      <c r="AX10" s="9">
        <f>INDEX('20405 Ann'!$C$8:$AZ$285,MATCH('20405M Ann'!$C10,'20405 Ann'!$C$8:$C$285,0),MATCH('20405M Ann'!AX$8,'20405 Ann'!$C$8:$AZ$8,0))</f>
        <v>491.3</v>
      </c>
      <c r="AY10" s="9">
        <f>INDEX('20405 Ann'!$C$8:$AZ$285,MATCH('20405M Ann'!$C10,'20405 Ann'!$C$8:$C$285,0),MATCH('20405M Ann'!AY$8,'20405 Ann'!$C$8:$AZ$8,0))</f>
        <v>546.29999999999995</v>
      </c>
      <c r="AZ10" s="9">
        <f>INDEX('20405 Ann'!$C$8:$AZ$285,MATCH('20405M Ann'!$C10,'20405 Ann'!$C$8:$C$285,0),MATCH('20405M Ann'!AZ$8,'20405 Ann'!$C$8:$AZ$8,0))</f>
        <v>600.4</v>
      </c>
      <c r="BA10" s="9">
        <f>INDEX('20405 Ann'!$C$8:$AZ$285,MATCH('20405M Ann'!$C10,'20405 Ann'!$C$8:$C$285,0),MATCH('20405M Ann'!BA$8,'20405 Ann'!$C$8:$AZ$8,0))</f>
        <v>663.6</v>
      </c>
      <c r="BB10" s="9">
        <f>INDEX('20405 Ann'!$C$8:$AZ$285,MATCH('20405M Ann'!$C10,'20405 Ann'!$C$8:$C$285,0),MATCH('20405M Ann'!BB$8,'20405 Ann'!$C$8:$AZ$8,0))</f>
        <v>737.9</v>
      </c>
      <c r="BC10" s="9">
        <f>INDEX('20405 Ann'!$C$8:$AZ$285,MATCH('20405M Ann'!$C10,'20405 Ann'!$C$8:$C$285,0),MATCH('20405M Ann'!BC$8,'20405 Ann'!$C$8:$AZ$8,0))</f>
        <v>799.8</v>
      </c>
      <c r="BD10" s="9">
        <f>INDEX('20405 Ann'!$C$8:$AZ$285,MATCH('20405M Ann'!$C10,'20405 Ann'!$C$8:$C$285,0),MATCH('20405M Ann'!BD$8,'20405 Ann'!$C$8:$AZ$8,0))</f>
        <v>869.4</v>
      </c>
      <c r="BE10" s="9">
        <f>INDEX('20405 Ann'!$C$8:$AZ$285,MATCH('20405M Ann'!$C10,'20405 Ann'!$C$8:$C$285,0),MATCH('20405M Ann'!BE$8,'20405 Ann'!$C$8:$AZ$8,0))</f>
        <v>899.3</v>
      </c>
      <c r="BF10" s="9">
        <f>INDEX('20405 Ann'!$C$8:$AZ$285,MATCH('20405M Ann'!$C10,'20405 Ann'!$C$8:$C$285,0),MATCH('20405M Ann'!BF$8,'20405 Ann'!$C$8:$AZ$8,0))</f>
        <v>973.8</v>
      </c>
      <c r="BG10" s="9">
        <f>INDEX('20405 Ann'!$C$8:$AZ$285,MATCH('20405M Ann'!$C10,'20405 Ann'!$C$8:$C$285,0),MATCH('20405M Ann'!BG$8,'20405 Ann'!$C$8:$AZ$8,0))</f>
        <v>1063.7</v>
      </c>
      <c r="BH10" s="9">
        <f>INDEX('20405 Ann'!$C$8:$AZ$285,MATCH('20405M Ann'!$C10,'20405 Ann'!$C$8:$C$285,0),MATCH('20405M Ann'!BH$8,'20405 Ann'!$C$8:$AZ$8,0))</f>
        <v>1137.5999999999999</v>
      </c>
      <c r="BI10" s="9">
        <f>INDEX('20405 Ann'!$C$8:$AZ$285,MATCH('20405M Ann'!$C10,'20405 Ann'!$C$8:$C$285,0),MATCH('20405M Ann'!BI$8,'20405 Ann'!$C$8:$AZ$8,0))</f>
        <v>1195.5999999999999</v>
      </c>
      <c r="BJ10" s="9">
        <f>INDEX('20405 Ann'!$C$8:$AZ$285,MATCH('20405M Ann'!$C10,'20405 Ann'!$C$8:$C$285,0),MATCH('20405M Ann'!BJ$8,'20405 Ann'!$C$8:$AZ$8,0))</f>
        <v>1256.3</v>
      </c>
      <c r="BK10" s="9">
        <f>INDEX('20405 Ann'!$C$8:$AZ$285,MATCH('20405M Ann'!$C10,'20405 Ann'!$C$8:$C$285,0),MATCH('20405M Ann'!BK$8,'20405 Ann'!$C$8:$AZ$8,0))</f>
        <v>1337.3</v>
      </c>
      <c r="BL10" s="9">
        <f>INDEX('20405 Ann'!$C$8:$AZ$285,MATCH('20405M Ann'!$C10,'20405 Ann'!$C$8:$C$285,0),MATCH('20405M Ann'!BL$8,'20405 Ann'!$C$8:$AZ$8,0))</f>
        <v>1423.8</v>
      </c>
      <c r="BM10" s="9">
        <f>INDEX('20405 Ann'!$C$8:$AZ$285,MATCH('20405M Ann'!$C10,'20405 Ann'!$C$8:$C$285,0),MATCH('20405M Ann'!BM$8,'20405 Ann'!$C$8:$AZ$8,0))</f>
        <v>1491.3</v>
      </c>
      <c r="BN10" s="9">
        <f>INDEX('20405 Ann'!$C$8:$AZ$285,MATCH('20405M Ann'!$C10,'20405 Ann'!$C$8:$C$285,0),MATCH('20405M Ann'!BN$8,'20405 Ann'!$C$8:$AZ$8,0))</f>
        <v>1497.4</v>
      </c>
      <c r="BO10" s="9">
        <f>INDEX('20405 Ann'!$C$8:$AZ$285,MATCH('20405M Ann'!$C10,'20405 Ann'!$C$8:$C$285,0),MATCH('20405M Ann'!BO$8,'20405 Ann'!$C$8:$AZ$8,0))</f>
        <v>1563.3</v>
      </c>
      <c r="BP10" s="9">
        <f>INDEX('20405 Ann'!$C$8:$AZ$285,MATCH('20405M Ann'!$C10,'20405 Ann'!$C$8:$C$285,0),MATCH('20405M Ann'!BP$8,'20405 Ann'!$C$8:$AZ$8,0))</f>
        <v>1642.3</v>
      </c>
      <c r="BQ10" s="9">
        <f>INDEX('20405 Ann'!$C$8:$AZ$285,MATCH('20405M Ann'!$C10,'20405 Ann'!$C$8:$C$285,0),MATCH('20405M Ann'!BQ$8,'20405 Ann'!$C$8:$AZ$8,0))</f>
        <v>1746.6</v>
      </c>
      <c r="BR10" s="9">
        <f>INDEX('20405 Ann'!$C$8:$AZ$285,MATCH('20405M Ann'!$C10,'20405 Ann'!$C$8:$C$285,0),MATCH('20405M Ann'!BR$8,'20405 Ann'!$C$8:$AZ$8,0))</f>
        <v>1815.5</v>
      </c>
      <c r="BS10" s="9">
        <f>INDEX('20405 Ann'!$C$8:$AZ$285,MATCH('20405M Ann'!$C10,'20405 Ann'!$C$8:$C$285,0),MATCH('20405M Ann'!BS$8,'20405 Ann'!$C$8:$AZ$8,0))</f>
        <v>1917.7</v>
      </c>
      <c r="BT10" s="9">
        <f>INDEX('20405 Ann'!$C$8:$AZ$285,MATCH('20405M Ann'!$C10,'20405 Ann'!$C$8:$C$285,0),MATCH('20405M Ann'!BT$8,'20405 Ann'!$C$8:$AZ$8,0))</f>
        <v>2006.8</v>
      </c>
      <c r="BU10" s="9">
        <f>INDEX('20405 Ann'!$C$8:$AZ$285,MATCH('20405M Ann'!$C10,'20405 Ann'!$C$8:$C$285,0),MATCH('20405M Ann'!BU$8,'20405 Ann'!$C$8:$AZ$8,0))</f>
        <v>2108.6999999999998</v>
      </c>
      <c r="BV10" s="9">
        <f>INDEX('20405 Ann'!$C$8:$AZ$285,MATCH('20405M Ann'!$C10,'20405 Ann'!$C$8:$C$285,0),MATCH('20405M Ann'!BV$8,'20405 Ann'!$C$8:$AZ$8,0))</f>
        <v>2286.8000000000002</v>
      </c>
      <c r="BW10" s="9">
        <f>INDEX('20405 Ann'!$C$8:$AZ$285,MATCH('20405M Ann'!$C10,'20405 Ann'!$C$8:$C$285,0),MATCH('20405M Ann'!BW$8,'20405 Ann'!$C$8:$AZ$8,0))</f>
        <v>2452.9</v>
      </c>
      <c r="BX10" s="9">
        <f>INDEX('20405 Ann'!$C$8:$AZ$285,MATCH('20405M Ann'!$C10,'20405 Ann'!$C$8:$C$285,0),MATCH('20405M Ann'!BX$8,'20405 Ann'!$C$8:$AZ$8,0))</f>
        <v>2525.1999999999998</v>
      </c>
      <c r="BY10" s="9">
        <f>INDEX('20405 Ann'!$C$8:$AZ$285,MATCH('20405M Ann'!$C10,'20405 Ann'!$C$8:$C$285,0),MATCH('20405M Ann'!BY$8,'20405 Ann'!$C$8:$AZ$8,0))</f>
        <v>2598.6</v>
      </c>
      <c r="BZ10" s="9">
        <f>INDEX('20405 Ann'!$C$8:$AZ$285,MATCH('20405M Ann'!$C10,'20405 Ann'!$C$8:$C$285,0),MATCH('20405M Ann'!BZ$8,'20405 Ann'!$C$8:$AZ$8,0))</f>
        <v>2721.6</v>
      </c>
      <c r="CA10" s="9">
        <f>INDEX('20405 Ann'!$C$8:$AZ$285,MATCH('20405M Ann'!$C10,'20405 Ann'!$C$8:$C$285,0),MATCH('20405M Ann'!CA$8,'20405 Ann'!$C$8:$AZ$8,0))</f>
        <v>2900.3</v>
      </c>
      <c r="CB10" s="9">
        <f>INDEX('20405 Ann'!$C$8:$AZ$285,MATCH('20405M Ann'!$C10,'20405 Ann'!$C$8:$C$285,0),MATCH('20405M Ann'!CB$8,'20405 Ann'!$C$8:$AZ$8,0))</f>
        <v>3080.3</v>
      </c>
      <c r="CC10" s="9">
        <f>INDEX('20405 Ann'!$C$8:$AZ$285,MATCH('20405M Ann'!$C10,'20405 Ann'!$C$8:$C$285,0),MATCH('20405M Ann'!CC$8,'20405 Ann'!$C$8:$AZ$8,0))</f>
        <v>3235.8</v>
      </c>
      <c r="CD10" s="9">
        <f>INDEX('20405 Ann'!$C$8:$AZ$285,MATCH('20405M Ann'!$C10,'20405 Ann'!$C$8:$C$285,0),MATCH('20405M Ann'!CD$8,'20405 Ann'!$C$8:$AZ$8,0))</f>
        <v>3361.6</v>
      </c>
      <c r="CE10" s="9">
        <f>INDEX('20405 Ann'!$C$8:$AZ$285,MATCH('20405M Ann'!$C10,'20405 Ann'!$C$8:$C$285,0),MATCH('20405M Ann'!CE$8,'20405 Ann'!$C$8:$AZ$8,0))</f>
        <v>3375.7</v>
      </c>
      <c r="CF10" s="9">
        <f>INDEX('20405 Ann'!$C$8:$AZ$285,MATCH('20405M Ann'!$C10,'20405 Ann'!$C$8:$C$285,0),MATCH('20405M Ann'!CF$8,'20405 Ann'!$C$8:$AZ$8,0))</f>
        <v>3198.4</v>
      </c>
      <c r="CG10" s="9">
        <f>INDEX('20405 Ann'!$C$8:$AZ$285,MATCH('20405M Ann'!$C10,'20405 Ann'!$C$8:$C$285,0),MATCH('20405M Ann'!CG$8,'20405 Ann'!$C$8:$AZ$8,0))</f>
        <v>3362.8</v>
      </c>
      <c r="CH10" s="9">
        <f>INDEX('20405 Ann'!$C$8:$AZ$285,MATCH('20405M Ann'!$C10,'20405 Ann'!$C$8:$C$285,0),MATCH('20405M Ann'!CH$8,'20405 Ann'!$C$8:$AZ$8,0))</f>
        <v>3596.5</v>
      </c>
      <c r="CI10" s="9">
        <f>INDEX('20405 Ann'!$C$8:$AZ$285,MATCH('20405M Ann'!$C10,'20405 Ann'!$C$8:$C$285,0),MATCH('20405M Ann'!CI$8,'20405 Ann'!$C$8:$AZ$8,0))</f>
        <v>3739.1</v>
      </c>
      <c r="CJ10" s="9">
        <f>INDEX('20405 Ann'!$C$8:$AZ$285,MATCH('20405M Ann'!$C10,'20405 Ann'!$C$8:$C$285,0),MATCH('20405M Ann'!CJ$8,'20405 Ann'!$C$8:$AZ$8,0))</f>
        <v>3834.5</v>
      </c>
      <c r="CK10" s="9">
        <f>INDEX('20405 Ann'!$C$8:$AZ$285,MATCH('20405M Ann'!$C10,'20405 Ann'!$C$8:$C$285,0),MATCH('20405M Ann'!CK$8,'20405 Ann'!$C$8:$AZ$8,0))</f>
        <v>3970.5</v>
      </c>
      <c r="CL10" s="9">
        <f>INDEX('20405 Ann'!$C$8:$AZ$285,MATCH('20405M Ann'!$C10,'20405 Ann'!$C$8:$C$285,0),MATCH('20405M Ann'!CL$8,'20405 Ann'!$C$8:$AZ$8,0))</f>
        <v>4012.1</v>
      </c>
    </row>
    <row r="11" spans="1:90" s="8" customFormat="1" x14ac:dyDescent="0.25">
      <c r="A11" s="35">
        <v>3</v>
      </c>
      <c r="B11" s="8" t="s">
        <v>1569</v>
      </c>
      <c r="C11" s="8" t="s">
        <v>1568</v>
      </c>
      <c r="D11" s="8">
        <f>INDEX('20405 Ann Hist'!$C$8:$AR$285,MATCH('20405M Ann'!$C11,'20405 Ann Hist'!$C$8:$C$285,0),MATCH('20405M Ann'!D$8,'20405 Ann Hist'!$C$8:$AR$8,0))</f>
        <v>9.8000000000000007</v>
      </c>
      <c r="E11" s="8">
        <f>INDEX('20405 Ann Hist'!$C$8:$AR$285,MATCH('20405M Ann'!$C11,'20405 Ann Hist'!$C$8:$C$285,0),MATCH('20405M Ann'!E$8,'20405 Ann Hist'!$C$8:$AR$8,0))</f>
        <v>7.7</v>
      </c>
      <c r="F11" s="8">
        <f>INDEX('20405 Ann Hist'!$C$8:$AR$285,MATCH('20405M Ann'!$C11,'20405 Ann Hist'!$C$8:$C$285,0),MATCH('20405M Ann'!F$8,'20405 Ann Hist'!$C$8:$AR$8,0))</f>
        <v>5.9</v>
      </c>
      <c r="G11" s="8">
        <f>INDEX('20405 Ann Hist'!$C$8:$AR$285,MATCH('20405M Ann'!$C11,'20405 Ann Hist'!$C$8:$C$285,0),MATCH('20405M Ann'!G$8,'20405 Ann Hist'!$C$8:$AR$8,0))</f>
        <v>4</v>
      </c>
      <c r="H11" s="8">
        <f>INDEX('20405 Ann Hist'!$C$8:$AR$285,MATCH('20405M Ann'!$C11,'20405 Ann Hist'!$C$8:$C$285,0),MATCH('20405M Ann'!H$8,'20405 Ann Hist'!$C$8:$AR$8,0))</f>
        <v>3.8</v>
      </c>
      <c r="I11" s="8">
        <f>INDEX('20405 Ann Hist'!$C$8:$AR$285,MATCH('20405M Ann'!$C11,'20405 Ann Hist'!$C$8:$C$285,0),MATCH('20405M Ann'!I$8,'20405 Ann Hist'!$C$8:$AR$8,0))</f>
        <v>4.5999999999999996</v>
      </c>
      <c r="J11" s="8">
        <f>INDEX('20405 Ann Hist'!$C$8:$AR$285,MATCH('20405M Ann'!$C11,'20405 Ann Hist'!$C$8:$C$285,0),MATCH('20405M Ann'!J$8,'20405 Ann Hist'!$C$8:$AR$8,0))</f>
        <v>5.5</v>
      </c>
      <c r="K11" s="8">
        <f>INDEX('20405 Ann Hist'!$C$8:$AR$285,MATCH('20405M Ann'!$C11,'20405 Ann Hist'!$C$8:$C$285,0),MATCH('20405M Ann'!K$8,'20405 Ann Hist'!$C$8:$AR$8,0))</f>
        <v>6.7</v>
      </c>
      <c r="L11" s="8">
        <f>INDEX('20405 Ann Hist'!$C$8:$AR$285,MATCH('20405M Ann'!$C11,'20405 Ann Hist'!$C$8:$C$285,0),MATCH('20405M Ann'!L$8,'20405 Ann Hist'!$C$8:$AR$8,0))</f>
        <v>7.4</v>
      </c>
      <c r="M11" s="8">
        <f>INDEX('20405 Ann Hist'!$C$8:$AR$285,MATCH('20405M Ann'!$C11,'20405 Ann Hist'!$C$8:$C$285,0),MATCH('20405M Ann'!M$8,'20405 Ann Hist'!$C$8:$AR$8,0))</f>
        <v>6.1</v>
      </c>
      <c r="N11" s="8">
        <f>INDEX('20405 Ann Hist'!$C$8:$AR$285,MATCH('20405M Ann'!$C11,'20405 Ann Hist'!$C$8:$C$285,0),MATCH('20405M Ann'!N$8,'20405 Ann Hist'!$C$8:$AR$8,0))</f>
        <v>7.2</v>
      </c>
      <c r="O11" s="8">
        <f>INDEX('20405 Ann Hist'!$C$8:$AR$285,MATCH('20405M Ann'!$C11,'20405 Ann Hist'!$C$8:$C$285,0),MATCH('20405M Ann'!O$8,'20405 Ann Hist'!$C$8:$AR$8,0))</f>
        <v>8.3000000000000007</v>
      </c>
      <c r="P11" s="8">
        <f>INDEX('20405 Ann Hist'!$C$8:$AR$285,MATCH('20405M Ann'!$C11,'20405 Ann Hist'!$C$8:$C$285,0),MATCH('20405M Ann'!P$8,'20405 Ann Hist'!$C$8:$AR$8,0))</f>
        <v>10.3</v>
      </c>
      <c r="Q11" s="8">
        <f>INDEX('20405 Ann Hist'!$C$8:$AR$285,MATCH('20405M Ann'!$C11,'20405 Ann Hist'!$C$8:$C$285,0),MATCH('20405M Ann'!Q$8,'20405 Ann Hist'!$C$8:$AR$8,0))</f>
        <v>7.6</v>
      </c>
      <c r="R11" s="8">
        <f>INDEX('20405 Ann Hist'!$C$8:$AR$285,MATCH('20405M Ann'!$C11,'20405 Ann Hist'!$C$8:$C$285,0),MATCH('20405M Ann'!R$8,'20405 Ann Hist'!$C$8:$AR$8,0))</f>
        <v>7.5</v>
      </c>
      <c r="S11" s="8">
        <f>INDEX('20405 Ann Hist'!$C$8:$AR$285,MATCH('20405M Ann'!$C11,'20405 Ann Hist'!$C$8:$C$285,0),MATCH('20405M Ann'!S$8,'20405 Ann Hist'!$C$8:$AR$8,0))</f>
        <v>7.7</v>
      </c>
      <c r="T11" s="8">
        <f>INDEX('20405 Ann Hist'!$C$8:$AR$285,MATCH('20405M Ann'!$C11,'20405 Ann Hist'!$C$8:$C$285,0),MATCH('20405M Ann'!T$8,'20405 Ann Hist'!$C$8:$AR$8,0))</f>
        <v>9.1</v>
      </c>
      <c r="U11" s="8">
        <f>INDEX('20405 Ann Hist'!$C$8:$AR$285,MATCH('20405M Ann'!$C11,'20405 Ann Hist'!$C$8:$C$285,0),MATCH('20405M Ann'!U$8,'20405 Ann Hist'!$C$8:$AR$8,0))</f>
        <v>17.100000000000001</v>
      </c>
      <c r="V11" s="8">
        <f>INDEX('20405 Ann Hist'!$C$8:$AR$285,MATCH('20405M Ann'!$C11,'20405 Ann Hist'!$C$8:$C$285,0),MATCH('20405M Ann'!V$8,'20405 Ann Hist'!$C$8:$AR$8,0))</f>
        <v>21.8</v>
      </c>
      <c r="W11" s="8">
        <f>INDEX('20405 Ann Hist'!$C$8:$AR$285,MATCH('20405M Ann'!$C11,'20405 Ann Hist'!$C$8:$C$285,0),MATCH('20405M Ann'!W$8,'20405 Ann Hist'!$C$8:$AR$8,0))</f>
        <v>24.5</v>
      </c>
      <c r="X11" s="8">
        <f>INDEX('20405 Ann Hist'!$C$8:$AR$285,MATCH('20405M Ann'!$C11,'20405 Ann Hist'!$C$8:$C$285,0),MATCH('20405M Ann'!X$8,'20405 Ann Hist'!$C$8:$AR$8,0))</f>
        <v>26.6</v>
      </c>
      <c r="Y11" s="8">
        <f>INDEX('20405 Ann Hist'!$C$8:$AR$285,MATCH('20405M Ann'!$C11,'20405 Ann Hist'!$C$8:$C$285,0),MATCH('20405M Ann'!Y$8,'20405 Ann Hist'!$C$8:$AR$8,0))</f>
        <v>32.4</v>
      </c>
      <c r="Z11" s="8">
        <f>INDEX('20405 Ann Hist'!$C$8:$AR$285,MATCH('20405M Ann'!$C11,'20405 Ann Hist'!$C$8:$C$285,0),MATCH('20405M Ann'!Z$8,'20405 Ann Hist'!$C$8:$AR$8,0))</f>
        <v>31.7</v>
      </c>
      <c r="AA11" s="8">
        <f>INDEX('20405 Ann Hist'!$C$8:$AR$285,MATCH('20405M Ann'!$C11,'20405 Ann Hist'!$C$8:$C$285,0),MATCH('20405M Ann'!AA$8,'20405 Ann Hist'!$C$8:$AR$8,0))</f>
        <v>31.2</v>
      </c>
      <c r="AB11" s="8">
        <f>INDEX('20405 Ann Hist'!$C$8:$AR$285,MATCH('20405M Ann'!$C11,'20405 Ann Hist'!$C$8:$C$285,0),MATCH('20405M Ann'!AB$8,'20405 Ann Hist'!$C$8:$AR$8,0))</f>
        <v>34.6</v>
      </c>
      <c r="AC11" s="8">
        <f>INDEX('20405 Ann Hist'!$C$8:$AR$285,MATCH('20405M Ann'!$C11,'20405 Ann Hist'!$C$8:$C$285,0),MATCH('20405M Ann'!AC$8,'20405 Ann Hist'!$C$8:$AR$8,0))</f>
        <v>33.700000000000003</v>
      </c>
      <c r="AD11" s="8">
        <f>INDEX('20405 Ann Hist'!$C$8:$AR$285,MATCH('20405M Ann'!$C11,'20405 Ann Hist'!$C$8:$C$285,0),MATCH('20405M Ann'!AD$8,'20405 Ann Hist'!$C$8:$AR$8,0))</f>
        <v>40.700000000000003</v>
      </c>
      <c r="AE11" s="8">
        <f>INDEX('20405 Ann Hist'!$C$8:$AR$285,MATCH('20405M Ann'!$C11,'20405 Ann Hist'!$C$8:$C$285,0),MATCH('20405M Ann'!AE$8,'20405 Ann Hist'!$C$8:$AR$8,0))</f>
        <v>40.200000000000003</v>
      </c>
      <c r="AF11" s="8">
        <f>INDEX('20405 Ann Hist'!$C$8:$AR$285,MATCH('20405M Ann'!$C11,'20405 Ann Hist'!$C$8:$C$285,0),MATCH('20405M Ann'!AF$8,'20405 Ann Hist'!$C$8:$AR$8,0))</f>
        <v>42</v>
      </c>
      <c r="AG11" s="8">
        <f>INDEX('20405 Ann Hist'!$C$8:$AR$285,MATCH('20405M Ann'!$C11,'20405 Ann Hist'!$C$8:$C$285,0),MATCH('20405M Ann'!AG$8,'20405 Ann Hist'!$C$8:$AR$8,0))</f>
        <v>39.5</v>
      </c>
      <c r="AH11" s="8">
        <f>INDEX('20405 Ann Hist'!$C$8:$AR$285,MATCH('20405M Ann'!$C11,'20405 Ann Hist'!$C$8:$C$285,0),MATCH('20405M Ann'!AH$8,'20405 Ann Hist'!$C$8:$AR$8,0))</f>
        <v>44.9</v>
      </c>
      <c r="AI11" s="8">
        <f>INDEX('20405 Ann Hist'!$C$8:$AR$285,MATCH('20405M Ann'!$C11,'20405 Ann Hist'!$C$8:$C$285,0),MATCH('20405M Ann'!AI$8,'20405 Ann Hist'!$C$8:$AR$8,0))</f>
        <v>45.6</v>
      </c>
      <c r="AJ11" s="8">
        <f>INDEX('20405 Ann Hist'!$C$8:$AR$285,MATCH('20405M Ann'!$C11,'20405 Ann Hist'!$C$8:$C$285,0),MATCH('20405M Ann'!AJ$8,'20405 Ann Hist'!$C$8:$AR$8,0))</f>
        <v>44.2</v>
      </c>
      <c r="AK11" s="8">
        <f>INDEX('20405 Ann Hist'!$C$8:$AR$285,MATCH('20405M Ann'!$C11,'20405 Ann Hist'!$C$8:$C$285,0),MATCH('20405M Ann'!AK$8,'20405 Ann Hist'!$C$8:$AR$8,0))</f>
        <v>49.5</v>
      </c>
      <c r="AL11" s="8">
        <f>INDEX('20405 Ann Hist'!$C$8:$AR$285,MATCH('20405M Ann'!$C11,'20405 Ann Hist'!$C$8:$C$285,0),MATCH('20405M Ann'!AL$8,'20405 Ann Hist'!$C$8:$AR$8,0))</f>
        <v>54.2</v>
      </c>
      <c r="AM11" s="8">
        <f>INDEX('20405 Ann Hist'!$C$8:$AR$285,MATCH('20405M Ann'!$C11,'20405 Ann Hist'!$C$8:$C$285,0),MATCH('20405M Ann'!AM$8,'20405 Ann Hist'!$C$8:$AR$8,0))</f>
        <v>59.6</v>
      </c>
      <c r="AN11" s="8">
        <f>INDEX('20405 Ann Hist'!$C$8:$AR$285,MATCH('20405M Ann'!$C11,'20405 Ann Hist'!$C$8:$C$285,0),MATCH('20405M Ann'!AN$8,'20405 Ann Hist'!$C$8:$AR$8,0))</f>
        <v>66.400000000000006</v>
      </c>
      <c r="AO11" s="8">
        <f>INDEX('20405 Ann Hist'!$C$8:$AR$285,MATCH('20405M Ann'!$C11,'20405 Ann Hist'!$C$8:$C$285,0),MATCH('20405M Ann'!AO$8,'20405 Ann Hist'!$C$8:$AR$8,0))</f>
        <v>71.7</v>
      </c>
      <c r="AP11" s="8">
        <f>INDEX('20405 Ann Hist'!$C$8:$AR$285,MATCH('20405M Ann'!$C11,'20405 Ann Hist'!$C$8:$C$285,0),MATCH('20405M Ann'!AP$8,'20405 Ann Hist'!$C$8:$AR$8,0))</f>
        <v>74</v>
      </c>
      <c r="AQ11" s="8">
        <f>INDEX('20405 Ann Hist'!$C$8:$AR$285,MATCH('20405M Ann'!$C11,'20405 Ann Hist'!$C$8:$C$285,0),MATCH('20405M Ann'!AQ$8,'20405 Ann Hist'!$C$8:$AR$8,0))</f>
        <v>84.8</v>
      </c>
      <c r="AR11" s="9">
        <f>INDEX('20405 Ann'!$C$8:$AZ$285,MATCH('20405M Ann'!$C11,'20405 Ann'!$C$8:$C$285,0),MATCH('20405M Ann'!AR$8,'20405 Ann'!$C$8:$AZ$8,0))</f>
        <v>90.5</v>
      </c>
      <c r="AS11" s="9">
        <f>INDEX('20405 Ann'!$C$8:$AZ$285,MATCH('20405M Ann'!$C11,'20405 Ann'!$C$8:$C$285,0),MATCH('20405M Ann'!AS$8,'20405 Ann'!$C$8:$AZ$8,0))</f>
        <v>90</v>
      </c>
      <c r="AT11" s="9">
        <f>INDEX('20405 Ann'!$C$8:$AZ$285,MATCH('20405M Ann'!$C11,'20405 Ann'!$C$8:$C$285,0),MATCH('20405M Ann'!AT$8,'20405 Ann'!$C$8:$AZ$8,0))</f>
        <v>102.4</v>
      </c>
      <c r="AU11" s="9">
        <f>INDEX('20405 Ann'!$C$8:$AZ$285,MATCH('20405M Ann'!$C11,'20405 Ann'!$C$8:$C$285,0),MATCH('20405M Ann'!AU$8,'20405 Ann'!$C$8:$AZ$8,0))</f>
        <v>116.4</v>
      </c>
      <c r="AV11" s="9">
        <f>INDEX('20405 Ann'!$C$8:$AZ$285,MATCH('20405M Ann'!$C11,'20405 Ann'!$C$8:$C$285,0),MATCH('20405M Ann'!AV$8,'20405 Ann'!$C$8:$AZ$8,0))</f>
        <v>130.5</v>
      </c>
      <c r="AW11" s="9">
        <f>INDEX('20405 Ann'!$C$8:$AZ$285,MATCH('20405M Ann'!$C11,'20405 Ann'!$C$8:$C$285,0),MATCH('20405M Ann'!AW$8,'20405 Ann'!$C$8:$AZ$8,0))</f>
        <v>130.19999999999999</v>
      </c>
      <c r="AX11" s="9">
        <f>INDEX('20405 Ann'!$C$8:$AZ$285,MATCH('20405M Ann'!$C11,'20405 Ann'!$C$8:$C$285,0),MATCH('20405M Ann'!AX$8,'20405 Ann'!$C$8:$AZ$8,0))</f>
        <v>142.19999999999999</v>
      </c>
      <c r="AY11" s="9">
        <f>INDEX('20405 Ann'!$C$8:$AZ$285,MATCH('20405M Ann'!$C11,'20405 Ann'!$C$8:$C$285,0),MATCH('20405M Ann'!AY$8,'20405 Ann'!$C$8:$AZ$8,0))</f>
        <v>168.6</v>
      </c>
      <c r="AZ11" s="9">
        <f>INDEX('20405 Ann'!$C$8:$AZ$285,MATCH('20405M Ann'!$C11,'20405 Ann'!$C$8:$C$285,0),MATCH('20405M Ann'!AZ$8,'20405 Ann'!$C$8:$AZ$8,0))</f>
        <v>192</v>
      </c>
      <c r="BA11" s="9">
        <f>INDEX('20405 Ann'!$C$8:$AZ$285,MATCH('20405M Ann'!$C11,'20405 Ann'!$C$8:$C$285,0),MATCH('20405M Ann'!BA$8,'20405 Ann'!$C$8:$AZ$8,0))</f>
        <v>213.3</v>
      </c>
      <c r="BB11" s="9">
        <f>INDEX('20405 Ann'!$C$8:$AZ$285,MATCH('20405M Ann'!$C11,'20405 Ann'!$C$8:$C$285,0),MATCH('20405M Ann'!BB$8,'20405 Ann'!$C$8:$AZ$8,0))</f>
        <v>226.3</v>
      </c>
      <c r="BC11" s="9">
        <f>INDEX('20405 Ann'!$C$8:$AZ$285,MATCH('20405M Ann'!$C11,'20405 Ann'!$C$8:$C$285,0),MATCH('20405M Ann'!BC$8,'20405 Ann'!$C$8:$AZ$8,0))</f>
        <v>226.4</v>
      </c>
      <c r="BD11" s="9">
        <f>INDEX('20405 Ann'!$C$8:$AZ$285,MATCH('20405M Ann'!$C11,'20405 Ann'!$C$8:$C$285,0),MATCH('20405M Ann'!BD$8,'20405 Ann'!$C$8:$AZ$8,0))</f>
        <v>243.9</v>
      </c>
      <c r="BE11" s="9">
        <f>INDEX('20405 Ann'!$C$8:$AZ$285,MATCH('20405M Ann'!$C11,'20405 Ann'!$C$8:$C$285,0),MATCH('20405M Ann'!BE$8,'20405 Ann'!$C$8:$AZ$8,0))</f>
        <v>253</v>
      </c>
      <c r="BF11" s="9">
        <f>INDEX('20405 Ann'!$C$8:$AZ$285,MATCH('20405M Ann'!$C11,'20405 Ann'!$C$8:$C$285,0),MATCH('20405M Ann'!BF$8,'20405 Ann'!$C$8:$AZ$8,0))</f>
        <v>295</v>
      </c>
      <c r="BG11" s="9">
        <f>INDEX('20405 Ann'!$C$8:$AZ$285,MATCH('20405M Ann'!$C11,'20405 Ann'!$C$8:$C$285,0),MATCH('20405M Ann'!BG$8,'20405 Ann'!$C$8:$AZ$8,0))</f>
        <v>342.2</v>
      </c>
      <c r="BH11" s="9">
        <f>INDEX('20405 Ann'!$C$8:$AZ$285,MATCH('20405M Ann'!$C11,'20405 Ann'!$C$8:$C$285,0),MATCH('20405M Ann'!BH$8,'20405 Ann'!$C$8:$AZ$8,0))</f>
        <v>380.4</v>
      </c>
      <c r="BI11" s="9">
        <f>INDEX('20405 Ann'!$C$8:$AZ$285,MATCH('20405M Ann'!$C11,'20405 Ann'!$C$8:$C$285,0),MATCH('20405M Ann'!BI$8,'20405 Ann'!$C$8:$AZ$8,0))</f>
        <v>421.4</v>
      </c>
      <c r="BJ11" s="9">
        <f>INDEX('20405 Ann'!$C$8:$AZ$285,MATCH('20405M Ann'!$C11,'20405 Ann'!$C$8:$C$285,0),MATCH('20405M Ann'!BJ$8,'20405 Ann'!$C$8:$AZ$8,0))</f>
        <v>442</v>
      </c>
      <c r="BK11" s="9">
        <f>INDEX('20405 Ann'!$C$8:$AZ$285,MATCH('20405M Ann'!$C11,'20405 Ann'!$C$8:$C$285,0),MATCH('20405M Ann'!BK$8,'20405 Ann'!$C$8:$AZ$8,0))</f>
        <v>475.1</v>
      </c>
      <c r="BL11" s="9">
        <f>INDEX('20405 Ann'!$C$8:$AZ$285,MATCH('20405M Ann'!$C11,'20405 Ann'!$C$8:$C$285,0),MATCH('20405M Ann'!BL$8,'20405 Ann'!$C$8:$AZ$8,0))</f>
        <v>494.3</v>
      </c>
      <c r="BM11" s="9">
        <f>INDEX('20405 Ann'!$C$8:$AZ$285,MATCH('20405M Ann'!$C11,'20405 Ann'!$C$8:$C$285,0),MATCH('20405M Ann'!BM$8,'20405 Ann'!$C$8:$AZ$8,0))</f>
        <v>497.1</v>
      </c>
      <c r="BN11" s="9">
        <f>INDEX('20405 Ann'!$C$8:$AZ$285,MATCH('20405M Ann'!$C11,'20405 Ann'!$C$8:$C$285,0),MATCH('20405M Ann'!BN$8,'20405 Ann'!$C$8:$AZ$8,0))</f>
        <v>477.2</v>
      </c>
      <c r="BO11" s="9">
        <f>INDEX('20405 Ann'!$C$8:$AZ$285,MATCH('20405M Ann'!$C11,'20405 Ann'!$C$8:$C$285,0),MATCH('20405M Ann'!BO$8,'20405 Ann'!$C$8:$AZ$8,0))</f>
        <v>508.1</v>
      </c>
      <c r="BP11" s="9">
        <f>INDEX('20405 Ann'!$C$8:$AZ$285,MATCH('20405M Ann'!$C11,'20405 Ann'!$C$8:$C$285,0),MATCH('20405M Ann'!BP$8,'20405 Ann'!$C$8:$AZ$8,0))</f>
        <v>551.5</v>
      </c>
      <c r="BQ11" s="9">
        <f>INDEX('20405 Ann'!$C$8:$AZ$285,MATCH('20405M Ann'!$C11,'20405 Ann'!$C$8:$C$285,0),MATCH('20405M Ann'!BQ$8,'20405 Ann'!$C$8:$AZ$8,0))</f>
        <v>607.20000000000005</v>
      </c>
      <c r="BR11" s="9">
        <f>INDEX('20405 Ann'!$C$8:$AZ$285,MATCH('20405M Ann'!$C11,'20405 Ann'!$C$8:$C$285,0),MATCH('20405M Ann'!BR$8,'20405 Ann'!$C$8:$AZ$8,0))</f>
        <v>635.70000000000005</v>
      </c>
      <c r="BS11" s="9">
        <f>INDEX('20405 Ann'!$C$8:$AZ$285,MATCH('20405M Ann'!$C11,'20405 Ann'!$C$8:$C$285,0),MATCH('20405M Ann'!BS$8,'20405 Ann'!$C$8:$AZ$8,0))</f>
        <v>676.3</v>
      </c>
      <c r="BT11" s="9">
        <f>INDEX('20405 Ann'!$C$8:$AZ$285,MATCH('20405M Ann'!$C11,'20405 Ann'!$C$8:$C$285,0),MATCH('20405M Ann'!BT$8,'20405 Ann'!$C$8:$AZ$8,0))</f>
        <v>715.5</v>
      </c>
      <c r="BU11" s="9">
        <f>INDEX('20405 Ann'!$C$8:$AZ$285,MATCH('20405M Ann'!$C11,'20405 Ann'!$C$8:$C$285,0),MATCH('20405M Ann'!BU$8,'20405 Ann'!$C$8:$AZ$8,0))</f>
        <v>779.3</v>
      </c>
      <c r="BV11" s="9">
        <f>INDEX('20405 Ann'!$C$8:$AZ$285,MATCH('20405M Ann'!$C11,'20405 Ann'!$C$8:$C$285,0),MATCH('20405M Ann'!BV$8,'20405 Ann'!$C$8:$AZ$8,0))</f>
        <v>855.6</v>
      </c>
      <c r="BW11" s="9">
        <f>INDEX('20405 Ann'!$C$8:$AZ$285,MATCH('20405M Ann'!$C11,'20405 Ann'!$C$8:$C$285,0),MATCH('20405M Ann'!BW$8,'20405 Ann'!$C$8:$AZ$8,0))</f>
        <v>912.6</v>
      </c>
      <c r="BX11" s="9">
        <f>INDEX('20405 Ann'!$C$8:$AZ$285,MATCH('20405M Ann'!$C11,'20405 Ann'!$C$8:$C$285,0),MATCH('20405M Ann'!BX$8,'20405 Ann'!$C$8:$AZ$8,0))</f>
        <v>941.5</v>
      </c>
      <c r="BY11" s="9">
        <f>INDEX('20405 Ann'!$C$8:$AZ$285,MATCH('20405M Ann'!$C11,'20405 Ann'!$C$8:$C$285,0),MATCH('20405M Ann'!BY$8,'20405 Ann'!$C$8:$AZ$8,0))</f>
        <v>985.4</v>
      </c>
      <c r="BZ11" s="9">
        <f>INDEX('20405 Ann'!$C$8:$AZ$285,MATCH('20405M Ann'!$C11,'20405 Ann'!$C$8:$C$285,0),MATCH('20405M Ann'!BZ$8,'20405 Ann'!$C$8:$AZ$8,0))</f>
        <v>1017.5</v>
      </c>
      <c r="CA11" s="9">
        <f>INDEX('20405 Ann'!$C$8:$AZ$285,MATCH('20405M Ann'!$C11,'20405 Ann'!$C$8:$C$285,0),MATCH('20405M Ann'!CA$8,'20405 Ann'!$C$8:$AZ$8,0))</f>
        <v>1079.8</v>
      </c>
      <c r="CB11" s="9">
        <f>INDEX('20405 Ann'!$C$8:$AZ$285,MATCH('20405M Ann'!$C11,'20405 Ann'!$C$8:$C$285,0),MATCH('20405M Ann'!CB$8,'20405 Ann'!$C$8:$AZ$8,0))</f>
        <v>1127.2</v>
      </c>
      <c r="CC11" s="9">
        <f>INDEX('20405 Ann'!$C$8:$AZ$285,MATCH('20405M Ann'!$C11,'20405 Ann'!$C$8:$C$285,0),MATCH('20405M Ann'!CC$8,'20405 Ann'!$C$8:$AZ$8,0))</f>
        <v>1156.0999999999999</v>
      </c>
      <c r="CD11" s="9">
        <f>INDEX('20405 Ann'!$C$8:$AZ$285,MATCH('20405M Ann'!$C11,'20405 Ann'!$C$8:$C$285,0),MATCH('20405M Ann'!CD$8,'20405 Ann'!$C$8:$AZ$8,0))</f>
        <v>1184.5999999999999</v>
      </c>
      <c r="CE11" s="9">
        <f>INDEX('20405 Ann'!$C$8:$AZ$285,MATCH('20405M Ann'!$C11,'20405 Ann'!$C$8:$C$285,0),MATCH('20405M Ann'!CE$8,'20405 Ann'!$C$8:$AZ$8,0))</f>
        <v>1102.3</v>
      </c>
      <c r="CF11" s="9">
        <f>INDEX('20405 Ann'!$C$8:$AZ$285,MATCH('20405M Ann'!$C11,'20405 Ann'!$C$8:$C$285,0),MATCH('20405M Ann'!CF$8,'20405 Ann'!$C$8:$AZ$8,0))</f>
        <v>1023.3</v>
      </c>
      <c r="CG11" s="9">
        <f>INDEX('20405 Ann'!$C$8:$AZ$285,MATCH('20405M Ann'!$C11,'20405 Ann'!$C$8:$C$285,0),MATCH('20405M Ann'!CG$8,'20405 Ann'!$C$8:$AZ$8,0))</f>
        <v>1070.7</v>
      </c>
      <c r="CH11" s="9">
        <f>INDEX('20405 Ann'!$C$8:$AZ$285,MATCH('20405M Ann'!$C11,'20405 Ann'!$C$8:$C$285,0),MATCH('20405M Ann'!CH$8,'20405 Ann'!$C$8:$AZ$8,0))</f>
        <v>1125.3</v>
      </c>
      <c r="CI11" s="9">
        <f>INDEX('20405 Ann'!$C$8:$AZ$285,MATCH('20405M Ann'!$C11,'20405 Ann'!$C$8:$C$285,0),MATCH('20405M Ann'!CI$8,'20405 Ann'!$C$8:$AZ$8,0))</f>
        <v>1191.9000000000001</v>
      </c>
      <c r="CJ11" s="9">
        <f>INDEX('20405 Ann'!$C$8:$AZ$285,MATCH('20405M Ann'!$C11,'20405 Ann'!$C$8:$C$285,0),MATCH('20405M Ann'!CJ$8,'20405 Ann'!$C$8:$AZ$8,0))</f>
        <v>1241.7</v>
      </c>
      <c r="CK11" s="9">
        <f>INDEX('20405 Ann'!$C$8:$AZ$285,MATCH('20405M Ann'!$C11,'20405 Ann'!$C$8:$C$285,0),MATCH('20405M Ann'!CK$8,'20405 Ann'!$C$8:$AZ$8,0))</f>
        <v>1294.8</v>
      </c>
      <c r="CL11" s="9">
        <f>INDEX('20405 Ann'!$C$8:$AZ$285,MATCH('20405M Ann'!$C11,'20405 Ann'!$C$8:$C$285,0),MATCH('20405M Ann'!CL$8,'20405 Ann'!$C$8:$AZ$8,0))</f>
        <v>1355.2</v>
      </c>
    </row>
    <row r="12" spans="1:90" s="8" customFormat="1" x14ac:dyDescent="0.25">
      <c r="A12" s="35">
        <v>4</v>
      </c>
      <c r="B12" s="8" t="s">
        <v>1567</v>
      </c>
      <c r="C12" s="8" t="s">
        <v>1566</v>
      </c>
      <c r="D12" s="8">
        <f>INDEX('20405 Ann Hist'!$C$8:$AR$285,MATCH('20405M Ann'!$C12,'20405 Ann Hist'!$C$8:$C$285,0),MATCH('20405M Ann'!D$8,'20405 Ann Hist'!$C$8:$AR$8,0))</f>
        <v>3.3</v>
      </c>
      <c r="E12" s="8">
        <f>INDEX('20405 Ann Hist'!$C$8:$AR$285,MATCH('20405M Ann'!$C12,'20405 Ann Hist'!$C$8:$C$285,0),MATCH('20405M Ann'!E$8,'20405 Ann Hist'!$C$8:$AR$8,0))</f>
        <v>2.2000000000000002</v>
      </c>
      <c r="F12" s="8">
        <f>INDEX('20405 Ann Hist'!$C$8:$AR$285,MATCH('20405M Ann'!$C12,'20405 Ann Hist'!$C$8:$C$285,0),MATCH('20405M Ann'!F$8,'20405 Ann Hist'!$C$8:$AR$8,0))</f>
        <v>1.6</v>
      </c>
      <c r="G12" s="8">
        <f>INDEX('20405 Ann Hist'!$C$8:$AR$285,MATCH('20405M Ann'!$C12,'20405 Ann Hist'!$C$8:$C$285,0),MATCH('20405M Ann'!G$8,'20405 Ann Hist'!$C$8:$AR$8,0))</f>
        <v>1</v>
      </c>
      <c r="H12" s="8">
        <f>INDEX('20405 Ann Hist'!$C$8:$AR$285,MATCH('20405M Ann'!$C12,'20405 Ann Hist'!$C$8:$C$285,0),MATCH('20405M Ann'!H$8,'20405 Ann Hist'!$C$8:$AR$8,0))</f>
        <v>1.1000000000000001</v>
      </c>
      <c r="I12" s="8">
        <f>INDEX('20405 Ann Hist'!$C$8:$AR$285,MATCH('20405M Ann'!$C12,'20405 Ann Hist'!$C$8:$C$285,0),MATCH('20405M Ann'!I$8,'20405 Ann Hist'!$C$8:$AR$8,0))</f>
        <v>1.4</v>
      </c>
      <c r="J12" s="8">
        <f>INDEX('20405 Ann Hist'!$C$8:$AR$285,MATCH('20405M Ann'!$C12,'20405 Ann Hist'!$C$8:$C$285,0),MATCH('20405M Ann'!J$8,'20405 Ann Hist'!$C$8:$AR$8,0))</f>
        <v>1.9</v>
      </c>
      <c r="K12" s="8">
        <f>INDEX('20405 Ann Hist'!$C$8:$AR$285,MATCH('20405M Ann'!$C12,'20405 Ann Hist'!$C$8:$C$285,0),MATCH('20405M Ann'!K$8,'20405 Ann Hist'!$C$8:$AR$8,0))</f>
        <v>2.4</v>
      </c>
      <c r="L12" s="8">
        <f>INDEX('20405 Ann Hist'!$C$8:$AR$285,MATCH('20405M Ann'!$C12,'20405 Ann Hist'!$C$8:$C$285,0),MATCH('20405M Ann'!L$8,'20405 Ann Hist'!$C$8:$AR$8,0))</f>
        <v>2.5</v>
      </c>
      <c r="M12" s="8">
        <f>INDEX('20405 Ann Hist'!$C$8:$AR$285,MATCH('20405M Ann'!$C12,'20405 Ann Hist'!$C$8:$C$285,0),MATCH('20405M Ann'!M$8,'20405 Ann Hist'!$C$8:$AR$8,0))</f>
        <v>1.7</v>
      </c>
      <c r="N12" s="8">
        <f>INDEX('20405 Ann Hist'!$C$8:$AR$285,MATCH('20405M Ann'!$C12,'20405 Ann Hist'!$C$8:$C$285,0),MATCH('20405M Ann'!N$8,'20405 Ann Hist'!$C$8:$AR$8,0))</f>
        <v>2.2000000000000002</v>
      </c>
      <c r="O12" s="8">
        <f>INDEX('20405 Ann Hist'!$C$8:$AR$285,MATCH('20405M Ann'!$C12,'20405 Ann Hist'!$C$8:$C$285,0),MATCH('20405M Ann'!O$8,'20405 Ann Hist'!$C$8:$AR$8,0))</f>
        <v>2.8</v>
      </c>
      <c r="P12" s="8">
        <f>INDEX('20405 Ann Hist'!$C$8:$AR$285,MATCH('20405M Ann'!$C12,'20405 Ann Hist'!$C$8:$C$285,0),MATCH('20405M Ann'!P$8,'20405 Ann Hist'!$C$8:$AR$8,0))</f>
        <v>3.5</v>
      </c>
      <c r="Q12" s="8">
        <f>INDEX('20405 Ann Hist'!$C$8:$AR$285,MATCH('20405M Ann'!$C12,'20405 Ann Hist'!$C$8:$C$285,0),MATCH('20405M Ann'!Q$8,'20405 Ann Hist'!$C$8:$AR$8,0))</f>
        <v>0.7</v>
      </c>
      <c r="R12" s="8">
        <f>INDEX('20405 Ann Hist'!$C$8:$AR$285,MATCH('20405M Ann'!$C12,'20405 Ann Hist'!$C$8:$C$285,0),MATCH('20405M Ann'!R$8,'20405 Ann Hist'!$C$8:$AR$8,0))</f>
        <v>0.8</v>
      </c>
      <c r="S12" s="8">
        <f>INDEX('20405 Ann Hist'!$C$8:$AR$285,MATCH('20405M Ann'!$C12,'20405 Ann Hist'!$C$8:$C$285,0),MATCH('20405M Ann'!S$8,'20405 Ann Hist'!$C$8:$AR$8,0))</f>
        <v>0.8</v>
      </c>
      <c r="T12" s="8">
        <f>INDEX('20405 Ann Hist'!$C$8:$AR$285,MATCH('20405M Ann'!$C12,'20405 Ann Hist'!$C$8:$C$285,0),MATCH('20405M Ann'!T$8,'20405 Ann Hist'!$C$8:$AR$8,0))</f>
        <v>1</v>
      </c>
      <c r="U12" s="8">
        <f>INDEX('20405 Ann Hist'!$C$8:$AR$285,MATCH('20405M Ann'!$C12,'20405 Ann Hist'!$C$8:$C$285,0),MATCH('20405M Ann'!U$8,'20405 Ann Hist'!$C$8:$AR$8,0))</f>
        <v>4.0999999999999996</v>
      </c>
      <c r="V12" s="8">
        <f>INDEX('20405 Ann Hist'!$C$8:$AR$285,MATCH('20405M Ann'!$C12,'20405 Ann Hist'!$C$8:$C$285,0),MATCH('20405M Ann'!V$8,'20405 Ann Hist'!$C$8:$AR$8,0))</f>
        <v>6.5</v>
      </c>
      <c r="W12" s="8">
        <f>INDEX('20405 Ann Hist'!$C$8:$AR$285,MATCH('20405M Ann'!$C12,'20405 Ann Hist'!$C$8:$C$285,0),MATCH('20405M Ann'!W$8,'20405 Ann Hist'!$C$8:$AR$8,0))</f>
        <v>7.9</v>
      </c>
      <c r="X12" s="8">
        <f>INDEX('20405 Ann Hist'!$C$8:$AR$285,MATCH('20405M Ann'!$C12,'20405 Ann Hist'!$C$8:$C$285,0),MATCH('20405M Ann'!X$8,'20405 Ann Hist'!$C$8:$AR$8,0))</f>
        <v>10.5</v>
      </c>
      <c r="Y12" s="8">
        <f>INDEX('20405 Ann Hist'!$C$8:$AR$285,MATCH('20405M Ann'!$C12,'20405 Ann Hist'!$C$8:$C$285,0),MATCH('20405M Ann'!Y$8,'20405 Ann Hist'!$C$8:$AR$8,0))</f>
        <v>13.7</v>
      </c>
      <c r="Z12" s="8">
        <f>INDEX('20405 Ann Hist'!$C$8:$AR$285,MATCH('20405M Ann'!$C12,'20405 Ann Hist'!$C$8:$C$285,0),MATCH('20405M Ann'!Z$8,'20405 Ann Hist'!$C$8:$AR$8,0))</f>
        <v>12.1</v>
      </c>
      <c r="AA12" s="8">
        <f>INDEX('20405 Ann Hist'!$C$8:$AR$285,MATCH('20405M Ann'!$C12,'20405 Ann Hist'!$C$8:$C$285,0),MATCH('20405M Ann'!AA$8,'20405 Ann Hist'!$C$8:$AR$8,0))</f>
        <v>11.4</v>
      </c>
      <c r="AB12" s="8">
        <f>INDEX('20405 Ann Hist'!$C$8:$AR$285,MATCH('20405M Ann'!$C12,'20405 Ann Hist'!$C$8:$C$285,0),MATCH('20405M Ann'!AB$8,'20405 Ann Hist'!$C$8:$AR$8,0))</f>
        <v>13.8</v>
      </c>
      <c r="AC12" s="8">
        <f>INDEX('20405 Ann Hist'!$C$8:$AR$285,MATCH('20405M Ann'!$C12,'20405 Ann Hist'!$C$8:$C$285,0),MATCH('20405M Ann'!AC$8,'20405 Ann Hist'!$C$8:$AR$8,0))</f>
        <v>12.7</v>
      </c>
      <c r="AD12" s="8">
        <f>INDEX('20405 Ann Hist'!$C$8:$AR$285,MATCH('20405M Ann'!$C12,'20405 Ann Hist'!$C$8:$C$285,0),MATCH('20405M Ann'!AD$8,'20405 Ann Hist'!$C$8:$AR$8,0))</f>
        <v>17.7</v>
      </c>
      <c r="AE12" s="8">
        <f>INDEX('20405 Ann Hist'!$C$8:$AR$285,MATCH('20405M Ann'!$C12,'20405 Ann Hist'!$C$8:$C$285,0),MATCH('20405M Ann'!AE$8,'20405 Ann Hist'!$C$8:$AR$8,0))</f>
        <v>15.7</v>
      </c>
      <c r="AF12" s="8">
        <f>INDEX('20405 Ann Hist'!$C$8:$AR$285,MATCH('20405M Ann'!$C12,'20405 Ann Hist'!$C$8:$C$285,0),MATCH('20405M Ann'!AF$8,'20405 Ann Hist'!$C$8:$AR$8,0))</f>
        <v>17.5</v>
      </c>
      <c r="AG12" s="8">
        <f>INDEX('20405 Ann Hist'!$C$8:$AR$285,MATCH('20405M Ann'!$C12,'20405 Ann Hist'!$C$8:$C$285,0),MATCH('20405M Ann'!AG$8,'20405 Ann Hist'!$C$8:$AR$8,0))</f>
        <v>15</v>
      </c>
      <c r="AH12" s="8">
        <f>INDEX('20405 Ann Hist'!$C$8:$AR$285,MATCH('20405M Ann'!$C12,'20405 Ann Hist'!$C$8:$C$285,0),MATCH('20405M Ann'!AH$8,'20405 Ann Hist'!$C$8:$AR$8,0))</f>
        <v>18.8</v>
      </c>
      <c r="AI12" s="8">
        <f>INDEX('20405 Ann Hist'!$C$8:$AR$285,MATCH('20405M Ann'!$C12,'20405 Ann Hist'!$C$8:$C$285,0),MATCH('20405M Ann'!AI$8,'20405 Ann Hist'!$C$8:$AR$8,0))</f>
        <v>19.600000000000001</v>
      </c>
      <c r="AJ12" s="8">
        <f>INDEX('20405 Ann Hist'!$C$8:$AR$285,MATCH('20405M Ann'!$C12,'20405 Ann Hist'!$C$8:$C$285,0),MATCH('20405M Ann'!AJ$8,'20405 Ann Hist'!$C$8:$AR$8,0))</f>
        <v>17.7</v>
      </c>
      <c r="AK12" s="8">
        <f>INDEX('20405 Ann Hist'!$C$8:$AR$285,MATCH('20405M Ann'!$C12,'20405 Ann Hist'!$C$8:$C$285,0),MATCH('20405M Ann'!AK$8,'20405 Ann Hist'!$C$8:$AR$8,0))</f>
        <v>21.4</v>
      </c>
      <c r="AL12" s="8">
        <f>INDEX('20405 Ann Hist'!$C$8:$AR$285,MATCH('20405M Ann'!$C12,'20405 Ann Hist'!$C$8:$C$285,0),MATCH('20405M Ann'!AL$8,'20405 Ann Hist'!$C$8:$AR$8,0))</f>
        <v>24.2</v>
      </c>
      <c r="AM12" s="8">
        <f>INDEX('20405 Ann Hist'!$C$8:$AR$285,MATCH('20405M Ann'!$C12,'20405 Ann Hist'!$C$8:$C$285,0),MATCH('20405M Ann'!AM$8,'20405 Ann Hist'!$C$8:$AR$8,0))</f>
        <v>25.8</v>
      </c>
      <c r="AN12" s="8">
        <f>INDEX('20405 Ann Hist'!$C$8:$AR$285,MATCH('20405M Ann'!$C12,'20405 Ann Hist'!$C$8:$C$285,0),MATCH('20405M Ann'!AN$8,'20405 Ann Hist'!$C$8:$AR$8,0))</f>
        <v>29.6</v>
      </c>
      <c r="AO12" s="8">
        <f>INDEX('20405 Ann Hist'!$C$8:$AR$285,MATCH('20405M Ann'!$C12,'20405 Ann Hist'!$C$8:$C$285,0),MATCH('20405M Ann'!AO$8,'20405 Ann Hist'!$C$8:$AR$8,0))</f>
        <v>29.9</v>
      </c>
      <c r="AP12" s="8">
        <f>INDEX('20405 Ann Hist'!$C$8:$AR$285,MATCH('20405M Ann'!$C12,'20405 Ann Hist'!$C$8:$C$285,0),MATCH('20405M Ann'!AP$8,'20405 Ann Hist'!$C$8:$AR$8,0))</f>
        <v>29.6</v>
      </c>
      <c r="AQ12" s="8">
        <f>INDEX('20405 Ann Hist'!$C$8:$AR$285,MATCH('20405M Ann'!$C12,'20405 Ann Hist'!$C$8:$C$285,0),MATCH('20405M Ann'!AQ$8,'20405 Ann Hist'!$C$8:$AR$8,0))</f>
        <v>35.4</v>
      </c>
      <c r="AR12" s="9">
        <f>INDEX('20405 Ann'!$C$8:$AZ$285,MATCH('20405M Ann'!$C12,'20405 Ann'!$C$8:$C$285,0),MATCH('20405M Ann'!AR$8,'20405 Ann'!$C$8:$AZ$8,0))</f>
        <v>37.4</v>
      </c>
      <c r="AS12" s="9">
        <f>INDEX('20405 Ann'!$C$8:$AZ$285,MATCH('20405M Ann'!$C12,'20405 Ann'!$C$8:$C$285,0),MATCH('20405M Ann'!AS$8,'20405 Ann'!$C$8:$AZ$8,0))</f>
        <v>34.5</v>
      </c>
      <c r="AT12" s="9">
        <f>INDEX('20405 Ann'!$C$8:$AZ$285,MATCH('20405M Ann'!$C12,'20405 Ann'!$C$8:$C$285,0),MATCH('20405M Ann'!AT$8,'20405 Ann'!$C$8:$AZ$8,0))</f>
        <v>43.2</v>
      </c>
      <c r="AU12" s="9">
        <f>INDEX('20405 Ann'!$C$8:$AZ$285,MATCH('20405M Ann'!$C12,'20405 Ann'!$C$8:$C$285,0),MATCH('20405M Ann'!AU$8,'20405 Ann'!$C$8:$AZ$8,0))</f>
        <v>49.4</v>
      </c>
      <c r="AV12" s="9">
        <f>INDEX('20405 Ann'!$C$8:$AZ$285,MATCH('20405M Ann'!$C12,'20405 Ann'!$C$8:$C$285,0),MATCH('20405M Ann'!AV$8,'20405 Ann'!$C$8:$AZ$8,0))</f>
        <v>54.4</v>
      </c>
      <c r="AW12" s="9">
        <f>INDEX('20405 Ann'!$C$8:$AZ$285,MATCH('20405M Ann'!$C12,'20405 Ann'!$C$8:$C$285,0),MATCH('20405M Ann'!AW$8,'20405 Ann'!$C$8:$AZ$8,0))</f>
        <v>48.2</v>
      </c>
      <c r="AX12" s="9">
        <f>INDEX('20405 Ann'!$C$8:$AZ$285,MATCH('20405M Ann'!$C12,'20405 Ann'!$C$8:$C$285,0),MATCH('20405M Ann'!AX$8,'20405 Ann'!$C$8:$AZ$8,0))</f>
        <v>52.6</v>
      </c>
      <c r="AY12" s="9">
        <f>INDEX('20405 Ann'!$C$8:$AZ$285,MATCH('20405M Ann'!$C12,'20405 Ann'!$C$8:$C$285,0),MATCH('20405M Ann'!AY$8,'20405 Ann'!$C$8:$AZ$8,0))</f>
        <v>68.2</v>
      </c>
      <c r="AZ12" s="9">
        <f>INDEX('20405 Ann'!$C$8:$AZ$285,MATCH('20405M Ann'!$C12,'20405 Ann'!$C$8:$C$285,0),MATCH('20405M Ann'!AZ$8,'20405 Ann'!$C$8:$AZ$8,0))</f>
        <v>79.8</v>
      </c>
      <c r="BA12" s="9">
        <f>INDEX('20405 Ann'!$C$8:$AZ$285,MATCH('20405M Ann'!$C12,'20405 Ann'!$C$8:$C$285,0),MATCH('20405M Ann'!BA$8,'20405 Ann'!$C$8:$AZ$8,0))</f>
        <v>89.2</v>
      </c>
      <c r="BB12" s="9">
        <f>INDEX('20405 Ann'!$C$8:$AZ$285,MATCH('20405M Ann'!$C12,'20405 Ann'!$C$8:$C$285,0),MATCH('20405M Ann'!BB$8,'20405 Ann'!$C$8:$AZ$8,0))</f>
        <v>90.2</v>
      </c>
      <c r="BC12" s="9">
        <f>INDEX('20405 Ann'!$C$8:$AZ$285,MATCH('20405M Ann'!$C12,'20405 Ann'!$C$8:$C$285,0),MATCH('20405M Ann'!BC$8,'20405 Ann'!$C$8:$AZ$8,0))</f>
        <v>84.4</v>
      </c>
      <c r="BD12" s="9">
        <f>INDEX('20405 Ann'!$C$8:$AZ$285,MATCH('20405M Ann'!$C12,'20405 Ann'!$C$8:$C$285,0),MATCH('20405M Ann'!BD$8,'20405 Ann'!$C$8:$AZ$8,0))</f>
        <v>93</v>
      </c>
      <c r="BE12" s="9">
        <f>INDEX('20405 Ann'!$C$8:$AZ$285,MATCH('20405M Ann'!$C12,'20405 Ann'!$C$8:$C$285,0),MATCH('20405M Ann'!BE$8,'20405 Ann'!$C$8:$AZ$8,0))</f>
        <v>100</v>
      </c>
      <c r="BF12" s="9">
        <f>INDEX('20405 Ann'!$C$8:$AZ$285,MATCH('20405M Ann'!$C12,'20405 Ann'!$C$8:$C$285,0),MATCH('20405M Ann'!BF$8,'20405 Ann'!$C$8:$AZ$8,0))</f>
        <v>122.9</v>
      </c>
      <c r="BG12" s="9">
        <f>INDEX('20405 Ann'!$C$8:$AZ$285,MATCH('20405M Ann'!$C12,'20405 Ann'!$C$8:$C$285,0),MATCH('20405M Ann'!BG$8,'20405 Ann'!$C$8:$AZ$8,0))</f>
        <v>147.19999999999999</v>
      </c>
      <c r="BH12" s="9">
        <f>INDEX('20405 Ann'!$C$8:$AZ$285,MATCH('20405M Ann'!$C12,'20405 Ann'!$C$8:$C$285,0),MATCH('20405M Ann'!BH$8,'20405 Ann'!$C$8:$AZ$8,0))</f>
        <v>170.1</v>
      </c>
      <c r="BI12" s="9">
        <f>INDEX('20405 Ann'!$C$8:$AZ$285,MATCH('20405M Ann'!$C12,'20405 Ann'!$C$8:$C$285,0),MATCH('20405M Ann'!BI$8,'20405 Ann'!$C$8:$AZ$8,0))</f>
        <v>187.5</v>
      </c>
      <c r="BJ12" s="9">
        <f>INDEX('20405 Ann'!$C$8:$AZ$285,MATCH('20405M Ann'!$C12,'20405 Ann'!$C$8:$C$285,0),MATCH('20405M Ann'!BJ$8,'20405 Ann'!$C$8:$AZ$8,0))</f>
        <v>188.2</v>
      </c>
      <c r="BK12" s="9">
        <f>INDEX('20405 Ann'!$C$8:$AZ$285,MATCH('20405M Ann'!$C12,'20405 Ann'!$C$8:$C$285,0),MATCH('20405M Ann'!BK$8,'20405 Ann'!$C$8:$AZ$8,0))</f>
        <v>202.2</v>
      </c>
      <c r="BL12" s="9">
        <f>INDEX('20405 Ann'!$C$8:$AZ$285,MATCH('20405M Ann'!$C12,'20405 Ann'!$C$8:$C$285,0),MATCH('20405M Ann'!BL$8,'20405 Ann'!$C$8:$AZ$8,0))</f>
        <v>207.8</v>
      </c>
      <c r="BM12" s="9">
        <f>INDEX('20405 Ann'!$C$8:$AZ$285,MATCH('20405M Ann'!$C12,'20405 Ann'!$C$8:$C$285,0),MATCH('20405M Ann'!BM$8,'20405 Ann'!$C$8:$AZ$8,0))</f>
        <v>205.1</v>
      </c>
      <c r="BN12" s="9">
        <f>INDEX('20405 Ann'!$C$8:$AZ$285,MATCH('20405M Ann'!$C12,'20405 Ann'!$C$8:$C$285,0),MATCH('20405M Ann'!BN$8,'20405 Ann'!$C$8:$AZ$8,0))</f>
        <v>185.7</v>
      </c>
      <c r="BO12" s="9">
        <f>INDEX('20405 Ann'!$C$8:$AZ$285,MATCH('20405M Ann'!$C12,'20405 Ann'!$C$8:$C$285,0),MATCH('20405M Ann'!BO$8,'20405 Ann'!$C$8:$AZ$8,0))</f>
        <v>204.8</v>
      </c>
      <c r="BP12" s="9">
        <f>INDEX('20405 Ann'!$C$8:$AZ$285,MATCH('20405M Ann'!$C12,'20405 Ann'!$C$8:$C$285,0),MATCH('20405M Ann'!BP$8,'20405 Ann'!$C$8:$AZ$8,0))</f>
        <v>224.7</v>
      </c>
      <c r="BQ12" s="9">
        <f>INDEX('20405 Ann'!$C$8:$AZ$285,MATCH('20405M Ann'!$C12,'20405 Ann'!$C$8:$C$285,0),MATCH('20405M Ann'!BQ$8,'20405 Ann'!$C$8:$AZ$8,0))</f>
        <v>249.8</v>
      </c>
      <c r="BR12" s="9">
        <f>INDEX('20405 Ann'!$C$8:$AZ$285,MATCH('20405M Ann'!$C12,'20405 Ann'!$C$8:$C$285,0),MATCH('20405M Ann'!BR$8,'20405 Ann'!$C$8:$AZ$8,0))</f>
        <v>255.7</v>
      </c>
      <c r="BS12" s="9">
        <f>INDEX('20405 Ann'!$C$8:$AZ$285,MATCH('20405M Ann'!$C12,'20405 Ann'!$C$8:$C$285,0),MATCH('20405M Ann'!BS$8,'20405 Ann'!$C$8:$AZ$8,0))</f>
        <v>273.5</v>
      </c>
      <c r="BT12" s="9">
        <f>INDEX('20405 Ann'!$C$8:$AZ$285,MATCH('20405M Ann'!$C12,'20405 Ann'!$C$8:$C$285,0),MATCH('20405M Ann'!BT$8,'20405 Ann'!$C$8:$AZ$8,0))</f>
        <v>293.10000000000002</v>
      </c>
      <c r="BU12" s="9">
        <f>INDEX('20405 Ann'!$C$8:$AZ$285,MATCH('20405M Ann'!$C12,'20405 Ann'!$C$8:$C$285,0),MATCH('20405M Ann'!BU$8,'20405 Ann'!$C$8:$AZ$8,0))</f>
        <v>320.2</v>
      </c>
      <c r="BV12" s="9">
        <f>INDEX('20405 Ann'!$C$8:$AZ$285,MATCH('20405M Ann'!$C12,'20405 Ann'!$C$8:$C$285,0),MATCH('20405M Ann'!BV$8,'20405 Ann'!$C$8:$AZ$8,0))</f>
        <v>350.7</v>
      </c>
      <c r="BW12" s="9">
        <f>INDEX('20405 Ann'!$C$8:$AZ$285,MATCH('20405M Ann'!$C12,'20405 Ann'!$C$8:$C$285,0),MATCH('20405M Ann'!BW$8,'20405 Ann'!$C$8:$AZ$8,0))</f>
        <v>363.2</v>
      </c>
      <c r="BX12" s="9">
        <f>INDEX('20405 Ann'!$C$8:$AZ$285,MATCH('20405M Ann'!$C12,'20405 Ann'!$C$8:$C$285,0),MATCH('20405M Ann'!BX$8,'20405 Ann'!$C$8:$AZ$8,0))</f>
        <v>383.3</v>
      </c>
      <c r="BY12" s="9">
        <f>INDEX('20405 Ann'!$C$8:$AZ$285,MATCH('20405M Ann'!$C12,'20405 Ann'!$C$8:$C$285,0),MATCH('20405M Ann'!BY$8,'20405 Ann'!$C$8:$AZ$8,0))</f>
        <v>401.3</v>
      </c>
      <c r="BZ12" s="9">
        <f>INDEX('20405 Ann'!$C$8:$AZ$285,MATCH('20405M Ann'!$C12,'20405 Ann'!$C$8:$C$285,0),MATCH('20405M Ann'!BZ$8,'20405 Ann'!$C$8:$AZ$8,0))</f>
        <v>401.5</v>
      </c>
      <c r="CA12" s="9">
        <f>INDEX('20405 Ann'!$C$8:$AZ$285,MATCH('20405M Ann'!$C12,'20405 Ann'!$C$8:$C$285,0),MATCH('20405M Ann'!CA$8,'20405 Ann'!$C$8:$AZ$8,0))</f>
        <v>409.3</v>
      </c>
      <c r="CB12" s="9">
        <f>INDEX('20405 Ann'!$C$8:$AZ$285,MATCH('20405M Ann'!$C12,'20405 Ann'!$C$8:$C$285,0),MATCH('20405M Ann'!CB$8,'20405 Ann'!$C$8:$AZ$8,0))</f>
        <v>410</v>
      </c>
      <c r="CC12" s="9">
        <f>INDEX('20405 Ann'!$C$8:$AZ$285,MATCH('20405M Ann'!$C12,'20405 Ann'!$C$8:$C$285,0),MATCH('20405M Ann'!CC$8,'20405 Ann'!$C$8:$AZ$8,0))</f>
        <v>395</v>
      </c>
      <c r="CD12" s="9">
        <f>INDEX('20405 Ann'!$C$8:$AZ$285,MATCH('20405M Ann'!$C12,'20405 Ann'!$C$8:$C$285,0),MATCH('20405M Ann'!CD$8,'20405 Ann'!$C$8:$AZ$8,0))</f>
        <v>400.6</v>
      </c>
      <c r="CE12" s="9">
        <f>INDEX('20405 Ann'!$C$8:$AZ$285,MATCH('20405M Ann'!$C12,'20405 Ann'!$C$8:$C$285,0),MATCH('20405M Ann'!CE$8,'20405 Ann'!$C$8:$AZ$8,0))</f>
        <v>339.6</v>
      </c>
      <c r="CF12" s="9">
        <f>INDEX('20405 Ann'!$C$8:$AZ$285,MATCH('20405M Ann'!$C12,'20405 Ann'!$C$8:$C$285,0),MATCH('20405M Ann'!CF$8,'20405 Ann'!$C$8:$AZ$8,0))</f>
        <v>317.10000000000002</v>
      </c>
      <c r="CG12" s="9">
        <f>INDEX('20405 Ann'!$C$8:$AZ$285,MATCH('20405M Ann'!$C12,'20405 Ann'!$C$8:$C$285,0),MATCH('20405M Ann'!CG$8,'20405 Ann'!$C$8:$AZ$8,0))</f>
        <v>342</v>
      </c>
      <c r="CH12" s="9">
        <f>INDEX('20405 Ann'!$C$8:$AZ$285,MATCH('20405M Ann'!$C12,'20405 Ann'!$C$8:$C$285,0),MATCH('20405M Ann'!CH$8,'20405 Ann'!$C$8:$AZ$8,0))</f>
        <v>363.5</v>
      </c>
      <c r="CI12" s="9">
        <f>INDEX('20405 Ann'!$C$8:$AZ$285,MATCH('20405M Ann'!$C12,'20405 Ann'!$C$8:$C$285,0),MATCH('20405M Ann'!CI$8,'20405 Ann'!$C$8:$AZ$8,0))</f>
        <v>395.8</v>
      </c>
      <c r="CJ12" s="9">
        <f>INDEX('20405 Ann'!$C$8:$AZ$285,MATCH('20405M Ann'!$C12,'20405 Ann'!$C$8:$C$285,0),MATCH('20405M Ann'!CJ$8,'20405 Ann'!$C$8:$AZ$8,0))</f>
        <v>416.1</v>
      </c>
      <c r="CK12" s="9">
        <f>INDEX('20405 Ann'!$C$8:$AZ$285,MATCH('20405M Ann'!$C12,'20405 Ann'!$C$8:$C$285,0),MATCH('20405M Ann'!CK$8,'20405 Ann'!$C$8:$AZ$8,0))</f>
        <v>442.8</v>
      </c>
      <c r="CL12" s="9">
        <f>INDEX('20405 Ann'!$C$8:$AZ$285,MATCH('20405M Ann'!$C12,'20405 Ann'!$C$8:$C$285,0),MATCH('20405M Ann'!CL$8,'20405 Ann'!$C$8:$AZ$8,0))</f>
        <v>464.8</v>
      </c>
    </row>
    <row r="13" spans="1:90" s="10" customFormat="1" x14ac:dyDescent="0.25">
      <c r="A13" s="32">
        <v>5</v>
      </c>
      <c r="B13" s="10" t="s">
        <v>1565</v>
      </c>
      <c r="C13" s="10" t="s">
        <v>1564</v>
      </c>
      <c r="D13" s="10">
        <f>INDEX('20405 Ann Hist'!$C$8:$AR$285,MATCH('20405M Ann'!$C13,'20405 Ann Hist'!$C$8:$C$285,0),MATCH('20405M Ann'!D$8,'20405 Ann Hist'!$C$8:$AR$8,0))</f>
        <v>2.6</v>
      </c>
      <c r="E13" s="10">
        <f>INDEX('20405 Ann Hist'!$C$8:$AR$285,MATCH('20405M Ann'!$C13,'20405 Ann Hist'!$C$8:$C$285,0),MATCH('20405M Ann'!E$8,'20405 Ann Hist'!$C$8:$AR$8,0))</f>
        <v>1.7</v>
      </c>
      <c r="F13" s="10">
        <f>INDEX('20405 Ann Hist'!$C$8:$AR$285,MATCH('20405M Ann'!$C13,'20405 Ann Hist'!$C$8:$C$285,0),MATCH('20405M Ann'!F$8,'20405 Ann Hist'!$C$8:$AR$8,0))</f>
        <v>1.2</v>
      </c>
      <c r="G13" s="10">
        <f>INDEX('20405 Ann Hist'!$C$8:$AR$285,MATCH('20405M Ann'!$C13,'20405 Ann Hist'!$C$8:$C$285,0),MATCH('20405M Ann'!G$8,'20405 Ann Hist'!$C$8:$AR$8,0))</f>
        <v>0.6</v>
      </c>
      <c r="H13" s="10">
        <f>INDEX('20405 Ann Hist'!$C$8:$AR$285,MATCH('20405M Ann'!$C13,'20405 Ann Hist'!$C$8:$C$285,0),MATCH('20405M Ann'!H$8,'20405 Ann Hist'!$C$8:$AR$8,0))</f>
        <v>0.8</v>
      </c>
      <c r="I13" s="10">
        <f>INDEX('20405 Ann Hist'!$C$8:$AR$285,MATCH('20405M Ann'!$C13,'20405 Ann Hist'!$C$8:$C$285,0),MATCH('20405M Ann'!I$8,'20405 Ann Hist'!$C$8:$AR$8,0))</f>
        <v>1</v>
      </c>
      <c r="J13" s="10">
        <f>INDEX('20405 Ann Hist'!$C$8:$AR$285,MATCH('20405M Ann'!$C13,'20405 Ann Hist'!$C$8:$C$285,0),MATCH('20405M Ann'!J$8,'20405 Ann Hist'!$C$8:$AR$8,0))</f>
        <v>1.5</v>
      </c>
      <c r="K13" s="10">
        <f>INDEX('20405 Ann Hist'!$C$8:$AR$285,MATCH('20405M Ann'!$C13,'20405 Ann Hist'!$C$8:$C$285,0),MATCH('20405M Ann'!K$8,'20405 Ann Hist'!$C$8:$AR$8,0))</f>
        <v>2</v>
      </c>
      <c r="L13" s="10">
        <f>INDEX('20405 Ann Hist'!$C$8:$AR$285,MATCH('20405M Ann'!$C13,'20405 Ann Hist'!$C$8:$C$285,0),MATCH('20405M Ann'!L$8,'20405 Ann Hist'!$C$8:$AR$8,0))</f>
        <v>2</v>
      </c>
      <c r="M13" s="10">
        <f>INDEX('20405 Ann Hist'!$C$8:$AR$285,MATCH('20405M Ann'!$C13,'20405 Ann Hist'!$C$8:$C$285,0),MATCH('20405M Ann'!M$8,'20405 Ann Hist'!$C$8:$AR$8,0))</f>
        <v>1.2</v>
      </c>
      <c r="N13" s="10">
        <f>INDEX('20405 Ann Hist'!$C$8:$AR$285,MATCH('20405M Ann'!$C13,'20405 Ann Hist'!$C$8:$C$285,0),MATCH('20405M Ann'!N$8,'20405 Ann Hist'!$C$8:$AR$8,0))</f>
        <v>1.7</v>
      </c>
      <c r="O13" s="10">
        <f>INDEX('20405 Ann Hist'!$C$8:$AR$285,MATCH('20405M Ann'!$C13,'20405 Ann Hist'!$C$8:$C$285,0),MATCH('20405M Ann'!O$8,'20405 Ann Hist'!$C$8:$AR$8,0))</f>
        <v>2.2000000000000002</v>
      </c>
      <c r="P13" s="10">
        <f>INDEX('20405 Ann Hist'!$C$8:$AR$285,MATCH('20405M Ann'!$C13,'20405 Ann Hist'!$C$8:$C$285,0),MATCH('20405M Ann'!P$8,'20405 Ann Hist'!$C$8:$AR$8,0))</f>
        <v>2.7</v>
      </c>
      <c r="Q13" s="10">
        <f>INDEX('20405 Ann Hist'!$C$8:$AR$285,MATCH('20405M Ann'!$C13,'20405 Ann Hist'!$C$8:$C$285,0),MATCH('20405M Ann'!Q$8,'20405 Ann Hist'!$C$8:$AR$8,0))</f>
        <v>0.1</v>
      </c>
      <c r="R13" s="10">
        <f>INDEX('20405 Ann Hist'!$C$8:$AR$285,MATCH('20405M Ann'!$C13,'20405 Ann Hist'!$C$8:$C$285,0),MATCH('20405M Ann'!R$8,'20405 Ann Hist'!$C$8:$AR$8,0))</f>
        <v>0.1</v>
      </c>
      <c r="S13" s="10">
        <f>INDEX('20405 Ann Hist'!$C$8:$AR$285,MATCH('20405M Ann'!$C13,'20405 Ann Hist'!$C$8:$C$285,0),MATCH('20405M Ann'!S$8,'20405 Ann Hist'!$C$8:$AR$8,0))</f>
        <v>0.1</v>
      </c>
      <c r="T13" s="10">
        <f>INDEX('20405 Ann Hist'!$C$8:$AR$285,MATCH('20405M Ann'!$C13,'20405 Ann Hist'!$C$8:$C$285,0),MATCH('20405M Ann'!T$8,'20405 Ann Hist'!$C$8:$AR$8,0))</f>
        <v>0</v>
      </c>
      <c r="U13" s="10">
        <f>INDEX('20405 Ann Hist'!$C$8:$AR$285,MATCH('20405M Ann'!$C13,'20405 Ann Hist'!$C$8:$C$285,0),MATCH('20405M Ann'!U$8,'20405 Ann Hist'!$C$8:$AR$8,0))</f>
        <v>2.2000000000000002</v>
      </c>
      <c r="V13" s="10">
        <f>INDEX('20405 Ann Hist'!$C$8:$AR$285,MATCH('20405M Ann'!$C13,'20405 Ann Hist'!$C$8:$C$285,0),MATCH('20405M Ann'!V$8,'20405 Ann Hist'!$C$8:$AR$8,0))</f>
        <v>4.3</v>
      </c>
      <c r="W13" s="10">
        <f>INDEX('20405 Ann Hist'!$C$8:$AR$285,MATCH('20405M Ann'!$C13,'20405 Ann Hist'!$C$8:$C$285,0),MATCH('20405M Ann'!W$8,'20405 Ann Hist'!$C$8:$AR$8,0))</f>
        <v>5.4</v>
      </c>
      <c r="X13" s="10">
        <f>INDEX('20405 Ann Hist'!$C$8:$AR$285,MATCH('20405M Ann'!$C13,'20405 Ann Hist'!$C$8:$C$285,0),MATCH('20405M Ann'!X$8,'20405 Ann Hist'!$C$8:$AR$8,0))</f>
        <v>8</v>
      </c>
      <c r="Y13" s="10">
        <f>INDEX('20405 Ann Hist'!$C$8:$AR$285,MATCH('20405M Ann'!$C13,'20405 Ann Hist'!$C$8:$C$285,0),MATCH('20405M Ann'!Y$8,'20405 Ann Hist'!$C$8:$AR$8,0))</f>
        <v>10.7</v>
      </c>
      <c r="Z13" s="10">
        <f>INDEX('20405 Ann Hist'!$C$8:$AR$285,MATCH('20405M Ann'!$C13,'20405 Ann Hist'!$C$8:$C$285,0),MATCH('20405M Ann'!Z$8,'20405 Ann Hist'!$C$8:$AR$8,0))</f>
        <v>9</v>
      </c>
      <c r="AA13" s="10">
        <f>INDEX('20405 Ann Hist'!$C$8:$AR$285,MATCH('20405M Ann'!$C13,'20405 Ann Hist'!$C$8:$C$285,0),MATCH('20405M Ann'!AA$8,'20405 Ann Hist'!$C$8:$AR$8,0))</f>
        <v>8.3000000000000007</v>
      </c>
      <c r="AB13" s="10">
        <f>INDEX('20405 Ann Hist'!$C$8:$AR$285,MATCH('20405M Ann'!$C13,'20405 Ann Hist'!$C$8:$C$285,0),MATCH('20405M Ann'!AB$8,'20405 Ann Hist'!$C$8:$AR$8,0))</f>
        <v>11.4</v>
      </c>
      <c r="AC13" s="10">
        <f>INDEX('20405 Ann Hist'!$C$8:$AR$285,MATCH('20405M Ann'!$C13,'20405 Ann Hist'!$C$8:$C$285,0),MATCH('20405M Ann'!AC$8,'20405 Ann Hist'!$C$8:$AR$8,0))</f>
        <v>11.1</v>
      </c>
      <c r="AD13" s="10">
        <f>INDEX('20405 Ann Hist'!$C$8:$AR$285,MATCH('20405M Ann'!$C13,'20405 Ann Hist'!$C$8:$C$285,0),MATCH('20405M Ann'!AD$8,'20405 Ann Hist'!$C$8:$AR$8,0))</f>
        <v>14.2</v>
      </c>
      <c r="AE13" s="10">
        <f>INDEX('20405 Ann Hist'!$C$8:$AR$285,MATCH('20405M Ann'!$C13,'20405 Ann Hist'!$C$8:$C$285,0),MATCH('20405M Ann'!AE$8,'20405 Ann Hist'!$C$8:$AR$8,0))</f>
        <v>12</v>
      </c>
      <c r="AF13" s="10">
        <f>INDEX('20405 Ann Hist'!$C$8:$AR$285,MATCH('20405M Ann'!$C13,'20405 Ann Hist'!$C$8:$C$285,0),MATCH('20405M Ann'!AF$8,'20405 Ann Hist'!$C$8:$AR$8,0))</f>
        <v>13</v>
      </c>
      <c r="AG13" s="10">
        <f>INDEX('20405 Ann Hist'!$C$8:$AR$285,MATCH('20405M Ann'!$C13,'20405 Ann Hist'!$C$8:$C$285,0),MATCH('20405M Ann'!AG$8,'20405 Ann Hist'!$C$8:$AR$8,0))</f>
        <v>10.1</v>
      </c>
      <c r="AH13" s="10">
        <f>INDEX('20405 Ann Hist'!$C$8:$AR$285,MATCH('20405M Ann'!$C13,'20405 Ann Hist'!$C$8:$C$285,0),MATCH('20405M Ann'!AH$8,'20405 Ann Hist'!$C$8:$AR$8,0))</f>
        <v>13.6</v>
      </c>
      <c r="AI13" s="10">
        <f>INDEX('20405 Ann Hist'!$C$8:$AR$285,MATCH('20405M Ann'!$C13,'20405 Ann Hist'!$C$8:$C$285,0),MATCH('20405M Ann'!AI$8,'20405 Ann Hist'!$C$8:$AR$8,0))</f>
        <v>14.5</v>
      </c>
      <c r="AJ13" s="10">
        <f>INDEX('20405 Ann Hist'!$C$8:$AR$285,MATCH('20405M Ann'!$C13,'20405 Ann Hist'!$C$8:$C$285,0),MATCH('20405M Ann'!AJ$8,'20405 Ann Hist'!$C$8:$AR$8,0))</f>
        <v>12.5</v>
      </c>
      <c r="AK13" s="10">
        <f>INDEX('20405 Ann Hist'!$C$8:$AR$285,MATCH('20405M Ann'!$C13,'20405 Ann Hist'!$C$8:$C$285,0),MATCH('20405M Ann'!AK$8,'20405 Ann Hist'!$C$8:$AR$8,0))</f>
        <v>15.6</v>
      </c>
      <c r="AL13" s="10">
        <f>INDEX('20405 Ann Hist'!$C$8:$AR$285,MATCH('20405M Ann'!$C13,'20405 Ann Hist'!$C$8:$C$285,0),MATCH('20405M Ann'!AL$8,'20405 Ann Hist'!$C$8:$AR$8,0))</f>
        <v>17.899999999999999</v>
      </c>
      <c r="AM13" s="10">
        <f>INDEX('20405 Ann Hist'!$C$8:$AR$285,MATCH('20405M Ann'!$C13,'20405 Ann Hist'!$C$8:$C$285,0),MATCH('20405M Ann'!AM$8,'20405 Ann Hist'!$C$8:$AR$8,0))</f>
        <v>19</v>
      </c>
      <c r="AN13" s="10">
        <f>INDEX('20405 Ann Hist'!$C$8:$AR$285,MATCH('20405M Ann'!$C13,'20405 Ann Hist'!$C$8:$C$285,0),MATCH('20405M Ann'!AN$8,'20405 Ann Hist'!$C$8:$AR$8,0))</f>
        <v>22.2</v>
      </c>
      <c r="AO13" s="10">
        <f>INDEX('20405 Ann Hist'!$C$8:$AR$285,MATCH('20405M Ann'!$C13,'20405 Ann Hist'!$C$8:$C$285,0),MATCH('20405M Ann'!AO$8,'20405 Ann Hist'!$C$8:$AR$8,0))</f>
        <v>22</v>
      </c>
      <c r="AP13" s="10">
        <f>INDEX('20405 Ann Hist'!$C$8:$AR$285,MATCH('20405M Ann'!$C13,'20405 Ann Hist'!$C$8:$C$285,0),MATCH('20405M Ann'!AP$8,'20405 Ann Hist'!$C$8:$AR$8,0))</f>
        <v>21.1</v>
      </c>
      <c r="AQ13" s="10">
        <f>INDEX('20405 Ann Hist'!$C$8:$AR$285,MATCH('20405M Ann'!$C13,'20405 Ann Hist'!$C$8:$C$285,0),MATCH('20405M Ann'!AQ$8,'20405 Ann Hist'!$C$8:$AR$8,0))</f>
        <v>26</v>
      </c>
      <c r="AR13" s="11">
        <f>INDEX('20405 Ann'!$C$8:$AZ$285,MATCH('20405M Ann'!$C13,'20405 Ann'!$C$8:$C$285,0),MATCH('20405M Ann'!AR$8,'20405 Ann'!$C$8:$AZ$8,0))</f>
        <v>26.8</v>
      </c>
      <c r="AS13" s="11">
        <f>INDEX('20405 Ann'!$C$8:$AZ$285,MATCH('20405M Ann'!$C13,'20405 Ann'!$C$8:$C$285,0),MATCH('20405M Ann'!AS$8,'20405 Ann'!$C$8:$AZ$8,0))</f>
        <v>23.4</v>
      </c>
      <c r="AT13" s="11">
        <f>INDEX('20405 Ann'!$C$8:$AZ$285,MATCH('20405M Ann'!$C13,'20405 Ann'!$C$8:$C$285,0),MATCH('20405M Ann'!AT$8,'20405 Ann'!$C$8:$AZ$8,0))</f>
        <v>30.5</v>
      </c>
      <c r="AU13" s="11">
        <f>INDEX('20405 Ann'!$C$8:$AZ$285,MATCH('20405M Ann'!$C13,'20405 Ann'!$C$8:$C$285,0),MATCH('20405M Ann'!AU$8,'20405 Ann'!$C$8:$AZ$8,0))</f>
        <v>35.200000000000003</v>
      </c>
      <c r="AV13" s="11">
        <f>INDEX('20405 Ann'!$C$8:$AZ$285,MATCH('20405M Ann'!$C13,'20405 Ann'!$C$8:$C$285,0),MATCH('20405M Ann'!AV$8,'20405 Ann'!$C$8:$AZ$8,0))</f>
        <v>38.700000000000003</v>
      </c>
      <c r="AW13" s="11">
        <f>INDEX('20405 Ann'!$C$8:$AZ$285,MATCH('20405M Ann'!$C13,'20405 Ann'!$C$8:$C$285,0),MATCH('20405M Ann'!AW$8,'20405 Ann'!$C$8:$AZ$8,0))</f>
        <v>31.7</v>
      </c>
      <c r="AX13" s="11">
        <f>INDEX('20405 Ann'!$C$8:$AZ$285,MATCH('20405M Ann'!$C13,'20405 Ann'!$C$8:$C$285,0),MATCH('20405M Ann'!AX$8,'20405 Ann'!$C$8:$AZ$8,0))</f>
        <v>34.6</v>
      </c>
      <c r="AY13" s="11">
        <f>INDEX('20405 Ann'!$C$8:$AZ$285,MATCH('20405M Ann'!$C13,'20405 Ann'!$C$8:$C$285,0),MATCH('20405M Ann'!AY$8,'20405 Ann'!$C$8:$AZ$8,0))</f>
        <v>46.6</v>
      </c>
      <c r="AZ13" s="11">
        <f>INDEX('20405 Ann'!$C$8:$AZ$285,MATCH('20405M Ann'!$C13,'20405 Ann'!$C$8:$C$285,0),MATCH('20405M Ann'!AZ$8,'20405 Ann'!$C$8:$AZ$8,0))</f>
        <v>55.9</v>
      </c>
      <c r="BA13" s="11">
        <f>INDEX('20405 Ann'!$C$8:$AZ$285,MATCH('20405M Ann'!$C13,'20405 Ann'!$C$8:$C$285,0),MATCH('20405M Ann'!BA$8,'20405 Ann'!$C$8:$AZ$8,0))</f>
        <v>62.7</v>
      </c>
      <c r="BB13" s="11">
        <f>INDEX('20405 Ann'!$C$8:$AZ$285,MATCH('20405M Ann'!$C13,'20405 Ann'!$C$8:$C$285,0),MATCH('20405M Ann'!BB$8,'20405 Ann'!$C$8:$AZ$8,0))</f>
        <v>61.4</v>
      </c>
      <c r="BC13" s="11">
        <f>INDEX('20405 Ann'!$C$8:$AZ$285,MATCH('20405M Ann'!$C13,'20405 Ann'!$C$8:$C$285,0),MATCH('20405M Ann'!BC$8,'20405 Ann'!$C$8:$AZ$8,0))</f>
        <v>54.3</v>
      </c>
      <c r="BD13" s="11">
        <f>INDEX('20405 Ann'!$C$8:$AZ$285,MATCH('20405M Ann'!$C13,'20405 Ann'!$C$8:$C$285,0),MATCH('20405M Ann'!BD$8,'20405 Ann'!$C$8:$AZ$8,0))</f>
        <v>59.1</v>
      </c>
      <c r="BE13" s="11">
        <f>INDEX('20405 Ann'!$C$8:$AZ$285,MATCH('20405M Ann'!$C13,'20405 Ann'!$C$8:$C$285,0),MATCH('20405M Ann'!BE$8,'20405 Ann'!$C$8:$AZ$8,0))</f>
        <v>64.3</v>
      </c>
      <c r="BF13" s="11">
        <f>INDEX('20405 Ann'!$C$8:$AZ$285,MATCH('20405M Ann'!$C13,'20405 Ann'!$C$8:$C$285,0),MATCH('20405M Ann'!BF$8,'20405 Ann'!$C$8:$AZ$8,0))</f>
        <v>82.9</v>
      </c>
      <c r="BG13" s="11">
        <f>INDEX('20405 Ann'!$C$8:$AZ$285,MATCH('20405M Ann'!$C13,'20405 Ann'!$C$8:$C$285,0),MATCH('20405M Ann'!BG$8,'20405 Ann'!$C$8:$AZ$8,0))</f>
        <v>99.7</v>
      </c>
      <c r="BH13" s="11">
        <f>INDEX('20405 Ann'!$C$8:$AZ$285,MATCH('20405M Ann'!$C13,'20405 Ann'!$C$8:$C$285,0),MATCH('20405M Ann'!BH$8,'20405 Ann'!$C$8:$AZ$8,0))</f>
        <v>117.8</v>
      </c>
      <c r="BI13" s="11">
        <f>INDEX('20405 Ann'!$C$8:$AZ$285,MATCH('20405M Ann'!$C13,'20405 Ann'!$C$8:$C$285,0),MATCH('20405M Ann'!BI$8,'20405 Ann'!$C$8:$AZ$8,0))</f>
        <v>134</v>
      </c>
      <c r="BJ13" s="11">
        <f>INDEX('20405 Ann'!$C$8:$AZ$285,MATCH('20405M Ann'!$C13,'20405 Ann'!$C$8:$C$285,0),MATCH('20405M Ann'!BJ$8,'20405 Ann'!$C$8:$AZ$8,0))</f>
        <v>128.80000000000001</v>
      </c>
      <c r="BK13" s="11">
        <f>INDEX('20405 Ann'!$C$8:$AZ$285,MATCH('20405M Ann'!$C13,'20405 Ann'!$C$8:$C$285,0),MATCH('20405M Ann'!BK$8,'20405 Ann'!$C$8:$AZ$8,0))</f>
        <v>138.19999999999999</v>
      </c>
      <c r="BL13" s="11">
        <f>INDEX('20405 Ann'!$C$8:$AZ$285,MATCH('20405M Ann'!$C13,'20405 Ann'!$C$8:$C$285,0),MATCH('20405M Ann'!BL$8,'20405 Ann'!$C$8:$AZ$8,0))</f>
        <v>139.30000000000001</v>
      </c>
      <c r="BM13" s="11">
        <f>INDEX('20405 Ann'!$C$8:$AZ$285,MATCH('20405M Ann'!$C13,'20405 Ann'!$C$8:$C$285,0),MATCH('20405M Ann'!BM$8,'20405 Ann'!$C$8:$AZ$8,0))</f>
        <v>134.69999999999999</v>
      </c>
      <c r="BN13" s="11">
        <f>INDEX('20405 Ann'!$C$8:$AZ$285,MATCH('20405M Ann'!$C13,'20405 Ann'!$C$8:$C$285,0),MATCH('20405M Ann'!BN$8,'20405 Ann'!$C$8:$AZ$8,0))</f>
        <v>112.9</v>
      </c>
      <c r="BO13" s="11">
        <f>INDEX('20405 Ann'!$C$8:$AZ$285,MATCH('20405M Ann'!$C13,'20405 Ann'!$C$8:$C$285,0),MATCH('20405M Ann'!BO$8,'20405 Ann'!$C$8:$AZ$8,0))</f>
        <v>126.7</v>
      </c>
      <c r="BP13" s="11">
        <f>INDEX('20405 Ann'!$C$8:$AZ$285,MATCH('20405M Ann'!$C13,'20405 Ann'!$C$8:$C$285,0),MATCH('20405M Ann'!BP$8,'20405 Ann'!$C$8:$AZ$8,0))</f>
        <v>138.9</v>
      </c>
      <c r="BQ13" s="11">
        <f>INDEX('20405 Ann'!$C$8:$AZ$285,MATCH('20405M Ann'!$C13,'20405 Ann'!$C$8:$C$285,0),MATCH('20405M Ann'!BQ$8,'20405 Ann'!$C$8:$AZ$8,0))</f>
        <v>151.19999999999999</v>
      </c>
      <c r="BR13" s="11">
        <f>INDEX('20405 Ann'!$C$8:$AZ$285,MATCH('20405M Ann'!$C13,'20405 Ann'!$C$8:$C$285,0),MATCH('20405M Ann'!BR$8,'20405 Ann'!$C$8:$AZ$8,0))</f>
        <v>147.5</v>
      </c>
      <c r="BS13" s="11">
        <f>INDEX('20405 Ann'!$C$8:$AZ$285,MATCH('20405M Ann'!$C13,'20405 Ann'!$C$8:$C$285,0),MATCH('20405M Ann'!BS$8,'20405 Ann'!$C$8:$AZ$8,0))</f>
        <v>153</v>
      </c>
      <c r="BT13" s="11">
        <f>INDEX('20405 Ann'!$C$8:$AZ$285,MATCH('20405M Ann'!$C13,'20405 Ann'!$C$8:$C$285,0),MATCH('20405M Ann'!BT$8,'20405 Ann'!$C$8:$AZ$8,0))</f>
        <v>162.19999999999999</v>
      </c>
      <c r="BU13" s="11">
        <f>INDEX('20405 Ann'!$C$8:$AZ$285,MATCH('20405M Ann'!$C13,'20405 Ann'!$C$8:$C$285,0),MATCH('20405M Ann'!BU$8,'20405 Ann'!$C$8:$AZ$8,0))</f>
        <v>179.4</v>
      </c>
      <c r="BV13" s="11">
        <f>INDEX('20405 Ann'!$C$8:$AZ$285,MATCH('20405M Ann'!$C13,'20405 Ann'!$C$8:$C$285,0),MATCH('20405M Ann'!BV$8,'20405 Ann'!$C$8:$AZ$8,0))</f>
        <v>200.1</v>
      </c>
      <c r="BW13" s="11">
        <f>INDEX('20405 Ann'!$C$8:$AZ$285,MATCH('20405M Ann'!$C13,'20405 Ann'!$C$8:$C$285,0),MATCH('20405M Ann'!BW$8,'20405 Ann'!$C$8:$AZ$8,0))</f>
        <v>210.7</v>
      </c>
      <c r="BX13" s="11">
        <f>INDEX('20405 Ann'!$C$8:$AZ$285,MATCH('20405M Ann'!$C13,'20405 Ann'!$C$8:$C$285,0),MATCH('20405M Ann'!BX$8,'20405 Ann'!$C$8:$AZ$8,0))</f>
        <v>230</v>
      </c>
      <c r="BY13" s="11">
        <f>INDEX('20405 Ann'!$C$8:$AZ$285,MATCH('20405M Ann'!$C13,'20405 Ann'!$C$8:$C$285,0),MATCH('20405M Ann'!BY$8,'20405 Ann'!$C$8:$AZ$8,0))</f>
        <v>243.6</v>
      </c>
      <c r="BZ13" s="11">
        <f>INDEX('20405 Ann'!$C$8:$AZ$285,MATCH('20405M Ann'!$C13,'20405 Ann'!$C$8:$C$285,0),MATCH('20405M Ann'!BZ$8,'20405 Ann'!$C$8:$AZ$8,0))</f>
        <v>251.6</v>
      </c>
      <c r="CA13" s="11">
        <f>INDEX('20405 Ann'!$C$8:$AZ$285,MATCH('20405M Ann'!$C13,'20405 Ann'!$C$8:$C$285,0),MATCH('20405M Ann'!CA$8,'20405 Ann'!$C$8:$AZ$8,0))</f>
        <v>252.4</v>
      </c>
      <c r="CB13" s="11">
        <f>INDEX('20405 Ann'!$C$8:$AZ$285,MATCH('20405M Ann'!$C13,'20405 Ann'!$C$8:$C$285,0),MATCH('20405M Ann'!CB$8,'20405 Ann'!$C$8:$AZ$8,0))</f>
        <v>248.9</v>
      </c>
      <c r="CC13" s="11">
        <f>INDEX('20405 Ann'!$C$8:$AZ$285,MATCH('20405M Ann'!$C13,'20405 Ann'!$C$8:$C$285,0),MATCH('20405M Ann'!CC$8,'20405 Ann'!$C$8:$AZ$8,0))</f>
        <v>233</v>
      </c>
      <c r="CD13" s="11">
        <f>INDEX('20405 Ann'!$C$8:$AZ$285,MATCH('20405M Ann'!$C13,'20405 Ann'!$C$8:$C$285,0),MATCH('20405M Ann'!CD$8,'20405 Ann'!$C$8:$AZ$8,0))</f>
        <v>233.2</v>
      </c>
      <c r="CE13" s="11">
        <f>INDEX('20405 Ann'!$C$8:$AZ$285,MATCH('20405M Ann'!$C13,'20405 Ann'!$C$8:$C$285,0),MATCH('20405M Ann'!CE$8,'20405 Ann'!$C$8:$AZ$8,0))</f>
        <v>185.2</v>
      </c>
      <c r="CF13" s="11">
        <f>INDEX('20405 Ann'!$C$8:$AZ$285,MATCH('20405M Ann'!$C13,'20405 Ann'!$C$8:$C$285,0),MATCH('20405M Ann'!CF$8,'20405 Ann'!$C$8:$AZ$8,0))</f>
        <v>165.6</v>
      </c>
      <c r="CG13" s="11">
        <f>INDEX('20405 Ann'!$C$8:$AZ$285,MATCH('20405M Ann'!$C13,'20405 Ann'!$C$8:$C$285,0),MATCH('20405M Ann'!CG$8,'20405 Ann'!$C$8:$AZ$8,0))</f>
        <v>182.3</v>
      </c>
      <c r="CH13" s="11">
        <f>INDEX('20405 Ann'!$C$8:$AZ$285,MATCH('20405M Ann'!$C13,'20405 Ann'!$C$8:$C$285,0),MATCH('20405M Ann'!CH$8,'20405 Ann'!$C$8:$AZ$8,0))</f>
        <v>207.9</v>
      </c>
      <c r="CI13" s="11">
        <f>INDEX('20405 Ann'!$C$8:$AZ$285,MATCH('20405M Ann'!$C13,'20405 Ann'!$C$8:$C$285,0),MATCH('20405M Ann'!CI$8,'20405 Ann'!$C$8:$AZ$8,0))</f>
        <v>237</v>
      </c>
      <c r="CJ13" s="11">
        <f>INDEX('20405 Ann'!$C$8:$AZ$285,MATCH('20405M Ann'!$C13,'20405 Ann'!$C$8:$C$285,0),MATCH('20405M Ann'!CJ$8,'20405 Ann'!$C$8:$AZ$8,0))</f>
        <v>250</v>
      </c>
      <c r="CK13" s="11">
        <f>INDEX('20405 Ann'!$C$8:$AZ$285,MATCH('20405M Ann'!$C13,'20405 Ann'!$C$8:$C$285,0),MATCH('20405M Ann'!CK$8,'20405 Ann'!$C$8:$AZ$8,0))</f>
        <v>266.10000000000002</v>
      </c>
      <c r="CL13" s="11">
        <f>INDEX('20405 Ann'!$C$8:$AZ$285,MATCH('20405M Ann'!$C13,'20405 Ann'!$C$8:$C$285,0),MATCH('20405M Ann'!CL$8,'20405 Ann'!$C$8:$AZ$8,0))</f>
        <v>277.3</v>
      </c>
    </row>
    <row r="14" spans="1:90" s="10" customFormat="1" x14ac:dyDescent="0.25">
      <c r="A14" s="32">
        <v>6</v>
      </c>
      <c r="B14" s="10" t="s">
        <v>1563</v>
      </c>
      <c r="C14" s="10" t="s">
        <v>1562</v>
      </c>
      <c r="D14" s="10">
        <f>INDEX('20405 Ann Hist'!$C$8:$AR$285,MATCH('20405M Ann'!$C14,'20405 Ann Hist'!$C$8:$C$285,0),MATCH('20405M Ann'!D$8,'20405 Ann Hist'!$C$8:$AR$8,0))</f>
        <v>0</v>
      </c>
      <c r="E14" s="10">
        <f>INDEX('20405 Ann Hist'!$C$8:$AR$285,MATCH('20405M Ann'!$C14,'20405 Ann Hist'!$C$8:$C$285,0),MATCH('20405M Ann'!E$8,'20405 Ann Hist'!$C$8:$AR$8,0))</f>
        <v>0</v>
      </c>
      <c r="F14" s="10">
        <f>INDEX('20405 Ann Hist'!$C$8:$AR$285,MATCH('20405M Ann'!$C14,'20405 Ann Hist'!$C$8:$C$285,0),MATCH('20405M Ann'!F$8,'20405 Ann Hist'!$C$8:$AR$8,0))</f>
        <v>0</v>
      </c>
      <c r="G14" s="10">
        <f>INDEX('20405 Ann Hist'!$C$8:$AR$285,MATCH('20405M Ann'!$C14,'20405 Ann Hist'!$C$8:$C$285,0),MATCH('20405M Ann'!G$8,'20405 Ann Hist'!$C$8:$AR$8,0))</f>
        <v>0</v>
      </c>
      <c r="H14" s="10">
        <f>INDEX('20405 Ann Hist'!$C$8:$AR$285,MATCH('20405M Ann'!$C14,'20405 Ann Hist'!$C$8:$C$285,0),MATCH('20405M Ann'!H$8,'20405 Ann Hist'!$C$8:$AR$8,0))</f>
        <v>0</v>
      </c>
      <c r="I14" s="10">
        <f>INDEX('20405 Ann Hist'!$C$8:$AR$285,MATCH('20405M Ann'!$C14,'20405 Ann Hist'!$C$8:$C$285,0),MATCH('20405M Ann'!I$8,'20405 Ann Hist'!$C$8:$AR$8,0))</f>
        <v>0</v>
      </c>
      <c r="J14" s="10">
        <f>INDEX('20405 Ann Hist'!$C$8:$AR$285,MATCH('20405M Ann'!$C14,'20405 Ann Hist'!$C$8:$C$285,0),MATCH('20405M Ann'!J$8,'20405 Ann Hist'!$C$8:$AR$8,0))</f>
        <v>0</v>
      </c>
      <c r="K14" s="10">
        <f>INDEX('20405 Ann Hist'!$C$8:$AR$285,MATCH('20405M Ann'!$C14,'20405 Ann Hist'!$C$8:$C$285,0),MATCH('20405M Ann'!K$8,'20405 Ann Hist'!$C$8:$AR$8,0))</f>
        <v>0</v>
      </c>
      <c r="L14" s="10">
        <f>INDEX('20405 Ann Hist'!$C$8:$AR$285,MATCH('20405M Ann'!$C14,'20405 Ann Hist'!$C$8:$C$285,0),MATCH('20405M Ann'!L$8,'20405 Ann Hist'!$C$8:$AR$8,0))</f>
        <v>0</v>
      </c>
      <c r="M14" s="10">
        <f>INDEX('20405 Ann Hist'!$C$8:$AR$285,MATCH('20405M Ann'!$C14,'20405 Ann Hist'!$C$8:$C$285,0),MATCH('20405M Ann'!M$8,'20405 Ann Hist'!$C$8:$AR$8,0))</f>
        <v>0</v>
      </c>
      <c r="N14" s="10">
        <f>INDEX('20405 Ann Hist'!$C$8:$AR$285,MATCH('20405M Ann'!$C14,'20405 Ann Hist'!$C$8:$C$285,0),MATCH('20405M Ann'!N$8,'20405 Ann Hist'!$C$8:$AR$8,0))</f>
        <v>0</v>
      </c>
      <c r="O14" s="10">
        <f>INDEX('20405 Ann Hist'!$C$8:$AR$285,MATCH('20405M Ann'!$C14,'20405 Ann Hist'!$C$8:$C$285,0),MATCH('20405M Ann'!O$8,'20405 Ann Hist'!$C$8:$AR$8,0))</f>
        <v>0.1</v>
      </c>
      <c r="P14" s="10">
        <f>INDEX('20405 Ann Hist'!$C$8:$AR$285,MATCH('20405M Ann'!$C14,'20405 Ann Hist'!$C$8:$C$285,0),MATCH('20405M Ann'!P$8,'20405 Ann Hist'!$C$8:$AR$8,0))</f>
        <v>0.2</v>
      </c>
      <c r="Q14" s="10">
        <f>INDEX('20405 Ann Hist'!$C$8:$AR$285,MATCH('20405M Ann'!$C14,'20405 Ann Hist'!$C$8:$C$285,0),MATCH('20405M Ann'!Q$8,'20405 Ann Hist'!$C$8:$AR$8,0))</f>
        <v>0.3</v>
      </c>
      <c r="R14" s="10">
        <f>INDEX('20405 Ann Hist'!$C$8:$AR$285,MATCH('20405M Ann'!$C14,'20405 Ann Hist'!$C$8:$C$285,0),MATCH('20405M Ann'!R$8,'20405 Ann Hist'!$C$8:$AR$8,0))</f>
        <v>0.3</v>
      </c>
      <c r="S14" s="10">
        <f>INDEX('20405 Ann Hist'!$C$8:$AR$285,MATCH('20405M Ann'!$C14,'20405 Ann Hist'!$C$8:$C$285,0),MATCH('20405M Ann'!S$8,'20405 Ann Hist'!$C$8:$AR$8,0))</f>
        <v>0.3</v>
      </c>
      <c r="T14" s="10">
        <f>INDEX('20405 Ann Hist'!$C$8:$AR$285,MATCH('20405M Ann'!$C14,'20405 Ann Hist'!$C$8:$C$285,0),MATCH('20405M Ann'!T$8,'20405 Ann Hist'!$C$8:$AR$8,0))</f>
        <v>0.3</v>
      </c>
      <c r="U14" s="10">
        <f>INDEX('20405 Ann Hist'!$C$8:$AR$285,MATCH('20405M Ann'!$C14,'20405 Ann Hist'!$C$8:$C$285,0),MATCH('20405M Ann'!U$8,'20405 Ann Hist'!$C$8:$AR$8,0))</f>
        <v>0.5</v>
      </c>
      <c r="V14" s="10">
        <f>INDEX('20405 Ann Hist'!$C$8:$AR$285,MATCH('20405M Ann'!$C14,'20405 Ann Hist'!$C$8:$C$285,0),MATCH('20405M Ann'!V$8,'20405 Ann Hist'!$C$8:$AR$8,0))</f>
        <v>0.8</v>
      </c>
      <c r="W14" s="10">
        <f>INDEX('20405 Ann Hist'!$C$8:$AR$285,MATCH('20405M Ann'!$C14,'20405 Ann Hist'!$C$8:$C$285,0),MATCH('20405M Ann'!W$8,'20405 Ann Hist'!$C$8:$AR$8,0))</f>
        <v>1.3</v>
      </c>
      <c r="X14" s="10">
        <f>INDEX('20405 Ann Hist'!$C$8:$AR$285,MATCH('20405M Ann'!$C14,'20405 Ann Hist'!$C$8:$C$285,0),MATCH('20405M Ann'!X$8,'20405 Ann Hist'!$C$8:$AR$8,0))</f>
        <v>1.3</v>
      </c>
      <c r="Y14" s="10">
        <f>INDEX('20405 Ann Hist'!$C$8:$AR$285,MATCH('20405M Ann'!$C14,'20405 Ann Hist'!$C$8:$C$285,0),MATCH('20405M Ann'!Y$8,'20405 Ann Hist'!$C$8:$AR$8,0))</f>
        <v>1.5</v>
      </c>
      <c r="Z14" s="10">
        <f>INDEX('20405 Ann Hist'!$C$8:$AR$285,MATCH('20405M Ann'!$C14,'20405 Ann Hist'!$C$8:$C$285,0),MATCH('20405M Ann'!Z$8,'20405 Ann Hist'!$C$8:$AR$8,0))</f>
        <v>1.6</v>
      </c>
      <c r="AA14" s="10">
        <f>INDEX('20405 Ann Hist'!$C$8:$AR$285,MATCH('20405M Ann'!$C14,'20405 Ann Hist'!$C$8:$C$285,0),MATCH('20405M Ann'!AA$8,'20405 Ann Hist'!$C$8:$AR$8,0))</f>
        <v>1.4</v>
      </c>
      <c r="AB14" s="10">
        <f>INDEX('20405 Ann Hist'!$C$8:$AR$285,MATCH('20405M Ann'!$C14,'20405 Ann Hist'!$C$8:$C$285,0),MATCH('20405M Ann'!AB$8,'20405 Ann Hist'!$C$8:$AR$8,0))</f>
        <v>1</v>
      </c>
      <c r="AC14" s="10">
        <f>INDEX('20405 Ann Hist'!$C$8:$AR$285,MATCH('20405M Ann'!$C14,'20405 Ann Hist'!$C$8:$C$285,0),MATCH('20405M Ann'!AC$8,'20405 Ann Hist'!$C$8:$AR$8,0))</f>
        <v>0.3</v>
      </c>
      <c r="AD14" s="10">
        <f>INDEX('20405 Ann Hist'!$C$8:$AR$285,MATCH('20405M Ann'!$C14,'20405 Ann Hist'!$C$8:$C$285,0),MATCH('20405M Ann'!AD$8,'20405 Ann Hist'!$C$8:$AR$8,0))</f>
        <v>1.9</v>
      </c>
      <c r="AE14" s="10">
        <f>INDEX('20405 Ann Hist'!$C$8:$AR$285,MATCH('20405M Ann'!$C14,'20405 Ann Hist'!$C$8:$C$285,0),MATCH('20405M Ann'!AE$8,'20405 Ann Hist'!$C$8:$AR$8,0))</f>
        <v>2</v>
      </c>
      <c r="AF14" s="10">
        <f>INDEX('20405 Ann Hist'!$C$8:$AR$285,MATCH('20405M Ann'!$C14,'20405 Ann Hist'!$C$8:$C$285,0),MATCH('20405M Ann'!AF$8,'20405 Ann Hist'!$C$8:$AR$8,0))</f>
        <v>2.5</v>
      </c>
      <c r="AG14" s="10">
        <f>INDEX('20405 Ann Hist'!$C$8:$AR$285,MATCH('20405M Ann'!$C14,'20405 Ann Hist'!$C$8:$C$285,0),MATCH('20405M Ann'!AG$8,'20405 Ann Hist'!$C$8:$AR$8,0))</f>
        <v>2.8</v>
      </c>
      <c r="AH14" s="10">
        <f>INDEX('20405 Ann Hist'!$C$8:$AR$285,MATCH('20405M Ann'!$C14,'20405 Ann Hist'!$C$8:$C$285,0),MATCH('20405M Ann'!AH$8,'20405 Ann Hist'!$C$8:$AR$8,0))</f>
        <v>2.8</v>
      </c>
      <c r="AI14" s="10">
        <f>INDEX('20405 Ann Hist'!$C$8:$AR$285,MATCH('20405M Ann'!$C14,'20405 Ann Hist'!$C$8:$C$285,0),MATCH('20405M Ann'!AI$8,'20405 Ann Hist'!$C$8:$AR$8,0))</f>
        <v>2.6</v>
      </c>
      <c r="AJ14" s="10">
        <f>INDEX('20405 Ann Hist'!$C$8:$AR$285,MATCH('20405M Ann'!$C14,'20405 Ann Hist'!$C$8:$C$285,0),MATCH('20405M Ann'!AJ$8,'20405 Ann Hist'!$C$8:$AR$8,0))</f>
        <v>2.7</v>
      </c>
      <c r="AK14" s="10">
        <f>INDEX('20405 Ann Hist'!$C$8:$AR$285,MATCH('20405M Ann'!$C14,'20405 Ann Hist'!$C$8:$C$285,0),MATCH('20405M Ann'!AK$8,'20405 Ann Hist'!$C$8:$AR$8,0))</f>
        <v>3</v>
      </c>
      <c r="AL14" s="10">
        <f>INDEX('20405 Ann Hist'!$C$8:$AR$285,MATCH('20405M Ann'!$C14,'20405 Ann Hist'!$C$8:$C$285,0),MATCH('20405M Ann'!AL$8,'20405 Ann Hist'!$C$8:$AR$8,0))</f>
        <v>3.3</v>
      </c>
      <c r="AM14" s="10">
        <f>INDEX('20405 Ann Hist'!$C$8:$AR$285,MATCH('20405M Ann'!$C14,'20405 Ann Hist'!$C$8:$C$285,0),MATCH('20405M Ann'!AM$8,'20405 Ann Hist'!$C$8:$AR$8,0))</f>
        <v>3.6</v>
      </c>
      <c r="AN14" s="10">
        <f>INDEX('20405 Ann Hist'!$C$8:$AR$285,MATCH('20405M Ann'!$C14,'20405 Ann Hist'!$C$8:$C$285,0),MATCH('20405M Ann'!AN$8,'20405 Ann Hist'!$C$8:$AR$8,0))</f>
        <v>4</v>
      </c>
      <c r="AO14" s="10">
        <f>INDEX('20405 Ann Hist'!$C$8:$AR$285,MATCH('20405M Ann'!$C14,'20405 Ann Hist'!$C$8:$C$285,0),MATCH('20405M Ann'!AO$8,'20405 Ann Hist'!$C$8:$AR$8,0))</f>
        <v>4.0999999999999996</v>
      </c>
      <c r="AP14" s="10">
        <f>INDEX('20405 Ann Hist'!$C$8:$AR$285,MATCH('20405M Ann'!$C14,'20405 Ann Hist'!$C$8:$C$285,0),MATCH('20405M Ann'!AP$8,'20405 Ann Hist'!$C$8:$AR$8,0))</f>
        <v>4.5</v>
      </c>
      <c r="AQ14" s="10">
        <f>INDEX('20405 Ann Hist'!$C$8:$AR$285,MATCH('20405M Ann'!$C14,'20405 Ann Hist'!$C$8:$C$285,0),MATCH('20405M Ann'!AQ$8,'20405 Ann Hist'!$C$8:$AR$8,0))</f>
        <v>4.8</v>
      </c>
      <c r="AR14" s="11">
        <f>INDEX('20405 Ann'!$C$8:$AZ$285,MATCH('20405M Ann'!$C14,'20405 Ann'!$C$8:$C$285,0),MATCH('20405M Ann'!AR$8,'20405 Ann'!$C$8:$AZ$8,0))</f>
        <v>5.2</v>
      </c>
      <c r="AS14" s="11">
        <f>INDEX('20405 Ann'!$C$8:$AZ$285,MATCH('20405M Ann'!$C14,'20405 Ann'!$C$8:$C$285,0),MATCH('20405M Ann'!AS$8,'20405 Ann'!$C$8:$AZ$8,0))</f>
        <v>5</v>
      </c>
      <c r="AT14" s="11">
        <f>INDEX('20405 Ann'!$C$8:$AZ$285,MATCH('20405M Ann'!$C14,'20405 Ann'!$C$8:$C$285,0),MATCH('20405M Ann'!AT$8,'20405 Ann'!$C$8:$AZ$8,0))</f>
        <v>5.6</v>
      </c>
      <c r="AU14" s="11">
        <f>INDEX('20405 Ann'!$C$8:$AZ$285,MATCH('20405M Ann'!$C14,'20405 Ann'!$C$8:$C$285,0),MATCH('20405M Ann'!AU$8,'20405 Ann'!$C$8:$AZ$8,0))</f>
        <v>6.2</v>
      </c>
      <c r="AV14" s="11">
        <f>INDEX('20405 Ann'!$C$8:$AZ$285,MATCH('20405M Ann'!$C14,'20405 Ann'!$C$8:$C$285,0),MATCH('20405M Ann'!AV$8,'20405 Ann'!$C$8:$AZ$8,0))</f>
        <v>6.8</v>
      </c>
      <c r="AW14" s="11">
        <f>INDEX('20405 Ann'!$C$8:$AZ$285,MATCH('20405M Ann'!$C14,'20405 Ann'!$C$8:$C$285,0),MATCH('20405M Ann'!AW$8,'20405 Ann'!$C$8:$AZ$8,0))</f>
        <v>7</v>
      </c>
      <c r="AX14" s="11">
        <f>INDEX('20405 Ann'!$C$8:$AZ$285,MATCH('20405M Ann'!$C14,'20405 Ann'!$C$8:$C$285,0),MATCH('20405M Ann'!AX$8,'20405 Ann'!$C$8:$AZ$8,0))</f>
        <v>7.8</v>
      </c>
      <c r="AY14" s="11">
        <f>INDEX('20405 Ann'!$C$8:$AZ$285,MATCH('20405M Ann'!$C14,'20405 Ann'!$C$8:$C$285,0),MATCH('20405M Ann'!AY$8,'20405 Ann'!$C$8:$AZ$8,0))</f>
        <v>10.199999999999999</v>
      </c>
      <c r="AZ14" s="11">
        <f>INDEX('20405 Ann'!$C$8:$AZ$285,MATCH('20405M Ann'!$C14,'20405 Ann'!$C$8:$C$285,0),MATCH('20405M Ann'!AZ$8,'20405 Ann'!$C$8:$AZ$8,0))</f>
        <v>11.1</v>
      </c>
      <c r="BA14" s="11">
        <f>INDEX('20405 Ann'!$C$8:$AZ$285,MATCH('20405M Ann'!$C14,'20405 Ann'!$C$8:$C$285,0),MATCH('20405M Ann'!BA$8,'20405 Ann'!$C$8:$AZ$8,0))</f>
        <v>12</v>
      </c>
      <c r="BB14" s="11">
        <f>INDEX('20405 Ann'!$C$8:$AZ$285,MATCH('20405M Ann'!$C14,'20405 Ann'!$C$8:$C$285,0),MATCH('20405M Ann'!BB$8,'20405 Ann'!$C$8:$AZ$8,0))</f>
        <v>12.4</v>
      </c>
      <c r="BC14" s="11">
        <f>INDEX('20405 Ann'!$C$8:$AZ$285,MATCH('20405M Ann'!$C14,'20405 Ann'!$C$8:$C$285,0),MATCH('20405M Ann'!BC$8,'20405 Ann'!$C$8:$AZ$8,0))</f>
        <v>12.2</v>
      </c>
      <c r="BD14" s="11">
        <f>INDEX('20405 Ann'!$C$8:$AZ$285,MATCH('20405M Ann'!$C14,'20405 Ann'!$C$8:$C$285,0),MATCH('20405M Ann'!BD$8,'20405 Ann'!$C$8:$AZ$8,0))</f>
        <v>14.3</v>
      </c>
      <c r="BE14" s="11">
        <f>INDEX('20405 Ann'!$C$8:$AZ$285,MATCH('20405M Ann'!$C14,'20405 Ann'!$C$8:$C$285,0),MATCH('20405M Ann'!BE$8,'20405 Ann'!$C$8:$AZ$8,0))</f>
        <v>15.3</v>
      </c>
      <c r="BF14" s="11">
        <f>INDEX('20405 Ann'!$C$8:$AZ$285,MATCH('20405M Ann'!$C14,'20405 Ann'!$C$8:$C$285,0),MATCH('20405M Ann'!BF$8,'20405 Ann'!$C$8:$AZ$8,0))</f>
        <v>18</v>
      </c>
      <c r="BG14" s="11">
        <f>INDEX('20405 Ann'!$C$8:$AZ$285,MATCH('20405M Ann'!$C14,'20405 Ann'!$C$8:$C$285,0),MATCH('20405M Ann'!BG$8,'20405 Ann'!$C$8:$AZ$8,0))</f>
        <v>24.7</v>
      </c>
      <c r="BH14" s="11">
        <f>INDEX('20405 Ann'!$C$8:$AZ$285,MATCH('20405M Ann'!$C14,'20405 Ann'!$C$8:$C$285,0),MATCH('20405M Ann'!BH$8,'20405 Ann'!$C$8:$AZ$8,0))</f>
        <v>28.8</v>
      </c>
      <c r="BI14" s="11">
        <f>INDEX('20405 Ann'!$C$8:$AZ$285,MATCH('20405M Ann'!$C14,'20405 Ann'!$C$8:$C$285,0),MATCH('20405M Ann'!BI$8,'20405 Ann'!$C$8:$AZ$8,0))</f>
        <v>29.9</v>
      </c>
      <c r="BJ14" s="11">
        <f>INDEX('20405 Ann'!$C$8:$AZ$285,MATCH('20405M Ann'!$C14,'20405 Ann'!$C$8:$C$285,0),MATCH('20405M Ann'!BJ$8,'20405 Ann'!$C$8:$AZ$8,0))</f>
        <v>35.5</v>
      </c>
      <c r="BK14" s="11">
        <f>INDEX('20405 Ann'!$C$8:$AZ$285,MATCH('20405M Ann'!$C14,'20405 Ann'!$C$8:$C$285,0),MATCH('20405M Ann'!BK$8,'20405 Ann'!$C$8:$AZ$8,0))</f>
        <v>37.700000000000003</v>
      </c>
      <c r="BL14" s="11">
        <f>INDEX('20405 Ann'!$C$8:$AZ$285,MATCH('20405M Ann'!$C14,'20405 Ann'!$C$8:$C$285,0),MATCH('20405M Ann'!BL$8,'20405 Ann'!$C$8:$AZ$8,0))</f>
        <v>41.5</v>
      </c>
      <c r="BM14" s="11">
        <f>INDEX('20405 Ann'!$C$8:$AZ$285,MATCH('20405M Ann'!$C14,'20405 Ann'!$C$8:$C$285,0),MATCH('20405M Ann'!BM$8,'20405 Ann'!$C$8:$AZ$8,0))</f>
        <v>42.2</v>
      </c>
      <c r="BN14" s="11">
        <f>INDEX('20405 Ann'!$C$8:$AZ$285,MATCH('20405M Ann'!$C14,'20405 Ann'!$C$8:$C$285,0),MATCH('20405M Ann'!BN$8,'20405 Ann'!$C$8:$AZ$8,0))</f>
        <v>45</v>
      </c>
      <c r="BO14" s="11">
        <f>INDEX('20405 Ann'!$C$8:$AZ$285,MATCH('20405M Ann'!$C14,'20405 Ann'!$C$8:$C$285,0),MATCH('20405M Ann'!BO$8,'20405 Ann'!$C$8:$AZ$8,0))</f>
        <v>49.4</v>
      </c>
      <c r="BP14" s="11">
        <f>INDEX('20405 Ann'!$C$8:$AZ$285,MATCH('20405M Ann'!$C14,'20405 Ann'!$C$8:$C$285,0),MATCH('20405M Ann'!BP$8,'20405 Ann'!$C$8:$AZ$8,0))</f>
        <v>55</v>
      </c>
      <c r="BQ14" s="11">
        <f>INDEX('20405 Ann'!$C$8:$AZ$285,MATCH('20405M Ann'!$C14,'20405 Ann'!$C$8:$C$285,0),MATCH('20405M Ann'!BQ$8,'20405 Ann'!$C$8:$AZ$8,0))</f>
        <v>64.900000000000006</v>
      </c>
      <c r="BR14" s="11">
        <f>INDEX('20405 Ann'!$C$8:$AZ$285,MATCH('20405M Ann'!$C14,'20405 Ann'!$C$8:$C$285,0),MATCH('20405M Ann'!BR$8,'20405 Ann'!$C$8:$AZ$8,0))</f>
        <v>72.900000000000006</v>
      </c>
      <c r="BS14" s="11">
        <f>INDEX('20405 Ann'!$C$8:$AZ$285,MATCH('20405M Ann'!$C14,'20405 Ann'!$C$8:$C$285,0),MATCH('20405M Ann'!BS$8,'20405 Ann'!$C$8:$AZ$8,0))</f>
        <v>82.9</v>
      </c>
      <c r="BT14" s="11">
        <f>INDEX('20405 Ann'!$C$8:$AZ$285,MATCH('20405M Ann'!$C14,'20405 Ann'!$C$8:$C$285,0),MATCH('20405M Ann'!BT$8,'20405 Ann'!$C$8:$AZ$8,0))</f>
        <v>91.7</v>
      </c>
      <c r="BU14" s="11">
        <f>INDEX('20405 Ann'!$C$8:$AZ$285,MATCH('20405M Ann'!$C14,'20405 Ann'!$C$8:$C$285,0),MATCH('20405M Ann'!BU$8,'20405 Ann'!$C$8:$AZ$8,0))</f>
        <v>101.4</v>
      </c>
      <c r="BV14" s="11">
        <f>INDEX('20405 Ann'!$C$8:$AZ$285,MATCH('20405M Ann'!$C14,'20405 Ann'!$C$8:$C$285,0),MATCH('20405M Ann'!BV$8,'20405 Ann'!$C$8:$AZ$8,0))</f>
        <v>109.6</v>
      </c>
      <c r="BW14" s="11">
        <f>INDEX('20405 Ann'!$C$8:$AZ$285,MATCH('20405M Ann'!$C14,'20405 Ann'!$C$8:$C$285,0),MATCH('20405M Ann'!BW$8,'20405 Ann'!$C$8:$AZ$8,0))</f>
        <v>110.7</v>
      </c>
      <c r="BX14" s="11">
        <f>INDEX('20405 Ann'!$C$8:$AZ$285,MATCH('20405M Ann'!$C14,'20405 Ann'!$C$8:$C$285,0),MATCH('20405M Ann'!BX$8,'20405 Ann'!$C$8:$AZ$8,0))</f>
        <v>112</v>
      </c>
      <c r="BY14" s="11">
        <f>INDEX('20405 Ann'!$C$8:$AZ$285,MATCH('20405M Ann'!$C14,'20405 Ann'!$C$8:$C$285,0),MATCH('20405M Ann'!BY$8,'20405 Ann'!$C$8:$AZ$8,0))</f>
        <v>116.1</v>
      </c>
      <c r="BZ14" s="11">
        <f>INDEX('20405 Ann'!$C$8:$AZ$285,MATCH('20405M Ann'!$C14,'20405 Ann'!$C$8:$C$285,0),MATCH('20405M Ann'!BZ$8,'20405 Ann'!$C$8:$AZ$8,0))</f>
        <v>105.8</v>
      </c>
      <c r="CA14" s="11">
        <f>INDEX('20405 Ann'!$C$8:$AZ$285,MATCH('20405M Ann'!$C14,'20405 Ann'!$C$8:$C$285,0),MATCH('20405M Ann'!CA$8,'20405 Ann'!$C$8:$AZ$8,0))</f>
        <v>109.8</v>
      </c>
      <c r="CB14" s="11">
        <f>INDEX('20405 Ann'!$C$8:$AZ$285,MATCH('20405M Ann'!$C14,'20405 Ann'!$C$8:$C$285,0),MATCH('20405M Ann'!CB$8,'20405 Ann'!$C$8:$AZ$8,0))</f>
        <v>110.5</v>
      </c>
      <c r="CC14" s="11">
        <f>INDEX('20405 Ann'!$C$8:$AZ$285,MATCH('20405M Ann'!$C14,'20405 Ann'!$C$8:$C$285,0),MATCH('20405M Ann'!CC$8,'20405 Ann'!$C$8:$AZ$8,0))</f>
        <v>108.5</v>
      </c>
      <c r="CD14" s="11">
        <f>INDEX('20405 Ann'!$C$8:$AZ$285,MATCH('20405M Ann'!$C14,'20405 Ann'!$C$8:$C$285,0),MATCH('20405M Ann'!CD$8,'20405 Ann'!$C$8:$AZ$8,0))</f>
        <v>111.2</v>
      </c>
      <c r="CE14" s="11">
        <f>INDEX('20405 Ann'!$C$8:$AZ$285,MATCH('20405M Ann'!$C14,'20405 Ann'!$C$8:$C$285,0),MATCH('20405M Ann'!CE$8,'20405 Ann'!$C$8:$AZ$8,0))</f>
        <v>99.6</v>
      </c>
      <c r="CF14" s="11">
        <f>INDEX('20405 Ann'!$C$8:$AZ$285,MATCH('20405M Ann'!$C14,'20405 Ann'!$C$8:$C$285,0),MATCH('20405M Ann'!CF$8,'20405 Ann'!$C$8:$AZ$8,0))</f>
        <v>99.7</v>
      </c>
      <c r="CG14" s="11">
        <f>INDEX('20405 Ann'!$C$8:$AZ$285,MATCH('20405M Ann'!$C14,'20405 Ann'!$C$8:$C$285,0),MATCH('20405M Ann'!CG$8,'20405 Ann'!$C$8:$AZ$8,0))</f>
        <v>104.2</v>
      </c>
      <c r="CH14" s="11">
        <f>INDEX('20405 Ann'!$C$8:$AZ$285,MATCH('20405M Ann'!$C14,'20405 Ann'!$C$8:$C$285,0),MATCH('20405M Ann'!CH$8,'20405 Ann'!$C$8:$AZ$8,0))</f>
        <v>96</v>
      </c>
      <c r="CI14" s="11">
        <f>INDEX('20405 Ann'!$C$8:$AZ$285,MATCH('20405M Ann'!$C14,'20405 Ann'!$C$8:$C$285,0),MATCH('20405M Ann'!CI$8,'20405 Ann'!$C$8:$AZ$8,0))</f>
        <v>96.8</v>
      </c>
      <c r="CJ14" s="11">
        <f>INDEX('20405 Ann'!$C$8:$AZ$285,MATCH('20405M Ann'!$C14,'20405 Ann'!$C$8:$C$285,0),MATCH('20405M Ann'!CJ$8,'20405 Ann'!$C$8:$AZ$8,0))</f>
        <v>102</v>
      </c>
      <c r="CK14" s="11">
        <f>INDEX('20405 Ann'!$C$8:$AZ$285,MATCH('20405M Ann'!$C14,'20405 Ann'!$C$8:$C$285,0),MATCH('20405M Ann'!CK$8,'20405 Ann'!$C$8:$AZ$8,0))</f>
        <v>111.2</v>
      </c>
      <c r="CL14" s="11">
        <f>INDEX('20405 Ann'!$C$8:$AZ$285,MATCH('20405M Ann'!$C14,'20405 Ann'!$C$8:$C$285,0),MATCH('20405M Ann'!CL$8,'20405 Ann'!$C$8:$AZ$8,0))</f>
        <v>120.5</v>
      </c>
    </row>
    <row r="15" spans="1:90" s="10" customFormat="1" x14ac:dyDescent="0.25">
      <c r="A15" s="32">
        <v>7</v>
      </c>
      <c r="B15" s="10" t="s">
        <v>1561</v>
      </c>
      <c r="C15" s="10" t="s">
        <v>1560</v>
      </c>
      <c r="D15" s="10">
        <f>INDEX('20405 Ann Hist'!$C$8:$AR$285,MATCH('20405M Ann'!$C15,'20405 Ann Hist'!$C$8:$C$285,0),MATCH('20405M Ann'!D$8,'20405 Ann Hist'!$C$8:$AR$8,0))</f>
        <v>0.6</v>
      </c>
      <c r="E15" s="10">
        <f>INDEX('20405 Ann Hist'!$C$8:$AR$285,MATCH('20405M Ann'!$C15,'20405 Ann Hist'!$C$8:$C$285,0),MATCH('20405M Ann'!E$8,'20405 Ann Hist'!$C$8:$AR$8,0))</f>
        <v>0.5</v>
      </c>
      <c r="F15" s="10">
        <f>INDEX('20405 Ann Hist'!$C$8:$AR$285,MATCH('20405M Ann'!$C15,'20405 Ann Hist'!$C$8:$C$285,0),MATCH('20405M Ann'!F$8,'20405 Ann Hist'!$C$8:$AR$8,0))</f>
        <v>0.4</v>
      </c>
      <c r="G15" s="10">
        <f>INDEX('20405 Ann Hist'!$C$8:$AR$285,MATCH('20405M Ann'!$C15,'20405 Ann Hist'!$C$8:$C$285,0),MATCH('20405M Ann'!G$8,'20405 Ann Hist'!$C$8:$AR$8,0))</f>
        <v>0.3</v>
      </c>
      <c r="H15" s="10">
        <f>INDEX('20405 Ann Hist'!$C$8:$AR$285,MATCH('20405M Ann'!$C15,'20405 Ann Hist'!$C$8:$C$285,0),MATCH('20405M Ann'!H$8,'20405 Ann Hist'!$C$8:$AR$8,0))</f>
        <v>0.3</v>
      </c>
      <c r="I15" s="10">
        <f>INDEX('20405 Ann Hist'!$C$8:$AR$285,MATCH('20405M Ann'!$C15,'20405 Ann Hist'!$C$8:$C$285,0),MATCH('20405M Ann'!I$8,'20405 Ann Hist'!$C$8:$AR$8,0))</f>
        <v>0.3</v>
      </c>
      <c r="J15" s="10">
        <f>INDEX('20405 Ann Hist'!$C$8:$AR$285,MATCH('20405M Ann'!$C15,'20405 Ann Hist'!$C$8:$C$285,0),MATCH('20405M Ann'!J$8,'20405 Ann Hist'!$C$8:$AR$8,0))</f>
        <v>0.4</v>
      </c>
      <c r="K15" s="10">
        <f>INDEX('20405 Ann Hist'!$C$8:$AR$285,MATCH('20405M Ann'!$C15,'20405 Ann Hist'!$C$8:$C$285,0),MATCH('20405M Ann'!K$8,'20405 Ann Hist'!$C$8:$AR$8,0))</f>
        <v>0.4</v>
      </c>
      <c r="L15" s="10">
        <f>INDEX('20405 Ann Hist'!$C$8:$AR$285,MATCH('20405M Ann'!$C15,'20405 Ann Hist'!$C$8:$C$285,0),MATCH('20405M Ann'!L$8,'20405 Ann Hist'!$C$8:$AR$8,0))</f>
        <v>0.4</v>
      </c>
      <c r="M15" s="10">
        <f>INDEX('20405 Ann Hist'!$C$8:$AR$285,MATCH('20405M Ann'!$C15,'20405 Ann Hist'!$C$8:$C$285,0),MATCH('20405M Ann'!M$8,'20405 Ann Hist'!$C$8:$AR$8,0))</f>
        <v>0.4</v>
      </c>
      <c r="N15" s="10">
        <f>INDEX('20405 Ann Hist'!$C$8:$AR$285,MATCH('20405M Ann'!$C15,'20405 Ann Hist'!$C$8:$C$285,0),MATCH('20405M Ann'!N$8,'20405 Ann Hist'!$C$8:$AR$8,0))</f>
        <v>0.5</v>
      </c>
      <c r="O15" s="10">
        <f>INDEX('20405 Ann Hist'!$C$8:$AR$285,MATCH('20405M Ann'!$C15,'20405 Ann Hist'!$C$8:$C$285,0),MATCH('20405M Ann'!O$8,'20405 Ann Hist'!$C$8:$AR$8,0))</f>
        <v>0.5</v>
      </c>
      <c r="P15" s="10">
        <f>INDEX('20405 Ann Hist'!$C$8:$AR$285,MATCH('20405M Ann'!$C15,'20405 Ann Hist'!$C$8:$C$285,0),MATCH('20405M Ann'!P$8,'20405 Ann Hist'!$C$8:$AR$8,0))</f>
        <v>0.7</v>
      </c>
      <c r="Q15" s="10">
        <f>INDEX('20405 Ann Hist'!$C$8:$AR$285,MATCH('20405M Ann'!$C15,'20405 Ann Hist'!$C$8:$C$285,0),MATCH('20405M Ann'!Q$8,'20405 Ann Hist'!$C$8:$AR$8,0))</f>
        <v>0.3</v>
      </c>
      <c r="R15" s="10">
        <f>INDEX('20405 Ann Hist'!$C$8:$AR$285,MATCH('20405M Ann'!$C15,'20405 Ann Hist'!$C$8:$C$285,0),MATCH('20405M Ann'!R$8,'20405 Ann Hist'!$C$8:$AR$8,0))</f>
        <v>0.4</v>
      </c>
      <c r="S15" s="10">
        <f>INDEX('20405 Ann Hist'!$C$8:$AR$285,MATCH('20405M Ann'!$C15,'20405 Ann Hist'!$C$8:$C$285,0),MATCH('20405M Ann'!S$8,'20405 Ann Hist'!$C$8:$AR$8,0))</f>
        <v>0.4</v>
      </c>
      <c r="T15" s="10">
        <f>INDEX('20405 Ann Hist'!$C$8:$AR$285,MATCH('20405M Ann'!$C15,'20405 Ann Hist'!$C$8:$C$285,0),MATCH('20405M Ann'!T$8,'20405 Ann Hist'!$C$8:$AR$8,0))</f>
        <v>0.7</v>
      </c>
      <c r="U15" s="10">
        <f>INDEX('20405 Ann Hist'!$C$8:$AR$285,MATCH('20405M Ann'!$C15,'20405 Ann Hist'!$C$8:$C$285,0),MATCH('20405M Ann'!U$8,'20405 Ann Hist'!$C$8:$AR$8,0))</f>
        <v>1.4</v>
      </c>
      <c r="V15" s="10">
        <f>INDEX('20405 Ann Hist'!$C$8:$AR$285,MATCH('20405M Ann'!$C15,'20405 Ann Hist'!$C$8:$C$285,0),MATCH('20405M Ann'!V$8,'20405 Ann Hist'!$C$8:$AR$8,0))</f>
        <v>1.4</v>
      </c>
      <c r="W15" s="10">
        <f>INDEX('20405 Ann Hist'!$C$8:$AR$285,MATCH('20405M Ann'!$C15,'20405 Ann Hist'!$C$8:$C$285,0),MATCH('20405M Ann'!W$8,'20405 Ann Hist'!$C$8:$AR$8,0))</f>
        <v>1.3</v>
      </c>
      <c r="X15" s="10">
        <f>INDEX('20405 Ann Hist'!$C$8:$AR$285,MATCH('20405M Ann'!$C15,'20405 Ann Hist'!$C$8:$C$285,0),MATCH('20405M Ann'!X$8,'20405 Ann Hist'!$C$8:$AR$8,0))</f>
        <v>1.2</v>
      </c>
      <c r="Y15" s="10">
        <f>INDEX('20405 Ann Hist'!$C$8:$AR$285,MATCH('20405M Ann'!$C15,'20405 Ann Hist'!$C$8:$C$285,0),MATCH('20405M Ann'!Y$8,'20405 Ann Hist'!$C$8:$AR$8,0))</f>
        <v>1.5</v>
      </c>
      <c r="Z15" s="10">
        <f>INDEX('20405 Ann Hist'!$C$8:$AR$285,MATCH('20405M Ann'!$C15,'20405 Ann Hist'!$C$8:$C$285,0),MATCH('20405M Ann'!Z$8,'20405 Ann Hist'!$C$8:$AR$8,0))</f>
        <v>1.5</v>
      </c>
      <c r="AA15" s="10">
        <f>INDEX('20405 Ann Hist'!$C$8:$AR$285,MATCH('20405M Ann'!$C15,'20405 Ann Hist'!$C$8:$C$285,0),MATCH('20405M Ann'!AA$8,'20405 Ann Hist'!$C$8:$AR$8,0))</f>
        <v>1.6</v>
      </c>
      <c r="AB15" s="10">
        <f>INDEX('20405 Ann Hist'!$C$8:$AR$285,MATCH('20405M Ann'!$C15,'20405 Ann Hist'!$C$8:$C$285,0),MATCH('20405M Ann'!AB$8,'20405 Ann Hist'!$C$8:$AR$8,0))</f>
        <v>1.5</v>
      </c>
      <c r="AC15" s="10">
        <f>INDEX('20405 Ann Hist'!$C$8:$AR$285,MATCH('20405M Ann'!$C15,'20405 Ann Hist'!$C$8:$C$285,0),MATCH('20405M Ann'!AC$8,'20405 Ann Hist'!$C$8:$AR$8,0))</f>
        <v>1.3</v>
      </c>
      <c r="AD15" s="10">
        <f>INDEX('20405 Ann Hist'!$C$8:$AR$285,MATCH('20405M Ann'!$C15,'20405 Ann Hist'!$C$8:$C$285,0),MATCH('20405M Ann'!AD$8,'20405 Ann Hist'!$C$8:$AR$8,0))</f>
        <v>1.6</v>
      </c>
      <c r="AE15" s="10">
        <f>INDEX('20405 Ann Hist'!$C$8:$AR$285,MATCH('20405M Ann'!$C15,'20405 Ann Hist'!$C$8:$C$285,0),MATCH('20405M Ann'!AE$8,'20405 Ann Hist'!$C$8:$AR$8,0))</f>
        <v>1.7</v>
      </c>
      <c r="AF15" s="10">
        <f>INDEX('20405 Ann Hist'!$C$8:$AR$285,MATCH('20405M Ann'!$C15,'20405 Ann Hist'!$C$8:$C$285,0),MATCH('20405M Ann'!AF$8,'20405 Ann Hist'!$C$8:$AR$8,0))</f>
        <v>2</v>
      </c>
      <c r="AG15" s="10">
        <f>INDEX('20405 Ann Hist'!$C$8:$AR$285,MATCH('20405M Ann'!$C15,'20405 Ann Hist'!$C$8:$C$285,0),MATCH('20405M Ann'!AG$8,'20405 Ann Hist'!$C$8:$AR$8,0))</f>
        <v>2.1</v>
      </c>
      <c r="AH15" s="10">
        <f>INDEX('20405 Ann Hist'!$C$8:$AR$285,MATCH('20405M Ann'!$C15,'20405 Ann Hist'!$C$8:$C$285,0),MATCH('20405M Ann'!AH$8,'20405 Ann Hist'!$C$8:$AR$8,0))</f>
        <v>2.4</v>
      </c>
      <c r="AI15" s="10">
        <f>INDEX('20405 Ann Hist'!$C$8:$AR$285,MATCH('20405M Ann'!$C15,'20405 Ann Hist'!$C$8:$C$285,0),MATCH('20405M Ann'!AI$8,'20405 Ann Hist'!$C$8:$AR$8,0))</f>
        <v>2.5</v>
      </c>
      <c r="AJ15" s="10">
        <f>INDEX('20405 Ann Hist'!$C$8:$AR$285,MATCH('20405M Ann'!$C15,'20405 Ann Hist'!$C$8:$C$285,0),MATCH('20405M Ann'!AJ$8,'20405 Ann Hist'!$C$8:$AR$8,0))</f>
        <v>2.6</v>
      </c>
      <c r="AK15" s="10">
        <f>INDEX('20405 Ann Hist'!$C$8:$AR$285,MATCH('20405M Ann'!$C15,'20405 Ann Hist'!$C$8:$C$285,0),MATCH('20405M Ann'!AK$8,'20405 Ann Hist'!$C$8:$AR$8,0))</f>
        <v>2.8</v>
      </c>
      <c r="AL15" s="10">
        <f>INDEX('20405 Ann Hist'!$C$8:$AR$285,MATCH('20405M Ann'!$C15,'20405 Ann Hist'!$C$8:$C$285,0),MATCH('20405M Ann'!AL$8,'20405 Ann Hist'!$C$8:$AR$8,0))</f>
        <v>3</v>
      </c>
      <c r="AM15" s="10">
        <f>INDEX('20405 Ann Hist'!$C$8:$AR$285,MATCH('20405M Ann'!$C15,'20405 Ann Hist'!$C$8:$C$285,0),MATCH('20405M Ann'!AM$8,'20405 Ann Hist'!$C$8:$AR$8,0))</f>
        <v>3.2</v>
      </c>
      <c r="AN15" s="10">
        <f>INDEX('20405 Ann Hist'!$C$8:$AR$285,MATCH('20405M Ann'!$C15,'20405 Ann Hist'!$C$8:$C$285,0),MATCH('20405M Ann'!AN$8,'20405 Ann Hist'!$C$8:$AR$8,0))</f>
        <v>3.5</v>
      </c>
      <c r="AO15" s="10">
        <f>INDEX('20405 Ann Hist'!$C$8:$AR$285,MATCH('20405M Ann'!$C15,'20405 Ann Hist'!$C$8:$C$285,0),MATCH('20405M Ann'!AO$8,'20405 Ann Hist'!$C$8:$AR$8,0))</f>
        <v>3.8</v>
      </c>
      <c r="AP15" s="10">
        <f>INDEX('20405 Ann Hist'!$C$8:$AR$285,MATCH('20405M Ann'!$C15,'20405 Ann Hist'!$C$8:$C$285,0),MATCH('20405M Ann'!AP$8,'20405 Ann Hist'!$C$8:$AR$8,0))</f>
        <v>4</v>
      </c>
      <c r="AQ15" s="10">
        <f>INDEX('20405 Ann Hist'!$C$8:$AR$285,MATCH('20405M Ann'!$C15,'20405 Ann Hist'!$C$8:$C$285,0),MATCH('20405M Ann'!AQ$8,'20405 Ann Hist'!$C$8:$AR$8,0))</f>
        <v>4.5999999999999996</v>
      </c>
      <c r="AR15" s="11">
        <f>INDEX('20405 Ann'!$C$8:$AZ$285,MATCH('20405M Ann'!$C15,'20405 Ann'!$C$8:$C$285,0),MATCH('20405M Ann'!AR$8,'20405 Ann'!$C$8:$AZ$8,0))</f>
        <v>5.4</v>
      </c>
      <c r="AS15" s="11">
        <f>INDEX('20405 Ann'!$C$8:$AZ$285,MATCH('20405M Ann'!$C15,'20405 Ann'!$C$8:$C$285,0),MATCH('20405M Ann'!AS$8,'20405 Ann'!$C$8:$AZ$8,0))</f>
        <v>6.1</v>
      </c>
      <c r="AT15" s="11">
        <f>INDEX('20405 Ann'!$C$8:$AZ$285,MATCH('20405M Ann'!$C15,'20405 Ann'!$C$8:$C$285,0),MATCH('20405M Ann'!AT$8,'20405 Ann'!$C$8:$AZ$8,0))</f>
        <v>7.1</v>
      </c>
      <c r="AU15" s="11">
        <f>INDEX('20405 Ann'!$C$8:$AZ$285,MATCH('20405M Ann'!$C15,'20405 Ann'!$C$8:$C$285,0),MATCH('20405M Ann'!AU$8,'20405 Ann'!$C$8:$AZ$8,0))</f>
        <v>8</v>
      </c>
      <c r="AV15" s="11">
        <f>INDEX('20405 Ann'!$C$8:$AZ$285,MATCH('20405M Ann'!$C15,'20405 Ann'!$C$8:$C$285,0),MATCH('20405M Ann'!AV$8,'20405 Ann'!$C$8:$AZ$8,0))</f>
        <v>8.9</v>
      </c>
      <c r="AW15" s="11">
        <f>INDEX('20405 Ann'!$C$8:$AZ$285,MATCH('20405M Ann'!$C15,'20405 Ann'!$C$8:$C$285,0),MATCH('20405M Ann'!AW$8,'20405 Ann'!$C$8:$AZ$8,0))</f>
        <v>9.5</v>
      </c>
      <c r="AX15" s="11">
        <f>INDEX('20405 Ann'!$C$8:$AZ$285,MATCH('20405M Ann'!$C15,'20405 Ann'!$C$8:$C$285,0),MATCH('20405M Ann'!AX$8,'20405 Ann'!$C$8:$AZ$8,0))</f>
        <v>10.3</v>
      </c>
      <c r="AY15" s="11">
        <f>INDEX('20405 Ann'!$C$8:$AZ$285,MATCH('20405M Ann'!$C15,'20405 Ann'!$C$8:$C$285,0),MATCH('20405M Ann'!AY$8,'20405 Ann'!$C$8:$AZ$8,0))</f>
        <v>11.4</v>
      </c>
      <c r="AZ15" s="11">
        <f>INDEX('20405 Ann'!$C$8:$AZ$285,MATCH('20405M Ann'!$C15,'20405 Ann'!$C$8:$C$285,0),MATCH('20405M Ann'!AZ$8,'20405 Ann'!$C$8:$AZ$8,0))</f>
        <v>12.9</v>
      </c>
      <c r="BA15" s="11">
        <f>INDEX('20405 Ann'!$C$8:$AZ$285,MATCH('20405M Ann'!$C15,'20405 Ann'!$C$8:$C$285,0),MATCH('20405M Ann'!BA$8,'20405 Ann'!$C$8:$AZ$8,0))</f>
        <v>14.4</v>
      </c>
      <c r="BB15" s="11">
        <f>INDEX('20405 Ann'!$C$8:$AZ$285,MATCH('20405M Ann'!$C15,'20405 Ann'!$C$8:$C$285,0),MATCH('20405M Ann'!BB$8,'20405 Ann'!$C$8:$AZ$8,0))</f>
        <v>16.3</v>
      </c>
      <c r="BC15" s="11">
        <f>INDEX('20405 Ann'!$C$8:$AZ$285,MATCH('20405M Ann'!$C15,'20405 Ann'!$C$8:$C$285,0),MATCH('20405M Ann'!BC$8,'20405 Ann'!$C$8:$AZ$8,0))</f>
        <v>17.899999999999999</v>
      </c>
      <c r="BD15" s="11">
        <f>INDEX('20405 Ann'!$C$8:$AZ$285,MATCH('20405M Ann'!$C15,'20405 Ann'!$C$8:$C$285,0),MATCH('20405M Ann'!BD$8,'20405 Ann'!$C$8:$AZ$8,0))</f>
        <v>19.600000000000001</v>
      </c>
      <c r="BE15" s="11">
        <f>INDEX('20405 Ann'!$C$8:$AZ$285,MATCH('20405M Ann'!$C15,'20405 Ann'!$C$8:$C$285,0),MATCH('20405M Ann'!BE$8,'20405 Ann'!$C$8:$AZ$8,0))</f>
        <v>20.399999999999999</v>
      </c>
      <c r="BF15" s="11">
        <f>INDEX('20405 Ann'!$C$8:$AZ$285,MATCH('20405M Ann'!$C15,'20405 Ann'!$C$8:$C$285,0),MATCH('20405M Ann'!BF$8,'20405 Ann'!$C$8:$AZ$8,0))</f>
        <v>22.1</v>
      </c>
      <c r="BG15" s="11">
        <f>INDEX('20405 Ann'!$C$8:$AZ$285,MATCH('20405M Ann'!$C15,'20405 Ann'!$C$8:$C$285,0),MATCH('20405M Ann'!BG$8,'20405 Ann'!$C$8:$AZ$8,0))</f>
        <v>22.8</v>
      </c>
      <c r="BH15" s="11">
        <f>INDEX('20405 Ann'!$C$8:$AZ$285,MATCH('20405M Ann'!$C15,'20405 Ann'!$C$8:$C$285,0),MATCH('20405M Ann'!BH$8,'20405 Ann'!$C$8:$AZ$8,0))</f>
        <v>23.5</v>
      </c>
      <c r="BI15" s="11">
        <f>INDEX('20405 Ann'!$C$8:$AZ$285,MATCH('20405M Ann'!$C15,'20405 Ann'!$C$8:$C$285,0),MATCH('20405M Ann'!BI$8,'20405 Ann'!$C$8:$AZ$8,0))</f>
        <v>23.5</v>
      </c>
      <c r="BJ15" s="11">
        <f>INDEX('20405 Ann'!$C$8:$AZ$285,MATCH('20405M Ann'!$C15,'20405 Ann'!$C$8:$C$285,0),MATCH('20405M Ann'!BJ$8,'20405 Ann'!$C$8:$AZ$8,0))</f>
        <v>23.9</v>
      </c>
      <c r="BK15" s="11">
        <f>INDEX('20405 Ann'!$C$8:$AZ$285,MATCH('20405M Ann'!$C15,'20405 Ann'!$C$8:$C$285,0),MATCH('20405M Ann'!BK$8,'20405 Ann'!$C$8:$AZ$8,0))</f>
        <v>26.3</v>
      </c>
      <c r="BL15" s="11">
        <f>INDEX('20405 Ann'!$C$8:$AZ$285,MATCH('20405M Ann'!$C15,'20405 Ann'!$C$8:$C$285,0),MATCH('20405M Ann'!BL$8,'20405 Ann'!$C$8:$AZ$8,0))</f>
        <v>27</v>
      </c>
      <c r="BM15" s="11">
        <f>INDEX('20405 Ann'!$C$8:$AZ$285,MATCH('20405M Ann'!$C15,'20405 Ann'!$C$8:$C$285,0),MATCH('20405M Ann'!BM$8,'20405 Ann'!$C$8:$AZ$8,0))</f>
        <v>28.3</v>
      </c>
      <c r="BN15" s="11">
        <f>INDEX('20405 Ann'!$C$8:$AZ$285,MATCH('20405M Ann'!$C15,'20405 Ann'!$C$8:$C$285,0),MATCH('20405M Ann'!BN$8,'20405 Ann'!$C$8:$AZ$8,0))</f>
        <v>27.8</v>
      </c>
      <c r="BO15" s="11">
        <f>INDEX('20405 Ann'!$C$8:$AZ$285,MATCH('20405M Ann'!$C15,'20405 Ann'!$C$8:$C$285,0),MATCH('20405M Ann'!BO$8,'20405 Ann'!$C$8:$AZ$8,0))</f>
        <v>28.7</v>
      </c>
      <c r="BP15" s="11">
        <f>INDEX('20405 Ann'!$C$8:$AZ$285,MATCH('20405M Ann'!$C15,'20405 Ann'!$C$8:$C$285,0),MATCH('20405M Ann'!BP$8,'20405 Ann'!$C$8:$AZ$8,0))</f>
        <v>30.8</v>
      </c>
      <c r="BQ15" s="11">
        <f>INDEX('20405 Ann'!$C$8:$AZ$285,MATCH('20405M Ann'!$C15,'20405 Ann'!$C$8:$C$285,0),MATCH('20405M Ann'!BQ$8,'20405 Ann'!$C$8:$AZ$8,0))</f>
        <v>33.700000000000003</v>
      </c>
      <c r="BR15" s="11">
        <f>INDEX('20405 Ann'!$C$8:$AZ$285,MATCH('20405M Ann'!$C15,'20405 Ann'!$C$8:$C$285,0),MATCH('20405M Ann'!BR$8,'20405 Ann'!$C$8:$AZ$8,0))</f>
        <v>35.4</v>
      </c>
      <c r="BS15" s="11">
        <f>INDEX('20405 Ann'!$C$8:$AZ$285,MATCH('20405M Ann'!$C15,'20405 Ann'!$C$8:$C$285,0),MATCH('20405M Ann'!BS$8,'20405 Ann'!$C$8:$AZ$8,0))</f>
        <v>37.6</v>
      </c>
      <c r="BT15" s="11">
        <f>INDEX('20405 Ann'!$C$8:$AZ$285,MATCH('20405M Ann'!$C15,'20405 Ann'!$C$8:$C$285,0),MATCH('20405M Ann'!BT$8,'20405 Ann'!$C$8:$AZ$8,0))</f>
        <v>39.1</v>
      </c>
      <c r="BU15" s="11">
        <f>INDEX('20405 Ann'!$C$8:$AZ$285,MATCH('20405M Ann'!$C15,'20405 Ann'!$C$8:$C$285,0),MATCH('20405M Ann'!BU$8,'20405 Ann'!$C$8:$AZ$8,0))</f>
        <v>39.5</v>
      </c>
      <c r="BV15" s="11">
        <f>INDEX('20405 Ann'!$C$8:$AZ$285,MATCH('20405M Ann'!$C15,'20405 Ann'!$C$8:$C$285,0),MATCH('20405M Ann'!BV$8,'20405 Ann'!$C$8:$AZ$8,0))</f>
        <v>41.1</v>
      </c>
      <c r="BW15" s="11">
        <f>INDEX('20405 Ann'!$C$8:$AZ$285,MATCH('20405M Ann'!$C15,'20405 Ann'!$C$8:$C$285,0),MATCH('20405M Ann'!BW$8,'20405 Ann'!$C$8:$AZ$8,0))</f>
        <v>41.8</v>
      </c>
      <c r="BX15" s="11">
        <f>INDEX('20405 Ann'!$C$8:$AZ$285,MATCH('20405M Ann'!$C15,'20405 Ann'!$C$8:$C$285,0),MATCH('20405M Ann'!BX$8,'20405 Ann'!$C$8:$AZ$8,0))</f>
        <v>41.3</v>
      </c>
      <c r="BY15" s="11">
        <f>INDEX('20405 Ann'!$C$8:$AZ$285,MATCH('20405M Ann'!$C15,'20405 Ann'!$C$8:$C$285,0),MATCH('20405M Ann'!BY$8,'20405 Ann'!$C$8:$AZ$8,0))</f>
        <v>41.7</v>
      </c>
      <c r="BZ15" s="11">
        <f>INDEX('20405 Ann'!$C$8:$AZ$285,MATCH('20405M Ann'!$C15,'20405 Ann'!$C$8:$C$285,0),MATCH('20405M Ann'!BZ$8,'20405 Ann'!$C$8:$AZ$8,0))</f>
        <v>44.1</v>
      </c>
      <c r="CA15" s="11">
        <f>INDEX('20405 Ann'!$C$8:$AZ$285,MATCH('20405M Ann'!$C15,'20405 Ann'!$C$8:$C$285,0),MATCH('20405M Ann'!CA$8,'20405 Ann'!$C$8:$AZ$8,0))</f>
        <v>47.1</v>
      </c>
      <c r="CB15" s="11">
        <f>INDEX('20405 Ann'!$C$8:$AZ$285,MATCH('20405M Ann'!$C15,'20405 Ann'!$C$8:$C$285,0),MATCH('20405M Ann'!CB$8,'20405 Ann'!$C$8:$AZ$8,0))</f>
        <v>50.6</v>
      </c>
      <c r="CC15" s="11">
        <f>INDEX('20405 Ann'!$C$8:$AZ$285,MATCH('20405M Ann'!$C15,'20405 Ann'!$C$8:$C$285,0),MATCH('20405M Ann'!CC$8,'20405 Ann'!$C$8:$AZ$8,0))</f>
        <v>53.4</v>
      </c>
      <c r="CD15" s="11">
        <f>INDEX('20405 Ann'!$C$8:$AZ$285,MATCH('20405M Ann'!$C15,'20405 Ann'!$C$8:$C$285,0),MATCH('20405M Ann'!CD$8,'20405 Ann'!$C$8:$AZ$8,0))</f>
        <v>56.2</v>
      </c>
      <c r="CE15" s="11">
        <f>INDEX('20405 Ann'!$C$8:$AZ$285,MATCH('20405M Ann'!$C15,'20405 Ann'!$C$8:$C$285,0),MATCH('20405M Ann'!CE$8,'20405 Ann'!$C$8:$AZ$8,0))</f>
        <v>54.8</v>
      </c>
      <c r="CF15" s="11">
        <f>INDEX('20405 Ann'!$C$8:$AZ$285,MATCH('20405M Ann'!$C15,'20405 Ann'!$C$8:$C$285,0),MATCH('20405M Ann'!CF$8,'20405 Ann'!$C$8:$AZ$8,0))</f>
        <v>51.8</v>
      </c>
      <c r="CG15" s="11">
        <f>INDEX('20405 Ann'!$C$8:$AZ$285,MATCH('20405M Ann'!$C15,'20405 Ann'!$C$8:$C$285,0),MATCH('20405M Ann'!CG$8,'20405 Ann'!$C$8:$AZ$8,0))</f>
        <v>55.5</v>
      </c>
      <c r="CH15" s="11">
        <f>INDEX('20405 Ann'!$C$8:$AZ$285,MATCH('20405M Ann'!$C15,'20405 Ann'!$C$8:$C$285,0),MATCH('20405M Ann'!CH$8,'20405 Ann'!$C$8:$AZ$8,0))</f>
        <v>59.6</v>
      </c>
      <c r="CI15" s="11">
        <f>INDEX('20405 Ann'!$C$8:$AZ$285,MATCH('20405M Ann'!$C15,'20405 Ann'!$C$8:$C$285,0),MATCH('20405M Ann'!CI$8,'20405 Ann'!$C$8:$AZ$8,0))</f>
        <v>62</v>
      </c>
      <c r="CJ15" s="11">
        <f>INDEX('20405 Ann'!$C$8:$AZ$285,MATCH('20405M Ann'!$C15,'20405 Ann'!$C$8:$C$285,0),MATCH('20405M Ann'!CJ$8,'20405 Ann'!$C$8:$AZ$8,0))</f>
        <v>64.099999999999994</v>
      </c>
      <c r="CK15" s="11">
        <f>INDEX('20405 Ann'!$C$8:$AZ$285,MATCH('20405M Ann'!$C15,'20405 Ann'!$C$8:$C$285,0),MATCH('20405M Ann'!CK$8,'20405 Ann'!$C$8:$AZ$8,0))</f>
        <v>65.400000000000006</v>
      </c>
      <c r="CL15" s="11">
        <f>INDEX('20405 Ann'!$C$8:$AZ$285,MATCH('20405M Ann'!$C15,'20405 Ann'!$C$8:$C$285,0),MATCH('20405M Ann'!CL$8,'20405 Ann'!$C$8:$AZ$8,0))</f>
        <v>67</v>
      </c>
    </row>
    <row r="16" spans="1:90" s="8" customFormat="1" x14ac:dyDescent="0.25">
      <c r="A16" s="35">
        <v>8</v>
      </c>
      <c r="B16" s="8" t="s">
        <v>1559</v>
      </c>
      <c r="C16" s="8" t="s">
        <v>1558</v>
      </c>
      <c r="D16" s="8">
        <f>INDEX('20405 Ann Hist'!$C$8:$AR$285,MATCH('20405M Ann'!$C16,'20405 Ann Hist'!$C$8:$C$285,0),MATCH('20405M Ann'!D$8,'20405 Ann Hist'!$C$8:$AR$8,0))</f>
        <v>3.8</v>
      </c>
      <c r="E16" s="8">
        <f>INDEX('20405 Ann Hist'!$C$8:$AR$285,MATCH('20405M Ann'!$C16,'20405 Ann Hist'!$C$8:$C$285,0),MATCH('20405M Ann'!E$8,'20405 Ann Hist'!$C$8:$AR$8,0))</f>
        <v>3</v>
      </c>
      <c r="F16" s="8">
        <f>INDEX('20405 Ann Hist'!$C$8:$AR$285,MATCH('20405M Ann'!$C16,'20405 Ann Hist'!$C$8:$C$285,0),MATCH('20405M Ann'!F$8,'20405 Ann Hist'!$C$8:$AR$8,0))</f>
        <v>2.6</v>
      </c>
      <c r="G16" s="8">
        <f>INDEX('20405 Ann Hist'!$C$8:$AR$285,MATCH('20405M Ann'!$C16,'20405 Ann Hist'!$C$8:$C$285,0),MATCH('20405M Ann'!G$8,'20405 Ann Hist'!$C$8:$AR$8,0))</f>
        <v>1.9</v>
      </c>
      <c r="H16" s="8">
        <f>INDEX('20405 Ann Hist'!$C$8:$AR$285,MATCH('20405M Ann'!$C16,'20405 Ann Hist'!$C$8:$C$285,0),MATCH('20405M Ann'!H$8,'20405 Ann Hist'!$C$8:$AR$8,0))</f>
        <v>1.7</v>
      </c>
      <c r="I16" s="8">
        <f>INDEX('20405 Ann Hist'!$C$8:$AR$285,MATCH('20405M Ann'!$C16,'20405 Ann Hist'!$C$8:$C$285,0),MATCH('20405M Ann'!I$8,'20405 Ann Hist'!$C$8:$AR$8,0))</f>
        <v>2</v>
      </c>
      <c r="J16" s="8">
        <f>INDEX('20405 Ann Hist'!$C$8:$AR$285,MATCH('20405M Ann'!$C16,'20405 Ann Hist'!$C$8:$C$285,0),MATCH('20405M Ann'!J$8,'20405 Ann Hist'!$C$8:$AR$8,0))</f>
        <v>2.2999999999999998</v>
      </c>
      <c r="K16" s="8">
        <f>INDEX('20405 Ann Hist'!$C$8:$AR$285,MATCH('20405M Ann'!$C16,'20405 Ann Hist'!$C$8:$C$285,0),MATCH('20405M Ann'!K$8,'20405 Ann Hist'!$C$8:$AR$8,0))</f>
        <v>2.9</v>
      </c>
      <c r="L16" s="8">
        <f>INDEX('20405 Ann Hist'!$C$8:$AR$285,MATCH('20405M Ann'!$C16,'20405 Ann Hist'!$C$8:$C$285,0),MATCH('20405M Ann'!L$8,'20405 Ann Hist'!$C$8:$AR$8,0))</f>
        <v>3.2</v>
      </c>
      <c r="M16" s="8">
        <f>INDEX('20405 Ann Hist'!$C$8:$AR$285,MATCH('20405M Ann'!$C16,'20405 Ann Hist'!$C$8:$C$285,0),MATCH('20405M Ann'!M$8,'20405 Ann Hist'!$C$8:$AR$8,0))</f>
        <v>2.8</v>
      </c>
      <c r="N16" s="8">
        <f>INDEX('20405 Ann Hist'!$C$8:$AR$285,MATCH('20405M Ann'!$C16,'20405 Ann Hist'!$C$8:$C$285,0),MATCH('20405M Ann'!N$8,'20405 Ann Hist'!$C$8:$AR$8,0))</f>
        <v>3.2</v>
      </c>
      <c r="O16" s="8">
        <f>INDEX('20405 Ann Hist'!$C$8:$AR$285,MATCH('20405M Ann'!$C16,'20405 Ann Hist'!$C$8:$C$285,0),MATCH('20405M Ann'!O$8,'20405 Ann Hist'!$C$8:$AR$8,0))</f>
        <v>3.5</v>
      </c>
      <c r="P16" s="8">
        <f>INDEX('20405 Ann Hist'!$C$8:$AR$285,MATCH('20405M Ann'!$C16,'20405 Ann Hist'!$C$8:$C$285,0),MATCH('20405M Ann'!P$8,'20405 Ann Hist'!$C$8:$AR$8,0))</f>
        <v>4.4000000000000004</v>
      </c>
      <c r="Q16" s="8">
        <f>INDEX('20405 Ann Hist'!$C$8:$AR$285,MATCH('20405M Ann'!$C16,'20405 Ann Hist'!$C$8:$C$285,0),MATCH('20405M Ann'!Q$8,'20405 Ann Hist'!$C$8:$AR$8,0))</f>
        <v>4.2</v>
      </c>
      <c r="R16" s="8">
        <f>INDEX('20405 Ann Hist'!$C$8:$AR$285,MATCH('20405M Ann'!$C16,'20405 Ann Hist'!$C$8:$C$285,0),MATCH('20405M Ann'!R$8,'20405 Ann Hist'!$C$8:$AR$8,0))</f>
        <v>3.8</v>
      </c>
      <c r="S16" s="8">
        <f>INDEX('20405 Ann Hist'!$C$8:$AR$285,MATCH('20405M Ann'!$C16,'20405 Ann Hist'!$C$8:$C$285,0),MATCH('20405M Ann'!S$8,'20405 Ann Hist'!$C$8:$AR$8,0))</f>
        <v>3.8</v>
      </c>
      <c r="T16" s="8">
        <f>INDEX('20405 Ann Hist'!$C$8:$AR$285,MATCH('20405M Ann'!$C16,'20405 Ann Hist'!$C$8:$C$285,0),MATCH('20405M Ann'!T$8,'20405 Ann Hist'!$C$8:$AR$8,0))</f>
        <v>4.5</v>
      </c>
      <c r="U16" s="8">
        <f>INDEX('20405 Ann Hist'!$C$8:$AR$285,MATCH('20405M Ann'!$C16,'20405 Ann Hist'!$C$8:$C$285,0),MATCH('20405M Ann'!U$8,'20405 Ann Hist'!$C$8:$AR$8,0))</f>
        <v>7.7</v>
      </c>
      <c r="V16" s="8">
        <f>INDEX('20405 Ann Hist'!$C$8:$AR$285,MATCH('20405M Ann'!$C16,'20405 Ann Hist'!$C$8:$C$285,0),MATCH('20405M Ann'!V$8,'20405 Ann Hist'!$C$8:$AR$8,0))</f>
        <v>9.6</v>
      </c>
      <c r="W16" s="8">
        <f>INDEX('20405 Ann Hist'!$C$8:$AR$285,MATCH('20405M Ann'!$C16,'20405 Ann Hist'!$C$8:$C$285,0),MATCH('20405M Ann'!W$8,'20405 Ann Hist'!$C$8:$AR$8,0))</f>
        <v>10.5</v>
      </c>
      <c r="X16" s="8">
        <f>INDEX('20405 Ann Hist'!$C$8:$AR$285,MATCH('20405M Ann'!$C16,'20405 Ann Hist'!$C$8:$C$285,0),MATCH('20405M Ann'!X$8,'20405 Ann Hist'!$C$8:$AR$8,0))</f>
        <v>10.1</v>
      </c>
      <c r="Y16" s="8">
        <f>INDEX('20405 Ann Hist'!$C$8:$AR$285,MATCH('20405M Ann'!$C16,'20405 Ann Hist'!$C$8:$C$285,0),MATCH('20405M Ann'!Y$8,'20405 Ann Hist'!$C$8:$AR$8,0))</f>
        <v>11.8</v>
      </c>
      <c r="Z16" s="8">
        <f>INDEX('20405 Ann Hist'!$C$8:$AR$285,MATCH('20405M Ann'!$C16,'20405 Ann Hist'!$C$8:$C$285,0),MATCH('20405M Ann'!Z$8,'20405 Ann Hist'!$C$8:$AR$8,0))</f>
        <v>12.4</v>
      </c>
      <c r="AA16" s="8">
        <f>INDEX('20405 Ann Hist'!$C$8:$AR$285,MATCH('20405M Ann'!$C16,'20405 Ann Hist'!$C$8:$C$285,0),MATCH('20405M Ann'!AA$8,'20405 Ann Hist'!$C$8:$AR$8,0))</f>
        <v>12.2</v>
      </c>
      <c r="AB16" s="8">
        <f>INDEX('20405 Ann Hist'!$C$8:$AR$285,MATCH('20405M Ann'!$C16,'20405 Ann Hist'!$C$8:$C$285,0),MATCH('20405M Ann'!AB$8,'20405 Ann Hist'!$C$8:$AR$8,0))</f>
        <v>12.6</v>
      </c>
      <c r="AC16" s="8">
        <f>INDEX('20405 Ann Hist'!$C$8:$AR$285,MATCH('20405M Ann'!$C16,'20405 Ann Hist'!$C$8:$C$285,0),MATCH('20405M Ann'!AC$8,'20405 Ann Hist'!$C$8:$AR$8,0))</f>
        <v>12.5</v>
      </c>
      <c r="AD16" s="8">
        <f>INDEX('20405 Ann Hist'!$C$8:$AR$285,MATCH('20405M Ann'!$C16,'20405 Ann Hist'!$C$8:$C$285,0),MATCH('20405M Ann'!AD$8,'20405 Ann Hist'!$C$8:$AR$8,0))</f>
        <v>14</v>
      </c>
      <c r="AE16" s="8">
        <f>INDEX('20405 Ann Hist'!$C$8:$AR$285,MATCH('20405M Ann'!$C16,'20405 Ann Hist'!$C$8:$C$285,0),MATCH('20405M Ann'!AE$8,'20405 Ann Hist'!$C$8:$AR$8,0))</f>
        <v>14.8</v>
      </c>
      <c r="AF16" s="8">
        <f>INDEX('20405 Ann Hist'!$C$8:$AR$285,MATCH('20405M Ann'!$C16,'20405 Ann Hist'!$C$8:$C$285,0),MATCH('20405M Ann'!AF$8,'20405 Ann Hist'!$C$8:$AR$8,0))</f>
        <v>14.8</v>
      </c>
      <c r="AG16" s="8">
        <f>INDEX('20405 Ann Hist'!$C$8:$AR$285,MATCH('20405M Ann'!$C16,'20405 Ann Hist'!$C$8:$C$285,0),MATCH('20405M Ann'!AG$8,'20405 Ann Hist'!$C$8:$AR$8,0))</f>
        <v>14.6</v>
      </c>
      <c r="AH16" s="8">
        <f>INDEX('20405 Ann Hist'!$C$8:$AR$285,MATCH('20405M Ann'!$C16,'20405 Ann Hist'!$C$8:$C$285,0),MATCH('20405M Ann'!AH$8,'20405 Ann Hist'!$C$8:$AR$8,0))</f>
        <v>15.5</v>
      </c>
      <c r="AI16" s="8">
        <f>INDEX('20405 Ann Hist'!$C$8:$AR$285,MATCH('20405M Ann'!$C16,'20405 Ann Hist'!$C$8:$C$285,0),MATCH('20405M Ann'!AI$8,'20405 Ann Hist'!$C$8:$AR$8,0))</f>
        <v>15.4</v>
      </c>
      <c r="AJ16" s="8">
        <f>INDEX('20405 Ann Hist'!$C$8:$AR$285,MATCH('20405M Ann'!$C16,'20405 Ann Hist'!$C$8:$C$285,0),MATCH('20405M Ann'!AJ$8,'20405 Ann Hist'!$C$8:$AR$8,0))</f>
        <v>15.6</v>
      </c>
      <c r="AK16" s="8">
        <f>INDEX('20405 Ann Hist'!$C$8:$AR$285,MATCH('20405M Ann'!$C16,'20405 Ann Hist'!$C$8:$C$285,0),MATCH('20405M Ann'!AK$8,'20405 Ann Hist'!$C$8:$AR$8,0))</f>
        <v>16.399999999999999</v>
      </c>
      <c r="AL16" s="8">
        <f>INDEX('20405 Ann Hist'!$C$8:$AR$285,MATCH('20405M Ann'!$C16,'20405 Ann Hist'!$C$8:$C$285,0),MATCH('20405M Ann'!AL$8,'20405 Ann Hist'!$C$8:$AR$8,0))</f>
        <v>17.5</v>
      </c>
      <c r="AM16" s="8">
        <f>INDEX('20405 Ann Hist'!$C$8:$AR$285,MATCH('20405M Ann'!$C16,'20405 Ann Hist'!$C$8:$C$285,0),MATCH('20405M Ann'!AM$8,'20405 Ann Hist'!$C$8:$AR$8,0))</f>
        <v>19.5</v>
      </c>
      <c r="AN16" s="8">
        <f>INDEX('20405 Ann Hist'!$C$8:$AR$285,MATCH('20405M Ann'!$C16,'20405 Ann Hist'!$C$8:$C$285,0),MATCH('20405M Ann'!AN$8,'20405 Ann Hist'!$C$8:$AR$8,0))</f>
        <v>20.7</v>
      </c>
      <c r="AO16" s="8">
        <f>INDEX('20405 Ann Hist'!$C$8:$AR$285,MATCH('20405M Ann'!$C16,'20405 Ann Hist'!$C$8:$C$285,0),MATCH('20405M Ann'!AO$8,'20405 Ann Hist'!$C$8:$AR$8,0))</f>
        <v>22.6</v>
      </c>
      <c r="AP16" s="8">
        <f>INDEX('20405 Ann Hist'!$C$8:$AR$285,MATCH('20405M Ann'!$C16,'20405 Ann Hist'!$C$8:$C$285,0),MATCH('20405M Ann'!AP$8,'20405 Ann Hist'!$C$8:$AR$8,0))</f>
        <v>23.7</v>
      </c>
      <c r="AQ16" s="8">
        <f>INDEX('20405 Ann Hist'!$C$8:$AR$285,MATCH('20405M Ann'!$C16,'20405 Ann Hist'!$C$8:$C$285,0),MATCH('20405M Ann'!AQ$8,'20405 Ann Hist'!$C$8:$AR$8,0))</f>
        <v>26.1</v>
      </c>
      <c r="AR16" s="9">
        <f>INDEX('20405 Ann'!$C$8:$AZ$285,MATCH('20405M Ann'!$C16,'20405 Ann'!$C$8:$C$285,0),MATCH('20405M Ann'!AR$8,'20405 Ann'!$C$8:$AZ$8,0))</f>
        <v>27.6</v>
      </c>
      <c r="AS16" s="9">
        <f>INDEX('20405 Ann'!$C$8:$AZ$285,MATCH('20405M Ann'!$C16,'20405 Ann'!$C$8:$C$285,0),MATCH('20405M Ann'!AS$8,'20405 Ann'!$C$8:$AZ$8,0))</f>
        <v>28.2</v>
      </c>
      <c r="AT16" s="9">
        <f>INDEX('20405 Ann'!$C$8:$AZ$285,MATCH('20405M Ann'!$C16,'20405 Ann'!$C$8:$C$285,0),MATCH('20405M Ann'!AT$8,'20405 Ann'!$C$8:$AZ$8,0))</f>
        <v>29.9</v>
      </c>
      <c r="AU16" s="9">
        <f>INDEX('20405 Ann'!$C$8:$AZ$285,MATCH('20405M Ann'!$C16,'20405 Ann'!$C$8:$C$285,0),MATCH('20405M Ann'!AU$8,'20405 Ann'!$C$8:$AZ$8,0))</f>
        <v>33.5</v>
      </c>
      <c r="AV16" s="9">
        <f>INDEX('20405 Ann'!$C$8:$AZ$285,MATCH('20405M Ann'!$C16,'20405 Ann'!$C$8:$C$285,0),MATCH('20405M Ann'!AV$8,'20405 Ann'!$C$8:$AZ$8,0))</f>
        <v>38</v>
      </c>
      <c r="AW16" s="9">
        <f>INDEX('20405 Ann'!$C$8:$AZ$285,MATCH('20405M Ann'!$C16,'20405 Ann'!$C$8:$C$285,0),MATCH('20405M Ann'!AW$8,'20405 Ann'!$C$8:$AZ$8,0))</f>
        <v>40.9</v>
      </c>
      <c r="AX16" s="9">
        <f>INDEX('20405 Ann'!$C$8:$AZ$285,MATCH('20405M Ann'!$C16,'20405 Ann'!$C$8:$C$285,0),MATCH('20405M Ann'!AX$8,'20405 Ann'!$C$8:$AZ$8,0))</f>
        <v>42.6</v>
      </c>
      <c r="AY16" s="9">
        <f>INDEX('20405 Ann'!$C$8:$AZ$285,MATCH('20405M Ann'!$C16,'20405 Ann'!$C$8:$C$285,0),MATCH('20405M Ann'!AY$8,'20405 Ann'!$C$8:$AZ$8,0))</f>
        <v>47.2</v>
      </c>
      <c r="AZ16" s="9">
        <f>INDEX('20405 Ann'!$C$8:$AZ$285,MATCH('20405M Ann'!$C16,'20405 Ann'!$C$8:$C$285,0),MATCH('20405M Ann'!AZ$8,'20405 Ann'!$C$8:$AZ$8,0))</f>
        <v>53.4</v>
      </c>
      <c r="BA16" s="9">
        <f>INDEX('20405 Ann'!$C$8:$AZ$285,MATCH('20405M Ann'!$C16,'20405 Ann'!$C$8:$C$285,0),MATCH('20405M Ann'!BA$8,'20405 Ann'!$C$8:$AZ$8,0))</f>
        <v>59</v>
      </c>
      <c r="BB16" s="9">
        <f>INDEX('20405 Ann'!$C$8:$AZ$285,MATCH('20405M Ann'!$C16,'20405 Ann'!$C$8:$C$285,0),MATCH('20405M Ann'!BB$8,'20405 Ann'!$C$8:$AZ$8,0))</f>
        <v>65.3</v>
      </c>
      <c r="BC16" s="9">
        <f>INDEX('20405 Ann'!$C$8:$AZ$285,MATCH('20405M Ann'!$C16,'20405 Ann'!$C$8:$C$285,0),MATCH('20405M Ann'!BC$8,'20405 Ann'!$C$8:$AZ$8,0))</f>
        <v>67.8</v>
      </c>
      <c r="BD16" s="9">
        <f>INDEX('20405 Ann'!$C$8:$AZ$285,MATCH('20405M Ann'!$C16,'20405 Ann'!$C$8:$C$285,0),MATCH('20405M Ann'!BD$8,'20405 Ann'!$C$8:$AZ$8,0))</f>
        <v>71.5</v>
      </c>
      <c r="BE16" s="9">
        <f>INDEX('20405 Ann'!$C$8:$AZ$285,MATCH('20405M Ann'!$C16,'20405 Ann'!$C$8:$C$285,0),MATCH('20405M Ann'!BE$8,'20405 Ann'!$C$8:$AZ$8,0))</f>
        <v>71.8</v>
      </c>
      <c r="BF16" s="9">
        <f>INDEX('20405 Ann'!$C$8:$AZ$285,MATCH('20405M Ann'!$C16,'20405 Ann'!$C$8:$C$285,0),MATCH('20405M Ann'!BF$8,'20405 Ann'!$C$8:$AZ$8,0))</f>
        <v>79.8</v>
      </c>
      <c r="BG16" s="9">
        <f>INDEX('20405 Ann'!$C$8:$AZ$285,MATCH('20405M Ann'!$C16,'20405 Ann'!$C$8:$C$285,0),MATCH('20405M Ann'!BG$8,'20405 Ann'!$C$8:$AZ$8,0))</f>
        <v>88.8</v>
      </c>
      <c r="BH16" s="9">
        <f>INDEX('20405 Ann'!$C$8:$AZ$285,MATCH('20405M Ann'!$C16,'20405 Ann'!$C$8:$C$285,0),MATCH('20405M Ann'!BH$8,'20405 Ann'!$C$8:$AZ$8,0))</f>
        <v>94.6</v>
      </c>
      <c r="BI16" s="9">
        <f>INDEX('20405 Ann'!$C$8:$AZ$285,MATCH('20405M Ann'!$C16,'20405 Ann'!$C$8:$C$285,0),MATCH('20405M Ann'!BI$8,'20405 Ann'!$C$8:$AZ$8,0))</f>
        <v>103.5</v>
      </c>
      <c r="BJ16" s="9">
        <f>INDEX('20405 Ann'!$C$8:$AZ$285,MATCH('20405M Ann'!$C16,'20405 Ann'!$C$8:$C$285,0),MATCH('20405M Ann'!BJ$8,'20405 Ann'!$C$8:$AZ$8,0))</f>
        <v>109.5</v>
      </c>
      <c r="BK16" s="9">
        <f>INDEX('20405 Ann'!$C$8:$AZ$285,MATCH('20405M Ann'!$C16,'20405 Ann'!$C$8:$C$285,0),MATCH('20405M Ann'!BK$8,'20405 Ann'!$C$8:$AZ$8,0))</f>
        <v>115.2</v>
      </c>
      <c r="BL16" s="9">
        <f>INDEX('20405 Ann'!$C$8:$AZ$285,MATCH('20405M Ann'!$C16,'20405 Ann'!$C$8:$C$285,0),MATCH('20405M Ann'!BL$8,'20405 Ann'!$C$8:$AZ$8,0))</f>
        <v>121.4</v>
      </c>
      <c r="BM16" s="9">
        <f>INDEX('20405 Ann'!$C$8:$AZ$285,MATCH('20405M Ann'!$C16,'20405 Ann'!$C$8:$C$285,0),MATCH('20405M Ann'!BM$8,'20405 Ann'!$C$8:$AZ$8,0))</f>
        <v>120.9</v>
      </c>
      <c r="BN16" s="9">
        <f>INDEX('20405 Ann'!$C$8:$AZ$285,MATCH('20405M Ann'!$C16,'20405 Ann'!$C$8:$C$285,0),MATCH('20405M Ann'!BN$8,'20405 Ann'!$C$8:$AZ$8,0))</f>
        <v>118.8</v>
      </c>
      <c r="BO16" s="9">
        <f>INDEX('20405 Ann'!$C$8:$AZ$285,MATCH('20405M Ann'!$C16,'20405 Ann'!$C$8:$C$285,0),MATCH('20405M Ann'!BO$8,'20405 Ann'!$C$8:$AZ$8,0))</f>
        <v>124.3</v>
      </c>
      <c r="BP16" s="9">
        <f>INDEX('20405 Ann'!$C$8:$AZ$285,MATCH('20405M Ann'!$C16,'20405 Ann'!$C$8:$C$285,0),MATCH('20405M Ann'!BP$8,'20405 Ann'!$C$8:$AZ$8,0))</f>
        <v>131.4</v>
      </c>
      <c r="BQ16" s="9">
        <f>INDEX('20405 Ann'!$C$8:$AZ$285,MATCH('20405M Ann'!$C16,'20405 Ann'!$C$8:$C$285,0),MATCH('20405M Ann'!BQ$8,'20405 Ann'!$C$8:$AZ$8,0))</f>
        <v>140.5</v>
      </c>
      <c r="BR16" s="9">
        <f>INDEX('20405 Ann'!$C$8:$AZ$285,MATCH('20405M Ann'!$C16,'20405 Ann'!$C$8:$C$285,0),MATCH('20405M Ann'!BR$8,'20405 Ann'!$C$8:$AZ$8,0))</f>
        <v>146.69999999999999</v>
      </c>
      <c r="BS16" s="9">
        <f>INDEX('20405 Ann'!$C$8:$AZ$285,MATCH('20405M Ann'!$C16,'20405 Ann'!$C$8:$C$285,0),MATCH('20405M Ann'!BS$8,'20405 Ann'!$C$8:$AZ$8,0))</f>
        <v>153.5</v>
      </c>
      <c r="BT16" s="9">
        <f>INDEX('20405 Ann'!$C$8:$AZ$285,MATCH('20405M Ann'!$C16,'20405 Ann'!$C$8:$C$285,0),MATCH('20405M Ann'!BT$8,'20405 Ann'!$C$8:$AZ$8,0))</f>
        <v>160.5</v>
      </c>
      <c r="BU16" s="9">
        <f>INDEX('20405 Ann'!$C$8:$AZ$285,MATCH('20405M Ann'!$C16,'20405 Ann'!$C$8:$C$285,0),MATCH('20405M Ann'!BU$8,'20405 Ann'!$C$8:$AZ$8,0))</f>
        <v>173.6</v>
      </c>
      <c r="BV16" s="9">
        <f>INDEX('20405 Ann'!$C$8:$AZ$285,MATCH('20405M Ann'!$C16,'20405 Ann'!$C$8:$C$285,0),MATCH('20405M Ann'!BV$8,'20405 Ann'!$C$8:$AZ$8,0))</f>
        <v>191.2</v>
      </c>
      <c r="BW16" s="9">
        <f>INDEX('20405 Ann'!$C$8:$AZ$285,MATCH('20405M Ann'!$C16,'20405 Ann'!$C$8:$C$285,0),MATCH('20405M Ann'!BW$8,'20405 Ann'!$C$8:$AZ$8,0))</f>
        <v>208.1</v>
      </c>
      <c r="BX16" s="9">
        <f>INDEX('20405 Ann'!$C$8:$AZ$285,MATCH('20405M Ann'!$C16,'20405 Ann'!$C$8:$C$285,0),MATCH('20405M Ann'!BX$8,'20405 Ann'!$C$8:$AZ$8,0))</f>
        <v>214.9</v>
      </c>
      <c r="BY16" s="9">
        <f>INDEX('20405 Ann'!$C$8:$AZ$285,MATCH('20405M Ann'!$C16,'20405 Ann'!$C$8:$C$285,0),MATCH('20405M Ann'!BY$8,'20405 Ann'!$C$8:$AZ$8,0))</f>
        <v>225.9</v>
      </c>
      <c r="BZ16" s="9">
        <f>INDEX('20405 Ann'!$C$8:$AZ$285,MATCH('20405M Ann'!$C16,'20405 Ann'!$C$8:$C$285,0),MATCH('20405M Ann'!BZ$8,'20405 Ann'!$C$8:$AZ$8,0))</f>
        <v>235.2</v>
      </c>
      <c r="CA16" s="9">
        <f>INDEX('20405 Ann'!$C$8:$AZ$285,MATCH('20405M Ann'!$C16,'20405 Ann'!$C$8:$C$285,0),MATCH('20405M Ann'!CA$8,'20405 Ann'!$C$8:$AZ$8,0))</f>
        <v>254.3</v>
      </c>
      <c r="CB16" s="9">
        <f>INDEX('20405 Ann'!$C$8:$AZ$285,MATCH('20405M Ann'!$C16,'20405 Ann'!$C$8:$C$285,0),MATCH('20405M Ann'!CB$8,'20405 Ann'!$C$8:$AZ$8,0))</f>
        <v>271.3</v>
      </c>
      <c r="CC16" s="9">
        <f>INDEX('20405 Ann'!$C$8:$AZ$285,MATCH('20405M Ann'!$C16,'20405 Ann'!$C$8:$C$285,0),MATCH('20405M Ann'!CC$8,'20405 Ann'!$C$8:$AZ$8,0))</f>
        <v>283.60000000000002</v>
      </c>
      <c r="CD16" s="9">
        <f>INDEX('20405 Ann'!$C$8:$AZ$285,MATCH('20405M Ann'!$C16,'20405 Ann'!$C$8:$C$285,0),MATCH('20405M Ann'!CD$8,'20405 Ann'!$C$8:$AZ$8,0))</f>
        <v>283.5</v>
      </c>
      <c r="CE16" s="9">
        <f>INDEX('20405 Ann'!$C$8:$AZ$285,MATCH('20405M Ann'!$C16,'20405 Ann'!$C$8:$C$285,0),MATCH('20405M Ann'!CE$8,'20405 Ann'!$C$8:$AZ$8,0))</f>
        <v>268.7</v>
      </c>
      <c r="CF16" s="9">
        <f>INDEX('20405 Ann'!$C$8:$AZ$285,MATCH('20405M Ann'!$C16,'20405 Ann'!$C$8:$C$285,0),MATCH('20405M Ann'!CF$8,'20405 Ann'!$C$8:$AZ$8,0))</f>
        <v>244.3</v>
      </c>
      <c r="CG16" s="9">
        <f>INDEX('20405 Ann'!$C$8:$AZ$285,MATCH('20405M Ann'!$C16,'20405 Ann'!$C$8:$C$285,0),MATCH('20405M Ann'!CG$8,'20405 Ann'!$C$8:$AZ$8,0))</f>
        <v>250.4</v>
      </c>
      <c r="CH16" s="9">
        <f>INDEX('20405 Ann'!$C$8:$AZ$285,MATCH('20405M Ann'!$C16,'20405 Ann'!$C$8:$C$285,0),MATCH('20405M Ann'!CH$8,'20405 Ann'!$C$8:$AZ$8,0))</f>
        <v>260.7</v>
      </c>
      <c r="CI16" s="9">
        <f>INDEX('20405 Ann'!$C$8:$AZ$285,MATCH('20405M Ann'!$C16,'20405 Ann'!$C$8:$C$285,0),MATCH('20405M Ann'!CI$8,'20405 Ann'!$C$8:$AZ$8,0))</f>
        <v>271.39999999999998</v>
      </c>
      <c r="CJ16" s="9">
        <f>INDEX('20405 Ann'!$C$8:$AZ$285,MATCH('20405M Ann'!$C16,'20405 Ann'!$C$8:$C$285,0),MATCH('20405M Ann'!CJ$8,'20405 Ann'!$C$8:$AZ$8,0))</f>
        <v>281.60000000000002</v>
      </c>
      <c r="CK16" s="9">
        <f>INDEX('20405 Ann'!$C$8:$AZ$285,MATCH('20405M Ann'!$C16,'20405 Ann'!$C$8:$C$285,0),MATCH('20405M Ann'!CK$8,'20405 Ann'!$C$8:$AZ$8,0))</f>
        <v>292.10000000000002</v>
      </c>
      <c r="CL16" s="9">
        <f>INDEX('20405 Ann'!$C$8:$AZ$285,MATCH('20405M Ann'!$C16,'20405 Ann'!$C$8:$C$285,0),MATCH('20405M Ann'!CL$8,'20405 Ann'!$C$8:$AZ$8,0))</f>
        <v>305.10000000000002</v>
      </c>
    </row>
    <row r="17" spans="1:90" s="10" customFormat="1" x14ac:dyDescent="0.25">
      <c r="A17" s="32">
        <v>9</v>
      </c>
      <c r="B17" s="10" t="s">
        <v>1557</v>
      </c>
      <c r="C17" s="10" t="s">
        <v>1556</v>
      </c>
      <c r="D17" s="10">
        <f>INDEX('20405 Ann Hist'!$C$8:$AR$285,MATCH('20405M Ann'!$C17,'20405 Ann Hist'!$C$8:$C$285,0),MATCH('20405M Ann'!D$8,'20405 Ann Hist'!$C$8:$AR$8,0))</f>
        <v>2.2999999999999998</v>
      </c>
      <c r="E17" s="10">
        <f>INDEX('20405 Ann Hist'!$C$8:$AR$285,MATCH('20405M Ann'!$C17,'20405 Ann Hist'!$C$8:$C$285,0),MATCH('20405M Ann'!E$8,'20405 Ann Hist'!$C$8:$AR$8,0))</f>
        <v>1.8</v>
      </c>
      <c r="F17" s="10">
        <f>INDEX('20405 Ann Hist'!$C$8:$AR$285,MATCH('20405M Ann'!$C17,'20405 Ann Hist'!$C$8:$C$285,0),MATCH('20405M Ann'!F$8,'20405 Ann Hist'!$C$8:$AR$8,0))</f>
        <v>1.5</v>
      </c>
      <c r="G17" s="10">
        <f>INDEX('20405 Ann Hist'!$C$8:$AR$285,MATCH('20405M Ann'!$C17,'20405 Ann Hist'!$C$8:$C$285,0),MATCH('20405M Ann'!G$8,'20405 Ann Hist'!$C$8:$AR$8,0))</f>
        <v>1.1000000000000001</v>
      </c>
      <c r="H17" s="10">
        <f>INDEX('20405 Ann Hist'!$C$8:$AR$285,MATCH('20405M Ann'!$C17,'20405 Ann Hist'!$C$8:$C$285,0),MATCH('20405M Ann'!H$8,'20405 Ann Hist'!$C$8:$AR$8,0))</f>
        <v>0.9</v>
      </c>
      <c r="I17" s="10">
        <f>INDEX('20405 Ann Hist'!$C$8:$AR$285,MATCH('20405M Ann'!$C17,'20405 Ann Hist'!$C$8:$C$285,0),MATCH('20405M Ann'!I$8,'20405 Ann Hist'!$C$8:$AR$8,0))</f>
        <v>1.1000000000000001</v>
      </c>
      <c r="J17" s="10">
        <f>INDEX('20405 Ann Hist'!$C$8:$AR$285,MATCH('20405M Ann'!$C17,'20405 Ann Hist'!$C$8:$C$285,0),MATCH('20405M Ann'!J$8,'20405 Ann Hist'!$C$8:$AR$8,0))</f>
        <v>1.3</v>
      </c>
      <c r="K17" s="10">
        <f>INDEX('20405 Ann Hist'!$C$8:$AR$285,MATCH('20405M Ann'!$C17,'20405 Ann Hist'!$C$8:$C$285,0),MATCH('20405M Ann'!K$8,'20405 Ann Hist'!$C$8:$AR$8,0))</f>
        <v>1.7</v>
      </c>
      <c r="L17" s="10">
        <f>INDEX('20405 Ann Hist'!$C$8:$AR$285,MATCH('20405M Ann'!$C17,'20405 Ann Hist'!$C$8:$C$285,0),MATCH('20405M Ann'!L$8,'20405 Ann Hist'!$C$8:$AR$8,0))</f>
        <v>1.8</v>
      </c>
      <c r="M17" s="10">
        <f>INDEX('20405 Ann Hist'!$C$8:$AR$285,MATCH('20405M Ann'!$C17,'20405 Ann Hist'!$C$8:$C$285,0),MATCH('20405M Ann'!M$8,'20405 Ann Hist'!$C$8:$AR$8,0))</f>
        <v>1.6</v>
      </c>
      <c r="N17" s="10">
        <f>INDEX('20405 Ann Hist'!$C$8:$AR$285,MATCH('20405M Ann'!$C17,'20405 Ann Hist'!$C$8:$C$285,0),MATCH('20405M Ann'!N$8,'20405 Ann Hist'!$C$8:$AR$8,0))</f>
        <v>1.8</v>
      </c>
      <c r="O17" s="10">
        <f>INDEX('20405 Ann Hist'!$C$8:$AR$285,MATCH('20405M Ann'!$C17,'20405 Ann Hist'!$C$8:$C$285,0),MATCH('20405M Ann'!O$8,'20405 Ann Hist'!$C$8:$AR$8,0))</f>
        <v>2</v>
      </c>
      <c r="P17" s="10">
        <f>INDEX('20405 Ann Hist'!$C$8:$AR$285,MATCH('20405M Ann'!$C17,'20405 Ann Hist'!$C$8:$C$285,0),MATCH('20405M Ann'!P$8,'20405 Ann Hist'!$C$8:$AR$8,0))</f>
        <v>2.5</v>
      </c>
      <c r="Q17" s="10">
        <f>INDEX('20405 Ann Hist'!$C$8:$AR$285,MATCH('20405M Ann'!$C17,'20405 Ann Hist'!$C$8:$C$285,0),MATCH('20405M Ann'!Q$8,'20405 Ann Hist'!$C$8:$AR$8,0))</f>
        <v>2.6</v>
      </c>
      <c r="R17" s="10">
        <f>INDEX('20405 Ann Hist'!$C$8:$AR$285,MATCH('20405M Ann'!$C17,'20405 Ann Hist'!$C$8:$C$285,0),MATCH('20405M Ann'!R$8,'20405 Ann Hist'!$C$8:$AR$8,0))</f>
        <v>2.7</v>
      </c>
      <c r="S17" s="10">
        <f>INDEX('20405 Ann Hist'!$C$8:$AR$285,MATCH('20405M Ann'!$C17,'20405 Ann Hist'!$C$8:$C$285,0),MATCH('20405M Ann'!S$8,'20405 Ann Hist'!$C$8:$AR$8,0))</f>
        <v>2.8</v>
      </c>
      <c r="T17" s="10">
        <f>INDEX('20405 Ann Hist'!$C$8:$AR$285,MATCH('20405M Ann'!$C17,'20405 Ann Hist'!$C$8:$C$285,0),MATCH('20405M Ann'!T$8,'20405 Ann Hist'!$C$8:$AR$8,0))</f>
        <v>3.1</v>
      </c>
      <c r="U17" s="10">
        <f>INDEX('20405 Ann Hist'!$C$8:$AR$285,MATCH('20405M Ann'!$C17,'20405 Ann Hist'!$C$8:$C$285,0),MATCH('20405M Ann'!U$8,'20405 Ann Hist'!$C$8:$AR$8,0))</f>
        <v>4.4000000000000004</v>
      </c>
      <c r="V17" s="10">
        <f>INDEX('20405 Ann Hist'!$C$8:$AR$285,MATCH('20405M Ann'!$C17,'20405 Ann Hist'!$C$8:$C$285,0),MATCH('20405M Ann'!V$8,'20405 Ann Hist'!$C$8:$AR$8,0))</f>
        <v>4.9000000000000004</v>
      </c>
      <c r="W17" s="10">
        <f>INDEX('20405 Ann Hist'!$C$8:$AR$285,MATCH('20405M Ann'!$C17,'20405 Ann Hist'!$C$8:$C$285,0),MATCH('20405M Ann'!W$8,'20405 Ann Hist'!$C$8:$AR$8,0))</f>
        <v>5.4</v>
      </c>
      <c r="X17" s="10">
        <f>INDEX('20405 Ann Hist'!$C$8:$AR$285,MATCH('20405M Ann'!$C17,'20405 Ann Hist'!$C$8:$C$285,0),MATCH('20405M Ann'!X$8,'20405 Ann Hist'!$C$8:$AR$8,0))</f>
        <v>5.3</v>
      </c>
      <c r="Y17" s="10">
        <f>INDEX('20405 Ann Hist'!$C$8:$AR$285,MATCH('20405M Ann'!$C17,'20405 Ann Hist'!$C$8:$C$285,0),MATCH('20405M Ann'!Y$8,'20405 Ann Hist'!$C$8:$AR$8,0))</f>
        <v>6.1</v>
      </c>
      <c r="Z17" s="10">
        <f>INDEX('20405 Ann Hist'!$C$8:$AR$285,MATCH('20405M Ann'!$C17,'20405 Ann Hist'!$C$8:$C$285,0),MATCH('20405M Ann'!Z$8,'20405 Ann Hist'!$C$8:$AR$8,0))</f>
        <v>6.5</v>
      </c>
      <c r="AA17" s="10">
        <f>INDEX('20405 Ann Hist'!$C$8:$AR$285,MATCH('20405M Ann'!$C17,'20405 Ann Hist'!$C$8:$C$285,0),MATCH('20405M Ann'!AA$8,'20405 Ann Hist'!$C$8:$AR$8,0))</f>
        <v>6.5</v>
      </c>
      <c r="AB17" s="10">
        <f>INDEX('20405 Ann Hist'!$C$8:$AR$285,MATCH('20405M Ann'!$C17,'20405 Ann Hist'!$C$8:$C$285,0),MATCH('20405M Ann'!AB$8,'20405 Ann Hist'!$C$8:$AR$8,0))</f>
        <v>6.7</v>
      </c>
      <c r="AC17" s="10">
        <f>INDEX('20405 Ann Hist'!$C$8:$AR$285,MATCH('20405M Ann'!$C17,'20405 Ann Hist'!$C$8:$C$285,0),MATCH('20405M Ann'!AC$8,'20405 Ann Hist'!$C$8:$AR$8,0))</f>
        <v>6.7</v>
      </c>
      <c r="AD17" s="10">
        <f>INDEX('20405 Ann Hist'!$C$8:$AR$285,MATCH('20405M Ann'!$C17,'20405 Ann Hist'!$C$8:$C$285,0),MATCH('20405M Ann'!AD$8,'20405 Ann Hist'!$C$8:$AR$8,0))</f>
        <v>7.6</v>
      </c>
      <c r="AE17" s="10">
        <f>INDEX('20405 Ann Hist'!$C$8:$AR$285,MATCH('20405M Ann'!$C17,'20405 Ann Hist'!$C$8:$C$285,0),MATCH('20405M Ann'!AE$8,'20405 Ann Hist'!$C$8:$AR$8,0))</f>
        <v>8.1</v>
      </c>
      <c r="AF17" s="10">
        <f>INDEX('20405 Ann Hist'!$C$8:$AR$285,MATCH('20405M Ann'!$C17,'20405 Ann Hist'!$C$8:$C$285,0),MATCH('20405M Ann'!AF$8,'20405 Ann Hist'!$C$8:$AR$8,0))</f>
        <v>8.1</v>
      </c>
      <c r="AG17" s="10">
        <f>INDEX('20405 Ann Hist'!$C$8:$AR$285,MATCH('20405M Ann'!$C17,'20405 Ann Hist'!$C$8:$C$285,0),MATCH('20405M Ann'!AG$8,'20405 Ann Hist'!$C$8:$AR$8,0))</f>
        <v>8.1</v>
      </c>
      <c r="AH17" s="10">
        <f>INDEX('20405 Ann Hist'!$C$8:$AR$285,MATCH('20405M Ann'!$C17,'20405 Ann Hist'!$C$8:$C$285,0),MATCH('20405M Ann'!AH$8,'20405 Ann Hist'!$C$8:$AR$8,0))</f>
        <v>8.6999999999999993</v>
      </c>
      <c r="AI17" s="10">
        <f>INDEX('20405 Ann Hist'!$C$8:$AR$285,MATCH('20405M Ann'!$C17,'20405 Ann Hist'!$C$8:$C$285,0),MATCH('20405M Ann'!AI$8,'20405 Ann Hist'!$C$8:$AR$8,0))</f>
        <v>8.6999999999999993</v>
      </c>
      <c r="AJ17" s="10">
        <f>INDEX('20405 Ann Hist'!$C$8:$AR$285,MATCH('20405M Ann'!$C17,'20405 Ann Hist'!$C$8:$C$285,0),MATCH('20405M Ann'!AJ$8,'20405 Ann Hist'!$C$8:$AR$8,0))</f>
        <v>8.8000000000000007</v>
      </c>
      <c r="AK17" s="10">
        <f>INDEX('20405 Ann Hist'!$C$8:$AR$285,MATCH('20405M Ann'!$C17,'20405 Ann Hist'!$C$8:$C$285,0),MATCH('20405M Ann'!AK$8,'20405 Ann Hist'!$C$8:$AR$8,0))</f>
        <v>9.4</v>
      </c>
      <c r="AL17" s="10">
        <f>INDEX('20405 Ann Hist'!$C$8:$AR$285,MATCH('20405M Ann'!$C17,'20405 Ann Hist'!$C$8:$C$285,0),MATCH('20405M Ann'!AL$8,'20405 Ann Hist'!$C$8:$AR$8,0))</f>
        <v>10.199999999999999</v>
      </c>
      <c r="AM17" s="10">
        <f>INDEX('20405 Ann Hist'!$C$8:$AR$285,MATCH('20405M Ann'!$C17,'20405 Ann Hist'!$C$8:$C$285,0),MATCH('20405M Ann'!AM$8,'20405 Ann Hist'!$C$8:$AR$8,0))</f>
        <v>11.5</v>
      </c>
      <c r="AN17" s="10">
        <f>INDEX('20405 Ann Hist'!$C$8:$AR$285,MATCH('20405M Ann'!$C17,'20405 Ann Hist'!$C$8:$C$285,0),MATCH('20405M Ann'!AN$8,'20405 Ann Hist'!$C$8:$AR$8,0))</f>
        <v>12.3</v>
      </c>
      <c r="AO17" s="10">
        <f>INDEX('20405 Ann Hist'!$C$8:$AR$285,MATCH('20405M Ann'!$C17,'20405 Ann Hist'!$C$8:$C$285,0),MATCH('20405M Ann'!AO$8,'20405 Ann Hist'!$C$8:$AR$8,0))</f>
        <v>13.3</v>
      </c>
      <c r="AP17" s="10">
        <f>INDEX('20405 Ann Hist'!$C$8:$AR$285,MATCH('20405M Ann'!$C17,'20405 Ann Hist'!$C$8:$C$285,0),MATCH('20405M Ann'!AP$8,'20405 Ann Hist'!$C$8:$AR$8,0))</f>
        <v>13.8</v>
      </c>
      <c r="AQ17" s="10">
        <f>INDEX('20405 Ann Hist'!$C$8:$AR$285,MATCH('20405M Ann'!$C17,'20405 Ann Hist'!$C$8:$C$285,0),MATCH('20405M Ann'!AQ$8,'20405 Ann Hist'!$C$8:$AR$8,0))</f>
        <v>15.1</v>
      </c>
      <c r="AR17" s="11">
        <f>INDEX('20405 Ann'!$C$8:$AZ$285,MATCH('20405M Ann'!$C17,'20405 Ann'!$C$8:$C$285,0),MATCH('20405M Ann'!AR$8,'20405 Ann'!$C$8:$AZ$8,0))</f>
        <v>15.7</v>
      </c>
      <c r="AS17" s="11">
        <f>INDEX('20405 Ann'!$C$8:$AZ$285,MATCH('20405M Ann'!$C17,'20405 Ann'!$C$8:$C$285,0),MATCH('20405M Ann'!AS$8,'20405 Ann'!$C$8:$AZ$8,0))</f>
        <v>15.8</v>
      </c>
      <c r="AT17" s="11">
        <f>INDEX('20405 Ann'!$C$8:$AZ$285,MATCH('20405M Ann'!$C17,'20405 Ann'!$C$8:$C$285,0),MATCH('20405M Ann'!AT$8,'20405 Ann'!$C$8:$AZ$8,0))</f>
        <v>16.600000000000001</v>
      </c>
      <c r="AU17" s="11">
        <f>INDEX('20405 Ann'!$C$8:$AZ$285,MATCH('20405M Ann'!$C17,'20405 Ann'!$C$8:$C$285,0),MATCH('20405M Ann'!AU$8,'20405 Ann'!$C$8:$AZ$8,0))</f>
        <v>18.600000000000001</v>
      </c>
      <c r="AV17" s="11">
        <f>INDEX('20405 Ann'!$C$8:$AZ$285,MATCH('20405M Ann'!$C17,'20405 Ann'!$C$8:$C$285,0),MATCH('20405M Ann'!AV$8,'20405 Ann'!$C$8:$AZ$8,0))</f>
        <v>21.2</v>
      </c>
      <c r="AW17" s="11">
        <f>INDEX('20405 Ann'!$C$8:$AZ$285,MATCH('20405M Ann'!$C17,'20405 Ann'!$C$8:$C$285,0),MATCH('20405M Ann'!AW$8,'20405 Ann'!$C$8:$AZ$8,0))</f>
        <v>22.9</v>
      </c>
      <c r="AX17" s="11">
        <f>INDEX('20405 Ann'!$C$8:$AZ$285,MATCH('20405M Ann'!$C17,'20405 Ann'!$C$8:$C$285,0),MATCH('20405M Ann'!AX$8,'20405 Ann'!$C$8:$AZ$8,0))</f>
        <v>23.5</v>
      </c>
      <c r="AY17" s="11">
        <f>INDEX('20405 Ann'!$C$8:$AZ$285,MATCH('20405M Ann'!$C17,'20405 Ann'!$C$8:$C$285,0),MATCH('20405M Ann'!AY$8,'20405 Ann'!$C$8:$AZ$8,0))</f>
        <v>26</v>
      </c>
      <c r="AZ17" s="11">
        <f>INDEX('20405 Ann'!$C$8:$AZ$285,MATCH('20405M Ann'!$C17,'20405 Ann'!$C$8:$C$285,0),MATCH('20405M Ann'!AZ$8,'20405 Ann'!$C$8:$AZ$8,0))</f>
        <v>29.6</v>
      </c>
      <c r="BA17" s="11">
        <f>INDEX('20405 Ann'!$C$8:$AZ$285,MATCH('20405M Ann'!$C17,'20405 Ann'!$C$8:$C$285,0),MATCH('20405M Ann'!BA$8,'20405 Ann'!$C$8:$AZ$8,0))</f>
        <v>32.6</v>
      </c>
      <c r="BB17" s="11">
        <f>INDEX('20405 Ann'!$C$8:$AZ$285,MATCH('20405M Ann'!$C17,'20405 Ann'!$C$8:$C$285,0),MATCH('20405M Ann'!BB$8,'20405 Ann'!$C$8:$AZ$8,0))</f>
        <v>36.1</v>
      </c>
      <c r="BC17" s="11">
        <f>INDEX('20405 Ann'!$C$8:$AZ$285,MATCH('20405M Ann'!$C17,'20405 Ann'!$C$8:$C$285,0),MATCH('20405M Ann'!BC$8,'20405 Ann'!$C$8:$AZ$8,0))</f>
        <v>36.9</v>
      </c>
      <c r="BD17" s="11">
        <f>INDEX('20405 Ann'!$C$8:$AZ$285,MATCH('20405M Ann'!$C17,'20405 Ann'!$C$8:$C$285,0),MATCH('20405M Ann'!BD$8,'20405 Ann'!$C$8:$AZ$8,0))</f>
        <v>38.4</v>
      </c>
      <c r="BE17" s="11">
        <f>INDEX('20405 Ann'!$C$8:$AZ$285,MATCH('20405M Ann'!$C17,'20405 Ann'!$C$8:$C$285,0),MATCH('20405M Ann'!BE$8,'20405 Ann'!$C$8:$AZ$8,0))</f>
        <v>37.799999999999997</v>
      </c>
      <c r="BF17" s="11">
        <f>INDEX('20405 Ann'!$C$8:$AZ$285,MATCH('20405M Ann'!$C17,'20405 Ann'!$C$8:$C$285,0),MATCH('20405M Ann'!BF$8,'20405 Ann'!$C$8:$AZ$8,0))</f>
        <v>43.2</v>
      </c>
      <c r="BG17" s="11">
        <f>INDEX('20405 Ann'!$C$8:$AZ$285,MATCH('20405M Ann'!$C17,'20405 Ann'!$C$8:$C$285,0),MATCH('20405M Ann'!BG$8,'20405 Ann'!$C$8:$AZ$8,0))</f>
        <v>49.3</v>
      </c>
      <c r="BH17" s="11">
        <f>INDEX('20405 Ann'!$C$8:$AZ$285,MATCH('20405M Ann'!$C17,'20405 Ann'!$C$8:$C$285,0),MATCH('20405M Ann'!BH$8,'20405 Ann'!$C$8:$AZ$8,0))</f>
        <v>53.1</v>
      </c>
      <c r="BI17" s="11">
        <f>INDEX('20405 Ann'!$C$8:$AZ$285,MATCH('20405M Ann'!$C17,'20405 Ann'!$C$8:$C$285,0),MATCH('20405M Ann'!BI$8,'20405 Ann'!$C$8:$AZ$8,0))</f>
        <v>59.4</v>
      </c>
      <c r="BJ17" s="11">
        <f>INDEX('20405 Ann'!$C$8:$AZ$285,MATCH('20405M Ann'!$C17,'20405 Ann'!$C$8:$C$285,0),MATCH('20405M Ann'!BJ$8,'20405 Ann'!$C$8:$AZ$8,0))</f>
        <v>64.5</v>
      </c>
      <c r="BK17" s="11">
        <f>INDEX('20405 Ann'!$C$8:$AZ$285,MATCH('20405M Ann'!$C17,'20405 Ann'!$C$8:$C$285,0),MATCH('20405M Ann'!BK$8,'20405 Ann'!$C$8:$AZ$8,0))</f>
        <v>67.5</v>
      </c>
      <c r="BL17" s="11">
        <f>INDEX('20405 Ann'!$C$8:$AZ$285,MATCH('20405M Ann'!$C17,'20405 Ann'!$C$8:$C$285,0),MATCH('20405M Ann'!BL$8,'20405 Ann'!$C$8:$AZ$8,0))</f>
        <v>70.8</v>
      </c>
      <c r="BM17" s="11">
        <f>INDEX('20405 Ann'!$C$8:$AZ$285,MATCH('20405M Ann'!$C17,'20405 Ann'!$C$8:$C$285,0),MATCH('20405M Ann'!BM$8,'20405 Ann'!$C$8:$AZ$8,0))</f>
        <v>69.2</v>
      </c>
      <c r="BN17" s="11">
        <f>INDEX('20405 Ann'!$C$8:$AZ$285,MATCH('20405M Ann'!$C17,'20405 Ann'!$C$8:$C$285,0),MATCH('20405M Ann'!BN$8,'20405 Ann'!$C$8:$AZ$8,0))</f>
        <v>67.099999999999994</v>
      </c>
      <c r="BO17" s="11">
        <f>INDEX('20405 Ann'!$C$8:$AZ$285,MATCH('20405M Ann'!$C17,'20405 Ann'!$C$8:$C$285,0),MATCH('20405M Ann'!BO$8,'20405 Ann'!$C$8:$AZ$8,0))</f>
        <v>69.3</v>
      </c>
      <c r="BP17" s="11">
        <f>INDEX('20405 Ann'!$C$8:$AZ$285,MATCH('20405M Ann'!$C17,'20405 Ann'!$C$8:$C$285,0),MATCH('20405M Ann'!BP$8,'20405 Ann'!$C$8:$AZ$8,0))</f>
        <v>73.5</v>
      </c>
      <c r="BQ17" s="11">
        <f>INDEX('20405 Ann'!$C$8:$AZ$285,MATCH('20405M Ann'!$C17,'20405 Ann'!$C$8:$C$285,0),MATCH('20405M Ann'!BQ$8,'20405 Ann'!$C$8:$AZ$8,0))</f>
        <v>79.400000000000006</v>
      </c>
      <c r="BR17" s="11">
        <f>INDEX('20405 Ann'!$C$8:$AZ$285,MATCH('20405M Ann'!$C17,'20405 Ann'!$C$8:$C$285,0),MATCH('20405M Ann'!BR$8,'20405 Ann'!$C$8:$AZ$8,0))</f>
        <v>83.4</v>
      </c>
      <c r="BS17" s="11">
        <f>INDEX('20405 Ann'!$C$8:$AZ$285,MATCH('20405M Ann'!$C17,'20405 Ann'!$C$8:$C$285,0),MATCH('20405M Ann'!BS$8,'20405 Ann'!$C$8:$AZ$8,0))</f>
        <v>88.3</v>
      </c>
      <c r="BT17" s="11">
        <f>INDEX('20405 Ann'!$C$8:$AZ$285,MATCH('20405M Ann'!$C17,'20405 Ann'!$C$8:$C$285,0),MATCH('20405M Ann'!BT$8,'20405 Ann'!$C$8:$AZ$8,0))</f>
        <v>93.8</v>
      </c>
      <c r="BU17" s="11">
        <f>INDEX('20405 Ann'!$C$8:$AZ$285,MATCH('20405M Ann'!$C17,'20405 Ann'!$C$8:$C$285,0),MATCH('20405M Ann'!BU$8,'20405 Ann'!$C$8:$AZ$8,0))</f>
        <v>101.2</v>
      </c>
      <c r="BV17" s="11">
        <f>INDEX('20405 Ann'!$C$8:$AZ$285,MATCH('20405M Ann'!$C17,'20405 Ann'!$C$8:$C$285,0),MATCH('20405M Ann'!BV$8,'20405 Ann'!$C$8:$AZ$8,0))</f>
        <v>111.3</v>
      </c>
      <c r="BW17" s="11">
        <f>INDEX('20405 Ann'!$C$8:$AZ$285,MATCH('20405M Ann'!$C17,'20405 Ann'!$C$8:$C$285,0),MATCH('20405M Ann'!BW$8,'20405 Ann'!$C$8:$AZ$8,0))</f>
        <v>121.7</v>
      </c>
      <c r="BX17" s="11">
        <f>INDEX('20405 Ann'!$C$8:$AZ$285,MATCH('20405M Ann'!$C17,'20405 Ann'!$C$8:$C$285,0),MATCH('20405M Ann'!BX$8,'20405 Ann'!$C$8:$AZ$8,0))</f>
        <v>124.5</v>
      </c>
      <c r="BY17" s="11">
        <f>INDEX('20405 Ann'!$C$8:$AZ$285,MATCH('20405M Ann'!$C17,'20405 Ann'!$C$8:$C$285,0),MATCH('20405M Ann'!BY$8,'20405 Ann'!$C$8:$AZ$8,0))</f>
        <v>130.19999999999999</v>
      </c>
      <c r="BZ17" s="11">
        <f>INDEX('20405 Ann'!$C$8:$AZ$285,MATCH('20405M Ann'!$C17,'20405 Ann'!$C$8:$C$285,0),MATCH('20405M Ann'!BZ$8,'20405 Ann'!$C$8:$AZ$8,0))</f>
        <v>136.1</v>
      </c>
      <c r="CA17" s="11">
        <f>INDEX('20405 Ann'!$C$8:$AZ$285,MATCH('20405M Ann'!$C17,'20405 Ann'!$C$8:$C$285,0),MATCH('20405M Ann'!CA$8,'20405 Ann'!$C$8:$AZ$8,0))</f>
        <v>148.9</v>
      </c>
      <c r="CB17" s="11">
        <f>INDEX('20405 Ann'!$C$8:$AZ$285,MATCH('20405M Ann'!$C17,'20405 Ann'!$C$8:$C$285,0),MATCH('20405M Ann'!CB$8,'20405 Ann'!$C$8:$AZ$8,0))</f>
        <v>160.6</v>
      </c>
      <c r="CC17" s="11">
        <f>INDEX('20405 Ann'!$C$8:$AZ$285,MATCH('20405M Ann'!$C17,'20405 Ann'!$C$8:$C$285,0),MATCH('20405M Ann'!CC$8,'20405 Ann'!$C$8:$AZ$8,0))</f>
        <v>169.8</v>
      </c>
      <c r="CD17" s="11">
        <f>INDEX('20405 Ann'!$C$8:$AZ$285,MATCH('20405M Ann'!$C17,'20405 Ann'!$C$8:$C$285,0),MATCH('20405M Ann'!CD$8,'20405 Ann'!$C$8:$AZ$8,0))</f>
        <v>171.8</v>
      </c>
      <c r="CE17" s="11">
        <f>INDEX('20405 Ann'!$C$8:$AZ$285,MATCH('20405M Ann'!$C17,'20405 Ann'!$C$8:$C$285,0),MATCH('20405M Ann'!CE$8,'20405 Ann'!$C$8:$AZ$8,0))</f>
        <v>160.5</v>
      </c>
      <c r="CF17" s="11">
        <f>INDEX('20405 Ann'!$C$8:$AZ$285,MATCH('20405M Ann'!$C17,'20405 Ann'!$C$8:$C$285,0),MATCH('20405M Ann'!CF$8,'20405 Ann'!$C$8:$AZ$8,0))</f>
        <v>144.6</v>
      </c>
      <c r="CG17" s="11">
        <f>INDEX('20405 Ann'!$C$8:$AZ$285,MATCH('20405M Ann'!$C17,'20405 Ann'!$C$8:$C$285,0),MATCH('20405M Ann'!CG$8,'20405 Ann'!$C$8:$AZ$8,0))</f>
        <v>148.4</v>
      </c>
      <c r="CH17" s="11">
        <f>INDEX('20405 Ann'!$C$8:$AZ$285,MATCH('20405M Ann'!$C17,'20405 Ann'!$C$8:$C$285,0),MATCH('20405M Ann'!CH$8,'20405 Ann'!$C$8:$AZ$8,0))</f>
        <v>154.1</v>
      </c>
      <c r="CI17" s="11">
        <f>INDEX('20405 Ann'!$C$8:$AZ$285,MATCH('20405M Ann'!$C17,'20405 Ann'!$C$8:$C$285,0),MATCH('20405M Ann'!CI$8,'20405 Ann'!$C$8:$AZ$8,0))</f>
        <v>160.5</v>
      </c>
      <c r="CJ17" s="11">
        <f>INDEX('20405 Ann'!$C$8:$AZ$285,MATCH('20405M Ann'!$C17,'20405 Ann'!$C$8:$C$285,0),MATCH('20405M Ann'!CJ$8,'20405 Ann'!$C$8:$AZ$8,0))</f>
        <v>166.2</v>
      </c>
      <c r="CK17" s="11">
        <f>INDEX('20405 Ann'!$C$8:$AZ$285,MATCH('20405M Ann'!$C17,'20405 Ann'!$C$8:$C$285,0),MATCH('20405M Ann'!CK$8,'20405 Ann'!$C$8:$AZ$8,0))</f>
        <v>173.1</v>
      </c>
      <c r="CL17" s="11">
        <f>INDEX('20405 Ann'!$C$8:$AZ$285,MATCH('20405M Ann'!$C17,'20405 Ann'!$C$8:$C$285,0),MATCH('20405M Ann'!CL$8,'20405 Ann'!$C$8:$AZ$8,0))</f>
        <v>181.8</v>
      </c>
    </row>
    <row r="18" spans="1:90" s="10" customFormat="1" x14ac:dyDescent="0.25">
      <c r="A18" s="32">
        <v>10</v>
      </c>
      <c r="B18" s="10" t="s">
        <v>1555</v>
      </c>
      <c r="C18" s="10" t="s">
        <v>1554</v>
      </c>
      <c r="D18" s="10">
        <f>INDEX('20405 Ann Hist'!$C$8:$AR$285,MATCH('20405M Ann'!$C18,'20405 Ann Hist'!$C$8:$C$285,0),MATCH('20405M Ann'!D$8,'20405 Ann Hist'!$C$8:$AR$8,0))</f>
        <v>0.7</v>
      </c>
      <c r="E18" s="10">
        <f>INDEX('20405 Ann Hist'!$C$8:$AR$285,MATCH('20405M Ann'!$C18,'20405 Ann Hist'!$C$8:$C$285,0),MATCH('20405M Ann'!E$8,'20405 Ann Hist'!$C$8:$AR$8,0))</f>
        <v>0.6</v>
      </c>
      <c r="F18" s="10">
        <f>INDEX('20405 Ann Hist'!$C$8:$AR$285,MATCH('20405M Ann'!$C18,'20405 Ann Hist'!$C$8:$C$285,0),MATCH('20405M Ann'!F$8,'20405 Ann Hist'!$C$8:$AR$8,0))</f>
        <v>0.5</v>
      </c>
      <c r="G18" s="10">
        <f>INDEX('20405 Ann Hist'!$C$8:$AR$285,MATCH('20405M Ann'!$C18,'20405 Ann Hist'!$C$8:$C$285,0),MATCH('20405M Ann'!G$8,'20405 Ann Hist'!$C$8:$AR$8,0))</f>
        <v>0.3</v>
      </c>
      <c r="H18" s="10">
        <f>INDEX('20405 Ann Hist'!$C$8:$AR$285,MATCH('20405M Ann'!$C18,'20405 Ann Hist'!$C$8:$C$285,0),MATCH('20405M Ann'!H$8,'20405 Ann Hist'!$C$8:$AR$8,0))</f>
        <v>0.4</v>
      </c>
      <c r="I18" s="10">
        <f>INDEX('20405 Ann Hist'!$C$8:$AR$285,MATCH('20405M Ann'!$C18,'20405 Ann Hist'!$C$8:$C$285,0),MATCH('20405M Ann'!I$8,'20405 Ann Hist'!$C$8:$AR$8,0))</f>
        <v>0.5</v>
      </c>
      <c r="J18" s="10">
        <f>INDEX('20405 Ann Hist'!$C$8:$AR$285,MATCH('20405M Ann'!$C18,'20405 Ann Hist'!$C$8:$C$285,0),MATCH('20405M Ann'!J$8,'20405 Ann Hist'!$C$8:$AR$8,0))</f>
        <v>0.6</v>
      </c>
      <c r="K18" s="10">
        <f>INDEX('20405 Ann Hist'!$C$8:$AR$285,MATCH('20405M Ann'!$C18,'20405 Ann Hist'!$C$8:$C$285,0),MATCH('20405M Ann'!K$8,'20405 Ann Hist'!$C$8:$AR$8,0))</f>
        <v>0.7</v>
      </c>
      <c r="L18" s="10">
        <f>INDEX('20405 Ann Hist'!$C$8:$AR$285,MATCH('20405M Ann'!$C18,'20405 Ann Hist'!$C$8:$C$285,0),MATCH('20405M Ann'!L$8,'20405 Ann Hist'!$C$8:$AR$8,0))</f>
        <v>0.8</v>
      </c>
      <c r="M18" s="10">
        <f>INDEX('20405 Ann Hist'!$C$8:$AR$285,MATCH('20405M Ann'!$C18,'20405 Ann Hist'!$C$8:$C$285,0),MATCH('20405M Ann'!M$8,'20405 Ann Hist'!$C$8:$AR$8,0))</f>
        <v>0.6</v>
      </c>
      <c r="N18" s="10">
        <f>INDEX('20405 Ann Hist'!$C$8:$AR$285,MATCH('20405M Ann'!$C18,'20405 Ann Hist'!$C$8:$C$285,0),MATCH('20405M Ann'!N$8,'20405 Ann Hist'!$C$8:$AR$8,0))</f>
        <v>0.7</v>
      </c>
      <c r="O18" s="10">
        <f>INDEX('20405 Ann Hist'!$C$8:$AR$285,MATCH('20405M Ann'!$C18,'20405 Ann Hist'!$C$8:$C$285,0),MATCH('20405M Ann'!O$8,'20405 Ann Hist'!$C$8:$AR$8,0))</f>
        <v>0.8</v>
      </c>
      <c r="P18" s="10">
        <f>INDEX('20405 Ann Hist'!$C$8:$AR$285,MATCH('20405M Ann'!$C18,'20405 Ann Hist'!$C$8:$C$285,0),MATCH('20405M Ann'!P$8,'20405 Ann Hist'!$C$8:$AR$8,0))</f>
        <v>1.1000000000000001</v>
      </c>
      <c r="Q18" s="10">
        <f>INDEX('20405 Ann Hist'!$C$8:$AR$285,MATCH('20405M Ann'!$C18,'20405 Ann Hist'!$C$8:$C$285,0),MATCH('20405M Ann'!Q$8,'20405 Ann Hist'!$C$8:$AR$8,0))</f>
        <v>0.7</v>
      </c>
      <c r="R18" s="10">
        <f>INDEX('20405 Ann Hist'!$C$8:$AR$285,MATCH('20405M Ann'!$C18,'20405 Ann Hist'!$C$8:$C$285,0),MATCH('20405M Ann'!R$8,'20405 Ann Hist'!$C$8:$AR$8,0))</f>
        <v>0.3</v>
      </c>
      <c r="S18" s="10">
        <f>INDEX('20405 Ann Hist'!$C$8:$AR$285,MATCH('20405M Ann'!$C18,'20405 Ann Hist'!$C$8:$C$285,0),MATCH('20405M Ann'!S$8,'20405 Ann Hist'!$C$8:$AR$8,0))</f>
        <v>0.2</v>
      </c>
      <c r="T18" s="10">
        <f>INDEX('20405 Ann Hist'!$C$8:$AR$285,MATCH('20405M Ann'!$C18,'20405 Ann Hist'!$C$8:$C$285,0),MATCH('20405M Ann'!T$8,'20405 Ann Hist'!$C$8:$AR$8,0))</f>
        <v>0.3</v>
      </c>
      <c r="U18" s="10">
        <f>INDEX('20405 Ann Hist'!$C$8:$AR$285,MATCH('20405M Ann'!$C18,'20405 Ann Hist'!$C$8:$C$285,0),MATCH('20405M Ann'!U$8,'20405 Ann Hist'!$C$8:$AR$8,0))</f>
        <v>1.6</v>
      </c>
      <c r="V18" s="10">
        <f>INDEX('20405 Ann Hist'!$C$8:$AR$285,MATCH('20405M Ann'!$C18,'20405 Ann Hist'!$C$8:$C$285,0),MATCH('20405M Ann'!V$8,'20405 Ann Hist'!$C$8:$AR$8,0))</f>
        <v>2.9</v>
      </c>
      <c r="W18" s="10">
        <f>INDEX('20405 Ann Hist'!$C$8:$AR$285,MATCH('20405M Ann'!$C18,'20405 Ann Hist'!$C$8:$C$285,0),MATCH('20405M Ann'!W$8,'20405 Ann Hist'!$C$8:$AR$8,0))</f>
        <v>3.1</v>
      </c>
      <c r="X18" s="10">
        <f>INDEX('20405 Ann Hist'!$C$8:$AR$285,MATCH('20405M Ann'!$C18,'20405 Ann Hist'!$C$8:$C$285,0),MATCH('20405M Ann'!X$8,'20405 Ann Hist'!$C$8:$AR$8,0))</f>
        <v>2.8</v>
      </c>
      <c r="Y18" s="10">
        <f>INDEX('20405 Ann Hist'!$C$8:$AR$285,MATCH('20405M Ann'!$C18,'20405 Ann Hist'!$C$8:$C$285,0),MATCH('20405M Ann'!Y$8,'20405 Ann Hist'!$C$8:$AR$8,0))</f>
        <v>3.6</v>
      </c>
      <c r="Z18" s="10">
        <f>INDEX('20405 Ann Hist'!$C$8:$AR$285,MATCH('20405M Ann'!$C18,'20405 Ann Hist'!$C$8:$C$285,0),MATCH('20405M Ann'!Z$8,'20405 Ann Hist'!$C$8:$AR$8,0))</f>
        <v>3.5</v>
      </c>
      <c r="AA18" s="10">
        <f>INDEX('20405 Ann Hist'!$C$8:$AR$285,MATCH('20405M Ann'!$C18,'20405 Ann Hist'!$C$8:$C$285,0),MATCH('20405M Ann'!AA$8,'20405 Ann Hist'!$C$8:$AR$8,0))</f>
        <v>3.5</v>
      </c>
      <c r="AB18" s="10">
        <f>INDEX('20405 Ann Hist'!$C$8:$AR$285,MATCH('20405M Ann'!$C18,'20405 Ann Hist'!$C$8:$C$285,0),MATCH('20405M Ann'!AB$8,'20405 Ann Hist'!$C$8:$AR$8,0))</f>
        <v>3.6</v>
      </c>
      <c r="AC18" s="10">
        <f>INDEX('20405 Ann Hist'!$C$8:$AR$285,MATCH('20405M Ann'!$C18,'20405 Ann Hist'!$C$8:$C$285,0),MATCH('20405M Ann'!AC$8,'20405 Ann Hist'!$C$8:$AR$8,0))</f>
        <v>3.7</v>
      </c>
      <c r="AD18" s="10">
        <f>INDEX('20405 Ann Hist'!$C$8:$AR$285,MATCH('20405M Ann'!$C18,'20405 Ann Hist'!$C$8:$C$285,0),MATCH('20405M Ann'!AD$8,'20405 Ann Hist'!$C$8:$AR$8,0))</f>
        <v>4.0999999999999996</v>
      </c>
      <c r="AE18" s="10">
        <f>INDEX('20405 Ann Hist'!$C$8:$AR$285,MATCH('20405M Ann'!$C18,'20405 Ann Hist'!$C$8:$C$285,0),MATCH('20405M Ann'!AE$8,'20405 Ann Hist'!$C$8:$AR$8,0))</f>
        <v>4.3</v>
      </c>
      <c r="AF18" s="10">
        <f>INDEX('20405 Ann Hist'!$C$8:$AR$285,MATCH('20405M Ann'!$C18,'20405 Ann Hist'!$C$8:$C$285,0),MATCH('20405M Ann'!AF$8,'20405 Ann Hist'!$C$8:$AR$8,0))</f>
        <v>4.3</v>
      </c>
      <c r="AG18" s="10">
        <f>INDEX('20405 Ann Hist'!$C$8:$AR$285,MATCH('20405M Ann'!$C18,'20405 Ann Hist'!$C$8:$C$285,0),MATCH('20405M Ann'!AG$8,'20405 Ann Hist'!$C$8:$AR$8,0))</f>
        <v>4.0999999999999996</v>
      </c>
      <c r="AH18" s="10">
        <f>INDEX('20405 Ann Hist'!$C$8:$AR$285,MATCH('20405M Ann'!$C18,'20405 Ann Hist'!$C$8:$C$285,0),MATCH('20405M Ann'!AH$8,'20405 Ann Hist'!$C$8:$AR$8,0))</f>
        <v>4.4000000000000004</v>
      </c>
      <c r="AI18" s="10">
        <f>INDEX('20405 Ann Hist'!$C$8:$AR$285,MATCH('20405M Ann'!$C18,'20405 Ann Hist'!$C$8:$C$285,0),MATCH('20405M Ann'!AI$8,'20405 Ann Hist'!$C$8:$AR$8,0))</f>
        <v>4.3</v>
      </c>
      <c r="AJ18" s="10">
        <f>INDEX('20405 Ann Hist'!$C$8:$AR$285,MATCH('20405M Ann'!$C18,'20405 Ann Hist'!$C$8:$C$285,0),MATCH('20405M Ann'!AJ$8,'20405 Ann Hist'!$C$8:$AR$8,0))</f>
        <v>4.3</v>
      </c>
      <c r="AK18" s="10">
        <f>INDEX('20405 Ann Hist'!$C$8:$AR$285,MATCH('20405M Ann'!$C18,'20405 Ann Hist'!$C$8:$C$285,0),MATCH('20405M Ann'!AK$8,'20405 Ann Hist'!$C$8:$AR$8,0))</f>
        <v>4.3</v>
      </c>
      <c r="AL18" s="10">
        <f>INDEX('20405 Ann Hist'!$C$8:$AR$285,MATCH('20405M Ann'!$C18,'20405 Ann Hist'!$C$8:$C$285,0),MATCH('20405M Ann'!AL$8,'20405 Ann Hist'!$C$8:$AR$8,0))</f>
        <v>4.5</v>
      </c>
      <c r="AM18" s="10">
        <f>INDEX('20405 Ann Hist'!$C$8:$AR$285,MATCH('20405M Ann'!$C18,'20405 Ann Hist'!$C$8:$C$285,0),MATCH('20405M Ann'!AM$8,'20405 Ann Hist'!$C$8:$AR$8,0))</f>
        <v>4.9000000000000004</v>
      </c>
      <c r="AN18" s="10">
        <f>INDEX('20405 Ann Hist'!$C$8:$AR$285,MATCH('20405M Ann'!$C18,'20405 Ann Hist'!$C$8:$C$285,0),MATCH('20405M Ann'!AN$8,'20405 Ann Hist'!$C$8:$AR$8,0))</f>
        <v>4.9000000000000004</v>
      </c>
      <c r="AO18" s="10">
        <f>INDEX('20405 Ann Hist'!$C$8:$AR$285,MATCH('20405M Ann'!$C18,'20405 Ann Hist'!$C$8:$C$285,0),MATCH('20405M Ann'!AO$8,'20405 Ann Hist'!$C$8:$AR$8,0))</f>
        <v>5.3</v>
      </c>
      <c r="AP18" s="10">
        <f>INDEX('20405 Ann Hist'!$C$8:$AR$285,MATCH('20405M Ann'!$C18,'20405 Ann Hist'!$C$8:$C$285,0),MATCH('20405M Ann'!AP$8,'20405 Ann Hist'!$C$8:$AR$8,0))</f>
        <v>5.5</v>
      </c>
      <c r="AQ18" s="10">
        <f>INDEX('20405 Ann Hist'!$C$8:$AR$285,MATCH('20405M Ann'!$C18,'20405 Ann Hist'!$C$8:$C$285,0),MATCH('20405M Ann'!AQ$8,'20405 Ann Hist'!$C$8:$AR$8,0))</f>
        <v>6.2</v>
      </c>
      <c r="AR18" s="11">
        <f>INDEX('20405 Ann'!$C$8:$AZ$285,MATCH('20405M Ann'!$C18,'20405 Ann'!$C$8:$C$285,0),MATCH('20405M Ann'!AR$8,'20405 Ann'!$C$8:$AZ$8,0))</f>
        <v>6.8</v>
      </c>
      <c r="AS18" s="11">
        <f>INDEX('20405 Ann'!$C$8:$AZ$285,MATCH('20405M Ann'!$C18,'20405 Ann'!$C$8:$C$285,0),MATCH('20405M Ann'!AS$8,'20405 Ann'!$C$8:$AZ$8,0))</f>
        <v>7.3</v>
      </c>
      <c r="AT18" s="11">
        <f>INDEX('20405 Ann'!$C$8:$AZ$285,MATCH('20405M Ann'!$C18,'20405 Ann'!$C$8:$C$285,0),MATCH('20405M Ann'!AT$8,'20405 Ann'!$C$8:$AZ$8,0))</f>
        <v>7.9</v>
      </c>
      <c r="AU18" s="11">
        <f>INDEX('20405 Ann'!$C$8:$AZ$285,MATCH('20405M Ann'!$C18,'20405 Ann'!$C$8:$C$285,0),MATCH('20405M Ann'!AU$8,'20405 Ann'!$C$8:$AZ$8,0))</f>
        <v>9</v>
      </c>
      <c r="AV18" s="11">
        <f>INDEX('20405 Ann'!$C$8:$AZ$285,MATCH('20405M Ann'!$C18,'20405 Ann'!$C$8:$C$285,0),MATCH('20405M Ann'!AV$8,'20405 Ann'!$C$8:$AZ$8,0))</f>
        <v>9.9</v>
      </c>
      <c r="AW18" s="11">
        <f>INDEX('20405 Ann'!$C$8:$AZ$285,MATCH('20405M Ann'!$C18,'20405 Ann'!$C$8:$C$285,0),MATCH('20405M Ann'!AW$8,'20405 Ann'!$C$8:$AZ$8,0))</f>
        <v>10.3</v>
      </c>
      <c r="AX18" s="11">
        <f>INDEX('20405 Ann'!$C$8:$AZ$285,MATCH('20405M Ann'!$C18,'20405 Ann'!$C$8:$C$285,0),MATCH('20405M Ann'!AX$8,'20405 Ann'!$C$8:$AZ$8,0))</f>
        <v>10.6</v>
      </c>
      <c r="AY18" s="11">
        <f>INDEX('20405 Ann'!$C$8:$AZ$285,MATCH('20405M Ann'!$C18,'20405 Ann'!$C$8:$C$285,0),MATCH('20405M Ann'!AY$8,'20405 Ann'!$C$8:$AZ$8,0))</f>
        <v>11.5</v>
      </c>
      <c r="AZ18" s="11">
        <f>INDEX('20405 Ann'!$C$8:$AZ$285,MATCH('20405M Ann'!$C18,'20405 Ann'!$C$8:$C$285,0),MATCH('20405M Ann'!AZ$8,'20405 Ann'!$C$8:$AZ$8,0))</f>
        <v>12.7</v>
      </c>
      <c r="BA18" s="11">
        <f>INDEX('20405 Ann'!$C$8:$AZ$285,MATCH('20405M Ann'!$C18,'20405 Ann'!$C$8:$C$285,0),MATCH('20405M Ann'!BA$8,'20405 Ann'!$C$8:$AZ$8,0))</f>
        <v>13.6</v>
      </c>
      <c r="BB18" s="11">
        <f>INDEX('20405 Ann'!$C$8:$AZ$285,MATCH('20405M Ann'!$C18,'20405 Ann'!$C$8:$C$285,0),MATCH('20405M Ann'!BB$8,'20405 Ann'!$C$8:$AZ$8,0))</f>
        <v>14.8</v>
      </c>
      <c r="BC18" s="11">
        <f>INDEX('20405 Ann'!$C$8:$AZ$285,MATCH('20405M Ann'!$C18,'20405 Ann'!$C$8:$C$285,0),MATCH('20405M Ann'!BC$8,'20405 Ann'!$C$8:$AZ$8,0))</f>
        <v>15.1</v>
      </c>
      <c r="BD18" s="11">
        <f>INDEX('20405 Ann'!$C$8:$AZ$285,MATCH('20405M Ann'!$C18,'20405 Ann'!$C$8:$C$285,0),MATCH('20405M Ann'!BD$8,'20405 Ann'!$C$8:$AZ$8,0))</f>
        <v>15.5</v>
      </c>
      <c r="BE18" s="11">
        <f>INDEX('20405 Ann'!$C$8:$AZ$285,MATCH('20405M Ann'!$C18,'20405 Ann'!$C$8:$C$285,0),MATCH('20405M Ann'!BE$8,'20405 Ann'!$C$8:$AZ$8,0))</f>
        <v>15.2</v>
      </c>
      <c r="BF18" s="11">
        <f>INDEX('20405 Ann'!$C$8:$AZ$285,MATCH('20405M Ann'!$C18,'20405 Ann'!$C$8:$C$285,0),MATCH('20405M Ann'!BF$8,'20405 Ann'!$C$8:$AZ$8,0))</f>
        <v>16.8</v>
      </c>
      <c r="BG18" s="11">
        <f>INDEX('20405 Ann'!$C$8:$AZ$285,MATCH('20405M Ann'!$C18,'20405 Ann'!$C$8:$C$285,0),MATCH('20405M Ann'!BG$8,'20405 Ann'!$C$8:$AZ$8,0))</f>
        <v>18.399999999999999</v>
      </c>
      <c r="BH18" s="11">
        <f>INDEX('20405 Ann'!$C$8:$AZ$285,MATCH('20405M Ann'!$C18,'20405 Ann'!$C$8:$C$285,0),MATCH('20405M Ann'!BH$8,'20405 Ann'!$C$8:$AZ$8,0))</f>
        <v>19.8</v>
      </c>
      <c r="BI18" s="11">
        <f>INDEX('20405 Ann'!$C$8:$AZ$285,MATCH('20405M Ann'!$C18,'20405 Ann'!$C$8:$C$285,0),MATCH('20405M Ann'!BI$8,'20405 Ann'!$C$8:$AZ$8,0))</f>
        <v>21.2</v>
      </c>
      <c r="BJ18" s="11">
        <f>INDEX('20405 Ann'!$C$8:$AZ$285,MATCH('20405M Ann'!$C18,'20405 Ann'!$C$8:$C$285,0),MATCH('20405M Ann'!BJ$8,'20405 Ann'!$C$8:$AZ$8,0))</f>
        <v>21.8</v>
      </c>
      <c r="BK18" s="11">
        <f>INDEX('20405 Ann'!$C$8:$AZ$285,MATCH('20405M Ann'!$C18,'20405 Ann'!$C$8:$C$285,0),MATCH('20405M Ann'!BK$8,'20405 Ann'!$C$8:$AZ$8,0))</f>
        <v>22.7</v>
      </c>
      <c r="BL18" s="11">
        <f>INDEX('20405 Ann'!$C$8:$AZ$285,MATCH('20405M Ann'!$C18,'20405 Ann'!$C$8:$C$285,0),MATCH('20405M Ann'!BL$8,'20405 Ann'!$C$8:$AZ$8,0))</f>
        <v>23.9</v>
      </c>
      <c r="BM18" s="11">
        <f>INDEX('20405 Ann'!$C$8:$AZ$285,MATCH('20405M Ann'!$C18,'20405 Ann'!$C$8:$C$285,0),MATCH('20405M Ann'!BM$8,'20405 Ann'!$C$8:$AZ$8,0))</f>
        <v>23.7</v>
      </c>
      <c r="BN18" s="11">
        <f>INDEX('20405 Ann'!$C$8:$AZ$285,MATCH('20405M Ann'!$C18,'20405 Ann'!$C$8:$C$285,0),MATCH('20405M Ann'!BN$8,'20405 Ann'!$C$8:$AZ$8,0))</f>
        <v>23.3</v>
      </c>
      <c r="BO18" s="11">
        <f>INDEX('20405 Ann'!$C$8:$AZ$285,MATCH('20405M Ann'!$C18,'20405 Ann'!$C$8:$C$285,0),MATCH('20405M Ann'!BO$8,'20405 Ann'!$C$8:$AZ$8,0))</f>
        <v>24.3</v>
      </c>
      <c r="BP18" s="11">
        <f>INDEX('20405 Ann'!$C$8:$AZ$285,MATCH('20405M Ann'!$C18,'20405 Ann'!$C$8:$C$285,0),MATCH('20405M Ann'!BP$8,'20405 Ann'!$C$8:$AZ$8,0))</f>
        <v>25.2</v>
      </c>
      <c r="BQ18" s="11">
        <f>INDEX('20405 Ann'!$C$8:$AZ$285,MATCH('20405M Ann'!$C18,'20405 Ann'!$C$8:$C$285,0),MATCH('20405M Ann'!BQ$8,'20405 Ann'!$C$8:$AZ$8,0))</f>
        <v>25.8</v>
      </c>
      <c r="BR18" s="11">
        <f>INDEX('20405 Ann'!$C$8:$AZ$285,MATCH('20405M Ann'!$C18,'20405 Ann'!$C$8:$C$285,0),MATCH('20405M Ann'!BR$8,'20405 Ann'!$C$8:$AZ$8,0))</f>
        <v>26.6</v>
      </c>
      <c r="BS18" s="11">
        <f>INDEX('20405 Ann'!$C$8:$AZ$285,MATCH('20405M Ann'!$C18,'20405 Ann'!$C$8:$C$285,0),MATCH('20405M Ann'!BS$8,'20405 Ann'!$C$8:$AZ$8,0))</f>
        <v>26.8</v>
      </c>
      <c r="BT18" s="11">
        <f>INDEX('20405 Ann'!$C$8:$AZ$285,MATCH('20405M Ann'!$C18,'20405 Ann'!$C$8:$C$285,0),MATCH('20405M Ann'!BT$8,'20405 Ann'!$C$8:$AZ$8,0))</f>
        <v>26.5</v>
      </c>
      <c r="BU18" s="11">
        <f>INDEX('20405 Ann'!$C$8:$AZ$285,MATCH('20405M Ann'!$C18,'20405 Ann'!$C$8:$C$285,0),MATCH('20405M Ann'!BU$8,'20405 Ann'!$C$8:$AZ$8,0))</f>
        <v>28.6</v>
      </c>
      <c r="BV18" s="11">
        <f>INDEX('20405 Ann'!$C$8:$AZ$285,MATCH('20405M Ann'!$C18,'20405 Ann'!$C$8:$C$285,0),MATCH('20405M Ann'!BV$8,'20405 Ann'!$C$8:$AZ$8,0))</f>
        <v>31.6</v>
      </c>
      <c r="BW18" s="11">
        <f>INDEX('20405 Ann'!$C$8:$AZ$285,MATCH('20405M Ann'!$C18,'20405 Ann'!$C$8:$C$285,0),MATCH('20405M Ann'!BW$8,'20405 Ann'!$C$8:$AZ$8,0))</f>
        <v>34.1</v>
      </c>
      <c r="BX18" s="11">
        <f>INDEX('20405 Ann'!$C$8:$AZ$285,MATCH('20405M Ann'!$C18,'20405 Ann'!$C$8:$C$285,0),MATCH('20405M Ann'!BX$8,'20405 Ann'!$C$8:$AZ$8,0))</f>
        <v>35.700000000000003</v>
      </c>
      <c r="BY18" s="11">
        <f>INDEX('20405 Ann'!$C$8:$AZ$285,MATCH('20405M Ann'!$C18,'20405 Ann'!$C$8:$C$285,0),MATCH('20405M Ann'!BY$8,'20405 Ann'!$C$8:$AZ$8,0))</f>
        <v>37.6</v>
      </c>
      <c r="BZ18" s="11">
        <f>INDEX('20405 Ann'!$C$8:$AZ$285,MATCH('20405M Ann'!$C18,'20405 Ann'!$C$8:$C$285,0),MATCH('20405M Ann'!BZ$8,'20405 Ann'!$C$8:$AZ$8,0))</f>
        <v>38.9</v>
      </c>
      <c r="CA18" s="11">
        <f>INDEX('20405 Ann'!$C$8:$AZ$285,MATCH('20405M Ann'!$C18,'20405 Ann'!$C$8:$C$285,0),MATCH('20405M Ann'!CA$8,'20405 Ann'!$C$8:$AZ$8,0))</f>
        <v>42.1</v>
      </c>
      <c r="CB18" s="11">
        <f>INDEX('20405 Ann'!$C$8:$AZ$285,MATCH('20405M Ann'!$C18,'20405 Ann'!$C$8:$C$285,0),MATCH('20405M Ann'!CB$8,'20405 Ann'!$C$8:$AZ$8,0))</f>
        <v>45.1</v>
      </c>
      <c r="CC18" s="11">
        <f>INDEX('20405 Ann'!$C$8:$AZ$285,MATCH('20405M Ann'!$C18,'20405 Ann'!$C$8:$C$285,0),MATCH('20405M Ann'!CC$8,'20405 Ann'!$C$8:$AZ$8,0))</f>
        <v>47</v>
      </c>
      <c r="CD18" s="11">
        <f>INDEX('20405 Ann'!$C$8:$AZ$285,MATCH('20405M Ann'!$C18,'20405 Ann'!$C$8:$C$285,0),MATCH('20405M Ann'!CD$8,'20405 Ann'!$C$8:$AZ$8,0))</f>
        <v>46.8</v>
      </c>
      <c r="CE18" s="11">
        <f>INDEX('20405 Ann'!$C$8:$AZ$285,MATCH('20405M Ann'!$C18,'20405 Ann'!$C$8:$C$285,0),MATCH('20405M Ann'!CE$8,'20405 Ann'!$C$8:$AZ$8,0))</f>
        <v>45.2</v>
      </c>
      <c r="CF18" s="11">
        <f>INDEX('20405 Ann'!$C$8:$AZ$285,MATCH('20405M Ann'!$C18,'20405 Ann'!$C$8:$C$285,0),MATCH('20405M Ann'!CF$8,'20405 Ann'!$C$8:$AZ$8,0))</f>
        <v>41.1</v>
      </c>
      <c r="CG18" s="11">
        <f>INDEX('20405 Ann'!$C$8:$AZ$285,MATCH('20405M Ann'!$C18,'20405 Ann'!$C$8:$C$285,0),MATCH('20405M Ann'!CG$8,'20405 Ann'!$C$8:$AZ$8,0))</f>
        <v>41.7</v>
      </c>
      <c r="CH18" s="11">
        <f>INDEX('20405 Ann'!$C$8:$AZ$285,MATCH('20405M Ann'!$C18,'20405 Ann'!$C$8:$C$285,0),MATCH('20405M Ann'!CH$8,'20405 Ann'!$C$8:$AZ$8,0))</f>
        <v>43</v>
      </c>
      <c r="CI18" s="11">
        <f>INDEX('20405 Ann'!$C$8:$AZ$285,MATCH('20405M Ann'!$C18,'20405 Ann'!$C$8:$C$285,0),MATCH('20405M Ann'!CI$8,'20405 Ann'!$C$8:$AZ$8,0))</f>
        <v>44.5</v>
      </c>
      <c r="CJ18" s="11">
        <f>INDEX('20405 Ann'!$C$8:$AZ$285,MATCH('20405M Ann'!$C18,'20405 Ann'!$C$8:$C$285,0),MATCH('20405M Ann'!CJ$8,'20405 Ann'!$C$8:$AZ$8,0))</f>
        <v>46.1</v>
      </c>
      <c r="CK18" s="11">
        <f>INDEX('20405 Ann'!$C$8:$AZ$285,MATCH('20405M Ann'!$C18,'20405 Ann'!$C$8:$C$285,0),MATCH('20405M Ann'!CK$8,'20405 Ann'!$C$8:$AZ$8,0))</f>
        <v>46.9</v>
      </c>
      <c r="CL18" s="11">
        <f>INDEX('20405 Ann'!$C$8:$AZ$285,MATCH('20405M Ann'!$C18,'20405 Ann'!$C$8:$C$285,0),MATCH('20405M Ann'!CL$8,'20405 Ann'!$C$8:$AZ$8,0))</f>
        <v>48</v>
      </c>
    </row>
    <row r="19" spans="1:90" s="10" customFormat="1" x14ac:dyDescent="0.25">
      <c r="A19" s="32">
        <v>11</v>
      </c>
      <c r="B19" s="10" t="s">
        <v>1553</v>
      </c>
      <c r="C19" s="10" t="s">
        <v>1552</v>
      </c>
      <c r="D19" s="10">
        <f>INDEX('20405 Ann Hist'!$C$8:$AR$285,MATCH('20405M Ann'!$C19,'20405 Ann Hist'!$C$8:$C$285,0),MATCH('20405M Ann'!D$8,'20405 Ann Hist'!$C$8:$AR$8,0))</f>
        <v>0.6</v>
      </c>
      <c r="E19" s="10">
        <f>INDEX('20405 Ann Hist'!$C$8:$AR$285,MATCH('20405M Ann'!$C19,'20405 Ann Hist'!$C$8:$C$285,0),MATCH('20405M Ann'!E$8,'20405 Ann Hist'!$C$8:$AR$8,0))</f>
        <v>0.5</v>
      </c>
      <c r="F19" s="10">
        <f>INDEX('20405 Ann Hist'!$C$8:$AR$285,MATCH('20405M Ann'!$C19,'20405 Ann Hist'!$C$8:$C$285,0),MATCH('20405M Ann'!F$8,'20405 Ann Hist'!$C$8:$AR$8,0))</f>
        <v>0.4</v>
      </c>
      <c r="G19" s="10">
        <f>INDEX('20405 Ann Hist'!$C$8:$AR$285,MATCH('20405M Ann'!$C19,'20405 Ann Hist'!$C$8:$C$285,0),MATCH('20405M Ann'!G$8,'20405 Ann Hist'!$C$8:$AR$8,0))</f>
        <v>0.4</v>
      </c>
      <c r="H19" s="10">
        <f>INDEX('20405 Ann Hist'!$C$8:$AR$285,MATCH('20405M Ann'!$C19,'20405 Ann Hist'!$C$8:$C$285,0),MATCH('20405M Ann'!H$8,'20405 Ann Hist'!$C$8:$AR$8,0))</f>
        <v>0.4</v>
      </c>
      <c r="I19" s="10">
        <f>INDEX('20405 Ann Hist'!$C$8:$AR$285,MATCH('20405M Ann'!$C19,'20405 Ann Hist'!$C$8:$C$285,0),MATCH('20405M Ann'!I$8,'20405 Ann Hist'!$C$8:$AR$8,0))</f>
        <v>0.4</v>
      </c>
      <c r="J19" s="10">
        <f>INDEX('20405 Ann Hist'!$C$8:$AR$285,MATCH('20405M Ann'!$C19,'20405 Ann Hist'!$C$8:$C$285,0),MATCH('20405M Ann'!J$8,'20405 Ann Hist'!$C$8:$AR$8,0))</f>
        <v>0.4</v>
      </c>
      <c r="K19" s="10">
        <f>INDEX('20405 Ann Hist'!$C$8:$AR$285,MATCH('20405M Ann'!$C19,'20405 Ann Hist'!$C$8:$C$285,0),MATCH('20405M Ann'!K$8,'20405 Ann Hist'!$C$8:$AR$8,0))</f>
        <v>0.5</v>
      </c>
      <c r="L19" s="10">
        <f>INDEX('20405 Ann Hist'!$C$8:$AR$285,MATCH('20405M Ann'!$C19,'20405 Ann Hist'!$C$8:$C$285,0),MATCH('20405M Ann'!L$8,'20405 Ann Hist'!$C$8:$AR$8,0))</f>
        <v>0.5</v>
      </c>
      <c r="M19" s="10">
        <f>INDEX('20405 Ann Hist'!$C$8:$AR$285,MATCH('20405M Ann'!$C19,'20405 Ann Hist'!$C$8:$C$285,0),MATCH('20405M Ann'!M$8,'20405 Ann Hist'!$C$8:$AR$8,0))</f>
        <v>0.5</v>
      </c>
      <c r="N19" s="10">
        <f>INDEX('20405 Ann Hist'!$C$8:$AR$285,MATCH('20405M Ann'!$C19,'20405 Ann Hist'!$C$8:$C$285,0),MATCH('20405M Ann'!N$8,'20405 Ann Hist'!$C$8:$AR$8,0))</f>
        <v>0.5</v>
      </c>
      <c r="O19" s="10">
        <f>INDEX('20405 Ann Hist'!$C$8:$AR$285,MATCH('20405M Ann'!$C19,'20405 Ann Hist'!$C$8:$C$285,0),MATCH('20405M Ann'!O$8,'20405 Ann Hist'!$C$8:$AR$8,0))</f>
        <v>0.5</v>
      </c>
      <c r="P19" s="10">
        <f>INDEX('20405 Ann Hist'!$C$8:$AR$285,MATCH('20405M Ann'!$C19,'20405 Ann Hist'!$C$8:$C$285,0),MATCH('20405M Ann'!P$8,'20405 Ann Hist'!$C$8:$AR$8,0))</f>
        <v>0.6</v>
      </c>
      <c r="Q19" s="10">
        <f>INDEX('20405 Ann Hist'!$C$8:$AR$285,MATCH('20405M Ann'!$C19,'20405 Ann Hist'!$C$8:$C$285,0),MATCH('20405M Ann'!Q$8,'20405 Ann Hist'!$C$8:$AR$8,0))</f>
        <v>0.7</v>
      </c>
      <c r="R19" s="10">
        <f>INDEX('20405 Ann Hist'!$C$8:$AR$285,MATCH('20405M Ann'!$C19,'20405 Ann Hist'!$C$8:$C$285,0),MATCH('20405M Ann'!R$8,'20405 Ann Hist'!$C$8:$AR$8,0))</f>
        <v>0.6</v>
      </c>
      <c r="S19" s="10">
        <f>INDEX('20405 Ann Hist'!$C$8:$AR$285,MATCH('20405M Ann'!$C19,'20405 Ann Hist'!$C$8:$C$285,0),MATCH('20405M Ann'!S$8,'20405 Ann Hist'!$C$8:$AR$8,0))</f>
        <v>0.7</v>
      </c>
      <c r="T19" s="10">
        <f>INDEX('20405 Ann Hist'!$C$8:$AR$285,MATCH('20405M Ann'!$C19,'20405 Ann Hist'!$C$8:$C$285,0),MATCH('20405M Ann'!T$8,'20405 Ann Hist'!$C$8:$AR$8,0))</f>
        <v>0.8</v>
      </c>
      <c r="U19" s="10">
        <f>INDEX('20405 Ann Hist'!$C$8:$AR$285,MATCH('20405M Ann'!$C19,'20405 Ann Hist'!$C$8:$C$285,0),MATCH('20405M Ann'!U$8,'20405 Ann Hist'!$C$8:$AR$8,0))</f>
        <v>1.3</v>
      </c>
      <c r="V19" s="10">
        <f>INDEX('20405 Ann Hist'!$C$8:$AR$285,MATCH('20405M Ann'!$C19,'20405 Ann Hist'!$C$8:$C$285,0),MATCH('20405M Ann'!V$8,'20405 Ann Hist'!$C$8:$AR$8,0))</f>
        <v>1.4</v>
      </c>
      <c r="W19" s="10">
        <f>INDEX('20405 Ann Hist'!$C$8:$AR$285,MATCH('20405M Ann'!$C19,'20405 Ann Hist'!$C$8:$C$285,0),MATCH('20405M Ann'!W$8,'20405 Ann Hist'!$C$8:$AR$8,0))</f>
        <v>1.5</v>
      </c>
      <c r="X19" s="10">
        <f>INDEX('20405 Ann Hist'!$C$8:$AR$285,MATCH('20405M Ann'!$C19,'20405 Ann Hist'!$C$8:$C$285,0),MATCH('20405M Ann'!X$8,'20405 Ann Hist'!$C$8:$AR$8,0))</f>
        <v>1.4</v>
      </c>
      <c r="Y19" s="10">
        <f>INDEX('20405 Ann Hist'!$C$8:$AR$285,MATCH('20405M Ann'!$C19,'20405 Ann Hist'!$C$8:$C$285,0),MATCH('20405M Ann'!Y$8,'20405 Ann Hist'!$C$8:$AR$8,0))</f>
        <v>1.5</v>
      </c>
      <c r="Z19" s="10">
        <f>INDEX('20405 Ann Hist'!$C$8:$AR$285,MATCH('20405M Ann'!$C19,'20405 Ann Hist'!$C$8:$C$285,0),MATCH('20405M Ann'!Z$8,'20405 Ann Hist'!$C$8:$AR$8,0))</f>
        <v>1.6</v>
      </c>
      <c r="AA19" s="10">
        <f>INDEX('20405 Ann Hist'!$C$8:$AR$285,MATCH('20405M Ann'!$C19,'20405 Ann Hist'!$C$8:$C$285,0),MATCH('20405M Ann'!AA$8,'20405 Ann Hist'!$C$8:$AR$8,0))</f>
        <v>1.6</v>
      </c>
      <c r="AB19" s="10">
        <f>INDEX('20405 Ann Hist'!$C$8:$AR$285,MATCH('20405M Ann'!$C19,'20405 Ann Hist'!$C$8:$C$285,0),MATCH('20405M Ann'!AB$8,'20405 Ann Hist'!$C$8:$AR$8,0))</f>
        <v>1.6</v>
      </c>
      <c r="AC19" s="10">
        <f>INDEX('20405 Ann Hist'!$C$8:$AR$285,MATCH('20405M Ann'!$C19,'20405 Ann Hist'!$C$8:$C$285,0),MATCH('20405M Ann'!AC$8,'20405 Ann Hist'!$C$8:$AR$8,0))</f>
        <v>1.7</v>
      </c>
      <c r="AD19" s="10">
        <f>INDEX('20405 Ann Hist'!$C$8:$AR$285,MATCH('20405M Ann'!$C19,'20405 Ann Hist'!$C$8:$C$285,0),MATCH('20405M Ann'!AD$8,'20405 Ann Hist'!$C$8:$AR$8,0))</f>
        <v>1.8</v>
      </c>
      <c r="AE19" s="10">
        <f>INDEX('20405 Ann Hist'!$C$8:$AR$285,MATCH('20405M Ann'!$C19,'20405 Ann Hist'!$C$8:$C$285,0),MATCH('20405M Ann'!AE$8,'20405 Ann Hist'!$C$8:$AR$8,0))</f>
        <v>1.8</v>
      </c>
      <c r="AF19" s="10">
        <f>INDEX('20405 Ann Hist'!$C$8:$AR$285,MATCH('20405M Ann'!$C19,'20405 Ann Hist'!$C$8:$C$285,0),MATCH('20405M Ann'!AF$8,'20405 Ann Hist'!$C$8:$AR$8,0))</f>
        <v>1.8</v>
      </c>
      <c r="AG19" s="10">
        <f>INDEX('20405 Ann Hist'!$C$8:$AR$285,MATCH('20405M Ann'!$C19,'20405 Ann Hist'!$C$8:$C$285,0),MATCH('20405M Ann'!AG$8,'20405 Ann Hist'!$C$8:$AR$8,0))</f>
        <v>1.7</v>
      </c>
      <c r="AH19" s="10">
        <f>INDEX('20405 Ann Hist'!$C$8:$AR$285,MATCH('20405M Ann'!$C19,'20405 Ann Hist'!$C$8:$C$285,0),MATCH('20405M Ann'!AH$8,'20405 Ann Hist'!$C$8:$AR$8,0))</f>
        <v>1.8</v>
      </c>
      <c r="AI19" s="10">
        <f>INDEX('20405 Ann Hist'!$C$8:$AR$285,MATCH('20405M Ann'!$C19,'20405 Ann Hist'!$C$8:$C$285,0),MATCH('20405M Ann'!AI$8,'20405 Ann Hist'!$C$8:$AR$8,0))</f>
        <v>1.8</v>
      </c>
      <c r="AJ19" s="10">
        <f>INDEX('20405 Ann Hist'!$C$8:$AR$285,MATCH('20405M Ann'!$C19,'20405 Ann Hist'!$C$8:$C$285,0),MATCH('20405M Ann'!AJ$8,'20405 Ann Hist'!$C$8:$AR$8,0))</f>
        <v>1.8</v>
      </c>
      <c r="AK19" s="10">
        <f>INDEX('20405 Ann Hist'!$C$8:$AR$285,MATCH('20405M Ann'!$C19,'20405 Ann Hist'!$C$8:$C$285,0),MATCH('20405M Ann'!AK$8,'20405 Ann Hist'!$C$8:$AR$8,0))</f>
        <v>1.9</v>
      </c>
      <c r="AL19" s="10">
        <f>INDEX('20405 Ann Hist'!$C$8:$AR$285,MATCH('20405M Ann'!$C19,'20405 Ann Hist'!$C$8:$C$285,0),MATCH('20405M Ann'!AL$8,'20405 Ann Hist'!$C$8:$AR$8,0))</f>
        <v>2</v>
      </c>
      <c r="AM19" s="10">
        <f>INDEX('20405 Ann Hist'!$C$8:$AR$285,MATCH('20405M Ann'!$C19,'20405 Ann Hist'!$C$8:$C$285,0),MATCH('20405M Ann'!AM$8,'20405 Ann Hist'!$C$8:$AR$8,0))</f>
        <v>2.2000000000000002</v>
      </c>
      <c r="AN19" s="10">
        <f>INDEX('20405 Ann Hist'!$C$8:$AR$285,MATCH('20405M Ann'!$C19,'20405 Ann Hist'!$C$8:$C$285,0),MATCH('20405M Ann'!AN$8,'20405 Ann Hist'!$C$8:$AR$8,0))</f>
        <v>2.4</v>
      </c>
      <c r="AO19" s="10">
        <f>INDEX('20405 Ann Hist'!$C$8:$AR$285,MATCH('20405M Ann'!$C19,'20405 Ann Hist'!$C$8:$C$285,0),MATCH('20405M Ann'!AO$8,'20405 Ann Hist'!$C$8:$AR$8,0))</f>
        <v>2.8</v>
      </c>
      <c r="AP19" s="10">
        <f>INDEX('20405 Ann Hist'!$C$8:$AR$285,MATCH('20405M Ann'!$C19,'20405 Ann Hist'!$C$8:$C$285,0),MATCH('20405M Ann'!AP$8,'20405 Ann Hist'!$C$8:$AR$8,0))</f>
        <v>3</v>
      </c>
      <c r="AQ19" s="10">
        <f>INDEX('20405 Ann Hist'!$C$8:$AR$285,MATCH('20405M Ann'!$C19,'20405 Ann Hist'!$C$8:$C$285,0),MATCH('20405M Ann'!AQ$8,'20405 Ann Hist'!$C$8:$AR$8,0))</f>
        <v>3.3</v>
      </c>
      <c r="AR19" s="11">
        <f>INDEX('20405 Ann'!$C$8:$AZ$285,MATCH('20405M Ann'!$C19,'20405 Ann'!$C$8:$C$285,0),MATCH('20405M Ann'!AR$8,'20405 Ann'!$C$8:$AZ$8,0))</f>
        <v>3.5</v>
      </c>
      <c r="AS19" s="11">
        <f>INDEX('20405 Ann'!$C$8:$AZ$285,MATCH('20405M Ann'!$C19,'20405 Ann'!$C$8:$C$285,0),MATCH('20405M Ann'!AS$8,'20405 Ann'!$C$8:$AZ$8,0))</f>
        <v>3.6</v>
      </c>
      <c r="AT19" s="11">
        <f>INDEX('20405 Ann'!$C$8:$AZ$285,MATCH('20405M Ann'!$C19,'20405 Ann'!$C$8:$C$285,0),MATCH('20405M Ann'!AT$8,'20405 Ann'!$C$8:$AZ$8,0))</f>
        <v>3.7</v>
      </c>
      <c r="AU19" s="11">
        <f>INDEX('20405 Ann'!$C$8:$AZ$285,MATCH('20405M Ann'!$C19,'20405 Ann'!$C$8:$C$285,0),MATCH('20405M Ann'!AU$8,'20405 Ann'!$C$8:$AZ$8,0))</f>
        <v>4.0999999999999996</v>
      </c>
      <c r="AV19" s="11">
        <f>INDEX('20405 Ann'!$C$8:$AZ$285,MATCH('20405M Ann'!$C19,'20405 Ann'!$C$8:$C$285,0),MATCH('20405M Ann'!AV$8,'20405 Ann'!$C$8:$AZ$8,0))</f>
        <v>4.7</v>
      </c>
      <c r="AW19" s="11">
        <f>INDEX('20405 Ann'!$C$8:$AZ$285,MATCH('20405M Ann'!$C19,'20405 Ann'!$C$8:$C$285,0),MATCH('20405M Ann'!AW$8,'20405 Ann'!$C$8:$AZ$8,0))</f>
        <v>5.2</v>
      </c>
      <c r="AX19" s="11">
        <f>INDEX('20405 Ann'!$C$8:$AZ$285,MATCH('20405M Ann'!$C19,'20405 Ann'!$C$8:$C$285,0),MATCH('20405M Ann'!AX$8,'20405 Ann'!$C$8:$AZ$8,0))</f>
        <v>5.7</v>
      </c>
      <c r="AY19" s="11">
        <f>INDEX('20405 Ann'!$C$8:$AZ$285,MATCH('20405M Ann'!$C19,'20405 Ann'!$C$8:$C$285,0),MATCH('20405M Ann'!AY$8,'20405 Ann'!$C$8:$AZ$8,0))</f>
        <v>6.5</v>
      </c>
      <c r="AZ19" s="11">
        <f>INDEX('20405 Ann'!$C$8:$AZ$285,MATCH('20405M Ann'!$C19,'20405 Ann'!$C$8:$C$285,0),MATCH('20405M Ann'!AZ$8,'20405 Ann'!$C$8:$AZ$8,0))</f>
        <v>7.3</v>
      </c>
      <c r="BA19" s="11">
        <f>INDEX('20405 Ann'!$C$8:$AZ$285,MATCH('20405M Ann'!$C19,'20405 Ann'!$C$8:$C$285,0),MATCH('20405M Ann'!BA$8,'20405 Ann'!$C$8:$AZ$8,0))</f>
        <v>8.6</v>
      </c>
      <c r="BB19" s="11">
        <f>INDEX('20405 Ann'!$C$8:$AZ$285,MATCH('20405M Ann'!$C19,'20405 Ann'!$C$8:$C$285,0),MATCH('20405M Ann'!BB$8,'20405 Ann'!$C$8:$AZ$8,0))</f>
        <v>9.5</v>
      </c>
      <c r="BC19" s="11">
        <f>INDEX('20405 Ann'!$C$8:$AZ$285,MATCH('20405M Ann'!$C19,'20405 Ann'!$C$8:$C$285,0),MATCH('20405M Ann'!BC$8,'20405 Ann'!$C$8:$AZ$8,0))</f>
        <v>10.6</v>
      </c>
      <c r="BD19" s="11">
        <f>INDEX('20405 Ann'!$C$8:$AZ$285,MATCH('20405M Ann'!$C19,'20405 Ann'!$C$8:$C$285,0),MATCH('20405M Ann'!BD$8,'20405 Ann'!$C$8:$AZ$8,0))</f>
        <v>11.8</v>
      </c>
      <c r="BE19" s="11">
        <f>INDEX('20405 Ann'!$C$8:$AZ$285,MATCH('20405M Ann'!$C19,'20405 Ann'!$C$8:$C$285,0),MATCH('20405M Ann'!BE$8,'20405 Ann'!$C$8:$AZ$8,0))</f>
        <v>12.8</v>
      </c>
      <c r="BF19" s="11">
        <f>INDEX('20405 Ann'!$C$8:$AZ$285,MATCH('20405M Ann'!$C19,'20405 Ann'!$C$8:$C$285,0),MATCH('20405M Ann'!BF$8,'20405 Ann'!$C$8:$AZ$8,0))</f>
        <v>13.4</v>
      </c>
      <c r="BG19" s="11">
        <f>INDEX('20405 Ann'!$C$8:$AZ$285,MATCH('20405M Ann'!$C19,'20405 Ann'!$C$8:$C$285,0),MATCH('20405M Ann'!BG$8,'20405 Ann'!$C$8:$AZ$8,0))</f>
        <v>14.1</v>
      </c>
      <c r="BH19" s="11">
        <f>INDEX('20405 Ann'!$C$8:$AZ$285,MATCH('20405M Ann'!$C19,'20405 Ann'!$C$8:$C$285,0),MATCH('20405M Ann'!BH$8,'20405 Ann'!$C$8:$AZ$8,0))</f>
        <v>14.4</v>
      </c>
      <c r="BI19" s="11">
        <f>INDEX('20405 Ann'!$C$8:$AZ$285,MATCH('20405M Ann'!$C19,'20405 Ann'!$C$8:$C$285,0),MATCH('20405M Ann'!BI$8,'20405 Ann'!$C$8:$AZ$8,0))</f>
        <v>15.1</v>
      </c>
      <c r="BJ19" s="11">
        <f>INDEX('20405 Ann'!$C$8:$AZ$285,MATCH('20405M Ann'!$C19,'20405 Ann'!$C$8:$C$285,0),MATCH('20405M Ann'!BJ$8,'20405 Ann'!$C$8:$AZ$8,0))</f>
        <v>15.1</v>
      </c>
      <c r="BK19" s="11">
        <f>INDEX('20405 Ann'!$C$8:$AZ$285,MATCH('20405M Ann'!$C19,'20405 Ann'!$C$8:$C$285,0),MATCH('20405M Ann'!BK$8,'20405 Ann'!$C$8:$AZ$8,0))</f>
        <v>16.3</v>
      </c>
      <c r="BL19" s="11">
        <f>INDEX('20405 Ann'!$C$8:$AZ$285,MATCH('20405M Ann'!$C19,'20405 Ann'!$C$8:$C$285,0),MATCH('20405M Ann'!BL$8,'20405 Ann'!$C$8:$AZ$8,0))</f>
        <v>17.5</v>
      </c>
      <c r="BM19" s="11">
        <f>INDEX('20405 Ann'!$C$8:$AZ$285,MATCH('20405M Ann'!$C19,'20405 Ann'!$C$8:$C$285,0),MATCH('20405M Ann'!BM$8,'20405 Ann'!$C$8:$AZ$8,0))</f>
        <v>18.399999999999999</v>
      </c>
      <c r="BN19" s="11">
        <f>INDEX('20405 Ann'!$C$8:$AZ$285,MATCH('20405M Ann'!$C19,'20405 Ann'!$C$8:$C$285,0),MATCH('20405M Ann'!BN$8,'20405 Ann'!$C$8:$AZ$8,0))</f>
        <v>18.5</v>
      </c>
      <c r="BO19" s="11">
        <f>INDEX('20405 Ann'!$C$8:$AZ$285,MATCH('20405M Ann'!$C19,'20405 Ann'!$C$8:$C$285,0),MATCH('20405M Ann'!BO$8,'20405 Ann'!$C$8:$AZ$8,0))</f>
        <v>20.100000000000001</v>
      </c>
      <c r="BP19" s="11">
        <f>INDEX('20405 Ann'!$C$8:$AZ$285,MATCH('20405M Ann'!$C19,'20405 Ann'!$C$8:$C$285,0),MATCH('20405M Ann'!BP$8,'20405 Ann'!$C$8:$AZ$8,0))</f>
        <v>21.1</v>
      </c>
      <c r="BQ19" s="11">
        <f>INDEX('20405 Ann'!$C$8:$AZ$285,MATCH('20405M Ann'!$C19,'20405 Ann'!$C$8:$C$285,0),MATCH('20405M Ann'!BQ$8,'20405 Ann'!$C$8:$AZ$8,0))</f>
        <v>22.8</v>
      </c>
      <c r="BR19" s="11">
        <f>INDEX('20405 Ann'!$C$8:$AZ$285,MATCH('20405M Ann'!$C19,'20405 Ann'!$C$8:$C$285,0),MATCH('20405M Ann'!BR$8,'20405 Ann'!$C$8:$AZ$8,0))</f>
        <v>23.7</v>
      </c>
      <c r="BS19" s="11">
        <f>INDEX('20405 Ann'!$C$8:$AZ$285,MATCH('20405M Ann'!$C19,'20405 Ann'!$C$8:$C$285,0),MATCH('20405M Ann'!BS$8,'20405 Ann'!$C$8:$AZ$8,0))</f>
        <v>24.8</v>
      </c>
      <c r="BT19" s="11">
        <f>INDEX('20405 Ann'!$C$8:$AZ$285,MATCH('20405M Ann'!$C19,'20405 Ann'!$C$8:$C$285,0),MATCH('20405M Ann'!BT$8,'20405 Ann'!$C$8:$AZ$8,0))</f>
        <v>25.7</v>
      </c>
      <c r="BU19" s="11">
        <f>INDEX('20405 Ann'!$C$8:$AZ$285,MATCH('20405M Ann'!$C19,'20405 Ann'!$C$8:$C$285,0),MATCH('20405M Ann'!BU$8,'20405 Ann'!$C$8:$AZ$8,0))</f>
        <v>28.3</v>
      </c>
      <c r="BV19" s="11">
        <f>INDEX('20405 Ann'!$C$8:$AZ$285,MATCH('20405M Ann'!$C19,'20405 Ann'!$C$8:$C$285,0),MATCH('20405M Ann'!BV$8,'20405 Ann'!$C$8:$AZ$8,0))</f>
        <v>31.9</v>
      </c>
      <c r="BW19" s="11">
        <f>INDEX('20405 Ann'!$C$8:$AZ$285,MATCH('20405M Ann'!$C19,'20405 Ann'!$C$8:$C$285,0),MATCH('20405M Ann'!BW$8,'20405 Ann'!$C$8:$AZ$8,0))</f>
        <v>35.299999999999997</v>
      </c>
      <c r="BX19" s="11">
        <f>INDEX('20405 Ann'!$C$8:$AZ$285,MATCH('20405M Ann'!$C19,'20405 Ann'!$C$8:$C$285,0),MATCH('20405M Ann'!BX$8,'20405 Ann'!$C$8:$AZ$8,0))</f>
        <v>37.1</v>
      </c>
      <c r="BY19" s="11">
        <f>INDEX('20405 Ann'!$C$8:$AZ$285,MATCH('20405M Ann'!$C19,'20405 Ann'!$C$8:$C$285,0),MATCH('20405M Ann'!BY$8,'20405 Ann'!$C$8:$AZ$8,0))</f>
        <v>40</v>
      </c>
      <c r="BZ19" s="11">
        <f>INDEX('20405 Ann'!$C$8:$AZ$285,MATCH('20405M Ann'!$C19,'20405 Ann'!$C$8:$C$285,0),MATCH('20405M Ann'!BZ$8,'20405 Ann'!$C$8:$AZ$8,0))</f>
        <v>41.3</v>
      </c>
      <c r="CA19" s="11">
        <f>INDEX('20405 Ann'!$C$8:$AZ$285,MATCH('20405M Ann'!$C19,'20405 Ann'!$C$8:$C$285,0),MATCH('20405M Ann'!CA$8,'20405 Ann'!$C$8:$AZ$8,0))</f>
        <v>43.1</v>
      </c>
      <c r="CB19" s="11">
        <f>INDEX('20405 Ann'!$C$8:$AZ$285,MATCH('20405M Ann'!$C19,'20405 Ann'!$C$8:$C$285,0),MATCH('20405M Ann'!CB$8,'20405 Ann'!$C$8:$AZ$8,0))</f>
        <v>44.6</v>
      </c>
      <c r="CC19" s="11">
        <f>INDEX('20405 Ann'!$C$8:$AZ$285,MATCH('20405M Ann'!$C19,'20405 Ann'!$C$8:$C$285,0),MATCH('20405M Ann'!CC$8,'20405 Ann'!$C$8:$AZ$8,0))</f>
        <v>45.5</v>
      </c>
      <c r="CD19" s="11">
        <f>INDEX('20405 Ann'!$C$8:$AZ$285,MATCH('20405M Ann'!$C19,'20405 Ann'!$C$8:$C$285,0),MATCH('20405M Ann'!CD$8,'20405 Ann'!$C$8:$AZ$8,0))</f>
        <v>44.8</v>
      </c>
      <c r="CE19" s="11">
        <f>INDEX('20405 Ann'!$C$8:$AZ$285,MATCH('20405M Ann'!$C19,'20405 Ann'!$C$8:$C$285,0),MATCH('20405M Ann'!CE$8,'20405 Ann'!$C$8:$AZ$8,0))</f>
        <v>43.7</v>
      </c>
      <c r="CF19" s="11">
        <f>INDEX('20405 Ann'!$C$8:$AZ$285,MATCH('20405M Ann'!$C19,'20405 Ann'!$C$8:$C$285,0),MATCH('20405M Ann'!CF$8,'20405 Ann'!$C$8:$AZ$8,0))</f>
        <v>41.1</v>
      </c>
      <c r="CG19" s="11">
        <f>INDEX('20405 Ann'!$C$8:$AZ$285,MATCH('20405M Ann'!$C19,'20405 Ann'!$C$8:$C$285,0),MATCH('20405M Ann'!CG$8,'20405 Ann'!$C$8:$AZ$8,0))</f>
        <v>42.7</v>
      </c>
      <c r="CH19" s="11">
        <f>INDEX('20405 Ann'!$C$8:$AZ$285,MATCH('20405M Ann'!$C19,'20405 Ann'!$C$8:$C$285,0),MATCH('20405M Ann'!CH$8,'20405 Ann'!$C$8:$AZ$8,0))</f>
        <v>45.1</v>
      </c>
      <c r="CI19" s="11">
        <f>INDEX('20405 Ann'!$C$8:$AZ$285,MATCH('20405M Ann'!$C19,'20405 Ann'!$C$8:$C$285,0),MATCH('20405M Ann'!CI$8,'20405 Ann'!$C$8:$AZ$8,0))</f>
        <v>47.2</v>
      </c>
      <c r="CJ19" s="11">
        <f>INDEX('20405 Ann'!$C$8:$AZ$285,MATCH('20405M Ann'!$C19,'20405 Ann'!$C$8:$C$285,0),MATCH('20405M Ann'!CJ$8,'20405 Ann'!$C$8:$AZ$8,0))</f>
        <v>49.2</v>
      </c>
      <c r="CK19" s="11">
        <f>INDEX('20405 Ann'!$C$8:$AZ$285,MATCH('20405M Ann'!$C19,'20405 Ann'!$C$8:$C$285,0),MATCH('20405M Ann'!CK$8,'20405 Ann'!$C$8:$AZ$8,0))</f>
        <v>51</v>
      </c>
      <c r="CL19" s="11">
        <f>INDEX('20405 Ann'!$C$8:$AZ$285,MATCH('20405M Ann'!$C19,'20405 Ann'!$C$8:$C$285,0),MATCH('20405M Ann'!CL$8,'20405 Ann'!$C$8:$AZ$8,0))</f>
        <v>53.3</v>
      </c>
    </row>
    <row r="20" spans="1:90" s="10" customFormat="1" x14ac:dyDescent="0.25">
      <c r="A20" s="32">
        <v>12</v>
      </c>
      <c r="B20" s="10" t="s">
        <v>1551</v>
      </c>
      <c r="C20" s="10" t="s">
        <v>1550</v>
      </c>
      <c r="D20" s="10">
        <f>INDEX('20405 Ann Hist'!$C$8:$AR$285,MATCH('20405M Ann'!$C20,'20405 Ann Hist'!$C$8:$C$285,0),MATCH('20405M Ann'!D$8,'20405 Ann Hist'!$C$8:$AR$8,0))</f>
        <v>0.2</v>
      </c>
      <c r="E20" s="10">
        <f>INDEX('20405 Ann Hist'!$C$8:$AR$285,MATCH('20405M Ann'!$C20,'20405 Ann Hist'!$C$8:$C$285,0),MATCH('20405M Ann'!E$8,'20405 Ann Hist'!$C$8:$AR$8,0))</f>
        <v>0.1</v>
      </c>
      <c r="F20" s="10">
        <f>INDEX('20405 Ann Hist'!$C$8:$AR$285,MATCH('20405M Ann'!$C20,'20405 Ann Hist'!$C$8:$C$285,0),MATCH('20405M Ann'!F$8,'20405 Ann Hist'!$C$8:$AR$8,0))</f>
        <v>0.1</v>
      </c>
      <c r="G20" s="10">
        <f>INDEX('20405 Ann Hist'!$C$8:$AR$285,MATCH('20405M Ann'!$C20,'20405 Ann Hist'!$C$8:$C$285,0),MATCH('20405M Ann'!G$8,'20405 Ann Hist'!$C$8:$AR$8,0))</f>
        <v>0.1</v>
      </c>
      <c r="H20" s="10">
        <f>INDEX('20405 Ann Hist'!$C$8:$AR$285,MATCH('20405M Ann'!$C20,'20405 Ann Hist'!$C$8:$C$285,0),MATCH('20405M Ann'!H$8,'20405 Ann Hist'!$C$8:$AR$8,0))</f>
        <v>0.1</v>
      </c>
      <c r="I20" s="10">
        <f>INDEX('20405 Ann Hist'!$C$8:$AR$285,MATCH('20405M Ann'!$C20,'20405 Ann Hist'!$C$8:$C$285,0),MATCH('20405M Ann'!I$8,'20405 Ann Hist'!$C$8:$AR$8,0))</f>
        <v>0.1</v>
      </c>
      <c r="J20" s="10">
        <f>INDEX('20405 Ann Hist'!$C$8:$AR$285,MATCH('20405M Ann'!$C20,'20405 Ann Hist'!$C$8:$C$285,0),MATCH('20405M Ann'!J$8,'20405 Ann Hist'!$C$8:$AR$8,0))</f>
        <v>0.1</v>
      </c>
      <c r="K20" s="10">
        <f>INDEX('20405 Ann Hist'!$C$8:$AR$285,MATCH('20405M Ann'!$C20,'20405 Ann Hist'!$C$8:$C$285,0),MATCH('20405M Ann'!K$8,'20405 Ann Hist'!$C$8:$AR$8,0))</f>
        <v>0.1</v>
      </c>
      <c r="L20" s="10">
        <f>INDEX('20405 Ann Hist'!$C$8:$AR$285,MATCH('20405M Ann'!$C20,'20405 Ann Hist'!$C$8:$C$285,0),MATCH('20405M Ann'!L$8,'20405 Ann Hist'!$C$8:$AR$8,0))</f>
        <v>0.1</v>
      </c>
      <c r="M20" s="10">
        <f>INDEX('20405 Ann Hist'!$C$8:$AR$285,MATCH('20405M Ann'!$C20,'20405 Ann Hist'!$C$8:$C$285,0),MATCH('20405M Ann'!M$8,'20405 Ann Hist'!$C$8:$AR$8,0))</f>
        <v>0.1</v>
      </c>
      <c r="N20" s="10">
        <f>INDEX('20405 Ann Hist'!$C$8:$AR$285,MATCH('20405M Ann'!$C20,'20405 Ann Hist'!$C$8:$C$285,0),MATCH('20405M Ann'!N$8,'20405 Ann Hist'!$C$8:$AR$8,0))</f>
        <v>0.1</v>
      </c>
      <c r="O20" s="10">
        <f>INDEX('20405 Ann Hist'!$C$8:$AR$285,MATCH('20405M Ann'!$C20,'20405 Ann Hist'!$C$8:$C$285,0),MATCH('20405M Ann'!O$8,'20405 Ann Hist'!$C$8:$AR$8,0))</f>
        <v>0.1</v>
      </c>
      <c r="P20" s="10">
        <f>INDEX('20405 Ann Hist'!$C$8:$AR$285,MATCH('20405M Ann'!$C20,'20405 Ann Hist'!$C$8:$C$285,0),MATCH('20405M Ann'!P$8,'20405 Ann Hist'!$C$8:$AR$8,0))</f>
        <v>0.2</v>
      </c>
      <c r="Q20" s="10">
        <f>INDEX('20405 Ann Hist'!$C$8:$AR$285,MATCH('20405M Ann'!$C20,'20405 Ann Hist'!$C$8:$C$285,0),MATCH('20405M Ann'!Q$8,'20405 Ann Hist'!$C$8:$AR$8,0))</f>
        <v>0.2</v>
      </c>
      <c r="R20" s="10">
        <f>INDEX('20405 Ann Hist'!$C$8:$AR$285,MATCH('20405M Ann'!$C20,'20405 Ann Hist'!$C$8:$C$285,0),MATCH('20405M Ann'!R$8,'20405 Ann Hist'!$C$8:$AR$8,0))</f>
        <v>0.2</v>
      </c>
      <c r="S20" s="10">
        <f>INDEX('20405 Ann Hist'!$C$8:$AR$285,MATCH('20405M Ann'!$C20,'20405 Ann Hist'!$C$8:$C$285,0),MATCH('20405M Ann'!S$8,'20405 Ann Hist'!$C$8:$AR$8,0))</f>
        <v>0.2</v>
      </c>
      <c r="T20" s="10">
        <f>INDEX('20405 Ann Hist'!$C$8:$AR$285,MATCH('20405M Ann'!$C20,'20405 Ann Hist'!$C$8:$C$285,0),MATCH('20405M Ann'!T$8,'20405 Ann Hist'!$C$8:$AR$8,0))</f>
        <v>0.3</v>
      </c>
      <c r="U20" s="10">
        <f>INDEX('20405 Ann Hist'!$C$8:$AR$285,MATCH('20405M Ann'!$C20,'20405 Ann Hist'!$C$8:$C$285,0),MATCH('20405M Ann'!U$8,'20405 Ann Hist'!$C$8:$AR$8,0))</f>
        <v>0.4</v>
      </c>
      <c r="V20" s="10">
        <f>INDEX('20405 Ann Hist'!$C$8:$AR$285,MATCH('20405M Ann'!$C20,'20405 Ann Hist'!$C$8:$C$285,0),MATCH('20405M Ann'!V$8,'20405 Ann Hist'!$C$8:$AR$8,0))</f>
        <v>0.5</v>
      </c>
      <c r="W20" s="10">
        <f>INDEX('20405 Ann Hist'!$C$8:$AR$285,MATCH('20405M Ann'!$C20,'20405 Ann Hist'!$C$8:$C$285,0),MATCH('20405M Ann'!W$8,'20405 Ann Hist'!$C$8:$AR$8,0))</f>
        <v>0.5</v>
      </c>
      <c r="X20" s="10">
        <f>INDEX('20405 Ann Hist'!$C$8:$AR$285,MATCH('20405M Ann'!$C20,'20405 Ann Hist'!$C$8:$C$285,0),MATCH('20405M Ann'!X$8,'20405 Ann Hist'!$C$8:$AR$8,0))</f>
        <v>0.5</v>
      </c>
      <c r="Y20" s="10">
        <f>INDEX('20405 Ann Hist'!$C$8:$AR$285,MATCH('20405M Ann'!$C20,'20405 Ann Hist'!$C$8:$C$285,0),MATCH('20405M Ann'!Y$8,'20405 Ann Hist'!$C$8:$AR$8,0))</f>
        <v>0.6</v>
      </c>
      <c r="Z20" s="10">
        <f>INDEX('20405 Ann Hist'!$C$8:$AR$285,MATCH('20405M Ann'!$C20,'20405 Ann Hist'!$C$8:$C$285,0),MATCH('20405M Ann'!Z$8,'20405 Ann Hist'!$C$8:$AR$8,0))</f>
        <v>0.7</v>
      </c>
      <c r="AA20" s="10">
        <f>INDEX('20405 Ann Hist'!$C$8:$AR$285,MATCH('20405M Ann'!$C20,'20405 Ann Hist'!$C$8:$C$285,0),MATCH('20405M Ann'!AA$8,'20405 Ann Hist'!$C$8:$AR$8,0))</f>
        <v>0.6</v>
      </c>
      <c r="AB20" s="10">
        <f>INDEX('20405 Ann Hist'!$C$8:$AR$285,MATCH('20405M Ann'!$C20,'20405 Ann Hist'!$C$8:$C$285,0),MATCH('20405M Ann'!AB$8,'20405 Ann Hist'!$C$8:$AR$8,0))</f>
        <v>0.6</v>
      </c>
      <c r="AC20" s="10">
        <f>INDEX('20405 Ann Hist'!$C$8:$AR$285,MATCH('20405M Ann'!$C20,'20405 Ann Hist'!$C$8:$C$285,0),MATCH('20405M Ann'!AC$8,'20405 Ann Hist'!$C$8:$AR$8,0))</f>
        <v>0.5</v>
      </c>
      <c r="AD20" s="10">
        <f>INDEX('20405 Ann Hist'!$C$8:$AR$285,MATCH('20405M Ann'!$C20,'20405 Ann Hist'!$C$8:$C$285,0),MATCH('20405M Ann'!AD$8,'20405 Ann Hist'!$C$8:$AR$8,0))</f>
        <v>0.5</v>
      </c>
      <c r="AE20" s="10">
        <f>INDEX('20405 Ann Hist'!$C$8:$AR$285,MATCH('20405M Ann'!$C20,'20405 Ann Hist'!$C$8:$C$285,0),MATCH('20405M Ann'!AE$8,'20405 Ann Hist'!$C$8:$AR$8,0))</f>
        <v>0.6</v>
      </c>
      <c r="AF20" s="10">
        <f>INDEX('20405 Ann Hist'!$C$8:$AR$285,MATCH('20405M Ann'!$C20,'20405 Ann Hist'!$C$8:$C$285,0),MATCH('20405M Ann'!AF$8,'20405 Ann Hist'!$C$8:$AR$8,0))</f>
        <v>0.6</v>
      </c>
      <c r="AG20" s="10">
        <f>INDEX('20405 Ann Hist'!$C$8:$AR$285,MATCH('20405M Ann'!$C20,'20405 Ann Hist'!$C$8:$C$285,0),MATCH('20405M Ann'!AG$8,'20405 Ann Hist'!$C$8:$AR$8,0))</f>
        <v>0.6</v>
      </c>
      <c r="AH20" s="10">
        <f>INDEX('20405 Ann Hist'!$C$8:$AR$285,MATCH('20405M Ann'!$C20,'20405 Ann Hist'!$C$8:$C$285,0),MATCH('20405M Ann'!AH$8,'20405 Ann Hist'!$C$8:$AR$8,0))</f>
        <v>0.7</v>
      </c>
      <c r="AI20" s="10">
        <f>INDEX('20405 Ann Hist'!$C$8:$AR$285,MATCH('20405M Ann'!$C20,'20405 Ann Hist'!$C$8:$C$285,0),MATCH('20405M Ann'!AI$8,'20405 Ann Hist'!$C$8:$AR$8,0))</f>
        <v>0.7</v>
      </c>
      <c r="AJ20" s="10">
        <f>INDEX('20405 Ann Hist'!$C$8:$AR$285,MATCH('20405M Ann'!$C20,'20405 Ann Hist'!$C$8:$C$285,0),MATCH('20405M Ann'!AJ$8,'20405 Ann Hist'!$C$8:$AR$8,0))</f>
        <v>0.7</v>
      </c>
      <c r="AK20" s="10">
        <f>INDEX('20405 Ann Hist'!$C$8:$AR$285,MATCH('20405M Ann'!$C20,'20405 Ann Hist'!$C$8:$C$285,0),MATCH('20405M Ann'!AK$8,'20405 Ann Hist'!$C$8:$AR$8,0))</f>
        <v>0.8</v>
      </c>
      <c r="AL20" s="10">
        <f>INDEX('20405 Ann Hist'!$C$8:$AR$285,MATCH('20405M Ann'!$C20,'20405 Ann Hist'!$C$8:$C$285,0),MATCH('20405M Ann'!AL$8,'20405 Ann Hist'!$C$8:$AR$8,0))</f>
        <v>0.9</v>
      </c>
      <c r="AM20" s="10">
        <f>INDEX('20405 Ann Hist'!$C$8:$AR$285,MATCH('20405M Ann'!$C20,'20405 Ann Hist'!$C$8:$C$285,0),MATCH('20405M Ann'!AM$8,'20405 Ann Hist'!$C$8:$AR$8,0))</f>
        <v>0.9</v>
      </c>
      <c r="AN20" s="10">
        <f>INDEX('20405 Ann Hist'!$C$8:$AR$285,MATCH('20405M Ann'!$C20,'20405 Ann Hist'!$C$8:$C$285,0),MATCH('20405M Ann'!AN$8,'20405 Ann Hist'!$C$8:$AR$8,0))</f>
        <v>1.1000000000000001</v>
      </c>
      <c r="AO20" s="10">
        <f>INDEX('20405 Ann Hist'!$C$8:$AR$285,MATCH('20405M Ann'!$C20,'20405 Ann Hist'!$C$8:$C$285,0),MATCH('20405M Ann'!AO$8,'20405 Ann Hist'!$C$8:$AR$8,0))</f>
        <v>1.2</v>
      </c>
      <c r="AP20" s="10">
        <f>INDEX('20405 Ann Hist'!$C$8:$AR$285,MATCH('20405M Ann'!$C20,'20405 Ann Hist'!$C$8:$C$285,0),MATCH('20405M Ann'!AP$8,'20405 Ann Hist'!$C$8:$AR$8,0))</f>
        <v>1.3</v>
      </c>
      <c r="AQ20" s="10">
        <f>INDEX('20405 Ann Hist'!$C$8:$AR$285,MATCH('20405M Ann'!$C20,'20405 Ann Hist'!$C$8:$C$285,0),MATCH('20405M Ann'!AQ$8,'20405 Ann Hist'!$C$8:$AR$8,0))</f>
        <v>1.4</v>
      </c>
      <c r="AR20" s="11">
        <f>INDEX('20405 Ann'!$C$8:$AZ$285,MATCH('20405M Ann'!$C20,'20405 Ann'!$C$8:$C$285,0),MATCH('20405M Ann'!AR$8,'20405 Ann'!$C$8:$AZ$8,0))</f>
        <v>1.5</v>
      </c>
      <c r="AS20" s="11">
        <f>INDEX('20405 Ann'!$C$8:$AZ$285,MATCH('20405M Ann'!$C20,'20405 Ann'!$C$8:$C$285,0),MATCH('20405M Ann'!AS$8,'20405 Ann'!$C$8:$AZ$8,0))</f>
        <v>1.6</v>
      </c>
      <c r="AT20" s="11">
        <f>INDEX('20405 Ann'!$C$8:$AZ$285,MATCH('20405M Ann'!$C20,'20405 Ann'!$C$8:$C$285,0),MATCH('20405M Ann'!AT$8,'20405 Ann'!$C$8:$AZ$8,0))</f>
        <v>1.7</v>
      </c>
      <c r="AU20" s="11">
        <f>INDEX('20405 Ann'!$C$8:$AZ$285,MATCH('20405M Ann'!$C20,'20405 Ann'!$C$8:$C$285,0),MATCH('20405M Ann'!AU$8,'20405 Ann'!$C$8:$AZ$8,0))</f>
        <v>1.8</v>
      </c>
      <c r="AV20" s="11">
        <f>INDEX('20405 Ann'!$C$8:$AZ$285,MATCH('20405M Ann'!$C20,'20405 Ann'!$C$8:$C$285,0),MATCH('20405M Ann'!AV$8,'20405 Ann'!$C$8:$AZ$8,0))</f>
        <v>2.2000000000000002</v>
      </c>
      <c r="AW20" s="11">
        <f>INDEX('20405 Ann'!$C$8:$AZ$285,MATCH('20405M Ann'!$C20,'20405 Ann'!$C$8:$C$285,0),MATCH('20405M Ann'!AW$8,'20405 Ann'!$C$8:$AZ$8,0))</f>
        <v>2.5</v>
      </c>
      <c r="AX20" s="11">
        <f>INDEX('20405 Ann'!$C$8:$AZ$285,MATCH('20405M Ann'!$C20,'20405 Ann'!$C$8:$C$285,0),MATCH('20405M Ann'!AX$8,'20405 Ann'!$C$8:$AZ$8,0))</f>
        <v>2.8</v>
      </c>
      <c r="AY20" s="11">
        <f>INDEX('20405 Ann'!$C$8:$AZ$285,MATCH('20405M Ann'!$C20,'20405 Ann'!$C$8:$C$285,0),MATCH('20405M Ann'!AY$8,'20405 Ann'!$C$8:$AZ$8,0))</f>
        <v>3.2</v>
      </c>
      <c r="AZ20" s="11">
        <f>INDEX('20405 Ann'!$C$8:$AZ$285,MATCH('20405M Ann'!$C20,'20405 Ann'!$C$8:$C$285,0),MATCH('20405M Ann'!AZ$8,'20405 Ann'!$C$8:$AZ$8,0))</f>
        <v>3.7</v>
      </c>
      <c r="BA20" s="11">
        <f>INDEX('20405 Ann'!$C$8:$AZ$285,MATCH('20405M Ann'!$C20,'20405 Ann'!$C$8:$C$285,0),MATCH('20405M Ann'!BA$8,'20405 Ann'!$C$8:$AZ$8,0))</f>
        <v>4.2</v>
      </c>
      <c r="BB20" s="11">
        <f>INDEX('20405 Ann'!$C$8:$AZ$285,MATCH('20405M Ann'!$C20,'20405 Ann'!$C$8:$C$285,0),MATCH('20405M Ann'!BB$8,'20405 Ann'!$C$8:$AZ$8,0))</f>
        <v>4.9000000000000004</v>
      </c>
      <c r="BC20" s="11">
        <f>INDEX('20405 Ann'!$C$8:$AZ$285,MATCH('20405M Ann'!$C20,'20405 Ann'!$C$8:$C$285,0),MATCH('20405M Ann'!BC$8,'20405 Ann'!$C$8:$AZ$8,0))</f>
        <v>5.3</v>
      </c>
      <c r="BD20" s="11">
        <f>INDEX('20405 Ann'!$C$8:$AZ$285,MATCH('20405M Ann'!$C20,'20405 Ann'!$C$8:$C$285,0),MATCH('20405M Ann'!BD$8,'20405 Ann'!$C$8:$AZ$8,0))</f>
        <v>5.7</v>
      </c>
      <c r="BE20" s="11">
        <f>INDEX('20405 Ann'!$C$8:$AZ$285,MATCH('20405M Ann'!$C20,'20405 Ann'!$C$8:$C$285,0),MATCH('20405M Ann'!BE$8,'20405 Ann'!$C$8:$AZ$8,0))</f>
        <v>6</v>
      </c>
      <c r="BF20" s="11">
        <f>INDEX('20405 Ann'!$C$8:$AZ$285,MATCH('20405M Ann'!$C20,'20405 Ann'!$C$8:$C$285,0),MATCH('20405M Ann'!BF$8,'20405 Ann'!$C$8:$AZ$8,0))</f>
        <v>6.5</v>
      </c>
      <c r="BG20" s="11">
        <f>INDEX('20405 Ann'!$C$8:$AZ$285,MATCH('20405M Ann'!$C20,'20405 Ann'!$C$8:$C$285,0),MATCH('20405M Ann'!BG$8,'20405 Ann'!$C$8:$AZ$8,0))</f>
        <v>7</v>
      </c>
      <c r="BH20" s="11">
        <f>INDEX('20405 Ann'!$C$8:$AZ$285,MATCH('20405M Ann'!$C20,'20405 Ann'!$C$8:$C$285,0),MATCH('20405M Ann'!BH$8,'20405 Ann'!$C$8:$AZ$8,0))</f>
        <v>7.3</v>
      </c>
      <c r="BI20" s="11">
        <f>INDEX('20405 Ann'!$C$8:$AZ$285,MATCH('20405M Ann'!$C20,'20405 Ann'!$C$8:$C$285,0),MATCH('20405M Ann'!BI$8,'20405 Ann'!$C$8:$AZ$8,0))</f>
        <v>7.7</v>
      </c>
      <c r="BJ20" s="11">
        <f>INDEX('20405 Ann'!$C$8:$AZ$285,MATCH('20405M Ann'!$C20,'20405 Ann'!$C$8:$C$285,0),MATCH('20405M Ann'!BJ$8,'20405 Ann'!$C$8:$AZ$8,0))</f>
        <v>8.1</v>
      </c>
      <c r="BK20" s="11">
        <f>INDEX('20405 Ann'!$C$8:$AZ$285,MATCH('20405M Ann'!$C20,'20405 Ann'!$C$8:$C$285,0),MATCH('20405M Ann'!BK$8,'20405 Ann'!$C$8:$AZ$8,0))</f>
        <v>8.6999999999999993</v>
      </c>
      <c r="BL20" s="11">
        <f>INDEX('20405 Ann'!$C$8:$AZ$285,MATCH('20405M Ann'!$C20,'20405 Ann'!$C$8:$C$285,0),MATCH('20405M Ann'!BL$8,'20405 Ann'!$C$8:$AZ$8,0))</f>
        <v>9.1999999999999993</v>
      </c>
      <c r="BM20" s="11">
        <f>INDEX('20405 Ann'!$C$8:$AZ$285,MATCH('20405M Ann'!$C20,'20405 Ann'!$C$8:$C$285,0),MATCH('20405M Ann'!BM$8,'20405 Ann'!$C$8:$AZ$8,0))</f>
        <v>9.6999999999999993</v>
      </c>
      <c r="BN20" s="11">
        <f>INDEX('20405 Ann'!$C$8:$AZ$285,MATCH('20405M Ann'!$C20,'20405 Ann'!$C$8:$C$285,0),MATCH('20405M Ann'!BN$8,'20405 Ann'!$C$8:$AZ$8,0))</f>
        <v>9.9</v>
      </c>
      <c r="BO20" s="11">
        <f>INDEX('20405 Ann'!$C$8:$AZ$285,MATCH('20405M Ann'!$C20,'20405 Ann'!$C$8:$C$285,0),MATCH('20405M Ann'!BO$8,'20405 Ann'!$C$8:$AZ$8,0))</f>
        <v>10.7</v>
      </c>
      <c r="BP20" s="11">
        <f>INDEX('20405 Ann'!$C$8:$AZ$285,MATCH('20405M Ann'!$C20,'20405 Ann'!$C$8:$C$285,0),MATCH('20405M Ann'!BP$8,'20405 Ann'!$C$8:$AZ$8,0))</f>
        <v>11.5</v>
      </c>
      <c r="BQ20" s="11">
        <f>INDEX('20405 Ann'!$C$8:$AZ$285,MATCH('20405M Ann'!$C20,'20405 Ann'!$C$8:$C$285,0),MATCH('20405M Ann'!BQ$8,'20405 Ann'!$C$8:$AZ$8,0))</f>
        <v>12.5</v>
      </c>
      <c r="BR20" s="11">
        <f>INDEX('20405 Ann'!$C$8:$AZ$285,MATCH('20405M Ann'!$C20,'20405 Ann'!$C$8:$C$285,0),MATCH('20405M Ann'!BR$8,'20405 Ann'!$C$8:$AZ$8,0))</f>
        <v>13</v>
      </c>
      <c r="BS20" s="11">
        <f>INDEX('20405 Ann'!$C$8:$AZ$285,MATCH('20405M Ann'!$C20,'20405 Ann'!$C$8:$C$285,0),MATCH('20405M Ann'!BS$8,'20405 Ann'!$C$8:$AZ$8,0))</f>
        <v>13.6</v>
      </c>
      <c r="BT20" s="11">
        <f>INDEX('20405 Ann'!$C$8:$AZ$285,MATCH('20405M Ann'!$C20,'20405 Ann'!$C$8:$C$285,0),MATCH('20405M Ann'!BT$8,'20405 Ann'!$C$8:$AZ$8,0))</f>
        <v>14.5</v>
      </c>
      <c r="BU20" s="11">
        <f>INDEX('20405 Ann'!$C$8:$AZ$285,MATCH('20405M Ann'!$C20,'20405 Ann'!$C$8:$C$285,0),MATCH('20405M Ann'!BU$8,'20405 Ann'!$C$8:$AZ$8,0))</f>
        <v>15.4</v>
      </c>
      <c r="BV20" s="11">
        <f>INDEX('20405 Ann'!$C$8:$AZ$285,MATCH('20405M Ann'!$C20,'20405 Ann'!$C$8:$C$285,0),MATCH('20405M Ann'!BV$8,'20405 Ann'!$C$8:$AZ$8,0))</f>
        <v>16.399999999999999</v>
      </c>
      <c r="BW20" s="11">
        <f>INDEX('20405 Ann'!$C$8:$AZ$285,MATCH('20405M Ann'!$C20,'20405 Ann'!$C$8:$C$285,0),MATCH('20405M Ann'!BW$8,'20405 Ann'!$C$8:$AZ$8,0))</f>
        <v>17.100000000000001</v>
      </c>
      <c r="BX20" s="11">
        <f>INDEX('20405 Ann'!$C$8:$AZ$285,MATCH('20405M Ann'!$C20,'20405 Ann'!$C$8:$C$285,0),MATCH('20405M Ann'!BX$8,'20405 Ann'!$C$8:$AZ$8,0))</f>
        <v>17.600000000000001</v>
      </c>
      <c r="BY20" s="11">
        <f>INDEX('20405 Ann'!$C$8:$AZ$285,MATCH('20405M Ann'!$C20,'20405 Ann'!$C$8:$C$285,0),MATCH('20405M Ann'!BY$8,'20405 Ann'!$C$8:$AZ$8,0))</f>
        <v>18.100000000000001</v>
      </c>
      <c r="BZ20" s="11">
        <f>INDEX('20405 Ann'!$C$8:$AZ$285,MATCH('20405M Ann'!$C20,'20405 Ann'!$C$8:$C$285,0),MATCH('20405M Ann'!BZ$8,'20405 Ann'!$C$8:$AZ$8,0))</f>
        <v>18.8</v>
      </c>
      <c r="CA20" s="11">
        <f>INDEX('20405 Ann'!$C$8:$AZ$285,MATCH('20405M Ann'!$C20,'20405 Ann'!$C$8:$C$285,0),MATCH('20405M Ann'!CA$8,'20405 Ann'!$C$8:$AZ$8,0))</f>
        <v>20.2</v>
      </c>
      <c r="CB20" s="11">
        <f>INDEX('20405 Ann'!$C$8:$AZ$285,MATCH('20405M Ann'!$C20,'20405 Ann'!$C$8:$C$285,0),MATCH('20405M Ann'!CB$8,'20405 Ann'!$C$8:$AZ$8,0))</f>
        <v>21</v>
      </c>
      <c r="CC20" s="11">
        <f>INDEX('20405 Ann'!$C$8:$AZ$285,MATCH('20405M Ann'!$C20,'20405 Ann'!$C$8:$C$285,0),MATCH('20405M Ann'!CC$8,'20405 Ann'!$C$8:$AZ$8,0))</f>
        <v>21.3</v>
      </c>
      <c r="CD20" s="11">
        <f>INDEX('20405 Ann'!$C$8:$AZ$285,MATCH('20405M Ann'!$C20,'20405 Ann'!$C$8:$C$285,0),MATCH('20405M Ann'!CD$8,'20405 Ann'!$C$8:$AZ$8,0))</f>
        <v>20.100000000000001</v>
      </c>
      <c r="CE20" s="11">
        <f>INDEX('20405 Ann'!$C$8:$AZ$285,MATCH('20405M Ann'!$C20,'20405 Ann'!$C$8:$C$285,0),MATCH('20405M Ann'!CE$8,'20405 Ann'!$C$8:$AZ$8,0))</f>
        <v>19.3</v>
      </c>
      <c r="CF20" s="11">
        <f>INDEX('20405 Ann'!$C$8:$AZ$285,MATCH('20405M Ann'!$C20,'20405 Ann'!$C$8:$C$285,0),MATCH('20405M Ann'!CF$8,'20405 Ann'!$C$8:$AZ$8,0))</f>
        <v>17.5</v>
      </c>
      <c r="CG20" s="11">
        <f>INDEX('20405 Ann'!$C$8:$AZ$285,MATCH('20405M Ann'!$C20,'20405 Ann'!$C$8:$C$285,0),MATCH('20405M Ann'!CG$8,'20405 Ann'!$C$8:$AZ$8,0))</f>
        <v>17.600000000000001</v>
      </c>
      <c r="CH20" s="11">
        <f>INDEX('20405 Ann'!$C$8:$AZ$285,MATCH('20405M Ann'!$C20,'20405 Ann'!$C$8:$C$285,0),MATCH('20405M Ann'!CH$8,'20405 Ann'!$C$8:$AZ$8,0))</f>
        <v>18.5</v>
      </c>
      <c r="CI20" s="11">
        <f>INDEX('20405 Ann'!$C$8:$AZ$285,MATCH('20405M Ann'!$C20,'20405 Ann'!$C$8:$C$285,0),MATCH('20405M Ann'!CI$8,'20405 Ann'!$C$8:$AZ$8,0))</f>
        <v>19.2</v>
      </c>
      <c r="CJ20" s="11">
        <f>INDEX('20405 Ann'!$C$8:$AZ$285,MATCH('20405M Ann'!$C20,'20405 Ann'!$C$8:$C$285,0),MATCH('20405M Ann'!CJ$8,'20405 Ann'!$C$8:$AZ$8,0))</f>
        <v>20.100000000000001</v>
      </c>
      <c r="CK20" s="11">
        <f>INDEX('20405 Ann'!$C$8:$AZ$285,MATCH('20405M Ann'!$C20,'20405 Ann'!$C$8:$C$285,0),MATCH('20405M Ann'!CK$8,'20405 Ann'!$C$8:$AZ$8,0))</f>
        <v>21.1</v>
      </c>
      <c r="CL20" s="11">
        <f>INDEX('20405 Ann'!$C$8:$AZ$285,MATCH('20405M Ann'!$C20,'20405 Ann'!$C$8:$C$285,0),MATCH('20405M Ann'!CL$8,'20405 Ann'!$C$8:$AZ$8,0))</f>
        <v>22</v>
      </c>
    </row>
    <row r="21" spans="1:90" s="8" customFormat="1" x14ac:dyDescent="0.25">
      <c r="A21" s="35">
        <v>13</v>
      </c>
      <c r="B21" s="8" t="s">
        <v>1549</v>
      </c>
      <c r="C21" s="8" t="s">
        <v>1548</v>
      </c>
      <c r="D21" s="8">
        <f>INDEX('20405 Ann Hist'!$C$8:$AR$285,MATCH('20405M Ann'!$C21,'20405 Ann Hist'!$C$8:$C$285,0),MATCH('20405M Ann'!D$8,'20405 Ann Hist'!$C$8:$AR$8,0))</f>
        <v>1.5</v>
      </c>
      <c r="E21" s="8">
        <f>INDEX('20405 Ann Hist'!$C$8:$AR$285,MATCH('20405M Ann'!$C21,'20405 Ann Hist'!$C$8:$C$285,0),MATCH('20405M Ann'!E$8,'20405 Ann Hist'!$C$8:$AR$8,0))</f>
        <v>1.4</v>
      </c>
      <c r="F21" s="8">
        <f>INDEX('20405 Ann Hist'!$C$8:$AR$285,MATCH('20405M Ann'!$C21,'20405 Ann Hist'!$C$8:$C$285,0),MATCH('20405M Ann'!F$8,'20405 Ann Hist'!$C$8:$AR$8,0))</f>
        <v>0.9</v>
      </c>
      <c r="G21" s="8">
        <f>INDEX('20405 Ann Hist'!$C$8:$AR$285,MATCH('20405M Ann'!$C21,'20405 Ann Hist'!$C$8:$C$285,0),MATCH('20405M Ann'!G$8,'20405 Ann Hist'!$C$8:$AR$8,0))</f>
        <v>0.5</v>
      </c>
      <c r="H21" s="8">
        <f>INDEX('20405 Ann Hist'!$C$8:$AR$285,MATCH('20405M Ann'!$C21,'20405 Ann Hist'!$C$8:$C$285,0),MATCH('20405M Ann'!H$8,'20405 Ann Hist'!$C$8:$AR$8,0))</f>
        <v>0.4</v>
      </c>
      <c r="I21" s="8">
        <f>INDEX('20405 Ann Hist'!$C$8:$AR$285,MATCH('20405M Ann'!$C21,'20405 Ann Hist'!$C$8:$C$285,0),MATCH('20405M Ann'!I$8,'20405 Ann Hist'!$C$8:$AR$8,0))</f>
        <v>0.5</v>
      </c>
      <c r="J21" s="8">
        <f>INDEX('20405 Ann Hist'!$C$8:$AR$285,MATCH('20405M Ann'!$C21,'20405 Ann Hist'!$C$8:$C$285,0),MATCH('20405M Ann'!J$8,'20405 Ann Hist'!$C$8:$AR$8,0))</f>
        <v>0.6</v>
      </c>
      <c r="K21" s="8">
        <f>INDEX('20405 Ann Hist'!$C$8:$AR$285,MATCH('20405M Ann'!$C21,'20405 Ann Hist'!$C$8:$C$285,0),MATCH('20405M Ann'!K$8,'20405 Ann Hist'!$C$8:$AR$8,0))</f>
        <v>0.7</v>
      </c>
      <c r="L21" s="8">
        <f>INDEX('20405 Ann Hist'!$C$8:$AR$285,MATCH('20405M Ann'!$C21,'20405 Ann Hist'!$C$8:$C$285,0),MATCH('20405M Ann'!L$8,'20405 Ann Hist'!$C$8:$AR$8,0))</f>
        <v>0.8</v>
      </c>
      <c r="M21" s="8">
        <f>INDEX('20405 Ann Hist'!$C$8:$AR$285,MATCH('20405M Ann'!$C21,'20405 Ann Hist'!$C$8:$C$285,0),MATCH('20405M Ann'!M$8,'20405 Ann Hist'!$C$8:$AR$8,0))</f>
        <v>0.8</v>
      </c>
      <c r="N21" s="8">
        <f>INDEX('20405 Ann Hist'!$C$8:$AR$285,MATCH('20405M Ann'!$C21,'20405 Ann Hist'!$C$8:$C$285,0),MATCH('20405M Ann'!N$8,'20405 Ann Hist'!$C$8:$AR$8,0))</f>
        <v>0.9</v>
      </c>
      <c r="O21" s="8">
        <f>INDEX('20405 Ann Hist'!$C$8:$AR$285,MATCH('20405M Ann'!$C21,'20405 Ann Hist'!$C$8:$C$285,0),MATCH('20405M Ann'!O$8,'20405 Ann Hist'!$C$8:$AR$8,0))</f>
        <v>1</v>
      </c>
      <c r="P21" s="8">
        <f>INDEX('20405 Ann Hist'!$C$8:$AR$285,MATCH('20405M Ann'!$C21,'20405 Ann Hist'!$C$8:$C$285,0),MATCH('20405M Ann'!P$8,'20405 Ann Hist'!$C$8:$AR$8,0))</f>
        <v>1.2</v>
      </c>
      <c r="Q21" s="8">
        <f>INDEX('20405 Ann Hist'!$C$8:$AR$285,MATCH('20405M Ann'!$C21,'20405 Ann Hist'!$C$8:$C$285,0),MATCH('20405M Ann'!Q$8,'20405 Ann Hist'!$C$8:$AR$8,0))</f>
        <v>1.2</v>
      </c>
      <c r="R21" s="8">
        <f>INDEX('20405 Ann Hist'!$C$8:$AR$285,MATCH('20405M Ann'!$C21,'20405 Ann Hist'!$C$8:$C$285,0),MATCH('20405M Ann'!R$8,'20405 Ann Hist'!$C$8:$AR$8,0))</f>
        <v>1</v>
      </c>
      <c r="S21" s="8">
        <f>INDEX('20405 Ann Hist'!$C$8:$AR$285,MATCH('20405M Ann'!$C21,'20405 Ann Hist'!$C$8:$C$285,0),MATCH('20405M Ann'!S$8,'20405 Ann Hist'!$C$8:$AR$8,0))</f>
        <v>1</v>
      </c>
      <c r="T21" s="8">
        <f>INDEX('20405 Ann Hist'!$C$8:$AR$285,MATCH('20405M Ann'!$C21,'20405 Ann Hist'!$C$8:$C$285,0),MATCH('20405M Ann'!T$8,'20405 Ann Hist'!$C$8:$AR$8,0))</f>
        <v>1.2</v>
      </c>
      <c r="U21" s="8">
        <f>INDEX('20405 Ann Hist'!$C$8:$AR$285,MATCH('20405M Ann'!$C21,'20405 Ann Hist'!$C$8:$C$285,0),MATCH('20405M Ann'!U$8,'20405 Ann Hist'!$C$8:$AR$8,0))</f>
        <v>2.5</v>
      </c>
      <c r="V21" s="8">
        <f>INDEX('20405 Ann Hist'!$C$8:$AR$285,MATCH('20405M Ann'!$C21,'20405 Ann Hist'!$C$8:$C$285,0),MATCH('20405M Ann'!V$8,'20405 Ann Hist'!$C$8:$AR$8,0))</f>
        <v>3</v>
      </c>
      <c r="W21" s="8">
        <f>INDEX('20405 Ann Hist'!$C$8:$AR$285,MATCH('20405M Ann'!$C21,'20405 Ann Hist'!$C$8:$C$285,0),MATCH('20405M Ann'!W$8,'20405 Ann Hist'!$C$8:$AR$8,0))</f>
        <v>3.1</v>
      </c>
      <c r="X21" s="8">
        <f>INDEX('20405 Ann Hist'!$C$8:$AR$285,MATCH('20405M Ann'!$C21,'20405 Ann Hist'!$C$8:$C$285,0),MATCH('20405M Ann'!X$8,'20405 Ann Hist'!$C$8:$AR$8,0))</f>
        <v>3.2</v>
      </c>
      <c r="Y21" s="8">
        <f>INDEX('20405 Ann Hist'!$C$8:$AR$285,MATCH('20405M Ann'!$C21,'20405 Ann Hist'!$C$8:$C$285,0),MATCH('20405M Ann'!Y$8,'20405 Ann Hist'!$C$8:$AR$8,0))</f>
        <v>4.0999999999999996</v>
      </c>
      <c r="Z21" s="8">
        <f>INDEX('20405 Ann Hist'!$C$8:$AR$285,MATCH('20405M Ann'!$C21,'20405 Ann Hist'!$C$8:$C$285,0),MATCH('20405M Ann'!Z$8,'20405 Ann Hist'!$C$8:$AR$8,0))</f>
        <v>4.0999999999999996</v>
      </c>
      <c r="AA21" s="8">
        <f>INDEX('20405 Ann Hist'!$C$8:$AR$285,MATCH('20405M Ann'!$C21,'20405 Ann Hist'!$C$8:$C$285,0),MATCH('20405M Ann'!AA$8,'20405 Ann Hist'!$C$8:$AR$8,0))</f>
        <v>4.3</v>
      </c>
      <c r="AB21" s="8">
        <f>INDEX('20405 Ann Hist'!$C$8:$AR$285,MATCH('20405M Ann'!$C21,'20405 Ann Hist'!$C$8:$C$285,0),MATCH('20405M Ann'!AB$8,'20405 Ann Hist'!$C$8:$AR$8,0))</f>
        <v>4.7</v>
      </c>
      <c r="AC21" s="8">
        <f>INDEX('20405 Ann Hist'!$C$8:$AR$285,MATCH('20405M Ann'!$C21,'20405 Ann Hist'!$C$8:$C$285,0),MATCH('20405M Ann'!AC$8,'20405 Ann Hist'!$C$8:$AR$8,0))</f>
        <v>4.9000000000000004</v>
      </c>
      <c r="AD21" s="8">
        <f>INDEX('20405 Ann Hist'!$C$8:$AR$285,MATCH('20405M Ann'!$C21,'20405 Ann Hist'!$C$8:$C$285,0),MATCH('20405M Ann'!AD$8,'20405 Ann Hist'!$C$8:$AR$8,0))</f>
        <v>5.3</v>
      </c>
      <c r="AE21" s="8">
        <f>INDEX('20405 Ann Hist'!$C$8:$AR$285,MATCH('20405M Ann'!$C21,'20405 Ann Hist'!$C$8:$C$285,0),MATCH('20405M Ann'!AE$8,'20405 Ann Hist'!$C$8:$AR$8,0))</f>
        <v>5.7</v>
      </c>
      <c r="AF21" s="8">
        <f>INDEX('20405 Ann Hist'!$C$8:$AR$285,MATCH('20405M Ann'!$C21,'20405 Ann Hist'!$C$8:$C$285,0),MATCH('20405M Ann'!AF$8,'20405 Ann Hist'!$C$8:$AR$8,0))</f>
        <v>5.8</v>
      </c>
      <c r="AG21" s="8">
        <f>INDEX('20405 Ann Hist'!$C$8:$AR$285,MATCH('20405M Ann'!$C21,'20405 Ann Hist'!$C$8:$C$285,0),MATCH('20405M Ann'!AG$8,'20405 Ann Hist'!$C$8:$AR$8,0))</f>
        <v>5.9</v>
      </c>
      <c r="AH21" s="8">
        <f>INDEX('20405 Ann Hist'!$C$8:$AR$285,MATCH('20405M Ann'!$C21,'20405 Ann Hist'!$C$8:$C$285,0),MATCH('20405M Ann'!AH$8,'20405 Ann Hist'!$C$8:$AR$8,0))</f>
        <v>6.4</v>
      </c>
      <c r="AI21" s="8">
        <f>INDEX('20405 Ann Hist'!$C$8:$AR$285,MATCH('20405M Ann'!$C21,'20405 Ann Hist'!$C$8:$C$285,0),MATCH('20405M Ann'!AI$8,'20405 Ann Hist'!$C$8:$AR$8,0))</f>
        <v>6.4</v>
      </c>
      <c r="AJ21" s="8">
        <f>INDEX('20405 Ann Hist'!$C$8:$AR$285,MATCH('20405M Ann'!$C21,'20405 Ann Hist'!$C$8:$C$285,0),MATCH('20405M Ann'!AJ$8,'20405 Ann Hist'!$C$8:$AR$8,0))</f>
        <v>6.6</v>
      </c>
      <c r="AK21" s="8">
        <f>INDEX('20405 Ann Hist'!$C$8:$AR$285,MATCH('20405M Ann'!$C21,'20405 Ann Hist'!$C$8:$C$285,0),MATCH('20405M Ann'!AK$8,'20405 Ann Hist'!$C$8:$AR$8,0))</f>
        <v>6.9</v>
      </c>
      <c r="AL21" s="8">
        <f>INDEX('20405 Ann Hist'!$C$8:$AR$285,MATCH('20405M Ann'!$C21,'20405 Ann Hist'!$C$8:$C$285,0),MATCH('20405M Ann'!AL$8,'20405 Ann Hist'!$C$8:$AR$8,0))</f>
        <v>7.6</v>
      </c>
      <c r="AM21" s="8">
        <f>INDEX('20405 Ann Hist'!$C$8:$AR$285,MATCH('20405M Ann'!$C21,'20405 Ann Hist'!$C$8:$C$285,0),MATCH('20405M Ann'!AM$8,'20405 Ann Hist'!$C$8:$AR$8,0))</f>
        <v>8.8000000000000007</v>
      </c>
      <c r="AN21" s="8">
        <f>INDEX('20405 Ann Hist'!$C$8:$AR$285,MATCH('20405M Ann'!$C21,'20405 Ann Hist'!$C$8:$C$285,0),MATCH('20405M Ann'!AN$8,'20405 Ann Hist'!$C$8:$AR$8,0))</f>
        <v>10.1</v>
      </c>
      <c r="AO21" s="8">
        <f>INDEX('20405 Ann Hist'!$C$8:$AR$285,MATCH('20405M Ann'!$C21,'20405 Ann Hist'!$C$8:$C$285,0),MATCH('20405M Ann'!AO$8,'20405 Ann Hist'!$C$8:$AR$8,0))</f>
        <v>12.3</v>
      </c>
      <c r="AP21" s="8">
        <f>INDEX('20405 Ann Hist'!$C$8:$AR$285,MATCH('20405M Ann'!$C21,'20405 Ann Hist'!$C$8:$C$285,0),MATCH('20405M Ann'!AP$8,'20405 Ann Hist'!$C$8:$AR$8,0))</f>
        <v>13.6</v>
      </c>
      <c r="AQ21" s="8">
        <f>INDEX('20405 Ann Hist'!$C$8:$AR$285,MATCH('20405M Ann'!$C21,'20405 Ann Hist'!$C$8:$C$285,0),MATCH('20405M Ann'!AQ$8,'20405 Ann Hist'!$C$8:$AR$8,0))</f>
        <v>15.3</v>
      </c>
      <c r="AR21" s="9">
        <f>INDEX('20405 Ann'!$C$8:$AZ$285,MATCH('20405M Ann'!$C21,'20405 Ann'!$C$8:$C$285,0),MATCH('20405M Ann'!AR$8,'20405 Ann'!$C$8:$AZ$8,0))</f>
        <v>16.7</v>
      </c>
      <c r="AS21" s="9">
        <f>INDEX('20405 Ann'!$C$8:$AZ$285,MATCH('20405M Ann'!$C21,'20405 Ann'!$C$8:$C$285,0),MATCH('20405M Ann'!AS$8,'20405 Ann'!$C$8:$AZ$8,0))</f>
        <v>17.899999999999999</v>
      </c>
      <c r="AT21" s="9">
        <f>INDEX('20405 Ann'!$C$8:$AZ$285,MATCH('20405M Ann'!$C21,'20405 Ann'!$C$8:$C$285,0),MATCH('20405M Ann'!AT$8,'20405 Ann'!$C$8:$AZ$8,0))</f>
        <v>19.2</v>
      </c>
      <c r="AU21" s="9">
        <f>INDEX('20405 Ann'!$C$8:$AZ$285,MATCH('20405M Ann'!$C21,'20405 Ann'!$C$8:$C$285,0),MATCH('20405M Ann'!AU$8,'20405 Ann'!$C$8:$AZ$8,0))</f>
        <v>22.6</v>
      </c>
      <c r="AV21" s="9">
        <f>INDEX('20405 Ann'!$C$8:$AZ$285,MATCH('20405M Ann'!$C21,'20405 Ann'!$C$8:$C$285,0),MATCH('20405M Ann'!AV$8,'20405 Ann'!$C$8:$AZ$8,0))</f>
        <v>25.3</v>
      </c>
      <c r="AW21" s="9">
        <f>INDEX('20405 Ann'!$C$8:$AZ$285,MATCH('20405M Ann'!$C21,'20405 Ann'!$C$8:$C$285,0),MATCH('20405M Ann'!AW$8,'20405 Ann'!$C$8:$AZ$8,0))</f>
        <v>26.6</v>
      </c>
      <c r="AX21" s="9">
        <f>INDEX('20405 Ann'!$C$8:$AZ$285,MATCH('20405M Ann'!$C21,'20405 Ann'!$C$8:$C$285,0),MATCH('20405M Ann'!AX$8,'20405 Ann'!$C$8:$AZ$8,0))</f>
        <v>30.4</v>
      </c>
      <c r="AY21" s="9">
        <f>INDEX('20405 Ann'!$C$8:$AZ$285,MATCH('20405M Ann'!$C21,'20405 Ann'!$C$8:$C$285,0),MATCH('20405M Ann'!AY$8,'20405 Ann'!$C$8:$AZ$8,0))</f>
        <v>34.200000000000003</v>
      </c>
      <c r="AZ21" s="9">
        <f>INDEX('20405 Ann'!$C$8:$AZ$285,MATCH('20405M Ann'!$C21,'20405 Ann'!$C$8:$C$285,0),MATCH('20405M Ann'!AZ$8,'20405 Ann'!$C$8:$AZ$8,0))</f>
        <v>37.700000000000003</v>
      </c>
      <c r="BA21" s="9">
        <f>INDEX('20405 Ann'!$C$8:$AZ$285,MATCH('20405M Ann'!$C21,'20405 Ann'!$C$8:$C$285,0),MATCH('20405M Ann'!BA$8,'20405 Ann'!$C$8:$AZ$8,0))</f>
        <v>41.7</v>
      </c>
      <c r="BB21" s="9">
        <f>INDEX('20405 Ann'!$C$8:$AZ$285,MATCH('20405M Ann'!$C21,'20405 Ann'!$C$8:$C$285,0),MATCH('20405M Ann'!BB$8,'20405 Ann'!$C$8:$AZ$8,0))</f>
        <v>45.8</v>
      </c>
      <c r="BC21" s="9">
        <f>INDEX('20405 Ann'!$C$8:$AZ$285,MATCH('20405M Ann'!$C21,'20405 Ann'!$C$8:$C$285,0),MATCH('20405M Ann'!BC$8,'20405 Ann'!$C$8:$AZ$8,0))</f>
        <v>46.5</v>
      </c>
      <c r="BD21" s="9">
        <f>INDEX('20405 Ann'!$C$8:$AZ$285,MATCH('20405M Ann'!$C21,'20405 Ann'!$C$8:$C$285,0),MATCH('20405M Ann'!BD$8,'20405 Ann'!$C$8:$AZ$8,0))</f>
        <v>49.9</v>
      </c>
      <c r="BE21" s="9">
        <f>INDEX('20405 Ann'!$C$8:$AZ$285,MATCH('20405M Ann'!$C21,'20405 Ann'!$C$8:$C$285,0),MATCH('20405M Ann'!BE$8,'20405 Ann'!$C$8:$AZ$8,0))</f>
        <v>51.3</v>
      </c>
      <c r="BF21" s="9">
        <f>INDEX('20405 Ann'!$C$8:$AZ$285,MATCH('20405M Ann'!$C21,'20405 Ann'!$C$8:$C$285,0),MATCH('20405M Ann'!BF$8,'20405 Ann'!$C$8:$AZ$8,0))</f>
        <v>58.7</v>
      </c>
      <c r="BG21" s="9">
        <f>INDEX('20405 Ann'!$C$8:$AZ$285,MATCH('20405M Ann'!$C21,'20405 Ann'!$C$8:$C$285,0),MATCH('20405M Ann'!BG$8,'20405 Ann'!$C$8:$AZ$8,0))</f>
        <v>67.8</v>
      </c>
      <c r="BH21" s="9">
        <f>INDEX('20405 Ann'!$C$8:$AZ$285,MATCH('20405M Ann'!$C21,'20405 Ann'!$C$8:$C$285,0),MATCH('20405M Ann'!BH$8,'20405 Ann'!$C$8:$AZ$8,0))</f>
        <v>74.099999999999994</v>
      </c>
      <c r="BI21" s="9">
        <f>INDEX('20405 Ann'!$C$8:$AZ$285,MATCH('20405M Ann'!$C21,'20405 Ann'!$C$8:$C$285,0),MATCH('20405M Ann'!BI$8,'20405 Ann'!$C$8:$AZ$8,0))</f>
        <v>83</v>
      </c>
      <c r="BJ21" s="9">
        <f>INDEX('20405 Ann'!$C$8:$AZ$285,MATCH('20405M Ann'!$C21,'20405 Ann'!$C$8:$C$285,0),MATCH('20405M Ann'!BJ$8,'20405 Ann'!$C$8:$AZ$8,0))</f>
        <v>91.8</v>
      </c>
      <c r="BK21" s="9">
        <f>INDEX('20405 Ann'!$C$8:$AZ$285,MATCH('20405M Ann'!$C21,'20405 Ann'!$C$8:$C$285,0),MATCH('20405M Ann'!BK$8,'20405 Ann'!$C$8:$AZ$8,0))</f>
        <v>99.9</v>
      </c>
      <c r="BL21" s="9">
        <f>INDEX('20405 Ann'!$C$8:$AZ$285,MATCH('20405M Ann'!$C21,'20405 Ann'!$C$8:$C$285,0),MATCH('20405M Ann'!BL$8,'20405 Ann'!$C$8:$AZ$8,0))</f>
        <v>103.9</v>
      </c>
      <c r="BM21" s="9">
        <f>INDEX('20405 Ann'!$C$8:$AZ$285,MATCH('20405M Ann'!$C21,'20405 Ann'!$C$8:$C$285,0),MATCH('20405M Ann'!BM$8,'20405 Ann'!$C$8:$AZ$8,0))</f>
        <v>105.6</v>
      </c>
      <c r="BN21" s="9">
        <f>INDEX('20405 Ann'!$C$8:$AZ$285,MATCH('20405M Ann'!$C21,'20405 Ann'!$C$8:$C$285,0),MATCH('20405M Ann'!BN$8,'20405 Ann'!$C$8:$AZ$8,0))</f>
        <v>107.7</v>
      </c>
      <c r="BO21" s="9">
        <f>INDEX('20405 Ann'!$C$8:$AZ$285,MATCH('20405M Ann'!$C21,'20405 Ann'!$C$8:$C$285,0),MATCH('20405M Ann'!BO$8,'20405 Ann'!$C$8:$AZ$8,0))</f>
        <v>111</v>
      </c>
      <c r="BP21" s="9">
        <f>INDEX('20405 Ann'!$C$8:$AZ$285,MATCH('20405M Ann'!$C21,'20405 Ann'!$C$8:$C$285,0),MATCH('20405M Ann'!BP$8,'20405 Ann'!$C$8:$AZ$8,0))</f>
        <v>123.5</v>
      </c>
      <c r="BQ21" s="9">
        <f>INDEX('20405 Ann'!$C$8:$AZ$285,MATCH('20405M Ann'!$C21,'20405 Ann'!$C$8:$C$285,0),MATCH('20405M Ann'!BQ$8,'20405 Ann'!$C$8:$AZ$8,0))</f>
        <v>140.30000000000001</v>
      </c>
      <c r="BR21" s="9">
        <f>INDEX('20405 Ann'!$C$8:$AZ$285,MATCH('20405M Ann'!$C21,'20405 Ann'!$C$8:$C$285,0),MATCH('20405M Ann'!BR$8,'20405 Ann'!$C$8:$AZ$8,0))</f>
        <v>153.69999999999999</v>
      </c>
      <c r="BS21" s="9">
        <f>INDEX('20405 Ann'!$C$8:$AZ$285,MATCH('20405M Ann'!$C21,'20405 Ann'!$C$8:$C$285,0),MATCH('20405M Ann'!BS$8,'20405 Ann'!$C$8:$AZ$8,0))</f>
        <v>164.9</v>
      </c>
      <c r="BT21" s="9">
        <f>INDEX('20405 Ann'!$C$8:$AZ$285,MATCH('20405M Ann'!$C21,'20405 Ann'!$C$8:$C$285,0),MATCH('20405M Ann'!BT$8,'20405 Ann'!$C$8:$AZ$8,0))</f>
        <v>174.6</v>
      </c>
      <c r="BU21" s="9">
        <f>INDEX('20405 Ann'!$C$8:$AZ$285,MATCH('20405M Ann'!$C21,'20405 Ann'!$C$8:$C$285,0),MATCH('20405M Ann'!BU$8,'20405 Ann'!$C$8:$AZ$8,0))</f>
        <v>191.4</v>
      </c>
      <c r="BV21" s="9">
        <f>INDEX('20405 Ann'!$C$8:$AZ$285,MATCH('20405M Ann'!$C21,'20405 Ann'!$C$8:$C$285,0),MATCH('20405M Ann'!BV$8,'20405 Ann'!$C$8:$AZ$8,0))</f>
        <v>210.9</v>
      </c>
      <c r="BW21" s="9">
        <f>INDEX('20405 Ann'!$C$8:$AZ$285,MATCH('20405M Ann'!$C21,'20405 Ann'!$C$8:$C$285,0),MATCH('20405M Ann'!BW$8,'20405 Ann'!$C$8:$AZ$8,0))</f>
        <v>230.9</v>
      </c>
      <c r="BX21" s="9">
        <f>INDEX('20405 Ann'!$C$8:$AZ$285,MATCH('20405M Ann'!$C21,'20405 Ann'!$C$8:$C$285,0),MATCH('20405M Ann'!BX$8,'20405 Ann'!$C$8:$AZ$8,0))</f>
        <v>234.9</v>
      </c>
      <c r="BY21" s="9">
        <f>INDEX('20405 Ann'!$C$8:$AZ$285,MATCH('20405M Ann'!$C21,'20405 Ann'!$C$8:$C$285,0),MATCH('20405M Ann'!BY$8,'20405 Ann'!$C$8:$AZ$8,0))</f>
        <v>244.8</v>
      </c>
      <c r="BZ21" s="9">
        <f>INDEX('20405 Ann'!$C$8:$AZ$285,MATCH('20405M Ann'!$C21,'20405 Ann'!$C$8:$C$285,0),MATCH('20405M Ann'!BZ$8,'20405 Ann'!$C$8:$AZ$8,0))</f>
        <v>259.2</v>
      </c>
      <c r="CA21" s="9">
        <f>INDEX('20405 Ann'!$C$8:$AZ$285,MATCH('20405M Ann'!$C21,'20405 Ann'!$C$8:$C$285,0),MATCH('20405M Ann'!CA$8,'20405 Ann'!$C$8:$AZ$8,0))</f>
        <v>284.10000000000002</v>
      </c>
      <c r="CB21" s="9">
        <f>INDEX('20405 Ann'!$C$8:$AZ$285,MATCH('20405M Ann'!$C21,'20405 Ann'!$C$8:$C$285,0),MATCH('20405M Ann'!CB$8,'20405 Ann'!$C$8:$AZ$8,0))</f>
        <v>305</v>
      </c>
      <c r="CC21" s="9">
        <f>INDEX('20405 Ann'!$C$8:$AZ$285,MATCH('20405M Ann'!$C21,'20405 Ann'!$C$8:$C$285,0),MATCH('20405M Ann'!CC$8,'20405 Ann'!$C$8:$AZ$8,0))</f>
        <v>324.10000000000002</v>
      </c>
      <c r="CD21" s="9">
        <f>INDEX('20405 Ann'!$C$8:$AZ$285,MATCH('20405M Ann'!$C21,'20405 Ann'!$C$8:$C$285,0),MATCH('20405M Ann'!CD$8,'20405 Ann'!$C$8:$AZ$8,0))</f>
        <v>335.8</v>
      </c>
      <c r="CE21" s="9">
        <f>INDEX('20405 Ann'!$C$8:$AZ$285,MATCH('20405M Ann'!$C21,'20405 Ann'!$C$8:$C$285,0),MATCH('20405M Ann'!CE$8,'20405 Ann'!$C$8:$AZ$8,0))</f>
        <v>329.3</v>
      </c>
      <c r="CF21" s="9">
        <f>INDEX('20405 Ann'!$C$8:$AZ$285,MATCH('20405M Ann'!$C21,'20405 Ann'!$C$8:$C$285,0),MATCH('20405M Ann'!CF$8,'20405 Ann'!$C$8:$AZ$8,0))</f>
        <v>303.8</v>
      </c>
      <c r="CG21" s="9">
        <f>INDEX('20405 Ann'!$C$8:$AZ$285,MATCH('20405M Ann'!$C21,'20405 Ann'!$C$8:$C$285,0),MATCH('20405M Ann'!CG$8,'20405 Ann'!$C$8:$AZ$8,0))</f>
        <v>312.7</v>
      </c>
      <c r="CH21" s="9">
        <f>INDEX('20405 Ann'!$C$8:$AZ$285,MATCH('20405M Ann'!$C21,'20405 Ann'!$C$8:$C$285,0),MATCH('20405M Ann'!CH$8,'20405 Ann'!$C$8:$AZ$8,0))</f>
        <v>321</v>
      </c>
      <c r="CI21" s="9">
        <f>INDEX('20405 Ann'!$C$8:$AZ$285,MATCH('20405M Ann'!$C21,'20405 Ann'!$C$8:$C$285,0),MATCH('20405M Ann'!CI$8,'20405 Ann'!$C$8:$AZ$8,0))</f>
        <v>336.6</v>
      </c>
      <c r="CJ21" s="9">
        <f>INDEX('20405 Ann'!$C$8:$AZ$285,MATCH('20405M Ann'!$C21,'20405 Ann'!$C$8:$C$285,0),MATCH('20405M Ann'!CJ$8,'20405 Ann'!$C$8:$AZ$8,0))</f>
        <v>348.1</v>
      </c>
      <c r="CK21" s="9">
        <f>INDEX('20405 Ann'!$C$8:$AZ$285,MATCH('20405M Ann'!$C21,'20405 Ann'!$C$8:$C$285,0),MATCH('20405M Ann'!CK$8,'20405 Ann'!$C$8:$AZ$8,0))</f>
        <v>358.8</v>
      </c>
      <c r="CL21" s="9">
        <f>INDEX('20405 Ann'!$C$8:$AZ$285,MATCH('20405M Ann'!$C21,'20405 Ann'!$C$8:$C$285,0),MATCH('20405M Ann'!CL$8,'20405 Ann'!$C$8:$AZ$8,0))</f>
        <v>376.6</v>
      </c>
    </row>
    <row r="22" spans="1:90" s="10" customFormat="1" x14ac:dyDescent="0.25">
      <c r="A22" s="32">
        <v>14</v>
      </c>
      <c r="B22" s="10" t="s">
        <v>1547</v>
      </c>
      <c r="C22" s="10" t="s">
        <v>1546</v>
      </c>
      <c r="D22" s="10">
        <f>INDEX('20405 Ann Hist'!$C$8:$AR$285,MATCH('20405M Ann'!$C22,'20405 Ann Hist'!$C$8:$C$285,0),MATCH('20405M Ann'!D$8,'20405 Ann Hist'!$C$8:$AR$8,0))</f>
        <v>1</v>
      </c>
      <c r="E22" s="10">
        <f>INDEX('20405 Ann Hist'!$C$8:$AR$285,MATCH('20405M Ann'!$C22,'20405 Ann Hist'!$C$8:$C$285,0),MATCH('20405M Ann'!E$8,'20405 Ann Hist'!$C$8:$AR$8,0))</f>
        <v>0.9</v>
      </c>
      <c r="F22" s="10">
        <f>INDEX('20405 Ann Hist'!$C$8:$AR$285,MATCH('20405M Ann'!$C22,'20405 Ann Hist'!$C$8:$C$285,0),MATCH('20405M Ann'!F$8,'20405 Ann Hist'!$C$8:$AR$8,0))</f>
        <v>0.5</v>
      </c>
      <c r="G22" s="10">
        <f>INDEX('20405 Ann Hist'!$C$8:$AR$285,MATCH('20405M Ann'!$C22,'20405 Ann Hist'!$C$8:$C$285,0),MATCH('20405M Ann'!G$8,'20405 Ann Hist'!$C$8:$AR$8,0))</f>
        <v>0.3</v>
      </c>
      <c r="H22" s="10">
        <f>INDEX('20405 Ann Hist'!$C$8:$AR$285,MATCH('20405M Ann'!$C22,'20405 Ann Hist'!$C$8:$C$285,0),MATCH('20405M Ann'!H$8,'20405 Ann Hist'!$C$8:$AR$8,0))</f>
        <v>0.2</v>
      </c>
      <c r="I22" s="10">
        <f>INDEX('20405 Ann Hist'!$C$8:$AR$285,MATCH('20405M Ann'!$C22,'20405 Ann Hist'!$C$8:$C$285,0),MATCH('20405M Ann'!I$8,'20405 Ann Hist'!$C$8:$AR$8,0))</f>
        <v>0.2</v>
      </c>
      <c r="J22" s="10">
        <f>INDEX('20405 Ann Hist'!$C$8:$AR$285,MATCH('20405M Ann'!$C22,'20405 Ann Hist'!$C$8:$C$285,0),MATCH('20405M Ann'!J$8,'20405 Ann Hist'!$C$8:$AR$8,0))</f>
        <v>0.3</v>
      </c>
      <c r="K22" s="10">
        <f>INDEX('20405 Ann Hist'!$C$8:$AR$285,MATCH('20405M Ann'!$C22,'20405 Ann Hist'!$C$8:$C$285,0),MATCH('20405M Ann'!K$8,'20405 Ann Hist'!$C$8:$AR$8,0))</f>
        <v>0.4</v>
      </c>
      <c r="L22" s="10">
        <f>INDEX('20405 Ann Hist'!$C$8:$AR$285,MATCH('20405M Ann'!$C22,'20405 Ann Hist'!$C$8:$C$285,0),MATCH('20405M Ann'!L$8,'20405 Ann Hist'!$C$8:$AR$8,0))</f>
        <v>0.4</v>
      </c>
      <c r="M22" s="10">
        <f>INDEX('20405 Ann Hist'!$C$8:$AR$285,MATCH('20405M Ann'!$C22,'20405 Ann Hist'!$C$8:$C$285,0),MATCH('20405M Ann'!M$8,'20405 Ann Hist'!$C$8:$AR$8,0))</f>
        <v>0.4</v>
      </c>
      <c r="N22" s="10">
        <f>INDEX('20405 Ann Hist'!$C$8:$AR$285,MATCH('20405M Ann'!$C22,'20405 Ann Hist'!$C$8:$C$285,0),MATCH('20405M Ann'!N$8,'20405 Ann Hist'!$C$8:$AR$8,0))</f>
        <v>0.4</v>
      </c>
      <c r="O22" s="10">
        <f>INDEX('20405 Ann Hist'!$C$8:$AR$285,MATCH('20405M Ann'!$C22,'20405 Ann Hist'!$C$8:$C$285,0),MATCH('20405M Ann'!O$8,'20405 Ann Hist'!$C$8:$AR$8,0))</f>
        <v>0.5</v>
      </c>
      <c r="P22" s="10">
        <f>INDEX('20405 Ann Hist'!$C$8:$AR$285,MATCH('20405M Ann'!$C22,'20405 Ann Hist'!$C$8:$C$285,0),MATCH('20405M Ann'!P$8,'20405 Ann Hist'!$C$8:$AR$8,0))</f>
        <v>0.6</v>
      </c>
      <c r="Q22" s="10">
        <f>INDEX('20405 Ann Hist'!$C$8:$AR$285,MATCH('20405M Ann'!$C22,'20405 Ann Hist'!$C$8:$C$285,0),MATCH('20405M Ann'!Q$8,'20405 Ann Hist'!$C$8:$AR$8,0))</f>
        <v>0.7</v>
      </c>
      <c r="R22" s="10">
        <f>INDEX('20405 Ann Hist'!$C$8:$AR$285,MATCH('20405M Ann'!$C22,'20405 Ann Hist'!$C$8:$C$285,0),MATCH('20405M Ann'!R$8,'20405 Ann Hist'!$C$8:$AR$8,0))</f>
        <v>0.4</v>
      </c>
      <c r="S22" s="10">
        <f>INDEX('20405 Ann Hist'!$C$8:$AR$285,MATCH('20405M Ann'!$C22,'20405 Ann Hist'!$C$8:$C$285,0),MATCH('20405M Ann'!S$8,'20405 Ann Hist'!$C$8:$AR$8,0))</f>
        <v>0.4</v>
      </c>
      <c r="T22" s="10">
        <f>INDEX('20405 Ann Hist'!$C$8:$AR$285,MATCH('20405M Ann'!$C22,'20405 Ann Hist'!$C$8:$C$285,0),MATCH('20405M Ann'!T$8,'20405 Ann Hist'!$C$8:$AR$8,0))</f>
        <v>0.4</v>
      </c>
      <c r="U22" s="10">
        <f>INDEX('20405 Ann Hist'!$C$8:$AR$285,MATCH('20405M Ann'!$C22,'20405 Ann Hist'!$C$8:$C$285,0),MATCH('20405M Ann'!U$8,'20405 Ann Hist'!$C$8:$AR$8,0))</f>
        <v>1.2</v>
      </c>
      <c r="V22" s="10">
        <f>INDEX('20405 Ann Hist'!$C$8:$AR$285,MATCH('20405M Ann'!$C22,'20405 Ann Hist'!$C$8:$C$285,0),MATCH('20405M Ann'!V$8,'20405 Ann Hist'!$C$8:$AR$8,0))</f>
        <v>1.5</v>
      </c>
      <c r="W22" s="10">
        <f>INDEX('20405 Ann Hist'!$C$8:$AR$285,MATCH('20405M Ann'!$C22,'20405 Ann Hist'!$C$8:$C$285,0),MATCH('20405M Ann'!W$8,'20405 Ann Hist'!$C$8:$AR$8,0))</f>
        <v>1.6</v>
      </c>
      <c r="X22" s="10">
        <f>INDEX('20405 Ann Hist'!$C$8:$AR$285,MATCH('20405M Ann'!$C22,'20405 Ann Hist'!$C$8:$C$285,0),MATCH('20405M Ann'!X$8,'20405 Ann Hist'!$C$8:$AR$8,0))</f>
        <v>1.7</v>
      </c>
      <c r="Y22" s="10">
        <f>INDEX('20405 Ann Hist'!$C$8:$AR$285,MATCH('20405M Ann'!$C22,'20405 Ann Hist'!$C$8:$C$285,0),MATCH('20405M Ann'!Y$8,'20405 Ann Hist'!$C$8:$AR$8,0))</f>
        <v>2.5</v>
      </c>
      <c r="Z22" s="10">
        <f>INDEX('20405 Ann Hist'!$C$8:$AR$285,MATCH('20405M Ann'!$C22,'20405 Ann Hist'!$C$8:$C$285,0),MATCH('20405M Ann'!Z$8,'20405 Ann Hist'!$C$8:$AR$8,0))</f>
        <v>2.2999999999999998</v>
      </c>
      <c r="AA22" s="10">
        <f>INDEX('20405 Ann Hist'!$C$8:$AR$285,MATCH('20405M Ann'!$C22,'20405 Ann Hist'!$C$8:$C$285,0),MATCH('20405M Ann'!AA$8,'20405 Ann Hist'!$C$8:$AR$8,0))</f>
        <v>2.4</v>
      </c>
      <c r="AB22" s="10">
        <f>INDEX('20405 Ann Hist'!$C$8:$AR$285,MATCH('20405M Ann'!$C22,'20405 Ann Hist'!$C$8:$C$285,0),MATCH('20405M Ann'!AB$8,'20405 Ann Hist'!$C$8:$AR$8,0))</f>
        <v>2.7</v>
      </c>
      <c r="AC22" s="10">
        <f>INDEX('20405 Ann Hist'!$C$8:$AR$285,MATCH('20405M Ann'!$C22,'20405 Ann Hist'!$C$8:$C$285,0),MATCH('20405M Ann'!AC$8,'20405 Ann Hist'!$C$8:$AR$8,0))</f>
        <v>2.8</v>
      </c>
      <c r="AD22" s="10">
        <f>INDEX('20405 Ann Hist'!$C$8:$AR$285,MATCH('20405M Ann'!$C22,'20405 Ann Hist'!$C$8:$C$285,0),MATCH('20405M Ann'!AD$8,'20405 Ann Hist'!$C$8:$AR$8,0))</f>
        <v>3</v>
      </c>
      <c r="AE22" s="10">
        <f>INDEX('20405 Ann Hist'!$C$8:$AR$285,MATCH('20405M Ann'!$C22,'20405 Ann Hist'!$C$8:$C$285,0),MATCH('20405M Ann'!AE$8,'20405 Ann Hist'!$C$8:$AR$8,0))</f>
        <v>3.1</v>
      </c>
      <c r="AF22" s="10">
        <f>INDEX('20405 Ann Hist'!$C$8:$AR$285,MATCH('20405M Ann'!$C22,'20405 Ann Hist'!$C$8:$C$285,0),MATCH('20405M Ann'!AF$8,'20405 Ann Hist'!$C$8:$AR$8,0))</f>
        <v>3</v>
      </c>
      <c r="AG22" s="10">
        <f>INDEX('20405 Ann Hist'!$C$8:$AR$285,MATCH('20405M Ann'!$C22,'20405 Ann Hist'!$C$8:$C$285,0),MATCH('20405M Ann'!AG$8,'20405 Ann Hist'!$C$8:$AR$8,0))</f>
        <v>3</v>
      </c>
      <c r="AH22" s="10">
        <f>INDEX('20405 Ann Hist'!$C$8:$AR$285,MATCH('20405M Ann'!$C22,'20405 Ann Hist'!$C$8:$C$285,0),MATCH('20405M Ann'!AH$8,'20405 Ann Hist'!$C$8:$AR$8,0))</f>
        <v>3.3</v>
      </c>
      <c r="AI22" s="10">
        <f>INDEX('20405 Ann Hist'!$C$8:$AR$285,MATCH('20405M Ann'!$C22,'20405 Ann Hist'!$C$8:$C$285,0),MATCH('20405M Ann'!AI$8,'20405 Ann Hist'!$C$8:$AR$8,0))</f>
        <v>3.2</v>
      </c>
      <c r="AJ22" s="10">
        <f>INDEX('20405 Ann Hist'!$C$8:$AR$285,MATCH('20405M Ann'!$C22,'20405 Ann Hist'!$C$8:$C$285,0),MATCH('20405M Ann'!AJ$8,'20405 Ann Hist'!$C$8:$AR$8,0))</f>
        <v>3.4</v>
      </c>
      <c r="AK22" s="10">
        <f>INDEX('20405 Ann Hist'!$C$8:$AR$285,MATCH('20405M Ann'!$C22,'20405 Ann Hist'!$C$8:$C$285,0),MATCH('20405M Ann'!AK$8,'20405 Ann Hist'!$C$8:$AR$8,0))</f>
        <v>3.5</v>
      </c>
      <c r="AL22" s="10">
        <f>INDEX('20405 Ann Hist'!$C$8:$AR$285,MATCH('20405M Ann'!$C22,'20405 Ann Hist'!$C$8:$C$285,0),MATCH('20405M Ann'!AL$8,'20405 Ann Hist'!$C$8:$AR$8,0))</f>
        <v>3.9</v>
      </c>
      <c r="AM22" s="10">
        <f>INDEX('20405 Ann Hist'!$C$8:$AR$285,MATCH('20405M Ann'!$C22,'20405 Ann Hist'!$C$8:$C$285,0),MATCH('20405M Ann'!AM$8,'20405 Ann Hist'!$C$8:$AR$8,0))</f>
        <v>4.5999999999999996</v>
      </c>
      <c r="AN22" s="10">
        <f>INDEX('20405 Ann Hist'!$C$8:$AR$285,MATCH('20405M Ann'!$C22,'20405 Ann Hist'!$C$8:$C$285,0),MATCH('20405M Ann'!AN$8,'20405 Ann Hist'!$C$8:$AR$8,0))</f>
        <v>5.4</v>
      </c>
      <c r="AO22" s="10">
        <f>INDEX('20405 Ann Hist'!$C$8:$AR$285,MATCH('20405M Ann'!$C22,'20405 Ann Hist'!$C$8:$C$285,0),MATCH('20405M Ann'!AO$8,'20405 Ann Hist'!$C$8:$AR$8,0))</f>
        <v>6.5</v>
      </c>
      <c r="AP22" s="10">
        <f>INDEX('20405 Ann Hist'!$C$8:$AR$285,MATCH('20405M Ann'!$C22,'20405 Ann Hist'!$C$8:$C$285,0),MATCH('20405M Ann'!AP$8,'20405 Ann Hist'!$C$8:$AR$8,0))</f>
        <v>7.3</v>
      </c>
      <c r="AQ22" s="10">
        <f>INDEX('20405 Ann Hist'!$C$8:$AR$285,MATCH('20405M Ann'!$C22,'20405 Ann Hist'!$C$8:$C$285,0),MATCH('20405M Ann'!AQ$8,'20405 Ann Hist'!$C$8:$AR$8,0))</f>
        <v>7.9</v>
      </c>
      <c r="AR22" s="11">
        <f>INDEX('20405 Ann'!$C$8:$AZ$285,MATCH('20405M Ann'!$C22,'20405 Ann'!$C$8:$C$285,0),MATCH('20405M Ann'!AR$8,'20405 Ann'!$C$8:$AZ$8,0))</f>
        <v>8.3000000000000007</v>
      </c>
      <c r="AS22" s="11">
        <f>INDEX('20405 Ann'!$C$8:$AZ$285,MATCH('20405M Ann'!$C22,'20405 Ann'!$C$8:$C$285,0),MATCH('20405M Ann'!AS$8,'20405 Ann'!$C$8:$AZ$8,0))</f>
        <v>8.8000000000000007</v>
      </c>
      <c r="AT22" s="11">
        <f>INDEX('20405 Ann'!$C$8:$AZ$285,MATCH('20405M Ann'!$C22,'20405 Ann'!$C$8:$C$285,0),MATCH('20405M Ann'!AT$8,'20405 Ann'!$C$8:$AZ$8,0))</f>
        <v>9.1999999999999993</v>
      </c>
      <c r="AU22" s="11">
        <f>INDEX('20405 Ann'!$C$8:$AZ$285,MATCH('20405M Ann'!$C22,'20405 Ann'!$C$8:$C$285,0),MATCH('20405M Ann'!AU$8,'20405 Ann'!$C$8:$AZ$8,0))</f>
        <v>10.6</v>
      </c>
      <c r="AV22" s="11">
        <f>INDEX('20405 Ann'!$C$8:$AZ$285,MATCH('20405M Ann'!$C22,'20405 Ann'!$C$8:$C$285,0),MATCH('20405M Ann'!AV$8,'20405 Ann'!$C$8:$AZ$8,0))</f>
        <v>12.1</v>
      </c>
      <c r="AW22" s="11">
        <f>INDEX('20405 Ann'!$C$8:$AZ$285,MATCH('20405M Ann'!$C22,'20405 Ann'!$C$8:$C$285,0),MATCH('20405M Ann'!AW$8,'20405 Ann'!$C$8:$AZ$8,0))</f>
        <v>13</v>
      </c>
      <c r="AX22" s="11">
        <f>INDEX('20405 Ann'!$C$8:$AZ$285,MATCH('20405M Ann'!$C22,'20405 Ann'!$C$8:$C$285,0),MATCH('20405M Ann'!AX$8,'20405 Ann'!$C$8:$AZ$8,0))</f>
        <v>14.3</v>
      </c>
      <c r="AY22" s="11">
        <f>INDEX('20405 Ann'!$C$8:$AZ$285,MATCH('20405M Ann'!$C22,'20405 Ann'!$C$8:$C$285,0),MATCH('20405M Ann'!AY$8,'20405 Ann'!$C$8:$AZ$8,0))</f>
        <v>15.9</v>
      </c>
      <c r="AZ22" s="11">
        <f>INDEX('20405 Ann'!$C$8:$AZ$285,MATCH('20405M Ann'!$C22,'20405 Ann'!$C$8:$C$285,0),MATCH('20405M Ann'!AZ$8,'20405 Ann'!$C$8:$AZ$8,0))</f>
        <v>17</v>
      </c>
      <c r="BA22" s="11">
        <f>INDEX('20405 Ann'!$C$8:$AZ$285,MATCH('20405M Ann'!$C22,'20405 Ann'!$C$8:$C$285,0),MATCH('20405M Ann'!BA$8,'20405 Ann'!$C$8:$AZ$8,0))</f>
        <v>18.600000000000001</v>
      </c>
      <c r="BB22" s="11">
        <f>INDEX('20405 Ann'!$C$8:$AZ$285,MATCH('20405M Ann'!$C22,'20405 Ann'!$C$8:$C$285,0),MATCH('20405M Ann'!BB$8,'20405 Ann'!$C$8:$AZ$8,0))</f>
        <v>20.7</v>
      </c>
      <c r="BC22" s="11">
        <f>INDEX('20405 Ann'!$C$8:$AZ$285,MATCH('20405M Ann'!$C22,'20405 Ann'!$C$8:$C$285,0),MATCH('20405M Ann'!BC$8,'20405 Ann'!$C$8:$AZ$8,0))</f>
        <v>21.9</v>
      </c>
      <c r="BD22" s="11">
        <f>INDEX('20405 Ann'!$C$8:$AZ$285,MATCH('20405M Ann'!$C22,'20405 Ann'!$C$8:$C$285,0),MATCH('20405M Ann'!BD$8,'20405 Ann'!$C$8:$AZ$8,0))</f>
        <v>23.5</v>
      </c>
      <c r="BE22" s="11">
        <f>INDEX('20405 Ann'!$C$8:$AZ$285,MATCH('20405M Ann'!$C22,'20405 Ann'!$C$8:$C$285,0),MATCH('20405M Ann'!BE$8,'20405 Ann'!$C$8:$AZ$8,0))</f>
        <v>24.5</v>
      </c>
      <c r="BF22" s="11">
        <f>INDEX('20405 Ann'!$C$8:$AZ$285,MATCH('20405M Ann'!$C22,'20405 Ann'!$C$8:$C$285,0),MATCH('20405M Ann'!BF$8,'20405 Ann'!$C$8:$AZ$8,0))</f>
        <v>30.2</v>
      </c>
      <c r="BG22" s="11">
        <f>INDEX('20405 Ann'!$C$8:$AZ$285,MATCH('20405M Ann'!$C22,'20405 Ann'!$C$8:$C$285,0),MATCH('20405M Ann'!BG$8,'20405 Ann'!$C$8:$AZ$8,0))</f>
        <v>34.200000000000003</v>
      </c>
      <c r="BH22" s="11">
        <f>INDEX('20405 Ann'!$C$8:$AZ$285,MATCH('20405M Ann'!$C22,'20405 Ann'!$C$8:$C$285,0),MATCH('20405M Ann'!BH$8,'20405 Ann'!$C$8:$AZ$8,0))</f>
        <v>38.5</v>
      </c>
      <c r="BI22" s="11">
        <f>INDEX('20405 Ann'!$C$8:$AZ$285,MATCH('20405M Ann'!$C22,'20405 Ann'!$C$8:$C$285,0),MATCH('20405M Ann'!BI$8,'20405 Ann'!$C$8:$AZ$8,0))</f>
        <v>44.8</v>
      </c>
      <c r="BJ22" s="11">
        <f>INDEX('20405 Ann'!$C$8:$AZ$285,MATCH('20405M Ann'!$C22,'20405 Ann'!$C$8:$C$285,0),MATCH('20405M Ann'!BJ$8,'20405 Ann'!$C$8:$AZ$8,0))</f>
        <v>49.5</v>
      </c>
      <c r="BK22" s="11">
        <f>INDEX('20405 Ann'!$C$8:$AZ$285,MATCH('20405M Ann'!$C22,'20405 Ann'!$C$8:$C$285,0),MATCH('20405M Ann'!BK$8,'20405 Ann'!$C$8:$AZ$8,0))</f>
        <v>54.2</v>
      </c>
      <c r="BL22" s="11">
        <f>INDEX('20405 Ann'!$C$8:$AZ$285,MATCH('20405M Ann'!$C22,'20405 Ann'!$C$8:$C$285,0),MATCH('20405M Ann'!BL$8,'20405 Ann'!$C$8:$AZ$8,0))</f>
        <v>55.8</v>
      </c>
      <c r="BM22" s="11">
        <f>INDEX('20405 Ann'!$C$8:$AZ$285,MATCH('20405M Ann'!$C22,'20405 Ann'!$C$8:$C$285,0),MATCH('20405M Ann'!BM$8,'20405 Ann'!$C$8:$AZ$8,0))</f>
        <v>56.1</v>
      </c>
      <c r="BN22" s="11">
        <f>INDEX('20405 Ann'!$C$8:$AZ$285,MATCH('20405M Ann'!$C22,'20405 Ann'!$C$8:$C$285,0),MATCH('20405M Ann'!BN$8,'20405 Ann'!$C$8:$AZ$8,0))</f>
        <v>58.1</v>
      </c>
      <c r="BO22" s="11">
        <f>INDEX('20405 Ann'!$C$8:$AZ$285,MATCH('20405M Ann'!$C22,'20405 Ann'!$C$8:$C$285,0),MATCH('20405M Ann'!BO$8,'20405 Ann'!$C$8:$AZ$8,0))</f>
        <v>59.7</v>
      </c>
      <c r="BP22" s="11">
        <f>INDEX('20405 Ann'!$C$8:$AZ$285,MATCH('20405M Ann'!$C22,'20405 Ann'!$C$8:$C$285,0),MATCH('20405M Ann'!BP$8,'20405 Ann'!$C$8:$AZ$8,0))</f>
        <v>66.7</v>
      </c>
      <c r="BQ22" s="11">
        <f>INDEX('20405 Ann'!$C$8:$AZ$285,MATCH('20405M Ann'!$C22,'20405 Ann'!$C$8:$C$285,0),MATCH('20405M Ann'!BQ$8,'20405 Ann'!$C$8:$AZ$8,0))</f>
        <v>76.7</v>
      </c>
      <c r="BR22" s="11">
        <f>INDEX('20405 Ann'!$C$8:$AZ$285,MATCH('20405M Ann'!$C22,'20405 Ann'!$C$8:$C$285,0),MATCH('20405M Ann'!BR$8,'20405 Ann'!$C$8:$AZ$8,0))</f>
        <v>84.7</v>
      </c>
      <c r="BS22" s="11">
        <f>INDEX('20405 Ann'!$C$8:$AZ$285,MATCH('20405M Ann'!$C22,'20405 Ann'!$C$8:$C$285,0),MATCH('20405M Ann'!BS$8,'20405 Ann'!$C$8:$AZ$8,0))</f>
        <v>91.1</v>
      </c>
      <c r="BT22" s="11">
        <f>INDEX('20405 Ann'!$C$8:$AZ$285,MATCH('20405M Ann'!$C22,'20405 Ann'!$C$8:$C$285,0),MATCH('20405M Ann'!BT$8,'20405 Ann'!$C$8:$AZ$8,0))</f>
        <v>96.2</v>
      </c>
      <c r="BU22" s="11">
        <f>INDEX('20405 Ann'!$C$8:$AZ$285,MATCH('20405M Ann'!$C22,'20405 Ann'!$C$8:$C$285,0),MATCH('20405M Ann'!BU$8,'20405 Ann'!$C$8:$AZ$8,0))</f>
        <v>106.3</v>
      </c>
      <c r="BV22" s="11">
        <f>INDEX('20405 Ann'!$C$8:$AZ$285,MATCH('20405M Ann'!$C22,'20405 Ann'!$C$8:$C$285,0),MATCH('20405M Ann'!BV$8,'20405 Ann'!$C$8:$AZ$8,0))</f>
        <v>117.2</v>
      </c>
      <c r="BW22" s="11">
        <f>INDEX('20405 Ann'!$C$8:$AZ$285,MATCH('20405M Ann'!$C22,'20405 Ann'!$C$8:$C$285,0),MATCH('20405M Ann'!BW$8,'20405 Ann'!$C$8:$AZ$8,0))</f>
        <v>127.7</v>
      </c>
      <c r="BX22" s="11">
        <f>INDEX('20405 Ann'!$C$8:$AZ$285,MATCH('20405M Ann'!$C22,'20405 Ann'!$C$8:$C$285,0),MATCH('20405M Ann'!BX$8,'20405 Ann'!$C$8:$AZ$8,0))</f>
        <v>128.6</v>
      </c>
      <c r="BY22" s="11">
        <f>INDEX('20405 Ann'!$C$8:$AZ$285,MATCH('20405M Ann'!$C22,'20405 Ann'!$C$8:$C$285,0),MATCH('20405M Ann'!BY$8,'20405 Ann'!$C$8:$AZ$8,0))</f>
        <v>134.1</v>
      </c>
      <c r="BZ22" s="11">
        <f>INDEX('20405 Ann'!$C$8:$AZ$285,MATCH('20405M Ann'!$C22,'20405 Ann'!$C$8:$C$285,0),MATCH('20405M Ann'!BZ$8,'20405 Ann'!$C$8:$AZ$8,0))</f>
        <v>141.5</v>
      </c>
      <c r="CA22" s="11">
        <f>INDEX('20405 Ann'!$C$8:$AZ$285,MATCH('20405M Ann'!$C22,'20405 Ann'!$C$8:$C$285,0),MATCH('20405M Ann'!CA$8,'20405 Ann'!$C$8:$AZ$8,0))</f>
        <v>157.9</v>
      </c>
      <c r="CB22" s="11">
        <f>INDEX('20405 Ann'!$C$8:$AZ$285,MATCH('20405M Ann'!$C22,'20405 Ann'!$C$8:$C$285,0),MATCH('20405M Ann'!CB$8,'20405 Ann'!$C$8:$AZ$8,0))</f>
        <v>172.7</v>
      </c>
      <c r="CC22" s="11">
        <f>INDEX('20405 Ann'!$C$8:$AZ$285,MATCH('20405M Ann'!$C22,'20405 Ann'!$C$8:$C$285,0),MATCH('20405M Ann'!CC$8,'20405 Ann'!$C$8:$AZ$8,0))</f>
        <v>185.8</v>
      </c>
      <c r="CD22" s="11">
        <f>INDEX('20405 Ann'!$C$8:$AZ$285,MATCH('20405M Ann'!$C22,'20405 Ann'!$C$8:$C$285,0),MATCH('20405M Ann'!CD$8,'20405 Ann'!$C$8:$AZ$8,0))</f>
        <v>195.6</v>
      </c>
      <c r="CE22" s="11">
        <f>INDEX('20405 Ann'!$C$8:$AZ$285,MATCH('20405M Ann'!$C22,'20405 Ann'!$C$8:$C$285,0),MATCH('20405M Ann'!CE$8,'20405 Ann'!$C$8:$AZ$8,0))</f>
        <v>194.8</v>
      </c>
      <c r="CF22" s="11">
        <f>INDEX('20405 Ann'!$C$8:$AZ$285,MATCH('20405M Ann'!$C22,'20405 Ann'!$C$8:$C$285,0),MATCH('20405M Ann'!CF$8,'20405 Ann'!$C$8:$AZ$8,0))</f>
        <v>184.9</v>
      </c>
      <c r="CG22" s="11">
        <f>INDEX('20405 Ann'!$C$8:$AZ$285,MATCH('20405M Ann'!$C22,'20405 Ann'!$C$8:$C$285,0),MATCH('20405M Ann'!CG$8,'20405 Ann'!$C$8:$AZ$8,0))</f>
        <v>194.1</v>
      </c>
      <c r="CH22" s="11">
        <f>INDEX('20405 Ann'!$C$8:$AZ$285,MATCH('20405M Ann'!$C22,'20405 Ann'!$C$8:$C$285,0),MATCH('20405M Ann'!CH$8,'20405 Ann'!$C$8:$AZ$8,0))</f>
        <v>198</v>
      </c>
      <c r="CI22" s="11">
        <f>INDEX('20405 Ann'!$C$8:$AZ$285,MATCH('20405M Ann'!$C22,'20405 Ann'!$C$8:$C$285,0),MATCH('20405M Ann'!CI$8,'20405 Ann'!$C$8:$AZ$8,0))</f>
        <v>205.9</v>
      </c>
      <c r="CJ22" s="11">
        <f>INDEX('20405 Ann'!$C$8:$AZ$285,MATCH('20405M Ann'!$C22,'20405 Ann'!$C$8:$C$285,0),MATCH('20405M Ann'!CJ$8,'20405 Ann'!$C$8:$AZ$8,0))</f>
        <v>209.6</v>
      </c>
      <c r="CK22" s="11">
        <f>INDEX('20405 Ann'!$C$8:$AZ$285,MATCH('20405M Ann'!$C22,'20405 Ann'!$C$8:$C$285,0),MATCH('20405M Ann'!CK$8,'20405 Ann'!$C$8:$AZ$8,0))</f>
        <v>214.2</v>
      </c>
      <c r="CL22" s="11">
        <f>INDEX('20405 Ann'!$C$8:$AZ$285,MATCH('20405M Ann'!$C22,'20405 Ann'!$C$8:$C$285,0),MATCH('20405M Ann'!CL$8,'20405 Ann'!$C$8:$AZ$8,0))</f>
        <v>221.5</v>
      </c>
    </row>
    <row r="23" spans="1:90" s="10" customFormat="1" x14ac:dyDescent="0.25">
      <c r="A23" s="32">
        <v>15</v>
      </c>
      <c r="B23" s="10" t="s">
        <v>1545</v>
      </c>
      <c r="C23" s="10" t="s">
        <v>1544</v>
      </c>
      <c r="D23" s="10">
        <f>INDEX('20405 Ann Hist'!$C$8:$AR$285,MATCH('20405M Ann'!$C23,'20405 Ann Hist'!$C$8:$C$285,0),MATCH('20405M Ann'!D$8,'20405 Ann Hist'!$C$8:$AR$8,0))</f>
        <v>0.1</v>
      </c>
      <c r="E23" s="10">
        <f>INDEX('20405 Ann Hist'!$C$8:$AR$285,MATCH('20405M Ann'!$C23,'20405 Ann Hist'!$C$8:$C$285,0),MATCH('20405M Ann'!E$8,'20405 Ann Hist'!$C$8:$AR$8,0))</f>
        <v>0.1</v>
      </c>
      <c r="F23" s="10">
        <f>INDEX('20405 Ann Hist'!$C$8:$AR$285,MATCH('20405M Ann'!$C23,'20405 Ann Hist'!$C$8:$C$285,0),MATCH('20405M Ann'!F$8,'20405 Ann Hist'!$C$8:$AR$8,0))</f>
        <v>0.1</v>
      </c>
      <c r="G23" s="10">
        <f>INDEX('20405 Ann Hist'!$C$8:$AR$285,MATCH('20405M Ann'!$C23,'20405 Ann Hist'!$C$8:$C$285,0),MATCH('20405M Ann'!G$8,'20405 Ann Hist'!$C$8:$AR$8,0))</f>
        <v>0.1</v>
      </c>
      <c r="H23" s="10">
        <f>INDEX('20405 Ann Hist'!$C$8:$AR$285,MATCH('20405M Ann'!$C23,'20405 Ann Hist'!$C$8:$C$285,0),MATCH('20405M Ann'!H$8,'20405 Ann Hist'!$C$8:$AR$8,0))</f>
        <v>0.1</v>
      </c>
      <c r="I23" s="10">
        <f>INDEX('20405 Ann Hist'!$C$8:$AR$285,MATCH('20405M Ann'!$C23,'20405 Ann Hist'!$C$8:$C$285,0),MATCH('20405M Ann'!I$8,'20405 Ann Hist'!$C$8:$AR$8,0))</f>
        <v>0.1</v>
      </c>
      <c r="J23" s="10">
        <f>INDEX('20405 Ann Hist'!$C$8:$AR$285,MATCH('20405M Ann'!$C23,'20405 Ann Hist'!$C$8:$C$285,0),MATCH('20405M Ann'!J$8,'20405 Ann Hist'!$C$8:$AR$8,0))</f>
        <v>0.1</v>
      </c>
      <c r="K23" s="10">
        <f>INDEX('20405 Ann Hist'!$C$8:$AR$285,MATCH('20405M Ann'!$C23,'20405 Ann Hist'!$C$8:$C$285,0),MATCH('20405M Ann'!K$8,'20405 Ann Hist'!$C$8:$AR$8,0))</f>
        <v>0.1</v>
      </c>
      <c r="L23" s="10">
        <f>INDEX('20405 Ann Hist'!$C$8:$AR$285,MATCH('20405M Ann'!$C23,'20405 Ann Hist'!$C$8:$C$285,0),MATCH('20405M Ann'!L$8,'20405 Ann Hist'!$C$8:$AR$8,0))</f>
        <v>0.1</v>
      </c>
      <c r="M23" s="10">
        <f>INDEX('20405 Ann Hist'!$C$8:$AR$285,MATCH('20405M Ann'!$C23,'20405 Ann Hist'!$C$8:$C$285,0),MATCH('20405M Ann'!M$8,'20405 Ann Hist'!$C$8:$AR$8,0))</f>
        <v>0.1</v>
      </c>
      <c r="N23" s="10">
        <f>INDEX('20405 Ann Hist'!$C$8:$AR$285,MATCH('20405M Ann'!$C23,'20405 Ann Hist'!$C$8:$C$285,0),MATCH('20405M Ann'!N$8,'20405 Ann Hist'!$C$8:$AR$8,0))</f>
        <v>0.1</v>
      </c>
      <c r="O23" s="10">
        <f>INDEX('20405 Ann Hist'!$C$8:$AR$285,MATCH('20405M Ann'!$C23,'20405 Ann Hist'!$C$8:$C$285,0),MATCH('20405M Ann'!O$8,'20405 Ann Hist'!$C$8:$AR$8,0))</f>
        <v>0.2</v>
      </c>
      <c r="P23" s="10">
        <f>INDEX('20405 Ann Hist'!$C$8:$AR$285,MATCH('20405M Ann'!$C23,'20405 Ann Hist'!$C$8:$C$285,0),MATCH('20405M Ann'!P$8,'20405 Ann Hist'!$C$8:$AR$8,0))</f>
        <v>0.2</v>
      </c>
      <c r="Q23" s="10">
        <f>INDEX('20405 Ann Hist'!$C$8:$AR$285,MATCH('20405M Ann'!$C23,'20405 Ann Hist'!$C$8:$C$285,0),MATCH('20405M Ann'!Q$8,'20405 Ann Hist'!$C$8:$AR$8,0))</f>
        <v>0.2</v>
      </c>
      <c r="R23" s="10">
        <f>INDEX('20405 Ann Hist'!$C$8:$AR$285,MATCH('20405M Ann'!$C23,'20405 Ann Hist'!$C$8:$C$285,0),MATCH('20405M Ann'!R$8,'20405 Ann Hist'!$C$8:$AR$8,0))</f>
        <v>0.2</v>
      </c>
      <c r="S23" s="10">
        <f>INDEX('20405 Ann Hist'!$C$8:$AR$285,MATCH('20405M Ann'!$C23,'20405 Ann Hist'!$C$8:$C$285,0),MATCH('20405M Ann'!S$8,'20405 Ann Hist'!$C$8:$AR$8,0))</f>
        <v>0.2</v>
      </c>
      <c r="T23" s="10">
        <f>INDEX('20405 Ann Hist'!$C$8:$AR$285,MATCH('20405M Ann'!$C23,'20405 Ann Hist'!$C$8:$C$285,0),MATCH('20405M Ann'!T$8,'20405 Ann Hist'!$C$8:$AR$8,0))</f>
        <v>0.3</v>
      </c>
      <c r="U23" s="10">
        <f>INDEX('20405 Ann Hist'!$C$8:$AR$285,MATCH('20405M Ann'!$C23,'20405 Ann Hist'!$C$8:$C$285,0),MATCH('20405M Ann'!U$8,'20405 Ann Hist'!$C$8:$AR$8,0))</f>
        <v>0.5</v>
      </c>
      <c r="V23" s="10">
        <f>INDEX('20405 Ann Hist'!$C$8:$AR$285,MATCH('20405M Ann'!$C23,'20405 Ann Hist'!$C$8:$C$285,0),MATCH('20405M Ann'!V$8,'20405 Ann Hist'!$C$8:$AR$8,0))</f>
        <v>0.5</v>
      </c>
      <c r="W23" s="10">
        <f>INDEX('20405 Ann Hist'!$C$8:$AR$285,MATCH('20405M Ann'!$C23,'20405 Ann Hist'!$C$8:$C$285,0),MATCH('20405M Ann'!W$8,'20405 Ann Hist'!$C$8:$AR$8,0))</f>
        <v>0.6</v>
      </c>
      <c r="X23" s="10">
        <f>INDEX('20405 Ann Hist'!$C$8:$AR$285,MATCH('20405M Ann'!$C23,'20405 Ann Hist'!$C$8:$C$285,0),MATCH('20405M Ann'!X$8,'20405 Ann Hist'!$C$8:$AR$8,0))</f>
        <v>0.5</v>
      </c>
      <c r="Y23" s="10">
        <f>INDEX('20405 Ann Hist'!$C$8:$AR$285,MATCH('20405M Ann'!$C23,'20405 Ann Hist'!$C$8:$C$285,0),MATCH('20405M Ann'!Y$8,'20405 Ann Hist'!$C$8:$AR$8,0))</f>
        <v>0.6</v>
      </c>
      <c r="Z23" s="10">
        <f>INDEX('20405 Ann Hist'!$C$8:$AR$285,MATCH('20405M Ann'!$C23,'20405 Ann Hist'!$C$8:$C$285,0),MATCH('20405M Ann'!Z$8,'20405 Ann Hist'!$C$8:$AR$8,0))</f>
        <v>0.7</v>
      </c>
      <c r="AA23" s="10">
        <f>INDEX('20405 Ann Hist'!$C$8:$AR$285,MATCH('20405M Ann'!$C23,'20405 Ann Hist'!$C$8:$C$285,0),MATCH('20405M Ann'!AA$8,'20405 Ann Hist'!$C$8:$AR$8,0))</f>
        <v>0.7</v>
      </c>
      <c r="AB23" s="10">
        <f>INDEX('20405 Ann Hist'!$C$8:$AR$285,MATCH('20405M Ann'!$C23,'20405 Ann Hist'!$C$8:$C$285,0),MATCH('20405M Ann'!AB$8,'20405 Ann Hist'!$C$8:$AR$8,0))</f>
        <v>0.7</v>
      </c>
      <c r="AC23" s="10">
        <f>INDEX('20405 Ann Hist'!$C$8:$AR$285,MATCH('20405M Ann'!$C23,'20405 Ann Hist'!$C$8:$C$285,0),MATCH('20405M Ann'!AC$8,'20405 Ann Hist'!$C$8:$AR$8,0))</f>
        <v>0.8</v>
      </c>
      <c r="AD23" s="10">
        <f>INDEX('20405 Ann Hist'!$C$8:$AR$285,MATCH('20405M Ann'!$C23,'20405 Ann Hist'!$C$8:$C$285,0),MATCH('20405M Ann'!AD$8,'20405 Ann Hist'!$C$8:$AR$8,0))</f>
        <v>0.9</v>
      </c>
      <c r="AE23" s="10">
        <f>INDEX('20405 Ann Hist'!$C$8:$AR$285,MATCH('20405M Ann'!$C23,'20405 Ann Hist'!$C$8:$C$285,0),MATCH('20405M Ann'!AE$8,'20405 Ann Hist'!$C$8:$AR$8,0))</f>
        <v>1</v>
      </c>
      <c r="AF23" s="10">
        <f>INDEX('20405 Ann Hist'!$C$8:$AR$285,MATCH('20405M Ann'!$C23,'20405 Ann Hist'!$C$8:$C$285,0),MATCH('20405M Ann'!AF$8,'20405 Ann Hist'!$C$8:$AR$8,0))</f>
        <v>1</v>
      </c>
      <c r="AG23" s="10">
        <f>INDEX('20405 Ann Hist'!$C$8:$AR$285,MATCH('20405M Ann'!$C23,'20405 Ann Hist'!$C$8:$C$285,0),MATCH('20405M Ann'!AG$8,'20405 Ann Hist'!$C$8:$AR$8,0))</f>
        <v>1.1000000000000001</v>
      </c>
      <c r="AH23" s="10">
        <f>INDEX('20405 Ann Hist'!$C$8:$AR$285,MATCH('20405M Ann'!$C23,'20405 Ann Hist'!$C$8:$C$285,0),MATCH('20405M Ann'!AH$8,'20405 Ann Hist'!$C$8:$AR$8,0))</f>
        <v>1.2</v>
      </c>
      <c r="AI23" s="10">
        <f>INDEX('20405 Ann Hist'!$C$8:$AR$285,MATCH('20405M Ann'!$C23,'20405 Ann Hist'!$C$8:$C$285,0),MATCH('20405M Ann'!AI$8,'20405 Ann Hist'!$C$8:$AR$8,0))</f>
        <v>1.3</v>
      </c>
      <c r="AJ23" s="10">
        <f>INDEX('20405 Ann Hist'!$C$8:$AR$285,MATCH('20405M Ann'!$C23,'20405 Ann Hist'!$C$8:$C$285,0),MATCH('20405M Ann'!AJ$8,'20405 Ann Hist'!$C$8:$AR$8,0))</f>
        <v>1.4</v>
      </c>
      <c r="AK23" s="10">
        <f>INDEX('20405 Ann Hist'!$C$8:$AR$285,MATCH('20405M Ann'!$C23,'20405 Ann Hist'!$C$8:$C$285,0),MATCH('20405M Ann'!AK$8,'20405 Ann Hist'!$C$8:$AR$8,0))</f>
        <v>1.4</v>
      </c>
      <c r="AL23" s="10">
        <f>INDEX('20405 Ann Hist'!$C$8:$AR$285,MATCH('20405M Ann'!$C23,'20405 Ann Hist'!$C$8:$C$285,0),MATCH('20405M Ann'!AL$8,'20405 Ann Hist'!$C$8:$AR$8,0))</f>
        <v>1.4</v>
      </c>
      <c r="AM23" s="10">
        <f>INDEX('20405 Ann Hist'!$C$8:$AR$285,MATCH('20405M Ann'!$C23,'20405 Ann Hist'!$C$8:$C$285,0),MATCH('20405M Ann'!AM$8,'20405 Ann Hist'!$C$8:$AR$8,0))</f>
        <v>1.5</v>
      </c>
      <c r="AN23" s="10">
        <f>INDEX('20405 Ann Hist'!$C$8:$AR$285,MATCH('20405M Ann'!$C23,'20405 Ann Hist'!$C$8:$C$285,0),MATCH('20405M Ann'!AN$8,'20405 Ann Hist'!$C$8:$AR$8,0))</f>
        <v>1.7</v>
      </c>
      <c r="AO23" s="10">
        <f>INDEX('20405 Ann Hist'!$C$8:$AR$285,MATCH('20405M Ann'!$C23,'20405 Ann Hist'!$C$8:$C$285,0),MATCH('20405M Ann'!AO$8,'20405 Ann Hist'!$C$8:$AR$8,0))</f>
        <v>2.2000000000000002</v>
      </c>
      <c r="AP23" s="10">
        <f>INDEX('20405 Ann Hist'!$C$8:$AR$285,MATCH('20405M Ann'!$C23,'20405 Ann Hist'!$C$8:$C$285,0),MATCH('20405M Ann'!AP$8,'20405 Ann Hist'!$C$8:$AR$8,0))</f>
        <v>2.4</v>
      </c>
      <c r="AQ23" s="10">
        <f>INDEX('20405 Ann Hist'!$C$8:$AR$285,MATCH('20405M Ann'!$C23,'20405 Ann Hist'!$C$8:$C$285,0),MATCH('20405M Ann'!AQ$8,'20405 Ann Hist'!$C$8:$AR$8,0))</f>
        <v>2.7</v>
      </c>
      <c r="AR23" s="11">
        <f>INDEX('20405 Ann'!$C$8:$AZ$285,MATCH('20405M Ann'!$C23,'20405 Ann'!$C$8:$C$285,0),MATCH('20405M Ann'!AR$8,'20405 Ann'!$C$8:$AZ$8,0))</f>
        <v>2.9</v>
      </c>
      <c r="AS23" s="11">
        <f>INDEX('20405 Ann'!$C$8:$AZ$285,MATCH('20405M Ann'!$C23,'20405 Ann'!$C$8:$C$285,0),MATCH('20405M Ann'!AS$8,'20405 Ann'!$C$8:$AZ$8,0))</f>
        <v>2.9</v>
      </c>
      <c r="AT23" s="11">
        <f>INDEX('20405 Ann'!$C$8:$AZ$285,MATCH('20405M Ann'!$C23,'20405 Ann'!$C$8:$C$285,0),MATCH('20405M Ann'!AT$8,'20405 Ann'!$C$8:$AZ$8,0))</f>
        <v>3</v>
      </c>
      <c r="AU23" s="11">
        <f>INDEX('20405 Ann'!$C$8:$AZ$285,MATCH('20405M Ann'!$C23,'20405 Ann'!$C$8:$C$285,0),MATCH('20405M Ann'!AU$8,'20405 Ann'!$C$8:$AZ$8,0))</f>
        <v>3.6</v>
      </c>
      <c r="AV23" s="11">
        <f>INDEX('20405 Ann'!$C$8:$AZ$285,MATCH('20405M Ann'!$C23,'20405 Ann'!$C$8:$C$285,0),MATCH('20405M Ann'!AV$8,'20405 Ann'!$C$8:$AZ$8,0))</f>
        <v>3.8</v>
      </c>
      <c r="AW23" s="11">
        <f>INDEX('20405 Ann'!$C$8:$AZ$285,MATCH('20405M Ann'!$C23,'20405 Ann'!$C$8:$C$285,0),MATCH('20405M Ann'!AW$8,'20405 Ann'!$C$8:$AZ$8,0))</f>
        <v>4.3</v>
      </c>
      <c r="AX23" s="11">
        <f>INDEX('20405 Ann'!$C$8:$AZ$285,MATCH('20405M Ann'!$C23,'20405 Ann'!$C$8:$C$285,0),MATCH('20405M Ann'!AX$8,'20405 Ann'!$C$8:$AZ$8,0))</f>
        <v>5.0999999999999996</v>
      </c>
      <c r="AY23" s="11">
        <f>INDEX('20405 Ann'!$C$8:$AZ$285,MATCH('20405M Ann'!$C23,'20405 Ann'!$C$8:$C$285,0),MATCH('20405M Ann'!AY$8,'20405 Ann'!$C$8:$AZ$8,0))</f>
        <v>6.2</v>
      </c>
      <c r="AZ23" s="11">
        <f>INDEX('20405 Ann'!$C$8:$AZ$285,MATCH('20405M Ann'!$C23,'20405 Ann'!$C$8:$C$285,0),MATCH('20405M Ann'!AZ$8,'20405 Ann'!$C$8:$AZ$8,0))</f>
        <v>6.8</v>
      </c>
      <c r="BA23" s="11">
        <f>INDEX('20405 Ann'!$C$8:$AZ$285,MATCH('20405M Ann'!$C23,'20405 Ann'!$C$8:$C$285,0),MATCH('20405M Ann'!BA$8,'20405 Ann'!$C$8:$AZ$8,0))</f>
        <v>7.6</v>
      </c>
      <c r="BB23" s="11">
        <f>INDEX('20405 Ann'!$C$8:$AZ$285,MATCH('20405M Ann'!$C23,'20405 Ann'!$C$8:$C$285,0),MATCH('20405M Ann'!BB$8,'20405 Ann'!$C$8:$AZ$8,0))</f>
        <v>8.1</v>
      </c>
      <c r="BC23" s="11">
        <f>INDEX('20405 Ann'!$C$8:$AZ$285,MATCH('20405M Ann'!$C23,'20405 Ann'!$C$8:$C$285,0),MATCH('20405M Ann'!BC$8,'20405 Ann'!$C$8:$AZ$8,0))</f>
        <v>8.9</v>
      </c>
      <c r="BD23" s="11">
        <f>INDEX('20405 Ann'!$C$8:$AZ$285,MATCH('20405M Ann'!$C23,'20405 Ann'!$C$8:$C$285,0),MATCH('20405M Ann'!BD$8,'20405 Ann'!$C$8:$AZ$8,0))</f>
        <v>9.5</v>
      </c>
      <c r="BE23" s="11">
        <f>INDEX('20405 Ann'!$C$8:$AZ$285,MATCH('20405M Ann'!$C23,'20405 Ann'!$C$8:$C$285,0),MATCH('20405M Ann'!BE$8,'20405 Ann'!$C$8:$AZ$8,0))</f>
        <v>9.5</v>
      </c>
      <c r="BF23" s="11">
        <f>INDEX('20405 Ann'!$C$8:$AZ$285,MATCH('20405M Ann'!$C23,'20405 Ann'!$C$8:$C$285,0),MATCH('20405M Ann'!BF$8,'20405 Ann'!$C$8:$AZ$8,0))</f>
        <v>10</v>
      </c>
      <c r="BG23" s="11">
        <f>INDEX('20405 Ann'!$C$8:$AZ$285,MATCH('20405M Ann'!$C23,'20405 Ann'!$C$8:$C$285,0),MATCH('20405M Ann'!BG$8,'20405 Ann'!$C$8:$AZ$8,0))</f>
        <v>11.4</v>
      </c>
      <c r="BH23" s="11">
        <f>INDEX('20405 Ann'!$C$8:$AZ$285,MATCH('20405M Ann'!$C23,'20405 Ann'!$C$8:$C$285,0),MATCH('20405M Ann'!BH$8,'20405 Ann'!$C$8:$AZ$8,0))</f>
        <v>12.2</v>
      </c>
      <c r="BI23" s="11">
        <f>INDEX('20405 Ann'!$C$8:$AZ$285,MATCH('20405M Ann'!$C23,'20405 Ann'!$C$8:$C$285,0),MATCH('20405M Ann'!BI$8,'20405 Ann'!$C$8:$AZ$8,0))</f>
        <v>13.1</v>
      </c>
      <c r="BJ23" s="11">
        <f>INDEX('20405 Ann'!$C$8:$AZ$285,MATCH('20405M Ann'!$C23,'20405 Ann'!$C$8:$C$285,0),MATCH('20405M Ann'!BJ$8,'20405 Ann'!$C$8:$AZ$8,0))</f>
        <v>15.4</v>
      </c>
      <c r="BK23" s="11">
        <f>INDEX('20405 Ann'!$C$8:$AZ$285,MATCH('20405M Ann'!$C23,'20405 Ann'!$C$8:$C$285,0),MATCH('20405M Ann'!BK$8,'20405 Ann'!$C$8:$AZ$8,0))</f>
        <v>17.100000000000001</v>
      </c>
      <c r="BL23" s="11">
        <f>INDEX('20405 Ann'!$C$8:$AZ$285,MATCH('20405M Ann'!$C23,'20405 Ann'!$C$8:$C$285,0),MATCH('20405M Ann'!BL$8,'20405 Ann'!$C$8:$AZ$8,0))</f>
        <v>18.8</v>
      </c>
      <c r="BM23" s="11">
        <f>INDEX('20405 Ann'!$C$8:$AZ$285,MATCH('20405M Ann'!$C23,'20405 Ann'!$C$8:$C$285,0),MATCH('20405M Ann'!BM$8,'20405 Ann'!$C$8:$AZ$8,0))</f>
        <v>19.899999999999999</v>
      </c>
      <c r="BN23" s="11">
        <f>INDEX('20405 Ann'!$C$8:$AZ$285,MATCH('20405M Ann'!$C23,'20405 Ann'!$C$8:$C$285,0),MATCH('20405M Ann'!BN$8,'20405 Ann'!$C$8:$AZ$8,0))</f>
        <v>20.5</v>
      </c>
      <c r="BO23" s="11">
        <f>INDEX('20405 Ann'!$C$8:$AZ$285,MATCH('20405M Ann'!$C23,'20405 Ann'!$C$8:$C$285,0),MATCH('20405M Ann'!BO$8,'20405 Ann'!$C$8:$AZ$8,0))</f>
        <v>21.7</v>
      </c>
      <c r="BP23" s="11">
        <f>INDEX('20405 Ann'!$C$8:$AZ$285,MATCH('20405M Ann'!$C23,'20405 Ann'!$C$8:$C$285,0),MATCH('20405M Ann'!BP$8,'20405 Ann'!$C$8:$AZ$8,0))</f>
        <v>23.6</v>
      </c>
      <c r="BQ23" s="11">
        <f>INDEX('20405 Ann'!$C$8:$AZ$285,MATCH('20405M Ann'!$C23,'20405 Ann'!$C$8:$C$285,0),MATCH('20405M Ann'!BQ$8,'20405 Ann'!$C$8:$AZ$8,0))</f>
        <v>25.9</v>
      </c>
      <c r="BR23" s="11">
        <f>INDEX('20405 Ann'!$C$8:$AZ$285,MATCH('20405M Ann'!$C23,'20405 Ann'!$C$8:$C$285,0),MATCH('20405M Ann'!BR$8,'20405 Ann'!$C$8:$AZ$8,0))</f>
        <v>27.2</v>
      </c>
      <c r="BS23" s="11">
        <f>INDEX('20405 Ann'!$C$8:$AZ$285,MATCH('20405M Ann'!$C23,'20405 Ann'!$C$8:$C$285,0),MATCH('20405M Ann'!BS$8,'20405 Ann'!$C$8:$AZ$8,0))</f>
        <v>28.5</v>
      </c>
      <c r="BT23" s="11">
        <f>INDEX('20405 Ann'!$C$8:$AZ$285,MATCH('20405M Ann'!$C23,'20405 Ann'!$C$8:$C$285,0),MATCH('20405M Ann'!BT$8,'20405 Ann'!$C$8:$AZ$8,0))</f>
        <v>29.5</v>
      </c>
      <c r="BU23" s="11">
        <f>INDEX('20405 Ann'!$C$8:$AZ$285,MATCH('20405M Ann'!$C23,'20405 Ann'!$C$8:$C$285,0),MATCH('20405M Ann'!BU$8,'20405 Ann'!$C$8:$AZ$8,0))</f>
        <v>32.1</v>
      </c>
      <c r="BV23" s="11">
        <f>INDEX('20405 Ann'!$C$8:$AZ$285,MATCH('20405M Ann'!$C23,'20405 Ann'!$C$8:$C$285,0),MATCH('20405M Ann'!BV$8,'20405 Ann'!$C$8:$AZ$8,0))</f>
        <v>35.299999999999997</v>
      </c>
      <c r="BW23" s="11">
        <f>INDEX('20405 Ann'!$C$8:$AZ$285,MATCH('20405M Ann'!$C23,'20405 Ann'!$C$8:$C$285,0),MATCH('20405M Ann'!BW$8,'20405 Ann'!$C$8:$AZ$8,0))</f>
        <v>39.1</v>
      </c>
      <c r="BX23" s="11">
        <f>INDEX('20405 Ann'!$C$8:$AZ$285,MATCH('20405M Ann'!$C23,'20405 Ann'!$C$8:$C$285,0),MATCH('20405M Ann'!BX$8,'20405 Ann'!$C$8:$AZ$8,0))</f>
        <v>41.3</v>
      </c>
      <c r="BY23" s="11">
        <f>INDEX('20405 Ann'!$C$8:$AZ$285,MATCH('20405M Ann'!$C23,'20405 Ann'!$C$8:$C$285,0),MATCH('20405M Ann'!BY$8,'20405 Ann'!$C$8:$AZ$8,0))</f>
        <v>43.1</v>
      </c>
      <c r="BZ23" s="11">
        <f>INDEX('20405 Ann'!$C$8:$AZ$285,MATCH('20405M Ann'!$C23,'20405 Ann'!$C$8:$C$285,0),MATCH('20405M Ann'!BZ$8,'20405 Ann'!$C$8:$AZ$8,0))</f>
        <v>45.1</v>
      </c>
      <c r="CA23" s="11">
        <f>INDEX('20405 Ann'!$C$8:$AZ$285,MATCH('20405M Ann'!$C23,'20405 Ann'!$C$8:$C$285,0),MATCH('20405M Ann'!CA$8,'20405 Ann'!$C$8:$AZ$8,0))</f>
        <v>48</v>
      </c>
      <c r="CB23" s="11">
        <f>INDEX('20405 Ann'!$C$8:$AZ$285,MATCH('20405M Ann'!$C23,'20405 Ann'!$C$8:$C$285,0),MATCH('20405M Ann'!CB$8,'20405 Ann'!$C$8:$AZ$8,0))</f>
        <v>50.9</v>
      </c>
      <c r="CC23" s="11">
        <f>INDEX('20405 Ann'!$C$8:$AZ$285,MATCH('20405M Ann'!$C23,'20405 Ann'!$C$8:$C$285,0),MATCH('20405M Ann'!CC$8,'20405 Ann'!$C$8:$AZ$8,0))</f>
        <v>54.3</v>
      </c>
      <c r="CD23" s="11">
        <f>INDEX('20405 Ann'!$C$8:$AZ$285,MATCH('20405M Ann'!$C23,'20405 Ann'!$C$8:$C$285,0),MATCH('20405M Ann'!CD$8,'20405 Ann'!$C$8:$AZ$8,0))</f>
        <v>55.2</v>
      </c>
      <c r="CE23" s="11">
        <f>INDEX('20405 Ann'!$C$8:$AZ$285,MATCH('20405M Ann'!$C23,'20405 Ann'!$C$8:$C$285,0),MATCH('20405M Ann'!CE$8,'20405 Ann'!$C$8:$AZ$8,0))</f>
        <v>55.1</v>
      </c>
      <c r="CF23" s="11">
        <f>INDEX('20405 Ann'!$C$8:$AZ$285,MATCH('20405M Ann'!$C23,'20405 Ann'!$C$8:$C$285,0),MATCH('20405M Ann'!CF$8,'20405 Ann'!$C$8:$AZ$8,0))</f>
        <v>50.9</v>
      </c>
      <c r="CG23" s="11">
        <f>INDEX('20405 Ann'!$C$8:$AZ$285,MATCH('20405M Ann'!$C23,'20405 Ann'!$C$8:$C$285,0),MATCH('20405M Ann'!CG$8,'20405 Ann'!$C$8:$AZ$8,0))</f>
        <v>51.3</v>
      </c>
      <c r="CH23" s="11">
        <f>INDEX('20405 Ann'!$C$8:$AZ$285,MATCH('20405M Ann'!$C23,'20405 Ann'!$C$8:$C$285,0),MATCH('20405M Ann'!CH$8,'20405 Ann'!$C$8:$AZ$8,0))</f>
        <v>54.1</v>
      </c>
      <c r="CI23" s="11">
        <f>INDEX('20405 Ann'!$C$8:$AZ$285,MATCH('20405M Ann'!$C23,'20405 Ann'!$C$8:$C$285,0),MATCH('20405M Ann'!CI$8,'20405 Ann'!$C$8:$AZ$8,0))</f>
        <v>58.4</v>
      </c>
      <c r="CJ23" s="11">
        <f>INDEX('20405 Ann'!$C$8:$AZ$285,MATCH('20405M Ann'!$C23,'20405 Ann'!$C$8:$C$285,0),MATCH('20405M Ann'!CJ$8,'20405 Ann'!$C$8:$AZ$8,0))</f>
        <v>61.9</v>
      </c>
      <c r="CK23" s="11">
        <f>INDEX('20405 Ann'!$C$8:$AZ$285,MATCH('20405M Ann'!$C23,'20405 Ann'!$C$8:$C$285,0),MATCH('20405M Ann'!CK$8,'20405 Ann'!$C$8:$AZ$8,0))</f>
        <v>63.7</v>
      </c>
      <c r="CL23" s="11">
        <f>INDEX('20405 Ann'!$C$8:$AZ$285,MATCH('20405M Ann'!$C23,'20405 Ann'!$C$8:$C$285,0),MATCH('20405M Ann'!CL$8,'20405 Ann'!$C$8:$AZ$8,0))</f>
        <v>67.3</v>
      </c>
    </row>
    <row r="24" spans="1:90" s="10" customFormat="1" x14ac:dyDescent="0.25">
      <c r="A24" s="32">
        <v>16</v>
      </c>
      <c r="B24" s="10" t="s">
        <v>1543</v>
      </c>
      <c r="C24" s="10" t="s">
        <v>1542</v>
      </c>
      <c r="D24" s="10">
        <f>INDEX('20405 Ann Hist'!$C$8:$AR$285,MATCH('20405M Ann'!$C24,'20405 Ann Hist'!$C$8:$C$285,0),MATCH('20405M Ann'!D$8,'20405 Ann Hist'!$C$8:$AR$8,0))</f>
        <v>0.1</v>
      </c>
      <c r="E24" s="10">
        <f>INDEX('20405 Ann Hist'!$C$8:$AR$285,MATCH('20405M Ann'!$C24,'20405 Ann Hist'!$C$8:$C$285,0),MATCH('20405M Ann'!E$8,'20405 Ann Hist'!$C$8:$AR$8,0))</f>
        <v>0.1</v>
      </c>
      <c r="F24" s="10">
        <f>INDEX('20405 Ann Hist'!$C$8:$AR$285,MATCH('20405M Ann'!$C24,'20405 Ann Hist'!$C$8:$C$285,0),MATCH('20405M Ann'!F$8,'20405 Ann Hist'!$C$8:$AR$8,0))</f>
        <v>0.1</v>
      </c>
      <c r="G24" s="10">
        <f>INDEX('20405 Ann Hist'!$C$8:$AR$285,MATCH('20405M Ann'!$C24,'20405 Ann Hist'!$C$8:$C$285,0),MATCH('20405M Ann'!G$8,'20405 Ann Hist'!$C$8:$AR$8,0))</f>
        <v>0</v>
      </c>
      <c r="H24" s="10">
        <f>INDEX('20405 Ann Hist'!$C$8:$AR$285,MATCH('20405M Ann'!$C24,'20405 Ann Hist'!$C$8:$C$285,0),MATCH('20405M Ann'!H$8,'20405 Ann Hist'!$C$8:$AR$8,0))</f>
        <v>0</v>
      </c>
      <c r="I24" s="10">
        <f>INDEX('20405 Ann Hist'!$C$8:$AR$285,MATCH('20405M Ann'!$C24,'20405 Ann Hist'!$C$8:$C$285,0),MATCH('20405M Ann'!I$8,'20405 Ann Hist'!$C$8:$AR$8,0))</f>
        <v>0.1</v>
      </c>
      <c r="J24" s="10">
        <f>INDEX('20405 Ann Hist'!$C$8:$AR$285,MATCH('20405M Ann'!$C24,'20405 Ann Hist'!$C$8:$C$285,0),MATCH('20405M Ann'!J$8,'20405 Ann Hist'!$C$8:$AR$8,0))</f>
        <v>0.1</v>
      </c>
      <c r="K24" s="10">
        <f>INDEX('20405 Ann Hist'!$C$8:$AR$285,MATCH('20405M Ann'!$C24,'20405 Ann Hist'!$C$8:$C$285,0),MATCH('20405M Ann'!K$8,'20405 Ann Hist'!$C$8:$AR$8,0))</f>
        <v>0.1</v>
      </c>
      <c r="L24" s="10">
        <f>INDEX('20405 Ann Hist'!$C$8:$AR$285,MATCH('20405M Ann'!$C24,'20405 Ann Hist'!$C$8:$C$285,0),MATCH('20405M Ann'!L$8,'20405 Ann Hist'!$C$8:$AR$8,0))</f>
        <v>0.1</v>
      </c>
      <c r="M24" s="10">
        <f>INDEX('20405 Ann Hist'!$C$8:$AR$285,MATCH('20405M Ann'!$C24,'20405 Ann Hist'!$C$8:$C$285,0),MATCH('20405M Ann'!M$8,'20405 Ann Hist'!$C$8:$AR$8,0))</f>
        <v>0.1</v>
      </c>
      <c r="N24" s="10">
        <f>INDEX('20405 Ann Hist'!$C$8:$AR$285,MATCH('20405M Ann'!$C24,'20405 Ann Hist'!$C$8:$C$285,0),MATCH('20405M Ann'!N$8,'20405 Ann Hist'!$C$8:$AR$8,0))</f>
        <v>0.1</v>
      </c>
      <c r="O24" s="10">
        <f>INDEX('20405 Ann Hist'!$C$8:$AR$285,MATCH('20405M Ann'!$C24,'20405 Ann Hist'!$C$8:$C$285,0),MATCH('20405M Ann'!O$8,'20405 Ann Hist'!$C$8:$AR$8,0))</f>
        <v>0.1</v>
      </c>
      <c r="P24" s="10">
        <f>INDEX('20405 Ann Hist'!$C$8:$AR$285,MATCH('20405M Ann'!$C24,'20405 Ann Hist'!$C$8:$C$285,0),MATCH('20405M Ann'!P$8,'20405 Ann Hist'!$C$8:$AR$8,0))</f>
        <v>0.1</v>
      </c>
      <c r="Q24" s="10">
        <f>INDEX('20405 Ann Hist'!$C$8:$AR$285,MATCH('20405M Ann'!$C24,'20405 Ann Hist'!$C$8:$C$285,0),MATCH('20405M Ann'!Q$8,'20405 Ann Hist'!$C$8:$AR$8,0))</f>
        <v>0.1</v>
      </c>
      <c r="R24" s="10">
        <f>INDEX('20405 Ann Hist'!$C$8:$AR$285,MATCH('20405M Ann'!$C24,'20405 Ann Hist'!$C$8:$C$285,0),MATCH('20405M Ann'!R$8,'20405 Ann Hist'!$C$8:$AR$8,0))</f>
        <v>0.1</v>
      </c>
      <c r="S24" s="10">
        <f>INDEX('20405 Ann Hist'!$C$8:$AR$285,MATCH('20405M Ann'!$C24,'20405 Ann Hist'!$C$8:$C$285,0),MATCH('20405M Ann'!S$8,'20405 Ann Hist'!$C$8:$AR$8,0))</f>
        <v>0.1</v>
      </c>
      <c r="T24" s="10">
        <f>INDEX('20405 Ann Hist'!$C$8:$AR$285,MATCH('20405M Ann'!$C24,'20405 Ann Hist'!$C$8:$C$285,0),MATCH('20405M Ann'!T$8,'20405 Ann Hist'!$C$8:$AR$8,0))</f>
        <v>0.2</v>
      </c>
      <c r="U24" s="10">
        <f>INDEX('20405 Ann Hist'!$C$8:$AR$285,MATCH('20405M Ann'!$C24,'20405 Ann Hist'!$C$8:$C$285,0),MATCH('20405M Ann'!U$8,'20405 Ann Hist'!$C$8:$AR$8,0))</f>
        <v>0.3</v>
      </c>
      <c r="V24" s="10">
        <f>INDEX('20405 Ann Hist'!$C$8:$AR$285,MATCH('20405M Ann'!$C24,'20405 Ann Hist'!$C$8:$C$285,0),MATCH('20405M Ann'!V$8,'20405 Ann Hist'!$C$8:$AR$8,0))</f>
        <v>0.4</v>
      </c>
      <c r="W24" s="10">
        <f>INDEX('20405 Ann Hist'!$C$8:$AR$285,MATCH('20405M Ann'!$C24,'20405 Ann Hist'!$C$8:$C$285,0),MATCH('20405M Ann'!W$8,'20405 Ann Hist'!$C$8:$AR$8,0))</f>
        <v>0.4</v>
      </c>
      <c r="X24" s="10">
        <f>INDEX('20405 Ann Hist'!$C$8:$AR$285,MATCH('20405M Ann'!$C24,'20405 Ann Hist'!$C$8:$C$285,0),MATCH('20405M Ann'!X$8,'20405 Ann Hist'!$C$8:$AR$8,0))</f>
        <v>0.4</v>
      </c>
      <c r="Y24" s="10">
        <f>INDEX('20405 Ann Hist'!$C$8:$AR$285,MATCH('20405M Ann'!$C24,'20405 Ann Hist'!$C$8:$C$285,0),MATCH('20405M Ann'!Y$8,'20405 Ann Hist'!$C$8:$AR$8,0))</f>
        <v>0.4</v>
      </c>
      <c r="Z24" s="10">
        <f>INDEX('20405 Ann Hist'!$C$8:$AR$285,MATCH('20405M Ann'!$C24,'20405 Ann Hist'!$C$8:$C$285,0),MATCH('20405M Ann'!Z$8,'20405 Ann Hist'!$C$8:$AR$8,0))</f>
        <v>0.4</v>
      </c>
      <c r="AA24" s="10">
        <f>INDEX('20405 Ann Hist'!$C$8:$AR$285,MATCH('20405M Ann'!$C24,'20405 Ann Hist'!$C$8:$C$285,0),MATCH('20405M Ann'!AA$8,'20405 Ann Hist'!$C$8:$AR$8,0))</f>
        <v>0.4</v>
      </c>
      <c r="AB24" s="10">
        <f>INDEX('20405 Ann Hist'!$C$8:$AR$285,MATCH('20405M Ann'!$C24,'20405 Ann Hist'!$C$8:$C$285,0),MATCH('20405M Ann'!AB$8,'20405 Ann Hist'!$C$8:$AR$8,0))</f>
        <v>0.5</v>
      </c>
      <c r="AC24" s="10">
        <f>INDEX('20405 Ann Hist'!$C$8:$AR$285,MATCH('20405M Ann'!$C24,'20405 Ann Hist'!$C$8:$C$285,0),MATCH('20405M Ann'!AC$8,'20405 Ann Hist'!$C$8:$AR$8,0))</f>
        <v>0.5</v>
      </c>
      <c r="AD24" s="10">
        <f>INDEX('20405 Ann Hist'!$C$8:$AR$285,MATCH('20405M Ann'!$C24,'20405 Ann Hist'!$C$8:$C$285,0),MATCH('20405M Ann'!AD$8,'20405 Ann Hist'!$C$8:$AR$8,0))</f>
        <v>0.6</v>
      </c>
      <c r="AE24" s="10">
        <f>INDEX('20405 Ann Hist'!$C$8:$AR$285,MATCH('20405M Ann'!$C24,'20405 Ann Hist'!$C$8:$C$285,0),MATCH('20405M Ann'!AE$8,'20405 Ann Hist'!$C$8:$AR$8,0))</f>
        <v>0.7</v>
      </c>
      <c r="AF24" s="10">
        <f>INDEX('20405 Ann Hist'!$C$8:$AR$285,MATCH('20405M Ann'!$C24,'20405 Ann Hist'!$C$8:$C$285,0),MATCH('20405M Ann'!AF$8,'20405 Ann Hist'!$C$8:$AR$8,0))</f>
        <v>0.7</v>
      </c>
      <c r="AG24" s="10">
        <f>INDEX('20405 Ann Hist'!$C$8:$AR$285,MATCH('20405M Ann'!$C24,'20405 Ann Hist'!$C$8:$C$285,0),MATCH('20405M Ann'!AG$8,'20405 Ann Hist'!$C$8:$AR$8,0))</f>
        <v>0.8</v>
      </c>
      <c r="AH24" s="10">
        <f>INDEX('20405 Ann Hist'!$C$8:$AR$285,MATCH('20405M Ann'!$C24,'20405 Ann Hist'!$C$8:$C$285,0),MATCH('20405M Ann'!AH$8,'20405 Ann Hist'!$C$8:$AR$8,0))</f>
        <v>0.8</v>
      </c>
      <c r="AI24" s="10">
        <f>INDEX('20405 Ann Hist'!$C$8:$AR$285,MATCH('20405M Ann'!$C24,'20405 Ann Hist'!$C$8:$C$285,0),MATCH('20405M Ann'!AI$8,'20405 Ann Hist'!$C$8:$AR$8,0))</f>
        <v>0.8</v>
      </c>
      <c r="AJ24" s="10">
        <f>INDEX('20405 Ann Hist'!$C$8:$AR$285,MATCH('20405M Ann'!$C24,'20405 Ann Hist'!$C$8:$C$285,0),MATCH('20405M Ann'!AJ$8,'20405 Ann Hist'!$C$8:$AR$8,0))</f>
        <v>0.7</v>
      </c>
      <c r="AK24" s="10">
        <f>INDEX('20405 Ann Hist'!$C$8:$AR$285,MATCH('20405M Ann'!$C24,'20405 Ann Hist'!$C$8:$C$285,0),MATCH('20405M Ann'!AK$8,'20405 Ann Hist'!$C$8:$AR$8,0))</f>
        <v>0.8</v>
      </c>
      <c r="AL24" s="10">
        <f>INDEX('20405 Ann Hist'!$C$8:$AR$285,MATCH('20405M Ann'!$C24,'20405 Ann Hist'!$C$8:$C$285,0),MATCH('20405M Ann'!AL$8,'20405 Ann Hist'!$C$8:$AR$8,0))</f>
        <v>0.9</v>
      </c>
      <c r="AM24" s="10">
        <f>INDEX('20405 Ann Hist'!$C$8:$AR$285,MATCH('20405M Ann'!$C24,'20405 Ann Hist'!$C$8:$C$285,0),MATCH('20405M Ann'!AM$8,'20405 Ann Hist'!$C$8:$AR$8,0))</f>
        <v>1.2</v>
      </c>
      <c r="AN24" s="10">
        <f>INDEX('20405 Ann Hist'!$C$8:$AR$285,MATCH('20405M Ann'!$C24,'20405 Ann Hist'!$C$8:$C$285,0),MATCH('20405M Ann'!AN$8,'20405 Ann Hist'!$C$8:$AR$8,0))</f>
        <v>1.4</v>
      </c>
      <c r="AO24" s="10">
        <f>INDEX('20405 Ann Hist'!$C$8:$AR$285,MATCH('20405M Ann'!$C24,'20405 Ann Hist'!$C$8:$C$285,0),MATCH('20405M Ann'!AO$8,'20405 Ann Hist'!$C$8:$AR$8,0))</f>
        <v>1.7</v>
      </c>
      <c r="AP24" s="10">
        <f>INDEX('20405 Ann Hist'!$C$8:$AR$285,MATCH('20405M Ann'!$C24,'20405 Ann Hist'!$C$8:$C$285,0),MATCH('20405M Ann'!AP$8,'20405 Ann Hist'!$C$8:$AR$8,0))</f>
        <v>1.9</v>
      </c>
      <c r="AQ24" s="10">
        <f>INDEX('20405 Ann Hist'!$C$8:$AR$285,MATCH('20405M Ann'!$C24,'20405 Ann Hist'!$C$8:$C$285,0),MATCH('20405M Ann'!AQ$8,'20405 Ann Hist'!$C$8:$AR$8,0))</f>
        <v>2.6</v>
      </c>
      <c r="AR24" s="11">
        <f>INDEX('20405 Ann'!$C$8:$AZ$285,MATCH('20405M Ann'!$C24,'20405 Ann'!$C$8:$C$285,0),MATCH('20405M Ann'!AR$8,'20405 Ann'!$C$8:$AZ$8,0))</f>
        <v>3.3</v>
      </c>
      <c r="AS24" s="11">
        <f>INDEX('20405 Ann'!$C$8:$AZ$285,MATCH('20405M Ann'!$C24,'20405 Ann'!$C$8:$C$285,0),MATCH('20405M Ann'!AS$8,'20405 Ann'!$C$8:$AZ$8,0))</f>
        <v>3.5</v>
      </c>
      <c r="AT24" s="11">
        <f>INDEX('20405 Ann'!$C$8:$AZ$285,MATCH('20405M Ann'!$C24,'20405 Ann'!$C$8:$C$285,0),MATCH('20405M Ann'!AT$8,'20405 Ann'!$C$8:$AZ$8,0))</f>
        <v>4.2</v>
      </c>
      <c r="AU24" s="11">
        <f>INDEX('20405 Ann'!$C$8:$AZ$285,MATCH('20405M Ann'!$C24,'20405 Ann'!$C$8:$C$285,0),MATCH('20405M Ann'!AU$8,'20405 Ann'!$C$8:$AZ$8,0))</f>
        <v>5.5</v>
      </c>
      <c r="AV24" s="11">
        <f>INDEX('20405 Ann'!$C$8:$AZ$285,MATCH('20405M Ann'!$C24,'20405 Ann'!$C$8:$C$285,0),MATCH('20405M Ann'!AV$8,'20405 Ann'!$C$8:$AZ$8,0))</f>
        <v>6.4</v>
      </c>
      <c r="AW24" s="11">
        <f>INDEX('20405 Ann'!$C$8:$AZ$285,MATCH('20405M Ann'!$C24,'20405 Ann'!$C$8:$C$285,0),MATCH('20405M Ann'!AW$8,'20405 Ann'!$C$8:$AZ$8,0))</f>
        <v>6.2</v>
      </c>
      <c r="AX24" s="11">
        <f>INDEX('20405 Ann'!$C$8:$AZ$285,MATCH('20405M Ann'!$C24,'20405 Ann'!$C$8:$C$285,0),MATCH('20405M Ann'!AX$8,'20405 Ann'!$C$8:$AZ$8,0))</f>
        <v>7.5</v>
      </c>
      <c r="AY24" s="11">
        <f>INDEX('20405 Ann'!$C$8:$AZ$285,MATCH('20405M Ann'!$C24,'20405 Ann'!$C$8:$C$285,0),MATCH('20405M Ann'!AY$8,'20405 Ann'!$C$8:$AZ$8,0))</f>
        <v>8.6</v>
      </c>
      <c r="AZ24" s="11">
        <f>INDEX('20405 Ann'!$C$8:$AZ$285,MATCH('20405M Ann'!$C24,'20405 Ann'!$C$8:$C$285,0),MATCH('20405M Ann'!AZ$8,'20405 Ann'!$C$8:$AZ$8,0))</f>
        <v>10</v>
      </c>
      <c r="BA24" s="11">
        <f>INDEX('20405 Ann'!$C$8:$AZ$285,MATCH('20405M Ann'!$C24,'20405 Ann'!$C$8:$C$285,0),MATCH('20405M Ann'!BA$8,'20405 Ann'!$C$8:$AZ$8,0))</f>
        <v>10.8</v>
      </c>
      <c r="BB24" s="11">
        <f>INDEX('20405 Ann'!$C$8:$AZ$285,MATCH('20405M Ann'!$C24,'20405 Ann'!$C$8:$C$285,0),MATCH('20405M Ann'!BB$8,'20405 Ann'!$C$8:$AZ$8,0))</f>
        <v>11.7</v>
      </c>
      <c r="BC24" s="11">
        <f>INDEX('20405 Ann'!$C$8:$AZ$285,MATCH('20405M Ann'!$C24,'20405 Ann'!$C$8:$C$285,0),MATCH('20405M Ann'!BC$8,'20405 Ann'!$C$8:$AZ$8,0))</f>
        <v>9.8000000000000007</v>
      </c>
      <c r="BD24" s="11">
        <f>INDEX('20405 Ann'!$C$8:$AZ$285,MATCH('20405M Ann'!$C24,'20405 Ann'!$C$8:$C$285,0),MATCH('20405M Ann'!BD$8,'20405 Ann'!$C$8:$AZ$8,0))</f>
        <v>10.4</v>
      </c>
      <c r="BE24" s="11">
        <f>INDEX('20405 Ann'!$C$8:$AZ$285,MATCH('20405M Ann'!$C24,'20405 Ann'!$C$8:$C$285,0),MATCH('20405M Ann'!BE$8,'20405 Ann'!$C$8:$AZ$8,0))</f>
        <v>10.3</v>
      </c>
      <c r="BF24" s="11">
        <f>INDEX('20405 Ann'!$C$8:$AZ$285,MATCH('20405M Ann'!$C24,'20405 Ann'!$C$8:$C$285,0),MATCH('20405M Ann'!BF$8,'20405 Ann'!$C$8:$AZ$8,0))</f>
        <v>10.7</v>
      </c>
      <c r="BG24" s="11">
        <f>INDEX('20405 Ann'!$C$8:$AZ$285,MATCH('20405M Ann'!$C24,'20405 Ann'!$C$8:$C$285,0),MATCH('20405M Ann'!BG$8,'20405 Ann'!$C$8:$AZ$8,0))</f>
        <v>13.8</v>
      </c>
      <c r="BH24" s="11">
        <f>INDEX('20405 Ann'!$C$8:$AZ$285,MATCH('20405M Ann'!$C24,'20405 Ann'!$C$8:$C$285,0),MATCH('20405M Ann'!BH$8,'20405 Ann'!$C$8:$AZ$8,0))</f>
        <v>14.6</v>
      </c>
      <c r="BI24" s="11">
        <f>INDEX('20405 Ann'!$C$8:$AZ$285,MATCH('20405M Ann'!$C24,'20405 Ann'!$C$8:$C$285,0),MATCH('20405M Ann'!BI$8,'20405 Ann'!$C$8:$AZ$8,0))</f>
        <v>15.7</v>
      </c>
      <c r="BJ24" s="11">
        <f>INDEX('20405 Ann'!$C$8:$AZ$285,MATCH('20405M Ann'!$C24,'20405 Ann'!$C$8:$C$285,0),MATCH('20405M Ann'!BJ$8,'20405 Ann'!$C$8:$AZ$8,0))</f>
        <v>16.399999999999999</v>
      </c>
      <c r="BK24" s="11">
        <f>INDEX('20405 Ann'!$C$8:$AZ$285,MATCH('20405M Ann'!$C24,'20405 Ann'!$C$8:$C$285,0),MATCH('20405M Ann'!BK$8,'20405 Ann'!$C$8:$AZ$8,0))</f>
        <v>17</v>
      </c>
      <c r="BL24" s="11">
        <f>INDEX('20405 Ann'!$C$8:$AZ$285,MATCH('20405M Ann'!$C24,'20405 Ann'!$C$8:$C$285,0),MATCH('20405M Ann'!BL$8,'20405 Ann'!$C$8:$AZ$8,0))</f>
        <v>17.3</v>
      </c>
      <c r="BM24" s="11">
        <f>INDEX('20405 Ann'!$C$8:$AZ$285,MATCH('20405M Ann'!$C24,'20405 Ann'!$C$8:$C$285,0),MATCH('20405M Ann'!BM$8,'20405 Ann'!$C$8:$AZ$8,0))</f>
        <v>16.600000000000001</v>
      </c>
      <c r="BN24" s="11">
        <f>INDEX('20405 Ann'!$C$8:$AZ$285,MATCH('20405M Ann'!$C24,'20405 Ann'!$C$8:$C$285,0),MATCH('20405M Ann'!BN$8,'20405 Ann'!$C$8:$AZ$8,0))</f>
        <v>16</v>
      </c>
      <c r="BO24" s="11">
        <f>INDEX('20405 Ann'!$C$8:$AZ$285,MATCH('20405M Ann'!$C24,'20405 Ann'!$C$8:$C$285,0),MATCH('20405M Ann'!BO$8,'20405 Ann'!$C$8:$AZ$8,0))</f>
        <v>15.9</v>
      </c>
      <c r="BP24" s="11">
        <f>INDEX('20405 Ann'!$C$8:$AZ$285,MATCH('20405M Ann'!$C24,'20405 Ann'!$C$8:$C$285,0),MATCH('20405M Ann'!BP$8,'20405 Ann'!$C$8:$AZ$8,0))</f>
        <v>18</v>
      </c>
      <c r="BQ24" s="11">
        <f>INDEX('20405 Ann'!$C$8:$AZ$285,MATCH('20405M Ann'!$C24,'20405 Ann'!$C$8:$C$285,0),MATCH('20405M Ann'!BQ$8,'20405 Ann'!$C$8:$AZ$8,0))</f>
        <v>20.399999999999999</v>
      </c>
      <c r="BR24" s="11">
        <f>INDEX('20405 Ann'!$C$8:$AZ$285,MATCH('20405M Ann'!$C24,'20405 Ann'!$C$8:$C$285,0),MATCH('20405M Ann'!BR$8,'20405 Ann'!$C$8:$AZ$8,0))</f>
        <v>22.5</v>
      </c>
      <c r="BS24" s="11">
        <f>INDEX('20405 Ann'!$C$8:$AZ$285,MATCH('20405M Ann'!$C24,'20405 Ann'!$C$8:$C$285,0),MATCH('20405M Ann'!BS$8,'20405 Ann'!$C$8:$AZ$8,0))</f>
        <v>24.1</v>
      </c>
      <c r="BT24" s="11">
        <f>INDEX('20405 Ann'!$C$8:$AZ$285,MATCH('20405M Ann'!$C24,'20405 Ann'!$C$8:$C$285,0),MATCH('20405M Ann'!BT$8,'20405 Ann'!$C$8:$AZ$8,0))</f>
        <v>26</v>
      </c>
      <c r="BU24" s="11">
        <f>INDEX('20405 Ann'!$C$8:$AZ$285,MATCH('20405M Ann'!$C24,'20405 Ann'!$C$8:$C$285,0),MATCH('20405M Ann'!BU$8,'20405 Ann'!$C$8:$AZ$8,0))</f>
        <v>28.7</v>
      </c>
      <c r="BV24" s="11">
        <f>INDEX('20405 Ann'!$C$8:$AZ$285,MATCH('20405M Ann'!$C24,'20405 Ann'!$C$8:$C$285,0),MATCH('20405M Ann'!BV$8,'20405 Ann'!$C$8:$AZ$8,0))</f>
        <v>31.8</v>
      </c>
      <c r="BW24" s="11">
        <f>INDEX('20405 Ann'!$C$8:$AZ$285,MATCH('20405M Ann'!$C24,'20405 Ann'!$C$8:$C$285,0),MATCH('20405M Ann'!BW$8,'20405 Ann'!$C$8:$AZ$8,0))</f>
        <v>34.9</v>
      </c>
      <c r="BX24" s="11">
        <f>INDEX('20405 Ann'!$C$8:$AZ$285,MATCH('20405M Ann'!$C24,'20405 Ann'!$C$8:$C$285,0),MATCH('20405M Ann'!BX$8,'20405 Ann'!$C$8:$AZ$8,0))</f>
        <v>35.4</v>
      </c>
      <c r="BY24" s="11">
        <f>INDEX('20405 Ann'!$C$8:$AZ$285,MATCH('20405M Ann'!$C24,'20405 Ann'!$C$8:$C$285,0),MATCH('20405M Ann'!BY$8,'20405 Ann'!$C$8:$AZ$8,0))</f>
        <v>36.5</v>
      </c>
      <c r="BZ24" s="11">
        <f>INDEX('20405 Ann'!$C$8:$AZ$285,MATCH('20405M Ann'!$C24,'20405 Ann'!$C$8:$C$285,0),MATCH('20405M Ann'!BZ$8,'20405 Ann'!$C$8:$AZ$8,0))</f>
        <v>41</v>
      </c>
      <c r="CA24" s="11">
        <f>INDEX('20405 Ann'!$C$8:$AZ$285,MATCH('20405M Ann'!$C24,'20405 Ann'!$C$8:$C$285,0),MATCH('20405M Ann'!CA$8,'20405 Ann'!$C$8:$AZ$8,0))</f>
        <v>45.9</v>
      </c>
      <c r="CB24" s="11">
        <f>INDEX('20405 Ann'!$C$8:$AZ$285,MATCH('20405M Ann'!$C24,'20405 Ann'!$C$8:$C$285,0),MATCH('20405M Ann'!CB$8,'20405 Ann'!$C$8:$AZ$8,0))</f>
        <v>49.1</v>
      </c>
      <c r="CC24" s="11">
        <f>INDEX('20405 Ann'!$C$8:$AZ$285,MATCH('20405M Ann'!$C24,'20405 Ann'!$C$8:$C$285,0),MATCH('20405M Ann'!CC$8,'20405 Ann'!$C$8:$AZ$8,0))</f>
        <v>51.4</v>
      </c>
      <c r="CD24" s="11">
        <f>INDEX('20405 Ann'!$C$8:$AZ$285,MATCH('20405M Ann'!$C24,'20405 Ann'!$C$8:$C$285,0),MATCH('20405M Ann'!CD$8,'20405 Ann'!$C$8:$AZ$8,0))</f>
        <v>52.4</v>
      </c>
      <c r="CE24" s="11">
        <f>INDEX('20405 Ann'!$C$8:$AZ$285,MATCH('20405M Ann'!$C24,'20405 Ann'!$C$8:$C$285,0),MATCH('20405M Ann'!CE$8,'20405 Ann'!$C$8:$AZ$8,0))</f>
        <v>47.1</v>
      </c>
      <c r="CF24" s="11">
        <f>INDEX('20405 Ann'!$C$8:$AZ$285,MATCH('20405M Ann'!$C24,'20405 Ann'!$C$8:$C$285,0),MATCH('20405M Ann'!CF$8,'20405 Ann'!$C$8:$AZ$8,0))</f>
        <v>37</v>
      </c>
      <c r="CG24" s="11">
        <f>INDEX('20405 Ann'!$C$8:$AZ$285,MATCH('20405M Ann'!$C24,'20405 Ann'!$C$8:$C$285,0),MATCH('20405M Ann'!CG$8,'20405 Ann'!$C$8:$AZ$8,0))</f>
        <v>35.6</v>
      </c>
      <c r="CH24" s="11">
        <f>INDEX('20405 Ann'!$C$8:$AZ$285,MATCH('20405M Ann'!$C24,'20405 Ann'!$C$8:$C$285,0),MATCH('20405M Ann'!CH$8,'20405 Ann'!$C$8:$AZ$8,0))</f>
        <v>37</v>
      </c>
      <c r="CI24" s="11">
        <f>INDEX('20405 Ann'!$C$8:$AZ$285,MATCH('20405M Ann'!$C24,'20405 Ann'!$C$8:$C$285,0),MATCH('20405M Ann'!CI$8,'20405 Ann'!$C$8:$AZ$8,0))</f>
        <v>40.299999999999997</v>
      </c>
      <c r="CJ24" s="11">
        <f>INDEX('20405 Ann'!$C$8:$AZ$285,MATCH('20405M Ann'!$C24,'20405 Ann'!$C$8:$C$285,0),MATCH('20405M Ann'!CJ$8,'20405 Ann'!$C$8:$AZ$8,0))</f>
        <v>44.3</v>
      </c>
      <c r="CK24" s="11">
        <f>INDEX('20405 Ann'!$C$8:$AZ$285,MATCH('20405M Ann'!$C24,'20405 Ann'!$C$8:$C$285,0),MATCH('20405M Ann'!CK$8,'20405 Ann'!$C$8:$AZ$8,0))</f>
        <v>47.1</v>
      </c>
      <c r="CL24" s="11">
        <f>INDEX('20405 Ann'!$C$8:$AZ$285,MATCH('20405M Ann'!$C24,'20405 Ann'!$C$8:$C$285,0),MATCH('20405M Ann'!CL$8,'20405 Ann'!$C$8:$AZ$8,0))</f>
        <v>51.7</v>
      </c>
    </row>
    <row r="25" spans="1:90" s="10" customFormat="1" x14ac:dyDescent="0.25">
      <c r="A25" s="32">
        <v>17</v>
      </c>
      <c r="B25" s="10" t="s">
        <v>1541</v>
      </c>
      <c r="C25" s="10" t="s">
        <v>1540</v>
      </c>
      <c r="D25" s="10">
        <f>INDEX('20405 Ann Hist'!$C$8:$AR$285,MATCH('20405M Ann'!$C25,'20405 Ann Hist'!$C$8:$C$285,0),MATCH('20405M Ann'!D$8,'20405 Ann Hist'!$C$8:$AR$8,0))</f>
        <v>0.2</v>
      </c>
      <c r="E25" s="10">
        <f>INDEX('20405 Ann Hist'!$C$8:$AR$285,MATCH('20405M Ann'!$C25,'20405 Ann Hist'!$C$8:$C$285,0),MATCH('20405M Ann'!E$8,'20405 Ann Hist'!$C$8:$AR$8,0))</f>
        <v>0.2</v>
      </c>
      <c r="F25" s="10">
        <f>INDEX('20405 Ann Hist'!$C$8:$AR$285,MATCH('20405M Ann'!$C25,'20405 Ann Hist'!$C$8:$C$285,0),MATCH('20405M Ann'!F$8,'20405 Ann Hist'!$C$8:$AR$8,0))</f>
        <v>0.2</v>
      </c>
      <c r="G25" s="10">
        <f>INDEX('20405 Ann Hist'!$C$8:$AR$285,MATCH('20405M Ann'!$C25,'20405 Ann Hist'!$C$8:$C$285,0),MATCH('20405M Ann'!G$8,'20405 Ann Hist'!$C$8:$AR$8,0))</f>
        <v>0.1</v>
      </c>
      <c r="H25" s="10">
        <f>INDEX('20405 Ann Hist'!$C$8:$AR$285,MATCH('20405M Ann'!$C25,'20405 Ann Hist'!$C$8:$C$285,0),MATCH('20405M Ann'!H$8,'20405 Ann Hist'!$C$8:$AR$8,0))</f>
        <v>0.1</v>
      </c>
      <c r="I25" s="10">
        <f>INDEX('20405 Ann Hist'!$C$8:$AR$285,MATCH('20405M Ann'!$C25,'20405 Ann Hist'!$C$8:$C$285,0),MATCH('20405M Ann'!I$8,'20405 Ann Hist'!$C$8:$AR$8,0))</f>
        <v>0.1</v>
      </c>
      <c r="J25" s="10">
        <f>INDEX('20405 Ann Hist'!$C$8:$AR$285,MATCH('20405M Ann'!$C25,'20405 Ann Hist'!$C$8:$C$285,0),MATCH('20405M Ann'!J$8,'20405 Ann Hist'!$C$8:$AR$8,0))</f>
        <v>0.1</v>
      </c>
      <c r="K25" s="10">
        <f>INDEX('20405 Ann Hist'!$C$8:$AR$285,MATCH('20405M Ann'!$C25,'20405 Ann Hist'!$C$8:$C$285,0),MATCH('20405M Ann'!K$8,'20405 Ann Hist'!$C$8:$AR$8,0))</f>
        <v>0.2</v>
      </c>
      <c r="L25" s="10">
        <f>INDEX('20405 Ann Hist'!$C$8:$AR$285,MATCH('20405M Ann'!$C25,'20405 Ann Hist'!$C$8:$C$285,0),MATCH('20405M Ann'!L$8,'20405 Ann Hist'!$C$8:$AR$8,0))</f>
        <v>0.2</v>
      </c>
      <c r="M25" s="10">
        <f>INDEX('20405 Ann Hist'!$C$8:$AR$285,MATCH('20405M Ann'!$C25,'20405 Ann Hist'!$C$8:$C$285,0),MATCH('20405M Ann'!M$8,'20405 Ann Hist'!$C$8:$AR$8,0))</f>
        <v>0.2</v>
      </c>
      <c r="N25" s="10">
        <f>INDEX('20405 Ann Hist'!$C$8:$AR$285,MATCH('20405M Ann'!$C25,'20405 Ann Hist'!$C$8:$C$285,0),MATCH('20405M Ann'!N$8,'20405 Ann Hist'!$C$8:$AR$8,0))</f>
        <v>0.2</v>
      </c>
      <c r="O25" s="10">
        <f>INDEX('20405 Ann Hist'!$C$8:$AR$285,MATCH('20405M Ann'!$C25,'20405 Ann Hist'!$C$8:$C$285,0),MATCH('20405M Ann'!O$8,'20405 Ann Hist'!$C$8:$AR$8,0))</f>
        <v>0.2</v>
      </c>
      <c r="P25" s="10">
        <f>INDEX('20405 Ann Hist'!$C$8:$AR$285,MATCH('20405M Ann'!$C25,'20405 Ann Hist'!$C$8:$C$285,0),MATCH('20405M Ann'!P$8,'20405 Ann Hist'!$C$8:$AR$8,0))</f>
        <v>0.2</v>
      </c>
      <c r="Q25" s="10">
        <f>INDEX('20405 Ann Hist'!$C$8:$AR$285,MATCH('20405M Ann'!$C25,'20405 Ann Hist'!$C$8:$C$285,0),MATCH('20405M Ann'!Q$8,'20405 Ann Hist'!$C$8:$AR$8,0))</f>
        <v>0.2</v>
      </c>
      <c r="R25" s="10">
        <f>INDEX('20405 Ann Hist'!$C$8:$AR$285,MATCH('20405M Ann'!$C25,'20405 Ann Hist'!$C$8:$C$285,0),MATCH('20405M Ann'!R$8,'20405 Ann Hist'!$C$8:$AR$8,0))</f>
        <v>0.3</v>
      </c>
      <c r="S25" s="10">
        <f>INDEX('20405 Ann Hist'!$C$8:$AR$285,MATCH('20405M Ann'!$C25,'20405 Ann Hist'!$C$8:$C$285,0),MATCH('20405M Ann'!S$8,'20405 Ann Hist'!$C$8:$AR$8,0))</f>
        <v>0.3</v>
      </c>
      <c r="T25" s="10">
        <f>INDEX('20405 Ann Hist'!$C$8:$AR$285,MATCH('20405M Ann'!$C25,'20405 Ann Hist'!$C$8:$C$285,0),MATCH('20405M Ann'!T$8,'20405 Ann Hist'!$C$8:$AR$8,0))</f>
        <v>0.4</v>
      </c>
      <c r="U25" s="10">
        <f>INDEX('20405 Ann Hist'!$C$8:$AR$285,MATCH('20405M Ann'!$C25,'20405 Ann Hist'!$C$8:$C$285,0),MATCH('20405M Ann'!U$8,'20405 Ann Hist'!$C$8:$AR$8,0))</f>
        <v>0.4</v>
      </c>
      <c r="V25" s="10">
        <f>INDEX('20405 Ann Hist'!$C$8:$AR$285,MATCH('20405M Ann'!$C25,'20405 Ann Hist'!$C$8:$C$285,0),MATCH('20405M Ann'!V$8,'20405 Ann Hist'!$C$8:$AR$8,0))</f>
        <v>0.4</v>
      </c>
      <c r="W25" s="10">
        <f>INDEX('20405 Ann Hist'!$C$8:$AR$285,MATCH('20405M Ann'!$C25,'20405 Ann Hist'!$C$8:$C$285,0),MATCH('20405M Ann'!W$8,'20405 Ann Hist'!$C$8:$AR$8,0))</f>
        <v>0.4</v>
      </c>
      <c r="X25" s="10">
        <f>INDEX('20405 Ann Hist'!$C$8:$AR$285,MATCH('20405M Ann'!$C25,'20405 Ann Hist'!$C$8:$C$285,0),MATCH('20405M Ann'!X$8,'20405 Ann Hist'!$C$8:$AR$8,0))</f>
        <v>0.5</v>
      </c>
      <c r="Y25" s="10">
        <f>INDEX('20405 Ann Hist'!$C$8:$AR$285,MATCH('20405M Ann'!$C25,'20405 Ann Hist'!$C$8:$C$285,0),MATCH('20405M Ann'!Y$8,'20405 Ann Hist'!$C$8:$AR$8,0))</f>
        <v>0.5</v>
      </c>
      <c r="Z25" s="10">
        <f>INDEX('20405 Ann Hist'!$C$8:$AR$285,MATCH('20405M Ann'!$C25,'20405 Ann Hist'!$C$8:$C$285,0),MATCH('20405M Ann'!Z$8,'20405 Ann Hist'!$C$8:$AR$8,0))</f>
        <v>0.6</v>
      </c>
      <c r="AA25" s="10">
        <f>INDEX('20405 Ann Hist'!$C$8:$AR$285,MATCH('20405M Ann'!$C25,'20405 Ann Hist'!$C$8:$C$285,0),MATCH('20405M Ann'!AA$8,'20405 Ann Hist'!$C$8:$AR$8,0))</f>
        <v>0.6</v>
      </c>
      <c r="AB25" s="10">
        <f>INDEX('20405 Ann Hist'!$C$8:$AR$285,MATCH('20405M Ann'!$C25,'20405 Ann Hist'!$C$8:$C$285,0),MATCH('20405M Ann'!AB$8,'20405 Ann Hist'!$C$8:$AR$8,0))</f>
        <v>0.6</v>
      </c>
      <c r="AC25" s="10">
        <f>INDEX('20405 Ann Hist'!$C$8:$AR$285,MATCH('20405M Ann'!$C25,'20405 Ann Hist'!$C$8:$C$285,0),MATCH('20405M Ann'!AC$8,'20405 Ann Hist'!$C$8:$AR$8,0))</f>
        <v>0.6</v>
      </c>
      <c r="AD25" s="10">
        <f>INDEX('20405 Ann Hist'!$C$8:$AR$285,MATCH('20405M Ann'!$C25,'20405 Ann Hist'!$C$8:$C$285,0),MATCH('20405M Ann'!AD$8,'20405 Ann Hist'!$C$8:$AR$8,0))</f>
        <v>0.7</v>
      </c>
      <c r="AE25" s="10">
        <f>INDEX('20405 Ann Hist'!$C$8:$AR$285,MATCH('20405M Ann'!$C25,'20405 Ann Hist'!$C$8:$C$285,0),MATCH('20405M Ann'!AE$8,'20405 Ann Hist'!$C$8:$AR$8,0))</f>
        <v>0.7</v>
      </c>
      <c r="AF25" s="10">
        <f>INDEX('20405 Ann Hist'!$C$8:$AR$285,MATCH('20405M Ann'!$C25,'20405 Ann Hist'!$C$8:$C$285,0),MATCH('20405M Ann'!AF$8,'20405 Ann Hist'!$C$8:$AR$8,0))</f>
        <v>0.7</v>
      </c>
      <c r="AG25" s="10">
        <f>INDEX('20405 Ann Hist'!$C$8:$AR$285,MATCH('20405M Ann'!$C25,'20405 Ann Hist'!$C$8:$C$285,0),MATCH('20405M Ann'!AG$8,'20405 Ann Hist'!$C$8:$AR$8,0))</f>
        <v>0.8</v>
      </c>
      <c r="AH25" s="10">
        <f>INDEX('20405 Ann Hist'!$C$8:$AR$285,MATCH('20405M Ann'!$C25,'20405 Ann Hist'!$C$8:$C$285,0),MATCH('20405M Ann'!AH$8,'20405 Ann Hist'!$C$8:$AR$8,0))</f>
        <v>0.8</v>
      </c>
      <c r="AI25" s="10">
        <f>INDEX('20405 Ann Hist'!$C$8:$AR$285,MATCH('20405M Ann'!$C25,'20405 Ann Hist'!$C$8:$C$285,0),MATCH('20405M Ann'!AI$8,'20405 Ann Hist'!$C$8:$AR$8,0))</f>
        <v>0.9</v>
      </c>
      <c r="AJ25" s="10">
        <f>INDEX('20405 Ann Hist'!$C$8:$AR$285,MATCH('20405M Ann'!$C25,'20405 Ann Hist'!$C$8:$C$285,0),MATCH('20405M Ann'!AJ$8,'20405 Ann Hist'!$C$8:$AR$8,0))</f>
        <v>0.9</v>
      </c>
      <c r="AK25" s="10">
        <f>INDEX('20405 Ann Hist'!$C$8:$AR$285,MATCH('20405M Ann'!$C25,'20405 Ann Hist'!$C$8:$C$285,0),MATCH('20405M Ann'!AK$8,'20405 Ann Hist'!$C$8:$AR$8,0))</f>
        <v>1</v>
      </c>
      <c r="AL25" s="10">
        <f>INDEX('20405 Ann Hist'!$C$8:$AR$285,MATCH('20405M Ann'!$C25,'20405 Ann Hist'!$C$8:$C$285,0),MATCH('20405M Ann'!AL$8,'20405 Ann Hist'!$C$8:$AR$8,0))</f>
        <v>1.1000000000000001</v>
      </c>
      <c r="AM25" s="10">
        <f>INDEX('20405 Ann Hist'!$C$8:$AR$285,MATCH('20405M Ann'!$C25,'20405 Ann Hist'!$C$8:$C$285,0),MATCH('20405M Ann'!AM$8,'20405 Ann Hist'!$C$8:$AR$8,0))</f>
        <v>1.2</v>
      </c>
      <c r="AN25" s="10">
        <f>INDEX('20405 Ann Hist'!$C$8:$AR$285,MATCH('20405M Ann'!$C25,'20405 Ann Hist'!$C$8:$C$285,0),MATCH('20405M Ann'!AN$8,'20405 Ann Hist'!$C$8:$AR$8,0))</f>
        <v>1.2</v>
      </c>
      <c r="AO25" s="10">
        <f>INDEX('20405 Ann Hist'!$C$8:$AR$285,MATCH('20405M Ann'!$C25,'20405 Ann Hist'!$C$8:$C$285,0),MATCH('20405M Ann'!AO$8,'20405 Ann Hist'!$C$8:$AR$8,0))</f>
        <v>1.4</v>
      </c>
      <c r="AP25" s="10">
        <f>INDEX('20405 Ann Hist'!$C$8:$AR$285,MATCH('20405M Ann'!$C25,'20405 Ann Hist'!$C$8:$C$285,0),MATCH('20405M Ann'!AP$8,'20405 Ann Hist'!$C$8:$AR$8,0))</f>
        <v>1.4</v>
      </c>
      <c r="AQ25" s="10">
        <f>INDEX('20405 Ann Hist'!$C$8:$AR$285,MATCH('20405M Ann'!$C25,'20405 Ann Hist'!$C$8:$C$285,0),MATCH('20405M Ann'!AQ$8,'20405 Ann Hist'!$C$8:$AR$8,0))</f>
        <v>1.5</v>
      </c>
      <c r="AR25" s="11">
        <f>INDEX('20405 Ann'!$C$8:$AZ$285,MATCH('20405M Ann'!$C25,'20405 Ann'!$C$8:$C$285,0),MATCH('20405M Ann'!AR$8,'20405 Ann'!$C$8:$AZ$8,0))</f>
        <v>1.7</v>
      </c>
      <c r="AS25" s="11">
        <f>INDEX('20405 Ann'!$C$8:$AZ$285,MATCH('20405M Ann'!$C25,'20405 Ann'!$C$8:$C$285,0),MATCH('20405M Ann'!AS$8,'20405 Ann'!$C$8:$AZ$8,0))</f>
        <v>2.2000000000000002</v>
      </c>
      <c r="AT25" s="11">
        <f>INDEX('20405 Ann'!$C$8:$AZ$285,MATCH('20405M Ann'!$C25,'20405 Ann'!$C$8:$C$285,0),MATCH('20405M Ann'!AT$8,'20405 Ann'!$C$8:$AZ$8,0))</f>
        <v>2.2000000000000002</v>
      </c>
      <c r="AU25" s="11">
        <f>INDEX('20405 Ann'!$C$8:$AZ$285,MATCH('20405M Ann'!$C25,'20405 Ann'!$C$8:$C$285,0),MATCH('20405M Ann'!AU$8,'20405 Ann'!$C$8:$AZ$8,0))</f>
        <v>2.2000000000000002</v>
      </c>
      <c r="AV25" s="11">
        <f>INDEX('20405 Ann'!$C$8:$AZ$285,MATCH('20405M Ann'!$C25,'20405 Ann'!$C$8:$C$285,0),MATCH('20405M Ann'!AV$8,'20405 Ann'!$C$8:$AZ$8,0))</f>
        <v>2.2999999999999998</v>
      </c>
      <c r="AW25" s="11">
        <f>INDEX('20405 Ann'!$C$8:$AZ$285,MATCH('20405M Ann'!$C25,'20405 Ann'!$C$8:$C$285,0),MATCH('20405M Ann'!AW$8,'20405 Ann'!$C$8:$AZ$8,0))</f>
        <v>2.4</v>
      </c>
      <c r="AX25" s="11">
        <f>INDEX('20405 Ann'!$C$8:$AZ$285,MATCH('20405M Ann'!$C25,'20405 Ann'!$C$8:$C$285,0),MATCH('20405M Ann'!AX$8,'20405 Ann'!$C$8:$AZ$8,0))</f>
        <v>2.6</v>
      </c>
      <c r="AY25" s="11">
        <f>INDEX('20405 Ann'!$C$8:$AZ$285,MATCH('20405M Ann'!$C25,'20405 Ann'!$C$8:$C$285,0),MATCH('20405M Ann'!AY$8,'20405 Ann'!$C$8:$AZ$8,0))</f>
        <v>2.6</v>
      </c>
      <c r="AZ25" s="11">
        <f>INDEX('20405 Ann'!$C$8:$AZ$285,MATCH('20405M Ann'!$C25,'20405 Ann'!$C$8:$C$285,0),MATCH('20405M Ann'!AZ$8,'20405 Ann'!$C$8:$AZ$8,0))</f>
        <v>3</v>
      </c>
      <c r="BA25" s="11">
        <f>INDEX('20405 Ann'!$C$8:$AZ$285,MATCH('20405M Ann'!$C25,'20405 Ann'!$C$8:$C$285,0),MATCH('20405M Ann'!BA$8,'20405 Ann'!$C$8:$AZ$8,0))</f>
        <v>3.6</v>
      </c>
      <c r="BB25" s="11">
        <f>INDEX('20405 Ann'!$C$8:$AZ$285,MATCH('20405M Ann'!$C25,'20405 Ann'!$C$8:$C$285,0),MATCH('20405M Ann'!BB$8,'20405 Ann'!$C$8:$AZ$8,0))</f>
        <v>4.2</v>
      </c>
      <c r="BC25" s="11">
        <f>INDEX('20405 Ann'!$C$8:$AZ$285,MATCH('20405M Ann'!$C25,'20405 Ann'!$C$8:$C$285,0),MATCH('20405M Ann'!BC$8,'20405 Ann'!$C$8:$AZ$8,0))</f>
        <v>4.7</v>
      </c>
      <c r="BD25" s="11">
        <f>INDEX('20405 Ann'!$C$8:$AZ$285,MATCH('20405M Ann'!$C25,'20405 Ann'!$C$8:$C$285,0),MATCH('20405M Ann'!BD$8,'20405 Ann'!$C$8:$AZ$8,0))</f>
        <v>5.3</v>
      </c>
      <c r="BE25" s="11">
        <f>INDEX('20405 Ann'!$C$8:$AZ$285,MATCH('20405M Ann'!$C25,'20405 Ann'!$C$8:$C$285,0),MATCH('20405M Ann'!BE$8,'20405 Ann'!$C$8:$AZ$8,0))</f>
        <v>5.9</v>
      </c>
      <c r="BF25" s="11">
        <f>INDEX('20405 Ann'!$C$8:$AZ$285,MATCH('20405M Ann'!$C25,'20405 Ann'!$C$8:$C$285,0),MATCH('20405M Ann'!BF$8,'20405 Ann'!$C$8:$AZ$8,0))</f>
        <v>6.5</v>
      </c>
      <c r="BG25" s="11">
        <f>INDEX('20405 Ann'!$C$8:$AZ$285,MATCH('20405M Ann'!$C25,'20405 Ann'!$C$8:$C$285,0),MATCH('20405M Ann'!BG$8,'20405 Ann'!$C$8:$AZ$8,0))</f>
        <v>7.1</v>
      </c>
      <c r="BH25" s="11">
        <f>INDEX('20405 Ann'!$C$8:$AZ$285,MATCH('20405M Ann'!$C25,'20405 Ann'!$C$8:$C$285,0),MATCH('20405M Ann'!BH$8,'20405 Ann'!$C$8:$AZ$8,0))</f>
        <v>7.3</v>
      </c>
      <c r="BI25" s="11">
        <f>INDEX('20405 Ann'!$C$8:$AZ$285,MATCH('20405M Ann'!$C25,'20405 Ann'!$C$8:$C$285,0),MATCH('20405M Ann'!BI$8,'20405 Ann'!$C$8:$AZ$8,0))</f>
        <v>7.8</v>
      </c>
      <c r="BJ25" s="11">
        <f>INDEX('20405 Ann'!$C$8:$AZ$285,MATCH('20405M Ann'!$C25,'20405 Ann'!$C$8:$C$285,0),MATCH('20405M Ann'!BJ$8,'20405 Ann'!$C$8:$AZ$8,0))</f>
        <v>8.8000000000000007</v>
      </c>
      <c r="BK25" s="11">
        <f>INDEX('20405 Ann'!$C$8:$AZ$285,MATCH('20405M Ann'!$C25,'20405 Ann'!$C$8:$C$285,0),MATCH('20405M Ann'!BK$8,'20405 Ann'!$C$8:$AZ$8,0))</f>
        <v>9.6</v>
      </c>
      <c r="BL25" s="11">
        <f>INDEX('20405 Ann'!$C$8:$AZ$285,MATCH('20405M Ann'!$C25,'20405 Ann'!$C$8:$C$285,0),MATCH('20405M Ann'!BL$8,'20405 Ann'!$C$8:$AZ$8,0))</f>
        <v>10.1</v>
      </c>
      <c r="BM25" s="11">
        <f>INDEX('20405 Ann'!$C$8:$AZ$285,MATCH('20405M Ann'!$C25,'20405 Ann'!$C$8:$C$285,0),MATCH('20405M Ann'!BM$8,'20405 Ann'!$C$8:$AZ$8,0))</f>
        <v>10.9</v>
      </c>
      <c r="BN25" s="11">
        <f>INDEX('20405 Ann'!$C$8:$AZ$285,MATCH('20405M Ann'!$C25,'20405 Ann'!$C$8:$C$285,0),MATCH('20405M Ann'!BN$8,'20405 Ann'!$C$8:$AZ$8,0))</f>
        <v>11</v>
      </c>
      <c r="BO25" s="11">
        <f>INDEX('20405 Ann'!$C$8:$AZ$285,MATCH('20405M Ann'!$C25,'20405 Ann'!$C$8:$C$285,0),MATCH('20405M Ann'!BO$8,'20405 Ann'!$C$8:$AZ$8,0))</f>
        <v>11.5</v>
      </c>
      <c r="BP25" s="11">
        <f>INDEX('20405 Ann'!$C$8:$AZ$285,MATCH('20405M Ann'!$C25,'20405 Ann'!$C$8:$C$285,0),MATCH('20405M Ann'!BP$8,'20405 Ann'!$C$8:$AZ$8,0))</f>
        <v>12.8</v>
      </c>
      <c r="BQ25" s="11">
        <f>INDEX('20405 Ann'!$C$8:$AZ$285,MATCH('20405M Ann'!$C25,'20405 Ann'!$C$8:$C$285,0),MATCH('20405M Ann'!BQ$8,'20405 Ann'!$C$8:$AZ$8,0))</f>
        <v>14.6</v>
      </c>
      <c r="BR25" s="11">
        <f>INDEX('20405 Ann'!$C$8:$AZ$285,MATCH('20405M Ann'!$C25,'20405 Ann'!$C$8:$C$285,0),MATCH('20405M Ann'!BR$8,'20405 Ann'!$C$8:$AZ$8,0))</f>
        <v>16.399999999999999</v>
      </c>
      <c r="BS25" s="11">
        <f>INDEX('20405 Ann'!$C$8:$AZ$285,MATCH('20405M Ann'!$C25,'20405 Ann'!$C$8:$C$285,0),MATCH('20405M Ann'!BS$8,'20405 Ann'!$C$8:$AZ$8,0))</f>
        <v>18.100000000000001</v>
      </c>
      <c r="BT25" s="11">
        <f>INDEX('20405 Ann'!$C$8:$AZ$285,MATCH('20405M Ann'!$C25,'20405 Ann'!$C$8:$C$285,0),MATCH('20405M Ann'!BT$8,'20405 Ann'!$C$8:$AZ$8,0))</f>
        <v>19.7</v>
      </c>
      <c r="BU25" s="11">
        <f>INDEX('20405 Ann'!$C$8:$AZ$285,MATCH('20405M Ann'!$C25,'20405 Ann'!$C$8:$C$285,0),MATCH('20405M Ann'!BU$8,'20405 Ann'!$C$8:$AZ$8,0))</f>
        <v>20.9</v>
      </c>
      <c r="BV25" s="11">
        <f>INDEX('20405 Ann'!$C$8:$AZ$285,MATCH('20405M Ann'!$C25,'20405 Ann'!$C$8:$C$285,0),MATCH('20405M Ann'!BV$8,'20405 Ann'!$C$8:$AZ$8,0))</f>
        <v>22.7</v>
      </c>
      <c r="BW25" s="11">
        <f>INDEX('20405 Ann'!$C$8:$AZ$285,MATCH('20405M Ann'!$C25,'20405 Ann'!$C$8:$C$285,0),MATCH('20405M Ann'!BW$8,'20405 Ann'!$C$8:$AZ$8,0))</f>
        <v>24.4</v>
      </c>
      <c r="BX25" s="11">
        <f>INDEX('20405 Ann'!$C$8:$AZ$285,MATCH('20405M Ann'!$C25,'20405 Ann'!$C$8:$C$285,0),MATCH('20405M Ann'!BX$8,'20405 Ann'!$C$8:$AZ$8,0))</f>
        <v>24.7</v>
      </c>
      <c r="BY25" s="11">
        <f>INDEX('20405 Ann'!$C$8:$AZ$285,MATCH('20405M Ann'!$C25,'20405 Ann'!$C$8:$C$285,0),MATCH('20405M Ann'!BY$8,'20405 Ann'!$C$8:$AZ$8,0))</f>
        <v>25.9</v>
      </c>
      <c r="BZ25" s="11">
        <f>INDEX('20405 Ann'!$C$8:$AZ$285,MATCH('20405M Ann'!$C25,'20405 Ann'!$C$8:$C$285,0),MATCH('20405M Ann'!BZ$8,'20405 Ann'!$C$8:$AZ$8,0))</f>
        <v>26.5</v>
      </c>
      <c r="CA25" s="11">
        <f>INDEX('20405 Ann'!$C$8:$AZ$285,MATCH('20405M Ann'!$C25,'20405 Ann'!$C$8:$C$285,0),MATCH('20405M Ann'!CA$8,'20405 Ann'!$C$8:$AZ$8,0))</f>
        <v>26.9</v>
      </c>
      <c r="CB25" s="11">
        <f>INDEX('20405 Ann'!$C$8:$AZ$285,MATCH('20405M Ann'!$C25,'20405 Ann'!$C$8:$C$285,0),MATCH('20405M Ann'!CB$8,'20405 Ann'!$C$8:$AZ$8,0))</f>
        <v>27</v>
      </c>
      <c r="CC25" s="11">
        <f>INDEX('20405 Ann'!$C$8:$AZ$285,MATCH('20405M Ann'!$C25,'20405 Ann'!$C$8:$C$285,0),MATCH('20405M Ann'!CC$8,'20405 Ann'!$C$8:$AZ$8,0))</f>
        <v>27.2</v>
      </c>
      <c r="CD25" s="11">
        <f>INDEX('20405 Ann'!$C$8:$AZ$285,MATCH('20405M Ann'!$C25,'20405 Ann'!$C$8:$C$285,0),MATCH('20405M Ann'!CD$8,'20405 Ann'!$C$8:$AZ$8,0))</f>
        <v>27.1</v>
      </c>
      <c r="CE25" s="11">
        <f>INDEX('20405 Ann'!$C$8:$AZ$285,MATCH('20405M Ann'!$C25,'20405 Ann'!$C$8:$C$285,0),MATCH('20405M Ann'!CE$8,'20405 Ann'!$C$8:$AZ$8,0))</f>
        <v>27.2</v>
      </c>
      <c r="CF25" s="11">
        <f>INDEX('20405 Ann'!$C$8:$AZ$285,MATCH('20405M Ann'!$C25,'20405 Ann'!$C$8:$C$285,0),MATCH('20405M Ann'!CF$8,'20405 Ann'!$C$8:$AZ$8,0))</f>
        <v>26.4</v>
      </c>
      <c r="CG25" s="11">
        <f>INDEX('20405 Ann'!$C$8:$AZ$285,MATCH('20405M Ann'!$C25,'20405 Ann'!$C$8:$C$285,0),MATCH('20405M Ann'!CG$8,'20405 Ann'!$C$8:$AZ$8,0))</f>
        <v>27.1</v>
      </c>
      <c r="CH25" s="11">
        <f>INDEX('20405 Ann'!$C$8:$AZ$285,MATCH('20405M Ann'!$C25,'20405 Ann'!$C$8:$C$285,0),MATCH('20405M Ann'!CH$8,'20405 Ann'!$C$8:$AZ$8,0))</f>
        <v>27.1</v>
      </c>
      <c r="CI25" s="11">
        <f>INDEX('20405 Ann'!$C$8:$AZ$285,MATCH('20405M Ann'!$C25,'20405 Ann'!$C$8:$C$285,0),MATCH('20405M Ann'!CI$8,'20405 Ann'!$C$8:$AZ$8,0))</f>
        <v>27.2</v>
      </c>
      <c r="CJ25" s="11">
        <f>INDEX('20405 Ann'!$C$8:$AZ$285,MATCH('20405M Ann'!$C25,'20405 Ann'!$C$8:$C$285,0),MATCH('20405M Ann'!CJ$8,'20405 Ann'!$C$8:$AZ$8,0))</f>
        <v>27.4</v>
      </c>
      <c r="CK25" s="11">
        <f>INDEX('20405 Ann'!$C$8:$AZ$285,MATCH('20405M Ann'!$C25,'20405 Ann'!$C$8:$C$285,0),MATCH('20405M Ann'!CK$8,'20405 Ann'!$C$8:$AZ$8,0))</f>
        <v>28.5</v>
      </c>
      <c r="CL25" s="11">
        <f>INDEX('20405 Ann'!$C$8:$AZ$285,MATCH('20405M Ann'!$C25,'20405 Ann'!$C$8:$C$285,0),MATCH('20405M Ann'!CL$8,'20405 Ann'!$C$8:$AZ$8,0))</f>
        <v>30.5</v>
      </c>
    </row>
    <row r="26" spans="1:90" s="10" customFormat="1" x14ac:dyDescent="0.25">
      <c r="A26" s="32">
        <v>18</v>
      </c>
      <c r="B26" s="10" t="s">
        <v>1539</v>
      </c>
      <c r="C26" s="10" t="s">
        <v>1538</v>
      </c>
      <c r="D26" s="10">
        <f>INDEX('20405 Ann Hist'!$C$8:$AR$285,MATCH('20405M Ann'!$C26,'20405 Ann Hist'!$C$8:$C$285,0),MATCH('20405M Ann'!D$8,'20405 Ann Hist'!$C$8:$AR$8,0))</f>
        <v>0.1</v>
      </c>
      <c r="E26" s="10">
        <f>INDEX('20405 Ann Hist'!$C$8:$AR$285,MATCH('20405M Ann'!$C26,'20405 Ann Hist'!$C$8:$C$285,0),MATCH('20405M Ann'!E$8,'20405 Ann Hist'!$C$8:$AR$8,0))</f>
        <v>0.1</v>
      </c>
      <c r="F26" s="10">
        <f>INDEX('20405 Ann Hist'!$C$8:$AR$285,MATCH('20405M Ann'!$C26,'20405 Ann Hist'!$C$8:$C$285,0),MATCH('20405M Ann'!F$8,'20405 Ann Hist'!$C$8:$AR$8,0))</f>
        <v>0</v>
      </c>
      <c r="G26" s="10">
        <f>INDEX('20405 Ann Hist'!$C$8:$AR$285,MATCH('20405M Ann'!$C26,'20405 Ann Hist'!$C$8:$C$285,0),MATCH('20405M Ann'!G$8,'20405 Ann Hist'!$C$8:$AR$8,0))</f>
        <v>0</v>
      </c>
      <c r="H26" s="10">
        <f>INDEX('20405 Ann Hist'!$C$8:$AR$285,MATCH('20405M Ann'!$C26,'20405 Ann Hist'!$C$8:$C$285,0),MATCH('20405M Ann'!H$8,'20405 Ann Hist'!$C$8:$AR$8,0))</f>
        <v>0</v>
      </c>
      <c r="I26" s="10">
        <f>INDEX('20405 Ann Hist'!$C$8:$AR$285,MATCH('20405M Ann'!$C26,'20405 Ann Hist'!$C$8:$C$285,0),MATCH('20405M Ann'!I$8,'20405 Ann Hist'!$C$8:$AR$8,0))</f>
        <v>0</v>
      </c>
      <c r="J26" s="10">
        <f>INDEX('20405 Ann Hist'!$C$8:$AR$285,MATCH('20405M Ann'!$C26,'20405 Ann Hist'!$C$8:$C$285,0),MATCH('20405M Ann'!J$8,'20405 Ann Hist'!$C$8:$AR$8,0))</f>
        <v>0</v>
      </c>
      <c r="K26" s="10">
        <f>INDEX('20405 Ann Hist'!$C$8:$AR$285,MATCH('20405M Ann'!$C26,'20405 Ann Hist'!$C$8:$C$285,0),MATCH('20405M Ann'!K$8,'20405 Ann Hist'!$C$8:$AR$8,0))</f>
        <v>0</v>
      </c>
      <c r="L26" s="10">
        <f>INDEX('20405 Ann Hist'!$C$8:$AR$285,MATCH('20405M Ann'!$C26,'20405 Ann Hist'!$C$8:$C$285,0),MATCH('20405M Ann'!L$8,'20405 Ann Hist'!$C$8:$AR$8,0))</f>
        <v>0</v>
      </c>
      <c r="M26" s="10">
        <f>INDEX('20405 Ann Hist'!$C$8:$AR$285,MATCH('20405M Ann'!$C26,'20405 Ann Hist'!$C$8:$C$285,0),MATCH('20405M Ann'!M$8,'20405 Ann Hist'!$C$8:$AR$8,0))</f>
        <v>0</v>
      </c>
      <c r="N26" s="10">
        <f>INDEX('20405 Ann Hist'!$C$8:$AR$285,MATCH('20405M Ann'!$C26,'20405 Ann Hist'!$C$8:$C$285,0),MATCH('20405M Ann'!N$8,'20405 Ann Hist'!$C$8:$AR$8,0))</f>
        <v>0</v>
      </c>
      <c r="O26" s="10">
        <f>INDEX('20405 Ann Hist'!$C$8:$AR$285,MATCH('20405M Ann'!$C26,'20405 Ann Hist'!$C$8:$C$285,0),MATCH('20405M Ann'!O$8,'20405 Ann Hist'!$C$8:$AR$8,0))</f>
        <v>0</v>
      </c>
      <c r="P26" s="10">
        <f>INDEX('20405 Ann Hist'!$C$8:$AR$285,MATCH('20405M Ann'!$C26,'20405 Ann Hist'!$C$8:$C$285,0),MATCH('20405M Ann'!P$8,'20405 Ann Hist'!$C$8:$AR$8,0))</f>
        <v>0</v>
      </c>
      <c r="Q26" s="10">
        <f>INDEX('20405 Ann Hist'!$C$8:$AR$285,MATCH('20405M Ann'!$C26,'20405 Ann Hist'!$C$8:$C$285,0),MATCH('20405M Ann'!Q$8,'20405 Ann Hist'!$C$8:$AR$8,0))</f>
        <v>0</v>
      </c>
      <c r="R26" s="10">
        <f>INDEX('20405 Ann Hist'!$C$8:$AR$285,MATCH('20405M Ann'!$C26,'20405 Ann Hist'!$C$8:$C$285,0),MATCH('20405M Ann'!R$8,'20405 Ann Hist'!$C$8:$AR$8,0))</f>
        <v>0</v>
      </c>
      <c r="S26" s="10">
        <f>INDEX('20405 Ann Hist'!$C$8:$AR$285,MATCH('20405M Ann'!$C26,'20405 Ann Hist'!$C$8:$C$285,0),MATCH('20405M Ann'!S$8,'20405 Ann Hist'!$C$8:$AR$8,0))</f>
        <v>0</v>
      </c>
      <c r="T26" s="10">
        <f>INDEX('20405 Ann Hist'!$C$8:$AR$285,MATCH('20405M Ann'!$C26,'20405 Ann Hist'!$C$8:$C$285,0),MATCH('20405M Ann'!T$8,'20405 Ann Hist'!$C$8:$AR$8,0))</f>
        <v>0</v>
      </c>
      <c r="U26" s="10">
        <f>INDEX('20405 Ann Hist'!$C$8:$AR$285,MATCH('20405M Ann'!$C26,'20405 Ann Hist'!$C$8:$C$285,0),MATCH('20405M Ann'!U$8,'20405 Ann Hist'!$C$8:$AR$8,0))</f>
        <v>0.1</v>
      </c>
      <c r="V26" s="10">
        <f>INDEX('20405 Ann Hist'!$C$8:$AR$285,MATCH('20405M Ann'!$C26,'20405 Ann Hist'!$C$8:$C$285,0),MATCH('20405M Ann'!V$8,'20405 Ann Hist'!$C$8:$AR$8,0))</f>
        <v>0.1</v>
      </c>
      <c r="W26" s="10">
        <f>INDEX('20405 Ann Hist'!$C$8:$AR$285,MATCH('20405M Ann'!$C26,'20405 Ann Hist'!$C$8:$C$285,0),MATCH('20405M Ann'!W$8,'20405 Ann Hist'!$C$8:$AR$8,0))</f>
        <v>0.1</v>
      </c>
      <c r="X26" s="10">
        <f>INDEX('20405 Ann Hist'!$C$8:$AR$285,MATCH('20405M Ann'!$C26,'20405 Ann Hist'!$C$8:$C$285,0),MATCH('20405M Ann'!X$8,'20405 Ann Hist'!$C$8:$AR$8,0))</f>
        <v>0.1</v>
      </c>
      <c r="Y26" s="10">
        <f>INDEX('20405 Ann Hist'!$C$8:$AR$285,MATCH('20405M Ann'!$C26,'20405 Ann Hist'!$C$8:$C$285,0),MATCH('20405M Ann'!Y$8,'20405 Ann Hist'!$C$8:$AR$8,0))</f>
        <v>0.2</v>
      </c>
      <c r="Z26" s="10">
        <f>INDEX('20405 Ann Hist'!$C$8:$AR$285,MATCH('20405M Ann'!$C26,'20405 Ann Hist'!$C$8:$C$285,0),MATCH('20405M Ann'!Z$8,'20405 Ann Hist'!$C$8:$AR$8,0))</f>
        <v>0.2</v>
      </c>
      <c r="AA26" s="10">
        <f>INDEX('20405 Ann Hist'!$C$8:$AR$285,MATCH('20405M Ann'!$C26,'20405 Ann Hist'!$C$8:$C$285,0),MATCH('20405M Ann'!AA$8,'20405 Ann Hist'!$C$8:$AR$8,0))</f>
        <v>0.2</v>
      </c>
      <c r="AB26" s="10">
        <f>INDEX('20405 Ann Hist'!$C$8:$AR$285,MATCH('20405M Ann'!$C26,'20405 Ann Hist'!$C$8:$C$285,0),MATCH('20405M Ann'!AB$8,'20405 Ann Hist'!$C$8:$AR$8,0))</f>
        <v>0.2</v>
      </c>
      <c r="AC26" s="10">
        <f>INDEX('20405 Ann Hist'!$C$8:$AR$285,MATCH('20405M Ann'!$C26,'20405 Ann Hist'!$C$8:$C$285,0),MATCH('20405M Ann'!AC$8,'20405 Ann Hist'!$C$8:$AR$8,0))</f>
        <v>0.2</v>
      </c>
      <c r="AD26" s="10">
        <f>INDEX('20405 Ann Hist'!$C$8:$AR$285,MATCH('20405M Ann'!$C26,'20405 Ann Hist'!$C$8:$C$285,0),MATCH('20405M Ann'!AD$8,'20405 Ann Hist'!$C$8:$AR$8,0))</f>
        <v>0.2</v>
      </c>
      <c r="AE26" s="10">
        <f>INDEX('20405 Ann Hist'!$C$8:$AR$285,MATCH('20405M Ann'!$C26,'20405 Ann Hist'!$C$8:$C$285,0),MATCH('20405M Ann'!AE$8,'20405 Ann Hist'!$C$8:$AR$8,0))</f>
        <v>0.2</v>
      </c>
      <c r="AF26" s="10">
        <f>INDEX('20405 Ann Hist'!$C$8:$AR$285,MATCH('20405M Ann'!$C26,'20405 Ann Hist'!$C$8:$C$285,0),MATCH('20405M Ann'!AF$8,'20405 Ann Hist'!$C$8:$AR$8,0))</f>
        <v>0.2</v>
      </c>
      <c r="AG26" s="10">
        <f>INDEX('20405 Ann Hist'!$C$8:$AR$285,MATCH('20405M Ann'!$C26,'20405 Ann Hist'!$C$8:$C$285,0),MATCH('20405M Ann'!AG$8,'20405 Ann Hist'!$C$8:$AR$8,0))</f>
        <v>0.2</v>
      </c>
      <c r="AH26" s="10">
        <f>INDEX('20405 Ann Hist'!$C$8:$AR$285,MATCH('20405M Ann'!$C26,'20405 Ann Hist'!$C$8:$C$285,0),MATCH('20405M Ann'!AH$8,'20405 Ann Hist'!$C$8:$AR$8,0))</f>
        <v>0.2</v>
      </c>
      <c r="AI26" s="10">
        <f>INDEX('20405 Ann Hist'!$C$8:$AR$285,MATCH('20405M Ann'!$C26,'20405 Ann Hist'!$C$8:$C$285,0),MATCH('20405M Ann'!AI$8,'20405 Ann Hist'!$C$8:$AR$8,0))</f>
        <v>0.2</v>
      </c>
      <c r="AJ26" s="10">
        <f>INDEX('20405 Ann Hist'!$C$8:$AR$285,MATCH('20405M Ann'!$C26,'20405 Ann Hist'!$C$8:$C$285,0),MATCH('20405M Ann'!AJ$8,'20405 Ann Hist'!$C$8:$AR$8,0))</f>
        <v>0.2</v>
      </c>
      <c r="AK26" s="10">
        <f>INDEX('20405 Ann Hist'!$C$8:$AR$285,MATCH('20405M Ann'!$C26,'20405 Ann Hist'!$C$8:$C$285,0),MATCH('20405M Ann'!AK$8,'20405 Ann Hist'!$C$8:$AR$8,0))</f>
        <v>0.3</v>
      </c>
      <c r="AL26" s="10">
        <f>INDEX('20405 Ann Hist'!$C$8:$AR$285,MATCH('20405M Ann'!$C26,'20405 Ann Hist'!$C$8:$C$285,0),MATCH('20405M Ann'!AL$8,'20405 Ann Hist'!$C$8:$AR$8,0))</f>
        <v>0.3</v>
      </c>
      <c r="AM26" s="10">
        <f>INDEX('20405 Ann Hist'!$C$8:$AR$285,MATCH('20405M Ann'!$C26,'20405 Ann Hist'!$C$8:$C$285,0),MATCH('20405M Ann'!AM$8,'20405 Ann Hist'!$C$8:$AR$8,0))</f>
        <v>0.3</v>
      </c>
      <c r="AN26" s="10">
        <f>INDEX('20405 Ann Hist'!$C$8:$AR$285,MATCH('20405M Ann'!$C26,'20405 Ann Hist'!$C$8:$C$285,0),MATCH('20405M Ann'!AN$8,'20405 Ann Hist'!$C$8:$AR$8,0))</f>
        <v>0.4</v>
      </c>
      <c r="AO26" s="10">
        <f>INDEX('20405 Ann Hist'!$C$8:$AR$285,MATCH('20405M Ann'!$C26,'20405 Ann Hist'!$C$8:$C$285,0),MATCH('20405M Ann'!AO$8,'20405 Ann Hist'!$C$8:$AR$8,0))</f>
        <v>0.5</v>
      </c>
      <c r="AP26" s="10">
        <f>INDEX('20405 Ann Hist'!$C$8:$AR$285,MATCH('20405M Ann'!$C26,'20405 Ann Hist'!$C$8:$C$285,0),MATCH('20405M Ann'!AP$8,'20405 Ann Hist'!$C$8:$AR$8,0))</f>
        <v>0.5</v>
      </c>
      <c r="AQ26" s="10">
        <f>INDEX('20405 Ann Hist'!$C$8:$AR$285,MATCH('20405M Ann'!$C26,'20405 Ann Hist'!$C$8:$C$285,0),MATCH('20405M Ann'!AQ$8,'20405 Ann Hist'!$C$8:$AR$8,0))</f>
        <v>0.5</v>
      </c>
      <c r="AR26" s="11">
        <f>INDEX('20405 Ann'!$C$8:$AZ$285,MATCH('20405M Ann'!$C26,'20405 Ann'!$C$8:$C$285,0),MATCH('20405M Ann'!AR$8,'20405 Ann'!$C$8:$AZ$8,0))</f>
        <v>0.6</v>
      </c>
      <c r="AS26" s="11">
        <f>INDEX('20405 Ann'!$C$8:$AZ$285,MATCH('20405M Ann'!$C26,'20405 Ann'!$C$8:$C$285,0),MATCH('20405M Ann'!AS$8,'20405 Ann'!$C$8:$AZ$8,0))</f>
        <v>0.6</v>
      </c>
      <c r="AT26" s="11">
        <f>INDEX('20405 Ann'!$C$8:$AZ$285,MATCH('20405M Ann'!$C26,'20405 Ann'!$C$8:$C$285,0),MATCH('20405M Ann'!AT$8,'20405 Ann'!$C$8:$AZ$8,0))</f>
        <v>0.6</v>
      </c>
      <c r="AU26" s="11">
        <f>INDEX('20405 Ann'!$C$8:$AZ$285,MATCH('20405M Ann'!$C26,'20405 Ann'!$C$8:$C$285,0),MATCH('20405M Ann'!AU$8,'20405 Ann'!$C$8:$AZ$8,0))</f>
        <v>0.7</v>
      </c>
      <c r="AV26" s="11">
        <f>INDEX('20405 Ann'!$C$8:$AZ$285,MATCH('20405M Ann'!$C26,'20405 Ann'!$C$8:$C$285,0),MATCH('20405M Ann'!AV$8,'20405 Ann'!$C$8:$AZ$8,0))</f>
        <v>0.7</v>
      </c>
      <c r="AW26" s="11">
        <f>INDEX('20405 Ann'!$C$8:$AZ$285,MATCH('20405M Ann'!$C26,'20405 Ann'!$C$8:$C$285,0),MATCH('20405M Ann'!AW$8,'20405 Ann'!$C$8:$AZ$8,0))</f>
        <v>0.8</v>
      </c>
      <c r="AX26" s="11">
        <f>INDEX('20405 Ann'!$C$8:$AZ$285,MATCH('20405M Ann'!$C26,'20405 Ann'!$C$8:$C$285,0),MATCH('20405M Ann'!AX$8,'20405 Ann'!$C$8:$AZ$8,0))</f>
        <v>0.9</v>
      </c>
      <c r="AY26" s="11">
        <f>INDEX('20405 Ann'!$C$8:$AZ$285,MATCH('20405M Ann'!$C26,'20405 Ann'!$C$8:$C$285,0),MATCH('20405M Ann'!AY$8,'20405 Ann'!$C$8:$AZ$8,0))</f>
        <v>0.9</v>
      </c>
      <c r="AZ26" s="11">
        <f>INDEX('20405 Ann'!$C$8:$AZ$285,MATCH('20405M Ann'!$C26,'20405 Ann'!$C$8:$C$285,0),MATCH('20405M Ann'!AZ$8,'20405 Ann'!$C$8:$AZ$8,0))</f>
        <v>1</v>
      </c>
      <c r="BA26" s="11">
        <f>INDEX('20405 Ann'!$C$8:$AZ$285,MATCH('20405M Ann'!$C26,'20405 Ann'!$C$8:$C$285,0),MATCH('20405M Ann'!BA$8,'20405 Ann'!$C$8:$AZ$8,0))</f>
        <v>1</v>
      </c>
      <c r="BB26" s="11">
        <f>INDEX('20405 Ann'!$C$8:$AZ$285,MATCH('20405M Ann'!$C26,'20405 Ann'!$C$8:$C$285,0),MATCH('20405M Ann'!BB$8,'20405 Ann'!$C$8:$AZ$8,0))</f>
        <v>1.1000000000000001</v>
      </c>
      <c r="BC26" s="11">
        <f>INDEX('20405 Ann'!$C$8:$AZ$285,MATCH('20405M Ann'!$C26,'20405 Ann'!$C$8:$C$285,0),MATCH('20405M Ann'!BC$8,'20405 Ann'!$C$8:$AZ$8,0))</f>
        <v>1.1000000000000001</v>
      </c>
      <c r="BD26" s="11">
        <f>INDEX('20405 Ann'!$C$8:$AZ$285,MATCH('20405M Ann'!$C26,'20405 Ann'!$C$8:$C$285,0),MATCH('20405M Ann'!BD$8,'20405 Ann'!$C$8:$AZ$8,0))</f>
        <v>1.2</v>
      </c>
      <c r="BE26" s="11">
        <f>INDEX('20405 Ann'!$C$8:$AZ$285,MATCH('20405M Ann'!$C26,'20405 Ann'!$C$8:$C$285,0),MATCH('20405M Ann'!BE$8,'20405 Ann'!$C$8:$AZ$8,0))</f>
        <v>1.1000000000000001</v>
      </c>
      <c r="BF26" s="11">
        <f>INDEX('20405 Ann'!$C$8:$AZ$285,MATCH('20405M Ann'!$C26,'20405 Ann'!$C$8:$C$285,0),MATCH('20405M Ann'!BF$8,'20405 Ann'!$C$8:$AZ$8,0))</f>
        <v>1.2</v>
      </c>
      <c r="BG26" s="11">
        <f>INDEX('20405 Ann'!$C$8:$AZ$285,MATCH('20405M Ann'!$C26,'20405 Ann'!$C$8:$C$285,0),MATCH('20405M Ann'!BG$8,'20405 Ann'!$C$8:$AZ$8,0))</f>
        <v>1.4</v>
      </c>
      <c r="BH26" s="11">
        <f>INDEX('20405 Ann'!$C$8:$AZ$285,MATCH('20405M Ann'!$C26,'20405 Ann'!$C$8:$C$285,0),MATCH('20405M Ann'!BH$8,'20405 Ann'!$C$8:$AZ$8,0))</f>
        <v>1.5</v>
      </c>
      <c r="BI26" s="11">
        <f>INDEX('20405 Ann'!$C$8:$AZ$285,MATCH('20405M Ann'!$C26,'20405 Ann'!$C$8:$C$285,0),MATCH('20405M Ann'!BI$8,'20405 Ann'!$C$8:$AZ$8,0))</f>
        <v>1.6</v>
      </c>
      <c r="BJ26" s="11">
        <f>INDEX('20405 Ann'!$C$8:$AZ$285,MATCH('20405M Ann'!$C26,'20405 Ann'!$C$8:$C$285,0),MATCH('20405M Ann'!BJ$8,'20405 Ann'!$C$8:$AZ$8,0))</f>
        <v>1.7</v>
      </c>
      <c r="BK26" s="11">
        <f>INDEX('20405 Ann'!$C$8:$AZ$285,MATCH('20405M Ann'!$C26,'20405 Ann'!$C$8:$C$285,0),MATCH('20405M Ann'!BK$8,'20405 Ann'!$C$8:$AZ$8,0))</f>
        <v>1.9</v>
      </c>
      <c r="BL26" s="11">
        <f>INDEX('20405 Ann'!$C$8:$AZ$285,MATCH('20405M Ann'!$C26,'20405 Ann'!$C$8:$C$285,0),MATCH('20405M Ann'!BL$8,'20405 Ann'!$C$8:$AZ$8,0))</f>
        <v>1.9</v>
      </c>
      <c r="BM26" s="11">
        <f>INDEX('20405 Ann'!$C$8:$AZ$285,MATCH('20405M Ann'!$C26,'20405 Ann'!$C$8:$C$285,0),MATCH('20405M Ann'!BM$8,'20405 Ann'!$C$8:$AZ$8,0))</f>
        <v>2.1</v>
      </c>
      <c r="BN26" s="11">
        <f>INDEX('20405 Ann'!$C$8:$AZ$285,MATCH('20405M Ann'!$C26,'20405 Ann'!$C$8:$C$285,0),MATCH('20405M Ann'!BN$8,'20405 Ann'!$C$8:$AZ$8,0))</f>
        <v>2.2000000000000002</v>
      </c>
      <c r="BO26" s="11">
        <f>INDEX('20405 Ann'!$C$8:$AZ$285,MATCH('20405M Ann'!$C26,'20405 Ann'!$C$8:$C$285,0),MATCH('20405M Ann'!BO$8,'20405 Ann'!$C$8:$AZ$8,0))</f>
        <v>2.2000000000000002</v>
      </c>
      <c r="BP26" s="11">
        <f>INDEX('20405 Ann'!$C$8:$AZ$285,MATCH('20405M Ann'!$C26,'20405 Ann'!$C$8:$C$285,0),MATCH('20405M Ann'!BP$8,'20405 Ann'!$C$8:$AZ$8,0))</f>
        <v>2.4</v>
      </c>
      <c r="BQ26" s="11">
        <f>INDEX('20405 Ann'!$C$8:$AZ$285,MATCH('20405M Ann'!$C26,'20405 Ann'!$C$8:$C$285,0),MATCH('20405M Ann'!BQ$8,'20405 Ann'!$C$8:$AZ$8,0))</f>
        <v>2.7</v>
      </c>
      <c r="BR26" s="11">
        <f>INDEX('20405 Ann'!$C$8:$AZ$285,MATCH('20405M Ann'!$C26,'20405 Ann'!$C$8:$C$285,0),MATCH('20405M Ann'!BR$8,'20405 Ann'!$C$8:$AZ$8,0))</f>
        <v>2.9</v>
      </c>
      <c r="BS26" s="11">
        <f>INDEX('20405 Ann'!$C$8:$AZ$285,MATCH('20405M Ann'!$C26,'20405 Ann'!$C$8:$C$285,0),MATCH('20405M Ann'!BS$8,'20405 Ann'!$C$8:$AZ$8,0))</f>
        <v>3.1</v>
      </c>
      <c r="BT26" s="11">
        <f>INDEX('20405 Ann'!$C$8:$AZ$285,MATCH('20405M Ann'!$C26,'20405 Ann'!$C$8:$C$285,0),MATCH('20405M Ann'!BT$8,'20405 Ann'!$C$8:$AZ$8,0))</f>
        <v>3.2</v>
      </c>
      <c r="BU26" s="11">
        <f>INDEX('20405 Ann'!$C$8:$AZ$285,MATCH('20405M Ann'!$C26,'20405 Ann'!$C$8:$C$285,0),MATCH('20405M Ann'!BU$8,'20405 Ann'!$C$8:$AZ$8,0))</f>
        <v>3.5</v>
      </c>
      <c r="BV26" s="11">
        <f>INDEX('20405 Ann'!$C$8:$AZ$285,MATCH('20405M Ann'!$C26,'20405 Ann'!$C$8:$C$285,0),MATCH('20405M Ann'!BV$8,'20405 Ann'!$C$8:$AZ$8,0))</f>
        <v>3.9</v>
      </c>
      <c r="BW26" s="11">
        <f>INDEX('20405 Ann'!$C$8:$AZ$285,MATCH('20405M Ann'!$C26,'20405 Ann'!$C$8:$C$285,0),MATCH('20405M Ann'!BW$8,'20405 Ann'!$C$8:$AZ$8,0))</f>
        <v>4.7</v>
      </c>
      <c r="BX26" s="11">
        <f>INDEX('20405 Ann'!$C$8:$AZ$285,MATCH('20405M Ann'!$C26,'20405 Ann'!$C$8:$C$285,0),MATCH('20405M Ann'!BX$8,'20405 Ann'!$C$8:$AZ$8,0))</f>
        <v>4.9000000000000004</v>
      </c>
      <c r="BY26" s="11">
        <f>INDEX('20405 Ann'!$C$8:$AZ$285,MATCH('20405M Ann'!$C26,'20405 Ann'!$C$8:$C$285,0),MATCH('20405M Ann'!BY$8,'20405 Ann'!$C$8:$AZ$8,0))</f>
        <v>5.2</v>
      </c>
      <c r="BZ26" s="11">
        <f>INDEX('20405 Ann'!$C$8:$AZ$285,MATCH('20405M Ann'!$C26,'20405 Ann'!$C$8:$C$285,0),MATCH('20405M Ann'!BZ$8,'20405 Ann'!$C$8:$AZ$8,0))</f>
        <v>5.0999999999999996</v>
      </c>
      <c r="CA26" s="11">
        <f>INDEX('20405 Ann'!$C$8:$AZ$285,MATCH('20405M Ann'!$C26,'20405 Ann'!$C$8:$C$285,0),MATCH('20405M Ann'!CA$8,'20405 Ann'!$C$8:$AZ$8,0))</f>
        <v>5.3</v>
      </c>
      <c r="CB26" s="11">
        <f>INDEX('20405 Ann'!$C$8:$AZ$285,MATCH('20405M Ann'!$C26,'20405 Ann'!$C$8:$C$285,0),MATCH('20405M Ann'!CB$8,'20405 Ann'!$C$8:$AZ$8,0))</f>
        <v>5.3</v>
      </c>
      <c r="CC26" s="11">
        <f>INDEX('20405 Ann'!$C$8:$AZ$285,MATCH('20405M Ann'!$C26,'20405 Ann'!$C$8:$C$285,0),MATCH('20405M Ann'!CC$8,'20405 Ann'!$C$8:$AZ$8,0))</f>
        <v>5.5</v>
      </c>
      <c r="CD26" s="11">
        <f>INDEX('20405 Ann'!$C$8:$AZ$285,MATCH('20405M Ann'!$C26,'20405 Ann'!$C$8:$C$285,0),MATCH('20405M Ann'!CD$8,'20405 Ann'!$C$8:$AZ$8,0))</f>
        <v>5.4</v>
      </c>
      <c r="CE26" s="11">
        <f>INDEX('20405 Ann'!$C$8:$AZ$285,MATCH('20405M Ann'!$C26,'20405 Ann'!$C$8:$C$285,0),MATCH('20405M Ann'!CE$8,'20405 Ann'!$C$8:$AZ$8,0))</f>
        <v>5.0999999999999996</v>
      </c>
      <c r="CF26" s="11">
        <f>INDEX('20405 Ann'!$C$8:$AZ$285,MATCH('20405M Ann'!$C26,'20405 Ann'!$C$8:$C$285,0),MATCH('20405M Ann'!CF$8,'20405 Ann'!$C$8:$AZ$8,0))</f>
        <v>4.5999999999999996</v>
      </c>
      <c r="CG26" s="11">
        <f>INDEX('20405 Ann'!$C$8:$AZ$285,MATCH('20405M Ann'!$C26,'20405 Ann'!$C$8:$C$285,0),MATCH('20405M Ann'!CG$8,'20405 Ann'!$C$8:$AZ$8,0))</f>
        <v>4.5999999999999996</v>
      </c>
      <c r="CH26" s="11">
        <f>INDEX('20405 Ann'!$C$8:$AZ$285,MATCH('20405M Ann'!$C26,'20405 Ann'!$C$8:$C$285,0),MATCH('20405M Ann'!CH$8,'20405 Ann'!$C$8:$AZ$8,0))</f>
        <v>4.7</v>
      </c>
      <c r="CI26" s="11">
        <f>INDEX('20405 Ann'!$C$8:$AZ$285,MATCH('20405M Ann'!$C26,'20405 Ann'!$C$8:$C$285,0),MATCH('20405M Ann'!CI$8,'20405 Ann'!$C$8:$AZ$8,0))</f>
        <v>4.9000000000000004</v>
      </c>
      <c r="CJ26" s="11">
        <f>INDEX('20405 Ann'!$C$8:$AZ$285,MATCH('20405M Ann'!$C26,'20405 Ann'!$C$8:$C$285,0),MATCH('20405M Ann'!CJ$8,'20405 Ann'!$C$8:$AZ$8,0))</f>
        <v>5</v>
      </c>
      <c r="CK26" s="11">
        <f>INDEX('20405 Ann'!$C$8:$AZ$285,MATCH('20405M Ann'!$C26,'20405 Ann'!$C$8:$C$285,0),MATCH('20405M Ann'!CK$8,'20405 Ann'!$C$8:$AZ$8,0))</f>
        <v>5.2</v>
      </c>
      <c r="CL26" s="11">
        <f>INDEX('20405 Ann'!$C$8:$AZ$285,MATCH('20405M Ann'!$C26,'20405 Ann'!$C$8:$C$285,0),MATCH('20405M Ann'!CL$8,'20405 Ann'!$C$8:$AZ$8,0))</f>
        <v>5.7</v>
      </c>
    </row>
    <row r="27" spans="1:90" s="8" customFormat="1" x14ac:dyDescent="0.25">
      <c r="A27" s="35">
        <v>19</v>
      </c>
      <c r="B27" s="8" t="s">
        <v>1537</v>
      </c>
      <c r="C27" s="8" t="s">
        <v>1536</v>
      </c>
      <c r="D27" s="8">
        <f>INDEX('20405 Ann Hist'!$C$8:$AR$285,MATCH('20405M Ann'!$C27,'20405 Ann Hist'!$C$8:$C$285,0),MATCH('20405M Ann'!D$8,'20405 Ann Hist'!$C$8:$AR$8,0))</f>
        <v>1.2</v>
      </c>
      <c r="E27" s="8">
        <f>INDEX('20405 Ann Hist'!$C$8:$AR$285,MATCH('20405M Ann'!$C27,'20405 Ann Hist'!$C$8:$C$285,0),MATCH('20405M Ann'!E$8,'20405 Ann Hist'!$C$8:$AR$8,0))</f>
        <v>1.1000000000000001</v>
      </c>
      <c r="F27" s="8">
        <f>INDEX('20405 Ann Hist'!$C$8:$AR$285,MATCH('20405M Ann'!$C27,'20405 Ann Hist'!$C$8:$C$285,0),MATCH('20405M Ann'!F$8,'20405 Ann Hist'!$C$8:$AR$8,0))</f>
        <v>0.8</v>
      </c>
      <c r="G27" s="8">
        <f>INDEX('20405 Ann Hist'!$C$8:$AR$285,MATCH('20405M Ann'!$C27,'20405 Ann Hist'!$C$8:$C$285,0),MATCH('20405M Ann'!G$8,'20405 Ann Hist'!$C$8:$AR$8,0))</f>
        <v>0.6</v>
      </c>
      <c r="H27" s="8">
        <f>INDEX('20405 Ann Hist'!$C$8:$AR$285,MATCH('20405M Ann'!$C27,'20405 Ann Hist'!$C$8:$C$285,0),MATCH('20405M Ann'!H$8,'20405 Ann Hist'!$C$8:$AR$8,0))</f>
        <v>0.5</v>
      </c>
      <c r="I27" s="8">
        <f>INDEX('20405 Ann Hist'!$C$8:$AR$285,MATCH('20405M Ann'!$C27,'20405 Ann Hist'!$C$8:$C$285,0),MATCH('20405M Ann'!I$8,'20405 Ann Hist'!$C$8:$AR$8,0))</f>
        <v>0.6</v>
      </c>
      <c r="J27" s="8">
        <f>INDEX('20405 Ann Hist'!$C$8:$AR$285,MATCH('20405M Ann'!$C27,'20405 Ann Hist'!$C$8:$C$285,0),MATCH('20405M Ann'!J$8,'20405 Ann Hist'!$C$8:$AR$8,0))</f>
        <v>0.6</v>
      </c>
      <c r="K27" s="8">
        <f>INDEX('20405 Ann Hist'!$C$8:$AR$285,MATCH('20405M Ann'!$C27,'20405 Ann Hist'!$C$8:$C$285,0),MATCH('20405M Ann'!K$8,'20405 Ann Hist'!$C$8:$AR$8,0))</f>
        <v>0.7</v>
      </c>
      <c r="L27" s="8">
        <f>INDEX('20405 Ann Hist'!$C$8:$AR$285,MATCH('20405M Ann'!$C27,'20405 Ann Hist'!$C$8:$C$285,0),MATCH('20405M Ann'!L$8,'20405 Ann Hist'!$C$8:$AR$8,0))</f>
        <v>0.8</v>
      </c>
      <c r="M27" s="8">
        <f>INDEX('20405 Ann Hist'!$C$8:$AR$285,MATCH('20405M Ann'!$C27,'20405 Ann Hist'!$C$8:$C$285,0),MATCH('20405M Ann'!M$8,'20405 Ann Hist'!$C$8:$AR$8,0))</f>
        <v>0.8</v>
      </c>
      <c r="N27" s="8">
        <f>INDEX('20405 Ann Hist'!$C$8:$AR$285,MATCH('20405M Ann'!$C27,'20405 Ann Hist'!$C$8:$C$285,0),MATCH('20405M Ann'!N$8,'20405 Ann Hist'!$C$8:$AR$8,0))</f>
        <v>0.9</v>
      </c>
      <c r="O27" s="8">
        <f>INDEX('20405 Ann Hist'!$C$8:$AR$285,MATCH('20405M Ann'!$C27,'20405 Ann Hist'!$C$8:$C$285,0),MATCH('20405M Ann'!O$8,'20405 Ann Hist'!$C$8:$AR$8,0))</f>
        <v>1</v>
      </c>
      <c r="P27" s="8">
        <f>INDEX('20405 Ann Hist'!$C$8:$AR$285,MATCH('20405M Ann'!$C27,'20405 Ann Hist'!$C$8:$C$285,0),MATCH('20405M Ann'!P$8,'20405 Ann Hist'!$C$8:$AR$8,0))</f>
        <v>1.2</v>
      </c>
      <c r="Q27" s="8">
        <f>INDEX('20405 Ann Hist'!$C$8:$AR$285,MATCH('20405M Ann'!$C27,'20405 Ann Hist'!$C$8:$C$285,0),MATCH('20405M Ann'!Q$8,'20405 Ann Hist'!$C$8:$AR$8,0))</f>
        <v>1.5</v>
      </c>
      <c r="R27" s="8">
        <f>INDEX('20405 Ann Hist'!$C$8:$AR$285,MATCH('20405M Ann'!$C27,'20405 Ann Hist'!$C$8:$C$285,0),MATCH('20405M Ann'!R$8,'20405 Ann Hist'!$C$8:$AR$8,0))</f>
        <v>1.9</v>
      </c>
      <c r="S27" s="8">
        <f>INDEX('20405 Ann Hist'!$C$8:$AR$285,MATCH('20405M Ann'!$C27,'20405 Ann Hist'!$C$8:$C$285,0),MATCH('20405M Ann'!S$8,'20405 Ann Hist'!$C$8:$AR$8,0))</f>
        <v>2.1</v>
      </c>
      <c r="T27" s="8">
        <f>INDEX('20405 Ann Hist'!$C$8:$AR$285,MATCH('20405M Ann'!$C27,'20405 Ann Hist'!$C$8:$C$285,0),MATCH('20405M Ann'!T$8,'20405 Ann Hist'!$C$8:$AR$8,0))</f>
        <v>2.4</v>
      </c>
      <c r="U27" s="8">
        <f>INDEX('20405 Ann Hist'!$C$8:$AR$285,MATCH('20405M Ann'!$C27,'20405 Ann Hist'!$C$8:$C$285,0),MATCH('20405M Ann'!U$8,'20405 Ann Hist'!$C$8:$AR$8,0))</f>
        <v>2.8</v>
      </c>
      <c r="V27" s="8">
        <f>INDEX('20405 Ann Hist'!$C$8:$AR$285,MATCH('20405M Ann'!$C27,'20405 Ann Hist'!$C$8:$C$285,0),MATCH('20405M Ann'!V$8,'20405 Ann Hist'!$C$8:$AR$8,0))</f>
        <v>2.8</v>
      </c>
      <c r="W27" s="8">
        <f>INDEX('20405 Ann Hist'!$C$8:$AR$285,MATCH('20405M Ann'!$C27,'20405 Ann Hist'!$C$8:$C$285,0),MATCH('20405M Ann'!W$8,'20405 Ann Hist'!$C$8:$AR$8,0))</f>
        <v>2.9</v>
      </c>
      <c r="X27" s="8">
        <f>INDEX('20405 Ann Hist'!$C$8:$AR$285,MATCH('20405M Ann'!$C27,'20405 Ann Hist'!$C$8:$C$285,0),MATCH('20405M Ann'!X$8,'20405 Ann Hist'!$C$8:$AR$8,0))</f>
        <v>2.8</v>
      </c>
      <c r="Y27" s="8">
        <f>INDEX('20405 Ann Hist'!$C$8:$AR$285,MATCH('20405M Ann'!$C27,'20405 Ann Hist'!$C$8:$C$285,0),MATCH('20405M Ann'!Y$8,'20405 Ann Hist'!$C$8:$AR$8,0))</f>
        <v>2.9</v>
      </c>
      <c r="Z27" s="8">
        <f>INDEX('20405 Ann Hist'!$C$8:$AR$285,MATCH('20405M Ann'!$C27,'20405 Ann Hist'!$C$8:$C$285,0),MATCH('20405M Ann'!Z$8,'20405 Ann Hist'!$C$8:$AR$8,0))</f>
        <v>3.2</v>
      </c>
      <c r="AA27" s="8">
        <f>INDEX('20405 Ann Hist'!$C$8:$AR$285,MATCH('20405M Ann'!$C27,'20405 Ann Hist'!$C$8:$C$285,0),MATCH('20405M Ann'!AA$8,'20405 Ann Hist'!$C$8:$AR$8,0))</f>
        <v>3.4</v>
      </c>
      <c r="AB27" s="8">
        <f>INDEX('20405 Ann Hist'!$C$8:$AR$285,MATCH('20405M Ann'!$C27,'20405 Ann Hist'!$C$8:$C$285,0),MATCH('20405M Ann'!AB$8,'20405 Ann Hist'!$C$8:$AR$8,0))</f>
        <v>3.5</v>
      </c>
      <c r="AC27" s="8">
        <f>INDEX('20405 Ann Hist'!$C$8:$AR$285,MATCH('20405M Ann'!$C27,'20405 Ann Hist'!$C$8:$C$285,0),MATCH('20405M Ann'!AC$8,'20405 Ann Hist'!$C$8:$AR$8,0))</f>
        <v>3.6</v>
      </c>
      <c r="AD27" s="8">
        <f>INDEX('20405 Ann Hist'!$C$8:$AR$285,MATCH('20405M Ann'!$C27,'20405 Ann Hist'!$C$8:$C$285,0),MATCH('20405M Ann'!AD$8,'20405 Ann Hist'!$C$8:$AR$8,0))</f>
        <v>3.7</v>
      </c>
      <c r="AE27" s="8">
        <f>INDEX('20405 Ann Hist'!$C$8:$AR$285,MATCH('20405M Ann'!$C27,'20405 Ann Hist'!$C$8:$C$285,0),MATCH('20405M Ann'!AE$8,'20405 Ann Hist'!$C$8:$AR$8,0))</f>
        <v>4</v>
      </c>
      <c r="AF27" s="8">
        <f>INDEX('20405 Ann Hist'!$C$8:$AR$285,MATCH('20405M Ann'!$C27,'20405 Ann Hist'!$C$8:$C$285,0),MATCH('20405M Ann'!AF$8,'20405 Ann Hist'!$C$8:$AR$8,0))</f>
        <v>4</v>
      </c>
      <c r="AG27" s="8">
        <f>INDEX('20405 Ann Hist'!$C$8:$AR$285,MATCH('20405M Ann'!$C27,'20405 Ann Hist'!$C$8:$C$285,0),MATCH('20405M Ann'!AG$8,'20405 Ann Hist'!$C$8:$AR$8,0))</f>
        <v>4.0999999999999996</v>
      </c>
      <c r="AH27" s="8">
        <f>INDEX('20405 Ann Hist'!$C$8:$AR$285,MATCH('20405M Ann'!$C27,'20405 Ann Hist'!$C$8:$C$285,0),MATCH('20405M Ann'!AH$8,'20405 Ann Hist'!$C$8:$AR$8,0))</f>
        <v>4.2</v>
      </c>
      <c r="AI27" s="8">
        <f>INDEX('20405 Ann Hist'!$C$8:$AR$285,MATCH('20405M Ann'!$C27,'20405 Ann Hist'!$C$8:$C$285,0),MATCH('20405M Ann'!AI$8,'20405 Ann Hist'!$C$8:$AR$8,0))</f>
        <v>4.3</v>
      </c>
      <c r="AJ27" s="8">
        <f>INDEX('20405 Ann Hist'!$C$8:$AR$285,MATCH('20405M Ann'!$C27,'20405 Ann Hist'!$C$8:$C$285,0),MATCH('20405M Ann'!AJ$8,'20405 Ann Hist'!$C$8:$AR$8,0))</f>
        <v>4.3</v>
      </c>
      <c r="AK27" s="8">
        <f>INDEX('20405 Ann Hist'!$C$8:$AR$285,MATCH('20405M Ann'!$C27,'20405 Ann Hist'!$C$8:$C$285,0),MATCH('20405M Ann'!AK$8,'20405 Ann Hist'!$C$8:$AR$8,0))</f>
        <v>4.7</v>
      </c>
      <c r="AL27" s="8">
        <f>INDEX('20405 Ann Hist'!$C$8:$AR$285,MATCH('20405M Ann'!$C27,'20405 Ann Hist'!$C$8:$C$285,0),MATCH('20405M Ann'!AL$8,'20405 Ann Hist'!$C$8:$AR$8,0))</f>
        <v>4.9000000000000004</v>
      </c>
      <c r="AM27" s="8">
        <f>INDEX('20405 Ann Hist'!$C$8:$AR$285,MATCH('20405M Ann'!$C27,'20405 Ann Hist'!$C$8:$C$285,0),MATCH('20405M Ann'!AM$8,'20405 Ann Hist'!$C$8:$AR$8,0))</f>
        <v>5.5</v>
      </c>
      <c r="AN27" s="8">
        <f>INDEX('20405 Ann Hist'!$C$8:$AR$285,MATCH('20405M Ann'!$C27,'20405 Ann Hist'!$C$8:$C$285,0),MATCH('20405M Ann'!AN$8,'20405 Ann Hist'!$C$8:$AR$8,0))</f>
        <v>6</v>
      </c>
      <c r="AO27" s="8">
        <f>INDEX('20405 Ann Hist'!$C$8:$AR$285,MATCH('20405M Ann'!$C27,'20405 Ann Hist'!$C$8:$C$285,0),MATCH('20405M Ann'!AO$8,'20405 Ann Hist'!$C$8:$AR$8,0))</f>
        <v>6.9</v>
      </c>
      <c r="AP27" s="8">
        <f>INDEX('20405 Ann Hist'!$C$8:$AR$285,MATCH('20405M Ann'!$C27,'20405 Ann Hist'!$C$8:$C$285,0),MATCH('20405M Ann'!AP$8,'20405 Ann Hist'!$C$8:$AR$8,0))</f>
        <v>7.1</v>
      </c>
      <c r="AQ27" s="8">
        <f>INDEX('20405 Ann Hist'!$C$8:$AR$285,MATCH('20405M Ann'!$C27,'20405 Ann Hist'!$C$8:$C$285,0),MATCH('20405M Ann'!AQ$8,'20405 Ann Hist'!$C$8:$AR$8,0))</f>
        <v>8</v>
      </c>
      <c r="AR27" s="9">
        <f>INDEX('20405 Ann'!$C$8:$AZ$285,MATCH('20405M Ann'!$C27,'20405 Ann'!$C$8:$C$285,0),MATCH('20405M Ann'!AR$8,'20405 Ann'!$C$8:$AZ$8,0))</f>
        <v>8.6999999999999993</v>
      </c>
      <c r="AS27" s="9">
        <f>INDEX('20405 Ann'!$C$8:$AZ$285,MATCH('20405M Ann'!$C27,'20405 Ann'!$C$8:$C$285,0),MATCH('20405M Ann'!AS$8,'20405 Ann'!$C$8:$AZ$8,0))</f>
        <v>9.4</v>
      </c>
      <c r="AT27" s="9">
        <f>INDEX('20405 Ann'!$C$8:$AZ$285,MATCH('20405M Ann'!$C27,'20405 Ann'!$C$8:$C$285,0),MATCH('20405M Ann'!AT$8,'20405 Ann'!$C$8:$AZ$8,0))</f>
        <v>10.1</v>
      </c>
      <c r="AU27" s="9">
        <f>INDEX('20405 Ann'!$C$8:$AZ$285,MATCH('20405M Ann'!$C27,'20405 Ann'!$C$8:$C$285,0),MATCH('20405M Ann'!AU$8,'20405 Ann'!$C$8:$AZ$8,0))</f>
        <v>11</v>
      </c>
      <c r="AV27" s="9">
        <f>INDEX('20405 Ann'!$C$8:$AZ$285,MATCH('20405M Ann'!$C27,'20405 Ann'!$C$8:$C$285,0),MATCH('20405M Ann'!AV$8,'20405 Ann'!$C$8:$AZ$8,0))</f>
        <v>12.9</v>
      </c>
      <c r="AW27" s="9">
        <f>INDEX('20405 Ann'!$C$8:$AZ$285,MATCH('20405M Ann'!$C27,'20405 Ann'!$C$8:$C$285,0),MATCH('20405M Ann'!AW$8,'20405 Ann'!$C$8:$AZ$8,0))</f>
        <v>14.5</v>
      </c>
      <c r="AX27" s="9">
        <f>INDEX('20405 Ann'!$C$8:$AZ$285,MATCH('20405M Ann'!$C27,'20405 Ann'!$C$8:$C$285,0),MATCH('20405M Ann'!AX$8,'20405 Ann'!$C$8:$AZ$8,0))</f>
        <v>16.5</v>
      </c>
      <c r="AY27" s="9">
        <f>INDEX('20405 Ann'!$C$8:$AZ$285,MATCH('20405M Ann'!$C27,'20405 Ann'!$C$8:$C$285,0),MATCH('20405M Ann'!AY$8,'20405 Ann'!$C$8:$AZ$8,0))</f>
        <v>19.100000000000001</v>
      </c>
      <c r="AZ27" s="9">
        <f>INDEX('20405 Ann'!$C$8:$AZ$285,MATCH('20405M Ann'!$C27,'20405 Ann'!$C$8:$C$285,0),MATCH('20405M Ann'!AZ$8,'20405 Ann'!$C$8:$AZ$8,0))</f>
        <v>21.1</v>
      </c>
      <c r="BA27" s="9">
        <f>INDEX('20405 Ann'!$C$8:$AZ$285,MATCH('20405M Ann'!$C27,'20405 Ann'!$C$8:$C$285,0),MATCH('20405M Ann'!BA$8,'20405 Ann'!$C$8:$AZ$8,0))</f>
        <v>23.5</v>
      </c>
      <c r="BB27" s="9">
        <f>INDEX('20405 Ann'!$C$8:$AZ$285,MATCH('20405M Ann'!$C27,'20405 Ann'!$C$8:$C$285,0),MATCH('20405M Ann'!BB$8,'20405 Ann'!$C$8:$AZ$8,0))</f>
        <v>25.1</v>
      </c>
      <c r="BC27" s="9">
        <f>INDEX('20405 Ann'!$C$8:$AZ$285,MATCH('20405M Ann'!$C27,'20405 Ann'!$C$8:$C$285,0),MATCH('20405M Ann'!BC$8,'20405 Ann'!$C$8:$AZ$8,0))</f>
        <v>27.6</v>
      </c>
      <c r="BD27" s="9">
        <f>INDEX('20405 Ann'!$C$8:$AZ$285,MATCH('20405M Ann'!$C27,'20405 Ann'!$C$8:$C$285,0),MATCH('20405M Ann'!BD$8,'20405 Ann'!$C$8:$AZ$8,0))</f>
        <v>29.6</v>
      </c>
      <c r="BE27" s="9">
        <f>INDEX('20405 Ann'!$C$8:$AZ$285,MATCH('20405M Ann'!$C27,'20405 Ann'!$C$8:$C$285,0),MATCH('20405M Ann'!BE$8,'20405 Ann'!$C$8:$AZ$8,0))</f>
        <v>29.9</v>
      </c>
      <c r="BF27" s="9">
        <f>INDEX('20405 Ann'!$C$8:$AZ$285,MATCH('20405M Ann'!$C27,'20405 Ann'!$C$8:$C$285,0),MATCH('20405M Ann'!BF$8,'20405 Ann'!$C$8:$AZ$8,0))</f>
        <v>33.700000000000003</v>
      </c>
      <c r="BG27" s="9">
        <f>INDEX('20405 Ann'!$C$8:$AZ$285,MATCH('20405M Ann'!$C27,'20405 Ann'!$C$8:$C$285,0),MATCH('20405M Ann'!BG$8,'20405 Ann'!$C$8:$AZ$8,0))</f>
        <v>38.299999999999997</v>
      </c>
      <c r="BH27" s="9">
        <f>INDEX('20405 Ann'!$C$8:$AZ$285,MATCH('20405M Ann'!$C27,'20405 Ann'!$C$8:$C$285,0),MATCH('20405M Ann'!BH$8,'20405 Ann'!$C$8:$AZ$8,0))</f>
        <v>41.6</v>
      </c>
      <c r="BI27" s="9">
        <f>INDEX('20405 Ann'!$C$8:$AZ$285,MATCH('20405M Ann'!$C27,'20405 Ann'!$C$8:$C$285,0),MATCH('20405M Ann'!BI$8,'20405 Ann'!$C$8:$AZ$8,0))</f>
        <v>47.5</v>
      </c>
      <c r="BJ27" s="9">
        <f>INDEX('20405 Ann'!$C$8:$AZ$285,MATCH('20405M Ann'!$C27,'20405 Ann'!$C$8:$C$285,0),MATCH('20405M Ann'!BJ$8,'20405 Ann'!$C$8:$AZ$8,0))</f>
        <v>52.5</v>
      </c>
      <c r="BK27" s="9">
        <f>INDEX('20405 Ann'!$C$8:$AZ$285,MATCH('20405M Ann'!$C27,'20405 Ann'!$C$8:$C$285,0),MATCH('20405M Ann'!BK$8,'20405 Ann'!$C$8:$AZ$8,0))</f>
        <v>57.8</v>
      </c>
      <c r="BL27" s="9">
        <f>INDEX('20405 Ann'!$C$8:$AZ$285,MATCH('20405M Ann'!$C27,'20405 Ann'!$C$8:$C$285,0),MATCH('20405M Ann'!BL$8,'20405 Ann'!$C$8:$AZ$8,0))</f>
        <v>61.3</v>
      </c>
      <c r="BM27" s="9">
        <f>INDEX('20405 Ann'!$C$8:$AZ$285,MATCH('20405M Ann'!$C27,'20405 Ann'!$C$8:$C$285,0),MATCH('20405M Ann'!BM$8,'20405 Ann'!$C$8:$AZ$8,0))</f>
        <v>65.5</v>
      </c>
      <c r="BN27" s="9">
        <f>INDEX('20405 Ann'!$C$8:$AZ$285,MATCH('20405M Ann'!$C27,'20405 Ann'!$C$8:$C$285,0),MATCH('20405M Ann'!BN$8,'20405 Ann'!$C$8:$AZ$8,0))</f>
        <v>64.900000000000006</v>
      </c>
      <c r="BO27" s="9">
        <f>INDEX('20405 Ann'!$C$8:$AZ$285,MATCH('20405M Ann'!$C27,'20405 Ann'!$C$8:$C$285,0),MATCH('20405M Ann'!BO$8,'20405 Ann'!$C$8:$AZ$8,0))</f>
        <v>68</v>
      </c>
      <c r="BP27" s="9">
        <f>INDEX('20405 Ann'!$C$8:$AZ$285,MATCH('20405M Ann'!$C27,'20405 Ann'!$C$8:$C$285,0),MATCH('20405M Ann'!BP$8,'20405 Ann'!$C$8:$AZ$8,0))</f>
        <v>72</v>
      </c>
      <c r="BQ27" s="9">
        <f>INDEX('20405 Ann'!$C$8:$AZ$285,MATCH('20405M Ann'!$C27,'20405 Ann'!$C$8:$C$285,0),MATCH('20405M Ann'!BQ$8,'20405 Ann'!$C$8:$AZ$8,0))</f>
        <v>76.5</v>
      </c>
      <c r="BR27" s="9">
        <f>INDEX('20405 Ann'!$C$8:$AZ$285,MATCH('20405M Ann'!$C27,'20405 Ann'!$C$8:$C$285,0),MATCH('20405M Ann'!BR$8,'20405 Ann'!$C$8:$AZ$8,0))</f>
        <v>79.599999999999994</v>
      </c>
      <c r="BS27" s="9">
        <f>INDEX('20405 Ann'!$C$8:$AZ$285,MATCH('20405M Ann'!$C27,'20405 Ann'!$C$8:$C$285,0),MATCH('20405M Ann'!BS$8,'20405 Ann'!$C$8:$AZ$8,0))</f>
        <v>84.3</v>
      </c>
      <c r="BT27" s="9">
        <f>INDEX('20405 Ann'!$C$8:$AZ$285,MATCH('20405M Ann'!$C27,'20405 Ann'!$C$8:$C$285,0),MATCH('20405M Ann'!BT$8,'20405 Ann'!$C$8:$AZ$8,0))</f>
        <v>87.3</v>
      </c>
      <c r="BU27" s="9">
        <f>INDEX('20405 Ann'!$C$8:$AZ$285,MATCH('20405M Ann'!$C27,'20405 Ann'!$C$8:$C$285,0),MATCH('20405M Ann'!BU$8,'20405 Ann'!$C$8:$AZ$8,0))</f>
        <v>94.2</v>
      </c>
      <c r="BV27" s="9">
        <f>INDEX('20405 Ann'!$C$8:$AZ$285,MATCH('20405M Ann'!$C27,'20405 Ann'!$C$8:$C$285,0),MATCH('20405M Ann'!BV$8,'20405 Ann'!$C$8:$AZ$8,0))</f>
        <v>102.7</v>
      </c>
      <c r="BW27" s="9">
        <f>INDEX('20405 Ann'!$C$8:$AZ$285,MATCH('20405M Ann'!$C27,'20405 Ann'!$C$8:$C$285,0),MATCH('20405M Ann'!BW$8,'20405 Ann'!$C$8:$AZ$8,0))</f>
        <v>110.4</v>
      </c>
      <c r="BX27" s="9">
        <f>INDEX('20405 Ann'!$C$8:$AZ$285,MATCH('20405M Ann'!$C27,'20405 Ann'!$C$8:$C$285,0),MATCH('20405M Ann'!BX$8,'20405 Ann'!$C$8:$AZ$8,0))</f>
        <v>108.4</v>
      </c>
      <c r="BY27" s="9">
        <f>INDEX('20405 Ann'!$C$8:$AZ$285,MATCH('20405M Ann'!$C27,'20405 Ann'!$C$8:$C$285,0),MATCH('20405M Ann'!BY$8,'20405 Ann'!$C$8:$AZ$8,0))</f>
        <v>113.4</v>
      </c>
      <c r="BZ27" s="9">
        <f>INDEX('20405 Ann'!$C$8:$AZ$285,MATCH('20405M Ann'!$C27,'20405 Ann'!$C$8:$C$285,0),MATCH('20405M Ann'!BZ$8,'20405 Ann'!$C$8:$AZ$8,0))</f>
        <v>121.7</v>
      </c>
      <c r="CA27" s="9">
        <f>INDEX('20405 Ann'!$C$8:$AZ$285,MATCH('20405M Ann'!$C27,'20405 Ann'!$C$8:$C$285,0),MATCH('20405M Ann'!CA$8,'20405 Ann'!$C$8:$AZ$8,0))</f>
        <v>132.1</v>
      </c>
      <c r="CB27" s="9">
        <f>INDEX('20405 Ann'!$C$8:$AZ$285,MATCH('20405M Ann'!$C27,'20405 Ann'!$C$8:$C$285,0),MATCH('20405M Ann'!CB$8,'20405 Ann'!$C$8:$AZ$8,0))</f>
        <v>141</v>
      </c>
      <c r="CC27" s="9">
        <f>INDEX('20405 Ann'!$C$8:$AZ$285,MATCH('20405M Ann'!$C27,'20405 Ann'!$C$8:$C$285,0),MATCH('20405M Ann'!CC$8,'20405 Ann'!$C$8:$AZ$8,0))</f>
        <v>153.5</v>
      </c>
      <c r="CD27" s="9">
        <f>INDEX('20405 Ann'!$C$8:$AZ$285,MATCH('20405M Ann'!$C27,'20405 Ann'!$C$8:$C$285,0),MATCH('20405M Ann'!CD$8,'20405 Ann'!$C$8:$AZ$8,0))</f>
        <v>164.8</v>
      </c>
      <c r="CE27" s="9">
        <f>INDEX('20405 Ann'!$C$8:$AZ$285,MATCH('20405M Ann'!$C27,'20405 Ann'!$C$8:$C$285,0),MATCH('20405M Ann'!CE$8,'20405 Ann'!$C$8:$AZ$8,0))</f>
        <v>164.6</v>
      </c>
      <c r="CF27" s="9">
        <f>INDEX('20405 Ann'!$C$8:$AZ$285,MATCH('20405M Ann'!$C27,'20405 Ann'!$C$8:$C$285,0),MATCH('20405M Ann'!CF$8,'20405 Ann'!$C$8:$AZ$8,0))</f>
        <v>158.19999999999999</v>
      </c>
      <c r="CG27" s="9">
        <f>INDEX('20405 Ann'!$C$8:$AZ$285,MATCH('20405M Ann'!$C27,'20405 Ann'!$C$8:$C$285,0),MATCH('20405M Ann'!CG$8,'20405 Ann'!$C$8:$AZ$8,0))</f>
        <v>165.6</v>
      </c>
      <c r="CH27" s="9">
        <f>INDEX('20405 Ann'!$C$8:$AZ$285,MATCH('20405M Ann'!$C27,'20405 Ann'!$C$8:$C$285,0),MATCH('20405M Ann'!CH$8,'20405 Ann'!$C$8:$AZ$8,0))</f>
        <v>180.2</v>
      </c>
      <c r="CI27" s="9">
        <f>INDEX('20405 Ann'!$C$8:$AZ$285,MATCH('20405M Ann'!$C27,'20405 Ann'!$C$8:$C$285,0),MATCH('20405M Ann'!CI$8,'20405 Ann'!$C$8:$AZ$8,0))</f>
        <v>188.1</v>
      </c>
      <c r="CJ27" s="9">
        <f>INDEX('20405 Ann'!$C$8:$AZ$285,MATCH('20405M Ann'!$C27,'20405 Ann'!$C$8:$C$285,0),MATCH('20405M Ann'!CJ$8,'20405 Ann'!$C$8:$AZ$8,0))</f>
        <v>195.9</v>
      </c>
      <c r="CK27" s="9">
        <f>INDEX('20405 Ann'!$C$8:$AZ$285,MATCH('20405M Ann'!$C27,'20405 Ann'!$C$8:$C$285,0),MATCH('20405M Ann'!CK$8,'20405 Ann'!$C$8:$AZ$8,0))</f>
        <v>201.2</v>
      </c>
      <c r="CL27" s="9">
        <f>INDEX('20405 Ann'!$C$8:$AZ$285,MATCH('20405M Ann'!$C27,'20405 Ann'!$C$8:$C$285,0),MATCH('20405M Ann'!CL$8,'20405 Ann'!$C$8:$AZ$8,0))</f>
        <v>208.7</v>
      </c>
    </row>
    <row r="28" spans="1:90" s="10" customFormat="1" x14ac:dyDescent="0.25">
      <c r="A28" s="32">
        <v>20</v>
      </c>
      <c r="B28" s="10" t="s">
        <v>1535</v>
      </c>
      <c r="C28" s="10" t="s">
        <v>1534</v>
      </c>
      <c r="D28" s="10">
        <f>INDEX('20405 Ann Hist'!$C$8:$AR$285,MATCH('20405M Ann'!$C28,'20405 Ann Hist'!$C$8:$C$285,0),MATCH('20405M Ann'!D$8,'20405 Ann Hist'!$C$8:$AR$8,0))</f>
        <v>0.6</v>
      </c>
      <c r="E28" s="10">
        <f>INDEX('20405 Ann Hist'!$C$8:$AR$285,MATCH('20405M Ann'!$C28,'20405 Ann Hist'!$C$8:$C$285,0),MATCH('20405M Ann'!E$8,'20405 Ann Hist'!$C$8:$AR$8,0))</f>
        <v>0.5</v>
      </c>
      <c r="F28" s="10">
        <f>INDEX('20405 Ann Hist'!$C$8:$AR$285,MATCH('20405M Ann'!$C28,'20405 Ann Hist'!$C$8:$C$285,0),MATCH('20405M Ann'!F$8,'20405 Ann Hist'!$C$8:$AR$8,0))</f>
        <v>0.3</v>
      </c>
      <c r="G28" s="10">
        <f>INDEX('20405 Ann Hist'!$C$8:$AR$285,MATCH('20405M Ann'!$C28,'20405 Ann Hist'!$C$8:$C$285,0),MATCH('20405M Ann'!G$8,'20405 Ann Hist'!$C$8:$AR$8,0))</f>
        <v>0.3</v>
      </c>
      <c r="H28" s="10">
        <f>INDEX('20405 Ann Hist'!$C$8:$AR$285,MATCH('20405M Ann'!$C28,'20405 Ann Hist'!$C$8:$C$285,0),MATCH('20405M Ann'!H$8,'20405 Ann Hist'!$C$8:$AR$8,0))</f>
        <v>0.2</v>
      </c>
      <c r="I28" s="10">
        <f>INDEX('20405 Ann Hist'!$C$8:$AR$285,MATCH('20405M Ann'!$C28,'20405 Ann Hist'!$C$8:$C$285,0),MATCH('20405M Ann'!I$8,'20405 Ann Hist'!$C$8:$AR$8,0))</f>
        <v>0.2</v>
      </c>
      <c r="J28" s="10">
        <f>INDEX('20405 Ann Hist'!$C$8:$AR$285,MATCH('20405M Ann'!$C28,'20405 Ann Hist'!$C$8:$C$285,0),MATCH('20405M Ann'!J$8,'20405 Ann Hist'!$C$8:$AR$8,0))</f>
        <v>0.2</v>
      </c>
      <c r="K28" s="10">
        <f>INDEX('20405 Ann Hist'!$C$8:$AR$285,MATCH('20405M Ann'!$C28,'20405 Ann Hist'!$C$8:$C$285,0),MATCH('20405M Ann'!K$8,'20405 Ann Hist'!$C$8:$AR$8,0))</f>
        <v>0.3</v>
      </c>
      <c r="L28" s="10">
        <f>INDEX('20405 Ann Hist'!$C$8:$AR$285,MATCH('20405M Ann'!$C28,'20405 Ann Hist'!$C$8:$C$285,0),MATCH('20405M Ann'!L$8,'20405 Ann Hist'!$C$8:$AR$8,0))</f>
        <v>0.3</v>
      </c>
      <c r="M28" s="10">
        <f>INDEX('20405 Ann Hist'!$C$8:$AR$285,MATCH('20405M Ann'!$C28,'20405 Ann Hist'!$C$8:$C$285,0),MATCH('20405M Ann'!M$8,'20405 Ann Hist'!$C$8:$AR$8,0))</f>
        <v>0.3</v>
      </c>
      <c r="N28" s="10">
        <f>INDEX('20405 Ann Hist'!$C$8:$AR$285,MATCH('20405M Ann'!$C28,'20405 Ann Hist'!$C$8:$C$285,0),MATCH('20405M Ann'!N$8,'20405 Ann Hist'!$C$8:$AR$8,0))</f>
        <v>0.4</v>
      </c>
      <c r="O28" s="10">
        <f>INDEX('20405 Ann Hist'!$C$8:$AR$285,MATCH('20405M Ann'!$C28,'20405 Ann Hist'!$C$8:$C$285,0),MATCH('20405M Ann'!O$8,'20405 Ann Hist'!$C$8:$AR$8,0))</f>
        <v>0.4</v>
      </c>
      <c r="P28" s="10">
        <f>INDEX('20405 Ann Hist'!$C$8:$AR$285,MATCH('20405M Ann'!$C28,'20405 Ann Hist'!$C$8:$C$285,0),MATCH('20405M Ann'!P$8,'20405 Ann Hist'!$C$8:$AR$8,0))</f>
        <v>0.6</v>
      </c>
      <c r="Q28" s="10">
        <f>INDEX('20405 Ann Hist'!$C$8:$AR$285,MATCH('20405M Ann'!$C28,'20405 Ann Hist'!$C$8:$C$285,0),MATCH('20405M Ann'!Q$8,'20405 Ann Hist'!$C$8:$AR$8,0))</f>
        <v>0.7</v>
      </c>
      <c r="R28" s="10">
        <f>INDEX('20405 Ann Hist'!$C$8:$AR$285,MATCH('20405M Ann'!$C28,'20405 Ann Hist'!$C$8:$C$285,0),MATCH('20405M Ann'!R$8,'20405 Ann Hist'!$C$8:$AR$8,0))</f>
        <v>0.9</v>
      </c>
      <c r="S28" s="10">
        <f>INDEX('20405 Ann Hist'!$C$8:$AR$285,MATCH('20405M Ann'!$C28,'20405 Ann Hist'!$C$8:$C$285,0),MATCH('20405M Ann'!S$8,'20405 Ann Hist'!$C$8:$AR$8,0))</f>
        <v>1</v>
      </c>
      <c r="T28" s="10">
        <f>INDEX('20405 Ann Hist'!$C$8:$AR$285,MATCH('20405M Ann'!$C28,'20405 Ann Hist'!$C$8:$C$285,0),MATCH('20405M Ann'!T$8,'20405 Ann Hist'!$C$8:$AR$8,0))</f>
        <v>1.2</v>
      </c>
      <c r="U28" s="10">
        <f>INDEX('20405 Ann Hist'!$C$8:$AR$285,MATCH('20405M Ann'!$C28,'20405 Ann Hist'!$C$8:$C$285,0),MATCH('20405M Ann'!U$8,'20405 Ann Hist'!$C$8:$AR$8,0))</f>
        <v>1.4</v>
      </c>
      <c r="V28" s="10">
        <f>INDEX('20405 Ann Hist'!$C$8:$AR$285,MATCH('20405M Ann'!$C28,'20405 Ann Hist'!$C$8:$C$285,0),MATCH('20405M Ann'!V$8,'20405 Ann Hist'!$C$8:$AR$8,0))</f>
        <v>1.4</v>
      </c>
      <c r="W28" s="10">
        <f>INDEX('20405 Ann Hist'!$C$8:$AR$285,MATCH('20405M Ann'!$C28,'20405 Ann Hist'!$C$8:$C$285,0),MATCH('20405M Ann'!W$8,'20405 Ann Hist'!$C$8:$AR$8,0))</f>
        <v>1.4</v>
      </c>
      <c r="X28" s="10">
        <f>INDEX('20405 Ann Hist'!$C$8:$AR$285,MATCH('20405M Ann'!$C28,'20405 Ann Hist'!$C$8:$C$285,0),MATCH('20405M Ann'!X$8,'20405 Ann Hist'!$C$8:$AR$8,0))</f>
        <v>1.3</v>
      </c>
      <c r="Y28" s="10">
        <f>INDEX('20405 Ann Hist'!$C$8:$AR$285,MATCH('20405M Ann'!$C28,'20405 Ann Hist'!$C$8:$C$285,0),MATCH('20405M Ann'!Y$8,'20405 Ann Hist'!$C$8:$AR$8,0))</f>
        <v>1.3</v>
      </c>
      <c r="Z28" s="10">
        <f>INDEX('20405 Ann Hist'!$C$8:$AR$285,MATCH('20405M Ann'!$C28,'20405 Ann Hist'!$C$8:$C$285,0),MATCH('20405M Ann'!Z$8,'20405 Ann Hist'!$C$8:$AR$8,0))</f>
        <v>1.4</v>
      </c>
      <c r="AA28" s="10">
        <f>INDEX('20405 Ann Hist'!$C$8:$AR$285,MATCH('20405M Ann'!$C28,'20405 Ann Hist'!$C$8:$C$285,0),MATCH('20405M Ann'!AA$8,'20405 Ann Hist'!$C$8:$AR$8,0))</f>
        <v>1.5</v>
      </c>
      <c r="AB28" s="10">
        <f>INDEX('20405 Ann Hist'!$C$8:$AR$285,MATCH('20405M Ann'!$C28,'20405 Ann Hist'!$C$8:$C$285,0),MATCH('20405M Ann'!AB$8,'20405 Ann Hist'!$C$8:$AR$8,0))</f>
        <v>1.6</v>
      </c>
      <c r="AC28" s="10">
        <f>INDEX('20405 Ann Hist'!$C$8:$AR$285,MATCH('20405M Ann'!$C28,'20405 Ann Hist'!$C$8:$C$285,0),MATCH('20405M Ann'!AC$8,'20405 Ann Hist'!$C$8:$AR$8,0))</f>
        <v>1.7</v>
      </c>
      <c r="AD28" s="10">
        <f>INDEX('20405 Ann Hist'!$C$8:$AR$285,MATCH('20405M Ann'!$C28,'20405 Ann Hist'!$C$8:$C$285,0),MATCH('20405M Ann'!AD$8,'20405 Ann Hist'!$C$8:$AR$8,0))</f>
        <v>1.8</v>
      </c>
      <c r="AE28" s="10">
        <f>INDEX('20405 Ann Hist'!$C$8:$AR$285,MATCH('20405M Ann'!$C28,'20405 Ann Hist'!$C$8:$C$285,0),MATCH('20405M Ann'!AE$8,'20405 Ann Hist'!$C$8:$AR$8,0))</f>
        <v>1.8</v>
      </c>
      <c r="AF28" s="10">
        <f>INDEX('20405 Ann Hist'!$C$8:$AR$285,MATCH('20405M Ann'!$C28,'20405 Ann Hist'!$C$8:$C$285,0),MATCH('20405M Ann'!AF$8,'20405 Ann Hist'!$C$8:$AR$8,0))</f>
        <v>1.8</v>
      </c>
      <c r="AG28" s="10">
        <f>INDEX('20405 Ann Hist'!$C$8:$AR$285,MATCH('20405M Ann'!$C28,'20405 Ann Hist'!$C$8:$C$285,0),MATCH('20405M Ann'!AG$8,'20405 Ann Hist'!$C$8:$AR$8,0))</f>
        <v>1.9</v>
      </c>
      <c r="AH28" s="10">
        <f>INDEX('20405 Ann Hist'!$C$8:$AR$285,MATCH('20405M Ann'!$C28,'20405 Ann Hist'!$C$8:$C$285,0),MATCH('20405M Ann'!AH$8,'20405 Ann Hist'!$C$8:$AR$8,0))</f>
        <v>2</v>
      </c>
      <c r="AI28" s="10">
        <f>INDEX('20405 Ann Hist'!$C$8:$AR$285,MATCH('20405M Ann'!$C28,'20405 Ann Hist'!$C$8:$C$285,0),MATCH('20405M Ann'!AI$8,'20405 Ann Hist'!$C$8:$AR$8,0))</f>
        <v>1.9</v>
      </c>
      <c r="AJ28" s="10">
        <f>INDEX('20405 Ann Hist'!$C$8:$AR$285,MATCH('20405M Ann'!$C28,'20405 Ann Hist'!$C$8:$C$285,0),MATCH('20405M Ann'!AJ$8,'20405 Ann Hist'!$C$8:$AR$8,0))</f>
        <v>1.9</v>
      </c>
      <c r="AK28" s="10">
        <f>INDEX('20405 Ann Hist'!$C$8:$AR$285,MATCH('20405M Ann'!$C28,'20405 Ann Hist'!$C$8:$C$285,0),MATCH('20405M Ann'!AK$8,'20405 Ann Hist'!$C$8:$AR$8,0))</f>
        <v>2</v>
      </c>
      <c r="AL28" s="10">
        <f>INDEX('20405 Ann Hist'!$C$8:$AR$285,MATCH('20405M Ann'!$C28,'20405 Ann Hist'!$C$8:$C$285,0),MATCH('20405M Ann'!AL$8,'20405 Ann Hist'!$C$8:$AR$8,0))</f>
        <v>2.2000000000000002</v>
      </c>
      <c r="AM28" s="10">
        <f>INDEX('20405 Ann Hist'!$C$8:$AR$285,MATCH('20405M Ann'!$C28,'20405 Ann Hist'!$C$8:$C$285,0),MATCH('20405M Ann'!AM$8,'20405 Ann Hist'!$C$8:$AR$8,0))</f>
        <v>2.4</v>
      </c>
      <c r="AN28" s="10">
        <f>INDEX('20405 Ann Hist'!$C$8:$AR$285,MATCH('20405M Ann'!$C28,'20405 Ann Hist'!$C$8:$C$285,0),MATCH('20405M Ann'!AN$8,'20405 Ann Hist'!$C$8:$AR$8,0))</f>
        <v>2.7</v>
      </c>
      <c r="AO28" s="10">
        <f>INDEX('20405 Ann Hist'!$C$8:$AR$285,MATCH('20405M Ann'!$C28,'20405 Ann Hist'!$C$8:$C$285,0),MATCH('20405M Ann'!AO$8,'20405 Ann Hist'!$C$8:$AR$8,0))</f>
        <v>3.2</v>
      </c>
      <c r="AP28" s="10">
        <f>INDEX('20405 Ann Hist'!$C$8:$AR$285,MATCH('20405M Ann'!$C28,'20405 Ann Hist'!$C$8:$C$285,0),MATCH('20405M Ann'!AP$8,'20405 Ann Hist'!$C$8:$AR$8,0))</f>
        <v>3.5</v>
      </c>
      <c r="AQ28" s="10">
        <f>INDEX('20405 Ann Hist'!$C$8:$AR$285,MATCH('20405M Ann'!$C28,'20405 Ann Hist'!$C$8:$C$285,0),MATCH('20405M Ann'!AQ$8,'20405 Ann Hist'!$C$8:$AR$8,0))</f>
        <v>3.8</v>
      </c>
      <c r="AR28" s="11">
        <f>INDEX('20405 Ann'!$C$8:$AZ$285,MATCH('20405M Ann'!$C28,'20405 Ann'!$C$8:$C$285,0),MATCH('20405M Ann'!AR$8,'20405 Ann'!$C$8:$AZ$8,0))</f>
        <v>4</v>
      </c>
      <c r="AS28" s="11">
        <f>INDEX('20405 Ann'!$C$8:$AZ$285,MATCH('20405M Ann'!$C28,'20405 Ann'!$C$8:$C$285,0),MATCH('20405M Ann'!AS$8,'20405 Ann'!$C$8:$AZ$8,0))</f>
        <v>4.0999999999999996</v>
      </c>
      <c r="AT28" s="11">
        <f>INDEX('20405 Ann'!$C$8:$AZ$285,MATCH('20405M Ann'!$C28,'20405 Ann'!$C$8:$C$285,0),MATCH('20405M Ann'!AT$8,'20405 Ann'!$C$8:$AZ$8,0))</f>
        <v>4.4000000000000004</v>
      </c>
      <c r="AU28" s="11">
        <f>INDEX('20405 Ann'!$C$8:$AZ$285,MATCH('20405M Ann'!$C28,'20405 Ann'!$C$8:$C$285,0),MATCH('20405M Ann'!AU$8,'20405 Ann'!$C$8:$AZ$8,0))</f>
        <v>4.8</v>
      </c>
      <c r="AV28" s="11">
        <f>INDEX('20405 Ann'!$C$8:$AZ$285,MATCH('20405M Ann'!$C28,'20405 Ann'!$C$8:$C$285,0),MATCH('20405M Ann'!AV$8,'20405 Ann'!$C$8:$AZ$8,0))</f>
        <v>6</v>
      </c>
      <c r="AW28" s="11">
        <f>INDEX('20405 Ann'!$C$8:$AZ$285,MATCH('20405M Ann'!$C28,'20405 Ann'!$C$8:$C$285,0),MATCH('20405M Ann'!AW$8,'20405 Ann'!$C$8:$AZ$8,0))</f>
        <v>7</v>
      </c>
      <c r="AX28" s="11">
        <f>INDEX('20405 Ann'!$C$8:$AZ$285,MATCH('20405M Ann'!$C28,'20405 Ann'!$C$8:$C$285,0),MATCH('20405M Ann'!AX$8,'20405 Ann'!$C$8:$AZ$8,0))</f>
        <v>8.1</v>
      </c>
      <c r="AY28" s="11">
        <f>INDEX('20405 Ann'!$C$8:$AZ$285,MATCH('20405M Ann'!$C28,'20405 Ann'!$C$8:$C$285,0),MATCH('20405M Ann'!AY$8,'20405 Ann'!$C$8:$AZ$8,0))</f>
        <v>9.8000000000000007</v>
      </c>
      <c r="AZ28" s="11">
        <f>INDEX('20405 Ann'!$C$8:$AZ$285,MATCH('20405M Ann'!$C28,'20405 Ann'!$C$8:$C$285,0),MATCH('20405M Ann'!AZ$8,'20405 Ann'!$C$8:$AZ$8,0))</f>
        <v>11</v>
      </c>
      <c r="BA28" s="11">
        <f>INDEX('20405 Ann'!$C$8:$AZ$285,MATCH('20405M Ann'!$C28,'20405 Ann'!$C$8:$C$285,0),MATCH('20405M Ann'!BA$8,'20405 Ann'!$C$8:$AZ$8,0))</f>
        <v>12.3</v>
      </c>
      <c r="BB28" s="11">
        <f>INDEX('20405 Ann'!$C$8:$AZ$285,MATCH('20405M Ann'!$C28,'20405 Ann'!$C$8:$C$285,0),MATCH('20405M Ann'!BB$8,'20405 Ann'!$C$8:$AZ$8,0))</f>
        <v>13</v>
      </c>
      <c r="BC28" s="11">
        <f>INDEX('20405 Ann'!$C$8:$AZ$285,MATCH('20405M Ann'!$C28,'20405 Ann'!$C$8:$C$285,0),MATCH('20405M Ann'!BC$8,'20405 Ann'!$C$8:$AZ$8,0))</f>
        <v>15</v>
      </c>
      <c r="BD28" s="11">
        <f>INDEX('20405 Ann'!$C$8:$AZ$285,MATCH('20405M Ann'!$C28,'20405 Ann'!$C$8:$C$285,0),MATCH('20405M Ann'!BD$8,'20405 Ann'!$C$8:$AZ$8,0))</f>
        <v>16</v>
      </c>
      <c r="BE28" s="11">
        <f>INDEX('20405 Ann'!$C$8:$AZ$285,MATCH('20405M Ann'!$C28,'20405 Ann'!$C$8:$C$285,0),MATCH('20405M Ann'!BE$8,'20405 Ann'!$C$8:$AZ$8,0))</f>
        <v>15.6</v>
      </c>
      <c r="BF28" s="11">
        <f>INDEX('20405 Ann'!$C$8:$AZ$285,MATCH('20405M Ann'!$C28,'20405 Ann'!$C$8:$C$285,0),MATCH('20405M Ann'!BF$8,'20405 Ann'!$C$8:$AZ$8,0))</f>
        <v>17.399999999999999</v>
      </c>
      <c r="BG28" s="11">
        <f>INDEX('20405 Ann'!$C$8:$AZ$285,MATCH('20405M Ann'!$C28,'20405 Ann'!$C$8:$C$285,0),MATCH('20405M Ann'!BG$8,'20405 Ann'!$C$8:$AZ$8,0))</f>
        <v>19.8</v>
      </c>
      <c r="BH28" s="11">
        <f>INDEX('20405 Ann'!$C$8:$AZ$285,MATCH('20405M Ann'!$C28,'20405 Ann'!$C$8:$C$285,0),MATCH('20405M Ann'!BH$8,'20405 Ann'!$C$8:$AZ$8,0))</f>
        <v>21.1</v>
      </c>
      <c r="BI28" s="11">
        <f>INDEX('20405 Ann'!$C$8:$AZ$285,MATCH('20405M Ann'!$C28,'20405 Ann'!$C$8:$C$285,0),MATCH('20405M Ann'!BI$8,'20405 Ann'!$C$8:$AZ$8,0))</f>
        <v>24.3</v>
      </c>
      <c r="BJ28" s="11">
        <f>INDEX('20405 Ann'!$C$8:$AZ$285,MATCH('20405M Ann'!$C28,'20405 Ann'!$C$8:$C$285,0),MATCH('20405M Ann'!BJ$8,'20405 Ann'!$C$8:$AZ$8,0))</f>
        <v>26.2</v>
      </c>
      <c r="BK28" s="11">
        <f>INDEX('20405 Ann'!$C$8:$AZ$285,MATCH('20405M Ann'!$C28,'20405 Ann'!$C$8:$C$285,0),MATCH('20405M Ann'!BK$8,'20405 Ann'!$C$8:$AZ$8,0))</f>
        <v>28.3</v>
      </c>
      <c r="BL28" s="11">
        <f>INDEX('20405 Ann'!$C$8:$AZ$285,MATCH('20405M Ann'!$C28,'20405 Ann'!$C$8:$C$285,0),MATCH('20405M Ann'!BL$8,'20405 Ann'!$C$8:$AZ$8,0))</f>
        <v>29.2</v>
      </c>
      <c r="BM28" s="11">
        <f>INDEX('20405 Ann'!$C$8:$AZ$285,MATCH('20405M Ann'!$C28,'20405 Ann'!$C$8:$C$285,0),MATCH('20405M Ann'!BM$8,'20405 Ann'!$C$8:$AZ$8,0))</f>
        <v>30.3</v>
      </c>
      <c r="BN28" s="11">
        <f>INDEX('20405 Ann'!$C$8:$AZ$285,MATCH('20405M Ann'!$C28,'20405 Ann'!$C$8:$C$285,0),MATCH('20405M Ann'!BN$8,'20405 Ann'!$C$8:$AZ$8,0))</f>
        <v>30.2</v>
      </c>
      <c r="BO28" s="11">
        <f>INDEX('20405 Ann'!$C$8:$AZ$285,MATCH('20405M Ann'!$C28,'20405 Ann'!$C$8:$C$285,0),MATCH('20405M Ann'!BO$8,'20405 Ann'!$C$8:$AZ$8,0))</f>
        <v>31.6</v>
      </c>
      <c r="BP28" s="11">
        <f>INDEX('20405 Ann'!$C$8:$AZ$285,MATCH('20405M Ann'!$C28,'20405 Ann'!$C$8:$C$285,0),MATCH('20405M Ann'!BP$8,'20405 Ann'!$C$8:$AZ$8,0))</f>
        <v>33.9</v>
      </c>
      <c r="BQ28" s="11">
        <f>INDEX('20405 Ann'!$C$8:$AZ$285,MATCH('20405M Ann'!$C28,'20405 Ann'!$C$8:$C$285,0),MATCH('20405M Ann'!BQ$8,'20405 Ann'!$C$8:$AZ$8,0))</f>
        <v>36</v>
      </c>
      <c r="BR28" s="11">
        <f>INDEX('20405 Ann'!$C$8:$AZ$285,MATCH('20405M Ann'!$C28,'20405 Ann'!$C$8:$C$285,0),MATCH('20405M Ann'!BR$8,'20405 Ann'!$C$8:$AZ$8,0))</f>
        <v>37.799999999999997</v>
      </c>
      <c r="BS28" s="11">
        <f>INDEX('20405 Ann'!$C$8:$AZ$285,MATCH('20405M Ann'!$C28,'20405 Ann'!$C$8:$C$285,0),MATCH('20405M Ann'!BS$8,'20405 Ann'!$C$8:$AZ$8,0))</f>
        <v>39.9</v>
      </c>
      <c r="BT28" s="11">
        <f>INDEX('20405 Ann'!$C$8:$AZ$285,MATCH('20405M Ann'!$C28,'20405 Ann'!$C$8:$C$285,0),MATCH('20405M Ann'!BT$8,'20405 Ann'!$C$8:$AZ$8,0))</f>
        <v>39.9</v>
      </c>
      <c r="BU28" s="11">
        <f>INDEX('20405 Ann'!$C$8:$AZ$285,MATCH('20405M Ann'!$C28,'20405 Ann'!$C$8:$C$285,0),MATCH('20405M Ann'!BU$8,'20405 Ann'!$C$8:$AZ$8,0))</f>
        <v>42.6</v>
      </c>
      <c r="BV28" s="11">
        <f>INDEX('20405 Ann'!$C$8:$AZ$285,MATCH('20405M Ann'!$C28,'20405 Ann'!$C$8:$C$285,0),MATCH('20405M Ann'!BV$8,'20405 Ann'!$C$8:$AZ$8,0))</f>
        <v>46.5</v>
      </c>
      <c r="BW28" s="11">
        <f>INDEX('20405 Ann'!$C$8:$AZ$285,MATCH('20405M Ann'!$C28,'20405 Ann'!$C$8:$C$285,0),MATCH('20405M Ann'!BW$8,'20405 Ann'!$C$8:$AZ$8,0))</f>
        <v>49.1</v>
      </c>
      <c r="BX28" s="11">
        <f>INDEX('20405 Ann'!$C$8:$AZ$285,MATCH('20405M Ann'!$C28,'20405 Ann'!$C$8:$C$285,0),MATCH('20405M Ann'!BX$8,'20405 Ann'!$C$8:$AZ$8,0))</f>
        <v>47.6</v>
      </c>
      <c r="BY28" s="11">
        <f>INDEX('20405 Ann'!$C$8:$AZ$285,MATCH('20405M Ann'!$C28,'20405 Ann'!$C$8:$C$285,0),MATCH('20405M Ann'!BY$8,'20405 Ann'!$C$8:$AZ$8,0))</f>
        <v>49.1</v>
      </c>
      <c r="BZ28" s="11">
        <f>INDEX('20405 Ann'!$C$8:$AZ$285,MATCH('20405M Ann'!$C28,'20405 Ann'!$C$8:$C$285,0),MATCH('20405M Ann'!BZ$8,'20405 Ann'!$C$8:$AZ$8,0))</f>
        <v>51.9</v>
      </c>
      <c r="CA28" s="11">
        <f>INDEX('20405 Ann'!$C$8:$AZ$285,MATCH('20405M Ann'!$C28,'20405 Ann'!$C$8:$C$285,0),MATCH('20405M Ann'!CA$8,'20405 Ann'!$C$8:$AZ$8,0))</f>
        <v>56.6</v>
      </c>
      <c r="CB28" s="11">
        <f>INDEX('20405 Ann'!$C$8:$AZ$285,MATCH('20405M Ann'!$C28,'20405 Ann'!$C$8:$C$285,0),MATCH('20405M Ann'!CB$8,'20405 Ann'!$C$8:$AZ$8,0))</f>
        <v>59.8</v>
      </c>
      <c r="CC28" s="11">
        <f>INDEX('20405 Ann'!$C$8:$AZ$285,MATCH('20405M Ann'!$C28,'20405 Ann'!$C$8:$C$285,0),MATCH('20405M Ann'!CC$8,'20405 Ann'!$C$8:$AZ$8,0))</f>
        <v>64.2</v>
      </c>
      <c r="CD28" s="11">
        <f>INDEX('20405 Ann'!$C$8:$AZ$285,MATCH('20405M Ann'!$C28,'20405 Ann'!$C$8:$C$285,0),MATCH('20405M Ann'!CD$8,'20405 Ann'!$C$8:$AZ$8,0))</f>
        <v>67.2</v>
      </c>
      <c r="CE28" s="11">
        <f>INDEX('20405 Ann'!$C$8:$AZ$285,MATCH('20405M Ann'!$C28,'20405 Ann'!$C$8:$C$285,0),MATCH('20405M Ann'!CE$8,'20405 Ann'!$C$8:$AZ$8,0))</f>
        <v>65.3</v>
      </c>
      <c r="CF28" s="11">
        <f>INDEX('20405 Ann'!$C$8:$AZ$285,MATCH('20405M Ann'!$C28,'20405 Ann'!$C$8:$C$285,0),MATCH('20405M Ann'!CF$8,'20405 Ann'!$C$8:$AZ$8,0))</f>
        <v>60.3</v>
      </c>
      <c r="CG28" s="11">
        <f>INDEX('20405 Ann'!$C$8:$AZ$285,MATCH('20405M Ann'!$C28,'20405 Ann'!$C$8:$C$285,0),MATCH('20405M Ann'!CG$8,'20405 Ann'!$C$8:$AZ$8,0))</f>
        <v>62.6</v>
      </c>
      <c r="CH28" s="11">
        <f>INDEX('20405 Ann'!$C$8:$AZ$285,MATCH('20405M Ann'!$C28,'20405 Ann'!$C$8:$C$285,0),MATCH('20405M Ann'!CH$8,'20405 Ann'!$C$8:$AZ$8,0))</f>
        <v>69.400000000000006</v>
      </c>
      <c r="CI28" s="11">
        <f>INDEX('20405 Ann'!$C$8:$AZ$285,MATCH('20405M Ann'!$C28,'20405 Ann'!$C$8:$C$285,0),MATCH('20405M Ann'!CI$8,'20405 Ann'!$C$8:$AZ$8,0))</f>
        <v>72.400000000000006</v>
      </c>
      <c r="CJ28" s="11">
        <f>INDEX('20405 Ann'!$C$8:$AZ$285,MATCH('20405M Ann'!$C28,'20405 Ann'!$C$8:$C$285,0),MATCH('20405M Ann'!CJ$8,'20405 Ann'!$C$8:$AZ$8,0))</f>
        <v>75.3</v>
      </c>
      <c r="CK28" s="11">
        <f>INDEX('20405 Ann'!$C$8:$AZ$285,MATCH('20405M Ann'!$C28,'20405 Ann'!$C$8:$C$285,0),MATCH('20405M Ann'!CK$8,'20405 Ann'!$C$8:$AZ$8,0))</f>
        <v>77</v>
      </c>
      <c r="CL28" s="11">
        <f>INDEX('20405 Ann'!$C$8:$AZ$285,MATCH('20405M Ann'!$C28,'20405 Ann'!$C$8:$C$285,0),MATCH('20405M Ann'!CL$8,'20405 Ann'!$C$8:$AZ$8,0))</f>
        <v>77.2</v>
      </c>
    </row>
    <row r="29" spans="1:90" s="10" customFormat="1" x14ac:dyDescent="0.25">
      <c r="A29" s="32">
        <v>21</v>
      </c>
      <c r="B29" s="10" t="s">
        <v>1533</v>
      </c>
      <c r="C29" s="10" t="s">
        <v>1532</v>
      </c>
      <c r="D29" s="10">
        <f>INDEX('20405 Ann Hist'!$C$8:$AR$285,MATCH('20405M Ann'!$C29,'20405 Ann Hist'!$C$8:$C$285,0),MATCH('20405M Ann'!D$8,'20405 Ann Hist'!$C$8:$AR$8,0))</f>
        <v>0.2</v>
      </c>
      <c r="E29" s="10">
        <f>INDEX('20405 Ann Hist'!$C$8:$AR$285,MATCH('20405M Ann'!$C29,'20405 Ann Hist'!$C$8:$C$285,0),MATCH('20405M Ann'!E$8,'20405 Ann Hist'!$C$8:$AR$8,0))</f>
        <v>0.2</v>
      </c>
      <c r="F29" s="10">
        <f>INDEX('20405 Ann Hist'!$C$8:$AR$285,MATCH('20405M Ann'!$C29,'20405 Ann Hist'!$C$8:$C$285,0),MATCH('20405M Ann'!F$8,'20405 Ann Hist'!$C$8:$AR$8,0))</f>
        <v>0.1</v>
      </c>
      <c r="G29" s="10">
        <f>INDEX('20405 Ann Hist'!$C$8:$AR$285,MATCH('20405M Ann'!$C29,'20405 Ann Hist'!$C$8:$C$285,0),MATCH('20405M Ann'!G$8,'20405 Ann Hist'!$C$8:$AR$8,0))</f>
        <v>0.1</v>
      </c>
      <c r="H29" s="10">
        <f>INDEX('20405 Ann Hist'!$C$8:$AR$285,MATCH('20405M Ann'!$C29,'20405 Ann Hist'!$C$8:$C$285,0),MATCH('20405M Ann'!H$8,'20405 Ann Hist'!$C$8:$AR$8,0))</f>
        <v>0.1</v>
      </c>
      <c r="I29" s="10">
        <f>INDEX('20405 Ann Hist'!$C$8:$AR$285,MATCH('20405M Ann'!$C29,'20405 Ann Hist'!$C$8:$C$285,0),MATCH('20405M Ann'!I$8,'20405 Ann Hist'!$C$8:$AR$8,0))</f>
        <v>0.1</v>
      </c>
      <c r="J29" s="10">
        <f>INDEX('20405 Ann Hist'!$C$8:$AR$285,MATCH('20405M Ann'!$C29,'20405 Ann Hist'!$C$8:$C$285,0),MATCH('20405M Ann'!J$8,'20405 Ann Hist'!$C$8:$AR$8,0))</f>
        <v>0.2</v>
      </c>
      <c r="K29" s="10">
        <f>INDEX('20405 Ann Hist'!$C$8:$AR$285,MATCH('20405M Ann'!$C29,'20405 Ann Hist'!$C$8:$C$285,0),MATCH('20405M Ann'!K$8,'20405 Ann Hist'!$C$8:$AR$8,0))</f>
        <v>0.2</v>
      </c>
      <c r="L29" s="10">
        <f>INDEX('20405 Ann Hist'!$C$8:$AR$285,MATCH('20405M Ann'!$C29,'20405 Ann Hist'!$C$8:$C$285,0),MATCH('20405M Ann'!L$8,'20405 Ann Hist'!$C$8:$AR$8,0))</f>
        <v>0.2</v>
      </c>
      <c r="M29" s="10">
        <f>INDEX('20405 Ann Hist'!$C$8:$AR$285,MATCH('20405M Ann'!$C29,'20405 Ann Hist'!$C$8:$C$285,0),MATCH('20405M Ann'!M$8,'20405 Ann Hist'!$C$8:$AR$8,0))</f>
        <v>0.2</v>
      </c>
      <c r="N29" s="10">
        <f>INDEX('20405 Ann Hist'!$C$8:$AR$285,MATCH('20405M Ann'!$C29,'20405 Ann Hist'!$C$8:$C$285,0),MATCH('20405M Ann'!N$8,'20405 Ann Hist'!$C$8:$AR$8,0))</f>
        <v>0.2</v>
      </c>
      <c r="O29" s="10">
        <f>INDEX('20405 Ann Hist'!$C$8:$AR$285,MATCH('20405M Ann'!$C29,'20405 Ann Hist'!$C$8:$C$285,0),MATCH('20405M Ann'!O$8,'20405 Ann Hist'!$C$8:$AR$8,0))</f>
        <v>0.2</v>
      </c>
      <c r="P29" s="10">
        <f>INDEX('20405 Ann Hist'!$C$8:$AR$285,MATCH('20405M Ann'!$C29,'20405 Ann Hist'!$C$8:$C$285,0),MATCH('20405M Ann'!P$8,'20405 Ann Hist'!$C$8:$AR$8,0))</f>
        <v>0.3</v>
      </c>
      <c r="Q29" s="10">
        <f>INDEX('20405 Ann Hist'!$C$8:$AR$285,MATCH('20405M Ann'!$C29,'20405 Ann Hist'!$C$8:$C$285,0),MATCH('20405M Ann'!Q$8,'20405 Ann Hist'!$C$8:$AR$8,0))</f>
        <v>0.3</v>
      </c>
      <c r="R29" s="10">
        <f>INDEX('20405 Ann Hist'!$C$8:$AR$285,MATCH('20405M Ann'!$C29,'20405 Ann Hist'!$C$8:$C$285,0),MATCH('20405M Ann'!R$8,'20405 Ann Hist'!$C$8:$AR$8,0))</f>
        <v>0.4</v>
      </c>
      <c r="S29" s="10">
        <f>INDEX('20405 Ann Hist'!$C$8:$AR$285,MATCH('20405M Ann'!$C29,'20405 Ann Hist'!$C$8:$C$285,0),MATCH('20405M Ann'!S$8,'20405 Ann Hist'!$C$8:$AR$8,0))</f>
        <v>0.4</v>
      </c>
      <c r="T29" s="10">
        <f>INDEX('20405 Ann Hist'!$C$8:$AR$285,MATCH('20405M Ann'!$C29,'20405 Ann Hist'!$C$8:$C$285,0),MATCH('20405M Ann'!T$8,'20405 Ann Hist'!$C$8:$AR$8,0))</f>
        <v>0.4</v>
      </c>
      <c r="U29" s="10">
        <f>INDEX('20405 Ann Hist'!$C$8:$AR$285,MATCH('20405M Ann'!$C29,'20405 Ann Hist'!$C$8:$C$285,0),MATCH('20405M Ann'!U$8,'20405 Ann Hist'!$C$8:$AR$8,0))</f>
        <v>0.5</v>
      </c>
      <c r="V29" s="10">
        <f>INDEX('20405 Ann Hist'!$C$8:$AR$285,MATCH('20405M Ann'!$C29,'20405 Ann Hist'!$C$8:$C$285,0),MATCH('20405M Ann'!V$8,'20405 Ann Hist'!$C$8:$AR$8,0))</f>
        <v>0.5</v>
      </c>
      <c r="W29" s="10">
        <f>INDEX('20405 Ann Hist'!$C$8:$AR$285,MATCH('20405M Ann'!$C29,'20405 Ann Hist'!$C$8:$C$285,0),MATCH('20405M Ann'!W$8,'20405 Ann Hist'!$C$8:$AR$8,0))</f>
        <v>0.5</v>
      </c>
      <c r="X29" s="10">
        <f>INDEX('20405 Ann Hist'!$C$8:$AR$285,MATCH('20405M Ann'!$C29,'20405 Ann Hist'!$C$8:$C$285,0),MATCH('20405M Ann'!X$8,'20405 Ann Hist'!$C$8:$AR$8,0))</f>
        <v>0.5</v>
      </c>
      <c r="Y29" s="10">
        <f>INDEX('20405 Ann Hist'!$C$8:$AR$285,MATCH('20405M Ann'!$C29,'20405 Ann Hist'!$C$8:$C$285,0),MATCH('20405M Ann'!Y$8,'20405 Ann Hist'!$C$8:$AR$8,0))</f>
        <v>0.6</v>
      </c>
      <c r="Z29" s="10">
        <f>INDEX('20405 Ann Hist'!$C$8:$AR$285,MATCH('20405M Ann'!$C29,'20405 Ann Hist'!$C$8:$C$285,0),MATCH('20405M Ann'!Z$8,'20405 Ann Hist'!$C$8:$AR$8,0))</f>
        <v>0.6</v>
      </c>
      <c r="AA29" s="10">
        <f>INDEX('20405 Ann Hist'!$C$8:$AR$285,MATCH('20405M Ann'!$C29,'20405 Ann Hist'!$C$8:$C$285,0),MATCH('20405M Ann'!AA$8,'20405 Ann Hist'!$C$8:$AR$8,0))</f>
        <v>0.7</v>
      </c>
      <c r="AB29" s="10">
        <f>INDEX('20405 Ann Hist'!$C$8:$AR$285,MATCH('20405M Ann'!$C29,'20405 Ann Hist'!$C$8:$C$285,0),MATCH('20405M Ann'!AB$8,'20405 Ann Hist'!$C$8:$AR$8,0))</f>
        <v>0.7</v>
      </c>
      <c r="AC29" s="10">
        <f>INDEX('20405 Ann Hist'!$C$8:$AR$285,MATCH('20405M Ann'!$C29,'20405 Ann Hist'!$C$8:$C$285,0),MATCH('20405M Ann'!AC$8,'20405 Ann Hist'!$C$8:$AR$8,0))</f>
        <v>0.7</v>
      </c>
      <c r="AD29" s="10">
        <f>INDEX('20405 Ann Hist'!$C$8:$AR$285,MATCH('20405M Ann'!$C29,'20405 Ann Hist'!$C$8:$C$285,0),MATCH('20405M Ann'!AD$8,'20405 Ann Hist'!$C$8:$AR$8,0))</f>
        <v>0.7</v>
      </c>
      <c r="AE29" s="10">
        <f>INDEX('20405 Ann Hist'!$C$8:$AR$285,MATCH('20405M Ann'!$C29,'20405 Ann Hist'!$C$8:$C$285,0),MATCH('20405M Ann'!AE$8,'20405 Ann Hist'!$C$8:$AR$8,0))</f>
        <v>0.8</v>
      </c>
      <c r="AF29" s="10">
        <f>INDEX('20405 Ann Hist'!$C$8:$AR$285,MATCH('20405M Ann'!$C29,'20405 Ann Hist'!$C$8:$C$285,0),MATCH('20405M Ann'!AF$8,'20405 Ann Hist'!$C$8:$AR$8,0))</f>
        <v>0.8</v>
      </c>
      <c r="AG29" s="10">
        <f>INDEX('20405 Ann Hist'!$C$8:$AR$285,MATCH('20405M Ann'!$C29,'20405 Ann Hist'!$C$8:$C$285,0),MATCH('20405M Ann'!AG$8,'20405 Ann Hist'!$C$8:$AR$8,0))</f>
        <v>0.8</v>
      </c>
      <c r="AH29" s="10">
        <f>INDEX('20405 Ann Hist'!$C$8:$AR$285,MATCH('20405M Ann'!$C29,'20405 Ann Hist'!$C$8:$C$285,0),MATCH('20405M Ann'!AH$8,'20405 Ann Hist'!$C$8:$AR$8,0))</f>
        <v>0.8</v>
      </c>
      <c r="AI29" s="10">
        <f>INDEX('20405 Ann Hist'!$C$8:$AR$285,MATCH('20405M Ann'!$C29,'20405 Ann Hist'!$C$8:$C$285,0),MATCH('20405M Ann'!AI$8,'20405 Ann Hist'!$C$8:$AR$8,0))</f>
        <v>0.9</v>
      </c>
      <c r="AJ29" s="10">
        <f>INDEX('20405 Ann Hist'!$C$8:$AR$285,MATCH('20405M Ann'!$C29,'20405 Ann Hist'!$C$8:$C$285,0),MATCH('20405M Ann'!AJ$8,'20405 Ann Hist'!$C$8:$AR$8,0))</f>
        <v>0.9</v>
      </c>
      <c r="AK29" s="10">
        <f>INDEX('20405 Ann Hist'!$C$8:$AR$285,MATCH('20405M Ann'!$C29,'20405 Ann Hist'!$C$8:$C$285,0),MATCH('20405M Ann'!AK$8,'20405 Ann Hist'!$C$8:$AR$8,0))</f>
        <v>1.1000000000000001</v>
      </c>
      <c r="AL29" s="10">
        <f>INDEX('20405 Ann Hist'!$C$8:$AR$285,MATCH('20405M Ann'!$C29,'20405 Ann Hist'!$C$8:$C$285,0),MATCH('20405M Ann'!AL$8,'20405 Ann Hist'!$C$8:$AR$8,0))</f>
        <v>1</v>
      </c>
      <c r="AM29" s="10">
        <f>INDEX('20405 Ann Hist'!$C$8:$AR$285,MATCH('20405M Ann'!$C29,'20405 Ann Hist'!$C$8:$C$285,0),MATCH('20405M Ann'!AM$8,'20405 Ann Hist'!$C$8:$AR$8,0))</f>
        <v>1.2</v>
      </c>
      <c r="AN29" s="10">
        <f>INDEX('20405 Ann Hist'!$C$8:$AR$285,MATCH('20405M Ann'!$C29,'20405 Ann Hist'!$C$8:$C$285,0),MATCH('20405M Ann'!AN$8,'20405 Ann Hist'!$C$8:$AR$8,0))</f>
        <v>1.3</v>
      </c>
      <c r="AO29" s="10">
        <f>INDEX('20405 Ann Hist'!$C$8:$AR$285,MATCH('20405M Ann'!$C29,'20405 Ann Hist'!$C$8:$C$285,0),MATCH('20405M Ann'!AO$8,'20405 Ann Hist'!$C$8:$AR$8,0))</f>
        <v>1.4</v>
      </c>
      <c r="AP29" s="10">
        <f>INDEX('20405 Ann Hist'!$C$8:$AR$285,MATCH('20405M Ann'!$C29,'20405 Ann Hist'!$C$8:$C$285,0),MATCH('20405M Ann'!AP$8,'20405 Ann Hist'!$C$8:$AR$8,0))</f>
        <v>1.3</v>
      </c>
      <c r="AQ29" s="10">
        <f>INDEX('20405 Ann Hist'!$C$8:$AR$285,MATCH('20405M Ann'!$C29,'20405 Ann Hist'!$C$8:$C$285,0),MATCH('20405M Ann'!AQ$8,'20405 Ann Hist'!$C$8:$AR$8,0))</f>
        <v>1.5</v>
      </c>
      <c r="AR29" s="11">
        <f>INDEX('20405 Ann'!$C$8:$AZ$285,MATCH('20405M Ann'!$C29,'20405 Ann'!$C$8:$C$285,0),MATCH('20405M Ann'!AR$8,'20405 Ann'!$C$8:$AZ$8,0))</f>
        <v>1.7</v>
      </c>
      <c r="AS29" s="11">
        <f>INDEX('20405 Ann'!$C$8:$AZ$285,MATCH('20405M Ann'!$C29,'20405 Ann'!$C$8:$C$285,0),MATCH('20405M Ann'!AS$8,'20405 Ann'!$C$8:$AZ$8,0))</f>
        <v>1.9</v>
      </c>
      <c r="AT29" s="11">
        <f>INDEX('20405 Ann'!$C$8:$AZ$285,MATCH('20405M Ann'!$C29,'20405 Ann'!$C$8:$C$285,0),MATCH('20405M Ann'!AT$8,'20405 Ann'!$C$8:$AZ$8,0))</f>
        <v>1.9</v>
      </c>
      <c r="AU29" s="11">
        <f>INDEX('20405 Ann'!$C$8:$AZ$285,MATCH('20405M Ann'!$C29,'20405 Ann'!$C$8:$C$285,0),MATCH('20405M Ann'!AU$8,'20405 Ann'!$C$8:$AZ$8,0))</f>
        <v>2.2000000000000002</v>
      </c>
      <c r="AV29" s="11">
        <f>INDEX('20405 Ann'!$C$8:$AZ$285,MATCH('20405M Ann'!$C29,'20405 Ann'!$C$8:$C$285,0),MATCH('20405M Ann'!AV$8,'20405 Ann'!$C$8:$AZ$8,0))</f>
        <v>2.4</v>
      </c>
      <c r="AW29" s="11">
        <f>INDEX('20405 Ann'!$C$8:$AZ$285,MATCH('20405M Ann'!$C29,'20405 Ann'!$C$8:$C$285,0),MATCH('20405M Ann'!AW$8,'20405 Ann'!$C$8:$AZ$8,0))</f>
        <v>2.7</v>
      </c>
      <c r="AX29" s="11">
        <f>INDEX('20405 Ann'!$C$8:$AZ$285,MATCH('20405M Ann'!$C29,'20405 Ann'!$C$8:$C$285,0),MATCH('20405M Ann'!AX$8,'20405 Ann'!$C$8:$AZ$8,0))</f>
        <v>3</v>
      </c>
      <c r="AY29" s="11">
        <f>INDEX('20405 Ann'!$C$8:$AZ$285,MATCH('20405M Ann'!$C29,'20405 Ann'!$C$8:$C$285,0),MATCH('20405M Ann'!AY$8,'20405 Ann'!$C$8:$AZ$8,0))</f>
        <v>3.3</v>
      </c>
      <c r="AZ29" s="11">
        <f>INDEX('20405 Ann'!$C$8:$AZ$285,MATCH('20405M Ann'!$C29,'20405 Ann'!$C$8:$C$285,0),MATCH('20405M Ann'!AZ$8,'20405 Ann'!$C$8:$AZ$8,0))</f>
        <v>3.5</v>
      </c>
      <c r="BA29" s="11">
        <f>INDEX('20405 Ann'!$C$8:$AZ$285,MATCH('20405M Ann'!$C29,'20405 Ann'!$C$8:$C$285,0),MATCH('20405M Ann'!BA$8,'20405 Ann'!$C$8:$AZ$8,0))</f>
        <v>3.9</v>
      </c>
      <c r="BB29" s="11">
        <f>INDEX('20405 Ann'!$C$8:$AZ$285,MATCH('20405M Ann'!$C29,'20405 Ann'!$C$8:$C$285,0),MATCH('20405M Ann'!BB$8,'20405 Ann'!$C$8:$AZ$8,0))</f>
        <v>4.5</v>
      </c>
      <c r="BC29" s="11">
        <f>INDEX('20405 Ann'!$C$8:$AZ$285,MATCH('20405M Ann'!$C29,'20405 Ann'!$C$8:$C$285,0),MATCH('20405M Ann'!BC$8,'20405 Ann'!$C$8:$AZ$8,0))</f>
        <v>5.0999999999999996</v>
      </c>
      <c r="BD29" s="11">
        <f>INDEX('20405 Ann'!$C$8:$AZ$285,MATCH('20405M Ann'!$C29,'20405 Ann'!$C$8:$C$285,0),MATCH('20405M Ann'!BD$8,'20405 Ann'!$C$8:$AZ$8,0))</f>
        <v>5.7</v>
      </c>
      <c r="BE29" s="11">
        <f>INDEX('20405 Ann'!$C$8:$AZ$285,MATCH('20405M Ann'!$C29,'20405 Ann'!$C$8:$C$285,0),MATCH('20405M Ann'!BE$8,'20405 Ann'!$C$8:$AZ$8,0))</f>
        <v>6.2</v>
      </c>
      <c r="BF29" s="11">
        <f>INDEX('20405 Ann'!$C$8:$AZ$285,MATCH('20405M Ann'!$C29,'20405 Ann'!$C$8:$C$285,0),MATCH('20405M Ann'!BF$8,'20405 Ann'!$C$8:$AZ$8,0))</f>
        <v>7.1</v>
      </c>
      <c r="BG29" s="11">
        <f>INDEX('20405 Ann'!$C$8:$AZ$285,MATCH('20405M Ann'!$C29,'20405 Ann'!$C$8:$C$285,0),MATCH('20405M Ann'!BG$8,'20405 Ann'!$C$8:$AZ$8,0))</f>
        <v>8.4</v>
      </c>
      <c r="BH29" s="11">
        <f>INDEX('20405 Ann'!$C$8:$AZ$285,MATCH('20405M Ann'!$C29,'20405 Ann'!$C$8:$C$285,0),MATCH('20405M Ann'!BH$8,'20405 Ann'!$C$8:$AZ$8,0))</f>
        <v>9.6</v>
      </c>
      <c r="BI29" s="11">
        <f>INDEX('20405 Ann'!$C$8:$AZ$285,MATCH('20405M Ann'!$C29,'20405 Ann'!$C$8:$C$285,0),MATCH('20405M Ann'!BI$8,'20405 Ann'!$C$8:$AZ$8,0))</f>
        <v>11</v>
      </c>
      <c r="BJ29" s="11">
        <f>INDEX('20405 Ann'!$C$8:$AZ$285,MATCH('20405M Ann'!$C29,'20405 Ann'!$C$8:$C$285,0),MATCH('20405M Ann'!BJ$8,'20405 Ann'!$C$8:$AZ$8,0))</f>
        <v>12.6</v>
      </c>
      <c r="BK29" s="11">
        <f>INDEX('20405 Ann'!$C$8:$AZ$285,MATCH('20405M Ann'!$C29,'20405 Ann'!$C$8:$C$285,0),MATCH('20405M Ann'!BK$8,'20405 Ann'!$C$8:$AZ$8,0))</f>
        <v>14.8</v>
      </c>
      <c r="BL29" s="11">
        <f>INDEX('20405 Ann'!$C$8:$AZ$285,MATCH('20405M Ann'!$C29,'20405 Ann'!$C$8:$C$285,0),MATCH('20405M Ann'!BL$8,'20405 Ann'!$C$8:$AZ$8,0))</f>
        <v>15.9</v>
      </c>
      <c r="BM29" s="11">
        <f>INDEX('20405 Ann'!$C$8:$AZ$285,MATCH('20405M Ann'!$C29,'20405 Ann'!$C$8:$C$285,0),MATCH('20405M Ann'!BM$8,'20405 Ann'!$C$8:$AZ$8,0))</f>
        <v>18.399999999999999</v>
      </c>
      <c r="BN29" s="11">
        <f>INDEX('20405 Ann'!$C$8:$AZ$285,MATCH('20405M Ann'!$C29,'20405 Ann'!$C$8:$C$285,0),MATCH('20405M Ann'!BN$8,'20405 Ann'!$C$8:$AZ$8,0))</f>
        <v>17.5</v>
      </c>
      <c r="BO29" s="11">
        <f>INDEX('20405 Ann'!$C$8:$AZ$285,MATCH('20405M Ann'!$C29,'20405 Ann'!$C$8:$C$285,0),MATCH('20405M Ann'!BO$8,'20405 Ann'!$C$8:$AZ$8,0))</f>
        <v>18.100000000000001</v>
      </c>
      <c r="BP29" s="11">
        <f>INDEX('20405 Ann'!$C$8:$AZ$285,MATCH('20405M Ann'!$C29,'20405 Ann'!$C$8:$C$285,0),MATCH('20405M Ann'!BP$8,'20405 Ann'!$C$8:$AZ$8,0))</f>
        <v>18.899999999999999</v>
      </c>
      <c r="BQ29" s="11">
        <f>INDEX('20405 Ann'!$C$8:$AZ$285,MATCH('20405M Ann'!$C29,'20405 Ann'!$C$8:$C$285,0),MATCH('20405M Ann'!BQ$8,'20405 Ann'!$C$8:$AZ$8,0))</f>
        <v>20.399999999999999</v>
      </c>
      <c r="BR29" s="11">
        <f>INDEX('20405 Ann'!$C$8:$AZ$285,MATCH('20405M Ann'!$C29,'20405 Ann'!$C$8:$C$285,0),MATCH('20405M Ann'!BR$8,'20405 Ann'!$C$8:$AZ$8,0))</f>
        <v>21</v>
      </c>
      <c r="BS29" s="11">
        <f>INDEX('20405 Ann'!$C$8:$AZ$285,MATCH('20405M Ann'!$C29,'20405 Ann'!$C$8:$C$285,0),MATCH('20405M Ann'!BS$8,'20405 Ann'!$C$8:$AZ$8,0))</f>
        <v>23</v>
      </c>
      <c r="BT29" s="11">
        <f>INDEX('20405 Ann'!$C$8:$AZ$285,MATCH('20405M Ann'!$C29,'20405 Ann'!$C$8:$C$285,0),MATCH('20405M Ann'!BT$8,'20405 Ann'!$C$8:$AZ$8,0))</f>
        <v>25.3</v>
      </c>
      <c r="BU29" s="11">
        <f>INDEX('20405 Ann'!$C$8:$AZ$285,MATCH('20405M Ann'!$C29,'20405 Ann'!$C$8:$C$285,0),MATCH('20405M Ann'!BU$8,'20405 Ann'!$C$8:$AZ$8,0))</f>
        <v>27.8</v>
      </c>
      <c r="BV29" s="11">
        <f>INDEX('20405 Ann'!$C$8:$AZ$285,MATCH('20405M Ann'!$C29,'20405 Ann'!$C$8:$C$285,0),MATCH('20405M Ann'!BV$8,'20405 Ann'!$C$8:$AZ$8,0))</f>
        <v>29.7</v>
      </c>
      <c r="BW29" s="11">
        <f>INDEX('20405 Ann'!$C$8:$AZ$285,MATCH('20405M Ann'!$C29,'20405 Ann'!$C$8:$C$285,0),MATCH('20405M Ann'!BW$8,'20405 Ann'!$C$8:$AZ$8,0))</f>
        <v>32.200000000000003</v>
      </c>
      <c r="BX29" s="11">
        <f>INDEX('20405 Ann'!$C$8:$AZ$285,MATCH('20405M Ann'!$C29,'20405 Ann'!$C$8:$C$285,0),MATCH('20405M Ann'!BX$8,'20405 Ann'!$C$8:$AZ$8,0))</f>
        <v>31.8</v>
      </c>
      <c r="BY29" s="11">
        <f>INDEX('20405 Ann'!$C$8:$AZ$285,MATCH('20405M Ann'!$C29,'20405 Ann'!$C$8:$C$285,0),MATCH('20405M Ann'!BY$8,'20405 Ann'!$C$8:$AZ$8,0))</f>
        <v>34</v>
      </c>
      <c r="BZ29" s="11">
        <f>INDEX('20405 Ann'!$C$8:$AZ$285,MATCH('20405M Ann'!$C29,'20405 Ann'!$C$8:$C$285,0),MATCH('20405M Ann'!BZ$8,'20405 Ann'!$C$8:$AZ$8,0))</f>
        <v>36.5</v>
      </c>
      <c r="CA29" s="11">
        <f>INDEX('20405 Ann'!$C$8:$AZ$285,MATCH('20405M Ann'!$C29,'20405 Ann'!$C$8:$C$285,0),MATCH('20405M Ann'!CA$8,'20405 Ann'!$C$8:$AZ$8,0))</f>
        <v>39.700000000000003</v>
      </c>
      <c r="CB29" s="11">
        <f>INDEX('20405 Ann'!$C$8:$AZ$285,MATCH('20405M Ann'!$C29,'20405 Ann'!$C$8:$C$285,0),MATCH('20405M Ann'!CB$8,'20405 Ann'!$C$8:$AZ$8,0))</f>
        <v>43.2</v>
      </c>
      <c r="CC29" s="11">
        <f>INDEX('20405 Ann'!$C$8:$AZ$285,MATCH('20405M Ann'!$C29,'20405 Ann'!$C$8:$C$285,0),MATCH('20405M Ann'!CC$8,'20405 Ann'!$C$8:$AZ$8,0))</f>
        <v>46.9</v>
      </c>
      <c r="CD29" s="11">
        <f>INDEX('20405 Ann'!$C$8:$AZ$285,MATCH('20405M Ann'!$C29,'20405 Ann'!$C$8:$C$285,0),MATCH('20405M Ann'!CD$8,'20405 Ann'!$C$8:$AZ$8,0))</f>
        <v>51.6</v>
      </c>
      <c r="CE29" s="11">
        <f>INDEX('20405 Ann'!$C$8:$AZ$285,MATCH('20405M Ann'!$C29,'20405 Ann'!$C$8:$C$285,0),MATCH('20405M Ann'!CE$8,'20405 Ann'!$C$8:$AZ$8,0))</f>
        <v>52.5</v>
      </c>
      <c r="CF29" s="11">
        <f>INDEX('20405 Ann'!$C$8:$AZ$285,MATCH('20405M Ann'!$C29,'20405 Ann'!$C$8:$C$285,0),MATCH('20405M Ann'!CF$8,'20405 Ann'!$C$8:$AZ$8,0))</f>
        <v>52.7</v>
      </c>
      <c r="CG29" s="11">
        <f>INDEX('20405 Ann'!$C$8:$AZ$285,MATCH('20405M Ann'!$C29,'20405 Ann'!$C$8:$C$285,0),MATCH('20405M Ann'!CG$8,'20405 Ann'!$C$8:$AZ$8,0))</f>
        <v>55.6</v>
      </c>
      <c r="CH29" s="11">
        <f>INDEX('20405 Ann'!$C$8:$AZ$285,MATCH('20405M Ann'!$C29,'20405 Ann'!$C$8:$C$285,0),MATCH('20405M Ann'!CH$8,'20405 Ann'!$C$8:$AZ$8,0))</f>
        <v>58.9</v>
      </c>
      <c r="CI29" s="11">
        <f>INDEX('20405 Ann'!$C$8:$AZ$285,MATCH('20405M Ann'!$C29,'20405 Ann'!$C$8:$C$285,0),MATCH('20405M Ann'!CI$8,'20405 Ann'!$C$8:$AZ$8,0))</f>
        <v>60.8</v>
      </c>
      <c r="CJ29" s="11">
        <f>INDEX('20405 Ann'!$C$8:$AZ$285,MATCH('20405M Ann'!$C29,'20405 Ann'!$C$8:$C$285,0),MATCH('20405M Ann'!CJ$8,'20405 Ann'!$C$8:$AZ$8,0))</f>
        <v>62.8</v>
      </c>
      <c r="CK29" s="11">
        <f>INDEX('20405 Ann'!$C$8:$AZ$285,MATCH('20405M Ann'!$C29,'20405 Ann'!$C$8:$C$285,0),MATCH('20405M Ann'!CK$8,'20405 Ann'!$C$8:$AZ$8,0))</f>
        <v>64.900000000000006</v>
      </c>
      <c r="CL29" s="11">
        <f>INDEX('20405 Ann'!$C$8:$AZ$285,MATCH('20405M Ann'!$C29,'20405 Ann'!$C$8:$C$285,0),MATCH('20405M Ann'!CL$8,'20405 Ann'!$C$8:$AZ$8,0))</f>
        <v>67.5</v>
      </c>
    </row>
    <row r="30" spans="1:90" s="10" customFormat="1" x14ac:dyDescent="0.25">
      <c r="A30" s="32">
        <v>22</v>
      </c>
      <c r="B30" s="10" t="s">
        <v>1531</v>
      </c>
      <c r="C30" s="10" t="s">
        <v>1530</v>
      </c>
      <c r="D30" s="10">
        <f>INDEX('20405 Ann Hist'!$C$8:$AR$285,MATCH('20405M Ann'!$C30,'20405 Ann Hist'!$C$8:$C$285,0),MATCH('20405M Ann'!D$8,'20405 Ann Hist'!$C$8:$AR$8,0))</f>
        <v>0.1</v>
      </c>
      <c r="E30" s="10">
        <f>INDEX('20405 Ann Hist'!$C$8:$AR$285,MATCH('20405M Ann'!$C30,'20405 Ann Hist'!$C$8:$C$285,0),MATCH('20405M Ann'!E$8,'20405 Ann Hist'!$C$8:$AR$8,0))</f>
        <v>0.1</v>
      </c>
      <c r="F30" s="10">
        <f>INDEX('20405 Ann Hist'!$C$8:$AR$285,MATCH('20405M Ann'!$C30,'20405 Ann Hist'!$C$8:$C$285,0),MATCH('20405M Ann'!F$8,'20405 Ann Hist'!$C$8:$AR$8,0))</f>
        <v>0.1</v>
      </c>
      <c r="G30" s="10">
        <f>INDEX('20405 Ann Hist'!$C$8:$AR$285,MATCH('20405M Ann'!$C30,'20405 Ann Hist'!$C$8:$C$285,0),MATCH('20405M Ann'!G$8,'20405 Ann Hist'!$C$8:$AR$8,0))</f>
        <v>0</v>
      </c>
      <c r="H30" s="10">
        <f>INDEX('20405 Ann Hist'!$C$8:$AR$285,MATCH('20405M Ann'!$C30,'20405 Ann Hist'!$C$8:$C$285,0),MATCH('20405M Ann'!H$8,'20405 Ann Hist'!$C$8:$AR$8,0))</f>
        <v>0</v>
      </c>
      <c r="I30" s="10">
        <f>INDEX('20405 Ann Hist'!$C$8:$AR$285,MATCH('20405M Ann'!$C30,'20405 Ann Hist'!$C$8:$C$285,0),MATCH('20405M Ann'!I$8,'20405 Ann Hist'!$C$8:$AR$8,0))</f>
        <v>0</v>
      </c>
      <c r="J30" s="10">
        <f>INDEX('20405 Ann Hist'!$C$8:$AR$285,MATCH('20405M Ann'!$C30,'20405 Ann Hist'!$C$8:$C$285,0),MATCH('20405M Ann'!J$8,'20405 Ann Hist'!$C$8:$AR$8,0))</f>
        <v>0</v>
      </c>
      <c r="K30" s="10">
        <f>INDEX('20405 Ann Hist'!$C$8:$AR$285,MATCH('20405M Ann'!$C30,'20405 Ann Hist'!$C$8:$C$285,0),MATCH('20405M Ann'!K$8,'20405 Ann Hist'!$C$8:$AR$8,0))</f>
        <v>0.1</v>
      </c>
      <c r="L30" s="10">
        <f>INDEX('20405 Ann Hist'!$C$8:$AR$285,MATCH('20405M Ann'!$C30,'20405 Ann Hist'!$C$8:$C$285,0),MATCH('20405M Ann'!L$8,'20405 Ann Hist'!$C$8:$AR$8,0))</f>
        <v>0.1</v>
      </c>
      <c r="M30" s="10">
        <f>INDEX('20405 Ann Hist'!$C$8:$AR$285,MATCH('20405M Ann'!$C30,'20405 Ann Hist'!$C$8:$C$285,0),MATCH('20405M Ann'!M$8,'20405 Ann Hist'!$C$8:$AR$8,0))</f>
        <v>0.1</v>
      </c>
      <c r="N30" s="10">
        <f>INDEX('20405 Ann Hist'!$C$8:$AR$285,MATCH('20405M Ann'!$C30,'20405 Ann Hist'!$C$8:$C$285,0),MATCH('20405M Ann'!N$8,'20405 Ann Hist'!$C$8:$AR$8,0))</f>
        <v>0.1</v>
      </c>
      <c r="O30" s="10">
        <f>INDEX('20405 Ann Hist'!$C$8:$AR$285,MATCH('20405M Ann'!$C30,'20405 Ann Hist'!$C$8:$C$285,0),MATCH('20405M Ann'!O$8,'20405 Ann Hist'!$C$8:$AR$8,0))</f>
        <v>0.1</v>
      </c>
      <c r="P30" s="10">
        <f>INDEX('20405 Ann Hist'!$C$8:$AR$285,MATCH('20405M Ann'!$C30,'20405 Ann Hist'!$C$8:$C$285,0),MATCH('20405M Ann'!P$8,'20405 Ann Hist'!$C$8:$AR$8,0))</f>
        <v>0.1</v>
      </c>
      <c r="Q30" s="10">
        <f>INDEX('20405 Ann Hist'!$C$8:$AR$285,MATCH('20405M Ann'!$C30,'20405 Ann Hist'!$C$8:$C$285,0),MATCH('20405M Ann'!Q$8,'20405 Ann Hist'!$C$8:$AR$8,0))</f>
        <v>0.1</v>
      </c>
      <c r="R30" s="10">
        <f>INDEX('20405 Ann Hist'!$C$8:$AR$285,MATCH('20405M Ann'!$C30,'20405 Ann Hist'!$C$8:$C$285,0),MATCH('20405M Ann'!R$8,'20405 Ann Hist'!$C$8:$AR$8,0))</f>
        <v>0.1</v>
      </c>
      <c r="S30" s="10">
        <f>INDEX('20405 Ann Hist'!$C$8:$AR$285,MATCH('20405M Ann'!$C30,'20405 Ann Hist'!$C$8:$C$285,0),MATCH('20405M Ann'!S$8,'20405 Ann Hist'!$C$8:$AR$8,0))</f>
        <v>0.1</v>
      </c>
      <c r="T30" s="10">
        <f>INDEX('20405 Ann Hist'!$C$8:$AR$285,MATCH('20405M Ann'!$C30,'20405 Ann Hist'!$C$8:$C$285,0),MATCH('20405M Ann'!T$8,'20405 Ann Hist'!$C$8:$AR$8,0))</f>
        <v>0.1</v>
      </c>
      <c r="U30" s="10">
        <f>INDEX('20405 Ann Hist'!$C$8:$AR$285,MATCH('20405M Ann'!$C30,'20405 Ann Hist'!$C$8:$C$285,0),MATCH('20405M Ann'!U$8,'20405 Ann Hist'!$C$8:$AR$8,0))</f>
        <v>0.1</v>
      </c>
      <c r="V30" s="10">
        <f>INDEX('20405 Ann Hist'!$C$8:$AR$285,MATCH('20405M Ann'!$C30,'20405 Ann Hist'!$C$8:$C$285,0),MATCH('20405M Ann'!V$8,'20405 Ann Hist'!$C$8:$AR$8,0))</f>
        <v>0.1</v>
      </c>
      <c r="W30" s="10">
        <f>INDEX('20405 Ann Hist'!$C$8:$AR$285,MATCH('20405M Ann'!$C30,'20405 Ann Hist'!$C$8:$C$285,0),MATCH('20405M Ann'!W$8,'20405 Ann Hist'!$C$8:$AR$8,0))</f>
        <v>0.1</v>
      </c>
      <c r="X30" s="10">
        <f>INDEX('20405 Ann Hist'!$C$8:$AR$285,MATCH('20405M Ann'!$C30,'20405 Ann Hist'!$C$8:$C$285,0),MATCH('20405M Ann'!X$8,'20405 Ann Hist'!$C$8:$AR$8,0))</f>
        <v>0.2</v>
      </c>
      <c r="Y30" s="10">
        <f>INDEX('20405 Ann Hist'!$C$8:$AR$285,MATCH('20405M Ann'!$C30,'20405 Ann Hist'!$C$8:$C$285,0),MATCH('20405M Ann'!Y$8,'20405 Ann Hist'!$C$8:$AR$8,0))</f>
        <v>0.2</v>
      </c>
      <c r="Z30" s="10">
        <f>INDEX('20405 Ann Hist'!$C$8:$AR$285,MATCH('20405M Ann'!$C30,'20405 Ann Hist'!$C$8:$C$285,0),MATCH('20405M Ann'!Z$8,'20405 Ann Hist'!$C$8:$AR$8,0))</f>
        <v>0.2</v>
      </c>
      <c r="AA30" s="10">
        <f>INDEX('20405 Ann Hist'!$C$8:$AR$285,MATCH('20405M Ann'!$C30,'20405 Ann Hist'!$C$8:$C$285,0),MATCH('20405M Ann'!AA$8,'20405 Ann Hist'!$C$8:$AR$8,0))</f>
        <v>0.2</v>
      </c>
      <c r="AB30" s="10">
        <f>INDEX('20405 Ann Hist'!$C$8:$AR$285,MATCH('20405M Ann'!$C30,'20405 Ann Hist'!$C$8:$C$285,0),MATCH('20405M Ann'!AB$8,'20405 Ann Hist'!$C$8:$AR$8,0))</f>
        <v>0.2</v>
      </c>
      <c r="AC30" s="10">
        <f>INDEX('20405 Ann Hist'!$C$8:$AR$285,MATCH('20405M Ann'!$C30,'20405 Ann Hist'!$C$8:$C$285,0),MATCH('20405M Ann'!AC$8,'20405 Ann Hist'!$C$8:$AR$8,0))</f>
        <v>0.2</v>
      </c>
      <c r="AD30" s="10">
        <f>INDEX('20405 Ann Hist'!$C$8:$AR$285,MATCH('20405M Ann'!$C30,'20405 Ann Hist'!$C$8:$C$285,0),MATCH('20405M Ann'!AD$8,'20405 Ann Hist'!$C$8:$AR$8,0))</f>
        <v>0.2</v>
      </c>
      <c r="AE30" s="10">
        <f>INDEX('20405 Ann Hist'!$C$8:$AR$285,MATCH('20405M Ann'!$C30,'20405 Ann Hist'!$C$8:$C$285,0),MATCH('20405M Ann'!AE$8,'20405 Ann Hist'!$C$8:$AR$8,0))</f>
        <v>0.2</v>
      </c>
      <c r="AF30" s="10">
        <f>INDEX('20405 Ann Hist'!$C$8:$AR$285,MATCH('20405M Ann'!$C30,'20405 Ann Hist'!$C$8:$C$285,0),MATCH('20405M Ann'!AF$8,'20405 Ann Hist'!$C$8:$AR$8,0))</f>
        <v>0.2</v>
      </c>
      <c r="AG30" s="10">
        <f>INDEX('20405 Ann Hist'!$C$8:$AR$285,MATCH('20405M Ann'!$C30,'20405 Ann Hist'!$C$8:$C$285,0),MATCH('20405M Ann'!AG$8,'20405 Ann Hist'!$C$8:$AR$8,0))</f>
        <v>0.3</v>
      </c>
      <c r="AH30" s="10">
        <f>INDEX('20405 Ann Hist'!$C$8:$AR$285,MATCH('20405M Ann'!$C30,'20405 Ann Hist'!$C$8:$C$285,0),MATCH('20405M Ann'!AH$8,'20405 Ann Hist'!$C$8:$AR$8,0))</f>
        <v>0.3</v>
      </c>
      <c r="AI30" s="10">
        <f>INDEX('20405 Ann Hist'!$C$8:$AR$285,MATCH('20405M Ann'!$C30,'20405 Ann Hist'!$C$8:$C$285,0),MATCH('20405M Ann'!AI$8,'20405 Ann Hist'!$C$8:$AR$8,0))</f>
        <v>0.3</v>
      </c>
      <c r="AJ30" s="10">
        <f>INDEX('20405 Ann Hist'!$C$8:$AR$285,MATCH('20405M Ann'!$C30,'20405 Ann Hist'!$C$8:$C$285,0),MATCH('20405M Ann'!AJ$8,'20405 Ann Hist'!$C$8:$AR$8,0))</f>
        <v>0.3</v>
      </c>
      <c r="AK30" s="10">
        <f>INDEX('20405 Ann Hist'!$C$8:$AR$285,MATCH('20405M Ann'!$C30,'20405 Ann Hist'!$C$8:$C$285,0),MATCH('20405M Ann'!AK$8,'20405 Ann Hist'!$C$8:$AR$8,0))</f>
        <v>0.3</v>
      </c>
      <c r="AL30" s="10">
        <f>INDEX('20405 Ann Hist'!$C$8:$AR$285,MATCH('20405M Ann'!$C30,'20405 Ann Hist'!$C$8:$C$285,0),MATCH('20405M Ann'!AL$8,'20405 Ann Hist'!$C$8:$AR$8,0))</f>
        <v>0.4</v>
      </c>
      <c r="AM30" s="10">
        <f>INDEX('20405 Ann Hist'!$C$8:$AR$285,MATCH('20405M Ann'!$C30,'20405 Ann Hist'!$C$8:$C$285,0),MATCH('20405M Ann'!AM$8,'20405 Ann Hist'!$C$8:$AR$8,0))</f>
        <v>0.4</v>
      </c>
      <c r="AN30" s="10">
        <f>INDEX('20405 Ann Hist'!$C$8:$AR$285,MATCH('20405M Ann'!$C30,'20405 Ann Hist'!$C$8:$C$285,0),MATCH('20405M Ann'!AN$8,'20405 Ann Hist'!$C$8:$AR$8,0))</f>
        <v>0.4</v>
      </c>
      <c r="AO30" s="10">
        <f>INDEX('20405 Ann Hist'!$C$8:$AR$285,MATCH('20405M Ann'!$C30,'20405 Ann Hist'!$C$8:$C$285,0),MATCH('20405M Ann'!AO$8,'20405 Ann Hist'!$C$8:$AR$8,0))</f>
        <v>0.5</v>
      </c>
      <c r="AP30" s="10">
        <f>INDEX('20405 Ann Hist'!$C$8:$AR$285,MATCH('20405M Ann'!$C30,'20405 Ann Hist'!$C$8:$C$285,0),MATCH('20405M Ann'!AP$8,'20405 Ann Hist'!$C$8:$AR$8,0))</f>
        <v>0.5</v>
      </c>
      <c r="AQ30" s="10">
        <f>INDEX('20405 Ann Hist'!$C$8:$AR$285,MATCH('20405M Ann'!$C30,'20405 Ann Hist'!$C$8:$C$285,0),MATCH('20405M Ann'!AQ$8,'20405 Ann Hist'!$C$8:$AR$8,0))</f>
        <v>0.5</v>
      </c>
      <c r="AR30" s="11">
        <f>INDEX('20405 Ann'!$C$8:$AZ$285,MATCH('20405M Ann'!$C30,'20405 Ann'!$C$8:$C$285,0),MATCH('20405M Ann'!AR$8,'20405 Ann'!$C$8:$AZ$8,0))</f>
        <v>0.6</v>
      </c>
      <c r="AS30" s="11">
        <f>INDEX('20405 Ann'!$C$8:$AZ$285,MATCH('20405M Ann'!$C30,'20405 Ann'!$C$8:$C$285,0),MATCH('20405M Ann'!AS$8,'20405 Ann'!$C$8:$AZ$8,0))</f>
        <v>0.7</v>
      </c>
      <c r="AT30" s="11">
        <f>INDEX('20405 Ann'!$C$8:$AZ$285,MATCH('20405M Ann'!$C30,'20405 Ann'!$C$8:$C$285,0),MATCH('20405M Ann'!AT$8,'20405 Ann'!$C$8:$AZ$8,0))</f>
        <v>0.8</v>
      </c>
      <c r="AU30" s="11">
        <f>INDEX('20405 Ann'!$C$8:$AZ$285,MATCH('20405M Ann'!$C30,'20405 Ann'!$C$8:$C$285,0),MATCH('20405M Ann'!AU$8,'20405 Ann'!$C$8:$AZ$8,0))</f>
        <v>0.7</v>
      </c>
      <c r="AV30" s="11">
        <f>INDEX('20405 Ann'!$C$8:$AZ$285,MATCH('20405M Ann'!$C30,'20405 Ann'!$C$8:$C$285,0),MATCH('20405M Ann'!AV$8,'20405 Ann'!$C$8:$AZ$8,0))</f>
        <v>0.8</v>
      </c>
      <c r="AW30" s="11">
        <f>INDEX('20405 Ann'!$C$8:$AZ$285,MATCH('20405M Ann'!$C30,'20405 Ann'!$C$8:$C$285,0),MATCH('20405M Ann'!AW$8,'20405 Ann'!$C$8:$AZ$8,0))</f>
        <v>0.8</v>
      </c>
      <c r="AX30" s="11">
        <f>INDEX('20405 Ann'!$C$8:$AZ$285,MATCH('20405M Ann'!$C30,'20405 Ann'!$C$8:$C$285,0),MATCH('20405M Ann'!AX$8,'20405 Ann'!$C$8:$AZ$8,0))</f>
        <v>0.9</v>
      </c>
      <c r="AY30" s="11">
        <f>INDEX('20405 Ann'!$C$8:$AZ$285,MATCH('20405M Ann'!$C30,'20405 Ann'!$C$8:$C$285,0),MATCH('20405M Ann'!AY$8,'20405 Ann'!$C$8:$AZ$8,0))</f>
        <v>1</v>
      </c>
      <c r="AZ30" s="11">
        <f>INDEX('20405 Ann'!$C$8:$AZ$285,MATCH('20405M Ann'!$C30,'20405 Ann'!$C$8:$C$285,0),MATCH('20405M Ann'!AZ$8,'20405 Ann'!$C$8:$AZ$8,0))</f>
        <v>1.1000000000000001</v>
      </c>
      <c r="BA30" s="11">
        <f>INDEX('20405 Ann'!$C$8:$AZ$285,MATCH('20405M Ann'!$C30,'20405 Ann'!$C$8:$C$285,0),MATCH('20405M Ann'!BA$8,'20405 Ann'!$C$8:$AZ$8,0))</f>
        <v>1.3</v>
      </c>
      <c r="BB30" s="11">
        <f>INDEX('20405 Ann'!$C$8:$AZ$285,MATCH('20405M Ann'!$C30,'20405 Ann'!$C$8:$C$285,0),MATCH('20405M Ann'!BB$8,'20405 Ann'!$C$8:$AZ$8,0))</f>
        <v>1.5</v>
      </c>
      <c r="BC30" s="11">
        <f>INDEX('20405 Ann'!$C$8:$AZ$285,MATCH('20405M Ann'!$C30,'20405 Ann'!$C$8:$C$285,0),MATCH('20405M Ann'!BC$8,'20405 Ann'!$C$8:$AZ$8,0))</f>
        <v>1.7</v>
      </c>
      <c r="BD30" s="11">
        <f>INDEX('20405 Ann'!$C$8:$AZ$285,MATCH('20405M Ann'!$C30,'20405 Ann'!$C$8:$C$285,0),MATCH('20405M Ann'!BD$8,'20405 Ann'!$C$8:$AZ$8,0))</f>
        <v>2</v>
      </c>
      <c r="BE30" s="11">
        <f>INDEX('20405 Ann'!$C$8:$AZ$285,MATCH('20405M Ann'!$C30,'20405 Ann'!$C$8:$C$285,0),MATCH('20405M Ann'!BE$8,'20405 Ann'!$C$8:$AZ$8,0))</f>
        <v>2.2000000000000002</v>
      </c>
      <c r="BF30" s="11">
        <f>INDEX('20405 Ann'!$C$8:$AZ$285,MATCH('20405M Ann'!$C30,'20405 Ann'!$C$8:$C$285,0),MATCH('20405M Ann'!BF$8,'20405 Ann'!$C$8:$AZ$8,0))</f>
        <v>2.5</v>
      </c>
      <c r="BG30" s="11">
        <f>INDEX('20405 Ann'!$C$8:$AZ$285,MATCH('20405M Ann'!$C30,'20405 Ann'!$C$8:$C$285,0),MATCH('20405M Ann'!BG$8,'20405 Ann'!$C$8:$AZ$8,0))</f>
        <v>2.9</v>
      </c>
      <c r="BH30" s="11">
        <f>INDEX('20405 Ann'!$C$8:$AZ$285,MATCH('20405M Ann'!$C30,'20405 Ann'!$C$8:$C$285,0),MATCH('20405M Ann'!BH$8,'20405 Ann'!$C$8:$AZ$8,0))</f>
        <v>3.2</v>
      </c>
      <c r="BI30" s="11">
        <f>INDEX('20405 Ann'!$C$8:$AZ$285,MATCH('20405M Ann'!$C30,'20405 Ann'!$C$8:$C$285,0),MATCH('20405M Ann'!BI$8,'20405 Ann'!$C$8:$AZ$8,0))</f>
        <v>3.6</v>
      </c>
      <c r="BJ30" s="11">
        <f>INDEX('20405 Ann'!$C$8:$AZ$285,MATCH('20405M Ann'!$C30,'20405 Ann'!$C$8:$C$285,0),MATCH('20405M Ann'!BJ$8,'20405 Ann'!$C$8:$AZ$8,0))</f>
        <v>4.2</v>
      </c>
      <c r="BK30" s="11">
        <f>INDEX('20405 Ann'!$C$8:$AZ$285,MATCH('20405M Ann'!$C30,'20405 Ann'!$C$8:$C$285,0),MATCH('20405M Ann'!BK$8,'20405 Ann'!$C$8:$AZ$8,0))</f>
        <v>4.5999999999999996</v>
      </c>
      <c r="BL30" s="11">
        <f>INDEX('20405 Ann'!$C$8:$AZ$285,MATCH('20405M Ann'!$C30,'20405 Ann'!$C$8:$C$285,0),MATCH('20405M Ann'!BL$8,'20405 Ann'!$C$8:$AZ$8,0))</f>
        <v>4.9000000000000004</v>
      </c>
      <c r="BM30" s="11">
        <f>INDEX('20405 Ann'!$C$8:$AZ$285,MATCH('20405M Ann'!$C30,'20405 Ann'!$C$8:$C$285,0),MATCH('20405M Ann'!BM$8,'20405 Ann'!$C$8:$AZ$8,0))</f>
        <v>5.3</v>
      </c>
      <c r="BN30" s="11">
        <f>INDEX('20405 Ann'!$C$8:$AZ$285,MATCH('20405M Ann'!$C30,'20405 Ann'!$C$8:$C$285,0),MATCH('20405M Ann'!BN$8,'20405 Ann'!$C$8:$AZ$8,0))</f>
        <v>5.4</v>
      </c>
      <c r="BO30" s="11">
        <f>INDEX('20405 Ann'!$C$8:$AZ$285,MATCH('20405M Ann'!$C30,'20405 Ann'!$C$8:$C$285,0),MATCH('20405M Ann'!BO$8,'20405 Ann'!$C$8:$AZ$8,0))</f>
        <v>5.6</v>
      </c>
      <c r="BP30" s="11">
        <f>INDEX('20405 Ann'!$C$8:$AZ$285,MATCH('20405M Ann'!$C30,'20405 Ann'!$C$8:$C$285,0),MATCH('20405M Ann'!BP$8,'20405 Ann'!$C$8:$AZ$8,0))</f>
        <v>6.1</v>
      </c>
      <c r="BQ30" s="11">
        <f>INDEX('20405 Ann'!$C$8:$AZ$285,MATCH('20405M Ann'!$C30,'20405 Ann'!$C$8:$C$285,0),MATCH('20405M Ann'!BQ$8,'20405 Ann'!$C$8:$AZ$8,0))</f>
        <v>6.5</v>
      </c>
      <c r="BR30" s="11">
        <f>INDEX('20405 Ann'!$C$8:$AZ$285,MATCH('20405M Ann'!$C30,'20405 Ann'!$C$8:$C$285,0),MATCH('20405M Ann'!BR$8,'20405 Ann'!$C$8:$AZ$8,0))</f>
        <v>6.8</v>
      </c>
      <c r="BS30" s="11">
        <f>INDEX('20405 Ann'!$C$8:$AZ$285,MATCH('20405M Ann'!$C30,'20405 Ann'!$C$8:$C$285,0),MATCH('20405M Ann'!BS$8,'20405 Ann'!$C$8:$AZ$8,0))</f>
        <v>7</v>
      </c>
      <c r="BT30" s="11">
        <f>INDEX('20405 Ann'!$C$8:$AZ$285,MATCH('20405M Ann'!$C30,'20405 Ann'!$C$8:$C$285,0),MATCH('20405M Ann'!BT$8,'20405 Ann'!$C$8:$AZ$8,0))</f>
        <v>7.3</v>
      </c>
      <c r="BU30" s="11">
        <f>INDEX('20405 Ann'!$C$8:$AZ$285,MATCH('20405M Ann'!$C30,'20405 Ann'!$C$8:$C$285,0),MATCH('20405M Ann'!BU$8,'20405 Ann'!$C$8:$AZ$8,0))</f>
        <v>7.9</v>
      </c>
      <c r="BV30" s="11">
        <f>INDEX('20405 Ann'!$C$8:$AZ$285,MATCH('20405M Ann'!$C30,'20405 Ann'!$C$8:$C$285,0),MATCH('20405M Ann'!BV$8,'20405 Ann'!$C$8:$AZ$8,0))</f>
        <v>8.6</v>
      </c>
      <c r="BW30" s="11">
        <f>INDEX('20405 Ann'!$C$8:$AZ$285,MATCH('20405M Ann'!$C30,'20405 Ann'!$C$8:$C$285,0),MATCH('20405M Ann'!BW$8,'20405 Ann'!$C$8:$AZ$8,0))</f>
        <v>9</v>
      </c>
      <c r="BX30" s="11">
        <f>INDEX('20405 Ann'!$C$8:$AZ$285,MATCH('20405M Ann'!$C30,'20405 Ann'!$C$8:$C$285,0),MATCH('20405M Ann'!BX$8,'20405 Ann'!$C$8:$AZ$8,0))</f>
        <v>9.1999999999999993</v>
      </c>
      <c r="BY30" s="11">
        <f>INDEX('20405 Ann'!$C$8:$AZ$285,MATCH('20405M Ann'!$C30,'20405 Ann'!$C$8:$C$285,0),MATCH('20405M Ann'!BY$8,'20405 Ann'!$C$8:$AZ$8,0))</f>
        <v>9.6999999999999993</v>
      </c>
      <c r="BZ30" s="11">
        <f>INDEX('20405 Ann'!$C$8:$AZ$285,MATCH('20405M Ann'!$C30,'20405 Ann'!$C$8:$C$285,0),MATCH('20405M Ann'!BZ$8,'20405 Ann'!$C$8:$AZ$8,0))</f>
        <v>9.9</v>
      </c>
      <c r="CA30" s="11">
        <f>INDEX('20405 Ann'!$C$8:$AZ$285,MATCH('20405M Ann'!$C30,'20405 Ann'!$C$8:$C$285,0),MATCH('20405M Ann'!CA$8,'20405 Ann'!$C$8:$AZ$8,0))</f>
        <v>9.9</v>
      </c>
      <c r="CB30" s="11">
        <f>INDEX('20405 Ann'!$C$8:$AZ$285,MATCH('20405M Ann'!$C30,'20405 Ann'!$C$8:$C$285,0),MATCH('20405M Ann'!CB$8,'20405 Ann'!$C$8:$AZ$8,0))</f>
        <v>9.8000000000000007</v>
      </c>
      <c r="CC30" s="11">
        <f>INDEX('20405 Ann'!$C$8:$AZ$285,MATCH('20405M Ann'!$C30,'20405 Ann'!$C$8:$C$285,0),MATCH('20405M Ann'!CC$8,'20405 Ann'!$C$8:$AZ$8,0))</f>
        <v>9.6999999999999993</v>
      </c>
      <c r="CD30" s="11">
        <f>INDEX('20405 Ann'!$C$8:$AZ$285,MATCH('20405M Ann'!$C30,'20405 Ann'!$C$8:$C$285,0),MATCH('20405M Ann'!CD$8,'20405 Ann'!$C$8:$AZ$8,0))</f>
        <v>9.4</v>
      </c>
      <c r="CE30" s="11">
        <f>INDEX('20405 Ann'!$C$8:$AZ$285,MATCH('20405M Ann'!$C30,'20405 Ann'!$C$8:$C$285,0),MATCH('20405M Ann'!CE$8,'20405 Ann'!$C$8:$AZ$8,0))</f>
        <v>9.5</v>
      </c>
      <c r="CF30" s="11">
        <f>INDEX('20405 Ann'!$C$8:$AZ$285,MATCH('20405M Ann'!$C30,'20405 Ann'!$C$8:$C$285,0),MATCH('20405M Ann'!CF$8,'20405 Ann'!$C$8:$AZ$8,0))</f>
        <v>9.1999999999999993</v>
      </c>
      <c r="CG30" s="11">
        <f>INDEX('20405 Ann'!$C$8:$AZ$285,MATCH('20405M Ann'!$C30,'20405 Ann'!$C$8:$C$285,0),MATCH('20405M Ann'!CG$8,'20405 Ann'!$C$8:$AZ$8,0))</f>
        <v>9.4</v>
      </c>
      <c r="CH30" s="11">
        <f>INDEX('20405 Ann'!$C$8:$AZ$285,MATCH('20405M Ann'!$C30,'20405 Ann'!$C$8:$C$285,0),MATCH('20405M Ann'!CH$8,'20405 Ann'!$C$8:$AZ$8,0))</f>
        <v>9.4</v>
      </c>
      <c r="CI30" s="11">
        <f>INDEX('20405 Ann'!$C$8:$AZ$285,MATCH('20405M Ann'!$C30,'20405 Ann'!$C$8:$C$285,0),MATCH('20405M Ann'!CI$8,'20405 Ann'!$C$8:$AZ$8,0))</f>
        <v>9.4</v>
      </c>
      <c r="CJ30" s="11">
        <f>INDEX('20405 Ann'!$C$8:$AZ$285,MATCH('20405M Ann'!$C30,'20405 Ann'!$C$8:$C$285,0),MATCH('20405M Ann'!CJ$8,'20405 Ann'!$C$8:$AZ$8,0))</f>
        <v>9.5</v>
      </c>
      <c r="CK30" s="11">
        <f>INDEX('20405 Ann'!$C$8:$AZ$285,MATCH('20405M Ann'!$C30,'20405 Ann'!$C$8:$C$285,0),MATCH('20405M Ann'!CK$8,'20405 Ann'!$C$8:$AZ$8,0))</f>
        <v>9.9</v>
      </c>
      <c r="CL30" s="11">
        <f>INDEX('20405 Ann'!$C$8:$AZ$285,MATCH('20405M Ann'!$C30,'20405 Ann'!$C$8:$C$285,0),MATCH('20405M Ann'!CL$8,'20405 Ann'!$C$8:$AZ$8,0))</f>
        <v>10.6</v>
      </c>
    </row>
    <row r="31" spans="1:90" s="10" customFormat="1" x14ac:dyDescent="0.25">
      <c r="A31" s="32">
        <v>23</v>
      </c>
      <c r="B31" s="10" t="s">
        <v>1529</v>
      </c>
      <c r="C31" s="10" t="s">
        <v>1528</v>
      </c>
      <c r="D31" s="10">
        <f>INDEX('20405 Ann Hist'!$C$8:$AR$285,MATCH('20405M Ann'!$C31,'20405 Ann Hist'!$C$8:$C$285,0),MATCH('20405M Ann'!D$8,'20405 Ann Hist'!$C$8:$AR$8,0))</f>
        <v>0.4</v>
      </c>
      <c r="E31" s="10">
        <f>INDEX('20405 Ann Hist'!$C$8:$AR$285,MATCH('20405M Ann'!$C31,'20405 Ann Hist'!$C$8:$C$285,0),MATCH('20405M Ann'!E$8,'20405 Ann Hist'!$C$8:$AR$8,0))</f>
        <v>0.3</v>
      </c>
      <c r="F31" s="10">
        <f>INDEX('20405 Ann Hist'!$C$8:$AR$285,MATCH('20405M Ann'!$C31,'20405 Ann Hist'!$C$8:$C$285,0),MATCH('20405M Ann'!F$8,'20405 Ann Hist'!$C$8:$AR$8,0))</f>
        <v>0.3</v>
      </c>
      <c r="G31" s="10">
        <f>INDEX('20405 Ann Hist'!$C$8:$AR$285,MATCH('20405M Ann'!$C31,'20405 Ann Hist'!$C$8:$C$285,0),MATCH('20405M Ann'!G$8,'20405 Ann Hist'!$C$8:$AR$8,0))</f>
        <v>0.2</v>
      </c>
      <c r="H31" s="10">
        <f>INDEX('20405 Ann Hist'!$C$8:$AR$285,MATCH('20405M Ann'!$C31,'20405 Ann Hist'!$C$8:$C$285,0),MATCH('20405M Ann'!H$8,'20405 Ann Hist'!$C$8:$AR$8,0))</f>
        <v>0.2</v>
      </c>
      <c r="I31" s="10">
        <f>INDEX('20405 Ann Hist'!$C$8:$AR$285,MATCH('20405M Ann'!$C31,'20405 Ann Hist'!$C$8:$C$285,0),MATCH('20405M Ann'!I$8,'20405 Ann Hist'!$C$8:$AR$8,0))</f>
        <v>0.2</v>
      </c>
      <c r="J31" s="10">
        <f>INDEX('20405 Ann Hist'!$C$8:$AR$285,MATCH('20405M Ann'!$C31,'20405 Ann Hist'!$C$8:$C$285,0),MATCH('20405M Ann'!J$8,'20405 Ann Hist'!$C$8:$AR$8,0))</f>
        <v>0.2</v>
      </c>
      <c r="K31" s="10">
        <f>INDEX('20405 Ann Hist'!$C$8:$AR$285,MATCH('20405M Ann'!$C31,'20405 Ann Hist'!$C$8:$C$285,0),MATCH('20405M Ann'!K$8,'20405 Ann Hist'!$C$8:$AR$8,0))</f>
        <v>0.2</v>
      </c>
      <c r="L31" s="10">
        <f>INDEX('20405 Ann Hist'!$C$8:$AR$285,MATCH('20405M Ann'!$C31,'20405 Ann Hist'!$C$8:$C$285,0),MATCH('20405M Ann'!L$8,'20405 Ann Hist'!$C$8:$AR$8,0))</f>
        <v>0.3</v>
      </c>
      <c r="M31" s="10">
        <f>INDEX('20405 Ann Hist'!$C$8:$AR$285,MATCH('20405M Ann'!$C31,'20405 Ann Hist'!$C$8:$C$285,0),MATCH('20405M Ann'!M$8,'20405 Ann Hist'!$C$8:$AR$8,0))</f>
        <v>0.3</v>
      </c>
      <c r="N31" s="10">
        <f>INDEX('20405 Ann Hist'!$C$8:$AR$285,MATCH('20405M Ann'!$C31,'20405 Ann Hist'!$C$8:$C$285,0),MATCH('20405M Ann'!N$8,'20405 Ann Hist'!$C$8:$AR$8,0))</f>
        <v>0.3</v>
      </c>
      <c r="O31" s="10">
        <f>INDEX('20405 Ann Hist'!$C$8:$AR$285,MATCH('20405M Ann'!$C31,'20405 Ann Hist'!$C$8:$C$285,0),MATCH('20405M Ann'!O$8,'20405 Ann Hist'!$C$8:$AR$8,0))</f>
        <v>0.3</v>
      </c>
      <c r="P31" s="10">
        <f>INDEX('20405 Ann Hist'!$C$8:$AR$285,MATCH('20405M Ann'!$C31,'20405 Ann Hist'!$C$8:$C$285,0),MATCH('20405M Ann'!P$8,'20405 Ann Hist'!$C$8:$AR$8,0))</f>
        <v>0.3</v>
      </c>
      <c r="Q31" s="10">
        <f>INDEX('20405 Ann Hist'!$C$8:$AR$285,MATCH('20405M Ann'!$C31,'20405 Ann Hist'!$C$8:$C$285,0),MATCH('20405M Ann'!Q$8,'20405 Ann Hist'!$C$8:$AR$8,0))</f>
        <v>0.4</v>
      </c>
      <c r="R31" s="10">
        <f>INDEX('20405 Ann Hist'!$C$8:$AR$285,MATCH('20405M Ann'!$C31,'20405 Ann Hist'!$C$8:$C$285,0),MATCH('20405M Ann'!R$8,'20405 Ann Hist'!$C$8:$AR$8,0))</f>
        <v>0.5</v>
      </c>
      <c r="S31" s="10">
        <f>INDEX('20405 Ann Hist'!$C$8:$AR$285,MATCH('20405M Ann'!$C31,'20405 Ann Hist'!$C$8:$C$285,0),MATCH('20405M Ann'!S$8,'20405 Ann Hist'!$C$8:$AR$8,0))</f>
        <v>0.6</v>
      </c>
      <c r="T31" s="10">
        <f>INDEX('20405 Ann Hist'!$C$8:$AR$285,MATCH('20405M Ann'!$C31,'20405 Ann Hist'!$C$8:$C$285,0),MATCH('20405M Ann'!T$8,'20405 Ann Hist'!$C$8:$AR$8,0))</f>
        <v>0.6</v>
      </c>
      <c r="U31" s="10">
        <f>INDEX('20405 Ann Hist'!$C$8:$AR$285,MATCH('20405M Ann'!$C31,'20405 Ann Hist'!$C$8:$C$285,0),MATCH('20405M Ann'!U$8,'20405 Ann Hist'!$C$8:$AR$8,0))</f>
        <v>0.8</v>
      </c>
      <c r="V31" s="10">
        <f>INDEX('20405 Ann Hist'!$C$8:$AR$285,MATCH('20405M Ann'!$C31,'20405 Ann Hist'!$C$8:$C$285,0),MATCH('20405M Ann'!V$8,'20405 Ann Hist'!$C$8:$AR$8,0))</f>
        <v>0.8</v>
      </c>
      <c r="W31" s="10">
        <f>INDEX('20405 Ann Hist'!$C$8:$AR$285,MATCH('20405M Ann'!$C31,'20405 Ann Hist'!$C$8:$C$285,0),MATCH('20405M Ann'!W$8,'20405 Ann Hist'!$C$8:$AR$8,0))</f>
        <v>0.8</v>
      </c>
      <c r="X31" s="10">
        <f>INDEX('20405 Ann Hist'!$C$8:$AR$285,MATCH('20405M Ann'!$C31,'20405 Ann Hist'!$C$8:$C$285,0),MATCH('20405M Ann'!X$8,'20405 Ann Hist'!$C$8:$AR$8,0))</f>
        <v>0.8</v>
      </c>
      <c r="Y31" s="10">
        <f>INDEX('20405 Ann Hist'!$C$8:$AR$285,MATCH('20405M Ann'!$C31,'20405 Ann Hist'!$C$8:$C$285,0),MATCH('20405M Ann'!Y$8,'20405 Ann Hist'!$C$8:$AR$8,0))</f>
        <v>0.8</v>
      </c>
      <c r="Z31" s="10">
        <f>INDEX('20405 Ann Hist'!$C$8:$AR$285,MATCH('20405M Ann'!$C31,'20405 Ann Hist'!$C$8:$C$285,0),MATCH('20405M Ann'!Z$8,'20405 Ann Hist'!$C$8:$AR$8,0))</f>
        <v>0.9</v>
      </c>
      <c r="AA31" s="10">
        <f>INDEX('20405 Ann Hist'!$C$8:$AR$285,MATCH('20405M Ann'!$C31,'20405 Ann Hist'!$C$8:$C$285,0),MATCH('20405M Ann'!AA$8,'20405 Ann Hist'!$C$8:$AR$8,0))</f>
        <v>1</v>
      </c>
      <c r="AB31" s="10">
        <f>INDEX('20405 Ann Hist'!$C$8:$AR$285,MATCH('20405M Ann'!$C31,'20405 Ann Hist'!$C$8:$C$285,0),MATCH('20405M Ann'!AB$8,'20405 Ann Hist'!$C$8:$AR$8,0))</f>
        <v>1</v>
      </c>
      <c r="AC31" s="10">
        <f>INDEX('20405 Ann Hist'!$C$8:$AR$285,MATCH('20405M Ann'!$C31,'20405 Ann Hist'!$C$8:$C$285,0),MATCH('20405M Ann'!AC$8,'20405 Ann Hist'!$C$8:$AR$8,0))</f>
        <v>1</v>
      </c>
      <c r="AD31" s="10">
        <f>INDEX('20405 Ann Hist'!$C$8:$AR$285,MATCH('20405M Ann'!$C31,'20405 Ann Hist'!$C$8:$C$285,0),MATCH('20405M Ann'!AD$8,'20405 Ann Hist'!$C$8:$AR$8,0))</f>
        <v>1</v>
      </c>
      <c r="AE31" s="10">
        <f>INDEX('20405 Ann Hist'!$C$8:$AR$285,MATCH('20405M Ann'!$C31,'20405 Ann Hist'!$C$8:$C$285,0),MATCH('20405M Ann'!AE$8,'20405 Ann Hist'!$C$8:$AR$8,0))</f>
        <v>1.1000000000000001</v>
      </c>
      <c r="AF31" s="10">
        <f>INDEX('20405 Ann Hist'!$C$8:$AR$285,MATCH('20405M Ann'!$C31,'20405 Ann Hist'!$C$8:$C$285,0),MATCH('20405M Ann'!AF$8,'20405 Ann Hist'!$C$8:$AR$8,0))</f>
        <v>1.1000000000000001</v>
      </c>
      <c r="AG31" s="10">
        <f>INDEX('20405 Ann Hist'!$C$8:$AR$285,MATCH('20405M Ann'!$C31,'20405 Ann Hist'!$C$8:$C$285,0),MATCH('20405M Ann'!AG$8,'20405 Ann Hist'!$C$8:$AR$8,0))</f>
        <v>1.1000000000000001</v>
      </c>
      <c r="AH31" s="10">
        <f>INDEX('20405 Ann Hist'!$C$8:$AR$285,MATCH('20405M Ann'!$C31,'20405 Ann Hist'!$C$8:$C$285,0),MATCH('20405M Ann'!AH$8,'20405 Ann Hist'!$C$8:$AR$8,0))</f>
        <v>1.1000000000000001</v>
      </c>
      <c r="AI31" s="10">
        <f>INDEX('20405 Ann Hist'!$C$8:$AR$285,MATCH('20405M Ann'!$C31,'20405 Ann Hist'!$C$8:$C$285,0),MATCH('20405M Ann'!AI$8,'20405 Ann Hist'!$C$8:$AR$8,0))</f>
        <v>1.2</v>
      </c>
      <c r="AJ31" s="10">
        <f>INDEX('20405 Ann Hist'!$C$8:$AR$285,MATCH('20405M Ann'!$C31,'20405 Ann Hist'!$C$8:$C$285,0),MATCH('20405M Ann'!AJ$8,'20405 Ann Hist'!$C$8:$AR$8,0))</f>
        <v>1.2</v>
      </c>
      <c r="AK31" s="10">
        <f>INDEX('20405 Ann Hist'!$C$8:$AR$285,MATCH('20405M Ann'!$C31,'20405 Ann Hist'!$C$8:$C$285,0),MATCH('20405M Ann'!AK$8,'20405 Ann Hist'!$C$8:$AR$8,0))</f>
        <v>1.3</v>
      </c>
      <c r="AL31" s="10">
        <f>INDEX('20405 Ann Hist'!$C$8:$AR$285,MATCH('20405M Ann'!$C31,'20405 Ann Hist'!$C$8:$C$285,0),MATCH('20405M Ann'!AL$8,'20405 Ann Hist'!$C$8:$AR$8,0))</f>
        <v>1.3</v>
      </c>
      <c r="AM31" s="10">
        <f>INDEX('20405 Ann Hist'!$C$8:$AR$285,MATCH('20405M Ann'!$C31,'20405 Ann Hist'!$C$8:$C$285,0),MATCH('20405M Ann'!AM$8,'20405 Ann Hist'!$C$8:$AR$8,0))</f>
        <v>1.5</v>
      </c>
      <c r="AN31" s="10">
        <f>INDEX('20405 Ann Hist'!$C$8:$AR$285,MATCH('20405M Ann'!$C31,'20405 Ann Hist'!$C$8:$C$285,0),MATCH('20405M Ann'!AN$8,'20405 Ann Hist'!$C$8:$AR$8,0))</f>
        <v>1.6</v>
      </c>
      <c r="AO31" s="10">
        <f>INDEX('20405 Ann Hist'!$C$8:$AR$285,MATCH('20405M Ann'!$C31,'20405 Ann Hist'!$C$8:$C$285,0),MATCH('20405M Ann'!AO$8,'20405 Ann Hist'!$C$8:$AR$8,0))</f>
        <v>1.8</v>
      </c>
      <c r="AP31" s="10">
        <f>INDEX('20405 Ann Hist'!$C$8:$AR$285,MATCH('20405M Ann'!$C31,'20405 Ann Hist'!$C$8:$C$285,0),MATCH('20405M Ann'!AP$8,'20405 Ann Hist'!$C$8:$AR$8,0))</f>
        <v>1.9</v>
      </c>
      <c r="AQ31" s="10">
        <f>INDEX('20405 Ann Hist'!$C$8:$AR$285,MATCH('20405M Ann'!$C31,'20405 Ann Hist'!$C$8:$C$285,0),MATCH('20405M Ann'!AQ$8,'20405 Ann Hist'!$C$8:$AR$8,0))</f>
        <v>2.2000000000000002</v>
      </c>
      <c r="AR31" s="11">
        <f>INDEX('20405 Ann'!$C$8:$AZ$285,MATCH('20405M Ann'!$C31,'20405 Ann'!$C$8:$C$285,0),MATCH('20405M Ann'!AR$8,'20405 Ann'!$C$8:$AZ$8,0))</f>
        <v>2.4</v>
      </c>
      <c r="AS31" s="11">
        <f>INDEX('20405 Ann'!$C$8:$AZ$285,MATCH('20405M Ann'!$C31,'20405 Ann'!$C$8:$C$285,0),MATCH('20405M Ann'!AS$8,'20405 Ann'!$C$8:$AZ$8,0))</f>
        <v>2.6</v>
      </c>
      <c r="AT31" s="11">
        <f>INDEX('20405 Ann'!$C$8:$AZ$285,MATCH('20405M Ann'!$C31,'20405 Ann'!$C$8:$C$285,0),MATCH('20405M Ann'!AT$8,'20405 Ann'!$C$8:$AZ$8,0))</f>
        <v>2.9</v>
      </c>
      <c r="AU31" s="11">
        <f>INDEX('20405 Ann'!$C$8:$AZ$285,MATCH('20405M Ann'!$C31,'20405 Ann'!$C$8:$C$285,0),MATCH('20405M Ann'!AU$8,'20405 Ann'!$C$8:$AZ$8,0))</f>
        <v>3.2</v>
      </c>
      <c r="AV31" s="11">
        <f>INDEX('20405 Ann'!$C$8:$AZ$285,MATCH('20405M Ann'!$C31,'20405 Ann'!$C$8:$C$285,0),MATCH('20405M Ann'!AV$8,'20405 Ann'!$C$8:$AZ$8,0))</f>
        <v>3.6</v>
      </c>
      <c r="AW31" s="11">
        <f>INDEX('20405 Ann'!$C$8:$AZ$285,MATCH('20405M Ann'!$C31,'20405 Ann'!$C$8:$C$285,0),MATCH('20405M Ann'!AW$8,'20405 Ann'!$C$8:$AZ$8,0))</f>
        <v>4</v>
      </c>
      <c r="AX31" s="11">
        <f>INDEX('20405 Ann'!$C$8:$AZ$285,MATCH('20405M Ann'!$C31,'20405 Ann'!$C$8:$C$285,0),MATCH('20405M Ann'!AX$8,'20405 Ann'!$C$8:$AZ$8,0))</f>
        <v>4.4000000000000004</v>
      </c>
      <c r="AY31" s="11">
        <f>INDEX('20405 Ann'!$C$8:$AZ$285,MATCH('20405M Ann'!$C31,'20405 Ann'!$C$8:$C$285,0),MATCH('20405M Ann'!AY$8,'20405 Ann'!$C$8:$AZ$8,0))</f>
        <v>5</v>
      </c>
      <c r="AZ31" s="11">
        <f>INDEX('20405 Ann'!$C$8:$AZ$285,MATCH('20405M Ann'!$C31,'20405 Ann'!$C$8:$C$285,0),MATCH('20405M Ann'!AZ$8,'20405 Ann'!$C$8:$AZ$8,0))</f>
        <v>5.4</v>
      </c>
      <c r="BA31" s="11">
        <f>INDEX('20405 Ann'!$C$8:$AZ$285,MATCH('20405M Ann'!$C31,'20405 Ann'!$C$8:$C$285,0),MATCH('20405M Ann'!BA$8,'20405 Ann'!$C$8:$AZ$8,0))</f>
        <v>5.7</v>
      </c>
      <c r="BB31" s="11">
        <f>INDEX('20405 Ann'!$C$8:$AZ$285,MATCH('20405M Ann'!$C31,'20405 Ann'!$C$8:$C$285,0),MATCH('20405M Ann'!BB$8,'20405 Ann'!$C$8:$AZ$8,0))</f>
        <v>5.6</v>
      </c>
      <c r="BC31" s="11">
        <f>INDEX('20405 Ann'!$C$8:$AZ$285,MATCH('20405M Ann'!$C31,'20405 Ann'!$C$8:$C$285,0),MATCH('20405M Ann'!BC$8,'20405 Ann'!$C$8:$AZ$8,0))</f>
        <v>5.2</v>
      </c>
      <c r="BD31" s="11">
        <f>INDEX('20405 Ann'!$C$8:$AZ$285,MATCH('20405M Ann'!$C31,'20405 Ann'!$C$8:$C$285,0),MATCH('20405M Ann'!BD$8,'20405 Ann'!$C$8:$AZ$8,0))</f>
        <v>4.9000000000000004</v>
      </c>
      <c r="BE31" s="11">
        <f>INDEX('20405 Ann'!$C$8:$AZ$285,MATCH('20405M Ann'!$C31,'20405 Ann'!$C$8:$C$285,0),MATCH('20405M Ann'!BE$8,'20405 Ann'!$C$8:$AZ$8,0))</f>
        <v>4.7</v>
      </c>
      <c r="BF31" s="11">
        <f>INDEX('20405 Ann'!$C$8:$AZ$285,MATCH('20405M Ann'!$C31,'20405 Ann'!$C$8:$C$285,0),MATCH('20405M Ann'!BF$8,'20405 Ann'!$C$8:$AZ$8,0))</f>
        <v>5.4</v>
      </c>
      <c r="BG31" s="11">
        <f>INDEX('20405 Ann'!$C$8:$AZ$285,MATCH('20405M Ann'!$C31,'20405 Ann'!$C$8:$C$285,0),MATCH('20405M Ann'!BG$8,'20405 Ann'!$C$8:$AZ$8,0))</f>
        <v>6</v>
      </c>
      <c r="BH31" s="11">
        <f>INDEX('20405 Ann'!$C$8:$AZ$285,MATCH('20405M Ann'!$C31,'20405 Ann'!$C$8:$C$285,0),MATCH('20405M Ann'!BH$8,'20405 Ann'!$C$8:$AZ$8,0))</f>
        <v>6.5</v>
      </c>
      <c r="BI31" s="11">
        <f>INDEX('20405 Ann'!$C$8:$AZ$285,MATCH('20405M Ann'!$C31,'20405 Ann'!$C$8:$C$285,0),MATCH('20405M Ann'!BI$8,'20405 Ann'!$C$8:$AZ$8,0))</f>
        <v>7.2</v>
      </c>
      <c r="BJ31" s="11">
        <f>INDEX('20405 Ann'!$C$8:$AZ$285,MATCH('20405M Ann'!$C31,'20405 Ann'!$C$8:$C$285,0),MATCH('20405M Ann'!BJ$8,'20405 Ann'!$C$8:$AZ$8,0))</f>
        <v>8.1</v>
      </c>
      <c r="BK31" s="11">
        <f>INDEX('20405 Ann'!$C$8:$AZ$285,MATCH('20405M Ann'!$C31,'20405 Ann'!$C$8:$C$285,0),MATCH('20405M Ann'!BK$8,'20405 Ann'!$C$8:$AZ$8,0))</f>
        <v>8.6999999999999993</v>
      </c>
      <c r="BL31" s="11">
        <f>INDEX('20405 Ann'!$C$8:$AZ$285,MATCH('20405M Ann'!$C31,'20405 Ann'!$C$8:$C$285,0),MATCH('20405M Ann'!BL$8,'20405 Ann'!$C$8:$AZ$8,0))</f>
        <v>9.6999999999999993</v>
      </c>
      <c r="BM31" s="11">
        <f>INDEX('20405 Ann'!$C$8:$AZ$285,MATCH('20405M Ann'!$C31,'20405 Ann'!$C$8:$C$285,0),MATCH('20405M Ann'!BM$8,'20405 Ann'!$C$8:$AZ$8,0))</f>
        <v>9.6999999999999993</v>
      </c>
      <c r="BN31" s="11">
        <f>INDEX('20405 Ann'!$C$8:$AZ$285,MATCH('20405M Ann'!$C31,'20405 Ann'!$C$8:$C$285,0),MATCH('20405M Ann'!BN$8,'20405 Ann'!$C$8:$AZ$8,0))</f>
        <v>10</v>
      </c>
      <c r="BO31" s="11">
        <f>INDEX('20405 Ann'!$C$8:$AZ$285,MATCH('20405M Ann'!$C31,'20405 Ann'!$C$8:$C$285,0),MATCH('20405M Ann'!BO$8,'20405 Ann'!$C$8:$AZ$8,0))</f>
        <v>10.6</v>
      </c>
      <c r="BP31" s="11">
        <f>INDEX('20405 Ann'!$C$8:$AZ$285,MATCH('20405M Ann'!$C31,'20405 Ann'!$C$8:$C$285,0),MATCH('20405M Ann'!BP$8,'20405 Ann'!$C$8:$AZ$8,0))</f>
        <v>10.9</v>
      </c>
      <c r="BQ31" s="11">
        <f>INDEX('20405 Ann'!$C$8:$AZ$285,MATCH('20405M Ann'!$C31,'20405 Ann'!$C$8:$C$285,0),MATCH('20405M Ann'!BQ$8,'20405 Ann'!$C$8:$AZ$8,0))</f>
        <v>10.9</v>
      </c>
      <c r="BR31" s="11">
        <f>INDEX('20405 Ann'!$C$8:$AZ$285,MATCH('20405M Ann'!$C31,'20405 Ann'!$C$8:$C$285,0),MATCH('20405M Ann'!BR$8,'20405 Ann'!$C$8:$AZ$8,0))</f>
        <v>10.9</v>
      </c>
      <c r="BS31" s="11">
        <f>INDEX('20405 Ann'!$C$8:$AZ$285,MATCH('20405M Ann'!$C31,'20405 Ann'!$C$8:$C$285,0),MATCH('20405M Ann'!BS$8,'20405 Ann'!$C$8:$AZ$8,0))</f>
        <v>11.1</v>
      </c>
      <c r="BT31" s="11">
        <f>INDEX('20405 Ann'!$C$8:$AZ$285,MATCH('20405M Ann'!$C31,'20405 Ann'!$C$8:$C$285,0),MATCH('20405M Ann'!BT$8,'20405 Ann'!$C$8:$AZ$8,0))</f>
        <v>11.1</v>
      </c>
      <c r="BU31" s="11">
        <f>INDEX('20405 Ann'!$C$8:$AZ$285,MATCH('20405M Ann'!$C31,'20405 Ann'!$C$8:$C$285,0),MATCH('20405M Ann'!BU$8,'20405 Ann'!$C$8:$AZ$8,0))</f>
        <v>11.7</v>
      </c>
      <c r="BV31" s="11">
        <f>INDEX('20405 Ann'!$C$8:$AZ$285,MATCH('20405M Ann'!$C31,'20405 Ann'!$C$8:$C$285,0),MATCH('20405M Ann'!BV$8,'20405 Ann'!$C$8:$AZ$8,0))</f>
        <v>13.1</v>
      </c>
      <c r="BW31" s="11">
        <f>INDEX('20405 Ann'!$C$8:$AZ$285,MATCH('20405M Ann'!$C31,'20405 Ann'!$C$8:$C$285,0),MATCH('20405M Ann'!BW$8,'20405 Ann'!$C$8:$AZ$8,0))</f>
        <v>14.6</v>
      </c>
      <c r="BX31" s="11">
        <f>INDEX('20405 Ann'!$C$8:$AZ$285,MATCH('20405M Ann'!$C31,'20405 Ann'!$C$8:$C$285,0),MATCH('20405M Ann'!BX$8,'20405 Ann'!$C$8:$AZ$8,0))</f>
        <v>13.9</v>
      </c>
      <c r="BY31" s="11">
        <f>INDEX('20405 Ann'!$C$8:$AZ$285,MATCH('20405M Ann'!$C31,'20405 Ann'!$C$8:$C$285,0),MATCH('20405M Ann'!BY$8,'20405 Ann'!$C$8:$AZ$8,0))</f>
        <v>14.3</v>
      </c>
      <c r="BZ31" s="11">
        <f>INDEX('20405 Ann'!$C$8:$AZ$285,MATCH('20405M Ann'!$C31,'20405 Ann'!$C$8:$C$285,0),MATCH('20405M Ann'!BZ$8,'20405 Ann'!$C$8:$AZ$8,0))</f>
        <v>15.8</v>
      </c>
      <c r="CA31" s="11">
        <f>INDEX('20405 Ann'!$C$8:$AZ$285,MATCH('20405M Ann'!$C31,'20405 Ann'!$C$8:$C$285,0),MATCH('20405M Ann'!CA$8,'20405 Ann'!$C$8:$AZ$8,0))</f>
        <v>17.3</v>
      </c>
      <c r="CB31" s="11">
        <f>INDEX('20405 Ann'!$C$8:$AZ$285,MATCH('20405M Ann'!$C31,'20405 Ann'!$C$8:$C$285,0),MATCH('20405M Ann'!CB$8,'20405 Ann'!$C$8:$AZ$8,0))</f>
        <v>19.100000000000001</v>
      </c>
      <c r="CC31" s="11">
        <f>INDEX('20405 Ann'!$C$8:$AZ$285,MATCH('20405M Ann'!$C31,'20405 Ann'!$C$8:$C$285,0),MATCH('20405M Ann'!CC$8,'20405 Ann'!$C$8:$AZ$8,0))</f>
        <v>21.5</v>
      </c>
      <c r="CD31" s="11">
        <f>INDEX('20405 Ann'!$C$8:$AZ$285,MATCH('20405M Ann'!$C31,'20405 Ann'!$C$8:$C$285,0),MATCH('20405M Ann'!CD$8,'20405 Ann'!$C$8:$AZ$8,0))</f>
        <v>23.5</v>
      </c>
      <c r="CE31" s="11">
        <f>INDEX('20405 Ann'!$C$8:$AZ$285,MATCH('20405M Ann'!$C31,'20405 Ann'!$C$8:$C$285,0),MATCH('20405M Ann'!CE$8,'20405 Ann'!$C$8:$AZ$8,0))</f>
        <v>24</v>
      </c>
      <c r="CF31" s="11">
        <f>INDEX('20405 Ann'!$C$8:$AZ$285,MATCH('20405M Ann'!$C31,'20405 Ann'!$C$8:$C$285,0),MATCH('20405M Ann'!CF$8,'20405 Ann'!$C$8:$AZ$8,0))</f>
        <v>23.3</v>
      </c>
      <c r="CG31" s="11">
        <f>INDEX('20405 Ann'!$C$8:$AZ$285,MATCH('20405M Ann'!$C31,'20405 Ann'!$C$8:$C$285,0),MATCH('20405M Ann'!CG$8,'20405 Ann'!$C$8:$AZ$8,0))</f>
        <v>25.2</v>
      </c>
      <c r="CH31" s="11">
        <f>INDEX('20405 Ann'!$C$8:$AZ$285,MATCH('20405M Ann'!$C31,'20405 Ann'!$C$8:$C$285,0),MATCH('20405M Ann'!CH$8,'20405 Ann'!$C$8:$AZ$8,0))</f>
        <v>28.9</v>
      </c>
      <c r="CI31" s="11">
        <f>INDEX('20405 Ann'!$C$8:$AZ$285,MATCH('20405M Ann'!$C31,'20405 Ann'!$C$8:$C$285,0),MATCH('20405M Ann'!CI$8,'20405 Ann'!$C$8:$AZ$8,0))</f>
        <v>31</v>
      </c>
      <c r="CJ31" s="11">
        <f>INDEX('20405 Ann'!$C$8:$AZ$285,MATCH('20405M Ann'!$C31,'20405 Ann'!$C$8:$C$285,0),MATCH('20405M Ann'!CJ$8,'20405 Ann'!$C$8:$AZ$8,0))</f>
        <v>32.9</v>
      </c>
      <c r="CK31" s="11">
        <f>INDEX('20405 Ann'!$C$8:$AZ$285,MATCH('20405M Ann'!$C31,'20405 Ann'!$C$8:$C$285,0),MATCH('20405M Ann'!CK$8,'20405 Ann'!$C$8:$AZ$8,0))</f>
        <v>32.700000000000003</v>
      </c>
      <c r="CL31" s="11">
        <f>INDEX('20405 Ann'!$C$8:$AZ$285,MATCH('20405M Ann'!$C31,'20405 Ann'!$C$8:$C$285,0),MATCH('20405M Ann'!CL$8,'20405 Ann'!$C$8:$AZ$8,0))</f>
        <v>35.1</v>
      </c>
    </row>
    <row r="32" spans="1:90" s="10" customFormat="1" x14ac:dyDescent="0.25">
      <c r="A32" s="32">
        <v>24</v>
      </c>
      <c r="B32" s="10" t="s">
        <v>1527</v>
      </c>
      <c r="C32" s="10" t="s">
        <v>1526</v>
      </c>
      <c r="D32" s="10">
        <f>INDEX('20405 Ann Hist'!$C$8:$AR$285,MATCH('20405M Ann'!$C32,'20405 Ann Hist'!$C$8:$C$285,0),MATCH('20405M Ann'!D$8,'20405 Ann Hist'!$C$8:$AR$8,0))</f>
        <v>0</v>
      </c>
      <c r="E32" s="10">
        <f>INDEX('20405 Ann Hist'!$C$8:$AR$285,MATCH('20405M Ann'!$C32,'20405 Ann Hist'!$C$8:$C$285,0),MATCH('20405M Ann'!E$8,'20405 Ann Hist'!$C$8:$AR$8,0))</f>
        <v>0</v>
      </c>
      <c r="F32" s="10">
        <f>INDEX('20405 Ann Hist'!$C$8:$AR$285,MATCH('20405M Ann'!$C32,'20405 Ann Hist'!$C$8:$C$285,0),MATCH('20405M Ann'!F$8,'20405 Ann Hist'!$C$8:$AR$8,0))</f>
        <v>0</v>
      </c>
      <c r="G32" s="10">
        <f>INDEX('20405 Ann Hist'!$C$8:$AR$285,MATCH('20405M Ann'!$C32,'20405 Ann Hist'!$C$8:$C$285,0),MATCH('20405M Ann'!G$8,'20405 Ann Hist'!$C$8:$AR$8,0))</f>
        <v>0</v>
      </c>
      <c r="H32" s="10">
        <f>INDEX('20405 Ann Hist'!$C$8:$AR$285,MATCH('20405M Ann'!$C32,'20405 Ann Hist'!$C$8:$C$285,0),MATCH('20405M Ann'!H$8,'20405 Ann Hist'!$C$8:$AR$8,0))</f>
        <v>0</v>
      </c>
      <c r="I32" s="10">
        <f>INDEX('20405 Ann Hist'!$C$8:$AR$285,MATCH('20405M Ann'!$C32,'20405 Ann Hist'!$C$8:$C$285,0),MATCH('20405M Ann'!I$8,'20405 Ann Hist'!$C$8:$AR$8,0))</f>
        <v>0</v>
      </c>
      <c r="J32" s="10">
        <f>INDEX('20405 Ann Hist'!$C$8:$AR$285,MATCH('20405M Ann'!$C32,'20405 Ann Hist'!$C$8:$C$285,0),MATCH('20405M Ann'!J$8,'20405 Ann Hist'!$C$8:$AR$8,0))</f>
        <v>0</v>
      </c>
      <c r="K32" s="10">
        <f>INDEX('20405 Ann Hist'!$C$8:$AR$285,MATCH('20405M Ann'!$C32,'20405 Ann Hist'!$C$8:$C$285,0),MATCH('20405M Ann'!K$8,'20405 Ann Hist'!$C$8:$AR$8,0))</f>
        <v>0</v>
      </c>
      <c r="L32" s="10">
        <f>INDEX('20405 Ann Hist'!$C$8:$AR$285,MATCH('20405M Ann'!$C32,'20405 Ann Hist'!$C$8:$C$285,0),MATCH('20405M Ann'!L$8,'20405 Ann Hist'!$C$8:$AR$8,0))</f>
        <v>0</v>
      </c>
      <c r="M32" s="10">
        <f>INDEX('20405 Ann Hist'!$C$8:$AR$285,MATCH('20405M Ann'!$C32,'20405 Ann Hist'!$C$8:$C$285,0),MATCH('20405M Ann'!M$8,'20405 Ann Hist'!$C$8:$AR$8,0))</f>
        <v>0</v>
      </c>
      <c r="N32" s="10">
        <f>INDEX('20405 Ann Hist'!$C$8:$AR$285,MATCH('20405M Ann'!$C32,'20405 Ann Hist'!$C$8:$C$285,0),MATCH('20405M Ann'!N$8,'20405 Ann Hist'!$C$8:$AR$8,0))</f>
        <v>0</v>
      </c>
      <c r="O32" s="10">
        <f>INDEX('20405 Ann Hist'!$C$8:$AR$285,MATCH('20405M Ann'!$C32,'20405 Ann Hist'!$C$8:$C$285,0),MATCH('20405M Ann'!O$8,'20405 Ann Hist'!$C$8:$AR$8,0))</f>
        <v>0</v>
      </c>
      <c r="P32" s="10">
        <f>INDEX('20405 Ann Hist'!$C$8:$AR$285,MATCH('20405M Ann'!$C32,'20405 Ann Hist'!$C$8:$C$285,0),MATCH('20405M Ann'!P$8,'20405 Ann Hist'!$C$8:$AR$8,0))</f>
        <v>0</v>
      </c>
      <c r="Q32" s="10">
        <f>INDEX('20405 Ann Hist'!$C$8:$AR$285,MATCH('20405M Ann'!$C32,'20405 Ann Hist'!$C$8:$C$285,0),MATCH('20405M Ann'!Q$8,'20405 Ann Hist'!$C$8:$AR$8,0))</f>
        <v>0</v>
      </c>
      <c r="R32" s="10">
        <f>INDEX('20405 Ann Hist'!$C$8:$AR$285,MATCH('20405M Ann'!$C32,'20405 Ann Hist'!$C$8:$C$285,0),MATCH('20405M Ann'!R$8,'20405 Ann Hist'!$C$8:$AR$8,0))</f>
        <v>0</v>
      </c>
      <c r="S32" s="10">
        <f>INDEX('20405 Ann Hist'!$C$8:$AR$285,MATCH('20405M Ann'!$C32,'20405 Ann Hist'!$C$8:$C$285,0),MATCH('20405M Ann'!S$8,'20405 Ann Hist'!$C$8:$AR$8,0))</f>
        <v>0</v>
      </c>
      <c r="T32" s="10">
        <f>INDEX('20405 Ann Hist'!$C$8:$AR$285,MATCH('20405M Ann'!$C32,'20405 Ann Hist'!$C$8:$C$285,0),MATCH('20405M Ann'!T$8,'20405 Ann Hist'!$C$8:$AR$8,0))</f>
        <v>0</v>
      </c>
      <c r="U32" s="10">
        <f>INDEX('20405 Ann Hist'!$C$8:$AR$285,MATCH('20405M Ann'!$C32,'20405 Ann Hist'!$C$8:$C$285,0),MATCH('20405M Ann'!U$8,'20405 Ann Hist'!$C$8:$AR$8,0))</f>
        <v>0</v>
      </c>
      <c r="V32" s="10">
        <f>INDEX('20405 Ann Hist'!$C$8:$AR$285,MATCH('20405M Ann'!$C32,'20405 Ann Hist'!$C$8:$C$285,0),MATCH('20405M Ann'!V$8,'20405 Ann Hist'!$C$8:$AR$8,0))</f>
        <v>0</v>
      </c>
      <c r="W32" s="10">
        <f>INDEX('20405 Ann Hist'!$C$8:$AR$285,MATCH('20405M Ann'!$C32,'20405 Ann Hist'!$C$8:$C$285,0),MATCH('20405M Ann'!W$8,'20405 Ann Hist'!$C$8:$AR$8,0))</f>
        <v>0</v>
      </c>
      <c r="X32" s="10">
        <f>INDEX('20405 Ann Hist'!$C$8:$AR$285,MATCH('20405M Ann'!$C32,'20405 Ann Hist'!$C$8:$C$285,0),MATCH('20405M Ann'!X$8,'20405 Ann Hist'!$C$8:$AR$8,0))</f>
        <v>0</v>
      </c>
      <c r="Y32" s="10">
        <f>INDEX('20405 Ann Hist'!$C$8:$AR$285,MATCH('20405M Ann'!$C32,'20405 Ann Hist'!$C$8:$C$285,0),MATCH('20405M Ann'!Y$8,'20405 Ann Hist'!$C$8:$AR$8,0))</f>
        <v>0</v>
      </c>
      <c r="Z32" s="10">
        <f>INDEX('20405 Ann Hist'!$C$8:$AR$285,MATCH('20405M Ann'!$C32,'20405 Ann Hist'!$C$8:$C$285,0),MATCH('20405M Ann'!Z$8,'20405 Ann Hist'!$C$8:$AR$8,0))</f>
        <v>0</v>
      </c>
      <c r="AA32" s="10">
        <f>INDEX('20405 Ann Hist'!$C$8:$AR$285,MATCH('20405M Ann'!$C32,'20405 Ann Hist'!$C$8:$C$285,0),MATCH('20405M Ann'!AA$8,'20405 Ann Hist'!$C$8:$AR$8,0))</f>
        <v>0</v>
      </c>
      <c r="AB32" s="10">
        <f>INDEX('20405 Ann Hist'!$C$8:$AR$285,MATCH('20405M Ann'!$C32,'20405 Ann Hist'!$C$8:$C$285,0),MATCH('20405M Ann'!AB$8,'20405 Ann Hist'!$C$8:$AR$8,0))</f>
        <v>0</v>
      </c>
      <c r="AC32" s="10">
        <f>INDEX('20405 Ann Hist'!$C$8:$AR$285,MATCH('20405M Ann'!$C32,'20405 Ann Hist'!$C$8:$C$285,0),MATCH('20405M Ann'!AC$8,'20405 Ann Hist'!$C$8:$AR$8,0))</f>
        <v>0</v>
      </c>
      <c r="AD32" s="10">
        <f>INDEX('20405 Ann Hist'!$C$8:$AR$285,MATCH('20405M Ann'!$C32,'20405 Ann Hist'!$C$8:$C$285,0),MATCH('20405M Ann'!AD$8,'20405 Ann Hist'!$C$8:$AR$8,0))</f>
        <v>0</v>
      </c>
      <c r="AE32" s="10">
        <f>INDEX('20405 Ann Hist'!$C$8:$AR$285,MATCH('20405M Ann'!$C32,'20405 Ann Hist'!$C$8:$C$285,0),MATCH('20405M Ann'!AE$8,'20405 Ann Hist'!$C$8:$AR$8,0))</f>
        <v>0</v>
      </c>
      <c r="AF32" s="10">
        <f>INDEX('20405 Ann Hist'!$C$8:$AR$285,MATCH('20405M Ann'!$C32,'20405 Ann Hist'!$C$8:$C$285,0),MATCH('20405M Ann'!AF$8,'20405 Ann Hist'!$C$8:$AR$8,0))</f>
        <v>0</v>
      </c>
      <c r="AG32" s="10">
        <f>INDEX('20405 Ann Hist'!$C$8:$AR$285,MATCH('20405M Ann'!$C32,'20405 Ann Hist'!$C$8:$C$285,0),MATCH('20405M Ann'!AG$8,'20405 Ann Hist'!$C$8:$AR$8,0))</f>
        <v>0</v>
      </c>
      <c r="AH32" s="10">
        <f>INDEX('20405 Ann Hist'!$C$8:$AR$285,MATCH('20405M Ann'!$C32,'20405 Ann Hist'!$C$8:$C$285,0),MATCH('20405M Ann'!AH$8,'20405 Ann Hist'!$C$8:$AR$8,0))</f>
        <v>0</v>
      </c>
      <c r="AI32" s="10">
        <f>INDEX('20405 Ann Hist'!$C$8:$AR$285,MATCH('20405M Ann'!$C32,'20405 Ann Hist'!$C$8:$C$285,0),MATCH('20405M Ann'!AI$8,'20405 Ann Hist'!$C$8:$AR$8,0))</f>
        <v>0</v>
      </c>
      <c r="AJ32" s="10">
        <f>INDEX('20405 Ann Hist'!$C$8:$AR$285,MATCH('20405M Ann'!$C32,'20405 Ann Hist'!$C$8:$C$285,0),MATCH('20405M Ann'!AJ$8,'20405 Ann Hist'!$C$8:$AR$8,0))</f>
        <v>0</v>
      </c>
      <c r="AK32" s="10">
        <f>INDEX('20405 Ann Hist'!$C$8:$AR$285,MATCH('20405M Ann'!$C32,'20405 Ann Hist'!$C$8:$C$285,0),MATCH('20405M Ann'!AK$8,'20405 Ann Hist'!$C$8:$AR$8,0))</f>
        <v>0</v>
      </c>
      <c r="AL32" s="10">
        <f>INDEX('20405 Ann Hist'!$C$8:$AR$285,MATCH('20405M Ann'!$C32,'20405 Ann Hist'!$C$8:$C$285,0),MATCH('20405M Ann'!AL$8,'20405 Ann Hist'!$C$8:$AR$8,0))</f>
        <v>0</v>
      </c>
      <c r="AM32" s="10">
        <f>INDEX('20405 Ann Hist'!$C$8:$AR$285,MATCH('20405M Ann'!$C32,'20405 Ann Hist'!$C$8:$C$285,0),MATCH('20405M Ann'!AM$8,'20405 Ann Hist'!$C$8:$AR$8,0))</f>
        <v>0</v>
      </c>
      <c r="AN32" s="10">
        <f>INDEX('20405 Ann Hist'!$C$8:$AR$285,MATCH('20405M Ann'!$C32,'20405 Ann Hist'!$C$8:$C$285,0),MATCH('20405M Ann'!AN$8,'20405 Ann Hist'!$C$8:$AR$8,0))</f>
        <v>0</v>
      </c>
      <c r="AO32" s="10">
        <f>INDEX('20405 Ann Hist'!$C$8:$AR$285,MATCH('20405M Ann'!$C32,'20405 Ann Hist'!$C$8:$C$285,0),MATCH('20405M Ann'!AO$8,'20405 Ann Hist'!$C$8:$AR$8,0))</f>
        <v>0</v>
      </c>
      <c r="AP32" s="10">
        <f>INDEX('20405 Ann Hist'!$C$8:$AR$285,MATCH('20405M Ann'!$C32,'20405 Ann Hist'!$C$8:$C$285,0),MATCH('20405M Ann'!AP$8,'20405 Ann Hist'!$C$8:$AR$8,0))</f>
        <v>0</v>
      </c>
      <c r="AQ32" s="10">
        <f>INDEX('20405 Ann Hist'!$C$8:$AR$285,MATCH('20405M Ann'!$C32,'20405 Ann Hist'!$C$8:$C$285,0),MATCH('20405M Ann'!AQ$8,'20405 Ann Hist'!$C$8:$AR$8,0))</f>
        <v>0</v>
      </c>
      <c r="AR32" s="11">
        <f>INDEX('20405 Ann'!$C$8:$AZ$285,MATCH('20405M Ann'!$C32,'20405 Ann'!$C$8:$C$285,0),MATCH('20405M Ann'!AR$8,'20405 Ann'!$C$8:$AZ$8,0))</f>
        <v>0</v>
      </c>
      <c r="AS32" s="11">
        <f>INDEX('20405 Ann'!$C$8:$AZ$285,MATCH('20405M Ann'!$C32,'20405 Ann'!$C$8:$C$285,0),MATCH('20405M Ann'!AS$8,'20405 Ann'!$C$8:$AZ$8,0))</f>
        <v>0</v>
      </c>
      <c r="AT32" s="11">
        <f>INDEX('20405 Ann'!$C$8:$AZ$285,MATCH('20405M Ann'!$C32,'20405 Ann'!$C$8:$C$285,0),MATCH('20405M Ann'!AT$8,'20405 Ann'!$C$8:$AZ$8,0))</f>
        <v>0</v>
      </c>
      <c r="AU32" s="11">
        <f>INDEX('20405 Ann'!$C$8:$AZ$285,MATCH('20405M Ann'!$C32,'20405 Ann'!$C$8:$C$285,0),MATCH('20405M Ann'!AU$8,'20405 Ann'!$C$8:$AZ$8,0))</f>
        <v>0</v>
      </c>
      <c r="AV32" s="11">
        <f>INDEX('20405 Ann'!$C$8:$AZ$285,MATCH('20405M Ann'!$C32,'20405 Ann'!$C$8:$C$285,0),MATCH('20405M Ann'!AV$8,'20405 Ann'!$C$8:$AZ$8,0))</f>
        <v>0</v>
      </c>
      <c r="AW32" s="11">
        <f>INDEX('20405 Ann'!$C$8:$AZ$285,MATCH('20405M Ann'!$C32,'20405 Ann'!$C$8:$C$285,0),MATCH('20405M Ann'!AW$8,'20405 Ann'!$C$8:$AZ$8,0))</f>
        <v>0</v>
      </c>
      <c r="AX32" s="11">
        <f>INDEX('20405 Ann'!$C$8:$AZ$285,MATCH('20405M Ann'!$C32,'20405 Ann'!$C$8:$C$285,0),MATCH('20405M Ann'!AX$8,'20405 Ann'!$C$8:$AZ$8,0))</f>
        <v>0</v>
      </c>
      <c r="AY32" s="11">
        <f>INDEX('20405 Ann'!$C$8:$AZ$285,MATCH('20405M Ann'!$C32,'20405 Ann'!$C$8:$C$285,0),MATCH('20405M Ann'!AY$8,'20405 Ann'!$C$8:$AZ$8,0))</f>
        <v>0</v>
      </c>
      <c r="AZ32" s="11">
        <f>INDEX('20405 Ann'!$C$8:$AZ$285,MATCH('20405M Ann'!$C32,'20405 Ann'!$C$8:$C$285,0),MATCH('20405M Ann'!AZ$8,'20405 Ann'!$C$8:$AZ$8,0))</f>
        <v>0</v>
      </c>
      <c r="BA32" s="11">
        <f>INDEX('20405 Ann'!$C$8:$AZ$285,MATCH('20405M Ann'!$C32,'20405 Ann'!$C$8:$C$285,0),MATCH('20405M Ann'!BA$8,'20405 Ann'!$C$8:$AZ$8,0))</f>
        <v>0.2</v>
      </c>
      <c r="BB32" s="11">
        <f>INDEX('20405 Ann'!$C$8:$AZ$285,MATCH('20405M Ann'!$C32,'20405 Ann'!$C$8:$C$285,0),MATCH('20405M Ann'!BB$8,'20405 Ann'!$C$8:$AZ$8,0))</f>
        <v>0.4</v>
      </c>
      <c r="BC32" s="11">
        <f>INDEX('20405 Ann'!$C$8:$AZ$285,MATCH('20405M Ann'!$C32,'20405 Ann'!$C$8:$C$285,0),MATCH('20405M Ann'!BC$8,'20405 Ann'!$C$8:$AZ$8,0))</f>
        <v>0.7</v>
      </c>
      <c r="BD32" s="11">
        <f>INDEX('20405 Ann'!$C$8:$AZ$285,MATCH('20405M Ann'!$C32,'20405 Ann'!$C$8:$C$285,0),MATCH('20405M Ann'!BD$8,'20405 Ann'!$C$8:$AZ$8,0))</f>
        <v>1</v>
      </c>
      <c r="BE32" s="11">
        <f>INDEX('20405 Ann'!$C$8:$AZ$285,MATCH('20405M Ann'!$C32,'20405 Ann'!$C$8:$C$285,0),MATCH('20405M Ann'!BE$8,'20405 Ann'!$C$8:$AZ$8,0))</f>
        <v>1.2</v>
      </c>
      <c r="BF32" s="11">
        <f>INDEX('20405 Ann'!$C$8:$AZ$285,MATCH('20405M Ann'!$C32,'20405 Ann'!$C$8:$C$285,0),MATCH('20405M Ann'!BF$8,'20405 Ann'!$C$8:$AZ$8,0))</f>
        <v>1.2</v>
      </c>
      <c r="BG32" s="11">
        <f>INDEX('20405 Ann'!$C$8:$AZ$285,MATCH('20405M Ann'!$C32,'20405 Ann'!$C$8:$C$285,0),MATCH('20405M Ann'!BG$8,'20405 Ann'!$C$8:$AZ$8,0))</f>
        <v>1.2</v>
      </c>
      <c r="BH32" s="11">
        <f>INDEX('20405 Ann'!$C$8:$AZ$285,MATCH('20405M Ann'!$C32,'20405 Ann'!$C$8:$C$285,0),MATCH('20405M Ann'!BH$8,'20405 Ann'!$C$8:$AZ$8,0))</f>
        <v>1.2</v>
      </c>
      <c r="BI32" s="11">
        <f>INDEX('20405 Ann'!$C$8:$AZ$285,MATCH('20405M Ann'!$C32,'20405 Ann'!$C$8:$C$285,0),MATCH('20405M Ann'!BI$8,'20405 Ann'!$C$8:$AZ$8,0))</f>
        <v>1.3</v>
      </c>
      <c r="BJ32" s="11">
        <f>INDEX('20405 Ann'!$C$8:$AZ$285,MATCH('20405M Ann'!$C32,'20405 Ann'!$C$8:$C$285,0),MATCH('20405M Ann'!BJ$8,'20405 Ann'!$C$8:$AZ$8,0))</f>
        <v>1.3</v>
      </c>
      <c r="BK32" s="11">
        <f>INDEX('20405 Ann'!$C$8:$AZ$285,MATCH('20405M Ann'!$C32,'20405 Ann'!$C$8:$C$285,0),MATCH('20405M Ann'!BK$8,'20405 Ann'!$C$8:$AZ$8,0))</f>
        <v>1.4</v>
      </c>
      <c r="BL32" s="11">
        <f>INDEX('20405 Ann'!$C$8:$AZ$285,MATCH('20405M Ann'!$C32,'20405 Ann'!$C$8:$C$285,0),MATCH('20405M Ann'!BL$8,'20405 Ann'!$C$8:$AZ$8,0))</f>
        <v>1.6</v>
      </c>
      <c r="BM32" s="11">
        <f>INDEX('20405 Ann'!$C$8:$AZ$285,MATCH('20405M Ann'!$C32,'20405 Ann'!$C$8:$C$285,0),MATCH('20405M Ann'!BM$8,'20405 Ann'!$C$8:$AZ$8,0))</f>
        <v>1.8</v>
      </c>
      <c r="BN32" s="11">
        <f>INDEX('20405 Ann'!$C$8:$AZ$285,MATCH('20405M Ann'!$C32,'20405 Ann'!$C$8:$C$285,0),MATCH('20405M Ann'!BN$8,'20405 Ann'!$C$8:$AZ$8,0))</f>
        <v>1.9</v>
      </c>
      <c r="BO32" s="11">
        <f>INDEX('20405 Ann'!$C$8:$AZ$285,MATCH('20405M Ann'!$C32,'20405 Ann'!$C$8:$C$285,0),MATCH('20405M Ann'!BO$8,'20405 Ann'!$C$8:$AZ$8,0))</f>
        <v>2</v>
      </c>
      <c r="BP32" s="11">
        <f>INDEX('20405 Ann'!$C$8:$AZ$285,MATCH('20405M Ann'!$C32,'20405 Ann'!$C$8:$C$285,0),MATCH('20405M Ann'!BP$8,'20405 Ann'!$C$8:$AZ$8,0))</f>
        <v>2.2999999999999998</v>
      </c>
      <c r="BQ32" s="11">
        <f>INDEX('20405 Ann'!$C$8:$AZ$285,MATCH('20405M Ann'!$C32,'20405 Ann'!$C$8:$C$285,0),MATCH('20405M Ann'!BQ$8,'20405 Ann'!$C$8:$AZ$8,0))</f>
        <v>2.7</v>
      </c>
      <c r="BR32" s="11">
        <f>INDEX('20405 Ann'!$C$8:$AZ$285,MATCH('20405M Ann'!$C32,'20405 Ann'!$C$8:$C$285,0),MATCH('20405M Ann'!BR$8,'20405 Ann'!$C$8:$AZ$8,0))</f>
        <v>3</v>
      </c>
      <c r="BS32" s="11">
        <f>INDEX('20405 Ann'!$C$8:$AZ$285,MATCH('20405M Ann'!$C32,'20405 Ann'!$C$8:$C$285,0),MATCH('20405M Ann'!BS$8,'20405 Ann'!$C$8:$AZ$8,0))</f>
        <v>3.4</v>
      </c>
      <c r="BT32" s="11">
        <f>INDEX('20405 Ann'!$C$8:$AZ$285,MATCH('20405M Ann'!$C32,'20405 Ann'!$C$8:$C$285,0),MATCH('20405M Ann'!BT$8,'20405 Ann'!$C$8:$AZ$8,0))</f>
        <v>3.7</v>
      </c>
      <c r="BU32" s="11">
        <f>INDEX('20405 Ann'!$C$8:$AZ$285,MATCH('20405M Ann'!$C32,'20405 Ann'!$C$8:$C$285,0),MATCH('20405M Ann'!BU$8,'20405 Ann'!$C$8:$AZ$8,0))</f>
        <v>4.2</v>
      </c>
      <c r="BV32" s="11">
        <f>INDEX('20405 Ann'!$C$8:$AZ$285,MATCH('20405M Ann'!$C32,'20405 Ann'!$C$8:$C$285,0),MATCH('20405M Ann'!BV$8,'20405 Ann'!$C$8:$AZ$8,0))</f>
        <v>4.8</v>
      </c>
      <c r="BW32" s="11">
        <f>INDEX('20405 Ann'!$C$8:$AZ$285,MATCH('20405M Ann'!$C32,'20405 Ann'!$C$8:$C$285,0),MATCH('20405M Ann'!BW$8,'20405 Ann'!$C$8:$AZ$8,0))</f>
        <v>5.5</v>
      </c>
      <c r="BX32" s="11">
        <f>INDEX('20405 Ann'!$C$8:$AZ$285,MATCH('20405M Ann'!$C32,'20405 Ann'!$C$8:$C$285,0),MATCH('20405M Ann'!BX$8,'20405 Ann'!$C$8:$AZ$8,0))</f>
        <v>5.8</v>
      </c>
      <c r="BY32" s="11">
        <f>INDEX('20405 Ann'!$C$8:$AZ$285,MATCH('20405M Ann'!$C32,'20405 Ann'!$C$8:$C$285,0),MATCH('20405M Ann'!BY$8,'20405 Ann'!$C$8:$AZ$8,0))</f>
        <v>6.2</v>
      </c>
      <c r="BZ32" s="11">
        <f>INDEX('20405 Ann'!$C$8:$AZ$285,MATCH('20405M Ann'!$C32,'20405 Ann'!$C$8:$C$285,0),MATCH('20405M Ann'!BZ$8,'20405 Ann'!$C$8:$AZ$8,0))</f>
        <v>7.5</v>
      </c>
      <c r="CA32" s="11">
        <f>INDEX('20405 Ann'!$C$8:$AZ$285,MATCH('20405M Ann'!$C32,'20405 Ann'!$C$8:$C$285,0),MATCH('20405M Ann'!CA$8,'20405 Ann'!$C$8:$AZ$8,0))</f>
        <v>8.6</v>
      </c>
      <c r="CB32" s="11">
        <f>INDEX('20405 Ann'!$C$8:$AZ$285,MATCH('20405M Ann'!$C32,'20405 Ann'!$C$8:$C$285,0),MATCH('20405M Ann'!CB$8,'20405 Ann'!$C$8:$AZ$8,0))</f>
        <v>9.1999999999999993</v>
      </c>
      <c r="CC32" s="11">
        <f>INDEX('20405 Ann'!$C$8:$AZ$285,MATCH('20405M Ann'!$C32,'20405 Ann'!$C$8:$C$285,0),MATCH('20405M Ann'!CC$8,'20405 Ann'!$C$8:$AZ$8,0))</f>
        <v>11.2</v>
      </c>
      <c r="CD32" s="11">
        <f>INDEX('20405 Ann'!$C$8:$AZ$285,MATCH('20405M Ann'!$C32,'20405 Ann'!$C$8:$C$285,0),MATCH('20405M Ann'!CD$8,'20405 Ann'!$C$8:$AZ$8,0))</f>
        <v>13.1</v>
      </c>
      <c r="CE32" s="11">
        <f>INDEX('20405 Ann'!$C$8:$AZ$285,MATCH('20405M Ann'!$C32,'20405 Ann'!$C$8:$C$285,0),MATCH('20405M Ann'!CE$8,'20405 Ann'!$C$8:$AZ$8,0))</f>
        <v>13.4</v>
      </c>
      <c r="CF32" s="11">
        <f>INDEX('20405 Ann'!$C$8:$AZ$285,MATCH('20405M Ann'!$C32,'20405 Ann'!$C$8:$C$285,0),MATCH('20405M Ann'!CF$8,'20405 Ann'!$C$8:$AZ$8,0))</f>
        <v>12.7</v>
      </c>
      <c r="CG32" s="11">
        <f>INDEX('20405 Ann'!$C$8:$AZ$285,MATCH('20405M Ann'!$C32,'20405 Ann'!$C$8:$C$285,0),MATCH('20405M Ann'!CG$8,'20405 Ann'!$C$8:$AZ$8,0))</f>
        <v>12.7</v>
      </c>
      <c r="CH32" s="11">
        <f>INDEX('20405 Ann'!$C$8:$AZ$285,MATCH('20405M Ann'!$C32,'20405 Ann'!$C$8:$C$285,0),MATCH('20405M Ann'!CH$8,'20405 Ann'!$C$8:$AZ$8,0))</f>
        <v>13.7</v>
      </c>
      <c r="CI32" s="11">
        <f>INDEX('20405 Ann'!$C$8:$AZ$285,MATCH('20405M Ann'!$C32,'20405 Ann'!$C$8:$C$285,0),MATCH('20405M Ann'!CI$8,'20405 Ann'!$C$8:$AZ$8,0))</f>
        <v>14.5</v>
      </c>
      <c r="CJ32" s="11">
        <f>INDEX('20405 Ann'!$C$8:$AZ$285,MATCH('20405M Ann'!$C32,'20405 Ann'!$C$8:$C$285,0),MATCH('20405M Ann'!CJ$8,'20405 Ann'!$C$8:$AZ$8,0))</f>
        <v>15.4</v>
      </c>
      <c r="CK32" s="11">
        <f>INDEX('20405 Ann'!$C$8:$AZ$285,MATCH('20405M Ann'!$C32,'20405 Ann'!$C$8:$C$285,0),MATCH('20405M Ann'!CK$8,'20405 Ann'!$C$8:$AZ$8,0))</f>
        <v>16.600000000000001</v>
      </c>
      <c r="CL32" s="11">
        <f>INDEX('20405 Ann'!$C$8:$AZ$285,MATCH('20405M Ann'!$C32,'20405 Ann'!$C$8:$C$285,0),MATCH('20405M Ann'!CL$8,'20405 Ann'!$C$8:$AZ$8,0))</f>
        <v>18.3</v>
      </c>
    </row>
    <row r="33" spans="1:90" s="8" customFormat="1" x14ac:dyDescent="0.25">
      <c r="A33" s="35">
        <v>25</v>
      </c>
      <c r="B33" s="8" t="s">
        <v>1525</v>
      </c>
      <c r="C33" s="8" t="s">
        <v>1524</v>
      </c>
      <c r="D33" s="8">
        <f>INDEX('20405 Ann Hist'!$C$8:$AR$285,MATCH('20405M Ann'!$C33,'20405 Ann Hist'!$C$8:$C$285,0),MATCH('20405M Ann'!D$8,'20405 Ann Hist'!$C$8:$AR$8,0))</f>
        <v>33.9</v>
      </c>
      <c r="E33" s="8">
        <f>INDEX('20405 Ann Hist'!$C$8:$AR$285,MATCH('20405M Ann'!$C33,'20405 Ann Hist'!$C$8:$C$285,0),MATCH('20405M Ann'!E$8,'20405 Ann Hist'!$C$8:$AR$8,0))</f>
        <v>30.5</v>
      </c>
      <c r="F33" s="8">
        <f>INDEX('20405 Ann Hist'!$C$8:$AR$285,MATCH('20405M Ann'!$C33,'20405 Ann Hist'!$C$8:$C$285,0),MATCH('20405M Ann'!F$8,'20405 Ann Hist'!$C$8:$AR$8,0))</f>
        <v>25.8</v>
      </c>
      <c r="G33" s="8">
        <f>INDEX('20405 Ann Hist'!$C$8:$AR$285,MATCH('20405M Ann'!$C33,'20405 Ann Hist'!$C$8:$C$285,0),MATCH('20405M Ann'!G$8,'20405 Ann Hist'!$C$8:$AR$8,0))</f>
        <v>20.2</v>
      </c>
      <c r="H33" s="8">
        <f>INDEX('20405 Ann Hist'!$C$8:$AR$285,MATCH('20405M Ann'!$C33,'20405 Ann Hist'!$C$8:$C$285,0),MATCH('20405M Ann'!H$8,'20405 Ann Hist'!$C$8:$AR$8,0))</f>
        <v>20</v>
      </c>
      <c r="I33" s="8">
        <f>INDEX('20405 Ann Hist'!$C$8:$AR$285,MATCH('20405M Ann'!$C33,'20405 Ann Hist'!$C$8:$C$285,0),MATCH('20405M Ann'!I$8,'20405 Ann Hist'!$C$8:$AR$8,0))</f>
        <v>23.9</v>
      </c>
      <c r="J33" s="8">
        <f>INDEX('20405 Ann Hist'!$C$8:$AR$285,MATCH('20405M Ann'!$C33,'20405 Ann Hist'!$C$8:$C$285,0),MATCH('20405M Ann'!J$8,'20405 Ann Hist'!$C$8:$AR$8,0))</f>
        <v>26.1</v>
      </c>
      <c r="K33" s="8">
        <f>INDEX('20405 Ann Hist'!$C$8:$AR$285,MATCH('20405M Ann'!$C33,'20405 Ann Hist'!$C$8:$C$285,0),MATCH('20405M Ann'!K$8,'20405 Ann Hist'!$C$8:$AR$8,0))</f>
        <v>29.2</v>
      </c>
      <c r="L33" s="8">
        <f>INDEX('20405 Ann Hist'!$C$8:$AR$285,MATCH('20405M Ann'!$C33,'20405 Ann Hist'!$C$8:$C$285,0),MATCH('20405M Ann'!L$8,'20405 Ann Hist'!$C$8:$AR$8,0))</f>
        <v>31</v>
      </c>
      <c r="M33" s="8">
        <f>INDEX('20405 Ann Hist'!$C$8:$AR$285,MATCH('20405M Ann'!$C33,'20405 Ann Hist'!$C$8:$C$285,0),MATCH('20405M Ann'!M$8,'20405 Ann Hist'!$C$8:$AR$8,0))</f>
        <v>29.9</v>
      </c>
      <c r="N33" s="8">
        <f>INDEX('20405 Ann Hist'!$C$8:$AR$285,MATCH('20405M Ann'!$C33,'20405 Ann Hist'!$C$8:$C$285,0),MATCH('20405M Ann'!N$8,'20405 Ann Hist'!$C$8:$AR$8,0))</f>
        <v>30.8</v>
      </c>
      <c r="O33" s="8">
        <f>INDEX('20405 Ann Hist'!$C$8:$AR$285,MATCH('20405M Ann'!$C33,'20405 Ann Hist'!$C$8:$C$285,0),MATCH('20405M Ann'!O$8,'20405 Ann Hist'!$C$8:$AR$8,0))</f>
        <v>32.299999999999997</v>
      </c>
      <c r="P33" s="8">
        <f>INDEX('20405 Ann Hist'!$C$8:$AR$285,MATCH('20405M Ann'!$C33,'20405 Ann Hist'!$C$8:$C$285,0),MATCH('20405M Ann'!P$8,'20405 Ann Hist'!$C$8:$AR$8,0))</f>
        <v>37.200000000000003</v>
      </c>
      <c r="Q33" s="8">
        <f>INDEX('20405 Ann Hist'!$C$8:$AR$285,MATCH('20405M Ann'!$C33,'20405 Ann Hist'!$C$8:$C$285,0),MATCH('20405M Ann'!Q$8,'20405 Ann Hist'!$C$8:$AR$8,0))</f>
        <v>43.4</v>
      </c>
      <c r="R33" s="8">
        <f>INDEX('20405 Ann Hist'!$C$8:$AR$285,MATCH('20405M Ann'!$C33,'20405 Ann Hist'!$C$8:$C$285,0),MATCH('20405M Ann'!R$8,'20405 Ann Hist'!$C$8:$AR$8,0))</f>
        <v>48.9</v>
      </c>
      <c r="S33" s="8">
        <f>INDEX('20405 Ann Hist'!$C$8:$AR$285,MATCH('20405M Ann'!$C33,'20405 Ann Hist'!$C$8:$C$285,0),MATCH('20405M Ann'!S$8,'20405 Ann Hist'!$C$8:$AR$8,0))</f>
        <v>52.8</v>
      </c>
      <c r="T33" s="8">
        <f>INDEX('20405 Ann Hist'!$C$8:$AR$285,MATCH('20405M Ann'!$C33,'20405 Ann Hist'!$C$8:$C$285,0),MATCH('20405M Ann'!T$8,'20405 Ann Hist'!$C$8:$AR$8,0))</f>
        <v>58.5</v>
      </c>
      <c r="U33" s="8">
        <f>INDEX('20405 Ann Hist'!$C$8:$AR$285,MATCH('20405M Ann'!$C33,'20405 Ann Hist'!$C$8:$C$285,0),MATCH('20405M Ann'!U$8,'20405 Ann Hist'!$C$8:$AR$8,0))</f>
        <v>69.099999999999994</v>
      </c>
      <c r="V33" s="8">
        <f>INDEX('20405 Ann Hist'!$C$8:$AR$285,MATCH('20405M Ann'!$C33,'20405 Ann Hist'!$C$8:$C$285,0),MATCH('20405M Ann'!V$8,'20405 Ann Hist'!$C$8:$AR$8,0))</f>
        <v>77.599999999999994</v>
      </c>
      <c r="W33" s="8">
        <f>INDEX('20405 Ann Hist'!$C$8:$AR$285,MATCH('20405M Ann'!$C33,'20405 Ann Hist'!$C$8:$C$285,0),MATCH('20405M Ann'!W$8,'20405 Ann Hist'!$C$8:$AR$8,0))</f>
        <v>83</v>
      </c>
      <c r="X33" s="8">
        <f>INDEX('20405 Ann Hist'!$C$8:$AR$285,MATCH('20405M Ann'!$C33,'20405 Ann Hist'!$C$8:$C$285,0),MATCH('20405M Ann'!X$8,'20405 Ann Hist'!$C$8:$AR$8,0))</f>
        <v>81.5</v>
      </c>
      <c r="Y33" s="8">
        <f>INDEX('20405 Ann Hist'!$C$8:$AR$285,MATCH('20405M Ann'!$C33,'20405 Ann Hist'!$C$8:$C$285,0),MATCH('20405M Ann'!Y$8,'20405 Ann Hist'!$C$8:$AR$8,0))</f>
        <v>84.4</v>
      </c>
      <c r="Z33" s="8">
        <f>INDEX('20405 Ann Hist'!$C$8:$AR$285,MATCH('20405M Ann'!$C33,'20405 Ann Hist'!$C$8:$C$285,0),MATCH('20405M Ann'!Z$8,'20405 Ann Hist'!$C$8:$AR$8,0))</f>
        <v>93</v>
      </c>
      <c r="AA33" s="8">
        <f>INDEX('20405 Ann Hist'!$C$8:$AR$285,MATCH('20405M Ann'!$C33,'20405 Ann Hist'!$C$8:$C$285,0),MATCH('20405M Ann'!AA$8,'20405 Ann Hist'!$C$8:$AR$8,0))</f>
        <v>97.5</v>
      </c>
      <c r="AB33" s="8">
        <f>INDEX('20405 Ann Hist'!$C$8:$AR$285,MATCH('20405M Ann'!$C33,'20405 Ann Hist'!$C$8:$C$285,0),MATCH('20405M Ann'!AB$8,'20405 Ann Hist'!$C$8:$AR$8,0))</f>
        <v>100.2</v>
      </c>
      <c r="AC33" s="8">
        <f>INDEX('20405 Ann Hist'!$C$8:$AR$285,MATCH('20405M Ann'!$C33,'20405 Ann Hist'!$C$8:$C$285,0),MATCH('20405M Ann'!AC$8,'20405 Ann Hist'!$C$8:$AR$8,0))</f>
        <v>102.1</v>
      </c>
      <c r="AD33" s="8">
        <f>INDEX('20405 Ann Hist'!$C$8:$AR$285,MATCH('20405M Ann'!$C33,'20405 Ann Hist'!$C$8:$C$285,0),MATCH('20405M Ann'!AD$8,'20405 Ann Hist'!$C$8:$AR$8,0))</f>
        <v>106.7</v>
      </c>
      <c r="AE33" s="8">
        <f>INDEX('20405 Ann Hist'!$C$8:$AR$285,MATCH('20405M Ann'!$C33,'20405 Ann Hist'!$C$8:$C$285,0),MATCH('20405M Ann'!AE$8,'20405 Ann Hist'!$C$8:$AR$8,0))</f>
        <v>112</v>
      </c>
      <c r="AF33" s="8">
        <f>INDEX('20405 Ann Hist'!$C$8:$AR$285,MATCH('20405M Ann'!$C33,'20405 Ann Hist'!$C$8:$C$285,0),MATCH('20405M Ann'!AF$8,'20405 Ann Hist'!$C$8:$AR$8,0))</f>
        <v>117.6</v>
      </c>
      <c r="AG33" s="8">
        <f>INDEX('20405 Ann Hist'!$C$8:$AR$285,MATCH('20405M Ann'!$C33,'20405 Ann Hist'!$C$8:$C$285,0),MATCH('20405M Ann'!AG$8,'20405 Ann Hist'!$C$8:$AR$8,0))</f>
        <v>122</v>
      </c>
      <c r="AH33" s="8">
        <f>INDEX('20405 Ann Hist'!$C$8:$AR$285,MATCH('20405M Ann'!$C33,'20405 Ann Hist'!$C$8:$C$285,0),MATCH('20405M Ann'!AH$8,'20405 Ann Hist'!$C$8:$AR$8,0))</f>
        <v>127.7</v>
      </c>
      <c r="AI33" s="8">
        <f>INDEX('20405 Ann Hist'!$C$8:$AR$285,MATCH('20405M Ann'!$C33,'20405 Ann Hist'!$C$8:$C$285,0),MATCH('20405M Ann'!AI$8,'20405 Ann Hist'!$C$8:$AR$8,0))</f>
        <v>131.4</v>
      </c>
      <c r="AJ33" s="8">
        <f>INDEX('20405 Ann Hist'!$C$8:$AR$285,MATCH('20405M Ann'!$C33,'20405 Ann Hist'!$C$8:$C$285,0),MATCH('20405M Ann'!AJ$8,'20405 Ann Hist'!$C$8:$AR$8,0))</f>
        <v>134.6</v>
      </c>
      <c r="AK33" s="8">
        <f>INDEX('20405 Ann Hist'!$C$8:$AR$285,MATCH('20405M Ann'!$C33,'20405 Ann Hist'!$C$8:$C$285,0),MATCH('20405M Ann'!AK$8,'20405 Ann Hist'!$C$8:$AR$8,0))</f>
        <v>139.5</v>
      </c>
      <c r="AL33" s="8">
        <f>INDEX('20405 Ann Hist'!$C$8:$AR$285,MATCH('20405M Ann'!$C33,'20405 Ann Hist'!$C$8:$C$285,0),MATCH('20405M Ann'!AL$8,'20405 Ann Hist'!$C$8:$AR$8,0))</f>
        <v>143.9</v>
      </c>
      <c r="AM33" s="8">
        <f>INDEX('20405 Ann Hist'!$C$8:$AR$285,MATCH('20405M Ann'!$C33,'20405 Ann Hist'!$C$8:$C$285,0),MATCH('20405M Ann'!AM$8,'20405 Ann Hist'!$C$8:$AR$8,0))</f>
        <v>152.69999999999999</v>
      </c>
      <c r="AN33" s="8">
        <f>INDEX('20405 Ann Hist'!$C$8:$AR$285,MATCH('20405M Ann'!$C33,'20405 Ann Hist'!$C$8:$C$285,0),MATCH('20405M Ann'!AN$8,'20405 Ann Hist'!$C$8:$AR$8,0))</f>
        <v>163.30000000000001</v>
      </c>
      <c r="AO33" s="8">
        <f>INDEX('20405 Ann Hist'!$C$8:$AR$285,MATCH('20405M Ann'!$C33,'20405 Ann Hist'!$C$8:$C$285,0),MATCH('20405M Ann'!AO$8,'20405 Ann Hist'!$C$8:$AR$8,0))</f>
        <v>177.9</v>
      </c>
      <c r="AP33" s="8">
        <f>INDEX('20405 Ann Hist'!$C$8:$AR$285,MATCH('20405M Ann'!$C33,'20405 Ann Hist'!$C$8:$C$285,0),MATCH('20405M Ann'!AP$8,'20405 Ann Hist'!$C$8:$AR$8,0))</f>
        <v>185</v>
      </c>
      <c r="AQ33" s="8">
        <f>INDEX('20405 Ann Hist'!$C$8:$AR$285,MATCH('20405M Ann'!$C33,'20405 Ann Hist'!$C$8:$C$285,0),MATCH('20405M Ann'!AQ$8,'20405 Ann Hist'!$C$8:$AR$8,0))</f>
        <v>199.8</v>
      </c>
      <c r="AR33" s="9">
        <f>INDEX('20405 Ann'!$C$8:$AZ$285,MATCH('20405M Ann'!$C33,'20405 Ann'!$C$8:$C$285,0),MATCH('20405M Ann'!AR$8,'20405 Ann'!$C$8:$AZ$8,0))</f>
        <v>214.2</v>
      </c>
      <c r="AS33" s="9">
        <f>INDEX('20405 Ann'!$C$8:$AZ$285,MATCH('20405M Ann'!$C33,'20405 Ann'!$C$8:$C$285,0),MATCH('20405M Ann'!AS$8,'20405 Ann'!$C$8:$AZ$8,0))</f>
        <v>228.8</v>
      </c>
      <c r="AT33" s="9">
        <f>INDEX('20405 Ann'!$C$8:$AZ$285,MATCH('20405M Ann'!$C33,'20405 Ann'!$C$8:$C$285,0),MATCH('20405M Ann'!AT$8,'20405 Ann'!$C$8:$AZ$8,0))</f>
        <v>239.7</v>
      </c>
      <c r="AU33" s="9">
        <f>INDEX('20405 Ann'!$C$8:$AZ$285,MATCH('20405M Ann'!$C33,'20405 Ann'!$C$8:$C$285,0),MATCH('20405M Ann'!AU$8,'20405 Ann'!$C$8:$AZ$8,0))</f>
        <v>257.39999999999998</v>
      </c>
      <c r="AV33" s="9">
        <f>INDEX('20405 Ann'!$C$8:$AZ$285,MATCH('20405M Ann'!$C33,'20405 Ann'!$C$8:$C$285,0),MATCH('20405M Ann'!AV$8,'20405 Ann'!$C$8:$AZ$8,0))</f>
        <v>286.10000000000002</v>
      </c>
      <c r="AW33" s="9">
        <f>INDEX('20405 Ann'!$C$8:$AZ$285,MATCH('20405M Ann'!$C33,'20405 Ann'!$C$8:$C$285,0),MATCH('20405M Ann'!AW$8,'20405 Ann'!$C$8:$AZ$8,0))</f>
        <v>321.39999999999998</v>
      </c>
      <c r="AX33" s="9">
        <f>INDEX('20405 Ann'!$C$8:$AZ$285,MATCH('20405M Ann'!$C33,'20405 Ann'!$C$8:$C$285,0),MATCH('20405M Ann'!AX$8,'20405 Ann'!$C$8:$AZ$8,0))</f>
        <v>349.2</v>
      </c>
      <c r="AY33" s="9">
        <f>INDEX('20405 Ann'!$C$8:$AZ$285,MATCH('20405M Ann'!$C33,'20405 Ann'!$C$8:$C$285,0),MATCH('20405M Ann'!AY$8,'20405 Ann'!$C$8:$AZ$8,0))</f>
        <v>377.7</v>
      </c>
      <c r="AZ33" s="9">
        <f>INDEX('20405 Ann'!$C$8:$AZ$285,MATCH('20405M Ann'!$C33,'20405 Ann'!$C$8:$C$285,0),MATCH('20405M Ann'!AZ$8,'20405 Ann'!$C$8:$AZ$8,0))</f>
        <v>408.4</v>
      </c>
      <c r="BA33" s="9">
        <f>INDEX('20405 Ann'!$C$8:$AZ$285,MATCH('20405M Ann'!$C33,'20405 Ann'!$C$8:$C$285,0),MATCH('20405M Ann'!BA$8,'20405 Ann'!$C$8:$AZ$8,0))</f>
        <v>450.2</v>
      </c>
      <c r="BB33" s="9">
        <f>INDEX('20405 Ann'!$C$8:$AZ$285,MATCH('20405M Ann'!$C33,'20405 Ann'!$C$8:$C$285,0),MATCH('20405M Ann'!BB$8,'20405 Ann'!$C$8:$AZ$8,0))</f>
        <v>511.6</v>
      </c>
      <c r="BC33" s="9">
        <f>INDEX('20405 Ann'!$C$8:$AZ$285,MATCH('20405M Ann'!$C33,'20405 Ann'!$C$8:$C$285,0),MATCH('20405M Ann'!BC$8,'20405 Ann'!$C$8:$AZ$8,0))</f>
        <v>573.4</v>
      </c>
      <c r="BD33" s="9">
        <f>INDEX('20405 Ann'!$C$8:$AZ$285,MATCH('20405M Ann'!$C33,'20405 Ann'!$C$8:$C$285,0),MATCH('20405M Ann'!BD$8,'20405 Ann'!$C$8:$AZ$8,0))</f>
        <v>625.4</v>
      </c>
      <c r="BE33" s="9">
        <f>INDEX('20405 Ann'!$C$8:$AZ$285,MATCH('20405M Ann'!$C33,'20405 Ann'!$C$8:$C$285,0),MATCH('20405M Ann'!BE$8,'20405 Ann'!$C$8:$AZ$8,0))</f>
        <v>646.29999999999995</v>
      </c>
      <c r="BF33" s="9">
        <f>INDEX('20405 Ann'!$C$8:$AZ$285,MATCH('20405M Ann'!$C33,'20405 Ann'!$C$8:$C$285,0),MATCH('20405M Ann'!BF$8,'20405 Ann'!$C$8:$AZ$8,0))</f>
        <v>678.8</v>
      </c>
      <c r="BG33" s="9">
        <f>INDEX('20405 Ann'!$C$8:$AZ$285,MATCH('20405M Ann'!$C33,'20405 Ann'!$C$8:$C$285,0),MATCH('20405M Ann'!BG$8,'20405 Ann'!$C$8:$AZ$8,0))</f>
        <v>721.5</v>
      </c>
      <c r="BH33" s="9">
        <f>INDEX('20405 Ann'!$C$8:$AZ$285,MATCH('20405M Ann'!$C33,'20405 Ann'!$C$8:$C$285,0),MATCH('20405M Ann'!BH$8,'20405 Ann'!$C$8:$AZ$8,0))</f>
        <v>757.2</v>
      </c>
      <c r="BI33" s="9">
        <f>INDEX('20405 Ann'!$C$8:$AZ$285,MATCH('20405M Ann'!$C33,'20405 Ann'!$C$8:$C$285,0),MATCH('20405M Ann'!BI$8,'20405 Ann'!$C$8:$AZ$8,0))</f>
        <v>774.2</v>
      </c>
      <c r="BJ33" s="9">
        <f>INDEX('20405 Ann'!$C$8:$AZ$285,MATCH('20405M Ann'!$C33,'20405 Ann'!$C$8:$C$285,0),MATCH('20405M Ann'!BJ$8,'20405 Ann'!$C$8:$AZ$8,0))</f>
        <v>814.3</v>
      </c>
      <c r="BK33" s="9">
        <f>INDEX('20405 Ann'!$C$8:$AZ$285,MATCH('20405M Ann'!$C33,'20405 Ann'!$C$8:$C$285,0),MATCH('20405M Ann'!BK$8,'20405 Ann'!$C$8:$AZ$8,0))</f>
        <v>862.3</v>
      </c>
      <c r="BL33" s="9">
        <f>INDEX('20405 Ann'!$C$8:$AZ$285,MATCH('20405M Ann'!$C33,'20405 Ann'!$C$8:$C$285,0),MATCH('20405M Ann'!BL$8,'20405 Ann'!$C$8:$AZ$8,0))</f>
        <v>929.5</v>
      </c>
      <c r="BM33" s="9">
        <f>INDEX('20405 Ann'!$C$8:$AZ$285,MATCH('20405M Ann'!$C33,'20405 Ann'!$C$8:$C$285,0),MATCH('20405M Ann'!BM$8,'20405 Ann'!$C$8:$AZ$8,0))</f>
        <v>994.2</v>
      </c>
      <c r="BN33" s="9">
        <f>INDEX('20405 Ann'!$C$8:$AZ$285,MATCH('20405M Ann'!$C33,'20405 Ann'!$C$8:$C$285,0),MATCH('20405M Ann'!BN$8,'20405 Ann'!$C$8:$AZ$8,0))</f>
        <v>1020.3</v>
      </c>
      <c r="BO33" s="9">
        <f>INDEX('20405 Ann'!$C$8:$AZ$285,MATCH('20405M Ann'!$C33,'20405 Ann'!$C$8:$C$285,0),MATCH('20405M Ann'!BO$8,'20405 Ann'!$C$8:$AZ$8,0))</f>
        <v>1055.2</v>
      </c>
      <c r="BP33" s="9">
        <f>INDEX('20405 Ann'!$C$8:$AZ$285,MATCH('20405M Ann'!$C33,'20405 Ann'!$C$8:$C$285,0),MATCH('20405M Ann'!BP$8,'20405 Ann'!$C$8:$AZ$8,0))</f>
        <v>1090.8</v>
      </c>
      <c r="BQ33" s="9">
        <f>INDEX('20405 Ann'!$C$8:$AZ$285,MATCH('20405M Ann'!$C33,'20405 Ann'!$C$8:$C$285,0),MATCH('20405M Ann'!BQ$8,'20405 Ann'!$C$8:$AZ$8,0))</f>
        <v>1139.4000000000001</v>
      </c>
      <c r="BR33" s="9">
        <f>INDEX('20405 Ann'!$C$8:$AZ$285,MATCH('20405M Ann'!$C33,'20405 Ann'!$C$8:$C$285,0),MATCH('20405M Ann'!BR$8,'20405 Ann'!$C$8:$AZ$8,0))</f>
        <v>1179.8</v>
      </c>
      <c r="BS33" s="9">
        <f>INDEX('20405 Ann'!$C$8:$AZ$285,MATCH('20405M Ann'!$C33,'20405 Ann'!$C$8:$C$285,0),MATCH('20405M Ann'!BS$8,'20405 Ann'!$C$8:$AZ$8,0))</f>
        <v>1241.4000000000001</v>
      </c>
      <c r="BT33" s="9">
        <f>INDEX('20405 Ann'!$C$8:$AZ$285,MATCH('20405M Ann'!$C33,'20405 Ann'!$C$8:$C$285,0),MATCH('20405M Ann'!BT$8,'20405 Ann'!$C$8:$AZ$8,0))</f>
        <v>1291.2</v>
      </c>
      <c r="BU33" s="9">
        <f>INDEX('20405 Ann'!$C$8:$AZ$285,MATCH('20405M Ann'!$C33,'20405 Ann'!$C$8:$C$285,0),MATCH('20405M Ann'!BU$8,'20405 Ann'!$C$8:$AZ$8,0))</f>
        <v>1329.4</v>
      </c>
      <c r="BV33" s="9">
        <f>INDEX('20405 Ann'!$C$8:$AZ$285,MATCH('20405M Ann'!$C33,'20405 Ann'!$C$8:$C$285,0),MATCH('20405M Ann'!BV$8,'20405 Ann'!$C$8:$AZ$8,0))</f>
        <v>1431.2</v>
      </c>
      <c r="BW33" s="9">
        <f>INDEX('20405 Ann'!$C$8:$AZ$285,MATCH('20405M Ann'!$C33,'20405 Ann'!$C$8:$C$285,0),MATCH('20405M Ann'!BW$8,'20405 Ann'!$C$8:$AZ$8,0))</f>
        <v>1540.3</v>
      </c>
      <c r="BX33" s="9">
        <f>INDEX('20405 Ann'!$C$8:$AZ$285,MATCH('20405M Ann'!$C33,'20405 Ann'!$C$8:$C$285,0),MATCH('20405M Ann'!BX$8,'20405 Ann'!$C$8:$AZ$8,0))</f>
        <v>1583.7</v>
      </c>
      <c r="BY33" s="9">
        <f>INDEX('20405 Ann'!$C$8:$AZ$285,MATCH('20405M Ann'!$C33,'20405 Ann'!$C$8:$C$285,0),MATCH('20405M Ann'!BY$8,'20405 Ann'!$C$8:$AZ$8,0))</f>
        <v>1613.2</v>
      </c>
      <c r="BZ33" s="9">
        <f>INDEX('20405 Ann'!$C$8:$AZ$285,MATCH('20405M Ann'!$C33,'20405 Ann'!$C$8:$C$285,0),MATCH('20405M Ann'!BZ$8,'20405 Ann'!$C$8:$AZ$8,0))</f>
        <v>1704</v>
      </c>
      <c r="CA33" s="9">
        <f>INDEX('20405 Ann'!$C$8:$AZ$285,MATCH('20405M Ann'!$C33,'20405 Ann'!$C$8:$C$285,0),MATCH('20405M Ann'!CA$8,'20405 Ann'!$C$8:$AZ$8,0))</f>
        <v>1820.4</v>
      </c>
      <c r="CB33" s="9">
        <f>INDEX('20405 Ann'!$C$8:$AZ$285,MATCH('20405M Ann'!$C33,'20405 Ann'!$C$8:$C$285,0),MATCH('20405M Ann'!CB$8,'20405 Ann'!$C$8:$AZ$8,0))</f>
        <v>1953.1</v>
      </c>
      <c r="CC33" s="9">
        <f>INDEX('20405 Ann'!$C$8:$AZ$285,MATCH('20405M Ann'!$C33,'20405 Ann'!$C$8:$C$285,0),MATCH('20405M Ann'!CC$8,'20405 Ann'!$C$8:$AZ$8,0))</f>
        <v>2079.6999999999998</v>
      </c>
      <c r="CD33" s="9">
        <f>INDEX('20405 Ann'!$C$8:$AZ$285,MATCH('20405M Ann'!$C33,'20405 Ann'!$C$8:$C$285,0),MATCH('20405M Ann'!CD$8,'20405 Ann'!$C$8:$AZ$8,0))</f>
        <v>2176.9</v>
      </c>
      <c r="CE33" s="9">
        <f>INDEX('20405 Ann'!$C$8:$AZ$285,MATCH('20405M Ann'!$C33,'20405 Ann'!$C$8:$C$285,0),MATCH('20405M Ann'!CE$8,'20405 Ann'!$C$8:$AZ$8,0))</f>
        <v>2273.4</v>
      </c>
      <c r="CF33" s="9">
        <f>INDEX('20405 Ann'!$C$8:$AZ$285,MATCH('20405M Ann'!$C33,'20405 Ann'!$C$8:$C$285,0),MATCH('20405M Ann'!CF$8,'20405 Ann'!$C$8:$AZ$8,0))</f>
        <v>2175.1</v>
      </c>
      <c r="CG33" s="9">
        <f>INDEX('20405 Ann'!$C$8:$AZ$285,MATCH('20405M Ann'!$C33,'20405 Ann'!$C$8:$C$285,0),MATCH('20405M Ann'!CG$8,'20405 Ann'!$C$8:$AZ$8,0))</f>
        <v>2292.1</v>
      </c>
      <c r="CH33" s="9">
        <f>INDEX('20405 Ann'!$C$8:$AZ$285,MATCH('20405M Ann'!$C33,'20405 Ann'!$C$8:$C$285,0),MATCH('20405M Ann'!CH$8,'20405 Ann'!$C$8:$AZ$8,0))</f>
        <v>2471.1</v>
      </c>
      <c r="CI33" s="9">
        <f>INDEX('20405 Ann'!$C$8:$AZ$285,MATCH('20405M Ann'!$C33,'20405 Ann'!$C$8:$C$285,0),MATCH('20405M Ann'!CI$8,'20405 Ann'!$C$8:$AZ$8,0))</f>
        <v>2547.1999999999998</v>
      </c>
      <c r="CJ33" s="9">
        <f>INDEX('20405 Ann'!$C$8:$AZ$285,MATCH('20405M Ann'!$C33,'20405 Ann'!$C$8:$C$285,0),MATCH('20405M Ann'!CJ$8,'20405 Ann'!$C$8:$AZ$8,0))</f>
        <v>2592.8000000000002</v>
      </c>
      <c r="CK33" s="9">
        <f>INDEX('20405 Ann'!$C$8:$AZ$285,MATCH('20405M Ann'!$C33,'20405 Ann'!$C$8:$C$285,0),MATCH('20405M Ann'!CK$8,'20405 Ann'!$C$8:$AZ$8,0))</f>
        <v>2675.7</v>
      </c>
      <c r="CL33" s="9">
        <f>INDEX('20405 Ann'!$C$8:$AZ$285,MATCH('20405M Ann'!$C33,'20405 Ann'!$C$8:$C$285,0),MATCH('20405M Ann'!CL$8,'20405 Ann'!$C$8:$AZ$8,0))</f>
        <v>2656.9</v>
      </c>
    </row>
    <row r="34" spans="1:90" s="8" customFormat="1" x14ac:dyDescent="0.25">
      <c r="A34" s="35">
        <v>26</v>
      </c>
      <c r="B34" s="8" t="s">
        <v>1523</v>
      </c>
      <c r="C34" s="8" t="s">
        <v>1522</v>
      </c>
      <c r="D34" s="8">
        <f>INDEX('20405 Ann Hist'!$C$8:$AR$285,MATCH('20405M Ann'!$C34,'20405 Ann Hist'!$C$8:$C$285,0),MATCH('20405M Ann'!D$8,'20405 Ann Hist'!$C$8:$AR$8,0))</f>
        <v>16.3</v>
      </c>
      <c r="E34" s="8">
        <f>INDEX('20405 Ann Hist'!$C$8:$AR$285,MATCH('20405M Ann'!$C34,'20405 Ann Hist'!$C$8:$C$285,0),MATCH('20405M Ann'!E$8,'20405 Ann Hist'!$C$8:$AR$8,0))</f>
        <v>14.8</v>
      </c>
      <c r="F34" s="8">
        <f>INDEX('20405 Ann Hist'!$C$8:$AR$285,MATCH('20405M Ann'!$C34,'20405 Ann Hist'!$C$8:$C$285,0),MATCH('20405M Ann'!F$8,'20405 Ann Hist'!$C$8:$AR$8,0))</f>
        <v>11.9</v>
      </c>
      <c r="G34" s="8">
        <f>INDEX('20405 Ann Hist'!$C$8:$AR$285,MATCH('20405M Ann'!$C34,'20405 Ann Hist'!$C$8:$C$285,0),MATCH('20405M Ann'!G$8,'20405 Ann Hist'!$C$8:$AR$8,0))</f>
        <v>9</v>
      </c>
      <c r="H34" s="8">
        <f>INDEX('20405 Ann Hist'!$C$8:$AR$285,MATCH('20405M Ann'!$C34,'20405 Ann Hist'!$C$8:$C$285,0),MATCH('20405M Ann'!H$8,'20405 Ann Hist'!$C$8:$AR$8,0))</f>
        <v>9.5</v>
      </c>
      <c r="I34" s="8">
        <f>INDEX('20405 Ann Hist'!$C$8:$AR$285,MATCH('20405M Ann'!$C34,'20405 Ann Hist'!$C$8:$C$285,0),MATCH('20405M Ann'!I$8,'20405 Ann Hist'!$C$8:$AR$8,0))</f>
        <v>11.7</v>
      </c>
      <c r="J34" s="8">
        <f>INDEX('20405 Ann Hist'!$C$8:$AR$285,MATCH('20405M Ann'!$C34,'20405 Ann Hist'!$C$8:$C$285,0),MATCH('20405M Ann'!J$8,'20405 Ann Hist'!$C$8:$AR$8,0))</f>
        <v>13.3</v>
      </c>
      <c r="K34" s="8">
        <f>INDEX('20405 Ann Hist'!$C$8:$AR$285,MATCH('20405M Ann'!$C34,'20405 Ann Hist'!$C$8:$C$285,0),MATCH('20405M Ann'!K$8,'20405 Ann Hist'!$C$8:$AR$8,0))</f>
        <v>15.1</v>
      </c>
      <c r="L34" s="8">
        <f>INDEX('20405 Ann Hist'!$C$8:$AR$285,MATCH('20405M Ann'!$C34,'20405 Ann Hist'!$C$8:$C$285,0),MATCH('20405M Ann'!L$8,'20405 Ann Hist'!$C$8:$AR$8,0))</f>
        <v>16</v>
      </c>
      <c r="M34" s="8">
        <f>INDEX('20405 Ann Hist'!$C$8:$AR$285,MATCH('20405M Ann'!$C34,'20405 Ann Hist'!$C$8:$C$285,0),MATCH('20405M Ann'!M$8,'20405 Ann Hist'!$C$8:$AR$8,0))</f>
        <v>15.1</v>
      </c>
      <c r="N34" s="8">
        <f>INDEX('20405 Ann Hist'!$C$8:$AR$285,MATCH('20405M Ann'!$C34,'20405 Ann Hist'!$C$8:$C$285,0),MATCH('20405M Ann'!N$8,'20405 Ann Hist'!$C$8:$AR$8,0))</f>
        <v>15.2</v>
      </c>
      <c r="O34" s="8">
        <f>INDEX('20405 Ann Hist'!$C$8:$AR$285,MATCH('20405M Ann'!$C34,'20405 Ann Hist'!$C$8:$C$285,0),MATCH('20405M Ann'!O$8,'20405 Ann Hist'!$C$8:$AR$8,0))</f>
        <v>15.9</v>
      </c>
      <c r="P34" s="8">
        <f>INDEX('20405 Ann Hist'!$C$8:$AR$285,MATCH('20405M Ann'!$C34,'20405 Ann Hist'!$C$8:$C$285,0),MATCH('20405M Ann'!P$8,'20405 Ann Hist'!$C$8:$AR$8,0))</f>
        <v>18.2</v>
      </c>
      <c r="Q34" s="8">
        <f>INDEX('20405 Ann Hist'!$C$8:$AR$285,MATCH('20405M Ann'!$C34,'20405 Ann Hist'!$C$8:$C$285,0),MATCH('20405M Ann'!Q$8,'20405 Ann Hist'!$C$8:$AR$8,0))</f>
        <v>21.6</v>
      </c>
      <c r="R34" s="8">
        <f>INDEX('20405 Ann Hist'!$C$8:$AR$285,MATCH('20405M Ann'!$C34,'20405 Ann Hist'!$C$8:$C$285,0),MATCH('20405M Ann'!R$8,'20405 Ann Hist'!$C$8:$AR$8,0))</f>
        <v>24.3</v>
      </c>
      <c r="S34" s="8">
        <f>INDEX('20405 Ann Hist'!$C$8:$AR$285,MATCH('20405M Ann'!$C34,'20405 Ann Hist'!$C$8:$C$285,0),MATCH('20405M Ann'!S$8,'20405 Ann Hist'!$C$8:$AR$8,0))</f>
        <v>26</v>
      </c>
      <c r="T34" s="8">
        <f>INDEX('20405 Ann Hist'!$C$8:$AR$285,MATCH('20405M Ann'!$C34,'20405 Ann Hist'!$C$8:$C$285,0),MATCH('20405M Ann'!T$8,'20405 Ann Hist'!$C$8:$AR$8,0))</f>
        <v>28.2</v>
      </c>
      <c r="U34" s="8">
        <f>INDEX('20405 Ann Hist'!$C$8:$AR$285,MATCH('20405M Ann'!$C34,'20405 Ann Hist'!$C$8:$C$285,0),MATCH('20405M Ann'!U$8,'20405 Ann Hist'!$C$8:$AR$8,0))</f>
        <v>34.9</v>
      </c>
      <c r="V34" s="8">
        <f>INDEX('20405 Ann Hist'!$C$8:$AR$285,MATCH('20405M Ann'!$C34,'20405 Ann Hist'!$C$8:$C$285,0),MATCH('20405M Ann'!V$8,'20405 Ann Hist'!$C$8:$AR$8,0))</f>
        <v>40.200000000000003</v>
      </c>
      <c r="W34" s="8">
        <f>INDEX('20405 Ann Hist'!$C$8:$AR$285,MATCH('20405M Ann'!$C34,'20405 Ann Hist'!$C$8:$C$285,0),MATCH('20405M Ann'!W$8,'20405 Ann Hist'!$C$8:$AR$8,0))</f>
        <v>41.8</v>
      </c>
      <c r="X34" s="8">
        <f>INDEX('20405 Ann Hist'!$C$8:$AR$285,MATCH('20405M Ann'!$C34,'20405 Ann Hist'!$C$8:$C$285,0),MATCH('20405M Ann'!X$8,'20405 Ann Hist'!$C$8:$AR$8,0))</f>
        <v>40.4</v>
      </c>
      <c r="Y34" s="8">
        <f>INDEX('20405 Ann Hist'!$C$8:$AR$285,MATCH('20405M Ann'!$C34,'20405 Ann Hist'!$C$8:$C$285,0),MATCH('20405M Ann'!Y$8,'20405 Ann Hist'!$C$8:$AR$8,0))</f>
        <v>41.4</v>
      </c>
      <c r="Z34" s="8">
        <f>INDEX('20405 Ann Hist'!$C$8:$AR$285,MATCH('20405M Ann'!$C34,'20405 Ann Hist'!$C$8:$C$285,0),MATCH('20405M Ann'!Z$8,'20405 Ann Hist'!$C$8:$AR$8,0))</f>
        <v>46</v>
      </c>
      <c r="AA34" s="8">
        <f>INDEX('20405 Ann Hist'!$C$8:$AR$285,MATCH('20405M Ann'!$C34,'20405 Ann Hist'!$C$8:$C$285,0),MATCH('20405M Ann'!AA$8,'20405 Ann Hist'!$C$8:$AR$8,0))</f>
        <v>48.4</v>
      </c>
      <c r="AB34" s="8">
        <f>INDEX('20405 Ann Hist'!$C$8:$AR$285,MATCH('20405M Ann'!$C34,'20405 Ann Hist'!$C$8:$C$285,0),MATCH('20405M Ann'!AB$8,'20405 Ann Hist'!$C$8:$AR$8,0))</f>
        <v>49.3</v>
      </c>
      <c r="AC34" s="8">
        <f>INDEX('20405 Ann Hist'!$C$8:$AR$285,MATCH('20405M Ann'!$C34,'20405 Ann Hist'!$C$8:$C$285,0),MATCH('20405M Ann'!AC$8,'20405 Ann Hist'!$C$8:$AR$8,0))</f>
        <v>50.6</v>
      </c>
      <c r="AD34" s="8">
        <f>INDEX('20405 Ann Hist'!$C$8:$AR$285,MATCH('20405M Ann'!$C34,'20405 Ann Hist'!$C$8:$C$285,0),MATCH('20405M Ann'!AD$8,'20405 Ann Hist'!$C$8:$AR$8,0))</f>
        <v>52</v>
      </c>
      <c r="AE34" s="8">
        <f>INDEX('20405 Ann Hist'!$C$8:$AR$285,MATCH('20405M Ann'!$C34,'20405 Ann Hist'!$C$8:$C$285,0),MATCH('20405M Ann'!AE$8,'20405 Ann Hist'!$C$8:$AR$8,0))</f>
        <v>54.2</v>
      </c>
      <c r="AF34" s="8">
        <f>INDEX('20405 Ann Hist'!$C$8:$AR$285,MATCH('20405M Ann'!$C34,'20405 Ann Hist'!$C$8:$C$285,0),MATCH('20405M Ann'!AF$8,'20405 Ann Hist'!$C$8:$AR$8,0))</f>
        <v>57.1</v>
      </c>
      <c r="AG34" s="8">
        <f>INDEX('20405 Ann Hist'!$C$8:$AR$285,MATCH('20405M Ann'!$C34,'20405 Ann Hist'!$C$8:$C$285,0),MATCH('20405M Ann'!AG$8,'20405 Ann Hist'!$C$8:$AR$8,0))</f>
        <v>59.8</v>
      </c>
      <c r="AH34" s="8">
        <f>INDEX('20405 Ann Hist'!$C$8:$AR$285,MATCH('20405M Ann'!$C34,'20405 Ann Hist'!$C$8:$C$285,0),MATCH('20405M Ann'!AH$8,'20405 Ann Hist'!$C$8:$AR$8,0))</f>
        <v>61.6</v>
      </c>
      <c r="AI34" s="8">
        <f>INDEX('20405 Ann Hist'!$C$8:$AR$285,MATCH('20405M Ann'!$C34,'20405 Ann Hist'!$C$8:$C$285,0),MATCH('20405M Ann'!AI$8,'20405 Ann Hist'!$C$8:$AR$8,0))</f>
        <v>62.6</v>
      </c>
      <c r="AJ34" s="8">
        <f>INDEX('20405 Ann Hist'!$C$8:$AR$285,MATCH('20405M Ann'!$C34,'20405 Ann Hist'!$C$8:$C$285,0),MATCH('20405M Ann'!AJ$8,'20405 Ann Hist'!$C$8:$AR$8,0))</f>
        <v>63.7</v>
      </c>
      <c r="AK34" s="8">
        <f>INDEX('20405 Ann Hist'!$C$8:$AR$285,MATCH('20405M Ann'!$C34,'20405 Ann Hist'!$C$8:$C$285,0),MATCH('20405M Ann'!AK$8,'20405 Ann Hist'!$C$8:$AR$8,0))</f>
        <v>64.7</v>
      </c>
      <c r="AL34" s="8">
        <f>INDEX('20405 Ann Hist'!$C$8:$AR$285,MATCH('20405M Ann'!$C34,'20405 Ann Hist'!$C$8:$C$285,0),MATCH('20405M Ann'!AL$8,'20405 Ann Hist'!$C$8:$AR$8,0))</f>
        <v>65.900000000000006</v>
      </c>
      <c r="AM34" s="8">
        <f>INDEX('20405 Ann Hist'!$C$8:$AR$285,MATCH('20405M Ann'!$C34,'20405 Ann Hist'!$C$8:$C$285,0),MATCH('20405M Ann'!AM$8,'20405 Ann Hist'!$C$8:$AR$8,0))</f>
        <v>69.5</v>
      </c>
      <c r="AN34" s="8">
        <f>INDEX('20405 Ann Hist'!$C$8:$AR$285,MATCH('20405M Ann'!$C34,'20405 Ann Hist'!$C$8:$C$285,0),MATCH('20405M Ann'!AN$8,'20405 Ann Hist'!$C$8:$AR$8,0))</f>
        <v>74.400000000000006</v>
      </c>
      <c r="AO34" s="8">
        <f>INDEX('20405 Ann Hist'!$C$8:$AR$285,MATCH('20405M Ann'!$C34,'20405 Ann Hist'!$C$8:$C$285,0),MATCH('20405M Ann'!AO$8,'20405 Ann Hist'!$C$8:$AR$8,0))</f>
        <v>80.599999999999994</v>
      </c>
      <c r="AP34" s="8">
        <f>INDEX('20405 Ann Hist'!$C$8:$AR$285,MATCH('20405M Ann'!$C34,'20405 Ann Hist'!$C$8:$C$285,0),MATCH('20405M Ann'!AP$8,'20405 Ann Hist'!$C$8:$AR$8,0))</f>
        <v>82.6</v>
      </c>
      <c r="AQ34" s="8">
        <f>INDEX('20405 Ann Hist'!$C$8:$AR$285,MATCH('20405M Ann'!$C34,'20405 Ann Hist'!$C$8:$C$285,0),MATCH('20405M Ann'!AQ$8,'20405 Ann Hist'!$C$8:$AR$8,0))</f>
        <v>88.8</v>
      </c>
      <c r="AR34" s="9">
        <f>INDEX('20405 Ann'!$C$8:$AZ$285,MATCH('20405M Ann'!$C34,'20405 Ann'!$C$8:$C$285,0),MATCH('20405M Ann'!AR$8,'20405 Ann'!$C$8:$AZ$8,0))</f>
        <v>95.4</v>
      </c>
      <c r="AS34" s="9">
        <f>INDEX('20405 Ann'!$C$8:$AZ$285,MATCH('20405M Ann'!$C34,'20405 Ann'!$C$8:$C$285,0),MATCH('20405M Ann'!AS$8,'20405 Ann'!$C$8:$AZ$8,0))</f>
        <v>103.5</v>
      </c>
      <c r="AT34" s="9">
        <f>INDEX('20405 Ann'!$C$8:$AZ$285,MATCH('20405M Ann'!$C34,'20405 Ann'!$C$8:$C$285,0),MATCH('20405M Ann'!AT$8,'20405 Ann'!$C$8:$AZ$8,0))</f>
        <v>107.1</v>
      </c>
      <c r="AU34" s="9">
        <f>INDEX('20405 Ann'!$C$8:$AZ$285,MATCH('20405M Ann'!$C34,'20405 Ann'!$C$8:$C$285,0),MATCH('20405M Ann'!AU$8,'20405 Ann'!$C$8:$AZ$8,0))</f>
        <v>114.5</v>
      </c>
      <c r="AV34" s="9">
        <f>INDEX('20405 Ann'!$C$8:$AZ$285,MATCH('20405M Ann'!$C34,'20405 Ann'!$C$8:$C$285,0),MATCH('20405M Ann'!AV$8,'20405 Ann'!$C$8:$AZ$8,0))</f>
        <v>126.7</v>
      </c>
      <c r="AW34" s="9">
        <f>INDEX('20405 Ann'!$C$8:$AZ$285,MATCH('20405M Ann'!$C34,'20405 Ann'!$C$8:$C$285,0),MATCH('20405M Ann'!AW$8,'20405 Ann'!$C$8:$AZ$8,0))</f>
        <v>143</v>
      </c>
      <c r="AX34" s="9">
        <f>INDEX('20405 Ann'!$C$8:$AZ$285,MATCH('20405M Ann'!$C34,'20405 Ann'!$C$8:$C$285,0),MATCH('20405M Ann'!AX$8,'20405 Ann'!$C$8:$AZ$8,0))</f>
        <v>156.6</v>
      </c>
      <c r="AY34" s="9">
        <f>INDEX('20405 Ann'!$C$8:$AZ$285,MATCH('20405M Ann'!$C34,'20405 Ann'!$C$8:$C$285,0),MATCH('20405M Ann'!AY$8,'20405 Ann'!$C$8:$AZ$8,0))</f>
        <v>167.3</v>
      </c>
      <c r="AZ34" s="9">
        <f>INDEX('20405 Ann'!$C$8:$AZ$285,MATCH('20405M Ann'!$C34,'20405 Ann'!$C$8:$C$285,0),MATCH('20405M Ann'!AZ$8,'20405 Ann'!$C$8:$AZ$8,0))</f>
        <v>179.8</v>
      </c>
      <c r="BA34" s="9">
        <f>INDEX('20405 Ann'!$C$8:$AZ$285,MATCH('20405M Ann'!$C34,'20405 Ann'!$C$8:$C$285,0),MATCH('20405M Ann'!BA$8,'20405 Ann'!$C$8:$AZ$8,0))</f>
        <v>196.1</v>
      </c>
      <c r="BB34" s="9">
        <f>INDEX('20405 Ann'!$C$8:$AZ$285,MATCH('20405M Ann'!$C34,'20405 Ann'!$C$8:$C$285,0),MATCH('20405M Ann'!BB$8,'20405 Ann'!$C$8:$AZ$8,0))</f>
        <v>218.4</v>
      </c>
      <c r="BC34" s="9">
        <f>INDEX('20405 Ann'!$C$8:$AZ$285,MATCH('20405M Ann'!$C34,'20405 Ann'!$C$8:$C$285,0),MATCH('20405M Ann'!BC$8,'20405 Ann'!$C$8:$AZ$8,0))</f>
        <v>239.2</v>
      </c>
      <c r="BD34" s="9">
        <f>INDEX('20405 Ann'!$C$8:$AZ$285,MATCH('20405M Ann'!$C34,'20405 Ann'!$C$8:$C$285,0),MATCH('20405M Ann'!BD$8,'20405 Ann'!$C$8:$AZ$8,0))</f>
        <v>255.3</v>
      </c>
      <c r="BE34" s="9">
        <f>INDEX('20405 Ann'!$C$8:$AZ$285,MATCH('20405M Ann'!$C34,'20405 Ann'!$C$8:$C$285,0),MATCH('20405M Ann'!BE$8,'20405 Ann'!$C$8:$AZ$8,0))</f>
        <v>267.10000000000002</v>
      </c>
      <c r="BF34" s="9">
        <f>INDEX('20405 Ann'!$C$8:$AZ$285,MATCH('20405M Ann'!$C34,'20405 Ann'!$C$8:$C$285,0),MATCH('20405M Ann'!BF$8,'20405 Ann'!$C$8:$AZ$8,0))</f>
        <v>277</v>
      </c>
      <c r="BG34" s="9">
        <f>INDEX('20405 Ann'!$C$8:$AZ$285,MATCH('20405M Ann'!$C34,'20405 Ann'!$C$8:$C$285,0),MATCH('20405M Ann'!BG$8,'20405 Ann'!$C$8:$AZ$8,0))</f>
        <v>291.10000000000002</v>
      </c>
      <c r="BH34" s="9">
        <f>INDEX('20405 Ann'!$C$8:$AZ$285,MATCH('20405M Ann'!$C34,'20405 Ann'!$C$8:$C$285,0),MATCH('20405M Ann'!BH$8,'20405 Ann'!$C$8:$AZ$8,0))</f>
        <v>303</v>
      </c>
      <c r="BI34" s="9">
        <f>INDEX('20405 Ann'!$C$8:$AZ$285,MATCH('20405M Ann'!$C34,'20405 Ann'!$C$8:$C$285,0),MATCH('20405M Ann'!BI$8,'20405 Ann'!$C$8:$AZ$8,0))</f>
        <v>316.39999999999998</v>
      </c>
      <c r="BJ34" s="9">
        <f>INDEX('20405 Ann'!$C$8:$AZ$285,MATCH('20405M Ann'!$C34,'20405 Ann'!$C$8:$C$285,0),MATCH('20405M Ann'!BJ$8,'20405 Ann'!$C$8:$AZ$8,0))</f>
        <v>324.3</v>
      </c>
      <c r="BK34" s="9">
        <f>INDEX('20405 Ann'!$C$8:$AZ$285,MATCH('20405M Ann'!$C34,'20405 Ann'!$C$8:$C$285,0),MATCH('20405M Ann'!BK$8,'20405 Ann'!$C$8:$AZ$8,0))</f>
        <v>342.8</v>
      </c>
      <c r="BL34" s="9">
        <f>INDEX('20405 Ann'!$C$8:$AZ$285,MATCH('20405M Ann'!$C34,'20405 Ann'!$C$8:$C$285,0),MATCH('20405M Ann'!BL$8,'20405 Ann'!$C$8:$AZ$8,0))</f>
        <v>365.4</v>
      </c>
      <c r="BM34" s="9">
        <f>INDEX('20405 Ann'!$C$8:$AZ$285,MATCH('20405M Ann'!$C34,'20405 Ann'!$C$8:$C$285,0),MATCH('20405M Ann'!BM$8,'20405 Ann'!$C$8:$AZ$8,0))</f>
        <v>391.2</v>
      </c>
      <c r="BN34" s="9">
        <f>INDEX('20405 Ann'!$C$8:$AZ$285,MATCH('20405M Ann'!$C34,'20405 Ann'!$C$8:$C$285,0),MATCH('20405M Ann'!BN$8,'20405 Ann'!$C$8:$AZ$8,0))</f>
        <v>403</v>
      </c>
      <c r="BO34" s="9">
        <f>INDEX('20405 Ann'!$C$8:$AZ$285,MATCH('20405M Ann'!$C34,'20405 Ann'!$C$8:$C$285,0),MATCH('20405M Ann'!BO$8,'20405 Ann'!$C$8:$AZ$8,0))</f>
        <v>404.5</v>
      </c>
      <c r="BP34" s="9">
        <f>INDEX('20405 Ann'!$C$8:$AZ$285,MATCH('20405M Ann'!$C34,'20405 Ann'!$C$8:$C$285,0),MATCH('20405M Ann'!BP$8,'20405 Ann'!$C$8:$AZ$8,0))</f>
        <v>413.5</v>
      </c>
      <c r="BQ34" s="9">
        <f>INDEX('20405 Ann'!$C$8:$AZ$285,MATCH('20405M Ann'!$C34,'20405 Ann'!$C$8:$C$285,0),MATCH('20405M Ann'!BQ$8,'20405 Ann'!$C$8:$AZ$8,0))</f>
        <v>432.1</v>
      </c>
      <c r="BR34" s="9">
        <f>INDEX('20405 Ann'!$C$8:$AZ$285,MATCH('20405M Ann'!$C34,'20405 Ann'!$C$8:$C$285,0),MATCH('20405M Ann'!BR$8,'20405 Ann'!$C$8:$AZ$8,0))</f>
        <v>443.7</v>
      </c>
      <c r="BS34" s="9">
        <f>INDEX('20405 Ann'!$C$8:$AZ$285,MATCH('20405M Ann'!$C34,'20405 Ann'!$C$8:$C$285,0),MATCH('20405M Ann'!BS$8,'20405 Ann'!$C$8:$AZ$8,0))</f>
        <v>461.9</v>
      </c>
      <c r="BT34" s="9">
        <f>INDEX('20405 Ann'!$C$8:$AZ$285,MATCH('20405M Ann'!$C34,'20405 Ann'!$C$8:$C$285,0),MATCH('20405M Ann'!BT$8,'20405 Ann'!$C$8:$AZ$8,0))</f>
        <v>474.8</v>
      </c>
      <c r="BU34" s="9">
        <f>INDEX('20405 Ann'!$C$8:$AZ$285,MATCH('20405M Ann'!$C34,'20405 Ann'!$C$8:$C$285,0),MATCH('20405M Ann'!BU$8,'20405 Ann'!$C$8:$AZ$8,0))</f>
        <v>487.4</v>
      </c>
      <c r="BV34" s="9">
        <f>INDEX('20405 Ann'!$C$8:$AZ$285,MATCH('20405M Ann'!$C34,'20405 Ann'!$C$8:$C$285,0),MATCH('20405M Ann'!BV$8,'20405 Ann'!$C$8:$AZ$8,0))</f>
        <v>515.5</v>
      </c>
      <c r="BW34" s="9">
        <f>INDEX('20405 Ann'!$C$8:$AZ$285,MATCH('20405M Ann'!$C34,'20405 Ann'!$C$8:$C$285,0),MATCH('20405M Ann'!BW$8,'20405 Ann'!$C$8:$AZ$8,0))</f>
        <v>540.6</v>
      </c>
      <c r="BX34" s="9">
        <f>INDEX('20405 Ann'!$C$8:$AZ$285,MATCH('20405M Ann'!$C34,'20405 Ann'!$C$8:$C$285,0),MATCH('20405M Ann'!BX$8,'20405 Ann'!$C$8:$AZ$8,0))</f>
        <v>564</v>
      </c>
      <c r="BY34" s="9">
        <f>INDEX('20405 Ann'!$C$8:$AZ$285,MATCH('20405M Ann'!$C34,'20405 Ann'!$C$8:$C$285,0),MATCH('20405M Ann'!BY$8,'20405 Ann'!$C$8:$AZ$8,0))</f>
        <v>575.1</v>
      </c>
      <c r="BZ34" s="9">
        <f>INDEX('20405 Ann'!$C$8:$AZ$285,MATCH('20405M Ann'!$C34,'20405 Ann'!$C$8:$C$285,0),MATCH('20405M Ann'!BZ$8,'20405 Ann'!$C$8:$AZ$8,0))</f>
        <v>599.6</v>
      </c>
      <c r="CA34" s="9">
        <f>INDEX('20405 Ann'!$C$8:$AZ$285,MATCH('20405M Ann'!$C34,'20405 Ann'!$C$8:$C$285,0),MATCH('20405M Ann'!CA$8,'20405 Ann'!$C$8:$AZ$8,0))</f>
        <v>632.6</v>
      </c>
      <c r="CB34" s="9">
        <f>INDEX('20405 Ann'!$C$8:$AZ$285,MATCH('20405M Ann'!$C34,'20405 Ann'!$C$8:$C$285,0),MATCH('20405M Ann'!CB$8,'20405 Ann'!$C$8:$AZ$8,0))</f>
        <v>668.2</v>
      </c>
      <c r="CC34" s="9">
        <f>INDEX('20405 Ann'!$C$8:$AZ$285,MATCH('20405M Ann'!$C34,'20405 Ann'!$C$8:$C$285,0),MATCH('20405M Ann'!CC$8,'20405 Ann'!$C$8:$AZ$8,0))</f>
        <v>700.3</v>
      </c>
      <c r="CD34" s="9">
        <f>INDEX('20405 Ann'!$C$8:$AZ$285,MATCH('20405M Ann'!$C34,'20405 Ann'!$C$8:$C$285,0),MATCH('20405M Ann'!CD$8,'20405 Ann'!$C$8:$AZ$8,0))</f>
        <v>737.3</v>
      </c>
      <c r="CE34" s="9">
        <f>INDEX('20405 Ann'!$C$8:$AZ$285,MATCH('20405M Ann'!$C34,'20405 Ann'!$C$8:$C$285,0),MATCH('20405M Ann'!CE$8,'20405 Ann'!$C$8:$AZ$8,0))</f>
        <v>772.9</v>
      </c>
      <c r="CF34" s="9">
        <f>INDEX('20405 Ann'!$C$8:$AZ$285,MATCH('20405M Ann'!$C34,'20405 Ann'!$C$8:$C$285,0),MATCH('20405M Ann'!CF$8,'20405 Ann'!$C$8:$AZ$8,0))</f>
        <v>770</v>
      </c>
      <c r="CG34" s="9">
        <f>INDEX('20405 Ann'!$C$8:$AZ$285,MATCH('20405M Ann'!$C34,'20405 Ann'!$C$8:$C$285,0),MATCH('20405M Ann'!CG$8,'20405 Ann'!$C$8:$AZ$8,0))</f>
        <v>788.9</v>
      </c>
      <c r="CH34" s="9">
        <f>INDEX('20405 Ann'!$C$8:$AZ$285,MATCH('20405M Ann'!$C34,'20405 Ann'!$C$8:$C$285,0),MATCH('20405M Ann'!CH$8,'20405 Ann'!$C$8:$AZ$8,0))</f>
        <v>829.1</v>
      </c>
      <c r="CI34" s="9">
        <f>INDEX('20405 Ann'!$C$8:$AZ$285,MATCH('20405M Ann'!$C34,'20405 Ann'!$C$8:$C$285,0),MATCH('20405M Ann'!CI$8,'20405 Ann'!$C$8:$AZ$8,0))</f>
        <v>848.8</v>
      </c>
      <c r="CJ34" s="9">
        <f>INDEX('20405 Ann'!$C$8:$AZ$285,MATCH('20405M Ann'!$C34,'20405 Ann'!$C$8:$C$285,0),MATCH('20405M Ann'!CJ$8,'20405 Ann'!$C$8:$AZ$8,0))</f>
        <v>857.5</v>
      </c>
      <c r="CK34" s="9">
        <f>INDEX('20405 Ann'!$C$8:$AZ$285,MATCH('20405M Ann'!$C34,'20405 Ann'!$C$8:$C$285,0),MATCH('20405M Ann'!CK$8,'20405 Ann'!$C$8:$AZ$8,0))</f>
        <v>891.4</v>
      </c>
      <c r="CL34" s="9">
        <f>INDEX('20405 Ann'!$C$8:$AZ$285,MATCH('20405M Ann'!$C34,'20405 Ann'!$C$8:$C$285,0),MATCH('20405M Ann'!CL$8,'20405 Ann'!$C$8:$AZ$8,0))</f>
        <v>900.7</v>
      </c>
    </row>
    <row r="35" spans="1:90" s="10" customFormat="1" x14ac:dyDescent="0.25">
      <c r="A35" s="32">
        <v>27</v>
      </c>
      <c r="B35" s="10" t="s">
        <v>1521</v>
      </c>
      <c r="C35" s="10" t="s">
        <v>1520</v>
      </c>
      <c r="D35" s="10">
        <f>INDEX('20405 Ann Hist'!$C$8:$AR$285,MATCH('20405M Ann'!$C35,'20405 Ann Hist'!$C$8:$C$285,0),MATCH('20405M Ann'!D$8,'20405 Ann Hist'!$C$8:$AR$8,0))</f>
        <v>14.5</v>
      </c>
      <c r="E35" s="10">
        <f>INDEX('20405 Ann Hist'!$C$8:$AR$285,MATCH('20405M Ann'!$C35,'20405 Ann Hist'!$C$8:$C$285,0),MATCH('20405M Ann'!E$8,'20405 Ann Hist'!$C$8:$AR$8,0))</f>
        <v>13.3</v>
      </c>
      <c r="F35" s="10">
        <f>INDEX('20405 Ann Hist'!$C$8:$AR$285,MATCH('20405M Ann'!$C35,'20405 Ann Hist'!$C$8:$C$285,0),MATCH('20405M Ann'!F$8,'20405 Ann Hist'!$C$8:$AR$8,0))</f>
        <v>10.6</v>
      </c>
      <c r="G35" s="10">
        <f>INDEX('20405 Ann Hist'!$C$8:$AR$285,MATCH('20405M Ann'!$C35,'20405 Ann Hist'!$C$8:$C$285,0),MATCH('20405M Ann'!G$8,'20405 Ann Hist'!$C$8:$AR$8,0))</f>
        <v>8</v>
      </c>
      <c r="H35" s="10">
        <f>INDEX('20405 Ann Hist'!$C$8:$AR$285,MATCH('20405M Ann'!$C35,'20405 Ann Hist'!$C$8:$C$285,0),MATCH('20405M Ann'!H$8,'20405 Ann Hist'!$C$8:$AR$8,0))</f>
        <v>8.3000000000000007</v>
      </c>
      <c r="I35" s="10">
        <f>INDEX('20405 Ann Hist'!$C$8:$AR$285,MATCH('20405M Ann'!$C35,'20405 Ann Hist'!$C$8:$C$285,0),MATCH('20405M Ann'!I$8,'20405 Ann Hist'!$C$8:$AR$8,0))</f>
        <v>9.1</v>
      </c>
      <c r="J35" s="10">
        <f>INDEX('20405 Ann Hist'!$C$8:$AR$285,MATCH('20405M Ann'!$C35,'20405 Ann Hist'!$C$8:$C$285,0),MATCH('20405M Ann'!J$8,'20405 Ann Hist'!$C$8:$AR$8,0))</f>
        <v>10</v>
      </c>
      <c r="K35" s="10">
        <f>INDEX('20405 Ann Hist'!$C$8:$AR$285,MATCH('20405M Ann'!$C35,'20405 Ann Hist'!$C$8:$C$285,0),MATCH('20405M Ann'!K$8,'20405 Ann Hist'!$C$8:$AR$8,0))</f>
        <v>11.3</v>
      </c>
      <c r="L35" s="10">
        <f>INDEX('20405 Ann Hist'!$C$8:$AR$285,MATCH('20405M Ann'!$C35,'20405 Ann Hist'!$C$8:$C$285,0),MATCH('20405M Ann'!L$8,'20405 Ann Hist'!$C$8:$AR$8,0))</f>
        <v>12</v>
      </c>
      <c r="M35" s="10">
        <f>INDEX('20405 Ann Hist'!$C$8:$AR$285,MATCH('20405M Ann'!$C35,'20405 Ann Hist'!$C$8:$C$285,0),MATCH('20405M Ann'!M$8,'20405 Ann Hist'!$C$8:$AR$8,0))</f>
        <v>11.5</v>
      </c>
      <c r="N35" s="10">
        <f>INDEX('20405 Ann Hist'!$C$8:$AR$285,MATCH('20405M Ann'!$C35,'20405 Ann Hist'!$C$8:$C$285,0),MATCH('20405M Ann'!N$8,'20405 Ann Hist'!$C$8:$AR$8,0))</f>
        <v>11.5</v>
      </c>
      <c r="O35" s="10">
        <f>INDEX('20405 Ann Hist'!$C$8:$AR$285,MATCH('20405M Ann'!$C35,'20405 Ann Hist'!$C$8:$C$285,0),MATCH('20405M Ann'!O$8,'20405 Ann Hist'!$C$8:$AR$8,0))</f>
        <v>12.1</v>
      </c>
      <c r="P35" s="10">
        <f>INDEX('20405 Ann Hist'!$C$8:$AR$285,MATCH('20405M Ann'!$C35,'20405 Ann Hist'!$C$8:$C$285,0),MATCH('20405M Ann'!P$8,'20405 Ann Hist'!$C$8:$AR$8,0))</f>
        <v>13.8</v>
      </c>
      <c r="Q35" s="10">
        <f>INDEX('20405 Ann Hist'!$C$8:$AR$285,MATCH('20405M Ann'!$C35,'20405 Ann Hist'!$C$8:$C$285,0),MATCH('20405M Ann'!Q$8,'20405 Ann Hist'!$C$8:$AR$8,0))</f>
        <v>16.3</v>
      </c>
      <c r="R35" s="10">
        <f>INDEX('20405 Ann Hist'!$C$8:$AR$285,MATCH('20405M Ann'!$C35,'20405 Ann Hist'!$C$8:$C$285,0),MATCH('20405M Ann'!R$8,'20405 Ann Hist'!$C$8:$AR$8,0))</f>
        <v>18</v>
      </c>
      <c r="S35" s="10">
        <f>INDEX('20405 Ann Hist'!$C$8:$AR$285,MATCH('20405M Ann'!$C35,'20405 Ann Hist'!$C$8:$C$285,0),MATCH('20405M Ann'!S$8,'20405 Ann Hist'!$C$8:$AR$8,0))</f>
        <v>19.100000000000001</v>
      </c>
      <c r="T35" s="10">
        <f>INDEX('20405 Ann Hist'!$C$8:$AR$285,MATCH('20405M Ann'!$C35,'20405 Ann Hist'!$C$8:$C$285,0),MATCH('20405M Ann'!T$8,'20405 Ann Hist'!$C$8:$AR$8,0))</f>
        <v>20.8</v>
      </c>
      <c r="U35" s="10">
        <f>INDEX('20405 Ann Hist'!$C$8:$AR$285,MATCH('20405M Ann'!$C35,'20405 Ann Hist'!$C$8:$C$285,0),MATCH('20405M Ann'!U$8,'20405 Ann Hist'!$C$8:$AR$8,0))</f>
        <v>26.6</v>
      </c>
      <c r="V35" s="10">
        <f>INDEX('20405 Ann Hist'!$C$8:$AR$285,MATCH('20405M Ann'!$C35,'20405 Ann Hist'!$C$8:$C$285,0),MATCH('20405M Ann'!V$8,'20405 Ann Hist'!$C$8:$AR$8,0))</f>
        <v>31.5</v>
      </c>
      <c r="W35" s="10">
        <f>INDEX('20405 Ann Hist'!$C$8:$AR$285,MATCH('20405M Ann'!$C35,'20405 Ann Hist'!$C$8:$C$285,0),MATCH('20405M Ann'!W$8,'20405 Ann Hist'!$C$8:$AR$8,0))</f>
        <v>33.9</v>
      </c>
      <c r="X35" s="10">
        <f>INDEX('20405 Ann Hist'!$C$8:$AR$285,MATCH('20405M Ann'!$C35,'20405 Ann Hist'!$C$8:$C$285,0),MATCH('20405M Ann'!X$8,'20405 Ann Hist'!$C$8:$AR$8,0))</f>
        <v>33.1</v>
      </c>
      <c r="Y35" s="10">
        <f>INDEX('20405 Ann Hist'!$C$8:$AR$285,MATCH('20405M Ann'!$C35,'20405 Ann Hist'!$C$8:$C$285,0),MATCH('20405M Ann'!Y$8,'20405 Ann Hist'!$C$8:$AR$8,0))</f>
        <v>34.200000000000003</v>
      </c>
      <c r="Z35" s="10">
        <f>INDEX('20405 Ann Hist'!$C$8:$AR$285,MATCH('20405M Ann'!$C35,'20405 Ann Hist'!$C$8:$C$285,0),MATCH('20405M Ann'!Z$8,'20405 Ann Hist'!$C$8:$AR$8,0))</f>
        <v>38.6</v>
      </c>
      <c r="AA35" s="10">
        <f>INDEX('20405 Ann Hist'!$C$8:$AR$285,MATCH('20405M Ann'!$C35,'20405 Ann Hist'!$C$8:$C$285,0),MATCH('20405M Ann'!AA$8,'20405 Ann Hist'!$C$8:$AR$8,0))</f>
        <v>40.700000000000003</v>
      </c>
      <c r="AB35" s="10">
        <f>INDEX('20405 Ann Hist'!$C$8:$AR$285,MATCH('20405M Ann'!$C35,'20405 Ann Hist'!$C$8:$C$285,0),MATCH('20405M Ann'!AB$8,'20405 Ann Hist'!$C$8:$AR$8,0))</f>
        <v>41.7</v>
      </c>
      <c r="AC35" s="10">
        <f>INDEX('20405 Ann Hist'!$C$8:$AR$285,MATCH('20405M Ann'!$C35,'20405 Ann Hist'!$C$8:$C$285,0),MATCH('20405M Ann'!AC$8,'20405 Ann Hist'!$C$8:$AR$8,0))</f>
        <v>43.2</v>
      </c>
      <c r="AD35" s="10">
        <f>INDEX('20405 Ann Hist'!$C$8:$AR$285,MATCH('20405M Ann'!$C35,'20405 Ann Hist'!$C$8:$C$285,0),MATCH('20405M Ann'!AD$8,'20405 Ann Hist'!$C$8:$AR$8,0))</f>
        <v>44.7</v>
      </c>
      <c r="AE35" s="10">
        <f>INDEX('20405 Ann Hist'!$C$8:$AR$285,MATCH('20405M Ann'!$C35,'20405 Ann Hist'!$C$8:$C$285,0),MATCH('20405M Ann'!AE$8,'20405 Ann Hist'!$C$8:$AR$8,0))</f>
        <v>46.7</v>
      </c>
      <c r="AF35" s="10">
        <f>INDEX('20405 Ann Hist'!$C$8:$AR$285,MATCH('20405M Ann'!$C35,'20405 Ann Hist'!$C$8:$C$285,0),MATCH('20405M Ann'!AF$8,'20405 Ann Hist'!$C$8:$AR$8,0))</f>
        <v>49.7</v>
      </c>
      <c r="AG35" s="10">
        <f>INDEX('20405 Ann Hist'!$C$8:$AR$285,MATCH('20405M Ann'!$C35,'20405 Ann Hist'!$C$8:$C$285,0),MATCH('20405M Ann'!AG$8,'20405 Ann Hist'!$C$8:$AR$8,0))</f>
        <v>52.3</v>
      </c>
      <c r="AH35" s="10">
        <f>INDEX('20405 Ann Hist'!$C$8:$AR$285,MATCH('20405M Ann'!$C35,'20405 Ann Hist'!$C$8:$C$285,0),MATCH('20405M Ann'!AH$8,'20405 Ann Hist'!$C$8:$AR$8,0))</f>
        <v>54</v>
      </c>
      <c r="AI35" s="10">
        <f>INDEX('20405 Ann Hist'!$C$8:$AR$285,MATCH('20405M Ann'!$C35,'20405 Ann Hist'!$C$8:$C$285,0),MATCH('20405M Ann'!AI$8,'20405 Ann Hist'!$C$8:$AR$8,0))</f>
        <v>54.9</v>
      </c>
      <c r="AJ35" s="10">
        <f>INDEX('20405 Ann Hist'!$C$8:$AR$285,MATCH('20405M Ann'!$C35,'20405 Ann Hist'!$C$8:$C$285,0),MATCH('20405M Ann'!AJ$8,'20405 Ann Hist'!$C$8:$AR$8,0))</f>
        <v>56.1</v>
      </c>
      <c r="AK35" s="10">
        <f>INDEX('20405 Ann Hist'!$C$8:$AR$285,MATCH('20405M Ann'!$C35,'20405 Ann Hist'!$C$8:$C$285,0),MATCH('20405M Ann'!AK$8,'20405 Ann Hist'!$C$8:$AR$8,0))</f>
        <v>56.7</v>
      </c>
      <c r="AL35" s="10">
        <f>INDEX('20405 Ann Hist'!$C$8:$AR$285,MATCH('20405M Ann'!$C35,'20405 Ann Hist'!$C$8:$C$285,0),MATCH('20405M Ann'!AL$8,'20405 Ann Hist'!$C$8:$AR$8,0))</f>
        <v>57.7</v>
      </c>
      <c r="AM35" s="10">
        <f>INDEX('20405 Ann Hist'!$C$8:$AR$285,MATCH('20405M Ann'!$C35,'20405 Ann Hist'!$C$8:$C$285,0),MATCH('20405M Ann'!AM$8,'20405 Ann Hist'!$C$8:$AR$8,0))</f>
        <v>61</v>
      </c>
      <c r="AN35" s="10">
        <f>INDEX('20405 Ann Hist'!$C$8:$AR$285,MATCH('20405M Ann'!$C35,'20405 Ann Hist'!$C$8:$C$285,0),MATCH('20405M Ann'!AN$8,'20405 Ann Hist'!$C$8:$AR$8,0))</f>
        <v>65.7</v>
      </c>
      <c r="AO35" s="10">
        <f>INDEX('20405 Ann Hist'!$C$8:$AR$285,MATCH('20405M Ann'!$C35,'20405 Ann Hist'!$C$8:$C$285,0),MATCH('20405M Ann'!AO$8,'20405 Ann Hist'!$C$8:$AR$8,0))</f>
        <v>71.3</v>
      </c>
      <c r="AP35" s="10">
        <f>INDEX('20405 Ann Hist'!$C$8:$AR$285,MATCH('20405M Ann'!$C35,'20405 Ann Hist'!$C$8:$C$285,0),MATCH('20405M Ann'!AP$8,'20405 Ann Hist'!$C$8:$AR$8,0))</f>
        <v>73</v>
      </c>
      <c r="AQ35" s="10">
        <f>INDEX('20405 Ann Hist'!$C$8:$AR$285,MATCH('20405M Ann'!$C35,'20405 Ann Hist'!$C$8:$C$285,0),MATCH('20405M Ann'!AQ$8,'20405 Ann Hist'!$C$8:$AR$8,0))</f>
        <v>78.2</v>
      </c>
      <c r="AR35" s="11">
        <f>INDEX('20405 Ann'!$C$8:$AZ$285,MATCH('20405M Ann'!$C35,'20405 Ann'!$C$8:$C$285,0),MATCH('20405M Ann'!AR$8,'20405 Ann'!$C$8:$AZ$8,0))</f>
        <v>83.6</v>
      </c>
      <c r="AS35" s="11">
        <f>INDEX('20405 Ann'!$C$8:$AZ$285,MATCH('20405M Ann'!$C35,'20405 Ann'!$C$8:$C$285,0),MATCH('20405M Ann'!AS$8,'20405 Ann'!$C$8:$AZ$8,0))</f>
        <v>90.4</v>
      </c>
      <c r="AT35" s="11">
        <f>INDEX('20405 Ann'!$C$8:$AZ$285,MATCH('20405M Ann'!$C35,'20405 Ann'!$C$8:$C$285,0),MATCH('20405M Ann'!AT$8,'20405 Ann'!$C$8:$AZ$8,0))</f>
        <v>92.6</v>
      </c>
      <c r="AU35" s="11">
        <f>INDEX('20405 Ann'!$C$8:$AZ$285,MATCH('20405M Ann'!$C35,'20405 Ann'!$C$8:$C$285,0),MATCH('20405M Ann'!AU$8,'20405 Ann'!$C$8:$AZ$8,0))</f>
        <v>98.7</v>
      </c>
      <c r="AV35" s="11">
        <f>INDEX('20405 Ann'!$C$8:$AZ$285,MATCH('20405M Ann'!$C35,'20405 Ann'!$C$8:$C$285,0),MATCH('20405M Ann'!AV$8,'20405 Ann'!$C$8:$AZ$8,0))</f>
        <v>109.6</v>
      </c>
      <c r="AW35" s="11">
        <f>INDEX('20405 Ann'!$C$8:$AZ$285,MATCH('20405M Ann'!$C35,'20405 Ann'!$C$8:$C$285,0),MATCH('20405M Ann'!AW$8,'20405 Ann'!$C$8:$AZ$8,0))</f>
        <v>124.2</v>
      </c>
      <c r="AX35" s="11">
        <f>INDEX('20405 Ann'!$C$8:$AZ$285,MATCH('20405M Ann'!$C35,'20405 Ann'!$C$8:$C$285,0),MATCH('20405M Ann'!AX$8,'20405 Ann'!$C$8:$AZ$8,0))</f>
        <v>136.19999999999999</v>
      </c>
      <c r="AY35" s="11">
        <f>INDEX('20405 Ann'!$C$8:$AZ$285,MATCH('20405M Ann'!$C35,'20405 Ann'!$C$8:$C$285,0),MATCH('20405M Ann'!AY$8,'20405 Ann'!$C$8:$AZ$8,0))</f>
        <v>145.6</v>
      </c>
      <c r="AZ35" s="11">
        <f>INDEX('20405 Ann'!$C$8:$AZ$285,MATCH('20405M Ann'!$C35,'20405 Ann'!$C$8:$C$285,0),MATCH('20405M Ann'!AZ$8,'20405 Ann'!$C$8:$AZ$8,0))</f>
        <v>156.5</v>
      </c>
      <c r="BA35" s="11">
        <f>INDEX('20405 Ann'!$C$8:$AZ$285,MATCH('20405M Ann'!$C35,'20405 Ann'!$C$8:$C$285,0),MATCH('20405M Ann'!BA$8,'20405 Ann'!$C$8:$AZ$8,0))</f>
        <v>171.1</v>
      </c>
      <c r="BB35" s="11">
        <f>INDEX('20405 Ann'!$C$8:$AZ$285,MATCH('20405M Ann'!$C35,'20405 Ann'!$C$8:$C$285,0),MATCH('20405M Ann'!BB$8,'20405 Ann'!$C$8:$AZ$8,0))</f>
        <v>190.3</v>
      </c>
      <c r="BC35" s="11">
        <f>INDEX('20405 Ann'!$C$8:$AZ$285,MATCH('20405M Ann'!$C35,'20405 Ann'!$C$8:$C$285,0),MATCH('20405M Ann'!BC$8,'20405 Ann'!$C$8:$AZ$8,0))</f>
        <v>208</v>
      </c>
      <c r="BD35" s="11">
        <f>INDEX('20405 Ann'!$C$8:$AZ$285,MATCH('20405M Ann'!$C35,'20405 Ann'!$C$8:$C$285,0),MATCH('20405M Ann'!BD$8,'20405 Ann'!$C$8:$AZ$8,0))</f>
        <v>221.7</v>
      </c>
      <c r="BE35" s="11">
        <f>INDEX('20405 Ann'!$C$8:$AZ$285,MATCH('20405M Ann'!$C35,'20405 Ann'!$C$8:$C$285,0),MATCH('20405M Ann'!BE$8,'20405 Ann'!$C$8:$AZ$8,0))</f>
        <v>231.3</v>
      </c>
      <c r="BF35" s="11">
        <f>INDEX('20405 Ann'!$C$8:$AZ$285,MATCH('20405M Ann'!$C35,'20405 Ann'!$C$8:$C$285,0),MATCH('20405M Ann'!BF$8,'20405 Ann'!$C$8:$AZ$8,0))</f>
        <v>239.2</v>
      </c>
      <c r="BG35" s="11">
        <f>INDEX('20405 Ann'!$C$8:$AZ$285,MATCH('20405M Ann'!$C35,'20405 Ann'!$C$8:$C$285,0),MATCH('20405M Ann'!BG$8,'20405 Ann'!$C$8:$AZ$8,0))</f>
        <v>252.7</v>
      </c>
      <c r="BH35" s="11">
        <f>INDEX('20405 Ann'!$C$8:$AZ$285,MATCH('20405M Ann'!$C35,'20405 Ann'!$C$8:$C$285,0),MATCH('20405M Ann'!BH$8,'20405 Ann'!$C$8:$AZ$8,0))</f>
        <v>262.3</v>
      </c>
      <c r="BI35" s="11">
        <f>INDEX('20405 Ann'!$C$8:$AZ$285,MATCH('20405M Ann'!$C35,'20405 Ann'!$C$8:$C$285,0),MATCH('20405M Ann'!BI$8,'20405 Ann'!$C$8:$AZ$8,0))</f>
        <v>273.8</v>
      </c>
      <c r="BJ35" s="11">
        <f>INDEX('20405 Ann'!$C$8:$AZ$285,MATCH('20405M Ann'!$C35,'20405 Ann'!$C$8:$C$285,0),MATCH('20405M Ann'!BJ$8,'20405 Ann'!$C$8:$AZ$8,0))</f>
        <v>281.8</v>
      </c>
      <c r="BK35" s="11">
        <f>INDEX('20405 Ann'!$C$8:$AZ$285,MATCH('20405M Ann'!$C35,'20405 Ann'!$C$8:$C$285,0),MATCH('20405M Ann'!BK$8,'20405 Ann'!$C$8:$AZ$8,0))</f>
        <v>299</v>
      </c>
      <c r="BL35" s="11">
        <f>INDEX('20405 Ann'!$C$8:$AZ$285,MATCH('20405M Ann'!$C35,'20405 Ann'!$C$8:$C$285,0),MATCH('20405M Ann'!BL$8,'20405 Ann'!$C$8:$AZ$8,0))</f>
        <v>319.5</v>
      </c>
      <c r="BM35" s="11">
        <f>INDEX('20405 Ann'!$C$8:$AZ$285,MATCH('20405M Ann'!$C35,'20405 Ann'!$C$8:$C$285,0),MATCH('20405M Ann'!BM$8,'20405 Ann'!$C$8:$AZ$8,0))</f>
        <v>341.2</v>
      </c>
      <c r="BN35" s="11">
        <f>INDEX('20405 Ann'!$C$8:$AZ$285,MATCH('20405M Ann'!$C35,'20405 Ann'!$C$8:$C$285,0),MATCH('20405M Ann'!BN$8,'20405 Ann'!$C$8:$AZ$8,0))</f>
        <v>351.5</v>
      </c>
      <c r="BO35" s="11">
        <f>INDEX('20405 Ann'!$C$8:$AZ$285,MATCH('20405M Ann'!$C35,'20405 Ann'!$C$8:$C$285,0),MATCH('20405M Ann'!BO$8,'20405 Ann'!$C$8:$AZ$8,0))</f>
        <v>354.6</v>
      </c>
      <c r="BP35" s="11">
        <f>INDEX('20405 Ann'!$C$8:$AZ$285,MATCH('20405M Ann'!$C35,'20405 Ann'!$C$8:$C$285,0),MATCH('20405M Ann'!BP$8,'20405 Ann'!$C$8:$AZ$8,0))</f>
        <v>362.4</v>
      </c>
      <c r="BQ35" s="11">
        <f>INDEX('20405 Ann'!$C$8:$AZ$285,MATCH('20405M Ann'!$C35,'20405 Ann'!$C$8:$C$285,0),MATCH('20405M Ann'!BQ$8,'20405 Ann'!$C$8:$AZ$8,0))</f>
        <v>378.3</v>
      </c>
      <c r="BR35" s="11">
        <f>INDEX('20405 Ann'!$C$8:$AZ$285,MATCH('20405M Ann'!$C35,'20405 Ann'!$C$8:$C$285,0),MATCH('20405M Ann'!BR$8,'20405 Ann'!$C$8:$AZ$8,0))</f>
        <v>388.3</v>
      </c>
      <c r="BS35" s="11">
        <f>INDEX('20405 Ann'!$C$8:$AZ$285,MATCH('20405M Ann'!$C35,'20405 Ann'!$C$8:$C$285,0),MATCH('20405M Ann'!BS$8,'20405 Ann'!$C$8:$AZ$8,0))</f>
        <v>402.8</v>
      </c>
      <c r="BT35" s="11">
        <f>INDEX('20405 Ann'!$C$8:$AZ$285,MATCH('20405M Ann'!$C35,'20405 Ann'!$C$8:$C$285,0),MATCH('20405M Ann'!BT$8,'20405 Ann'!$C$8:$AZ$8,0))</f>
        <v>412.8</v>
      </c>
      <c r="BU35" s="11">
        <f>INDEX('20405 Ann'!$C$8:$AZ$285,MATCH('20405M Ann'!$C35,'20405 Ann'!$C$8:$C$285,0),MATCH('20405M Ann'!BU$8,'20405 Ann'!$C$8:$AZ$8,0))</f>
        <v>422.1</v>
      </c>
      <c r="BV35" s="11">
        <f>INDEX('20405 Ann'!$C$8:$AZ$285,MATCH('20405M Ann'!$C35,'20405 Ann'!$C$8:$C$285,0),MATCH('20405M Ann'!BV$8,'20405 Ann'!$C$8:$AZ$8,0))</f>
        <v>444.9</v>
      </c>
      <c r="BW35" s="11">
        <f>INDEX('20405 Ann'!$C$8:$AZ$285,MATCH('20405M Ann'!$C35,'20405 Ann'!$C$8:$C$285,0),MATCH('20405M Ann'!BW$8,'20405 Ann'!$C$8:$AZ$8,0))</f>
        <v>463.1</v>
      </c>
      <c r="BX35" s="11">
        <f>INDEX('20405 Ann'!$C$8:$AZ$285,MATCH('20405M Ann'!$C35,'20405 Ann'!$C$8:$C$285,0),MATCH('20405M Ann'!BX$8,'20405 Ann'!$C$8:$AZ$8,0))</f>
        <v>482.2</v>
      </c>
      <c r="BY35" s="11">
        <f>INDEX('20405 Ann'!$C$8:$AZ$285,MATCH('20405M Ann'!$C35,'20405 Ann'!$C$8:$C$285,0),MATCH('20405M Ann'!BY$8,'20405 Ann'!$C$8:$AZ$8,0))</f>
        <v>490.4</v>
      </c>
      <c r="BZ35" s="11">
        <f>INDEX('20405 Ann'!$C$8:$AZ$285,MATCH('20405M Ann'!$C35,'20405 Ann'!$C$8:$C$285,0),MATCH('20405M Ann'!BZ$8,'20405 Ann'!$C$8:$AZ$8,0))</f>
        <v>513.6</v>
      </c>
      <c r="CA35" s="11">
        <f>INDEX('20405 Ann'!$C$8:$AZ$285,MATCH('20405M Ann'!$C35,'20405 Ann'!$C$8:$C$285,0),MATCH('20405M Ann'!CA$8,'20405 Ann'!$C$8:$AZ$8,0))</f>
        <v>543</v>
      </c>
      <c r="CB35" s="11">
        <f>INDEX('20405 Ann'!$C$8:$AZ$285,MATCH('20405M Ann'!$C35,'20405 Ann'!$C$8:$C$285,0),MATCH('20405M Ann'!CB$8,'20405 Ann'!$C$8:$AZ$8,0))</f>
        <v>575.29999999999995</v>
      </c>
      <c r="CC35" s="11">
        <f>INDEX('20405 Ann'!$C$8:$AZ$285,MATCH('20405M Ann'!$C35,'20405 Ann'!$C$8:$C$285,0),MATCH('20405M Ann'!CC$8,'20405 Ann'!$C$8:$AZ$8,0))</f>
        <v>601.6</v>
      </c>
      <c r="CD35" s="11">
        <f>INDEX('20405 Ann'!$C$8:$AZ$285,MATCH('20405M Ann'!$C35,'20405 Ann'!$C$8:$C$285,0),MATCH('20405M Ann'!CD$8,'20405 Ann'!$C$8:$AZ$8,0))</f>
        <v>634.70000000000005</v>
      </c>
      <c r="CE35" s="11">
        <f>INDEX('20405 Ann'!$C$8:$AZ$285,MATCH('20405M Ann'!$C35,'20405 Ann'!$C$8:$C$285,0),MATCH('20405M Ann'!CE$8,'20405 Ann'!$C$8:$AZ$8,0))</f>
        <v>667.7</v>
      </c>
      <c r="CF35" s="11">
        <f>INDEX('20405 Ann'!$C$8:$AZ$285,MATCH('20405M Ann'!$C35,'20405 Ann'!$C$8:$C$285,0),MATCH('20405M Ann'!CF$8,'20405 Ann'!$C$8:$AZ$8,0))</f>
        <v>663.4</v>
      </c>
      <c r="CG35" s="11">
        <f>INDEX('20405 Ann'!$C$8:$AZ$285,MATCH('20405M Ann'!$C35,'20405 Ann'!$C$8:$C$285,0),MATCH('20405M Ann'!CG$8,'20405 Ann'!$C$8:$AZ$8,0))</f>
        <v>675.9</v>
      </c>
      <c r="CH35" s="11">
        <f>INDEX('20405 Ann'!$C$8:$AZ$285,MATCH('20405M Ann'!$C35,'20405 Ann'!$C$8:$C$285,0),MATCH('20405M Ann'!CH$8,'20405 Ann'!$C$8:$AZ$8,0))</f>
        <v>711.7</v>
      </c>
      <c r="CI35" s="11">
        <f>INDEX('20405 Ann'!$C$8:$AZ$285,MATCH('20405M Ann'!$C35,'20405 Ann'!$C$8:$C$285,0),MATCH('20405M Ann'!CI$8,'20405 Ann'!$C$8:$AZ$8,0))</f>
        <v>726.3</v>
      </c>
      <c r="CJ35" s="11">
        <f>INDEX('20405 Ann'!$C$8:$AZ$285,MATCH('20405M Ann'!$C35,'20405 Ann'!$C$8:$C$285,0),MATCH('20405M Ann'!CJ$8,'20405 Ann'!$C$8:$AZ$8,0))</f>
        <v>733.7</v>
      </c>
      <c r="CK35" s="11">
        <f>INDEX('20405 Ann'!$C$8:$AZ$285,MATCH('20405M Ann'!$C35,'20405 Ann'!$C$8:$C$285,0),MATCH('20405M Ann'!CK$8,'20405 Ann'!$C$8:$AZ$8,0))</f>
        <v>762.9</v>
      </c>
      <c r="CL35" s="11">
        <f>INDEX('20405 Ann'!$C$8:$AZ$285,MATCH('20405M Ann'!$C35,'20405 Ann'!$C$8:$C$285,0),MATCH('20405M Ann'!CL$8,'20405 Ann'!$C$8:$AZ$8,0))</f>
        <v>766.8</v>
      </c>
    </row>
    <row r="36" spans="1:90" s="10" customFormat="1" x14ac:dyDescent="0.25">
      <c r="A36" s="32">
        <v>28</v>
      </c>
      <c r="B36" s="10" t="s">
        <v>1519</v>
      </c>
      <c r="C36" s="10" t="s">
        <v>1518</v>
      </c>
      <c r="D36" s="10" t="str">
        <f>INDEX('20405 Ann Hist'!$C$8:$AR$285,MATCH('20405M Ann'!$C36,'20405 Ann Hist'!$C$8:$C$285,0),MATCH('20405M Ann'!D$8,'20405 Ann Hist'!$C$8:$AR$8,0))</f>
        <v>.....</v>
      </c>
      <c r="E36" s="10" t="str">
        <f>INDEX('20405 Ann Hist'!$C$8:$AR$285,MATCH('20405M Ann'!$C36,'20405 Ann Hist'!$C$8:$C$285,0),MATCH('20405M Ann'!E$8,'20405 Ann Hist'!$C$8:$AR$8,0))</f>
        <v>.....</v>
      </c>
      <c r="F36" s="10" t="str">
        <f>INDEX('20405 Ann Hist'!$C$8:$AR$285,MATCH('20405M Ann'!$C36,'20405 Ann Hist'!$C$8:$C$285,0),MATCH('20405M Ann'!F$8,'20405 Ann Hist'!$C$8:$AR$8,0))</f>
        <v>.....</v>
      </c>
      <c r="G36" s="10" t="str">
        <f>INDEX('20405 Ann Hist'!$C$8:$AR$285,MATCH('20405M Ann'!$C36,'20405 Ann Hist'!$C$8:$C$285,0),MATCH('20405M Ann'!G$8,'20405 Ann Hist'!$C$8:$AR$8,0))</f>
        <v>.....</v>
      </c>
      <c r="H36" s="10">
        <f>INDEX('20405 Ann Hist'!$C$8:$AR$285,MATCH('20405M Ann'!$C36,'20405 Ann Hist'!$C$8:$C$285,0),MATCH('20405M Ann'!H$8,'20405 Ann Hist'!$C$8:$AR$8,0))</f>
        <v>0.2</v>
      </c>
      <c r="I36" s="10">
        <f>INDEX('20405 Ann Hist'!$C$8:$AR$285,MATCH('20405M Ann'!$C36,'20405 Ann Hist'!$C$8:$C$285,0),MATCH('20405M Ann'!I$8,'20405 Ann Hist'!$C$8:$AR$8,0))</f>
        <v>1.5</v>
      </c>
      <c r="J36" s="10">
        <f>INDEX('20405 Ann Hist'!$C$8:$AR$285,MATCH('20405M Ann'!$C36,'20405 Ann Hist'!$C$8:$C$285,0),MATCH('20405M Ann'!J$8,'20405 Ann Hist'!$C$8:$AR$8,0))</f>
        <v>2</v>
      </c>
      <c r="K36" s="10">
        <f>INDEX('20405 Ann Hist'!$C$8:$AR$285,MATCH('20405M Ann'!$C36,'20405 Ann Hist'!$C$8:$C$285,0),MATCH('20405M Ann'!K$8,'20405 Ann Hist'!$C$8:$AR$8,0))</f>
        <v>2.5</v>
      </c>
      <c r="L36" s="10">
        <f>INDEX('20405 Ann Hist'!$C$8:$AR$285,MATCH('20405M Ann'!$C36,'20405 Ann Hist'!$C$8:$C$285,0),MATCH('20405M Ann'!L$8,'20405 Ann Hist'!$C$8:$AR$8,0))</f>
        <v>2.6</v>
      </c>
      <c r="M36" s="10">
        <f>INDEX('20405 Ann Hist'!$C$8:$AR$285,MATCH('20405M Ann'!$C36,'20405 Ann Hist'!$C$8:$C$285,0),MATCH('20405M Ann'!M$8,'20405 Ann Hist'!$C$8:$AR$8,0))</f>
        <v>2.4</v>
      </c>
      <c r="N36" s="10">
        <f>INDEX('20405 Ann Hist'!$C$8:$AR$285,MATCH('20405M Ann'!$C36,'20405 Ann Hist'!$C$8:$C$285,0),MATCH('20405M Ann'!N$8,'20405 Ann Hist'!$C$8:$AR$8,0))</f>
        <v>2.4</v>
      </c>
      <c r="O36" s="10">
        <f>INDEX('20405 Ann Hist'!$C$8:$AR$285,MATCH('20405M Ann'!$C36,'20405 Ann Hist'!$C$8:$C$285,0),MATCH('20405M Ann'!O$8,'20405 Ann Hist'!$C$8:$AR$8,0))</f>
        <v>2.6</v>
      </c>
      <c r="P36" s="10">
        <f>INDEX('20405 Ann Hist'!$C$8:$AR$285,MATCH('20405M Ann'!$C36,'20405 Ann Hist'!$C$8:$C$285,0),MATCH('20405M Ann'!P$8,'20405 Ann Hist'!$C$8:$AR$8,0))</f>
        <v>3</v>
      </c>
      <c r="Q36" s="10">
        <f>INDEX('20405 Ann Hist'!$C$8:$AR$285,MATCH('20405M Ann'!$C36,'20405 Ann Hist'!$C$8:$C$285,0),MATCH('20405M Ann'!Q$8,'20405 Ann Hist'!$C$8:$AR$8,0))</f>
        <v>3.6</v>
      </c>
      <c r="R36" s="10">
        <f>INDEX('20405 Ann Hist'!$C$8:$AR$285,MATCH('20405M Ann'!$C36,'20405 Ann Hist'!$C$8:$C$285,0),MATCH('20405M Ann'!R$8,'20405 Ann Hist'!$C$8:$AR$8,0))</f>
        <v>4</v>
      </c>
      <c r="S36" s="10">
        <f>INDEX('20405 Ann Hist'!$C$8:$AR$285,MATCH('20405M Ann'!$C36,'20405 Ann Hist'!$C$8:$C$285,0),MATCH('20405M Ann'!S$8,'20405 Ann Hist'!$C$8:$AR$8,0))</f>
        <v>4.7</v>
      </c>
      <c r="T36" s="10">
        <f>INDEX('20405 Ann Hist'!$C$8:$AR$285,MATCH('20405M Ann'!$C36,'20405 Ann Hist'!$C$8:$C$285,0),MATCH('20405M Ann'!T$8,'20405 Ann Hist'!$C$8:$AR$8,0))</f>
        <v>5.0999999999999996</v>
      </c>
      <c r="U36" s="10">
        <f>INDEX('20405 Ann Hist'!$C$8:$AR$285,MATCH('20405M Ann'!$C36,'20405 Ann Hist'!$C$8:$C$285,0),MATCH('20405M Ann'!U$8,'20405 Ann Hist'!$C$8:$AR$8,0))</f>
        <v>5.7</v>
      </c>
      <c r="V36" s="10">
        <f>INDEX('20405 Ann Hist'!$C$8:$AR$285,MATCH('20405M Ann'!$C36,'20405 Ann Hist'!$C$8:$C$285,0),MATCH('20405M Ann'!V$8,'20405 Ann Hist'!$C$8:$AR$8,0))</f>
        <v>5.9</v>
      </c>
      <c r="W36" s="10">
        <f>INDEX('20405 Ann Hist'!$C$8:$AR$285,MATCH('20405M Ann'!$C36,'20405 Ann Hist'!$C$8:$C$285,0),MATCH('20405M Ann'!W$8,'20405 Ann Hist'!$C$8:$AR$8,0))</f>
        <v>5.2</v>
      </c>
      <c r="X36" s="10">
        <f>INDEX('20405 Ann Hist'!$C$8:$AR$285,MATCH('20405M Ann'!$C36,'20405 Ann Hist'!$C$8:$C$285,0),MATCH('20405M Ann'!X$8,'20405 Ann Hist'!$C$8:$AR$8,0))</f>
        <v>5</v>
      </c>
      <c r="Y36" s="10">
        <f>INDEX('20405 Ann Hist'!$C$8:$AR$285,MATCH('20405M Ann'!$C36,'20405 Ann Hist'!$C$8:$C$285,0),MATCH('20405M Ann'!Y$8,'20405 Ann Hist'!$C$8:$AR$8,0))</f>
        <v>5.0999999999999996</v>
      </c>
      <c r="Z36" s="10">
        <f>INDEX('20405 Ann Hist'!$C$8:$AR$285,MATCH('20405M Ann'!$C36,'20405 Ann Hist'!$C$8:$C$285,0),MATCH('20405M Ann'!Z$8,'20405 Ann Hist'!$C$8:$AR$8,0))</f>
        <v>5.0999999999999996</v>
      </c>
      <c r="AA36" s="10">
        <f>INDEX('20405 Ann Hist'!$C$8:$AR$285,MATCH('20405M Ann'!$C36,'20405 Ann Hist'!$C$8:$C$285,0),MATCH('20405M Ann'!AA$8,'20405 Ann Hist'!$C$8:$AR$8,0))</f>
        <v>5.5</v>
      </c>
      <c r="AB36" s="10">
        <f>INDEX('20405 Ann Hist'!$C$8:$AR$285,MATCH('20405M Ann'!$C36,'20405 Ann Hist'!$C$8:$C$285,0),MATCH('20405M Ann'!AB$8,'20405 Ann Hist'!$C$8:$AR$8,0))</f>
        <v>5.6</v>
      </c>
      <c r="AC36" s="10">
        <f>INDEX('20405 Ann Hist'!$C$8:$AR$285,MATCH('20405M Ann'!$C36,'20405 Ann Hist'!$C$8:$C$285,0),MATCH('20405M Ann'!AC$8,'20405 Ann Hist'!$C$8:$AR$8,0))</f>
        <v>5.6</v>
      </c>
      <c r="AD36" s="10">
        <f>INDEX('20405 Ann Hist'!$C$8:$AR$285,MATCH('20405M Ann'!$C36,'20405 Ann Hist'!$C$8:$C$285,0),MATCH('20405M Ann'!AD$8,'20405 Ann Hist'!$C$8:$AR$8,0))</f>
        <v>5.7</v>
      </c>
      <c r="AE36" s="10">
        <f>INDEX('20405 Ann Hist'!$C$8:$AR$285,MATCH('20405M Ann'!$C36,'20405 Ann Hist'!$C$8:$C$285,0),MATCH('20405M Ann'!AE$8,'20405 Ann Hist'!$C$8:$AR$8,0))</f>
        <v>5.9</v>
      </c>
      <c r="AF36" s="10">
        <f>INDEX('20405 Ann Hist'!$C$8:$AR$285,MATCH('20405M Ann'!$C36,'20405 Ann Hist'!$C$8:$C$285,0),MATCH('20405M Ann'!AF$8,'20405 Ann Hist'!$C$8:$AR$8,0))</f>
        <v>5.9</v>
      </c>
      <c r="AG36" s="10">
        <f>INDEX('20405 Ann Hist'!$C$8:$AR$285,MATCH('20405M Ann'!$C36,'20405 Ann Hist'!$C$8:$C$285,0),MATCH('20405M Ann'!AG$8,'20405 Ann Hist'!$C$8:$AR$8,0))</f>
        <v>6</v>
      </c>
      <c r="AH36" s="10">
        <f>INDEX('20405 Ann Hist'!$C$8:$AR$285,MATCH('20405M Ann'!$C36,'20405 Ann Hist'!$C$8:$C$285,0),MATCH('20405M Ann'!AH$8,'20405 Ann Hist'!$C$8:$AR$8,0))</f>
        <v>6.4</v>
      </c>
      <c r="AI36" s="10">
        <f>INDEX('20405 Ann Hist'!$C$8:$AR$285,MATCH('20405M Ann'!$C36,'20405 Ann Hist'!$C$8:$C$285,0),MATCH('20405M Ann'!AI$8,'20405 Ann Hist'!$C$8:$AR$8,0))</f>
        <v>6.5</v>
      </c>
      <c r="AJ36" s="10">
        <f>INDEX('20405 Ann Hist'!$C$8:$AR$285,MATCH('20405M Ann'!$C36,'20405 Ann Hist'!$C$8:$C$285,0),MATCH('20405M Ann'!AJ$8,'20405 Ann Hist'!$C$8:$AR$8,0))</f>
        <v>6.6</v>
      </c>
      <c r="AK36" s="10">
        <f>INDEX('20405 Ann Hist'!$C$8:$AR$285,MATCH('20405M Ann'!$C36,'20405 Ann Hist'!$C$8:$C$285,0),MATCH('20405M Ann'!AK$8,'20405 Ann Hist'!$C$8:$AR$8,0))</f>
        <v>7</v>
      </c>
      <c r="AL36" s="10">
        <f>INDEX('20405 Ann Hist'!$C$8:$AR$285,MATCH('20405M Ann'!$C36,'20405 Ann Hist'!$C$8:$C$285,0),MATCH('20405M Ann'!AL$8,'20405 Ann Hist'!$C$8:$AR$8,0))</f>
        <v>7.3</v>
      </c>
      <c r="AM36" s="10">
        <f>INDEX('20405 Ann Hist'!$C$8:$AR$285,MATCH('20405M Ann'!$C36,'20405 Ann Hist'!$C$8:$C$285,0),MATCH('20405M Ann'!AM$8,'20405 Ann Hist'!$C$8:$AR$8,0))</f>
        <v>7.6</v>
      </c>
      <c r="AN36" s="10">
        <f>INDEX('20405 Ann Hist'!$C$8:$AR$285,MATCH('20405M Ann'!$C36,'20405 Ann Hist'!$C$8:$C$285,0),MATCH('20405M Ann'!AN$8,'20405 Ann Hist'!$C$8:$AR$8,0))</f>
        <v>7.9</v>
      </c>
      <c r="AO36" s="10">
        <f>INDEX('20405 Ann Hist'!$C$8:$AR$285,MATCH('20405M Ann'!$C36,'20405 Ann Hist'!$C$8:$C$285,0),MATCH('20405M Ann'!AO$8,'20405 Ann Hist'!$C$8:$AR$8,0))</f>
        <v>8.5</v>
      </c>
      <c r="AP36" s="10">
        <f>INDEX('20405 Ann Hist'!$C$8:$AR$285,MATCH('20405M Ann'!$C36,'20405 Ann Hist'!$C$8:$C$285,0),MATCH('20405M Ann'!AP$8,'20405 Ann Hist'!$C$8:$AR$8,0))</f>
        <v>8.9</v>
      </c>
      <c r="AQ36" s="10">
        <f>INDEX('20405 Ann Hist'!$C$8:$AR$285,MATCH('20405M Ann'!$C36,'20405 Ann Hist'!$C$8:$C$285,0),MATCH('20405M Ann'!AQ$8,'20405 Ann Hist'!$C$8:$AR$8,0))</f>
        <v>9.9</v>
      </c>
      <c r="AR36" s="11">
        <f>INDEX('20405 Ann'!$C$8:$AZ$285,MATCH('20405M Ann'!$C36,'20405 Ann'!$C$8:$C$285,0),MATCH('20405M Ann'!AR$8,'20405 Ann'!$C$8:$AZ$8,0))</f>
        <v>11</v>
      </c>
      <c r="AS36" s="11">
        <f>INDEX('20405 Ann'!$C$8:$AZ$285,MATCH('20405M Ann'!$C36,'20405 Ann'!$C$8:$C$285,0),MATCH('20405M Ann'!AS$8,'20405 Ann'!$C$8:$AZ$8,0))</f>
        <v>12.3</v>
      </c>
      <c r="AT36" s="11">
        <f>INDEX('20405 Ann'!$C$8:$AZ$285,MATCH('20405M Ann'!$C36,'20405 Ann'!$C$8:$C$285,0),MATCH('20405M Ann'!AT$8,'20405 Ann'!$C$8:$AZ$8,0))</f>
        <v>13.8</v>
      </c>
      <c r="AU36" s="11">
        <f>INDEX('20405 Ann'!$C$8:$AZ$285,MATCH('20405M Ann'!$C36,'20405 Ann'!$C$8:$C$285,0),MATCH('20405M Ann'!AU$8,'20405 Ann'!$C$8:$AZ$8,0))</f>
        <v>14.9</v>
      </c>
      <c r="AV36" s="11">
        <f>INDEX('20405 Ann'!$C$8:$AZ$285,MATCH('20405M Ann'!$C36,'20405 Ann'!$C$8:$C$285,0),MATCH('20405M Ann'!AV$8,'20405 Ann'!$C$8:$AZ$8,0))</f>
        <v>16</v>
      </c>
      <c r="AW36" s="11">
        <f>INDEX('20405 Ann'!$C$8:$AZ$285,MATCH('20405M Ann'!$C36,'20405 Ann'!$C$8:$C$285,0),MATCH('20405M Ann'!AW$8,'20405 Ann'!$C$8:$AZ$8,0))</f>
        <v>17.7</v>
      </c>
      <c r="AX36" s="11">
        <f>INDEX('20405 Ann'!$C$8:$AZ$285,MATCH('20405M Ann'!$C36,'20405 Ann'!$C$8:$C$285,0),MATCH('20405M Ann'!AX$8,'20405 Ann'!$C$8:$AZ$8,0))</f>
        <v>19.2</v>
      </c>
      <c r="AY36" s="11">
        <f>INDEX('20405 Ann'!$C$8:$AZ$285,MATCH('20405M Ann'!$C36,'20405 Ann'!$C$8:$C$285,0),MATCH('20405M Ann'!AY$8,'20405 Ann'!$C$8:$AZ$8,0))</f>
        <v>20.5</v>
      </c>
      <c r="AZ36" s="11">
        <f>INDEX('20405 Ann'!$C$8:$AZ$285,MATCH('20405M Ann'!$C36,'20405 Ann'!$C$8:$C$285,0),MATCH('20405M Ann'!AZ$8,'20405 Ann'!$C$8:$AZ$8,0))</f>
        <v>22.1</v>
      </c>
      <c r="BA36" s="11">
        <f>INDEX('20405 Ann'!$C$8:$AZ$285,MATCH('20405M Ann'!$C36,'20405 Ann'!$C$8:$C$285,0),MATCH('20405M Ann'!BA$8,'20405 Ann'!$C$8:$AZ$8,0))</f>
        <v>23.8</v>
      </c>
      <c r="BB36" s="11">
        <f>INDEX('20405 Ann'!$C$8:$AZ$285,MATCH('20405M Ann'!$C36,'20405 Ann'!$C$8:$C$285,0),MATCH('20405M Ann'!BB$8,'20405 Ann'!$C$8:$AZ$8,0))</f>
        <v>26.8</v>
      </c>
      <c r="BC36" s="11">
        <f>INDEX('20405 Ann'!$C$8:$AZ$285,MATCH('20405M Ann'!$C36,'20405 Ann'!$C$8:$C$285,0),MATCH('20405M Ann'!BC$8,'20405 Ann'!$C$8:$AZ$8,0))</f>
        <v>30</v>
      </c>
      <c r="BD36" s="11">
        <f>INDEX('20405 Ann'!$C$8:$AZ$285,MATCH('20405M Ann'!$C36,'20405 Ann'!$C$8:$C$285,0),MATCH('20405M Ann'!BD$8,'20405 Ann'!$C$8:$AZ$8,0))</f>
        <v>32.4</v>
      </c>
      <c r="BE36" s="11">
        <f>INDEX('20405 Ann'!$C$8:$AZ$285,MATCH('20405M Ann'!$C36,'20405 Ann'!$C$8:$C$285,0),MATCH('20405M Ann'!BE$8,'20405 Ann'!$C$8:$AZ$8,0))</f>
        <v>34.700000000000003</v>
      </c>
      <c r="BF36" s="11">
        <f>INDEX('20405 Ann'!$C$8:$AZ$285,MATCH('20405M Ann'!$C36,'20405 Ann'!$C$8:$C$285,0),MATCH('20405M Ann'!BF$8,'20405 Ann'!$C$8:$AZ$8,0))</f>
        <v>36.799999999999997</v>
      </c>
      <c r="BG36" s="11">
        <f>INDEX('20405 Ann'!$C$8:$AZ$285,MATCH('20405M Ann'!$C36,'20405 Ann'!$C$8:$C$285,0),MATCH('20405M Ann'!BG$8,'20405 Ann'!$C$8:$AZ$8,0))</f>
        <v>37.4</v>
      </c>
      <c r="BH36" s="11">
        <f>INDEX('20405 Ann'!$C$8:$AZ$285,MATCH('20405M Ann'!$C36,'20405 Ann'!$C$8:$C$285,0),MATCH('20405M Ann'!BH$8,'20405 Ann'!$C$8:$AZ$8,0))</f>
        <v>39.700000000000003</v>
      </c>
      <c r="BI36" s="11">
        <f>INDEX('20405 Ann'!$C$8:$AZ$285,MATCH('20405M Ann'!$C36,'20405 Ann'!$C$8:$C$285,0),MATCH('20405M Ann'!BI$8,'20405 Ann'!$C$8:$AZ$8,0))</f>
        <v>41.7</v>
      </c>
      <c r="BJ36" s="11">
        <f>INDEX('20405 Ann'!$C$8:$AZ$285,MATCH('20405M Ann'!$C36,'20405 Ann'!$C$8:$C$285,0),MATCH('20405M Ann'!BJ$8,'20405 Ann'!$C$8:$AZ$8,0))</f>
        <v>41.8</v>
      </c>
      <c r="BK36" s="11">
        <f>INDEX('20405 Ann'!$C$8:$AZ$285,MATCH('20405M Ann'!$C36,'20405 Ann'!$C$8:$C$285,0),MATCH('20405M Ann'!BK$8,'20405 Ann'!$C$8:$AZ$8,0))</f>
        <v>43.1</v>
      </c>
      <c r="BL36" s="11">
        <f>INDEX('20405 Ann'!$C$8:$AZ$285,MATCH('20405M Ann'!$C36,'20405 Ann'!$C$8:$C$285,0),MATCH('20405M Ann'!BL$8,'20405 Ann'!$C$8:$AZ$8,0))</f>
        <v>45.3</v>
      </c>
      <c r="BM36" s="11">
        <f>INDEX('20405 Ann'!$C$8:$AZ$285,MATCH('20405M Ann'!$C36,'20405 Ann'!$C$8:$C$285,0),MATCH('20405M Ann'!BM$8,'20405 Ann'!$C$8:$AZ$8,0))</f>
        <v>49.3</v>
      </c>
      <c r="BN36" s="11">
        <f>INDEX('20405 Ann'!$C$8:$AZ$285,MATCH('20405M Ann'!$C36,'20405 Ann'!$C$8:$C$285,0),MATCH('20405M Ann'!BN$8,'20405 Ann'!$C$8:$AZ$8,0))</f>
        <v>50.9</v>
      </c>
      <c r="BO36" s="11">
        <f>INDEX('20405 Ann'!$C$8:$AZ$285,MATCH('20405M Ann'!$C36,'20405 Ann'!$C$8:$C$285,0),MATCH('20405M Ann'!BO$8,'20405 Ann'!$C$8:$AZ$8,0))</f>
        <v>49.3</v>
      </c>
      <c r="BP36" s="11">
        <f>INDEX('20405 Ann'!$C$8:$AZ$285,MATCH('20405M Ann'!$C36,'20405 Ann'!$C$8:$C$285,0),MATCH('20405M Ann'!BP$8,'20405 Ann'!$C$8:$AZ$8,0))</f>
        <v>50.5</v>
      </c>
      <c r="BQ36" s="11">
        <f>INDEX('20405 Ann'!$C$8:$AZ$285,MATCH('20405M Ann'!$C36,'20405 Ann'!$C$8:$C$285,0),MATCH('20405M Ann'!BQ$8,'20405 Ann'!$C$8:$AZ$8,0))</f>
        <v>53.3</v>
      </c>
      <c r="BR36" s="11">
        <f>INDEX('20405 Ann'!$C$8:$AZ$285,MATCH('20405M Ann'!$C36,'20405 Ann'!$C$8:$C$285,0),MATCH('20405M Ann'!BR$8,'20405 Ann'!$C$8:$AZ$8,0))</f>
        <v>55</v>
      </c>
      <c r="BS36" s="11">
        <f>INDEX('20405 Ann'!$C$8:$AZ$285,MATCH('20405M Ann'!$C36,'20405 Ann'!$C$8:$C$285,0),MATCH('20405M Ann'!BS$8,'20405 Ann'!$C$8:$AZ$8,0))</f>
        <v>58.7</v>
      </c>
      <c r="BT36" s="11">
        <f>INDEX('20405 Ann'!$C$8:$AZ$285,MATCH('20405M Ann'!$C36,'20405 Ann'!$C$8:$C$285,0),MATCH('20405M Ann'!BT$8,'20405 Ann'!$C$8:$AZ$8,0))</f>
        <v>61.6</v>
      </c>
      <c r="BU36" s="11">
        <f>INDEX('20405 Ann'!$C$8:$AZ$285,MATCH('20405M Ann'!$C36,'20405 Ann'!$C$8:$C$285,0),MATCH('20405M Ann'!BU$8,'20405 Ann'!$C$8:$AZ$8,0))</f>
        <v>65</v>
      </c>
      <c r="BV36" s="11">
        <f>INDEX('20405 Ann'!$C$8:$AZ$285,MATCH('20405M Ann'!$C36,'20405 Ann'!$C$8:$C$285,0),MATCH('20405M Ann'!BV$8,'20405 Ann'!$C$8:$AZ$8,0))</f>
        <v>70.2</v>
      </c>
      <c r="BW36" s="11">
        <f>INDEX('20405 Ann'!$C$8:$AZ$285,MATCH('20405M Ann'!$C36,'20405 Ann'!$C$8:$C$285,0),MATCH('20405M Ann'!BW$8,'20405 Ann'!$C$8:$AZ$8,0))</f>
        <v>77.099999999999994</v>
      </c>
      <c r="BX36" s="11">
        <f>INDEX('20405 Ann'!$C$8:$AZ$285,MATCH('20405M Ann'!$C36,'20405 Ann'!$C$8:$C$285,0),MATCH('20405M Ann'!BX$8,'20405 Ann'!$C$8:$AZ$8,0))</f>
        <v>81.5</v>
      </c>
      <c r="BY36" s="11">
        <f>INDEX('20405 Ann'!$C$8:$AZ$285,MATCH('20405M Ann'!$C36,'20405 Ann'!$C$8:$C$285,0),MATCH('20405M Ann'!BY$8,'20405 Ann'!$C$8:$AZ$8,0))</f>
        <v>84.4</v>
      </c>
      <c r="BZ36" s="11">
        <f>INDEX('20405 Ann'!$C$8:$AZ$285,MATCH('20405M Ann'!$C36,'20405 Ann'!$C$8:$C$285,0),MATCH('20405M Ann'!BZ$8,'20405 Ann'!$C$8:$AZ$8,0))</f>
        <v>85.7</v>
      </c>
      <c r="CA36" s="11">
        <f>INDEX('20405 Ann'!$C$8:$AZ$285,MATCH('20405M Ann'!$C36,'20405 Ann'!$C$8:$C$285,0),MATCH('20405M Ann'!CA$8,'20405 Ann'!$C$8:$AZ$8,0))</f>
        <v>89.3</v>
      </c>
      <c r="CB36" s="11">
        <f>INDEX('20405 Ann'!$C$8:$AZ$285,MATCH('20405M Ann'!$C36,'20405 Ann'!$C$8:$C$285,0),MATCH('20405M Ann'!CB$8,'20405 Ann'!$C$8:$AZ$8,0))</f>
        <v>92.6</v>
      </c>
      <c r="CC36" s="11">
        <f>INDEX('20405 Ann'!$C$8:$AZ$285,MATCH('20405M Ann'!$C36,'20405 Ann'!$C$8:$C$285,0),MATCH('20405M Ann'!CC$8,'20405 Ann'!$C$8:$AZ$8,0))</f>
        <v>98.2</v>
      </c>
      <c r="CD36" s="11">
        <f>INDEX('20405 Ann'!$C$8:$AZ$285,MATCH('20405M Ann'!$C36,'20405 Ann'!$C$8:$C$285,0),MATCH('20405M Ann'!CD$8,'20405 Ann'!$C$8:$AZ$8,0))</f>
        <v>102.2</v>
      </c>
      <c r="CE36" s="11">
        <f>INDEX('20405 Ann'!$C$8:$AZ$285,MATCH('20405M Ann'!$C36,'20405 Ann'!$C$8:$C$285,0),MATCH('20405M Ann'!CE$8,'20405 Ann'!$C$8:$AZ$8,0))</f>
        <v>104.7</v>
      </c>
      <c r="CF36" s="11">
        <f>INDEX('20405 Ann'!$C$8:$AZ$285,MATCH('20405M Ann'!$C36,'20405 Ann'!$C$8:$C$285,0),MATCH('20405M Ann'!CF$8,'20405 Ann'!$C$8:$AZ$8,0))</f>
        <v>106.1</v>
      </c>
      <c r="CG36" s="11">
        <f>INDEX('20405 Ann'!$C$8:$AZ$285,MATCH('20405M Ann'!$C36,'20405 Ann'!$C$8:$C$285,0),MATCH('20405M Ann'!CG$8,'20405 Ann'!$C$8:$AZ$8,0))</f>
        <v>112.6</v>
      </c>
      <c r="CH36" s="11">
        <f>INDEX('20405 Ann'!$C$8:$AZ$285,MATCH('20405M Ann'!$C36,'20405 Ann'!$C$8:$C$285,0),MATCH('20405M Ann'!CH$8,'20405 Ann'!$C$8:$AZ$8,0))</f>
        <v>117</v>
      </c>
      <c r="CI36" s="11">
        <f>INDEX('20405 Ann'!$C$8:$AZ$285,MATCH('20405M Ann'!$C36,'20405 Ann'!$C$8:$C$285,0),MATCH('20405M Ann'!CI$8,'20405 Ann'!$C$8:$AZ$8,0))</f>
        <v>122.1</v>
      </c>
      <c r="CJ36" s="11">
        <f>INDEX('20405 Ann'!$C$8:$AZ$285,MATCH('20405M Ann'!$C36,'20405 Ann'!$C$8:$C$285,0),MATCH('20405M Ann'!CJ$8,'20405 Ann'!$C$8:$AZ$8,0))</f>
        <v>123.3</v>
      </c>
      <c r="CK36" s="11">
        <f>INDEX('20405 Ann'!$C$8:$AZ$285,MATCH('20405M Ann'!$C36,'20405 Ann'!$C$8:$C$285,0),MATCH('20405M Ann'!CK$8,'20405 Ann'!$C$8:$AZ$8,0))</f>
        <v>127.9</v>
      </c>
      <c r="CL36" s="11">
        <f>INDEX('20405 Ann'!$C$8:$AZ$285,MATCH('20405M Ann'!$C36,'20405 Ann'!$C$8:$C$285,0),MATCH('20405M Ann'!CL$8,'20405 Ann'!$C$8:$AZ$8,0))</f>
        <v>133.30000000000001</v>
      </c>
    </row>
    <row r="37" spans="1:90" s="10" customFormat="1" x14ac:dyDescent="0.25">
      <c r="A37" s="32">
        <v>29</v>
      </c>
      <c r="B37" s="10" t="s">
        <v>1517</v>
      </c>
      <c r="C37" s="10" t="s">
        <v>1516</v>
      </c>
      <c r="D37" s="10">
        <f>INDEX('20405 Ann Hist'!$C$8:$AR$285,MATCH('20405M Ann'!$C37,'20405 Ann Hist'!$C$8:$C$285,0),MATCH('20405M Ann'!D$8,'20405 Ann Hist'!$C$8:$AR$8,0))</f>
        <v>1.7</v>
      </c>
      <c r="E37" s="10">
        <f>INDEX('20405 Ann Hist'!$C$8:$AR$285,MATCH('20405M Ann'!$C37,'20405 Ann Hist'!$C$8:$C$285,0),MATCH('20405M Ann'!E$8,'20405 Ann Hist'!$C$8:$AR$8,0))</f>
        <v>1.6</v>
      </c>
      <c r="F37" s="10">
        <f>INDEX('20405 Ann Hist'!$C$8:$AR$285,MATCH('20405M Ann'!$C37,'20405 Ann Hist'!$C$8:$C$285,0),MATCH('20405M Ann'!F$8,'20405 Ann Hist'!$C$8:$AR$8,0))</f>
        <v>1.3</v>
      </c>
      <c r="G37" s="10">
        <f>INDEX('20405 Ann Hist'!$C$8:$AR$285,MATCH('20405M Ann'!$C37,'20405 Ann Hist'!$C$8:$C$285,0),MATCH('20405M Ann'!G$8,'20405 Ann Hist'!$C$8:$AR$8,0))</f>
        <v>1</v>
      </c>
      <c r="H37" s="10">
        <f>INDEX('20405 Ann Hist'!$C$8:$AR$285,MATCH('20405M Ann'!$C37,'20405 Ann Hist'!$C$8:$C$285,0),MATCH('20405M Ann'!H$8,'20405 Ann Hist'!$C$8:$AR$8,0))</f>
        <v>1</v>
      </c>
      <c r="I37" s="10">
        <f>INDEX('20405 Ann Hist'!$C$8:$AR$285,MATCH('20405M Ann'!$C37,'20405 Ann Hist'!$C$8:$C$285,0),MATCH('20405M Ann'!I$8,'20405 Ann Hist'!$C$8:$AR$8,0))</f>
        <v>1.1000000000000001</v>
      </c>
      <c r="J37" s="10">
        <f>INDEX('20405 Ann Hist'!$C$8:$AR$285,MATCH('20405M Ann'!$C37,'20405 Ann Hist'!$C$8:$C$285,0),MATCH('20405M Ann'!J$8,'20405 Ann Hist'!$C$8:$AR$8,0))</f>
        <v>1.3</v>
      </c>
      <c r="K37" s="10">
        <f>INDEX('20405 Ann Hist'!$C$8:$AR$285,MATCH('20405M Ann'!$C37,'20405 Ann Hist'!$C$8:$C$285,0),MATCH('20405M Ann'!K$8,'20405 Ann Hist'!$C$8:$AR$8,0))</f>
        <v>1.4</v>
      </c>
      <c r="L37" s="10">
        <f>INDEX('20405 Ann Hist'!$C$8:$AR$285,MATCH('20405M Ann'!$C37,'20405 Ann Hist'!$C$8:$C$285,0),MATCH('20405M Ann'!L$8,'20405 Ann Hist'!$C$8:$AR$8,0))</f>
        <v>1.4</v>
      </c>
      <c r="M37" s="10">
        <f>INDEX('20405 Ann Hist'!$C$8:$AR$285,MATCH('20405M Ann'!$C37,'20405 Ann Hist'!$C$8:$C$285,0),MATCH('20405M Ann'!M$8,'20405 Ann Hist'!$C$8:$AR$8,0))</f>
        <v>1.2</v>
      </c>
      <c r="N37" s="10">
        <f>INDEX('20405 Ann Hist'!$C$8:$AR$285,MATCH('20405M Ann'!$C37,'20405 Ann Hist'!$C$8:$C$285,0),MATCH('20405M Ann'!N$8,'20405 Ann Hist'!$C$8:$AR$8,0))</f>
        <v>1.2</v>
      </c>
      <c r="O37" s="10">
        <f>INDEX('20405 Ann Hist'!$C$8:$AR$285,MATCH('20405M Ann'!$C37,'20405 Ann Hist'!$C$8:$C$285,0),MATCH('20405M Ann'!O$8,'20405 Ann Hist'!$C$8:$AR$8,0))</f>
        <v>1.2</v>
      </c>
      <c r="P37" s="10">
        <f>INDEX('20405 Ann Hist'!$C$8:$AR$285,MATCH('20405M Ann'!$C37,'20405 Ann Hist'!$C$8:$C$285,0),MATCH('20405M Ann'!P$8,'20405 Ann Hist'!$C$8:$AR$8,0))</f>
        <v>1.4</v>
      </c>
      <c r="Q37" s="10">
        <f>INDEX('20405 Ann Hist'!$C$8:$AR$285,MATCH('20405M Ann'!$C37,'20405 Ann Hist'!$C$8:$C$285,0),MATCH('20405M Ann'!Q$8,'20405 Ann Hist'!$C$8:$AR$8,0))</f>
        <v>1.8</v>
      </c>
      <c r="R37" s="10">
        <f>INDEX('20405 Ann Hist'!$C$8:$AR$285,MATCH('20405M Ann'!$C37,'20405 Ann Hist'!$C$8:$C$285,0),MATCH('20405M Ann'!R$8,'20405 Ann Hist'!$C$8:$AR$8,0))</f>
        <v>2.2999999999999998</v>
      </c>
      <c r="S37" s="10">
        <f>INDEX('20405 Ann Hist'!$C$8:$AR$285,MATCH('20405M Ann'!$C37,'20405 Ann Hist'!$C$8:$C$285,0),MATCH('20405M Ann'!S$8,'20405 Ann Hist'!$C$8:$AR$8,0))</f>
        <v>2.2000000000000002</v>
      </c>
      <c r="T37" s="10">
        <f>INDEX('20405 Ann Hist'!$C$8:$AR$285,MATCH('20405M Ann'!$C37,'20405 Ann Hist'!$C$8:$C$285,0),MATCH('20405M Ann'!T$8,'20405 Ann Hist'!$C$8:$AR$8,0))</f>
        <v>2.4</v>
      </c>
      <c r="U37" s="10">
        <f>INDEX('20405 Ann Hist'!$C$8:$AR$285,MATCH('20405M Ann'!$C37,'20405 Ann Hist'!$C$8:$C$285,0),MATCH('20405M Ann'!U$8,'20405 Ann Hist'!$C$8:$AR$8,0))</f>
        <v>2.7</v>
      </c>
      <c r="V37" s="10">
        <f>INDEX('20405 Ann Hist'!$C$8:$AR$285,MATCH('20405M Ann'!$C37,'20405 Ann Hist'!$C$8:$C$285,0),MATCH('20405M Ann'!V$8,'20405 Ann Hist'!$C$8:$AR$8,0))</f>
        <v>2.8</v>
      </c>
      <c r="W37" s="10">
        <f>INDEX('20405 Ann Hist'!$C$8:$AR$285,MATCH('20405M Ann'!$C37,'20405 Ann Hist'!$C$8:$C$285,0),MATCH('20405M Ann'!W$8,'20405 Ann Hist'!$C$8:$AR$8,0))</f>
        <v>2.7</v>
      </c>
      <c r="X37" s="10">
        <f>INDEX('20405 Ann Hist'!$C$8:$AR$285,MATCH('20405M Ann'!$C37,'20405 Ann Hist'!$C$8:$C$285,0),MATCH('20405M Ann'!X$8,'20405 Ann Hist'!$C$8:$AR$8,0))</f>
        <v>2.2000000000000002</v>
      </c>
      <c r="Y37" s="10">
        <f>INDEX('20405 Ann Hist'!$C$8:$AR$285,MATCH('20405M Ann'!$C37,'20405 Ann Hist'!$C$8:$C$285,0),MATCH('20405M Ann'!Y$8,'20405 Ann Hist'!$C$8:$AR$8,0))</f>
        <v>2.1</v>
      </c>
      <c r="Z37" s="10">
        <f>INDEX('20405 Ann Hist'!$C$8:$AR$285,MATCH('20405M Ann'!$C37,'20405 Ann Hist'!$C$8:$C$285,0),MATCH('20405M Ann'!Z$8,'20405 Ann Hist'!$C$8:$AR$8,0))</f>
        <v>2.2999999999999998</v>
      </c>
      <c r="AA37" s="10">
        <f>INDEX('20405 Ann Hist'!$C$8:$AR$285,MATCH('20405M Ann'!$C37,'20405 Ann Hist'!$C$8:$C$285,0),MATCH('20405M Ann'!AA$8,'20405 Ann Hist'!$C$8:$AR$8,0))</f>
        <v>2.2000000000000002</v>
      </c>
      <c r="AB37" s="10">
        <f>INDEX('20405 Ann Hist'!$C$8:$AR$285,MATCH('20405M Ann'!$C37,'20405 Ann Hist'!$C$8:$C$285,0),MATCH('20405M Ann'!AB$8,'20405 Ann Hist'!$C$8:$AR$8,0))</f>
        <v>2</v>
      </c>
      <c r="AC37" s="10">
        <f>INDEX('20405 Ann Hist'!$C$8:$AR$285,MATCH('20405M Ann'!$C37,'20405 Ann Hist'!$C$8:$C$285,0),MATCH('20405M Ann'!AC$8,'20405 Ann Hist'!$C$8:$AR$8,0))</f>
        <v>1.8</v>
      </c>
      <c r="AD37" s="10">
        <f>INDEX('20405 Ann Hist'!$C$8:$AR$285,MATCH('20405M Ann'!$C37,'20405 Ann Hist'!$C$8:$C$285,0),MATCH('20405M Ann'!AD$8,'20405 Ann Hist'!$C$8:$AR$8,0))</f>
        <v>1.7</v>
      </c>
      <c r="AE37" s="10">
        <f>INDEX('20405 Ann Hist'!$C$8:$AR$285,MATCH('20405M Ann'!$C37,'20405 Ann Hist'!$C$8:$C$285,0),MATCH('20405M Ann'!AE$8,'20405 Ann Hist'!$C$8:$AR$8,0))</f>
        <v>1.6</v>
      </c>
      <c r="AF37" s="10">
        <f>INDEX('20405 Ann Hist'!$C$8:$AR$285,MATCH('20405M Ann'!$C37,'20405 Ann Hist'!$C$8:$C$285,0),MATCH('20405M Ann'!AF$8,'20405 Ann Hist'!$C$8:$AR$8,0))</f>
        <v>1.5</v>
      </c>
      <c r="AG37" s="10">
        <f>INDEX('20405 Ann Hist'!$C$8:$AR$285,MATCH('20405M Ann'!$C37,'20405 Ann Hist'!$C$8:$C$285,0),MATCH('20405M Ann'!AG$8,'20405 Ann Hist'!$C$8:$AR$8,0))</f>
        <v>1.5</v>
      </c>
      <c r="AH37" s="10">
        <f>INDEX('20405 Ann Hist'!$C$8:$AR$285,MATCH('20405M Ann'!$C37,'20405 Ann Hist'!$C$8:$C$285,0),MATCH('20405M Ann'!AH$8,'20405 Ann Hist'!$C$8:$AR$8,0))</f>
        <v>1.3</v>
      </c>
      <c r="AI37" s="10">
        <f>INDEX('20405 Ann Hist'!$C$8:$AR$285,MATCH('20405M Ann'!$C37,'20405 Ann Hist'!$C$8:$C$285,0),MATCH('20405M Ann'!AI$8,'20405 Ann Hist'!$C$8:$AR$8,0))</f>
        <v>1.1000000000000001</v>
      </c>
      <c r="AJ37" s="10">
        <f>INDEX('20405 Ann Hist'!$C$8:$AR$285,MATCH('20405M Ann'!$C37,'20405 Ann Hist'!$C$8:$C$285,0),MATCH('20405M Ann'!AJ$8,'20405 Ann Hist'!$C$8:$AR$8,0))</f>
        <v>1.1000000000000001</v>
      </c>
      <c r="AK37" s="10">
        <f>INDEX('20405 Ann Hist'!$C$8:$AR$285,MATCH('20405M Ann'!$C37,'20405 Ann Hist'!$C$8:$C$285,0),MATCH('20405M Ann'!AK$8,'20405 Ann Hist'!$C$8:$AR$8,0))</f>
        <v>1</v>
      </c>
      <c r="AL37" s="10">
        <f>INDEX('20405 Ann Hist'!$C$8:$AR$285,MATCH('20405M Ann'!$C37,'20405 Ann Hist'!$C$8:$C$285,0),MATCH('20405M Ann'!AL$8,'20405 Ann Hist'!$C$8:$AR$8,0))</f>
        <v>0.9</v>
      </c>
      <c r="AM37" s="10">
        <f>INDEX('20405 Ann Hist'!$C$8:$AR$285,MATCH('20405M Ann'!$C37,'20405 Ann Hist'!$C$8:$C$285,0),MATCH('20405M Ann'!AM$8,'20405 Ann Hist'!$C$8:$AR$8,0))</f>
        <v>0.8</v>
      </c>
      <c r="AN37" s="10">
        <f>INDEX('20405 Ann Hist'!$C$8:$AR$285,MATCH('20405M Ann'!$C37,'20405 Ann Hist'!$C$8:$C$285,0),MATCH('20405M Ann'!AN$8,'20405 Ann Hist'!$C$8:$AR$8,0))</f>
        <v>0.8</v>
      </c>
      <c r="AO37" s="10">
        <f>INDEX('20405 Ann Hist'!$C$8:$AR$285,MATCH('20405M Ann'!$C37,'20405 Ann Hist'!$C$8:$C$285,0),MATCH('20405M Ann'!AO$8,'20405 Ann Hist'!$C$8:$AR$8,0))</f>
        <v>0.8</v>
      </c>
      <c r="AP37" s="10">
        <f>INDEX('20405 Ann Hist'!$C$8:$AR$285,MATCH('20405M Ann'!$C37,'20405 Ann Hist'!$C$8:$C$285,0),MATCH('20405M Ann'!AP$8,'20405 Ann Hist'!$C$8:$AR$8,0))</f>
        <v>0.7</v>
      </c>
      <c r="AQ37" s="10">
        <f>INDEX('20405 Ann Hist'!$C$8:$AR$285,MATCH('20405M Ann'!$C37,'20405 Ann Hist'!$C$8:$C$285,0),MATCH('20405M Ann'!AQ$8,'20405 Ann Hist'!$C$8:$AR$8,0))</f>
        <v>0.7</v>
      </c>
      <c r="AR37" s="11">
        <f>INDEX('20405 Ann'!$C$8:$AZ$285,MATCH('20405M Ann'!$C37,'20405 Ann'!$C$8:$C$285,0),MATCH('20405M Ann'!AR$8,'20405 Ann'!$C$8:$AZ$8,0))</f>
        <v>0.7</v>
      </c>
      <c r="AS37" s="11">
        <f>INDEX('20405 Ann'!$C$8:$AZ$285,MATCH('20405M Ann'!$C37,'20405 Ann'!$C$8:$C$285,0),MATCH('20405M Ann'!AS$8,'20405 Ann'!$C$8:$AZ$8,0))</f>
        <v>0.8</v>
      </c>
      <c r="AT37" s="11">
        <f>INDEX('20405 Ann'!$C$8:$AZ$285,MATCH('20405M Ann'!$C37,'20405 Ann'!$C$8:$C$285,0),MATCH('20405M Ann'!AT$8,'20405 Ann'!$C$8:$AZ$8,0))</f>
        <v>0.7</v>
      </c>
      <c r="AU37" s="11">
        <f>INDEX('20405 Ann'!$C$8:$AZ$285,MATCH('20405M Ann'!$C37,'20405 Ann'!$C$8:$C$285,0),MATCH('20405M Ann'!AU$8,'20405 Ann'!$C$8:$AZ$8,0))</f>
        <v>0.9</v>
      </c>
      <c r="AV37" s="11">
        <f>INDEX('20405 Ann'!$C$8:$AZ$285,MATCH('20405M Ann'!$C37,'20405 Ann'!$C$8:$C$285,0),MATCH('20405M Ann'!AV$8,'20405 Ann'!$C$8:$AZ$8,0))</f>
        <v>1.1000000000000001</v>
      </c>
      <c r="AW37" s="11">
        <f>INDEX('20405 Ann'!$C$8:$AZ$285,MATCH('20405M Ann'!$C37,'20405 Ann'!$C$8:$C$285,0),MATCH('20405M Ann'!AW$8,'20405 Ann'!$C$8:$AZ$8,0))</f>
        <v>1.2</v>
      </c>
      <c r="AX37" s="11">
        <f>INDEX('20405 Ann'!$C$8:$AZ$285,MATCH('20405M Ann'!$C37,'20405 Ann'!$C$8:$C$285,0),MATCH('20405M Ann'!AX$8,'20405 Ann'!$C$8:$AZ$8,0))</f>
        <v>1.1000000000000001</v>
      </c>
      <c r="AY37" s="11">
        <f>INDEX('20405 Ann'!$C$8:$AZ$285,MATCH('20405M Ann'!$C37,'20405 Ann'!$C$8:$C$285,0),MATCH('20405M Ann'!AY$8,'20405 Ann'!$C$8:$AZ$8,0))</f>
        <v>1.2</v>
      </c>
      <c r="AZ37" s="11">
        <f>INDEX('20405 Ann'!$C$8:$AZ$285,MATCH('20405M Ann'!$C37,'20405 Ann'!$C$8:$C$285,0),MATCH('20405M Ann'!AZ$8,'20405 Ann'!$C$8:$AZ$8,0))</f>
        <v>1.2</v>
      </c>
      <c r="BA37" s="11">
        <f>INDEX('20405 Ann'!$C$8:$AZ$285,MATCH('20405M Ann'!$C37,'20405 Ann'!$C$8:$C$285,0),MATCH('20405M Ann'!BA$8,'20405 Ann'!$C$8:$AZ$8,0))</f>
        <v>1.2</v>
      </c>
      <c r="BB37" s="11">
        <f>INDEX('20405 Ann'!$C$8:$AZ$285,MATCH('20405M Ann'!$C37,'20405 Ann'!$C$8:$C$285,0),MATCH('20405M Ann'!BB$8,'20405 Ann'!$C$8:$AZ$8,0))</f>
        <v>1.3</v>
      </c>
      <c r="BC37" s="11">
        <f>INDEX('20405 Ann'!$C$8:$AZ$285,MATCH('20405M Ann'!$C37,'20405 Ann'!$C$8:$C$285,0),MATCH('20405M Ann'!BC$8,'20405 Ann'!$C$8:$AZ$8,0))</f>
        <v>1.2</v>
      </c>
      <c r="BD37" s="11">
        <f>INDEX('20405 Ann'!$C$8:$AZ$285,MATCH('20405M Ann'!$C37,'20405 Ann'!$C$8:$C$285,0),MATCH('20405M Ann'!BD$8,'20405 Ann'!$C$8:$AZ$8,0))</f>
        <v>1.2</v>
      </c>
      <c r="BE37" s="11">
        <f>INDEX('20405 Ann'!$C$8:$AZ$285,MATCH('20405M Ann'!$C37,'20405 Ann'!$C$8:$C$285,0),MATCH('20405M Ann'!BE$8,'20405 Ann'!$C$8:$AZ$8,0))</f>
        <v>1.1000000000000001</v>
      </c>
      <c r="BF37" s="11">
        <f>INDEX('20405 Ann'!$C$8:$AZ$285,MATCH('20405M Ann'!$C37,'20405 Ann'!$C$8:$C$285,0),MATCH('20405M Ann'!BF$8,'20405 Ann'!$C$8:$AZ$8,0))</f>
        <v>1</v>
      </c>
      <c r="BG37" s="11">
        <f>INDEX('20405 Ann'!$C$8:$AZ$285,MATCH('20405M Ann'!$C37,'20405 Ann'!$C$8:$C$285,0),MATCH('20405M Ann'!BG$8,'20405 Ann'!$C$8:$AZ$8,0))</f>
        <v>1</v>
      </c>
      <c r="BH37" s="11">
        <f>INDEX('20405 Ann'!$C$8:$AZ$285,MATCH('20405M Ann'!$C37,'20405 Ann'!$C$8:$C$285,0),MATCH('20405M Ann'!BH$8,'20405 Ann'!$C$8:$AZ$8,0))</f>
        <v>0.9</v>
      </c>
      <c r="BI37" s="11">
        <f>INDEX('20405 Ann'!$C$8:$AZ$285,MATCH('20405M Ann'!$C37,'20405 Ann'!$C$8:$C$285,0),MATCH('20405M Ann'!BI$8,'20405 Ann'!$C$8:$AZ$8,0))</f>
        <v>0.9</v>
      </c>
      <c r="BJ37" s="11">
        <f>INDEX('20405 Ann'!$C$8:$AZ$285,MATCH('20405M Ann'!$C37,'20405 Ann'!$C$8:$C$285,0),MATCH('20405M Ann'!BJ$8,'20405 Ann'!$C$8:$AZ$8,0))</f>
        <v>0.7</v>
      </c>
      <c r="BK37" s="11">
        <f>INDEX('20405 Ann'!$C$8:$AZ$285,MATCH('20405M Ann'!$C37,'20405 Ann'!$C$8:$C$285,0),MATCH('20405M Ann'!BK$8,'20405 Ann'!$C$8:$AZ$8,0))</f>
        <v>0.7</v>
      </c>
      <c r="BL37" s="11">
        <f>INDEX('20405 Ann'!$C$8:$AZ$285,MATCH('20405M Ann'!$C37,'20405 Ann'!$C$8:$C$285,0),MATCH('20405M Ann'!BL$8,'20405 Ann'!$C$8:$AZ$8,0))</f>
        <v>0.7</v>
      </c>
      <c r="BM37" s="11">
        <f>INDEX('20405 Ann'!$C$8:$AZ$285,MATCH('20405M Ann'!$C37,'20405 Ann'!$C$8:$C$285,0),MATCH('20405M Ann'!BM$8,'20405 Ann'!$C$8:$AZ$8,0))</f>
        <v>0.6</v>
      </c>
      <c r="BN37" s="11">
        <f>INDEX('20405 Ann'!$C$8:$AZ$285,MATCH('20405M Ann'!$C37,'20405 Ann'!$C$8:$C$285,0),MATCH('20405M Ann'!BN$8,'20405 Ann'!$C$8:$AZ$8,0))</f>
        <v>0.6</v>
      </c>
      <c r="BO37" s="11">
        <f>INDEX('20405 Ann'!$C$8:$AZ$285,MATCH('20405M Ann'!$C37,'20405 Ann'!$C$8:$C$285,0),MATCH('20405M Ann'!BO$8,'20405 Ann'!$C$8:$AZ$8,0))</f>
        <v>0.6</v>
      </c>
      <c r="BP37" s="11">
        <f>INDEX('20405 Ann'!$C$8:$AZ$285,MATCH('20405M Ann'!$C37,'20405 Ann'!$C$8:$C$285,0),MATCH('20405M Ann'!BP$8,'20405 Ann'!$C$8:$AZ$8,0))</f>
        <v>0.5</v>
      </c>
      <c r="BQ37" s="11">
        <f>INDEX('20405 Ann'!$C$8:$AZ$285,MATCH('20405M Ann'!$C37,'20405 Ann'!$C$8:$C$285,0),MATCH('20405M Ann'!BQ$8,'20405 Ann'!$C$8:$AZ$8,0))</f>
        <v>0.5</v>
      </c>
      <c r="BR37" s="11">
        <f>INDEX('20405 Ann'!$C$8:$AZ$285,MATCH('20405M Ann'!$C37,'20405 Ann'!$C$8:$C$285,0),MATCH('20405M Ann'!BR$8,'20405 Ann'!$C$8:$AZ$8,0))</f>
        <v>0.5</v>
      </c>
      <c r="BS37" s="11">
        <f>INDEX('20405 Ann'!$C$8:$AZ$285,MATCH('20405M Ann'!$C37,'20405 Ann'!$C$8:$C$285,0),MATCH('20405M Ann'!BS$8,'20405 Ann'!$C$8:$AZ$8,0))</f>
        <v>0.4</v>
      </c>
      <c r="BT37" s="11">
        <f>INDEX('20405 Ann'!$C$8:$AZ$285,MATCH('20405M Ann'!$C37,'20405 Ann'!$C$8:$C$285,0),MATCH('20405M Ann'!BT$8,'20405 Ann'!$C$8:$AZ$8,0))</f>
        <v>0.4</v>
      </c>
      <c r="BU37" s="11">
        <f>INDEX('20405 Ann'!$C$8:$AZ$285,MATCH('20405M Ann'!$C37,'20405 Ann'!$C$8:$C$285,0),MATCH('20405M Ann'!BU$8,'20405 Ann'!$C$8:$AZ$8,0))</f>
        <v>0.4</v>
      </c>
      <c r="BV37" s="11">
        <f>INDEX('20405 Ann'!$C$8:$AZ$285,MATCH('20405M Ann'!$C37,'20405 Ann'!$C$8:$C$285,0),MATCH('20405M Ann'!BV$8,'20405 Ann'!$C$8:$AZ$8,0))</f>
        <v>0.4</v>
      </c>
      <c r="BW37" s="11">
        <f>INDEX('20405 Ann'!$C$8:$AZ$285,MATCH('20405M Ann'!$C37,'20405 Ann'!$C$8:$C$285,0),MATCH('20405M Ann'!BW$8,'20405 Ann'!$C$8:$AZ$8,0))</f>
        <v>0.3</v>
      </c>
      <c r="BX37" s="11">
        <f>INDEX('20405 Ann'!$C$8:$AZ$285,MATCH('20405M Ann'!$C37,'20405 Ann'!$C$8:$C$285,0),MATCH('20405M Ann'!BX$8,'20405 Ann'!$C$8:$AZ$8,0))</f>
        <v>0.3</v>
      </c>
      <c r="BY37" s="11">
        <f>INDEX('20405 Ann'!$C$8:$AZ$285,MATCH('20405M Ann'!$C37,'20405 Ann'!$C$8:$C$285,0),MATCH('20405M Ann'!BY$8,'20405 Ann'!$C$8:$AZ$8,0))</f>
        <v>0.3</v>
      </c>
      <c r="BZ37" s="11">
        <f>INDEX('20405 Ann'!$C$8:$AZ$285,MATCH('20405M Ann'!$C37,'20405 Ann'!$C$8:$C$285,0),MATCH('20405M Ann'!BZ$8,'20405 Ann'!$C$8:$AZ$8,0))</f>
        <v>0.3</v>
      </c>
      <c r="CA37" s="11">
        <f>INDEX('20405 Ann'!$C$8:$AZ$285,MATCH('20405M Ann'!$C37,'20405 Ann'!$C$8:$C$285,0),MATCH('20405M Ann'!CA$8,'20405 Ann'!$C$8:$AZ$8,0))</f>
        <v>0.3</v>
      </c>
      <c r="CB37" s="11">
        <f>INDEX('20405 Ann'!$C$8:$AZ$285,MATCH('20405M Ann'!$C37,'20405 Ann'!$C$8:$C$285,0),MATCH('20405M Ann'!CB$8,'20405 Ann'!$C$8:$AZ$8,0))</f>
        <v>0.4</v>
      </c>
      <c r="CC37" s="11">
        <f>INDEX('20405 Ann'!$C$8:$AZ$285,MATCH('20405M Ann'!$C37,'20405 Ann'!$C$8:$C$285,0),MATCH('20405M Ann'!CC$8,'20405 Ann'!$C$8:$AZ$8,0))</f>
        <v>0.5</v>
      </c>
      <c r="CD37" s="11">
        <f>INDEX('20405 Ann'!$C$8:$AZ$285,MATCH('20405M Ann'!$C37,'20405 Ann'!$C$8:$C$285,0),MATCH('20405M Ann'!CD$8,'20405 Ann'!$C$8:$AZ$8,0))</f>
        <v>0.4</v>
      </c>
      <c r="CE37" s="11">
        <f>INDEX('20405 Ann'!$C$8:$AZ$285,MATCH('20405M Ann'!$C37,'20405 Ann'!$C$8:$C$285,0),MATCH('20405M Ann'!CE$8,'20405 Ann'!$C$8:$AZ$8,0))</f>
        <v>0.4</v>
      </c>
      <c r="CF37" s="11">
        <f>INDEX('20405 Ann'!$C$8:$AZ$285,MATCH('20405M Ann'!$C37,'20405 Ann'!$C$8:$C$285,0),MATCH('20405M Ann'!CF$8,'20405 Ann'!$C$8:$AZ$8,0))</f>
        <v>0.4</v>
      </c>
      <c r="CG37" s="11">
        <f>INDEX('20405 Ann'!$C$8:$AZ$285,MATCH('20405M Ann'!$C37,'20405 Ann'!$C$8:$C$285,0),MATCH('20405M Ann'!CG$8,'20405 Ann'!$C$8:$AZ$8,0))</f>
        <v>0.4</v>
      </c>
      <c r="CH37" s="11">
        <f>INDEX('20405 Ann'!$C$8:$AZ$285,MATCH('20405M Ann'!$C37,'20405 Ann'!$C$8:$C$285,0),MATCH('20405M Ann'!CH$8,'20405 Ann'!$C$8:$AZ$8,0))</f>
        <v>0.4</v>
      </c>
      <c r="CI37" s="11">
        <f>INDEX('20405 Ann'!$C$8:$AZ$285,MATCH('20405M Ann'!$C37,'20405 Ann'!$C$8:$C$285,0),MATCH('20405M Ann'!CI$8,'20405 Ann'!$C$8:$AZ$8,0))</f>
        <v>0.4</v>
      </c>
      <c r="CJ37" s="11">
        <f>INDEX('20405 Ann'!$C$8:$AZ$285,MATCH('20405M Ann'!$C37,'20405 Ann'!$C$8:$C$285,0),MATCH('20405M Ann'!CJ$8,'20405 Ann'!$C$8:$AZ$8,0))</f>
        <v>0.5</v>
      </c>
      <c r="CK37" s="11">
        <f>INDEX('20405 Ann'!$C$8:$AZ$285,MATCH('20405M Ann'!$C37,'20405 Ann'!$C$8:$C$285,0),MATCH('20405M Ann'!CK$8,'20405 Ann'!$C$8:$AZ$8,0))</f>
        <v>0.6</v>
      </c>
      <c r="CL37" s="11">
        <f>INDEX('20405 Ann'!$C$8:$AZ$285,MATCH('20405M Ann'!$C37,'20405 Ann'!$C$8:$C$285,0),MATCH('20405M Ann'!CL$8,'20405 Ann'!$C$8:$AZ$8,0))</f>
        <v>0.6</v>
      </c>
    </row>
    <row r="38" spans="1:90" s="8" customFormat="1" x14ac:dyDescent="0.25">
      <c r="A38" s="35">
        <v>30</v>
      </c>
      <c r="B38" s="8" t="s">
        <v>1515</v>
      </c>
      <c r="C38" s="8" t="s">
        <v>1514</v>
      </c>
      <c r="D38" s="8">
        <f>INDEX('20405 Ann Hist'!$C$8:$AR$285,MATCH('20405M Ann'!$C38,'20405 Ann Hist'!$C$8:$C$285,0),MATCH('20405M Ann'!D$8,'20405 Ann Hist'!$C$8:$AR$8,0))</f>
        <v>9</v>
      </c>
      <c r="E38" s="8">
        <f>INDEX('20405 Ann Hist'!$C$8:$AR$285,MATCH('20405M Ann'!$C38,'20405 Ann Hist'!$C$8:$C$285,0),MATCH('20405M Ann'!E$8,'20405 Ann Hist'!$C$8:$AR$8,0))</f>
        <v>7.8</v>
      </c>
      <c r="F38" s="8">
        <f>INDEX('20405 Ann Hist'!$C$8:$AR$285,MATCH('20405M Ann'!$C38,'20405 Ann Hist'!$C$8:$C$285,0),MATCH('20405M Ann'!F$8,'20405 Ann Hist'!$C$8:$AR$8,0))</f>
        <v>6.7</v>
      </c>
      <c r="G38" s="8">
        <f>INDEX('20405 Ann Hist'!$C$8:$AR$285,MATCH('20405M Ann'!$C38,'20405 Ann Hist'!$C$8:$C$285,0),MATCH('20405M Ann'!G$8,'20405 Ann Hist'!$C$8:$AR$8,0))</f>
        <v>4.9000000000000004</v>
      </c>
      <c r="H38" s="8">
        <f>INDEX('20405 Ann Hist'!$C$8:$AR$285,MATCH('20405M Ann'!$C38,'20405 Ann Hist'!$C$8:$C$285,0),MATCH('20405M Ann'!H$8,'20405 Ann Hist'!$C$8:$AR$8,0))</f>
        <v>4.5</v>
      </c>
      <c r="I38" s="8">
        <f>INDEX('20405 Ann Hist'!$C$8:$AR$285,MATCH('20405M Ann'!$C38,'20405 Ann Hist'!$C$8:$C$285,0),MATCH('20405M Ann'!I$8,'20405 Ann Hist'!$C$8:$AR$8,0))</f>
        <v>5.5</v>
      </c>
      <c r="J38" s="8">
        <f>INDEX('20405 Ann Hist'!$C$8:$AR$285,MATCH('20405M Ann'!$C38,'20405 Ann Hist'!$C$8:$C$285,0),MATCH('20405M Ann'!J$8,'20405 Ann Hist'!$C$8:$AR$8,0))</f>
        <v>5.8</v>
      </c>
      <c r="K38" s="8">
        <f>INDEX('20405 Ann Hist'!$C$8:$AR$285,MATCH('20405M Ann'!$C38,'20405 Ann Hist'!$C$8:$C$285,0),MATCH('20405M Ann'!K$8,'20405 Ann Hist'!$C$8:$AR$8,0))</f>
        <v>6.3</v>
      </c>
      <c r="L38" s="8">
        <f>INDEX('20405 Ann Hist'!$C$8:$AR$285,MATCH('20405M Ann'!$C38,'20405 Ann Hist'!$C$8:$C$285,0),MATCH('20405M Ann'!L$8,'20405 Ann Hist'!$C$8:$AR$8,0))</f>
        <v>6.6</v>
      </c>
      <c r="M38" s="8">
        <f>INDEX('20405 Ann Hist'!$C$8:$AR$285,MATCH('20405M Ann'!$C38,'20405 Ann Hist'!$C$8:$C$285,0),MATCH('20405M Ann'!M$8,'20405 Ann Hist'!$C$8:$AR$8,0))</f>
        <v>6.5</v>
      </c>
      <c r="N38" s="8">
        <f>INDEX('20405 Ann Hist'!$C$8:$AR$285,MATCH('20405M Ann'!$C38,'20405 Ann Hist'!$C$8:$C$285,0),MATCH('20405M Ann'!N$8,'20405 Ann Hist'!$C$8:$AR$8,0))</f>
        <v>6.9</v>
      </c>
      <c r="O38" s="8">
        <f>INDEX('20405 Ann Hist'!$C$8:$AR$285,MATCH('20405M Ann'!$C38,'20405 Ann Hist'!$C$8:$C$285,0),MATCH('20405M Ann'!O$8,'20405 Ann Hist'!$C$8:$AR$8,0))</f>
        <v>7.2</v>
      </c>
      <c r="P38" s="8">
        <f>INDEX('20405 Ann Hist'!$C$8:$AR$285,MATCH('20405M Ann'!$C38,'20405 Ann Hist'!$C$8:$C$285,0),MATCH('20405M Ann'!P$8,'20405 Ann Hist'!$C$8:$AR$8,0))</f>
        <v>8.5</v>
      </c>
      <c r="Q38" s="8">
        <f>INDEX('20405 Ann Hist'!$C$8:$AR$285,MATCH('20405M Ann'!$C38,'20405 Ann Hist'!$C$8:$C$285,0),MATCH('20405M Ann'!Q$8,'20405 Ann Hist'!$C$8:$AR$8,0))</f>
        <v>10.6</v>
      </c>
      <c r="R38" s="8">
        <f>INDEX('20405 Ann Hist'!$C$8:$AR$285,MATCH('20405M Ann'!$C38,'20405 Ann Hist'!$C$8:$C$285,0),MATCH('20405M Ann'!R$8,'20405 Ann Hist'!$C$8:$AR$8,0))</f>
        <v>12.9</v>
      </c>
      <c r="S38" s="8">
        <f>INDEX('20405 Ann Hist'!$C$8:$AR$285,MATCH('20405M Ann'!$C38,'20405 Ann Hist'!$C$8:$C$285,0),MATCH('20405M Ann'!S$8,'20405 Ann Hist'!$C$8:$AR$8,0))</f>
        <v>14.1</v>
      </c>
      <c r="T38" s="8">
        <f>INDEX('20405 Ann Hist'!$C$8:$AR$285,MATCH('20405M Ann'!$C38,'20405 Ann Hist'!$C$8:$C$285,0),MATCH('20405M Ann'!T$8,'20405 Ann Hist'!$C$8:$AR$8,0))</f>
        <v>15.9</v>
      </c>
      <c r="U38" s="8">
        <f>INDEX('20405 Ann Hist'!$C$8:$AR$285,MATCH('20405M Ann'!$C38,'20405 Ann Hist'!$C$8:$C$285,0),MATCH('20405M Ann'!U$8,'20405 Ann Hist'!$C$8:$AR$8,0))</f>
        <v>17.5</v>
      </c>
      <c r="V38" s="8">
        <f>INDEX('20405 Ann Hist'!$C$8:$AR$285,MATCH('20405M Ann'!$C38,'20405 Ann Hist'!$C$8:$C$285,0),MATCH('20405M Ann'!V$8,'20405 Ann Hist'!$C$8:$AR$8,0))</f>
        <v>18</v>
      </c>
      <c r="W38" s="8">
        <f>INDEX('20405 Ann Hist'!$C$8:$AR$285,MATCH('20405M Ann'!$C38,'20405 Ann Hist'!$C$8:$C$285,0),MATCH('20405M Ann'!W$8,'20405 Ann Hist'!$C$8:$AR$8,0))</f>
        <v>19.3</v>
      </c>
      <c r="X38" s="8">
        <f>INDEX('20405 Ann Hist'!$C$8:$AR$285,MATCH('20405M Ann'!$C38,'20405 Ann Hist'!$C$8:$C$285,0),MATCH('20405M Ann'!X$8,'20405 Ann Hist'!$C$8:$AR$8,0))</f>
        <v>18.600000000000001</v>
      </c>
      <c r="Y38" s="8">
        <f>INDEX('20405 Ann Hist'!$C$8:$AR$285,MATCH('20405M Ann'!$C38,'20405 Ann Hist'!$C$8:$C$285,0),MATCH('20405M Ann'!Y$8,'20405 Ann Hist'!$C$8:$AR$8,0))</f>
        <v>18.899999999999999</v>
      </c>
      <c r="Z38" s="8">
        <f>INDEX('20405 Ann Hist'!$C$8:$AR$285,MATCH('20405M Ann'!$C38,'20405 Ann Hist'!$C$8:$C$285,0),MATCH('20405M Ann'!Z$8,'20405 Ann Hist'!$C$8:$AR$8,0))</f>
        <v>20.5</v>
      </c>
      <c r="AA38" s="8">
        <f>INDEX('20405 Ann Hist'!$C$8:$AR$285,MATCH('20405M Ann'!$C38,'20405 Ann Hist'!$C$8:$C$285,0),MATCH('20405M Ann'!AA$8,'20405 Ann Hist'!$C$8:$AR$8,0))</f>
        <v>21.2</v>
      </c>
      <c r="AB38" s="8">
        <f>INDEX('20405 Ann Hist'!$C$8:$AR$285,MATCH('20405M Ann'!$C38,'20405 Ann Hist'!$C$8:$C$285,0),MATCH('20405M Ann'!AB$8,'20405 Ann Hist'!$C$8:$AR$8,0))</f>
        <v>21.3</v>
      </c>
      <c r="AC38" s="8">
        <f>INDEX('20405 Ann Hist'!$C$8:$AR$285,MATCH('20405M Ann'!$C38,'20405 Ann Hist'!$C$8:$C$285,0),MATCH('20405M Ann'!AC$8,'20405 Ann Hist'!$C$8:$AR$8,0))</f>
        <v>21.4</v>
      </c>
      <c r="AD38" s="8">
        <f>INDEX('20405 Ann Hist'!$C$8:$AR$285,MATCH('20405M Ann'!$C38,'20405 Ann Hist'!$C$8:$C$285,0),MATCH('20405M Ann'!AD$8,'20405 Ann Hist'!$C$8:$AR$8,0))</f>
        <v>22.4</v>
      </c>
      <c r="AE38" s="8">
        <f>INDEX('20405 Ann Hist'!$C$8:$AR$285,MATCH('20405M Ann'!$C38,'20405 Ann Hist'!$C$8:$C$285,0),MATCH('20405M Ann'!AE$8,'20405 Ann Hist'!$C$8:$AR$8,0))</f>
        <v>23.4</v>
      </c>
      <c r="AF38" s="8">
        <f>INDEX('20405 Ann Hist'!$C$8:$AR$285,MATCH('20405M Ann'!$C38,'20405 Ann Hist'!$C$8:$C$285,0),MATCH('20405M Ann'!AF$8,'20405 Ann Hist'!$C$8:$AR$8,0))</f>
        <v>23.6</v>
      </c>
      <c r="AG38" s="8">
        <f>INDEX('20405 Ann Hist'!$C$8:$AR$285,MATCH('20405M Ann'!$C38,'20405 Ann Hist'!$C$8:$C$285,0),MATCH('20405M Ann'!AG$8,'20405 Ann Hist'!$C$8:$AR$8,0))</f>
        <v>23.9</v>
      </c>
      <c r="AH38" s="8">
        <f>INDEX('20405 Ann Hist'!$C$8:$AR$285,MATCH('20405M Ann'!$C38,'20405 Ann Hist'!$C$8:$C$285,0),MATCH('20405M Ann'!AH$8,'20405 Ann Hist'!$C$8:$AR$8,0))</f>
        <v>25.4</v>
      </c>
      <c r="AI38" s="8">
        <f>INDEX('20405 Ann Hist'!$C$8:$AR$285,MATCH('20405M Ann'!$C38,'20405 Ann Hist'!$C$8:$C$285,0),MATCH('20405M Ann'!AI$8,'20405 Ann Hist'!$C$8:$AR$8,0))</f>
        <v>25.9</v>
      </c>
      <c r="AJ38" s="8">
        <f>INDEX('20405 Ann Hist'!$C$8:$AR$285,MATCH('20405M Ann'!$C38,'20405 Ann Hist'!$C$8:$C$285,0),MATCH('20405M Ann'!AJ$8,'20405 Ann Hist'!$C$8:$AR$8,0))</f>
        <v>26.6</v>
      </c>
      <c r="AK38" s="8">
        <f>INDEX('20405 Ann Hist'!$C$8:$AR$285,MATCH('20405M Ann'!$C38,'20405 Ann Hist'!$C$8:$C$285,0),MATCH('20405M Ann'!AK$8,'20405 Ann Hist'!$C$8:$AR$8,0))</f>
        <v>27.9</v>
      </c>
      <c r="AL38" s="8">
        <f>INDEX('20405 Ann Hist'!$C$8:$AR$285,MATCH('20405M Ann'!$C38,'20405 Ann Hist'!$C$8:$C$285,0),MATCH('20405M Ann'!AL$8,'20405 Ann Hist'!$C$8:$AR$8,0))</f>
        <v>28.6</v>
      </c>
      <c r="AM38" s="8">
        <f>INDEX('20405 Ann Hist'!$C$8:$AR$285,MATCH('20405M Ann'!$C38,'20405 Ann Hist'!$C$8:$C$285,0),MATCH('20405M Ann'!AM$8,'20405 Ann Hist'!$C$8:$AR$8,0))</f>
        <v>31.1</v>
      </c>
      <c r="AN38" s="8">
        <f>INDEX('20405 Ann Hist'!$C$8:$AR$285,MATCH('20405M Ann'!$C38,'20405 Ann Hist'!$C$8:$C$285,0),MATCH('20405M Ann'!AN$8,'20405 Ann Hist'!$C$8:$AR$8,0))</f>
        <v>32.700000000000003</v>
      </c>
      <c r="AO38" s="8">
        <f>INDEX('20405 Ann Hist'!$C$8:$AR$285,MATCH('20405M Ann'!$C38,'20405 Ann Hist'!$C$8:$C$285,0),MATCH('20405M Ann'!AO$8,'20405 Ann Hist'!$C$8:$AR$8,0))</f>
        <v>35.799999999999997</v>
      </c>
      <c r="AP38" s="8">
        <f>INDEX('20405 Ann Hist'!$C$8:$AR$285,MATCH('20405M Ann'!$C38,'20405 Ann Hist'!$C$8:$C$285,0),MATCH('20405M Ann'!AP$8,'20405 Ann Hist'!$C$8:$AR$8,0))</f>
        <v>37.5</v>
      </c>
      <c r="AQ38" s="8">
        <f>INDEX('20405 Ann Hist'!$C$8:$AR$285,MATCH('20405M Ann'!$C38,'20405 Ann Hist'!$C$8:$C$285,0),MATCH('20405M Ann'!AQ$8,'20405 Ann Hist'!$C$8:$AR$8,0))</f>
        <v>41.3</v>
      </c>
      <c r="AR38" s="9">
        <f>INDEX('20405 Ann'!$C$8:$AZ$285,MATCH('20405M Ann'!$C38,'20405 Ann'!$C$8:$C$285,0),MATCH('20405M Ann'!AR$8,'20405 Ann'!$C$8:$AZ$8,0))</f>
        <v>44.3</v>
      </c>
      <c r="AS38" s="9">
        <f>INDEX('20405 Ann'!$C$8:$AZ$285,MATCH('20405M Ann'!$C38,'20405 Ann'!$C$8:$C$285,0),MATCH('20405M Ann'!AS$8,'20405 Ann'!$C$8:$AZ$8,0))</f>
        <v>45.5</v>
      </c>
      <c r="AT38" s="9">
        <f>INDEX('20405 Ann'!$C$8:$AZ$285,MATCH('20405M Ann'!$C38,'20405 Ann'!$C$8:$C$285,0),MATCH('20405M Ann'!AT$8,'20405 Ann'!$C$8:$AZ$8,0))</f>
        <v>49</v>
      </c>
      <c r="AU38" s="9">
        <f>INDEX('20405 Ann'!$C$8:$AZ$285,MATCH('20405M Ann'!$C38,'20405 Ann'!$C$8:$C$285,0),MATCH('20405M Ann'!AU$8,'20405 Ann'!$C$8:$AZ$8,0))</f>
        <v>53.5</v>
      </c>
      <c r="AV38" s="9">
        <f>INDEX('20405 Ann'!$C$8:$AZ$285,MATCH('20405M Ann'!$C38,'20405 Ann'!$C$8:$C$285,0),MATCH('20405M Ann'!AV$8,'20405 Ann'!$C$8:$AZ$8,0))</f>
        <v>59.2</v>
      </c>
      <c r="AW38" s="9">
        <f>INDEX('20405 Ann'!$C$8:$AZ$285,MATCH('20405M Ann'!$C38,'20405 Ann'!$C$8:$C$285,0),MATCH('20405M Ann'!AW$8,'20405 Ann'!$C$8:$AZ$8,0))</f>
        <v>62.4</v>
      </c>
      <c r="AX38" s="9">
        <f>INDEX('20405 Ann'!$C$8:$AZ$285,MATCH('20405M Ann'!$C38,'20405 Ann'!$C$8:$C$285,0),MATCH('20405M Ann'!AX$8,'20405 Ann'!$C$8:$AZ$8,0))</f>
        <v>66.900000000000006</v>
      </c>
      <c r="AY38" s="9">
        <f>INDEX('20405 Ann'!$C$8:$AZ$285,MATCH('20405M Ann'!$C38,'20405 Ann'!$C$8:$C$285,0),MATCH('20405M Ann'!AY$8,'20405 Ann'!$C$8:$AZ$8,0))</f>
        <v>72.2</v>
      </c>
      <c r="AZ38" s="9">
        <f>INDEX('20405 Ann'!$C$8:$AZ$285,MATCH('20405M Ann'!$C38,'20405 Ann'!$C$8:$C$285,0),MATCH('20405M Ann'!AZ$8,'20405 Ann'!$C$8:$AZ$8,0))</f>
        <v>79.3</v>
      </c>
      <c r="BA38" s="9">
        <f>INDEX('20405 Ann'!$C$8:$AZ$285,MATCH('20405M Ann'!$C38,'20405 Ann'!$C$8:$C$285,0),MATCH('20405M Ann'!BA$8,'20405 Ann'!$C$8:$AZ$8,0))</f>
        <v>89.3</v>
      </c>
      <c r="BB38" s="9">
        <f>INDEX('20405 Ann'!$C$8:$AZ$285,MATCH('20405M Ann'!$C38,'20405 Ann'!$C$8:$C$285,0),MATCH('20405M Ann'!BB$8,'20405 Ann'!$C$8:$AZ$8,0))</f>
        <v>96.4</v>
      </c>
      <c r="BC38" s="9">
        <f>INDEX('20405 Ann'!$C$8:$AZ$285,MATCH('20405M Ann'!$C38,'20405 Ann'!$C$8:$C$285,0),MATCH('20405M Ann'!BC$8,'20405 Ann'!$C$8:$AZ$8,0))</f>
        <v>103</v>
      </c>
      <c r="BD38" s="9">
        <f>INDEX('20405 Ann'!$C$8:$AZ$285,MATCH('20405M Ann'!$C38,'20405 Ann'!$C$8:$C$285,0),MATCH('20405M Ann'!BD$8,'20405 Ann'!$C$8:$AZ$8,0))</f>
        <v>113.2</v>
      </c>
      <c r="BE38" s="9">
        <f>INDEX('20405 Ann'!$C$8:$AZ$285,MATCH('20405M Ann'!$C38,'20405 Ann'!$C$8:$C$285,0),MATCH('20405M Ann'!BE$8,'20405 Ann'!$C$8:$AZ$8,0))</f>
        <v>116.7</v>
      </c>
      <c r="BF38" s="9">
        <f>INDEX('20405 Ann'!$C$8:$AZ$285,MATCH('20405M Ann'!$C38,'20405 Ann'!$C$8:$C$285,0),MATCH('20405M Ann'!BF$8,'20405 Ann'!$C$8:$AZ$8,0))</f>
        <v>126.4</v>
      </c>
      <c r="BG38" s="9">
        <f>INDEX('20405 Ann'!$C$8:$AZ$285,MATCH('20405M Ann'!$C38,'20405 Ann'!$C$8:$C$285,0),MATCH('20405M Ann'!BG$8,'20405 Ann'!$C$8:$AZ$8,0))</f>
        <v>137.6</v>
      </c>
      <c r="BH38" s="9">
        <f>INDEX('20405 Ann'!$C$8:$AZ$285,MATCH('20405M Ann'!$C38,'20405 Ann'!$C$8:$C$285,0),MATCH('20405M Ann'!BH$8,'20405 Ann'!$C$8:$AZ$8,0))</f>
        <v>146.80000000000001</v>
      </c>
      <c r="BI38" s="9">
        <f>INDEX('20405 Ann'!$C$8:$AZ$285,MATCH('20405M Ann'!$C38,'20405 Ann'!$C$8:$C$285,0),MATCH('20405M Ann'!BI$8,'20405 Ann'!$C$8:$AZ$8,0))</f>
        <v>157.19999999999999</v>
      </c>
      <c r="BJ38" s="9">
        <f>INDEX('20405 Ann'!$C$8:$AZ$285,MATCH('20405M Ann'!$C38,'20405 Ann'!$C$8:$C$285,0),MATCH('20405M Ann'!BJ$8,'20405 Ann'!$C$8:$AZ$8,0))</f>
        <v>167.7</v>
      </c>
      <c r="BK38" s="9">
        <f>INDEX('20405 Ann'!$C$8:$AZ$285,MATCH('20405M Ann'!$C38,'20405 Ann'!$C$8:$C$285,0),MATCH('20405M Ann'!BK$8,'20405 Ann'!$C$8:$AZ$8,0))</f>
        <v>178.2</v>
      </c>
      <c r="BL38" s="9">
        <f>INDEX('20405 Ann'!$C$8:$AZ$285,MATCH('20405M Ann'!$C38,'20405 Ann'!$C$8:$C$285,0),MATCH('20405M Ann'!BL$8,'20405 Ann'!$C$8:$AZ$8,0))</f>
        <v>190.4</v>
      </c>
      <c r="BM38" s="9">
        <f>INDEX('20405 Ann'!$C$8:$AZ$285,MATCH('20405M Ann'!$C38,'20405 Ann'!$C$8:$C$285,0),MATCH('20405M Ann'!BM$8,'20405 Ann'!$C$8:$AZ$8,0))</f>
        <v>195.2</v>
      </c>
      <c r="BN38" s="9">
        <f>INDEX('20405 Ann'!$C$8:$AZ$285,MATCH('20405M Ann'!$C38,'20405 Ann'!$C$8:$C$285,0),MATCH('20405M Ann'!BN$8,'20405 Ann'!$C$8:$AZ$8,0))</f>
        <v>199.1</v>
      </c>
      <c r="BO38" s="9">
        <f>INDEX('20405 Ann'!$C$8:$AZ$285,MATCH('20405M Ann'!$C38,'20405 Ann'!$C$8:$C$285,0),MATCH('20405M Ann'!BO$8,'20405 Ann'!$C$8:$AZ$8,0))</f>
        <v>211.2</v>
      </c>
      <c r="BP38" s="9">
        <f>INDEX('20405 Ann'!$C$8:$AZ$285,MATCH('20405M Ann'!$C38,'20405 Ann'!$C$8:$C$285,0),MATCH('20405M Ann'!BP$8,'20405 Ann'!$C$8:$AZ$8,0))</f>
        <v>219.1</v>
      </c>
      <c r="BQ38" s="9">
        <f>INDEX('20405 Ann'!$C$8:$AZ$285,MATCH('20405M Ann'!$C38,'20405 Ann'!$C$8:$C$285,0),MATCH('20405M Ann'!BQ$8,'20405 Ann'!$C$8:$AZ$8,0))</f>
        <v>227.4</v>
      </c>
      <c r="BR38" s="9">
        <f>INDEX('20405 Ann'!$C$8:$AZ$285,MATCH('20405M Ann'!$C38,'20405 Ann'!$C$8:$C$285,0),MATCH('20405M Ann'!BR$8,'20405 Ann'!$C$8:$AZ$8,0))</f>
        <v>231.2</v>
      </c>
      <c r="BS38" s="9">
        <f>INDEX('20405 Ann'!$C$8:$AZ$285,MATCH('20405M Ann'!$C38,'20405 Ann'!$C$8:$C$285,0),MATCH('20405M Ann'!BS$8,'20405 Ann'!$C$8:$AZ$8,0))</f>
        <v>239.5</v>
      </c>
      <c r="BT38" s="9">
        <f>INDEX('20405 Ann'!$C$8:$AZ$285,MATCH('20405M Ann'!$C38,'20405 Ann'!$C$8:$C$285,0),MATCH('20405M Ann'!BT$8,'20405 Ann'!$C$8:$AZ$8,0))</f>
        <v>247.5</v>
      </c>
      <c r="BU38" s="9">
        <f>INDEX('20405 Ann'!$C$8:$AZ$285,MATCH('20405M Ann'!$C38,'20405 Ann'!$C$8:$C$285,0),MATCH('20405M Ann'!BU$8,'20405 Ann'!$C$8:$AZ$8,0))</f>
        <v>257.8</v>
      </c>
      <c r="BV38" s="9">
        <f>INDEX('20405 Ann'!$C$8:$AZ$285,MATCH('20405M Ann'!$C38,'20405 Ann'!$C$8:$C$285,0),MATCH('20405M Ann'!BV$8,'20405 Ann'!$C$8:$AZ$8,0))</f>
        <v>271.10000000000002</v>
      </c>
      <c r="BW38" s="9">
        <f>INDEX('20405 Ann'!$C$8:$AZ$285,MATCH('20405M Ann'!$C38,'20405 Ann'!$C$8:$C$285,0),MATCH('20405M Ann'!BW$8,'20405 Ann'!$C$8:$AZ$8,0))</f>
        <v>280.8</v>
      </c>
      <c r="BX38" s="9">
        <f>INDEX('20405 Ann'!$C$8:$AZ$285,MATCH('20405M Ann'!$C38,'20405 Ann'!$C$8:$C$285,0),MATCH('20405M Ann'!BX$8,'20405 Ann'!$C$8:$AZ$8,0))</f>
        <v>277.89999999999998</v>
      </c>
      <c r="BY38" s="9">
        <f>INDEX('20405 Ann'!$C$8:$AZ$285,MATCH('20405M Ann'!$C38,'20405 Ann'!$C$8:$C$285,0),MATCH('20405M Ann'!BY$8,'20405 Ann'!$C$8:$AZ$8,0))</f>
        <v>278.8</v>
      </c>
      <c r="BZ38" s="9">
        <f>INDEX('20405 Ann'!$C$8:$AZ$285,MATCH('20405M Ann'!$C38,'20405 Ann'!$C$8:$C$285,0),MATCH('20405M Ann'!BZ$8,'20405 Ann'!$C$8:$AZ$8,0))</f>
        <v>285.3</v>
      </c>
      <c r="CA38" s="9">
        <f>INDEX('20405 Ann'!$C$8:$AZ$285,MATCH('20405M Ann'!$C38,'20405 Ann'!$C$8:$C$285,0),MATCH('20405M Ann'!CA$8,'20405 Ann'!$C$8:$AZ$8,0))</f>
        <v>297.5</v>
      </c>
      <c r="CB38" s="9">
        <f>INDEX('20405 Ann'!$C$8:$AZ$285,MATCH('20405M Ann'!$C38,'20405 Ann'!$C$8:$C$285,0),MATCH('20405M Ann'!CB$8,'20405 Ann'!$C$8:$AZ$8,0))</f>
        <v>310.7</v>
      </c>
      <c r="CC38" s="9">
        <f>INDEX('20405 Ann'!$C$8:$AZ$285,MATCH('20405M Ann'!$C38,'20405 Ann'!$C$8:$C$285,0),MATCH('20405M Ann'!CC$8,'20405 Ann'!$C$8:$AZ$8,0))</f>
        <v>320.2</v>
      </c>
      <c r="CD38" s="9">
        <f>INDEX('20405 Ann'!$C$8:$AZ$285,MATCH('20405M Ann'!$C38,'20405 Ann'!$C$8:$C$285,0),MATCH('20405M Ann'!CD$8,'20405 Ann'!$C$8:$AZ$8,0))</f>
        <v>323.7</v>
      </c>
      <c r="CE38" s="9">
        <f>INDEX('20405 Ann'!$C$8:$AZ$285,MATCH('20405M Ann'!$C38,'20405 Ann'!$C$8:$C$285,0),MATCH('20405M Ann'!CE$8,'20405 Ann'!$C$8:$AZ$8,0))</f>
        <v>319.5</v>
      </c>
      <c r="CF38" s="9">
        <f>INDEX('20405 Ann'!$C$8:$AZ$285,MATCH('20405M Ann'!$C38,'20405 Ann'!$C$8:$C$285,0),MATCH('20405M Ann'!CF$8,'20405 Ann'!$C$8:$AZ$8,0))</f>
        <v>306.5</v>
      </c>
      <c r="CG38" s="9">
        <f>INDEX('20405 Ann'!$C$8:$AZ$285,MATCH('20405M Ann'!$C38,'20405 Ann'!$C$8:$C$285,0),MATCH('20405M Ann'!CG$8,'20405 Ann'!$C$8:$AZ$8,0))</f>
        <v>320.60000000000002</v>
      </c>
      <c r="CH38" s="9">
        <f>INDEX('20405 Ann'!$C$8:$AZ$285,MATCH('20405M Ann'!$C38,'20405 Ann'!$C$8:$C$285,0),MATCH('20405M Ann'!CH$8,'20405 Ann'!$C$8:$AZ$8,0))</f>
        <v>338.9</v>
      </c>
      <c r="CI38" s="9">
        <f>INDEX('20405 Ann'!$C$8:$AZ$285,MATCH('20405M Ann'!$C38,'20405 Ann'!$C$8:$C$285,0),MATCH('20405M Ann'!CI$8,'20405 Ann'!$C$8:$AZ$8,0))</f>
        <v>354.3</v>
      </c>
      <c r="CJ38" s="9">
        <f>INDEX('20405 Ann'!$C$8:$AZ$285,MATCH('20405M Ann'!$C38,'20405 Ann'!$C$8:$C$285,0),MATCH('20405M Ann'!CJ$8,'20405 Ann'!$C$8:$AZ$8,0))</f>
        <v>363.6</v>
      </c>
      <c r="CK38" s="9">
        <f>INDEX('20405 Ann'!$C$8:$AZ$285,MATCH('20405M Ann'!$C38,'20405 Ann'!$C$8:$C$285,0),MATCH('20405M Ann'!CK$8,'20405 Ann'!$C$8:$AZ$8,0))</f>
        <v>370.8</v>
      </c>
      <c r="CL38" s="9">
        <f>INDEX('20405 Ann'!$C$8:$AZ$285,MATCH('20405M Ann'!$C38,'20405 Ann'!$C$8:$C$285,0),MATCH('20405M Ann'!CL$8,'20405 Ann'!$C$8:$AZ$8,0))</f>
        <v>379.5</v>
      </c>
    </row>
    <row r="39" spans="1:90" s="10" customFormat="1" x14ac:dyDescent="0.25">
      <c r="A39" s="32">
        <v>31</v>
      </c>
      <c r="B39" s="10" t="s">
        <v>1513</v>
      </c>
      <c r="C39" s="10" t="s">
        <v>1512</v>
      </c>
      <c r="D39" s="10">
        <f>INDEX('20405 Ann Hist'!$C$8:$AR$285,MATCH('20405M Ann'!$C39,'20405 Ann Hist'!$C$8:$C$285,0),MATCH('20405M Ann'!D$8,'20405 Ann Hist'!$C$8:$AR$8,0))</f>
        <v>7.1</v>
      </c>
      <c r="E39" s="10">
        <f>INDEX('20405 Ann Hist'!$C$8:$AR$285,MATCH('20405M Ann'!$C39,'20405 Ann Hist'!$C$8:$C$285,0),MATCH('20405M Ann'!E$8,'20405 Ann Hist'!$C$8:$AR$8,0))</f>
        <v>6.1</v>
      </c>
      <c r="F39" s="10">
        <f>INDEX('20405 Ann Hist'!$C$8:$AR$285,MATCH('20405M Ann'!$C39,'20405 Ann Hist'!$C$8:$C$285,0),MATCH('20405M Ann'!F$8,'20405 Ann Hist'!$C$8:$AR$8,0))</f>
        <v>5.3</v>
      </c>
      <c r="G39" s="10">
        <f>INDEX('20405 Ann Hist'!$C$8:$AR$285,MATCH('20405M Ann'!$C39,'20405 Ann Hist'!$C$8:$C$285,0),MATCH('20405M Ann'!G$8,'20405 Ann Hist'!$C$8:$AR$8,0))</f>
        <v>3.7</v>
      </c>
      <c r="H39" s="10">
        <f>INDEX('20405 Ann Hist'!$C$8:$AR$285,MATCH('20405M Ann'!$C39,'20405 Ann Hist'!$C$8:$C$285,0),MATCH('20405M Ann'!H$8,'20405 Ann Hist'!$C$8:$AR$8,0))</f>
        <v>3.5</v>
      </c>
      <c r="I39" s="10">
        <f>INDEX('20405 Ann Hist'!$C$8:$AR$285,MATCH('20405M Ann'!$C39,'20405 Ann Hist'!$C$8:$C$285,0),MATCH('20405M Ann'!I$8,'20405 Ann Hist'!$C$8:$AR$8,0))</f>
        <v>4.3</v>
      </c>
      <c r="J39" s="10">
        <f>INDEX('20405 Ann Hist'!$C$8:$AR$285,MATCH('20405M Ann'!$C39,'20405 Ann Hist'!$C$8:$C$285,0),MATCH('20405M Ann'!J$8,'20405 Ann Hist'!$C$8:$AR$8,0))</f>
        <v>4.5999999999999996</v>
      </c>
      <c r="K39" s="10">
        <f>INDEX('20405 Ann Hist'!$C$8:$AR$285,MATCH('20405M Ann'!$C39,'20405 Ann Hist'!$C$8:$C$285,0),MATCH('20405M Ann'!K$8,'20405 Ann Hist'!$C$8:$AR$8,0))</f>
        <v>5</v>
      </c>
      <c r="L39" s="10">
        <f>INDEX('20405 Ann Hist'!$C$8:$AR$285,MATCH('20405M Ann'!$C39,'20405 Ann Hist'!$C$8:$C$285,0),MATCH('20405M Ann'!L$8,'20405 Ann Hist'!$C$8:$AR$8,0))</f>
        <v>5.0999999999999996</v>
      </c>
      <c r="M39" s="10">
        <f>INDEX('20405 Ann Hist'!$C$8:$AR$285,MATCH('20405M Ann'!$C39,'20405 Ann Hist'!$C$8:$C$285,0),MATCH('20405M Ann'!M$8,'20405 Ann Hist'!$C$8:$AR$8,0))</f>
        <v>5.0999999999999996</v>
      </c>
      <c r="N39" s="10">
        <f>INDEX('20405 Ann Hist'!$C$8:$AR$285,MATCH('20405M Ann'!$C39,'20405 Ann Hist'!$C$8:$C$285,0),MATCH('20405M Ann'!N$8,'20405 Ann Hist'!$C$8:$AR$8,0))</f>
        <v>5.5</v>
      </c>
      <c r="O39" s="10">
        <f>INDEX('20405 Ann Hist'!$C$8:$AR$285,MATCH('20405M Ann'!$C39,'20405 Ann Hist'!$C$8:$C$285,0),MATCH('20405M Ann'!O$8,'20405 Ann Hist'!$C$8:$AR$8,0))</f>
        <v>5.7</v>
      </c>
      <c r="P39" s="10">
        <f>INDEX('20405 Ann Hist'!$C$8:$AR$285,MATCH('20405M Ann'!$C39,'20405 Ann Hist'!$C$8:$C$285,0),MATCH('20405M Ann'!P$8,'20405 Ann Hist'!$C$8:$AR$8,0))</f>
        <v>6.6</v>
      </c>
      <c r="Q39" s="10">
        <f>INDEX('20405 Ann Hist'!$C$8:$AR$285,MATCH('20405M Ann'!$C39,'20405 Ann Hist'!$C$8:$C$285,0),MATCH('20405M Ann'!Q$8,'20405 Ann Hist'!$C$8:$AR$8,0))</f>
        <v>7.9</v>
      </c>
      <c r="R39" s="10">
        <f>INDEX('20405 Ann Hist'!$C$8:$AR$285,MATCH('20405M Ann'!$C39,'20405 Ann Hist'!$C$8:$C$285,0),MATCH('20405M Ann'!R$8,'20405 Ann Hist'!$C$8:$AR$8,0))</f>
        <v>9.6</v>
      </c>
      <c r="S39" s="10">
        <f>INDEX('20405 Ann Hist'!$C$8:$AR$285,MATCH('20405M Ann'!$C39,'20405 Ann Hist'!$C$8:$C$285,0),MATCH('20405M Ann'!S$8,'20405 Ann Hist'!$C$8:$AR$8,0))</f>
        <v>10.7</v>
      </c>
      <c r="T39" s="10">
        <f>INDEX('20405 Ann Hist'!$C$8:$AR$285,MATCH('20405M Ann'!$C39,'20405 Ann Hist'!$C$8:$C$285,0),MATCH('20405M Ann'!T$8,'20405 Ann Hist'!$C$8:$AR$8,0))</f>
        <v>12</v>
      </c>
      <c r="U39" s="10">
        <f>INDEX('20405 Ann Hist'!$C$8:$AR$285,MATCH('20405M Ann'!$C39,'20405 Ann Hist'!$C$8:$C$285,0),MATCH('20405M Ann'!U$8,'20405 Ann Hist'!$C$8:$AR$8,0))</f>
        <v>13.8</v>
      </c>
      <c r="V39" s="10">
        <f>INDEX('20405 Ann Hist'!$C$8:$AR$285,MATCH('20405M Ann'!$C39,'20405 Ann Hist'!$C$8:$C$285,0),MATCH('20405M Ann'!V$8,'20405 Ann Hist'!$C$8:$AR$8,0))</f>
        <v>14.3</v>
      </c>
      <c r="W39" s="10">
        <f>INDEX('20405 Ann Hist'!$C$8:$AR$285,MATCH('20405M Ann'!$C39,'20405 Ann Hist'!$C$8:$C$285,0),MATCH('20405M Ann'!W$8,'20405 Ann Hist'!$C$8:$AR$8,0))</f>
        <v>15.4</v>
      </c>
      <c r="X39" s="10">
        <f>INDEX('20405 Ann Hist'!$C$8:$AR$285,MATCH('20405M Ann'!$C39,'20405 Ann Hist'!$C$8:$C$285,0),MATCH('20405M Ann'!X$8,'20405 Ann Hist'!$C$8:$AR$8,0))</f>
        <v>14.7</v>
      </c>
      <c r="Y39" s="10">
        <f>INDEX('20405 Ann Hist'!$C$8:$AR$285,MATCH('20405M Ann'!$C39,'20405 Ann Hist'!$C$8:$C$285,0),MATCH('20405M Ann'!Y$8,'20405 Ann Hist'!$C$8:$AR$8,0))</f>
        <v>14.8</v>
      </c>
      <c r="Z39" s="10">
        <f>INDEX('20405 Ann Hist'!$C$8:$AR$285,MATCH('20405M Ann'!$C39,'20405 Ann Hist'!$C$8:$C$285,0),MATCH('20405M Ann'!Z$8,'20405 Ann Hist'!$C$8:$AR$8,0))</f>
        <v>16.100000000000001</v>
      </c>
      <c r="AA39" s="10">
        <f>INDEX('20405 Ann Hist'!$C$8:$AR$285,MATCH('20405M Ann'!$C39,'20405 Ann Hist'!$C$8:$C$285,0),MATCH('20405M Ann'!AA$8,'20405 Ann Hist'!$C$8:$AR$8,0))</f>
        <v>17</v>
      </c>
      <c r="AB39" s="10">
        <f>INDEX('20405 Ann Hist'!$C$8:$AR$285,MATCH('20405M Ann'!$C39,'20405 Ann Hist'!$C$8:$C$285,0),MATCH('20405M Ann'!AB$8,'20405 Ann Hist'!$C$8:$AR$8,0))</f>
        <v>17.2</v>
      </c>
      <c r="AC39" s="10">
        <f>INDEX('20405 Ann Hist'!$C$8:$AR$285,MATCH('20405M Ann'!$C39,'20405 Ann Hist'!$C$8:$C$285,0),MATCH('20405M Ann'!AC$8,'20405 Ann Hist'!$C$8:$AR$8,0))</f>
        <v>17.3</v>
      </c>
      <c r="AD39" s="10">
        <f>INDEX('20405 Ann Hist'!$C$8:$AR$285,MATCH('20405M Ann'!$C39,'20405 Ann Hist'!$C$8:$C$285,0),MATCH('20405M Ann'!AD$8,'20405 Ann Hist'!$C$8:$AR$8,0))</f>
        <v>18</v>
      </c>
      <c r="AE39" s="10">
        <f>INDEX('20405 Ann Hist'!$C$8:$AR$285,MATCH('20405M Ann'!$C39,'20405 Ann Hist'!$C$8:$C$285,0),MATCH('20405M Ann'!AE$8,'20405 Ann Hist'!$C$8:$AR$8,0))</f>
        <v>18.8</v>
      </c>
      <c r="AF39" s="10">
        <f>INDEX('20405 Ann Hist'!$C$8:$AR$285,MATCH('20405M Ann'!$C39,'20405 Ann Hist'!$C$8:$C$285,0),MATCH('20405M Ann'!AF$8,'20405 Ann Hist'!$C$8:$AR$8,0))</f>
        <v>18.899999999999999</v>
      </c>
      <c r="AG39" s="10">
        <f>INDEX('20405 Ann Hist'!$C$8:$AR$285,MATCH('20405M Ann'!$C39,'20405 Ann Hist'!$C$8:$C$285,0),MATCH('20405M Ann'!AG$8,'20405 Ann Hist'!$C$8:$AR$8,0))</f>
        <v>19</v>
      </c>
      <c r="AH39" s="10">
        <f>INDEX('20405 Ann Hist'!$C$8:$AR$285,MATCH('20405M Ann'!$C39,'20405 Ann Hist'!$C$8:$C$285,0),MATCH('20405M Ann'!AH$8,'20405 Ann Hist'!$C$8:$AR$8,0))</f>
        <v>20.2</v>
      </c>
      <c r="AI39" s="10">
        <f>INDEX('20405 Ann Hist'!$C$8:$AR$285,MATCH('20405M Ann'!$C39,'20405 Ann Hist'!$C$8:$C$285,0),MATCH('20405M Ann'!AI$8,'20405 Ann Hist'!$C$8:$AR$8,0))</f>
        <v>20.6</v>
      </c>
      <c r="AJ39" s="10">
        <f>INDEX('20405 Ann Hist'!$C$8:$AR$285,MATCH('20405M Ann'!$C39,'20405 Ann Hist'!$C$8:$C$285,0),MATCH('20405M Ann'!AJ$8,'20405 Ann Hist'!$C$8:$AR$8,0))</f>
        <v>21.2</v>
      </c>
      <c r="AK39" s="10">
        <f>INDEX('20405 Ann Hist'!$C$8:$AR$285,MATCH('20405M Ann'!$C39,'20405 Ann Hist'!$C$8:$C$285,0),MATCH('20405M Ann'!AK$8,'20405 Ann Hist'!$C$8:$AR$8,0))</f>
        <v>22.2</v>
      </c>
      <c r="AL39" s="10">
        <f>INDEX('20405 Ann Hist'!$C$8:$AR$285,MATCH('20405M Ann'!$C39,'20405 Ann Hist'!$C$8:$C$285,0),MATCH('20405M Ann'!AL$8,'20405 Ann Hist'!$C$8:$AR$8,0))</f>
        <v>22.9</v>
      </c>
      <c r="AM39" s="10">
        <f>INDEX('20405 Ann Hist'!$C$8:$AR$285,MATCH('20405M Ann'!$C39,'20405 Ann Hist'!$C$8:$C$285,0),MATCH('20405M Ann'!AM$8,'20405 Ann Hist'!$C$8:$AR$8,0))</f>
        <v>25</v>
      </c>
      <c r="AN39" s="10">
        <f>INDEX('20405 Ann Hist'!$C$8:$AR$285,MATCH('20405M Ann'!$C39,'20405 Ann Hist'!$C$8:$C$285,0),MATCH('20405M Ann'!AN$8,'20405 Ann Hist'!$C$8:$AR$8,0))</f>
        <v>26.4</v>
      </c>
      <c r="AO39" s="10">
        <f>INDEX('20405 Ann Hist'!$C$8:$AR$285,MATCH('20405M Ann'!$C39,'20405 Ann Hist'!$C$8:$C$285,0),MATCH('20405M Ann'!AO$8,'20405 Ann Hist'!$C$8:$AR$8,0))</f>
        <v>28.8</v>
      </c>
      <c r="AP39" s="10">
        <f>INDEX('20405 Ann Hist'!$C$8:$AR$285,MATCH('20405M Ann'!$C39,'20405 Ann Hist'!$C$8:$C$285,0),MATCH('20405M Ann'!AP$8,'20405 Ann Hist'!$C$8:$AR$8,0))</f>
        <v>30.2</v>
      </c>
      <c r="AQ39" s="10">
        <f>INDEX('20405 Ann Hist'!$C$8:$AR$285,MATCH('20405M Ann'!$C39,'20405 Ann Hist'!$C$8:$C$285,0),MATCH('20405M Ann'!AQ$8,'20405 Ann Hist'!$C$8:$AR$8,0))</f>
        <v>33.1</v>
      </c>
      <c r="AR39" s="11">
        <f>INDEX('20405 Ann'!$C$8:$AZ$285,MATCH('20405M Ann'!$C39,'20405 Ann'!$C$8:$C$285,0),MATCH('20405M Ann'!AR$8,'20405 Ann'!$C$8:$AZ$8,0))</f>
        <v>35.5</v>
      </c>
      <c r="AS39" s="11">
        <f>INDEX('20405 Ann'!$C$8:$AZ$285,MATCH('20405M Ann'!$C39,'20405 Ann'!$C$8:$C$285,0),MATCH('20405M Ann'!AS$8,'20405 Ann'!$C$8:$AZ$8,0))</f>
        <v>36.6</v>
      </c>
      <c r="AT39" s="11">
        <f>INDEX('20405 Ann'!$C$8:$AZ$285,MATCH('20405M Ann'!$C39,'20405 Ann'!$C$8:$C$285,0),MATCH('20405M Ann'!AT$8,'20405 Ann'!$C$8:$AZ$8,0))</f>
        <v>39.6</v>
      </c>
      <c r="AU39" s="11">
        <f>INDEX('20405 Ann'!$C$8:$AZ$285,MATCH('20405M Ann'!$C39,'20405 Ann'!$C$8:$C$285,0),MATCH('20405M Ann'!AU$8,'20405 Ann'!$C$8:$AZ$8,0))</f>
        <v>43.2</v>
      </c>
      <c r="AV39" s="11">
        <f>INDEX('20405 Ann'!$C$8:$AZ$285,MATCH('20405M Ann'!$C39,'20405 Ann'!$C$8:$C$285,0),MATCH('20405M Ann'!AV$8,'20405 Ann'!$C$8:$AZ$8,0))</f>
        <v>47.8</v>
      </c>
      <c r="AW39" s="11">
        <f>INDEX('20405 Ann'!$C$8:$AZ$285,MATCH('20405M Ann'!$C39,'20405 Ann'!$C$8:$C$285,0),MATCH('20405M Ann'!AW$8,'20405 Ann'!$C$8:$AZ$8,0))</f>
        <v>50.8</v>
      </c>
      <c r="AX39" s="11">
        <f>INDEX('20405 Ann'!$C$8:$AZ$285,MATCH('20405M Ann'!$C39,'20405 Ann'!$C$8:$C$285,0),MATCH('20405M Ann'!AX$8,'20405 Ann'!$C$8:$AZ$8,0))</f>
        <v>54.9</v>
      </c>
      <c r="AY39" s="11">
        <f>INDEX('20405 Ann'!$C$8:$AZ$285,MATCH('20405M Ann'!$C39,'20405 Ann'!$C$8:$C$285,0),MATCH('20405M Ann'!AY$8,'20405 Ann'!$C$8:$AZ$8,0))</f>
        <v>59.2</v>
      </c>
      <c r="AZ39" s="11">
        <f>INDEX('20405 Ann'!$C$8:$AZ$285,MATCH('20405M Ann'!$C39,'20405 Ann'!$C$8:$C$285,0),MATCH('20405M Ann'!AZ$8,'20405 Ann'!$C$8:$AZ$8,0))</f>
        <v>65.099999999999994</v>
      </c>
      <c r="BA39" s="11">
        <f>INDEX('20405 Ann'!$C$8:$AZ$285,MATCH('20405M Ann'!$C39,'20405 Ann'!$C$8:$C$285,0),MATCH('20405M Ann'!BA$8,'20405 Ann'!$C$8:$AZ$8,0))</f>
        <v>73.099999999999994</v>
      </c>
      <c r="BB39" s="11">
        <f>INDEX('20405 Ann'!$C$8:$AZ$285,MATCH('20405M Ann'!$C39,'20405 Ann'!$C$8:$C$285,0),MATCH('20405M Ann'!BB$8,'20405 Ann'!$C$8:$AZ$8,0))</f>
        <v>78.2</v>
      </c>
      <c r="BC39" s="11">
        <f>INDEX('20405 Ann'!$C$8:$AZ$285,MATCH('20405M Ann'!$C39,'20405 Ann'!$C$8:$C$285,0),MATCH('20405M Ann'!BC$8,'20405 Ann'!$C$8:$AZ$8,0))</f>
        <v>83.3</v>
      </c>
      <c r="BD39" s="11">
        <f>INDEX('20405 Ann'!$C$8:$AZ$285,MATCH('20405M Ann'!$C39,'20405 Ann'!$C$8:$C$285,0),MATCH('20405M Ann'!BD$8,'20405 Ann'!$C$8:$AZ$8,0))</f>
        <v>91.4</v>
      </c>
      <c r="BE39" s="11">
        <f>INDEX('20405 Ann'!$C$8:$AZ$285,MATCH('20405M Ann'!$C39,'20405 Ann'!$C$8:$C$285,0),MATCH('20405M Ann'!BE$8,'20405 Ann'!$C$8:$AZ$8,0))</f>
        <v>94.9</v>
      </c>
      <c r="BF39" s="11">
        <f>INDEX('20405 Ann'!$C$8:$AZ$285,MATCH('20405M Ann'!$C39,'20405 Ann'!$C$8:$C$285,0),MATCH('20405M Ann'!BF$8,'20405 Ann'!$C$8:$AZ$8,0))</f>
        <v>103.3</v>
      </c>
      <c r="BG39" s="11">
        <f>INDEX('20405 Ann'!$C$8:$AZ$285,MATCH('20405M Ann'!$C39,'20405 Ann'!$C$8:$C$285,0),MATCH('20405M Ann'!BG$8,'20405 Ann'!$C$8:$AZ$8,0))</f>
        <v>113.1</v>
      </c>
      <c r="BH39" s="11">
        <f>INDEX('20405 Ann'!$C$8:$AZ$285,MATCH('20405M Ann'!$C39,'20405 Ann'!$C$8:$C$285,0),MATCH('20405M Ann'!BH$8,'20405 Ann'!$C$8:$AZ$8,0))</f>
        <v>121</v>
      </c>
      <c r="BI39" s="11">
        <f>INDEX('20405 Ann'!$C$8:$AZ$285,MATCH('20405M Ann'!$C39,'20405 Ann'!$C$8:$C$285,0),MATCH('20405M Ann'!BI$8,'20405 Ann'!$C$8:$AZ$8,0))</f>
        <v>129.5</v>
      </c>
      <c r="BJ39" s="11">
        <f>INDEX('20405 Ann'!$C$8:$AZ$285,MATCH('20405M Ann'!$C39,'20405 Ann'!$C$8:$C$285,0),MATCH('20405M Ann'!BJ$8,'20405 Ann'!$C$8:$AZ$8,0))</f>
        <v>138.19999999999999</v>
      </c>
      <c r="BK39" s="11">
        <f>INDEX('20405 Ann'!$C$8:$AZ$285,MATCH('20405M Ann'!$C39,'20405 Ann'!$C$8:$C$285,0),MATCH('20405M Ann'!BK$8,'20405 Ann'!$C$8:$AZ$8,0))</f>
        <v>146.9</v>
      </c>
      <c r="BL39" s="11">
        <f>INDEX('20405 Ann'!$C$8:$AZ$285,MATCH('20405M Ann'!$C39,'20405 Ann'!$C$8:$C$285,0),MATCH('20405M Ann'!BL$8,'20405 Ann'!$C$8:$AZ$8,0))</f>
        <v>156.19999999999999</v>
      </c>
      <c r="BM39" s="11">
        <f>INDEX('20405 Ann'!$C$8:$AZ$285,MATCH('20405M Ann'!$C39,'20405 Ann'!$C$8:$C$285,0),MATCH('20405M Ann'!BM$8,'20405 Ann'!$C$8:$AZ$8,0))</f>
        <v>160</v>
      </c>
      <c r="BN39" s="11">
        <f>INDEX('20405 Ann'!$C$8:$AZ$285,MATCH('20405M Ann'!$C39,'20405 Ann'!$C$8:$C$285,0),MATCH('20405M Ann'!BN$8,'20405 Ann'!$C$8:$AZ$8,0))</f>
        <v>164</v>
      </c>
      <c r="BO39" s="11">
        <f>INDEX('20405 Ann'!$C$8:$AZ$285,MATCH('20405M Ann'!$C39,'20405 Ann'!$C$8:$C$285,0),MATCH('20405M Ann'!BO$8,'20405 Ann'!$C$8:$AZ$8,0))</f>
        <v>174.4</v>
      </c>
      <c r="BP39" s="11">
        <f>INDEX('20405 Ann'!$C$8:$AZ$285,MATCH('20405M Ann'!$C39,'20405 Ann'!$C$8:$C$285,0),MATCH('20405M Ann'!BP$8,'20405 Ann'!$C$8:$AZ$8,0))</f>
        <v>180.9</v>
      </c>
      <c r="BQ39" s="11">
        <f>INDEX('20405 Ann'!$C$8:$AZ$285,MATCH('20405M Ann'!$C39,'20405 Ann'!$C$8:$C$285,0),MATCH('20405M Ann'!BQ$8,'20405 Ann'!$C$8:$AZ$8,0))</f>
        <v>187.3</v>
      </c>
      <c r="BR39" s="11">
        <f>INDEX('20405 Ann'!$C$8:$AZ$285,MATCH('20405M Ann'!$C39,'20405 Ann'!$C$8:$C$285,0),MATCH('20405M Ann'!BR$8,'20405 Ann'!$C$8:$AZ$8,0))</f>
        <v>190.1</v>
      </c>
      <c r="BS39" s="11">
        <f>INDEX('20405 Ann'!$C$8:$AZ$285,MATCH('20405M Ann'!$C39,'20405 Ann'!$C$8:$C$285,0),MATCH('20405M Ann'!BS$8,'20405 Ann'!$C$8:$AZ$8,0))</f>
        <v>196.4</v>
      </c>
      <c r="BT39" s="11">
        <f>INDEX('20405 Ann'!$C$8:$AZ$285,MATCH('20405M Ann'!$C39,'20405 Ann'!$C$8:$C$285,0),MATCH('20405M Ann'!BT$8,'20405 Ann'!$C$8:$AZ$8,0))</f>
        <v>203.2</v>
      </c>
      <c r="BU39" s="11">
        <f>INDEX('20405 Ann'!$C$8:$AZ$285,MATCH('20405M Ann'!$C39,'20405 Ann'!$C$8:$C$285,0),MATCH('20405M Ann'!BU$8,'20405 Ann'!$C$8:$AZ$8,0))</f>
        <v>211.1</v>
      </c>
      <c r="BV39" s="11">
        <f>INDEX('20405 Ann'!$C$8:$AZ$285,MATCH('20405M Ann'!$C39,'20405 Ann'!$C$8:$C$285,0),MATCH('20405M Ann'!BV$8,'20405 Ann'!$C$8:$AZ$8,0))</f>
        <v>221.9</v>
      </c>
      <c r="BW39" s="11">
        <f>INDEX('20405 Ann'!$C$8:$AZ$285,MATCH('20405M Ann'!$C39,'20405 Ann'!$C$8:$C$285,0),MATCH('20405M Ann'!BW$8,'20405 Ann'!$C$8:$AZ$8,0))</f>
        <v>230</v>
      </c>
      <c r="BX39" s="11">
        <f>INDEX('20405 Ann'!$C$8:$AZ$285,MATCH('20405M Ann'!$C39,'20405 Ann'!$C$8:$C$285,0),MATCH('20405M Ann'!BX$8,'20405 Ann'!$C$8:$AZ$8,0))</f>
        <v>227.2</v>
      </c>
      <c r="BY39" s="11">
        <f>INDEX('20405 Ann'!$C$8:$AZ$285,MATCH('20405M Ann'!$C39,'20405 Ann'!$C$8:$C$285,0),MATCH('20405M Ann'!BY$8,'20405 Ann'!$C$8:$AZ$8,0))</f>
        <v>228</v>
      </c>
      <c r="BZ39" s="11">
        <f>INDEX('20405 Ann'!$C$8:$AZ$285,MATCH('20405M Ann'!$C39,'20405 Ann'!$C$8:$C$285,0),MATCH('20405M Ann'!BZ$8,'20405 Ann'!$C$8:$AZ$8,0))</f>
        <v>232.7</v>
      </c>
      <c r="CA39" s="11">
        <f>INDEX('20405 Ann'!$C$8:$AZ$285,MATCH('20405M Ann'!$C39,'20405 Ann'!$C$8:$C$285,0),MATCH('20405M Ann'!CA$8,'20405 Ann'!$C$8:$AZ$8,0))</f>
        <v>242.3</v>
      </c>
      <c r="CB39" s="11">
        <f>INDEX('20405 Ann'!$C$8:$AZ$285,MATCH('20405M Ann'!$C39,'20405 Ann'!$C$8:$C$285,0),MATCH('20405M Ann'!CB$8,'20405 Ann'!$C$8:$AZ$8,0))</f>
        <v>251.4</v>
      </c>
      <c r="CC39" s="11">
        <f>INDEX('20405 Ann'!$C$8:$AZ$285,MATCH('20405M Ann'!$C39,'20405 Ann'!$C$8:$C$285,0),MATCH('20405M Ann'!CC$8,'20405 Ann'!$C$8:$AZ$8,0))</f>
        <v>257</v>
      </c>
      <c r="CD39" s="11">
        <f>INDEX('20405 Ann'!$C$8:$AZ$285,MATCH('20405M Ann'!$C39,'20405 Ann'!$C$8:$C$285,0),MATCH('20405M Ann'!CD$8,'20405 Ann'!$C$8:$AZ$8,0))</f>
        <v>258.7</v>
      </c>
      <c r="CE39" s="11">
        <f>INDEX('20405 Ann'!$C$8:$AZ$285,MATCH('20405M Ann'!$C39,'20405 Ann'!$C$8:$C$285,0),MATCH('20405M Ann'!CE$8,'20405 Ann'!$C$8:$AZ$8,0))</f>
        <v>254.7</v>
      </c>
      <c r="CF39" s="11">
        <f>INDEX('20405 Ann'!$C$8:$AZ$285,MATCH('20405M Ann'!$C39,'20405 Ann'!$C$8:$C$285,0),MATCH('20405M Ann'!CF$8,'20405 Ann'!$C$8:$AZ$8,0))</f>
        <v>244.3</v>
      </c>
      <c r="CG39" s="11">
        <f>INDEX('20405 Ann'!$C$8:$AZ$285,MATCH('20405M Ann'!$C39,'20405 Ann'!$C$8:$C$285,0),MATCH('20405M Ann'!CG$8,'20405 Ann'!$C$8:$AZ$8,0))</f>
        <v>255.3</v>
      </c>
      <c r="CH39" s="11">
        <f>INDEX('20405 Ann'!$C$8:$AZ$285,MATCH('20405M Ann'!$C39,'20405 Ann'!$C$8:$C$285,0),MATCH('20405M Ann'!CH$8,'20405 Ann'!$C$8:$AZ$8,0))</f>
        <v>269.89999999999998</v>
      </c>
      <c r="CI39" s="11">
        <f>INDEX('20405 Ann'!$C$8:$AZ$285,MATCH('20405M Ann'!$C39,'20405 Ann'!$C$8:$C$285,0),MATCH('20405M Ann'!CI$8,'20405 Ann'!$C$8:$AZ$8,0))</f>
        <v>281.5</v>
      </c>
      <c r="CJ39" s="11">
        <f>INDEX('20405 Ann'!$C$8:$AZ$285,MATCH('20405M Ann'!$C39,'20405 Ann'!$C$8:$C$285,0),MATCH('20405M Ann'!CJ$8,'20405 Ann'!$C$8:$AZ$8,0))</f>
        <v>287.89999999999998</v>
      </c>
      <c r="CK39" s="11">
        <f>INDEX('20405 Ann'!$C$8:$AZ$285,MATCH('20405M Ann'!$C39,'20405 Ann'!$C$8:$C$285,0),MATCH('20405M Ann'!CK$8,'20405 Ann'!$C$8:$AZ$8,0))</f>
        <v>293.39999999999998</v>
      </c>
      <c r="CL39" s="11">
        <f>INDEX('20405 Ann'!$C$8:$AZ$285,MATCH('20405M Ann'!$C39,'20405 Ann'!$C$8:$C$285,0),MATCH('20405M Ann'!CL$8,'20405 Ann'!$C$8:$AZ$8,0))</f>
        <v>300.2</v>
      </c>
    </row>
    <row r="40" spans="1:90" s="10" customFormat="1" x14ac:dyDescent="0.25">
      <c r="A40" s="32">
        <v>32</v>
      </c>
      <c r="B40" s="10" t="s">
        <v>1511</v>
      </c>
      <c r="C40" s="10" t="s">
        <v>1510</v>
      </c>
      <c r="D40" s="10" t="str">
        <f>INDEX('20405 Ann Hist'!$C$8:$AR$285,MATCH('20405M Ann'!$C40,'20405 Ann Hist'!$C$8:$C$285,0),MATCH('20405M Ann'!D$8,'20405 Ann Hist'!$C$8:$AR$8,0))</f>
        <v>.....</v>
      </c>
      <c r="E40" s="10" t="str">
        <f>INDEX('20405 Ann Hist'!$C$8:$AR$285,MATCH('20405M Ann'!$C40,'20405 Ann Hist'!$C$8:$C$285,0),MATCH('20405M Ann'!E$8,'20405 Ann Hist'!$C$8:$AR$8,0))</f>
        <v>.....</v>
      </c>
      <c r="F40" s="10" t="str">
        <f>INDEX('20405 Ann Hist'!$C$8:$AR$285,MATCH('20405M Ann'!$C40,'20405 Ann Hist'!$C$8:$C$285,0),MATCH('20405M Ann'!F$8,'20405 Ann Hist'!$C$8:$AR$8,0))</f>
        <v>.....</v>
      </c>
      <c r="G40" s="10" t="str">
        <f>INDEX('20405 Ann Hist'!$C$8:$AR$285,MATCH('20405M Ann'!$C40,'20405 Ann Hist'!$C$8:$C$285,0),MATCH('20405M Ann'!G$8,'20405 Ann Hist'!$C$8:$AR$8,0))</f>
        <v>.....</v>
      </c>
      <c r="H40" s="10" t="str">
        <f>INDEX('20405 Ann Hist'!$C$8:$AR$285,MATCH('20405M Ann'!$C40,'20405 Ann Hist'!$C$8:$C$285,0),MATCH('20405M Ann'!H$8,'20405 Ann Hist'!$C$8:$AR$8,0))</f>
        <v>.....</v>
      </c>
      <c r="I40" s="10" t="str">
        <f>INDEX('20405 Ann Hist'!$C$8:$AR$285,MATCH('20405M Ann'!$C40,'20405 Ann Hist'!$C$8:$C$285,0),MATCH('20405M Ann'!I$8,'20405 Ann Hist'!$C$8:$AR$8,0))</f>
        <v>.....</v>
      </c>
      <c r="J40" s="10" t="str">
        <f>INDEX('20405 Ann Hist'!$C$8:$AR$285,MATCH('20405M Ann'!$C40,'20405 Ann Hist'!$C$8:$C$285,0),MATCH('20405M Ann'!J$8,'20405 Ann Hist'!$C$8:$AR$8,0))</f>
        <v>.....</v>
      </c>
      <c r="K40" s="10" t="str">
        <f>INDEX('20405 Ann Hist'!$C$8:$AR$285,MATCH('20405M Ann'!$C40,'20405 Ann Hist'!$C$8:$C$285,0),MATCH('20405M Ann'!K$8,'20405 Ann Hist'!$C$8:$AR$8,0))</f>
        <v>.....</v>
      </c>
      <c r="L40" s="10" t="str">
        <f>INDEX('20405 Ann Hist'!$C$8:$AR$285,MATCH('20405M Ann'!$C40,'20405 Ann Hist'!$C$8:$C$285,0),MATCH('20405M Ann'!L$8,'20405 Ann Hist'!$C$8:$AR$8,0))</f>
        <v>.....</v>
      </c>
      <c r="M40" s="10" t="str">
        <f>INDEX('20405 Ann Hist'!$C$8:$AR$285,MATCH('20405M Ann'!$C40,'20405 Ann Hist'!$C$8:$C$285,0),MATCH('20405M Ann'!M$8,'20405 Ann Hist'!$C$8:$AR$8,0))</f>
        <v>.....</v>
      </c>
      <c r="N40" s="10" t="str">
        <f>INDEX('20405 Ann Hist'!$C$8:$AR$285,MATCH('20405M Ann'!$C40,'20405 Ann Hist'!$C$8:$C$285,0),MATCH('20405M Ann'!N$8,'20405 Ann Hist'!$C$8:$AR$8,0))</f>
        <v>.....</v>
      </c>
      <c r="O40" s="10" t="str">
        <f>INDEX('20405 Ann Hist'!$C$8:$AR$285,MATCH('20405M Ann'!$C40,'20405 Ann Hist'!$C$8:$C$285,0),MATCH('20405M Ann'!O$8,'20405 Ann Hist'!$C$8:$AR$8,0))</f>
        <v>.....</v>
      </c>
      <c r="P40" s="10" t="str">
        <f>INDEX('20405 Ann Hist'!$C$8:$AR$285,MATCH('20405M Ann'!$C40,'20405 Ann Hist'!$C$8:$C$285,0),MATCH('20405M Ann'!P$8,'20405 Ann Hist'!$C$8:$AR$8,0))</f>
        <v>.....</v>
      </c>
      <c r="Q40" s="10" t="str">
        <f>INDEX('20405 Ann Hist'!$C$8:$AR$285,MATCH('20405M Ann'!$C40,'20405 Ann Hist'!$C$8:$C$285,0),MATCH('20405M Ann'!Q$8,'20405 Ann Hist'!$C$8:$AR$8,0))</f>
        <v>.....</v>
      </c>
      <c r="R40" s="10" t="str">
        <f>INDEX('20405 Ann Hist'!$C$8:$AR$285,MATCH('20405M Ann'!$C40,'20405 Ann Hist'!$C$8:$C$285,0),MATCH('20405M Ann'!R$8,'20405 Ann Hist'!$C$8:$AR$8,0))</f>
        <v>.....</v>
      </c>
      <c r="S40" s="10" t="str">
        <f>INDEX('20405 Ann Hist'!$C$8:$AR$285,MATCH('20405M Ann'!$C40,'20405 Ann Hist'!$C$8:$C$285,0),MATCH('20405M Ann'!S$8,'20405 Ann Hist'!$C$8:$AR$8,0))</f>
        <v>.....</v>
      </c>
      <c r="T40" s="10" t="str">
        <f>INDEX('20405 Ann Hist'!$C$8:$AR$285,MATCH('20405M Ann'!$C40,'20405 Ann Hist'!$C$8:$C$285,0),MATCH('20405M Ann'!T$8,'20405 Ann Hist'!$C$8:$AR$8,0))</f>
        <v>.....</v>
      </c>
      <c r="U40" s="10" t="str">
        <f>INDEX('20405 Ann Hist'!$C$8:$AR$285,MATCH('20405M Ann'!$C40,'20405 Ann Hist'!$C$8:$C$285,0),MATCH('20405M Ann'!U$8,'20405 Ann Hist'!$C$8:$AR$8,0))</f>
        <v>.....</v>
      </c>
      <c r="V40" s="10" t="str">
        <f>INDEX('20405 Ann Hist'!$C$8:$AR$285,MATCH('20405M Ann'!$C40,'20405 Ann Hist'!$C$8:$C$285,0),MATCH('20405M Ann'!V$8,'20405 Ann Hist'!$C$8:$AR$8,0))</f>
        <v>.....</v>
      </c>
      <c r="W40" s="10" t="str">
        <f>INDEX('20405 Ann Hist'!$C$8:$AR$285,MATCH('20405M Ann'!$C40,'20405 Ann Hist'!$C$8:$C$285,0),MATCH('20405M Ann'!W$8,'20405 Ann Hist'!$C$8:$AR$8,0))</f>
        <v>.....</v>
      </c>
      <c r="X40" s="10" t="str">
        <f>INDEX('20405 Ann Hist'!$C$8:$AR$285,MATCH('20405M Ann'!$C40,'20405 Ann Hist'!$C$8:$C$285,0),MATCH('20405M Ann'!X$8,'20405 Ann Hist'!$C$8:$AR$8,0))</f>
        <v>.....</v>
      </c>
      <c r="Y40" s="10" t="str">
        <f>INDEX('20405 Ann Hist'!$C$8:$AR$285,MATCH('20405M Ann'!$C40,'20405 Ann Hist'!$C$8:$C$285,0),MATCH('20405M Ann'!Y$8,'20405 Ann Hist'!$C$8:$AR$8,0))</f>
        <v>.....</v>
      </c>
      <c r="Z40" s="10" t="str">
        <f>INDEX('20405 Ann Hist'!$C$8:$AR$285,MATCH('20405M Ann'!$C40,'20405 Ann Hist'!$C$8:$C$285,0),MATCH('20405M Ann'!Z$8,'20405 Ann Hist'!$C$8:$AR$8,0))</f>
        <v>.....</v>
      </c>
      <c r="AA40" s="10" t="str">
        <f>INDEX('20405 Ann Hist'!$C$8:$AR$285,MATCH('20405M Ann'!$C40,'20405 Ann Hist'!$C$8:$C$285,0),MATCH('20405M Ann'!AA$8,'20405 Ann Hist'!$C$8:$AR$8,0))</f>
        <v>.....</v>
      </c>
      <c r="AB40" s="10" t="str">
        <f>INDEX('20405 Ann Hist'!$C$8:$AR$285,MATCH('20405M Ann'!$C40,'20405 Ann Hist'!$C$8:$C$285,0),MATCH('20405M Ann'!AB$8,'20405 Ann Hist'!$C$8:$AR$8,0))</f>
        <v>.....</v>
      </c>
      <c r="AC40" s="10" t="str">
        <f>INDEX('20405 Ann Hist'!$C$8:$AR$285,MATCH('20405M Ann'!$C40,'20405 Ann Hist'!$C$8:$C$285,0),MATCH('20405M Ann'!AC$8,'20405 Ann Hist'!$C$8:$AR$8,0))</f>
        <v>.....</v>
      </c>
      <c r="AD40" s="10" t="str">
        <f>INDEX('20405 Ann Hist'!$C$8:$AR$285,MATCH('20405M Ann'!$C40,'20405 Ann Hist'!$C$8:$C$285,0),MATCH('20405M Ann'!AD$8,'20405 Ann Hist'!$C$8:$AR$8,0))</f>
        <v>.....</v>
      </c>
      <c r="AE40" s="10" t="str">
        <f>INDEX('20405 Ann Hist'!$C$8:$AR$285,MATCH('20405M Ann'!$C40,'20405 Ann Hist'!$C$8:$C$285,0),MATCH('20405M Ann'!AE$8,'20405 Ann Hist'!$C$8:$AR$8,0))</f>
        <v>.....</v>
      </c>
      <c r="AF40" s="10" t="str">
        <f>INDEX('20405 Ann Hist'!$C$8:$AR$285,MATCH('20405M Ann'!$C40,'20405 Ann Hist'!$C$8:$C$285,0),MATCH('20405M Ann'!AF$8,'20405 Ann Hist'!$C$8:$AR$8,0))</f>
        <v>.....</v>
      </c>
      <c r="AG40" s="10" t="str">
        <f>INDEX('20405 Ann Hist'!$C$8:$AR$285,MATCH('20405M Ann'!$C40,'20405 Ann Hist'!$C$8:$C$285,0),MATCH('20405M Ann'!AG$8,'20405 Ann Hist'!$C$8:$AR$8,0))</f>
        <v>.....</v>
      </c>
      <c r="AH40" s="10">
        <f>INDEX('20405 Ann Hist'!$C$8:$AR$285,MATCH('20405M Ann'!$C40,'20405 Ann Hist'!$C$8:$C$285,0),MATCH('20405M Ann'!AH$8,'20405 Ann Hist'!$C$8:$AR$8,0))</f>
        <v>12.5</v>
      </c>
      <c r="AI40" s="10">
        <f>INDEX('20405 Ann Hist'!$C$8:$AR$285,MATCH('20405M Ann'!$C40,'20405 Ann Hist'!$C$8:$C$285,0),MATCH('20405M Ann'!AI$8,'20405 Ann Hist'!$C$8:$AR$8,0))</f>
        <v>12.7</v>
      </c>
      <c r="AJ40" s="10">
        <f>INDEX('20405 Ann Hist'!$C$8:$AR$285,MATCH('20405M Ann'!$C40,'20405 Ann Hist'!$C$8:$C$285,0),MATCH('20405M Ann'!AJ$8,'20405 Ann Hist'!$C$8:$AR$8,0))</f>
        <v>13.1</v>
      </c>
      <c r="AK40" s="10">
        <f>INDEX('20405 Ann Hist'!$C$8:$AR$285,MATCH('20405M Ann'!$C40,'20405 Ann Hist'!$C$8:$C$285,0),MATCH('20405M Ann'!AK$8,'20405 Ann Hist'!$C$8:$AR$8,0))</f>
        <v>13.8</v>
      </c>
      <c r="AL40" s="10">
        <f>INDEX('20405 Ann Hist'!$C$8:$AR$285,MATCH('20405M Ann'!$C40,'20405 Ann Hist'!$C$8:$C$285,0),MATCH('20405M Ann'!AL$8,'20405 Ann Hist'!$C$8:$AR$8,0))</f>
        <v>14.3</v>
      </c>
      <c r="AM40" s="10">
        <f>INDEX('20405 Ann Hist'!$C$8:$AR$285,MATCH('20405M Ann'!$C40,'20405 Ann Hist'!$C$8:$C$285,0),MATCH('20405M Ann'!AM$8,'20405 Ann Hist'!$C$8:$AR$8,0))</f>
        <v>15.6</v>
      </c>
      <c r="AN40" s="10">
        <f>INDEX('20405 Ann Hist'!$C$8:$AR$285,MATCH('20405M Ann'!$C40,'20405 Ann Hist'!$C$8:$C$285,0),MATCH('20405M Ann'!AN$8,'20405 Ann Hist'!$C$8:$AR$8,0))</f>
        <v>16.3</v>
      </c>
      <c r="AO40" s="10">
        <f>INDEX('20405 Ann Hist'!$C$8:$AR$285,MATCH('20405M Ann'!$C40,'20405 Ann Hist'!$C$8:$C$285,0),MATCH('20405M Ann'!AO$8,'20405 Ann Hist'!$C$8:$AR$8,0))</f>
        <v>17.7</v>
      </c>
      <c r="AP40" s="10">
        <f>INDEX('20405 Ann Hist'!$C$8:$AR$285,MATCH('20405M Ann'!$C40,'20405 Ann Hist'!$C$8:$C$285,0),MATCH('20405M Ann'!AP$8,'20405 Ann Hist'!$C$8:$AR$8,0))</f>
        <v>18.3</v>
      </c>
      <c r="AQ40" s="10">
        <f>INDEX('20405 Ann Hist'!$C$8:$AR$285,MATCH('20405M Ann'!$C40,'20405 Ann Hist'!$C$8:$C$285,0),MATCH('20405M Ann'!AQ$8,'20405 Ann Hist'!$C$8:$AR$8,0))</f>
        <v>20.100000000000001</v>
      </c>
      <c r="AR40" s="11">
        <f>INDEX('20405 Ann'!$C$8:$AZ$285,MATCH('20405M Ann'!$C40,'20405 Ann'!$C$8:$C$285,0),MATCH('20405M Ann'!AR$8,'20405 Ann'!$C$8:$AZ$8,0))</f>
        <v>21.3</v>
      </c>
      <c r="AS40" s="11">
        <f>INDEX('20405 Ann'!$C$8:$AZ$285,MATCH('20405M Ann'!$C40,'20405 Ann'!$C$8:$C$285,0),MATCH('20405M Ann'!AS$8,'20405 Ann'!$C$8:$AZ$8,0))</f>
        <v>21.9</v>
      </c>
      <c r="AT40" s="11">
        <f>INDEX('20405 Ann'!$C$8:$AZ$285,MATCH('20405M Ann'!$C40,'20405 Ann'!$C$8:$C$285,0),MATCH('20405M Ann'!AT$8,'20405 Ann'!$C$8:$AZ$8,0))</f>
        <v>24</v>
      </c>
      <c r="AU40" s="11">
        <f>INDEX('20405 Ann'!$C$8:$AZ$285,MATCH('20405M Ann'!$C40,'20405 Ann'!$C$8:$C$285,0),MATCH('20405M Ann'!AU$8,'20405 Ann'!$C$8:$AZ$8,0))</f>
        <v>25.8</v>
      </c>
      <c r="AV40" s="11">
        <f>INDEX('20405 Ann'!$C$8:$AZ$285,MATCH('20405M Ann'!$C40,'20405 Ann'!$C$8:$C$285,0),MATCH('20405M Ann'!AV$8,'20405 Ann'!$C$8:$AZ$8,0))</f>
        <v>28.3</v>
      </c>
      <c r="AW40" s="11">
        <f>INDEX('20405 Ann'!$C$8:$AZ$285,MATCH('20405M Ann'!$C40,'20405 Ann'!$C$8:$C$285,0),MATCH('20405M Ann'!AW$8,'20405 Ann'!$C$8:$AZ$8,0))</f>
        <v>29.9</v>
      </c>
      <c r="AX40" s="11">
        <f>INDEX('20405 Ann'!$C$8:$AZ$285,MATCH('20405M Ann'!$C40,'20405 Ann'!$C$8:$C$285,0),MATCH('20405M Ann'!AX$8,'20405 Ann'!$C$8:$AZ$8,0))</f>
        <v>32.200000000000003</v>
      </c>
      <c r="AY40" s="11">
        <f>INDEX('20405 Ann'!$C$8:$AZ$285,MATCH('20405M Ann'!$C40,'20405 Ann'!$C$8:$C$285,0),MATCH('20405M Ann'!AY$8,'20405 Ann'!$C$8:$AZ$8,0))</f>
        <v>34.5</v>
      </c>
      <c r="AZ40" s="11">
        <f>INDEX('20405 Ann'!$C$8:$AZ$285,MATCH('20405M Ann'!$C40,'20405 Ann'!$C$8:$C$285,0),MATCH('20405M Ann'!AZ$8,'20405 Ann'!$C$8:$AZ$8,0))</f>
        <v>37.5</v>
      </c>
      <c r="BA40" s="11">
        <f>INDEX('20405 Ann'!$C$8:$AZ$285,MATCH('20405M Ann'!$C40,'20405 Ann'!$C$8:$C$285,0),MATCH('20405M Ann'!BA$8,'20405 Ann'!$C$8:$AZ$8,0))</f>
        <v>42.5</v>
      </c>
      <c r="BB40" s="11">
        <f>INDEX('20405 Ann'!$C$8:$AZ$285,MATCH('20405M Ann'!$C40,'20405 Ann'!$C$8:$C$285,0),MATCH('20405M Ann'!BB$8,'20405 Ann'!$C$8:$AZ$8,0))</f>
        <v>45.5</v>
      </c>
      <c r="BC40" s="11">
        <f>INDEX('20405 Ann'!$C$8:$AZ$285,MATCH('20405M Ann'!$C40,'20405 Ann'!$C$8:$C$285,0),MATCH('20405M Ann'!BC$8,'20405 Ann'!$C$8:$AZ$8,0))</f>
        <v>48.5</v>
      </c>
      <c r="BD40" s="11">
        <f>INDEX('20405 Ann'!$C$8:$AZ$285,MATCH('20405M Ann'!$C40,'20405 Ann'!$C$8:$C$285,0),MATCH('20405M Ann'!BD$8,'20405 Ann'!$C$8:$AZ$8,0))</f>
        <v>53.3</v>
      </c>
      <c r="BE40" s="11">
        <f>INDEX('20405 Ann'!$C$8:$AZ$285,MATCH('20405M Ann'!$C40,'20405 Ann'!$C$8:$C$285,0),MATCH('20405M Ann'!BE$8,'20405 Ann'!$C$8:$AZ$8,0))</f>
        <v>55.3</v>
      </c>
      <c r="BF40" s="11">
        <f>INDEX('20405 Ann'!$C$8:$AZ$285,MATCH('20405M Ann'!$C40,'20405 Ann'!$C$8:$C$285,0),MATCH('20405M Ann'!BF$8,'20405 Ann'!$C$8:$AZ$8,0))</f>
        <v>60.7</v>
      </c>
      <c r="BG40" s="11">
        <f>INDEX('20405 Ann'!$C$8:$AZ$285,MATCH('20405M Ann'!$C40,'20405 Ann'!$C$8:$C$285,0),MATCH('20405M Ann'!BG$8,'20405 Ann'!$C$8:$AZ$8,0))</f>
        <v>67</v>
      </c>
      <c r="BH40" s="11">
        <f>INDEX('20405 Ann'!$C$8:$AZ$285,MATCH('20405M Ann'!$C40,'20405 Ann'!$C$8:$C$285,0),MATCH('20405M Ann'!BH$8,'20405 Ann'!$C$8:$AZ$8,0))</f>
        <v>72.2</v>
      </c>
      <c r="BI40" s="11">
        <f>INDEX('20405 Ann'!$C$8:$AZ$285,MATCH('20405M Ann'!$C40,'20405 Ann'!$C$8:$C$285,0),MATCH('20405M Ann'!BI$8,'20405 Ann'!$C$8:$AZ$8,0))</f>
        <v>77.900000000000006</v>
      </c>
      <c r="BJ40" s="11">
        <f>INDEX('20405 Ann'!$C$8:$AZ$285,MATCH('20405M Ann'!$C40,'20405 Ann'!$C$8:$C$285,0),MATCH('20405M Ann'!BJ$8,'20405 Ann'!$C$8:$AZ$8,0))</f>
        <v>83.1</v>
      </c>
      <c r="BK40" s="11">
        <f>INDEX('20405 Ann'!$C$8:$AZ$285,MATCH('20405M Ann'!$C40,'20405 Ann'!$C$8:$C$285,0),MATCH('20405M Ann'!BK$8,'20405 Ann'!$C$8:$AZ$8,0))</f>
        <v>87.6</v>
      </c>
      <c r="BL40" s="11">
        <f>INDEX('20405 Ann'!$C$8:$AZ$285,MATCH('20405M Ann'!$C40,'20405 Ann'!$C$8:$C$285,0),MATCH('20405M Ann'!BL$8,'20405 Ann'!$C$8:$AZ$8,0))</f>
        <v>92.7</v>
      </c>
      <c r="BM40" s="11">
        <f>INDEX('20405 Ann'!$C$8:$AZ$285,MATCH('20405M Ann'!$C40,'20405 Ann'!$C$8:$C$285,0),MATCH('20405M Ann'!BM$8,'20405 Ann'!$C$8:$AZ$8,0))</f>
        <v>94.5</v>
      </c>
      <c r="BN40" s="11">
        <f>INDEX('20405 Ann'!$C$8:$AZ$285,MATCH('20405M Ann'!$C40,'20405 Ann'!$C$8:$C$285,0),MATCH('20405M Ann'!BN$8,'20405 Ann'!$C$8:$AZ$8,0))</f>
        <v>96.5</v>
      </c>
      <c r="BO40" s="11">
        <f>INDEX('20405 Ann'!$C$8:$AZ$285,MATCH('20405M Ann'!$C40,'20405 Ann'!$C$8:$C$285,0),MATCH('20405M Ann'!BO$8,'20405 Ann'!$C$8:$AZ$8,0))</f>
        <v>103.2</v>
      </c>
      <c r="BP40" s="11">
        <f>INDEX('20405 Ann'!$C$8:$AZ$285,MATCH('20405M Ann'!$C40,'20405 Ann'!$C$8:$C$285,0),MATCH('20405M Ann'!BP$8,'20405 Ann'!$C$8:$AZ$8,0))</f>
        <v>106.4</v>
      </c>
      <c r="BQ40" s="11">
        <f>INDEX('20405 Ann'!$C$8:$AZ$285,MATCH('20405M Ann'!$C40,'20405 Ann'!$C$8:$C$285,0),MATCH('20405M Ann'!BQ$8,'20405 Ann'!$C$8:$AZ$8,0))</f>
        <v>108.4</v>
      </c>
      <c r="BR40" s="11">
        <f>INDEX('20405 Ann'!$C$8:$AZ$285,MATCH('20405M Ann'!$C40,'20405 Ann'!$C$8:$C$285,0),MATCH('20405M Ann'!BR$8,'20405 Ann'!$C$8:$AZ$8,0))</f>
        <v>108.9</v>
      </c>
      <c r="BS40" s="11">
        <f>INDEX('20405 Ann'!$C$8:$AZ$285,MATCH('20405M Ann'!$C40,'20405 Ann'!$C$8:$C$285,0),MATCH('20405M Ann'!BS$8,'20405 Ann'!$C$8:$AZ$8,0))</f>
        <v>111.4</v>
      </c>
      <c r="BT40" s="11">
        <f>INDEX('20405 Ann'!$C$8:$AZ$285,MATCH('20405M Ann'!$C40,'20405 Ann'!$C$8:$C$285,0),MATCH('20405M Ann'!BT$8,'20405 Ann'!$C$8:$AZ$8,0))</f>
        <v>113.9</v>
      </c>
      <c r="BU40" s="11">
        <f>INDEX('20405 Ann'!$C$8:$AZ$285,MATCH('20405M Ann'!$C40,'20405 Ann'!$C$8:$C$285,0),MATCH('20405M Ann'!BU$8,'20405 Ann'!$C$8:$AZ$8,0))</f>
        <v>119</v>
      </c>
      <c r="BV40" s="11">
        <f>INDEX('20405 Ann'!$C$8:$AZ$285,MATCH('20405M Ann'!$C40,'20405 Ann'!$C$8:$C$285,0),MATCH('20405M Ann'!BV$8,'20405 Ann'!$C$8:$AZ$8,0))</f>
        <v>126.5</v>
      </c>
      <c r="BW40" s="11">
        <f>INDEX('20405 Ann'!$C$8:$AZ$285,MATCH('20405M Ann'!$C40,'20405 Ann'!$C$8:$C$285,0),MATCH('20405M Ann'!BW$8,'20405 Ann'!$C$8:$AZ$8,0))</f>
        <v>132.69999999999999</v>
      </c>
      <c r="BX40" s="11">
        <f>INDEX('20405 Ann'!$C$8:$AZ$285,MATCH('20405M Ann'!$C40,'20405 Ann'!$C$8:$C$285,0),MATCH('20405M Ann'!BX$8,'20405 Ann'!$C$8:$AZ$8,0))</f>
        <v>132.1</v>
      </c>
      <c r="BY40" s="11">
        <f>INDEX('20405 Ann'!$C$8:$AZ$285,MATCH('20405M Ann'!$C40,'20405 Ann'!$C$8:$C$285,0),MATCH('20405M Ann'!BY$8,'20405 Ann'!$C$8:$AZ$8,0))</f>
        <v>133.30000000000001</v>
      </c>
      <c r="BZ40" s="11">
        <f>INDEX('20405 Ann'!$C$8:$AZ$285,MATCH('20405M Ann'!$C40,'20405 Ann'!$C$8:$C$285,0),MATCH('20405M Ann'!BZ$8,'20405 Ann'!$C$8:$AZ$8,0))</f>
        <v>136.80000000000001</v>
      </c>
      <c r="CA40" s="11">
        <f>INDEX('20405 Ann'!$C$8:$AZ$285,MATCH('20405M Ann'!$C40,'20405 Ann'!$C$8:$C$285,0),MATCH('20405M Ann'!CA$8,'20405 Ann'!$C$8:$AZ$8,0))</f>
        <v>143.69999999999999</v>
      </c>
      <c r="CB40" s="11">
        <f>INDEX('20405 Ann'!$C$8:$AZ$285,MATCH('20405M Ann'!$C40,'20405 Ann'!$C$8:$C$285,0),MATCH('20405M Ann'!CB$8,'20405 Ann'!$C$8:$AZ$8,0))</f>
        <v>149.6</v>
      </c>
      <c r="CC40" s="11">
        <f>INDEX('20405 Ann'!$C$8:$AZ$285,MATCH('20405M Ann'!$C40,'20405 Ann'!$C$8:$C$285,0),MATCH('20405M Ann'!CC$8,'20405 Ann'!$C$8:$AZ$8,0))</f>
        <v>153.69999999999999</v>
      </c>
      <c r="CD40" s="11">
        <f>INDEX('20405 Ann'!$C$8:$AZ$285,MATCH('20405M Ann'!$C40,'20405 Ann'!$C$8:$C$285,0),MATCH('20405M Ann'!CD$8,'20405 Ann'!$C$8:$AZ$8,0))</f>
        <v>155.80000000000001</v>
      </c>
      <c r="CE40" s="11">
        <f>INDEX('20405 Ann'!$C$8:$AZ$285,MATCH('20405M Ann'!$C40,'20405 Ann'!$C$8:$C$285,0),MATCH('20405M Ann'!CE$8,'20405 Ann'!$C$8:$AZ$8,0))</f>
        <v>152.1</v>
      </c>
      <c r="CF40" s="11">
        <f>INDEX('20405 Ann'!$C$8:$AZ$285,MATCH('20405M Ann'!$C40,'20405 Ann'!$C$8:$C$285,0),MATCH('20405M Ann'!CF$8,'20405 Ann'!$C$8:$AZ$8,0))</f>
        <v>145.80000000000001</v>
      </c>
      <c r="CG40" s="11">
        <f>INDEX('20405 Ann'!$C$8:$AZ$285,MATCH('20405M Ann'!$C40,'20405 Ann'!$C$8:$C$285,0),MATCH('20405M Ann'!CG$8,'20405 Ann'!$C$8:$AZ$8,0))</f>
        <v>152.80000000000001</v>
      </c>
      <c r="CH40" s="11">
        <f>INDEX('20405 Ann'!$C$8:$AZ$285,MATCH('20405M Ann'!$C40,'20405 Ann'!$C$8:$C$285,0),MATCH('20405M Ann'!CH$8,'20405 Ann'!$C$8:$AZ$8,0))</f>
        <v>161.6</v>
      </c>
      <c r="CI40" s="11">
        <f>INDEX('20405 Ann'!$C$8:$AZ$285,MATCH('20405M Ann'!$C40,'20405 Ann'!$C$8:$C$285,0),MATCH('20405M Ann'!CI$8,'20405 Ann'!$C$8:$AZ$8,0))</f>
        <v>169.2</v>
      </c>
      <c r="CJ40" s="11">
        <f>INDEX('20405 Ann'!$C$8:$AZ$285,MATCH('20405M Ann'!$C40,'20405 Ann'!$C$8:$C$285,0),MATCH('20405M Ann'!CJ$8,'20405 Ann'!$C$8:$AZ$8,0))</f>
        <v>172.6</v>
      </c>
      <c r="CK40" s="11">
        <f>INDEX('20405 Ann'!$C$8:$AZ$285,MATCH('20405M Ann'!$C40,'20405 Ann'!$C$8:$C$285,0),MATCH('20405M Ann'!CK$8,'20405 Ann'!$C$8:$AZ$8,0))</f>
        <v>175.8</v>
      </c>
      <c r="CL40" s="11">
        <f>INDEX('20405 Ann'!$C$8:$AZ$285,MATCH('20405M Ann'!$C40,'20405 Ann'!$C$8:$C$285,0),MATCH('20405M Ann'!CL$8,'20405 Ann'!$C$8:$AZ$8,0))</f>
        <v>180.2</v>
      </c>
    </row>
    <row r="41" spans="1:90" s="10" customFormat="1" x14ac:dyDescent="0.25">
      <c r="A41" s="32">
        <v>33</v>
      </c>
      <c r="B41" s="10" t="s">
        <v>1509</v>
      </c>
      <c r="C41" s="10" t="s">
        <v>1508</v>
      </c>
      <c r="D41" s="10" t="str">
        <f>INDEX('20405 Ann Hist'!$C$8:$AR$285,MATCH('20405M Ann'!$C41,'20405 Ann Hist'!$C$8:$C$285,0),MATCH('20405M Ann'!D$8,'20405 Ann Hist'!$C$8:$AR$8,0))</f>
        <v>.....</v>
      </c>
      <c r="E41" s="10" t="str">
        <f>INDEX('20405 Ann Hist'!$C$8:$AR$285,MATCH('20405M Ann'!$C41,'20405 Ann Hist'!$C$8:$C$285,0),MATCH('20405M Ann'!E$8,'20405 Ann Hist'!$C$8:$AR$8,0))</f>
        <v>.....</v>
      </c>
      <c r="F41" s="10" t="str">
        <f>INDEX('20405 Ann Hist'!$C$8:$AR$285,MATCH('20405M Ann'!$C41,'20405 Ann Hist'!$C$8:$C$285,0),MATCH('20405M Ann'!F$8,'20405 Ann Hist'!$C$8:$AR$8,0))</f>
        <v>.....</v>
      </c>
      <c r="G41" s="10" t="str">
        <f>INDEX('20405 Ann Hist'!$C$8:$AR$285,MATCH('20405M Ann'!$C41,'20405 Ann Hist'!$C$8:$C$285,0),MATCH('20405M Ann'!G$8,'20405 Ann Hist'!$C$8:$AR$8,0))</f>
        <v>.....</v>
      </c>
      <c r="H41" s="10" t="str">
        <f>INDEX('20405 Ann Hist'!$C$8:$AR$285,MATCH('20405M Ann'!$C41,'20405 Ann Hist'!$C$8:$C$285,0),MATCH('20405M Ann'!H$8,'20405 Ann Hist'!$C$8:$AR$8,0))</f>
        <v>.....</v>
      </c>
      <c r="I41" s="10" t="str">
        <f>INDEX('20405 Ann Hist'!$C$8:$AR$285,MATCH('20405M Ann'!$C41,'20405 Ann Hist'!$C$8:$C$285,0),MATCH('20405M Ann'!I$8,'20405 Ann Hist'!$C$8:$AR$8,0))</f>
        <v>.....</v>
      </c>
      <c r="J41" s="10" t="str">
        <f>INDEX('20405 Ann Hist'!$C$8:$AR$285,MATCH('20405M Ann'!$C41,'20405 Ann Hist'!$C$8:$C$285,0),MATCH('20405M Ann'!J$8,'20405 Ann Hist'!$C$8:$AR$8,0))</f>
        <v>.....</v>
      </c>
      <c r="K41" s="10" t="str">
        <f>INDEX('20405 Ann Hist'!$C$8:$AR$285,MATCH('20405M Ann'!$C41,'20405 Ann Hist'!$C$8:$C$285,0),MATCH('20405M Ann'!K$8,'20405 Ann Hist'!$C$8:$AR$8,0))</f>
        <v>.....</v>
      </c>
      <c r="L41" s="10" t="str">
        <f>INDEX('20405 Ann Hist'!$C$8:$AR$285,MATCH('20405M Ann'!$C41,'20405 Ann Hist'!$C$8:$C$285,0),MATCH('20405M Ann'!L$8,'20405 Ann Hist'!$C$8:$AR$8,0))</f>
        <v>.....</v>
      </c>
      <c r="M41" s="10" t="str">
        <f>INDEX('20405 Ann Hist'!$C$8:$AR$285,MATCH('20405M Ann'!$C41,'20405 Ann Hist'!$C$8:$C$285,0),MATCH('20405M Ann'!M$8,'20405 Ann Hist'!$C$8:$AR$8,0))</f>
        <v>.....</v>
      </c>
      <c r="N41" s="10" t="str">
        <f>INDEX('20405 Ann Hist'!$C$8:$AR$285,MATCH('20405M Ann'!$C41,'20405 Ann Hist'!$C$8:$C$285,0),MATCH('20405M Ann'!N$8,'20405 Ann Hist'!$C$8:$AR$8,0))</f>
        <v>.....</v>
      </c>
      <c r="O41" s="10" t="str">
        <f>INDEX('20405 Ann Hist'!$C$8:$AR$285,MATCH('20405M Ann'!$C41,'20405 Ann Hist'!$C$8:$C$285,0),MATCH('20405M Ann'!O$8,'20405 Ann Hist'!$C$8:$AR$8,0))</f>
        <v>.....</v>
      </c>
      <c r="P41" s="10" t="str">
        <f>INDEX('20405 Ann Hist'!$C$8:$AR$285,MATCH('20405M Ann'!$C41,'20405 Ann Hist'!$C$8:$C$285,0),MATCH('20405M Ann'!P$8,'20405 Ann Hist'!$C$8:$AR$8,0))</f>
        <v>.....</v>
      </c>
      <c r="Q41" s="10" t="str">
        <f>INDEX('20405 Ann Hist'!$C$8:$AR$285,MATCH('20405M Ann'!$C41,'20405 Ann Hist'!$C$8:$C$285,0),MATCH('20405M Ann'!Q$8,'20405 Ann Hist'!$C$8:$AR$8,0))</f>
        <v>.....</v>
      </c>
      <c r="R41" s="10" t="str">
        <f>INDEX('20405 Ann Hist'!$C$8:$AR$285,MATCH('20405M Ann'!$C41,'20405 Ann Hist'!$C$8:$C$285,0),MATCH('20405M Ann'!R$8,'20405 Ann Hist'!$C$8:$AR$8,0))</f>
        <v>.....</v>
      </c>
      <c r="S41" s="10" t="str">
        <f>INDEX('20405 Ann Hist'!$C$8:$AR$285,MATCH('20405M Ann'!$C41,'20405 Ann Hist'!$C$8:$C$285,0),MATCH('20405M Ann'!S$8,'20405 Ann Hist'!$C$8:$AR$8,0))</f>
        <v>.....</v>
      </c>
      <c r="T41" s="10" t="str">
        <f>INDEX('20405 Ann Hist'!$C$8:$AR$285,MATCH('20405M Ann'!$C41,'20405 Ann Hist'!$C$8:$C$285,0),MATCH('20405M Ann'!T$8,'20405 Ann Hist'!$C$8:$AR$8,0))</f>
        <v>.....</v>
      </c>
      <c r="U41" s="10" t="str">
        <f>INDEX('20405 Ann Hist'!$C$8:$AR$285,MATCH('20405M Ann'!$C41,'20405 Ann Hist'!$C$8:$C$285,0),MATCH('20405M Ann'!U$8,'20405 Ann Hist'!$C$8:$AR$8,0))</f>
        <v>.....</v>
      </c>
      <c r="V41" s="10" t="str">
        <f>INDEX('20405 Ann Hist'!$C$8:$AR$285,MATCH('20405M Ann'!$C41,'20405 Ann Hist'!$C$8:$C$285,0),MATCH('20405M Ann'!V$8,'20405 Ann Hist'!$C$8:$AR$8,0))</f>
        <v>.....</v>
      </c>
      <c r="W41" s="10" t="str">
        <f>INDEX('20405 Ann Hist'!$C$8:$AR$285,MATCH('20405M Ann'!$C41,'20405 Ann Hist'!$C$8:$C$285,0),MATCH('20405M Ann'!W$8,'20405 Ann Hist'!$C$8:$AR$8,0))</f>
        <v>.....</v>
      </c>
      <c r="X41" s="10" t="str">
        <f>INDEX('20405 Ann Hist'!$C$8:$AR$285,MATCH('20405M Ann'!$C41,'20405 Ann Hist'!$C$8:$C$285,0),MATCH('20405M Ann'!X$8,'20405 Ann Hist'!$C$8:$AR$8,0))</f>
        <v>.....</v>
      </c>
      <c r="Y41" s="10" t="str">
        <f>INDEX('20405 Ann Hist'!$C$8:$AR$285,MATCH('20405M Ann'!$C41,'20405 Ann Hist'!$C$8:$C$285,0),MATCH('20405M Ann'!Y$8,'20405 Ann Hist'!$C$8:$AR$8,0))</f>
        <v>.....</v>
      </c>
      <c r="Z41" s="10" t="str">
        <f>INDEX('20405 Ann Hist'!$C$8:$AR$285,MATCH('20405M Ann'!$C41,'20405 Ann Hist'!$C$8:$C$285,0),MATCH('20405M Ann'!Z$8,'20405 Ann Hist'!$C$8:$AR$8,0))</f>
        <v>.....</v>
      </c>
      <c r="AA41" s="10" t="str">
        <f>INDEX('20405 Ann Hist'!$C$8:$AR$285,MATCH('20405M Ann'!$C41,'20405 Ann Hist'!$C$8:$C$285,0),MATCH('20405M Ann'!AA$8,'20405 Ann Hist'!$C$8:$AR$8,0))</f>
        <v>.....</v>
      </c>
      <c r="AB41" s="10" t="str">
        <f>INDEX('20405 Ann Hist'!$C$8:$AR$285,MATCH('20405M Ann'!$C41,'20405 Ann Hist'!$C$8:$C$285,0),MATCH('20405M Ann'!AB$8,'20405 Ann Hist'!$C$8:$AR$8,0))</f>
        <v>.....</v>
      </c>
      <c r="AC41" s="10" t="str">
        <f>INDEX('20405 Ann Hist'!$C$8:$AR$285,MATCH('20405M Ann'!$C41,'20405 Ann Hist'!$C$8:$C$285,0),MATCH('20405M Ann'!AC$8,'20405 Ann Hist'!$C$8:$AR$8,0))</f>
        <v>.....</v>
      </c>
      <c r="AD41" s="10" t="str">
        <f>INDEX('20405 Ann Hist'!$C$8:$AR$285,MATCH('20405M Ann'!$C41,'20405 Ann Hist'!$C$8:$C$285,0),MATCH('20405M Ann'!AD$8,'20405 Ann Hist'!$C$8:$AR$8,0))</f>
        <v>.....</v>
      </c>
      <c r="AE41" s="10" t="str">
        <f>INDEX('20405 Ann Hist'!$C$8:$AR$285,MATCH('20405M Ann'!$C41,'20405 Ann Hist'!$C$8:$C$285,0),MATCH('20405M Ann'!AE$8,'20405 Ann Hist'!$C$8:$AR$8,0))</f>
        <v>.....</v>
      </c>
      <c r="AF41" s="10" t="str">
        <f>INDEX('20405 Ann Hist'!$C$8:$AR$285,MATCH('20405M Ann'!$C41,'20405 Ann Hist'!$C$8:$C$285,0),MATCH('20405M Ann'!AF$8,'20405 Ann Hist'!$C$8:$AR$8,0))</f>
        <v>.....</v>
      </c>
      <c r="AG41" s="10" t="str">
        <f>INDEX('20405 Ann Hist'!$C$8:$AR$285,MATCH('20405M Ann'!$C41,'20405 Ann Hist'!$C$8:$C$285,0),MATCH('20405M Ann'!AG$8,'20405 Ann Hist'!$C$8:$AR$8,0))</f>
        <v>.....</v>
      </c>
      <c r="AH41" s="10">
        <f>INDEX('20405 Ann Hist'!$C$8:$AR$285,MATCH('20405M Ann'!$C41,'20405 Ann Hist'!$C$8:$C$285,0),MATCH('20405M Ann'!AH$8,'20405 Ann Hist'!$C$8:$AR$8,0))</f>
        <v>7.4</v>
      </c>
      <c r="AI41" s="10">
        <f>INDEX('20405 Ann Hist'!$C$8:$AR$285,MATCH('20405M Ann'!$C41,'20405 Ann Hist'!$C$8:$C$285,0),MATCH('20405M Ann'!AI$8,'20405 Ann Hist'!$C$8:$AR$8,0))</f>
        <v>7.6</v>
      </c>
      <c r="AJ41" s="10">
        <f>INDEX('20405 Ann Hist'!$C$8:$AR$285,MATCH('20405M Ann'!$C41,'20405 Ann Hist'!$C$8:$C$285,0),MATCH('20405M Ann'!AJ$8,'20405 Ann Hist'!$C$8:$AR$8,0))</f>
        <v>7.8</v>
      </c>
      <c r="AK41" s="10">
        <f>INDEX('20405 Ann Hist'!$C$8:$AR$285,MATCH('20405M Ann'!$C41,'20405 Ann Hist'!$C$8:$C$285,0),MATCH('20405M Ann'!AK$8,'20405 Ann Hist'!$C$8:$AR$8,0))</f>
        <v>8.1</v>
      </c>
      <c r="AL41" s="10">
        <f>INDEX('20405 Ann Hist'!$C$8:$AR$285,MATCH('20405M Ann'!$C41,'20405 Ann Hist'!$C$8:$C$285,0),MATCH('20405M Ann'!AL$8,'20405 Ann Hist'!$C$8:$AR$8,0))</f>
        <v>8.1999999999999993</v>
      </c>
      <c r="AM41" s="10">
        <f>INDEX('20405 Ann Hist'!$C$8:$AR$285,MATCH('20405M Ann'!$C41,'20405 Ann Hist'!$C$8:$C$285,0),MATCH('20405M Ann'!AM$8,'20405 Ann Hist'!$C$8:$AR$8,0))</f>
        <v>9</v>
      </c>
      <c r="AN41" s="10">
        <f>INDEX('20405 Ann Hist'!$C$8:$AR$285,MATCH('20405M Ann'!$C41,'20405 Ann Hist'!$C$8:$C$285,0),MATCH('20405M Ann'!AN$8,'20405 Ann Hist'!$C$8:$AR$8,0))</f>
        <v>9.6</v>
      </c>
      <c r="AO41" s="10">
        <f>INDEX('20405 Ann Hist'!$C$8:$AR$285,MATCH('20405M Ann'!$C41,'20405 Ann Hist'!$C$8:$C$285,0),MATCH('20405M Ann'!AO$8,'20405 Ann Hist'!$C$8:$AR$8,0))</f>
        <v>10.6</v>
      </c>
      <c r="AP41" s="10">
        <f>INDEX('20405 Ann Hist'!$C$8:$AR$285,MATCH('20405M Ann'!$C41,'20405 Ann Hist'!$C$8:$C$285,0),MATCH('20405M Ann'!AP$8,'20405 Ann Hist'!$C$8:$AR$8,0))</f>
        <v>11.4</v>
      </c>
      <c r="AQ41" s="10">
        <f>INDEX('20405 Ann Hist'!$C$8:$AR$285,MATCH('20405M Ann'!$C41,'20405 Ann Hist'!$C$8:$C$285,0),MATCH('20405M Ann'!AQ$8,'20405 Ann Hist'!$C$8:$AR$8,0))</f>
        <v>12.4</v>
      </c>
      <c r="AR41" s="11">
        <f>INDEX('20405 Ann'!$C$8:$AZ$285,MATCH('20405M Ann'!$C41,'20405 Ann'!$C$8:$C$285,0),MATCH('20405M Ann'!AR$8,'20405 Ann'!$C$8:$AZ$8,0))</f>
        <v>13.4</v>
      </c>
      <c r="AS41" s="11">
        <f>INDEX('20405 Ann'!$C$8:$AZ$285,MATCH('20405M Ann'!$C41,'20405 Ann'!$C$8:$C$285,0),MATCH('20405M Ann'!AS$8,'20405 Ann'!$C$8:$AZ$8,0))</f>
        <v>13.7</v>
      </c>
      <c r="AT41" s="11">
        <f>INDEX('20405 Ann'!$C$8:$AZ$285,MATCH('20405M Ann'!$C41,'20405 Ann'!$C$8:$C$285,0),MATCH('20405M Ann'!AT$8,'20405 Ann'!$C$8:$AZ$8,0))</f>
        <v>14.7</v>
      </c>
      <c r="AU41" s="11">
        <f>INDEX('20405 Ann'!$C$8:$AZ$285,MATCH('20405M Ann'!$C41,'20405 Ann'!$C$8:$C$285,0),MATCH('20405M Ann'!AU$8,'20405 Ann'!$C$8:$AZ$8,0))</f>
        <v>16.3</v>
      </c>
      <c r="AV41" s="11">
        <f>INDEX('20405 Ann'!$C$8:$AZ$285,MATCH('20405M Ann'!$C41,'20405 Ann'!$C$8:$C$285,0),MATCH('20405M Ann'!AV$8,'20405 Ann'!$C$8:$AZ$8,0))</f>
        <v>18.2</v>
      </c>
      <c r="AW41" s="11">
        <f>INDEX('20405 Ann'!$C$8:$AZ$285,MATCH('20405M Ann'!$C41,'20405 Ann'!$C$8:$C$285,0),MATCH('20405M Ann'!AW$8,'20405 Ann'!$C$8:$AZ$8,0))</f>
        <v>19.3</v>
      </c>
      <c r="AX41" s="11">
        <f>INDEX('20405 Ann'!$C$8:$AZ$285,MATCH('20405M Ann'!$C41,'20405 Ann'!$C$8:$C$285,0),MATCH('20405M Ann'!AX$8,'20405 Ann'!$C$8:$AZ$8,0))</f>
        <v>20.9</v>
      </c>
      <c r="AY41" s="11">
        <f>INDEX('20405 Ann'!$C$8:$AZ$285,MATCH('20405M Ann'!$C41,'20405 Ann'!$C$8:$C$285,0),MATCH('20405M Ann'!AY$8,'20405 Ann'!$C$8:$AZ$8,0))</f>
        <v>22.5</v>
      </c>
      <c r="AZ41" s="11">
        <f>INDEX('20405 Ann'!$C$8:$AZ$285,MATCH('20405M Ann'!$C41,'20405 Ann'!$C$8:$C$285,0),MATCH('20405M Ann'!AZ$8,'20405 Ann'!$C$8:$AZ$8,0))</f>
        <v>25.1</v>
      </c>
      <c r="BA41" s="11">
        <f>INDEX('20405 Ann'!$C$8:$AZ$285,MATCH('20405M Ann'!$C41,'20405 Ann'!$C$8:$C$285,0),MATCH('20405M Ann'!BA$8,'20405 Ann'!$C$8:$AZ$8,0))</f>
        <v>27.6</v>
      </c>
      <c r="BB41" s="11">
        <f>INDEX('20405 Ann'!$C$8:$AZ$285,MATCH('20405M Ann'!$C41,'20405 Ann'!$C$8:$C$285,0),MATCH('20405M Ann'!BB$8,'20405 Ann'!$C$8:$AZ$8,0))</f>
        <v>29.2</v>
      </c>
      <c r="BC41" s="11">
        <f>INDEX('20405 Ann'!$C$8:$AZ$285,MATCH('20405M Ann'!$C41,'20405 Ann'!$C$8:$C$285,0),MATCH('20405M Ann'!BC$8,'20405 Ann'!$C$8:$AZ$8,0))</f>
        <v>30.9</v>
      </c>
      <c r="BD41" s="11">
        <f>INDEX('20405 Ann'!$C$8:$AZ$285,MATCH('20405M Ann'!$C41,'20405 Ann'!$C$8:$C$285,0),MATCH('20405M Ann'!BD$8,'20405 Ann'!$C$8:$AZ$8,0))</f>
        <v>33.5</v>
      </c>
      <c r="BE41" s="11">
        <f>INDEX('20405 Ann'!$C$8:$AZ$285,MATCH('20405M Ann'!$C41,'20405 Ann'!$C$8:$C$285,0),MATCH('20405M Ann'!BE$8,'20405 Ann'!$C$8:$AZ$8,0))</f>
        <v>34.5</v>
      </c>
      <c r="BF41" s="11">
        <f>INDEX('20405 Ann'!$C$8:$AZ$285,MATCH('20405M Ann'!$C41,'20405 Ann'!$C$8:$C$285,0),MATCH('20405M Ann'!BF$8,'20405 Ann'!$C$8:$AZ$8,0))</f>
        <v>37.1</v>
      </c>
      <c r="BG41" s="11">
        <f>INDEX('20405 Ann'!$C$8:$AZ$285,MATCH('20405M Ann'!$C41,'20405 Ann'!$C$8:$C$285,0),MATCH('20405M Ann'!BG$8,'20405 Ann'!$C$8:$AZ$8,0))</f>
        <v>40.200000000000003</v>
      </c>
      <c r="BH41" s="11">
        <f>INDEX('20405 Ann'!$C$8:$AZ$285,MATCH('20405M Ann'!$C41,'20405 Ann'!$C$8:$C$285,0),MATCH('20405M Ann'!BH$8,'20405 Ann'!$C$8:$AZ$8,0))</f>
        <v>42.5</v>
      </c>
      <c r="BI41" s="11">
        <f>INDEX('20405 Ann'!$C$8:$AZ$285,MATCH('20405M Ann'!$C41,'20405 Ann'!$C$8:$C$285,0),MATCH('20405M Ann'!BI$8,'20405 Ann'!$C$8:$AZ$8,0))</f>
        <v>44.9</v>
      </c>
      <c r="BJ41" s="11">
        <f>INDEX('20405 Ann'!$C$8:$AZ$285,MATCH('20405M Ann'!$C41,'20405 Ann'!$C$8:$C$285,0),MATCH('20405M Ann'!BJ$8,'20405 Ann'!$C$8:$AZ$8,0))</f>
        <v>48</v>
      </c>
      <c r="BK41" s="11">
        <f>INDEX('20405 Ann'!$C$8:$AZ$285,MATCH('20405M Ann'!$C41,'20405 Ann'!$C$8:$C$285,0),MATCH('20405M Ann'!BK$8,'20405 Ann'!$C$8:$AZ$8,0))</f>
        <v>51.7</v>
      </c>
      <c r="BL41" s="11">
        <f>INDEX('20405 Ann'!$C$8:$AZ$285,MATCH('20405M Ann'!$C41,'20405 Ann'!$C$8:$C$285,0),MATCH('20405M Ann'!BL$8,'20405 Ann'!$C$8:$AZ$8,0))</f>
        <v>55.6</v>
      </c>
      <c r="BM41" s="11">
        <f>INDEX('20405 Ann'!$C$8:$AZ$285,MATCH('20405M Ann'!$C41,'20405 Ann'!$C$8:$C$285,0),MATCH('20405M Ann'!BM$8,'20405 Ann'!$C$8:$AZ$8,0))</f>
        <v>57.4</v>
      </c>
      <c r="BN41" s="11">
        <f>INDEX('20405 Ann'!$C$8:$AZ$285,MATCH('20405M Ann'!$C41,'20405 Ann'!$C$8:$C$285,0),MATCH('20405M Ann'!BN$8,'20405 Ann'!$C$8:$AZ$8,0))</f>
        <v>59.4</v>
      </c>
      <c r="BO41" s="11">
        <f>INDEX('20405 Ann'!$C$8:$AZ$285,MATCH('20405M Ann'!$C41,'20405 Ann'!$C$8:$C$285,0),MATCH('20405M Ann'!BO$8,'20405 Ann'!$C$8:$AZ$8,0))</f>
        <v>63</v>
      </c>
      <c r="BP41" s="11">
        <f>INDEX('20405 Ann'!$C$8:$AZ$285,MATCH('20405M Ann'!$C41,'20405 Ann'!$C$8:$C$285,0),MATCH('20405M Ann'!BP$8,'20405 Ann'!$C$8:$AZ$8,0))</f>
        <v>66.099999999999994</v>
      </c>
      <c r="BQ41" s="11">
        <f>INDEX('20405 Ann'!$C$8:$AZ$285,MATCH('20405M Ann'!$C41,'20405 Ann'!$C$8:$C$285,0),MATCH('20405M Ann'!BQ$8,'20405 Ann'!$C$8:$AZ$8,0))</f>
        <v>70.099999999999994</v>
      </c>
      <c r="BR41" s="11">
        <f>INDEX('20405 Ann'!$C$8:$AZ$285,MATCH('20405M Ann'!$C41,'20405 Ann'!$C$8:$C$285,0),MATCH('20405M Ann'!BR$8,'20405 Ann'!$C$8:$AZ$8,0))</f>
        <v>72.2</v>
      </c>
      <c r="BS41" s="11">
        <f>INDEX('20405 Ann'!$C$8:$AZ$285,MATCH('20405M Ann'!$C41,'20405 Ann'!$C$8:$C$285,0),MATCH('20405M Ann'!BS$8,'20405 Ann'!$C$8:$AZ$8,0))</f>
        <v>75.8</v>
      </c>
      <c r="BT41" s="11">
        <f>INDEX('20405 Ann'!$C$8:$AZ$285,MATCH('20405M Ann'!$C41,'20405 Ann'!$C$8:$C$285,0),MATCH('20405M Ann'!BT$8,'20405 Ann'!$C$8:$AZ$8,0))</f>
        <v>80</v>
      </c>
      <c r="BU41" s="11">
        <f>INDEX('20405 Ann'!$C$8:$AZ$285,MATCH('20405M Ann'!$C41,'20405 Ann'!$C$8:$C$285,0),MATCH('20405M Ann'!BU$8,'20405 Ann'!$C$8:$AZ$8,0))</f>
        <v>82.2</v>
      </c>
      <c r="BV41" s="11">
        <f>INDEX('20405 Ann'!$C$8:$AZ$285,MATCH('20405M Ann'!$C41,'20405 Ann'!$C$8:$C$285,0),MATCH('20405M Ann'!BV$8,'20405 Ann'!$C$8:$AZ$8,0))</f>
        <v>84.6</v>
      </c>
      <c r="BW41" s="11">
        <f>INDEX('20405 Ann'!$C$8:$AZ$285,MATCH('20405M Ann'!$C41,'20405 Ann'!$C$8:$C$285,0),MATCH('20405M Ann'!BW$8,'20405 Ann'!$C$8:$AZ$8,0))</f>
        <v>85.9</v>
      </c>
      <c r="BX41" s="11">
        <f>INDEX('20405 Ann'!$C$8:$AZ$285,MATCH('20405M Ann'!$C41,'20405 Ann'!$C$8:$C$285,0),MATCH('20405M Ann'!BX$8,'20405 Ann'!$C$8:$AZ$8,0))</f>
        <v>83.2</v>
      </c>
      <c r="BY41" s="11">
        <f>INDEX('20405 Ann'!$C$8:$AZ$285,MATCH('20405M Ann'!$C41,'20405 Ann'!$C$8:$C$285,0),MATCH('20405M Ann'!BY$8,'20405 Ann'!$C$8:$AZ$8,0))</f>
        <v>82.4</v>
      </c>
      <c r="BZ41" s="11">
        <f>INDEX('20405 Ann'!$C$8:$AZ$285,MATCH('20405M Ann'!$C41,'20405 Ann'!$C$8:$C$285,0),MATCH('20405M Ann'!BZ$8,'20405 Ann'!$C$8:$AZ$8,0))</f>
        <v>82.8</v>
      </c>
      <c r="CA41" s="11">
        <f>INDEX('20405 Ann'!$C$8:$AZ$285,MATCH('20405M Ann'!$C41,'20405 Ann'!$C$8:$C$285,0),MATCH('20405M Ann'!CA$8,'20405 Ann'!$C$8:$AZ$8,0))</f>
        <v>84.5</v>
      </c>
      <c r="CB41" s="11">
        <f>INDEX('20405 Ann'!$C$8:$AZ$285,MATCH('20405M Ann'!$C41,'20405 Ann'!$C$8:$C$285,0),MATCH('20405M Ann'!CB$8,'20405 Ann'!$C$8:$AZ$8,0))</f>
        <v>86.3</v>
      </c>
      <c r="CC41" s="11">
        <f>INDEX('20405 Ann'!$C$8:$AZ$285,MATCH('20405M Ann'!$C41,'20405 Ann'!$C$8:$C$285,0),MATCH('20405M Ann'!CC$8,'20405 Ann'!$C$8:$AZ$8,0))</f>
        <v>86.7</v>
      </c>
      <c r="CD41" s="11">
        <f>INDEX('20405 Ann'!$C$8:$AZ$285,MATCH('20405M Ann'!$C41,'20405 Ann'!$C$8:$C$285,0),MATCH('20405M Ann'!CD$8,'20405 Ann'!$C$8:$AZ$8,0))</f>
        <v>85.3</v>
      </c>
      <c r="CE41" s="11">
        <f>INDEX('20405 Ann'!$C$8:$AZ$285,MATCH('20405M Ann'!$C41,'20405 Ann'!$C$8:$C$285,0),MATCH('20405M Ann'!CE$8,'20405 Ann'!$C$8:$AZ$8,0))</f>
        <v>84.7</v>
      </c>
      <c r="CF41" s="11">
        <f>INDEX('20405 Ann'!$C$8:$AZ$285,MATCH('20405M Ann'!$C41,'20405 Ann'!$C$8:$C$285,0),MATCH('20405M Ann'!CF$8,'20405 Ann'!$C$8:$AZ$8,0))</f>
        <v>81.5</v>
      </c>
      <c r="CG41" s="11">
        <f>INDEX('20405 Ann'!$C$8:$AZ$285,MATCH('20405M Ann'!$C41,'20405 Ann'!$C$8:$C$285,0),MATCH('20405M Ann'!CG$8,'20405 Ann'!$C$8:$AZ$8,0))</f>
        <v>84.9</v>
      </c>
      <c r="CH41" s="11">
        <f>INDEX('20405 Ann'!$C$8:$AZ$285,MATCH('20405M Ann'!$C41,'20405 Ann'!$C$8:$C$285,0),MATCH('20405M Ann'!CH$8,'20405 Ann'!$C$8:$AZ$8,0))</f>
        <v>89.7</v>
      </c>
      <c r="CI41" s="11">
        <f>INDEX('20405 Ann'!$C$8:$AZ$285,MATCH('20405M Ann'!$C41,'20405 Ann'!$C$8:$C$285,0),MATCH('20405M Ann'!CI$8,'20405 Ann'!$C$8:$AZ$8,0))</f>
        <v>93.4</v>
      </c>
      <c r="CJ41" s="11">
        <f>INDEX('20405 Ann'!$C$8:$AZ$285,MATCH('20405M Ann'!$C41,'20405 Ann'!$C$8:$C$285,0),MATCH('20405M Ann'!CJ$8,'20405 Ann'!$C$8:$AZ$8,0))</f>
        <v>96.3</v>
      </c>
      <c r="CK41" s="11">
        <f>INDEX('20405 Ann'!$C$8:$AZ$285,MATCH('20405M Ann'!$C41,'20405 Ann'!$C$8:$C$285,0),MATCH('20405M Ann'!CK$8,'20405 Ann'!$C$8:$AZ$8,0))</f>
        <v>98.4</v>
      </c>
      <c r="CL41" s="11">
        <f>INDEX('20405 Ann'!$C$8:$AZ$285,MATCH('20405M Ann'!$C41,'20405 Ann'!$C$8:$C$285,0),MATCH('20405M Ann'!CL$8,'20405 Ann'!$C$8:$AZ$8,0))</f>
        <v>100.5</v>
      </c>
    </row>
    <row r="42" spans="1:90" s="10" customFormat="1" x14ac:dyDescent="0.25">
      <c r="A42" s="32">
        <v>34</v>
      </c>
      <c r="B42" s="10" t="s">
        <v>1507</v>
      </c>
      <c r="C42" s="10" t="s">
        <v>1506</v>
      </c>
      <c r="D42" s="10" t="str">
        <f>INDEX('20405 Ann Hist'!$C$8:$AR$285,MATCH('20405M Ann'!$C42,'20405 Ann Hist'!$C$8:$C$285,0),MATCH('20405M Ann'!D$8,'20405 Ann Hist'!$C$8:$AR$8,0))</f>
        <v>.....</v>
      </c>
      <c r="E42" s="10" t="str">
        <f>INDEX('20405 Ann Hist'!$C$8:$AR$285,MATCH('20405M Ann'!$C42,'20405 Ann Hist'!$C$8:$C$285,0),MATCH('20405M Ann'!E$8,'20405 Ann Hist'!$C$8:$AR$8,0))</f>
        <v>.....</v>
      </c>
      <c r="F42" s="10" t="str">
        <f>INDEX('20405 Ann Hist'!$C$8:$AR$285,MATCH('20405M Ann'!$C42,'20405 Ann Hist'!$C$8:$C$285,0),MATCH('20405M Ann'!F$8,'20405 Ann Hist'!$C$8:$AR$8,0))</f>
        <v>.....</v>
      </c>
      <c r="G42" s="10" t="str">
        <f>INDEX('20405 Ann Hist'!$C$8:$AR$285,MATCH('20405M Ann'!$C42,'20405 Ann Hist'!$C$8:$C$285,0),MATCH('20405M Ann'!G$8,'20405 Ann Hist'!$C$8:$AR$8,0))</f>
        <v>.....</v>
      </c>
      <c r="H42" s="10" t="str">
        <f>INDEX('20405 Ann Hist'!$C$8:$AR$285,MATCH('20405M Ann'!$C42,'20405 Ann Hist'!$C$8:$C$285,0),MATCH('20405M Ann'!H$8,'20405 Ann Hist'!$C$8:$AR$8,0))</f>
        <v>.....</v>
      </c>
      <c r="I42" s="10" t="str">
        <f>INDEX('20405 Ann Hist'!$C$8:$AR$285,MATCH('20405M Ann'!$C42,'20405 Ann Hist'!$C$8:$C$285,0),MATCH('20405M Ann'!I$8,'20405 Ann Hist'!$C$8:$AR$8,0))</f>
        <v>.....</v>
      </c>
      <c r="J42" s="10" t="str">
        <f>INDEX('20405 Ann Hist'!$C$8:$AR$285,MATCH('20405M Ann'!$C42,'20405 Ann Hist'!$C$8:$C$285,0),MATCH('20405M Ann'!J$8,'20405 Ann Hist'!$C$8:$AR$8,0))</f>
        <v>.....</v>
      </c>
      <c r="K42" s="10" t="str">
        <f>INDEX('20405 Ann Hist'!$C$8:$AR$285,MATCH('20405M Ann'!$C42,'20405 Ann Hist'!$C$8:$C$285,0),MATCH('20405M Ann'!K$8,'20405 Ann Hist'!$C$8:$AR$8,0))</f>
        <v>.....</v>
      </c>
      <c r="L42" s="10" t="str">
        <f>INDEX('20405 Ann Hist'!$C$8:$AR$285,MATCH('20405M Ann'!$C42,'20405 Ann Hist'!$C$8:$C$285,0),MATCH('20405M Ann'!L$8,'20405 Ann Hist'!$C$8:$AR$8,0))</f>
        <v>.....</v>
      </c>
      <c r="M42" s="10" t="str">
        <f>INDEX('20405 Ann Hist'!$C$8:$AR$285,MATCH('20405M Ann'!$C42,'20405 Ann Hist'!$C$8:$C$285,0),MATCH('20405M Ann'!M$8,'20405 Ann Hist'!$C$8:$AR$8,0))</f>
        <v>.....</v>
      </c>
      <c r="N42" s="10" t="str">
        <f>INDEX('20405 Ann Hist'!$C$8:$AR$285,MATCH('20405M Ann'!$C42,'20405 Ann Hist'!$C$8:$C$285,0),MATCH('20405M Ann'!N$8,'20405 Ann Hist'!$C$8:$AR$8,0))</f>
        <v>.....</v>
      </c>
      <c r="O42" s="10" t="str">
        <f>INDEX('20405 Ann Hist'!$C$8:$AR$285,MATCH('20405M Ann'!$C42,'20405 Ann Hist'!$C$8:$C$285,0),MATCH('20405M Ann'!O$8,'20405 Ann Hist'!$C$8:$AR$8,0))</f>
        <v>.....</v>
      </c>
      <c r="P42" s="10" t="str">
        <f>INDEX('20405 Ann Hist'!$C$8:$AR$285,MATCH('20405M Ann'!$C42,'20405 Ann Hist'!$C$8:$C$285,0),MATCH('20405M Ann'!P$8,'20405 Ann Hist'!$C$8:$AR$8,0))</f>
        <v>.....</v>
      </c>
      <c r="Q42" s="10" t="str">
        <f>INDEX('20405 Ann Hist'!$C$8:$AR$285,MATCH('20405M Ann'!$C42,'20405 Ann Hist'!$C$8:$C$285,0),MATCH('20405M Ann'!Q$8,'20405 Ann Hist'!$C$8:$AR$8,0))</f>
        <v>.....</v>
      </c>
      <c r="R42" s="10" t="str">
        <f>INDEX('20405 Ann Hist'!$C$8:$AR$285,MATCH('20405M Ann'!$C42,'20405 Ann Hist'!$C$8:$C$285,0),MATCH('20405M Ann'!R$8,'20405 Ann Hist'!$C$8:$AR$8,0))</f>
        <v>.....</v>
      </c>
      <c r="S42" s="10" t="str">
        <f>INDEX('20405 Ann Hist'!$C$8:$AR$285,MATCH('20405M Ann'!$C42,'20405 Ann Hist'!$C$8:$C$285,0),MATCH('20405M Ann'!S$8,'20405 Ann Hist'!$C$8:$AR$8,0))</f>
        <v>.....</v>
      </c>
      <c r="T42" s="10" t="str">
        <f>INDEX('20405 Ann Hist'!$C$8:$AR$285,MATCH('20405M Ann'!$C42,'20405 Ann Hist'!$C$8:$C$285,0),MATCH('20405M Ann'!T$8,'20405 Ann Hist'!$C$8:$AR$8,0))</f>
        <v>.....</v>
      </c>
      <c r="U42" s="10" t="str">
        <f>INDEX('20405 Ann Hist'!$C$8:$AR$285,MATCH('20405M Ann'!$C42,'20405 Ann Hist'!$C$8:$C$285,0),MATCH('20405M Ann'!U$8,'20405 Ann Hist'!$C$8:$AR$8,0))</f>
        <v>.....</v>
      </c>
      <c r="V42" s="10" t="str">
        <f>INDEX('20405 Ann Hist'!$C$8:$AR$285,MATCH('20405M Ann'!$C42,'20405 Ann Hist'!$C$8:$C$285,0),MATCH('20405M Ann'!V$8,'20405 Ann Hist'!$C$8:$AR$8,0))</f>
        <v>.....</v>
      </c>
      <c r="W42" s="10" t="str">
        <f>INDEX('20405 Ann Hist'!$C$8:$AR$285,MATCH('20405M Ann'!$C42,'20405 Ann Hist'!$C$8:$C$285,0),MATCH('20405M Ann'!W$8,'20405 Ann Hist'!$C$8:$AR$8,0))</f>
        <v>.....</v>
      </c>
      <c r="X42" s="10" t="str">
        <f>INDEX('20405 Ann Hist'!$C$8:$AR$285,MATCH('20405M Ann'!$C42,'20405 Ann Hist'!$C$8:$C$285,0),MATCH('20405M Ann'!X$8,'20405 Ann Hist'!$C$8:$AR$8,0))</f>
        <v>.....</v>
      </c>
      <c r="Y42" s="10" t="str">
        <f>INDEX('20405 Ann Hist'!$C$8:$AR$285,MATCH('20405M Ann'!$C42,'20405 Ann Hist'!$C$8:$C$285,0),MATCH('20405M Ann'!Y$8,'20405 Ann Hist'!$C$8:$AR$8,0))</f>
        <v>.....</v>
      </c>
      <c r="Z42" s="10" t="str">
        <f>INDEX('20405 Ann Hist'!$C$8:$AR$285,MATCH('20405M Ann'!$C42,'20405 Ann Hist'!$C$8:$C$285,0),MATCH('20405M Ann'!Z$8,'20405 Ann Hist'!$C$8:$AR$8,0))</f>
        <v>.....</v>
      </c>
      <c r="AA42" s="10" t="str">
        <f>INDEX('20405 Ann Hist'!$C$8:$AR$285,MATCH('20405M Ann'!$C42,'20405 Ann Hist'!$C$8:$C$285,0),MATCH('20405M Ann'!AA$8,'20405 Ann Hist'!$C$8:$AR$8,0))</f>
        <v>.....</v>
      </c>
      <c r="AB42" s="10" t="str">
        <f>INDEX('20405 Ann Hist'!$C$8:$AR$285,MATCH('20405M Ann'!$C42,'20405 Ann Hist'!$C$8:$C$285,0),MATCH('20405M Ann'!AB$8,'20405 Ann Hist'!$C$8:$AR$8,0))</f>
        <v>.....</v>
      </c>
      <c r="AC42" s="10" t="str">
        <f>INDEX('20405 Ann Hist'!$C$8:$AR$285,MATCH('20405M Ann'!$C42,'20405 Ann Hist'!$C$8:$C$285,0),MATCH('20405M Ann'!AC$8,'20405 Ann Hist'!$C$8:$AR$8,0))</f>
        <v>.....</v>
      </c>
      <c r="AD42" s="10" t="str">
        <f>INDEX('20405 Ann Hist'!$C$8:$AR$285,MATCH('20405M Ann'!$C42,'20405 Ann Hist'!$C$8:$C$285,0),MATCH('20405M Ann'!AD$8,'20405 Ann Hist'!$C$8:$AR$8,0))</f>
        <v>.....</v>
      </c>
      <c r="AE42" s="10" t="str">
        <f>INDEX('20405 Ann Hist'!$C$8:$AR$285,MATCH('20405M Ann'!$C42,'20405 Ann Hist'!$C$8:$C$285,0),MATCH('20405M Ann'!AE$8,'20405 Ann Hist'!$C$8:$AR$8,0))</f>
        <v>.....</v>
      </c>
      <c r="AF42" s="10" t="str">
        <f>INDEX('20405 Ann Hist'!$C$8:$AR$285,MATCH('20405M Ann'!$C42,'20405 Ann Hist'!$C$8:$C$285,0),MATCH('20405M Ann'!AF$8,'20405 Ann Hist'!$C$8:$AR$8,0))</f>
        <v>.....</v>
      </c>
      <c r="AG42" s="10" t="str">
        <f>INDEX('20405 Ann Hist'!$C$8:$AR$285,MATCH('20405M Ann'!$C42,'20405 Ann Hist'!$C$8:$C$285,0),MATCH('20405M Ann'!AG$8,'20405 Ann Hist'!$C$8:$AR$8,0))</f>
        <v>.....</v>
      </c>
      <c r="AH42" s="10">
        <f>INDEX('20405 Ann Hist'!$C$8:$AR$285,MATCH('20405M Ann'!$C42,'20405 Ann Hist'!$C$8:$C$285,0),MATCH('20405M Ann'!AH$8,'20405 Ann Hist'!$C$8:$AR$8,0))</f>
        <v>0.3</v>
      </c>
      <c r="AI42" s="10">
        <f>INDEX('20405 Ann Hist'!$C$8:$AR$285,MATCH('20405M Ann'!$C42,'20405 Ann Hist'!$C$8:$C$285,0),MATCH('20405M Ann'!AI$8,'20405 Ann Hist'!$C$8:$AR$8,0))</f>
        <v>0.3</v>
      </c>
      <c r="AJ42" s="10">
        <f>INDEX('20405 Ann Hist'!$C$8:$AR$285,MATCH('20405M Ann'!$C42,'20405 Ann Hist'!$C$8:$C$285,0),MATCH('20405M Ann'!AJ$8,'20405 Ann Hist'!$C$8:$AR$8,0))</f>
        <v>0.3</v>
      </c>
      <c r="AK42" s="10">
        <f>INDEX('20405 Ann Hist'!$C$8:$AR$285,MATCH('20405M Ann'!$C42,'20405 Ann Hist'!$C$8:$C$285,0),MATCH('20405M Ann'!AK$8,'20405 Ann Hist'!$C$8:$AR$8,0))</f>
        <v>0.3</v>
      </c>
      <c r="AL42" s="10">
        <f>INDEX('20405 Ann Hist'!$C$8:$AR$285,MATCH('20405M Ann'!$C42,'20405 Ann Hist'!$C$8:$C$285,0),MATCH('20405M Ann'!AL$8,'20405 Ann Hist'!$C$8:$AR$8,0))</f>
        <v>0.4</v>
      </c>
      <c r="AM42" s="10">
        <f>INDEX('20405 Ann Hist'!$C$8:$AR$285,MATCH('20405M Ann'!$C42,'20405 Ann Hist'!$C$8:$C$285,0),MATCH('20405M Ann'!AM$8,'20405 Ann Hist'!$C$8:$AR$8,0))</f>
        <v>0.4</v>
      </c>
      <c r="AN42" s="10">
        <f>INDEX('20405 Ann Hist'!$C$8:$AR$285,MATCH('20405M Ann'!$C42,'20405 Ann Hist'!$C$8:$C$285,0),MATCH('20405M Ann'!AN$8,'20405 Ann Hist'!$C$8:$AR$8,0))</f>
        <v>0.5</v>
      </c>
      <c r="AO42" s="10">
        <f>INDEX('20405 Ann Hist'!$C$8:$AR$285,MATCH('20405M Ann'!$C42,'20405 Ann Hist'!$C$8:$C$285,0),MATCH('20405M Ann'!AO$8,'20405 Ann Hist'!$C$8:$AR$8,0))</f>
        <v>0.5</v>
      </c>
      <c r="AP42" s="10">
        <f>INDEX('20405 Ann Hist'!$C$8:$AR$285,MATCH('20405M Ann'!$C42,'20405 Ann Hist'!$C$8:$C$285,0),MATCH('20405M Ann'!AP$8,'20405 Ann Hist'!$C$8:$AR$8,0))</f>
        <v>0.5</v>
      </c>
      <c r="AQ42" s="10">
        <f>INDEX('20405 Ann Hist'!$C$8:$AR$285,MATCH('20405M Ann'!$C42,'20405 Ann Hist'!$C$8:$C$285,0),MATCH('20405M Ann'!AQ$8,'20405 Ann Hist'!$C$8:$AR$8,0))</f>
        <v>0.6</v>
      </c>
      <c r="AR42" s="11">
        <f>INDEX('20405 Ann'!$C$8:$AZ$285,MATCH('20405M Ann'!$C42,'20405 Ann'!$C$8:$C$285,0),MATCH('20405M Ann'!AR$8,'20405 Ann'!$C$8:$AZ$8,0))</f>
        <v>0.8</v>
      </c>
      <c r="AS42" s="11">
        <f>INDEX('20405 Ann'!$C$8:$AZ$285,MATCH('20405M Ann'!$C42,'20405 Ann'!$C$8:$C$285,0),MATCH('20405M Ann'!AS$8,'20405 Ann'!$C$8:$AZ$8,0))</f>
        <v>1</v>
      </c>
      <c r="AT42" s="11">
        <f>INDEX('20405 Ann'!$C$8:$AZ$285,MATCH('20405M Ann'!$C42,'20405 Ann'!$C$8:$C$285,0),MATCH('20405M Ann'!AT$8,'20405 Ann'!$C$8:$AZ$8,0))</f>
        <v>0.9</v>
      </c>
      <c r="AU42" s="11">
        <f>INDEX('20405 Ann'!$C$8:$AZ$285,MATCH('20405M Ann'!$C42,'20405 Ann'!$C$8:$C$285,0),MATCH('20405M Ann'!AU$8,'20405 Ann'!$C$8:$AZ$8,0))</f>
        <v>1.1000000000000001</v>
      </c>
      <c r="AV42" s="11">
        <f>INDEX('20405 Ann'!$C$8:$AZ$285,MATCH('20405M Ann'!$C42,'20405 Ann'!$C$8:$C$285,0),MATCH('20405M Ann'!AV$8,'20405 Ann'!$C$8:$AZ$8,0))</f>
        <v>1.3</v>
      </c>
      <c r="AW42" s="11">
        <f>INDEX('20405 Ann'!$C$8:$AZ$285,MATCH('20405M Ann'!$C42,'20405 Ann'!$C$8:$C$285,0),MATCH('20405M Ann'!AW$8,'20405 Ann'!$C$8:$AZ$8,0))</f>
        <v>1.7</v>
      </c>
      <c r="AX42" s="11">
        <f>INDEX('20405 Ann'!$C$8:$AZ$285,MATCH('20405M Ann'!$C42,'20405 Ann'!$C$8:$C$285,0),MATCH('20405M Ann'!AX$8,'20405 Ann'!$C$8:$AZ$8,0))</f>
        <v>1.9</v>
      </c>
      <c r="AY42" s="11">
        <f>INDEX('20405 Ann'!$C$8:$AZ$285,MATCH('20405M Ann'!$C42,'20405 Ann'!$C$8:$C$285,0),MATCH('20405M Ann'!AY$8,'20405 Ann'!$C$8:$AZ$8,0))</f>
        <v>2.2000000000000002</v>
      </c>
      <c r="AZ42" s="11">
        <f>INDEX('20405 Ann'!$C$8:$AZ$285,MATCH('20405M Ann'!$C42,'20405 Ann'!$C$8:$C$285,0),MATCH('20405M Ann'!AZ$8,'20405 Ann'!$C$8:$AZ$8,0))</f>
        <v>2.5</v>
      </c>
      <c r="BA42" s="11">
        <f>INDEX('20405 Ann'!$C$8:$AZ$285,MATCH('20405M Ann'!$C42,'20405 Ann'!$C$8:$C$285,0),MATCH('20405M Ann'!BA$8,'20405 Ann'!$C$8:$AZ$8,0))</f>
        <v>3</v>
      </c>
      <c r="BB42" s="11">
        <f>INDEX('20405 Ann'!$C$8:$AZ$285,MATCH('20405M Ann'!$C42,'20405 Ann'!$C$8:$C$285,0),MATCH('20405M Ann'!BB$8,'20405 Ann'!$C$8:$AZ$8,0))</f>
        <v>3.4</v>
      </c>
      <c r="BC42" s="11">
        <f>INDEX('20405 Ann'!$C$8:$AZ$285,MATCH('20405M Ann'!$C42,'20405 Ann'!$C$8:$C$285,0),MATCH('20405M Ann'!BC$8,'20405 Ann'!$C$8:$AZ$8,0))</f>
        <v>3.9</v>
      </c>
      <c r="BD42" s="11">
        <f>INDEX('20405 Ann'!$C$8:$AZ$285,MATCH('20405M Ann'!$C42,'20405 Ann'!$C$8:$C$285,0),MATCH('20405M Ann'!BD$8,'20405 Ann'!$C$8:$AZ$8,0))</f>
        <v>4.5999999999999996</v>
      </c>
      <c r="BE42" s="11">
        <f>INDEX('20405 Ann'!$C$8:$AZ$285,MATCH('20405M Ann'!$C42,'20405 Ann'!$C$8:$C$285,0),MATCH('20405M Ann'!BE$8,'20405 Ann'!$C$8:$AZ$8,0))</f>
        <v>5.0999999999999996</v>
      </c>
      <c r="BF42" s="11">
        <f>INDEX('20405 Ann'!$C$8:$AZ$285,MATCH('20405M Ann'!$C42,'20405 Ann'!$C$8:$C$285,0),MATCH('20405M Ann'!BF$8,'20405 Ann'!$C$8:$AZ$8,0))</f>
        <v>5.5</v>
      </c>
      <c r="BG42" s="11">
        <f>INDEX('20405 Ann'!$C$8:$AZ$285,MATCH('20405M Ann'!$C42,'20405 Ann'!$C$8:$C$285,0),MATCH('20405M Ann'!BG$8,'20405 Ann'!$C$8:$AZ$8,0))</f>
        <v>6</v>
      </c>
      <c r="BH42" s="11">
        <f>INDEX('20405 Ann'!$C$8:$AZ$285,MATCH('20405M Ann'!$C42,'20405 Ann'!$C$8:$C$285,0),MATCH('20405M Ann'!BH$8,'20405 Ann'!$C$8:$AZ$8,0))</f>
        <v>6.3</v>
      </c>
      <c r="BI42" s="11">
        <f>INDEX('20405 Ann'!$C$8:$AZ$285,MATCH('20405M Ann'!$C42,'20405 Ann'!$C$8:$C$285,0),MATCH('20405M Ann'!BI$8,'20405 Ann'!$C$8:$AZ$8,0))</f>
        <v>6.7</v>
      </c>
      <c r="BJ42" s="11">
        <f>INDEX('20405 Ann'!$C$8:$AZ$285,MATCH('20405M Ann'!$C42,'20405 Ann'!$C$8:$C$285,0),MATCH('20405M Ann'!BJ$8,'20405 Ann'!$C$8:$AZ$8,0))</f>
        <v>7</v>
      </c>
      <c r="BK42" s="11">
        <f>INDEX('20405 Ann'!$C$8:$AZ$285,MATCH('20405M Ann'!$C42,'20405 Ann'!$C$8:$C$285,0),MATCH('20405M Ann'!BK$8,'20405 Ann'!$C$8:$AZ$8,0))</f>
        <v>7.6</v>
      </c>
      <c r="BL42" s="11">
        <f>INDEX('20405 Ann'!$C$8:$AZ$285,MATCH('20405M Ann'!$C42,'20405 Ann'!$C$8:$C$285,0),MATCH('20405M Ann'!BL$8,'20405 Ann'!$C$8:$AZ$8,0))</f>
        <v>8</v>
      </c>
      <c r="BM42" s="11">
        <f>INDEX('20405 Ann'!$C$8:$AZ$285,MATCH('20405M Ann'!$C42,'20405 Ann'!$C$8:$C$285,0),MATCH('20405M Ann'!BM$8,'20405 Ann'!$C$8:$AZ$8,0))</f>
        <v>8.1</v>
      </c>
      <c r="BN42" s="11">
        <f>INDEX('20405 Ann'!$C$8:$AZ$285,MATCH('20405M Ann'!$C42,'20405 Ann'!$C$8:$C$285,0),MATCH('20405M Ann'!BN$8,'20405 Ann'!$C$8:$AZ$8,0))</f>
        <v>8.1</v>
      </c>
      <c r="BO42" s="11">
        <f>INDEX('20405 Ann'!$C$8:$AZ$285,MATCH('20405M Ann'!$C42,'20405 Ann'!$C$8:$C$285,0),MATCH('20405M Ann'!BO$8,'20405 Ann'!$C$8:$AZ$8,0))</f>
        <v>8.1999999999999993</v>
      </c>
      <c r="BP42" s="11">
        <f>INDEX('20405 Ann'!$C$8:$AZ$285,MATCH('20405M Ann'!$C42,'20405 Ann'!$C$8:$C$285,0),MATCH('20405M Ann'!BP$8,'20405 Ann'!$C$8:$AZ$8,0))</f>
        <v>8.4</v>
      </c>
      <c r="BQ42" s="11">
        <f>INDEX('20405 Ann'!$C$8:$AZ$285,MATCH('20405M Ann'!$C42,'20405 Ann'!$C$8:$C$285,0),MATCH('20405M Ann'!BQ$8,'20405 Ann'!$C$8:$AZ$8,0))</f>
        <v>8.8000000000000007</v>
      </c>
      <c r="BR42" s="11">
        <f>INDEX('20405 Ann'!$C$8:$AZ$285,MATCH('20405M Ann'!$C42,'20405 Ann'!$C$8:$C$285,0),MATCH('20405M Ann'!BR$8,'20405 Ann'!$C$8:$AZ$8,0))</f>
        <v>9</v>
      </c>
      <c r="BS42" s="11">
        <f>INDEX('20405 Ann'!$C$8:$AZ$285,MATCH('20405M Ann'!$C42,'20405 Ann'!$C$8:$C$285,0),MATCH('20405M Ann'!BS$8,'20405 Ann'!$C$8:$AZ$8,0))</f>
        <v>9.1</v>
      </c>
      <c r="BT42" s="11">
        <f>INDEX('20405 Ann'!$C$8:$AZ$285,MATCH('20405M Ann'!$C42,'20405 Ann'!$C$8:$C$285,0),MATCH('20405M Ann'!BT$8,'20405 Ann'!$C$8:$AZ$8,0))</f>
        <v>9.4</v>
      </c>
      <c r="BU42" s="11">
        <f>INDEX('20405 Ann'!$C$8:$AZ$285,MATCH('20405M Ann'!$C42,'20405 Ann'!$C$8:$C$285,0),MATCH('20405M Ann'!BU$8,'20405 Ann'!$C$8:$AZ$8,0))</f>
        <v>10</v>
      </c>
      <c r="BV42" s="11">
        <f>INDEX('20405 Ann'!$C$8:$AZ$285,MATCH('20405M Ann'!$C42,'20405 Ann'!$C$8:$C$285,0),MATCH('20405M Ann'!BV$8,'20405 Ann'!$C$8:$AZ$8,0))</f>
        <v>10.8</v>
      </c>
      <c r="BW42" s="11">
        <f>INDEX('20405 Ann'!$C$8:$AZ$285,MATCH('20405M Ann'!$C42,'20405 Ann'!$C$8:$C$285,0),MATCH('20405M Ann'!BW$8,'20405 Ann'!$C$8:$AZ$8,0))</f>
        <v>11.4</v>
      </c>
      <c r="BX42" s="11">
        <f>INDEX('20405 Ann'!$C$8:$AZ$285,MATCH('20405M Ann'!$C42,'20405 Ann'!$C$8:$C$285,0),MATCH('20405M Ann'!BX$8,'20405 Ann'!$C$8:$AZ$8,0))</f>
        <v>11.9</v>
      </c>
      <c r="BY42" s="11">
        <f>INDEX('20405 Ann'!$C$8:$AZ$285,MATCH('20405M Ann'!$C42,'20405 Ann'!$C$8:$C$285,0),MATCH('20405M Ann'!BY$8,'20405 Ann'!$C$8:$AZ$8,0))</f>
        <v>12.3</v>
      </c>
      <c r="BZ42" s="11">
        <f>INDEX('20405 Ann'!$C$8:$AZ$285,MATCH('20405M Ann'!$C42,'20405 Ann'!$C$8:$C$285,0),MATCH('20405M Ann'!BZ$8,'20405 Ann'!$C$8:$AZ$8,0))</f>
        <v>13.1</v>
      </c>
      <c r="CA42" s="11">
        <f>INDEX('20405 Ann'!$C$8:$AZ$285,MATCH('20405M Ann'!$C42,'20405 Ann'!$C$8:$C$285,0),MATCH('20405M Ann'!CA$8,'20405 Ann'!$C$8:$AZ$8,0))</f>
        <v>14.1</v>
      </c>
      <c r="CB42" s="11">
        <f>INDEX('20405 Ann'!$C$8:$AZ$285,MATCH('20405M Ann'!$C42,'20405 Ann'!$C$8:$C$285,0),MATCH('20405M Ann'!CB$8,'20405 Ann'!$C$8:$AZ$8,0))</f>
        <v>15.4</v>
      </c>
      <c r="CC42" s="11">
        <f>INDEX('20405 Ann'!$C$8:$AZ$285,MATCH('20405M Ann'!$C42,'20405 Ann'!$C$8:$C$285,0),MATCH('20405M Ann'!CC$8,'20405 Ann'!$C$8:$AZ$8,0))</f>
        <v>16.7</v>
      </c>
      <c r="CD42" s="11">
        <f>INDEX('20405 Ann'!$C$8:$AZ$285,MATCH('20405M Ann'!$C42,'20405 Ann'!$C$8:$C$285,0),MATCH('20405M Ann'!CD$8,'20405 Ann'!$C$8:$AZ$8,0))</f>
        <v>17.600000000000001</v>
      </c>
      <c r="CE42" s="11">
        <f>INDEX('20405 Ann'!$C$8:$AZ$285,MATCH('20405M Ann'!$C42,'20405 Ann'!$C$8:$C$285,0),MATCH('20405M Ann'!CE$8,'20405 Ann'!$C$8:$AZ$8,0))</f>
        <v>17.899999999999999</v>
      </c>
      <c r="CF42" s="11">
        <f>INDEX('20405 Ann'!$C$8:$AZ$285,MATCH('20405M Ann'!$C42,'20405 Ann'!$C$8:$C$285,0),MATCH('20405M Ann'!CF$8,'20405 Ann'!$C$8:$AZ$8,0))</f>
        <v>17.100000000000001</v>
      </c>
      <c r="CG42" s="11">
        <f>INDEX('20405 Ann'!$C$8:$AZ$285,MATCH('20405M Ann'!$C42,'20405 Ann'!$C$8:$C$285,0),MATCH('20405M Ann'!CG$8,'20405 Ann'!$C$8:$AZ$8,0))</f>
        <v>17.7</v>
      </c>
      <c r="CH42" s="11">
        <f>INDEX('20405 Ann'!$C$8:$AZ$285,MATCH('20405M Ann'!$C42,'20405 Ann'!$C$8:$C$285,0),MATCH('20405M Ann'!CH$8,'20405 Ann'!$C$8:$AZ$8,0))</f>
        <v>18.5</v>
      </c>
      <c r="CI42" s="11">
        <f>INDEX('20405 Ann'!$C$8:$AZ$285,MATCH('20405M Ann'!$C42,'20405 Ann'!$C$8:$C$285,0),MATCH('20405M Ann'!CI$8,'20405 Ann'!$C$8:$AZ$8,0))</f>
        <v>18.899999999999999</v>
      </c>
      <c r="CJ42" s="11">
        <f>INDEX('20405 Ann'!$C$8:$AZ$285,MATCH('20405M Ann'!$C42,'20405 Ann'!$C$8:$C$285,0),MATCH('20405M Ann'!CJ$8,'20405 Ann'!$C$8:$AZ$8,0))</f>
        <v>19</v>
      </c>
      <c r="CK42" s="11">
        <f>INDEX('20405 Ann'!$C$8:$AZ$285,MATCH('20405M Ann'!$C42,'20405 Ann'!$C$8:$C$285,0),MATCH('20405M Ann'!CK$8,'20405 Ann'!$C$8:$AZ$8,0))</f>
        <v>19.2</v>
      </c>
      <c r="CL42" s="11">
        <f>INDEX('20405 Ann'!$C$8:$AZ$285,MATCH('20405M Ann'!$C42,'20405 Ann'!$C$8:$C$285,0),MATCH('20405M Ann'!CL$8,'20405 Ann'!$C$8:$AZ$8,0))</f>
        <v>19.5</v>
      </c>
    </row>
    <row r="43" spans="1:90" s="10" customFormat="1" x14ac:dyDescent="0.25">
      <c r="A43" s="32">
        <v>35</v>
      </c>
      <c r="B43" s="10" t="s">
        <v>1505</v>
      </c>
      <c r="C43" s="10" t="s">
        <v>1504</v>
      </c>
      <c r="D43" s="10">
        <f>INDEX('20405 Ann Hist'!$C$8:$AR$285,MATCH('20405M Ann'!$C43,'20405 Ann Hist'!$C$8:$C$285,0),MATCH('20405M Ann'!D$8,'20405 Ann Hist'!$C$8:$AR$8,0))</f>
        <v>1.9</v>
      </c>
      <c r="E43" s="10">
        <f>INDEX('20405 Ann Hist'!$C$8:$AR$285,MATCH('20405M Ann'!$C43,'20405 Ann Hist'!$C$8:$C$285,0),MATCH('20405M Ann'!E$8,'20405 Ann Hist'!$C$8:$AR$8,0))</f>
        <v>1.6</v>
      </c>
      <c r="F43" s="10">
        <f>INDEX('20405 Ann Hist'!$C$8:$AR$285,MATCH('20405M Ann'!$C43,'20405 Ann Hist'!$C$8:$C$285,0),MATCH('20405M Ann'!F$8,'20405 Ann Hist'!$C$8:$AR$8,0))</f>
        <v>1.4</v>
      </c>
      <c r="G43" s="10">
        <f>INDEX('20405 Ann Hist'!$C$8:$AR$285,MATCH('20405M Ann'!$C43,'20405 Ann Hist'!$C$8:$C$285,0),MATCH('20405M Ann'!G$8,'20405 Ann Hist'!$C$8:$AR$8,0))</f>
        <v>1.2</v>
      </c>
      <c r="H43" s="10">
        <f>INDEX('20405 Ann Hist'!$C$8:$AR$285,MATCH('20405M Ann'!$C43,'20405 Ann Hist'!$C$8:$C$285,0),MATCH('20405M Ann'!H$8,'20405 Ann Hist'!$C$8:$AR$8,0))</f>
        <v>1</v>
      </c>
      <c r="I43" s="10">
        <f>INDEX('20405 Ann Hist'!$C$8:$AR$285,MATCH('20405M Ann'!$C43,'20405 Ann Hist'!$C$8:$C$285,0),MATCH('20405M Ann'!I$8,'20405 Ann Hist'!$C$8:$AR$8,0))</f>
        <v>1.2</v>
      </c>
      <c r="J43" s="10">
        <f>INDEX('20405 Ann Hist'!$C$8:$AR$285,MATCH('20405M Ann'!$C43,'20405 Ann Hist'!$C$8:$C$285,0),MATCH('20405M Ann'!J$8,'20405 Ann Hist'!$C$8:$AR$8,0))</f>
        <v>1.2</v>
      </c>
      <c r="K43" s="10">
        <f>INDEX('20405 Ann Hist'!$C$8:$AR$285,MATCH('20405M Ann'!$C43,'20405 Ann Hist'!$C$8:$C$285,0),MATCH('20405M Ann'!K$8,'20405 Ann Hist'!$C$8:$AR$8,0))</f>
        <v>1.3</v>
      </c>
      <c r="L43" s="10">
        <f>INDEX('20405 Ann Hist'!$C$8:$AR$285,MATCH('20405M Ann'!$C43,'20405 Ann Hist'!$C$8:$C$285,0),MATCH('20405M Ann'!L$8,'20405 Ann Hist'!$C$8:$AR$8,0))</f>
        <v>1.5</v>
      </c>
      <c r="M43" s="10">
        <f>INDEX('20405 Ann Hist'!$C$8:$AR$285,MATCH('20405M Ann'!$C43,'20405 Ann Hist'!$C$8:$C$285,0),MATCH('20405M Ann'!M$8,'20405 Ann Hist'!$C$8:$AR$8,0))</f>
        <v>1.5</v>
      </c>
      <c r="N43" s="10">
        <f>INDEX('20405 Ann Hist'!$C$8:$AR$285,MATCH('20405M Ann'!$C43,'20405 Ann Hist'!$C$8:$C$285,0),MATCH('20405M Ann'!N$8,'20405 Ann Hist'!$C$8:$AR$8,0))</f>
        <v>1.4</v>
      </c>
      <c r="O43" s="10">
        <f>INDEX('20405 Ann Hist'!$C$8:$AR$285,MATCH('20405M Ann'!$C43,'20405 Ann Hist'!$C$8:$C$285,0),MATCH('20405M Ann'!O$8,'20405 Ann Hist'!$C$8:$AR$8,0))</f>
        <v>1.5</v>
      </c>
      <c r="P43" s="10">
        <f>INDEX('20405 Ann Hist'!$C$8:$AR$285,MATCH('20405M Ann'!$C43,'20405 Ann Hist'!$C$8:$C$285,0),MATCH('20405M Ann'!P$8,'20405 Ann Hist'!$C$8:$AR$8,0))</f>
        <v>1.9</v>
      </c>
      <c r="Q43" s="10">
        <f>INDEX('20405 Ann Hist'!$C$8:$AR$285,MATCH('20405M Ann'!$C43,'20405 Ann Hist'!$C$8:$C$285,0),MATCH('20405M Ann'!Q$8,'20405 Ann Hist'!$C$8:$AR$8,0))</f>
        <v>2.7</v>
      </c>
      <c r="R43" s="10">
        <f>INDEX('20405 Ann Hist'!$C$8:$AR$285,MATCH('20405M Ann'!$C43,'20405 Ann Hist'!$C$8:$C$285,0),MATCH('20405M Ann'!R$8,'20405 Ann Hist'!$C$8:$AR$8,0))</f>
        <v>3.3</v>
      </c>
      <c r="S43" s="10">
        <f>INDEX('20405 Ann Hist'!$C$8:$AR$285,MATCH('20405M Ann'!$C43,'20405 Ann Hist'!$C$8:$C$285,0),MATCH('20405M Ann'!S$8,'20405 Ann Hist'!$C$8:$AR$8,0))</f>
        <v>3.4</v>
      </c>
      <c r="T43" s="10">
        <f>INDEX('20405 Ann Hist'!$C$8:$AR$285,MATCH('20405M Ann'!$C43,'20405 Ann Hist'!$C$8:$C$285,0),MATCH('20405M Ann'!T$8,'20405 Ann Hist'!$C$8:$AR$8,0))</f>
        <v>3.8</v>
      </c>
      <c r="U43" s="10">
        <f>INDEX('20405 Ann Hist'!$C$8:$AR$285,MATCH('20405M Ann'!$C43,'20405 Ann Hist'!$C$8:$C$285,0),MATCH('20405M Ann'!U$8,'20405 Ann Hist'!$C$8:$AR$8,0))</f>
        <v>3.7</v>
      </c>
      <c r="V43" s="10">
        <f>INDEX('20405 Ann Hist'!$C$8:$AR$285,MATCH('20405M Ann'!$C43,'20405 Ann Hist'!$C$8:$C$285,0),MATCH('20405M Ann'!V$8,'20405 Ann Hist'!$C$8:$AR$8,0))</f>
        <v>3.7</v>
      </c>
      <c r="W43" s="10">
        <f>INDEX('20405 Ann Hist'!$C$8:$AR$285,MATCH('20405M Ann'!$C43,'20405 Ann Hist'!$C$8:$C$285,0),MATCH('20405M Ann'!W$8,'20405 Ann Hist'!$C$8:$AR$8,0))</f>
        <v>3.9</v>
      </c>
      <c r="X43" s="10">
        <f>INDEX('20405 Ann Hist'!$C$8:$AR$285,MATCH('20405M Ann'!$C43,'20405 Ann Hist'!$C$8:$C$285,0),MATCH('20405M Ann'!X$8,'20405 Ann Hist'!$C$8:$AR$8,0))</f>
        <v>3.9</v>
      </c>
      <c r="Y43" s="10">
        <f>INDEX('20405 Ann Hist'!$C$8:$AR$285,MATCH('20405M Ann'!$C43,'20405 Ann Hist'!$C$8:$C$285,0),MATCH('20405M Ann'!Y$8,'20405 Ann Hist'!$C$8:$AR$8,0))</f>
        <v>4.2</v>
      </c>
      <c r="Z43" s="10">
        <f>INDEX('20405 Ann Hist'!$C$8:$AR$285,MATCH('20405M Ann'!$C43,'20405 Ann Hist'!$C$8:$C$285,0),MATCH('20405M Ann'!Z$8,'20405 Ann Hist'!$C$8:$AR$8,0))</f>
        <v>4.4000000000000004</v>
      </c>
      <c r="AA43" s="10">
        <f>INDEX('20405 Ann Hist'!$C$8:$AR$285,MATCH('20405M Ann'!$C43,'20405 Ann Hist'!$C$8:$C$285,0),MATCH('20405M Ann'!AA$8,'20405 Ann Hist'!$C$8:$AR$8,0))</f>
        <v>4.2</v>
      </c>
      <c r="AB43" s="10">
        <f>INDEX('20405 Ann Hist'!$C$8:$AR$285,MATCH('20405M Ann'!$C43,'20405 Ann Hist'!$C$8:$C$285,0),MATCH('20405M Ann'!AB$8,'20405 Ann Hist'!$C$8:$AR$8,0))</f>
        <v>4.0999999999999996</v>
      </c>
      <c r="AC43" s="10">
        <f>INDEX('20405 Ann Hist'!$C$8:$AR$285,MATCH('20405M Ann'!$C43,'20405 Ann Hist'!$C$8:$C$285,0),MATCH('20405M Ann'!AC$8,'20405 Ann Hist'!$C$8:$AR$8,0))</f>
        <v>4.0999999999999996</v>
      </c>
      <c r="AD43" s="10">
        <f>INDEX('20405 Ann Hist'!$C$8:$AR$285,MATCH('20405M Ann'!$C43,'20405 Ann Hist'!$C$8:$C$285,0),MATCH('20405M Ann'!AD$8,'20405 Ann Hist'!$C$8:$AR$8,0))</f>
        <v>4.4000000000000004</v>
      </c>
      <c r="AE43" s="10">
        <f>INDEX('20405 Ann Hist'!$C$8:$AR$285,MATCH('20405M Ann'!$C43,'20405 Ann Hist'!$C$8:$C$285,0),MATCH('20405M Ann'!AE$8,'20405 Ann Hist'!$C$8:$AR$8,0))</f>
        <v>4.5999999999999996</v>
      </c>
      <c r="AF43" s="10">
        <f>INDEX('20405 Ann Hist'!$C$8:$AR$285,MATCH('20405M Ann'!$C43,'20405 Ann Hist'!$C$8:$C$285,0),MATCH('20405M Ann'!AF$8,'20405 Ann Hist'!$C$8:$AR$8,0))</f>
        <v>4.5999999999999996</v>
      </c>
      <c r="AG43" s="10">
        <f>INDEX('20405 Ann Hist'!$C$8:$AR$285,MATCH('20405M Ann'!$C43,'20405 Ann Hist'!$C$8:$C$285,0),MATCH('20405M Ann'!AG$8,'20405 Ann Hist'!$C$8:$AR$8,0))</f>
        <v>4.9000000000000004</v>
      </c>
      <c r="AH43" s="10">
        <f>INDEX('20405 Ann Hist'!$C$8:$AR$285,MATCH('20405M Ann'!$C43,'20405 Ann Hist'!$C$8:$C$285,0),MATCH('20405M Ann'!AH$8,'20405 Ann Hist'!$C$8:$AR$8,0))</f>
        <v>5.2</v>
      </c>
      <c r="AI43" s="10">
        <f>INDEX('20405 Ann Hist'!$C$8:$AR$285,MATCH('20405M Ann'!$C43,'20405 Ann Hist'!$C$8:$C$285,0),MATCH('20405M Ann'!AI$8,'20405 Ann Hist'!$C$8:$AR$8,0))</f>
        <v>5.3</v>
      </c>
      <c r="AJ43" s="10">
        <f>INDEX('20405 Ann Hist'!$C$8:$AR$285,MATCH('20405M Ann'!$C43,'20405 Ann Hist'!$C$8:$C$285,0),MATCH('20405M Ann'!AJ$8,'20405 Ann Hist'!$C$8:$AR$8,0))</f>
        <v>5.4</v>
      </c>
      <c r="AK43" s="10">
        <f>INDEX('20405 Ann Hist'!$C$8:$AR$285,MATCH('20405M Ann'!$C43,'20405 Ann Hist'!$C$8:$C$285,0),MATCH('20405M Ann'!AK$8,'20405 Ann Hist'!$C$8:$AR$8,0))</f>
        <v>5.7</v>
      </c>
      <c r="AL43" s="10">
        <f>INDEX('20405 Ann Hist'!$C$8:$AR$285,MATCH('20405M Ann'!$C43,'20405 Ann Hist'!$C$8:$C$285,0),MATCH('20405M Ann'!AL$8,'20405 Ann Hist'!$C$8:$AR$8,0))</f>
        <v>5.7</v>
      </c>
      <c r="AM43" s="10">
        <f>INDEX('20405 Ann Hist'!$C$8:$AR$285,MATCH('20405M Ann'!$C43,'20405 Ann Hist'!$C$8:$C$285,0),MATCH('20405M Ann'!AM$8,'20405 Ann Hist'!$C$8:$AR$8,0))</f>
        <v>6</v>
      </c>
      <c r="AN43" s="10">
        <f>INDEX('20405 Ann Hist'!$C$8:$AR$285,MATCH('20405M Ann'!$C43,'20405 Ann Hist'!$C$8:$C$285,0),MATCH('20405M Ann'!AN$8,'20405 Ann Hist'!$C$8:$AR$8,0))</f>
        <v>6.3</v>
      </c>
      <c r="AO43" s="10">
        <f>INDEX('20405 Ann Hist'!$C$8:$AR$285,MATCH('20405M Ann'!$C43,'20405 Ann Hist'!$C$8:$C$285,0),MATCH('20405M Ann'!AO$8,'20405 Ann Hist'!$C$8:$AR$8,0))</f>
        <v>7</v>
      </c>
      <c r="AP43" s="10">
        <f>INDEX('20405 Ann Hist'!$C$8:$AR$285,MATCH('20405M Ann'!$C43,'20405 Ann Hist'!$C$8:$C$285,0),MATCH('20405M Ann'!AP$8,'20405 Ann Hist'!$C$8:$AR$8,0))</f>
        <v>7.4</v>
      </c>
      <c r="AQ43" s="10">
        <f>INDEX('20405 Ann Hist'!$C$8:$AR$285,MATCH('20405M Ann'!$C43,'20405 Ann Hist'!$C$8:$C$285,0),MATCH('20405M Ann'!AQ$8,'20405 Ann Hist'!$C$8:$AR$8,0))</f>
        <v>8.1</v>
      </c>
      <c r="AR43" s="11">
        <f>INDEX('20405 Ann'!$C$8:$AZ$285,MATCH('20405M Ann'!$C43,'20405 Ann'!$C$8:$C$285,0),MATCH('20405M Ann'!AR$8,'20405 Ann'!$C$8:$AZ$8,0))</f>
        <v>8.9</v>
      </c>
      <c r="AS43" s="11">
        <f>INDEX('20405 Ann'!$C$8:$AZ$285,MATCH('20405M Ann'!$C43,'20405 Ann'!$C$8:$C$285,0),MATCH('20405M Ann'!AS$8,'20405 Ann'!$C$8:$AZ$8,0))</f>
        <v>8.8000000000000007</v>
      </c>
      <c r="AT43" s="11">
        <f>INDEX('20405 Ann'!$C$8:$AZ$285,MATCH('20405M Ann'!$C43,'20405 Ann'!$C$8:$C$285,0),MATCH('20405M Ann'!AT$8,'20405 Ann'!$C$8:$AZ$8,0))</f>
        <v>9.4</v>
      </c>
      <c r="AU43" s="11">
        <f>INDEX('20405 Ann'!$C$8:$AZ$285,MATCH('20405M Ann'!$C43,'20405 Ann'!$C$8:$C$285,0),MATCH('20405M Ann'!AU$8,'20405 Ann'!$C$8:$AZ$8,0))</f>
        <v>10.3</v>
      </c>
      <c r="AV43" s="11">
        <f>INDEX('20405 Ann'!$C$8:$AZ$285,MATCH('20405M Ann'!$C43,'20405 Ann'!$C$8:$C$285,0),MATCH('20405M Ann'!AV$8,'20405 Ann'!$C$8:$AZ$8,0))</f>
        <v>11.4</v>
      </c>
      <c r="AW43" s="11">
        <f>INDEX('20405 Ann'!$C$8:$AZ$285,MATCH('20405M Ann'!$C43,'20405 Ann'!$C$8:$C$285,0),MATCH('20405M Ann'!AW$8,'20405 Ann'!$C$8:$AZ$8,0))</f>
        <v>11.6</v>
      </c>
      <c r="AX43" s="11">
        <f>INDEX('20405 Ann'!$C$8:$AZ$285,MATCH('20405M Ann'!$C43,'20405 Ann'!$C$8:$C$285,0),MATCH('20405M Ann'!AX$8,'20405 Ann'!$C$8:$AZ$8,0))</f>
        <v>12</v>
      </c>
      <c r="AY43" s="11">
        <f>INDEX('20405 Ann'!$C$8:$AZ$285,MATCH('20405M Ann'!$C43,'20405 Ann'!$C$8:$C$285,0),MATCH('20405M Ann'!AY$8,'20405 Ann'!$C$8:$AZ$8,0))</f>
        <v>13</v>
      </c>
      <c r="AZ43" s="11">
        <f>INDEX('20405 Ann'!$C$8:$AZ$285,MATCH('20405M Ann'!$C43,'20405 Ann'!$C$8:$C$285,0),MATCH('20405M Ann'!AZ$8,'20405 Ann'!$C$8:$AZ$8,0))</f>
        <v>14.2</v>
      </c>
      <c r="BA43" s="11">
        <f>INDEX('20405 Ann'!$C$8:$AZ$285,MATCH('20405M Ann'!$C43,'20405 Ann'!$C$8:$C$285,0),MATCH('20405M Ann'!BA$8,'20405 Ann'!$C$8:$AZ$8,0))</f>
        <v>16.2</v>
      </c>
      <c r="BB43" s="11">
        <f>INDEX('20405 Ann'!$C$8:$AZ$285,MATCH('20405M Ann'!$C43,'20405 Ann'!$C$8:$C$285,0),MATCH('20405M Ann'!BB$8,'20405 Ann'!$C$8:$AZ$8,0))</f>
        <v>18.100000000000001</v>
      </c>
      <c r="BC43" s="11">
        <f>INDEX('20405 Ann'!$C$8:$AZ$285,MATCH('20405M Ann'!$C43,'20405 Ann'!$C$8:$C$285,0),MATCH('20405M Ann'!BC$8,'20405 Ann'!$C$8:$AZ$8,0))</f>
        <v>19.7</v>
      </c>
      <c r="BD43" s="11">
        <f>INDEX('20405 Ann'!$C$8:$AZ$285,MATCH('20405M Ann'!$C43,'20405 Ann'!$C$8:$C$285,0),MATCH('20405M Ann'!BD$8,'20405 Ann'!$C$8:$AZ$8,0))</f>
        <v>21.8</v>
      </c>
      <c r="BE43" s="11">
        <f>INDEX('20405 Ann'!$C$8:$AZ$285,MATCH('20405M Ann'!$C43,'20405 Ann'!$C$8:$C$285,0),MATCH('20405M Ann'!BE$8,'20405 Ann'!$C$8:$AZ$8,0))</f>
        <v>21.8</v>
      </c>
      <c r="BF43" s="11">
        <f>INDEX('20405 Ann'!$C$8:$AZ$285,MATCH('20405M Ann'!$C43,'20405 Ann'!$C$8:$C$285,0),MATCH('20405M Ann'!BF$8,'20405 Ann'!$C$8:$AZ$8,0))</f>
        <v>23.1</v>
      </c>
      <c r="BG43" s="11">
        <f>INDEX('20405 Ann'!$C$8:$AZ$285,MATCH('20405M Ann'!$C43,'20405 Ann'!$C$8:$C$285,0),MATCH('20405M Ann'!BG$8,'20405 Ann'!$C$8:$AZ$8,0))</f>
        <v>24.5</v>
      </c>
      <c r="BH43" s="11">
        <f>INDEX('20405 Ann'!$C$8:$AZ$285,MATCH('20405M Ann'!$C43,'20405 Ann'!$C$8:$C$285,0),MATCH('20405M Ann'!BH$8,'20405 Ann'!$C$8:$AZ$8,0))</f>
        <v>25.9</v>
      </c>
      <c r="BI43" s="11">
        <f>INDEX('20405 Ann'!$C$8:$AZ$285,MATCH('20405M Ann'!$C43,'20405 Ann'!$C$8:$C$285,0),MATCH('20405M Ann'!BI$8,'20405 Ann'!$C$8:$AZ$8,0))</f>
        <v>27.7</v>
      </c>
      <c r="BJ43" s="11">
        <f>INDEX('20405 Ann'!$C$8:$AZ$285,MATCH('20405M Ann'!$C43,'20405 Ann'!$C$8:$C$285,0),MATCH('20405M Ann'!BJ$8,'20405 Ann'!$C$8:$AZ$8,0))</f>
        <v>29.6</v>
      </c>
      <c r="BK43" s="11">
        <f>INDEX('20405 Ann'!$C$8:$AZ$285,MATCH('20405M Ann'!$C43,'20405 Ann'!$C$8:$C$285,0),MATCH('20405M Ann'!BK$8,'20405 Ann'!$C$8:$AZ$8,0))</f>
        <v>31.3</v>
      </c>
      <c r="BL43" s="11">
        <f>INDEX('20405 Ann'!$C$8:$AZ$285,MATCH('20405M Ann'!$C43,'20405 Ann'!$C$8:$C$285,0),MATCH('20405M Ann'!BL$8,'20405 Ann'!$C$8:$AZ$8,0))</f>
        <v>34.200000000000003</v>
      </c>
      <c r="BM43" s="11">
        <f>INDEX('20405 Ann'!$C$8:$AZ$285,MATCH('20405M Ann'!$C43,'20405 Ann'!$C$8:$C$285,0),MATCH('20405M Ann'!BM$8,'20405 Ann'!$C$8:$AZ$8,0))</f>
        <v>35.299999999999997</v>
      </c>
      <c r="BN43" s="11">
        <f>INDEX('20405 Ann'!$C$8:$AZ$285,MATCH('20405M Ann'!$C43,'20405 Ann'!$C$8:$C$285,0),MATCH('20405M Ann'!BN$8,'20405 Ann'!$C$8:$AZ$8,0))</f>
        <v>35.1</v>
      </c>
      <c r="BO43" s="11">
        <f>INDEX('20405 Ann'!$C$8:$AZ$285,MATCH('20405M Ann'!$C43,'20405 Ann'!$C$8:$C$285,0),MATCH('20405M Ann'!BO$8,'20405 Ann'!$C$8:$AZ$8,0))</f>
        <v>36.799999999999997</v>
      </c>
      <c r="BP43" s="11">
        <f>INDEX('20405 Ann'!$C$8:$AZ$285,MATCH('20405M Ann'!$C43,'20405 Ann'!$C$8:$C$285,0),MATCH('20405M Ann'!BP$8,'20405 Ann'!$C$8:$AZ$8,0))</f>
        <v>38.200000000000003</v>
      </c>
      <c r="BQ43" s="11">
        <f>INDEX('20405 Ann'!$C$8:$AZ$285,MATCH('20405M Ann'!$C43,'20405 Ann'!$C$8:$C$285,0),MATCH('20405M Ann'!BQ$8,'20405 Ann'!$C$8:$AZ$8,0))</f>
        <v>40.200000000000003</v>
      </c>
      <c r="BR43" s="11">
        <f>INDEX('20405 Ann'!$C$8:$AZ$285,MATCH('20405M Ann'!$C43,'20405 Ann'!$C$8:$C$285,0),MATCH('20405M Ann'!BR$8,'20405 Ann'!$C$8:$AZ$8,0))</f>
        <v>41.2</v>
      </c>
      <c r="BS43" s="11">
        <f>INDEX('20405 Ann'!$C$8:$AZ$285,MATCH('20405M Ann'!$C43,'20405 Ann'!$C$8:$C$285,0),MATCH('20405M Ann'!BS$8,'20405 Ann'!$C$8:$AZ$8,0))</f>
        <v>43.2</v>
      </c>
      <c r="BT43" s="11">
        <f>INDEX('20405 Ann'!$C$8:$AZ$285,MATCH('20405M Ann'!$C43,'20405 Ann'!$C$8:$C$285,0),MATCH('20405M Ann'!BT$8,'20405 Ann'!$C$8:$AZ$8,0))</f>
        <v>44.3</v>
      </c>
      <c r="BU43" s="11">
        <f>INDEX('20405 Ann'!$C$8:$AZ$285,MATCH('20405M Ann'!$C43,'20405 Ann'!$C$8:$C$285,0),MATCH('20405M Ann'!BU$8,'20405 Ann'!$C$8:$AZ$8,0))</f>
        <v>46.7</v>
      </c>
      <c r="BV43" s="11">
        <f>INDEX('20405 Ann'!$C$8:$AZ$285,MATCH('20405M Ann'!$C43,'20405 Ann'!$C$8:$C$285,0),MATCH('20405M Ann'!BV$8,'20405 Ann'!$C$8:$AZ$8,0))</f>
        <v>49.2</v>
      </c>
      <c r="BW43" s="11">
        <f>INDEX('20405 Ann'!$C$8:$AZ$285,MATCH('20405M Ann'!$C43,'20405 Ann'!$C$8:$C$285,0),MATCH('20405M Ann'!BW$8,'20405 Ann'!$C$8:$AZ$8,0))</f>
        <v>50.8</v>
      </c>
      <c r="BX43" s="11">
        <f>INDEX('20405 Ann'!$C$8:$AZ$285,MATCH('20405M Ann'!$C43,'20405 Ann'!$C$8:$C$285,0),MATCH('20405M Ann'!BX$8,'20405 Ann'!$C$8:$AZ$8,0))</f>
        <v>50.7</v>
      </c>
      <c r="BY43" s="11">
        <f>INDEX('20405 Ann'!$C$8:$AZ$285,MATCH('20405M Ann'!$C43,'20405 Ann'!$C$8:$C$285,0),MATCH('20405M Ann'!BY$8,'20405 Ann'!$C$8:$AZ$8,0))</f>
        <v>50.8</v>
      </c>
      <c r="BZ43" s="11">
        <f>INDEX('20405 Ann'!$C$8:$AZ$285,MATCH('20405M Ann'!$C43,'20405 Ann'!$C$8:$C$285,0),MATCH('20405M Ann'!BZ$8,'20405 Ann'!$C$8:$AZ$8,0))</f>
        <v>52.6</v>
      </c>
      <c r="CA43" s="11">
        <f>INDEX('20405 Ann'!$C$8:$AZ$285,MATCH('20405M Ann'!$C43,'20405 Ann'!$C$8:$C$285,0),MATCH('20405M Ann'!CA$8,'20405 Ann'!$C$8:$AZ$8,0))</f>
        <v>55.2</v>
      </c>
      <c r="CB43" s="11">
        <f>INDEX('20405 Ann'!$C$8:$AZ$285,MATCH('20405M Ann'!$C43,'20405 Ann'!$C$8:$C$285,0),MATCH('20405M Ann'!CB$8,'20405 Ann'!$C$8:$AZ$8,0))</f>
        <v>59.3</v>
      </c>
      <c r="CC43" s="11">
        <f>INDEX('20405 Ann'!$C$8:$AZ$285,MATCH('20405M Ann'!$C43,'20405 Ann'!$C$8:$C$285,0),MATCH('20405M Ann'!CC$8,'20405 Ann'!$C$8:$AZ$8,0))</f>
        <v>63.2</v>
      </c>
      <c r="CD43" s="11">
        <f>INDEX('20405 Ann'!$C$8:$AZ$285,MATCH('20405M Ann'!$C43,'20405 Ann'!$C$8:$C$285,0),MATCH('20405M Ann'!CD$8,'20405 Ann'!$C$8:$AZ$8,0))</f>
        <v>65</v>
      </c>
      <c r="CE43" s="11">
        <f>INDEX('20405 Ann'!$C$8:$AZ$285,MATCH('20405M Ann'!$C43,'20405 Ann'!$C$8:$C$285,0),MATCH('20405M Ann'!CE$8,'20405 Ann'!$C$8:$AZ$8,0))</f>
        <v>64.8</v>
      </c>
      <c r="CF43" s="11">
        <f>INDEX('20405 Ann'!$C$8:$AZ$285,MATCH('20405M Ann'!$C43,'20405 Ann'!$C$8:$C$285,0),MATCH('20405M Ann'!CF$8,'20405 Ann'!$C$8:$AZ$8,0))</f>
        <v>62.1</v>
      </c>
      <c r="CG43" s="11">
        <f>INDEX('20405 Ann'!$C$8:$AZ$285,MATCH('20405M Ann'!$C43,'20405 Ann'!$C$8:$C$285,0),MATCH('20405M Ann'!CG$8,'20405 Ann'!$C$8:$AZ$8,0))</f>
        <v>65.2</v>
      </c>
      <c r="CH43" s="11">
        <f>INDEX('20405 Ann'!$C$8:$AZ$285,MATCH('20405M Ann'!$C43,'20405 Ann'!$C$8:$C$285,0),MATCH('20405M Ann'!CH$8,'20405 Ann'!$C$8:$AZ$8,0))</f>
        <v>69.099999999999994</v>
      </c>
      <c r="CI43" s="11">
        <f>INDEX('20405 Ann'!$C$8:$AZ$285,MATCH('20405M Ann'!$C43,'20405 Ann'!$C$8:$C$285,0),MATCH('20405M Ann'!CI$8,'20405 Ann'!$C$8:$AZ$8,0))</f>
        <v>72.7</v>
      </c>
      <c r="CJ43" s="11">
        <f>INDEX('20405 Ann'!$C$8:$AZ$285,MATCH('20405M Ann'!$C43,'20405 Ann'!$C$8:$C$285,0),MATCH('20405M Ann'!CJ$8,'20405 Ann'!$C$8:$AZ$8,0))</f>
        <v>75.7</v>
      </c>
      <c r="CK43" s="11">
        <f>INDEX('20405 Ann'!$C$8:$AZ$285,MATCH('20405M Ann'!$C43,'20405 Ann'!$C$8:$C$285,0),MATCH('20405M Ann'!CK$8,'20405 Ann'!$C$8:$AZ$8,0))</f>
        <v>77.400000000000006</v>
      </c>
      <c r="CL43" s="11">
        <f>INDEX('20405 Ann'!$C$8:$AZ$285,MATCH('20405M Ann'!$C43,'20405 Ann'!$C$8:$C$285,0),MATCH('20405M Ann'!CL$8,'20405 Ann'!$C$8:$AZ$8,0))</f>
        <v>79.3</v>
      </c>
    </row>
    <row r="44" spans="1:90" s="8" customFormat="1" x14ac:dyDescent="0.25">
      <c r="A44" s="35">
        <v>36</v>
      </c>
      <c r="B44" s="8" t="s">
        <v>1503</v>
      </c>
      <c r="C44" s="8" t="s">
        <v>1502</v>
      </c>
      <c r="D44" s="8">
        <f>INDEX('20405 Ann Hist'!$C$8:$AR$285,MATCH('20405M Ann'!$C44,'20405 Ann Hist'!$C$8:$C$285,0),MATCH('20405M Ann'!D$8,'20405 Ann Hist'!$C$8:$AR$8,0))</f>
        <v>3.4</v>
      </c>
      <c r="E44" s="8">
        <f>INDEX('20405 Ann Hist'!$C$8:$AR$285,MATCH('20405M Ann'!$C44,'20405 Ann Hist'!$C$8:$C$285,0),MATCH('20405M Ann'!E$8,'20405 Ann Hist'!$C$8:$AR$8,0))</f>
        <v>3.3</v>
      </c>
      <c r="F44" s="8">
        <f>INDEX('20405 Ann Hist'!$C$8:$AR$285,MATCH('20405M Ann'!$C44,'20405 Ann Hist'!$C$8:$C$285,0),MATCH('20405M Ann'!F$8,'20405 Ann Hist'!$C$8:$AR$8,0))</f>
        <v>2.8</v>
      </c>
      <c r="G44" s="8">
        <f>INDEX('20405 Ann Hist'!$C$8:$AR$285,MATCH('20405M Ann'!$C44,'20405 Ann Hist'!$C$8:$C$285,0),MATCH('20405M Ann'!G$8,'20405 Ann Hist'!$C$8:$AR$8,0))</f>
        <v>2.6</v>
      </c>
      <c r="H44" s="8">
        <f>INDEX('20405 Ann Hist'!$C$8:$AR$285,MATCH('20405M Ann'!$C44,'20405 Ann Hist'!$C$8:$C$285,0),MATCH('20405M Ann'!H$8,'20405 Ann Hist'!$C$8:$AR$8,0))</f>
        <v>2.6</v>
      </c>
      <c r="I44" s="8">
        <f>INDEX('20405 Ann Hist'!$C$8:$AR$285,MATCH('20405M Ann'!$C44,'20405 Ann Hist'!$C$8:$C$285,0),MATCH('20405M Ann'!I$8,'20405 Ann Hist'!$C$8:$AR$8,0))</f>
        <v>2.9</v>
      </c>
      <c r="J44" s="8">
        <f>INDEX('20405 Ann Hist'!$C$8:$AR$285,MATCH('20405M Ann'!$C44,'20405 Ann Hist'!$C$8:$C$285,0),MATCH('20405M Ann'!J$8,'20405 Ann Hist'!$C$8:$AR$8,0))</f>
        <v>3</v>
      </c>
      <c r="K44" s="8">
        <f>INDEX('20405 Ann Hist'!$C$8:$AR$285,MATCH('20405M Ann'!$C44,'20405 Ann Hist'!$C$8:$C$285,0),MATCH('20405M Ann'!K$8,'20405 Ann Hist'!$C$8:$AR$8,0))</f>
        <v>3.3</v>
      </c>
      <c r="L44" s="8">
        <f>INDEX('20405 Ann Hist'!$C$8:$AR$285,MATCH('20405M Ann'!$C44,'20405 Ann Hist'!$C$8:$C$285,0),MATCH('20405M Ann'!L$8,'20405 Ann Hist'!$C$8:$AR$8,0))</f>
        <v>3.5</v>
      </c>
      <c r="M44" s="8">
        <f>INDEX('20405 Ann Hist'!$C$8:$AR$285,MATCH('20405M Ann'!$C44,'20405 Ann Hist'!$C$8:$C$285,0),MATCH('20405M Ann'!M$8,'20405 Ann Hist'!$C$8:$AR$8,0))</f>
        <v>3.4</v>
      </c>
      <c r="N44" s="8">
        <f>INDEX('20405 Ann Hist'!$C$8:$AR$285,MATCH('20405M Ann'!$C44,'20405 Ann Hist'!$C$8:$C$285,0),MATCH('20405M Ann'!N$8,'20405 Ann Hist'!$C$8:$AR$8,0))</f>
        <v>3.6</v>
      </c>
      <c r="O44" s="8">
        <f>INDEX('20405 Ann Hist'!$C$8:$AR$285,MATCH('20405M Ann'!$C44,'20405 Ann Hist'!$C$8:$C$285,0),MATCH('20405M Ann'!O$8,'20405 Ann Hist'!$C$8:$AR$8,0))</f>
        <v>3.8</v>
      </c>
      <c r="P44" s="8">
        <f>INDEX('20405 Ann Hist'!$C$8:$AR$285,MATCH('20405M Ann'!$C44,'20405 Ann Hist'!$C$8:$C$285,0),MATCH('20405M Ann'!P$8,'20405 Ann Hist'!$C$8:$AR$8,0))</f>
        <v>4.3</v>
      </c>
      <c r="Q44" s="8">
        <f>INDEX('20405 Ann Hist'!$C$8:$AR$285,MATCH('20405M Ann'!$C44,'20405 Ann Hist'!$C$8:$C$285,0),MATCH('20405M Ann'!Q$8,'20405 Ann Hist'!$C$8:$AR$8,0))</f>
        <v>3.9</v>
      </c>
      <c r="R44" s="8">
        <f>INDEX('20405 Ann Hist'!$C$8:$AR$285,MATCH('20405M Ann'!$C44,'20405 Ann Hist'!$C$8:$C$285,0),MATCH('20405M Ann'!R$8,'20405 Ann Hist'!$C$8:$AR$8,0))</f>
        <v>3.3</v>
      </c>
      <c r="S44" s="8">
        <f>INDEX('20405 Ann Hist'!$C$8:$AR$285,MATCH('20405M Ann'!$C44,'20405 Ann Hist'!$C$8:$C$285,0),MATCH('20405M Ann'!S$8,'20405 Ann Hist'!$C$8:$AR$8,0))</f>
        <v>3.4</v>
      </c>
      <c r="T44" s="8">
        <f>INDEX('20405 Ann Hist'!$C$8:$AR$285,MATCH('20405M Ann'!$C44,'20405 Ann Hist'!$C$8:$C$285,0),MATCH('20405M Ann'!T$8,'20405 Ann Hist'!$C$8:$AR$8,0))</f>
        <v>4</v>
      </c>
      <c r="U44" s="8">
        <f>INDEX('20405 Ann Hist'!$C$8:$AR$285,MATCH('20405M Ann'!$C44,'20405 Ann Hist'!$C$8:$C$285,0),MATCH('20405M Ann'!U$8,'20405 Ann Hist'!$C$8:$AR$8,0))</f>
        <v>5.8</v>
      </c>
      <c r="V44" s="8">
        <f>INDEX('20405 Ann Hist'!$C$8:$AR$285,MATCH('20405M Ann'!$C44,'20405 Ann Hist'!$C$8:$C$285,0),MATCH('20405M Ann'!V$8,'20405 Ann Hist'!$C$8:$AR$8,0))</f>
        <v>6.9</v>
      </c>
      <c r="W44" s="8">
        <f>INDEX('20405 Ann Hist'!$C$8:$AR$285,MATCH('20405M Ann'!$C44,'20405 Ann Hist'!$C$8:$C$285,0),MATCH('20405M Ann'!W$8,'20405 Ann Hist'!$C$8:$AR$8,0))</f>
        <v>8.1999999999999993</v>
      </c>
      <c r="X44" s="8">
        <f>INDEX('20405 Ann Hist'!$C$8:$AR$285,MATCH('20405M Ann'!$C44,'20405 Ann Hist'!$C$8:$C$285,0),MATCH('20405M Ann'!X$8,'20405 Ann Hist'!$C$8:$AR$8,0))</f>
        <v>8.3000000000000007</v>
      </c>
      <c r="Y44" s="8">
        <f>INDEX('20405 Ann Hist'!$C$8:$AR$285,MATCH('20405M Ann'!$C44,'20405 Ann Hist'!$C$8:$C$285,0),MATCH('20405M Ann'!Y$8,'20405 Ann Hist'!$C$8:$AR$8,0))</f>
        <v>8.9</v>
      </c>
      <c r="Z44" s="8">
        <f>INDEX('20405 Ann Hist'!$C$8:$AR$285,MATCH('20405M Ann'!$C44,'20405 Ann Hist'!$C$8:$C$285,0),MATCH('20405M Ann'!Z$8,'20405 Ann Hist'!$C$8:$AR$8,0))</f>
        <v>9.6</v>
      </c>
      <c r="AA44" s="8">
        <f>INDEX('20405 Ann Hist'!$C$8:$AR$285,MATCH('20405M Ann'!$C44,'20405 Ann Hist'!$C$8:$C$285,0),MATCH('20405M Ann'!AA$8,'20405 Ann Hist'!$C$8:$AR$8,0))</f>
        <v>10.199999999999999</v>
      </c>
      <c r="AB44" s="8">
        <f>INDEX('20405 Ann Hist'!$C$8:$AR$285,MATCH('20405M Ann'!$C44,'20405 Ann Hist'!$C$8:$C$285,0),MATCH('20405M Ann'!AB$8,'20405 Ann Hist'!$C$8:$AR$8,0))</f>
        <v>10.8</v>
      </c>
      <c r="AC44" s="8">
        <f>INDEX('20405 Ann Hist'!$C$8:$AR$285,MATCH('20405M Ann'!$C44,'20405 Ann Hist'!$C$8:$C$285,0),MATCH('20405M Ann'!AC$8,'20405 Ann Hist'!$C$8:$AR$8,0))</f>
        <v>11.3</v>
      </c>
      <c r="AD44" s="8">
        <f>INDEX('20405 Ann Hist'!$C$8:$AR$285,MATCH('20405M Ann'!$C44,'20405 Ann Hist'!$C$8:$C$285,0),MATCH('20405M Ann'!AD$8,'20405 Ann Hist'!$C$8:$AR$8,0))</f>
        <v>12.4</v>
      </c>
      <c r="AE44" s="8">
        <f>INDEX('20405 Ann Hist'!$C$8:$AR$285,MATCH('20405M Ann'!$C44,'20405 Ann Hist'!$C$8:$C$285,0),MATCH('20405M Ann'!AE$8,'20405 Ann Hist'!$C$8:$AR$8,0))</f>
        <v>13.3</v>
      </c>
      <c r="AF44" s="8">
        <f>INDEX('20405 Ann Hist'!$C$8:$AR$285,MATCH('20405M Ann'!$C44,'20405 Ann Hist'!$C$8:$C$285,0),MATCH('20405M Ann'!AF$8,'20405 Ann Hist'!$C$8:$AR$8,0))</f>
        <v>14.2</v>
      </c>
      <c r="AG44" s="8">
        <f>INDEX('20405 Ann Hist'!$C$8:$AR$285,MATCH('20405M Ann'!$C44,'20405 Ann Hist'!$C$8:$C$285,0),MATCH('20405M Ann'!AG$8,'20405 Ann Hist'!$C$8:$AR$8,0))</f>
        <v>14.7</v>
      </c>
      <c r="AH44" s="8">
        <f>INDEX('20405 Ann Hist'!$C$8:$AR$285,MATCH('20405M Ann'!$C44,'20405 Ann Hist'!$C$8:$C$285,0),MATCH('20405M Ann'!AH$8,'20405 Ann Hist'!$C$8:$AR$8,0))</f>
        <v>15.3</v>
      </c>
      <c r="AI44" s="8">
        <f>INDEX('20405 Ann Hist'!$C$8:$AR$285,MATCH('20405M Ann'!$C44,'20405 Ann Hist'!$C$8:$C$285,0),MATCH('20405M Ann'!AI$8,'20405 Ann Hist'!$C$8:$AR$8,0))</f>
        <v>15.8</v>
      </c>
      <c r="AJ44" s="8">
        <f>INDEX('20405 Ann Hist'!$C$8:$AR$285,MATCH('20405M Ann'!$C44,'20405 Ann Hist'!$C$8:$C$285,0),MATCH('20405M Ann'!AJ$8,'20405 Ann Hist'!$C$8:$AR$8,0))</f>
        <v>15.7</v>
      </c>
      <c r="AK44" s="8">
        <f>INDEX('20405 Ann Hist'!$C$8:$AR$285,MATCH('20405M Ann'!$C44,'20405 Ann Hist'!$C$8:$C$285,0),MATCH('20405M Ann'!AK$8,'20405 Ann Hist'!$C$8:$AR$8,0))</f>
        <v>16.3</v>
      </c>
      <c r="AL44" s="8">
        <f>INDEX('20405 Ann Hist'!$C$8:$AR$285,MATCH('20405M Ann'!$C44,'20405 Ann Hist'!$C$8:$C$285,0),MATCH('20405M Ann'!AL$8,'20405 Ann Hist'!$C$8:$AR$8,0))</f>
        <v>16.899999999999999</v>
      </c>
      <c r="AM44" s="8">
        <f>INDEX('20405 Ann Hist'!$C$8:$AR$285,MATCH('20405M Ann'!$C44,'20405 Ann Hist'!$C$8:$C$285,0),MATCH('20405M Ann'!AM$8,'20405 Ann Hist'!$C$8:$AR$8,0))</f>
        <v>17.7</v>
      </c>
      <c r="AN44" s="8">
        <f>INDEX('20405 Ann Hist'!$C$8:$AR$285,MATCH('20405M Ann'!$C44,'20405 Ann Hist'!$C$8:$C$285,0),MATCH('20405M Ann'!AN$8,'20405 Ann Hist'!$C$8:$AR$8,0))</f>
        <v>19.100000000000001</v>
      </c>
      <c r="AO44" s="8">
        <f>INDEX('20405 Ann Hist'!$C$8:$AR$285,MATCH('20405M Ann'!$C44,'20405 Ann Hist'!$C$8:$C$285,0),MATCH('20405M Ann'!AO$8,'20405 Ann Hist'!$C$8:$AR$8,0))</f>
        <v>20.7</v>
      </c>
      <c r="AP44" s="8">
        <f>INDEX('20405 Ann Hist'!$C$8:$AR$285,MATCH('20405M Ann'!$C44,'20405 Ann Hist'!$C$8:$C$285,0),MATCH('20405M Ann'!AP$8,'20405 Ann Hist'!$C$8:$AR$8,0))</f>
        <v>21.9</v>
      </c>
      <c r="AQ44" s="8">
        <f>INDEX('20405 Ann Hist'!$C$8:$AR$285,MATCH('20405M Ann'!$C44,'20405 Ann Hist'!$C$8:$C$285,0),MATCH('20405M Ann'!AQ$8,'20405 Ann Hist'!$C$8:$AR$8,0))</f>
        <v>23.2</v>
      </c>
      <c r="AR44" s="9">
        <f>INDEX('20405 Ann'!$C$8:$AZ$285,MATCH('20405M Ann'!$C44,'20405 Ann'!$C$8:$C$285,0),MATCH('20405M Ann'!AR$8,'20405 Ann'!$C$8:$AZ$8,0))</f>
        <v>25</v>
      </c>
      <c r="AS44" s="9">
        <f>INDEX('20405 Ann'!$C$8:$AZ$285,MATCH('20405M Ann'!$C44,'20405 Ann'!$C$8:$C$285,0),MATCH('20405M Ann'!AS$8,'20405 Ann'!$C$8:$AZ$8,0))</f>
        <v>26.3</v>
      </c>
      <c r="AT44" s="9">
        <f>INDEX('20405 Ann'!$C$8:$AZ$285,MATCH('20405M Ann'!$C44,'20405 Ann'!$C$8:$C$285,0),MATCH('20405M Ann'!AT$8,'20405 Ann'!$C$8:$AZ$8,0))</f>
        <v>27.6</v>
      </c>
      <c r="AU44" s="9">
        <f>INDEX('20405 Ann'!$C$8:$AZ$285,MATCH('20405M Ann'!$C44,'20405 Ann'!$C$8:$C$285,0),MATCH('20405M Ann'!AU$8,'20405 Ann'!$C$8:$AZ$8,0))</f>
        <v>29.4</v>
      </c>
      <c r="AV44" s="9">
        <f>INDEX('20405 Ann'!$C$8:$AZ$285,MATCH('20405M Ann'!$C44,'20405 Ann'!$C$8:$C$285,0),MATCH('20405M Ann'!AV$8,'20405 Ann'!$C$8:$AZ$8,0))</f>
        <v>34.299999999999997</v>
      </c>
      <c r="AW44" s="9">
        <f>INDEX('20405 Ann'!$C$8:$AZ$285,MATCH('20405M Ann'!$C44,'20405 Ann'!$C$8:$C$285,0),MATCH('20405M Ann'!AW$8,'20405 Ann'!$C$8:$AZ$8,0))</f>
        <v>43.8</v>
      </c>
      <c r="AX44" s="9">
        <f>INDEX('20405 Ann'!$C$8:$AZ$285,MATCH('20405M Ann'!$C44,'20405 Ann'!$C$8:$C$285,0),MATCH('20405M Ann'!AX$8,'20405 Ann'!$C$8:$AZ$8,0))</f>
        <v>48</v>
      </c>
      <c r="AY44" s="9">
        <f>INDEX('20405 Ann'!$C$8:$AZ$285,MATCH('20405M Ann'!$C44,'20405 Ann'!$C$8:$C$285,0),MATCH('20405M Ann'!AY$8,'20405 Ann'!$C$8:$AZ$8,0))</f>
        <v>53</v>
      </c>
      <c r="AZ44" s="9">
        <f>INDEX('20405 Ann'!$C$8:$AZ$285,MATCH('20405M Ann'!$C44,'20405 Ann'!$C$8:$C$285,0),MATCH('20405M Ann'!AZ$8,'20405 Ann'!$C$8:$AZ$8,0))</f>
        <v>57.8</v>
      </c>
      <c r="BA44" s="9">
        <f>INDEX('20405 Ann'!$C$8:$AZ$285,MATCH('20405M Ann'!$C44,'20405 Ann'!$C$8:$C$285,0),MATCH('20405M Ann'!BA$8,'20405 Ann'!$C$8:$AZ$8,0))</f>
        <v>61.5</v>
      </c>
      <c r="BB44" s="9">
        <f>INDEX('20405 Ann'!$C$8:$AZ$285,MATCH('20405M Ann'!$C44,'20405 Ann'!$C$8:$C$285,0),MATCH('20405M Ann'!BB$8,'20405 Ann'!$C$8:$AZ$8,0))</f>
        <v>80.400000000000006</v>
      </c>
      <c r="BC44" s="9">
        <f>INDEX('20405 Ann'!$C$8:$AZ$285,MATCH('20405M Ann'!$C44,'20405 Ann'!$C$8:$C$285,0),MATCH('20405M Ann'!BC$8,'20405 Ann'!$C$8:$AZ$8,0))</f>
        <v>101.9</v>
      </c>
      <c r="BD44" s="9">
        <f>INDEX('20405 Ann'!$C$8:$AZ$285,MATCH('20405M Ann'!$C44,'20405 Ann'!$C$8:$C$285,0),MATCH('20405M Ann'!BD$8,'20405 Ann'!$C$8:$AZ$8,0))</f>
        <v>113.4</v>
      </c>
      <c r="BE44" s="9">
        <f>INDEX('20405 Ann'!$C$8:$AZ$285,MATCH('20405M Ann'!$C44,'20405 Ann'!$C$8:$C$285,0),MATCH('20405M Ann'!BE$8,'20405 Ann'!$C$8:$AZ$8,0))</f>
        <v>108.4</v>
      </c>
      <c r="BF44" s="9">
        <f>INDEX('20405 Ann'!$C$8:$AZ$285,MATCH('20405M Ann'!$C44,'20405 Ann'!$C$8:$C$285,0),MATCH('20405M Ann'!BF$8,'20405 Ann'!$C$8:$AZ$8,0))</f>
        <v>106.5</v>
      </c>
      <c r="BG44" s="9">
        <f>INDEX('20405 Ann'!$C$8:$AZ$285,MATCH('20405M Ann'!$C44,'20405 Ann'!$C$8:$C$285,0),MATCH('20405M Ann'!BG$8,'20405 Ann'!$C$8:$AZ$8,0))</f>
        <v>108.2</v>
      </c>
      <c r="BH44" s="9">
        <f>INDEX('20405 Ann'!$C$8:$AZ$285,MATCH('20405M Ann'!$C44,'20405 Ann'!$C$8:$C$285,0),MATCH('20405M Ann'!BH$8,'20405 Ann'!$C$8:$AZ$8,0))</f>
        <v>110.5</v>
      </c>
      <c r="BI44" s="9">
        <f>INDEX('20405 Ann'!$C$8:$AZ$285,MATCH('20405M Ann'!$C44,'20405 Ann'!$C$8:$C$285,0),MATCH('20405M Ann'!BI$8,'20405 Ann'!$C$8:$AZ$8,0))</f>
        <v>91.2</v>
      </c>
      <c r="BJ44" s="9">
        <f>INDEX('20405 Ann'!$C$8:$AZ$285,MATCH('20405M Ann'!$C44,'20405 Ann'!$C$8:$C$285,0),MATCH('20405M Ann'!BJ$8,'20405 Ann'!$C$8:$AZ$8,0))</f>
        <v>96.4</v>
      </c>
      <c r="BK44" s="9">
        <f>INDEX('20405 Ann'!$C$8:$AZ$285,MATCH('20405M Ann'!$C44,'20405 Ann'!$C$8:$C$285,0),MATCH('20405M Ann'!BK$8,'20405 Ann'!$C$8:$AZ$8,0))</f>
        <v>99.9</v>
      </c>
      <c r="BL44" s="9">
        <f>INDEX('20405 Ann'!$C$8:$AZ$285,MATCH('20405M Ann'!$C44,'20405 Ann'!$C$8:$C$285,0),MATCH('20405M Ann'!BL$8,'20405 Ann'!$C$8:$AZ$8,0))</f>
        <v>110.4</v>
      </c>
      <c r="BM44" s="9">
        <f>INDEX('20405 Ann'!$C$8:$AZ$285,MATCH('20405M Ann'!$C44,'20405 Ann'!$C$8:$C$285,0),MATCH('20405M Ann'!BM$8,'20405 Ann'!$C$8:$AZ$8,0))</f>
        <v>124.2</v>
      </c>
      <c r="BN44" s="9">
        <f>INDEX('20405 Ann'!$C$8:$AZ$285,MATCH('20405M Ann'!$C44,'20405 Ann'!$C$8:$C$285,0),MATCH('20405M Ann'!BN$8,'20405 Ann'!$C$8:$AZ$8,0))</f>
        <v>121.1</v>
      </c>
      <c r="BO44" s="9">
        <f>INDEX('20405 Ann'!$C$8:$AZ$285,MATCH('20405M Ann'!$C44,'20405 Ann'!$C$8:$C$285,0),MATCH('20405M Ann'!BO$8,'20405 Ann'!$C$8:$AZ$8,0))</f>
        <v>125</v>
      </c>
      <c r="BP44" s="9">
        <f>INDEX('20405 Ann'!$C$8:$AZ$285,MATCH('20405M Ann'!$C44,'20405 Ann'!$C$8:$C$285,0),MATCH('20405M Ann'!BP$8,'20405 Ann'!$C$8:$AZ$8,0))</f>
        <v>126.9</v>
      </c>
      <c r="BQ44" s="9">
        <f>INDEX('20405 Ann'!$C$8:$AZ$285,MATCH('20405M Ann'!$C44,'20405 Ann'!$C$8:$C$285,0),MATCH('20405M Ann'!BQ$8,'20405 Ann'!$C$8:$AZ$8,0))</f>
        <v>129.19999999999999</v>
      </c>
      <c r="BR44" s="9">
        <f>INDEX('20405 Ann'!$C$8:$AZ$285,MATCH('20405M Ann'!$C44,'20405 Ann'!$C$8:$C$285,0),MATCH('20405M Ann'!BR$8,'20405 Ann'!$C$8:$AZ$8,0))</f>
        <v>133.4</v>
      </c>
      <c r="BS44" s="9">
        <f>INDEX('20405 Ann'!$C$8:$AZ$285,MATCH('20405M Ann'!$C44,'20405 Ann'!$C$8:$C$285,0),MATCH('20405M Ann'!BS$8,'20405 Ann'!$C$8:$AZ$8,0))</f>
        <v>144.69999999999999</v>
      </c>
      <c r="BT44" s="9">
        <f>INDEX('20405 Ann'!$C$8:$AZ$285,MATCH('20405M Ann'!$C44,'20405 Ann'!$C$8:$C$285,0),MATCH('20405M Ann'!BT$8,'20405 Ann'!$C$8:$AZ$8,0))</f>
        <v>147.69999999999999</v>
      </c>
      <c r="BU44" s="9">
        <f>INDEX('20405 Ann'!$C$8:$AZ$285,MATCH('20405M Ann'!$C44,'20405 Ann'!$C$8:$C$285,0),MATCH('20405M Ann'!BU$8,'20405 Ann'!$C$8:$AZ$8,0))</f>
        <v>132.4</v>
      </c>
      <c r="BV44" s="9">
        <f>INDEX('20405 Ann'!$C$8:$AZ$285,MATCH('20405M Ann'!$C44,'20405 Ann'!$C$8:$C$285,0),MATCH('20405M Ann'!BV$8,'20405 Ann'!$C$8:$AZ$8,0))</f>
        <v>146.5</v>
      </c>
      <c r="BW44" s="9">
        <f>INDEX('20405 Ann'!$C$8:$AZ$285,MATCH('20405M Ann'!$C44,'20405 Ann'!$C$8:$C$285,0),MATCH('20405M Ann'!BW$8,'20405 Ann'!$C$8:$AZ$8,0))</f>
        <v>184.5</v>
      </c>
      <c r="BX44" s="9">
        <f>INDEX('20405 Ann'!$C$8:$AZ$285,MATCH('20405M Ann'!$C44,'20405 Ann'!$C$8:$C$285,0),MATCH('20405M Ann'!BX$8,'20405 Ann'!$C$8:$AZ$8,0))</f>
        <v>178</v>
      </c>
      <c r="BY44" s="9">
        <f>INDEX('20405 Ann'!$C$8:$AZ$285,MATCH('20405M Ann'!$C44,'20405 Ann'!$C$8:$C$285,0),MATCH('20405M Ann'!BY$8,'20405 Ann'!$C$8:$AZ$8,0))</f>
        <v>167.9</v>
      </c>
      <c r="BZ44" s="9">
        <f>INDEX('20405 Ann'!$C$8:$AZ$285,MATCH('20405M Ann'!$C44,'20405 Ann'!$C$8:$C$285,0),MATCH('20405M Ann'!BZ$8,'20405 Ann'!$C$8:$AZ$8,0))</f>
        <v>196.4</v>
      </c>
      <c r="CA44" s="9">
        <f>INDEX('20405 Ann'!$C$8:$AZ$285,MATCH('20405M Ann'!$C44,'20405 Ann'!$C$8:$C$285,0),MATCH('20405M Ann'!CA$8,'20405 Ann'!$C$8:$AZ$8,0))</f>
        <v>232.7</v>
      </c>
      <c r="CB44" s="9">
        <f>INDEX('20405 Ann'!$C$8:$AZ$285,MATCH('20405M Ann'!$C44,'20405 Ann'!$C$8:$C$285,0),MATCH('20405M Ann'!CB$8,'20405 Ann'!$C$8:$AZ$8,0))</f>
        <v>283.8</v>
      </c>
      <c r="CC44" s="9">
        <f>INDEX('20405 Ann'!$C$8:$AZ$285,MATCH('20405M Ann'!$C44,'20405 Ann'!$C$8:$C$285,0),MATCH('20405M Ann'!CC$8,'20405 Ann'!$C$8:$AZ$8,0))</f>
        <v>319.7</v>
      </c>
      <c r="CD44" s="9">
        <f>INDEX('20405 Ann'!$C$8:$AZ$285,MATCH('20405M Ann'!$C44,'20405 Ann'!$C$8:$C$285,0),MATCH('20405M Ann'!CD$8,'20405 Ann'!$C$8:$AZ$8,0))</f>
        <v>345.5</v>
      </c>
      <c r="CE44" s="9">
        <f>INDEX('20405 Ann'!$C$8:$AZ$285,MATCH('20405M Ann'!$C44,'20405 Ann'!$C$8:$C$285,0),MATCH('20405M Ann'!CE$8,'20405 Ann'!$C$8:$AZ$8,0))</f>
        <v>389.1</v>
      </c>
      <c r="CF44" s="9">
        <f>INDEX('20405 Ann'!$C$8:$AZ$285,MATCH('20405M Ann'!$C44,'20405 Ann'!$C$8:$C$285,0),MATCH('20405M Ann'!CF$8,'20405 Ann'!$C$8:$AZ$8,0))</f>
        <v>284.5</v>
      </c>
      <c r="CG44" s="9">
        <f>INDEX('20405 Ann'!$C$8:$AZ$285,MATCH('20405M Ann'!$C44,'20405 Ann'!$C$8:$C$285,0),MATCH('20405M Ann'!CG$8,'20405 Ann'!$C$8:$AZ$8,0))</f>
        <v>333.4</v>
      </c>
      <c r="CH44" s="9">
        <f>INDEX('20405 Ann'!$C$8:$AZ$285,MATCH('20405M Ann'!$C44,'20405 Ann'!$C$8:$C$285,0),MATCH('20405M Ann'!CH$8,'20405 Ann'!$C$8:$AZ$8,0))</f>
        <v>409.6</v>
      </c>
      <c r="CI44" s="9">
        <f>INDEX('20405 Ann'!$C$8:$AZ$285,MATCH('20405M Ann'!$C44,'20405 Ann'!$C$8:$C$285,0),MATCH('20405M Ann'!CI$8,'20405 Ann'!$C$8:$AZ$8,0))</f>
        <v>416.9</v>
      </c>
      <c r="CJ44" s="9">
        <f>INDEX('20405 Ann'!$C$8:$AZ$285,MATCH('20405M Ann'!$C44,'20405 Ann'!$C$8:$C$285,0),MATCH('20405M Ann'!CJ$8,'20405 Ann'!$C$8:$AZ$8,0))</f>
        <v>412.2</v>
      </c>
      <c r="CK44" s="9">
        <f>INDEX('20405 Ann'!$C$8:$AZ$285,MATCH('20405M Ann'!$C44,'20405 Ann'!$C$8:$C$285,0),MATCH('20405M Ann'!CK$8,'20405 Ann'!$C$8:$AZ$8,0))</f>
        <v>398.9</v>
      </c>
      <c r="CL44" s="9">
        <f>INDEX('20405 Ann'!$C$8:$AZ$285,MATCH('20405M Ann'!$C44,'20405 Ann'!$C$8:$C$285,0),MATCH('20405M Ann'!CL$8,'20405 Ann'!$C$8:$AZ$8,0))</f>
        <v>303.7</v>
      </c>
    </row>
    <row r="45" spans="1:90" s="10" customFormat="1" x14ac:dyDescent="0.25">
      <c r="A45" s="32">
        <v>37</v>
      </c>
      <c r="B45" s="10" t="s">
        <v>1501</v>
      </c>
      <c r="C45" s="10" t="s">
        <v>1500</v>
      </c>
      <c r="D45" s="10">
        <f>INDEX('20405 Ann Hist'!$C$8:$AR$285,MATCH('20405M Ann'!$C45,'20405 Ann Hist'!$C$8:$C$285,0),MATCH('20405M Ann'!D$8,'20405 Ann Hist'!$C$8:$AR$8,0))</f>
        <v>1.8</v>
      </c>
      <c r="E45" s="10">
        <f>INDEX('20405 Ann Hist'!$C$8:$AR$285,MATCH('20405M Ann'!$C45,'20405 Ann Hist'!$C$8:$C$285,0),MATCH('20405M Ann'!E$8,'20405 Ann Hist'!$C$8:$AR$8,0))</f>
        <v>1.7</v>
      </c>
      <c r="F45" s="10">
        <f>INDEX('20405 Ann Hist'!$C$8:$AR$285,MATCH('20405M Ann'!$C45,'20405 Ann Hist'!$C$8:$C$285,0),MATCH('20405M Ann'!F$8,'20405 Ann Hist'!$C$8:$AR$8,0))</f>
        <v>1.5</v>
      </c>
      <c r="G45" s="10">
        <f>INDEX('20405 Ann Hist'!$C$8:$AR$285,MATCH('20405M Ann'!$C45,'20405 Ann Hist'!$C$8:$C$285,0),MATCH('20405M Ann'!G$8,'20405 Ann Hist'!$C$8:$AR$8,0))</f>
        <v>1.5</v>
      </c>
      <c r="H45" s="10">
        <f>INDEX('20405 Ann Hist'!$C$8:$AR$285,MATCH('20405M Ann'!$C45,'20405 Ann Hist'!$C$8:$C$285,0),MATCH('20405M Ann'!H$8,'20405 Ann Hist'!$C$8:$AR$8,0))</f>
        <v>1.5</v>
      </c>
      <c r="I45" s="10">
        <f>INDEX('20405 Ann Hist'!$C$8:$AR$285,MATCH('20405M Ann'!$C45,'20405 Ann Hist'!$C$8:$C$285,0),MATCH('20405M Ann'!I$8,'20405 Ann Hist'!$C$8:$AR$8,0))</f>
        <v>1.6</v>
      </c>
      <c r="J45" s="10">
        <f>INDEX('20405 Ann Hist'!$C$8:$AR$285,MATCH('20405M Ann'!$C45,'20405 Ann Hist'!$C$8:$C$285,0),MATCH('20405M Ann'!J$8,'20405 Ann Hist'!$C$8:$AR$8,0))</f>
        <v>1.7</v>
      </c>
      <c r="K45" s="10">
        <f>INDEX('20405 Ann Hist'!$C$8:$AR$285,MATCH('20405M Ann'!$C45,'20405 Ann Hist'!$C$8:$C$285,0),MATCH('20405M Ann'!K$8,'20405 Ann Hist'!$C$8:$AR$8,0))</f>
        <v>1.9</v>
      </c>
      <c r="L45" s="10">
        <f>INDEX('20405 Ann Hist'!$C$8:$AR$285,MATCH('20405M Ann'!$C45,'20405 Ann Hist'!$C$8:$C$285,0),MATCH('20405M Ann'!L$8,'20405 Ann Hist'!$C$8:$AR$8,0))</f>
        <v>2.1</v>
      </c>
      <c r="M45" s="10">
        <f>INDEX('20405 Ann Hist'!$C$8:$AR$285,MATCH('20405M Ann'!$C45,'20405 Ann Hist'!$C$8:$C$285,0),MATCH('20405M Ann'!M$8,'20405 Ann Hist'!$C$8:$AR$8,0))</f>
        <v>2.1</v>
      </c>
      <c r="N45" s="10">
        <f>INDEX('20405 Ann Hist'!$C$8:$AR$285,MATCH('20405M Ann'!$C45,'20405 Ann Hist'!$C$8:$C$285,0),MATCH('20405M Ann'!N$8,'20405 Ann Hist'!$C$8:$AR$8,0))</f>
        <v>2.2000000000000002</v>
      </c>
      <c r="O45" s="10">
        <f>INDEX('20405 Ann Hist'!$C$8:$AR$285,MATCH('20405M Ann'!$C45,'20405 Ann Hist'!$C$8:$C$285,0),MATCH('20405M Ann'!O$8,'20405 Ann Hist'!$C$8:$AR$8,0))</f>
        <v>2.2999999999999998</v>
      </c>
      <c r="P45" s="10">
        <f>INDEX('20405 Ann Hist'!$C$8:$AR$285,MATCH('20405M Ann'!$C45,'20405 Ann Hist'!$C$8:$C$285,0),MATCH('20405M Ann'!P$8,'20405 Ann Hist'!$C$8:$AR$8,0))</f>
        <v>2.6</v>
      </c>
      <c r="Q45" s="10">
        <f>INDEX('20405 Ann Hist'!$C$8:$AR$285,MATCH('20405M Ann'!$C45,'20405 Ann Hist'!$C$8:$C$285,0),MATCH('20405M Ann'!Q$8,'20405 Ann Hist'!$C$8:$AR$8,0))</f>
        <v>2.1</v>
      </c>
      <c r="R45" s="10">
        <f>INDEX('20405 Ann Hist'!$C$8:$AR$285,MATCH('20405M Ann'!$C45,'20405 Ann Hist'!$C$8:$C$285,0),MATCH('20405M Ann'!R$8,'20405 Ann Hist'!$C$8:$AR$8,0))</f>
        <v>1.3</v>
      </c>
      <c r="S45" s="10">
        <f>INDEX('20405 Ann Hist'!$C$8:$AR$285,MATCH('20405M Ann'!$C45,'20405 Ann Hist'!$C$8:$C$285,0),MATCH('20405M Ann'!S$8,'20405 Ann Hist'!$C$8:$AR$8,0))</f>
        <v>1.4</v>
      </c>
      <c r="T45" s="10">
        <f>INDEX('20405 Ann Hist'!$C$8:$AR$285,MATCH('20405M Ann'!$C45,'20405 Ann Hist'!$C$8:$C$285,0),MATCH('20405M Ann'!T$8,'20405 Ann Hist'!$C$8:$AR$8,0))</f>
        <v>1.8</v>
      </c>
      <c r="U45" s="10">
        <f>INDEX('20405 Ann Hist'!$C$8:$AR$285,MATCH('20405M Ann'!$C45,'20405 Ann Hist'!$C$8:$C$285,0),MATCH('20405M Ann'!U$8,'20405 Ann Hist'!$C$8:$AR$8,0))</f>
        <v>3.4</v>
      </c>
      <c r="V45" s="10">
        <f>INDEX('20405 Ann Hist'!$C$8:$AR$285,MATCH('20405M Ann'!$C45,'20405 Ann Hist'!$C$8:$C$285,0),MATCH('20405M Ann'!V$8,'20405 Ann Hist'!$C$8:$AR$8,0))</f>
        <v>4</v>
      </c>
      <c r="W45" s="10">
        <f>INDEX('20405 Ann Hist'!$C$8:$AR$285,MATCH('20405M Ann'!$C45,'20405 Ann Hist'!$C$8:$C$285,0),MATCH('20405M Ann'!W$8,'20405 Ann Hist'!$C$8:$AR$8,0))</f>
        <v>4.8</v>
      </c>
      <c r="X45" s="10">
        <f>INDEX('20405 Ann Hist'!$C$8:$AR$285,MATCH('20405M Ann'!$C45,'20405 Ann Hist'!$C$8:$C$285,0),MATCH('20405M Ann'!X$8,'20405 Ann Hist'!$C$8:$AR$8,0))</f>
        <v>5.3</v>
      </c>
      <c r="Y45" s="10">
        <f>INDEX('20405 Ann Hist'!$C$8:$AR$285,MATCH('20405M Ann'!$C45,'20405 Ann Hist'!$C$8:$C$285,0),MATCH('20405M Ann'!Y$8,'20405 Ann Hist'!$C$8:$AR$8,0))</f>
        <v>5.5</v>
      </c>
      <c r="Z45" s="10">
        <f>INDEX('20405 Ann Hist'!$C$8:$AR$285,MATCH('20405M Ann'!$C45,'20405 Ann Hist'!$C$8:$C$285,0),MATCH('20405M Ann'!Z$8,'20405 Ann Hist'!$C$8:$AR$8,0))</f>
        <v>6.1</v>
      </c>
      <c r="AA45" s="10">
        <f>INDEX('20405 Ann Hist'!$C$8:$AR$285,MATCH('20405M Ann'!$C45,'20405 Ann Hist'!$C$8:$C$285,0),MATCH('20405M Ann'!AA$8,'20405 Ann Hist'!$C$8:$AR$8,0))</f>
        <v>6.8</v>
      </c>
      <c r="AB45" s="10">
        <f>INDEX('20405 Ann Hist'!$C$8:$AR$285,MATCH('20405M Ann'!$C45,'20405 Ann Hist'!$C$8:$C$285,0),MATCH('20405M Ann'!AB$8,'20405 Ann Hist'!$C$8:$AR$8,0))</f>
        <v>7.4</v>
      </c>
      <c r="AC45" s="10">
        <f>INDEX('20405 Ann Hist'!$C$8:$AR$285,MATCH('20405M Ann'!$C45,'20405 Ann Hist'!$C$8:$C$285,0),MATCH('20405M Ann'!AC$8,'20405 Ann Hist'!$C$8:$AR$8,0))</f>
        <v>7.8</v>
      </c>
      <c r="AD45" s="10">
        <f>INDEX('20405 Ann Hist'!$C$8:$AR$285,MATCH('20405M Ann'!$C45,'20405 Ann Hist'!$C$8:$C$285,0),MATCH('20405M Ann'!AD$8,'20405 Ann Hist'!$C$8:$AR$8,0))</f>
        <v>8.6</v>
      </c>
      <c r="AE45" s="10">
        <f>INDEX('20405 Ann Hist'!$C$8:$AR$285,MATCH('20405M Ann'!$C45,'20405 Ann Hist'!$C$8:$C$285,0),MATCH('20405M Ann'!AE$8,'20405 Ann Hist'!$C$8:$AR$8,0))</f>
        <v>9.4</v>
      </c>
      <c r="AF45" s="10">
        <f>INDEX('20405 Ann Hist'!$C$8:$AR$285,MATCH('20405M Ann'!$C45,'20405 Ann Hist'!$C$8:$C$285,0),MATCH('20405M Ann'!AF$8,'20405 Ann Hist'!$C$8:$AR$8,0))</f>
        <v>10.199999999999999</v>
      </c>
      <c r="AG45" s="10">
        <f>INDEX('20405 Ann Hist'!$C$8:$AR$285,MATCH('20405M Ann'!$C45,'20405 Ann Hist'!$C$8:$C$285,0),MATCH('20405M Ann'!AG$8,'20405 Ann Hist'!$C$8:$AR$8,0))</f>
        <v>10.6</v>
      </c>
      <c r="AH45" s="10">
        <f>INDEX('20405 Ann Hist'!$C$8:$AR$285,MATCH('20405M Ann'!$C45,'20405 Ann Hist'!$C$8:$C$285,0),MATCH('20405M Ann'!AH$8,'20405 Ann Hist'!$C$8:$AR$8,0))</f>
        <v>11.3</v>
      </c>
      <c r="AI45" s="10">
        <f>INDEX('20405 Ann Hist'!$C$8:$AR$285,MATCH('20405M Ann'!$C45,'20405 Ann Hist'!$C$8:$C$285,0),MATCH('20405M Ann'!AI$8,'20405 Ann Hist'!$C$8:$AR$8,0))</f>
        <v>12</v>
      </c>
      <c r="AJ45" s="10">
        <f>INDEX('20405 Ann Hist'!$C$8:$AR$285,MATCH('20405M Ann'!$C45,'20405 Ann Hist'!$C$8:$C$285,0),MATCH('20405M Ann'!AJ$8,'20405 Ann Hist'!$C$8:$AR$8,0))</f>
        <v>12</v>
      </c>
      <c r="AK45" s="10">
        <f>INDEX('20405 Ann Hist'!$C$8:$AR$285,MATCH('20405M Ann'!$C45,'20405 Ann Hist'!$C$8:$C$285,0),MATCH('20405M Ann'!AK$8,'20405 Ann Hist'!$C$8:$AR$8,0))</f>
        <v>12.6</v>
      </c>
      <c r="AL45" s="10">
        <f>INDEX('20405 Ann Hist'!$C$8:$AR$285,MATCH('20405M Ann'!$C45,'20405 Ann Hist'!$C$8:$C$285,0),MATCH('20405M Ann'!AL$8,'20405 Ann Hist'!$C$8:$AR$8,0))</f>
        <v>13</v>
      </c>
      <c r="AM45" s="10">
        <f>INDEX('20405 Ann Hist'!$C$8:$AR$285,MATCH('20405M Ann'!$C45,'20405 Ann Hist'!$C$8:$C$285,0),MATCH('20405M Ann'!AM$8,'20405 Ann Hist'!$C$8:$AR$8,0))</f>
        <v>13.6</v>
      </c>
      <c r="AN45" s="10">
        <f>INDEX('20405 Ann Hist'!$C$8:$AR$285,MATCH('20405M Ann'!$C45,'20405 Ann Hist'!$C$8:$C$285,0),MATCH('20405M Ann'!AN$8,'20405 Ann Hist'!$C$8:$AR$8,0))</f>
        <v>14.8</v>
      </c>
      <c r="AO45" s="10">
        <f>INDEX('20405 Ann Hist'!$C$8:$AR$285,MATCH('20405M Ann'!$C45,'20405 Ann Hist'!$C$8:$C$285,0),MATCH('20405M Ann'!AO$8,'20405 Ann Hist'!$C$8:$AR$8,0))</f>
        <v>16</v>
      </c>
      <c r="AP45" s="10">
        <f>INDEX('20405 Ann Hist'!$C$8:$AR$285,MATCH('20405M Ann'!$C45,'20405 Ann Hist'!$C$8:$C$285,0),MATCH('20405M Ann'!AP$8,'20405 Ann Hist'!$C$8:$AR$8,0))</f>
        <v>17.100000000000001</v>
      </c>
      <c r="AQ45" s="10">
        <f>INDEX('20405 Ann Hist'!$C$8:$AR$285,MATCH('20405M Ann'!$C45,'20405 Ann Hist'!$C$8:$C$285,0),MATCH('20405M Ann'!AQ$8,'20405 Ann Hist'!$C$8:$AR$8,0))</f>
        <v>18.600000000000001</v>
      </c>
      <c r="AR45" s="11">
        <f>INDEX('20405 Ann'!$C$8:$AZ$285,MATCH('20405M Ann'!$C45,'20405 Ann'!$C$8:$C$285,0),MATCH('20405M Ann'!AR$8,'20405 Ann'!$C$8:$AZ$8,0))</f>
        <v>20.5</v>
      </c>
      <c r="AS45" s="11">
        <f>INDEX('20405 Ann'!$C$8:$AZ$285,MATCH('20405M Ann'!$C45,'20405 Ann'!$C$8:$C$285,0),MATCH('20405M Ann'!AS$8,'20405 Ann'!$C$8:$AZ$8,0))</f>
        <v>21.9</v>
      </c>
      <c r="AT45" s="11">
        <f>INDEX('20405 Ann'!$C$8:$AZ$285,MATCH('20405M Ann'!$C45,'20405 Ann'!$C$8:$C$285,0),MATCH('20405M Ann'!AT$8,'20405 Ann'!$C$8:$AZ$8,0))</f>
        <v>23.2</v>
      </c>
      <c r="AU45" s="11">
        <f>INDEX('20405 Ann'!$C$8:$AZ$285,MATCH('20405M Ann'!$C45,'20405 Ann'!$C$8:$C$285,0),MATCH('20405M Ann'!AU$8,'20405 Ann'!$C$8:$AZ$8,0))</f>
        <v>24.4</v>
      </c>
      <c r="AV45" s="11">
        <f>INDEX('20405 Ann'!$C$8:$AZ$285,MATCH('20405M Ann'!$C45,'20405 Ann'!$C$8:$C$285,0),MATCH('20405M Ann'!AV$8,'20405 Ann'!$C$8:$AZ$8,0))</f>
        <v>28.1</v>
      </c>
      <c r="AW45" s="11">
        <f>INDEX('20405 Ann'!$C$8:$AZ$285,MATCH('20405M Ann'!$C45,'20405 Ann'!$C$8:$C$285,0),MATCH('20405M Ann'!AW$8,'20405 Ann'!$C$8:$AZ$8,0))</f>
        <v>36.1</v>
      </c>
      <c r="AX45" s="11">
        <f>INDEX('20405 Ann'!$C$8:$AZ$285,MATCH('20405M Ann'!$C45,'20405 Ann'!$C$8:$C$285,0),MATCH('20405M Ann'!AX$8,'20405 Ann'!$C$8:$AZ$8,0))</f>
        <v>39.700000000000003</v>
      </c>
      <c r="AY45" s="11">
        <f>INDEX('20405 Ann'!$C$8:$AZ$285,MATCH('20405M Ann'!$C45,'20405 Ann'!$C$8:$C$285,0),MATCH('20405M Ann'!AY$8,'20405 Ann'!$C$8:$AZ$8,0))</f>
        <v>43</v>
      </c>
      <c r="AZ45" s="11">
        <f>INDEX('20405 Ann'!$C$8:$AZ$285,MATCH('20405M Ann'!$C45,'20405 Ann'!$C$8:$C$285,0),MATCH('20405M Ann'!AZ$8,'20405 Ann'!$C$8:$AZ$8,0))</f>
        <v>46.9</v>
      </c>
      <c r="BA45" s="11">
        <f>INDEX('20405 Ann'!$C$8:$AZ$285,MATCH('20405M Ann'!$C45,'20405 Ann'!$C$8:$C$285,0),MATCH('20405M Ann'!BA$8,'20405 Ann'!$C$8:$AZ$8,0))</f>
        <v>50.1</v>
      </c>
      <c r="BB45" s="11">
        <f>INDEX('20405 Ann'!$C$8:$AZ$285,MATCH('20405M Ann'!$C45,'20405 Ann'!$C$8:$C$285,0),MATCH('20405M Ann'!BB$8,'20405 Ann'!$C$8:$AZ$8,0))</f>
        <v>66.2</v>
      </c>
      <c r="BC45" s="11">
        <f>INDEX('20405 Ann'!$C$8:$AZ$285,MATCH('20405M Ann'!$C45,'20405 Ann'!$C$8:$C$285,0),MATCH('20405M Ann'!BC$8,'20405 Ann'!$C$8:$AZ$8,0))</f>
        <v>86.7</v>
      </c>
      <c r="BD45" s="11">
        <f>INDEX('20405 Ann'!$C$8:$AZ$285,MATCH('20405M Ann'!$C45,'20405 Ann'!$C$8:$C$285,0),MATCH('20405M Ann'!BD$8,'20405 Ann'!$C$8:$AZ$8,0))</f>
        <v>97.9</v>
      </c>
      <c r="BE45" s="11">
        <f>INDEX('20405 Ann'!$C$8:$AZ$285,MATCH('20405M Ann'!$C45,'20405 Ann'!$C$8:$C$285,0),MATCH('20405M Ann'!BE$8,'20405 Ann'!$C$8:$AZ$8,0))</f>
        <v>94.1</v>
      </c>
      <c r="BF45" s="11">
        <f>INDEX('20405 Ann'!$C$8:$AZ$285,MATCH('20405M Ann'!$C45,'20405 Ann'!$C$8:$C$285,0),MATCH('20405M Ann'!BF$8,'20405 Ann'!$C$8:$AZ$8,0))</f>
        <v>93.1</v>
      </c>
      <c r="BG45" s="11">
        <f>INDEX('20405 Ann'!$C$8:$AZ$285,MATCH('20405M Ann'!$C45,'20405 Ann'!$C$8:$C$285,0),MATCH('20405M Ann'!BG$8,'20405 Ann'!$C$8:$AZ$8,0))</f>
        <v>94.6</v>
      </c>
      <c r="BH45" s="11">
        <f>INDEX('20405 Ann'!$C$8:$AZ$285,MATCH('20405M Ann'!$C45,'20405 Ann'!$C$8:$C$285,0),MATCH('20405M Ann'!BH$8,'20405 Ann'!$C$8:$AZ$8,0))</f>
        <v>97.2</v>
      </c>
      <c r="BI45" s="11">
        <f>INDEX('20405 Ann'!$C$8:$AZ$285,MATCH('20405M Ann'!$C45,'20405 Ann'!$C$8:$C$285,0),MATCH('20405M Ann'!BI$8,'20405 Ann'!$C$8:$AZ$8,0))</f>
        <v>80.099999999999994</v>
      </c>
      <c r="BJ45" s="11">
        <f>INDEX('20405 Ann'!$C$8:$AZ$285,MATCH('20405M Ann'!$C45,'20405 Ann'!$C$8:$C$285,0),MATCH('20405M Ann'!BJ$8,'20405 Ann'!$C$8:$AZ$8,0))</f>
        <v>85.4</v>
      </c>
      <c r="BK45" s="11">
        <f>INDEX('20405 Ann'!$C$8:$AZ$285,MATCH('20405M Ann'!$C45,'20405 Ann'!$C$8:$C$285,0),MATCH('20405M Ann'!BK$8,'20405 Ann'!$C$8:$AZ$8,0))</f>
        <v>88.4</v>
      </c>
      <c r="BL45" s="11">
        <f>INDEX('20405 Ann'!$C$8:$AZ$285,MATCH('20405M Ann'!$C45,'20405 Ann'!$C$8:$C$285,0),MATCH('20405M Ann'!BL$8,'20405 Ann'!$C$8:$AZ$8,0))</f>
        <v>98.7</v>
      </c>
      <c r="BM45" s="11">
        <f>INDEX('20405 Ann'!$C$8:$AZ$285,MATCH('20405M Ann'!$C45,'20405 Ann'!$C$8:$C$285,0),MATCH('20405M Ann'!BM$8,'20405 Ann'!$C$8:$AZ$8,0))</f>
        <v>111.4</v>
      </c>
      <c r="BN45" s="11">
        <f>INDEX('20405 Ann'!$C$8:$AZ$285,MATCH('20405M Ann'!$C45,'20405 Ann'!$C$8:$C$285,0),MATCH('20405M Ann'!BN$8,'20405 Ann'!$C$8:$AZ$8,0))</f>
        <v>108.9</v>
      </c>
      <c r="BO45" s="11">
        <f>INDEX('20405 Ann'!$C$8:$AZ$285,MATCH('20405M Ann'!$C45,'20405 Ann'!$C$8:$C$285,0),MATCH('20405M Ann'!BO$8,'20405 Ann'!$C$8:$AZ$8,0))</f>
        <v>112.9</v>
      </c>
      <c r="BP45" s="11">
        <f>INDEX('20405 Ann'!$C$8:$AZ$285,MATCH('20405M Ann'!$C45,'20405 Ann'!$C$8:$C$285,0),MATCH('20405M Ann'!BP$8,'20405 Ann'!$C$8:$AZ$8,0))</f>
        <v>114.5</v>
      </c>
      <c r="BQ45" s="11">
        <f>INDEX('20405 Ann'!$C$8:$AZ$285,MATCH('20405M Ann'!$C45,'20405 Ann'!$C$8:$C$285,0),MATCH('20405M Ann'!BQ$8,'20405 Ann'!$C$8:$AZ$8,0))</f>
        <v>116.5</v>
      </c>
      <c r="BR45" s="11">
        <f>INDEX('20405 Ann'!$C$8:$AZ$285,MATCH('20405M Ann'!$C45,'20405 Ann'!$C$8:$C$285,0),MATCH('20405M Ann'!BR$8,'20405 Ann'!$C$8:$AZ$8,0))</f>
        <v>120.4</v>
      </c>
      <c r="BS45" s="11">
        <f>INDEX('20405 Ann'!$C$8:$AZ$285,MATCH('20405M Ann'!$C45,'20405 Ann'!$C$8:$C$285,0),MATCH('20405M Ann'!BS$8,'20405 Ann'!$C$8:$AZ$8,0))</f>
        <v>130.5</v>
      </c>
      <c r="BT45" s="11">
        <f>INDEX('20405 Ann'!$C$8:$AZ$285,MATCH('20405M Ann'!$C45,'20405 Ann'!$C$8:$C$285,0),MATCH('20405M Ann'!BT$8,'20405 Ann'!$C$8:$AZ$8,0))</f>
        <v>134.4</v>
      </c>
      <c r="BU45" s="11">
        <f>INDEX('20405 Ann'!$C$8:$AZ$285,MATCH('20405M Ann'!$C45,'20405 Ann'!$C$8:$C$285,0),MATCH('20405M Ann'!BU$8,'20405 Ann'!$C$8:$AZ$8,0))</f>
        <v>120.8</v>
      </c>
      <c r="BV45" s="11">
        <f>INDEX('20405 Ann'!$C$8:$AZ$285,MATCH('20405M Ann'!$C45,'20405 Ann'!$C$8:$C$285,0),MATCH('20405M Ann'!BV$8,'20405 Ann'!$C$8:$AZ$8,0))</f>
        <v>134.19999999999999</v>
      </c>
      <c r="BW45" s="11">
        <f>INDEX('20405 Ann'!$C$8:$AZ$285,MATCH('20405M Ann'!$C45,'20405 Ann'!$C$8:$C$285,0),MATCH('20405M Ann'!BW$8,'20405 Ann'!$C$8:$AZ$8,0))</f>
        <v>168.6</v>
      </c>
      <c r="BX45" s="11">
        <f>INDEX('20405 Ann'!$C$8:$AZ$285,MATCH('20405M Ann'!$C45,'20405 Ann'!$C$8:$C$285,0),MATCH('20405M Ann'!BX$8,'20405 Ann'!$C$8:$AZ$8,0))</f>
        <v>162.5</v>
      </c>
      <c r="BY45" s="11">
        <f>INDEX('20405 Ann'!$C$8:$AZ$285,MATCH('20405M Ann'!$C45,'20405 Ann'!$C$8:$C$285,0),MATCH('20405M Ann'!BY$8,'20405 Ann'!$C$8:$AZ$8,0))</f>
        <v>153.6</v>
      </c>
      <c r="BZ45" s="11">
        <f>INDEX('20405 Ann'!$C$8:$AZ$285,MATCH('20405M Ann'!$C45,'20405 Ann'!$C$8:$C$285,0),MATCH('20405M Ann'!BZ$8,'20405 Ann'!$C$8:$AZ$8,0))</f>
        <v>179</v>
      </c>
      <c r="CA45" s="11">
        <f>INDEX('20405 Ann'!$C$8:$AZ$285,MATCH('20405M Ann'!$C45,'20405 Ann'!$C$8:$C$285,0),MATCH('20405M Ann'!CA$8,'20405 Ann'!$C$8:$AZ$8,0))</f>
        <v>213.4</v>
      </c>
      <c r="CB45" s="11">
        <f>INDEX('20405 Ann'!$C$8:$AZ$285,MATCH('20405M Ann'!$C45,'20405 Ann'!$C$8:$C$285,0),MATCH('20405M Ann'!CB$8,'20405 Ann'!$C$8:$AZ$8,0))</f>
        <v>261.39999999999998</v>
      </c>
      <c r="CC45" s="11">
        <f>INDEX('20405 Ann'!$C$8:$AZ$285,MATCH('20405M Ann'!$C45,'20405 Ann'!$C$8:$C$285,0),MATCH('20405M Ann'!CC$8,'20405 Ann'!$C$8:$AZ$8,0))</f>
        <v>295.89999999999998</v>
      </c>
      <c r="CD45" s="11">
        <f>INDEX('20405 Ann'!$C$8:$AZ$285,MATCH('20405M Ann'!$C45,'20405 Ann'!$C$8:$C$285,0),MATCH('20405M Ann'!CD$8,'20405 Ann'!$C$8:$AZ$8,0))</f>
        <v>319.89999999999998</v>
      </c>
      <c r="CE45" s="11">
        <f>INDEX('20405 Ann'!$C$8:$AZ$285,MATCH('20405M Ann'!$C45,'20405 Ann'!$C$8:$C$285,0),MATCH('20405M Ann'!CE$8,'20405 Ann'!$C$8:$AZ$8,0))</f>
        <v>358.3</v>
      </c>
      <c r="CF45" s="11">
        <f>INDEX('20405 Ann'!$C$8:$AZ$285,MATCH('20405M Ann'!$C45,'20405 Ann'!$C$8:$C$285,0),MATCH('20405M Ann'!CF$8,'20405 Ann'!$C$8:$AZ$8,0))</f>
        <v>260.2</v>
      </c>
      <c r="CG45" s="11">
        <f>INDEX('20405 Ann'!$C$8:$AZ$285,MATCH('20405M Ann'!$C45,'20405 Ann'!$C$8:$C$285,0),MATCH('20405M Ann'!CG$8,'20405 Ann'!$C$8:$AZ$8,0))</f>
        <v>307.3</v>
      </c>
      <c r="CH45" s="11">
        <f>INDEX('20405 Ann'!$C$8:$AZ$285,MATCH('20405M Ann'!$C45,'20405 Ann'!$C$8:$C$285,0),MATCH('20405M Ann'!CH$8,'20405 Ann'!$C$8:$AZ$8,0))</f>
        <v>380.4</v>
      </c>
      <c r="CI45" s="11">
        <f>INDEX('20405 Ann'!$C$8:$AZ$285,MATCH('20405M Ann'!$C45,'20405 Ann'!$C$8:$C$285,0),MATCH('20405M Ann'!CI$8,'20405 Ann'!$C$8:$AZ$8,0))</f>
        <v>390.5</v>
      </c>
      <c r="CJ45" s="11">
        <f>INDEX('20405 Ann'!$C$8:$AZ$285,MATCH('20405M Ann'!$C45,'20405 Ann'!$C$8:$C$285,0),MATCH('20405M Ann'!CJ$8,'20405 Ann'!$C$8:$AZ$8,0))</f>
        <v>385.6</v>
      </c>
      <c r="CK45" s="11">
        <f>INDEX('20405 Ann'!$C$8:$AZ$285,MATCH('20405M Ann'!$C45,'20405 Ann'!$C$8:$C$285,0),MATCH('20405M Ann'!CK$8,'20405 Ann'!$C$8:$AZ$8,0))</f>
        <v>371.2</v>
      </c>
      <c r="CL45" s="11">
        <f>INDEX('20405 Ann'!$C$8:$AZ$285,MATCH('20405M Ann'!$C45,'20405 Ann'!$C$8:$C$285,0),MATCH('20405M Ann'!CL$8,'20405 Ann'!$C$8:$AZ$8,0))</f>
        <v>283</v>
      </c>
    </row>
    <row r="46" spans="1:90" s="10" customFormat="1" x14ac:dyDescent="0.25">
      <c r="A46" s="32">
        <v>38</v>
      </c>
      <c r="B46" s="10" t="s">
        <v>1499</v>
      </c>
      <c r="C46" s="10" t="s">
        <v>1498</v>
      </c>
      <c r="D46" s="10">
        <f>INDEX('20405 Ann Hist'!$C$8:$AR$285,MATCH('20405M Ann'!$C46,'20405 Ann Hist'!$C$8:$C$285,0),MATCH('20405M Ann'!D$8,'20405 Ann Hist'!$C$8:$AR$8,0))</f>
        <v>1.6</v>
      </c>
      <c r="E46" s="10">
        <f>INDEX('20405 Ann Hist'!$C$8:$AR$285,MATCH('20405M Ann'!$C46,'20405 Ann Hist'!$C$8:$C$285,0),MATCH('20405M Ann'!E$8,'20405 Ann Hist'!$C$8:$AR$8,0))</f>
        <v>1.5</v>
      </c>
      <c r="F46" s="10">
        <f>INDEX('20405 Ann Hist'!$C$8:$AR$285,MATCH('20405M Ann'!$C46,'20405 Ann Hist'!$C$8:$C$285,0),MATCH('20405M Ann'!F$8,'20405 Ann Hist'!$C$8:$AR$8,0))</f>
        <v>1.3</v>
      </c>
      <c r="G46" s="10">
        <f>INDEX('20405 Ann Hist'!$C$8:$AR$285,MATCH('20405M Ann'!$C46,'20405 Ann Hist'!$C$8:$C$285,0),MATCH('20405M Ann'!G$8,'20405 Ann Hist'!$C$8:$AR$8,0))</f>
        <v>1.1000000000000001</v>
      </c>
      <c r="H46" s="10">
        <f>INDEX('20405 Ann Hist'!$C$8:$AR$285,MATCH('20405M Ann'!$C46,'20405 Ann Hist'!$C$8:$C$285,0),MATCH('20405M Ann'!H$8,'20405 Ann Hist'!$C$8:$AR$8,0))</f>
        <v>1.1000000000000001</v>
      </c>
      <c r="I46" s="10">
        <f>INDEX('20405 Ann Hist'!$C$8:$AR$285,MATCH('20405M Ann'!$C46,'20405 Ann Hist'!$C$8:$C$285,0),MATCH('20405M Ann'!I$8,'20405 Ann Hist'!$C$8:$AR$8,0))</f>
        <v>1.3</v>
      </c>
      <c r="J46" s="10">
        <f>INDEX('20405 Ann Hist'!$C$8:$AR$285,MATCH('20405M Ann'!$C46,'20405 Ann Hist'!$C$8:$C$285,0),MATCH('20405M Ann'!J$8,'20405 Ann Hist'!$C$8:$AR$8,0))</f>
        <v>1.3</v>
      </c>
      <c r="K46" s="10">
        <f>INDEX('20405 Ann Hist'!$C$8:$AR$285,MATCH('20405M Ann'!$C46,'20405 Ann Hist'!$C$8:$C$285,0),MATCH('20405M Ann'!K$8,'20405 Ann Hist'!$C$8:$AR$8,0))</f>
        <v>1.4</v>
      </c>
      <c r="L46" s="10">
        <f>INDEX('20405 Ann Hist'!$C$8:$AR$285,MATCH('20405M Ann'!$C46,'20405 Ann Hist'!$C$8:$C$285,0),MATCH('20405M Ann'!L$8,'20405 Ann Hist'!$C$8:$AR$8,0))</f>
        <v>1.4</v>
      </c>
      <c r="M46" s="10">
        <f>INDEX('20405 Ann Hist'!$C$8:$AR$285,MATCH('20405M Ann'!$C46,'20405 Ann Hist'!$C$8:$C$285,0),MATCH('20405M Ann'!M$8,'20405 Ann Hist'!$C$8:$AR$8,0))</f>
        <v>1.3</v>
      </c>
      <c r="N46" s="10">
        <f>INDEX('20405 Ann Hist'!$C$8:$AR$285,MATCH('20405M Ann'!$C46,'20405 Ann Hist'!$C$8:$C$285,0),MATCH('20405M Ann'!N$8,'20405 Ann Hist'!$C$8:$AR$8,0))</f>
        <v>1.4</v>
      </c>
      <c r="O46" s="10">
        <f>INDEX('20405 Ann Hist'!$C$8:$AR$285,MATCH('20405M Ann'!$C46,'20405 Ann Hist'!$C$8:$C$285,0),MATCH('20405M Ann'!O$8,'20405 Ann Hist'!$C$8:$AR$8,0))</f>
        <v>1.5</v>
      </c>
      <c r="P46" s="10">
        <f>INDEX('20405 Ann Hist'!$C$8:$AR$285,MATCH('20405M Ann'!$C46,'20405 Ann Hist'!$C$8:$C$285,0),MATCH('20405M Ann'!P$8,'20405 Ann Hist'!$C$8:$AR$8,0))</f>
        <v>1.7</v>
      </c>
      <c r="Q46" s="10">
        <f>INDEX('20405 Ann Hist'!$C$8:$AR$285,MATCH('20405M Ann'!$C46,'20405 Ann Hist'!$C$8:$C$285,0),MATCH('20405M Ann'!Q$8,'20405 Ann Hist'!$C$8:$AR$8,0))</f>
        <v>1.8</v>
      </c>
      <c r="R46" s="10">
        <f>INDEX('20405 Ann Hist'!$C$8:$AR$285,MATCH('20405M Ann'!$C46,'20405 Ann Hist'!$C$8:$C$285,0),MATCH('20405M Ann'!R$8,'20405 Ann Hist'!$C$8:$AR$8,0))</f>
        <v>2</v>
      </c>
      <c r="S46" s="10">
        <f>INDEX('20405 Ann Hist'!$C$8:$AR$285,MATCH('20405M Ann'!$C46,'20405 Ann Hist'!$C$8:$C$285,0),MATCH('20405M Ann'!S$8,'20405 Ann Hist'!$C$8:$AR$8,0))</f>
        <v>2</v>
      </c>
      <c r="T46" s="10">
        <f>INDEX('20405 Ann Hist'!$C$8:$AR$285,MATCH('20405M Ann'!$C46,'20405 Ann Hist'!$C$8:$C$285,0),MATCH('20405M Ann'!T$8,'20405 Ann Hist'!$C$8:$AR$8,0))</f>
        <v>2.2000000000000002</v>
      </c>
      <c r="U46" s="10">
        <f>INDEX('20405 Ann Hist'!$C$8:$AR$285,MATCH('20405M Ann'!$C46,'20405 Ann Hist'!$C$8:$C$285,0),MATCH('20405M Ann'!U$8,'20405 Ann Hist'!$C$8:$AR$8,0))</f>
        <v>2.5</v>
      </c>
      <c r="V46" s="10">
        <f>INDEX('20405 Ann Hist'!$C$8:$AR$285,MATCH('20405M Ann'!$C46,'20405 Ann Hist'!$C$8:$C$285,0),MATCH('20405M Ann'!V$8,'20405 Ann Hist'!$C$8:$AR$8,0))</f>
        <v>2.9</v>
      </c>
      <c r="W46" s="10">
        <f>INDEX('20405 Ann Hist'!$C$8:$AR$285,MATCH('20405M Ann'!$C46,'20405 Ann Hist'!$C$8:$C$285,0),MATCH('20405M Ann'!W$8,'20405 Ann Hist'!$C$8:$AR$8,0))</f>
        <v>3.4</v>
      </c>
      <c r="X46" s="10">
        <f>INDEX('20405 Ann Hist'!$C$8:$AR$285,MATCH('20405M Ann'!$C46,'20405 Ann Hist'!$C$8:$C$285,0),MATCH('20405M Ann'!X$8,'20405 Ann Hist'!$C$8:$AR$8,0))</f>
        <v>3</v>
      </c>
      <c r="Y46" s="10">
        <f>INDEX('20405 Ann Hist'!$C$8:$AR$285,MATCH('20405M Ann'!$C46,'20405 Ann Hist'!$C$8:$C$285,0),MATCH('20405M Ann'!Y$8,'20405 Ann Hist'!$C$8:$AR$8,0))</f>
        <v>3.3</v>
      </c>
      <c r="Z46" s="10">
        <f>INDEX('20405 Ann Hist'!$C$8:$AR$285,MATCH('20405M Ann'!$C46,'20405 Ann Hist'!$C$8:$C$285,0),MATCH('20405M Ann'!Z$8,'20405 Ann Hist'!$C$8:$AR$8,0))</f>
        <v>3.5</v>
      </c>
      <c r="AA46" s="10">
        <f>INDEX('20405 Ann Hist'!$C$8:$AR$285,MATCH('20405M Ann'!$C46,'20405 Ann Hist'!$C$8:$C$285,0),MATCH('20405M Ann'!AA$8,'20405 Ann Hist'!$C$8:$AR$8,0))</f>
        <v>3.4</v>
      </c>
      <c r="AB46" s="10">
        <f>INDEX('20405 Ann Hist'!$C$8:$AR$285,MATCH('20405M Ann'!$C46,'20405 Ann Hist'!$C$8:$C$285,0),MATCH('20405M Ann'!AB$8,'20405 Ann Hist'!$C$8:$AR$8,0))</f>
        <v>3.4</v>
      </c>
      <c r="AC46" s="10">
        <f>INDEX('20405 Ann Hist'!$C$8:$AR$285,MATCH('20405M Ann'!$C46,'20405 Ann Hist'!$C$8:$C$285,0),MATCH('20405M Ann'!AC$8,'20405 Ann Hist'!$C$8:$AR$8,0))</f>
        <v>3.5</v>
      </c>
      <c r="AD46" s="10">
        <f>INDEX('20405 Ann Hist'!$C$8:$AR$285,MATCH('20405M Ann'!$C46,'20405 Ann Hist'!$C$8:$C$285,0),MATCH('20405M Ann'!AD$8,'20405 Ann Hist'!$C$8:$AR$8,0))</f>
        <v>3.7</v>
      </c>
      <c r="AE46" s="10">
        <f>INDEX('20405 Ann Hist'!$C$8:$AR$285,MATCH('20405M Ann'!$C46,'20405 Ann Hist'!$C$8:$C$285,0),MATCH('20405M Ann'!AE$8,'20405 Ann Hist'!$C$8:$AR$8,0))</f>
        <v>3.9</v>
      </c>
      <c r="AF46" s="10">
        <f>INDEX('20405 Ann Hist'!$C$8:$AR$285,MATCH('20405M Ann'!$C46,'20405 Ann Hist'!$C$8:$C$285,0),MATCH('20405M Ann'!AF$8,'20405 Ann Hist'!$C$8:$AR$8,0))</f>
        <v>4</v>
      </c>
      <c r="AG46" s="10">
        <f>INDEX('20405 Ann Hist'!$C$8:$AR$285,MATCH('20405M Ann'!$C46,'20405 Ann Hist'!$C$8:$C$285,0),MATCH('20405M Ann'!AG$8,'20405 Ann Hist'!$C$8:$AR$8,0))</f>
        <v>4.0999999999999996</v>
      </c>
      <c r="AH46" s="10">
        <f>INDEX('20405 Ann Hist'!$C$8:$AR$285,MATCH('20405M Ann'!$C46,'20405 Ann Hist'!$C$8:$C$285,0),MATCH('20405M Ann'!AH$8,'20405 Ann Hist'!$C$8:$AR$8,0))</f>
        <v>4</v>
      </c>
      <c r="AI46" s="10">
        <f>INDEX('20405 Ann Hist'!$C$8:$AR$285,MATCH('20405M Ann'!$C46,'20405 Ann Hist'!$C$8:$C$285,0),MATCH('20405M Ann'!AI$8,'20405 Ann Hist'!$C$8:$AR$8,0))</f>
        <v>3.8</v>
      </c>
      <c r="AJ46" s="10">
        <f>INDEX('20405 Ann Hist'!$C$8:$AR$285,MATCH('20405M Ann'!$C46,'20405 Ann Hist'!$C$8:$C$285,0),MATCH('20405M Ann'!AJ$8,'20405 Ann Hist'!$C$8:$AR$8,0))</f>
        <v>3.7</v>
      </c>
      <c r="AK46" s="10">
        <f>INDEX('20405 Ann Hist'!$C$8:$AR$285,MATCH('20405M Ann'!$C46,'20405 Ann Hist'!$C$8:$C$285,0),MATCH('20405M Ann'!AK$8,'20405 Ann Hist'!$C$8:$AR$8,0))</f>
        <v>3.7</v>
      </c>
      <c r="AL46" s="10">
        <f>INDEX('20405 Ann Hist'!$C$8:$AR$285,MATCH('20405M Ann'!$C46,'20405 Ann Hist'!$C$8:$C$285,0),MATCH('20405M Ann'!AL$8,'20405 Ann Hist'!$C$8:$AR$8,0))</f>
        <v>4</v>
      </c>
      <c r="AM46" s="10">
        <f>INDEX('20405 Ann Hist'!$C$8:$AR$285,MATCH('20405M Ann'!$C46,'20405 Ann Hist'!$C$8:$C$285,0),MATCH('20405M Ann'!AM$8,'20405 Ann Hist'!$C$8:$AR$8,0))</f>
        <v>4.0999999999999996</v>
      </c>
      <c r="AN46" s="10">
        <f>INDEX('20405 Ann Hist'!$C$8:$AR$285,MATCH('20405M Ann'!$C46,'20405 Ann Hist'!$C$8:$C$285,0),MATCH('20405M Ann'!AN$8,'20405 Ann Hist'!$C$8:$AR$8,0))</f>
        <v>4.4000000000000004</v>
      </c>
      <c r="AO46" s="10">
        <f>INDEX('20405 Ann Hist'!$C$8:$AR$285,MATCH('20405M Ann'!$C46,'20405 Ann Hist'!$C$8:$C$285,0),MATCH('20405M Ann'!AO$8,'20405 Ann Hist'!$C$8:$AR$8,0))</f>
        <v>4.5999999999999996</v>
      </c>
      <c r="AP46" s="10">
        <f>INDEX('20405 Ann Hist'!$C$8:$AR$285,MATCH('20405M Ann'!$C46,'20405 Ann Hist'!$C$8:$C$285,0),MATCH('20405M Ann'!AP$8,'20405 Ann Hist'!$C$8:$AR$8,0))</f>
        <v>4.8</v>
      </c>
      <c r="AQ46" s="10">
        <f>INDEX('20405 Ann Hist'!$C$8:$AR$285,MATCH('20405M Ann'!$C46,'20405 Ann Hist'!$C$8:$C$285,0),MATCH('20405M Ann'!AQ$8,'20405 Ann Hist'!$C$8:$AR$8,0))</f>
        <v>4.7</v>
      </c>
      <c r="AR46" s="11">
        <f>INDEX('20405 Ann'!$C$8:$AZ$285,MATCH('20405M Ann'!$C46,'20405 Ann'!$C$8:$C$285,0),MATCH('20405M Ann'!AR$8,'20405 Ann'!$C$8:$AZ$8,0))</f>
        <v>4.5</v>
      </c>
      <c r="AS46" s="11">
        <f>INDEX('20405 Ann'!$C$8:$AZ$285,MATCH('20405M Ann'!$C46,'20405 Ann'!$C$8:$C$285,0),MATCH('20405M Ann'!AS$8,'20405 Ann'!$C$8:$AZ$8,0))</f>
        <v>4.4000000000000004</v>
      </c>
      <c r="AT46" s="11">
        <f>INDEX('20405 Ann'!$C$8:$AZ$285,MATCH('20405M Ann'!$C46,'20405 Ann'!$C$8:$C$285,0),MATCH('20405M Ann'!AT$8,'20405 Ann'!$C$8:$AZ$8,0))</f>
        <v>4.5</v>
      </c>
      <c r="AU46" s="11">
        <f>INDEX('20405 Ann'!$C$8:$AZ$285,MATCH('20405M Ann'!$C46,'20405 Ann'!$C$8:$C$285,0),MATCH('20405M Ann'!AU$8,'20405 Ann'!$C$8:$AZ$8,0))</f>
        <v>5</v>
      </c>
      <c r="AV46" s="11">
        <f>INDEX('20405 Ann'!$C$8:$AZ$285,MATCH('20405M Ann'!$C46,'20405 Ann'!$C$8:$C$285,0),MATCH('20405M Ann'!AV$8,'20405 Ann'!$C$8:$AZ$8,0))</f>
        <v>6.2</v>
      </c>
      <c r="AW46" s="11">
        <f>INDEX('20405 Ann'!$C$8:$AZ$285,MATCH('20405M Ann'!$C46,'20405 Ann'!$C$8:$C$285,0),MATCH('20405M Ann'!AW$8,'20405 Ann'!$C$8:$AZ$8,0))</f>
        <v>7.7</v>
      </c>
      <c r="AX46" s="11">
        <f>INDEX('20405 Ann'!$C$8:$AZ$285,MATCH('20405M Ann'!$C46,'20405 Ann'!$C$8:$C$285,0),MATCH('20405M Ann'!AX$8,'20405 Ann'!$C$8:$AZ$8,0))</f>
        <v>8.3000000000000007</v>
      </c>
      <c r="AY46" s="11">
        <f>INDEX('20405 Ann'!$C$8:$AZ$285,MATCH('20405M Ann'!$C46,'20405 Ann'!$C$8:$C$285,0),MATCH('20405M Ann'!AY$8,'20405 Ann'!$C$8:$AZ$8,0))</f>
        <v>10</v>
      </c>
      <c r="AZ46" s="11">
        <f>INDEX('20405 Ann'!$C$8:$AZ$285,MATCH('20405M Ann'!$C46,'20405 Ann'!$C$8:$C$285,0),MATCH('20405M Ann'!AZ$8,'20405 Ann'!$C$8:$AZ$8,0))</f>
        <v>10.9</v>
      </c>
      <c r="BA46" s="11">
        <f>INDEX('20405 Ann'!$C$8:$AZ$285,MATCH('20405M Ann'!$C46,'20405 Ann'!$C$8:$C$285,0),MATCH('20405M Ann'!BA$8,'20405 Ann'!$C$8:$AZ$8,0))</f>
        <v>11.4</v>
      </c>
      <c r="BB46" s="11">
        <f>INDEX('20405 Ann'!$C$8:$AZ$285,MATCH('20405M Ann'!$C46,'20405 Ann'!$C$8:$C$285,0),MATCH('20405M Ann'!BB$8,'20405 Ann'!$C$8:$AZ$8,0))</f>
        <v>14.1</v>
      </c>
      <c r="BC46" s="11">
        <f>INDEX('20405 Ann'!$C$8:$AZ$285,MATCH('20405M Ann'!$C46,'20405 Ann'!$C$8:$C$285,0),MATCH('20405M Ann'!BC$8,'20405 Ann'!$C$8:$AZ$8,0))</f>
        <v>15.2</v>
      </c>
      <c r="BD46" s="11">
        <f>INDEX('20405 Ann'!$C$8:$AZ$285,MATCH('20405M Ann'!$C46,'20405 Ann'!$C$8:$C$285,0),MATCH('20405M Ann'!BD$8,'20405 Ann'!$C$8:$AZ$8,0))</f>
        <v>15.5</v>
      </c>
      <c r="BE46" s="11">
        <f>INDEX('20405 Ann'!$C$8:$AZ$285,MATCH('20405M Ann'!$C46,'20405 Ann'!$C$8:$C$285,0),MATCH('20405M Ann'!BE$8,'20405 Ann'!$C$8:$AZ$8,0))</f>
        <v>14.2</v>
      </c>
      <c r="BF46" s="11">
        <f>INDEX('20405 Ann'!$C$8:$AZ$285,MATCH('20405M Ann'!$C46,'20405 Ann'!$C$8:$C$285,0),MATCH('20405M Ann'!BF$8,'20405 Ann'!$C$8:$AZ$8,0))</f>
        <v>13.4</v>
      </c>
      <c r="BG46" s="11">
        <f>INDEX('20405 Ann'!$C$8:$AZ$285,MATCH('20405M Ann'!$C46,'20405 Ann'!$C$8:$C$285,0),MATCH('20405M Ann'!BG$8,'20405 Ann'!$C$8:$AZ$8,0))</f>
        <v>13.6</v>
      </c>
      <c r="BH46" s="11">
        <f>INDEX('20405 Ann'!$C$8:$AZ$285,MATCH('20405M Ann'!$C46,'20405 Ann'!$C$8:$C$285,0),MATCH('20405M Ann'!BH$8,'20405 Ann'!$C$8:$AZ$8,0))</f>
        <v>13.3</v>
      </c>
      <c r="BI46" s="11">
        <f>INDEX('20405 Ann'!$C$8:$AZ$285,MATCH('20405M Ann'!$C46,'20405 Ann'!$C$8:$C$285,0),MATCH('20405M Ann'!BI$8,'20405 Ann'!$C$8:$AZ$8,0))</f>
        <v>11.1</v>
      </c>
      <c r="BJ46" s="11">
        <f>INDEX('20405 Ann'!$C$8:$AZ$285,MATCH('20405M Ann'!$C46,'20405 Ann'!$C$8:$C$285,0),MATCH('20405M Ann'!BJ$8,'20405 Ann'!$C$8:$AZ$8,0))</f>
        <v>11</v>
      </c>
      <c r="BK46" s="11">
        <f>INDEX('20405 Ann'!$C$8:$AZ$285,MATCH('20405M Ann'!$C46,'20405 Ann'!$C$8:$C$285,0),MATCH('20405M Ann'!BK$8,'20405 Ann'!$C$8:$AZ$8,0))</f>
        <v>11.5</v>
      </c>
      <c r="BL46" s="11">
        <f>INDEX('20405 Ann'!$C$8:$AZ$285,MATCH('20405M Ann'!$C46,'20405 Ann'!$C$8:$C$285,0),MATCH('20405M Ann'!BL$8,'20405 Ann'!$C$8:$AZ$8,0))</f>
        <v>11.7</v>
      </c>
      <c r="BM46" s="11">
        <f>INDEX('20405 Ann'!$C$8:$AZ$285,MATCH('20405M Ann'!$C46,'20405 Ann'!$C$8:$C$285,0),MATCH('20405M Ann'!BM$8,'20405 Ann'!$C$8:$AZ$8,0))</f>
        <v>12.8</v>
      </c>
      <c r="BN46" s="11">
        <f>INDEX('20405 Ann'!$C$8:$AZ$285,MATCH('20405M Ann'!$C46,'20405 Ann'!$C$8:$C$285,0),MATCH('20405M Ann'!BN$8,'20405 Ann'!$C$8:$AZ$8,0))</f>
        <v>12.3</v>
      </c>
      <c r="BO46" s="11">
        <f>INDEX('20405 Ann'!$C$8:$AZ$285,MATCH('20405M Ann'!$C46,'20405 Ann'!$C$8:$C$285,0),MATCH('20405M Ann'!BO$8,'20405 Ann'!$C$8:$AZ$8,0))</f>
        <v>12.1</v>
      </c>
      <c r="BP46" s="11">
        <f>INDEX('20405 Ann'!$C$8:$AZ$285,MATCH('20405M Ann'!$C46,'20405 Ann'!$C$8:$C$285,0),MATCH('20405M Ann'!BP$8,'20405 Ann'!$C$8:$AZ$8,0))</f>
        <v>12.4</v>
      </c>
      <c r="BQ46" s="11">
        <f>INDEX('20405 Ann'!$C$8:$AZ$285,MATCH('20405M Ann'!$C46,'20405 Ann'!$C$8:$C$285,0),MATCH('20405M Ann'!BQ$8,'20405 Ann'!$C$8:$AZ$8,0))</f>
        <v>12.7</v>
      </c>
      <c r="BR46" s="11">
        <f>INDEX('20405 Ann'!$C$8:$AZ$285,MATCH('20405M Ann'!$C46,'20405 Ann'!$C$8:$C$285,0),MATCH('20405M Ann'!BR$8,'20405 Ann'!$C$8:$AZ$8,0))</f>
        <v>13</v>
      </c>
      <c r="BS46" s="11">
        <f>INDEX('20405 Ann'!$C$8:$AZ$285,MATCH('20405M Ann'!$C46,'20405 Ann'!$C$8:$C$285,0),MATCH('20405M Ann'!BS$8,'20405 Ann'!$C$8:$AZ$8,0))</f>
        <v>14.3</v>
      </c>
      <c r="BT46" s="11">
        <f>INDEX('20405 Ann'!$C$8:$AZ$285,MATCH('20405M Ann'!$C46,'20405 Ann'!$C$8:$C$285,0),MATCH('20405M Ann'!BT$8,'20405 Ann'!$C$8:$AZ$8,0))</f>
        <v>13.2</v>
      </c>
      <c r="BU46" s="11">
        <f>INDEX('20405 Ann'!$C$8:$AZ$285,MATCH('20405M Ann'!$C46,'20405 Ann'!$C$8:$C$285,0),MATCH('20405M Ann'!BU$8,'20405 Ann'!$C$8:$AZ$8,0))</f>
        <v>11.6</v>
      </c>
      <c r="BV46" s="11">
        <f>INDEX('20405 Ann'!$C$8:$AZ$285,MATCH('20405M Ann'!$C46,'20405 Ann'!$C$8:$C$285,0),MATCH('20405M Ann'!BV$8,'20405 Ann'!$C$8:$AZ$8,0))</f>
        <v>12.4</v>
      </c>
      <c r="BW46" s="11">
        <f>INDEX('20405 Ann'!$C$8:$AZ$285,MATCH('20405M Ann'!$C46,'20405 Ann'!$C$8:$C$285,0),MATCH('20405M Ann'!BW$8,'20405 Ann'!$C$8:$AZ$8,0))</f>
        <v>15.9</v>
      </c>
      <c r="BX46" s="11">
        <f>INDEX('20405 Ann'!$C$8:$AZ$285,MATCH('20405M Ann'!$C46,'20405 Ann'!$C$8:$C$285,0),MATCH('20405M Ann'!BX$8,'20405 Ann'!$C$8:$AZ$8,0))</f>
        <v>15.5</v>
      </c>
      <c r="BY46" s="11">
        <f>INDEX('20405 Ann'!$C$8:$AZ$285,MATCH('20405M Ann'!$C46,'20405 Ann'!$C$8:$C$285,0),MATCH('20405M Ann'!BY$8,'20405 Ann'!$C$8:$AZ$8,0))</f>
        <v>14.3</v>
      </c>
      <c r="BZ46" s="11">
        <f>INDEX('20405 Ann'!$C$8:$AZ$285,MATCH('20405M Ann'!$C46,'20405 Ann'!$C$8:$C$285,0),MATCH('20405M Ann'!BZ$8,'20405 Ann'!$C$8:$AZ$8,0))</f>
        <v>17.399999999999999</v>
      </c>
      <c r="CA46" s="11">
        <f>INDEX('20405 Ann'!$C$8:$AZ$285,MATCH('20405M Ann'!$C46,'20405 Ann'!$C$8:$C$285,0),MATCH('20405M Ann'!CA$8,'20405 Ann'!$C$8:$AZ$8,0))</f>
        <v>19.399999999999999</v>
      </c>
      <c r="CB46" s="11">
        <f>INDEX('20405 Ann'!$C$8:$AZ$285,MATCH('20405M Ann'!$C46,'20405 Ann'!$C$8:$C$285,0),MATCH('20405M Ann'!CB$8,'20405 Ann'!$C$8:$AZ$8,0))</f>
        <v>22.3</v>
      </c>
      <c r="CC46" s="11">
        <f>INDEX('20405 Ann'!$C$8:$AZ$285,MATCH('20405M Ann'!$C46,'20405 Ann'!$C$8:$C$285,0),MATCH('20405M Ann'!CC$8,'20405 Ann'!$C$8:$AZ$8,0))</f>
        <v>23.7</v>
      </c>
      <c r="CD46" s="11">
        <f>INDEX('20405 Ann'!$C$8:$AZ$285,MATCH('20405M Ann'!$C46,'20405 Ann'!$C$8:$C$285,0),MATCH('20405M Ann'!CD$8,'20405 Ann'!$C$8:$AZ$8,0))</f>
        <v>25.6</v>
      </c>
      <c r="CE46" s="11">
        <f>INDEX('20405 Ann'!$C$8:$AZ$285,MATCH('20405M Ann'!$C46,'20405 Ann'!$C$8:$C$285,0),MATCH('20405M Ann'!CE$8,'20405 Ann'!$C$8:$AZ$8,0))</f>
        <v>30.8</v>
      </c>
      <c r="CF46" s="11">
        <f>INDEX('20405 Ann'!$C$8:$AZ$285,MATCH('20405M Ann'!$C46,'20405 Ann'!$C$8:$C$285,0),MATCH('20405M Ann'!CF$8,'20405 Ann'!$C$8:$AZ$8,0))</f>
        <v>24.3</v>
      </c>
      <c r="CG46" s="11">
        <f>INDEX('20405 Ann'!$C$8:$AZ$285,MATCH('20405M Ann'!$C46,'20405 Ann'!$C$8:$C$285,0),MATCH('20405M Ann'!CG$8,'20405 Ann'!$C$8:$AZ$8,0))</f>
        <v>26.2</v>
      </c>
      <c r="CH46" s="11">
        <f>INDEX('20405 Ann'!$C$8:$AZ$285,MATCH('20405M Ann'!$C46,'20405 Ann'!$C$8:$C$285,0),MATCH('20405M Ann'!CH$8,'20405 Ann'!$C$8:$AZ$8,0))</f>
        <v>29.2</v>
      </c>
      <c r="CI46" s="11">
        <f>INDEX('20405 Ann'!$C$8:$AZ$285,MATCH('20405M Ann'!$C46,'20405 Ann'!$C$8:$C$285,0),MATCH('20405M Ann'!CI$8,'20405 Ann'!$C$8:$AZ$8,0))</f>
        <v>26.4</v>
      </c>
      <c r="CJ46" s="11">
        <f>INDEX('20405 Ann'!$C$8:$AZ$285,MATCH('20405M Ann'!$C46,'20405 Ann'!$C$8:$C$285,0),MATCH('20405M Ann'!CJ$8,'20405 Ann'!$C$8:$AZ$8,0))</f>
        <v>26.6</v>
      </c>
      <c r="CK46" s="11">
        <f>INDEX('20405 Ann'!$C$8:$AZ$285,MATCH('20405M Ann'!$C46,'20405 Ann'!$C$8:$C$285,0),MATCH('20405M Ann'!CK$8,'20405 Ann'!$C$8:$AZ$8,0))</f>
        <v>27.8</v>
      </c>
      <c r="CL46" s="11">
        <f>INDEX('20405 Ann'!$C$8:$AZ$285,MATCH('20405M Ann'!$C46,'20405 Ann'!$C$8:$C$285,0),MATCH('20405M Ann'!CL$8,'20405 Ann'!$C$8:$AZ$8,0))</f>
        <v>20.7</v>
      </c>
    </row>
    <row r="47" spans="1:90" s="8" customFormat="1" x14ac:dyDescent="0.25">
      <c r="A47" s="35">
        <v>39</v>
      </c>
      <c r="B47" s="8" t="s">
        <v>1497</v>
      </c>
      <c r="C47" s="8" t="s">
        <v>1496</v>
      </c>
      <c r="D47" s="8">
        <f>INDEX('20405 Ann Hist'!$C$8:$AR$285,MATCH('20405M Ann'!$C47,'20405 Ann Hist'!$C$8:$C$285,0),MATCH('20405M Ann'!D$8,'20405 Ann Hist'!$C$8:$AR$8,0))</f>
        <v>5.3</v>
      </c>
      <c r="E47" s="8">
        <f>INDEX('20405 Ann Hist'!$C$8:$AR$285,MATCH('20405M Ann'!$C47,'20405 Ann Hist'!$C$8:$C$285,0),MATCH('20405M Ann'!E$8,'20405 Ann Hist'!$C$8:$AR$8,0))</f>
        <v>4.5999999999999996</v>
      </c>
      <c r="F47" s="8">
        <f>INDEX('20405 Ann Hist'!$C$8:$AR$285,MATCH('20405M Ann'!$C47,'20405 Ann Hist'!$C$8:$C$285,0),MATCH('20405M Ann'!F$8,'20405 Ann Hist'!$C$8:$AR$8,0))</f>
        <v>4.4000000000000004</v>
      </c>
      <c r="G47" s="8">
        <f>INDEX('20405 Ann Hist'!$C$8:$AR$285,MATCH('20405M Ann'!$C47,'20405 Ann Hist'!$C$8:$C$285,0),MATCH('20405M Ann'!G$8,'20405 Ann Hist'!$C$8:$AR$8,0))</f>
        <v>3.6</v>
      </c>
      <c r="H47" s="8">
        <f>INDEX('20405 Ann Hist'!$C$8:$AR$285,MATCH('20405M Ann'!$C47,'20405 Ann Hist'!$C$8:$C$285,0),MATCH('20405M Ann'!H$8,'20405 Ann Hist'!$C$8:$AR$8,0))</f>
        <v>3.4</v>
      </c>
      <c r="I47" s="8">
        <f>INDEX('20405 Ann Hist'!$C$8:$AR$285,MATCH('20405M Ann'!$C47,'20405 Ann Hist'!$C$8:$C$285,0),MATCH('20405M Ann'!I$8,'20405 Ann Hist'!$C$8:$AR$8,0))</f>
        <v>3.8</v>
      </c>
      <c r="J47" s="8">
        <f>INDEX('20405 Ann Hist'!$C$8:$AR$285,MATCH('20405M Ann'!$C47,'20405 Ann Hist'!$C$8:$C$285,0),MATCH('20405M Ann'!J$8,'20405 Ann Hist'!$C$8:$AR$8,0))</f>
        <v>4</v>
      </c>
      <c r="K47" s="8">
        <f>INDEX('20405 Ann Hist'!$C$8:$AR$285,MATCH('20405M Ann'!$C47,'20405 Ann Hist'!$C$8:$C$285,0),MATCH('20405M Ann'!K$8,'20405 Ann Hist'!$C$8:$AR$8,0))</f>
        <v>4.4000000000000004</v>
      </c>
      <c r="L47" s="8">
        <f>INDEX('20405 Ann Hist'!$C$8:$AR$285,MATCH('20405M Ann'!$C47,'20405 Ann Hist'!$C$8:$C$285,0),MATCH('20405M Ann'!L$8,'20405 Ann Hist'!$C$8:$AR$8,0))</f>
        <v>4.8</v>
      </c>
      <c r="M47" s="8">
        <f>INDEX('20405 Ann Hist'!$C$8:$AR$285,MATCH('20405M Ann'!$C47,'20405 Ann Hist'!$C$8:$C$285,0),MATCH('20405M Ann'!M$8,'20405 Ann Hist'!$C$8:$AR$8,0))</f>
        <v>4.8</v>
      </c>
      <c r="N47" s="8">
        <f>INDEX('20405 Ann Hist'!$C$8:$AR$285,MATCH('20405M Ann'!$C47,'20405 Ann Hist'!$C$8:$C$285,0),MATCH('20405M Ann'!N$8,'20405 Ann Hist'!$C$8:$AR$8,0))</f>
        <v>5.0999999999999996</v>
      </c>
      <c r="O47" s="8">
        <f>INDEX('20405 Ann Hist'!$C$8:$AR$285,MATCH('20405M Ann'!$C47,'20405 Ann Hist'!$C$8:$C$285,0),MATCH('20405M Ann'!O$8,'20405 Ann Hist'!$C$8:$AR$8,0))</f>
        <v>5.4</v>
      </c>
      <c r="P47" s="8">
        <f>INDEX('20405 Ann Hist'!$C$8:$AR$285,MATCH('20405M Ann'!$C47,'20405 Ann Hist'!$C$8:$C$285,0),MATCH('20405M Ann'!P$8,'20405 Ann Hist'!$C$8:$AR$8,0))</f>
        <v>6.2</v>
      </c>
      <c r="Q47" s="8">
        <f>INDEX('20405 Ann Hist'!$C$8:$AR$285,MATCH('20405M Ann'!$C47,'20405 Ann Hist'!$C$8:$C$285,0),MATCH('20405M Ann'!Q$8,'20405 Ann Hist'!$C$8:$AR$8,0))</f>
        <v>7.2</v>
      </c>
      <c r="R47" s="8">
        <f>INDEX('20405 Ann Hist'!$C$8:$AR$285,MATCH('20405M Ann'!$C47,'20405 Ann Hist'!$C$8:$C$285,0),MATCH('20405M Ann'!R$8,'20405 Ann Hist'!$C$8:$AR$8,0))</f>
        <v>8.4</v>
      </c>
      <c r="S47" s="8">
        <f>INDEX('20405 Ann Hist'!$C$8:$AR$285,MATCH('20405M Ann'!$C47,'20405 Ann Hist'!$C$8:$C$285,0),MATCH('20405M Ann'!S$8,'20405 Ann Hist'!$C$8:$AR$8,0))</f>
        <v>9.3000000000000007</v>
      </c>
      <c r="T47" s="8">
        <f>INDEX('20405 Ann Hist'!$C$8:$AR$285,MATCH('20405M Ann'!$C47,'20405 Ann Hist'!$C$8:$C$285,0),MATCH('20405M Ann'!T$8,'20405 Ann Hist'!$C$8:$AR$8,0))</f>
        <v>10.5</v>
      </c>
      <c r="U47" s="8">
        <f>INDEX('20405 Ann Hist'!$C$8:$AR$285,MATCH('20405M Ann'!$C47,'20405 Ann Hist'!$C$8:$C$285,0),MATCH('20405M Ann'!U$8,'20405 Ann Hist'!$C$8:$AR$8,0))</f>
        <v>10.9</v>
      </c>
      <c r="V47" s="8">
        <f>INDEX('20405 Ann Hist'!$C$8:$AR$285,MATCH('20405M Ann'!$C47,'20405 Ann Hist'!$C$8:$C$285,0),MATCH('20405M Ann'!V$8,'20405 Ann Hist'!$C$8:$AR$8,0))</f>
        <v>12.4</v>
      </c>
      <c r="W47" s="8">
        <f>INDEX('20405 Ann Hist'!$C$8:$AR$285,MATCH('20405M Ann'!$C47,'20405 Ann Hist'!$C$8:$C$285,0),MATCH('20405M Ann'!W$8,'20405 Ann Hist'!$C$8:$AR$8,0))</f>
        <v>13.6</v>
      </c>
      <c r="X47" s="8">
        <f>INDEX('20405 Ann Hist'!$C$8:$AR$285,MATCH('20405M Ann'!$C47,'20405 Ann Hist'!$C$8:$C$285,0),MATCH('20405M Ann'!X$8,'20405 Ann Hist'!$C$8:$AR$8,0))</f>
        <v>14.1</v>
      </c>
      <c r="Y47" s="8">
        <f>INDEX('20405 Ann Hist'!$C$8:$AR$285,MATCH('20405M Ann'!$C47,'20405 Ann Hist'!$C$8:$C$285,0),MATCH('20405M Ann'!Y$8,'20405 Ann Hist'!$C$8:$AR$8,0))</f>
        <v>15.2</v>
      </c>
      <c r="Z47" s="8">
        <f>INDEX('20405 Ann Hist'!$C$8:$AR$285,MATCH('20405M Ann'!$C47,'20405 Ann Hist'!$C$8:$C$285,0),MATCH('20405M Ann'!Z$8,'20405 Ann Hist'!$C$8:$AR$8,0))</f>
        <v>16.899999999999999</v>
      </c>
      <c r="AA47" s="8">
        <f>INDEX('20405 Ann Hist'!$C$8:$AR$285,MATCH('20405M Ann'!$C47,'20405 Ann Hist'!$C$8:$C$285,0),MATCH('20405M Ann'!AA$8,'20405 Ann Hist'!$C$8:$AR$8,0))</f>
        <v>17.8</v>
      </c>
      <c r="AB47" s="8">
        <f>INDEX('20405 Ann Hist'!$C$8:$AR$285,MATCH('20405M Ann'!$C47,'20405 Ann Hist'!$C$8:$C$285,0),MATCH('20405M Ann'!AB$8,'20405 Ann Hist'!$C$8:$AR$8,0))</f>
        <v>18.8</v>
      </c>
      <c r="AC47" s="8">
        <f>INDEX('20405 Ann Hist'!$C$8:$AR$285,MATCH('20405M Ann'!$C47,'20405 Ann Hist'!$C$8:$C$285,0),MATCH('20405M Ann'!AC$8,'20405 Ann Hist'!$C$8:$AR$8,0))</f>
        <v>18.8</v>
      </c>
      <c r="AD47" s="8">
        <f>INDEX('20405 Ann Hist'!$C$8:$AR$285,MATCH('20405M Ann'!$C47,'20405 Ann Hist'!$C$8:$C$285,0),MATCH('20405M Ann'!AD$8,'20405 Ann Hist'!$C$8:$AR$8,0))</f>
        <v>19.899999999999999</v>
      </c>
      <c r="AE47" s="8">
        <f>INDEX('20405 Ann Hist'!$C$8:$AR$285,MATCH('20405M Ann'!$C47,'20405 Ann Hist'!$C$8:$C$285,0),MATCH('20405M Ann'!AE$8,'20405 Ann Hist'!$C$8:$AR$8,0))</f>
        <v>21.1</v>
      </c>
      <c r="AF47" s="8">
        <f>INDEX('20405 Ann Hist'!$C$8:$AR$285,MATCH('20405M Ann'!$C47,'20405 Ann Hist'!$C$8:$C$285,0),MATCH('20405M Ann'!AF$8,'20405 Ann Hist'!$C$8:$AR$8,0))</f>
        <v>22.6</v>
      </c>
      <c r="AG47" s="8">
        <f>INDEX('20405 Ann Hist'!$C$8:$AR$285,MATCH('20405M Ann'!$C47,'20405 Ann Hist'!$C$8:$C$285,0),MATCH('20405M Ann'!AG$8,'20405 Ann Hist'!$C$8:$AR$8,0))</f>
        <v>23.6</v>
      </c>
      <c r="AH47" s="8">
        <f>INDEX('20405 Ann Hist'!$C$8:$AR$285,MATCH('20405M Ann'!$C47,'20405 Ann Hist'!$C$8:$C$285,0),MATCH('20405M Ann'!AH$8,'20405 Ann Hist'!$C$8:$AR$8,0))</f>
        <v>25.5</v>
      </c>
      <c r="AI47" s="8">
        <f>INDEX('20405 Ann Hist'!$C$8:$AR$285,MATCH('20405M Ann'!$C47,'20405 Ann Hist'!$C$8:$C$285,0),MATCH('20405M Ann'!AI$8,'20405 Ann Hist'!$C$8:$AR$8,0))</f>
        <v>27.1</v>
      </c>
      <c r="AJ47" s="8">
        <f>INDEX('20405 Ann Hist'!$C$8:$AR$285,MATCH('20405M Ann'!$C47,'20405 Ann Hist'!$C$8:$C$285,0),MATCH('20405M Ann'!AJ$8,'20405 Ann Hist'!$C$8:$AR$8,0))</f>
        <v>28.6</v>
      </c>
      <c r="AK47" s="8">
        <f>INDEX('20405 Ann Hist'!$C$8:$AR$285,MATCH('20405M Ann'!$C47,'20405 Ann Hist'!$C$8:$C$285,0),MATCH('20405M Ann'!AK$8,'20405 Ann Hist'!$C$8:$AR$8,0))</f>
        <v>30.7</v>
      </c>
      <c r="AL47" s="8">
        <f>INDEX('20405 Ann Hist'!$C$8:$AR$285,MATCH('20405M Ann'!$C47,'20405 Ann Hist'!$C$8:$C$285,0),MATCH('20405M Ann'!AL$8,'20405 Ann Hist'!$C$8:$AR$8,0))</f>
        <v>32.5</v>
      </c>
      <c r="AM47" s="8">
        <f>INDEX('20405 Ann Hist'!$C$8:$AR$285,MATCH('20405M Ann'!$C47,'20405 Ann Hist'!$C$8:$C$285,0),MATCH('20405M Ann'!AM$8,'20405 Ann Hist'!$C$8:$AR$8,0))</f>
        <v>34.5</v>
      </c>
      <c r="AN47" s="8">
        <f>INDEX('20405 Ann Hist'!$C$8:$AR$285,MATCH('20405M Ann'!$C47,'20405 Ann Hist'!$C$8:$C$285,0),MATCH('20405M Ann'!AN$8,'20405 Ann Hist'!$C$8:$AR$8,0))</f>
        <v>37.1</v>
      </c>
      <c r="AO47" s="8">
        <f>INDEX('20405 Ann Hist'!$C$8:$AR$285,MATCH('20405M Ann'!$C47,'20405 Ann Hist'!$C$8:$C$285,0),MATCH('20405M Ann'!AO$8,'20405 Ann Hist'!$C$8:$AR$8,0))</f>
        <v>40.799999999999997</v>
      </c>
      <c r="AP47" s="8">
        <f>INDEX('20405 Ann Hist'!$C$8:$AR$285,MATCH('20405M Ann'!$C47,'20405 Ann Hist'!$C$8:$C$285,0),MATCH('20405M Ann'!AP$8,'20405 Ann Hist'!$C$8:$AR$8,0))</f>
        <v>43</v>
      </c>
      <c r="AQ47" s="8">
        <f>INDEX('20405 Ann Hist'!$C$8:$AR$285,MATCH('20405M Ann'!$C47,'20405 Ann Hist'!$C$8:$C$285,0),MATCH('20405M Ann'!AQ$8,'20405 Ann Hist'!$C$8:$AR$8,0))</f>
        <v>46.5</v>
      </c>
      <c r="AR47" s="9">
        <f>INDEX('20405 Ann'!$C$8:$AZ$285,MATCH('20405M Ann'!$C47,'20405 Ann'!$C$8:$C$285,0),MATCH('20405M Ann'!AR$8,'20405 Ann'!$C$8:$AZ$8,0))</f>
        <v>49.5</v>
      </c>
      <c r="AS47" s="9">
        <f>INDEX('20405 Ann'!$C$8:$AZ$285,MATCH('20405M Ann'!$C47,'20405 Ann'!$C$8:$C$285,0),MATCH('20405M Ann'!AS$8,'20405 Ann'!$C$8:$AZ$8,0))</f>
        <v>53.6</v>
      </c>
      <c r="AT47" s="9">
        <f>INDEX('20405 Ann'!$C$8:$AZ$285,MATCH('20405M Ann'!$C47,'20405 Ann'!$C$8:$C$285,0),MATCH('20405M Ann'!AT$8,'20405 Ann'!$C$8:$AZ$8,0))</f>
        <v>55.9</v>
      </c>
      <c r="AU47" s="9">
        <f>INDEX('20405 Ann'!$C$8:$AZ$285,MATCH('20405M Ann'!$C47,'20405 Ann'!$C$8:$C$285,0),MATCH('20405M Ann'!AU$8,'20405 Ann'!$C$8:$AZ$8,0))</f>
        <v>60</v>
      </c>
      <c r="AV47" s="9">
        <f>INDEX('20405 Ann'!$C$8:$AZ$285,MATCH('20405M Ann'!$C47,'20405 Ann'!$C$8:$C$285,0),MATCH('20405M Ann'!AV$8,'20405 Ann'!$C$8:$AZ$8,0))</f>
        <v>65.8</v>
      </c>
      <c r="AW47" s="9">
        <f>INDEX('20405 Ann'!$C$8:$AZ$285,MATCH('20405M Ann'!$C47,'20405 Ann'!$C$8:$C$285,0),MATCH('20405M Ann'!AW$8,'20405 Ann'!$C$8:$AZ$8,0))</f>
        <v>72.099999999999994</v>
      </c>
      <c r="AX47" s="9">
        <f>INDEX('20405 Ann'!$C$8:$AZ$285,MATCH('20405M Ann'!$C47,'20405 Ann'!$C$8:$C$285,0),MATCH('20405M Ann'!AX$8,'20405 Ann'!$C$8:$AZ$8,0))</f>
        <v>77.7</v>
      </c>
      <c r="AY47" s="9">
        <f>INDEX('20405 Ann'!$C$8:$AZ$285,MATCH('20405M Ann'!$C47,'20405 Ann'!$C$8:$C$285,0),MATCH('20405M Ann'!AY$8,'20405 Ann'!$C$8:$AZ$8,0))</f>
        <v>85.2</v>
      </c>
      <c r="AZ47" s="9">
        <f>INDEX('20405 Ann'!$C$8:$AZ$285,MATCH('20405M Ann'!$C47,'20405 Ann'!$C$8:$C$285,0),MATCH('20405M Ann'!AZ$8,'20405 Ann'!$C$8:$AZ$8,0))</f>
        <v>91.5</v>
      </c>
      <c r="BA47" s="9">
        <f>INDEX('20405 Ann'!$C$8:$AZ$285,MATCH('20405M Ann'!$C47,'20405 Ann'!$C$8:$C$285,0),MATCH('20405M Ann'!BA$8,'20405 Ann'!$C$8:$AZ$8,0))</f>
        <v>103.3</v>
      </c>
      <c r="BB47" s="9">
        <f>INDEX('20405 Ann'!$C$8:$AZ$285,MATCH('20405M Ann'!$C47,'20405 Ann'!$C$8:$C$285,0),MATCH('20405M Ann'!BB$8,'20405 Ann'!$C$8:$AZ$8,0))</f>
        <v>116.5</v>
      </c>
      <c r="BC47" s="9">
        <f>INDEX('20405 Ann'!$C$8:$AZ$285,MATCH('20405M Ann'!$C47,'20405 Ann'!$C$8:$C$285,0),MATCH('20405M Ann'!BC$8,'20405 Ann'!$C$8:$AZ$8,0))</f>
        <v>129.30000000000001</v>
      </c>
      <c r="BD47" s="9">
        <f>INDEX('20405 Ann'!$C$8:$AZ$285,MATCH('20405M Ann'!$C47,'20405 Ann'!$C$8:$C$285,0),MATCH('20405M Ann'!BD$8,'20405 Ann'!$C$8:$AZ$8,0))</f>
        <v>143.5</v>
      </c>
      <c r="BE47" s="9">
        <f>INDEX('20405 Ann'!$C$8:$AZ$285,MATCH('20405M Ann'!$C47,'20405 Ann'!$C$8:$C$285,0),MATCH('20405M Ann'!BE$8,'20405 Ann'!$C$8:$AZ$8,0))</f>
        <v>154</v>
      </c>
      <c r="BF47" s="9">
        <f>INDEX('20405 Ann'!$C$8:$AZ$285,MATCH('20405M Ann'!$C47,'20405 Ann'!$C$8:$C$285,0),MATCH('20405M Ann'!BF$8,'20405 Ann'!$C$8:$AZ$8,0))</f>
        <v>168.8</v>
      </c>
      <c r="BG47" s="9">
        <f>INDEX('20405 Ann'!$C$8:$AZ$285,MATCH('20405M Ann'!$C47,'20405 Ann'!$C$8:$C$285,0),MATCH('20405M Ann'!BG$8,'20405 Ann'!$C$8:$AZ$8,0))</f>
        <v>184.6</v>
      </c>
      <c r="BH47" s="9">
        <f>INDEX('20405 Ann'!$C$8:$AZ$285,MATCH('20405M Ann'!$C47,'20405 Ann'!$C$8:$C$285,0),MATCH('20405M Ann'!BH$8,'20405 Ann'!$C$8:$AZ$8,0))</f>
        <v>196.9</v>
      </c>
      <c r="BI47" s="9">
        <f>INDEX('20405 Ann'!$C$8:$AZ$285,MATCH('20405M Ann'!$C47,'20405 Ann'!$C$8:$C$285,0),MATCH('20405M Ann'!BI$8,'20405 Ann'!$C$8:$AZ$8,0))</f>
        <v>209.4</v>
      </c>
      <c r="BJ47" s="9">
        <f>INDEX('20405 Ann'!$C$8:$AZ$285,MATCH('20405M Ann'!$C47,'20405 Ann'!$C$8:$C$285,0),MATCH('20405M Ann'!BJ$8,'20405 Ann'!$C$8:$AZ$8,0))</f>
        <v>225.9</v>
      </c>
      <c r="BK47" s="9">
        <f>INDEX('20405 Ann'!$C$8:$AZ$285,MATCH('20405M Ann'!$C47,'20405 Ann'!$C$8:$C$285,0),MATCH('20405M Ann'!BK$8,'20405 Ann'!$C$8:$AZ$8,0))</f>
        <v>241.4</v>
      </c>
      <c r="BL47" s="9">
        <f>INDEX('20405 Ann'!$C$8:$AZ$285,MATCH('20405M Ann'!$C47,'20405 Ann'!$C$8:$C$285,0),MATCH('20405M Ann'!BL$8,'20405 Ann'!$C$8:$AZ$8,0))</f>
        <v>263.3</v>
      </c>
      <c r="BM47" s="9">
        <f>INDEX('20405 Ann'!$C$8:$AZ$285,MATCH('20405M Ann'!$C47,'20405 Ann'!$C$8:$C$285,0),MATCH('20405M Ann'!BM$8,'20405 Ann'!$C$8:$AZ$8,0))</f>
        <v>283.60000000000002</v>
      </c>
      <c r="BN47" s="9">
        <f>INDEX('20405 Ann'!$C$8:$AZ$285,MATCH('20405M Ann'!$C47,'20405 Ann'!$C$8:$C$285,0),MATCH('20405M Ann'!BN$8,'20405 Ann'!$C$8:$AZ$8,0))</f>
        <v>297.10000000000002</v>
      </c>
      <c r="BO47" s="9">
        <f>INDEX('20405 Ann'!$C$8:$AZ$285,MATCH('20405M Ann'!$C47,'20405 Ann'!$C$8:$C$285,0),MATCH('20405M Ann'!BO$8,'20405 Ann'!$C$8:$AZ$8,0))</f>
        <v>314.5</v>
      </c>
      <c r="BP47" s="9">
        <f>INDEX('20405 Ann'!$C$8:$AZ$285,MATCH('20405M Ann'!$C47,'20405 Ann'!$C$8:$C$285,0),MATCH('20405M Ann'!BP$8,'20405 Ann'!$C$8:$AZ$8,0))</f>
        <v>331.4</v>
      </c>
      <c r="BQ47" s="9">
        <f>INDEX('20405 Ann'!$C$8:$AZ$285,MATCH('20405M Ann'!$C47,'20405 Ann'!$C$8:$C$285,0),MATCH('20405M Ann'!BQ$8,'20405 Ann'!$C$8:$AZ$8,0))</f>
        <v>350.6</v>
      </c>
      <c r="BR47" s="9">
        <f>INDEX('20405 Ann'!$C$8:$AZ$285,MATCH('20405M Ann'!$C47,'20405 Ann'!$C$8:$C$285,0),MATCH('20405M Ann'!BR$8,'20405 Ann'!$C$8:$AZ$8,0))</f>
        <v>371.4</v>
      </c>
      <c r="BS47" s="9">
        <f>INDEX('20405 Ann'!$C$8:$AZ$285,MATCH('20405M Ann'!$C47,'20405 Ann'!$C$8:$C$285,0),MATCH('20405M Ann'!BS$8,'20405 Ann'!$C$8:$AZ$8,0))</f>
        <v>395.2</v>
      </c>
      <c r="BT47" s="9">
        <f>INDEX('20405 Ann'!$C$8:$AZ$285,MATCH('20405M Ann'!$C47,'20405 Ann'!$C$8:$C$285,0),MATCH('20405M Ann'!BT$8,'20405 Ann'!$C$8:$AZ$8,0))</f>
        <v>421.3</v>
      </c>
      <c r="BU47" s="9">
        <f>INDEX('20405 Ann'!$C$8:$AZ$285,MATCH('20405M Ann'!$C47,'20405 Ann'!$C$8:$C$285,0),MATCH('20405M Ann'!BU$8,'20405 Ann'!$C$8:$AZ$8,0))</f>
        <v>451.8</v>
      </c>
      <c r="BV47" s="9">
        <f>INDEX('20405 Ann'!$C$8:$AZ$285,MATCH('20405M Ann'!$C47,'20405 Ann'!$C$8:$C$285,0),MATCH('20405M Ann'!BV$8,'20405 Ann'!$C$8:$AZ$8,0))</f>
        <v>498</v>
      </c>
      <c r="BW47" s="9">
        <f>INDEX('20405 Ann'!$C$8:$AZ$285,MATCH('20405M Ann'!$C47,'20405 Ann'!$C$8:$C$285,0),MATCH('20405M Ann'!BW$8,'20405 Ann'!$C$8:$AZ$8,0))</f>
        <v>534.4</v>
      </c>
      <c r="BX47" s="9">
        <f>INDEX('20405 Ann'!$C$8:$AZ$285,MATCH('20405M Ann'!$C47,'20405 Ann'!$C$8:$C$285,0),MATCH('20405M Ann'!BX$8,'20405 Ann'!$C$8:$AZ$8,0))</f>
        <v>563.9</v>
      </c>
      <c r="BY47" s="9">
        <f>INDEX('20405 Ann'!$C$8:$AZ$285,MATCH('20405M Ann'!$C47,'20405 Ann'!$C$8:$C$285,0),MATCH('20405M Ann'!BY$8,'20405 Ann'!$C$8:$AZ$8,0))</f>
        <v>591.4</v>
      </c>
      <c r="BZ47" s="9">
        <f>INDEX('20405 Ann'!$C$8:$AZ$285,MATCH('20405M Ann'!$C47,'20405 Ann'!$C$8:$C$285,0),MATCH('20405M Ann'!BZ$8,'20405 Ann'!$C$8:$AZ$8,0))</f>
        <v>622.70000000000005</v>
      </c>
      <c r="CA47" s="9">
        <f>INDEX('20405 Ann'!$C$8:$AZ$285,MATCH('20405M Ann'!$C47,'20405 Ann'!$C$8:$C$285,0),MATCH('20405M Ann'!CA$8,'20405 Ann'!$C$8:$AZ$8,0))</f>
        <v>657.6</v>
      </c>
      <c r="CB47" s="9">
        <f>INDEX('20405 Ann'!$C$8:$AZ$285,MATCH('20405M Ann'!$C47,'20405 Ann'!$C$8:$C$285,0),MATCH('20405M Ann'!CB$8,'20405 Ann'!$C$8:$AZ$8,0))</f>
        <v>690.4</v>
      </c>
      <c r="CC47" s="9">
        <f>INDEX('20405 Ann'!$C$8:$AZ$285,MATCH('20405M Ann'!$C47,'20405 Ann'!$C$8:$C$285,0),MATCH('20405M Ann'!CC$8,'20405 Ann'!$C$8:$AZ$8,0))</f>
        <v>739.6</v>
      </c>
      <c r="CD47" s="9">
        <f>INDEX('20405 Ann'!$C$8:$AZ$285,MATCH('20405M Ann'!$C47,'20405 Ann'!$C$8:$C$285,0),MATCH('20405M Ann'!CD$8,'20405 Ann'!$C$8:$AZ$8,0))</f>
        <v>770.4</v>
      </c>
      <c r="CE47" s="9">
        <f>INDEX('20405 Ann'!$C$8:$AZ$285,MATCH('20405M Ann'!$C47,'20405 Ann'!$C$8:$C$285,0),MATCH('20405M Ann'!CE$8,'20405 Ann'!$C$8:$AZ$8,0))</f>
        <v>791.9</v>
      </c>
      <c r="CF47" s="9">
        <f>INDEX('20405 Ann'!$C$8:$AZ$285,MATCH('20405M Ann'!$C47,'20405 Ann'!$C$8:$C$285,0),MATCH('20405M Ann'!CF$8,'20405 Ann'!$C$8:$AZ$8,0))</f>
        <v>814.2</v>
      </c>
      <c r="CG47" s="9">
        <f>INDEX('20405 Ann'!$C$8:$AZ$285,MATCH('20405M Ann'!$C47,'20405 Ann'!$C$8:$C$285,0),MATCH('20405M Ann'!CG$8,'20405 Ann'!$C$8:$AZ$8,0))</f>
        <v>849.2</v>
      </c>
      <c r="CH47" s="9">
        <f>INDEX('20405 Ann'!$C$8:$AZ$285,MATCH('20405M Ann'!$C47,'20405 Ann'!$C$8:$C$285,0),MATCH('20405M Ann'!CH$8,'20405 Ann'!$C$8:$AZ$8,0))</f>
        <v>893.5</v>
      </c>
      <c r="CI47" s="9">
        <f>INDEX('20405 Ann'!$C$8:$AZ$285,MATCH('20405M Ann'!$C47,'20405 Ann'!$C$8:$C$285,0),MATCH('20405M Ann'!CI$8,'20405 Ann'!$C$8:$AZ$8,0))</f>
        <v>927.3</v>
      </c>
      <c r="CJ47" s="9">
        <f>INDEX('20405 Ann'!$C$8:$AZ$285,MATCH('20405M Ann'!$C47,'20405 Ann'!$C$8:$C$285,0),MATCH('20405M Ann'!CJ$8,'20405 Ann'!$C$8:$AZ$8,0))</f>
        <v>959.5</v>
      </c>
      <c r="CK47" s="9">
        <f>INDEX('20405 Ann'!$C$8:$AZ$285,MATCH('20405M Ann'!$C47,'20405 Ann'!$C$8:$C$285,0),MATCH('20405M Ann'!CK$8,'20405 Ann'!$C$8:$AZ$8,0))</f>
        <v>1014.6</v>
      </c>
      <c r="CL47" s="9">
        <f>INDEX('20405 Ann'!$C$8:$AZ$285,MATCH('20405M Ann'!$C47,'20405 Ann'!$C$8:$C$285,0),MATCH('20405M Ann'!CL$8,'20405 Ann'!$C$8:$AZ$8,0))</f>
        <v>1073</v>
      </c>
    </row>
    <row r="48" spans="1:90" s="10" customFormat="1" x14ac:dyDescent="0.25">
      <c r="A48" s="32">
        <v>40</v>
      </c>
      <c r="B48" s="10" t="s">
        <v>1495</v>
      </c>
      <c r="C48" s="10" t="s">
        <v>1494</v>
      </c>
      <c r="D48" s="10">
        <f>INDEX('20405 Ann Hist'!$C$8:$AR$285,MATCH('20405M Ann'!$C48,'20405 Ann Hist'!$C$8:$C$285,0),MATCH('20405M Ann'!D$8,'20405 Ann Hist'!$C$8:$AR$8,0))</f>
        <v>0.5</v>
      </c>
      <c r="E48" s="10">
        <f>INDEX('20405 Ann Hist'!$C$8:$AR$285,MATCH('20405M Ann'!$C48,'20405 Ann Hist'!$C$8:$C$285,0),MATCH('20405M Ann'!E$8,'20405 Ann Hist'!$C$8:$AR$8,0))</f>
        <v>0.5</v>
      </c>
      <c r="F48" s="10">
        <f>INDEX('20405 Ann Hist'!$C$8:$AR$285,MATCH('20405M Ann'!$C48,'20405 Ann Hist'!$C$8:$C$285,0),MATCH('20405M Ann'!F$8,'20405 Ann Hist'!$C$8:$AR$8,0))</f>
        <v>0.5</v>
      </c>
      <c r="G48" s="10">
        <f>INDEX('20405 Ann Hist'!$C$8:$AR$285,MATCH('20405M Ann'!$C48,'20405 Ann Hist'!$C$8:$C$285,0),MATCH('20405M Ann'!G$8,'20405 Ann Hist'!$C$8:$AR$8,0))</f>
        <v>0.4</v>
      </c>
      <c r="H48" s="10">
        <f>INDEX('20405 Ann Hist'!$C$8:$AR$285,MATCH('20405M Ann'!$C48,'20405 Ann Hist'!$C$8:$C$285,0),MATCH('20405M Ann'!H$8,'20405 Ann Hist'!$C$8:$AR$8,0))</f>
        <v>0.4</v>
      </c>
      <c r="I48" s="10">
        <f>INDEX('20405 Ann Hist'!$C$8:$AR$285,MATCH('20405M Ann'!$C48,'20405 Ann Hist'!$C$8:$C$285,0),MATCH('20405M Ann'!I$8,'20405 Ann Hist'!$C$8:$AR$8,0))</f>
        <v>0.4</v>
      </c>
      <c r="J48" s="10">
        <f>INDEX('20405 Ann Hist'!$C$8:$AR$285,MATCH('20405M Ann'!$C48,'20405 Ann Hist'!$C$8:$C$285,0),MATCH('20405M Ann'!J$8,'20405 Ann Hist'!$C$8:$AR$8,0))</f>
        <v>0.4</v>
      </c>
      <c r="K48" s="10">
        <f>INDEX('20405 Ann Hist'!$C$8:$AR$285,MATCH('20405M Ann'!$C48,'20405 Ann Hist'!$C$8:$C$285,0),MATCH('20405M Ann'!K$8,'20405 Ann Hist'!$C$8:$AR$8,0))</f>
        <v>0.5</v>
      </c>
      <c r="L48" s="10">
        <f>INDEX('20405 Ann Hist'!$C$8:$AR$285,MATCH('20405M Ann'!$C48,'20405 Ann Hist'!$C$8:$C$285,0),MATCH('20405M Ann'!L$8,'20405 Ann Hist'!$C$8:$AR$8,0))</f>
        <v>0.5</v>
      </c>
      <c r="M48" s="10">
        <f>INDEX('20405 Ann Hist'!$C$8:$AR$285,MATCH('20405M Ann'!$C48,'20405 Ann Hist'!$C$8:$C$285,0),MATCH('20405M Ann'!M$8,'20405 Ann Hist'!$C$8:$AR$8,0))</f>
        <v>0.5</v>
      </c>
      <c r="N48" s="10">
        <f>INDEX('20405 Ann Hist'!$C$8:$AR$285,MATCH('20405M Ann'!$C48,'20405 Ann Hist'!$C$8:$C$285,0),MATCH('20405M Ann'!N$8,'20405 Ann Hist'!$C$8:$AR$8,0))</f>
        <v>0.5</v>
      </c>
      <c r="O48" s="10">
        <f>INDEX('20405 Ann Hist'!$C$8:$AR$285,MATCH('20405M Ann'!$C48,'20405 Ann Hist'!$C$8:$C$285,0),MATCH('20405M Ann'!O$8,'20405 Ann Hist'!$C$8:$AR$8,0))</f>
        <v>0.6</v>
      </c>
      <c r="P48" s="10">
        <f>INDEX('20405 Ann Hist'!$C$8:$AR$285,MATCH('20405M Ann'!$C48,'20405 Ann Hist'!$C$8:$C$285,0),MATCH('20405M Ann'!P$8,'20405 Ann Hist'!$C$8:$AR$8,0))</f>
        <v>0.6</v>
      </c>
      <c r="Q48" s="10">
        <f>INDEX('20405 Ann Hist'!$C$8:$AR$285,MATCH('20405M Ann'!$C48,'20405 Ann Hist'!$C$8:$C$285,0),MATCH('20405M Ann'!Q$8,'20405 Ann Hist'!$C$8:$AR$8,0))</f>
        <v>0.8</v>
      </c>
      <c r="R48" s="10">
        <f>INDEX('20405 Ann Hist'!$C$8:$AR$285,MATCH('20405M Ann'!$C48,'20405 Ann Hist'!$C$8:$C$285,0),MATCH('20405M Ann'!R$8,'20405 Ann Hist'!$C$8:$AR$8,0))</f>
        <v>0.9</v>
      </c>
      <c r="S48" s="10">
        <f>INDEX('20405 Ann Hist'!$C$8:$AR$285,MATCH('20405M Ann'!$C48,'20405 Ann Hist'!$C$8:$C$285,0),MATCH('20405M Ann'!S$8,'20405 Ann Hist'!$C$8:$AR$8,0))</f>
        <v>1</v>
      </c>
      <c r="T48" s="10">
        <f>INDEX('20405 Ann Hist'!$C$8:$AR$285,MATCH('20405M Ann'!$C48,'20405 Ann Hist'!$C$8:$C$285,0),MATCH('20405M Ann'!T$8,'20405 Ann Hist'!$C$8:$AR$8,0))</f>
        <v>1</v>
      </c>
      <c r="U48" s="10">
        <f>INDEX('20405 Ann Hist'!$C$8:$AR$285,MATCH('20405M Ann'!$C48,'20405 Ann Hist'!$C$8:$C$285,0),MATCH('20405M Ann'!U$8,'20405 Ann Hist'!$C$8:$AR$8,0))</f>
        <v>1.1000000000000001</v>
      </c>
      <c r="V48" s="10">
        <f>INDEX('20405 Ann Hist'!$C$8:$AR$285,MATCH('20405M Ann'!$C48,'20405 Ann Hist'!$C$8:$C$285,0),MATCH('20405M Ann'!V$8,'20405 Ann Hist'!$C$8:$AR$8,0))</f>
        <v>1.2</v>
      </c>
      <c r="W48" s="10">
        <f>INDEX('20405 Ann Hist'!$C$8:$AR$285,MATCH('20405M Ann'!$C48,'20405 Ann Hist'!$C$8:$C$285,0),MATCH('20405M Ann'!W$8,'20405 Ann Hist'!$C$8:$AR$8,0))</f>
        <v>1.3</v>
      </c>
      <c r="X48" s="10">
        <f>INDEX('20405 Ann Hist'!$C$8:$AR$285,MATCH('20405M Ann'!$C48,'20405 Ann Hist'!$C$8:$C$285,0),MATCH('20405M Ann'!X$8,'20405 Ann Hist'!$C$8:$AR$8,0))</f>
        <v>1.4</v>
      </c>
      <c r="Y48" s="10">
        <f>INDEX('20405 Ann Hist'!$C$8:$AR$285,MATCH('20405M Ann'!$C48,'20405 Ann Hist'!$C$8:$C$285,0),MATCH('20405M Ann'!Y$8,'20405 Ann Hist'!$C$8:$AR$8,0))</f>
        <v>1.5</v>
      </c>
      <c r="Z48" s="10">
        <f>INDEX('20405 Ann Hist'!$C$8:$AR$285,MATCH('20405M Ann'!$C48,'20405 Ann Hist'!$C$8:$C$285,0),MATCH('20405M Ann'!Z$8,'20405 Ann Hist'!$C$8:$AR$8,0))</f>
        <v>1.8</v>
      </c>
      <c r="AA48" s="10">
        <f>INDEX('20405 Ann Hist'!$C$8:$AR$285,MATCH('20405M Ann'!$C48,'20405 Ann Hist'!$C$8:$C$285,0),MATCH('20405M Ann'!AA$8,'20405 Ann Hist'!$C$8:$AR$8,0))</f>
        <v>1.9</v>
      </c>
      <c r="AB48" s="10">
        <f>INDEX('20405 Ann Hist'!$C$8:$AR$285,MATCH('20405M Ann'!$C48,'20405 Ann Hist'!$C$8:$C$285,0),MATCH('20405M Ann'!AB$8,'20405 Ann Hist'!$C$8:$AR$8,0))</f>
        <v>1.9</v>
      </c>
      <c r="AC48" s="10">
        <f>INDEX('20405 Ann Hist'!$C$8:$AR$285,MATCH('20405M Ann'!$C48,'20405 Ann Hist'!$C$8:$C$285,0),MATCH('20405M Ann'!AC$8,'20405 Ann Hist'!$C$8:$AR$8,0))</f>
        <v>2</v>
      </c>
      <c r="AD48" s="10">
        <f>INDEX('20405 Ann Hist'!$C$8:$AR$285,MATCH('20405M Ann'!$C48,'20405 Ann Hist'!$C$8:$C$285,0),MATCH('20405M Ann'!AD$8,'20405 Ann Hist'!$C$8:$AR$8,0))</f>
        <v>2.1</v>
      </c>
      <c r="AE48" s="10">
        <f>INDEX('20405 Ann Hist'!$C$8:$AR$285,MATCH('20405M Ann'!$C48,'20405 Ann Hist'!$C$8:$C$285,0),MATCH('20405M Ann'!AE$8,'20405 Ann Hist'!$C$8:$AR$8,0))</f>
        <v>2.4</v>
      </c>
      <c r="AF48" s="10">
        <f>INDEX('20405 Ann Hist'!$C$8:$AR$285,MATCH('20405M Ann'!$C48,'20405 Ann Hist'!$C$8:$C$285,0),MATCH('20405M Ann'!AF$8,'20405 Ann Hist'!$C$8:$AR$8,0))</f>
        <v>2.7</v>
      </c>
      <c r="AG48" s="10">
        <f>INDEX('20405 Ann Hist'!$C$8:$AR$285,MATCH('20405M Ann'!$C48,'20405 Ann Hist'!$C$8:$C$285,0),MATCH('20405M Ann'!AG$8,'20405 Ann Hist'!$C$8:$AR$8,0))</f>
        <v>2.9</v>
      </c>
      <c r="AH48" s="10">
        <f>INDEX('20405 Ann Hist'!$C$8:$AR$285,MATCH('20405M Ann'!$C48,'20405 Ann Hist'!$C$8:$C$285,0),MATCH('20405M Ann'!AH$8,'20405 Ann Hist'!$C$8:$AR$8,0))</f>
        <v>3.2</v>
      </c>
      <c r="AI48" s="10">
        <f>INDEX('20405 Ann Hist'!$C$8:$AR$285,MATCH('20405M Ann'!$C48,'20405 Ann Hist'!$C$8:$C$285,0),MATCH('20405M Ann'!AI$8,'20405 Ann Hist'!$C$8:$AR$8,0))</f>
        <v>3.5</v>
      </c>
      <c r="AJ48" s="10">
        <f>INDEX('20405 Ann Hist'!$C$8:$AR$285,MATCH('20405M Ann'!$C48,'20405 Ann Hist'!$C$8:$C$285,0),MATCH('20405M Ann'!AJ$8,'20405 Ann Hist'!$C$8:$AR$8,0))</f>
        <v>3.8</v>
      </c>
      <c r="AK48" s="10">
        <f>INDEX('20405 Ann Hist'!$C$8:$AR$285,MATCH('20405M Ann'!$C48,'20405 Ann Hist'!$C$8:$C$285,0),MATCH('20405M Ann'!AK$8,'20405 Ann Hist'!$C$8:$AR$8,0))</f>
        <v>4.0999999999999996</v>
      </c>
      <c r="AL48" s="10">
        <f>INDEX('20405 Ann Hist'!$C$8:$AR$285,MATCH('20405M Ann'!$C48,'20405 Ann Hist'!$C$8:$C$285,0),MATCH('20405M Ann'!AL$8,'20405 Ann Hist'!$C$8:$AR$8,0))</f>
        <v>4.4000000000000004</v>
      </c>
      <c r="AM48" s="10">
        <f>INDEX('20405 Ann Hist'!$C$8:$AR$285,MATCH('20405M Ann'!$C48,'20405 Ann Hist'!$C$8:$C$285,0),MATCH('20405M Ann'!AM$8,'20405 Ann Hist'!$C$8:$AR$8,0))</f>
        <v>4.5</v>
      </c>
      <c r="AN48" s="10">
        <f>INDEX('20405 Ann Hist'!$C$8:$AR$285,MATCH('20405M Ann'!$C48,'20405 Ann Hist'!$C$8:$C$285,0),MATCH('20405M Ann'!AN$8,'20405 Ann Hist'!$C$8:$AR$8,0))</f>
        <v>4.7</v>
      </c>
      <c r="AO48" s="10">
        <f>INDEX('20405 Ann Hist'!$C$8:$AR$285,MATCH('20405M Ann'!$C48,'20405 Ann Hist'!$C$8:$C$285,0),MATCH('20405M Ann'!AO$8,'20405 Ann Hist'!$C$8:$AR$8,0))</f>
        <v>4.9000000000000004</v>
      </c>
      <c r="AP48" s="10">
        <f>INDEX('20405 Ann Hist'!$C$8:$AR$285,MATCH('20405M Ann'!$C48,'20405 Ann Hist'!$C$8:$C$285,0),MATCH('20405M Ann'!AP$8,'20405 Ann Hist'!$C$8:$AR$8,0))</f>
        <v>5.2</v>
      </c>
      <c r="AQ48" s="10">
        <f>INDEX('20405 Ann Hist'!$C$8:$AR$285,MATCH('20405M Ann'!$C48,'20405 Ann Hist'!$C$8:$C$285,0),MATCH('20405M Ann'!AQ$8,'20405 Ann Hist'!$C$8:$AR$8,0))</f>
        <v>5.7</v>
      </c>
      <c r="AR48" s="11">
        <f>INDEX('20405 Ann'!$C$8:$AZ$285,MATCH('20405M Ann'!$C48,'20405 Ann'!$C$8:$C$285,0),MATCH('20405M Ann'!AR$8,'20405 Ann'!$C$8:$AZ$8,0))</f>
        <v>6.3</v>
      </c>
      <c r="AS48" s="11">
        <f>INDEX('20405 Ann'!$C$8:$AZ$285,MATCH('20405M Ann'!$C48,'20405 Ann'!$C$8:$C$285,0),MATCH('20405M Ann'!AS$8,'20405 Ann'!$C$8:$AZ$8,0))</f>
        <v>7.3</v>
      </c>
      <c r="AT48" s="11">
        <f>INDEX('20405 Ann'!$C$8:$AZ$285,MATCH('20405M Ann'!$C48,'20405 Ann'!$C$8:$C$285,0),MATCH('20405M Ann'!AT$8,'20405 Ann'!$C$8:$AZ$8,0))</f>
        <v>7.7</v>
      </c>
      <c r="AU48" s="11">
        <f>INDEX('20405 Ann'!$C$8:$AZ$285,MATCH('20405M Ann'!$C48,'20405 Ann'!$C$8:$C$285,0),MATCH('20405M Ann'!AU$8,'20405 Ann'!$C$8:$AZ$8,0))</f>
        <v>8.4</v>
      </c>
      <c r="AV48" s="11">
        <f>INDEX('20405 Ann'!$C$8:$AZ$285,MATCH('20405M Ann'!$C48,'20405 Ann'!$C$8:$C$285,0),MATCH('20405M Ann'!AV$8,'20405 Ann'!$C$8:$AZ$8,0))</f>
        <v>9.1</v>
      </c>
      <c r="AW48" s="11">
        <f>INDEX('20405 Ann'!$C$8:$AZ$285,MATCH('20405M Ann'!$C48,'20405 Ann'!$C$8:$C$285,0),MATCH('20405M Ann'!AW$8,'20405 Ann'!$C$8:$AZ$8,0))</f>
        <v>9.9</v>
      </c>
      <c r="AX48" s="11">
        <f>INDEX('20405 Ann'!$C$8:$AZ$285,MATCH('20405M Ann'!$C48,'20405 Ann'!$C$8:$C$285,0),MATCH('20405M Ann'!AX$8,'20405 Ann'!$C$8:$AZ$8,0))</f>
        <v>10.7</v>
      </c>
      <c r="AY48" s="11">
        <f>INDEX('20405 Ann'!$C$8:$AZ$285,MATCH('20405M Ann'!$C48,'20405 Ann'!$C$8:$C$285,0),MATCH('20405M Ann'!AY$8,'20405 Ann'!$C$8:$AZ$8,0))</f>
        <v>11.7</v>
      </c>
      <c r="AZ48" s="11">
        <f>INDEX('20405 Ann'!$C$8:$AZ$285,MATCH('20405M Ann'!$C48,'20405 Ann'!$C$8:$C$285,0),MATCH('20405M Ann'!AZ$8,'20405 Ann'!$C$8:$AZ$8,0))</f>
        <v>12.4</v>
      </c>
      <c r="BA48" s="11">
        <f>INDEX('20405 Ann'!$C$8:$AZ$285,MATCH('20405M Ann'!$C48,'20405 Ann'!$C$8:$C$285,0),MATCH('20405M Ann'!BA$8,'20405 Ann'!$C$8:$AZ$8,0))</f>
        <v>14.2</v>
      </c>
      <c r="BB48" s="11">
        <f>INDEX('20405 Ann'!$C$8:$AZ$285,MATCH('20405M Ann'!$C48,'20405 Ann'!$C$8:$C$285,0),MATCH('20405M Ann'!BB$8,'20405 Ann'!$C$8:$AZ$8,0))</f>
        <v>16.5</v>
      </c>
      <c r="BC48" s="11">
        <f>INDEX('20405 Ann'!$C$8:$AZ$285,MATCH('20405M Ann'!$C48,'20405 Ann'!$C$8:$C$285,0),MATCH('20405M Ann'!BC$8,'20405 Ann'!$C$8:$AZ$8,0))</f>
        <v>18.7</v>
      </c>
      <c r="BD48" s="11">
        <f>INDEX('20405 Ann'!$C$8:$AZ$285,MATCH('20405M Ann'!$C48,'20405 Ann'!$C$8:$C$285,0),MATCH('20405M Ann'!BD$8,'20405 Ann'!$C$8:$AZ$8,0))</f>
        <v>21.3</v>
      </c>
      <c r="BE48" s="11">
        <f>INDEX('20405 Ann'!$C$8:$AZ$285,MATCH('20405M Ann'!$C48,'20405 Ann'!$C$8:$C$285,0),MATCH('20405M Ann'!BE$8,'20405 Ann'!$C$8:$AZ$8,0))</f>
        <v>23.5</v>
      </c>
      <c r="BF48" s="11">
        <f>INDEX('20405 Ann'!$C$8:$AZ$285,MATCH('20405M Ann'!$C48,'20405 Ann'!$C$8:$C$285,0),MATCH('20405M Ann'!BF$8,'20405 Ann'!$C$8:$AZ$8,0))</f>
        <v>26.9</v>
      </c>
      <c r="BG48" s="11">
        <f>INDEX('20405 Ann'!$C$8:$AZ$285,MATCH('20405M Ann'!$C48,'20405 Ann'!$C$8:$C$285,0),MATCH('20405M Ann'!BG$8,'20405 Ann'!$C$8:$AZ$8,0))</f>
        <v>30.3</v>
      </c>
      <c r="BH48" s="11">
        <f>INDEX('20405 Ann'!$C$8:$AZ$285,MATCH('20405M Ann'!$C48,'20405 Ann'!$C$8:$C$285,0),MATCH('20405M Ann'!BH$8,'20405 Ann'!$C$8:$AZ$8,0))</f>
        <v>33.5</v>
      </c>
      <c r="BI48" s="11">
        <f>INDEX('20405 Ann'!$C$8:$AZ$285,MATCH('20405M Ann'!$C48,'20405 Ann'!$C$8:$C$285,0),MATCH('20405M Ann'!BI$8,'20405 Ann'!$C$8:$AZ$8,0))</f>
        <v>37.200000000000003</v>
      </c>
      <c r="BJ48" s="11">
        <f>INDEX('20405 Ann'!$C$8:$AZ$285,MATCH('20405M Ann'!$C48,'20405 Ann'!$C$8:$C$285,0),MATCH('20405M Ann'!BJ$8,'20405 Ann'!$C$8:$AZ$8,0))</f>
        <v>41.3</v>
      </c>
      <c r="BK48" s="11">
        <f>INDEX('20405 Ann'!$C$8:$AZ$285,MATCH('20405M Ann'!$C48,'20405 Ann'!$C$8:$C$285,0),MATCH('20405M Ann'!BK$8,'20405 Ann'!$C$8:$AZ$8,0))</f>
        <v>45.9</v>
      </c>
      <c r="BL48" s="11">
        <f>INDEX('20405 Ann'!$C$8:$AZ$285,MATCH('20405M Ann'!$C48,'20405 Ann'!$C$8:$C$285,0),MATCH('20405M Ann'!BL$8,'20405 Ann'!$C$8:$AZ$8,0))</f>
        <v>51.9</v>
      </c>
      <c r="BM48" s="11">
        <f>INDEX('20405 Ann'!$C$8:$AZ$285,MATCH('20405M Ann'!$C48,'20405 Ann'!$C$8:$C$285,0),MATCH('20405M Ann'!BM$8,'20405 Ann'!$C$8:$AZ$8,0))</f>
        <v>59.1</v>
      </c>
      <c r="BN48" s="11">
        <f>INDEX('20405 Ann'!$C$8:$AZ$285,MATCH('20405M Ann'!$C48,'20405 Ann'!$C$8:$C$285,0),MATCH('20405M Ann'!BN$8,'20405 Ann'!$C$8:$AZ$8,0))</f>
        <v>65.099999999999994</v>
      </c>
      <c r="BO48" s="11">
        <f>INDEX('20405 Ann'!$C$8:$AZ$285,MATCH('20405M Ann'!$C48,'20405 Ann'!$C$8:$C$285,0),MATCH('20405M Ann'!BO$8,'20405 Ann'!$C$8:$AZ$8,0))</f>
        <v>69.599999999999994</v>
      </c>
      <c r="BP48" s="11">
        <f>INDEX('20405 Ann'!$C$8:$AZ$285,MATCH('20405M Ann'!$C48,'20405 Ann'!$C$8:$C$285,0),MATCH('20405M Ann'!BP$8,'20405 Ann'!$C$8:$AZ$8,0))</f>
        <v>74</v>
      </c>
      <c r="BQ48" s="11">
        <f>INDEX('20405 Ann'!$C$8:$AZ$285,MATCH('20405M Ann'!$C48,'20405 Ann'!$C$8:$C$285,0),MATCH('20405M Ann'!BQ$8,'20405 Ann'!$C$8:$AZ$8,0))</f>
        <v>79.099999999999994</v>
      </c>
      <c r="BR48" s="11">
        <f>INDEX('20405 Ann'!$C$8:$AZ$285,MATCH('20405M Ann'!$C48,'20405 Ann'!$C$8:$C$285,0),MATCH('20405M Ann'!BR$8,'20405 Ann'!$C$8:$AZ$8,0))</f>
        <v>85.1</v>
      </c>
      <c r="BS48" s="11">
        <f>INDEX('20405 Ann'!$C$8:$AZ$285,MATCH('20405M Ann'!$C48,'20405 Ann'!$C$8:$C$285,0),MATCH('20405M Ann'!BS$8,'20405 Ann'!$C$8:$AZ$8,0))</f>
        <v>93.2</v>
      </c>
      <c r="BT48" s="11">
        <f>INDEX('20405 Ann'!$C$8:$AZ$285,MATCH('20405M Ann'!$C48,'20405 Ann'!$C$8:$C$285,0),MATCH('20405M Ann'!BT$8,'20405 Ann'!$C$8:$AZ$8,0))</f>
        <v>103.7</v>
      </c>
      <c r="BU48" s="11">
        <f>INDEX('20405 Ann'!$C$8:$AZ$285,MATCH('20405M Ann'!$C48,'20405 Ann'!$C$8:$C$285,0),MATCH('20405M Ann'!BU$8,'20405 Ann'!$C$8:$AZ$8,0))</f>
        <v>119.8</v>
      </c>
      <c r="BV48" s="11">
        <f>INDEX('20405 Ann'!$C$8:$AZ$285,MATCH('20405M Ann'!$C48,'20405 Ann'!$C$8:$C$285,0),MATCH('20405M Ann'!BV$8,'20405 Ann'!$C$8:$AZ$8,0))</f>
        <v>140</v>
      </c>
      <c r="BW48" s="11">
        <f>INDEX('20405 Ann'!$C$8:$AZ$285,MATCH('20405M Ann'!$C48,'20405 Ann'!$C$8:$C$285,0),MATCH('20405M Ann'!BW$8,'20405 Ann'!$C$8:$AZ$8,0))</f>
        <v>159</v>
      </c>
      <c r="BX48" s="11">
        <f>INDEX('20405 Ann'!$C$8:$AZ$285,MATCH('20405M Ann'!$C48,'20405 Ann'!$C$8:$C$285,0),MATCH('20405M Ann'!BX$8,'20405 Ann'!$C$8:$AZ$8,0))</f>
        <v>181</v>
      </c>
      <c r="BY48" s="11">
        <f>INDEX('20405 Ann'!$C$8:$AZ$285,MATCH('20405M Ann'!$C48,'20405 Ann'!$C$8:$C$285,0),MATCH('20405M Ann'!BY$8,'20405 Ann'!$C$8:$AZ$8,0))</f>
        <v>200.2</v>
      </c>
      <c r="BZ48" s="11">
        <f>INDEX('20405 Ann'!$C$8:$AZ$285,MATCH('20405M Ann'!$C48,'20405 Ann'!$C$8:$C$285,0),MATCH('20405M Ann'!BZ$8,'20405 Ann'!$C$8:$AZ$8,0))</f>
        <v>220.2</v>
      </c>
      <c r="CA48" s="11">
        <f>INDEX('20405 Ann'!$C$8:$AZ$285,MATCH('20405M Ann'!$C48,'20405 Ann'!$C$8:$C$285,0),MATCH('20405M Ann'!CA$8,'20405 Ann'!$C$8:$AZ$8,0))</f>
        <v>236.3</v>
      </c>
      <c r="CB48" s="11">
        <f>INDEX('20405 Ann'!$C$8:$AZ$285,MATCH('20405M Ann'!$C48,'20405 Ann'!$C$8:$C$285,0),MATCH('20405M Ann'!CB$8,'20405 Ann'!$C$8:$AZ$8,0))</f>
        <v>248.5</v>
      </c>
      <c r="CC48" s="11">
        <f>INDEX('20405 Ann'!$C$8:$AZ$285,MATCH('20405M Ann'!$C48,'20405 Ann'!$C$8:$C$285,0),MATCH('20405M Ann'!CC$8,'20405 Ann'!$C$8:$AZ$8,0))</f>
        <v>276.2</v>
      </c>
      <c r="CD48" s="11">
        <f>INDEX('20405 Ann'!$C$8:$AZ$285,MATCH('20405M Ann'!$C48,'20405 Ann'!$C$8:$C$285,0),MATCH('20405M Ann'!CD$8,'20405 Ann'!$C$8:$AZ$8,0))</f>
        <v>293.39999999999998</v>
      </c>
      <c r="CE48" s="11">
        <f>INDEX('20405 Ann'!$C$8:$AZ$285,MATCH('20405M Ann'!$C48,'20405 Ann'!$C$8:$C$285,0),MATCH('20405M Ann'!CE$8,'20405 Ann'!$C$8:$AZ$8,0))</f>
        <v>305.2</v>
      </c>
      <c r="CF48" s="11">
        <f>INDEX('20405 Ann'!$C$8:$AZ$285,MATCH('20405M Ann'!$C48,'20405 Ann'!$C$8:$C$285,0),MATCH('20405M Ann'!CF$8,'20405 Ann'!$C$8:$AZ$8,0))</f>
        <v>320.89999999999998</v>
      </c>
      <c r="CG48" s="11">
        <f>INDEX('20405 Ann'!$C$8:$AZ$285,MATCH('20405M Ann'!$C48,'20405 Ann'!$C$8:$C$285,0),MATCH('20405M Ann'!CG$8,'20405 Ann'!$C$8:$AZ$8,0))</f>
        <v>334.1</v>
      </c>
      <c r="CH48" s="11">
        <f>INDEX('20405 Ann'!$C$8:$AZ$285,MATCH('20405M Ann'!$C48,'20405 Ann'!$C$8:$C$285,0),MATCH('20405M Ann'!CH$8,'20405 Ann'!$C$8:$AZ$8,0))</f>
        <v>353.4</v>
      </c>
      <c r="CI48" s="11">
        <f>INDEX('20405 Ann'!$C$8:$AZ$285,MATCH('20405M Ann'!$C48,'20405 Ann'!$C$8:$C$285,0),MATCH('20405M Ann'!CI$8,'20405 Ann'!$C$8:$AZ$8,0))</f>
        <v>369.5</v>
      </c>
      <c r="CJ48" s="11">
        <f>INDEX('20405 Ann'!$C$8:$AZ$285,MATCH('20405M Ann'!$C48,'20405 Ann'!$C$8:$C$285,0),MATCH('20405M Ann'!CJ$8,'20405 Ann'!$C$8:$AZ$8,0))</f>
        <v>389.3</v>
      </c>
      <c r="CK48" s="11">
        <f>INDEX('20405 Ann'!$C$8:$AZ$285,MATCH('20405M Ann'!$C48,'20405 Ann'!$C$8:$C$285,0),MATCH('20405M Ann'!CK$8,'20405 Ann'!$C$8:$AZ$8,0))</f>
        <v>428.7</v>
      </c>
      <c r="CL48" s="11">
        <f>INDEX('20405 Ann'!$C$8:$AZ$285,MATCH('20405M Ann'!$C48,'20405 Ann'!$C$8:$C$285,0),MATCH('20405M Ann'!CL$8,'20405 Ann'!$C$8:$AZ$8,0))</f>
        <v>465.9</v>
      </c>
    </row>
    <row r="49" spans="1:90" s="10" customFormat="1" x14ac:dyDescent="0.25">
      <c r="A49" s="32">
        <v>41</v>
      </c>
      <c r="B49" s="10" t="s">
        <v>1493</v>
      </c>
      <c r="C49" s="10" t="s">
        <v>1492</v>
      </c>
      <c r="D49" s="10">
        <f>INDEX('20405 Ann Hist'!$C$8:$AR$285,MATCH('20405M Ann'!$C49,'20405 Ann Hist'!$C$8:$C$285,0),MATCH('20405M Ann'!D$8,'20405 Ann Hist'!$C$8:$AR$8,0))</f>
        <v>0.6</v>
      </c>
      <c r="E49" s="10">
        <f>INDEX('20405 Ann Hist'!$C$8:$AR$285,MATCH('20405M Ann'!$C49,'20405 Ann Hist'!$C$8:$C$285,0),MATCH('20405M Ann'!E$8,'20405 Ann Hist'!$C$8:$AR$8,0))</f>
        <v>0.5</v>
      </c>
      <c r="F49" s="10">
        <f>INDEX('20405 Ann Hist'!$C$8:$AR$285,MATCH('20405M Ann'!$C49,'20405 Ann Hist'!$C$8:$C$285,0),MATCH('20405M Ann'!F$8,'20405 Ann Hist'!$C$8:$AR$8,0))</f>
        <v>0.5</v>
      </c>
      <c r="G49" s="10">
        <f>INDEX('20405 Ann Hist'!$C$8:$AR$285,MATCH('20405M Ann'!$C49,'20405 Ann Hist'!$C$8:$C$285,0),MATCH('20405M Ann'!G$8,'20405 Ann Hist'!$C$8:$AR$8,0))</f>
        <v>0.3</v>
      </c>
      <c r="H49" s="10">
        <f>INDEX('20405 Ann Hist'!$C$8:$AR$285,MATCH('20405M Ann'!$C49,'20405 Ann Hist'!$C$8:$C$285,0),MATCH('20405M Ann'!H$8,'20405 Ann Hist'!$C$8:$AR$8,0))</f>
        <v>0.3</v>
      </c>
      <c r="I49" s="10">
        <f>INDEX('20405 Ann Hist'!$C$8:$AR$285,MATCH('20405M Ann'!$C49,'20405 Ann Hist'!$C$8:$C$285,0),MATCH('20405M Ann'!I$8,'20405 Ann Hist'!$C$8:$AR$8,0))</f>
        <v>0.4</v>
      </c>
      <c r="J49" s="10">
        <f>INDEX('20405 Ann Hist'!$C$8:$AR$285,MATCH('20405M Ann'!$C49,'20405 Ann Hist'!$C$8:$C$285,0),MATCH('20405M Ann'!J$8,'20405 Ann Hist'!$C$8:$AR$8,0))</f>
        <v>0.4</v>
      </c>
      <c r="K49" s="10">
        <f>INDEX('20405 Ann Hist'!$C$8:$AR$285,MATCH('20405M Ann'!$C49,'20405 Ann Hist'!$C$8:$C$285,0),MATCH('20405M Ann'!K$8,'20405 Ann Hist'!$C$8:$AR$8,0))</f>
        <v>0.5</v>
      </c>
      <c r="L49" s="10">
        <f>INDEX('20405 Ann Hist'!$C$8:$AR$285,MATCH('20405M Ann'!$C49,'20405 Ann Hist'!$C$8:$C$285,0),MATCH('20405M Ann'!L$8,'20405 Ann Hist'!$C$8:$AR$8,0))</f>
        <v>0.5</v>
      </c>
      <c r="M49" s="10">
        <f>INDEX('20405 Ann Hist'!$C$8:$AR$285,MATCH('20405M Ann'!$C49,'20405 Ann Hist'!$C$8:$C$285,0),MATCH('20405M Ann'!M$8,'20405 Ann Hist'!$C$8:$AR$8,0))</f>
        <v>0.5</v>
      </c>
      <c r="N49" s="10">
        <f>INDEX('20405 Ann Hist'!$C$8:$AR$285,MATCH('20405M Ann'!$C49,'20405 Ann Hist'!$C$8:$C$285,0),MATCH('20405M Ann'!N$8,'20405 Ann Hist'!$C$8:$AR$8,0))</f>
        <v>0.5</v>
      </c>
      <c r="O49" s="10">
        <f>INDEX('20405 Ann Hist'!$C$8:$AR$285,MATCH('20405M Ann'!$C49,'20405 Ann Hist'!$C$8:$C$285,0),MATCH('20405M Ann'!O$8,'20405 Ann Hist'!$C$8:$AR$8,0))</f>
        <v>0.6</v>
      </c>
      <c r="P49" s="10">
        <f>INDEX('20405 Ann Hist'!$C$8:$AR$285,MATCH('20405M Ann'!$C49,'20405 Ann Hist'!$C$8:$C$285,0),MATCH('20405M Ann'!P$8,'20405 Ann Hist'!$C$8:$AR$8,0))</f>
        <v>0.7</v>
      </c>
      <c r="Q49" s="10">
        <f>INDEX('20405 Ann Hist'!$C$8:$AR$285,MATCH('20405M Ann'!$C49,'20405 Ann Hist'!$C$8:$C$285,0),MATCH('20405M Ann'!Q$8,'20405 Ann Hist'!$C$8:$AR$8,0))</f>
        <v>0.7</v>
      </c>
      <c r="R49" s="10">
        <f>INDEX('20405 Ann Hist'!$C$8:$AR$285,MATCH('20405M Ann'!$C49,'20405 Ann Hist'!$C$8:$C$285,0),MATCH('20405M Ann'!R$8,'20405 Ann Hist'!$C$8:$AR$8,0))</f>
        <v>0.8</v>
      </c>
      <c r="S49" s="10">
        <f>INDEX('20405 Ann Hist'!$C$8:$AR$285,MATCH('20405M Ann'!$C49,'20405 Ann Hist'!$C$8:$C$285,0),MATCH('20405M Ann'!S$8,'20405 Ann Hist'!$C$8:$AR$8,0))</f>
        <v>0.9</v>
      </c>
      <c r="T49" s="10">
        <f>INDEX('20405 Ann Hist'!$C$8:$AR$285,MATCH('20405M Ann'!$C49,'20405 Ann Hist'!$C$8:$C$285,0),MATCH('20405M Ann'!T$8,'20405 Ann Hist'!$C$8:$AR$8,0))</f>
        <v>1</v>
      </c>
      <c r="U49" s="10">
        <f>INDEX('20405 Ann Hist'!$C$8:$AR$285,MATCH('20405M Ann'!$C49,'20405 Ann Hist'!$C$8:$C$285,0),MATCH('20405M Ann'!U$8,'20405 Ann Hist'!$C$8:$AR$8,0))</f>
        <v>1.3</v>
      </c>
      <c r="V49" s="10">
        <f>INDEX('20405 Ann Hist'!$C$8:$AR$285,MATCH('20405M Ann'!$C49,'20405 Ann Hist'!$C$8:$C$285,0),MATCH('20405M Ann'!V$8,'20405 Ann Hist'!$C$8:$AR$8,0))</f>
        <v>1.5</v>
      </c>
      <c r="W49" s="10">
        <f>INDEX('20405 Ann Hist'!$C$8:$AR$285,MATCH('20405M Ann'!$C49,'20405 Ann Hist'!$C$8:$C$285,0),MATCH('20405M Ann'!W$8,'20405 Ann Hist'!$C$8:$AR$8,0))</f>
        <v>1.6</v>
      </c>
      <c r="X49" s="10">
        <f>INDEX('20405 Ann Hist'!$C$8:$AR$285,MATCH('20405M Ann'!$C49,'20405 Ann Hist'!$C$8:$C$285,0),MATCH('20405M Ann'!X$8,'20405 Ann Hist'!$C$8:$AR$8,0))</f>
        <v>1.7</v>
      </c>
      <c r="Y49" s="10">
        <f>INDEX('20405 Ann Hist'!$C$8:$AR$285,MATCH('20405M Ann'!$C49,'20405 Ann Hist'!$C$8:$C$285,0),MATCH('20405M Ann'!Y$8,'20405 Ann Hist'!$C$8:$AR$8,0))</f>
        <v>1.9</v>
      </c>
      <c r="Z49" s="10">
        <f>INDEX('20405 Ann Hist'!$C$8:$AR$285,MATCH('20405M Ann'!$C49,'20405 Ann Hist'!$C$8:$C$285,0),MATCH('20405M Ann'!Z$8,'20405 Ann Hist'!$C$8:$AR$8,0))</f>
        <v>2.2000000000000002</v>
      </c>
      <c r="AA49" s="10">
        <f>INDEX('20405 Ann Hist'!$C$8:$AR$285,MATCH('20405M Ann'!$C49,'20405 Ann Hist'!$C$8:$C$285,0),MATCH('20405M Ann'!AA$8,'20405 Ann Hist'!$C$8:$AR$8,0))</f>
        <v>2.2999999999999998</v>
      </c>
      <c r="AB49" s="10">
        <f>INDEX('20405 Ann Hist'!$C$8:$AR$285,MATCH('20405M Ann'!$C49,'20405 Ann Hist'!$C$8:$C$285,0),MATCH('20405M Ann'!AB$8,'20405 Ann Hist'!$C$8:$AR$8,0))</f>
        <v>2.2999999999999998</v>
      </c>
      <c r="AC49" s="10">
        <f>INDEX('20405 Ann Hist'!$C$8:$AR$285,MATCH('20405M Ann'!$C49,'20405 Ann Hist'!$C$8:$C$285,0),MATCH('20405M Ann'!AC$8,'20405 Ann Hist'!$C$8:$AR$8,0))</f>
        <v>2.2999999999999998</v>
      </c>
      <c r="AD49" s="10">
        <f>INDEX('20405 Ann Hist'!$C$8:$AR$285,MATCH('20405M Ann'!$C49,'20405 Ann Hist'!$C$8:$C$285,0),MATCH('20405M Ann'!AD$8,'20405 Ann Hist'!$C$8:$AR$8,0))</f>
        <v>2.4</v>
      </c>
      <c r="AE49" s="10">
        <f>INDEX('20405 Ann Hist'!$C$8:$AR$285,MATCH('20405M Ann'!$C49,'20405 Ann Hist'!$C$8:$C$285,0),MATCH('20405M Ann'!AE$8,'20405 Ann Hist'!$C$8:$AR$8,0))</f>
        <v>2.6</v>
      </c>
      <c r="AF49" s="10">
        <f>INDEX('20405 Ann Hist'!$C$8:$AR$285,MATCH('20405M Ann'!$C49,'20405 Ann Hist'!$C$8:$C$285,0),MATCH('20405M Ann'!AF$8,'20405 Ann Hist'!$C$8:$AR$8,0))</f>
        <v>2.7</v>
      </c>
      <c r="AG49" s="10">
        <f>INDEX('20405 Ann Hist'!$C$8:$AR$285,MATCH('20405M Ann'!$C49,'20405 Ann Hist'!$C$8:$C$285,0),MATCH('20405M Ann'!AG$8,'20405 Ann Hist'!$C$8:$AR$8,0))</f>
        <v>2.8</v>
      </c>
      <c r="AH49" s="10">
        <f>INDEX('20405 Ann Hist'!$C$8:$AR$285,MATCH('20405M Ann'!$C49,'20405 Ann Hist'!$C$8:$C$285,0),MATCH('20405M Ann'!AH$8,'20405 Ann Hist'!$C$8:$AR$8,0))</f>
        <v>3.1</v>
      </c>
      <c r="AI49" s="10">
        <f>INDEX('20405 Ann Hist'!$C$8:$AR$285,MATCH('20405M Ann'!$C49,'20405 Ann Hist'!$C$8:$C$285,0),MATCH('20405M Ann'!AI$8,'20405 Ann Hist'!$C$8:$AR$8,0))</f>
        <v>3.4</v>
      </c>
      <c r="AJ49" s="10">
        <f>INDEX('20405 Ann Hist'!$C$8:$AR$285,MATCH('20405M Ann'!$C49,'20405 Ann Hist'!$C$8:$C$285,0),MATCH('20405M Ann'!AJ$8,'20405 Ann Hist'!$C$8:$AR$8,0))</f>
        <v>3.6</v>
      </c>
      <c r="AK49" s="10">
        <f>INDEX('20405 Ann Hist'!$C$8:$AR$285,MATCH('20405M Ann'!$C49,'20405 Ann Hist'!$C$8:$C$285,0),MATCH('20405M Ann'!AK$8,'20405 Ann Hist'!$C$8:$AR$8,0))</f>
        <v>3.9</v>
      </c>
      <c r="AL49" s="10">
        <f>INDEX('20405 Ann Hist'!$C$8:$AR$285,MATCH('20405M Ann'!$C49,'20405 Ann Hist'!$C$8:$C$285,0),MATCH('20405M Ann'!AL$8,'20405 Ann Hist'!$C$8:$AR$8,0))</f>
        <v>4.3</v>
      </c>
      <c r="AM49" s="10">
        <f>INDEX('20405 Ann Hist'!$C$8:$AR$285,MATCH('20405M Ann'!$C49,'20405 Ann Hist'!$C$8:$C$285,0),MATCH('20405M Ann'!AM$8,'20405 Ann Hist'!$C$8:$AR$8,0))</f>
        <v>4.8</v>
      </c>
      <c r="AN49" s="10">
        <f>INDEX('20405 Ann Hist'!$C$8:$AR$285,MATCH('20405M Ann'!$C49,'20405 Ann Hist'!$C$8:$C$285,0),MATCH('20405M Ann'!AN$8,'20405 Ann Hist'!$C$8:$AR$8,0))</f>
        <v>5.3</v>
      </c>
      <c r="AO49" s="10">
        <f>INDEX('20405 Ann Hist'!$C$8:$AR$285,MATCH('20405M Ann'!$C49,'20405 Ann Hist'!$C$8:$C$285,0),MATCH('20405M Ann'!AO$8,'20405 Ann Hist'!$C$8:$AR$8,0))</f>
        <v>6</v>
      </c>
      <c r="AP49" s="10">
        <f>INDEX('20405 Ann Hist'!$C$8:$AR$285,MATCH('20405M Ann'!$C49,'20405 Ann Hist'!$C$8:$C$285,0),MATCH('20405M Ann'!AP$8,'20405 Ann Hist'!$C$8:$AR$8,0))</f>
        <v>6.3</v>
      </c>
      <c r="AQ49" s="10">
        <f>INDEX('20405 Ann Hist'!$C$8:$AR$285,MATCH('20405M Ann'!$C49,'20405 Ann Hist'!$C$8:$C$285,0),MATCH('20405M Ann'!AQ$8,'20405 Ann Hist'!$C$8:$AR$8,0))</f>
        <v>7</v>
      </c>
      <c r="AR49" s="11">
        <f>INDEX('20405 Ann'!$C$8:$AZ$285,MATCH('20405M Ann'!$C49,'20405 Ann'!$C$8:$C$285,0),MATCH('20405M Ann'!AR$8,'20405 Ann'!$C$8:$AZ$8,0))</f>
        <v>7.6</v>
      </c>
      <c r="AS49" s="11">
        <f>INDEX('20405 Ann'!$C$8:$AZ$285,MATCH('20405M Ann'!$C49,'20405 Ann'!$C$8:$C$285,0),MATCH('20405M Ann'!AS$8,'20405 Ann'!$C$8:$AZ$8,0))</f>
        <v>8.1999999999999993</v>
      </c>
      <c r="AT49" s="11">
        <f>INDEX('20405 Ann'!$C$8:$AZ$285,MATCH('20405M Ann'!$C49,'20405 Ann'!$C$8:$C$285,0),MATCH('20405M Ann'!AT$8,'20405 Ann'!$C$8:$AZ$8,0))</f>
        <v>8.6999999999999993</v>
      </c>
      <c r="AU49" s="11">
        <f>INDEX('20405 Ann'!$C$8:$AZ$285,MATCH('20405M Ann'!$C49,'20405 Ann'!$C$8:$C$285,0),MATCH('20405M Ann'!AU$8,'20405 Ann'!$C$8:$AZ$8,0))</f>
        <v>9.6</v>
      </c>
      <c r="AV49" s="11">
        <f>INDEX('20405 Ann'!$C$8:$AZ$285,MATCH('20405M Ann'!$C49,'20405 Ann'!$C$8:$C$285,0),MATCH('20405M Ann'!AV$8,'20405 Ann'!$C$8:$AZ$8,0))</f>
        <v>10.9</v>
      </c>
      <c r="AW49" s="11">
        <f>INDEX('20405 Ann'!$C$8:$AZ$285,MATCH('20405M Ann'!$C49,'20405 Ann'!$C$8:$C$285,0),MATCH('20405M Ann'!AW$8,'20405 Ann'!$C$8:$AZ$8,0))</f>
        <v>12.2</v>
      </c>
      <c r="AX49" s="11">
        <f>INDEX('20405 Ann'!$C$8:$AZ$285,MATCH('20405M Ann'!$C49,'20405 Ann'!$C$8:$C$285,0),MATCH('20405M Ann'!AX$8,'20405 Ann'!$C$8:$AZ$8,0))</f>
        <v>13.1</v>
      </c>
      <c r="AY49" s="11">
        <f>INDEX('20405 Ann'!$C$8:$AZ$285,MATCH('20405M Ann'!$C49,'20405 Ann'!$C$8:$C$285,0),MATCH('20405M Ann'!AY$8,'20405 Ann'!$C$8:$AZ$8,0))</f>
        <v>14.7</v>
      </c>
      <c r="AZ49" s="11">
        <f>INDEX('20405 Ann'!$C$8:$AZ$285,MATCH('20405M Ann'!$C49,'20405 Ann'!$C$8:$C$285,0),MATCH('20405M Ann'!AZ$8,'20405 Ann'!$C$8:$AZ$8,0))</f>
        <v>15.7</v>
      </c>
      <c r="BA49" s="11">
        <f>INDEX('20405 Ann'!$C$8:$AZ$285,MATCH('20405M Ann'!$C49,'20405 Ann'!$C$8:$C$285,0),MATCH('20405M Ann'!BA$8,'20405 Ann'!$C$8:$AZ$8,0))</f>
        <v>17.7</v>
      </c>
      <c r="BB49" s="11">
        <f>INDEX('20405 Ann'!$C$8:$AZ$285,MATCH('20405M Ann'!$C49,'20405 Ann'!$C$8:$C$285,0),MATCH('20405M Ann'!BB$8,'20405 Ann'!$C$8:$AZ$8,0))</f>
        <v>19.899999999999999</v>
      </c>
      <c r="BC49" s="11">
        <f>INDEX('20405 Ann'!$C$8:$AZ$285,MATCH('20405M Ann'!$C49,'20405 Ann'!$C$8:$C$285,0),MATCH('20405M Ann'!BC$8,'20405 Ann'!$C$8:$AZ$8,0))</f>
        <v>22</v>
      </c>
      <c r="BD49" s="11">
        <f>INDEX('20405 Ann'!$C$8:$AZ$285,MATCH('20405M Ann'!$C49,'20405 Ann'!$C$8:$C$285,0),MATCH('20405M Ann'!BD$8,'20405 Ann'!$C$8:$AZ$8,0))</f>
        <v>24.8</v>
      </c>
      <c r="BE49" s="11">
        <f>INDEX('20405 Ann'!$C$8:$AZ$285,MATCH('20405M Ann'!$C49,'20405 Ann'!$C$8:$C$285,0),MATCH('20405M Ann'!BE$8,'20405 Ann'!$C$8:$AZ$8,0))</f>
        <v>26.6</v>
      </c>
      <c r="BF49" s="11">
        <f>INDEX('20405 Ann'!$C$8:$AZ$285,MATCH('20405M Ann'!$C49,'20405 Ann'!$C$8:$C$285,0),MATCH('20405M Ann'!BF$8,'20405 Ann'!$C$8:$AZ$8,0))</f>
        <v>28.9</v>
      </c>
      <c r="BG49" s="11">
        <f>INDEX('20405 Ann'!$C$8:$AZ$285,MATCH('20405M Ann'!$C49,'20405 Ann'!$C$8:$C$285,0),MATCH('20405M Ann'!BG$8,'20405 Ann'!$C$8:$AZ$8,0))</f>
        <v>31.5</v>
      </c>
      <c r="BH49" s="11">
        <f>INDEX('20405 Ann'!$C$8:$AZ$285,MATCH('20405M Ann'!$C49,'20405 Ann'!$C$8:$C$285,0),MATCH('20405M Ann'!BH$8,'20405 Ann'!$C$8:$AZ$8,0))</f>
        <v>33.799999999999997</v>
      </c>
      <c r="BI49" s="11">
        <f>INDEX('20405 Ann'!$C$8:$AZ$285,MATCH('20405M Ann'!$C49,'20405 Ann'!$C$8:$C$285,0),MATCH('20405M Ann'!BI$8,'20405 Ann'!$C$8:$AZ$8,0))</f>
        <v>35.4</v>
      </c>
      <c r="BJ49" s="11">
        <f>INDEX('20405 Ann'!$C$8:$AZ$285,MATCH('20405M Ann'!$C49,'20405 Ann'!$C$8:$C$285,0),MATCH('20405M Ann'!BJ$8,'20405 Ann'!$C$8:$AZ$8,0))</f>
        <v>39.1</v>
      </c>
      <c r="BK49" s="11">
        <f>INDEX('20405 Ann'!$C$8:$AZ$285,MATCH('20405M Ann'!$C49,'20405 Ann'!$C$8:$C$285,0),MATCH('20405M Ann'!BK$8,'20405 Ann'!$C$8:$AZ$8,0))</f>
        <v>42.6</v>
      </c>
      <c r="BL49" s="11">
        <f>INDEX('20405 Ann'!$C$8:$AZ$285,MATCH('20405M Ann'!$C49,'20405 Ann'!$C$8:$C$285,0),MATCH('20405M Ann'!BL$8,'20405 Ann'!$C$8:$AZ$8,0))</f>
        <v>47.2</v>
      </c>
      <c r="BM49" s="11">
        <f>INDEX('20405 Ann'!$C$8:$AZ$285,MATCH('20405M Ann'!$C49,'20405 Ann'!$C$8:$C$285,0),MATCH('20405M Ann'!BM$8,'20405 Ann'!$C$8:$AZ$8,0))</f>
        <v>50.9</v>
      </c>
      <c r="BN49" s="11">
        <f>INDEX('20405 Ann'!$C$8:$AZ$285,MATCH('20405M Ann'!$C49,'20405 Ann'!$C$8:$C$285,0),MATCH('20405M Ann'!BN$8,'20405 Ann'!$C$8:$AZ$8,0))</f>
        <v>53.6</v>
      </c>
      <c r="BO49" s="11">
        <f>INDEX('20405 Ann'!$C$8:$AZ$285,MATCH('20405M Ann'!$C49,'20405 Ann'!$C$8:$C$285,0),MATCH('20405M Ann'!BO$8,'20405 Ann'!$C$8:$AZ$8,0))</f>
        <v>57.3</v>
      </c>
      <c r="BP49" s="11">
        <f>INDEX('20405 Ann'!$C$8:$AZ$285,MATCH('20405M Ann'!$C49,'20405 Ann'!$C$8:$C$285,0),MATCH('20405M Ann'!BP$8,'20405 Ann'!$C$8:$AZ$8,0))</f>
        <v>60.7</v>
      </c>
      <c r="BQ49" s="11">
        <f>INDEX('20405 Ann'!$C$8:$AZ$285,MATCH('20405M Ann'!$C49,'20405 Ann'!$C$8:$C$285,0),MATCH('20405M Ann'!BQ$8,'20405 Ann'!$C$8:$AZ$8,0))</f>
        <v>65.2</v>
      </c>
      <c r="BR49" s="11">
        <f>INDEX('20405 Ann'!$C$8:$AZ$285,MATCH('20405M Ann'!$C49,'20405 Ann'!$C$8:$C$285,0),MATCH('20405M Ann'!BR$8,'20405 Ann'!$C$8:$AZ$8,0))</f>
        <v>68.900000000000006</v>
      </c>
      <c r="BS49" s="11">
        <f>INDEX('20405 Ann'!$C$8:$AZ$285,MATCH('20405M Ann'!$C49,'20405 Ann'!$C$8:$C$285,0),MATCH('20405M Ann'!BS$8,'20405 Ann'!$C$8:$AZ$8,0))</f>
        <v>72.8</v>
      </c>
      <c r="BT49" s="11">
        <f>INDEX('20405 Ann'!$C$8:$AZ$285,MATCH('20405M Ann'!$C49,'20405 Ann'!$C$8:$C$285,0),MATCH('20405M Ann'!BT$8,'20405 Ann'!$C$8:$AZ$8,0))</f>
        <v>76.3</v>
      </c>
      <c r="BU49" s="11">
        <f>INDEX('20405 Ann'!$C$8:$AZ$285,MATCH('20405M Ann'!$C49,'20405 Ann'!$C$8:$C$285,0),MATCH('20405M Ann'!BU$8,'20405 Ann'!$C$8:$AZ$8,0))</f>
        <v>80.900000000000006</v>
      </c>
      <c r="BV49" s="11">
        <f>INDEX('20405 Ann'!$C$8:$AZ$285,MATCH('20405M Ann'!$C49,'20405 Ann'!$C$8:$C$285,0),MATCH('20405M Ann'!BV$8,'20405 Ann'!$C$8:$AZ$8,0))</f>
        <v>86.7</v>
      </c>
      <c r="BW49" s="11">
        <f>INDEX('20405 Ann'!$C$8:$AZ$285,MATCH('20405M Ann'!$C49,'20405 Ann'!$C$8:$C$285,0),MATCH('20405M Ann'!BW$8,'20405 Ann'!$C$8:$AZ$8,0))</f>
        <v>91.9</v>
      </c>
      <c r="BX49" s="11">
        <f>INDEX('20405 Ann'!$C$8:$AZ$285,MATCH('20405M Ann'!$C49,'20405 Ann'!$C$8:$C$285,0),MATCH('20405M Ann'!BX$8,'20405 Ann'!$C$8:$AZ$8,0))</f>
        <v>94.7</v>
      </c>
      <c r="BY49" s="11">
        <f>INDEX('20405 Ann'!$C$8:$AZ$285,MATCH('20405M Ann'!$C49,'20405 Ann'!$C$8:$C$285,0),MATCH('20405M Ann'!BY$8,'20405 Ann'!$C$8:$AZ$8,0))</f>
        <v>98.4</v>
      </c>
      <c r="BZ49" s="11">
        <f>INDEX('20405 Ann'!$C$8:$AZ$285,MATCH('20405M Ann'!$C49,'20405 Ann'!$C$8:$C$285,0),MATCH('20405M Ann'!BZ$8,'20405 Ann'!$C$8:$AZ$8,0))</f>
        <v>100.8</v>
      </c>
      <c r="CA49" s="11">
        <f>INDEX('20405 Ann'!$C$8:$AZ$285,MATCH('20405M Ann'!$C49,'20405 Ann'!$C$8:$C$285,0),MATCH('20405M Ann'!CA$8,'20405 Ann'!$C$8:$AZ$8,0))</f>
        <v>105.7</v>
      </c>
      <c r="CB49" s="11">
        <f>INDEX('20405 Ann'!$C$8:$AZ$285,MATCH('20405M Ann'!$C49,'20405 Ann'!$C$8:$C$285,0),MATCH('20405M Ann'!CB$8,'20405 Ann'!$C$8:$AZ$8,0))</f>
        <v>112.6</v>
      </c>
      <c r="CC49" s="11">
        <f>INDEX('20405 Ann'!$C$8:$AZ$285,MATCH('20405M Ann'!$C49,'20405 Ann'!$C$8:$C$285,0),MATCH('20405M Ann'!CC$8,'20405 Ann'!$C$8:$AZ$8,0))</f>
        <v>119</v>
      </c>
      <c r="CD49" s="11">
        <f>INDEX('20405 Ann'!$C$8:$AZ$285,MATCH('20405M Ann'!$C49,'20405 Ann'!$C$8:$C$285,0),MATCH('20405M Ann'!CD$8,'20405 Ann'!$C$8:$AZ$8,0))</f>
        <v>124.5</v>
      </c>
      <c r="CE49" s="11">
        <f>INDEX('20405 Ann'!$C$8:$AZ$285,MATCH('20405M Ann'!$C49,'20405 Ann'!$C$8:$C$285,0),MATCH('20405M Ann'!CE$8,'20405 Ann'!$C$8:$AZ$8,0))</f>
        <v>127.5</v>
      </c>
      <c r="CF49" s="11">
        <f>INDEX('20405 Ann'!$C$8:$AZ$285,MATCH('20405M Ann'!$C49,'20405 Ann'!$C$8:$C$285,0),MATCH('20405M Ann'!CF$8,'20405 Ann'!$C$8:$AZ$8,0))</f>
        <v>123.8</v>
      </c>
      <c r="CG49" s="11">
        <f>INDEX('20405 Ann'!$C$8:$AZ$285,MATCH('20405M Ann'!$C49,'20405 Ann'!$C$8:$C$285,0),MATCH('20405M Ann'!CG$8,'20405 Ann'!$C$8:$AZ$8,0))</f>
        <v>127.7</v>
      </c>
      <c r="CH49" s="11">
        <f>INDEX('20405 Ann'!$C$8:$AZ$285,MATCH('20405M Ann'!$C49,'20405 Ann'!$C$8:$C$285,0),MATCH('20405M Ann'!CH$8,'20405 Ann'!$C$8:$AZ$8,0))</f>
        <v>133.19999999999999</v>
      </c>
      <c r="CI49" s="11">
        <f>INDEX('20405 Ann'!$C$8:$AZ$285,MATCH('20405M Ann'!$C49,'20405 Ann'!$C$8:$C$285,0),MATCH('20405M Ann'!CI$8,'20405 Ann'!$C$8:$AZ$8,0))</f>
        <v>138.80000000000001</v>
      </c>
      <c r="CJ49" s="11">
        <f>INDEX('20405 Ann'!$C$8:$AZ$285,MATCH('20405M Ann'!$C49,'20405 Ann'!$C$8:$C$285,0),MATCH('20405M Ann'!CJ$8,'20405 Ann'!$C$8:$AZ$8,0))</f>
        <v>144.1</v>
      </c>
      <c r="CK49" s="11">
        <f>INDEX('20405 Ann'!$C$8:$AZ$285,MATCH('20405M Ann'!$C49,'20405 Ann'!$C$8:$C$285,0),MATCH('20405M Ann'!CK$8,'20405 Ann'!$C$8:$AZ$8,0))</f>
        <v>149.4</v>
      </c>
      <c r="CL49" s="11">
        <f>INDEX('20405 Ann'!$C$8:$AZ$285,MATCH('20405M Ann'!$C49,'20405 Ann'!$C$8:$C$285,0),MATCH('20405M Ann'!CL$8,'20405 Ann'!$C$8:$AZ$8,0))</f>
        <v>154.9</v>
      </c>
    </row>
    <row r="50" spans="1:90" s="10" customFormat="1" x14ac:dyDescent="0.25">
      <c r="A50" s="32">
        <v>42</v>
      </c>
      <c r="B50" s="10" t="s">
        <v>1491</v>
      </c>
      <c r="C50" s="10" t="s">
        <v>1490</v>
      </c>
      <c r="D50" s="10">
        <f>INDEX('20405 Ann Hist'!$C$8:$AR$285,MATCH('20405M Ann'!$C50,'20405 Ann Hist'!$C$8:$C$285,0),MATCH('20405M Ann'!D$8,'20405 Ann Hist'!$C$8:$AR$8,0))</f>
        <v>1</v>
      </c>
      <c r="E50" s="10">
        <f>INDEX('20405 Ann Hist'!$C$8:$AR$285,MATCH('20405M Ann'!$C50,'20405 Ann Hist'!$C$8:$C$285,0),MATCH('20405M Ann'!E$8,'20405 Ann Hist'!$C$8:$AR$8,0))</f>
        <v>0.9</v>
      </c>
      <c r="F50" s="10">
        <f>INDEX('20405 Ann Hist'!$C$8:$AR$285,MATCH('20405M Ann'!$C50,'20405 Ann Hist'!$C$8:$C$285,0),MATCH('20405M Ann'!F$8,'20405 Ann Hist'!$C$8:$AR$8,0))</f>
        <v>0.8</v>
      </c>
      <c r="G50" s="10">
        <f>INDEX('20405 Ann Hist'!$C$8:$AR$285,MATCH('20405M Ann'!$C50,'20405 Ann Hist'!$C$8:$C$285,0),MATCH('20405M Ann'!G$8,'20405 Ann Hist'!$C$8:$AR$8,0))</f>
        <v>0.6</v>
      </c>
      <c r="H50" s="10">
        <f>INDEX('20405 Ann Hist'!$C$8:$AR$285,MATCH('20405M Ann'!$C50,'20405 Ann Hist'!$C$8:$C$285,0),MATCH('20405M Ann'!H$8,'20405 Ann Hist'!$C$8:$AR$8,0))</f>
        <v>0.6</v>
      </c>
      <c r="I50" s="10">
        <f>INDEX('20405 Ann Hist'!$C$8:$AR$285,MATCH('20405M Ann'!$C50,'20405 Ann Hist'!$C$8:$C$285,0),MATCH('20405M Ann'!I$8,'20405 Ann Hist'!$C$8:$AR$8,0))</f>
        <v>0.7</v>
      </c>
      <c r="J50" s="10">
        <f>INDEX('20405 Ann Hist'!$C$8:$AR$285,MATCH('20405M Ann'!$C50,'20405 Ann Hist'!$C$8:$C$285,0),MATCH('20405M Ann'!J$8,'20405 Ann Hist'!$C$8:$AR$8,0))</f>
        <v>0.8</v>
      </c>
      <c r="K50" s="10">
        <f>INDEX('20405 Ann Hist'!$C$8:$AR$285,MATCH('20405M Ann'!$C50,'20405 Ann Hist'!$C$8:$C$285,0),MATCH('20405M Ann'!K$8,'20405 Ann Hist'!$C$8:$AR$8,0))</f>
        <v>0.9</v>
      </c>
      <c r="L50" s="10">
        <f>INDEX('20405 Ann Hist'!$C$8:$AR$285,MATCH('20405M Ann'!$C50,'20405 Ann Hist'!$C$8:$C$285,0),MATCH('20405M Ann'!L$8,'20405 Ann Hist'!$C$8:$AR$8,0))</f>
        <v>1</v>
      </c>
      <c r="M50" s="10">
        <f>INDEX('20405 Ann Hist'!$C$8:$AR$285,MATCH('20405M Ann'!$C50,'20405 Ann Hist'!$C$8:$C$285,0),MATCH('20405M Ann'!M$8,'20405 Ann Hist'!$C$8:$AR$8,0))</f>
        <v>0.9</v>
      </c>
      <c r="N50" s="10">
        <f>INDEX('20405 Ann Hist'!$C$8:$AR$285,MATCH('20405M Ann'!$C50,'20405 Ann Hist'!$C$8:$C$285,0),MATCH('20405M Ann'!N$8,'20405 Ann Hist'!$C$8:$AR$8,0))</f>
        <v>1</v>
      </c>
      <c r="O50" s="10">
        <f>INDEX('20405 Ann Hist'!$C$8:$AR$285,MATCH('20405M Ann'!$C50,'20405 Ann Hist'!$C$8:$C$285,0),MATCH('20405M Ann'!O$8,'20405 Ann Hist'!$C$8:$AR$8,0))</f>
        <v>1.1000000000000001</v>
      </c>
      <c r="P50" s="10">
        <f>INDEX('20405 Ann Hist'!$C$8:$AR$285,MATCH('20405M Ann'!$C50,'20405 Ann Hist'!$C$8:$C$285,0),MATCH('20405M Ann'!P$8,'20405 Ann Hist'!$C$8:$AR$8,0))</f>
        <v>1.3</v>
      </c>
      <c r="Q50" s="10">
        <f>INDEX('20405 Ann Hist'!$C$8:$AR$285,MATCH('20405M Ann'!$C50,'20405 Ann Hist'!$C$8:$C$285,0),MATCH('20405M Ann'!Q$8,'20405 Ann Hist'!$C$8:$AR$8,0))</f>
        <v>1.5</v>
      </c>
      <c r="R50" s="10">
        <f>INDEX('20405 Ann Hist'!$C$8:$AR$285,MATCH('20405M Ann'!$C50,'20405 Ann Hist'!$C$8:$C$285,0),MATCH('20405M Ann'!R$8,'20405 Ann Hist'!$C$8:$AR$8,0))</f>
        <v>1.7</v>
      </c>
      <c r="S50" s="10">
        <f>INDEX('20405 Ann Hist'!$C$8:$AR$285,MATCH('20405M Ann'!$C50,'20405 Ann Hist'!$C$8:$C$285,0),MATCH('20405M Ann'!S$8,'20405 Ann Hist'!$C$8:$AR$8,0))</f>
        <v>1.9</v>
      </c>
      <c r="T50" s="10">
        <f>INDEX('20405 Ann Hist'!$C$8:$AR$285,MATCH('20405M Ann'!$C50,'20405 Ann Hist'!$C$8:$C$285,0),MATCH('20405M Ann'!T$8,'20405 Ann Hist'!$C$8:$AR$8,0))</f>
        <v>1.9</v>
      </c>
      <c r="U50" s="10">
        <f>INDEX('20405 Ann Hist'!$C$8:$AR$285,MATCH('20405M Ann'!$C50,'20405 Ann Hist'!$C$8:$C$285,0),MATCH('20405M Ann'!U$8,'20405 Ann Hist'!$C$8:$AR$8,0))</f>
        <v>2.4</v>
      </c>
      <c r="V50" s="10">
        <f>INDEX('20405 Ann Hist'!$C$8:$AR$285,MATCH('20405M Ann'!$C50,'20405 Ann Hist'!$C$8:$C$285,0),MATCH('20405M Ann'!V$8,'20405 Ann Hist'!$C$8:$AR$8,0))</f>
        <v>3.1</v>
      </c>
      <c r="W50" s="10">
        <f>INDEX('20405 Ann Hist'!$C$8:$AR$285,MATCH('20405M Ann'!$C50,'20405 Ann Hist'!$C$8:$C$285,0),MATCH('20405M Ann'!W$8,'20405 Ann Hist'!$C$8:$AR$8,0))</f>
        <v>3.4</v>
      </c>
      <c r="X50" s="10">
        <f>INDEX('20405 Ann Hist'!$C$8:$AR$285,MATCH('20405M Ann'!$C50,'20405 Ann Hist'!$C$8:$C$285,0),MATCH('20405M Ann'!X$8,'20405 Ann Hist'!$C$8:$AR$8,0))</f>
        <v>3.3</v>
      </c>
      <c r="Y50" s="10">
        <f>INDEX('20405 Ann Hist'!$C$8:$AR$285,MATCH('20405M Ann'!$C50,'20405 Ann Hist'!$C$8:$C$285,0),MATCH('20405M Ann'!Y$8,'20405 Ann Hist'!$C$8:$AR$8,0))</f>
        <v>3.7</v>
      </c>
      <c r="Z50" s="10">
        <f>INDEX('20405 Ann Hist'!$C$8:$AR$285,MATCH('20405M Ann'!$C50,'20405 Ann Hist'!$C$8:$C$285,0),MATCH('20405M Ann'!Z$8,'20405 Ann Hist'!$C$8:$AR$8,0))</f>
        <v>4</v>
      </c>
      <c r="AA50" s="10">
        <f>INDEX('20405 Ann Hist'!$C$8:$AR$285,MATCH('20405M Ann'!$C50,'20405 Ann Hist'!$C$8:$C$285,0),MATCH('20405M Ann'!AA$8,'20405 Ann Hist'!$C$8:$AR$8,0))</f>
        <v>3.8</v>
      </c>
      <c r="AB50" s="10">
        <f>INDEX('20405 Ann Hist'!$C$8:$AR$285,MATCH('20405M Ann'!$C50,'20405 Ann Hist'!$C$8:$C$285,0),MATCH('20405M Ann'!AB$8,'20405 Ann Hist'!$C$8:$AR$8,0))</f>
        <v>4</v>
      </c>
      <c r="AC50" s="10">
        <f>INDEX('20405 Ann Hist'!$C$8:$AR$285,MATCH('20405M Ann'!$C50,'20405 Ann Hist'!$C$8:$C$285,0),MATCH('20405M Ann'!AC$8,'20405 Ann Hist'!$C$8:$AR$8,0))</f>
        <v>4</v>
      </c>
      <c r="AD50" s="10">
        <f>INDEX('20405 Ann Hist'!$C$8:$AR$285,MATCH('20405M Ann'!$C50,'20405 Ann Hist'!$C$8:$C$285,0),MATCH('20405M Ann'!AD$8,'20405 Ann Hist'!$C$8:$AR$8,0))</f>
        <v>4.3</v>
      </c>
      <c r="AE50" s="10">
        <f>INDEX('20405 Ann Hist'!$C$8:$AR$285,MATCH('20405M Ann'!$C50,'20405 Ann Hist'!$C$8:$C$285,0),MATCH('20405M Ann'!AE$8,'20405 Ann Hist'!$C$8:$AR$8,0))</f>
        <v>4.5999999999999996</v>
      </c>
      <c r="AF50" s="10">
        <f>INDEX('20405 Ann Hist'!$C$8:$AR$285,MATCH('20405M Ann'!$C50,'20405 Ann Hist'!$C$8:$C$285,0),MATCH('20405M Ann'!AF$8,'20405 Ann Hist'!$C$8:$AR$8,0))</f>
        <v>4.9000000000000004</v>
      </c>
      <c r="AG50" s="10">
        <f>INDEX('20405 Ann Hist'!$C$8:$AR$285,MATCH('20405M Ann'!$C50,'20405 Ann Hist'!$C$8:$C$285,0),MATCH('20405M Ann'!AG$8,'20405 Ann Hist'!$C$8:$AR$8,0))</f>
        <v>5</v>
      </c>
      <c r="AH50" s="10">
        <f>INDEX('20405 Ann Hist'!$C$8:$AR$285,MATCH('20405M Ann'!$C50,'20405 Ann Hist'!$C$8:$C$285,0),MATCH('20405M Ann'!AH$8,'20405 Ann Hist'!$C$8:$AR$8,0))</f>
        <v>5.4</v>
      </c>
      <c r="AI50" s="10">
        <f>INDEX('20405 Ann Hist'!$C$8:$AR$285,MATCH('20405M Ann'!$C50,'20405 Ann Hist'!$C$8:$C$285,0),MATCH('20405M Ann'!AI$8,'20405 Ann Hist'!$C$8:$AR$8,0))</f>
        <v>5.8</v>
      </c>
      <c r="AJ50" s="10">
        <f>INDEX('20405 Ann Hist'!$C$8:$AR$285,MATCH('20405M Ann'!$C50,'20405 Ann Hist'!$C$8:$C$285,0),MATCH('20405M Ann'!AJ$8,'20405 Ann Hist'!$C$8:$AR$8,0))</f>
        <v>6.3</v>
      </c>
      <c r="AK50" s="10">
        <f>INDEX('20405 Ann Hist'!$C$8:$AR$285,MATCH('20405M Ann'!$C50,'20405 Ann Hist'!$C$8:$C$285,0),MATCH('20405M Ann'!AK$8,'20405 Ann Hist'!$C$8:$AR$8,0))</f>
        <v>6.9</v>
      </c>
      <c r="AL50" s="10">
        <f>INDEX('20405 Ann Hist'!$C$8:$AR$285,MATCH('20405M Ann'!$C50,'20405 Ann Hist'!$C$8:$C$285,0),MATCH('20405M Ann'!AL$8,'20405 Ann Hist'!$C$8:$AR$8,0))</f>
        <v>7.3</v>
      </c>
      <c r="AM50" s="10">
        <f>INDEX('20405 Ann Hist'!$C$8:$AR$285,MATCH('20405M Ann'!$C50,'20405 Ann Hist'!$C$8:$C$285,0),MATCH('20405M Ann'!AM$8,'20405 Ann Hist'!$C$8:$AR$8,0))</f>
        <v>7.9</v>
      </c>
      <c r="AN50" s="10">
        <f>INDEX('20405 Ann Hist'!$C$8:$AR$285,MATCH('20405M Ann'!$C50,'20405 Ann Hist'!$C$8:$C$285,0),MATCH('20405M Ann'!AN$8,'20405 Ann Hist'!$C$8:$AR$8,0))</f>
        <v>8.6</v>
      </c>
      <c r="AO50" s="10">
        <f>INDEX('20405 Ann Hist'!$C$8:$AR$285,MATCH('20405M Ann'!$C50,'20405 Ann Hist'!$C$8:$C$285,0),MATCH('20405M Ann'!AO$8,'20405 Ann Hist'!$C$8:$AR$8,0))</f>
        <v>9.5</v>
      </c>
      <c r="AP50" s="10">
        <f>INDEX('20405 Ann Hist'!$C$8:$AR$285,MATCH('20405M Ann'!$C50,'20405 Ann Hist'!$C$8:$C$285,0),MATCH('20405M Ann'!AP$8,'20405 Ann Hist'!$C$8:$AR$8,0))</f>
        <v>10</v>
      </c>
      <c r="AQ50" s="10">
        <f>INDEX('20405 Ann Hist'!$C$8:$AR$285,MATCH('20405M Ann'!$C50,'20405 Ann Hist'!$C$8:$C$285,0),MATCH('20405M Ann'!AQ$8,'20405 Ann Hist'!$C$8:$AR$8,0))</f>
        <v>10.6</v>
      </c>
      <c r="AR50" s="11">
        <f>INDEX('20405 Ann'!$C$8:$AZ$285,MATCH('20405M Ann'!$C50,'20405 Ann'!$C$8:$C$285,0),MATCH('20405M Ann'!AR$8,'20405 Ann'!$C$8:$AZ$8,0))</f>
        <v>11</v>
      </c>
      <c r="AS50" s="11">
        <f>INDEX('20405 Ann'!$C$8:$AZ$285,MATCH('20405M Ann'!$C50,'20405 Ann'!$C$8:$C$285,0),MATCH('20405M Ann'!AS$8,'20405 Ann'!$C$8:$AZ$8,0))</f>
        <v>11.5</v>
      </c>
      <c r="AT50" s="11">
        <f>INDEX('20405 Ann'!$C$8:$AZ$285,MATCH('20405M Ann'!$C50,'20405 Ann'!$C$8:$C$285,0),MATCH('20405M Ann'!AT$8,'20405 Ann'!$C$8:$AZ$8,0))</f>
        <v>11.7</v>
      </c>
      <c r="AU50" s="11">
        <f>INDEX('20405 Ann'!$C$8:$AZ$285,MATCH('20405M Ann'!$C50,'20405 Ann'!$C$8:$C$285,0),MATCH('20405M Ann'!AU$8,'20405 Ann'!$C$8:$AZ$8,0))</f>
        <v>12.4</v>
      </c>
      <c r="AV50" s="11">
        <f>INDEX('20405 Ann'!$C$8:$AZ$285,MATCH('20405M Ann'!$C50,'20405 Ann'!$C$8:$C$285,0),MATCH('20405M Ann'!AV$8,'20405 Ann'!$C$8:$AZ$8,0))</f>
        <v>13.8</v>
      </c>
      <c r="AW50" s="11">
        <f>INDEX('20405 Ann'!$C$8:$AZ$285,MATCH('20405M Ann'!$C50,'20405 Ann'!$C$8:$C$285,0),MATCH('20405M Ann'!AW$8,'20405 Ann'!$C$8:$AZ$8,0))</f>
        <v>15.4</v>
      </c>
      <c r="AX50" s="11">
        <f>INDEX('20405 Ann'!$C$8:$AZ$285,MATCH('20405M Ann'!$C50,'20405 Ann'!$C$8:$C$285,0),MATCH('20405M Ann'!AX$8,'20405 Ann'!$C$8:$AZ$8,0))</f>
        <v>16.8</v>
      </c>
      <c r="AY50" s="11">
        <f>INDEX('20405 Ann'!$C$8:$AZ$285,MATCH('20405M Ann'!$C50,'20405 Ann'!$C$8:$C$285,0),MATCH('20405M Ann'!AY$8,'20405 Ann'!$C$8:$AZ$8,0))</f>
        <v>18.100000000000001</v>
      </c>
      <c r="AZ50" s="11">
        <f>INDEX('20405 Ann'!$C$8:$AZ$285,MATCH('20405M Ann'!$C50,'20405 Ann'!$C$8:$C$285,0),MATCH('20405M Ann'!AZ$8,'20405 Ann'!$C$8:$AZ$8,0))</f>
        <v>19.7</v>
      </c>
      <c r="BA50" s="11">
        <f>INDEX('20405 Ann'!$C$8:$AZ$285,MATCH('20405M Ann'!$C50,'20405 Ann'!$C$8:$C$285,0),MATCH('20405M Ann'!BA$8,'20405 Ann'!$C$8:$AZ$8,0))</f>
        <v>22.5</v>
      </c>
      <c r="BB50" s="11">
        <f>INDEX('20405 Ann'!$C$8:$AZ$285,MATCH('20405M Ann'!$C50,'20405 Ann'!$C$8:$C$285,0),MATCH('20405M Ann'!BB$8,'20405 Ann'!$C$8:$AZ$8,0))</f>
        <v>25.9</v>
      </c>
      <c r="BC50" s="11">
        <f>INDEX('20405 Ann'!$C$8:$AZ$285,MATCH('20405M Ann'!$C50,'20405 Ann'!$C$8:$C$285,0),MATCH('20405M Ann'!BC$8,'20405 Ann'!$C$8:$AZ$8,0))</f>
        <v>29.1</v>
      </c>
      <c r="BD50" s="11">
        <f>INDEX('20405 Ann'!$C$8:$AZ$285,MATCH('20405M Ann'!$C50,'20405 Ann'!$C$8:$C$285,0),MATCH('20405M Ann'!BD$8,'20405 Ann'!$C$8:$AZ$8,0))</f>
        <v>32.200000000000003</v>
      </c>
      <c r="BE50" s="11">
        <f>INDEX('20405 Ann'!$C$8:$AZ$285,MATCH('20405M Ann'!$C50,'20405 Ann'!$C$8:$C$285,0),MATCH('20405M Ann'!BE$8,'20405 Ann'!$C$8:$AZ$8,0))</f>
        <v>34.299999999999997</v>
      </c>
      <c r="BF50" s="11">
        <f>INDEX('20405 Ann'!$C$8:$AZ$285,MATCH('20405M Ann'!$C50,'20405 Ann'!$C$8:$C$285,0),MATCH('20405M Ann'!BF$8,'20405 Ann'!$C$8:$AZ$8,0))</f>
        <v>36.799999999999997</v>
      </c>
      <c r="BG50" s="11">
        <f>INDEX('20405 Ann'!$C$8:$AZ$285,MATCH('20405M Ann'!$C50,'20405 Ann'!$C$8:$C$285,0),MATCH('20405M Ann'!BG$8,'20405 Ann'!$C$8:$AZ$8,0))</f>
        <v>40</v>
      </c>
      <c r="BH50" s="11">
        <f>INDEX('20405 Ann'!$C$8:$AZ$285,MATCH('20405M Ann'!$C50,'20405 Ann'!$C$8:$C$285,0),MATCH('20405M Ann'!BH$8,'20405 Ann'!$C$8:$AZ$8,0))</f>
        <v>42.1</v>
      </c>
      <c r="BI50" s="11">
        <f>INDEX('20405 Ann'!$C$8:$AZ$285,MATCH('20405M Ann'!$C50,'20405 Ann'!$C$8:$C$285,0),MATCH('20405M Ann'!BI$8,'20405 Ann'!$C$8:$AZ$8,0))</f>
        <v>44.7</v>
      </c>
      <c r="BJ50" s="11">
        <f>INDEX('20405 Ann'!$C$8:$AZ$285,MATCH('20405M Ann'!$C50,'20405 Ann'!$C$8:$C$285,0),MATCH('20405M Ann'!BJ$8,'20405 Ann'!$C$8:$AZ$8,0))</f>
        <v>46.4</v>
      </c>
      <c r="BK50" s="11">
        <f>INDEX('20405 Ann'!$C$8:$AZ$285,MATCH('20405M Ann'!$C50,'20405 Ann'!$C$8:$C$285,0),MATCH('20405M Ann'!BK$8,'20405 Ann'!$C$8:$AZ$8,0))</f>
        <v>49.4</v>
      </c>
      <c r="BL50" s="11">
        <f>INDEX('20405 Ann'!$C$8:$AZ$285,MATCH('20405M Ann'!$C50,'20405 Ann'!$C$8:$C$285,0),MATCH('20405M Ann'!BL$8,'20405 Ann'!$C$8:$AZ$8,0))</f>
        <v>51.9</v>
      </c>
      <c r="BM50" s="11">
        <f>INDEX('20405 Ann'!$C$8:$AZ$285,MATCH('20405M Ann'!$C50,'20405 Ann'!$C$8:$C$285,0),MATCH('20405M Ann'!BM$8,'20405 Ann'!$C$8:$AZ$8,0))</f>
        <v>54.2</v>
      </c>
      <c r="BN50" s="11">
        <f>INDEX('20405 Ann'!$C$8:$AZ$285,MATCH('20405M Ann'!$C50,'20405 Ann'!$C$8:$C$285,0),MATCH('20405M Ann'!BN$8,'20405 Ann'!$C$8:$AZ$8,0))</f>
        <v>55.6</v>
      </c>
      <c r="BO50" s="11">
        <f>INDEX('20405 Ann'!$C$8:$AZ$285,MATCH('20405M Ann'!$C50,'20405 Ann'!$C$8:$C$285,0),MATCH('20405M Ann'!BO$8,'20405 Ann'!$C$8:$AZ$8,0))</f>
        <v>58.5</v>
      </c>
      <c r="BP50" s="11">
        <f>INDEX('20405 Ann'!$C$8:$AZ$285,MATCH('20405M Ann'!$C50,'20405 Ann'!$C$8:$C$285,0),MATCH('20405M Ann'!BP$8,'20405 Ann'!$C$8:$AZ$8,0))</f>
        <v>62.1</v>
      </c>
      <c r="BQ50" s="11">
        <f>INDEX('20405 Ann'!$C$8:$AZ$285,MATCH('20405M Ann'!$C50,'20405 Ann'!$C$8:$C$285,0),MATCH('20405M Ann'!BQ$8,'20405 Ann'!$C$8:$AZ$8,0))</f>
        <v>66.8</v>
      </c>
      <c r="BR50" s="11">
        <f>INDEX('20405 Ann'!$C$8:$AZ$285,MATCH('20405M Ann'!$C50,'20405 Ann'!$C$8:$C$285,0),MATCH('20405M Ann'!BR$8,'20405 Ann'!$C$8:$AZ$8,0))</f>
        <v>70.400000000000006</v>
      </c>
      <c r="BS50" s="11">
        <f>INDEX('20405 Ann'!$C$8:$AZ$285,MATCH('20405M Ann'!$C50,'20405 Ann'!$C$8:$C$285,0),MATCH('20405M Ann'!BS$8,'20405 Ann'!$C$8:$AZ$8,0))</f>
        <v>74.400000000000006</v>
      </c>
      <c r="BT50" s="11">
        <f>INDEX('20405 Ann'!$C$8:$AZ$285,MATCH('20405M Ann'!$C50,'20405 Ann'!$C$8:$C$285,0),MATCH('20405M Ann'!BT$8,'20405 Ann'!$C$8:$AZ$8,0))</f>
        <v>77.900000000000006</v>
      </c>
      <c r="BU50" s="11">
        <f>INDEX('20405 Ann'!$C$8:$AZ$285,MATCH('20405M Ann'!$C50,'20405 Ann'!$C$8:$C$285,0),MATCH('20405M Ann'!BU$8,'20405 Ann'!$C$8:$AZ$8,0))</f>
        <v>79.7</v>
      </c>
      <c r="BV50" s="11">
        <f>INDEX('20405 Ann'!$C$8:$AZ$285,MATCH('20405M Ann'!$C50,'20405 Ann'!$C$8:$C$285,0),MATCH('20405M Ann'!BV$8,'20405 Ann'!$C$8:$AZ$8,0))</f>
        <v>83.9</v>
      </c>
      <c r="BW50" s="11">
        <f>INDEX('20405 Ann'!$C$8:$AZ$285,MATCH('20405M Ann'!$C50,'20405 Ann'!$C$8:$C$285,0),MATCH('20405M Ann'!BW$8,'20405 Ann'!$C$8:$AZ$8,0))</f>
        <v>86.7</v>
      </c>
      <c r="BX50" s="11">
        <f>INDEX('20405 Ann'!$C$8:$AZ$285,MATCH('20405M Ann'!$C50,'20405 Ann'!$C$8:$C$285,0),MATCH('20405M Ann'!BX$8,'20405 Ann'!$C$8:$AZ$8,0))</f>
        <v>89</v>
      </c>
      <c r="BY50" s="11">
        <f>INDEX('20405 Ann'!$C$8:$AZ$285,MATCH('20405M Ann'!$C50,'20405 Ann'!$C$8:$C$285,0),MATCH('20405M Ann'!BY$8,'20405 Ann'!$C$8:$AZ$8,0))</f>
        <v>90.8</v>
      </c>
      <c r="BZ50" s="11">
        <f>INDEX('20405 Ann'!$C$8:$AZ$285,MATCH('20405M Ann'!$C50,'20405 Ann'!$C$8:$C$285,0),MATCH('20405M Ann'!BZ$8,'20405 Ann'!$C$8:$AZ$8,0))</f>
        <v>94</v>
      </c>
      <c r="CA50" s="11">
        <f>INDEX('20405 Ann'!$C$8:$AZ$285,MATCH('20405M Ann'!$C50,'20405 Ann'!$C$8:$C$285,0),MATCH('20405M Ann'!CA$8,'20405 Ann'!$C$8:$AZ$8,0))</f>
        <v>97.6</v>
      </c>
      <c r="CB50" s="11">
        <f>INDEX('20405 Ann'!$C$8:$AZ$285,MATCH('20405M Ann'!$C50,'20405 Ann'!$C$8:$C$285,0),MATCH('20405M Ann'!CB$8,'20405 Ann'!$C$8:$AZ$8,0))</f>
        <v>102</v>
      </c>
      <c r="CC50" s="11">
        <f>INDEX('20405 Ann'!$C$8:$AZ$285,MATCH('20405M Ann'!$C50,'20405 Ann'!$C$8:$C$285,0),MATCH('20405M Ann'!CC$8,'20405 Ann'!$C$8:$AZ$8,0))</f>
        <v>105.9</v>
      </c>
      <c r="CD50" s="11">
        <f>INDEX('20405 Ann'!$C$8:$AZ$285,MATCH('20405M Ann'!$C50,'20405 Ann'!$C$8:$C$285,0),MATCH('20405M Ann'!CD$8,'20405 Ann'!$C$8:$AZ$8,0))</f>
        <v>106.5</v>
      </c>
      <c r="CE50" s="11">
        <f>INDEX('20405 Ann'!$C$8:$AZ$285,MATCH('20405M Ann'!$C50,'20405 Ann'!$C$8:$C$285,0),MATCH('20405M Ann'!CE$8,'20405 Ann'!$C$8:$AZ$8,0))</f>
        <v>107.8</v>
      </c>
      <c r="CF50" s="11">
        <f>INDEX('20405 Ann'!$C$8:$AZ$285,MATCH('20405M Ann'!$C50,'20405 Ann'!$C$8:$C$285,0),MATCH('20405M Ann'!CF$8,'20405 Ann'!$C$8:$AZ$8,0))</f>
        <v>105.2</v>
      </c>
      <c r="CG50" s="11">
        <f>INDEX('20405 Ann'!$C$8:$AZ$285,MATCH('20405M Ann'!$C50,'20405 Ann'!$C$8:$C$285,0),MATCH('20405M Ann'!CG$8,'20405 Ann'!$C$8:$AZ$8,0))</f>
        <v>108.3</v>
      </c>
      <c r="CH50" s="11">
        <f>INDEX('20405 Ann'!$C$8:$AZ$285,MATCH('20405M Ann'!$C50,'20405 Ann'!$C$8:$C$285,0),MATCH('20405M Ann'!CH$8,'20405 Ann'!$C$8:$AZ$8,0))</f>
        <v>113.2</v>
      </c>
      <c r="CI50" s="11">
        <f>INDEX('20405 Ann'!$C$8:$AZ$285,MATCH('20405M Ann'!$C50,'20405 Ann'!$C$8:$C$285,0),MATCH('20405M Ann'!CI$8,'20405 Ann'!$C$8:$AZ$8,0))</f>
        <v>116.1</v>
      </c>
      <c r="CJ50" s="11">
        <f>INDEX('20405 Ann'!$C$8:$AZ$285,MATCH('20405M Ann'!$C50,'20405 Ann'!$C$8:$C$285,0),MATCH('20405M Ann'!CJ$8,'20405 Ann'!$C$8:$AZ$8,0))</f>
        <v>119</v>
      </c>
      <c r="CK50" s="11">
        <f>INDEX('20405 Ann'!$C$8:$AZ$285,MATCH('20405M Ann'!$C50,'20405 Ann'!$C$8:$C$285,0),MATCH('20405M Ann'!CK$8,'20405 Ann'!$C$8:$AZ$8,0))</f>
        <v>121.6</v>
      </c>
      <c r="CL50" s="11">
        <f>INDEX('20405 Ann'!$C$8:$AZ$285,MATCH('20405M Ann'!$C50,'20405 Ann'!$C$8:$C$285,0),MATCH('20405M Ann'!CL$8,'20405 Ann'!$C$8:$AZ$8,0))</f>
        <v>124.1</v>
      </c>
    </row>
    <row r="51" spans="1:90" s="10" customFormat="1" x14ac:dyDescent="0.25">
      <c r="A51" s="32">
        <v>43</v>
      </c>
      <c r="B51" s="10" t="s">
        <v>1489</v>
      </c>
      <c r="C51" s="10" t="s">
        <v>1488</v>
      </c>
      <c r="D51" s="10">
        <f>INDEX('20405 Ann Hist'!$C$8:$AR$285,MATCH('20405M Ann'!$C51,'20405 Ann Hist'!$C$8:$C$285,0),MATCH('20405M Ann'!D$8,'20405 Ann Hist'!$C$8:$AR$8,0))</f>
        <v>0.6</v>
      </c>
      <c r="E51" s="10">
        <f>INDEX('20405 Ann Hist'!$C$8:$AR$285,MATCH('20405M Ann'!$C51,'20405 Ann Hist'!$C$8:$C$285,0),MATCH('20405M Ann'!E$8,'20405 Ann Hist'!$C$8:$AR$8,0))</f>
        <v>0.5</v>
      </c>
      <c r="F51" s="10">
        <f>INDEX('20405 Ann Hist'!$C$8:$AR$285,MATCH('20405M Ann'!$C51,'20405 Ann Hist'!$C$8:$C$285,0),MATCH('20405M Ann'!F$8,'20405 Ann Hist'!$C$8:$AR$8,0))</f>
        <v>0.5</v>
      </c>
      <c r="G51" s="10">
        <f>INDEX('20405 Ann Hist'!$C$8:$AR$285,MATCH('20405M Ann'!$C51,'20405 Ann Hist'!$C$8:$C$285,0),MATCH('20405M Ann'!G$8,'20405 Ann Hist'!$C$8:$AR$8,0))</f>
        <v>0.4</v>
      </c>
      <c r="H51" s="10">
        <f>INDEX('20405 Ann Hist'!$C$8:$AR$285,MATCH('20405M Ann'!$C51,'20405 Ann Hist'!$C$8:$C$285,0),MATCH('20405M Ann'!H$8,'20405 Ann Hist'!$C$8:$AR$8,0))</f>
        <v>0.3</v>
      </c>
      <c r="I51" s="10">
        <f>INDEX('20405 Ann Hist'!$C$8:$AR$285,MATCH('20405M Ann'!$C51,'20405 Ann Hist'!$C$8:$C$285,0),MATCH('20405M Ann'!I$8,'20405 Ann Hist'!$C$8:$AR$8,0))</f>
        <v>0.4</v>
      </c>
      <c r="J51" s="10">
        <f>INDEX('20405 Ann Hist'!$C$8:$AR$285,MATCH('20405M Ann'!$C51,'20405 Ann Hist'!$C$8:$C$285,0),MATCH('20405M Ann'!J$8,'20405 Ann Hist'!$C$8:$AR$8,0))</f>
        <v>0.4</v>
      </c>
      <c r="K51" s="10">
        <f>INDEX('20405 Ann Hist'!$C$8:$AR$285,MATCH('20405M Ann'!$C51,'20405 Ann Hist'!$C$8:$C$285,0),MATCH('20405M Ann'!K$8,'20405 Ann Hist'!$C$8:$AR$8,0))</f>
        <v>0.4</v>
      </c>
      <c r="L51" s="10">
        <f>INDEX('20405 Ann Hist'!$C$8:$AR$285,MATCH('20405M Ann'!$C51,'20405 Ann Hist'!$C$8:$C$285,0),MATCH('20405M Ann'!L$8,'20405 Ann Hist'!$C$8:$AR$8,0))</f>
        <v>0.5</v>
      </c>
      <c r="M51" s="10">
        <f>INDEX('20405 Ann Hist'!$C$8:$AR$285,MATCH('20405M Ann'!$C51,'20405 Ann Hist'!$C$8:$C$285,0),MATCH('20405M Ann'!M$8,'20405 Ann Hist'!$C$8:$AR$8,0))</f>
        <v>0.5</v>
      </c>
      <c r="N51" s="10">
        <f>INDEX('20405 Ann Hist'!$C$8:$AR$285,MATCH('20405M Ann'!$C51,'20405 Ann Hist'!$C$8:$C$285,0),MATCH('20405M Ann'!N$8,'20405 Ann Hist'!$C$8:$AR$8,0))</f>
        <v>0.5</v>
      </c>
      <c r="O51" s="10">
        <f>INDEX('20405 Ann Hist'!$C$8:$AR$285,MATCH('20405M Ann'!$C51,'20405 Ann Hist'!$C$8:$C$285,0),MATCH('20405M Ann'!O$8,'20405 Ann Hist'!$C$8:$AR$8,0))</f>
        <v>0.5</v>
      </c>
      <c r="P51" s="10">
        <f>INDEX('20405 Ann Hist'!$C$8:$AR$285,MATCH('20405M Ann'!$C51,'20405 Ann Hist'!$C$8:$C$285,0),MATCH('20405M Ann'!P$8,'20405 Ann Hist'!$C$8:$AR$8,0))</f>
        <v>0.7</v>
      </c>
      <c r="Q51" s="10">
        <f>INDEX('20405 Ann Hist'!$C$8:$AR$285,MATCH('20405M Ann'!$C51,'20405 Ann Hist'!$C$8:$C$285,0),MATCH('20405M Ann'!Q$8,'20405 Ann Hist'!$C$8:$AR$8,0))</f>
        <v>0.8</v>
      </c>
      <c r="R51" s="10">
        <f>INDEX('20405 Ann Hist'!$C$8:$AR$285,MATCH('20405M Ann'!$C51,'20405 Ann Hist'!$C$8:$C$285,0),MATCH('20405M Ann'!R$8,'20405 Ann Hist'!$C$8:$AR$8,0))</f>
        <v>0.9</v>
      </c>
      <c r="S51" s="10">
        <f>INDEX('20405 Ann Hist'!$C$8:$AR$285,MATCH('20405M Ann'!$C51,'20405 Ann Hist'!$C$8:$C$285,0),MATCH('20405M Ann'!S$8,'20405 Ann Hist'!$C$8:$AR$8,0))</f>
        <v>1.1000000000000001</v>
      </c>
      <c r="T51" s="10">
        <f>INDEX('20405 Ann Hist'!$C$8:$AR$285,MATCH('20405M Ann'!$C51,'20405 Ann Hist'!$C$8:$C$285,0),MATCH('20405M Ann'!T$8,'20405 Ann Hist'!$C$8:$AR$8,0))</f>
        <v>1.2</v>
      </c>
      <c r="U51" s="10">
        <f>INDEX('20405 Ann Hist'!$C$8:$AR$285,MATCH('20405M Ann'!$C51,'20405 Ann Hist'!$C$8:$C$285,0),MATCH('20405M Ann'!U$8,'20405 Ann Hist'!$C$8:$AR$8,0))</f>
        <v>1.2</v>
      </c>
      <c r="V51" s="10">
        <f>INDEX('20405 Ann Hist'!$C$8:$AR$285,MATCH('20405M Ann'!$C51,'20405 Ann Hist'!$C$8:$C$285,0),MATCH('20405M Ann'!V$8,'20405 Ann Hist'!$C$8:$AR$8,0))</f>
        <v>1.3</v>
      </c>
      <c r="W51" s="10">
        <f>INDEX('20405 Ann Hist'!$C$8:$AR$285,MATCH('20405M Ann'!$C51,'20405 Ann Hist'!$C$8:$C$285,0),MATCH('20405M Ann'!W$8,'20405 Ann Hist'!$C$8:$AR$8,0))</f>
        <v>1.3</v>
      </c>
      <c r="X51" s="10">
        <f>INDEX('20405 Ann Hist'!$C$8:$AR$285,MATCH('20405M Ann'!$C51,'20405 Ann Hist'!$C$8:$C$285,0),MATCH('20405M Ann'!X$8,'20405 Ann Hist'!$C$8:$AR$8,0))</f>
        <v>1.4</v>
      </c>
      <c r="Y51" s="10">
        <f>INDEX('20405 Ann Hist'!$C$8:$AR$285,MATCH('20405M Ann'!$C51,'20405 Ann Hist'!$C$8:$C$285,0),MATCH('20405M Ann'!Y$8,'20405 Ann Hist'!$C$8:$AR$8,0))</f>
        <v>1.5</v>
      </c>
      <c r="Z51" s="10">
        <f>INDEX('20405 Ann Hist'!$C$8:$AR$285,MATCH('20405M Ann'!$C51,'20405 Ann Hist'!$C$8:$C$285,0),MATCH('20405M Ann'!Z$8,'20405 Ann Hist'!$C$8:$AR$8,0))</f>
        <v>1.6</v>
      </c>
      <c r="AA51" s="10">
        <f>INDEX('20405 Ann Hist'!$C$8:$AR$285,MATCH('20405M Ann'!$C51,'20405 Ann Hist'!$C$8:$C$285,0),MATCH('20405M Ann'!AA$8,'20405 Ann Hist'!$C$8:$AR$8,0))</f>
        <v>1.7</v>
      </c>
      <c r="AB51" s="10">
        <f>INDEX('20405 Ann Hist'!$C$8:$AR$285,MATCH('20405M Ann'!$C51,'20405 Ann Hist'!$C$8:$C$285,0),MATCH('20405M Ann'!AB$8,'20405 Ann Hist'!$C$8:$AR$8,0))</f>
        <v>1.8</v>
      </c>
      <c r="AC51" s="10">
        <f>INDEX('20405 Ann Hist'!$C$8:$AR$285,MATCH('20405M Ann'!$C51,'20405 Ann Hist'!$C$8:$C$285,0),MATCH('20405M Ann'!AC$8,'20405 Ann Hist'!$C$8:$AR$8,0))</f>
        <v>1.9</v>
      </c>
      <c r="AD51" s="10">
        <f>INDEX('20405 Ann Hist'!$C$8:$AR$285,MATCH('20405M Ann'!$C51,'20405 Ann Hist'!$C$8:$C$285,0),MATCH('20405M Ann'!AD$8,'20405 Ann Hist'!$C$8:$AR$8,0))</f>
        <v>2.1</v>
      </c>
      <c r="AE51" s="10">
        <f>INDEX('20405 Ann Hist'!$C$8:$AR$285,MATCH('20405M Ann'!$C51,'20405 Ann Hist'!$C$8:$C$285,0),MATCH('20405M Ann'!AE$8,'20405 Ann Hist'!$C$8:$AR$8,0))</f>
        <v>2.2999999999999998</v>
      </c>
      <c r="AF51" s="10">
        <f>INDEX('20405 Ann Hist'!$C$8:$AR$285,MATCH('20405M Ann'!$C51,'20405 Ann Hist'!$C$8:$C$285,0),MATCH('20405M Ann'!AF$8,'20405 Ann Hist'!$C$8:$AR$8,0))</f>
        <v>2.6</v>
      </c>
      <c r="AG51" s="10">
        <f>INDEX('20405 Ann Hist'!$C$8:$AR$285,MATCH('20405M Ann'!$C51,'20405 Ann Hist'!$C$8:$C$285,0),MATCH('20405M Ann'!AG$8,'20405 Ann Hist'!$C$8:$AR$8,0))</f>
        <v>2.8</v>
      </c>
      <c r="AH51" s="10">
        <f>INDEX('20405 Ann Hist'!$C$8:$AR$285,MATCH('20405M Ann'!$C51,'20405 Ann Hist'!$C$8:$C$285,0),MATCH('20405M Ann'!AH$8,'20405 Ann Hist'!$C$8:$AR$8,0))</f>
        <v>2.9</v>
      </c>
      <c r="AI51" s="10">
        <f>INDEX('20405 Ann Hist'!$C$8:$AR$285,MATCH('20405M Ann'!$C51,'20405 Ann Hist'!$C$8:$C$285,0),MATCH('20405M Ann'!AI$8,'20405 Ann Hist'!$C$8:$AR$8,0))</f>
        <v>3.2</v>
      </c>
      <c r="AJ51" s="10">
        <f>INDEX('20405 Ann Hist'!$C$8:$AR$285,MATCH('20405M Ann'!$C51,'20405 Ann Hist'!$C$8:$C$285,0),MATCH('20405M Ann'!AJ$8,'20405 Ann Hist'!$C$8:$AR$8,0))</f>
        <v>3.5</v>
      </c>
      <c r="AK51" s="10">
        <f>INDEX('20405 Ann Hist'!$C$8:$AR$285,MATCH('20405M Ann'!$C51,'20405 Ann Hist'!$C$8:$C$285,0),MATCH('20405M Ann'!AK$8,'20405 Ann Hist'!$C$8:$AR$8,0))</f>
        <v>3.9</v>
      </c>
      <c r="AL51" s="10">
        <f>INDEX('20405 Ann Hist'!$C$8:$AR$285,MATCH('20405M Ann'!$C51,'20405 Ann Hist'!$C$8:$C$285,0),MATCH('20405M Ann'!AL$8,'20405 Ann Hist'!$C$8:$AR$8,0))</f>
        <v>4.0999999999999996</v>
      </c>
      <c r="AM51" s="10">
        <f>INDEX('20405 Ann Hist'!$C$8:$AR$285,MATCH('20405M Ann'!$C51,'20405 Ann Hist'!$C$8:$C$285,0),MATCH('20405M Ann'!AM$8,'20405 Ann Hist'!$C$8:$AR$8,0))</f>
        <v>4.4000000000000004</v>
      </c>
      <c r="AN51" s="10">
        <f>INDEX('20405 Ann Hist'!$C$8:$AR$285,MATCH('20405M Ann'!$C51,'20405 Ann Hist'!$C$8:$C$285,0),MATCH('20405M Ann'!AN$8,'20405 Ann Hist'!$C$8:$AR$8,0))</f>
        <v>4.8</v>
      </c>
      <c r="AO51" s="10">
        <f>INDEX('20405 Ann Hist'!$C$8:$AR$285,MATCH('20405M Ann'!$C51,'20405 Ann Hist'!$C$8:$C$285,0),MATCH('20405M Ann'!AO$8,'20405 Ann Hist'!$C$8:$AR$8,0))</f>
        <v>5.3</v>
      </c>
      <c r="AP51" s="10">
        <f>INDEX('20405 Ann Hist'!$C$8:$AR$285,MATCH('20405M Ann'!$C51,'20405 Ann Hist'!$C$8:$C$285,0),MATCH('20405M Ann'!AP$8,'20405 Ann Hist'!$C$8:$AR$8,0))</f>
        <v>5.8</v>
      </c>
      <c r="AQ51" s="10">
        <f>INDEX('20405 Ann Hist'!$C$8:$AR$285,MATCH('20405M Ann'!$C51,'20405 Ann Hist'!$C$8:$C$285,0),MATCH('20405M Ann'!AQ$8,'20405 Ann Hist'!$C$8:$AR$8,0))</f>
        <v>6.3</v>
      </c>
      <c r="AR51" s="11">
        <f>INDEX('20405 Ann'!$C$8:$AZ$285,MATCH('20405M Ann'!$C51,'20405 Ann'!$C$8:$C$285,0),MATCH('20405M Ann'!AR$8,'20405 Ann'!$C$8:$AZ$8,0))</f>
        <v>6.7</v>
      </c>
      <c r="AS51" s="11">
        <f>INDEX('20405 Ann'!$C$8:$AZ$285,MATCH('20405M Ann'!$C51,'20405 Ann'!$C$8:$C$285,0),MATCH('20405M Ann'!AS$8,'20405 Ann'!$C$8:$AZ$8,0))</f>
        <v>7.1</v>
      </c>
      <c r="AT51" s="11">
        <f>INDEX('20405 Ann'!$C$8:$AZ$285,MATCH('20405M Ann'!$C51,'20405 Ann'!$C$8:$C$285,0),MATCH('20405M Ann'!AT$8,'20405 Ann'!$C$8:$AZ$8,0))</f>
        <v>7.5</v>
      </c>
      <c r="AU51" s="11">
        <f>INDEX('20405 Ann'!$C$8:$AZ$285,MATCH('20405M Ann'!$C51,'20405 Ann'!$C$8:$C$285,0),MATCH('20405M Ann'!AU$8,'20405 Ann'!$C$8:$AZ$8,0))</f>
        <v>8</v>
      </c>
      <c r="AV51" s="11">
        <f>INDEX('20405 Ann'!$C$8:$AZ$285,MATCH('20405M Ann'!$C51,'20405 Ann'!$C$8:$C$285,0),MATCH('20405M Ann'!AV$8,'20405 Ann'!$C$8:$AZ$8,0))</f>
        <v>9</v>
      </c>
      <c r="AW51" s="11">
        <f>INDEX('20405 Ann'!$C$8:$AZ$285,MATCH('20405M Ann'!$C51,'20405 Ann'!$C$8:$C$285,0),MATCH('20405M Ann'!AW$8,'20405 Ann'!$C$8:$AZ$8,0))</f>
        <v>10</v>
      </c>
      <c r="AX51" s="11">
        <f>INDEX('20405 Ann'!$C$8:$AZ$285,MATCH('20405M Ann'!$C51,'20405 Ann'!$C$8:$C$285,0),MATCH('20405M Ann'!AX$8,'20405 Ann'!$C$8:$AZ$8,0))</f>
        <v>11.1</v>
      </c>
      <c r="AY51" s="11">
        <f>INDEX('20405 Ann'!$C$8:$AZ$285,MATCH('20405M Ann'!$C51,'20405 Ann'!$C$8:$C$285,0),MATCH('20405M Ann'!AY$8,'20405 Ann'!$C$8:$AZ$8,0))</f>
        <v>12.2</v>
      </c>
      <c r="AZ51" s="11">
        <f>INDEX('20405 Ann'!$C$8:$AZ$285,MATCH('20405M Ann'!$C51,'20405 Ann'!$C$8:$C$285,0),MATCH('20405M Ann'!AZ$8,'20405 Ann'!$C$8:$AZ$8,0))</f>
        <v>13.8</v>
      </c>
      <c r="BA51" s="11">
        <f>INDEX('20405 Ann'!$C$8:$AZ$285,MATCH('20405M Ann'!$C51,'20405 Ann'!$C$8:$C$285,0),MATCH('20405M Ann'!BA$8,'20405 Ann'!$C$8:$AZ$8,0))</f>
        <v>15.4</v>
      </c>
      <c r="BB51" s="11">
        <f>INDEX('20405 Ann'!$C$8:$AZ$285,MATCH('20405M Ann'!$C51,'20405 Ann'!$C$8:$C$285,0),MATCH('20405M Ann'!BB$8,'20405 Ann'!$C$8:$AZ$8,0))</f>
        <v>17.100000000000001</v>
      </c>
      <c r="BC51" s="11">
        <f>INDEX('20405 Ann'!$C$8:$AZ$285,MATCH('20405M Ann'!$C51,'20405 Ann'!$C$8:$C$285,0),MATCH('20405M Ann'!BC$8,'20405 Ann'!$C$8:$AZ$8,0))</f>
        <v>18.7</v>
      </c>
      <c r="BD51" s="11">
        <f>INDEX('20405 Ann'!$C$8:$AZ$285,MATCH('20405M Ann'!$C51,'20405 Ann'!$C$8:$C$285,0),MATCH('20405M Ann'!BD$8,'20405 Ann'!$C$8:$AZ$8,0))</f>
        <v>20.5</v>
      </c>
      <c r="BE51" s="11">
        <f>INDEX('20405 Ann'!$C$8:$AZ$285,MATCH('20405M Ann'!$C51,'20405 Ann'!$C$8:$C$285,0),MATCH('20405M Ann'!BE$8,'20405 Ann'!$C$8:$AZ$8,0))</f>
        <v>21.6</v>
      </c>
      <c r="BF51" s="11">
        <f>INDEX('20405 Ann'!$C$8:$AZ$285,MATCH('20405M Ann'!$C51,'20405 Ann'!$C$8:$C$285,0),MATCH('20405M Ann'!BF$8,'20405 Ann'!$C$8:$AZ$8,0))</f>
        <v>23.7</v>
      </c>
      <c r="BG51" s="11">
        <f>INDEX('20405 Ann'!$C$8:$AZ$285,MATCH('20405M Ann'!$C51,'20405 Ann'!$C$8:$C$285,0),MATCH('20405M Ann'!BG$8,'20405 Ann'!$C$8:$AZ$8,0))</f>
        <v>26.3</v>
      </c>
      <c r="BH51" s="11">
        <f>INDEX('20405 Ann'!$C$8:$AZ$285,MATCH('20405M Ann'!$C51,'20405 Ann'!$C$8:$C$285,0),MATCH('20405M Ann'!BH$8,'20405 Ann'!$C$8:$AZ$8,0))</f>
        <v>28.3</v>
      </c>
      <c r="BI51" s="11">
        <f>INDEX('20405 Ann'!$C$8:$AZ$285,MATCH('20405M Ann'!$C51,'20405 Ann'!$C$8:$C$285,0),MATCH('20405M Ann'!BI$8,'20405 Ann'!$C$8:$AZ$8,0))</f>
        <v>30.4</v>
      </c>
      <c r="BJ51" s="11">
        <f>INDEX('20405 Ann'!$C$8:$AZ$285,MATCH('20405M Ann'!$C51,'20405 Ann'!$C$8:$C$285,0),MATCH('20405M Ann'!BJ$8,'20405 Ann'!$C$8:$AZ$8,0))</f>
        <v>32.6</v>
      </c>
      <c r="BK51" s="11">
        <f>INDEX('20405 Ann'!$C$8:$AZ$285,MATCH('20405M Ann'!$C51,'20405 Ann'!$C$8:$C$285,0),MATCH('20405M Ann'!BK$8,'20405 Ann'!$C$8:$AZ$8,0))</f>
        <v>34.6</v>
      </c>
      <c r="BL51" s="11">
        <f>INDEX('20405 Ann'!$C$8:$AZ$285,MATCH('20405M Ann'!$C51,'20405 Ann'!$C$8:$C$285,0),MATCH('20405M Ann'!BL$8,'20405 Ann'!$C$8:$AZ$8,0))</f>
        <v>36.9</v>
      </c>
      <c r="BM51" s="11">
        <f>INDEX('20405 Ann'!$C$8:$AZ$285,MATCH('20405M Ann'!$C51,'20405 Ann'!$C$8:$C$285,0),MATCH('20405M Ann'!BM$8,'20405 Ann'!$C$8:$AZ$8,0))</f>
        <v>39.299999999999997</v>
      </c>
      <c r="BN51" s="11">
        <f>INDEX('20405 Ann'!$C$8:$AZ$285,MATCH('20405M Ann'!$C51,'20405 Ann'!$C$8:$C$285,0),MATCH('20405M Ann'!BN$8,'20405 Ann'!$C$8:$AZ$8,0))</f>
        <v>40.200000000000003</v>
      </c>
      <c r="BO51" s="11">
        <f>INDEX('20405 Ann'!$C$8:$AZ$285,MATCH('20405M Ann'!$C51,'20405 Ann'!$C$8:$C$285,0),MATCH('20405M Ann'!BO$8,'20405 Ann'!$C$8:$AZ$8,0))</f>
        <v>41.4</v>
      </c>
      <c r="BP51" s="11">
        <f>INDEX('20405 Ann'!$C$8:$AZ$285,MATCH('20405M Ann'!$C51,'20405 Ann'!$C$8:$C$285,0),MATCH('20405M Ann'!BP$8,'20405 Ann'!$C$8:$AZ$8,0))</f>
        <v>43.9</v>
      </c>
      <c r="BQ51" s="11">
        <f>INDEX('20405 Ann'!$C$8:$AZ$285,MATCH('20405M Ann'!$C51,'20405 Ann'!$C$8:$C$285,0),MATCH('20405M Ann'!BQ$8,'20405 Ann'!$C$8:$AZ$8,0))</f>
        <v>47.1</v>
      </c>
      <c r="BR51" s="11">
        <f>INDEX('20405 Ann'!$C$8:$AZ$285,MATCH('20405M Ann'!$C51,'20405 Ann'!$C$8:$C$285,0),MATCH('20405M Ann'!BR$8,'20405 Ann'!$C$8:$AZ$8,0))</f>
        <v>50.2</v>
      </c>
      <c r="BS51" s="11">
        <f>INDEX('20405 Ann'!$C$8:$AZ$285,MATCH('20405M Ann'!$C51,'20405 Ann'!$C$8:$C$285,0),MATCH('20405M Ann'!BS$8,'20405 Ann'!$C$8:$AZ$8,0))</f>
        <v>53.4</v>
      </c>
      <c r="BT51" s="11">
        <f>INDEX('20405 Ann'!$C$8:$AZ$285,MATCH('20405M Ann'!$C51,'20405 Ann'!$C$8:$C$285,0),MATCH('20405M Ann'!BT$8,'20405 Ann'!$C$8:$AZ$8,0))</f>
        <v>56.4</v>
      </c>
      <c r="BU51" s="11">
        <f>INDEX('20405 Ann'!$C$8:$AZ$285,MATCH('20405M Ann'!$C51,'20405 Ann'!$C$8:$C$285,0),MATCH('20405M Ann'!BU$8,'20405 Ann'!$C$8:$AZ$8,0))</f>
        <v>59.9</v>
      </c>
      <c r="BV51" s="11">
        <f>INDEX('20405 Ann'!$C$8:$AZ$285,MATCH('20405M Ann'!$C51,'20405 Ann'!$C$8:$C$285,0),MATCH('20405M Ann'!BV$8,'20405 Ann'!$C$8:$AZ$8,0))</f>
        <v>64.400000000000006</v>
      </c>
      <c r="BW51" s="11">
        <f>INDEX('20405 Ann'!$C$8:$AZ$285,MATCH('20405M Ann'!$C51,'20405 Ann'!$C$8:$C$285,0),MATCH('20405M Ann'!BW$8,'20405 Ann'!$C$8:$AZ$8,0))</f>
        <v>68.5</v>
      </c>
      <c r="BX51" s="11">
        <f>INDEX('20405 Ann'!$C$8:$AZ$285,MATCH('20405M Ann'!$C51,'20405 Ann'!$C$8:$C$285,0),MATCH('20405M Ann'!BX$8,'20405 Ann'!$C$8:$AZ$8,0))</f>
        <v>71</v>
      </c>
      <c r="BY51" s="11">
        <f>INDEX('20405 Ann'!$C$8:$AZ$285,MATCH('20405M Ann'!$C51,'20405 Ann'!$C$8:$C$285,0),MATCH('20405M Ann'!BY$8,'20405 Ann'!$C$8:$AZ$8,0))</f>
        <v>73.2</v>
      </c>
      <c r="BZ51" s="11">
        <f>INDEX('20405 Ann'!$C$8:$AZ$285,MATCH('20405M Ann'!$C51,'20405 Ann'!$C$8:$C$285,0),MATCH('20405M Ann'!BZ$8,'20405 Ann'!$C$8:$AZ$8,0))</f>
        <v>77.5</v>
      </c>
      <c r="CA51" s="11">
        <f>INDEX('20405 Ann'!$C$8:$AZ$285,MATCH('20405M Ann'!$C51,'20405 Ann'!$C$8:$C$285,0),MATCH('20405M Ann'!CA$8,'20405 Ann'!$C$8:$AZ$8,0))</f>
        <v>82.8</v>
      </c>
      <c r="CB51" s="11">
        <f>INDEX('20405 Ann'!$C$8:$AZ$285,MATCH('20405M Ann'!$C51,'20405 Ann'!$C$8:$C$285,0),MATCH('20405M Ann'!CB$8,'20405 Ann'!$C$8:$AZ$8,0))</f>
        <v>88</v>
      </c>
      <c r="CC51" s="11">
        <f>INDEX('20405 Ann'!$C$8:$AZ$285,MATCH('20405M Ann'!$C51,'20405 Ann'!$C$8:$C$285,0),MATCH('20405M Ann'!CC$8,'20405 Ann'!$C$8:$AZ$8,0))</f>
        <v>93.8</v>
      </c>
      <c r="CD51" s="11">
        <f>INDEX('20405 Ann'!$C$8:$AZ$285,MATCH('20405M Ann'!$C51,'20405 Ann'!$C$8:$C$285,0),MATCH('20405M Ann'!CD$8,'20405 Ann'!$C$8:$AZ$8,0))</f>
        <v>99</v>
      </c>
      <c r="CE51" s="11">
        <f>INDEX('20405 Ann'!$C$8:$AZ$285,MATCH('20405M Ann'!$C51,'20405 Ann'!$C$8:$C$285,0),MATCH('20405M Ann'!CE$8,'20405 Ann'!$C$8:$AZ$8,0))</f>
        <v>101.3</v>
      </c>
      <c r="CF51" s="11">
        <f>INDEX('20405 Ann'!$C$8:$AZ$285,MATCH('20405M Ann'!$C51,'20405 Ann'!$C$8:$C$285,0),MATCH('20405M Ann'!CF$8,'20405 Ann'!$C$8:$AZ$8,0))</f>
        <v>100.1</v>
      </c>
      <c r="CG51" s="11">
        <f>INDEX('20405 Ann'!$C$8:$AZ$285,MATCH('20405M Ann'!$C51,'20405 Ann'!$C$8:$C$285,0),MATCH('20405M Ann'!CG$8,'20405 Ann'!$C$8:$AZ$8,0))</f>
        <v>104.7</v>
      </c>
      <c r="CH51" s="11">
        <f>INDEX('20405 Ann'!$C$8:$AZ$285,MATCH('20405M Ann'!$C51,'20405 Ann'!$C$8:$C$285,0),MATCH('20405M Ann'!CH$8,'20405 Ann'!$C$8:$AZ$8,0))</f>
        <v>110.3</v>
      </c>
      <c r="CI51" s="11">
        <f>INDEX('20405 Ann'!$C$8:$AZ$285,MATCH('20405M Ann'!$C51,'20405 Ann'!$C$8:$C$285,0),MATCH('20405M Ann'!CI$8,'20405 Ann'!$C$8:$AZ$8,0))</f>
        <v>114.4</v>
      </c>
      <c r="CJ51" s="11">
        <f>INDEX('20405 Ann'!$C$8:$AZ$285,MATCH('20405M Ann'!$C51,'20405 Ann'!$C$8:$C$285,0),MATCH('20405M Ann'!CJ$8,'20405 Ann'!$C$8:$AZ$8,0))</f>
        <v>118.6</v>
      </c>
      <c r="CK51" s="11">
        <f>INDEX('20405 Ann'!$C$8:$AZ$285,MATCH('20405M Ann'!$C51,'20405 Ann'!$C$8:$C$285,0),MATCH('20405M Ann'!CK$8,'20405 Ann'!$C$8:$AZ$8,0))</f>
        <v>122.4</v>
      </c>
      <c r="CL51" s="11">
        <f>INDEX('20405 Ann'!$C$8:$AZ$285,MATCH('20405M Ann'!$C51,'20405 Ann'!$C$8:$C$285,0),MATCH('20405M Ann'!CL$8,'20405 Ann'!$C$8:$AZ$8,0))</f>
        <v>126.1</v>
      </c>
    </row>
    <row r="52" spans="1:90" s="10" customFormat="1" x14ac:dyDescent="0.25">
      <c r="A52" s="32">
        <v>44</v>
      </c>
      <c r="B52" s="10" t="s">
        <v>1487</v>
      </c>
      <c r="C52" s="10" t="s">
        <v>1486</v>
      </c>
      <c r="D52" s="10">
        <f>INDEX('20405 Ann Hist'!$C$8:$AR$285,MATCH('20405M Ann'!$C52,'20405 Ann Hist'!$C$8:$C$285,0),MATCH('20405M Ann'!D$8,'20405 Ann Hist'!$C$8:$AR$8,0))</f>
        <v>1.7</v>
      </c>
      <c r="E52" s="10">
        <f>INDEX('20405 Ann Hist'!$C$8:$AR$285,MATCH('20405M Ann'!$C52,'20405 Ann Hist'!$C$8:$C$285,0),MATCH('20405M Ann'!E$8,'20405 Ann Hist'!$C$8:$AR$8,0))</f>
        <v>1.5</v>
      </c>
      <c r="F52" s="10">
        <f>INDEX('20405 Ann Hist'!$C$8:$AR$285,MATCH('20405M Ann'!$C52,'20405 Ann Hist'!$C$8:$C$285,0),MATCH('20405M Ann'!F$8,'20405 Ann Hist'!$C$8:$AR$8,0))</f>
        <v>1.5</v>
      </c>
      <c r="G52" s="10">
        <f>INDEX('20405 Ann Hist'!$C$8:$AR$285,MATCH('20405M Ann'!$C52,'20405 Ann Hist'!$C$8:$C$285,0),MATCH('20405M Ann'!G$8,'20405 Ann Hist'!$C$8:$AR$8,0))</f>
        <v>1.3</v>
      </c>
      <c r="H52" s="10">
        <f>INDEX('20405 Ann Hist'!$C$8:$AR$285,MATCH('20405M Ann'!$C52,'20405 Ann Hist'!$C$8:$C$285,0),MATCH('20405M Ann'!H$8,'20405 Ann Hist'!$C$8:$AR$8,0))</f>
        <v>1.2</v>
      </c>
      <c r="I52" s="10">
        <f>INDEX('20405 Ann Hist'!$C$8:$AR$285,MATCH('20405M Ann'!$C52,'20405 Ann Hist'!$C$8:$C$285,0),MATCH('20405M Ann'!I$8,'20405 Ann Hist'!$C$8:$AR$8,0))</f>
        <v>1.4</v>
      </c>
      <c r="J52" s="10">
        <f>INDEX('20405 Ann Hist'!$C$8:$AR$285,MATCH('20405M Ann'!$C52,'20405 Ann Hist'!$C$8:$C$285,0),MATCH('20405M Ann'!J$8,'20405 Ann Hist'!$C$8:$AR$8,0))</f>
        <v>1.4</v>
      </c>
      <c r="K52" s="10">
        <f>INDEX('20405 Ann Hist'!$C$8:$AR$285,MATCH('20405M Ann'!$C52,'20405 Ann Hist'!$C$8:$C$285,0),MATCH('20405M Ann'!K$8,'20405 Ann Hist'!$C$8:$AR$8,0))</f>
        <v>1.5</v>
      </c>
      <c r="L52" s="10">
        <f>INDEX('20405 Ann Hist'!$C$8:$AR$285,MATCH('20405M Ann'!$C52,'20405 Ann Hist'!$C$8:$C$285,0),MATCH('20405M Ann'!L$8,'20405 Ann Hist'!$C$8:$AR$8,0))</f>
        <v>1.7</v>
      </c>
      <c r="M52" s="10">
        <f>INDEX('20405 Ann Hist'!$C$8:$AR$285,MATCH('20405M Ann'!$C52,'20405 Ann Hist'!$C$8:$C$285,0),MATCH('20405M Ann'!M$8,'20405 Ann Hist'!$C$8:$AR$8,0))</f>
        <v>1.7</v>
      </c>
      <c r="N52" s="10">
        <f>INDEX('20405 Ann Hist'!$C$8:$AR$285,MATCH('20405M Ann'!$C52,'20405 Ann Hist'!$C$8:$C$285,0),MATCH('20405M Ann'!N$8,'20405 Ann Hist'!$C$8:$AR$8,0))</f>
        <v>1.8</v>
      </c>
      <c r="O52" s="10">
        <f>INDEX('20405 Ann Hist'!$C$8:$AR$285,MATCH('20405M Ann'!$C52,'20405 Ann Hist'!$C$8:$C$285,0),MATCH('20405M Ann'!O$8,'20405 Ann Hist'!$C$8:$AR$8,0))</f>
        <v>1.9</v>
      </c>
      <c r="P52" s="10">
        <f>INDEX('20405 Ann Hist'!$C$8:$AR$285,MATCH('20405M Ann'!$C52,'20405 Ann Hist'!$C$8:$C$285,0),MATCH('20405M Ann'!P$8,'20405 Ann Hist'!$C$8:$AR$8,0))</f>
        <v>2.1</v>
      </c>
      <c r="Q52" s="10">
        <f>INDEX('20405 Ann Hist'!$C$8:$AR$285,MATCH('20405M Ann'!$C52,'20405 Ann Hist'!$C$8:$C$285,0),MATCH('20405M Ann'!Q$8,'20405 Ann Hist'!$C$8:$AR$8,0))</f>
        <v>2.2999999999999998</v>
      </c>
      <c r="R52" s="10">
        <f>INDEX('20405 Ann Hist'!$C$8:$AR$285,MATCH('20405M Ann'!$C52,'20405 Ann Hist'!$C$8:$C$285,0),MATCH('20405M Ann'!R$8,'20405 Ann Hist'!$C$8:$AR$8,0))</f>
        <v>2.6</v>
      </c>
      <c r="S52" s="10">
        <f>INDEX('20405 Ann Hist'!$C$8:$AR$285,MATCH('20405M Ann'!$C52,'20405 Ann Hist'!$C$8:$C$285,0),MATCH('20405M Ann'!S$8,'20405 Ann Hist'!$C$8:$AR$8,0))</f>
        <v>2.6</v>
      </c>
      <c r="T52" s="10">
        <f>INDEX('20405 Ann Hist'!$C$8:$AR$285,MATCH('20405M Ann'!$C52,'20405 Ann Hist'!$C$8:$C$285,0),MATCH('20405M Ann'!T$8,'20405 Ann Hist'!$C$8:$AR$8,0))</f>
        <v>2.9</v>
      </c>
      <c r="U52" s="10">
        <f>INDEX('20405 Ann Hist'!$C$8:$AR$285,MATCH('20405M Ann'!$C52,'20405 Ann Hist'!$C$8:$C$285,0),MATCH('20405M Ann'!U$8,'20405 Ann Hist'!$C$8:$AR$8,0))</f>
        <v>3.4</v>
      </c>
      <c r="V52" s="10">
        <f>INDEX('20405 Ann Hist'!$C$8:$AR$285,MATCH('20405M Ann'!$C52,'20405 Ann Hist'!$C$8:$C$285,0),MATCH('20405M Ann'!V$8,'20405 Ann Hist'!$C$8:$AR$8,0))</f>
        <v>3.7</v>
      </c>
      <c r="W52" s="10">
        <f>INDEX('20405 Ann Hist'!$C$8:$AR$285,MATCH('20405M Ann'!$C52,'20405 Ann Hist'!$C$8:$C$285,0),MATCH('20405M Ann'!W$8,'20405 Ann Hist'!$C$8:$AR$8,0))</f>
        <v>4</v>
      </c>
      <c r="X52" s="10">
        <f>INDEX('20405 Ann Hist'!$C$8:$AR$285,MATCH('20405M Ann'!$C52,'20405 Ann Hist'!$C$8:$C$285,0),MATCH('20405M Ann'!X$8,'20405 Ann Hist'!$C$8:$AR$8,0))</f>
        <v>4.0999999999999996</v>
      </c>
      <c r="Y52" s="10">
        <f>INDEX('20405 Ann Hist'!$C$8:$AR$285,MATCH('20405M Ann'!$C52,'20405 Ann Hist'!$C$8:$C$285,0),MATCH('20405M Ann'!Y$8,'20405 Ann Hist'!$C$8:$AR$8,0))</f>
        <v>4.3</v>
      </c>
      <c r="Z52" s="10">
        <f>INDEX('20405 Ann Hist'!$C$8:$AR$285,MATCH('20405M Ann'!$C52,'20405 Ann Hist'!$C$8:$C$285,0),MATCH('20405M Ann'!Z$8,'20405 Ann Hist'!$C$8:$AR$8,0))</f>
        <v>4.5</v>
      </c>
      <c r="AA52" s="10">
        <f>INDEX('20405 Ann Hist'!$C$8:$AR$285,MATCH('20405M Ann'!$C52,'20405 Ann Hist'!$C$8:$C$285,0),MATCH('20405M Ann'!AA$8,'20405 Ann Hist'!$C$8:$AR$8,0))</f>
        <v>4.9000000000000004</v>
      </c>
      <c r="AB52" s="10">
        <f>INDEX('20405 Ann Hist'!$C$8:$AR$285,MATCH('20405M Ann'!$C52,'20405 Ann Hist'!$C$8:$C$285,0),MATCH('20405M Ann'!AB$8,'20405 Ann Hist'!$C$8:$AR$8,0))</f>
        <v>5.0999999999999996</v>
      </c>
      <c r="AC52" s="10">
        <f>INDEX('20405 Ann Hist'!$C$8:$AR$285,MATCH('20405M Ann'!$C52,'20405 Ann Hist'!$C$8:$C$285,0),MATCH('20405M Ann'!AC$8,'20405 Ann Hist'!$C$8:$AR$8,0))</f>
        <v>4.9000000000000004</v>
      </c>
      <c r="AD52" s="10">
        <f>INDEX('20405 Ann Hist'!$C$8:$AR$285,MATCH('20405M Ann'!$C52,'20405 Ann Hist'!$C$8:$C$285,0),MATCH('20405M Ann'!AD$8,'20405 Ann Hist'!$C$8:$AR$8,0))</f>
        <v>5.0999999999999996</v>
      </c>
      <c r="AE52" s="10">
        <f>INDEX('20405 Ann Hist'!$C$8:$AR$285,MATCH('20405M Ann'!$C52,'20405 Ann Hist'!$C$8:$C$285,0),MATCH('20405M Ann'!AE$8,'20405 Ann Hist'!$C$8:$AR$8,0))</f>
        <v>5.3</v>
      </c>
      <c r="AF52" s="10">
        <f>INDEX('20405 Ann Hist'!$C$8:$AR$285,MATCH('20405M Ann'!$C52,'20405 Ann Hist'!$C$8:$C$285,0),MATCH('20405M Ann'!AF$8,'20405 Ann Hist'!$C$8:$AR$8,0))</f>
        <v>5.7</v>
      </c>
      <c r="AG52" s="10">
        <f>INDEX('20405 Ann Hist'!$C$8:$AR$285,MATCH('20405M Ann'!$C52,'20405 Ann Hist'!$C$8:$C$285,0),MATCH('20405M Ann'!AG$8,'20405 Ann Hist'!$C$8:$AR$8,0))</f>
        <v>6</v>
      </c>
      <c r="AH52" s="10">
        <f>INDEX('20405 Ann Hist'!$C$8:$AR$285,MATCH('20405M Ann'!$C52,'20405 Ann Hist'!$C$8:$C$285,0),MATCH('20405M Ann'!AH$8,'20405 Ann Hist'!$C$8:$AR$8,0))</f>
        <v>6.6</v>
      </c>
      <c r="AI52" s="10">
        <f>INDEX('20405 Ann Hist'!$C$8:$AR$285,MATCH('20405M Ann'!$C52,'20405 Ann Hist'!$C$8:$C$285,0),MATCH('20405M Ann'!AI$8,'20405 Ann Hist'!$C$8:$AR$8,0))</f>
        <v>6.9</v>
      </c>
      <c r="AJ52" s="10">
        <f>INDEX('20405 Ann Hist'!$C$8:$AR$285,MATCH('20405M Ann'!$C52,'20405 Ann Hist'!$C$8:$C$285,0),MATCH('20405M Ann'!AJ$8,'20405 Ann Hist'!$C$8:$AR$8,0))</f>
        <v>7.1</v>
      </c>
      <c r="AK52" s="10">
        <f>INDEX('20405 Ann Hist'!$C$8:$AR$285,MATCH('20405M Ann'!$C52,'20405 Ann Hist'!$C$8:$C$285,0),MATCH('20405M Ann'!AK$8,'20405 Ann Hist'!$C$8:$AR$8,0))</f>
        <v>7.2</v>
      </c>
      <c r="AL52" s="10">
        <f>INDEX('20405 Ann Hist'!$C$8:$AR$285,MATCH('20405M Ann'!$C52,'20405 Ann Hist'!$C$8:$C$285,0),MATCH('20405M Ann'!AL$8,'20405 Ann Hist'!$C$8:$AR$8,0))</f>
        <v>7.5</v>
      </c>
      <c r="AM52" s="10">
        <f>INDEX('20405 Ann Hist'!$C$8:$AR$285,MATCH('20405M Ann'!$C52,'20405 Ann Hist'!$C$8:$C$285,0),MATCH('20405M Ann'!AM$8,'20405 Ann Hist'!$C$8:$AR$8,0))</f>
        <v>7.6</v>
      </c>
      <c r="AN52" s="10">
        <f>INDEX('20405 Ann Hist'!$C$8:$AR$285,MATCH('20405M Ann'!$C52,'20405 Ann Hist'!$C$8:$C$285,0),MATCH('20405M Ann'!AN$8,'20405 Ann Hist'!$C$8:$AR$8,0))</f>
        <v>8.1</v>
      </c>
      <c r="AO52" s="10">
        <f>INDEX('20405 Ann Hist'!$C$8:$AR$285,MATCH('20405M Ann'!$C52,'20405 Ann Hist'!$C$8:$C$285,0),MATCH('20405M Ann'!AO$8,'20405 Ann Hist'!$C$8:$AR$8,0))</f>
        <v>8.5</v>
      </c>
      <c r="AP52" s="10">
        <f>INDEX('20405 Ann Hist'!$C$8:$AR$285,MATCH('20405M Ann'!$C52,'20405 Ann Hist'!$C$8:$C$285,0),MATCH('20405M Ann'!AP$8,'20405 Ann Hist'!$C$8:$AR$8,0))</f>
        <v>8.9</v>
      </c>
      <c r="AQ52" s="10">
        <f>INDEX('20405 Ann Hist'!$C$8:$AR$285,MATCH('20405M Ann'!$C52,'20405 Ann Hist'!$C$8:$C$285,0),MATCH('20405M Ann'!AQ$8,'20405 Ann Hist'!$C$8:$AR$8,0))</f>
        <v>9.4</v>
      </c>
      <c r="AR52" s="11">
        <f>INDEX('20405 Ann'!$C$8:$AZ$285,MATCH('20405M Ann'!$C52,'20405 Ann'!$C$8:$C$285,0),MATCH('20405M Ann'!AR$8,'20405 Ann'!$C$8:$AZ$8,0))</f>
        <v>9.8000000000000007</v>
      </c>
      <c r="AS52" s="11">
        <f>INDEX('20405 Ann'!$C$8:$AZ$285,MATCH('20405M Ann'!$C52,'20405 Ann'!$C$8:$C$285,0),MATCH('20405M Ann'!AS$8,'20405 Ann'!$C$8:$AZ$8,0))</f>
        <v>10.8</v>
      </c>
      <c r="AT52" s="11">
        <f>INDEX('20405 Ann'!$C$8:$AZ$285,MATCH('20405M Ann'!$C52,'20405 Ann'!$C$8:$C$285,0),MATCH('20405M Ann'!AT$8,'20405 Ann'!$C$8:$AZ$8,0))</f>
        <v>11.3</v>
      </c>
      <c r="AU52" s="11">
        <f>INDEX('20405 Ann'!$C$8:$AZ$285,MATCH('20405M Ann'!$C52,'20405 Ann'!$C$8:$C$285,0),MATCH('20405M Ann'!AU$8,'20405 Ann'!$C$8:$AZ$8,0))</f>
        <v>12.2</v>
      </c>
      <c r="AV52" s="11">
        <f>INDEX('20405 Ann'!$C$8:$AZ$285,MATCH('20405M Ann'!$C52,'20405 Ann'!$C$8:$C$285,0),MATCH('20405M Ann'!AV$8,'20405 Ann'!$C$8:$AZ$8,0))</f>
        <v>13.2</v>
      </c>
      <c r="AW52" s="11">
        <f>INDEX('20405 Ann'!$C$8:$AZ$285,MATCH('20405M Ann'!$C52,'20405 Ann'!$C$8:$C$285,0),MATCH('20405M Ann'!AW$8,'20405 Ann'!$C$8:$AZ$8,0))</f>
        <v>14.1</v>
      </c>
      <c r="AX52" s="11">
        <f>INDEX('20405 Ann'!$C$8:$AZ$285,MATCH('20405M Ann'!$C52,'20405 Ann'!$C$8:$C$285,0),MATCH('20405M Ann'!AX$8,'20405 Ann'!$C$8:$AZ$8,0))</f>
        <v>15.1</v>
      </c>
      <c r="AY52" s="11">
        <f>INDEX('20405 Ann'!$C$8:$AZ$285,MATCH('20405M Ann'!$C52,'20405 Ann'!$C$8:$C$285,0),MATCH('20405M Ann'!AY$8,'20405 Ann'!$C$8:$AZ$8,0))</f>
        <v>16.8</v>
      </c>
      <c r="AZ52" s="11">
        <f>INDEX('20405 Ann'!$C$8:$AZ$285,MATCH('20405M Ann'!$C52,'20405 Ann'!$C$8:$C$285,0),MATCH('20405M Ann'!AZ$8,'20405 Ann'!$C$8:$AZ$8,0))</f>
        <v>17</v>
      </c>
      <c r="BA52" s="11">
        <f>INDEX('20405 Ann'!$C$8:$AZ$285,MATCH('20405M Ann'!$C52,'20405 Ann'!$C$8:$C$285,0),MATCH('20405M Ann'!BA$8,'20405 Ann'!$C$8:$AZ$8,0))</f>
        <v>18.3</v>
      </c>
      <c r="BB52" s="11">
        <f>INDEX('20405 Ann'!$C$8:$AZ$285,MATCH('20405M Ann'!$C52,'20405 Ann'!$C$8:$C$285,0),MATCH('20405M Ann'!BB$8,'20405 Ann'!$C$8:$AZ$8,0))</f>
        <v>19.2</v>
      </c>
      <c r="BC52" s="11">
        <f>INDEX('20405 Ann'!$C$8:$AZ$285,MATCH('20405M Ann'!$C52,'20405 Ann'!$C$8:$C$285,0),MATCH('20405M Ann'!BC$8,'20405 Ann'!$C$8:$AZ$8,0))</f>
        <v>20.9</v>
      </c>
      <c r="BD52" s="11">
        <f>INDEX('20405 Ann'!$C$8:$AZ$285,MATCH('20405M Ann'!$C52,'20405 Ann'!$C$8:$C$285,0),MATCH('20405M Ann'!BD$8,'20405 Ann'!$C$8:$AZ$8,0))</f>
        <v>22.8</v>
      </c>
      <c r="BE52" s="11">
        <f>INDEX('20405 Ann'!$C$8:$AZ$285,MATCH('20405M Ann'!$C52,'20405 Ann'!$C$8:$C$285,0),MATCH('20405M Ann'!BE$8,'20405 Ann'!$C$8:$AZ$8,0))</f>
        <v>24.3</v>
      </c>
      <c r="BF52" s="11">
        <f>INDEX('20405 Ann'!$C$8:$AZ$285,MATCH('20405M Ann'!$C52,'20405 Ann'!$C$8:$C$285,0),MATCH('20405M Ann'!BF$8,'20405 Ann'!$C$8:$AZ$8,0))</f>
        <v>27.5</v>
      </c>
      <c r="BG52" s="11">
        <f>INDEX('20405 Ann'!$C$8:$AZ$285,MATCH('20405M Ann'!$C52,'20405 Ann'!$C$8:$C$285,0),MATCH('20405M Ann'!BG$8,'20405 Ann'!$C$8:$AZ$8,0))</f>
        <v>29.2</v>
      </c>
      <c r="BH52" s="11">
        <f>INDEX('20405 Ann'!$C$8:$AZ$285,MATCH('20405M Ann'!$C52,'20405 Ann'!$C$8:$C$285,0),MATCH('20405M Ann'!BH$8,'20405 Ann'!$C$8:$AZ$8,0))</f>
        <v>30.8</v>
      </c>
      <c r="BI52" s="11">
        <f>INDEX('20405 Ann'!$C$8:$AZ$285,MATCH('20405M Ann'!$C52,'20405 Ann'!$C$8:$C$285,0),MATCH('20405M Ann'!BI$8,'20405 Ann'!$C$8:$AZ$8,0))</f>
        <v>32.200000000000003</v>
      </c>
      <c r="BJ52" s="11">
        <f>INDEX('20405 Ann'!$C$8:$AZ$285,MATCH('20405M Ann'!$C52,'20405 Ann'!$C$8:$C$285,0),MATCH('20405M Ann'!BJ$8,'20405 Ann'!$C$8:$AZ$8,0))</f>
        <v>34.5</v>
      </c>
      <c r="BK52" s="11">
        <f>INDEX('20405 Ann'!$C$8:$AZ$285,MATCH('20405M Ann'!$C52,'20405 Ann'!$C$8:$C$285,0),MATCH('20405M Ann'!BK$8,'20405 Ann'!$C$8:$AZ$8,0))</f>
        <v>34.700000000000003</v>
      </c>
      <c r="BL52" s="11">
        <f>INDEX('20405 Ann'!$C$8:$AZ$285,MATCH('20405M Ann'!$C52,'20405 Ann'!$C$8:$C$285,0),MATCH('20405M Ann'!BL$8,'20405 Ann'!$C$8:$AZ$8,0))</f>
        <v>38.6</v>
      </c>
      <c r="BM52" s="11">
        <f>INDEX('20405 Ann'!$C$8:$AZ$285,MATCH('20405M Ann'!$C52,'20405 Ann'!$C$8:$C$285,0),MATCH('20405M Ann'!BM$8,'20405 Ann'!$C$8:$AZ$8,0))</f>
        <v>41</v>
      </c>
      <c r="BN52" s="11">
        <f>INDEX('20405 Ann'!$C$8:$AZ$285,MATCH('20405M Ann'!$C52,'20405 Ann'!$C$8:$C$285,0),MATCH('20405M Ann'!BN$8,'20405 Ann'!$C$8:$AZ$8,0))</f>
        <v>42.4</v>
      </c>
      <c r="BO52" s="11">
        <f>INDEX('20405 Ann'!$C$8:$AZ$285,MATCH('20405M Ann'!$C52,'20405 Ann'!$C$8:$C$285,0),MATCH('20405M Ann'!BO$8,'20405 Ann'!$C$8:$AZ$8,0))</f>
        <v>48</v>
      </c>
      <c r="BP52" s="11">
        <f>INDEX('20405 Ann'!$C$8:$AZ$285,MATCH('20405M Ann'!$C52,'20405 Ann'!$C$8:$C$285,0),MATCH('20405M Ann'!BP$8,'20405 Ann'!$C$8:$AZ$8,0))</f>
        <v>48.7</v>
      </c>
      <c r="BQ52" s="11">
        <f>INDEX('20405 Ann'!$C$8:$AZ$285,MATCH('20405M Ann'!$C52,'20405 Ann'!$C$8:$C$285,0),MATCH('20405M Ann'!BQ$8,'20405 Ann'!$C$8:$AZ$8,0))</f>
        <v>47.3</v>
      </c>
      <c r="BR52" s="11">
        <f>INDEX('20405 Ann'!$C$8:$AZ$285,MATCH('20405M Ann'!$C52,'20405 Ann'!$C$8:$C$285,0),MATCH('20405M Ann'!BR$8,'20405 Ann'!$C$8:$AZ$8,0))</f>
        <v>49.2</v>
      </c>
      <c r="BS52" s="11">
        <f>INDEX('20405 Ann'!$C$8:$AZ$285,MATCH('20405M Ann'!$C52,'20405 Ann'!$C$8:$C$285,0),MATCH('20405M Ann'!BS$8,'20405 Ann'!$C$8:$AZ$8,0))</f>
        <v>51.4</v>
      </c>
      <c r="BT52" s="11">
        <f>INDEX('20405 Ann'!$C$8:$AZ$285,MATCH('20405M Ann'!$C52,'20405 Ann'!$C$8:$C$285,0),MATCH('20405M Ann'!BT$8,'20405 Ann'!$C$8:$AZ$8,0))</f>
        <v>53.8</v>
      </c>
      <c r="BU52" s="11">
        <f>INDEX('20405 Ann'!$C$8:$AZ$285,MATCH('20405M Ann'!$C52,'20405 Ann'!$C$8:$C$285,0),MATCH('20405M Ann'!BU$8,'20405 Ann'!$C$8:$AZ$8,0))</f>
        <v>56.4</v>
      </c>
      <c r="BV52" s="11">
        <f>INDEX('20405 Ann'!$C$8:$AZ$285,MATCH('20405M Ann'!$C52,'20405 Ann'!$C$8:$C$285,0),MATCH('20405M Ann'!BV$8,'20405 Ann'!$C$8:$AZ$8,0))</f>
        <v>65.5</v>
      </c>
      <c r="BW52" s="11">
        <f>INDEX('20405 Ann'!$C$8:$AZ$285,MATCH('20405M Ann'!$C52,'20405 Ann'!$C$8:$C$285,0),MATCH('20405M Ann'!BW$8,'20405 Ann'!$C$8:$AZ$8,0))</f>
        <v>68.5</v>
      </c>
      <c r="BX52" s="11">
        <f>INDEX('20405 Ann'!$C$8:$AZ$285,MATCH('20405M Ann'!$C52,'20405 Ann'!$C$8:$C$285,0),MATCH('20405M Ann'!BX$8,'20405 Ann'!$C$8:$AZ$8,0))</f>
        <v>69.7</v>
      </c>
      <c r="BY52" s="11">
        <f>INDEX('20405 Ann'!$C$8:$AZ$285,MATCH('20405M Ann'!$C52,'20405 Ann'!$C$8:$C$285,0),MATCH('20405M Ann'!BY$8,'20405 Ann'!$C$8:$AZ$8,0))</f>
        <v>70.099999999999994</v>
      </c>
      <c r="BZ52" s="11">
        <f>INDEX('20405 Ann'!$C$8:$AZ$285,MATCH('20405M Ann'!$C52,'20405 Ann'!$C$8:$C$285,0),MATCH('20405M Ann'!BZ$8,'20405 Ann'!$C$8:$AZ$8,0))</f>
        <v>70.5</v>
      </c>
      <c r="CA52" s="11">
        <f>INDEX('20405 Ann'!$C$8:$AZ$285,MATCH('20405M Ann'!$C52,'20405 Ann'!$C$8:$C$285,0),MATCH('20405M Ann'!CA$8,'20405 Ann'!$C$8:$AZ$8,0))</f>
        <v>73.7</v>
      </c>
      <c r="CB52" s="11">
        <f>INDEX('20405 Ann'!$C$8:$AZ$285,MATCH('20405M Ann'!$C52,'20405 Ann'!$C$8:$C$285,0),MATCH('20405M Ann'!CB$8,'20405 Ann'!$C$8:$AZ$8,0))</f>
        <v>76.7</v>
      </c>
      <c r="CC52" s="11">
        <f>INDEX('20405 Ann'!$C$8:$AZ$285,MATCH('20405M Ann'!$C52,'20405 Ann'!$C$8:$C$285,0),MATCH('20405M Ann'!CC$8,'20405 Ann'!$C$8:$AZ$8,0))</f>
        <v>81</v>
      </c>
      <c r="CD52" s="11">
        <f>INDEX('20405 Ann'!$C$8:$AZ$285,MATCH('20405M Ann'!$C52,'20405 Ann'!$C$8:$C$285,0),MATCH('20405M Ann'!CD$8,'20405 Ann'!$C$8:$AZ$8,0))</f>
        <v>84.3</v>
      </c>
      <c r="CE52" s="11">
        <f>INDEX('20405 Ann'!$C$8:$AZ$285,MATCH('20405M Ann'!$C52,'20405 Ann'!$C$8:$C$285,0),MATCH('20405M Ann'!CE$8,'20405 Ann'!$C$8:$AZ$8,0))</f>
        <v>86.4</v>
      </c>
      <c r="CF52" s="11">
        <f>INDEX('20405 Ann'!$C$8:$AZ$285,MATCH('20405M Ann'!$C52,'20405 Ann'!$C$8:$C$285,0),MATCH('20405M Ann'!CF$8,'20405 Ann'!$C$8:$AZ$8,0))</f>
        <v>99.5</v>
      </c>
      <c r="CG52" s="11">
        <f>INDEX('20405 Ann'!$C$8:$AZ$285,MATCH('20405M Ann'!$C52,'20405 Ann'!$C$8:$C$285,0),MATCH('20405M Ann'!CG$8,'20405 Ann'!$C$8:$AZ$8,0))</f>
        <v>106.3</v>
      </c>
      <c r="CH52" s="11">
        <f>INDEX('20405 Ann'!$C$8:$AZ$285,MATCH('20405M Ann'!$C52,'20405 Ann'!$C$8:$C$285,0),MATCH('20405M Ann'!CH$8,'20405 Ann'!$C$8:$AZ$8,0))</f>
        <v>108.3</v>
      </c>
      <c r="CI52" s="11">
        <f>INDEX('20405 Ann'!$C$8:$AZ$285,MATCH('20405M Ann'!$C52,'20405 Ann'!$C$8:$C$285,0),MATCH('20405M Ann'!CI$8,'20405 Ann'!$C$8:$AZ$8,0))</f>
        <v>108.9</v>
      </c>
      <c r="CJ52" s="11">
        <f>INDEX('20405 Ann'!$C$8:$AZ$285,MATCH('20405M Ann'!$C52,'20405 Ann'!$C$8:$C$285,0),MATCH('20405M Ann'!CJ$8,'20405 Ann'!$C$8:$AZ$8,0))</f>
        <v>106.2</v>
      </c>
      <c r="CK52" s="11">
        <f>INDEX('20405 Ann'!$C$8:$AZ$285,MATCH('20405M Ann'!$C52,'20405 Ann'!$C$8:$C$285,0),MATCH('20405M Ann'!CK$8,'20405 Ann'!$C$8:$AZ$8,0))</f>
        <v>104.6</v>
      </c>
      <c r="CL52" s="11">
        <f>INDEX('20405 Ann'!$C$8:$AZ$285,MATCH('20405M Ann'!$C52,'20405 Ann'!$C$8:$C$285,0),MATCH('20405M Ann'!CL$8,'20405 Ann'!$C$8:$AZ$8,0))</f>
        <v>107.9</v>
      </c>
    </row>
    <row r="53" spans="1:90" s="10" customFormat="1" x14ac:dyDescent="0.25">
      <c r="A53" s="32">
        <v>45</v>
      </c>
      <c r="B53" s="10" t="s">
        <v>1485</v>
      </c>
      <c r="C53" s="10" t="s">
        <v>1484</v>
      </c>
      <c r="D53" s="10">
        <f>INDEX('20405 Ann Hist'!$C$8:$AR$285,MATCH('20405M Ann'!$C53,'20405 Ann Hist'!$C$8:$C$285,0),MATCH('20405M Ann'!D$8,'20405 Ann Hist'!$C$8:$AR$8,0))</f>
        <v>0.7</v>
      </c>
      <c r="E53" s="10">
        <f>INDEX('20405 Ann Hist'!$C$8:$AR$285,MATCH('20405M Ann'!$C53,'20405 Ann Hist'!$C$8:$C$285,0),MATCH('20405M Ann'!E$8,'20405 Ann Hist'!$C$8:$AR$8,0))</f>
        <v>0.7</v>
      </c>
      <c r="F53" s="10">
        <f>INDEX('20405 Ann Hist'!$C$8:$AR$285,MATCH('20405M Ann'!$C53,'20405 Ann Hist'!$C$8:$C$285,0),MATCH('20405M Ann'!F$8,'20405 Ann Hist'!$C$8:$AR$8,0))</f>
        <v>0.6</v>
      </c>
      <c r="G53" s="10">
        <f>INDEX('20405 Ann Hist'!$C$8:$AR$285,MATCH('20405M Ann'!$C53,'20405 Ann Hist'!$C$8:$C$285,0),MATCH('20405M Ann'!G$8,'20405 Ann Hist'!$C$8:$AR$8,0))</f>
        <v>0.5</v>
      </c>
      <c r="H53" s="10">
        <f>INDEX('20405 Ann Hist'!$C$8:$AR$285,MATCH('20405M Ann'!$C53,'20405 Ann Hist'!$C$8:$C$285,0),MATCH('20405M Ann'!H$8,'20405 Ann Hist'!$C$8:$AR$8,0))</f>
        <v>0.5</v>
      </c>
      <c r="I53" s="10">
        <f>INDEX('20405 Ann Hist'!$C$8:$AR$285,MATCH('20405M Ann'!$C53,'20405 Ann Hist'!$C$8:$C$285,0),MATCH('20405M Ann'!I$8,'20405 Ann Hist'!$C$8:$AR$8,0))</f>
        <v>0.5</v>
      </c>
      <c r="J53" s="10">
        <f>INDEX('20405 Ann Hist'!$C$8:$AR$285,MATCH('20405M Ann'!$C53,'20405 Ann Hist'!$C$8:$C$285,0),MATCH('20405M Ann'!J$8,'20405 Ann Hist'!$C$8:$AR$8,0))</f>
        <v>0.6</v>
      </c>
      <c r="K53" s="10">
        <f>INDEX('20405 Ann Hist'!$C$8:$AR$285,MATCH('20405M Ann'!$C53,'20405 Ann Hist'!$C$8:$C$285,0),MATCH('20405M Ann'!K$8,'20405 Ann Hist'!$C$8:$AR$8,0))</f>
        <v>0.6</v>
      </c>
      <c r="L53" s="10">
        <f>INDEX('20405 Ann Hist'!$C$8:$AR$285,MATCH('20405M Ann'!$C53,'20405 Ann Hist'!$C$8:$C$285,0),MATCH('20405M Ann'!L$8,'20405 Ann Hist'!$C$8:$AR$8,0))</f>
        <v>0.7</v>
      </c>
      <c r="M53" s="10">
        <f>INDEX('20405 Ann Hist'!$C$8:$AR$285,MATCH('20405M Ann'!$C53,'20405 Ann Hist'!$C$8:$C$285,0),MATCH('20405M Ann'!M$8,'20405 Ann Hist'!$C$8:$AR$8,0))</f>
        <v>0.7</v>
      </c>
      <c r="N53" s="10">
        <f>INDEX('20405 Ann Hist'!$C$8:$AR$285,MATCH('20405M Ann'!$C53,'20405 Ann Hist'!$C$8:$C$285,0),MATCH('20405M Ann'!N$8,'20405 Ann Hist'!$C$8:$AR$8,0))</f>
        <v>0.7</v>
      </c>
      <c r="O53" s="10">
        <f>INDEX('20405 Ann Hist'!$C$8:$AR$285,MATCH('20405M Ann'!$C53,'20405 Ann Hist'!$C$8:$C$285,0),MATCH('20405M Ann'!O$8,'20405 Ann Hist'!$C$8:$AR$8,0))</f>
        <v>0.8</v>
      </c>
      <c r="P53" s="10">
        <f>INDEX('20405 Ann Hist'!$C$8:$AR$285,MATCH('20405M Ann'!$C53,'20405 Ann Hist'!$C$8:$C$285,0),MATCH('20405M Ann'!P$8,'20405 Ann Hist'!$C$8:$AR$8,0))</f>
        <v>0.9</v>
      </c>
      <c r="Q53" s="10">
        <f>INDEX('20405 Ann Hist'!$C$8:$AR$285,MATCH('20405M Ann'!$C53,'20405 Ann Hist'!$C$8:$C$285,0),MATCH('20405M Ann'!Q$8,'20405 Ann Hist'!$C$8:$AR$8,0))</f>
        <v>1</v>
      </c>
      <c r="R53" s="10">
        <f>INDEX('20405 Ann Hist'!$C$8:$AR$285,MATCH('20405M Ann'!$C53,'20405 Ann Hist'!$C$8:$C$285,0),MATCH('20405M Ann'!R$8,'20405 Ann Hist'!$C$8:$AR$8,0))</f>
        <v>1.2</v>
      </c>
      <c r="S53" s="10">
        <f>INDEX('20405 Ann Hist'!$C$8:$AR$285,MATCH('20405M Ann'!$C53,'20405 Ann Hist'!$C$8:$C$285,0),MATCH('20405M Ann'!S$8,'20405 Ann Hist'!$C$8:$AR$8,0))</f>
        <v>1.3</v>
      </c>
      <c r="T53" s="10">
        <f>INDEX('20405 Ann Hist'!$C$8:$AR$285,MATCH('20405M Ann'!$C53,'20405 Ann Hist'!$C$8:$C$285,0),MATCH('20405M Ann'!T$8,'20405 Ann Hist'!$C$8:$AR$8,0))</f>
        <v>1.4</v>
      </c>
      <c r="U53" s="10">
        <f>INDEX('20405 Ann Hist'!$C$8:$AR$285,MATCH('20405M Ann'!$C53,'20405 Ann Hist'!$C$8:$C$285,0),MATCH('20405M Ann'!U$8,'20405 Ann Hist'!$C$8:$AR$8,0))</f>
        <v>1.6</v>
      </c>
      <c r="V53" s="10">
        <f>INDEX('20405 Ann Hist'!$C$8:$AR$285,MATCH('20405M Ann'!$C53,'20405 Ann Hist'!$C$8:$C$285,0),MATCH('20405M Ann'!V$8,'20405 Ann Hist'!$C$8:$AR$8,0))</f>
        <v>1.8</v>
      </c>
      <c r="W53" s="10">
        <f>INDEX('20405 Ann Hist'!$C$8:$AR$285,MATCH('20405M Ann'!$C53,'20405 Ann Hist'!$C$8:$C$285,0),MATCH('20405M Ann'!W$8,'20405 Ann Hist'!$C$8:$AR$8,0))</f>
        <v>2</v>
      </c>
      <c r="X53" s="10">
        <f>INDEX('20405 Ann Hist'!$C$8:$AR$285,MATCH('20405M Ann'!$C53,'20405 Ann Hist'!$C$8:$C$285,0),MATCH('20405M Ann'!X$8,'20405 Ann Hist'!$C$8:$AR$8,0))</f>
        <v>2</v>
      </c>
      <c r="Y53" s="10">
        <f>INDEX('20405 Ann Hist'!$C$8:$AR$285,MATCH('20405M Ann'!$C53,'20405 Ann Hist'!$C$8:$C$285,0),MATCH('20405M Ann'!Y$8,'20405 Ann Hist'!$C$8:$AR$8,0))</f>
        <v>2.1</v>
      </c>
      <c r="Z53" s="10">
        <f>INDEX('20405 Ann Hist'!$C$8:$AR$285,MATCH('20405M Ann'!$C53,'20405 Ann Hist'!$C$8:$C$285,0),MATCH('20405M Ann'!Z$8,'20405 Ann Hist'!$C$8:$AR$8,0))</f>
        <v>2.2999999999999998</v>
      </c>
      <c r="AA53" s="10">
        <f>INDEX('20405 Ann Hist'!$C$8:$AR$285,MATCH('20405M Ann'!$C53,'20405 Ann Hist'!$C$8:$C$285,0),MATCH('20405M Ann'!AA$8,'20405 Ann Hist'!$C$8:$AR$8,0))</f>
        <v>2.5</v>
      </c>
      <c r="AB53" s="10">
        <f>INDEX('20405 Ann Hist'!$C$8:$AR$285,MATCH('20405M Ann'!$C53,'20405 Ann Hist'!$C$8:$C$285,0),MATCH('20405M Ann'!AB$8,'20405 Ann Hist'!$C$8:$AR$8,0))</f>
        <v>2.6</v>
      </c>
      <c r="AC53" s="10">
        <f>INDEX('20405 Ann Hist'!$C$8:$AR$285,MATCH('20405M Ann'!$C53,'20405 Ann Hist'!$C$8:$C$285,0),MATCH('20405M Ann'!AC$8,'20405 Ann Hist'!$C$8:$AR$8,0))</f>
        <v>2.7</v>
      </c>
      <c r="AD53" s="10">
        <f>INDEX('20405 Ann Hist'!$C$8:$AR$285,MATCH('20405M Ann'!$C53,'20405 Ann Hist'!$C$8:$C$285,0),MATCH('20405M Ann'!AD$8,'20405 Ann Hist'!$C$8:$AR$8,0))</f>
        <v>2.8</v>
      </c>
      <c r="AE53" s="10">
        <f>INDEX('20405 Ann Hist'!$C$8:$AR$285,MATCH('20405M Ann'!$C53,'20405 Ann Hist'!$C$8:$C$285,0),MATCH('20405M Ann'!AE$8,'20405 Ann Hist'!$C$8:$AR$8,0))</f>
        <v>2.9</v>
      </c>
      <c r="AF53" s="10">
        <f>INDEX('20405 Ann Hist'!$C$8:$AR$285,MATCH('20405M Ann'!$C53,'20405 Ann Hist'!$C$8:$C$285,0),MATCH('20405M Ann'!AF$8,'20405 Ann Hist'!$C$8:$AR$8,0))</f>
        <v>3.1</v>
      </c>
      <c r="AG53" s="10">
        <f>INDEX('20405 Ann Hist'!$C$8:$AR$285,MATCH('20405M Ann'!$C53,'20405 Ann Hist'!$C$8:$C$285,0),MATCH('20405M Ann'!AG$8,'20405 Ann Hist'!$C$8:$AR$8,0))</f>
        <v>3.2</v>
      </c>
      <c r="AH53" s="10">
        <f>INDEX('20405 Ann Hist'!$C$8:$AR$285,MATCH('20405M Ann'!$C53,'20405 Ann Hist'!$C$8:$C$285,0),MATCH('20405M Ann'!AH$8,'20405 Ann Hist'!$C$8:$AR$8,0))</f>
        <v>3.4</v>
      </c>
      <c r="AI53" s="10">
        <f>INDEX('20405 Ann Hist'!$C$8:$AR$285,MATCH('20405M Ann'!$C53,'20405 Ann Hist'!$C$8:$C$285,0),MATCH('20405M Ann'!AI$8,'20405 Ann Hist'!$C$8:$AR$8,0))</f>
        <v>3.5</v>
      </c>
      <c r="AJ53" s="10">
        <f>INDEX('20405 Ann Hist'!$C$8:$AR$285,MATCH('20405M Ann'!$C53,'20405 Ann Hist'!$C$8:$C$285,0),MATCH('20405M Ann'!AJ$8,'20405 Ann Hist'!$C$8:$AR$8,0))</f>
        <v>3.4</v>
      </c>
      <c r="AK53" s="10">
        <f>INDEX('20405 Ann Hist'!$C$8:$AR$285,MATCH('20405M Ann'!$C53,'20405 Ann Hist'!$C$8:$C$285,0),MATCH('20405M Ann'!AK$8,'20405 Ann Hist'!$C$8:$AR$8,0))</f>
        <v>3.8</v>
      </c>
      <c r="AL53" s="10">
        <f>INDEX('20405 Ann Hist'!$C$8:$AR$285,MATCH('20405M Ann'!$C53,'20405 Ann Hist'!$C$8:$C$285,0),MATCH('20405M Ann'!AL$8,'20405 Ann Hist'!$C$8:$AR$8,0))</f>
        <v>4</v>
      </c>
      <c r="AM53" s="10">
        <f>INDEX('20405 Ann Hist'!$C$8:$AR$285,MATCH('20405M Ann'!$C53,'20405 Ann Hist'!$C$8:$C$285,0),MATCH('20405M Ann'!AM$8,'20405 Ann Hist'!$C$8:$AR$8,0))</f>
        <v>4.2</v>
      </c>
      <c r="AN53" s="10">
        <f>INDEX('20405 Ann Hist'!$C$8:$AR$285,MATCH('20405M Ann'!$C53,'20405 Ann Hist'!$C$8:$C$285,0),MATCH('20405M Ann'!AN$8,'20405 Ann Hist'!$C$8:$AR$8,0))</f>
        <v>4.5</v>
      </c>
      <c r="AO53" s="10">
        <f>INDEX('20405 Ann Hist'!$C$8:$AR$285,MATCH('20405M Ann'!$C53,'20405 Ann Hist'!$C$8:$C$285,0),MATCH('20405M Ann'!AO$8,'20405 Ann Hist'!$C$8:$AR$8,0))</f>
        <v>5.3</v>
      </c>
      <c r="AP53" s="10">
        <f>INDEX('20405 Ann Hist'!$C$8:$AR$285,MATCH('20405M Ann'!$C53,'20405 Ann Hist'!$C$8:$C$285,0),MATCH('20405M Ann'!AP$8,'20405 Ann Hist'!$C$8:$AR$8,0))</f>
        <v>5.5</v>
      </c>
      <c r="AQ53" s="10">
        <f>INDEX('20405 Ann Hist'!$C$8:$AR$285,MATCH('20405M Ann'!$C53,'20405 Ann Hist'!$C$8:$C$285,0),MATCH('20405M Ann'!AQ$8,'20405 Ann Hist'!$C$8:$AR$8,0))</f>
        <v>5.8</v>
      </c>
      <c r="AR53" s="11">
        <f>INDEX('20405 Ann'!$C$8:$AZ$285,MATCH('20405M Ann'!$C53,'20405 Ann'!$C$8:$C$285,0),MATCH('20405M Ann'!AR$8,'20405 Ann'!$C$8:$AZ$8,0))</f>
        <v>6.4</v>
      </c>
      <c r="AS53" s="11">
        <f>INDEX('20405 Ann'!$C$8:$AZ$285,MATCH('20405M Ann'!$C53,'20405 Ann'!$C$8:$C$285,0),MATCH('20405M Ann'!AS$8,'20405 Ann'!$C$8:$AZ$8,0))</f>
        <v>6.9</v>
      </c>
      <c r="AT53" s="11">
        <f>INDEX('20405 Ann'!$C$8:$AZ$285,MATCH('20405M Ann'!$C53,'20405 Ann'!$C$8:$C$285,0),MATCH('20405M Ann'!AT$8,'20405 Ann'!$C$8:$AZ$8,0))</f>
        <v>7.1</v>
      </c>
      <c r="AU53" s="11">
        <f>INDEX('20405 Ann'!$C$8:$AZ$285,MATCH('20405M Ann'!$C53,'20405 Ann'!$C$8:$C$285,0),MATCH('20405M Ann'!AU$8,'20405 Ann'!$C$8:$AZ$8,0))</f>
        <v>7.7</v>
      </c>
      <c r="AV53" s="11">
        <f>INDEX('20405 Ann'!$C$8:$AZ$285,MATCH('20405M Ann'!$C53,'20405 Ann'!$C$8:$C$285,0),MATCH('20405M Ann'!AV$8,'20405 Ann'!$C$8:$AZ$8,0))</f>
        <v>8.4</v>
      </c>
      <c r="AW53" s="11">
        <f>INDEX('20405 Ann'!$C$8:$AZ$285,MATCH('20405M Ann'!$C53,'20405 Ann'!$C$8:$C$285,0),MATCH('20405M Ann'!AW$8,'20405 Ann'!$C$8:$AZ$8,0))</f>
        <v>9.1999999999999993</v>
      </c>
      <c r="AX53" s="11">
        <f>INDEX('20405 Ann'!$C$8:$AZ$285,MATCH('20405M Ann'!$C53,'20405 Ann'!$C$8:$C$285,0),MATCH('20405M Ann'!AX$8,'20405 Ann'!$C$8:$AZ$8,0))</f>
        <v>9.9</v>
      </c>
      <c r="AY53" s="11">
        <f>INDEX('20405 Ann'!$C$8:$AZ$285,MATCH('20405M Ann'!$C53,'20405 Ann'!$C$8:$C$285,0),MATCH('20405M Ann'!AY$8,'20405 Ann'!$C$8:$AZ$8,0))</f>
        <v>10.8</v>
      </c>
      <c r="AZ53" s="11">
        <f>INDEX('20405 Ann'!$C$8:$AZ$285,MATCH('20405M Ann'!$C53,'20405 Ann'!$C$8:$C$285,0),MATCH('20405M Ann'!AZ$8,'20405 Ann'!$C$8:$AZ$8,0))</f>
        <v>11.9</v>
      </c>
      <c r="BA53" s="11">
        <f>INDEX('20405 Ann'!$C$8:$AZ$285,MATCH('20405M Ann'!$C53,'20405 Ann'!$C$8:$C$285,0),MATCH('20405M Ann'!BA$8,'20405 Ann'!$C$8:$AZ$8,0))</f>
        <v>14.1</v>
      </c>
      <c r="BB53" s="11">
        <f>INDEX('20405 Ann'!$C$8:$AZ$285,MATCH('20405M Ann'!$C53,'20405 Ann'!$C$8:$C$285,0),MATCH('20405M Ann'!BB$8,'20405 Ann'!$C$8:$AZ$8,0))</f>
        <v>16.399999999999999</v>
      </c>
      <c r="BC53" s="11">
        <f>INDEX('20405 Ann'!$C$8:$AZ$285,MATCH('20405M Ann'!$C53,'20405 Ann'!$C$8:$C$285,0),MATCH('20405M Ann'!BC$8,'20405 Ann'!$C$8:$AZ$8,0))</f>
        <v>18.100000000000001</v>
      </c>
      <c r="BD53" s="11">
        <f>INDEX('20405 Ann'!$C$8:$AZ$285,MATCH('20405M Ann'!$C53,'20405 Ann'!$C$8:$C$285,0),MATCH('20405M Ann'!BD$8,'20405 Ann'!$C$8:$AZ$8,0))</f>
        <v>19.8</v>
      </c>
      <c r="BE53" s="11">
        <f>INDEX('20405 Ann'!$C$8:$AZ$285,MATCH('20405M Ann'!$C53,'20405 Ann'!$C$8:$C$285,0),MATCH('20405M Ann'!BE$8,'20405 Ann'!$C$8:$AZ$8,0))</f>
        <v>21</v>
      </c>
      <c r="BF53" s="11">
        <f>INDEX('20405 Ann'!$C$8:$AZ$285,MATCH('20405M Ann'!$C53,'20405 Ann'!$C$8:$C$285,0),MATCH('20405M Ann'!BF$8,'20405 Ann'!$C$8:$AZ$8,0))</f>
        <v>22.4</v>
      </c>
      <c r="BG53" s="11">
        <f>INDEX('20405 Ann'!$C$8:$AZ$285,MATCH('20405M Ann'!$C53,'20405 Ann'!$C$8:$C$285,0),MATCH('20405M Ann'!BG$8,'20405 Ann'!$C$8:$AZ$8,0))</f>
        <v>24.5</v>
      </c>
      <c r="BH53" s="11">
        <f>INDEX('20405 Ann'!$C$8:$AZ$285,MATCH('20405M Ann'!$C53,'20405 Ann'!$C$8:$C$285,0),MATCH('20405M Ann'!BH$8,'20405 Ann'!$C$8:$AZ$8,0))</f>
        <v>25.4</v>
      </c>
      <c r="BI53" s="11">
        <f>INDEX('20405 Ann'!$C$8:$AZ$285,MATCH('20405M Ann'!$C53,'20405 Ann'!$C$8:$C$285,0),MATCH('20405M Ann'!BI$8,'20405 Ann'!$C$8:$AZ$8,0))</f>
        <v>26.6</v>
      </c>
      <c r="BJ53" s="11">
        <f>INDEX('20405 Ann'!$C$8:$AZ$285,MATCH('20405M Ann'!$C53,'20405 Ann'!$C$8:$C$285,0),MATCH('20405M Ann'!BJ$8,'20405 Ann'!$C$8:$AZ$8,0))</f>
        <v>28.8</v>
      </c>
      <c r="BK53" s="11">
        <f>INDEX('20405 Ann'!$C$8:$AZ$285,MATCH('20405M Ann'!$C53,'20405 Ann'!$C$8:$C$285,0),MATCH('20405M Ann'!BK$8,'20405 Ann'!$C$8:$AZ$8,0))</f>
        <v>31.7</v>
      </c>
      <c r="BL53" s="11">
        <f>INDEX('20405 Ann'!$C$8:$AZ$285,MATCH('20405M Ann'!$C53,'20405 Ann'!$C$8:$C$285,0),MATCH('20405M Ann'!BL$8,'20405 Ann'!$C$8:$AZ$8,0))</f>
        <v>34</v>
      </c>
      <c r="BM53" s="11">
        <f>INDEX('20405 Ann'!$C$8:$AZ$285,MATCH('20405M Ann'!$C53,'20405 Ann'!$C$8:$C$285,0),MATCH('20405M Ann'!BM$8,'20405 Ann'!$C$8:$AZ$8,0))</f>
        <v>36.5</v>
      </c>
      <c r="BN53" s="11">
        <f>INDEX('20405 Ann'!$C$8:$AZ$285,MATCH('20405M Ann'!$C53,'20405 Ann'!$C$8:$C$285,0),MATCH('20405M Ann'!BN$8,'20405 Ann'!$C$8:$AZ$8,0))</f>
        <v>37.799999999999997</v>
      </c>
      <c r="BO53" s="11">
        <f>INDEX('20405 Ann'!$C$8:$AZ$285,MATCH('20405M Ann'!$C53,'20405 Ann'!$C$8:$C$285,0),MATCH('20405M Ann'!BO$8,'20405 Ann'!$C$8:$AZ$8,0))</f>
        <v>38.799999999999997</v>
      </c>
      <c r="BP53" s="11">
        <f>INDEX('20405 Ann'!$C$8:$AZ$285,MATCH('20405M Ann'!$C53,'20405 Ann'!$C$8:$C$285,0),MATCH('20405M Ann'!BP$8,'20405 Ann'!$C$8:$AZ$8,0))</f>
        <v>40.9</v>
      </c>
      <c r="BQ53" s="11">
        <f>INDEX('20405 Ann'!$C$8:$AZ$285,MATCH('20405M Ann'!$C53,'20405 Ann'!$C$8:$C$285,0),MATCH('20405M Ann'!BQ$8,'20405 Ann'!$C$8:$AZ$8,0))</f>
        <v>43.8</v>
      </c>
      <c r="BR53" s="11">
        <f>INDEX('20405 Ann'!$C$8:$AZ$285,MATCH('20405M Ann'!$C53,'20405 Ann'!$C$8:$C$285,0),MATCH('20405M Ann'!BR$8,'20405 Ann'!$C$8:$AZ$8,0))</f>
        <v>46.1</v>
      </c>
      <c r="BS53" s="11">
        <f>INDEX('20405 Ann'!$C$8:$AZ$285,MATCH('20405M Ann'!$C53,'20405 Ann'!$C$8:$C$285,0),MATCH('20405M Ann'!BS$8,'20405 Ann'!$C$8:$AZ$8,0))</f>
        <v>48.2</v>
      </c>
      <c r="BT53" s="11">
        <f>INDEX('20405 Ann'!$C$8:$AZ$285,MATCH('20405M Ann'!$C53,'20405 Ann'!$C$8:$C$285,0),MATCH('20405M Ann'!BT$8,'20405 Ann'!$C$8:$AZ$8,0))</f>
        <v>50.2</v>
      </c>
      <c r="BU53" s="11">
        <f>INDEX('20405 Ann'!$C$8:$AZ$285,MATCH('20405M Ann'!$C53,'20405 Ann'!$C$8:$C$285,0),MATCH('20405M Ann'!BU$8,'20405 Ann'!$C$8:$AZ$8,0))</f>
        <v>51.9</v>
      </c>
      <c r="BV53" s="11">
        <f>INDEX('20405 Ann'!$C$8:$AZ$285,MATCH('20405M Ann'!$C53,'20405 Ann'!$C$8:$C$285,0),MATCH('20405M Ann'!BV$8,'20405 Ann'!$C$8:$AZ$8,0))</f>
        <v>54.3</v>
      </c>
      <c r="BW53" s="11">
        <f>INDEX('20405 Ann'!$C$8:$AZ$285,MATCH('20405M Ann'!$C53,'20405 Ann'!$C$8:$C$285,0),MATCH('20405M Ann'!BW$8,'20405 Ann'!$C$8:$AZ$8,0))</f>
        <v>56.6</v>
      </c>
      <c r="BX53" s="11">
        <f>INDEX('20405 Ann'!$C$8:$AZ$285,MATCH('20405M Ann'!$C53,'20405 Ann'!$C$8:$C$285,0),MATCH('20405M Ann'!BX$8,'20405 Ann'!$C$8:$AZ$8,0))</f>
        <v>55</v>
      </c>
      <c r="BY53" s="11">
        <f>INDEX('20405 Ann'!$C$8:$AZ$285,MATCH('20405M Ann'!$C53,'20405 Ann'!$C$8:$C$285,0),MATCH('20405M Ann'!BY$8,'20405 Ann'!$C$8:$AZ$8,0))</f>
        <v>54.8</v>
      </c>
      <c r="BZ53" s="11">
        <f>INDEX('20405 Ann'!$C$8:$AZ$285,MATCH('20405M Ann'!$C53,'20405 Ann'!$C$8:$C$285,0),MATCH('20405M Ann'!BZ$8,'20405 Ann'!$C$8:$AZ$8,0))</f>
        <v>55.1</v>
      </c>
      <c r="CA53" s="11">
        <f>INDEX('20405 Ann'!$C$8:$AZ$285,MATCH('20405M Ann'!$C53,'20405 Ann'!$C$8:$C$285,0),MATCH('20405M Ann'!CA$8,'20405 Ann'!$C$8:$AZ$8,0))</f>
        <v>56.8</v>
      </c>
      <c r="CB53" s="11">
        <f>INDEX('20405 Ann'!$C$8:$AZ$285,MATCH('20405M Ann'!$C53,'20405 Ann'!$C$8:$C$285,0),MATCH('20405M Ann'!CB$8,'20405 Ann'!$C$8:$AZ$8,0))</f>
        <v>58</v>
      </c>
      <c r="CC53" s="11">
        <f>INDEX('20405 Ann'!$C$8:$AZ$285,MATCH('20405M Ann'!$C53,'20405 Ann'!$C$8:$C$285,0),MATCH('20405M Ann'!CC$8,'20405 Ann'!$C$8:$AZ$8,0))</f>
        <v>59.1</v>
      </c>
      <c r="CD53" s="11">
        <f>INDEX('20405 Ann'!$C$8:$AZ$285,MATCH('20405M Ann'!$C53,'20405 Ann'!$C$8:$C$285,0),MATCH('20405M Ann'!CD$8,'20405 Ann'!$C$8:$AZ$8,0))</f>
        <v>57.7</v>
      </c>
      <c r="CE53" s="11">
        <f>INDEX('20405 Ann'!$C$8:$AZ$285,MATCH('20405M Ann'!$C53,'20405 Ann'!$C$8:$C$285,0),MATCH('20405M Ann'!CE$8,'20405 Ann'!$C$8:$AZ$8,0))</f>
        <v>58.4</v>
      </c>
      <c r="CF53" s="11">
        <f>INDEX('20405 Ann'!$C$8:$AZ$285,MATCH('20405M Ann'!$C53,'20405 Ann'!$C$8:$C$285,0),MATCH('20405M Ann'!CF$8,'20405 Ann'!$C$8:$AZ$8,0))</f>
        <v>58.2</v>
      </c>
      <c r="CG53" s="11">
        <f>INDEX('20405 Ann'!$C$8:$AZ$285,MATCH('20405M Ann'!$C53,'20405 Ann'!$C$8:$C$285,0),MATCH('20405M Ann'!CG$8,'20405 Ann'!$C$8:$AZ$8,0))</f>
        <v>62.8</v>
      </c>
      <c r="CH53" s="11">
        <f>INDEX('20405 Ann'!$C$8:$AZ$285,MATCH('20405M Ann'!$C53,'20405 Ann'!$C$8:$C$285,0),MATCH('20405M Ann'!CH$8,'20405 Ann'!$C$8:$AZ$8,0))</f>
        <v>68.099999999999994</v>
      </c>
      <c r="CI53" s="11">
        <f>INDEX('20405 Ann'!$C$8:$AZ$285,MATCH('20405M Ann'!$C53,'20405 Ann'!$C$8:$C$285,0),MATCH('20405M Ann'!CI$8,'20405 Ann'!$C$8:$AZ$8,0))</f>
        <v>73</v>
      </c>
      <c r="CJ53" s="11">
        <f>INDEX('20405 Ann'!$C$8:$AZ$285,MATCH('20405M Ann'!$C53,'20405 Ann'!$C$8:$C$285,0),MATCH('20405M Ann'!CJ$8,'20405 Ann'!$C$8:$AZ$8,0))</f>
        <v>76.599999999999994</v>
      </c>
      <c r="CK53" s="11">
        <f>INDEX('20405 Ann'!$C$8:$AZ$285,MATCH('20405M Ann'!$C53,'20405 Ann'!$C$8:$C$285,0),MATCH('20405M Ann'!CK$8,'20405 Ann'!$C$8:$AZ$8,0))</f>
        <v>82.1</v>
      </c>
      <c r="CL53" s="11">
        <f>INDEX('20405 Ann'!$C$8:$AZ$285,MATCH('20405M Ann'!$C53,'20405 Ann'!$C$8:$C$285,0),MATCH('20405M Ann'!CL$8,'20405 Ann'!$C$8:$AZ$8,0))</f>
        <v>89.2</v>
      </c>
    </row>
    <row r="54" spans="1:90" s="10" customFormat="1" x14ac:dyDescent="0.25">
      <c r="A54" s="32">
        <v>46</v>
      </c>
      <c r="B54" s="10" t="s">
        <v>1483</v>
      </c>
      <c r="C54" s="10" t="s">
        <v>1482</v>
      </c>
      <c r="D54" s="10">
        <f>INDEX('20405 Ann Hist'!$C$8:$AR$285,MATCH('20405M Ann'!$C54,'20405 Ann Hist'!$C$8:$C$285,0),MATCH('20405M Ann'!D$8,'20405 Ann Hist'!$C$8:$AR$8,0))</f>
        <v>0</v>
      </c>
      <c r="E54" s="10">
        <f>INDEX('20405 Ann Hist'!$C$8:$AR$285,MATCH('20405M Ann'!$C54,'20405 Ann Hist'!$C$8:$C$285,0),MATCH('20405M Ann'!E$8,'20405 Ann Hist'!$C$8:$AR$8,0))</f>
        <v>0</v>
      </c>
      <c r="F54" s="10">
        <f>INDEX('20405 Ann Hist'!$C$8:$AR$285,MATCH('20405M Ann'!$C54,'20405 Ann Hist'!$C$8:$C$285,0),MATCH('20405M Ann'!F$8,'20405 Ann Hist'!$C$8:$AR$8,0))</f>
        <v>0</v>
      </c>
      <c r="G54" s="10">
        <f>INDEX('20405 Ann Hist'!$C$8:$AR$285,MATCH('20405M Ann'!$C54,'20405 Ann Hist'!$C$8:$C$285,0),MATCH('20405M Ann'!G$8,'20405 Ann Hist'!$C$8:$AR$8,0))</f>
        <v>0</v>
      </c>
      <c r="H54" s="10">
        <f>INDEX('20405 Ann Hist'!$C$8:$AR$285,MATCH('20405M Ann'!$C54,'20405 Ann Hist'!$C$8:$C$285,0),MATCH('20405M Ann'!H$8,'20405 Ann Hist'!$C$8:$AR$8,0))</f>
        <v>0</v>
      </c>
      <c r="I54" s="10">
        <f>INDEX('20405 Ann Hist'!$C$8:$AR$285,MATCH('20405M Ann'!$C54,'20405 Ann Hist'!$C$8:$C$285,0),MATCH('20405M Ann'!I$8,'20405 Ann Hist'!$C$8:$AR$8,0))</f>
        <v>0</v>
      </c>
      <c r="J54" s="10">
        <f>INDEX('20405 Ann Hist'!$C$8:$AR$285,MATCH('20405M Ann'!$C54,'20405 Ann Hist'!$C$8:$C$285,0),MATCH('20405M Ann'!J$8,'20405 Ann Hist'!$C$8:$AR$8,0))</f>
        <v>0</v>
      </c>
      <c r="K54" s="10">
        <f>INDEX('20405 Ann Hist'!$C$8:$AR$285,MATCH('20405M Ann'!$C54,'20405 Ann Hist'!$C$8:$C$285,0),MATCH('20405M Ann'!K$8,'20405 Ann Hist'!$C$8:$AR$8,0))</f>
        <v>0</v>
      </c>
      <c r="L54" s="10">
        <f>INDEX('20405 Ann Hist'!$C$8:$AR$285,MATCH('20405M Ann'!$C54,'20405 Ann Hist'!$C$8:$C$285,0),MATCH('20405M Ann'!L$8,'20405 Ann Hist'!$C$8:$AR$8,0))</f>
        <v>0</v>
      </c>
      <c r="M54" s="10">
        <f>INDEX('20405 Ann Hist'!$C$8:$AR$285,MATCH('20405M Ann'!$C54,'20405 Ann Hist'!$C$8:$C$285,0),MATCH('20405M Ann'!M$8,'20405 Ann Hist'!$C$8:$AR$8,0))</f>
        <v>0</v>
      </c>
      <c r="N54" s="10">
        <f>INDEX('20405 Ann Hist'!$C$8:$AR$285,MATCH('20405M Ann'!$C54,'20405 Ann Hist'!$C$8:$C$285,0),MATCH('20405M Ann'!N$8,'20405 Ann Hist'!$C$8:$AR$8,0))</f>
        <v>0</v>
      </c>
      <c r="O54" s="10">
        <f>INDEX('20405 Ann Hist'!$C$8:$AR$285,MATCH('20405M Ann'!$C54,'20405 Ann Hist'!$C$8:$C$285,0),MATCH('20405M Ann'!O$8,'20405 Ann Hist'!$C$8:$AR$8,0))</f>
        <v>0</v>
      </c>
      <c r="P54" s="10">
        <f>INDEX('20405 Ann Hist'!$C$8:$AR$285,MATCH('20405M Ann'!$C54,'20405 Ann Hist'!$C$8:$C$285,0),MATCH('20405M Ann'!P$8,'20405 Ann Hist'!$C$8:$AR$8,0))</f>
        <v>0</v>
      </c>
      <c r="Q54" s="10">
        <f>INDEX('20405 Ann Hist'!$C$8:$AR$285,MATCH('20405M Ann'!$C54,'20405 Ann Hist'!$C$8:$C$285,0),MATCH('20405M Ann'!Q$8,'20405 Ann Hist'!$C$8:$AR$8,0))</f>
        <v>0.2</v>
      </c>
      <c r="R54" s="10">
        <f>INDEX('20405 Ann Hist'!$C$8:$AR$285,MATCH('20405M Ann'!$C54,'20405 Ann Hist'!$C$8:$C$285,0),MATCH('20405M Ann'!R$8,'20405 Ann Hist'!$C$8:$AR$8,0))</f>
        <v>0.3</v>
      </c>
      <c r="S54" s="10">
        <f>INDEX('20405 Ann Hist'!$C$8:$AR$285,MATCH('20405M Ann'!$C54,'20405 Ann Hist'!$C$8:$C$285,0),MATCH('20405M Ann'!S$8,'20405 Ann Hist'!$C$8:$AR$8,0))</f>
        <v>0.6</v>
      </c>
      <c r="T54" s="10">
        <f>INDEX('20405 Ann Hist'!$C$8:$AR$285,MATCH('20405M Ann'!$C54,'20405 Ann Hist'!$C$8:$C$285,0),MATCH('20405M Ann'!T$8,'20405 Ann Hist'!$C$8:$AR$8,0))</f>
        <v>1.1000000000000001</v>
      </c>
      <c r="U54" s="10">
        <f>INDEX('20405 Ann Hist'!$C$8:$AR$285,MATCH('20405M Ann'!$C54,'20405 Ann Hist'!$C$8:$C$285,0),MATCH('20405M Ann'!U$8,'20405 Ann Hist'!$C$8:$AR$8,0))</f>
        <v>-0.1</v>
      </c>
      <c r="V54" s="10">
        <f>INDEX('20405 Ann Hist'!$C$8:$AR$285,MATCH('20405M Ann'!$C54,'20405 Ann Hist'!$C$8:$C$285,0),MATCH('20405M Ann'!V$8,'20405 Ann Hist'!$C$8:$AR$8,0))</f>
        <v>-0.2</v>
      </c>
      <c r="W54" s="10">
        <f>INDEX('20405 Ann Hist'!$C$8:$AR$285,MATCH('20405M Ann'!$C54,'20405 Ann Hist'!$C$8:$C$285,0),MATCH('20405M Ann'!W$8,'20405 Ann Hist'!$C$8:$AR$8,0))</f>
        <v>0</v>
      </c>
      <c r="X54" s="10">
        <f>INDEX('20405 Ann Hist'!$C$8:$AR$285,MATCH('20405M Ann'!$C54,'20405 Ann Hist'!$C$8:$C$285,0),MATCH('20405M Ann'!X$8,'20405 Ann Hist'!$C$8:$AR$8,0))</f>
        <v>0.2</v>
      </c>
      <c r="Y54" s="10">
        <f>INDEX('20405 Ann Hist'!$C$8:$AR$285,MATCH('20405M Ann'!$C54,'20405 Ann Hist'!$C$8:$C$285,0),MATCH('20405M Ann'!Y$8,'20405 Ann Hist'!$C$8:$AR$8,0))</f>
        <v>0.2</v>
      </c>
      <c r="Z54" s="10">
        <f>INDEX('20405 Ann Hist'!$C$8:$AR$285,MATCH('20405M Ann'!$C54,'20405 Ann Hist'!$C$8:$C$285,0),MATCH('20405M Ann'!Z$8,'20405 Ann Hist'!$C$8:$AR$8,0))</f>
        <v>0.5</v>
      </c>
      <c r="AA54" s="10">
        <f>INDEX('20405 Ann Hist'!$C$8:$AR$285,MATCH('20405M Ann'!$C54,'20405 Ann Hist'!$C$8:$C$285,0),MATCH('20405M Ann'!AA$8,'20405 Ann Hist'!$C$8:$AR$8,0))</f>
        <v>0.7</v>
      </c>
      <c r="AB54" s="10">
        <f>INDEX('20405 Ann Hist'!$C$8:$AR$285,MATCH('20405M Ann'!$C54,'20405 Ann Hist'!$C$8:$C$285,0),MATCH('20405M Ann'!AB$8,'20405 Ann Hist'!$C$8:$AR$8,0))</f>
        <v>1</v>
      </c>
      <c r="AC54" s="10">
        <f>INDEX('20405 Ann Hist'!$C$8:$AR$285,MATCH('20405M Ann'!$C54,'20405 Ann Hist'!$C$8:$C$285,0),MATCH('20405M Ann'!AC$8,'20405 Ann Hist'!$C$8:$AR$8,0))</f>
        <v>1</v>
      </c>
      <c r="AD54" s="10">
        <f>INDEX('20405 Ann Hist'!$C$8:$AR$285,MATCH('20405M Ann'!$C54,'20405 Ann Hist'!$C$8:$C$285,0),MATCH('20405M Ann'!AD$8,'20405 Ann Hist'!$C$8:$AR$8,0))</f>
        <v>1</v>
      </c>
      <c r="AE54" s="10">
        <f>INDEX('20405 Ann Hist'!$C$8:$AR$285,MATCH('20405M Ann'!$C54,'20405 Ann Hist'!$C$8:$C$285,0),MATCH('20405M Ann'!AE$8,'20405 Ann Hist'!$C$8:$AR$8,0))</f>
        <v>1</v>
      </c>
      <c r="AF54" s="10">
        <f>INDEX('20405 Ann Hist'!$C$8:$AR$285,MATCH('20405M Ann'!$C54,'20405 Ann Hist'!$C$8:$C$285,0),MATCH('20405M Ann'!AF$8,'20405 Ann Hist'!$C$8:$AR$8,0))</f>
        <v>1</v>
      </c>
      <c r="AG54" s="10">
        <f>INDEX('20405 Ann Hist'!$C$8:$AR$285,MATCH('20405M Ann'!$C54,'20405 Ann Hist'!$C$8:$C$285,0),MATCH('20405M Ann'!AG$8,'20405 Ann Hist'!$C$8:$AR$8,0))</f>
        <v>1</v>
      </c>
      <c r="AH54" s="10">
        <f>INDEX('20405 Ann Hist'!$C$8:$AR$285,MATCH('20405M Ann'!$C54,'20405 Ann Hist'!$C$8:$C$285,0),MATCH('20405M Ann'!AH$8,'20405 Ann Hist'!$C$8:$AR$8,0))</f>
        <v>1</v>
      </c>
      <c r="AI54" s="10">
        <f>INDEX('20405 Ann Hist'!$C$8:$AR$285,MATCH('20405M Ann'!$C54,'20405 Ann Hist'!$C$8:$C$285,0),MATCH('20405M Ann'!AI$8,'20405 Ann Hist'!$C$8:$AR$8,0))</f>
        <v>0.9</v>
      </c>
      <c r="AJ54" s="10">
        <f>INDEX('20405 Ann Hist'!$C$8:$AR$285,MATCH('20405M Ann'!$C54,'20405 Ann Hist'!$C$8:$C$285,0),MATCH('20405M Ann'!AJ$8,'20405 Ann Hist'!$C$8:$AR$8,0))</f>
        <v>0.9</v>
      </c>
      <c r="AK54" s="10">
        <f>INDEX('20405 Ann Hist'!$C$8:$AR$285,MATCH('20405M Ann'!$C54,'20405 Ann Hist'!$C$8:$C$285,0),MATCH('20405M Ann'!AK$8,'20405 Ann Hist'!$C$8:$AR$8,0))</f>
        <v>0.9</v>
      </c>
      <c r="AL54" s="10">
        <f>INDEX('20405 Ann Hist'!$C$8:$AR$285,MATCH('20405M Ann'!$C54,'20405 Ann Hist'!$C$8:$C$285,0),MATCH('20405M Ann'!AL$8,'20405 Ann Hist'!$C$8:$AR$8,0))</f>
        <v>0.9</v>
      </c>
      <c r="AM54" s="10">
        <f>INDEX('20405 Ann Hist'!$C$8:$AR$285,MATCH('20405M Ann'!$C54,'20405 Ann Hist'!$C$8:$C$285,0),MATCH('20405M Ann'!AM$8,'20405 Ann Hist'!$C$8:$AR$8,0))</f>
        <v>1</v>
      </c>
      <c r="AN54" s="10">
        <f>INDEX('20405 Ann Hist'!$C$8:$AR$285,MATCH('20405M Ann'!$C54,'20405 Ann Hist'!$C$8:$C$285,0),MATCH('20405M Ann'!AN$8,'20405 Ann Hist'!$C$8:$AR$8,0))</f>
        <v>1.1000000000000001</v>
      </c>
      <c r="AO54" s="10">
        <f>INDEX('20405 Ann Hist'!$C$8:$AR$285,MATCH('20405M Ann'!$C54,'20405 Ann Hist'!$C$8:$C$285,0),MATCH('20405M Ann'!AO$8,'20405 Ann Hist'!$C$8:$AR$8,0))</f>
        <v>1.3</v>
      </c>
      <c r="AP54" s="10">
        <f>INDEX('20405 Ann Hist'!$C$8:$AR$285,MATCH('20405M Ann'!$C54,'20405 Ann Hist'!$C$8:$C$285,0),MATCH('20405M Ann'!AP$8,'20405 Ann Hist'!$C$8:$AR$8,0))</f>
        <v>1.4</v>
      </c>
      <c r="AQ54" s="10">
        <f>INDEX('20405 Ann Hist'!$C$8:$AR$285,MATCH('20405M Ann'!$C54,'20405 Ann Hist'!$C$8:$C$285,0),MATCH('20405M Ann'!AQ$8,'20405 Ann Hist'!$C$8:$AR$8,0))</f>
        <v>1.5</v>
      </c>
      <c r="AR54" s="11">
        <f>INDEX('20405 Ann'!$C$8:$AZ$285,MATCH('20405M Ann'!$C54,'20405 Ann'!$C$8:$C$285,0),MATCH('20405M Ann'!AR$8,'20405 Ann'!$C$8:$AZ$8,0))</f>
        <v>1.7</v>
      </c>
      <c r="AS54" s="11">
        <f>INDEX('20405 Ann'!$C$8:$AZ$285,MATCH('20405M Ann'!$C54,'20405 Ann'!$C$8:$C$285,0),MATCH('20405M Ann'!AS$8,'20405 Ann'!$C$8:$AZ$8,0))</f>
        <v>1.8</v>
      </c>
      <c r="AT54" s="11">
        <f>INDEX('20405 Ann'!$C$8:$AZ$285,MATCH('20405M Ann'!$C54,'20405 Ann'!$C$8:$C$285,0),MATCH('20405M Ann'!AT$8,'20405 Ann'!$C$8:$AZ$8,0))</f>
        <v>1.9</v>
      </c>
      <c r="AU54" s="11">
        <f>INDEX('20405 Ann'!$C$8:$AZ$285,MATCH('20405M Ann'!$C54,'20405 Ann'!$C$8:$C$285,0),MATCH('20405M Ann'!AU$8,'20405 Ann'!$C$8:$AZ$8,0))</f>
        <v>1.7</v>
      </c>
      <c r="AV54" s="11">
        <f>INDEX('20405 Ann'!$C$8:$AZ$285,MATCH('20405M Ann'!$C54,'20405 Ann'!$C$8:$C$285,0),MATCH('20405M Ann'!AV$8,'20405 Ann'!$C$8:$AZ$8,0))</f>
        <v>1.4</v>
      </c>
      <c r="AW54" s="11">
        <f>INDEX('20405 Ann'!$C$8:$AZ$285,MATCH('20405M Ann'!$C54,'20405 Ann'!$C$8:$C$285,0),MATCH('20405M Ann'!AW$8,'20405 Ann'!$C$8:$AZ$8,0))</f>
        <v>1.2</v>
      </c>
      <c r="AX54" s="11">
        <f>INDEX('20405 Ann'!$C$8:$AZ$285,MATCH('20405M Ann'!$C54,'20405 Ann'!$C$8:$C$285,0),MATCH('20405M Ann'!AX$8,'20405 Ann'!$C$8:$AZ$8,0))</f>
        <v>1.1000000000000001</v>
      </c>
      <c r="AY54" s="11">
        <f>INDEX('20405 Ann'!$C$8:$AZ$285,MATCH('20405M Ann'!$C54,'20405 Ann'!$C$8:$C$285,0),MATCH('20405M Ann'!AY$8,'20405 Ann'!$C$8:$AZ$8,0))</f>
        <v>0.9</v>
      </c>
      <c r="AZ54" s="11">
        <f>INDEX('20405 Ann'!$C$8:$AZ$285,MATCH('20405M Ann'!$C54,'20405 Ann'!$C$8:$C$285,0),MATCH('20405M Ann'!AZ$8,'20405 Ann'!$C$8:$AZ$8,0))</f>
        <v>1</v>
      </c>
      <c r="BA54" s="11">
        <f>INDEX('20405 Ann'!$C$8:$AZ$285,MATCH('20405M Ann'!$C54,'20405 Ann'!$C$8:$C$285,0),MATCH('20405M Ann'!BA$8,'20405 Ann'!$C$8:$AZ$8,0))</f>
        <v>1.2</v>
      </c>
      <c r="BB54" s="11">
        <f>INDEX('20405 Ann'!$C$8:$AZ$285,MATCH('20405M Ann'!$C54,'20405 Ann'!$C$8:$C$285,0),MATCH('20405M Ann'!BB$8,'20405 Ann'!$C$8:$AZ$8,0))</f>
        <v>1.4</v>
      </c>
      <c r="BC54" s="11">
        <f>INDEX('20405 Ann'!$C$8:$AZ$285,MATCH('20405M Ann'!$C54,'20405 Ann'!$C$8:$C$285,0),MATCH('20405M Ann'!BC$8,'20405 Ann'!$C$8:$AZ$8,0))</f>
        <v>1.8</v>
      </c>
      <c r="BD54" s="11">
        <f>INDEX('20405 Ann'!$C$8:$AZ$285,MATCH('20405M Ann'!$C54,'20405 Ann'!$C$8:$C$285,0),MATCH('20405M Ann'!BD$8,'20405 Ann'!$C$8:$AZ$8,0))</f>
        <v>2.1</v>
      </c>
      <c r="BE54" s="11">
        <f>INDEX('20405 Ann'!$C$8:$AZ$285,MATCH('20405M Ann'!$C54,'20405 Ann'!$C$8:$C$285,0),MATCH('20405M Ann'!BE$8,'20405 Ann'!$C$8:$AZ$8,0))</f>
        <v>2.7</v>
      </c>
      <c r="BF54" s="11">
        <f>INDEX('20405 Ann'!$C$8:$AZ$285,MATCH('20405M Ann'!$C54,'20405 Ann'!$C$8:$C$285,0),MATCH('20405M Ann'!BF$8,'20405 Ann'!$C$8:$AZ$8,0))</f>
        <v>2.7</v>
      </c>
      <c r="BG54" s="11">
        <f>INDEX('20405 Ann'!$C$8:$AZ$285,MATCH('20405M Ann'!$C54,'20405 Ann'!$C$8:$C$285,0),MATCH('20405M Ann'!BG$8,'20405 Ann'!$C$8:$AZ$8,0))</f>
        <v>2.8</v>
      </c>
      <c r="BH54" s="11">
        <f>INDEX('20405 Ann'!$C$8:$AZ$285,MATCH('20405M Ann'!$C54,'20405 Ann'!$C$8:$C$285,0),MATCH('20405M Ann'!BH$8,'20405 Ann'!$C$8:$AZ$8,0))</f>
        <v>3.2</v>
      </c>
      <c r="BI54" s="11">
        <f>INDEX('20405 Ann'!$C$8:$AZ$285,MATCH('20405M Ann'!$C54,'20405 Ann'!$C$8:$C$285,0),MATCH('20405M Ann'!BI$8,'20405 Ann'!$C$8:$AZ$8,0))</f>
        <v>3</v>
      </c>
      <c r="BJ54" s="11">
        <f>INDEX('20405 Ann'!$C$8:$AZ$285,MATCH('20405M Ann'!$C54,'20405 Ann'!$C$8:$C$285,0),MATCH('20405M Ann'!BJ$8,'20405 Ann'!$C$8:$AZ$8,0))</f>
        <v>3.1</v>
      </c>
      <c r="BK54" s="11">
        <f>INDEX('20405 Ann'!$C$8:$AZ$285,MATCH('20405M Ann'!$C54,'20405 Ann'!$C$8:$C$285,0),MATCH('20405M Ann'!BK$8,'20405 Ann'!$C$8:$AZ$8,0))</f>
        <v>2.5</v>
      </c>
      <c r="BL54" s="11">
        <f>INDEX('20405 Ann'!$C$8:$AZ$285,MATCH('20405M Ann'!$C54,'20405 Ann'!$C$8:$C$285,0),MATCH('20405M Ann'!BL$8,'20405 Ann'!$C$8:$AZ$8,0))</f>
        <v>2.7</v>
      </c>
      <c r="BM54" s="11">
        <f>INDEX('20405 Ann'!$C$8:$AZ$285,MATCH('20405M Ann'!$C54,'20405 Ann'!$C$8:$C$285,0),MATCH('20405M Ann'!BM$8,'20405 Ann'!$C$8:$AZ$8,0))</f>
        <v>2.6</v>
      </c>
      <c r="BN54" s="11">
        <f>INDEX('20405 Ann'!$C$8:$AZ$285,MATCH('20405M Ann'!$C54,'20405 Ann'!$C$8:$C$285,0),MATCH('20405M Ann'!BN$8,'20405 Ann'!$C$8:$AZ$8,0))</f>
        <v>2.2999999999999998</v>
      </c>
      <c r="BO54" s="11">
        <f>INDEX('20405 Ann'!$C$8:$AZ$285,MATCH('20405M Ann'!$C54,'20405 Ann'!$C$8:$C$285,0),MATCH('20405M Ann'!BO$8,'20405 Ann'!$C$8:$AZ$8,0))</f>
        <v>1</v>
      </c>
      <c r="BP54" s="11">
        <f>INDEX('20405 Ann'!$C$8:$AZ$285,MATCH('20405M Ann'!$C54,'20405 Ann'!$C$8:$C$285,0),MATCH('20405M Ann'!BP$8,'20405 Ann'!$C$8:$AZ$8,0))</f>
        <v>1.1000000000000001</v>
      </c>
      <c r="BQ54" s="11">
        <f>INDEX('20405 Ann'!$C$8:$AZ$285,MATCH('20405M Ann'!$C54,'20405 Ann'!$C$8:$C$285,0),MATCH('20405M Ann'!BQ$8,'20405 Ann'!$C$8:$AZ$8,0))</f>
        <v>1.3</v>
      </c>
      <c r="BR54" s="11">
        <f>INDEX('20405 Ann'!$C$8:$AZ$285,MATCH('20405M Ann'!$C54,'20405 Ann'!$C$8:$C$285,0),MATCH('20405M Ann'!BR$8,'20405 Ann'!$C$8:$AZ$8,0))</f>
        <v>1.6</v>
      </c>
      <c r="BS54" s="11">
        <f>INDEX('20405 Ann'!$C$8:$AZ$285,MATCH('20405M Ann'!$C54,'20405 Ann'!$C$8:$C$285,0),MATCH('20405M Ann'!BS$8,'20405 Ann'!$C$8:$AZ$8,0))</f>
        <v>1.7</v>
      </c>
      <c r="BT54" s="11">
        <f>INDEX('20405 Ann'!$C$8:$AZ$285,MATCH('20405M Ann'!$C54,'20405 Ann'!$C$8:$C$285,0),MATCH('20405M Ann'!BT$8,'20405 Ann'!$C$8:$AZ$8,0))</f>
        <v>3</v>
      </c>
      <c r="BU54" s="11">
        <f>INDEX('20405 Ann'!$C$8:$AZ$285,MATCH('20405M Ann'!$C54,'20405 Ann'!$C$8:$C$285,0),MATCH('20405M Ann'!BU$8,'20405 Ann'!$C$8:$AZ$8,0))</f>
        <v>3.2</v>
      </c>
      <c r="BV54" s="11">
        <f>INDEX('20405 Ann'!$C$8:$AZ$285,MATCH('20405M Ann'!$C54,'20405 Ann'!$C$8:$C$285,0),MATCH('20405M Ann'!BV$8,'20405 Ann'!$C$8:$AZ$8,0))</f>
        <v>3.1</v>
      </c>
      <c r="BW54" s="11">
        <f>INDEX('20405 Ann'!$C$8:$AZ$285,MATCH('20405M Ann'!$C54,'20405 Ann'!$C$8:$C$285,0),MATCH('20405M Ann'!BW$8,'20405 Ann'!$C$8:$AZ$8,0))</f>
        <v>3.2</v>
      </c>
      <c r="BX54" s="11">
        <f>INDEX('20405 Ann'!$C$8:$AZ$285,MATCH('20405M Ann'!$C54,'20405 Ann'!$C$8:$C$285,0),MATCH('20405M Ann'!BX$8,'20405 Ann'!$C$8:$AZ$8,0))</f>
        <v>3.4</v>
      </c>
      <c r="BY54" s="11">
        <f>INDEX('20405 Ann'!$C$8:$AZ$285,MATCH('20405M Ann'!$C54,'20405 Ann'!$C$8:$C$285,0),MATCH('20405M Ann'!BY$8,'20405 Ann'!$C$8:$AZ$8,0))</f>
        <v>4</v>
      </c>
      <c r="BZ54" s="11">
        <f>INDEX('20405 Ann'!$C$8:$AZ$285,MATCH('20405M Ann'!$C54,'20405 Ann'!$C$8:$C$285,0),MATCH('20405M Ann'!BZ$8,'20405 Ann'!$C$8:$AZ$8,0))</f>
        <v>4.5999999999999996</v>
      </c>
      <c r="CA54" s="11">
        <f>INDEX('20405 Ann'!$C$8:$AZ$285,MATCH('20405M Ann'!$C54,'20405 Ann'!$C$8:$C$285,0),MATCH('20405M Ann'!CA$8,'20405 Ann'!$C$8:$AZ$8,0))</f>
        <v>4.7</v>
      </c>
      <c r="CB54" s="11">
        <f>INDEX('20405 Ann'!$C$8:$AZ$285,MATCH('20405M Ann'!$C54,'20405 Ann'!$C$8:$C$285,0),MATCH('20405M Ann'!CB$8,'20405 Ann'!$C$8:$AZ$8,0))</f>
        <v>4.5</v>
      </c>
      <c r="CC54" s="11">
        <f>INDEX('20405 Ann'!$C$8:$AZ$285,MATCH('20405M Ann'!$C54,'20405 Ann'!$C$8:$C$285,0),MATCH('20405M Ann'!CC$8,'20405 Ann'!$C$8:$AZ$8,0))</f>
        <v>4.5999999999999996</v>
      </c>
      <c r="CD54" s="11">
        <f>INDEX('20405 Ann'!$C$8:$AZ$285,MATCH('20405M Ann'!$C54,'20405 Ann'!$C$8:$C$285,0),MATCH('20405M Ann'!CD$8,'20405 Ann'!$C$8:$AZ$8,0))</f>
        <v>5</v>
      </c>
      <c r="CE54" s="11">
        <f>INDEX('20405 Ann'!$C$8:$AZ$285,MATCH('20405M Ann'!$C54,'20405 Ann'!$C$8:$C$285,0),MATCH('20405M Ann'!CE$8,'20405 Ann'!$C$8:$AZ$8,0))</f>
        <v>5.3</v>
      </c>
      <c r="CF54" s="11">
        <f>INDEX('20405 Ann'!$C$8:$AZ$285,MATCH('20405M Ann'!$C54,'20405 Ann'!$C$8:$C$285,0),MATCH('20405M Ann'!CF$8,'20405 Ann'!$C$8:$AZ$8,0))</f>
        <v>6.5</v>
      </c>
      <c r="CG54" s="11">
        <f>INDEX('20405 Ann'!$C$8:$AZ$285,MATCH('20405M Ann'!$C54,'20405 Ann'!$C$8:$C$285,0),MATCH('20405M Ann'!CG$8,'20405 Ann'!$C$8:$AZ$8,0))</f>
        <v>5.3</v>
      </c>
      <c r="CH54" s="11">
        <f>INDEX('20405 Ann'!$C$8:$AZ$285,MATCH('20405M Ann'!$C54,'20405 Ann'!$C$8:$C$285,0),MATCH('20405M Ann'!CH$8,'20405 Ann'!$C$8:$AZ$8,0))</f>
        <v>7.1</v>
      </c>
      <c r="CI54" s="11">
        <f>INDEX('20405 Ann'!$C$8:$AZ$285,MATCH('20405M Ann'!$C54,'20405 Ann'!$C$8:$C$285,0),MATCH('20405M Ann'!CI$8,'20405 Ann'!$C$8:$AZ$8,0))</f>
        <v>6.6</v>
      </c>
      <c r="CJ54" s="11">
        <f>INDEX('20405 Ann'!$C$8:$AZ$285,MATCH('20405M Ann'!$C54,'20405 Ann'!$C$8:$C$285,0),MATCH('20405M Ann'!CJ$8,'20405 Ann'!$C$8:$AZ$8,0))</f>
        <v>5.6</v>
      </c>
      <c r="CK54" s="11">
        <f>INDEX('20405 Ann'!$C$8:$AZ$285,MATCH('20405M Ann'!$C54,'20405 Ann'!$C$8:$C$285,0),MATCH('20405M Ann'!CK$8,'20405 Ann'!$C$8:$AZ$8,0))</f>
        <v>5.7</v>
      </c>
      <c r="CL54" s="11">
        <f>INDEX('20405 Ann'!$C$8:$AZ$285,MATCH('20405M Ann'!$C54,'20405 Ann'!$C$8:$C$285,0),MATCH('20405M Ann'!CL$8,'20405 Ann'!$C$8:$AZ$8,0))</f>
        <v>4.8</v>
      </c>
    </row>
    <row r="55" spans="1:90" s="8" customFormat="1" x14ac:dyDescent="0.25">
      <c r="A55" s="35">
        <v>47</v>
      </c>
      <c r="B55" s="8" t="s">
        <v>1481</v>
      </c>
      <c r="C55" s="8" t="s">
        <v>1480</v>
      </c>
      <c r="D55" s="8">
        <f>INDEX('20405 Ann Hist'!$C$8:$AR$285,MATCH('20405M Ann'!$C55,'20405 Ann Hist'!$C$8:$C$285,0),MATCH('20405M Ann'!D$8,'20405 Ann Hist'!$C$8:$AR$8,0))</f>
        <v>33.6</v>
      </c>
      <c r="E55" s="8">
        <f>INDEX('20405 Ann Hist'!$C$8:$AR$285,MATCH('20405M Ann'!$C55,'20405 Ann Hist'!$C$8:$C$285,0),MATCH('20405M Ann'!E$8,'20405 Ann Hist'!$C$8:$AR$8,0))</f>
        <v>32</v>
      </c>
      <c r="F55" s="8">
        <f>INDEX('20405 Ann Hist'!$C$8:$AR$285,MATCH('20405M Ann'!$C55,'20405 Ann Hist'!$C$8:$C$285,0),MATCH('20405M Ann'!F$8,'20405 Ann Hist'!$C$8:$AR$8,0))</f>
        <v>29</v>
      </c>
      <c r="G55" s="8">
        <f>INDEX('20405 Ann Hist'!$C$8:$AR$285,MATCH('20405M Ann'!$C55,'20405 Ann Hist'!$C$8:$C$285,0),MATCH('20405M Ann'!G$8,'20405 Ann Hist'!$C$8:$AR$8,0))</f>
        <v>24.6</v>
      </c>
      <c r="H55" s="8">
        <f>INDEX('20405 Ann Hist'!$C$8:$AR$285,MATCH('20405M Ann'!$C55,'20405 Ann Hist'!$C$8:$C$285,0),MATCH('20405M Ann'!H$8,'20405 Ann Hist'!$C$8:$AR$8,0))</f>
        <v>22.2</v>
      </c>
      <c r="I55" s="8">
        <f>INDEX('20405 Ann Hist'!$C$8:$AR$285,MATCH('20405M Ann'!$C55,'20405 Ann Hist'!$C$8:$C$285,0),MATCH('20405M Ann'!I$8,'20405 Ann Hist'!$C$8:$AR$8,0))</f>
        <v>23</v>
      </c>
      <c r="J55" s="8">
        <f>INDEX('20405 Ann Hist'!$C$8:$AR$285,MATCH('20405M Ann'!$C55,'20405 Ann Hist'!$C$8:$C$285,0),MATCH('20405M Ann'!J$8,'20405 Ann Hist'!$C$8:$AR$8,0))</f>
        <v>24.3</v>
      </c>
      <c r="K55" s="8">
        <f>INDEX('20405 Ann Hist'!$C$8:$AR$285,MATCH('20405M Ann'!$C55,'20405 Ann Hist'!$C$8:$C$285,0),MATCH('20405M Ann'!K$8,'20405 Ann Hist'!$C$8:$AR$8,0))</f>
        <v>26.2</v>
      </c>
      <c r="L55" s="8">
        <f>INDEX('20405 Ann Hist'!$C$8:$AR$285,MATCH('20405M Ann'!$C55,'20405 Ann Hist'!$C$8:$C$285,0),MATCH('20405M Ann'!L$8,'20405 Ann Hist'!$C$8:$AR$8,0))</f>
        <v>28.5</v>
      </c>
      <c r="M55" s="8">
        <f>INDEX('20405 Ann Hist'!$C$8:$AR$285,MATCH('20405M Ann'!$C55,'20405 Ann Hist'!$C$8:$C$285,0),MATCH('20405M Ann'!M$8,'20405 Ann Hist'!$C$8:$AR$8,0))</f>
        <v>28.3</v>
      </c>
      <c r="N55" s="8">
        <f>INDEX('20405 Ann Hist'!$C$8:$AR$285,MATCH('20405M Ann'!$C55,'20405 Ann Hist'!$C$8:$C$285,0),MATCH('20405M Ann'!N$8,'20405 Ann Hist'!$C$8:$AR$8,0))</f>
        <v>29.3</v>
      </c>
      <c r="O55" s="8">
        <f>INDEX('20405 Ann Hist'!$C$8:$AR$285,MATCH('20405M Ann'!$C55,'20405 Ann Hist'!$C$8:$C$285,0),MATCH('20405M Ann'!O$8,'20405 Ann Hist'!$C$8:$AR$8,0))</f>
        <v>30.7</v>
      </c>
      <c r="P55" s="8">
        <f>INDEX('20405 Ann Hist'!$C$8:$AR$285,MATCH('20405M Ann'!$C55,'20405 Ann Hist'!$C$8:$C$285,0),MATCH('20405M Ann'!P$8,'20405 Ann Hist'!$C$8:$AR$8,0))</f>
        <v>33.6</v>
      </c>
      <c r="Q55" s="8">
        <f>INDEX('20405 Ann Hist'!$C$8:$AR$285,MATCH('20405M Ann'!$C55,'20405 Ann Hist'!$C$8:$C$285,0),MATCH('20405M Ann'!Q$8,'20405 Ann Hist'!$C$8:$AR$8,0))</f>
        <v>38</v>
      </c>
      <c r="R55" s="8">
        <f>INDEX('20405 Ann Hist'!$C$8:$AR$285,MATCH('20405M Ann'!$C55,'20405 Ann Hist'!$C$8:$C$285,0),MATCH('20405M Ann'!R$8,'20405 Ann Hist'!$C$8:$AR$8,0))</f>
        <v>43.6</v>
      </c>
      <c r="S55" s="8">
        <f>INDEX('20405 Ann Hist'!$C$8:$AR$285,MATCH('20405M Ann'!$C55,'20405 Ann Hist'!$C$8:$C$285,0),MATCH('20405M Ann'!S$8,'20405 Ann Hist'!$C$8:$AR$8,0))</f>
        <v>48.1</v>
      </c>
      <c r="T55" s="8">
        <f>INDEX('20405 Ann Hist'!$C$8:$AR$285,MATCH('20405M Ann'!$C55,'20405 Ann Hist'!$C$8:$C$285,0),MATCH('20405M Ann'!T$8,'20405 Ann Hist'!$C$8:$AR$8,0))</f>
        <v>52.4</v>
      </c>
      <c r="U55" s="8">
        <f>INDEX('20405 Ann Hist'!$C$8:$AR$285,MATCH('20405M Ann'!$C55,'20405 Ann Hist'!$C$8:$C$285,0),MATCH('20405M Ann'!U$8,'20405 Ann Hist'!$C$8:$AR$8,0))</f>
        <v>58.1</v>
      </c>
      <c r="V55" s="8">
        <f>INDEX('20405 Ann Hist'!$C$8:$AR$285,MATCH('20405M Ann'!$C55,'20405 Ann Hist'!$C$8:$C$285,0),MATCH('20405M Ann'!V$8,'20405 Ann Hist'!$C$8:$AR$8,0))</f>
        <v>62.6</v>
      </c>
      <c r="W55" s="8">
        <f>INDEX('20405 Ann Hist'!$C$8:$AR$285,MATCH('20405M Ann'!$C55,'20405 Ann Hist'!$C$8:$C$285,0),MATCH('20405M Ann'!W$8,'20405 Ann Hist'!$C$8:$AR$8,0))</f>
        <v>67.599999999999994</v>
      </c>
      <c r="X55" s="8">
        <f>INDEX('20405 Ann Hist'!$C$8:$AR$285,MATCH('20405M Ann'!$C55,'20405 Ann Hist'!$C$8:$C$285,0),MATCH('20405M Ann'!X$8,'20405 Ann Hist'!$C$8:$AR$8,0))</f>
        <v>70.400000000000006</v>
      </c>
      <c r="Y55" s="8">
        <f>INDEX('20405 Ann Hist'!$C$8:$AR$285,MATCH('20405M Ann'!$C55,'20405 Ann Hist'!$C$8:$C$285,0),MATCH('20405M Ann'!Y$8,'20405 Ann Hist'!$C$8:$AR$8,0))</f>
        <v>75.400000000000006</v>
      </c>
      <c r="Z55" s="8">
        <f>INDEX('20405 Ann Hist'!$C$8:$AR$285,MATCH('20405M Ann'!$C55,'20405 Ann Hist'!$C$8:$C$285,0),MATCH('20405M Ann'!Z$8,'20405 Ann Hist'!$C$8:$AR$8,0))</f>
        <v>83.7</v>
      </c>
      <c r="AA55" s="8">
        <f>INDEX('20405 Ann Hist'!$C$8:$AR$285,MATCH('20405M Ann'!$C55,'20405 Ann Hist'!$C$8:$C$285,0),MATCH('20405M Ann'!AA$8,'20405 Ann Hist'!$C$8:$AR$8,0))</f>
        <v>90.7</v>
      </c>
      <c r="AB55" s="8">
        <f>INDEX('20405 Ann Hist'!$C$8:$AR$285,MATCH('20405M Ann'!$C55,'20405 Ann Hist'!$C$8:$C$285,0),MATCH('20405M Ann'!AB$8,'20405 Ann Hist'!$C$8:$AR$8,0))</f>
        <v>98.2</v>
      </c>
      <c r="AC55" s="8">
        <f>INDEX('20405 Ann Hist'!$C$8:$AR$285,MATCH('20405M Ann'!$C55,'20405 Ann Hist'!$C$8:$C$285,0),MATCH('20405M Ann'!AC$8,'20405 Ann Hist'!$C$8:$AR$8,0))</f>
        <v>104.2</v>
      </c>
      <c r="AD55" s="8">
        <f>INDEX('20405 Ann Hist'!$C$8:$AR$285,MATCH('20405M Ann'!$C55,'20405 Ann Hist'!$C$8:$C$285,0),MATCH('20405M Ann'!AD$8,'20405 Ann Hist'!$C$8:$AR$8,0))</f>
        <v>111.3</v>
      </c>
      <c r="AE55" s="8">
        <f>INDEX('20405 Ann Hist'!$C$8:$AR$285,MATCH('20405M Ann'!$C55,'20405 Ann Hist'!$C$8:$C$285,0),MATCH('20405M Ann'!AE$8,'20405 Ann Hist'!$C$8:$AR$8,0))</f>
        <v>119.4</v>
      </c>
      <c r="AF55" s="8">
        <f>INDEX('20405 Ann Hist'!$C$8:$AR$285,MATCH('20405M Ann'!$C55,'20405 Ann Hist'!$C$8:$C$285,0),MATCH('20405M Ann'!AF$8,'20405 Ann Hist'!$C$8:$AR$8,0))</f>
        <v>127.1</v>
      </c>
      <c r="AG55" s="8">
        <f>INDEX('20405 Ann Hist'!$C$8:$AR$285,MATCH('20405M Ann'!$C55,'20405 Ann Hist'!$C$8:$C$285,0),MATCH('20405M Ann'!AG$8,'20405 Ann Hist'!$C$8:$AR$8,0))</f>
        <v>134.5</v>
      </c>
      <c r="AH55" s="8">
        <f>INDEX('20405 Ann Hist'!$C$8:$AR$285,MATCH('20405M Ann'!$C55,'20405 Ann Hist'!$C$8:$C$285,0),MATCH('20405M Ann'!AH$8,'20405 Ann Hist'!$C$8:$AR$8,0))</f>
        <v>144.9</v>
      </c>
      <c r="AI55" s="8">
        <f>INDEX('20405 Ann Hist'!$C$8:$AR$285,MATCH('20405M Ann'!$C55,'20405 Ann Hist'!$C$8:$C$285,0),MATCH('20405M Ann'!AI$8,'20405 Ann Hist'!$C$8:$AR$8,0))</f>
        <v>154.6</v>
      </c>
      <c r="AJ55" s="8">
        <f>INDEX('20405 Ann Hist'!$C$8:$AR$285,MATCH('20405M Ann'!$C55,'20405 Ann Hist'!$C$8:$C$285,0),MATCH('20405M Ann'!AJ$8,'20405 Ann Hist'!$C$8:$AR$8,0))</f>
        <v>163.19999999999999</v>
      </c>
      <c r="AK55" s="8">
        <f>INDEX('20405 Ann Hist'!$C$8:$AR$285,MATCH('20405M Ann'!$C55,'20405 Ann Hist'!$C$8:$C$285,0),MATCH('20405M Ann'!AK$8,'20405 Ann Hist'!$C$8:$AR$8,0))</f>
        <v>174.1</v>
      </c>
      <c r="AL55" s="8">
        <f>INDEX('20405 Ann Hist'!$C$8:$AR$285,MATCH('20405M Ann'!$C55,'20405 Ann Hist'!$C$8:$C$285,0),MATCH('20405M Ann'!AL$8,'20405 Ann Hist'!$C$8:$AR$8,0))</f>
        <v>184.3</v>
      </c>
      <c r="AM55" s="8">
        <f>INDEX('20405 Ann Hist'!$C$8:$AR$285,MATCH('20405M Ann'!$C55,'20405 Ann Hist'!$C$8:$C$285,0),MATCH('20405M Ann'!AM$8,'20405 Ann Hist'!$C$8:$AR$8,0))</f>
        <v>198.9</v>
      </c>
      <c r="AN55" s="8">
        <f>INDEX('20405 Ann Hist'!$C$8:$AR$285,MATCH('20405M Ann'!$C55,'20405 Ann Hist'!$C$8:$C$285,0),MATCH('20405M Ann'!AN$8,'20405 Ann Hist'!$C$8:$AR$8,0))</f>
        <v>213.9</v>
      </c>
      <c r="AO55" s="8">
        <f>INDEX('20405 Ann Hist'!$C$8:$AR$285,MATCH('20405M Ann'!$C55,'20405 Ann Hist'!$C$8:$C$285,0),MATCH('20405M Ann'!AO$8,'20405 Ann Hist'!$C$8:$AR$8,0))</f>
        <v>231</v>
      </c>
      <c r="AP55" s="8">
        <f>INDEX('20405 Ann Hist'!$C$8:$AR$285,MATCH('20405M Ann'!$C55,'20405 Ann Hist'!$C$8:$C$285,0),MATCH('20405M Ann'!AP$8,'20405 Ann Hist'!$C$8:$AR$8,0))</f>
        <v>248.4</v>
      </c>
      <c r="AQ55" s="8">
        <f>INDEX('20405 Ann Hist'!$C$8:$AR$285,MATCH('20405M Ann'!$C55,'20405 Ann Hist'!$C$8:$C$285,0),MATCH('20405M Ann'!AQ$8,'20405 Ann Hist'!$C$8:$AR$8,0))</f>
        <v>272.8</v>
      </c>
      <c r="AR55" s="9">
        <f>INDEX('20405 Ann'!$C$8:$AZ$285,MATCH('20405M Ann'!$C55,'20405 Ann'!$C$8:$C$285,0),MATCH('20405M Ann'!AR$8,'20405 Ann'!$C$8:$AZ$8,0))</f>
        <v>299.8</v>
      </c>
      <c r="AS55" s="9">
        <f>INDEX('20405 Ann'!$C$8:$AZ$285,MATCH('20405M Ann'!$C55,'20405 Ann'!$C$8:$C$285,0),MATCH('20405M Ann'!AS$8,'20405 Ann'!$C$8:$AZ$8,0))</f>
        <v>328.9</v>
      </c>
      <c r="AT55" s="9">
        <f>INDEX('20405 Ann'!$C$8:$AZ$285,MATCH('20405M Ann'!$C55,'20405 Ann'!$C$8:$C$285,0),MATCH('20405M Ann'!AT$8,'20405 Ann'!$C$8:$AZ$8,0))</f>
        <v>358.9</v>
      </c>
      <c r="AU55" s="9">
        <f>INDEX('20405 Ann'!$C$8:$AZ$285,MATCH('20405M Ann'!$C55,'20405 Ann'!$C$8:$C$285,0),MATCH('20405M Ann'!AU$8,'20405 Ann'!$C$8:$AZ$8,0))</f>
        <v>395.6</v>
      </c>
      <c r="AV55" s="9">
        <f>INDEX('20405 Ann'!$C$8:$AZ$285,MATCH('20405M Ann'!$C55,'20405 Ann'!$C$8:$C$285,0),MATCH('20405M Ann'!AV$8,'20405 Ann'!$C$8:$AZ$8,0))</f>
        <v>434.5</v>
      </c>
      <c r="AW55" s="9">
        <f>INDEX('20405 Ann'!$C$8:$AZ$285,MATCH('20405M Ann'!$C55,'20405 Ann'!$C$8:$C$285,0),MATCH('20405M Ann'!AW$8,'20405 Ann'!$C$8:$AZ$8,0))</f>
        <v>480.5</v>
      </c>
      <c r="AX55" s="9">
        <f>INDEX('20405 Ann'!$C$8:$AZ$285,MATCH('20405M Ann'!$C55,'20405 Ann'!$C$8:$C$285,0),MATCH('20405M Ann'!AX$8,'20405 Ann'!$C$8:$AZ$8,0))</f>
        <v>541.4</v>
      </c>
      <c r="AY55" s="9">
        <f>INDEX('20405 Ann'!$C$8:$AZ$285,MATCH('20405M Ann'!$C55,'20405 Ann'!$C$8:$C$285,0),MATCH('20405M Ann'!AY$8,'20405 Ann'!$C$8:$AZ$8,0))</f>
        <v>603.9</v>
      </c>
      <c r="AZ55" s="9">
        <f>INDEX('20405 Ann'!$C$8:$AZ$285,MATCH('20405M Ann'!$C55,'20405 Ann'!$C$8:$C$285,0),MATCH('20405M Ann'!AZ$8,'20405 Ann'!$C$8:$AZ$8,0))</f>
        <v>676.3</v>
      </c>
      <c r="BA55" s="9">
        <f>INDEX('20405 Ann'!$C$8:$AZ$285,MATCH('20405M Ann'!$C55,'20405 Ann'!$C$8:$C$285,0),MATCH('20405M Ann'!BA$8,'20405 Ann'!$C$8:$AZ$8,0))</f>
        <v>762.6</v>
      </c>
      <c r="BB55" s="9">
        <f>INDEX('20405 Ann'!$C$8:$AZ$285,MATCH('20405M Ann'!$C55,'20405 Ann'!$C$8:$C$285,0),MATCH('20405M Ann'!BB$8,'20405 Ann'!$C$8:$AZ$8,0))</f>
        <v>851.6</v>
      </c>
      <c r="BC55" s="9">
        <f>INDEX('20405 Ann'!$C$8:$AZ$285,MATCH('20405M Ann'!$C55,'20405 Ann'!$C$8:$C$285,0),MATCH('20405M Ann'!BC$8,'20405 Ann'!$C$8:$AZ$8,0))</f>
        <v>954.8</v>
      </c>
      <c r="BD55" s="9">
        <f>INDEX('20405 Ann'!$C$8:$AZ$285,MATCH('20405M Ann'!$C55,'20405 Ann'!$C$8:$C$285,0),MATCH('20405M Ann'!BD$8,'20405 Ann'!$C$8:$AZ$8,0))</f>
        <v>1068.0999999999999</v>
      </c>
      <c r="BE55" s="9">
        <f>INDEX('20405 Ann'!$C$8:$AZ$285,MATCH('20405M Ann'!$C55,'20405 Ann'!$C$8:$C$285,0),MATCH('20405M Ann'!BE$8,'20405 Ann'!$C$8:$AZ$8,0))</f>
        <v>1174.5999999999999</v>
      </c>
      <c r="BF55" s="9">
        <f>INDEX('20405 Ann'!$C$8:$AZ$285,MATCH('20405M Ann'!$C55,'20405 Ann'!$C$8:$C$285,0),MATCH('20405M Ann'!BF$8,'20405 Ann'!$C$8:$AZ$8,0))</f>
        <v>1312.7</v>
      </c>
      <c r="BG55" s="9">
        <f>INDEX('20405 Ann'!$C$8:$AZ$285,MATCH('20405M Ann'!$C55,'20405 Ann'!$C$8:$C$285,0),MATCH('20405M Ann'!BG$8,'20405 Ann'!$C$8:$AZ$8,0))</f>
        <v>1434.5</v>
      </c>
      <c r="BH55" s="9">
        <f>INDEX('20405 Ann'!$C$8:$AZ$285,MATCH('20405M Ann'!$C55,'20405 Ann'!$C$8:$C$285,0),MATCH('20405M Ann'!BH$8,'20405 Ann'!$C$8:$AZ$8,0))</f>
        <v>1585.1</v>
      </c>
      <c r="BI55" s="9">
        <f>INDEX('20405 Ann'!$C$8:$AZ$285,MATCH('20405M Ann'!$C55,'20405 Ann'!$C$8:$C$285,0),MATCH('20405M Ann'!BI$8,'20405 Ann'!$C$8:$AZ$8,0))</f>
        <v>1702.8</v>
      </c>
      <c r="BJ55" s="9">
        <f>INDEX('20405 Ann'!$C$8:$AZ$285,MATCH('20405M Ann'!$C55,'20405 Ann'!$C$8:$C$285,0),MATCH('20405M Ann'!BJ$8,'20405 Ann'!$C$8:$AZ$8,0))</f>
        <v>1835.8</v>
      </c>
      <c r="BK55" s="9">
        <f>INDEX('20405 Ann'!$C$8:$AZ$285,MATCH('20405M Ann'!$C55,'20405 Ann'!$C$8:$C$285,0),MATCH('20405M Ann'!BK$8,'20405 Ann'!$C$8:$AZ$8,0))</f>
        <v>2009.6</v>
      </c>
      <c r="BL55" s="9">
        <f>INDEX('20405 Ann'!$C$8:$AZ$285,MATCH('20405M Ann'!$C55,'20405 Ann'!$C$8:$C$285,0),MATCH('20405M Ann'!BL$8,'20405 Ann'!$C$8:$AZ$8,0))</f>
        <v>2169</v>
      </c>
      <c r="BM55" s="9">
        <f>INDEX('20405 Ann'!$C$8:$AZ$285,MATCH('20405M Ann'!$C55,'20405 Ann'!$C$8:$C$285,0),MATCH('20405M Ann'!BM$8,'20405 Ann'!$C$8:$AZ$8,0))</f>
        <v>2334.3000000000002</v>
      </c>
      <c r="BN55" s="9">
        <f>INDEX('20405 Ann'!$C$8:$AZ$285,MATCH('20405M Ann'!$C55,'20405 Ann'!$C$8:$C$285,0),MATCH('20405M Ann'!BN$8,'20405 Ann'!$C$8:$AZ$8,0))</f>
        <v>2462.6999999999998</v>
      </c>
      <c r="BO55" s="9">
        <f>INDEX('20405 Ann'!$C$8:$AZ$285,MATCH('20405M Ann'!$C55,'20405 Ann'!$C$8:$C$285,0),MATCH('20405M Ann'!BO$8,'20405 Ann'!$C$8:$AZ$8,0))</f>
        <v>2652.4</v>
      </c>
      <c r="BP55" s="9">
        <f>INDEX('20405 Ann'!$C$8:$AZ$285,MATCH('20405M Ann'!$C55,'20405 Ann'!$C$8:$C$285,0),MATCH('20405M Ann'!BP$8,'20405 Ann'!$C$8:$AZ$8,0))</f>
        <v>2828.7</v>
      </c>
      <c r="BQ55" s="9">
        <f>INDEX('20405 Ann'!$C$8:$AZ$285,MATCH('20405M Ann'!$C55,'20405 Ann'!$C$8:$C$285,0),MATCH('20405M Ann'!BQ$8,'20405 Ann'!$C$8:$AZ$8,0))</f>
        <v>2994.5</v>
      </c>
      <c r="BR55" s="9">
        <f>INDEX('20405 Ann'!$C$8:$AZ$285,MATCH('20405M Ann'!$C55,'20405 Ann'!$C$8:$C$285,0),MATCH('20405M Ann'!BR$8,'20405 Ann'!$C$8:$AZ$8,0))</f>
        <v>3168.6</v>
      </c>
      <c r="BS55" s="9">
        <f>INDEX('20405 Ann'!$C$8:$AZ$285,MATCH('20405M Ann'!$C55,'20405 Ann'!$C$8:$C$285,0),MATCH('20405M Ann'!BS$8,'20405 Ann'!$C$8:$AZ$8,0))</f>
        <v>3350.4</v>
      </c>
      <c r="BT55" s="9">
        <f>INDEX('20405 Ann'!$C$8:$AZ$285,MATCH('20405M Ann'!$C55,'20405 Ann'!$C$8:$C$285,0),MATCH('20405M Ann'!BT$8,'20405 Ann'!$C$8:$AZ$8,0))</f>
        <v>3554</v>
      </c>
      <c r="BU55" s="9">
        <f>INDEX('20405 Ann'!$C$8:$AZ$285,MATCH('20405M Ann'!$C55,'20405 Ann'!$C$8:$C$285,0),MATCH('20405M Ann'!BU$8,'20405 Ann'!$C$8:$AZ$8,0))</f>
        <v>3794.3</v>
      </c>
      <c r="BV55" s="9">
        <f>INDEX('20405 Ann'!$C$8:$AZ$285,MATCH('20405M Ann'!$C55,'20405 Ann'!$C$8:$C$285,0),MATCH('20405M Ann'!BV$8,'20405 Ann'!$C$8:$AZ$8,0))</f>
        <v>4020.3</v>
      </c>
      <c r="BW55" s="9">
        <f>INDEX('20405 Ann'!$C$8:$AZ$285,MATCH('20405M Ann'!$C55,'20405 Ann'!$C$8:$C$285,0),MATCH('20405M Ann'!BW$8,'20405 Ann'!$C$8:$AZ$8,0))</f>
        <v>4339.5</v>
      </c>
      <c r="BX55" s="9">
        <f>INDEX('20405 Ann'!$C$8:$AZ$285,MATCH('20405M Ann'!$C55,'20405 Ann'!$C$8:$C$285,0),MATCH('20405M Ann'!BX$8,'20405 Ann'!$C$8:$AZ$8,0))</f>
        <v>4577.8999999999996</v>
      </c>
      <c r="BY55" s="9">
        <f>INDEX('20405 Ann'!$C$8:$AZ$285,MATCH('20405M Ann'!$C55,'20405 Ann'!$C$8:$C$285,0),MATCH('20405M Ann'!BY$8,'20405 Ann'!$C$8:$AZ$8,0))</f>
        <v>4785.5</v>
      </c>
      <c r="BZ55" s="9">
        <f>INDEX('20405 Ann'!$C$8:$AZ$285,MATCH('20405M Ann'!$C55,'20405 Ann'!$C$8:$C$285,0),MATCH('20405M Ann'!BZ$8,'20405 Ann'!$C$8:$AZ$8,0))</f>
        <v>5044</v>
      </c>
      <c r="CA55" s="9">
        <f>INDEX('20405 Ann'!$C$8:$AZ$285,MATCH('20405M Ann'!$C55,'20405 Ann'!$C$8:$C$285,0),MATCH('20405M Ann'!CA$8,'20405 Ann'!$C$8:$AZ$8,0))</f>
        <v>5359.8</v>
      </c>
      <c r="CB55" s="9">
        <f>INDEX('20405 Ann'!$C$8:$AZ$285,MATCH('20405M Ann'!$C55,'20405 Ann'!$C$8:$C$285,0),MATCH('20405M Ann'!CB$8,'20405 Ann'!$C$8:$AZ$8,0))</f>
        <v>5713.8</v>
      </c>
      <c r="CC55" s="9">
        <f>INDEX('20405 Ann'!$C$8:$AZ$285,MATCH('20405M Ann'!$C55,'20405 Ann'!$C$8:$C$285,0),MATCH('20405M Ann'!CC$8,'20405 Ann'!$C$8:$AZ$8,0))</f>
        <v>6068.2</v>
      </c>
      <c r="CD55" s="9">
        <f>INDEX('20405 Ann'!$C$8:$AZ$285,MATCH('20405M Ann'!$C55,'20405 Ann'!$C$8:$C$285,0),MATCH('20405M Ann'!CD$8,'20405 Ann'!$C$8:$AZ$8,0))</f>
        <v>6388.9</v>
      </c>
      <c r="CE55" s="9">
        <f>INDEX('20405 Ann'!$C$8:$AZ$285,MATCH('20405M Ann'!$C55,'20405 Ann'!$C$8:$C$285,0),MATCH('20405M Ann'!CE$8,'20405 Ann'!$C$8:$AZ$8,0))</f>
        <v>6637.9</v>
      </c>
      <c r="CF55" s="9">
        <f>INDEX('20405 Ann'!$C$8:$AZ$285,MATCH('20405M Ann'!$C55,'20405 Ann'!$C$8:$C$285,0),MATCH('20405M Ann'!CF$8,'20405 Ann'!$C$8:$AZ$8,0))</f>
        <v>6648.5</v>
      </c>
      <c r="CG55" s="9">
        <f>INDEX('20405 Ann'!$C$8:$AZ$285,MATCH('20405M Ann'!$C55,'20405 Ann'!$C$8:$C$285,0),MATCH('20405M Ann'!CG$8,'20405 Ann'!$C$8:$AZ$8,0))</f>
        <v>6839.4</v>
      </c>
      <c r="CH55" s="9">
        <f>INDEX('20405 Ann'!$C$8:$AZ$285,MATCH('20405M Ann'!$C55,'20405 Ann'!$C$8:$C$285,0),MATCH('20405M Ann'!CH$8,'20405 Ann'!$C$8:$AZ$8,0))</f>
        <v>7092.8</v>
      </c>
      <c r="CI55" s="9">
        <f>INDEX('20405 Ann'!$C$8:$AZ$285,MATCH('20405M Ann'!$C55,'20405 Ann'!$C$8:$C$285,0),MATCH('20405M Ann'!CI$8,'20405 Ann'!$C$8:$AZ$8,0))</f>
        <v>7311.5</v>
      </c>
      <c r="CJ55" s="9">
        <f>INDEX('20405 Ann'!$C$8:$AZ$285,MATCH('20405M Ann'!$C55,'20405 Ann'!$C$8:$C$285,0),MATCH('20405M Ann'!CJ$8,'20405 Ann'!$C$8:$AZ$8,0))</f>
        <v>7526.7</v>
      </c>
      <c r="CK55" s="9">
        <f>INDEX('20405 Ann'!$C$8:$AZ$285,MATCH('20405M Ann'!$C55,'20405 Ann'!$C$8:$C$285,0),MATCH('20405M Ann'!CK$8,'20405 Ann'!$C$8:$AZ$8,0))</f>
        <v>7892.9</v>
      </c>
      <c r="CL55" s="9">
        <f>INDEX('20405 Ann'!$C$8:$AZ$285,MATCH('20405M Ann'!$C55,'20405 Ann'!$C$8:$C$285,0),MATCH('20405M Ann'!CL$8,'20405 Ann'!$C$8:$AZ$8,0))</f>
        <v>8271.6</v>
      </c>
    </row>
    <row r="56" spans="1:90" s="8" customFormat="1" x14ac:dyDescent="0.25">
      <c r="A56" s="35">
        <v>48</v>
      </c>
      <c r="B56" s="8" t="s">
        <v>1479</v>
      </c>
      <c r="C56" s="8" t="s">
        <v>1478</v>
      </c>
      <c r="D56" s="8">
        <f>INDEX('20405 Ann Hist'!$C$8:$AR$285,MATCH('20405M Ann'!$C56,'20405 Ann Hist'!$C$8:$C$285,0),MATCH('20405M Ann'!D$8,'20405 Ann Hist'!$C$8:$AR$8,0))</f>
        <v>32.299999999999997</v>
      </c>
      <c r="E56" s="8">
        <f>INDEX('20405 Ann Hist'!$C$8:$AR$285,MATCH('20405M Ann'!$C56,'20405 Ann Hist'!$C$8:$C$285,0),MATCH('20405M Ann'!E$8,'20405 Ann Hist'!$C$8:$AR$8,0))</f>
        <v>30.7</v>
      </c>
      <c r="F56" s="8">
        <f>INDEX('20405 Ann Hist'!$C$8:$AR$285,MATCH('20405M Ann'!$C56,'20405 Ann Hist'!$C$8:$C$285,0),MATCH('20405M Ann'!F$8,'20405 Ann Hist'!$C$8:$AR$8,0))</f>
        <v>27.8</v>
      </c>
      <c r="G56" s="8">
        <f>INDEX('20405 Ann Hist'!$C$8:$AR$285,MATCH('20405M Ann'!$C56,'20405 Ann Hist'!$C$8:$C$285,0),MATCH('20405M Ann'!G$8,'20405 Ann Hist'!$C$8:$AR$8,0))</f>
        <v>23.6</v>
      </c>
      <c r="H56" s="8">
        <f>INDEX('20405 Ann Hist'!$C$8:$AR$285,MATCH('20405M Ann'!$C56,'20405 Ann Hist'!$C$8:$C$285,0),MATCH('20405M Ann'!H$8,'20405 Ann Hist'!$C$8:$AR$8,0))</f>
        <v>21.3</v>
      </c>
      <c r="I56" s="8">
        <f>INDEX('20405 Ann Hist'!$C$8:$AR$285,MATCH('20405M Ann'!$C56,'20405 Ann Hist'!$C$8:$C$285,0),MATCH('20405M Ann'!I$8,'20405 Ann Hist'!$C$8:$AR$8,0))</f>
        <v>22.1</v>
      </c>
      <c r="J56" s="8">
        <f>INDEX('20405 Ann Hist'!$C$8:$AR$285,MATCH('20405M Ann'!$C56,'20405 Ann Hist'!$C$8:$C$285,0),MATCH('20405M Ann'!J$8,'20405 Ann Hist'!$C$8:$AR$8,0))</f>
        <v>23.4</v>
      </c>
      <c r="K56" s="8">
        <f>INDEX('20405 Ann Hist'!$C$8:$AR$285,MATCH('20405M Ann'!$C56,'20405 Ann Hist'!$C$8:$C$285,0),MATCH('20405M Ann'!K$8,'20405 Ann Hist'!$C$8:$AR$8,0))</f>
        <v>25.3</v>
      </c>
      <c r="L56" s="8">
        <f>INDEX('20405 Ann Hist'!$C$8:$AR$285,MATCH('20405M Ann'!$C56,'20405 Ann Hist'!$C$8:$C$285,0),MATCH('20405M Ann'!L$8,'20405 Ann Hist'!$C$8:$AR$8,0))</f>
        <v>27.5</v>
      </c>
      <c r="M56" s="8">
        <f>INDEX('20405 Ann Hist'!$C$8:$AR$285,MATCH('20405M Ann'!$C56,'20405 Ann Hist'!$C$8:$C$285,0),MATCH('20405M Ann'!M$8,'20405 Ann Hist'!$C$8:$AR$8,0))</f>
        <v>27.3</v>
      </c>
      <c r="N56" s="8">
        <f>INDEX('20405 Ann Hist'!$C$8:$AR$285,MATCH('20405M Ann'!$C56,'20405 Ann Hist'!$C$8:$C$285,0),MATCH('20405M Ann'!N$8,'20405 Ann Hist'!$C$8:$AR$8,0))</f>
        <v>28.3</v>
      </c>
      <c r="O56" s="8">
        <f>INDEX('20405 Ann Hist'!$C$8:$AR$285,MATCH('20405M Ann'!$C56,'20405 Ann Hist'!$C$8:$C$285,0),MATCH('20405M Ann'!O$8,'20405 Ann Hist'!$C$8:$AR$8,0))</f>
        <v>29.6</v>
      </c>
      <c r="P56" s="8">
        <f>INDEX('20405 Ann Hist'!$C$8:$AR$285,MATCH('20405M Ann'!$C56,'20405 Ann Hist'!$C$8:$C$285,0),MATCH('20405M Ann'!P$8,'20405 Ann Hist'!$C$8:$AR$8,0))</f>
        <v>32.5</v>
      </c>
      <c r="Q56" s="8">
        <f>INDEX('20405 Ann Hist'!$C$8:$AR$285,MATCH('20405M Ann'!$C56,'20405 Ann Hist'!$C$8:$C$285,0),MATCH('20405M Ann'!Q$8,'20405 Ann Hist'!$C$8:$AR$8,0))</f>
        <v>36.700000000000003</v>
      </c>
      <c r="R56" s="8">
        <f>INDEX('20405 Ann Hist'!$C$8:$AR$285,MATCH('20405M Ann'!$C56,'20405 Ann Hist'!$C$8:$C$285,0),MATCH('20405M Ann'!R$8,'20405 Ann Hist'!$C$8:$AR$8,0))</f>
        <v>42.1</v>
      </c>
      <c r="S56" s="8">
        <f>INDEX('20405 Ann Hist'!$C$8:$AR$285,MATCH('20405M Ann'!$C56,'20405 Ann Hist'!$C$8:$C$285,0),MATCH('20405M Ann'!S$8,'20405 Ann Hist'!$C$8:$AR$8,0))</f>
        <v>46.5</v>
      </c>
      <c r="T56" s="8">
        <f>INDEX('20405 Ann Hist'!$C$8:$AR$285,MATCH('20405M Ann'!$C56,'20405 Ann Hist'!$C$8:$C$285,0),MATCH('20405M Ann'!T$8,'20405 Ann Hist'!$C$8:$AR$8,0))</f>
        <v>50.6</v>
      </c>
      <c r="U56" s="8">
        <f>INDEX('20405 Ann Hist'!$C$8:$AR$285,MATCH('20405M Ann'!$C56,'20405 Ann Hist'!$C$8:$C$285,0),MATCH('20405M Ann'!U$8,'20405 Ann Hist'!$C$8:$AR$8,0))</f>
        <v>56.1</v>
      </c>
      <c r="V56" s="8">
        <f>INDEX('20405 Ann Hist'!$C$8:$AR$285,MATCH('20405M Ann'!$C56,'20405 Ann Hist'!$C$8:$C$285,0),MATCH('20405M Ann'!V$8,'20405 Ann Hist'!$C$8:$AR$8,0))</f>
        <v>60.4</v>
      </c>
      <c r="W56" s="8">
        <f>INDEX('20405 Ann Hist'!$C$8:$AR$285,MATCH('20405M Ann'!$C56,'20405 Ann Hist'!$C$8:$C$285,0),MATCH('20405M Ann'!W$8,'20405 Ann Hist'!$C$8:$AR$8,0))</f>
        <v>65.3</v>
      </c>
      <c r="X56" s="8">
        <f>INDEX('20405 Ann Hist'!$C$8:$AR$285,MATCH('20405M Ann'!$C56,'20405 Ann Hist'!$C$8:$C$285,0),MATCH('20405M Ann'!X$8,'20405 Ann Hist'!$C$8:$AR$8,0))</f>
        <v>68.099999999999994</v>
      </c>
      <c r="Y56" s="8">
        <f>INDEX('20405 Ann Hist'!$C$8:$AR$285,MATCH('20405M Ann'!$C56,'20405 Ann Hist'!$C$8:$C$285,0),MATCH('20405M Ann'!Y$8,'20405 Ann Hist'!$C$8:$AR$8,0))</f>
        <v>72.900000000000006</v>
      </c>
      <c r="Z56" s="8">
        <f>INDEX('20405 Ann Hist'!$C$8:$AR$285,MATCH('20405M Ann'!$C56,'20405 Ann Hist'!$C$8:$C$285,0),MATCH('20405M Ann'!Z$8,'20405 Ann Hist'!$C$8:$AR$8,0))</f>
        <v>81.099999999999994</v>
      </c>
      <c r="AA56" s="8">
        <f>INDEX('20405 Ann Hist'!$C$8:$AR$285,MATCH('20405M Ann'!$C56,'20405 Ann Hist'!$C$8:$C$285,0),MATCH('20405M Ann'!AA$8,'20405 Ann Hist'!$C$8:$AR$8,0))</f>
        <v>87.8</v>
      </c>
      <c r="AB56" s="8">
        <f>INDEX('20405 Ann Hist'!$C$8:$AR$285,MATCH('20405M Ann'!$C56,'20405 Ann Hist'!$C$8:$C$285,0),MATCH('20405M Ann'!AB$8,'20405 Ann Hist'!$C$8:$AR$8,0))</f>
        <v>95.2</v>
      </c>
      <c r="AC56" s="8">
        <f>INDEX('20405 Ann Hist'!$C$8:$AR$285,MATCH('20405M Ann'!$C56,'20405 Ann Hist'!$C$8:$C$285,0),MATCH('20405M Ann'!AC$8,'20405 Ann Hist'!$C$8:$AR$8,0))</f>
        <v>100.9</v>
      </c>
      <c r="AD56" s="8">
        <f>INDEX('20405 Ann Hist'!$C$8:$AR$285,MATCH('20405M Ann'!$C56,'20405 Ann Hist'!$C$8:$C$285,0),MATCH('20405M Ann'!AD$8,'20405 Ann Hist'!$C$8:$AR$8,0))</f>
        <v>107.9</v>
      </c>
      <c r="AE56" s="8">
        <f>INDEX('20405 Ann Hist'!$C$8:$AR$285,MATCH('20405M Ann'!$C56,'20405 Ann Hist'!$C$8:$C$285,0),MATCH('20405M Ann'!AE$8,'20405 Ann Hist'!$C$8:$AR$8,0))</f>
        <v>115.6</v>
      </c>
      <c r="AF56" s="8">
        <f>INDEX('20405 Ann Hist'!$C$8:$AR$285,MATCH('20405M Ann'!$C56,'20405 Ann Hist'!$C$8:$C$285,0),MATCH('20405M Ann'!AF$8,'20405 Ann Hist'!$C$8:$AR$8,0))</f>
        <v>123.1</v>
      </c>
      <c r="AG56" s="8">
        <f>INDEX('20405 Ann Hist'!$C$8:$AR$285,MATCH('20405M Ann'!$C56,'20405 Ann Hist'!$C$8:$C$285,0),MATCH('20405M Ann'!AG$8,'20405 Ann Hist'!$C$8:$AR$8,0))</f>
        <v>130.1</v>
      </c>
      <c r="AH56" s="8">
        <f>INDEX('20405 Ann Hist'!$C$8:$AR$285,MATCH('20405M Ann'!$C56,'20405 Ann Hist'!$C$8:$C$285,0),MATCH('20405M Ann'!AH$8,'20405 Ann Hist'!$C$8:$AR$8,0))</f>
        <v>140</v>
      </c>
      <c r="AI56" s="8">
        <f>INDEX('20405 Ann Hist'!$C$8:$AR$285,MATCH('20405M Ann'!$C56,'20405 Ann Hist'!$C$8:$C$285,0),MATCH('20405M Ann'!AI$8,'20405 Ann Hist'!$C$8:$AR$8,0))</f>
        <v>149.5</v>
      </c>
      <c r="AJ56" s="8">
        <f>INDEX('20405 Ann Hist'!$C$8:$AR$285,MATCH('20405M Ann'!$C56,'20405 Ann Hist'!$C$8:$C$285,0),MATCH('20405M Ann'!AJ$8,'20405 Ann Hist'!$C$8:$AR$8,0))</f>
        <v>157.9</v>
      </c>
      <c r="AK56" s="8">
        <f>INDEX('20405 Ann Hist'!$C$8:$AR$285,MATCH('20405M Ann'!$C56,'20405 Ann Hist'!$C$8:$C$285,0),MATCH('20405M Ann'!AK$8,'20405 Ann Hist'!$C$8:$AR$8,0))</f>
        <v>168.7</v>
      </c>
      <c r="AL56" s="8">
        <f>INDEX('20405 Ann Hist'!$C$8:$AR$285,MATCH('20405M Ann'!$C56,'20405 Ann Hist'!$C$8:$C$285,0),MATCH('20405M Ann'!AL$8,'20405 Ann Hist'!$C$8:$AR$8,0))</f>
        <v>178.6</v>
      </c>
      <c r="AM56" s="8">
        <f>INDEX('20405 Ann Hist'!$C$8:$AR$285,MATCH('20405M Ann'!$C56,'20405 Ann Hist'!$C$8:$C$285,0),MATCH('20405M Ann'!AM$8,'20405 Ann Hist'!$C$8:$AR$8,0))</f>
        <v>192.5</v>
      </c>
      <c r="AN56" s="8">
        <f>INDEX('20405 Ann Hist'!$C$8:$AR$285,MATCH('20405M Ann'!$C56,'20405 Ann Hist'!$C$8:$C$285,0),MATCH('20405M Ann'!AN$8,'20405 Ann Hist'!$C$8:$AR$8,0))</f>
        <v>206.9</v>
      </c>
      <c r="AO56" s="8">
        <f>INDEX('20405 Ann Hist'!$C$8:$AR$285,MATCH('20405M Ann'!$C56,'20405 Ann Hist'!$C$8:$C$285,0),MATCH('20405M Ann'!AO$8,'20405 Ann Hist'!$C$8:$AR$8,0))</f>
        <v>223.5</v>
      </c>
      <c r="AP56" s="8">
        <f>INDEX('20405 Ann Hist'!$C$8:$AR$285,MATCH('20405M Ann'!$C56,'20405 Ann Hist'!$C$8:$C$285,0),MATCH('20405M Ann'!AP$8,'20405 Ann Hist'!$C$8:$AR$8,0))</f>
        <v>240.4</v>
      </c>
      <c r="AQ56" s="8">
        <f>INDEX('20405 Ann Hist'!$C$8:$AR$285,MATCH('20405M Ann'!$C56,'20405 Ann Hist'!$C$8:$C$285,0),MATCH('20405M Ann'!AQ$8,'20405 Ann Hist'!$C$8:$AR$8,0))</f>
        <v>264</v>
      </c>
      <c r="AR56" s="9">
        <f>INDEX('20405 Ann'!$C$8:$AZ$285,MATCH('20405M Ann'!$C56,'20405 Ann'!$C$8:$C$285,0),MATCH('20405M Ann'!AR$8,'20405 Ann'!$C$8:$AZ$8,0))</f>
        <v>290.39999999999998</v>
      </c>
      <c r="AS56" s="9">
        <f>INDEX('20405 Ann'!$C$8:$AZ$285,MATCH('20405M Ann'!$C56,'20405 Ann'!$C$8:$C$285,0),MATCH('20405M Ann'!AS$8,'20405 Ann'!$C$8:$AZ$8,0))</f>
        <v>318.39999999999998</v>
      </c>
      <c r="AT56" s="9">
        <f>INDEX('20405 Ann'!$C$8:$AZ$285,MATCH('20405M Ann'!$C56,'20405 Ann'!$C$8:$C$285,0),MATCH('20405M Ann'!AT$8,'20405 Ann'!$C$8:$AZ$8,0))</f>
        <v>347.2</v>
      </c>
      <c r="AU56" s="9">
        <f>INDEX('20405 Ann'!$C$8:$AZ$285,MATCH('20405M Ann'!$C56,'20405 Ann'!$C$8:$C$285,0),MATCH('20405M Ann'!AU$8,'20405 Ann'!$C$8:$AZ$8,0))</f>
        <v>382.8</v>
      </c>
      <c r="AV56" s="9">
        <f>INDEX('20405 Ann'!$C$8:$AZ$285,MATCH('20405M Ann'!$C56,'20405 Ann'!$C$8:$C$285,0),MATCH('20405M Ann'!AV$8,'20405 Ann'!$C$8:$AZ$8,0))</f>
        <v>420.8</v>
      </c>
      <c r="AW56" s="9">
        <f>INDEX('20405 Ann'!$C$8:$AZ$285,MATCH('20405M Ann'!$C56,'20405 Ann'!$C$8:$C$285,0),MATCH('20405M Ann'!AW$8,'20405 Ann'!$C$8:$AZ$8,0))</f>
        <v>465</v>
      </c>
      <c r="AX56" s="9">
        <f>INDEX('20405 Ann'!$C$8:$AZ$285,MATCH('20405M Ann'!$C56,'20405 Ann'!$C$8:$C$285,0),MATCH('20405M Ann'!AX$8,'20405 Ann'!$C$8:$AZ$8,0))</f>
        <v>524.4</v>
      </c>
      <c r="AY56" s="9">
        <f>INDEX('20405 Ann'!$C$8:$AZ$285,MATCH('20405M Ann'!$C56,'20405 Ann'!$C$8:$C$285,0),MATCH('20405M Ann'!AY$8,'20405 Ann'!$C$8:$AZ$8,0))</f>
        <v>584.9</v>
      </c>
      <c r="AZ56" s="9">
        <f>INDEX('20405 Ann'!$C$8:$AZ$285,MATCH('20405M Ann'!$C56,'20405 Ann'!$C$8:$C$285,0),MATCH('20405M Ann'!AZ$8,'20405 Ann'!$C$8:$AZ$8,0))</f>
        <v>655.7</v>
      </c>
      <c r="BA56" s="9">
        <f>INDEX('20405 Ann'!$C$8:$AZ$285,MATCH('20405M Ann'!$C56,'20405 Ann'!$C$8:$C$285,0),MATCH('20405M Ann'!BA$8,'20405 Ann'!$C$8:$AZ$8,0))</f>
        <v>739.6</v>
      </c>
      <c r="BB56" s="9">
        <f>INDEX('20405 Ann'!$C$8:$AZ$285,MATCH('20405M Ann'!$C56,'20405 Ann'!$C$8:$C$285,0),MATCH('20405M Ann'!BB$8,'20405 Ann'!$C$8:$AZ$8,0))</f>
        <v>825.4</v>
      </c>
      <c r="BC56" s="9">
        <f>INDEX('20405 Ann'!$C$8:$AZ$285,MATCH('20405M Ann'!$C56,'20405 Ann'!$C$8:$C$285,0),MATCH('20405M Ann'!BC$8,'20405 Ann'!$C$8:$AZ$8,0))</f>
        <v>924.8</v>
      </c>
      <c r="BD56" s="9">
        <f>INDEX('20405 Ann'!$C$8:$AZ$285,MATCH('20405M Ann'!$C56,'20405 Ann'!$C$8:$C$285,0),MATCH('20405M Ann'!BD$8,'20405 Ann'!$C$8:$AZ$8,0))</f>
        <v>1034</v>
      </c>
      <c r="BE56" s="9">
        <f>INDEX('20405 Ann'!$C$8:$AZ$285,MATCH('20405M Ann'!$C56,'20405 Ann'!$C$8:$C$285,0),MATCH('20405M Ann'!BE$8,'20405 Ann'!$C$8:$AZ$8,0))</f>
        <v>1136.7</v>
      </c>
      <c r="BF56" s="9">
        <f>INDEX('20405 Ann'!$C$8:$AZ$285,MATCH('20405M Ann'!$C56,'20405 Ann'!$C$8:$C$285,0),MATCH('20405M Ann'!BF$8,'20405 Ann'!$C$8:$AZ$8,0))</f>
        <v>1272</v>
      </c>
      <c r="BG56" s="9">
        <f>INDEX('20405 Ann'!$C$8:$AZ$285,MATCH('20405M Ann'!$C56,'20405 Ann'!$C$8:$C$285,0),MATCH('20405M Ann'!BG$8,'20405 Ann'!$C$8:$AZ$8,0))</f>
        <v>1389.1</v>
      </c>
      <c r="BH56" s="9">
        <f>INDEX('20405 Ann'!$C$8:$AZ$285,MATCH('20405M Ann'!$C56,'20405 Ann'!$C$8:$C$285,0),MATCH('20405M Ann'!BH$8,'20405 Ann'!$C$8:$AZ$8,0))</f>
        <v>1537.2</v>
      </c>
      <c r="BI56" s="9">
        <f>INDEX('20405 Ann'!$C$8:$AZ$285,MATCH('20405M Ann'!$C56,'20405 Ann'!$C$8:$C$285,0),MATCH('20405M Ann'!BI$8,'20405 Ann'!$C$8:$AZ$8,0))</f>
        <v>1650.2</v>
      </c>
      <c r="BJ56" s="9">
        <f>INDEX('20405 Ann'!$C$8:$AZ$285,MATCH('20405M Ann'!$C56,'20405 Ann'!$C$8:$C$285,0),MATCH('20405M Ann'!BJ$8,'20405 Ann'!$C$8:$AZ$8,0))</f>
        <v>1780.1</v>
      </c>
      <c r="BK56" s="9">
        <f>INDEX('20405 Ann'!$C$8:$AZ$285,MATCH('20405M Ann'!$C56,'20405 Ann'!$C$8:$C$285,0),MATCH('20405M Ann'!BK$8,'20405 Ann'!$C$8:$AZ$8,0))</f>
        <v>1946.3</v>
      </c>
      <c r="BL56" s="9">
        <f>INDEX('20405 Ann'!$C$8:$AZ$285,MATCH('20405M Ann'!$C56,'20405 Ann'!$C$8:$C$285,0),MATCH('20405M Ann'!BL$8,'20405 Ann'!$C$8:$AZ$8,0))</f>
        <v>2101</v>
      </c>
      <c r="BM56" s="9">
        <f>INDEX('20405 Ann'!$C$8:$AZ$285,MATCH('20405M Ann'!$C56,'20405 Ann'!$C$8:$C$285,0),MATCH('20405M Ann'!BM$8,'20405 Ann'!$C$8:$AZ$8,0))</f>
        <v>2258.5</v>
      </c>
      <c r="BN56" s="9">
        <f>INDEX('20405 Ann'!$C$8:$AZ$285,MATCH('20405M Ann'!$C56,'20405 Ann'!$C$8:$C$285,0),MATCH('20405M Ann'!BN$8,'20405 Ann'!$C$8:$AZ$8,0))</f>
        <v>2382.6</v>
      </c>
      <c r="BO56" s="9">
        <f>INDEX('20405 Ann'!$C$8:$AZ$285,MATCH('20405M Ann'!$C56,'20405 Ann'!$C$8:$C$285,0),MATCH('20405M Ann'!BO$8,'20405 Ann'!$C$8:$AZ$8,0))</f>
        <v>2564.5</v>
      </c>
      <c r="BP56" s="9">
        <f>INDEX('20405 Ann'!$C$8:$AZ$285,MATCH('20405M Ann'!$C56,'20405 Ann'!$C$8:$C$285,0),MATCH('20405M Ann'!BP$8,'20405 Ann'!$C$8:$AZ$8,0))</f>
        <v>2738.6</v>
      </c>
      <c r="BQ56" s="9">
        <f>INDEX('20405 Ann'!$C$8:$AZ$285,MATCH('20405M Ann'!$C56,'20405 Ann'!$C$8:$C$285,0),MATCH('20405M Ann'!BQ$8,'20405 Ann'!$C$8:$AZ$8,0))</f>
        <v>2896.7</v>
      </c>
      <c r="BR56" s="9">
        <f>INDEX('20405 Ann'!$C$8:$AZ$285,MATCH('20405M Ann'!$C56,'20405 Ann'!$C$8:$C$285,0),MATCH('20405M Ann'!BR$8,'20405 Ann'!$C$8:$AZ$8,0))</f>
        <v>3066.3</v>
      </c>
      <c r="BS56" s="9">
        <f>INDEX('20405 Ann'!$C$8:$AZ$285,MATCH('20405M Ann'!$C56,'20405 Ann'!$C$8:$C$285,0),MATCH('20405M Ann'!BS$8,'20405 Ann'!$C$8:$AZ$8,0))</f>
        <v>3240.4</v>
      </c>
      <c r="BT56" s="9">
        <f>INDEX('20405 Ann'!$C$8:$AZ$285,MATCH('20405M Ann'!$C56,'20405 Ann'!$C$8:$C$285,0),MATCH('20405M Ann'!BT$8,'20405 Ann'!$C$8:$AZ$8,0))</f>
        <v>3448.4</v>
      </c>
      <c r="BU56" s="9">
        <f>INDEX('20405 Ann'!$C$8:$AZ$285,MATCH('20405M Ann'!$C56,'20405 Ann'!$C$8:$C$285,0),MATCH('20405M Ann'!BU$8,'20405 Ann'!$C$8:$AZ$8,0))</f>
        <v>3670.5</v>
      </c>
      <c r="BV56" s="9">
        <f>INDEX('20405 Ann'!$C$8:$AZ$285,MATCH('20405M Ann'!$C56,'20405 Ann'!$C$8:$C$285,0),MATCH('20405M Ann'!BV$8,'20405 Ann'!$C$8:$AZ$8,0))</f>
        <v>3882</v>
      </c>
      <c r="BW56" s="9">
        <f>INDEX('20405 Ann'!$C$8:$AZ$285,MATCH('20405M Ann'!$C56,'20405 Ann'!$C$8:$C$285,0),MATCH('20405M Ann'!BW$8,'20405 Ann'!$C$8:$AZ$8,0))</f>
        <v>4181.5</v>
      </c>
      <c r="BX56" s="9">
        <f>INDEX('20405 Ann'!$C$8:$AZ$285,MATCH('20405M Ann'!$C56,'20405 Ann'!$C$8:$C$285,0),MATCH('20405M Ann'!BX$8,'20405 Ann'!$C$8:$AZ$8,0))</f>
        <v>4398.8</v>
      </c>
      <c r="BY56" s="9">
        <f>INDEX('20405 Ann'!$C$8:$AZ$285,MATCH('20405M Ann'!$C56,'20405 Ann'!$C$8:$C$285,0),MATCH('20405M Ann'!BY$8,'20405 Ann'!$C$8:$AZ$8,0))</f>
        <v>4587.1000000000004</v>
      </c>
      <c r="BZ56" s="9">
        <f>INDEX('20405 Ann'!$C$8:$AZ$285,MATCH('20405M Ann'!$C56,'20405 Ann'!$C$8:$C$285,0),MATCH('20405M Ann'!BZ$8,'20405 Ann'!$C$8:$AZ$8,0))</f>
        <v>4838.5</v>
      </c>
      <c r="CA56" s="9">
        <f>INDEX('20405 Ann'!$C$8:$AZ$285,MATCH('20405M Ann'!$C56,'20405 Ann'!$C$8:$C$285,0),MATCH('20405M Ann'!CA$8,'20405 Ann'!$C$8:$AZ$8,0))</f>
        <v>5153.3999999999996</v>
      </c>
      <c r="CB56" s="9">
        <f>INDEX('20405 Ann'!$C$8:$AZ$285,MATCH('20405M Ann'!$C56,'20405 Ann'!$C$8:$C$285,0),MATCH('20405M Ann'!CB$8,'20405 Ann'!$C$8:$AZ$8,0))</f>
        <v>5503.6</v>
      </c>
      <c r="CC56" s="9">
        <f>INDEX('20405 Ann'!$C$8:$AZ$285,MATCH('20405M Ann'!$C56,'20405 Ann'!$C$8:$C$285,0),MATCH('20405M Ann'!CC$8,'20405 Ann'!$C$8:$AZ$8,0))</f>
        <v>5829</v>
      </c>
      <c r="CD56" s="9">
        <f>INDEX('20405 Ann'!$C$8:$AZ$285,MATCH('20405M Ann'!$C56,'20405 Ann'!$C$8:$C$285,0),MATCH('20405M Ann'!CD$8,'20405 Ann'!$C$8:$AZ$8,0))</f>
        <v>6140.2</v>
      </c>
      <c r="CE56" s="9">
        <f>INDEX('20405 Ann'!$C$8:$AZ$285,MATCH('20405M Ann'!$C56,'20405 Ann'!$C$8:$C$285,0),MATCH('20405M Ann'!CE$8,'20405 Ann'!$C$8:$AZ$8,0))</f>
        <v>6355.8</v>
      </c>
      <c r="CF56" s="9">
        <f>INDEX('20405 Ann'!$C$8:$AZ$285,MATCH('20405M Ann'!$C56,'20405 Ann'!$C$8:$C$285,0),MATCH('20405M Ann'!CF$8,'20405 Ann'!$C$8:$AZ$8,0))</f>
        <v>6372.5</v>
      </c>
      <c r="CG56" s="9">
        <f>INDEX('20405 Ann'!$C$8:$AZ$285,MATCH('20405M Ann'!$C56,'20405 Ann'!$C$8:$C$285,0),MATCH('20405M Ann'!CG$8,'20405 Ann'!$C$8:$AZ$8,0))</f>
        <v>6564</v>
      </c>
      <c r="CH56" s="9">
        <f>INDEX('20405 Ann'!$C$8:$AZ$285,MATCH('20405M Ann'!$C56,'20405 Ann'!$C$8:$C$285,0),MATCH('20405M Ann'!CH$8,'20405 Ann'!$C$8:$AZ$8,0))</f>
        <v>6817.8</v>
      </c>
      <c r="CI56" s="9">
        <f>INDEX('20405 Ann'!$C$8:$AZ$285,MATCH('20405M Ann'!$C56,'20405 Ann'!$C$8:$C$285,0),MATCH('20405M Ann'!CI$8,'20405 Ann'!$C$8:$AZ$8,0))</f>
        <v>7018.7</v>
      </c>
      <c r="CJ56" s="9">
        <f>INDEX('20405 Ann'!$C$8:$AZ$285,MATCH('20405M Ann'!$C56,'20405 Ann'!$C$8:$C$285,0),MATCH('20405M Ann'!CJ$8,'20405 Ann'!$C$8:$AZ$8,0))</f>
        <v>7221.8</v>
      </c>
      <c r="CK56" s="9">
        <f>INDEX('20405 Ann'!$C$8:$AZ$285,MATCH('20405M Ann'!$C56,'20405 Ann'!$C$8:$C$285,0),MATCH('20405M Ann'!CK$8,'20405 Ann'!$C$8:$AZ$8,0))</f>
        <v>7579.3</v>
      </c>
      <c r="CL56" s="9">
        <f>INDEX('20405 Ann'!$C$8:$AZ$285,MATCH('20405M Ann'!$C56,'20405 Ann'!$C$8:$C$285,0),MATCH('20405M Ann'!CL$8,'20405 Ann'!$C$8:$AZ$8,0))</f>
        <v>7943.7</v>
      </c>
    </row>
    <row r="57" spans="1:90" s="8" customFormat="1" x14ac:dyDescent="0.25">
      <c r="A57" s="35">
        <v>49</v>
      </c>
      <c r="B57" s="8" t="s">
        <v>1477</v>
      </c>
      <c r="C57" s="8" t="s">
        <v>1476</v>
      </c>
      <c r="D57" s="8">
        <f>INDEX('20405 Ann Hist'!$C$8:$AR$285,MATCH('20405M Ann'!$C57,'20405 Ann Hist'!$C$8:$C$285,0),MATCH('20405M Ann'!D$8,'20405 Ann Hist'!$C$8:$AR$8,0))</f>
        <v>12.9</v>
      </c>
      <c r="E57" s="8">
        <f>INDEX('20405 Ann Hist'!$C$8:$AR$285,MATCH('20405M Ann'!$C57,'20405 Ann Hist'!$C$8:$C$285,0),MATCH('20405M Ann'!E$8,'20405 Ann Hist'!$C$8:$AR$8,0))</f>
        <v>12.5</v>
      </c>
      <c r="F57" s="8">
        <f>INDEX('20405 Ann Hist'!$C$8:$AR$285,MATCH('20405M Ann'!$C57,'20405 Ann Hist'!$C$8:$C$285,0),MATCH('20405M Ann'!F$8,'20405 Ann Hist'!$C$8:$AR$8,0))</f>
        <v>11.8</v>
      </c>
      <c r="G57" s="8">
        <f>INDEX('20405 Ann Hist'!$C$8:$AR$285,MATCH('20405M Ann'!$C57,'20405 Ann Hist'!$C$8:$C$285,0),MATCH('20405M Ann'!G$8,'20405 Ann Hist'!$C$8:$AR$8,0))</f>
        <v>10.5</v>
      </c>
      <c r="H57" s="8">
        <f>INDEX('20405 Ann Hist'!$C$8:$AR$285,MATCH('20405M Ann'!$C57,'20405 Ann Hist'!$C$8:$C$285,0),MATCH('20405M Ann'!H$8,'20405 Ann Hist'!$C$8:$AR$8,0))</f>
        <v>9.4</v>
      </c>
      <c r="I57" s="8">
        <f>INDEX('20405 Ann Hist'!$C$8:$AR$285,MATCH('20405M Ann'!$C57,'20405 Ann Hist'!$C$8:$C$285,0),MATCH('20405M Ann'!I$8,'20405 Ann Hist'!$C$8:$AR$8,0))</f>
        <v>9.1</v>
      </c>
      <c r="J57" s="8">
        <f>INDEX('20405 Ann Hist'!$C$8:$AR$285,MATCH('20405M Ann'!$C57,'20405 Ann Hist'!$C$8:$C$285,0),MATCH('20405M Ann'!J$8,'20405 Ann Hist'!$C$8:$AR$8,0))</f>
        <v>9.1999999999999993</v>
      </c>
      <c r="K57" s="8">
        <f>INDEX('20405 Ann Hist'!$C$8:$AR$285,MATCH('20405M Ann'!$C57,'20405 Ann Hist'!$C$8:$C$285,0),MATCH('20405M Ann'!K$8,'20405 Ann Hist'!$C$8:$AR$8,0))</f>
        <v>9.6</v>
      </c>
      <c r="L57" s="8">
        <f>INDEX('20405 Ann Hist'!$C$8:$AR$285,MATCH('20405M Ann'!$C57,'20405 Ann Hist'!$C$8:$C$285,0),MATCH('20405M Ann'!L$8,'20405 Ann Hist'!$C$8:$AR$8,0))</f>
        <v>10.199999999999999</v>
      </c>
      <c r="M57" s="8">
        <f>INDEX('20405 Ann Hist'!$C$8:$AR$285,MATCH('20405M Ann'!$C57,'20405 Ann Hist'!$C$8:$C$285,0),MATCH('20405M Ann'!M$8,'20405 Ann Hist'!$C$8:$AR$8,0))</f>
        <v>10.6</v>
      </c>
      <c r="N57" s="8">
        <f>INDEX('20405 Ann Hist'!$C$8:$AR$285,MATCH('20405M Ann'!$C57,'20405 Ann Hist'!$C$8:$C$285,0),MATCH('20405M Ann'!N$8,'20405 Ann Hist'!$C$8:$AR$8,0))</f>
        <v>10.9</v>
      </c>
      <c r="O57" s="8">
        <f>INDEX('20405 Ann Hist'!$C$8:$AR$285,MATCH('20405M Ann'!$C57,'20405 Ann Hist'!$C$8:$C$285,0),MATCH('20405M Ann'!O$8,'20405 Ann Hist'!$C$8:$AR$8,0))</f>
        <v>11.3</v>
      </c>
      <c r="P57" s="8">
        <f>INDEX('20405 Ann Hist'!$C$8:$AR$285,MATCH('20405M Ann'!$C57,'20405 Ann Hist'!$C$8:$C$285,0),MATCH('20405M Ann'!P$8,'20405 Ann Hist'!$C$8:$AR$8,0))</f>
        <v>12.1</v>
      </c>
      <c r="Q57" s="8">
        <f>INDEX('20405 Ann Hist'!$C$8:$AR$285,MATCH('20405M Ann'!$C57,'20405 Ann Hist'!$C$8:$C$285,0),MATCH('20405M Ann'!Q$8,'20405 Ann Hist'!$C$8:$AR$8,0))</f>
        <v>13</v>
      </c>
      <c r="R57" s="8">
        <f>INDEX('20405 Ann Hist'!$C$8:$AR$285,MATCH('20405M Ann'!$C57,'20405 Ann Hist'!$C$8:$C$285,0),MATCH('20405M Ann'!R$8,'20405 Ann Hist'!$C$8:$AR$8,0))</f>
        <v>13.5</v>
      </c>
      <c r="S57" s="8">
        <f>INDEX('20405 Ann Hist'!$C$8:$AR$285,MATCH('20405M Ann'!$C57,'20405 Ann Hist'!$C$8:$C$285,0),MATCH('20405M Ann'!S$8,'20405 Ann Hist'!$C$8:$AR$8,0))</f>
        <v>14.2</v>
      </c>
      <c r="T57" s="8">
        <f>INDEX('20405 Ann Hist'!$C$8:$AR$285,MATCH('20405M Ann'!$C57,'20405 Ann Hist'!$C$8:$C$285,0),MATCH('20405M Ann'!T$8,'20405 Ann Hist'!$C$8:$AR$8,0))</f>
        <v>14.7</v>
      </c>
      <c r="U57" s="8">
        <f>INDEX('20405 Ann Hist'!$C$8:$AR$285,MATCH('20405M Ann'!$C57,'20405 Ann Hist'!$C$8:$C$285,0),MATCH('20405M Ann'!U$8,'20405 Ann Hist'!$C$8:$AR$8,0))</f>
        <v>16.3</v>
      </c>
      <c r="V57" s="8">
        <f>INDEX('20405 Ann Hist'!$C$8:$AR$285,MATCH('20405M Ann'!$C57,'20405 Ann Hist'!$C$8:$C$285,0),MATCH('20405M Ann'!V$8,'20405 Ann Hist'!$C$8:$AR$8,0))</f>
        <v>18.3</v>
      </c>
      <c r="W57" s="8">
        <f>INDEX('20405 Ann Hist'!$C$8:$AR$285,MATCH('20405M Ann'!$C57,'20405 Ann Hist'!$C$8:$C$285,0),MATCH('20405M Ann'!W$8,'20405 Ann Hist'!$C$8:$AR$8,0))</f>
        <v>20.5</v>
      </c>
      <c r="X57" s="8">
        <f>INDEX('20405 Ann Hist'!$C$8:$AR$285,MATCH('20405M Ann'!$C57,'20405 Ann Hist'!$C$8:$C$285,0),MATCH('20405M Ann'!X$8,'20405 Ann Hist'!$C$8:$AR$8,0))</f>
        <v>22.6</v>
      </c>
      <c r="Y57" s="8">
        <f>INDEX('20405 Ann Hist'!$C$8:$AR$285,MATCH('20405M Ann'!$C57,'20405 Ann Hist'!$C$8:$C$285,0),MATCH('20405M Ann'!Y$8,'20405 Ann Hist'!$C$8:$AR$8,0))</f>
        <v>25.1</v>
      </c>
      <c r="Z57" s="8">
        <f>INDEX('20405 Ann Hist'!$C$8:$AR$285,MATCH('20405M Ann'!$C57,'20405 Ann Hist'!$C$8:$C$285,0),MATCH('20405M Ann'!Z$8,'20405 Ann Hist'!$C$8:$AR$8,0))</f>
        <v>28.1</v>
      </c>
      <c r="AA57" s="8">
        <f>INDEX('20405 Ann Hist'!$C$8:$AR$285,MATCH('20405M Ann'!$C57,'20405 Ann Hist'!$C$8:$C$285,0),MATCH('20405M Ann'!AA$8,'20405 Ann Hist'!$C$8:$AR$8,0))</f>
        <v>31.2</v>
      </c>
      <c r="AB57" s="8">
        <f>INDEX('20405 Ann Hist'!$C$8:$AR$285,MATCH('20405M Ann'!$C57,'20405 Ann Hist'!$C$8:$C$285,0),MATCH('20405M Ann'!AB$8,'20405 Ann Hist'!$C$8:$AR$8,0))</f>
        <v>34.5</v>
      </c>
      <c r="AC57" s="8">
        <f>INDEX('20405 Ann Hist'!$C$8:$AR$285,MATCH('20405M Ann'!$C57,'20405 Ann Hist'!$C$8:$C$285,0),MATCH('20405M Ann'!AC$8,'20405 Ann Hist'!$C$8:$AR$8,0))</f>
        <v>37.4</v>
      </c>
      <c r="AD57" s="8">
        <f>INDEX('20405 Ann Hist'!$C$8:$AR$285,MATCH('20405M Ann'!$C57,'20405 Ann Hist'!$C$8:$C$285,0),MATCH('20405M Ann'!AD$8,'20405 Ann Hist'!$C$8:$AR$8,0))</f>
        <v>40</v>
      </c>
      <c r="AE57" s="8">
        <f>INDEX('20405 Ann Hist'!$C$8:$AR$285,MATCH('20405M Ann'!$C57,'20405 Ann Hist'!$C$8:$C$285,0),MATCH('20405M Ann'!AE$8,'20405 Ann Hist'!$C$8:$AR$8,0))</f>
        <v>42.9</v>
      </c>
      <c r="AF57" s="8">
        <f>INDEX('20405 Ann Hist'!$C$8:$AR$285,MATCH('20405M Ann'!$C57,'20405 Ann Hist'!$C$8:$C$285,0),MATCH('20405M Ann'!AF$8,'20405 Ann Hist'!$C$8:$AR$8,0))</f>
        <v>45.9</v>
      </c>
      <c r="AG57" s="8">
        <f>INDEX('20405 Ann Hist'!$C$8:$AR$285,MATCH('20405M Ann'!$C57,'20405 Ann Hist'!$C$8:$C$285,0),MATCH('20405M Ann'!AG$8,'20405 Ann Hist'!$C$8:$AR$8,0))</f>
        <v>49.2</v>
      </c>
      <c r="AH57" s="8">
        <f>INDEX('20405 Ann Hist'!$C$8:$AR$285,MATCH('20405M Ann'!$C57,'20405 Ann Hist'!$C$8:$C$285,0),MATCH('20405M Ann'!AH$8,'20405 Ann Hist'!$C$8:$AR$8,0))</f>
        <v>52.8</v>
      </c>
      <c r="AI57" s="8">
        <f>INDEX('20405 Ann Hist'!$C$8:$AR$285,MATCH('20405M Ann'!$C57,'20405 Ann Hist'!$C$8:$C$285,0),MATCH('20405M Ann'!AI$8,'20405 Ann Hist'!$C$8:$AR$8,0))</f>
        <v>56.7</v>
      </c>
      <c r="AJ57" s="8">
        <f>INDEX('20405 Ann Hist'!$C$8:$AR$285,MATCH('20405M Ann'!$C57,'20405 Ann Hist'!$C$8:$C$285,0),MATCH('20405M Ann'!AJ$8,'20405 Ann Hist'!$C$8:$AR$8,0))</f>
        <v>60.3</v>
      </c>
      <c r="AK57" s="8">
        <f>INDEX('20405 Ann Hist'!$C$8:$AR$285,MATCH('20405M Ann'!$C57,'20405 Ann Hist'!$C$8:$C$285,0),MATCH('20405M Ann'!AK$8,'20405 Ann Hist'!$C$8:$AR$8,0))</f>
        <v>64.5</v>
      </c>
      <c r="AL57" s="8">
        <f>INDEX('20405 Ann Hist'!$C$8:$AR$285,MATCH('20405M Ann'!$C57,'20405 Ann Hist'!$C$8:$C$285,0),MATCH('20405M Ann'!AL$8,'20405 Ann Hist'!$C$8:$AR$8,0))</f>
        <v>68.2</v>
      </c>
      <c r="AM57" s="8">
        <f>INDEX('20405 Ann Hist'!$C$8:$AR$285,MATCH('20405M Ann'!$C57,'20405 Ann Hist'!$C$8:$C$285,0),MATCH('20405M Ann'!AM$8,'20405 Ann Hist'!$C$8:$AR$8,0))</f>
        <v>72.099999999999994</v>
      </c>
      <c r="AN57" s="8">
        <f>INDEX('20405 Ann Hist'!$C$8:$AR$285,MATCH('20405M Ann'!$C57,'20405 Ann Hist'!$C$8:$C$285,0),MATCH('20405M Ann'!AN$8,'20405 Ann Hist'!$C$8:$AR$8,0))</f>
        <v>76.599999999999994</v>
      </c>
      <c r="AO57" s="8">
        <f>INDEX('20405 Ann Hist'!$C$8:$AR$285,MATCH('20405M Ann'!$C57,'20405 Ann Hist'!$C$8:$C$285,0),MATCH('20405M Ann'!AO$8,'20405 Ann Hist'!$C$8:$AR$8,0))</f>
        <v>81.2</v>
      </c>
      <c r="AP57" s="8">
        <f>INDEX('20405 Ann Hist'!$C$8:$AR$285,MATCH('20405M Ann'!$C57,'20405 Ann Hist'!$C$8:$C$285,0),MATCH('20405M Ann'!AP$8,'20405 Ann Hist'!$C$8:$AR$8,0))</f>
        <v>86.3</v>
      </c>
      <c r="AQ57" s="8">
        <f>INDEX('20405 Ann Hist'!$C$8:$AR$285,MATCH('20405M Ann'!$C57,'20405 Ann Hist'!$C$8:$C$285,0),MATCH('20405M Ann'!AQ$8,'20405 Ann Hist'!$C$8:$AR$8,0))</f>
        <v>92.7</v>
      </c>
      <c r="AR57" s="9">
        <f>INDEX('20405 Ann'!$C$8:$AZ$285,MATCH('20405M Ann'!$C57,'20405 Ann'!$C$8:$C$285,0),MATCH('20405M Ann'!AR$8,'20405 Ann'!$C$8:$AZ$8,0))</f>
        <v>101</v>
      </c>
      <c r="AS57" s="9">
        <f>INDEX('20405 Ann'!$C$8:$AZ$285,MATCH('20405M Ann'!$C57,'20405 Ann'!$C$8:$C$285,0),MATCH('20405M Ann'!AS$8,'20405 Ann'!$C$8:$AZ$8,0))</f>
        <v>109.4</v>
      </c>
      <c r="AT57" s="9">
        <f>INDEX('20405 Ann'!$C$8:$AZ$285,MATCH('20405M Ann'!$C57,'20405 Ann'!$C$8:$C$285,0),MATCH('20405M Ann'!AT$8,'20405 Ann'!$C$8:$AZ$8,0))</f>
        <v>120</v>
      </c>
      <c r="AU57" s="9">
        <f>INDEX('20405 Ann'!$C$8:$AZ$285,MATCH('20405M Ann'!$C57,'20405 Ann'!$C$8:$C$285,0),MATCH('20405M Ann'!AU$8,'20405 Ann'!$C$8:$AZ$8,0))</f>
        <v>131.19999999999999</v>
      </c>
      <c r="AV57" s="9">
        <f>INDEX('20405 Ann'!$C$8:$AZ$285,MATCH('20405M Ann'!$C57,'20405 Ann'!$C$8:$C$285,0),MATCH('20405M Ann'!AV$8,'20405 Ann'!$C$8:$AZ$8,0))</f>
        <v>143.5</v>
      </c>
      <c r="AW57" s="9">
        <f>INDEX('20405 Ann'!$C$8:$AZ$285,MATCH('20405M Ann'!$C57,'20405 Ann'!$C$8:$C$285,0),MATCH('20405M Ann'!AW$8,'20405 Ann'!$C$8:$AZ$8,0))</f>
        <v>158.6</v>
      </c>
      <c r="AX57" s="9">
        <f>INDEX('20405 Ann'!$C$8:$AZ$285,MATCH('20405M Ann'!$C57,'20405 Ann'!$C$8:$C$285,0),MATCH('20405M Ann'!AX$8,'20405 Ann'!$C$8:$AZ$8,0))</f>
        <v>176.5</v>
      </c>
      <c r="AY57" s="9">
        <f>INDEX('20405 Ann'!$C$8:$AZ$285,MATCH('20405M Ann'!$C57,'20405 Ann'!$C$8:$C$285,0),MATCH('20405M Ann'!AY$8,'20405 Ann'!$C$8:$AZ$8,0))</f>
        <v>194.7</v>
      </c>
      <c r="AZ57" s="9">
        <f>INDEX('20405 Ann'!$C$8:$AZ$285,MATCH('20405M Ann'!$C57,'20405 Ann'!$C$8:$C$285,0),MATCH('20405M Ann'!AZ$8,'20405 Ann'!$C$8:$AZ$8,0))</f>
        <v>217.8</v>
      </c>
      <c r="BA57" s="9">
        <f>INDEX('20405 Ann'!$C$8:$AZ$285,MATCH('20405M Ann'!$C57,'20405 Ann'!$C$8:$C$285,0),MATCH('20405M Ann'!BA$8,'20405 Ann'!$C$8:$AZ$8,0))</f>
        <v>244.3</v>
      </c>
      <c r="BB57" s="9">
        <f>INDEX('20405 Ann'!$C$8:$AZ$285,MATCH('20405M Ann'!$C57,'20405 Ann'!$C$8:$C$285,0),MATCH('20405M Ann'!BB$8,'20405 Ann'!$C$8:$AZ$8,0))</f>
        <v>273.39999999999998</v>
      </c>
      <c r="BC57" s="9">
        <f>INDEX('20405 Ann'!$C$8:$AZ$285,MATCH('20405M Ann'!$C57,'20405 Ann'!$C$8:$C$285,0),MATCH('20405M Ann'!BC$8,'20405 Ann'!$C$8:$AZ$8,0))</f>
        <v>312.5</v>
      </c>
      <c r="BD57" s="9">
        <f>INDEX('20405 Ann'!$C$8:$AZ$285,MATCH('20405M Ann'!$C57,'20405 Ann'!$C$8:$C$285,0),MATCH('20405M Ann'!BD$8,'20405 Ann'!$C$8:$AZ$8,0))</f>
        <v>352.1</v>
      </c>
      <c r="BE57" s="9">
        <f>INDEX('20405 Ann'!$C$8:$AZ$285,MATCH('20405M Ann'!$C57,'20405 Ann'!$C$8:$C$285,0),MATCH('20405M Ann'!BE$8,'20405 Ann'!$C$8:$AZ$8,0))</f>
        <v>387.5</v>
      </c>
      <c r="BF57" s="9">
        <f>INDEX('20405 Ann'!$C$8:$AZ$285,MATCH('20405M Ann'!$C57,'20405 Ann'!$C$8:$C$285,0),MATCH('20405M Ann'!BF$8,'20405 Ann'!$C$8:$AZ$8,0))</f>
        <v>421.2</v>
      </c>
      <c r="BG57" s="9">
        <f>INDEX('20405 Ann'!$C$8:$AZ$285,MATCH('20405M Ann'!$C57,'20405 Ann'!$C$8:$C$285,0),MATCH('20405M Ann'!BG$8,'20405 Ann'!$C$8:$AZ$8,0))</f>
        <v>457.5</v>
      </c>
      <c r="BH57" s="9">
        <f>INDEX('20405 Ann'!$C$8:$AZ$285,MATCH('20405M Ann'!$C57,'20405 Ann'!$C$8:$C$285,0),MATCH('20405M Ann'!BH$8,'20405 Ann'!$C$8:$AZ$8,0))</f>
        <v>500.6</v>
      </c>
      <c r="BI57" s="9">
        <f>INDEX('20405 Ann'!$C$8:$AZ$285,MATCH('20405M Ann'!$C57,'20405 Ann'!$C$8:$C$285,0),MATCH('20405M Ann'!BI$8,'20405 Ann'!$C$8:$AZ$8,0))</f>
        <v>537</v>
      </c>
      <c r="BJ57" s="9">
        <f>INDEX('20405 Ann'!$C$8:$AZ$285,MATCH('20405M Ann'!$C57,'20405 Ann'!$C$8:$C$285,0),MATCH('20405M Ann'!BJ$8,'20405 Ann'!$C$8:$AZ$8,0))</f>
        <v>571.6</v>
      </c>
      <c r="BK57" s="9">
        <f>INDEX('20405 Ann'!$C$8:$AZ$285,MATCH('20405M Ann'!$C57,'20405 Ann'!$C$8:$C$285,0),MATCH('20405M Ann'!BK$8,'20405 Ann'!$C$8:$AZ$8,0))</f>
        <v>614.4</v>
      </c>
      <c r="BL57" s="9">
        <f>INDEX('20405 Ann'!$C$8:$AZ$285,MATCH('20405M Ann'!$C57,'20405 Ann'!$C$8:$C$285,0),MATCH('20405M Ann'!BL$8,'20405 Ann'!$C$8:$AZ$8,0))</f>
        <v>655.20000000000005</v>
      </c>
      <c r="BM57" s="9">
        <f>INDEX('20405 Ann'!$C$8:$AZ$285,MATCH('20405M Ann'!$C57,'20405 Ann'!$C$8:$C$285,0),MATCH('20405M Ann'!BM$8,'20405 Ann'!$C$8:$AZ$8,0))</f>
        <v>696.5</v>
      </c>
      <c r="BN57" s="9">
        <f>INDEX('20405 Ann'!$C$8:$AZ$285,MATCH('20405M Ann'!$C57,'20405 Ann'!$C$8:$C$285,0),MATCH('20405M Ann'!BN$8,'20405 Ann'!$C$8:$AZ$8,0))</f>
        <v>735.2</v>
      </c>
      <c r="BO57" s="9">
        <f>INDEX('20405 Ann'!$C$8:$AZ$285,MATCH('20405M Ann'!$C57,'20405 Ann'!$C$8:$C$285,0),MATCH('20405M Ann'!BO$8,'20405 Ann'!$C$8:$AZ$8,0))</f>
        <v>771.1</v>
      </c>
      <c r="BP57" s="9">
        <f>INDEX('20405 Ann'!$C$8:$AZ$285,MATCH('20405M Ann'!$C57,'20405 Ann'!$C$8:$C$285,0),MATCH('20405M Ann'!BP$8,'20405 Ann'!$C$8:$AZ$8,0))</f>
        <v>814.9</v>
      </c>
      <c r="BQ57" s="9">
        <f>INDEX('20405 Ann'!$C$8:$AZ$285,MATCH('20405M Ann'!$C57,'20405 Ann'!$C$8:$C$285,0),MATCH('20405M Ann'!BQ$8,'20405 Ann'!$C$8:$AZ$8,0))</f>
        <v>863.3</v>
      </c>
      <c r="BR57" s="9">
        <f>INDEX('20405 Ann'!$C$8:$AZ$285,MATCH('20405M Ann'!$C57,'20405 Ann'!$C$8:$C$285,0),MATCH('20405M Ann'!BR$8,'20405 Ann'!$C$8:$AZ$8,0))</f>
        <v>913.7</v>
      </c>
      <c r="BS57" s="9">
        <f>INDEX('20405 Ann'!$C$8:$AZ$285,MATCH('20405M Ann'!$C57,'20405 Ann'!$C$8:$C$285,0),MATCH('20405M Ann'!BS$8,'20405 Ann'!$C$8:$AZ$8,0))</f>
        <v>962.4</v>
      </c>
      <c r="BT57" s="9">
        <f>INDEX('20405 Ann'!$C$8:$AZ$285,MATCH('20405M Ann'!$C57,'20405 Ann'!$C$8:$C$285,0),MATCH('20405M Ann'!BT$8,'20405 Ann'!$C$8:$AZ$8,0))</f>
        <v>1009.8</v>
      </c>
      <c r="BU57" s="9">
        <f>INDEX('20405 Ann'!$C$8:$AZ$285,MATCH('20405M Ann'!$C57,'20405 Ann'!$C$8:$C$285,0),MATCH('20405M Ann'!BU$8,'20405 Ann'!$C$8:$AZ$8,0))</f>
        <v>1065.5</v>
      </c>
      <c r="BV57" s="9">
        <f>INDEX('20405 Ann'!$C$8:$AZ$285,MATCH('20405M Ann'!$C57,'20405 Ann'!$C$8:$C$285,0),MATCH('20405M Ann'!BV$8,'20405 Ann'!$C$8:$AZ$8,0))</f>
        <v>1123.0999999999999</v>
      </c>
      <c r="BW57" s="9">
        <f>INDEX('20405 Ann'!$C$8:$AZ$285,MATCH('20405M Ann'!$C57,'20405 Ann'!$C$8:$C$285,0),MATCH('20405M Ann'!BW$8,'20405 Ann'!$C$8:$AZ$8,0))</f>
        <v>1198.5999999999999</v>
      </c>
      <c r="BX57" s="9">
        <f>INDEX('20405 Ann'!$C$8:$AZ$285,MATCH('20405M Ann'!$C57,'20405 Ann'!$C$8:$C$285,0),MATCH('20405M Ann'!BX$8,'20405 Ann'!$C$8:$AZ$8,0))</f>
        <v>1287.5</v>
      </c>
      <c r="BY57" s="9">
        <f>INDEX('20405 Ann'!$C$8:$AZ$285,MATCH('20405M Ann'!$C57,'20405 Ann'!$C$8:$C$285,0),MATCH('20405M Ann'!BY$8,'20405 Ann'!$C$8:$AZ$8,0))</f>
        <v>1333.6</v>
      </c>
      <c r="BZ57" s="9">
        <f>INDEX('20405 Ann'!$C$8:$AZ$285,MATCH('20405M Ann'!$C57,'20405 Ann'!$C$8:$C$285,0),MATCH('20405M Ann'!BZ$8,'20405 Ann'!$C$8:$AZ$8,0))</f>
        <v>1394.1</v>
      </c>
      <c r="CA57" s="9">
        <f>INDEX('20405 Ann'!$C$8:$AZ$285,MATCH('20405M Ann'!$C57,'20405 Ann'!$C$8:$C$285,0),MATCH('20405M Ann'!CA$8,'20405 Ann'!$C$8:$AZ$8,0))</f>
        <v>1469.1</v>
      </c>
      <c r="CB57" s="9">
        <f>INDEX('20405 Ann'!$C$8:$AZ$285,MATCH('20405M Ann'!$C57,'20405 Ann'!$C$8:$C$285,0),MATCH('20405M Ann'!CB$8,'20405 Ann'!$C$8:$AZ$8,0))</f>
        <v>1583.6</v>
      </c>
      <c r="CC57" s="9">
        <f>INDEX('20405 Ann'!$C$8:$AZ$285,MATCH('20405M Ann'!$C57,'20405 Ann'!$C$8:$C$285,0),MATCH('20405M Ann'!CC$8,'20405 Ann'!$C$8:$AZ$8,0))</f>
        <v>1682.4</v>
      </c>
      <c r="CD57" s="9">
        <f>INDEX('20405 Ann'!$C$8:$AZ$285,MATCH('20405M Ann'!$C57,'20405 Ann'!$C$8:$C$285,0),MATCH('20405M Ann'!CD$8,'20405 Ann'!$C$8:$AZ$8,0))</f>
        <v>1758.2</v>
      </c>
      <c r="CE57" s="9">
        <f>INDEX('20405 Ann'!$C$8:$AZ$285,MATCH('20405M Ann'!$C57,'20405 Ann'!$C$8:$C$285,0),MATCH('20405M Ann'!CE$8,'20405 Ann'!$C$8:$AZ$8,0))</f>
        <v>1839.1</v>
      </c>
      <c r="CF57" s="9">
        <f>INDEX('20405 Ann'!$C$8:$AZ$285,MATCH('20405M Ann'!$C57,'20405 Ann'!$C$8:$C$285,0),MATCH('20405M Ann'!CF$8,'20405 Ann'!$C$8:$AZ$8,0))</f>
        <v>1881</v>
      </c>
      <c r="CG57" s="9">
        <f>INDEX('20405 Ann'!$C$8:$AZ$285,MATCH('20405M Ann'!$C57,'20405 Ann'!$C$8:$C$285,0),MATCH('20405M Ann'!CG$8,'20405 Ann'!$C$8:$AZ$8,0))</f>
        <v>1909</v>
      </c>
      <c r="CH57" s="9">
        <f>INDEX('20405 Ann'!$C$8:$AZ$285,MATCH('20405M Ann'!$C57,'20405 Ann'!$C$8:$C$285,0),MATCH('20405M Ann'!CH$8,'20405 Ann'!$C$8:$AZ$8,0))</f>
        <v>1959.9</v>
      </c>
      <c r="CI57" s="9">
        <f>INDEX('20405 Ann'!$C$8:$AZ$285,MATCH('20405M Ann'!$C57,'20405 Ann'!$C$8:$C$285,0),MATCH('20405M Ann'!CI$8,'20405 Ann'!$C$8:$AZ$8,0))</f>
        <v>1995.4</v>
      </c>
      <c r="CJ57" s="9">
        <f>INDEX('20405 Ann'!$C$8:$AZ$285,MATCH('20405M Ann'!$C57,'20405 Ann'!$C$8:$C$285,0),MATCH('20405M Ann'!CJ$8,'20405 Ann'!$C$8:$AZ$8,0))</f>
        <v>2054.1999999999998</v>
      </c>
      <c r="CK57" s="9">
        <f>INDEX('20405 Ann'!$C$8:$AZ$285,MATCH('20405M Ann'!$C57,'20405 Ann'!$C$8:$C$285,0),MATCH('20405M Ann'!CK$8,'20405 Ann'!$C$8:$AZ$8,0))</f>
        <v>2142.8000000000002</v>
      </c>
      <c r="CL57" s="9">
        <f>INDEX('20405 Ann'!$C$8:$AZ$285,MATCH('20405M Ann'!$C57,'20405 Ann'!$C$8:$C$285,0),MATCH('20405M Ann'!CL$8,'20405 Ann'!$C$8:$AZ$8,0))</f>
        <v>2233.1999999999998</v>
      </c>
    </row>
    <row r="58" spans="1:90" s="10" customFormat="1" x14ac:dyDescent="0.25">
      <c r="A58" s="32">
        <v>50</v>
      </c>
      <c r="B58" s="10" t="s">
        <v>1475</v>
      </c>
      <c r="C58" s="10" t="s">
        <v>1474</v>
      </c>
      <c r="D58" s="10">
        <f>INDEX('20405 Ann Hist'!$C$8:$AR$285,MATCH('20405M Ann'!$C58,'20405 Ann Hist'!$C$8:$C$285,0),MATCH('20405M Ann'!D$8,'20405 Ann Hist'!$C$8:$AR$8,0))</f>
        <v>11.4</v>
      </c>
      <c r="E58" s="10">
        <f>INDEX('20405 Ann Hist'!$C$8:$AR$285,MATCH('20405M Ann'!$C58,'20405 Ann Hist'!$C$8:$C$285,0),MATCH('20405M Ann'!E$8,'20405 Ann Hist'!$C$8:$AR$8,0))</f>
        <v>11</v>
      </c>
      <c r="F58" s="10">
        <f>INDEX('20405 Ann Hist'!$C$8:$AR$285,MATCH('20405M Ann'!$C58,'20405 Ann Hist'!$C$8:$C$285,0),MATCH('20405M Ann'!F$8,'20405 Ann Hist'!$C$8:$AR$8,0))</f>
        <v>10.199999999999999</v>
      </c>
      <c r="G58" s="10">
        <f>INDEX('20405 Ann Hist'!$C$8:$AR$285,MATCH('20405M Ann'!$C58,'20405 Ann Hist'!$C$8:$C$285,0),MATCH('20405M Ann'!G$8,'20405 Ann Hist'!$C$8:$AR$8,0))</f>
        <v>9</v>
      </c>
      <c r="H58" s="10">
        <f>INDEX('20405 Ann Hist'!$C$8:$AR$285,MATCH('20405M Ann'!$C58,'20405 Ann Hist'!$C$8:$C$285,0),MATCH('20405M Ann'!H$8,'20405 Ann Hist'!$C$8:$AR$8,0))</f>
        <v>7.9</v>
      </c>
      <c r="I58" s="10">
        <f>INDEX('20405 Ann Hist'!$C$8:$AR$285,MATCH('20405M Ann'!$C58,'20405 Ann Hist'!$C$8:$C$285,0),MATCH('20405M Ann'!I$8,'20405 Ann Hist'!$C$8:$AR$8,0))</f>
        <v>7.6</v>
      </c>
      <c r="J58" s="10">
        <f>INDEX('20405 Ann Hist'!$C$8:$AR$285,MATCH('20405M Ann'!$C58,'20405 Ann Hist'!$C$8:$C$285,0),MATCH('20405M Ann'!J$8,'20405 Ann Hist'!$C$8:$AR$8,0))</f>
        <v>7.7</v>
      </c>
      <c r="K58" s="10">
        <f>INDEX('20405 Ann Hist'!$C$8:$AR$285,MATCH('20405M Ann'!$C58,'20405 Ann Hist'!$C$8:$C$285,0),MATCH('20405M Ann'!K$8,'20405 Ann Hist'!$C$8:$AR$8,0))</f>
        <v>8</v>
      </c>
      <c r="L58" s="10">
        <f>INDEX('20405 Ann Hist'!$C$8:$AR$285,MATCH('20405M Ann'!$C58,'20405 Ann Hist'!$C$8:$C$285,0),MATCH('20405M Ann'!L$8,'20405 Ann Hist'!$C$8:$AR$8,0))</f>
        <v>8.5</v>
      </c>
      <c r="M58" s="10">
        <f>INDEX('20405 Ann Hist'!$C$8:$AR$285,MATCH('20405M Ann'!$C58,'20405 Ann Hist'!$C$8:$C$285,0),MATCH('20405M Ann'!M$8,'20405 Ann Hist'!$C$8:$AR$8,0))</f>
        <v>8.9</v>
      </c>
      <c r="N58" s="10">
        <f>INDEX('20405 Ann Hist'!$C$8:$AR$285,MATCH('20405M Ann'!$C58,'20405 Ann Hist'!$C$8:$C$285,0),MATCH('20405M Ann'!N$8,'20405 Ann Hist'!$C$8:$AR$8,0))</f>
        <v>9.1</v>
      </c>
      <c r="O58" s="10">
        <f>INDEX('20405 Ann Hist'!$C$8:$AR$285,MATCH('20405M Ann'!$C58,'20405 Ann Hist'!$C$8:$C$285,0),MATCH('20405M Ann'!O$8,'20405 Ann Hist'!$C$8:$AR$8,0))</f>
        <v>9.4</v>
      </c>
      <c r="P58" s="10">
        <f>INDEX('20405 Ann Hist'!$C$8:$AR$285,MATCH('20405M Ann'!$C58,'20405 Ann Hist'!$C$8:$C$285,0),MATCH('20405M Ann'!P$8,'20405 Ann Hist'!$C$8:$AR$8,0))</f>
        <v>10.199999999999999</v>
      </c>
      <c r="Q58" s="10">
        <f>INDEX('20405 Ann Hist'!$C$8:$AR$285,MATCH('20405M Ann'!$C58,'20405 Ann Hist'!$C$8:$C$285,0),MATCH('20405M Ann'!Q$8,'20405 Ann Hist'!$C$8:$AR$8,0))</f>
        <v>10.9</v>
      </c>
      <c r="R58" s="10">
        <f>INDEX('20405 Ann Hist'!$C$8:$AR$285,MATCH('20405M Ann'!$C58,'20405 Ann Hist'!$C$8:$C$285,0),MATCH('20405M Ann'!R$8,'20405 Ann Hist'!$C$8:$AR$8,0))</f>
        <v>11.4</v>
      </c>
      <c r="S58" s="10">
        <f>INDEX('20405 Ann Hist'!$C$8:$AR$285,MATCH('20405M Ann'!$C58,'20405 Ann Hist'!$C$8:$C$285,0),MATCH('20405M Ann'!S$8,'20405 Ann Hist'!$C$8:$AR$8,0))</f>
        <v>12</v>
      </c>
      <c r="T58" s="10">
        <f>INDEX('20405 Ann Hist'!$C$8:$AR$285,MATCH('20405M Ann'!$C58,'20405 Ann Hist'!$C$8:$C$285,0),MATCH('20405M Ann'!T$8,'20405 Ann Hist'!$C$8:$AR$8,0))</f>
        <v>12.4</v>
      </c>
      <c r="U58" s="10">
        <f>INDEX('20405 Ann Hist'!$C$8:$AR$285,MATCH('20405M Ann'!$C58,'20405 Ann Hist'!$C$8:$C$285,0),MATCH('20405M Ann'!U$8,'20405 Ann Hist'!$C$8:$AR$8,0))</f>
        <v>13.7</v>
      </c>
      <c r="V58" s="10">
        <f>INDEX('20405 Ann Hist'!$C$8:$AR$285,MATCH('20405M Ann'!$C58,'20405 Ann Hist'!$C$8:$C$285,0),MATCH('20405M Ann'!V$8,'20405 Ann Hist'!$C$8:$AR$8,0))</f>
        <v>15.4</v>
      </c>
      <c r="W58" s="10">
        <f>INDEX('20405 Ann Hist'!$C$8:$AR$285,MATCH('20405M Ann'!$C58,'20405 Ann Hist'!$C$8:$C$285,0),MATCH('20405M Ann'!W$8,'20405 Ann Hist'!$C$8:$AR$8,0))</f>
        <v>17.3</v>
      </c>
      <c r="X58" s="10">
        <f>INDEX('20405 Ann Hist'!$C$8:$AR$285,MATCH('20405M Ann'!$C58,'20405 Ann Hist'!$C$8:$C$285,0),MATCH('20405M Ann'!X$8,'20405 Ann Hist'!$C$8:$AR$8,0))</f>
        <v>19.100000000000001</v>
      </c>
      <c r="Y58" s="10">
        <f>INDEX('20405 Ann Hist'!$C$8:$AR$285,MATCH('20405M Ann'!$C58,'20405 Ann Hist'!$C$8:$C$285,0),MATCH('20405M Ann'!Y$8,'20405 Ann Hist'!$C$8:$AR$8,0))</f>
        <v>21.1</v>
      </c>
      <c r="Z58" s="10">
        <f>INDEX('20405 Ann Hist'!$C$8:$AR$285,MATCH('20405M Ann'!$C58,'20405 Ann Hist'!$C$8:$C$285,0),MATCH('20405M Ann'!Z$8,'20405 Ann Hist'!$C$8:$AR$8,0))</f>
        <v>23.7</v>
      </c>
      <c r="AA58" s="10">
        <f>INDEX('20405 Ann Hist'!$C$8:$AR$285,MATCH('20405M Ann'!$C58,'20405 Ann Hist'!$C$8:$C$285,0),MATCH('20405M Ann'!AA$8,'20405 Ann Hist'!$C$8:$AR$8,0))</f>
        <v>26.3</v>
      </c>
      <c r="AB58" s="10">
        <f>INDEX('20405 Ann Hist'!$C$8:$AR$285,MATCH('20405M Ann'!$C58,'20405 Ann Hist'!$C$8:$C$285,0),MATCH('20405M Ann'!AB$8,'20405 Ann Hist'!$C$8:$AR$8,0))</f>
        <v>29.1</v>
      </c>
      <c r="AC58" s="10">
        <f>INDEX('20405 Ann Hist'!$C$8:$AR$285,MATCH('20405M Ann'!$C58,'20405 Ann Hist'!$C$8:$C$285,0),MATCH('20405M Ann'!AC$8,'20405 Ann Hist'!$C$8:$AR$8,0))</f>
        <v>31.5</v>
      </c>
      <c r="AD58" s="10">
        <f>INDEX('20405 Ann Hist'!$C$8:$AR$285,MATCH('20405M Ann'!$C58,'20405 Ann Hist'!$C$8:$C$285,0),MATCH('20405M Ann'!AD$8,'20405 Ann Hist'!$C$8:$AR$8,0))</f>
        <v>33.6</v>
      </c>
      <c r="AE58" s="10">
        <f>INDEX('20405 Ann Hist'!$C$8:$AR$285,MATCH('20405M Ann'!$C58,'20405 Ann Hist'!$C$8:$C$285,0),MATCH('20405M Ann'!AE$8,'20405 Ann Hist'!$C$8:$AR$8,0))</f>
        <v>35.799999999999997</v>
      </c>
      <c r="AF58" s="10">
        <f>INDEX('20405 Ann Hist'!$C$8:$AR$285,MATCH('20405M Ann'!$C58,'20405 Ann Hist'!$C$8:$C$285,0),MATCH('20405M Ann'!AF$8,'20405 Ann Hist'!$C$8:$AR$8,0))</f>
        <v>38.299999999999997</v>
      </c>
      <c r="AG58" s="10">
        <f>INDEX('20405 Ann Hist'!$C$8:$AR$285,MATCH('20405M Ann'!$C58,'20405 Ann Hist'!$C$8:$C$285,0),MATCH('20405M Ann'!AG$8,'20405 Ann Hist'!$C$8:$AR$8,0))</f>
        <v>41</v>
      </c>
      <c r="AH58" s="10">
        <f>INDEX('20405 Ann Hist'!$C$8:$AR$285,MATCH('20405M Ann'!$C58,'20405 Ann Hist'!$C$8:$C$285,0),MATCH('20405M Ann'!AH$8,'20405 Ann Hist'!$C$8:$AR$8,0))</f>
        <v>44</v>
      </c>
      <c r="AI58" s="10">
        <f>INDEX('20405 Ann Hist'!$C$8:$AR$285,MATCH('20405M Ann'!$C58,'20405 Ann Hist'!$C$8:$C$285,0),MATCH('20405M Ann'!AI$8,'20405 Ann Hist'!$C$8:$AR$8,0))</f>
        <v>47</v>
      </c>
      <c r="AJ58" s="10">
        <f>INDEX('20405 Ann Hist'!$C$8:$AR$285,MATCH('20405M Ann'!$C58,'20405 Ann Hist'!$C$8:$C$285,0),MATCH('20405M Ann'!AJ$8,'20405 Ann Hist'!$C$8:$AR$8,0))</f>
        <v>50</v>
      </c>
      <c r="AK58" s="10">
        <f>INDEX('20405 Ann Hist'!$C$8:$AR$285,MATCH('20405M Ann'!$C58,'20405 Ann Hist'!$C$8:$C$285,0),MATCH('20405M Ann'!AK$8,'20405 Ann Hist'!$C$8:$AR$8,0))</f>
        <v>53.4</v>
      </c>
      <c r="AL58" s="10">
        <f>INDEX('20405 Ann Hist'!$C$8:$AR$285,MATCH('20405M Ann'!$C58,'20405 Ann Hist'!$C$8:$C$285,0),MATCH('20405M Ann'!AL$8,'20405 Ann Hist'!$C$8:$AR$8,0))</f>
        <v>56.5</v>
      </c>
      <c r="AM58" s="10">
        <f>INDEX('20405 Ann Hist'!$C$8:$AR$285,MATCH('20405M Ann'!$C58,'20405 Ann Hist'!$C$8:$C$285,0),MATCH('20405M Ann'!AM$8,'20405 Ann Hist'!$C$8:$AR$8,0))</f>
        <v>59.8</v>
      </c>
      <c r="AN58" s="10">
        <f>INDEX('20405 Ann Hist'!$C$8:$AR$285,MATCH('20405M Ann'!$C58,'20405 Ann Hist'!$C$8:$C$285,0),MATCH('20405M Ann'!AN$8,'20405 Ann Hist'!$C$8:$AR$8,0))</f>
        <v>63.6</v>
      </c>
      <c r="AO58" s="10">
        <f>INDEX('20405 Ann Hist'!$C$8:$AR$285,MATCH('20405M Ann'!$C58,'20405 Ann Hist'!$C$8:$C$285,0),MATCH('20405M Ann'!AO$8,'20405 Ann Hist'!$C$8:$AR$8,0))</f>
        <v>67.5</v>
      </c>
      <c r="AP58" s="10">
        <f>INDEX('20405 Ann Hist'!$C$8:$AR$285,MATCH('20405M Ann'!$C58,'20405 Ann Hist'!$C$8:$C$285,0),MATCH('20405M Ann'!AP$8,'20405 Ann Hist'!$C$8:$AR$8,0))</f>
        <v>71.900000000000006</v>
      </c>
      <c r="AQ58" s="10">
        <f>INDEX('20405 Ann Hist'!$C$8:$AR$285,MATCH('20405M Ann'!$C58,'20405 Ann Hist'!$C$8:$C$285,0),MATCH('20405M Ann'!AQ$8,'20405 Ann Hist'!$C$8:$AR$8,0))</f>
        <v>77.3</v>
      </c>
      <c r="AR58" s="11">
        <f>INDEX('20405 Ann'!$C$8:$AZ$285,MATCH('20405M Ann'!$C58,'20405 Ann'!$C$8:$C$285,0),MATCH('20405M Ann'!AR$8,'20405 Ann'!$C$8:$AZ$8,0))</f>
        <v>84.2</v>
      </c>
      <c r="AS58" s="11">
        <f>INDEX('20405 Ann'!$C$8:$AZ$285,MATCH('20405M Ann'!$C58,'20405 Ann'!$C$8:$C$285,0),MATCH('20405M Ann'!AS$8,'20405 Ann'!$C$8:$AZ$8,0))</f>
        <v>91</v>
      </c>
      <c r="AT58" s="11">
        <f>INDEX('20405 Ann'!$C$8:$AZ$285,MATCH('20405M Ann'!$C58,'20405 Ann'!$C$8:$C$285,0),MATCH('20405M Ann'!AT$8,'20405 Ann'!$C$8:$AZ$8,0))</f>
        <v>99.7</v>
      </c>
      <c r="AU58" s="11">
        <f>INDEX('20405 Ann'!$C$8:$AZ$285,MATCH('20405M Ann'!$C58,'20405 Ann'!$C$8:$C$285,0),MATCH('20405M Ann'!AU$8,'20405 Ann'!$C$8:$AZ$8,0))</f>
        <v>108.7</v>
      </c>
      <c r="AV58" s="11">
        <f>INDEX('20405 Ann'!$C$8:$AZ$285,MATCH('20405M Ann'!$C58,'20405 Ann'!$C$8:$C$285,0),MATCH('20405M Ann'!AV$8,'20405 Ann'!$C$8:$AZ$8,0))</f>
        <v>119</v>
      </c>
      <c r="AW58" s="11">
        <f>INDEX('20405 Ann'!$C$8:$AZ$285,MATCH('20405M Ann'!$C58,'20405 Ann'!$C$8:$C$285,0),MATCH('20405M Ann'!AW$8,'20405 Ann'!$C$8:$AZ$8,0))</f>
        <v>130</v>
      </c>
      <c r="AX58" s="11">
        <f>INDEX('20405 Ann'!$C$8:$AZ$285,MATCH('20405M Ann'!$C58,'20405 Ann'!$C$8:$C$285,0),MATCH('20405M Ann'!AX$8,'20405 Ann'!$C$8:$AZ$8,0))</f>
        <v>142.4</v>
      </c>
      <c r="AY58" s="11">
        <f>INDEX('20405 Ann'!$C$8:$AZ$285,MATCH('20405M Ann'!$C58,'20405 Ann'!$C$8:$C$285,0),MATCH('20405M Ann'!AY$8,'20405 Ann'!$C$8:$AZ$8,0))</f>
        <v>156</v>
      </c>
      <c r="AZ58" s="11">
        <f>INDEX('20405 Ann'!$C$8:$AZ$285,MATCH('20405M Ann'!$C58,'20405 Ann'!$C$8:$C$285,0),MATCH('20405M Ann'!AZ$8,'20405 Ann'!$C$8:$AZ$8,0))</f>
        <v>173.4</v>
      </c>
      <c r="BA58" s="11">
        <f>INDEX('20405 Ann'!$C$8:$AZ$285,MATCH('20405M Ann'!$C58,'20405 Ann'!$C$8:$C$285,0),MATCH('20405M Ann'!BA$8,'20405 Ann'!$C$8:$AZ$8,0))</f>
        <v>194.5</v>
      </c>
      <c r="BB58" s="11">
        <f>INDEX('20405 Ann'!$C$8:$AZ$285,MATCH('20405M Ann'!$C58,'20405 Ann'!$C$8:$C$285,0),MATCH('20405M Ann'!BB$8,'20405 Ann'!$C$8:$AZ$8,0))</f>
        <v>218</v>
      </c>
      <c r="BC58" s="11">
        <f>INDEX('20405 Ann'!$C$8:$AZ$285,MATCH('20405M Ann'!$C58,'20405 Ann'!$C$8:$C$285,0),MATCH('20405M Ann'!BC$8,'20405 Ann'!$C$8:$AZ$8,0))</f>
        <v>246.6</v>
      </c>
      <c r="BD58" s="11">
        <f>INDEX('20405 Ann'!$C$8:$AZ$285,MATCH('20405M Ann'!$C58,'20405 Ann'!$C$8:$C$285,0),MATCH('20405M Ann'!BD$8,'20405 Ann'!$C$8:$AZ$8,0))</f>
        <v>277.89999999999998</v>
      </c>
      <c r="BE58" s="11">
        <f>INDEX('20405 Ann'!$C$8:$AZ$285,MATCH('20405M Ann'!$C58,'20405 Ann'!$C$8:$C$285,0),MATCH('20405M Ann'!BE$8,'20405 Ann'!$C$8:$AZ$8,0))</f>
        <v>303</v>
      </c>
      <c r="BF58" s="11">
        <f>INDEX('20405 Ann'!$C$8:$AZ$285,MATCH('20405M Ann'!$C58,'20405 Ann'!$C$8:$C$285,0),MATCH('20405M Ann'!BF$8,'20405 Ann'!$C$8:$AZ$8,0))</f>
        <v>327.2</v>
      </c>
      <c r="BG58" s="11">
        <f>INDEX('20405 Ann'!$C$8:$AZ$285,MATCH('20405M Ann'!$C58,'20405 Ann'!$C$8:$C$285,0),MATCH('20405M Ann'!BG$8,'20405 Ann'!$C$8:$AZ$8,0))</f>
        <v>357.7</v>
      </c>
      <c r="BH58" s="11">
        <f>INDEX('20405 Ann'!$C$8:$AZ$285,MATCH('20405M Ann'!$C58,'20405 Ann'!$C$8:$C$285,0),MATCH('20405M Ann'!BH$8,'20405 Ann'!$C$8:$AZ$8,0))</f>
        <v>394.6</v>
      </c>
      <c r="BI58" s="11">
        <f>INDEX('20405 Ann'!$C$8:$AZ$285,MATCH('20405M Ann'!$C58,'20405 Ann'!$C$8:$C$285,0),MATCH('20405M Ann'!BI$8,'20405 Ann'!$C$8:$AZ$8,0))</f>
        <v>430.5</v>
      </c>
      <c r="BJ58" s="11">
        <f>INDEX('20405 Ann'!$C$8:$AZ$285,MATCH('20405M Ann'!$C58,'20405 Ann'!$C$8:$C$285,0),MATCH('20405M Ann'!BJ$8,'20405 Ann'!$C$8:$AZ$8,0))</f>
        <v>461.5</v>
      </c>
      <c r="BK58" s="11">
        <f>INDEX('20405 Ann'!$C$8:$AZ$285,MATCH('20405M Ann'!$C58,'20405 Ann'!$C$8:$C$285,0),MATCH('20405M Ann'!BK$8,'20405 Ann'!$C$8:$AZ$8,0))</f>
        <v>497.3</v>
      </c>
      <c r="BL58" s="11">
        <f>INDEX('20405 Ann'!$C$8:$AZ$285,MATCH('20405M Ann'!$C58,'20405 Ann'!$C$8:$C$285,0),MATCH('20405M Ann'!BL$8,'20405 Ann'!$C$8:$AZ$8,0))</f>
        <v>531</v>
      </c>
      <c r="BM58" s="11">
        <f>INDEX('20405 Ann'!$C$8:$AZ$285,MATCH('20405M Ann'!$C58,'20405 Ann'!$C$8:$C$285,0),MATCH('20405M Ann'!BM$8,'20405 Ann'!$C$8:$AZ$8,0))</f>
        <v>570.6</v>
      </c>
      <c r="BN58" s="11">
        <f>INDEX('20405 Ann'!$C$8:$AZ$285,MATCH('20405M Ann'!$C58,'20405 Ann'!$C$8:$C$285,0),MATCH('20405M Ann'!BN$8,'20405 Ann'!$C$8:$AZ$8,0))</f>
        <v>601.5</v>
      </c>
      <c r="BO58" s="11">
        <f>INDEX('20405 Ann'!$C$8:$AZ$285,MATCH('20405M Ann'!$C58,'20405 Ann'!$C$8:$C$285,0),MATCH('20405M Ann'!BO$8,'20405 Ann'!$C$8:$AZ$8,0))</f>
        <v>634.5</v>
      </c>
      <c r="BP58" s="11">
        <f>INDEX('20405 Ann'!$C$8:$AZ$285,MATCH('20405M Ann'!$C58,'20405 Ann'!$C$8:$C$285,0),MATCH('20405M Ann'!BP$8,'20405 Ann'!$C$8:$AZ$8,0))</f>
        <v>666.4</v>
      </c>
      <c r="BQ58" s="11">
        <f>INDEX('20405 Ann'!$C$8:$AZ$285,MATCH('20405M Ann'!$C58,'20405 Ann'!$C$8:$C$285,0),MATCH('20405M Ann'!BQ$8,'20405 Ann'!$C$8:$AZ$8,0))</f>
        <v>709.5</v>
      </c>
      <c r="BR58" s="11">
        <f>INDEX('20405 Ann'!$C$8:$AZ$285,MATCH('20405M Ann'!$C58,'20405 Ann'!$C$8:$C$285,0),MATCH('20405M Ann'!BR$8,'20405 Ann'!$C$8:$AZ$8,0))</f>
        <v>756.1</v>
      </c>
      <c r="BS58" s="11">
        <f>INDEX('20405 Ann'!$C$8:$AZ$285,MATCH('20405M Ann'!$C58,'20405 Ann'!$C$8:$C$285,0),MATCH('20405M Ann'!BS$8,'20405 Ann'!$C$8:$AZ$8,0))</f>
        <v>795.4</v>
      </c>
      <c r="BT58" s="11">
        <f>INDEX('20405 Ann'!$C$8:$AZ$285,MATCH('20405M Ann'!$C58,'20405 Ann'!$C$8:$C$285,0),MATCH('20405M Ann'!BT$8,'20405 Ann'!$C$8:$AZ$8,0))</f>
        <v>839.2</v>
      </c>
      <c r="BU58" s="11">
        <f>INDEX('20405 Ann'!$C$8:$AZ$285,MATCH('20405M Ann'!$C58,'20405 Ann'!$C$8:$C$285,0),MATCH('20405M Ann'!BU$8,'20405 Ann'!$C$8:$AZ$8,0))</f>
        <v>894.2</v>
      </c>
      <c r="BV58" s="11">
        <f>INDEX('20405 Ann'!$C$8:$AZ$285,MATCH('20405M Ann'!$C58,'20405 Ann'!$C$8:$C$285,0),MATCH('20405M Ann'!BV$8,'20405 Ann'!$C$8:$AZ$8,0))</f>
        <v>948.6</v>
      </c>
      <c r="BW58" s="11">
        <f>INDEX('20405 Ann'!$C$8:$AZ$285,MATCH('20405M Ann'!$C58,'20405 Ann'!$C$8:$C$285,0),MATCH('20405M Ann'!BW$8,'20405 Ann'!$C$8:$AZ$8,0))</f>
        <v>1010.5</v>
      </c>
      <c r="BX58" s="11">
        <f>INDEX('20405 Ann'!$C$8:$AZ$285,MATCH('20405M Ann'!$C58,'20405 Ann'!$C$8:$C$285,0),MATCH('20405M Ann'!BX$8,'20405 Ann'!$C$8:$AZ$8,0))</f>
        <v>1085.5</v>
      </c>
      <c r="BY58" s="11">
        <f>INDEX('20405 Ann'!$C$8:$AZ$285,MATCH('20405M Ann'!$C58,'20405 Ann'!$C$8:$C$285,0),MATCH('20405M Ann'!BY$8,'20405 Ann'!$C$8:$AZ$8,0))</f>
        <v>1133.3</v>
      </c>
      <c r="BZ58" s="11">
        <f>INDEX('20405 Ann'!$C$8:$AZ$285,MATCH('20405M Ann'!$C58,'20405 Ann'!$C$8:$C$285,0),MATCH('20405M Ann'!BZ$8,'20405 Ann'!$C$8:$AZ$8,0))</f>
        <v>1177.0999999999999</v>
      </c>
      <c r="CA58" s="11">
        <f>INDEX('20405 Ann'!$C$8:$AZ$285,MATCH('20405M Ann'!$C58,'20405 Ann'!$C$8:$C$285,0),MATCH('20405M Ann'!CA$8,'20405 Ann'!$C$8:$AZ$8,0))</f>
        <v>1242.2</v>
      </c>
      <c r="CB58" s="11">
        <f>INDEX('20405 Ann'!$C$8:$AZ$285,MATCH('20405M Ann'!$C58,'20405 Ann'!$C$8:$C$285,0),MATCH('20405M Ann'!CB$8,'20405 Ann'!$C$8:$AZ$8,0))</f>
        <v>1332.5</v>
      </c>
      <c r="CC58" s="11">
        <f>INDEX('20405 Ann'!$C$8:$AZ$285,MATCH('20405M Ann'!$C58,'20405 Ann'!$C$8:$C$285,0),MATCH('20405M Ann'!CC$8,'20405 Ann'!$C$8:$AZ$8,0))</f>
        <v>1416.2</v>
      </c>
      <c r="CD58" s="11">
        <f>INDEX('20405 Ann'!$C$8:$AZ$285,MATCH('20405M Ann'!$C58,'20405 Ann'!$C$8:$C$285,0),MATCH('20405M Ann'!CD$8,'20405 Ann'!$C$8:$AZ$8,0))</f>
        <v>1480</v>
      </c>
      <c r="CE58" s="11">
        <f>INDEX('20405 Ann'!$C$8:$AZ$285,MATCH('20405M Ann'!$C58,'20405 Ann'!$C$8:$C$285,0),MATCH('20405M Ann'!CE$8,'20405 Ann'!$C$8:$AZ$8,0))</f>
        <v>1543.7</v>
      </c>
      <c r="CF58" s="11">
        <f>INDEX('20405 Ann'!$C$8:$AZ$285,MATCH('20405M Ann'!$C58,'20405 Ann'!$C$8:$C$285,0),MATCH('20405M Ann'!CF$8,'20405 Ann'!$C$8:$AZ$8,0))</f>
        <v>1591.6</v>
      </c>
      <c r="CG58" s="11">
        <f>INDEX('20405 Ann'!$C$8:$AZ$285,MATCH('20405M Ann'!$C58,'20405 Ann'!$C$8:$C$285,0),MATCH('20405M Ann'!CG$8,'20405 Ann'!$C$8:$AZ$8,0))</f>
        <v>1609.7</v>
      </c>
      <c r="CH58" s="11">
        <f>INDEX('20405 Ann'!$C$8:$AZ$285,MATCH('20405M Ann'!$C58,'20405 Ann'!$C$8:$C$285,0),MATCH('20405M Ann'!CH$8,'20405 Ann'!$C$8:$AZ$8,0))</f>
        <v>1660.2</v>
      </c>
      <c r="CI58" s="11">
        <f>INDEX('20405 Ann'!$C$8:$AZ$285,MATCH('20405M Ann'!$C58,'20405 Ann'!$C$8:$C$285,0),MATCH('20405M Ann'!CI$8,'20405 Ann'!$C$8:$AZ$8,0))</f>
        <v>1704.7</v>
      </c>
      <c r="CJ58" s="11">
        <f>INDEX('20405 Ann'!$C$8:$AZ$285,MATCH('20405M Ann'!$C58,'20405 Ann'!$C$8:$C$285,0),MATCH('20405M Ann'!CJ$8,'20405 Ann'!$C$8:$AZ$8,0))</f>
        <v>1749.1</v>
      </c>
      <c r="CK58" s="11">
        <f>INDEX('20405 Ann'!$C$8:$AZ$285,MATCH('20405M Ann'!$C58,'20405 Ann'!$C$8:$C$285,0),MATCH('20405M Ann'!CK$8,'20405 Ann'!$C$8:$AZ$8,0))</f>
        <v>1823.9</v>
      </c>
      <c r="CL58" s="11">
        <f>INDEX('20405 Ann'!$C$8:$AZ$285,MATCH('20405M Ann'!$C58,'20405 Ann'!$C$8:$C$285,0),MATCH('20405M Ann'!CL$8,'20405 Ann'!$C$8:$AZ$8,0))</f>
        <v>1919.9</v>
      </c>
    </row>
    <row r="59" spans="1:90" s="10" customFormat="1" x14ac:dyDescent="0.25">
      <c r="A59" s="32">
        <v>51</v>
      </c>
      <c r="B59" s="10" t="s">
        <v>1473</v>
      </c>
      <c r="C59" s="10" t="s">
        <v>1472</v>
      </c>
      <c r="D59" s="10">
        <f>INDEX('20405 Ann Hist'!$C$8:$AR$285,MATCH('20405M Ann'!$C59,'20405 Ann Hist'!$C$8:$C$285,0),MATCH('20405M Ann'!D$8,'20405 Ann Hist'!$C$8:$AR$8,0))</f>
        <v>4.5</v>
      </c>
      <c r="E59" s="10">
        <f>INDEX('20405 Ann Hist'!$C$8:$AR$285,MATCH('20405M Ann'!$C59,'20405 Ann Hist'!$C$8:$C$285,0),MATCH('20405M Ann'!E$8,'20405 Ann Hist'!$C$8:$AR$8,0))</f>
        <v>4.5</v>
      </c>
      <c r="F59" s="10">
        <f>INDEX('20405 Ann Hist'!$C$8:$AR$285,MATCH('20405M Ann'!$C59,'20405 Ann Hist'!$C$8:$C$285,0),MATCH('20405M Ann'!F$8,'20405 Ann Hist'!$C$8:$AR$8,0))</f>
        <v>4.3</v>
      </c>
      <c r="G59" s="10">
        <f>INDEX('20405 Ann Hist'!$C$8:$AR$285,MATCH('20405M Ann'!$C59,'20405 Ann Hist'!$C$8:$C$285,0),MATCH('20405M Ann'!G$8,'20405 Ann Hist'!$C$8:$AR$8,0))</f>
        <v>3.9</v>
      </c>
      <c r="H59" s="10">
        <f>INDEX('20405 Ann Hist'!$C$8:$AR$285,MATCH('20405M Ann'!$C59,'20405 Ann Hist'!$C$8:$C$285,0),MATCH('20405M Ann'!H$8,'20405 Ann Hist'!$C$8:$AR$8,0))</f>
        <v>3.4</v>
      </c>
      <c r="I59" s="10">
        <f>INDEX('20405 Ann Hist'!$C$8:$AR$285,MATCH('20405M Ann'!$C59,'20405 Ann Hist'!$C$8:$C$285,0),MATCH('20405M Ann'!I$8,'20405 Ann Hist'!$C$8:$AR$8,0))</f>
        <v>3.3</v>
      </c>
      <c r="J59" s="10">
        <f>INDEX('20405 Ann Hist'!$C$8:$AR$285,MATCH('20405M Ann'!$C59,'20405 Ann Hist'!$C$8:$C$285,0),MATCH('20405M Ann'!J$8,'20405 Ann Hist'!$C$8:$AR$8,0))</f>
        <v>3.3</v>
      </c>
      <c r="K59" s="10">
        <f>INDEX('20405 Ann Hist'!$C$8:$AR$285,MATCH('20405M Ann'!$C59,'20405 Ann Hist'!$C$8:$C$285,0),MATCH('20405M Ann'!K$8,'20405 Ann Hist'!$C$8:$AR$8,0))</f>
        <v>3.5</v>
      </c>
      <c r="L59" s="10">
        <f>INDEX('20405 Ann Hist'!$C$8:$AR$285,MATCH('20405M Ann'!$C59,'20405 Ann Hist'!$C$8:$C$285,0),MATCH('20405M Ann'!L$8,'20405 Ann Hist'!$C$8:$AR$8,0))</f>
        <v>3.8</v>
      </c>
      <c r="M59" s="10">
        <f>INDEX('20405 Ann Hist'!$C$8:$AR$285,MATCH('20405M Ann'!$C59,'20405 Ann Hist'!$C$8:$C$285,0),MATCH('20405M Ann'!M$8,'20405 Ann Hist'!$C$8:$AR$8,0))</f>
        <v>4</v>
      </c>
      <c r="N59" s="10">
        <f>INDEX('20405 Ann Hist'!$C$8:$AR$285,MATCH('20405M Ann'!$C59,'20405 Ann Hist'!$C$8:$C$285,0),MATCH('20405M Ann'!N$8,'20405 Ann Hist'!$C$8:$AR$8,0))</f>
        <v>4.0999999999999996</v>
      </c>
      <c r="O59" s="10">
        <f>INDEX('20405 Ann Hist'!$C$8:$AR$285,MATCH('20405M Ann'!$C59,'20405 Ann Hist'!$C$8:$C$285,0),MATCH('20405M Ann'!O$8,'20405 Ann Hist'!$C$8:$AR$8,0))</f>
        <v>4.3</v>
      </c>
      <c r="P59" s="10">
        <f>INDEX('20405 Ann Hist'!$C$8:$AR$285,MATCH('20405M Ann'!$C59,'20405 Ann Hist'!$C$8:$C$285,0),MATCH('20405M Ann'!P$8,'20405 Ann Hist'!$C$8:$AR$8,0))</f>
        <v>4.5999999999999996</v>
      </c>
      <c r="Q59" s="10">
        <f>INDEX('20405 Ann Hist'!$C$8:$AR$285,MATCH('20405M Ann'!$C59,'20405 Ann Hist'!$C$8:$C$285,0),MATCH('20405M Ann'!Q$8,'20405 Ann Hist'!$C$8:$AR$8,0))</f>
        <v>4.8</v>
      </c>
      <c r="R59" s="10">
        <f>INDEX('20405 Ann Hist'!$C$8:$AR$285,MATCH('20405M Ann'!$C59,'20405 Ann Hist'!$C$8:$C$285,0),MATCH('20405M Ann'!R$8,'20405 Ann Hist'!$C$8:$AR$8,0))</f>
        <v>4.8</v>
      </c>
      <c r="S59" s="10">
        <f>INDEX('20405 Ann Hist'!$C$8:$AR$285,MATCH('20405M Ann'!$C59,'20405 Ann Hist'!$C$8:$C$285,0),MATCH('20405M Ann'!S$8,'20405 Ann Hist'!$C$8:$AR$8,0))</f>
        <v>4.8</v>
      </c>
      <c r="T59" s="10">
        <f>INDEX('20405 Ann Hist'!$C$8:$AR$285,MATCH('20405M Ann'!$C59,'20405 Ann Hist'!$C$8:$C$285,0),MATCH('20405M Ann'!T$8,'20405 Ann Hist'!$C$8:$AR$8,0))</f>
        <v>4.7</v>
      </c>
      <c r="U59" s="10">
        <f>INDEX('20405 Ann Hist'!$C$8:$AR$285,MATCH('20405M Ann'!$C59,'20405 Ann Hist'!$C$8:$C$285,0),MATCH('20405M Ann'!U$8,'20405 Ann Hist'!$C$8:$AR$8,0))</f>
        <v>4.9000000000000004</v>
      </c>
      <c r="V59" s="10">
        <f>INDEX('20405 Ann Hist'!$C$8:$AR$285,MATCH('20405M Ann'!$C59,'20405 Ann Hist'!$C$8:$C$285,0),MATCH('20405M Ann'!V$8,'20405 Ann Hist'!$C$8:$AR$8,0))</f>
        <v>5.3</v>
      </c>
      <c r="W59" s="10">
        <f>INDEX('20405 Ann Hist'!$C$8:$AR$285,MATCH('20405M Ann'!$C59,'20405 Ann Hist'!$C$8:$C$285,0),MATCH('20405M Ann'!W$8,'20405 Ann Hist'!$C$8:$AR$8,0))</f>
        <v>5.9</v>
      </c>
      <c r="X59" s="10">
        <f>INDEX('20405 Ann Hist'!$C$8:$AR$285,MATCH('20405M Ann'!$C59,'20405 Ann Hist'!$C$8:$C$285,0),MATCH('20405M Ann'!X$8,'20405 Ann Hist'!$C$8:$AR$8,0))</f>
        <v>6.5</v>
      </c>
      <c r="Y59" s="10">
        <f>INDEX('20405 Ann Hist'!$C$8:$AR$285,MATCH('20405M Ann'!$C59,'20405 Ann Hist'!$C$8:$C$285,0),MATCH('20405M Ann'!Y$8,'20405 Ann Hist'!$C$8:$AR$8,0))</f>
        <v>7.1</v>
      </c>
      <c r="Z59" s="10">
        <f>INDEX('20405 Ann Hist'!$C$8:$AR$285,MATCH('20405M Ann'!$C59,'20405 Ann Hist'!$C$8:$C$285,0),MATCH('20405M Ann'!Z$8,'20405 Ann Hist'!$C$8:$AR$8,0))</f>
        <v>7.7</v>
      </c>
      <c r="AA59" s="10">
        <f>INDEX('20405 Ann Hist'!$C$8:$AR$285,MATCH('20405M Ann'!$C59,'20405 Ann Hist'!$C$8:$C$285,0),MATCH('20405M Ann'!AA$8,'20405 Ann Hist'!$C$8:$AR$8,0))</f>
        <v>8.4</v>
      </c>
      <c r="AB59" s="10">
        <f>INDEX('20405 Ann Hist'!$C$8:$AR$285,MATCH('20405M Ann'!$C59,'20405 Ann Hist'!$C$8:$C$285,0),MATCH('20405M Ann'!AB$8,'20405 Ann Hist'!$C$8:$AR$8,0))</f>
        <v>9.1999999999999993</v>
      </c>
      <c r="AC59" s="10">
        <f>INDEX('20405 Ann Hist'!$C$8:$AR$285,MATCH('20405M Ann'!$C59,'20405 Ann Hist'!$C$8:$C$285,0),MATCH('20405M Ann'!AC$8,'20405 Ann Hist'!$C$8:$AR$8,0))</f>
        <v>9.8000000000000007</v>
      </c>
      <c r="AD59" s="10">
        <f>INDEX('20405 Ann Hist'!$C$8:$AR$285,MATCH('20405M Ann'!$C59,'20405 Ann Hist'!$C$8:$C$285,0),MATCH('20405M Ann'!AD$8,'20405 Ann Hist'!$C$8:$AR$8,0))</f>
        <v>10.1</v>
      </c>
      <c r="AE59" s="10">
        <f>INDEX('20405 Ann Hist'!$C$8:$AR$285,MATCH('20405M Ann'!$C59,'20405 Ann Hist'!$C$8:$C$285,0),MATCH('20405M Ann'!AE$8,'20405 Ann Hist'!$C$8:$AR$8,0))</f>
        <v>10.5</v>
      </c>
      <c r="AF59" s="10">
        <f>INDEX('20405 Ann Hist'!$C$8:$AR$285,MATCH('20405M Ann'!$C59,'20405 Ann Hist'!$C$8:$C$285,0),MATCH('20405M Ann'!AF$8,'20405 Ann Hist'!$C$8:$AR$8,0))</f>
        <v>11.2</v>
      </c>
      <c r="AG59" s="10">
        <f>INDEX('20405 Ann Hist'!$C$8:$AR$285,MATCH('20405M Ann'!$C59,'20405 Ann Hist'!$C$8:$C$285,0),MATCH('20405M Ann'!AG$8,'20405 Ann Hist'!$C$8:$AR$8,0))</f>
        <v>11.8</v>
      </c>
      <c r="AH59" s="10">
        <f>INDEX('20405 Ann Hist'!$C$8:$AR$285,MATCH('20405M Ann'!$C59,'20405 Ann Hist'!$C$8:$C$285,0),MATCH('20405M Ann'!AH$8,'20405 Ann Hist'!$C$8:$AR$8,0))</f>
        <v>12.5</v>
      </c>
      <c r="AI59" s="10">
        <f>INDEX('20405 Ann Hist'!$C$8:$AR$285,MATCH('20405M Ann'!$C59,'20405 Ann Hist'!$C$8:$C$285,0),MATCH('20405M Ann'!AI$8,'20405 Ann Hist'!$C$8:$AR$8,0))</f>
        <v>13.3</v>
      </c>
      <c r="AJ59" s="10">
        <f>INDEX('20405 Ann Hist'!$C$8:$AR$285,MATCH('20405M Ann'!$C59,'20405 Ann Hist'!$C$8:$C$285,0),MATCH('20405M Ann'!AJ$8,'20405 Ann Hist'!$C$8:$AR$8,0))</f>
        <v>14.2</v>
      </c>
      <c r="AK59" s="10">
        <f>INDEX('20405 Ann Hist'!$C$8:$AR$285,MATCH('20405M Ann'!$C59,'20405 Ann Hist'!$C$8:$C$285,0),MATCH('20405M Ann'!AK$8,'20405 Ann Hist'!$C$8:$AR$8,0))</f>
        <v>15.1</v>
      </c>
      <c r="AL59" s="10">
        <f>INDEX('20405 Ann Hist'!$C$8:$AR$285,MATCH('20405M Ann'!$C59,'20405 Ann Hist'!$C$8:$C$285,0),MATCH('20405M Ann'!AL$8,'20405 Ann Hist'!$C$8:$AR$8,0))</f>
        <v>16</v>
      </c>
      <c r="AM59" s="10">
        <f>INDEX('20405 Ann Hist'!$C$8:$AR$285,MATCH('20405M Ann'!$C59,'20405 Ann Hist'!$C$8:$C$285,0),MATCH('20405M Ann'!AM$8,'20405 Ann Hist'!$C$8:$AR$8,0))</f>
        <v>17</v>
      </c>
      <c r="AN59" s="10">
        <f>INDEX('20405 Ann Hist'!$C$8:$AR$285,MATCH('20405M Ann'!$C59,'20405 Ann Hist'!$C$8:$C$285,0),MATCH('20405M Ann'!AN$8,'20405 Ann Hist'!$C$8:$AR$8,0))</f>
        <v>18.2</v>
      </c>
      <c r="AO59" s="10">
        <f>INDEX('20405 Ann Hist'!$C$8:$AR$285,MATCH('20405M Ann'!$C59,'20405 Ann Hist'!$C$8:$C$285,0),MATCH('20405M Ann'!AO$8,'20405 Ann Hist'!$C$8:$AR$8,0))</f>
        <v>19.2</v>
      </c>
      <c r="AP59" s="10">
        <f>INDEX('20405 Ann Hist'!$C$8:$AR$285,MATCH('20405M Ann'!$C59,'20405 Ann Hist'!$C$8:$C$285,0),MATCH('20405M Ann'!AP$8,'20405 Ann Hist'!$C$8:$AR$8,0))</f>
        <v>20.399999999999999</v>
      </c>
      <c r="AQ59" s="10">
        <f>INDEX('20405 Ann Hist'!$C$8:$AR$285,MATCH('20405M Ann'!$C59,'20405 Ann Hist'!$C$8:$C$285,0),MATCH('20405M Ann'!AQ$8,'20405 Ann Hist'!$C$8:$AR$8,0))</f>
        <v>22.2</v>
      </c>
      <c r="AR59" s="11">
        <f>INDEX('20405 Ann'!$C$8:$AZ$285,MATCH('20405M Ann'!$C59,'20405 Ann'!$C$8:$C$285,0),MATCH('20405M Ann'!AR$8,'20405 Ann'!$C$8:$AZ$8,0))</f>
        <v>24</v>
      </c>
      <c r="AS59" s="11">
        <f>INDEX('20405 Ann'!$C$8:$AZ$285,MATCH('20405M Ann'!$C59,'20405 Ann'!$C$8:$C$285,0),MATCH('20405M Ann'!AS$8,'20405 Ann'!$C$8:$AZ$8,0))</f>
        <v>26</v>
      </c>
      <c r="AT59" s="11">
        <f>INDEX('20405 Ann'!$C$8:$AZ$285,MATCH('20405M Ann'!$C59,'20405 Ann'!$C$8:$C$285,0),MATCH('20405M Ann'!AT$8,'20405 Ann'!$C$8:$AZ$8,0))</f>
        <v>28.4</v>
      </c>
      <c r="AU59" s="11">
        <f>INDEX('20405 Ann'!$C$8:$AZ$285,MATCH('20405M Ann'!$C59,'20405 Ann'!$C$8:$C$285,0),MATCH('20405M Ann'!AU$8,'20405 Ann'!$C$8:$AZ$8,0))</f>
        <v>30.8</v>
      </c>
      <c r="AV59" s="11">
        <f>INDEX('20405 Ann'!$C$8:$AZ$285,MATCH('20405M Ann'!$C59,'20405 Ann'!$C$8:$C$285,0),MATCH('20405M Ann'!AV$8,'20405 Ann'!$C$8:$AZ$8,0))</f>
        <v>33.700000000000003</v>
      </c>
      <c r="AW59" s="11">
        <f>INDEX('20405 Ann'!$C$8:$AZ$285,MATCH('20405M Ann'!$C59,'20405 Ann'!$C$8:$C$285,0),MATCH('20405M Ann'!AW$8,'20405 Ann'!$C$8:$AZ$8,0))</f>
        <v>35.799999999999997</v>
      </c>
      <c r="AX59" s="11">
        <f>INDEX('20405 Ann'!$C$8:$AZ$285,MATCH('20405M Ann'!$C59,'20405 Ann'!$C$8:$C$285,0),MATCH('20405M Ann'!AX$8,'20405 Ann'!$C$8:$AZ$8,0))</f>
        <v>39</v>
      </c>
      <c r="AY59" s="11">
        <f>INDEX('20405 Ann'!$C$8:$AZ$285,MATCH('20405M Ann'!$C59,'20405 Ann'!$C$8:$C$285,0),MATCH('20405M Ann'!AY$8,'20405 Ann'!$C$8:$AZ$8,0))</f>
        <v>42.6</v>
      </c>
      <c r="AZ59" s="11">
        <f>INDEX('20405 Ann'!$C$8:$AZ$285,MATCH('20405M Ann'!$C59,'20405 Ann'!$C$8:$C$285,0),MATCH('20405M Ann'!AZ$8,'20405 Ann'!$C$8:$AZ$8,0))</f>
        <v>47</v>
      </c>
      <c r="BA59" s="11">
        <f>INDEX('20405 Ann'!$C$8:$AZ$285,MATCH('20405M Ann'!$C59,'20405 Ann'!$C$8:$C$285,0),MATCH('20405M Ann'!BA$8,'20405 Ann'!$C$8:$AZ$8,0))</f>
        <v>51.1</v>
      </c>
      <c r="BB59" s="11">
        <f>INDEX('20405 Ann'!$C$8:$AZ$285,MATCH('20405M Ann'!$C59,'20405 Ann'!$C$8:$C$285,0),MATCH('20405M Ann'!BB$8,'20405 Ann'!$C$8:$AZ$8,0))</f>
        <v>55.7</v>
      </c>
      <c r="BC59" s="11">
        <f>INDEX('20405 Ann'!$C$8:$AZ$285,MATCH('20405M Ann'!$C59,'20405 Ann'!$C$8:$C$285,0),MATCH('20405M Ann'!BC$8,'20405 Ann'!$C$8:$AZ$8,0))</f>
        <v>62.5</v>
      </c>
      <c r="BD59" s="11">
        <f>INDEX('20405 Ann'!$C$8:$AZ$285,MATCH('20405M Ann'!$C59,'20405 Ann'!$C$8:$C$285,0),MATCH('20405M Ann'!BD$8,'20405 Ann'!$C$8:$AZ$8,0))</f>
        <v>71.099999999999994</v>
      </c>
      <c r="BE59" s="11">
        <f>INDEX('20405 Ann'!$C$8:$AZ$285,MATCH('20405M Ann'!$C59,'20405 Ann'!$C$8:$C$285,0),MATCH('20405M Ann'!BE$8,'20405 Ann'!$C$8:$AZ$8,0))</f>
        <v>78.900000000000006</v>
      </c>
      <c r="BF59" s="11">
        <f>INDEX('20405 Ann'!$C$8:$AZ$285,MATCH('20405M Ann'!$C59,'20405 Ann'!$C$8:$C$285,0),MATCH('20405M Ann'!BF$8,'20405 Ann'!$C$8:$AZ$8,0))</f>
        <v>85.7</v>
      </c>
      <c r="BG59" s="11">
        <f>INDEX('20405 Ann'!$C$8:$AZ$285,MATCH('20405M Ann'!$C59,'20405 Ann'!$C$8:$C$285,0),MATCH('20405M Ann'!BG$8,'20405 Ann'!$C$8:$AZ$8,0))</f>
        <v>94.5</v>
      </c>
      <c r="BH59" s="11">
        <f>INDEX('20405 Ann'!$C$8:$AZ$285,MATCH('20405M Ann'!$C59,'20405 Ann'!$C$8:$C$285,0),MATCH('20405M Ann'!BH$8,'20405 Ann'!$C$8:$AZ$8,0))</f>
        <v>108.4</v>
      </c>
      <c r="BI59" s="11">
        <f>INDEX('20405 Ann'!$C$8:$AZ$285,MATCH('20405M Ann'!$C59,'20405 Ann'!$C$8:$C$285,0),MATCH('20405M Ann'!BI$8,'20405 Ann'!$C$8:$AZ$8,0))</f>
        <v>119.8</v>
      </c>
      <c r="BJ59" s="11">
        <f>INDEX('20405 Ann'!$C$8:$AZ$285,MATCH('20405M Ann'!$C59,'20405 Ann'!$C$8:$C$285,0),MATCH('20405M Ann'!BJ$8,'20405 Ann'!$C$8:$AZ$8,0))</f>
        <v>126.9</v>
      </c>
      <c r="BK59" s="11">
        <f>INDEX('20405 Ann'!$C$8:$AZ$285,MATCH('20405M Ann'!$C59,'20405 Ann'!$C$8:$C$285,0),MATCH('20405M Ann'!BK$8,'20405 Ann'!$C$8:$AZ$8,0))</f>
        <v>133.9</v>
      </c>
      <c r="BL59" s="11">
        <f>INDEX('20405 Ann'!$C$8:$AZ$285,MATCH('20405M Ann'!$C59,'20405 Ann'!$C$8:$C$285,0),MATCH('20405M Ann'!BL$8,'20405 Ann'!$C$8:$AZ$8,0))</f>
        <v>140.1</v>
      </c>
      <c r="BM59" s="11">
        <f>INDEX('20405 Ann'!$C$8:$AZ$285,MATCH('20405M Ann'!$C59,'20405 Ann'!$C$8:$C$285,0),MATCH('20405M Ann'!BM$8,'20405 Ann'!$C$8:$AZ$8,0))</f>
        <v>150.80000000000001</v>
      </c>
      <c r="BN59" s="11">
        <f>INDEX('20405 Ann'!$C$8:$AZ$285,MATCH('20405M Ann'!$C59,'20405 Ann'!$C$8:$C$285,0),MATCH('20405M Ann'!BN$8,'20405 Ann'!$C$8:$AZ$8,0))</f>
        <v>157.69999999999999</v>
      </c>
      <c r="BO59" s="11">
        <f>INDEX('20405 Ann'!$C$8:$AZ$285,MATCH('20405M Ann'!$C59,'20405 Ann'!$C$8:$C$285,0),MATCH('20405M Ann'!BO$8,'20405 Ann'!$C$8:$AZ$8,0))</f>
        <v>164</v>
      </c>
      <c r="BP59" s="11">
        <f>INDEX('20405 Ann'!$C$8:$AZ$285,MATCH('20405M Ann'!$C59,'20405 Ann'!$C$8:$C$285,0),MATCH('20405M Ann'!BP$8,'20405 Ann'!$C$8:$AZ$8,0))</f>
        <v>169.1</v>
      </c>
      <c r="BQ59" s="11">
        <f>INDEX('20405 Ann'!$C$8:$AZ$285,MATCH('20405M Ann'!$C59,'20405 Ann'!$C$8:$C$285,0),MATCH('20405M Ann'!BQ$8,'20405 Ann'!$C$8:$AZ$8,0))</f>
        <v>176.1</v>
      </c>
      <c r="BR59" s="11">
        <f>INDEX('20405 Ann'!$C$8:$AZ$285,MATCH('20405M Ann'!$C59,'20405 Ann'!$C$8:$C$285,0),MATCH('20405M Ann'!BR$8,'20405 Ann'!$C$8:$AZ$8,0))</f>
        <v>186.6</v>
      </c>
      <c r="BS59" s="11">
        <f>INDEX('20405 Ann'!$C$8:$AZ$285,MATCH('20405M Ann'!$C59,'20405 Ann'!$C$8:$C$285,0),MATCH('20405M Ann'!BS$8,'20405 Ann'!$C$8:$AZ$8,0))</f>
        <v>192</v>
      </c>
      <c r="BT59" s="11">
        <f>INDEX('20405 Ann'!$C$8:$AZ$285,MATCH('20405M Ann'!$C59,'20405 Ann'!$C$8:$C$285,0),MATCH('20405M Ann'!BT$8,'20405 Ann'!$C$8:$AZ$8,0))</f>
        <v>199.2</v>
      </c>
      <c r="BU59" s="11">
        <f>INDEX('20405 Ann'!$C$8:$AZ$285,MATCH('20405M Ann'!$C59,'20405 Ann'!$C$8:$C$285,0),MATCH('20405M Ann'!BU$8,'20405 Ann'!$C$8:$AZ$8,0))</f>
        <v>209</v>
      </c>
      <c r="BV59" s="11">
        <f>INDEX('20405 Ann'!$C$8:$AZ$285,MATCH('20405M Ann'!$C59,'20405 Ann'!$C$8:$C$285,0),MATCH('20405M Ann'!BV$8,'20405 Ann'!$C$8:$AZ$8,0))</f>
        <v>218.2</v>
      </c>
      <c r="BW59" s="11">
        <f>INDEX('20405 Ann'!$C$8:$AZ$285,MATCH('20405M Ann'!$C59,'20405 Ann'!$C$8:$C$285,0),MATCH('20405M Ann'!BW$8,'20405 Ann'!$C$8:$AZ$8,0))</f>
        <v>227.9</v>
      </c>
      <c r="BX59" s="11">
        <f>INDEX('20405 Ann'!$C$8:$AZ$285,MATCH('20405M Ann'!$C59,'20405 Ann'!$C$8:$C$285,0),MATCH('20405M Ann'!BX$8,'20405 Ann'!$C$8:$AZ$8,0))</f>
        <v>242.3</v>
      </c>
      <c r="BY59" s="11">
        <f>INDEX('20405 Ann'!$C$8:$AZ$285,MATCH('20405M Ann'!$C59,'20405 Ann'!$C$8:$C$285,0),MATCH('20405M Ann'!BY$8,'20405 Ann'!$C$8:$AZ$8,0))</f>
        <v>249.6</v>
      </c>
      <c r="BZ59" s="11">
        <f>INDEX('20405 Ann'!$C$8:$AZ$285,MATCH('20405M Ann'!$C59,'20405 Ann'!$C$8:$C$285,0),MATCH('20405M Ann'!BZ$8,'20405 Ann'!$C$8:$AZ$8,0))</f>
        <v>248.7</v>
      </c>
      <c r="CA59" s="11">
        <f>INDEX('20405 Ann'!$C$8:$AZ$285,MATCH('20405M Ann'!$C59,'20405 Ann'!$C$8:$C$285,0),MATCH('20405M Ann'!CA$8,'20405 Ann'!$C$8:$AZ$8,0))</f>
        <v>256</v>
      </c>
      <c r="CB59" s="11">
        <f>INDEX('20405 Ann'!$C$8:$AZ$285,MATCH('20405M Ann'!$C59,'20405 Ann'!$C$8:$C$285,0),MATCH('20405M Ann'!CB$8,'20405 Ann'!$C$8:$AZ$8,0))</f>
        <v>268.3</v>
      </c>
      <c r="CC59" s="11">
        <f>INDEX('20405 Ann'!$C$8:$AZ$285,MATCH('20405M Ann'!$C59,'20405 Ann'!$C$8:$C$285,0),MATCH('20405M Ann'!CC$8,'20405 Ann'!$C$8:$AZ$8,0))</f>
        <v>286.8</v>
      </c>
      <c r="CD59" s="11">
        <f>INDEX('20405 Ann'!$C$8:$AZ$285,MATCH('20405M Ann'!$C59,'20405 Ann'!$C$8:$C$285,0),MATCH('20405M Ann'!CD$8,'20405 Ann'!$C$8:$AZ$8,0))</f>
        <v>316</v>
      </c>
      <c r="CE59" s="11">
        <f>INDEX('20405 Ann'!$C$8:$AZ$285,MATCH('20405M Ann'!$C59,'20405 Ann'!$C$8:$C$285,0),MATCH('20405M Ann'!CE$8,'20405 Ann'!$C$8:$AZ$8,0))</f>
        <v>336.4</v>
      </c>
      <c r="CF59" s="11">
        <f>INDEX('20405 Ann'!$C$8:$AZ$285,MATCH('20405M Ann'!$C59,'20405 Ann'!$C$8:$C$285,0),MATCH('20405M Ann'!CF$8,'20405 Ann'!$C$8:$AZ$8,0))</f>
        <v>359.7</v>
      </c>
      <c r="CG59" s="11">
        <f>INDEX('20405 Ann'!$C$8:$AZ$285,MATCH('20405M Ann'!$C59,'20405 Ann'!$C$8:$C$285,0),MATCH('20405M Ann'!CG$8,'20405 Ann'!$C$8:$AZ$8,0))</f>
        <v>372.6</v>
      </c>
      <c r="CH59" s="11">
        <f>INDEX('20405 Ann'!$C$8:$AZ$285,MATCH('20405M Ann'!$C59,'20405 Ann'!$C$8:$C$285,0),MATCH('20405M Ann'!CH$8,'20405 Ann'!$C$8:$AZ$8,0))</f>
        <v>402.1</v>
      </c>
      <c r="CI59" s="11">
        <f>INDEX('20405 Ann'!$C$8:$AZ$285,MATCH('20405M Ann'!$C59,'20405 Ann'!$C$8:$C$285,0),MATCH('20405M Ann'!CI$8,'20405 Ann'!$C$8:$AZ$8,0))</f>
        <v>417.7</v>
      </c>
      <c r="CJ59" s="11">
        <f>INDEX('20405 Ann'!$C$8:$AZ$285,MATCH('20405M Ann'!$C59,'20405 Ann'!$C$8:$C$285,0),MATCH('20405M Ann'!CJ$8,'20405 Ann'!$C$8:$AZ$8,0))</f>
        <v>424.5</v>
      </c>
      <c r="CK59" s="11">
        <f>INDEX('20405 Ann'!$C$8:$AZ$285,MATCH('20405M Ann'!$C59,'20405 Ann'!$C$8:$C$285,0),MATCH('20405M Ann'!CK$8,'20405 Ann'!$C$8:$AZ$8,0))</f>
        <v>451.6</v>
      </c>
      <c r="CL59" s="11">
        <f>INDEX('20405 Ann'!$C$8:$AZ$285,MATCH('20405M Ann'!$C59,'20405 Ann'!$C$8:$C$285,0),MATCH('20405M Ann'!CL$8,'20405 Ann'!$C$8:$AZ$8,0))</f>
        <v>488</v>
      </c>
    </row>
    <row r="60" spans="1:90" s="10" customFormat="1" x14ac:dyDescent="0.25">
      <c r="A60" s="32">
        <v>52</v>
      </c>
      <c r="B60" s="10" t="s">
        <v>1471</v>
      </c>
      <c r="C60" s="10" t="s">
        <v>1470</v>
      </c>
      <c r="D60" s="10">
        <f>INDEX('20405 Ann Hist'!$C$8:$AR$285,MATCH('20405M Ann'!$C60,'20405 Ann Hist'!$C$8:$C$285,0),MATCH('20405M Ann'!D$8,'20405 Ann Hist'!$C$8:$AR$8,0))</f>
        <v>5.9</v>
      </c>
      <c r="E60" s="10">
        <f>INDEX('20405 Ann Hist'!$C$8:$AR$285,MATCH('20405M Ann'!$C60,'20405 Ann Hist'!$C$8:$C$285,0),MATCH('20405M Ann'!E$8,'20405 Ann Hist'!$C$8:$AR$8,0))</f>
        <v>5.6</v>
      </c>
      <c r="F60" s="10">
        <f>INDEX('20405 Ann Hist'!$C$8:$AR$285,MATCH('20405M Ann'!$C60,'20405 Ann Hist'!$C$8:$C$285,0),MATCH('20405M Ann'!F$8,'20405 Ann Hist'!$C$8:$AR$8,0))</f>
        <v>5.0999999999999996</v>
      </c>
      <c r="G60" s="10">
        <f>INDEX('20405 Ann Hist'!$C$8:$AR$285,MATCH('20405M Ann'!$C60,'20405 Ann Hist'!$C$8:$C$285,0),MATCH('20405M Ann'!G$8,'20405 Ann Hist'!$C$8:$AR$8,0))</f>
        <v>4.4000000000000004</v>
      </c>
      <c r="H60" s="10">
        <f>INDEX('20405 Ann Hist'!$C$8:$AR$285,MATCH('20405M Ann'!$C60,'20405 Ann Hist'!$C$8:$C$285,0),MATCH('20405M Ann'!H$8,'20405 Ann Hist'!$C$8:$AR$8,0))</f>
        <v>3.8</v>
      </c>
      <c r="I60" s="10">
        <f>INDEX('20405 Ann Hist'!$C$8:$AR$285,MATCH('20405M Ann'!$C60,'20405 Ann Hist'!$C$8:$C$285,0),MATCH('20405M Ann'!I$8,'20405 Ann Hist'!$C$8:$AR$8,0))</f>
        <v>3.6</v>
      </c>
      <c r="J60" s="10">
        <f>INDEX('20405 Ann Hist'!$C$8:$AR$285,MATCH('20405M Ann'!$C60,'20405 Ann Hist'!$C$8:$C$285,0),MATCH('20405M Ann'!J$8,'20405 Ann Hist'!$C$8:$AR$8,0))</f>
        <v>3.6</v>
      </c>
      <c r="K60" s="10">
        <f>INDEX('20405 Ann Hist'!$C$8:$AR$285,MATCH('20405M Ann'!$C60,'20405 Ann Hist'!$C$8:$C$285,0),MATCH('20405M Ann'!K$8,'20405 Ann Hist'!$C$8:$AR$8,0))</f>
        <v>3.8</v>
      </c>
      <c r="L60" s="10">
        <f>INDEX('20405 Ann Hist'!$C$8:$AR$285,MATCH('20405M Ann'!$C60,'20405 Ann Hist'!$C$8:$C$285,0),MATCH('20405M Ann'!L$8,'20405 Ann Hist'!$C$8:$AR$8,0))</f>
        <v>4</v>
      </c>
      <c r="M60" s="10">
        <f>INDEX('20405 Ann Hist'!$C$8:$AR$285,MATCH('20405M Ann'!$C60,'20405 Ann Hist'!$C$8:$C$285,0),MATCH('20405M Ann'!M$8,'20405 Ann Hist'!$C$8:$AR$8,0))</f>
        <v>4.0999999999999996</v>
      </c>
      <c r="N60" s="10">
        <f>INDEX('20405 Ann Hist'!$C$8:$AR$285,MATCH('20405M Ann'!$C60,'20405 Ann Hist'!$C$8:$C$285,0),MATCH('20405M Ann'!N$8,'20405 Ann Hist'!$C$8:$AR$8,0))</f>
        <v>4.2</v>
      </c>
      <c r="O60" s="10">
        <f>INDEX('20405 Ann Hist'!$C$8:$AR$285,MATCH('20405M Ann'!$C60,'20405 Ann Hist'!$C$8:$C$285,0),MATCH('20405M Ann'!O$8,'20405 Ann Hist'!$C$8:$AR$8,0))</f>
        <v>4.3</v>
      </c>
      <c r="P60" s="10">
        <f>INDEX('20405 Ann Hist'!$C$8:$AR$285,MATCH('20405M Ann'!$C60,'20405 Ann Hist'!$C$8:$C$285,0),MATCH('20405M Ann'!P$8,'20405 Ann Hist'!$C$8:$AR$8,0))</f>
        <v>4.7</v>
      </c>
      <c r="Q60" s="10">
        <f>INDEX('20405 Ann Hist'!$C$8:$AR$285,MATCH('20405M Ann'!$C60,'20405 Ann Hist'!$C$8:$C$285,0),MATCH('20405M Ann'!Q$8,'20405 Ann Hist'!$C$8:$AR$8,0))</f>
        <v>5.2</v>
      </c>
      <c r="R60" s="10">
        <f>INDEX('20405 Ann Hist'!$C$8:$AR$285,MATCH('20405M Ann'!$C60,'20405 Ann Hist'!$C$8:$C$285,0),MATCH('20405M Ann'!R$8,'20405 Ann Hist'!$C$8:$AR$8,0))</f>
        <v>5.6</v>
      </c>
      <c r="S60" s="10">
        <f>INDEX('20405 Ann Hist'!$C$8:$AR$285,MATCH('20405M Ann'!$C60,'20405 Ann Hist'!$C$8:$C$285,0),MATCH('20405M Ann'!S$8,'20405 Ann Hist'!$C$8:$AR$8,0))</f>
        <v>6.1</v>
      </c>
      <c r="T60" s="10">
        <f>INDEX('20405 Ann Hist'!$C$8:$AR$285,MATCH('20405M Ann'!$C60,'20405 Ann Hist'!$C$8:$C$285,0),MATCH('20405M Ann'!T$8,'20405 Ann Hist'!$C$8:$AR$8,0))</f>
        <v>6.5</v>
      </c>
      <c r="U60" s="10">
        <f>INDEX('20405 Ann Hist'!$C$8:$AR$285,MATCH('20405M Ann'!$C60,'20405 Ann Hist'!$C$8:$C$285,0),MATCH('20405M Ann'!U$8,'20405 Ann Hist'!$C$8:$AR$8,0))</f>
        <v>7.4</v>
      </c>
      <c r="V60" s="10">
        <f>INDEX('20405 Ann Hist'!$C$8:$AR$285,MATCH('20405M Ann'!$C60,'20405 Ann Hist'!$C$8:$C$285,0),MATCH('20405M Ann'!V$8,'20405 Ann Hist'!$C$8:$AR$8,0))</f>
        <v>8.5</v>
      </c>
      <c r="W60" s="10">
        <f>INDEX('20405 Ann Hist'!$C$8:$AR$285,MATCH('20405M Ann'!$C60,'20405 Ann Hist'!$C$8:$C$285,0),MATCH('20405M Ann'!W$8,'20405 Ann Hist'!$C$8:$AR$8,0))</f>
        <v>9.6999999999999993</v>
      </c>
      <c r="X60" s="10">
        <f>INDEX('20405 Ann Hist'!$C$8:$AR$285,MATCH('20405M Ann'!$C60,'20405 Ann Hist'!$C$8:$C$285,0),MATCH('20405M Ann'!X$8,'20405 Ann Hist'!$C$8:$AR$8,0))</f>
        <v>11</v>
      </c>
      <c r="Y60" s="10">
        <f>INDEX('20405 Ann Hist'!$C$8:$AR$285,MATCH('20405M Ann'!$C60,'20405 Ann Hist'!$C$8:$C$285,0),MATCH('20405M Ann'!Y$8,'20405 Ann Hist'!$C$8:$AR$8,0))</f>
        <v>12.4</v>
      </c>
      <c r="Z60" s="10">
        <f>INDEX('20405 Ann Hist'!$C$8:$AR$285,MATCH('20405M Ann'!$C60,'20405 Ann Hist'!$C$8:$C$285,0),MATCH('20405M Ann'!Z$8,'20405 Ann Hist'!$C$8:$AR$8,0))</f>
        <v>14.1</v>
      </c>
      <c r="AA60" s="10">
        <f>INDEX('20405 Ann Hist'!$C$8:$AR$285,MATCH('20405M Ann'!$C60,'20405 Ann Hist'!$C$8:$C$285,0),MATCH('20405M Ann'!AA$8,'20405 Ann Hist'!$C$8:$AR$8,0))</f>
        <v>15.9</v>
      </c>
      <c r="AB60" s="10">
        <f>INDEX('20405 Ann Hist'!$C$8:$AR$285,MATCH('20405M Ann'!$C60,'20405 Ann Hist'!$C$8:$C$285,0),MATCH('20405M Ann'!AB$8,'20405 Ann Hist'!$C$8:$AR$8,0))</f>
        <v>17.899999999999999</v>
      </c>
      <c r="AC60" s="10">
        <f>INDEX('20405 Ann Hist'!$C$8:$AR$285,MATCH('20405M Ann'!$C60,'20405 Ann Hist'!$C$8:$C$285,0),MATCH('20405M Ann'!AC$8,'20405 Ann Hist'!$C$8:$AR$8,0))</f>
        <v>19.7</v>
      </c>
      <c r="AD60" s="10">
        <f>INDEX('20405 Ann Hist'!$C$8:$AR$285,MATCH('20405M Ann'!$C60,'20405 Ann Hist'!$C$8:$C$285,0),MATCH('20405M Ann'!AD$8,'20405 Ann Hist'!$C$8:$AR$8,0))</f>
        <v>21.4</v>
      </c>
      <c r="AE60" s="10">
        <f>INDEX('20405 Ann Hist'!$C$8:$AR$285,MATCH('20405M Ann'!$C60,'20405 Ann Hist'!$C$8:$C$285,0),MATCH('20405M Ann'!AE$8,'20405 Ann Hist'!$C$8:$AR$8,0))</f>
        <v>23.2</v>
      </c>
      <c r="AF60" s="10">
        <f>INDEX('20405 Ann Hist'!$C$8:$AR$285,MATCH('20405M Ann'!$C60,'20405 Ann Hist'!$C$8:$C$285,0),MATCH('20405M Ann'!AF$8,'20405 Ann Hist'!$C$8:$AR$8,0))</f>
        <v>25</v>
      </c>
      <c r="AG60" s="10">
        <f>INDEX('20405 Ann Hist'!$C$8:$AR$285,MATCH('20405M Ann'!$C60,'20405 Ann Hist'!$C$8:$C$285,0),MATCH('20405M Ann'!AG$8,'20405 Ann Hist'!$C$8:$AR$8,0))</f>
        <v>27</v>
      </c>
      <c r="AH60" s="10">
        <f>INDEX('20405 Ann Hist'!$C$8:$AR$285,MATCH('20405M Ann'!$C60,'20405 Ann Hist'!$C$8:$C$285,0),MATCH('20405M Ann'!AH$8,'20405 Ann Hist'!$C$8:$AR$8,0))</f>
        <v>29</v>
      </c>
      <c r="AI60" s="10">
        <f>INDEX('20405 Ann Hist'!$C$8:$AR$285,MATCH('20405M Ann'!$C60,'20405 Ann Hist'!$C$8:$C$285,0),MATCH('20405M Ann'!AI$8,'20405 Ann Hist'!$C$8:$AR$8,0))</f>
        <v>31.3</v>
      </c>
      <c r="AJ60" s="10">
        <f>INDEX('20405 Ann Hist'!$C$8:$AR$285,MATCH('20405M Ann'!$C60,'20405 Ann Hist'!$C$8:$C$285,0),MATCH('20405M Ann'!AJ$8,'20405 Ann Hist'!$C$8:$AR$8,0))</f>
        <v>33.299999999999997</v>
      </c>
      <c r="AK60" s="10">
        <f>INDEX('20405 Ann Hist'!$C$8:$AR$285,MATCH('20405M Ann'!$C60,'20405 Ann Hist'!$C$8:$C$285,0),MATCH('20405M Ann'!AK$8,'20405 Ann Hist'!$C$8:$AR$8,0))</f>
        <v>35.700000000000003</v>
      </c>
      <c r="AL60" s="10">
        <f>INDEX('20405 Ann Hist'!$C$8:$AR$285,MATCH('20405M Ann'!$C60,'20405 Ann Hist'!$C$8:$C$285,0),MATCH('20405M Ann'!AL$8,'20405 Ann Hist'!$C$8:$AR$8,0))</f>
        <v>37.799999999999997</v>
      </c>
      <c r="AM60" s="10">
        <f>INDEX('20405 Ann Hist'!$C$8:$AR$285,MATCH('20405M Ann'!$C60,'20405 Ann Hist'!$C$8:$C$285,0),MATCH('20405M Ann'!AM$8,'20405 Ann Hist'!$C$8:$AR$8,0))</f>
        <v>40</v>
      </c>
      <c r="AN60" s="10">
        <f>INDEX('20405 Ann Hist'!$C$8:$AR$285,MATCH('20405M Ann'!$C60,'20405 Ann Hist'!$C$8:$C$285,0),MATCH('20405M Ann'!AN$8,'20405 Ann Hist'!$C$8:$AR$8,0))</f>
        <v>42.7</v>
      </c>
      <c r="AO60" s="10">
        <f>INDEX('20405 Ann Hist'!$C$8:$AR$285,MATCH('20405M Ann'!$C60,'20405 Ann Hist'!$C$8:$C$285,0),MATCH('20405M Ann'!AO$8,'20405 Ann Hist'!$C$8:$AR$8,0))</f>
        <v>45.3</v>
      </c>
      <c r="AP60" s="10">
        <f>INDEX('20405 Ann Hist'!$C$8:$AR$285,MATCH('20405M Ann'!$C60,'20405 Ann Hist'!$C$8:$C$285,0),MATCH('20405M Ann'!AP$8,'20405 Ann Hist'!$C$8:$AR$8,0))</f>
        <v>48.3</v>
      </c>
      <c r="AQ60" s="10">
        <f>INDEX('20405 Ann Hist'!$C$8:$AR$285,MATCH('20405M Ann'!$C60,'20405 Ann Hist'!$C$8:$C$285,0),MATCH('20405M Ann'!AQ$8,'20405 Ann Hist'!$C$8:$AR$8,0))</f>
        <v>51.9</v>
      </c>
      <c r="AR60" s="11">
        <f>INDEX('20405 Ann'!$C$8:$AZ$285,MATCH('20405M Ann'!$C60,'20405 Ann'!$C$8:$C$285,0),MATCH('20405M Ann'!AR$8,'20405 Ann'!$C$8:$AZ$8,0))</f>
        <v>56.6</v>
      </c>
      <c r="AS60" s="11">
        <f>INDEX('20405 Ann'!$C$8:$AZ$285,MATCH('20405M Ann'!$C60,'20405 Ann'!$C$8:$C$285,0),MATCH('20405M Ann'!AS$8,'20405 Ann'!$C$8:$AZ$8,0))</f>
        <v>61.3</v>
      </c>
      <c r="AT60" s="11">
        <f>INDEX('20405 Ann'!$C$8:$AZ$285,MATCH('20405M Ann'!$C60,'20405 Ann'!$C$8:$C$285,0),MATCH('20405M Ann'!AT$8,'20405 Ann'!$C$8:$AZ$8,0))</f>
        <v>67.3</v>
      </c>
      <c r="AU60" s="11">
        <f>INDEX('20405 Ann'!$C$8:$AZ$285,MATCH('20405M Ann'!$C60,'20405 Ann'!$C$8:$C$285,0),MATCH('20405M Ann'!AU$8,'20405 Ann'!$C$8:$AZ$8,0))</f>
        <v>73.7</v>
      </c>
      <c r="AV60" s="11">
        <f>INDEX('20405 Ann'!$C$8:$AZ$285,MATCH('20405M Ann'!$C60,'20405 Ann'!$C$8:$C$285,0),MATCH('20405M Ann'!AV$8,'20405 Ann'!$C$8:$AZ$8,0))</f>
        <v>81</v>
      </c>
      <c r="AW60" s="11">
        <f>INDEX('20405 Ann'!$C$8:$AZ$285,MATCH('20405M Ann'!$C60,'20405 Ann'!$C$8:$C$285,0),MATCH('20405M Ann'!AW$8,'20405 Ann'!$C$8:$AZ$8,0))</f>
        <v>89.7</v>
      </c>
      <c r="AX60" s="11">
        <f>INDEX('20405 Ann'!$C$8:$AZ$285,MATCH('20405M Ann'!$C60,'20405 Ann'!$C$8:$C$285,0),MATCH('20405M Ann'!AX$8,'20405 Ann'!$C$8:$AZ$8,0))</f>
        <v>98.8</v>
      </c>
      <c r="AY60" s="11">
        <f>INDEX('20405 Ann'!$C$8:$AZ$285,MATCH('20405M Ann'!$C60,'20405 Ann'!$C$8:$C$285,0),MATCH('20405M Ann'!AY$8,'20405 Ann'!$C$8:$AZ$8,0))</f>
        <v>108.7</v>
      </c>
      <c r="AZ60" s="11">
        <f>INDEX('20405 Ann'!$C$8:$AZ$285,MATCH('20405M Ann'!$C60,'20405 Ann'!$C$8:$C$285,0),MATCH('20405M Ann'!AZ$8,'20405 Ann'!$C$8:$AZ$8,0))</f>
        <v>121.3</v>
      </c>
      <c r="BA60" s="11">
        <f>INDEX('20405 Ann'!$C$8:$AZ$285,MATCH('20405M Ann'!$C60,'20405 Ann'!$C$8:$C$285,0),MATCH('20405M Ann'!BA$8,'20405 Ann'!$C$8:$AZ$8,0))</f>
        <v>138.1</v>
      </c>
      <c r="BB60" s="11">
        <f>INDEX('20405 Ann'!$C$8:$AZ$285,MATCH('20405M Ann'!$C60,'20405 Ann'!$C$8:$C$285,0),MATCH('20405M Ann'!BB$8,'20405 Ann'!$C$8:$AZ$8,0))</f>
        <v>156.9</v>
      </c>
      <c r="BC60" s="11">
        <f>INDEX('20405 Ann'!$C$8:$AZ$285,MATCH('20405M Ann'!$C60,'20405 Ann'!$C$8:$C$285,0),MATCH('20405M Ann'!BC$8,'20405 Ann'!$C$8:$AZ$8,0))</f>
        <v>178.4</v>
      </c>
      <c r="BD60" s="11">
        <f>INDEX('20405 Ann'!$C$8:$AZ$285,MATCH('20405M Ann'!$C60,'20405 Ann'!$C$8:$C$285,0),MATCH('20405M Ann'!BD$8,'20405 Ann'!$C$8:$AZ$8,0))</f>
        <v>201</v>
      </c>
      <c r="BE60" s="11">
        <f>INDEX('20405 Ann'!$C$8:$AZ$285,MATCH('20405M Ann'!$C60,'20405 Ann'!$C$8:$C$285,0),MATCH('20405M Ann'!BE$8,'20405 Ann'!$C$8:$AZ$8,0))</f>
        <v>218.4</v>
      </c>
      <c r="BF60" s="11">
        <f>INDEX('20405 Ann'!$C$8:$AZ$285,MATCH('20405M Ann'!$C60,'20405 Ann'!$C$8:$C$285,0),MATCH('20405M Ann'!BF$8,'20405 Ann'!$C$8:$AZ$8,0))</f>
        <v>235.9</v>
      </c>
      <c r="BG60" s="11">
        <f>INDEX('20405 Ann'!$C$8:$AZ$285,MATCH('20405M Ann'!$C60,'20405 Ann'!$C$8:$C$285,0),MATCH('20405M Ann'!BG$8,'20405 Ann'!$C$8:$AZ$8,0))</f>
        <v>257.39999999999998</v>
      </c>
      <c r="BH60" s="11">
        <f>INDEX('20405 Ann'!$C$8:$AZ$285,MATCH('20405M Ann'!$C60,'20405 Ann'!$C$8:$C$285,0),MATCH('20405M Ann'!BH$8,'20405 Ann'!$C$8:$AZ$8,0))</f>
        <v>280.60000000000002</v>
      </c>
      <c r="BI60" s="11">
        <f>INDEX('20405 Ann'!$C$8:$AZ$285,MATCH('20405M Ann'!$C60,'20405 Ann'!$C$8:$C$285,0),MATCH('20405M Ann'!BI$8,'20405 Ann'!$C$8:$AZ$8,0))</f>
        <v>305.2</v>
      </c>
      <c r="BJ60" s="11">
        <f>INDEX('20405 Ann'!$C$8:$AZ$285,MATCH('20405M Ann'!$C60,'20405 Ann'!$C$8:$C$285,0),MATCH('20405M Ann'!BJ$8,'20405 Ann'!$C$8:$AZ$8,0))</f>
        <v>329.1</v>
      </c>
      <c r="BK60" s="11">
        <f>INDEX('20405 Ann'!$C$8:$AZ$285,MATCH('20405M Ann'!$C60,'20405 Ann'!$C$8:$C$285,0),MATCH('20405M Ann'!BK$8,'20405 Ann'!$C$8:$AZ$8,0))</f>
        <v>357.5</v>
      </c>
      <c r="BL60" s="11">
        <f>INDEX('20405 Ann'!$C$8:$AZ$285,MATCH('20405M Ann'!$C60,'20405 Ann'!$C$8:$C$285,0),MATCH('20405M Ann'!BL$8,'20405 Ann'!$C$8:$AZ$8,0))</f>
        <v>384.4</v>
      </c>
      <c r="BM60" s="11">
        <f>INDEX('20405 Ann'!$C$8:$AZ$285,MATCH('20405M Ann'!$C60,'20405 Ann'!$C$8:$C$285,0),MATCH('20405M Ann'!BM$8,'20405 Ann'!$C$8:$AZ$8,0))</f>
        <v>412.8</v>
      </c>
      <c r="BN60" s="11">
        <f>INDEX('20405 Ann'!$C$8:$AZ$285,MATCH('20405M Ann'!$C60,'20405 Ann'!$C$8:$C$285,0),MATCH('20405M Ann'!BN$8,'20405 Ann'!$C$8:$AZ$8,0))</f>
        <v>436.3</v>
      </c>
      <c r="BO60" s="11">
        <f>INDEX('20405 Ann'!$C$8:$AZ$285,MATCH('20405M Ann'!$C60,'20405 Ann'!$C$8:$C$285,0),MATCH('20405M Ann'!BO$8,'20405 Ann'!$C$8:$AZ$8,0))</f>
        <v>462.6</v>
      </c>
      <c r="BP60" s="11">
        <f>INDEX('20405 Ann'!$C$8:$AZ$285,MATCH('20405M Ann'!$C60,'20405 Ann'!$C$8:$C$285,0),MATCH('20405M Ann'!BP$8,'20405 Ann'!$C$8:$AZ$8,0))</f>
        <v>488.5</v>
      </c>
      <c r="BQ60" s="11">
        <f>INDEX('20405 Ann'!$C$8:$AZ$285,MATCH('20405M Ann'!$C60,'20405 Ann'!$C$8:$C$285,0),MATCH('20405M Ann'!BQ$8,'20405 Ann'!$C$8:$AZ$8,0))</f>
        <v>523.70000000000005</v>
      </c>
      <c r="BR60" s="11">
        <f>INDEX('20405 Ann'!$C$8:$AZ$285,MATCH('20405M Ann'!$C60,'20405 Ann'!$C$8:$C$285,0),MATCH('20405M Ann'!BR$8,'20405 Ann'!$C$8:$AZ$8,0))</f>
        <v>559.4</v>
      </c>
      <c r="BS60" s="11">
        <f>INDEX('20405 Ann'!$C$8:$AZ$285,MATCH('20405M Ann'!$C60,'20405 Ann'!$C$8:$C$285,0),MATCH('20405M Ann'!BS$8,'20405 Ann'!$C$8:$AZ$8,0))</f>
        <v>592.9</v>
      </c>
      <c r="BT60" s="11">
        <f>INDEX('20405 Ann'!$C$8:$AZ$285,MATCH('20405M Ann'!$C60,'20405 Ann'!$C$8:$C$285,0),MATCH('20405M Ann'!BT$8,'20405 Ann'!$C$8:$AZ$8,0))</f>
        <v>629.5</v>
      </c>
      <c r="BU60" s="11">
        <f>INDEX('20405 Ann'!$C$8:$AZ$285,MATCH('20405M Ann'!$C60,'20405 Ann'!$C$8:$C$285,0),MATCH('20405M Ann'!BU$8,'20405 Ann'!$C$8:$AZ$8,0))</f>
        <v>674.3</v>
      </c>
      <c r="BV60" s="11">
        <f>INDEX('20405 Ann'!$C$8:$AZ$285,MATCH('20405M Ann'!$C60,'20405 Ann'!$C$8:$C$285,0),MATCH('20405M Ann'!BV$8,'20405 Ann'!$C$8:$AZ$8,0))</f>
        <v>718.9</v>
      </c>
      <c r="BW60" s="11">
        <f>INDEX('20405 Ann'!$C$8:$AZ$285,MATCH('20405M Ann'!$C60,'20405 Ann'!$C$8:$C$285,0),MATCH('20405M Ann'!BW$8,'20405 Ann'!$C$8:$AZ$8,0))</f>
        <v>768.9</v>
      </c>
      <c r="BX60" s="11">
        <f>INDEX('20405 Ann'!$C$8:$AZ$285,MATCH('20405M Ann'!$C60,'20405 Ann'!$C$8:$C$285,0),MATCH('20405M Ann'!BX$8,'20405 Ann'!$C$8:$AZ$8,0))</f>
        <v>829.2</v>
      </c>
      <c r="BY60" s="11">
        <f>INDEX('20405 Ann'!$C$8:$AZ$285,MATCH('20405M Ann'!$C60,'20405 Ann'!$C$8:$C$285,0),MATCH('20405M Ann'!BY$8,'20405 Ann'!$C$8:$AZ$8,0))</f>
        <v>869.2</v>
      </c>
      <c r="BZ60" s="11">
        <f>INDEX('20405 Ann'!$C$8:$AZ$285,MATCH('20405M Ann'!$C60,'20405 Ann'!$C$8:$C$285,0),MATCH('20405M Ann'!BZ$8,'20405 Ann'!$C$8:$AZ$8,0))</f>
        <v>913.3</v>
      </c>
      <c r="CA60" s="11">
        <f>INDEX('20405 Ann'!$C$8:$AZ$285,MATCH('20405M Ann'!$C60,'20405 Ann'!$C$8:$C$285,0),MATCH('20405M Ann'!CA$8,'20405 Ann'!$C$8:$AZ$8,0))</f>
        <v>968.5</v>
      </c>
      <c r="CB60" s="11">
        <f>INDEX('20405 Ann'!$C$8:$AZ$285,MATCH('20405M Ann'!$C60,'20405 Ann'!$C$8:$C$285,0),MATCH('20405M Ann'!CB$8,'20405 Ann'!$C$8:$AZ$8,0))</f>
        <v>1044.3</v>
      </c>
      <c r="CC60" s="11">
        <f>INDEX('20405 Ann'!$C$8:$AZ$285,MATCH('20405M Ann'!$C60,'20405 Ann'!$C$8:$C$285,0),MATCH('20405M Ann'!CC$8,'20405 Ann'!$C$8:$AZ$8,0))</f>
        <v>1108.8</v>
      </c>
      <c r="CD60" s="11">
        <f>INDEX('20405 Ann'!$C$8:$AZ$285,MATCH('20405M Ann'!$C60,'20405 Ann'!$C$8:$C$285,0),MATCH('20405M Ann'!CD$8,'20405 Ann'!$C$8:$AZ$8,0))</f>
        <v>1142.3</v>
      </c>
      <c r="CE60" s="11">
        <f>INDEX('20405 Ann'!$C$8:$AZ$285,MATCH('20405M Ann'!$C60,'20405 Ann'!$C$8:$C$285,0),MATCH('20405M Ann'!CE$8,'20405 Ann'!$C$8:$AZ$8,0))</f>
        <v>1185.5</v>
      </c>
      <c r="CF60" s="11">
        <f>INDEX('20405 Ann'!$C$8:$AZ$285,MATCH('20405M Ann'!$C60,'20405 Ann'!$C$8:$C$285,0),MATCH('20405M Ann'!CF$8,'20405 Ann'!$C$8:$AZ$8,0))</f>
        <v>1209.9000000000001</v>
      </c>
      <c r="CG60" s="11">
        <f>INDEX('20405 Ann'!$C$8:$AZ$285,MATCH('20405M Ann'!$C60,'20405 Ann'!$C$8:$C$285,0),MATCH('20405M Ann'!CG$8,'20405 Ann'!$C$8:$AZ$8,0))</f>
        <v>1214.5</v>
      </c>
      <c r="CH60" s="11">
        <f>INDEX('20405 Ann'!$C$8:$AZ$285,MATCH('20405M Ann'!$C60,'20405 Ann'!$C$8:$C$285,0),MATCH('20405M Ann'!CH$8,'20405 Ann'!$C$8:$AZ$8,0))</f>
        <v>1234.0999999999999</v>
      </c>
      <c r="CI60" s="11">
        <f>INDEX('20405 Ann'!$C$8:$AZ$285,MATCH('20405M Ann'!$C60,'20405 Ann'!$C$8:$C$285,0),MATCH('20405M Ann'!CI$8,'20405 Ann'!$C$8:$AZ$8,0))</f>
        <v>1265.5</v>
      </c>
      <c r="CJ60" s="11">
        <f>INDEX('20405 Ann'!$C$8:$AZ$285,MATCH('20405M Ann'!$C60,'20405 Ann'!$C$8:$C$285,0),MATCH('20405M Ann'!CJ$8,'20405 Ann'!$C$8:$AZ$8,0))</f>
        <v>1303.7</v>
      </c>
      <c r="CK60" s="11">
        <f>INDEX('20405 Ann'!$C$8:$AZ$285,MATCH('20405M Ann'!$C60,'20405 Ann'!$C$8:$C$285,0),MATCH('20405M Ann'!CK$8,'20405 Ann'!$C$8:$AZ$8,0))</f>
        <v>1352.2</v>
      </c>
      <c r="CL60" s="11">
        <f>INDEX('20405 Ann'!$C$8:$AZ$285,MATCH('20405M Ann'!$C60,'20405 Ann'!$C$8:$C$285,0),MATCH('20405M Ann'!CL$8,'20405 Ann'!$C$8:$AZ$8,0))</f>
        <v>1410.9</v>
      </c>
    </row>
    <row r="61" spans="1:90" s="10" customFormat="1" x14ac:dyDescent="0.25">
      <c r="A61" s="32">
        <v>53</v>
      </c>
      <c r="B61" s="10" t="s">
        <v>1469</v>
      </c>
      <c r="C61" s="10" t="s">
        <v>1468</v>
      </c>
      <c r="D61" s="10">
        <f>INDEX('20405 Ann Hist'!$C$8:$AR$285,MATCH('20405M Ann'!$C61,'20405 Ann Hist'!$C$8:$C$285,0),MATCH('20405M Ann'!D$8,'20405 Ann Hist'!$C$8:$AR$8,0))</f>
        <v>0.9</v>
      </c>
      <c r="E61" s="10">
        <f>INDEX('20405 Ann Hist'!$C$8:$AR$285,MATCH('20405M Ann'!$C61,'20405 Ann Hist'!$C$8:$C$285,0),MATCH('20405M Ann'!E$8,'20405 Ann Hist'!$C$8:$AR$8,0))</f>
        <v>0.9</v>
      </c>
      <c r="F61" s="10">
        <f>INDEX('20405 Ann Hist'!$C$8:$AR$285,MATCH('20405M Ann'!$C61,'20405 Ann Hist'!$C$8:$C$285,0),MATCH('20405M Ann'!F$8,'20405 Ann Hist'!$C$8:$AR$8,0))</f>
        <v>0.8</v>
      </c>
      <c r="G61" s="10">
        <f>INDEX('20405 Ann Hist'!$C$8:$AR$285,MATCH('20405M Ann'!$C61,'20405 Ann Hist'!$C$8:$C$285,0),MATCH('20405M Ann'!G$8,'20405 Ann Hist'!$C$8:$AR$8,0))</f>
        <v>0.7</v>
      </c>
      <c r="H61" s="10">
        <f>INDEX('20405 Ann Hist'!$C$8:$AR$285,MATCH('20405M Ann'!$C61,'20405 Ann Hist'!$C$8:$C$285,0),MATCH('20405M Ann'!H$8,'20405 Ann Hist'!$C$8:$AR$8,0))</f>
        <v>0.6</v>
      </c>
      <c r="I61" s="10">
        <f>INDEX('20405 Ann Hist'!$C$8:$AR$285,MATCH('20405M Ann'!$C61,'20405 Ann Hist'!$C$8:$C$285,0),MATCH('20405M Ann'!I$8,'20405 Ann Hist'!$C$8:$AR$8,0))</f>
        <v>0.6</v>
      </c>
      <c r="J61" s="10">
        <f>INDEX('20405 Ann Hist'!$C$8:$AR$285,MATCH('20405M Ann'!$C61,'20405 Ann Hist'!$C$8:$C$285,0),MATCH('20405M Ann'!J$8,'20405 Ann Hist'!$C$8:$AR$8,0))</f>
        <v>0.7</v>
      </c>
      <c r="K61" s="10">
        <f>INDEX('20405 Ann Hist'!$C$8:$AR$285,MATCH('20405M Ann'!$C61,'20405 Ann Hist'!$C$8:$C$285,0),MATCH('20405M Ann'!K$8,'20405 Ann Hist'!$C$8:$AR$8,0))</f>
        <v>0.7</v>
      </c>
      <c r="L61" s="10">
        <f>INDEX('20405 Ann Hist'!$C$8:$AR$285,MATCH('20405M Ann'!$C61,'20405 Ann Hist'!$C$8:$C$285,0),MATCH('20405M Ann'!L$8,'20405 Ann Hist'!$C$8:$AR$8,0))</f>
        <v>0.7</v>
      </c>
      <c r="M61" s="10">
        <f>INDEX('20405 Ann Hist'!$C$8:$AR$285,MATCH('20405M Ann'!$C61,'20405 Ann Hist'!$C$8:$C$285,0),MATCH('20405M Ann'!M$8,'20405 Ann Hist'!$C$8:$AR$8,0))</f>
        <v>0.7</v>
      </c>
      <c r="N61" s="10">
        <f>INDEX('20405 Ann Hist'!$C$8:$AR$285,MATCH('20405M Ann'!$C61,'20405 Ann Hist'!$C$8:$C$285,0),MATCH('20405M Ann'!N$8,'20405 Ann Hist'!$C$8:$AR$8,0))</f>
        <v>0.7</v>
      </c>
      <c r="O61" s="10">
        <f>INDEX('20405 Ann Hist'!$C$8:$AR$285,MATCH('20405M Ann'!$C61,'20405 Ann Hist'!$C$8:$C$285,0),MATCH('20405M Ann'!O$8,'20405 Ann Hist'!$C$8:$AR$8,0))</f>
        <v>0.7</v>
      </c>
      <c r="P61" s="10">
        <f>INDEX('20405 Ann Hist'!$C$8:$AR$285,MATCH('20405M Ann'!$C61,'20405 Ann Hist'!$C$8:$C$285,0),MATCH('20405M Ann'!P$8,'20405 Ann Hist'!$C$8:$AR$8,0))</f>
        <v>0.8</v>
      </c>
      <c r="Q61" s="10">
        <f>INDEX('20405 Ann Hist'!$C$8:$AR$285,MATCH('20405M Ann'!$C61,'20405 Ann Hist'!$C$8:$C$285,0),MATCH('20405M Ann'!Q$8,'20405 Ann Hist'!$C$8:$AR$8,0))</f>
        <v>0.8</v>
      </c>
      <c r="R61" s="10">
        <f>INDEX('20405 Ann Hist'!$C$8:$AR$285,MATCH('20405M Ann'!$C61,'20405 Ann Hist'!$C$8:$C$285,0),MATCH('20405M Ann'!R$8,'20405 Ann Hist'!$C$8:$AR$8,0))</f>
        <v>0.9</v>
      </c>
      <c r="S61" s="10">
        <f>INDEX('20405 Ann Hist'!$C$8:$AR$285,MATCH('20405M Ann'!$C61,'20405 Ann Hist'!$C$8:$C$285,0),MATCH('20405M Ann'!S$8,'20405 Ann Hist'!$C$8:$AR$8,0))</f>
        <v>1</v>
      </c>
      <c r="T61" s="10">
        <f>INDEX('20405 Ann Hist'!$C$8:$AR$285,MATCH('20405M Ann'!$C61,'20405 Ann Hist'!$C$8:$C$285,0),MATCH('20405M Ann'!T$8,'20405 Ann Hist'!$C$8:$AR$8,0))</f>
        <v>1.1000000000000001</v>
      </c>
      <c r="U61" s="10">
        <f>INDEX('20405 Ann Hist'!$C$8:$AR$285,MATCH('20405M Ann'!$C61,'20405 Ann Hist'!$C$8:$C$285,0),MATCH('20405M Ann'!U$8,'20405 Ann Hist'!$C$8:$AR$8,0))</f>
        <v>1.3</v>
      </c>
      <c r="V61" s="10">
        <f>INDEX('20405 Ann Hist'!$C$8:$AR$285,MATCH('20405M Ann'!$C61,'20405 Ann Hist'!$C$8:$C$285,0),MATCH('20405M Ann'!V$8,'20405 Ann Hist'!$C$8:$AR$8,0))</f>
        <v>1.4</v>
      </c>
      <c r="W61" s="10">
        <f>INDEX('20405 Ann Hist'!$C$8:$AR$285,MATCH('20405M Ann'!$C61,'20405 Ann Hist'!$C$8:$C$285,0),MATCH('20405M Ann'!W$8,'20405 Ann Hist'!$C$8:$AR$8,0))</f>
        <v>1.5</v>
      </c>
      <c r="X61" s="10">
        <f>INDEX('20405 Ann Hist'!$C$8:$AR$285,MATCH('20405M Ann'!$C61,'20405 Ann Hist'!$C$8:$C$285,0),MATCH('20405M Ann'!X$8,'20405 Ann Hist'!$C$8:$AR$8,0))</f>
        <v>1.4</v>
      </c>
      <c r="Y61" s="10">
        <f>INDEX('20405 Ann Hist'!$C$8:$AR$285,MATCH('20405M Ann'!$C61,'20405 Ann Hist'!$C$8:$C$285,0),MATCH('20405M Ann'!Y$8,'20405 Ann Hist'!$C$8:$AR$8,0))</f>
        <v>1.5</v>
      </c>
      <c r="Z61" s="10">
        <f>INDEX('20405 Ann Hist'!$C$8:$AR$285,MATCH('20405M Ann'!$C61,'20405 Ann Hist'!$C$8:$C$285,0),MATCH('20405M Ann'!Z$8,'20405 Ann Hist'!$C$8:$AR$8,0))</f>
        <v>1.6</v>
      </c>
      <c r="AA61" s="10">
        <f>INDEX('20405 Ann Hist'!$C$8:$AR$285,MATCH('20405M Ann'!$C61,'20405 Ann Hist'!$C$8:$C$285,0),MATCH('20405M Ann'!AA$8,'20405 Ann Hist'!$C$8:$AR$8,0))</f>
        <v>1.7</v>
      </c>
      <c r="AB61" s="10">
        <f>INDEX('20405 Ann Hist'!$C$8:$AR$285,MATCH('20405M Ann'!$C61,'20405 Ann Hist'!$C$8:$C$285,0),MATCH('20405M Ann'!AB$8,'20405 Ann Hist'!$C$8:$AR$8,0))</f>
        <v>1.8</v>
      </c>
      <c r="AC61" s="10">
        <f>INDEX('20405 Ann Hist'!$C$8:$AR$285,MATCH('20405M Ann'!$C61,'20405 Ann Hist'!$C$8:$C$285,0),MATCH('20405M Ann'!AC$8,'20405 Ann Hist'!$C$8:$AR$8,0))</f>
        <v>1.7</v>
      </c>
      <c r="AD61" s="10">
        <f>INDEX('20405 Ann Hist'!$C$8:$AR$285,MATCH('20405M Ann'!$C61,'20405 Ann Hist'!$C$8:$C$285,0),MATCH('20405M Ann'!AD$8,'20405 Ann Hist'!$C$8:$AR$8,0))</f>
        <v>1.7</v>
      </c>
      <c r="AE61" s="10">
        <f>INDEX('20405 Ann Hist'!$C$8:$AR$285,MATCH('20405M Ann'!$C61,'20405 Ann Hist'!$C$8:$C$285,0),MATCH('20405M Ann'!AE$8,'20405 Ann Hist'!$C$8:$AR$8,0))</f>
        <v>1.7</v>
      </c>
      <c r="AF61" s="10">
        <f>INDEX('20405 Ann Hist'!$C$8:$AR$285,MATCH('20405M Ann'!$C61,'20405 Ann Hist'!$C$8:$C$285,0),MATCH('20405M Ann'!AF$8,'20405 Ann Hist'!$C$8:$AR$8,0))</f>
        <v>1.8</v>
      </c>
      <c r="AG61" s="10">
        <f>INDEX('20405 Ann Hist'!$C$8:$AR$285,MATCH('20405M Ann'!$C61,'20405 Ann Hist'!$C$8:$C$285,0),MATCH('20405M Ann'!AG$8,'20405 Ann Hist'!$C$8:$AR$8,0))</f>
        <v>1.9</v>
      </c>
      <c r="AH61" s="10">
        <f>INDEX('20405 Ann Hist'!$C$8:$AR$285,MATCH('20405M Ann'!$C61,'20405 Ann Hist'!$C$8:$C$285,0),MATCH('20405M Ann'!AH$8,'20405 Ann Hist'!$C$8:$AR$8,0))</f>
        <v>2</v>
      </c>
      <c r="AI61" s="10">
        <f>INDEX('20405 Ann Hist'!$C$8:$AR$285,MATCH('20405M Ann'!$C61,'20405 Ann Hist'!$C$8:$C$285,0),MATCH('20405M Ann'!AI$8,'20405 Ann Hist'!$C$8:$AR$8,0))</f>
        <v>2.1</v>
      </c>
      <c r="AJ61" s="10">
        <f>INDEX('20405 Ann Hist'!$C$8:$AR$285,MATCH('20405M Ann'!$C61,'20405 Ann Hist'!$C$8:$C$285,0),MATCH('20405M Ann'!AJ$8,'20405 Ann Hist'!$C$8:$AR$8,0))</f>
        <v>2.2000000000000002</v>
      </c>
      <c r="AK61" s="10">
        <f>INDEX('20405 Ann Hist'!$C$8:$AR$285,MATCH('20405M Ann'!$C61,'20405 Ann Hist'!$C$8:$C$285,0),MATCH('20405M Ann'!AK$8,'20405 Ann Hist'!$C$8:$AR$8,0))</f>
        <v>2.2999999999999998</v>
      </c>
      <c r="AL61" s="10">
        <f>INDEX('20405 Ann Hist'!$C$8:$AR$285,MATCH('20405M Ann'!$C61,'20405 Ann Hist'!$C$8:$C$285,0),MATCH('20405M Ann'!AL$8,'20405 Ann Hist'!$C$8:$AR$8,0))</f>
        <v>2.4</v>
      </c>
      <c r="AM61" s="10">
        <f>INDEX('20405 Ann Hist'!$C$8:$AR$285,MATCH('20405M Ann'!$C61,'20405 Ann Hist'!$C$8:$C$285,0),MATCH('20405M Ann'!AM$8,'20405 Ann Hist'!$C$8:$AR$8,0))</f>
        <v>2.4</v>
      </c>
      <c r="AN61" s="10">
        <f>INDEX('20405 Ann Hist'!$C$8:$AR$285,MATCH('20405M Ann'!$C61,'20405 Ann Hist'!$C$8:$C$285,0),MATCH('20405M Ann'!AN$8,'20405 Ann Hist'!$C$8:$AR$8,0))</f>
        <v>2.5</v>
      </c>
      <c r="AO61" s="10">
        <f>INDEX('20405 Ann Hist'!$C$8:$AR$285,MATCH('20405M Ann'!$C61,'20405 Ann Hist'!$C$8:$C$285,0),MATCH('20405M Ann'!AO$8,'20405 Ann Hist'!$C$8:$AR$8,0))</f>
        <v>2.6</v>
      </c>
      <c r="AP61" s="10">
        <f>INDEX('20405 Ann Hist'!$C$8:$AR$285,MATCH('20405M Ann'!$C61,'20405 Ann Hist'!$C$8:$C$285,0),MATCH('20405M Ann'!AP$8,'20405 Ann Hist'!$C$8:$AR$8,0))</f>
        <v>2.7</v>
      </c>
      <c r="AQ61" s="10">
        <f>INDEX('20405 Ann Hist'!$C$8:$AR$285,MATCH('20405M Ann'!$C61,'20405 Ann Hist'!$C$8:$C$285,0),MATCH('20405M Ann'!AQ$8,'20405 Ann Hist'!$C$8:$AR$8,0))</f>
        <v>2.8</v>
      </c>
      <c r="AR61" s="11">
        <f>INDEX('20405 Ann'!$C$8:$AZ$285,MATCH('20405M Ann'!$C61,'20405 Ann'!$C$8:$C$285,0),MATCH('20405M Ann'!AR$8,'20405 Ann'!$C$8:$AZ$8,0))</f>
        <v>3</v>
      </c>
      <c r="AS61" s="11">
        <f>INDEX('20405 Ann'!$C$8:$AZ$285,MATCH('20405M Ann'!$C61,'20405 Ann'!$C$8:$C$285,0),MATCH('20405M Ann'!AS$8,'20405 Ann'!$C$8:$AZ$8,0))</f>
        <v>3.3</v>
      </c>
      <c r="AT61" s="11">
        <f>INDEX('20405 Ann'!$C$8:$AZ$285,MATCH('20405M Ann'!$C61,'20405 Ann'!$C$8:$C$285,0),MATCH('20405M Ann'!AT$8,'20405 Ann'!$C$8:$AZ$8,0))</f>
        <v>3.5</v>
      </c>
      <c r="AU61" s="11">
        <f>INDEX('20405 Ann'!$C$8:$AZ$285,MATCH('20405M Ann'!$C61,'20405 Ann'!$C$8:$C$285,0),MATCH('20405M Ann'!AU$8,'20405 Ann'!$C$8:$AZ$8,0))</f>
        <v>3.7</v>
      </c>
      <c r="AV61" s="11">
        <f>INDEX('20405 Ann'!$C$8:$AZ$285,MATCH('20405M Ann'!$C61,'20405 Ann'!$C$8:$C$285,0),MATCH('20405M Ann'!AV$8,'20405 Ann'!$C$8:$AZ$8,0))</f>
        <v>3.8</v>
      </c>
      <c r="AW61" s="11">
        <f>INDEX('20405 Ann'!$C$8:$AZ$285,MATCH('20405M Ann'!$C61,'20405 Ann'!$C$8:$C$285,0),MATCH('20405M Ann'!AW$8,'20405 Ann'!$C$8:$AZ$8,0))</f>
        <v>4</v>
      </c>
      <c r="AX61" s="11">
        <f>INDEX('20405 Ann'!$C$8:$AZ$285,MATCH('20405M Ann'!$C61,'20405 Ann'!$C$8:$C$285,0),MATCH('20405M Ann'!AX$8,'20405 Ann'!$C$8:$AZ$8,0))</f>
        <v>4</v>
      </c>
      <c r="AY61" s="11">
        <f>INDEX('20405 Ann'!$C$8:$AZ$285,MATCH('20405M Ann'!$C61,'20405 Ann'!$C$8:$C$285,0),MATCH('20405M Ann'!AY$8,'20405 Ann'!$C$8:$AZ$8,0))</f>
        <v>4.0999999999999996</v>
      </c>
      <c r="AZ61" s="11">
        <f>INDEX('20405 Ann'!$C$8:$AZ$285,MATCH('20405M Ann'!$C61,'20405 Ann'!$C$8:$C$285,0),MATCH('20405M Ann'!AZ$8,'20405 Ann'!$C$8:$AZ$8,0))</f>
        <v>4.4000000000000004</v>
      </c>
      <c r="BA61" s="11">
        <f>INDEX('20405 Ann'!$C$8:$AZ$285,MATCH('20405M Ann'!$C61,'20405 Ann'!$C$8:$C$285,0),MATCH('20405M Ann'!BA$8,'20405 Ann'!$C$8:$AZ$8,0))</f>
        <v>4.7</v>
      </c>
      <c r="BB61" s="11">
        <f>INDEX('20405 Ann'!$C$8:$AZ$285,MATCH('20405M Ann'!$C61,'20405 Ann'!$C$8:$C$285,0),MATCH('20405M Ann'!BB$8,'20405 Ann'!$C$8:$AZ$8,0))</f>
        <v>4.9000000000000004</v>
      </c>
      <c r="BC61" s="11">
        <f>INDEX('20405 Ann'!$C$8:$AZ$285,MATCH('20405M Ann'!$C61,'20405 Ann'!$C$8:$C$285,0),MATCH('20405M Ann'!BC$8,'20405 Ann'!$C$8:$AZ$8,0))</f>
        <v>5.2</v>
      </c>
      <c r="BD61" s="11">
        <f>INDEX('20405 Ann'!$C$8:$AZ$285,MATCH('20405M Ann'!$C61,'20405 Ann'!$C$8:$C$285,0),MATCH('20405M Ann'!BD$8,'20405 Ann'!$C$8:$AZ$8,0))</f>
        <v>5.3</v>
      </c>
      <c r="BE61" s="11">
        <f>INDEX('20405 Ann'!$C$8:$AZ$285,MATCH('20405M Ann'!$C61,'20405 Ann'!$C$8:$C$285,0),MATCH('20405M Ann'!BE$8,'20405 Ann'!$C$8:$AZ$8,0))</f>
        <v>5.0999999999999996</v>
      </c>
      <c r="BF61" s="11">
        <f>INDEX('20405 Ann'!$C$8:$AZ$285,MATCH('20405M Ann'!$C61,'20405 Ann'!$C$8:$C$285,0),MATCH('20405M Ann'!BF$8,'20405 Ann'!$C$8:$AZ$8,0))</f>
        <v>5.2</v>
      </c>
      <c r="BG61" s="11">
        <f>INDEX('20405 Ann'!$C$8:$AZ$285,MATCH('20405M Ann'!$C61,'20405 Ann'!$C$8:$C$285,0),MATCH('20405M Ann'!BG$8,'20405 Ann'!$C$8:$AZ$8,0))</f>
        <v>5.2</v>
      </c>
      <c r="BH61" s="11">
        <f>INDEX('20405 Ann'!$C$8:$AZ$285,MATCH('20405M Ann'!$C61,'20405 Ann'!$C$8:$C$285,0),MATCH('20405M Ann'!BH$8,'20405 Ann'!$C$8:$AZ$8,0))</f>
        <v>5.0999999999999996</v>
      </c>
      <c r="BI61" s="11">
        <f>INDEX('20405 Ann'!$C$8:$AZ$285,MATCH('20405M Ann'!$C61,'20405 Ann'!$C$8:$C$285,0),MATCH('20405M Ann'!BI$8,'20405 Ann'!$C$8:$AZ$8,0))</f>
        <v>5</v>
      </c>
      <c r="BJ61" s="11">
        <f>INDEX('20405 Ann'!$C$8:$AZ$285,MATCH('20405M Ann'!$C61,'20405 Ann'!$C$8:$C$285,0),MATCH('20405M Ann'!BJ$8,'20405 Ann'!$C$8:$AZ$8,0))</f>
        <v>5</v>
      </c>
      <c r="BK61" s="11">
        <f>INDEX('20405 Ann'!$C$8:$AZ$285,MATCH('20405M Ann'!$C61,'20405 Ann'!$C$8:$C$285,0),MATCH('20405M Ann'!BK$8,'20405 Ann'!$C$8:$AZ$8,0))</f>
        <v>5.5</v>
      </c>
      <c r="BL61" s="11">
        <f>INDEX('20405 Ann'!$C$8:$AZ$285,MATCH('20405M Ann'!$C61,'20405 Ann'!$C$8:$C$285,0),MATCH('20405M Ann'!BL$8,'20405 Ann'!$C$8:$AZ$8,0))</f>
        <v>5.9</v>
      </c>
      <c r="BM61" s="11">
        <f>INDEX('20405 Ann'!$C$8:$AZ$285,MATCH('20405M Ann'!$C61,'20405 Ann'!$C$8:$C$285,0),MATCH('20405M Ann'!BM$8,'20405 Ann'!$C$8:$AZ$8,0))</f>
        <v>6.3</v>
      </c>
      <c r="BN61" s="11">
        <f>INDEX('20405 Ann'!$C$8:$AZ$285,MATCH('20405M Ann'!$C61,'20405 Ann'!$C$8:$C$285,0),MATCH('20405M Ann'!BN$8,'20405 Ann'!$C$8:$AZ$8,0))</f>
        <v>6.8</v>
      </c>
      <c r="BO61" s="11">
        <f>INDEX('20405 Ann'!$C$8:$AZ$285,MATCH('20405M Ann'!$C61,'20405 Ann'!$C$8:$C$285,0),MATCH('20405M Ann'!BO$8,'20405 Ann'!$C$8:$AZ$8,0))</f>
        <v>7.2</v>
      </c>
      <c r="BP61" s="11">
        <f>INDEX('20405 Ann'!$C$8:$AZ$285,MATCH('20405M Ann'!$C61,'20405 Ann'!$C$8:$C$285,0),MATCH('20405M Ann'!BP$8,'20405 Ann'!$C$8:$AZ$8,0))</f>
        <v>8.1</v>
      </c>
      <c r="BQ61" s="11">
        <f>INDEX('20405 Ann'!$C$8:$AZ$285,MATCH('20405M Ann'!$C61,'20405 Ann'!$C$8:$C$285,0),MATCH('20405M Ann'!BQ$8,'20405 Ann'!$C$8:$AZ$8,0))</f>
        <v>9</v>
      </c>
      <c r="BR61" s="11">
        <f>INDEX('20405 Ann'!$C$8:$AZ$285,MATCH('20405M Ann'!$C61,'20405 Ann'!$C$8:$C$285,0),MATCH('20405M Ann'!BR$8,'20405 Ann'!$C$8:$AZ$8,0))</f>
        <v>9.4</v>
      </c>
      <c r="BS61" s="11">
        <f>INDEX('20405 Ann'!$C$8:$AZ$285,MATCH('20405M Ann'!$C61,'20405 Ann'!$C$8:$C$285,0),MATCH('20405M Ann'!BS$8,'20405 Ann'!$C$8:$AZ$8,0))</f>
        <v>9.8000000000000007</v>
      </c>
      <c r="BT61" s="11">
        <f>INDEX('20405 Ann'!$C$8:$AZ$285,MATCH('20405M Ann'!$C61,'20405 Ann'!$C$8:$C$285,0),MATCH('20405M Ann'!BT$8,'20405 Ann'!$C$8:$AZ$8,0))</f>
        <v>9.6</v>
      </c>
      <c r="BU61" s="11">
        <f>INDEX('20405 Ann'!$C$8:$AZ$285,MATCH('20405M Ann'!$C61,'20405 Ann'!$C$8:$C$285,0),MATCH('20405M Ann'!BU$8,'20405 Ann'!$C$8:$AZ$8,0))</f>
        <v>10</v>
      </c>
      <c r="BV61" s="11">
        <f>INDEX('20405 Ann'!$C$8:$AZ$285,MATCH('20405M Ann'!$C61,'20405 Ann'!$C$8:$C$285,0),MATCH('20405M Ann'!BV$8,'20405 Ann'!$C$8:$AZ$8,0))</f>
        <v>10.6</v>
      </c>
      <c r="BW61" s="11">
        <f>INDEX('20405 Ann'!$C$8:$AZ$285,MATCH('20405M Ann'!$C61,'20405 Ann'!$C$8:$C$285,0),MATCH('20405M Ann'!BW$8,'20405 Ann'!$C$8:$AZ$8,0))</f>
        <v>12.7</v>
      </c>
      <c r="BX61" s="11">
        <f>INDEX('20405 Ann'!$C$8:$AZ$285,MATCH('20405M Ann'!$C61,'20405 Ann'!$C$8:$C$285,0),MATCH('20405M Ann'!BX$8,'20405 Ann'!$C$8:$AZ$8,0))</f>
        <v>13.1</v>
      </c>
      <c r="BY61" s="11">
        <f>INDEX('20405 Ann'!$C$8:$AZ$285,MATCH('20405M Ann'!$C61,'20405 Ann'!$C$8:$C$285,0),MATCH('20405M Ann'!BY$8,'20405 Ann'!$C$8:$AZ$8,0))</f>
        <v>13.6</v>
      </c>
      <c r="BZ61" s="11">
        <f>INDEX('20405 Ann'!$C$8:$AZ$285,MATCH('20405M Ann'!$C61,'20405 Ann'!$C$8:$C$285,0),MATCH('20405M Ann'!BZ$8,'20405 Ann'!$C$8:$AZ$8,0))</f>
        <v>14.3</v>
      </c>
      <c r="CA61" s="11">
        <f>INDEX('20405 Ann'!$C$8:$AZ$285,MATCH('20405M Ann'!$C61,'20405 Ann'!$C$8:$C$285,0),MATCH('20405M Ann'!CA$8,'20405 Ann'!$C$8:$AZ$8,0))</f>
        <v>16.8</v>
      </c>
      <c r="CB61" s="11">
        <f>INDEX('20405 Ann'!$C$8:$AZ$285,MATCH('20405M Ann'!$C61,'20405 Ann'!$C$8:$C$285,0),MATCH('20405M Ann'!CB$8,'20405 Ann'!$C$8:$AZ$8,0))</f>
        <v>18.8</v>
      </c>
      <c r="CC61" s="11">
        <f>INDEX('20405 Ann'!$C$8:$AZ$285,MATCH('20405M Ann'!$C61,'20405 Ann'!$C$8:$C$285,0),MATCH('20405M Ann'!CC$8,'20405 Ann'!$C$8:$AZ$8,0))</f>
        <v>19.5</v>
      </c>
      <c r="CD61" s="11">
        <f>INDEX('20405 Ann'!$C$8:$AZ$285,MATCH('20405M Ann'!$C61,'20405 Ann'!$C$8:$C$285,0),MATCH('20405M Ann'!CD$8,'20405 Ann'!$C$8:$AZ$8,0))</f>
        <v>20.6</v>
      </c>
      <c r="CE61" s="11">
        <f>INDEX('20405 Ann'!$C$8:$AZ$285,MATCH('20405M Ann'!$C61,'20405 Ann'!$C$8:$C$285,0),MATCH('20405M Ann'!CE$8,'20405 Ann'!$C$8:$AZ$8,0))</f>
        <v>20.5</v>
      </c>
      <c r="CF61" s="11">
        <f>INDEX('20405 Ann'!$C$8:$AZ$285,MATCH('20405M Ann'!$C61,'20405 Ann'!$C$8:$C$285,0),MATCH('20405M Ann'!CF$8,'20405 Ann'!$C$8:$AZ$8,0))</f>
        <v>20.7</v>
      </c>
      <c r="CG61" s="11">
        <f>INDEX('20405 Ann'!$C$8:$AZ$285,MATCH('20405M Ann'!$C61,'20405 Ann'!$C$8:$C$285,0),MATCH('20405M Ann'!CG$8,'20405 Ann'!$C$8:$AZ$8,0))</f>
        <v>21.2</v>
      </c>
      <c r="CH61" s="11">
        <f>INDEX('20405 Ann'!$C$8:$AZ$285,MATCH('20405M Ann'!$C61,'20405 Ann'!$C$8:$C$285,0),MATCH('20405M Ann'!CH$8,'20405 Ann'!$C$8:$AZ$8,0))</f>
        <v>22.4</v>
      </c>
      <c r="CI61" s="11">
        <f>INDEX('20405 Ann'!$C$8:$AZ$285,MATCH('20405M Ann'!$C61,'20405 Ann'!$C$8:$C$285,0),MATCH('20405M Ann'!CI$8,'20405 Ann'!$C$8:$AZ$8,0))</f>
        <v>19.8</v>
      </c>
      <c r="CJ61" s="11">
        <f>INDEX('20405 Ann'!$C$8:$AZ$285,MATCH('20405M Ann'!$C61,'20405 Ann'!$C$8:$C$285,0),MATCH('20405M Ann'!CJ$8,'20405 Ann'!$C$8:$AZ$8,0))</f>
        <v>19.100000000000001</v>
      </c>
      <c r="CK61" s="11">
        <f>INDEX('20405 Ann'!$C$8:$AZ$285,MATCH('20405M Ann'!$C61,'20405 Ann'!$C$8:$C$285,0),MATCH('20405M Ann'!CK$8,'20405 Ann'!$C$8:$AZ$8,0))</f>
        <v>18.2</v>
      </c>
      <c r="CL61" s="11">
        <f>INDEX('20405 Ann'!$C$8:$AZ$285,MATCH('20405M Ann'!$C61,'20405 Ann'!$C$8:$C$285,0),MATCH('20405M Ann'!CL$8,'20405 Ann'!$C$8:$AZ$8,0))</f>
        <v>19.100000000000001</v>
      </c>
    </row>
    <row r="62" spans="1:90" s="10" customFormat="1" x14ac:dyDescent="0.25">
      <c r="A62" s="32">
        <v>54</v>
      </c>
      <c r="B62" s="10" t="s">
        <v>1467</v>
      </c>
      <c r="C62" s="10" t="s">
        <v>1466</v>
      </c>
      <c r="D62" s="10">
        <f>INDEX('20405 Ann Hist'!$C$8:$AR$285,MATCH('20405M Ann'!$C62,'20405 Ann Hist'!$C$8:$C$285,0),MATCH('20405M Ann'!D$8,'20405 Ann Hist'!$C$8:$AR$8,0))</f>
        <v>0.1</v>
      </c>
      <c r="E62" s="10">
        <f>INDEX('20405 Ann Hist'!$C$8:$AR$285,MATCH('20405M Ann'!$C62,'20405 Ann Hist'!$C$8:$C$285,0),MATCH('20405M Ann'!E$8,'20405 Ann Hist'!$C$8:$AR$8,0))</f>
        <v>0.1</v>
      </c>
      <c r="F62" s="10">
        <f>INDEX('20405 Ann Hist'!$C$8:$AR$285,MATCH('20405M Ann'!$C62,'20405 Ann Hist'!$C$8:$C$285,0),MATCH('20405M Ann'!F$8,'20405 Ann Hist'!$C$8:$AR$8,0))</f>
        <v>0.1</v>
      </c>
      <c r="G62" s="10">
        <f>INDEX('20405 Ann Hist'!$C$8:$AR$285,MATCH('20405M Ann'!$C62,'20405 Ann Hist'!$C$8:$C$285,0),MATCH('20405M Ann'!G$8,'20405 Ann Hist'!$C$8:$AR$8,0))</f>
        <v>0.1</v>
      </c>
      <c r="H62" s="10">
        <f>INDEX('20405 Ann Hist'!$C$8:$AR$285,MATCH('20405M Ann'!$C62,'20405 Ann Hist'!$C$8:$C$285,0),MATCH('20405M Ann'!H$8,'20405 Ann Hist'!$C$8:$AR$8,0))</f>
        <v>0.1</v>
      </c>
      <c r="I62" s="10">
        <f>INDEX('20405 Ann Hist'!$C$8:$AR$285,MATCH('20405M Ann'!$C62,'20405 Ann Hist'!$C$8:$C$285,0),MATCH('20405M Ann'!I$8,'20405 Ann Hist'!$C$8:$AR$8,0))</f>
        <v>0.1</v>
      </c>
      <c r="J62" s="10">
        <f>INDEX('20405 Ann Hist'!$C$8:$AR$285,MATCH('20405M Ann'!$C62,'20405 Ann Hist'!$C$8:$C$285,0),MATCH('20405M Ann'!J$8,'20405 Ann Hist'!$C$8:$AR$8,0))</f>
        <v>0.1</v>
      </c>
      <c r="K62" s="10">
        <f>INDEX('20405 Ann Hist'!$C$8:$AR$285,MATCH('20405M Ann'!$C62,'20405 Ann Hist'!$C$8:$C$285,0),MATCH('20405M Ann'!K$8,'20405 Ann Hist'!$C$8:$AR$8,0))</f>
        <v>0.1</v>
      </c>
      <c r="L62" s="10">
        <f>INDEX('20405 Ann Hist'!$C$8:$AR$285,MATCH('20405M Ann'!$C62,'20405 Ann Hist'!$C$8:$C$285,0),MATCH('20405M Ann'!L$8,'20405 Ann Hist'!$C$8:$AR$8,0))</f>
        <v>0.1</v>
      </c>
      <c r="M62" s="10">
        <f>INDEX('20405 Ann Hist'!$C$8:$AR$285,MATCH('20405M Ann'!$C62,'20405 Ann Hist'!$C$8:$C$285,0),MATCH('20405M Ann'!M$8,'20405 Ann Hist'!$C$8:$AR$8,0))</f>
        <v>0.1</v>
      </c>
      <c r="N62" s="10">
        <f>INDEX('20405 Ann Hist'!$C$8:$AR$285,MATCH('20405M Ann'!$C62,'20405 Ann Hist'!$C$8:$C$285,0),MATCH('20405M Ann'!N$8,'20405 Ann Hist'!$C$8:$AR$8,0))</f>
        <v>0.1</v>
      </c>
      <c r="O62" s="10">
        <f>INDEX('20405 Ann Hist'!$C$8:$AR$285,MATCH('20405M Ann'!$C62,'20405 Ann Hist'!$C$8:$C$285,0),MATCH('20405M Ann'!O$8,'20405 Ann Hist'!$C$8:$AR$8,0))</f>
        <v>0.1</v>
      </c>
      <c r="P62" s="10">
        <f>INDEX('20405 Ann Hist'!$C$8:$AR$285,MATCH('20405M Ann'!$C62,'20405 Ann Hist'!$C$8:$C$285,0),MATCH('20405M Ann'!P$8,'20405 Ann Hist'!$C$8:$AR$8,0))</f>
        <v>0.1</v>
      </c>
      <c r="Q62" s="10">
        <f>INDEX('20405 Ann Hist'!$C$8:$AR$285,MATCH('20405M Ann'!$C62,'20405 Ann Hist'!$C$8:$C$285,0),MATCH('20405M Ann'!Q$8,'20405 Ann Hist'!$C$8:$AR$8,0))</f>
        <v>0.1</v>
      </c>
      <c r="R62" s="10">
        <f>INDEX('20405 Ann Hist'!$C$8:$AR$285,MATCH('20405M Ann'!$C62,'20405 Ann Hist'!$C$8:$C$285,0),MATCH('20405M Ann'!R$8,'20405 Ann Hist'!$C$8:$AR$8,0))</f>
        <v>0.1</v>
      </c>
      <c r="S62" s="10">
        <f>INDEX('20405 Ann Hist'!$C$8:$AR$285,MATCH('20405M Ann'!$C62,'20405 Ann Hist'!$C$8:$C$285,0),MATCH('20405M Ann'!S$8,'20405 Ann Hist'!$C$8:$AR$8,0))</f>
        <v>0.1</v>
      </c>
      <c r="T62" s="10">
        <f>INDEX('20405 Ann Hist'!$C$8:$AR$285,MATCH('20405M Ann'!$C62,'20405 Ann Hist'!$C$8:$C$285,0),MATCH('20405M Ann'!T$8,'20405 Ann Hist'!$C$8:$AR$8,0))</f>
        <v>0.2</v>
      </c>
      <c r="U62" s="10">
        <f>INDEX('20405 Ann Hist'!$C$8:$AR$285,MATCH('20405M Ann'!$C62,'20405 Ann Hist'!$C$8:$C$285,0),MATCH('20405M Ann'!U$8,'20405 Ann Hist'!$C$8:$AR$8,0))</f>
        <v>0.2</v>
      </c>
      <c r="V62" s="10">
        <f>INDEX('20405 Ann Hist'!$C$8:$AR$285,MATCH('20405M Ann'!$C62,'20405 Ann Hist'!$C$8:$C$285,0),MATCH('20405M Ann'!V$8,'20405 Ann Hist'!$C$8:$AR$8,0))</f>
        <v>0.2</v>
      </c>
      <c r="W62" s="10">
        <f>INDEX('20405 Ann Hist'!$C$8:$AR$285,MATCH('20405M Ann'!$C62,'20405 Ann Hist'!$C$8:$C$285,0),MATCH('20405M Ann'!W$8,'20405 Ann Hist'!$C$8:$AR$8,0))</f>
        <v>0.2</v>
      </c>
      <c r="X62" s="10">
        <f>INDEX('20405 Ann Hist'!$C$8:$AR$285,MATCH('20405M Ann'!$C62,'20405 Ann Hist'!$C$8:$C$285,0),MATCH('20405M Ann'!X$8,'20405 Ann Hist'!$C$8:$AR$8,0))</f>
        <v>0.2</v>
      </c>
      <c r="Y62" s="10">
        <f>INDEX('20405 Ann Hist'!$C$8:$AR$285,MATCH('20405M Ann'!$C62,'20405 Ann Hist'!$C$8:$C$285,0),MATCH('20405M Ann'!Y$8,'20405 Ann Hist'!$C$8:$AR$8,0))</f>
        <v>0.2</v>
      </c>
      <c r="Z62" s="10">
        <f>INDEX('20405 Ann Hist'!$C$8:$AR$285,MATCH('20405M Ann'!$C62,'20405 Ann Hist'!$C$8:$C$285,0),MATCH('20405M Ann'!Z$8,'20405 Ann Hist'!$C$8:$AR$8,0))</f>
        <v>0.2</v>
      </c>
      <c r="AA62" s="10">
        <f>INDEX('20405 Ann Hist'!$C$8:$AR$285,MATCH('20405M Ann'!$C62,'20405 Ann Hist'!$C$8:$C$285,0),MATCH('20405M Ann'!AA$8,'20405 Ann Hist'!$C$8:$AR$8,0))</f>
        <v>0.3</v>
      </c>
      <c r="AB62" s="10">
        <f>INDEX('20405 Ann Hist'!$C$8:$AR$285,MATCH('20405M Ann'!$C62,'20405 Ann Hist'!$C$8:$C$285,0),MATCH('20405M Ann'!AB$8,'20405 Ann Hist'!$C$8:$AR$8,0))</f>
        <v>0.3</v>
      </c>
      <c r="AC62" s="10">
        <f>INDEX('20405 Ann Hist'!$C$8:$AR$285,MATCH('20405M Ann'!$C62,'20405 Ann Hist'!$C$8:$C$285,0),MATCH('20405M Ann'!AC$8,'20405 Ann Hist'!$C$8:$AR$8,0))</f>
        <v>0.3</v>
      </c>
      <c r="AD62" s="10">
        <f>INDEX('20405 Ann Hist'!$C$8:$AR$285,MATCH('20405M Ann'!$C62,'20405 Ann Hist'!$C$8:$C$285,0),MATCH('20405M Ann'!AD$8,'20405 Ann Hist'!$C$8:$AR$8,0))</f>
        <v>0.3</v>
      </c>
      <c r="AE62" s="10">
        <f>INDEX('20405 Ann Hist'!$C$8:$AR$285,MATCH('20405M Ann'!$C62,'20405 Ann Hist'!$C$8:$C$285,0),MATCH('20405M Ann'!AE$8,'20405 Ann Hist'!$C$8:$AR$8,0))</f>
        <v>0.3</v>
      </c>
      <c r="AF62" s="10">
        <f>INDEX('20405 Ann Hist'!$C$8:$AR$285,MATCH('20405M Ann'!$C62,'20405 Ann Hist'!$C$8:$C$285,0),MATCH('20405M Ann'!AF$8,'20405 Ann Hist'!$C$8:$AR$8,0))</f>
        <v>0.4</v>
      </c>
      <c r="AG62" s="10">
        <f>INDEX('20405 Ann Hist'!$C$8:$AR$285,MATCH('20405M Ann'!$C62,'20405 Ann Hist'!$C$8:$C$285,0),MATCH('20405M Ann'!AG$8,'20405 Ann Hist'!$C$8:$AR$8,0))</f>
        <v>0.4</v>
      </c>
      <c r="AH62" s="10">
        <f>INDEX('20405 Ann Hist'!$C$8:$AR$285,MATCH('20405M Ann'!$C62,'20405 Ann Hist'!$C$8:$C$285,0),MATCH('20405M Ann'!AH$8,'20405 Ann Hist'!$C$8:$AR$8,0))</f>
        <v>0.3</v>
      </c>
      <c r="AI62" s="10">
        <f>INDEX('20405 Ann Hist'!$C$8:$AR$285,MATCH('20405M Ann'!$C62,'20405 Ann Hist'!$C$8:$C$285,0),MATCH('20405M Ann'!AI$8,'20405 Ann Hist'!$C$8:$AR$8,0))</f>
        <v>0.3</v>
      </c>
      <c r="AJ62" s="10">
        <f>INDEX('20405 Ann Hist'!$C$8:$AR$285,MATCH('20405M Ann'!$C62,'20405 Ann Hist'!$C$8:$C$285,0),MATCH('20405M Ann'!AJ$8,'20405 Ann Hist'!$C$8:$AR$8,0))</f>
        <v>0.3</v>
      </c>
      <c r="AK62" s="10">
        <f>INDEX('20405 Ann Hist'!$C$8:$AR$285,MATCH('20405M Ann'!$C62,'20405 Ann Hist'!$C$8:$C$285,0),MATCH('20405M Ann'!AK$8,'20405 Ann Hist'!$C$8:$AR$8,0))</f>
        <v>0.3</v>
      </c>
      <c r="AL62" s="10">
        <f>INDEX('20405 Ann Hist'!$C$8:$AR$285,MATCH('20405M Ann'!$C62,'20405 Ann Hist'!$C$8:$C$285,0),MATCH('20405M Ann'!AL$8,'20405 Ann Hist'!$C$8:$AR$8,0))</f>
        <v>0.3</v>
      </c>
      <c r="AM62" s="10">
        <f>INDEX('20405 Ann Hist'!$C$8:$AR$285,MATCH('20405M Ann'!$C62,'20405 Ann Hist'!$C$8:$C$285,0),MATCH('20405M Ann'!AM$8,'20405 Ann Hist'!$C$8:$AR$8,0))</f>
        <v>0.3</v>
      </c>
      <c r="AN62" s="10">
        <f>INDEX('20405 Ann Hist'!$C$8:$AR$285,MATCH('20405M Ann'!$C62,'20405 Ann Hist'!$C$8:$C$285,0),MATCH('20405M Ann'!AN$8,'20405 Ann Hist'!$C$8:$AR$8,0))</f>
        <v>0.3</v>
      </c>
      <c r="AO62" s="10">
        <f>INDEX('20405 Ann Hist'!$C$8:$AR$285,MATCH('20405M Ann'!$C62,'20405 Ann Hist'!$C$8:$C$285,0),MATCH('20405M Ann'!AO$8,'20405 Ann Hist'!$C$8:$AR$8,0))</f>
        <v>0.3</v>
      </c>
      <c r="AP62" s="10">
        <f>INDEX('20405 Ann Hist'!$C$8:$AR$285,MATCH('20405M Ann'!$C62,'20405 Ann Hist'!$C$8:$C$285,0),MATCH('20405M Ann'!AP$8,'20405 Ann Hist'!$C$8:$AR$8,0))</f>
        <v>0.4</v>
      </c>
      <c r="AQ62" s="10">
        <f>INDEX('20405 Ann Hist'!$C$8:$AR$285,MATCH('20405M Ann'!$C62,'20405 Ann Hist'!$C$8:$C$285,0),MATCH('20405M Ann'!AQ$8,'20405 Ann Hist'!$C$8:$AR$8,0))</f>
        <v>0.4</v>
      </c>
      <c r="AR62" s="11">
        <f>INDEX('20405 Ann'!$C$8:$AZ$285,MATCH('20405M Ann'!$C62,'20405 Ann'!$C$8:$C$285,0),MATCH('20405M Ann'!AR$8,'20405 Ann'!$C$8:$AZ$8,0))</f>
        <v>0.5</v>
      </c>
      <c r="AS62" s="11">
        <f>INDEX('20405 Ann'!$C$8:$AZ$285,MATCH('20405M Ann'!$C62,'20405 Ann'!$C$8:$C$285,0),MATCH('20405M Ann'!AS$8,'20405 Ann'!$C$8:$AZ$8,0))</f>
        <v>0.5</v>
      </c>
      <c r="AT62" s="11">
        <f>INDEX('20405 Ann'!$C$8:$AZ$285,MATCH('20405M Ann'!$C62,'20405 Ann'!$C$8:$C$285,0),MATCH('20405M Ann'!AT$8,'20405 Ann'!$C$8:$AZ$8,0))</f>
        <v>0.5</v>
      </c>
      <c r="AU62" s="11">
        <f>INDEX('20405 Ann'!$C$8:$AZ$285,MATCH('20405M Ann'!$C62,'20405 Ann'!$C$8:$C$285,0),MATCH('20405M Ann'!AU$8,'20405 Ann'!$C$8:$AZ$8,0))</f>
        <v>0.5</v>
      </c>
      <c r="AV62" s="11">
        <f>INDEX('20405 Ann'!$C$8:$AZ$285,MATCH('20405M Ann'!$C62,'20405 Ann'!$C$8:$C$285,0),MATCH('20405M Ann'!AV$8,'20405 Ann'!$C$8:$AZ$8,0))</f>
        <v>0.5</v>
      </c>
      <c r="AW62" s="11">
        <f>INDEX('20405 Ann'!$C$8:$AZ$285,MATCH('20405M Ann'!$C62,'20405 Ann'!$C$8:$C$285,0),MATCH('20405M Ann'!AW$8,'20405 Ann'!$C$8:$AZ$8,0))</f>
        <v>0.6</v>
      </c>
      <c r="AX62" s="11">
        <f>INDEX('20405 Ann'!$C$8:$AZ$285,MATCH('20405M Ann'!$C62,'20405 Ann'!$C$8:$C$285,0),MATCH('20405M Ann'!AX$8,'20405 Ann'!$C$8:$AZ$8,0))</f>
        <v>0.7</v>
      </c>
      <c r="AY62" s="11">
        <f>INDEX('20405 Ann'!$C$8:$AZ$285,MATCH('20405M Ann'!$C62,'20405 Ann'!$C$8:$C$285,0),MATCH('20405M Ann'!AY$8,'20405 Ann'!$C$8:$AZ$8,0))</f>
        <v>0.7</v>
      </c>
      <c r="AZ62" s="11">
        <f>INDEX('20405 Ann'!$C$8:$AZ$285,MATCH('20405M Ann'!$C62,'20405 Ann'!$C$8:$C$285,0),MATCH('20405M Ann'!AZ$8,'20405 Ann'!$C$8:$AZ$8,0))</f>
        <v>0.6</v>
      </c>
      <c r="BA62" s="11">
        <f>INDEX('20405 Ann'!$C$8:$AZ$285,MATCH('20405M Ann'!$C62,'20405 Ann'!$C$8:$C$285,0),MATCH('20405M Ann'!BA$8,'20405 Ann'!$C$8:$AZ$8,0))</f>
        <v>0.6</v>
      </c>
      <c r="BB62" s="11">
        <f>INDEX('20405 Ann'!$C$8:$AZ$285,MATCH('20405M Ann'!$C62,'20405 Ann'!$C$8:$C$285,0),MATCH('20405M Ann'!BB$8,'20405 Ann'!$C$8:$AZ$8,0))</f>
        <v>0.6</v>
      </c>
      <c r="BC62" s="11">
        <f>INDEX('20405 Ann'!$C$8:$AZ$285,MATCH('20405M Ann'!$C62,'20405 Ann'!$C$8:$C$285,0),MATCH('20405M Ann'!BC$8,'20405 Ann'!$C$8:$AZ$8,0))</f>
        <v>0.5</v>
      </c>
      <c r="BD62" s="11">
        <f>INDEX('20405 Ann'!$C$8:$AZ$285,MATCH('20405M Ann'!$C62,'20405 Ann'!$C$8:$C$285,0),MATCH('20405M Ann'!BD$8,'20405 Ann'!$C$8:$AZ$8,0))</f>
        <v>0.5</v>
      </c>
      <c r="BE62" s="11">
        <f>INDEX('20405 Ann'!$C$8:$AZ$285,MATCH('20405M Ann'!$C62,'20405 Ann'!$C$8:$C$285,0),MATCH('20405M Ann'!BE$8,'20405 Ann'!$C$8:$AZ$8,0))</f>
        <v>0.5</v>
      </c>
      <c r="BF62" s="11">
        <f>INDEX('20405 Ann'!$C$8:$AZ$285,MATCH('20405M Ann'!$C62,'20405 Ann'!$C$8:$C$285,0),MATCH('20405M Ann'!BF$8,'20405 Ann'!$C$8:$AZ$8,0))</f>
        <v>0.5</v>
      </c>
      <c r="BG62" s="11">
        <f>INDEX('20405 Ann'!$C$8:$AZ$285,MATCH('20405M Ann'!$C62,'20405 Ann'!$C$8:$C$285,0),MATCH('20405M Ann'!BG$8,'20405 Ann'!$C$8:$AZ$8,0))</f>
        <v>0.5</v>
      </c>
      <c r="BH62" s="11">
        <f>INDEX('20405 Ann'!$C$8:$AZ$285,MATCH('20405M Ann'!$C62,'20405 Ann'!$C$8:$C$285,0),MATCH('20405M Ann'!BH$8,'20405 Ann'!$C$8:$AZ$8,0))</f>
        <v>0.5</v>
      </c>
      <c r="BI62" s="11">
        <f>INDEX('20405 Ann'!$C$8:$AZ$285,MATCH('20405M Ann'!$C62,'20405 Ann'!$C$8:$C$285,0),MATCH('20405M Ann'!BI$8,'20405 Ann'!$C$8:$AZ$8,0))</f>
        <v>0.4</v>
      </c>
      <c r="BJ62" s="11">
        <f>INDEX('20405 Ann'!$C$8:$AZ$285,MATCH('20405M Ann'!$C62,'20405 Ann'!$C$8:$C$285,0),MATCH('20405M Ann'!BJ$8,'20405 Ann'!$C$8:$AZ$8,0))</f>
        <v>0.4</v>
      </c>
      <c r="BK62" s="11">
        <f>INDEX('20405 Ann'!$C$8:$AZ$285,MATCH('20405M Ann'!$C62,'20405 Ann'!$C$8:$C$285,0),MATCH('20405M Ann'!BK$8,'20405 Ann'!$C$8:$AZ$8,0))</f>
        <v>0.5</v>
      </c>
      <c r="BL62" s="11">
        <f>INDEX('20405 Ann'!$C$8:$AZ$285,MATCH('20405M Ann'!$C62,'20405 Ann'!$C$8:$C$285,0),MATCH('20405M Ann'!BL$8,'20405 Ann'!$C$8:$AZ$8,0))</f>
        <v>0.6</v>
      </c>
      <c r="BM62" s="11">
        <f>INDEX('20405 Ann'!$C$8:$AZ$285,MATCH('20405M Ann'!$C62,'20405 Ann'!$C$8:$C$285,0),MATCH('20405M Ann'!BM$8,'20405 Ann'!$C$8:$AZ$8,0))</f>
        <v>0.6</v>
      </c>
      <c r="BN62" s="11">
        <f>INDEX('20405 Ann'!$C$8:$AZ$285,MATCH('20405M Ann'!$C62,'20405 Ann'!$C$8:$C$285,0),MATCH('20405M Ann'!BN$8,'20405 Ann'!$C$8:$AZ$8,0))</f>
        <v>0.7</v>
      </c>
      <c r="BO62" s="11">
        <f>INDEX('20405 Ann'!$C$8:$AZ$285,MATCH('20405M Ann'!$C62,'20405 Ann'!$C$8:$C$285,0),MATCH('20405M Ann'!BO$8,'20405 Ann'!$C$8:$AZ$8,0))</f>
        <v>0.6</v>
      </c>
      <c r="BP62" s="11">
        <f>INDEX('20405 Ann'!$C$8:$AZ$285,MATCH('20405M Ann'!$C62,'20405 Ann'!$C$8:$C$285,0),MATCH('20405M Ann'!BP$8,'20405 Ann'!$C$8:$AZ$8,0))</f>
        <v>0.7</v>
      </c>
      <c r="BQ62" s="11">
        <f>INDEX('20405 Ann'!$C$8:$AZ$285,MATCH('20405M Ann'!$C62,'20405 Ann'!$C$8:$C$285,0),MATCH('20405M Ann'!BQ$8,'20405 Ann'!$C$8:$AZ$8,0))</f>
        <v>0.7</v>
      </c>
      <c r="BR62" s="11">
        <f>INDEX('20405 Ann'!$C$8:$AZ$285,MATCH('20405M Ann'!$C62,'20405 Ann'!$C$8:$C$285,0),MATCH('20405M Ann'!BR$8,'20405 Ann'!$C$8:$AZ$8,0))</f>
        <v>0.7</v>
      </c>
      <c r="BS62" s="11">
        <f>INDEX('20405 Ann'!$C$8:$AZ$285,MATCH('20405M Ann'!$C62,'20405 Ann'!$C$8:$C$285,0),MATCH('20405M Ann'!BS$8,'20405 Ann'!$C$8:$AZ$8,0))</f>
        <v>0.8</v>
      </c>
      <c r="BT62" s="11">
        <f>INDEX('20405 Ann'!$C$8:$AZ$285,MATCH('20405M Ann'!$C62,'20405 Ann'!$C$8:$C$285,0),MATCH('20405M Ann'!BT$8,'20405 Ann'!$C$8:$AZ$8,0))</f>
        <v>0.8</v>
      </c>
      <c r="BU62" s="11">
        <f>INDEX('20405 Ann'!$C$8:$AZ$285,MATCH('20405M Ann'!$C62,'20405 Ann'!$C$8:$C$285,0),MATCH('20405M Ann'!BU$8,'20405 Ann'!$C$8:$AZ$8,0))</f>
        <v>0.9</v>
      </c>
      <c r="BV62" s="11">
        <f>INDEX('20405 Ann'!$C$8:$AZ$285,MATCH('20405M Ann'!$C62,'20405 Ann'!$C$8:$C$285,0),MATCH('20405M Ann'!BV$8,'20405 Ann'!$C$8:$AZ$8,0))</f>
        <v>0.9</v>
      </c>
      <c r="BW62" s="11">
        <f>INDEX('20405 Ann'!$C$8:$AZ$285,MATCH('20405M Ann'!$C62,'20405 Ann'!$C$8:$C$285,0),MATCH('20405M Ann'!BW$8,'20405 Ann'!$C$8:$AZ$8,0))</f>
        <v>0.9</v>
      </c>
      <c r="BX62" s="11">
        <f>INDEX('20405 Ann'!$C$8:$AZ$285,MATCH('20405M Ann'!$C62,'20405 Ann'!$C$8:$C$285,0),MATCH('20405M Ann'!BX$8,'20405 Ann'!$C$8:$AZ$8,0))</f>
        <v>0.9</v>
      </c>
      <c r="BY62" s="11">
        <f>INDEX('20405 Ann'!$C$8:$AZ$285,MATCH('20405M Ann'!$C62,'20405 Ann'!$C$8:$C$285,0),MATCH('20405M Ann'!BY$8,'20405 Ann'!$C$8:$AZ$8,0))</f>
        <v>0.9</v>
      </c>
      <c r="BZ62" s="11">
        <f>INDEX('20405 Ann'!$C$8:$AZ$285,MATCH('20405M Ann'!$C62,'20405 Ann'!$C$8:$C$285,0),MATCH('20405M Ann'!BZ$8,'20405 Ann'!$C$8:$AZ$8,0))</f>
        <v>0.9</v>
      </c>
      <c r="CA62" s="11">
        <f>INDEX('20405 Ann'!$C$8:$AZ$285,MATCH('20405M Ann'!$C62,'20405 Ann'!$C$8:$C$285,0),MATCH('20405M Ann'!CA$8,'20405 Ann'!$C$8:$AZ$8,0))</f>
        <v>1</v>
      </c>
      <c r="CB62" s="11">
        <f>INDEX('20405 Ann'!$C$8:$AZ$285,MATCH('20405M Ann'!$C62,'20405 Ann'!$C$8:$C$285,0),MATCH('20405M Ann'!CB$8,'20405 Ann'!$C$8:$AZ$8,0))</f>
        <v>1</v>
      </c>
      <c r="CC62" s="11">
        <f>INDEX('20405 Ann'!$C$8:$AZ$285,MATCH('20405M Ann'!$C62,'20405 Ann'!$C$8:$C$285,0),MATCH('20405M Ann'!CC$8,'20405 Ann'!$C$8:$AZ$8,0))</f>
        <v>1.1000000000000001</v>
      </c>
      <c r="CD62" s="11">
        <f>INDEX('20405 Ann'!$C$8:$AZ$285,MATCH('20405M Ann'!$C62,'20405 Ann'!$C$8:$C$285,0),MATCH('20405M Ann'!CD$8,'20405 Ann'!$C$8:$AZ$8,0))</f>
        <v>1.2</v>
      </c>
      <c r="CE62" s="11">
        <f>INDEX('20405 Ann'!$C$8:$AZ$285,MATCH('20405M Ann'!$C62,'20405 Ann'!$C$8:$C$285,0),MATCH('20405M Ann'!CE$8,'20405 Ann'!$C$8:$AZ$8,0))</f>
        <v>1.3</v>
      </c>
      <c r="CF62" s="11">
        <f>INDEX('20405 Ann'!$C$8:$AZ$285,MATCH('20405M Ann'!$C62,'20405 Ann'!$C$8:$C$285,0),MATCH('20405M Ann'!CF$8,'20405 Ann'!$C$8:$AZ$8,0))</f>
        <v>1.3</v>
      </c>
      <c r="CG62" s="11">
        <f>INDEX('20405 Ann'!$C$8:$AZ$285,MATCH('20405M Ann'!$C62,'20405 Ann'!$C$8:$C$285,0),MATCH('20405M Ann'!CG$8,'20405 Ann'!$C$8:$AZ$8,0))</f>
        <v>1.3</v>
      </c>
      <c r="CH62" s="11">
        <f>INDEX('20405 Ann'!$C$8:$AZ$285,MATCH('20405M Ann'!$C62,'20405 Ann'!$C$8:$C$285,0),MATCH('20405M Ann'!CH$8,'20405 Ann'!$C$8:$AZ$8,0))</f>
        <v>1.5</v>
      </c>
      <c r="CI62" s="11">
        <f>INDEX('20405 Ann'!$C$8:$AZ$285,MATCH('20405M Ann'!$C62,'20405 Ann'!$C$8:$C$285,0),MATCH('20405M Ann'!CI$8,'20405 Ann'!$C$8:$AZ$8,0))</f>
        <v>1.7</v>
      </c>
      <c r="CJ62" s="11">
        <f>INDEX('20405 Ann'!$C$8:$AZ$285,MATCH('20405M Ann'!$C62,'20405 Ann'!$C$8:$C$285,0),MATCH('20405M Ann'!CJ$8,'20405 Ann'!$C$8:$AZ$8,0))</f>
        <v>1.8</v>
      </c>
      <c r="CK62" s="11">
        <f>INDEX('20405 Ann'!$C$8:$AZ$285,MATCH('20405M Ann'!$C62,'20405 Ann'!$C$8:$C$285,0),MATCH('20405M Ann'!CK$8,'20405 Ann'!$C$8:$AZ$8,0))</f>
        <v>1.9</v>
      </c>
      <c r="CL62" s="11">
        <f>INDEX('20405 Ann'!$C$8:$AZ$285,MATCH('20405M Ann'!$C62,'20405 Ann'!$C$8:$C$285,0),MATCH('20405M Ann'!CL$8,'20405 Ann'!$C$8:$AZ$8,0))</f>
        <v>1.8</v>
      </c>
    </row>
    <row r="63" spans="1:90" s="10" customFormat="1" x14ac:dyDescent="0.25">
      <c r="A63" s="32">
        <v>55</v>
      </c>
      <c r="B63" s="10" t="s">
        <v>1465</v>
      </c>
      <c r="C63" s="10" t="s">
        <v>1464</v>
      </c>
      <c r="D63" s="10">
        <f>INDEX('20405 Ann Hist'!$C$8:$AR$285,MATCH('20405M Ann'!$C63,'20405 Ann Hist'!$C$8:$C$285,0),MATCH('20405M Ann'!D$8,'20405 Ann Hist'!$C$8:$AR$8,0))</f>
        <v>1.5</v>
      </c>
      <c r="E63" s="10">
        <f>INDEX('20405 Ann Hist'!$C$8:$AR$285,MATCH('20405M Ann'!$C63,'20405 Ann Hist'!$C$8:$C$285,0),MATCH('20405M Ann'!E$8,'20405 Ann Hist'!$C$8:$AR$8,0))</f>
        <v>1.5</v>
      </c>
      <c r="F63" s="10">
        <f>INDEX('20405 Ann Hist'!$C$8:$AR$285,MATCH('20405M Ann'!$C63,'20405 Ann Hist'!$C$8:$C$285,0),MATCH('20405M Ann'!F$8,'20405 Ann Hist'!$C$8:$AR$8,0))</f>
        <v>1.5</v>
      </c>
      <c r="G63" s="10">
        <f>INDEX('20405 Ann Hist'!$C$8:$AR$285,MATCH('20405M Ann'!$C63,'20405 Ann Hist'!$C$8:$C$285,0),MATCH('20405M Ann'!G$8,'20405 Ann Hist'!$C$8:$AR$8,0))</f>
        <v>1.5</v>
      </c>
      <c r="H63" s="10">
        <f>INDEX('20405 Ann Hist'!$C$8:$AR$285,MATCH('20405M Ann'!$C63,'20405 Ann Hist'!$C$8:$C$285,0),MATCH('20405M Ann'!H$8,'20405 Ann Hist'!$C$8:$AR$8,0))</f>
        <v>1.4</v>
      </c>
      <c r="I63" s="10">
        <f>INDEX('20405 Ann Hist'!$C$8:$AR$285,MATCH('20405M Ann'!$C63,'20405 Ann Hist'!$C$8:$C$285,0),MATCH('20405M Ann'!I$8,'20405 Ann Hist'!$C$8:$AR$8,0))</f>
        <v>1.5</v>
      </c>
      <c r="J63" s="10">
        <f>INDEX('20405 Ann Hist'!$C$8:$AR$285,MATCH('20405M Ann'!$C63,'20405 Ann Hist'!$C$8:$C$285,0),MATCH('20405M Ann'!J$8,'20405 Ann Hist'!$C$8:$AR$8,0))</f>
        <v>1.5</v>
      </c>
      <c r="K63" s="10">
        <f>INDEX('20405 Ann Hist'!$C$8:$AR$285,MATCH('20405M Ann'!$C63,'20405 Ann Hist'!$C$8:$C$285,0),MATCH('20405M Ann'!K$8,'20405 Ann Hist'!$C$8:$AR$8,0))</f>
        <v>1.6</v>
      </c>
      <c r="L63" s="10">
        <f>INDEX('20405 Ann Hist'!$C$8:$AR$285,MATCH('20405M Ann'!$C63,'20405 Ann Hist'!$C$8:$C$285,0),MATCH('20405M Ann'!L$8,'20405 Ann Hist'!$C$8:$AR$8,0))</f>
        <v>1.6</v>
      </c>
      <c r="M63" s="10">
        <f>INDEX('20405 Ann Hist'!$C$8:$AR$285,MATCH('20405M Ann'!$C63,'20405 Ann Hist'!$C$8:$C$285,0),MATCH('20405M Ann'!M$8,'20405 Ann Hist'!$C$8:$AR$8,0))</f>
        <v>1.7</v>
      </c>
      <c r="N63" s="10">
        <f>INDEX('20405 Ann Hist'!$C$8:$AR$285,MATCH('20405M Ann'!$C63,'20405 Ann Hist'!$C$8:$C$285,0),MATCH('20405M Ann'!N$8,'20405 Ann Hist'!$C$8:$AR$8,0))</f>
        <v>1.7</v>
      </c>
      <c r="O63" s="10">
        <f>INDEX('20405 Ann Hist'!$C$8:$AR$285,MATCH('20405M Ann'!$C63,'20405 Ann Hist'!$C$8:$C$285,0),MATCH('20405M Ann'!O$8,'20405 Ann Hist'!$C$8:$AR$8,0))</f>
        <v>1.9</v>
      </c>
      <c r="P63" s="10">
        <f>INDEX('20405 Ann Hist'!$C$8:$AR$285,MATCH('20405M Ann'!$C63,'20405 Ann Hist'!$C$8:$C$285,0),MATCH('20405M Ann'!P$8,'20405 Ann Hist'!$C$8:$AR$8,0))</f>
        <v>1.9</v>
      </c>
      <c r="Q63" s="10">
        <f>INDEX('20405 Ann Hist'!$C$8:$AR$285,MATCH('20405M Ann'!$C63,'20405 Ann Hist'!$C$8:$C$285,0),MATCH('20405M Ann'!Q$8,'20405 Ann Hist'!$C$8:$AR$8,0))</f>
        <v>2</v>
      </c>
      <c r="R63" s="10">
        <f>INDEX('20405 Ann Hist'!$C$8:$AR$285,MATCH('20405M Ann'!$C63,'20405 Ann Hist'!$C$8:$C$285,0),MATCH('20405M Ann'!R$8,'20405 Ann Hist'!$C$8:$AR$8,0))</f>
        <v>2.1</v>
      </c>
      <c r="S63" s="10">
        <f>INDEX('20405 Ann Hist'!$C$8:$AR$285,MATCH('20405M Ann'!$C63,'20405 Ann Hist'!$C$8:$C$285,0),MATCH('20405M Ann'!S$8,'20405 Ann Hist'!$C$8:$AR$8,0))</f>
        <v>2.2000000000000002</v>
      </c>
      <c r="T63" s="10">
        <f>INDEX('20405 Ann Hist'!$C$8:$AR$285,MATCH('20405M Ann'!$C63,'20405 Ann Hist'!$C$8:$C$285,0),MATCH('20405M Ann'!T$8,'20405 Ann Hist'!$C$8:$AR$8,0))</f>
        <v>2.2999999999999998</v>
      </c>
      <c r="U63" s="10">
        <f>INDEX('20405 Ann Hist'!$C$8:$AR$285,MATCH('20405M Ann'!$C63,'20405 Ann Hist'!$C$8:$C$285,0),MATCH('20405M Ann'!U$8,'20405 Ann Hist'!$C$8:$AR$8,0))</f>
        <v>2.6</v>
      </c>
      <c r="V63" s="10">
        <f>INDEX('20405 Ann Hist'!$C$8:$AR$285,MATCH('20405M Ann'!$C63,'20405 Ann Hist'!$C$8:$C$285,0),MATCH('20405M Ann'!V$8,'20405 Ann Hist'!$C$8:$AR$8,0))</f>
        <v>2.9</v>
      </c>
      <c r="W63" s="10">
        <f>INDEX('20405 Ann Hist'!$C$8:$AR$285,MATCH('20405M Ann'!$C63,'20405 Ann Hist'!$C$8:$C$285,0),MATCH('20405M Ann'!W$8,'20405 Ann Hist'!$C$8:$AR$8,0))</f>
        <v>3.2</v>
      </c>
      <c r="X63" s="10">
        <f>INDEX('20405 Ann Hist'!$C$8:$AR$285,MATCH('20405M Ann'!$C63,'20405 Ann Hist'!$C$8:$C$285,0),MATCH('20405M Ann'!X$8,'20405 Ann Hist'!$C$8:$AR$8,0))</f>
        <v>3.5</v>
      </c>
      <c r="Y63" s="10">
        <f>INDEX('20405 Ann Hist'!$C$8:$AR$285,MATCH('20405M Ann'!$C63,'20405 Ann Hist'!$C$8:$C$285,0),MATCH('20405M Ann'!Y$8,'20405 Ann Hist'!$C$8:$AR$8,0))</f>
        <v>4</v>
      </c>
      <c r="Z63" s="10">
        <f>INDEX('20405 Ann Hist'!$C$8:$AR$285,MATCH('20405M Ann'!$C63,'20405 Ann Hist'!$C$8:$C$285,0),MATCH('20405M Ann'!Z$8,'20405 Ann Hist'!$C$8:$AR$8,0))</f>
        <v>4.4000000000000004</v>
      </c>
      <c r="AA63" s="10">
        <f>INDEX('20405 Ann Hist'!$C$8:$AR$285,MATCH('20405M Ann'!$C63,'20405 Ann Hist'!$C$8:$C$285,0),MATCH('20405M Ann'!AA$8,'20405 Ann Hist'!$C$8:$AR$8,0))</f>
        <v>4.9000000000000004</v>
      </c>
      <c r="AB63" s="10">
        <f>INDEX('20405 Ann Hist'!$C$8:$AR$285,MATCH('20405M Ann'!$C63,'20405 Ann Hist'!$C$8:$C$285,0),MATCH('20405M Ann'!AB$8,'20405 Ann Hist'!$C$8:$AR$8,0))</f>
        <v>5.3</v>
      </c>
      <c r="AC63" s="10">
        <f>INDEX('20405 Ann Hist'!$C$8:$AR$285,MATCH('20405M Ann'!$C63,'20405 Ann Hist'!$C$8:$C$285,0),MATCH('20405M Ann'!AC$8,'20405 Ann Hist'!$C$8:$AR$8,0))</f>
        <v>5.9</v>
      </c>
      <c r="AD63" s="10">
        <f>INDEX('20405 Ann Hist'!$C$8:$AR$285,MATCH('20405M Ann'!$C63,'20405 Ann Hist'!$C$8:$C$285,0),MATCH('20405M Ann'!AD$8,'20405 Ann Hist'!$C$8:$AR$8,0))</f>
        <v>6.5</v>
      </c>
      <c r="AE63" s="10">
        <f>INDEX('20405 Ann Hist'!$C$8:$AR$285,MATCH('20405M Ann'!$C63,'20405 Ann Hist'!$C$8:$C$285,0),MATCH('20405M Ann'!AE$8,'20405 Ann Hist'!$C$8:$AR$8,0))</f>
        <v>7.1</v>
      </c>
      <c r="AF63" s="10">
        <f>INDEX('20405 Ann Hist'!$C$8:$AR$285,MATCH('20405M Ann'!$C63,'20405 Ann Hist'!$C$8:$C$285,0),MATCH('20405M Ann'!AF$8,'20405 Ann Hist'!$C$8:$AR$8,0))</f>
        <v>7.6</v>
      </c>
      <c r="AG63" s="10">
        <f>INDEX('20405 Ann Hist'!$C$8:$AR$285,MATCH('20405M Ann'!$C63,'20405 Ann Hist'!$C$8:$C$285,0),MATCH('20405M Ann'!AG$8,'20405 Ann Hist'!$C$8:$AR$8,0))</f>
        <v>8.1999999999999993</v>
      </c>
      <c r="AH63" s="10">
        <f>INDEX('20405 Ann Hist'!$C$8:$AR$285,MATCH('20405M Ann'!$C63,'20405 Ann Hist'!$C$8:$C$285,0),MATCH('20405M Ann'!AH$8,'20405 Ann Hist'!$C$8:$AR$8,0))</f>
        <v>8.9</v>
      </c>
      <c r="AI63" s="10">
        <f>INDEX('20405 Ann Hist'!$C$8:$AR$285,MATCH('20405M Ann'!$C63,'20405 Ann Hist'!$C$8:$C$285,0),MATCH('20405M Ann'!AI$8,'20405 Ann Hist'!$C$8:$AR$8,0))</f>
        <v>9.6999999999999993</v>
      </c>
      <c r="AJ63" s="10">
        <f>INDEX('20405 Ann Hist'!$C$8:$AR$285,MATCH('20405M Ann'!$C63,'20405 Ann Hist'!$C$8:$C$285,0),MATCH('20405M Ann'!AJ$8,'20405 Ann Hist'!$C$8:$AR$8,0))</f>
        <v>10.3</v>
      </c>
      <c r="AK63" s="10">
        <f>INDEX('20405 Ann Hist'!$C$8:$AR$285,MATCH('20405M Ann'!$C63,'20405 Ann Hist'!$C$8:$C$285,0),MATCH('20405M Ann'!AK$8,'20405 Ann Hist'!$C$8:$AR$8,0))</f>
        <v>11.1</v>
      </c>
      <c r="AL63" s="10">
        <f>INDEX('20405 Ann Hist'!$C$8:$AR$285,MATCH('20405M Ann'!$C63,'20405 Ann Hist'!$C$8:$C$285,0),MATCH('20405M Ann'!AL$8,'20405 Ann Hist'!$C$8:$AR$8,0))</f>
        <v>11.7</v>
      </c>
      <c r="AM63" s="10">
        <f>INDEX('20405 Ann Hist'!$C$8:$AR$285,MATCH('20405M Ann'!$C63,'20405 Ann Hist'!$C$8:$C$285,0),MATCH('20405M Ann'!AM$8,'20405 Ann Hist'!$C$8:$AR$8,0))</f>
        <v>12.4</v>
      </c>
      <c r="AN63" s="10">
        <f>INDEX('20405 Ann Hist'!$C$8:$AR$285,MATCH('20405M Ann'!$C63,'20405 Ann Hist'!$C$8:$C$285,0),MATCH('20405M Ann'!AN$8,'20405 Ann Hist'!$C$8:$AR$8,0))</f>
        <v>13</v>
      </c>
      <c r="AO63" s="10">
        <f>INDEX('20405 Ann Hist'!$C$8:$AR$285,MATCH('20405M Ann'!$C63,'20405 Ann Hist'!$C$8:$C$285,0),MATCH('20405M Ann'!AO$8,'20405 Ann Hist'!$C$8:$AR$8,0))</f>
        <v>13.7</v>
      </c>
      <c r="AP63" s="10">
        <f>INDEX('20405 Ann Hist'!$C$8:$AR$285,MATCH('20405M Ann'!$C63,'20405 Ann Hist'!$C$8:$C$285,0),MATCH('20405M Ann'!AP$8,'20405 Ann Hist'!$C$8:$AR$8,0))</f>
        <v>14.5</v>
      </c>
      <c r="AQ63" s="10">
        <f>INDEX('20405 Ann Hist'!$C$8:$AR$285,MATCH('20405M Ann'!$C63,'20405 Ann Hist'!$C$8:$C$285,0),MATCH('20405M Ann'!AQ$8,'20405 Ann Hist'!$C$8:$AR$8,0))</f>
        <v>15.4</v>
      </c>
      <c r="AR63" s="11">
        <f>INDEX('20405 Ann'!$C$8:$AZ$285,MATCH('20405M Ann'!$C63,'20405 Ann'!$C$8:$C$285,0),MATCH('20405M Ann'!AR$8,'20405 Ann'!$C$8:$AZ$8,0))</f>
        <v>16.8</v>
      </c>
      <c r="AS63" s="11">
        <f>INDEX('20405 Ann'!$C$8:$AZ$285,MATCH('20405M Ann'!$C63,'20405 Ann'!$C$8:$C$285,0),MATCH('20405M Ann'!AS$8,'20405 Ann'!$C$8:$AZ$8,0))</f>
        <v>18.399999999999999</v>
      </c>
      <c r="AT63" s="11">
        <f>INDEX('20405 Ann'!$C$8:$AZ$285,MATCH('20405M Ann'!$C63,'20405 Ann'!$C$8:$C$285,0),MATCH('20405M Ann'!AT$8,'20405 Ann'!$C$8:$AZ$8,0))</f>
        <v>20.3</v>
      </c>
      <c r="AU63" s="11">
        <f>INDEX('20405 Ann'!$C$8:$AZ$285,MATCH('20405M Ann'!$C63,'20405 Ann'!$C$8:$C$285,0),MATCH('20405M Ann'!AU$8,'20405 Ann'!$C$8:$AZ$8,0))</f>
        <v>22.5</v>
      </c>
      <c r="AV63" s="11">
        <f>INDEX('20405 Ann'!$C$8:$AZ$285,MATCH('20405M Ann'!$C63,'20405 Ann'!$C$8:$C$285,0),MATCH('20405M Ann'!AV$8,'20405 Ann'!$C$8:$AZ$8,0))</f>
        <v>24.5</v>
      </c>
      <c r="AW63" s="11">
        <f>INDEX('20405 Ann'!$C$8:$AZ$285,MATCH('20405M Ann'!$C63,'20405 Ann'!$C$8:$C$285,0),MATCH('20405M Ann'!AW$8,'20405 Ann'!$C$8:$AZ$8,0))</f>
        <v>28.5</v>
      </c>
      <c r="AX63" s="11">
        <f>INDEX('20405 Ann'!$C$8:$AZ$285,MATCH('20405M Ann'!$C63,'20405 Ann'!$C$8:$C$285,0),MATCH('20405M Ann'!AX$8,'20405 Ann'!$C$8:$AZ$8,0))</f>
        <v>34.1</v>
      </c>
      <c r="AY63" s="11">
        <f>INDEX('20405 Ann'!$C$8:$AZ$285,MATCH('20405M Ann'!$C63,'20405 Ann'!$C$8:$C$285,0),MATCH('20405M Ann'!AY$8,'20405 Ann'!$C$8:$AZ$8,0))</f>
        <v>38.6</v>
      </c>
      <c r="AZ63" s="11">
        <f>INDEX('20405 Ann'!$C$8:$AZ$285,MATCH('20405M Ann'!$C63,'20405 Ann'!$C$8:$C$285,0),MATCH('20405M Ann'!AZ$8,'20405 Ann'!$C$8:$AZ$8,0))</f>
        <v>44.5</v>
      </c>
      <c r="BA63" s="11">
        <f>INDEX('20405 Ann'!$C$8:$AZ$285,MATCH('20405M Ann'!$C63,'20405 Ann'!$C$8:$C$285,0),MATCH('20405M Ann'!BA$8,'20405 Ann'!$C$8:$AZ$8,0))</f>
        <v>49.8</v>
      </c>
      <c r="BB63" s="11">
        <f>INDEX('20405 Ann'!$C$8:$AZ$285,MATCH('20405M Ann'!$C63,'20405 Ann'!$C$8:$C$285,0),MATCH('20405M Ann'!BB$8,'20405 Ann'!$C$8:$AZ$8,0))</f>
        <v>55.4</v>
      </c>
      <c r="BC63" s="11">
        <f>INDEX('20405 Ann'!$C$8:$AZ$285,MATCH('20405M Ann'!$C63,'20405 Ann'!$C$8:$C$285,0),MATCH('20405M Ann'!BC$8,'20405 Ann'!$C$8:$AZ$8,0))</f>
        <v>65.900000000000006</v>
      </c>
      <c r="BD63" s="11">
        <f>INDEX('20405 Ann'!$C$8:$AZ$285,MATCH('20405M Ann'!$C63,'20405 Ann'!$C$8:$C$285,0),MATCH('20405M Ann'!BD$8,'20405 Ann'!$C$8:$AZ$8,0))</f>
        <v>74.099999999999994</v>
      </c>
      <c r="BE63" s="11">
        <f>INDEX('20405 Ann'!$C$8:$AZ$285,MATCH('20405M Ann'!$C63,'20405 Ann'!$C$8:$C$285,0),MATCH('20405M Ann'!BE$8,'20405 Ann'!$C$8:$AZ$8,0))</f>
        <v>84.5</v>
      </c>
      <c r="BF63" s="11">
        <f>INDEX('20405 Ann'!$C$8:$AZ$285,MATCH('20405M Ann'!$C63,'20405 Ann'!$C$8:$C$285,0),MATCH('20405M Ann'!BF$8,'20405 Ann'!$C$8:$AZ$8,0))</f>
        <v>94</v>
      </c>
      <c r="BG63" s="11">
        <f>INDEX('20405 Ann'!$C$8:$AZ$285,MATCH('20405M Ann'!$C63,'20405 Ann'!$C$8:$C$285,0),MATCH('20405M Ann'!BG$8,'20405 Ann'!$C$8:$AZ$8,0))</f>
        <v>99.8</v>
      </c>
      <c r="BH63" s="11">
        <f>INDEX('20405 Ann'!$C$8:$AZ$285,MATCH('20405M Ann'!$C63,'20405 Ann'!$C$8:$C$285,0),MATCH('20405M Ann'!BH$8,'20405 Ann'!$C$8:$AZ$8,0))</f>
        <v>106</v>
      </c>
      <c r="BI63" s="11">
        <f>INDEX('20405 Ann'!$C$8:$AZ$285,MATCH('20405M Ann'!$C63,'20405 Ann'!$C$8:$C$285,0),MATCH('20405M Ann'!BI$8,'20405 Ann'!$C$8:$AZ$8,0))</f>
        <v>106.5</v>
      </c>
      <c r="BJ63" s="11">
        <f>INDEX('20405 Ann'!$C$8:$AZ$285,MATCH('20405M Ann'!$C63,'20405 Ann'!$C$8:$C$285,0),MATCH('20405M Ann'!BJ$8,'20405 Ann'!$C$8:$AZ$8,0))</f>
        <v>110.1</v>
      </c>
      <c r="BK63" s="11">
        <f>INDEX('20405 Ann'!$C$8:$AZ$285,MATCH('20405M Ann'!$C63,'20405 Ann'!$C$8:$C$285,0),MATCH('20405M Ann'!BK$8,'20405 Ann'!$C$8:$AZ$8,0))</f>
        <v>117.1</v>
      </c>
      <c r="BL63" s="11">
        <f>INDEX('20405 Ann'!$C$8:$AZ$285,MATCH('20405M Ann'!$C63,'20405 Ann'!$C$8:$C$285,0),MATCH('20405M Ann'!BL$8,'20405 Ann'!$C$8:$AZ$8,0))</f>
        <v>124.1</v>
      </c>
      <c r="BM63" s="11">
        <f>INDEX('20405 Ann'!$C$8:$AZ$285,MATCH('20405M Ann'!$C63,'20405 Ann'!$C$8:$C$285,0),MATCH('20405M Ann'!BM$8,'20405 Ann'!$C$8:$AZ$8,0))</f>
        <v>125.9</v>
      </c>
      <c r="BN63" s="11">
        <f>INDEX('20405 Ann'!$C$8:$AZ$285,MATCH('20405M Ann'!$C63,'20405 Ann'!$C$8:$C$285,0),MATCH('20405M Ann'!BN$8,'20405 Ann'!$C$8:$AZ$8,0))</f>
        <v>133.80000000000001</v>
      </c>
      <c r="BO63" s="11">
        <f>INDEX('20405 Ann'!$C$8:$AZ$285,MATCH('20405M Ann'!$C63,'20405 Ann'!$C$8:$C$285,0),MATCH('20405M Ann'!BO$8,'20405 Ann'!$C$8:$AZ$8,0))</f>
        <v>136.69999999999999</v>
      </c>
      <c r="BP63" s="11">
        <f>INDEX('20405 Ann'!$C$8:$AZ$285,MATCH('20405M Ann'!$C63,'20405 Ann'!$C$8:$C$285,0),MATCH('20405M Ann'!BP$8,'20405 Ann'!$C$8:$AZ$8,0))</f>
        <v>148.6</v>
      </c>
      <c r="BQ63" s="11">
        <f>INDEX('20405 Ann'!$C$8:$AZ$285,MATCH('20405M Ann'!$C63,'20405 Ann'!$C$8:$C$285,0),MATCH('20405M Ann'!BQ$8,'20405 Ann'!$C$8:$AZ$8,0))</f>
        <v>153.9</v>
      </c>
      <c r="BR63" s="11">
        <f>INDEX('20405 Ann'!$C$8:$AZ$285,MATCH('20405M Ann'!$C63,'20405 Ann'!$C$8:$C$285,0),MATCH('20405M Ann'!BR$8,'20405 Ann'!$C$8:$AZ$8,0))</f>
        <v>157.6</v>
      </c>
      <c r="BS63" s="11">
        <f>INDEX('20405 Ann'!$C$8:$AZ$285,MATCH('20405M Ann'!$C63,'20405 Ann'!$C$8:$C$285,0),MATCH('20405M Ann'!BS$8,'20405 Ann'!$C$8:$AZ$8,0))</f>
        <v>167</v>
      </c>
      <c r="BT63" s="11">
        <f>INDEX('20405 Ann'!$C$8:$AZ$285,MATCH('20405M Ann'!$C63,'20405 Ann'!$C$8:$C$285,0),MATCH('20405M Ann'!BT$8,'20405 Ann'!$C$8:$AZ$8,0))</f>
        <v>170.6</v>
      </c>
      <c r="BU63" s="11">
        <f>INDEX('20405 Ann'!$C$8:$AZ$285,MATCH('20405M Ann'!$C63,'20405 Ann'!$C$8:$C$285,0),MATCH('20405M Ann'!BU$8,'20405 Ann'!$C$8:$AZ$8,0))</f>
        <v>171.3</v>
      </c>
      <c r="BV63" s="11">
        <f>INDEX('20405 Ann'!$C$8:$AZ$285,MATCH('20405M Ann'!$C63,'20405 Ann'!$C$8:$C$285,0),MATCH('20405M Ann'!BV$8,'20405 Ann'!$C$8:$AZ$8,0))</f>
        <v>174.6</v>
      </c>
      <c r="BW63" s="11">
        <f>INDEX('20405 Ann'!$C$8:$AZ$285,MATCH('20405M Ann'!$C63,'20405 Ann'!$C$8:$C$285,0),MATCH('20405M Ann'!BW$8,'20405 Ann'!$C$8:$AZ$8,0))</f>
        <v>188.1</v>
      </c>
      <c r="BX63" s="11">
        <f>INDEX('20405 Ann'!$C$8:$AZ$285,MATCH('20405M Ann'!$C63,'20405 Ann'!$C$8:$C$285,0),MATCH('20405M Ann'!BX$8,'20405 Ann'!$C$8:$AZ$8,0))</f>
        <v>202</v>
      </c>
      <c r="BY63" s="11">
        <f>INDEX('20405 Ann'!$C$8:$AZ$285,MATCH('20405M Ann'!$C63,'20405 Ann'!$C$8:$C$285,0),MATCH('20405M Ann'!BY$8,'20405 Ann'!$C$8:$AZ$8,0))</f>
        <v>200.2</v>
      </c>
      <c r="BZ63" s="11">
        <f>INDEX('20405 Ann'!$C$8:$AZ$285,MATCH('20405M Ann'!$C63,'20405 Ann'!$C$8:$C$285,0),MATCH('20405M Ann'!BZ$8,'20405 Ann'!$C$8:$AZ$8,0))</f>
        <v>217</v>
      </c>
      <c r="CA63" s="11">
        <f>INDEX('20405 Ann'!$C$8:$AZ$285,MATCH('20405M Ann'!$C63,'20405 Ann'!$C$8:$C$285,0),MATCH('20405M Ann'!CA$8,'20405 Ann'!$C$8:$AZ$8,0))</f>
        <v>226.8</v>
      </c>
      <c r="CB63" s="11">
        <f>INDEX('20405 Ann'!$C$8:$AZ$285,MATCH('20405M Ann'!$C63,'20405 Ann'!$C$8:$C$285,0),MATCH('20405M Ann'!CB$8,'20405 Ann'!$C$8:$AZ$8,0))</f>
        <v>251.1</v>
      </c>
      <c r="CC63" s="11">
        <f>INDEX('20405 Ann'!$C$8:$AZ$285,MATCH('20405M Ann'!$C63,'20405 Ann'!$C$8:$C$285,0),MATCH('20405M Ann'!CC$8,'20405 Ann'!$C$8:$AZ$8,0))</f>
        <v>266.2</v>
      </c>
      <c r="CD63" s="11">
        <f>INDEX('20405 Ann'!$C$8:$AZ$285,MATCH('20405M Ann'!$C63,'20405 Ann'!$C$8:$C$285,0),MATCH('20405M Ann'!CD$8,'20405 Ann'!$C$8:$AZ$8,0))</f>
        <v>278.2</v>
      </c>
      <c r="CE63" s="11">
        <f>INDEX('20405 Ann'!$C$8:$AZ$285,MATCH('20405M Ann'!$C63,'20405 Ann'!$C$8:$C$285,0),MATCH('20405M Ann'!CE$8,'20405 Ann'!$C$8:$AZ$8,0))</f>
        <v>295.39999999999998</v>
      </c>
      <c r="CF63" s="11">
        <f>INDEX('20405 Ann'!$C$8:$AZ$285,MATCH('20405M Ann'!$C63,'20405 Ann'!$C$8:$C$285,0),MATCH('20405M Ann'!CF$8,'20405 Ann'!$C$8:$AZ$8,0))</f>
        <v>289.39999999999998</v>
      </c>
      <c r="CG63" s="11">
        <f>INDEX('20405 Ann'!$C$8:$AZ$285,MATCH('20405M Ann'!$C63,'20405 Ann'!$C$8:$C$285,0),MATCH('20405M Ann'!CG$8,'20405 Ann'!$C$8:$AZ$8,0))</f>
        <v>299.3</v>
      </c>
      <c r="CH63" s="11">
        <f>INDEX('20405 Ann'!$C$8:$AZ$285,MATCH('20405M Ann'!$C63,'20405 Ann'!$C$8:$C$285,0),MATCH('20405M Ann'!CH$8,'20405 Ann'!$C$8:$AZ$8,0))</f>
        <v>299.7</v>
      </c>
      <c r="CI63" s="11">
        <f>INDEX('20405 Ann'!$C$8:$AZ$285,MATCH('20405M Ann'!$C63,'20405 Ann'!$C$8:$C$285,0),MATCH('20405M Ann'!CI$8,'20405 Ann'!$C$8:$AZ$8,0))</f>
        <v>290.7</v>
      </c>
      <c r="CJ63" s="11">
        <f>INDEX('20405 Ann'!$C$8:$AZ$285,MATCH('20405M Ann'!$C63,'20405 Ann'!$C$8:$C$285,0),MATCH('20405M Ann'!CJ$8,'20405 Ann'!$C$8:$AZ$8,0))</f>
        <v>305.2</v>
      </c>
      <c r="CK63" s="11">
        <f>INDEX('20405 Ann'!$C$8:$AZ$285,MATCH('20405M Ann'!$C63,'20405 Ann'!$C$8:$C$285,0),MATCH('20405M Ann'!CK$8,'20405 Ann'!$C$8:$AZ$8,0))</f>
        <v>318.89999999999998</v>
      </c>
      <c r="CL63" s="11">
        <f>INDEX('20405 Ann'!$C$8:$AZ$285,MATCH('20405M Ann'!$C63,'20405 Ann'!$C$8:$C$285,0),MATCH('20405M Ann'!CL$8,'20405 Ann'!$C$8:$AZ$8,0))</f>
        <v>313.3</v>
      </c>
    </row>
    <row r="64" spans="1:90" s="10" customFormat="1" x14ac:dyDescent="0.25">
      <c r="A64" s="32">
        <v>56</v>
      </c>
      <c r="B64" s="10" t="s">
        <v>1463</v>
      </c>
      <c r="C64" s="10" t="s">
        <v>1462</v>
      </c>
      <c r="D64" s="10">
        <f>INDEX('20405 Ann Hist'!$C$8:$AR$285,MATCH('20405M Ann'!$C64,'20405 Ann Hist'!$C$8:$C$285,0),MATCH('20405M Ann'!D$8,'20405 Ann Hist'!$C$8:$AR$8,0))</f>
        <v>0.3</v>
      </c>
      <c r="E64" s="10">
        <f>INDEX('20405 Ann Hist'!$C$8:$AR$285,MATCH('20405M Ann'!$C64,'20405 Ann Hist'!$C$8:$C$285,0),MATCH('20405M Ann'!E$8,'20405 Ann Hist'!$C$8:$AR$8,0))</f>
        <v>0.3</v>
      </c>
      <c r="F64" s="10">
        <f>INDEX('20405 Ann Hist'!$C$8:$AR$285,MATCH('20405M Ann'!$C64,'20405 Ann Hist'!$C$8:$C$285,0),MATCH('20405M Ann'!F$8,'20405 Ann Hist'!$C$8:$AR$8,0))</f>
        <v>0.3</v>
      </c>
      <c r="G64" s="10">
        <f>INDEX('20405 Ann Hist'!$C$8:$AR$285,MATCH('20405M Ann'!$C64,'20405 Ann Hist'!$C$8:$C$285,0),MATCH('20405M Ann'!G$8,'20405 Ann Hist'!$C$8:$AR$8,0))</f>
        <v>0.3</v>
      </c>
      <c r="H64" s="10">
        <f>INDEX('20405 Ann Hist'!$C$8:$AR$285,MATCH('20405M Ann'!$C64,'20405 Ann Hist'!$C$8:$C$285,0),MATCH('20405M Ann'!H$8,'20405 Ann Hist'!$C$8:$AR$8,0))</f>
        <v>0.3</v>
      </c>
      <c r="I64" s="10">
        <f>INDEX('20405 Ann Hist'!$C$8:$AR$285,MATCH('20405M Ann'!$C64,'20405 Ann Hist'!$C$8:$C$285,0),MATCH('20405M Ann'!I$8,'20405 Ann Hist'!$C$8:$AR$8,0))</f>
        <v>0.3</v>
      </c>
      <c r="J64" s="10">
        <f>INDEX('20405 Ann Hist'!$C$8:$AR$285,MATCH('20405M Ann'!$C64,'20405 Ann Hist'!$C$8:$C$285,0),MATCH('20405M Ann'!J$8,'20405 Ann Hist'!$C$8:$AR$8,0))</f>
        <v>0.3</v>
      </c>
      <c r="K64" s="10">
        <f>INDEX('20405 Ann Hist'!$C$8:$AR$285,MATCH('20405M Ann'!$C64,'20405 Ann Hist'!$C$8:$C$285,0),MATCH('20405M Ann'!K$8,'20405 Ann Hist'!$C$8:$AR$8,0))</f>
        <v>0.3</v>
      </c>
      <c r="L64" s="10">
        <f>INDEX('20405 Ann Hist'!$C$8:$AR$285,MATCH('20405M Ann'!$C64,'20405 Ann Hist'!$C$8:$C$285,0),MATCH('20405M Ann'!L$8,'20405 Ann Hist'!$C$8:$AR$8,0))</f>
        <v>0.3</v>
      </c>
      <c r="M64" s="10">
        <f>INDEX('20405 Ann Hist'!$C$8:$AR$285,MATCH('20405M Ann'!$C64,'20405 Ann Hist'!$C$8:$C$285,0),MATCH('20405M Ann'!M$8,'20405 Ann Hist'!$C$8:$AR$8,0))</f>
        <v>0.3</v>
      </c>
      <c r="N64" s="10">
        <f>INDEX('20405 Ann Hist'!$C$8:$AR$285,MATCH('20405M Ann'!$C64,'20405 Ann Hist'!$C$8:$C$285,0),MATCH('20405M Ann'!N$8,'20405 Ann Hist'!$C$8:$AR$8,0))</f>
        <v>0.3</v>
      </c>
      <c r="O64" s="10">
        <f>INDEX('20405 Ann Hist'!$C$8:$AR$285,MATCH('20405M Ann'!$C64,'20405 Ann Hist'!$C$8:$C$285,0),MATCH('20405M Ann'!O$8,'20405 Ann Hist'!$C$8:$AR$8,0))</f>
        <v>0.4</v>
      </c>
      <c r="P64" s="10">
        <f>INDEX('20405 Ann Hist'!$C$8:$AR$285,MATCH('20405M Ann'!$C64,'20405 Ann Hist'!$C$8:$C$285,0),MATCH('20405M Ann'!P$8,'20405 Ann Hist'!$C$8:$AR$8,0))</f>
        <v>0.4</v>
      </c>
      <c r="Q64" s="10">
        <f>INDEX('20405 Ann Hist'!$C$8:$AR$285,MATCH('20405M Ann'!$C64,'20405 Ann Hist'!$C$8:$C$285,0),MATCH('20405M Ann'!Q$8,'20405 Ann Hist'!$C$8:$AR$8,0))</f>
        <v>0.4</v>
      </c>
      <c r="R64" s="10">
        <f>INDEX('20405 Ann Hist'!$C$8:$AR$285,MATCH('20405M Ann'!$C64,'20405 Ann Hist'!$C$8:$C$285,0),MATCH('20405M Ann'!R$8,'20405 Ann Hist'!$C$8:$AR$8,0))</f>
        <v>0.4</v>
      </c>
      <c r="S64" s="10">
        <f>INDEX('20405 Ann Hist'!$C$8:$AR$285,MATCH('20405M Ann'!$C64,'20405 Ann Hist'!$C$8:$C$285,0),MATCH('20405M Ann'!S$8,'20405 Ann Hist'!$C$8:$AR$8,0))</f>
        <v>0.4</v>
      </c>
      <c r="T64" s="10">
        <f>INDEX('20405 Ann Hist'!$C$8:$AR$285,MATCH('20405M Ann'!$C64,'20405 Ann Hist'!$C$8:$C$285,0),MATCH('20405M Ann'!T$8,'20405 Ann Hist'!$C$8:$AR$8,0))</f>
        <v>0.4</v>
      </c>
      <c r="U64" s="10">
        <f>INDEX('20405 Ann Hist'!$C$8:$AR$285,MATCH('20405M Ann'!$C64,'20405 Ann Hist'!$C$8:$C$285,0),MATCH('20405M Ann'!U$8,'20405 Ann Hist'!$C$8:$AR$8,0))</f>
        <v>0.5</v>
      </c>
      <c r="V64" s="10">
        <f>INDEX('20405 Ann Hist'!$C$8:$AR$285,MATCH('20405M Ann'!$C64,'20405 Ann Hist'!$C$8:$C$285,0),MATCH('20405M Ann'!V$8,'20405 Ann Hist'!$C$8:$AR$8,0))</f>
        <v>0.5</v>
      </c>
      <c r="W64" s="10">
        <f>INDEX('20405 Ann Hist'!$C$8:$AR$285,MATCH('20405M Ann'!$C64,'20405 Ann Hist'!$C$8:$C$285,0),MATCH('20405M Ann'!W$8,'20405 Ann Hist'!$C$8:$AR$8,0))</f>
        <v>0.5</v>
      </c>
      <c r="X64" s="10">
        <f>INDEX('20405 Ann Hist'!$C$8:$AR$285,MATCH('20405M Ann'!$C64,'20405 Ann Hist'!$C$8:$C$285,0),MATCH('20405M Ann'!X$8,'20405 Ann Hist'!$C$8:$AR$8,0))</f>
        <v>0.6</v>
      </c>
      <c r="Y64" s="10">
        <f>INDEX('20405 Ann Hist'!$C$8:$AR$285,MATCH('20405M Ann'!$C64,'20405 Ann Hist'!$C$8:$C$285,0),MATCH('20405M Ann'!Y$8,'20405 Ann Hist'!$C$8:$AR$8,0))</f>
        <v>0.6</v>
      </c>
      <c r="Z64" s="10">
        <f>INDEX('20405 Ann Hist'!$C$8:$AR$285,MATCH('20405M Ann'!$C64,'20405 Ann Hist'!$C$8:$C$285,0),MATCH('20405M Ann'!Z$8,'20405 Ann Hist'!$C$8:$AR$8,0))</f>
        <v>0.7</v>
      </c>
      <c r="AA64" s="10">
        <f>INDEX('20405 Ann Hist'!$C$8:$AR$285,MATCH('20405M Ann'!$C64,'20405 Ann Hist'!$C$8:$C$285,0),MATCH('20405M Ann'!AA$8,'20405 Ann Hist'!$C$8:$AR$8,0))</f>
        <v>0.7</v>
      </c>
      <c r="AB64" s="10">
        <f>INDEX('20405 Ann Hist'!$C$8:$AR$285,MATCH('20405M Ann'!$C64,'20405 Ann Hist'!$C$8:$C$285,0),MATCH('20405M Ann'!AB$8,'20405 Ann Hist'!$C$8:$AR$8,0))</f>
        <v>0.8</v>
      </c>
      <c r="AC64" s="10">
        <f>INDEX('20405 Ann Hist'!$C$8:$AR$285,MATCH('20405M Ann'!$C64,'20405 Ann Hist'!$C$8:$C$285,0),MATCH('20405M Ann'!AC$8,'20405 Ann Hist'!$C$8:$AR$8,0))</f>
        <v>0.8</v>
      </c>
      <c r="AD64" s="10">
        <f>INDEX('20405 Ann Hist'!$C$8:$AR$285,MATCH('20405M Ann'!$C64,'20405 Ann Hist'!$C$8:$C$285,0),MATCH('20405M Ann'!AD$8,'20405 Ann Hist'!$C$8:$AR$8,0))</f>
        <v>0.9</v>
      </c>
      <c r="AE64" s="10">
        <f>INDEX('20405 Ann Hist'!$C$8:$AR$285,MATCH('20405M Ann'!$C64,'20405 Ann Hist'!$C$8:$C$285,0),MATCH('20405M Ann'!AE$8,'20405 Ann Hist'!$C$8:$AR$8,0))</f>
        <v>1</v>
      </c>
      <c r="AF64" s="10">
        <f>INDEX('20405 Ann Hist'!$C$8:$AR$285,MATCH('20405M Ann'!$C64,'20405 Ann Hist'!$C$8:$C$285,0),MATCH('20405M Ann'!AF$8,'20405 Ann Hist'!$C$8:$AR$8,0))</f>
        <v>1.1000000000000001</v>
      </c>
      <c r="AG64" s="10">
        <f>INDEX('20405 Ann Hist'!$C$8:$AR$285,MATCH('20405M Ann'!$C64,'20405 Ann Hist'!$C$8:$C$285,0),MATCH('20405M Ann'!AG$8,'20405 Ann Hist'!$C$8:$AR$8,0))</f>
        <v>1.1000000000000001</v>
      </c>
      <c r="AH64" s="10">
        <f>INDEX('20405 Ann Hist'!$C$8:$AR$285,MATCH('20405M Ann'!$C64,'20405 Ann Hist'!$C$8:$C$285,0),MATCH('20405M Ann'!AH$8,'20405 Ann Hist'!$C$8:$AR$8,0))</f>
        <v>1.2</v>
      </c>
      <c r="AI64" s="10">
        <f>INDEX('20405 Ann Hist'!$C$8:$AR$285,MATCH('20405M Ann'!$C64,'20405 Ann Hist'!$C$8:$C$285,0),MATCH('20405M Ann'!AI$8,'20405 Ann Hist'!$C$8:$AR$8,0))</f>
        <v>1.4</v>
      </c>
      <c r="AJ64" s="10">
        <f>INDEX('20405 Ann Hist'!$C$8:$AR$285,MATCH('20405M Ann'!$C64,'20405 Ann Hist'!$C$8:$C$285,0),MATCH('20405M Ann'!AJ$8,'20405 Ann Hist'!$C$8:$AR$8,0))</f>
        <v>1.5</v>
      </c>
      <c r="AK64" s="10">
        <f>INDEX('20405 Ann Hist'!$C$8:$AR$285,MATCH('20405M Ann'!$C64,'20405 Ann Hist'!$C$8:$C$285,0),MATCH('20405M Ann'!AK$8,'20405 Ann Hist'!$C$8:$AR$8,0))</f>
        <v>1.6</v>
      </c>
      <c r="AL64" s="10">
        <f>INDEX('20405 Ann Hist'!$C$8:$AR$285,MATCH('20405M Ann'!$C64,'20405 Ann Hist'!$C$8:$C$285,0),MATCH('20405M Ann'!AL$8,'20405 Ann Hist'!$C$8:$AR$8,0))</f>
        <v>1.8</v>
      </c>
      <c r="AM64" s="10">
        <f>INDEX('20405 Ann Hist'!$C$8:$AR$285,MATCH('20405M Ann'!$C64,'20405 Ann Hist'!$C$8:$C$285,0),MATCH('20405M Ann'!AM$8,'20405 Ann Hist'!$C$8:$AR$8,0))</f>
        <v>1.9</v>
      </c>
      <c r="AN64" s="10">
        <f>INDEX('20405 Ann Hist'!$C$8:$AR$285,MATCH('20405M Ann'!$C64,'20405 Ann Hist'!$C$8:$C$285,0),MATCH('20405M Ann'!AN$8,'20405 Ann Hist'!$C$8:$AR$8,0))</f>
        <v>2.1</v>
      </c>
      <c r="AO64" s="10">
        <f>INDEX('20405 Ann Hist'!$C$8:$AR$285,MATCH('20405M Ann'!$C64,'20405 Ann Hist'!$C$8:$C$285,0),MATCH('20405M Ann'!AO$8,'20405 Ann Hist'!$C$8:$AR$8,0))</f>
        <v>2.2000000000000002</v>
      </c>
      <c r="AP64" s="10">
        <f>INDEX('20405 Ann Hist'!$C$8:$AR$285,MATCH('20405M Ann'!$C64,'20405 Ann Hist'!$C$8:$C$285,0),MATCH('20405M Ann'!AP$8,'20405 Ann Hist'!$C$8:$AR$8,0))</f>
        <v>2.2000000000000002</v>
      </c>
      <c r="AQ64" s="10">
        <f>INDEX('20405 Ann Hist'!$C$8:$AR$285,MATCH('20405M Ann'!$C64,'20405 Ann Hist'!$C$8:$C$285,0),MATCH('20405M Ann'!AQ$8,'20405 Ann Hist'!$C$8:$AR$8,0))</f>
        <v>2.4</v>
      </c>
      <c r="AR64" s="11">
        <f>INDEX('20405 Ann'!$C$8:$AZ$285,MATCH('20405M Ann'!$C64,'20405 Ann'!$C$8:$C$285,0),MATCH('20405M Ann'!AR$8,'20405 Ann'!$C$8:$AZ$8,0))</f>
        <v>2.8</v>
      </c>
      <c r="AS64" s="11">
        <f>INDEX('20405 Ann'!$C$8:$AZ$285,MATCH('20405M Ann'!$C64,'20405 Ann'!$C$8:$C$285,0),MATCH('20405M Ann'!AS$8,'20405 Ann'!$C$8:$AZ$8,0))</f>
        <v>3.2</v>
      </c>
      <c r="AT64" s="11">
        <f>INDEX('20405 Ann'!$C$8:$AZ$285,MATCH('20405M Ann'!$C64,'20405 Ann'!$C$8:$C$285,0),MATCH('20405M Ann'!AT$8,'20405 Ann'!$C$8:$AZ$8,0))</f>
        <v>3.6</v>
      </c>
      <c r="AU64" s="11">
        <f>INDEX('20405 Ann'!$C$8:$AZ$285,MATCH('20405M Ann'!$C64,'20405 Ann'!$C$8:$C$285,0),MATCH('20405M Ann'!AU$8,'20405 Ann'!$C$8:$AZ$8,0))</f>
        <v>4</v>
      </c>
      <c r="AV64" s="11">
        <f>INDEX('20405 Ann'!$C$8:$AZ$285,MATCH('20405M Ann'!$C64,'20405 Ann'!$C$8:$C$285,0),MATCH('20405M Ann'!AV$8,'20405 Ann'!$C$8:$AZ$8,0))</f>
        <v>4.4000000000000004</v>
      </c>
      <c r="AW64" s="11">
        <f>INDEX('20405 Ann'!$C$8:$AZ$285,MATCH('20405M Ann'!$C64,'20405 Ann'!$C$8:$C$285,0),MATCH('20405M Ann'!AW$8,'20405 Ann'!$C$8:$AZ$8,0))</f>
        <v>4.9000000000000004</v>
      </c>
      <c r="AX64" s="11">
        <f>INDEX('20405 Ann'!$C$8:$AZ$285,MATCH('20405M Ann'!$C64,'20405 Ann'!$C$8:$C$285,0),MATCH('20405M Ann'!AX$8,'20405 Ann'!$C$8:$AZ$8,0))</f>
        <v>5.5</v>
      </c>
      <c r="AY64" s="11">
        <f>INDEX('20405 Ann'!$C$8:$AZ$285,MATCH('20405M Ann'!$C64,'20405 Ann'!$C$8:$C$285,0),MATCH('20405M Ann'!AY$8,'20405 Ann'!$C$8:$AZ$8,0))</f>
        <v>6</v>
      </c>
      <c r="AZ64" s="11">
        <f>INDEX('20405 Ann'!$C$8:$AZ$285,MATCH('20405M Ann'!$C64,'20405 Ann'!$C$8:$C$285,0),MATCH('20405M Ann'!AZ$8,'20405 Ann'!$C$8:$AZ$8,0))</f>
        <v>6.7</v>
      </c>
      <c r="BA64" s="11">
        <f>INDEX('20405 Ann'!$C$8:$AZ$285,MATCH('20405M Ann'!$C64,'20405 Ann'!$C$8:$C$285,0),MATCH('20405M Ann'!BA$8,'20405 Ann'!$C$8:$AZ$8,0))</f>
        <v>7.5</v>
      </c>
      <c r="BB64" s="11">
        <f>INDEX('20405 Ann'!$C$8:$AZ$285,MATCH('20405M Ann'!$C64,'20405 Ann'!$C$8:$C$285,0),MATCH('20405M Ann'!BB$8,'20405 Ann'!$C$8:$AZ$8,0))</f>
        <v>8.4</v>
      </c>
      <c r="BC64" s="11">
        <f>INDEX('20405 Ann'!$C$8:$AZ$285,MATCH('20405M Ann'!$C64,'20405 Ann'!$C$8:$C$285,0),MATCH('20405M Ann'!BC$8,'20405 Ann'!$C$8:$AZ$8,0))</f>
        <v>9.4</v>
      </c>
      <c r="BD64" s="11">
        <f>INDEX('20405 Ann'!$C$8:$AZ$285,MATCH('20405M Ann'!$C64,'20405 Ann'!$C$8:$C$285,0),MATCH('20405M Ann'!BD$8,'20405 Ann'!$C$8:$AZ$8,0))</f>
        <v>10.5</v>
      </c>
      <c r="BE64" s="11">
        <f>INDEX('20405 Ann'!$C$8:$AZ$285,MATCH('20405M Ann'!$C64,'20405 Ann'!$C$8:$C$285,0),MATCH('20405M Ann'!BE$8,'20405 Ann'!$C$8:$AZ$8,0))</f>
        <v>11.7</v>
      </c>
      <c r="BF64" s="11">
        <f>INDEX('20405 Ann'!$C$8:$AZ$285,MATCH('20405M Ann'!$C64,'20405 Ann'!$C$8:$C$285,0),MATCH('20405M Ann'!BF$8,'20405 Ann'!$C$8:$AZ$8,0))</f>
        <v>13.1</v>
      </c>
      <c r="BG64" s="11">
        <f>INDEX('20405 Ann'!$C$8:$AZ$285,MATCH('20405M Ann'!$C64,'20405 Ann'!$C$8:$C$285,0),MATCH('20405M Ann'!BG$8,'20405 Ann'!$C$8:$AZ$8,0))</f>
        <v>14.9</v>
      </c>
      <c r="BH64" s="11">
        <f>INDEX('20405 Ann'!$C$8:$AZ$285,MATCH('20405M Ann'!$C64,'20405 Ann'!$C$8:$C$285,0),MATCH('20405M Ann'!BH$8,'20405 Ann'!$C$8:$AZ$8,0))</f>
        <v>17</v>
      </c>
      <c r="BI64" s="11">
        <f>INDEX('20405 Ann'!$C$8:$AZ$285,MATCH('20405M Ann'!$C64,'20405 Ann'!$C$8:$C$285,0),MATCH('20405M Ann'!BI$8,'20405 Ann'!$C$8:$AZ$8,0))</f>
        <v>19.100000000000001</v>
      </c>
      <c r="BJ64" s="11">
        <f>INDEX('20405 Ann'!$C$8:$AZ$285,MATCH('20405M Ann'!$C64,'20405 Ann'!$C$8:$C$285,0),MATCH('20405M Ann'!BJ$8,'20405 Ann'!$C$8:$AZ$8,0))</f>
        <v>21.1</v>
      </c>
      <c r="BK64" s="11">
        <f>INDEX('20405 Ann'!$C$8:$AZ$285,MATCH('20405M Ann'!$C64,'20405 Ann'!$C$8:$C$285,0),MATCH('20405M Ann'!BK$8,'20405 Ann'!$C$8:$AZ$8,0))</f>
        <v>22.9</v>
      </c>
      <c r="BL64" s="11">
        <f>INDEX('20405 Ann'!$C$8:$AZ$285,MATCH('20405M Ann'!$C64,'20405 Ann'!$C$8:$C$285,0),MATCH('20405M Ann'!BL$8,'20405 Ann'!$C$8:$AZ$8,0))</f>
        <v>25.3</v>
      </c>
      <c r="BM64" s="11">
        <f>INDEX('20405 Ann'!$C$8:$AZ$285,MATCH('20405M Ann'!$C64,'20405 Ann'!$C$8:$C$285,0),MATCH('20405M Ann'!BM$8,'20405 Ann'!$C$8:$AZ$8,0))</f>
        <v>27.1</v>
      </c>
      <c r="BN64" s="11">
        <f>INDEX('20405 Ann'!$C$8:$AZ$285,MATCH('20405M Ann'!$C64,'20405 Ann'!$C$8:$C$285,0),MATCH('20405M Ann'!BN$8,'20405 Ann'!$C$8:$AZ$8,0))</f>
        <v>28.8</v>
      </c>
      <c r="BO64" s="11">
        <f>INDEX('20405 Ann'!$C$8:$AZ$285,MATCH('20405M Ann'!$C64,'20405 Ann'!$C$8:$C$285,0),MATCH('20405M Ann'!BO$8,'20405 Ann'!$C$8:$AZ$8,0))</f>
        <v>30.3</v>
      </c>
      <c r="BP64" s="11">
        <f>INDEX('20405 Ann'!$C$8:$AZ$285,MATCH('20405M Ann'!$C64,'20405 Ann'!$C$8:$C$285,0),MATCH('20405M Ann'!BP$8,'20405 Ann'!$C$8:$AZ$8,0))</f>
        <v>33.5</v>
      </c>
      <c r="BQ64" s="11">
        <f>INDEX('20405 Ann'!$C$8:$AZ$285,MATCH('20405M Ann'!$C64,'20405 Ann'!$C$8:$C$285,0),MATCH('20405M Ann'!BQ$8,'20405 Ann'!$C$8:$AZ$8,0))</f>
        <v>36.700000000000003</v>
      </c>
      <c r="BR64" s="11">
        <f>INDEX('20405 Ann'!$C$8:$AZ$285,MATCH('20405M Ann'!$C64,'20405 Ann'!$C$8:$C$285,0),MATCH('20405M Ann'!BR$8,'20405 Ann'!$C$8:$AZ$8,0))</f>
        <v>39.299999999999997</v>
      </c>
      <c r="BS64" s="11">
        <f>INDEX('20405 Ann'!$C$8:$AZ$285,MATCH('20405M Ann'!$C64,'20405 Ann'!$C$8:$C$285,0),MATCH('20405M Ann'!BS$8,'20405 Ann'!$C$8:$AZ$8,0))</f>
        <v>42.1</v>
      </c>
      <c r="BT64" s="11">
        <f>INDEX('20405 Ann'!$C$8:$AZ$285,MATCH('20405M Ann'!$C64,'20405 Ann'!$C$8:$C$285,0),MATCH('20405M Ann'!BT$8,'20405 Ann'!$C$8:$AZ$8,0))</f>
        <v>44.1</v>
      </c>
      <c r="BU64" s="11">
        <f>INDEX('20405 Ann'!$C$8:$AZ$285,MATCH('20405M Ann'!$C64,'20405 Ann'!$C$8:$C$285,0),MATCH('20405M Ann'!BU$8,'20405 Ann'!$C$8:$AZ$8,0))</f>
        <v>46.2</v>
      </c>
      <c r="BV64" s="11">
        <f>INDEX('20405 Ann'!$C$8:$AZ$285,MATCH('20405M Ann'!$C64,'20405 Ann'!$C$8:$C$285,0),MATCH('20405M Ann'!BV$8,'20405 Ann'!$C$8:$AZ$8,0))</f>
        <v>48.7</v>
      </c>
      <c r="BW64" s="11">
        <f>INDEX('20405 Ann'!$C$8:$AZ$285,MATCH('20405M Ann'!$C64,'20405 Ann'!$C$8:$C$285,0),MATCH('20405M Ann'!BW$8,'20405 Ann'!$C$8:$AZ$8,0))</f>
        <v>50.4</v>
      </c>
      <c r="BX64" s="11">
        <f>INDEX('20405 Ann'!$C$8:$AZ$285,MATCH('20405M Ann'!$C64,'20405 Ann'!$C$8:$C$285,0),MATCH('20405M Ann'!BX$8,'20405 Ann'!$C$8:$AZ$8,0))</f>
        <v>52.4</v>
      </c>
      <c r="BY64" s="11">
        <f>INDEX('20405 Ann'!$C$8:$AZ$285,MATCH('20405M Ann'!$C64,'20405 Ann'!$C$8:$C$285,0),MATCH('20405M Ann'!BY$8,'20405 Ann'!$C$8:$AZ$8,0))</f>
        <v>54.6</v>
      </c>
      <c r="BZ64" s="11">
        <f>INDEX('20405 Ann'!$C$8:$AZ$285,MATCH('20405M Ann'!$C64,'20405 Ann'!$C$8:$C$285,0),MATCH('20405M Ann'!BZ$8,'20405 Ann'!$C$8:$AZ$8,0))</f>
        <v>56.6</v>
      </c>
      <c r="CA64" s="11">
        <f>INDEX('20405 Ann'!$C$8:$AZ$285,MATCH('20405M Ann'!$C64,'20405 Ann'!$C$8:$C$285,0),MATCH('20405M Ann'!CA$8,'20405 Ann'!$C$8:$AZ$8,0))</f>
        <v>58.7</v>
      </c>
      <c r="CB64" s="11">
        <f>INDEX('20405 Ann'!$C$8:$AZ$285,MATCH('20405M Ann'!$C64,'20405 Ann'!$C$8:$C$285,0),MATCH('20405M Ann'!CB$8,'20405 Ann'!$C$8:$AZ$8,0))</f>
        <v>61.3</v>
      </c>
      <c r="CC64" s="11">
        <f>INDEX('20405 Ann'!$C$8:$AZ$285,MATCH('20405M Ann'!$C64,'20405 Ann'!$C$8:$C$285,0),MATCH('20405M Ann'!CC$8,'20405 Ann'!$C$8:$AZ$8,0))</f>
        <v>65.5</v>
      </c>
      <c r="CD64" s="11">
        <f>INDEX('20405 Ann'!$C$8:$AZ$285,MATCH('20405M Ann'!$C64,'20405 Ann'!$C$8:$C$285,0),MATCH('20405M Ann'!CD$8,'20405 Ann'!$C$8:$AZ$8,0))</f>
        <v>68</v>
      </c>
      <c r="CE64" s="11">
        <f>INDEX('20405 Ann'!$C$8:$AZ$285,MATCH('20405M Ann'!$C64,'20405 Ann'!$C$8:$C$285,0),MATCH('20405M Ann'!CE$8,'20405 Ann'!$C$8:$AZ$8,0))</f>
        <v>71.900000000000006</v>
      </c>
      <c r="CF64" s="11">
        <f>INDEX('20405 Ann'!$C$8:$AZ$285,MATCH('20405M Ann'!$C64,'20405 Ann'!$C$8:$C$285,0),MATCH('20405M Ann'!CF$8,'20405 Ann'!$C$8:$AZ$8,0))</f>
        <v>74.3</v>
      </c>
      <c r="CG64" s="11">
        <f>INDEX('20405 Ann'!$C$8:$AZ$285,MATCH('20405M Ann'!$C64,'20405 Ann'!$C$8:$C$285,0),MATCH('20405M Ann'!CG$8,'20405 Ann'!$C$8:$AZ$8,0))</f>
        <v>78</v>
      </c>
      <c r="CH64" s="11">
        <f>INDEX('20405 Ann'!$C$8:$AZ$285,MATCH('20405M Ann'!$C64,'20405 Ann'!$C$8:$C$285,0),MATCH('20405M Ann'!CH$8,'20405 Ann'!$C$8:$AZ$8,0))</f>
        <v>80.900000000000006</v>
      </c>
      <c r="CI64" s="11">
        <f>INDEX('20405 Ann'!$C$8:$AZ$285,MATCH('20405M Ann'!$C64,'20405 Ann'!$C$8:$C$285,0),MATCH('20405M Ann'!CI$8,'20405 Ann'!$C$8:$AZ$8,0))</f>
        <v>83.1</v>
      </c>
      <c r="CJ64" s="11">
        <f>INDEX('20405 Ann'!$C$8:$AZ$285,MATCH('20405M Ann'!$C64,'20405 Ann'!$C$8:$C$285,0),MATCH('20405M Ann'!CJ$8,'20405 Ann'!$C$8:$AZ$8,0))</f>
        <v>85.4</v>
      </c>
      <c r="CK64" s="11">
        <f>INDEX('20405 Ann'!$C$8:$AZ$285,MATCH('20405M Ann'!$C64,'20405 Ann'!$C$8:$C$285,0),MATCH('20405M Ann'!CK$8,'20405 Ann'!$C$8:$AZ$8,0))</f>
        <v>86.8</v>
      </c>
      <c r="CL64" s="11">
        <f>INDEX('20405 Ann'!$C$8:$AZ$285,MATCH('20405M Ann'!$C64,'20405 Ann'!$C$8:$C$285,0),MATCH('20405M Ann'!CL$8,'20405 Ann'!$C$8:$AZ$8,0))</f>
        <v>88</v>
      </c>
    </row>
    <row r="65" spans="1:90" s="10" customFormat="1" x14ac:dyDescent="0.25">
      <c r="A65" s="32">
        <v>57</v>
      </c>
      <c r="B65" s="10" t="s">
        <v>1461</v>
      </c>
      <c r="C65" s="10" t="s">
        <v>1460</v>
      </c>
      <c r="D65" s="10">
        <f>INDEX('20405 Ann Hist'!$C$8:$AR$285,MATCH('20405M Ann'!$C65,'20405 Ann Hist'!$C$8:$C$285,0),MATCH('20405M Ann'!D$8,'20405 Ann Hist'!$C$8:$AR$8,0))</f>
        <v>1.2</v>
      </c>
      <c r="E65" s="10">
        <f>INDEX('20405 Ann Hist'!$C$8:$AR$285,MATCH('20405M Ann'!$C65,'20405 Ann Hist'!$C$8:$C$285,0),MATCH('20405M Ann'!E$8,'20405 Ann Hist'!$C$8:$AR$8,0))</f>
        <v>1.2</v>
      </c>
      <c r="F65" s="10">
        <f>INDEX('20405 Ann Hist'!$C$8:$AR$285,MATCH('20405M Ann'!$C65,'20405 Ann Hist'!$C$8:$C$285,0),MATCH('20405M Ann'!F$8,'20405 Ann Hist'!$C$8:$AR$8,0))</f>
        <v>1.2</v>
      </c>
      <c r="G65" s="10">
        <f>INDEX('20405 Ann Hist'!$C$8:$AR$285,MATCH('20405M Ann'!$C65,'20405 Ann Hist'!$C$8:$C$285,0),MATCH('20405M Ann'!G$8,'20405 Ann Hist'!$C$8:$AR$8,0))</f>
        <v>1.2</v>
      </c>
      <c r="H65" s="10">
        <f>INDEX('20405 Ann Hist'!$C$8:$AR$285,MATCH('20405M Ann'!$C65,'20405 Ann Hist'!$C$8:$C$285,0),MATCH('20405M Ann'!H$8,'20405 Ann Hist'!$C$8:$AR$8,0))</f>
        <v>1.2</v>
      </c>
      <c r="I65" s="10">
        <f>INDEX('20405 Ann Hist'!$C$8:$AR$285,MATCH('20405M Ann'!$C65,'20405 Ann Hist'!$C$8:$C$285,0),MATCH('20405M Ann'!I$8,'20405 Ann Hist'!$C$8:$AR$8,0))</f>
        <v>1.2</v>
      </c>
      <c r="J65" s="10">
        <f>INDEX('20405 Ann Hist'!$C$8:$AR$285,MATCH('20405M Ann'!$C65,'20405 Ann Hist'!$C$8:$C$285,0),MATCH('20405M Ann'!J$8,'20405 Ann Hist'!$C$8:$AR$8,0))</f>
        <v>1.2</v>
      </c>
      <c r="K65" s="10">
        <f>INDEX('20405 Ann Hist'!$C$8:$AR$285,MATCH('20405M Ann'!$C65,'20405 Ann Hist'!$C$8:$C$285,0),MATCH('20405M Ann'!K$8,'20405 Ann Hist'!$C$8:$AR$8,0))</f>
        <v>1.3</v>
      </c>
      <c r="L65" s="10">
        <f>INDEX('20405 Ann Hist'!$C$8:$AR$285,MATCH('20405M Ann'!$C65,'20405 Ann Hist'!$C$8:$C$285,0),MATCH('20405M Ann'!L$8,'20405 Ann Hist'!$C$8:$AR$8,0))</f>
        <v>1.3</v>
      </c>
      <c r="M65" s="10">
        <f>INDEX('20405 Ann Hist'!$C$8:$AR$285,MATCH('20405M Ann'!$C65,'20405 Ann Hist'!$C$8:$C$285,0),MATCH('20405M Ann'!M$8,'20405 Ann Hist'!$C$8:$AR$8,0))</f>
        <v>1.3</v>
      </c>
      <c r="N65" s="10">
        <f>INDEX('20405 Ann Hist'!$C$8:$AR$285,MATCH('20405M Ann'!$C65,'20405 Ann Hist'!$C$8:$C$285,0),MATCH('20405M Ann'!N$8,'20405 Ann Hist'!$C$8:$AR$8,0))</f>
        <v>1.4</v>
      </c>
      <c r="O65" s="10">
        <f>INDEX('20405 Ann Hist'!$C$8:$AR$285,MATCH('20405M Ann'!$C65,'20405 Ann Hist'!$C$8:$C$285,0),MATCH('20405M Ann'!O$8,'20405 Ann Hist'!$C$8:$AR$8,0))</f>
        <v>1.5</v>
      </c>
      <c r="P65" s="10">
        <f>INDEX('20405 Ann Hist'!$C$8:$AR$285,MATCH('20405M Ann'!$C65,'20405 Ann Hist'!$C$8:$C$285,0),MATCH('20405M Ann'!P$8,'20405 Ann Hist'!$C$8:$AR$8,0))</f>
        <v>1.6</v>
      </c>
      <c r="Q65" s="10">
        <f>INDEX('20405 Ann Hist'!$C$8:$AR$285,MATCH('20405M Ann'!$C65,'20405 Ann Hist'!$C$8:$C$285,0),MATCH('20405M Ann'!Q$8,'20405 Ann Hist'!$C$8:$AR$8,0))</f>
        <v>1.7</v>
      </c>
      <c r="R65" s="10">
        <f>INDEX('20405 Ann Hist'!$C$8:$AR$285,MATCH('20405M Ann'!$C65,'20405 Ann Hist'!$C$8:$C$285,0),MATCH('20405M Ann'!R$8,'20405 Ann Hist'!$C$8:$AR$8,0))</f>
        <v>1.7</v>
      </c>
      <c r="S65" s="10">
        <f>INDEX('20405 Ann Hist'!$C$8:$AR$285,MATCH('20405M Ann'!$C65,'20405 Ann Hist'!$C$8:$C$285,0),MATCH('20405M Ann'!S$8,'20405 Ann Hist'!$C$8:$AR$8,0))</f>
        <v>1.8</v>
      </c>
      <c r="T65" s="10">
        <f>INDEX('20405 Ann Hist'!$C$8:$AR$285,MATCH('20405M Ann'!$C65,'20405 Ann Hist'!$C$8:$C$285,0),MATCH('20405M Ann'!T$8,'20405 Ann Hist'!$C$8:$AR$8,0))</f>
        <v>1.9</v>
      </c>
      <c r="U65" s="10">
        <f>INDEX('20405 Ann Hist'!$C$8:$AR$285,MATCH('20405M Ann'!$C65,'20405 Ann Hist'!$C$8:$C$285,0),MATCH('20405M Ann'!U$8,'20405 Ann Hist'!$C$8:$AR$8,0))</f>
        <v>2.1</v>
      </c>
      <c r="V65" s="10">
        <f>INDEX('20405 Ann Hist'!$C$8:$AR$285,MATCH('20405M Ann'!$C65,'20405 Ann Hist'!$C$8:$C$285,0),MATCH('20405M Ann'!V$8,'20405 Ann Hist'!$C$8:$AR$8,0))</f>
        <v>2.4</v>
      </c>
      <c r="W65" s="10">
        <f>INDEX('20405 Ann Hist'!$C$8:$AR$285,MATCH('20405M Ann'!$C65,'20405 Ann Hist'!$C$8:$C$285,0),MATCH('20405M Ann'!W$8,'20405 Ann Hist'!$C$8:$AR$8,0))</f>
        <v>2.7</v>
      </c>
      <c r="X65" s="10">
        <f>INDEX('20405 Ann Hist'!$C$8:$AR$285,MATCH('20405M Ann'!$C65,'20405 Ann Hist'!$C$8:$C$285,0),MATCH('20405M Ann'!X$8,'20405 Ann Hist'!$C$8:$AR$8,0))</f>
        <v>2.9</v>
      </c>
      <c r="Y65" s="10">
        <f>INDEX('20405 Ann Hist'!$C$8:$AR$285,MATCH('20405M Ann'!$C65,'20405 Ann Hist'!$C$8:$C$285,0),MATCH('20405M Ann'!Y$8,'20405 Ann Hist'!$C$8:$AR$8,0))</f>
        <v>3.4</v>
      </c>
      <c r="Z65" s="10">
        <f>INDEX('20405 Ann Hist'!$C$8:$AR$285,MATCH('20405M Ann'!$C65,'20405 Ann Hist'!$C$8:$C$285,0),MATCH('20405M Ann'!Z$8,'20405 Ann Hist'!$C$8:$AR$8,0))</f>
        <v>3.8</v>
      </c>
      <c r="AA65" s="10">
        <f>INDEX('20405 Ann Hist'!$C$8:$AR$285,MATCH('20405M Ann'!$C65,'20405 Ann Hist'!$C$8:$C$285,0),MATCH('20405M Ann'!AA$8,'20405 Ann Hist'!$C$8:$AR$8,0))</f>
        <v>4.2</v>
      </c>
      <c r="AB65" s="10">
        <f>INDEX('20405 Ann Hist'!$C$8:$AR$285,MATCH('20405M Ann'!$C65,'20405 Ann Hist'!$C$8:$C$285,0),MATCH('20405M Ann'!AB$8,'20405 Ann Hist'!$C$8:$AR$8,0))</f>
        <v>4.5999999999999996</v>
      </c>
      <c r="AC65" s="10">
        <f>INDEX('20405 Ann Hist'!$C$8:$AR$285,MATCH('20405M Ann'!$C65,'20405 Ann Hist'!$C$8:$C$285,0),MATCH('20405M Ann'!AC$8,'20405 Ann Hist'!$C$8:$AR$8,0))</f>
        <v>5</v>
      </c>
      <c r="AD65" s="10">
        <f>INDEX('20405 Ann Hist'!$C$8:$AR$285,MATCH('20405M Ann'!$C65,'20405 Ann Hist'!$C$8:$C$285,0),MATCH('20405M Ann'!AD$8,'20405 Ann Hist'!$C$8:$AR$8,0))</f>
        <v>5.6</v>
      </c>
      <c r="AE65" s="10">
        <f>INDEX('20405 Ann Hist'!$C$8:$AR$285,MATCH('20405M Ann'!$C65,'20405 Ann Hist'!$C$8:$C$285,0),MATCH('20405M Ann'!AE$8,'20405 Ann Hist'!$C$8:$AR$8,0))</f>
        <v>6.1</v>
      </c>
      <c r="AF65" s="10">
        <f>INDEX('20405 Ann Hist'!$C$8:$AR$285,MATCH('20405M Ann'!$C65,'20405 Ann Hist'!$C$8:$C$285,0),MATCH('20405M Ann'!AF$8,'20405 Ann Hist'!$C$8:$AR$8,0))</f>
        <v>6.5</v>
      </c>
      <c r="AG65" s="10">
        <f>INDEX('20405 Ann Hist'!$C$8:$AR$285,MATCH('20405M Ann'!$C65,'20405 Ann Hist'!$C$8:$C$285,0),MATCH('20405M Ann'!AG$8,'20405 Ann Hist'!$C$8:$AR$8,0))</f>
        <v>7.1</v>
      </c>
      <c r="AH65" s="10">
        <f>INDEX('20405 Ann Hist'!$C$8:$AR$285,MATCH('20405M Ann'!$C65,'20405 Ann Hist'!$C$8:$C$285,0),MATCH('20405M Ann'!AH$8,'20405 Ann Hist'!$C$8:$AR$8,0))</f>
        <v>7.7</v>
      </c>
      <c r="AI65" s="10">
        <f>INDEX('20405 Ann Hist'!$C$8:$AR$285,MATCH('20405M Ann'!$C65,'20405 Ann Hist'!$C$8:$C$285,0),MATCH('20405M Ann'!AI$8,'20405 Ann Hist'!$C$8:$AR$8,0))</f>
        <v>8.4</v>
      </c>
      <c r="AJ65" s="10">
        <f>INDEX('20405 Ann Hist'!$C$8:$AR$285,MATCH('20405M Ann'!$C65,'20405 Ann Hist'!$C$8:$C$285,0),MATCH('20405M Ann'!AJ$8,'20405 Ann Hist'!$C$8:$AR$8,0))</f>
        <v>8.9</v>
      </c>
      <c r="AK65" s="10">
        <f>INDEX('20405 Ann Hist'!$C$8:$AR$285,MATCH('20405M Ann'!$C65,'20405 Ann Hist'!$C$8:$C$285,0),MATCH('20405M Ann'!AK$8,'20405 Ann Hist'!$C$8:$AR$8,0))</f>
        <v>9.5</v>
      </c>
      <c r="AL65" s="10">
        <f>INDEX('20405 Ann Hist'!$C$8:$AR$285,MATCH('20405M Ann'!$C65,'20405 Ann Hist'!$C$8:$C$285,0),MATCH('20405M Ann'!AL$8,'20405 Ann Hist'!$C$8:$AR$8,0))</f>
        <v>9.9</v>
      </c>
      <c r="AM65" s="10">
        <f>INDEX('20405 Ann Hist'!$C$8:$AR$285,MATCH('20405M Ann'!$C65,'20405 Ann Hist'!$C$8:$C$285,0),MATCH('20405M Ann'!AM$8,'20405 Ann Hist'!$C$8:$AR$8,0))</f>
        <v>10.5</v>
      </c>
      <c r="AN65" s="10">
        <f>INDEX('20405 Ann Hist'!$C$8:$AR$285,MATCH('20405M Ann'!$C65,'20405 Ann Hist'!$C$8:$C$285,0),MATCH('20405M Ann'!AN$8,'20405 Ann Hist'!$C$8:$AR$8,0))</f>
        <v>10.9</v>
      </c>
      <c r="AO65" s="10">
        <f>INDEX('20405 Ann Hist'!$C$8:$AR$285,MATCH('20405M Ann'!$C65,'20405 Ann Hist'!$C$8:$C$285,0),MATCH('20405M Ann'!AO$8,'20405 Ann Hist'!$C$8:$AR$8,0))</f>
        <v>11.6</v>
      </c>
      <c r="AP65" s="10">
        <f>INDEX('20405 Ann Hist'!$C$8:$AR$285,MATCH('20405M Ann'!$C65,'20405 Ann Hist'!$C$8:$C$285,0),MATCH('20405M Ann'!AP$8,'20405 Ann Hist'!$C$8:$AR$8,0))</f>
        <v>12.3</v>
      </c>
      <c r="AQ65" s="10">
        <f>INDEX('20405 Ann Hist'!$C$8:$AR$285,MATCH('20405M Ann'!$C65,'20405 Ann Hist'!$C$8:$C$285,0),MATCH('20405M Ann'!AQ$8,'20405 Ann Hist'!$C$8:$AR$8,0))</f>
        <v>13</v>
      </c>
      <c r="AR65" s="11">
        <f>INDEX('20405 Ann'!$C$8:$AZ$285,MATCH('20405M Ann'!$C65,'20405 Ann'!$C$8:$C$285,0),MATCH('20405M Ann'!AR$8,'20405 Ann'!$C$8:$AZ$8,0))</f>
        <v>14</v>
      </c>
      <c r="AS65" s="11">
        <f>INDEX('20405 Ann'!$C$8:$AZ$285,MATCH('20405M Ann'!$C65,'20405 Ann'!$C$8:$C$285,0),MATCH('20405M Ann'!AS$8,'20405 Ann'!$C$8:$AZ$8,0))</f>
        <v>15.2</v>
      </c>
      <c r="AT65" s="11">
        <f>INDEX('20405 Ann'!$C$8:$AZ$285,MATCH('20405M Ann'!$C65,'20405 Ann'!$C$8:$C$285,0),MATCH('20405M Ann'!AT$8,'20405 Ann'!$C$8:$AZ$8,0))</f>
        <v>16.7</v>
      </c>
      <c r="AU65" s="11">
        <f>INDEX('20405 Ann'!$C$8:$AZ$285,MATCH('20405M Ann'!$C65,'20405 Ann'!$C$8:$C$285,0),MATCH('20405M Ann'!AU$8,'20405 Ann'!$C$8:$AZ$8,0))</f>
        <v>18.399999999999999</v>
      </c>
      <c r="AV65" s="11">
        <f>INDEX('20405 Ann'!$C$8:$AZ$285,MATCH('20405M Ann'!$C65,'20405 Ann'!$C$8:$C$285,0),MATCH('20405M Ann'!AV$8,'20405 Ann'!$C$8:$AZ$8,0))</f>
        <v>20.100000000000001</v>
      </c>
      <c r="AW65" s="11">
        <f>INDEX('20405 Ann'!$C$8:$AZ$285,MATCH('20405M Ann'!$C65,'20405 Ann'!$C$8:$C$285,0),MATCH('20405M Ann'!AW$8,'20405 Ann'!$C$8:$AZ$8,0))</f>
        <v>23.6</v>
      </c>
      <c r="AX65" s="11">
        <f>INDEX('20405 Ann'!$C$8:$AZ$285,MATCH('20405M Ann'!$C65,'20405 Ann'!$C$8:$C$285,0),MATCH('20405M Ann'!AX$8,'20405 Ann'!$C$8:$AZ$8,0))</f>
        <v>28.6</v>
      </c>
      <c r="AY65" s="11">
        <f>INDEX('20405 Ann'!$C$8:$AZ$285,MATCH('20405M Ann'!$C65,'20405 Ann'!$C$8:$C$285,0),MATCH('20405M Ann'!AY$8,'20405 Ann'!$C$8:$AZ$8,0))</f>
        <v>32.6</v>
      </c>
      <c r="AZ65" s="11">
        <f>INDEX('20405 Ann'!$C$8:$AZ$285,MATCH('20405M Ann'!$C65,'20405 Ann'!$C$8:$C$285,0),MATCH('20405M Ann'!AZ$8,'20405 Ann'!$C$8:$AZ$8,0))</f>
        <v>37.799999999999997</v>
      </c>
      <c r="BA65" s="11">
        <f>INDEX('20405 Ann'!$C$8:$AZ$285,MATCH('20405M Ann'!$C65,'20405 Ann'!$C$8:$C$285,0),MATCH('20405M Ann'!BA$8,'20405 Ann'!$C$8:$AZ$8,0))</f>
        <v>42.3</v>
      </c>
      <c r="BB65" s="11">
        <f>INDEX('20405 Ann'!$C$8:$AZ$285,MATCH('20405M Ann'!$C65,'20405 Ann'!$C$8:$C$285,0),MATCH('20405M Ann'!BB$8,'20405 Ann'!$C$8:$AZ$8,0))</f>
        <v>47</v>
      </c>
      <c r="BC65" s="11">
        <f>INDEX('20405 Ann'!$C$8:$AZ$285,MATCH('20405M Ann'!$C65,'20405 Ann'!$C$8:$C$285,0),MATCH('20405M Ann'!BC$8,'20405 Ann'!$C$8:$AZ$8,0))</f>
        <v>56.5</v>
      </c>
      <c r="BD65" s="11">
        <f>INDEX('20405 Ann'!$C$8:$AZ$285,MATCH('20405M Ann'!$C65,'20405 Ann'!$C$8:$C$285,0),MATCH('20405M Ann'!BD$8,'20405 Ann'!$C$8:$AZ$8,0))</f>
        <v>63.6</v>
      </c>
      <c r="BE65" s="11">
        <f>INDEX('20405 Ann'!$C$8:$AZ$285,MATCH('20405M Ann'!$C65,'20405 Ann'!$C$8:$C$285,0),MATCH('20405M Ann'!BE$8,'20405 Ann'!$C$8:$AZ$8,0))</f>
        <v>72.8</v>
      </c>
      <c r="BF65" s="11">
        <f>INDEX('20405 Ann'!$C$8:$AZ$285,MATCH('20405M Ann'!$C65,'20405 Ann'!$C$8:$C$285,0),MATCH('20405M Ann'!BF$8,'20405 Ann'!$C$8:$AZ$8,0))</f>
        <v>80.900000000000006</v>
      </c>
      <c r="BG65" s="11">
        <f>INDEX('20405 Ann'!$C$8:$AZ$285,MATCH('20405M Ann'!$C65,'20405 Ann'!$C$8:$C$285,0),MATCH('20405M Ann'!BG$8,'20405 Ann'!$C$8:$AZ$8,0))</f>
        <v>84.9</v>
      </c>
      <c r="BH65" s="11">
        <f>INDEX('20405 Ann'!$C$8:$AZ$285,MATCH('20405M Ann'!$C65,'20405 Ann'!$C$8:$C$285,0),MATCH('20405M Ann'!BH$8,'20405 Ann'!$C$8:$AZ$8,0))</f>
        <v>89</v>
      </c>
      <c r="BI65" s="11">
        <f>INDEX('20405 Ann'!$C$8:$AZ$285,MATCH('20405M Ann'!$C65,'20405 Ann'!$C$8:$C$285,0),MATCH('20405M Ann'!BI$8,'20405 Ann'!$C$8:$AZ$8,0))</f>
        <v>87.4</v>
      </c>
      <c r="BJ65" s="11">
        <f>INDEX('20405 Ann'!$C$8:$AZ$285,MATCH('20405M Ann'!$C65,'20405 Ann'!$C$8:$C$285,0),MATCH('20405M Ann'!BJ$8,'20405 Ann'!$C$8:$AZ$8,0))</f>
        <v>89</v>
      </c>
      <c r="BK65" s="11">
        <f>INDEX('20405 Ann'!$C$8:$AZ$285,MATCH('20405M Ann'!$C65,'20405 Ann'!$C$8:$C$285,0),MATCH('20405M Ann'!BK$8,'20405 Ann'!$C$8:$AZ$8,0))</f>
        <v>94.2</v>
      </c>
      <c r="BL65" s="11">
        <f>INDEX('20405 Ann'!$C$8:$AZ$285,MATCH('20405M Ann'!$C65,'20405 Ann'!$C$8:$C$285,0),MATCH('20405M Ann'!BL$8,'20405 Ann'!$C$8:$AZ$8,0))</f>
        <v>98.9</v>
      </c>
      <c r="BM65" s="11">
        <f>INDEX('20405 Ann'!$C$8:$AZ$285,MATCH('20405M Ann'!$C65,'20405 Ann'!$C$8:$C$285,0),MATCH('20405M Ann'!BM$8,'20405 Ann'!$C$8:$AZ$8,0))</f>
        <v>98.8</v>
      </c>
      <c r="BN65" s="11">
        <f>INDEX('20405 Ann'!$C$8:$AZ$285,MATCH('20405M Ann'!$C65,'20405 Ann'!$C$8:$C$285,0),MATCH('20405M Ann'!BN$8,'20405 Ann'!$C$8:$AZ$8,0))</f>
        <v>104.9</v>
      </c>
      <c r="BO65" s="11">
        <f>INDEX('20405 Ann'!$C$8:$AZ$285,MATCH('20405M Ann'!$C65,'20405 Ann'!$C$8:$C$285,0),MATCH('20405M Ann'!BO$8,'20405 Ann'!$C$8:$AZ$8,0))</f>
        <v>106.4</v>
      </c>
      <c r="BP65" s="11">
        <f>INDEX('20405 Ann'!$C$8:$AZ$285,MATCH('20405M Ann'!$C65,'20405 Ann'!$C$8:$C$285,0),MATCH('20405M Ann'!BP$8,'20405 Ann'!$C$8:$AZ$8,0))</f>
        <v>115.1</v>
      </c>
      <c r="BQ65" s="11">
        <f>INDEX('20405 Ann'!$C$8:$AZ$285,MATCH('20405M Ann'!$C65,'20405 Ann'!$C$8:$C$285,0),MATCH('20405M Ann'!BQ$8,'20405 Ann'!$C$8:$AZ$8,0))</f>
        <v>117.2</v>
      </c>
      <c r="BR65" s="11">
        <f>INDEX('20405 Ann'!$C$8:$AZ$285,MATCH('20405M Ann'!$C65,'20405 Ann'!$C$8:$C$285,0),MATCH('20405M Ann'!BR$8,'20405 Ann'!$C$8:$AZ$8,0))</f>
        <v>118.3</v>
      </c>
      <c r="BS65" s="11">
        <f>INDEX('20405 Ann'!$C$8:$AZ$285,MATCH('20405M Ann'!$C65,'20405 Ann'!$C$8:$C$285,0),MATCH('20405M Ann'!BS$8,'20405 Ann'!$C$8:$AZ$8,0))</f>
        <v>124.9</v>
      </c>
      <c r="BT65" s="11">
        <f>INDEX('20405 Ann'!$C$8:$AZ$285,MATCH('20405M Ann'!$C65,'20405 Ann'!$C$8:$C$285,0),MATCH('20405M Ann'!BT$8,'20405 Ann'!$C$8:$AZ$8,0))</f>
        <v>126.6</v>
      </c>
      <c r="BU65" s="11">
        <f>INDEX('20405 Ann'!$C$8:$AZ$285,MATCH('20405M Ann'!$C65,'20405 Ann'!$C$8:$C$285,0),MATCH('20405M Ann'!BU$8,'20405 Ann'!$C$8:$AZ$8,0))</f>
        <v>125.1</v>
      </c>
      <c r="BV65" s="11">
        <f>INDEX('20405 Ann'!$C$8:$AZ$285,MATCH('20405M Ann'!$C65,'20405 Ann'!$C$8:$C$285,0),MATCH('20405M Ann'!BV$8,'20405 Ann'!$C$8:$AZ$8,0))</f>
        <v>125.8</v>
      </c>
      <c r="BW65" s="11">
        <f>INDEX('20405 Ann'!$C$8:$AZ$285,MATCH('20405M Ann'!$C65,'20405 Ann'!$C$8:$C$285,0),MATCH('20405M Ann'!BW$8,'20405 Ann'!$C$8:$AZ$8,0))</f>
        <v>137.6</v>
      </c>
      <c r="BX65" s="11">
        <f>INDEX('20405 Ann'!$C$8:$AZ$285,MATCH('20405M Ann'!$C65,'20405 Ann'!$C$8:$C$285,0),MATCH('20405M Ann'!BX$8,'20405 Ann'!$C$8:$AZ$8,0))</f>
        <v>149.6</v>
      </c>
      <c r="BY65" s="11">
        <f>INDEX('20405 Ann'!$C$8:$AZ$285,MATCH('20405M Ann'!$C65,'20405 Ann'!$C$8:$C$285,0),MATCH('20405M Ann'!BY$8,'20405 Ann'!$C$8:$AZ$8,0))</f>
        <v>145.6</v>
      </c>
      <c r="BZ65" s="11">
        <f>INDEX('20405 Ann'!$C$8:$AZ$285,MATCH('20405M Ann'!$C65,'20405 Ann'!$C$8:$C$285,0),MATCH('20405M Ann'!BZ$8,'20405 Ann'!$C$8:$AZ$8,0))</f>
        <v>160.4</v>
      </c>
      <c r="CA65" s="11">
        <f>INDEX('20405 Ann'!$C$8:$AZ$285,MATCH('20405M Ann'!$C65,'20405 Ann'!$C$8:$C$285,0),MATCH('20405M Ann'!CA$8,'20405 Ann'!$C$8:$AZ$8,0))</f>
        <v>168.1</v>
      </c>
      <c r="CB65" s="11">
        <f>INDEX('20405 Ann'!$C$8:$AZ$285,MATCH('20405M Ann'!$C65,'20405 Ann'!$C$8:$C$285,0),MATCH('20405M Ann'!CB$8,'20405 Ann'!$C$8:$AZ$8,0))</f>
        <v>189.9</v>
      </c>
      <c r="CC65" s="11">
        <f>INDEX('20405 Ann'!$C$8:$AZ$285,MATCH('20405M Ann'!$C65,'20405 Ann'!$C$8:$C$285,0),MATCH('20405M Ann'!CC$8,'20405 Ann'!$C$8:$AZ$8,0))</f>
        <v>200.7</v>
      </c>
      <c r="CD65" s="11">
        <f>INDEX('20405 Ann'!$C$8:$AZ$285,MATCH('20405M Ann'!$C65,'20405 Ann'!$C$8:$C$285,0),MATCH('20405M Ann'!CD$8,'20405 Ann'!$C$8:$AZ$8,0))</f>
        <v>210.2</v>
      </c>
      <c r="CE65" s="11">
        <f>INDEX('20405 Ann'!$C$8:$AZ$285,MATCH('20405M Ann'!$C65,'20405 Ann'!$C$8:$C$285,0),MATCH('20405M Ann'!CE$8,'20405 Ann'!$C$8:$AZ$8,0))</f>
        <v>223.5</v>
      </c>
      <c r="CF65" s="11">
        <f>INDEX('20405 Ann'!$C$8:$AZ$285,MATCH('20405M Ann'!$C65,'20405 Ann'!$C$8:$C$285,0),MATCH('20405M Ann'!CF$8,'20405 Ann'!$C$8:$AZ$8,0))</f>
        <v>215.1</v>
      </c>
      <c r="CG65" s="11">
        <f>INDEX('20405 Ann'!$C$8:$AZ$285,MATCH('20405M Ann'!$C65,'20405 Ann'!$C$8:$C$285,0),MATCH('20405M Ann'!CG$8,'20405 Ann'!$C$8:$AZ$8,0))</f>
        <v>221.4</v>
      </c>
      <c r="CH65" s="11">
        <f>INDEX('20405 Ann'!$C$8:$AZ$285,MATCH('20405M Ann'!$C65,'20405 Ann'!$C$8:$C$285,0),MATCH('20405M Ann'!CH$8,'20405 Ann'!$C$8:$AZ$8,0))</f>
        <v>218.8</v>
      </c>
      <c r="CI65" s="11">
        <f>INDEX('20405 Ann'!$C$8:$AZ$285,MATCH('20405M Ann'!$C65,'20405 Ann'!$C$8:$C$285,0),MATCH('20405M Ann'!CI$8,'20405 Ann'!$C$8:$AZ$8,0))</f>
        <v>207.6</v>
      </c>
      <c r="CJ65" s="11">
        <f>INDEX('20405 Ann'!$C$8:$AZ$285,MATCH('20405M Ann'!$C65,'20405 Ann'!$C$8:$C$285,0),MATCH('20405M Ann'!CJ$8,'20405 Ann'!$C$8:$AZ$8,0))</f>
        <v>219.8</v>
      </c>
      <c r="CK65" s="11">
        <f>INDEX('20405 Ann'!$C$8:$AZ$285,MATCH('20405M Ann'!$C65,'20405 Ann'!$C$8:$C$285,0),MATCH('20405M Ann'!CK$8,'20405 Ann'!$C$8:$AZ$8,0))</f>
        <v>232.1</v>
      </c>
      <c r="CL65" s="11">
        <f>INDEX('20405 Ann'!$C$8:$AZ$285,MATCH('20405M Ann'!$C65,'20405 Ann'!$C$8:$C$285,0),MATCH('20405M Ann'!CL$8,'20405 Ann'!$C$8:$AZ$8,0))</f>
        <v>225.3</v>
      </c>
    </row>
    <row r="66" spans="1:90" s="10" customFormat="1" x14ac:dyDescent="0.25">
      <c r="A66" s="32">
        <v>58</v>
      </c>
      <c r="B66" s="10" t="s">
        <v>1459</v>
      </c>
      <c r="C66" s="10" t="s">
        <v>1458</v>
      </c>
      <c r="D66" s="10">
        <f>INDEX('20405 Ann Hist'!$C$8:$AR$285,MATCH('20405M Ann'!$C66,'20405 Ann Hist'!$C$8:$C$285,0),MATCH('20405M Ann'!D$8,'20405 Ann Hist'!$C$8:$AR$8,0))</f>
        <v>0.6</v>
      </c>
      <c r="E66" s="10">
        <f>INDEX('20405 Ann Hist'!$C$8:$AR$285,MATCH('20405M Ann'!$C66,'20405 Ann Hist'!$C$8:$C$285,0),MATCH('20405M Ann'!E$8,'20405 Ann Hist'!$C$8:$AR$8,0))</f>
        <v>0.7</v>
      </c>
      <c r="F66" s="10">
        <f>INDEX('20405 Ann Hist'!$C$8:$AR$285,MATCH('20405M Ann'!$C66,'20405 Ann Hist'!$C$8:$C$285,0),MATCH('20405M Ann'!F$8,'20405 Ann Hist'!$C$8:$AR$8,0))</f>
        <v>0.7</v>
      </c>
      <c r="G66" s="10">
        <f>INDEX('20405 Ann Hist'!$C$8:$AR$285,MATCH('20405M Ann'!$C66,'20405 Ann Hist'!$C$8:$C$285,0),MATCH('20405M Ann'!G$8,'20405 Ann Hist'!$C$8:$AR$8,0))</f>
        <v>0.7</v>
      </c>
      <c r="H66" s="10">
        <f>INDEX('20405 Ann Hist'!$C$8:$AR$285,MATCH('20405M Ann'!$C66,'20405 Ann Hist'!$C$8:$C$285,0),MATCH('20405M Ann'!H$8,'20405 Ann Hist'!$C$8:$AR$8,0))</f>
        <v>0.6</v>
      </c>
      <c r="I66" s="10">
        <f>INDEX('20405 Ann Hist'!$C$8:$AR$285,MATCH('20405M Ann'!$C66,'20405 Ann Hist'!$C$8:$C$285,0),MATCH('20405M Ann'!I$8,'20405 Ann Hist'!$C$8:$AR$8,0))</f>
        <v>0.7</v>
      </c>
      <c r="J66" s="10">
        <f>INDEX('20405 Ann Hist'!$C$8:$AR$285,MATCH('20405M Ann'!$C66,'20405 Ann Hist'!$C$8:$C$285,0),MATCH('20405M Ann'!J$8,'20405 Ann Hist'!$C$8:$AR$8,0))</f>
        <v>0.7</v>
      </c>
      <c r="K66" s="10">
        <f>INDEX('20405 Ann Hist'!$C$8:$AR$285,MATCH('20405M Ann'!$C66,'20405 Ann Hist'!$C$8:$C$285,0),MATCH('20405M Ann'!K$8,'20405 Ann Hist'!$C$8:$AR$8,0))</f>
        <v>0.7</v>
      </c>
      <c r="L66" s="10">
        <f>INDEX('20405 Ann Hist'!$C$8:$AR$285,MATCH('20405M Ann'!$C66,'20405 Ann Hist'!$C$8:$C$285,0),MATCH('20405M Ann'!L$8,'20405 Ann Hist'!$C$8:$AR$8,0))</f>
        <v>0.8</v>
      </c>
      <c r="M66" s="10">
        <f>INDEX('20405 Ann Hist'!$C$8:$AR$285,MATCH('20405M Ann'!$C66,'20405 Ann Hist'!$C$8:$C$285,0),MATCH('20405M Ann'!M$8,'20405 Ann Hist'!$C$8:$AR$8,0))</f>
        <v>0.8</v>
      </c>
      <c r="N66" s="10">
        <f>INDEX('20405 Ann Hist'!$C$8:$AR$285,MATCH('20405M Ann'!$C66,'20405 Ann Hist'!$C$8:$C$285,0),MATCH('20405M Ann'!N$8,'20405 Ann Hist'!$C$8:$AR$8,0))</f>
        <v>0.8</v>
      </c>
      <c r="O66" s="10">
        <f>INDEX('20405 Ann Hist'!$C$8:$AR$285,MATCH('20405M Ann'!$C66,'20405 Ann Hist'!$C$8:$C$285,0),MATCH('20405M Ann'!O$8,'20405 Ann Hist'!$C$8:$AR$8,0))</f>
        <v>0.9</v>
      </c>
      <c r="P66" s="10">
        <f>INDEX('20405 Ann Hist'!$C$8:$AR$285,MATCH('20405M Ann'!$C66,'20405 Ann Hist'!$C$8:$C$285,0),MATCH('20405M Ann'!P$8,'20405 Ann Hist'!$C$8:$AR$8,0))</f>
        <v>1</v>
      </c>
      <c r="Q66" s="10">
        <f>INDEX('20405 Ann Hist'!$C$8:$AR$285,MATCH('20405M Ann'!$C66,'20405 Ann Hist'!$C$8:$C$285,0),MATCH('20405M Ann'!Q$8,'20405 Ann Hist'!$C$8:$AR$8,0))</f>
        <v>1</v>
      </c>
      <c r="R66" s="10">
        <f>INDEX('20405 Ann Hist'!$C$8:$AR$285,MATCH('20405M Ann'!$C66,'20405 Ann Hist'!$C$8:$C$285,0),MATCH('20405M Ann'!R$8,'20405 Ann Hist'!$C$8:$AR$8,0))</f>
        <v>1</v>
      </c>
      <c r="S66" s="10">
        <f>INDEX('20405 Ann Hist'!$C$8:$AR$285,MATCH('20405M Ann'!$C66,'20405 Ann Hist'!$C$8:$C$285,0),MATCH('20405M Ann'!S$8,'20405 Ann Hist'!$C$8:$AR$8,0))</f>
        <v>1.1000000000000001</v>
      </c>
      <c r="T66" s="10">
        <f>INDEX('20405 Ann Hist'!$C$8:$AR$285,MATCH('20405M Ann'!$C66,'20405 Ann Hist'!$C$8:$C$285,0),MATCH('20405M Ann'!T$8,'20405 Ann Hist'!$C$8:$AR$8,0))</f>
        <v>1.2</v>
      </c>
      <c r="U66" s="10">
        <f>INDEX('20405 Ann Hist'!$C$8:$AR$285,MATCH('20405M Ann'!$C66,'20405 Ann Hist'!$C$8:$C$285,0),MATCH('20405M Ann'!U$8,'20405 Ann Hist'!$C$8:$AR$8,0))</f>
        <v>1.3</v>
      </c>
      <c r="V66" s="10">
        <f>INDEX('20405 Ann Hist'!$C$8:$AR$285,MATCH('20405M Ann'!$C66,'20405 Ann Hist'!$C$8:$C$285,0),MATCH('20405M Ann'!V$8,'20405 Ann Hist'!$C$8:$AR$8,0))</f>
        <v>1.5</v>
      </c>
      <c r="W66" s="10">
        <f>INDEX('20405 Ann Hist'!$C$8:$AR$285,MATCH('20405M Ann'!$C66,'20405 Ann Hist'!$C$8:$C$285,0),MATCH('20405M Ann'!W$8,'20405 Ann Hist'!$C$8:$AR$8,0))</f>
        <v>1.7</v>
      </c>
      <c r="X66" s="10">
        <f>INDEX('20405 Ann Hist'!$C$8:$AR$285,MATCH('20405M Ann'!$C66,'20405 Ann Hist'!$C$8:$C$285,0),MATCH('20405M Ann'!X$8,'20405 Ann Hist'!$C$8:$AR$8,0))</f>
        <v>1.9</v>
      </c>
      <c r="Y66" s="10">
        <f>INDEX('20405 Ann Hist'!$C$8:$AR$285,MATCH('20405M Ann'!$C66,'20405 Ann Hist'!$C$8:$C$285,0),MATCH('20405M Ann'!Y$8,'20405 Ann Hist'!$C$8:$AR$8,0))</f>
        <v>2.1</v>
      </c>
      <c r="Z66" s="10">
        <f>INDEX('20405 Ann Hist'!$C$8:$AR$285,MATCH('20405M Ann'!$C66,'20405 Ann Hist'!$C$8:$C$285,0),MATCH('20405M Ann'!Z$8,'20405 Ann Hist'!$C$8:$AR$8,0))</f>
        <v>2.4</v>
      </c>
      <c r="AA66" s="10">
        <f>INDEX('20405 Ann Hist'!$C$8:$AR$285,MATCH('20405M Ann'!$C66,'20405 Ann Hist'!$C$8:$C$285,0),MATCH('20405M Ann'!AA$8,'20405 Ann Hist'!$C$8:$AR$8,0))</f>
        <v>2.7</v>
      </c>
      <c r="AB66" s="10">
        <f>INDEX('20405 Ann Hist'!$C$8:$AR$285,MATCH('20405M Ann'!$C66,'20405 Ann Hist'!$C$8:$C$285,0),MATCH('20405M Ann'!AB$8,'20405 Ann Hist'!$C$8:$AR$8,0))</f>
        <v>2.9</v>
      </c>
      <c r="AC66" s="10">
        <f>INDEX('20405 Ann Hist'!$C$8:$AR$285,MATCH('20405M Ann'!$C66,'20405 Ann Hist'!$C$8:$C$285,0),MATCH('20405M Ann'!AC$8,'20405 Ann Hist'!$C$8:$AR$8,0))</f>
        <v>3.2</v>
      </c>
      <c r="AD66" s="10">
        <f>INDEX('20405 Ann Hist'!$C$8:$AR$285,MATCH('20405M Ann'!$C66,'20405 Ann Hist'!$C$8:$C$285,0),MATCH('20405M Ann'!AD$8,'20405 Ann Hist'!$C$8:$AR$8,0))</f>
        <v>3.5</v>
      </c>
      <c r="AE66" s="10">
        <f>INDEX('20405 Ann Hist'!$C$8:$AR$285,MATCH('20405M Ann'!$C66,'20405 Ann Hist'!$C$8:$C$285,0),MATCH('20405M Ann'!AE$8,'20405 Ann Hist'!$C$8:$AR$8,0))</f>
        <v>3.8</v>
      </c>
      <c r="AF66" s="10">
        <f>INDEX('20405 Ann Hist'!$C$8:$AR$285,MATCH('20405M Ann'!$C66,'20405 Ann Hist'!$C$8:$C$285,0),MATCH('20405M Ann'!AF$8,'20405 Ann Hist'!$C$8:$AR$8,0))</f>
        <v>4.0999999999999996</v>
      </c>
      <c r="AG66" s="10">
        <f>INDEX('20405 Ann Hist'!$C$8:$AR$285,MATCH('20405M Ann'!$C66,'20405 Ann Hist'!$C$8:$C$285,0),MATCH('20405M Ann'!AG$8,'20405 Ann Hist'!$C$8:$AR$8,0))</f>
        <v>4.4000000000000004</v>
      </c>
      <c r="AH66" s="10">
        <f>INDEX('20405 Ann Hist'!$C$8:$AR$285,MATCH('20405M Ann'!$C66,'20405 Ann Hist'!$C$8:$C$285,0),MATCH('20405M Ann'!AH$8,'20405 Ann Hist'!$C$8:$AR$8,0))</f>
        <v>4.7</v>
      </c>
      <c r="AI66" s="10">
        <f>INDEX('20405 Ann Hist'!$C$8:$AR$285,MATCH('20405M Ann'!$C66,'20405 Ann Hist'!$C$8:$C$285,0),MATCH('20405M Ann'!AI$8,'20405 Ann Hist'!$C$8:$AR$8,0))</f>
        <v>5.0999999999999996</v>
      </c>
      <c r="AJ66" s="10">
        <f>INDEX('20405 Ann Hist'!$C$8:$AR$285,MATCH('20405M Ann'!$C66,'20405 Ann Hist'!$C$8:$C$285,0),MATCH('20405M Ann'!AJ$8,'20405 Ann Hist'!$C$8:$AR$8,0))</f>
        <v>5.3</v>
      </c>
      <c r="AK66" s="10">
        <f>INDEX('20405 Ann Hist'!$C$8:$AR$285,MATCH('20405M Ann'!$C66,'20405 Ann Hist'!$C$8:$C$285,0),MATCH('20405M Ann'!AK$8,'20405 Ann Hist'!$C$8:$AR$8,0))</f>
        <v>5.7</v>
      </c>
      <c r="AL66" s="10">
        <f>INDEX('20405 Ann Hist'!$C$8:$AR$285,MATCH('20405M Ann'!$C66,'20405 Ann Hist'!$C$8:$C$285,0),MATCH('20405M Ann'!AL$8,'20405 Ann Hist'!$C$8:$AR$8,0))</f>
        <v>6</v>
      </c>
      <c r="AM66" s="10">
        <f>INDEX('20405 Ann Hist'!$C$8:$AR$285,MATCH('20405M Ann'!$C66,'20405 Ann Hist'!$C$8:$C$285,0),MATCH('20405M Ann'!AM$8,'20405 Ann Hist'!$C$8:$AR$8,0))</f>
        <v>6.3</v>
      </c>
      <c r="AN66" s="10">
        <f>INDEX('20405 Ann Hist'!$C$8:$AR$285,MATCH('20405M Ann'!$C66,'20405 Ann Hist'!$C$8:$C$285,0),MATCH('20405M Ann'!AN$8,'20405 Ann Hist'!$C$8:$AR$8,0))</f>
        <v>6.6</v>
      </c>
      <c r="AO66" s="10">
        <f>INDEX('20405 Ann Hist'!$C$8:$AR$285,MATCH('20405M Ann'!$C66,'20405 Ann Hist'!$C$8:$C$285,0),MATCH('20405M Ann'!AO$8,'20405 Ann Hist'!$C$8:$AR$8,0))</f>
        <v>7</v>
      </c>
      <c r="AP66" s="10">
        <f>INDEX('20405 Ann Hist'!$C$8:$AR$285,MATCH('20405M Ann'!$C66,'20405 Ann Hist'!$C$8:$C$285,0),MATCH('20405M Ann'!AP$8,'20405 Ann Hist'!$C$8:$AR$8,0))</f>
        <v>7.5</v>
      </c>
      <c r="AQ66" s="10">
        <f>INDEX('20405 Ann Hist'!$C$8:$AR$285,MATCH('20405M Ann'!$C66,'20405 Ann Hist'!$C$8:$C$285,0),MATCH('20405M Ann'!AQ$8,'20405 Ann Hist'!$C$8:$AR$8,0))</f>
        <v>8.1</v>
      </c>
      <c r="AR66" s="11">
        <f>INDEX('20405 Ann'!$C$8:$AZ$285,MATCH('20405M Ann'!$C66,'20405 Ann'!$C$8:$C$285,0),MATCH('20405M Ann'!AR$8,'20405 Ann'!$C$8:$AZ$8,0))</f>
        <v>8.8000000000000007</v>
      </c>
      <c r="AS66" s="11">
        <f>INDEX('20405 Ann'!$C$8:$AZ$285,MATCH('20405M Ann'!$C66,'20405 Ann'!$C$8:$C$285,0),MATCH('20405M Ann'!AS$8,'20405 Ann'!$C$8:$AZ$8,0))</f>
        <v>9.6</v>
      </c>
      <c r="AT66" s="11">
        <f>INDEX('20405 Ann'!$C$8:$AZ$285,MATCH('20405M Ann'!$C66,'20405 Ann'!$C$8:$C$285,0),MATCH('20405M Ann'!AT$8,'20405 Ann'!$C$8:$AZ$8,0))</f>
        <v>10.6</v>
      </c>
      <c r="AU66" s="11">
        <f>INDEX('20405 Ann'!$C$8:$AZ$285,MATCH('20405M Ann'!$C66,'20405 Ann'!$C$8:$C$285,0),MATCH('20405M Ann'!AU$8,'20405 Ann'!$C$8:$AZ$8,0))</f>
        <v>11.8</v>
      </c>
      <c r="AV66" s="11">
        <f>INDEX('20405 Ann'!$C$8:$AZ$285,MATCH('20405M Ann'!$C66,'20405 Ann'!$C$8:$C$285,0),MATCH('20405M Ann'!AV$8,'20405 Ann'!$C$8:$AZ$8,0))</f>
        <v>13.3</v>
      </c>
      <c r="AW66" s="11">
        <f>INDEX('20405 Ann'!$C$8:$AZ$285,MATCH('20405M Ann'!$C66,'20405 Ann'!$C$8:$C$285,0),MATCH('20405M Ann'!AW$8,'20405 Ann'!$C$8:$AZ$8,0))</f>
        <v>16.100000000000001</v>
      </c>
      <c r="AX66" s="11">
        <f>INDEX('20405 Ann'!$C$8:$AZ$285,MATCH('20405M Ann'!$C66,'20405 Ann'!$C$8:$C$285,0),MATCH('20405M Ann'!AX$8,'20405 Ann'!$C$8:$AZ$8,0))</f>
        <v>19.399999999999999</v>
      </c>
      <c r="AY66" s="11">
        <f>INDEX('20405 Ann'!$C$8:$AZ$285,MATCH('20405M Ann'!$C66,'20405 Ann'!$C$8:$C$285,0),MATCH('20405M Ann'!AY$8,'20405 Ann'!$C$8:$AZ$8,0))</f>
        <v>21.6</v>
      </c>
      <c r="AZ66" s="11">
        <f>INDEX('20405 Ann'!$C$8:$AZ$285,MATCH('20405M Ann'!$C66,'20405 Ann'!$C$8:$C$285,0),MATCH('20405M Ann'!AZ$8,'20405 Ann'!$C$8:$AZ$8,0))</f>
        <v>25.2</v>
      </c>
      <c r="BA66" s="11">
        <f>INDEX('20405 Ann'!$C$8:$AZ$285,MATCH('20405M Ann'!$C66,'20405 Ann'!$C$8:$C$285,0),MATCH('20405M Ann'!BA$8,'20405 Ann'!$C$8:$AZ$8,0))</f>
        <v>28</v>
      </c>
      <c r="BB66" s="11">
        <f>INDEX('20405 Ann'!$C$8:$AZ$285,MATCH('20405M Ann'!$C66,'20405 Ann'!$C$8:$C$285,0),MATCH('20405M Ann'!BB$8,'20405 Ann'!$C$8:$AZ$8,0))</f>
        <v>30.7</v>
      </c>
      <c r="BC66" s="11">
        <f>INDEX('20405 Ann'!$C$8:$AZ$285,MATCH('20405M Ann'!$C66,'20405 Ann'!$C$8:$C$285,0),MATCH('20405M Ann'!BC$8,'20405 Ann'!$C$8:$AZ$8,0))</f>
        <v>37.200000000000003</v>
      </c>
      <c r="BD66" s="11">
        <f>INDEX('20405 Ann'!$C$8:$AZ$285,MATCH('20405M Ann'!$C66,'20405 Ann'!$C$8:$C$285,0),MATCH('20405M Ann'!BD$8,'20405 Ann'!$C$8:$AZ$8,0))</f>
        <v>42.5</v>
      </c>
      <c r="BE66" s="11">
        <f>INDEX('20405 Ann'!$C$8:$AZ$285,MATCH('20405M Ann'!$C66,'20405 Ann'!$C$8:$C$285,0),MATCH('20405M Ann'!BE$8,'20405 Ann'!$C$8:$AZ$8,0))</f>
        <v>47</v>
      </c>
      <c r="BF66" s="11">
        <f>INDEX('20405 Ann'!$C$8:$AZ$285,MATCH('20405M Ann'!$C66,'20405 Ann'!$C$8:$C$285,0),MATCH('20405M Ann'!BF$8,'20405 Ann'!$C$8:$AZ$8,0))</f>
        <v>51.6</v>
      </c>
      <c r="BG66" s="11">
        <f>INDEX('20405 Ann'!$C$8:$AZ$285,MATCH('20405M Ann'!$C66,'20405 Ann'!$C$8:$C$285,0),MATCH('20405M Ann'!BG$8,'20405 Ann'!$C$8:$AZ$8,0))</f>
        <v>55.3</v>
      </c>
      <c r="BH66" s="11">
        <f>INDEX('20405 Ann'!$C$8:$AZ$285,MATCH('20405M Ann'!$C66,'20405 Ann'!$C$8:$C$285,0),MATCH('20405M Ann'!BH$8,'20405 Ann'!$C$8:$AZ$8,0))</f>
        <v>59.3</v>
      </c>
      <c r="BI66" s="11">
        <f>INDEX('20405 Ann'!$C$8:$AZ$285,MATCH('20405M Ann'!$C66,'20405 Ann'!$C$8:$C$285,0),MATCH('20405M Ann'!BI$8,'20405 Ann'!$C$8:$AZ$8,0))</f>
        <v>60.6</v>
      </c>
      <c r="BJ66" s="11">
        <f>INDEX('20405 Ann'!$C$8:$AZ$285,MATCH('20405M Ann'!$C66,'20405 Ann'!$C$8:$C$285,0),MATCH('20405M Ann'!BJ$8,'20405 Ann'!$C$8:$AZ$8,0))</f>
        <v>63.3</v>
      </c>
      <c r="BK66" s="11">
        <f>INDEX('20405 Ann'!$C$8:$AZ$285,MATCH('20405M Ann'!$C66,'20405 Ann'!$C$8:$C$285,0),MATCH('20405M Ann'!BK$8,'20405 Ann'!$C$8:$AZ$8,0))</f>
        <v>66.8</v>
      </c>
      <c r="BL66" s="11">
        <f>INDEX('20405 Ann'!$C$8:$AZ$285,MATCH('20405M Ann'!$C66,'20405 Ann'!$C$8:$C$285,0),MATCH('20405M Ann'!BL$8,'20405 Ann'!$C$8:$AZ$8,0))</f>
        <v>69.7</v>
      </c>
      <c r="BM66" s="11">
        <f>INDEX('20405 Ann'!$C$8:$AZ$285,MATCH('20405M Ann'!$C66,'20405 Ann'!$C$8:$C$285,0),MATCH('20405M Ann'!BM$8,'20405 Ann'!$C$8:$AZ$8,0))</f>
        <v>71.8</v>
      </c>
      <c r="BN66" s="11">
        <f>INDEX('20405 Ann'!$C$8:$AZ$285,MATCH('20405M Ann'!$C66,'20405 Ann'!$C$8:$C$285,0),MATCH('20405M Ann'!BN$8,'20405 Ann'!$C$8:$AZ$8,0))</f>
        <v>76.599999999999994</v>
      </c>
      <c r="BO66" s="11">
        <f>INDEX('20405 Ann'!$C$8:$AZ$285,MATCH('20405M Ann'!$C66,'20405 Ann'!$C$8:$C$285,0),MATCH('20405M Ann'!BO$8,'20405 Ann'!$C$8:$AZ$8,0))</f>
        <v>76.8</v>
      </c>
      <c r="BP66" s="11">
        <f>INDEX('20405 Ann'!$C$8:$AZ$285,MATCH('20405M Ann'!$C66,'20405 Ann'!$C$8:$C$285,0),MATCH('20405M Ann'!BP$8,'20405 Ann'!$C$8:$AZ$8,0))</f>
        <v>82.7</v>
      </c>
      <c r="BQ66" s="11">
        <f>INDEX('20405 Ann'!$C$8:$AZ$285,MATCH('20405M Ann'!$C66,'20405 Ann'!$C$8:$C$285,0),MATCH('20405M Ann'!BQ$8,'20405 Ann'!$C$8:$AZ$8,0))</f>
        <v>84.5</v>
      </c>
      <c r="BR66" s="11">
        <f>INDEX('20405 Ann'!$C$8:$AZ$285,MATCH('20405M Ann'!$C66,'20405 Ann'!$C$8:$C$285,0),MATCH('20405M Ann'!BR$8,'20405 Ann'!$C$8:$AZ$8,0))</f>
        <v>87.6</v>
      </c>
      <c r="BS66" s="11">
        <f>INDEX('20405 Ann'!$C$8:$AZ$285,MATCH('20405M Ann'!$C66,'20405 Ann'!$C$8:$C$285,0),MATCH('20405M Ann'!BS$8,'20405 Ann'!$C$8:$AZ$8,0))</f>
        <v>90.5</v>
      </c>
      <c r="BT66" s="11">
        <f>INDEX('20405 Ann'!$C$8:$AZ$285,MATCH('20405M Ann'!$C66,'20405 Ann'!$C$8:$C$285,0),MATCH('20405M Ann'!BT$8,'20405 Ann'!$C$8:$AZ$8,0))</f>
        <v>90.7</v>
      </c>
      <c r="BU66" s="11">
        <f>INDEX('20405 Ann'!$C$8:$AZ$285,MATCH('20405M Ann'!$C66,'20405 Ann'!$C$8:$C$285,0),MATCH('20405M Ann'!BU$8,'20405 Ann'!$C$8:$AZ$8,0))</f>
        <v>93.4</v>
      </c>
      <c r="BV66" s="11">
        <f>INDEX('20405 Ann'!$C$8:$AZ$285,MATCH('20405M Ann'!$C66,'20405 Ann'!$C$8:$C$285,0),MATCH('20405M Ann'!BV$8,'20405 Ann'!$C$8:$AZ$8,0))</f>
        <v>93.6</v>
      </c>
      <c r="BW66" s="11">
        <f>INDEX('20405 Ann'!$C$8:$AZ$285,MATCH('20405M Ann'!$C66,'20405 Ann'!$C$8:$C$285,0),MATCH('20405M Ann'!BW$8,'20405 Ann'!$C$8:$AZ$8,0))</f>
        <v>98.4</v>
      </c>
      <c r="BX66" s="11">
        <f>INDEX('20405 Ann'!$C$8:$AZ$285,MATCH('20405M Ann'!$C66,'20405 Ann'!$C$8:$C$285,0),MATCH('20405M Ann'!BX$8,'20405 Ann'!$C$8:$AZ$8,0))</f>
        <v>103.4</v>
      </c>
      <c r="BY66" s="11">
        <f>INDEX('20405 Ann'!$C$8:$AZ$285,MATCH('20405M Ann'!$C66,'20405 Ann'!$C$8:$C$285,0),MATCH('20405M Ann'!BY$8,'20405 Ann'!$C$8:$AZ$8,0))</f>
        <v>107.1</v>
      </c>
      <c r="BZ66" s="11">
        <f>INDEX('20405 Ann'!$C$8:$AZ$285,MATCH('20405M Ann'!$C66,'20405 Ann'!$C$8:$C$285,0),MATCH('20405M Ann'!BZ$8,'20405 Ann'!$C$8:$AZ$8,0))</f>
        <v>111.5</v>
      </c>
      <c r="CA66" s="11">
        <f>INDEX('20405 Ann'!$C$8:$AZ$285,MATCH('20405M Ann'!$C66,'20405 Ann'!$C$8:$C$285,0),MATCH('20405M Ann'!CA$8,'20405 Ann'!$C$8:$AZ$8,0))</f>
        <v>115.8</v>
      </c>
      <c r="CB66" s="11">
        <f>INDEX('20405 Ann'!$C$8:$AZ$285,MATCH('20405M Ann'!$C66,'20405 Ann'!$C$8:$C$285,0),MATCH('20405M Ann'!CB$8,'20405 Ann'!$C$8:$AZ$8,0))</f>
        <v>128.5</v>
      </c>
      <c r="CC66" s="11">
        <f>INDEX('20405 Ann'!$C$8:$AZ$285,MATCH('20405M Ann'!$C66,'20405 Ann'!$C$8:$C$285,0),MATCH('20405M Ann'!CC$8,'20405 Ann'!$C$8:$AZ$8,0))</f>
        <v>140.69999999999999</v>
      </c>
      <c r="CD66" s="11">
        <f>INDEX('20405 Ann'!$C$8:$AZ$285,MATCH('20405M Ann'!$C66,'20405 Ann'!$C$8:$C$285,0),MATCH('20405M Ann'!CD$8,'20405 Ann'!$C$8:$AZ$8,0))</f>
        <v>148.30000000000001</v>
      </c>
      <c r="CE66" s="11">
        <f>INDEX('20405 Ann'!$C$8:$AZ$285,MATCH('20405M Ann'!$C66,'20405 Ann'!$C$8:$C$285,0),MATCH('20405M Ann'!CE$8,'20405 Ann'!$C$8:$AZ$8,0))</f>
        <v>155.4</v>
      </c>
      <c r="CF66" s="11">
        <f>INDEX('20405 Ann'!$C$8:$AZ$285,MATCH('20405M Ann'!$C66,'20405 Ann'!$C$8:$C$285,0),MATCH('20405M Ann'!CF$8,'20405 Ann'!$C$8:$AZ$8,0))</f>
        <v>157</v>
      </c>
      <c r="CG66" s="11">
        <f>INDEX('20405 Ann'!$C$8:$AZ$285,MATCH('20405M Ann'!$C66,'20405 Ann'!$C$8:$C$285,0),MATCH('20405M Ann'!CG$8,'20405 Ann'!$C$8:$AZ$8,0))</f>
        <v>166.8</v>
      </c>
      <c r="CH66" s="11">
        <f>INDEX('20405 Ann'!$C$8:$AZ$285,MATCH('20405M Ann'!$C66,'20405 Ann'!$C$8:$C$285,0),MATCH('20405M Ann'!CH$8,'20405 Ann'!$C$8:$AZ$8,0))</f>
        <v>166.7</v>
      </c>
      <c r="CI66" s="11">
        <f>INDEX('20405 Ann'!$C$8:$AZ$285,MATCH('20405M Ann'!$C66,'20405 Ann'!$C$8:$C$285,0),MATCH('20405M Ann'!CI$8,'20405 Ann'!$C$8:$AZ$8,0))</f>
        <v>163.30000000000001</v>
      </c>
      <c r="CJ66" s="11">
        <f>INDEX('20405 Ann'!$C$8:$AZ$285,MATCH('20405M Ann'!$C66,'20405 Ann'!$C$8:$C$285,0),MATCH('20405M Ann'!CJ$8,'20405 Ann'!$C$8:$AZ$8,0))</f>
        <v>169.1</v>
      </c>
      <c r="CK66" s="11">
        <f>INDEX('20405 Ann'!$C$8:$AZ$285,MATCH('20405M Ann'!$C66,'20405 Ann'!$C$8:$C$285,0),MATCH('20405M Ann'!CK$8,'20405 Ann'!$C$8:$AZ$8,0))</f>
        <v>176.2</v>
      </c>
      <c r="CL66" s="11">
        <f>INDEX('20405 Ann'!$C$8:$AZ$285,MATCH('20405M Ann'!$C66,'20405 Ann'!$C$8:$C$285,0),MATCH('20405M Ann'!CL$8,'20405 Ann'!$C$8:$AZ$8,0))</f>
        <v>177.4</v>
      </c>
    </row>
    <row r="67" spans="1:90" s="10" customFormat="1" x14ac:dyDescent="0.25">
      <c r="A67" s="32">
        <v>59</v>
      </c>
      <c r="B67" s="10" t="s">
        <v>1457</v>
      </c>
      <c r="C67" s="10" t="s">
        <v>1456</v>
      </c>
      <c r="D67" s="10">
        <f>INDEX('20405 Ann Hist'!$C$8:$AR$285,MATCH('20405M Ann'!$C67,'20405 Ann Hist'!$C$8:$C$285,0),MATCH('20405M Ann'!D$8,'20405 Ann Hist'!$C$8:$AR$8,0))</f>
        <v>0.6</v>
      </c>
      <c r="E67" s="10">
        <f>INDEX('20405 Ann Hist'!$C$8:$AR$285,MATCH('20405M Ann'!$C67,'20405 Ann Hist'!$C$8:$C$285,0),MATCH('20405M Ann'!E$8,'20405 Ann Hist'!$C$8:$AR$8,0))</f>
        <v>0.6</v>
      </c>
      <c r="F67" s="10">
        <f>INDEX('20405 Ann Hist'!$C$8:$AR$285,MATCH('20405M Ann'!$C67,'20405 Ann Hist'!$C$8:$C$285,0),MATCH('20405M Ann'!F$8,'20405 Ann Hist'!$C$8:$AR$8,0))</f>
        <v>0.6</v>
      </c>
      <c r="G67" s="10">
        <f>INDEX('20405 Ann Hist'!$C$8:$AR$285,MATCH('20405M Ann'!$C67,'20405 Ann Hist'!$C$8:$C$285,0),MATCH('20405M Ann'!G$8,'20405 Ann Hist'!$C$8:$AR$8,0))</f>
        <v>0.5</v>
      </c>
      <c r="H67" s="10">
        <f>INDEX('20405 Ann Hist'!$C$8:$AR$285,MATCH('20405M Ann'!$C67,'20405 Ann Hist'!$C$8:$C$285,0),MATCH('20405M Ann'!H$8,'20405 Ann Hist'!$C$8:$AR$8,0))</f>
        <v>0.5</v>
      </c>
      <c r="I67" s="10">
        <f>INDEX('20405 Ann Hist'!$C$8:$AR$285,MATCH('20405M Ann'!$C67,'20405 Ann Hist'!$C$8:$C$285,0),MATCH('20405M Ann'!I$8,'20405 Ann Hist'!$C$8:$AR$8,0))</f>
        <v>0.5</v>
      </c>
      <c r="J67" s="10">
        <f>INDEX('20405 Ann Hist'!$C$8:$AR$285,MATCH('20405M Ann'!$C67,'20405 Ann Hist'!$C$8:$C$285,0),MATCH('20405M Ann'!J$8,'20405 Ann Hist'!$C$8:$AR$8,0))</f>
        <v>0.5</v>
      </c>
      <c r="K67" s="10">
        <f>INDEX('20405 Ann Hist'!$C$8:$AR$285,MATCH('20405M Ann'!$C67,'20405 Ann Hist'!$C$8:$C$285,0),MATCH('20405M Ann'!K$8,'20405 Ann Hist'!$C$8:$AR$8,0))</f>
        <v>0.5</v>
      </c>
      <c r="L67" s="10">
        <f>INDEX('20405 Ann Hist'!$C$8:$AR$285,MATCH('20405M Ann'!$C67,'20405 Ann Hist'!$C$8:$C$285,0),MATCH('20405M Ann'!L$8,'20405 Ann Hist'!$C$8:$AR$8,0))</f>
        <v>0.5</v>
      </c>
      <c r="M67" s="10">
        <f>INDEX('20405 Ann Hist'!$C$8:$AR$285,MATCH('20405M Ann'!$C67,'20405 Ann Hist'!$C$8:$C$285,0),MATCH('20405M Ann'!M$8,'20405 Ann Hist'!$C$8:$AR$8,0))</f>
        <v>0.5</v>
      </c>
      <c r="N67" s="10">
        <f>INDEX('20405 Ann Hist'!$C$8:$AR$285,MATCH('20405M Ann'!$C67,'20405 Ann Hist'!$C$8:$C$285,0),MATCH('20405M Ann'!N$8,'20405 Ann Hist'!$C$8:$AR$8,0))</f>
        <v>0.6</v>
      </c>
      <c r="O67" s="10">
        <f>INDEX('20405 Ann Hist'!$C$8:$AR$285,MATCH('20405M Ann'!$C67,'20405 Ann Hist'!$C$8:$C$285,0),MATCH('20405M Ann'!O$8,'20405 Ann Hist'!$C$8:$AR$8,0))</f>
        <v>0.6</v>
      </c>
      <c r="P67" s="10">
        <f>INDEX('20405 Ann Hist'!$C$8:$AR$285,MATCH('20405M Ann'!$C67,'20405 Ann Hist'!$C$8:$C$285,0),MATCH('20405M Ann'!P$8,'20405 Ann Hist'!$C$8:$AR$8,0))</f>
        <v>0.6</v>
      </c>
      <c r="Q67" s="10">
        <f>INDEX('20405 Ann Hist'!$C$8:$AR$285,MATCH('20405M Ann'!$C67,'20405 Ann Hist'!$C$8:$C$285,0),MATCH('20405M Ann'!Q$8,'20405 Ann Hist'!$C$8:$AR$8,0))</f>
        <v>0.6</v>
      </c>
      <c r="R67" s="10">
        <f>INDEX('20405 Ann Hist'!$C$8:$AR$285,MATCH('20405M Ann'!$C67,'20405 Ann Hist'!$C$8:$C$285,0),MATCH('20405M Ann'!R$8,'20405 Ann Hist'!$C$8:$AR$8,0))</f>
        <v>0.7</v>
      </c>
      <c r="S67" s="10">
        <f>INDEX('20405 Ann Hist'!$C$8:$AR$285,MATCH('20405M Ann'!$C67,'20405 Ann Hist'!$C$8:$C$285,0),MATCH('20405M Ann'!S$8,'20405 Ann Hist'!$C$8:$AR$8,0))</f>
        <v>0.7</v>
      </c>
      <c r="T67" s="10">
        <f>INDEX('20405 Ann Hist'!$C$8:$AR$285,MATCH('20405M Ann'!$C67,'20405 Ann Hist'!$C$8:$C$285,0),MATCH('20405M Ann'!T$8,'20405 Ann Hist'!$C$8:$AR$8,0))</f>
        <v>0.7</v>
      </c>
      <c r="U67" s="10">
        <f>INDEX('20405 Ann Hist'!$C$8:$AR$285,MATCH('20405M Ann'!$C67,'20405 Ann Hist'!$C$8:$C$285,0),MATCH('20405M Ann'!U$8,'20405 Ann Hist'!$C$8:$AR$8,0))</f>
        <v>0.8</v>
      </c>
      <c r="V67" s="10">
        <f>INDEX('20405 Ann Hist'!$C$8:$AR$285,MATCH('20405M Ann'!$C67,'20405 Ann Hist'!$C$8:$C$285,0),MATCH('20405M Ann'!V$8,'20405 Ann Hist'!$C$8:$AR$8,0))</f>
        <v>0.9</v>
      </c>
      <c r="W67" s="10">
        <f>INDEX('20405 Ann Hist'!$C$8:$AR$285,MATCH('20405M Ann'!$C67,'20405 Ann Hist'!$C$8:$C$285,0),MATCH('20405M Ann'!W$8,'20405 Ann Hist'!$C$8:$AR$8,0))</f>
        <v>1</v>
      </c>
      <c r="X67" s="10">
        <f>INDEX('20405 Ann Hist'!$C$8:$AR$285,MATCH('20405M Ann'!$C67,'20405 Ann Hist'!$C$8:$C$285,0),MATCH('20405M Ann'!X$8,'20405 Ann Hist'!$C$8:$AR$8,0))</f>
        <v>1.1000000000000001</v>
      </c>
      <c r="Y67" s="10">
        <f>INDEX('20405 Ann Hist'!$C$8:$AR$285,MATCH('20405M Ann'!$C67,'20405 Ann Hist'!$C$8:$C$285,0),MATCH('20405M Ann'!Y$8,'20405 Ann Hist'!$C$8:$AR$8,0))</f>
        <v>1.2</v>
      </c>
      <c r="Z67" s="10">
        <f>INDEX('20405 Ann Hist'!$C$8:$AR$285,MATCH('20405M Ann'!$C67,'20405 Ann Hist'!$C$8:$C$285,0),MATCH('20405M Ann'!Z$8,'20405 Ann Hist'!$C$8:$AR$8,0))</f>
        <v>1.4</v>
      </c>
      <c r="AA67" s="10">
        <f>INDEX('20405 Ann Hist'!$C$8:$AR$285,MATCH('20405M Ann'!$C67,'20405 Ann Hist'!$C$8:$C$285,0),MATCH('20405M Ann'!AA$8,'20405 Ann Hist'!$C$8:$AR$8,0))</f>
        <v>1.5</v>
      </c>
      <c r="AB67" s="10">
        <f>INDEX('20405 Ann Hist'!$C$8:$AR$285,MATCH('20405M Ann'!$C67,'20405 Ann Hist'!$C$8:$C$285,0),MATCH('20405M Ann'!AB$8,'20405 Ann Hist'!$C$8:$AR$8,0))</f>
        <v>1.6</v>
      </c>
      <c r="AC67" s="10">
        <f>INDEX('20405 Ann Hist'!$C$8:$AR$285,MATCH('20405M Ann'!$C67,'20405 Ann Hist'!$C$8:$C$285,0),MATCH('20405M Ann'!AC$8,'20405 Ann Hist'!$C$8:$AR$8,0))</f>
        <v>1.8</v>
      </c>
      <c r="AD67" s="10">
        <f>INDEX('20405 Ann Hist'!$C$8:$AR$285,MATCH('20405M Ann'!$C67,'20405 Ann Hist'!$C$8:$C$285,0),MATCH('20405M Ann'!AD$8,'20405 Ann Hist'!$C$8:$AR$8,0))</f>
        <v>2.1</v>
      </c>
      <c r="AE67" s="10">
        <f>INDEX('20405 Ann Hist'!$C$8:$AR$285,MATCH('20405M Ann'!$C67,'20405 Ann Hist'!$C$8:$C$285,0),MATCH('20405M Ann'!AE$8,'20405 Ann Hist'!$C$8:$AR$8,0))</f>
        <v>2.2999999999999998</v>
      </c>
      <c r="AF67" s="10">
        <f>INDEX('20405 Ann Hist'!$C$8:$AR$285,MATCH('20405M Ann'!$C67,'20405 Ann Hist'!$C$8:$C$285,0),MATCH('20405M Ann'!AF$8,'20405 Ann Hist'!$C$8:$AR$8,0))</f>
        <v>2.4</v>
      </c>
      <c r="AG67" s="10">
        <f>INDEX('20405 Ann Hist'!$C$8:$AR$285,MATCH('20405M Ann'!$C67,'20405 Ann Hist'!$C$8:$C$285,0),MATCH('20405M Ann'!AG$8,'20405 Ann Hist'!$C$8:$AR$8,0))</f>
        <v>2.7</v>
      </c>
      <c r="AH67" s="10">
        <f>INDEX('20405 Ann Hist'!$C$8:$AR$285,MATCH('20405M Ann'!$C67,'20405 Ann Hist'!$C$8:$C$285,0),MATCH('20405M Ann'!AH$8,'20405 Ann Hist'!$C$8:$AR$8,0))</f>
        <v>3</v>
      </c>
      <c r="AI67" s="10">
        <f>INDEX('20405 Ann Hist'!$C$8:$AR$285,MATCH('20405M Ann'!$C67,'20405 Ann Hist'!$C$8:$C$285,0),MATCH('20405M Ann'!AI$8,'20405 Ann Hist'!$C$8:$AR$8,0))</f>
        <v>3.3</v>
      </c>
      <c r="AJ67" s="10">
        <f>INDEX('20405 Ann Hist'!$C$8:$AR$285,MATCH('20405M Ann'!$C67,'20405 Ann Hist'!$C$8:$C$285,0),MATCH('20405M Ann'!AJ$8,'20405 Ann Hist'!$C$8:$AR$8,0))</f>
        <v>3.5</v>
      </c>
      <c r="AK67" s="10">
        <f>INDEX('20405 Ann Hist'!$C$8:$AR$285,MATCH('20405M Ann'!$C67,'20405 Ann Hist'!$C$8:$C$285,0),MATCH('20405M Ann'!AK$8,'20405 Ann Hist'!$C$8:$AR$8,0))</f>
        <v>3.8</v>
      </c>
      <c r="AL67" s="10">
        <f>INDEX('20405 Ann Hist'!$C$8:$AR$285,MATCH('20405M Ann'!$C67,'20405 Ann Hist'!$C$8:$C$285,0),MATCH('20405M Ann'!AL$8,'20405 Ann Hist'!$C$8:$AR$8,0))</f>
        <v>4</v>
      </c>
      <c r="AM67" s="10">
        <f>INDEX('20405 Ann Hist'!$C$8:$AR$285,MATCH('20405M Ann'!$C67,'20405 Ann Hist'!$C$8:$C$285,0),MATCH('20405M Ann'!AM$8,'20405 Ann Hist'!$C$8:$AR$8,0))</f>
        <v>4.2</v>
      </c>
      <c r="AN67" s="10">
        <f>INDEX('20405 Ann Hist'!$C$8:$AR$285,MATCH('20405M Ann'!$C67,'20405 Ann Hist'!$C$8:$C$285,0),MATCH('20405M Ann'!AN$8,'20405 Ann Hist'!$C$8:$AR$8,0))</f>
        <v>4.3</v>
      </c>
      <c r="AO67" s="10">
        <f>INDEX('20405 Ann Hist'!$C$8:$AR$285,MATCH('20405M Ann'!$C67,'20405 Ann Hist'!$C$8:$C$285,0),MATCH('20405M Ann'!AO$8,'20405 Ann Hist'!$C$8:$AR$8,0))</f>
        <v>4.5</v>
      </c>
      <c r="AP67" s="10">
        <f>INDEX('20405 Ann Hist'!$C$8:$AR$285,MATCH('20405M Ann'!$C67,'20405 Ann Hist'!$C$8:$C$285,0),MATCH('20405M Ann'!AP$8,'20405 Ann Hist'!$C$8:$AR$8,0))</f>
        <v>4.7</v>
      </c>
      <c r="AQ67" s="10">
        <f>INDEX('20405 Ann Hist'!$C$8:$AR$285,MATCH('20405M Ann'!$C67,'20405 Ann Hist'!$C$8:$C$285,0),MATCH('20405M Ann'!AQ$8,'20405 Ann Hist'!$C$8:$AR$8,0))</f>
        <v>4.9000000000000004</v>
      </c>
      <c r="AR67" s="11">
        <f>INDEX('20405 Ann'!$C$8:$AZ$285,MATCH('20405M Ann'!$C67,'20405 Ann'!$C$8:$C$285,0),MATCH('20405M Ann'!AR$8,'20405 Ann'!$C$8:$AZ$8,0))</f>
        <v>5.2</v>
      </c>
      <c r="AS67" s="11">
        <f>INDEX('20405 Ann'!$C$8:$AZ$285,MATCH('20405M Ann'!$C67,'20405 Ann'!$C$8:$C$285,0),MATCH('20405M Ann'!AS$8,'20405 Ann'!$C$8:$AZ$8,0))</f>
        <v>5.6</v>
      </c>
      <c r="AT67" s="11">
        <f>INDEX('20405 Ann'!$C$8:$AZ$285,MATCH('20405M Ann'!$C67,'20405 Ann'!$C$8:$C$285,0),MATCH('20405M Ann'!AT$8,'20405 Ann'!$C$8:$AZ$8,0))</f>
        <v>6.1</v>
      </c>
      <c r="AU67" s="11">
        <f>INDEX('20405 Ann'!$C$8:$AZ$285,MATCH('20405M Ann'!$C67,'20405 Ann'!$C$8:$C$285,0),MATCH('20405M Ann'!AU$8,'20405 Ann'!$C$8:$AZ$8,0))</f>
        <v>6.6</v>
      </c>
      <c r="AV67" s="11">
        <f>INDEX('20405 Ann'!$C$8:$AZ$285,MATCH('20405M Ann'!$C67,'20405 Ann'!$C$8:$C$285,0),MATCH('20405M Ann'!AV$8,'20405 Ann'!$C$8:$AZ$8,0))</f>
        <v>6.8</v>
      </c>
      <c r="AW67" s="11">
        <f>INDEX('20405 Ann'!$C$8:$AZ$285,MATCH('20405M Ann'!$C67,'20405 Ann'!$C$8:$C$285,0),MATCH('20405M Ann'!AW$8,'20405 Ann'!$C$8:$AZ$8,0))</f>
        <v>7.5</v>
      </c>
      <c r="AX67" s="11">
        <f>INDEX('20405 Ann'!$C$8:$AZ$285,MATCH('20405M Ann'!$C67,'20405 Ann'!$C$8:$C$285,0),MATCH('20405M Ann'!AX$8,'20405 Ann'!$C$8:$AZ$8,0))</f>
        <v>9.3000000000000007</v>
      </c>
      <c r="AY67" s="11">
        <f>INDEX('20405 Ann'!$C$8:$AZ$285,MATCH('20405M Ann'!$C67,'20405 Ann'!$C$8:$C$285,0),MATCH('20405M Ann'!AY$8,'20405 Ann'!$C$8:$AZ$8,0))</f>
        <v>11</v>
      </c>
      <c r="AZ67" s="11">
        <f>INDEX('20405 Ann'!$C$8:$AZ$285,MATCH('20405M Ann'!$C67,'20405 Ann'!$C$8:$C$285,0),MATCH('20405M Ann'!AZ$8,'20405 Ann'!$C$8:$AZ$8,0))</f>
        <v>12.6</v>
      </c>
      <c r="BA67" s="11">
        <f>INDEX('20405 Ann'!$C$8:$AZ$285,MATCH('20405M Ann'!$C67,'20405 Ann'!$C$8:$C$285,0),MATCH('20405M Ann'!BA$8,'20405 Ann'!$C$8:$AZ$8,0))</f>
        <v>14.2</v>
      </c>
      <c r="BB67" s="11">
        <f>INDEX('20405 Ann'!$C$8:$AZ$285,MATCH('20405M Ann'!$C67,'20405 Ann'!$C$8:$C$285,0),MATCH('20405M Ann'!BB$8,'20405 Ann'!$C$8:$AZ$8,0))</f>
        <v>16.2</v>
      </c>
      <c r="BC67" s="11">
        <f>INDEX('20405 Ann'!$C$8:$AZ$285,MATCH('20405M Ann'!$C67,'20405 Ann'!$C$8:$C$285,0),MATCH('20405M Ann'!BC$8,'20405 Ann'!$C$8:$AZ$8,0))</f>
        <v>19.3</v>
      </c>
      <c r="BD67" s="11">
        <f>INDEX('20405 Ann'!$C$8:$AZ$285,MATCH('20405M Ann'!$C67,'20405 Ann'!$C$8:$C$285,0),MATCH('20405M Ann'!BD$8,'20405 Ann'!$C$8:$AZ$8,0))</f>
        <v>21.2</v>
      </c>
      <c r="BE67" s="11">
        <f>INDEX('20405 Ann'!$C$8:$AZ$285,MATCH('20405M Ann'!$C67,'20405 Ann'!$C$8:$C$285,0),MATCH('20405M Ann'!BE$8,'20405 Ann'!$C$8:$AZ$8,0))</f>
        <v>25.8</v>
      </c>
      <c r="BF67" s="11">
        <f>INDEX('20405 Ann'!$C$8:$AZ$285,MATCH('20405M Ann'!$C67,'20405 Ann'!$C$8:$C$285,0),MATCH('20405M Ann'!BF$8,'20405 Ann'!$C$8:$AZ$8,0))</f>
        <v>29.3</v>
      </c>
      <c r="BG67" s="11">
        <f>INDEX('20405 Ann'!$C$8:$AZ$285,MATCH('20405M Ann'!$C67,'20405 Ann'!$C$8:$C$285,0),MATCH('20405M Ann'!BG$8,'20405 Ann'!$C$8:$AZ$8,0))</f>
        <v>29.6</v>
      </c>
      <c r="BH67" s="11">
        <f>INDEX('20405 Ann'!$C$8:$AZ$285,MATCH('20405M Ann'!$C67,'20405 Ann'!$C$8:$C$285,0),MATCH('20405M Ann'!BH$8,'20405 Ann'!$C$8:$AZ$8,0))</f>
        <v>29.8</v>
      </c>
      <c r="BI67" s="11">
        <f>INDEX('20405 Ann'!$C$8:$AZ$285,MATCH('20405M Ann'!$C67,'20405 Ann'!$C$8:$C$285,0),MATCH('20405M Ann'!BI$8,'20405 Ann'!$C$8:$AZ$8,0))</f>
        <v>26.8</v>
      </c>
      <c r="BJ67" s="11">
        <f>INDEX('20405 Ann'!$C$8:$AZ$285,MATCH('20405M Ann'!$C67,'20405 Ann'!$C$8:$C$285,0),MATCH('20405M Ann'!BJ$8,'20405 Ann'!$C$8:$AZ$8,0))</f>
        <v>25.7</v>
      </c>
      <c r="BK67" s="11">
        <f>INDEX('20405 Ann'!$C$8:$AZ$285,MATCH('20405M Ann'!$C67,'20405 Ann'!$C$8:$C$285,0),MATCH('20405M Ann'!BK$8,'20405 Ann'!$C$8:$AZ$8,0))</f>
        <v>27.4</v>
      </c>
      <c r="BL67" s="11">
        <f>INDEX('20405 Ann'!$C$8:$AZ$285,MATCH('20405M Ann'!$C67,'20405 Ann'!$C$8:$C$285,0),MATCH('20405M Ann'!BL$8,'20405 Ann'!$C$8:$AZ$8,0))</f>
        <v>29.2</v>
      </c>
      <c r="BM67" s="11">
        <f>INDEX('20405 Ann'!$C$8:$AZ$285,MATCH('20405M Ann'!$C67,'20405 Ann'!$C$8:$C$285,0),MATCH('20405M Ann'!BM$8,'20405 Ann'!$C$8:$AZ$8,0))</f>
        <v>27</v>
      </c>
      <c r="BN67" s="11">
        <f>INDEX('20405 Ann'!$C$8:$AZ$285,MATCH('20405M Ann'!$C67,'20405 Ann'!$C$8:$C$285,0),MATCH('20405M Ann'!BN$8,'20405 Ann'!$C$8:$AZ$8,0))</f>
        <v>28.3</v>
      </c>
      <c r="BO67" s="11">
        <f>INDEX('20405 Ann'!$C$8:$AZ$285,MATCH('20405M Ann'!$C67,'20405 Ann'!$C$8:$C$285,0),MATCH('20405M Ann'!BO$8,'20405 Ann'!$C$8:$AZ$8,0))</f>
        <v>29.6</v>
      </c>
      <c r="BP67" s="11">
        <f>INDEX('20405 Ann'!$C$8:$AZ$285,MATCH('20405M Ann'!$C67,'20405 Ann'!$C$8:$C$285,0),MATCH('20405M Ann'!BP$8,'20405 Ann'!$C$8:$AZ$8,0))</f>
        <v>32.299999999999997</v>
      </c>
      <c r="BQ67" s="11">
        <f>INDEX('20405 Ann'!$C$8:$AZ$285,MATCH('20405M Ann'!$C67,'20405 Ann'!$C$8:$C$285,0),MATCH('20405M Ann'!BQ$8,'20405 Ann'!$C$8:$AZ$8,0))</f>
        <v>32.6</v>
      </c>
      <c r="BR67" s="11">
        <f>INDEX('20405 Ann'!$C$8:$AZ$285,MATCH('20405M Ann'!$C67,'20405 Ann'!$C$8:$C$285,0),MATCH('20405M Ann'!BR$8,'20405 Ann'!$C$8:$AZ$8,0))</f>
        <v>30.7</v>
      </c>
      <c r="BS67" s="11">
        <f>INDEX('20405 Ann'!$C$8:$AZ$285,MATCH('20405M Ann'!$C67,'20405 Ann'!$C$8:$C$285,0),MATCH('20405M Ann'!BS$8,'20405 Ann'!$C$8:$AZ$8,0))</f>
        <v>34.5</v>
      </c>
      <c r="BT67" s="11">
        <f>INDEX('20405 Ann'!$C$8:$AZ$285,MATCH('20405M Ann'!$C67,'20405 Ann'!$C$8:$C$285,0),MATCH('20405M Ann'!BT$8,'20405 Ann'!$C$8:$AZ$8,0))</f>
        <v>35.9</v>
      </c>
      <c r="BU67" s="11">
        <f>INDEX('20405 Ann'!$C$8:$AZ$285,MATCH('20405M Ann'!$C67,'20405 Ann'!$C$8:$C$285,0),MATCH('20405M Ann'!BU$8,'20405 Ann'!$C$8:$AZ$8,0))</f>
        <v>31.7</v>
      </c>
      <c r="BV67" s="11">
        <f>INDEX('20405 Ann'!$C$8:$AZ$285,MATCH('20405M Ann'!$C67,'20405 Ann'!$C$8:$C$285,0),MATCH('20405M Ann'!BV$8,'20405 Ann'!$C$8:$AZ$8,0))</f>
        <v>32.200000000000003</v>
      </c>
      <c r="BW67" s="11">
        <f>INDEX('20405 Ann'!$C$8:$AZ$285,MATCH('20405M Ann'!$C67,'20405 Ann'!$C$8:$C$285,0),MATCH('20405M Ann'!BW$8,'20405 Ann'!$C$8:$AZ$8,0))</f>
        <v>39.299999999999997</v>
      </c>
      <c r="BX67" s="11">
        <f>INDEX('20405 Ann'!$C$8:$AZ$285,MATCH('20405M Ann'!$C67,'20405 Ann'!$C$8:$C$285,0),MATCH('20405M Ann'!BX$8,'20405 Ann'!$C$8:$AZ$8,0))</f>
        <v>46.2</v>
      </c>
      <c r="BY67" s="11">
        <f>INDEX('20405 Ann'!$C$8:$AZ$285,MATCH('20405M Ann'!$C67,'20405 Ann'!$C$8:$C$285,0),MATCH('20405M Ann'!BY$8,'20405 Ann'!$C$8:$AZ$8,0))</f>
        <v>38.5</v>
      </c>
      <c r="BZ67" s="11">
        <f>INDEX('20405 Ann'!$C$8:$AZ$285,MATCH('20405M Ann'!$C67,'20405 Ann'!$C$8:$C$285,0),MATCH('20405M Ann'!BZ$8,'20405 Ann'!$C$8:$AZ$8,0))</f>
        <v>48.9</v>
      </c>
      <c r="CA67" s="11">
        <f>INDEX('20405 Ann'!$C$8:$AZ$285,MATCH('20405M Ann'!$C67,'20405 Ann'!$C$8:$C$285,0),MATCH('20405M Ann'!CA$8,'20405 Ann'!$C$8:$AZ$8,0))</f>
        <v>52.3</v>
      </c>
      <c r="CB67" s="11">
        <f>INDEX('20405 Ann'!$C$8:$AZ$285,MATCH('20405M Ann'!$C67,'20405 Ann'!$C$8:$C$285,0),MATCH('20405M Ann'!CB$8,'20405 Ann'!$C$8:$AZ$8,0))</f>
        <v>61.3</v>
      </c>
      <c r="CC67" s="11">
        <f>INDEX('20405 Ann'!$C$8:$AZ$285,MATCH('20405M Ann'!$C67,'20405 Ann'!$C$8:$C$285,0),MATCH('20405M Ann'!CC$8,'20405 Ann'!$C$8:$AZ$8,0))</f>
        <v>60.1</v>
      </c>
      <c r="CD67" s="11">
        <f>INDEX('20405 Ann'!$C$8:$AZ$285,MATCH('20405M Ann'!$C67,'20405 Ann'!$C$8:$C$285,0),MATCH('20405M Ann'!CD$8,'20405 Ann'!$C$8:$AZ$8,0))</f>
        <v>61.9</v>
      </c>
      <c r="CE67" s="11">
        <f>INDEX('20405 Ann'!$C$8:$AZ$285,MATCH('20405M Ann'!$C67,'20405 Ann'!$C$8:$C$285,0),MATCH('20405M Ann'!CE$8,'20405 Ann'!$C$8:$AZ$8,0))</f>
        <v>68.099999999999994</v>
      </c>
      <c r="CF67" s="11">
        <f>INDEX('20405 Ann'!$C$8:$AZ$285,MATCH('20405M Ann'!$C67,'20405 Ann'!$C$8:$C$285,0),MATCH('20405M Ann'!CF$8,'20405 Ann'!$C$8:$AZ$8,0))</f>
        <v>58.1</v>
      </c>
      <c r="CG67" s="11">
        <f>INDEX('20405 Ann'!$C$8:$AZ$285,MATCH('20405M Ann'!$C67,'20405 Ann'!$C$8:$C$285,0),MATCH('20405M Ann'!CG$8,'20405 Ann'!$C$8:$AZ$8,0))</f>
        <v>54.6</v>
      </c>
      <c r="CH67" s="11">
        <f>INDEX('20405 Ann'!$C$8:$AZ$285,MATCH('20405M Ann'!$C67,'20405 Ann'!$C$8:$C$285,0),MATCH('20405M Ann'!CH$8,'20405 Ann'!$C$8:$AZ$8,0))</f>
        <v>52.1</v>
      </c>
      <c r="CI67" s="11">
        <f>INDEX('20405 Ann'!$C$8:$AZ$285,MATCH('20405M Ann'!$C67,'20405 Ann'!$C$8:$C$285,0),MATCH('20405M Ann'!CI$8,'20405 Ann'!$C$8:$AZ$8,0))</f>
        <v>44.3</v>
      </c>
      <c r="CJ67" s="11">
        <f>INDEX('20405 Ann'!$C$8:$AZ$285,MATCH('20405M Ann'!$C67,'20405 Ann'!$C$8:$C$285,0),MATCH('20405M Ann'!CJ$8,'20405 Ann'!$C$8:$AZ$8,0))</f>
        <v>50.6</v>
      </c>
      <c r="CK67" s="11">
        <f>INDEX('20405 Ann'!$C$8:$AZ$285,MATCH('20405M Ann'!$C67,'20405 Ann'!$C$8:$C$285,0),MATCH('20405M Ann'!CK$8,'20405 Ann'!$C$8:$AZ$8,0))</f>
        <v>55.9</v>
      </c>
      <c r="CL67" s="11">
        <f>INDEX('20405 Ann'!$C$8:$AZ$285,MATCH('20405M Ann'!$C67,'20405 Ann'!$C$8:$C$285,0),MATCH('20405M Ann'!CL$8,'20405 Ann'!$C$8:$AZ$8,0))</f>
        <v>48</v>
      </c>
    </row>
    <row r="68" spans="1:90" s="8" customFormat="1" x14ac:dyDescent="0.25">
      <c r="A68" s="35">
        <v>60</v>
      </c>
      <c r="B68" s="8" t="s">
        <v>1455</v>
      </c>
      <c r="C68" s="8" t="s">
        <v>1454</v>
      </c>
      <c r="D68" s="8">
        <f>INDEX('20405 Ann Hist'!$C$8:$AR$285,MATCH('20405M Ann'!$C68,'20405 Ann Hist'!$C$8:$C$285,0),MATCH('20405M Ann'!D$8,'20405 Ann Hist'!$C$8:$AR$8,0))</f>
        <v>2.2999999999999998</v>
      </c>
      <c r="E68" s="8">
        <f>INDEX('20405 Ann Hist'!$C$8:$AR$285,MATCH('20405M Ann'!$C68,'20405 Ann Hist'!$C$8:$C$285,0),MATCH('20405M Ann'!E$8,'20405 Ann Hist'!$C$8:$AR$8,0))</f>
        <v>2.2000000000000002</v>
      </c>
      <c r="F68" s="8">
        <f>INDEX('20405 Ann Hist'!$C$8:$AR$285,MATCH('20405M Ann'!$C68,'20405 Ann Hist'!$C$8:$C$285,0),MATCH('20405M Ann'!F$8,'20405 Ann Hist'!$C$8:$AR$8,0))</f>
        <v>2</v>
      </c>
      <c r="G68" s="8">
        <f>INDEX('20405 Ann Hist'!$C$8:$AR$285,MATCH('20405M Ann'!$C68,'20405 Ann Hist'!$C$8:$C$285,0),MATCH('20405M Ann'!G$8,'20405 Ann Hist'!$C$8:$AR$8,0))</f>
        <v>1.7</v>
      </c>
      <c r="H68" s="8">
        <f>INDEX('20405 Ann Hist'!$C$8:$AR$285,MATCH('20405M Ann'!$C68,'20405 Ann Hist'!$C$8:$C$285,0),MATCH('20405M Ann'!H$8,'20405 Ann Hist'!$C$8:$AR$8,0))</f>
        <v>1.5</v>
      </c>
      <c r="I68" s="8">
        <f>INDEX('20405 Ann Hist'!$C$8:$AR$285,MATCH('20405M Ann'!$C68,'20405 Ann Hist'!$C$8:$C$285,0),MATCH('20405M Ann'!I$8,'20405 Ann Hist'!$C$8:$AR$8,0))</f>
        <v>1.6</v>
      </c>
      <c r="J68" s="8">
        <f>INDEX('20405 Ann Hist'!$C$8:$AR$285,MATCH('20405M Ann'!$C68,'20405 Ann Hist'!$C$8:$C$285,0),MATCH('20405M Ann'!J$8,'20405 Ann Hist'!$C$8:$AR$8,0))</f>
        <v>1.7</v>
      </c>
      <c r="K68" s="8">
        <f>INDEX('20405 Ann Hist'!$C$8:$AR$285,MATCH('20405M Ann'!$C68,'20405 Ann Hist'!$C$8:$C$285,0),MATCH('20405M Ann'!K$8,'20405 Ann Hist'!$C$8:$AR$8,0))</f>
        <v>1.9</v>
      </c>
      <c r="L68" s="8">
        <f>INDEX('20405 Ann Hist'!$C$8:$AR$285,MATCH('20405M Ann'!$C68,'20405 Ann Hist'!$C$8:$C$285,0),MATCH('20405M Ann'!L$8,'20405 Ann Hist'!$C$8:$AR$8,0))</f>
        <v>2</v>
      </c>
      <c r="M68" s="8">
        <f>INDEX('20405 Ann Hist'!$C$8:$AR$285,MATCH('20405M Ann'!$C68,'20405 Ann Hist'!$C$8:$C$285,0),MATCH('20405M Ann'!M$8,'20405 Ann Hist'!$C$8:$AR$8,0))</f>
        <v>2</v>
      </c>
      <c r="N68" s="8">
        <f>INDEX('20405 Ann Hist'!$C$8:$AR$285,MATCH('20405M Ann'!$C68,'20405 Ann Hist'!$C$8:$C$285,0),MATCH('20405M Ann'!N$8,'20405 Ann Hist'!$C$8:$AR$8,0))</f>
        <v>2.1</v>
      </c>
      <c r="O68" s="8">
        <f>INDEX('20405 Ann Hist'!$C$8:$AR$285,MATCH('20405M Ann'!$C68,'20405 Ann Hist'!$C$8:$C$285,0),MATCH('20405M Ann'!O$8,'20405 Ann Hist'!$C$8:$AR$8,0))</f>
        <v>2.2000000000000002</v>
      </c>
      <c r="P68" s="8">
        <f>INDEX('20405 Ann Hist'!$C$8:$AR$285,MATCH('20405M Ann'!$C68,'20405 Ann Hist'!$C$8:$C$285,0),MATCH('20405M Ann'!P$8,'20405 Ann Hist'!$C$8:$AR$8,0))</f>
        <v>2.2999999999999998</v>
      </c>
      <c r="Q68" s="8">
        <f>INDEX('20405 Ann Hist'!$C$8:$AR$285,MATCH('20405M Ann'!$C68,'20405 Ann Hist'!$C$8:$C$285,0),MATCH('20405M Ann'!Q$8,'20405 Ann Hist'!$C$8:$AR$8,0))</f>
        <v>2.6</v>
      </c>
      <c r="R68" s="8">
        <f>INDEX('20405 Ann Hist'!$C$8:$AR$285,MATCH('20405M Ann'!$C68,'20405 Ann Hist'!$C$8:$C$285,0),MATCH('20405M Ann'!R$8,'20405 Ann Hist'!$C$8:$AR$8,0))</f>
        <v>2.8</v>
      </c>
      <c r="S68" s="8">
        <f>INDEX('20405 Ann Hist'!$C$8:$AR$285,MATCH('20405M Ann'!$C68,'20405 Ann Hist'!$C$8:$C$285,0),MATCH('20405M Ann'!S$8,'20405 Ann Hist'!$C$8:$AR$8,0))</f>
        <v>3.2</v>
      </c>
      <c r="T68" s="8">
        <f>INDEX('20405 Ann Hist'!$C$8:$AR$285,MATCH('20405M Ann'!$C68,'20405 Ann Hist'!$C$8:$C$285,0),MATCH('20405M Ann'!T$8,'20405 Ann Hist'!$C$8:$AR$8,0))</f>
        <v>3.4</v>
      </c>
      <c r="U68" s="8">
        <f>INDEX('20405 Ann Hist'!$C$8:$AR$285,MATCH('20405M Ann'!$C68,'20405 Ann Hist'!$C$8:$C$285,0),MATCH('20405M Ann'!U$8,'20405 Ann Hist'!$C$8:$AR$8,0))</f>
        <v>4.3</v>
      </c>
      <c r="V68" s="8">
        <f>INDEX('20405 Ann Hist'!$C$8:$AR$285,MATCH('20405M Ann'!$C68,'20405 Ann Hist'!$C$8:$C$285,0),MATCH('20405M Ann'!V$8,'20405 Ann Hist'!$C$8:$AR$8,0))</f>
        <v>5</v>
      </c>
      <c r="W68" s="8">
        <f>INDEX('20405 Ann Hist'!$C$8:$AR$285,MATCH('20405M Ann'!$C68,'20405 Ann Hist'!$C$8:$C$285,0),MATCH('20405M Ann'!W$8,'20405 Ann Hist'!$C$8:$AR$8,0))</f>
        <v>5.8</v>
      </c>
      <c r="X68" s="8">
        <f>INDEX('20405 Ann Hist'!$C$8:$AR$285,MATCH('20405M Ann'!$C68,'20405 Ann Hist'!$C$8:$C$285,0),MATCH('20405M Ann'!X$8,'20405 Ann Hist'!$C$8:$AR$8,0))</f>
        <v>6</v>
      </c>
      <c r="Y68" s="8">
        <f>INDEX('20405 Ann Hist'!$C$8:$AR$285,MATCH('20405M Ann'!$C68,'20405 Ann Hist'!$C$8:$C$285,0),MATCH('20405M Ann'!Y$8,'20405 Ann Hist'!$C$8:$AR$8,0))</f>
        <v>6.4</v>
      </c>
      <c r="Z68" s="8">
        <f>INDEX('20405 Ann Hist'!$C$8:$AR$285,MATCH('20405M Ann'!$C68,'20405 Ann Hist'!$C$8:$C$285,0),MATCH('20405M Ann'!Z$8,'20405 Ann Hist'!$C$8:$AR$8,0))</f>
        <v>6.9</v>
      </c>
      <c r="AA68" s="8">
        <f>INDEX('20405 Ann Hist'!$C$8:$AR$285,MATCH('20405M Ann'!$C68,'20405 Ann Hist'!$C$8:$C$285,0),MATCH('20405M Ann'!AA$8,'20405 Ann Hist'!$C$8:$AR$8,0))</f>
        <v>7.6</v>
      </c>
      <c r="AB68" s="8">
        <f>INDEX('20405 Ann Hist'!$C$8:$AR$285,MATCH('20405M Ann'!$C68,'20405 Ann Hist'!$C$8:$C$285,0),MATCH('20405M Ann'!AB$8,'20405 Ann Hist'!$C$8:$AR$8,0))</f>
        <v>8.4</v>
      </c>
      <c r="AC68" s="8">
        <f>INDEX('20405 Ann Hist'!$C$8:$AR$285,MATCH('20405M Ann'!$C68,'20405 Ann Hist'!$C$8:$C$285,0),MATCH('20405M Ann'!AC$8,'20405 Ann Hist'!$C$8:$AR$8,0))</f>
        <v>9.3000000000000007</v>
      </c>
      <c r="AD68" s="8">
        <f>INDEX('20405 Ann Hist'!$C$8:$AR$285,MATCH('20405M Ann'!$C68,'20405 Ann Hist'!$C$8:$C$285,0),MATCH('20405M Ann'!AD$8,'20405 Ann Hist'!$C$8:$AR$8,0))</f>
        <v>9.9</v>
      </c>
      <c r="AE68" s="8">
        <f>INDEX('20405 Ann Hist'!$C$8:$AR$285,MATCH('20405M Ann'!$C68,'20405 Ann Hist'!$C$8:$C$285,0),MATCH('20405M Ann'!AE$8,'20405 Ann Hist'!$C$8:$AR$8,0))</f>
        <v>10.9</v>
      </c>
      <c r="AF68" s="8">
        <f>INDEX('20405 Ann Hist'!$C$8:$AR$285,MATCH('20405M Ann'!$C68,'20405 Ann Hist'!$C$8:$C$285,0),MATCH('20405M Ann'!AF$8,'20405 Ann Hist'!$C$8:$AR$8,0))</f>
        <v>12</v>
      </c>
      <c r="AG68" s="8">
        <f>INDEX('20405 Ann Hist'!$C$8:$AR$285,MATCH('20405M Ann'!$C68,'20405 Ann Hist'!$C$8:$C$285,0),MATCH('20405M Ann'!AG$8,'20405 Ann Hist'!$C$8:$AR$8,0))</f>
        <v>13.4</v>
      </c>
      <c r="AH68" s="8">
        <f>INDEX('20405 Ann Hist'!$C$8:$AR$285,MATCH('20405M Ann'!$C68,'20405 Ann Hist'!$C$8:$C$285,0),MATCH('20405M Ann'!AH$8,'20405 Ann Hist'!$C$8:$AR$8,0))</f>
        <v>14.8</v>
      </c>
      <c r="AI68" s="8">
        <f>INDEX('20405 Ann Hist'!$C$8:$AR$285,MATCH('20405M Ann'!$C68,'20405 Ann Hist'!$C$8:$C$285,0),MATCH('20405M Ann'!AI$8,'20405 Ann Hist'!$C$8:$AR$8,0))</f>
        <v>16</v>
      </c>
      <c r="AJ68" s="8">
        <f>INDEX('20405 Ann Hist'!$C$8:$AR$285,MATCH('20405M Ann'!$C68,'20405 Ann Hist'!$C$8:$C$285,0),MATCH('20405M Ann'!AJ$8,'20405 Ann Hist'!$C$8:$AR$8,0))</f>
        <v>17.100000000000001</v>
      </c>
      <c r="AK68" s="8">
        <f>INDEX('20405 Ann Hist'!$C$8:$AR$285,MATCH('20405M Ann'!$C68,'20405 Ann Hist'!$C$8:$C$285,0),MATCH('20405M Ann'!AK$8,'20405 Ann Hist'!$C$8:$AR$8,0))</f>
        <v>19.100000000000001</v>
      </c>
      <c r="AL68" s="8">
        <f>INDEX('20405 Ann Hist'!$C$8:$AR$285,MATCH('20405M Ann'!$C68,'20405 Ann Hist'!$C$8:$C$285,0),MATCH('20405M Ann'!AL$8,'20405 Ann Hist'!$C$8:$AR$8,0))</f>
        <v>21</v>
      </c>
      <c r="AM68" s="8">
        <f>INDEX('20405 Ann Hist'!$C$8:$AR$285,MATCH('20405M Ann'!$C68,'20405 Ann Hist'!$C$8:$C$285,0),MATCH('20405M Ann'!AM$8,'20405 Ann Hist'!$C$8:$AR$8,0))</f>
        <v>24.2</v>
      </c>
      <c r="AN68" s="8">
        <f>INDEX('20405 Ann Hist'!$C$8:$AR$285,MATCH('20405M Ann'!$C68,'20405 Ann Hist'!$C$8:$C$285,0),MATCH('20405M Ann'!AN$8,'20405 Ann Hist'!$C$8:$AR$8,0))</f>
        <v>26</v>
      </c>
      <c r="AO68" s="8">
        <f>INDEX('20405 Ann Hist'!$C$8:$AR$285,MATCH('20405M Ann'!$C68,'20405 Ann Hist'!$C$8:$C$285,0),MATCH('20405M Ann'!AO$8,'20405 Ann Hist'!$C$8:$AR$8,0))</f>
        <v>28.7</v>
      </c>
      <c r="AP68" s="8">
        <f>INDEX('20405 Ann Hist'!$C$8:$AR$285,MATCH('20405M Ann'!$C68,'20405 Ann Hist'!$C$8:$C$285,0),MATCH('20405M Ann'!AP$8,'20405 Ann Hist'!$C$8:$AR$8,0))</f>
        <v>31.9</v>
      </c>
      <c r="AQ68" s="8">
        <f>INDEX('20405 Ann Hist'!$C$8:$AR$285,MATCH('20405M Ann'!$C68,'20405 Ann Hist'!$C$8:$C$285,0),MATCH('20405M Ann'!AQ$8,'20405 Ann Hist'!$C$8:$AR$8,0))</f>
        <v>36.6</v>
      </c>
      <c r="AR68" s="9">
        <f>INDEX('20405 Ann'!$C$8:$AZ$285,MATCH('20405M Ann'!$C68,'20405 Ann'!$C$8:$C$285,0),MATCH('20405M Ann'!AR$8,'20405 Ann'!$C$8:$AZ$8,0))</f>
        <v>42.1</v>
      </c>
      <c r="AS68" s="9">
        <f>INDEX('20405 Ann'!$C$8:$AZ$285,MATCH('20405M Ann'!$C68,'20405 Ann'!$C$8:$C$285,0),MATCH('20405M Ann'!AS$8,'20405 Ann'!$C$8:$AZ$8,0))</f>
        <v>47.7</v>
      </c>
      <c r="AT68" s="9">
        <f>INDEX('20405 Ann'!$C$8:$AZ$285,MATCH('20405M Ann'!$C68,'20405 Ann'!$C$8:$C$285,0),MATCH('20405M Ann'!AT$8,'20405 Ann'!$C$8:$AZ$8,0))</f>
        <v>53.7</v>
      </c>
      <c r="AU68" s="9">
        <f>INDEX('20405 Ann'!$C$8:$AZ$285,MATCH('20405M Ann'!$C68,'20405 Ann'!$C$8:$C$285,0),MATCH('20405M Ann'!AU$8,'20405 Ann'!$C$8:$AZ$8,0))</f>
        <v>59.8</v>
      </c>
      <c r="AV68" s="9">
        <f>INDEX('20405 Ann'!$C$8:$AZ$285,MATCH('20405M Ann'!$C68,'20405 Ann'!$C$8:$C$285,0),MATCH('20405M Ann'!AV$8,'20405 Ann'!$C$8:$AZ$8,0))</f>
        <v>67.2</v>
      </c>
      <c r="AW68" s="9">
        <f>INDEX('20405 Ann'!$C$8:$AZ$285,MATCH('20405M Ann'!$C68,'20405 Ann'!$C$8:$C$285,0),MATCH('20405M Ann'!AW$8,'20405 Ann'!$C$8:$AZ$8,0))</f>
        <v>76.099999999999994</v>
      </c>
      <c r="AX68" s="9">
        <f>INDEX('20405 Ann'!$C$8:$AZ$285,MATCH('20405M Ann'!$C68,'20405 Ann'!$C$8:$C$285,0),MATCH('20405M Ann'!AX$8,'20405 Ann'!$C$8:$AZ$8,0))</f>
        <v>89</v>
      </c>
      <c r="AY68" s="9">
        <f>INDEX('20405 Ann'!$C$8:$AZ$285,MATCH('20405M Ann'!$C68,'20405 Ann'!$C$8:$C$285,0),MATCH('20405M Ann'!AY$8,'20405 Ann'!$C$8:$AZ$8,0))</f>
        <v>101.8</v>
      </c>
      <c r="AZ68" s="9">
        <f>INDEX('20405 Ann'!$C$8:$AZ$285,MATCH('20405M Ann'!$C68,'20405 Ann'!$C$8:$C$285,0),MATCH('20405M Ann'!AZ$8,'20405 Ann'!$C$8:$AZ$8,0))</f>
        <v>115.7</v>
      </c>
      <c r="BA68" s="9">
        <f>INDEX('20405 Ann'!$C$8:$AZ$285,MATCH('20405M Ann'!$C68,'20405 Ann'!$C$8:$C$285,0),MATCH('20405M Ann'!BA$8,'20405 Ann'!$C$8:$AZ$8,0))</f>
        <v>131.19999999999999</v>
      </c>
      <c r="BB68" s="9">
        <f>INDEX('20405 Ann'!$C$8:$AZ$285,MATCH('20405M Ann'!$C68,'20405 Ann'!$C$8:$C$285,0),MATCH('20405M Ann'!BB$8,'20405 Ann'!$C$8:$AZ$8,0))</f>
        <v>148.80000000000001</v>
      </c>
      <c r="BC68" s="9">
        <f>INDEX('20405 Ann'!$C$8:$AZ$285,MATCH('20405M Ann'!$C68,'20405 Ann'!$C$8:$C$285,0),MATCH('20405M Ann'!BC$8,'20405 Ann'!$C$8:$AZ$8,0))</f>
        <v>171.7</v>
      </c>
      <c r="BD68" s="9">
        <f>INDEX('20405 Ann'!$C$8:$AZ$285,MATCH('20405M Ann'!$C68,'20405 Ann'!$C$8:$C$285,0),MATCH('20405M Ann'!BD$8,'20405 Ann'!$C$8:$AZ$8,0))</f>
        <v>201.9</v>
      </c>
      <c r="BE68" s="9">
        <f>INDEX('20405 Ann'!$C$8:$AZ$285,MATCH('20405M Ann'!$C68,'20405 Ann'!$C$8:$C$285,0),MATCH('20405M Ann'!BE$8,'20405 Ann'!$C$8:$AZ$8,0))</f>
        <v>225.2</v>
      </c>
      <c r="BF68" s="9">
        <f>INDEX('20405 Ann'!$C$8:$AZ$285,MATCH('20405M Ann'!$C68,'20405 Ann'!$C$8:$C$285,0),MATCH('20405M Ann'!BF$8,'20405 Ann'!$C$8:$AZ$8,0))</f>
        <v>253.1</v>
      </c>
      <c r="BG68" s="9">
        <f>INDEX('20405 Ann'!$C$8:$AZ$285,MATCH('20405M Ann'!$C68,'20405 Ann'!$C$8:$C$285,0),MATCH('20405M Ann'!BG$8,'20405 Ann'!$C$8:$AZ$8,0))</f>
        <v>276.5</v>
      </c>
      <c r="BH68" s="9">
        <f>INDEX('20405 Ann'!$C$8:$AZ$285,MATCH('20405M Ann'!$C68,'20405 Ann'!$C$8:$C$285,0),MATCH('20405M Ann'!BH$8,'20405 Ann'!$C$8:$AZ$8,0))</f>
        <v>302.2</v>
      </c>
      <c r="BI68" s="9">
        <f>INDEX('20405 Ann'!$C$8:$AZ$285,MATCH('20405M Ann'!$C68,'20405 Ann'!$C$8:$C$285,0),MATCH('20405M Ann'!BI$8,'20405 Ann'!$C$8:$AZ$8,0))</f>
        <v>330.2</v>
      </c>
      <c r="BJ68" s="9">
        <f>INDEX('20405 Ann'!$C$8:$AZ$285,MATCH('20405M Ann'!$C68,'20405 Ann'!$C$8:$C$285,0),MATCH('20405M Ann'!BJ$8,'20405 Ann'!$C$8:$AZ$8,0))</f>
        <v>366</v>
      </c>
      <c r="BK68" s="9">
        <f>INDEX('20405 Ann'!$C$8:$AZ$285,MATCH('20405M Ann'!$C68,'20405 Ann'!$C$8:$C$285,0),MATCH('20405M Ann'!BK$8,'20405 Ann'!$C$8:$AZ$8,0))</f>
        <v>410.1</v>
      </c>
      <c r="BL68" s="9">
        <f>INDEX('20405 Ann'!$C$8:$AZ$285,MATCH('20405M Ann'!$C68,'20405 Ann'!$C$8:$C$285,0),MATCH('20405M Ann'!BL$8,'20405 Ann'!$C$8:$AZ$8,0))</f>
        <v>451.2</v>
      </c>
      <c r="BM68" s="9">
        <f>INDEX('20405 Ann'!$C$8:$AZ$285,MATCH('20405M Ann'!$C68,'20405 Ann'!$C$8:$C$285,0),MATCH('20405M Ann'!BM$8,'20405 Ann'!$C$8:$AZ$8,0))</f>
        <v>506.2</v>
      </c>
      <c r="BN68" s="9">
        <f>INDEX('20405 Ann'!$C$8:$AZ$285,MATCH('20405M Ann'!$C68,'20405 Ann'!$C$8:$C$285,0),MATCH('20405M Ann'!BN$8,'20405 Ann'!$C$8:$AZ$8,0))</f>
        <v>555.79999999999995</v>
      </c>
      <c r="BO68" s="9">
        <f>INDEX('20405 Ann'!$C$8:$AZ$285,MATCH('20405M Ann'!$C68,'20405 Ann'!$C$8:$C$285,0),MATCH('20405M Ann'!BO$8,'20405 Ann'!$C$8:$AZ$8,0))</f>
        <v>612.79999999999995</v>
      </c>
      <c r="BP68" s="9">
        <f>INDEX('20405 Ann'!$C$8:$AZ$285,MATCH('20405M Ann'!$C68,'20405 Ann'!$C$8:$C$285,0),MATCH('20405M Ann'!BP$8,'20405 Ann'!$C$8:$AZ$8,0))</f>
        <v>648.79999999999995</v>
      </c>
      <c r="BQ68" s="9">
        <f>INDEX('20405 Ann'!$C$8:$AZ$285,MATCH('20405M Ann'!$C68,'20405 Ann'!$C$8:$C$285,0),MATCH('20405M Ann'!BQ$8,'20405 Ann'!$C$8:$AZ$8,0))</f>
        <v>680.5</v>
      </c>
      <c r="BR68" s="9">
        <f>INDEX('20405 Ann'!$C$8:$AZ$285,MATCH('20405M Ann'!$C68,'20405 Ann'!$C$8:$C$285,0),MATCH('20405M Ann'!BR$8,'20405 Ann'!$C$8:$AZ$8,0))</f>
        <v>719.9</v>
      </c>
      <c r="BS68" s="9">
        <f>INDEX('20405 Ann'!$C$8:$AZ$285,MATCH('20405M Ann'!$C68,'20405 Ann'!$C$8:$C$285,0),MATCH('20405M Ann'!BS$8,'20405 Ann'!$C$8:$AZ$8,0))</f>
        <v>752.1</v>
      </c>
      <c r="BT68" s="9">
        <f>INDEX('20405 Ann'!$C$8:$AZ$285,MATCH('20405M Ann'!$C68,'20405 Ann'!$C$8:$C$285,0),MATCH('20405M Ann'!BT$8,'20405 Ann'!$C$8:$AZ$8,0))</f>
        <v>790.9</v>
      </c>
      <c r="BU68" s="9">
        <f>INDEX('20405 Ann'!$C$8:$AZ$285,MATCH('20405M Ann'!$C68,'20405 Ann'!$C$8:$C$285,0),MATCH('20405M Ann'!BU$8,'20405 Ann'!$C$8:$AZ$8,0))</f>
        <v>832</v>
      </c>
      <c r="BV68" s="9">
        <f>INDEX('20405 Ann'!$C$8:$AZ$285,MATCH('20405M Ann'!$C68,'20405 Ann'!$C$8:$C$285,0),MATCH('20405M Ann'!BV$8,'20405 Ann'!$C$8:$AZ$8,0))</f>
        <v>863.6</v>
      </c>
      <c r="BW68" s="9">
        <f>INDEX('20405 Ann'!$C$8:$AZ$285,MATCH('20405M Ann'!$C68,'20405 Ann'!$C$8:$C$285,0),MATCH('20405M Ann'!BW$8,'20405 Ann'!$C$8:$AZ$8,0))</f>
        <v>918.4</v>
      </c>
      <c r="BX68" s="9">
        <f>INDEX('20405 Ann'!$C$8:$AZ$285,MATCH('20405M Ann'!$C68,'20405 Ann'!$C$8:$C$285,0),MATCH('20405M Ann'!BX$8,'20405 Ann'!$C$8:$AZ$8,0))</f>
        <v>996.6</v>
      </c>
      <c r="BY68" s="9">
        <f>INDEX('20405 Ann'!$C$8:$AZ$285,MATCH('20405M Ann'!$C68,'20405 Ann'!$C$8:$C$285,0),MATCH('20405M Ann'!BY$8,'20405 Ann'!$C$8:$AZ$8,0))</f>
        <v>1082.9000000000001</v>
      </c>
      <c r="BZ68" s="9">
        <f>INDEX('20405 Ann'!$C$8:$AZ$285,MATCH('20405M Ann'!$C68,'20405 Ann'!$C$8:$C$285,0),MATCH('20405M Ann'!BZ$8,'20405 Ann'!$C$8:$AZ$8,0))</f>
        <v>1154.5999999999999</v>
      </c>
      <c r="CA68" s="9">
        <f>INDEX('20405 Ann'!$C$8:$AZ$285,MATCH('20405M Ann'!$C68,'20405 Ann'!$C$8:$C$285,0),MATCH('20405M Ann'!CA$8,'20405 Ann'!$C$8:$AZ$8,0))</f>
        <v>1240.0999999999999</v>
      </c>
      <c r="CB68" s="9">
        <f>INDEX('20405 Ann'!$C$8:$AZ$285,MATCH('20405M Ann'!$C68,'20405 Ann'!$C$8:$C$285,0),MATCH('20405M Ann'!CB$8,'20405 Ann'!$C$8:$AZ$8,0))</f>
        <v>1322.3</v>
      </c>
      <c r="CC68" s="9">
        <f>INDEX('20405 Ann'!$C$8:$AZ$285,MATCH('20405M Ann'!$C68,'20405 Ann'!$C$8:$C$285,0),MATCH('20405M Ann'!CC$8,'20405 Ann'!$C$8:$AZ$8,0))</f>
        <v>1394.2</v>
      </c>
      <c r="CD68" s="9">
        <f>INDEX('20405 Ann'!$C$8:$AZ$285,MATCH('20405M Ann'!$C68,'20405 Ann'!$C$8:$C$285,0),MATCH('20405M Ann'!CD$8,'20405 Ann'!$C$8:$AZ$8,0))</f>
        <v>1481.8</v>
      </c>
      <c r="CE68" s="9">
        <f>INDEX('20405 Ann'!$C$8:$AZ$285,MATCH('20405M Ann'!$C68,'20405 Ann'!$C$8:$C$285,0),MATCH('20405M Ann'!CE$8,'20405 Ann'!$C$8:$AZ$8,0))</f>
        <v>1556.5</v>
      </c>
      <c r="CF68" s="9">
        <f>INDEX('20405 Ann'!$C$8:$AZ$285,MATCH('20405M Ann'!$C68,'20405 Ann'!$C$8:$C$285,0),MATCH('20405M Ann'!CF$8,'20405 Ann'!$C$8:$AZ$8,0))</f>
        <v>1627.4</v>
      </c>
      <c r="CG68" s="9">
        <f>INDEX('20405 Ann'!$C$8:$AZ$285,MATCH('20405M Ann'!$C68,'20405 Ann'!$C$8:$C$285,0),MATCH('20405M Ann'!CG$8,'20405 Ann'!$C$8:$AZ$8,0))</f>
        <v>1690.7</v>
      </c>
      <c r="CH68" s="9">
        <f>INDEX('20405 Ann'!$C$8:$AZ$285,MATCH('20405M Ann'!$C68,'20405 Ann'!$C$8:$C$285,0),MATCH('20405M Ann'!CH$8,'20405 Ann'!$C$8:$AZ$8,0))</f>
        <v>1764.7</v>
      </c>
      <c r="CI68" s="9">
        <f>INDEX('20405 Ann'!$C$8:$AZ$285,MATCH('20405M Ann'!$C68,'20405 Ann'!$C$8:$C$285,0),MATCH('20405M Ann'!CI$8,'20405 Ann'!$C$8:$AZ$8,0))</f>
        <v>1835.9</v>
      </c>
      <c r="CJ68" s="9">
        <f>INDEX('20405 Ann'!$C$8:$AZ$285,MATCH('20405M Ann'!$C68,'20405 Ann'!$C$8:$C$285,0),MATCH('20405M Ann'!CJ$8,'20405 Ann'!$C$8:$AZ$8,0))</f>
        <v>1870.9</v>
      </c>
      <c r="CK68" s="9">
        <f>INDEX('20405 Ann'!$C$8:$AZ$285,MATCH('20405M Ann'!$C68,'20405 Ann'!$C$8:$C$285,0),MATCH('20405M Ann'!CK$8,'20405 Ann'!$C$8:$AZ$8,0))</f>
        <v>1952.8</v>
      </c>
      <c r="CL68" s="9">
        <f>INDEX('20405 Ann'!$C$8:$AZ$285,MATCH('20405M Ann'!$C68,'20405 Ann'!$C$8:$C$285,0),MATCH('20405M Ann'!CL$8,'20405 Ann'!$C$8:$AZ$8,0))</f>
        <v>2069</v>
      </c>
    </row>
    <row r="69" spans="1:90" s="10" customFormat="1" x14ac:dyDescent="0.25">
      <c r="A69" s="32">
        <v>61</v>
      </c>
      <c r="B69" s="10" t="s">
        <v>1453</v>
      </c>
      <c r="C69" s="10" t="s">
        <v>1452</v>
      </c>
      <c r="D69" s="10">
        <f>INDEX('20405 Ann Hist'!$C$8:$AR$285,MATCH('20405M Ann'!$C69,'20405 Ann Hist'!$C$8:$C$285,0),MATCH('20405M Ann'!D$8,'20405 Ann Hist'!$C$8:$AR$8,0))</f>
        <v>1.7</v>
      </c>
      <c r="E69" s="10">
        <f>INDEX('20405 Ann Hist'!$C$8:$AR$285,MATCH('20405M Ann'!$C69,'20405 Ann Hist'!$C$8:$C$285,0),MATCH('20405M Ann'!E$8,'20405 Ann Hist'!$C$8:$AR$8,0))</f>
        <v>1.6</v>
      </c>
      <c r="F69" s="10">
        <f>INDEX('20405 Ann Hist'!$C$8:$AR$285,MATCH('20405M Ann'!$C69,'20405 Ann Hist'!$C$8:$C$285,0),MATCH('20405M Ann'!F$8,'20405 Ann Hist'!$C$8:$AR$8,0))</f>
        <v>1.4</v>
      </c>
      <c r="G69" s="10">
        <f>INDEX('20405 Ann Hist'!$C$8:$AR$285,MATCH('20405M Ann'!$C69,'20405 Ann Hist'!$C$8:$C$285,0),MATCH('20405M Ann'!G$8,'20405 Ann Hist'!$C$8:$AR$8,0))</f>
        <v>1.1000000000000001</v>
      </c>
      <c r="H69" s="10">
        <f>INDEX('20405 Ann Hist'!$C$8:$AR$285,MATCH('20405M Ann'!$C69,'20405 Ann Hist'!$C$8:$C$285,0),MATCH('20405M Ann'!H$8,'20405 Ann Hist'!$C$8:$AR$8,0))</f>
        <v>1</v>
      </c>
      <c r="I69" s="10">
        <f>INDEX('20405 Ann Hist'!$C$8:$AR$285,MATCH('20405M Ann'!$C69,'20405 Ann Hist'!$C$8:$C$285,0),MATCH('20405M Ann'!I$8,'20405 Ann Hist'!$C$8:$AR$8,0))</f>
        <v>1.1000000000000001</v>
      </c>
      <c r="J69" s="10">
        <f>INDEX('20405 Ann Hist'!$C$8:$AR$285,MATCH('20405M Ann'!$C69,'20405 Ann Hist'!$C$8:$C$285,0),MATCH('20405M Ann'!J$8,'20405 Ann Hist'!$C$8:$AR$8,0))</f>
        <v>1.2</v>
      </c>
      <c r="K69" s="10">
        <f>INDEX('20405 Ann Hist'!$C$8:$AR$285,MATCH('20405M Ann'!$C69,'20405 Ann Hist'!$C$8:$C$285,0),MATCH('20405M Ann'!K$8,'20405 Ann Hist'!$C$8:$AR$8,0))</f>
        <v>1.3</v>
      </c>
      <c r="L69" s="10">
        <f>INDEX('20405 Ann Hist'!$C$8:$AR$285,MATCH('20405M Ann'!$C69,'20405 Ann Hist'!$C$8:$C$285,0),MATCH('20405M Ann'!L$8,'20405 Ann Hist'!$C$8:$AR$8,0))</f>
        <v>1.4</v>
      </c>
      <c r="M69" s="10">
        <f>INDEX('20405 Ann Hist'!$C$8:$AR$285,MATCH('20405M Ann'!$C69,'20405 Ann Hist'!$C$8:$C$285,0),MATCH('20405M Ann'!M$8,'20405 Ann Hist'!$C$8:$AR$8,0))</f>
        <v>1.3</v>
      </c>
      <c r="N69" s="10">
        <f>INDEX('20405 Ann Hist'!$C$8:$AR$285,MATCH('20405M Ann'!$C69,'20405 Ann Hist'!$C$8:$C$285,0),MATCH('20405M Ann'!N$8,'20405 Ann Hist'!$C$8:$AR$8,0))</f>
        <v>1.4</v>
      </c>
      <c r="O69" s="10">
        <f>INDEX('20405 Ann Hist'!$C$8:$AR$285,MATCH('20405M Ann'!$C69,'20405 Ann Hist'!$C$8:$C$285,0),MATCH('20405M Ann'!O$8,'20405 Ann Hist'!$C$8:$AR$8,0))</f>
        <v>1.5</v>
      </c>
      <c r="P69" s="10">
        <f>INDEX('20405 Ann Hist'!$C$8:$AR$285,MATCH('20405M Ann'!$C69,'20405 Ann Hist'!$C$8:$C$285,0),MATCH('20405M Ann'!P$8,'20405 Ann Hist'!$C$8:$AR$8,0))</f>
        <v>1.6</v>
      </c>
      <c r="Q69" s="10">
        <f>INDEX('20405 Ann Hist'!$C$8:$AR$285,MATCH('20405M Ann'!$C69,'20405 Ann Hist'!$C$8:$C$285,0),MATCH('20405M Ann'!Q$8,'20405 Ann Hist'!$C$8:$AR$8,0))</f>
        <v>1.7</v>
      </c>
      <c r="R69" s="10">
        <f>INDEX('20405 Ann Hist'!$C$8:$AR$285,MATCH('20405M Ann'!$C69,'20405 Ann Hist'!$C$8:$C$285,0),MATCH('20405M Ann'!R$8,'20405 Ann Hist'!$C$8:$AR$8,0))</f>
        <v>1.8</v>
      </c>
      <c r="S69" s="10">
        <f>INDEX('20405 Ann Hist'!$C$8:$AR$285,MATCH('20405M Ann'!$C69,'20405 Ann Hist'!$C$8:$C$285,0),MATCH('20405M Ann'!S$8,'20405 Ann Hist'!$C$8:$AR$8,0))</f>
        <v>2.1</v>
      </c>
      <c r="T69" s="10">
        <f>INDEX('20405 Ann Hist'!$C$8:$AR$285,MATCH('20405M Ann'!$C69,'20405 Ann Hist'!$C$8:$C$285,0),MATCH('20405M Ann'!T$8,'20405 Ann Hist'!$C$8:$AR$8,0))</f>
        <v>2.2000000000000002</v>
      </c>
      <c r="U69" s="10">
        <f>INDEX('20405 Ann Hist'!$C$8:$AR$285,MATCH('20405M Ann'!$C69,'20405 Ann Hist'!$C$8:$C$285,0),MATCH('20405M Ann'!U$8,'20405 Ann Hist'!$C$8:$AR$8,0))</f>
        <v>2.9</v>
      </c>
      <c r="V69" s="10">
        <f>INDEX('20405 Ann Hist'!$C$8:$AR$285,MATCH('20405M Ann'!$C69,'20405 Ann Hist'!$C$8:$C$285,0),MATCH('20405M Ann'!V$8,'20405 Ann Hist'!$C$8:$AR$8,0))</f>
        <v>3.3</v>
      </c>
      <c r="W69" s="10">
        <f>INDEX('20405 Ann Hist'!$C$8:$AR$285,MATCH('20405M Ann'!$C69,'20405 Ann Hist'!$C$8:$C$285,0),MATCH('20405M Ann'!W$8,'20405 Ann Hist'!$C$8:$AR$8,0))</f>
        <v>3.8</v>
      </c>
      <c r="X69" s="10">
        <f>INDEX('20405 Ann Hist'!$C$8:$AR$285,MATCH('20405M Ann'!$C69,'20405 Ann Hist'!$C$8:$C$285,0),MATCH('20405M Ann'!X$8,'20405 Ann Hist'!$C$8:$AR$8,0))</f>
        <v>3.8</v>
      </c>
      <c r="Y69" s="10">
        <f>INDEX('20405 Ann Hist'!$C$8:$AR$285,MATCH('20405M Ann'!$C69,'20405 Ann Hist'!$C$8:$C$285,0),MATCH('20405M Ann'!Y$8,'20405 Ann Hist'!$C$8:$AR$8,0))</f>
        <v>4</v>
      </c>
      <c r="Z69" s="10">
        <f>INDEX('20405 Ann Hist'!$C$8:$AR$285,MATCH('20405M Ann'!$C69,'20405 Ann Hist'!$C$8:$C$285,0),MATCH('20405M Ann'!Z$8,'20405 Ann Hist'!$C$8:$AR$8,0))</f>
        <v>4.2</v>
      </c>
      <c r="AA69" s="10">
        <f>INDEX('20405 Ann Hist'!$C$8:$AR$285,MATCH('20405M Ann'!$C69,'20405 Ann Hist'!$C$8:$C$285,0),MATCH('20405M Ann'!AA$8,'20405 Ann Hist'!$C$8:$AR$8,0))</f>
        <v>4.5999999999999996</v>
      </c>
      <c r="AB69" s="10">
        <f>INDEX('20405 Ann Hist'!$C$8:$AR$285,MATCH('20405M Ann'!$C69,'20405 Ann Hist'!$C$8:$C$285,0),MATCH('20405M Ann'!AB$8,'20405 Ann Hist'!$C$8:$AR$8,0))</f>
        <v>5.0999999999999996</v>
      </c>
      <c r="AC69" s="10">
        <f>INDEX('20405 Ann Hist'!$C$8:$AR$285,MATCH('20405M Ann'!$C69,'20405 Ann Hist'!$C$8:$C$285,0),MATCH('20405M Ann'!AC$8,'20405 Ann Hist'!$C$8:$AR$8,0))</f>
        <v>5.7</v>
      </c>
      <c r="AD69" s="10">
        <f>INDEX('20405 Ann Hist'!$C$8:$AR$285,MATCH('20405M Ann'!$C69,'20405 Ann Hist'!$C$8:$C$285,0),MATCH('20405M Ann'!AD$8,'20405 Ann Hist'!$C$8:$AR$8,0))</f>
        <v>6</v>
      </c>
      <c r="AE69" s="10">
        <f>INDEX('20405 Ann Hist'!$C$8:$AR$285,MATCH('20405M Ann'!$C69,'20405 Ann Hist'!$C$8:$C$285,0),MATCH('20405M Ann'!AE$8,'20405 Ann Hist'!$C$8:$AR$8,0))</f>
        <v>6.5</v>
      </c>
      <c r="AF69" s="10">
        <f>INDEX('20405 Ann Hist'!$C$8:$AR$285,MATCH('20405M Ann'!$C69,'20405 Ann Hist'!$C$8:$C$285,0),MATCH('20405M Ann'!AF$8,'20405 Ann Hist'!$C$8:$AR$8,0))</f>
        <v>7.1</v>
      </c>
      <c r="AG69" s="10">
        <f>INDEX('20405 Ann Hist'!$C$8:$AR$285,MATCH('20405M Ann'!$C69,'20405 Ann Hist'!$C$8:$C$285,0),MATCH('20405M Ann'!AG$8,'20405 Ann Hist'!$C$8:$AR$8,0))</f>
        <v>7.9</v>
      </c>
      <c r="AH69" s="10">
        <f>INDEX('20405 Ann Hist'!$C$8:$AR$285,MATCH('20405M Ann'!$C69,'20405 Ann Hist'!$C$8:$C$285,0),MATCH('20405M Ann'!AH$8,'20405 Ann Hist'!$C$8:$AR$8,0))</f>
        <v>8.6999999999999993</v>
      </c>
      <c r="AI69" s="10">
        <f>INDEX('20405 Ann Hist'!$C$8:$AR$285,MATCH('20405M Ann'!$C69,'20405 Ann Hist'!$C$8:$C$285,0),MATCH('20405M Ann'!AI$8,'20405 Ann Hist'!$C$8:$AR$8,0))</f>
        <v>9.1999999999999993</v>
      </c>
      <c r="AJ69" s="10">
        <f>INDEX('20405 Ann Hist'!$C$8:$AR$285,MATCH('20405M Ann'!$C69,'20405 Ann Hist'!$C$8:$C$285,0),MATCH('20405M Ann'!AJ$8,'20405 Ann Hist'!$C$8:$AR$8,0))</f>
        <v>9.6</v>
      </c>
      <c r="AK69" s="10">
        <f>INDEX('20405 Ann Hist'!$C$8:$AR$285,MATCH('20405M Ann'!$C69,'20405 Ann Hist'!$C$8:$C$285,0),MATCH('20405M Ann'!AK$8,'20405 Ann Hist'!$C$8:$AR$8,0))</f>
        <v>10.7</v>
      </c>
      <c r="AL69" s="10">
        <f>INDEX('20405 Ann Hist'!$C$8:$AR$285,MATCH('20405M Ann'!$C69,'20405 Ann Hist'!$C$8:$C$285,0),MATCH('20405M Ann'!AL$8,'20405 Ann Hist'!$C$8:$AR$8,0))</f>
        <v>11.5</v>
      </c>
      <c r="AM69" s="10">
        <f>INDEX('20405 Ann Hist'!$C$8:$AR$285,MATCH('20405M Ann'!$C69,'20405 Ann Hist'!$C$8:$C$285,0),MATCH('20405M Ann'!AM$8,'20405 Ann Hist'!$C$8:$AR$8,0))</f>
        <v>13.5</v>
      </c>
      <c r="AN69" s="10">
        <f>INDEX('20405 Ann Hist'!$C$8:$AR$285,MATCH('20405M Ann'!$C69,'20405 Ann Hist'!$C$8:$C$285,0),MATCH('20405M Ann'!AN$8,'20405 Ann Hist'!$C$8:$AR$8,0))</f>
        <v>14.5</v>
      </c>
      <c r="AO69" s="10">
        <f>INDEX('20405 Ann Hist'!$C$8:$AR$285,MATCH('20405M Ann'!$C69,'20405 Ann Hist'!$C$8:$C$285,0),MATCH('20405M Ann'!AO$8,'20405 Ann Hist'!$C$8:$AR$8,0))</f>
        <v>15.4</v>
      </c>
      <c r="AP69" s="10">
        <f>INDEX('20405 Ann Hist'!$C$8:$AR$285,MATCH('20405M Ann'!$C69,'20405 Ann Hist'!$C$8:$C$285,0),MATCH('20405M Ann'!AP$8,'20405 Ann Hist'!$C$8:$AR$8,0))</f>
        <v>16.3</v>
      </c>
      <c r="AQ69" s="10">
        <f>INDEX('20405 Ann Hist'!$C$8:$AR$285,MATCH('20405M Ann'!$C69,'20405 Ann Hist'!$C$8:$C$285,0),MATCH('20405M Ann'!AQ$8,'20405 Ann Hist'!$C$8:$AR$8,0))</f>
        <v>17.8</v>
      </c>
      <c r="AR69" s="11">
        <f>INDEX('20405 Ann'!$C$8:$AZ$285,MATCH('20405M Ann'!$C69,'20405 Ann'!$C$8:$C$285,0),MATCH('20405M Ann'!AR$8,'20405 Ann'!$C$8:$AZ$8,0))</f>
        <v>19.899999999999999</v>
      </c>
      <c r="AS69" s="11">
        <f>INDEX('20405 Ann'!$C$8:$AZ$285,MATCH('20405M Ann'!$C69,'20405 Ann'!$C$8:$C$285,0),MATCH('20405M Ann'!AS$8,'20405 Ann'!$C$8:$AZ$8,0))</f>
        <v>22.3</v>
      </c>
      <c r="AT69" s="11">
        <f>INDEX('20405 Ann'!$C$8:$AZ$285,MATCH('20405M Ann'!$C69,'20405 Ann'!$C$8:$C$285,0),MATCH('20405M Ann'!AT$8,'20405 Ann'!$C$8:$AZ$8,0))</f>
        <v>24.1</v>
      </c>
      <c r="AU69" s="11">
        <f>INDEX('20405 Ann'!$C$8:$AZ$285,MATCH('20405M Ann'!$C69,'20405 Ann'!$C$8:$C$285,0),MATCH('20405M Ann'!AU$8,'20405 Ann'!$C$8:$AZ$8,0))</f>
        <v>26.3</v>
      </c>
      <c r="AV69" s="11">
        <f>INDEX('20405 Ann'!$C$8:$AZ$285,MATCH('20405M Ann'!$C69,'20405 Ann'!$C$8:$C$285,0),MATCH('20405M Ann'!AV$8,'20405 Ann'!$C$8:$AZ$8,0))</f>
        <v>29.9</v>
      </c>
      <c r="AW69" s="11">
        <f>INDEX('20405 Ann'!$C$8:$AZ$285,MATCH('20405M Ann'!$C69,'20405 Ann'!$C$8:$C$285,0),MATCH('20405M Ann'!AW$8,'20405 Ann'!$C$8:$AZ$8,0))</f>
        <v>33.200000000000003</v>
      </c>
      <c r="AX69" s="11">
        <f>INDEX('20405 Ann'!$C$8:$AZ$285,MATCH('20405M Ann'!$C69,'20405 Ann'!$C$8:$C$285,0),MATCH('20405M Ann'!AX$8,'20405 Ann'!$C$8:$AZ$8,0))</f>
        <v>38.5</v>
      </c>
      <c r="AY69" s="11">
        <f>INDEX('20405 Ann'!$C$8:$AZ$285,MATCH('20405M Ann'!$C69,'20405 Ann'!$C$8:$C$285,0),MATCH('20405M Ann'!AY$8,'20405 Ann'!$C$8:$AZ$8,0))</f>
        <v>43.4</v>
      </c>
      <c r="AZ69" s="11">
        <f>INDEX('20405 Ann'!$C$8:$AZ$285,MATCH('20405M Ann'!$C69,'20405 Ann'!$C$8:$C$285,0),MATCH('20405M Ann'!AZ$8,'20405 Ann'!$C$8:$AZ$8,0))</f>
        <v>49.5</v>
      </c>
      <c r="BA69" s="11">
        <f>INDEX('20405 Ann'!$C$8:$AZ$285,MATCH('20405M Ann'!$C69,'20405 Ann'!$C$8:$C$285,0),MATCH('20405M Ann'!BA$8,'20405 Ann'!$C$8:$AZ$8,0))</f>
        <v>54.7</v>
      </c>
      <c r="BB69" s="11">
        <f>INDEX('20405 Ann'!$C$8:$AZ$285,MATCH('20405M Ann'!$C69,'20405 Ann'!$C$8:$C$285,0),MATCH('20405M Ann'!BB$8,'20405 Ann'!$C$8:$AZ$8,0))</f>
        <v>61.5</v>
      </c>
      <c r="BC69" s="11">
        <f>INDEX('20405 Ann'!$C$8:$AZ$285,MATCH('20405M Ann'!$C69,'20405 Ann'!$C$8:$C$285,0),MATCH('20405M Ann'!BC$8,'20405 Ann'!$C$8:$AZ$8,0))</f>
        <v>70.599999999999994</v>
      </c>
      <c r="BD69" s="11">
        <f>INDEX('20405 Ann'!$C$8:$AZ$285,MATCH('20405M Ann'!$C69,'20405 Ann'!$C$8:$C$285,0),MATCH('20405M Ann'!BD$8,'20405 Ann'!$C$8:$AZ$8,0))</f>
        <v>83.6</v>
      </c>
      <c r="BE69" s="11">
        <f>INDEX('20405 Ann'!$C$8:$AZ$285,MATCH('20405M Ann'!$C69,'20405 Ann'!$C$8:$C$285,0),MATCH('20405M Ann'!BE$8,'20405 Ann'!$C$8:$AZ$8,0))</f>
        <v>90.7</v>
      </c>
      <c r="BF69" s="11">
        <f>INDEX('20405 Ann'!$C$8:$AZ$285,MATCH('20405M Ann'!$C69,'20405 Ann'!$C$8:$C$285,0),MATCH('20405M Ann'!BF$8,'20405 Ann'!$C$8:$AZ$8,0))</f>
        <v>103.3</v>
      </c>
      <c r="BG69" s="11">
        <f>INDEX('20405 Ann'!$C$8:$AZ$285,MATCH('20405M Ann'!$C69,'20405 Ann'!$C$8:$C$285,0),MATCH('20405M Ann'!BG$8,'20405 Ann'!$C$8:$AZ$8,0))</f>
        <v>115.8</v>
      </c>
      <c r="BH69" s="11">
        <f>INDEX('20405 Ann'!$C$8:$AZ$285,MATCH('20405M Ann'!$C69,'20405 Ann'!$C$8:$C$285,0),MATCH('20405M Ann'!BH$8,'20405 Ann'!$C$8:$AZ$8,0))</f>
        <v>129.4</v>
      </c>
      <c r="BI69" s="11">
        <f>INDEX('20405 Ann'!$C$8:$AZ$285,MATCH('20405M Ann'!$C69,'20405 Ann'!$C$8:$C$285,0),MATCH('20405M Ann'!BI$8,'20405 Ann'!$C$8:$AZ$8,0))</f>
        <v>143.4</v>
      </c>
      <c r="BJ69" s="11">
        <f>INDEX('20405 Ann'!$C$8:$AZ$285,MATCH('20405M Ann'!$C69,'20405 Ann'!$C$8:$C$285,0),MATCH('20405M Ann'!BJ$8,'20405 Ann'!$C$8:$AZ$8,0))</f>
        <v>164.4</v>
      </c>
      <c r="BK69" s="11">
        <f>INDEX('20405 Ann'!$C$8:$AZ$285,MATCH('20405M Ann'!$C69,'20405 Ann'!$C$8:$C$285,0),MATCH('20405M Ann'!BK$8,'20405 Ann'!$C$8:$AZ$8,0))</f>
        <v>186.2</v>
      </c>
      <c r="BL69" s="11">
        <f>INDEX('20405 Ann'!$C$8:$AZ$285,MATCH('20405M Ann'!$C69,'20405 Ann'!$C$8:$C$285,0),MATCH('20405M Ann'!BL$8,'20405 Ann'!$C$8:$AZ$8,0))</f>
        <v>204.6</v>
      </c>
      <c r="BM69" s="11">
        <f>INDEX('20405 Ann'!$C$8:$AZ$285,MATCH('20405M Ann'!$C69,'20405 Ann'!$C$8:$C$285,0),MATCH('20405M Ann'!BM$8,'20405 Ann'!$C$8:$AZ$8,0))</f>
        <v>232.1</v>
      </c>
      <c r="BN69" s="11">
        <f>INDEX('20405 Ann'!$C$8:$AZ$285,MATCH('20405M Ann'!$C69,'20405 Ann'!$C$8:$C$285,0),MATCH('20405M Ann'!BN$8,'20405 Ann'!$C$8:$AZ$8,0))</f>
        <v>253.8</v>
      </c>
      <c r="BO69" s="11">
        <f>INDEX('20405 Ann'!$C$8:$AZ$285,MATCH('20405M Ann'!$C69,'20405 Ann'!$C$8:$C$285,0),MATCH('20405M Ann'!BO$8,'20405 Ann'!$C$8:$AZ$8,0))</f>
        <v>282.60000000000002</v>
      </c>
      <c r="BP69" s="11">
        <f>INDEX('20405 Ann'!$C$8:$AZ$285,MATCH('20405M Ann'!$C69,'20405 Ann'!$C$8:$C$285,0),MATCH('20405M Ann'!BP$8,'20405 Ann'!$C$8:$AZ$8,0))</f>
        <v>297.5</v>
      </c>
      <c r="BQ69" s="11">
        <f>INDEX('20405 Ann'!$C$8:$AZ$285,MATCH('20405M Ann'!$C69,'20405 Ann'!$C$8:$C$285,0),MATCH('20405M Ann'!BQ$8,'20405 Ann'!$C$8:$AZ$8,0))</f>
        <v>314.60000000000002</v>
      </c>
      <c r="BR69" s="11">
        <f>INDEX('20405 Ann'!$C$8:$AZ$285,MATCH('20405M Ann'!$C69,'20405 Ann'!$C$8:$C$285,0),MATCH('20405M Ann'!BR$8,'20405 Ann'!$C$8:$AZ$8,0))</f>
        <v>336.6</v>
      </c>
      <c r="BS69" s="11">
        <f>INDEX('20405 Ann'!$C$8:$AZ$285,MATCH('20405M Ann'!$C69,'20405 Ann'!$C$8:$C$285,0),MATCH('20405M Ann'!BS$8,'20405 Ann'!$C$8:$AZ$8,0))</f>
        <v>351.3</v>
      </c>
      <c r="BT69" s="11">
        <f>INDEX('20405 Ann'!$C$8:$AZ$285,MATCH('20405M Ann'!$C69,'20405 Ann'!$C$8:$C$285,0),MATCH('20405M Ann'!BT$8,'20405 Ann'!$C$8:$AZ$8,0))</f>
        <v>369.1</v>
      </c>
      <c r="BU69" s="11">
        <f>INDEX('20405 Ann'!$C$8:$AZ$285,MATCH('20405M Ann'!$C69,'20405 Ann'!$C$8:$C$285,0),MATCH('20405M Ann'!BU$8,'20405 Ann'!$C$8:$AZ$8,0))</f>
        <v>390.4</v>
      </c>
      <c r="BV69" s="11">
        <f>INDEX('20405 Ann'!$C$8:$AZ$285,MATCH('20405M Ann'!$C69,'20405 Ann'!$C$8:$C$285,0),MATCH('20405M Ann'!BV$8,'20405 Ann'!$C$8:$AZ$8,0))</f>
        <v>407.1</v>
      </c>
      <c r="BW69" s="11">
        <f>INDEX('20405 Ann'!$C$8:$AZ$285,MATCH('20405M Ann'!$C69,'20405 Ann'!$C$8:$C$285,0),MATCH('20405M Ann'!BW$8,'20405 Ann'!$C$8:$AZ$8,0))</f>
        <v>436.6</v>
      </c>
      <c r="BX69" s="11">
        <f>INDEX('20405 Ann'!$C$8:$AZ$285,MATCH('20405M Ann'!$C69,'20405 Ann'!$C$8:$C$285,0),MATCH('20405M Ann'!BX$8,'20405 Ann'!$C$8:$AZ$8,0))</f>
        <v>475.8</v>
      </c>
      <c r="BY69" s="11">
        <f>INDEX('20405 Ann'!$C$8:$AZ$285,MATCH('20405M Ann'!$C69,'20405 Ann'!$C$8:$C$285,0),MATCH('20405M Ann'!BY$8,'20405 Ann'!$C$8:$AZ$8,0))</f>
        <v>514.70000000000005</v>
      </c>
      <c r="BZ69" s="11">
        <f>INDEX('20405 Ann'!$C$8:$AZ$285,MATCH('20405M Ann'!$C69,'20405 Ann'!$C$8:$C$285,0),MATCH('20405M Ann'!BZ$8,'20405 Ann'!$C$8:$AZ$8,0))</f>
        <v>550.6</v>
      </c>
      <c r="CA69" s="11">
        <f>INDEX('20405 Ann'!$C$8:$AZ$285,MATCH('20405M Ann'!$C69,'20405 Ann'!$C$8:$C$285,0),MATCH('20405M Ann'!CA$8,'20405 Ann'!$C$8:$AZ$8,0))</f>
        <v>590.5</v>
      </c>
      <c r="CB69" s="11">
        <f>INDEX('20405 Ann'!$C$8:$AZ$285,MATCH('20405M Ann'!$C69,'20405 Ann'!$C$8:$C$285,0),MATCH('20405M Ann'!CB$8,'20405 Ann'!$C$8:$AZ$8,0))</f>
        <v>626.20000000000005</v>
      </c>
      <c r="CC69" s="11">
        <f>INDEX('20405 Ann'!$C$8:$AZ$285,MATCH('20405M Ann'!$C69,'20405 Ann'!$C$8:$C$285,0),MATCH('20405M Ann'!CC$8,'20405 Ann'!$C$8:$AZ$8,0))</f>
        <v>653</v>
      </c>
      <c r="CD69" s="11">
        <f>INDEX('20405 Ann'!$C$8:$AZ$285,MATCH('20405M Ann'!$C69,'20405 Ann'!$C$8:$C$285,0),MATCH('20405M Ann'!CD$8,'20405 Ann'!$C$8:$AZ$8,0))</f>
        <v>689.9</v>
      </c>
      <c r="CE69" s="11">
        <f>INDEX('20405 Ann'!$C$8:$AZ$285,MATCH('20405M Ann'!$C69,'20405 Ann'!$C$8:$C$285,0),MATCH('20405M Ann'!CE$8,'20405 Ann'!$C$8:$AZ$8,0))</f>
        <v>725.6</v>
      </c>
      <c r="CF69" s="11">
        <f>INDEX('20405 Ann'!$C$8:$AZ$285,MATCH('20405M Ann'!$C69,'20405 Ann'!$C$8:$C$285,0),MATCH('20405M Ann'!CF$8,'20405 Ann'!$C$8:$AZ$8,0))</f>
        <v>744.7</v>
      </c>
      <c r="CG69" s="11">
        <f>INDEX('20405 Ann'!$C$8:$AZ$285,MATCH('20405M Ann'!$C69,'20405 Ann'!$C$8:$C$285,0),MATCH('20405M Ann'!CG$8,'20405 Ann'!$C$8:$AZ$8,0))</f>
        <v>767.9</v>
      </c>
      <c r="CH69" s="11">
        <f>INDEX('20405 Ann'!$C$8:$AZ$285,MATCH('20405M Ann'!$C69,'20405 Ann'!$C$8:$C$285,0),MATCH('20405M Ann'!CH$8,'20405 Ann'!$C$8:$AZ$8,0))</f>
        <v>797.9</v>
      </c>
      <c r="CI69" s="11">
        <f>INDEX('20405 Ann'!$C$8:$AZ$285,MATCH('20405M Ann'!$C69,'20405 Ann'!$C$8:$C$285,0),MATCH('20405M Ann'!CI$8,'20405 Ann'!$C$8:$AZ$8,0))</f>
        <v>826.9</v>
      </c>
      <c r="CJ69" s="11">
        <f>INDEX('20405 Ann'!$C$8:$AZ$285,MATCH('20405M Ann'!$C69,'20405 Ann'!$C$8:$C$285,0),MATCH('20405M Ann'!CJ$8,'20405 Ann'!$C$8:$AZ$8,0))</f>
        <v>837</v>
      </c>
      <c r="CK69" s="11">
        <f>INDEX('20405 Ann'!$C$8:$AZ$285,MATCH('20405M Ann'!$C69,'20405 Ann'!$C$8:$C$285,0),MATCH('20405M Ann'!CK$8,'20405 Ann'!$C$8:$AZ$8,0))</f>
        <v>872.1</v>
      </c>
      <c r="CL69" s="11">
        <f>INDEX('20405 Ann'!$C$8:$AZ$285,MATCH('20405M Ann'!$C69,'20405 Ann'!$C$8:$C$285,0),MATCH('20405M Ann'!CL$8,'20405 Ann'!$C$8:$AZ$8,0))</f>
        <v>930.8</v>
      </c>
    </row>
    <row r="70" spans="1:90" s="10" customFormat="1" x14ac:dyDescent="0.25">
      <c r="A70" s="32">
        <v>62</v>
      </c>
      <c r="B70" s="10" t="s">
        <v>1451</v>
      </c>
      <c r="C70" s="10" t="s">
        <v>1450</v>
      </c>
      <c r="D70" s="10">
        <f>INDEX('20405 Ann Hist'!$C$8:$AR$285,MATCH('20405M Ann'!$C70,'20405 Ann Hist'!$C$8:$C$285,0),MATCH('20405M Ann'!D$8,'20405 Ann Hist'!$C$8:$AR$8,0))</f>
        <v>1</v>
      </c>
      <c r="E70" s="10">
        <f>INDEX('20405 Ann Hist'!$C$8:$AR$285,MATCH('20405M Ann'!$C70,'20405 Ann Hist'!$C$8:$C$285,0),MATCH('20405M Ann'!E$8,'20405 Ann Hist'!$C$8:$AR$8,0))</f>
        <v>0.9</v>
      </c>
      <c r="F70" s="10">
        <f>INDEX('20405 Ann Hist'!$C$8:$AR$285,MATCH('20405M Ann'!$C70,'20405 Ann Hist'!$C$8:$C$285,0),MATCH('20405M Ann'!F$8,'20405 Ann Hist'!$C$8:$AR$8,0))</f>
        <v>0.8</v>
      </c>
      <c r="G70" s="10">
        <f>INDEX('20405 Ann Hist'!$C$8:$AR$285,MATCH('20405M Ann'!$C70,'20405 Ann Hist'!$C$8:$C$285,0),MATCH('20405M Ann'!G$8,'20405 Ann Hist'!$C$8:$AR$8,0))</f>
        <v>0.7</v>
      </c>
      <c r="H70" s="10">
        <f>INDEX('20405 Ann Hist'!$C$8:$AR$285,MATCH('20405M Ann'!$C70,'20405 Ann Hist'!$C$8:$C$285,0),MATCH('20405M Ann'!H$8,'20405 Ann Hist'!$C$8:$AR$8,0))</f>
        <v>0.6</v>
      </c>
      <c r="I70" s="10">
        <f>INDEX('20405 Ann Hist'!$C$8:$AR$285,MATCH('20405M Ann'!$C70,'20405 Ann Hist'!$C$8:$C$285,0),MATCH('20405M Ann'!I$8,'20405 Ann Hist'!$C$8:$AR$8,0))</f>
        <v>0.7</v>
      </c>
      <c r="J70" s="10">
        <f>INDEX('20405 Ann Hist'!$C$8:$AR$285,MATCH('20405M Ann'!$C70,'20405 Ann Hist'!$C$8:$C$285,0),MATCH('20405M Ann'!J$8,'20405 Ann Hist'!$C$8:$AR$8,0))</f>
        <v>0.7</v>
      </c>
      <c r="K70" s="10">
        <f>INDEX('20405 Ann Hist'!$C$8:$AR$285,MATCH('20405M Ann'!$C70,'20405 Ann Hist'!$C$8:$C$285,0),MATCH('20405M Ann'!K$8,'20405 Ann Hist'!$C$8:$AR$8,0))</f>
        <v>0.8</v>
      </c>
      <c r="L70" s="10">
        <f>INDEX('20405 Ann Hist'!$C$8:$AR$285,MATCH('20405M Ann'!$C70,'20405 Ann Hist'!$C$8:$C$285,0),MATCH('20405M Ann'!L$8,'20405 Ann Hist'!$C$8:$AR$8,0))</f>
        <v>0.9</v>
      </c>
      <c r="M70" s="10">
        <f>INDEX('20405 Ann Hist'!$C$8:$AR$285,MATCH('20405M Ann'!$C70,'20405 Ann Hist'!$C$8:$C$285,0),MATCH('20405M Ann'!M$8,'20405 Ann Hist'!$C$8:$AR$8,0))</f>
        <v>0.8</v>
      </c>
      <c r="N70" s="10">
        <f>INDEX('20405 Ann Hist'!$C$8:$AR$285,MATCH('20405M Ann'!$C70,'20405 Ann Hist'!$C$8:$C$285,0),MATCH('20405M Ann'!N$8,'20405 Ann Hist'!$C$8:$AR$8,0))</f>
        <v>0.9</v>
      </c>
      <c r="O70" s="10">
        <f>INDEX('20405 Ann Hist'!$C$8:$AR$285,MATCH('20405M Ann'!$C70,'20405 Ann Hist'!$C$8:$C$285,0),MATCH('20405M Ann'!O$8,'20405 Ann Hist'!$C$8:$AR$8,0))</f>
        <v>0.9</v>
      </c>
      <c r="P70" s="10">
        <f>INDEX('20405 Ann Hist'!$C$8:$AR$285,MATCH('20405M Ann'!$C70,'20405 Ann Hist'!$C$8:$C$285,0),MATCH('20405M Ann'!P$8,'20405 Ann Hist'!$C$8:$AR$8,0))</f>
        <v>1</v>
      </c>
      <c r="Q70" s="10">
        <f>INDEX('20405 Ann Hist'!$C$8:$AR$285,MATCH('20405M Ann'!$C70,'20405 Ann Hist'!$C$8:$C$285,0),MATCH('20405M Ann'!Q$8,'20405 Ann Hist'!$C$8:$AR$8,0))</f>
        <v>1.1000000000000001</v>
      </c>
      <c r="R70" s="10">
        <f>INDEX('20405 Ann Hist'!$C$8:$AR$285,MATCH('20405M Ann'!$C70,'20405 Ann Hist'!$C$8:$C$285,0),MATCH('20405M Ann'!R$8,'20405 Ann Hist'!$C$8:$AR$8,0))</f>
        <v>1.1000000000000001</v>
      </c>
      <c r="S70" s="10">
        <f>INDEX('20405 Ann Hist'!$C$8:$AR$285,MATCH('20405M Ann'!$C70,'20405 Ann Hist'!$C$8:$C$285,0),MATCH('20405M Ann'!S$8,'20405 Ann Hist'!$C$8:$AR$8,0))</f>
        <v>1.3</v>
      </c>
      <c r="T70" s="10">
        <f>INDEX('20405 Ann Hist'!$C$8:$AR$285,MATCH('20405M Ann'!$C70,'20405 Ann Hist'!$C$8:$C$285,0),MATCH('20405M Ann'!T$8,'20405 Ann Hist'!$C$8:$AR$8,0))</f>
        <v>1.4</v>
      </c>
      <c r="U70" s="10">
        <f>INDEX('20405 Ann Hist'!$C$8:$AR$285,MATCH('20405M Ann'!$C70,'20405 Ann Hist'!$C$8:$C$285,0),MATCH('20405M Ann'!U$8,'20405 Ann Hist'!$C$8:$AR$8,0))</f>
        <v>1.8</v>
      </c>
      <c r="V70" s="10">
        <f>INDEX('20405 Ann Hist'!$C$8:$AR$285,MATCH('20405M Ann'!$C70,'20405 Ann Hist'!$C$8:$C$285,0),MATCH('20405M Ann'!V$8,'20405 Ann Hist'!$C$8:$AR$8,0))</f>
        <v>2.1</v>
      </c>
      <c r="W70" s="10">
        <f>INDEX('20405 Ann Hist'!$C$8:$AR$285,MATCH('20405M Ann'!$C70,'20405 Ann Hist'!$C$8:$C$285,0),MATCH('20405M Ann'!W$8,'20405 Ann Hist'!$C$8:$AR$8,0))</f>
        <v>2.4</v>
      </c>
      <c r="X70" s="10">
        <f>INDEX('20405 Ann Hist'!$C$8:$AR$285,MATCH('20405M Ann'!$C70,'20405 Ann Hist'!$C$8:$C$285,0),MATCH('20405M Ann'!X$8,'20405 Ann Hist'!$C$8:$AR$8,0))</f>
        <v>2.5</v>
      </c>
      <c r="Y70" s="10">
        <f>INDEX('20405 Ann Hist'!$C$8:$AR$285,MATCH('20405M Ann'!$C70,'20405 Ann Hist'!$C$8:$C$285,0),MATCH('20405M Ann'!Y$8,'20405 Ann Hist'!$C$8:$AR$8,0))</f>
        <v>2.6</v>
      </c>
      <c r="Z70" s="10">
        <f>INDEX('20405 Ann Hist'!$C$8:$AR$285,MATCH('20405M Ann'!$C70,'20405 Ann Hist'!$C$8:$C$285,0),MATCH('20405M Ann'!Z$8,'20405 Ann Hist'!$C$8:$AR$8,0))</f>
        <v>2.8</v>
      </c>
      <c r="AA70" s="10">
        <f>INDEX('20405 Ann Hist'!$C$8:$AR$285,MATCH('20405M Ann'!$C70,'20405 Ann Hist'!$C$8:$C$285,0),MATCH('20405M Ann'!AA$8,'20405 Ann Hist'!$C$8:$AR$8,0))</f>
        <v>3</v>
      </c>
      <c r="AB70" s="10">
        <f>INDEX('20405 Ann Hist'!$C$8:$AR$285,MATCH('20405M Ann'!$C70,'20405 Ann Hist'!$C$8:$C$285,0),MATCH('20405M Ann'!AB$8,'20405 Ann Hist'!$C$8:$AR$8,0))</f>
        <v>3.3</v>
      </c>
      <c r="AC70" s="10">
        <f>INDEX('20405 Ann Hist'!$C$8:$AR$285,MATCH('20405M Ann'!$C70,'20405 Ann Hist'!$C$8:$C$285,0),MATCH('20405M Ann'!AC$8,'20405 Ann Hist'!$C$8:$AR$8,0))</f>
        <v>3.7</v>
      </c>
      <c r="AD70" s="10">
        <f>INDEX('20405 Ann Hist'!$C$8:$AR$285,MATCH('20405M Ann'!$C70,'20405 Ann Hist'!$C$8:$C$285,0),MATCH('20405M Ann'!AD$8,'20405 Ann Hist'!$C$8:$AR$8,0))</f>
        <v>3.8</v>
      </c>
      <c r="AE70" s="10">
        <f>INDEX('20405 Ann Hist'!$C$8:$AR$285,MATCH('20405M Ann'!$C70,'20405 Ann Hist'!$C$8:$C$285,0),MATCH('20405M Ann'!AE$8,'20405 Ann Hist'!$C$8:$AR$8,0))</f>
        <v>4.2</v>
      </c>
      <c r="AF70" s="10">
        <f>INDEX('20405 Ann Hist'!$C$8:$AR$285,MATCH('20405M Ann'!$C70,'20405 Ann Hist'!$C$8:$C$285,0),MATCH('20405M Ann'!AF$8,'20405 Ann Hist'!$C$8:$AR$8,0))</f>
        <v>4.5999999999999996</v>
      </c>
      <c r="AG70" s="10">
        <f>INDEX('20405 Ann Hist'!$C$8:$AR$285,MATCH('20405M Ann'!$C70,'20405 Ann Hist'!$C$8:$C$285,0),MATCH('20405M Ann'!AG$8,'20405 Ann Hist'!$C$8:$AR$8,0))</f>
        <v>5.0999999999999996</v>
      </c>
      <c r="AH70" s="10">
        <f>INDEX('20405 Ann Hist'!$C$8:$AR$285,MATCH('20405M Ann'!$C70,'20405 Ann Hist'!$C$8:$C$285,0),MATCH('20405M Ann'!AH$8,'20405 Ann Hist'!$C$8:$AR$8,0))</f>
        <v>5.5</v>
      </c>
      <c r="AI70" s="10">
        <f>INDEX('20405 Ann Hist'!$C$8:$AR$285,MATCH('20405M Ann'!$C70,'20405 Ann Hist'!$C$8:$C$285,0),MATCH('20405M Ann'!AI$8,'20405 Ann Hist'!$C$8:$AR$8,0))</f>
        <v>5.8</v>
      </c>
      <c r="AJ70" s="10">
        <f>INDEX('20405 Ann Hist'!$C$8:$AR$285,MATCH('20405M Ann'!$C70,'20405 Ann Hist'!$C$8:$C$285,0),MATCH('20405M Ann'!AJ$8,'20405 Ann Hist'!$C$8:$AR$8,0))</f>
        <v>5.9</v>
      </c>
      <c r="AK70" s="10">
        <f>INDEX('20405 Ann Hist'!$C$8:$AR$285,MATCH('20405M Ann'!$C70,'20405 Ann Hist'!$C$8:$C$285,0),MATCH('20405M Ann'!AK$8,'20405 Ann Hist'!$C$8:$AR$8,0))</f>
        <v>6.5</v>
      </c>
      <c r="AL70" s="10">
        <f>INDEX('20405 Ann Hist'!$C$8:$AR$285,MATCH('20405M Ann'!$C70,'20405 Ann Hist'!$C$8:$C$285,0),MATCH('20405M Ann'!AL$8,'20405 Ann Hist'!$C$8:$AR$8,0))</f>
        <v>7</v>
      </c>
      <c r="AM70" s="10">
        <f>INDEX('20405 Ann Hist'!$C$8:$AR$285,MATCH('20405M Ann'!$C70,'20405 Ann Hist'!$C$8:$C$285,0),MATCH('20405M Ann'!AM$8,'20405 Ann Hist'!$C$8:$AR$8,0))</f>
        <v>8.1999999999999993</v>
      </c>
      <c r="AN70" s="10">
        <f>INDEX('20405 Ann Hist'!$C$8:$AR$285,MATCH('20405M Ann'!$C70,'20405 Ann Hist'!$C$8:$C$285,0),MATCH('20405M Ann'!AN$8,'20405 Ann Hist'!$C$8:$AR$8,0))</f>
        <v>8.6</v>
      </c>
      <c r="AO70" s="10">
        <f>INDEX('20405 Ann Hist'!$C$8:$AR$285,MATCH('20405M Ann'!$C70,'20405 Ann Hist'!$C$8:$C$285,0),MATCH('20405M Ann'!AO$8,'20405 Ann Hist'!$C$8:$AR$8,0))</f>
        <v>9.1</v>
      </c>
      <c r="AP70" s="10">
        <f>INDEX('20405 Ann Hist'!$C$8:$AR$285,MATCH('20405M Ann'!$C70,'20405 Ann Hist'!$C$8:$C$285,0),MATCH('20405M Ann'!AP$8,'20405 Ann Hist'!$C$8:$AR$8,0))</f>
        <v>10.1</v>
      </c>
      <c r="AQ70" s="10">
        <f>INDEX('20405 Ann Hist'!$C$8:$AR$285,MATCH('20405M Ann'!$C70,'20405 Ann Hist'!$C$8:$C$285,0),MATCH('20405M Ann'!AQ$8,'20405 Ann Hist'!$C$8:$AR$8,0))</f>
        <v>10.9</v>
      </c>
      <c r="AR70" s="11">
        <f>INDEX('20405 Ann'!$C$8:$AZ$285,MATCH('20405M Ann'!$C70,'20405 Ann'!$C$8:$C$285,0),MATCH('20405M Ann'!AR$8,'20405 Ann'!$C$8:$AZ$8,0))</f>
        <v>12.4</v>
      </c>
      <c r="AS70" s="11">
        <f>INDEX('20405 Ann'!$C$8:$AZ$285,MATCH('20405M Ann'!$C70,'20405 Ann'!$C$8:$C$285,0),MATCH('20405M Ann'!AS$8,'20405 Ann'!$C$8:$AZ$8,0))</f>
        <v>14</v>
      </c>
      <c r="AT70" s="11">
        <f>INDEX('20405 Ann'!$C$8:$AZ$285,MATCH('20405M Ann'!$C70,'20405 Ann'!$C$8:$C$285,0),MATCH('20405M Ann'!AT$8,'20405 Ann'!$C$8:$AZ$8,0))</f>
        <v>15.3</v>
      </c>
      <c r="AU70" s="11">
        <f>INDEX('20405 Ann'!$C$8:$AZ$285,MATCH('20405M Ann'!$C70,'20405 Ann'!$C$8:$C$285,0),MATCH('20405M Ann'!AU$8,'20405 Ann'!$C$8:$AZ$8,0))</f>
        <v>16.7</v>
      </c>
      <c r="AV70" s="11">
        <f>INDEX('20405 Ann'!$C$8:$AZ$285,MATCH('20405M Ann'!$C70,'20405 Ann'!$C$8:$C$285,0),MATCH('20405M Ann'!AV$8,'20405 Ann'!$C$8:$AZ$8,0))</f>
        <v>18.5</v>
      </c>
      <c r="AW70" s="11">
        <f>INDEX('20405 Ann'!$C$8:$AZ$285,MATCH('20405M Ann'!$C70,'20405 Ann'!$C$8:$C$285,0),MATCH('20405M Ann'!AW$8,'20405 Ann'!$C$8:$AZ$8,0))</f>
        <v>20.399999999999999</v>
      </c>
      <c r="AX70" s="11">
        <f>INDEX('20405 Ann'!$C$8:$AZ$285,MATCH('20405M Ann'!$C70,'20405 Ann'!$C$8:$C$285,0),MATCH('20405M Ann'!AX$8,'20405 Ann'!$C$8:$AZ$8,0))</f>
        <v>23.6</v>
      </c>
      <c r="AY70" s="11">
        <f>INDEX('20405 Ann'!$C$8:$AZ$285,MATCH('20405M Ann'!$C70,'20405 Ann'!$C$8:$C$285,0),MATCH('20405M Ann'!AY$8,'20405 Ann'!$C$8:$AZ$8,0))</f>
        <v>25.9</v>
      </c>
      <c r="AZ70" s="11">
        <f>INDEX('20405 Ann'!$C$8:$AZ$285,MATCH('20405M Ann'!$C70,'20405 Ann'!$C$8:$C$285,0),MATCH('20405M Ann'!AZ$8,'20405 Ann'!$C$8:$AZ$8,0))</f>
        <v>29.7</v>
      </c>
      <c r="BA70" s="11">
        <f>INDEX('20405 Ann'!$C$8:$AZ$285,MATCH('20405M Ann'!$C70,'20405 Ann'!$C$8:$C$285,0),MATCH('20405M Ann'!BA$8,'20405 Ann'!$C$8:$AZ$8,0))</f>
        <v>32.700000000000003</v>
      </c>
      <c r="BB70" s="11">
        <f>INDEX('20405 Ann'!$C$8:$AZ$285,MATCH('20405M Ann'!$C70,'20405 Ann'!$C$8:$C$285,0),MATCH('20405M Ann'!BB$8,'20405 Ann'!$C$8:$AZ$8,0))</f>
        <v>37.200000000000003</v>
      </c>
      <c r="BC70" s="11">
        <f>INDEX('20405 Ann'!$C$8:$AZ$285,MATCH('20405M Ann'!$C70,'20405 Ann'!$C$8:$C$285,0),MATCH('20405M Ann'!BC$8,'20405 Ann'!$C$8:$AZ$8,0))</f>
        <v>43.3</v>
      </c>
      <c r="BD70" s="11">
        <f>INDEX('20405 Ann'!$C$8:$AZ$285,MATCH('20405M Ann'!$C70,'20405 Ann'!$C$8:$C$285,0),MATCH('20405M Ann'!BD$8,'20405 Ann'!$C$8:$AZ$8,0))</f>
        <v>51</v>
      </c>
      <c r="BE70" s="11">
        <f>INDEX('20405 Ann'!$C$8:$AZ$285,MATCH('20405M Ann'!$C70,'20405 Ann'!$C$8:$C$285,0),MATCH('20405M Ann'!BE$8,'20405 Ann'!$C$8:$AZ$8,0))</f>
        <v>55.8</v>
      </c>
      <c r="BF70" s="11">
        <f>INDEX('20405 Ann'!$C$8:$AZ$285,MATCH('20405M Ann'!$C70,'20405 Ann'!$C$8:$C$285,0),MATCH('20405M Ann'!BF$8,'20405 Ann'!$C$8:$AZ$8,0))</f>
        <v>62.9</v>
      </c>
      <c r="BG70" s="11">
        <f>INDEX('20405 Ann'!$C$8:$AZ$285,MATCH('20405M Ann'!$C70,'20405 Ann'!$C$8:$C$285,0),MATCH('20405M Ann'!BG$8,'20405 Ann'!$C$8:$AZ$8,0))</f>
        <v>69.900000000000006</v>
      </c>
      <c r="BH70" s="11">
        <f>INDEX('20405 Ann'!$C$8:$AZ$285,MATCH('20405M Ann'!$C70,'20405 Ann'!$C$8:$C$285,0),MATCH('20405M Ann'!BH$8,'20405 Ann'!$C$8:$AZ$8,0))</f>
        <v>77.5</v>
      </c>
      <c r="BI70" s="11">
        <f>INDEX('20405 Ann'!$C$8:$AZ$285,MATCH('20405M Ann'!$C70,'20405 Ann'!$C$8:$C$285,0),MATCH('20405M Ann'!BI$8,'20405 Ann'!$C$8:$AZ$8,0))</f>
        <v>85.4</v>
      </c>
      <c r="BJ70" s="11">
        <f>INDEX('20405 Ann'!$C$8:$AZ$285,MATCH('20405M Ann'!$C70,'20405 Ann'!$C$8:$C$285,0),MATCH('20405M Ann'!BJ$8,'20405 Ann'!$C$8:$AZ$8,0))</f>
        <v>99.1</v>
      </c>
      <c r="BK70" s="11">
        <f>INDEX('20405 Ann'!$C$8:$AZ$285,MATCH('20405M Ann'!$C70,'20405 Ann'!$C$8:$C$285,0),MATCH('20405M Ann'!BK$8,'20405 Ann'!$C$8:$AZ$8,0))</f>
        <v>112.5</v>
      </c>
      <c r="BL70" s="11">
        <f>INDEX('20405 Ann'!$C$8:$AZ$285,MATCH('20405M Ann'!$C70,'20405 Ann'!$C$8:$C$285,0),MATCH('20405M Ann'!BL$8,'20405 Ann'!$C$8:$AZ$8,0))</f>
        <v>121.9</v>
      </c>
      <c r="BM70" s="11">
        <f>INDEX('20405 Ann'!$C$8:$AZ$285,MATCH('20405M Ann'!$C70,'20405 Ann'!$C$8:$C$285,0),MATCH('20405M Ann'!BM$8,'20405 Ann'!$C$8:$AZ$8,0))</f>
        <v>134.80000000000001</v>
      </c>
      <c r="BN70" s="11">
        <f>INDEX('20405 Ann'!$C$8:$AZ$285,MATCH('20405M Ann'!$C70,'20405 Ann'!$C$8:$C$285,0),MATCH('20405M Ann'!BN$8,'20405 Ann'!$C$8:$AZ$8,0))</f>
        <v>144.9</v>
      </c>
      <c r="BO70" s="11">
        <f>INDEX('20405 Ann'!$C$8:$AZ$285,MATCH('20405M Ann'!$C70,'20405 Ann'!$C$8:$C$285,0),MATCH('20405M Ann'!BO$8,'20405 Ann'!$C$8:$AZ$8,0))</f>
        <v>158.69999999999999</v>
      </c>
      <c r="BP70" s="11">
        <f>INDEX('20405 Ann'!$C$8:$AZ$285,MATCH('20405M Ann'!$C70,'20405 Ann'!$C$8:$C$285,0),MATCH('20405M Ann'!BP$8,'20405 Ann'!$C$8:$AZ$8,0))</f>
        <v>162.1</v>
      </c>
      <c r="BQ70" s="11">
        <f>INDEX('20405 Ann'!$C$8:$AZ$285,MATCH('20405M Ann'!$C70,'20405 Ann'!$C$8:$C$285,0),MATCH('20405M Ann'!BQ$8,'20405 Ann'!$C$8:$AZ$8,0))</f>
        <v>168.3</v>
      </c>
      <c r="BR70" s="11">
        <f>INDEX('20405 Ann'!$C$8:$AZ$285,MATCH('20405M Ann'!$C70,'20405 Ann'!$C$8:$C$285,0),MATCH('20405M Ann'!BR$8,'20405 Ann'!$C$8:$AZ$8,0))</f>
        <v>177.8</v>
      </c>
      <c r="BS70" s="11">
        <f>INDEX('20405 Ann'!$C$8:$AZ$285,MATCH('20405M Ann'!$C70,'20405 Ann'!$C$8:$C$285,0),MATCH('20405M Ann'!BS$8,'20405 Ann'!$C$8:$AZ$8,0))</f>
        <v>183.4</v>
      </c>
      <c r="BT70" s="11">
        <f>INDEX('20405 Ann'!$C$8:$AZ$285,MATCH('20405M Ann'!$C70,'20405 Ann'!$C$8:$C$285,0),MATCH('20405M Ann'!BT$8,'20405 Ann'!$C$8:$AZ$8,0))</f>
        <v>190.9</v>
      </c>
      <c r="BU70" s="11">
        <f>INDEX('20405 Ann'!$C$8:$AZ$285,MATCH('20405M Ann'!$C70,'20405 Ann'!$C$8:$C$285,0),MATCH('20405M Ann'!BU$8,'20405 Ann'!$C$8:$AZ$8,0))</f>
        <v>202</v>
      </c>
      <c r="BV70" s="11">
        <f>INDEX('20405 Ann'!$C$8:$AZ$285,MATCH('20405M Ann'!$C70,'20405 Ann'!$C$8:$C$285,0),MATCH('20405M Ann'!BV$8,'20405 Ann'!$C$8:$AZ$8,0))</f>
        <v>212.1</v>
      </c>
      <c r="BW70" s="11">
        <f>INDEX('20405 Ann'!$C$8:$AZ$285,MATCH('20405M Ann'!$C70,'20405 Ann'!$C$8:$C$285,0),MATCH('20405M Ann'!BW$8,'20405 Ann'!$C$8:$AZ$8,0))</f>
        <v>229.2</v>
      </c>
      <c r="BX70" s="11">
        <f>INDEX('20405 Ann'!$C$8:$AZ$285,MATCH('20405M Ann'!$C70,'20405 Ann'!$C$8:$C$285,0),MATCH('20405M Ann'!BX$8,'20405 Ann'!$C$8:$AZ$8,0))</f>
        <v>249.3</v>
      </c>
      <c r="BY70" s="11">
        <f>INDEX('20405 Ann'!$C$8:$AZ$285,MATCH('20405M Ann'!$C70,'20405 Ann'!$C$8:$C$285,0),MATCH('20405M Ann'!BY$8,'20405 Ann'!$C$8:$AZ$8,0))</f>
        <v>269.3</v>
      </c>
      <c r="BZ70" s="11">
        <f>INDEX('20405 Ann'!$C$8:$AZ$285,MATCH('20405M Ann'!$C70,'20405 Ann'!$C$8:$C$285,0),MATCH('20405M Ann'!BZ$8,'20405 Ann'!$C$8:$AZ$8,0))</f>
        <v>291.5</v>
      </c>
      <c r="CA70" s="11">
        <f>INDEX('20405 Ann'!$C$8:$AZ$285,MATCH('20405M Ann'!$C70,'20405 Ann'!$C$8:$C$285,0),MATCH('20405M Ann'!CA$8,'20405 Ann'!$C$8:$AZ$8,0))</f>
        <v>314.2</v>
      </c>
      <c r="CB70" s="11">
        <f>INDEX('20405 Ann'!$C$8:$AZ$285,MATCH('20405M Ann'!$C70,'20405 Ann'!$C$8:$C$285,0),MATCH('20405M Ann'!CB$8,'20405 Ann'!$C$8:$AZ$8,0))</f>
        <v>333.9</v>
      </c>
      <c r="CC70" s="11">
        <f>INDEX('20405 Ann'!$C$8:$AZ$285,MATCH('20405M Ann'!$C70,'20405 Ann'!$C$8:$C$285,0),MATCH('20405M Ann'!CC$8,'20405 Ann'!$C$8:$AZ$8,0))</f>
        <v>348.5</v>
      </c>
      <c r="CD70" s="11">
        <f>INDEX('20405 Ann'!$C$8:$AZ$285,MATCH('20405M Ann'!$C70,'20405 Ann'!$C$8:$C$285,0),MATCH('20405M Ann'!CD$8,'20405 Ann'!$C$8:$AZ$8,0))</f>
        <v>365.7</v>
      </c>
      <c r="CE70" s="11">
        <f>INDEX('20405 Ann'!$C$8:$AZ$285,MATCH('20405M Ann'!$C70,'20405 Ann'!$C$8:$C$285,0),MATCH('20405M Ann'!CE$8,'20405 Ann'!$C$8:$AZ$8,0))</f>
        <v>383.7</v>
      </c>
      <c r="CF70" s="11">
        <f>INDEX('20405 Ann'!$C$8:$AZ$285,MATCH('20405M Ann'!$C70,'20405 Ann'!$C$8:$C$285,0),MATCH('20405M Ann'!CF$8,'20405 Ann'!$C$8:$AZ$8,0))</f>
        <v>392.8</v>
      </c>
      <c r="CG70" s="11">
        <f>INDEX('20405 Ann'!$C$8:$AZ$285,MATCH('20405M Ann'!$C70,'20405 Ann'!$C$8:$C$285,0),MATCH('20405M Ann'!CG$8,'20405 Ann'!$C$8:$AZ$8,0))</f>
        <v>402.8</v>
      </c>
      <c r="CH70" s="11">
        <f>INDEX('20405 Ann'!$C$8:$AZ$285,MATCH('20405M Ann'!$C70,'20405 Ann'!$C$8:$C$285,0),MATCH('20405M Ann'!CH$8,'20405 Ann'!$C$8:$AZ$8,0))</f>
        <v>418.4</v>
      </c>
      <c r="CI70" s="11">
        <f>INDEX('20405 Ann'!$C$8:$AZ$285,MATCH('20405M Ann'!$C70,'20405 Ann'!$C$8:$C$285,0),MATCH('20405M Ann'!CI$8,'20405 Ann'!$C$8:$AZ$8,0))</f>
        <v>432.3</v>
      </c>
      <c r="CJ70" s="11">
        <f>INDEX('20405 Ann'!$C$8:$AZ$285,MATCH('20405M Ann'!$C70,'20405 Ann'!$C$8:$C$285,0),MATCH('20405M Ann'!CJ$8,'20405 Ann'!$C$8:$AZ$8,0))</f>
        <v>435.3</v>
      </c>
      <c r="CK70" s="11">
        <f>INDEX('20405 Ann'!$C$8:$AZ$285,MATCH('20405M Ann'!$C70,'20405 Ann'!$C$8:$C$285,0),MATCH('20405M Ann'!CK$8,'20405 Ann'!$C$8:$AZ$8,0))</f>
        <v>452.7</v>
      </c>
      <c r="CL70" s="11">
        <f>INDEX('20405 Ann'!$C$8:$AZ$285,MATCH('20405M Ann'!$C70,'20405 Ann'!$C$8:$C$285,0),MATCH('20405M Ann'!CL$8,'20405 Ann'!$C$8:$AZ$8,0))</f>
        <v>484.5</v>
      </c>
    </row>
    <row r="71" spans="1:90" s="10" customFormat="1" x14ac:dyDescent="0.25">
      <c r="A71" s="32">
        <v>63</v>
      </c>
      <c r="B71" s="10" t="s">
        <v>1449</v>
      </c>
      <c r="C71" s="10" t="s">
        <v>1448</v>
      </c>
      <c r="D71" s="10">
        <f>INDEX('20405 Ann Hist'!$C$8:$AR$285,MATCH('20405M Ann'!$C71,'20405 Ann Hist'!$C$8:$C$285,0),MATCH('20405M Ann'!D$8,'20405 Ann Hist'!$C$8:$AR$8,0))</f>
        <v>0.5</v>
      </c>
      <c r="E71" s="10">
        <f>INDEX('20405 Ann Hist'!$C$8:$AR$285,MATCH('20405M Ann'!$C71,'20405 Ann Hist'!$C$8:$C$285,0),MATCH('20405M Ann'!E$8,'20405 Ann Hist'!$C$8:$AR$8,0))</f>
        <v>0.5</v>
      </c>
      <c r="F71" s="10">
        <f>INDEX('20405 Ann Hist'!$C$8:$AR$285,MATCH('20405M Ann'!$C71,'20405 Ann Hist'!$C$8:$C$285,0),MATCH('20405M Ann'!F$8,'20405 Ann Hist'!$C$8:$AR$8,0))</f>
        <v>0.4</v>
      </c>
      <c r="G71" s="10">
        <f>INDEX('20405 Ann Hist'!$C$8:$AR$285,MATCH('20405M Ann'!$C71,'20405 Ann Hist'!$C$8:$C$285,0),MATCH('20405M Ann'!G$8,'20405 Ann Hist'!$C$8:$AR$8,0))</f>
        <v>0.3</v>
      </c>
      <c r="H71" s="10">
        <f>INDEX('20405 Ann Hist'!$C$8:$AR$285,MATCH('20405M Ann'!$C71,'20405 Ann Hist'!$C$8:$C$285,0),MATCH('20405M Ann'!H$8,'20405 Ann Hist'!$C$8:$AR$8,0))</f>
        <v>0.3</v>
      </c>
      <c r="I71" s="10">
        <f>INDEX('20405 Ann Hist'!$C$8:$AR$285,MATCH('20405M Ann'!$C71,'20405 Ann Hist'!$C$8:$C$285,0),MATCH('20405M Ann'!I$8,'20405 Ann Hist'!$C$8:$AR$8,0))</f>
        <v>0.3</v>
      </c>
      <c r="J71" s="10">
        <f>INDEX('20405 Ann Hist'!$C$8:$AR$285,MATCH('20405M Ann'!$C71,'20405 Ann Hist'!$C$8:$C$285,0),MATCH('20405M Ann'!J$8,'20405 Ann Hist'!$C$8:$AR$8,0))</f>
        <v>0.3</v>
      </c>
      <c r="K71" s="10">
        <f>INDEX('20405 Ann Hist'!$C$8:$AR$285,MATCH('20405M Ann'!$C71,'20405 Ann Hist'!$C$8:$C$285,0),MATCH('20405M Ann'!K$8,'20405 Ann Hist'!$C$8:$AR$8,0))</f>
        <v>0.3</v>
      </c>
      <c r="L71" s="10">
        <f>INDEX('20405 Ann Hist'!$C$8:$AR$285,MATCH('20405M Ann'!$C71,'20405 Ann Hist'!$C$8:$C$285,0),MATCH('20405M Ann'!L$8,'20405 Ann Hist'!$C$8:$AR$8,0))</f>
        <v>0.4</v>
      </c>
      <c r="M71" s="10">
        <f>INDEX('20405 Ann Hist'!$C$8:$AR$285,MATCH('20405M Ann'!$C71,'20405 Ann Hist'!$C$8:$C$285,0),MATCH('20405M Ann'!M$8,'20405 Ann Hist'!$C$8:$AR$8,0))</f>
        <v>0.4</v>
      </c>
      <c r="N71" s="10">
        <f>INDEX('20405 Ann Hist'!$C$8:$AR$285,MATCH('20405M Ann'!$C71,'20405 Ann Hist'!$C$8:$C$285,0),MATCH('20405M Ann'!N$8,'20405 Ann Hist'!$C$8:$AR$8,0))</f>
        <v>0.4</v>
      </c>
      <c r="O71" s="10">
        <f>INDEX('20405 Ann Hist'!$C$8:$AR$285,MATCH('20405M Ann'!$C71,'20405 Ann Hist'!$C$8:$C$285,0),MATCH('20405M Ann'!O$8,'20405 Ann Hist'!$C$8:$AR$8,0))</f>
        <v>0.4</v>
      </c>
      <c r="P71" s="10">
        <f>INDEX('20405 Ann Hist'!$C$8:$AR$285,MATCH('20405M Ann'!$C71,'20405 Ann Hist'!$C$8:$C$285,0),MATCH('20405M Ann'!P$8,'20405 Ann Hist'!$C$8:$AR$8,0))</f>
        <v>0.5</v>
      </c>
      <c r="Q71" s="10">
        <f>INDEX('20405 Ann Hist'!$C$8:$AR$285,MATCH('20405M Ann'!$C71,'20405 Ann Hist'!$C$8:$C$285,0),MATCH('20405M Ann'!Q$8,'20405 Ann Hist'!$C$8:$AR$8,0))</f>
        <v>0.5</v>
      </c>
      <c r="R71" s="10">
        <f>INDEX('20405 Ann Hist'!$C$8:$AR$285,MATCH('20405M Ann'!$C71,'20405 Ann Hist'!$C$8:$C$285,0),MATCH('20405M Ann'!R$8,'20405 Ann Hist'!$C$8:$AR$8,0))</f>
        <v>0.5</v>
      </c>
      <c r="S71" s="10">
        <f>INDEX('20405 Ann Hist'!$C$8:$AR$285,MATCH('20405M Ann'!$C71,'20405 Ann Hist'!$C$8:$C$285,0),MATCH('20405M Ann'!S$8,'20405 Ann Hist'!$C$8:$AR$8,0))</f>
        <v>0.6</v>
      </c>
      <c r="T71" s="10">
        <f>INDEX('20405 Ann Hist'!$C$8:$AR$285,MATCH('20405M Ann'!$C71,'20405 Ann Hist'!$C$8:$C$285,0),MATCH('20405M Ann'!T$8,'20405 Ann Hist'!$C$8:$AR$8,0))</f>
        <v>0.6</v>
      </c>
      <c r="U71" s="10">
        <f>INDEX('20405 Ann Hist'!$C$8:$AR$285,MATCH('20405M Ann'!$C71,'20405 Ann Hist'!$C$8:$C$285,0),MATCH('20405M Ann'!U$8,'20405 Ann Hist'!$C$8:$AR$8,0))</f>
        <v>0.8</v>
      </c>
      <c r="V71" s="10">
        <f>INDEX('20405 Ann Hist'!$C$8:$AR$285,MATCH('20405M Ann'!$C71,'20405 Ann Hist'!$C$8:$C$285,0),MATCH('20405M Ann'!V$8,'20405 Ann Hist'!$C$8:$AR$8,0))</f>
        <v>0.8</v>
      </c>
      <c r="W71" s="10">
        <f>INDEX('20405 Ann Hist'!$C$8:$AR$285,MATCH('20405M Ann'!$C71,'20405 Ann Hist'!$C$8:$C$285,0),MATCH('20405M Ann'!W$8,'20405 Ann Hist'!$C$8:$AR$8,0))</f>
        <v>0.9</v>
      </c>
      <c r="X71" s="10">
        <f>INDEX('20405 Ann Hist'!$C$8:$AR$285,MATCH('20405M Ann'!$C71,'20405 Ann Hist'!$C$8:$C$285,0),MATCH('20405M Ann'!X$8,'20405 Ann Hist'!$C$8:$AR$8,0))</f>
        <v>0.9</v>
      </c>
      <c r="Y71" s="10">
        <f>INDEX('20405 Ann Hist'!$C$8:$AR$285,MATCH('20405M Ann'!$C71,'20405 Ann Hist'!$C$8:$C$285,0),MATCH('20405M Ann'!Y$8,'20405 Ann Hist'!$C$8:$AR$8,0))</f>
        <v>1</v>
      </c>
      <c r="Z71" s="10">
        <f>INDEX('20405 Ann Hist'!$C$8:$AR$285,MATCH('20405M Ann'!$C71,'20405 Ann Hist'!$C$8:$C$285,0),MATCH('20405M Ann'!Z$8,'20405 Ann Hist'!$C$8:$AR$8,0))</f>
        <v>1</v>
      </c>
      <c r="AA71" s="10">
        <f>INDEX('20405 Ann Hist'!$C$8:$AR$285,MATCH('20405M Ann'!$C71,'20405 Ann Hist'!$C$8:$C$285,0),MATCH('20405M Ann'!AA$8,'20405 Ann Hist'!$C$8:$AR$8,0))</f>
        <v>1.1000000000000001</v>
      </c>
      <c r="AB71" s="10">
        <f>INDEX('20405 Ann Hist'!$C$8:$AR$285,MATCH('20405M Ann'!$C71,'20405 Ann Hist'!$C$8:$C$285,0),MATCH('20405M Ann'!AB$8,'20405 Ann Hist'!$C$8:$AR$8,0))</f>
        <v>1.2</v>
      </c>
      <c r="AC71" s="10">
        <f>INDEX('20405 Ann Hist'!$C$8:$AR$285,MATCH('20405M Ann'!$C71,'20405 Ann Hist'!$C$8:$C$285,0),MATCH('20405M Ann'!AC$8,'20405 Ann Hist'!$C$8:$AR$8,0))</f>
        <v>1.4</v>
      </c>
      <c r="AD71" s="10">
        <f>INDEX('20405 Ann Hist'!$C$8:$AR$285,MATCH('20405M Ann'!$C71,'20405 Ann Hist'!$C$8:$C$285,0),MATCH('20405M Ann'!AD$8,'20405 Ann Hist'!$C$8:$AR$8,0))</f>
        <v>1.5</v>
      </c>
      <c r="AE71" s="10">
        <f>INDEX('20405 Ann Hist'!$C$8:$AR$285,MATCH('20405M Ann'!$C71,'20405 Ann Hist'!$C$8:$C$285,0),MATCH('20405M Ann'!AE$8,'20405 Ann Hist'!$C$8:$AR$8,0))</f>
        <v>1.7</v>
      </c>
      <c r="AF71" s="10">
        <f>INDEX('20405 Ann Hist'!$C$8:$AR$285,MATCH('20405M Ann'!$C71,'20405 Ann Hist'!$C$8:$C$285,0),MATCH('20405M Ann'!AF$8,'20405 Ann Hist'!$C$8:$AR$8,0))</f>
        <v>1.8</v>
      </c>
      <c r="AG71" s="10">
        <f>INDEX('20405 Ann Hist'!$C$8:$AR$285,MATCH('20405M Ann'!$C71,'20405 Ann Hist'!$C$8:$C$285,0),MATCH('20405M Ann'!AG$8,'20405 Ann Hist'!$C$8:$AR$8,0))</f>
        <v>1.9</v>
      </c>
      <c r="AH71" s="10">
        <f>INDEX('20405 Ann Hist'!$C$8:$AR$285,MATCH('20405M Ann'!$C71,'20405 Ann Hist'!$C$8:$C$285,0),MATCH('20405M Ann'!AH$8,'20405 Ann Hist'!$C$8:$AR$8,0))</f>
        <v>2</v>
      </c>
      <c r="AI71" s="10">
        <f>INDEX('20405 Ann Hist'!$C$8:$AR$285,MATCH('20405M Ann'!$C71,'20405 Ann Hist'!$C$8:$C$285,0),MATCH('20405M Ann'!AI$8,'20405 Ann Hist'!$C$8:$AR$8,0))</f>
        <v>2</v>
      </c>
      <c r="AJ71" s="10">
        <f>INDEX('20405 Ann Hist'!$C$8:$AR$285,MATCH('20405M Ann'!$C71,'20405 Ann Hist'!$C$8:$C$285,0),MATCH('20405M Ann'!AJ$8,'20405 Ann Hist'!$C$8:$AR$8,0))</f>
        <v>2.1</v>
      </c>
      <c r="AK71" s="10">
        <f>INDEX('20405 Ann Hist'!$C$8:$AR$285,MATCH('20405M Ann'!$C71,'20405 Ann Hist'!$C$8:$C$285,0),MATCH('20405M Ann'!AK$8,'20405 Ann Hist'!$C$8:$AR$8,0))</f>
        <v>2.2999999999999998</v>
      </c>
      <c r="AL71" s="10">
        <f>INDEX('20405 Ann Hist'!$C$8:$AR$285,MATCH('20405M Ann'!$C71,'20405 Ann Hist'!$C$8:$C$285,0),MATCH('20405M Ann'!AL$8,'20405 Ann Hist'!$C$8:$AR$8,0))</f>
        <v>2.2999999999999998</v>
      </c>
      <c r="AM71" s="10">
        <f>INDEX('20405 Ann Hist'!$C$8:$AR$285,MATCH('20405M Ann'!$C71,'20405 Ann Hist'!$C$8:$C$285,0),MATCH('20405M Ann'!AM$8,'20405 Ann Hist'!$C$8:$AR$8,0))</f>
        <v>2.7</v>
      </c>
      <c r="AN71" s="10">
        <f>INDEX('20405 Ann Hist'!$C$8:$AR$285,MATCH('20405M Ann'!$C71,'20405 Ann Hist'!$C$8:$C$285,0),MATCH('20405M Ann'!AN$8,'20405 Ann Hist'!$C$8:$AR$8,0))</f>
        <v>2.8</v>
      </c>
      <c r="AO71" s="10">
        <f>INDEX('20405 Ann Hist'!$C$8:$AR$285,MATCH('20405M Ann'!$C71,'20405 Ann Hist'!$C$8:$C$285,0),MATCH('20405M Ann'!AO$8,'20405 Ann Hist'!$C$8:$AR$8,0))</f>
        <v>3</v>
      </c>
      <c r="AP71" s="10">
        <f>INDEX('20405 Ann Hist'!$C$8:$AR$285,MATCH('20405M Ann'!$C71,'20405 Ann Hist'!$C$8:$C$285,0),MATCH('20405M Ann'!AP$8,'20405 Ann Hist'!$C$8:$AR$8,0))</f>
        <v>3.4</v>
      </c>
      <c r="AQ71" s="10">
        <f>INDEX('20405 Ann Hist'!$C$8:$AR$285,MATCH('20405M Ann'!$C71,'20405 Ann Hist'!$C$8:$C$285,0),MATCH('20405M Ann'!AQ$8,'20405 Ann Hist'!$C$8:$AR$8,0))</f>
        <v>3.7</v>
      </c>
      <c r="AR71" s="11">
        <f>INDEX('20405 Ann'!$C$8:$AZ$285,MATCH('20405M Ann'!$C71,'20405 Ann'!$C$8:$C$285,0),MATCH('20405M Ann'!AR$8,'20405 Ann'!$C$8:$AZ$8,0))</f>
        <v>4.3</v>
      </c>
      <c r="AS71" s="11">
        <f>INDEX('20405 Ann'!$C$8:$AZ$285,MATCH('20405M Ann'!$C71,'20405 Ann'!$C$8:$C$285,0),MATCH('20405M Ann'!AS$8,'20405 Ann'!$C$8:$AZ$8,0))</f>
        <v>4.9000000000000004</v>
      </c>
      <c r="AT71" s="11">
        <f>INDEX('20405 Ann'!$C$8:$AZ$285,MATCH('20405M Ann'!$C71,'20405 Ann'!$C$8:$C$285,0),MATCH('20405M Ann'!AT$8,'20405 Ann'!$C$8:$AZ$8,0))</f>
        <v>5.0999999999999996</v>
      </c>
      <c r="AU71" s="11">
        <f>INDEX('20405 Ann'!$C$8:$AZ$285,MATCH('20405M Ann'!$C71,'20405 Ann'!$C$8:$C$285,0),MATCH('20405M Ann'!AU$8,'20405 Ann'!$C$8:$AZ$8,0))</f>
        <v>5.6</v>
      </c>
      <c r="AV71" s="11">
        <f>INDEX('20405 Ann'!$C$8:$AZ$285,MATCH('20405M Ann'!$C71,'20405 Ann'!$C$8:$C$285,0),MATCH('20405M Ann'!AV$8,'20405 Ann'!$C$8:$AZ$8,0))</f>
        <v>6.6</v>
      </c>
      <c r="AW71" s="11">
        <f>INDEX('20405 Ann'!$C$8:$AZ$285,MATCH('20405M Ann'!$C71,'20405 Ann'!$C$8:$C$285,0),MATCH('20405M Ann'!AW$8,'20405 Ann'!$C$8:$AZ$8,0))</f>
        <v>7.3</v>
      </c>
      <c r="AX71" s="11">
        <f>INDEX('20405 Ann'!$C$8:$AZ$285,MATCH('20405M Ann'!$C71,'20405 Ann'!$C$8:$C$285,0),MATCH('20405M Ann'!AX$8,'20405 Ann'!$C$8:$AZ$8,0))</f>
        <v>8.1999999999999993</v>
      </c>
      <c r="AY71" s="11">
        <f>INDEX('20405 Ann'!$C$8:$AZ$285,MATCH('20405M Ann'!$C71,'20405 Ann'!$C$8:$C$285,0),MATCH('20405M Ann'!AY$8,'20405 Ann'!$C$8:$AZ$8,0))</f>
        <v>9.3000000000000007</v>
      </c>
      <c r="AZ71" s="11">
        <f>INDEX('20405 Ann'!$C$8:$AZ$285,MATCH('20405M Ann'!$C71,'20405 Ann'!$C$8:$C$285,0),MATCH('20405M Ann'!AZ$8,'20405 Ann'!$C$8:$AZ$8,0))</f>
        <v>10.3</v>
      </c>
      <c r="BA71" s="11">
        <f>INDEX('20405 Ann'!$C$8:$AZ$285,MATCH('20405M Ann'!$C71,'20405 Ann'!$C$8:$C$285,0),MATCH('20405M Ann'!BA$8,'20405 Ann'!$C$8:$AZ$8,0))</f>
        <v>11.3</v>
      </c>
      <c r="BB71" s="11">
        <f>INDEX('20405 Ann'!$C$8:$AZ$285,MATCH('20405M Ann'!$C71,'20405 Ann'!$C$8:$C$285,0),MATCH('20405M Ann'!BB$8,'20405 Ann'!$C$8:$AZ$8,0))</f>
        <v>12.3</v>
      </c>
      <c r="BC71" s="11">
        <f>INDEX('20405 Ann'!$C$8:$AZ$285,MATCH('20405M Ann'!$C71,'20405 Ann'!$C$8:$C$285,0),MATCH('20405M Ann'!BC$8,'20405 Ann'!$C$8:$AZ$8,0))</f>
        <v>13.7</v>
      </c>
      <c r="BD71" s="11">
        <f>INDEX('20405 Ann'!$C$8:$AZ$285,MATCH('20405M Ann'!$C71,'20405 Ann'!$C$8:$C$285,0),MATCH('20405M Ann'!BD$8,'20405 Ann'!$C$8:$AZ$8,0))</f>
        <v>16.100000000000001</v>
      </c>
      <c r="BE71" s="11">
        <f>INDEX('20405 Ann'!$C$8:$AZ$285,MATCH('20405M Ann'!$C71,'20405 Ann'!$C$8:$C$285,0),MATCH('20405M Ann'!BE$8,'20405 Ann'!$C$8:$AZ$8,0))</f>
        <v>17.399999999999999</v>
      </c>
      <c r="BF71" s="11">
        <f>INDEX('20405 Ann'!$C$8:$AZ$285,MATCH('20405M Ann'!$C71,'20405 Ann'!$C$8:$C$285,0),MATCH('20405M Ann'!BF$8,'20405 Ann'!$C$8:$AZ$8,0))</f>
        <v>18.899999999999999</v>
      </c>
      <c r="BG71" s="11">
        <f>INDEX('20405 Ann'!$C$8:$AZ$285,MATCH('20405M Ann'!$C71,'20405 Ann'!$C$8:$C$285,0),MATCH('20405M Ann'!BG$8,'20405 Ann'!$C$8:$AZ$8,0))</f>
        <v>20.6</v>
      </c>
      <c r="BH71" s="11">
        <f>INDEX('20405 Ann'!$C$8:$AZ$285,MATCH('20405M Ann'!$C71,'20405 Ann'!$C$8:$C$285,0),MATCH('20405M Ann'!BH$8,'20405 Ann'!$C$8:$AZ$8,0))</f>
        <v>22.6</v>
      </c>
      <c r="BI71" s="11">
        <f>INDEX('20405 Ann'!$C$8:$AZ$285,MATCH('20405M Ann'!$C71,'20405 Ann'!$C$8:$C$285,0),MATCH('20405M Ann'!BI$8,'20405 Ann'!$C$8:$AZ$8,0))</f>
        <v>24.2</v>
      </c>
      <c r="BJ71" s="11">
        <f>INDEX('20405 Ann'!$C$8:$AZ$285,MATCH('20405M Ann'!$C71,'20405 Ann'!$C$8:$C$285,0),MATCH('20405M Ann'!BJ$8,'20405 Ann'!$C$8:$AZ$8,0))</f>
        <v>26.8</v>
      </c>
      <c r="BK71" s="11">
        <f>INDEX('20405 Ann'!$C$8:$AZ$285,MATCH('20405M Ann'!$C71,'20405 Ann'!$C$8:$C$285,0),MATCH('20405M Ann'!BK$8,'20405 Ann'!$C$8:$AZ$8,0))</f>
        <v>28.4</v>
      </c>
      <c r="BL71" s="11">
        <f>INDEX('20405 Ann'!$C$8:$AZ$285,MATCH('20405M Ann'!$C71,'20405 Ann'!$C$8:$C$285,0),MATCH('20405M Ann'!BL$8,'20405 Ann'!$C$8:$AZ$8,0))</f>
        <v>30.3</v>
      </c>
      <c r="BM71" s="11">
        <f>INDEX('20405 Ann'!$C$8:$AZ$285,MATCH('20405M Ann'!$C71,'20405 Ann'!$C$8:$C$285,0),MATCH('20405M Ann'!BM$8,'20405 Ann'!$C$8:$AZ$8,0))</f>
        <v>32.4</v>
      </c>
      <c r="BN71" s="11">
        <f>INDEX('20405 Ann'!$C$8:$AZ$285,MATCH('20405M Ann'!$C71,'20405 Ann'!$C$8:$C$285,0),MATCH('20405M Ann'!BN$8,'20405 Ann'!$C$8:$AZ$8,0))</f>
        <v>34.1</v>
      </c>
      <c r="BO71" s="11">
        <f>INDEX('20405 Ann'!$C$8:$AZ$285,MATCH('20405M Ann'!$C71,'20405 Ann'!$C$8:$C$285,0),MATCH('20405M Ann'!BO$8,'20405 Ann'!$C$8:$AZ$8,0))</f>
        <v>37.6</v>
      </c>
      <c r="BP71" s="11">
        <f>INDEX('20405 Ann'!$C$8:$AZ$285,MATCH('20405M Ann'!$C71,'20405 Ann'!$C$8:$C$285,0),MATCH('20405M Ann'!BP$8,'20405 Ann'!$C$8:$AZ$8,0))</f>
        <v>39.6</v>
      </c>
      <c r="BQ71" s="11">
        <f>INDEX('20405 Ann'!$C$8:$AZ$285,MATCH('20405M Ann'!$C71,'20405 Ann'!$C$8:$C$285,0),MATCH('20405M Ann'!BQ$8,'20405 Ann'!$C$8:$AZ$8,0))</f>
        <v>42.2</v>
      </c>
      <c r="BR71" s="11">
        <f>INDEX('20405 Ann'!$C$8:$AZ$285,MATCH('20405M Ann'!$C71,'20405 Ann'!$C$8:$C$285,0),MATCH('20405M Ann'!BR$8,'20405 Ann'!$C$8:$AZ$8,0))</f>
        <v>45.4</v>
      </c>
      <c r="BS71" s="11">
        <f>INDEX('20405 Ann'!$C$8:$AZ$285,MATCH('20405M Ann'!$C71,'20405 Ann'!$C$8:$C$285,0),MATCH('20405M Ann'!BS$8,'20405 Ann'!$C$8:$AZ$8,0))</f>
        <v>47.8</v>
      </c>
      <c r="BT71" s="11">
        <f>INDEX('20405 Ann'!$C$8:$AZ$285,MATCH('20405M Ann'!$C71,'20405 Ann'!$C$8:$C$285,0),MATCH('20405M Ann'!BT$8,'20405 Ann'!$C$8:$AZ$8,0))</f>
        <v>50.9</v>
      </c>
      <c r="BU71" s="11">
        <f>INDEX('20405 Ann'!$C$8:$AZ$285,MATCH('20405M Ann'!$C71,'20405 Ann'!$C$8:$C$285,0),MATCH('20405M Ann'!BU$8,'20405 Ann'!$C$8:$AZ$8,0))</f>
        <v>54.6</v>
      </c>
      <c r="BV71" s="11">
        <f>INDEX('20405 Ann'!$C$8:$AZ$285,MATCH('20405M Ann'!$C71,'20405 Ann'!$C$8:$C$285,0),MATCH('20405M Ann'!BV$8,'20405 Ann'!$C$8:$AZ$8,0))</f>
        <v>58.5</v>
      </c>
      <c r="BW71" s="11">
        <f>INDEX('20405 Ann'!$C$8:$AZ$285,MATCH('20405M Ann'!$C71,'20405 Ann'!$C$8:$C$285,0),MATCH('20405M Ann'!BW$8,'20405 Ann'!$C$8:$AZ$8,0))</f>
        <v>63.6</v>
      </c>
      <c r="BX71" s="11">
        <f>INDEX('20405 Ann'!$C$8:$AZ$285,MATCH('20405M Ann'!$C71,'20405 Ann'!$C$8:$C$285,0),MATCH('20405M Ann'!BX$8,'20405 Ann'!$C$8:$AZ$8,0))</f>
        <v>69.3</v>
      </c>
      <c r="BY71" s="11">
        <f>INDEX('20405 Ann'!$C$8:$AZ$285,MATCH('20405M Ann'!$C71,'20405 Ann'!$C$8:$C$285,0),MATCH('20405M Ann'!BY$8,'20405 Ann'!$C$8:$AZ$8,0))</f>
        <v>75.599999999999994</v>
      </c>
      <c r="BZ71" s="11">
        <f>INDEX('20405 Ann'!$C$8:$AZ$285,MATCH('20405M Ann'!$C71,'20405 Ann'!$C$8:$C$285,0),MATCH('20405M Ann'!BZ$8,'20405 Ann'!$C$8:$AZ$8,0))</f>
        <v>77.8</v>
      </c>
      <c r="CA71" s="11">
        <f>INDEX('20405 Ann'!$C$8:$AZ$285,MATCH('20405M Ann'!$C71,'20405 Ann'!$C$8:$C$285,0),MATCH('20405M Ann'!CA$8,'20405 Ann'!$C$8:$AZ$8,0))</f>
        <v>83.3</v>
      </c>
      <c r="CB71" s="11">
        <f>INDEX('20405 Ann'!$C$8:$AZ$285,MATCH('20405M Ann'!$C71,'20405 Ann'!$C$8:$C$285,0),MATCH('20405M Ann'!CB$8,'20405 Ann'!$C$8:$AZ$8,0))</f>
        <v>87.9</v>
      </c>
      <c r="CC71" s="11">
        <f>INDEX('20405 Ann'!$C$8:$AZ$285,MATCH('20405M Ann'!$C71,'20405 Ann'!$C$8:$C$285,0),MATCH('20405M Ann'!CC$8,'20405 Ann'!$C$8:$AZ$8,0))</f>
        <v>91.5</v>
      </c>
      <c r="CD71" s="11">
        <f>INDEX('20405 Ann'!$C$8:$AZ$285,MATCH('20405M Ann'!$C71,'20405 Ann'!$C$8:$C$285,0),MATCH('20405M Ann'!CD$8,'20405 Ann'!$C$8:$AZ$8,0))</f>
        <v>97</v>
      </c>
      <c r="CE71" s="11">
        <f>INDEX('20405 Ann'!$C$8:$AZ$285,MATCH('20405M Ann'!$C71,'20405 Ann'!$C$8:$C$285,0),MATCH('20405M Ann'!CE$8,'20405 Ann'!$C$8:$AZ$8,0))</f>
        <v>102</v>
      </c>
      <c r="CF71" s="11">
        <f>INDEX('20405 Ann'!$C$8:$AZ$285,MATCH('20405M Ann'!$C71,'20405 Ann'!$C$8:$C$285,0),MATCH('20405M Ann'!CF$8,'20405 Ann'!$C$8:$AZ$8,0))</f>
        <v>102.1</v>
      </c>
      <c r="CG71" s="11">
        <f>INDEX('20405 Ann'!$C$8:$AZ$285,MATCH('20405M Ann'!$C71,'20405 Ann'!$C$8:$C$285,0),MATCH('20405M Ann'!CG$8,'20405 Ann'!$C$8:$AZ$8,0))</f>
        <v>104.5</v>
      </c>
      <c r="CH71" s="11">
        <f>INDEX('20405 Ann'!$C$8:$AZ$285,MATCH('20405M Ann'!$C71,'20405 Ann'!$C$8:$C$285,0),MATCH('20405M Ann'!CH$8,'20405 Ann'!$C$8:$AZ$8,0))</f>
        <v>106.7</v>
      </c>
      <c r="CI71" s="11">
        <f>INDEX('20405 Ann'!$C$8:$AZ$285,MATCH('20405M Ann'!$C71,'20405 Ann'!$C$8:$C$285,0),MATCH('20405M Ann'!CI$8,'20405 Ann'!$C$8:$AZ$8,0))</f>
        <v>108.4</v>
      </c>
      <c r="CJ71" s="11">
        <f>INDEX('20405 Ann'!$C$8:$AZ$285,MATCH('20405M Ann'!$C71,'20405 Ann'!$C$8:$C$285,0),MATCH('20405M Ann'!CJ$8,'20405 Ann'!$C$8:$AZ$8,0))</f>
        <v>109.9</v>
      </c>
      <c r="CK71" s="11">
        <f>INDEX('20405 Ann'!$C$8:$AZ$285,MATCH('20405M Ann'!$C71,'20405 Ann'!$C$8:$C$285,0),MATCH('20405M Ann'!CK$8,'20405 Ann'!$C$8:$AZ$8,0))</f>
        <v>112.7</v>
      </c>
      <c r="CL71" s="11">
        <f>INDEX('20405 Ann'!$C$8:$AZ$285,MATCH('20405M Ann'!$C71,'20405 Ann'!$C$8:$C$285,0),MATCH('20405M Ann'!CL$8,'20405 Ann'!$C$8:$AZ$8,0))</f>
        <v>117.8</v>
      </c>
    </row>
    <row r="72" spans="1:90" s="10" customFormat="1" x14ac:dyDescent="0.25">
      <c r="A72" s="32">
        <v>64</v>
      </c>
      <c r="B72" s="10" t="s">
        <v>1447</v>
      </c>
      <c r="C72" s="10" t="s">
        <v>1446</v>
      </c>
      <c r="D72" s="10">
        <f>INDEX('20405 Ann Hist'!$C$8:$AR$285,MATCH('20405M Ann'!$C72,'20405 Ann Hist'!$C$8:$C$285,0),MATCH('20405M Ann'!D$8,'20405 Ann Hist'!$C$8:$AR$8,0))</f>
        <v>0.2</v>
      </c>
      <c r="E72" s="10">
        <f>INDEX('20405 Ann Hist'!$C$8:$AR$285,MATCH('20405M Ann'!$C72,'20405 Ann Hist'!$C$8:$C$285,0),MATCH('20405M Ann'!E$8,'20405 Ann Hist'!$C$8:$AR$8,0))</f>
        <v>0.2</v>
      </c>
      <c r="F72" s="10">
        <f>INDEX('20405 Ann Hist'!$C$8:$AR$285,MATCH('20405M Ann'!$C72,'20405 Ann Hist'!$C$8:$C$285,0),MATCH('20405M Ann'!F$8,'20405 Ann Hist'!$C$8:$AR$8,0))</f>
        <v>0.2</v>
      </c>
      <c r="G72" s="10">
        <f>INDEX('20405 Ann Hist'!$C$8:$AR$285,MATCH('20405M Ann'!$C72,'20405 Ann Hist'!$C$8:$C$285,0),MATCH('20405M Ann'!G$8,'20405 Ann Hist'!$C$8:$AR$8,0))</f>
        <v>0.1</v>
      </c>
      <c r="H72" s="10">
        <f>INDEX('20405 Ann Hist'!$C$8:$AR$285,MATCH('20405M Ann'!$C72,'20405 Ann Hist'!$C$8:$C$285,0),MATCH('20405M Ann'!H$8,'20405 Ann Hist'!$C$8:$AR$8,0))</f>
        <v>0.1</v>
      </c>
      <c r="I72" s="10">
        <f>INDEX('20405 Ann Hist'!$C$8:$AR$285,MATCH('20405M Ann'!$C72,'20405 Ann Hist'!$C$8:$C$285,0),MATCH('20405M Ann'!I$8,'20405 Ann Hist'!$C$8:$AR$8,0))</f>
        <v>0.1</v>
      </c>
      <c r="J72" s="10">
        <f>INDEX('20405 Ann Hist'!$C$8:$AR$285,MATCH('20405M Ann'!$C72,'20405 Ann Hist'!$C$8:$C$285,0),MATCH('20405M Ann'!J$8,'20405 Ann Hist'!$C$8:$AR$8,0))</f>
        <v>0.1</v>
      </c>
      <c r="K72" s="10">
        <f>INDEX('20405 Ann Hist'!$C$8:$AR$285,MATCH('20405M Ann'!$C72,'20405 Ann Hist'!$C$8:$C$285,0),MATCH('20405M Ann'!K$8,'20405 Ann Hist'!$C$8:$AR$8,0))</f>
        <v>0.2</v>
      </c>
      <c r="L72" s="10">
        <f>INDEX('20405 Ann Hist'!$C$8:$AR$285,MATCH('20405M Ann'!$C72,'20405 Ann Hist'!$C$8:$C$285,0),MATCH('20405M Ann'!L$8,'20405 Ann Hist'!$C$8:$AR$8,0))</f>
        <v>0.2</v>
      </c>
      <c r="M72" s="10">
        <f>INDEX('20405 Ann Hist'!$C$8:$AR$285,MATCH('20405M Ann'!$C72,'20405 Ann Hist'!$C$8:$C$285,0),MATCH('20405M Ann'!M$8,'20405 Ann Hist'!$C$8:$AR$8,0))</f>
        <v>0.2</v>
      </c>
      <c r="N72" s="10">
        <f>INDEX('20405 Ann Hist'!$C$8:$AR$285,MATCH('20405M Ann'!$C72,'20405 Ann Hist'!$C$8:$C$285,0),MATCH('20405M Ann'!N$8,'20405 Ann Hist'!$C$8:$AR$8,0))</f>
        <v>0.2</v>
      </c>
      <c r="O72" s="10">
        <f>INDEX('20405 Ann Hist'!$C$8:$AR$285,MATCH('20405M Ann'!$C72,'20405 Ann Hist'!$C$8:$C$285,0),MATCH('20405M Ann'!O$8,'20405 Ann Hist'!$C$8:$AR$8,0))</f>
        <v>0.2</v>
      </c>
      <c r="P72" s="10">
        <f>INDEX('20405 Ann Hist'!$C$8:$AR$285,MATCH('20405M Ann'!$C72,'20405 Ann Hist'!$C$8:$C$285,0),MATCH('20405M Ann'!P$8,'20405 Ann Hist'!$C$8:$AR$8,0))</f>
        <v>0.2</v>
      </c>
      <c r="Q72" s="10">
        <f>INDEX('20405 Ann Hist'!$C$8:$AR$285,MATCH('20405M Ann'!$C72,'20405 Ann Hist'!$C$8:$C$285,0),MATCH('20405M Ann'!Q$8,'20405 Ann Hist'!$C$8:$AR$8,0))</f>
        <v>0.2</v>
      </c>
      <c r="R72" s="10">
        <f>INDEX('20405 Ann Hist'!$C$8:$AR$285,MATCH('20405M Ann'!$C72,'20405 Ann Hist'!$C$8:$C$285,0),MATCH('20405M Ann'!R$8,'20405 Ann Hist'!$C$8:$AR$8,0))</f>
        <v>0.2</v>
      </c>
      <c r="S72" s="10">
        <f>INDEX('20405 Ann Hist'!$C$8:$AR$285,MATCH('20405M Ann'!$C72,'20405 Ann Hist'!$C$8:$C$285,0),MATCH('20405M Ann'!S$8,'20405 Ann Hist'!$C$8:$AR$8,0))</f>
        <v>0.2</v>
      </c>
      <c r="T72" s="10">
        <f>INDEX('20405 Ann Hist'!$C$8:$AR$285,MATCH('20405M Ann'!$C72,'20405 Ann Hist'!$C$8:$C$285,0),MATCH('20405M Ann'!T$8,'20405 Ann Hist'!$C$8:$AR$8,0))</f>
        <v>0.2</v>
      </c>
      <c r="U72" s="10">
        <f>INDEX('20405 Ann Hist'!$C$8:$AR$285,MATCH('20405M Ann'!$C72,'20405 Ann Hist'!$C$8:$C$285,0),MATCH('20405M Ann'!U$8,'20405 Ann Hist'!$C$8:$AR$8,0))</f>
        <v>0.3</v>
      </c>
      <c r="V72" s="10">
        <f>INDEX('20405 Ann Hist'!$C$8:$AR$285,MATCH('20405M Ann'!$C72,'20405 Ann Hist'!$C$8:$C$285,0),MATCH('20405M Ann'!V$8,'20405 Ann Hist'!$C$8:$AR$8,0))</f>
        <v>0.4</v>
      </c>
      <c r="W72" s="10">
        <f>INDEX('20405 Ann Hist'!$C$8:$AR$285,MATCH('20405M Ann'!$C72,'20405 Ann Hist'!$C$8:$C$285,0),MATCH('20405M Ann'!W$8,'20405 Ann Hist'!$C$8:$AR$8,0))</f>
        <v>0.4</v>
      </c>
      <c r="X72" s="10">
        <f>INDEX('20405 Ann Hist'!$C$8:$AR$285,MATCH('20405M Ann'!$C72,'20405 Ann Hist'!$C$8:$C$285,0),MATCH('20405M Ann'!X$8,'20405 Ann Hist'!$C$8:$AR$8,0))</f>
        <v>0.4</v>
      </c>
      <c r="Y72" s="10">
        <f>INDEX('20405 Ann Hist'!$C$8:$AR$285,MATCH('20405M Ann'!$C72,'20405 Ann Hist'!$C$8:$C$285,0),MATCH('20405M Ann'!Y$8,'20405 Ann Hist'!$C$8:$AR$8,0))</f>
        <v>0.4</v>
      </c>
      <c r="Z72" s="10">
        <f>INDEX('20405 Ann Hist'!$C$8:$AR$285,MATCH('20405M Ann'!$C72,'20405 Ann Hist'!$C$8:$C$285,0),MATCH('20405M Ann'!Z$8,'20405 Ann Hist'!$C$8:$AR$8,0))</f>
        <v>0.5</v>
      </c>
      <c r="AA72" s="10">
        <f>INDEX('20405 Ann Hist'!$C$8:$AR$285,MATCH('20405M Ann'!$C72,'20405 Ann Hist'!$C$8:$C$285,0),MATCH('20405M Ann'!AA$8,'20405 Ann Hist'!$C$8:$AR$8,0))</f>
        <v>0.5</v>
      </c>
      <c r="AB72" s="10">
        <f>INDEX('20405 Ann Hist'!$C$8:$AR$285,MATCH('20405M Ann'!$C72,'20405 Ann Hist'!$C$8:$C$285,0),MATCH('20405M Ann'!AB$8,'20405 Ann Hist'!$C$8:$AR$8,0))</f>
        <v>0.5</v>
      </c>
      <c r="AC72" s="10">
        <f>INDEX('20405 Ann Hist'!$C$8:$AR$285,MATCH('20405M Ann'!$C72,'20405 Ann Hist'!$C$8:$C$285,0),MATCH('20405M Ann'!AC$8,'20405 Ann Hist'!$C$8:$AR$8,0))</f>
        <v>0.6</v>
      </c>
      <c r="AD72" s="10">
        <f>INDEX('20405 Ann Hist'!$C$8:$AR$285,MATCH('20405M Ann'!$C72,'20405 Ann Hist'!$C$8:$C$285,0),MATCH('20405M Ann'!AD$8,'20405 Ann Hist'!$C$8:$AR$8,0))</f>
        <v>0.6</v>
      </c>
      <c r="AE72" s="10">
        <f>INDEX('20405 Ann Hist'!$C$8:$AR$285,MATCH('20405M Ann'!$C72,'20405 Ann Hist'!$C$8:$C$285,0),MATCH('20405M Ann'!AE$8,'20405 Ann Hist'!$C$8:$AR$8,0))</f>
        <v>0.7</v>
      </c>
      <c r="AF72" s="10">
        <f>INDEX('20405 Ann Hist'!$C$8:$AR$285,MATCH('20405M Ann'!$C72,'20405 Ann Hist'!$C$8:$C$285,0),MATCH('20405M Ann'!AF$8,'20405 Ann Hist'!$C$8:$AR$8,0))</f>
        <v>0.7</v>
      </c>
      <c r="AG72" s="10">
        <f>INDEX('20405 Ann Hist'!$C$8:$AR$285,MATCH('20405M Ann'!$C72,'20405 Ann Hist'!$C$8:$C$285,0),MATCH('20405M Ann'!AG$8,'20405 Ann Hist'!$C$8:$AR$8,0))</f>
        <v>0.8</v>
      </c>
      <c r="AH72" s="10">
        <f>INDEX('20405 Ann Hist'!$C$8:$AR$285,MATCH('20405M Ann'!$C72,'20405 Ann Hist'!$C$8:$C$285,0),MATCH('20405M Ann'!AH$8,'20405 Ann Hist'!$C$8:$AR$8,0))</f>
        <v>1.2</v>
      </c>
      <c r="AI72" s="10">
        <f>INDEX('20405 Ann Hist'!$C$8:$AR$285,MATCH('20405M Ann'!$C72,'20405 Ann Hist'!$C$8:$C$285,0),MATCH('20405M Ann'!AI$8,'20405 Ann Hist'!$C$8:$AR$8,0))</f>
        <v>1.4</v>
      </c>
      <c r="AJ72" s="10">
        <f>INDEX('20405 Ann Hist'!$C$8:$AR$285,MATCH('20405M Ann'!$C72,'20405 Ann Hist'!$C$8:$C$285,0),MATCH('20405M Ann'!AJ$8,'20405 Ann Hist'!$C$8:$AR$8,0))</f>
        <v>1.6</v>
      </c>
      <c r="AK72" s="10">
        <f>INDEX('20405 Ann Hist'!$C$8:$AR$285,MATCH('20405M Ann'!$C72,'20405 Ann Hist'!$C$8:$C$285,0),MATCH('20405M Ann'!AK$8,'20405 Ann Hist'!$C$8:$AR$8,0))</f>
        <v>1.9</v>
      </c>
      <c r="AL72" s="10">
        <f>INDEX('20405 Ann Hist'!$C$8:$AR$285,MATCH('20405M Ann'!$C72,'20405 Ann Hist'!$C$8:$C$285,0),MATCH('20405M Ann'!AL$8,'20405 Ann Hist'!$C$8:$AR$8,0))</f>
        <v>2.2000000000000002</v>
      </c>
      <c r="AM72" s="10">
        <f>INDEX('20405 Ann Hist'!$C$8:$AR$285,MATCH('20405M Ann'!$C72,'20405 Ann Hist'!$C$8:$C$285,0),MATCH('20405M Ann'!AM$8,'20405 Ann Hist'!$C$8:$AR$8,0))</f>
        <v>2.7</v>
      </c>
      <c r="AN72" s="10">
        <f>INDEX('20405 Ann Hist'!$C$8:$AR$285,MATCH('20405M Ann'!$C72,'20405 Ann Hist'!$C$8:$C$285,0),MATCH('20405M Ann'!AN$8,'20405 Ann Hist'!$C$8:$AR$8,0))</f>
        <v>3</v>
      </c>
      <c r="AO72" s="10">
        <f>INDEX('20405 Ann Hist'!$C$8:$AR$285,MATCH('20405M Ann'!$C72,'20405 Ann Hist'!$C$8:$C$285,0),MATCH('20405M Ann'!AO$8,'20405 Ann Hist'!$C$8:$AR$8,0))</f>
        <v>3.3</v>
      </c>
      <c r="AP72" s="10">
        <f>INDEX('20405 Ann Hist'!$C$8:$AR$285,MATCH('20405M Ann'!$C72,'20405 Ann Hist'!$C$8:$C$285,0),MATCH('20405M Ann'!AP$8,'20405 Ann Hist'!$C$8:$AR$8,0))</f>
        <v>2.8</v>
      </c>
      <c r="AQ72" s="10">
        <f>INDEX('20405 Ann Hist'!$C$8:$AR$285,MATCH('20405M Ann'!$C72,'20405 Ann Hist'!$C$8:$C$285,0),MATCH('20405M Ann'!AQ$8,'20405 Ann Hist'!$C$8:$AR$8,0))</f>
        <v>3.1</v>
      </c>
      <c r="AR72" s="11">
        <f>INDEX('20405 Ann'!$C$8:$AZ$285,MATCH('20405M Ann'!$C72,'20405 Ann'!$C$8:$C$285,0),MATCH('20405M Ann'!AR$8,'20405 Ann'!$C$8:$AZ$8,0))</f>
        <v>3.2</v>
      </c>
      <c r="AS72" s="11">
        <f>INDEX('20405 Ann'!$C$8:$AZ$285,MATCH('20405M Ann'!$C72,'20405 Ann'!$C$8:$C$285,0),MATCH('20405M Ann'!AS$8,'20405 Ann'!$C$8:$AZ$8,0))</f>
        <v>3.4</v>
      </c>
      <c r="AT72" s="11">
        <f>INDEX('20405 Ann'!$C$8:$AZ$285,MATCH('20405M Ann'!$C72,'20405 Ann'!$C$8:$C$285,0),MATCH('20405M Ann'!AT$8,'20405 Ann'!$C$8:$AZ$8,0))</f>
        <v>3.6</v>
      </c>
      <c r="AU72" s="11">
        <f>INDEX('20405 Ann'!$C$8:$AZ$285,MATCH('20405M Ann'!$C72,'20405 Ann'!$C$8:$C$285,0),MATCH('20405M Ann'!AU$8,'20405 Ann'!$C$8:$AZ$8,0))</f>
        <v>4</v>
      </c>
      <c r="AV72" s="11">
        <f>INDEX('20405 Ann'!$C$8:$AZ$285,MATCH('20405M Ann'!$C72,'20405 Ann'!$C$8:$C$285,0),MATCH('20405M Ann'!AV$8,'20405 Ann'!$C$8:$AZ$8,0))</f>
        <v>4.8</v>
      </c>
      <c r="AW72" s="11">
        <f>INDEX('20405 Ann'!$C$8:$AZ$285,MATCH('20405M Ann'!$C72,'20405 Ann'!$C$8:$C$285,0),MATCH('20405M Ann'!AW$8,'20405 Ann'!$C$8:$AZ$8,0))</f>
        <v>5.5</v>
      </c>
      <c r="AX72" s="11">
        <f>INDEX('20405 Ann'!$C$8:$AZ$285,MATCH('20405M Ann'!$C72,'20405 Ann'!$C$8:$C$285,0),MATCH('20405M Ann'!AX$8,'20405 Ann'!$C$8:$AZ$8,0))</f>
        <v>6.7</v>
      </c>
      <c r="AY72" s="11">
        <f>INDEX('20405 Ann'!$C$8:$AZ$285,MATCH('20405M Ann'!$C72,'20405 Ann'!$C$8:$C$285,0),MATCH('20405M Ann'!AY$8,'20405 Ann'!$C$8:$AZ$8,0))</f>
        <v>8.1999999999999993</v>
      </c>
      <c r="AZ72" s="11">
        <f>INDEX('20405 Ann'!$C$8:$AZ$285,MATCH('20405M Ann'!$C72,'20405 Ann'!$C$8:$C$285,0),MATCH('20405M Ann'!AZ$8,'20405 Ann'!$C$8:$AZ$8,0))</f>
        <v>9.5</v>
      </c>
      <c r="BA72" s="11">
        <f>INDEX('20405 Ann'!$C$8:$AZ$285,MATCH('20405M Ann'!$C72,'20405 Ann'!$C$8:$C$285,0),MATCH('20405M Ann'!BA$8,'20405 Ann'!$C$8:$AZ$8,0))</f>
        <v>10.7</v>
      </c>
      <c r="BB72" s="11">
        <f>INDEX('20405 Ann'!$C$8:$AZ$285,MATCH('20405M Ann'!$C72,'20405 Ann'!$C$8:$C$285,0),MATCH('20405M Ann'!BB$8,'20405 Ann'!$C$8:$AZ$8,0))</f>
        <v>12.1</v>
      </c>
      <c r="BC72" s="11">
        <f>INDEX('20405 Ann'!$C$8:$AZ$285,MATCH('20405M Ann'!$C72,'20405 Ann'!$C$8:$C$285,0),MATCH('20405M Ann'!BC$8,'20405 Ann'!$C$8:$AZ$8,0))</f>
        <v>13.6</v>
      </c>
      <c r="BD72" s="11">
        <f>INDEX('20405 Ann'!$C$8:$AZ$285,MATCH('20405M Ann'!$C72,'20405 Ann'!$C$8:$C$285,0),MATCH('20405M Ann'!BD$8,'20405 Ann'!$C$8:$AZ$8,0))</f>
        <v>16.5</v>
      </c>
      <c r="BE72" s="11">
        <f>INDEX('20405 Ann'!$C$8:$AZ$285,MATCH('20405M Ann'!$C72,'20405 Ann'!$C$8:$C$285,0),MATCH('20405M Ann'!BE$8,'20405 Ann'!$C$8:$AZ$8,0))</f>
        <v>17.5</v>
      </c>
      <c r="BF72" s="11">
        <f>INDEX('20405 Ann'!$C$8:$AZ$285,MATCH('20405M Ann'!$C72,'20405 Ann'!$C$8:$C$285,0),MATCH('20405M Ann'!BF$8,'20405 Ann'!$C$8:$AZ$8,0))</f>
        <v>21.6</v>
      </c>
      <c r="BG72" s="11">
        <f>INDEX('20405 Ann'!$C$8:$AZ$285,MATCH('20405M Ann'!$C72,'20405 Ann'!$C$8:$C$285,0),MATCH('20405M Ann'!BG$8,'20405 Ann'!$C$8:$AZ$8,0))</f>
        <v>25.2</v>
      </c>
      <c r="BH72" s="11">
        <f>INDEX('20405 Ann'!$C$8:$AZ$285,MATCH('20405M Ann'!$C72,'20405 Ann'!$C$8:$C$285,0),MATCH('20405M Ann'!BH$8,'20405 Ann'!$C$8:$AZ$8,0))</f>
        <v>29.4</v>
      </c>
      <c r="BI72" s="11">
        <f>INDEX('20405 Ann'!$C$8:$AZ$285,MATCH('20405M Ann'!$C72,'20405 Ann'!$C$8:$C$285,0),MATCH('20405M Ann'!BI$8,'20405 Ann'!$C$8:$AZ$8,0))</f>
        <v>33.799999999999997</v>
      </c>
      <c r="BJ72" s="11">
        <f>INDEX('20405 Ann'!$C$8:$AZ$285,MATCH('20405M Ann'!$C72,'20405 Ann'!$C$8:$C$285,0),MATCH('20405M Ann'!BJ$8,'20405 Ann'!$C$8:$AZ$8,0))</f>
        <v>38.5</v>
      </c>
      <c r="BK72" s="11">
        <f>INDEX('20405 Ann'!$C$8:$AZ$285,MATCH('20405M Ann'!$C72,'20405 Ann'!$C$8:$C$285,0),MATCH('20405M Ann'!BK$8,'20405 Ann'!$C$8:$AZ$8,0))</f>
        <v>45.3</v>
      </c>
      <c r="BL72" s="11">
        <f>INDEX('20405 Ann'!$C$8:$AZ$285,MATCH('20405M Ann'!$C72,'20405 Ann'!$C$8:$C$285,0),MATCH('20405M Ann'!BL$8,'20405 Ann'!$C$8:$AZ$8,0))</f>
        <v>52.4</v>
      </c>
      <c r="BM72" s="11">
        <f>INDEX('20405 Ann'!$C$8:$AZ$285,MATCH('20405M Ann'!$C72,'20405 Ann'!$C$8:$C$285,0),MATCH('20405M Ann'!BM$8,'20405 Ann'!$C$8:$AZ$8,0))</f>
        <v>64.900000000000006</v>
      </c>
      <c r="BN72" s="11">
        <f>INDEX('20405 Ann'!$C$8:$AZ$285,MATCH('20405M Ann'!$C72,'20405 Ann'!$C$8:$C$285,0),MATCH('20405M Ann'!BN$8,'20405 Ann'!$C$8:$AZ$8,0))</f>
        <v>74.8</v>
      </c>
      <c r="BO72" s="11">
        <f>INDEX('20405 Ann'!$C$8:$AZ$285,MATCH('20405M Ann'!$C72,'20405 Ann'!$C$8:$C$285,0),MATCH('20405M Ann'!BO$8,'20405 Ann'!$C$8:$AZ$8,0))</f>
        <v>86.3</v>
      </c>
      <c r="BP72" s="11">
        <f>INDEX('20405 Ann'!$C$8:$AZ$285,MATCH('20405M Ann'!$C72,'20405 Ann'!$C$8:$C$285,0),MATCH('20405M Ann'!BP$8,'20405 Ann'!$C$8:$AZ$8,0))</f>
        <v>95.8</v>
      </c>
      <c r="BQ72" s="11">
        <f>INDEX('20405 Ann'!$C$8:$AZ$285,MATCH('20405M Ann'!$C72,'20405 Ann'!$C$8:$C$285,0),MATCH('20405M Ann'!BQ$8,'20405 Ann'!$C$8:$AZ$8,0))</f>
        <v>104.1</v>
      </c>
      <c r="BR72" s="11">
        <f>INDEX('20405 Ann'!$C$8:$AZ$285,MATCH('20405M Ann'!$C72,'20405 Ann'!$C$8:$C$285,0),MATCH('20405M Ann'!BR$8,'20405 Ann'!$C$8:$AZ$8,0))</f>
        <v>113.4</v>
      </c>
      <c r="BS72" s="11">
        <f>INDEX('20405 Ann'!$C$8:$AZ$285,MATCH('20405M Ann'!$C72,'20405 Ann'!$C$8:$C$285,0),MATCH('20405M Ann'!BS$8,'20405 Ann'!$C$8:$AZ$8,0))</f>
        <v>120.1</v>
      </c>
      <c r="BT72" s="11">
        <f>INDEX('20405 Ann'!$C$8:$AZ$285,MATCH('20405M Ann'!$C72,'20405 Ann'!$C$8:$C$285,0),MATCH('20405M Ann'!BT$8,'20405 Ann'!$C$8:$AZ$8,0))</f>
        <v>127.3</v>
      </c>
      <c r="BU72" s="11">
        <f>INDEX('20405 Ann'!$C$8:$AZ$285,MATCH('20405M Ann'!$C72,'20405 Ann'!$C$8:$C$285,0),MATCH('20405M Ann'!BU$8,'20405 Ann'!$C$8:$AZ$8,0))</f>
        <v>133.80000000000001</v>
      </c>
      <c r="BV72" s="11">
        <f>INDEX('20405 Ann'!$C$8:$AZ$285,MATCH('20405M Ann'!$C72,'20405 Ann'!$C$8:$C$285,0),MATCH('20405M Ann'!BV$8,'20405 Ann'!$C$8:$AZ$8,0))</f>
        <v>136.5</v>
      </c>
      <c r="BW72" s="11">
        <f>INDEX('20405 Ann'!$C$8:$AZ$285,MATCH('20405M Ann'!$C72,'20405 Ann'!$C$8:$C$285,0),MATCH('20405M Ann'!BW$8,'20405 Ann'!$C$8:$AZ$8,0))</f>
        <v>143.80000000000001</v>
      </c>
      <c r="BX72" s="11">
        <f>INDEX('20405 Ann'!$C$8:$AZ$285,MATCH('20405M Ann'!$C72,'20405 Ann'!$C$8:$C$285,0),MATCH('20405M Ann'!BX$8,'20405 Ann'!$C$8:$AZ$8,0))</f>
        <v>157.19999999999999</v>
      </c>
      <c r="BY72" s="11">
        <f>INDEX('20405 Ann'!$C$8:$AZ$285,MATCH('20405M Ann'!$C72,'20405 Ann'!$C$8:$C$285,0),MATCH('20405M Ann'!BY$8,'20405 Ann'!$C$8:$AZ$8,0))</f>
        <v>169.8</v>
      </c>
      <c r="BZ72" s="11">
        <f>INDEX('20405 Ann'!$C$8:$AZ$285,MATCH('20405M Ann'!$C72,'20405 Ann'!$C$8:$C$285,0),MATCH('20405M Ann'!BZ$8,'20405 Ann'!$C$8:$AZ$8,0))</f>
        <v>181.3</v>
      </c>
      <c r="CA72" s="11">
        <f>INDEX('20405 Ann'!$C$8:$AZ$285,MATCH('20405M Ann'!$C72,'20405 Ann'!$C$8:$C$285,0),MATCH('20405M Ann'!CA$8,'20405 Ann'!$C$8:$AZ$8,0))</f>
        <v>193</v>
      </c>
      <c r="CB72" s="11">
        <f>INDEX('20405 Ann'!$C$8:$AZ$285,MATCH('20405M Ann'!$C72,'20405 Ann'!$C$8:$C$285,0),MATCH('20405M Ann'!CB$8,'20405 Ann'!$C$8:$AZ$8,0))</f>
        <v>204.4</v>
      </c>
      <c r="CC72" s="11">
        <f>INDEX('20405 Ann'!$C$8:$AZ$285,MATCH('20405M Ann'!$C72,'20405 Ann'!$C$8:$C$285,0),MATCH('20405M Ann'!CC$8,'20405 Ann'!$C$8:$AZ$8,0))</f>
        <v>213</v>
      </c>
      <c r="CD72" s="11">
        <f>INDEX('20405 Ann'!$C$8:$AZ$285,MATCH('20405M Ann'!$C72,'20405 Ann'!$C$8:$C$285,0),MATCH('20405M Ann'!CD$8,'20405 Ann'!$C$8:$AZ$8,0))</f>
        <v>227.2</v>
      </c>
      <c r="CE72" s="11">
        <f>INDEX('20405 Ann'!$C$8:$AZ$285,MATCH('20405M Ann'!$C72,'20405 Ann'!$C$8:$C$285,0),MATCH('20405M Ann'!CE$8,'20405 Ann'!$C$8:$AZ$8,0))</f>
        <v>240</v>
      </c>
      <c r="CF72" s="11">
        <f>INDEX('20405 Ann'!$C$8:$AZ$285,MATCH('20405M Ann'!$C72,'20405 Ann'!$C$8:$C$285,0),MATCH('20405M Ann'!CF$8,'20405 Ann'!$C$8:$AZ$8,0))</f>
        <v>249.8</v>
      </c>
      <c r="CG72" s="11">
        <f>INDEX('20405 Ann'!$C$8:$AZ$285,MATCH('20405M Ann'!$C72,'20405 Ann'!$C$8:$C$285,0),MATCH('20405M Ann'!CG$8,'20405 Ann'!$C$8:$AZ$8,0))</f>
        <v>260.60000000000002</v>
      </c>
      <c r="CH72" s="11">
        <f>INDEX('20405 Ann'!$C$8:$AZ$285,MATCH('20405M Ann'!$C72,'20405 Ann'!$C$8:$C$285,0),MATCH('20405M Ann'!CH$8,'20405 Ann'!$C$8:$AZ$8,0))</f>
        <v>272.8</v>
      </c>
      <c r="CI72" s="11">
        <f>INDEX('20405 Ann'!$C$8:$AZ$285,MATCH('20405M Ann'!$C72,'20405 Ann'!$C$8:$C$285,0),MATCH('20405M Ann'!CI$8,'20405 Ann'!$C$8:$AZ$8,0))</f>
        <v>286.2</v>
      </c>
      <c r="CJ72" s="11">
        <f>INDEX('20405 Ann'!$C$8:$AZ$285,MATCH('20405M Ann'!$C72,'20405 Ann'!$C$8:$C$285,0),MATCH('20405M Ann'!CJ$8,'20405 Ann'!$C$8:$AZ$8,0))</f>
        <v>291.8</v>
      </c>
      <c r="CK72" s="11">
        <f>INDEX('20405 Ann'!$C$8:$AZ$285,MATCH('20405M Ann'!$C72,'20405 Ann'!$C$8:$C$285,0),MATCH('20405M Ann'!CK$8,'20405 Ann'!$C$8:$AZ$8,0))</f>
        <v>306.7</v>
      </c>
      <c r="CL72" s="11">
        <f>INDEX('20405 Ann'!$C$8:$AZ$285,MATCH('20405M Ann'!$C72,'20405 Ann'!$C$8:$C$285,0),MATCH('20405M Ann'!CL$8,'20405 Ann'!$C$8:$AZ$8,0))</f>
        <v>328.5</v>
      </c>
    </row>
    <row r="73" spans="1:90" s="10" customFormat="1" x14ac:dyDescent="0.25">
      <c r="A73" s="32">
        <v>65</v>
      </c>
      <c r="B73" s="10" t="s">
        <v>1445</v>
      </c>
      <c r="C73" s="10" t="s">
        <v>1444</v>
      </c>
      <c r="D73" s="10">
        <f>INDEX('20405 Ann Hist'!$C$8:$AR$285,MATCH('20405M Ann'!$C73,'20405 Ann Hist'!$C$8:$C$285,0),MATCH('20405M Ann'!D$8,'20405 Ann Hist'!$C$8:$AR$8,0))</f>
        <v>0.6</v>
      </c>
      <c r="E73" s="10">
        <f>INDEX('20405 Ann Hist'!$C$8:$AR$285,MATCH('20405M Ann'!$C73,'20405 Ann Hist'!$C$8:$C$285,0),MATCH('20405M Ann'!E$8,'20405 Ann Hist'!$C$8:$AR$8,0))</f>
        <v>0.6</v>
      </c>
      <c r="F73" s="10">
        <f>INDEX('20405 Ann Hist'!$C$8:$AR$285,MATCH('20405M Ann'!$C73,'20405 Ann Hist'!$C$8:$C$285,0),MATCH('20405M Ann'!F$8,'20405 Ann Hist'!$C$8:$AR$8,0))</f>
        <v>0.6</v>
      </c>
      <c r="G73" s="10">
        <f>INDEX('20405 Ann Hist'!$C$8:$AR$285,MATCH('20405M Ann'!$C73,'20405 Ann Hist'!$C$8:$C$285,0),MATCH('20405M Ann'!G$8,'20405 Ann Hist'!$C$8:$AR$8,0))</f>
        <v>0.6</v>
      </c>
      <c r="H73" s="10">
        <f>INDEX('20405 Ann Hist'!$C$8:$AR$285,MATCH('20405M Ann'!$C73,'20405 Ann Hist'!$C$8:$C$285,0),MATCH('20405M Ann'!H$8,'20405 Ann Hist'!$C$8:$AR$8,0))</f>
        <v>0.5</v>
      </c>
      <c r="I73" s="10">
        <f>INDEX('20405 Ann Hist'!$C$8:$AR$285,MATCH('20405M Ann'!$C73,'20405 Ann Hist'!$C$8:$C$285,0),MATCH('20405M Ann'!I$8,'20405 Ann Hist'!$C$8:$AR$8,0))</f>
        <v>0.5</v>
      </c>
      <c r="J73" s="10">
        <f>INDEX('20405 Ann Hist'!$C$8:$AR$285,MATCH('20405M Ann'!$C73,'20405 Ann Hist'!$C$8:$C$285,0),MATCH('20405M Ann'!J$8,'20405 Ann Hist'!$C$8:$AR$8,0))</f>
        <v>0.6</v>
      </c>
      <c r="K73" s="10">
        <f>INDEX('20405 Ann Hist'!$C$8:$AR$285,MATCH('20405M Ann'!$C73,'20405 Ann Hist'!$C$8:$C$285,0),MATCH('20405M Ann'!K$8,'20405 Ann Hist'!$C$8:$AR$8,0))</f>
        <v>0.6</v>
      </c>
      <c r="L73" s="10">
        <f>INDEX('20405 Ann Hist'!$C$8:$AR$285,MATCH('20405M Ann'!$C73,'20405 Ann Hist'!$C$8:$C$285,0),MATCH('20405M Ann'!L$8,'20405 Ann Hist'!$C$8:$AR$8,0))</f>
        <v>0.6</v>
      </c>
      <c r="M73" s="10">
        <f>INDEX('20405 Ann Hist'!$C$8:$AR$285,MATCH('20405M Ann'!$C73,'20405 Ann Hist'!$C$8:$C$285,0),MATCH('20405M Ann'!M$8,'20405 Ann Hist'!$C$8:$AR$8,0))</f>
        <v>0.6</v>
      </c>
      <c r="N73" s="10">
        <f>INDEX('20405 Ann Hist'!$C$8:$AR$285,MATCH('20405M Ann'!$C73,'20405 Ann Hist'!$C$8:$C$285,0),MATCH('20405M Ann'!N$8,'20405 Ann Hist'!$C$8:$AR$8,0))</f>
        <v>0.7</v>
      </c>
      <c r="O73" s="10">
        <f>INDEX('20405 Ann Hist'!$C$8:$AR$285,MATCH('20405M Ann'!$C73,'20405 Ann Hist'!$C$8:$C$285,0),MATCH('20405M Ann'!O$8,'20405 Ann Hist'!$C$8:$AR$8,0))</f>
        <v>0.7</v>
      </c>
      <c r="P73" s="10">
        <f>INDEX('20405 Ann Hist'!$C$8:$AR$285,MATCH('20405M Ann'!$C73,'20405 Ann Hist'!$C$8:$C$285,0),MATCH('20405M Ann'!P$8,'20405 Ann Hist'!$C$8:$AR$8,0))</f>
        <v>0.7</v>
      </c>
      <c r="Q73" s="10">
        <f>INDEX('20405 Ann Hist'!$C$8:$AR$285,MATCH('20405M Ann'!$C73,'20405 Ann Hist'!$C$8:$C$285,0),MATCH('20405M Ann'!Q$8,'20405 Ann Hist'!$C$8:$AR$8,0))</f>
        <v>0.8</v>
      </c>
      <c r="R73" s="10">
        <f>INDEX('20405 Ann Hist'!$C$8:$AR$285,MATCH('20405M Ann'!$C73,'20405 Ann Hist'!$C$8:$C$285,0),MATCH('20405M Ann'!R$8,'20405 Ann Hist'!$C$8:$AR$8,0))</f>
        <v>1</v>
      </c>
      <c r="S73" s="10">
        <f>INDEX('20405 Ann Hist'!$C$8:$AR$285,MATCH('20405M Ann'!$C73,'20405 Ann Hist'!$C$8:$C$285,0),MATCH('20405M Ann'!S$8,'20405 Ann Hist'!$C$8:$AR$8,0))</f>
        <v>1.1000000000000001</v>
      </c>
      <c r="T73" s="10">
        <f>INDEX('20405 Ann Hist'!$C$8:$AR$285,MATCH('20405M Ann'!$C73,'20405 Ann Hist'!$C$8:$C$285,0),MATCH('20405M Ann'!T$8,'20405 Ann Hist'!$C$8:$AR$8,0))</f>
        <v>1.2</v>
      </c>
      <c r="U73" s="10">
        <f>INDEX('20405 Ann Hist'!$C$8:$AR$285,MATCH('20405M Ann'!$C73,'20405 Ann Hist'!$C$8:$C$285,0),MATCH('20405M Ann'!U$8,'20405 Ann Hist'!$C$8:$AR$8,0))</f>
        <v>1.4</v>
      </c>
      <c r="V73" s="10">
        <f>INDEX('20405 Ann Hist'!$C$8:$AR$285,MATCH('20405M Ann'!$C73,'20405 Ann Hist'!$C$8:$C$285,0),MATCH('20405M Ann'!V$8,'20405 Ann Hist'!$C$8:$AR$8,0))</f>
        <v>1.7</v>
      </c>
      <c r="W73" s="10">
        <f>INDEX('20405 Ann Hist'!$C$8:$AR$285,MATCH('20405M Ann'!$C73,'20405 Ann Hist'!$C$8:$C$285,0),MATCH('20405M Ann'!W$8,'20405 Ann Hist'!$C$8:$AR$8,0))</f>
        <v>2</v>
      </c>
      <c r="X73" s="10">
        <f>INDEX('20405 Ann Hist'!$C$8:$AR$285,MATCH('20405M Ann'!$C73,'20405 Ann Hist'!$C$8:$C$285,0),MATCH('20405M Ann'!X$8,'20405 Ann Hist'!$C$8:$AR$8,0))</f>
        <v>2.2000000000000002</v>
      </c>
      <c r="Y73" s="10">
        <f>INDEX('20405 Ann Hist'!$C$8:$AR$285,MATCH('20405M Ann'!$C73,'20405 Ann Hist'!$C$8:$C$285,0),MATCH('20405M Ann'!Y$8,'20405 Ann Hist'!$C$8:$AR$8,0))</f>
        <v>2.4</v>
      </c>
      <c r="Z73" s="10">
        <f>INDEX('20405 Ann Hist'!$C$8:$AR$285,MATCH('20405M Ann'!$C73,'20405 Ann Hist'!$C$8:$C$285,0),MATCH('20405M Ann'!Z$8,'20405 Ann Hist'!$C$8:$AR$8,0))</f>
        <v>2.7</v>
      </c>
      <c r="AA73" s="10">
        <f>INDEX('20405 Ann Hist'!$C$8:$AR$285,MATCH('20405M Ann'!$C73,'20405 Ann Hist'!$C$8:$C$285,0),MATCH('20405M Ann'!AA$8,'20405 Ann Hist'!$C$8:$AR$8,0))</f>
        <v>3</v>
      </c>
      <c r="AB73" s="10">
        <f>INDEX('20405 Ann Hist'!$C$8:$AR$285,MATCH('20405M Ann'!$C73,'20405 Ann Hist'!$C$8:$C$285,0),MATCH('20405M Ann'!AB$8,'20405 Ann Hist'!$C$8:$AR$8,0))</f>
        <v>3.3</v>
      </c>
      <c r="AC73" s="10">
        <f>INDEX('20405 Ann Hist'!$C$8:$AR$285,MATCH('20405M Ann'!$C73,'20405 Ann Hist'!$C$8:$C$285,0),MATCH('20405M Ann'!AC$8,'20405 Ann Hist'!$C$8:$AR$8,0))</f>
        <v>3.6</v>
      </c>
      <c r="AD73" s="10">
        <f>INDEX('20405 Ann Hist'!$C$8:$AR$285,MATCH('20405M Ann'!$C73,'20405 Ann Hist'!$C$8:$C$285,0),MATCH('20405M Ann'!AD$8,'20405 Ann Hist'!$C$8:$AR$8,0))</f>
        <v>3.9</v>
      </c>
      <c r="AE73" s="10">
        <f>INDEX('20405 Ann Hist'!$C$8:$AR$285,MATCH('20405M Ann'!$C73,'20405 Ann Hist'!$C$8:$C$285,0),MATCH('20405M Ann'!AE$8,'20405 Ann Hist'!$C$8:$AR$8,0))</f>
        <v>4.4000000000000004</v>
      </c>
      <c r="AF73" s="10">
        <f>INDEX('20405 Ann Hist'!$C$8:$AR$285,MATCH('20405M Ann'!$C73,'20405 Ann Hist'!$C$8:$C$285,0),MATCH('20405M Ann'!AF$8,'20405 Ann Hist'!$C$8:$AR$8,0))</f>
        <v>4.9000000000000004</v>
      </c>
      <c r="AG73" s="10">
        <f>INDEX('20405 Ann Hist'!$C$8:$AR$285,MATCH('20405M Ann'!$C73,'20405 Ann Hist'!$C$8:$C$285,0),MATCH('20405M Ann'!AG$8,'20405 Ann Hist'!$C$8:$AR$8,0))</f>
        <v>5.5</v>
      </c>
      <c r="AH73" s="10">
        <f>INDEX('20405 Ann Hist'!$C$8:$AR$285,MATCH('20405M Ann'!$C73,'20405 Ann Hist'!$C$8:$C$285,0),MATCH('20405M Ann'!AH$8,'20405 Ann Hist'!$C$8:$AR$8,0))</f>
        <v>6.2</v>
      </c>
      <c r="AI73" s="10">
        <f>INDEX('20405 Ann Hist'!$C$8:$AR$285,MATCH('20405M Ann'!$C73,'20405 Ann Hist'!$C$8:$C$285,0),MATCH('20405M Ann'!AI$8,'20405 Ann Hist'!$C$8:$AR$8,0))</f>
        <v>6.9</v>
      </c>
      <c r="AJ73" s="10">
        <f>INDEX('20405 Ann Hist'!$C$8:$AR$285,MATCH('20405M Ann'!$C73,'20405 Ann Hist'!$C$8:$C$285,0),MATCH('20405M Ann'!AJ$8,'20405 Ann Hist'!$C$8:$AR$8,0))</f>
        <v>7.5</v>
      </c>
      <c r="AK73" s="10">
        <f>INDEX('20405 Ann Hist'!$C$8:$AR$285,MATCH('20405M Ann'!$C73,'20405 Ann Hist'!$C$8:$C$285,0),MATCH('20405M Ann'!AK$8,'20405 Ann Hist'!$C$8:$AR$8,0))</f>
        <v>8.4</v>
      </c>
      <c r="AL73" s="10">
        <f>INDEX('20405 Ann Hist'!$C$8:$AR$285,MATCH('20405M Ann'!$C73,'20405 Ann Hist'!$C$8:$C$285,0),MATCH('20405M Ann'!AL$8,'20405 Ann Hist'!$C$8:$AR$8,0))</f>
        <v>9.5</v>
      </c>
      <c r="AM73" s="10">
        <f>INDEX('20405 Ann Hist'!$C$8:$AR$285,MATCH('20405M Ann'!$C73,'20405 Ann Hist'!$C$8:$C$285,0),MATCH('20405M Ann'!AM$8,'20405 Ann Hist'!$C$8:$AR$8,0))</f>
        <v>10.6</v>
      </c>
      <c r="AN73" s="10">
        <f>INDEX('20405 Ann Hist'!$C$8:$AR$285,MATCH('20405M Ann'!$C73,'20405 Ann Hist'!$C$8:$C$285,0),MATCH('20405M Ann'!AN$8,'20405 Ann Hist'!$C$8:$AR$8,0))</f>
        <v>11.6</v>
      </c>
      <c r="AO73" s="10">
        <f>INDEX('20405 Ann Hist'!$C$8:$AR$285,MATCH('20405M Ann'!$C73,'20405 Ann Hist'!$C$8:$C$285,0),MATCH('20405M Ann'!AO$8,'20405 Ann Hist'!$C$8:$AR$8,0))</f>
        <v>13.3</v>
      </c>
      <c r="AP73" s="10">
        <f>INDEX('20405 Ann Hist'!$C$8:$AR$285,MATCH('20405M Ann'!$C73,'20405 Ann Hist'!$C$8:$C$285,0),MATCH('20405M Ann'!AP$8,'20405 Ann Hist'!$C$8:$AR$8,0))</f>
        <v>15.7</v>
      </c>
      <c r="AQ73" s="10">
        <f>INDEX('20405 Ann Hist'!$C$8:$AR$285,MATCH('20405M Ann'!$C73,'20405 Ann Hist'!$C$8:$C$285,0),MATCH('20405M Ann'!AQ$8,'20405 Ann Hist'!$C$8:$AR$8,0))</f>
        <v>18.8</v>
      </c>
      <c r="AR73" s="11">
        <f>INDEX('20405 Ann'!$C$8:$AZ$285,MATCH('20405M Ann'!$C73,'20405 Ann'!$C$8:$C$285,0),MATCH('20405M Ann'!AR$8,'20405 Ann'!$C$8:$AZ$8,0))</f>
        <v>22.1</v>
      </c>
      <c r="AS73" s="11">
        <f>INDEX('20405 Ann'!$C$8:$AZ$285,MATCH('20405M Ann'!$C73,'20405 Ann'!$C$8:$C$285,0),MATCH('20405M Ann'!AS$8,'20405 Ann'!$C$8:$AZ$8,0))</f>
        <v>25.4</v>
      </c>
      <c r="AT73" s="11">
        <f>INDEX('20405 Ann'!$C$8:$AZ$285,MATCH('20405M Ann'!$C73,'20405 Ann'!$C$8:$C$285,0),MATCH('20405M Ann'!AT$8,'20405 Ann'!$C$8:$AZ$8,0))</f>
        <v>29.6</v>
      </c>
      <c r="AU73" s="11">
        <f>INDEX('20405 Ann'!$C$8:$AZ$285,MATCH('20405M Ann'!$C73,'20405 Ann'!$C$8:$C$285,0),MATCH('20405M Ann'!AU$8,'20405 Ann'!$C$8:$AZ$8,0))</f>
        <v>33.5</v>
      </c>
      <c r="AV73" s="11">
        <f>INDEX('20405 Ann'!$C$8:$AZ$285,MATCH('20405M Ann'!$C73,'20405 Ann'!$C$8:$C$285,0),MATCH('20405M Ann'!AV$8,'20405 Ann'!$C$8:$AZ$8,0))</f>
        <v>37.299999999999997</v>
      </c>
      <c r="AW73" s="11">
        <f>INDEX('20405 Ann'!$C$8:$AZ$285,MATCH('20405M Ann'!$C73,'20405 Ann'!$C$8:$C$285,0),MATCH('20405M Ann'!AW$8,'20405 Ann'!$C$8:$AZ$8,0))</f>
        <v>42.9</v>
      </c>
      <c r="AX73" s="11">
        <f>INDEX('20405 Ann'!$C$8:$AZ$285,MATCH('20405M Ann'!$C73,'20405 Ann'!$C$8:$C$285,0),MATCH('20405M Ann'!AX$8,'20405 Ann'!$C$8:$AZ$8,0))</f>
        <v>50.5</v>
      </c>
      <c r="AY73" s="11">
        <f>INDEX('20405 Ann'!$C$8:$AZ$285,MATCH('20405M Ann'!$C73,'20405 Ann'!$C$8:$C$285,0),MATCH('20405M Ann'!AY$8,'20405 Ann'!$C$8:$AZ$8,0))</f>
        <v>58.5</v>
      </c>
      <c r="AZ73" s="11">
        <f>INDEX('20405 Ann'!$C$8:$AZ$285,MATCH('20405M Ann'!$C73,'20405 Ann'!$C$8:$C$285,0),MATCH('20405M Ann'!AZ$8,'20405 Ann'!$C$8:$AZ$8,0))</f>
        <v>66.2</v>
      </c>
      <c r="BA73" s="11">
        <f>INDEX('20405 Ann'!$C$8:$AZ$285,MATCH('20405M Ann'!$C73,'20405 Ann'!$C$8:$C$285,0),MATCH('20405M Ann'!BA$8,'20405 Ann'!$C$8:$AZ$8,0))</f>
        <v>76.5</v>
      </c>
      <c r="BB73" s="11">
        <f>INDEX('20405 Ann'!$C$8:$AZ$285,MATCH('20405M Ann'!$C73,'20405 Ann'!$C$8:$C$285,0),MATCH('20405M Ann'!BB$8,'20405 Ann'!$C$8:$AZ$8,0))</f>
        <v>87.3</v>
      </c>
      <c r="BC73" s="11">
        <f>INDEX('20405 Ann'!$C$8:$AZ$285,MATCH('20405M Ann'!$C73,'20405 Ann'!$C$8:$C$285,0),MATCH('20405M Ann'!BC$8,'20405 Ann'!$C$8:$AZ$8,0))</f>
        <v>101</v>
      </c>
      <c r="BD73" s="11">
        <f>INDEX('20405 Ann'!$C$8:$AZ$285,MATCH('20405M Ann'!$C73,'20405 Ann'!$C$8:$C$285,0),MATCH('20405M Ann'!BD$8,'20405 Ann'!$C$8:$AZ$8,0))</f>
        <v>118.3</v>
      </c>
      <c r="BE73" s="11">
        <f>INDEX('20405 Ann'!$C$8:$AZ$285,MATCH('20405M Ann'!$C73,'20405 Ann'!$C$8:$C$285,0),MATCH('20405M Ann'!BE$8,'20405 Ann'!$C$8:$AZ$8,0))</f>
        <v>134.5</v>
      </c>
      <c r="BF73" s="11">
        <f>INDEX('20405 Ann'!$C$8:$AZ$285,MATCH('20405M Ann'!$C73,'20405 Ann'!$C$8:$C$285,0),MATCH('20405M Ann'!BF$8,'20405 Ann'!$C$8:$AZ$8,0))</f>
        <v>149.80000000000001</v>
      </c>
      <c r="BG73" s="11">
        <f>INDEX('20405 Ann'!$C$8:$AZ$285,MATCH('20405M Ann'!$C73,'20405 Ann'!$C$8:$C$285,0),MATCH('20405M Ann'!BG$8,'20405 Ann'!$C$8:$AZ$8,0))</f>
        <v>160.69999999999999</v>
      </c>
      <c r="BH73" s="11">
        <f>INDEX('20405 Ann'!$C$8:$AZ$285,MATCH('20405M Ann'!$C73,'20405 Ann'!$C$8:$C$285,0),MATCH('20405M Ann'!BH$8,'20405 Ann'!$C$8:$AZ$8,0))</f>
        <v>172.8</v>
      </c>
      <c r="BI73" s="11">
        <f>INDEX('20405 Ann'!$C$8:$AZ$285,MATCH('20405M Ann'!$C73,'20405 Ann'!$C$8:$C$285,0),MATCH('20405M Ann'!BI$8,'20405 Ann'!$C$8:$AZ$8,0))</f>
        <v>186.8</v>
      </c>
      <c r="BJ73" s="11">
        <f>INDEX('20405 Ann'!$C$8:$AZ$285,MATCH('20405M Ann'!$C73,'20405 Ann'!$C$8:$C$285,0),MATCH('20405M Ann'!BJ$8,'20405 Ann'!$C$8:$AZ$8,0))</f>
        <v>201.6</v>
      </c>
      <c r="BK73" s="11">
        <f>INDEX('20405 Ann'!$C$8:$AZ$285,MATCH('20405M Ann'!$C73,'20405 Ann'!$C$8:$C$285,0),MATCH('20405M Ann'!BK$8,'20405 Ann'!$C$8:$AZ$8,0))</f>
        <v>223.9</v>
      </c>
      <c r="BL73" s="11">
        <f>INDEX('20405 Ann'!$C$8:$AZ$285,MATCH('20405M Ann'!$C73,'20405 Ann'!$C$8:$C$285,0),MATCH('20405M Ann'!BL$8,'20405 Ann'!$C$8:$AZ$8,0))</f>
        <v>246.6</v>
      </c>
      <c r="BM73" s="11">
        <f>INDEX('20405 Ann'!$C$8:$AZ$285,MATCH('20405M Ann'!$C73,'20405 Ann'!$C$8:$C$285,0),MATCH('20405M Ann'!BM$8,'20405 Ann'!$C$8:$AZ$8,0))</f>
        <v>274.10000000000002</v>
      </c>
      <c r="BN73" s="11">
        <f>INDEX('20405 Ann'!$C$8:$AZ$285,MATCH('20405M Ann'!$C73,'20405 Ann'!$C$8:$C$285,0),MATCH('20405M Ann'!BN$8,'20405 Ann'!$C$8:$AZ$8,0))</f>
        <v>302</v>
      </c>
      <c r="BO73" s="11">
        <f>INDEX('20405 Ann'!$C$8:$AZ$285,MATCH('20405M Ann'!$C73,'20405 Ann'!$C$8:$C$285,0),MATCH('20405M Ann'!BO$8,'20405 Ann'!$C$8:$AZ$8,0))</f>
        <v>330.1</v>
      </c>
      <c r="BP73" s="11">
        <f>INDEX('20405 Ann'!$C$8:$AZ$285,MATCH('20405M Ann'!$C73,'20405 Ann'!$C$8:$C$285,0),MATCH('20405M Ann'!BP$8,'20405 Ann'!$C$8:$AZ$8,0))</f>
        <v>351.4</v>
      </c>
      <c r="BQ73" s="11">
        <f>INDEX('20405 Ann'!$C$8:$AZ$285,MATCH('20405M Ann'!$C73,'20405 Ann'!$C$8:$C$285,0),MATCH('20405M Ann'!BQ$8,'20405 Ann'!$C$8:$AZ$8,0))</f>
        <v>365.9</v>
      </c>
      <c r="BR73" s="11">
        <f>INDEX('20405 Ann'!$C$8:$AZ$285,MATCH('20405M Ann'!$C73,'20405 Ann'!$C$8:$C$285,0),MATCH('20405M Ann'!BR$8,'20405 Ann'!$C$8:$AZ$8,0))</f>
        <v>383.3</v>
      </c>
      <c r="BS73" s="11">
        <f>INDEX('20405 Ann'!$C$8:$AZ$285,MATCH('20405M Ann'!$C73,'20405 Ann'!$C$8:$C$285,0),MATCH('20405M Ann'!BS$8,'20405 Ann'!$C$8:$AZ$8,0))</f>
        <v>400.8</v>
      </c>
      <c r="BT73" s="11">
        <f>INDEX('20405 Ann'!$C$8:$AZ$285,MATCH('20405M Ann'!$C73,'20405 Ann'!$C$8:$C$285,0),MATCH('20405M Ann'!BT$8,'20405 Ann'!$C$8:$AZ$8,0))</f>
        <v>421.8</v>
      </c>
      <c r="BU73" s="11">
        <f>INDEX('20405 Ann'!$C$8:$AZ$285,MATCH('20405M Ann'!$C73,'20405 Ann'!$C$8:$C$285,0),MATCH('20405M Ann'!BU$8,'20405 Ann'!$C$8:$AZ$8,0))</f>
        <v>441.6</v>
      </c>
      <c r="BV73" s="11">
        <f>INDEX('20405 Ann'!$C$8:$AZ$285,MATCH('20405M Ann'!$C73,'20405 Ann'!$C$8:$C$285,0),MATCH('20405M Ann'!BV$8,'20405 Ann'!$C$8:$AZ$8,0))</f>
        <v>456.5</v>
      </c>
      <c r="BW73" s="11">
        <f>INDEX('20405 Ann'!$C$8:$AZ$285,MATCH('20405M Ann'!$C73,'20405 Ann'!$C$8:$C$285,0),MATCH('20405M Ann'!BW$8,'20405 Ann'!$C$8:$AZ$8,0))</f>
        <v>481.8</v>
      </c>
      <c r="BX73" s="11">
        <f>INDEX('20405 Ann'!$C$8:$AZ$285,MATCH('20405M Ann'!$C73,'20405 Ann'!$C$8:$C$285,0),MATCH('20405M Ann'!BX$8,'20405 Ann'!$C$8:$AZ$8,0))</f>
        <v>520.79999999999995</v>
      </c>
      <c r="BY73" s="11">
        <f>INDEX('20405 Ann'!$C$8:$AZ$285,MATCH('20405M Ann'!$C73,'20405 Ann'!$C$8:$C$285,0),MATCH('20405M Ann'!BY$8,'20405 Ann'!$C$8:$AZ$8,0))</f>
        <v>568.20000000000005</v>
      </c>
      <c r="BZ73" s="11">
        <f>INDEX('20405 Ann'!$C$8:$AZ$285,MATCH('20405M Ann'!$C73,'20405 Ann'!$C$8:$C$285,0),MATCH('20405M Ann'!BZ$8,'20405 Ann'!$C$8:$AZ$8,0))</f>
        <v>604.1</v>
      </c>
      <c r="CA73" s="11">
        <f>INDEX('20405 Ann'!$C$8:$AZ$285,MATCH('20405M Ann'!$C73,'20405 Ann'!$C$8:$C$285,0),MATCH('20405M Ann'!CA$8,'20405 Ann'!$C$8:$AZ$8,0))</f>
        <v>649.6</v>
      </c>
      <c r="CB73" s="11">
        <f>INDEX('20405 Ann'!$C$8:$AZ$285,MATCH('20405M Ann'!$C73,'20405 Ann'!$C$8:$C$285,0),MATCH('20405M Ann'!CB$8,'20405 Ann'!$C$8:$AZ$8,0))</f>
        <v>696.1</v>
      </c>
      <c r="CC73" s="11">
        <f>INDEX('20405 Ann'!$C$8:$AZ$285,MATCH('20405M Ann'!$C73,'20405 Ann'!$C$8:$C$285,0),MATCH('20405M Ann'!CC$8,'20405 Ann'!$C$8:$AZ$8,0))</f>
        <v>741.2</v>
      </c>
      <c r="CD73" s="11">
        <f>INDEX('20405 Ann'!$C$8:$AZ$285,MATCH('20405M Ann'!$C73,'20405 Ann'!$C$8:$C$285,0),MATCH('20405M Ann'!CD$8,'20405 Ann'!$C$8:$AZ$8,0))</f>
        <v>791.9</v>
      </c>
      <c r="CE73" s="11">
        <f>INDEX('20405 Ann'!$C$8:$AZ$285,MATCH('20405M Ann'!$C73,'20405 Ann'!$C$8:$C$285,0),MATCH('20405M Ann'!CE$8,'20405 Ann'!$C$8:$AZ$8,0))</f>
        <v>830.8</v>
      </c>
      <c r="CF73" s="11">
        <f>INDEX('20405 Ann'!$C$8:$AZ$285,MATCH('20405M Ann'!$C73,'20405 Ann'!$C$8:$C$285,0),MATCH('20405M Ann'!CF$8,'20405 Ann'!$C$8:$AZ$8,0))</f>
        <v>882.6</v>
      </c>
      <c r="CG73" s="11">
        <f>INDEX('20405 Ann'!$C$8:$AZ$285,MATCH('20405M Ann'!$C73,'20405 Ann'!$C$8:$C$285,0),MATCH('20405M Ann'!CG$8,'20405 Ann'!$C$8:$AZ$8,0))</f>
        <v>922.8</v>
      </c>
      <c r="CH73" s="11">
        <f>INDEX('20405 Ann'!$C$8:$AZ$285,MATCH('20405M Ann'!$C73,'20405 Ann'!$C$8:$C$285,0),MATCH('20405M Ann'!CH$8,'20405 Ann'!$C$8:$AZ$8,0))</f>
        <v>966.8</v>
      </c>
      <c r="CI73" s="11">
        <f>INDEX('20405 Ann'!$C$8:$AZ$285,MATCH('20405M Ann'!$C73,'20405 Ann'!$C$8:$C$285,0),MATCH('20405M Ann'!CI$8,'20405 Ann'!$C$8:$AZ$8,0))</f>
        <v>1008.9</v>
      </c>
      <c r="CJ73" s="11">
        <f>INDEX('20405 Ann'!$C$8:$AZ$285,MATCH('20405M Ann'!$C73,'20405 Ann'!$C$8:$C$285,0),MATCH('20405M Ann'!CJ$8,'20405 Ann'!$C$8:$AZ$8,0))</f>
        <v>1033.9000000000001</v>
      </c>
      <c r="CK73" s="11">
        <f>INDEX('20405 Ann'!$C$8:$AZ$285,MATCH('20405M Ann'!$C73,'20405 Ann'!$C$8:$C$285,0),MATCH('20405M Ann'!CK$8,'20405 Ann'!$C$8:$AZ$8,0))</f>
        <v>1080.7</v>
      </c>
      <c r="CL73" s="11">
        <f>INDEX('20405 Ann'!$C$8:$AZ$285,MATCH('20405M Ann'!$C73,'20405 Ann'!$C$8:$C$285,0),MATCH('20405M Ann'!CL$8,'20405 Ann'!$C$8:$AZ$8,0))</f>
        <v>1138.2</v>
      </c>
    </row>
    <row r="74" spans="1:90" s="10" customFormat="1" x14ac:dyDescent="0.25">
      <c r="A74" s="32">
        <v>66</v>
      </c>
      <c r="B74" s="10" t="s">
        <v>1443</v>
      </c>
      <c r="C74" s="10" t="s">
        <v>1442</v>
      </c>
      <c r="D74" s="10">
        <f>INDEX('20405 Ann Hist'!$C$8:$AR$285,MATCH('20405M Ann'!$C74,'20405 Ann Hist'!$C$8:$C$285,0),MATCH('20405M Ann'!D$8,'20405 Ann Hist'!$C$8:$AR$8,0))</f>
        <v>0.5</v>
      </c>
      <c r="E74" s="10">
        <f>INDEX('20405 Ann Hist'!$C$8:$AR$285,MATCH('20405M Ann'!$C74,'20405 Ann Hist'!$C$8:$C$285,0),MATCH('20405M Ann'!E$8,'20405 Ann Hist'!$C$8:$AR$8,0))</f>
        <v>0.6</v>
      </c>
      <c r="F74" s="10">
        <f>INDEX('20405 Ann Hist'!$C$8:$AR$285,MATCH('20405M Ann'!$C74,'20405 Ann Hist'!$C$8:$C$285,0),MATCH('20405M Ann'!F$8,'20405 Ann Hist'!$C$8:$AR$8,0))</f>
        <v>0.6</v>
      </c>
      <c r="G74" s="10">
        <f>INDEX('20405 Ann Hist'!$C$8:$AR$285,MATCH('20405M Ann'!$C74,'20405 Ann Hist'!$C$8:$C$285,0),MATCH('20405M Ann'!G$8,'20405 Ann Hist'!$C$8:$AR$8,0))</f>
        <v>0.5</v>
      </c>
      <c r="H74" s="10">
        <f>INDEX('20405 Ann Hist'!$C$8:$AR$285,MATCH('20405M Ann'!$C74,'20405 Ann Hist'!$C$8:$C$285,0),MATCH('20405M Ann'!H$8,'20405 Ann Hist'!$C$8:$AR$8,0))</f>
        <v>0.5</v>
      </c>
      <c r="I74" s="10">
        <f>INDEX('20405 Ann Hist'!$C$8:$AR$285,MATCH('20405M Ann'!$C74,'20405 Ann Hist'!$C$8:$C$285,0),MATCH('20405M Ann'!I$8,'20405 Ann Hist'!$C$8:$AR$8,0))</f>
        <v>0.5</v>
      </c>
      <c r="J74" s="10">
        <f>INDEX('20405 Ann Hist'!$C$8:$AR$285,MATCH('20405M Ann'!$C74,'20405 Ann Hist'!$C$8:$C$285,0),MATCH('20405M Ann'!J$8,'20405 Ann Hist'!$C$8:$AR$8,0))</f>
        <v>0.5</v>
      </c>
      <c r="K74" s="10">
        <f>INDEX('20405 Ann Hist'!$C$8:$AR$285,MATCH('20405M Ann'!$C74,'20405 Ann Hist'!$C$8:$C$285,0),MATCH('20405M Ann'!K$8,'20405 Ann Hist'!$C$8:$AR$8,0))</f>
        <v>0.5</v>
      </c>
      <c r="L74" s="10">
        <f>INDEX('20405 Ann Hist'!$C$8:$AR$285,MATCH('20405M Ann'!$C74,'20405 Ann Hist'!$C$8:$C$285,0),MATCH('20405M Ann'!L$8,'20405 Ann Hist'!$C$8:$AR$8,0))</f>
        <v>0.6</v>
      </c>
      <c r="M74" s="10">
        <f>INDEX('20405 Ann Hist'!$C$8:$AR$285,MATCH('20405M Ann'!$C74,'20405 Ann Hist'!$C$8:$C$285,0),MATCH('20405M Ann'!M$8,'20405 Ann Hist'!$C$8:$AR$8,0))</f>
        <v>0.6</v>
      </c>
      <c r="N74" s="10">
        <f>INDEX('20405 Ann Hist'!$C$8:$AR$285,MATCH('20405M Ann'!$C74,'20405 Ann Hist'!$C$8:$C$285,0),MATCH('20405M Ann'!N$8,'20405 Ann Hist'!$C$8:$AR$8,0))</f>
        <v>0.6</v>
      </c>
      <c r="O74" s="10">
        <f>INDEX('20405 Ann Hist'!$C$8:$AR$285,MATCH('20405M Ann'!$C74,'20405 Ann Hist'!$C$8:$C$285,0),MATCH('20405M Ann'!O$8,'20405 Ann Hist'!$C$8:$AR$8,0))</f>
        <v>0.7</v>
      </c>
      <c r="P74" s="10">
        <f>INDEX('20405 Ann Hist'!$C$8:$AR$285,MATCH('20405M Ann'!$C74,'20405 Ann Hist'!$C$8:$C$285,0),MATCH('20405M Ann'!P$8,'20405 Ann Hist'!$C$8:$AR$8,0))</f>
        <v>0.7</v>
      </c>
      <c r="Q74" s="10">
        <f>INDEX('20405 Ann Hist'!$C$8:$AR$285,MATCH('20405M Ann'!$C74,'20405 Ann Hist'!$C$8:$C$285,0),MATCH('20405M Ann'!Q$8,'20405 Ann Hist'!$C$8:$AR$8,0))</f>
        <v>0.8</v>
      </c>
      <c r="R74" s="10">
        <f>INDEX('20405 Ann Hist'!$C$8:$AR$285,MATCH('20405M Ann'!$C74,'20405 Ann Hist'!$C$8:$C$285,0),MATCH('20405M Ann'!R$8,'20405 Ann Hist'!$C$8:$AR$8,0))</f>
        <v>0.9</v>
      </c>
      <c r="S74" s="10">
        <f>INDEX('20405 Ann Hist'!$C$8:$AR$285,MATCH('20405M Ann'!$C74,'20405 Ann Hist'!$C$8:$C$285,0),MATCH('20405M Ann'!S$8,'20405 Ann Hist'!$C$8:$AR$8,0))</f>
        <v>1</v>
      </c>
      <c r="T74" s="10">
        <f>INDEX('20405 Ann Hist'!$C$8:$AR$285,MATCH('20405M Ann'!$C74,'20405 Ann Hist'!$C$8:$C$285,0),MATCH('20405M Ann'!T$8,'20405 Ann Hist'!$C$8:$AR$8,0))</f>
        <v>1.1000000000000001</v>
      </c>
      <c r="U74" s="10">
        <f>INDEX('20405 Ann Hist'!$C$8:$AR$285,MATCH('20405M Ann'!$C74,'20405 Ann Hist'!$C$8:$C$285,0),MATCH('20405M Ann'!U$8,'20405 Ann Hist'!$C$8:$AR$8,0))</f>
        <v>1.3</v>
      </c>
      <c r="V74" s="10">
        <f>INDEX('20405 Ann Hist'!$C$8:$AR$285,MATCH('20405M Ann'!$C74,'20405 Ann Hist'!$C$8:$C$285,0),MATCH('20405M Ann'!V$8,'20405 Ann Hist'!$C$8:$AR$8,0))</f>
        <v>1.6</v>
      </c>
      <c r="W74" s="10">
        <f>INDEX('20405 Ann Hist'!$C$8:$AR$285,MATCH('20405M Ann'!$C74,'20405 Ann Hist'!$C$8:$C$285,0),MATCH('20405M Ann'!W$8,'20405 Ann Hist'!$C$8:$AR$8,0))</f>
        <v>1.9</v>
      </c>
      <c r="X74" s="10">
        <f>INDEX('20405 Ann Hist'!$C$8:$AR$285,MATCH('20405M Ann'!$C74,'20405 Ann Hist'!$C$8:$C$285,0),MATCH('20405M Ann'!X$8,'20405 Ann Hist'!$C$8:$AR$8,0))</f>
        <v>2</v>
      </c>
      <c r="Y74" s="10">
        <f>INDEX('20405 Ann Hist'!$C$8:$AR$285,MATCH('20405M Ann'!$C74,'20405 Ann Hist'!$C$8:$C$285,0),MATCH('20405M Ann'!Y$8,'20405 Ann Hist'!$C$8:$AR$8,0))</f>
        <v>2.2999999999999998</v>
      </c>
      <c r="Z74" s="10">
        <f>INDEX('20405 Ann Hist'!$C$8:$AR$285,MATCH('20405M Ann'!$C74,'20405 Ann Hist'!$C$8:$C$285,0),MATCH('20405M Ann'!Z$8,'20405 Ann Hist'!$C$8:$AR$8,0))</f>
        <v>2.5</v>
      </c>
      <c r="AA74" s="10">
        <f>INDEX('20405 Ann Hist'!$C$8:$AR$285,MATCH('20405M Ann'!$C74,'20405 Ann Hist'!$C$8:$C$285,0),MATCH('20405M Ann'!AA$8,'20405 Ann Hist'!$C$8:$AR$8,0))</f>
        <v>2.9</v>
      </c>
      <c r="AB74" s="10">
        <f>INDEX('20405 Ann Hist'!$C$8:$AR$285,MATCH('20405M Ann'!$C74,'20405 Ann Hist'!$C$8:$C$285,0),MATCH('20405M Ann'!AB$8,'20405 Ann Hist'!$C$8:$AR$8,0))</f>
        <v>3.1</v>
      </c>
      <c r="AC74" s="10">
        <f>INDEX('20405 Ann Hist'!$C$8:$AR$285,MATCH('20405M Ann'!$C74,'20405 Ann Hist'!$C$8:$C$285,0),MATCH('20405M Ann'!AC$8,'20405 Ann Hist'!$C$8:$AR$8,0))</f>
        <v>3.4</v>
      </c>
      <c r="AD74" s="10">
        <f>INDEX('20405 Ann Hist'!$C$8:$AR$285,MATCH('20405M Ann'!$C74,'20405 Ann Hist'!$C$8:$C$285,0),MATCH('20405M Ann'!AD$8,'20405 Ann Hist'!$C$8:$AR$8,0))</f>
        <v>3.7</v>
      </c>
      <c r="AE74" s="10">
        <f>INDEX('20405 Ann Hist'!$C$8:$AR$285,MATCH('20405M Ann'!$C74,'20405 Ann Hist'!$C$8:$C$285,0),MATCH('20405M Ann'!AE$8,'20405 Ann Hist'!$C$8:$AR$8,0))</f>
        <v>4.0999999999999996</v>
      </c>
      <c r="AF74" s="10">
        <f>INDEX('20405 Ann Hist'!$C$8:$AR$285,MATCH('20405M Ann'!$C74,'20405 Ann Hist'!$C$8:$C$285,0),MATCH('20405M Ann'!AF$8,'20405 Ann Hist'!$C$8:$AR$8,0))</f>
        <v>4.5999999999999996</v>
      </c>
      <c r="AG74" s="10">
        <f>INDEX('20405 Ann Hist'!$C$8:$AR$285,MATCH('20405M Ann'!$C74,'20405 Ann Hist'!$C$8:$C$285,0),MATCH('20405M Ann'!AG$8,'20405 Ann Hist'!$C$8:$AR$8,0))</f>
        <v>5.3</v>
      </c>
      <c r="AH74" s="10">
        <f>INDEX('20405 Ann Hist'!$C$8:$AR$285,MATCH('20405M Ann'!$C74,'20405 Ann Hist'!$C$8:$C$285,0),MATCH('20405M Ann'!AH$8,'20405 Ann Hist'!$C$8:$AR$8,0))</f>
        <v>5.9</v>
      </c>
      <c r="AI74" s="10">
        <f>INDEX('20405 Ann Hist'!$C$8:$AR$285,MATCH('20405M Ann'!$C74,'20405 Ann Hist'!$C$8:$C$285,0),MATCH('20405M Ann'!AI$8,'20405 Ann Hist'!$C$8:$AR$8,0))</f>
        <v>6.3</v>
      </c>
      <c r="AJ74" s="10">
        <f>INDEX('20405 Ann Hist'!$C$8:$AR$285,MATCH('20405M Ann'!$C74,'20405 Ann Hist'!$C$8:$C$285,0),MATCH('20405M Ann'!AJ$8,'20405 Ann Hist'!$C$8:$AR$8,0))</f>
        <v>6.8</v>
      </c>
      <c r="AK74" s="10">
        <f>INDEX('20405 Ann Hist'!$C$8:$AR$285,MATCH('20405M Ann'!$C74,'20405 Ann Hist'!$C$8:$C$285,0),MATCH('20405M Ann'!AK$8,'20405 Ann Hist'!$C$8:$AR$8,0))</f>
        <v>7.5</v>
      </c>
      <c r="AL74" s="10">
        <f>INDEX('20405 Ann Hist'!$C$8:$AR$285,MATCH('20405M Ann'!$C74,'20405 Ann Hist'!$C$8:$C$285,0),MATCH('20405M Ann'!AL$8,'20405 Ann Hist'!$C$8:$AR$8,0))</f>
        <v>8.3000000000000007</v>
      </c>
      <c r="AM74" s="10">
        <f>INDEX('20405 Ann Hist'!$C$8:$AR$285,MATCH('20405M Ann'!$C74,'20405 Ann Hist'!$C$8:$C$285,0),MATCH('20405M Ann'!AM$8,'20405 Ann Hist'!$C$8:$AR$8,0))</f>
        <v>9.1</v>
      </c>
      <c r="AN74" s="10">
        <f>INDEX('20405 Ann Hist'!$C$8:$AR$285,MATCH('20405M Ann'!$C74,'20405 Ann Hist'!$C$8:$C$285,0),MATCH('20405M Ann'!AN$8,'20405 Ann Hist'!$C$8:$AR$8,0))</f>
        <v>10</v>
      </c>
      <c r="AO74" s="10">
        <f>INDEX('20405 Ann Hist'!$C$8:$AR$285,MATCH('20405M Ann'!$C74,'20405 Ann Hist'!$C$8:$C$285,0),MATCH('20405M Ann'!AO$8,'20405 Ann Hist'!$C$8:$AR$8,0))</f>
        <v>11.3</v>
      </c>
      <c r="AP74" s="10">
        <f>INDEX('20405 Ann Hist'!$C$8:$AR$285,MATCH('20405M Ann'!$C74,'20405 Ann Hist'!$C$8:$C$285,0),MATCH('20405M Ann'!AP$8,'20405 Ann Hist'!$C$8:$AR$8,0))</f>
        <v>13.2</v>
      </c>
      <c r="AQ74" s="10">
        <f>INDEX('20405 Ann Hist'!$C$8:$AR$285,MATCH('20405M Ann'!$C74,'20405 Ann Hist'!$C$8:$C$285,0),MATCH('20405M Ann'!AQ$8,'20405 Ann Hist'!$C$8:$AR$8,0))</f>
        <v>15.7</v>
      </c>
      <c r="AR74" s="11">
        <f>INDEX('20405 Ann'!$C$8:$AZ$285,MATCH('20405M Ann'!$C74,'20405 Ann'!$C$8:$C$285,0),MATCH('20405M Ann'!AR$8,'20405 Ann'!$C$8:$AZ$8,0))</f>
        <v>18.3</v>
      </c>
      <c r="AS74" s="11">
        <f>INDEX('20405 Ann'!$C$8:$AZ$285,MATCH('20405M Ann'!$C74,'20405 Ann'!$C$8:$C$285,0),MATCH('20405M Ann'!AS$8,'20405 Ann'!$C$8:$AZ$8,0))</f>
        <v>20.9</v>
      </c>
      <c r="AT74" s="11">
        <f>INDEX('20405 Ann'!$C$8:$AZ$285,MATCH('20405M Ann'!$C74,'20405 Ann'!$C$8:$C$285,0),MATCH('20405M Ann'!AT$8,'20405 Ann'!$C$8:$AZ$8,0))</f>
        <v>24.3</v>
      </c>
      <c r="AU74" s="11">
        <f>INDEX('20405 Ann'!$C$8:$AZ$285,MATCH('20405M Ann'!$C74,'20405 Ann'!$C$8:$C$285,0),MATCH('20405M Ann'!AU$8,'20405 Ann'!$C$8:$AZ$8,0))</f>
        <v>27.6</v>
      </c>
      <c r="AV74" s="11">
        <f>INDEX('20405 Ann'!$C$8:$AZ$285,MATCH('20405M Ann'!$C74,'20405 Ann'!$C$8:$C$285,0),MATCH('20405M Ann'!AV$8,'20405 Ann'!$C$8:$AZ$8,0))</f>
        <v>30.6</v>
      </c>
      <c r="AW74" s="11">
        <f>INDEX('20405 Ann'!$C$8:$AZ$285,MATCH('20405M Ann'!$C74,'20405 Ann'!$C$8:$C$285,0),MATCH('20405M Ann'!AW$8,'20405 Ann'!$C$8:$AZ$8,0))</f>
        <v>35.299999999999997</v>
      </c>
      <c r="AX74" s="11">
        <f>INDEX('20405 Ann'!$C$8:$AZ$285,MATCH('20405M Ann'!$C74,'20405 Ann'!$C$8:$C$285,0),MATCH('20405M Ann'!AX$8,'20405 Ann'!$C$8:$AZ$8,0))</f>
        <v>41.7</v>
      </c>
      <c r="AY74" s="11">
        <f>INDEX('20405 Ann'!$C$8:$AZ$285,MATCH('20405M Ann'!$C74,'20405 Ann'!$C$8:$C$285,0),MATCH('20405M Ann'!AY$8,'20405 Ann'!$C$8:$AZ$8,0))</f>
        <v>48.6</v>
      </c>
      <c r="AZ74" s="11">
        <f>INDEX('20405 Ann'!$C$8:$AZ$285,MATCH('20405M Ann'!$C74,'20405 Ann'!$C$8:$C$285,0),MATCH('20405M Ann'!AZ$8,'20405 Ann'!$C$8:$AZ$8,0))</f>
        <v>55.1</v>
      </c>
      <c r="BA74" s="11">
        <f>INDEX('20405 Ann'!$C$8:$AZ$285,MATCH('20405M Ann'!$C74,'20405 Ann'!$C$8:$C$285,0),MATCH('20405M Ann'!BA$8,'20405 Ann'!$C$8:$AZ$8,0))</f>
        <v>63.6</v>
      </c>
      <c r="BB74" s="11">
        <f>INDEX('20405 Ann'!$C$8:$AZ$285,MATCH('20405M Ann'!$C74,'20405 Ann'!$C$8:$C$285,0),MATCH('20405M Ann'!BB$8,'20405 Ann'!$C$8:$AZ$8,0))</f>
        <v>72.900000000000006</v>
      </c>
      <c r="BC74" s="11">
        <f>INDEX('20405 Ann'!$C$8:$AZ$285,MATCH('20405M Ann'!$C74,'20405 Ann'!$C$8:$C$285,0),MATCH('20405M Ann'!BC$8,'20405 Ann'!$C$8:$AZ$8,0))</f>
        <v>84.7</v>
      </c>
      <c r="BD74" s="11">
        <f>INDEX('20405 Ann'!$C$8:$AZ$285,MATCH('20405M Ann'!$C74,'20405 Ann'!$C$8:$C$285,0),MATCH('20405M Ann'!BD$8,'20405 Ann'!$C$8:$AZ$8,0))</f>
        <v>100</v>
      </c>
      <c r="BE74" s="11">
        <f>INDEX('20405 Ann'!$C$8:$AZ$285,MATCH('20405M Ann'!$C74,'20405 Ann'!$C$8:$C$285,0),MATCH('20405M Ann'!BE$8,'20405 Ann'!$C$8:$AZ$8,0))</f>
        <v>115.2</v>
      </c>
      <c r="BF74" s="11">
        <f>INDEX('20405 Ann'!$C$8:$AZ$285,MATCH('20405M Ann'!$C74,'20405 Ann'!$C$8:$C$285,0),MATCH('20405M Ann'!BF$8,'20405 Ann'!$C$8:$AZ$8,0))</f>
        <v>127.4</v>
      </c>
      <c r="BG74" s="11">
        <f>INDEX('20405 Ann'!$C$8:$AZ$285,MATCH('20405M Ann'!$C74,'20405 Ann'!$C$8:$C$285,0),MATCH('20405M Ann'!BG$8,'20405 Ann'!$C$8:$AZ$8,0))</f>
        <v>135.80000000000001</v>
      </c>
      <c r="BH74" s="11">
        <f>INDEX('20405 Ann'!$C$8:$AZ$285,MATCH('20405M Ann'!$C74,'20405 Ann'!$C$8:$C$285,0),MATCH('20405M Ann'!BH$8,'20405 Ann'!$C$8:$AZ$8,0))</f>
        <v>145.80000000000001</v>
      </c>
      <c r="BI74" s="11">
        <f>INDEX('20405 Ann'!$C$8:$AZ$285,MATCH('20405M Ann'!$C74,'20405 Ann'!$C$8:$C$285,0),MATCH('20405M Ann'!BI$8,'20405 Ann'!$C$8:$AZ$8,0))</f>
        <v>157.4</v>
      </c>
      <c r="BJ74" s="11">
        <f>INDEX('20405 Ann'!$C$8:$AZ$285,MATCH('20405M Ann'!$C74,'20405 Ann'!$C$8:$C$285,0),MATCH('20405M Ann'!BJ$8,'20405 Ann'!$C$8:$AZ$8,0))</f>
        <v>170.9</v>
      </c>
      <c r="BK74" s="11">
        <f>INDEX('20405 Ann'!$C$8:$AZ$285,MATCH('20405M Ann'!$C74,'20405 Ann'!$C$8:$C$285,0),MATCH('20405M Ann'!BK$8,'20405 Ann'!$C$8:$AZ$8,0))</f>
        <v>188.8</v>
      </c>
      <c r="BL74" s="11">
        <f>INDEX('20405 Ann'!$C$8:$AZ$285,MATCH('20405M Ann'!$C74,'20405 Ann'!$C$8:$C$285,0),MATCH('20405M Ann'!BL$8,'20405 Ann'!$C$8:$AZ$8,0))</f>
        <v>207.7</v>
      </c>
      <c r="BM74" s="11">
        <f>INDEX('20405 Ann'!$C$8:$AZ$285,MATCH('20405M Ann'!$C74,'20405 Ann'!$C$8:$C$285,0),MATCH('20405M Ann'!BM$8,'20405 Ann'!$C$8:$AZ$8,0))</f>
        <v>228.8</v>
      </c>
      <c r="BN74" s="11">
        <f>INDEX('20405 Ann'!$C$8:$AZ$285,MATCH('20405M Ann'!$C74,'20405 Ann'!$C$8:$C$285,0),MATCH('20405M Ann'!BN$8,'20405 Ann'!$C$8:$AZ$8,0))</f>
        <v>253.3</v>
      </c>
      <c r="BO74" s="11">
        <f>INDEX('20405 Ann'!$C$8:$AZ$285,MATCH('20405M Ann'!$C74,'20405 Ann'!$C$8:$C$285,0),MATCH('20405M Ann'!BO$8,'20405 Ann'!$C$8:$AZ$8,0))</f>
        <v>277.60000000000002</v>
      </c>
      <c r="BP74" s="11">
        <f>INDEX('20405 Ann'!$C$8:$AZ$285,MATCH('20405M Ann'!$C74,'20405 Ann'!$C$8:$C$285,0),MATCH('20405M Ann'!BP$8,'20405 Ann'!$C$8:$AZ$8,0))</f>
        <v>295.5</v>
      </c>
      <c r="BQ74" s="11">
        <f>INDEX('20405 Ann'!$C$8:$AZ$285,MATCH('20405M Ann'!$C74,'20405 Ann'!$C$8:$C$285,0),MATCH('20405M Ann'!BQ$8,'20405 Ann'!$C$8:$AZ$8,0))</f>
        <v>307.2</v>
      </c>
      <c r="BR74" s="11">
        <f>INDEX('20405 Ann'!$C$8:$AZ$285,MATCH('20405M Ann'!$C74,'20405 Ann'!$C$8:$C$285,0),MATCH('20405M Ann'!BR$8,'20405 Ann'!$C$8:$AZ$8,0))</f>
        <v>318.39999999999998</v>
      </c>
      <c r="BS74" s="11">
        <f>INDEX('20405 Ann'!$C$8:$AZ$285,MATCH('20405M Ann'!$C74,'20405 Ann'!$C$8:$C$285,0),MATCH('20405M Ann'!BS$8,'20405 Ann'!$C$8:$AZ$8,0))</f>
        <v>330.1</v>
      </c>
      <c r="BT74" s="11">
        <f>INDEX('20405 Ann'!$C$8:$AZ$285,MATCH('20405M Ann'!$C74,'20405 Ann'!$C$8:$C$285,0),MATCH('20405M Ann'!BT$8,'20405 Ann'!$C$8:$AZ$8,0))</f>
        <v>345.5</v>
      </c>
      <c r="BU74" s="11">
        <f>INDEX('20405 Ann'!$C$8:$AZ$285,MATCH('20405M Ann'!$C74,'20405 Ann'!$C$8:$C$285,0),MATCH('20405M Ann'!BU$8,'20405 Ann'!$C$8:$AZ$8,0))</f>
        <v>360.1</v>
      </c>
      <c r="BV74" s="11">
        <f>INDEX('20405 Ann'!$C$8:$AZ$285,MATCH('20405M Ann'!$C74,'20405 Ann'!$C$8:$C$285,0),MATCH('20405M Ann'!BV$8,'20405 Ann'!$C$8:$AZ$8,0))</f>
        <v>373.2</v>
      </c>
      <c r="BW74" s="11">
        <f>INDEX('20405 Ann'!$C$8:$AZ$285,MATCH('20405M Ann'!$C74,'20405 Ann'!$C$8:$C$285,0),MATCH('20405M Ann'!BW$8,'20405 Ann'!$C$8:$AZ$8,0))</f>
        <v>393.9</v>
      </c>
      <c r="BX74" s="11">
        <f>INDEX('20405 Ann'!$C$8:$AZ$285,MATCH('20405M Ann'!$C74,'20405 Ann'!$C$8:$C$285,0),MATCH('20405M Ann'!BX$8,'20405 Ann'!$C$8:$AZ$8,0))</f>
        <v>427.1</v>
      </c>
      <c r="BY74" s="11">
        <f>INDEX('20405 Ann'!$C$8:$AZ$285,MATCH('20405M Ann'!$C74,'20405 Ann'!$C$8:$C$285,0),MATCH('20405M Ann'!BY$8,'20405 Ann'!$C$8:$AZ$8,0))</f>
        <v>469.5</v>
      </c>
      <c r="BZ74" s="11">
        <f>INDEX('20405 Ann'!$C$8:$AZ$285,MATCH('20405M Ann'!$C74,'20405 Ann'!$C$8:$C$285,0),MATCH('20405M Ann'!BZ$8,'20405 Ann'!$C$8:$AZ$8,0))</f>
        <v>498.4</v>
      </c>
      <c r="CA74" s="11">
        <f>INDEX('20405 Ann'!$C$8:$AZ$285,MATCH('20405M Ann'!$C74,'20405 Ann'!$C$8:$C$285,0),MATCH('20405M Ann'!CA$8,'20405 Ann'!$C$8:$AZ$8,0))</f>
        <v>537.9</v>
      </c>
      <c r="CB74" s="11">
        <f>INDEX('20405 Ann'!$C$8:$AZ$285,MATCH('20405M Ann'!$C74,'20405 Ann'!$C$8:$C$285,0),MATCH('20405M Ann'!CB$8,'20405 Ann'!$C$8:$AZ$8,0))</f>
        <v>577.20000000000005</v>
      </c>
      <c r="CC74" s="11">
        <f>INDEX('20405 Ann'!$C$8:$AZ$285,MATCH('20405M Ann'!$C74,'20405 Ann'!$C$8:$C$285,0),MATCH('20405M Ann'!CC$8,'20405 Ann'!$C$8:$AZ$8,0))</f>
        <v>617</v>
      </c>
      <c r="CD74" s="11">
        <f>INDEX('20405 Ann'!$C$8:$AZ$285,MATCH('20405M Ann'!$C74,'20405 Ann'!$C$8:$C$285,0),MATCH('20405M Ann'!CD$8,'20405 Ann'!$C$8:$AZ$8,0))</f>
        <v>658.1</v>
      </c>
      <c r="CE74" s="11">
        <f>INDEX('20405 Ann'!$C$8:$AZ$285,MATCH('20405M Ann'!$C74,'20405 Ann'!$C$8:$C$285,0),MATCH('20405M Ann'!CE$8,'20405 Ann'!$C$8:$AZ$8,0))</f>
        <v>690.1</v>
      </c>
      <c r="CF74" s="11">
        <f>INDEX('20405 Ann'!$C$8:$AZ$285,MATCH('20405M Ann'!$C74,'20405 Ann'!$C$8:$C$285,0),MATCH('20405M Ann'!CF$8,'20405 Ann'!$C$8:$AZ$8,0))</f>
        <v>736.6</v>
      </c>
      <c r="CG74" s="11">
        <f>INDEX('20405 Ann'!$C$8:$AZ$285,MATCH('20405M Ann'!$C74,'20405 Ann'!$C$8:$C$285,0),MATCH('20405M Ann'!CG$8,'20405 Ann'!$C$8:$AZ$8,0))</f>
        <v>770.5</v>
      </c>
      <c r="CH74" s="11">
        <f>INDEX('20405 Ann'!$C$8:$AZ$285,MATCH('20405M Ann'!$C74,'20405 Ann'!$C$8:$C$285,0),MATCH('20405M Ann'!CH$8,'20405 Ann'!$C$8:$AZ$8,0))</f>
        <v>808.3</v>
      </c>
      <c r="CI74" s="11">
        <f>INDEX('20405 Ann'!$C$8:$AZ$285,MATCH('20405M Ann'!$C74,'20405 Ann'!$C$8:$C$285,0),MATCH('20405M Ann'!CI$8,'20405 Ann'!$C$8:$AZ$8,0))</f>
        <v>847.3</v>
      </c>
      <c r="CJ74" s="11">
        <f>INDEX('20405 Ann'!$C$8:$AZ$285,MATCH('20405M Ann'!$C74,'20405 Ann'!$C$8:$C$285,0),MATCH('20405M Ann'!CJ$8,'20405 Ann'!$C$8:$AZ$8,0))</f>
        <v>870.5</v>
      </c>
      <c r="CK74" s="11">
        <f>INDEX('20405 Ann'!$C$8:$AZ$285,MATCH('20405M Ann'!$C74,'20405 Ann'!$C$8:$C$285,0),MATCH('20405M Ann'!CK$8,'20405 Ann'!$C$8:$AZ$8,0))</f>
        <v>912.8</v>
      </c>
      <c r="CL74" s="11">
        <f>INDEX('20405 Ann'!$C$8:$AZ$285,MATCH('20405M Ann'!$C74,'20405 Ann'!$C$8:$C$285,0),MATCH('20405M Ann'!CL$8,'20405 Ann'!$C$8:$AZ$8,0))</f>
        <v>963.7</v>
      </c>
    </row>
    <row r="75" spans="1:90" s="10" customFormat="1" x14ac:dyDescent="0.25">
      <c r="A75" s="32">
        <v>67</v>
      </c>
      <c r="B75" s="10" t="s">
        <v>1441</v>
      </c>
      <c r="C75" s="10" t="s">
        <v>1440</v>
      </c>
      <c r="D75" s="10">
        <f>INDEX('20405 Ann Hist'!$C$8:$AR$285,MATCH('20405M Ann'!$C75,'20405 Ann Hist'!$C$8:$C$285,0),MATCH('20405M Ann'!D$8,'20405 Ann Hist'!$C$8:$AR$8,0))</f>
        <v>0</v>
      </c>
      <c r="E75" s="10">
        <f>INDEX('20405 Ann Hist'!$C$8:$AR$285,MATCH('20405M Ann'!$C75,'20405 Ann Hist'!$C$8:$C$285,0),MATCH('20405M Ann'!E$8,'20405 Ann Hist'!$C$8:$AR$8,0))</f>
        <v>0</v>
      </c>
      <c r="F75" s="10">
        <f>INDEX('20405 Ann Hist'!$C$8:$AR$285,MATCH('20405M Ann'!$C75,'20405 Ann Hist'!$C$8:$C$285,0),MATCH('20405M Ann'!F$8,'20405 Ann Hist'!$C$8:$AR$8,0))</f>
        <v>0</v>
      </c>
      <c r="G75" s="10">
        <f>INDEX('20405 Ann Hist'!$C$8:$AR$285,MATCH('20405M Ann'!$C75,'20405 Ann Hist'!$C$8:$C$285,0),MATCH('20405M Ann'!G$8,'20405 Ann Hist'!$C$8:$AR$8,0))</f>
        <v>0</v>
      </c>
      <c r="H75" s="10">
        <f>INDEX('20405 Ann Hist'!$C$8:$AR$285,MATCH('20405M Ann'!$C75,'20405 Ann Hist'!$C$8:$C$285,0),MATCH('20405M Ann'!H$8,'20405 Ann Hist'!$C$8:$AR$8,0))</f>
        <v>0</v>
      </c>
      <c r="I75" s="10">
        <f>INDEX('20405 Ann Hist'!$C$8:$AR$285,MATCH('20405M Ann'!$C75,'20405 Ann Hist'!$C$8:$C$285,0),MATCH('20405M Ann'!I$8,'20405 Ann Hist'!$C$8:$AR$8,0))</f>
        <v>0</v>
      </c>
      <c r="J75" s="10">
        <f>INDEX('20405 Ann Hist'!$C$8:$AR$285,MATCH('20405M Ann'!$C75,'20405 Ann Hist'!$C$8:$C$285,0),MATCH('20405M Ann'!J$8,'20405 Ann Hist'!$C$8:$AR$8,0))</f>
        <v>0</v>
      </c>
      <c r="K75" s="10">
        <f>INDEX('20405 Ann Hist'!$C$8:$AR$285,MATCH('20405M Ann'!$C75,'20405 Ann Hist'!$C$8:$C$285,0),MATCH('20405M Ann'!K$8,'20405 Ann Hist'!$C$8:$AR$8,0))</f>
        <v>0</v>
      </c>
      <c r="L75" s="10">
        <f>INDEX('20405 Ann Hist'!$C$8:$AR$285,MATCH('20405M Ann'!$C75,'20405 Ann Hist'!$C$8:$C$285,0),MATCH('20405M Ann'!L$8,'20405 Ann Hist'!$C$8:$AR$8,0))</f>
        <v>0</v>
      </c>
      <c r="M75" s="10">
        <f>INDEX('20405 Ann Hist'!$C$8:$AR$285,MATCH('20405M Ann'!$C75,'20405 Ann Hist'!$C$8:$C$285,0),MATCH('20405M Ann'!M$8,'20405 Ann Hist'!$C$8:$AR$8,0))</f>
        <v>0</v>
      </c>
      <c r="N75" s="10">
        <f>INDEX('20405 Ann Hist'!$C$8:$AR$285,MATCH('20405M Ann'!$C75,'20405 Ann Hist'!$C$8:$C$285,0),MATCH('20405M Ann'!N$8,'20405 Ann Hist'!$C$8:$AR$8,0))</f>
        <v>0</v>
      </c>
      <c r="O75" s="10">
        <f>INDEX('20405 Ann Hist'!$C$8:$AR$285,MATCH('20405M Ann'!$C75,'20405 Ann Hist'!$C$8:$C$285,0),MATCH('20405M Ann'!O$8,'20405 Ann Hist'!$C$8:$AR$8,0))</f>
        <v>0</v>
      </c>
      <c r="P75" s="10">
        <f>INDEX('20405 Ann Hist'!$C$8:$AR$285,MATCH('20405M Ann'!$C75,'20405 Ann Hist'!$C$8:$C$285,0),MATCH('20405M Ann'!P$8,'20405 Ann Hist'!$C$8:$AR$8,0))</f>
        <v>0</v>
      </c>
      <c r="Q75" s="10">
        <f>INDEX('20405 Ann Hist'!$C$8:$AR$285,MATCH('20405M Ann'!$C75,'20405 Ann Hist'!$C$8:$C$285,0),MATCH('20405M Ann'!Q$8,'20405 Ann Hist'!$C$8:$AR$8,0))</f>
        <v>0</v>
      </c>
      <c r="R75" s="10">
        <f>INDEX('20405 Ann Hist'!$C$8:$AR$285,MATCH('20405M Ann'!$C75,'20405 Ann Hist'!$C$8:$C$285,0),MATCH('20405M Ann'!R$8,'20405 Ann Hist'!$C$8:$AR$8,0))</f>
        <v>0</v>
      </c>
      <c r="S75" s="10">
        <f>INDEX('20405 Ann Hist'!$C$8:$AR$285,MATCH('20405M Ann'!$C75,'20405 Ann Hist'!$C$8:$C$285,0),MATCH('20405M Ann'!S$8,'20405 Ann Hist'!$C$8:$AR$8,0))</f>
        <v>0.1</v>
      </c>
      <c r="T75" s="10">
        <f>INDEX('20405 Ann Hist'!$C$8:$AR$285,MATCH('20405M Ann'!$C75,'20405 Ann Hist'!$C$8:$C$285,0),MATCH('20405M Ann'!T$8,'20405 Ann Hist'!$C$8:$AR$8,0))</f>
        <v>0.1</v>
      </c>
      <c r="U75" s="10">
        <f>INDEX('20405 Ann Hist'!$C$8:$AR$285,MATCH('20405M Ann'!$C75,'20405 Ann Hist'!$C$8:$C$285,0),MATCH('20405M Ann'!U$8,'20405 Ann Hist'!$C$8:$AR$8,0))</f>
        <v>0.1</v>
      </c>
      <c r="V75" s="10">
        <f>INDEX('20405 Ann Hist'!$C$8:$AR$285,MATCH('20405M Ann'!$C75,'20405 Ann Hist'!$C$8:$C$285,0),MATCH('20405M Ann'!V$8,'20405 Ann Hist'!$C$8:$AR$8,0))</f>
        <v>0.1</v>
      </c>
      <c r="W75" s="10">
        <f>INDEX('20405 Ann Hist'!$C$8:$AR$285,MATCH('20405M Ann'!$C75,'20405 Ann Hist'!$C$8:$C$285,0),MATCH('20405M Ann'!W$8,'20405 Ann Hist'!$C$8:$AR$8,0))</f>
        <v>0.1</v>
      </c>
      <c r="X75" s="10">
        <f>INDEX('20405 Ann Hist'!$C$8:$AR$285,MATCH('20405M Ann'!$C75,'20405 Ann Hist'!$C$8:$C$285,0),MATCH('20405M Ann'!X$8,'20405 Ann Hist'!$C$8:$AR$8,0))</f>
        <v>0.1</v>
      </c>
      <c r="Y75" s="10">
        <f>INDEX('20405 Ann Hist'!$C$8:$AR$285,MATCH('20405M Ann'!$C75,'20405 Ann Hist'!$C$8:$C$285,0),MATCH('20405M Ann'!Y$8,'20405 Ann Hist'!$C$8:$AR$8,0))</f>
        <v>0.1</v>
      </c>
      <c r="Z75" s="10">
        <f>INDEX('20405 Ann Hist'!$C$8:$AR$285,MATCH('20405M Ann'!$C75,'20405 Ann Hist'!$C$8:$C$285,0),MATCH('20405M Ann'!Z$8,'20405 Ann Hist'!$C$8:$AR$8,0))</f>
        <v>0.1</v>
      </c>
      <c r="AA75" s="10">
        <f>INDEX('20405 Ann Hist'!$C$8:$AR$285,MATCH('20405M Ann'!$C75,'20405 Ann Hist'!$C$8:$C$285,0),MATCH('20405M Ann'!AA$8,'20405 Ann Hist'!$C$8:$AR$8,0))</f>
        <v>0.2</v>
      </c>
      <c r="AB75" s="10">
        <f>INDEX('20405 Ann Hist'!$C$8:$AR$285,MATCH('20405M Ann'!$C75,'20405 Ann Hist'!$C$8:$C$285,0),MATCH('20405M Ann'!AB$8,'20405 Ann Hist'!$C$8:$AR$8,0))</f>
        <v>0.2</v>
      </c>
      <c r="AC75" s="10">
        <f>INDEX('20405 Ann Hist'!$C$8:$AR$285,MATCH('20405M Ann'!$C75,'20405 Ann Hist'!$C$8:$C$285,0),MATCH('20405M Ann'!AC$8,'20405 Ann Hist'!$C$8:$AR$8,0))</f>
        <v>0.2</v>
      </c>
      <c r="AD75" s="10">
        <f>INDEX('20405 Ann Hist'!$C$8:$AR$285,MATCH('20405M Ann'!$C75,'20405 Ann Hist'!$C$8:$C$285,0),MATCH('20405M Ann'!AD$8,'20405 Ann Hist'!$C$8:$AR$8,0))</f>
        <v>0.2</v>
      </c>
      <c r="AE75" s="10">
        <f>INDEX('20405 Ann Hist'!$C$8:$AR$285,MATCH('20405M Ann'!$C75,'20405 Ann Hist'!$C$8:$C$285,0),MATCH('20405M Ann'!AE$8,'20405 Ann Hist'!$C$8:$AR$8,0))</f>
        <v>0.2</v>
      </c>
      <c r="AF75" s="10">
        <f>INDEX('20405 Ann Hist'!$C$8:$AR$285,MATCH('20405M Ann'!$C75,'20405 Ann Hist'!$C$8:$C$285,0),MATCH('20405M Ann'!AF$8,'20405 Ann Hist'!$C$8:$AR$8,0))</f>
        <v>0.2</v>
      </c>
      <c r="AG75" s="10">
        <f>INDEX('20405 Ann Hist'!$C$8:$AR$285,MATCH('20405M Ann'!$C75,'20405 Ann Hist'!$C$8:$C$285,0),MATCH('20405M Ann'!AG$8,'20405 Ann Hist'!$C$8:$AR$8,0))</f>
        <v>0.3</v>
      </c>
      <c r="AH75" s="10">
        <f>INDEX('20405 Ann Hist'!$C$8:$AR$285,MATCH('20405M Ann'!$C75,'20405 Ann Hist'!$C$8:$C$285,0),MATCH('20405M Ann'!AH$8,'20405 Ann Hist'!$C$8:$AR$8,0))</f>
        <v>0.3</v>
      </c>
      <c r="AI75" s="10">
        <f>INDEX('20405 Ann Hist'!$C$8:$AR$285,MATCH('20405M Ann'!$C75,'20405 Ann Hist'!$C$8:$C$285,0),MATCH('20405M Ann'!AI$8,'20405 Ann Hist'!$C$8:$AR$8,0))</f>
        <v>0.6</v>
      </c>
      <c r="AJ75" s="10">
        <f>INDEX('20405 Ann Hist'!$C$8:$AR$285,MATCH('20405M Ann'!$C75,'20405 Ann Hist'!$C$8:$C$285,0),MATCH('20405M Ann'!AJ$8,'20405 Ann Hist'!$C$8:$AR$8,0))</f>
        <v>0.7</v>
      </c>
      <c r="AK75" s="10">
        <f>INDEX('20405 Ann Hist'!$C$8:$AR$285,MATCH('20405M Ann'!$C75,'20405 Ann Hist'!$C$8:$C$285,0),MATCH('20405M Ann'!AK$8,'20405 Ann Hist'!$C$8:$AR$8,0))</f>
        <v>0.9</v>
      </c>
      <c r="AL75" s="10">
        <f>INDEX('20405 Ann Hist'!$C$8:$AR$285,MATCH('20405M Ann'!$C75,'20405 Ann Hist'!$C$8:$C$285,0),MATCH('20405M Ann'!AL$8,'20405 Ann Hist'!$C$8:$AR$8,0))</f>
        <v>1.1000000000000001</v>
      </c>
      <c r="AM75" s="10">
        <f>INDEX('20405 Ann Hist'!$C$8:$AR$285,MATCH('20405M Ann'!$C75,'20405 Ann Hist'!$C$8:$C$285,0),MATCH('20405M Ann'!AM$8,'20405 Ann Hist'!$C$8:$AR$8,0))</f>
        <v>1.5</v>
      </c>
      <c r="AN75" s="10">
        <f>INDEX('20405 Ann Hist'!$C$8:$AR$285,MATCH('20405M Ann'!$C75,'20405 Ann Hist'!$C$8:$C$285,0),MATCH('20405M Ann'!AN$8,'20405 Ann Hist'!$C$8:$AR$8,0))</f>
        <v>1.6</v>
      </c>
      <c r="AO75" s="10">
        <f>INDEX('20405 Ann Hist'!$C$8:$AR$285,MATCH('20405M Ann'!$C75,'20405 Ann Hist'!$C$8:$C$285,0),MATCH('20405M Ann'!AO$8,'20405 Ann Hist'!$C$8:$AR$8,0))</f>
        <v>2</v>
      </c>
      <c r="AP75" s="10">
        <f>INDEX('20405 Ann Hist'!$C$8:$AR$285,MATCH('20405M Ann'!$C75,'20405 Ann Hist'!$C$8:$C$285,0),MATCH('20405M Ann'!AP$8,'20405 Ann Hist'!$C$8:$AR$8,0))</f>
        <v>2.4</v>
      </c>
      <c r="AQ75" s="10">
        <f>INDEX('20405 Ann Hist'!$C$8:$AR$285,MATCH('20405M Ann'!$C75,'20405 Ann Hist'!$C$8:$C$285,0),MATCH('20405M Ann'!AQ$8,'20405 Ann Hist'!$C$8:$AR$8,0))</f>
        <v>3</v>
      </c>
      <c r="AR75" s="11">
        <f>INDEX('20405 Ann'!$C$8:$AZ$285,MATCH('20405M Ann'!$C75,'20405 Ann'!$C$8:$C$285,0),MATCH('20405M Ann'!AR$8,'20405 Ann'!$C$8:$AZ$8,0))</f>
        <v>3.8</v>
      </c>
      <c r="AS75" s="11">
        <f>INDEX('20405 Ann'!$C$8:$AZ$285,MATCH('20405M Ann'!$C75,'20405 Ann'!$C$8:$C$285,0),MATCH('20405M Ann'!AS$8,'20405 Ann'!$C$8:$AZ$8,0))</f>
        <v>4.5</v>
      </c>
      <c r="AT75" s="11">
        <f>INDEX('20405 Ann'!$C$8:$AZ$285,MATCH('20405M Ann'!$C75,'20405 Ann'!$C$8:$C$285,0),MATCH('20405M Ann'!AT$8,'20405 Ann'!$C$8:$AZ$8,0))</f>
        <v>5.3</v>
      </c>
      <c r="AU75" s="11">
        <f>INDEX('20405 Ann'!$C$8:$AZ$285,MATCH('20405M Ann'!$C75,'20405 Ann'!$C$8:$C$285,0),MATCH('20405M Ann'!AU$8,'20405 Ann'!$C$8:$AZ$8,0))</f>
        <v>6</v>
      </c>
      <c r="AV75" s="11">
        <f>INDEX('20405 Ann'!$C$8:$AZ$285,MATCH('20405M Ann'!$C75,'20405 Ann'!$C$8:$C$285,0),MATCH('20405M Ann'!AV$8,'20405 Ann'!$C$8:$AZ$8,0))</f>
        <v>6.7</v>
      </c>
      <c r="AW75" s="11">
        <f>INDEX('20405 Ann'!$C$8:$AZ$285,MATCH('20405M Ann'!$C75,'20405 Ann'!$C$8:$C$285,0),MATCH('20405M Ann'!AW$8,'20405 Ann'!$C$8:$AZ$8,0))</f>
        <v>7.7</v>
      </c>
      <c r="AX75" s="11">
        <f>INDEX('20405 Ann'!$C$8:$AZ$285,MATCH('20405M Ann'!$C75,'20405 Ann'!$C$8:$C$285,0),MATCH('20405M Ann'!AX$8,'20405 Ann'!$C$8:$AZ$8,0))</f>
        <v>8.8000000000000007</v>
      </c>
      <c r="AY75" s="11">
        <f>INDEX('20405 Ann'!$C$8:$AZ$285,MATCH('20405M Ann'!$C75,'20405 Ann'!$C$8:$C$285,0),MATCH('20405M Ann'!AY$8,'20405 Ann'!$C$8:$AZ$8,0))</f>
        <v>9.9</v>
      </c>
      <c r="AZ75" s="11">
        <f>INDEX('20405 Ann'!$C$8:$AZ$285,MATCH('20405M Ann'!$C75,'20405 Ann'!$C$8:$C$285,0),MATCH('20405M Ann'!AZ$8,'20405 Ann'!$C$8:$AZ$8,0))</f>
        <v>11.1</v>
      </c>
      <c r="BA75" s="11">
        <f>INDEX('20405 Ann'!$C$8:$AZ$285,MATCH('20405M Ann'!$C75,'20405 Ann'!$C$8:$C$285,0),MATCH('20405M Ann'!BA$8,'20405 Ann'!$C$8:$AZ$8,0))</f>
        <v>12.8</v>
      </c>
      <c r="BB75" s="11">
        <f>INDEX('20405 Ann'!$C$8:$AZ$285,MATCH('20405M Ann'!$C75,'20405 Ann'!$C$8:$C$285,0),MATCH('20405M Ann'!BB$8,'20405 Ann'!$C$8:$AZ$8,0))</f>
        <v>14.4</v>
      </c>
      <c r="BC75" s="11">
        <f>INDEX('20405 Ann'!$C$8:$AZ$285,MATCH('20405M Ann'!$C75,'20405 Ann'!$C$8:$C$285,0),MATCH('20405M Ann'!BC$8,'20405 Ann'!$C$8:$AZ$8,0))</f>
        <v>16.399999999999999</v>
      </c>
      <c r="BD75" s="11">
        <f>INDEX('20405 Ann'!$C$8:$AZ$285,MATCH('20405M Ann'!$C75,'20405 Ann'!$C$8:$C$285,0),MATCH('20405M Ann'!BD$8,'20405 Ann'!$C$8:$AZ$8,0))</f>
        <v>18.3</v>
      </c>
      <c r="BE75" s="11">
        <f>INDEX('20405 Ann'!$C$8:$AZ$285,MATCH('20405M Ann'!$C75,'20405 Ann'!$C$8:$C$285,0),MATCH('20405M Ann'!BE$8,'20405 Ann'!$C$8:$AZ$8,0))</f>
        <v>19.3</v>
      </c>
      <c r="BF75" s="11">
        <f>INDEX('20405 Ann'!$C$8:$AZ$285,MATCH('20405M Ann'!$C75,'20405 Ann'!$C$8:$C$285,0),MATCH('20405M Ann'!BF$8,'20405 Ann'!$C$8:$AZ$8,0))</f>
        <v>22.4</v>
      </c>
      <c r="BG75" s="11">
        <f>INDEX('20405 Ann'!$C$8:$AZ$285,MATCH('20405M Ann'!$C75,'20405 Ann'!$C$8:$C$285,0),MATCH('20405M Ann'!BG$8,'20405 Ann'!$C$8:$AZ$8,0))</f>
        <v>24.9</v>
      </c>
      <c r="BH75" s="11">
        <f>INDEX('20405 Ann'!$C$8:$AZ$285,MATCH('20405M Ann'!$C75,'20405 Ann'!$C$8:$C$285,0),MATCH('20405M Ann'!BH$8,'20405 Ann'!$C$8:$AZ$8,0))</f>
        <v>27</v>
      </c>
      <c r="BI75" s="11">
        <f>INDEX('20405 Ann'!$C$8:$AZ$285,MATCH('20405M Ann'!$C75,'20405 Ann'!$C$8:$C$285,0),MATCH('20405M Ann'!BI$8,'20405 Ann'!$C$8:$AZ$8,0))</f>
        <v>29.4</v>
      </c>
      <c r="BJ75" s="11">
        <f>INDEX('20405 Ann'!$C$8:$AZ$285,MATCH('20405M Ann'!$C75,'20405 Ann'!$C$8:$C$285,0),MATCH('20405M Ann'!BJ$8,'20405 Ann'!$C$8:$AZ$8,0))</f>
        <v>30.7</v>
      </c>
      <c r="BK75" s="11">
        <f>INDEX('20405 Ann'!$C$8:$AZ$285,MATCH('20405M Ann'!$C75,'20405 Ann'!$C$8:$C$285,0),MATCH('20405M Ann'!BK$8,'20405 Ann'!$C$8:$AZ$8,0))</f>
        <v>35.1</v>
      </c>
      <c r="BL75" s="11">
        <f>INDEX('20405 Ann'!$C$8:$AZ$285,MATCH('20405M Ann'!$C75,'20405 Ann'!$C$8:$C$285,0),MATCH('20405M Ann'!BL$8,'20405 Ann'!$C$8:$AZ$8,0))</f>
        <v>38.9</v>
      </c>
      <c r="BM75" s="11">
        <f>INDEX('20405 Ann'!$C$8:$AZ$285,MATCH('20405M Ann'!$C75,'20405 Ann'!$C$8:$C$285,0),MATCH('20405M Ann'!BM$8,'20405 Ann'!$C$8:$AZ$8,0))</f>
        <v>45.3</v>
      </c>
      <c r="BN75" s="11">
        <f>INDEX('20405 Ann'!$C$8:$AZ$285,MATCH('20405M Ann'!$C75,'20405 Ann'!$C$8:$C$285,0),MATCH('20405M Ann'!BN$8,'20405 Ann'!$C$8:$AZ$8,0))</f>
        <v>48.7</v>
      </c>
      <c r="BO75" s="11">
        <f>INDEX('20405 Ann'!$C$8:$AZ$285,MATCH('20405M Ann'!$C75,'20405 Ann'!$C$8:$C$285,0),MATCH('20405M Ann'!BO$8,'20405 Ann'!$C$8:$AZ$8,0))</f>
        <v>52.5</v>
      </c>
      <c r="BP75" s="11">
        <f>INDEX('20405 Ann'!$C$8:$AZ$285,MATCH('20405M Ann'!$C75,'20405 Ann'!$C$8:$C$285,0),MATCH('20405M Ann'!BP$8,'20405 Ann'!$C$8:$AZ$8,0))</f>
        <v>55.9</v>
      </c>
      <c r="BQ75" s="11">
        <f>INDEX('20405 Ann'!$C$8:$AZ$285,MATCH('20405M Ann'!$C75,'20405 Ann'!$C$8:$C$285,0),MATCH('20405M Ann'!BQ$8,'20405 Ann'!$C$8:$AZ$8,0))</f>
        <v>58.7</v>
      </c>
      <c r="BR75" s="11">
        <f>INDEX('20405 Ann'!$C$8:$AZ$285,MATCH('20405M Ann'!$C75,'20405 Ann'!$C$8:$C$285,0),MATCH('20405M Ann'!BR$8,'20405 Ann'!$C$8:$AZ$8,0))</f>
        <v>64.8</v>
      </c>
      <c r="BS75" s="11">
        <f>INDEX('20405 Ann'!$C$8:$AZ$285,MATCH('20405M Ann'!$C75,'20405 Ann'!$C$8:$C$285,0),MATCH('20405M Ann'!BS$8,'20405 Ann'!$C$8:$AZ$8,0))</f>
        <v>70.7</v>
      </c>
      <c r="BT75" s="11">
        <f>INDEX('20405 Ann'!$C$8:$AZ$285,MATCH('20405M Ann'!$C75,'20405 Ann'!$C$8:$C$285,0),MATCH('20405M Ann'!BT$8,'20405 Ann'!$C$8:$AZ$8,0))</f>
        <v>76.3</v>
      </c>
      <c r="BU75" s="11">
        <f>INDEX('20405 Ann'!$C$8:$AZ$285,MATCH('20405M Ann'!$C75,'20405 Ann'!$C$8:$C$285,0),MATCH('20405M Ann'!BU$8,'20405 Ann'!$C$8:$AZ$8,0))</f>
        <v>81.5</v>
      </c>
      <c r="BV75" s="11">
        <f>INDEX('20405 Ann'!$C$8:$AZ$285,MATCH('20405M Ann'!$C75,'20405 Ann'!$C$8:$C$285,0),MATCH('20405M Ann'!BV$8,'20405 Ann'!$C$8:$AZ$8,0))</f>
        <v>83.2</v>
      </c>
      <c r="BW75" s="11">
        <f>INDEX('20405 Ann'!$C$8:$AZ$285,MATCH('20405M Ann'!$C75,'20405 Ann'!$C$8:$C$285,0),MATCH('20405M Ann'!BW$8,'20405 Ann'!$C$8:$AZ$8,0))</f>
        <v>87.9</v>
      </c>
      <c r="BX75" s="11">
        <f>INDEX('20405 Ann'!$C$8:$AZ$285,MATCH('20405M Ann'!$C75,'20405 Ann'!$C$8:$C$285,0),MATCH('20405M Ann'!BX$8,'20405 Ann'!$C$8:$AZ$8,0))</f>
        <v>93.7</v>
      </c>
      <c r="BY75" s="11">
        <f>INDEX('20405 Ann'!$C$8:$AZ$285,MATCH('20405M Ann'!$C75,'20405 Ann'!$C$8:$C$285,0),MATCH('20405M Ann'!BY$8,'20405 Ann'!$C$8:$AZ$8,0))</f>
        <v>98.6</v>
      </c>
      <c r="BZ75" s="11">
        <f>INDEX('20405 Ann'!$C$8:$AZ$285,MATCH('20405M Ann'!$C75,'20405 Ann'!$C$8:$C$285,0),MATCH('20405M Ann'!BZ$8,'20405 Ann'!$C$8:$AZ$8,0))</f>
        <v>105.7</v>
      </c>
      <c r="CA75" s="11">
        <f>INDEX('20405 Ann'!$C$8:$AZ$285,MATCH('20405M Ann'!$C75,'20405 Ann'!$C$8:$C$285,0),MATCH('20405M Ann'!CA$8,'20405 Ann'!$C$8:$AZ$8,0))</f>
        <v>111.8</v>
      </c>
      <c r="CB75" s="11">
        <f>INDEX('20405 Ann'!$C$8:$AZ$285,MATCH('20405M Ann'!$C75,'20405 Ann'!$C$8:$C$285,0),MATCH('20405M Ann'!CB$8,'20405 Ann'!$C$8:$AZ$8,0))</f>
        <v>119</v>
      </c>
      <c r="CC75" s="11">
        <f>INDEX('20405 Ann'!$C$8:$AZ$285,MATCH('20405M Ann'!$C75,'20405 Ann'!$C$8:$C$285,0),MATCH('20405M Ann'!CC$8,'20405 Ann'!$C$8:$AZ$8,0))</f>
        <v>124.2</v>
      </c>
      <c r="CD75" s="11">
        <f>INDEX('20405 Ann'!$C$8:$AZ$285,MATCH('20405M Ann'!$C75,'20405 Ann'!$C$8:$C$285,0),MATCH('20405M Ann'!CD$8,'20405 Ann'!$C$8:$AZ$8,0))</f>
        <v>133.80000000000001</v>
      </c>
      <c r="CE75" s="11">
        <f>INDEX('20405 Ann'!$C$8:$AZ$285,MATCH('20405M Ann'!$C75,'20405 Ann'!$C$8:$C$285,0),MATCH('20405M Ann'!CE$8,'20405 Ann'!$C$8:$AZ$8,0))</f>
        <v>140.80000000000001</v>
      </c>
      <c r="CF75" s="11">
        <f>INDEX('20405 Ann'!$C$8:$AZ$285,MATCH('20405M Ann'!$C75,'20405 Ann'!$C$8:$C$285,0),MATCH('20405M Ann'!CF$8,'20405 Ann'!$C$8:$AZ$8,0))</f>
        <v>146.1</v>
      </c>
      <c r="CG75" s="11">
        <f>INDEX('20405 Ann'!$C$8:$AZ$285,MATCH('20405M Ann'!$C75,'20405 Ann'!$C$8:$C$285,0),MATCH('20405M Ann'!CG$8,'20405 Ann'!$C$8:$AZ$8,0))</f>
        <v>152.30000000000001</v>
      </c>
      <c r="CH75" s="11">
        <f>INDEX('20405 Ann'!$C$8:$AZ$285,MATCH('20405M Ann'!$C75,'20405 Ann'!$C$8:$C$285,0),MATCH('20405M Ann'!CH$8,'20405 Ann'!$C$8:$AZ$8,0))</f>
        <v>158.5</v>
      </c>
      <c r="CI75" s="11">
        <f>INDEX('20405 Ann'!$C$8:$AZ$285,MATCH('20405M Ann'!$C75,'20405 Ann'!$C$8:$C$285,0),MATCH('20405M Ann'!CI$8,'20405 Ann'!$C$8:$AZ$8,0))</f>
        <v>161.6</v>
      </c>
      <c r="CJ75" s="11">
        <f>INDEX('20405 Ann'!$C$8:$AZ$285,MATCH('20405M Ann'!$C75,'20405 Ann'!$C$8:$C$285,0),MATCH('20405M Ann'!CJ$8,'20405 Ann'!$C$8:$AZ$8,0))</f>
        <v>163.4</v>
      </c>
      <c r="CK75" s="11">
        <f>INDEX('20405 Ann'!$C$8:$AZ$285,MATCH('20405M Ann'!$C75,'20405 Ann'!$C$8:$C$285,0),MATCH('20405M Ann'!CK$8,'20405 Ann'!$C$8:$AZ$8,0))</f>
        <v>167.9</v>
      </c>
      <c r="CL75" s="11">
        <f>INDEX('20405 Ann'!$C$8:$AZ$285,MATCH('20405M Ann'!$C75,'20405 Ann'!$C$8:$C$285,0),MATCH('20405M Ann'!CL$8,'20405 Ann'!$C$8:$AZ$8,0))</f>
        <v>174.4</v>
      </c>
    </row>
    <row r="76" spans="1:90" s="8" customFormat="1" x14ac:dyDescent="0.25">
      <c r="A76" s="35">
        <v>68</v>
      </c>
      <c r="B76" s="8" t="s">
        <v>1439</v>
      </c>
      <c r="C76" s="8" t="s">
        <v>1438</v>
      </c>
      <c r="D76" s="8">
        <f>INDEX('20405 Ann Hist'!$C$8:$AR$285,MATCH('20405M Ann'!$C76,'20405 Ann Hist'!$C$8:$C$285,0),MATCH('20405M Ann'!D$8,'20405 Ann Hist'!$C$8:$AR$8,0))</f>
        <v>2.4</v>
      </c>
      <c r="E76" s="8">
        <f>INDEX('20405 Ann Hist'!$C$8:$AR$285,MATCH('20405M Ann'!$C76,'20405 Ann Hist'!$C$8:$C$285,0),MATCH('20405M Ann'!E$8,'20405 Ann Hist'!$C$8:$AR$8,0))</f>
        <v>2.1</v>
      </c>
      <c r="F76" s="8">
        <f>INDEX('20405 Ann Hist'!$C$8:$AR$285,MATCH('20405M Ann'!$C76,'20405 Ann Hist'!$C$8:$C$285,0),MATCH('20405M Ann'!F$8,'20405 Ann Hist'!$C$8:$AR$8,0))</f>
        <v>1.8</v>
      </c>
      <c r="G76" s="8">
        <f>INDEX('20405 Ann Hist'!$C$8:$AR$285,MATCH('20405M Ann'!$C76,'20405 Ann Hist'!$C$8:$C$285,0),MATCH('20405M Ann'!G$8,'20405 Ann Hist'!$C$8:$AR$8,0))</f>
        <v>1.4</v>
      </c>
      <c r="H76" s="8">
        <f>INDEX('20405 Ann Hist'!$C$8:$AR$285,MATCH('20405M Ann'!$C76,'20405 Ann Hist'!$C$8:$C$285,0),MATCH('20405M Ann'!H$8,'20405 Ann Hist'!$C$8:$AR$8,0))</f>
        <v>1.3</v>
      </c>
      <c r="I76" s="8">
        <f>INDEX('20405 Ann Hist'!$C$8:$AR$285,MATCH('20405M Ann'!$C76,'20405 Ann Hist'!$C$8:$C$285,0),MATCH('20405M Ann'!I$8,'20405 Ann Hist'!$C$8:$AR$8,0))</f>
        <v>1.5</v>
      </c>
      <c r="J76" s="8">
        <f>INDEX('20405 Ann Hist'!$C$8:$AR$285,MATCH('20405M Ann'!$C76,'20405 Ann Hist'!$C$8:$C$285,0),MATCH('20405M Ann'!J$8,'20405 Ann Hist'!$C$8:$AR$8,0))</f>
        <v>1.5</v>
      </c>
      <c r="K76" s="8">
        <f>INDEX('20405 Ann Hist'!$C$8:$AR$285,MATCH('20405M Ann'!$C76,'20405 Ann Hist'!$C$8:$C$285,0),MATCH('20405M Ann'!K$8,'20405 Ann Hist'!$C$8:$AR$8,0))</f>
        <v>1.7</v>
      </c>
      <c r="L76" s="8">
        <f>INDEX('20405 Ann Hist'!$C$8:$AR$285,MATCH('20405M Ann'!$C76,'20405 Ann Hist'!$C$8:$C$285,0),MATCH('20405M Ann'!L$8,'20405 Ann Hist'!$C$8:$AR$8,0))</f>
        <v>1.8</v>
      </c>
      <c r="M76" s="8">
        <f>INDEX('20405 Ann Hist'!$C$8:$AR$285,MATCH('20405M Ann'!$C76,'20405 Ann Hist'!$C$8:$C$285,0),MATCH('20405M Ann'!M$8,'20405 Ann Hist'!$C$8:$AR$8,0))</f>
        <v>1.7</v>
      </c>
      <c r="N76" s="8">
        <f>INDEX('20405 Ann Hist'!$C$8:$AR$285,MATCH('20405M Ann'!$C76,'20405 Ann Hist'!$C$8:$C$285,0),MATCH('20405M Ann'!N$8,'20405 Ann Hist'!$C$8:$AR$8,0))</f>
        <v>1.8</v>
      </c>
      <c r="O76" s="8">
        <f>INDEX('20405 Ann Hist'!$C$8:$AR$285,MATCH('20405M Ann'!$C76,'20405 Ann Hist'!$C$8:$C$285,0),MATCH('20405M Ann'!O$8,'20405 Ann Hist'!$C$8:$AR$8,0))</f>
        <v>1.9</v>
      </c>
      <c r="P76" s="8">
        <f>INDEX('20405 Ann Hist'!$C$8:$AR$285,MATCH('20405M Ann'!$C76,'20405 Ann Hist'!$C$8:$C$285,0),MATCH('20405M Ann'!P$8,'20405 Ann Hist'!$C$8:$AR$8,0))</f>
        <v>2.2000000000000002</v>
      </c>
      <c r="Q76" s="8">
        <f>INDEX('20405 Ann Hist'!$C$8:$AR$285,MATCH('20405M Ann'!$C76,'20405 Ann Hist'!$C$8:$C$285,0),MATCH('20405M Ann'!Q$8,'20405 Ann Hist'!$C$8:$AR$8,0))</f>
        <v>2.6</v>
      </c>
      <c r="R76" s="8">
        <f>INDEX('20405 Ann Hist'!$C$8:$AR$285,MATCH('20405M Ann'!$C76,'20405 Ann Hist'!$C$8:$C$285,0),MATCH('20405M Ann'!R$8,'20405 Ann Hist'!$C$8:$AR$8,0))</f>
        <v>3.2</v>
      </c>
      <c r="S76" s="8">
        <f>INDEX('20405 Ann Hist'!$C$8:$AR$285,MATCH('20405M Ann'!$C76,'20405 Ann Hist'!$C$8:$C$285,0),MATCH('20405M Ann'!S$8,'20405 Ann Hist'!$C$8:$AR$8,0))</f>
        <v>3.5</v>
      </c>
      <c r="T76" s="8">
        <f>INDEX('20405 Ann Hist'!$C$8:$AR$285,MATCH('20405M Ann'!$C76,'20405 Ann Hist'!$C$8:$C$285,0),MATCH('20405M Ann'!T$8,'20405 Ann Hist'!$C$8:$AR$8,0))</f>
        <v>3.8</v>
      </c>
      <c r="U76" s="8">
        <f>INDEX('20405 Ann Hist'!$C$8:$AR$285,MATCH('20405M Ann'!$C76,'20405 Ann Hist'!$C$8:$C$285,0),MATCH('20405M Ann'!U$8,'20405 Ann Hist'!$C$8:$AR$8,0))</f>
        <v>4.7</v>
      </c>
      <c r="V76" s="8">
        <f>INDEX('20405 Ann Hist'!$C$8:$AR$285,MATCH('20405M Ann'!$C76,'20405 Ann Hist'!$C$8:$C$285,0),MATCH('20405M Ann'!V$8,'20405 Ann Hist'!$C$8:$AR$8,0))</f>
        <v>4.9000000000000004</v>
      </c>
      <c r="W76" s="8">
        <f>INDEX('20405 Ann Hist'!$C$8:$AR$285,MATCH('20405M Ann'!$C76,'20405 Ann Hist'!$C$8:$C$285,0),MATCH('20405M Ann'!W$8,'20405 Ann Hist'!$C$8:$AR$8,0))</f>
        <v>5.2</v>
      </c>
      <c r="X76" s="8">
        <f>INDEX('20405 Ann Hist'!$C$8:$AR$285,MATCH('20405M Ann'!$C76,'20405 Ann Hist'!$C$8:$C$285,0),MATCH('20405M Ann'!X$8,'20405 Ann Hist'!$C$8:$AR$8,0))</f>
        <v>5.3</v>
      </c>
      <c r="Y76" s="8">
        <f>INDEX('20405 Ann Hist'!$C$8:$AR$285,MATCH('20405M Ann'!$C76,'20405 Ann Hist'!$C$8:$C$285,0),MATCH('20405M Ann'!Y$8,'20405 Ann Hist'!$C$8:$AR$8,0))</f>
        <v>5.4</v>
      </c>
      <c r="Z76" s="8">
        <f>INDEX('20405 Ann Hist'!$C$8:$AR$285,MATCH('20405M Ann'!$C76,'20405 Ann Hist'!$C$8:$C$285,0),MATCH('20405M Ann'!Z$8,'20405 Ann Hist'!$C$8:$AR$8,0))</f>
        <v>6</v>
      </c>
      <c r="AA76" s="8">
        <f>INDEX('20405 Ann Hist'!$C$8:$AR$285,MATCH('20405M Ann'!$C76,'20405 Ann Hist'!$C$8:$C$285,0),MATCH('20405M Ann'!AA$8,'20405 Ann Hist'!$C$8:$AR$8,0))</f>
        <v>6.3</v>
      </c>
      <c r="AB76" s="8">
        <f>INDEX('20405 Ann Hist'!$C$8:$AR$285,MATCH('20405M Ann'!$C76,'20405 Ann Hist'!$C$8:$C$285,0),MATCH('20405M Ann'!AB$8,'20405 Ann Hist'!$C$8:$AR$8,0))</f>
        <v>6.8</v>
      </c>
      <c r="AC76" s="8">
        <f>INDEX('20405 Ann Hist'!$C$8:$AR$285,MATCH('20405M Ann'!$C76,'20405 Ann Hist'!$C$8:$C$285,0),MATCH('20405M Ann'!AC$8,'20405 Ann Hist'!$C$8:$AR$8,0))</f>
        <v>6.8</v>
      </c>
      <c r="AD76" s="8">
        <f>INDEX('20405 Ann Hist'!$C$8:$AR$285,MATCH('20405M Ann'!$C76,'20405 Ann Hist'!$C$8:$C$285,0),MATCH('20405M Ann'!AD$8,'20405 Ann Hist'!$C$8:$AR$8,0))</f>
        <v>7.1</v>
      </c>
      <c r="AE76" s="8">
        <f>INDEX('20405 Ann Hist'!$C$8:$AR$285,MATCH('20405M Ann'!$C76,'20405 Ann Hist'!$C$8:$C$285,0),MATCH('20405M Ann'!AE$8,'20405 Ann Hist'!$C$8:$AR$8,0))</f>
        <v>7.6</v>
      </c>
      <c r="AF76" s="8">
        <f>INDEX('20405 Ann Hist'!$C$8:$AR$285,MATCH('20405M Ann'!$C76,'20405 Ann Hist'!$C$8:$C$285,0),MATCH('20405M Ann'!AF$8,'20405 Ann Hist'!$C$8:$AR$8,0))</f>
        <v>8</v>
      </c>
      <c r="AG76" s="8">
        <f>INDEX('20405 Ann Hist'!$C$8:$AR$285,MATCH('20405M Ann'!$C76,'20405 Ann Hist'!$C$8:$C$285,0),MATCH('20405M Ann'!AG$8,'20405 Ann Hist'!$C$8:$AR$8,0))</f>
        <v>8.1</v>
      </c>
      <c r="AH76" s="8">
        <f>INDEX('20405 Ann Hist'!$C$8:$AR$285,MATCH('20405M Ann'!$C76,'20405 Ann Hist'!$C$8:$C$285,0),MATCH('20405M Ann'!AH$8,'20405 Ann Hist'!$C$8:$AR$8,0))</f>
        <v>8.6999999999999993</v>
      </c>
      <c r="AI76" s="8">
        <f>INDEX('20405 Ann Hist'!$C$8:$AR$285,MATCH('20405M Ann'!$C76,'20405 Ann Hist'!$C$8:$C$285,0),MATCH('20405M Ann'!AI$8,'20405 Ann Hist'!$C$8:$AR$8,0))</f>
        <v>9.1999999999999993</v>
      </c>
      <c r="AJ76" s="8">
        <f>INDEX('20405 Ann Hist'!$C$8:$AR$285,MATCH('20405M Ann'!$C76,'20405 Ann Hist'!$C$8:$C$285,0),MATCH('20405M Ann'!AJ$8,'20405 Ann Hist'!$C$8:$AR$8,0))</f>
        <v>9.6</v>
      </c>
      <c r="AK76" s="8">
        <f>INDEX('20405 Ann Hist'!$C$8:$AR$285,MATCH('20405M Ann'!$C76,'20405 Ann Hist'!$C$8:$C$285,0),MATCH('20405M Ann'!AK$8,'20405 Ann Hist'!$C$8:$AR$8,0))</f>
        <v>10.1</v>
      </c>
      <c r="AL76" s="8">
        <f>INDEX('20405 Ann Hist'!$C$8:$AR$285,MATCH('20405M Ann'!$C76,'20405 Ann Hist'!$C$8:$C$285,0),MATCH('20405M Ann'!AL$8,'20405 Ann Hist'!$C$8:$AR$8,0))</f>
        <v>10.6</v>
      </c>
      <c r="AM76" s="8">
        <f>INDEX('20405 Ann Hist'!$C$8:$AR$285,MATCH('20405M Ann'!$C76,'20405 Ann Hist'!$C$8:$C$285,0),MATCH('20405M Ann'!AM$8,'20405 Ann Hist'!$C$8:$AR$8,0))</f>
        <v>11.4</v>
      </c>
      <c r="AN76" s="8">
        <f>INDEX('20405 Ann Hist'!$C$8:$AR$285,MATCH('20405M Ann'!$C76,'20405 Ann Hist'!$C$8:$C$285,0),MATCH('20405M Ann'!AN$8,'20405 Ann Hist'!$C$8:$AR$8,0))</f>
        <v>12.1</v>
      </c>
      <c r="AO76" s="8">
        <f>INDEX('20405 Ann Hist'!$C$8:$AR$285,MATCH('20405M Ann'!$C76,'20405 Ann Hist'!$C$8:$C$285,0),MATCH('20405M Ann'!AO$8,'20405 Ann Hist'!$C$8:$AR$8,0))</f>
        <v>13.1</v>
      </c>
      <c r="AP76" s="8">
        <f>INDEX('20405 Ann Hist'!$C$8:$AR$285,MATCH('20405M Ann'!$C76,'20405 Ann Hist'!$C$8:$C$285,0),MATCH('20405M Ann'!AP$8,'20405 Ann Hist'!$C$8:$AR$8,0))</f>
        <v>14.3</v>
      </c>
      <c r="AQ76" s="8">
        <f>INDEX('20405 Ann Hist'!$C$8:$AR$285,MATCH('20405M Ann'!$C76,'20405 Ann Hist'!$C$8:$C$285,0),MATCH('20405M Ann'!AQ$8,'20405 Ann Hist'!$C$8:$AR$8,0))</f>
        <v>15.9</v>
      </c>
      <c r="AR76" s="9">
        <f>INDEX('20405 Ann'!$C$8:$AZ$285,MATCH('20405M Ann'!$C76,'20405 Ann'!$C$8:$C$285,0),MATCH('20405M Ann'!AR$8,'20405 Ann'!$C$8:$AZ$8,0))</f>
        <v>18</v>
      </c>
      <c r="AS76" s="9">
        <f>INDEX('20405 Ann'!$C$8:$AZ$285,MATCH('20405M Ann'!$C76,'20405 Ann'!$C$8:$C$285,0),MATCH('20405M Ann'!AS$8,'20405 Ann'!$C$8:$AZ$8,0))</f>
        <v>20</v>
      </c>
      <c r="AT76" s="9">
        <f>INDEX('20405 Ann'!$C$8:$AZ$285,MATCH('20405M Ann'!$C76,'20405 Ann'!$C$8:$C$285,0),MATCH('20405M Ann'!AT$8,'20405 Ann'!$C$8:$AZ$8,0))</f>
        <v>22.4</v>
      </c>
      <c r="AU76" s="9">
        <f>INDEX('20405 Ann'!$C$8:$AZ$285,MATCH('20405M Ann'!$C76,'20405 Ann'!$C$8:$C$285,0),MATCH('20405M Ann'!AU$8,'20405 Ann'!$C$8:$AZ$8,0))</f>
        <v>24.5</v>
      </c>
      <c r="AV76" s="9">
        <f>INDEX('20405 Ann'!$C$8:$AZ$285,MATCH('20405M Ann'!$C76,'20405 Ann'!$C$8:$C$285,0),MATCH('20405M Ann'!AV$8,'20405 Ann'!$C$8:$AZ$8,0))</f>
        <v>26.1</v>
      </c>
      <c r="AW76" s="9">
        <f>INDEX('20405 Ann'!$C$8:$AZ$285,MATCH('20405M Ann'!$C76,'20405 Ann'!$C$8:$C$285,0),MATCH('20405M Ann'!AW$8,'20405 Ann'!$C$8:$AZ$8,0))</f>
        <v>28.5</v>
      </c>
      <c r="AX76" s="9">
        <f>INDEX('20405 Ann'!$C$8:$AZ$285,MATCH('20405M Ann'!$C76,'20405 Ann'!$C$8:$C$285,0),MATCH('20405M Ann'!AX$8,'20405 Ann'!$C$8:$AZ$8,0))</f>
        <v>32</v>
      </c>
      <c r="AY76" s="9">
        <f>INDEX('20405 Ann'!$C$8:$AZ$285,MATCH('20405M Ann'!$C76,'20405 Ann'!$C$8:$C$285,0),MATCH('20405M Ann'!AY$8,'20405 Ann'!$C$8:$AZ$8,0))</f>
        <v>36.200000000000003</v>
      </c>
      <c r="AZ76" s="9">
        <f>INDEX('20405 Ann'!$C$8:$AZ$285,MATCH('20405M Ann'!$C76,'20405 Ann'!$C$8:$C$285,0),MATCH('20405M Ann'!AZ$8,'20405 Ann'!$C$8:$AZ$8,0))</f>
        <v>41.4</v>
      </c>
      <c r="BA76" s="9">
        <f>INDEX('20405 Ann'!$C$8:$AZ$285,MATCH('20405M Ann'!$C76,'20405 Ann'!$C$8:$C$285,0),MATCH('20405M Ann'!BA$8,'20405 Ann'!$C$8:$AZ$8,0))</f>
        <v>45.2</v>
      </c>
      <c r="BB76" s="9">
        <f>INDEX('20405 Ann'!$C$8:$AZ$285,MATCH('20405M Ann'!$C76,'20405 Ann'!$C$8:$C$285,0),MATCH('20405M Ann'!BB$8,'20405 Ann'!$C$8:$AZ$8,0))</f>
        <v>50.7</v>
      </c>
      <c r="BC76" s="9">
        <f>INDEX('20405 Ann'!$C$8:$AZ$285,MATCH('20405M Ann'!$C76,'20405 Ann'!$C$8:$C$285,0),MATCH('20405M Ann'!BC$8,'20405 Ann'!$C$8:$AZ$8,0))</f>
        <v>55.4</v>
      </c>
      <c r="BD76" s="9">
        <f>INDEX('20405 Ann'!$C$8:$AZ$285,MATCH('20405M Ann'!$C76,'20405 Ann'!$C$8:$C$285,0),MATCH('20405M Ann'!BD$8,'20405 Ann'!$C$8:$AZ$8,0))</f>
        <v>59.8</v>
      </c>
      <c r="BE76" s="9">
        <f>INDEX('20405 Ann'!$C$8:$AZ$285,MATCH('20405M Ann'!$C76,'20405 Ann'!$C$8:$C$285,0),MATCH('20405M Ann'!BE$8,'20405 Ann'!$C$8:$AZ$8,0))</f>
        <v>61.7</v>
      </c>
      <c r="BF76" s="9">
        <f>INDEX('20405 Ann'!$C$8:$AZ$285,MATCH('20405M Ann'!$C76,'20405 Ann'!$C$8:$C$285,0),MATCH('20405M Ann'!BF$8,'20405 Ann'!$C$8:$AZ$8,0))</f>
        <v>68.900000000000006</v>
      </c>
      <c r="BG76" s="9">
        <f>INDEX('20405 Ann'!$C$8:$AZ$285,MATCH('20405M Ann'!$C76,'20405 Ann'!$C$8:$C$285,0),MATCH('20405M Ann'!BG$8,'20405 Ann'!$C$8:$AZ$8,0))</f>
        <v>80</v>
      </c>
      <c r="BH76" s="9">
        <f>INDEX('20405 Ann'!$C$8:$AZ$285,MATCH('20405M Ann'!$C76,'20405 Ann'!$C$8:$C$285,0),MATCH('20405M Ann'!BH$8,'20405 Ann'!$C$8:$AZ$8,0))</f>
        <v>90.1</v>
      </c>
      <c r="BI76" s="9">
        <f>INDEX('20405 Ann'!$C$8:$AZ$285,MATCH('20405M Ann'!$C76,'20405 Ann'!$C$8:$C$285,0),MATCH('20405M Ann'!BI$8,'20405 Ann'!$C$8:$AZ$8,0))</f>
        <v>95</v>
      </c>
      <c r="BJ76" s="9">
        <f>INDEX('20405 Ann'!$C$8:$AZ$285,MATCH('20405M Ann'!$C76,'20405 Ann'!$C$8:$C$285,0),MATCH('20405M Ann'!BJ$8,'20405 Ann'!$C$8:$AZ$8,0))</f>
        <v>103.1</v>
      </c>
      <c r="BK76" s="9">
        <f>INDEX('20405 Ann'!$C$8:$AZ$285,MATCH('20405M Ann'!$C76,'20405 Ann'!$C$8:$C$285,0),MATCH('20405M Ann'!BK$8,'20405 Ann'!$C$8:$AZ$8,0))</f>
        <v>114.2</v>
      </c>
      <c r="BL76" s="9">
        <f>INDEX('20405 Ann'!$C$8:$AZ$285,MATCH('20405M Ann'!$C76,'20405 Ann'!$C$8:$C$285,0),MATCH('20405M Ann'!BL$8,'20405 Ann'!$C$8:$AZ$8,0))</f>
        <v>121.8</v>
      </c>
      <c r="BM76" s="9">
        <f>INDEX('20405 Ann'!$C$8:$AZ$285,MATCH('20405M Ann'!$C76,'20405 Ann'!$C$8:$C$285,0),MATCH('20405M Ann'!BM$8,'20405 Ann'!$C$8:$AZ$8,0))</f>
        <v>126.4</v>
      </c>
      <c r="BN76" s="9">
        <f>INDEX('20405 Ann'!$C$8:$AZ$285,MATCH('20405M Ann'!$C76,'20405 Ann'!$C$8:$C$285,0),MATCH('20405M Ann'!BN$8,'20405 Ann'!$C$8:$AZ$8,0))</f>
        <v>123.7</v>
      </c>
      <c r="BO76" s="9">
        <f>INDEX('20405 Ann'!$C$8:$AZ$285,MATCH('20405M Ann'!$C76,'20405 Ann'!$C$8:$C$285,0),MATCH('20405M Ann'!BO$8,'20405 Ann'!$C$8:$AZ$8,0))</f>
        <v>133.6</v>
      </c>
      <c r="BP76" s="9">
        <f>INDEX('20405 Ann'!$C$8:$AZ$285,MATCH('20405M Ann'!$C76,'20405 Ann'!$C$8:$C$285,0),MATCH('20405M Ann'!BP$8,'20405 Ann'!$C$8:$AZ$8,0))</f>
        <v>146.1</v>
      </c>
      <c r="BQ76" s="9">
        <f>INDEX('20405 Ann'!$C$8:$AZ$285,MATCH('20405M Ann'!$C76,'20405 Ann'!$C$8:$C$285,0),MATCH('20405M Ann'!BQ$8,'20405 Ann'!$C$8:$AZ$8,0))</f>
        <v>161.9</v>
      </c>
      <c r="BR76" s="9">
        <f>INDEX('20405 Ann'!$C$8:$AZ$285,MATCH('20405M Ann'!$C76,'20405 Ann'!$C$8:$C$285,0),MATCH('20405M Ann'!BR$8,'20405 Ann'!$C$8:$AZ$8,0))</f>
        <v>177.9</v>
      </c>
      <c r="BS76" s="9">
        <f>INDEX('20405 Ann'!$C$8:$AZ$285,MATCH('20405M Ann'!$C76,'20405 Ann'!$C$8:$C$285,0),MATCH('20405M Ann'!BS$8,'20405 Ann'!$C$8:$AZ$8,0))</f>
        <v>195</v>
      </c>
      <c r="BT76" s="9">
        <f>INDEX('20405 Ann'!$C$8:$AZ$285,MATCH('20405M Ann'!$C76,'20405 Ann'!$C$8:$C$285,0),MATCH('20405M Ann'!BT$8,'20405 Ann'!$C$8:$AZ$8,0))</f>
        <v>214.3</v>
      </c>
      <c r="BU76" s="9">
        <f>INDEX('20405 Ann'!$C$8:$AZ$285,MATCH('20405M Ann'!$C76,'20405 Ann'!$C$8:$C$285,0),MATCH('20405M Ann'!BU$8,'20405 Ann'!$C$8:$AZ$8,0))</f>
        <v>227.6</v>
      </c>
      <c r="BV76" s="9">
        <f>INDEX('20405 Ann'!$C$8:$AZ$285,MATCH('20405M Ann'!$C76,'20405 Ann'!$C$8:$C$285,0),MATCH('20405M Ann'!BV$8,'20405 Ann'!$C$8:$AZ$8,0))</f>
        <v>244.1</v>
      </c>
      <c r="BW76" s="9">
        <f>INDEX('20405 Ann'!$C$8:$AZ$285,MATCH('20405M Ann'!$C76,'20405 Ann'!$C$8:$C$285,0),MATCH('20405M Ann'!BW$8,'20405 Ann'!$C$8:$AZ$8,0))</f>
        <v>263.5</v>
      </c>
      <c r="BX76" s="9">
        <f>INDEX('20405 Ann'!$C$8:$AZ$285,MATCH('20405M Ann'!$C76,'20405 Ann'!$C$8:$C$285,0),MATCH('20405M Ann'!BX$8,'20405 Ann'!$C$8:$AZ$8,0))</f>
        <v>264.7</v>
      </c>
      <c r="BY76" s="9">
        <f>INDEX('20405 Ann'!$C$8:$AZ$285,MATCH('20405M Ann'!$C76,'20405 Ann'!$C$8:$C$285,0),MATCH('20405M Ann'!BY$8,'20405 Ann'!$C$8:$AZ$8,0))</f>
        <v>258.2</v>
      </c>
      <c r="BZ76" s="9">
        <f>INDEX('20405 Ann'!$C$8:$AZ$285,MATCH('20405M Ann'!$C76,'20405 Ann'!$C$8:$C$285,0),MATCH('20405M Ann'!BZ$8,'20405 Ann'!$C$8:$AZ$8,0))</f>
        <v>265.5</v>
      </c>
      <c r="CA76" s="9">
        <f>INDEX('20405 Ann'!$C$8:$AZ$285,MATCH('20405M Ann'!$C76,'20405 Ann'!$C$8:$C$285,0),MATCH('20405M Ann'!CA$8,'20405 Ann'!$C$8:$AZ$8,0))</f>
        <v>276.60000000000002</v>
      </c>
      <c r="CB76" s="9">
        <f>INDEX('20405 Ann'!$C$8:$AZ$285,MATCH('20405M Ann'!$C76,'20405 Ann'!$C$8:$C$285,0),MATCH('20405M Ann'!CB$8,'20405 Ann'!$C$8:$AZ$8,0))</f>
        <v>289.39999999999998</v>
      </c>
      <c r="CC76" s="9">
        <f>INDEX('20405 Ann'!$C$8:$AZ$285,MATCH('20405M Ann'!$C76,'20405 Ann'!$C$8:$C$285,0),MATCH('20405M Ann'!CC$8,'20405 Ann'!$C$8:$AZ$8,0))</f>
        <v>302.10000000000002</v>
      </c>
      <c r="CD76" s="9">
        <f>INDEX('20405 Ann'!$C$8:$AZ$285,MATCH('20405M Ann'!$C76,'20405 Ann'!$C$8:$C$285,0),MATCH('20405M Ann'!CD$8,'20405 Ann'!$C$8:$AZ$8,0))</f>
        <v>312.2</v>
      </c>
      <c r="CE76" s="9">
        <f>INDEX('20405 Ann'!$C$8:$AZ$285,MATCH('20405M Ann'!$C76,'20405 Ann'!$C$8:$C$285,0),MATCH('20405M Ann'!CE$8,'20405 Ann'!$C$8:$AZ$8,0))</f>
        <v>311.7</v>
      </c>
      <c r="CF76" s="9">
        <f>INDEX('20405 Ann'!$C$8:$AZ$285,MATCH('20405M Ann'!$C76,'20405 Ann'!$C$8:$C$285,0),MATCH('20405M Ann'!CF$8,'20405 Ann'!$C$8:$AZ$8,0))</f>
        <v>289.7</v>
      </c>
      <c r="CG76" s="9">
        <f>INDEX('20405 Ann'!$C$8:$AZ$285,MATCH('20405M Ann'!$C76,'20405 Ann'!$C$8:$C$285,0),MATCH('20405M Ann'!CG$8,'20405 Ann'!$C$8:$AZ$8,0))</f>
        <v>292.89999999999998</v>
      </c>
      <c r="CH76" s="9">
        <f>INDEX('20405 Ann'!$C$8:$AZ$285,MATCH('20405M Ann'!$C76,'20405 Ann'!$C$8:$C$285,0),MATCH('20405M Ann'!CH$8,'20405 Ann'!$C$8:$AZ$8,0))</f>
        <v>308.10000000000002</v>
      </c>
      <c r="CI76" s="9">
        <f>INDEX('20405 Ann'!$C$8:$AZ$285,MATCH('20405M Ann'!$C76,'20405 Ann'!$C$8:$C$285,0),MATCH('20405M Ann'!CI$8,'20405 Ann'!$C$8:$AZ$8,0))</f>
        <v>319.5</v>
      </c>
      <c r="CJ76" s="9">
        <f>INDEX('20405 Ann'!$C$8:$AZ$285,MATCH('20405M Ann'!$C76,'20405 Ann'!$C$8:$C$285,0),MATCH('20405M Ann'!CJ$8,'20405 Ann'!$C$8:$AZ$8,0))</f>
        <v>334.5</v>
      </c>
      <c r="CK76" s="9">
        <f>INDEX('20405 Ann'!$C$8:$AZ$285,MATCH('20405M Ann'!$C76,'20405 Ann'!$C$8:$C$285,0),MATCH('20405M Ann'!CK$8,'20405 Ann'!$C$8:$AZ$8,0))</f>
        <v>354.1</v>
      </c>
      <c r="CL76" s="9">
        <f>INDEX('20405 Ann'!$C$8:$AZ$285,MATCH('20405M Ann'!$C76,'20405 Ann'!$C$8:$C$285,0),MATCH('20405M Ann'!CL$8,'20405 Ann'!$C$8:$AZ$8,0))</f>
        <v>368.4</v>
      </c>
    </row>
    <row r="77" spans="1:90" s="10" customFormat="1" x14ac:dyDescent="0.25">
      <c r="A77" s="32">
        <v>69</v>
      </c>
      <c r="B77" s="10" t="s">
        <v>1437</v>
      </c>
      <c r="C77" s="10" t="s">
        <v>1436</v>
      </c>
      <c r="D77" s="10">
        <f>INDEX('20405 Ann Hist'!$C$8:$AR$285,MATCH('20405M Ann'!$C77,'20405 Ann Hist'!$C$8:$C$285,0),MATCH('20405M Ann'!D$8,'20405 Ann Hist'!$C$8:$AR$8,0))</f>
        <v>0.8</v>
      </c>
      <c r="E77" s="10">
        <f>INDEX('20405 Ann Hist'!$C$8:$AR$285,MATCH('20405M Ann'!$C77,'20405 Ann Hist'!$C$8:$C$285,0),MATCH('20405M Ann'!E$8,'20405 Ann Hist'!$C$8:$AR$8,0))</f>
        <v>0.6</v>
      </c>
      <c r="F77" s="10">
        <f>INDEX('20405 Ann Hist'!$C$8:$AR$285,MATCH('20405M Ann'!$C77,'20405 Ann Hist'!$C$8:$C$285,0),MATCH('20405M Ann'!F$8,'20405 Ann Hist'!$C$8:$AR$8,0))</f>
        <v>0.5</v>
      </c>
      <c r="G77" s="10">
        <f>INDEX('20405 Ann Hist'!$C$8:$AR$285,MATCH('20405M Ann'!$C77,'20405 Ann Hist'!$C$8:$C$285,0),MATCH('20405M Ann'!G$8,'20405 Ann Hist'!$C$8:$AR$8,0))</f>
        <v>0.4</v>
      </c>
      <c r="H77" s="10">
        <f>INDEX('20405 Ann Hist'!$C$8:$AR$285,MATCH('20405M Ann'!$C77,'20405 Ann Hist'!$C$8:$C$285,0),MATCH('20405M Ann'!H$8,'20405 Ann Hist'!$C$8:$AR$8,0))</f>
        <v>0.4</v>
      </c>
      <c r="I77" s="10">
        <f>INDEX('20405 Ann Hist'!$C$8:$AR$285,MATCH('20405M Ann'!$C77,'20405 Ann Hist'!$C$8:$C$285,0),MATCH('20405M Ann'!I$8,'20405 Ann Hist'!$C$8:$AR$8,0))</f>
        <v>0.5</v>
      </c>
      <c r="J77" s="10">
        <f>INDEX('20405 Ann Hist'!$C$8:$AR$285,MATCH('20405M Ann'!$C77,'20405 Ann Hist'!$C$8:$C$285,0),MATCH('20405M Ann'!J$8,'20405 Ann Hist'!$C$8:$AR$8,0))</f>
        <v>0.5</v>
      </c>
      <c r="K77" s="10">
        <f>INDEX('20405 Ann Hist'!$C$8:$AR$285,MATCH('20405M Ann'!$C77,'20405 Ann Hist'!$C$8:$C$285,0),MATCH('20405M Ann'!K$8,'20405 Ann Hist'!$C$8:$AR$8,0))</f>
        <v>0.5</v>
      </c>
      <c r="L77" s="10">
        <f>INDEX('20405 Ann Hist'!$C$8:$AR$285,MATCH('20405M Ann'!$C77,'20405 Ann Hist'!$C$8:$C$285,0),MATCH('20405M Ann'!L$8,'20405 Ann Hist'!$C$8:$AR$8,0))</f>
        <v>0.6</v>
      </c>
      <c r="M77" s="10">
        <f>INDEX('20405 Ann Hist'!$C$8:$AR$285,MATCH('20405M Ann'!$C77,'20405 Ann Hist'!$C$8:$C$285,0),MATCH('20405M Ann'!M$8,'20405 Ann Hist'!$C$8:$AR$8,0))</f>
        <v>0.5</v>
      </c>
      <c r="N77" s="10">
        <f>INDEX('20405 Ann Hist'!$C$8:$AR$285,MATCH('20405M Ann'!$C77,'20405 Ann Hist'!$C$8:$C$285,0),MATCH('20405M Ann'!N$8,'20405 Ann Hist'!$C$8:$AR$8,0))</f>
        <v>0.6</v>
      </c>
      <c r="O77" s="10">
        <f>INDEX('20405 Ann Hist'!$C$8:$AR$285,MATCH('20405M Ann'!$C77,'20405 Ann Hist'!$C$8:$C$285,0),MATCH('20405M Ann'!O$8,'20405 Ann Hist'!$C$8:$AR$8,0))</f>
        <v>0.7</v>
      </c>
      <c r="P77" s="10">
        <f>INDEX('20405 Ann Hist'!$C$8:$AR$285,MATCH('20405M Ann'!$C77,'20405 Ann Hist'!$C$8:$C$285,0),MATCH('20405M Ann'!P$8,'20405 Ann Hist'!$C$8:$AR$8,0))</f>
        <v>0.8</v>
      </c>
      <c r="Q77" s="10">
        <f>INDEX('20405 Ann Hist'!$C$8:$AR$285,MATCH('20405M Ann'!$C77,'20405 Ann Hist'!$C$8:$C$285,0),MATCH('20405M Ann'!Q$8,'20405 Ann Hist'!$C$8:$AR$8,0))</f>
        <v>0.6</v>
      </c>
      <c r="R77" s="10">
        <f>INDEX('20405 Ann Hist'!$C$8:$AR$285,MATCH('20405M Ann'!$C77,'20405 Ann Hist'!$C$8:$C$285,0),MATCH('20405M Ann'!R$8,'20405 Ann Hist'!$C$8:$AR$8,0))</f>
        <v>0.6</v>
      </c>
      <c r="S77" s="10">
        <f>INDEX('20405 Ann Hist'!$C$8:$AR$285,MATCH('20405M Ann'!$C77,'20405 Ann Hist'!$C$8:$C$285,0),MATCH('20405M Ann'!S$8,'20405 Ann Hist'!$C$8:$AR$8,0))</f>
        <v>0.7</v>
      </c>
      <c r="T77" s="10">
        <f>INDEX('20405 Ann Hist'!$C$8:$AR$285,MATCH('20405M Ann'!$C77,'20405 Ann Hist'!$C$8:$C$285,0),MATCH('20405M Ann'!T$8,'20405 Ann Hist'!$C$8:$AR$8,0))</f>
        <v>1</v>
      </c>
      <c r="U77" s="10">
        <f>INDEX('20405 Ann Hist'!$C$8:$AR$285,MATCH('20405M Ann'!$C77,'20405 Ann Hist'!$C$8:$C$285,0),MATCH('20405M Ann'!U$8,'20405 Ann Hist'!$C$8:$AR$8,0))</f>
        <v>1.7</v>
      </c>
      <c r="V77" s="10">
        <f>INDEX('20405 Ann Hist'!$C$8:$AR$285,MATCH('20405M Ann'!$C77,'20405 Ann Hist'!$C$8:$C$285,0),MATCH('20405M Ann'!V$8,'20405 Ann Hist'!$C$8:$AR$8,0))</f>
        <v>2</v>
      </c>
      <c r="W77" s="10">
        <f>INDEX('20405 Ann Hist'!$C$8:$AR$285,MATCH('20405M Ann'!$C77,'20405 Ann Hist'!$C$8:$C$285,0),MATCH('20405M Ann'!W$8,'20405 Ann Hist'!$C$8:$AR$8,0))</f>
        <v>2.2999999999999998</v>
      </c>
      <c r="X77" s="10">
        <f>INDEX('20405 Ann Hist'!$C$8:$AR$285,MATCH('20405M Ann'!$C77,'20405 Ann Hist'!$C$8:$C$285,0),MATCH('20405M Ann'!X$8,'20405 Ann Hist'!$C$8:$AR$8,0))</f>
        <v>2.5</v>
      </c>
      <c r="Y77" s="10">
        <f>INDEX('20405 Ann Hist'!$C$8:$AR$285,MATCH('20405M Ann'!$C77,'20405 Ann Hist'!$C$8:$C$285,0),MATCH('20405M Ann'!Y$8,'20405 Ann Hist'!$C$8:$AR$8,0))</f>
        <v>2.6</v>
      </c>
      <c r="Z77" s="10">
        <f>INDEX('20405 Ann Hist'!$C$8:$AR$285,MATCH('20405M Ann'!$C77,'20405 Ann Hist'!$C$8:$C$285,0),MATCH('20405M Ann'!Z$8,'20405 Ann Hist'!$C$8:$AR$8,0))</f>
        <v>3</v>
      </c>
      <c r="AA77" s="10">
        <f>INDEX('20405 Ann Hist'!$C$8:$AR$285,MATCH('20405M Ann'!$C77,'20405 Ann Hist'!$C$8:$C$285,0),MATCH('20405M Ann'!AA$8,'20405 Ann Hist'!$C$8:$AR$8,0))</f>
        <v>3.2</v>
      </c>
      <c r="AB77" s="10">
        <f>INDEX('20405 Ann Hist'!$C$8:$AR$285,MATCH('20405M Ann'!$C77,'20405 Ann Hist'!$C$8:$C$285,0),MATCH('20405M Ann'!AB$8,'20405 Ann Hist'!$C$8:$AR$8,0))</f>
        <v>3.7</v>
      </c>
      <c r="AC77" s="10">
        <f>INDEX('20405 Ann Hist'!$C$8:$AR$285,MATCH('20405M Ann'!$C77,'20405 Ann Hist'!$C$8:$C$285,0),MATCH('20405M Ann'!AC$8,'20405 Ann Hist'!$C$8:$AR$8,0))</f>
        <v>3.8</v>
      </c>
      <c r="AD77" s="10">
        <f>INDEX('20405 Ann Hist'!$C$8:$AR$285,MATCH('20405M Ann'!$C77,'20405 Ann Hist'!$C$8:$C$285,0),MATCH('20405M Ann'!AD$8,'20405 Ann Hist'!$C$8:$AR$8,0))</f>
        <v>4.2</v>
      </c>
      <c r="AE77" s="10">
        <f>INDEX('20405 Ann Hist'!$C$8:$AR$285,MATCH('20405M Ann'!$C77,'20405 Ann Hist'!$C$8:$C$285,0),MATCH('20405M Ann'!AE$8,'20405 Ann Hist'!$C$8:$AR$8,0))</f>
        <v>4.5</v>
      </c>
      <c r="AF77" s="10">
        <f>INDEX('20405 Ann Hist'!$C$8:$AR$285,MATCH('20405M Ann'!$C77,'20405 Ann Hist'!$C$8:$C$285,0),MATCH('20405M Ann'!AF$8,'20405 Ann Hist'!$C$8:$AR$8,0))</f>
        <v>4.9000000000000004</v>
      </c>
      <c r="AG77" s="10">
        <f>INDEX('20405 Ann Hist'!$C$8:$AR$285,MATCH('20405M Ann'!$C77,'20405 Ann Hist'!$C$8:$C$285,0),MATCH('20405M Ann'!AG$8,'20405 Ann Hist'!$C$8:$AR$8,0))</f>
        <v>5.0999999999999996</v>
      </c>
      <c r="AH77" s="10">
        <f>INDEX('20405 Ann Hist'!$C$8:$AR$285,MATCH('20405M Ann'!$C77,'20405 Ann Hist'!$C$8:$C$285,0),MATCH('20405M Ann'!AH$8,'20405 Ann Hist'!$C$8:$AR$8,0))</f>
        <v>5.5</v>
      </c>
      <c r="AI77" s="10">
        <f>INDEX('20405 Ann Hist'!$C$8:$AR$285,MATCH('20405M Ann'!$C77,'20405 Ann Hist'!$C$8:$C$285,0),MATCH('20405M Ann'!AI$8,'20405 Ann Hist'!$C$8:$AR$8,0))</f>
        <v>5.8</v>
      </c>
      <c r="AJ77" s="10">
        <f>INDEX('20405 Ann Hist'!$C$8:$AR$285,MATCH('20405M Ann'!$C77,'20405 Ann Hist'!$C$8:$C$285,0),MATCH('20405M Ann'!AJ$8,'20405 Ann Hist'!$C$8:$AR$8,0))</f>
        <v>6.2</v>
      </c>
      <c r="AK77" s="10">
        <f>INDEX('20405 Ann Hist'!$C$8:$AR$285,MATCH('20405M Ann'!$C77,'20405 Ann Hist'!$C$8:$C$285,0),MATCH('20405M Ann'!AK$8,'20405 Ann Hist'!$C$8:$AR$8,0))</f>
        <v>6.6</v>
      </c>
      <c r="AL77" s="10">
        <f>INDEX('20405 Ann Hist'!$C$8:$AR$285,MATCH('20405M Ann'!$C77,'20405 Ann Hist'!$C$8:$C$285,0),MATCH('20405M Ann'!AL$8,'20405 Ann Hist'!$C$8:$AR$8,0))</f>
        <v>7</v>
      </c>
      <c r="AM77" s="10">
        <f>INDEX('20405 Ann Hist'!$C$8:$AR$285,MATCH('20405M Ann'!$C77,'20405 Ann Hist'!$C$8:$C$285,0),MATCH('20405M Ann'!AM$8,'20405 Ann Hist'!$C$8:$AR$8,0))</f>
        <v>7.5</v>
      </c>
      <c r="AN77" s="10">
        <f>INDEX('20405 Ann Hist'!$C$8:$AR$285,MATCH('20405M Ann'!$C77,'20405 Ann Hist'!$C$8:$C$285,0),MATCH('20405M Ann'!AN$8,'20405 Ann Hist'!$C$8:$AR$8,0))</f>
        <v>8</v>
      </c>
      <c r="AO77" s="10">
        <f>INDEX('20405 Ann Hist'!$C$8:$AR$285,MATCH('20405M Ann'!$C77,'20405 Ann Hist'!$C$8:$C$285,0),MATCH('20405M Ann'!AO$8,'20405 Ann Hist'!$C$8:$AR$8,0))</f>
        <v>8.6</v>
      </c>
      <c r="AP77" s="10">
        <f>INDEX('20405 Ann Hist'!$C$8:$AR$285,MATCH('20405M Ann'!$C77,'20405 Ann Hist'!$C$8:$C$285,0),MATCH('20405M Ann'!AP$8,'20405 Ann Hist'!$C$8:$AR$8,0))</f>
        <v>9.4</v>
      </c>
      <c r="AQ77" s="10">
        <f>INDEX('20405 Ann Hist'!$C$8:$AR$285,MATCH('20405M Ann'!$C77,'20405 Ann Hist'!$C$8:$C$285,0),MATCH('20405M Ann'!AQ$8,'20405 Ann Hist'!$C$8:$AR$8,0))</f>
        <v>10.3</v>
      </c>
      <c r="AR77" s="11">
        <f>INDEX('20405 Ann'!$C$8:$AZ$285,MATCH('20405M Ann'!$C77,'20405 Ann'!$C$8:$C$285,0),MATCH('20405M Ann'!AR$8,'20405 Ann'!$C$8:$AZ$8,0))</f>
        <v>11.5</v>
      </c>
      <c r="AS77" s="11">
        <f>INDEX('20405 Ann'!$C$8:$AZ$285,MATCH('20405M Ann'!$C77,'20405 Ann'!$C$8:$C$285,0),MATCH('20405M Ann'!AS$8,'20405 Ann'!$C$8:$AZ$8,0))</f>
        <v>13</v>
      </c>
      <c r="AT77" s="11">
        <f>INDEX('20405 Ann'!$C$8:$AZ$285,MATCH('20405M Ann'!$C77,'20405 Ann'!$C$8:$C$285,0),MATCH('20405M Ann'!AT$8,'20405 Ann'!$C$8:$AZ$8,0))</f>
        <v>14.6</v>
      </c>
      <c r="AU77" s="11">
        <f>INDEX('20405 Ann'!$C$8:$AZ$285,MATCH('20405M Ann'!$C77,'20405 Ann'!$C$8:$C$285,0),MATCH('20405M Ann'!AU$8,'20405 Ann'!$C$8:$AZ$8,0))</f>
        <v>15.8</v>
      </c>
      <c r="AV77" s="11">
        <f>INDEX('20405 Ann'!$C$8:$AZ$285,MATCH('20405M Ann'!$C77,'20405 Ann'!$C$8:$C$285,0),MATCH('20405M Ann'!AV$8,'20405 Ann'!$C$8:$AZ$8,0))</f>
        <v>16.600000000000001</v>
      </c>
      <c r="AW77" s="11">
        <f>INDEX('20405 Ann'!$C$8:$AZ$285,MATCH('20405M Ann'!$C77,'20405 Ann'!$C$8:$C$285,0),MATCH('20405M Ann'!AW$8,'20405 Ann'!$C$8:$AZ$8,0))</f>
        <v>17.7</v>
      </c>
      <c r="AX77" s="11">
        <f>INDEX('20405 Ann'!$C$8:$AZ$285,MATCH('20405M Ann'!$C77,'20405 Ann'!$C$8:$C$285,0),MATCH('20405M Ann'!AX$8,'20405 Ann'!$C$8:$AZ$8,0))</f>
        <v>20.6</v>
      </c>
      <c r="AY77" s="11">
        <f>INDEX('20405 Ann'!$C$8:$AZ$285,MATCH('20405M Ann'!$C77,'20405 Ann'!$C$8:$C$285,0),MATCH('20405M Ann'!AY$8,'20405 Ann'!$C$8:$AZ$8,0))</f>
        <v>23</v>
      </c>
      <c r="AZ77" s="11">
        <f>INDEX('20405 Ann'!$C$8:$AZ$285,MATCH('20405M Ann'!$C77,'20405 Ann'!$C$8:$C$285,0),MATCH('20405M Ann'!AZ$8,'20405 Ann'!$C$8:$AZ$8,0))</f>
        <v>26.6</v>
      </c>
      <c r="BA77" s="11">
        <f>INDEX('20405 Ann'!$C$8:$AZ$285,MATCH('20405M Ann'!$C77,'20405 Ann'!$C$8:$C$285,0),MATCH('20405M Ann'!BA$8,'20405 Ann'!$C$8:$AZ$8,0))</f>
        <v>29.5</v>
      </c>
      <c r="BB77" s="11">
        <f>INDEX('20405 Ann'!$C$8:$AZ$285,MATCH('20405M Ann'!$C77,'20405 Ann'!$C$8:$C$285,0),MATCH('20405M Ann'!BB$8,'20405 Ann'!$C$8:$AZ$8,0))</f>
        <v>33.200000000000003</v>
      </c>
      <c r="BC77" s="11">
        <f>INDEX('20405 Ann'!$C$8:$AZ$285,MATCH('20405M Ann'!$C77,'20405 Ann'!$C$8:$C$285,0),MATCH('20405M Ann'!BC$8,'20405 Ann'!$C$8:$AZ$8,0))</f>
        <v>35.1</v>
      </c>
      <c r="BD77" s="11">
        <f>INDEX('20405 Ann'!$C$8:$AZ$285,MATCH('20405M Ann'!$C77,'20405 Ann'!$C$8:$C$285,0),MATCH('20405M Ann'!BD$8,'20405 Ann'!$C$8:$AZ$8,0))</f>
        <v>38.4</v>
      </c>
      <c r="BE77" s="11">
        <f>INDEX('20405 Ann'!$C$8:$AZ$285,MATCH('20405M Ann'!$C77,'20405 Ann'!$C$8:$C$285,0),MATCH('20405M Ann'!BE$8,'20405 Ann'!$C$8:$AZ$8,0))</f>
        <v>39.799999999999997</v>
      </c>
      <c r="BF77" s="11">
        <f>INDEX('20405 Ann'!$C$8:$AZ$285,MATCH('20405M Ann'!$C77,'20405 Ann'!$C$8:$C$285,0),MATCH('20405M Ann'!BF$8,'20405 Ann'!$C$8:$AZ$8,0))</f>
        <v>45</v>
      </c>
      <c r="BG77" s="11">
        <f>INDEX('20405 Ann'!$C$8:$AZ$285,MATCH('20405M Ann'!$C77,'20405 Ann'!$C$8:$C$285,0),MATCH('20405M Ann'!BG$8,'20405 Ann'!$C$8:$AZ$8,0))</f>
        <v>53</v>
      </c>
      <c r="BH77" s="11">
        <f>INDEX('20405 Ann'!$C$8:$AZ$285,MATCH('20405M Ann'!$C77,'20405 Ann'!$C$8:$C$285,0),MATCH('20405M Ann'!BH$8,'20405 Ann'!$C$8:$AZ$8,0))</f>
        <v>62</v>
      </c>
      <c r="BI77" s="11">
        <f>INDEX('20405 Ann'!$C$8:$AZ$285,MATCH('20405M Ann'!$C77,'20405 Ann'!$C$8:$C$285,0),MATCH('20405M Ann'!BI$8,'20405 Ann'!$C$8:$AZ$8,0))</f>
        <v>65.8</v>
      </c>
      <c r="BJ77" s="11">
        <f>INDEX('20405 Ann'!$C$8:$AZ$285,MATCH('20405M Ann'!$C77,'20405 Ann'!$C$8:$C$285,0),MATCH('20405M Ann'!BJ$8,'20405 Ann'!$C$8:$AZ$8,0))</f>
        <v>71.8</v>
      </c>
      <c r="BK77" s="11">
        <f>INDEX('20405 Ann'!$C$8:$AZ$285,MATCH('20405M Ann'!$C77,'20405 Ann'!$C$8:$C$285,0),MATCH('20405M Ann'!BK$8,'20405 Ann'!$C$8:$AZ$8,0))</f>
        <v>79.5</v>
      </c>
      <c r="BL77" s="11">
        <f>INDEX('20405 Ann'!$C$8:$AZ$285,MATCH('20405M Ann'!$C77,'20405 Ann'!$C$8:$C$285,0),MATCH('20405M Ann'!BL$8,'20405 Ann'!$C$8:$AZ$8,0))</f>
        <v>84.8</v>
      </c>
      <c r="BM77" s="11">
        <f>INDEX('20405 Ann'!$C$8:$AZ$285,MATCH('20405M Ann'!$C77,'20405 Ann'!$C$8:$C$285,0),MATCH('20405M Ann'!BM$8,'20405 Ann'!$C$8:$AZ$8,0))</f>
        <v>87.2</v>
      </c>
      <c r="BN77" s="11">
        <f>INDEX('20405 Ann'!$C$8:$AZ$285,MATCH('20405M Ann'!$C77,'20405 Ann'!$C$8:$C$285,0),MATCH('20405M Ann'!BN$8,'20405 Ann'!$C$8:$AZ$8,0))</f>
        <v>84.4</v>
      </c>
      <c r="BO77" s="11">
        <f>INDEX('20405 Ann'!$C$8:$AZ$285,MATCH('20405M Ann'!$C77,'20405 Ann'!$C$8:$C$285,0),MATCH('20405M Ann'!BO$8,'20405 Ann'!$C$8:$AZ$8,0))</f>
        <v>93.1</v>
      </c>
      <c r="BP77" s="11">
        <f>INDEX('20405 Ann'!$C$8:$AZ$285,MATCH('20405M Ann'!$C77,'20405 Ann'!$C$8:$C$285,0),MATCH('20405M Ann'!BP$8,'20405 Ann'!$C$8:$AZ$8,0))</f>
        <v>102.6</v>
      </c>
      <c r="BQ77" s="11">
        <f>INDEX('20405 Ann'!$C$8:$AZ$285,MATCH('20405M Ann'!$C77,'20405 Ann'!$C$8:$C$285,0),MATCH('20405M Ann'!BQ$8,'20405 Ann'!$C$8:$AZ$8,0))</f>
        <v>115.9</v>
      </c>
      <c r="BR77" s="11">
        <f>INDEX('20405 Ann'!$C$8:$AZ$285,MATCH('20405M Ann'!$C77,'20405 Ann'!$C$8:$C$285,0),MATCH('20405M Ann'!BR$8,'20405 Ann'!$C$8:$AZ$8,0))</f>
        <v>129.1</v>
      </c>
      <c r="BS77" s="11">
        <f>INDEX('20405 Ann'!$C$8:$AZ$285,MATCH('20405M Ann'!$C77,'20405 Ann'!$C$8:$C$285,0),MATCH('20405M Ann'!BS$8,'20405 Ann'!$C$8:$AZ$8,0))</f>
        <v>142.80000000000001</v>
      </c>
      <c r="BT77" s="11">
        <f>INDEX('20405 Ann'!$C$8:$AZ$285,MATCH('20405M Ann'!$C77,'20405 Ann'!$C$8:$C$285,0),MATCH('20405M Ann'!BT$8,'20405 Ann'!$C$8:$AZ$8,0))</f>
        <v>157.19999999999999</v>
      </c>
      <c r="BU77" s="11">
        <f>INDEX('20405 Ann'!$C$8:$AZ$285,MATCH('20405M Ann'!$C77,'20405 Ann'!$C$8:$C$285,0),MATCH('20405M Ann'!BU$8,'20405 Ann'!$C$8:$AZ$8,0))</f>
        <v>165.2</v>
      </c>
      <c r="BV77" s="11">
        <f>INDEX('20405 Ann'!$C$8:$AZ$285,MATCH('20405M Ann'!$C77,'20405 Ann'!$C$8:$C$285,0),MATCH('20405M Ann'!BV$8,'20405 Ann'!$C$8:$AZ$8,0))</f>
        <v>177.7</v>
      </c>
      <c r="BW77" s="11">
        <f>INDEX('20405 Ann'!$C$8:$AZ$285,MATCH('20405M Ann'!$C77,'20405 Ann'!$C$8:$C$285,0),MATCH('20405M Ann'!BW$8,'20405 Ann'!$C$8:$AZ$8,0))</f>
        <v>189.3</v>
      </c>
      <c r="BX77" s="11">
        <f>INDEX('20405 Ann'!$C$8:$AZ$285,MATCH('20405M Ann'!$C77,'20405 Ann'!$C$8:$C$285,0),MATCH('20405M Ann'!BX$8,'20405 Ann'!$C$8:$AZ$8,0))</f>
        <v>194.8</v>
      </c>
      <c r="BY77" s="11">
        <f>INDEX('20405 Ann'!$C$8:$AZ$285,MATCH('20405M Ann'!$C77,'20405 Ann'!$C$8:$C$285,0),MATCH('20405M Ann'!BY$8,'20405 Ann'!$C$8:$AZ$8,0))</f>
        <v>191.8</v>
      </c>
      <c r="BZ77" s="11">
        <f>INDEX('20405 Ann'!$C$8:$AZ$285,MATCH('20405M Ann'!$C77,'20405 Ann'!$C$8:$C$285,0),MATCH('20405M Ann'!BZ$8,'20405 Ann'!$C$8:$AZ$8,0))</f>
        <v>195.1</v>
      </c>
      <c r="CA77" s="11">
        <f>INDEX('20405 Ann'!$C$8:$AZ$285,MATCH('20405M Ann'!$C77,'20405 Ann'!$C$8:$C$285,0),MATCH('20405M Ann'!CA$8,'20405 Ann'!$C$8:$AZ$8,0))</f>
        <v>201.5</v>
      </c>
      <c r="CB77" s="11">
        <f>INDEX('20405 Ann'!$C$8:$AZ$285,MATCH('20405M Ann'!$C77,'20405 Ann'!$C$8:$C$285,0),MATCH('20405M Ann'!CB$8,'20405 Ann'!$C$8:$AZ$8,0))</f>
        <v>211.8</v>
      </c>
      <c r="CC77" s="11">
        <f>INDEX('20405 Ann'!$C$8:$AZ$285,MATCH('20405M Ann'!$C77,'20405 Ann'!$C$8:$C$285,0),MATCH('20405M Ann'!CC$8,'20405 Ann'!$C$8:$AZ$8,0))</f>
        <v>220.6</v>
      </c>
      <c r="CD77" s="11">
        <f>INDEX('20405 Ann'!$C$8:$AZ$285,MATCH('20405M Ann'!$C77,'20405 Ann'!$C$8:$C$285,0),MATCH('20405M Ann'!CD$8,'20405 Ann'!$C$8:$AZ$8,0))</f>
        <v>228.5</v>
      </c>
      <c r="CE77" s="11">
        <f>INDEX('20405 Ann'!$C$8:$AZ$285,MATCH('20405M Ann'!$C77,'20405 Ann'!$C$8:$C$285,0),MATCH('20405M Ann'!CE$8,'20405 Ann'!$C$8:$AZ$8,0))</f>
        <v>226.7</v>
      </c>
      <c r="CF77" s="11">
        <f>INDEX('20405 Ann'!$C$8:$AZ$285,MATCH('20405M Ann'!$C77,'20405 Ann'!$C$8:$C$285,0),MATCH('20405M Ann'!CF$8,'20405 Ann'!$C$8:$AZ$8,0))</f>
        <v>210.4</v>
      </c>
      <c r="CG77" s="11">
        <f>INDEX('20405 Ann'!$C$8:$AZ$285,MATCH('20405M Ann'!$C77,'20405 Ann'!$C$8:$C$285,0),MATCH('20405M Ann'!CG$8,'20405 Ann'!$C$8:$AZ$8,0))</f>
        <v>211.9</v>
      </c>
      <c r="CH77" s="11">
        <f>INDEX('20405 Ann'!$C$8:$AZ$285,MATCH('20405M Ann'!$C77,'20405 Ann'!$C$8:$C$285,0),MATCH('20405M Ann'!CH$8,'20405 Ann'!$C$8:$AZ$8,0))</f>
        <v>222.8</v>
      </c>
      <c r="CI77" s="11">
        <f>INDEX('20405 Ann'!$C$8:$AZ$285,MATCH('20405M Ann'!$C77,'20405 Ann'!$C$8:$C$285,0),MATCH('20405M Ann'!CI$8,'20405 Ann'!$C$8:$AZ$8,0))</f>
        <v>229.2</v>
      </c>
      <c r="CJ77" s="11">
        <f>INDEX('20405 Ann'!$C$8:$AZ$285,MATCH('20405M Ann'!$C77,'20405 Ann'!$C$8:$C$285,0),MATCH('20405M Ann'!CJ$8,'20405 Ann'!$C$8:$AZ$8,0))</f>
        <v>239.7</v>
      </c>
      <c r="CK77" s="11">
        <f>INDEX('20405 Ann'!$C$8:$AZ$285,MATCH('20405M Ann'!$C77,'20405 Ann'!$C$8:$C$285,0),MATCH('20405M Ann'!CK$8,'20405 Ann'!$C$8:$AZ$8,0))</f>
        <v>254.2</v>
      </c>
      <c r="CL77" s="11">
        <f>INDEX('20405 Ann'!$C$8:$AZ$285,MATCH('20405M Ann'!$C77,'20405 Ann'!$C$8:$C$285,0),MATCH('20405M Ann'!CL$8,'20405 Ann'!$C$8:$AZ$8,0))</f>
        <v>265.5</v>
      </c>
    </row>
    <row r="78" spans="1:90" s="10" customFormat="1" x14ac:dyDescent="0.25">
      <c r="A78" s="32">
        <v>70</v>
      </c>
      <c r="B78" s="10" t="s">
        <v>1435</v>
      </c>
      <c r="C78" s="10" t="s">
        <v>1434</v>
      </c>
      <c r="D78" s="10">
        <f>INDEX('20405 Ann Hist'!$C$8:$AR$285,MATCH('20405M Ann'!$C78,'20405 Ann Hist'!$C$8:$C$285,0),MATCH('20405M Ann'!D$8,'20405 Ann Hist'!$C$8:$AR$8,0))</f>
        <v>0.7</v>
      </c>
      <c r="E78" s="10">
        <f>INDEX('20405 Ann Hist'!$C$8:$AR$285,MATCH('20405M Ann'!$C78,'20405 Ann Hist'!$C$8:$C$285,0),MATCH('20405M Ann'!E$8,'20405 Ann Hist'!$C$8:$AR$8,0))</f>
        <v>0.6</v>
      </c>
      <c r="F78" s="10">
        <f>INDEX('20405 Ann Hist'!$C$8:$AR$285,MATCH('20405M Ann'!$C78,'20405 Ann Hist'!$C$8:$C$285,0),MATCH('20405M Ann'!F$8,'20405 Ann Hist'!$C$8:$AR$8,0))</f>
        <v>0.5</v>
      </c>
      <c r="G78" s="10">
        <f>INDEX('20405 Ann Hist'!$C$8:$AR$285,MATCH('20405M Ann'!$C78,'20405 Ann Hist'!$C$8:$C$285,0),MATCH('20405M Ann'!G$8,'20405 Ann Hist'!$C$8:$AR$8,0))</f>
        <v>0.4</v>
      </c>
      <c r="H78" s="10">
        <f>INDEX('20405 Ann Hist'!$C$8:$AR$285,MATCH('20405M Ann'!$C78,'20405 Ann Hist'!$C$8:$C$285,0),MATCH('20405M Ann'!H$8,'20405 Ann Hist'!$C$8:$AR$8,0))</f>
        <v>0.4</v>
      </c>
      <c r="I78" s="10">
        <f>INDEX('20405 Ann Hist'!$C$8:$AR$285,MATCH('20405M Ann'!$C78,'20405 Ann Hist'!$C$8:$C$285,0),MATCH('20405M Ann'!I$8,'20405 Ann Hist'!$C$8:$AR$8,0))</f>
        <v>0.4</v>
      </c>
      <c r="J78" s="10">
        <f>INDEX('20405 Ann Hist'!$C$8:$AR$285,MATCH('20405M Ann'!$C78,'20405 Ann Hist'!$C$8:$C$285,0),MATCH('20405M Ann'!J$8,'20405 Ann Hist'!$C$8:$AR$8,0))</f>
        <v>0.4</v>
      </c>
      <c r="K78" s="10">
        <f>INDEX('20405 Ann Hist'!$C$8:$AR$285,MATCH('20405M Ann'!$C78,'20405 Ann Hist'!$C$8:$C$285,0),MATCH('20405M Ann'!K$8,'20405 Ann Hist'!$C$8:$AR$8,0))</f>
        <v>0.5</v>
      </c>
      <c r="L78" s="10">
        <f>INDEX('20405 Ann Hist'!$C$8:$AR$285,MATCH('20405M Ann'!$C78,'20405 Ann Hist'!$C$8:$C$285,0),MATCH('20405M Ann'!L$8,'20405 Ann Hist'!$C$8:$AR$8,0))</f>
        <v>0.5</v>
      </c>
      <c r="M78" s="10">
        <f>INDEX('20405 Ann Hist'!$C$8:$AR$285,MATCH('20405M Ann'!$C78,'20405 Ann Hist'!$C$8:$C$285,0),MATCH('20405M Ann'!M$8,'20405 Ann Hist'!$C$8:$AR$8,0))</f>
        <v>0.5</v>
      </c>
      <c r="N78" s="10">
        <f>INDEX('20405 Ann Hist'!$C$8:$AR$285,MATCH('20405M Ann'!$C78,'20405 Ann Hist'!$C$8:$C$285,0),MATCH('20405M Ann'!N$8,'20405 Ann Hist'!$C$8:$AR$8,0))</f>
        <v>0.6</v>
      </c>
      <c r="O78" s="10">
        <f>INDEX('20405 Ann Hist'!$C$8:$AR$285,MATCH('20405M Ann'!$C78,'20405 Ann Hist'!$C$8:$C$285,0),MATCH('20405M Ann'!O$8,'20405 Ann Hist'!$C$8:$AR$8,0))</f>
        <v>0.6</v>
      </c>
      <c r="P78" s="10">
        <f>INDEX('20405 Ann Hist'!$C$8:$AR$285,MATCH('20405M Ann'!$C78,'20405 Ann Hist'!$C$8:$C$285,0),MATCH('20405M Ann'!P$8,'20405 Ann Hist'!$C$8:$AR$8,0))</f>
        <v>0.7</v>
      </c>
      <c r="Q78" s="10">
        <f>INDEX('20405 Ann Hist'!$C$8:$AR$285,MATCH('20405M Ann'!$C78,'20405 Ann Hist'!$C$8:$C$285,0),MATCH('20405M Ann'!Q$8,'20405 Ann Hist'!$C$8:$AR$8,0))</f>
        <v>0.6</v>
      </c>
      <c r="R78" s="10">
        <f>INDEX('20405 Ann Hist'!$C$8:$AR$285,MATCH('20405M Ann'!$C78,'20405 Ann Hist'!$C$8:$C$285,0),MATCH('20405M Ann'!R$8,'20405 Ann Hist'!$C$8:$AR$8,0))</f>
        <v>0.5</v>
      </c>
      <c r="S78" s="10">
        <f>INDEX('20405 Ann Hist'!$C$8:$AR$285,MATCH('20405M Ann'!$C78,'20405 Ann Hist'!$C$8:$C$285,0),MATCH('20405M Ann'!S$8,'20405 Ann Hist'!$C$8:$AR$8,0))</f>
        <v>0.6</v>
      </c>
      <c r="T78" s="10">
        <f>INDEX('20405 Ann Hist'!$C$8:$AR$285,MATCH('20405M Ann'!$C78,'20405 Ann Hist'!$C$8:$C$285,0),MATCH('20405M Ann'!T$8,'20405 Ann Hist'!$C$8:$AR$8,0))</f>
        <v>0.9</v>
      </c>
      <c r="U78" s="10">
        <f>INDEX('20405 Ann Hist'!$C$8:$AR$285,MATCH('20405M Ann'!$C78,'20405 Ann Hist'!$C$8:$C$285,0),MATCH('20405M Ann'!U$8,'20405 Ann Hist'!$C$8:$AR$8,0))</f>
        <v>1.6</v>
      </c>
      <c r="V78" s="10">
        <f>INDEX('20405 Ann Hist'!$C$8:$AR$285,MATCH('20405M Ann'!$C78,'20405 Ann Hist'!$C$8:$C$285,0),MATCH('20405M Ann'!V$8,'20405 Ann Hist'!$C$8:$AR$8,0))</f>
        <v>1.8</v>
      </c>
      <c r="W78" s="10">
        <f>INDEX('20405 Ann Hist'!$C$8:$AR$285,MATCH('20405M Ann'!$C78,'20405 Ann Hist'!$C$8:$C$285,0),MATCH('20405M Ann'!W$8,'20405 Ann Hist'!$C$8:$AR$8,0))</f>
        <v>2</v>
      </c>
      <c r="X78" s="10">
        <f>INDEX('20405 Ann Hist'!$C$8:$AR$285,MATCH('20405M Ann'!$C78,'20405 Ann Hist'!$C$8:$C$285,0),MATCH('20405M Ann'!X$8,'20405 Ann Hist'!$C$8:$AR$8,0))</f>
        <v>2.2000000000000002</v>
      </c>
      <c r="Y78" s="10">
        <f>INDEX('20405 Ann Hist'!$C$8:$AR$285,MATCH('20405M Ann'!$C78,'20405 Ann Hist'!$C$8:$C$285,0),MATCH('20405M Ann'!Y$8,'20405 Ann Hist'!$C$8:$AR$8,0))</f>
        <v>2.2999999999999998</v>
      </c>
      <c r="Z78" s="10">
        <f>INDEX('20405 Ann Hist'!$C$8:$AR$285,MATCH('20405M Ann'!$C78,'20405 Ann Hist'!$C$8:$C$285,0),MATCH('20405M Ann'!Z$8,'20405 Ann Hist'!$C$8:$AR$8,0))</f>
        <v>2.7</v>
      </c>
      <c r="AA78" s="10">
        <f>INDEX('20405 Ann Hist'!$C$8:$AR$285,MATCH('20405M Ann'!$C78,'20405 Ann Hist'!$C$8:$C$285,0),MATCH('20405M Ann'!AA$8,'20405 Ann Hist'!$C$8:$AR$8,0))</f>
        <v>2.8</v>
      </c>
      <c r="AB78" s="10">
        <f>INDEX('20405 Ann Hist'!$C$8:$AR$285,MATCH('20405M Ann'!$C78,'20405 Ann Hist'!$C$8:$C$285,0),MATCH('20405M Ann'!AB$8,'20405 Ann Hist'!$C$8:$AR$8,0))</f>
        <v>3.2</v>
      </c>
      <c r="AC78" s="10">
        <f>INDEX('20405 Ann Hist'!$C$8:$AR$285,MATCH('20405M Ann'!$C78,'20405 Ann Hist'!$C$8:$C$285,0),MATCH('20405M Ann'!AC$8,'20405 Ann Hist'!$C$8:$AR$8,0))</f>
        <v>3.3</v>
      </c>
      <c r="AD78" s="10">
        <f>INDEX('20405 Ann Hist'!$C$8:$AR$285,MATCH('20405M Ann'!$C78,'20405 Ann Hist'!$C$8:$C$285,0),MATCH('20405M Ann'!AD$8,'20405 Ann Hist'!$C$8:$AR$8,0))</f>
        <v>3.6</v>
      </c>
      <c r="AE78" s="10">
        <f>INDEX('20405 Ann Hist'!$C$8:$AR$285,MATCH('20405M Ann'!$C78,'20405 Ann Hist'!$C$8:$C$285,0),MATCH('20405M Ann'!AE$8,'20405 Ann Hist'!$C$8:$AR$8,0))</f>
        <v>4</v>
      </c>
      <c r="AF78" s="10">
        <f>INDEX('20405 Ann Hist'!$C$8:$AR$285,MATCH('20405M Ann'!$C78,'20405 Ann Hist'!$C$8:$C$285,0),MATCH('20405M Ann'!AF$8,'20405 Ann Hist'!$C$8:$AR$8,0))</f>
        <v>4.3</v>
      </c>
      <c r="AG78" s="10">
        <f>INDEX('20405 Ann Hist'!$C$8:$AR$285,MATCH('20405M Ann'!$C78,'20405 Ann Hist'!$C$8:$C$285,0),MATCH('20405M Ann'!AG$8,'20405 Ann Hist'!$C$8:$AR$8,0))</f>
        <v>4.4000000000000004</v>
      </c>
      <c r="AH78" s="10">
        <f>INDEX('20405 Ann Hist'!$C$8:$AR$285,MATCH('20405M Ann'!$C78,'20405 Ann Hist'!$C$8:$C$285,0),MATCH('20405M Ann'!AH$8,'20405 Ann Hist'!$C$8:$AR$8,0))</f>
        <v>4.8</v>
      </c>
      <c r="AI78" s="10">
        <f>INDEX('20405 Ann Hist'!$C$8:$AR$285,MATCH('20405M Ann'!$C78,'20405 Ann Hist'!$C$8:$C$285,0),MATCH('20405M Ann'!AI$8,'20405 Ann Hist'!$C$8:$AR$8,0))</f>
        <v>5.0999999999999996</v>
      </c>
      <c r="AJ78" s="10">
        <f>INDEX('20405 Ann Hist'!$C$8:$AR$285,MATCH('20405M Ann'!$C78,'20405 Ann Hist'!$C$8:$C$285,0),MATCH('20405M Ann'!AJ$8,'20405 Ann Hist'!$C$8:$AR$8,0))</f>
        <v>5.4</v>
      </c>
      <c r="AK78" s="10">
        <f>INDEX('20405 Ann Hist'!$C$8:$AR$285,MATCH('20405M Ann'!$C78,'20405 Ann Hist'!$C$8:$C$285,0),MATCH('20405M Ann'!AK$8,'20405 Ann Hist'!$C$8:$AR$8,0))</f>
        <v>5.8</v>
      </c>
      <c r="AL78" s="10">
        <f>INDEX('20405 Ann Hist'!$C$8:$AR$285,MATCH('20405M Ann'!$C78,'20405 Ann Hist'!$C$8:$C$285,0),MATCH('20405M Ann'!AL$8,'20405 Ann Hist'!$C$8:$AR$8,0))</f>
        <v>6.2</v>
      </c>
      <c r="AM78" s="10">
        <f>INDEX('20405 Ann Hist'!$C$8:$AR$285,MATCH('20405M Ann'!$C78,'20405 Ann Hist'!$C$8:$C$285,0),MATCH('20405M Ann'!AM$8,'20405 Ann Hist'!$C$8:$AR$8,0))</f>
        <v>6.6</v>
      </c>
      <c r="AN78" s="10">
        <f>INDEX('20405 Ann Hist'!$C$8:$AR$285,MATCH('20405M Ann'!$C78,'20405 Ann Hist'!$C$8:$C$285,0),MATCH('20405M Ann'!AN$8,'20405 Ann Hist'!$C$8:$AR$8,0))</f>
        <v>7</v>
      </c>
      <c r="AO78" s="10">
        <f>INDEX('20405 Ann Hist'!$C$8:$AR$285,MATCH('20405M Ann'!$C78,'20405 Ann Hist'!$C$8:$C$285,0),MATCH('20405M Ann'!AO$8,'20405 Ann Hist'!$C$8:$AR$8,0))</f>
        <v>7.6</v>
      </c>
      <c r="AP78" s="10">
        <f>INDEX('20405 Ann Hist'!$C$8:$AR$285,MATCH('20405M Ann'!$C78,'20405 Ann Hist'!$C$8:$C$285,0),MATCH('20405M Ann'!AP$8,'20405 Ann Hist'!$C$8:$AR$8,0))</f>
        <v>8.1999999999999993</v>
      </c>
      <c r="AQ78" s="10">
        <f>INDEX('20405 Ann Hist'!$C$8:$AR$285,MATCH('20405M Ann'!$C78,'20405 Ann Hist'!$C$8:$C$285,0),MATCH('20405M Ann'!AQ$8,'20405 Ann Hist'!$C$8:$AR$8,0))</f>
        <v>9.1</v>
      </c>
      <c r="AR78" s="11">
        <f>INDEX('20405 Ann'!$C$8:$AZ$285,MATCH('20405M Ann'!$C78,'20405 Ann'!$C$8:$C$285,0),MATCH('20405M Ann'!AR$8,'20405 Ann'!$C$8:$AZ$8,0))</f>
        <v>10.1</v>
      </c>
      <c r="AS78" s="11">
        <f>INDEX('20405 Ann'!$C$8:$AZ$285,MATCH('20405M Ann'!$C78,'20405 Ann'!$C$8:$C$285,0),MATCH('20405M Ann'!AS$8,'20405 Ann'!$C$8:$AZ$8,0))</f>
        <v>11.4</v>
      </c>
      <c r="AT78" s="11">
        <f>INDEX('20405 Ann'!$C$8:$AZ$285,MATCH('20405M Ann'!$C78,'20405 Ann'!$C$8:$C$285,0),MATCH('20405M Ann'!AT$8,'20405 Ann'!$C$8:$AZ$8,0))</f>
        <v>12.9</v>
      </c>
      <c r="AU78" s="11">
        <f>INDEX('20405 Ann'!$C$8:$AZ$285,MATCH('20405M Ann'!$C78,'20405 Ann'!$C$8:$C$285,0),MATCH('20405M Ann'!AU$8,'20405 Ann'!$C$8:$AZ$8,0))</f>
        <v>14</v>
      </c>
      <c r="AV78" s="11">
        <f>INDEX('20405 Ann'!$C$8:$AZ$285,MATCH('20405M Ann'!$C78,'20405 Ann'!$C$8:$C$285,0),MATCH('20405M Ann'!AV$8,'20405 Ann'!$C$8:$AZ$8,0))</f>
        <v>14.7</v>
      </c>
      <c r="AW78" s="11">
        <f>INDEX('20405 Ann'!$C$8:$AZ$285,MATCH('20405M Ann'!$C78,'20405 Ann'!$C$8:$C$285,0),MATCH('20405M Ann'!AW$8,'20405 Ann'!$C$8:$AZ$8,0))</f>
        <v>15.7</v>
      </c>
      <c r="AX78" s="11">
        <f>INDEX('20405 Ann'!$C$8:$AZ$285,MATCH('20405M Ann'!$C78,'20405 Ann'!$C$8:$C$285,0),MATCH('20405M Ann'!AX$8,'20405 Ann'!$C$8:$AZ$8,0))</f>
        <v>18.3</v>
      </c>
      <c r="AY78" s="11">
        <f>INDEX('20405 Ann'!$C$8:$AZ$285,MATCH('20405M Ann'!$C78,'20405 Ann'!$C$8:$C$285,0),MATCH('20405M Ann'!AY$8,'20405 Ann'!$C$8:$AZ$8,0))</f>
        <v>20.5</v>
      </c>
      <c r="AZ78" s="11">
        <f>INDEX('20405 Ann'!$C$8:$AZ$285,MATCH('20405M Ann'!$C78,'20405 Ann'!$C$8:$C$285,0),MATCH('20405M Ann'!AZ$8,'20405 Ann'!$C$8:$AZ$8,0))</f>
        <v>23.8</v>
      </c>
      <c r="BA78" s="11">
        <f>INDEX('20405 Ann'!$C$8:$AZ$285,MATCH('20405M Ann'!$C78,'20405 Ann'!$C$8:$C$285,0),MATCH('20405M Ann'!BA$8,'20405 Ann'!$C$8:$AZ$8,0))</f>
        <v>26.4</v>
      </c>
      <c r="BB78" s="11">
        <f>INDEX('20405 Ann'!$C$8:$AZ$285,MATCH('20405M Ann'!$C78,'20405 Ann'!$C$8:$C$285,0),MATCH('20405M Ann'!BB$8,'20405 Ann'!$C$8:$AZ$8,0))</f>
        <v>29.8</v>
      </c>
      <c r="BC78" s="11">
        <f>INDEX('20405 Ann'!$C$8:$AZ$285,MATCH('20405M Ann'!$C78,'20405 Ann'!$C$8:$C$285,0),MATCH('20405M Ann'!BC$8,'20405 Ann'!$C$8:$AZ$8,0))</f>
        <v>31.2</v>
      </c>
      <c r="BD78" s="11">
        <f>INDEX('20405 Ann'!$C$8:$AZ$285,MATCH('20405M Ann'!$C78,'20405 Ann'!$C$8:$C$285,0),MATCH('20405M Ann'!BD$8,'20405 Ann'!$C$8:$AZ$8,0))</f>
        <v>33.9</v>
      </c>
      <c r="BE78" s="11">
        <f>INDEX('20405 Ann'!$C$8:$AZ$285,MATCH('20405M Ann'!$C78,'20405 Ann'!$C$8:$C$285,0),MATCH('20405M Ann'!BE$8,'20405 Ann'!$C$8:$AZ$8,0))</f>
        <v>35.1</v>
      </c>
      <c r="BF78" s="11">
        <f>INDEX('20405 Ann'!$C$8:$AZ$285,MATCH('20405M Ann'!$C78,'20405 Ann'!$C$8:$C$285,0),MATCH('20405M Ann'!BF$8,'20405 Ann'!$C$8:$AZ$8,0))</f>
        <v>39.9</v>
      </c>
      <c r="BG78" s="11">
        <f>INDEX('20405 Ann'!$C$8:$AZ$285,MATCH('20405M Ann'!$C78,'20405 Ann'!$C$8:$C$285,0),MATCH('20405M Ann'!BG$8,'20405 Ann'!$C$8:$AZ$8,0))</f>
        <v>45.9</v>
      </c>
      <c r="BH78" s="11">
        <f>INDEX('20405 Ann'!$C$8:$AZ$285,MATCH('20405M Ann'!$C78,'20405 Ann'!$C$8:$C$285,0),MATCH('20405M Ann'!BH$8,'20405 Ann'!$C$8:$AZ$8,0))</f>
        <v>53.4</v>
      </c>
      <c r="BI78" s="11">
        <f>INDEX('20405 Ann'!$C$8:$AZ$285,MATCH('20405M Ann'!$C78,'20405 Ann'!$C$8:$C$285,0),MATCH('20405M Ann'!BI$8,'20405 Ann'!$C$8:$AZ$8,0))</f>
        <v>56.2</v>
      </c>
      <c r="BJ78" s="11">
        <f>INDEX('20405 Ann'!$C$8:$AZ$285,MATCH('20405M Ann'!$C78,'20405 Ann'!$C$8:$C$285,0),MATCH('20405M Ann'!BJ$8,'20405 Ann'!$C$8:$AZ$8,0))</f>
        <v>61.5</v>
      </c>
      <c r="BK78" s="11">
        <f>INDEX('20405 Ann'!$C$8:$AZ$285,MATCH('20405M Ann'!$C78,'20405 Ann'!$C$8:$C$285,0),MATCH('20405M Ann'!BK$8,'20405 Ann'!$C$8:$AZ$8,0))</f>
        <v>68.3</v>
      </c>
      <c r="BL78" s="11">
        <f>INDEX('20405 Ann'!$C$8:$AZ$285,MATCH('20405M Ann'!$C78,'20405 Ann'!$C$8:$C$285,0),MATCH('20405M Ann'!BL$8,'20405 Ann'!$C$8:$AZ$8,0))</f>
        <v>72.5</v>
      </c>
      <c r="BM78" s="11">
        <f>INDEX('20405 Ann'!$C$8:$AZ$285,MATCH('20405M Ann'!$C78,'20405 Ann'!$C$8:$C$285,0),MATCH('20405M Ann'!BM$8,'20405 Ann'!$C$8:$AZ$8,0))</f>
        <v>73.900000000000006</v>
      </c>
      <c r="BN78" s="11">
        <f>INDEX('20405 Ann'!$C$8:$AZ$285,MATCH('20405M Ann'!$C78,'20405 Ann'!$C$8:$C$285,0),MATCH('20405M Ann'!BN$8,'20405 Ann'!$C$8:$AZ$8,0))</f>
        <v>69.400000000000006</v>
      </c>
      <c r="BO78" s="11">
        <f>INDEX('20405 Ann'!$C$8:$AZ$285,MATCH('20405M Ann'!$C78,'20405 Ann'!$C$8:$C$285,0),MATCH('20405M Ann'!BO$8,'20405 Ann'!$C$8:$AZ$8,0))</f>
        <v>73.7</v>
      </c>
      <c r="BP78" s="11">
        <f>INDEX('20405 Ann'!$C$8:$AZ$285,MATCH('20405M Ann'!$C78,'20405 Ann'!$C$8:$C$285,0),MATCH('20405M Ann'!BP$8,'20405 Ann'!$C$8:$AZ$8,0))</f>
        <v>78.900000000000006</v>
      </c>
      <c r="BQ78" s="11">
        <f>INDEX('20405 Ann'!$C$8:$AZ$285,MATCH('20405M Ann'!$C78,'20405 Ann'!$C$8:$C$285,0),MATCH('20405M Ann'!BQ$8,'20405 Ann'!$C$8:$AZ$8,0))</f>
        <v>86.5</v>
      </c>
      <c r="BR78" s="11">
        <f>INDEX('20405 Ann'!$C$8:$AZ$285,MATCH('20405M Ann'!$C78,'20405 Ann'!$C$8:$C$285,0),MATCH('20405M Ann'!BR$8,'20405 Ann'!$C$8:$AZ$8,0))</f>
        <v>93.5</v>
      </c>
      <c r="BS78" s="11">
        <f>INDEX('20405 Ann'!$C$8:$AZ$285,MATCH('20405M Ann'!$C78,'20405 Ann'!$C$8:$C$285,0),MATCH('20405M Ann'!BS$8,'20405 Ann'!$C$8:$AZ$8,0))</f>
        <v>100.1</v>
      </c>
      <c r="BT78" s="11">
        <f>INDEX('20405 Ann'!$C$8:$AZ$285,MATCH('20405M Ann'!$C78,'20405 Ann'!$C$8:$C$285,0),MATCH('20405M Ann'!BT$8,'20405 Ann'!$C$8:$AZ$8,0))</f>
        <v>106.3</v>
      </c>
      <c r="BU78" s="11">
        <f>INDEX('20405 Ann'!$C$8:$AZ$285,MATCH('20405M Ann'!$C78,'20405 Ann'!$C$8:$C$285,0),MATCH('20405M Ann'!BU$8,'20405 Ann'!$C$8:$AZ$8,0))</f>
        <v>112.8</v>
      </c>
      <c r="BV78" s="11">
        <f>INDEX('20405 Ann'!$C$8:$AZ$285,MATCH('20405M Ann'!$C78,'20405 Ann'!$C$8:$C$285,0),MATCH('20405M Ann'!BV$8,'20405 Ann'!$C$8:$AZ$8,0))</f>
        <v>119.9</v>
      </c>
      <c r="BW78" s="11">
        <f>INDEX('20405 Ann'!$C$8:$AZ$285,MATCH('20405M Ann'!$C78,'20405 Ann'!$C$8:$C$285,0),MATCH('20405M Ann'!BW$8,'20405 Ann'!$C$8:$AZ$8,0))</f>
        <v>127.4</v>
      </c>
      <c r="BX78" s="11">
        <f>INDEX('20405 Ann'!$C$8:$AZ$285,MATCH('20405M Ann'!$C78,'20405 Ann'!$C$8:$C$285,0),MATCH('20405M Ann'!BX$8,'20405 Ann'!$C$8:$AZ$8,0))</f>
        <v>133.80000000000001</v>
      </c>
      <c r="BY78" s="11">
        <f>INDEX('20405 Ann'!$C$8:$AZ$285,MATCH('20405M Ann'!$C78,'20405 Ann'!$C$8:$C$285,0),MATCH('20405M Ann'!BY$8,'20405 Ann'!$C$8:$AZ$8,0))</f>
        <v>136.80000000000001</v>
      </c>
      <c r="BZ78" s="11">
        <f>INDEX('20405 Ann'!$C$8:$AZ$285,MATCH('20405M Ann'!$C78,'20405 Ann'!$C$8:$C$285,0),MATCH('20405M Ann'!BZ$8,'20405 Ann'!$C$8:$AZ$8,0))</f>
        <v>143.5</v>
      </c>
      <c r="CA78" s="11">
        <f>INDEX('20405 Ann'!$C$8:$AZ$285,MATCH('20405M Ann'!$C78,'20405 Ann'!$C$8:$C$285,0),MATCH('20405M Ann'!CA$8,'20405 Ann'!$C$8:$AZ$8,0))</f>
        <v>148.5</v>
      </c>
      <c r="CB78" s="11">
        <f>INDEX('20405 Ann'!$C$8:$AZ$285,MATCH('20405M Ann'!$C78,'20405 Ann'!$C$8:$C$285,0),MATCH('20405M Ann'!CB$8,'20405 Ann'!$C$8:$AZ$8,0))</f>
        <v>155.1</v>
      </c>
      <c r="CC78" s="11">
        <f>INDEX('20405 Ann'!$C$8:$AZ$285,MATCH('20405M Ann'!$C78,'20405 Ann'!$C$8:$C$285,0),MATCH('20405M Ann'!CC$8,'20405 Ann'!$C$8:$AZ$8,0))</f>
        <v>157.30000000000001</v>
      </c>
      <c r="CD78" s="11">
        <f>INDEX('20405 Ann'!$C$8:$AZ$285,MATCH('20405M Ann'!$C78,'20405 Ann'!$C$8:$C$285,0),MATCH('20405M Ann'!CD$8,'20405 Ann'!$C$8:$AZ$8,0))</f>
        <v>162.4</v>
      </c>
      <c r="CE78" s="11">
        <f>INDEX('20405 Ann'!$C$8:$AZ$285,MATCH('20405M Ann'!$C78,'20405 Ann'!$C$8:$C$285,0),MATCH('20405M Ann'!CE$8,'20405 Ann'!$C$8:$AZ$8,0))</f>
        <v>158.9</v>
      </c>
      <c r="CF78" s="11">
        <f>INDEX('20405 Ann'!$C$8:$AZ$285,MATCH('20405M Ann'!$C78,'20405 Ann'!$C$8:$C$285,0),MATCH('20405M Ann'!CF$8,'20405 Ann'!$C$8:$AZ$8,0))</f>
        <v>149.19999999999999</v>
      </c>
      <c r="CG78" s="11">
        <f>INDEX('20405 Ann'!$C$8:$AZ$285,MATCH('20405M Ann'!$C78,'20405 Ann'!$C$8:$C$285,0),MATCH('20405M Ann'!CG$8,'20405 Ann'!$C$8:$AZ$8,0))</f>
        <v>152.4</v>
      </c>
      <c r="CH78" s="11">
        <f>INDEX('20405 Ann'!$C$8:$AZ$285,MATCH('20405M Ann'!$C78,'20405 Ann'!$C$8:$C$285,0),MATCH('20405M Ann'!CH$8,'20405 Ann'!$C$8:$AZ$8,0))</f>
        <v>161.69999999999999</v>
      </c>
      <c r="CI78" s="11">
        <f>INDEX('20405 Ann'!$C$8:$AZ$285,MATCH('20405M Ann'!$C78,'20405 Ann'!$C$8:$C$285,0),MATCH('20405M Ann'!CI$8,'20405 Ann'!$C$8:$AZ$8,0))</f>
        <v>165.2</v>
      </c>
      <c r="CJ78" s="11">
        <f>INDEX('20405 Ann'!$C$8:$AZ$285,MATCH('20405M Ann'!$C78,'20405 Ann'!$C$8:$C$285,0),MATCH('20405M Ann'!CJ$8,'20405 Ann'!$C$8:$AZ$8,0))</f>
        <v>169.3</v>
      </c>
      <c r="CK78" s="11">
        <f>INDEX('20405 Ann'!$C$8:$AZ$285,MATCH('20405M Ann'!$C78,'20405 Ann'!$C$8:$C$285,0),MATCH('20405M Ann'!CK$8,'20405 Ann'!$C$8:$AZ$8,0))</f>
        <v>176.7</v>
      </c>
      <c r="CL78" s="11">
        <f>INDEX('20405 Ann'!$C$8:$AZ$285,MATCH('20405M Ann'!$C78,'20405 Ann'!$C$8:$C$285,0),MATCH('20405M Ann'!CL$8,'20405 Ann'!$C$8:$AZ$8,0))</f>
        <v>181.3</v>
      </c>
    </row>
    <row r="79" spans="1:90" s="10" customFormat="1" x14ac:dyDescent="0.25">
      <c r="A79" s="32">
        <v>71</v>
      </c>
      <c r="B79" s="10" t="s">
        <v>1433</v>
      </c>
      <c r="C79" s="10" t="s">
        <v>1432</v>
      </c>
      <c r="D79" s="10">
        <f>INDEX('20405 Ann Hist'!$C$8:$AR$285,MATCH('20405M Ann'!$C79,'20405 Ann Hist'!$C$8:$C$285,0),MATCH('20405M Ann'!D$8,'20405 Ann Hist'!$C$8:$AR$8,0))</f>
        <v>0.1</v>
      </c>
      <c r="E79" s="10">
        <f>INDEX('20405 Ann Hist'!$C$8:$AR$285,MATCH('20405M Ann'!$C79,'20405 Ann Hist'!$C$8:$C$285,0),MATCH('20405M Ann'!E$8,'20405 Ann Hist'!$C$8:$AR$8,0))</f>
        <v>0.1</v>
      </c>
      <c r="F79" s="10">
        <f>INDEX('20405 Ann Hist'!$C$8:$AR$285,MATCH('20405M Ann'!$C79,'20405 Ann Hist'!$C$8:$C$285,0),MATCH('20405M Ann'!F$8,'20405 Ann Hist'!$C$8:$AR$8,0))</f>
        <v>0.1</v>
      </c>
      <c r="G79" s="10">
        <f>INDEX('20405 Ann Hist'!$C$8:$AR$285,MATCH('20405M Ann'!$C79,'20405 Ann Hist'!$C$8:$C$285,0),MATCH('20405M Ann'!G$8,'20405 Ann Hist'!$C$8:$AR$8,0))</f>
        <v>0</v>
      </c>
      <c r="H79" s="10">
        <f>INDEX('20405 Ann Hist'!$C$8:$AR$285,MATCH('20405M Ann'!$C79,'20405 Ann Hist'!$C$8:$C$285,0),MATCH('20405M Ann'!H$8,'20405 Ann Hist'!$C$8:$AR$8,0))</f>
        <v>0</v>
      </c>
      <c r="I79" s="10">
        <f>INDEX('20405 Ann Hist'!$C$8:$AR$285,MATCH('20405M Ann'!$C79,'20405 Ann Hist'!$C$8:$C$285,0),MATCH('20405M Ann'!I$8,'20405 Ann Hist'!$C$8:$AR$8,0))</f>
        <v>0.1</v>
      </c>
      <c r="J79" s="10">
        <f>INDEX('20405 Ann Hist'!$C$8:$AR$285,MATCH('20405M Ann'!$C79,'20405 Ann Hist'!$C$8:$C$285,0),MATCH('20405M Ann'!J$8,'20405 Ann Hist'!$C$8:$AR$8,0))</f>
        <v>0.1</v>
      </c>
      <c r="K79" s="10">
        <f>INDEX('20405 Ann Hist'!$C$8:$AR$285,MATCH('20405M Ann'!$C79,'20405 Ann Hist'!$C$8:$C$285,0),MATCH('20405M Ann'!K$8,'20405 Ann Hist'!$C$8:$AR$8,0))</f>
        <v>0.1</v>
      </c>
      <c r="L79" s="10">
        <f>INDEX('20405 Ann Hist'!$C$8:$AR$285,MATCH('20405M Ann'!$C79,'20405 Ann Hist'!$C$8:$C$285,0),MATCH('20405M Ann'!L$8,'20405 Ann Hist'!$C$8:$AR$8,0))</f>
        <v>0.1</v>
      </c>
      <c r="M79" s="10">
        <f>INDEX('20405 Ann Hist'!$C$8:$AR$285,MATCH('20405M Ann'!$C79,'20405 Ann Hist'!$C$8:$C$285,0),MATCH('20405M Ann'!M$8,'20405 Ann Hist'!$C$8:$AR$8,0))</f>
        <v>0.1</v>
      </c>
      <c r="N79" s="10">
        <f>INDEX('20405 Ann Hist'!$C$8:$AR$285,MATCH('20405M Ann'!$C79,'20405 Ann Hist'!$C$8:$C$285,0),MATCH('20405M Ann'!N$8,'20405 Ann Hist'!$C$8:$AR$8,0))</f>
        <v>0.1</v>
      </c>
      <c r="O79" s="10">
        <f>INDEX('20405 Ann Hist'!$C$8:$AR$285,MATCH('20405M Ann'!$C79,'20405 Ann Hist'!$C$8:$C$285,0),MATCH('20405M Ann'!O$8,'20405 Ann Hist'!$C$8:$AR$8,0))</f>
        <v>0.1</v>
      </c>
      <c r="P79" s="10">
        <f>INDEX('20405 Ann Hist'!$C$8:$AR$285,MATCH('20405M Ann'!$C79,'20405 Ann Hist'!$C$8:$C$285,0),MATCH('20405M Ann'!P$8,'20405 Ann Hist'!$C$8:$AR$8,0))</f>
        <v>0.1</v>
      </c>
      <c r="Q79" s="10">
        <f>INDEX('20405 Ann Hist'!$C$8:$AR$285,MATCH('20405M Ann'!$C79,'20405 Ann Hist'!$C$8:$C$285,0),MATCH('20405M Ann'!Q$8,'20405 Ann Hist'!$C$8:$AR$8,0))</f>
        <v>0.1</v>
      </c>
      <c r="R79" s="10">
        <f>INDEX('20405 Ann Hist'!$C$8:$AR$285,MATCH('20405M Ann'!$C79,'20405 Ann Hist'!$C$8:$C$285,0),MATCH('20405M Ann'!R$8,'20405 Ann Hist'!$C$8:$AR$8,0))</f>
        <v>0.1</v>
      </c>
      <c r="S79" s="10">
        <f>INDEX('20405 Ann Hist'!$C$8:$AR$285,MATCH('20405M Ann'!$C79,'20405 Ann Hist'!$C$8:$C$285,0),MATCH('20405M Ann'!S$8,'20405 Ann Hist'!$C$8:$AR$8,0))</f>
        <v>0.1</v>
      </c>
      <c r="T79" s="10">
        <f>INDEX('20405 Ann Hist'!$C$8:$AR$285,MATCH('20405M Ann'!$C79,'20405 Ann Hist'!$C$8:$C$285,0),MATCH('20405M Ann'!T$8,'20405 Ann Hist'!$C$8:$AR$8,0))</f>
        <v>0.1</v>
      </c>
      <c r="U79" s="10">
        <f>INDEX('20405 Ann Hist'!$C$8:$AR$285,MATCH('20405M Ann'!$C79,'20405 Ann Hist'!$C$8:$C$285,0),MATCH('20405M Ann'!U$8,'20405 Ann Hist'!$C$8:$AR$8,0))</f>
        <v>0.2</v>
      </c>
      <c r="V79" s="10">
        <f>INDEX('20405 Ann Hist'!$C$8:$AR$285,MATCH('20405M Ann'!$C79,'20405 Ann Hist'!$C$8:$C$285,0),MATCH('20405M Ann'!V$8,'20405 Ann Hist'!$C$8:$AR$8,0))</f>
        <v>0.2</v>
      </c>
      <c r="W79" s="10">
        <f>INDEX('20405 Ann Hist'!$C$8:$AR$285,MATCH('20405M Ann'!$C79,'20405 Ann Hist'!$C$8:$C$285,0),MATCH('20405M Ann'!W$8,'20405 Ann Hist'!$C$8:$AR$8,0))</f>
        <v>0.2</v>
      </c>
      <c r="X79" s="10">
        <f>INDEX('20405 Ann Hist'!$C$8:$AR$285,MATCH('20405M Ann'!$C79,'20405 Ann Hist'!$C$8:$C$285,0),MATCH('20405M Ann'!X$8,'20405 Ann Hist'!$C$8:$AR$8,0))</f>
        <v>0.3</v>
      </c>
      <c r="Y79" s="10">
        <f>INDEX('20405 Ann Hist'!$C$8:$AR$285,MATCH('20405M Ann'!$C79,'20405 Ann Hist'!$C$8:$C$285,0),MATCH('20405M Ann'!Y$8,'20405 Ann Hist'!$C$8:$AR$8,0))</f>
        <v>0.3</v>
      </c>
      <c r="Z79" s="10">
        <f>INDEX('20405 Ann Hist'!$C$8:$AR$285,MATCH('20405M Ann'!$C79,'20405 Ann Hist'!$C$8:$C$285,0),MATCH('20405M Ann'!Z$8,'20405 Ann Hist'!$C$8:$AR$8,0))</f>
        <v>0.4</v>
      </c>
      <c r="AA79" s="10">
        <f>INDEX('20405 Ann Hist'!$C$8:$AR$285,MATCH('20405M Ann'!$C79,'20405 Ann Hist'!$C$8:$C$285,0),MATCH('20405M Ann'!AA$8,'20405 Ann Hist'!$C$8:$AR$8,0))</f>
        <v>0.4</v>
      </c>
      <c r="AB79" s="10">
        <f>INDEX('20405 Ann Hist'!$C$8:$AR$285,MATCH('20405M Ann'!$C79,'20405 Ann Hist'!$C$8:$C$285,0),MATCH('20405M Ann'!AB$8,'20405 Ann Hist'!$C$8:$AR$8,0))</f>
        <v>0.5</v>
      </c>
      <c r="AC79" s="10">
        <f>INDEX('20405 Ann Hist'!$C$8:$AR$285,MATCH('20405M Ann'!$C79,'20405 Ann Hist'!$C$8:$C$285,0),MATCH('20405M Ann'!AC$8,'20405 Ann Hist'!$C$8:$AR$8,0))</f>
        <v>0.5</v>
      </c>
      <c r="AD79" s="10">
        <f>INDEX('20405 Ann Hist'!$C$8:$AR$285,MATCH('20405M Ann'!$C79,'20405 Ann Hist'!$C$8:$C$285,0),MATCH('20405M Ann'!AD$8,'20405 Ann Hist'!$C$8:$AR$8,0))</f>
        <v>0.5</v>
      </c>
      <c r="AE79" s="10">
        <f>INDEX('20405 Ann Hist'!$C$8:$AR$285,MATCH('20405M Ann'!$C79,'20405 Ann Hist'!$C$8:$C$285,0),MATCH('20405M Ann'!AE$8,'20405 Ann Hist'!$C$8:$AR$8,0))</f>
        <v>0.6</v>
      </c>
      <c r="AF79" s="10">
        <f>INDEX('20405 Ann Hist'!$C$8:$AR$285,MATCH('20405M Ann'!$C79,'20405 Ann Hist'!$C$8:$C$285,0),MATCH('20405M Ann'!AF$8,'20405 Ann Hist'!$C$8:$AR$8,0))</f>
        <v>0.6</v>
      </c>
      <c r="AG79" s="10">
        <f>INDEX('20405 Ann Hist'!$C$8:$AR$285,MATCH('20405M Ann'!$C79,'20405 Ann Hist'!$C$8:$C$285,0),MATCH('20405M Ann'!AG$8,'20405 Ann Hist'!$C$8:$AR$8,0))</f>
        <v>0.6</v>
      </c>
      <c r="AH79" s="10">
        <f>INDEX('20405 Ann Hist'!$C$8:$AR$285,MATCH('20405M Ann'!$C79,'20405 Ann Hist'!$C$8:$C$285,0),MATCH('20405M Ann'!AH$8,'20405 Ann Hist'!$C$8:$AR$8,0))</f>
        <v>0.7</v>
      </c>
      <c r="AI79" s="10">
        <f>INDEX('20405 Ann Hist'!$C$8:$AR$285,MATCH('20405M Ann'!$C79,'20405 Ann Hist'!$C$8:$C$285,0),MATCH('20405M Ann'!AI$8,'20405 Ann Hist'!$C$8:$AR$8,0))</f>
        <v>0.7</v>
      </c>
      <c r="AJ79" s="10">
        <f>INDEX('20405 Ann Hist'!$C$8:$AR$285,MATCH('20405M Ann'!$C79,'20405 Ann Hist'!$C$8:$C$285,0),MATCH('20405M Ann'!AJ$8,'20405 Ann Hist'!$C$8:$AR$8,0))</f>
        <v>0.7</v>
      </c>
      <c r="AK79" s="10">
        <f>INDEX('20405 Ann Hist'!$C$8:$AR$285,MATCH('20405M Ann'!$C79,'20405 Ann Hist'!$C$8:$C$285,0),MATCH('20405M Ann'!AK$8,'20405 Ann Hist'!$C$8:$AR$8,0))</f>
        <v>0.8</v>
      </c>
      <c r="AL79" s="10">
        <f>INDEX('20405 Ann Hist'!$C$8:$AR$285,MATCH('20405M Ann'!$C79,'20405 Ann Hist'!$C$8:$C$285,0),MATCH('20405M Ann'!AL$8,'20405 Ann Hist'!$C$8:$AR$8,0))</f>
        <v>0.8</v>
      </c>
      <c r="AM79" s="10">
        <f>INDEX('20405 Ann Hist'!$C$8:$AR$285,MATCH('20405M Ann'!$C79,'20405 Ann Hist'!$C$8:$C$285,0),MATCH('20405M Ann'!AM$8,'20405 Ann Hist'!$C$8:$AR$8,0))</f>
        <v>0.9</v>
      </c>
      <c r="AN79" s="10">
        <f>INDEX('20405 Ann Hist'!$C$8:$AR$285,MATCH('20405M Ann'!$C79,'20405 Ann Hist'!$C$8:$C$285,0),MATCH('20405M Ann'!AN$8,'20405 Ann Hist'!$C$8:$AR$8,0))</f>
        <v>1</v>
      </c>
      <c r="AO79" s="10">
        <f>INDEX('20405 Ann Hist'!$C$8:$AR$285,MATCH('20405M Ann'!$C79,'20405 Ann Hist'!$C$8:$C$285,0),MATCH('20405M Ann'!AO$8,'20405 Ann Hist'!$C$8:$AR$8,0))</f>
        <v>1.1000000000000001</v>
      </c>
      <c r="AP79" s="10">
        <f>INDEX('20405 Ann Hist'!$C$8:$AR$285,MATCH('20405M Ann'!$C79,'20405 Ann Hist'!$C$8:$C$285,0),MATCH('20405M Ann'!AP$8,'20405 Ann Hist'!$C$8:$AR$8,0))</f>
        <v>1.1000000000000001</v>
      </c>
      <c r="AQ79" s="10">
        <f>INDEX('20405 Ann Hist'!$C$8:$AR$285,MATCH('20405M Ann'!$C79,'20405 Ann Hist'!$C$8:$C$285,0),MATCH('20405M Ann'!AQ$8,'20405 Ann Hist'!$C$8:$AR$8,0))</f>
        <v>1.2</v>
      </c>
      <c r="AR79" s="11">
        <f>INDEX('20405 Ann'!$C$8:$AZ$285,MATCH('20405M Ann'!$C79,'20405 Ann'!$C$8:$C$285,0),MATCH('20405M Ann'!AR$8,'20405 Ann'!$C$8:$AZ$8,0))</f>
        <v>1.4</v>
      </c>
      <c r="AS79" s="11">
        <f>INDEX('20405 Ann'!$C$8:$AZ$285,MATCH('20405M Ann'!$C79,'20405 Ann'!$C$8:$C$285,0),MATCH('20405M Ann'!AS$8,'20405 Ann'!$C$8:$AZ$8,0))</f>
        <v>1.5</v>
      </c>
      <c r="AT79" s="11">
        <f>INDEX('20405 Ann'!$C$8:$AZ$285,MATCH('20405M Ann'!$C79,'20405 Ann'!$C$8:$C$285,0),MATCH('20405M Ann'!AT$8,'20405 Ann'!$C$8:$AZ$8,0))</f>
        <v>1.7</v>
      </c>
      <c r="AU79" s="11">
        <f>INDEX('20405 Ann'!$C$8:$AZ$285,MATCH('20405M Ann'!$C79,'20405 Ann'!$C$8:$C$285,0),MATCH('20405M Ann'!AU$8,'20405 Ann'!$C$8:$AZ$8,0))</f>
        <v>1.9</v>
      </c>
      <c r="AV79" s="11">
        <f>INDEX('20405 Ann'!$C$8:$AZ$285,MATCH('20405M Ann'!$C79,'20405 Ann'!$C$8:$C$285,0),MATCH('20405M Ann'!AV$8,'20405 Ann'!$C$8:$AZ$8,0))</f>
        <v>2</v>
      </c>
      <c r="AW79" s="11">
        <f>INDEX('20405 Ann'!$C$8:$AZ$285,MATCH('20405M Ann'!$C79,'20405 Ann'!$C$8:$C$285,0),MATCH('20405M Ann'!AW$8,'20405 Ann'!$C$8:$AZ$8,0))</f>
        <v>2</v>
      </c>
      <c r="AX79" s="11">
        <f>INDEX('20405 Ann'!$C$8:$AZ$285,MATCH('20405M Ann'!$C79,'20405 Ann'!$C$8:$C$285,0),MATCH('20405M Ann'!AX$8,'20405 Ann'!$C$8:$AZ$8,0))</f>
        <v>2.2999999999999998</v>
      </c>
      <c r="AY79" s="11">
        <f>INDEX('20405 Ann'!$C$8:$AZ$285,MATCH('20405M Ann'!$C79,'20405 Ann'!$C$8:$C$285,0),MATCH('20405M Ann'!AY$8,'20405 Ann'!$C$8:$AZ$8,0))</f>
        <v>2.5</v>
      </c>
      <c r="AZ79" s="11">
        <f>INDEX('20405 Ann'!$C$8:$AZ$285,MATCH('20405M Ann'!$C79,'20405 Ann'!$C$8:$C$285,0),MATCH('20405M Ann'!AZ$8,'20405 Ann'!$C$8:$AZ$8,0))</f>
        <v>2.9</v>
      </c>
      <c r="BA79" s="11">
        <f>INDEX('20405 Ann'!$C$8:$AZ$285,MATCH('20405M Ann'!$C79,'20405 Ann'!$C$8:$C$285,0),MATCH('20405M Ann'!BA$8,'20405 Ann'!$C$8:$AZ$8,0))</f>
        <v>3</v>
      </c>
      <c r="BB79" s="11">
        <f>INDEX('20405 Ann'!$C$8:$AZ$285,MATCH('20405M Ann'!$C79,'20405 Ann'!$C$8:$C$285,0),MATCH('20405M Ann'!BB$8,'20405 Ann'!$C$8:$AZ$8,0))</f>
        <v>3.4</v>
      </c>
      <c r="BC79" s="11">
        <f>INDEX('20405 Ann'!$C$8:$AZ$285,MATCH('20405M Ann'!$C79,'20405 Ann'!$C$8:$C$285,0),MATCH('20405M Ann'!BC$8,'20405 Ann'!$C$8:$AZ$8,0))</f>
        <v>3.9</v>
      </c>
      <c r="BD79" s="11">
        <f>INDEX('20405 Ann'!$C$8:$AZ$285,MATCH('20405M Ann'!$C79,'20405 Ann'!$C$8:$C$285,0),MATCH('20405M Ann'!BD$8,'20405 Ann'!$C$8:$AZ$8,0))</f>
        <v>4.5</v>
      </c>
      <c r="BE79" s="11">
        <f>INDEX('20405 Ann'!$C$8:$AZ$285,MATCH('20405M Ann'!$C79,'20405 Ann'!$C$8:$C$285,0),MATCH('20405M Ann'!BE$8,'20405 Ann'!$C$8:$AZ$8,0))</f>
        <v>4.7</v>
      </c>
      <c r="BF79" s="11">
        <f>INDEX('20405 Ann'!$C$8:$AZ$285,MATCH('20405M Ann'!$C79,'20405 Ann'!$C$8:$C$285,0),MATCH('20405M Ann'!BF$8,'20405 Ann'!$C$8:$AZ$8,0))</f>
        <v>5.2</v>
      </c>
      <c r="BG79" s="11">
        <f>INDEX('20405 Ann'!$C$8:$AZ$285,MATCH('20405M Ann'!$C79,'20405 Ann'!$C$8:$C$285,0),MATCH('20405M Ann'!BG$8,'20405 Ann'!$C$8:$AZ$8,0))</f>
        <v>7.1</v>
      </c>
      <c r="BH79" s="11">
        <f>INDEX('20405 Ann'!$C$8:$AZ$285,MATCH('20405M Ann'!$C79,'20405 Ann'!$C$8:$C$285,0),MATCH('20405M Ann'!BH$8,'20405 Ann'!$C$8:$AZ$8,0))</f>
        <v>8.6999999999999993</v>
      </c>
      <c r="BI79" s="11">
        <f>INDEX('20405 Ann'!$C$8:$AZ$285,MATCH('20405M Ann'!$C79,'20405 Ann'!$C$8:$C$285,0),MATCH('20405M Ann'!BI$8,'20405 Ann'!$C$8:$AZ$8,0))</f>
        <v>9.6</v>
      </c>
      <c r="BJ79" s="11">
        <f>INDEX('20405 Ann'!$C$8:$AZ$285,MATCH('20405M Ann'!$C79,'20405 Ann'!$C$8:$C$285,0),MATCH('20405M Ann'!BJ$8,'20405 Ann'!$C$8:$AZ$8,0))</f>
        <v>10.3</v>
      </c>
      <c r="BK79" s="11">
        <f>INDEX('20405 Ann'!$C$8:$AZ$285,MATCH('20405M Ann'!$C79,'20405 Ann'!$C$8:$C$285,0),MATCH('20405M Ann'!BK$8,'20405 Ann'!$C$8:$AZ$8,0))</f>
        <v>11.3</v>
      </c>
      <c r="BL79" s="11">
        <f>INDEX('20405 Ann'!$C$8:$AZ$285,MATCH('20405M Ann'!$C79,'20405 Ann'!$C$8:$C$285,0),MATCH('20405M Ann'!BL$8,'20405 Ann'!$C$8:$AZ$8,0))</f>
        <v>12.3</v>
      </c>
      <c r="BM79" s="11">
        <f>INDEX('20405 Ann'!$C$8:$AZ$285,MATCH('20405M Ann'!$C79,'20405 Ann'!$C$8:$C$285,0),MATCH('20405M Ann'!BM$8,'20405 Ann'!$C$8:$AZ$8,0))</f>
        <v>13.3</v>
      </c>
      <c r="BN79" s="11">
        <f>INDEX('20405 Ann'!$C$8:$AZ$285,MATCH('20405M Ann'!$C79,'20405 Ann'!$C$8:$C$285,0),MATCH('20405M Ann'!BN$8,'20405 Ann'!$C$8:$AZ$8,0))</f>
        <v>15</v>
      </c>
      <c r="BO79" s="11">
        <f>INDEX('20405 Ann'!$C$8:$AZ$285,MATCH('20405M Ann'!$C79,'20405 Ann'!$C$8:$C$285,0),MATCH('20405M Ann'!BO$8,'20405 Ann'!$C$8:$AZ$8,0))</f>
        <v>19.399999999999999</v>
      </c>
      <c r="BP79" s="11">
        <f>INDEX('20405 Ann'!$C$8:$AZ$285,MATCH('20405M Ann'!$C79,'20405 Ann'!$C$8:$C$285,0),MATCH('20405M Ann'!BP$8,'20405 Ann'!$C$8:$AZ$8,0))</f>
        <v>23.8</v>
      </c>
      <c r="BQ79" s="11">
        <f>INDEX('20405 Ann'!$C$8:$AZ$285,MATCH('20405M Ann'!$C79,'20405 Ann'!$C$8:$C$285,0),MATCH('20405M Ann'!BQ$8,'20405 Ann'!$C$8:$AZ$8,0))</f>
        <v>29.4</v>
      </c>
      <c r="BR79" s="11">
        <f>INDEX('20405 Ann'!$C$8:$AZ$285,MATCH('20405M Ann'!$C79,'20405 Ann'!$C$8:$C$285,0),MATCH('20405M Ann'!BR$8,'20405 Ann'!$C$8:$AZ$8,0))</f>
        <v>35.700000000000003</v>
      </c>
      <c r="BS79" s="11">
        <f>INDEX('20405 Ann'!$C$8:$AZ$285,MATCH('20405M Ann'!$C79,'20405 Ann'!$C$8:$C$285,0),MATCH('20405M Ann'!BS$8,'20405 Ann'!$C$8:$AZ$8,0))</f>
        <v>42.6</v>
      </c>
      <c r="BT79" s="11">
        <f>INDEX('20405 Ann'!$C$8:$AZ$285,MATCH('20405M Ann'!$C79,'20405 Ann'!$C$8:$C$285,0),MATCH('20405M Ann'!BT$8,'20405 Ann'!$C$8:$AZ$8,0))</f>
        <v>50.9</v>
      </c>
      <c r="BU79" s="11">
        <f>INDEX('20405 Ann'!$C$8:$AZ$285,MATCH('20405M Ann'!$C79,'20405 Ann'!$C$8:$C$285,0),MATCH('20405M Ann'!BU$8,'20405 Ann'!$C$8:$AZ$8,0))</f>
        <v>52.5</v>
      </c>
      <c r="BV79" s="11">
        <f>INDEX('20405 Ann'!$C$8:$AZ$285,MATCH('20405M Ann'!$C79,'20405 Ann'!$C$8:$C$285,0),MATCH('20405M Ann'!BV$8,'20405 Ann'!$C$8:$AZ$8,0))</f>
        <v>57.8</v>
      </c>
      <c r="BW79" s="11">
        <f>INDEX('20405 Ann'!$C$8:$AZ$285,MATCH('20405M Ann'!$C79,'20405 Ann'!$C$8:$C$285,0),MATCH('20405M Ann'!BW$8,'20405 Ann'!$C$8:$AZ$8,0))</f>
        <v>61.9</v>
      </c>
      <c r="BX79" s="11">
        <f>INDEX('20405 Ann'!$C$8:$AZ$285,MATCH('20405M Ann'!$C79,'20405 Ann'!$C$8:$C$285,0),MATCH('20405M Ann'!BX$8,'20405 Ann'!$C$8:$AZ$8,0))</f>
        <v>60.9</v>
      </c>
      <c r="BY79" s="11">
        <f>INDEX('20405 Ann'!$C$8:$AZ$285,MATCH('20405M Ann'!$C79,'20405 Ann'!$C$8:$C$285,0),MATCH('20405M Ann'!BY$8,'20405 Ann'!$C$8:$AZ$8,0))</f>
        <v>54.9</v>
      </c>
      <c r="BZ79" s="11">
        <f>INDEX('20405 Ann'!$C$8:$AZ$285,MATCH('20405M Ann'!$C79,'20405 Ann'!$C$8:$C$285,0),MATCH('20405M Ann'!BZ$8,'20405 Ann'!$C$8:$AZ$8,0))</f>
        <v>51.6</v>
      </c>
      <c r="CA79" s="11">
        <f>INDEX('20405 Ann'!$C$8:$AZ$285,MATCH('20405M Ann'!$C79,'20405 Ann'!$C$8:$C$285,0),MATCH('20405M Ann'!CA$8,'20405 Ann'!$C$8:$AZ$8,0))</f>
        <v>53</v>
      </c>
      <c r="CB79" s="11">
        <f>INDEX('20405 Ann'!$C$8:$AZ$285,MATCH('20405M Ann'!$C79,'20405 Ann'!$C$8:$C$285,0),MATCH('20405M Ann'!CB$8,'20405 Ann'!$C$8:$AZ$8,0))</f>
        <v>56.7</v>
      </c>
      <c r="CC79" s="11">
        <f>INDEX('20405 Ann'!$C$8:$AZ$285,MATCH('20405M Ann'!$C79,'20405 Ann'!$C$8:$C$285,0),MATCH('20405M Ann'!CC$8,'20405 Ann'!$C$8:$AZ$8,0))</f>
        <v>63.3</v>
      </c>
      <c r="CD79" s="11">
        <f>INDEX('20405 Ann'!$C$8:$AZ$285,MATCH('20405M Ann'!$C79,'20405 Ann'!$C$8:$C$285,0),MATCH('20405M Ann'!CD$8,'20405 Ann'!$C$8:$AZ$8,0))</f>
        <v>66.099999999999994</v>
      </c>
      <c r="CE79" s="11">
        <f>INDEX('20405 Ann'!$C$8:$AZ$285,MATCH('20405M Ann'!$C79,'20405 Ann'!$C$8:$C$285,0),MATCH('20405M Ann'!CE$8,'20405 Ann'!$C$8:$AZ$8,0))</f>
        <v>67.8</v>
      </c>
      <c r="CF79" s="11">
        <f>INDEX('20405 Ann'!$C$8:$AZ$285,MATCH('20405M Ann'!$C79,'20405 Ann'!$C$8:$C$285,0),MATCH('20405M Ann'!CF$8,'20405 Ann'!$C$8:$AZ$8,0))</f>
        <v>61.2</v>
      </c>
      <c r="CG79" s="11">
        <f>INDEX('20405 Ann'!$C$8:$AZ$285,MATCH('20405M Ann'!$C79,'20405 Ann'!$C$8:$C$285,0),MATCH('20405M Ann'!CG$8,'20405 Ann'!$C$8:$AZ$8,0))</f>
        <v>59.6</v>
      </c>
      <c r="CH79" s="11">
        <f>INDEX('20405 Ann'!$C$8:$AZ$285,MATCH('20405M Ann'!$C79,'20405 Ann'!$C$8:$C$285,0),MATCH('20405M Ann'!CH$8,'20405 Ann'!$C$8:$AZ$8,0))</f>
        <v>61.1</v>
      </c>
      <c r="CI79" s="11">
        <f>INDEX('20405 Ann'!$C$8:$AZ$285,MATCH('20405M Ann'!$C79,'20405 Ann'!$C$8:$C$285,0),MATCH('20405M Ann'!CI$8,'20405 Ann'!$C$8:$AZ$8,0))</f>
        <v>64</v>
      </c>
      <c r="CJ79" s="11">
        <f>INDEX('20405 Ann'!$C$8:$AZ$285,MATCH('20405M Ann'!$C79,'20405 Ann'!$C$8:$C$285,0),MATCH('20405M Ann'!CJ$8,'20405 Ann'!$C$8:$AZ$8,0))</f>
        <v>70.400000000000006</v>
      </c>
      <c r="CK79" s="11">
        <f>INDEX('20405 Ann'!$C$8:$AZ$285,MATCH('20405M Ann'!$C79,'20405 Ann'!$C$8:$C$285,0),MATCH('20405M Ann'!CK$8,'20405 Ann'!$C$8:$AZ$8,0))</f>
        <v>77.599999999999994</v>
      </c>
      <c r="CL79" s="11">
        <f>INDEX('20405 Ann'!$C$8:$AZ$285,MATCH('20405M Ann'!$C79,'20405 Ann'!$C$8:$C$285,0),MATCH('20405M Ann'!CL$8,'20405 Ann'!$C$8:$AZ$8,0))</f>
        <v>84.3</v>
      </c>
    </row>
    <row r="80" spans="1:90" s="10" customFormat="1" x14ac:dyDescent="0.25">
      <c r="A80" s="32">
        <v>72</v>
      </c>
      <c r="B80" s="10" t="s">
        <v>1431</v>
      </c>
      <c r="C80" s="10" t="s">
        <v>1430</v>
      </c>
      <c r="D80" s="10">
        <f>INDEX('20405 Ann Hist'!$C$8:$AR$285,MATCH('20405M Ann'!$C80,'20405 Ann Hist'!$C$8:$C$285,0),MATCH('20405M Ann'!D$8,'20405 Ann Hist'!$C$8:$AR$8,0))</f>
        <v>1.6</v>
      </c>
      <c r="E80" s="10">
        <f>INDEX('20405 Ann Hist'!$C$8:$AR$285,MATCH('20405M Ann'!$C80,'20405 Ann Hist'!$C$8:$C$285,0),MATCH('20405M Ann'!E$8,'20405 Ann Hist'!$C$8:$AR$8,0))</f>
        <v>1.5</v>
      </c>
      <c r="F80" s="10">
        <f>INDEX('20405 Ann Hist'!$C$8:$AR$285,MATCH('20405M Ann'!$C80,'20405 Ann Hist'!$C$8:$C$285,0),MATCH('20405M Ann'!F$8,'20405 Ann Hist'!$C$8:$AR$8,0))</f>
        <v>1.2</v>
      </c>
      <c r="G80" s="10">
        <f>INDEX('20405 Ann Hist'!$C$8:$AR$285,MATCH('20405M Ann'!$C80,'20405 Ann Hist'!$C$8:$C$285,0),MATCH('20405M Ann'!G$8,'20405 Ann Hist'!$C$8:$AR$8,0))</f>
        <v>1</v>
      </c>
      <c r="H80" s="10">
        <f>INDEX('20405 Ann Hist'!$C$8:$AR$285,MATCH('20405M Ann'!$C80,'20405 Ann Hist'!$C$8:$C$285,0),MATCH('20405M Ann'!H$8,'20405 Ann Hist'!$C$8:$AR$8,0))</f>
        <v>0.9</v>
      </c>
      <c r="I80" s="10">
        <f>INDEX('20405 Ann Hist'!$C$8:$AR$285,MATCH('20405M Ann'!$C80,'20405 Ann Hist'!$C$8:$C$285,0),MATCH('20405M Ann'!I$8,'20405 Ann Hist'!$C$8:$AR$8,0))</f>
        <v>1</v>
      </c>
      <c r="J80" s="10">
        <f>INDEX('20405 Ann Hist'!$C$8:$AR$285,MATCH('20405M Ann'!$C80,'20405 Ann Hist'!$C$8:$C$285,0),MATCH('20405M Ann'!J$8,'20405 Ann Hist'!$C$8:$AR$8,0))</f>
        <v>1</v>
      </c>
      <c r="K80" s="10">
        <f>INDEX('20405 Ann Hist'!$C$8:$AR$285,MATCH('20405M Ann'!$C80,'20405 Ann Hist'!$C$8:$C$285,0),MATCH('20405M Ann'!K$8,'20405 Ann Hist'!$C$8:$AR$8,0))</f>
        <v>1.1000000000000001</v>
      </c>
      <c r="L80" s="10">
        <f>INDEX('20405 Ann Hist'!$C$8:$AR$285,MATCH('20405M Ann'!$C80,'20405 Ann Hist'!$C$8:$C$285,0),MATCH('20405M Ann'!L$8,'20405 Ann Hist'!$C$8:$AR$8,0))</f>
        <v>1.2</v>
      </c>
      <c r="M80" s="10">
        <f>INDEX('20405 Ann Hist'!$C$8:$AR$285,MATCH('20405M Ann'!$C80,'20405 Ann Hist'!$C$8:$C$285,0),MATCH('20405M Ann'!M$8,'20405 Ann Hist'!$C$8:$AR$8,0))</f>
        <v>1.2</v>
      </c>
      <c r="N80" s="10">
        <f>INDEX('20405 Ann Hist'!$C$8:$AR$285,MATCH('20405M Ann'!$C80,'20405 Ann Hist'!$C$8:$C$285,0),MATCH('20405M Ann'!N$8,'20405 Ann Hist'!$C$8:$AR$8,0))</f>
        <v>1.2</v>
      </c>
      <c r="O80" s="10">
        <f>INDEX('20405 Ann Hist'!$C$8:$AR$285,MATCH('20405M Ann'!$C80,'20405 Ann Hist'!$C$8:$C$285,0),MATCH('20405M Ann'!O$8,'20405 Ann Hist'!$C$8:$AR$8,0))</f>
        <v>1.3</v>
      </c>
      <c r="P80" s="10">
        <f>INDEX('20405 Ann Hist'!$C$8:$AR$285,MATCH('20405M Ann'!$C80,'20405 Ann Hist'!$C$8:$C$285,0),MATCH('20405M Ann'!P$8,'20405 Ann Hist'!$C$8:$AR$8,0))</f>
        <v>1.4</v>
      </c>
      <c r="Q80" s="10">
        <f>INDEX('20405 Ann Hist'!$C$8:$AR$285,MATCH('20405M Ann'!$C80,'20405 Ann Hist'!$C$8:$C$285,0),MATCH('20405M Ann'!Q$8,'20405 Ann Hist'!$C$8:$AR$8,0))</f>
        <v>1.9</v>
      </c>
      <c r="R80" s="10">
        <f>INDEX('20405 Ann Hist'!$C$8:$AR$285,MATCH('20405M Ann'!$C80,'20405 Ann Hist'!$C$8:$C$285,0),MATCH('20405M Ann'!R$8,'20405 Ann Hist'!$C$8:$AR$8,0))</f>
        <v>2.7</v>
      </c>
      <c r="S80" s="10">
        <f>INDEX('20405 Ann Hist'!$C$8:$AR$285,MATCH('20405M Ann'!$C80,'20405 Ann Hist'!$C$8:$C$285,0),MATCH('20405M Ann'!S$8,'20405 Ann Hist'!$C$8:$AR$8,0))</f>
        <v>2.8</v>
      </c>
      <c r="T80" s="10">
        <f>INDEX('20405 Ann Hist'!$C$8:$AR$285,MATCH('20405M Ann'!$C80,'20405 Ann Hist'!$C$8:$C$285,0),MATCH('20405M Ann'!T$8,'20405 Ann Hist'!$C$8:$AR$8,0))</f>
        <v>2.8</v>
      </c>
      <c r="U80" s="10">
        <f>INDEX('20405 Ann Hist'!$C$8:$AR$285,MATCH('20405M Ann'!$C80,'20405 Ann Hist'!$C$8:$C$285,0),MATCH('20405M Ann'!U$8,'20405 Ann Hist'!$C$8:$AR$8,0))</f>
        <v>2.9</v>
      </c>
      <c r="V80" s="10">
        <f>INDEX('20405 Ann Hist'!$C$8:$AR$285,MATCH('20405M Ann'!$C80,'20405 Ann Hist'!$C$8:$C$285,0),MATCH('20405M Ann'!V$8,'20405 Ann Hist'!$C$8:$AR$8,0))</f>
        <v>2.9</v>
      </c>
      <c r="W80" s="10">
        <f>INDEX('20405 Ann Hist'!$C$8:$AR$285,MATCH('20405M Ann'!$C80,'20405 Ann Hist'!$C$8:$C$285,0),MATCH('20405M Ann'!W$8,'20405 Ann Hist'!$C$8:$AR$8,0))</f>
        <v>3</v>
      </c>
      <c r="X80" s="10">
        <f>INDEX('20405 Ann Hist'!$C$8:$AR$285,MATCH('20405M Ann'!$C80,'20405 Ann Hist'!$C$8:$C$285,0),MATCH('20405M Ann'!X$8,'20405 Ann Hist'!$C$8:$AR$8,0))</f>
        <v>2.9</v>
      </c>
      <c r="Y80" s="10">
        <f>INDEX('20405 Ann Hist'!$C$8:$AR$285,MATCH('20405M Ann'!$C80,'20405 Ann Hist'!$C$8:$C$285,0),MATCH('20405M Ann'!Y$8,'20405 Ann Hist'!$C$8:$AR$8,0))</f>
        <v>2.8</v>
      </c>
      <c r="Z80" s="10">
        <f>INDEX('20405 Ann Hist'!$C$8:$AR$285,MATCH('20405M Ann'!$C80,'20405 Ann Hist'!$C$8:$C$285,0),MATCH('20405M Ann'!Z$8,'20405 Ann Hist'!$C$8:$AR$8,0))</f>
        <v>3</v>
      </c>
      <c r="AA80" s="10">
        <f>INDEX('20405 Ann Hist'!$C$8:$AR$285,MATCH('20405M Ann'!$C80,'20405 Ann Hist'!$C$8:$C$285,0),MATCH('20405M Ann'!AA$8,'20405 Ann Hist'!$C$8:$AR$8,0))</f>
        <v>3.1</v>
      </c>
      <c r="AB80" s="10">
        <f>INDEX('20405 Ann Hist'!$C$8:$AR$285,MATCH('20405M Ann'!$C80,'20405 Ann Hist'!$C$8:$C$285,0),MATCH('20405M Ann'!AB$8,'20405 Ann Hist'!$C$8:$AR$8,0))</f>
        <v>3.1</v>
      </c>
      <c r="AC80" s="10">
        <f>INDEX('20405 Ann Hist'!$C$8:$AR$285,MATCH('20405M Ann'!$C80,'20405 Ann Hist'!$C$8:$C$285,0),MATCH('20405M Ann'!AC$8,'20405 Ann Hist'!$C$8:$AR$8,0))</f>
        <v>3</v>
      </c>
      <c r="AD80" s="10">
        <f>INDEX('20405 Ann Hist'!$C$8:$AR$285,MATCH('20405M Ann'!$C80,'20405 Ann Hist'!$C$8:$C$285,0),MATCH('20405M Ann'!AD$8,'20405 Ann Hist'!$C$8:$AR$8,0))</f>
        <v>3</v>
      </c>
      <c r="AE80" s="10">
        <f>INDEX('20405 Ann Hist'!$C$8:$AR$285,MATCH('20405M Ann'!$C80,'20405 Ann Hist'!$C$8:$C$285,0),MATCH('20405M Ann'!AE$8,'20405 Ann Hist'!$C$8:$AR$8,0))</f>
        <v>3.1</v>
      </c>
      <c r="AF80" s="10">
        <f>INDEX('20405 Ann Hist'!$C$8:$AR$285,MATCH('20405M Ann'!$C80,'20405 Ann Hist'!$C$8:$C$285,0),MATCH('20405M Ann'!AF$8,'20405 Ann Hist'!$C$8:$AR$8,0))</f>
        <v>3.2</v>
      </c>
      <c r="AG80" s="10">
        <f>INDEX('20405 Ann Hist'!$C$8:$AR$285,MATCH('20405M Ann'!$C80,'20405 Ann Hist'!$C$8:$C$285,0),MATCH('20405M Ann'!AG$8,'20405 Ann Hist'!$C$8:$AR$8,0))</f>
        <v>3.1</v>
      </c>
      <c r="AH80" s="10">
        <f>INDEX('20405 Ann Hist'!$C$8:$AR$285,MATCH('20405M Ann'!$C80,'20405 Ann Hist'!$C$8:$C$285,0),MATCH('20405M Ann'!AH$8,'20405 Ann Hist'!$C$8:$AR$8,0))</f>
        <v>3.2</v>
      </c>
      <c r="AI80" s="10">
        <f>INDEX('20405 Ann Hist'!$C$8:$AR$285,MATCH('20405M Ann'!$C80,'20405 Ann Hist'!$C$8:$C$285,0),MATCH('20405M Ann'!AI$8,'20405 Ann Hist'!$C$8:$AR$8,0))</f>
        <v>3.4</v>
      </c>
      <c r="AJ80" s="10">
        <f>INDEX('20405 Ann Hist'!$C$8:$AR$285,MATCH('20405M Ann'!$C80,'20405 Ann Hist'!$C$8:$C$285,0),MATCH('20405M Ann'!AJ$8,'20405 Ann Hist'!$C$8:$AR$8,0))</f>
        <v>3.4</v>
      </c>
      <c r="AK80" s="10">
        <f>INDEX('20405 Ann Hist'!$C$8:$AR$285,MATCH('20405M Ann'!$C80,'20405 Ann Hist'!$C$8:$C$285,0),MATCH('20405M Ann'!AK$8,'20405 Ann Hist'!$C$8:$AR$8,0))</f>
        <v>3.6</v>
      </c>
      <c r="AL80" s="10">
        <f>INDEX('20405 Ann Hist'!$C$8:$AR$285,MATCH('20405M Ann'!$C80,'20405 Ann Hist'!$C$8:$C$285,0),MATCH('20405M Ann'!AL$8,'20405 Ann Hist'!$C$8:$AR$8,0))</f>
        <v>3.6</v>
      </c>
      <c r="AM80" s="10">
        <f>INDEX('20405 Ann Hist'!$C$8:$AR$285,MATCH('20405M Ann'!$C80,'20405 Ann Hist'!$C$8:$C$285,0),MATCH('20405M Ann'!AM$8,'20405 Ann Hist'!$C$8:$AR$8,0))</f>
        <v>3.8</v>
      </c>
      <c r="AN80" s="10">
        <f>INDEX('20405 Ann Hist'!$C$8:$AR$285,MATCH('20405M Ann'!$C80,'20405 Ann Hist'!$C$8:$C$285,0),MATCH('20405M Ann'!AN$8,'20405 Ann Hist'!$C$8:$AR$8,0))</f>
        <v>4.0999999999999996</v>
      </c>
      <c r="AO80" s="10">
        <f>INDEX('20405 Ann Hist'!$C$8:$AR$285,MATCH('20405M Ann'!$C80,'20405 Ann Hist'!$C$8:$C$285,0),MATCH('20405M Ann'!AO$8,'20405 Ann Hist'!$C$8:$AR$8,0))</f>
        <v>4.4000000000000004</v>
      </c>
      <c r="AP80" s="10">
        <f>INDEX('20405 Ann Hist'!$C$8:$AR$285,MATCH('20405M Ann'!$C80,'20405 Ann Hist'!$C$8:$C$285,0),MATCH('20405M Ann'!AP$8,'20405 Ann Hist'!$C$8:$AR$8,0))</f>
        <v>4.9000000000000004</v>
      </c>
      <c r="AQ80" s="10">
        <f>INDEX('20405 Ann Hist'!$C$8:$AR$285,MATCH('20405M Ann'!$C80,'20405 Ann Hist'!$C$8:$C$285,0),MATCH('20405M Ann'!AQ$8,'20405 Ann Hist'!$C$8:$AR$8,0))</f>
        <v>5.6</v>
      </c>
      <c r="AR80" s="11">
        <f>INDEX('20405 Ann'!$C$8:$AZ$285,MATCH('20405M Ann'!$C80,'20405 Ann'!$C$8:$C$285,0),MATCH('20405M Ann'!AR$8,'20405 Ann'!$C$8:$AZ$8,0))</f>
        <v>6.5</v>
      </c>
      <c r="AS80" s="11">
        <f>INDEX('20405 Ann'!$C$8:$AZ$285,MATCH('20405M Ann'!$C80,'20405 Ann'!$C$8:$C$285,0),MATCH('20405M Ann'!AS$8,'20405 Ann'!$C$8:$AZ$8,0))</f>
        <v>7.1</v>
      </c>
      <c r="AT80" s="11">
        <f>INDEX('20405 Ann'!$C$8:$AZ$285,MATCH('20405M Ann'!$C80,'20405 Ann'!$C$8:$C$285,0),MATCH('20405M Ann'!AT$8,'20405 Ann'!$C$8:$AZ$8,0))</f>
        <v>7.8</v>
      </c>
      <c r="AU80" s="11">
        <f>INDEX('20405 Ann'!$C$8:$AZ$285,MATCH('20405M Ann'!$C80,'20405 Ann'!$C$8:$C$285,0),MATCH('20405M Ann'!AU$8,'20405 Ann'!$C$8:$AZ$8,0))</f>
        <v>8.6999999999999993</v>
      </c>
      <c r="AV80" s="11">
        <f>INDEX('20405 Ann'!$C$8:$AZ$285,MATCH('20405M Ann'!$C80,'20405 Ann'!$C$8:$C$285,0),MATCH('20405M Ann'!AV$8,'20405 Ann'!$C$8:$AZ$8,0))</f>
        <v>9.4</v>
      </c>
      <c r="AW80" s="11">
        <f>INDEX('20405 Ann'!$C$8:$AZ$285,MATCH('20405M Ann'!$C80,'20405 Ann'!$C$8:$C$285,0),MATCH('20405M Ann'!AW$8,'20405 Ann'!$C$8:$AZ$8,0))</f>
        <v>10.7</v>
      </c>
      <c r="AX80" s="11">
        <f>INDEX('20405 Ann'!$C$8:$AZ$285,MATCH('20405M Ann'!$C80,'20405 Ann'!$C$8:$C$285,0),MATCH('20405M Ann'!AX$8,'20405 Ann'!$C$8:$AZ$8,0))</f>
        <v>11.4</v>
      </c>
      <c r="AY80" s="11">
        <f>INDEX('20405 Ann'!$C$8:$AZ$285,MATCH('20405M Ann'!$C80,'20405 Ann'!$C$8:$C$285,0),MATCH('20405M Ann'!AY$8,'20405 Ann'!$C$8:$AZ$8,0))</f>
        <v>13.2</v>
      </c>
      <c r="AZ80" s="11">
        <f>INDEX('20405 Ann'!$C$8:$AZ$285,MATCH('20405M Ann'!$C80,'20405 Ann'!$C$8:$C$285,0),MATCH('20405M Ann'!AZ$8,'20405 Ann'!$C$8:$AZ$8,0))</f>
        <v>14.8</v>
      </c>
      <c r="BA80" s="11">
        <f>INDEX('20405 Ann'!$C$8:$AZ$285,MATCH('20405M Ann'!$C80,'20405 Ann'!$C$8:$C$285,0),MATCH('20405M Ann'!BA$8,'20405 Ann'!$C$8:$AZ$8,0))</f>
        <v>15.7</v>
      </c>
      <c r="BB80" s="11">
        <f>INDEX('20405 Ann'!$C$8:$AZ$285,MATCH('20405M Ann'!$C80,'20405 Ann'!$C$8:$C$285,0),MATCH('20405M Ann'!BB$8,'20405 Ann'!$C$8:$AZ$8,0))</f>
        <v>17.5</v>
      </c>
      <c r="BC80" s="11">
        <f>INDEX('20405 Ann'!$C$8:$AZ$285,MATCH('20405M Ann'!$C80,'20405 Ann'!$C$8:$C$285,0),MATCH('20405M Ann'!BC$8,'20405 Ann'!$C$8:$AZ$8,0))</f>
        <v>20.2</v>
      </c>
      <c r="BD80" s="11">
        <f>INDEX('20405 Ann'!$C$8:$AZ$285,MATCH('20405M Ann'!$C80,'20405 Ann'!$C$8:$C$285,0),MATCH('20405M Ann'!BD$8,'20405 Ann'!$C$8:$AZ$8,0))</f>
        <v>21.4</v>
      </c>
      <c r="BE80" s="11">
        <f>INDEX('20405 Ann'!$C$8:$AZ$285,MATCH('20405M Ann'!$C80,'20405 Ann'!$C$8:$C$285,0),MATCH('20405M Ann'!BE$8,'20405 Ann'!$C$8:$AZ$8,0))</f>
        <v>21.9</v>
      </c>
      <c r="BF80" s="11">
        <f>INDEX('20405 Ann'!$C$8:$AZ$285,MATCH('20405M Ann'!$C80,'20405 Ann'!$C$8:$C$285,0),MATCH('20405M Ann'!BF$8,'20405 Ann'!$C$8:$AZ$8,0))</f>
        <v>23.9</v>
      </c>
      <c r="BG80" s="11">
        <f>INDEX('20405 Ann'!$C$8:$AZ$285,MATCH('20405M Ann'!$C80,'20405 Ann'!$C$8:$C$285,0),MATCH('20405M Ann'!BG$8,'20405 Ann'!$C$8:$AZ$8,0))</f>
        <v>27</v>
      </c>
      <c r="BH80" s="11">
        <f>INDEX('20405 Ann'!$C$8:$AZ$285,MATCH('20405M Ann'!$C80,'20405 Ann'!$C$8:$C$285,0),MATCH('20405M Ann'!BH$8,'20405 Ann'!$C$8:$AZ$8,0))</f>
        <v>28.1</v>
      </c>
      <c r="BI80" s="11">
        <f>INDEX('20405 Ann'!$C$8:$AZ$285,MATCH('20405M Ann'!$C80,'20405 Ann'!$C$8:$C$285,0),MATCH('20405M Ann'!BI$8,'20405 Ann'!$C$8:$AZ$8,0))</f>
        <v>29.2</v>
      </c>
      <c r="BJ80" s="11">
        <f>INDEX('20405 Ann'!$C$8:$AZ$285,MATCH('20405M Ann'!$C80,'20405 Ann'!$C$8:$C$285,0),MATCH('20405M Ann'!BJ$8,'20405 Ann'!$C$8:$AZ$8,0))</f>
        <v>31.3</v>
      </c>
      <c r="BK80" s="11">
        <f>INDEX('20405 Ann'!$C$8:$AZ$285,MATCH('20405M Ann'!$C80,'20405 Ann'!$C$8:$C$285,0),MATCH('20405M Ann'!BK$8,'20405 Ann'!$C$8:$AZ$8,0))</f>
        <v>34.6</v>
      </c>
      <c r="BL80" s="11">
        <f>INDEX('20405 Ann'!$C$8:$AZ$285,MATCH('20405M Ann'!$C80,'20405 Ann'!$C$8:$C$285,0),MATCH('20405M Ann'!BL$8,'20405 Ann'!$C$8:$AZ$8,0))</f>
        <v>37.1</v>
      </c>
      <c r="BM80" s="11">
        <f>INDEX('20405 Ann'!$C$8:$AZ$285,MATCH('20405M Ann'!$C80,'20405 Ann'!$C$8:$C$285,0),MATCH('20405M Ann'!BM$8,'20405 Ann'!$C$8:$AZ$8,0))</f>
        <v>39.200000000000003</v>
      </c>
      <c r="BN80" s="11">
        <f>INDEX('20405 Ann'!$C$8:$AZ$285,MATCH('20405M Ann'!$C80,'20405 Ann'!$C$8:$C$285,0),MATCH('20405M Ann'!BN$8,'20405 Ann'!$C$8:$AZ$8,0))</f>
        <v>39.299999999999997</v>
      </c>
      <c r="BO80" s="11">
        <f>INDEX('20405 Ann'!$C$8:$AZ$285,MATCH('20405M Ann'!$C80,'20405 Ann'!$C$8:$C$285,0),MATCH('20405M Ann'!BO$8,'20405 Ann'!$C$8:$AZ$8,0))</f>
        <v>40.5</v>
      </c>
      <c r="BP80" s="11">
        <f>INDEX('20405 Ann'!$C$8:$AZ$285,MATCH('20405M Ann'!$C80,'20405 Ann'!$C$8:$C$285,0),MATCH('20405M Ann'!BP$8,'20405 Ann'!$C$8:$AZ$8,0))</f>
        <v>43.5</v>
      </c>
      <c r="BQ80" s="11">
        <f>INDEX('20405 Ann'!$C$8:$AZ$285,MATCH('20405M Ann'!$C80,'20405 Ann'!$C$8:$C$285,0),MATCH('20405M Ann'!BQ$8,'20405 Ann'!$C$8:$AZ$8,0))</f>
        <v>46</v>
      </c>
      <c r="BR80" s="11">
        <f>INDEX('20405 Ann'!$C$8:$AZ$285,MATCH('20405M Ann'!$C80,'20405 Ann'!$C$8:$C$285,0),MATCH('20405M Ann'!BR$8,'20405 Ann'!$C$8:$AZ$8,0))</f>
        <v>48.8</v>
      </c>
      <c r="BS80" s="11">
        <f>INDEX('20405 Ann'!$C$8:$AZ$285,MATCH('20405M Ann'!$C80,'20405 Ann'!$C$8:$C$285,0),MATCH('20405M Ann'!BS$8,'20405 Ann'!$C$8:$AZ$8,0))</f>
        <v>52.2</v>
      </c>
      <c r="BT80" s="11">
        <f>INDEX('20405 Ann'!$C$8:$AZ$285,MATCH('20405M Ann'!$C80,'20405 Ann'!$C$8:$C$285,0),MATCH('20405M Ann'!BT$8,'20405 Ann'!$C$8:$AZ$8,0))</f>
        <v>57.1</v>
      </c>
      <c r="BU80" s="11">
        <f>INDEX('20405 Ann'!$C$8:$AZ$285,MATCH('20405M Ann'!$C80,'20405 Ann'!$C$8:$C$285,0),MATCH('20405M Ann'!BU$8,'20405 Ann'!$C$8:$AZ$8,0))</f>
        <v>62.4</v>
      </c>
      <c r="BV80" s="11">
        <f>INDEX('20405 Ann'!$C$8:$AZ$285,MATCH('20405M Ann'!$C80,'20405 Ann'!$C$8:$C$285,0),MATCH('20405M Ann'!BV$8,'20405 Ann'!$C$8:$AZ$8,0))</f>
        <v>66.400000000000006</v>
      </c>
      <c r="BW80" s="11">
        <f>INDEX('20405 Ann'!$C$8:$AZ$285,MATCH('20405M Ann'!$C80,'20405 Ann'!$C$8:$C$285,0),MATCH('20405M Ann'!BW$8,'20405 Ann'!$C$8:$AZ$8,0))</f>
        <v>74.3</v>
      </c>
      <c r="BX80" s="11">
        <f>INDEX('20405 Ann'!$C$8:$AZ$285,MATCH('20405M Ann'!$C80,'20405 Ann'!$C$8:$C$285,0),MATCH('20405M Ann'!BX$8,'20405 Ann'!$C$8:$AZ$8,0))</f>
        <v>69.900000000000006</v>
      </c>
      <c r="BY80" s="11">
        <f>INDEX('20405 Ann'!$C$8:$AZ$285,MATCH('20405M Ann'!$C80,'20405 Ann'!$C$8:$C$285,0),MATCH('20405M Ann'!BY$8,'20405 Ann'!$C$8:$AZ$8,0))</f>
        <v>66.400000000000006</v>
      </c>
      <c r="BZ80" s="11">
        <f>INDEX('20405 Ann'!$C$8:$AZ$285,MATCH('20405M Ann'!$C80,'20405 Ann'!$C$8:$C$285,0),MATCH('20405M Ann'!BZ$8,'20405 Ann'!$C$8:$AZ$8,0))</f>
        <v>70.400000000000006</v>
      </c>
      <c r="CA80" s="11">
        <f>INDEX('20405 Ann'!$C$8:$AZ$285,MATCH('20405M Ann'!$C80,'20405 Ann'!$C$8:$C$285,0),MATCH('20405M Ann'!CA$8,'20405 Ann'!$C$8:$AZ$8,0))</f>
        <v>75.099999999999994</v>
      </c>
      <c r="CB80" s="11">
        <f>INDEX('20405 Ann'!$C$8:$AZ$285,MATCH('20405M Ann'!$C80,'20405 Ann'!$C$8:$C$285,0),MATCH('20405M Ann'!CB$8,'20405 Ann'!$C$8:$AZ$8,0))</f>
        <v>77.599999999999994</v>
      </c>
      <c r="CC80" s="11">
        <f>INDEX('20405 Ann'!$C$8:$AZ$285,MATCH('20405M Ann'!$C80,'20405 Ann'!$C$8:$C$285,0),MATCH('20405M Ann'!CC$8,'20405 Ann'!$C$8:$AZ$8,0))</f>
        <v>81.5</v>
      </c>
      <c r="CD80" s="11">
        <f>INDEX('20405 Ann'!$C$8:$AZ$285,MATCH('20405M Ann'!$C80,'20405 Ann'!$C$8:$C$285,0),MATCH('20405M Ann'!CD$8,'20405 Ann'!$C$8:$AZ$8,0))</f>
        <v>83.7</v>
      </c>
      <c r="CE80" s="11">
        <f>INDEX('20405 Ann'!$C$8:$AZ$285,MATCH('20405M Ann'!$C80,'20405 Ann'!$C$8:$C$285,0),MATCH('20405M Ann'!CE$8,'20405 Ann'!$C$8:$AZ$8,0))</f>
        <v>85</v>
      </c>
      <c r="CF80" s="11">
        <f>INDEX('20405 Ann'!$C$8:$AZ$285,MATCH('20405M Ann'!$C80,'20405 Ann'!$C$8:$C$285,0),MATCH('20405M Ann'!CF$8,'20405 Ann'!$C$8:$AZ$8,0))</f>
        <v>79.3</v>
      </c>
      <c r="CG80" s="11">
        <f>INDEX('20405 Ann'!$C$8:$AZ$285,MATCH('20405M Ann'!$C80,'20405 Ann'!$C$8:$C$285,0),MATCH('20405M Ann'!CG$8,'20405 Ann'!$C$8:$AZ$8,0))</f>
        <v>81</v>
      </c>
      <c r="CH80" s="11">
        <f>INDEX('20405 Ann'!$C$8:$AZ$285,MATCH('20405M Ann'!$C80,'20405 Ann'!$C$8:$C$285,0),MATCH('20405M Ann'!CH$8,'20405 Ann'!$C$8:$AZ$8,0))</f>
        <v>85.3</v>
      </c>
      <c r="CI80" s="11">
        <f>INDEX('20405 Ann'!$C$8:$AZ$285,MATCH('20405M Ann'!$C80,'20405 Ann'!$C$8:$C$285,0),MATCH('20405M Ann'!CI$8,'20405 Ann'!$C$8:$AZ$8,0))</f>
        <v>90.3</v>
      </c>
      <c r="CJ80" s="11">
        <f>INDEX('20405 Ann'!$C$8:$AZ$285,MATCH('20405M Ann'!$C80,'20405 Ann'!$C$8:$C$285,0),MATCH('20405M Ann'!CJ$8,'20405 Ann'!$C$8:$AZ$8,0))</f>
        <v>94.8</v>
      </c>
      <c r="CK80" s="11">
        <f>INDEX('20405 Ann'!$C$8:$AZ$285,MATCH('20405M Ann'!$C80,'20405 Ann'!$C$8:$C$285,0),MATCH('20405M Ann'!CK$8,'20405 Ann'!$C$8:$AZ$8,0))</f>
        <v>99.8</v>
      </c>
      <c r="CL80" s="11">
        <f>INDEX('20405 Ann'!$C$8:$AZ$285,MATCH('20405M Ann'!$C80,'20405 Ann'!$C$8:$C$285,0),MATCH('20405M Ann'!CL$8,'20405 Ann'!$C$8:$AZ$8,0))</f>
        <v>102.9</v>
      </c>
    </row>
    <row r="81" spans="1:90" s="10" customFormat="1" x14ac:dyDescent="0.25">
      <c r="A81" s="32">
        <v>73</v>
      </c>
      <c r="B81" s="10" t="s">
        <v>1429</v>
      </c>
      <c r="C81" s="10" t="s">
        <v>1428</v>
      </c>
      <c r="D81" s="10">
        <f>INDEX('20405 Ann Hist'!$C$8:$AR$285,MATCH('20405M Ann'!$C81,'20405 Ann Hist'!$C$8:$C$285,0),MATCH('20405M Ann'!D$8,'20405 Ann Hist'!$C$8:$AR$8,0))</f>
        <v>1.6</v>
      </c>
      <c r="E81" s="10">
        <f>INDEX('20405 Ann Hist'!$C$8:$AR$285,MATCH('20405M Ann'!$C81,'20405 Ann Hist'!$C$8:$C$285,0),MATCH('20405M Ann'!E$8,'20405 Ann Hist'!$C$8:$AR$8,0))</f>
        <v>1.5</v>
      </c>
      <c r="F81" s="10">
        <f>INDEX('20405 Ann Hist'!$C$8:$AR$285,MATCH('20405M Ann'!$C81,'20405 Ann Hist'!$C$8:$C$285,0),MATCH('20405M Ann'!F$8,'20405 Ann Hist'!$C$8:$AR$8,0))</f>
        <v>1.2</v>
      </c>
      <c r="G81" s="10">
        <f>INDEX('20405 Ann Hist'!$C$8:$AR$285,MATCH('20405M Ann'!$C81,'20405 Ann Hist'!$C$8:$C$285,0),MATCH('20405M Ann'!G$8,'20405 Ann Hist'!$C$8:$AR$8,0))</f>
        <v>1</v>
      </c>
      <c r="H81" s="10">
        <f>INDEX('20405 Ann Hist'!$C$8:$AR$285,MATCH('20405M Ann'!$C81,'20405 Ann Hist'!$C$8:$C$285,0),MATCH('20405M Ann'!H$8,'20405 Ann Hist'!$C$8:$AR$8,0))</f>
        <v>0.9</v>
      </c>
      <c r="I81" s="10">
        <f>INDEX('20405 Ann Hist'!$C$8:$AR$285,MATCH('20405M Ann'!$C81,'20405 Ann Hist'!$C$8:$C$285,0),MATCH('20405M Ann'!I$8,'20405 Ann Hist'!$C$8:$AR$8,0))</f>
        <v>1</v>
      </c>
      <c r="J81" s="10">
        <f>INDEX('20405 Ann Hist'!$C$8:$AR$285,MATCH('20405M Ann'!$C81,'20405 Ann Hist'!$C$8:$C$285,0),MATCH('20405M Ann'!J$8,'20405 Ann Hist'!$C$8:$AR$8,0))</f>
        <v>1</v>
      </c>
      <c r="K81" s="10">
        <f>INDEX('20405 Ann Hist'!$C$8:$AR$285,MATCH('20405M Ann'!$C81,'20405 Ann Hist'!$C$8:$C$285,0),MATCH('20405M Ann'!K$8,'20405 Ann Hist'!$C$8:$AR$8,0))</f>
        <v>1.1000000000000001</v>
      </c>
      <c r="L81" s="10">
        <f>INDEX('20405 Ann Hist'!$C$8:$AR$285,MATCH('20405M Ann'!$C81,'20405 Ann Hist'!$C$8:$C$285,0),MATCH('20405M Ann'!L$8,'20405 Ann Hist'!$C$8:$AR$8,0))</f>
        <v>1.2</v>
      </c>
      <c r="M81" s="10">
        <f>INDEX('20405 Ann Hist'!$C$8:$AR$285,MATCH('20405M Ann'!$C81,'20405 Ann Hist'!$C$8:$C$285,0),MATCH('20405M Ann'!M$8,'20405 Ann Hist'!$C$8:$AR$8,0))</f>
        <v>1.2</v>
      </c>
      <c r="N81" s="10">
        <f>INDEX('20405 Ann Hist'!$C$8:$AR$285,MATCH('20405M Ann'!$C81,'20405 Ann Hist'!$C$8:$C$285,0),MATCH('20405M Ann'!N$8,'20405 Ann Hist'!$C$8:$AR$8,0))</f>
        <v>1.2</v>
      </c>
      <c r="O81" s="10">
        <f>INDEX('20405 Ann Hist'!$C$8:$AR$285,MATCH('20405M Ann'!$C81,'20405 Ann Hist'!$C$8:$C$285,0),MATCH('20405M Ann'!O$8,'20405 Ann Hist'!$C$8:$AR$8,0))</f>
        <v>1.2</v>
      </c>
      <c r="P81" s="10">
        <f>INDEX('20405 Ann Hist'!$C$8:$AR$285,MATCH('20405M Ann'!$C81,'20405 Ann Hist'!$C$8:$C$285,0),MATCH('20405M Ann'!P$8,'20405 Ann Hist'!$C$8:$AR$8,0))</f>
        <v>1.4</v>
      </c>
      <c r="Q81" s="10">
        <f>INDEX('20405 Ann Hist'!$C$8:$AR$285,MATCH('20405M Ann'!$C81,'20405 Ann Hist'!$C$8:$C$285,0),MATCH('20405M Ann'!Q$8,'20405 Ann Hist'!$C$8:$AR$8,0))</f>
        <v>1.9</v>
      </c>
      <c r="R81" s="10">
        <f>INDEX('20405 Ann Hist'!$C$8:$AR$285,MATCH('20405M Ann'!$C81,'20405 Ann Hist'!$C$8:$C$285,0),MATCH('20405M Ann'!R$8,'20405 Ann Hist'!$C$8:$AR$8,0))</f>
        <v>2.6</v>
      </c>
      <c r="S81" s="10">
        <f>INDEX('20405 Ann Hist'!$C$8:$AR$285,MATCH('20405M Ann'!$C81,'20405 Ann Hist'!$C$8:$C$285,0),MATCH('20405M Ann'!S$8,'20405 Ann Hist'!$C$8:$AR$8,0))</f>
        <v>2.8</v>
      </c>
      <c r="T81" s="10">
        <f>INDEX('20405 Ann Hist'!$C$8:$AR$285,MATCH('20405M Ann'!$C81,'20405 Ann Hist'!$C$8:$C$285,0),MATCH('20405M Ann'!T$8,'20405 Ann Hist'!$C$8:$AR$8,0))</f>
        <v>2.8</v>
      </c>
      <c r="U81" s="10">
        <f>INDEX('20405 Ann Hist'!$C$8:$AR$285,MATCH('20405M Ann'!$C81,'20405 Ann Hist'!$C$8:$C$285,0),MATCH('20405M Ann'!U$8,'20405 Ann Hist'!$C$8:$AR$8,0))</f>
        <v>2.8</v>
      </c>
      <c r="V81" s="10">
        <f>INDEX('20405 Ann Hist'!$C$8:$AR$285,MATCH('20405M Ann'!$C81,'20405 Ann Hist'!$C$8:$C$285,0),MATCH('20405M Ann'!V$8,'20405 Ann Hist'!$C$8:$AR$8,0))</f>
        <v>2.8</v>
      </c>
      <c r="W81" s="10">
        <f>INDEX('20405 Ann Hist'!$C$8:$AR$285,MATCH('20405M Ann'!$C81,'20405 Ann Hist'!$C$8:$C$285,0),MATCH('20405M Ann'!W$8,'20405 Ann Hist'!$C$8:$AR$8,0))</f>
        <v>2.9</v>
      </c>
      <c r="X81" s="10">
        <f>INDEX('20405 Ann Hist'!$C$8:$AR$285,MATCH('20405M Ann'!$C81,'20405 Ann Hist'!$C$8:$C$285,0),MATCH('20405M Ann'!X$8,'20405 Ann Hist'!$C$8:$AR$8,0))</f>
        <v>2.8</v>
      </c>
      <c r="Y81" s="10">
        <f>INDEX('20405 Ann Hist'!$C$8:$AR$285,MATCH('20405M Ann'!$C81,'20405 Ann Hist'!$C$8:$C$285,0),MATCH('20405M Ann'!Y$8,'20405 Ann Hist'!$C$8:$AR$8,0))</f>
        <v>2.7</v>
      </c>
      <c r="Z81" s="10">
        <f>INDEX('20405 Ann Hist'!$C$8:$AR$285,MATCH('20405M Ann'!$C81,'20405 Ann Hist'!$C$8:$C$285,0),MATCH('20405M Ann'!Z$8,'20405 Ann Hist'!$C$8:$AR$8,0))</f>
        <v>2.8</v>
      </c>
      <c r="AA81" s="10">
        <f>INDEX('20405 Ann Hist'!$C$8:$AR$285,MATCH('20405M Ann'!$C81,'20405 Ann Hist'!$C$8:$C$285,0),MATCH('20405M Ann'!AA$8,'20405 Ann Hist'!$C$8:$AR$8,0))</f>
        <v>2.8</v>
      </c>
      <c r="AB81" s="10">
        <f>INDEX('20405 Ann Hist'!$C$8:$AR$285,MATCH('20405M Ann'!$C81,'20405 Ann Hist'!$C$8:$C$285,0),MATCH('20405M Ann'!AB$8,'20405 Ann Hist'!$C$8:$AR$8,0))</f>
        <v>2.8</v>
      </c>
      <c r="AC81" s="10">
        <f>INDEX('20405 Ann Hist'!$C$8:$AR$285,MATCH('20405M Ann'!$C81,'20405 Ann Hist'!$C$8:$C$285,0),MATCH('20405M Ann'!AC$8,'20405 Ann Hist'!$C$8:$AR$8,0))</f>
        <v>2.7</v>
      </c>
      <c r="AD81" s="10">
        <f>INDEX('20405 Ann Hist'!$C$8:$AR$285,MATCH('20405M Ann'!$C81,'20405 Ann Hist'!$C$8:$C$285,0),MATCH('20405M Ann'!AD$8,'20405 Ann Hist'!$C$8:$AR$8,0))</f>
        <v>2.6</v>
      </c>
      <c r="AE81" s="10">
        <f>INDEX('20405 Ann Hist'!$C$8:$AR$285,MATCH('20405M Ann'!$C81,'20405 Ann Hist'!$C$8:$C$285,0),MATCH('20405M Ann'!AE$8,'20405 Ann Hist'!$C$8:$AR$8,0))</f>
        <v>2.7</v>
      </c>
      <c r="AF81" s="10">
        <f>INDEX('20405 Ann Hist'!$C$8:$AR$285,MATCH('20405M Ann'!$C81,'20405 Ann Hist'!$C$8:$C$285,0),MATCH('20405M Ann'!AF$8,'20405 Ann Hist'!$C$8:$AR$8,0))</f>
        <v>2.7</v>
      </c>
      <c r="AG81" s="10">
        <f>INDEX('20405 Ann Hist'!$C$8:$AR$285,MATCH('20405M Ann'!$C81,'20405 Ann Hist'!$C$8:$C$285,0),MATCH('20405M Ann'!AG$8,'20405 Ann Hist'!$C$8:$AR$8,0))</f>
        <v>2.6</v>
      </c>
      <c r="AH81" s="10">
        <f>INDEX('20405 Ann Hist'!$C$8:$AR$285,MATCH('20405M Ann'!$C81,'20405 Ann Hist'!$C$8:$C$285,0),MATCH('20405M Ann'!AH$8,'20405 Ann Hist'!$C$8:$AR$8,0))</f>
        <v>2.6</v>
      </c>
      <c r="AI81" s="10">
        <f>INDEX('20405 Ann Hist'!$C$8:$AR$285,MATCH('20405M Ann'!$C81,'20405 Ann Hist'!$C$8:$C$285,0),MATCH('20405M Ann'!AI$8,'20405 Ann Hist'!$C$8:$AR$8,0))</f>
        <v>2.7</v>
      </c>
      <c r="AJ81" s="10">
        <f>INDEX('20405 Ann Hist'!$C$8:$AR$285,MATCH('20405M Ann'!$C81,'20405 Ann Hist'!$C$8:$C$285,0),MATCH('20405M Ann'!AJ$8,'20405 Ann Hist'!$C$8:$AR$8,0))</f>
        <v>2.6</v>
      </c>
      <c r="AK81" s="10">
        <f>INDEX('20405 Ann Hist'!$C$8:$AR$285,MATCH('20405M Ann'!$C81,'20405 Ann Hist'!$C$8:$C$285,0),MATCH('20405M Ann'!AK$8,'20405 Ann Hist'!$C$8:$AR$8,0))</f>
        <v>2.7</v>
      </c>
      <c r="AL81" s="10">
        <f>INDEX('20405 Ann Hist'!$C$8:$AR$285,MATCH('20405M Ann'!$C81,'20405 Ann Hist'!$C$8:$C$285,0),MATCH('20405M Ann'!AL$8,'20405 Ann Hist'!$C$8:$AR$8,0))</f>
        <v>2.7</v>
      </c>
      <c r="AM81" s="10">
        <f>INDEX('20405 Ann Hist'!$C$8:$AR$285,MATCH('20405M Ann'!$C81,'20405 Ann Hist'!$C$8:$C$285,0),MATCH('20405M Ann'!AM$8,'20405 Ann Hist'!$C$8:$AR$8,0))</f>
        <v>2.7</v>
      </c>
      <c r="AN81" s="10">
        <f>INDEX('20405 Ann Hist'!$C$8:$AR$285,MATCH('20405M Ann'!$C81,'20405 Ann Hist'!$C$8:$C$285,0),MATCH('20405M Ann'!AN$8,'20405 Ann Hist'!$C$8:$AR$8,0))</f>
        <v>2.8</v>
      </c>
      <c r="AO81" s="10">
        <f>INDEX('20405 Ann Hist'!$C$8:$AR$285,MATCH('20405M Ann'!$C81,'20405 Ann Hist'!$C$8:$C$285,0),MATCH('20405M Ann'!AO$8,'20405 Ann Hist'!$C$8:$AR$8,0))</f>
        <v>3</v>
      </c>
      <c r="AP81" s="10">
        <f>INDEX('20405 Ann Hist'!$C$8:$AR$285,MATCH('20405M Ann'!$C81,'20405 Ann Hist'!$C$8:$C$285,0),MATCH('20405M Ann'!AP$8,'20405 Ann Hist'!$C$8:$AR$8,0))</f>
        <v>3.1</v>
      </c>
      <c r="AQ81" s="10">
        <f>INDEX('20405 Ann Hist'!$C$8:$AR$285,MATCH('20405M Ann'!$C81,'20405 Ann Hist'!$C$8:$C$285,0),MATCH('20405M Ann'!AQ$8,'20405 Ann Hist'!$C$8:$AR$8,0))</f>
        <v>3.3</v>
      </c>
      <c r="AR81" s="11">
        <f>INDEX('20405 Ann'!$C$8:$AZ$285,MATCH('20405M Ann'!$C81,'20405 Ann'!$C$8:$C$285,0),MATCH('20405M Ann'!AR$8,'20405 Ann'!$C$8:$AZ$8,0))</f>
        <v>3.6</v>
      </c>
      <c r="AS81" s="11">
        <f>INDEX('20405 Ann'!$C$8:$AZ$285,MATCH('20405M Ann'!$C81,'20405 Ann'!$C$8:$C$285,0),MATCH('20405M Ann'!AS$8,'20405 Ann'!$C$8:$AZ$8,0))</f>
        <v>4</v>
      </c>
      <c r="AT81" s="11">
        <f>INDEX('20405 Ann'!$C$8:$AZ$285,MATCH('20405M Ann'!$C81,'20405 Ann'!$C$8:$C$285,0),MATCH('20405M Ann'!AT$8,'20405 Ann'!$C$8:$AZ$8,0))</f>
        <v>4.3</v>
      </c>
      <c r="AU81" s="11">
        <f>INDEX('20405 Ann'!$C$8:$AZ$285,MATCH('20405M Ann'!$C81,'20405 Ann'!$C$8:$C$285,0),MATCH('20405M Ann'!AU$8,'20405 Ann'!$C$8:$AZ$8,0))</f>
        <v>4.5999999999999996</v>
      </c>
      <c r="AV81" s="11">
        <f>INDEX('20405 Ann'!$C$8:$AZ$285,MATCH('20405M Ann'!$C81,'20405 Ann'!$C$8:$C$285,0),MATCH('20405M Ann'!AV$8,'20405 Ann'!$C$8:$AZ$8,0))</f>
        <v>4.7</v>
      </c>
      <c r="AW81" s="11">
        <f>INDEX('20405 Ann'!$C$8:$AZ$285,MATCH('20405M Ann'!$C81,'20405 Ann'!$C$8:$C$285,0),MATCH('20405M Ann'!AW$8,'20405 Ann'!$C$8:$AZ$8,0))</f>
        <v>5.2</v>
      </c>
      <c r="AX81" s="11">
        <f>INDEX('20405 Ann'!$C$8:$AZ$285,MATCH('20405M Ann'!$C81,'20405 Ann'!$C$8:$C$285,0),MATCH('20405M Ann'!AX$8,'20405 Ann'!$C$8:$AZ$8,0))</f>
        <v>5.5</v>
      </c>
      <c r="AY81" s="11">
        <f>INDEX('20405 Ann'!$C$8:$AZ$285,MATCH('20405M Ann'!$C81,'20405 Ann'!$C$8:$C$285,0),MATCH('20405M Ann'!AY$8,'20405 Ann'!$C$8:$AZ$8,0))</f>
        <v>6</v>
      </c>
      <c r="AZ81" s="11">
        <f>INDEX('20405 Ann'!$C$8:$AZ$285,MATCH('20405M Ann'!$C81,'20405 Ann'!$C$8:$C$285,0),MATCH('20405M Ann'!AZ$8,'20405 Ann'!$C$8:$AZ$8,0))</f>
        <v>6.5</v>
      </c>
      <c r="BA81" s="11">
        <f>INDEX('20405 Ann'!$C$8:$AZ$285,MATCH('20405M Ann'!$C81,'20405 Ann'!$C$8:$C$285,0),MATCH('20405M Ann'!BA$8,'20405 Ann'!$C$8:$AZ$8,0))</f>
        <v>6.6</v>
      </c>
      <c r="BB81" s="11">
        <f>INDEX('20405 Ann'!$C$8:$AZ$285,MATCH('20405M Ann'!$C81,'20405 Ann'!$C$8:$C$285,0),MATCH('20405M Ann'!BB$8,'20405 Ann'!$C$8:$AZ$8,0))</f>
        <v>7.1</v>
      </c>
      <c r="BC81" s="11">
        <f>INDEX('20405 Ann'!$C$8:$AZ$285,MATCH('20405M Ann'!$C81,'20405 Ann'!$C$8:$C$285,0),MATCH('20405M Ann'!BC$8,'20405 Ann'!$C$8:$AZ$8,0))</f>
        <v>7.4</v>
      </c>
      <c r="BD81" s="11">
        <f>INDEX('20405 Ann'!$C$8:$AZ$285,MATCH('20405M Ann'!$C81,'20405 Ann'!$C$8:$C$285,0),MATCH('20405M Ann'!BD$8,'20405 Ann'!$C$8:$AZ$8,0))</f>
        <v>8</v>
      </c>
      <c r="BE81" s="11">
        <f>INDEX('20405 Ann'!$C$8:$AZ$285,MATCH('20405M Ann'!$C81,'20405 Ann'!$C$8:$C$285,0),MATCH('20405M Ann'!BE$8,'20405 Ann'!$C$8:$AZ$8,0))</f>
        <v>8.4</v>
      </c>
      <c r="BF81" s="11">
        <f>INDEX('20405 Ann'!$C$8:$AZ$285,MATCH('20405M Ann'!$C81,'20405 Ann'!$C$8:$C$285,0),MATCH('20405M Ann'!BF$8,'20405 Ann'!$C$8:$AZ$8,0))</f>
        <v>8.6999999999999993</v>
      </c>
      <c r="BG81" s="11">
        <f>INDEX('20405 Ann'!$C$8:$AZ$285,MATCH('20405M Ann'!$C81,'20405 Ann'!$C$8:$C$285,0),MATCH('20405M Ann'!BG$8,'20405 Ann'!$C$8:$AZ$8,0))</f>
        <v>9.3000000000000007</v>
      </c>
      <c r="BH81" s="11">
        <f>INDEX('20405 Ann'!$C$8:$AZ$285,MATCH('20405M Ann'!$C81,'20405 Ann'!$C$8:$C$285,0),MATCH('20405M Ann'!BH$8,'20405 Ann'!$C$8:$AZ$8,0))</f>
        <v>9.8000000000000007</v>
      </c>
      <c r="BI81" s="11">
        <f>INDEX('20405 Ann'!$C$8:$AZ$285,MATCH('20405M Ann'!$C81,'20405 Ann'!$C$8:$C$285,0),MATCH('20405M Ann'!BI$8,'20405 Ann'!$C$8:$AZ$8,0))</f>
        <v>9.9</v>
      </c>
      <c r="BJ81" s="11">
        <f>INDEX('20405 Ann'!$C$8:$AZ$285,MATCH('20405M Ann'!$C81,'20405 Ann'!$C$8:$C$285,0),MATCH('20405M Ann'!BJ$8,'20405 Ann'!$C$8:$AZ$8,0))</f>
        <v>10</v>
      </c>
      <c r="BK81" s="11">
        <f>INDEX('20405 Ann'!$C$8:$AZ$285,MATCH('20405M Ann'!$C81,'20405 Ann'!$C$8:$C$285,0),MATCH('20405M Ann'!BK$8,'20405 Ann'!$C$8:$AZ$8,0))</f>
        <v>11.2</v>
      </c>
      <c r="BL81" s="11">
        <f>INDEX('20405 Ann'!$C$8:$AZ$285,MATCH('20405M Ann'!$C81,'20405 Ann'!$C$8:$C$285,0),MATCH('20405M Ann'!BL$8,'20405 Ann'!$C$8:$AZ$8,0))</f>
        <v>11.8</v>
      </c>
      <c r="BM81" s="11">
        <f>INDEX('20405 Ann'!$C$8:$AZ$285,MATCH('20405M Ann'!$C81,'20405 Ann'!$C$8:$C$285,0),MATCH('20405M Ann'!BM$8,'20405 Ann'!$C$8:$AZ$8,0))</f>
        <v>12.9</v>
      </c>
      <c r="BN81" s="11">
        <f>INDEX('20405 Ann'!$C$8:$AZ$285,MATCH('20405M Ann'!$C81,'20405 Ann'!$C$8:$C$285,0),MATCH('20405M Ann'!BN$8,'20405 Ann'!$C$8:$AZ$8,0))</f>
        <v>14</v>
      </c>
      <c r="BO81" s="11">
        <f>INDEX('20405 Ann'!$C$8:$AZ$285,MATCH('20405M Ann'!$C81,'20405 Ann'!$C$8:$C$285,0),MATCH('20405M Ann'!BO$8,'20405 Ann'!$C$8:$AZ$8,0))</f>
        <v>14.8</v>
      </c>
      <c r="BP81" s="11">
        <f>INDEX('20405 Ann'!$C$8:$AZ$285,MATCH('20405M Ann'!$C81,'20405 Ann'!$C$8:$C$285,0),MATCH('20405M Ann'!BP$8,'20405 Ann'!$C$8:$AZ$8,0))</f>
        <v>15.4</v>
      </c>
      <c r="BQ81" s="11">
        <f>INDEX('20405 Ann'!$C$8:$AZ$285,MATCH('20405M Ann'!$C81,'20405 Ann'!$C$8:$C$285,0),MATCH('20405M Ann'!BQ$8,'20405 Ann'!$C$8:$AZ$8,0))</f>
        <v>16.100000000000001</v>
      </c>
      <c r="BR81" s="11">
        <f>INDEX('20405 Ann'!$C$8:$AZ$285,MATCH('20405M Ann'!$C81,'20405 Ann'!$C$8:$C$285,0),MATCH('20405M Ann'!BR$8,'20405 Ann'!$C$8:$AZ$8,0))</f>
        <v>16.7</v>
      </c>
      <c r="BS81" s="11">
        <f>INDEX('20405 Ann'!$C$8:$AZ$285,MATCH('20405M Ann'!$C81,'20405 Ann'!$C$8:$C$285,0),MATCH('20405M Ann'!BS$8,'20405 Ann'!$C$8:$AZ$8,0))</f>
        <v>17.399999999999999</v>
      </c>
      <c r="BT81" s="11">
        <f>INDEX('20405 Ann'!$C$8:$AZ$285,MATCH('20405M Ann'!$C81,'20405 Ann'!$C$8:$C$285,0),MATCH('20405M Ann'!BT$8,'20405 Ann'!$C$8:$AZ$8,0))</f>
        <v>18.100000000000001</v>
      </c>
      <c r="BU81" s="11">
        <f>INDEX('20405 Ann'!$C$8:$AZ$285,MATCH('20405M Ann'!$C81,'20405 Ann'!$C$8:$C$285,0),MATCH('20405M Ann'!BU$8,'20405 Ann'!$C$8:$AZ$8,0))</f>
        <v>20.100000000000001</v>
      </c>
      <c r="BV81" s="11">
        <f>INDEX('20405 Ann'!$C$8:$AZ$285,MATCH('20405M Ann'!$C81,'20405 Ann'!$C$8:$C$285,0),MATCH('20405M Ann'!BV$8,'20405 Ann'!$C$8:$AZ$8,0))</f>
        <v>21.3</v>
      </c>
      <c r="BW81" s="11">
        <f>INDEX('20405 Ann'!$C$8:$AZ$285,MATCH('20405M Ann'!$C81,'20405 Ann'!$C$8:$C$285,0),MATCH('20405M Ann'!BW$8,'20405 Ann'!$C$8:$AZ$8,0))</f>
        <v>22.9</v>
      </c>
      <c r="BX81" s="11">
        <f>INDEX('20405 Ann'!$C$8:$AZ$285,MATCH('20405M Ann'!$C81,'20405 Ann'!$C$8:$C$285,0),MATCH('20405M Ann'!BX$8,'20405 Ann'!$C$8:$AZ$8,0))</f>
        <v>24.7</v>
      </c>
      <c r="BY81" s="11">
        <f>INDEX('20405 Ann'!$C$8:$AZ$285,MATCH('20405M Ann'!$C81,'20405 Ann'!$C$8:$C$285,0),MATCH('20405M Ann'!BY$8,'20405 Ann'!$C$8:$AZ$8,0))</f>
        <v>24.6</v>
      </c>
      <c r="BZ81" s="11">
        <f>INDEX('20405 Ann'!$C$8:$AZ$285,MATCH('20405M Ann'!$C81,'20405 Ann'!$C$8:$C$285,0),MATCH('20405M Ann'!BZ$8,'20405 Ann'!$C$8:$AZ$8,0))</f>
        <v>25.3</v>
      </c>
      <c r="CA81" s="11">
        <f>INDEX('20405 Ann'!$C$8:$AZ$285,MATCH('20405M Ann'!$C81,'20405 Ann'!$C$8:$C$285,0),MATCH('20405M Ann'!CA$8,'20405 Ann'!$C$8:$AZ$8,0))</f>
        <v>27.9</v>
      </c>
      <c r="CB81" s="11">
        <f>INDEX('20405 Ann'!$C$8:$AZ$285,MATCH('20405M Ann'!$C81,'20405 Ann'!$C$8:$C$285,0),MATCH('20405M Ann'!CB$8,'20405 Ann'!$C$8:$AZ$8,0))</f>
        <v>29.6</v>
      </c>
      <c r="CC81" s="11">
        <f>INDEX('20405 Ann'!$C$8:$AZ$285,MATCH('20405M Ann'!$C81,'20405 Ann'!$C$8:$C$285,0),MATCH('20405M Ann'!CC$8,'20405 Ann'!$C$8:$AZ$8,0))</f>
        <v>32.5</v>
      </c>
      <c r="CD81" s="11">
        <f>INDEX('20405 Ann'!$C$8:$AZ$285,MATCH('20405M Ann'!$C81,'20405 Ann'!$C$8:$C$285,0),MATCH('20405M Ann'!CD$8,'20405 Ann'!$C$8:$AZ$8,0))</f>
        <v>33.4</v>
      </c>
      <c r="CE81" s="11">
        <f>INDEX('20405 Ann'!$C$8:$AZ$285,MATCH('20405M Ann'!$C81,'20405 Ann'!$C$8:$C$285,0),MATCH('20405M Ann'!CE$8,'20405 Ann'!$C$8:$AZ$8,0))</f>
        <v>34.799999999999997</v>
      </c>
      <c r="CF81" s="11">
        <f>INDEX('20405 Ann'!$C$8:$AZ$285,MATCH('20405M Ann'!$C81,'20405 Ann'!$C$8:$C$285,0),MATCH('20405M Ann'!CF$8,'20405 Ann'!$C$8:$AZ$8,0))</f>
        <v>34.5</v>
      </c>
      <c r="CG81" s="11">
        <f>INDEX('20405 Ann'!$C$8:$AZ$285,MATCH('20405M Ann'!$C81,'20405 Ann'!$C$8:$C$285,0),MATCH('20405M Ann'!CG$8,'20405 Ann'!$C$8:$AZ$8,0))</f>
        <v>35.6</v>
      </c>
      <c r="CH81" s="11">
        <f>INDEX('20405 Ann'!$C$8:$AZ$285,MATCH('20405M Ann'!$C81,'20405 Ann'!$C$8:$C$285,0),MATCH('20405M Ann'!CH$8,'20405 Ann'!$C$8:$AZ$8,0))</f>
        <v>38.200000000000003</v>
      </c>
      <c r="CI81" s="11">
        <f>INDEX('20405 Ann'!$C$8:$AZ$285,MATCH('20405M Ann'!$C81,'20405 Ann'!$C$8:$C$285,0),MATCH('20405M Ann'!CI$8,'20405 Ann'!$C$8:$AZ$8,0))</f>
        <v>40.299999999999997</v>
      </c>
      <c r="CJ81" s="11">
        <f>INDEX('20405 Ann'!$C$8:$AZ$285,MATCH('20405M Ann'!$C81,'20405 Ann'!$C$8:$C$285,0),MATCH('20405M Ann'!CJ$8,'20405 Ann'!$C$8:$AZ$8,0))</f>
        <v>42.7</v>
      </c>
      <c r="CK81" s="11">
        <f>INDEX('20405 Ann'!$C$8:$AZ$285,MATCH('20405M Ann'!$C81,'20405 Ann'!$C$8:$C$285,0),MATCH('20405M Ann'!CK$8,'20405 Ann'!$C$8:$AZ$8,0))</f>
        <v>44.3</v>
      </c>
      <c r="CL81" s="11">
        <f>INDEX('20405 Ann'!$C$8:$AZ$285,MATCH('20405M Ann'!$C81,'20405 Ann'!$C$8:$C$285,0),MATCH('20405M Ann'!CL$8,'20405 Ann'!$C$8:$AZ$8,0))</f>
        <v>45.1</v>
      </c>
    </row>
    <row r="82" spans="1:90" s="10" customFormat="1" x14ac:dyDescent="0.25">
      <c r="A82" s="32">
        <v>74</v>
      </c>
      <c r="B82" s="10" t="s">
        <v>1427</v>
      </c>
      <c r="C82" s="10" t="s">
        <v>1426</v>
      </c>
      <c r="D82" s="10">
        <f>INDEX('20405 Ann Hist'!$C$8:$AR$285,MATCH('20405M Ann'!$C82,'20405 Ann Hist'!$C$8:$C$285,0),MATCH('20405M Ann'!D$8,'20405 Ann Hist'!$C$8:$AR$8,0))</f>
        <v>0</v>
      </c>
      <c r="E82" s="10">
        <f>INDEX('20405 Ann Hist'!$C$8:$AR$285,MATCH('20405M Ann'!$C82,'20405 Ann Hist'!$C$8:$C$285,0),MATCH('20405M Ann'!E$8,'20405 Ann Hist'!$C$8:$AR$8,0))</f>
        <v>0</v>
      </c>
      <c r="F82" s="10">
        <f>INDEX('20405 Ann Hist'!$C$8:$AR$285,MATCH('20405M Ann'!$C82,'20405 Ann Hist'!$C$8:$C$285,0),MATCH('20405M Ann'!F$8,'20405 Ann Hist'!$C$8:$AR$8,0))</f>
        <v>0</v>
      </c>
      <c r="G82" s="10">
        <f>INDEX('20405 Ann Hist'!$C$8:$AR$285,MATCH('20405M Ann'!$C82,'20405 Ann Hist'!$C$8:$C$285,0),MATCH('20405M Ann'!G$8,'20405 Ann Hist'!$C$8:$AR$8,0))</f>
        <v>0</v>
      </c>
      <c r="H82" s="10">
        <f>INDEX('20405 Ann Hist'!$C$8:$AR$285,MATCH('20405M Ann'!$C82,'20405 Ann Hist'!$C$8:$C$285,0),MATCH('20405M Ann'!H$8,'20405 Ann Hist'!$C$8:$AR$8,0))</f>
        <v>0</v>
      </c>
      <c r="I82" s="10">
        <f>INDEX('20405 Ann Hist'!$C$8:$AR$285,MATCH('20405M Ann'!$C82,'20405 Ann Hist'!$C$8:$C$285,0),MATCH('20405M Ann'!I$8,'20405 Ann Hist'!$C$8:$AR$8,0))</f>
        <v>0</v>
      </c>
      <c r="J82" s="10">
        <f>INDEX('20405 Ann Hist'!$C$8:$AR$285,MATCH('20405M Ann'!$C82,'20405 Ann Hist'!$C$8:$C$285,0),MATCH('20405M Ann'!J$8,'20405 Ann Hist'!$C$8:$AR$8,0))</f>
        <v>0</v>
      </c>
      <c r="K82" s="10">
        <f>INDEX('20405 Ann Hist'!$C$8:$AR$285,MATCH('20405M Ann'!$C82,'20405 Ann Hist'!$C$8:$C$285,0),MATCH('20405M Ann'!K$8,'20405 Ann Hist'!$C$8:$AR$8,0))</f>
        <v>0</v>
      </c>
      <c r="L82" s="10">
        <f>INDEX('20405 Ann Hist'!$C$8:$AR$285,MATCH('20405M Ann'!$C82,'20405 Ann Hist'!$C$8:$C$285,0),MATCH('20405M Ann'!L$8,'20405 Ann Hist'!$C$8:$AR$8,0))</f>
        <v>0</v>
      </c>
      <c r="M82" s="10">
        <f>INDEX('20405 Ann Hist'!$C$8:$AR$285,MATCH('20405M Ann'!$C82,'20405 Ann Hist'!$C$8:$C$285,0),MATCH('20405M Ann'!M$8,'20405 Ann Hist'!$C$8:$AR$8,0))</f>
        <v>0</v>
      </c>
      <c r="N82" s="10">
        <f>INDEX('20405 Ann Hist'!$C$8:$AR$285,MATCH('20405M Ann'!$C82,'20405 Ann Hist'!$C$8:$C$285,0),MATCH('20405M Ann'!N$8,'20405 Ann Hist'!$C$8:$AR$8,0))</f>
        <v>0</v>
      </c>
      <c r="O82" s="10">
        <f>INDEX('20405 Ann Hist'!$C$8:$AR$285,MATCH('20405M Ann'!$C82,'20405 Ann Hist'!$C$8:$C$285,0),MATCH('20405M Ann'!O$8,'20405 Ann Hist'!$C$8:$AR$8,0))</f>
        <v>0</v>
      </c>
      <c r="P82" s="10">
        <f>INDEX('20405 Ann Hist'!$C$8:$AR$285,MATCH('20405M Ann'!$C82,'20405 Ann Hist'!$C$8:$C$285,0),MATCH('20405M Ann'!P$8,'20405 Ann Hist'!$C$8:$AR$8,0))</f>
        <v>0</v>
      </c>
      <c r="Q82" s="10">
        <f>INDEX('20405 Ann Hist'!$C$8:$AR$285,MATCH('20405M Ann'!$C82,'20405 Ann Hist'!$C$8:$C$285,0),MATCH('20405M Ann'!Q$8,'20405 Ann Hist'!$C$8:$AR$8,0))</f>
        <v>0</v>
      </c>
      <c r="R82" s="10">
        <f>INDEX('20405 Ann Hist'!$C$8:$AR$285,MATCH('20405M Ann'!$C82,'20405 Ann Hist'!$C$8:$C$285,0),MATCH('20405M Ann'!R$8,'20405 Ann Hist'!$C$8:$AR$8,0))</f>
        <v>0</v>
      </c>
      <c r="S82" s="10">
        <f>INDEX('20405 Ann Hist'!$C$8:$AR$285,MATCH('20405M Ann'!$C82,'20405 Ann Hist'!$C$8:$C$285,0),MATCH('20405M Ann'!S$8,'20405 Ann Hist'!$C$8:$AR$8,0))</f>
        <v>0</v>
      </c>
      <c r="T82" s="10">
        <f>INDEX('20405 Ann Hist'!$C$8:$AR$285,MATCH('20405M Ann'!$C82,'20405 Ann Hist'!$C$8:$C$285,0),MATCH('20405M Ann'!T$8,'20405 Ann Hist'!$C$8:$AR$8,0))</f>
        <v>0.1</v>
      </c>
      <c r="U82" s="10">
        <f>INDEX('20405 Ann Hist'!$C$8:$AR$285,MATCH('20405M Ann'!$C82,'20405 Ann Hist'!$C$8:$C$285,0),MATCH('20405M Ann'!U$8,'20405 Ann Hist'!$C$8:$AR$8,0))</f>
        <v>0.1</v>
      </c>
      <c r="V82" s="10">
        <f>INDEX('20405 Ann Hist'!$C$8:$AR$285,MATCH('20405M Ann'!$C82,'20405 Ann Hist'!$C$8:$C$285,0),MATCH('20405M Ann'!V$8,'20405 Ann Hist'!$C$8:$AR$8,0))</f>
        <v>0.1</v>
      </c>
      <c r="W82" s="10">
        <f>INDEX('20405 Ann Hist'!$C$8:$AR$285,MATCH('20405M Ann'!$C82,'20405 Ann Hist'!$C$8:$C$285,0),MATCH('20405M Ann'!W$8,'20405 Ann Hist'!$C$8:$AR$8,0))</f>
        <v>0.1</v>
      </c>
      <c r="X82" s="10">
        <f>INDEX('20405 Ann Hist'!$C$8:$AR$285,MATCH('20405M Ann'!$C82,'20405 Ann Hist'!$C$8:$C$285,0),MATCH('20405M Ann'!X$8,'20405 Ann Hist'!$C$8:$AR$8,0))</f>
        <v>0.1</v>
      </c>
      <c r="Y82" s="10">
        <f>INDEX('20405 Ann Hist'!$C$8:$AR$285,MATCH('20405M Ann'!$C82,'20405 Ann Hist'!$C$8:$C$285,0),MATCH('20405M Ann'!Y$8,'20405 Ann Hist'!$C$8:$AR$8,0))</f>
        <v>0.1</v>
      </c>
      <c r="Z82" s="10">
        <f>INDEX('20405 Ann Hist'!$C$8:$AR$285,MATCH('20405M Ann'!$C82,'20405 Ann Hist'!$C$8:$C$285,0),MATCH('20405M Ann'!Z$8,'20405 Ann Hist'!$C$8:$AR$8,0))</f>
        <v>0.2</v>
      </c>
      <c r="AA82" s="10">
        <f>INDEX('20405 Ann Hist'!$C$8:$AR$285,MATCH('20405M Ann'!$C82,'20405 Ann Hist'!$C$8:$C$285,0),MATCH('20405M Ann'!AA$8,'20405 Ann Hist'!$C$8:$AR$8,0))</f>
        <v>0.2</v>
      </c>
      <c r="AB82" s="10">
        <f>INDEX('20405 Ann Hist'!$C$8:$AR$285,MATCH('20405M Ann'!$C82,'20405 Ann Hist'!$C$8:$C$285,0),MATCH('20405M Ann'!AB$8,'20405 Ann Hist'!$C$8:$AR$8,0))</f>
        <v>0.3</v>
      </c>
      <c r="AC82" s="10">
        <f>INDEX('20405 Ann Hist'!$C$8:$AR$285,MATCH('20405M Ann'!$C82,'20405 Ann Hist'!$C$8:$C$285,0),MATCH('20405M Ann'!AC$8,'20405 Ann Hist'!$C$8:$AR$8,0))</f>
        <v>0.3</v>
      </c>
      <c r="AD82" s="10">
        <f>INDEX('20405 Ann Hist'!$C$8:$AR$285,MATCH('20405M Ann'!$C82,'20405 Ann Hist'!$C$8:$C$285,0),MATCH('20405M Ann'!AD$8,'20405 Ann Hist'!$C$8:$AR$8,0))</f>
        <v>0.4</v>
      </c>
      <c r="AE82" s="10">
        <f>INDEX('20405 Ann Hist'!$C$8:$AR$285,MATCH('20405M Ann'!$C82,'20405 Ann Hist'!$C$8:$C$285,0),MATCH('20405M Ann'!AE$8,'20405 Ann Hist'!$C$8:$AR$8,0))</f>
        <v>0.4</v>
      </c>
      <c r="AF82" s="10">
        <f>INDEX('20405 Ann Hist'!$C$8:$AR$285,MATCH('20405M Ann'!$C82,'20405 Ann Hist'!$C$8:$C$285,0),MATCH('20405M Ann'!AF$8,'20405 Ann Hist'!$C$8:$AR$8,0))</f>
        <v>0.4</v>
      </c>
      <c r="AG82" s="10">
        <f>INDEX('20405 Ann Hist'!$C$8:$AR$285,MATCH('20405M Ann'!$C82,'20405 Ann Hist'!$C$8:$C$285,0),MATCH('20405M Ann'!AG$8,'20405 Ann Hist'!$C$8:$AR$8,0))</f>
        <v>0.5</v>
      </c>
      <c r="AH82" s="10">
        <f>INDEX('20405 Ann Hist'!$C$8:$AR$285,MATCH('20405M Ann'!$C82,'20405 Ann Hist'!$C$8:$C$285,0),MATCH('20405M Ann'!AH$8,'20405 Ann Hist'!$C$8:$AR$8,0))</f>
        <v>0.6</v>
      </c>
      <c r="AI82" s="10">
        <f>INDEX('20405 Ann Hist'!$C$8:$AR$285,MATCH('20405M Ann'!$C82,'20405 Ann Hist'!$C$8:$C$285,0),MATCH('20405M Ann'!AI$8,'20405 Ann Hist'!$C$8:$AR$8,0))</f>
        <v>0.7</v>
      </c>
      <c r="AJ82" s="10">
        <f>INDEX('20405 Ann Hist'!$C$8:$AR$285,MATCH('20405M Ann'!$C82,'20405 Ann Hist'!$C$8:$C$285,0),MATCH('20405M Ann'!AJ$8,'20405 Ann Hist'!$C$8:$AR$8,0))</f>
        <v>0.8</v>
      </c>
      <c r="AK82" s="10">
        <f>INDEX('20405 Ann Hist'!$C$8:$AR$285,MATCH('20405M Ann'!$C82,'20405 Ann Hist'!$C$8:$C$285,0),MATCH('20405M Ann'!AK$8,'20405 Ann Hist'!$C$8:$AR$8,0))</f>
        <v>0.9</v>
      </c>
      <c r="AL82" s="10">
        <f>INDEX('20405 Ann Hist'!$C$8:$AR$285,MATCH('20405M Ann'!$C82,'20405 Ann Hist'!$C$8:$C$285,0),MATCH('20405M Ann'!AL$8,'20405 Ann Hist'!$C$8:$AR$8,0))</f>
        <v>0.9</v>
      </c>
      <c r="AM82" s="10">
        <f>INDEX('20405 Ann Hist'!$C$8:$AR$285,MATCH('20405M Ann'!$C82,'20405 Ann Hist'!$C$8:$C$285,0),MATCH('20405M Ann'!AM$8,'20405 Ann Hist'!$C$8:$AR$8,0))</f>
        <v>1.1000000000000001</v>
      </c>
      <c r="AN82" s="10">
        <f>INDEX('20405 Ann Hist'!$C$8:$AR$285,MATCH('20405M Ann'!$C82,'20405 Ann Hist'!$C$8:$C$285,0),MATCH('20405M Ann'!AN$8,'20405 Ann Hist'!$C$8:$AR$8,0))</f>
        <v>1.3</v>
      </c>
      <c r="AO82" s="10">
        <f>INDEX('20405 Ann Hist'!$C$8:$AR$285,MATCH('20405M Ann'!$C82,'20405 Ann Hist'!$C$8:$C$285,0),MATCH('20405M Ann'!AO$8,'20405 Ann Hist'!$C$8:$AR$8,0))</f>
        <v>1.5</v>
      </c>
      <c r="AP82" s="10">
        <f>INDEX('20405 Ann Hist'!$C$8:$AR$285,MATCH('20405M Ann'!$C82,'20405 Ann Hist'!$C$8:$C$285,0),MATCH('20405M Ann'!AP$8,'20405 Ann Hist'!$C$8:$AR$8,0))</f>
        <v>1.8</v>
      </c>
      <c r="AQ82" s="10">
        <f>INDEX('20405 Ann Hist'!$C$8:$AR$285,MATCH('20405M Ann'!$C82,'20405 Ann Hist'!$C$8:$C$285,0),MATCH('20405M Ann'!AQ$8,'20405 Ann Hist'!$C$8:$AR$8,0))</f>
        <v>2.2000000000000002</v>
      </c>
      <c r="AR82" s="11">
        <f>INDEX('20405 Ann'!$C$8:$AZ$285,MATCH('20405M Ann'!$C82,'20405 Ann'!$C$8:$C$285,0),MATCH('20405M Ann'!AR$8,'20405 Ann'!$C$8:$AZ$8,0))</f>
        <v>2.8</v>
      </c>
      <c r="AS82" s="11">
        <f>INDEX('20405 Ann'!$C$8:$AZ$285,MATCH('20405M Ann'!$C82,'20405 Ann'!$C$8:$C$285,0),MATCH('20405M Ann'!AS$8,'20405 Ann'!$C$8:$AZ$8,0))</f>
        <v>3.1</v>
      </c>
      <c r="AT82" s="11">
        <f>INDEX('20405 Ann'!$C$8:$AZ$285,MATCH('20405M Ann'!$C82,'20405 Ann'!$C$8:$C$285,0),MATCH('20405M Ann'!AT$8,'20405 Ann'!$C$8:$AZ$8,0))</f>
        <v>3.5</v>
      </c>
      <c r="AU82" s="11">
        <f>INDEX('20405 Ann'!$C$8:$AZ$285,MATCH('20405M Ann'!$C82,'20405 Ann'!$C$8:$C$285,0),MATCH('20405M Ann'!AU$8,'20405 Ann'!$C$8:$AZ$8,0))</f>
        <v>4.0999999999999996</v>
      </c>
      <c r="AV82" s="11">
        <f>INDEX('20405 Ann'!$C$8:$AZ$285,MATCH('20405M Ann'!$C82,'20405 Ann'!$C$8:$C$285,0),MATCH('20405M Ann'!AV$8,'20405 Ann'!$C$8:$AZ$8,0))</f>
        <v>4.7</v>
      </c>
      <c r="AW82" s="11">
        <f>INDEX('20405 Ann'!$C$8:$AZ$285,MATCH('20405M Ann'!$C82,'20405 Ann'!$C$8:$C$285,0),MATCH('20405M Ann'!AW$8,'20405 Ann'!$C$8:$AZ$8,0))</f>
        <v>5.5</v>
      </c>
      <c r="AX82" s="11">
        <f>INDEX('20405 Ann'!$C$8:$AZ$285,MATCH('20405M Ann'!$C82,'20405 Ann'!$C$8:$C$285,0),MATCH('20405M Ann'!AX$8,'20405 Ann'!$C$8:$AZ$8,0))</f>
        <v>5.9</v>
      </c>
      <c r="AY82" s="11">
        <f>INDEX('20405 Ann'!$C$8:$AZ$285,MATCH('20405M Ann'!$C82,'20405 Ann'!$C$8:$C$285,0),MATCH('20405M Ann'!AY$8,'20405 Ann'!$C$8:$AZ$8,0))</f>
        <v>7.1</v>
      </c>
      <c r="AZ82" s="11">
        <f>INDEX('20405 Ann'!$C$8:$AZ$285,MATCH('20405M Ann'!$C82,'20405 Ann'!$C$8:$C$285,0),MATCH('20405M Ann'!AZ$8,'20405 Ann'!$C$8:$AZ$8,0))</f>
        <v>8.3000000000000007</v>
      </c>
      <c r="BA82" s="11">
        <f>INDEX('20405 Ann'!$C$8:$AZ$285,MATCH('20405M Ann'!$C82,'20405 Ann'!$C$8:$C$285,0),MATCH('20405M Ann'!BA$8,'20405 Ann'!$C$8:$AZ$8,0))</f>
        <v>9.1</v>
      </c>
      <c r="BB82" s="11">
        <f>INDEX('20405 Ann'!$C$8:$AZ$285,MATCH('20405M Ann'!$C82,'20405 Ann'!$C$8:$C$285,0),MATCH('20405M Ann'!BB$8,'20405 Ann'!$C$8:$AZ$8,0))</f>
        <v>10.4</v>
      </c>
      <c r="BC82" s="11">
        <f>INDEX('20405 Ann'!$C$8:$AZ$285,MATCH('20405M Ann'!$C82,'20405 Ann'!$C$8:$C$285,0),MATCH('20405M Ann'!BC$8,'20405 Ann'!$C$8:$AZ$8,0))</f>
        <v>12.8</v>
      </c>
      <c r="BD82" s="11">
        <f>INDEX('20405 Ann'!$C$8:$AZ$285,MATCH('20405M Ann'!$C82,'20405 Ann'!$C$8:$C$285,0),MATCH('20405M Ann'!BD$8,'20405 Ann'!$C$8:$AZ$8,0))</f>
        <v>13.4</v>
      </c>
      <c r="BE82" s="11">
        <f>INDEX('20405 Ann'!$C$8:$AZ$285,MATCH('20405M Ann'!$C82,'20405 Ann'!$C$8:$C$285,0),MATCH('20405M Ann'!BE$8,'20405 Ann'!$C$8:$AZ$8,0))</f>
        <v>13.5</v>
      </c>
      <c r="BF82" s="11">
        <f>INDEX('20405 Ann'!$C$8:$AZ$285,MATCH('20405M Ann'!$C82,'20405 Ann'!$C$8:$C$285,0),MATCH('20405M Ann'!BF$8,'20405 Ann'!$C$8:$AZ$8,0))</f>
        <v>15.1</v>
      </c>
      <c r="BG82" s="11">
        <f>INDEX('20405 Ann'!$C$8:$AZ$285,MATCH('20405M Ann'!$C82,'20405 Ann'!$C$8:$C$285,0),MATCH('20405M Ann'!BG$8,'20405 Ann'!$C$8:$AZ$8,0))</f>
        <v>17.600000000000001</v>
      </c>
      <c r="BH82" s="11">
        <f>INDEX('20405 Ann'!$C$8:$AZ$285,MATCH('20405M Ann'!$C82,'20405 Ann'!$C$8:$C$285,0),MATCH('20405M Ann'!BH$8,'20405 Ann'!$C$8:$AZ$8,0))</f>
        <v>18.100000000000001</v>
      </c>
      <c r="BI82" s="11">
        <f>INDEX('20405 Ann'!$C$8:$AZ$285,MATCH('20405M Ann'!$C82,'20405 Ann'!$C$8:$C$285,0),MATCH('20405M Ann'!BI$8,'20405 Ann'!$C$8:$AZ$8,0))</f>
        <v>19</v>
      </c>
      <c r="BJ82" s="11">
        <f>INDEX('20405 Ann'!$C$8:$AZ$285,MATCH('20405M Ann'!$C82,'20405 Ann'!$C$8:$C$285,0),MATCH('20405M Ann'!BJ$8,'20405 Ann'!$C$8:$AZ$8,0))</f>
        <v>20.9</v>
      </c>
      <c r="BK82" s="11">
        <f>INDEX('20405 Ann'!$C$8:$AZ$285,MATCH('20405M Ann'!$C82,'20405 Ann'!$C$8:$C$285,0),MATCH('20405M Ann'!BK$8,'20405 Ann'!$C$8:$AZ$8,0))</f>
        <v>23</v>
      </c>
      <c r="BL82" s="11">
        <f>INDEX('20405 Ann'!$C$8:$AZ$285,MATCH('20405M Ann'!$C82,'20405 Ann'!$C$8:$C$285,0),MATCH('20405M Ann'!BL$8,'20405 Ann'!$C$8:$AZ$8,0))</f>
        <v>24.8</v>
      </c>
      <c r="BM82" s="11">
        <f>INDEX('20405 Ann'!$C$8:$AZ$285,MATCH('20405M Ann'!$C82,'20405 Ann'!$C$8:$C$285,0),MATCH('20405M Ann'!BM$8,'20405 Ann'!$C$8:$AZ$8,0))</f>
        <v>25.9</v>
      </c>
      <c r="BN82" s="11">
        <f>INDEX('20405 Ann'!$C$8:$AZ$285,MATCH('20405M Ann'!$C82,'20405 Ann'!$C$8:$C$285,0),MATCH('20405M Ann'!BN$8,'20405 Ann'!$C$8:$AZ$8,0))</f>
        <v>25.1</v>
      </c>
      <c r="BO82" s="11">
        <f>INDEX('20405 Ann'!$C$8:$AZ$285,MATCH('20405M Ann'!$C82,'20405 Ann'!$C$8:$C$285,0),MATCH('20405M Ann'!BO$8,'20405 Ann'!$C$8:$AZ$8,0))</f>
        <v>25.6</v>
      </c>
      <c r="BP82" s="11">
        <f>INDEX('20405 Ann'!$C$8:$AZ$285,MATCH('20405M Ann'!$C82,'20405 Ann'!$C$8:$C$285,0),MATCH('20405M Ann'!BP$8,'20405 Ann'!$C$8:$AZ$8,0))</f>
        <v>27.7</v>
      </c>
      <c r="BQ82" s="11">
        <f>INDEX('20405 Ann'!$C$8:$AZ$285,MATCH('20405M Ann'!$C82,'20405 Ann'!$C$8:$C$285,0),MATCH('20405M Ann'!BQ$8,'20405 Ann'!$C$8:$AZ$8,0))</f>
        <v>29.2</v>
      </c>
      <c r="BR82" s="11">
        <f>INDEX('20405 Ann'!$C$8:$AZ$285,MATCH('20405M Ann'!$C82,'20405 Ann'!$C$8:$C$285,0),MATCH('20405M Ann'!BR$8,'20405 Ann'!$C$8:$AZ$8,0))</f>
        <v>31.1</v>
      </c>
      <c r="BS82" s="11">
        <f>INDEX('20405 Ann'!$C$8:$AZ$285,MATCH('20405M Ann'!$C82,'20405 Ann'!$C$8:$C$285,0),MATCH('20405M Ann'!BS$8,'20405 Ann'!$C$8:$AZ$8,0))</f>
        <v>33.299999999999997</v>
      </c>
      <c r="BT82" s="11">
        <f>INDEX('20405 Ann'!$C$8:$AZ$285,MATCH('20405M Ann'!$C82,'20405 Ann'!$C$8:$C$285,0),MATCH('20405M Ann'!BT$8,'20405 Ann'!$C$8:$AZ$8,0))</f>
        <v>37.200000000000003</v>
      </c>
      <c r="BU82" s="11">
        <f>INDEX('20405 Ann'!$C$8:$AZ$285,MATCH('20405M Ann'!$C82,'20405 Ann'!$C$8:$C$285,0),MATCH('20405M Ann'!BU$8,'20405 Ann'!$C$8:$AZ$8,0))</f>
        <v>40.299999999999997</v>
      </c>
      <c r="BV82" s="11">
        <f>INDEX('20405 Ann'!$C$8:$AZ$285,MATCH('20405M Ann'!$C82,'20405 Ann'!$C$8:$C$285,0),MATCH('20405M Ann'!BV$8,'20405 Ann'!$C$8:$AZ$8,0))</f>
        <v>43</v>
      </c>
      <c r="BW82" s="11">
        <f>INDEX('20405 Ann'!$C$8:$AZ$285,MATCH('20405M Ann'!$C82,'20405 Ann'!$C$8:$C$285,0),MATCH('20405M Ann'!BW$8,'20405 Ann'!$C$8:$AZ$8,0))</f>
        <v>49.2</v>
      </c>
      <c r="BX82" s="11">
        <f>INDEX('20405 Ann'!$C$8:$AZ$285,MATCH('20405M Ann'!$C82,'20405 Ann'!$C$8:$C$285,0),MATCH('20405M Ann'!BX$8,'20405 Ann'!$C$8:$AZ$8,0))</f>
        <v>42.9</v>
      </c>
      <c r="BY82" s="11">
        <f>INDEX('20405 Ann'!$C$8:$AZ$285,MATCH('20405M Ann'!$C82,'20405 Ann'!$C$8:$C$285,0),MATCH('20405M Ann'!BY$8,'20405 Ann'!$C$8:$AZ$8,0))</f>
        <v>39.5</v>
      </c>
      <c r="BZ82" s="11">
        <f>INDEX('20405 Ann'!$C$8:$AZ$285,MATCH('20405M Ann'!$C82,'20405 Ann'!$C$8:$C$285,0),MATCH('20405M Ann'!BZ$8,'20405 Ann'!$C$8:$AZ$8,0))</f>
        <v>42.7</v>
      </c>
      <c r="CA82" s="11">
        <f>INDEX('20405 Ann'!$C$8:$AZ$285,MATCH('20405M Ann'!$C82,'20405 Ann'!$C$8:$C$285,0),MATCH('20405M Ann'!CA$8,'20405 Ann'!$C$8:$AZ$8,0))</f>
        <v>44.7</v>
      </c>
      <c r="CB82" s="11">
        <f>INDEX('20405 Ann'!$C$8:$AZ$285,MATCH('20405M Ann'!$C82,'20405 Ann'!$C$8:$C$285,0),MATCH('20405M Ann'!CB$8,'20405 Ann'!$C$8:$AZ$8,0))</f>
        <v>45.4</v>
      </c>
      <c r="CC82" s="11">
        <f>INDEX('20405 Ann'!$C$8:$AZ$285,MATCH('20405M Ann'!$C82,'20405 Ann'!$C$8:$C$285,0),MATCH('20405M Ann'!CC$8,'20405 Ann'!$C$8:$AZ$8,0))</f>
        <v>46.3</v>
      </c>
      <c r="CD82" s="11">
        <f>INDEX('20405 Ann'!$C$8:$AZ$285,MATCH('20405M Ann'!$C82,'20405 Ann'!$C$8:$C$285,0),MATCH('20405M Ann'!CD$8,'20405 Ann'!$C$8:$AZ$8,0))</f>
        <v>47.6</v>
      </c>
      <c r="CE82" s="11">
        <f>INDEX('20405 Ann'!$C$8:$AZ$285,MATCH('20405M Ann'!$C82,'20405 Ann'!$C$8:$C$285,0),MATCH('20405M Ann'!CE$8,'20405 Ann'!$C$8:$AZ$8,0))</f>
        <v>47.4</v>
      </c>
      <c r="CF82" s="11">
        <f>INDEX('20405 Ann'!$C$8:$AZ$285,MATCH('20405M Ann'!$C82,'20405 Ann'!$C$8:$C$285,0),MATCH('20405M Ann'!CF$8,'20405 Ann'!$C$8:$AZ$8,0))</f>
        <v>42.2</v>
      </c>
      <c r="CG82" s="11">
        <f>INDEX('20405 Ann'!$C$8:$AZ$285,MATCH('20405M Ann'!$C82,'20405 Ann'!$C$8:$C$285,0),MATCH('20405M Ann'!CG$8,'20405 Ann'!$C$8:$AZ$8,0))</f>
        <v>42.7</v>
      </c>
      <c r="CH82" s="11">
        <f>INDEX('20405 Ann'!$C$8:$AZ$285,MATCH('20405M Ann'!$C82,'20405 Ann'!$C$8:$C$285,0),MATCH('20405M Ann'!CH$8,'20405 Ann'!$C$8:$AZ$8,0))</f>
        <v>44.3</v>
      </c>
      <c r="CI82" s="11">
        <f>INDEX('20405 Ann'!$C$8:$AZ$285,MATCH('20405M Ann'!$C82,'20405 Ann'!$C$8:$C$285,0),MATCH('20405M Ann'!CI$8,'20405 Ann'!$C$8:$AZ$8,0))</f>
        <v>46.9</v>
      </c>
      <c r="CJ82" s="11">
        <f>INDEX('20405 Ann'!$C$8:$AZ$285,MATCH('20405M Ann'!$C82,'20405 Ann'!$C$8:$C$285,0),MATCH('20405M Ann'!CJ$8,'20405 Ann'!$C$8:$AZ$8,0))</f>
        <v>48.8</v>
      </c>
      <c r="CK82" s="11">
        <f>INDEX('20405 Ann'!$C$8:$AZ$285,MATCH('20405M Ann'!$C82,'20405 Ann'!$C$8:$C$285,0),MATCH('20405M Ann'!CK$8,'20405 Ann'!$C$8:$AZ$8,0))</f>
        <v>52.1</v>
      </c>
      <c r="CL82" s="11">
        <f>INDEX('20405 Ann'!$C$8:$AZ$285,MATCH('20405M Ann'!$C82,'20405 Ann'!$C$8:$C$285,0),MATCH('20405M Ann'!CL$8,'20405 Ann'!$C$8:$AZ$8,0))</f>
        <v>54.2</v>
      </c>
    </row>
    <row r="83" spans="1:90" s="10" customFormat="1" x14ac:dyDescent="0.25">
      <c r="A83" s="32">
        <v>75</v>
      </c>
      <c r="B83" s="10" t="s">
        <v>1425</v>
      </c>
      <c r="C83" s="10" t="s">
        <v>1424</v>
      </c>
      <c r="D83" s="10">
        <f>INDEX('20405 Ann Hist'!$C$8:$AR$285,MATCH('20405M Ann'!$C83,'20405 Ann Hist'!$C$8:$C$285,0),MATCH('20405M Ann'!D$8,'20405 Ann Hist'!$C$8:$AR$8,0))</f>
        <v>0</v>
      </c>
      <c r="E83" s="10">
        <f>INDEX('20405 Ann Hist'!$C$8:$AR$285,MATCH('20405M Ann'!$C83,'20405 Ann Hist'!$C$8:$C$285,0),MATCH('20405M Ann'!E$8,'20405 Ann Hist'!$C$8:$AR$8,0))</f>
        <v>0</v>
      </c>
      <c r="F83" s="10">
        <f>INDEX('20405 Ann Hist'!$C$8:$AR$285,MATCH('20405M Ann'!$C83,'20405 Ann Hist'!$C$8:$C$285,0),MATCH('20405M Ann'!F$8,'20405 Ann Hist'!$C$8:$AR$8,0))</f>
        <v>0</v>
      </c>
      <c r="G83" s="10">
        <f>INDEX('20405 Ann Hist'!$C$8:$AR$285,MATCH('20405M Ann'!$C83,'20405 Ann Hist'!$C$8:$C$285,0),MATCH('20405M Ann'!G$8,'20405 Ann Hist'!$C$8:$AR$8,0))</f>
        <v>0</v>
      </c>
      <c r="H83" s="10">
        <f>INDEX('20405 Ann Hist'!$C$8:$AR$285,MATCH('20405M Ann'!$C83,'20405 Ann Hist'!$C$8:$C$285,0),MATCH('20405M Ann'!H$8,'20405 Ann Hist'!$C$8:$AR$8,0))</f>
        <v>0</v>
      </c>
      <c r="I83" s="10">
        <f>INDEX('20405 Ann Hist'!$C$8:$AR$285,MATCH('20405M Ann'!$C83,'20405 Ann Hist'!$C$8:$C$285,0),MATCH('20405M Ann'!I$8,'20405 Ann Hist'!$C$8:$AR$8,0))</f>
        <v>0</v>
      </c>
      <c r="J83" s="10">
        <f>INDEX('20405 Ann Hist'!$C$8:$AR$285,MATCH('20405M Ann'!$C83,'20405 Ann Hist'!$C$8:$C$285,0),MATCH('20405M Ann'!J$8,'20405 Ann Hist'!$C$8:$AR$8,0))</f>
        <v>0</v>
      </c>
      <c r="K83" s="10">
        <f>INDEX('20405 Ann Hist'!$C$8:$AR$285,MATCH('20405M Ann'!$C83,'20405 Ann Hist'!$C$8:$C$285,0),MATCH('20405M Ann'!K$8,'20405 Ann Hist'!$C$8:$AR$8,0))</f>
        <v>0</v>
      </c>
      <c r="L83" s="10">
        <f>INDEX('20405 Ann Hist'!$C$8:$AR$285,MATCH('20405M Ann'!$C83,'20405 Ann Hist'!$C$8:$C$285,0),MATCH('20405M Ann'!L$8,'20405 Ann Hist'!$C$8:$AR$8,0))</f>
        <v>0</v>
      </c>
      <c r="M83" s="10">
        <f>INDEX('20405 Ann Hist'!$C$8:$AR$285,MATCH('20405M Ann'!$C83,'20405 Ann Hist'!$C$8:$C$285,0),MATCH('20405M Ann'!M$8,'20405 Ann Hist'!$C$8:$AR$8,0))</f>
        <v>0</v>
      </c>
      <c r="N83" s="10">
        <f>INDEX('20405 Ann Hist'!$C$8:$AR$285,MATCH('20405M Ann'!$C83,'20405 Ann Hist'!$C$8:$C$285,0),MATCH('20405M Ann'!N$8,'20405 Ann Hist'!$C$8:$AR$8,0))</f>
        <v>0</v>
      </c>
      <c r="O83" s="10">
        <f>INDEX('20405 Ann Hist'!$C$8:$AR$285,MATCH('20405M Ann'!$C83,'20405 Ann Hist'!$C$8:$C$285,0),MATCH('20405M Ann'!O$8,'20405 Ann Hist'!$C$8:$AR$8,0))</f>
        <v>0</v>
      </c>
      <c r="P83" s="10">
        <f>INDEX('20405 Ann Hist'!$C$8:$AR$285,MATCH('20405M Ann'!$C83,'20405 Ann Hist'!$C$8:$C$285,0),MATCH('20405M Ann'!P$8,'20405 Ann Hist'!$C$8:$AR$8,0))</f>
        <v>0</v>
      </c>
      <c r="Q83" s="10">
        <f>INDEX('20405 Ann Hist'!$C$8:$AR$285,MATCH('20405M Ann'!$C83,'20405 Ann Hist'!$C$8:$C$285,0),MATCH('20405M Ann'!Q$8,'20405 Ann Hist'!$C$8:$AR$8,0))</f>
        <v>0</v>
      </c>
      <c r="R83" s="10">
        <f>INDEX('20405 Ann Hist'!$C$8:$AR$285,MATCH('20405M Ann'!$C83,'20405 Ann Hist'!$C$8:$C$285,0),MATCH('20405M Ann'!R$8,'20405 Ann Hist'!$C$8:$AR$8,0))</f>
        <v>0</v>
      </c>
      <c r="S83" s="10">
        <f>INDEX('20405 Ann Hist'!$C$8:$AR$285,MATCH('20405M Ann'!$C83,'20405 Ann Hist'!$C$8:$C$285,0),MATCH('20405M Ann'!S$8,'20405 Ann Hist'!$C$8:$AR$8,0))</f>
        <v>0</v>
      </c>
      <c r="T83" s="10">
        <f>INDEX('20405 Ann Hist'!$C$8:$AR$285,MATCH('20405M Ann'!$C83,'20405 Ann Hist'!$C$8:$C$285,0),MATCH('20405M Ann'!T$8,'20405 Ann Hist'!$C$8:$AR$8,0))</f>
        <v>0</v>
      </c>
      <c r="U83" s="10">
        <f>INDEX('20405 Ann Hist'!$C$8:$AR$285,MATCH('20405M Ann'!$C83,'20405 Ann Hist'!$C$8:$C$285,0),MATCH('20405M Ann'!U$8,'20405 Ann Hist'!$C$8:$AR$8,0))</f>
        <v>0</v>
      </c>
      <c r="V83" s="10">
        <f>INDEX('20405 Ann Hist'!$C$8:$AR$285,MATCH('20405M Ann'!$C83,'20405 Ann Hist'!$C$8:$C$285,0),MATCH('20405M Ann'!V$8,'20405 Ann Hist'!$C$8:$AR$8,0))</f>
        <v>0</v>
      </c>
      <c r="W83" s="10">
        <f>INDEX('20405 Ann Hist'!$C$8:$AR$285,MATCH('20405M Ann'!$C83,'20405 Ann Hist'!$C$8:$C$285,0),MATCH('20405M Ann'!W$8,'20405 Ann Hist'!$C$8:$AR$8,0))</f>
        <v>0</v>
      </c>
      <c r="X83" s="10">
        <f>INDEX('20405 Ann Hist'!$C$8:$AR$285,MATCH('20405M Ann'!$C83,'20405 Ann Hist'!$C$8:$C$285,0),MATCH('20405M Ann'!X$8,'20405 Ann Hist'!$C$8:$AR$8,0))</f>
        <v>0</v>
      </c>
      <c r="Y83" s="10">
        <f>INDEX('20405 Ann Hist'!$C$8:$AR$285,MATCH('20405M Ann'!$C83,'20405 Ann Hist'!$C$8:$C$285,0),MATCH('20405M Ann'!Y$8,'20405 Ann Hist'!$C$8:$AR$8,0))</f>
        <v>0</v>
      </c>
      <c r="Z83" s="10">
        <f>INDEX('20405 Ann Hist'!$C$8:$AR$285,MATCH('20405M Ann'!$C83,'20405 Ann Hist'!$C$8:$C$285,0),MATCH('20405M Ann'!Z$8,'20405 Ann Hist'!$C$8:$AR$8,0))</f>
        <v>0</v>
      </c>
      <c r="AA83" s="10">
        <f>INDEX('20405 Ann Hist'!$C$8:$AR$285,MATCH('20405M Ann'!$C83,'20405 Ann Hist'!$C$8:$C$285,0),MATCH('20405M Ann'!AA$8,'20405 Ann Hist'!$C$8:$AR$8,0))</f>
        <v>0</v>
      </c>
      <c r="AB83" s="10">
        <f>INDEX('20405 Ann Hist'!$C$8:$AR$285,MATCH('20405M Ann'!$C83,'20405 Ann Hist'!$C$8:$C$285,0),MATCH('20405M Ann'!AB$8,'20405 Ann Hist'!$C$8:$AR$8,0))</f>
        <v>0</v>
      </c>
      <c r="AC83" s="10">
        <f>INDEX('20405 Ann Hist'!$C$8:$AR$285,MATCH('20405M Ann'!$C83,'20405 Ann Hist'!$C$8:$C$285,0),MATCH('20405M Ann'!AC$8,'20405 Ann Hist'!$C$8:$AR$8,0))</f>
        <v>0</v>
      </c>
      <c r="AD83" s="10">
        <f>INDEX('20405 Ann Hist'!$C$8:$AR$285,MATCH('20405M Ann'!$C83,'20405 Ann Hist'!$C$8:$C$285,0),MATCH('20405M Ann'!AD$8,'20405 Ann Hist'!$C$8:$AR$8,0))</f>
        <v>0</v>
      </c>
      <c r="AE83" s="10">
        <f>INDEX('20405 Ann Hist'!$C$8:$AR$285,MATCH('20405M Ann'!$C83,'20405 Ann Hist'!$C$8:$C$285,0),MATCH('20405M Ann'!AE$8,'20405 Ann Hist'!$C$8:$AR$8,0))</f>
        <v>0</v>
      </c>
      <c r="AF83" s="10">
        <f>INDEX('20405 Ann Hist'!$C$8:$AR$285,MATCH('20405M Ann'!$C83,'20405 Ann Hist'!$C$8:$C$285,0),MATCH('20405M Ann'!AF$8,'20405 Ann Hist'!$C$8:$AR$8,0))</f>
        <v>0</v>
      </c>
      <c r="AG83" s="10">
        <f>INDEX('20405 Ann Hist'!$C$8:$AR$285,MATCH('20405M Ann'!$C83,'20405 Ann Hist'!$C$8:$C$285,0),MATCH('20405M Ann'!AG$8,'20405 Ann Hist'!$C$8:$AR$8,0))</f>
        <v>0</v>
      </c>
      <c r="AH83" s="10">
        <f>INDEX('20405 Ann Hist'!$C$8:$AR$285,MATCH('20405M Ann'!$C83,'20405 Ann Hist'!$C$8:$C$285,0),MATCH('20405M Ann'!AH$8,'20405 Ann Hist'!$C$8:$AR$8,0))</f>
        <v>0</v>
      </c>
      <c r="AI83" s="10">
        <f>INDEX('20405 Ann Hist'!$C$8:$AR$285,MATCH('20405M Ann'!$C83,'20405 Ann Hist'!$C$8:$C$285,0),MATCH('20405M Ann'!AI$8,'20405 Ann Hist'!$C$8:$AR$8,0))</f>
        <v>0</v>
      </c>
      <c r="AJ83" s="10">
        <f>INDEX('20405 Ann Hist'!$C$8:$AR$285,MATCH('20405M Ann'!$C83,'20405 Ann Hist'!$C$8:$C$285,0),MATCH('20405M Ann'!AJ$8,'20405 Ann Hist'!$C$8:$AR$8,0))</f>
        <v>0</v>
      </c>
      <c r="AK83" s="10">
        <f>INDEX('20405 Ann Hist'!$C$8:$AR$285,MATCH('20405M Ann'!$C83,'20405 Ann Hist'!$C$8:$C$285,0),MATCH('20405M Ann'!AK$8,'20405 Ann Hist'!$C$8:$AR$8,0))</f>
        <v>0</v>
      </c>
      <c r="AL83" s="10">
        <f>INDEX('20405 Ann Hist'!$C$8:$AR$285,MATCH('20405M Ann'!$C83,'20405 Ann Hist'!$C$8:$C$285,0),MATCH('20405M Ann'!AL$8,'20405 Ann Hist'!$C$8:$AR$8,0))</f>
        <v>0</v>
      </c>
      <c r="AM83" s="10">
        <f>INDEX('20405 Ann Hist'!$C$8:$AR$285,MATCH('20405M Ann'!$C83,'20405 Ann Hist'!$C$8:$C$285,0),MATCH('20405M Ann'!AM$8,'20405 Ann Hist'!$C$8:$AR$8,0))</f>
        <v>0</v>
      </c>
      <c r="AN83" s="10">
        <f>INDEX('20405 Ann Hist'!$C$8:$AR$285,MATCH('20405M Ann'!$C83,'20405 Ann Hist'!$C$8:$C$285,0),MATCH('20405M Ann'!AN$8,'20405 Ann Hist'!$C$8:$AR$8,0))</f>
        <v>0</v>
      </c>
      <c r="AO83" s="10">
        <f>INDEX('20405 Ann Hist'!$C$8:$AR$285,MATCH('20405M Ann'!$C83,'20405 Ann Hist'!$C$8:$C$285,0),MATCH('20405M Ann'!AO$8,'20405 Ann Hist'!$C$8:$AR$8,0))</f>
        <v>0</v>
      </c>
      <c r="AP83" s="10">
        <f>INDEX('20405 Ann Hist'!$C$8:$AR$285,MATCH('20405M Ann'!$C83,'20405 Ann Hist'!$C$8:$C$285,0),MATCH('20405M Ann'!AP$8,'20405 Ann Hist'!$C$8:$AR$8,0))</f>
        <v>0</v>
      </c>
      <c r="AQ83" s="10">
        <f>INDEX('20405 Ann Hist'!$C$8:$AR$285,MATCH('20405M Ann'!$C83,'20405 Ann Hist'!$C$8:$C$285,0),MATCH('20405M Ann'!AQ$8,'20405 Ann Hist'!$C$8:$AR$8,0))</f>
        <v>0</v>
      </c>
      <c r="AR83" s="11">
        <f>INDEX('20405 Ann'!$C$8:$AZ$285,MATCH('20405M Ann'!$C83,'20405 Ann'!$C$8:$C$285,0),MATCH('20405M Ann'!AR$8,'20405 Ann'!$C$8:$AZ$8,0))</f>
        <v>0</v>
      </c>
      <c r="AS83" s="11">
        <f>INDEX('20405 Ann'!$C$8:$AZ$285,MATCH('20405M Ann'!$C83,'20405 Ann'!$C$8:$C$285,0),MATCH('20405M Ann'!AS$8,'20405 Ann'!$C$8:$AZ$8,0))</f>
        <v>0</v>
      </c>
      <c r="AT83" s="11">
        <f>INDEX('20405 Ann'!$C$8:$AZ$285,MATCH('20405M Ann'!$C83,'20405 Ann'!$C$8:$C$285,0),MATCH('20405M Ann'!AT$8,'20405 Ann'!$C$8:$AZ$8,0))</f>
        <v>0</v>
      </c>
      <c r="AU83" s="11">
        <f>INDEX('20405 Ann'!$C$8:$AZ$285,MATCH('20405M Ann'!$C83,'20405 Ann'!$C$8:$C$285,0),MATCH('20405M Ann'!AU$8,'20405 Ann'!$C$8:$AZ$8,0))</f>
        <v>0</v>
      </c>
      <c r="AV83" s="11">
        <f>INDEX('20405 Ann'!$C$8:$AZ$285,MATCH('20405M Ann'!$C83,'20405 Ann'!$C$8:$C$285,0),MATCH('20405M Ann'!AV$8,'20405 Ann'!$C$8:$AZ$8,0))</f>
        <v>0</v>
      </c>
      <c r="AW83" s="11">
        <f>INDEX('20405 Ann'!$C$8:$AZ$285,MATCH('20405M Ann'!$C83,'20405 Ann'!$C$8:$C$285,0),MATCH('20405M Ann'!AW$8,'20405 Ann'!$C$8:$AZ$8,0))</f>
        <v>0</v>
      </c>
      <c r="AX83" s="11">
        <f>INDEX('20405 Ann'!$C$8:$AZ$285,MATCH('20405M Ann'!$C83,'20405 Ann'!$C$8:$C$285,0),MATCH('20405M Ann'!AX$8,'20405 Ann'!$C$8:$AZ$8,0))</f>
        <v>0</v>
      </c>
      <c r="AY83" s="11">
        <f>INDEX('20405 Ann'!$C$8:$AZ$285,MATCH('20405M Ann'!$C83,'20405 Ann'!$C$8:$C$285,0),MATCH('20405M Ann'!AY$8,'20405 Ann'!$C$8:$AZ$8,0))</f>
        <v>0</v>
      </c>
      <c r="AZ83" s="11">
        <f>INDEX('20405 Ann'!$C$8:$AZ$285,MATCH('20405M Ann'!$C83,'20405 Ann'!$C$8:$C$285,0),MATCH('20405M Ann'!AZ$8,'20405 Ann'!$C$8:$AZ$8,0))</f>
        <v>0</v>
      </c>
      <c r="BA83" s="11">
        <f>INDEX('20405 Ann'!$C$8:$AZ$285,MATCH('20405M Ann'!$C83,'20405 Ann'!$C$8:$C$285,0),MATCH('20405M Ann'!BA$8,'20405 Ann'!$C$8:$AZ$8,0))</f>
        <v>0</v>
      </c>
      <c r="BB83" s="11">
        <f>INDEX('20405 Ann'!$C$8:$AZ$285,MATCH('20405M Ann'!$C83,'20405 Ann'!$C$8:$C$285,0),MATCH('20405M Ann'!BB$8,'20405 Ann'!$C$8:$AZ$8,0))</f>
        <v>0</v>
      </c>
      <c r="BC83" s="11">
        <f>INDEX('20405 Ann'!$C$8:$AZ$285,MATCH('20405M Ann'!$C83,'20405 Ann'!$C$8:$C$285,0),MATCH('20405M Ann'!BC$8,'20405 Ann'!$C$8:$AZ$8,0))</f>
        <v>0</v>
      </c>
      <c r="BD83" s="11">
        <f>INDEX('20405 Ann'!$C$8:$AZ$285,MATCH('20405M Ann'!$C83,'20405 Ann'!$C$8:$C$285,0),MATCH('20405M Ann'!BD$8,'20405 Ann'!$C$8:$AZ$8,0))</f>
        <v>0</v>
      </c>
      <c r="BE83" s="11">
        <f>INDEX('20405 Ann'!$C$8:$AZ$285,MATCH('20405M Ann'!$C83,'20405 Ann'!$C$8:$C$285,0),MATCH('20405M Ann'!BE$8,'20405 Ann'!$C$8:$AZ$8,0))</f>
        <v>0</v>
      </c>
      <c r="BF83" s="11">
        <f>INDEX('20405 Ann'!$C$8:$AZ$285,MATCH('20405M Ann'!$C83,'20405 Ann'!$C$8:$C$285,0),MATCH('20405M Ann'!BF$8,'20405 Ann'!$C$8:$AZ$8,0))</f>
        <v>0.1</v>
      </c>
      <c r="BG83" s="11">
        <f>INDEX('20405 Ann'!$C$8:$AZ$285,MATCH('20405M Ann'!$C83,'20405 Ann'!$C$8:$C$285,0),MATCH('20405M Ann'!BG$8,'20405 Ann'!$C$8:$AZ$8,0))</f>
        <v>0.1</v>
      </c>
      <c r="BH83" s="11">
        <f>INDEX('20405 Ann'!$C$8:$AZ$285,MATCH('20405M Ann'!$C83,'20405 Ann'!$C$8:$C$285,0),MATCH('20405M Ann'!BH$8,'20405 Ann'!$C$8:$AZ$8,0))</f>
        <v>0.2</v>
      </c>
      <c r="BI83" s="11">
        <f>INDEX('20405 Ann'!$C$8:$AZ$285,MATCH('20405M Ann'!$C83,'20405 Ann'!$C$8:$C$285,0),MATCH('20405M Ann'!BI$8,'20405 Ann'!$C$8:$AZ$8,0))</f>
        <v>0.3</v>
      </c>
      <c r="BJ83" s="11">
        <f>INDEX('20405 Ann'!$C$8:$AZ$285,MATCH('20405M Ann'!$C83,'20405 Ann'!$C$8:$C$285,0),MATCH('20405M Ann'!BJ$8,'20405 Ann'!$C$8:$AZ$8,0))</f>
        <v>0.4</v>
      </c>
      <c r="BK83" s="11">
        <f>INDEX('20405 Ann'!$C$8:$AZ$285,MATCH('20405M Ann'!$C83,'20405 Ann'!$C$8:$C$285,0),MATCH('20405M Ann'!BK$8,'20405 Ann'!$C$8:$AZ$8,0))</f>
        <v>0.5</v>
      </c>
      <c r="BL83" s="11">
        <f>INDEX('20405 Ann'!$C$8:$AZ$285,MATCH('20405M Ann'!$C83,'20405 Ann'!$C$8:$C$285,0),MATCH('20405M Ann'!BL$8,'20405 Ann'!$C$8:$AZ$8,0))</f>
        <v>0.4</v>
      </c>
      <c r="BM83" s="11">
        <f>INDEX('20405 Ann'!$C$8:$AZ$285,MATCH('20405M Ann'!$C83,'20405 Ann'!$C$8:$C$285,0),MATCH('20405M Ann'!BM$8,'20405 Ann'!$C$8:$AZ$8,0))</f>
        <v>0.3</v>
      </c>
      <c r="BN83" s="11">
        <f>INDEX('20405 Ann'!$C$8:$AZ$285,MATCH('20405M Ann'!$C83,'20405 Ann'!$C$8:$C$285,0),MATCH('20405M Ann'!BN$8,'20405 Ann'!$C$8:$AZ$8,0))</f>
        <v>0.2</v>
      </c>
      <c r="BO83" s="11">
        <f>INDEX('20405 Ann'!$C$8:$AZ$285,MATCH('20405M Ann'!$C83,'20405 Ann'!$C$8:$C$285,0),MATCH('20405M Ann'!BO$8,'20405 Ann'!$C$8:$AZ$8,0))</f>
        <v>0.1</v>
      </c>
      <c r="BP83" s="11">
        <f>INDEX('20405 Ann'!$C$8:$AZ$285,MATCH('20405M Ann'!$C83,'20405 Ann'!$C$8:$C$285,0),MATCH('20405M Ann'!BP$8,'20405 Ann'!$C$8:$AZ$8,0))</f>
        <v>0.3</v>
      </c>
      <c r="BQ83" s="11">
        <f>INDEX('20405 Ann'!$C$8:$AZ$285,MATCH('20405M Ann'!$C83,'20405 Ann'!$C$8:$C$285,0),MATCH('20405M Ann'!BQ$8,'20405 Ann'!$C$8:$AZ$8,0))</f>
        <v>0.6</v>
      </c>
      <c r="BR83" s="11">
        <f>INDEX('20405 Ann'!$C$8:$AZ$285,MATCH('20405M Ann'!$C83,'20405 Ann'!$C$8:$C$285,0),MATCH('20405M Ann'!BR$8,'20405 Ann'!$C$8:$AZ$8,0))</f>
        <v>1.1000000000000001</v>
      </c>
      <c r="BS83" s="11">
        <f>INDEX('20405 Ann'!$C$8:$AZ$285,MATCH('20405M Ann'!$C83,'20405 Ann'!$C$8:$C$285,0),MATCH('20405M Ann'!BS$8,'20405 Ann'!$C$8:$AZ$8,0))</f>
        <v>1.5</v>
      </c>
      <c r="BT83" s="11">
        <f>INDEX('20405 Ann'!$C$8:$AZ$285,MATCH('20405M Ann'!$C83,'20405 Ann'!$C$8:$C$285,0),MATCH('20405M Ann'!BT$8,'20405 Ann'!$C$8:$AZ$8,0))</f>
        <v>1.8</v>
      </c>
      <c r="BU83" s="11">
        <f>INDEX('20405 Ann'!$C$8:$AZ$285,MATCH('20405M Ann'!$C83,'20405 Ann'!$C$8:$C$285,0),MATCH('20405M Ann'!BU$8,'20405 Ann'!$C$8:$AZ$8,0))</f>
        <v>2</v>
      </c>
      <c r="BV83" s="11">
        <f>INDEX('20405 Ann'!$C$8:$AZ$285,MATCH('20405M Ann'!$C83,'20405 Ann'!$C$8:$C$285,0),MATCH('20405M Ann'!BV$8,'20405 Ann'!$C$8:$AZ$8,0))</f>
        <v>2.1</v>
      </c>
      <c r="BW83" s="11">
        <f>INDEX('20405 Ann'!$C$8:$AZ$285,MATCH('20405M Ann'!$C83,'20405 Ann'!$C$8:$C$285,0),MATCH('20405M Ann'!BW$8,'20405 Ann'!$C$8:$AZ$8,0))</f>
        <v>2.2000000000000002</v>
      </c>
      <c r="BX83" s="11">
        <f>INDEX('20405 Ann'!$C$8:$AZ$285,MATCH('20405M Ann'!$C83,'20405 Ann'!$C$8:$C$285,0),MATCH('20405M Ann'!BX$8,'20405 Ann'!$C$8:$AZ$8,0))</f>
        <v>2.2999999999999998</v>
      </c>
      <c r="BY83" s="11">
        <f>INDEX('20405 Ann'!$C$8:$AZ$285,MATCH('20405M Ann'!$C83,'20405 Ann'!$C$8:$C$285,0),MATCH('20405M Ann'!BY$8,'20405 Ann'!$C$8:$AZ$8,0))</f>
        <v>2.2999999999999998</v>
      </c>
      <c r="BZ83" s="11">
        <f>INDEX('20405 Ann'!$C$8:$AZ$285,MATCH('20405M Ann'!$C83,'20405 Ann'!$C$8:$C$285,0),MATCH('20405M Ann'!BZ$8,'20405 Ann'!$C$8:$AZ$8,0))</f>
        <v>2.4</v>
      </c>
      <c r="CA83" s="11">
        <f>INDEX('20405 Ann'!$C$8:$AZ$285,MATCH('20405M Ann'!$C83,'20405 Ann'!$C$8:$C$285,0),MATCH('20405M Ann'!CA$8,'20405 Ann'!$C$8:$AZ$8,0))</f>
        <v>2.5</v>
      </c>
      <c r="CB83" s="11">
        <f>INDEX('20405 Ann'!$C$8:$AZ$285,MATCH('20405M Ann'!$C83,'20405 Ann'!$C$8:$C$285,0),MATCH('20405M Ann'!CB$8,'20405 Ann'!$C$8:$AZ$8,0))</f>
        <v>2.5</v>
      </c>
      <c r="CC83" s="11">
        <f>INDEX('20405 Ann'!$C$8:$AZ$285,MATCH('20405M Ann'!$C83,'20405 Ann'!$C$8:$C$285,0),MATCH('20405M Ann'!CC$8,'20405 Ann'!$C$8:$AZ$8,0))</f>
        <v>2.6</v>
      </c>
      <c r="CD83" s="11">
        <f>INDEX('20405 Ann'!$C$8:$AZ$285,MATCH('20405M Ann'!$C83,'20405 Ann'!$C$8:$C$285,0),MATCH('20405M Ann'!CD$8,'20405 Ann'!$C$8:$AZ$8,0))</f>
        <v>2.8</v>
      </c>
      <c r="CE83" s="11">
        <f>INDEX('20405 Ann'!$C$8:$AZ$285,MATCH('20405M Ann'!$C83,'20405 Ann'!$C$8:$C$285,0),MATCH('20405M Ann'!CE$8,'20405 Ann'!$C$8:$AZ$8,0))</f>
        <v>2.8</v>
      </c>
      <c r="CF83" s="11">
        <f>INDEX('20405 Ann'!$C$8:$AZ$285,MATCH('20405M Ann'!$C83,'20405 Ann'!$C$8:$C$285,0),MATCH('20405M Ann'!CF$8,'20405 Ann'!$C$8:$AZ$8,0))</f>
        <v>2.5</v>
      </c>
      <c r="CG83" s="11">
        <f>INDEX('20405 Ann'!$C$8:$AZ$285,MATCH('20405M Ann'!$C83,'20405 Ann'!$C$8:$C$285,0),MATCH('20405M Ann'!CG$8,'20405 Ann'!$C$8:$AZ$8,0))</f>
        <v>2.7</v>
      </c>
      <c r="CH83" s="11">
        <f>INDEX('20405 Ann'!$C$8:$AZ$285,MATCH('20405M Ann'!$C83,'20405 Ann'!$C$8:$C$285,0),MATCH('20405M Ann'!CH$8,'20405 Ann'!$C$8:$AZ$8,0))</f>
        <v>2.9</v>
      </c>
      <c r="CI83" s="11">
        <f>INDEX('20405 Ann'!$C$8:$AZ$285,MATCH('20405M Ann'!$C83,'20405 Ann'!$C$8:$C$285,0),MATCH('20405M Ann'!CI$8,'20405 Ann'!$C$8:$AZ$8,0))</f>
        <v>3.1</v>
      </c>
      <c r="CJ83" s="11">
        <f>INDEX('20405 Ann'!$C$8:$AZ$285,MATCH('20405M Ann'!$C83,'20405 Ann'!$C$8:$C$285,0),MATCH('20405M Ann'!CJ$8,'20405 Ann'!$C$8:$AZ$8,0))</f>
        <v>3.3</v>
      </c>
      <c r="CK83" s="11">
        <f>INDEX('20405 Ann'!$C$8:$AZ$285,MATCH('20405M Ann'!$C83,'20405 Ann'!$C$8:$C$285,0),MATCH('20405M Ann'!CK$8,'20405 Ann'!$C$8:$AZ$8,0))</f>
        <v>3.4</v>
      </c>
      <c r="CL83" s="11">
        <f>INDEX('20405 Ann'!$C$8:$AZ$285,MATCH('20405M Ann'!$C83,'20405 Ann'!$C$8:$C$285,0),MATCH('20405M Ann'!CL$8,'20405 Ann'!$C$8:$AZ$8,0))</f>
        <v>3.6</v>
      </c>
    </row>
    <row r="84" spans="1:90" s="8" customFormat="1" x14ac:dyDescent="0.25">
      <c r="A84" s="35">
        <v>76</v>
      </c>
      <c r="B84" s="8" t="s">
        <v>1423</v>
      </c>
      <c r="C84" s="8" t="s">
        <v>1422</v>
      </c>
      <c r="D84" s="8">
        <f>INDEX('20405 Ann Hist'!$C$8:$AR$285,MATCH('20405M Ann'!$C84,'20405 Ann Hist'!$C$8:$C$285,0),MATCH('20405M Ann'!D$8,'20405 Ann Hist'!$C$8:$AR$8,0))</f>
        <v>1.6</v>
      </c>
      <c r="E84" s="8">
        <f>INDEX('20405 Ann Hist'!$C$8:$AR$285,MATCH('20405M Ann'!$C84,'20405 Ann Hist'!$C$8:$C$285,0),MATCH('20405M Ann'!E$8,'20405 Ann Hist'!$C$8:$AR$8,0))</f>
        <v>1.5</v>
      </c>
      <c r="F84" s="8">
        <f>INDEX('20405 Ann Hist'!$C$8:$AR$285,MATCH('20405M Ann'!$C84,'20405 Ann Hist'!$C$8:$C$285,0),MATCH('20405M Ann'!F$8,'20405 Ann Hist'!$C$8:$AR$8,0))</f>
        <v>1.4</v>
      </c>
      <c r="G84" s="8">
        <f>INDEX('20405 Ann Hist'!$C$8:$AR$285,MATCH('20405M Ann'!$C84,'20405 Ann Hist'!$C$8:$C$285,0),MATCH('20405M Ann'!G$8,'20405 Ann Hist'!$C$8:$AR$8,0))</f>
        <v>1.1000000000000001</v>
      </c>
      <c r="H84" s="8">
        <f>INDEX('20405 Ann Hist'!$C$8:$AR$285,MATCH('20405M Ann'!$C84,'20405 Ann Hist'!$C$8:$C$285,0),MATCH('20405M Ann'!H$8,'20405 Ann Hist'!$C$8:$AR$8,0))</f>
        <v>1</v>
      </c>
      <c r="I84" s="8">
        <f>INDEX('20405 Ann Hist'!$C$8:$AR$285,MATCH('20405M Ann'!$C84,'20405 Ann Hist'!$C$8:$C$285,0),MATCH('20405M Ann'!I$8,'20405 Ann Hist'!$C$8:$AR$8,0))</f>
        <v>1.1000000000000001</v>
      </c>
      <c r="J84" s="8">
        <f>INDEX('20405 Ann Hist'!$C$8:$AR$285,MATCH('20405M Ann'!$C84,'20405 Ann Hist'!$C$8:$C$285,0),MATCH('20405M Ann'!J$8,'20405 Ann Hist'!$C$8:$AR$8,0))</f>
        <v>1.2</v>
      </c>
      <c r="K84" s="8">
        <f>INDEX('20405 Ann Hist'!$C$8:$AR$285,MATCH('20405M Ann'!$C84,'20405 Ann Hist'!$C$8:$C$285,0),MATCH('20405M Ann'!K$8,'20405 Ann Hist'!$C$8:$AR$8,0))</f>
        <v>1.3</v>
      </c>
      <c r="L84" s="8">
        <f>INDEX('20405 Ann Hist'!$C$8:$AR$285,MATCH('20405M Ann'!$C84,'20405 Ann Hist'!$C$8:$C$285,0),MATCH('20405M Ann'!L$8,'20405 Ann Hist'!$C$8:$AR$8,0))</f>
        <v>1.5</v>
      </c>
      <c r="M84" s="8">
        <f>INDEX('20405 Ann Hist'!$C$8:$AR$285,MATCH('20405M Ann'!$C84,'20405 Ann Hist'!$C$8:$C$285,0),MATCH('20405M Ann'!M$8,'20405 Ann Hist'!$C$8:$AR$8,0))</f>
        <v>1.4</v>
      </c>
      <c r="N84" s="8">
        <f>INDEX('20405 Ann Hist'!$C$8:$AR$285,MATCH('20405M Ann'!$C84,'20405 Ann Hist'!$C$8:$C$285,0),MATCH('20405M Ann'!N$8,'20405 Ann Hist'!$C$8:$AR$8,0))</f>
        <v>1.5</v>
      </c>
      <c r="O84" s="8">
        <f>INDEX('20405 Ann Hist'!$C$8:$AR$285,MATCH('20405M Ann'!$C84,'20405 Ann Hist'!$C$8:$C$285,0),MATCH('20405M Ann'!O$8,'20405 Ann Hist'!$C$8:$AR$8,0))</f>
        <v>1.6</v>
      </c>
      <c r="P84" s="8">
        <f>INDEX('20405 Ann Hist'!$C$8:$AR$285,MATCH('20405M Ann'!$C84,'20405 Ann Hist'!$C$8:$C$285,0),MATCH('20405M Ann'!P$8,'20405 Ann Hist'!$C$8:$AR$8,0))</f>
        <v>1.7</v>
      </c>
      <c r="Q84" s="8">
        <f>INDEX('20405 Ann Hist'!$C$8:$AR$285,MATCH('20405M Ann'!$C84,'20405 Ann Hist'!$C$8:$C$285,0),MATCH('20405M Ann'!Q$8,'20405 Ann Hist'!$C$8:$AR$8,0))</f>
        <v>2</v>
      </c>
      <c r="R84" s="8">
        <f>INDEX('20405 Ann Hist'!$C$8:$AR$285,MATCH('20405M Ann'!$C84,'20405 Ann Hist'!$C$8:$C$285,0),MATCH('20405M Ann'!R$8,'20405 Ann Hist'!$C$8:$AR$8,0))</f>
        <v>2.2999999999999998</v>
      </c>
      <c r="S84" s="8">
        <f>INDEX('20405 Ann Hist'!$C$8:$AR$285,MATCH('20405M Ann'!$C84,'20405 Ann Hist'!$C$8:$C$285,0),MATCH('20405M Ann'!S$8,'20405 Ann Hist'!$C$8:$AR$8,0))</f>
        <v>2.6</v>
      </c>
      <c r="T84" s="8">
        <f>INDEX('20405 Ann Hist'!$C$8:$AR$285,MATCH('20405M Ann'!$C84,'20405 Ann Hist'!$C$8:$C$285,0),MATCH('20405M Ann'!T$8,'20405 Ann Hist'!$C$8:$AR$8,0))</f>
        <v>2.8</v>
      </c>
      <c r="U84" s="8">
        <f>INDEX('20405 Ann Hist'!$C$8:$AR$285,MATCH('20405M Ann'!$C84,'20405 Ann Hist'!$C$8:$C$285,0),MATCH('20405M Ann'!U$8,'20405 Ann Hist'!$C$8:$AR$8,0))</f>
        <v>3.5</v>
      </c>
      <c r="V84" s="8">
        <f>INDEX('20405 Ann Hist'!$C$8:$AR$285,MATCH('20405M Ann'!$C84,'20405 Ann Hist'!$C$8:$C$285,0),MATCH('20405M Ann'!V$8,'20405 Ann Hist'!$C$8:$AR$8,0))</f>
        <v>3.6</v>
      </c>
      <c r="W84" s="8">
        <f>INDEX('20405 Ann Hist'!$C$8:$AR$285,MATCH('20405M Ann'!$C84,'20405 Ann Hist'!$C$8:$C$285,0),MATCH('20405M Ann'!W$8,'20405 Ann Hist'!$C$8:$AR$8,0))</f>
        <v>3.6</v>
      </c>
      <c r="X84" s="8">
        <f>INDEX('20405 Ann Hist'!$C$8:$AR$285,MATCH('20405M Ann'!$C84,'20405 Ann Hist'!$C$8:$C$285,0),MATCH('20405M Ann'!X$8,'20405 Ann Hist'!$C$8:$AR$8,0))</f>
        <v>3.6</v>
      </c>
      <c r="Y84" s="8">
        <f>INDEX('20405 Ann Hist'!$C$8:$AR$285,MATCH('20405M Ann'!$C84,'20405 Ann Hist'!$C$8:$C$285,0),MATCH('20405M Ann'!Y$8,'20405 Ann Hist'!$C$8:$AR$8,0))</f>
        <v>3.6</v>
      </c>
      <c r="Z84" s="8">
        <f>INDEX('20405 Ann Hist'!$C$8:$AR$285,MATCH('20405M Ann'!$C84,'20405 Ann Hist'!$C$8:$C$285,0),MATCH('20405M Ann'!Z$8,'20405 Ann Hist'!$C$8:$AR$8,0))</f>
        <v>3.8</v>
      </c>
      <c r="AA84" s="8">
        <f>INDEX('20405 Ann Hist'!$C$8:$AR$285,MATCH('20405M Ann'!$C84,'20405 Ann Hist'!$C$8:$C$285,0),MATCH('20405M Ann'!AA$8,'20405 Ann Hist'!$C$8:$AR$8,0))</f>
        <v>4</v>
      </c>
      <c r="AB84" s="8">
        <f>INDEX('20405 Ann Hist'!$C$8:$AR$285,MATCH('20405M Ann'!$C84,'20405 Ann Hist'!$C$8:$C$285,0),MATCH('20405M Ann'!AB$8,'20405 Ann Hist'!$C$8:$AR$8,0))</f>
        <v>4.2</v>
      </c>
      <c r="AC84" s="8">
        <f>INDEX('20405 Ann Hist'!$C$8:$AR$285,MATCH('20405M Ann'!$C84,'20405 Ann Hist'!$C$8:$C$285,0),MATCH('20405M Ann'!AC$8,'20405 Ann Hist'!$C$8:$AR$8,0))</f>
        <v>4.5</v>
      </c>
      <c r="AD84" s="8">
        <f>INDEX('20405 Ann Hist'!$C$8:$AR$285,MATCH('20405M Ann'!$C84,'20405 Ann Hist'!$C$8:$C$285,0),MATCH('20405M Ann'!AD$8,'20405 Ann Hist'!$C$8:$AR$8,0))</f>
        <v>4.8</v>
      </c>
      <c r="AE84" s="8">
        <f>INDEX('20405 Ann Hist'!$C$8:$AR$285,MATCH('20405M Ann'!$C84,'20405 Ann Hist'!$C$8:$C$285,0),MATCH('20405M Ann'!AE$8,'20405 Ann Hist'!$C$8:$AR$8,0))</f>
        <v>5.2</v>
      </c>
      <c r="AF84" s="8">
        <f>INDEX('20405 Ann Hist'!$C$8:$AR$285,MATCH('20405M Ann'!$C84,'20405 Ann Hist'!$C$8:$C$285,0),MATCH('20405M Ann'!AF$8,'20405 Ann Hist'!$C$8:$AR$8,0))</f>
        <v>5.2</v>
      </c>
      <c r="AG84" s="8">
        <f>INDEX('20405 Ann Hist'!$C$8:$AR$285,MATCH('20405M Ann'!$C84,'20405 Ann Hist'!$C$8:$C$285,0),MATCH('20405M Ann'!AG$8,'20405 Ann Hist'!$C$8:$AR$8,0))</f>
        <v>5.4</v>
      </c>
      <c r="AH84" s="8">
        <f>INDEX('20405 Ann Hist'!$C$8:$AR$285,MATCH('20405M Ann'!$C84,'20405 Ann Hist'!$C$8:$C$285,0),MATCH('20405M Ann'!AH$8,'20405 Ann Hist'!$C$8:$AR$8,0))</f>
        <v>5.9</v>
      </c>
      <c r="AI84" s="8">
        <f>INDEX('20405 Ann Hist'!$C$8:$AR$285,MATCH('20405M Ann'!$C84,'20405 Ann Hist'!$C$8:$C$285,0),MATCH('20405M Ann'!AI$8,'20405 Ann Hist'!$C$8:$AR$8,0))</f>
        <v>6.5</v>
      </c>
      <c r="AJ84" s="8">
        <f>INDEX('20405 Ann Hist'!$C$8:$AR$285,MATCH('20405M Ann'!$C84,'20405 Ann Hist'!$C$8:$C$285,0),MATCH('20405M Ann'!AJ$8,'20405 Ann Hist'!$C$8:$AR$8,0))</f>
        <v>6.9</v>
      </c>
      <c r="AK84" s="8">
        <f>INDEX('20405 Ann Hist'!$C$8:$AR$285,MATCH('20405M Ann'!$C84,'20405 Ann Hist'!$C$8:$C$285,0),MATCH('20405M Ann'!AK$8,'20405 Ann Hist'!$C$8:$AR$8,0))</f>
        <v>7.5</v>
      </c>
      <c r="AL84" s="8">
        <f>INDEX('20405 Ann Hist'!$C$8:$AR$285,MATCH('20405M Ann'!$C84,'20405 Ann Hist'!$C$8:$C$285,0),MATCH('20405M Ann'!AL$8,'20405 Ann Hist'!$C$8:$AR$8,0))</f>
        <v>7.9</v>
      </c>
      <c r="AM84" s="8">
        <f>INDEX('20405 Ann Hist'!$C$8:$AR$285,MATCH('20405M Ann'!$C84,'20405 Ann Hist'!$C$8:$C$285,0),MATCH('20405M Ann'!AM$8,'20405 Ann Hist'!$C$8:$AR$8,0))</f>
        <v>8.5</v>
      </c>
      <c r="AN84" s="8">
        <f>INDEX('20405 Ann Hist'!$C$8:$AR$285,MATCH('20405M Ann'!$C84,'20405 Ann Hist'!$C$8:$C$285,0),MATCH('20405M Ann'!AN$8,'20405 Ann Hist'!$C$8:$AR$8,0))</f>
        <v>9</v>
      </c>
      <c r="AO84" s="8">
        <f>INDEX('20405 Ann Hist'!$C$8:$AR$285,MATCH('20405M Ann'!$C84,'20405 Ann Hist'!$C$8:$C$285,0),MATCH('20405M Ann'!AO$8,'20405 Ann Hist'!$C$8:$AR$8,0))</f>
        <v>9.8000000000000007</v>
      </c>
      <c r="AP84" s="8">
        <f>INDEX('20405 Ann Hist'!$C$8:$AR$285,MATCH('20405M Ann'!$C84,'20405 Ann Hist'!$C$8:$C$285,0),MATCH('20405M Ann'!AP$8,'20405 Ann Hist'!$C$8:$AR$8,0))</f>
        <v>10.5</v>
      </c>
      <c r="AQ84" s="8">
        <f>INDEX('20405 Ann Hist'!$C$8:$AR$285,MATCH('20405M Ann'!$C84,'20405 Ann Hist'!$C$8:$C$285,0),MATCH('20405M Ann'!AQ$8,'20405 Ann Hist'!$C$8:$AR$8,0))</f>
        <v>11.7</v>
      </c>
      <c r="AR84" s="9">
        <f>INDEX('20405 Ann'!$C$8:$AZ$285,MATCH('20405M Ann'!$C84,'20405 Ann'!$C$8:$C$285,0),MATCH('20405M Ann'!AR$8,'20405 Ann'!$C$8:$AZ$8,0))</f>
        <v>12.9</v>
      </c>
      <c r="AS84" s="9">
        <f>INDEX('20405 Ann'!$C$8:$AZ$285,MATCH('20405M Ann'!$C84,'20405 Ann'!$C$8:$C$285,0),MATCH('20405M Ann'!AS$8,'20405 Ann'!$C$8:$AZ$8,0))</f>
        <v>14</v>
      </c>
      <c r="AT84" s="9">
        <f>INDEX('20405 Ann'!$C$8:$AZ$285,MATCH('20405M Ann'!$C84,'20405 Ann'!$C$8:$C$285,0),MATCH('20405M Ann'!AT$8,'20405 Ann'!$C$8:$AZ$8,0))</f>
        <v>15.1</v>
      </c>
      <c r="AU84" s="9">
        <f>INDEX('20405 Ann'!$C$8:$AZ$285,MATCH('20405M Ann'!$C84,'20405 Ann'!$C$8:$C$285,0),MATCH('20405M Ann'!AU$8,'20405 Ann'!$C$8:$AZ$8,0))</f>
        <v>16.3</v>
      </c>
      <c r="AV84" s="9">
        <f>INDEX('20405 Ann'!$C$8:$AZ$285,MATCH('20405M Ann'!$C84,'20405 Ann'!$C$8:$C$285,0),MATCH('20405M Ann'!AV$8,'20405 Ann'!$C$8:$AZ$8,0))</f>
        <v>18.3</v>
      </c>
      <c r="AW84" s="9">
        <f>INDEX('20405 Ann'!$C$8:$AZ$285,MATCH('20405M Ann'!$C84,'20405 Ann'!$C$8:$C$285,0),MATCH('20405M Ann'!AW$8,'20405 Ann'!$C$8:$AZ$8,0))</f>
        <v>20.9</v>
      </c>
      <c r="AX84" s="9">
        <f>INDEX('20405 Ann'!$C$8:$AZ$285,MATCH('20405M Ann'!$C84,'20405 Ann'!$C$8:$C$285,0),MATCH('20405M Ann'!AX$8,'20405 Ann'!$C$8:$AZ$8,0))</f>
        <v>23.7</v>
      </c>
      <c r="AY84" s="9">
        <f>INDEX('20405 Ann'!$C$8:$AZ$285,MATCH('20405M Ann'!$C84,'20405 Ann'!$C$8:$C$285,0),MATCH('20405M Ann'!AY$8,'20405 Ann'!$C$8:$AZ$8,0))</f>
        <v>26.5</v>
      </c>
      <c r="AZ84" s="9">
        <f>INDEX('20405 Ann'!$C$8:$AZ$285,MATCH('20405M Ann'!$C84,'20405 Ann'!$C$8:$C$285,0),MATCH('20405M Ann'!AZ$8,'20405 Ann'!$C$8:$AZ$8,0))</f>
        <v>29.6</v>
      </c>
      <c r="BA84" s="9">
        <f>INDEX('20405 Ann'!$C$8:$AZ$285,MATCH('20405M Ann'!$C84,'20405 Ann'!$C$8:$C$285,0),MATCH('20405M Ann'!BA$8,'20405 Ann'!$C$8:$AZ$8,0))</f>
        <v>32.9</v>
      </c>
      <c r="BB84" s="9">
        <f>INDEX('20405 Ann'!$C$8:$AZ$285,MATCH('20405M Ann'!$C84,'20405 Ann'!$C$8:$C$285,0),MATCH('20405M Ann'!BB$8,'20405 Ann'!$C$8:$AZ$8,0))</f>
        <v>36.700000000000003</v>
      </c>
      <c r="BC84" s="9">
        <f>INDEX('20405 Ann'!$C$8:$AZ$285,MATCH('20405M Ann'!$C84,'20405 Ann'!$C$8:$C$285,0),MATCH('20405M Ann'!BC$8,'20405 Ann'!$C$8:$AZ$8,0))</f>
        <v>40.799999999999997</v>
      </c>
      <c r="BD84" s="9">
        <f>INDEX('20405 Ann'!$C$8:$AZ$285,MATCH('20405M Ann'!$C84,'20405 Ann'!$C$8:$C$285,0),MATCH('20405M Ann'!BD$8,'20405 Ann'!$C$8:$AZ$8,0))</f>
        <v>47.1</v>
      </c>
      <c r="BE84" s="9">
        <f>INDEX('20405 Ann'!$C$8:$AZ$285,MATCH('20405M Ann'!$C84,'20405 Ann'!$C$8:$C$285,0),MATCH('20405M Ann'!BE$8,'20405 Ann'!$C$8:$AZ$8,0))</f>
        <v>52.5</v>
      </c>
      <c r="BF84" s="9">
        <f>INDEX('20405 Ann'!$C$8:$AZ$285,MATCH('20405M Ann'!$C84,'20405 Ann'!$C$8:$C$285,0),MATCH('20405M Ann'!BF$8,'20405 Ann'!$C$8:$AZ$8,0))</f>
        <v>59.4</v>
      </c>
      <c r="BG84" s="9">
        <f>INDEX('20405 Ann'!$C$8:$AZ$285,MATCH('20405M Ann'!$C84,'20405 Ann'!$C$8:$C$285,0),MATCH('20405M Ann'!BG$8,'20405 Ann'!$C$8:$AZ$8,0))</f>
        <v>66.099999999999994</v>
      </c>
      <c r="BH84" s="9">
        <f>INDEX('20405 Ann'!$C$8:$AZ$285,MATCH('20405M Ann'!$C84,'20405 Ann'!$C$8:$C$285,0),MATCH('20405M Ann'!BH$8,'20405 Ann'!$C$8:$AZ$8,0))</f>
        <v>74</v>
      </c>
      <c r="BI84" s="9">
        <f>INDEX('20405 Ann'!$C$8:$AZ$285,MATCH('20405M Ann'!$C84,'20405 Ann'!$C$8:$C$285,0),MATCH('20405M Ann'!BI$8,'20405 Ann'!$C$8:$AZ$8,0))</f>
        <v>80.400000000000006</v>
      </c>
      <c r="BJ84" s="9">
        <f>INDEX('20405 Ann'!$C$8:$AZ$285,MATCH('20405M Ann'!$C84,'20405 Ann'!$C$8:$C$285,0),MATCH('20405M Ann'!BJ$8,'20405 Ann'!$C$8:$AZ$8,0))</f>
        <v>87.3</v>
      </c>
      <c r="BK84" s="9">
        <f>INDEX('20405 Ann'!$C$8:$AZ$285,MATCH('20405M Ann'!$C84,'20405 Ann'!$C$8:$C$285,0),MATCH('20405M Ann'!BK$8,'20405 Ann'!$C$8:$AZ$8,0))</f>
        <v>99.2</v>
      </c>
      <c r="BL84" s="9">
        <f>INDEX('20405 Ann'!$C$8:$AZ$285,MATCH('20405M Ann'!$C84,'20405 Ann'!$C$8:$C$285,0),MATCH('20405M Ann'!BL$8,'20405 Ann'!$C$8:$AZ$8,0))</f>
        <v>110.7</v>
      </c>
      <c r="BM84" s="9">
        <f>INDEX('20405 Ann'!$C$8:$AZ$285,MATCH('20405M Ann'!$C84,'20405 Ann'!$C$8:$C$285,0),MATCH('20405M Ann'!BM$8,'20405 Ann'!$C$8:$AZ$8,0))</f>
        <v>121.8</v>
      </c>
      <c r="BN84" s="9">
        <f>INDEX('20405 Ann'!$C$8:$AZ$285,MATCH('20405M Ann'!$C84,'20405 Ann'!$C$8:$C$285,0),MATCH('20405M Ann'!BN$8,'20405 Ann'!$C$8:$AZ$8,0))</f>
        <v>127.2</v>
      </c>
      <c r="BO84" s="9">
        <f>INDEX('20405 Ann'!$C$8:$AZ$285,MATCH('20405M Ann'!$C84,'20405 Ann'!$C$8:$C$285,0),MATCH('20405M Ann'!BO$8,'20405 Ann'!$C$8:$AZ$8,0))</f>
        <v>139.80000000000001</v>
      </c>
      <c r="BP84" s="9">
        <f>INDEX('20405 Ann'!$C$8:$AZ$285,MATCH('20405M Ann'!$C84,'20405 Ann'!$C$8:$C$285,0),MATCH('20405M Ann'!BP$8,'20405 Ann'!$C$8:$AZ$8,0))</f>
        <v>153.4</v>
      </c>
      <c r="BQ84" s="9">
        <f>INDEX('20405 Ann'!$C$8:$AZ$285,MATCH('20405M Ann'!$C84,'20405 Ann'!$C$8:$C$285,0),MATCH('20405M Ann'!BQ$8,'20405 Ann'!$C$8:$AZ$8,0))</f>
        <v>164.7</v>
      </c>
      <c r="BR84" s="9">
        <f>INDEX('20405 Ann'!$C$8:$AZ$285,MATCH('20405M Ann'!$C84,'20405 Ann'!$C$8:$C$285,0),MATCH('20405M Ann'!BR$8,'20405 Ann'!$C$8:$AZ$8,0))</f>
        <v>181.1</v>
      </c>
      <c r="BS84" s="9">
        <f>INDEX('20405 Ann'!$C$8:$AZ$285,MATCH('20405M Ann'!$C84,'20405 Ann'!$C$8:$C$285,0),MATCH('20405M Ann'!BS$8,'20405 Ann'!$C$8:$AZ$8,0))</f>
        <v>195.6</v>
      </c>
      <c r="BT84" s="9">
        <f>INDEX('20405 Ann'!$C$8:$AZ$285,MATCH('20405M Ann'!$C84,'20405 Ann'!$C$8:$C$285,0),MATCH('20405M Ann'!BT$8,'20405 Ann'!$C$8:$AZ$8,0))</f>
        <v>208.3</v>
      </c>
      <c r="BU84" s="9">
        <f>INDEX('20405 Ann'!$C$8:$AZ$285,MATCH('20405M Ann'!$C84,'20405 Ann'!$C$8:$C$285,0),MATCH('20405M Ann'!BU$8,'20405 Ann'!$C$8:$AZ$8,0))</f>
        <v>220.2</v>
      </c>
      <c r="BV84" s="9">
        <f>INDEX('20405 Ann'!$C$8:$AZ$285,MATCH('20405M Ann'!$C84,'20405 Ann'!$C$8:$C$285,0),MATCH('20405M Ann'!BV$8,'20405 Ann'!$C$8:$AZ$8,0))</f>
        <v>238.1</v>
      </c>
      <c r="BW84" s="9">
        <f>INDEX('20405 Ann'!$C$8:$AZ$285,MATCH('20405M Ann'!$C84,'20405 Ann'!$C$8:$C$285,0),MATCH('20405M Ann'!BW$8,'20405 Ann'!$C$8:$AZ$8,0))</f>
        <v>254.4</v>
      </c>
      <c r="BX84" s="9">
        <f>INDEX('20405 Ann'!$C$8:$AZ$285,MATCH('20405M Ann'!$C84,'20405 Ann'!$C$8:$C$285,0),MATCH('20405M Ann'!BX$8,'20405 Ann'!$C$8:$AZ$8,0))</f>
        <v>262.3</v>
      </c>
      <c r="BY84" s="9">
        <f>INDEX('20405 Ann'!$C$8:$AZ$285,MATCH('20405M Ann'!$C84,'20405 Ann'!$C$8:$C$285,0),MATCH('20405M Ann'!BY$8,'20405 Ann'!$C$8:$AZ$8,0))</f>
        <v>271.39999999999998</v>
      </c>
      <c r="BZ84" s="9">
        <f>INDEX('20405 Ann'!$C$8:$AZ$285,MATCH('20405M Ann'!$C84,'20405 Ann'!$C$8:$C$285,0),MATCH('20405M Ann'!BZ$8,'20405 Ann'!$C$8:$AZ$8,0))</f>
        <v>289.2</v>
      </c>
      <c r="CA84" s="9">
        <f>INDEX('20405 Ann'!$C$8:$AZ$285,MATCH('20405M Ann'!$C84,'20405 Ann'!$C$8:$C$285,0),MATCH('20405M Ann'!CA$8,'20405 Ann'!$C$8:$AZ$8,0))</f>
        <v>312.10000000000002</v>
      </c>
      <c r="CB84" s="9">
        <f>INDEX('20405 Ann'!$C$8:$AZ$285,MATCH('20405M Ann'!$C84,'20405 Ann'!$C$8:$C$285,0),MATCH('20405M Ann'!CB$8,'20405 Ann'!$C$8:$AZ$8,0))</f>
        <v>328.9</v>
      </c>
      <c r="CC84" s="9">
        <f>INDEX('20405 Ann'!$C$8:$AZ$285,MATCH('20405M Ann'!$C84,'20405 Ann'!$C$8:$C$285,0),MATCH('20405M Ann'!CC$8,'20405 Ann'!$C$8:$AZ$8,0))</f>
        <v>351.9</v>
      </c>
      <c r="CD84" s="9">
        <f>INDEX('20405 Ann'!$C$8:$AZ$285,MATCH('20405M Ann'!$C84,'20405 Ann'!$C$8:$C$285,0),MATCH('20405M Ann'!CD$8,'20405 Ann'!$C$8:$AZ$8,0))</f>
        <v>375.8</v>
      </c>
      <c r="CE84" s="9">
        <f>INDEX('20405 Ann'!$C$8:$AZ$285,MATCH('20405M Ann'!$C84,'20405 Ann'!$C$8:$C$285,0),MATCH('20405M Ann'!CE$8,'20405 Ann'!$C$8:$AZ$8,0))</f>
        <v>384.5</v>
      </c>
      <c r="CF84" s="9">
        <f>INDEX('20405 Ann'!$C$8:$AZ$285,MATCH('20405M Ann'!$C84,'20405 Ann'!$C$8:$C$285,0),MATCH('20405M Ann'!CF$8,'20405 Ann'!$C$8:$AZ$8,0))</f>
        <v>376</v>
      </c>
      <c r="CG84" s="9">
        <f>INDEX('20405 Ann'!$C$8:$AZ$285,MATCH('20405M Ann'!$C84,'20405 Ann'!$C$8:$C$285,0),MATCH('20405M Ann'!CG$8,'20405 Ann'!$C$8:$AZ$8,0))</f>
        <v>385.1</v>
      </c>
      <c r="CH84" s="9">
        <f>INDEX('20405 Ann'!$C$8:$AZ$285,MATCH('20405M Ann'!$C84,'20405 Ann'!$C$8:$C$285,0),MATCH('20405M Ann'!CH$8,'20405 Ann'!$C$8:$AZ$8,0))</f>
        <v>400.6</v>
      </c>
      <c r="CI84" s="9">
        <f>INDEX('20405 Ann'!$C$8:$AZ$285,MATCH('20405M Ann'!$C84,'20405 Ann'!$C$8:$C$285,0),MATCH('20405M Ann'!CI$8,'20405 Ann'!$C$8:$AZ$8,0))</f>
        <v>419.8</v>
      </c>
      <c r="CJ84" s="9">
        <f>INDEX('20405 Ann'!$C$8:$AZ$285,MATCH('20405M Ann'!$C84,'20405 Ann'!$C$8:$C$285,0),MATCH('20405M Ann'!CJ$8,'20405 Ann'!$C$8:$AZ$8,0))</f>
        <v>434.2</v>
      </c>
      <c r="CK84" s="9">
        <f>INDEX('20405 Ann'!$C$8:$AZ$285,MATCH('20405M Ann'!$C84,'20405 Ann'!$C$8:$C$285,0),MATCH('20405M Ann'!CK$8,'20405 Ann'!$C$8:$AZ$8,0))</f>
        <v>451.6</v>
      </c>
      <c r="CL84" s="9">
        <f>INDEX('20405 Ann'!$C$8:$AZ$285,MATCH('20405M Ann'!$C84,'20405 Ann'!$C$8:$C$285,0),MATCH('20405M Ann'!CL$8,'20405 Ann'!$C$8:$AZ$8,0))</f>
        <v>466.3</v>
      </c>
    </row>
    <row r="85" spans="1:90" s="10" customFormat="1" x14ac:dyDescent="0.25">
      <c r="A85" s="32">
        <v>77</v>
      </c>
      <c r="B85" s="10" t="s">
        <v>1421</v>
      </c>
      <c r="C85" s="10" t="s">
        <v>1420</v>
      </c>
      <c r="D85" s="10">
        <f>INDEX('20405 Ann Hist'!$C$8:$AR$285,MATCH('20405M Ann'!$C85,'20405 Ann Hist'!$C$8:$C$285,0),MATCH('20405M Ann'!D$8,'20405 Ann Hist'!$C$8:$AR$8,0))</f>
        <v>1.3</v>
      </c>
      <c r="E85" s="10">
        <f>INDEX('20405 Ann Hist'!$C$8:$AR$285,MATCH('20405M Ann'!$C85,'20405 Ann Hist'!$C$8:$C$285,0),MATCH('20405M Ann'!E$8,'20405 Ann Hist'!$C$8:$AR$8,0))</f>
        <v>1.3</v>
      </c>
      <c r="F85" s="10">
        <f>INDEX('20405 Ann Hist'!$C$8:$AR$285,MATCH('20405M Ann'!$C85,'20405 Ann Hist'!$C$8:$C$285,0),MATCH('20405M Ann'!F$8,'20405 Ann Hist'!$C$8:$AR$8,0))</f>
        <v>1.2</v>
      </c>
      <c r="G85" s="10">
        <f>INDEX('20405 Ann Hist'!$C$8:$AR$285,MATCH('20405M Ann'!$C85,'20405 Ann Hist'!$C$8:$C$285,0),MATCH('20405M Ann'!G$8,'20405 Ann Hist'!$C$8:$AR$8,0))</f>
        <v>0.9</v>
      </c>
      <c r="H85" s="10">
        <f>INDEX('20405 Ann Hist'!$C$8:$AR$285,MATCH('20405M Ann'!$C85,'20405 Ann Hist'!$C$8:$C$285,0),MATCH('20405M Ann'!H$8,'20405 Ann Hist'!$C$8:$AR$8,0))</f>
        <v>0.8</v>
      </c>
      <c r="I85" s="10">
        <f>INDEX('20405 Ann Hist'!$C$8:$AR$285,MATCH('20405M Ann'!$C85,'20405 Ann Hist'!$C$8:$C$285,0),MATCH('20405M Ann'!I$8,'20405 Ann Hist'!$C$8:$AR$8,0))</f>
        <v>0.9</v>
      </c>
      <c r="J85" s="10">
        <f>INDEX('20405 Ann Hist'!$C$8:$AR$285,MATCH('20405M Ann'!$C85,'20405 Ann Hist'!$C$8:$C$285,0),MATCH('20405M Ann'!J$8,'20405 Ann Hist'!$C$8:$AR$8,0))</f>
        <v>1</v>
      </c>
      <c r="K85" s="10">
        <f>INDEX('20405 Ann Hist'!$C$8:$AR$285,MATCH('20405M Ann'!$C85,'20405 Ann Hist'!$C$8:$C$285,0),MATCH('20405M Ann'!K$8,'20405 Ann Hist'!$C$8:$AR$8,0))</f>
        <v>1.1000000000000001</v>
      </c>
      <c r="L85" s="10">
        <f>INDEX('20405 Ann Hist'!$C$8:$AR$285,MATCH('20405M Ann'!$C85,'20405 Ann Hist'!$C$8:$C$285,0),MATCH('20405M Ann'!L$8,'20405 Ann Hist'!$C$8:$AR$8,0))</f>
        <v>1.2</v>
      </c>
      <c r="M85" s="10">
        <f>INDEX('20405 Ann Hist'!$C$8:$AR$285,MATCH('20405M Ann'!$C85,'20405 Ann Hist'!$C$8:$C$285,0),MATCH('20405M Ann'!M$8,'20405 Ann Hist'!$C$8:$AR$8,0))</f>
        <v>1.2</v>
      </c>
      <c r="N85" s="10">
        <f>INDEX('20405 Ann Hist'!$C$8:$AR$285,MATCH('20405M Ann'!$C85,'20405 Ann Hist'!$C$8:$C$285,0),MATCH('20405M Ann'!N$8,'20405 Ann Hist'!$C$8:$AR$8,0))</f>
        <v>1.2</v>
      </c>
      <c r="O85" s="10">
        <f>INDEX('20405 Ann Hist'!$C$8:$AR$285,MATCH('20405M Ann'!$C85,'20405 Ann Hist'!$C$8:$C$285,0),MATCH('20405M Ann'!O$8,'20405 Ann Hist'!$C$8:$AR$8,0))</f>
        <v>1.3</v>
      </c>
      <c r="P85" s="10">
        <f>INDEX('20405 Ann Hist'!$C$8:$AR$285,MATCH('20405M Ann'!$C85,'20405 Ann Hist'!$C$8:$C$285,0),MATCH('20405M Ann'!P$8,'20405 Ann Hist'!$C$8:$AR$8,0))</f>
        <v>1.4</v>
      </c>
      <c r="Q85" s="10">
        <f>INDEX('20405 Ann Hist'!$C$8:$AR$285,MATCH('20405M Ann'!$C85,'20405 Ann Hist'!$C$8:$C$285,0),MATCH('20405M Ann'!Q$8,'20405 Ann Hist'!$C$8:$AR$8,0))</f>
        <v>1.6</v>
      </c>
      <c r="R85" s="10">
        <f>INDEX('20405 Ann Hist'!$C$8:$AR$285,MATCH('20405M Ann'!$C85,'20405 Ann Hist'!$C$8:$C$285,0),MATCH('20405M Ann'!R$8,'20405 Ann Hist'!$C$8:$AR$8,0))</f>
        <v>1.9</v>
      </c>
      <c r="S85" s="10">
        <f>INDEX('20405 Ann Hist'!$C$8:$AR$285,MATCH('20405M Ann'!$C85,'20405 Ann Hist'!$C$8:$C$285,0),MATCH('20405M Ann'!S$8,'20405 Ann Hist'!$C$8:$AR$8,0))</f>
        <v>2</v>
      </c>
      <c r="T85" s="10">
        <f>INDEX('20405 Ann Hist'!$C$8:$AR$285,MATCH('20405M Ann'!$C85,'20405 Ann Hist'!$C$8:$C$285,0),MATCH('20405M Ann'!T$8,'20405 Ann Hist'!$C$8:$AR$8,0))</f>
        <v>2.2000000000000002</v>
      </c>
      <c r="U85" s="10">
        <f>INDEX('20405 Ann Hist'!$C$8:$AR$285,MATCH('20405M Ann'!$C85,'20405 Ann Hist'!$C$8:$C$285,0),MATCH('20405M Ann'!U$8,'20405 Ann Hist'!$C$8:$AR$8,0))</f>
        <v>2.7</v>
      </c>
      <c r="V85" s="10">
        <f>INDEX('20405 Ann Hist'!$C$8:$AR$285,MATCH('20405M Ann'!$C85,'20405 Ann Hist'!$C$8:$C$285,0),MATCH('20405M Ann'!V$8,'20405 Ann Hist'!$C$8:$AR$8,0))</f>
        <v>2.7</v>
      </c>
      <c r="W85" s="10">
        <f>INDEX('20405 Ann Hist'!$C$8:$AR$285,MATCH('20405M Ann'!$C85,'20405 Ann Hist'!$C$8:$C$285,0),MATCH('20405M Ann'!W$8,'20405 Ann Hist'!$C$8:$AR$8,0))</f>
        <v>2.7</v>
      </c>
      <c r="X85" s="10">
        <f>INDEX('20405 Ann Hist'!$C$8:$AR$285,MATCH('20405M Ann'!$C85,'20405 Ann Hist'!$C$8:$C$285,0),MATCH('20405M Ann'!X$8,'20405 Ann Hist'!$C$8:$AR$8,0))</f>
        <v>2.7</v>
      </c>
      <c r="Y85" s="10">
        <f>INDEX('20405 Ann Hist'!$C$8:$AR$285,MATCH('20405M Ann'!$C85,'20405 Ann Hist'!$C$8:$C$285,0),MATCH('20405M Ann'!Y$8,'20405 Ann Hist'!$C$8:$AR$8,0))</f>
        <v>2.6</v>
      </c>
      <c r="Z85" s="10">
        <f>INDEX('20405 Ann Hist'!$C$8:$AR$285,MATCH('20405M Ann'!$C85,'20405 Ann Hist'!$C$8:$C$285,0),MATCH('20405M Ann'!Z$8,'20405 Ann Hist'!$C$8:$AR$8,0))</f>
        <v>2.6</v>
      </c>
      <c r="AA85" s="10">
        <f>INDEX('20405 Ann Hist'!$C$8:$AR$285,MATCH('20405M Ann'!$C85,'20405 Ann Hist'!$C$8:$C$285,0),MATCH('20405M Ann'!AA$8,'20405 Ann Hist'!$C$8:$AR$8,0))</f>
        <v>2.7</v>
      </c>
      <c r="AB85" s="10">
        <f>INDEX('20405 Ann Hist'!$C$8:$AR$285,MATCH('20405M Ann'!$C85,'20405 Ann Hist'!$C$8:$C$285,0),MATCH('20405M Ann'!AB$8,'20405 Ann Hist'!$C$8:$AR$8,0))</f>
        <v>2.7</v>
      </c>
      <c r="AC85" s="10">
        <f>INDEX('20405 Ann Hist'!$C$8:$AR$285,MATCH('20405M Ann'!$C85,'20405 Ann Hist'!$C$8:$C$285,0),MATCH('20405M Ann'!AC$8,'20405 Ann Hist'!$C$8:$AR$8,0))</f>
        <v>2.9</v>
      </c>
      <c r="AD85" s="10">
        <f>INDEX('20405 Ann Hist'!$C$8:$AR$285,MATCH('20405M Ann'!$C85,'20405 Ann Hist'!$C$8:$C$285,0),MATCH('20405M Ann'!AD$8,'20405 Ann Hist'!$C$8:$AR$8,0))</f>
        <v>3.1</v>
      </c>
      <c r="AE85" s="10">
        <f>INDEX('20405 Ann Hist'!$C$8:$AR$285,MATCH('20405M Ann'!$C85,'20405 Ann Hist'!$C$8:$C$285,0),MATCH('20405M Ann'!AE$8,'20405 Ann Hist'!$C$8:$AR$8,0))</f>
        <v>3.3</v>
      </c>
      <c r="AF85" s="10">
        <f>INDEX('20405 Ann Hist'!$C$8:$AR$285,MATCH('20405M Ann'!$C85,'20405 Ann Hist'!$C$8:$C$285,0),MATCH('20405M Ann'!AF$8,'20405 Ann Hist'!$C$8:$AR$8,0))</f>
        <v>3.2</v>
      </c>
      <c r="AG85" s="10">
        <f>INDEX('20405 Ann Hist'!$C$8:$AR$285,MATCH('20405M Ann'!$C85,'20405 Ann Hist'!$C$8:$C$285,0),MATCH('20405M Ann'!AG$8,'20405 Ann Hist'!$C$8:$AR$8,0))</f>
        <v>3.2</v>
      </c>
      <c r="AH85" s="10">
        <f>INDEX('20405 Ann Hist'!$C$8:$AR$285,MATCH('20405M Ann'!$C85,'20405 Ann Hist'!$C$8:$C$285,0),MATCH('20405M Ann'!AH$8,'20405 Ann Hist'!$C$8:$AR$8,0))</f>
        <v>3.5</v>
      </c>
      <c r="AI85" s="10">
        <f>INDEX('20405 Ann Hist'!$C$8:$AR$285,MATCH('20405M Ann'!$C85,'20405 Ann Hist'!$C$8:$C$285,0),MATCH('20405M Ann'!AI$8,'20405 Ann Hist'!$C$8:$AR$8,0))</f>
        <v>3.8</v>
      </c>
      <c r="AJ85" s="10">
        <f>INDEX('20405 Ann Hist'!$C$8:$AR$285,MATCH('20405M Ann'!$C85,'20405 Ann Hist'!$C$8:$C$285,0),MATCH('20405M Ann'!AJ$8,'20405 Ann Hist'!$C$8:$AR$8,0))</f>
        <v>4.0999999999999996</v>
      </c>
      <c r="AK85" s="10">
        <f>INDEX('20405 Ann Hist'!$C$8:$AR$285,MATCH('20405M Ann'!$C85,'20405 Ann Hist'!$C$8:$C$285,0),MATCH('20405M Ann'!AK$8,'20405 Ann Hist'!$C$8:$AR$8,0))</f>
        <v>4.3</v>
      </c>
      <c r="AL85" s="10">
        <f>INDEX('20405 Ann Hist'!$C$8:$AR$285,MATCH('20405M Ann'!$C85,'20405 Ann Hist'!$C$8:$C$285,0),MATCH('20405M Ann'!AL$8,'20405 Ann Hist'!$C$8:$AR$8,0))</f>
        <v>4.5999999999999996</v>
      </c>
      <c r="AM85" s="10">
        <f>INDEX('20405 Ann Hist'!$C$8:$AR$285,MATCH('20405M Ann'!$C85,'20405 Ann Hist'!$C$8:$C$285,0),MATCH('20405M Ann'!AM$8,'20405 Ann Hist'!$C$8:$AR$8,0))</f>
        <v>4.8</v>
      </c>
      <c r="AN85" s="10">
        <f>INDEX('20405 Ann Hist'!$C$8:$AR$285,MATCH('20405M Ann'!$C85,'20405 Ann Hist'!$C$8:$C$285,0),MATCH('20405M Ann'!AN$8,'20405 Ann Hist'!$C$8:$AR$8,0))</f>
        <v>5</v>
      </c>
      <c r="AO85" s="10">
        <f>INDEX('20405 Ann Hist'!$C$8:$AR$285,MATCH('20405M Ann'!$C85,'20405 Ann Hist'!$C$8:$C$285,0),MATCH('20405M Ann'!AO$8,'20405 Ann Hist'!$C$8:$AR$8,0))</f>
        <v>5.4</v>
      </c>
      <c r="AP85" s="10">
        <f>INDEX('20405 Ann Hist'!$C$8:$AR$285,MATCH('20405M Ann'!$C85,'20405 Ann Hist'!$C$8:$C$285,0),MATCH('20405M Ann'!AP$8,'20405 Ann Hist'!$C$8:$AR$8,0))</f>
        <v>5.7</v>
      </c>
      <c r="AQ85" s="10">
        <f>INDEX('20405 Ann Hist'!$C$8:$AR$285,MATCH('20405M Ann'!$C85,'20405 Ann Hist'!$C$8:$C$285,0),MATCH('20405M Ann'!AQ$8,'20405 Ann Hist'!$C$8:$AR$8,0))</f>
        <v>6.3</v>
      </c>
      <c r="AR85" s="11">
        <f>INDEX('20405 Ann'!$C$8:$AZ$285,MATCH('20405M Ann'!$C85,'20405 Ann'!$C$8:$C$285,0),MATCH('20405M Ann'!AR$8,'20405 Ann'!$C$8:$AZ$8,0))</f>
        <v>6.9</v>
      </c>
      <c r="AS85" s="11">
        <f>INDEX('20405 Ann'!$C$8:$AZ$285,MATCH('20405M Ann'!$C85,'20405 Ann'!$C$8:$C$285,0),MATCH('20405M Ann'!AS$8,'20405 Ann'!$C$8:$AZ$8,0))</f>
        <v>7.6</v>
      </c>
      <c r="AT85" s="11">
        <f>INDEX('20405 Ann'!$C$8:$AZ$285,MATCH('20405M Ann'!$C85,'20405 Ann'!$C$8:$C$285,0),MATCH('20405M Ann'!AT$8,'20405 Ann'!$C$8:$AZ$8,0))</f>
        <v>8.1</v>
      </c>
      <c r="AU85" s="11">
        <f>INDEX('20405 Ann'!$C$8:$AZ$285,MATCH('20405M Ann'!$C85,'20405 Ann'!$C$8:$C$285,0),MATCH('20405M Ann'!AU$8,'20405 Ann'!$C$8:$AZ$8,0))</f>
        <v>8.6</v>
      </c>
      <c r="AV85" s="11">
        <f>INDEX('20405 Ann'!$C$8:$AZ$285,MATCH('20405M Ann'!$C85,'20405 Ann'!$C$8:$C$285,0),MATCH('20405M Ann'!AV$8,'20405 Ann'!$C$8:$AZ$8,0))</f>
        <v>9.4</v>
      </c>
      <c r="AW85" s="11">
        <f>INDEX('20405 Ann'!$C$8:$AZ$285,MATCH('20405M Ann'!$C85,'20405 Ann'!$C$8:$C$285,0),MATCH('20405M Ann'!AW$8,'20405 Ann'!$C$8:$AZ$8,0))</f>
        <v>10.8</v>
      </c>
      <c r="AX85" s="11">
        <f>INDEX('20405 Ann'!$C$8:$AZ$285,MATCH('20405M Ann'!$C85,'20405 Ann'!$C$8:$C$285,0),MATCH('20405M Ann'!AX$8,'20405 Ann'!$C$8:$AZ$8,0))</f>
        <v>12.1</v>
      </c>
      <c r="AY85" s="11">
        <f>INDEX('20405 Ann'!$C$8:$AZ$285,MATCH('20405M Ann'!$C85,'20405 Ann'!$C$8:$C$285,0),MATCH('20405M Ann'!AY$8,'20405 Ann'!$C$8:$AZ$8,0))</f>
        <v>13.2</v>
      </c>
      <c r="AZ85" s="11">
        <f>INDEX('20405 Ann'!$C$8:$AZ$285,MATCH('20405M Ann'!$C85,'20405 Ann'!$C$8:$C$285,0),MATCH('20405M Ann'!AZ$8,'20405 Ann'!$C$8:$AZ$8,0))</f>
        <v>15</v>
      </c>
      <c r="BA85" s="11">
        <f>INDEX('20405 Ann'!$C$8:$AZ$285,MATCH('20405M Ann'!$C85,'20405 Ann'!$C$8:$C$285,0),MATCH('20405M Ann'!BA$8,'20405 Ann'!$C$8:$AZ$8,0))</f>
        <v>16.600000000000001</v>
      </c>
      <c r="BB85" s="11">
        <f>INDEX('20405 Ann'!$C$8:$AZ$285,MATCH('20405M Ann'!$C85,'20405 Ann'!$C$8:$C$285,0),MATCH('20405M Ann'!BB$8,'20405 Ann'!$C$8:$AZ$8,0))</f>
        <v>18.3</v>
      </c>
      <c r="BC85" s="11">
        <f>INDEX('20405 Ann'!$C$8:$AZ$285,MATCH('20405M Ann'!$C85,'20405 Ann'!$C$8:$C$285,0),MATCH('20405M Ann'!BC$8,'20405 Ann'!$C$8:$AZ$8,0))</f>
        <v>20.100000000000001</v>
      </c>
      <c r="BD85" s="11">
        <f>INDEX('20405 Ann'!$C$8:$AZ$285,MATCH('20405M Ann'!$C85,'20405 Ann'!$C$8:$C$285,0),MATCH('20405M Ann'!BD$8,'20405 Ann'!$C$8:$AZ$8,0))</f>
        <v>22.6</v>
      </c>
      <c r="BE85" s="11">
        <f>INDEX('20405 Ann'!$C$8:$AZ$285,MATCH('20405M Ann'!$C85,'20405 Ann'!$C$8:$C$285,0),MATCH('20405M Ann'!BE$8,'20405 Ann'!$C$8:$AZ$8,0))</f>
        <v>24.6</v>
      </c>
      <c r="BF85" s="11">
        <f>INDEX('20405 Ann'!$C$8:$AZ$285,MATCH('20405M Ann'!$C85,'20405 Ann'!$C$8:$C$285,0),MATCH('20405M Ann'!BF$8,'20405 Ann'!$C$8:$AZ$8,0))</f>
        <v>27.2</v>
      </c>
      <c r="BG85" s="11">
        <f>INDEX('20405 Ann'!$C$8:$AZ$285,MATCH('20405M Ann'!$C85,'20405 Ann'!$C$8:$C$285,0),MATCH('20405M Ann'!BG$8,'20405 Ann'!$C$8:$AZ$8,0))</f>
        <v>29.4</v>
      </c>
      <c r="BH85" s="11">
        <f>INDEX('20405 Ann'!$C$8:$AZ$285,MATCH('20405M Ann'!$C85,'20405 Ann'!$C$8:$C$285,0),MATCH('20405M Ann'!BH$8,'20405 Ann'!$C$8:$AZ$8,0))</f>
        <v>32</v>
      </c>
      <c r="BI85" s="11">
        <f>INDEX('20405 Ann'!$C$8:$AZ$285,MATCH('20405M Ann'!$C85,'20405 Ann'!$C$8:$C$285,0),MATCH('20405M Ann'!BI$8,'20405 Ann'!$C$8:$AZ$8,0))</f>
        <v>33.9</v>
      </c>
      <c r="BJ85" s="11">
        <f>INDEX('20405 Ann'!$C$8:$AZ$285,MATCH('20405M Ann'!$C85,'20405 Ann'!$C$8:$C$285,0),MATCH('20405M Ann'!BJ$8,'20405 Ann'!$C$8:$AZ$8,0))</f>
        <v>35.799999999999997</v>
      </c>
      <c r="BK85" s="11">
        <f>INDEX('20405 Ann'!$C$8:$AZ$285,MATCH('20405M Ann'!$C85,'20405 Ann'!$C$8:$C$285,0),MATCH('20405M Ann'!BK$8,'20405 Ann'!$C$8:$AZ$8,0))</f>
        <v>40</v>
      </c>
      <c r="BL85" s="11">
        <f>INDEX('20405 Ann'!$C$8:$AZ$285,MATCH('20405M Ann'!$C85,'20405 Ann'!$C$8:$C$285,0),MATCH('20405M Ann'!BL$8,'20405 Ann'!$C$8:$AZ$8,0))</f>
        <v>45.3</v>
      </c>
      <c r="BM85" s="11">
        <f>INDEX('20405 Ann'!$C$8:$AZ$285,MATCH('20405M Ann'!$C85,'20405 Ann'!$C$8:$C$285,0),MATCH('20405M Ann'!BM$8,'20405 Ann'!$C$8:$AZ$8,0))</f>
        <v>49.7</v>
      </c>
      <c r="BN85" s="11">
        <f>INDEX('20405 Ann'!$C$8:$AZ$285,MATCH('20405M Ann'!$C85,'20405 Ann'!$C$8:$C$285,0),MATCH('20405M Ann'!BN$8,'20405 Ann'!$C$8:$AZ$8,0))</f>
        <v>52.1</v>
      </c>
      <c r="BO85" s="11">
        <f>INDEX('20405 Ann'!$C$8:$AZ$285,MATCH('20405M Ann'!$C85,'20405 Ann'!$C$8:$C$285,0),MATCH('20405M Ann'!BO$8,'20405 Ann'!$C$8:$AZ$8,0))</f>
        <v>57.4</v>
      </c>
      <c r="BP85" s="11">
        <f>INDEX('20405 Ann'!$C$8:$AZ$285,MATCH('20405M Ann'!$C85,'20405 Ann'!$C$8:$C$285,0),MATCH('20405M Ann'!BP$8,'20405 Ann'!$C$8:$AZ$8,0))</f>
        <v>61.2</v>
      </c>
      <c r="BQ85" s="11">
        <f>INDEX('20405 Ann'!$C$8:$AZ$285,MATCH('20405M Ann'!$C85,'20405 Ann'!$C$8:$C$285,0),MATCH('20405M Ann'!BQ$8,'20405 Ann'!$C$8:$AZ$8,0))</f>
        <v>64.2</v>
      </c>
      <c r="BR85" s="11">
        <f>INDEX('20405 Ann'!$C$8:$AZ$285,MATCH('20405M Ann'!$C85,'20405 Ann'!$C$8:$C$285,0),MATCH('20405M Ann'!BR$8,'20405 Ann'!$C$8:$AZ$8,0))</f>
        <v>69.5</v>
      </c>
      <c r="BS85" s="11">
        <f>INDEX('20405 Ann'!$C$8:$AZ$285,MATCH('20405M Ann'!$C85,'20405 Ann'!$C$8:$C$285,0),MATCH('20405M Ann'!BS$8,'20405 Ann'!$C$8:$AZ$8,0))</f>
        <v>74.599999999999994</v>
      </c>
      <c r="BT85" s="11">
        <f>INDEX('20405 Ann'!$C$8:$AZ$285,MATCH('20405M Ann'!$C85,'20405 Ann'!$C$8:$C$285,0),MATCH('20405M Ann'!BT$8,'20405 Ann'!$C$8:$AZ$8,0))</f>
        <v>79</v>
      </c>
      <c r="BU85" s="11">
        <f>INDEX('20405 Ann'!$C$8:$AZ$285,MATCH('20405M Ann'!$C85,'20405 Ann'!$C$8:$C$285,0),MATCH('20405M Ann'!BU$8,'20405 Ann'!$C$8:$AZ$8,0))</f>
        <v>83.3</v>
      </c>
      <c r="BV85" s="11">
        <f>INDEX('20405 Ann'!$C$8:$AZ$285,MATCH('20405M Ann'!$C85,'20405 Ann'!$C$8:$C$285,0),MATCH('20405M Ann'!BV$8,'20405 Ann'!$C$8:$AZ$8,0))</f>
        <v>87.3</v>
      </c>
      <c r="BW85" s="11">
        <f>INDEX('20405 Ann'!$C$8:$AZ$285,MATCH('20405M Ann'!$C85,'20405 Ann'!$C$8:$C$285,0),MATCH('20405M Ann'!BW$8,'20405 Ann'!$C$8:$AZ$8,0))</f>
        <v>91.9</v>
      </c>
      <c r="BX85" s="11">
        <f>INDEX('20405 Ann'!$C$8:$AZ$285,MATCH('20405M Ann'!$C85,'20405 Ann'!$C$8:$C$285,0),MATCH('20405M Ann'!BX$8,'20405 Ann'!$C$8:$AZ$8,0))</f>
        <v>94.3</v>
      </c>
      <c r="BY85" s="11">
        <f>INDEX('20405 Ann'!$C$8:$AZ$285,MATCH('20405M Ann'!$C85,'20405 Ann'!$C$8:$C$285,0),MATCH('20405M Ann'!BY$8,'20405 Ann'!$C$8:$AZ$8,0))</f>
        <v>97.5</v>
      </c>
      <c r="BZ85" s="11">
        <f>INDEX('20405 Ann'!$C$8:$AZ$285,MATCH('20405M Ann'!$C85,'20405 Ann'!$C$8:$C$285,0),MATCH('20405M Ann'!BZ$8,'20405 Ann'!$C$8:$AZ$8,0))</f>
        <v>103.8</v>
      </c>
      <c r="CA85" s="11">
        <f>INDEX('20405 Ann'!$C$8:$AZ$285,MATCH('20405M Ann'!$C85,'20405 Ann'!$C$8:$C$285,0),MATCH('20405M Ann'!CA$8,'20405 Ann'!$C$8:$AZ$8,0))</f>
        <v>110.3</v>
      </c>
      <c r="CB85" s="11">
        <f>INDEX('20405 Ann'!$C$8:$AZ$285,MATCH('20405M Ann'!$C85,'20405 Ann'!$C$8:$C$285,0),MATCH('20405M Ann'!CB$8,'20405 Ann'!$C$8:$AZ$8,0))</f>
        <v>117.9</v>
      </c>
      <c r="CC85" s="11">
        <f>INDEX('20405 Ann'!$C$8:$AZ$285,MATCH('20405M Ann'!$C85,'20405 Ann'!$C$8:$C$285,0),MATCH('20405M Ann'!CC$8,'20405 Ann'!$C$8:$AZ$8,0))</f>
        <v>127.2</v>
      </c>
      <c r="CD85" s="11">
        <f>INDEX('20405 Ann'!$C$8:$AZ$285,MATCH('20405M Ann'!$C85,'20405 Ann'!$C$8:$C$285,0),MATCH('20405M Ann'!CD$8,'20405 Ann'!$C$8:$AZ$8,0))</f>
        <v>137.30000000000001</v>
      </c>
      <c r="CE85" s="11">
        <f>INDEX('20405 Ann'!$C$8:$AZ$285,MATCH('20405M Ann'!$C85,'20405 Ann'!$C$8:$C$285,0),MATCH('20405M Ann'!CE$8,'20405 Ann'!$C$8:$AZ$8,0))</f>
        <v>140.5</v>
      </c>
      <c r="CF85" s="11">
        <f>INDEX('20405 Ann'!$C$8:$AZ$285,MATCH('20405M Ann'!$C85,'20405 Ann'!$C$8:$C$285,0),MATCH('20405M Ann'!CF$8,'20405 Ann'!$C$8:$AZ$8,0))</f>
        <v>137.9</v>
      </c>
      <c r="CG85" s="11">
        <f>INDEX('20405 Ann'!$C$8:$AZ$285,MATCH('20405M Ann'!$C85,'20405 Ann'!$C$8:$C$285,0),MATCH('20405M Ann'!CG$8,'20405 Ann'!$C$8:$AZ$8,0))</f>
        <v>141.80000000000001</v>
      </c>
      <c r="CH85" s="11">
        <f>INDEX('20405 Ann'!$C$8:$AZ$285,MATCH('20405M Ann'!$C85,'20405 Ann'!$C$8:$C$285,0),MATCH('20405M Ann'!CH$8,'20405 Ann'!$C$8:$AZ$8,0))</f>
        <v>148.4</v>
      </c>
      <c r="CI85" s="11">
        <f>INDEX('20405 Ann'!$C$8:$AZ$285,MATCH('20405M Ann'!$C85,'20405 Ann'!$C$8:$C$285,0),MATCH('20405M Ann'!CI$8,'20405 Ann'!$C$8:$AZ$8,0))</f>
        <v>154.9</v>
      </c>
      <c r="CJ85" s="11">
        <f>INDEX('20405 Ann'!$C$8:$AZ$285,MATCH('20405M Ann'!$C85,'20405 Ann'!$C$8:$C$285,0),MATCH('20405M Ann'!CJ$8,'20405 Ann'!$C$8:$AZ$8,0))</f>
        <v>160.6</v>
      </c>
      <c r="CK85" s="11">
        <f>INDEX('20405 Ann'!$C$8:$AZ$285,MATCH('20405M Ann'!$C85,'20405 Ann'!$C$8:$C$285,0),MATCH('20405M Ann'!CK$8,'20405 Ann'!$C$8:$AZ$8,0))</f>
        <v>168.6</v>
      </c>
      <c r="CL85" s="11">
        <f>INDEX('20405 Ann'!$C$8:$AZ$285,MATCH('20405M Ann'!$C85,'20405 Ann'!$C$8:$C$285,0),MATCH('20405M Ann'!CL$8,'20405 Ann'!$C$8:$AZ$8,0))</f>
        <v>182.3</v>
      </c>
    </row>
    <row r="86" spans="1:90" s="10" customFormat="1" x14ac:dyDescent="0.25">
      <c r="A86" s="32">
        <v>78</v>
      </c>
      <c r="B86" s="10" t="s">
        <v>1419</v>
      </c>
      <c r="C86" s="10" t="s">
        <v>1418</v>
      </c>
      <c r="D86" s="10">
        <f>INDEX('20405 Ann Hist'!$C$8:$AR$285,MATCH('20405M Ann'!$C86,'20405 Ann Hist'!$C$8:$C$285,0),MATCH('20405M Ann'!D$8,'20405 Ann Hist'!$C$8:$AR$8,0))</f>
        <v>0.1</v>
      </c>
      <c r="E86" s="10">
        <f>INDEX('20405 Ann Hist'!$C$8:$AR$285,MATCH('20405M Ann'!$C86,'20405 Ann Hist'!$C$8:$C$285,0),MATCH('20405M Ann'!E$8,'20405 Ann Hist'!$C$8:$AR$8,0))</f>
        <v>0.1</v>
      </c>
      <c r="F86" s="10">
        <f>INDEX('20405 Ann Hist'!$C$8:$AR$285,MATCH('20405M Ann'!$C86,'20405 Ann Hist'!$C$8:$C$285,0),MATCH('20405M Ann'!F$8,'20405 Ann Hist'!$C$8:$AR$8,0))</f>
        <v>0.1</v>
      </c>
      <c r="G86" s="10">
        <f>INDEX('20405 Ann Hist'!$C$8:$AR$285,MATCH('20405M Ann'!$C86,'20405 Ann Hist'!$C$8:$C$285,0),MATCH('20405M Ann'!G$8,'20405 Ann Hist'!$C$8:$AR$8,0))</f>
        <v>0.1</v>
      </c>
      <c r="H86" s="10">
        <f>INDEX('20405 Ann Hist'!$C$8:$AR$285,MATCH('20405M Ann'!$C86,'20405 Ann Hist'!$C$8:$C$285,0),MATCH('20405M Ann'!H$8,'20405 Ann Hist'!$C$8:$AR$8,0))</f>
        <v>0.1</v>
      </c>
      <c r="I86" s="10">
        <f>INDEX('20405 Ann Hist'!$C$8:$AR$285,MATCH('20405M Ann'!$C86,'20405 Ann Hist'!$C$8:$C$285,0),MATCH('20405M Ann'!I$8,'20405 Ann Hist'!$C$8:$AR$8,0))</f>
        <v>0.1</v>
      </c>
      <c r="J86" s="10">
        <f>INDEX('20405 Ann Hist'!$C$8:$AR$285,MATCH('20405M Ann'!$C86,'20405 Ann Hist'!$C$8:$C$285,0),MATCH('20405M Ann'!J$8,'20405 Ann Hist'!$C$8:$AR$8,0))</f>
        <v>0.1</v>
      </c>
      <c r="K86" s="10">
        <f>INDEX('20405 Ann Hist'!$C$8:$AR$285,MATCH('20405M Ann'!$C86,'20405 Ann Hist'!$C$8:$C$285,0),MATCH('20405M Ann'!K$8,'20405 Ann Hist'!$C$8:$AR$8,0))</f>
        <v>0.1</v>
      </c>
      <c r="L86" s="10">
        <f>INDEX('20405 Ann Hist'!$C$8:$AR$285,MATCH('20405M Ann'!$C86,'20405 Ann Hist'!$C$8:$C$285,0),MATCH('20405M Ann'!L$8,'20405 Ann Hist'!$C$8:$AR$8,0))</f>
        <v>0.2</v>
      </c>
      <c r="M86" s="10">
        <f>INDEX('20405 Ann Hist'!$C$8:$AR$285,MATCH('20405M Ann'!$C86,'20405 Ann Hist'!$C$8:$C$285,0),MATCH('20405M Ann'!M$8,'20405 Ann Hist'!$C$8:$AR$8,0))</f>
        <v>0.2</v>
      </c>
      <c r="N86" s="10">
        <f>INDEX('20405 Ann Hist'!$C$8:$AR$285,MATCH('20405M Ann'!$C86,'20405 Ann Hist'!$C$8:$C$285,0),MATCH('20405M Ann'!N$8,'20405 Ann Hist'!$C$8:$AR$8,0))</f>
        <v>0.2</v>
      </c>
      <c r="O86" s="10">
        <f>INDEX('20405 Ann Hist'!$C$8:$AR$285,MATCH('20405M Ann'!$C86,'20405 Ann Hist'!$C$8:$C$285,0),MATCH('20405M Ann'!O$8,'20405 Ann Hist'!$C$8:$AR$8,0))</f>
        <v>0.2</v>
      </c>
      <c r="P86" s="10">
        <f>INDEX('20405 Ann Hist'!$C$8:$AR$285,MATCH('20405M Ann'!$C86,'20405 Ann Hist'!$C$8:$C$285,0),MATCH('20405M Ann'!P$8,'20405 Ann Hist'!$C$8:$AR$8,0))</f>
        <v>0.2</v>
      </c>
      <c r="Q86" s="10">
        <f>INDEX('20405 Ann Hist'!$C$8:$AR$285,MATCH('20405M Ann'!$C86,'20405 Ann Hist'!$C$8:$C$285,0),MATCH('20405M Ann'!Q$8,'20405 Ann Hist'!$C$8:$AR$8,0))</f>
        <v>0.2</v>
      </c>
      <c r="R86" s="10">
        <f>INDEX('20405 Ann Hist'!$C$8:$AR$285,MATCH('20405M Ann'!$C86,'20405 Ann Hist'!$C$8:$C$285,0),MATCH('20405M Ann'!R$8,'20405 Ann Hist'!$C$8:$AR$8,0))</f>
        <v>0.3</v>
      </c>
      <c r="S86" s="10">
        <f>INDEX('20405 Ann Hist'!$C$8:$AR$285,MATCH('20405M Ann'!$C86,'20405 Ann Hist'!$C$8:$C$285,0),MATCH('20405M Ann'!S$8,'20405 Ann Hist'!$C$8:$AR$8,0))</f>
        <v>0.3</v>
      </c>
      <c r="T86" s="10">
        <f>INDEX('20405 Ann Hist'!$C$8:$AR$285,MATCH('20405M Ann'!$C86,'20405 Ann Hist'!$C$8:$C$285,0),MATCH('20405M Ann'!T$8,'20405 Ann Hist'!$C$8:$AR$8,0))</f>
        <v>0.3</v>
      </c>
      <c r="U86" s="10">
        <f>INDEX('20405 Ann Hist'!$C$8:$AR$285,MATCH('20405M Ann'!$C86,'20405 Ann Hist'!$C$8:$C$285,0),MATCH('20405M Ann'!U$8,'20405 Ann Hist'!$C$8:$AR$8,0))</f>
        <v>0.4</v>
      </c>
      <c r="V86" s="10">
        <f>INDEX('20405 Ann Hist'!$C$8:$AR$285,MATCH('20405M Ann'!$C86,'20405 Ann Hist'!$C$8:$C$285,0),MATCH('20405M Ann'!V$8,'20405 Ann Hist'!$C$8:$AR$8,0))</f>
        <v>0.4</v>
      </c>
      <c r="W86" s="10">
        <f>INDEX('20405 Ann Hist'!$C$8:$AR$285,MATCH('20405M Ann'!$C86,'20405 Ann Hist'!$C$8:$C$285,0),MATCH('20405M Ann'!W$8,'20405 Ann Hist'!$C$8:$AR$8,0))</f>
        <v>0.5</v>
      </c>
      <c r="X86" s="10">
        <f>INDEX('20405 Ann Hist'!$C$8:$AR$285,MATCH('20405M Ann'!$C86,'20405 Ann Hist'!$C$8:$C$285,0),MATCH('20405M Ann'!X$8,'20405 Ann Hist'!$C$8:$AR$8,0))</f>
        <v>0.5</v>
      </c>
      <c r="Y86" s="10">
        <f>INDEX('20405 Ann Hist'!$C$8:$AR$285,MATCH('20405M Ann'!$C86,'20405 Ann Hist'!$C$8:$C$285,0),MATCH('20405M Ann'!Y$8,'20405 Ann Hist'!$C$8:$AR$8,0))</f>
        <v>0.6</v>
      </c>
      <c r="Z86" s="10">
        <f>INDEX('20405 Ann Hist'!$C$8:$AR$285,MATCH('20405M Ann'!$C86,'20405 Ann Hist'!$C$8:$C$285,0),MATCH('20405M Ann'!Z$8,'20405 Ann Hist'!$C$8:$AR$8,0))</f>
        <v>0.7</v>
      </c>
      <c r="AA86" s="10">
        <f>INDEX('20405 Ann Hist'!$C$8:$AR$285,MATCH('20405M Ann'!$C86,'20405 Ann Hist'!$C$8:$C$285,0),MATCH('20405M Ann'!AA$8,'20405 Ann Hist'!$C$8:$AR$8,0))</f>
        <v>0.8</v>
      </c>
      <c r="AB86" s="10">
        <f>INDEX('20405 Ann Hist'!$C$8:$AR$285,MATCH('20405M Ann'!$C86,'20405 Ann Hist'!$C$8:$C$285,0),MATCH('20405M Ann'!AB$8,'20405 Ann Hist'!$C$8:$AR$8,0))</f>
        <v>0.9</v>
      </c>
      <c r="AC86" s="10">
        <f>INDEX('20405 Ann Hist'!$C$8:$AR$285,MATCH('20405M Ann'!$C86,'20405 Ann Hist'!$C$8:$C$285,0),MATCH('20405M Ann'!AC$8,'20405 Ann Hist'!$C$8:$AR$8,0))</f>
        <v>1</v>
      </c>
      <c r="AD86" s="10">
        <f>INDEX('20405 Ann Hist'!$C$8:$AR$285,MATCH('20405M Ann'!$C86,'20405 Ann Hist'!$C$8:$C$285,0),MATCH('20405M Ann'!AD$8,'20405 Ann Hist'!$C$8:$AR$8,0))</f>
        <v>1.1000000000000001</v>
      </c>
      <c r="AE86" s="10">
        <f>INDEX('20405 Ann Hist'!$C$8:$AR$285,MATCH('20405M Ann'!$C86,'20405 Ann Hist'!$C$8:$C$285,0),MATCH('20405M Ann'!AE$8,'20405 Ann Hist'!$C$8:$AR$8,0))</f>
        <v>1.2</v>
      </c>
      <c r="AF86" s="10">
        <f>INDEX('20405 Ann Hist'!$C$8:$AR$285,MATCH('20405M Ann'!$C86,'20405 Ann Hist'!$C$8:$C$285,0),MATCH('20405M Ann'!AF$8,'20405 Ann Hist'!$C$8:$AR$8,0))</f>
        <v>1.3</v>
      </c>
      <c r="AG86" s="10">
        <f>INDEX('20405 Ann Hist'!$C$8:$AR$285,MATCH('20405M Ann'!$C86,'20405 Ann Hist'!$C$8:$C$285,0),MATCH('20405M Ann'!AG$8,'20405 Ann Hist'!$C$8:$AR$8,0))</f>
        <v>1.4</v>
      </c>
      <c r="AH86" s="10">
        <f>INDEX('20405 Ann Hist'!$C$8:$AR$285,MATCH('20405M Ann'!$C86,'20405 Ann Hist'!$C$8:$C$285,0),MATCH('20405M Ann'!AH$8,'20405 Ann Hist'!$C$8:$AR$8,0))</f>
        <v>1.6</v>
      </c>
      <c r="AI86" s="10">
        <f>INDEX('20405 Ann Hist'!$C$8:$AR$285,MATCH('20405M Ann'!$C86,'20405 Ann Hist'!$C$8:$C$285,0),MATCH('20405M Ann'!AI$8,'20405 Ann Hist'!$C$8:$AR$8,0))</f>
        <v>1.7</v>
      </c>
      <c r="AJ86" s="10">
        <f>INDEX('20405 Ann Hist'!$C$8:$AR$285,MATCH('20405M Ann'!$C86,'20405 Ann Hist'!$C$8:$C$285,0),MATCH('20405M Ann'!AJ$8,'20405 Ann Hist'!$C$8:$AR$8,0))</f>
        <v>1.8</v>
      </c>
      <c r="AK86" s="10">
        <f>INDEX('20405 Ann Hist'!$C$8:$AR$285,MATCH('20405M Ann'!$C86,'20405 Ann Hist'!$C$8:$C$285,0),MATCH('20405M Ann'!AK$8,'20405 Ann Hist'!$C$8:$AR$8,0))</f>
        <v>1.9</v>
      </c>
      <c r="AL86" s="10">
        <f>INDEX('20405 Ann Hist'!$C$8:$AR$285,MATCH('20405M Ann'!$C86,'20405 Ann Hist'!$C$8:$C$285,0),MATCH('20405M Ann'!AL$8,'20405 Ann Hist'!$C$8:$AR$8,0))</f>
        <v>2.1</v>
      </c>
      <c r="AM86" s="10">
        <f>INDEX('20405 Ann Hist'!$C$8:$AR$285,MATCH('20405M Ann'!$C86,'20405 Ann Hist'!$C$8:$C$285,0),MATCH('20405M Ann'!AM$8,'20405 Ann Hist'!$C$8:$AR$8,0))</f>
        <v>2.2000000000000002</v>
      </c>
      <c r="AN86" s="10">
        <f>INDEX('20405 Ann Hist'!$C$8:$AR$285,MATCH('20405M Ann'!$C86,'20405 Ann Hist'!$C$8:$C$285,0),MATCH('20405M Ann'!AN$8,'20405 Ann Hist'!$C$8:$AR$8,0))</f>
        <v>2.2999999999999998</v>
      </c>
      <c r="AO86" s="10">
        <f>INDEX('20405 Ann Hist'!$C$8:$AR$285,MATCH('20405M Ann'!$C86,'20405 Ann Hist'!$C$8:$C$285,0),MATCH('20405M Ann'!AO$8,'20405 Ann Hist'!$C$8:$AR$8,0))</f>
        <v>2.5</v>
      </c>
      <c r="AP86" s="10">
        <f>INDEX('20405 Ann Hist'!$C$8:$AR$285,MATCH('20405M Ann'!$C86,'20405 Ann Hist'!$C$8:$C$285,0),MATCH('20405M Ann'!AP$8,'20405 Ann Hist'!$C$8:$AR$8,0))</f>
        <v>2.8</v>
      </c>
      <c r="AQ86" s="10">
        <f>INDEX('20405 Ann Hist'!$C$8:$AR$285,MATCH('20405M Ann'!$C86,'20405 Ann Hist'!$C$8:$C$285,0),MATCH('20405M Ann'!AQ$8,'20405 Ann Hist'!$C$8:$AR$8,0))</f>
        <v>3.2</v>
      </c>
      <c r="AR86" s="11">
        <f>INDEX('20405 Ann'!$C$8:$AZ$285,MATCH('20405M Ann'!$C86,'20405 Ann'!$C$8:$C$285,0),MATCH('20405M Ann'!AR$8,'20405 Ann'!$C$8:$AZ$8,0))</f>
        <v>3.5</v>
      </c>
      <c r="AS86" s="11">
        <f>INDEX('20405 Ann'!$C$8:$AZ$285,MATCH('20405M Ann'!$C86,'20405 Ann'!$C$8:$C$285,0),MATCH('20405M Ann'!AS$8,'20405 Ann'!$C$8:$AZ$8,0))</f>
        <v>3.8</v>
      </c>
      <c r="AT86" s="11">
        <f>INDEX('20405 Ann'!$C$8:$AZ$285,MATCH('20405M Ann'!$C86,'20405 Ann'!$C$8:$C$285,0),MATCH('20405M Ann'!AT$8,'20405 Ann'!$C$8:$AZ$8,0))</f>
        <v>4.0999999999999996</v>
      </c>
      <c r="AU86" s="11">
        <f>INDEX('20405 Ann'!$C$8:$AZ$285,MATCH('20405M Ann'!$C86,'20405 Ann'!$C$8:$C$285,0),MATCH('20405M Ann'!AU$8,'20405 Ann'!$C$8:$AZ$8,0))</f>
        <v>4.3</v>
      </c>
      <c r="AV86" s="11">
        <f>INDEX('20405 Ann'!$C$8:$AZ$285,MATCH('20405M Ann'!$C86,'20405 Ann'!$C$8:$C$285,0),MATCH('20405M Ann'!AV$8,'20405 Ann'!$C$8:$AZ$8,0))</f>
        <v>5</v>
      </c>
      <c r="AW86" s="11">
        <f>INDEX('20405 Ann'!$C$8:$AZ$285,MATCH('20405M Ann'!$C86,'20405 Ann'!$C$8:$C$285,0),MATCH('20405M Ann'!AW$8,'20405 Ann'!$C$8:$AZ$8,0))</f>
        <v>5.7</v>
      </c>
      <c r="AX86" s="11">
        <f>INDEX('20405 Ann'!$C$8:$AZ$285,MATCH('20405M Ann'!$C86,'20405 Ann'!$C$8:$C$285,0),MATCH('20405M Ann'!AX$8,'20405 Ann'!$C$8:$AZ$8,0))</f>
        <v>6.5</v>
      </c>
      <c r="AY86" s="11">
        <f>INDEX('20405 Ann'!$C$8:$AZ$285,MATCH('20405M Ann'!$C86,'20405 Ann'!$C$8:$C$285,0),MATCH('20405M Ann'!AY$8,'20405 Ann'!$C$8:$AZ$8,0))</f>
        <v>7.5</v>
      </c>
      <c r="AZ86" s="11">
        <f>INDEX('20405 Ann'!$C$8:$AZ$285,MATCH('20405M Ann'!$C86,'20405 Ann'!$C$8:$C$285,0),MATCH('20405M Ann'!AZ$8,'20405 Ann'!$C$8:$AZ$8,0))</f>
        <v>8.1</v>
      </c>
      <c r="BA86" s="11">
        <f>INDEX('20405 Ann'!$C$8:$AZ$285,MATCH('20405M Ann'!$C86,'20405 Ann'!$C$8:$C$285,0),MATCH('20405M Ann'!BA$8,'20405 Ann'!$C$8:$AZ$8,0))</f>
        <v>8.6</v>
      </c>
      <c r="BB86" s="11">
        <f>INDEX('20405 Ann'!$C$8:$AZ$285,MATCH('20405M Ann'!$C86,'20405 Ann'!$C$8:$C$285,0),MATCH('20405M Ann'!BB$8,'20405 Ann'!$C$8:$AZ$8,0))</f>
        <v>9.6999999999999993</v>
      </c>
      <c r="BC86" s="11">
        <f>INDEX('20405 Ann'!$C$8:$AZ$285,MATCH('20405M Ann'!$C86,'20405 Ann'!$C$8:$C$285,0),MATCH('20405M Ann'!BC$8,'20405 Ann'!$C$8:$AZ$8,0))</f>
        <v>10.7</v>
      </c>
      <c r="BD86" s="11">
        <f>INDEX('20405 Ann'!$C$8:$AZ$285,MATCH('20405M Ann'!$C86,'20405 Ann'!$C$8:$C$285,0),MATCH('20405M Ann'!BD$8,'20405 Ann'!$C$8:$AZ$8,0))</f>
        <v>12.4</v>
      </c>
      <c r="BE86" s="11">
        <f>INDEX('20405 Ann'!$C$8:$AZ$285,MATCH('20405M Ann'!$C86,'20405 Ann'!$C$8:$C$285,0),MATCH('20405M Ann'!BE$8,'20405 Ann'!$C$8:$AZ$8,0))</f>
        <v>14</v>
      </c>
      <c r="BF86" s="11">
        <f>INDEX('20405 Ann'!$C$8:$AZ$285,MATCH('20405M Ann'!$C86,'20405 Ann'!$C$8:$C$285,0),MATCH('20405M Ann'!BF$8,'20405 Ann'!$C$8:$AZ$8,0))</f>
        <v>16.600000000000001</v>
      </c>
      <c r="BG86" s="11">
        <f>INDEX('20405 Ann'!$C$8:$AZ$285,MATCH('20405M Ann'!$C86,'20405 Ann'!$C$8:$C$285,0),MATCH('20405M Ann'!BG$8,'20405 Ann'!$C$8:$AZ$8,0))</f>
        <v>19</v>
      </c>
      <c r="BH86" s="11">
        <f>INDEX('20405 Ann'!$C$8:$AZ$285,MATCH('20405M Ann'!$C86,'20405 Ann'!$C$8:$C$285,0),MATCH('20405M Ann'!BH$8,'20405 Ann'!$C$8:$AZ$8,0))</f>
        <v>21.9</v>
      </c>
      <c r="BI86" s="11">
        <f>INDEX('20405 Ann'!$C$8:$AZ$285,MATCH('20405M Ann'!$C86,'20405 Ann'!$C$8:$C$285,0),MATCH('20405M Ann'!BI$8,'20405 Ann'!$C$8:$AZ$8,0))</f>
        <v>24.5</v>
      </c>
      <c r="BJ86" s="11">
        <f>INDEX('20405 Ann'!$C$8:$AZ$285,MATCH('20405M Ann'!$C86,'20405 Ann'!$C$8:$C$285,0),MATCH('20405M Ann'!BJ$8,'20405 Ann'!$C$8:$AZ$8,0))</f>
        <v>27.2</v>
      </c>
      <c r="BK86" s="11">
        <f>INDEX('20405 Ann'!$C$8:$AZ$285,MATCH('20405M Ann'!$C86,'20405 Ann'!$C$8:$C$285,0),MATCH('20405M Ann'!BK$8,'20405 Ann'!$C$8:$AZ$8,0))</f>
        <v>31.1</v>
      </c>
      <c r="BL86" s="11">
        <f>INDEX('20405 Ann'!$C$8:$AZ$285,MATCH('20405M Ann'!$C86,'20405 Ann'!$C$8:$C$285,0),MATCH('20405M Ann'!BL$8,'20405 Ann'!$C$8:$AZ$8,0))</f>
        <v>34.700000000000003</v>
      </c>
      <c r="BM86" s="11">
        <f>INDEX('20405 Ann'!$C$8:$AZ$285,MATCH('20405M Ann'!$C86,'20405 Ann'!$C$8:$C$285,0),MATCH('20405M Ann'!BM$8,'20405 Ann'!$C$8:$AZ$8,0))</f>
        <v>37.9</v>
      </c>
      <c r="BN86" s="11">
        <f>INDEX('20405 Ann'!$C$8:$AZ$285,MATCH('20405M Ann'!$C86,'20405 Ann'!$C$8:$C$285,0),MATCH('20405M Ann'!BN$8,'20405 Ann'!$C$8:$AZ$8,0))</f>
        <v>39.4</v>
      </c>
      <c r="BO86" s="11">
        <f>INDEX('20405 Ann'!$C$8:$AZ$285,MATCH('20405M Ann'!$C86,'20405 Ann'!$C$8:$C$285,0),MATCH('20405M Ann'!BO$8,'20405 Ann'!$C$8:$AZ$8,0))</f>
        <v>42.6</v>
      </c>
      <c r="BP86" s="11">
        <f>INDEX('20405 Ann'!$C$8:$AZ$285,MATCH('20405M Ann'!$C86,'20405 Ann'!$C$8:$C$285,0),MATCH('20405M Ann'!BP$8,'20405 Ann'!$C$8:$AZ$8,0))</f>
        <v>46</v>
      </c>
      <c r="BQ86" s="11">
        <f>INDEX('20405 Ann'!$C$8:$AZ$285,MATCH('20405M Ann'!$C86,'20405 Ann'!$C$8:$C$285,0),MATCH('20405M Ann'!BQ$8,'20405 Ann'!$C$8:$AZ$8,0))</f>
        <v>46.5</v>
      </c>
      <c r="BR86" s="11">
        <f>INDEX('20405 Ann'!$C$8:$AZ$285,MATCH('20405M Ann'!$C86,'20405 Ann'!$C$8:$C$285,0),MATCH('20405M Ann'!BR$8,'20405 Ann'!$C$8:$AZ$8,0))</f>
        <v>50</v>
      </c>
      <c r="BS86" s="11">
        <f>INDEX('20405 Ann'!$C$8:$AZ$285,MATCH('20405M Ann'!$C86,'20405 Ann'!$C$8:$C$285,0),MATCH('20405M Ann'!BS$8,'20405 Ann'!$C$8:$AZ$8,0))</f>
        <v>52.8</v>
      </c>
      <c r="BT86" s="11">
        <f>INDEX('20405 Ann'!$C$8:$AZ$285,MATCH('20405M Ann'!$C86,'20405 Ann'!$C$8:$C$285,0),MATCH('20405M Ann'!BT$8,'20405 Ann'!$C$8:$AZ$8,0))</f>
        <v>55.5</v>
      </c>
      <c r="BU86" s="11">
        <f>INDEX('20405 Ann'!$C$8:$AZ$285,MATCH('20405M Ann'!$C86,'20405 Ann'!$C$8:$C$285,0),MATCH('20405M Ann'!BU$8,'20405 Ann'!$C$8:$AZ$8,0))</f>
        <v>60</v>
      </c>
      <c r="BV86" s="11">
        <f>INDEX('20405 Ann'!$C$8:$AZ$285,MATCH('20405M Ann'!$C86,'20405 Ann'!$C$8:$C$285,0),MATCH('20405M Ann'!BV$8,'20405 Ann'!$C$8:$AZ$8,0))</f>
        <v>65.5</v>
      </c>
      <c r="BW86" s="11">
        <f>INDEX('20405 Ann'!$C$8:$AZ$285,MATCH('20405M Ann'!$C86,'20405 Ann'!$C$8:$C$285,0),MATCH('20405M Ann'!BW$8,'20405 Ann'!$C$8:$AZ$8,0))</f>
        <v>70.099999999999994</v>
      </c>
      <c r="BX86" s="11">
        <f>INDEX('20405 Ann'!$C$8:$AZ$285,MATCH('20405M Ann'!$C86,'20405 Ann'!$C$8:$C$285,0),MATCH('20405M Ann'!BX$8,'20405 Ann'!$C$8:$AZ$8,0))</f>
        <v>72.7</v>
      </c>
      <c r="BY86" s="11">
        <f>INDEX('20405 Ann'!$C$8:$AZ$285,MATCH('20405M Ann'!$C86,'20405 Ann'!$C$8:$C$285,0),MATCH('20405M Ann'!BY$8,'20405 Ann'!$C$8:$AZ$8,0))</f>
        <v>73.400000000000006</v>
      </c>
      <c r="BZ86" s="11">
        <f>INDEX('20405 Ann'!$C$8:$AZ$285,MATCH('20405M Ann'!$C86,'20405 Ann'!$C$8:$C$285,0),MATCH('20405M Ann'!BZ$8,'20405 Ann'!$C$8:$AZ$8,0))</f>
        <v>76.099999999999994</v>
      </c>
      <c r="CA86" s="11">
        <f>INDEX('20405 Ann'!$C$8:$AZ$285,MATCH('20405M Ann'!$C86,'20405 Ann'!$C$8:$C$285,0),MATCH('20405M Ann'!CA$8,'20405 Ann'!$C$8:$AZ$8,0))</f>
        <v>81.3</v>
      </c>
      <c r="CB86" s="11">
        <f>INDEX('20405 Ann'!$C$8:$AZ$285,MATCH('20405M Ann'!$C86,'20405 Ann'!$C$8:$C$285,0),MATCH('20405M Ann'!CB$8,'20405 Ann'!$C$8:$AZ$8,0))</f>
        <v>81.5</v>
      </c>
      <c r="CC86" s="11">
        <f>INDEX('20405 Ann'!$C$8:$AZ$285,MATCH('20405M Ann'!$C86,'20405 Ann'!$C$8:$C$285,0),MATCH('20405M Ann'!CC$8,'20405 Ann'!$C$8:$AZ$8,0))</f>
        <v>84.4</v>
      </c>
      <c r="CD86" s="11">
        <f>INDEX('20405 Ann'!$C$8:$AZ$285,MATCH('20405M Ann'!$C86,'20405 Ann'!$C$8:$C$285,0),MATCH('20405M Ann'!CD$8,'20405 Ann'!$C$8:$AZ$8,0))</f>
        <v>89.3</v>
      </c>
      <c r="CE86" s="11">
        <f>INDEX('20405 Ann'!$C$8:$AZ$285,MATCH('20405M Ann'!$C86,'20405 Ann'!$C$8:$C$285,0),MATCH('20405M Ann'!CE$8,'20405 Ann'!$C$8:$AZ$8,0))</f>
        <v>92.7</v>
      </c>
      <c r="CF86" s="11">
        <f>INDEX('20405 Ann'!$C$8:$AZ$285,MATCH('20405M Ann'!$C86,'20405 Ann'!$C$8:$C$285,0),MATCH('20405M Ann'!CF$8,'20405 Ann'!$C$8:$AZ$8,0))</f>
        <v>93.6</v>
      </c>
      <c r="CG86" s="11">
        <f>INDEX('20405 Ann'!$C$8:$AZ$285,MATCH('20405M Ann'!$C86,'20405 Ann'!$C$8:$C$285,0),MATCH('20405M Ann'!CG$8,'20405 Ann'!$C$8:$AZ$8,0))</f>
        <v>96.1</v>
      </c>
      <c r="CH86" s="11">
        <f>INDEX('20405 Ann'!$C$8:$AZ$285,MATCH('20405M Ann'!$C86,'20405 Ann'!$C$8:$C$285,0),MATCH('20405M Ann'!CH$8,'20405 Ann'!$C$8:$AZ$8,0))</f>
        <v>99.1</v>
      </c>
      <c r="CI86" s="11">
        <f>INDEX('20405 Ann'!$C$8:$AZ$285,MATCH('20405M Ann'!$C86,'20405 Ann'!$C$8:$C$285,0),MATCH('20405M Ann'!CI$8,'20405 Ann'!$C$8:$AZ$8,0))</f>
        <v>104.8</v>
      </c>
      <c r="CJ86" s="11">
        <f>INDEX('20405 Ann'!$C$8:$AZ$285,MATCH('20405M Ann'!$C86,'20405 Ann'!$C$8:$C$285,0),MATCH('20405M Ann'!CJ$8,'20405 Ann'!$C$8:$AZ$8,0))</f>
        <v>107.8</v>
      </c>
      <c r="CK86" s="11">
        <f>INDEX('20405 Ann'!$C$8:$AZ$285,MATCH('20405M Ann'!$C86,'20405 Ann'!$C$8:$C$285,0),MATCH('20405M Ann'!CK$8,'20405 Ann'!$C$8:$AZ$8,0))</f>
        <v>110.9</v>
      </c>
      <c r="CL86" s="11">
        <f>INDEX('20405 Ann'!$C$8:$AZ$285,MATCH('20405M Ann'!$C86,'20405 Ann'!$C$8:$C$285,0),MATCH('20405M Ann'!CL$8,'20405 Ann'!$C$8:$AZ$8,0))</f>
        <v>101.7</v>
      </c>
    </row>
    <row r="87" spans="1:90" s="10" customFormat="1" x14ac:dyDescent="0.25">
      <c r="A87" s="32">
        <v>79</v>
      </c>
      <c r="B87" s="10" t="s">
        <v>1417</v>
      </c>
      <c r="C87" s="10" t="s">
        <v>1416</v>
      </c>
      <c r="D87" s="10">
        <f>INDEX('20405 Ann Hist'!$C$8:$AR$285,MATCH('20405M Ann'!$C87,'20405 Ann Hist'!$C$8:$C$285,0),MATCH('20405M Ann'!D$8,'20405 Ann Hist'!$C$8:$AR$8,0))</f>
        <v>0</v>
      </c>
      <c r="E87" s="10">
        <f>INDEX('20405 Ann Hist'!$C$8:$AR$285,MATCH('20405M Ann'!$C87,'20405 Ann Hist'!$C$8:$C$285,0),MATCH('20405M Ann'!E$8,'20405 Ann Hist'!$C$8:$AR$8,0))</f>
        <v>0</v>
      </c>
      <c r="F87" s="10">
        <f>INDEX('20405 Ann Hist'!$C$8:$AR$285,MATCH('20405M Ann'!$C87,'20405 Ann Hist'!$C$8:$C$285,0),MATCH('20405M Ann'!F$8,'20405 Ann Hist'!$C$8:$AR$8,0))</f>
        <v>0</v>
      </c>
      <c r="G87" s="10">
        <f>INDEX('20405 Ann Hist'!$C$8:$AR$285,MATCH('20405M Ann'!$C87,'20405 Ann Hist'!$C$8:$C$285,0),MATCH('20405M Ann'!G$8,'20405 Ann Hist'!$C$8:$AR$8,0))</f>
        <v>0</v>
      </c>
      <c r="H87" s="10">
        <f>INDEX('20405 Ann Hist'!$C$8:$AR$285,MATCH('20405M Ann'!$C87,'20405 Ann Hist'!$C$8:$C$285,0),MATCH('20405M Ann'!H$8,'20405 Ann Hist'!$C$8:$AR$8,0))</f>
        <v>0</v>
      </c>
      <c r="I87" s="10">
        <f>INDEX('20405 Ann Hist'!$C$8:$AR$285,MATCH('20405M Ann'!$C87,'20405 Ann Hist'!$C$8:$C$285,0),MATCH('20405M Ann'!I$8,'20405 Ann Hist'!$C$8:$AR$8,0))</f>
        <v>0</v>
      </c>
      <c r="J87" s="10">
        <f>INDEX('20405 Ann Hist'!$C$8:$AR$285,MATCH('20405M Ann'!$C87,'20405 Ann Hist'!$C$8:$C$285,0),MATCH('20405M Ann'!J$8,'20405 Ann Hist'!$C$8:$AR$8,0))</f>
        <v>0</v>
      </c>
      <c r="K87" s="10">
        <f>INDEX('20405 Ann Hist'!$C$8:$AR$285,MATCH('20405M Ann'!$C87,'20405 Ann Hist'!$C$8:$C$285,0),MATCH('20405M Ann'!K$8,'20405 Ann Hist'!$C$8:$AR$8,0))</f>
        <v>0.1</v>
      </c>
      <c r="L87" s="10">
        <f>INDEX('20405 Ann Hist'!$C$8:$AR$285,MATCH('20405M Ann'!$C87,'20405 Ann Hist'!$C$8:$C$285,0),MATCH('20405M Ann'!L$8,'20405 Ann Hist'!$C$8:$AR$8,0))</f>
        <v>0.1</v>
      </c>
      <c r="M87" s="10">
        <f>INDEX('20405 Ann Hist'!$C$8:$AR$285,MATCH('20405M Ann'!$C87,'20405 Ann Hist'!$C$8:$C$285,0),MATCH('20405M Ann'!M$8,'20405 Ann Hist'!$C$8:$AR$8,0))</f>
        <v>0.1</v>
      </c>
      <c r="N87" s="10">
        <f>INDEX('20405 Ann Hist'!$C$8:$AR$285,MATCH('20405M Ann'!$C87,'20405 Ann Hist'!$C$8:$C$285,0),MATCH('20405M Ann'!N$8,'20405 Ann Hist'!$C$8:$AR$8,0))</f>
        <v>0.1</v>
      </c>
      <c r="O87" s="10">
        <f>INDEX('20405 Ann Hist'!$C$8:$AR$285,MATCH('20405M Ann'!$C87,'20405 Ann Hist'!$C$8:$C$285,0),MATCH('20405M Ann'!O$8,'20405 Ann Hist'!$C$8:$AR$8,0))</f>
        <v>0.1</v>
      </c>
      <c r="P87" s="10">
        <f>INDEX('20405 Ann Hist'!$C$8:$AR$285,MATCH('20405M Ann'!$C87,'20405 Ann Hist'!$C$8:$C$285,0),MATCH('20405M Ann'!P$8,'20405 Ann Hist'!$C$8:$AR$8,0))</f>
        <v>0.1</v>
      </c>
      <c r="Q87" s="10">
        <f>INDEX('20405 Ann Hist'!$C$8:$AR$285,MATCH('20405M Ann'!$C87,'20405 Ann Hist'!$C$8:$C$285,0),MATCH('20405M Ann'!Q$8,'20405 Ann Hist'!$C$8:$AR$8,0))</f>
        <v>0.1</v>
      </c>
      <c r="R87" s="10">
        <f>INDEX('20405 Ann Hist'!$C$8:$AR$285,MATCH('20405M Ann'!$C87,'20405 Ann Hist'!$C$8:$C$285,0),MATCH('20405M Ann'!R$8,'20405 Ann Hist'!$C$8:$AR$8,0))</f>
        <v>0.1</v>
      </c>
      <c r="S87" s="10">
        <f>INDEX('20405 Ann Hist'!$C$8:$AR$285,MATCH('20405M Ann'!$C87,'20405 Ann Hist'!$C$8:$C$285,0),MATCH('20405M Ann'!S$8,'20405 Ann Hist'!$C$8:$AR$8,0))</f>
        <v>0.2</v>
      </c>
      <c r="T87" s="10">
        <f>INDEX('20405 Ann Hist'!$C$8:$AR$285,MATCH('20405M Ann'!$C87,'20405 Ann Hist'!$C$8:$C$285,0),MATCH('20405M Ann'!T$8,'20405 Ann Hist'!$C$8:$AR$8,0))</f>
        <v>0.2</v>
      </c>
      <c r="U87" s="10">
        <f>INDEX('20405 Ann Hist'!$C$8:$AR$285,MATCH('20405M Ann'!$C87,'20405 Ann Hist'!$C$8:$C$285,0),MATCH('20405M Ann'!U$8,'20405 Ann Hist'!$C$8:$AR$8,0))</f>
        <v>0.3</v>
      </c>
      <c r="V87" s="10">
        <f>INDEX('20405 Ann Hist'!$C$8:$AR$285,MATCH('20405M Ann'!$C87,'20405 Ann Hist'!$C$8:$C$285,0),MATCH('20405M Ann'!V$8,'20405 Ann Hist'!$C$8:$AR$8,0))</f>
        <v>0.3</v>
      </c>
      <c r="W87" s="10">
        <f>INDEX('20405 Ann Hist'!$C$8:$AR$285,MATCH('20405M Ann'!$C87,'20405 Ann Hist'!$C$8:$C$285,0),MATCH('20405M Ann'!W$8,'20405 Ann Hist'!$C$8:$AR$8,0))</f>
        <v>0.3</v>
      </c>
      <c r="X87" s="10">
        <f>INDEX('20405 Ann Hist'!$C$8:$AR$285,MATCH('20405M Ann'!$C87,'20405 Ann Hist'!$C$8:$C$285,0),MATCH('20405M Ann'!X$8,'20405 Ann Hist'!$C$8:$AR$8,0))</f>
        <v>0.3</v>
      </c>
      <c r="Y87" s="10">
        <f>INDEX('20405 Ann Hist'!$C$8:$AR$285,MATCH('20405M Ann'!$C87,'20405 Ann Hist'!$C$8:$C$285,0),MATCH('20405M Ann'!Y$8,'20405 Ann Hist'!$C$8:$AR$8,0))</f>
        <v>0.3</v>
      </c>
      <c r="Z87" s="10">
        <f>INDEX('20405 Ann Hist'!$C$8:$AR$285,MATCH('20405M Ann'!$C87,'20405 Ann Hist'!$C$8:$C$285,0),MATCH('20405M Ann'!Z$8,'20405 Ann Hist'!$C$8:$AR$8,0))</f>
        <v>0.3</v>
      </c>
      <c r="AA87" s="10">
        <f>INDEX('20405 Ann Hist'!$C$8:$AR$285,MATCH('20405M Ann'!$C87,'20405 Ann Hist'!$C$8:$C$285,0),MATCH('20405M Ann'!AA$8,'20405 Ann Hist'!$C$8:$AR$8,0))</f>
        <v>0.4</v>
      </c>
      <c r="AB87" s="10">
        <f>INDEX('20405 Ann Hist'!$C$8:$AR$285,MATCH('20405M Ann'!$C87,'20405 Ann Hist'!$C$8:$C$285,0),MATCH('20405M Ann'!AB$8,'20405 Ann Hist'!$C$8:$AR$8,0))</f>
        <v>0.4</v>
      </c>
      <c r="AC87" s="10">
        <f>INDEX('20405 Ann Hist'!$C$8:$AR$285,MATCH('20405M Ann'!$C87,'20405 Ann Hist'!$C$8:$C$285,0),MATCH('20405M Ann'!AC$8,'20405 Ann Hist'!$C$8:$AR$8,0))</f>
        <v>0.4</v>
      </c>
      <c r="AD87" s="10">
        <f>INDEX('20405 Ann Hist'!$C$8:$AR$285,MATCH('20405M Ann'!$C87,'20405 Ann Hist'!$C$8:$C$285,0),MATCH('20405M Ann'!AD$8,'20405 Ann Hist'!$C$8:$AR$8,0))</f>
        <v>0.5</v>
      </c>
      <c r="AE87" s="10">
        <f>INDEX('20405 Ann Hist'!$C$8:$AR$285,MATCH('20405M Ann'!$C87,'20405 Ann Hist'!$C$8:$C$285,0),MATCH('20405M Ann'!AE$8,'20405 Ann Hist'!$C$8:$AR$8,0))</f>
        <v>0.5</v>
      </c>
      <c r="AF87" s="10">
        <f>INDEX('20405 Ann Hist'!$C$8:$AR$285,MATCH('20405M Ann'!$C87,'20405 Ann Hist'!$C$8:$C$285,0),MATCH('20405M Ann'!AF$8,'20405 Ann Hist'!$C$8:$AR$8,0))</f>
        <v>0.5</v>
      </c>
      <c r="AG87" s="10">
        <f>INDEX('20405 Ann Hist'!$C$8:$AR$285,MATCH('20405M Ann'!$C87,'20405 Ann Hist'!$C$8:$C$285,0),MATCH('20405M Ann'!AG$8,'20405 Ann Hist'!$C$8:$AR$8,0))</f>
        <v>0.6</v>
      </c>
      <c r="AH87" s="10">
        <f>INDEX('20405 Ann Hist'!$C$8:$AR$285,MATCH('20405M Ann'!$C87,'20405 Ann Hist'!$C$8:$C$285,0),MATCH('20405M Ann'!AH$8,'20405 Ann Hist'!$C$8:$AR$8,0))</f>
        <v>0.6</v>
      </c>
      <c r="AI87" s="10">
        <f>INDEX('20405 Ann Hist'!$C$8:$AR$285,MATCH('20405M Ann'!$C87,'20405 Ann Hist'!$C$8:$C$285,0),MATCH('20405M Ann'!AI$8,'20405 Ann Hist'!$C$8:$AR$8,0))</f>
        <v>0.7</v>
      </c>
      <c r="AJ87" s="10">
        <f>INDEX('20405 Ann Hist'!$C$8:$AR$285,MATCH('20405M Ann'!$C87,'20405 Ann Hist'!$C$8:$C$285,0),MATCH('20405M Ann'!AJ$8,'20405 Ann Hist'!$C$8:$AR$8,0))</f>
        <v>0.8</v>
      </c>
      <c r="AK87" s="10">
        <f>INDEX('20405 Ann Hist'!$C$8:$AR$285,MATCH('20405M Ann'!$C87,'20405 Ann Hist'!$C$8:$C$285,0),MATCH('20405M Ann'!AK$8,'20405 Ann Hist'!$C$8:$AR$8,0))</f>
        <v>0.9</v>
      </c>
      <c r="AL87" s="10">
        <f>INDEX('20405 Ann Hist'!$C$8:$AR$285,MATCH('20405M Ann'!$C87,'20405 Ann Hist'!$C$8:$C$285,0),MATCH('20405M Ann'!AL$8,'20405 Ann Hist'!$C$8:$AR$8,0))</f>
        <v>0.9</v>
      </c>
      <c r="AM87" s="10">
        <f>INDEX('20405 Ann Hist'!$C$8:$AR$285,MATCH('20405M Ann'!$C87,'20405 Ann Hist'!$C$8:$C$285,0),MATCH('20405M Ann'!AM$8,'20405 Ann Hist'!$C$8:$AR$8,0))</f>
        <v>1</v>
      </c>
      <c r="AN87" s="10">
        <f>INDEX('20405 Ann Hist'!$C$8:$AR$285,MATCH('20405M Ann'!$C87,'20405 Ann Hist'!$C$8:$C$285,0),MATCH('20405M Ann'!AN$8,'20405 Ann Hist'!$C$8:$AR$8,0))</f>
        <v>1.1000000000000001</v>
      </c>
      <c r="AO87" s="10">
        <f>INDEX('20405 Ann Hist'!$C$8:$AR$285,MATCH('20405M Ann'!$C87,'20405 Ann Hist'!$C$8:$C$285,0),MATCH('20405M Ann'!AO$8,'20405 Ann Hist'!$C$8:$AR$8,0))</f>
        <v>1.2</v>
      </c>
      <c r="AP87" s="10">
        <f>INDEX('20405 Ann Hist'!$C$8:$AR$285,MATCH('20405M Ann'!$C87,'20405 Ann Hist'!$C$8:$C$285,0),MATCH('20405M Ann'!AP$8,'20405 Ann Hist'!$C$8:$AR$8,0))</f>
        <v>1.3</v>
      </c>
      <c r="AQ87" s="10">
        <f>INDEX('20405 Ann Hist'!$C$8:$AR$285,MATCH('20405M Ann'!$C87,'20405 Ann Hist'!$C$8:$C$285,0),MATCH('20405M Ann'!AQ$8,'20405 Ann Hist'!$C$8:$AR$8,0))</f>
        <v>1.4</v>
      </c>
      <c r="AR87" s="11">
        <f>INDEX('20405 Ann'!$C$8:$AZ$285,MATCH('20405M Ann'!$C87,'20405 Ann'!$C$8:$C$285,0),MATCH('20405M Ann'!AR$8,'20405 Ann'!$C$8:$AZ$8,0))</f>
        <v>1.5</v>
      </c>
      <c r="AS87" s="11">
        <f>INDEX('20405 Ann'!$C$8:$AZ$285,MATCH('20405M Ann'!$C87,'20405 Ann'!$C$8:$C$285,0),MATCH('20405M Ann'!AS$8,'20405 Ann'!$C$8:$AZ$8,0))</f>
        <v>1.7</v>
      </c>
      <c r="AT87" s="11">
        <f>INDEX('20405 Ann'!$C$8:$AZ$285,MATCH('20405M Ann'!$C87,'20405 Ann'!$C$8:$C$285,0),MATCH('20405M Ann'!AT$8,'20405 Ann'!$C$8:$AZ$8,0))</f>
        <v>1.9</v>
      </c>
      <c r="AU87" s="11">
        <f>INDEX('20405 Ann'!$C$8:$AZ$285,MATCH('20405M Ann'!$C87,'20405 Ann'!$C$8:$C$285,0),MATCH('20405M Ann'!AU$8,'20405 Ann'!$C$8:$AZ$8,0))</f>
        <v>2.2000000000000002</v>
      </c>
      <c r="AV87" s="11">
        <f>INDEX('20405 Ann'!$C$8:$AZ$285,MATCH('20405M Ann'!$C87,'20405 Ann'!$C$8:$C$285,0),MATCH('20405M Ann'!AV$8,'20405 Ann'!$C$8:$AZ$8,0))</f>
        <v>2.7</v>
      </c>
      <c r="AW87" s="11">
        <f>INDEX('20405 Ann'!$C$8:$AZ$285,MATCH('20405M Ann'!$C87,'20405 Ann'!$C$8:$C$285,0),MATCH('20405M Ann'!AW$8,'20405 Ann'!$C$8:$AZ$8,0))</f>
        <v>3</v>
      </c>
      <c r="AX87" s="11">
        <f>INDEX('20405 Ann'!$C$8:$AZ$285,MATCH('20405M Ann'!$C87,'20405 Ann'!$C$8:$C$285,0),MATCH('20405M Ann'!AX$8,'20405 Ann'!$C$8:$AZ$8,0))</f>
        <v>3.4</v>
      </c>
      <c r="AY87" s="11">
        <f>INDEX('20405 Ann'!$C$8:$AZ$285,MATCH('20405M Ann'!$C87,'20405 Ann'!$C$8:$C$285,0),MATCH('20405M Ann'!AY$8,'20405 Ann'!$C$8:$AZ$8,0))</f>
        <v>3.9</v>
      </c>
      <c r="AZ87" s="11">
        <f>INDEX('20405 Ann'!$C$8:$AZ$285,MATCH('20405M Ann'!$C87,'20405 Ann'!$C$8:$C$285,0),MATCH('20405M Ann'!AZ$8,'20405 Ann'!$C$8:$AZ$8,0))</f>
        <v>4.4000000000000004</v>
      </c>
      <c r="BA87" s="11">
        <f>INDEX('20405 Ann'!$C$8:$AZ$285,MATCH('20405M Ann'!$C87,'20405 Ann'!$C$8:$C$285,0),MATCH('20405M Ann'!BA$8,'20405 Ann'!$C$8:$AZ$8,0))</f>
        <v>5.2</v>
      </c>
      <c r="BB87" s="11">
        <f>INDEX('20405 Ann'!$C$8:$AZ$285,MATCH('20405M Ann'!$C87,'20405 Ann'!$C$8:$C$285,0),MATCH('20405M Ann'!BB$8,'20405 Ann'!$C$8:$AZ$8,0))</f>
        <v>5.9</v>
      </c>
      <c r="BC87" s="11">
        <f>INDEX('20405 Ann'!$C$8:$AZ$285,MATCH('20405M Ann'!$C87,'20405 Ann'!$C$8:$C$285,0),MATCH('20405M Ann'!BC$8,'20405 Ann'!$C$8:$AZ$8,0))</f>
        <v>6.7</v>
      </c>
      <c r="BD87" s="11">
        <f>INDEX('20405 Ann'!$C$8:$AZ$285,MATCH('20405M Ann'!$C87,'20405 Ann'!$C$8:$C$285,0),MATCH('20405M Ann'!BD$8,'20405 Ann'!$C$8:$AZ$8,0))</f>
        <v>8.4</v>
      </c>
      <c r="BE87" s="11">
        <f>INDEX('20405 Ann'!$C$8:$AZ$285,MATCH('20405M Ann'!$C87,'20405 Ann'!$C$8:$C$285,0),MATCH('20405M Ann'!BE$8,'20405 Ann'!$C$8:$AZ$8,0))</f>
        <v>9.6999999999999993</v>
      </c>
      <c r="BF87" s="11">
        <f>INDEX('20405 Ann'!$C$8:$AZ$285,MATCH('20405M Ann'!$C87,'20405 Ann'!$C$8:$C$285,0),MATCH('20405M Ann'!BF$8,'20405 Ann'!$C$8:$AZ$8,0))</f>
        <v>11.1</v>
      </c>
      <c r="BG87" s="11">
        <f>INDEX('20405 Ann'!$C$8:$AZ$285,MATCH('20405M Ann'!$C87,'20405 Ann'!$C$8:$C$285,0),MATCH('20405M Ann'!BG$8,'20405 Ann'!$C$8:$AZ$8,0))</f>
        <v>12.6</v>
      </c>
      <c r="BH87" s="11">
        <f>INDEX('20405 Ann'!$C$8:$AZ$285,MATCH('20405M Ann'!$C87,'20405 Ann'!$C$8:$C$285,0),MATCH('20405M Ann'!BH$8,'20405 Ann'!$C$8:$AZ$8,0))</f>
        <v>14.3</v>
      </c>
      <c r="BI87" s="11">
        <f>INDEX('20405 Ann'!$C$8:$AZ$285,MATCH('20405M Ann'!$C87,'20405 Ann'!$C$8:$C$285,0),MATCH('20405M Ann'!BI$8,'20405 Ann'!$C$8:$AZ$8,0))</f>
        <v>15.5</v>
      </c>
      <c r="BJ87" s="11">
        <f>INDEX('20405 Ann'!$C$8:$AZ$285,MATCH('20405M Ann'!$C87,'20405 Ann'!$C$8:$C$285,0),MATCH('20405M Ann'!BJ$8,'20405 Ann'!$C$8:$AZ$8,0))</f>
        <v>16.899999999999999</v>
      </c>
      <c r="BK87" s="11">
        <f>INDEX('20405 Ann'!$C$8:$AZ$285,MATCH('20405M Ann'!$C87,'20405 Ann'!$C$8:$C$285,0),MATCH('20405M Ann'!BK$8,'20405 Ann'!$C$8:$AZ$8,0))</f>
        <v>19.7</v>
      </c>
      <c r="BL87" s="11">
        <f>INDEX('20405 Ann'!$C$8:$AZ$285,MATCH('20405M Ann'!$C87,'20405 Ann'!$C$8:$C$285,0),MATCH('20405M Ann'!BL$8,'20405 Ann'!$C$8:$AZ$8,0))</f>
        <v>21.3</v>
      </c>
      <c r="BM87" s="11">
        <f>INDEX('20405 Ann'!$C$8:$AZ$285,MATCH('20405M Ann'!$C87,'20405 Ann'!$C$8:$C$285,0),MATCH('20405M Ann'!BM$8,'20405 Ann'!$C$8:$AZ$8,0))</f>
        <v>23.7</v>
      </c>
      <c r="BN87" s="11">
        <f>INDEX('20405 Ann'!$C$8:$AZ$285,MATCH('20405M Ann'!$C87,'20405 Ann'!$C$8:$C$285,0),MATCH('20405M Ann'!BN$8,'20405 Ann'!$C$8:$AZ$8,0))</f>
        <v>24.7</v>
      </c>
      <c r="BO87" s="11">
        <f>INDEX('20405 Ann'!$C$8:$AZ$285,MATCH('20405M Ann'!$C87,'20405 Ann'!$C$8:$C$285,0),MATCH('20405M Ann'!BO$8,'20405 Ann'!$C$8:$AZ$8,0))</f>
        <v>28.1</v>
      </c>
      <c r="BP87" s="11">
        <f>INDEX('20405 Ann'!$C$8:$AZ$285,MATCH('20405M Ann'!$C87,'20405 Ann'!$C$8:$C$285,0),MATCH('20405M Ann'!BP$8,'20405 Ann'!$C$8:$AZ$8,0))</f>
        <v>33.299999999999997</v>
      </c>
      <c r="BQ87" s="11">
        <f>INDEX('20405 Ann'!$C$8:$AZ$285,MATCH('20405M Ann'!$C87,'20405 Ann'!$C$8:$C$285,0),MATCH('20405M Ann'!BQ$8,'20405 Ann'!$C$8:$AZ$8,0))</f>
        <v>39.6</v>
      </c>
      <c r="BR87" s="11">
        <f>INDEX('20405 Ann'!$C$8:$AZ$285,MATCH('20405M Ann'!$C87,'20405 Ann'!$C$8:$C$285,0),MATCH('20405M Ann'!BR$8,'20405 Ann'!$C$8:$AZ$8,0))</f>
        <v>45.4</v>
      </c>
      <c r="BS87" s="11">
        <f>INDEX('20405 Ann'!$C$8:$AZ$285,MATCH('20405M Ann'!$C87,'20405 Ann'!$C$8:$C$285,0),MATCH('20405M Ann'!BS$8,'20405 Ann'!$C$8:$AZ$8,0))</f>
        <v>50.3</v>
      </c>
      <c r="BT87" s="11">
        <f>INDEX('20405 Ann'!$C$8:$AZ$285,MATCH('20405M Ann'!$C87,'20405 Ann'!$C$8:$C$285,0),MATCH('20405M Ann'!BT$8,'20405 Ann'!$C$8:$AZ$8,0))</f>
        <v>54.5</v>
      </c>
      <c r="BU87" s="11">
        <f>INDEX('20405 Ann'!$C$8:$AZ$285,MATCH('20405M Ann'!$C87,'20405 Ann'!$C$8:$C$285,0),MATCH('20405M Ann'!BU$8,'20405 Ann'!$C$8:$AZ$8,0))</f>
        <v>55.9</v>
      </c>
      <c r="BV87" s="11">
        <f>INDEX('20405 Ann'!$C$8:$AZ$285,MATCH('20405M Ann'!$C87,'20405 Ann'!$C$8:$C$285,0),MATCH('20405M Ann'!BV$8,'20405 Ann'!$C$8:$AZ$8,0))</f>
        <v>62.3</v>
      </c>
      <c r="BW87" s="11">
        <f>INDEX('20405 Ann'!$C$8:$AZ$285,MATCH('20405M Ann'!$C87,'20405 Ann'!$C$8:$C$285,0),MATCH('20405M Ann'!BW$8,'20405 Ann'!$C$8:$AZ$8,0))</f>
        <v>67.599999999999994</v>
      </c>
      <c r="BX87" s="11">
        <f>INDEX('20405 Ann'!$C$8:$AZ$285,MATCH('20405M Ann'!$C87,'20405 Ann'!$C$8:$C$285,0),MATCH('20405M Ann'!BX$8,'20405 Ann'!$C$8:$AZ$8,0))</f>
        <v>70</v>
      </c>
      <c r="BY87" s="11">
        <f>INDEX('20405 Ann'!$C$8:$AZ$285,MATCH('20405M Ann'!$C87,'20405 Ann'!$C$8:$C$285,0),MATCH('20405M Ann'!BY$8,'20405 Ann'!$C$8:$AZ$8,0))</f>
        <v>74.099999999999994</v>
      </c>
      <c r="BZ87" s="11">
        <f>INDEX('20405 Ann'!$C$8:$AZ$285,MATCH('20405M Ann'!$C87,'20405 Ann'!$C$8:$C$285,0),MATCH('20405M Ann'!BZ$8,'20405 Ann'!$C$8:$AZ$8,0))</f>
        <v>81.3</v>
      </c>
      <c r="CA87" s="11">
        <f>INDEX('20405 Ann'!$C$8:$AZ$285,MATCH('20405M Ann'!$C87,'20405 Ann'!$C$8:$C$285,0),MATCH('20405M Ann'!CA$8,'20405 Ann'!$C$8:$AZ$8,0))</f>
        <v>90.1</v>
      </c>
      <c r="CB87" s="11">
        <f>INDEX('20405 Ann'!$C$8:$AZ$285,MATCH('20405M Ann'!$C87,'20405 Ann'!$C$8:$C$285,0),MATCH('20405M Ann'!CB$8,'20405 Ann'!$C$8:$AZ$8,0))</f>
        <v>96.5</v>
      </c>
      <c r="CC87" s="11">
        <f>INDEX('20405 Ann'!$C$8:$AZ$285,MATCH('20405M Ann'!$C87,'20405 Ann'!$C$8:$C$285,0),MATCH('20405M Ann'!CC$8,'20405 Ann'!$C$8:$AZ$8,0))</f>
        <v>104.7</v>
      </c>
      <c r="CD87" s="11">
        <f>INDEX('20405 Ann'!$C$8:$AZ$285,MATCH('20405M Ann'!$C87,'20405 Ann'!$C$8:$C$285,0),MATCH('20405M Ann'!CD$8,'20405 Ann'!$C$8:$AZ$8,0))</f>
        <v>110</v>
      </c>
      <c r="CE87" s="11">
        <f>INDEX('20405 Ann'!$C$8:$AZ$285,MATCH('20405M Ann'!$C87,'20405 Ann'!$C$8:$C$285,0),MATCH('20405M Ann'!CE$8,'20405 Ann'!$C$8:$AZ$8,0))</f>
        <v>110.2</v>
      </c>
      <c r="CF87" s="11">
        <f>INDEX('20405 Ann'!$C$8:$AZ$285,MATCH('20405M Ann'!$C87,'20405 Ann'!$C$8:$C$285,0),MATCH('20405M Ann'!CF$8,'20405 Ann'!$C$8:$AZ$8,0))</f>
        <v>105</v>
      </c>
      <c r="CG87" s="11">
        <f>INDEX('20405 Ann'!$C$8:$AZ$285,MATCH('20405M Ann'!$C87,'20405 Ann'!$C$8:$C$285,0),MATCH('20405M Ann'!CG$8,'20405 Ann'!$C$8:$AZ$8,0))</f>
        <v>105.6</v>
      </c>
      <c r="CH87" s="11">
        <f>INDEX('20405 Ann'!$C$8:$AZ$285,MATCH('20405M Ann'!$C87,'20405 Ann'!$C$8:$C$285,0),MATCH('20405M Ann'!CH$8,'20405 Ann'!$C$8:$AZ$8,0))</f>
        <v>109.9</v>
      </c>
      <c r="CI87" s="11">
        <f>INDEX('20405 Ann'!$C$8:$AZ$285,MATCH('20405M Ann'!$C87,'20405 Ann'!$C$8:$C$285,0),MATCH('20405M Ann'!CI$8,'20405 Ann'!$C$8:$AZ$8,0))</f>
        <v>114.3</v>
      </c>
      <c r="CJ87" s="11">
        <f>INDEX('20405 Ann'!$C$8:$AZ$285,MATCH('20405M Ann'!$C87,'20405 Ann'!$C$8:$C$285,0),MATCH('20405M Ann'!CJ$8,'20405 Ann'!$C$8:$AZ$8,0))</f>
        <v>118</v>
      </c>
      <c r="CK87" s="11">
        <f>INDEX('20405 Ann'!$C$8:$AZ$285,MATCH('20405M Ann'!$C87,'20405 Ann'!$C$8:$C$285,0),MATCH('20405M Ann'!CK$8,'20405 Ann'!$C$8:$AZ$8,0))</f>
        <v>120.6</v>
      </c>
      <c r="CL87" s="11">
        <f>INDEX('20405 Ann'!$C$8:$AZ$285,MATCH('20405M Ann'!$C87,'20405 Ann'!$C$8:$C$285,0),MATCH('20405M Ann'!CL$8,'20405 Ann'!$C$8:$AZ$8,0))</f>
        <v>127</v>
      </c>
    </row>
    <row r="88" spans="1:90" s="10" customFormat="1" x14ac:dyDescent="0.25">
      <c r="A88" s="32">
        <v>80</v>
      </c>
      <c r="B88" s="10" t="s">
        <v>1415</v>
      </c>
      <c r="C88" s="10" t="s">
        <v>1414</v>
      </c>
      <c r="D88" s="10">
        <f>INDEX('20405 Ann Hist'!$C$8:$AR$285,MATCH('20405M Ann'!$C88,'20405 Ann Hist'!$C$8:$C$285,0),MATCH('20405M Ann'!D$8,'20405 Ann Hist'!$C$8:$AR$8,0))</f>
        <v>0.1</v>
      </c>
      <c r="E88" s="10">
        <f>INDEX('20405 Ann Hist'!$C$8:$AR$285,MATCH('20405M Ann'!$C88,'20405 Ann Hist'!$C$8:$C$285,0),MATCH('20405M Ann'!E$8,'20405 Ann Hist'!$C$8:$AR$8,0))</f>
        <v>0.1</v>
      </c>
      <c r="F88" s="10">
        <f>INDEX('20405 Ann Hist'!$C$8:$AR$285,MATCH('20405M Ann'!$C88,'20405 Ann Hist'!$C$8:$C$285,0),MATCH('20405M Ann'!F$8,'20405 Ann Hist'!$C$8:$AR$8,0))</f>
        <v>0.1</v>
      </c>
      <c r="G88" s="10">
        <f>INDEX('20405 Ann Hist'!$C$8:$AR$285,MATCH('20405M Ann'!$C88,'20405 Ann Hist'!$C$8:$C$285,0),MATCH('20405M Ann'!G$8,'20405 Ann Hist'!$C$8:$AR$8,0))</f>
        <v>0.1</v>
      </c>
      <c r="H88" s="10">
        <f>INDEX('20405 Ann Hist'!$C$8:$AR$285,MATCH('20405M Ann'!$C88,'20405 Ann Hist'!$C$8:$C$285,0),MATCH('20405M Ann'!H$8,'20405 Ann Hist'!$C$8:$AR$8,0))</f>
        <v>0</v>
      </c>
      <c r="I88" s="10">
        <f>INDEX('20405 Ann Hist'!$C$8:$AR$285,MATCH('20405M Ann'!$C88,'20405 Ann Hist'!$C$8:$C$285,0),MATCH('20405M Ann'!I$8,'20405 Ann Hist'!$C$8:$AR$8,0))</f>
        <v>0.1</v>
      </c>
      <c r="J88" s="10">
        <f>INDEX('20405 Ann Hist'!$C$8:$AR$285,MATCH('20405M Ann'!$C88,'20405 Ann Hist'!$C$8:$C$285,0),MATCH('20405M Ann'!J$8,'20405 Ann Hist'!$C$8:$AR$8,0))</f>
        <v>0.1</v>
      </c>
      <c r="K88" s="10">
        <f>INDEX('20405 Ann Hist'!$C$8:$AR$285,MATCH('20405M Ann'!$C88,'20405 Ann Hist'!$C$8:$C$285,0),MATCH('20405M Ann'!K$8,'20405 Ann Hist'!$C$8:$AR$8,0))</f>
        <v>0.1</v>
      </c>
      <c r="L88" s="10">
        <f>INDEX('20405 Ann Hist'!$C$8:$AR$285,MATCH('20405M Ann'!$C88,'20405 Ann Hist'!$C$8:$C$285,0),MATCH('20405M Ann'!L$8,'20405 Ann Hist'!$C$8:$AR$8,0))</f>
        <v>0.1</v>
      </c>
      <c r="M88" s="10">
        <f>INDEX('20405 Ann Hist'!$C$8:$AR$285,MATCH('20405M Ann'!$C88,'20405 Ann Hist'!$C$8:$C$285,0),MATCH('20405M Ann'!M$8,'20405 Ann Hist'!$C$8:$AR$8,0))</f>
        <v>0.1</v>
      </c>
      <c r="N88" s="10">
        <f>INDEX('20405 Ann Hist'!$C$8:$AR$285,MATCH('20405M Ann'!$C88,'20405 Ann Hist'!$C$8:$C$285,0),MATCH('20405M Ann'!N$8,'20405 Ann Hist'!$C$8:$AR$8,0))</f>
        <v>0.1</v>
      </c>
      <c r="O88" s="10">
        <f>INDEX('20405 Ann Hist'!$C$8:$AR$285,MATCH('20405M Ann'!$C88,'20405 Ann Hist'!$C$8:$C$285,0),MATCH('20405M Ann'!O$8,'20405 Ann Hist'!$C$8:$AR$8,0))</f>
        <v>0.1</v>
      </c>
      <c r="P88" s="10">
        <f>INDEX('20405 Ann Hist'!$C$8:$AR$285,MATCH('20405M Ann'!$C88,'20405 Ann Hist'!$C$8:$C$285,0),MATCH('20405M Ann'!P$8,'20405 Ann Hist'!$C$8:$AR$8,0))</f>
        <v>0.1</v>
      </c>
      <c r="Q88" s="10">
        <f>INDEX('20405 Ann Hist'!$C$8:$AR$285,MATCH('20405M Ann'!$C88,'20405 Ann Hist'!$C$8:$C$285,0),MATCH('20405M Ann'!Q$8,'20405 Ann Hist'!$C$8:$AR$8,0))</f>
        <v>0.1</v>
      </c>
      <c r="R88" s="10">
        <f>INDEX('20405 Ann Hist'!$C$8:$AR$285,MATCH('20405M Ann'!$C88,'20405 Ann Hist'!$C$8:$C$285,0),MATCH('20405M Ann'!R$8,'20405 Ann Hist'!$C$8:$AR$8,0))</f>
        <v>0.1</v>
      </c>
      <c r="S88" s="10">
        <f>INDEX('20405 Ann Hist'!$C$8:$AR$285,MATCH('20405M Ann'!$C88,'20405 Ann Hist'!$C$8:$C$285,0),MATCH('20405M Ann'!S$8,'20405 Ann Hist'!$C$8:$AR$8,0))</f>
        <v>0.1</v>
      </c>
      <c r="T88" s="10">
        <f>INDEX('20405 Ann Hist'!$C$8:$AR$285,MATCH('20405M Ann'!$C88,'20405 Ann Hist'!$C$8:$C$285,0),MATCH('20405M Ann'!T$8,'20405 Ann Hist'!$C$8:$AR$8,0))</f>
        <v>0.1</v>
      </c>
      <c r="U88" s="10">
        <f>INDEX('20405 Ann Hist'!$C$8:$AR$285,MATCH('20405M Ann'!$C88,'20405 Ann Hist'!$C$8:$C$285,0),MATCH('20405M Ann'!U$8,'20405 Ann Hist'!$C$8:$AR$8,0))</f>
        <v>0.1</v>
      </c>
      <c r="V88" s="10">
        <f>INDEX('20405 Ann Hist'!$C$8:$AR$285,MATCH('20405M Ann'!$C88,'20405 Ann Hist'!$C$8:$C$285,0),MATCH('20405M Ann'!V$8,'20405 Ann Hist'!$C$8:$AR$8,0))</f>
        <v>0.1</v>
      </c>
      <c r="W88" s="10">
        <f>INDEX('20405 Ann Hist'!$C$8:$AR$285,MATCH('20405M Ann'!$C88,'20405 Ann Hist'!$C$8:$C$285,0),MATCH('20405M Ann'!W$8,'20405 Ann Hist'!$C$8:$AR$8,0))</f>
        <v>0.1</v>
      </c>
      <c r="X88" s="10">
        <f>INDEX('20405 Ann Hist'!$C$8:$AR$285,MATCH('20405M Ann'!$C88,'20405 Ann Hist'!$C$8:$C$285,0),MATCH('20405M Ann'!X$8,'20405 Ann Hist'!$C$8:$AR$8,0))</f>
        <v>0.1</v>
      </c>
      <c r="Y88" s="10">
        <f>INDEX('20405 Ann Hist'!$C$8:$AR$285,MATCH('20405M Ann'!$C88,'20405 Ann Hist'!$C$8:$C$285,0),MATCH('20405M Ann'!Y$8,'20405 Ann Hist'!$C$8:$AR$8,0))</f>
        <v>0.1</v>
      </c>
      <c r="Z88" s="10">
        <f>INDEX('20405 Ann Hist'!$C$8:$AR$285,MATCH('20405M Ann'!$C88,'20405 Ann Hist'!$C$8:$C$285,0),MATCH('20405M Ann'!Z$8,'20405 Ann Hist'!$C$8:$AR$8,0))</f>
        <v>0.1</v>
      </c>
      <c r="AA88" s="10">
        <f>INDEX('20405 Ann Hist'!$C$8:$AR$285,MATCH('20405M Ann'!$C88,'20405 Ann Hist'!$C$8:$C$285,0),MATCH('20405M Ann'!AA$8,'20405 Ann Hist'!$C$8:$AR$8,0))</f>
        <v>0.1</v>
      </c>
      <c r="AB88" s="10">
        <f>INDEX('20405 Ann Hist'!$C$8:$AR$285,MATCH('20405M Ann'!$C88,'20405 Ann Hist'!$C$8:$C$285,0),MATCH('20405M Ann'!AB$8,'20405 Ann Hist'!$C$8:$AR$8,0))</f>
        <v>0.1</v>
      </c>
      <c r="AC88" s="10">
        <f>INDEX('20405 Ann Hist'!$C$8:$AR$285,MATCH('20405M Ann'!$C88,'20405 Ann Hist'!$C$8:$C$285,0),MATCH('20405M Ann'!AC$8,'20405 Ann Hist'!$C$8:$AR$8,0))</f>
        <v>0.1</v>
      </c>
      <c r="AD88" s="10">
        <f>INDEX('20405 Ann Hist'!$C$8:$AR$285,MATCH('20405M Ann'!$C88,'20405 Ann Hist'!$C$8:$C$285,0),MATCH('20405M Ann'!AD$8,'20405 Ann Hist'!$C$8:$AR$8,0))</f>
        <v>0.2</v>
      </c>
      <c r="AE88" s="10">
        <f>INDEX('20405 Ann Hist'!$C$8:$AR$285,MATCH('20405M Ann'!$C88,'20405 Ann Hist'!$C$8:$C$285,0),MATCH('20405M Ann'!AE$8,'20405 Ann Hist'!$C$8:$AR$8,0))</f>
        <v>0.2</v>
      </c>
      <c r="AF88" s="10">
        <f>INDEX('20405 Ann Hist'!$C$8:$AR$285,MATCH('20405M Ann'!$C88,'20405 Ann Hist'!$C$8:$C$285,0),MATCH('20405M Ann'!AF$8,'20405 Ann Hist'!$C$8:$AR$8,0))</f>
        <v>0.2</v>
      </c>
      <c r="AG88" s="10">
        <f>INDEX('20405 Ann Hist'!$C$8:$AR$285,MATCH('20405M Ann'!$C88,'20405 Ann Hist'!$C$8:$C$285,0),MATCH('20405M Ann'!AG$8,'20405 Ann Hist'!$C$8:$AR$8,0))</f>
        <v>0.2</v>
      </c>
      <c r="AH88" s="10">
        <f>INDEX('20405 Ann Hist'!$C$8:$AR$285,MATCH('20405M Ann'!$C88,'20405 Ann Hist'!$C$8:$C$285,0),MATCH('20405M Ann'!AH$8,'20405 Ann Hist'!$C$8:$AR$8,0))</f>
        <v>0.2</v>
      </c>
      <c r="AI88" s="10">
        <f>INDEX('20405 Ann Hist'!$C$8:$AR$285,MATCH('20405M Ann'!$C88,'20405 Ann Hist'!$C$8:$C$285,0),MATCH('20405M Ann'!AI$8,'20405 Ann Hist'!$C$8:$AR$8,0))</f>
        <v>0.3</v>
      </c>
      <c r="AJ88" s="10">
        <f>INDEX('20405 Ann Hist'!$C$8:$AR$285,MATCH('20405M Ann'!$C88,'20405 Ann Hist'!$C$8:$C$285,0),MATCH('20405M Ann'!AJ$8,'20405 Ann Hist'!$C$8:$AR$8,0))</f>
        <v>0.3</v>
      </c>
      <c r="AK88" s="10">
        <f>INDEX('20405 Ann Hist'!$C$8:$AR$285,MATCH('20405M Ann'!$C88,'20405 Ann Hist'!$C$8:$C$285,0),MATCH('20405M Ann'!AK$8,'20405 Ann Hist'!$C$8:$AR$8,0))</f>
        <v>0.3</v>
      </c>
      <c r="AL88" s="10">
        <f>INDEX('20405 Ann Hist'!$C$8:$AR$285,MATCH('20405M Ann'!$C88,'20405 Ann Hist'!$C$8:$C$285,0),MATCH('20405M Ann'!AL$8,'20405 Ann Hist'!$C$8:$AR$8,0))</f>
        <v>0.4</v>
      </c>
      <c r="AM88" s="10">
        <f>INDEX('20405 Ann Hist'!$C$8:$AR$285,MATCH('20405M Ann'!$C88,'20405 Ann Hist'!$C$8:$C$285,0),MATCH('20405M Ann'!AM$8,'20405 Ann Hist'!$C$8:$AR$8,0))</f>
        <v>0.4</v>
      </c>
      <c r="AN88" s="10">
        <f>INDEX('20405 Ann Hist'!$C$8:$AR$285,MATCH('20405M Ann'!$C88,'20405 Ann Hist'!$C$8:$C$285,0),MATCH('20405M Ann'!AN$8,'20405 Ann Hist'!$C$8:$AR$8,0))</f>
        <v>0.5</v>
      </c>
      <c r="AO88" s="10">
        <f>INDEX('20405 Ann Hist'!$C$8:$AR$285,MATCH('20405M Ann'!$C88,'20405 Ann Hist'!$C$8:$C$285,0),MATCH('20405M Ann'!AO$8,'20405 Ann Hist'!$C$8:$AR$8,0))</f>
        <v>0.6</v>
      </c>
      <c r="AP88" s="10">
        <f>INDEX('20405 Ann Hist'!$C$8:$AR$285,MATCH('20405M Ann'!$C88,'20405 Ann Hist'!$C$8:$C$285,0),MATCH('20405M Ann'!AP$8,'20405 Ann Hist'!$C$8:$AR$8,0))</f>
        <v>0.7</v>
      </c>
      <c r="AQ88" s="10">
        <f>INDEX('20405 Ann Hist'!$C$8:$AR$285,MATCH('20405M Ann'!$C88,'20405 Ann Hist'!$C$8:$C$285,0),MATCH('20405M Ann'!AQ$8,'20405 Ann Hist'!$C$8:$AR$8,0))</f>
        <v>0.8</v>
      </c>
      <c r="AR88" s="11">
        <f>INDEX('20405 Ann'!$C$8:$AZ$285,MATCH('20405M Ann'!$C88,'20405 Ann'!$C$8:$C$285,0),MATCH('20405M Ann'!AR$8,'20405 Ann'!$C$8:$AZ$8,0))</f>
        <v>0.9</v>
      </c>
      <c r="AS88" s="11">
        <f>INDEX('20405 Ann'!$C$8:$AZ$285,MATCH('20405M Ann'!$C88,'20405 Ann'!$C$8:$C$285,0),MATCH('20405M Ann'!AS$8,'20405 Ann'!$C$8:$AZ$8,0))</f>
        <v>1</v>
      </c>
      <c r="AT88" s="11">
        <f>INDEX('20405 Ann'!$C$8:$AZ$285,MATCH('20405M Ann'!$C88,'20405 Ann'!$C$8:$C$285,0),MATCH('20405M Ann'!AT$8,'20405 Ann'!$C$8:$AZ$8,0))</f>
        <v>1</v>
      </c>
      <c r="AU88" s="11">
        <f>INDEX('20405 Ann'!$C$8:$AZ$285,MATCH('20405M Ann'!$C88,'20405 Ann'!$C$8:$C$285,0),MATCH('20405M Ann'!AU$8,'20405 Ann'!$C$8:$AZ$8,0))</f>
        <v>1.2</v>
      </c>
      <c r="AV88" s="11">
        <f>INDEX('20405 Ann'!$C$8:$AZ$285,MATCH('20405M Ann'!$C88,'20405 Ann'!$C$8:$C$285,0),MATCH('20405M Ann'!AV$8,'20405 Ann'!$C$8:$AZ$8,0))</f>
        <v>1.3</v>
      </c>
      <c r="AW88" s="11">
        <f>INDEX('20405 Ann'!$C$8:$AZ$285,MATCH('20405M Ann'!$C88,'20405 Ann'!$C$8:$C$285,0),MATCH('20405M Ann'!AW$8,'20405 Ann'!$C$8:$AZ$8,0))</f>
        <v>1.4</v>
      </c>
      <c r="AX88" s="11">
        <f>INDEX('20405 Ann'!$C$8:$AZ$285,MATCH('20405M Ann'!$C88,'20405 Ann'!$C$8:$C$285,0),MATCH('20405M Ann'!AX$8,'20405 Ann'!$C$8:$AZ$8,0))</f>
        <v>1.6</v>
      </c>
      <c r="AY88" s="11">
        <f>INDEX('20405 Ann'!$C$8:$AZ$285,MATCH('20405M Ann'!$C88,'20405 Ann'!$C$8:$C$285,0),MATCH('20405M Ann'!AY$8,'20405 Ann'!$C$8:$AZ$8,0))</f>
        <v>1.9</v>
      </c>
      <c r="AZ88" s="11">
        <f>INDEX('20405 Ann'!$C$8:$AZ$285,MATCH('20405M Ann'!$C88,'20405 Ann'!$C$8:$C$285,0),MATCH('20405M Ann'!AZ$8,'20405 Ann'!$C$8:$AZ$8,0))</f>
        <v>2.1</v>
      </c>
      <c r="BA88" s="11">
        <f>INDEX('20405 Ann'!$C$8:$AZ$285,MATCH('20405M Ann'!$C88,'20405 Ann'!$C$8:$C$285,0),MATCH('20405M Ann'!BA$8,'20405 Ann'!$C$8:$AZ$8,0))</f>
        <v>2.4</v>
      </c>
      <c r="BB88" s="11">
        <f>INDEX('20405 Ann'!$C$8:$AZ$285,MATCH('20405M Ann'!$C88,'20405 Ann'!$C$8:$C$285,0),MATCH('20405M Ann'!BB$8,'20405 Ann'!$C$8:$AZ$8,0))</f>
        <v>2.9</v>
      </c>
      <c r="BC88" s="11">
        <f>INDEX('20405 Ann'!$C$8:$AZ$285,MATCH('20405M Ann'!$C88,'20405 Ann'!$C$8:$C$285,0),MATCH('20405M Ann'!BC$8,'20405 Ann'!$C$8:$AZ$8,0))</f>
        <v>3.3</v>
      </c>
      <c r="BD88" s="11">
        <f>INDEX('20405 Ann'!$C$8:$AZ$285,MATCH('20405M Ann'!$C88,'20405 Ann'!$C$8:$C$285,0),MATCH('20405M Ann'!BD$8,'20405 Ann'!$C$8:$AZ$8,0))</f>
        <v>3.7</v>
      </c>
      <c r="BE88" s="11">
        <f>INDEX('20405 Ann'!$C$8:$AZ$285,MATCH('20405M Ann'!$C88,'20405 Ann'!$C$8:$C$285,0),MATCH('20405M Ann'!BE$8,'20405 Ann'!$C$8:$AZ$8,0))</f>
        <v>4.0999999999999996</v>
      </c>
      <c r="BF88" s="11">
        <f>INDEX('20405 Ann'!$C$8:$AZ$285,MATCH('20405M Ann'!$C88,'20405 Ann'!$C$8:$C$285,0),MATCH('20405M Ann'!BF$8,'20405 Ann'!$C$8:$AZ$8,0))</f>
        <v>4.5999999999999996</v>
      </c>
      <c r="BG88" s="11">
        <f>INDEX('20405 Ann'!$C$8:$AZ$285,MATCH('20405M Ann'!$C88,'20405 Ann'!$C$8:$C$285,0),MATCH('20405M Ann'!BG$8,'20405 Ann'!$C$8:$AZ$8,0))</f>
        <v>5.2</v>
      </c>
      <c r="BH88" s="11">
        <f>INDEX('20405 Ann'!$C$8:$AZ$285,MATCH('20405M Ann'!$C88,'20405 Ann'!$C$8:$C$285,0),MATCH('20405M Ann'!BH$8,'20405 Ann'!$C$8:$AZ$8,0))</f>
        <v>5.8</v>
      </c>
      <c r="BI88" s="11">
        <f>INDEX('20405 Ann'!$C$8:$AZ$285,MATCH('20405M Ann'!$C88,'20405 Ann'!$C$8:$C$285,0),MATCH('20405M Ann'!BI$8,'20405 Ann'!$C$8:$AZ$8,0))</f>
        <v>6.5</v>
      </c>
      <c r="BJ88" s="11">
        <f>INDEX('20405 Ann'!$C$8:$AZ$285,MATCH('20405M Ann'!$C88,'20405 Ann'!$C$8:$C$285,0),MATCH('20405M Ann'!BJ$8,'20405 Ann'!$C$8:$AZ$8,0))</f>
        <v>7.4</v>
      </c>
      <c r="BK88" s="11">
        <f>INDEX('20405 Ann'!$C$8:$AZ$285,MATCH('20405M Ann'!$C88,'20405 Ann'!$C$8:$C$285,0),MATCH('20405M Ann'!BK$8,'20405 Ann'!$C$8:$AZ$8,0))</f>
        <v>8.4</v>
      </c>
      <c r="BL88" s="11">
        <f>INDEX('20405 Ann'!$C$8:$AZ$285,MATCH('20405M Ann'!$C88,'20405 Ann'!$C$8:$C$285,0),MATCH('20405M Ann'!BL$8,'20405 Ann'!$C$8:$AZ$8,0))</f>
        <v>9.4</v>
      </c>
      <c r="BM88" s="11">
        <f>INDEX('20405 Ann'!$C$8:$AZ$285,MATCH('20405M Ann'!$C88,'20405 Ann'!$C$8:$C$285,0),MATCH('20405M Ann'!BM$8,'20405 Ann'!$C$8:$AZ$8,0))</f>
        <v>10.5</v>
      </c>
      <c r="BN88" s="11">
        <f>INDEX('20405 Ann'!$C$8:$AZ$285,MATCH('20405M Ann'!$C88,'20405 Ann'!$C$8:$C$285,0),MATCH('20405M Ann'!BN$8,'20405 Ann'!$C$8:$AZ$8,0))</f>
        <v>11</v>
      </c>
      <c r="BO88" s="11">
        <f>INDEX('20405 Ann'!$C$8:$AZ$285,MATCH('20405M Ann'!$C88,'20405 Ann'!$C$8:$C$285,0),MATCH('20405M Ann'!BO$8,'20405 Ann'!$C$8:$AZ$8,0))</f>
        <v>11.7</v>
      </c>
      <c r="BP88" s="11">
        <f>INDEX('20405 Ann'!$C$8:$AZ$285,MATCH('20405M Ann'!$C88,'20405 Ann'!$C$8:$C$285,0),MATCH('20405M Ann'!BP$8,'20405 Ann'!$C$8:$AZ$8,0))</f>
        <v>12.9</v>
      </c>
      <c r="BQ88" s="11">
        <f>INDEX('20405 Ann'!$C$8:$AZ$285,MATCH('20405M Ann'!$C88,'20405 Ann'!$C$8:$C$285,0),MATCH('20405M Ann'!BQ$8,'20405 Ann'!$C$8:$AZ$8,0))</f>
        <v>14.3</v>
      </c>
      <c r="BR88" s="11">
        <f>INDEX('20405 Ann'!$C$8:$AZ$285,MATCH('20405M Ann'!$C88,'20405 Ann'!$C$8:$C$285,0),MATCH('20405M Ann'!BR$8,'20405 Ann'!$C$8:$AZ$8,0))</f>
        <v>16.100000000000001</v>
      </c>
      <c r="BS88" s="11">
        <f>INDEX('20405 Ann'!$C$8:$AZ$285,MATCH('20405M Ann'!$C88,'20405 Ann'!$C$8:$C$285,0),MATCH('20405M Ann'!BS$8,'20405 Ann'!$C$8:$AZ$8,0))</f>
        <v>17.899999999999999</v>
      </c>
      <c r="BT88" s="11">
        <f>INDEX('20405 Ann'!$C$8:$AZ$285,MATCH('20405M Ann'!$C88,'20405 Ann'!$C$8:$C$285,0),MATCH('20405M Ann'!BT$8,'20405 Ann'!$C$8:$AZ$8,0))</f>
        <v>19.3</v>
      </c>
      <c r="BU88" s="11">
        <f>INDEX('20405 Ann'!$C$8:$AZ$285,MATCH('20405M Ann'!$C88,'20405 Ann'!$C$8:$C$285,0),MATCH('20405M Ann'!BU$8,'20405 Ann'!$C$8:$AZ$8,0))</f>
        <v>21</v>
      </c>
      <c r="BV88" s="11">
        <f>INDEX('20405 Ann'!$C$8:$AZ$285,MATCH('20405M Ann'!$C88,'20405 Ann'!$C$8:$C$285,0),MATCH('20405M Ann'!BV$8,'20405 Ann'!$C$8:$AZ$8,0))</f>
        <v>22.9</v>
      </c>
      <c r="BW88" s="11">
        <f>INDEX('20405 Ann'!$C$8:$AZ$285,MATCH('20405M Ann'!$C88,'20405 Ann'!$C$8:$C$285,0),MATCH('20405M Ann'!BW$8,'20405 Ann'!$C$8:$AZ$8,0))</f>
        <v>24.8</v>
      </c>
      <c r="BX88" s="11">
        <f>INDEX('20405 Ann'!$C$8:$AZ$285,MATCH('20405M Ann'!$C88,'20405 Ann'!$C$8:$C$285,0),MATCH('20405M Ann'!BX$8,'20405 Ann'!$C$8:$AZ$8,0))</f>
        <v>25.3</v>
      </c>
      <c r="BY88" s="11">
        <f>INDEX('20405 Ann'!$C$8:$AZ$285,MATCH('20405M Ann'!$C88,'20405 Ann'!$C$8:$C$285,0),MATCH('20405M Ann'!BY$8,'20405 Ann'!$C$8:$AZ$8,0))</f>
        <v>26.4</v>
      </c>
      <c r="BZ88" s="11">
        <f>INDEX('20405 Ann'!$C$8:$AZ$285,MATCH('20405M Ann'!$C88,'20405 Ann'!$C$8:$C$285,0),MATCH('20405M Ann'!BZ$8,'20405 Ann'!$C$8:$AZ$8,0))</f>
        <v>28</v>
      </c>
      <c r="CA88" s="11">
        <f>INDEX('20405 Ann'!$C$8:$AZ$285,MATCH('20405M Ann'!$C88,'20405 Ann'!$C$8:$C$285,0),MATCH('20405M Ann'!CA$8,'20405 Ann'!$C$8:$AZ$8,0))</f>
        <v>30.4</v>
      </c>
      <c r="CB88" s="11">
        <f>INDEX('20405 Ann'!$C$8:$AZ$285,MATCH('20405M Ann'!$C88,'20405 Ann'!$C$8:$C$285,0),MATCH('20405M Ann'!CB$8,'20405 Ann'!$C$8:$AZ$8,0))</f>
        <v>33</v>
      </c>
      <c r="CC88" s="11">
        <f>INDEX('20405 Ann'!$C$8:$AZ$285,MATCH('20405M Ann'!$C88,'20405 Ann'!$C$8:$C$285,0),MATCH('20405M Ann'!CC$8,'20405 Ann'!$C$8:$AZ$8,0))</f>
        <v>35.700000000000003</v>
      </c>
      <c r="CD88" s="11">
        <f>INDEX('20405 Ann'!$C$8:$AZ$285,MATCH('20405M Ann'!$C88,'20405 Ann'!$C$8:$C$285,0),MATCH('20405M Ann'!CD$8,'20405 Ann'!$C$8:$AZ$8,0))</f>
        <v>39.299999999999997</v>
      </c>
      <c r="CE88" s="11">
        <f>INDEX('20405 Ann'!$C$8:$AZ$285,MATCH('20405M Ann'!$C88,'20405 Ann'!$C$8:$C$285,0),MATCH('20405M Ann'!CE$8,'20405 Ann'!$C$8:$AZ$8,0))</f>
        <v>41.2</v>
      </c>
      <c r="CF88" s="11">
        <f>INDEX('20405 Ann'!$C$8:$AZ$285,MATCH('20405M Ann'!$C88,'20405 Ann'!$C$8:$C$285,0),MATCH('20405M Ann'!CF$8,'20405 Ann'!$C$8:$AZ$8,0))</f>
        <v>39.5</v>
      </c>
      <c r="CG88" s="11">
        <f>INDEX('20405 Ann'!$C$8:$AZ$285,MATCH('20405M Ann'!$C88,'20405 Ann'!$C$8:$C$285,0),MATCH('20405M Ann'!CG$8,'20405 Ann'!$C$8:$AZ$8,0))</f>
        <v>41.7</v>
      </c>
      <c r="CH88" s="11">
        <f>INDEX('20405 Ann'!$C$8:$AZ$285,MATCH('20405M Ann'!$C88,'20405 Ann'!$C$8:$C$285,0),MATCH('20405M Ann'!CH$8,'20405 Ann'!$C$8:$AZ$8,0))</f>
        <v>43.2</v>
      </c>
      <c r="CI88" s="11">
        <f>INDEX('20405 Ann'!$C$8:$AZ$285,MATCH('20405M Ann'!$C88,'20405 Ann'!$C$8:$C$285,0),MATCH('20405M Ann'!CI$8,'20405 Ann'!$C$8:$AZ$8,0))</f>
        <v>45.8</v>
      </c>
      <c r="CJ88" s="11">
        <f>INDEX('20405 Ann'!$C$8:$AZ$285,MATCH('20405M Ann'!$C88,'20405 Ann'!$C$8:$C$285,0),MATCH('20405M Ann'!CJ$8,'20405 Ann'!$C$8:$AZ$8,0))</f>
        <v>47.8</v>
      </c>
      <c r="CK88" s="11">
        <f>INDEX('20405 Ann'!$C$8:$AZ$285,MATCH('20405M Ann'!$C88,'20405 Ann'!$C$8:$C$285,0),MATCH('20405M Ann'!CK$8,'20405 Ann'!$C$8:$AZ$8,0))</f>
        <v>51.5</v>
      </c>
      <c r="CL88" s="11">
        <f>INDEX('20405 Ann'!$C$8:$AZ$285,MATCH('20405M Ann'!$C88,'20405 Ann'!$C$8:$C$285,0),MATCH('20405M Ann'!CL$8,'20405 Ann'!$C$8:$AZ$8,0))</f>
        <v>55.3</v>
      </c>
    </row>
    <row r="89" spans="1:90" s="8" customFormat="1" x14ac:dyDescent="0.25">
      <c r="A89" s="35">
        <v>81</v>
      </c>
      <c r="B89" s="8" t="s">
        <v>1413</v>
      </c>
      <c r="C89" s="8" t="s">
        <v>1412</v>
      </c>
      <c r="D89" s="8">
        <f>INDEX('20405 Ann Hist'!$C$8:$AR$285,MATCH('20405M Ann'!$C89,'20405 Ann Hist'!$C$8:$C$285,0),MATCH('20405M Ann'!D$8,'20405 Ann Hist'!$C$8:$AR$8,0))</f>
        <v>3.4</v>
      </c>
      <c r="E89" s="8">
        <f>INDEX('20405 Ann Hist'!$C$8:$AR$285,MATCH('20405M Ann'!$C89,'20405 Ann Hist'!$C$8:$C$285,0),MATCH('20405M Ann'!E$8,'20405 Ann Hist'!$C$8:$AR$8,0))</f>
        <v>3.3</v>
      </c>
      <c r="F89" s="8">
        <f>INDEX('20405 Ann Hist'!$C$8:$AR$285,MATCH('20405M Ann'!$C89,'20405 Ann Hist'!$C$8:$C$285,0),MATCH('20405M Ann'!F$8,'20405 Ann Hist'!$C$8:$AR$8,0))</f>
        <v>3</v>
      </c>
      <c r="G89" s="8">
        <f>INDEX('20405 Ann Hist'!$C$8:$AR$285,MATCH('20405M Ann'!$C89,'20405 Ann Hist'!$C$8:$C$285,0),MATCH('20405M Ann'!G$8,'20405 Ann Hist'!$C$8:$AR$8,0))</f>
        <v>2.4</v>
      </c>
      <c r="H89" s="8">
        <f>INDEX('20405 Ann Hist'!$C$8:$AR$285,MATCH('20405M Ann'!$C89,'20405 Ann Hist'!$C$8:$C$285,0),MATCH('20405M Ann'!H$8,'20405 Ann Hist'!$C$8:$AR$8,0))</f>
        <v>2.1</v>
      </c>
      <c r="I89" s="8">
        <f>INDEX('20405 Ann Hist'!$C$8:$AR$285,MATCH('20405M Ann'!$C89,'20405 Ann Hist'!$C$8:$C$285,0),MATCH('20405M Ann'!I$8,'20405 Ann Hist'!$C$8:$AR$8,0))</f>
        <v>2.6</v>
      </c>
      <c r="J89" s="8">
        <f>INDEX('20405 Ann Hist'!$C$8:$AR$285,MATCH('20405M Ann'!$C89,'20405 Ann Hist'!$C$8:$C$285,0),MATCH('20405M Ann'!J$8,'20405 Ann Hist'!$C$8:$AR$8,0))</f>
        <v>3</v>
      </c>
      <c r="K89" s="8">
        <f>INDEX('20405 Ann Hist'!$C$8:$AR$285,MATCH('20405M Ann'!$C89,'20405 Ann Hist'!$C$8:$C$285,0),MATCH('20405M Ann'!K$8,'20405 Ann Hist'!$C$8:$AR$8,0))</f>
        <v>3.4</v>
      </c>
      <c r="L89" s="8">
        <f>INDEX('20405 Ann Hist'!$C$8:$AR$285,MATCH('20405M Ann'!$C89,'20405 Ann Hist'!$C$8:$C$285,0),MATCH('20405M Ann'!L$8,'20405 Ann Hist'!$C$8:$AR$8,0))</f>
        <v>4</v>
      </c>
      <c r="M89" s="8">
        <f>INDEX('20405 Ann Hist'!$C$8:$AR$285,MATCH('20405M Ann'!$C89,'20405 Ann Hist'!$C$8:$C$285,0),MATCH('20405M Ann'!M$8,'20405 Ann Hist'!$C$8:$AR$8,0))</f>
        <v>3.9</v>
      </c>
      <c r="N89" s="8">
        <f>INDEX('20405 Ann Hist'!$C$8:$AR$285,MATCH('20405M Ann'!$C89,'20405 Ann Hist'!$C$8:$C$285,0),MATCH('20405M Ann'!N$8,'20405 Ann Hist'!$C$8:$AR$8,0))</f>
        <v>4.0999999999999996</v>
      </c>
      <c r="O89" s="8">
        <f>INDEX('20405 Ann Hist'!$C$8:$AR$285,MATCH('20405M Ann'!$C89,'20405 Ann Hist'!$C$8:$C$285,0),MATCH('20405M Ann'!O$8,'20405 Ann Hist'!$C$8:$AR$8,0))</f>
        <v>4.4000000000000004</v>
      </c>
      <c r="P89" s="8">
        <f>INDEX('20405 Ann Hist'!$C$8:$AR$285,MATCH('20405M Ann'!$C89,'20405 Ann Hist'!$C$8:$C$285,0),MATCH('20405M Ann'!P$8,'20405 Ann Hist'!$C$8:$AR$8,0))</f>
        <v>5.3</v>
      </c>
      <c r="Q89" s="8">
        <f>INDEX('20405 Ann Hist'!$C$8:$AR$285,MATCH('20405M Ann'!$C89,'20405 Ann Hist'!$C$8:$C$285,0),MATCH('20405M Ann'!Q$8,'20405 Ann Hist'!$C$8:$AR$8,0))</f>
        <v>6.9</v>
      </c>
      <c r="R89" s="8">
        <f>INDEX('20405 Ann Hist'!$C$8:$AR$285,MATCH('20405M Ann'!$C89,'20405 Ann Hist'!$C$8:$C$285,0),MATCH('20405M Ann'!R$8,'20405 Ann Hist'!$C$8:$AR$8,0))</f>
        <v>9.1</v>
      </c>
      <c r="S89" s="8">
        <f>INDEX('20405 Ann Hist'!$C$8:$AR$285,MATCH('20405M Ann'!$C89,'20405 Ann Hist'!$C$8:$C$285,0),MATCH('20405M Ann'!S$8,'20405 Ann Hist'!$C$8:$AR$8,0))</f>
        <v>10.9</v>
      </c>
      <c r="T89" s="8">
        <f>INDEX('20405 Ann Hist'!$C$8:$AR$285,MATCH('20405M Ann'!$C89,'20405 Ann Hist'!$C$8:$C$285,0),MATCH('20405M Ann'!T$8,'20405 Ann Hist'!$C$8:$AR$8,0))</f>
        <v>12.7</v>
      </c>
      <c r="U89" s="8">
        <f>INDEX('20405 Ann Hist'!$C$8:$AR$285,MATCH('20405M Ann'!$C89,'20405 Ann Hist'!$C$8:$C$285,0),MATCH('20405M Ann'!U$8,'20405 Ann Hist'!$C$8:$AR$8,0))</f>
        <v>12.7</v>
      </c>
      <c r="V89" s="8">
        <f>INDEX('20405 Ann Hist'!$C$8:$AR$285,MATCH('20405M Ann'!$C89,'20405 Ann Hist'!$C$8:$C$285,0),MATCH('20405M Ann'!V$8,'20405 Ann Hist'!$C$8:$AR$8,0))</f>
        <v>12.5</v>
      </c>
      <c r="W89" s="8">
        <f>INDEX('20405 Ann Hist'!$C$8:$AR$285,MATCH('20405M Ann'!$C89,'20405 Ann Hist'!$C$8:$C$285,0),MATCH('20405M Ann'!W$8,'20405 Ann Hist'!$C$8:$AR$8,0))</f>
        <v>12.6</v>
      </c>
      <c r="X89" s="8">
        <f>INDEX('20405 Ann Hist'!$C$8:$AR$285,MATCH('20405M Ann'!$C89,'20405 Ann Hist'!$C$8:$C$285,0),MATCH('20405M Ann'!X$8,'20405 Ann Hist'!$C$8:$AR$8,0))</f>
        <v>12.4</v>
      </c>
      <c r="Y89" s="8">
        <f>INDEX('20405 Ann Hist'!$C$8:$AR$285,MATCH('20405M Ann'!$C89,'20405 Ann Hist'!$C$8:$C$285,0),MATCH('20405M Ann'!Y$8,'20405 Ann Hist'!$C$8:$AR$8,0))</f>
        <v>12.7</v>
      </c>
      <c r="Z89" s="8">
        <f>INDEX('20405 Ann Hist'!$C$8:$AR$285,MATCH('20405M Ann'!$C89,'20405 Ann Hist'!$C$8:$C$285,0),MATCH('20405M Ann'!Z$8,'20405 Ann Hist'!$C$8:$AR$8,0))</f>
        <v>15</v>
      </c>
      <c r="AA89" s="8">
        <f>INDEX('20405 Ann Hist'!$C$8:$AR$285,MATCH('20405M Ann'!$C89,'20405 Ann Hist'!$C$8:$C$285,0),MATCH('20405M Ann'!AA$8,'20405 Ann Hist'!$C$8:$AR$8,0))</f>
        <v>16</v>
      </c>
      <c r="AB89" s="8">
        <f>INDEX('20405 Ann Hist'!$C$8:$AR$285,MATCH('20405M Ann'!$C89,'20405 Ann Hist'!$C$8:$C$285,0),MATCH('20405M Ann'!AB$8,'20405 Ann Hist'!$C$8:$AR$8,0))</f>
        <v>16.5</v>
      </c>
      <c r="AC89" s="8">
        <f>INDEX('20405 Ann Hist'!$C$8:$AR$285,MATCH('20405M Ann'!$C89,'20405 Ann Hist'!$C$8:$C$285,0),MATCH('20405M Ann'!AC$8,'20405 Ann Hist'!$C$8:$AR$8,0))</f>
        <v>16.600000000000001</v>
      </c>
      <c r="AD89" s="8">
        <f>INDEX('20405 Ann Hist'!$C$8:$AR$285,MATCH('20405M Ann'!$C89,'20405 Ann Hist'!$C$8:$C$285,0),MATCH('20405M Ann'!AD$8,'20405 Ann Hist'!$C$8:$AR$8,0))</f>
        <v>17</v>
      </c>
      <c r="AE89" s="8">
        <f>INDEX('20405 Ann Hist'!$C$8:$AR$285,MATCH('20405M Ann'!$C89,'20405 Ann Hist'!$C$8:$C$285,0),MATCH('20405M Ann'!AE$8,'20405 Ann Hist'!$C$8:$AR$8,0))</f>
        <v>17.7</v>
      </c>
      <c r="AF89" s="8">
        <f>INDEX('20405 Ann Hist'!$C$8:$AR$285,MATCH('20405M Ann'!$C89,'20405 Ann Hist'!$C$8:$C$285,0),MATCH('20405M Ann'!AF$8,'20405 Ann Hist'!$C$8:$AR$8,0))</f>
        <v>18.5</v>
      </c>
      <c r="AG89" s="8">
        <f>INDEX('20405 Ann Hist'!$C$8:$AR$285,MATCH('20405M Ann'!$C89,'20405 Ann Hist'!$C$8:$C$285,0),MATCH('20405M Ann'!AG$8,'20405 Ann Hist'!$C$8:$AR$8,0))</f>
        <v>18.7</v>
      </c>
      <c r="AH89" s="8">
        <f>INDEX('20405 Ann Hist'!$C$8:$AR$285,MATCH('20405M Ann'!$C89,'20405 Ann Hist'!$C$8:$C$285,0),MATCH('20405M Ann'!AH$8,'20405 Ann Hist'!$C$8:$AR$8,0))</f>
        <v>19.7</v>
      </c>
      <c r="AI89" s="8">
        <f>INDEX('20405 Ann Hist'!$C$8:$AR$285,MATCH('20405M Ann'!$C89,'20405 Ann Hist'!$C$8:$C$285,0),MATCH('20405M Ann'!AI$8,'20405 Ann Hist'!$C$8:$AR$8,0))</f>
        <v>20.5</v>
      </c>
      <c r="AJ89" s="8">
        <f>INDEX('20405 Ann Hist'!$C$8:$AR$285,MATCH('20405M Ann'!$C89,'20405 Ann Hist'!$C$8:$C$285,0),MATCH('20405M Ann'!AJ$8,'20405 Ann Hist'!$C$8:$AR$8,0))</f>
        <v>21</v>
      </c>
      <c r="AK89" s="8">
        <f>INDEX('20405 Ann Hist'!$C$8:$AR$285,MATCH('20405M Ann'!$C89,'20405 Ann Hist'!$C$8:$C$285,0),MATCH('20405M Ann'!AK$8,'20405 Ann Hist'!$C$8:$AR$8,0))</f>
        <v>22.3</v>
      </c>
      <c r="AL89" s="8">
        <f>INDEX('20405 Ann Hist'!$C$8:$AR$285,MATCH('20405M Ann'!$C89,'20405 Ann Hist'!$C$8:$C$285,0),MATCH('20405M Ann'!AL$8,'20405 Ann Hist'!$C$8:$AR$8,0))</f>
        <v>23.3</v>
      </c>
      <c r="AM89" s="8">
        <f>INDEX('20405 Ann Hist'!$C$8:$AR$285,MATCH('20405M Ann'!$C89,'20405 Ann Hist'!$C$8:$C$285,0),MATCH('20405M Ann'!AM$8,'20405 Ann Hist'!$C$8:$AR$8,0))</f>
        <v>24.9</v>
      </c>
      <c r="AN89" s="8">
        <f>INDEX('20405 Ann Hist'!$C$8:$AR$285,MATCH('20405M Ann'!$C89,'20405 Ann Hist'!$C$8:$C$285,0),MATCH('20405M Ann'!AN$8,'20405 Ann Hist'!$C$8:$AR$8,0))</f>
        <v>27.2</v>
      </c>
      <c r="AO89" s="8">
        <f>INDEX('20405 Ann Hist'!$C$8:$AR$285,MATCH('20405M Ann'!$C89,'20405 Ann Hist'!$C$8:$C$285,0),MATCH('20405M Ann'!AO$8,'20405 Ann Hist'!$C$8:$AR$8,0))</f>
        <v>29.6</v>
      </c>
      <c r="AP89" s="8">
        <f>INDEX('20405 Ann Hist'!$C$8:$AR$285,MATCH('20405M Ann'!$C89,'20405 Ann Hist'!$C$8:$C$285,0),MATCH('20405M Ann'!AP$8,'20405 Ann Hist'!$C$8:$AR$8,0))</f>
        <v>31</v>
      </c>
      <c r="AQ89" s="8">
        <f>INDEX('20405 Ann Hist'!$C$8:$AR$285,MATCH('20405M Ann'!$C89,'20405 Ann Hist'!$C$8:$C$285,0),MATCH('20405M Ann'!AQ$8,'20405 Ann Hist'!$C$8:$AR$8,0))</f>
        <v>34.6</v>
      </c>
      <c r="AR89" s="9">
        <f>INDEX('20405 Ann'!$C$8:$AZ$285,MATCH('20405M Ann'!$C89,'20405 Ann'!$C$8:$C$285,0),MATCH('20405M Ann'!AR$8,'20405 Ann'!$C$8:$AZ$8,0))</f>
        <v>37.5</v>
      </c>
      <c r="AS89" s="9">
        <f>INDEX('20405 Ann'!$C$8:$AZ$285,MATCH('20405M Ann'!$C89,'20405 Ann'!$C$8:$C$285,0),MATCH('20405M Ann'!AS$8,'20405 Ann'!$C$8:$AZ$8,0))</f>
        <v>41.6</v>
      </c>
      <c r="AT89" s="9">
        <f>INDEX('20405 Ann'!$C$8:$AZ$285,MATCH('20405M Ann'!$C89,'20405 Ann'!$C$8:$C$285,0),MATCH('20405M Ann'!AT$8,'20405 Ann'!$C$8:$AZ$8,0))</f>
        <v>43.8</v>
      </c>
      <c r="AU89" s="9">
        <f>INDEX('20405 Ann'!$C$8:$AZ$285,MATCH('20405M Ann'!$C89,'20405 Ann'!$C$8:$C$285,0),MATCH('20405M Ann'!AU$8,'20405 Ann'!$C$8:$AZ$8,0))</f>
        <v>48.9</v>
      </c>
      <c r="AV89" s="9">
        <f>INDEX('20405 Ann'!$C$8:$AZ$285,MATCH('20405M Ann'!$C89,'20405 Ann'!$C$8:$C$285,0),MATCH('20405M Ann'!AV$8,'20405 Ann'!$C$8:$AZ$8,0))</f>
        <v>54.8</v>
      </c>
      <c r="AW89" s="9">
        <f>INDEX('20405 Ann'!$C$8:$AZ$285,MATCH('20405M Ann'!$C89,'20405 Ann'!$C$8:$C$285,0),MATCH('20405M Ann'!AW$8,'20405 Ann'!$C$8:$AZ$8,0))</f>
        <v>60.6</v>
      </c>
      <c r="AX89" s="9">
        <f>INDEX('20405 Ann'!$C$8:$AZ$285,MATCH('20405M Ann'!$C89,'20405 Ann'!$C$8:$C$285,0),MATCH('20405M Ann'!AX$8,'20405 Ann'!$C$8:$AZ$8,0))</f>
        <v>68.8</v>
      </c>
      <c r="AY89" s="9">
        <f>INDEX('20405 Ann'!$C$8:$AZ$285,MATCH('20405M Ann'!$C89,'20405 Ann'!$C$8:$C$285,0),MATCH('20405M Ann'!AY$8,'20405 Ann'!$C$8:$AZ$8,0))</f>
        <v>77.8</v>
      </c>
      <c r="AZ89" s="9">
        <f>INDEX('20405 Ann'!$C$8:$AZ$285,MATCH('20405M Ann'!$C89,'20405 Ann'!$C$8:$C$285,0),MATCH('20405M Ann'!AZ$8,'20405 Ann'!$C$8:$AZ$8,0))</f>
        <v>85.7</v>
      </c>
      <c r="BA89" s="9">
        <f>INDEX('20405 Ann'!$C$8:$AZ$285,MATCH('20405M Ann'!$C89,'20405 Ann'!$C$8:$C$285,0),MATCH('20405M Ann'!BA$8,'20405 Ann'!$C$8:$AZ$8,0))</f>
        <v>97.1</v>
      </c>
      <c r="BB89" s="9">
        <f>INDEX('20405 Ann'!$C$8:$AZ$285,MATCH('20405M Ann'!$C89,'20405 Ann'!$C$8:$C$285,0),MATCH('20405M Ann'!BB$8,'20405 Ann'!$C$8:$AZ$8,0))</f>
        <v>110.9</v>
      </c>
      <c r="BC89" s="9">
        <f>INDEX('20405 Ann'!$C$8:$AZ$285,MATCH('20405M Ann'!$C89,'20405 Ann'!$C$8:$C$285,0),MATCH('20405M Ann'!BC$8,'20405 Ann'!$C$8:$AZ$8,0))</f>
        <v>121.7</v>
      </c>
      <c r="BD89" s="9">
        <f>INDEX('20405 Ann'!$C$8:$AZ$285,MATCH('20405M Ann'!$C89,'20405 Ann'!$C$8:$C$285,0),MATCH('20405M Ann'!BD$8,'20405 Ann'!$C$8:$AZ$8,0))</f>
        <v>133.9</v>
      </c>
      <c r="BE89" s="9">
        <f>INDEX('20405 Ann'!$C$8:$AZ$285,MATCH('20405M Ann'!$C89,'20405 Ann'!$C$8:$C$285,0),MATCH('20405M Ann'!BE$8,'20405 Ann'!$C$8:$AZ$8,0))</f>
        <v>142.5</v>
      </c>
      <c r="BF89" s="9">
        <f>INDEX('20405 Ann'!$C$8:$AZ$285,MATCH('20405M Ann'!$C89,'20405 Ann'!$C$8:$C$285,0),MATCH('20405M Ann'!BF$8,'20405 Ann'!$C$8:$AZ$8,0))</f>
        <v>153.6</v>
      </c>
      <c r="BG89" s="9">
        <f>INDEX('20405 Ann'!$C$8:$AZ$285,MATCH('20405M Ann'!$C89,'20405 Ann'!$C$8:$C$285,0),MATCH('20405M Ann'!BG$8,'20405 Ann'!$C$8:$AZ$8,0))</f>
        <v>164.9</v>
      </c>
      <c r="BH89" s="9">
        <f>INDEX('20405 Ann'!$C$8:$AZ$285,MATCH('20405M Ann'!$C89,'20405 Ann'!$C$8:$C$285,0),MATCH('20405M Ann'!BH$8,'20405 Ann'!$C$8:$AZ$8,0))</f>
        <v>174.3</v>
      </c>
      <c r="BI89" s="9">
        <f>INDEX('20405 Ann'!$C$8:$AZ$285,MATCH('20405M Ann'!$C89,'20405 Ann'!$C$8:$C$285,0),MATCH('20405M Ann'!BI$8,'20405 Ann'!$C$8:$AZ$8,0))</f>
        <v>186.7</v>
      </c>
      <c r="BJ89" s="9">
        <f>INDEX('20405 Ann'!$C$8:$AZ$285,MATCH('20405M Ann'!$C89,'20405 Ann'!$C$8:$C$285,0),MATCH('20405M Ann'!BJ$8,'20405 Ann'!$C$8:$AZ$8,0))</f>
        <v>204.4</v>
      </c>
      <c r="BK89" s="9">
        <f>INDEX('20405 Ann'!$C$8:$AZ$285,MATCH('20405M Ann'!$C89,'20405 Ann'!$C$8:$C$285,0),MATCH('20405M Ann'!BK$8,'20405 Ann'!$C$8:$AZ$8,0))</f>
        <v>225.8</v>
      </c>
      <c r="BL89" s="9">
        <f>INDEX('20405 Ann'!$C$8:$AZ$285,MATCH('20405M Ann'!$C89,'20405 Ann'!$C$8:$C$285,0),MATCH('20405M Ann'!BL$8,'20405 Ann'!$C$8:$AZ$8,0))</f>
        <v>242.6</v>
      </c>
      <c r="BM89" s="9">
        <f>INDEX('20405 Ann'!$C$8:$AZ$285,MATCH('20405M Ann'!$C89,'20405 Ann'!$C$8:$C$285,0),MATCH('20405M Ann'!BM$8,'20405 Ann'!$C$8:$AZ$8,0))</f>
        <v>262.7</v>
      </c>
      <c r="BN89" s="9">
        <f>INDEX('20405 Ann'!$C$8:$AZ$285,MATCH('20405M Ann'!$C89,'20405 Ann'!$C$8:$C$285,0),MATCH('20405M Ann'!BN$8,'20405 Ann'!$C$8:$AZ$8,0))</f>
        <v>273.39999999999998</v>
      </c>
      <c r="BO89" s="9">
        <f>INDEX('20405 Ann'!$C$8:$AZ$285,MATCH('20405M Ann'!$C89,'20405 Ann'!$C$8:$C$285,0),MATCH('20405M Ann'!BO$8,'20405 Ann'!$C$8:$AZ$8,0))</f>
        <v>286.3</v>
      </c>
      <c r="BP89" s="9">
        <f>INDEX('20405 Ann'!$C$8:$AZ$285,MATCH('20405M Ann'!$C89,'20405 Ann'!$C$8:$C$285,0),MATCH('20405M Ann'!BP$8,'20405 Ann'!$C$8:$AZ$8,0))</f>
        <v>298.39999999999998</v>
      </c>
      <c r="BQ89" s="9">
        <f>INDEX('20405 Ann'!$C$8:$AZ$285,MATCH('20405M Ann'!$C89,'20405 Ann'!$C$8:$C$285,0),MATCH('20405M Ann'!BQ$8,'20405 Ann'!$C$8:$AZ$8,0))</f>
        <v>308.3</v>
      </c>
      <c r="BR89" s="9">
        <f>INDEX('20405 Ann'!$C$8:$AZ$285,MATCH('20405M Ann'!$C89,'20405 Ann'!$C$8:$C$285,0),MATCH('20405M Ann'!BR$8,'20405 Ann'!$C$8:$AZ$8,0))</f>
        <v>316.10000000000002</v>
      </c>
      <c r="BS89" s="9">
        <f>INDEX('20405 Ann'!$C$8:$AZ$285,MATCH('20405M Ann'!$C89,'20405 Ann'!$C$8:$C$285,0),MATCH('20405M Ann'!BS$8,'20405 Ann'!$C$8:$AZ$8,0))</f>
        <v>326.60000000000002</v>
      </c>
      <c r="BT89" s="9">
        <f>INDEX('20405 Ann'!$C$8:$AZ$285,MATCH('20405M Ann'!$C89,'20405 Ann'!$C$8:$C$285,0),MATCH('20405M Ann'!BT$8,'20405 Ann'!$C$8:$AZ$8,0))</f>
        <v>343.4</v>
      </c>
      <c r="BU89" s="9">
        <f>INDEX('20405 Ann'!$C$8:$AZ$285,MATCH('20405M Ann'!$C89,'20405 Ann'!$C$8:$C$285,0),MATCH('20405M Ann'!BU$8,'20405 Ann'!$C$8:$AZ$8,0))</f>
        <v>361.8</v>
      </c>
      <c r="BV89" s="9">
        <f>INDEX('20405 Ann'!$C$8:$AZ$285,MATCH('20405M Ann'!$C89,'20405 Ann'!$C$8:$C$285,0),MATCH('20405M Ann'!BV$8,'20405 Ann'!$C$8:$AZ$8,0))</f>
        <v>380.3</v>
      </c>
      <c r="BW89" s="9">
        <f>INDEX('20405 Ann'!$C$8:$AZ$285,MATCH('20405M Ann'!$C89,'20405 Ann'!$C$8:$C$285,0),MATCH('20405M Ann'!BW$8,'20405 Ann'!$C$8:$AZ$8,0))</f>
        <v>408.8</v>
      </c>
      <c r="BX89" s="9">
        <f>INDEX('20405 Ann'!$C$8:$AZ$285,MATCH('20405M Ann'!$C89,'20405 Ann'!$C$8:$C$285,0),MATCH('20405M Ann'!BX$8,'20405 Ann'!$C$8:$AZ$8,0))</f>
        <v>419.7</v>
      </c>
      <c r="BY89" s="9">
        <f>INDEX('20405 Ann'!$C$8:$AZ$285,MATCH('20405M Ann'!$C89,'20405 Ann'!$C$8:$C$285,0),MATCH('20405M Ann'!BY$8,'20405 Ann'!$C$8:$AZ$8,0))</f>
        <v>436.3</v>
      </c>
      <c r="BZ89" s="9">
        <f>INDEX('20405 Ann'!$C$8:$AZ$285,MATCH('20405M Ann'!$C89,'20405 Ann'!$C$8:$C$285,0),MATCH('20405M Ann'!BZ$8,'20405 Ann'!$C$8:$AZ$8,0))</f>
        <v>461.9</v>
      </c>
      <c r="CA89" s="9">
        <f>INDEX('20405 Ann'!$C$8:$AZ$285,MATCH('20405M Ann'!$C89,'20405 Ann'!$C$8:$C$285,0),MATCH('20405M Ann'!CA$8,'20405 Ann'!$C$8:$AZ$8,0))</f>
        <v>496.4</v>
      </c>
      <c r="CB89" s="9">
        <f>INDEX('20405 Ann'!$C$8:$AZ$285,MATCH('20405M Ann'!$C89,'20405 Ann'!$C$8:$C$285,0),MATCH('20405M Ann'!CB$8,'20405 Ann'!$C$8:$AZ$8,0))</f>
        <v>530.6</v>
      </c>
      <c r="CC89" s="9">
        <f>INDEX('20405 Ann'!$C$8:$AZ$285,MATCH('20405M Ann'!$C89,'20405 Ann'!$C$8:$C$285,0),MATCH('20405M Ann'!CC$8,'20405 Ann'!$C$8:$AZ$8,0))</f>
        <v>566.29999999999995</v>
      </c>
      <c r="CD89" s="9">
        <f>INDEX('20405 Ann'!$C$8:$AZ$285,MATCH('20405M Ann'!$C89,'20405 Ann'!$C$8:$C$285,0),MATCH('20405M Ann'!CD$8,'20405 Ann'!$C$8:$AZ$8,0))</f>
        <v>595.6</v>
      </c>
      <c r="CE89" s="9">
        <f>INDEX('20405 Ann'!$C$8:$AZ$285,MATCH('20405M Ann'!$C89,'20405 Ann'!$C$8:$C$285,0),MATCH('20405M Ann'!CE$8,'20405 Ann'!$C$8:$AZ$8,0))</f>
        <v>612.5</v>
      </c>
      <c r="CF89" s="9">
        <f>INDEX('20405 Ann'!$C$8:$AZ$285,MATCH('20405M Ann'!$C89,'20405 Ann'!$C$8:$C$285,0),MATCH('20405M Ann'!CF$8,'20405 Ann'!$C$8:$AZ$8,0))</f>
        <v>600.29999999999995</v>
      </c>
      <c r="CG89" s="9">
        <f>INDEX('20405 Ann'!$C$8:$AZ$285,MATCH('20405M Ann'!$C89,'20405 Ann'!$C$8:$C$285,0),MATCH('20405M Ann'!CG$8,'20405 Ann'!$C$8:$AZ$8,0))</f>
        <v>617.70000000000005</v>
      </c>
      <c r="CH89" s="9">
        <f>INDEX('20405 Ann'!$C$8:$AZ$285,MATCH('20405M Ann'!$C89,'20405 Ann'!$C$8:$C$285,0),MATCH('20405M Ann'!CH$8,'20405 Ann'!$C$8:$AZ$8,0))</f>
        <v>649.5</v>
      </c>
      <c r="CI89" s="9">
        <f>INDEX('20405 Ann'!$C$8:$AZ$285,MATCH('20405M Ann'!$C89,'20405 Ann'!$C$8:$C$285,0),MATCH('20405M Ann'!CI$8,'20405 Ann'!$C$8:$AZ$8,0))</f>
        <v>685.1</v>
      </c>
      <c r="CJ89" s="9">
        <f>INDEX('20405 Ann'!$C$8:$AZ$285,MATCH('20405M Ann'!$C89,'20405 Ann'!$C$8:$C$285,0),MATCH('20405M Ann'!CJ$8,'20405 Ann'!$C$8:$AZ$8,0))</f>
        <v>710.8</v>
      </c>
      <c r="CK89" s="9">
        <f>INDEX('20405 Ann'!$C$8:$AZ$285,MATCH('20405M Ann'!$C89,'20405 Ann'!$C$8:$C$285,0),MATCH('20405M Ann'!CK$8,'20405 Ann'!$C$8:$AZ$8,0))</f>
        <v>753.7</v>
      </c>
      <c r="CL89" s="9">
        <f>INDEX('20405 Ann'!$C$8:$AZ$285,MATCH('20405M Ann'!$C89,'20405 Ann'!$C$8:$C$285,0),MATCH('20405M Ann'!CL$8,'20405 Ann'!$C$8:$AZ$8,0))</f>
        <v>808.8</v>
      </c>
    </row>
    <row r="90" spans="1:90" s="10" customFormat="1" x14ac:dyDescent="0.25">
      <c r="A90" s="32">
        <v>82</v>
      </c>
      <c r="B90" s="10" t="s">
        <v>1411</v>
      </c>
      <c r="C90" s="10" t="s">
        <v>1410</v>
      </c>
      <c r="D90" s="10">
        <f>INDEX('20405 Ann Hist'!$C$8:$AR$285,MATCH('20405M Ann'!$C90,'20405 Ann Hist'!$C$8:$C$285,0),MATCH('20405M Ann'!D$8,'20405 Ann Hist'!$C$8:$AR$8,0))</f>
        <v>3.2</v>
      </c>
      <c r="E90" s="10">
        <f>INDEX('20405 Ann Hist'!$C$8:$AR$285,MATCH('20405M Ann'!$C90,'20405 Ann Hist'!$C$8:$C$285,0),MATCH('20405M Ann'!E$8,'20405 Ann Hist'!$C$8:$AR$8,0))</f>
        <v>3</v>
      </c>
      <c r="F90" s="10">
        <f>INDEX('20405 Ann Hist'!$C$8:$AR$285,MATCH('20405M Ann'!$C90,'20405 Ann Hist'!$C$8:$C$285,0),MATCH('20405M Ann'!F$8,'20405 Ann Hist'!$C$8:$AR$8,0))</f>
        <v>2.7</v>
      </c>
      <c r="G90" s="10">
        <f>INDEX('20405 Ann Hist'!$C$8:$AR$285,MATCH('20405M Ann'!$C90,'20405 Ann Hist'!$C$8:$C$285,0),MATCH('20405M Ann'!G$8,'20405 Ann Hist'!$C$8:$AR$8,0))</f>
        <v>2.2999999999999998</v>
      </c>
      <c r="H90" s="10">
        <f>INDEX('20405 Ann Hist'!$C$8:$AR$285,MATCH('20405M Ann'!$C90,'20405 Ann Hist'!$C$8:$C$285,0),MATCH('20405M Ann'!H$8,'20405 Ann Hist'!$C$8:$AR$8,0))</f>
        <v>2</v>
      </c>
      <c r="I90" s="10">
        <f>INDEX('20405 Ann Hist'!$C$8:$AR$285,MATCH('20405M Ann'!$C90,'20405 Ann Hist'!$C$8:$C$285,0),MATCH('20405M Ann'!I$8,'20405 Ann Hist'!$C$8:$AR$8,0))</f>
        <v>2.4</v>
      </c>
      <c r="J90" s="10">
        <f>INDEX('20405 Ann Hist'!$C$8:$AR$285,MATCH('20405M Ann'!$C90,'20405 Ann Hist'!$C$8:$C$285,0),MATCH('20405M Ann'!J$8,'20405 Ann Hist'!$C$8:$AR$8,0))</f>
        <v>2.8</v>
      </c>
      <c r="K90" s="10">
        <f>INDEX('20405 Ann Hist'!$C$8:$AR$285,MATCH('20405M Ann'!$C90,'20405 Ann Hist'!$C$8:$C$285,0),MATCH('20405M Ann'!K$8,'20405 Ann Hist'!$C$8:$AR$8,0))</f>
        <v>3.2</v>
      </c>
      <c r="L90" s="10">
        <f>INDEX('20405 Ann Hist'!$C$8:$AR$285,MATCH('20405M Ann'!$C90,'20405 Ann Hist'!$C$8:$C$285,0),MATCH('20405M Ann'!L$8,'20405 Ann Hist'!$C$8:$AR$8,0))</f>
        <v>3.8</v>
      </c>
      <c r="M90" s="10">
        <f>INDEX('20405 Ann Hist'!$C$8:$AR$285,MATCH('20405M Ann'!$C90,'20405 Ann Hist'!$C$8:$C$285,0),MATCH('20405M Ann'!M$8,'20405 Ann Hist'!$C$8:$AR$8,0))</f>
        <v>3.6</v>
      </c>
      <c r="N90" s="10">
        <f>INDEX('20405 Ann Hist'!$C$8:$AR$285,MATCH('20405M Ann'!$C90,'20405 Ann Hist'!$C$8:$C$285,0),MATCH('20405M Ann'!N$8,'20405 Ann Hist'!$C$8:$AR$8,0))</f>
        <v>3.9</v>
      </c>
      <c r="O90" s="10">
        <f>INDEX('20405 Ann Hist'!$C$8:$AR$285,MATCH('20405M Ann'!$C90,'20405 Ann Hist'!$C$8:$C$285,0),MATCH('20405M Ann'!O$8,'20405 Ann Hist'!$C$8:$AR$8,0))</f>
        <v>4.2</v>
      </c>
      <c r="P90" s="10">
        <f>INDEX('20405 Ann Hist'!$C$8:$AR$285,MATCH('20405M Ann'!$C90,'20405 Ann Hist'!$C$8:$C$285,0),MATCH('20405M Ann'!P$8,'20405 Ann Hist'!$C$8:$AR$8,0))</f>
        <v>5.0999999999999996</v>
      </c>
      <c r="Q90" s="10">
        <f>INDEX('20405 Ann Hist'!$C$8:$AR$285,MATCH('20405M Ann'!$C90,'20405 Ann Hist'!$C$8:$C$285,0),MATCH('20405M Ann'!Q$8,'20405 Ann Hist'!$C$8:$AR$8,0))</f>
        <v>6.6</v>
      </c>
      <c r="R90" s="10">
        <f>INDEX('20405 Ann Hist'!$C$8:$AR$285,MATCH('20405M Ann'!$C90,'20405 Ann Hist'!$C$8:$C$285,0),MATCH('20405M Ann'!R$8,'20405 Ann Hist'!$C$8:$AR$8,0))</f>
        <v>8.8000000000000007</v>
      </c>
      <c r="S90" s="10">
        <f>INDEX('20405 Ann Hist'!$C$8:$AR$285,MATCH('20405M Ann'!$C90,'20405 Ann Hist'!$C$8:$C$285,0),MATCH('20405M Ann'!S$8,'20405 Ann Hist'!$C$8:$AR$8,0))</f>
        <v>10.5</v>
      </c>
      <c r="T90" s="10">
        <f>INDEX('20405 Ann Hist'!$C$8:$AR$285,MATCH('20405M Ann'!$C90,'20405 Ann Hist'!$C$8:$C$285,0),MATCH('20405M Ann'!T$8,'20405 Ann Hist'!$C$8:$AR$8,0))</f>
        <v>12.3</v>
      </c>
      <c r="U90" s="10">
        <f>INDEX('20405 Ann Hist'!$C$8:$AR$285,MATCH('20405M Ann'!$C90,'20405 Ann Hist'!$C$8:$C$285,0),MATCH('20405M Ann'!U$8,'20405 Ann Hist'!$C$8:$AR$8,0))</f>
        <v>12.2</v>
      </c>
      <c r="V90" s="10">
        <f>INDEX('20405 Ann Hist'!$C$8:$AR$285,MATCH('20405M Ann'!$C90,'20405 Ann Hist'!$C$8:$C$285,0),MATCH('20405M Ann'!V$8,'20405 Ann Hist'!$C$8:$AR$8,0))</f>
        <v>11.9</v>
      </c>
      <c r="W90" s="10">
        <f>INDEX('20405 Ann Hist'!$C$8:$AR$285,MATCH('20405M Ann'!$C90,'20405 Ann Hist'!$C$8:$C$285,0),MATCH('20405M Ann'!W$8,'20405 Ann Hist'!$C$8:$AR$8,0))</f>
        <v>12.1</v>
      </c>
      <c r="X90" s="10">
        <f>INDEX('20405 Ann Hist'!$C$8:$AR$285,MATCH('20405M Ann'!$C90,'20405 Ann Hist'!$C$8:$C$285,0),MATCH('20405M Ann'!X$8,'20405 Ann Hist'!$C$8:$AR$8,0))</f>
        <v>11.8</v>
      </c>
      <c r="Y90" s="10">
        <f>INDEX('20405 Ann Hist'!$C$8:$AR$285,MATCH('20405M Ann'!$C90,'20405 Ann Hist'!$C$8:$C$285,0),MATCH('20405M Ann'!Y$8,'20405 Ann Hist'!$C$8:$AR$8,0))</f>
        <v>12.2</v>
      </c>
      <c r="Z90" s="10">
        <f>INDEX('20405 Ann Hist'!$C$8:$AR$285,MATCH('20405M Ann'!$C90,'20405 Ann Hist'!$C$8:$C$285,0),MATCH('20405M Ann'!Z$8,'20405 Ann Hist'!$C$8:$AR$8,0))</f>
        <v>14.3</v>
      </c>
      <c r="AA90" s="10">
        <f>INDEX('20405 Ann Hist'!$C$8:$AR$285,MATCH('20405M Ann'!$C90,'20405 Ann Hist'!$C$8:$C$285,0),MATCH('20405M Ann'!AA$8,'20405 Ann Hist'!$C$8:$AR$8,0))</f>
        <v>15.3</v>
      </c>
      <c r="AB90" s="10">
        <f>INDEX('20405 Ann Hist'!$C$8:$AR$285,MATCH('20405M Ann'!$C90,'20405 Ann Hist'!$C$8:$C$285,0),MATCH('20405M Ann'!AB$8,'20405 Ann Hist'!$C$8:$AR$8,0))</f>
        <v>15.7</v>
      </c>
      <c r="AC90" s="10">
        <f>INDEX('20405 Ann Hist'!$C$8:$AR$285,MATCH('20405M Ann'!$C90,'20405 Ann Hist'!$C$8:$C$285,0),MATCH('20405M Ann'!AC$8,'20405 Ann Hist'!$C$8:$AR$8,0))</f>
        <v>15.8</v>
      </c>
      <c r="AD90" s="10">
        <f>INDEX('20405 Ann Hist'!$C$8:$AR$285,MATCH('20405M Ann'!$C90,'20405 Ann Hist'!$C$8:$C$285,0),MATCH('20405M Ann'!AD$8,'20405 Ann Hist'!$C$8:$AR$8,0))</f>
        <v>16.2</v>
      </c>
      <c r="AE90" s="10">
        <f>INDEX('20405 Ann Hist'!$C$8:$AR$285,MATCH('20405M Ann'!$C90,'20405 Ann Hist'!$C$8:$C$285,0),MATCH('20405M Ann'!AE$8,'20405 Ann Hist'!$C$8:$AR$8,0))</f>
        <v>16.8</v>
      </c>
      <c r="AF90" s="10">
        <f>INDEX('20405 Ann Hist'!$C$8:$AR$285,MATCH('20405M Ann'!$C90,'20405 Ann Hist'!$C$8:$C$285,0),MATCH('20405M Ann'!AF$8,'20405 Ann Hist'!$C$8:$AR$8,0))</f>
        <v>17.5</v>
      </c>
      <c r="AG90" s="10">
        <f>INDEX('20405 Ann Hist'!$C$8:$AR$285,MATCH('20405M Ann'!$C90,'20405 Ann Hist'!$C$8:$C$285,0),MATCH('20405M Ann'!AG$8,'20405 Ann Hist'!$C$8:$AR$8,0))</f>
        <v>17.7</v>
      </c>
      <c r="AH90" s="10">
        <f>INDEX('20405 Ann Hist'!$C$8:$AR$285,MATCH('20405M Ann'!$C90,'20405 Ann Hist'!$C$8:$C$285,0),MATCH('20405M Ann'!AH$8,'20405 Ann Hist'!$C$8:$AR$8,0))</f>
        <v>18.7</v>
      </c>
      <c r="AI90" s="10">
        <f>INDEX('20405 Ann Hist'!$C$8:$AR$285,MATCH('20405M Ann'!$C90,'20405 Ann Hist'!$C$8:$C$285,0),MATCH('20405M Ann'!AI$8,'20405 Ann Hist'!$C$8:$AR$8,0))</f>
        <v>19.3</v>
      </c>
      <c r="AJ90" s="10">
        <f>INDEX('20405 Ann Hist'!$C$8:$AR$285,MATCH('20405M Ann'!$C90,'20405 Ann Hist'!$C$8:$C$285,0),MATCH('20405M Ann'!AJ$8,'20405 Ann Hist'!$C$8:$AR$8,0))</f>
        <v>19.7</v>
      </c>
      <c r="AK90" s="10">
        <f>INDEX('20405 Ann Hist'!$C$8:$AR$285,MATCH('20405M Ann'!$C90,'20405 Ann Hist'!$C$8:$C$285,0),MATCH('20405M Ann'!AK$8,'20405 Ann Hist'!$C$8:$AR$8,0))</f>
        <v>20.9</v>
      </c>
      <c r="AL90" s="10">
        <f>INDEX('20405 Ann Hist'!$C$8:$AR$285,MATCH('20405M Ann'!$C90,'20405 Ann Hist'!$C$8:$C$285,0),MATCH('20405M Ann'!AL$8,'20405 Ann Hist'!$C$8:$AR$8,0))</f>
        <v>21.8</v>
      </c>
      <c r="AM90" s="10">
        <f>INDEX('20405 Ann Hist'!$C$8:$AR$285,MATCH('20405M Ann'!$C90,'20405 Ann Hist'!$C$8:$C$285,0),MATCH('20405M Ann'!AM$8,'20405 Ann Hist'!$C$8:$AR$8,0))</f>
        <v>23.3</v>
      </c>
      <c r="AN90" s="10">
        <f>INDEX('20405 Ann Hist'!$C$8:$AR$285,MATCH('20405M Ann'!$C90,'20405 Ann Hist'!$C$8:$C$285,0),MATCH('20405M Ann'!AN$8,'20405 Ann Hist'!$C$8:$AR$8,0))</f>
        <v>25.4</v>
      </c>
      <c r="AO90" s="10">
        <f>INDEX('20405 Ann Hist'!$C$8:$AR$285,MATCH('20405M Ann'!$C90,'20405 Ann Hist'!$C$8:$C$285,0),MATCH('20405M Ann'!AO$8,'20405 Ann Hist'!$C$8:$AR$8,0))</f>
        <v>27.7</v>
      </c>
      <c r="AP90" s="10">
        <f>INDEX('20405 Ann Hist'!$C$8:$AR$285,MATCH('20405M Ann'!$C90,'20405 Ann Hist'!$C$8:$C$285,0),MATCH('20405M Ann'!AP$8,'20405 Ann Hist'!$C$8:$AR$8,0))</f>
        <v>28.8</v>
      </c>
      <c r="AQ90" s="10">
        <f>INDEX('20405 Ann Hist'!$C$8:$AR$285,MATCH('20405M Ann'!$C90,'20405 Ann Hist'!$C$8:$C$285,0),MATCH('20405M Ann'!AQ$8,'20405 Ann Hist'!$C$8:$AR$8,0))</f>
        <v>32.1</v>
      </c>
      <c r="AR90" s="11">
        <f>INDEX('20405 Ann'!$C$8:$AZ$285,MATCH('20405M Ann'!$C90,'20405 Ann'!$C$8:$C$285,0),MATCH('20405M Ann'!AR$8,'20405 Ann'!$C$8:$AZ$8,0))</f>
        <v>34.700000000000003</v>
      </c>
      <c r="AS90" s="11">
        <f>INDEX('20405 Ann'!$C$8:$AZ$285,MATCH('20405M Ann'!$C90,'20405 Ann'!$C$8:$C$285,0),MATCH('20405M Ann'!AS$8,'20405 Ann'!$C$8:$AZ$8,0))</f>
        <v>38.6</v>
      </c>
      <c r="AT90" s="11">
        <f>INDEX('20405 Ann'!$C$8:$AZ$285,MATCH('20405M Ann'!$C90,'20405 Ann'!$C$8:$C$285,0),MATCH('20405M Ann'!AT$8,'20405 Ann'!$C$8:$AZ$8,0))</f>
        <v>40.700000000000003</v>
      </c>
      <c r="AU90" s="11">
        <f>INDEX('20405 Ann'!$C$8:$AZ$285,MATCH('20405M Ann'!$C90,'20405 Ann'!$C$8:$C$285,0),MATCH('20405M Ann'!AU$8,'20405 Ann'!$C$8:$AZ$8,0))</f>
        <v>45</v>
      </c>
      <c r="AV90" s="11">
        <f>INDEX('20405 Ann'!$C$8:$AZ$285,MATCH('20405M Ann'!$C90,'20405 Ann'!$C$8:$C$285,0),MATCH('20405M Ann'!AV$8,'20405 Ann'!$C$8:$AZ$8,0))</f>
        <v>50.5</v>
      </c>
      <c r="AW90" s="11">
        <f>INDEX('20405 Ann'!$C$8:$AZ$285,MATCH('20405M Ann'!$C90,'20405 Ann'!$C$8:$C$285,0),MATCH('20405M Ann'!AW$8,'20405 Ann'!$C$8:$AZ$8,0))</f>
        <v>55.9</v>
      </c>
      <c r="AX90" s="11">
        <f>INDEX('20405 Ann'!$C$8:$AZ$285,MATCH('20405M Ann'!$C90,'20405 Ann'!$C$8:$C$285,0),MATCH('20405M Ann'!AX$8,'20405 Ann'!$C$8:$AZ$8,0))</f>
        <v>63.5</v>
      </c>
      <c r="AY90" s="11">
        <f>INDEX('20405 Ann'!$C$8:$AZ$285,MATCH('20405M Ann'!$C90,'20405 Ann'!$C$8:$C$285,0),MATCH('20405M Ann'!AY$8,'20405 Ann'!$C$8:$AZ$8,0))</f>
        <v>71.599999999999994</v>
      </c>
      <c r="AZ90" s="11">
        <f>INDEX('20405 Ann'!$C$8:$AZ$285,MATCH('20405M Ann'!$C90,'20405 Ann'!$C$8:$C$285,0),MATCH('20405M Ann'!AZ$8,'20405 Ann'!$C$8:$AZ$8,0))</f>
        <v>78.8</v>
      </c>
      <c r="BA90" s="11">
        <f>INDEX('20405 Ann'!$C$8:$AZ$285,MATCH('20405M Ann'!$C90,'20405 Ann'!$C$8:$C$285,0),MATCH('20405M Ann'!BA$8,'20405 Ann'!$C$8:$AZ$8,0))</f>
        <v>89.2</v>
      </c>
      <c r="BB90" s="11">
        <f>INDEX('20405 Ann'!$C$8:$AZ$285,MATCH('20405M Ann'!$C90,'20405 Ann'!$C$8:$C$285,0),MATCH('20405M Ann'!BB$8,'20405 Ann'!$C$8:$AZ$8,0))</f>
        <v>101.7</v>
      </c>
      <c r="BC90" s="11">
        <f>INDEX('20405 Ann'!$C$8:$AZ$285,MATCH('20405M Ann'!$C90,'20405 Ann'!$C$8:$C$285,0),MATCH('20405M Ann'!BC$8,'20405 Ann'!$C$8:$AZ$8,0))</f>
        <v>111.5</v>
      </c>
      <c r="BD90" s="11">
        <f>INDEX('20405 Ann'!$C$8:$AZ$285,MATCH('20405M Ann'!$C90,'20405 Ann'!$C$8:$C$285,0),MATCH('20405M Ann'!BD$8,'20405 Ann'!$C$8:$AZ$8,0))</f>
        <v>122</v>
      </c>
      <c r="BE90" s="11">
        <f>INDEX('20405 Ann'!$C$8:$AZ$285,MATCH('20405M Ann'!$C90,'20405 Ann'!$C$8:$C$285,0),MATCH('20405M Ann'!BE$8,'20405 Ann'!$C$8:$AZ$8,0))</f>
        <v>129.80000000000001</v>
      </c>
      <c r="BF90" s="11">
        <f>INDEX('20405 Ann'!$C$8:$AZ$285,MATCH('20405M Ann'!$C90,'20405 Ann'!$C$8:$C$285,0),MATCH('20405M Ann'!BF$8,'20405 Ann'!$C$8:$AZ$8,0))</f>
        <v>139.69999999999999</v>
      </c>
      <c r="BG90" s="11">
        <f>INDEX('20405 Ann'!$C$8:$AZ$285,MATCH('20405M Ann'!$C90,'20405 Ann'!$C$8:$C$285,0),MATCH('20405M Ann'!BG$8,'20405 Ann'!$C$8:$AZ$8,0))</f>
        <v>148.80000000000001</v>
      </c>
      <c r="BH90" s="11">
        <f>INDEX('20405 Ann'!$C$8:$AZ$285,MATCH('20405M Ann'!$C90,'20405 Ann'!$C$8:$C$285,0),MATCH('20405M Ann'!BH$8,'20405 Ann'!$C$8:$AZ$8,0))</f>
        <v>156.19999999999999</v>
      </c>
      <c r="BI90" s="11">
        <f>INDEX('20405 Ann'!$C$8:$AZ$285,MATCH('20405M Ann'!$C90,'20405 Ann'!$C$8:$C$285,0),MATCH('20405M Ann'!BI$8,'20405 Ann'!$C$8:$AZ$8,0))</f>
        <v>167.5</v>
      </c>
      <c r="BJ90" s="11">
        <f>INDEX('20405 Ann'!$C$8:$AZ$285,MATCH('20405M Ann'!$C90,'20405 Ann'!$C$8:$C$285,0),MATCH('20405M Ann'!BJ$8,'20405 Ann'!$C$8:$AZ$8,0))</f>
        <v>182.3</v>
      </c>
      <c r="BK90" s="11">
        <f>INDEX('20405 Ann'!$C$8:$AZ$285,MATCH('20405M Ann'!$C90,'20405 Ann'!$C$8:$C$285,0),MATCH('20405M Ann'!BK$8,'20405 Ann'!$C$8:$AZ$8,0))</f>
        <v>201.6</v>
      </c>
      <c r="BL90" s="11">
        <f>INDEX('20405 Ann'!$C$8:$AZ$285,MATCH('20405M Ann'!$C90,'20405 Ann'!$C$8:$C$285,0),MATCH('20405M Ann'!BL$8,'20405 Ann'!$C$8:$AZ$8,0))</f>
        <v>216.7</v>
      </c>
      <c r="BM90" s="11">
        <f>INDEX('20405 Ann'!$C$8:$AZ$285,MATCH('20405M Ann'!$C90,'20405 Ann'!$C$8:$C$285,0),MATCH('20405M Ann'!BM$8,'20405 Ann'!$C$8:$AZ$8,0))</f>
        <v>235.1</v>
      </c>
      <c r="BN90" s="11">
        <f>INDEX('20405 Ann'!$C$8:$AZ$285,MATCH('20405M Ann'!$C90,'20405 Ann'!$C$8:$C$285,0),MATCH('20405M Ann'!BN$8,'20405 Ann'!$C$8:$AZ$8,0))</f>
        <v>244.2</v>
      </c>
      <c r="BO90" s="11">
        <f>INDEX('20405 Ann'!$C$8:$AZ$285,MATCH('20405M Ann'!$C90,'20405 Ann'!$C$8:$C$285,0),MATCH('20405M Ann'!BO$8,'20405 Ann'!$C$8:$AZ$8,0))</f>
        <v>254.1</v>
      </c>
      <c r="BP90" s="11">
        <f>INDEX('20405 Ann'!$C$8:$AZ$285,MATCH('20405M Ann'!$C90,'20405 Ann'!$C$8:$C$285,0),MATCH('20405M Ann'!BP$8,'20405 Ann'!$C$8:$AZ$8,0))</f>
        <v>265.7</v>
      </c>
      <c r="BQ90" s="11">
        <f>INDEX('20405 Ann'!$C$8:$AZ$285,MATCH('20405M Ann'!$C90,'20405 Ann'!$C$8:$C$285,0),MATCH('20405M Ann'!BQ$8,'20405 Ann'!$C$8:$AZ$8,0))</f>
        <v>273.39999999999998</v>
      </c>
      <c r="BR90" s="11">
        <f>INDEX('20405 Ann'!$C$8:$AZ$285,MATCH('20405M Ann'!$C90,'20405 Ann'!$C$8:$C$285,0),MATCH('20405M Ann'!BR$8,'20405 Ann'!$C$8:$AZ$8,0))</f>
        <v>279.60000000000002</v>
      </c>
      <c r="BS90" s="11">
        <f>INDEX('20405 Ann'!$C$8:$AZ$285,MATCH('20405M Ann'!$C90,'20405 Ann'!$C$8:$C$285,0),MATCH('20405M Ann'!BS$8,'20405 Ann'!$C$8:$AZ$8,0))</f>
        <v>286.7</v>
      </c>
      <c r="BT90" s="11">
        <f>INDEX('20405 Ann'!$C$8:$AZ$285,MATCH('20405M Ann'!$C90,'20405 Ann'!$C$8:$C$285,0),MATCH('20405M Ann'!BT$8,'20405 Ann'!$C$8:$AZ$8,0))</f>
        <v>298.5</v>
      </c>
      <c r="BU90" s="11">
        <f>INDEX('20405 Ann'!$C$8:$AZ$285,MATCH('20405M Ann'!$C90,'20405 Ann'!$C$8:$C$285,0),MATCH('20405M Ann'!BU$8,'20405 Ann'!$C$8:$AZ$8,0))</f>
        <v>314.60000000000002</v>
      </c>
      <c r="BV90" s="11">
        <f>INDEX('20405 Ann'!$C$8:$AZ$285,MATCH('20405M Ann'!$C90,'20405 Ann'!$C$8:$C$285,0),MATCH('20405M Ann'!BV$8,'20405 Ann'!$C$8:$AZ$8,0))</f>
        <v>330.5</v>
      </c>
      <c r="BW90" s="11">
        <f>INDEX('20405 Ann'!$C$8:$AZ$285,MATCH('20405M Ann'!$C90,'20405 Ann'!$C$8:$C$285,0),MATCH('20405M Ann'!BW$8,'20405 Ann'!$C$8:$AZ$8,0))</f>
        <v>353.8</v>
      </c>
      <c r="BX90" s="11">
        <f>INDEX('20405 Ann'!$C$8:$AZ$285,MATCH('20405M Ann'!$C90,'20405 Ann'!$C$8:$C$285,0),MATCH('20405M Ann'!BX$8,'20405 Ann'!$C$8:$AZ$8,0))</f>
        <v>367.6</v>
      </c>
      <c r="BY90" s="11">
        <f>INDEX('20405 Ann'!$C$8:$AZ$285,MATCH('20405M Ann'!$C90,'20405 Ann'!$C$8:$C$285,0),MATCH('20405M Ann'!BY$8,'20405 Ann'!$C$8:$AZ$8,0))</f>
        <v>383.1</v>
      </c>
      <c r="BZ90" s="11">
        <f>INDEX('20405 Ann'!$C$8:$AZ$285,MATCH('20405M Ann'!$C90,'20405 Ann'!$C$8:$C$285,0),MATCH('20405M Ann'!BZ$8,'20405 Ann'!$C$8:$AZ$8,0))</f>
        <v>404.6</v>
      </c>
      <c r="CA90" s="11">
        <f>INDEX('20405 Ann'!$C$8:$AZ$285,MATCH('20405M Ann'!$C90,'20405 Ann'!$C$8:$C$285,0),MATCH('20405M Ann'!CA$8,'20405 Ann'!$C$8:$AZ$8,0))</f>
        <v>432.1</v>
      </c>
      <c r="CB90" s="11">
        <f>INDEX('20405 Ann'!$C$8:$AZ$285,MATCH('20405M Ann'!$C90,'20405 Ann'!$C$8:$C$285,0),MATCH('20405M Ann'!CB$8,'20405 Ann'!$C$8:$AZ$8,0))</f>
        <v>458.1</v>
      </c>
      <c r="CC90" s="11">
        <f>INDEX('20405 Ann'!$C$8:$AZ$285,MATCH('20405M Ann'!$C90,'20405 Ann'!$C$8:$C$285,0),MATCH('20405M Ann'!CC$8,'20405 Ann'!$C$8:$AZ$8,0))</f>
        <v>486.3</v>
      </c>
      <c r="CD90" s="11">
        <f>INDEX('20405 Ann'!$C$8:$AZ$285,MATCH('20405M Ann'!$C90,'20405 Ann'!$C$8:$C$285,0),MATCH('20405M Ann'!CD$8,'20405 Ann'!$C$8:$AZ$8,0))</f>
        <v>509.6</v>
      </c>
      <c r="CE90" s="11">
        <f>INDEX('20405 Ann'!$C$8:$AZ$285,MATCH('20405M Ann'!$C90,'20405 Ann'!$C$8:$C$285,0),MATCH('20405M Ann'!CE$8,'20405 Ann'!$C$8:$AZ$8,0))</f>
        <v>523.70000000000005</v>
      </c>
      <c r="CF90" s="11">
        <f>INDEX('20405 Ann'!$C$8:$AZ$285,MATCH('20405M Ann'!$C90,'20405 Ann'!$C$8:$C$285,0),MATCH('20405M Ann'!CF$8,'20405 Ann'!$C$8:$AZ$8,0))</f>
        <v>517.9</v>
      </c>
      <c r="CG90" s="11">
        <f>INDEX('20405 Ann'!$C$8:$AZ$285,MATCH('20405M Ann'!$C90,'20405 Ann'!$C$8:$C$285,0),MATCH('20405M Ann'!CG$8,'20405 Ann'!$C$8:$AZ$8,0))</f>
        <v>532.20000000000005</v>
      </c>
      <c r="CH90" s="11">
        <f>INDEX('20405 Ann'!$C$8:$AZ$285,MATCH('20405M Ann'!$C90,'20405 Ann'!$C$8:$C$285,0),MATCH('20405M Ann'!CH$8,'20405 Ann'!$C$8:$AZ$8,0))</f>
        <v>558.70000000000005</v>
      </c>
      <c r="CI90" s="11">
        <f>INDEX('20405 Ann'!$C$8:$AZ$285,MATCH('20405M Ann'!$C90,'20405 Ann'!$C$8:$C$285,0),MATCH('20405M Ann'!CI$8,'20405 Ann'!$C$8:$AZ$8,0))</f>
        <v>587.29999999999995</v>
      </c>
      <c r="CJ90" s="11">
        <f>INDEX('20405 Ann'!$C$8:$AZ$285,MATCH('20405M Ann'!$C90,'20405 Ann'!$C$8:$C$285,0),MATCH('20405M Ann'!CJ$8,'20405 Ann'!$C$8:$AZ$8,0))</f>
        <v>608.1</v>
      </c>
      <c r="CK90" s="11">
        <f>INDEX('20405 Ann'!$C$8:$AZ$285,MATCH('20405M Ann'!$C90,'20405 Ann'!$C$8:$C$285,0),MATCH('20405M Ann'!CK$8,'20405 Ann'!$C$8:$AZ$8,0))</f>
        <v>642.5</v>
      </c>
      <c r="CL90" s="11">
        <f>INDEX('20405 Ann'!$C$8:$AZ$285,MATCH('20405M Ann'!$C90,'20405 Ann'!$C$8:$C$285,0),MATCH('20405M Ann'!CL$8,'20405 Ann'!$C$8:$AZ$8,0))</f>
        <v>690.4</v>
      </c>
    </row>
    <row r="91" spans="1:90" s="10" customFormat="1" x14ac:dyDescent="0.25">
      <c r="A91" s="32">
        <v>83</v>
      </c>
      <c r="B91" s="10" t="s">
        <v>1409</v>
      </c>
      <c r="C91" s="10" t="s">
        <v>1408</v>
      </c>
      <c r="D91" s="10">
        <f>INDEX('20405 Ann Hist'!$C$8:$AR$285,MATCH('20405M Ann'!$C91,'20405 Ann Hist'!$C$8:$C$285,0),MATCH('20405M Ann'!D$8,'20405 Ann Hist'!$C$8:$AR$8,0))</f>
        <v>2.9</v>
      </c>
      <c r="E91" s="10">
        <f>INDEX('20405 Ann Hist'!$C$8:$AR$285,MATCH('20405M Ann'!$C91,'20405 Ann Hist'!$C$8:$C$285,0),MATCH('20405M Ann'!E$8,'20405 Ann Hist'!$C$8:$AR$8,0))</f>
        <v>2.8</v>
      </c>
      <c r="F91" s="10">
        <f>INDEX('20405 Ann Hist'!$C$8:$AR$285,MATCH('20405M Ann'!$C91,'20405 Ann Hist'!$C$8:$C$285,0),MATCH('20405M Ann'!F$8,'20405 Ann Hist'!$C$8:$AR$8,0))</f>
        <v>2.5</v>
      </c>
      <c r="G91" s="10">
        <f>INDEX('20405 Ann Hist'!$C$8:$AR$285,MATCH('20405M Ann'!$C91,'20405 Ann Hist'!$C$8:$C$285,0),MATCH('20405M Ann'!G$8,'20405 Ann Hist'!$C$8:$AR$8,0))</f>
        <v>2.1</v>
      </c>
      <c r="H91" s="10">
        <f>INDEX('20405 Ann Hist'!$C$8:$AR$285,MATCH('20405M Ann'!$C91,'20405 Ann Hist'!$C$8:$C$285,0),MATCH('20405M Ann'!H$8,'20405 Ann Hist'!$C$8:$AR$8,0))</f>
        <v>1.8</v>
      </c>
      <c r="I91" s="10">
        <f>INDEX('20405 Ann Hist'!$C$8:$AR$285,MATCH('20405M Ann'!$C91,'20405 Ann Hist'!$C$8:$C$285,0),MATCH('20405M Ann'!I$8,'20405 Ann Hist'!$C$8:$AR$8,0))</f>
        <v>2.2000000000000002</v>
      </c>
      <c r="J91" s="10">
        <f>INDEX('20405 Ann Hist'!$C$8:$AR$285,MATCH('20405M Ann'!$C91,'20405 Ann Hist'!$C$8:$C$285,0),MATCH('20405M Ann'!J$8,'20405 Ann Hist'!$C$8:$AR$8,0))</f>
        <v>2.6</v>
      </c>
      <c r="K91" s="10">
        <f>INDEX('20405 Ann Hist'!$C$8:$AR$285,MATCH('20405M Ann'!$C91,'20405 Ann Hist'!$C$8:$C$285,0),MATCH('20405M Ann'!K$8,'20405 Ann Hist'!$C$8:$AR$8,0))</f>
        <v>3</v>
      </c>
      <c r="L91" s="10">
        <f>INDEX('20405 Ann Hist'!$C$8:$AR$285,MATCH('20405M Ann'!$C91,'20405 Ann Hist'!$C$8:$C$285,0),MATCH('20405M Ann'!L$8,'20405 Ann Hist'!$C$8:$AR$8,0))</f>
        <v>3.5</v>
      </c>
      <c r="M91" s="10">
        <f>INDEX('20405 Ann Hist'!$C$8:$AR$285,MATCH('20405M Ann'!$C91,'20405 Ann Hist'!$C$8:$C$285,0),MATCH('20405M Ann'!M$8,'20405 Ann Hist'!$C$8:$AR$8,0))</f>
        <v>3.4</v>
      </c>
      <c r="N91" s="10">
        <f>INDEX('20405 Ann Hist'!$C$8:$AR$285,MATCH('20405M Ann'!$C91,'20405 Ann Hist'!$C$8:$C$285,0),MATCH('20405M Ann'!N$8,'20405 Ann Hist'!$C$8:$AR$8,0))</f>
        <v>3.6</v>
      </c>
      <c r="O91" s="10">
        <f>INDEX('20405 Ann Hist'!$C$8:$AR$285,MATCH('20405M Ann'!$C91,'20405 Ann Hist'!$C$8:$C$285,0),MATCH('20405M Ann'!O$8,'20405 Ann Hist'!$C$8:$AR$8,0))</f>
        <v>3.9</v>
      </c>
      <c r="P91" s="10">
        <f>INDEX('20405 Ann Hist'!$C$8:$AR$285,MATCH('20405M Ann'!$C91,'20405 Ann Hist'!$C$8:$C$285,0),MATCH('20405M Ann'!P$8,'20405 Ann Hist'!$C$8:$AR$8,0))</f>
        <v>4.5999999999999996</v>
      </c>
      <c r="Q91" s="10">
        <f>INDEX('20405 Ann Hist'!$C$8:$AR$285,MATCH('20405M Ann'!$C91,'20405 Ann Hist'!$C$8:$C$285,0),MATCH('20405M Ann'!Q$8,'20405 Ann Hist'!$C$8:$AR$8,0))</f>
        <v>5.7</v>
      </c>
      <c r="R91" s="10">
        <f>INDEX('20405 Ann Hist'!$C$8:$AR$285,MATCH('20405M Ann'!$C91,'20405 Ann Hist'!$C$8:$C$285,0),MATCH('20405M Ann'!R$8,'20405 Ann Hist'!$C$8:$AR$8,0))</f>
        <v>7.1</v>
      </c>
      <c r="S91" s="10">
        <f>INDEX('20405 Ann Hist'!$C$8:$AR$285,MATCH('20405M Ann'!$C91,'20405 Ann Hist'!$C$8:$C$285,0),MATCH('20405M Ann'!S$8,'20405 Ann Hist'!$C$8:$AR$8,0))</f>
        <v>8.1</v>
      </c>
      <c r="T91" s="10">
        <f>INDEX('20405 Ann Hist'!$C$8:$AR$285,MATCH('20405M Ann'!$C91,'20405 Ann Hist'!$C$8:$C$285,0),MATCH('20405M Ann'!T$8,'20405 Ann Hist'!$C$8:$AR$8,0))</f>
        <v>9.5</v>
      </c>
      <c r="U91" s="10">
        <f>INDEX('20405 Ann Hist'!$C$8:$AR$285,MATCH('20405M Ann'!$C91,'20405 Ann Hist'!$C$8:$C$285,0),MATCH('20405M Ann'!U$8,'20405 Ann Hist'!$C$8:$AR$8,0))</f>
        <v>10.9</v>
      </c>
      <c r="V91" s="10">
        <f>INDEX('20405 Ann Hist'!$C$8:$AR$285,MATCH('20405M Ann'!$C91,'20405 Ann Hist'!$C$8:$C$285,0),MATCH('20405M Ann'!V$8,'20405 Ann Hist'!$C$8:$AR$8,0))</f>
        <v>10.9</v>
      </c>
      <c r="W91" s="10">
        <f>INDEX('20405 Ann Hist'!$C$8:$AR$285,MATCH('20405M Ann'!$C91,'20405 Ann Hist'!$C$8:$C$285,0),MATCH('20405M Ann'!W$8,'20405 Ann Hist'!$C$8:$AR$8,0))</f>
        <v>11</v>
      </c>
      <c r="X91" s="10">
        <f>INDEX('20405 Ann Hist'!$C$8:$AR$285,MATCH('20405M Ann'!$C91,'20405 Ann Hist'!$C$8:$C$285,0),MATCH('20405M Ann'!X$8,'20405 Ann Hist'!$C$8:$AR$8,0))</f>
        <v>10.8</v>
      </c>
      <c r="Y91" s="10">
        <f>INDEX('20405 Ann Hist'!$C$8:$AR$285,MATCH('20405M Ann'!$C91,'20405 Ann Hist'!$C$8:$C$285,0),MATCH('20405M Ann'!Y$8,'20405 Ann Hist'!$C$8:$AR$8,0))</f>
        <v>11.1</v>
      </c>
      <c r="Z91" s="10">
        <f>INDEX('20405 Ann Hist'!$C$8:$AR$285,MATCH('20405M Ann'!$C91,'20405 Ann Hist'!$C$8:$C$285,0),MATCH('20405M Ann'!Z$8,'20405 Ann Hist'!$C$8:$AR$8,0))</f>
        <v>12.7</v>
      </c>
      <c r="AA91" s="10">
        <f>INDEX('20405 Ann Hist'!$C$8:$AR$285,MATCH('20405M Ann'!$C91,'20405 Ann Hist'!$C$8:$C$285,0),MATCH('20405M Ann'!AA$8,'20405 Ann Hist'!$C$8:$AR$8,0))</f>
        <v>13.6</v>
      </c>
      <c r="AB91" s="10">
        <f>INDEX('20405 Ann Hist'!$C$8:$AR$285,MATCH('20405M Ann'!$C91,'20405 Ann Hist'!$C$8:$C$285,0),MATCH('20405M Ann'!AB$8,'20405 Ann Hist'!$C$8:$AR$8,0))</f>
        <v>14.1</v>
      </c>
      <c r="AC91" s="10">
        <f>INDEX('20405 Ann Hist'!$C$8:$AR$285,MATCH('20405M Ann'!$C91,'20405 Ann Hist'!$C$8:$C$285,0),MATCH('20405M Ann'!AC$8,'20405 Ann Hist'!$C$8:$AR$8,0))</f>
        <v>14.4</v>
      </c>
      <c r="AD91" s="10">
        <f>INDEX('20405 Ann Hist'!$C$8:$AR$285,MATCH('20405M Ann'!$C91,'20405 Ann Hist'!$C$8:$C$285,0),MATCH('20405M Ann'!AD$8,'20405 Ann Hist'!$C$8:$AR$8,0))</f>
        <v>14.9</v>
      </c>
      <c r="AE91" s="10">
        <f>INDEX('20405 Ann Hist'!$C$8:$AR$285,MATCH('20405M Ann'!$C91,'20405 Ann Hist'!$C$8:$C$285,0),MATCH('20405M Ann'!AE$8,'20405 Ann Hist'!$C$8:$AR$8,0))</f>
        <v>15.6</v>
      </c>
      <c r="AF91" s="10">
        <f>INDEX('20405 Ann Hist'!$C$8:$AR$285,MATCH('20405M Ann'!$C91,'20405 Ann Hist'!$C$8:$C$285,0),MATCH('20405M Ann'!AF$8,'20405 Ann Hist'!$C$8:$AR$8,0))</f>
        <v>16.3</v>
      </c>
      <c r="AG91" s="10">
        <f>INDEX('20405 Ann Hist'!$C$8:$AR$285,MATCH('20405M Ann'!$C91,'20405 Ann Hist'!$C$8:$C$285,0),MATCH('20405M Ann'!AG$8,'20405 Ann Hist'!$C$8:$AR$8,0))</f>
        <v>16.399999999999999</v>
      </c>
      <c r="AH91" s="10">
        <f>INDEX('20405 Ann Hist'!$C$8:$AR$285,MATCH('20405M Ann'!$C91,'20405 Ann Hist'!$C$8:$C$285,0),MATCH('20405M Ann'!AH$8,'20405 Ann Hist'!$C$8:$AR$8,0))</f>
        <v>17.5</v>
      </c>
      <c r="AI91" s="10">
        <f>INDEX('20405 Ann Hist'!$C$8:$AR$285,MATCH('20405M Ann'!$C91,'20405 Ann Hist'!$C$8:$C$285,0),MATCH('20405M Ann'!AI$8,'20405 Ann Hist'!$C$8:$AR$8,0))</f>
        <v>18.100000000000001</v>
      </c>
      <c r="AJ91" s="10">
        <f>INDEX('20405 Ann Hist'!$C$8:$AR$285,MATCH('20405M Ann'!$C91,'20405 Ann Hist'!$C$8:$C$285,0),MATCH('20405M Ann'!AJ$8,'20405 Ann Hist'!$C$8:$AR$8,0))</f>
        <v>18.5</v>
      </c>
      <c r="AK91" s="10">
        <f>INDEX('20405 Ann Hist'!$C$8:$AR$285,MATCH('20405M Ann'!$C91,'20405 Ann Hist'!$C$8:$C$285,0),MATCH('20405M Ann'!AK$8,'20405 Ann Hist'!$C$8:$AR$8,0))</f>
        <v>19.600000000000001</v>
      </c>
      <c r="AL91" s="10">
        <f>INDEX('20405 Ann Hist'!$C$8:$AR$285,MATCH('20405M Ann'!$C91,'20405 Ann Hist'!$C$8:$C$285,0),MATCH('20405M Ann'!AL$8,'20405 Ann Hist'!$C$8:$AR$8,0))</f>
        <v>20.5</v>
      </c>
      <c r="AM91" s="10">
        <f>INDEX('20405 Ann Hist'!$C$8:$AR$285,MATCH('20405M Ann'!$C91,'20405 Ann Hist'!$C$8:$C$285,0),MATCH('20405M Ann'!AM$8,'20405 Ann Hist'!$C$8:$AR$8,0))</f>
        <v>21.9</v>
      </c>
      <c r="AN91" s="10">
        <f>INDEX('20405 Ann Hist'!$C$8:$AR$285,MATCH('20405M Ann'!$C91,'20405 Ann Hist'!$C$8:$C$285,0),MATCH('20405M Ann'!AN$8,'20405 Ann Hist'!$C$8:$AR$8,0))</f>
        <v>23.9</v>
      </c>
      <c r="AO91" s="10">
        <f>INDEX('20405 Ann Hist'!$C$8:$AR$285,MATCH('20405M Ann'!$C91,'20405 Ann Hist'!$C$8:$C$285,0),MATCH('20405M Ann'!AO$8,'20405 Ann Hist'!$C$8:$AR$8,0))</f>
        <v>25.9</v>
      </c>
      <c r="AP91" s="10">
        <f>INDEX('20405 Ann Hist'!$C$8:$AR$285,MATCH('20405M Ann'!$C91,'20405 Ann Hist'!$C$8:$C$285,0),MATCH('20405M Ann'!AP$8,'20405 Ann Hist'!$C$8:$AR$8,0))</f>
        <v>26.8</v>
      </c>
      <c r="AQ91" s="10">
        <f>INDEX('20405 Ann Hist'!$C$8:$AR$285,MATCH('20405M Ann'!$C91,'20405 Ann Hist'!$C$8:$C$285,0),MATCH('20405M Ann'!AQ$8,'20405 Ann Hist'!$C$8:$AR$8,0))</f>
        <v>30.2</v>
      </c>
      <c r="AR91" s="11">
        <f>INDEX('20405 Ann'!$C$8:$AZ$285,MATCH('20405M Ann'!$C91,'20405 Ann'!$C$8:$C$285,0),MATCH('20405M Ann'!AR$8,'20405 Ann'!$C$8:$AZ$8,0))</f>
        <v>32.700000000000003</v>
      </c>
      <c r="AS91" s="11">
        <f>INDEX('20405 Ann'!$C$8:$AZ$285,MATCH('20405M Ann'!$C91,'20405 Ann'!$C$8:$C$285,0),MATCH('20405M Ann'!AS$8,'20405 Ann'!$C$8:$AZ$8,0))</f>
        <v>36.5</v>
      </c>
      <c r="AT91" s="11">
        <f>INDEX('20405 Ann'!$C$8:$AZ$285,MATCH('20405M Ann'!$C91,'20405 Ann'!$C$8:$C$285,0),MATCH('20405M Ann'!AT$8,'20405 Ann'!$C$8:$AZ$8,0))</f>
        <v>38.700000000000003</v>
      </c>
      <c r="AU91" s="11">
        <f>INDEX('20405 Ann'!$C$8:$AZ$285,MATCH('20405M Ann'!$C91,'20405 Ann'!$C$8:$C$285,0),MATCH('20405M Ann'!AU$8,'20405 Ann'!$C$8:$AZ$8,0))</f>
        <v>43</v>
      </c>
      <c r="AV91" s="11">
        <f>INDEX('20405 Ann'!$C$8:$AZ$285,MATCH('20405M Ann'!$C91,'20405 Ann'!$C$8:$C$285,0),MATCH('20405M Ann'!AV$8,'20405 Ann'!$C$8:$AZ$8,0))</f>
        <v>48.3</v>
      </c>
      <c r="AW91" s="11">
        <f>INDEX('20405 Ann'!$C$8:$AZ$285,MATCH('20405M Ann'!$C91,'20405 Ann'!$C$8:$C$285,0),MATCH('20405M Ann'!AW$8,'20405 Ann'!$C$8:$AZ$8,0))</f>
        <v>53.2</v>
      </c>
      <c r="AX91" s="11">
        <f>INDEX('20405 Ann'!$C$8:$AZ$285,MATCH('20405M Ann'!$C91,'20405 Ann'!$C$8:$C$285,0),MATCH('20405M Ann'!AX$8,'20405 Ann'!$C$8:$AZ$8,0))</f>
        <v>60.4</v>
      </c>
      <c r="AY91" s="11">
        <f>INDEX('20405 Ann'!$C$8:$AZ$285,MATCH('20405M Ann'!$C91,'20405 Ann'!$C$8:$C$285,0),MATCH('20405M Ann'!AY$8,'20405 Ann'!$C$8:$AZ$8,0))</f>
        <v>68</v>
      </c>
      <c r="AZ91" s="11">
        <f>INDEX('20405 Ann'!$C$8:$AZ$285,MATCH('20405M Ann'!$C91,'20405 Ann'!$C$8:$C$285,0),MATCH('20405M Ann'!AZ$8,'20405 Ann'!$C$8:$AZ$8,0))</f>
        <v>75</v>
      </c>
      <c r="BA91" s="11">
        <f>INDEX('20405 Ann'!$C$8:$AZ$285,MATCH('20405M Ann'!$C91,'20405 Ann'!$C$8:$C$285,0),MATCH('20405M Ann'!BA$8,'20405 Ann'!$C$8:$AZ$8,0))</f>
        <v>85</v>
      </c>
      <c r="BB91" s="11">
        <f>INDEX('20405 Ann'!$C$8:$AZ$285,MATCH('20405M Ann'!$C91,'20405 Ann'!$C$8:$C$285,0),MATCH('20405M Ann'!BB$8,'20405 Ann'!$C$8:$AZ$8,0))</f>
        <v>96.7</v>
      </c>
      <c r="BC91" s="11">
        <f>INDEX('20405 Ann'!$C$8:$AZ$285,MATCH('20405M Ann'!$C91,'20405 Ann'!$C$8:$C$285,0),MATCH('20405M Ann'!BC$8,'20405 Ann'!$C$8:$AZ$8,0))</f>
        <v>105.9</v>
      </c>
      <c r="BD91" s="11">
        <f>INDEX('20405 Ann'!$C$8:$AZ$285,MATCH('20405M Ann'!$C91,'20405 Ann'!$C$8:$C$285,0),MATCH('20405M Ann'!BD$8,'20405 Ann'!$C$8:$AZ$8,0))</f>
        <v>115.9</v>
      </c>
      <c r="BE91" s="11">
        <f>INDEX('20405 Ann'!$C$8:$AZ$285,MATCH('20405M Ann'!$C91,'20405 Ann'!$C$8:$C$285,0),MATCH('20405M Ann'!BE$8,'20405 Ann'!$C$8:$AZ$8,0))</f>
        <v>123.3</v>
      </c>
      <c r="BF91" s="11">
        <f>INDEX('20405 Ann'!$C$8:$AZ$285,MATCH('20405M Ann'!$C91,'20405 Ann'!$C$8:$C$285,0),MATCH('20405M Ann'!BF$8,'20405 Ann'!$C$8:$AZ$8,0))</f>
        <v>133.30000000000001</v>
      </c>
      <c r="BG91" s="11">
        <f>INDEX('20405 Ann'!$C$8:$AZ$285,MATCH('20405M Ann'!$C91,'20405 Ann'!$C$8:$C$285,0),MATCH('20405M Ann'!BG$8,'20405 Ann'!$C$8:$AZ$8,0))</f>
        <v>142.4</v>
      </c>
      <c r="BH91" s="11">
        <f>INDEX('20405 Ann'!$C$8:$AZ$285,MATCH('20405M Ann'!$C91,'20405 Ann'!$C$8:$C$285,0),MATCH('20405M Ann'!BH$8,'20405 Ann'!$C$8:$AZ$8,0))</f>
        <v>150</v>
      </c>
      <c r="BI91" s="11">
        <f>INDEX('20405 Ann'!$C$8:$AZ$285,MATCH('20405M Ann'!$C91,'20405 Ann'!$C$8:$C$285,0),MATCH('20405M Ann'!BI$8,'20405 Ann'!$C$8:$AZ$8,0))</f>
        <v>161.5</v>
      </c>
      <c r="BJ91" s="11">
        <f>INDEX('20405 Ann'!$C$8:$AZ$285,MATCH('20405M Ann'!$C91,'20405 Ann'!$C$8:$C$285,0),MATCH('20405M Ann'!BJ$8,'20405 Ann'!$C$8:$AZ$8,0))</f>
        <v>176.6</v>
      </c>
      <c r="BK91" s="11">
        <f>INDEX('20405 Ann'!$C$8:$AZ$285,MATCH('20405M Ann'!$C91,'20405 Ann'!$C$8:$C$285,0),MATCH('20405M Ann'!BK$8,'20405 Ann'!$C$8:$AZ$8,0))</f>
        <v>195.6</v>
      </c>
      <c r="BL91" s="11">
        <f>INDEX('20405 Ann'!$C$8:$AZ$285,MATCH('20405M Ann'!$C91,'20405 Ann'!$C$8:$C$285,0),MATCH('20405M Ann'!BL$8,'20405 Ann'!$C$8:$AZ$8,0))</f>
        <v>210.2</v>
      </c>
      <c r="BM91" s="11">
        <f>INDEX('20405 Ann'!$C$8:$AZ$285,MATCH('20405M Ann'!$C91,'20405 Ann'!$C$8:$C$285,0),MATCH('20405M Ann'!BM$8,'20405 Ann'!$C$8:$AZ$8,0))</f>
        <v>228.3</v>
      </c>
      <c r="BN91" s="11">
        <f>INDEX('20405 Ann'!$C$8:$AZ$285,MATCH('20405M Ann'!$C91,'20405 Ann'!$C$8:$C$285,0),MATCH('20405M Ann'!BN$8,'20405 Ann'!$C$8:$AZ$8,0))</f>
        <v>237.3</v>
      </c>
      <c r="BO91" s="11">
        <f>INDEX('20405 Ann'!$C$8:$AZ$285,MATCH('20405M Ann'!$C91,'20405 Ann'!$C$8:$C$285,0),MATCH('20405M Ann'!BO$8,'20405 Ann'!$C$8:$AZ$8,0))</f>
        <v>247.1</v>
      </c>
      <c r="BP91" s="11">
        <f>INDEX('20405 Ann'!$C$8:$AZ$285,MATCH('20405M Ann'!$C91,'20405 Ann'!$C$8:$C$285,0),MATCH('20405M Ann'!BP$8,'20405 Ann'!$C$8:$AZ$8,0))</f>
        <v>258.39999999999998</v>
      </c>
      <c r="BQ91" s="11">
        <f>INDEX('20405 Ann'!$C$8:$AZ$285,MATCH('20405M Ann'!$C91,'20405 Ann'!$C$8:$C$285,0),MATCH('20405M Ann'!BQ$8,'20405 Ann'!$C$8:$AZ$8,0))</f>
        <v>265.89999999999998</v>
      </c>
      <c r="BR91" s="11">
        <f>INDEX('20405 Ann'!$C$8:$AZ$285,MATCH('20405M Ann'!$C91,'20405 Ann'!$C$8:$C$285,0),MATCH('20405M Ann'!BR$8,'20405 Ann'!$C$8:$AZ$8,0))</f>
        <v>271.8</v>
      </c>
      <c r="BS91" s="11">
        <f>INDEX('20405 Ann'!$C$8:$AZ$285,MATCH('20405M Ann'!$C91,'20405 Ann'!$C$8:$C$285,0),MATCH('20405M Ann'!BS$8,'20405 Ann'!$C$8:$AZ$8,0))</f>
        <v>278.7</v>
      </c>
      <c r="BT91" s="11">
        <f>INDEX('20405 Ann'!$C$8:$AZ$285,MATCH('20405M Ann'!$C91,'20405 Ann'!$C$8:$C$285,0),MATCH('20405M Ann'!BT$8,'20405 Ann'!$C$8:$AZ$8,0))</f>
        <v>290.3</v>
      </c>
      <c r="BU91" s="11">
        <f>INDEX('20405 Ann'!$C$8:$AZ$285,MATCH('20405M Ann'!$C91,'20405 Ann'!$C$8:$C$285,0),MATCH('20405M Ann'!BU$8,'20405 Ann'!$C$8:$AZ$8,0))</f>
        <v>306.2</v>
      </c>
      <c r="BV91" s="11">
        <f>INDEX('20405 Ann'!$C$8:$AZ$285,MATCH('20405M Ann'!$C91,'20405 Ann'!$C$8:$C$285,0),MATCH('20405M Ann'!BV$8,'20405 Ann'!$C$8:$AZ$8,0))</f>
        <v>321.8</v>
      </c>
      <c r="BW91" s="11">
        <f>INDEX('20405 Ann'!$C$8:$AZ$285,MATCH('20405M Ann'!$C91,'20405 Ann'!$C$8:$C$285,0),MATCH('20405M Ann'!BW$8,'20405 Ann'!$C$8:$AZ$8,0))</f>
        <v>344.9</v>
      </c>
      <c r="BX91" s="11">
        <f>INDEX('20405 Ann'!$C$8:$AZ$285,MATCH('20405M Ann'!$C91,'20405 Ann'!$C$8:$C$285,0),MATCH('20405M Ann'!BX$8,'20405 Ann'!$C$8:$AZ$8,0))</f>
        <v>358.4</v>
      </c>
      <c r="BY91" s="11">
        <f>INDEX('20405 Ann'!$C$8:$AZ$285,MATCH('20405M Ann'!$C91,'20405 Ann'!$C$8:$C$285,0),MATCH('20405M Ann'!BY$8,'20405 Ann'!$C$8:$AZ$8,0))</f>
        <v>373.6</v>
      </c>
      <c r="BZ91" s="11">
        <f>INDEX('20405 Ann'!$C$8:$AZ$285,MATCH('20405M Ann'!$C91,'20405 Ann'!$C$8:$C$285,0),MATCH('20405M Ann'!BZ$8,'20405 Ann'!$C$8:$AZ$8,0))</f>
        <v>394.4</v>
      </c>
      <c r="CA91" s="11">
        <f>INDEX('20405 Ann'!$C$8:$AZ$285,MATCH('20405M Ann'!$C91,'20405 Ann'!$C$8:$C$285,0),MATCH('20405M Ann'!CA$8,'20405 Ann'!$C$8:$AZ$8,0))</f>
        <v>421.2</v>
      </c>
      <c r="CB91" s="11">
        <f>INDEX('20405 Ann'!$C$8:$AZ$285,MATCH('20405M Ann'!$C91,'20405 Ann'!$C$8:$C$285,0),MATCH('20405M Ann'!CB$8,'20405 Ann'!$C$8:$AZ$8,0))</f>
        <v>446</v>
      </c>
      <c r="CC91" s="11">
        <f>INDEX('20405 Ann'!$C$8:$AZ$285,MATCH('20405M Ann'!$C91,'20405 Ann'!$C$8:$C$285,0),MATCH('20405M Ann'!CC$8,'20405 Ann'!$C$8:$AZ$8,0))</f>
        <v>472.3</v>
      </c>
      <c r="CD91" s="11">
        <f>INDEX('20405 Ann'!$C$8:$AZ$285,MATCH('20405M Ann'!$C91,'20405 Ann'!$C$8:$C$285,0),MATCH('20405M Ann'!CD$8,'20405 Ann'!$C$8:$AZ$8,0))</f>
        <v>494.9</v>
      </c>
      <c r="CE91" s="11">
        <f>INDEX('20405 Ann'!$C$8:$AZ$285,MATCH('20405M Ann'!$C91,'20405 Ann'!$C$8:$C$285,0),MATCH('20405M Ann'!CE$8,'20405 Ann'!$C$8:$AZ$8,0))</f>
        <v>508.7</v>
      </c>
      <c r="CF91" s="11">
        <f>INDEX('20405 Ann'!$C$8:$AZ$285,MATCH('20405M Ann'!$C91,'20405 Ann'!$C$8:$C$285,0),MATCH('20405M Ann'!CF$8,'20405 Ann'!$C$8:$AZ$8,0))</f>
        <v>502.3</v>
      </c>
      <c r="CG91" s="11">
        <f>INDEX('20405 Ann'!$C$8:$AZ$285,MATCH('20405M Ann'!$C91,'20405 Ann'!$C$8:$C$285,0),MATCH('20405M Ann'!CG$8,'20405 Ann'!$C$8:$AZ$8,0))</f>
        <v>516.9</v>
      </c>
      <c r="CH91" s="11">
        <f>INDEX('20405 Ann'!$C$8:$AZ$285,MATCH('20405M Ann'!$C91,'20405 Ann'!$C$8:$C$285,0),MATCH('20405M Ann'!CH$8,'20405 Ann'!$C$8:$AZ$8,0))</f>
        <v>541.9</v>
      </c>
      <c r="CI91" s="11">
        <f>INDEX('20405 Ann'!$C$8:$AZ$285,MATCH('20405M Ann'!$C91,'20405 Ann'!$C$8:$C$285,0),MATCH('20405M Ann'!CI$8,'20405 Ann'!$C$8:$AZ$8,0))</f>
        <v>570.20000000000005</v>
      </c>
      <c r="CJ91" s="11">
        <f>INDEX('20405 Ann'!$C$8:$AZ$285,MATCH('20405M Ann'!$C91,'20405 Ann'!$C$8:$C$285,0),MATCH('20405M Ann'!CJ$8,'20405 Ann'!$C$8:$AZ$8,0))</f>
        <v>590.70000000000005</v>
      </c>
      <c r="CK91" s="11">
        <f>INDEX('20405 Ann'!$C$8:$AZ$285,MATCH('20405M Ann'!$C91,'20405 Ann'!$C$8:$C$285,0),MATCH('20405M Ann'!CK$8,'20405 Ann'!$C$8:$AZ$8,0))</f>
        <v>624.6</v>
      </c>
      <c r="CL91" s="11">
        <f>INDEX('20405 Ann'!$C$8:$AZ$285,MATCH('20405M Ann'!$C91,'20405 Ann'!$C$8:$C$285,0),MATCH('20405M Ann'!CL$8,'20405 Ann'!$C$8:$AZ$8,0))</f>
        <v>671.6</v>
      </c>
    </row>
    <row r="92" spans="1:90" s="10" customFormat="1" x14ac:dyDescent="0.25">
      <c r="A92" s="32">
        <v>84</v>
      </c>
      <c r="B92" s="10" t="s">
        <v>1407</v>
      </c>
      <c r="C92" s="10" t="s">
        <v>123</v>
      </c>
      <c r="D92" s="10">
        <f>INDEX('20405 Ann Hist'!$C$8:$AR$285,MATCH('20405M Ann'!$C92,'20405 Ann Hist'!$C$8:$C$285,0),MATCH('20405M Ann'!D$8,'20405 Ann Hist'!$C$8:$AR$8,0))</f>
        <v>0.3</v>
      </c>
      <c r="E92" s="10">
        <f>INDEX('20405 Ann Hist'!$C$8:$AR$285,MATCH('20405M Ann'!$C92,'20405 Ann Hist'!$C$8:$C$285,0),MATCH('20405M Ann'!E$8,'20405 Ann Hist'!$C$8:$AR$8,0))</f>
        <v>0.2</v>
      </c>
      <c r="F92" s="10">
        <f>INDEX('20405 Ann Hist'!$C$8:$AR$285,MATCH('20405M Ann'!$C92,'20405 Ann Hist'!$C$8:$C$285,0),MATCH('20405M Ann'!F$8,'20405 Ann Hist'!$C$8:$AR$8,0))</f>
        <v>0.2</v>
      </c>
      <c r="G92" s="10">
        <f>INDEX('20405 Ann Hist'!$C$8:$AR$285,MATCH('20405M Ann'!$C92,'20405 Ann Hist'!$C$8:$C$285,0),MATCH('20405M Ann'!G$8,'20405 Ann Hist'!$C$8:$AR$8,0))</f>
        <v>0.2</v>
      </c>
      <c r="H92" s="10">
        <f>INDEX('20405 Ann Hist'!$C$8:$AR$285,MATCH('20405M Ann'!$C92,'20405 Ann Hist'!$C$8:$C$285,0),MATCH('20405M Ann'!H$8,'20405 Ann Hist'!$C$8:$AR$8,0))</f>
        <v>0.2</v>
      </c>
      <c r="I92" s="10">
        <f>INDEX('20405 Ann Hist'!$C$8:$AR$285,MATCH('20405M Ann'!$C92,'20405 Ann Hist'!$C$8:$C$285,0),MATCH('20405M Ann'!I$8,'20405 Ann Hist'!$C$8:$AR$8,0))</f>
        <v>0.2</v>
      </c>
      <c r="J92" s="10">
        <f>INDEX('20405 Ann Hist'!$C$8:$AR$285,MATCH('20405M Ann'!$C92,'20405 Ann Hist'!$C$8:$C$285,0),MATCH('20405M Ann'!J$8,'20405 Ann Hist'!$C$8:$AR$8,0))</f>
        <v>0.2</v>
      </c>
      <c r="K92" s="10">
        <f>INDEX('20405 Ann Hist'!$C$8:$AR$285,MATCH('20405M Ann'!$C92,'20405 Ann Hist'!$C$8:$C$285,0),MATCH('20405M Ann'!K$8,'20405 Ann Hist'!$C$8:$AR$8,0))</f>
        <v>0.2</v>
      </c>
      <c r="L92" s="10">
        <f>INDEX('20405 Ann Hist'!$C$8:$AR$285,MATCH('20405M Ann'!$C92,'20405 Ann Hist'!$C$8:$C$285,0),MATCH('20405M Ann'!L$8,'20405 Ann Hist'!$C$8:$AR$8,0))</f>
        <v>0.3</v>
      </c>
      <c r="M92" s="10">
        <f>INDEX('20405 Ann Hist'!$C$8:$AR$285,MATCH('20405M Ann'!$C92,'20405 Ann Hist'!$C$8:$C$285,0),MATCH('20405M Ann'!M$8,'20405 Ann Hist'!$C$8:$AR$8,0))</f>
        <v>0.2</v>
      </c>
      <c r="N92" s="10">
        <f>INDEX('20405 Ann Hist'!$C$8:$AR$285,MATCH('20405M Ann'!$C92,'20405 Ann Hist'!$C$8:$C$285,0),MATCH('20405M Ann'!N$8,'20405 Ann Hist'!$C$8:$AR$8,0))</f>
        <v>0.3</v>
      </c>
      <c r="O92" s="10">
        <f>INDEX('20405 Ann Hist'!$C$8:$AR$285,MATCH('20405M Ann'!$C92,'20405 Ann Hist'!$C$8:$C$285,0),MATCH('20405M Ann'!O$8,'20405 Ann Hist'!$C$8:$AR$8,0))</f>
        <v>0.3</v>
      </c>
      <c r="P92" s="10">
        <f>INDEX('20405 Ann Hist'!$C$8:$AR$285,MATCH('20405M Ann'!$C92,'20405 Ann Hist'!$C$8:$C$285,0),MATCH('20405M Ann'!P$8,'20405 Ann Hist'!$C$8:$AR$8,0))</f>
        <v>0.5</v>
      </c>
      <c r="Q92" s="10">
        <f>INDEX('20405 Ann Hist'!$C$8:$AR$285,MATCH('20405M Ann'!$C92,'20405 Ann Hist'!$C$8:$C$285,0),MATCH('20405M Ann'!Q$8,'20405 Ann Hist'!$C$8:$AR$8,0))</f>
        <v>0.9</v>
      </c>
      <c r="R92" s="10">
        <f>INDEX('20405 Ann Hist'!$C$8:$AR$285,MATCH('20405M Ann'!$C92,'20405 Ann Hist'!$C$8:$C$285,0),MATCH('20405M Ann'!R$8,'20405 Ann Hist'!$C$8:$AR$8,0))</f>
        <v>1.7</v>
      </c>
      <c r="S92" s="10">
        <f>INDEX('20405 Ann Hist'!$C$8:$AR$285,MATCH('20405M Ann'!$C92,'20405 Ann Hist'!$C$8:$C$285,0),MATCH('20405M Ann'!S$8,'20405 Ann Hist'!$C$8:$AR$8,0))</f>
        <v>2.4</v>
      </c>
      <c r="T92" s="10">
        <f>INDEX('20405 Ann Hist'!$C$8:$AR$285,MATCH('20405M Ann'!$C92,'20405 Ann Hist'!$C$8:$C$285,0),MATCH('20405M Ann'!T$8,'20405 Ann Hist'!$C$8:$AR$8,0))</f>
        <v>2.8</v>
      </c>
      <c r="U92" s="10">
        <f>INDEX('20405 Ann Hist'!$C$8:$AR$285,MATCH('20405M Ann'!$C92,'20405 Ann Hist'!$C$8:$C$285,0),MATCH('20405M Ann'!U$8,'20405 Ann Hist'!$C$8:$AR$8,0))</f>
        <v>1.3</v>
      </c>
      <c r="V92" s="10">
        <f>INDEX('20405 Ann Hist'!$C$8:$AR$285,MATCH('20405M Ann'!$C92,'20405 Ann Hist'!$C$8:$C$285,0),MATCH('20405M Ann'!V$8,'20405 Ann Hist'!$C$8:$AR$8,0))</f>
        <v>1</v>
      </c>
      <c r="W92" s="10">
        <f>INDEX('20405 Ann Hist'!$C$8:$AR$285,MATCH('20405M Ann'!$C92,'20405 Ann Hist'!$C$8:$C$285,0),MATCH('20405M Ann'!W$8,'20405 Ann Hist'!$C$8:$AR$8,0))</f>
        <v>1</v>
      </c>
      <c r="X92" s="10">
        <f>INDEX('20405 Ann Hist'!$C$8:$AR$285,MATCH('20405M Ann'!$C92,'20405 Ann Hist'!$C$8:$C$285,0),MATCH('20405M Ann'!X$8,'20405 Ann Hist'!$C$8:$AR$8,0))</f>
        <v>1</v>
      </c>
      <c r="Y92" s="10">
        <f>INDEX('20405 Ann Hist'!$C$8:$AR$285,MATCH('20405M Ann'!$C92,'20405 Ann Hist'!$C$8:$C$285,0),MATCH('20405M Ann'!Y$8,'20405 Ann Hist'!$C$8:$AR$8,0))</f>
        <v>1.1000000000000001</v>
      </c>
      <c r="Z92" s="10">
        <f>INDEX('20405 Ann Hist'!$C$8:$AR$285,MATCH('20405M Ann'!$C92,'20405 Ann Hist'!$C$8:$C$285,0),MATCH('20405M Ann'!Z$8,'20405 Ann Hist'!$C$8:$AR$8,0))</f>
        <v>1.6</v>
      </c>
      <c r="AA92" s="10">
        <f>INDEX('20405 Ann Hist'!$C$8:$AR$285,MATCH('20405M Ann'!$C92,'20405 Ann Hist'!$C$8:$C$285,0),MATCH('20405M Ann'!AA$8,'20405 Ann Hist'!$C$8:$AR$8,0))</f>
        <v>1.8</v>
      </c>
      <c r="AB92" s="10">
        <f>INDEX('20405 Ann Hist'!$C$8:$AR$285,MATCH('20405M Ann'!$C92,'20405 Ann Hist'!$C$8:$C$285,0),MATCH('20405M Ann'!AB$8,'20405 Ann Hist'!$C$8:$AR$8,0))</f>
        <v>1.7</v>
      </c>
      <c r="AC92" s="10">
        <f>INDEX('20405 Ann Hist'!$C$8:$AR$285,MATCH('20405M Ann'!$C92,'20405 Ann Hist'!$C$8:$C$285,0),MATCH('20405M Ann'!AC$8,'20405 Ann Hist'!$C$8:$AR$8,0))</f>
        <v>1.5</v>
      </c>
      <c r="AD92" s="10">
        <f>INDEX('20405 Ann Hist'!$C$8:$AR$285,MATCH('20405M Ann'!$C92,'20405 Ann Hist'!$C$8:$C$285,0),MATCH('20405M Ann'!AD$8,'20405 Ann Hist'!$C$8:$AR$8,0))</f>
        <v>1.3</v>
      </c>
      <c r="AE92" s="10">
        <f>INDEX('20405 Ann Hist'!$C$8:$AR$285,MATCH('20405M Ann'!$C92,'20405 Ann Hist'!$C$8:$C$285,0),MATCH('20405M Ann'!AE$8,'20405 Ann Hist'!$C$8:$AR$8,0))</f>
        <v>1.2</v>
      </c>
      <c r="AF92" s="10">
        <f>INDEX('20405 Ann Hist'!$C$8:$AR$285,MATCH('20405M Ann'!$C92,'20405 Ann Hist'!$C$8:$C$285,0),MATCH('20405M Ann'!AF$8,'20405 Ann Hist'!$C$8:$AR$8,0))</f>
        <v>1.2</v>
      </c>
      <c r="AG92" s="10">
        <f>INDEX('20405 Ann Hist'!$C$8:$AR$285,MATCH('20405M Ann'!$C92,'20405 Ann Hist'!$C$8:$C$285,0),MATCH('20405M Ann'!AG$8,'20405 Ann Hist'!$C$8:$AR$8,0))</f>
        <v>1.2</v>
      </c>
      <c r="AH92" s="10">
        <f>INDEX('20405 Ann Hist'!$C$8:$AR$285,MATCH('20405M Ann'!$C92,'20405 Ann Hist'!$C$8:$C$285,0),MATCH('20405M Ann'!AH$8,'20405 Ann Hist'!$C$8:$AR$8,0))</f>
        <v>1.2</v>
      </c>
      <c r="AI92" s="10">
        <f>INDEX('20405 Ann Hist'!$C$8:$AR$285,MATCH('20405M Ann'!$C92,'20405 Ann Hist'!$C$8:$C$285,0),MATCH('20405M Ann'!AI$8,'20405 Ann Hist'!$C$8:$AR$8,0))</f>
        <v>1.2</v>
      </c>
      <c r="AJ92" s="10">
        <f>INDEX('20405 Ann Hist'!$C$8:$AR$285,MATCH('20405M Ann'!$C92,'20405 Ann Hist'!$C$8:$C$285,0),MATCH('20405M Ann'!AJ$8,'20405 Ann Hist'!$C$8:$AR$8,0))</f>
        <v>1.3</v>
      </c>
      <c r="AK92" s="10">
        <f>INDEX('20405 Ann Hist'!$C$8:$AR$285,MATCH('20405M Ann'!$C92,'20405 Ann Hist'!$C$8:$C$285,0),MATCH('20405M Ann'!AK$8,'20405 Ann Hist'!$C$8:$AR$8,0))</f>
        <v>1.3</v>
      </c>
      <c r="AL92" s="10">
        <f>INDEX('20405 Ann Hist'!$C$8:$AR$285,MATCH('20405M Ann'!$C92,'20405 Ann Hist'!$C$8:$C$285,0),MATCH('20405M Ann'!AL$8,'20405 Ann Hist'!$C$8:$AR$8,0))</f>
        <v>1.4</v>
      </c>
      <c r="AM92" s="10">
        <f>INDEX('20405 Ann Hist'!$C$8:$AR$285,MATCH('20405M Ann'!$C92,'20405 Ann Hist'!$C$8:$C$285,0),MATCH('20405M Ann'!AM$8,'20405 Ann Hist'!$C$8:$AR$8,0))</f>
        <v>1.4</v>
      </c>
      <c r="AN92" s="10">
        <f>INDEX('20405 Ann Hist'!$C$8:$AR$285,MATCH('20405M Ann'!$C92,'20405 Ann Hist'!$C$8:$C$285,0),MATCH('20405M Ann'!AN$8,'20405 Ann Hist'!$C$8:$AR$8,0))</f>
        <v>1.5</v>
      </c>
      <c r="AO92" s="10">
        <f>INDEX('20405 Ann Hist'!$C$8:$AR$285,MATCH('20405M Ann'!$C92,'20405 Ann Hist'!$C$8:$C$285,0),MATCH('20405M Ann'!AO$8,'20405 Ann Hist'!$C$8:$AR$8,0))</f>
        <v>1.8</v>
      </c>
      <c r="AP92" s="10">
        <f>INDEX('20405 Ann Hist'!$C$8:$AR$285,MATCH('20405M Ann'!$C92,'20405 Ann Hist'!$C$8:$C$285,0),MATCH('20405M Ann'!AP$8,'20405 Ann Hist'!$C$8:$AR$8,0))</f>
        <v>1.9</v>
      </c>
      <c r="AQ92" s="10">
        <f>INDEX('20405 Ann Hist'!$C$8:$AR$285,MATCH('20405M Ann'!$C92,'20405 Ann Hist'!$C$8:$C$285,0),MATCH('20405M Ann'!AQ$8,'20405 Ann Hist'!$C$8:$AR$8,0))</f>
        <v>2</v>
      </c>
      <c r="AR92" s="11">
        <f>INDEX('20405 Ann'!$C$8:$AZ$285,MATCH('20405M Ann'!$C92,'20405 Ann'!$C$8:$C$285,0),MATCH('20405M Ann'!AR$8,'20405 Ann'!$C$8:$AZ$8,0))</f>
        <v>2.1</v>
      </c>
      <c r="AS92" s="11">
        <f>INDEX('20405 Ann'!$C$8:$AZ$285,MATCH('20405M Ann'!$C92,'20405 Ann'!$C$8:$C$285,0),MATCH('20405M Ann'!AS$8,'20405 Ann'!$C$8:$AZ$8,0))</f>
        <v>2.1</v>
      </c>
      <c r="AT92" s="11">
        <f>INDEX('20405 Ann'!$C$8:$AZ$285,MATCH('20405M Ann'!$C92,'20405 Ann'!$C$8:$C$285,0),MATCH('20405M Ann'!AT$8,'20405 Ann'!$C$8:$AZ$8,0))</f>
        <v>2</v>
      </c>
      <c r="AU92" s="11">
        <f>INDEX('20405 Ann'!$C$8:$AZ$285,MATCH('20405M Ann'!$C92,'20405 Ann'!$C$8:$C$285,0),MATCH('20405M Ann'!AU$8,'20405 Ann'!$C$8:$AZ$8,0))</f>
        <v>2</v>
      </c>
      <c r="AV92" s="11">
        <f>INDEX('20405 Ann'!$C$8:$AZ$285,MATCH('20405M Ann'!$C92,'20405 Ann'!$C$8:$C$285,0),MATCH('20405M Ann'!AV$8,'20405 Ann'!$C$8:$AZ$8,0))</f>
        <v>2.2000000000000002</v>
      </c>
      <c r="AW92" s="11">
        <f>INDEX('20405 Ann'!$C$8:$AZ$285,MATCH('20405M Ann'!$C92,'20405 Ann'!$C$8:$C$285,0),MATCH('20405M Ann'!AW$8,'20405 Ann'!$C$8:$AZ$8,0))</f>
        <v>2.7</v>
      </c>
      <c r="AX92" s="11">
        <f>INDEX('20405 Ann'!$C$8:$AZ$285,MATCH('20405M Ann'!$C92,'20405 Ann'!$C$8:$C$285,0),MATCH('20405M Ann'!AX$8,'20405 Ann'!$C$8:$AZ$8,0))</f>
        <v>3.2</v>
      </c>
      <c r="AY92" s="11">
        <f>INDEX('20405 Ann'!$C$8:$AZ$285,MATCH('20405M Ann'!$C92,'20405 Ann'!$C$8:$C$285,0),MATCH('20405M Ann'!AY$8,'20405 Ann'!$C$8:$AZ$8,0))</f>
        <v>3.6</v>
      </c>
      <c r="AZ92" s="11">
        <f>INDEX('20405 Ann'!$C$8:$AZ$285,MATCH('20405M Ann'!$C92,'20405 Ann'!$C$8:$C$285,0),MATCH('20405M Ann'!AZ$8,'20405 Ann'!$C$8:$AZ$8,0))</f>
        <v>3.7</v>
      </c>
      <c r="BA92" s="11">
        <f>INDEX('20405 Ann'!$C$8:$AZ$285,MATCH('20405M Ann'!$C92,'20405 Ann'!$C$8:$C$285,0),MATCH('20405M Ann'!BA$8,'20405 Ann'!$C$8:$AZ$8,0))</f>
        <v>4.3</v>
      </c>
      <c r="BB92" s="11">
        <f>INDEX('20405 Ann'!$C$8:$AZ$285,MATCH('20405M Ann'!$C92,'20405 Ann'!$C$8:$C$285,0),MATCH('20405M Ann'!BB$8,'20405 Ann'!$C$8:$AZ$8,0))</f>
        <v>4.9000000000000004</v>
      </c>
      <c r="BC92" s="11">
        <f>INDEX('20405 Ann'!$C$8:$AZ$285,MATCH('20405M Ann'!$C92,'20405 Ann'!$C$8:$C$285,0),MATCH('20405M Ann'!BC$8,'20405 Ann'!$C$8:$AZ$8,0))</f>
        <v>5.5</v>
      </c>
      <c r="BD92" s="11">
        <f>INDEX('20405 Ann'!$C$8:$AZ$285,MATCH('20405M Ann'!$C92,'20405 Ann'!$C$8:$C$285,0),MATCH('20405M Ann'!BD$8,'20405 Ann'!$C$8:$AZ$8,0))</f>
        <v>6.2</v>
      </c>
      <c r="BE92" s="11">
        <f>INDEX('20405 Ann'!$C$8:$AZ$285,MATCH('20405M Ann'!$C92,'20405 Ann'!$C$8:$C$285,0),MATCH('20405M Ann'!BE$8,'20405 Ann'!$C$8:$AZ$8,0))</f>
        <v>6.5</v>
      </c>
      <c r="BF92" s="11">
        <f>INDEX('20405 Ann'!$C$8:$AZ$285,MATCH('20405M Ann'!$C92,'20405 Ann'!$C$8:$C$285,0),MATCH('20405M Ann'!BF$8,'20405 Ann'!$C$8:$AZ$8,0))</f>
        <v>6.4</v>
      </c>
      <c r="BG92" s="11">
        <f>INDEX('20405 Ann'!$C$8:$AZ$285,MATCH('20405M Ann'!$C92,'20405 Ann'!$C$8:$C$285,0),MATCH('20405M Ann'!BG$8,'20405 Ann'!$C$8:$AZ$8,0))</f>
        <v>6.4</v>
      </c>
      <c r="BH92" s="11">
        <f>INDEX('20405 Ann'!$C$8:$AZ$285,MATCH('20405M Ann'!$C92,'20405 Ann'!$C$8:$C$285,0),MATCH('20405M Ann'!BH$8,'20405 Ann'!$C$8:$AZ$8,0))</f>
        <v>6.2</v>
      </c>
      <c r="BI92" s="11">
        <f>INDEX('20405 Ann'!$C$8:$AZ$285,MATCH('20405M Ann'!$C92,'20405 Ann'!$C$8:$C$285,0),MATCH('20405M Ann'!BI$8,'20405 Ann'!$C$8:$AZ$8,0))</f>
        <v>6</v>
      </c>
      <c r="BJ92" s="11">
        <f>INDEX('20405 Ann'!$C$8:$AZ$285,MATCH('20405M Ann'!$C92,'20405 Ann'!$C$8:$C$285,0),MATCH('20405M Ann'!BJ$8,'20405 Ann'!$C$8:$AZ$8,0))</f>
        <v>5.7</v>
      </c>
      <c r="BK92" s="11">
        <f>INDEX('20405 Ann'!$C$8:$AZ$285,MATCH('20405M Ann'!$C92,'20405 Ann'!$C$8:$C$285,0),MATCH('20405M Ann'!BK$8,'20405 Ann'!$C$8:$AZ$8,0))</f>
        <v>6.1</v>
      </c>
      <c r="BL92" s="11">
        <f>INDEX('20405 Ann'!$C$8:$AZ$285,MATCH('20405M Ann'!$C92,'20405 Ann'!$C$8:$C$285,0),MATCH('20405M Ann'!BL$8,'20405 Ann'!$C$8:$AZ$8,0))</f>
        <v>6.5</v>
      </c>
      <c r="BM92" s="11">
        <f>INDEX('20405 Ann'!$C$8:$AZ$285,MATCH('20405M Ann'!$C92,'20405 Ann'!$C$8:$C$285,0),MATCH('20405M Ann'!BM$8,'20405 Ann'!$C$8:$AZ$8,0))</f>
        <v>6.8</v>
      </c>
      <c r="BN92" s="11">
        <f>INDEX('20405 Ann'!$C$8:$AZ$285,MATCH('20405M Ann'!$C92,'20405 Ann'!$C$8:$C$285,0),MATCH('20405M Ann'!BN$8,'20405 Ann'!$C$8:$AZ$8,0))</f>
        <v>6.9</v>
      </c>
      <c r="BO92" s="11">
        <f>INDEX('20405 Ann'!$C$8:$AZ$285,MATCH('20405M Ann'!$C92,'20405 Ann'!$C$8:$C$285,0),MATCH('20405M Ann'!BO$8,'20405 Ann'!$C$8:$AZ$8,0))</f>
        <v>7.1</v>
      </c>
      <c r="BP92" s="11">
        <f>INDEX('20405 Ann'!$C$8:$AZ$285,MATCH('20405M Ann'!$C92,'20405 Ann'!$C$8:$C$285,0),MATCH('20405M Ann'!BP$8,'20405 Ann'!$C$8:$AZ$8,0))</f>
        <v>7.3</v>
      </c>
      <c r="BQ92" s="11">
        <f>INDEX('20405 Ann'!$C$8:$AZ$285,MATCH('20405M Ann'!$C92,'20405 Ann'!$C$8:$C$285,0),MATCH('20405M Ann'!BQ$8,'20405 Ann'!$C$8:$AZ$8,0))</f>
        <v>7.5</v>
      </c>
      <c r="BR92" s="11">
        <f>INDEX('20405 Ann'!$C$8:$AZ$285,MATCH('20405M Ann'!$C92,'20405 Ann'!$C$8:$C$285,0),MATCH('20405M Ann'!BR$8,'20405 Ann'!$C$8:$AZ$8,0))</f>
        <v>7.8</v>
      </c>
      <c r="BS92" s="11">
        <f>INDEX('20405 Ann'!$C$8:$AZ$285,MATCH('20405M Ann'!$C92,'20405 Ann'!$C$8:$C$285,0),MATCH('20405M Ann'!BS$8,'20405 Ann'!$C$8:$AZ$8,0))</f>
        <v>8</v>
      </c>
      <c r="BT92" s="11">
        <f>INDEX('20405 Ann'!$C$8:$AZ$285,MATCH('20405M Ann'!$C92,'20405 Ann'!$C$8:$C$285,0),MATCH('20405M Ann'!BT$8,'20405 Ann'!$C$8:$AZ$8,0))</f>
        <v>8.1999999999999993</v>
      </c>
      <c r="BU92" s="11">
        <f>INDEX('20405 Ann'!$C$8:$AZ$285,MATCH('20405M Ann'!$C92,'20405 Ann'!$C$8:$C$285,0),MATCH('20405M Ann'!BU$8,'20405 Ann'!$C$8:$AZ$8,0))</f>
        <v>8.4</v>
      </c>
      <c r="BV92" s="11">
        <f>INDEX('20405 Ann'!$C$8:$AZ$285,MATCH('20405M Ann'!$C92,'20405 Ann'!$C$8:$C$285,0),MATCH('20405M Ann'!BV$8,'20405 Ann'!$C$8:$AZ$8,0))</f>
        <v>8.6999999999999993</v>
      </c>
      <c r="BW92" s="11">
        <f>INDEX('20405 Ann'!$C$8:$AZ$285,MATCH('20405M Ann'!$C92,'20405 Ann'!$C$8:$C$285,0),MATCH('20405M Ann'!BW$8,'20405 Ann'!$C$8:$AZ$8,0))</f>
        <v>8.9</v>
      </c>
      <c r="BX92" s="11">
        <f>INDEX('20405 Ann'!$C$8:$AZ$285,MATCH('20405M Ann'!$C92,'20405 Ann'!$C$8:$C$285,0),MATCH('20405M Ann'!BX$8,'20405 Ann'!$C$8:$AZ$8,0))</f>
        <v>9.1</v>
      </c>
      <c r="BY92" s="11">
        <f>INDEX('20405 Ann'!$C$8:$AZ$285,MATCH('20405M Ann'!$C92,'20405 Ann'!$C$8:$C$285,0),MATCH('20405M Ann'!BY$8,'20405 Ann'!$C$8:$AZ$8,0))</f>
        <v>9.5</v>
      </c>
      <c r="BZ92" s="11">
        <f>INDEX('20405 Ann'!$C$8:$AZ$285,MATCH('20405M Ann'!$C92,'20405 Ann'!$C$8:$C$285,0),MATCH('20405M Ann'!BZ$8,'20405 Ann'!$C$8:$AZ$8,0))</f>
        <v>10.199999999999999</v>
      </c>
      <c r="CA92" s="11">
        <f>INDEX('20405 Ann'!$C$8:$AZ$285,MATCH('20405M Ann'!$C92,'20405 Ann'!$C$8:$C$285,0),MATCH('20405M Ann'!CA$8,'20405 Ann'!$C$8:$AZ$8,0))</f>
        <v>10.9</v>
      </c>
      <c r="CB92" s="11">
        <f>INDEX('20405 Ann'!$C$8:$AZ$285,MATCH('20405M Ann'!$C92,'20405 Ann'!$C$8:$C$285,0),MATCH('20405M Ann'!CB$8,'20405 Ann'!$C$8:$AZ$8,0))</f>
        <v>12.1</v>
      </c>
      <c r="CC92" s="11">
        <f>INDEX('20405 Ann'!$C$8:$AZ$285,MATCH('20405M Ann'!$C92,'20405 Ann'!$C$8:$C$285,0),MATCH('20405M Ann'!CC$8,'20405 Ann'!$C$8:$AZ$8,0))</f>
        <v>13.9</v>
      </c>
      <c r="CD92" s="11">
        <f>INDEX('20405 Ann'!$C$8:$AZ$285,MATCH('20405M Ann'!$C92,'20405 Ann'!$C$8:$C$285,0),MATCH('20405M Ann'!CD$8,'20405 Ann'!$C$8:$AZ$8,0))</f>
        <v>14.7</v>
      </c>
      <c r="CE92" s="11">
        <f>INDEX('20405 Ann'!$C$8:$AZ$285,MATCH('20405M Ann'!$C92,'20405 Ann'!$C$8:$C$285,0),MATCH('20405M Ann'!CE$8,'20405 Ann'!$C$8:$AZ$8,0))</f>
        <v>15</v>
      </c>
      <c r="CF92" s="11">
        <f>INDEX('20405 Ann'!$C$8:$AZ$285,MATCH('20405M Ann'!$C92,'20405 Ann'!$C$8:$C$285,0),MATCH('20405M Ann'!CF$8,'20405 Ann'!$C$8:$AZ$8,0))</f>
        <v>15.6</v>
      </c>
      <c r="CG92" s="11">
        <f>INDEX('20405 Ann'!$C$8:$AZ$285,MATCH('20405M Ann'!$C92,'20405 Ann'!$C$8:$C$285,0),MATCH('20405M Ann'!CG$8,'20405 Ann'!$C$8:$AZ$8,0))</f>
        <v>15.3</v>
      </c>
      <c r="CH92" s="11">
        <f>INDEX('20405 Ann'!$C$8:$AZ$285,MATCH('20405M Ann'!$C92,'20405 Ann'!$C$8:$C$285,0),MATCH('20405M Ann'!CH$8,'20405 Ann'!$C$8:$AZ$8,0))</f>
        <v>16.8</v>
      </c>
      <c r="CI92" s="11">
        <f>INDEX('20405 Ann'!$C$8:$AZ$285,MATCH('20405M Ann'!$C92,'20405 Ann'!$C$8:$C$285,0),MATCH('20405M Ann'!CI$8,'20405 Ann'!$C$8:$AZ$8,0))</f>
        <v>17.100000000000001</v>
      </c>
      <c r="CJ92" s="11">
        <f>INDEX('20405 Ann'!$C$8:$AZ$285,MATCH('20405M Ann'!$C92,'20405 Ann'!$C$8:$C$285,0),MATCH('20405M Ann'!CJ$8,'20405 Ann'!$C$8:$AZ$8,0))</f>
        <v>17.399999999999999</v>
      </c>
      <c r="CK92" s="11">
        <f>INDEX('20405 Ann'!$C$8:$AZ$285,MATCH('20405M Ann'!$C92,'20405 Ann'!$C$8:$C$285,0),MATCH('20405M Ann'!CK$8,'20405 Ann'!$C$8:$AZ$8,0))</f>
        <v>17.899999999999999</v>
      </c>
      <c r="CL92" s="11">
        <f>INDEX('20405 Ann'!$C$8:$AZ$285,MATCH('20405M Ann'!$C92,'20405 Ann'!$C$8:$C$285,0),MATCH('20405M Ann'!CL$8,'20405 Ann'!$C$8:$AZ$8,0))</f>
        <v>18.8</v>
      </c>
    </row>
    <row r="93" spans="1:90" s="10" customFormat="1" x14ac:dyDescent="0.25">
      <c r="A93" s="32">
        <v>85</v>
      </c>
      <c r="B93" s="10" t="s">
        <v>1406</v>
      </c>
      <c r="C93" s="10" t="s">
        <v>1405</v>
      </c>
      <c r="D93" s="10">
        <f>INDEX('20405 Ann Hist'!$C$8:$AR$285,MATCH('20405M Ann'!$C93,'20405 Ann Hist'!$C$8:$C$285,0),MATCH('20405M Ann'!D$8,'20405 Ann Hist'!$C$8:$AR$8,0))</f>
        <v>0.3</v>
      </c>
      <c r="E93" s="10">
        <f>INDEX('20405 Ann Hist'!$C$8:$AR$285,MATCH('20405M Ann'!$C93,'20405 Ann Hist'!$C$8:$C$285,0),MATCH('20405M Ann'!E$8,'20405 Ann Hist'!$C$8:$AR$8,0))</f>
        <v>0.2</v>
      </c>
      <c r="F93" s="10">
        <f>INDEX('20405 Ann Hist'!$C$8:$AR$285,MATCH('20405M Ann'!$C93,'20405 Ann Hist'!$C$8:$C$285,0),MATCH('20405M Ann'!F$8,'20405 Ann Hist'!$C$8:$AR$8,0))</f>
        <v>0.2</v>
      </c>
      <c r="G93" s="10">
        <f>INDEX('20405 Ann Hist'!$C$8:$AR$285,MATCH('20405M Ann'!$C93,'20405 Ann Hist'!$C$8:$C$285,0),MATCH('20405M Ann'!G$8,'20405 Ann Hist'!$C$8:$AR$8,0))</f>
        <v>0.2</v>
      </c>
      <c r="H93" s="10">
        <f>INDEX('20405 Ann Hist'!$C$8:$AR$285,MATCH('20405M Ann'!$C93,'20405 Ann Hist'!$C$8:$C$285,0),MATCH('20405M Ann'!H$8,'20405 Ann Hist'!$C$8:$AR$8,0))</f>
        <v>0.2</v>
      </c>
      <c r="I93" s="10">
        <f>INDEX('20405 Ann Hist'!$C$8:$AR$285,MATCH('20405M Ann'!$C93,'20405 Ann Hist'!$C$8:$C$285,0),MATCH('20405M Ann'!I$8,'20405 Ann Hist'!$C$8:$AR$8,0))</f>
        <v>0.2</v>
      </c>
      <c r="J93" s="10">
        <f>INDEX('20405 Ann Hist'!$C$8:$AR$285,MATCH('20405M Ann'!$C93,'20405 Ann Hist'!$C$8:$C$285,0),MATCH('20405M Ann'!J$8,'20405 Ann Hist'!$C$8:$AR$8,0))</f>
        <v>0.2</v>
      </c>
      <c r="K93" s="10">
        <f>INDEX('20405 Ann Hist'!$C$8:$AR$285,MATCH('20405M Ann'!$C93,'20405 Ann Hist'!$C$8:$C$285,0),MATCH('20405M Ann'!K$8,'20405 Ann Hist'!$C$8:$AR$8,0))</f>
        <v>0.2</v>
      </c>
      <c r="L93" s="10">
        <f>INDEX('20405 Ann Hist'!$C$8:$AR$285,MATCH('20405M Ann'!$C93,'20405 Ann Hist'!$C$8:$C$285,0),MATCH('20405M Ann'!L$8,'20405 Ann Hist'!$C$8:$AR$8,0))</f>
        <v>0.2</v>
      </c>
      <c r="M93" s="10">
        <f>INDEX('20405 Ann Hist'!$C$8:$AR$285,MATCH('20405M Ann'!$C93,'20405 Ann Hist'!$C$8:$C$285,0),MATCH('20405M Ann'!M$8,'20405 Ann Hist'!$C$8:$AR$8,0))</f>
        <v>0.2</v>
      </c>
      <c r="N93" s="10">
        <f>INDEX('20405 Ann Hist'!$C$8:$AR$285,MATCH('20405M Ann'!$C93,'20405 Ann Hist'!$C$8:$C$285,0),MATCH('20405M Ann'!N$8,'20405 Ann Hist'!$C$8:$AR$8,0))</f>
        <v>0.2</v>
      </c>
      <c r="O93" s="10">
        <f>INDEX('20405 Ann Hist'!$C$8:$AR$285,MATCH('20405M Ann'!$C93,'20405 Ann Hist'!$C$8:$C$285,0),MATCH('20405M Ann'!O$8,'20405 Ann Hist'!$C$8:$AR$8,0))</f>
        <v>0.2</v>
      </c>
      <c r="P93" s="10">
        <f>INDEX('20405 Ann Hist'!$C$8:$AR$285,MATCH('20405M Ann'!$C93,'20405 Ann Hist'!$C$8:$C$285,0),MATCH('20405M Ann'!P$8,'20405 Ann Hist'!$C$8:$AR$8,0))</f>
        <v>0.3</v>
      </c>
      <c r="Q93" s="10">
        <f>INDEX('20405 Ann Hist'!$C$8:$AR$285,MATCH('20405M Ann'!$C93,'20405 Ann Hist'!$C$8:$C$285,0),MATCH('20405M Ann'!Q$8,'20405 Ann Hist'!$C$8:$AR$8,0))</f>
        <v>0.3</v>
      </c>
      <c r="R93" s="10">
        <f>INDEX('20405 Ann Hist'!$C$8:$AR$285,MATCH('20405M Ann'!$C93,'20405 Ann Hist'!$C$8:$C$285,0),MATCH('20405M Ann'!R$8,'20405 Ann Hist'!$C$8:$AR$8,0))</f>
        <v>0.3</v>
      </c>
      <c r="S93" s="10">
        <f>INDEX('20405 Ann Hist'!$C$8:$AR$285,MATCH('20405M Ann'!$C93,'20405 Ann Hist'!$C$8:$C$285,0),MATCH('20405M Ann'!S$8,'20405 Ann Hist'!$C$8:$AR$8,0))</f>
        <v>0.4</v>
      </c>
      <c r="T93" s="10">
        <f>INDEX('20405 Ann Hist'!$C$8:$AR$285,MATCH('20405M Ann'!$C93,'20405 Ann Hist'!$C$8:$C$285,0),MATCH('20405M Ann'!T$8,'20405 Ann Hist'!$C$8:$AR$8,0))</f>
        <v>0.4</v>
      </c>
      <c r="U93" s="10">
        <f>INDEX('20405 Ann Hist'!$C$8:$AR$285,MATCH('20405M Ann'!$C93,'20405 Ann Hist'!$C$8:$C$285,0),MATCH('20405M Ann'!U$8,'20405 Ann Hist'!$C$8:$AR$8,0))</f>
        <v>0.4</v>
      </c>
      <c r="V93" s="10">
        <f>INDEX('20405 Ann Hist'!$C$8:$AR$285,MATCH('20405M Ann'!$C93,'20405 Ann Hist'!$C$8:$C$285,0),MATCH('20405M Ann'!V$8,'20405 Ann Hist'!$C$8:$AR$8,0))</f>
        <v>0.6</v>
      </c>
      <c r="W93" s="10">
        <f>INDEX('20405 Ann Hist'!$C$8:$AR$285,MATCH('20405M Ann'!$C93,'20405 Ann Hist'!$C$8:$C$285,0),MATCH('20405M Ann'!W$8,'20405 Ann Hist'!$C$8:$AR$8,0))</f>
        <v>0.6</v>
      </c>
      <c r="X93" s="10">
        <f>INDEX('20405 Ann Hist'!$C$8:$AR$285,MATCH('20405M Ann'!$C93,'20405 Ann Hist'!$C$8:$C$285,0),MATCH('20405M Ann'!X$8,'20405 Ann Hist'!$C$8:$AR$8,0))</f>
        <v>0.5</v>
      </c>
      <c r="Y93" s="10">
        <f>INDEX('20405 Ann Hist'!$C$8:$AR$285,MATCH('20405M Ann'!$C93,'20405 Ann Hist'!$C$8:$C$285,0),MATCH('20405M Ann'!Y$8,'20405 Ann Hist'!$C$8:$AR$8,0))</f>
        <v>0.6</v>
      </c>
      <c r="Z93" s="10">
        <f>INDEX('20405 Ann Hist'!$C$8:$AR$285,MATCH('20405M Ann'!$C93,'20405 Ann Hist'!$C$8:$C$285,0),MATCH('20405M Ann'!Z$8,'20405 Ann Hist'!$C$8:$AR$8,0))</f>
        <v>0.6</v>
      </c>
      <c r="AA93" s="10">
        <f>INDEX('20405 Ann Hist'!$C$8:$AR$285,MATCH('20405M Ann'!$C93,'20405 Ann Hist'!$C$8:$C$285,0),MATCH('20405M Ann'!AA$8,'20405 Ann Hist'!$C$8:$AR$8,0))</f>
        <v>0.7</v>
      </c>
      <c r="AB93" s="10">
        <f>INDEX('20405 Ann Hist'!$C$8:$AR$285,MATCH('20405M Ann'!$C93,'20405 Ann Hist'!$C$8:$C$285,0),MATCH('20405M Ann'!AB$8,'20405 Ann Hist'!$C$8:$AR$8,0))</f>
        <v>0.7</v>
      </c>
      <c r="AC93" s="10">
        <f>INDEX('20405 Ann Hist'!$C$8:$AR$285,MATCH('20405M Ann'!$C93,'20405 Ann Hist'!$C$8:$C$285,0),MATCH('20405M Ann'!AC$8,'20405 Ann Hist'!$C$8:$AR$8,0))</f>
        <v>0.8</v>
      </c>
      <c r="AD93" s="10">
        <f>INDEX('20405 Ann Hist'!$C$8:$AR$285,MATCH('20405M Ann'!$C93,'20405 Ann Hist'!$C$8:$C$285,0),MATCH('20405M Ann'!AD$8,'20405 Ann Hist'!$C$8:$AR$8,0))</f>
        <v>0.8</v>
      </c>
      <c r="AE93" s="10">
        <f>INDEX('20405 Ann Hist'!$C$8:$AR$285,MATCH('20405M Ann'!$C93,'20405 Ann Hist'!$C$8:$C$285,0),MATCH('20405M Ann'!AE$8,'20405 Ann Hist'!$C$8:$AR$8,0))</f>
        <v>0.9</v>
      </c>
      <c r="AF93" s="10">
        <f>INDEX('20405 Ann Hist'!$C$8:$AR$285,MATCH('20405M Ann'!$C93,'20405 Ann Hist'!$C$8:$C$285,0),MATCH('20405M Ann'!AF$8,'20405 Ann Hist'!$C$8:$AR$8,0))</f>
        <v>1</v>
      </c>
      <c r="AG93" s="10">
        <f>INDEX('20405 Ann Hist'!$C$8:$AR$285,MATCH('20405M Ann'!$C93,'20405 Ann Hist'!$C$8:$C$285,0),MATCH('20405M Ann'!AG$8,'20405 Ann Hist'!$C$8:$AR$8,0))</f>
        <v>1</v>
      </c>
      <c r="AH93" s="10">
        <f>INDEX('20405 Ann Hist'!$C$8:$AR$285,MATCH('20405M Ann'!$C93,'20405 Ann Hist'!$C$8:$C$285,0),MATCH('20405M Ann'!AH$8,'20405 Ann Hist'!$C$8:$AR$8,0))</f>
        <v>1.1000000000000001</v>
      </c>
      <c r="AI93" s="10">
        <f>INDEX('20405 Ann Hist'!$C$8:$AR$285,MATCH('20405M Ann'!$C93,'20405 Ann Hist'!$C$8:$C$285,0),MATCH('20405M Ann'!AI$8,'20405 Ann Hist'!$C$8:$AR$8,0))</f>
        <v>1.2</v>
      </c>
      <c r="AJ93" s="10">
        <f>INDEX('20405 Ann Hist'!$C$8:$AR$285,MATCH('20405M Ann'!$C93,'20405 Ann Hist'!$C$8:$C$285,0),MATCH('20405M Ann'!AJ$8,'20405 Ann Hist'!$C$8:$AR$8,0))</f>
        <v>1.2</v>
      </c>
      <c r="AK93" s="10">
        <f>INDEX('20405 Ann Hist'!$C$8:$AR$285,MATCH('20405M Ann'!$C93,'20405 Ann Hist'!$C$8:$C$285,0),MATCH('20405M Ann'!AK$8,'20405 Ann Hist'!$C$8:$AR$8,0))</f>
        <v>1.4</v>
      </c>
      <c r="AL93" s="10">
        <f>INDEX('20405 Ann Hist'!$C$8:$AR$285,MATCH('20405M Ann'!$C93,'20405 Ann Hist'!$C$8:$C$285,0),MATCH('20405M Ann'!AL$8,'20405 Ann Hist'!$C$8:$AR$8,0))</f>
        <v>1.5</v>
      </c>
      <c r="AM93" s="10">
        <f>INDEX('20405 Ann Hist'!$C$8:$AR$285,MATCH('20405M Ann'!$C93,'20405 Ann Hist'!$C$8:$C$285,0),MATCH('20405M Ann'!AM$8,'20405 Ann Hist'!$C$8:$AR$8,0))</f>
        <v>1.6</v>
      </c>
      <c r="AN93" s="10">
        <f>INDEX('20405 Ann Hist'!$C$8:$AR$285,MATCH('20405M Ann'!$C93,'20405 Ann Hist'!$C$8:$C$285,0),MATCH('20405M Ann'!AN$8,'20405 Ann Hist'!$C$8:$AR$8,0))</f>
        <v>1.8</v>
      </c>
      <c r="AO93" s="10">
        <f>INDEX('20405 Ann Hist'!$C$8:$AR$285,MATCH('20405M Ann'!$C93,'20405 Ann Hist'!$C$8:$C$285,0),MATCH('20405M Ann'!AO$8,'20405 Ann Hist'!$C$8:$AR$8,0))</f>
        <v>1.9</v>
      </c>
      <c r="AP93" s="10">
        <f>INDEX('20405 Ann Hist'!$C$8:$AR$285,MATCH('20405M Ann'!$C93,'20405 Ann Hist'!$C$8:$C$285,0),MATCH('20405M Ann'!AP$8,'20405 Ann Hist'!$C$8:$AR$8,0))</f>
        <v>2.2000000000000002</v>
      </c>
      <c r="AQ93" s="10">
        <f>INDEX('20405 Ann Hist'!$C$8:$AR$285,MATCH('20405M Ann'!$C93,'20405 Ann Hist'!$C$8:$C$285,0),MATCH('20405M Ann'!AQ$8,'20405 Ann Hist'!$C$8:$AR$8,0))</f>
        <v>2.5</v>
      </c>
      <c r="AR93" s="11">
        <f>INDEX('20405 Ann'!$C$8:$AZ$285,MATCH('20405M Ann'!$C93,'20405 Ann'!$C$8:$C$285,0),MATCH('20405M Ann'!AR$8,'20405 Ann'!$C$8:$AZ$8,0))</f>
        <v>2.7</v>
      </c>
      <c r="AS93" s="11">
        <f>INDEX('20405 Ann'!$C$8:$AZ$285,MATCH('20405M Ann'!$C93,'20405 Ann'!$C$8:$C$285,0),MATCH('20405M Ann'!AS$8,'20405 Ann'!$C$8:$AZ$8,0))</f>
        <v>3</v>
      </c>
      <c r="AT93" s="11">
        <f>INDEX('20405 Ann'!$C$8:$AZ$285,MATCH('20405M Ann'!$C93,'20405 Ann'!$C$8:$C$285,0),MATCH('20405M Ann'!AT$8,'20405 Ann'!$C$8:$AZ$8,0))</f>
        <v>3.1</v>
      </c>
      <c r="AU93" s="11">
        <f>INDEX('20405 Ann'!$C$8:$AZ$285,MATCH('20405M Ann'!$C93,'20405 Ann'!$C$8:$C$285,0),MATCH('20405M Ann'!AU$8,'20405 Ann'!$C$8:$AZ$8,0))</f>
        <v>3.9</v>
      </c>
      <c r="AV93" s="11">
        <f>INDEX('20405 Ann'!$C$8:$AZ$285,MATCH('20405M Ann'!$C93,'20405 Ann'!$C$8:$C$285,0),MATCH('20405M Ann'!AV$8,'20405 Ann'!$C$8:$AZ$8,0))</f>
        <v>4.3</v>
      </c>
      <c r="AW93" s="11">
        <f>INDEX('20405 Ann'!$C$8:$AZ$285,MATCH('20405M Ann'!$C93,'20405 Ann'!$C$8:$C$285,0),MATCH('20405M Ann'!AW$8,'20405 Ann'!$C$8:$AZ$8,0))</f>
        <v>4.7</v>
      </c>
      <c r="AX93" s="11">
        <f>INDEX('20405 Ann'!$C$8:$AZ$285,MATCH('20405M Ann'!$C93,'20405 Ann'!$C$8:$C$285,0),MATCH('20405M Ann'!AX$8,'20405 Ann'!$C$8:$AZ$8,0))</f>
        <v>5.3</v>
      </c>
      <c r="AY93" s="11">
        <f>INDEX('20405 Ann'!$C$8:$AZ$285,MATCH('20405M Ann'!$C93,'20405 Ann'!$C$8:$C$285,0),MATCH('20405M Ann'!AY$8,'20405 Ann'!$C$8:$AZ$8,0))</f>
        <v>6.2</v>
      </c>
      <c r="AZ93" s="11">
        <f>INDEX('20405 Ann'!$C$8:$AZ$285,MATCH('20405M Ann'!$C93,'20405 Ann'!$C$8:$C$285,0),MATCH('20405M Ann'!AZ$8,'20405 Ann'!$C$8:$AZ$8,0))</f>
        <v>6.9</v>
      </c>
      <c r="BA93" s="11">
        <f>INDEX('20405 Ann'!$C$8:$AZ$285,MATCH('20405M Ann'!$C93,'20405 Ann'!$C$8:$C$285,0),MATCH('20405M Ann'!BA$8,'20405 Ann'!$C$8:$AZ$8,0))</f>
        <v>7.9</v>
      </c>
      <c r="BB93" s="11">
        <f>INDEX('20405 Ann'!$C$8:$AZ$285,MATCH('20405M Ann'!$C93,'20405 Ann'!$C$8:$C$285,0),MATCH('20405M Ann'!BB$8,'20405 Ann'!$C$8:$AZ$8,0))</f>
        <v>9.3000000000000007</v>
      </c>
      <c r="BC93" s="11">
        <f>INDEX('20405 Ann'!$C$8:$AZ$285,MATCH('20405M Ann'!$C93,'20405 Ann'!$C$8:$C$285,0),MATCH('20405M Ann'!BC$8,'20405 Ann'!$C$8:$AZ$8,0))</f>
        <v>10.3</v>
      </c>
      <c r="BD93" s="11">
        <f>INDEX('20405 Ann'!$C$8:$AZ$285,MATCH('20405M Ann'!$C93,'20405 Ann'!$C$8:$C$285,0),MATCH('20405M Ann'!BD$8,'20405 Ann'!$C$8:$AZ$8,0))</f>
        <v>11.9</v>
      </c>
      <c r="BE93" s="11">
        <f>INDEX('20405 Ann'!$C$8:$AZ$285,MATCH('20405M Ann'!$C93,'20405 Ann'!$C$8:$C$285,0),MATCH('20405M Ann'!BE$8,'20405 Ann'!$C$8:$AZ$8,0))</f>
        <v>12.7</v>
      </c>
      <c r="BF93" s="11">
        <f>INDEX('20405 Ann'!$C$8:$AZ$285,MATCH('20405M Ann'!$C93,'20405 Ann'!$C$8:$C$285,0),MATCH('20405M Ann'!BF$8,'20405 Ann'!$C$8:$AZ$8,0))</f>
        <v>13.9</v>
      </c>
      <c r="BG93" s="11">
        <f>INDEX('20405 Ann'!$C$8:$AZ$285,MATCH('20405M Ann'!$C93,'20405 Ann'!$C$8:$C$285,0),MATCH('20405M Ann'!BG$8,'20405 Ann'!$C$8:$AZ$8,0))</f>
        <v>16.100000000000001</v>
      </c>
      <c r="BH93" s="11">
        <f>INDEX('20405 Ann'!$C$8:$AZ$285,MATCH('20405M Ann'!$C93,'20405 Ann'!$C$8:$C$285,0),MATCH('20405M Ann'!BH$8,'20405 Ann'!$C$8:$AZ$8,0))</f>
        <v>18.100000000000001</v>
      </c>
      <c r="BI93" s="11">
        <f>INDEX('20405 Ann'!$C$8:$AZ$285,MATCH('20405M Ann'!$C93,'20405 Ann'!$C$8:$C$285,0),MATCH('20405M Ann'!BI$8,'20405 Ann'!$C$8:$AZ$8,0))</f>
        <v>19.2</v>
      </c>
      <c r="BJ93" s="11">
        <f>INDEX('20405 Ann'!$C$8:$AZ$285,MATCH('20405M Ann'!$C93,'20405 Ann'!$C$8:$C$285,0),MATCH('20405M Ann'!BJ$8,'20405 Ann'!$C$8:$AZ$8,0))</f>
        <v>22</v>
      </c>
      <c r="BK93" s="11">
        <f>INDEX('20405 Ann'!$C$8:$AZ$285,MATCH('20405M Ann'!$C93,'20405 Ann'!$C$8:$C$285,0),MATCH('20405M Ann'!BK$8,'20405 Ann'!$C$8:$AZ$8,0))</f>
        <v>24.2</v>
      </c>
      <c r="BL93" s="11">
        <f>INDEX('20405 Ann'!$C$8:$AZ$285,MATCH('20405M Ann'!$C93,'20405 Ann'!$C$8:$C$285,0),MATCH('20405M Ann'!BL$8,'20405 Ann'!$C$8:$AZ$8,0))</f>
        <v>25.9</v>
      </c>
      <c r="BM93" s="11">
        <f>INDEX('20405 Ann'!$C$8:$AZ$285,MATCH('20405M Ann'!$C93,'20405 Ann'!$C$8:$C$285,0),MATCH('20405M Ann'!BM$8,'20405 Ann'!$C$8:$AZ$8,0))</f>
        <v>27.6</v>
      </c>
      <c r="BN93" s="11">
        <f>INDEX('20405 Ann'!$C$8:$AZ$285,MATCH('20405M Ann'!$C93,'20405 Ann'!$C$8:$C$285,0),MATCH('20405M Ann'!BN$8,'20405 Ann'!$C$8:$AZ$8,0))</f>
        <v>29.2</v>
      </c>
      <c r="BO93" s="11">
        <f>INDEX('20405 Ann'!$C$8:$AZ$285,MATCH('20405M Ann'!$C93,'20405 Ann'!$C$8:$C$285,0),MATCH('20405M Ann'!BO$8,'20405 Ann'!$C$8:$AZ$8,0))</f>
        <v>32.200000000000003</v>
      </c>
      <c r="BP93" s="11">
        <f>INDEX('20405 Ann'!$C$8:$AZ$285,MATCH('20405M Ann'!$C93,'20405 Ann'!$C$8:$C$285,0),MATCH('20405M Ann'!BP$8,'20405 Ann'!$C$8:$AZ$8,0))</f>
        <v>32.700000000000003</v>
      </c>
      <c r="BQ93" s="11">
        <f>INDEX('20405 Ann'!$C$8:$AZ$285,MATCH('20405M Ann'!$C93,'20405 Ann'!$C$8:$C$285,0),MATCH('20405M Ann'!BQ$8,'20405 Ann'!$C$8:$AZ$8,0))</f>
        <v>34.9</v>
      </c>
      <c r="BR93" s="11">
        <f>INDEX('20405 Ann'!$C$8:$AZ$285,MATCH('20405M Ann'!$C93,'20405 Ann'!$C$8:$C$285,0),MATCH('20405M Ann'!BR$8,'20405 Ann'!$C$8:$AZ$8,0))</f>
        <v>36.6</v>
      </c>
      <c r="BS93" s="11">
        <f>INDEX('20405 Ann'!$C$8:$AZ$285,MATCH('20405M Ann'!$C93,'20405 Ann'!$C$8:$C$285,0),MATCH('20405M Ann'!BS$8,'20405 Ann'!$C$8:$AZ$8,0))</f>
        <v>39.9</v>
      </c>
      <c r="BT93" s="11">
        <f>INDEX('20405 Ann'!$C$8:$AZ$285,MATCH('20405M Ann'!$C93,'20405 Ann'!$C$8:$C$285,0),MATCH('20405M Ann'!BT$8,'20405 Ann'!$C$8:$AZ$8,0))</f>
        <v>44.9</v>
      </c>
      <c r="BU93" s="11">
        <f>INDEX('20405 Ann'!$C$8:$AZ$285,MATCH('20405M Ann'!$C93,'20405 Ann'!$C$8:$C$285,0),MATCH('20405M Ann'!BU$8,'20405 Ann'!$C$8:$AZ$8,0))</f>
        <v>47.2</v>
      </c>
      <c r="BV93" s="11">
        <f>INDEX('20405 Ann'!$C$8:$AZ$285,MATCH('20405M Ann'!$C93,'20405 Ann'!$C$8:$C$285,0),MATCH('20405M Ann'!BV$8,'20405 Ann'!$C$8:$AZ$8,0))</f>
        <v>49.8</v>
      </c>
      <c r="BW93" s="11">
        <f>INDEX('20405 Ann'!$C$8:$AZ$285,MATCH('20405M Ann'!$C93,'20405 Ann'!$C$8:$C$285,0),MATCH('20405M Ann'!BW$8,'20405 Ann'!$C$8:$AZ$8,0))</f>
        <v>55</v>
      </c>
      <c r="BX93" s="11">
        <f>INDEX('20405 Ann'!$C$8:$AZ$285,MATCH('20405M Ann'!$C93,'20405 Ann'!$C$8:$C$285,0),MATCH('20405M Ann'!BX$8,'20405 Ann'!$C$8:$AZ$8,0))</f>
        <v>52.1</v>
      </c>
      <c r="BY93" s="11">
        <f>INDEX('20405 Ann'!$C$8:$AZ$285,MATCH('20405M Ann'!$C93,'20405 Ann'!$C$8:$C$285,0),MATCH('20405M Ann'!BY$8,'20405 Ann'!$C$8:$AZ$8,0))</f>
        <v>53.3</v>
      </c>
      <c r="BZ93" s="11">
        <f>INDEX('20405 Ann'!$C$8:$AZ$285,MATCH('20405M Ann'!$C93,'20405 Ann'!$C$8:$C$285,0),MATCH('20405M Ann'!BZ$8,'20405 Ann'!$C$8:$AZ$8,0))</f>
        <v>57.3</v>
      </c>
      <c r="CA93" s="11">
        <f>INDEX('20405 Ann'!$C$8:$AZ$285,MATCH('20405M Ann'!$C93,'20405 Ann'!$C$8:$C$285,0),MATCH('20405M Ann'!CA$8,'20405 Ann'!$C$8:$AZ$8,0))</f>
        <v>64.400000000000006</v>
      </c>
      <c r="CB93" s="11">
        <f>INDEX('20405 Ann'!$C$8:$AZ$285,MATCH('20405M Ann'!$C93,'20405 Ann'!$C$8:$C$285,0),MATCH('20405M Ann'!CB$8,'20405 Ann'!$C$8:$AZ$8,0))</f>
        <v>72.5</v>
      </c>
      <c r="CC93" s="11">
        <f>INDEX('20405 Ann'!$C$8:$AZ$285,MATCH('20405M Ann'!$C93,'20405 Ann'!$C$8:$C$285,0),MATCH('20405M Ann'!CC$8,'20405 Ann'!$C$8:$AZ$8,0))</f>
        <v>80</v>
      </c>
      <c r="CD93" s="11">
        <f>INDEX('20405 Ann'!$C$8:$AZ$285,MATCH('20405M Ann'!$C93,'20405 Ann'!$C$8:$C$285,0),MATCH('20405M Ann'!CD$8,'20405 Ann'!$C$8:$AZ$8,0))</f>
        <v>86</v>
      </c>
      <c r="CE93" s="11">
        <f>INDEX('20405 Ann'!$C$8:$AZ$285,MATCH('20405M Ann'!$C93,'20405 Ann'!$C$8:$C$285,0),MATCH('20405M Ann'!CE$8,'20405 Ann'!$C$8:$AZ$8,0))</f>
        <v>88.8</v>
      </c>
      <c r="CF93" s="11">
        <f>INDEX('20405 Ann'!$C$8:$AZ$285,MATCH('20405M Ann'!$C93,'20405 Ann'!$C$8:$C$285,0),MATCH('20405M Ann'!CF$8,'20405 Ann'!$C$8:$AZ$8,0))</f>
        <v>82.4</v>
      </c>
      <c r="CG93" s="11">
        <f>INDEX('20405 Ann'!$C$8:$AZ$285,MATCH('20405M Ann'!$C93,'20405 Ann'!$C$8:$C$285,0),MATCH('20405M Ann'!CG$8,'20405 Ann'!$C$8:$AZ$8,0))</f>
        <v>85.5</v>
      </c>
      <c r="CH93" s="11">
        <f>INDEX('20405 Ann'!$C$8:$AZ$285,MATCH('20405M Ann'!$C93,'20405 Ann'!$C$8:$C$285,0),MATCH('20405M Ann'!CH$8,'20405 Ann'!$C$8:$AZ$8,0))</f>
        <v>90.8</v>
      </c>
      <c r="CI93" s="11">
        <f>INDEX('20405 Ann'!$C$8:$AZ$285,MATCH('20405M Ann'!$C93,'20405 Ann'!$C$8:$C$285,0),MATCH('20405M Ann'!CI$8,'20405 Ann'!$C$8:$AZ$8,0))</f>
        <v>97.8</v>
      </c>
      <c r="CJ93" s="11">
        <f>INDEX('20405 Ann'!$C$8:$AZ$285,MATCH('20405M Ann'!$C93,'20405 Ann'!$C$8:$C$285,0),MATCH('20405M Ann'!CJ$8,'20405 Ann'!$C$8:$AZ$8,0))</f>
        <v>102.7</v>
      </c>
      <c r="CK93" s="11">
        <f>INDEX('20405 Ann'!$C$8:$AZ$285,MATCH('20405M Ann'!$C93,'20405 Ann'!$C$8:$C$285,0),MATCH('20405M Ann'!CK$8,'20405 Ann'!$C$8:$AZ$8,0))</f>
        <v>111.2</v>
      </c>
      <c r="CL93" s="11">
        <f>INDEX('20405 Ann'!$C$8:$AZ$285,MATCH('20405M Ann'!$C93,'20405 Ann'!$C$8:$C$285,0),MATCH('20405M Ann'!CL$8,'20405 Ann'!$C$8:$AZ$8,0))</f>
        <v>118.4</v>
      </c>
    </row>
    <row r="94" spans="1:90" s="8" customFormat="1" x14ac:dyDescent="0.25">
      <c r="A94" s="35">
        <v>86</v>
      </c>
      <c r="B94" s="8" t="s">
        <v>1404</v>
      </c>
      <c r="C94" s="8" t="s">
        <v>1403</v>
      </c>
      <c r="D94" s="8">
        <f>INDEX('20405 Ann Hist'!$C$8:$AR$285,MATCH('20405M Ann'!$C94,'20405 Ann Hist'!$C$8:$C$285,0),MATCH('20405M Ann'!D$8,'20405 Ann Hist'!$C$8:$AR$8,0))</f>
        <v>2.9</v>
      </c>
      <c r="E94" s="8">
        <f>INDEX('20405 Ann Hist'!$C$8:$AR$285,MATCH('20405M Ann'!$C94,'20405 Ann Hist'!$C$8:$C$285,0),MATCH('20405M Ann'!E$8,'20405 Ann Hist'!$C$8:$AR$8,0))</f>
        <v>2.6</v>
      </c>
      <c r="F94" s="8">
        <f>INDEX('20405 Ann Hist'!$C$8:$AR$285,MATCH('20405M Ann'!$C94,'20405 Ann Hist'!$C$8:$C$285,0),MATCH('20405M Ann'!F$8,'20405 Ann Hist'!$C$8:$AR$8,0))</f>
        <v>2.2000000000000002</v>
      </c>
      <c r="G94" s="8">
        <f>INDEX('20405 Ann Hist'!$C$8:$AR$285,MATCH('20405M Ann'!$C94,'20405 Ann Hist'!$C$8:$C$285,0),MATCH('20405M Ann'!G$8,'20405 Ann Hist'!$C$8:$AR$8,0))</f>
        <v>1.9</v>
      </c>
      <c r="H94" s="8">
        <f>INDEX('20405 Ann Hist'!$C$8:$AR$285,MATCH('20405M Ann'!$C94,'20405 Ann Hist'!$C$8:$C$285,0),MATCH('20405M Ann'!H$8,'20405 Ann Hist'!$C$8:$AR$8,0))</f>
        <v>1.9</v>
      </c>
      <c r="I94" s="8">
        <f>INDEX('20405 Ann Hist'!$C$8:$AR$285,MATCH('20405M Ann'!$C94,'20405 Ann Hist'!$C$8:$C$285,0),MATCH('20405M Ann'!I$8,'20405 Ann Hist'!$C$8:$AR$8,0))</f>
        <v>1.8</v>
      </c>
      <c r="J94" s="8">
        <f>INDEX('20405 Ann Hist'!$C$8:$AR$285,MATCH('20405M Ann'!$C94,'20405 Ann Hist'!$C$8:$C$285,0),MATCH('20405M Ann'!J$8,'20405 Ann Hist'!$C$8:$AR$8,0))</f>
        <v>2.1</v>
      </c>
      <c r="K94" s="8">
        <f>INDEX('20405 Ann Hist'!$C$8:$AR$285,MATCH('20405M Ann'!$C94,'20405 Ann Hist'!$C$8:$C$285,0),MATCH('20405M Ann'!K$8,'20405 Ann Hist'!$C$8:$AR$8,0))</f>
        <v>2.2000000000000002</v>
      </c>
      <c r="L94" s="8">
        <f>INDEX('20405 Ann Hist'!$C$8:$AR$285,MATCH('20405M Ann'!$C94,'20405 Ann Hist'!$C$8:$C$285,0),MATCH('20405M Ann'!L$8,'20405 Ann Hist'!$C$8:$AR$8,0))</f>
        <v>2.4</v>
      </c>
      <c r="M94" s="8">
        <f>INDEX('20405 Ann Hist'!$C$8:$AR$285,MATCH('20405M Ann'!$C94,'20405 Ann Hist'!$C$8:$C$285,0),MATCH('20405M Ann'!M$8,'20405 Ann Hist'!$C$8:$AR$8,0))</f>
        <v>2.2999999999999998</v>
      </c>
      <c r="N94" s="8">
        <f>INDEX('20405 Ann Hist'!$C$8:$AR$285,MATCH('20405M Ann'!$C94,'20405 Ann Hist'!$C$8:$C$285,0),MATCH('20405M Ann'!N$8,'20405 Ann Hist'!$C$8:$AR$8,0))</f>
        <v>2.2999999999999998</v>
      </c>
      <c r="O94" s="8">
        <f>INDEX('20405 Ann Hist'!$C$8:$AR$285,MATCH('20405M Ann'!$C94,'20405 Ann Hist'!$C$8:$C$285,0),MATCH('20405M Ann'!O$8,'20405 Ann Hist'!$C$8:$AR$8,0))</f>
        <v>2.4</v>
      </c>
      <c r="P94" s="8">
        <f>INDEX('20405 Ann Hist'!$C$8:$AR$285,MATCH('20405M Ann'!$C94,'20405 Ann Hist'!$C$8:$C$285,0),MATCH('20405M Ann'!P$8,'20405 Ann Hist'!$C$8:$AR$8,0))</f>
        <v>2.5</v>
      </c>
      <c r="Q94" s="8">
        <f>INDEX('20405 Ann Hist'!$C$8:$AR$285,MATCH('20405M Ann'!$C94,'20405 Ann Hist'!$C$8:$C$285,0),MATCH('20405M Ann'!Q$8,'20405 Ann Hist'!$C$8:$AR$8,0))</f>
        <v>2.6</v>
      </c>
      <c r="R94" s="8">
        <f>INDEX('20405 Ann Hist'!$C$8:$AR$285,MATCH('20405M Ann'!$C94,'20405 Ann Hist'!$C$8:$C$285,0),MATCH('20405M Ann'!R$8,'20405 Ann Hist'!$C$8:$AR$8,0))</f>
        <v>2.8</v>
      </c>
      <c r="S94" s="8">
        <f>INDEX('20405 Ann Hist'!$C$8:$AR$285,MATCH('20405M Ann'!$C94,'20405 Ann Hist'!$C$8:$C$285,0),MATCH('20405M Ann'!S$8,'20405 Ann Hist'!$C$8:$AR$8,0))</f>
        <v>3</v>
      </c>
      <c r="T94" s="8">
        <f>INDEX('20405 Ann Hist'!$C$8:$AR$285,MATCH('20405M Ann'!$C94,'20405 Ann Hist'!$C$8:$C$285,0),MATCH('20405M Ann'!T$8,'20405 Ann Hist'!$C$8:$AR$8,0))</f>
        <v>3.2</v>
      </c>
      <c r="U94" s="8">
        <f>INDEX('20405 Ann Hist'!$C$8:$AR$285,MATCH('20405M Ann'!$C94,'20405 Ann Hist'!$C$8:$C$285,0),MATCH('20405M Ann'!U$8,'20405 Ann Hist'!$C$8:$AR$8,0))</f>
        <v>3.8</v>
      </c>
      <c r="V94" s="8">
        <f>INDEX('20405 Ann Hist'!$C$8:$AR$285,MATCH('20405M Ann'!$C94,'20405 Ann Hist'!$C$8:$C$285,0),MATCH('20405M Ann'!V$8,'20405 Ann Hist'!$C$8:$AR$8,0))</f>
        <v>4.2</v>
      </c>
      <c r="W94" s="8">
        <f>INDEX('20405 Ann Hist'!$C$8:$AR$285,MATCH('20405M Ann'!$C94,'20405 Ann Hist'!$C$8:$C$285,0),MATCH('20405M Ann'!W$8,'20405 Ann Hist'!$C$8:$AR$8,0))</f>
        <v>4.7</v>
      </c>
      <c r="X94" s="8">
        <f>INDEX('20405 Ann Hist'!$C$8:$AR$285,MATCH('20405M Ann'!$C94,'20405 Ann Hist'!$C$8:$C$285,0),MATCH('20405M Ann'!X$8,'20405 Ann Hist'!$C$8:$AR$8,0))</f>
        <v>4.9000000000000004</v>
      </c>
      <c r="Y94" s="8">
        <f>INDEX('20405 Ann Hist'!$C$8:$AR$285,MATCH('20405M Ann'!$C94,'20405 Ann Hist'!$C$8:$C$285,0),MATCH('20405M Ann'!Y$8,'20405 Ann Hist'!$C$8:$AR$8,0))</f>
        <v>5.6</v>
      </c>
      <c r="Z94" s="8">
        <f>INDEX('20405 Ann Hist'!$C$8:$AR$285,MATCH('20405M Ann'!$C94,'20405 Ann Hist'!$C$8:$C$285,0),MATCH('20405M Ann'!Z$8,'20405 Ann Hist'!$C$8:$AR$8,0))</f>
        <v>6.3</v>
      </c>
      <c r="AA94" s="8">
        <f>INDEX('20405 Ann Hist'!$C$8:$AR$285,MATCH('20405M Ann'!$C94,'20405 Ann Hist'!$C$8:$C$285,0),MATCH('20405M Ann'!AA$8,'20405 Ann Hist'!$C$8:$AR$8,0))</f>
        <v>6.7</v>
      </c>
      <c r="AB94" s="8">
        <f>INDEX('20405 Ann Hist'!$C$8:$AR$285,MATCH('20405M Ann'!$C94,'20405 Ann Hist'!$C$8:$C$285,0),MATCH('20405M Ann'!AB$8,'20405 Ann Hist'!$C$8:$AR$8,0))</f>
        <v>7.8</v>
      </c>
      <c r="AC94" s="8">
        <f>INDEX('20405 Ann Hist'!$C$8:$AR$285,MATCH('20405M Ann'!$C94,'20405 Ann Hist'!$C$8:$C$285,0),MATCH('20405M Ann'!AC$8,'20405 Ann Hist'!$C$8:$AR$8,0))</f>
        <v>8.6</v>
      </c>
      <c r="AD94" s="8">
        <f>INDEX('20405 Ann Hist'!$C$8:$AR$285,MATCH('20405M Ann'!$C94,'20405 Ann Hist'!$C$8:$C$285,0),MATCH('20405M Ann'!AD$8,'20405 Ann Hist'!$C$8:$AR$8,0))</f>
        <v>9.6</v>
      </c>
      <c r="AE94" s="8">
        <f>INDEX('20405 Ann Hist'!$C$8:$AR$285,MATCH('20405M Ann'!$C94,'20405 Ann Hist'!$C$8:$C$285,0),MATCH('20405M Ann'!AE$8,'20405 Ann Hist'!$C$8:$AR$8,0))</f>
        <v>10.4</v>
      </c>
      <c r="AF94" s="8">
        <f>INDEX('20405 Ann Hist'!$C$8:$AR$285,MATCH('20405M Ann'!$C94,'20405 Ann Hist'!$C$8:$C$285,0),MATCH('20405M Ann'!AF$8,'20405 Ann Hist'!$C$8:$AR$8,0))</f>
        <v>11.1</v>
      </c>
      <c r="AG94" s="8">
        <f>INDEX('20405 Ann Hist'!$C$8:$AR$285,MATCH('20405M Ann'!$C94,'20405 Ann Hist'!$C$8:$C$285,0),MATCH('20405M Ann'!AG$8,'20405 Ann Hist'!$C$8:$AR$8,0))</f>
        <v>11.6</v>
      </c>
      <c r="AH94" s="8">
        <f>INDEX('20405 Ann Hist'!$C$8:$AR$285,MATCH('20405M Ann'!$C94,'20405 Ann Hist'!$C$8:$C$285,0),MATCH('20405M Ann'!AH$8,'20405 Ann Hist'!$C$8:$AR$8,0))</f>
        <v>12.5</v>
      </c>
      <c r="AI94" s="8">
        <f>INDEX('20405 Ann Hist'!$C$8:$AR$285,MATCH('20405M Ann'!$C94,'20405 Ann Hist'!$C$8:$C$285,0),MATCH('20405M Ann'!AI$8,'20405 Ann Hist'!$C$8:$AR$8,0))</f>
        <v>13.6</v>
      </c>
      <c r="AJ94" s="8">
        <f>INDEX('20405 Ann Hist'!$C$8:$AR$285,MATCH('20405M Ann'!$C94,'20405 Ann Hist'!$C$8:$C$285,0),MATCH('20405M Ann'!AJ$8,'20405 Ann Hist'!$C$8:$AR$8,0))</f>
        <v>14.8</v>
      </c>
      <c r="AK94" s="8">
        <f>INDEX('20405 Ann Hist'!$C$8:$AR$285,MATCH('20405M Ann'!$C94,'20405 Ann Hist'!$C$8:$C$285,0),MATCH('20405M Ann'!AK$8,'20405 Ann Hist'!$C$8:$AR$8,0))</f>
        <v>15.4</v>
      </c>
      <c r="AL94" s="8">
        <f>INDEX('20405 Ann Hist'!$C$8:$AR$285,MATCH('20405M Ann'!$C94,'20405 Ann Hist'!$C$8:$C$285,0),MATCH('20405M Ann'!AL$8,'20405 Ann Hist'!$C$8:$AR$8,0))</f>
        <v>15.9</v>
      </c>
      <c r="AM94" s="8">
        <f>INDEX('20405 Ann Hist'!$C$8:$AR$285,MATCH('20405M Ann'!$C94,'20405 Ann Hist'!$C$8:$C$285,0),MATCH('20405M Ann'!AM$8,'20405 Ann Hist'!$C$8:$AR$8,0))</f>
        <v>17.7</v>
      </c>
      <c r="AN94" s="8">
        <f>INDEX('20405 Ann Hist'!$C$8:$AR$285,MATCH('20405M Ann'!$C94,'20405 Ann Hist'!$C$8:$C$285,0),MATCH('20405M Ann'!AN$8,'20405 Ann Hist'!$C$8:$AR$8,0))</f>
        <v>19.399999999999999</v>
      </c>
      <c r="AO94" s="8">
        <f>INDEX('20405 Ann Hist'!$C$8:$AR$285,MATCH('20405M Ann'!$C94,'20405 Ann Hist'!$C$8:$C$285,0),MATCH('20405M Ann'!AO$8,'20405 Ann Hist'!$C$8:$AR$8,0))</f>
        <v>21.3</v>
      </c>
      <c r="AP94" s="8">
        <f>INDEX('20405 Ann Hist'!$C$8:$AR$285,MATCH('20405M Ann'!$C94,'20405 Ann Hist'!$C$8:$C$285,0),MATCH('20405M Ann'!AP$8,'20405 Ann Hist'!$C$8:$AR$8,0))</f>
        <v>22.8</v>
      </c>
      <c r="AQ94" s="8">
        <f>INDEX('20405 Ann Hist'!$C$8:$AR$285,MATCH('20405M Ann'!$C94,'20405 Ann Hist'!$C$8:$C$285,0),MATCH('20405M Ann'!AQ$8,'20405 Ann Hist'!$C$8:$AR$8,0))</f>
        <v>25.8</v>
      </c>
      <c r="AR94" s="9">
        <f>INDEX('20405 Ann'!$C$8:$AZ$285,MATCH('20405M Ann'!$C94,'20405 Ann'!$C$8:$C$285,0),MATCH('20405M Ann'!AR$8,'20405 Ann'!$C$8:$AZ$8,0))</f>
        <v>28.5</v>
      </c>
      <c r="AS94" s="9">
        <f>INDEX('20405 Ann'!$C$8:$AZ$285,MATCH('20405M Ann'!$C94,'20405 Ann'!$C$8:$C$285,0),MATCH('20405M Ann'!AS$8,'20405 Ann'!$C$8:$AZ$8,0))</f>
        <v>31.1</v>
      </c>
      <c r="AT94" s="9">
        <f>INDEX('20405 Ann'!$C$8:$AZ$285,MATCH('20405M Ann'!$C94,'20405 Ann'!$C$8:$C$285,0),MATCH('20405M Ann'!AT$8,'20405 Ann'!$C$8:$AZ$8,0))</f>
        <v>34.1</v>
      </c>
      <c r="AU94" s="9">
        <f>INDEX('20405 Ann'!$C$8:$AZ$285,MATCH('20405M Ann'!$C94,'20405 Ann'!$C$8:$C$285,0),MATCH('20405M Ann'!AU$8,'20405 Ann'!$C$8:$AZ$8,0))</f>
        <v>38.299999999999997</v>
      </c>
      <c r="AV94" s="9">
        <f>INDEX('20405 Ann'!$C$8:$AZ$285,MATCH('20405M Ann'!$C94,'20405 Ann'!$C$8:$C$285,0),MATCH('20405M Ann'!AV$8,'20405 Ann'!$C$8:$AZ$8,0))</f>
        <v>41.5</v>
      </c>
      <c r="AW94" s="9">
        <f>INDEX('20405 Ann'!$C$8:$AZ$285,MATCH('20405M Ann'!$C94,'20405 Ann'!$C$8:$C$285,0),MATCH('20405M Ann'!AW$8,'20405 Ann'!$C$8:$AZ$8,0))</f>
        <v>45.9</v>
      </c>
      <c r="AX94" s="9">
        <f>INDEX('20405 Ann'!$C$8:$AZ$285,MATCH('20405M Ann'!$C94,'20405 Ann'!$C$8:$C$285,0),MATCH('20405M Ann'!AX$8,'20405 Ann'!$C$8:$AZ$8,0))</f>
        <v>54</v>
      </c>
      <c r="AY94" s="9">
        <f>INDEX('20405 Ann'!$C$8:$AZ$285,MATCH('20405M Ann'!$C94,'20405 Ann'!$C$8:$C$285,0),MATCH('20405M Ann'!AY$8,'20405 Ann'!$C$8:$AZ$8,0))</f>
        <v>59.3</v>
      </c>
      <c r="AZ94" s="9">
        <f>INDEX('20405 Ann'!$C$8:$AZ$285,MATCH('20405M Ann'!$C94,'20405 Ann'!$C$8:$C$285,0),MATCH('20405M Ann'!AZ$8,'20405 Ann'!$C$8:$AZ$8,0))</f>
        <v>67.8</v>
      </c>
      <c r="BA94" s="9">
        <f>INDEX('20405 Ann'!$C$8:$AZ$285,MATCH('20405M Ann'!$C94,'20405 Ann'!$C$8:$C$285,0),MATCH('20405M Ann'!BA$8,'20405 Ann'!$C$8:$AZ$8,0))</f>
        <v>80.599999999999994</v>
      </c>
      <c r="BB94" s="9">
        <f>INDEX('20405 Ann'!$C$8:$AZ$285,MATCH('20405M Ann'!$C94,'20405 Ann'!$C$8:$C$285,0),MATCH('20405M Ann'!BB$8,'20405 Ann'!$C$8:$AZ$8,0))</f>
        <v>87.6</v>
      </c>
      <c r="BC94" s="9">
        <f>INDEX('20405 Ann'!$C$8:$AZ$285,MATCH('20405M Ann'!$C94,'20405 Ann'!$C$8:$C$285,0),MATCH('20405M Ann'!BC$8,'20405 Ann'!$C$8:$AZ$8,0))</f>
        <v>95.6</v>
      </c>
      <c r="BD94" s="9">
        <f>INDEX('20405 Ann'!$C$8:$AZ$285,MATCH('20405M Ann'!$C94,'20405 Ann'!$C$8:$C$285,0),MATCH('20405M Ann'!BD$8,'20405 Ann'!$C$8:$AZ$8,0))</f>
        <v>102</v>
      </c>
      <c r="BE94" s="9">
        <f>INDEX('20405 Ann'!$C$8:$AZ$285,MATCH('20405M Ann'!$C94,'20405 Ann'!$C$8:$C$285,0),MATCH('20405M Ann'!BE$8,'20405 Ann'!$C$8:$AZ$8,0))</f>
        <v>116.3</v>
      </c>
      <c r="BF94" s="9">
        <f>INDEX('20405 Ann'!$C$8:$AZ$285,MATCH('20405M Ann'!$C94,'20405 Ann'!$C$8:$C$285,0),MATCH('20405M Ann'!BF$8,'20405 Ann'!$C$8:$AZ$8,0))</f>
        <v>145.9</v>
      </c>
      <c r="BG94" s="9">
        <f>INDEX('20405 Ann'!$C$8:$AZ$285,MATCH('20405M Ann'!$C94,'20405 Ann'!$C$8:$C$285,0),MATCH('20405M Ann'!BG$8,'20405 Ann'!$C$8:$AZ$8,0))</f>
        <v>156.6</v>
      </c>
      <c r="BH94" s="9">
        <f>INDEX('20405 Ann'!$C$8:$AZ$285,MATCH('20405M Ann'!$C94,'20405 Ann'!$C$8:$C$285,0),MATCH('20405M Ann'!BH$8,'20405 Ann'!$C$8:$AZ$8,0))</f>
        <v>188.1</v>
      </c>
      <c r="BI94" s="9">
        <f>INDEX('20405 Ann'!$C$8:$AZ$285,MATCH('20405M Ann'!$C94,'20405 Ann'!$C$8:$C$285,0),MATCH('20405M Ann'!BI$8,'20405 Ann'!$C$8:$AZ$8,0))</f>
        <v>199.8</v>
      </c>
      <c r="BJ94" s="9">
        <f>INDEX('20405 Ann'!$C$8:$AZ$285,MATCH('20405M Ann'!$C94,'20405 Ann'!$C$8:$C$285,0),MATCH('20405M Ann'!BJ$8,'20405 Ann'!$C$8:$AZ$8,0))</f>
        <v>205.3</v>
      </c>
      <c r="BK94" s="9">
        <f>INDEX('20405 Ann'!$C$8:$AZ$285,MATCH('20405M Ann'!$C94,'20405 Ann'!$C$8:$C$285,0),MATCH('20405M Ann'!BK$8,'20405 Ann'!$C$8:$AZ$8,0))</f>
        <v>219.8</v>
      </c>
      <c r="BL94" s="9">
        <f>INDEX('20405 Ann'!$C$8:$AZ$285,MATCH('20405M Ann'!$C94,'20405 Ann'!$C$8:$C$285,0),MATCH('20405M Ann'!BL$8,'20405 Ann'!$C$8:$AZ$8,0))</f>
        <v>238.4</v>
      </c>
      <c r="BM94" s="9">
        <f>INDEX('20405 Ann'!$C$8:$AZ$285,MATCH('20405M Ann'!$C94,'20405 Ann'!$C$8:$C$285,0),MATCH('20405M Ann'!BM$8,'20405 Ann'!$C$8:$AZ$8,0))</f>
        <v>247.4</v>
      </c>
      <c r="BN94" s="9">
        <f>INDEX('20405 Ann'!$C$8:$AZ$285,MATCH('20405M Ann'!$C94,'20405 Ann'!$C$8:$C$285,0),MATCH('20405M Ann'!BN$8,'20405 Ann'!$C$8:$AZ$8,0))</f>
        <v>266.8</v>
      </c>
      <c r="BO94" s="9">
        <f>INDEX('20405 Ann'!$C$8:$AZ$285,MATCH('20405M Ann'!$C94,'20405 Ann'!$C$8:$C$285,0),MATCH('20405M Ann'!BO$8,'20405 Ann'!$C$8:$AZ$8,0))</f>
        <v>295.10000000000002</v>
      </c>
      <c r="BP94" s="9">
        <f>INDEX('20405 Ann'!$C$8:$AZ$285,MATCH('20405M Ann'!$C94,'20405 Ann'!$C$8:$C$285,0),MATCH('20405M Ann'!BP$8,'20405 Ann'!$C$8:$AZ$8,0))</f>
        <v>332.6</v>
      </c>
      <c r="BQ94" s="9">
        <f>INDEX('20405 Ann'!$C$8:$AZ$285,MATCH('20405M Ann'!$C94,'20405 Ann'!$C$8:$C$285,0),MATCH('20405M Ann'!BQ$8,'20405 Ann'!$C$8:$AZ$8,0))</f>
        <v>346.9</v>
      </c>
      <c r="BR94" s="9">
        <f>INDEX('20405 Ann'!$C$8:$AZ$285,MATCH('20405M Ann'!$C94,'20405 Ann'!$C$8:$C$285,0),MATCH('20405M Ann'!BR$8,'20405 Ann'!$C$8:$AZ$8,0))</f>
        <v>366.4</v>
      </c>
      <c r="BS94" s="9">
        <f>INDEX('20405 Ann'!$C$8:$AZ$285,MATCH('20405M Ann'!$C94,'20405 Ann'!$C$8:$C$285,0),MATCH('20405M Ann'!BS$8,'20405 Ann'!$C$8:$AZ$8,0))</f>
        <v>392.3</v>
      </c>
      <c r="BT94" s="9">
        <f>INDEX('20405 Ann'!$C$8:$AZ$285,MATCH('20405M Ann'!$C94,'20405 Ann'!$C$8:$C$285,0),MATCH('20405M Ann'!BT$8,'20405 Ann'!$C$8:$AZ$8,0))</f>
        <v>429.2</v>
      </c>
      <c r="BU94" s="9">
        <f>INDEX('20405 Ann'!$C$8:$AZ$285,MATCH('20405M Ann'!$C94,'20405 Ann'!$C$8:$C$285,0),MATCH('20405M Ann'!BU$8,'20405 Ann'!$C$8:$AZ$8,0))</f>
        <v>467.3</v>
      </c>
      <c r="BV94" s="9">
        <f>INDEX('20405 Ann'!$C$8:$AZ$285,MATCH('20405M Ann'!$C94,'20405 Ann'!$C$8:$C$285,0),MATCH('20405M Ann'!BV$8,'20405 Ann'!$C$8:$AZ$8,0))</f>
        <v>509.1</v>
      </c>
      <c r="BW94" s="9">
        <f>INDEX('20405 Ann'!$C$8:$AZ$285,MATCH('20405M Ann'!$C94,'20405 Ann'!$C$8:$C$285,0),MATCH('20405M Ann'!BW$8,'20405 Ann'!$C$8:$AZ$8,0))</f>
        <v>566.29999999999995</v>
      </c>
      <c r="BX94" s="9">
        <f>INDEX('20405 Ann'!$C$8:$AZ$285,MATCH('20405M Ann'!$C94,'20405 Ann'!$C$8:$C$285,0),MATCH('20405M Ann'!BX$8,'20405 Ann'!$C$8:$AZ$8,0))</f>
        <v>552.79999999999995</v>
      </c>
      <c r="BY94" s="9">
        <f>INDEX('20405 Ann'!$C$8:$AZ$285,MATCH('20405M Ann'!$C94,'20405 Ann'!$C$8:$C$285,0),MATCH('20405M Ann'!BY$8,'20405 Ann'!$C$8:$AZ$8,0))</f>
        <v>562.6</v>
      </c>
      <c r="BZ94" s="9">
        <f>INDEX('20405 Ann'!$C$8:$AZ$285,MATCH('20405M Ann'!$C94,'20405 Ann'!$C$8:$C$285,0),MATCH('20405M Ann'!BZ$8,'20405 Ann'!$C$8:$AZ$8,0))</f>
        <v>588.5</v>
      </c>
      <c r="CA94" s="9">
        <f>INDEX('20405 Ann'!$C$8:$AZ$285,MATCH('20405M Ann'!$C94,'20405 Ann'!$C$8:$C$285,0),MATCH('20405M Ann'!CA$8,'20405 Ann'!$C$8:$AZ$8,0))</f>
        <v>635.29999999999995</v>
      </c>
      <c r="CB94" s="9">
        <f>INDEX('20405 Ann'!$C$8:$AZ$285,MATCH('20405M Ann'!$C94,'20405 Ann'!$C$8:$C$285,0),MATCH('20405M Ann'!CB$8,'20405 Ann'!$C$8:$AZ$8,0))</f>
        <v>689.6</v>
      </c>
      <c r="CC94" s="9">
        <f>INDEX('20405 Ann'!$C$8:$AZ$285,MATCH('20405M Ann'!$C94,'20405 Ann'!$C$8:$C$285,0),MATCH('20405M Ann'!CC$8,'20405 Ann'!$C$8:$AZ$8,0))</f>
        <v>724.2</v>
      </c>
      <c r="CD94" s="9">
        <f>INDEX('20405 Ann'!$C$8:$AZ$285,MATCH('20405M Ann'!$C94,'20405 Ann'!$C$8:$C$285,0),MATCH('20405M Ann'!CD$8,'20405 Ann'!$C$8:$AZ$8,0))</f>
        <v>768.5</v>
      </c>
      <c r="CE94" s="9">
        <f>INDEX('20405 Ann'!$C$8:$AZ$285,MATCH('20405M Ann'!$C94,'20405 Ann'!$C$8:$C$285,0),MATCH('20405M Ann'!CE$8,'20405 Ann'!$C$8:$AZ$8,0))</f>
        <v>771.5</v>
      </c>
      <c r="CF94" s="9">
        <f>INDEX('20405 Ann'!$C$8:$AZ$285,MATCH('20405M Ann'!$C94,'20405 Ann'!$C$8:$C$285,0),MATCH('20405M Ann'!CF$8,'20405 Ann'!$C$8:$AZ$8,0))</f>
        <v>719</v>
      </c>
      <c r="CG94" s="9">
        <f>INDEX('20405 Ann'!$C$8:$AZ$285,MATCH('20405M Ann'!$C94,'20405 Ann'!$C$8:$C$285,0),MATCH('20405M Ann'!CG$8,'20405 Ann'!$C$8:$AZ$8,0))</f>
        <v>763.2</v>
      </c>
      <c r="CH94" s="9">
        <f>INDEX('20405 Ann'!$C$8:$AZ$285,MATCH('20405M Ann'!$C94,'20405 Ann'!$C$8:$C$285,0),MATCH('20405M Ann'!CH$8,'20405 Ann'!$C$8:$AZ$8,0))</f>
        <v>795.8</v>
      </c>
      <c r="CI94" s="9">
        <f>INDEX('20405 Ann'!$C$8:$AZ$285,MATCH('20405M Ann'!$C94,'20405 Ann'!$C$8:$C$285,0),MATCH('20405M Ann'!CI$8,'20405 Ann'!$C$8:$AZ$8,0))</f>
        <v>789.3</v>
      </c>
      <c r="CJ94" s="9">
        <f>INDEX('20405 Ann'!$C$8:$AZ$285,MATCH('20405M Ann'!$C94,'20405 Ann'!$C$8:$C$285,0),MATCH('20405M Ann'!CJ$8,'20405 Ann'!$C$8:$AZ$8,0))</f>
        <v>830.7</v>
      </c>
      <c r="CK94" s="9">
        <f>INDEX('20405 Ann'!$C$8:$AZ$285,MATCH('20405M Ann'!$C94,'20405 Ann'!$C$8:$C$285,0),MATCH('20405M Ann'!CK$8,'20405 Ann'!$C$8:$AZ$8,0))</f>
        <v>885.7</v>
      </c>
      <c r="CL94" s="9">
        <f>INDEX('20405 Ann'!$C$8:$AZ$285,MATCH('20405M Ann'!$C94,'20405 Ann'!$C$8:$C$285,0),MATCH('20405M Ann'!CL$8,'20405 Ann'!$C$8:$AZ$8,0))</f>
        <v>921.1</v>
      </c>
    </row>
    <row r="95" spans="1:90" s="10" customFormat="1" x14ac:dyDescent="0.25">
      <c r="A95" s="32">
        <v>87</v>
      </c>
      <c r="B95" s="10" t="s">
        <v>1402</v>
      </c>
      <c r="C95" s="10" t="s">
        <v>1401</v>
      </c>
      <c r="D95" s="10">
        <f>INDEX('20405 Ann Hist'!$C$8:$AR$285,MATCH('20405M Ann'!$C95,'20405 Ann Hist'!$C$8:$C$285,0),MATCH('20405M Ann'!D$8,'20405 Ann Hist'!$C$8:$AR$8,0))</f>
        <v>1.7</v>
      </c>
      <c r="E95" s="10">
        <f>INDEX('20405 Ann Hist'!$C$8:$AR$285,MATCH('20405M Ann'!$C95,'20405 Ann Hist'!$C$8:$C$285,0),MATCH('20405M Ann'!E$8,'20405 Ann Hist'!$C$8:$AR$8,0))</f>
        <v>1.4</v>
      </c>
      <c r="F95" s="10">
        <f>INDEX('20405 Ann Hist'!$C$8:$AR$285,MATCH('20405M Ann'!$C95,'20405 Ann Hist'!$C$8:$C$285,0),MATCH('20405M Ann'!F$8,'20405 Ann Hist'!$C$8:$AR$8,0))</f>
        <v>1</v>
      </c>
      <c r="G95" s="10">
        <f>INDEX('20405 Ann Hist'!$C$8:$AR$285,MATCH('20405M Ann'!$C95,'20405 Ann Hist'!$C$8:$C$285,0),MATCH('20405M Ann'!G$8,'20405 Ann Hist'!$C$8:$AR$8,0))</f>
        <v>0.8</v>
      </c>
      <c r="H95" s="10">
        <f>INDEX('20405 Ann Hist'!$C$8:$AR$285,MATCH('20405M Ann'!$C95,'20405 Ann Hist'!$C$8:$C$285,0),MATCH('20405M Ann'!H$8,'20405 Ann Hist'!$C$8:$AR$8,0))</f>
        <v>0.8</v>
      </c>
      <c r="I95" s="10">
        <f>INDEX('20405 Ann Hist'!$C$8:$AR$285,MATCH('20405M Ann'!$C95,'20405 Ann Hist'!$C$8:$C$285,0),MATCH('20405M Ann'!I$8,'20405 Ann Hist'!$C$8:$AR$8,0))</f>
        <v>0.7</v>
      </c>
      <c r="J95" s="10">
        <f>INDEX('20405 Ann Hist'!$C$8:$AR$285,MATCH('20405M Ann'!$C95,'20405 Ann Hist'!$C$8:$C$285,0),MATCH('20405M Ann'!J$8,'20405 Ann Hist'!$C$8:$AR$8,0))</f>
        <v>0.8</v>
      </c>
      <c r="K95" s="10">
        <f>INDEX('20405 Ann Hist'!$C$8:$AR$285,MATCH('20405M Ann'!$C95,'20405 Ann Hist'!$C$8:$C$285,0),MATCH('20405M Ann'!K$8,'20405 Ann Hist'!$C$8:$AR$8,0))</f>
        <v>0.9</v>
      </c>
      <c r="L95" s="10">
        <f>INDEX('20405 Ann Hist'!$C$8:$AR$285,MATCH('20405M Ann'!$C95,'20405 Ann Hist'!$C$8:$C$285,0),MATCH('20405M Ann'!L$8,'20405 Ann Hist'!$C$8:$AR$8,0))</f>
        <v>1</v>
      </c>
      <c r="M95" s="10">
        <f>INDEX('20405 Ann Hist'!$C$8:$AR$285,MATCH('20405M Ann'!$C95,'20405 Ann Hist'!$C$8:$C$285,0),MATCH('20405M Ann'!M$8,'20405 Ann Hist'!$C$8:$AR$8,0))</f>
        <v>0.9</v>
      </c>
      <c r="N95" s="10">
        <f>INDEX('20405 Ann Hist'!$C$8:$AR$285,MATCH('20405M Ann'!$C95,'20405 Ann Hist'!$C$8:$C$285,0),MATCH('20405M Ann'!N$8,'20405 Ann Hist'!$C$8:$AR$8,0))</f>
        <v>0.8</v>
      </c>
      <c r="O95" s="10">
        <f>INDEX('20405 Ann Hist'!$C$8:$AR$285,MATCH('20405M Ann'!$C95,'20405 Ann Hist'!$C$8:$C$285,0),MATCH('20405M Ann'!O$8,'20405 Ann Hist'!$C$8:$AR$8,0))</f>
        <v>0.9</v>
      </c>
      <c r="P95" s="10">
        <f>INDEX('20405 Ann Hist'!$C$8:$AR$285,MATCH('20405M Ann'!$C95,'20405 Ann Hist'!$C$8:$C$285,0),MATCH('20405M Ann'!P$8,'20405 Ann Hist'!$C$8:$AR$8,0))</f>
        <v>0.9</v>
      </c>
      <c r="Q95" s="10">
        <f>INDEX('20405 Ann Hist'!$C$8:$AR$285,MATCH('20405M Ann'!$C95,'20405 Ann Hist'!$C$8:$C$285,0),MATCH('20405M Ann'!Q$8,'20405 Ann Hist'!$C$8:$AR$8,0))</f>
        <v>0.9</v>
      </c>
      <c r="R95" s="10">
        <f>INDEX('20405 Ann Hist'!$C$8:$AR$285,MATCH('20405M Ann'!$C95,'20405 Ann Hist'!$C$8:$C$285,0),MATCH('20405M Ann'!R$8,'20405 Ann Hist'!$C$8:$AR$8,0))</f>
        <v>1.1000000000000001</v>
      </c>
      <c r="S95" s="10">
        <f>INDEX('20405 Ann Hist'!$C$8:$AR$285,MATCH('20405M Ann'!$C95,'20405 Ann Hist'!$C$8:$C$285,0),MATCH('20405M Ann'!S$8,'20405 Ann Hist'!$C$8:$AR$8,0))</f>
        <v>1.1000000000000001</v>
      </c>
      <c r="T95" s="10">
        <f>INDEX('20405 Ann Hist'!$C$8:$AR$285,MATCH('20405M Ann'!$C95,'20405 Ann Hist'!$C$8:$C$285,0),MATCH('20405M Ann'!T$8,'20405 Ann Hist'!$C$8:$AR$8,0))</f>
        <v>1.3</v>
      </c>
      <c r="U95" s="10">
        <f>INDEX('20405 Ann Hist'!$C$8:$AR$285,MATCH('20405M Ann'!$C95,'20405 Ann Hist'!$C$8:$C$285,0),MATCH('20405M Ann'!U$8,'20405 Ann Hist'!$C$8:$AR$8,0))</f>
        <v>1.7</v>
      </c>
      <c r="V95" s="10">
        <f>INDEX('20405 Ann Hist'!$C$8:$AR$285,MATCH('20405M Ann'!$C95,'20405 Ann Hist'!$C$8:$C$285,0),MATCH('20405M Ann'!V$8,'20405 Ann Hist'!$C$8:$AR$8,0))</f>
        <v>1.7</v>
      </c>
      <c r="W95" s="10">
        <f>INDEX('20405 Ann Hist'!$C$8:$AR$285,MATCH('20405M Ann'!$C95,'20405 Ann Hist'!$C$8:$C$285,0),MATCH('20405M Ann'!W$8,'20405 Ann Hist'!$C$8:$AR$8,0))</f>
        <v>1.9</v>
      </c>
      <c r="X95" s="10">
        <f>INDEX('20405 Ann Hist'!$C$8:$AR$285,MATCH('20405M Ann'!$C95,'20405 Ann Hist'!$C$8:$C$285,0),MATCH('20405M Ann'!X$8,'20405 Ann Hist'!$C$8:$AR$8,0))</f>
        <v>2</v>
      </c>
      <c r="Y95" s="10">
        <f>INDEX('20405 Ann Hist'!$C$8:$AR$285,MATCH('20405M Ann'!$C95,'20405 Ann Hist'!$C$8:$C$285,0),MATCH('20405M Ann'!Y$8,'20405 Ann Hist'!$C$8:$AR$8,0))</f>
        <v>2.2999999999999998</v>
      </c>
      <c r="Z95" s="10">
        <f>INDEX('20405 Ann Hist'!$C$8:$AR$285,MATCH('20405M Ann'!$C95,'20405 Ann Hist'!$C$8:$C$285,0),MATCH('20405M Ann'!Z$8,'20405 Ann Hist'!$C$8:$AR$8,0))</f>
        <v>2.5</v>
      </c>
      <c r="AA95" s="10">
        <f>INDEX('20405 Ann Hist'!$C$8:$AR$285,MATCH('20405M Ann'!$C95,'20405 Ann Hist'!$C$8:$C$285,0),MATCH('20405M Ann'!AA$8,'20405 Ann Hist'!$C$8:$AR$8,0))</f>
        <v>2.6</v>
      </c>
      <c r="AB95" s="10">
        <f>INDEX('20405 Ann Hist'!$C$8:$AR$285,MATCH('20405M Ann'!$C95,'20405 Ann Hist'!$C$8:$C$285,0),MATCH('20405M Ann'!AB$8,'20405 Ann Hist'!$C$8:$AR$8,0))</f>
        <v>3.1</v>
      </c>
      <c r="AC95" s="10">
        <f>INDEX('20405 Ann Hist'!$C$8:$AR$285,MATCH('20405M Ann'!$C95,'20405 Ann Hist'!$C$8:$C$285,0),MATCH('20405M Ann'!AC$8,'20405 Ann Hist'!$C$8:$AR$8,0))</f>
        <v>3.6</v>
      </c>
      <c r="AD95" s="10">
        <f>INDEX('20405 Ann Hist'!$C$8:$AR$285,MATCH('20405M Ann'!$C95,'20405 Ann Hist'!$C$8:$C$285,0),MATCH('20405M Ann'!AD$8,'20405 Ann Hist'!$C$8:$AR$8,0))</f>
        <v>4.2</v>
      </c>
      <c r="AE95" s="10">
        <f>INDEX('20405 Ann Hist'!$C$8:$AR$285,MATCH('20405M Ann'!$C95,'20405 Ann Hist'!$C$8:$C$285,0),MATCH('20405M Ann'!AE$8,'20405 Ann Hist'!$C$8:$AR$8,0))</f>
        <v>4.5999999999999996</v>
      </c>
      <c r="AF95" s="10">
        <f>INDEX('20405 Ann Hist'!$C$8:$AR$285,MATCH('20405M Ann'!$C95,'20405 Ann Hist'!$C$8:$C$285,0),MATCH('20405M Ann'!AF$8,'20405 Ann Hist'!$C$8:$AR$8,0))</f>
        <v>4.7</v>
      </c>
      <c r="AG95" s="10">
        <f>INDEX('20405 Ann Hist'!$C$8:$AR$285,MATCH('20405M Ann'!$C95,'20405 Ann Hist'!$C$8:$C$285,0),MATCH('20405M Ann'!AG$8,'20405 Ann Hist'!$C$8:$AR$8,0))</f>
        <v>5</v>
      </c>
      <c r="AH95" s="10">
        <f>INDEX('20405 Ann Hist'!$C$8:$AR$285,MATCH('20405M Ann'!$C95,'20405 Ann Hist'!$C$8:$C$285,0),MATCH('20405M Ann'!AH$8,'20405 Ann Hist'!$C$8:$AR$8,0))</f>
        <v>5.7</v>
      </c>
      <c r="AI95" s="10">
        <f>INDEX('20405 Ann Hist'!$C$8:$AR$285,MATCH('20405M Ann'!$C95,'20405 Ann Hist'!$C$8:$C$285,0),MATCH('20405M Ann'!AI$8,'20405 Ann Hist'!$C$8:$AR$8,0))</f>
        <v>6.1</v>
      </c>
      <c r="AJ95" s="10">
        <f>INDEX('20405 Ann Hist'!$C$8:$AR$285,MATCH('20405M Ann'!$C95,'20405 Ann Hist'!$C$8:$C$285,0),MATCH('20405M Ann'!AJ$8,'20405 Ann Hist'!$C$8:$AR$8,0))</f>
        <v>6.8</v>
      </c>
      <c r="AK95" s="10">
        <f>INDEX('20405 Ann Hist'!$C$8:$AR$285,MATCH('20405M Ann'!$C95,'20405 Ann Hist'!$C$8:$C$285,0),MATCH('20405M Ann'!AK$8,'20405 Ann Hist'!$C$8:$AR$8,0))</f>
        <v>6.9</v>
      </c>
      <c r="AL95" s="10">
        <f>INDEX('20405 Ann Hist'!$C$8:$AR$285,MATCH('20405M Ann'!$C95,'20405 Ann Hist'!$C$8:$C$285,0),MATCH('20405M Ann'!AL$8,'20405 Ann Hist'!$C$8:$AR$8,0))</f>
        <v>7.1</v>
      </c>
      <c r="AM95" s="10">
        <f>INDEX('20405 Ann Hist'!$C$8:$AR$285,MATCH('20405M Ann'!$C95,'20405 Ann Hist'!$C$8:$C$285,0),MATCH('20405M Ann'!AM$8,'20405 Ann Hist'!$C$8:$AR$8,0))</f>
        <v>8</v>
      </c>
      <c r="AN95" s="10">
        <f>INDEX('20405 Ann Hist'!$C$8:$AR$285,MATCH('20405M Ann'!$C95,'20405 Ann Hist'!$C$8:$C$285,0),MATCH('20405M Ann'!AN$8,'20405 Ann Hist'!$C$8:$AR$8,0))</f>
        <v>8.8000000000000007</v>
      </c>
      <c r="AO95" s="10">
        <f>INDEX('20405 Ann Hist'!$C$8:$AR$285,MATCH('20405M Ann'!$C95,'20405 Ann Hist'!$C$8:$C$285,0),MATCH('20405M Ann'!AO$8,'20405 Ann Hist'!$C$8:$AR$8,0))</f>
        <v>9.9</v>
      </c>
      <c r="AP95" s="10">
        <f>INDEX('20405 Ann Hist'!$C$8:$AR$285,MATCH('20405M Ann'!$C95,'20405 Ann Hist'!$C$8:$C$285,0),MATCH('20405M Ann'!AP$8,'20405 Ann Hist'!$C$8:$AR$8,0))</f>
        <v>11.1</v>
      </c>
      <c r="AQ95" s="10">
        <f>INDEX('20405 Ann Hist'!$C$8:$AR$285,MATCH('20405M Ann'!$C95,'20405 Ann Hist'!$C$8:$C$285,0),MATCH('20405M Ann'!AQ$8,'20405 Ann Hist'!$C$8:$AR$8,0))</f>
        <v>12.4</v>
      </c>
      <c r="AR95" s="11">
        <f>INDEX('20405 Ann'!$C$8:$AZ$285,MATCH('20405M Ann'!$C95,'20405 Ann'!$C$8:$C$285,0),MATCH('20405M Ann'!AR$8,'20405 Ann'!$C$8:$AZ$8,0))</f>
        <v>14.1</v>
      </c>
      <c r="AS95" s="11">
        <f>INDEX('20405 Ann'!$C$8:$AZ$285,MATCH('20405M Ann'!$C95,'20405 Ann'!$C$8:$C$285,0),MATCH('20405M Ann'!AS$8,'20405 Ann'!$C$8:$AZ$8,0))</f>
        <v>15.3</v>
      </c>
      <c r="AT95" s="11">
        <f>INDEX('20405 Ann'!$C$8:$AZ$285,MATCH('20405M Ann'!$C95,'20405 Ann'!$C$8:$C$285,0),MATCH('20405M Ann'!AT$8,'20405 Ann'!$C$8:$AZ$8,0))</f>
        <v>17.100000000000001</v>
      </c>
      <c r="AU95" s="11">
        <f>INDEX('20405 Ann'!$C$8:$AZ$285,MATCH('20405M Ann'!$C95,'20405 Ann'!$C$8:$C$285,0),MATCH('20405M Ann'!AU$8,'20405 Ann'!$C$8:$AZ$8,0))</f>
        <v>18.899999999999999</v>
      </c>
      <c r="AV95" s="11">
        <f>INDEX('20405 Ann'!$C$8:$AZ$285,MATCH('20405M Ann'!$C95,'20405 Ann'!$C$8:$C$285,0),MATCH('20405M Ann'!AV$8,'20405 Ann'!$C$8:$AZ$8,0))</f>
        <v>20.3</v>
      </c>
      <c r="AW95" s="11">
        <f>INDEX('20405 Ann'!$C$8:$AZ$285,MATCH('20405M Ann'!$C95,'20405 Ann'!$C$8:$C$285,0),MATCH('20405M Ann'!AW$8,'20405 Ann'!$C$8:$AZ$8,0))</f>
        <v>23.7</v>
      </c>
      <c r="AX95" s="11">
        <f>INDEX('20405 Ann'!$C$8:$AZ$285,MATCH('20405M Ann'!$C95,'20405 Ann'!$C$8:$C$285,0),MATCH('20405M Ann'!AX$8,'20405 Ann'!$C$8:$AZ$8,0))</f>
        <v>30.1</v>
      </c>
      <c r="AY95" s="11">
        <f>INDEX('20405 Ann'!$C$8:$AZ$285,MATCH('20405M Ann'!$C95,'20405 Ann'!$C$8:$C$285,0),MATCH('20405M Ann'!AY$8,'20405 Ann'!$C$8:$AZ$8,0))</f>
        <v>32.200000000000003</v>
      </c>
      <c r="AZ95" s="11">
        <f>INDEX('20405 Ann'!$C$8:$AZ$285,MATCH('20405M Ann'!$C95,'20405 Ann'!$C$8:$C$285,0),MATCH('20405M Ann'!AZ$8,'20405 Ann'!$C$8:$AZ$8,0))</f>
        <v>35.799999999999997</v>
      </c>
      <c r="BA95" s="11">
        <f>INDEX('20405 Ann'!$C$8:$AZ$285,MATCH('20405M Ann'!$C95,'20405 Ann'!$C$8:$C$285,0),MATCH('20405M Ann'!BA$8,'20405 Ann'!$C$8:$AZ$8,0))</f>
        <v>43.1</v>
      </c>
      <c r="BB95" s="11">
        <f>INDEX('20405 Ann'!$C$8:$AZ$285,MATCH('20405M Ann'!$C95,'20405 Ann'!$C$8:$C$285,0),MATCH('20405M Ann'!BB$8,'20405 Ann'!$C$8:$AZ$8,0))</f>
        <v>47.2</v>
      </c>
      <c r="BC95" s="11">
        <f>INDEX('20405 Ann'!$C$8:$AZ$285,MATCH('20405M Ann'!$C95,'20405 Ann'!$C$8:$C$285,0),MATCH('20405M Ann'!BC$8,'20405 Ann'!$C$8:$AZ$8,0))</f>
        <v>51.7</v>
      </c>
      <c r="BD95" s="11">
        <f>INDEX('20405 Ann'!$C$8:$AZ$285,MATCH('20405M Ann'!$C95,'20405 Ann'!$C$8:$C$285,0),MATCH('20405M Ann'!BD$8,'20405 Ann'!$C$8:$AZ$8,0))</f>
        <v>54.1</v>
      </c>
      <c r="BE95" s="11">
        <f>INDEX('20405 Ann'!$C$8:$AZ$285,MATCH('20405M Ann'!$C95,'20405 Ann'!$C$8:$C$285,0),MATCH('20405M Ann'!BE$8,'20405 Ann'!$C$8:$AZ$8,0))</f>
        <v>62.1</v>
      </c>
      <c r="BF95" s="11">
        <f>INDEX('20405 Ann'!$C$8:$AZ$285,MATCH('20405M Ann'!$C95,'20405 Ann'!$C$8:$C$285,0),MATCH('20405M Ann'!BF$8,'20405 Ann'!$C$8:$AZ$8,0))</f>
        <v>87.2</v>
      </c>
      <c r="BG95" s="11">
        <f>INDEX('20405 Ann'!$C$8:$AZ$285,MATCH('20405M Ann'!$C95,'20405 Ann'!$C$8:$C$285,0),MATCH('20405M Ann'!BG$8,'20405 Ann'!$C$8:$AZ$8,0))</f>
        <v>90</v>
      </c>
      <c r="BH95" s="11">
        <f>INDEX('20405 Ann'!$C$8:$AZ$285,MATCH('20405M Ann'!$C95,'20405 Ann'!$C$8:$C$285,0),MATCH('20405M Ann'!BH$8,'20405 Ann'!$C$8:$AZ$8,0))</f>
        <v>115</v>
      </c>
      <c r="BI95" s="11">
        <f>INDEX('20405 Ann'!$C$8:$AZ$285,MATCH('20405M Ann'!$C95,'20405 Ann'!$C$8:$C$285,0),MATCH('20405M Ann'!BI$8,'20405 Ann'!$C$8:$AZ$8,0))</f>
        <v>127</v>
      </c>
      <c r="BJ95" s="11">
        <f>INDEX('20405 Ann'!$C$8:$AZ$285,MATCH('20405M Ann'!$C95,'20405 Ann'!$C$8:$C$285,0),MATCH('20405M Ann'!BJ$8,'20405 Ann'!$C$8:$AZ$8,0))</f>
        <v>133.19999999999999</v>
      </c>
      <c r="BK95" s="11">
        <f>INDEX('20405 Ann'!$C$8:$AZ$285,MATCH('20405M Ann'!$C95,'20405 Ann'!$C$8:$C$285,0),MATCH('20405M Ann'!BK$8,'20405 Ann'!$C$8:$AZ$8,0))</f>
        <v>134.4</v>
      </c>
      <c r="BL95" s="11">
        <f>INDEX('20405 Ann'!$C$8:$AZ$285,MATCH('20405M Ann'!$C95,'20405 Ann'!$C$8:$C$285,0),MATCH('20405M Ann'!BL$8,'20405 Ann'!$C$8:$AZ$8,0))</f>
        <v>138.6</v>
      </c>
      <c r="BM95" s="11">
        <f>INDEX('20405 Ann'!$C$8:$AZ$285,MATCH('20405M Ann'!$C95,'20405 Ann'!$C$8:$C$285,0),MATCH('20405M Ann'!BM$8,'20405 Ann'!$C$8:$AZ$8,0))</f>
        <v>135.69999999999999</v>
      </c>
      <c r="BN95" s="11">
        <f>INDEX('20405 Ann'!$C$8:$AZ$285,MATCH('20405M Ann'!$C95,'20405 Ann'!$C$8:$C$285,0),MATCH('20405M Ann'!BN$8,'20405 Ann'!$C$8:$AZ$8,0))</f>
        <v>143</v>
      </c>
      <c r="BO95" s="11">
        <f>INDEX('20405 Ann'!$C$8:$AZ$285,MATCH('20405M Ann'!$C95,'20405 Ann'!$C$8:$C$285,0),MATCH('20405M Ann'!BO$8,'20405 Ann'!$C$8:$AZ$8,0))</f>
        <v>161.80000000000001</v>
      </c>
      <c r="BP95" s="11">
        <f>INDEX('20405 Ann'!$C$8:$AZ$285,MATCH('20405M Ann'!$C95,'20405 Ann'!$C$8:$C$285,0),MATCH('20405M Ann'!BP$8,'20405 Ann'!$C$8:$AZ$8,0))</f>
        <v>184.7</v>
      </c>
      <c r="BQ95" s="11">
        <f>INDEX('20405 Ann'!$C$8:$AZ$285,MATCH('20405M Ann'!$C95,'20405 Ann'!$C$8:$C$285,0),MATCH('20405M Ann'!BQ$8,'20405 Ann'!$C$8:$AZ$8,0))</f>
        <v>197.7</v>
      </c>
      <c r="BR95" s="11">
        <f>INDEX('20405 Ann'!$C$8:$AZ$285,MATCH('20405M Ann'!$C95,'20405 Ann'!$C$8:$C$285,0),MATCH('20405M Ann'!BR$8,'20405 Ann'!$C$8:$AZ$8,0))</f>
        <v>212.9</v>
      </c>
      <c r="BS95" s="11">
        <f>INDEX('20405 Ann'!$C$8:$AZ$285,MATCH('20405M Ann'!$C95,'20405 Ann'!$C$8:$C$285,0),MATCH('20405M Ann'!BS$8,'20405 Ann'!$C$8:$AZ$8,0))</f>
        <v>233.8</v>
      </c>
      <c r="BT95" s="11">
        <f>INDEX('20405 Ann'!$C$8:$AZ$285,MATCH('20405M Ann'!$C95,'20405 Ann'!$C$8:$C$285,0),MATCH('20405M Ann'!BT$8,'20405 Ann'!$C$8:$AZ$8,0))</f>
        <v>259.8</v>
      </c>
      <c r="BU95" s="11">
        <f>INDEX('20405 Ann'!$C$8:$AZ$285,MATCH('20405M Ann'!$C95,'20405 Ann'!$C$8:$C$285,0),MATCH('20405M Ann'!BU$8,'20405 Ann'!$C$8:$AZ$8,0))</f>
        <v>286.8</v>
      </c>
      <c r="BV95" s="11">
        <f>INDEX('20405 Ann'!$C$8:$AZ$285,MATCH('20405M Ann'!$C95,'20405 Ann'!$C$8:$C$285,0),MATCH('20405M Ann'!BV$8,'20405 Ann'!$C$8:$AZ$8,0))</f>
        <v>319.60000000000002</v>
      </c>
      <c r="BW95" s="11">
        <f>INDEX('20405 Ann'!$C$8:$AZ$285,MATCH('20405M Ann'!$C95,'20405 Ann'!$C$8:$C$285,0),MATCH('20405M Ann'!BW$8,'20405 Ann'!$C$8:$AZ$8,0))</f>
        <v>360</v>
      </c>
      <c r="BX95" s="11">
        <f>INDEX('20405 Ann'!$C$8:$AZ$285,MATCH('20405M Ann'!$C95,'20405 Ann'!$C$8:$C$285,0),MATCH('20405M Ann'!BX$8,'20405 Ann'!$C$8:$AZ$8,0))</f>
        <v>341.2</v>
      </c>
      <c r="BY95" s="11">
        <f>INDEX('20405 Ann'!$C$8:$AZ$285,MATCH('20405M Ann'!$C95,'20405 Ann'!$C$8:$C$285,0),MATCH('20405M Ann'!BY$8,'20405 Ann'!$C$8:$AZ$8,0))</f>
        <v>347.3</v>
      </c>
      <c r="BZ95" s="11">
        <f>INDEX('20405 Ann'!$C$8:$AZ$285,MATCH('20405M Ann'!$C95,'20405 Ann'!$C$8:$C$285,0),MATCH('20405M Ann'!BZ$8,'20405 Ann'!$C$8:$AZ$8,0))</f>
        <v>357.4</v>
      </c>
      <c r="CA95" s="11">
        <f>INDEX('20405 Ann'!$C$8:$AZ$285,MATCH('20405M Ann'!$C95,'20405 Ann'!$C$8:$C$285,0),MATCH('20405M Ann'!CA$8,'20405 Ann'!$C$8:$AZ$8,0))</f>
        <v>387.4</v>
      </c>
      <c r="CB95" s="11">
        <f>INDEX('20405 Ann'!$C$8:$AZ$285,MATCH('20405M Ann'!$C95,'20405 Ann'!$C$8:$C$285,0),MATCH('20405M Ann'!CB$8,'20405 Ann'!$C$8:$AZ$8,0))</f>
        <v>417.4</v>
      </c>
      <c r="CC95" s="11">
        <f>INDEX('20405 Ann'!$C$8:$AZ$285,MATCH('20405M Ann'!$C95,'20405 Ann'!$C$8:$C$285,0),MATCH('20405M Ann'!CC$8,'20405 Ann'!$C$8:$AZ$8,0))</f>
        <v>446.2</v>
      </c>
      <c r="CD95" s="11">
        <f>INDEX('20405 Ann'!$C$8:$AZ$285,MATCH('20405M Ann'!$C95,'20405 Ann'!$C$8:$C$285,0),MATCH('20405M Ann'!CD$8,'20405 Ann'!$C$8:$AZ$8,0))</f>
        <v>480.3</v>
      </c>
      <c r="CE95" s="11">
        <f>INDEX('20405 Ann'!$C$8:$AZ$285,MATCH('20405M Ann'!$C95,'20405 Ann'!$C$8:$C$285,0),MATCH('20405M Ann'!CE$8,'20405 Ann'!$C$8:$AZ$8,0))</f>
        <v>486.6</v>
      </c>
      <c r="CF95" s="11">
        <f>INDEX('20405 Ann'!$C$8:$AZ$285,MATCH('20405M Ann'!$C95,'20405 Ann'!$C$8:$C$285,0),MATCH('20405M Ann'!CF$8,'20405 Ann'!$C$8:$AZ$8,0))</f>
        <v>452.2</v>
      </c>
      <c r="CG95" s="11">
        <f>INDEX('20405 Ann'!$C$8:$AZ$285,MATCH('20405M Ann'!$C95,'20405 Ann'!$C$8:$C$285,0),MATCH('20405M Ann'!CG$8,'20405 Ann'!$C$8:$AZ$8,0))</f>
        <v>473.3</v>
      </c>
      <c r="CH95" s="11">
        <f>INDEX('20405 Ann'!$C$8:$AZ$285,MATCH('20405M Ann'!$C95,'20405 Ann'!$C$8:$C$285,0),MATCH('20405M Ann'!CH$8,'20405 Ann'!$C$8:$AZ$8,0))</f>
        <v>487.5</v>
      </c>
      <c r="CI95" s="11">
        <f>INDEX('20405 Ann'!$C$8:$AZ$285,MATCH('20405M Ann'!$C95,'20405 Ann'!$C$8:$C$285,0),MATCH('20405M Ann'!CI$8,'20405 Ann'!$C$8:$AZ$8,0))</f>
        <v>497.3</v>
      </c>
      <c r="CJ95" s="11">
        <f>INDEX('20405 Ann'!$C$8:$AZ$285,MATCH('20405M Ann'!$C95,'20405 Ann'!$C$8:$C$285,0),MATCH('20405M Ann'!CJ$8,'20405 Ann'!$C$8:$AZ$8,0))</f>
        <v>528.5</v>
      </c>
      <c r="CK95" s="11">
        <f>INDEX('20405 Ann'!$C$8:$AZ$285,MATCH('20405M Ann'!$C95,'20405 Ann'!$C$8:$C$285,0),MATCH('20405M Ann'!CK$8,'20405 Ann'!$C$8:$AZ$8,0))</f>
        <v>553</v>
      </c>
      <c r="CL95" s="11">
        <f>INDEX('20405 Ann'!$C$8:$AZ$285,MATCH('20405M Ann'!$C95,'20405 Ann'!$C$8:$C$285,0),MATCH('20405M Ann'!CL$8,'20405 Ann'!$C$8:$AZ$8,0))</f>
        <v>578.1</v>
      </c>
    </row>
    <row r="96" spans="1:90" s="10" customFormat="1" x14ac:dyDescent="0.25">
      <c r="A96" s="32">
        <v>88</v>
      </c>
      <c r="B96" s="10" t="s">
        <v>1400</v>
      </c>
      <c r="C96" s="10" t="s">
        <v>1399</v>
      </c>
      <c r="D96" s="10">
        <f>INDEX('20405 Ann Hist'!$C$8:$AR$285,MATCH('20405M Ann'!$C96,'20405 Ann Hist'!$C$8:$C$285,0),MATCH('20405M Ann'!D$8,'20405 Ann Hist'!$C$8:$AR$8,0))</f>
        <v>0.9</v>
      </c>
      <c r="E96" s="10">
        <f>INDEX('20405 Ann Hist'!$C$8:$AR$285,MATCH('20405M Ann'!$C96,'20405 Ann Hist'!$C$8:$C$285,0),MATCH('20405M Ann'!E$8,'20405 Ann Hist'!$C$8:$AR$8,0))</f>
        <v>0.8</v>
      </c>
      <c r="F96" s="10">
        <f>INDEX('20405 Ann Hist'!$C$8:$AR$285,MATCH('20405M Ann'!$C96,'20405 Ann Hist'!$C$8:$C$285,0),MATCH('20405M Ann'!F$8,'20405 Ann Hist'!$C$8:$AR$8,0))</f>
        <v>0.6</v>
      </c>
      <c r="G96" s="10">
        <f>INDEX('20405 Ann Hist'!$C$8:$AR$285,MATCH('20405M Ann'!$C96,'20405 Ann Hist'!$C$8:$C$285,0),MATCH('20405M Ann'!G$8,'20405 Ann Hist'!$C$8:$AR$8,0))</f>
        <v>0.5</v>
      </c>
      <c r="H96" s="10">
        <f>INDEX('20405 Ann Hist'!$C$8:$AR$285,MATCH('20405M Ann'!$C96,'20405 Ann Hist'!$C$8:$C$285,0),MATCH('20405M Ann'!H$8,'20405 Ann Hist'!$C$8:$AR$8,0))</f>
        <v>0.4</v>
      </c>
      <c r="I96" s="10">
        <f>INDEX('20405 Ann Hist'!$C$8:$AR$285,MATCH('20405M Ann'!$C96,'20405 Ann Hist'!$C$8:$C$285,0),MATCH('20405M Ann'!I$8,'20405 Ann Hist'!$C$8:$AR$8,0))</f>
        <v>0.4</v>
      </c>
      <c r="J96" s="10">
        <f>INDEX('20405 Ann Hist'!$C$8:$AR$285,MATCH('20405M Ann'!$C96,'20405 Ann Hist'!$C$8:$C$285,0),MATCH('20405M Ann'!J$8,'20405 Ann Hist'!$C$8:$AR$8,0))</f>
        <v>0.5</v>
      </c>
      <c r="K96" s="10">
        <f>INDEX('20405 Ann Hist'!$C$8:$AR$285,MATCH('20405M Ann'!$C96,'20405 Ann Hist'!$C$8:$C$285,0),MATCH('20405M Ann'!K$8,'20405 Ann Hist'!$C$8:$AR$8,0))</f>
        <v>0.5</v>
      </c>
      <c r="L96" s="10">
        <f>INDEX('20405 Ann Hist'!$C$8:$AR$285,MATCH('20405M Ann'!$C96,'20405 Ann Hist'!$C$8:$C$285,0),MATCH('20405M Ann'!L$8,'20405 Ann Hist'!$C$8:$AR$8,0))</f>
        <v>0.6</v>
      </c>
      <c r="M96" s="10">
        <f>INDEX('20405 Ann Hist'!$C$8:$AR$285,MATCH('20405M Ann'!$C96,'20405 Ann Hist'!$C$8:$C$285,0),MATCH('20405M Ann'!M$8,'20405 Ann Hist'!$C$8:$AR$8,0))</f>
        <v>0.5</v>
      </c>
      <c r="N96" s="10">
        <f>INDEX('20405 Ann Hist'!$C$8:$AR$285,MATCH('20405M Ann'!$C96,'20405 Ann Hist'!$C$8:$C$285,0),MATCH('20405M Ann'!N$8,'20405 Ann Hist'!$C$8:$AR$8,0))</f>
        <v>0.5</v>
      </c>
      <c r="O96" s="10">
        <f>INDEX('20405 Ann Hist'!$C$8:$AR$285,MATCH('20405M Ann'!$C96,'20405 Ann Hist'!$C$8:$C$285,0),MATCH('20405M Ann'!O$8,'20405 Ann Hist'!$C$8:$AR$8,0))</f>
        <v>0.6</v>
      </c>
      <c r="P96" s="10">
        <f>INDEX('20405 Ann Hist'!$C$8:$AR$285,MATCH('20405M Ann'!$C96,'20405 Ann Hist'!$C$8:$C$285,0),MATCH('20405M Ann'!P$8,'20405 Ann Hist'!$C$8:$AR$8,0))</f>
        <v>0.6</v>
      </c>
      <c r="Q96" s="10">
        <f>INDEX('20405 Ann Hist'!$C$8:$AR$285,MATCH('20405M Ann'!$C96,'20405 Ann Hist'!$C$8:$C$285,0),MATCH('20405M Ann'!Q$8,'20405 Ann Hist'!$C$8:$AR$8,0))</f>
        <v>0.6</v>
      </c>
      <c r="R96" s="10">
        <f>INDEX('20405 Ann Hist'!$C$8:$AR$285,MATCH('20405M Ann'!$C96,'20405 Ann Hist'!$C$8:$C$285,0),MATCH('20405M Ann'!R$8,'20405 Ann Hist'!$C$8:$AR$8,0))</f>
        <v>0.7</v>
      </c>
      <c r="S96" s="10">
        <f>INDEX('20405 Ann Hist'!$C$8:$AR$285,MATCH('20405M Ann'!$C96,'20405 Ann Hist'!$C$8:$C$285,0),MATCH('20405M Ann'!S$8,'20405 Ann Hist'!$C$8:$AR$8,0))</f>
        <v>0.7</v>
      </c>
      <c r="T96" s="10">
        <f>INDEX('20405 Ann Hist'!$C$8:$AR$285,MATCH('20405M Ann'!$C96,'20405 Ann Hist'!$C$8:$C$285,0),MATCH('20405M Ann'!T$8,'20405 Ann Hist'!$C$8:$AR$8,0))</f>
        <v>0.8</v>
      </c>
      <c r="U96" s="10">
        <f>INDEX('20405 Ann Hist'!$C$8:$AR$285,MATCH('20405M Ann'!$C96,'20405 Ann Hist'!$C$8:$C$285,0),MATCH('20405M Ann'!U$8,'20405 Ann Hist'!$C$8:$AR$8,0))</f>
        <v>1.1000000000000001</v>
      </c>
      <c r="V96" s="10">
        <f>INDEX('20405 Ann Hist'!$C$8:$AR$285,MATCH('20405M Ann'!$C96,'20405 Ann Hist'!$C$8:$C$285,0),MATCH('20405M Ann'!V$8,'20405 Ann Hist'!$C$8:$AR$8,0))</f>
        <v>1.2</v>
      </c>
      <c r="W96" s="10">
        <f>INDEX('20405 Ann Hist'!$C$8:$AR$285,MATCH('20405M Ann'!$C96,'20405 Ann Hist'!$C$8:$C$285,0),MATCH('20405M Ann'!W$8,'20405 Ann Hist'!$C$8:$AR$8,0))</f>
        <v>1.2</v>
      </c>
      <c r="X96" s="10">
        <f>INDEX('20405 Ann Hist'!$C$8:$AR$285,MATCH('20405M Ann'!$C96,'20405 Ann Hist'!$C$8:$C$285,0),MATCH('20405M Ann'!X$8,'20405 Ann Hist'!$C$8:$AR$8,0))</f>
        <v>1.3</v>
      </c>
      <c r="Y96" s="10">
        <f>INDEX('20405 Ann Hist'!$C$8:$AR$285,MATCH('20405M Ann'!$C96,'20405 Ann Hist'!$C$8:$C$285,0),MATCH('20405M Ann'!Y$8,'20405 Ann Hist'!$C$8:$AR$8,0))</f>
        <v>1.4</v>
      </c>
      <c r="Z96" s="10">
        <f>INDEX('20405 Ann Hist'!$C$8:$AR$285,MATCH('20405M Ann'!$C96,'20405 Ann Hist'!$C$8:$C$285,0),MATCH('20405M Ann'!Z$8,'20405 Ann Hist'!$C$8:$AR$8,0))</f>
        <v>1.6</v>
      </c>
      <c r="AA96" s="10">
        <f>INDEX('20405 Ann Hist'!$C$8:$AR$285,MATCH('20405M Ann'!$C96,'20405 Ann Hist'!$C$8:$C$285,0),MATCH('20405M Ann'!AA$8,'20405 Ann Hist'!$C$8:$AR$8,0))</f>
        <v>1.7</v>
      </c>
      <c r="AB96" s="10">
        <f>INDEX('20405 Ann Hist'!$C$8:$AR$285,MATCH('20405M Ann'!$C96,'20405 Ann Hist'!$C$8:$C$285,0),MATCH('20405M Ann'!AB$8,'20405 Ann Hist'!$C$8:$AR$8,0))</f>
        <v>2.2000000000000002</v>
      </c>
      <c r="AC96" s="10">
        <f>INDEX('20405 Ann Hist'!$C$8:$AR$285,MATCH('20405M Ann'!$C96,'20405 Ann Hist'!$C$8:$C$285,0),MATCH('20405M Ann'!AC$8,'20405 Ann Hist'!$C$8:$AR$8,0))</f>
        <v>2.4</v>
      </c>
      <c r="AD96" s="10">
        <f>INDEX('20405 Ann Hist'!$C$8:$AR$285,MATCH('20405M Ann'!$C96,'20405 Ann Hist'!$C$8:$C$285,0),MATCH('20405M Ann'!AD$8,'20405 Ann Hist'!$C$8:$AR$8,0))</f>
        <v>2.8</v>
      </c>
      <c r="AE96" s="10">
        <f>INDEX('20405 Ann Hist'!$C$8:$AR$285,MATCH('20405M Ann'!$C96,'20405 Ann Hist'!$C$8:$C$285,0),MATCH('20405M Ann'!AE$8,'20405 Ann Hist'!$C$8:$AR$8,0))</f>
        <v>3.1</v>
      </c>
      <c r="AF96" s="10">
        <f>INDEX('20405 Ann Hist'!$C$8:$AR$285,MATCH('20405M Ann'!$C96,'20405 Ann Hist'!$C$8:$C$285,0),MATCH('20405M Ann'!AF$8,'20405 Ann Hist'!$C$8:$AR$8,0))</f>
        <v>3.2</v>
      </c>
      <c r="AG96" s="10">
        <f>INDEX('20405 Ann Hist'!$C$8:$AR$285,MATCH('20405M Ann'!$C96,'20405 Ann Hist'!$C$8:$C$285,0),MATCH('20405M Ann'!AG$8,'20405 Ann Hist'!$C$8:$AR$8,0))</f>
        <v>3.2</v>
      </c>
      <c r="AH96" s="10">
        <f>INDEX('20405 Ann Hist'!$C$8:$AR$285,MATCH('20405M Ann'!$C96,'20405 Ann Hist'!$C$8:$C$285,0),MATCH('20405M Ann'!AH$8,'20405 Ann Hist'!$C$8:$AR$8,0))</f>
        <v>3.5</v>
      </c>
      <c r="AI96" s="10">
        <f>INDEX('20405 Ann Hist'!$C$8:$AR$285,MATCH('20405M Ann'!$C96,'20405 Ann Hist'!$C$8:$C$285,0),MATCH('20405M Ann'!AI$8,'20405 Ann Hist'!$C$8:$AR$8,0))</f>
        <v>3.9</v>
      </c>
      <c r="AJ96" s="10">
        <f>INDEX('20405 Ann Hist'!$C$8:$AR$285,MATCH('20405M Ann'!$C96,'20405 Ann Hist'!$C$8:$C$285,0),MATCH('20405M Ann'!AJ$8,'20405 Ann Hist'!$C$8:$AR$8,0))</f>
        <v>4.0999999999999996</v>
      </c>
      <c r="AK96" s="10">
        <f>INDEX('20405 Ann Hist'!$C$8:$AR$285,MATCH('20405M Ann'!$C96,'20405 Ann Hist'!$C$8:$C$285,0),MATCH('20405M Ann'!AK$8,'20405 Ann Hist'!$C$8:$AR$8,0))</f>
        <v>4.3</v>
      </c>
      <c r="AL96" s="10">
        <f>INDEX('20405 Ann Hist'!$C$8:$AR$285,MATCH('20405M Ann'!$C96,'20405 Ann Hist'!$C$8:$C$285,0),MATCH('20405M Ann'!AL$8,'20405 Ann Hist'!$C$8:$AR$8,0))</f>
        <v>4.2</v>
      </c>
      <c r="AM96" s="10">
        <f>INDEX('20405 Ann Hist'!$C$8:$AR$285,MATCH('20405M Ann'!$C96,'20405 Ann Hist'!$C$8:$C$285,0),MATCH('20405M Ann'!AM$8,'20405 Ann Hist'!$C$8:$AR$8,0))</f>
        <v>4.9000000000000004</v>
      </c>
      <c r="AN96" s="10">
        <f>INDEX('20405 Ann Hist'!$C$8:$AR$285,MATCH('20405M Ann'!$C96,'20405 Ann Hist'!$C$8:$C$285,0),MATCH('20405M Ann'!AN$8,'20405 Ann Hist'!$C$8:$AR$8,0))</f>
        <v>5.2</v>
      </c>
      <c r="AO96" s="10">
        <f>INDEX('20405 Ann Hist'!$C$8:$AR$285,MATCH('20405M Ann'!$C96,'20405 Ann Hist'!$C$8:$C$285,0),MATCH('20405M Ann'!AO$8,'20405 Ann Hist'!$C$8:$AR$8,0))</f>
        <v>5.8</v>
      </c>
      <c r="AP96" s="10">
        <f>INDEX('20405 Ann Hist'!$C$8:$AR$285,MATCH('20405M Ann'!$C96,'20405 Ann Hist'!$C$8:$C$285,0),MATCH('20405M Ann'!AP$8,'20405 Ann Hist'!$C$8:$AR$8,0))</f>
        <v>6.4</v>
      </c>
      <c r="AQ96" s="10">
        <f>INDEX('20405 Ann Hist'!$C$8:$AR$285,MATCH('20405M Ann'!$C96,'20405 Ann Hist'!$C$8:$C$285,0),MATCH('20405M Ann'!AQ$8,'20405 Ann Hist'!$C$8:$AR$8,0))</f>
        <v>7</v>
      </c>
      <c r="AR96" s="11">
        <f>INDEX('20405 Ann'!$C$8:$AZ$285,MATCH('20405M Ann'!$C96,'20405 Ann'!$C$8:$C$285,0),MATCH('20405M Ann'!AR$8,'20405 Ann'!$C$8:$AZ$8,0))</f>
        <v>9.1</v>
      </c>
      <c r="AS96" s="11">
        <f>INDEX('20405 Ann'!$C$8:$AZ$285,MATCH('20405M Ann'!$C96,'20405 Ann'!$C$8:$C$285,0),MATCH('20405M Ann'!AS$8,'20405 Ann'!$C$8:$AZ$8,0))</f>
        <v>10.9</v>
      </c>
      <c r="AT96" s="11">
        <f>INDEX('20405 Ann'!$C$8:$AZ$285,MATCH('20405M Ann'!$C96,'20405 Ann'!$C$8:$C$285,0),MATCH('20405M Ann'!AT$8,'20405 Ann'!$C$8:$AZ$8,0))</f>
        <v>11.8</v>
      </c>
      <c r="AU96" s="11">
        <f>INDEX('20405 Ann'!$C$8:$AZ$285,MATCH('20405M Ann'!$C96,'20405 Ann'!$C$8:$C$285,0),MATCH('20405M Ann'!AU$8,'20405 Ann'!$C$8:$AZ$8,0))</f>
        <v>13.2</v>
      </c>
      <c r="AV96" s="11">
        <f>INDEX('20405 Ann'!$C$8:$AZ$285,MATCH('20405M Ann'!$C96,'20405 Ann'!$C$8:$C$285,0),MATCH('20405M Ann'!AV$8,'20405 Ann'!$C$8:$AZ$8,0))</f>
        <v>15.1</v>
      </c>
      <c r="AW96" s="11">
        <f>INDEX('20405 Ann'!$C$8:$AZ$285,MATCH('20405M Ann'!$C96,'20405 Ann'!$C$8:$C$285,0),MATCH('20405M Ann'!AW$8,'20405 Ann'!$C$8:$AZ$8,0))</f>
        <v>18.600000000000001</v>
      </c>
      <c r="AX96" s="11">
        <f>INDEX('20405 Ann'!$C$8:$AZ$285,MATCH('20405M Ann'!$C96,'20405 Ann'!$C$8:$C$285,0),MATCH('20405M Ann'!AX$8,'20405 Ann'!$C$8:$AZ$8,0))</f>
        <v>24.1</v>
      </c>
      <c r="AY96" s="11">
        <f>INDEX('20405 Ann'!$C$8:$AZ$285,MATCH('20405M Ann'!$C96,'20405 Ann'!$C$8:$C$285,0),MATCH('20405M Ann'!AY$8,'20405 Ann'!$C$8:$AZ$8,0))</f>
        <v>25.1</v>
      </c>
      <c r="AZ96" s="11">
        <f>INDEX('20405 Ann'!$C$8:$AZ$285,MATCH('20405M Ann'!$C96,'20405 Ann'!$C$8:$C$285,0),MATCH('20405M Ann'!AZ$8,'20405 Ann'!$C$8:$AZ$8,0))</f>
        <v>28.2</v>
      </c>
      <c r="BA96" s="11">
        <f>INDEX('20405 Ann'!$C$8:$AZ$285,MATCH('20405M Ann'!$C96,'20405 Ann'!$C$8:$C$285,0),MATCH('20405M Ann'!BA$8,'20405 Ann'!$C$8:$AZ$8,0))</f>
        <v>34.200000000000003</v>
      </c>
      <c r="BB96" s="11">
        <f>INDEX('20405 Ann'!$C$8:$AZ$285,MATCH('20405M Ann'!$C96,'20405 Ann'!$C$8:$C$285,0),MATCH('20405M Ann'!BB$8,'20405 Ann'!$C$8:$AZ$8,0))</f>
        <v>37</v>
      </c>
      <c r="BC96" s="11">
        <f>INDEX('20405 Ann'!$C$8:$AZ$285,MATCH('20405M Ann'!$C96,'20405 Ann'!$C$8:$C$285,0),MATCH('20405M Ann'!BC$8,'20405 Ann'!$C$8:$AZ$8,0))</f>
        <v>38.299999999999997</v>
      </c>
      <c r="BD96" s="11">
        <f>INDEX('20405 Ann'!$C$8:$AZ$285,MATCH('20405M Ann'!$C96,'20405 Ann'!$C$8:$C$285,0),MATCH('20405M Ann'!BD$8,'20405 Ann'!$C$8:$AZ$8,0))</f>
        <v>38.700000000000003</v>
      </c>
      <c r="BE96" s="11">
        <f>INDEX('20405 Ann'!$C$8:$AZ$285,MATCH('20405M Ann'!$C96,'20405 Ann'!$C$8:$C$285,0),MATCH('20405M Ann'!BE$8,'20405 Ann'!$C$8:$AZ$8,0))</f>
        <v>42.7</v>
      </c>
      <c r="BF96" s="11">
        <f>INDEX('20405 Ann'!$C$8:$AZ$285,MATCH('20405M Ann'!$C96,'20405 Ann'!$C$8:$C$285,0),MATCH('20405M Ann'!BF$8,'20405 Ann'!$C$8:$AZ$8,0))</f>
        <v>62.7</v>
      </c>
      <c r="BG96" s="11">
        <f>INDEX('20405 Ann'!$C$8:$AZ$285,MATCH('20405M Ann'!$C96,'20405 Ann'!$C$8:$C$285,0),MATCH('20405M Ann'!BG$8,'20405 Ann'!$C$8:$AZ$8,0))</f>
        <v>64.3</v>
      </c>
      <c r="BH96" s="11">
        <f>INDEX('20405 Ann'!$C$8:$AZ$285,MATCH('20405M Ann'!$C96,'20405 Ann'!$C$8:$C$285,0),MATCH('20405M Ann'!BH$8,'20405 Ann'!$C$8:$AZ$8,0))</f>
        <v>84.3</v>
      </c>
      <c r="BI96" s="11">
        <f>INDEX('20405 Ann'!$C$8:$AZ$285,MATCH('20405M Ann'!$C96,'20405 Ann'!$C$8:$C$285,0),MATCH('20405M Ann'!BI$8,'20405 Ann'!$C$8:$AZ$8,0))</f>
        <v>88.5</v>
      </c>
      <c r="BJ96" s="11">
        <f>INDEX('20405 Ann'!$C$8:$AZ$285,MATCH('20405M Ann'!$C96,'20405 Ann'!$C$8:$C$285,0),MATCH('20405M Ann'!BJ$8,'20405 Ann'!$C$8:$AZ$8,0))</f>
        <v>90.6</v>
      </c>
      <c r="BK96" s="11">
        <f>INDEX('20405 Ann'!$C$8:$AZ$285,MATCH('20405M Ann'!$C96,'20405 Ann'!$C$8:$C$285,0),MATCH('20405M Ann'!BK$8,'20405 Ann'!$C$8:$AZ$8,0))</f>
        <v>93.5</v>
      </c>
      <c r="BL96" s="11">
        <f>INDEX('20405 Ann'!$C$8:$AZ$285,MATCH('20405M Ann'!$C96,'20405 Ann'!$C$8:$C$285,0),MATCH('20405M Ann'!BL$8,'20405 Ann'!$C$8:$AZ$8,0))</f>
        <v>92.3</v>
      </c>
      <c r="BM96" s="11">
        <f>INDEX('20405 Ann'!$C$8:$AZ$285,MATCH('20405M Ann'!$C96,'20405 Ann'!$C$8:$C$285,0),MATCH('20405M Ann'!BM$8,'20405 Ann'!$C$8:$AZ$8,0))</f>
        <v>87.2</v>
      </c>
      <c r="BN96" s="11">
        <f>INDEX('20405 Ann'!$C$8:$AZ$285,MATCH('20405M Ann'!$C96,'20405 Ann'!$C$8:$C$285,0),MATCH('20405M Ann'!BN$8,'20405 Ann'!$C$8:$AZ$8,0))</f>
        <v>88.4</v>
      </c>
      <c r="BO96" s="11">
        <f>INDEX('20405 Ann'!$C$8:$AZ$285,MATCH('20405M Ann'!$C96,'20405 Ann'!$C$8:$C$285,0),MATCH('20405M Ann'!BO$8,'20405 Ann'!$C$8:$AZ$8,0))</f>
        <v>99.5</v>
      </c>
      <c r="BP96" s="11">
        <f>INDEX('20405 Ann'!$C$8:$AZ$285,MATCH('20405M Ann'!$C96,'20405 Ann'!$C$8:$C$285,0),MATCH('20405M Ann'!BP$8,'20405 Ann'!$C$8:$AZ$8,0))</f>
        <v>112.2</v>
      </c>
      <c r="BQ96" s="11">
        <f>INDEX('20405 Ann'!$C$8:$AZ$285,MATCH('20405M Ann'!$C96,'20405 Ann'!$C$8:$C$285,0),MATCH('20405M Ann'!BQ$8,'20405 Ann'!$C$8:$AZ$8,0))</f>
        <v>123.9</v>
      </c>
      <c r="BR96" s="11">
        <f>INDEX('20405 Ann'!$C$8:$AZ$285,MATCH('20405M Ann'!$C96,'20405 Ann'!$C$8:$C$285,0),MATCH('20405M Ann'!BR$8,'20405 Ann'!$C$8:$AZ$8,0))</f>
        <v>131</v>
      </c>
      <c r="BS96" s="11">
        <f>INDEX('20405 Ann'!$C$8:$AZ$285,MATCH('20405M Ann'!$C96,'20405 Ann'!$C$8:$C$285,0),MATCH('20405M Ann'!BS$8,'20405 Ann'!$C$8:$AZ$8,0))</f>
        <v>139.80000000000001</v>
      </c>
      <c r="BT96" s="11">
        <f>INDEX('20405 Ann'!$C$8:$AZ$285,MATCH('20405M Ann'!$C96,'20405 Ann'!$C$8:$C$285,0),MATCH('20405M Ann'!BT$8,'20405 Ann'!$C$8:$AZ$8,0))</f>
        <v>152.5</v>
      </c>
      <c r="BU96" s="11">
        <f>INDEX('20405 Ann'!$C$8:$AZ$285,MATCH('20405M Ann'!$C96,'20405 Ann'!$C$8:$C$285,0),MATCH('20405M Ann'!BU$8,'20405 Ann'!$C$8:$AZ$8,0))</f>
        <v>161.80000000000001</v>
      </c>
      <c r="BV96" s="11">
        <f>INDEX('20405 Ann'!$C$8:$AZ$285,MATCH('20405M Ann'!$C96,'20405 Ann'!$C$8:$C$285,0),MATCH('20405M Ann'!BV$8,'20405 Ann'!$C$8:$AZ$8,0))</f>
        <v>170.7</v>
      </c>
      <c r="BW96" s="11">
        <f>INDEX('20405 Ann'!$C$8:$AZ$285,MATCH('20405M Ann'!$C96,'20405 Ann'!$C$8:$C$285,0),MATCH('20405M Ann'!BW$8,'20405 Ann'!$C$8:$AZ$8,0))</f>
        <v>185.4</v>
      </c>
      <c r="BX96" s="11">
        <f>INDEX('20405 Ann'!$C$8:$AZ$285,MATCH('20405M Ann'!$C96,'20405 Ann'!$C$8:$C$285,0),MATCH('20405M Ann'!BX$8,'20405 Ann'!$C$8:$AZ$8,0))</f>
        <v>178.1</v>
      </c>
      <c r="BY96" s="11">
        <f>INDEX('20405 Ann'!$C$8:$AZ$285,MATCH('20405M Ann'!$C96,'20405 Ann'!$C$8:$C$285,0),MATCH('20405M Ann'!BY$8,'20405 Ann'!$C$8:$AZ$8,0))</f>
        <v>179.1</v>
      </c>
      <c r="BZ96" s="11">
        <f>INDEX('20405 Ann'!$C$8:$AZ$285,MATCH('20405M Ann'!$C96,'20405 Ann'!$C$8:$C$285,0),MATCH('20405M Ann'!BZ$8,'20405 Ann'!$C$8:$AZ$8,0))</f>
        <v>183.5</v>
      </c>
      <c r="CA96" s="11">
        <f>INDEX('20405 Ann'!$C$8:$AZ$285,MATCH('20405M Ann'!$C96,'20405 Ann'!$C$8:$C$285,0),MATCH('20405M Ann'!CA$8,'20405 Ann'!$C$8:$AZ$8,0))</f>
        <v>200.9</v>
      </c>
      <c r="CB96" s="11">
        <f>INDEX('20405 Ann'!$C$8:$AZ$285,MATCH('20405M Ann'!$C96,'20405 Ann'!$C$8:$C$285,0),MATCH('20405M Ann'!CB$8,'20405 Ann'!$C$8:$AZ$8,0))</f>
        <v>216.1</v>
      </c>
      <c r="CC96" s="11">
        <f>INDEX('20405 Ann'!$C$8:$AZ$285,MATCH('20405M Ann'!$C96,'20405 Ann'!$C$8:$C$285,0),MATCH('20405M Ann'!CC$8,'20405 Ann'!$C$8:$AZ$8,0))</f>
        <v>221.8</v>
      </c>
      <c r="CD96" s="11">
        <f>INDEX('20405 Ann'!$C$8:$AZ$285,MATCH('20405M Ann'!$C96,'20405 Ann'!$C$8:$C$285,0),MATCH('20405M Ann'!CD$8,'20405 Ann'!$C$8:$AZ$8,0))</f>
        <v>236.6</v>
      </c>
      <c r="CE96" s="11">
        <f>INDEX('20405 Ann'!$C$8:$AZ$285,MATCH('20405M Ann'!$C96,'20405 Ann'!$C$8:$C$285,0),MATCH('20405M Ann'!CE$8,'20405 Ann'!$C$8:$AZ$8,0))</f>
        <v>241.2</v>
      </c>
      <c r="CF96" s="11">
        <f>INDEX('20405 Ann'!$C$8:$AZ$285,MATCH('20405M Ann'!$C96,'20405 Ann'!$C$8:$C$285,0),MATCH('20405M Ann'!CF$8,'20405 Ann'!$C$8:$AZ$8,0))</f>
        <v>229.4</v>
      </c>
      <c r="CG96" s="11">
        <f>INDEX('20405 Ann'!$C$8:$AZ$285,MATCH('20405M Ann'!$C96,'20405 Ann'!$C$8:$C$285,0),MATCH('20405M Ann'!CG$8,'20405 Ann'!$C$8:$AZ$8,0))</f>
        <v>248.9</v>
      </c>
      <c r="CH96" s="11">
        <f>INDEX('20405 Ann'!$C$8:$AZ$285,MATCH('20405M Ann'!$C96,'20405 Ann'!$C$8:$C$285,0),MATCH('20405M Ann'!CH$8,'20405 Ann'!$C$8:$AZ$8,0))</f>
        <v>258.2</v>
      </c>
      <c r="CI96" s="11">
        <f>INDEX('20405 Ann'!$C$8:$AZ$285,MATCH('20405M Ann'!$C96,'20405 Ann'!$C$8:$C$285,0),MATCH('20405M Ann'!CI$8,'20405 Ann'!$C$8:$AZ$8,0))</f>
        <v>258.8</v>
      </c>
      <c r="CJ96" s="11">
        <f>INDEX('20405 Ann'!$C$8:$AZ$285,MATCH('20405M Ann'!$C96,'20405 Ann'!$C$8:$C$285,0),MATCH('20405M Ann'!CJ$8,'20405 Ann'!$C$8:$AZ$8,0))</f>
        <v>279.39999999999998</v>
      </c>
      <c r="CK96" s="11">
        <f>INDEX('20405 Ann'!$C$8:$AZ$285,MATCH('20405M Ann'!$C96,'20405 Ann'!$C$8:$C$285,0),MATCH('20405M Ann'!CK$8,'20405 Ann'!$C$8:$AZ$8,0))</f>
        <v>296.10000000000002</v>
      </c>
      <c r="CL96" s="11">
        <f>INDEX('20405 Ann'!$C$8:$AZ$285,MATCH('20405M Ann'!$C96,'20405 Ann'!$C$8:$C$285,0),MATCH('20405M Ann'!CL$8,'20405 Ann'!$C$8:$AZ$8,0))</f>
        <v>315</v>
      </c>
    </row>
    <row r="97" spans="1:90" s="10" customFormat="1" x14ac:dyDescent="0.25">
      <c r="A97" s="32">
        <v>89</v>
      </c>
      <c r="B97" s="10" t="s">
        <v>1398</v>
      </c>
      <c r="C97" s="10" t="s">
        <v>1397</v>
      </c>
      <c r="D97" s="10">
        <f>INDEX('20405 Ann Hist'!$C$8:$AR$285,MATCH('20405M Ann'!$C97,'20405 Ann Hist'!$C$8:$C$285,0),MATCH('20405M Ann'!D$8,'20405 Ann Hist'!$C$8:$AR$8,0))</f>
        <v>0.9</v>
      </c>
      <c r="E97" s="10">
        <f>INDEX('20405 Ann Hist'!$C$8:$AR$285,MATCH('20405M Ann'!$C97,'20405 Ann Hist'!$C$8:$C$285,0),MATCH('20405M Ann'!E$8,'20405 Ann Hist'!$C$8:$AR$8,0))</f>
        <v>0.6</v>
      </c>
      <c r="F97" s="10">
        <f>INDEX('20405 Ann Hist'!$C$8:$AR$285,MATCH('20405M Ann'!$C97,'20405 Ann Hist'!$C$8:$C$285,0),MATCH('20405M Ann'!F$8,'20405 Ann Hist'!$C$8:$AR$8,0))</f>
        <v>0.4</v>
      </c>
      <c r="G97" s="10">
        <f>INDEX('20405 Ann Hist'!$C$8:$AR$285,MATCH('20405M Ann'!$C97,'20405 Ann Hist'!$C$8:$C$285,0),MATCH('20405M Ann'!G$8,'20405 Ann Hist'!$C$8:$AR$8,0))</f>
        <v>0.3</v>
      </c>
      <c r="H97" s="10">
        <f>INDEX('20405 Ann Hist'!$C$8:$AR$285,MATCH('20405M Ann'!$C97,'20405 Ann Hist'!$C$8:$C$285,0),MATCH('20405M Ann'!H$8,'20405 Ann Hist'!$C$8:$AR$8,0))</f>
        <v>0.4</v>
      </c>
      <c r="I97" s="10">
        <f>INDEX('20405 Ann Hist'!$C$8:$AR$285,MATCH('20405M Ann'!$C97,'20405 Ann Hist'!$C$8:$C$285,0),MATCH('20405M Ann'!I$8,'20405 Ann Hist'!$C$8:$AR$8,0))</f>
        <v>0.3</v>
      </c>
      <c r="J97" s="10">
        <f>INDEX('20405 Ann Hist'!$C$8:$AR$285,MATCH('20405M Ann'!$C97,'20405 Ann Hist'!$C$8:$C$285,0),MATCH('20405M Ann'!J$8,'20405 Ann Hist'!$C$8:$AR$8,0))</f>
        <v>0.3</v>
      </c>
      <c r="K97" s="10">
        <f>INDEX('20405 Ann Hist'!$C$8:$AR$285,MATCH('20405M Ann'!$C97,'20405 Ann Hist'!$C$8:$C$285,0),MATCH('20405M Ann'!K$8,'20405 Ann Hist'!$C$8:$AR$8,0))</f>
        <v>0.4</v>
      </c>
      <c r="L97" s="10">
        <f>INDEX('20405 Ann Hist'!$C$8:$AR$285,MATCH('20405M Ann'!$C97,'20405 Ann Hist'!$C$8:$C$285,0),MATCH('20405M Ann'!L$8,'20405 Ann Hist'!$C$8:$AR$8,0))</f>
        <v>0.4</v>
      </c>
      <c r="M97" s="10">
        <f>INDEX('20405 Ann Hist'!$C$8:$AR$285,MATCH('20405M Ann'!$C97,'20405 Ann Hist'!$C$8:$C$285,0),MATCH('20405M Ann'!M$8,'20405 Ann Hist'!$C$8:$AR$8,0))</f>
        <v>0.3</v>
      </c>
      <c r="N97" s="10">
        <f>INDEX('20405 Ann Hist'!$C$8:$AR$285,MATCH('20405M Ann'!$C97,'20405 Ann Hist'!$C$8:$C$285,0),MATCH('20405M Ann'!N$8,'20405 Ann Hist'!$C$8:$AR$8,0))</f>
        <v>0.3</v>
      </c>
      <c r="O97" s="10">
        <f>INDEX('20405 Ann Hist'!$C$8:$AR$285,MATCH('20405M Ann'!$C97,'20405 Ann Hist'!$C$8:$C$285,0),MATCH('20405M Ann'!O$8,'20405 Ann Hist'!$C$8:$AR$8,0))</f>
        <v>0.3</v>
      </c>
      <c r="P97" s="10">
        <f>INDEX('20405 Ann Hist'!$C$8:$AR$285,MATCH('20405M Ann'!$C97,'20405 Ann Hist'!$C$8:$C$285,0),MATCH('20405M Ann'!P$8,'20405 Ann Hist'!$C$8:$AR$8,0))</f>
        <v>0.3</v>
      </c>
      <c r="Q97" s="10">
        <f>INDEX('20405 Ann Hist'!$C$8:$AR$285,MATCH('20405M Ann'!$C97,'20405 Ann Hist'!$C$8:$C$285,0),MATCH('20405M Ann'!Q$8,'20405 Ann Hist'!$C$8:$AR$8,0))</f>
        <v>0.3</v>
      </c>
      <c r="R97" s="10">
        <f>INDEX('20405 Ann Hist'!$C$8:$AR$285,MATCH('20405M Ann'!$C97,'20405 Ann Hist'!$C$8:$C$285,0),MATCH('20405M Ann'!R$8,'20405 Ann Hist'!$C$8:$AR$8,0))</f>
        <v>0.4</v>
      </c>
      <c r="S97" s="10">
        <f>INDEX('20405 Ann Hist'!$C$8:$AR$285,MATCH('20405M Ann'!$C97,'20405 Ann Hist'!$C$8:$C$285,0),MATCH('20405M Ann'!S$8,'20405 Ann Hist'!$C$8:$AR$8,0))</f>
        <v>0.4</v>
      </c>
      <c r="T97" s="10">
        <f>INDEX('20405 Ann Hist'!$C$8:$AR$285,MATCH('20405M Ann'!$C97,'20405 Ann Hist'!$C$8:$C$285,0),MATCH('20405M Ann'!T$8,'20405 Ann Hist'!$C$8:$AR$8,0))</f>
        <v>0.5</v>
      </c>
      <c r="U97" s="10">
        <f>INDEX('20405 Ann Hist'!$C$8:$AR$285,MATCH('20405M Ann'!$C97,'20405 Ann Hist'!$C$8:$C$285,0),MATCH('20405M Ann'!U$8,'20405 Ann Hist'!$C$8:$AR$8,0))</f>
        <v>0.6</v>
      </c>
      <c r="V97" s="10">
        <f>INDEX('20405 Ann Hist'!$C$8:$AR$285,MATCH('20405M Ann'!$C97,'20405 Ann Hist'!$C$8:$C$285,0),MATCH('20405M Ann'!V$8,'20405 Ann Hist'!$C$8:$AR$8,0))</f>
        <v>0.6</v>
      </c>
      <c r="W97" s="10">
        <f>INDEX('20405 Ann Hist'!$C$8:$AR$285,MATCH('20405M Ann'!$C97,'20405 Ann Hist'!$C$8:$C$285,0),MATCH('20405M Ann'!W$8,'20405 Ann Hist'!$C$8:$AR$8,0))</f>
        <v>0.7</v>
      </c>
      <c r="X97" s="10">
        <f>INDEX('20405 Ann Hist'!$C$8:$AR$285,MATCH('20405M Ann'!$C97,'20405 Ann Hist'!$C$8:$C$285,0),MATCH('20405M Ann'!X$8,'20405 Ann Hist'!$C$8:$AR$8,0))</f>
        <v>0.7</v>
      </c>
      <c r="Y97" s="10">
        <f>INDEX('20405 Ann Hist'!$C$8:$AR$285,MATCH('20405M Ann'!$C97,'20405 Ann Hist'!$C$8:$C$285,0),MATCH('20405M Ann'!Y$8,'20405 Ann Hist'!$C$8:$AR$8,0))</f>
        <v>0.9</v>
      </c>
      <c r="Z97" s="10">
        <f>INDEX('20405 Ann Hist'!$C$8:$AR$285,MATCH('20405M Ann'!$C97,'20405 Ann Hist'!$C$8:$C$285,0),MATCH('20405M Ann'!Z$8,'20405 Ann Hist'!$C$8:$AR$8,0))</f>
        <v>0.9</v>
      </c>
      <c r="AA97" s="10">
        <f>INDEX('20405 Ann Hist'!$C$8:$AR$285,MATCH('20405M Ann'!$C97,'20405 Ann Hist'!$C$8:$C$285,0),MATCH('20405M Ann'!AA$8,'20405 Ann Hist'!$C$8:$AR$8,0))</f>
        <v>0.9</v>
      </c>
      <c r="AB97" s="10">
        <f>INDEX('20405 Ann Hist'!$C$8:$AR$285,MATCH('20405M Ann'!$C97,'20405 Ann Hist'!$C$8:$C$285,0),MATCH('20405M Ann'!AB$8,'20405 Ann Hist'!$C$8:$AR$8,0))</f>
        <v>0.9</v>
      </c>
      <c r="AC97" s="10">
        <f>INDEX('20405 Ann Hist'!$C$8:$AR$285,MATCH('20405M Ann'!$C97,'20405 Ann Hist'!$C$8:$C$285,0),MATCH('20405M Ann'!AC$8,'20405 Ann Hist'!$C$8:$AR$8,0))</f>
        <v>1.2</v>
      </c>
      <c r="AD97" s="10">
        <f>INDEX('20405 Ann Hist'!$C$8:$AR$285,MATCH('20405M Ann'!$C97,'20405 Ann Hist'!$C$8:$C$285,0),MATCH('20405M Ann'!AD$8,'20405 Ann Hist'!$C$8:$AR$8,0))</f>
        <v>1.4</v>
      </c>
      <c r="AE97" s="10">
        <f>INDEX('20405 Ann Hist'!$C$8:$AR$285,MATCH('20405M Ann'!$C97,'20405 Ann Hist'!$C$8:$C$285,0),MATCH('20405M Ann'!AE$8,'20405 Ann Hist'!$C$8:$AR$8,0))</f>
        <v>1.4</v>
      </c>
      <c r="AF97" s="10">
        <f>INDEX('20405 Ann Hist'!$C$8:$AR$285,MATCH('20405M Ann'!$C97,'20405 Ann Hist'!$C$8:$C$285,0),MATCH('20405M Ann'!AF$8,'20405 Ann Hist'!$C$8:$AR$8,0))</f>
        <v>1.5</v>
      </c>
      <c r="AG97" s="10">
        <f>INDEX('20405 Ann Hist'!$C$8:$AR$285,MATCH('20405M Ann'!$C97,'20405 Ann Hist'!$C$8:$C$285,0),MATCH('20405M Ann'!AG$8,'20405 Ann Hist'!$C$8:$AR$8,0))</f>
        <v>1.8</v>
      </c>
      <c r="AH97" s="10">
        <f>INDEX('20405 Ann Hist'!$C$8:$AR$285,MATCH('20405M Ann'!$C97,'20405 Ann Hist'!$C$8:$C$285,0),MATCH('20405M Ann'!AH$8,'20405 Ann Hist'!$C$8:$AR$8,0))</f>
        <v>2.2000000000000002</v>
      </c>
      <c r="AI97" s="10">
        <f>INDEX('20405 Ann Hist'!$C$8:$AR$285,MATCH('20405M Ann'!$C97,'20405 Ann Hist'!$C$8:$C$285,0),MATCH('20405M Ann'!AI$8,'20405 Ann Hist'!$C$8:$AR$8,0))</f>
        <v>2.2000000000000002</v>
      </c>
      <c r="AJ97" s="10">
        <f>INDEX('20405 Ann Hist'!$C$8:$AR$285,MATCH('20405M Ann'!$C97,'20405 Ann Hist'!$C$8:$C$285,0),MATCH('20405M Ann'!AJ$8,'20405 Ann Hist'!$C$8:$AR$8,0))</f>
        <v>2.7</v>
      </c>
      <c r="AK97" s="10">
        <f>INDEX('20405 Ann Hist'!$C$8:$AR$285,MATCH('20405M Ann'!$C97,'20405 Ann Hist'!$C$8:$C$285,0),MATCH('20405M Ann'!AK$8,'20405 Ann Hist'!$C$8:$AR$8,0))</f>
        <v>2.6</v>
      </c>
      <c r="AL97" s="10">
        <f>INDEX('20405 Ann Hist'!$C$8:$AR$285,MATCH('20405M Ann'!$C97,'20405 Ann Hist'!$C$8:$C$285,0),MATCH('20405M Ann'!AL$8,'20405 Ann Hist'!$C$8:$AR$8,0))</f>
        <v>2.9</v>
      </c>
      <c r="AM97" s="10">
        <f>INDEX('20405 Ann Hist'!$C$8:$AR$285,MATCH('20405M Ann'!$C97,'20405 Ann Hist'!$C$8:$C$285,0),MATCH('20405M Ann'!AM$8,'20405 Ann Hist'!$C$8:$AR$8,0))</f>
        <v>3.1</v>
      </c>
      <c r="AN97" s="10">
        <f>INDEX('20405 Ann Hist'!$C$8:$AR$285,MATCH('20405M Ann'!$C97,'20405 Ann Hist'!$C$8:$C$285,0),MATCH('20405M Ann'!AN$8,'20405 Ann Hist'!$C$8:$AR$8,0))</f>
        <v>3.5</v>
      </c>
      <c r="AO97" s="10">
        <f>INDEX('20405 Ann Hist'!$C$8:$AR$285,MATCH('20405M Ann'!$C97,'20405 Ann Hist'!$C$8:$C$285,0),MATCH('20405M Ann'!AO$8,'20405 Ann Hist'!$C$8:$AR$8,0))</f>
        <v>4.0999999999999996</v>
      </c>
      <c r="AP97" s="10">
        <f>INDEX('20405 Ann Hist'!$C$8:$AR$285,MATCH('20405M Ann'!$C97,'20405 Ann Hist'!$C$8:$C$285,0),MATCH('20405M Ann'!AP$8,'20405 Ann Hist'!$C$8:$AR$8,0))</f>
        <v>4.7</v>
      </c>
      <c r="AQ97" s="10">
        <f>INDEX('20405 Ann Hist'!$C$8:$AR$285,MATCH('20405M Ann'!$C97,'20405 Ann Hist'!$C$8:$C$285,0),MATCH('20405M Ann'!AQ$8,'20405 Ann Hist'!$C$8:$AR$8,0))</f>
        <v>5.3</v>
      </c>
      <c r="AR97" s="11">
        <f>INDEX('20405 Ann'!$C$8:$AZ$285,MATCH('20405M Ann'!$C97,'20405 Ann'!$C$8:$C$285,0),MATCH('20405M Ann'!AR$8,'20405 Ann'!$C$8:$AZ$8,0))</f>
        <v>5</v>
      </c>
      <c r="AS97" s="11">
        <f>INDEX('20405 Ann'!$C$8:$AZ$285,MATCH('20405M Ann'!$C97,'20405 Ann'!$C$8:$C$285,0),MATCH('20405M Ann'!AS$8,'20405 Ann'!$C$8:$AZ$8,0))</f>
        <v>4.4000000000000004</v>
      </c>
      <c r="AT97" s="11">
        <f>INDEX('20405 Ann'!$C$8:$AZ$285,MATCH('20405M Ann'!$C97,'20405 Ann'!$C$8:$C$285,0),MATCH('20405M Ann'!AT$8,'20405 Ann'!$C$8:$AZ$8,0))</f>
        <v>5.3</v>
      </c>
      <c r="AU97" s="11">
        <f>INDEX('20405 Ann'!$C$8:$AZ$285,MATCH('20405M Ann'!$C97,'20405 Ann'!$C$8:$C$285,0),MATCH('20405M Ann'!AU$8,'20405 Ann'!$C$8:$AZ$8,0))</f>
        <v>5.8</v>
      </c>
      <c r="AV97" s="11">
        <f>INDEX('20405 Ann'!$C$8:$AZ$285,MATCH('20405M Ann'!$C97,'20405 Ann'!$C$8:$C$285,0),MATCH('20405M Ann'!AV$8,'20405 Ann'!$C$8:$AZ$8,0))</f>
        <v>5.2</v>
      </c>
      <c r="AW97" s="11">
        <f>INDEX('20405 Ann'!$C$8:$AZ$285,MATCH('20405M Ann'!$C97,'20405 Ann'!$C$8:$C$285,0),MATCH('20405M Ann'!AW$8,'20405 Ann'!$C$8:$AZ$8,0))</f>
        <v>5</v>
      </c>
      <c r="AX97" s="11">
        <f>INDEX('20405 Ann'!$C$8:$AZ$285,MATCH('20405M Ann'!$C97,'20405 Ann'!$C$8:$C$285,0),MATCH('20405M Ann'!AX$8,'20405 Ann'!$C$8:$AZ$8,0))</f>
        <v>6.1</v>
      </c>
      <c r="AY97" s="11">
        <f>INDEX('20405 Ann'!$C$8:$AZ$285,MATCH('20405M Ann'!$C97,'20405 Ann'!$C$8:$C$285,0),MATCH('20405M Ann'!AY$8,'20405 Ann'!$C$8:$AZ$8,0))</f>
        <v>7.2</v>
      </c>
      <c r="AZ97" s="11">
        <f>INDEX('20405 Ann'!$C$8:$AZ$285,MATCH('20405M Ann'!$C97,'20405 Ann'!$C$8:$C$285,0),MATCH('20405M Ann'!AZ$8,'20405 Ann'!$C$8:$AZ$8,0))</f>
        <v>7.6</v>
      </c>
      <c r="BA97" s="11">
        <f>INDEX('20405 Ann'!$C$8:$AZ$285,MATCH('20405M Ann'!$C97,'20405 Ann'!$C$8:$C$285,0),MATCH('20405M Ann'!BA$8,'20405 Ann'!$C$8:$AZ$8,0))</f>
        <v>9</v>
      </c>
      <c r="BB97" s="11">
        <f>INDEX('20405 Ann'!$C$8:$AZ$285,MATCH('20405M Ann'!$C97,'20405 Ann'!$C$8:$C$285,0),MATCH('20405M Ann'!BB$8,'20405 Ann'!$C$8:$AZ$8,0))</f>
        <v>10.199999999999999</v>
      </c>
      <c r="BC97" s="11">
        <f>INDEX('20405 Ann'!$C$8:$AZ$285,MATCH('20405M Ann'!$C97,'20405 Ann'!$C$8:$C$285,0),MATCH('20405M Ann'!BC$8,'20405 Ann'!$C$8:$AZ$8,0))</f>
        <v>13.5</v>
      </c>
      <c r="BD97" s="11">
        <f>INDEX('20405 Ann'!$C$8:$AZ$285,MATCH('20405M Ann'!$C97,'20405 Ann'!$C$8:$C$285,0),MATCH('20405M Ann'!BD$8,'20405 Ann'!$C$8:$AZ$8,0))</f>
        <v>15.5</v>
      </c>
      <c r="BE97" s="11">
        <f>INDEX('20405 Ann'!$C$8:$AZ$285,MATCH('20405M Ann'!$C97,'20405 Ann'!$C$8:$C$285,0),MATCH('20405M Ann'!BE$8,'20405 Ann'!$C$8:$AZ$8,0))</f>
        <v>19.399999999999999</v>
      </c>
      <c r="BF97" s="11">
        <f>INDEX('20405 Ann'!$C$8:$AZ$285,MATCH('20405M Ann'!$C97,'20405 Ann'!$C$8:$C$285,0),MATCH('20405M Ann'!BF$8,'20405 Ann'!$C$8:$AZ$8,0))</f>
        <v>24.4</v>
      </c>
      <c r="BG97" s="11">
        <f>INDEX('20405 Ann'!$C$8:$AZ$285,MATCH('20405M Ann'!$C97,'20405 Ann'!$C$8:$C$285,0),MATCH('20405M Ann'!BG$8,'20405 Ann'!$C$8:$AZ$8,0))</f>
        <v>25.8</v>
      </c>
      <c r="BH97" s="11">
        <f>INDEX('20405 Ann'!$C$8:$AZ$285,MATCH('20405M Ann'!$C97,'20405 Ann'!$C$8:$C$285,0),MATCH('20405M Ann'!BH$8,'20405 Ann'!$C$8:$AZ$8,0))</f>
        <v>30.7</v>
      </c>
      <c r="BI97" s="11">
        <f>INDEX('20405 Ann'!$C$8:$AZ$285,MATCH('20405M Ann'!$C97,'20405 Ann'!$C$8:$C$285,0),MATCH('20405M Ann'!BI$8,'20405 Ann'!$C$8:$AZ$8,0))</f>
        <v>38.5</v>
      </c>
      <c r="BJ97" s="11">
        <f>INDEX('20405 Ann'!$C$8:$AZ$285,MATCH('20405M Ann'!$C97,'20405 Ann'!$C$8:$C$285,0),MATCH('20405M Ann'!BJ$8,'20405 Ann'!$C$8:$AZ$8,0))</f>
        <v>42.7</v>
      </c>
      <c r="BK97" s="11">
        <f>INDEX('20405 Ann'!$C$8:$AZ$285,MATCH('20405M Ann'!$C97,'20405 Ann'!$C$8:$C$285,0),MATCH('20405M Ann'!BK$8,'20405 Ann'!$C$8:$AZ$8,0))</f>
        <v>40.9</v>
      </c>
      <c r="BL97" s="11">
        <f>INDEX('20405 Ann'!$C$8:$AZ$285,MATCH('20405M Ann'!$C97,'20405 Ann'!$C$8:$C$285,0),MATCH('20405M Ann'!BL$8,'20405 Ann'!$C$8:$AZ$8,0))</f>
        <v>46.3</v>
      </c>
      <c r="BM97" s="11">
        <f>INDEX('20405 Ann'!$C$8:$AZ$285,MATCH('20405M Ann'!$C97,'20405 Ann'!$C$8:$C$285,0),MATCH('20405M Ann'!BM$8,'20405 Ann'!$C$8:$AZ$8,0))</f>
        <v>48.5</v>
      </c>
      <c r="BN97" s="11">
        <f>INDEX('20405 Ann'!$C$8:$AZ$285,MATCH('20405M Ann'!$C97,'20405 Ann'!$C$8:$C$285,0),MATCH('20405M Ann'!BN$8,'20405 Ann'!$C$8:$AZ$8,0))</f>
        <v>54.5</v>
      </c>
      <c r="BO97" s="11">
        <f>INDEX('20405 Ann'!$C$8:$AZ$285,MATCH('20405M Ann'!$C97,'20405 Ann'!$C$8:$C$285,0),MATCH('20405M Ann'!BO$8,'20405 Ann'!$C$8:$AZ$8,0))</f>
        <v>62.3</v>
      </c>
      <c r="BP97" s="11">
        <f>INDEX('20405 Ann'!$C$8:$AZ$285,MATCH('20405M Ann'!$C97,'20405 Ann'!$C$8:$C$285,0),MATCH('20405M Ann'!BP$8,'20405 Ann'!$C$8:$AZ$8,0))</f>
        <v>72.400000000000006</v>
      </c>
      <c r="BQ97" s="11">
        <f>INDEX('20405 Ann'!$C$8:$AZ$285,MATCH('20405M Ann'!$C97,'20405 Ann'!$C$8:$C$285,0),MATCH('20405M Ann'!BQ$8,'20405 Ann'!$C$8:$AZ$8,0))</f>
        <v>73.8</v>
      </c>
      <c r="BR97" s="11">
        <f>INDEX('20405 Ann'!$C$8:$AZ$285,MATCH('20405M Ann'!$C97,'20405 Ann'!$C$8:$C$285,0),MATCH('20405M Ann'!BR$8,'20405 Ann'!$C$8:$AZ$8,0))</f>
        <v>81.900000000000006</v>
      </c>
      <c r="BS97" s="11">
        <f>INDEX('20405 Ann'!$C$8:$AZ$285,MATCH('20405M Ann'!$C97,'20405 Ann'!$C$8:$C$285,0),MATCH('20405M Ann'!BS$8,'20405 Ann'!$C$8:$AZ$8,0))</f>
        <v>94</v>
      </c>
      <c r="BT97" s="11">
        <f>INDEX('20405 Ann'!$C$8:$AZ$285,MATCH('20405M Ann'!$C97,'20405 Ann'!$C$8:$C$285,0),MATCH('20405M Ann'!BT$8,'20405 Ann'!$C$8:$AZ$8,0))</f>
        <v>107.4</v>
      </c>
      <c r="BU97" s="11">
        <f>INDEX('20405 Ann'!$C$8:$AZ$285,MATCH('20405M Ann'!$C97,'20405 Ann'!$C$8:$C$285,0),MATCH('20405M Ann'!BU$8,'20405 Ann'!$C$8:$AZ$8,0))</f>
        <v>125</v>
      </c>
      <c r="BV97" s="11">
        <f>INDEX('20405 Ann'!$C$8:$AZ$285,MATCH('20405M Ann'!$C97,'20405 Ann'!$C$8:$C$285,0),MATCH('20405M Ann'!BV$8,'20405 Ann'!$C$8:$AZ$8,0))</f>
        <v>148.9</v>
      </c>
      <c r="BW97" s="11">
        <f>INDEX('20405 Ann'!$C$8:$AZ$285,MATCH('20405M Ann'!$C97,'20405 Ann'!$C$8:$C$285,0),MATCH('20405M Ann'!BW$8,'20405 Ann'!$C$8:$AZ$8,0))</f>
        <v>174.6</v>
      </c>
      <c r="BX97" s="11">
        <f>INDEX('20405 Ann'!$C$8:$AZ$285,MATCH('20405M Ann'!$C97,'20405 Ann'!$C$8:$C$285,0),MATCH('20405M Ann'!BX$8,'20405 Ann'!$C$8:$AZ$8,0))</f>
        <v>163.1</v>
      </c>
      <c r="BY97" s="11">
        <f>INDEX('20405 Ann'!$C$8:$AZ$285,MATCH('20405M Ann'!$C97,'20405 Ann'!$C$8:$C$285,0),MATCH('20405M Ann'!BY$8,'20405 Ann'!$C$8:$AZ$8,0))</f>
        <v>168.2</v>
      </c>
      <c r="BZ97" s="11">
        <f>INDEX('20405 Ann'!$C$8:$AZ$285,MATCH('20405M Ann'!$C97,'20405 Ann'!$C$8:$C$285,0),MATCH('20405M Ann'!BZ$8,'20405 Ann'!$C$8:$AZ$8,0))</f>
        <v>174</v>
      </c>
      <c r="CA97" s="11">
        <f>INDEX('20405 Ann'!$C$8:$AZ$285,MATCH('20405M Ann'!$C97,'20405 Ann'!$C$8:$C$285,0),MATCH('20405M Ann'!CA$8,'20405 Ann'!$C$8:$AZ$8,0))</f>
        <v>186.5</v>
      </c>
      <c r="CB97" s="11">
        <f>INDEX('20405 Ann'!$C$8:$AZ$285,MATCH('20405M Ann'!$C97,'20405 Ann'!$C$8:$C$285,0),MATCH('20405M Ann'!CB$8,'20405 Ann'!$C$8:$AZ$8,0))</f>
        <v>201.4</v>
      </c>
      <c r="CC97" s="11">
        <f>INDEX('20405 Ann'!$C$8:$AZ$285,MATCH('20405M Ann'!$C97,'20405 Ann'!$C$8:$C$285,0),MATCH('20405M Ann'!CC$8,'20405 Ann'!$C$8:$AZ$8,0))</f>
        <v>224.3</v>
      </c>
      <c r="CD97" s="11">
        <f>INDEX('20405 Ann'!$C$8:$AZ$285,MATCH('20405M Ann'!$C97,'20405 Ann'!$C$8:$C$285,0),MATCH('20405M Ann'!CD$8,'20405 Ann'!$C$8:$AZ$8,0))</f>
        <v>243.8</v>
      </c>
      <c r="CE97" s="11">
        <f>INDEX('20405 Ann'!$C$8:$AZ$285,MATCH('20405M Ann'!$C97,'20405 Ann'!$C$8:$C$285,0),MATCH('20405M Ann'!CE$8,'20405 Ann'!$C$8:$AZ$8,0))</f>
        <v>245.4</v>
      </c>
      <c r="CF97" s="11">
        <f>INDEX('20405 Ann'!$C$8:$AZ$285,MATCH('20405M Ann'!$C97,'20405 Ann'!$C$8:$C$285,0),MATCH('20405M Ann'!CF$8,'20405 Ann'!$C$8:$AZ$8,0))</f>
        <v>222.9</v>
      </c>
      <c r="CG97" s="11">
        <f>INDEX('20405 Ann'!$C$8:$AZ$285,MATCH('20405M Ann'!$C97,'20405 Ann'!$C$8:$C$285,0),MATCH('20405M Ann'!CG$8,'20405 Ann'!$C$8:$AZ$8,0))</f>
        <v>224.4</v>
      </c>
      <c r="CH97" s="11">
        <f>INDEX('20405 Ann'!$C$8:$AZ$285,MATCH('20405M Ann'!$C97,'20405 Ann'!$C$8:$C$285,0),MATCH('20405M Ann'!CH$8,'20405 Ann'!$C$8:$AZ$8,0))</f>
        <v>229.3</v>
      </c>
      <c r="CI97" s="11">
        <f>INDEX('20405 Ann'!$C$8:$AZ$285,MATCH('20405M Ann'!$C97,'20405 Ann'!$C$8:$C$285,0),MATCH('20405M Ann'!CI$8,'20405 Ann'!$C$8:$AZ$8,0))</f>
        <v>238.5</v>
      </c>
      <c r="CJ97" s="11">
        <f>INDEX('20405 Ann'!$C$8:$AZ$285,MATCH('20405M Ann'!$C97,'20405 Ann'!$C$8:$C$285,0),MATCH('20405M Ann'!CJ$8,'20405 Ann'!$C$8:$AZ$8,0))</f>
        <v>249.1</v>
      </c>
      <c r="CK97" s="11">
        <f>INDEX('20405 Ann'!$C$8:$AZ$285,MATCH('20405M Ann'!$C97,'20405 Ann'!$C$8:$C$285,0),MATCH('20405M Ann'!CK$8,'20405 Ann'!$C$8:$AZ$8,0))</f>
        <v>256.89999999999998</v>
      </c>
      <c r="CL97" s="11">
        <f>INDEX('20405 Ann'!$C$8:$AZ$285,MATCH('20405M Ann'!$C97,'20405 Ann'!$C$8:$C$285,0),MATCH('20405M Ann'!CL$8,'20405 Ann'!$C$8:$AZ$8,0))</f>
        <v>263.10000000000002</v>
      </c>
    </row>
    <row r="98" spans="1:90" s="10" customFormat="1" x14ac:dyDescent="0.25">
      <c r="A98" s="32">
        <v>90</v>
      </c>
      <c r="B98" s="10" t="s">
        <v>1396</v>
      </c>
      <c r="C98" s="10" t="s">
        <v>1395</v>
      </c>
      <c r="D98" s="10">
        <f>INDEX('20405 Ann Hist'!$C$8:$AR$285,MATCH('20405M Ann'!$C98,'20405 Ann Hist'!$C$8:$C$285,0),MATCH('20405M Ann'!D$8,'20405 Ann Hist'!$C$8:$AR$8,0))</f>
        <v>1.2</v>
      </c>
      <c r="E98" s="10">
        <f>INDEX('20405 Ann Hist'!$C$8:$AR$285,MATCH('20405M Ann'!$C98,'20405 Ann Hist'!$C$8:$C$285,0),MATCH('20405M Ann'!E$8,'20405 Ann Hist'!$C$8:$AR$8,0))</f>
        <v>1.2</v>
      </c>
      <c r="F98" s="10">
        <f>INDEX('20405 Ann Hist'!$C$8:$AR$285,MATCH('20405M Ann'!$C98,'20405 Ann Hist'!$C$8:$C$285,0),MATCH('20405M Ann'!F$8,'20405 Ann Hist'!$C$8:$AR$8,0))</f>
        <v>1.2</v>
      </c>
      <c r="G98" s="10">
        <f>INDEX('20405 Ann Hist'!$C$8:$AR$285,MATCH('20405M Ann'!$C98,'20405 Ann Hist'!$C$8:$C$285,0),MATCH('20405M Ann'!G$8,'20405 Ann Hist'!$C$8:$AR$8,0))</f>
        <v>1.1000000000000001</v>
      </c>
      <c r="H98" s="10">
        <f>INDEX('20405 Ann Hist'!$C$8:$AR$285,MATCH('20405M Ann'!$C98,'20405 Ann Hist'!$C$8:$C$285,0),MATCH('20405M Ann'!H$8,'20405 Ann Hist'!$C$8:$AR$8,0))</f>
        <v>1.1000000000000001</v>
      </c>
      <c r="I98" s="10">
        <f>INDEX('20405 Ann Hist'!$C$8:$AR$285,MATCH('20405M Ann'!$C98,'20405 Ann Hist'!$C$8:$C$285,0),MATCH('20405M Ann'!I$8,'20405 Ann Hist'!$C$8:$AR$8,0))</f>
        <v>1.1000000000000001</v>
      </c>
      <c r="J98" s="10">
        <f>INDEX('20405 Ann Hist'!$C$8:$AR$285,MATCH('20405M Ann'!$C98,'20405 Ann Hist'!$C$8:$C$285,0),MATCH('20405M Ann'!J$8,'20405 Ann Hist'!$C$8:$AR$8,0))</f>
        <v>1.3</v>
      </c>
      <c r="K98" s="10">
        <f>INDEX('20405 Ann Hist'!$C$8:$AR$285,MATCH('20405M Ann'!$C98,'20405 Ann Hist'!$C$8:$C$285,0),MATCH('20405M Ann'!K$8,'20405 Ann Hist'!$C$8:$AR$8,0))</f>
        <v>1.3</v>
      </c>
      <c r="L98" s="10">
        <f>INDEX('20405 Ann Hist'!$C$8:$AR$285,MATCH('20405M Ann'!$C98,'20405 Ann Hist'!$C$8:$C$285,0),MATCH('20405M Ann'!L$8,'20405 Ann Hist'!$C$8:$AR$8,0))</f>
        <v>1.4</v>
      </c>
      <c r="M98" s="10">
        <f>INDEX('20405 Ann Hist'!$C$8:$AR$285,MATCH('20405M Ann'!$C98,'20405 Ann Hist'!$C$8:$C$285,0),MATCH('20405M Ann'!M$8,'20405 Ann Hist'!$C$8:$AR$8,0))</f>
        <v>1.4</v>
      </c>
      <c r="N98" s="10">
        <f>INDEX('20405 Ann Hist'!$C$8:$AR$285,MATCH('20405M Ann'!$C98,'20405 Ann Hist'!$C$8:$C$285,0),MATCH('20405M Ann'!N$8,'20405 Ann Hist'!$C$8:$AR$8,0))</f>
        <v>1.5</v>
      </c>
      <c r="O98" s="10">
        <f>INDEX('20405 Ann Hist'!$C$8:$AR$285,MATCH('20405M Ann'!$C98,'20405 Ann Hist'!$C$8:$C$285,0),MATCH('20405M Ann'!O$8,'20405 Ann Hist'!$C$8:$AR$8,0))</f>
        <v>1.5</v>
      </c>
      <c r="P98" s="10">
        <f>INDEX('20405 Ann Hist'!$C$8:$AR$285,MATCH('20405M Ann'!$C98,'20405 Ann Hist'!$C$8:$C$285,0),MATCH('20405M Ann'!P$8,'20405 Ann Hist'!$C$8:$AR$8,0))</f>
        <v>1.6</v>
      </c>
      <c r="Q98" s="10">
        <f>INDEX('20405 Ann Hist'!$C$8:$AR$285,MATCH('20405M Ann'!$C98,'20405 Ann Hist'!$C$8:$C$285,0),MATCH('20405M Ann'!Q$8,'20405 Ann Hist'!$C$8:$AR$8,0))</f>
        <v>1.6</v>
      </c>
      <c r="R98" s="10">
        <f>INDEX('20405 Ann Hist'!$C$8:$AR$285,MATCH('20405M Ann'!$C98,'20405 Ann Hist'!$C$8:$C$285,0),MATCH('20405M Ann'!R$8,'20405 Ann Hist'!$C$8:$AR$8,0))</f>
        <v>1.7</v>
      </c>
      <c r="S98" s="10">
        <f>INDEX('20405 Ann Hist'!$C$8:$AR$285,MATCH('20405M Ann'!$C98,'20405 Ann Hist'!$C$8:$C$285,0),MATCH('20405M Ann'!S$8,'20405 Ann Hist'!$C$8:$AR$8,0))</f>
        <v>1.8</v>
      </c>
      <c r="T98" s="10">
        <f>INDEX('20405 Ann Hist'!$C$8:$AR$285,MATCH('20405M Ann'!$C98,'20405 Ann Hist'!$C$8:$C$285,0),MATCH('20405M Ann'!T$8,'20405 Ann Hist'!$C$8:$AR$8,0))</f>
        <v>1.9</v>
      </c>
      <c r="U98" s="10">
        <f>INDEX('20405 Ann Hist'!$C$8:$AR$285,MATCH('20405M Ann'!$C98,'20405 Ann Hist'!$C$8:$C$285,0),MATCH('20405M Ann'!U$8,'20405 Ann Hist'!$C$8:$AR$8,0))</f>
        <v>2.1</v>
      </c>
      <c r="V98" s="10">
        <f>INDEX('20405 Ann Hist'!$C$8:$AR$285,MATCH('20405M Ann'!$C98,'20405 Ann Hist'!$C$8:$C$285,0),MATCH('20405M Ann'!V$8,'20405 Ann Hist'!$C$8:$AR$8,0))</f>
        <v>2.5</v>
      </c>
      <c r="W98" s="10">
        <f>INDEX('20405 Ann Hist'!$C$8:$AR$285,MATCH('20405M Ann'!$C98,'20405 Ann Hist'!$C$8:$C$285,0),MATCH('20405M Ann'!W$8,'20405 Ann Hist'!$C$8:$AR$8,0))</f>
        <v>2.8</v>
      </c>
      <c r="X98" s="10">
        <f>INDEX('20405 Ann Hist'!$C$8:$AR$285,MATCH('20405M Ann'!$C98,'20405 Ann Hist'!$C$8:$C$285,0),MATCH('20405M Ann'!X$8,'20405 Ann Hist'!$C$8:$AR$8,0))</f>
        <v>2.9</v>
      </c>
      <c r="Y98" s="10">
        <f>INDEX('20405 Ann Hist'!$C$8:$AR$285,MATCH('20405M Ann'!$C98,'20405 Ann Hist'!$C$8:$C$285,0),MATCH('20405M Ann'!Y$8,'20405 Ann Hist'!$C$8:$AR$8,0))</f>
        <v>3.3</v>
      </c>
      <c r="Z98" s="10">
        <f>INDEX('20405 Ann Hist'!$C$8:$AR$285,MATCH('20405M Ann'!$C98,'20405 Ann Hist'!$C$8:$C$285,0),MATCH('20405M Ann'!Z$8,'20405 Ann Hist'!$C$8:$AR$8,0))</f>
        <v>3.9</v>
      </c>
      <c r="AA98" s="10">
        <f>INDEX('20405 Ann Hist'!$C$8:$AR$285,MATCH('20405M Ann'!$C98,'20405 Ann Hist'!$C$8:$C$285,0),MATCH('20405M Ann'!AA$8,'20405 Ann Hist'!$C$8:$AR$8,0))</f>
        <v>4.2</v>
      </c>
      <c r="AB98" s="10">
        <f>INDEX('20405 Ann Hist'!$C$8:$AR$285,MATCH('20405M Ann'!$C98,'20405 Ann Hist'!$C$8:$C$285,0),MATCH('20405M Ann'!AB$8,'20405 Ann Hist'!$C$8:$AR$8,0))</f>
        <v>4.7</v>
      </c>
      <c r="AC98" s="10">
        <f>INDEX('20405 Ann Hist'!$C$8:$AR$285,MATCH('20405M Ann'!$C98,'20405 Ann Hist'!$C$8:$C$285,0),MATCH('20405M Ann'!AC$8,'20405 Ann Hist'!$C$8:$AR$8,0))</f>
        <v>5</v>
      </c>
      <c r="AD98" s="10">
        <f>INDEX('20405 Ann Hist'!$C$8:$AR$285,MATCH('20405M Ann'!$C98,'20405 Ann Hist'!$C$8:$C$285,0),MATCH('20405M Ann'!AD$8,'20405 Ann Hist'!$C$8:$AR$8,0))</f>
        <v>5.4</v>
      </c>
      <c r="AE98" s="10">
        <f>INDEX('20405 Ann Hist'!$C$8:$AR$285,MATCH('20405M Ann'!$C98,'20405 Ann Hist'!$C$8:$C$285,0),MATCH('20405M Ann'!AE$8,'20405 Ann Hist'!$C$8:$AR$8,0))</f>
        <v>5.8</v>
      </c>
      <c r="AF98" s="10">
        <f>INDEX('20405 Ann Hist'!$C$8:$AR$285,MATCH('20405M Ann'!$C98,'20405 Ann Hist'!$C$8:$C$285,0),MATCH('20405M Ann'!AF$8,'20405 Ann Hist'!$C$8:$AR$8,0))</f>
        <v>6.3</v>
      </c>
      <c r="AG98" s="10">
        <f>INDEX('20405 Ann Hist'!$C$8:$AR$285,MATCH('20405M Ann'!$C98,'20405 Ann Hist'!$C$8:$C$285,0),MATCH('20405M Ann'!AG$8,'20405 Ann Hist'!$C$8:$AR$8,0))</f>
        <v>6.6</v>
      </c>
      <c r="AH98" s="10">
        <f>INDEX('20405 Ann Hist'!$C$8:$AR$285,MATCH('20405M Ann'!$C98,'20405 Ann Hist'!$C$8:$C$285,0),MATCH('20405M Ann'!AH$8,'20405 Ann Hist'!$C$8:$AR$8,0))</f>
        <v>6.8</v>
      </c>
      <c r="AI98" s="10">
        <f>INDEX('20405 Ann Hist'!$C$8:$AR$285,MATCH('20405M Ann'!$C98,'20405 Ann Hist'!$C$8:$C$285,0),MATCH('20405M Ann'!AI$8,'20405 Ann Hist'!$C$8:$AR$8,0))</f>
        <v>7.5</v>
      </c>
      <c r="AJ98" s="10">
        <f>INDEX('20405 Ann Hist'!$C$8:$AR$285,MATCH('20405M Ann'!$C98,'20405 Ann Hist'!$C$8:$C$285,0),MATCH('20405M Ann'!AJ$8,'20405 Ann Hist'!$C$8:$AR$8,0))</f>
        <v>8</v>
      </c>
      <c r="AK98" s="10">
        <f>INDEX('20405 Ann Hist'!$C$8:$AR$285,MATCH('20405M Ann'!$C98,'20405 Ann Hist'!$C$8:$C$285,0),MATCH('20405M Ann'!AK$8,'20405 Ann Hist'!$C$8:$AR$8,0))</f>
        <v>8.4</v>
      </c>
      <c r="AL98" s="10">
        <f>INDEX('20405 Ann Hist'!$C$8:$AR$285,MATCH('20405M Ann'!$C98,'20405 Ann Hist'!$C$8:$C$285,0),MATCH('20405M Ann'!AL$8,'20405 Ann Hist'!$C$8:$AR$8,0))</f>
        <v>8.8000000000000007</v>
      </c>
      <c r="AM98" s="10">
        <f>INDEX('20405 Ann Hist'!$C$8:$AR$285,MATCH('20405M Ann'!$C98,'20405 Ann Hist'!$C$8:$C$285,0),MATCH('20405M Ann'!AM$8,'20405 Ann Hist'!$C$8:$AR$8,0))</f>
        <v>9.6999999999999993</v>
      </c>
      <c r="AN98" s="10">
        <f>INDEX('20405 Ann Hist'!$C$8:$AR$285,MATCH('20405M Ann'!$C98,'20405 Ann Hist'!$C$8:$C$285,0),MATCH('20405M Ann'!AN$8,'20405 Ann Hist'!$C$8:$AR$8,0))</f>
        <v>10.6</v>
      </c>
      <c r="AO98" s="10">
        <f>INDEX('20405 Ann Hist'!$C$8:$AR$285,MATCH('20405M Ann'!$C98,'20405 Ann Hist'!$C$8:$C$285,0),MATCH('20405M Ann'!AO$8,'20405 Ann Hist'!$C$8:$AR$8,0))</f>
        <v>11.4</v>
      </c>
      <c r="AP98" s="10">
        <f>INDEX('20405 Ann Hist'!$C$8:$AR$285,MATCH('20405M Ann'!$C98,'20405 Ann Hist'!$C$8:$C$285,0),MATCH('20405M Ann'!AP$8,'20405 Ann Hist'!$C$8:$AR$8,0))</f>
        <v>11.8</v>
      </c>
      <c r="AQ98" s="10">
        <f>INDEX('20405 Ann Hist'!$C$8:$AR$285,MATCH('20405M Ann'!$C98,'20405 Ann Hist'!$C$8:$C$285,0),MATCH('20405M Ann'!AQ$8,'20405 Ann Hist'!$C$8:$AR$8,0))</f>
        <v>13.4</v>
      </c>
      <c r="AR98" s="11">
        <f>INDEX('20405 Ann'!$C$8:$AZ$285,MATCH('20405M Ann'!$C98,'20405 Ann'!$C$8:$C$285,0),MATCH('20405M Ann'!AR$8,'20405 Ann'!$C$8:$AZ$8,0))</f>
        <v>14.4</v>
      </c>
      <c r="AS98" s="11">
        <f>INDEX('20405 Ann'!$C$8:$AZ$285,MATCH('20405M Ann'!$C98,'20405 Ann'!$C$8:$C$285,0),MATCH('20405M Ann'!AS$8,'20405 Ann'!$C$8:$AZ$8,0))</f>
        <v>15.7</v>
      </c>
      <c r="AT98" s="11">
        <f>INDEX('20405 Ann'!$C$8:$AZ$285,MATCH('20405M Ann'!$C98,'20405 Ann'!$C$8:$C$285,0),MATCH('20405M Ann'!AT$8,'20405 Ann'!$C$8:$AZ$8,0))</f>
        <v>17.100000000000001</v>
      </c>
      <c r="AU98" s="11">
        <f>INDEX('20405 Ann'!$C$8:$AZ$285,MATCH('20405M Ann'!$C98,'20405 Ann'!$C$8:$C$285,0),MATCH('20405M Ann'!AU$8,'20405 Ann'!$C$8:$AZ$8,0))</f>
        <v>19.399999999999999</v>
      </c>
      <c r="AV98" s="11">
        <f>INDEX('20405 Ann'!$C$8:$AZ$285,MATCH('20405M Ann'!$C98,'20405 Ann'!$C$8:$C$285,0),MATCH('20405M Ann'!AV$8,'20405 Ann'!$C$8:$AZ$8,0))</f>
        <v>21.2</v>
      </c>
      <c r="AW98" s="11">
        <f>INDEX('20405 Ann'!$C$8:$AZ$285,MATCH('20405M Ann'!$C98,'20405 Ann'!$C$8:$C$285,0),MATCH('20405M Ann'!AW$8,'20405 Ann'!$C$8:$AZ$8,0))</f>
        <v>22.2</v>
      </c>
      <c r="AX98" s="11">
        <f>INDEX('20405 Ann'!$C$8:$AZ$285,MATCH('20405M Ann'!$C98,'20405 Ann'!$C$8:$C$285,0),MATCH('20405M Ann'!AX$8,'20405 Ann'!$C$8:$AZ$8,0))</f>
        <v>23.9</v>
      </c>
      <c r="AY98" s="11">
        <f>INDEX('20405 Ann'!$C$8:$AZ$285,MATCH('20405M Ann'!$C98,'20405 Ann'!$C$8:$C$285,0),MATCH('20405M Ann'!AY$8,'20405 Ann'!$C$8:$AZ$8,0))</f>
        <v>27</v>
      </c>
      <c r="AZ98" s="11">
        <f>INDEX('20405 Ann'!$C$8:$AZ$285,MATCH('20405M Ann'!$C98,'20405 Ann'!$C$8:$C$285,0),MATCH('20405M Ann'!AZ$8,'20405 Ann'!$C$8:$AZ$8,0))</f>
        <v>32</v>
      </c>
      <c r="BA98" s="11">
        <f>INDEX('20405 Ann'!$C$8:$AZ$285,MATCH('20405M Ann'!$C98,'20405 Ann'!$C$8:$C$285,0),MATCH('20405M Ann'!BA$8,'20405 Ann'!$C$8:$AZ$8,0))</f>
        <v>37.5</v>
      </c>
      <c r="BB98" s="11">
        <f>INDEX('20405 Ann'!$C$8:$AZ$285,MATCH('20405M Ann'!$C98,'20405 Ann'!$C$8:$C$285,0),MATCH('20405M Ann'!BB$8,'20405 Ann'!$C$8:$AZ$8,0))</f>
        <v>40.4</v>
      </c>
      <c r="BC98" s="11">
        <f>INDEX('20405 Ann'!$C$8:$AZ$285,MATCH('20405M Ann'!$C98,'20405 Ann'!$C$8:$C$285,0),MATCH('20405M Ann'!BC$8,'20405 Ann'!$C$8:$AZ$8,0))</f>
        <v>43.9</v>
      </c>
      <c r="BD98" s="11">
        <f>INDEX('20405 Ann'!$C$8:$AZ$285,MATCH('20405M Ann'!$C98,'20405 Ann'!$C$8:$C$285,0),MATCH('20405M Ann'!BD$8,'20405 Ann'!$C$8:$AZ$8,0))</f>
        <v>47.9</v>
      </c>
      <c r="BE98" s="11">
        <f>INDEX('20405 Ann'!$C$8:$AZ$285,MATCH('20405M Ann'!$C98,'20405 Ann'!$C$8:$C$285,0),MATCH('20405M Ann'!BE$8,'20405 Ann'!$C$8:$AZ$8,0))</f>
        <v>54.3</v>
      </c>
      <c r="BF98" s="11">
        <f>INDEX('20405 Ann'!$C$8:$AZ$285,MATCH('20405M Ann'!$C98,'20405 Ann'!$C$8:$C$285,0),MATCH('20405M Ann'!BF$8,'20405 Ann'!$C$8:$AZ$8,0))</f>
        <v>58.7</v>
      </c>
      <c r="BG98" s="11">
        <f>INDEX('20405 Ann'!$C$8:$AZ$285,MATCH('20405M Ann'!$C98,'20405 Ann'!$C$8:$C$285,0),MATCH('20405M Ann'!BG$8,'20405 Ann'!$C$8:$AZ$8,0))</f>
        <v>66.5</v>
      </c>
      <c r="BH98" s="11">
        <f>INDEX('20405 Ann'!$C$8:$AZ$285,MATCH('20405M Ann'!$C98,'20405 Ann'!$C$8:$C$285,0),MATCH('20405M Ann'!BH$8,'20405 Ann'!$C$8:$AZ$8,0))</f>
        <v>73</v>
      </c>
      <c r="BI98" s="11">
        <f>INDEX('20405 Ann'!$C$8:$AZ$285,MATCH('20405M Ann'!$C98,'20405 Ann'!$C$8:$C$285,0),MATCH('20405M Ann'!BI$8,'20405 Ann'!$C$8:$AZ$8,0))</f>
        <v>72.8</v>
      </c>
      <c r="BJ98" s="11">
        <f>INDEX('20405 Ann'!$C$8:$AZ$285,MATCH('20405M Ann'!$C98,'20405 Ann'!$C$8:$C$285,0),MATCH('20405M Ann'!BJ$8,'20405 Ann'!$C$8:$AZ$8,0))</f>
        <v>72.099999999999994</v>
      </c>
      <c r="BK98" s="11">
        <f>INDEX('20405 Ann'!$C$8:$AZ$285,MATCH('20405M Ann'!$C98,'20405 Ann'!$C$8:$C$285,0),MATCH('20405M Ann'!BK$8,'20405 Ann'!$C$8:$AZ$8,0))</f>
        <v>85.4</v>
      </c>
      <c r="BL98" s="11">
        <f>INDEX('20405 Ann'!$C$8:$AZ$285,MATCH('20405M Ann'!$C98,'20405 Ann'!$C$8:$C$285,0),MATCH('20405M Ann'!BL$8,'20405 Ann'!$C$8:$AZ$8,0))</f>
        <v>99.8</v>
      </c>
      <c r="BM98" s="11">
        <f>INDEX('20405 Ann'!$C$8:$AZ$285,MATCH('20405M Ann'!$C98,'20405 Ann'!$C$8:$C$285,0),MATCH('20405M Ann'!BM$8,'20405 Ann'!$C$8:$AZ$8,0))</f>
        <v>111.7</v>
      </c>
      <c r="BN98" s="11">
        <f>INDEX('20405 Ann'!$C$8:$AZ$285,MATCH('20405M Ann'!$C98,'20405 Ann'!$C$8:$C$285,0),MATCH('20405M Ann'!BN$8,'20405 Ann'!$C$8:$AZ$8,0))</f>
        <v>123.8</v>
      </c>
      <c r="BO98" s="11">
        <f>INDEX('20405 Ann'!$C$8:$AZ$285,MATCH('20405M Ann'!$C98,'20405 Ann'!$C$8:$C$285,0),MATCH('20405M Ann'!BO$8,'20405 Ann'!$C$8:$AZ$8,0))</f>
        <v>133.30000000000001</v>
      </c>
      <c r="BP98" s="11">
        <f>INDEX('20405 Ann'!$C$8:$AZ$285,MATCH('20405M Ann'!$C98,'20405 Ann'!$C$8:$C$285,0),MATCH('20405M Ann'!BP$8,'20405 Ann'!$C$8:$AZ$8,0))</f>
        <v>147.9</v>
      </c>
      <c r="BQ98" s="11">
        <f>INDEX('20405 Ann'!$C$8:$AZ$285,MATCH('20405M Ann'!$C98,'20405 Ann'!$C$8:$C$285,0),MATCH('20405M Ann'!BQ$8,'20405 Ann'!$C$8:$AZ$8,0))</f>
        <v>149.1</v>
      </c>
      <c r="BR98" s="11">
        <f>INDEX('20405 Ann'!$C$8:$AZ$285,MATCH('20405M Ann'!$C98,'20405 Ann'!$C$8:$C$285,0),MATCH('20405M Ann'!BR$8,'20405 Ann'!$C$8:$AZ$8,0))</f>
        <v>153.5</v>
      </c>
      <c r="BS98" s="11">
        <f>INDEX('20405 Ann'!$C$8:$AZ$285,MATCH('20405M Ann'!$C98,'20405 Ann'!$C$8:$C$285,0),MATCH('20405M Ann'!BS$8,'20405 Ann'!$C$8:$AZ$8,0))</f>
        <v>158.5</v>
      </c>
      <c r="BT98" s="11">
        <f>INDEX('20405 Ann'!$C$8:$AZ$285,MATCH('20405M Ann'!$C98,'20405 Ann'!$C$8:$C$285,0),MATCH('20405M Ann'!BT$8,'20405 Ann'!$C$8:$AZ$8,0))</f>
        <v>169.4</v>
      </c>
      <c r="BU98" s="11">
        <f>INDEX('20405 Ann'!$C$8:$AZ$285,MATCH('20405M Ann'!$C98,'20405 Ann'!$C$8:$C$285,0),MATCH('20405M Ann'!BU$8,'20405 Ann'!$C$8:$AZ$8,0))</f>
        <v>180.5</v>
      </c>
      <c r="BV98" s="11">
        <f>INDEX('20405 Ann'!$C$8:$AZ$285,MATCH('20405M Ann'!$C98,'20405 Ann'!$C$8:$C$285,0),MATCH('20405M Ann'!BV$8,'20405 Ann'!$C$8:$AZ$8,0))</f>
        <v>189.5</v>
      </c>
      <c r="BW98" s="11">
        <f>INDEX('20405 Ann'!$C$8:$AZ$285,MATCH('20405M Ann'!$C98,'20405 Ann'!$C$8:$C$285,0),MATCH('20405M Ann'!BW$8,'20405 Ann'!$C$8:$AZ$8,0))</f>
        <v>206.3</v>
      </c>
      <c r="BX98" s="11">
        <f>INDEX('20405 Ann'!$C$8:$AZ$285,MATCH('20405M Ann'!$C98,'20405 Ann'!$C$8:$C$285,0),MATCH('20405M Ann'!BX$8,'20405 Ann'!$C$8:$AZ$8,0))</f>
        <v>211.7</v>
      </c>
      <c r="BY98" s="11">
        <f>INDEX('20405 Ann'!$C$8:$AZ$285,MATCH('20405M Ann'!$C98,'20405 Ann'!$C$8:$C$285,0),MATCH('20405M Ann'!BY$8,'20405 Ann'!$C$8:$AZ$8,0))</f>
        <v>215.3</v>
      </c>
      <c r="BZ98" s="11">
        <f>INDEX('20405 Ann'!$C$8:$AZ$285,MATCH('20405M Ann'!$C98,'20405 Ann'!$C$8:$C$285,0),MATCH('20405M Ann'!BZ$8,'20405 Ann'!$C$8:$AZ$8,0))</f>
        <v>231</v>
      </c>
      <c r="CA98" s="11">
        <f>INDEX('20405 Ann'!$C$8:$AZ$285,MATCH('20405M Ann'!$C98,'20405 Ann'!$C$8:$C$285,0),MATCH('20405M Ann'!CA$8,'20405 Ann'!$C$8:$AZ$8,0))</f>
        <v>248</v>
      </c>
      <c r="CB98" s="11">
        <f>INDEX('20405 Ann'!$C$8:$AZ$285,MATCH('20405M Ann'!$C98,'20405 Ann'!$C$8:$C$285,0),MATCH('20405M Ann'!CB$8,'20405 Ann'!$C$8:$AZ$8,0))</f>
        <v>272.2</v>
      </c>
      <c r="CC98" s="11">
        <f>INDEX('20405 Ann'!$C$8:$AZ$285,MATCH('20405M Ann'!$C98,'20405 Ann'!$C$8:$C$285,0),MATCH('20405M Ann'!CC$8,'20405 Ann'!$C$8:$AZ$8,0))</f>
        <v>278</v>
      </c>
      <c r="CD98" s="11">
        <f>INDEX('20405 Ann'!$C$8:$AZ$285,MATCH('20405M Ann'!$C98,'20405 Ann'!$C$8:$C$285,0),MATCH('20405M Ann'!CD$8,'20405 Ann'!$C$8:$AZ$8,0))</f>
        <v>288.2</v>
      </c>
      <c r="CE98" s="11">
        <f>INDEX('20405 Ann'!$C$8:$AZ$285,MATCH('20405M Ann'!$C98,'20405 Ann'!$C$8:$C$285,0),MATCH('20405M Ann'!CE$8,'20405 Ann'!$C$8:$AZ$8,0))</f>
        <v>284.89999999999998</v>
      </c>
      <c r="CF98" s="11">
        <f>INDEX('20405 Ann'!$C$8:$AZ$285,MATCH('20405M Ann'!$C98,'20405 Ann'!$C$8:$C$285,0),MATCH('20405M Ann'!CF$8,'20405 Ann'!$C$8:$AZ$8,0))</f>
        <v>266.7</v>
      </c>
      <c r="CG98" s="11">
        <f>INDEX('20405 Ann'!$C$8:$AZ$285,MATCH('20405M Ann'!$C98,'20405 Ann'!$C$8:$C$285,0),MATCH('20405M Ann'!CG$8,'20405 Ann'!$C$8:$AZ$8,0))</f>
        <v>290</v>
      </c>
      <c r="CH98" s="11">
        <f>INDEX('20405 Ann'!$C$8:$AZ$285,MATCH('20405M Ann'!$C98,'20405 Ann'!$C$8:$C$285,0),MATCH('20405M Ann'!CH$8,'20405 Ann'!$C$8:$AZ$8,0))</f>
        <v>308.3</v>
      </c>
      <c r="CI98" s="11">
        <f>INDEX('20405 Ann'!$C$8:$AZ$285,MATCH('20405M Ann'!$C98,'20405 Ann'!$C$8:$C$285,0),MATCH('20405M Ann'!CI$8,'20405 Ann'!$C$8:$AZ$8,0))</f>
        <v>292.10000000000002</v>
      </c>
      <c r="CJ98" s="11">
        <f>INDEX('20405 Ann'!$C$8:$AZ$285,MATCH('20405M Ann'!$C98,'20405 Ann'!$C$8:$C$285,0),MATCH('20405M Ann'!CJ$8,'20405 Ann'!$C$8:$AZ$8,0))</f>
        <v>302.2</v>
      </c>
      <c r="CK98" s="11">
        <f>INDEX('20405 Ann'!$C$8:$AZ$285,MATCH('20405M Ann'!$C98,'20405 Ann'!$C$8:$C$285,0),MATCH('20405M Ann'!CK$8,'20405 Ann'!$C$8:$AZ$8,0))</f>
        <v>332.7</v>
      </c>
      <c r="CL98" s="11">
        <f>INDEX('20405 Ann'!$C$8:$AZ$285,MATCH('20405M Ann'!$C98,'20405 Ann'!$C$8:$C$285,0),MATCH('20405M Ann'!CL$8,'20405 Ann'!$C$8:$AZ$8,0))</f>
        <v>343</v>
      </c>
    </row>
    <row r="99" spans="1:90" s="10" customFormat="1" x14ac:dyDescent="0.25">
      <c r="A99" s="32">
        <v>91</v>
      </c>
      <c r="B99" s="10" t="s">
        <v>1394</v>
      </c>
      <c r="C99" s="10" t="s">
        <v>1393</v>
      </c>
      <c r="D99" s="10">
        <f>INDEX('20405 Ann Hist'!$C$8:$AR$285,MATCH('20405M Ann'!$C99,'20405 Ann Hist'!$C$8:$C$285,0),MATCH('20405M Ann'!D$8,'20405 Ann Hist'!$C$8:$AR$8,0))</f>
        <v>0.9</v>
      </c>
      <c r="E99" s="10">
        <f>INDEX('20405 Ann Hist'!$C$8:$AR$285,MATCH('20405M Ann'!$C99,'20405 Ann Hist'!$C$8:$C$285,0),MATCH('20405M Ann'!E$8,'20405 Ann Hist'!$C$8:$AR$8,0))</f>
        <v>0.9</v>
      </c>
      <c r="F99" s="10">
        <f>INDEX('20405 Ann Hist'!$C$8:$AR$285,MATCH('20405M Ann'!$C99,'20405 Ann Hist'!$C$8:$C$285,0),MATCH('20405M Ann'!F$8,'20405 Ann Hist'!$C$8:$AR$8,0))</f>
        <v>0.9</v>
      </c>
      <c r="G99" s="10">
        <f>INDEX('20405 Ann Hist'!$C$8:$AR$285,MATCH('20405M Ann'!$C99,'20405 Ann Hist'!$C$8:$C$285,0),MATCH('20405M Ann'!G$8,'20405 Ann Hist'!$C$8:$AR$8,0))</f>
        <v>0.8</v>
      </c>
      <c r="H99" s="10">
        <f>INDEX('20405 Ann Hist'!$C$8:$AR$285,MATCH('20405M Ann'!$C99,'20405 Ann Hist'!$C$8:$C$285,0),MATCH('20405M Ann'!H$8,'20405 Ann Hist'!$C$8:$AR$8,0))</f>
        <v>0.8</v>
      </c>
      <c r="I99" s="10">
        <f>INDEX('20405 Ann Hist'!$C$8:$AR$285,MATCH('20405M Ann'!$C99,'20405 Ann Hist'!$C$8:$C$285,0),MATCH('20405M Ann'!I$8,'20405 Ann Hist'!$C$8:$AR$8,0))</f>
        <v>0.9</v>
      </c>
      <c r="J99" s="10">
        <f>INDEX('20405 Ann Hist'!$C$8:$AR$285,MATCH('20405M Ann'!$C99,'20405 Ann Hist'!$C$8:$C$285,0),MATCH('20405M Ann'!J$8,'20405 Ann Hist'!$C$8:$AR$8,0))</f>
        <v>1</v>
      </c>
      <c r="K99" s="10">
        <f>INDEX('20405 Ann Hist'!$C$8:$AR$285,MATCH('20405M Ann'!$C99,'20405 Ann Hist'!$C$8:$C$285,0),MATCH('20405M Ann'!K$8,'20405 Ann Hist'!$C$8:$AR$8,0))</f>
        <v>1</v>
      </c>
      <c r="L99" s="10">
        <f>INDEX('20405 Ann Hist'!$C$8:$AR$285,MATCH('20405M Ann'!$C99,'20405 Ann Hist'!$C$8:$C$285,0),MATCH('20405M Ann'!L$8,'20405 Ann Hist'!$C$8:$AR$8,0))</f>
        <v>1</v>
      </c>
      <c r="M99" s="10">
        <f>INDEX('20405 Ann Hist'!$C$8:$AR$285,MATCH('20405M Ann'!$C99,'20405 Ann Hist'!$C$8:$C$285,0),MATCH('20405M Ann'!M$8,'20405 Ann Hist'!$C$8:$AR$8,0))</f>
        <v>1</v>
      </c>
      <c r="N99" s="10">
        <f>INDEX('20405 Ann Hist'!$C$8:$AR$285,MATCH('20405M Ann'!$C99,'20405 Ann Hist'!$C$8:$C$285,0),MATCH('20405M Ann'!N$8,'20405 Ann Hist'!$C$8:$AR$8,0))</f>
        <v>1</v>
      </c>
      <c r="O99" s="10">
        <f>INDEX('20405 Ann Hist'!$C$8:$AR$285,MATCH('20405M Ann'!$C99,'20405 Ann Hist'!$C$8:$C$285,0),MATCH('20405M Ann'!O$8,'20405 Ann Hist'!$C$8:$AR$8,0))</f>
        <v>1</v>
      </c>
      <c r="P99" s="10">
        <f>INDEX('20405 Ann Hist'!$C$8:$AR$285,MATCH('20405M Ann'!$C99,'20405 Ann Hist'!$C$8:$C$285,0),MATCH('20405M Ann'!P$8,'20405 Ann Hist'!$C$8:$AR$8,0))</f>
        <v>1</v>
      </c>
      <c r="Q99" s="10">
        <f>INDEX('20405 Ann Hist'!$C$8:$AR$285,MATCH('20405M Ann'!$C99,'20405 Ann Hist'!$C$8:$C$285,0),MATCH('20405M Ann'!Q$8,'20405 Ann Hist'!$C$8:$AR$8,0))</f>
        <v>1</v>
      </c>
      <c r="R99" s="10">
        <f>INDEX('20405 Ann Hist'!$C$8:$AR$285,MATCH('20405M Ann'!$C99,'20405 Ann Hist'!$C$8:$C$285,0),MATCH('20405M Ann'!R$8,'20405 Ann Hist'!$C$8:$AR$8,0))</f>
        <v>1.1000000000000001</v>
      </c>
      <c r="S99" s="10">
        <f>INDEX('20405 Ann Hist'!$C$8:$AR$285,MATCH('20405M Ann'!$C99,'20405 Ann Hist'!$C$8:$C$285,0),MATCH('20405M Ann'!S$8,'20405 Ann Hist'!$C$8:$AR$8,0))</f>
        <v>1.1000000000000001</v>
      </c>
      <c r="T99" s="10">
        <f>INDEX('20405 Ann Hist'!$C$8:$AR$285,MATCH('20405M Ann'!$C99,'20405 Ann Hist'!$C$8:$C$285,0),MATCH('20405M Ann'!T$8,'20405 Ann Hist'!$C$8:$AR$8,0))</f>
        <v>1.1000000000000001</v>
      </c>
      <c r="U99" s="10">
        <f>INDEX('20405 Ann Hist'!$C$8:$AR$285,MATCH('20405M Ann'!$C99,'20405 Ann Hist'!$C$8:$C$285,0),MATCH('20405M Ann'!U$8,'20405 Ann Hist'!$C$8:$AR$8,0))</f>
        <v>1.2</v>
      </c>
      <c r="V99" s="10">
        <f>INDEX('20405 Ann Hist'!$C$8:$AR$285,MATCH('20405M Ann'!$C99,'20405 Ann Hist'!$C$8:$C$285,0),MATCH('20405M Ann'!V$8,'20405 Ann Hist'!$C$8:$AR$8,0))</f>
        <v>1.4</v>
      </c>
      <c r="W99" s="10">
        <f>INDEX('20405 Ann Hist'!$C$8:$AR$285,MATCH('20405M Ann'!$C99,'20405 Ann Hist'!$C$8:$C$285,0),MATCH('20405M Ann'!W$8,'20405 Ann Hist'!$C$8:$AR$8,0))</f>
        <v>1.5</v>
      </c>
      <c r="X99" s="10">
        <f>INDEX('20405 Ann Hist'!$C$8:$AR$285,MATCH('20405M Ann'!$C99,'20405 Ann Hist'!$C$8:$C$285,0),MATCH('20405M Ann'!X$8,'20405 Ann Hist'!$C$8:$AR$8,0))</f>
        <v>1.6</v>
      </c>
      <c r="Y99" s="10">
        <f>INDEX('20405 Ann Hist'!$C$8:$AR$285,MATCH('20405M Ann'!$C99,'20405 Ann Hist'!$C$8:$C$285,0),MATCH('20405M Ann'!Y$8,'20405 Ann Hist'!$C$8:$AR$8,0))</f>
        <v>1.8</v>
      </c>
      <c r="Z99" s="10">
        <f>INDEX('20405 Ann Hist'!$C$8:$AR$285,MATCH('20405M Ann'!$C99,'20405 Ann Hist'!$C$8:$C$285,0),MATCH('20405M Ann'!Z$8,'20405 Ann Hist'!$C$8:$AR$8,0))</f>
        <v>1.9</v>
      </c>
      <c r="AA99" s="10">
        <f>INDEX('20405 Ann Hist'!$C$8:$AR$285,MATCH('20405M Ann'!$C99,'20405 Ann Hist'!$C$8:$C$285,0),MATCH('20405M Ann'!AA$8,'20405 Ann Hist'!$C$8:$AR$8,0))</f>
        <v>2</v>
      </c>
      <c r="AB99" s="10">
        <f>INDEX('20405 Ann Hist'!$C$8:$AR$285,MATCH('20405M Ann'!$C99,'20405 Ann Hist'!$C$8:$C$285,0),MATCH('20405M Ann'!AB$8,'20405 Ann Hist'!$C$8:$AR$8,0))</f>
        <v>2.1</v>
      </c>
      <c r="AC99" s="10">
        <f>INDEX('20405 Ann Hist'!$C$8:$AR$285,MATCH('20405M Ann'!$C99,'20405 Ann Hist'!$C$8:$C$285,0),MATCH('20405M Ann'!AC$8,'20405 Ann Hist'!$C$8:$AR$8,0))</f>
        <v>2.2000000000000002</v>
      </c>
      <c r="AD99" s="10">
        <f>INDEX('20405 Ann Hist'!$C$8:$AR$285,MATCH('20405M Ann'!$C99,'20405 Ann Hist'!$C$8:$C$285,0),MATCH('20405M Ann'!AD$8,'20405 Ann Hist'!$C$8:$AR$8,0))</f>
        <v>2.4</v>
      </c>
      <c r="AE99" s="10">
        <f>INDEX('20405 Ann Hist'!$C$8:$AR$285,MATCH('20405M Ann'!$C99,'20405 Ann Hist'!$C$8:$C$285,0),MATCH('20405M Ann'!AE$8,'20405 Ann Hist'!$C$8:$AR$8,0))</f>
        <v>2.8</v>
      </c>
      <c r="AF99" s="10">
        <f>INDEX('20405 Ann Hist'!$C$8:$AR$285,MATCH('20405M Ann'!$C99,'20405 Ann Hist'!$C$8:$C$285,0),MATCH('20405M Ann'!AF$8,'20405 Ann Hist'!$C$8:$AR$8,0))</f>
        <v>3</v>
      </c>
      <c r="AG99" s="10">
        <f>INDEX('20405 Ann Hist'!$C$8:$AR$285,MATCH('20405M Ann'!$C99,'20405 Ann Hist'!$C$8:$C$285,0),MATCH('20405M Ann'!AG$8,'20405 Ann Hist'!$C$8:$AR$8,0))</f>
        <v>3.2</v>
      </c>
      <c r="AH99" s="10">
        <f>INDEX('20405 Ann Hist'!$C$8:$AR$285,MATCH('20405M Ann'!$C99,'20405 Ann Hist'!$C$8:$C$285,0),MATCH('20405M Ann'!AH$8,'20405 Ann Hist'!$C$8:$AR$8,0))</f>
        <v>3.2</v>
      </c>
      <c r="AI99" s="10">
        <f>INDEX('20405 Ann Hist'!$C$8:$AR$285,MATCH('20405M Ann'!$C99,'20405 Ann Hist'!$C$8:$C$285,0),MATCH('20405M Ann'!AI$8,'20405 Ann Hist'!$C$8:$AR$8,0))</f>
        <v>3.6</v>
      </c>
      <c r="AJ99" s="10">
        <f>INDEX('20405 Ann Hist'!$C$8:$AR$285,MATCH('20405M Ann'!$C99,'20405 Ann Hist'!$C$8:$C$285,0),MATCH('20405M Ann'!AJ$8,'20405 Ann Hist'!$C$8:$AR$8,0))</f>
        <v>3.7</v>
      </c>
      <c r="AK99" s="10">
        <f>INDEX('20405 Ann Hist'!$C$8:$AR$285,MATCH('20405M Ann'!$C99,'20405 Ann Hist'!$C$8:$C$285,0),MATCH('20405M Ann'!AK$8,'20405 Ann Hist'!$C$8:$AR$8,0))</f>
        <v>3.9</v>
      </c>
      <c r="AL99" s="10">
        <f>INDEX('20405 Ann Hist'!$C$8:$AR$285,MATCH('20405M Ann'!$C99,'20405 Ann Hist'!$C$8:$C$285,0),MATCH('20405M Ann'!AL$8,'20405 Ann Hist'!$C$8:$AR$8,0))</f>
        <v>4.0999999999999996</v>
      </c>
      <c r="AM99" s="10">
        <f>INDEX('20405 Ann Hist'!$C$8:$AR$285,MATCH('20405M Ann'!$C99,'20405 Ann Hist'!$C$8:$C$285,0),MATCH('20405M Ann'!AM$8,'20405 Ann Hist'!$C$8:$AR$8,0))</f>
        <v>4.5999999999999996</v>
      </c>
      <c r="AN99" s="10">
        <f>INDEX('20405 Ann Hist'!$C$8:$AR$285,MATCH('20405M Ann'!$C99,'20405 Ann Hist'!$C$8:$C$285,0),MATCH('20405M Ann'!AN$8,'20405 Ann Hist'!$C$8:$AR$8,0))</f>
        <v>5.0999999999999996</v>
      </c>
      <c r="AO99" s="10">
        <f>INDEX('20405 Ann Hist'!$C$8:$AR$285,MATCH('20405M Ann'!$C99,'20405 Ann Hist'!$C$8:$C$285,0),MATCH('20405M Ann'!AO$8,'20405 Ann Hist'!$C$8:$AR$8,0))</f>
        <v>5.3</v>
      </c>
      <c r="AP99" s="10">
        <f>INDEX('20405 Ann Hist'!$C$8:$AR$285,MATCH('20405M Ann'!$C99,'20405 Ann Hist'!$C$8:$C$285,0),MATCH('20405M Ann'!AP$8,'20405 Ann Hist'!$C$8:$AR$8,0))</f>
        <v>5.4</v>
      </c>
      <c r="AQ99" s="10">
        <f>INDEX('20405 Ann Hist'!$C$8:$AR$285,MATCH('20405M Ann'!$C99,'20405 Ann Hist'!$C$8:$C$285,0),MATCH('20405M Ann'!AQ$8,'20405 Ann Hist'!$C$8:$AR$8,0))</f>
        <v>5.9</v>
      </c>
      <c r="AR99" s="11">
        <f>INDEX('20405 Ann'!$C$8:$AZ$285,MATCH('20405M Ann'!$C99,'20405 Ann'!$C$8:$C$285,0),MATCH('20405M Ann'!AR$8,'20405 Ann'!$C$8:$AZ$8,0))</f>
        <v>6.3</v>
      </c>
      <c r="AS99" s="11">
        <f>INDEX('20405 Ann'!$C$8:$AZ$285,MATCH('20405M Ann'!$C99,'20405 Ann'!$C$8:$C$285,0),MATCH('20405M Ann'!AS$8,'20405 Ann'!$C$8:$AZ$8,0))</f>
        <v>6.9</v>
      </c>
      <c r="AT99" s="11">
        <f>INDEX('20405 Ann'!$C$8:$AZ$285,MATCH('20405M Ann'!$C99,'20405 Ann'!$C$8:$C$285,0),MATCH('20405M Ann'!AT$8,'20405 Ann'!$C$8:$AZ$8,0))</f>
        <v>6.9</v>
      </c>
      <c r="AU99" s="11">
        <f>INDEX('20405 Ann'!$C$8:$AZ$285,MATCH('20405M Ann'!$C99,'20405 Ann'!$C$8:$C$285,0),MATCH('20405M Ann'!AU$8,'20405 Ann'!$C$8:$AZ$8,0))</f>
        <v>7.5</v>
      </c>
      <c r="AV99" s="11">
        <f>INDEX('20405 Ann'!$C$8:$AZ$285,MATCH('20405M Ann'!$C99,'20405 Ann'!$C$8:$C$285,0),MATCH('20405M Ann'!AV$8,'20405 Ann'!$C$8:$AZ$8,0))</f>
        <v>8.4</v>
      </c>
      <c r="AW99" s="11">
        <f>INDEX('20405 Ann'!$C$8:$AZ$285,MATCH('20405M Ann'!$C99,'20405 Ann'!$C$8:$C$285,0),MATCH('20405M Ann'!AW$8,'20405 Ann'!$C$8:$AZ$8,0))</f>
        <v>9.1</v>
      </c>
      <c r="AX99" s="11">
        <f>INDEX('20405 Ann'!$C$8:$AZ$285,MATCH('20405M Ann'!$C99,'20405 Ann'!$C$8:$C$285,0),MATCH('20405M Ann'!AX$8,'20405 Ann'!$C$8:$AZ$8,0))</f>
        <v>10</v>
      </c>
      <c r="AY99" s="11">
        <f>INDEX('20405 Ann'!$C$8:$AZ$285,MATCH('20405M Ann'!$C99,'20405 Ann'!$C$8:$C$285,0),MATCH('20405M Ann'!AY$8,'20405 Ann'!$C$8:$AZ$8,0))</f>
        <v>11.9</v>
      </c>
      <c r="AZ99" s="11">
        <f>INDEX('20405 Ann'!$C$8:$AZ$285,MATCH('20405M Ann'!$C99,'20405 Ann'!$C$8:$C$285,0),MATCH('20405M Ann'!AZ$8,'20405 Ann'!$C$8:$AZ$8,0))</f>
        <v>13.3</v>
      </c>
      <c r="BA99" s="11">
        <f>INDEX('20405 Ann'!$C$8:$AZ$285,MATCH('20405M Ann'!$C99,'20405 Ann'!$C$8:$C$285,0),MATCH('20405M Ann'!BA$8,'20405 Ann'!$C$8:$AZ$8,0))</f>
        <v>15.3</v>
      </c>
      <c r="BB99" s="11">
        <f>INDEX('20405 Ann'!$C$8:$AZ$285,MATCH('20405M Ann'!$C99,'20405 Ann'!$C$8:$C$285,0),MATCH('20405M Ann'!BB$8,'20405 Ann'!$C$8:$AZ$8,0))</f>
        <v>16.899999999999999</v>
      </c>
      <c r="BC99" s="11">
        <f>INDEX('20405 Ann'!$C$8:$AZ$285,MATCH('20405M Ann'!$C99,'20405 Ann'!$C$8:$C$285,0),MATCH('20405M Ann'!BC$8,'20405 Ann'!$C$8:$AZ$8,0))</f>
        <v>19.100000000000001</v>
      </c>
      <c r="BD99" s="11">
        <f>INDEX('20405 Ann'!$C$8:$AZ$285,MATCH('20405M Ann'!$C99,'20405 Ann'!$C$8:$C$285,0),MATCH('20405M Ann'!BD$8,'20405 Ann'!$C$8:$AZ$8,0))</f>
        <v>20.5</v>
      </c>
      <c r="BE99" s="11">
        <f>INDEX('20405 Ann'!$C$8:$AZ$285,MATCH('20405M Ann'!$C99,'20405 Ann'!$C$8:$C$285,0),MATCH('20405M Ann'!BE$8,'20405 Ann'!$C$8:$AZ$8,0))</f>
        <v>22.8</v>
      </c>
      <c r="BF99" s="11">
        <f>INDEX('20405 Ann'!$C$8:$AZ$285,MATCH('20405M Ann'!$C99,'20405 Ann'!$C$8:$C$285,0),MATCH('20405M Ann'!BF$8,'20405 Ann'!$C$8:$AZ$8,0))</f>
        <v>23.5</v>
      </c>
      <c r="BG99" s="11">
        <f>INDEX('20405 Ann'!$C$8:$AZ$285,MATCH('20405M Ann'!$C99,'20405 Ann'!$C$8:$C$285,0),MATCH('20405M Ann'!BG$8,'20405 Ann'!$C$8:$AZ$8,0))</f>
        <v>25</v>
      </c>
      <c r="BH99" s="11">
        <f>INDEX('20405 Ann'!$C$8:$AZ$285,MATCH('20405M Ann'!$C99,'20405 Ann'!$C$8:$C$285,0),MATCH('20405M Ann'!BH$8,'20405 Ann'!$C$8:$AZ$8,0))</f>
        <v>28.3</v>
      </c>
      <c r="BI99" s="11">
        <f>INDEX('20405 Ann'!$C$8:$AZ$285,MATCH('20405M Ann'!$C99,'20405 Ann'!$C$8:$C$285,0),MATCH('20405M Ann'!BI$8,'20405 Ann'!$C$8:$AZ$8,0))</f>
        <v>28.8</v>
      </c>
      <c r="BJ99" s="11">
        <f>INDEX('20405 Ann'!$C$8:$AZ$285,MATCH('20405M Ann'!$C99,'20405 Ann'!$C$8:$C$285,0),MATCH('20405M Ann'!BJ$8,'20405 Ann'!$C$8:$AZ$8,0))</f>
        <v>28.1</v>
      </c>
      <c r="BK99" s="11">
        <f>INDEX('20405 Ann'!$C$8:$AZ$285,MATCH('20405M Ann'!$C99,'20405 Ann'!$C$8:$C$285,0),MATCH('20405M Ann'!BK$8,'20405 Ann'!$C$8:$AZ$8,0))</f>
        <v>33.5</v>
      </c>
      <c r="BL99" s="11">
        <f>INDEX('20405 Ann'!$C$8:$AZ$285,MATCH('20405M Ann'!$C99,'20405 Ann'!$C$8:$C$285,0),MATCH('20405M Ann'!BL$8,'20405 Ann'!$C$8:$AZ$8,0))</f>
        <v>38.6</v>
      </c>
      <c r="BM99" s="11">
        <f>INDEX('20405 Ann'!$C$8:$AZ$285,MATCH('20405M Ann'!$C99,'20405 Ann'!$C$8:$C$285,0),MATCH('20405M Ann'!BM$8,'20405 Ann'!$C$8:$AZ$8,0))</f>
        <v>42.3</v>
      </c>
      <c r="BN99" s="11">
        <f>INDEX('20405 Ann'!$C$8:$AZ$285,MATCH('20405M Ann'!$C99,'20405 Ann'!$C$8:$C$285,0),MATCH('20405M Ann'!BN$8,'20405 Ann'!$C$8:$AZ$8,0))</f>
        <v>51.8</v>
      </c>
      <c r="BO99" s="11">
        <f>INDEX('20405 Ann'!$C$8:$AZ$285,MATCH('20405M Ann'!$C99,'20405 Ann'!$C$8:$C$285,0),MATCH('20405M Ann'!BO$8,'20405 Ann'!$C$8:$AZ$8,0))</f>
        <v>53.6</v>
      </c>
      <c r="BP99" s="11">
        <f>INDEX('20405 Ann'!$C$8:$AZ$285,MATCH('20405M Ann'!$C99,'20405 Ann'!$C$8:$C$285,0),MATCH('20405M Ann'!BP$8,'20405 Ann'!$C$8:$AZ$8,0))</f>
        <v>59.2</v>
      </c>
      <c r="BQ99" s="11">
        <f>INDEX('20405 Ann'!$C$8:$AZ$285,MATCH('20405M Ann'!$C99,'20405 Ann'!$C$8:$C$285,0),MATCH('20405M Ann'!BQ$8,'20405 Ann'!$C$8:$AZ$8,0))</f>
        <v>54.6</v>
      </c>
      <c r="BR99" s="11">
        <f>INDEX('20405 Ann'!$C$8:$AZ$285,MATCH('20405M Ann'!$C99,'20405 Ann'!$C$8:$C$285,0),MATCH('20405M Ann'!BR$8,'20405 Ann'!$C$8:$AZ$8,0))</f>
        <v>54.3</v>
      </c>
      <c r="BS99" s="11">
        <f>INDEX('20405 Ann'!$C$8:$AZ$285,MATCH('20405M Ann'!$C99,'20405 Ann'!$C$8:$C$285,0),MATCH('20405M Ann'!BS$8,'20405 Ann'!$C$8:$AZ$8,0))</f>
        <v>52</v>
      </c>
      <c r="BT99" s="11">
        <f>INDEX('20405 Ann'!$C$8:$AZ$285,MATCH('20405M Ann'!$C99,'20405 Ann'!$C$8:$C$285,0),MATCH('20405M Ann'!BT$8,'20405 Ann'!$C$8:$AZ$8,0))</f>
        <v>55.2</v>
      </c>
      <c r="BU99" s="11">
        <f>INDEX('20405 Ann'!$C$8:$AZ$285,MATCH('20405M Ann'!$C99,'20405 Ann'!$C$8:$C$285,0),MATCH('20405M Ann'!BU$8,'20405 Ann'!$C$8:$AZ$8,0))</f>
        <v>56</v>
      </c>
      <c r="BV99" s="11">
        <f>INDEX('20405 Ann'!$C$8:$AZ$285,MATCH('20405M Ann'!$C99,'20405 Ann'!$C$8:$C$285,0),MATCH('20405M Ann'!BV$8,'20405 Ann'!$C$8:$AZ$8,0))</f>
        <v>56.9</v>
      </c>
      <c r="BW99" s="11">
        <f>INDEX('20405 Ann'!$C$8:$AZ$285,MATCH('20405M Ann'!$C99,'20405 Ann'!$C$8:$C$285,0),MATCH('20405M Ann'!BW$8,'20405 Ann'!$C$8:$AZ$8,0))</f>
        <v>65</v>
      </c>
      <c r="BX99" s="11">
        <f>INDEX('20405 Ann'!$C$8:$AZ$285,MATCH('20405M Ann'!$C99,'20405 Ann'!$C$8:$C$285,0),MATCH('20405M Ann'!BX$8,'20405 Ann'!$C$8:$AZ$8,0))</f>
        <v>61.9</v>
      </c>
      <c r="BY99" s="11">
        <f>INDEX('20405 Ann'!$C$8:$AZ$285,MATCH('20405M Ann'!$C99,'20405 Ann'!$C$8:$C$285,0),MATCH('20405M Ann'!BY$8,'20405 Ann'!$C$8:$AZ$8,0))</f>
        <v>58.8</v>
      </c>
      <c r="BZ99" s="11">
        <f>INDEX('20405 Ann'!$C$8:$AZ$285,MATCH('20405M Ann'!$C99,'20405 Ann'!$C$8:$C$285,0),MATCH('20405M Ann'!BZ$8,'20405 Ann'!$C$8:$AZ$8,0))</f>
        <v>60.4</v>
      </c>
      <c r="CA99" s="11">
        <f>INDEX('20405 Ann'!$C$8:$AZ$285,MATCH('20405M Ann'!$C99,'20405 Ann'!$C$8:$C$285,0),MATCH('20405M Ann'!CA$8,'20405 Ann'!$C$8:$AZ$8,0))</f>
        <v>72.099999999999994</v>
      </c>
      <c r="CB99" s="11">
        <f>INDEX('20405 Ann'!$C$8:$AZ$285,MATCH('20405M Ann'!$C99,'20405 Ann'!$C$8:$C$285,0),MATCH('20405M Ann'!CB$8,'20405 Ann'!$C$8:$AZ$8,0))</f>
        <v>79</v>
      </c>
      <c r="CC99" s="11">
        <f>INDEX('20405 Ann'!$C$8:$AZ$285,MATCH('20405M Ann'!$C99,'20405 Ann'!$C$8:$C$285,0),MATCH('20405M Ann'!CC$8,'20405 Ann'!$C$8:$AZ$8,0))</f>
        <v>84.1</v>
      </c>
      <c r="CD99" s="11">
        <f>INDEX('20405 Ann'!$C$8:$AZ$285,MATCH('20405M Ann'!$C99,'20405 Ann'!$C$8:$C$285,0),MATCH('20405M Ann'!CD$8,'20405 Ann'!$C$8:$AZ$8,0))</f>
        <v>87.5</v>
      </c>
      <c r="CE99" s="11">
        <f>INDEX('20405 Ann'!$C$8:$AZ$285,MATCH('20405M Ann'!$C99,'20405 Ann'!$C$8:$C$285,0),MATCH('20405M Ann'!CE$8,'20405 Ann'!$C$8:$AZ$8,0))</f>
        <v>87.5</v>
      </c>
      <c r="CF99" s="11">
        <f>INDEX('20405 Ann'!$C$8:$AZ$285,MATCH('20405M Ann'!$C99,'20405 Ann'!$C$8:$C$285,0),MATCH('20405M Ann'!CF$8,'20405 Ann'!$C$8:$AZ$8,0))</f>
        <v>80</v>
      </c>
      <c r="CG99" s="11">
        <f>INDEX('20405 Ann'!$C$8:$AZ$285,MATCH('20405M Ann'!$C99,'20405 Ann'!$C$8:$C$285,0),MATCH('20405M Ann'!CG$8,'20405 Ann'!$C$8:$AZ$8,0))</f>
        <v>87.6</v>
      </c>
      <c r="CH99" s="11">
        <f>INDEX('20405 Ann'!$C$8:$AZ$285,MATCH('20405M Ann'!$C99,'20405 Ann'!$C$8:$C$285,0),MATCH('20405M Ann'!CH$8,'20405 Ann'!$C$8:$AZ$8,0))</f>
        <v>93.2</v>
      </c>
      <c r="CI99" s="11">
        <f>INDEX('20405 Ann'!$C$8:$AZ$285,MATCH('20405M Ann'!$C99,'20405 Ann'!$C$8:$C$285,0),MATCH('20405M Ann'!CI$8,'20405 Ann'!$C$8:$AZ$8,0))</f>
        <v>84.6</v>
      </c>
      <c r="CJ99" s="11">
        <f>INDEX('20405 Ann'!$C$8:$AZ$285,MATCH('20405M Ann'!$C99,'20405 Ann'!$C$8:$C$285,0),MATCH('20405M Ann'!CJ$8,'20405 Ann'!$C$8:$AZ$8,0))</f>
        <v>84.9</v>
      </c>
      <c r="CK99" s="11">
        <f>INDEX('20405 Ann'!$C$8:$AZ$285,MATCH('20405M Ann'!$C99,'20405 Ann'!$C$8:$C$285,0),MATCH('20405M Ann'!CK$8,'20405 Ann'!$C$8:$AZ$8,0))</f>
        <v>88.1</v>
      </c>
      <c r="CL99" s="11">
        <f>INDEX('20405 Ann'!$C$8:$AZ$285,MATCH('20405M Ann'!$C99,'20405 Ann'!$C$8:$C$285,0),MATCH('20405M Ann'!CL$8,'20405 Ann'!$C$8:$AZ$8,0))</f>
        <v>86.4</v>
      </c>
    </row>
    <row r="100" spans="1:90" s="10" customFormat="1" x14ac:dyDescent="0.25">
      <c r="A100" s="32">
        <v>92</v>
      </c>
      <c r="B100" s="10" t="s">
        <v>1392</v>
      </c>
      <c r="C100" s="10" t="s">
        <v>1391</v>
      </c>
      <c r="D100" s="10">
        <f>INDEX('20405 Ann Hist'!$C$8:$AR$285,MATCH('20405M Ann'!$C100,'20405 Ann Hist'!$C$8:$C$285,0),MATCH('20405M Ann'!D$8,'20405 Ann Hist'!$C$8:$AR$8,0))</f>
        <v>0</v>
      </c>
      <c r="E100" s="10">
        <f>INDEX('20405 Ann Hist'!$C$8:$AR$285,MATCH('20405M Ann'!$C100,'20405 Ann Hist'!$C$8:$C$285,0),MATCH('20405M Ann'!E$8,'20405 Ann Hist'!$C$8:$AR$8,0))</f>
        <v>0</v>
      </c>
      <c r="F100" s="10">
        <f>INDEX('20405 Ann Hist'!$C$8:$AR$285,MATCH('20405M Ann'!$C100,'20405 Ann Hist'!$C$8:$C$285,0),MATCH('20405M Ann'!F$8,'20405 Ann Hist'!$C$8:$AR$8,0))</f>
        <v>0</v>
      </c>
      <c r="G100" s="10">
        <f>INDEX('20405 Ann Hist'!$C$8:$AR$285,MATCH('20405M Ann'!$C100,'20405 Ann Hist'!$C$8:$C$285,0),MATCH('20405M Ann'!G$8,'20405 Ann Hist'!$C$8:$AR$8,0))</f>
        <v>0</v>
      </c>
      <c r="H100" s="10">
        <f>INDEX('20405 Ann Hist'!$C$8:$AR$285,MATCH('20405M Ann'!$C100,'20405 Ann Hist'!$C$8:$C$285,0),MATCH('20405M Ann'!H$8,'20405 Ann Hist'!$C$8:$AR$8,0))</f>
        <v>0</v>
      </c>
      <c r="I100" s="10">
        <f>INDEX('20405 Ann Hist'!$C$8:$AR$285,MATCH('20405M Ann'!$C100,'20405 Ann Hist'!$C$8:$C$285,0),MATCH('20405M Ann'!I$8,'20405 Ann Hist'!$C$8:$AR$8,0))</f>
        <v>0</v>
      </c>
      <c r="J100" s="10">
        <f>INDEX('20405 Ann Hist'!$C$8:$AR$285,MATCH('20405M Ann'!$C100,'20405 Ann Hist'!$C$8:$C$285,0),MATCH('20405M Ann'!J$8,'20405 Ann Hist'!$C$8:$AR$8,0))</f>
        <v>0</v>
      </c>
      <c r="K100" s="10">
        <f>INDEX('20405 Ann Hist'!$C$8:$AR$285,MATCH('20405M Ann'!$C100,'20405 Ann Hist'!$C$8:$C$285,0),MATCH('20405M Ann'!K$8,'20405 Ann Hist'!$C$8:$AR$8,0))</f>
        <v>0</v>
      </c>
      <c r="L100" s="10">
        <f>INDEX('20405 Ann Hist'!$C$8:$AR$285,MATCH('20405M Ann'!$C100,'20405 Ann Hist'!$C$8:$C$285,0),MATCH('20405M Ann'!L$8,'20405 Ann Hist'!$C$8:$AR$8,0))</f>
        <v>0</v>
      </c>
      <c r="M100" s="10">
        <f>INDEX('20405 Ann Hist'!$C$8:$AR$285,MATCH('20405M Ann'!$C100,'20405 Ann Hist'!$C$8:$C$285,0),MATCH('20405M Ann'!M$8,'20405 Ann Hist'!$C$8:$AR$8,0))</f>
        <v>0</v>
      </c>
      <c r="N100" s="10">
        <f>INDEX('20405 Ann Hist'!$C$8:$AR$285,MATCH('20405M Ann'!$C100,'20405 Ann Hist'!$C$8:$C$285,0),MATCH('20405M Ann'!N$8,'20405 Ann Hist'!$C$8:$AR$8,0))</f>
        <v>0</v>
      </c>
      <c r="O100" s="10">
        <f>INDEX('20405 Ann Hist'!$C$8:$AR$285,MATCH('20405M Ann'!$C100,'20405 Ann Hist'!$C$8:$C$285,0),MATCH('20405M Ann'!O$8,'20405 Ann Hist'!$C$8:$AR$8,0))</f>
        <v>0</v>
      </c>
      <c r="P100" s="10">
        <f>INDEX('20405 Ann Hist'!$C$8:$AR$285,MATCH('20405M Ann'!$C100,'20405 Ann Hist'!$C$8:$C$285,0),MATCH('20405M Ann'!P$8,'20405 Ann Hist'!$C$8:$AR$8,0))</f>
        <v>0</v>
      </c>
      <c r="Q100" s="10">
        <f>INDEX('20405 Ann Hist'!$C$8:$AR$285,MATCH('20405M Ann'!$C100,'20405 Ann Hist'!$C$8:$C$285,0),MATCH('20405M Ann'!Q$8,'20405 Ann Hist'!$C$8:$AR$8,0))</f>
        <v>0</v>
      </c>
      <c r="R100" s="10">
        <f>INDEX('20405 Ann Hist'!$C$8:$AR$285,MATCH('20405M Ann'!$C100,'20405 Ann Hist'!$C$8:$C$285,0),MATCH('20405M Ann'!R$8,'20405 Ann Hist'!$C$8:$AR$8,0))</f>
        <v>0</v>
      </c>
      <c r="S100" s="10">
        <f>INDEX('20405 Ann Hist'!$C$8:$AR$285,MATCH('20405M Ann'!$C100,'20405 Ann Hist'!$C$8:$C$285,0),MATCH('20405M Ann'!S$8,'20405 Ann Hist'!$C$8:$AR$8,0))</f>
        <v>0</v>
      </c>
      <c r="T100" s="10">
        <f>INDEX('20405 Ann Hist'!$C$8:$AR$285,MATCH('20405M Ann'!$C100,'20405 Ann Hist'!$C$8:$C$285,0),MATCH('20405M Ann'!T$8,'20405 Ann Hist'!$C$8:$AR$8,0))</f>
        <v>0</v>
      </c>
      <c r="U100" s="10">
        <f>INDEX('20405 Ann Hist'!$C$8:$AR$285,MATCH('20405M Ann'!$C100,'20405 Ann Hist'!$C$8:$C$285,0),MATCH('20405M Ann'!U$8,'20405 Ann Hist'!$C$8:$AR$8,0))</f>
        <v>0.1</v>
      </c>
      <c r="V100" s="10">
        <f>INDEX('20405 Ann Hist'!$C$8:$AR$285,MATCH('20405M Ann'!$C100,'20405 Ann Hist'!$C$8:$C$285,0),MATCH('20405M Ann'!V$8,'20405 Ann Hist'!$C$8:$AR$8,0))</f>
        <v>0.1</v>
      </c>
      <c r="W100" s="10">
        <f>INDEX('20405 Ann Hist'!$C$8:$AR$285,MATCH('20405M Ann'!$C100,'20405 Ann Hist'!$C$8:$C$285,0),MATCH('20405M Ann'!W$8,'20405 Ann Hist'!$C$8:$AR$8,0))</f>
        <v>0.1</v>
      </c>
      <c r="X100" s="10">
        <f>INDEX('20405 Ann Hist'!$C$8:$AR$285,MATCH('20405M Ann'!$C100,'20405 Ann Hist'!$C$8:$C$285,0),MATCH('20405M Ann'!X$8,'20405 Ann Hist'!$C$8:$AR$8,0))</f>
        <v>0.1</v>
      </c>
      <c r="Y100" s="10">
        <f>INDEX('20405 Ann Hist'!$C$8:$AR$285,MATCH('20405M Ann'!$C100,'20405 Ann Hist'!$C$8:$C$285,0),MATCH('20405M Ann'!Y$8,'20405 Ann Hist'!$C$8:$AR$8,0))</f>
        <v>0.1</v>
      </c>
      <c r="Z100" s="10">
        <f>INDEX('20405 Ann Hist'!$C$8:$AR$285,MATCH('20405M Ann'!$C100,'20405 Ann Hist'!$C$8:$C$285,0),MATCH('20405M Ann'!Z$8,'20405 Ann Hist'!$C$8:$AR$8,0))</f>
        <v>0.1</v>
      </c>
      <c r="AA100" s="10">
        <f>INDEX('20405 Ann Hist'!$C$8:$AR$285,MATCH('20405M Ann'!$C100,'20405 Ann Hist'!$C$8:$C$285,0),MATCH('20405M Ann'!AA$8,'20405 Ann Hist'!$C$8:$AR$8,0))</f>
        <v>0.1</v>
      </c>
      <c r="AB100" s="10">
        <f>INDEX('20405 Ann Hist'!$C$8:$AR$285,MATCH('20405M Ann'!$C100,'20405 Ann Hist'!$C$8:$C$285,0),MATCH('20405M Ann'!AB$8,'20405 Ann Hist'!$C$8:$AR$8,0))</f>
        <v>0.1</v>
      </c>
      <c r="AC100" s="10">
        <f>INDEX('20405 Ann Hist'!$C$8:$AR$285,MATCH('20405M Ann'!$C100,'20405 Ann Hist'!$C$8:$C$285,0),MATCH('20405M Ann'!AC$8,'20405 Ann Hist'!$C$8:$AR$8,0))</f>
        <v>0.1</v>
      </c>
      <c r="AD100" s="10">
        <f>INDEX('20405 Ann Hist'!$C$8:$AR$285,MATCH('20405M Ann'!$C100,'20405 Ann Hist'!$C$8:$C$285,0),MATCH('20405M Ann'!AD$8,'20405 Ann Hist'!$C$8:$AR$8,0))</f>
        <v>0.1</v>
      </c>
      <c r="AE100" s="10">
        <f>INDEX('20405 Ann Hist'!$C$8:$AR$285,MATCH('20405M Ann'!$C100,'20405 Ann Hist'!$C$8:$C$285,0),MATCH('20405M Ann'!AE$8,'20405 Ann Hist'!$C$8:$AR$8,0))</f>
        <v>0.1</v>
      </c>
      <c r="AF100" s="10">
        <f>INDEX('20405 Ann Hist'!$C$8:$AR$285,MATCH('20405M Ann'!$C100,'20405 Ann Hist'!$C$8:$C$285,0),MATCH('20405M Ann'!AF$8,'20405 Ann Hist'!$C$8:$AR$8,0))</f>
        <v>0.1</v>
      </c>
      <c r="AG100" s="10">
        <f>INDEX('20405 Ann Hist'!$C$8:$AR$285,MATCH('20405M Ann'!$C100,'20405 Ann Hist'!$C$8:$C$285,0),MATCH('20405M Ann'!AG$8,'20405 Ann Hist'!$C$8:$AR$8,0))</f>
        <v>0.1</v>
      </c>
      <c r="AH100" s="10">
        <f>INDEX('20405 Ann Hist'!$C$8:$AR$285,MATCH('20405M Ann'!$C100,'20405 Ann Hist'!$C$8:$C$285,0),MATCH('20405M Ann'!AH$8,'20405 Ann Hist'!$C$8:$AR$8,0))</f>
        <v>0.1</v>
      </c>
      <c r="AI100" s="10">
        <f>INDEX('20405 Ann Hist'!$C$8:$AR$285,MATCH('20405M Ann'!$C100,'20405 Ann Hist'!$C$8:$C$285,0),MATCH('20405M Ann'!AI$8,'20405 Ann Hist'!$C$8:$AR$8,0))</f>
        <v>0.2</v>
      </c>
      <c r="AJ100" s="10">
        <f>INDEX('20405 Ann Hist'!$C$8:$AR$285,MATCH('20405M Ann'!$C100,'20405 Ann Hist'!$C$8:$C$285,0),MATCH('20405M Ann'!AJ$8,'20405 Ann Hist'!$C$8:$AR$8,0))</f>
        <v>0.2</v>
      </c>
      <c r="AK100" s="10">
        <f>INDEX('20405 Ann Hist'!$C$8:$AR$285,MATCH('20405M Ann'!$C100,'20405 Ann Hist'!$C$8:$C$285,0),MATCH('20405M Ann'!AK$8,'20405 Ann Hist'!$C$8:$AR$8,0))</f>
        <v>0.2</v>
      </c>
      <c r="AL100" s="10">
        <f>INDEX('20405 Ann Hist'!$C$8:$AR$285,MATCH('20405M Ann'!$C100,'20405 Ann Hist'!$C$8:$C$285,0),MATCH('20405M Ann'!AL$8,'20405 Ann Hist'!$C$8:$AR$8,0))</f>
        <v>0.2</v>
      </c>
      <c r="AM100" s="10">
        <f>INDEX('20405 Ann Hist'!$C$8:$AR$285,MATCH('20405M Ann'!$C100,'20405 Ann Hist'!$C$8:$C$285,0),MATCH('20405M Ann'!AM$8,'20405 Ann Hist'!$C$8:$AR$8,0))</f>
        <v>0.2</v>
      </c>
      <c r="AN100" s="10">
        <f>INDEX('20405 Ann Hist'!$C$8:$AR$285,MATCH('20405M Ann'!$C100,'20405 Ann Hist'!$C$8:$C$285,0),MATCH('20405M Ann'!AN$8,'20405 Ann Hist'!$C$8:$AR$8,0))</f>
        <v>0.2</v>
      </c>
      <c r="AO100" s="10">
        <f>INDEX('20405 Ann Hist'!$C$8:$AR$285,MATCH('20405M Ann'!$C100,'20405 Ann Hist'!$C$8:$C$285,0),MATCH('20405M Ann'!AO$8,'20405 Ann Hist'!$C$8:$AR$8,0))</f>
        <v>0.2</v>
      </c>
      <c r="AP100" s="10">
        <f>INDEX('20405 Ann Hist'!$C$8:$AR$285,MATCH('20405M Ann'!$C100,'20405 Ann Hist'!$C$8:$C$285,0),MATCH('20405M Ann'!AP$8,'20405 Ann Hist'!$C$8:$AR$8,0))</f>
        <v>0.3</v>
      </c>
      <c r="AQ100" s="10">
        <f>INDEX('20405 Ann Hist'!$C$8:$AR$285,MATCH('20405M Ann'!$C100,'20405 Ann Hist'!$C$8:$C$285,0),MATCH('20405M Ann'!AQ$8,'20405 Ann Hist'!$C$8:$AR$8,0))</f>
        <v>0.3</v>
      </c>
      <c r="AR100" s="11">
        <f>INDEX('20405 Ann'!$C$8:$AZ$285,MATCH('20405M Ann'!$C100,'20405 Ann'!$C$8:$C$285,0),MATCH('20405M Ann'!AR$8,'20405 Ann'!$C$8:$AZ$8,0))</f>
        <v>0.3</v>
      </c>
      <c r="AS100" s="11">
        <f>INDEX('20405 Ann'!$C$8:$AZ$285,MATCH('20405M Ann'!$C100,'20405 Ann'!$C$8:$C$285,0),MATCH('20405M Ann'!AS$8,'20405 Ann'!$C$8:$AZ$8,0))</f>
        <v>0.3</v>
      </c>
      <c r="AT100" s="11">
        <f>INDEX('20405 Ann'!$C$8:$AZ$285,MATCH('20405M Ann'!$C100,'20405 Ann'!$C$8:$C$285,0),MATCH('20405M Ann'!AT$8,'20405 Ann'!$C$8:$AZ$8,0))</f>
        <v>0.4</v>
      </c>
      <c r="AU100" s="11">
        <f>INDEX('20405 Ann'!$C$8:$AZ$285,MATCH('20405M Ann'!$C100,'20405 Ann'!$C$8:$C$285,0),MATCH('20405M Ann'!AU$8,'20405 Ann'!$C$8:$AZ$8,0))</f>
        <v>0.4</v>
      </c>
      <c r="AV100" s="11">
        <f>INDEX('20405 Ann'!$C$8:$AZ$285,MATCH('20405M Ann'!$C100,'20405 Ann'!$C$8:$C$285,0),MATCH('20405M Ann'!AV$8,'20405 Ann'!$C$8:$AZ$8,0))</f>
        <v>0.5</v>
      </c>
      <c r="AW100" s="11">
        <f>INDEX('20405 Ann'!$C$8:$AZ$285,MATCH('20405M Ann'!$C100,'20405 Ann'!$C$8:$C$285,0),MATCH('20405M Ann'!AW$8,'20405 Ann'!$C$8:$AZ$8,0))</f>
        <v>0.6</v>
      </c>
      <c r="AX100" s="11">
        <f>INDEX('20405 Ann'!$C$8:$AZ$285,MATCH('20405M Ann'!$C100,'20405 Ann'!$C$8:$C$285,0),MATCH('20405M Ann'!AX$8,'20405 Ann'!$C$8:$AZ$8,0))</f>
        <v>0.6</v>
      </c>
      <c r="AY100" s="11">
        <f>INDEX('20405 Ann'!$C$8:$AZ$285,MATCH('20405M Ann'!$C100,'20405 Ann'!$C$8:$C$285,0),MATCH('20405M Ann'!AY$8,'20405 Ann'!$C$8:$AZ$8,0))</f>
        <v>0.7</v>
      </c>
      <c r="AZ100" s="11">
        <f>INDEX('20405 Ann'!$C$8:$AZ$285,MATCH('20405M Ann'!$C100,'20405 Ann'!$C$8:$C$285,0),MATCH('20405M Ann'!AZ$8,'20405 Ann'!$C$8:$AZ$8,0))</f>
        <v>0.8</v>
      </c>
      <c r="BA100" s="11">
        <f>INDEX('20405 Ann'!$C$8:$AZ$285,MATCH('20405M Ann'!$C100,'20405 Ann'!$C$8:$C$285,0),MATCH('20405M Ann'!BA$8,'20405 Ann'!$C$8:$AZ$8,0))</f>
        <v>1</v>
      </c>
      <c r="BB100" s="11">
        <f>INDEX('20405 Ann'!$C$8:$AZ$285,MATCH('20405M Ann'!$C100,'20405 Ann'!$C$8:$C$285,0),MATCH('20405M Ann'!BB$8,'20405 Ann'!$C$8:$AZ$8,0))</f>
        <v>1.2</v>
      </c>
      <c r="BC100" s="11">
        <f>INDEX('20405 Ann'!$C$8:$AZ$285,MATCH('20405M Ann'!$C100,'20405 Ann'!$C$8:$C$285,0),MATCH('20405M Ann'!BC$8,'20405 Ann'!$C$8:$AZ$8,0))</f>
        <v>1.3</v>
      </c>
      <c r="BD100" s="11">
        <f>INDEX('20405 Ann'!$C$8:$AZ$285,MATCH('20405M Ann'!$C100,'20405 Ann'!$C$8:$C$285,0),MATCH('20405M Ann'!BD$8,'20405 Ann'!$C$8:$AZ$8,0))</f>
        <v>1.3</v>
      </c>
      <c r="BE100" s="11">
        <f>INDEX('20405 Ann'!$C$8:$AZ$285,MATCH('20405M Ann'!$C100,'20405 Ann'!$C$8:$C$285,0),MATCH('20405M Ann'!BE$8,'20405 Ann'!$C$8:$AZ$8,0))</f>
        <v>1.4</v>
      </c>
      <c r="BF100" s="11">
        <f>INDEX('20405 Ann'!$C$8:$AZ$285,MATCH('20405M Ann'!$C100,'20405 Ann'!$C$8:$C$285,0),MATCH('20405M Ann'!BF$8,'20405 Ann'!$C$8:$AZ$8,0))</f>
        <v>1.5</v>
      </c>
      <c r="BG100" s="11">
        <f>INDEX('20405 Ann'!$C$8:$AZ$285,MATCH('20405M Ann'!$C100,'20405 Ann'!$C$8:$C$285,0),MATCH('20405M Ann'!BG$8,'20405 Ann'!$C$8:$AZ$8,0))</f>
        <v>1.6</v>
      </c>
      <c r="BH100" s="11">
        <f>INDEX('20405 Ann'!$C$8:$AZ$285,MATCH('20405M Ann'!$C100,'20405 Ann'!$C$8:$C$285,0),MATCH('20405M Ann'!BH$8,'20405 Ann'!$C$8:$AZ$8,0))</f>
        <v>1.7</v>
      </c>
      <c r="BI100" s="11">
        <f>INDEX('20405 Ann'!$C$8:$AZ$285,MATCH('20405M Ann'!$C100,'20405 Ann'!$C$8:$C$285,0),MATCH('20405M Ann'!BI$8,'20405 Ann'!$C$8:$AZ$8,0))</f>
        <v>1.9</v>
      </c>
      <c r="BJ100" s="11">
        <f>INDEX('20405 Ann'!$C$8:$AZ$285,MATCH('20405M Ann'!$C100,'20405 Ann'!$C$8:$C$285,0),MATCH('20405M Ann'!BJ$8,'20405 Ann'!$C$8:$AZ$8,0))</f>
        <v>2.1</v>
      </c>
      <c r="BK100" s="11">
        <f>INDEX('20405 Ann'!$C$8:$AZ$285,MATCH('20405M Ann'!$C100,'20405 Ann'!$C$8:$C$285,0),MATCH('20405M Ann'!BK$8,'20405 Ann'!$C$8:$AZ$8,0))</f>
        <v>2.4</v>
      </c>
      <c r="BL100" s="11">
        <f>INDEX('20405 Ann'!$C$8:$AZ$285,MATCH('20405M Ann'!$C100,'20405 Ann'!$C$8:$C$285,0),MATCH('20405M Ann'!BL$8,'20405 Ann'!$C$8:$AZ$8,0))</f>
        <v>2.6</v>
      </c>
      <c r="BM100" s="11">
        <f>INDEX('20405 Ann'!$C$8:$AZ$285,MATCH('20405M Ann'!$C100,'20405 Ann'!$C$8:$C$285,0),MATCH('20405M Ann'!BM$8,'20405 Ann'!$C$8:$AZ$8,0))</f>
        <v>2.5</v>
      </c>
      <c r="BN100" s="11">
        <f>INDEX('20405 Ann'!$C$8:$AZ$285,MATCH('20405M Ann'!$C100,'20405 Ann'!$C$8:$C$285,0),MATCH('20405M Ann'!BN$8,'20405 Ann'!$C$8:$AZ$8,0))</f>
        <v>2.4</v>
      </c>
      <c r="BO100" s="11">
        <f>INDEX('20405 Ann'!$C$8:$AZ$285,MATCH('20405M Ann'!$C100,'20405 Ann'!$C$8:$C$285,0),MATCH('20405M Ann'!BO$8,'20405 Ann'!$C$8:$AZ$8,0))</f>
        <v>2.2999999999999998</v>
      </c>
      <c r="BP100" s="11">
        <f>INDEX('20405 Ann'!$C$8:$AZ$285,MATCH('20405M Ann'!$C100,'20405 Ann'!$C$8:$C$285,0),MATCH('20405M Ann'!BP$8,'20405 Ann'!$C$8:$AZ$8,0))</f>
        <v>2.2999999999999998</v>
      </c>
      <c r="BQ100" s="11">
        <f>INDEX('20405 Ann'!$C$8:$AZ$285,MATCH('20405M Ann'!$C100,'20405 Ann'!$C$8:$C$285,0),MATCH('20405M Ann'!BQ$8,'20405 Ann'!$C$8:$AZ$8,0))</f>
        <v>2.5</v>
      </c>
      <c r="BR100" s="11">
        <f>INDEX('20405 Ann'!$C$8:$AZ$285,MATCH('20405M Ann'!$C100,'20405 Ann'!$C$8:$C$285,0),MATCH('20405M Ann'!BR$8,'20405 Ann'!$C$8:$AZ$8,0))</f>
        <v>2.6</v>
      </c>
      <c r="BS100" s="11">
        <f>INDEX('20405 Ann'!$C$8:$AZ$285,MATCH('20405M Ann'!$C100,'20405 Ann'!$C$8:$C$285,0),MATCH('20405M Ann'!BS$8,'20405 Ann'!$C$8:$AZ$8,0))</f>
        <v>2.9</v>
      </c>
      <c r="BT100" s="11">
        <f>INDEX('20405 Ann'!$C$8:$AZ$285,MATCH('20405M Ann'!$C100,'20405 Ann'!$C$8:$C$285,0),MATCH('20405M Ann'!BT$8,'20405 Ann'!$C$8:$AZ$8,0))</f>
        <v>2.9</v>
      </c>
      <c r="BU100" s="11">
        <f>INDEX('20405 Ann'!$C$8:$AZ$285,MATCH('20405M Ann'!$C100,'20405 Ann'!$C$8:$C$285,0),MATCH('20405M Ann'!BU$8,'20405 Ann'!$C$8:$AZ$8,0))</f>
        <v>3.4</v>
      </c>
      <c r="BV100" s="11">
        <f>INDEX('20405 Ann'!$C$8:$AZ$285,MATCH('20405M Ann'!$C100,'20405 Ann'!$C$8:$C$285,0),MATCH('20405M Ann'!BV$8,'20405 Ann'!$C$8:$AZ$8,0))</f>
        <v>3.6</v>
      </c>
      <c r="BW100" s="11">
        <f>INDEX('20405 Ann'!$C$8:$AZ$285,MATCH('20405M Ann'!$C100,'20405 Ann'!$C$8:$C$285,0),MATCH('20405M Ann'!BW$8,'20405 Ann'!$C$8:$AZ$8,0))</f>
        <v>3.8</v>
      </c>
      <c r="BX100" s="11">
        <f>INDEX('20405 Ann'!$C$8:$AZ$285,MATCH('20405M Ann'!$C100,'20405 Ann'!$C$8:$C$285,0),MATCH('20405M Ann'!BX$8,'20405 Ann'!$C$8:$AZ$8,0))</f>
        <v>4.2</v>
      </c>
      <c r="BY100" s="11">
        <f>INDEX('20405 Ann'!$C$8:$AZ$285,MATCH('20405M Ann'!$C100,'20405 Ann'!$C$8:$C$285,0),MATCH('20405M Ann'!BY$8,'20405 Ann'!$C$8:$AZ$8,0))</f>
        <v>4.3</v>
      </c>
      <c r="BZ100" s="11">
        <f>INDEX('20405 Ann'!$C$8:$AZ$285,MATCH('20405M Ann'!$C100,'20405 Ann'!$C$8:$C$285,0),MATCH('20405M Ann'!BZ$8,'20405 Ann'!$C$8:$AZ$8,0))</f>
        <v>4.9000000000000004</v>
      </c>
      <c r="CA100" s="11">
        <f>INDEX('20405 Ann'!$C$8:$AZ$285,MATCH('20405M Ann'!$C100,'20405 Ann'!$C$8:$C$285,0),MATCH('20405M Ann'!CA$8,'20405 Ann'!$C$8:$AZ$8,0))</f>
        <v>5.8</v>
      </c>
      <c r="CB100" s="11">
        <f>INDEX('20405 Ann'!$C$8:$AZ$285,MATCH('20405M Ann'!$C100,'20405 Ann'!$C$8:$C$285,0),MATCH('20405M Ann'!CB$8,'20405 Ann'!$C$8:$AZ$8,0))</f>
        <v>6.2</v>
      </c>
      <c r="CC100" s="11">
        <f>INDEX('20405 Ann'!$C$8:$AZ$285,MATCH('20405M Ann'!$C100,'20405 Ann'!$C$8:$C$285,0),MATCH('20405M Ann'!CC$8,'20405 Ann'!$C$8:$AZ$8,0))</f>
        <v>6.1</v>
      </c>
      <c r="CD100" s="11">
        <f>INDEX('20405 Ann'!$C$8:$AZ$285,MATCH('20405M Ann'!$C100,'20405 Ann'!$C$8:$C$285,0),MATCH('20405M Ann'!CD$8,'20405 Ann'!$C$8:$AZ$8,0))</f>
        <v>7.4</v>
      </c>
      <c r="CE100" s="11">
        <f>INDEX('20405 Ann'!$C$8:$AZ$285,MATCH('20405M Ann'!$C100,'20405 Ann'!$C$8:$C$285,0),MATCH('20405M Ann'!CE$8,'20405 Ann'!$C$8:$AZ$8,0))</f>
        <v>8.1</v>
      </c>
      <c r="CF100" s="11">
        <f>INDEX('20405 Ann'!$C$8:$AZ$285,MATCH('20405M Ann'!$C100,'20405 Ann'!$C$8:$C$285,0),MATCH('20405M Ann'!CF$8,'20405 Ann'!$C$8:$AZ$8,0))</f>
        <v>7.3</v>
      </c>
      <c r="CG100" s="11">
        <f>INDEX('20405 Ann'!$C$8:$AZ$285,MATCH('20405M Ann'!$C100,'20405 Ann'!$C$8:$C$285,0),MATCH('20405M Ann'!CG$8,'20405 Ann'!$C$8:$AZ$8,0))</f>
        <v>7.6</v>
      </c>
      <c r="CH100" s="11">
        <f>INDEX('20405 Ann'!$C$8:$AZ$285,MATCH('20405M Ann'!$C100,'20405 Ann'!$C$8:$C$285,0),MATCH('20405M Ann'!CH$8,'20405 Ann'!$C$8:$AZ$8,0))</f>
        <v>8.4</v>
      </c>
      <c r="CI100" s="11">
        <f>INDEX('20405 Ann'!$C$8:$AZ$285,MATCH('20405M Ann'!$C100,'20405 Ann'!$C$8:$C$285,0),MATCH('20405M Ann'!CI$8,'20405 Ann'!$C$8:$AZ$8,0))</f>
        <v>8.6</v>
      </c>
      <c r="CJ100" s="11">
        <f>INDEX('20405 Ann'!$C$8:$AZ$285,MATCH('20405M Ann'!$C100,'20405 Ann'!$C$8:$C$285,0),MATCH('20405M Ann'!CJ$8,'20405 Ann'!$C$8:$AZ$8,0))</f>
        <v>9.3000000000000007</v>
      </c>
      <c r="CK100" s="11">
        <f>INDEX('20405 Ann'!$C$8:$AZ$285,MATCH('20405M Ann'!$C100,'20405 Ann'!$C$8:$C$285,0),MATCH('20405M Ann'!CK$8,'20405 Ann'!$C$8:$AZ$8,0))</f>
        <v>11</v>
      </c>
      <c r="CL100" s="11">
        <f>INDEX('20405 Ann'!$C$8:$AZ$285,MATCH('20405M Ann'!$C100,'20405 Ann'!$C$8:$C$285,0),MATCH('20405M Ann'!CL$8,'20405 Ann'!$C$8:$AZ$8,0))</f>
        <v>12</v>
      </c>
    </row>
    <row r="101" spans="1:90" s="10" customFormat="1" x14ac:dyDescent="0.25">
      <c r="A101" s="32">
        <v>93</v>
      </c>
      <c r="B101" s="10" t="s">
        <v>1390</v>
      </c>
      <c r="C101" s="10" t="s">
        <v>1389</v>
      </c>
      <c r="D101" s="10">
        <f>INDEX('20405 Ann Hist'!$C$8:$AR$285,MATCH('20405M Ann'!$C101,'20405 Ann Hist'!$C$8:$C$285,0),MATCH('20405M Ann'!D$8,'20405 Ann Hist'!$C$8:$AR$8,0))</f>
        <v>0.2</v>
      </c>
      <c r="E101" s="10">
        <f>INDEX('20405 Ann Hist'!$C$8:$AR$285,MATCH('20405M Ann'!$C101,'20405 Ann Hist'!$C$8:$C$285,0),MATCH('20405M Ann'!E$8,'20405 Ann Hist'!$C$8:$AR$8,0))</f>
        <v>0.2</v>
      </c>
      <c r="F101" s="10">
        <f>INDEX('20405 Ann Hist'!$C$8:$AR$285,MATCH('20405M Ann'!$C101,'20405 Ann Hist'!$C$8:$C$285,0),MATCH('20405M Ann'!F$8,'20405 Ann Hist'!$C$8:$AR$8,0))</f>
        <v>0.1</v>
      </c>
      <c r="G101" s="10">
        <f>INDEX('20405 Ann Hist'!$C$8:$AR$285,MATCH('20405M Ann'!$C101,'20405 Ann Hist'!$C$8:$C$285,0),MATCH('20405M Ann'!G$8,'20405 Ann Hist'!$C$8:$AR$8,0))</f>
        <v>0.1</v>
      </c>
      <c r="H101" s="10">
        <f>INDEX('20405 Ann Hist'!$C$8:$AR$285,MATCH('20405M Ann'!$C101,'20405 Ann Hist'!$C$8:$C$285,0),MATCH('20405M Ann'!H$8,'20405 Ann Hist'!$C$8:$AR$8,0))</f>
        <v>0.1</v>
      </c>
      <c r="I101" s="10">
        <f>INDEX('20405 Ann Hist'!$C$8:$AR$285,MATCH('20405M Ann'!$C101,'20405 Ann Hist'!$C$8:$C$285,0),MATCH('20405M Ann'!I$8,'20405 Ann Hist'!$C$8:$AR$8,0))</f>
        <v>0.1</v>
      </c>
      <c r="J101" s="10">
        <f>INDEX('20405 Ann Hist'!$C$8:$AR$285,MATCH('20405M Ann'!$C101,'20405 Ann Hist'!$C$8:$C$285,0),MATCH('20405M Ann'!J$8,'20405 Ann Hist'!$C$8:$AR$8,0))</f>
        <v>0.2</v>
      </c>
      <c r="K101" s="10">
        <f>INDEX('20405 Ann Hist'!$C$8:$AR$285,MATCH('20405M Ann'!$C101,'20405 Ann Hist'!$C$8:$C$285,0),MATCH('20405M Ann'!K$8,'20405 Ann Hist'!$C$8:$AR$8,0))</f>
        <v>0.2</v>
      </c>
      <c r="L101" s="10">
        <f>INDEX('20405 Ann Hist'!$C$8:$AR$285,MATCH('20405M Ann'!$C101,'20405 Ann Hist'!$C$8:$C$285,0),MATCH('20405M Ann'!L$8,'20405 Ann Hist'!$C$8:$AR$8,0))</f>
        <v>0.2</v>
      </c>
      <c r="M101" s="10">
        <f>INDEX('20405 Ann Hist'!$C$8:$AR$285,MATCH('20405M Ann'!$C101,'20405 Ann Hist'!$C$8:$C$285,0),MATCH('20405M Ann'!M$8,'20405 Ann Hist'!$C$8:$AR$8,0))</f>
        <v>0.2</v>
      </c>
      <c r="N101" s="10">
        <f>INDEX('20405 Ann Hist'!$C$8:$AR$285,MATCH('20405M Ann'!$C101,'20405 Ann Hist'!$C$8:$C$285,0),MATCH('20405M Ann'!N$8,'20405 Ann Hist'!$C$8:$AR$8,0))</f>
        <v>0.2</v>
      </c>
      <c r="O101" s="10">
        <f>INDEX('20405 Ann Hist'!$C$8:$AR$285,MATCH('20405M Ann'!$C101,'20405 Ann Hist'!$C$8:$C$285,0),MATCH('20405M Ann'!O$8,'20405 Ann Hist'!$C$8:$AR$8,0))</f>
        <v>0.3</v>
      </c>
      <c r="P101" s="10">
        <f>INDEX('20405 Ann Hist'!$C$8:$AR$285,MATCH('20405M Ann'!$C101,'20405 Ann Hist'!$C$8:$C$285,0),MATCH('20405M Ann'!P$8,'20405 Ann Hist'!$C$8:$AR$8,0))</f>
        <v>0.3</v>
      </c>
      <c r="Q101" s="10">
        <f>INDEX('20405 Ann Hist'!$C$8:$AR$285,MATCH('20405M Ann'!$C101,'20405 Ann Hist'!$C$8:$C$285,0),MATCH('20405M Ann'!Q$8,'20405 Ann Hist'!$C$8:$AR$8,0))</f>
        <v>0.4</v>
      </c>
      <c r="R101" s="10">
        <f>INDEX('20405 Ann Hist'!$C$8:$AR$285,MATCH('20405M Ann'!$C101,'20405 Ann Hist'!$C$8:$C$285,0),MATCH('20405M Ann'!R$8,'20405 Ann Hist'!$C$8:$AR$8,0))</f>
        <v>0.5</v>
      </c>
      <c r="S101" s="10">
        <f>INDEX('20405 Ann Hist'!$C$8:$AR$285,MATCH('20405M Ann'!$C101,'20405 Ann Hist'!$C$8:$C$285,0),MATCH('20405M Ann'!S$8,'20405 Ann Hist'!$C$8:$AR$8,0))</f>
        <v>0.5</v>
      </c>
      <c r="T101" s="10">
        <f>INDEX('20405 Ann Hist'!$C$8:$AR$285,MATCH('20405M Ann'!$C101,'20405 Ann Hist'!$C$8:$C$285,0),MATCH('20405M Ann'!T$8,'20405 Ann Hist'!$C$8:$AR$8,0))</f>
        <v>0.5</v>
      </c>
      <c r="U101" s="10">
        <f>INDEX('20405 Ann Hist'!$C$8:$AR$285,MATCH('20405M Ann'!$C101,'20405 Ann Hist'!$C$8:$C$285,0),MATCH('20405M Ann'!U$8,'20405 Ann Hist'!$C$8:$AR$8,0))</f>
        <v>0.6</v>
      </c>
      <c r="V101" s="10">
        <f>INDEX('20405 Ann Hist'!$C$8:$AR$285,MATCH('20405M Ann'!$C101,'20405 Ann Hist'!$C$8:$C$285,0),MATCH('20405M Ann'!V$8,'20405 Ann Hist'!$C$8:$AR$8,0))</f>
        <v>0.7</v>
      </c>
      <c r="W101" s="10">
        <f>INDEX('20405 Ann Hist'!$C$8:$AR$285,MATCH('20405M Ann'!$C101,'20405 Ann Hist'!$C$8:$C$285,0),MATCH('20405M Ann'!W$8,'20405 Ann Hist'!$C$8:$AR$8,0))</f>
        <v>0.8</v>
      </c>
      <c r="X101" s="10">
        <f>INDEX('20405 Ann Hist'!$C$8:$AR$285,MATCH('20405M Ann'!$C101,'20405 Ann Hist'!$C$8:$C$285,0),MATCH('20405M Ann'!X$8,'20405 Ann Hist'!$C$8:$AR$8,0))</f>
        <v>0.8</v>
      </c>
      <c r="Y101" s="10">
        <f>INDEX('20405 Ann Hist'!$C$8:$AR$285,MATCH('20405M Ann'!$C101,'20405 Ann Hist'!$C$8:$C$285,0),MATCH('20405M Ann'!Y$8,'20405 Ann Hist'!$C$8:$AR$8,0))</f>
        <v>0.8</v>
      </c>
      <c r="Z101" s="10">
        <f>INDEX('20405 Ann Hist'!$C$8:$AR$285,MATCH('20405M Ann'!$C101,'20405 Ann Hist'!$C$8:$C$285,0),MATCH('20405M Ann'!Z$8,'20405 Ann Hist'!$C$8:$AR$8,0))</f>
        <v>0.9</v>
      </c>
      <c r="AA101" s="10">
        <f>INDEX('20405 Ann Hist'!$C$8:$AR$285,MATCH('20405M Ann'!$C101,'20405 Ann Hist'!$C$8:$C$285,0),MATCH('20405M Ann'!AA$8,'20405 Ann Hist'!$C$8:$AR$8,0))</f>
        <v>1</v>
      </c>
      <c r="AB101" s="10">
        <f>INDEX('20405 Ann Hist'!$C$8:$AR$285,MATCH('20405M Ann'!$C101,'20405 Ann Hist'!$C$8:$C$285,0),MATCH('20405M Ann'!AB$8,'20405 Ann Hist'!$C$8:$AR$8,0))</f>
        <v>1.2</v>
      </c>
      <c r="AC101" s="10">
        <f>INDEX('20405 Ann Hist'!$C$8:$AR$285,MATCH('20405M Ann'!$C101,'20405 Ann Hist'!$C$8:$C$285,0),MATCH('20405M Ann'!AC$8,'20405 Ann Hist'!$C$8:$AR$8,0))</f>
        <v>1.3</v>
      </c>
      <c r="AD101" s="10">
        <f>INDEX('20405 Ann Hist'!$C$8:$AR$285,MATCH('20405M Ann'!$C101,'20405 Ann Hist'!$C$8:$C$285,0),MATCH('20405M Ann'!AD$8,'20405 Ann Hist'!$C$8:$AR$8,0))</f>
        <v>1.4</v>
      </c>
      <c r="AE101" s="10">
        <f>INDEX('20405 Ann Hist'!$C$8:$AR$285,MATCH('20405M Ann'!$C101,'20405 Ann Hist'!$C$8:$C$285,0),MATCH('20405M Ann'!AE$8,'20405 Ann Hist'!$C$8:$AR$8,0))</f>
        <v>1.3</v>
      </c>
      <c r="AF101" s="10">
        <f>INDEX('20405 Ann Hist'!$C$8:$AR$285,MATCH('20405M Ann'!$C101,'20405 Ann Hist'!$C$8:$C$285,0),MATCH('20405M Ann'!AF$8,'20405 Ann Hist'!$C$8:$AR$8,0))</f>
        <v>1.5</v>
      </c>
      <c r="AG101" s="10">
        <f>INDEX('20405 Ann Hist'!$C$8:$AR$285,MATCH('20405M Ann'!$C101,'20405 Ann Hist'!$C$8:$C$285,0),MATCH('20405M Ann'!AG$8,'20405 Ann Hist'!$C$8:$AR$8,0))</f>
        <v>1.5</v>
      </c>
      <c r="AH101" s="10">
        <f>INDEX('20405 Ann Hist'!$C$8:$AR$285,MATCH('20405M Ann'!$C101,'20405 Ann Hist'!$C$8:$C$285,0),MATCH('20405M Ann'!AH$8,'20405 Ann Hist'!$C$8:$AR$8,0))</f>
        <v>1.7</v>
      </c>
      <c r="AI101" s="10">
        <f>INDEX('20405 Ann Hist'!$C$8:$AR$285,MATCH('20405M Ann'!$C101,'20405 Ann Hist'!$C$8:$C$285,0),MATCH('20405M Ann'!AI$8,'20405 Ann Hist'!$C$8:$AR$8,0))</f>
        <v>1.8</v>
      </c>
      <c r="AJ101" s="10">
        <f>INDEX('20405 Ann Hist'!$C$8:$AR$285,MATCH('20405M Ann'!$C101,'20405 Ann Hist'!$C$8:$C$285,0),MATCH('20405M Ann'!AJ$8,'20405 Ann Hist'!$C$8:$AR$8,0))</f>
        <v>2</v>
      </c>
      <c r="AK101" s="10">
        <f>INDEX('20405 Ann Hist'!$C$8:$AR$285,MATCH('20405M Ann'!$C101,'20405 Ann Hist'!$C$8:$C$285,0),MATCH('20405M Ann'!AK$8,'20405 Ann Hist'!$C$8:$AR$8,0))</f>
        <v>2.1</v>
      </c>
      <c r="AL101" s="10">
        <f>INDEX('20405 Ann Hist'!$C$8:$AR$285,MATCH('20405M Ann'!$C101,'20405 Ann Hist'!$C$8:$C$285,0),MATCH('20405M Ann'!AL$8,'20405 Ann Hist'!$C$8:$AR$8,0))</f>
        <v>2.2000000000000002</v>
      </c>
      <c r="AM101" s="10">
        <f>INDEX('20405 Ann Hist'!$C$8:$AR$285,MATCH('20405M Ann'!$C101,'20405 Ann Hist'!$C$8:$C$285,0),MATCH('20405M Ann'!AM$8,'20405 Ann Hist'!$C$8:$AR$8,0))</f>
        <v>2.4</v>
      </c>
      <c r="AN101" s="10">
        <f>INDEX('20405 Ann Hist'!$C$8:$AR$285,MATCH('20405M Ann'!$C101,'20405 Ann Hist'!$C$8:$C$285,0),MATCH('20405M Ann'!AN$8,'20405 Ann Hist'!$C$8:$AR$8,0))</f>
        <v>2.6</v>
      </c>
      <c r="AO101" s="10">
        <f>INDEX('20405 Ann Hist'!$C$8:$AR$285,MATCH('20405M Ann'!$C101,'20405 Ann Hist'!$C$8:$C$285,0),MATCH('20405M Ann'!AO$8,'20405 Ann Hist'!$C$8:$AR$8,0))</f>
        <v>2.9</v>
      </c>
      <c r="AP101" s="10">
        <f>INDEX('20405 Ann Hist'!$C$8:$AR$285,MATCH('20405M Ann'!$C101,'20405 Ann Hist'!$C$8:$C$285,0),MATCH('20405M Ann'!AP$8,'20405 Ann Hist'!$C$8:$AR$8,0))</f>
        <v>2.9</v>
      </c>
      <c r="AQ101" s="10">
        <f>INDEX('20405 Ann Hist'!$C$8:$AR$285,MATCH('20405M Ann'!$C101,'20405 Ann Hist'!$C$8:$C$285,0),MATCH('20405M Ann'!AQ$8,'20405 Ann Hist'!$C$8:$AR$8,0))</f>
        <v>3.8</v>
      </c>
      <c r="AR101" s="11">
        <f>INDEX('20405 Ann'!$C$8:$AZ$285,MATCH('20405M Ann'!$C101,'20405 Ann'!$C$8:$C$285,0),MATCH('20405M Ann'!AR$8,'20405 Ann'!$C$8:$AZ$8,0))</f>
        <v>4.0999999999999996</v>
      </c>
      <c r="AS101" s="11">
        <f>INDEX('20405 Ann'!$C$8:$AZ$285,MATCH('20405M Ann'!$C101,'20405 Ann'!$C$8:$C$285,0),MATCH('20405M Ann'!AS$8,'20405 Ann'!$C$8:$AZ$8,0))</f>
        <v>4.4000000000000004</v>
      </c>
      <c r="AT101" s="11">
        <f>INDEX('20405 Ann'!$C$8:$AZ$285,MATCH('20405M Ann'!$C101,'20405 Ann'!$C$8:$C$285,0),MATCH('20405M Ann'!AT$8,'20405 Ann'!$C$8:$AZ$8,0))</f>
        <v>5.2</v>
      </c>
      <c r="AU101" s="11">
        <f>INDEX('20405 Ann'!$C$8:$AZ$285,MATCH('20405M Ann'!$C101,'20405 Ann'!$C$8:$C$285,0),MATCH('20405M Ann'!AU$8,'20405 Ann'!$C$8:$AZ$8,0))</f>
        <v>6.3</v>
      </c>
      <c r="AV101" s="11">
        <f>INDEX('20405 Ann'!$C$8:$AZ$285,MATCH('20405M Ann'!$C101,'20405 Ann'!$C$8:$C$285,0),MATCH('20405M Ann'!AV$8,'20405 Ann'!$C$8:$AZ$8,0))</f>
        <v>6.7</v>
      </c>
      <c r="AW101" s="11">
        <f>INDEX('20405 Ann'!$C$8:$AZ$285,MATCH('20405M Ann'!$C101,'20405 Ann'!$C$8:$C$285,0),MATCH('20405M Ann'!AW$8,'20405 Ann'!$C$8:$AZ$8,0))</f>
        <v>6.9</v>
      </c>
      <c r="AX101" s="11">
        <f>INDEX('20405 Ann'!$C$8:$AZ$285,MATCH('20405M Ann'!$C101,'20405 Ann'!$C$8:$C$285,0),MATCH('20405M Ann'!AX$8,'20405 Ann'!$C$8:$AZ$8,0))</f>
        <v>7.3</v>
      </c>
      <c r="AY101" s="11">
        <f>INDEX('20405 Ann'!$C$8:$AZ$285,MATCH('20405M Ann'!$C101,'20405 Ann'!$C$8:$C$285,0),MATCH('20405M Ann'!AY$8,'20405 Ann'!$C$8:$AZ$8,0))</f>
        <v>8.1</v>
      </c>
      <c r="AZ101" s="11">
        <f>INDEX('20405 Ann'!$C$8:$AZ$285,MATCH('20405M Ann'!$C101,'20405 Ann'!$C$8:$C$285,0),MATCH('20405M Ann'!AZ$8,'20405 Ann'!$C$8:$AZ$8,0))</f>
        <v>10.5</v>
      </c>
      <c r="BA101" s="11">
        <f>INDEX('20405 Ann'!$C$8:$AZ$285,MATCH('20405M Ann'!$C101,'20405 Ann'!$C$8:$C$285,0),MATCH('20405M Ann'!BA$8,'20405 Ann'!$C$8:$AZ$8,0))</f>
        <v>12.9</v>
      </c>
      <c r="BB101" s="11">
        <f>INDEX('20405 Ann'!$C$8:$AZ$285,MATCH('20405M Ann'!$C101,'20405 Ann'!$C$8:$C$285,0),MATCH('20405M Ann'!BB$8,'20405 Ann'!$C$8:$AZ$8,0))</f>
        <v>13</v>
      </c>
      <c r="BC101" s="11">
        <f>INDEX('20405 Ann'!$C$8:$AZ$285,MATCH('20405M Ann'!$C101,'20405 Ann'!$C$8:$C$285,0),MATCH('20405M Ann'!BC$8,'20405 Ann'!$C$8:$AZ$8,0))</f>
        <v>13.6</v>
      </c>
      <c r="BD101" s="11">
        <f>INDEX('20405 Ann'!$C$8:$AZ$285,MATCH('20405M Ann'!$C101,'20405 Ann'!$C$8:$C$285,0),MATCH('20405M Ann'!BD$8,'20405 Ann'!$C$8:$AZ$8,0))</f>
        <v>15.5</v>
      </c>
      <c r="BE101" s="11">
        <f>INDEX('20405 Ann'!$C$8:$AZ$285,MATCH('20405M Ann'!$C101,'20405 Ann'!$C$8:$C$285,0),MATCH('20405M Ann'!BE$8,'20405 Ann'!$C$8:$AZ$8,0))</f>
        <v>18.899999999999999</v>
      </c>
      <c r="BF101" s="11">
        <f>INDEX('20405 Ann'!$C$8:$AZ$285,MATCH('20405M Ann'!$C101,'20405 Ann'!$C$8:$C$285,0),MATCH('20405M Ann'!BF$8,'20405 Ann'!$C$8:$AZ$8,0))</f>
        <v>21.5</v>
      </c>
      <c r="BG101" s="11">
        <f>INDEX('20405 Ann'!$C$8:$AZ$285,MATCH('20405M Ann'!$C101,'20405 Ann'!$C$8:$C$285,0),MATCH('20405M Ann'!BG$8,'20405 Ann'!$C$8:$AZ$8,0))</f>
        <v>26.5</v>
      </c>
      <c r="BH101" s="11">
        <f>INDEX('20405 Ann'!$C$8:$AZ$285,MATCH('20405M Ann'!$C101,'20405 Ann'!$C$8:$C$285,0),MATCH('20405M Ann'!BH$8,'20405 Ann'!$C$8:$AZ$8,0))</f>
        <v>28.4</v>
      </c>
      <c r="BI101" s="11">
        <f>INDEX('20405 Ann'!$C$8:$AZ$285,MATCH('20405M Ann'!$C101,'20405 Ann'!$C$8:$C$285,0),MATCH('20405M Ann'!BI$8,'20405 Ann'!$C$8:$AZ$8,0))</f>
        <v>25.6</v>
      </c>
      <c r="BJ101" s="11">
        <f>INDEX('20405 Ann'!$C$8:$AZ$285,MATCH('20405M Ann'!$C101,'20405 Ann'!$C$8:$C$285,0),MATCH('20405M Ann'!BJ$8,'20405 Ann'!$C$8:$AZ$8,0))</f>
        <v>23.6</v>
      </c>
      <c r="BK101" s="11">
        <f>INDEX('20405 Ann'!$C$8:$AZ$285,MATCH('20405M Ann'!$C101,'20405 Ann'!$C$8:$C$285,0),MATCH('20405M Ann'!BK$8,'20405 Ann'!$C$8:$AZ$8,0))</f>
        <v>29.1</v>
      </c>
      <c r="BL101" s="11">
        <f>INDEX('20405 Ann'!$C$8:$AZ$285,MATCH('20405M Ann'!$C101,'20405 Ann'!$C$8:$C$285,0),MATCH('20405M Ann'!BL$8,'20405 Ann'!$C$8:$AZ$8,0))</f>
        <v>36.6</v>
      </c>
      <c r="BM101" s="11">
        <f>INDEX('20405 Ann'!$C$8:$AZ$285,MATCH('20405M Ann'!$C101,'20405 Ann'!$C$8:$C$285,0),MATCH('20405M Ann'!BM$8,'20405 Ann'!$C$8:$AZ$8,0))</f>
        <v>43.4</v>
      </c>
      <c r="BN101" s="11">
        <f>INDEX('20405 Ann'!$C$8:$AZ$285,MATCH('20405M Ann'!$C101,'20405 Ann'!$C$8:$C$285,0),MATCH('20405M Ann'!BN$8,'20405 Ann'!$C$8:$AZ$8,0))</f>
        <v>45.2</v>
      </c>
      <c r="BO101" s="11">
        <f>INDEX('20405 Ann'!$C$8:$AZ$285,MATCH('20405M Ann'!$C101,'20405 Ann'!$C$8:$C$285,0),MATCH('20405M Ann'!BO$8,'20405 Ann'!$C$8:$AZ$8,0))</f>
        <v>50.1</v>
      </c>
      <c r="BP101" s="11">
        <f>INDEX('20405 Ann'!$C$8:$AZ$285,MATCH('20405M Ann'!$C101,'20405 Ann'!$C$8:$C$285,0),MATCH('20405M Ann'!BP$8,'20405 Ann'!$C$8:$AZ$8,0))</f>
        <v>56</v>
      </c>
      <c r="BQ101" s="11">
        <f>INDEX('20405 Ann'!$C$8:$AZ$285,MATCH('20405M Ann'!$C101,'20405 Ann'!$C$8:$C$285,0),MATCH('20405M Ann'!BQ$8,'20405 Ann'!$C$8:$AZ$8,0))</f>
        <v>59.3</v>
      </c>
      <c r="BR101" s="11">
        <f>INDEX('20405 Ann'!$C$8:$AZ$285,MATCH('20405M Ann'!$C101,'20405 Ann'!$C$8:$C$285,0),MATCH('20405M Ann'!BR$8,'20405 Ann'!$C$8:$AZ$8,0))</f>
        <v>62</v>
      </c>
      <c r="BS101" s="11">
        <f>INDEX('20405 Ann'!$C$8:$AZ$285,MATCH('20405M Ann'!$C101,'20405 Ann'!$C$8:$C$285,0),MATCH('20405M Ann'!BS$8,'20405 Ann'!$C$8:$AZ$8,0))</f>
        <v>66.900000000000006</v>
      </c>
      <c r="BT101" s="11">
        <f>INDEX('20405 Ann'!$C$8:$AZ$285,MATCH('20405M Ann'!$C101,'20405 Ann'!$C$8:$C$285,0),MATCH('20405M Ann'!BT$8,'20405 Ann'!$C$8:$AZ$8,0))</f>
        <v>73.5</v>
      </c>
      <c r="BU101" s="11">
        <f>INDEX('20405 Ann'!$C$8:$AZ$285,MATCH('20405M Ann'!$C101,'20405 Ann'!$C$8:$C$285,0),MATCH('20405M Ann'!BU$8,'20405 Ann'!$C$8:$AZ$8,0))</f>
        <v>80.8</v>
      </c>
      <c r="BV101" s="11">
        <f>INDEX('20405 Ann'!$C$8:$AZ$285,MATCH('20405M Ann'!$C101,'20405 Ann'!$C$8:$C$285,0),MATCH('20405M Ann'!BV$8,'20405 Ann'!$C$8:$AZ$8,0))</f>
        <v>85.7</v>
      </c>
      <c r="BW101" s="11">
        <f>INDEX('20405 Ann'!$C$8:$AZ$285,MATCH('20405M Ann'!$C101,'20405 Ann'!$C$8:$C$285,0),MATCH('20405M Ann'!BW$8,'20405 Ann'!$C$8:$AZ$8,0))</f>
        <v>94.4</v>
      </c>
      <c r="BX101" s="11">
        <f>INDEX('20405 Ann'!$C$8:$AZ$285,MATCH('20405M Ann'!$C101,'20405 Ann'!$C$8:$C$285,0),MATCH('20405M Ann'!BX$8,'20405 Ann'!$C$8:$AZ$8,0))</f>
        <v>101.1</v>
      </c>
      <c r="BY101" s="11">
        <f>INDEX('20405 Ann'!$C$8:$AZ$285,MATCH('20405M Ann'!$C101,'20405 Ann'!$C$8:$C$285,0),MATCH('20405M Ann'!BY$8,'20405 Ann'!$C$8:$AZ$8,0))</f>
        <v>106.5</v>
      </c>
      <c r="BZ101" s="11">
        <f>INDEX('20405 Ann'!$C$8:$AZ$285,MATCH('20405M Ann'!$C101,'20405 Ann'!$C$8:$C$285,0),MATCH('20405M Ann'!BZ$8,'20405 Ann'!$C$8:$AZ$8,0))</f>
        <v>116.7</v>
      </c>
      <c r="CA101" s="11">
        <f>INDEX('20405 Ann'!$C$8:$AZ$285,MATCH('20405M Ann'!$C101,'20405 Ann'!$C$8:$C$285,0),MATCH('20405M Ann'!CA$8,'20405 Ann'!$C$8:$AZ$8,0))</f>
        <v>116.5</v>
      </c>
      <c r="CB101" s="11">
        <f>INDEX('20405 Ann'!$C$8:$AZ$285,MATCH('20405M Ann'!$C101,'20405 Ann'!$C$8:$C$285,0),MATCH('20405M Ann'!CB$8,'20405 Ann'!$C$8:$AZ$8,0))</f>
        <v>129.4</v>
      </c>
      <c r="CC101" s="11">
        <f>INDEX('20405 Ann'!$C$8:$AZ$285,MATCH('20405M Ann'!$C101,'20405 Ann'!$C$8:$C$285,0),MATCH('20405M Ann'!CC$8,'20405 Ann'!$C$8:$AZ$8,0))</f>
        <v>130.6</v>
      </c>
      <c r="CD101" s="11">
        <f>INDEX('20405 Ann'!$C$8:$AZ$285,MATCH('20405M Ann'!$C101,'20405 Ann'!$C$8:$C$285,0),MATCH('20405M Ann'!CD$8,'20405 Ann'!$C$8:$AZ$8,0))</f>
        <v>131.30000000000001</v>
      </c>
      <c r="CE101" s="11">
        <f>INDEX('20405 Ann'!$C$8:$AZ$285,MATCH('20405M Ann'!$C101,'20405 Ann'!$C$8:$C$285,0),MATCH('20405M Ann'!CE$8,'20405 Ann'!$C$8:$AZ$8,0))</f>
        <v>127.4</v>
      </c>
      <c r="CF101" s="11">
        <f>INDEX('20405 Ann'!$C$8:$AZ$285,MATCH('20405M Ann'!$C101,'20405 Ann'!$C$8:$C$285,0),MATCH('20405M Ann'!CF$8,'20405 Ann'!$C$8:$AZ$8,0))</f>
        <v>119.4</v>
      </c>
      <c r="CG101" s="11">
        <f>INDEX('20405 Ann'!$C$8:$AZ$285,MATCH('20405M Ann'!$C101,'20405 Ann'!$C$8:$C$285,0),MATCH('20405M Ann'!CG$8,'20405 Ann'!$C$8:$AZ$8,0))</f>
        <v>135.80000000000001</v>
      </c>
      <c r="CH101" s="11">
        <f>INDEX('20405 Ann'!$C$8:$AZ$285,MATCH('20405M Ann'!$C101,'20405 Ann'!$C$8:$C$285,0),MATCH('20405M Ann'!CH$8,'20405 Ann'!$C$8:$AZ$8,0))</f>
        <v>146.69999999999999</v>
      </c>
      <c r="CI101" s="11">
        <f>INDEX('20405 Ann'!$C$8:$AZ$285,MATCH('20405M Ann'!$C101,'20405 Ann'!$C$8:$C$285,0),MATCH('20405M Ann'!CI$8,'20405 Ann'!$C$8:$AZ$8,0))</f>
        <v>139.1</v>
      </c>
      <c r="CJ101" s="11">
        <f>INDEX('20405 Ann'!$C$8:$AZ$285,MATCH('20405M Ann'!$C101,'20405 Ann'!$C$8:$C$285,0),MATCH('20405M Ann'!CJ$8,'20405 Ann'!$C$8:$AZ$8,0))</f>
        <v>146.9</v>
      </c>
      <c r="CK101" s="11">
        <f>INDEX('20405 Ann'!$C$8:$AZ$285,MATCH('20405M Ann'!$C101,'20405 Ann'!$C$8:$C$285,0),MATCH('20405M Ann'!CK$8,'20405 Ann'!$C$8:$AZ$8,0))</f>
        <v>169.6</v>
      </c>
      <c r="CL101" s="11">
        <f>INDEX('20405 Ann'!$C$8:$AZ$285,MATCH('20405M Ann'!$C101,'20405 Ann'!$C$8:$C$285,0),MATCH('20405M Ann'!CL$8,'20405 Ann'!$C$8:$AZ$8,0))</f>
        <v>178.7</v>
      </c>
    </row>
    <row r="102" spans="1:90" s="10" customFormat="1" x14ac:dyDescent="0.25">
      <c r="A102" s="32">
        <v>94</v>
      </c>
      <c r="B102" s="10" t="s">
        <v>1388</v>
      </c>
      <c r="C102" s="10" t="s">
        <v>1387</v>
      </c>
      <c r="D102" s="10">
        <f>INDEX('20405 Ann Hist'!$C$8:$AR$285,MATCH('20405M Ann'!$C102,'20405 Ann Hist'!$C$8:$C$285,0),MATCH('20405M Ann'!D$8,'20405 Ann Hist'!$C$8:$AR$8,0))</f>
        <v>0.1</v>
      </c>
      <c r="E102" s="10">
        <f>INDEX('20405 Ann Hist'!$C$8:$AR$285,MATCH('20405M Ann'!$C102,'20405 Ann Hist'!$C$8:$C$285,0),MATCH('20405M Ann'!E$8,'20405 Ann Hist'!$C$8:$AR$8,0))</f>
        <v>0.1</v>
      </c>
      <c r="F102" s="10">
        <f>INDEX('20405 Ann Hist'!$C$8:$AR$285,MATCH('20405M Ann'!$C102,'20405 Ann Hist'!$C$8:$C$285,0),MATCH('20405M Ann'!F$8,'20405 Ann Hist'!$C$8:$AR$8,0))</f>
        <v>0.1</v>
      </c>
      <c r="G102" s="10">
        <f>INDEX('20405 Ann Hist'!$C$8:$AR$285,MATCH('20405M Ann'!$C102,'20405 Ann Hist'!$C$8:$C$285,0),MATCH('20405M Ann'!G$8,'20405 Ann Hist'!$C$8:$AR$8,0))</f>
        <v>0.1</v>
      </c>
      <c r="H102" s="10">
        <f>INDEX('20405 Ann Hist'!$C$8:$AR$285,MATCH('20405M Ann'!$C102,'20405 Ann Hist'!$C$8:$C$285,0),MATCH('20405M Ann'!H$8,'20405 Ann Hist'!$C$8:$AR$8,0))</f>
        <v>0.1</v>
      </c>
      <c r="I102" s="10">
        <f>INDEX('20405 Ann Hist'!$C$8:$AR$285,MATCH('20405M Ann'!$C102,'20405 Ann Hist'!$C$8:$C$285,0),MATCH('20405M Ann'!I$8,'20405 Ann Hist'!$C$8:$AR$8,0))</f>
        <v>0.1</v>
      </c>
      <c r="J102" s="10">
        <f>INDEX('20405 Ann Hist'!$C$8:$AR$285,MATCH('20405M Ann'!$C102,'20405 Ann Hist'!$C$8:$C$285,0),MATCH('20405M Ann'!J$8,'20405 Ann Hist'!$C$8:$AR$8,0))</f>
        <v>0.1</v>
      </c>
      <c r="K102" s="10">
        <f>INDEX('20405 Ann Hist'!$C$8:$AR$285,MATCH('20405M Ann'!$C102,'20405 Ann Hist'!$C$8:$C$285,0),MATCH('20405M Ann'!K$8,'20405 Ann Hist'!$C$8:$AR$8,0))</f>
        <v>0.1</v>
      </c>
      <c r="L102" s="10">
        <f>INDEX('20405 Ann Hist'!$C$8:$AR$285,MATCH('20405M Ann'!$C102,'20405 Ann Hist'!$C$8:$C$285,0),MATCH('20405M Ann'!L$8,'20405 Ann Hist'!$C$8:$AR$8,0))</f>
        <v>0.2</v>
      </c>
      <c r="M102" s="10">
        <f>INDEX('20405 Ann Hist'!$C$8:$AR$285,MATCH('20405M Ann'!$C102,'20405 Ann Hist'!$C$8:$C$285,0),MATCH('20405M Ann'!M$8,'20405 Ann Hist'!$C$8:$AR$8,0))</f>
        <v>0.2</v>
      </c>
      <c r="N102" s="10">
        <f>INDEX('20405 Ann Hist'!$C$8:$AR$285,MATCH('20405M Ann'!$C102,'20405 Ann Hist'!$C$8:$C$285,0),MATCH('20405M Ann'!N$8,'20405 Ann Hist'!$C$8:$AR$8,0))</f>
        <v>0.2</v>
      </c>
      <c r="O102" s="10">
        <f>INDEX('20405 Ann Hist'!$C$8:$AR$285,MATCH('20405M Ann'!$C102,'20405 Ann Hist'!$C$8:$C$285,0),MATCH('20405M Ann'!O$8,'20405 Ann Hist'!$C$8:$AR$8,0))</f>
        <v>0.2</v>
      </c>
      <c r="P102" s="10">
        <f>INDEX('20405 Ann Hist'!$C$8:$AR$285,MATCH('20405M Ann'!$C102,'20405 Ann Hist'!$C$8:$C$285,0),MATCH('20405M Ann'!P$8,'20405 Ann Hist'!$C$8:$AR$8,0))</f>
        <v>0.2</v>
      </c>
      <c r="Q102" s="10">
        <f>INDEX('20405 Ann Hist'!$C$8:$AR$285,MATCH('20405M Ann'!$C102,'20405 Ann Hist'!$C$8:$C$285,0),MATCH('20405M Ann'!Q$8,'20405 Ann Hist'!$C$8:$AR$8,0))</f>
        <v>0.2</v>
      </c>
      <c r="R102" s="10">
        <f>INDEX('20405 Ann Hist'!$C$8:$AR$285,MATCH('20405M Ann'!$C102,'20405 Ann Hist'!$C$8:$C$285,0),MATCH('20405M Ann'!R$8,'20405 Ann Hist'!$C$8:$AR$8,0))</f>
        <v>0.2</v>
      </c>
      <c r="S102" s="10">
        <f>INDEX('20405 Ann Hist'!$C$8:$AR$285,MATCH('20405M Ann'!$C102,'20405 Ann Hist'!$C$8:$C$285,0),MATCH('20405M Ann'!S$8,'20405 Ann Hist'!$C$8:$AR$8,0))</f>
        <v>0.2</v>
      </c>
      <c r="T102" s="10">
        <f>INDEX('20405 Ann Hist'!$C$8:$AR$285,MATCH('20405M Ann'!$C102,'20405 Ann Hist'!$C$8:$C$285,0),MATCH('20405M Ann'!T$8,'20405 Ann Hist'!$C$8:$AR$8,0))</f>
        <v>0.2</v>
      </c>
      <c r="U102" s="10">
        <f>INDEX('20405 Ann Hist'!$C$8:$AR$285,MATCH('20405M Ann'!$C102,'20405 Ann Hist'!$C$8:$C$285,0),MATCH('20405M Ann'!U$8,'20405 Ann Hist'!$C$8:$AR$8,0))</f>
        <v>0.3</v>
      </c>
      <c r="V102" s="10">
        <f>INDEX('20405 Ann Hist'!$C$8:$AR$285,MATCH('20405M Ann'!$C102,'20405 Ann Hist'!$C$8:$C$285,0),MATCH('20405M Ann'!V$8,'20405 Ann Hist'!$C$8:$AR$8,0))</f>
        <v>0.3</v>
      </c>
      <c r="W102" s="10">
        <f>INDEX('20405 Ann Hist'!$C$8:$AR$285,MATCH('20405M Ann'!$C102,'20405 Ann Hist'!$C$8:$C$285,0),MATCH('20405M Ann'!W$8,'20405 Ann Hist'!$C$8:$AR$8,0))</f>
        <v>0.4</v>
      </c>
      <c r="X102" s="10">
        <f>INDEX('20405 Ann Hist'!$C$8:$AR$285,MATCH('20405M Ann'!$C102,'20405 Ann Hist'!$C$8:$C$285,0),MATCH('20405M Ann'!X$8,'20405 Ann Hist'!$C$8:$AR$8,0))</f>
        <v>0.5</v>
      </c>
      <c r="Y102" s="10">
        <f>INDEX('20405 Ann Hist'!$C$8:$AR$285,MATCH('20405M Ann'!$C102,'20405 Ann Hist'!$C$8:$C$285,0),MATCH('20405M Ann'!Y$8,'20405 Ann Hist'!$C$8:$AR$8,0))</f>
        <v>0.6</v>
      </c>
      <c r="Z102" s="10">
        <f>INDEX('20405 Ann Hist'!$C$8:$AR$285,MATCH('20405M Ann'!$C102,'20405 Ann Hist'!$C$8:$C$285,0),MATCH('20405M Ann'!Z$8,'20405 Ann Hist'!$C$8:$AR$8,0))</f>
        <v>1</v>
      </c>
      <c r="AA102" s="10">
        <f>INDEX('20405 Ann Hist'!$C$8:$AR$285,MATCH('20405M Ann'!$C102,'20405 Ann Hist'!$C$8:$C$285,0),MATCH('20405M Ann'!AA$8,'20405 Ann Hist'!$C$8:$AR$8,0))</f>
        <v>1.1000000000000001</v>
      </c>
      <c r="AB102" s="10">
        <f>INDEX('20405 Ann Hist'!$C$8:$AR$285,MATCH('20405M Ann'!$C102,'20405 Ann Hist'!$C$8:$C$285,0),MATCH('20405M Ann'!AB$8,'20405 Ann Hist'!$C$8:$AR$8,0))</f>
        <v>1.3</v>
      </c>
      <c r="AC102" s="10">
        <f>INDEX('20405 Ann Hist'!$C$8:$AR$285,MATCH('20405M Ann'!$C102,'20405 Ann Hist'!$C$8:$C$285,0),MATCH('20405M Ann'!AC$8,'20405 Ann Hist'!$C$8:$AR$8,0))</f>
        <v>1.4</v>
      </c>
      <c r="AD102" s="10">
        <f>INDEX('20405 Ann Hist'!$C$8:$AR$285,MATCH('20405M Ann'!$C102,'20405 Ann Hist'!$C$8:$C$285,0),MATCH('20405M Ann'!AD$8,'20405 Ann Hist'!$C$8:$AR$8,0))</f>
        <v>1.5</v>
      </c>
      <c r="AE102" s="10">
        <f>INDEX('20405 Ann Hist'!$C$8:$AR$285,MATCH('20405M Ann'!$C102,'20405 Ann Hist'!$C$8:$C$285,0),MATCH('20405M Ann'!AE$8,'20405 Ann Hist'!$C$8:$AR$8,0))</f>
        <v>1.6</v>
      </c>
      <c r="AF102" s="10">
        <f>INDEX('20405 Ann Hist'!$C$8:$AR$285,MATCH('20405M Ann'!$C102,'20405 Ann Hist'!$C$8:$C$285,0),MATCH('20405M Ann'!AF$8,'20405 Ann Hist'!$C$8:$AR$8,0))</f>
        <v>1.6</v>
      </c>
      <c r="AG102" s="10">
        <f>INDEX('20405 Ann Hist'!$C$8:$AR$285,MATCH('20405M Ann'!$C102,'20405 Ann Hist'!$C$8:$C$285,0),MATCH('20405M Ann'!AG$8,'20405 Ann Hist'!$C$8:$AR$8,0))</f>
        <v>1.7</v>
      </c>
      <c r="AH102" s="10">
        <f>INDEX('20405 Ann Hist'!$C$8:$AR$285,MATCH('20405M Ann'!$C102,'20405 Ann Hist'!$C$8:$C$285,0),MATCH('20405M Ann'!AH$8,'20405 Ann Hist'!$C$8:$AR$8,0))</f>
        <v>1.9</v>
      </c>
      <c r="AI102" s="10">
        <f>INDEX('20405 Ann Hist'!$C$8:$AR$285,MATCH('20405M Ann'!$C102,'20405 Ann Hist'!$C$8:$C$285,0),MATCH('20405M Ann'!AI$8,'20405 Ann Hist'!$C$8:$AR$8,0))</f>
        <v>2</v>
      </c>
      <c r="AJ102" s="10">
        <f>INDEX('20405 Ann Hist'!$C$8:$AR$285,MATCH('20405M Ann'!$C102,'20405 Ann Hist'!$C$8:$C$285,0),MATCH('20405M Ann'!AJ$8,'20405 Ann Hist'!$C$8:$AR$8,0))</f>
        <v>2.1</v>
      </c>
      <c r="AK102" s="10">
        <f>INDEX('20405 Ann Hist'!$C$8:$AR$285,MATCH('20405M Ann'!$C102,'20405 Ann Hist'!$C$8:$C$285,0),MATCH('20405M Ann'!AK$8,'20405 Ann Hist'!$C$8:$AR$8,0))</f>
        <v>2.2000000000000002</v>
      </c>
      <c r="AL102" s="10">
        <f>INDEX('20405 Ann Hist'!$C$8:$AR$285,MATCH('20405M Ann'!$C102,'20405 Ann Hist'!$C$8:$C$285,0),MATCH('20405M Ann'!AL$8,'20405 Ann Hist'!$C$8:$AR$8,0))</f>
        <v>2.2999999999999998</v>
      </c>
      <c r="AM102" s="10">
        <f>INDEX('20405 Ann Hist'!$C$8:$AR$285,MATCH('20405M Ann'!$C102,'20405 Ann Hist'!$C$8:$C$285,0),MATCH('20405M Ann'!AM$8,'20405 Ann Hist'!$C$8:$AR$8,0))</f>
        <v>2.5</v>
      </c>
      <c r="AN102" s="10">
        <f>INDEX('20405 Ann Hist'!$C$8:$AR$285,MATCH('20405M Ann'!$C102,'20405 Ann Hist'!$C$8:$C$285,0),MATCH('20405M Ann'!AN$8,'20405 Ann Hist'!$C$8:$AR$8,0))</f>
        <v>2.6</v>
      </c>
      <c r="AO102" s="10">
        <f>INDEX('20405 Ann Hist'!$C$8:$AR$285,MATCH('20405M Ann'!$C102,'20405 Ann Hist'!$C$8:$C$285,0),MATCH('20405M Ann'!AO$8,'20405 Ann Hist'!$C$8:$AR$8,0))</f>
        <v>2.9</v>
      </c>
      <c r="AP102" s="10">
        <f>INDEX('20405 Ann Hist'!$C$8:$AR$285,MATCH('20405M Ann'!$C102,'20405 Ann Hist'!$C$8:$C$285,0),MATCH('20405M Ann'!AP$8,'20405 Ann Hist'!$C$8:$AR$8,0))</f>
        <v>3.2</v>
      </c>
      <c r="AQ102" s="10">
        <f>INDEX('20405 Ann Hist'!$C$8:$AR$285,MATCH('20405M Ann'!$C102,'20405 Ann Hist'!$C$8:$C$285,0),MATCH('20405M Ann'!AQ$8,'20405 Ann Hist'!$C$8:$AR$8,0))</f>
        <v>3.5</v>
      </c>
      <c r="AR102" s="11">
        <f>INDEX('20405 Ann'!$C$8:$AZ$285,MATCH('20405M Ann'!$C102,'20405 Ann'!$C$8:$C$285,0),MATCH('20405M Ann'!AR$8,'20405 Ann'!$C$8:$AZ$8,0))</f>
        <v>3.7</v>
      </c>
      <c r="AS102" s="11">
        <f>INDEX('20405 Ann'!$C$8:$AZ$285,MATCH('20405M Ann'!$C102,'20405 Ann'!$C$8:$C$285,0),MATCH('20405M Ann'!AS$8,'20405 Ann'!$C$8:$AZ$8,0))</f>
        <v>4.0999999999999996</v>
      </c>
      <c r="AT102" s="11">
        <f>INDEX('20405 Ann'!$C$8:$AZ$285,MATCH('20405M Ann'!$C102,'20405 Ann'!$C$8:$C$285,0),MATCH('20405M Ann'!AT$8,'20405 Ann'!$C$8:$AZ$8,0))</f>
        <v>4.5999999999999996</v>
      </c>
      <c r="AU102" s="11">
        <f>INDEX('20405 Ann'!$C$8:$AZ$285,MATCH('20405M Ann'!$C102,'20405 Ann'!$C$8:$C$285,0),MATCH('20405M Ann'!AU$8,'20405 Ann'!$C$8:$AZ$8,0))</f>
        <v>5.0999999999999996</v>
      </c>
      <c r="AV102" s="11">
        <f>INDEX('20405 Ann'!$C$8:$AZ$285,MATCH('20405M Ann'!$C102,'20405 Ann'!$C$8:$C$285,0),MATCH('20405M Ann'!AV$8,'20405 Ann'!$C$8:$AZ$8,0))</f>
        <v>5.6</v>
      </c>
      <c r="AW102" s="11">
        <f>INDEX('20405 Ann'!$C$8:$AZ$285,MATCH('20405M Ann'!$C102,'20405 Ann'!$C$8:$C$285,0),MATCH('20405M Ann'!AW$8,'20405 Ann'!$C$8:$AZ$8,0))</f>
        <v>5.7</v>
      </c>
      <c r="AX102" s="11">
        <f>INDEX('20405 Ann'!$C$8:$AZ$285,MATCH('20405M Ann'!$C102,'20405 Ann'!$C$8:$C$285,0),MATCH('20405M Ann'!AX$8,'20405 Ann'!$C$8:$AZ$8,0))</f>
        <v>5.9</v>
      </c>
      <c r="AY102" s="11">
        <f>INDEX('20405 Ann'!$C$8:$AZ$285,MATCH('20405M Ann'!$C102,'20405 Ann'!$C$8:$C$285,0),MATCH('20405M Ann'!AY$8,'20405 Ann'!$C$8:$AZ$8,0))</f>
        <v>6.4</v>
      </c>
      <c r="AZ102" s="11">
        <f>INDEX('20405 Ann'!$C$8:$AZ$285,MATCH('20405M Ann'!$C102,'20405 Ann'!$C$8:$C$285,0),MATCH('20405M Ann'!AZ$8,'20405 Ann'!$C$8:$AZ$8,0))</f>
        <v>7.3</v>
      </c>
      <c r="BA102" s="11">
        <f>INDEX('20405 Ann'!$C$8:$AZ$285,MATCH('20405M Ann'!$C102,'20405 Ann'!$C$8:$C$285,0),MATCH('20405M Ann'!BA$8,'20405 Ann'!$C$8:$AZ$8,0))</f>
        <v>8.3000000000000007</v>
      </c>
      <c r="BB102" s="11">
        <f>INDEX('20405 Ann'!$C$8:$AZ$285,MATCH('20405M Ann'!$C102,'20405 Ann'!$C$8:$C$285,0),MATCH('20405M Ann'!BB$8,'20405 Ann'!$C$8:$AZ$8,0))</f>
        <v>9.3000000000000007</v>
      </c>
      <c r="BC102" s="11">
        <f>INDEX('20405 Ann'!$C$8:$AZ$285,MATCH('20405M Ann'!$C102,'20405 Ann'!$C$8:$C$285,0),MATCH('20405M Ann'!BC$8,'20405 Ann'!$C$8:$AZ$8,0))</f>
        <v>10</v>
      </c>
      <c r="BD102" s="11">
        <f>INDEX('20405 Ann'!$C$8:$AZ$285,MATCH('20405M Ann'!$C102,'20405 Ann'!$C$8:$C$285,0),MATCH('20405M Ann'!BD$8,'20405 Ann'!$C$8:$AZ$8,0))</f>
        <v>10.5</v>
      </c>
      <c r="BE102" s="11">
        <f>INDEX('20405 Ann'!$C$8:$AZ$285,MATCH('20405M Ann'!$C102,'20405 Ann'!$C$8:$C$285,0),MATCH('20405M Ann'!BE$8,'20405 Ann'!$C$8:$AZ$8,0))</f>
        <v>11.2</v>
      </c>
      <c r="BF102" s="11">
        <f>INDEX('20405 Ann'!$C$8:$AZ$285,MATCH('20405M Ann'!$C102,'20405 Ann'!$C$8:$C$285,0),MATCH('20405M Ann'!BF$8,'20405 Ann'!$C$8:$AZ$8,0))</f>
        <v>12.2</v>
      </c>
      <c r="BG102" s="11">
        <f>INDEX('20405 Ann'!$C$8:$AZ$285,MATCH('20405M Ann'!$C102,'20405 Ann'!$C$8:$C$285,0),MATCH('20405M Ann'!BG$8,'20405 Ann'!$C$8:$AZ$8,0))</f>
        <v>13.4</v>
      </c>
      <c r="BH102" s="11">
        <f>INDEX('20405 Ann'!$C$8:$AZ$285,MATCH('20405M Ann'!$C102,'20405 Ann'!$C$8:$C$285,0),MATCH('20405M Ann'!BH$8,'20405 Ann'!$C$8:$AZ$8,0))</f>
        <v>14.7</v>
      </c>
      <c r="BI102" s="11">
        <f>INDEX('20405 Ann'!$C$8:$AZ$285,MATCH('20405M Ann'!$C102,'20405 Ann'!$C$8:$C$285,0),MATCH('20405M Ann'!BI$8,'20405 Ann'!$C$8:$AZ$8,0))</f>
        <v>16.600000000000001</v>
      </c>
      <c r="BJ102" s="11">
        <f>INDEX('20405 Ann'!$C$8:$AZ$285,MATCH('20405M Ann'!$C102,'20405 Ann'!$C$8:$C$285,0),MATCH('20405M Ann'!BJ$8,'20405 Ann'!$C$8:$AZ$8,0))</f>
        <v>18.3</v>
      </c>
      <c r="BK102" s="11">
        <f>INDEX('20405 Ann'!$C$8:$AZ$285,MATCH('20405M Ann'!$C102,'20405 Ann'!$C$8:$C$285,0),MATCH('20405M Ann'!BK$8,'20405 Ann'!$C$8:$AZ$8,0))</f>
        <v>20.399999999999999</v>
      </c>
      <c r="BL102" s="11">
        <f>INDEX('20405 Ann'!$C$8:$AZ$285,MATCH('20405M Ann'!$C102,'20405 Ann'!$C$8:$C$285,0),MATCH('20405M Ann'!BL$8,'20405 Ann'!$C$8:$AZ$8,0))</f>
        <v>22.1</v>
      </c>
      <c r="BM102" s="11">
        <f>INDEX('20405 Ann'!$C$8:$AZ$285,MATCH('20405M Ann'!$C102,'20405 Ann'!$C$8:$C$285,0),MATCH('20405M Ann'!BM$8,'20405 Ann'!$C$8:$AZ$8,0))</f>
        <v>23.5</v>
      </c>
      <c r="BN102" s="11">
        <f>INDEX('20405 Ann'!$C$8:$AZ$285,MATCH('20405M Ann'!$C102,'20405 Ann'!$C$8:$C$285,0),MATCH('20405M Ann'!BN$8,'20405 Ann'!$C$8:$AZ$8,0))</f>
        <v>24.4</v>
      </c>
      <c r="BO102" s="11">
        <f>INDEX('20405 Ann'!$C$8:$AZ$285,MATCH('20405M Ann'!$C102,'20405 Ann'!$C$8:$C$285,0),MATCH('20405M Ann'!BO$8,'20405 Ann'!$C$8:$AZ$8,0))</f>
        <v>27.3</v>
      </c>
      <c r="BP102" s="11">
        <f>INDEX('20405 Ann'!$C$8:$AZ$285,MATCH('20405M Ann'!$C102,'20405 Ann'!$C$8:$C$285,0),MATCH('20405M Ann'!BP$8,'20405 Ann'!$C$8:$AZ$8,0))</f>
        <v>30.4</v>
      </c>
      <c r="BQ102" s="11">
        <f>INDEX('20405 Ann'!$C$8:$AZ$285,MATCH('20405M Ann'!$C102,'20405 Ann'!$C$8:$C$285,0),MATCH('20405M Ann'!BQ$8,'20405 Ann'!$C$8:$AZ$8,0))</f>
        <v>32.799999999999997</v>
      </c>
      <c r="BR102" s="11">
        <f>INDEX('20405 Ann'!$C$8:$AZ$285,MATCH('20405M Ann'!$C102,'20405 Ann'!$C$8:$C$285,0),MATCH('20405M Ann'!BR$8,'20405 Ann'!$C$8:$AZ$8,0))</f>
        <v>34.5</v>
      </c>
      <c r="BS102" s="11">
        <f>INDEX('20405 Ann'!$C$8:$AZ$285,MATCH('20405M Ann'!$C102,'20405 Ann'!$C$8:$C$285,0),MATCH('20405M Ann'!BS$8,'20405 Ann'!$C$8:$AZ$8,0))</f>
        <v>36.700000000000003</v>
      </c>
      <c r="BT102" s="11">
        <f>INDEX('20405 Ann'!$C$8:$AZ$285,MATCH('20405M Ann'!$C102,'20405 Ann'!$C$8:$C$285,0),MATCH('20405M Ann'!BT$8,'20405 Ann'!$C$8:$AZ$8,0))</f>
        <v>37.799999999999997</v>
      </c>
      <c r="BU102" s="11">
        <f>INDEX('20405 Ann'!$C$8:$AZ$285,MATCH('20405M Ann'!$C102,'20405 Ann'!$C$8:$C$285,0),MATCH('20405M Ann'!BU$8,'20405 Ann'!$C$8:$AZ$8,0))</f>
        <v>40.4</v>
      </c>
      <c r="BV102" s="11">
        <f>INDEX('20405 Ann'!$C$8:$AZ$285,MATCH('20405M Ann'!$C102,'20405 Ann'!$C$8:$C$285,0),MATCH('20405M Ann'!BV$8,'20405 Ann'!$C$8:$AZ$8,0))</f>
        <v>43.2</v>
      </c>
      <c r="BW102" s="11">
        <f>INDEX('20405 Ann'!$C$8:$AZ$285,MATCH('20405M Ann'!$C102,'20405 Ann'!$C$8:$C$285,0),MATCH('20405M Ann'!BW$8,'20405 Ann'!$C$8:$AZ$8,0))</f>
        <v>43.1</v>
      </c>
      <c r="BX102" s="11">
        <f>INDEX('20405 Ann'!$C$8:$AZ$285,MATCH('20405M Ann'!$C102,'20405 Ann'!$C$8:$C$285,0),MATCH('20405M Ann'!BX$8,'20405 Ann'!$C$8:$AZ$8,0))</f>
        <v>44.4</v>
      </c>
      <c r="BY102" s="11">
        <f>INDEX('20405 Ann'!$C$8:$AZ$285,MATCH('20405M Ann'!$C102,'20405 Ann'!$C$8:$C$285,0),MATCH('20405M Ann'!BY$8,'20405 Ann'!$C$8:$AZ$8,0))</f>
        <v>45.7</v>
      </c>
      <c r="BZ102" s="11">
        <f>INDEX('20405 Ann'!$C$8:$AZ$285,MATCH('20405M Ann'!$C102,'20405 Ann'!$C$8:$C$285,0),MATCH('20405M Ann'!BZ$8,'20405 Ann'!$C$8:$AZ$8,0))</f>
        <v>49.1</v>
      </c>
      <c r="CA102" s="11">
        <f>INDEX('20405 Ann'!$C$8:$AZ$285,MATCH('20405M Ann'!$C102,'20405 Ann'!$C$8:$C$285,0),MATCH('20405M Ann'!CA$8,'20405 Ann'!$C$8:$AZ$8,0))</f>
        <v>53.5</v>
      </c>
      <c r="CB102" s="11">
        <f>INDEX('20405 Ann'!$C$8:$AZ$285,MATCH('20405M Ann'!$C102,'20405 Ann'!$C$8:$C$285,0),MATCH('20405M Ann'!CB$8,'20405 Ann'!$C$8:$AZ$8,0))</f>
        <v>57.6</v>
      </c>
      <c r="CC102" s="11">
        <f>INDEX('20405 Ann'!$C$8:$AZ$285,MATCH('20405M Ann'!$C102,'20405 Ann'!$C$8:$C$285,0),MATCH('20405M Ann'!CC$8,'20405 Ann'!$C$8:$AZ$8,0))</f>
        <v>57.2</v>
      </c>
      <c r="CD102" s="11">
        <f>INDEX('20405 Ann'!$C$8:$AZ$285,MATCH('20405M Ann'!$C102,'20405 Ann'!$C$8:$C$285,0),MATCH('20405M Ann'!CD$8,'20405 Ann'!$C$8:$AZ$8,0))</f>
        <v>62</v>
      </c>
      <c r="CE102" s="11">
        <f>INDEX('20405 Ann'!$C$8:$AZ$285,MATCH('20405M Ann'!$C102,'20405 Ann'!$C$8:$C$285,0),MATCH('20405M Ann'!CE$8,'20405 Ann'!$C$8:$AZ$8,0))</f>
        <v>62</v>
      </c>
      <c r="CF102" s="11">
        <f>INDEX('20405 Ann'!$C$8:$AZ$285,MATCH('20405M Ann'!$C102,'20405 Ann'!$C$8:$C$285,0),MATCH('20405M Ann'!CF$8,'20405 Ann'!$C$8:$AZ$8,0))</f>
        <v>60</v>
      </c>
      <c r="CG102" s="11">
        <f>INDEX('20405 Ann'!$C$8:$AZ$285,MATCH('20405M Ann'!$C102,'20405 Ann'!$C$8:$C$285,0),MATCH('20405M Ann'!CG$8,'20405 Ann'!$C$8:$AZ$8,0))</f>
        <v>58.9</v>
      </c>
      <c r="CH102" s="11">
        <f>INDEX('20405 Ann'!$C$8:$AZ$285,MATCH('20405M Ann'!$C102,'20405 Ann'!$C$8:$C$285,0),MATCH('20405M Ann'!CH$8,'20405 Ann'!$C$8:$AZ$8,0))</f>
        <v>60</v>
      </c>
      <c r="CI102" s="11">
        <f>INDEX('20405 Ann'!$C$8:$AZ$285,MATCH('20405M Ann'!$C102,'20405 Ann'!$C$8:$C$285,0),MATCH('20405M Ann'!CI$8,'20405 Ann'!$C$8:$AZ$8,0))</f>
        <v>59.8</v>
      </c>
      <c r="CJ102" s="11">
        <f>INDEX('20405 Ann'!$C$8:$AZ$285,MATCH('20405M Ann'!$C102,'20405 Ann'!$C$8:$C$285,0),MATCH('20405M Ann'!CJ$8,'20405 Ann'!$C$8:$AZ$8,0))</f>
        <v>61.1</v>
      </c>
      <c r="CK102" s="11">
        <f>INDEX('20405 Ann'!$C$8:$AZ$285,MATCH('20405M Ann'!$C102,'20405 Ann'!$C$8:$C$285,0),MATCH('20405M Ann'!CK$8,'20405 Ann'!$C$8:$AZ$8,0))</f>
        <v>64</v>
      </c>
      <c r="CL102" s="11">
        <f>INDEX('20405 Ann'!$C$8:$AZ$285,MATCH('20405M Ann'!$C102,'20405 Ann'!$C$8:$C$285,0),MATCH('20405M Ann'!CL$8,'20405 Ann'!$C$8:$AZ$8,0))</f>
        <v>65.8</v>
      </c>
    </row>
    <row r="103" spans="1:90" s="8" customFormat="1" x14ac:dyDescent="0.25">
      <c r="A103" s="35">
        <v>95</v>
      </c>
      <c r="B103" s="8" t="s">
        <v>1386</v>
      </c>
      <c r="C103" s="8" t="s">
        <v>1385</v>
      </c>
      <c r="D103" s="8">
        <f>INDEX('20405 Ann Hist'!$C$8:$AR$285,MATCH('20405M Ann'!$C103,'20405 Ann Hist'!$C$8:$C$285,0),MATCH('20405M Ann'!D$8,'20405 Ann Hist'!$C$8:$AR$8,0))</f>
        <v>6.9</v>
      </c>
      <c r="E103" s="8">
        <f>INDEX('20405 Ann Hist'!$C$8:$AR$285,MATCH('20405M Ann'!$C103,'20405 Ann Hist'!$C$8:$C$285,0),MATCH('20405M Ann'!E$8,'20405 Ann Hist'!$C$8:$AR$8,0))</f>
        <v>6.5</v>
      </c>
      <c r="F103" s="8">
        <f>INDEX('20405 Ann Hist'!$C$8:$AR$285,MATCH('20405M Ann'!$C103,'20405 Ann Hist'!$C$8:$C$285,0),MATCH('20405M Ann'!F$8,'20405 Ann Hist'!$C$8:$AR$8,0))</f>
        <v>5.6</v>
      </c>
      <c r="G103" s="8">
        <f>INDEX('20405 Ann Hist'!$C$8:$AR$285,MATCH('20405M Ann'!$C103,'20405 Ann Hist'!$C$8:$C$285,0),MATCH('20405M Ann'!G$8,'20405 Ann Hist'!$C$8:$AR$8,0))</f>
        <v>4.5</v>
      </c>
      <c r="H103" s="8">
        <f>INDEX('20405 Ann Hist'!$C$8:$AR$285,MATCH('20405M Ann'!$C103,'20405 Ann Hist'!$C$8:$C$285,0),MATCH('20405M Ann'!H$8,'20405 Ann Hist'!$C$8:$AR$8,0))</f>
        <v>4</v>
      </c>
      <c r="I103" s="8">
        <f>INDEX('20405 Ann Hist'!$C$8:$AR$285,MATCH('20405M Ann'!$C103,'20405 Ann Hist'!$C$8:$C$285,0),MATCH('20405M Ann'!I$8,'20405 Ann Hist'!$C$8:$AR$8,0))</f>
        <v>4.4000000000000004</v>
      </c>
      <c r="J103" s="8">
        <f>INDEX('20405 Ann Hist'!$C$8:$AR$285,MATCH('20405M Ann'!$C103,'20405 Ann Hist'!$C$8:$C$285,0),MATCH('20405M Ann'!J$8,'20405 Ann Hist'!$C$8:$AR$8,0))</f>
        <v>4.5999999999999996</v>
      </c>
      <c r="K103" s="8">
        <f>INDEX('20405 Ann Hist'!$C$8:$AR$285,MATCH('20405M Ann'!$C103,'20405 Ann Hist'!$C$8:$C$285,0),MATCH('20405M Ann'!K$8,'20405 Ann Hist'!$C$8:$AR$8,0))</f>
        <v>5.0999999999999996</v>
      </c>
      <c r="L103" s="8">
        <f>INDEX('20405 Ann Hist'!$C$8:$AR$285,MATCH('20405M Ann'!$C103,'20405 Ann Hist'!$C$8:$C$285,0),MATCH('20405M Ann'!L$8,'20405 Ann Hist'!$C$8:$AR$8,0))</f>
        <v>5.7</v>
      </c>
      <c r="M103" s="8">
        <f>INDEX('20405 Ann Hist'!$C$8:$AR$285,MATCH('20405M Ann'!$C103,'20405 Ann Hist'!$C$8:$C$285,0),MATCH('20405M Ann'!M$8,'20405 Ann Hist'!$C$8:$AR$8,0))</f>
        <v>5.4</v>
      </c>
      <c r="N103" s="8">
        <f>INDEX('20405 Ann Hist'!$C$8:$AR$285,MATCH('20405M Ann'!$C103,'20405 Ann Hist'!$C$8:$C$285,0),MATCH('20405M Ann'!N$8,'20405 Ann Hist'!$C$8:$AR$8,0))</f>
        <v>5.6</v>
      </c>
      <c r="O103" s="8">
        <f>INDEX('20405 Ann Hist'!$C$8:$AR$285,MATCH('20405M Ann'!$C103,'20405 Ann Hist'!$C$8:$C$285,0),MATCH('20405M Ann'!O$8,'20405 Ann Hist'!$C$8:$AR$8,0))</f>
        <v>5.8</v>
      </c>
      <c r="P103" s="8">
        <f>INDEX('20405 Ann Hist'!$C$8:$AR$285,MATCH('20405M Ann'!$C103,'20405 Ann Hist'!$C$8:$C$285,0),MATCH('20405M Ann'!P$8,'20405 Ann Hist'!$C$8:$AR$8,0))</f>
        <v>6.3</v>
      </c>
      <c r="Q103" s="8">
        <f>INDEX('20405 Ann Hist'!$C$8:$AR$285,MATCH('20405M Ann'!$C103,'20405 Ann Hist'!$C$8:$C$285,0),MATCH('20405M Ann'!Q$8,'20405 Ann Hist'!$C$8:$AR$8,0))</f>
        <v>7.1</v>
      </c>
      <c r="R103" s="8">
        <f>INDEX('20405 Ann Hist'!$C$8:$AR$285,MATCH('20405M Ann'!$C103,'20405 Ann Hist'!$C$8:$C$285,0),MATCH('20405M Ann'!R$8,'20405 Ann Hist'!$C$8:$AR$8,0))</f>
        <v>8.1999999999999993</v>
      </c>
      <c r="S103" s="8">
        <f>INDEX('20405 Ann Hist'!$C$8:$AR$285,MATCH('20405M Ann'!$C103,'20405 Ann Hist'!$C$8:$C$285,0),MATCH('20405M Ann'!S$8,'20405 Ann Hist'!$C$8:$AR$8,0))</f>
        <v>9.1</v>
      </c>
      <c r="T103" s="8">
        <f>INDEX('20405 Ann Hist'!$C$8:$AR$285,MATCH('20405M Ann'!$C103,'20405 Ann Hist'!$C$8:$C$285,0),MATCH('20405M Ann'!T$8,'20405 Ann Hist'!$C$8:$AR$8,0))</f>
        <v>10</v>
      </c>
      <c r="U103" s="8">
        <f>INDEX('20405 Ann Hist'!$C$8:$AR$285,MATCH('20405M Ann'!$C103,'20405 Ann Hist'!$C$8:$C$285,0),MATCH('20405M Ann'!U$8,'20405 Ann Hist'!$C$8:$AR$8,0))</f>
        <v>10.8</v>
      </c>
      <c r="V103" s="8">
        <f>INDEX('20405 Ann Hist'!$C$8:$AR$285,MATCH('20405M Ann'!$C103,'20405 Ann Hist'!$C$8:$C$285,0),MATCH('20405M Ann'!V$8,'20405 Ann Hist'!$C$8:$AR$8,0))</f>
        <v>12</v>
      </c>
      <c r="W103" s="8">
        <f>INDEX('20405 Ann Hist'!$C$8:$AR$285,MATCH('20405M Ann'!$C103,'20405 Ann Hist'!$C$8:$C$285,0),MATCH('20405M Ann'!W$8,'20405 Ann Hist'!$C$8:$AR$8,0))</f>
        <v>12.9</v>
      </c>
      <c r="X103" s="8">
        <f>INDEX('20405 Ann Hist'!$C$8:$AR$285,MATCH('20405M Ann'!$C103,'20405 Ann Hist'!$C$8:$C$285,0),MATCH('20405M Ann'!X$8,'20405 Ann Hist'!$C$8:$AR$8,0))</f>
        <v>13.3</v>
      </c>
      <c r="Y103" s="8">
        <f>INDEX('20405 Ann Hist'!$C$8:$AR$285,MATCH('20405M Ann'!$C103,'20405 Ann Hist'!$C$8:$C$285,0),MATCH('20405M Ann'!Y$8,'20405 Ann Hist'!$C$8:$AR$8,0))</f>
        <v>14.1</v>
      </c>
      <c r="Z103" s="8">
        <f>INDEX('20405 Ann Hist'!$C$8:$AR$285,MATCH('20405M Ann'!$C103,'20405 Ann Hist'!$C$8:$C$285,0),MATCH('20405M Ann'!Z$8,'20405 Ann Hist'!$C$8:$AR$8,0))</f>
        <v>15.1</v>
      </c>
      <c r="AA103" s="8">
        <f>INDEX('20405 Ann Hist'!$C$8:$AR$285,MATCH('20405M Ann'!$C103,'20405 Ann Hist'!$C$8:$C$285,0),MATCH('20405M Ann'!AA$8,'20405 Ann Hist'!$C$8:$AR$8,0))</f>
        <v>16</v>
      </c>
      <c r="AB103" s="8">
        <f>INDEX('20405 Ann Hist'!$C$8:$AR$285,MATCH('20405M Ann'!$C103,'20405 Ann Hist'!$C$8:$C$285,0),MATCH('20405M Ann'!AB$8,'20405 Ann Hist'!$C$8:$AR$8,0))</f>
        <v>17.100000000000001</v>
      </c>
      <c r="AC103" s="8">
        <f>INDEX('20405 Ann Hist'!$C$8:$AR$285,MATCH('20405M Ann'!$C103,'20405 Ann Hist'!$C$8:$C$285,0),MATCH('20405M Ann'!AC$8,'20405 Ann Hist'!$C$8:$AR$8,0))</f>
        <v>17.8</v>
      </c>
      <c r="AD103" s="8">
        <f>INDEX('20405 Ann Hist'!$C$8:$AR$285,MATCH('20405M Ann'!$C103,'20405 Ann Hist'!$C$8:$C$285,0),MATCH('20405M Ann'!AD$8,'20405 Ann Hist'!$C$8:$AR$8,0))</f>
        <v>19.399999999999999</v>
      </c>
      <c r="AE103" s="8">
        <f>INDEX('20405 Ann Hist'!$C$8:$AR$285,MATCH('20405M Ann'!$C103,'20405 Ann Hist'!$C$8:$C$285,0),MATCH('20405M Ann'!AE$8,'20405 Ann Hist'!$C$8:$AR$8,0))</f>
        <v>20.9</v>
      </c>
      <c r="AF103" s="8">
        <f>INDEX('20405 Ann Hist'!$C$8:$AR$285,MATCH('20405M Ann'!$C103,'20405 Ann Hist'!$C$8:$C$285,0),MATCH('20405M Ann'!AF$8,'20405 Ann Hist'!$C$8:$AR$8,0))</f>
        <v>22.4</v>
      </c>
      <c r="AG103" s="8">
        <f>INDEX('20405 Ann Hist'!$C$8:$AR$285,MATCH('20405M Ann'!$C103,'20405 Ann Hist'!$C$8:$C$285,0),MATCH('20405M Ann'!AG$8,'20405 Ann Hist'!$C$8:$AR$8,0))</f>
        <v>23.8</v>
      </c>
      <c r="AH103" s="8">
        <f>INDEX('20405 Ann Hist'!$C$8:$AR$285,MATCH('20405M Ann'!$C103,'20405 Ann Hist'!$C$8:$C$285,0),MATCH('20405M Ann'!AH$8,'20405 Ann Hist'!$C$8:$AR$8,0))</f>
        <v>25.5</v>
      </c>
      <c r="AI103" s="8">
        <f>INDEX('20405 Ann Hist'!$C$8:$AR$285,MATCH('20405M Ann'!$C103,'20405 Ann Hist'!$C$8:$C$285,0),MATCH('20405M Ann'!AI$8,'20405 Ann Hist'!$C$8:$AR$8,0))</f>
        <v>27.1</v>
      </c>
      <c r="AJ103" s="8">
        <f>INDEX('20405 Ann Hist'!$C$8:$AR$285,MATCH('20405M Ann'!$C103,'20405 Ann Hist'!$C$8:$C$285,0),MATCH('20405M Ann'!AJ$8,'20405 Ann Hist'!$C$8:$AR$8,0))</f>
        <v>28.3</v>
      </c>
      <c r="AK103" s="8">
        <f>INDEX('20405 Ann Hist'!$C$8:$AR$285,MATCH('20405M Ann'!$C103,'20405 Ann Hist'!$C$8:$C$285,0),MATCH('20405M Ann'!AK$8,'20405 Ann Hist'!$C$8:$AR$8,0))</f>
        <v>29.9</v>
      </c>
      <c r="AL103" s="8">
        <f>INDEX('20405 Ann Hist'!$C$8:$AR$285,MATCH('20405M Ann'!$C103,'20405 Ann Hist'!$C$8:$C$285,0),MATCH('20405M Ann'!AL$8,'20405 Ann Hist'!$C$8:$AR$8,0))</f>
        <v>31.6</v>
      </c>
      <c r="AM103" s="8">
        <f>INDEX('20405 Ann Hist'!$C$8:$AR$285,MATCH('20405M Ann'!$C103,'20405 Ann Hist'!$C$8:$C$285,0),MATCH('20405M Ann'!AM$8,'20405 Ann Hist'!$C$8:$AR$8,0))</f>
        <v>33.799999999999997</v>
      </c>
      <c r="AN103" s="8">
        <f>INDEX('20405 Ann Hist'!$C$8:$AR$285,MATCH('20405M Ann'!$C103,'20405 Ann Hist'!$C$8:$C$285,0),MATCH('20405M Ann'!AN$8,'20405 Ann Hist'!$C$8:$AR$8,0))</f>
        <v>36.6</v>
      </c>
      <c r="AO103" s="8">
        <f>INDEX('20405 Ann Hist'!$C$8:$AR$285,MATCH('20405M Ann'!$C103,'20405 Ann Hist'!$C$8:$C$285,0),MATCH('20405M Ann'!AO$8,'20405 Ann Hist'!$C$8:$AR$8,0))</f>
        <v>39.9</v>
      </c>
      <c r="AP103" s="8">
        <f>INDEX('20405 Ann Hist'!$C$8:$AR$285,MATCH('20405M Ann'!$C103,'20405 Ann Hist'!$C$8:$C$285,0),MATCH('20405M Ann'!AP$8,'20405 Ann Hist'!$C$8:$AR$8,0))</f>
        <v>43.6</v>
      </c>
      <c r="AQ103" s="8">
        <f>INDEX('20405 Ann Hist'!$C$8:$AR$285,MATCH('20405M Ann'!$C103,'20405 Ann Hist'!$C$8:$C$285,0),MATCH('20405M Ann'!AQ$8,'20405 Ann Hist'!$C$8:$AR$8,0))</f>
        <v>46.8</v>
      </c>
      <c r="AR103" s="9">
        <f>INDEX('20405 Ann'!$C$8:$AZ$285,MATCH('20405M Ann'!$C103,'20405 Ann'!$C$8:$C$285,0),MATCH('20405M Ann'!AR$8,'20405 Ann'!$C$8:$AZ$8,0))</f>
        <v>50.5</v>
      </c>
      <c r="AS103" s="9">
        <f>INDEX('20405 Ann'!$C$8:$AZ$285,MATCH('20405M Ann'!$C103,'20405 Ann'!$C$8:$C$285,0),MATCH('20405M Ann'!AS$8,'20405 Ann'!$C$8:$AZ$8,0))</f>
        <v>54.6</v>
      </c>
      <c r="AT103" s="9">
        <f>INDEX('20405 Ann'!$C$8:$AZ$285,MATCH('20405M Ann'!$C103,'20405 Ann'!$C$8:$C$285,0),MATCH('20405M Ann'!AT$8,'20405 Ann'!$C$8:$AZ$8,0))</f>
        <v>58.1</v>
      </c>
      <c r="AU103" s="9">
        <f>INDEX('20405 Ann'!$C$8:$AZ$285,MATCH('20405M Ann'!$C103,'20405 Ann'!$C$8:$C$285,0),MATCH('20405M Ann'!AU$8,'20405 Ann'!$C$8:$AZ$8,0))</f>
        <v>63.7</v>
      </c>
      <c r="AV103" s="9">
        <f>INDEX('20405 Ann'!$C$8:$AZ$285,MATCH('20405M Ann'!$C103,'20405 Ann'!$C$8:$C$285,0),MATCH('20405M Ann'!AV$8,'20405 Ann'!$C$8:$AZ$8,0))</f>
        <v>69.3</v>
      </c>
      <c r="AW103" s="9">
        <f>INDEX('20405 Ann'!$C$8:$AZ$285,MATCH('20405M Ann'!$C103,'20405 Ann'!$C$8:$C$285,0),MATCH('20405M Ann'!AW$8,'20405 Ann'!$C$8:$AZ$8,0))</f>
        <v>74.400000000000006</v>
      </c>
      <c r="AX103" s="9">
        <f>INDEX('20405 Ann'!$C$8:$AZ$285,MATCH('20405M Ann'!$C103,'20405 Ann'!$C$8:$C$285,0),MATCH('20405M Ann'!AX$8,'20405 Ann'!$C$8:$AZ$8,0))</f>
        <v>80.3</v>
      </c>
      <c r="AY103" s="9">
        <f>INDEX('20405 Ann'!$C$8:$AZ$285,MATCH('20405M Ann'!$C103,'20405 Ann'!$C$8:$C$285,0),MATCH('20405M Ann'!AY$8,'20405 Ann'!$C$8:$AZ$8,0))</f>
        <v>88.6</v>
      </c>
      <c r="AZ103" s="9">
        <f>INDEX('20405 Ann'!$C$8:$AZ$285,MATCH('20405M Ann'!$C103,'20405 Ann'!$C$8:$C$285,0),MATCH('20405M Ann'!AZ$8,'20405 Ann'!$C$8:$AZ$8,0))</f>
        <v>97.7</v>
      </c>
      <c r="BA103" s="9">
        <f>INDEX('20405 Ann'!$C$8:$AZ$285,MATCH('20405M Ann'!$C103,'20405 Ann'!$C$8:$C$285,0),MATCH('20405M Ann'!BA$8,'20405 Ann'!$C$8:$AZ$8,0))</f>
        <v>108.3</v>
      </c>
      <c r="BB103" s="9">
        <f>INDEX('20405 Ann'!$C$8:$AZ$285,MATCH('20405M Ann'!$C103,'20405 Ann'!$C$8:$C$285,0),MATCH('20405M Ann'!BB$8,'20405 Ann'!$C$8:$AZ$8,0))</f>
        <v>117.2</v>
      </c>
      <c r="BC103" s="9">
        <f>INDEX('20405 Ann'!$C$8:$AZ$285,MATCH('20405M Ann'!$C103,'20405 Ann'!$C$8:$C$285,0),MATCH('20405M Ann'!BC$8,'20405 Ann'!$C$8:$AZ$8,0))</f>
        <v>127.1</v>
      </c>
      <c r="BD103" s="9">
        <f>INDEX('20405 Ann'!$C$8:$AZ$285,MATCH('20405M Ann'!$C103,'20405 Ann'!$C$8:$C$285,0),MATCH('20405M Ann'!BD$8,'20405 Ann'!$C$8:$AZ$8,0))</f>
        <v>137.19999999999999</v>
      </c>
      <c r="BE103" s="9">
        <f>INDEX('20405 Ann'!$C$8:$AZ$285,MATCH('20405M Ann'!$C103,'20405 Ann'!$C$8:$C$285,0),MATCH('20405M Ann'!BE$8,'20405 Ann'!$C$8:$AZ$8,0))</f>
        <v>150.9</v>
      </c>
      <c r="BF103" s="9">
        <f>INDEX('20405 Ann'!$C$8:$AZ$285,MATCH('20405M Ann'!$C103,'20405 Ann'!$C$8:$C$285,0),MATCH('20405M Ann'!BF$8,'20405 Ann'!$C$8:$AZ$8,0))</f>
        <v>169.9</v>
      </c>
      <c r="BG103" s="9">
        <f>INDEX('20405 Ann'!$C$8:$AZ$285,MATCH('20405M Ann'!$C103,'20405 Ann'!$C$8:$C$285,0),MATCH('20405M Ann'!BG$8,'20405 Ann'!$C$8:$AZ$8,0))</f>
        <v>187.5</v>
      </c>
      <c r="BH103" s="9">
        <f>INDEX('20405 Ann'!$C$8:$AZ$285,MATCH('20405M Ann'!$C103,'20405 Ann'!$C$8:$C$285,0),MATCH('20405M Ann'!BH$8,'20405 Ann'!$C$8:$AZ$8,0))</f>
        <v>207.9</v>
      </c>
      <c r="BI103" s="9">
        <f>INDEX('20405 Ann'!$C$8:$AZ$285,MATCH('20405M Ann'!$C103,'20405 Ann'!$C$8:$C$285,0),MATCH('20405M Ann'!BI$8,'20405 Ann'!$C$8:$AZ$8,0))</f>
        <v>221.2</v>
      </c>
      <c r="BJ103" s="9">
        <f>INDEX('20405 Ann'!$C$8:$AZ$285,MATCH('20405M Ann'!$C103,'20405 Ann'!$C$8:$C$285,0),MATCH('20405M Ann'!BJ$8,'20405 Ann'!$C$8:$AZ$8,0))</f>
        <v>242.4</v>
      </c>
      <c r="BK103" s="9">
        <f>INDEX('20405 Ann'!$C$8:$AZ$285,MATCH('20405M Ann'!$C103,'20405 Ann'!$C$8:$C$285,0),MATCH('20405M Ann'!BK$8,'20405 Ann'!$C$8:$AZ$8,0))</f>
        <v>262.8</v>
      </c>
      <c r="BL103" s="9">
        <f>INDEX('20405 Ann'!$C$8:$AZ$285,MATCH('20405M Ann'!$C103,'20405 Ann'!$C$8:$C$285,0),MATCH('20405M Ann'!BL$8,'20405 Ann'!$C$8:$AZ$8,0))</f>
        <v>281.10000000000002</v>
      </c>
      <c r="BM103" s="9">
        <f>INDEX('20405 Ann'!$C$8:$AZ$285,MATCH('20405M Ann'!$C103,'20405 Ann'!$C$8:$C$285,0),MATCH('20405M Ann'!BM$8,'20405 Ann'!$C$8:$AZ$8,0))</f>
        <v>297.5</v>
      </c>
      <c r="BN103" s="9">
        <f>INDEX('20405 Ann'!$C$8:$AZ$285,MATCH('20405M Ann'!$C103,'20405 Ann'!$C$8:$C$285,0),MATCH('20405M Ann'!BN$8,'20405 Ann'!$C$8:$AZ$8,0))</f>
        <v>300.5</v>
      </c>
      <c r="BO103" s="9">
        <f>INDEX('20405 Ann'!$C$8:$AZ$285,MATCH('20405M Ann'!$C103,'20405 Ann'!$C$8:$C$285,0),MATCH('20405M Ann'!BO$8,'20405 Ann'!$C$8:$AZ$8,0))</f>
        <v>325.7</v>
      </c>
      <c r="BP103" s="9">
        <f>INDEX('20405 Ann'!$C$8:$AZ$285,MATCH('20405M Ann'!$C103,'20405 Ann'!$C$8:$C$285,0),MATCH('20405M Ann'!BP$8,'20405 Ann'!$C$8:$AZ$8,0))</f>
        <v>344.4</v>
      </c>
      <c r="BQ103" s="9">
        <f>INDEX('20405 Ann'!$C$8:$AZ$285,MATCH('20405M Ann'!$C103,'20405 Ann'!$C$8:$C$285,0),MATCH('20405M Ann'!BQ$8,'20405 Ann'!$C$8:$AZ$8,0))</f>
        <v>371.2</v>
      </c>
      <c r="BR103" s="9">
        <f>INDEX('20405 Ann'!$C$8:$AZ$285,MATCH('20405M Ann'!$C103,'20405 Ann'!$C$8:$C$285,0),MATCH('20405M Ann'!BR$8,'20405 Ann'!$C$8:$AZ$8,0))</f>
        <v>391.2</v>
      </c>
      <c r="BS103" s="9">
        <f>INDEX('20405 Ann'!$C$8:$AZ$285,MATCH('20405M Ann'!$C103,'20405 Ann'!$C$8:$C$285,0),MATCH('20405M Ann'!BS$8,'20405 Ann'!$C$8:$AZ$8,0))</f>
        <v>416.4</v>
      </c>
      <c r="BT103" s="9">
        <f>INDEX('20405 Ann'!$C$8:$AZ$285,MATCH('20405M Ann'!$C103,'20405 Ann'!$C$8:$C$285,0),MATCH('20405M Ann'!BT$8,'20405 Ann'!$C$8:$AZ$8,0))</f>
        <v>452.3</v>
      </c>
      <c r="BU103" s="9">
        <f>INDEX('20405 Ann'!$C$8:$AZ$285,MATCH('20405M Ann'!$C103,'20405 Ann'!$C$8:$C$285,0),MATCH('20405M Ann'!BU$8,'20405 Ann'!$C$8:$AZ$8,0))</f>
        <v>496</v>
      </c>
      <c r="BV103" s="9">
        <f>INDEX('20405 Ann'!$C$8:$AZ$285,MATCH('20405M Ann'!$C103,'20405 Ann'!$C$8:$C$285,0),MATCH('20405M Ann'!BV$8,'20405 Ann'!$C$8:$AZ$8,0))</f>
        <v>523.70000000000005</v>
      </c>
      <c r="BW103" s="9">
        <f>INDEX('20405 Ann'!$C$8:$AZ$285,MATCH('20405M Ann'!$C103,'20405 Ann'!$C$8:$C$285,0),MATCH('20405M Ann'!BW$8,'20405 Ann'!$C$8:$AZ$8,0))</f>
        <v>571.5</v>
      </c>
      <c r="BX103" s="9">
        <f>INDEX('20405 Ann'!$C$8:$AZ$285,MATCH('20405M Ann'!$C103,'20405 Ann'!$C$8:$C$285,0),MATCH('20405M Ann'!BX$8,'20405 Ann'!$C$8:$AZ$8,0))</f>
        <v>615.29999999999995</v>
      </c>
      <c r="BY103" s="9">
        <f>INDEX('20405 Ann'!$C$8:$AZ$285,MATCH('20405M Ann'!$C103,'20405 Ann'!$C$8:$C$285,0),MATCH('20405M Ann'!BY$8,'20405 Ann'!$C$8:$AZ$8,0))</f>
        <v>642.20000000000005</v>
      </c>
      <c r="BZ103" s="9">
        <f>INDEX('20405 Ann'!$C$8:$AZ$285,MATCH('20405M Ann'!$C103,'20405 Ann'!$C$8:$C$285,0),MATCH('20405M Ann'!BZ$8,'20405 Ann'!$C$8:$AZ$8,0))</f>
        <v>684.7</v>
      </c>
      <c r="CA103" s="9">
        <f>INDEX('20405 Ann'!$C$8:$AZ$285,MATCH('20405M Ann'!$C103,'20405 Ann'!$C$8:$C$285,0),MATCH('20405M Ann'!CA$8,'20405 Ann'!$C$8:$AZ$8,0))</f>
        <v>723.8</v>
      </c>
      <c r="CB103" s="9">
        <f>INDEX('20405 Ann'!$C$8:$AZ$285,MATCH('20405M Ann'!$C103,'20405 Ann'!$C$8:$C$285,0),MATCH('20405M Ann'!CB$8,'20405 Ann'!$C$8:$AZ$8,0))</f>
        <v>759.1</v>
      </c>
      <c r="CC103" s="9">
        <f>INDEX('20405 Ann'!$C$8:$AZ$285,MATCH('20405M Ann'!$C103,'20405 Ann'!$C$8:$C$285,0),MATCH('20405M Ann'!CC$8,'20405 Ann'!$C$8:$AZ$8,0))</f>
        <v>807.9</v>
      </c>
      <c r="CD103" s="9">
        <f>INDEX('20405 Ann'!$C$8:$AZ$285,MATCH('20405M Ann'!$C103,'20405 Ann'!$C$8:$C$285,0),MATCH('20405M Ann'!CD$8,'20405 Ann'!$C$8:$AZ$8,0))</f>
        <v>848</v>
      </c>
      <c r="CE103" s="9">
        <f>INDEX('20405 Ann'!$C$8:$AZ$285,MATCH('20405M Ann'!$C103,'20405 Ann'!$C$8:$C$285,0),MATCH('20405M Ann'!CE$8,'20405 Ann'!$C$8:$AZ$8,0))</f>
        <v>880.1</v>
      </c>
      <c r="CF103" s="9">
        <f>INDEX('20405 Ann'!$C$8:$AZ$285,MATCH('20405M Ann'!$C103,'20405 Ann'!$C$8:$C$285,0),MATCH('20405M Ann'!CF$8,'20405 Ann'!$C$8:$AZ$8,0))</f>
        <v>879.2</v>
      </c>
      <c r="CG103" s="9">
        <f>INDEX('20405 Ann'!$C$8:$AZ$285,MATCH('20405M Ann'!$C103,'20405 Ann'!$C$8:$C$285,0),MATCH('20405M Ann'!CG$8,'20405 Ann'!$C$8:$AZ$8,0))</f>
        <v>905.4</v>
      </c>
      <c r="CH103" s="9">
        <f>INDEX('20405 Ann'!$C$8:$AZ$285,MATCH('20405M Ann'!$C103,'20405 Ann'!$C$8:$C$285,0),MATCH('20405M Ann'!CH$8,'20405 Ann'!$C$8:$AZ$8,0))</f>
        <v>939.3</v>
      </c>
      <c r="CI103" s="9">
        <f>INDEX('20405 Ann'!$C$8:$AZ$285,MATCH('20405M Ann'!$C103,'20405 Ann'!$C$8:$C$285,0),MATCH('20405M Ann'!CI$8,'20405 Ann'!$C$8:$AZ$8,0))</f>
        <v>973.8</v>
      </c>
      <c r="CJ103" s="9">
        <f>INDEX('20405 Ann'!$C$8:$AZ$285,MATCH('20405M Ann'!$C103,'20405 Ann'!$C$8:$C$285,0),MATCH('20405M Ann'!CJ$8,'20405 Ann'!$C$8:$AZ$8,0))</f>
        <v>986.4</v>
      </c>
      <c r="CK103" s="9">
        <f>INDEX('20405 Ann'!$C$8:$AZ$285,MATCH('20405M Ann'!$C103,'20405 Ann'!$C$8:$C$285,0),MATCH('20405M Ann'!CK$8,'20405 Ann'!$C$8:$AZ$8,0))</f>
        <v>1038.7</v>
      </c>
      <c r="CL103" s="9">
        <f>INDEX('20405 Ann'!$C$8:$AZ$285,MATCH('20405M Ann'!$C103,'20405 Ann'!$C$8:$C$285,0),MATCH('20405M Ann'!CL$8,'20405 Ann'!$C$8:$AZ$8,0))</f>
        <v>1076.9000000000001</v>
      </c>
    </row>
    <row r="104" spans="1:90" s="10" customFormat="1" x14ac:dyDescent="0.25">
      <c r="A104" s="32">
        <v>96</v>
      </c>
      <c r="B104" s="10" t="s">
        <v>559</v>
      </c>
      <c r="C104" s="10" t="s">
        <v>1384</v>
      </c>
      <c r="D104" s="10">
        <f>INDEX('20405 Ann Hist'!$C$8:$AR$285,MATCH('20405M Ann'!$C104,'20405 Ann Hist'!$C$8:$C$285,0),MATCH('20405M Ann'!D$8,'20405 Ann Hist'!$C$8:$AR$8,0))</f>
        <v>0.7</v>
      </c>
      <c r="E104" s="10">
        <f>INDEX('20405 Ann Hist'!$C$8:$AR$285,MATCH('20405M Ann'!$C104,'20405 Ann Hist'!$C$8:$C$285,0),MATCH('20405M Ann'!E$8,'20405 Ann Hist'!$C$8:$AR$8,0))</f>
        <v>0.7</v>
      </c>
      <c r="F104" s="10">
        <f>INDEX('20405 Ann Hist'!$C$8:$AR$285,MATCH('20405M Ann'!$C104,'20405 Ann Hist'!$C$8:$C$285,0),MATCH('20405M Ann'!F$8,'20405 Ann Hist'!$C$8:$AR$8,0))</f>
        <v>0.6</v>
      </c>
      <c r="G104" s="10">
        <f>INDEX('20405 Ann Hist'!$C$8:$AR$285,MATCH('20405M Ann'!$C104,'20405 Ann Hist'!$C$8:$C$285,0),MATCH('20405M Ann'!G$8,'20405 Ann Hist'!$C$8:$AR$8,0))</f>
        <v>0.6</v>
      </c>
      <c r="H104" s="10">
        <f>INDEX('20405 Ann Hist'!$C$8:$AR$285,MATCH('20405M Ann'!$C104,'20405 Ann Hist'!$C$8:$C$285,0),MATCH('20405M Ann'!H$8,'20405 Ann Hist'!$C$8:$AR$8,0))</f>
        <v>0.5</v>
      </c>
      <c r="I104" s="10">
        <f>INDEX('20405 Ann Hist'!$C$8:$AR$285,MATCH('20405M Ann'!$C104,'20405 Ann Hist'!$C$8:$C$285,0),MATCH('20405M Ann'!I$8,'20405 Ann Hist'!$C$8:$AR$8,0))</f>
        <v>0.5</v>
      </c>
      <c r="J104" s="10">
        <f>INDEX('20405 Ann Hist'!$C$8:$AR$285,MATCH('20405M Ann'!$C104,'20405 Ann Hist'!$C$8:$C$285,0),MATCH('20405M Ann'!J$8,'20405 Ann Hist'!$C$8:$AR$8,0))</f>
        <v>0.6</v>
      </c>
      <c r="K104" s="10">
        <f>INDEX('20405 Ann Hist'!$C$8:$AR$285,MATCH('20405M Ann'!$C104,'20405 Ann Hist'!$C$8:$C$285,0),MATCH('20405M Ann'!K$8,'20405 Ann Hist'!$C$8:$AR$8,0))</f>
        <v>0.6</v>
      </c>
      <c r="L104" s="10">
        <f>INDEX('20405 Ann Hist'!$C$8:$AR$285,MATCH('20405M Ann'!$C104,'20405 Ann Hist'!$C$8:$C$285,0),MATCH('20405M Ann'!L$8,'20405 Ann Hist'!$C$8:$AR$8,0))</f>
        <v>0.7</v>
      </c>
      <c r="M104" s="10">
        <f>INDEX('20405 Ann Hist'!$C$8:$AR$285,MATCH('20405M Ann'!$C104,'20405 Ann Hist'!$C$8:$C$285,0),MATCH('20405M Ann'!M$8,'20405 Ann Hist'!$C$8:$AR$8,0))</f>
        <v>0.7</v>
      </c>
      <c r="N104" s="10">
        <f>INDEX('20405 Ann Hist'!$C$8:$AR$285,MATCH('20405M Ann'!$C104,'20405 Ann Hist'!$C$8:$C$285,0),MATCH('20405M Ann'!N$8,'20405 Ann Hist'!$C$8:$AR$8,0))</f>
        <v>0.7</v>
      </c>
      <c r="O104" s="10">
        <f>INDEX('20405 Ann Hist'!$C$8:$AR$285,MATCH('20405M Ann'!$C104,'20405 Ann Hist'!$C$8:$C$285,0),MATCH('20405M Ann'!O$8,'20405 Ann Hist'!$C$8:$AR$8,0))</f>
        <v>0.7</v>
      </c>
      <c r="P104" s="10">
        <f>INDEX('20405 Ann Hist'!$C$8:$AR$285,MATCH('20405M Ann'!$C104,'20405 Ann Hist'!$C$8:$C$285,0),MATCH('20405M Ann'!P$8,'20405 Ann Hist'!$C$8:$AR$8,0))</f>
        <v>0.8</v>
      </c>
      <c r="Q104" s="10">
        <f>INDEX('20405 Ann Hist'!$C$8:$AR$285,MATCH('20405M Ann'!$C104,'20405 Ann Hist'!$C$8:$C$285,0),MATCH('20405M Ann'!Q$8,'20405 Ann Hist'!$C$8:$AR$8,0))</f>
        <v>1</v>
      </c>
      <c r="R104" s="10">
        <f>INDEX('20405 Ann Hist'!$C$8:$AR$285,MATCH('20405M Ann'!$C104,'20405 Ann Hist'!$C$8:$C$285,0),MATCH('20405M Ann'!R$8,'20405 Ann Hist'!$C$8:$AR$8,0))</f>
        <v>1.2</v>
      </c>
      <c r="S104" s="10">
        <f>INDEX('20405 Ann Hist'!$C$8:$AR$285,MATCH('20405M Ann'!$C104,'20405 Ann Hist'!$C$8:$C$285,0),MATCH('20405M Ann'!S$8,'20405 Ann Hist'!$C$8:$AR$8,0))</f>
        <v>1.3</v>
      </c>
      <c r="T104" s="10">
        <f>INDEX('20405 Ann Hist'!$C$8:$AR$285,MATCH('20405M Ann'!$C104,'20405 Ann Hist'!$C$8:$C$285,0),MATCH('20405M Ann'!T$8,'20405 Ann Hist'!$C$8:$AR$8,0))</f>
        <v>1.4</v>
      </c>
      <c r="U104" s="10">
        <f>INDEX('20405 Ann Hist'!$C$8:$AR$285,MATCH('20405M Ann'!$C104,'20405 Ann Hist'!$C$8:$C$285,0),MATCH('20405M Ann'!U$8,'20405 Ann Hist'!$C$8:$AR$8,0))</f>
        <v>1.6</v>
      </c>
      <c r="V104" s="10">
        <f>INDEX('20405 Ann Hist'!$C$8:$AR$285,MATCH('20405M Ann'!$C104,'20405 Ann Hist'!$C$8:$C$285,0),MATCH('20405M Ann'!V$8,'20405 Ann Hist'!$C$8:$AR$8,0))</f>
        <v>1.7</v>
      </c>
      <c r="W104" s="10">
        <f>INDEX('20405 Ann Hist'!$C$8:$AR$285,MATCH('20405M Ann'!$C104,'20405 Ann Hist'!$C$8:$C$285,0),MATCH('20405M Ann'!W$8,'20405 Ann Hist'!$C$8:$AR$8,0))</f>
        <v>1.9</v>
      </c>
      <c r="X104" s="10">
        <f>INDEX('20405 Ann Hist'!$C$8:$AR$285,MATCH('20405M Ann'!$C104,'20405 Ann Hist'!$C$8:$C$285,0),MATCH('20405M Ann'!X$8,'20405 Ann Hist'!$C$8:$AR$8,0))</f>
        <v>2.1</v>
      </c>
      <c r="Y104" s="10">
        <f>INDEX('20405 Ann Hist'!$C$8:$AR$285,MATCH('20405M Ann'!$C104,'20405 Ann Hist'!$C$8:$C$285,0),MATCH('20405M Ann'!Y$8,'20405 Ann Hist'!$C$8:$AR$8,0))</f>
        <v>2.2999999999999998</v>
      </c>
      <c r="Z104" s="10">
        <f>INDEX('20405 Ann Hist'!$C$8:$AR$285,MATCH('20405M Ann'!$C104,'20405 Ann Hist'!$C$8:$C$285,0),MATCH('20405M Ann'!Z$8,'20405 Ann Hist'!$C$8:$AR$8,0))</f>
        <v>2.6</v>
      </c>
      <c r="AA104" s="10">
        <f>INDEX('20405 Ann Hist'!$C$8:$AR$285,MATCH('20405M Ann'!$C104,'20405 Ann Hist'!$C$8:$C$285,0),MATCH('20405M Ann'!AA$8,'20405 Ann Hist'!$C$8:$AR$8,0))</f>
        <v>2.9</v>
      </c>
      <c r="AB104" s="10">
        <f>INDEX('20405 Ann Hist'!$C$8:$AR$285,MATCH('20405M Ann'!$C104,'20405 Ann Hist'!$C$8:$C$285,0),MATCH('20405M Ann'!AB$8,'20405 Ann Hist'!$C$8:$AR$8,0))</f>
        <v>3.2</v>
      </c>
      <c r="AC104" s="10">
        <f>INDEX('20405 Ann Hist'!$C$8:$AR$285,MATCH('20405M Ann'!$C104,'20405 Ann Hist'!$C$8:$C$285,0),MATCH('20405M Ann'!AC$8,'20405 Ann Hist'!$C$8:$AR$8,0))</f>
        <v>3.3</v>
      </c>
      <c r="AD104" s="10">
        <f>INDEX('20405 Ann Hist'!$C$8:$AR$285,MATCH('20405M Ann'!$C104,'20405 Ann Hist'!$C$8:$C$285,0),MATCH('20405M Ann'!AD$8,'20405 Ann Hist'!$C$8:$AR$8,0))</f>
        <v>3.6</v>
      </c>
      <c r="AE104" s="10">
        <f>INDEX('20405 Ann Hist'!$C$8:$AR$285,MATCH('20405M Ann'!$C104,'20405 Ann Hist'!$C$8:$C$285,0),MATCH('20405M Ann'!AE$8,'20405 Ann Hist'!$C$8:$AR$8,0))</f>
        <v>3.9</v>
      </c>
      <c r="AF104" s="10">
        <f>INDEX('20405 Ann Hist'!$C$8:$AR$285,MATCH('20405M Ann'!$C104,'20405 Ann Hist'!$C$8:$C$285,0),MATCH('20405M Ann'!AF$8,'20405 Ann Hist'!$C$8:$AR$8,0))</f>
        <v>4.2</v>
      </c>
      <c r="AG104" s="10">
        <f>INDEX('20405 Ann Hist'!$C$8:$AR$285,MATCH('20405M Ann'!$C104,'20405 Ann Hist'!$C$8:$C$285,0),MATCH('20405M Ann'!AG$8,'20405 Ann Hist'!$C$8:$AR$8,0))</f>
        <v>4.5</v>
      </c>
      <c r="AH104" s="10">
        <f>INDEX('20405 Ann Hist'!$C$8:$AR$285,MATCH('20405M Ann'!$C104,'20405 Ann Hist'!$C$8:$C$285,0),MATCH('20405M Ann'!AH$8,'20405 Ann Hist'!$C$8:$AR$8,0))</f>
        <v>4.8</v>
      </c>
      <c r="AI104" s="10">
        <f>INDEX('20405 Ann Hist'!$C$8:$AR$285,MATCH('20405M Ann'!$C104,'20405 Ann Hist'!$C$8:$C$285,0),MATCH('20405M Ann'!AI$8,'20405 Ann Hist'!$C$8:$AR$8,0))</f>
        <v>5.2</v>
      </c>
      <c r="AJ104" s="10">
        <f>INDEX('20405 Ann Hist'!$C$8:$AR$285,MATCH('20405M Ann'!$C104,'20405 Ann Hist'!$C$8:$C$285,0),MATCH('20405M Ann'!AJ$8,'20405 Ann Hist'!$C$8:$AR$8,0))</f>
        <v>5.5</v>
      </c>
      <c r="AK104" s="10">
        <f>INDEX('20405 Ann Hist'!$C$8:$AR$285,MATCH('20405M Ann'!$C104,'20405 Ann Hist'!$C$8:$C$285,0),MATCH('20405M Ann'!AK$8,'20405 Ann Hist'!$C$8:$AR$8,0))</f>
        <v>5.9</v>
      </c>
      <c r="AL104" s="10">
        <f>INDEX('20405 Ann Hist'!$C$8:$AR$285,MATCH('20405M Ann'!$C104,'20405 Ann Hist'!$C$8:$C$285,0),MATCH('20405M Ann'!AL$8,'20405 Ann Hist'!$C$8:$AR$8,0))</f>
        <v>6.4</v>
      </c>
      <c r="AM104" s="10">
        <f>INDEX('20405 Ann Hist'!$C$8:$AR$285,MATCH('20405M Ann'!$C104,'20405 Ann Hist'!$C$8:$C$285,0),MATCH('20405M Ann'!AM$8,'20405 Ann Hist'!$C$8:$AR$8,0))</f>
        <v>6.9</v>
      </c>
      <c r="AN104" s="10">
        <f>INDEX('20405 Ann Hist'!$C$8:$AR$285,MATCH('20405M Ann'!$C104,'20405 Ann Hist'!$C$8:$C$285,0),MATCH('20405M Ann'!AN$8,'20405 Ann Hist'!$C$8:$AR$8,0))</f>
        <v>7.5</v>
      </c>
      <c r="AO104" s="10">
        <f>INDEX('20405 Ann Hist'!$C$8:$AR$285,MATCH('20405M Ann'!$C104,'20405 Ann Hist'!$C$8:$C$285,0),MATCH('20405M Ann'!AO$8,'20405 Ann Hist'!$C$8:$AR$8,0))</f>
        <v>8.1</v>
      </c>
      <c r="AP104" s="10">
        <f>INDEX('20405 Ann Hist'!$C$8:$AR$285,MATCH('20405M Ann'!$C104,'20405 Ann Hist'!$C$8:$C$285,0),MATCH('20405M Ann'!AP$8,'20405 Ann Hist'!$C$8:$AR$8,0))</f>
        <v>8.9</v>
      </c>
      <c r="AQ104" s="10">
        <f>INDEX('20405 Ann Hist'!$C$8:$AR$285,MATCH('20405M Ann'!$C104,'20405 Ann Hist'!$C$8:$C$285,0),MATCH('20405M Ann'!AQ$8,'20405 Ann Hist'!$C$8:$AR$8,0))</f>
        <v>9.6999999999999993</v>
      </c>
      <c r="AR104" s="11">
        <f>INDEX('20405 Ann'!$C$8:$AZ$285,MATCH('20405M Ann'!$C104,'20405 Ann'!$C$8:$C$285,0),MATCH('20405M Ann'!AR$8,'20405 Ann'!$C$8:$AZ$8,0))</f>
        <v>10.7</v>
      </c>
      <c r="AS104" s="11">
        <f>INDEX('20405 Ann'!$C$8:$AZ$285,MATCH('20405M Ann'!$C104,'20405 Ann'!$C$8:$C$285,0),MATCH('20405M Ann'!AS$8,'20405 Ann'!$C$8:$AZ$8,0))</f>
        <v>11.6</v>
      </c>
      <c r="AT104" s="11">
        <f>INDEX('20405 Ann'!$C$8:$AZ$285,MATCH('20405M Ann'!$C104,'20405 Ann'!$C$8:$C$285,0),MATCH('20405M Ann'!AT$8,'20405 Ann'!$C$8:$AZ$8,0))</f>
        <v>12.7</v>
      </c>
      <c r="AU104" s="11">
        <f>INDEX('20405 Ann'!$C$8:$AZ$285,MATCH('20405M Ann'!$C104,'20405 Ann'!$C$8:$C$285,0),MATCH('20405M Ann'!AU$8,'20405 Ann'!$C$8:$AZ$8,0))</f>
        <v>14.3</v>
      </c>
      <c r="AV104" s="11">
        <f>INDEX('20405 Ann'!$C$8:$AZ$285,MATCH('20405M Ann'!$C104,'20405 Ann'!$C$8:$C$285,0),MATCH('20405M Ann'!AV$8,'20405 Ann'!$C$8:$AZ$8,0))</f>
        <v>16.100000000000001</v>
      </c>
      <c r="AW104" s="11">
        <f>INDEX('20405 Ann'!$C$8:$AZ$285,MATCH('20405M Ann'!$C104,'20405 Ann'!$C$8:$C$285,0),MATCH('20405M Ann'!AW$8,'20405 Ann'!$C$8:$AZ$8,0))</f>
        <v>17.7</v>
      </c>
      <c r="AX104" s="11">
        <f>INDEX('20405 Ann'!$C$8:$AZ$285,MATCH('20405M Ann'!$C104,'20405 Ann'!$C$8:$C$285,0),MATCH('20405M Ann'!AX$8,'20405 Ann'!$C$8:$AZ$8,0))</f>
        <v>19.899999999999999</v>
      </c>
      <c r="AY104" s="11">
        <f>INDEX('20405 Ann'!$C$8:$AZ$285,MATCH('20405M Ann'!$C104,'20405 Ann'!$C$8:$C$285,0),MATCH('20405M Ann'!AY$8,'20405 Ann'!$C$8:$AZ$8,0))</f>
        <v>22.4</v>
      </c>
      <c r="AZ104" s="11">
        <f>INDEX('20405 Ann'!$C$8:$AZ$285,MATCH('20405M Ann'!$C104,'20405 Ann'!$C$8:$C$285,0),MATCH('20405M Ann'!AZ$8,'20405 Ann'!$C$8:$AZ$8,0))</f>
        <v>24.3</v>
      </c>
      <c r="BA104" s="11">
        <f>INDEX('20405 Ann'!$C$8:$AZ$285,MATCH('20405M Ann'!$C104,'20405 Ann'!$C$8:$C$285,0),MATCH('20405M Ann'!BA$8,'20405 Ann'!$C$8:$AZ$8,0))</f>
        <v>26.9</v>
      </c>
      <c r="BB104" s="11">
        <f>INDEX('20405 Ann'!$C$8:$AZ$285,MATCH('20405M Ann'!$C104,'20405 Ann'!$C$8:$C$285,0),MATCH('20405M Ann'!BB$8,'20405 Ann'!$C$8:$AZ$8,0))</f>
        <v>29</v>
      </c>
      <c r="BC104" s="11">
        <f>INDEX('20405 Ann'!$C$8:$AZ$285,MATCH('20405M Ann'!$C104,'20405 Ann'!$C$8:$C$285,0),MATCH('20405M Ann'!BC$8,'20405 Ann'!$C$8:$AZ$8,0))</f>
        <v>31.1</v>
      </c>
      <c r="BD104" s="11">
        <f>INDEX('20405 Ann'!$C$8:$AZ$285,MATCH('20405M Ann'!$C104,'20405 Ann'!$C$8:$C$285,0),MATCH('20405M Ann'!BD$8,'20405 Ann'!$C$8:$AZ$8,0))</f>
        <v>35</v>
      </c>
      <c r="BE104" s="11">
        <f>INDEX('20405 Ann'!$C$8:$AZ$285,MATCH('20405M Ann'!$C104,'20405 Ann'!$C$8:$C$285,0),MATCH('20405M Ann'!BE$8,'20405 Ann'!$C$8:$AZ$8,0))</f>
        <v>39.9</v>
      </c>
      <c r="BF104" s="11">
        <f>INDEX('20405 Ann'!$C$8:$AZ$285,MATCH('20405M Ann'!$C104,'20405 Ann'!$C$8:$C$285,0),MATCH('20405M Ann'!BF$8,'20405 Ann'!$C$8:$AZ$8,0))</f>
        <v>43.6</v>
      </c>
      <c r="BG104" s="11">
        <f>INDEX('20405 Ann'!$C$8:$AZ$285,MATCH('20405M Ann'!$C104,'20405 Ann'!$C$8:$C$285,0),MATCH('20405M Ann'!BG$8,'20405 Ann'!$C$8:$AZ$8,0))</f>
        <v>47.2</v>
      </c>
      <c r="BH104" s="11">
        <f>INDEX('20405 Ann'!$C$8:$AZ$285,MATCH('20405M Ann'!$C104,'20405 Ann'!$C$8:$C$285,0),MATCH('20405M Ann'!BH$8,'20405 Ann'!$C$8:$AZ$8,0))</f>
        <v>51.9</v>
      </c>
      <c r="BI104" s="11">
        <f>INDEX('20405 Ann'!$C$8:$AZ$285,MATCH('20405M Ann'!$C104,'20405 Ann'!$C$8:$C$285,0),MATCH('20405M Ann'!BI$8,'20405 Ann'!$C$8:$AZ$8,0))</f>
        <v>55.6</v>
      </c>
      <c r="BJ104" s="11">
        <f>INDEX('20405 Ann'!$C$8:$AZ$285,MATCH('20405M Ann'!$C104,'20405 Ann'!$C$8:$C$285,0),MATCH('20405M Ann'!BJ$8,'20405 Ann'!$C$8:$AZ$8,0))</f>
        <v>58.7</v>
      </c>
      <c r="BK104" s="11">
        <f>INDEX('20405 Ann'!$C$8:$AZ$285,MATCH('20405M Ann'!$C104,'20405 Ann'!$C$8:$C$285,0),MATCH('20405M Ann'!BK$8,'20405 Ann'!$C$8:$AZ$8,0))</f>
        <v>61.7</v>
      </c>
      <c r="BL104" s="11">
        <f>INDEX('20405 Ann'!$C$8:$AZ$285,MATCH('20405M Ann'!$C104,'20405 Ann'!$C$8:$C$285,0),MATCH('20405M Ann'!BL$8,'20405 Ann'!$C$8:$AZ$8,0))</f>
        <v>65.7</v>
      </c>
      <c r="BM104" s="11">
        <f>INDEX('20405 Ann'!$C$8:$AZ$285,MATCH('20405M Ann'!$C104,'20405 Ann'!$C$8:$C$285,0),MATCH('20405M Ann'!BM$8,'20405 Ann'!$C$8:$AZ$8,0))</f>
        <v>68.3</v>
      </c>
      <c r="BN104" s="11">
        <f>INDEX('20405 Ann'!$C$8:$AZ$285,MATCH('20405M Ann'!$C104,'20405 Ann'!$C$8:$C$285,0),MATCH('20405M Ann'!BN$8,'20405 Ann'!$C$8:$AZ$8,0))</f>
        <v>72</v>
      </c>
      <c r="BO104" s="11">
        <f>INDEX('20405 Ann'!$C$8:$AZ$285,MATCH('20405M Ann'!$C104,'20405 Ann'!$C$8:$C$285,0),MATCH('20405M Ann'!BO$8,'20405 Ann'!$C$8:$AZ$8,0))</f>
        <v>79.099999999999994</v>
      </c>
      <c r="BP104" s="11">
        <f>INDEX('20405 Ann'!$C$8:$AZ$285,MATCH('20405M Ann'!$C104,'20405 Ann'!$C$8:$C$285,0),MATCH('20405M Ann'!BP$8,'20405 Ann'!$C$8:$AZ$8,0))</f>
        <v>83.5</v>
      </c>
      <c r="BQ104" s="11">
        <f>INDEX('20405 Ann'!$C$8:$AZ$285,MATCH('20405M Ann'!$C104,'20405 Ann'!$C$8:$C$285,0),MATCH('20405M Ann'!BQ$8,'20405 Ann'!$C$8:$AZ$8,0))</f>
        <v>90.6</v>
      </c>
      <c r="BR104" s="11">
        <f>INDEX('20405 Ann'!$C$8:$AZ$285,MATCH('20405M Ann'!$C104,'20405 Ann'!$C$8:$C$285,0),MATCH('20405M Ann'!BR$8,'20405 Ann'!$C$8:$AZ$8,0))</f>
        <v>95.9</v>
      </c>
      <c r="BS104" s="11">
        <f>INDEX('20405 Ann'!$C$8:$AZ$285,MATCH('20405M Ann'!$C104,'20405 Ann'!$C$8:$C$285,0),MATCH('20405M Ann'!BS$8,'20405 Ann'!$C$8:$AZ$8,0))</f>
        <v>104.9</v>
      </c>
      <c r="BT104" s="11">
        <f>INDEX('20405 Ann'!$C$8:$AZ$285,MATCH('20405M Ann'!$C104,'20405 Ann'!$C$8:$C$285,0),MATCH('20405M Ann'!BT$8,'20405 Ann'!$C$8:$AZ$8,0))</f>
        <v>116.4</v>
      </c>
      <c r="BU104" s="11">
        <f>INDEX('20405 Ann'!$C$8:$AZ$285,MATCH('20405M Ann'!$C104,'20405 Ann'!$C$8:$C$285,0),MATCH('20405M Ann'!BU$8,'20405 Ann'!$C$8:$AZ$8,0))</f>
        <v>125.3</v>
      </c>
      <c r="BV104" s="11">
        <f>INDEX('20405 Ann'!$C$8:$AZ$285,MATCH('20405M Ann'!$C104,'20405 Ann'!$C$8:$C$285,0),MATCH('20405M Ann'!BV$8,'20405 Ann'!$C$8:$AZ$8,0))</f>
        <v>137.5</v>
      </c>
      <c r="BW104" s="11">
        <f>INDEX('20405 Ann'!$C$8:$AZ$285,MATCH('20405M Ann'!$C104,'20405 Ann'!$C$8:$C$285,0),MATCH('20405M Ann'!BW$8,'20405 Ann'!$C$8:$AZ$8,0))</f>
        <v>152.69999999999999</v>
      </c>
      <c r="BX104" s="11">
        <f>INDEX('20405 Ann'!$C$8:$AZ$285,MATCH('20405M Ann'!$C104,'20405 Ann'!$C$8:$C$285,0),MATCH('20405M Ann'!BX$8,'20405 Ann'!$C$8:$AZ$8,0))</f>
        <v>159.1</v>
      </c>
      <c r="BY104" s="11">
        <f>INDEX('20405 Ann'!$C$8:$AZ$285,MATCH('20405M Ann'!$C104,'20405 Ann'!$C$8:$C$285,0),MATCH('20405M Ann'!BY$8,'20405 Ann'!$C$8:$AZ$8,0))</f>
        <v>162.69999999999999</v>
      </c>
      <c r="BZ104" s="11">
        <f>INDEX('20405 Ann'!$C$8:$AZ$285,MATCH('20405M Ann'!$C104,'20405 Ann'!$C$8:$C$285,0),MATCH('20405M Ann'!BZ$8,'20405 Ann'!$C$8:$AZ$8,0))</f>
        <v>166.8</v>
      </c>
      <c r="CA104" s="11">
        <f>INDEX('20405 Ann'!$C$8:$AZ$285,MATCH('20405M Ann'!$C104,'20405 Ann'!$C$8:$C$285,0),MATCH('20405M Ann'!CA$8,'20405 Ann'!$C$8:$AZ$8,0))</f>
        <v>172.5</v>
      </c>
      <c r="CB104" s="11">
        <f>INDEX('20405 Ann'!$C$8:$AZ$285,MATCH('20405M Ann'!$C104,'20405 Ann'!$C$8:$C$285,0),MATCH('20405M Ann'!CB$8,'20405 Ann'!$C$8:$AZ$8,0))</f>
        <v>177.8</v>
      </c>
      <c r="CC104" s="11">
        <f>INDEX('20405 Ann'!$C$8:$AZ$285,MATCH('20405M Ann'!$C104,'20405 Ann'!$C$8:$C$285,0),MATCH('20405M Ann'!CC$8,'20405 Ann'!$C$8:$AZ$8,0))</f>
        <v>190</v>
      </c>
      <c r="CD104" s="11">
        <f>INDEX('20405 Ann'!$C$8:$AZ$285,MATCH('20405M Ann'!$C104,'20405 Ann'!$C$8:$C$285,0),MATCH('20405M Ann'!CD$8,'20405 Ann'!$C$8:$AZ$8,0))</f>
        <v>203.3</v>
      </c>
      <c r="CE104" s="11">
        <f>INDEX('20405 Ann'!$C$8:$AZ$285,MATCH('20405M Ann'!$C104,'20405 Ann'!$C$8:$C$285,0),MATCH('20405M Ann'!CE$8,'20405 Ann'!$C$8:$AZ$8,0))</f>
        <v>217.3</v>
      </c>
      <c r="CF104" s="11">
        <f>INDEX('20405 Ann'!$C$8:$AZ$285,MATCH('20405M Ann'!$C104,'20405 Ann'!$C$8:$C$285,0),MATCH('20405M Ann'!CF$8,'20405 Ann'!$C$8:$AZ$8,0))</f>
        <v>217.9</v>
      </c>
      <c r="CG104" s="11">
        <f>INDEX('20405 Ann'!$C$8:$AZ$285,MATCH('20405M Ann'!$C104,'20405 Ann'!$C$8:$C$285,0),MATCH('20405M Ann'!CG$8,'20405 Ann'!$C$8:$AZ$8,0))</f>
        <v>226.8</v>
      </c>
      <c r="CH104" s="11">
        <f>INDEX('20405 Ann'!$C$8:$AZ$285,MATCH('20405M Ann'!$C104,'20405 Ann'!$C$8:$C$285,0),MATCH('20405M Ann'!CH$8,'20405 Ann'!$C$8:$AZ$8,0))</f>
        <v>240.1</v>
      </c>
      <c r="CI104" s="11">
        <f>INDEX('20405 Ann'!$C$8:$AZ$285,MATCH('20405M Ann'!$C104,'20405 Ann'!$C$8:$C$285,0),MATCH('20405M Ann'!CI$8,'20405 Ann'!$C$8:$AZ$8,0))</f>
        <v>250.1</v>
      </c>
      <c r="CJ104" s="11">
        <f>INDEX('20405 Ann'!$C$8:$AZ$285,MATCH('20405M Ann'!$C104,'20405 Ann'!$C$8:$C$285,0),MATCH('20405M Ann'!CJ$8,'20405 Ann'!$C$8:$AZ$8,0))</f>
        <v>255.5</v>
      </c>
      <c r="CK104" s="11">
        <f>INDEX('20405 Ann'!$C$8:$AZ$285,MATCH('20405M Ann'!$C104,'20405 Ann'!$C$8:$C$285,0),MATCH('20405M Ann'!CK$8,'20405 Ann'!$C$8:$AZ$8,0))</f>
        <v>271.60000000000002</v>
      </c>
      <c r="CL104" s="11">
        <f>INDEX('20405 Ann'!$C$8:$AZ$285,MATCH('20405M Ann'!$C104,'20405 Ann'!$C$8:$C$285,0),MATCH('20405M Ann'!CL$8,'20405 Ann'!$C$8:$AZ$8,0))</f>
        <v>278.60000000000002</v>
      </c>
    </row>
    <row r="105" spans="1:90" s="10" customFormat="1" x14ac:dyDescent="0.25">
      <c r="A105" s="32">
        <v>97</v>
      </c>
      <c r="B105" s="10" t="s">
        <v>1383</v>
      </c>
      <c r="C105" s="10" t="s">
        <v>1382</v>
      </c>
      <c r="D105" s="10">
        <f>INDEX('20405 Ann Hist'!$C$8:$AR$285,MATCH('20405M Ann'!$C105,'20405 Ann Hist'!$C$8:$C$285,0),MATCH('20405M Ann'!D$8,'20405 Ann Hist'!$C$8:$AR$8,0))</f>
        <v>0.6</v>
      </c>
      <c r="E105" s="10">
        <f>INDEX('20405 Ann Hist'!$C$8:$AR$285,MATCH('20405M Ann'!$C105,'20405 Ann Hist'!$C$8:$C$285,0),MATCH('20405M Ann'!E$8,'20405 Ann Hist'!$C$8:$AR$8,0))</f>
        <v>0.6</v>
      </c>
      <c r="F105" s="10">
        <f>INDEX('20405 Ann Hist'!$C$8:$AR$285,MATCH('20405M Ann'!$C105,'20405 Ann Hist'!$C$8:$C$285,0),MATCH('20405M Ann'!F$8,'20405 Ann Hist'!$C$8:$AR$8,0))</f>
        <v>0.6</v>
      </c>
      <c r="G105" s="10">
        <f>INDEX('20405 Ann Hist'!$C$8:$AR$285,MATCH('20405M Ann'!$C105,'20405 Ann Hist'!$C$8:$C$285,0),MATCH('20405M Ann'!G$8,'20405 Ann Hist'!$C$8:$AR$8,0))</f>
        <v>0.5</v>
      </c>
      <c r="H105" s="10">
        <f>INDEX('20405 Ann Hist'!$C$8:$AR$285,MATCH('20405M Ann'!$C105,'20405 Ann Hist'!$C$8:$C$285,0),MATCH('20405M Ann'!H$8,'20405 Ann Hist'!$C$8:$AR$8,0))</f>
        <v>0.4</v>
      </c>
      <c r="I105" s="10">
        <f>INDEX('20405 Ann Hist'!$C$8:$AR$285,MATCH('20405M Ann'!$C105,'20405 Ann Hist'!$C$8:$C$285,0),MATCH('20405M Ann'!I$8,'20405 Ann Hist'!$C$8:$AR$8,0))</f>
        <v>0.4</v>
      </c>
      <c r="J105" s="10">
        <f>INDEX('20405 Ann Hist'!$C$8:$AR$285,MATCH('20405M Ann'!$C105,'20405 Ann Hist'!$C$8:$C$285,0),MATCH('20405M Ann'!J$8,'20405 Ann Hist'!$C$8:$AR$8,0))</f>
        <v>0.5</v>
      </c>
      <c r="K105" s="10">
        <f>INDEX('20405 Ann Hist'!$C$8:$AR$285,MATCH('20405M Ann'!$C105,'20405 Ann Hist'!$C$8:$C$285,0),MATCH('20405M Ann'!K$8,'20405 Ann Hist'!$C$8:$AR$8,0))</f>
        <v>0.5</v>
      </c>
      <c r="L105" s="10">
        <f>INDEX('20405 Ann Hist'!$C$8:$AR$285,MATCH('20405M Ann'!$C105,'20405 Ann Hist'!$C$8:$C$285,0),MATCH('20405M Ann'!L$8,'20405 Ann Hist'!$C$8:$AR$8,0))</f>
        <v>0.5</v>
      </c>
      <c r="M105" s="10">
        <f>INDEX('20405 Ann Hist'!$C$8:$AR$285,MATCH('20405M Ann'!$C105,'20405 Ann Hist'!$C$8:$C$285,0),MATCH('20405M Ann'!M$8,'20405 Ann Hist'!$C$8:$AR$8,0))</f>
        <v>0.5</v>
      </c>
      <c r="N105" s="10">
        <f>INDEX('20405 Ann Hist'!$C$8:$AR$285,MATCH('20405M Ann'!$C105,'20405 Ann Hist'!$C$8:$C$285,0),MATCH('20405M Ann'!N$8,'20405 Ann Hist'!$C$8:$AR$8,0))</f>
        <v>0.6</v>
      </c>
      <c r="O105" s="10">
        <f>INDEX('20405 Ann Hist'!$C$8:$AR$285,MATCH('20405M Ann'!$C105,'20405 Ann Hist'!$C$8:$C$285,0),MATCH('20405M Ann'!O$8,'20405 Ann Hist'!$C$8:$AR$8,0))</f>
        <v>0.6</v>
      </c>
      <c r="P105" s="10">
        <f>INDEX('20405 Ann Hist'!$C$8:$AR$285,MATCH('20405M Ann'!$C105,'20405 Ann Hist'!$C$8:$C$285,0),MATCH('20405M Ann'!P$8,'20405 Ann Hist'!$C$8:$AR$8,0))</f>
        <v>0.7</v>
      </c>
      <c r="Q105" s="10">
        <f>INDEX('20405 Ann Hist'!$C$8:$AR$285,MATCH('20405M Ann'!$C105,'20405 Ann Hist'!$C$8:$C$285,0),MATCH('20405M Ann'!Q$8,'20405 Ann Hist'!$C$8:$AR$8,0))</f>
        <v>0.8</v>
      </c>
      <c r="R105" s="10">
        <f>INDEX('20405 Ann Hist'!$C$8:$AR$285,MATCH('20405M Ann'!$C105,'20405 Ann Hist'!$C$8:$C$285,0),MATCH('20405M Ann'!R$8,'20405 Ann Hist'!$C$8:$AR$8,0))</f>
        <v>1</v>
      </c>
      <c r="S105" s="10">
        <f>INDEX('20405 Ann Hist'!$C$8:$AR$285,MATCH('20405M Ann'!$C105,'20405 Ann Hist'!$C$8:$C$285,0),MATCH('20405M Ann'!S$8,'20405 Ann Hist'!$C$8:$AR$8,0))</f>
        <v>1.1000000000000001</v>
      </c>
      <c r="T105" s="10">
        <f>INDEX('20405 Ann Hist'!$C$8:$AR$285,MATCH('20405M Ann'!$C105,'20405 Ann Hist'!$C$8:$C$285,0),MATCH('20405M Ann'!T$8,'20405 Ann Hist'!$C$8:$AR$8,0))</f>
        <v>1.2</v>
      </c>
      <c r="U105" s="10">
        <f>INDEX('20405 Ann Hist'!$C$8:$AR$285,MATCH('20405M Ann'!$C105,'20405 Ann Hist'!$C$8:$C$285,0),MATCH('20405M Ann'!U$8,'20405 Ann Hist'!$C$8:$AR$8,0))</f>
        <v>1.3</v>
      </c>
      <c r="V105" s="10">
        <f>INDEX('20405 Ann Hist'!$C$8:$AR$285,MATCH('20405M Ann'!$C105,'20405 Ann Hist'!$C$8:$C$285,0),MATCH('20405M Ann'!V$8,'20405 Ann Hist'!$C$8:$AR$8,0))</f>
        <v>1.4</v>
      </c>
      <c r="W105" s="10">
        <f>INDEX('20405 Ann Hist'!$C$8:$AR$285,MATCH('20405M Ann'!$C105,'20405 Ann Hist'!$C$8:$C$285,0),MATCH('20405M Ann'!W$8,'20405 Ann Hist'!$C$8:$AR$8,0))</f>
        <v>1.6</v>
      </c>
      <c r="X105" s="10">
        <f>INDEX('20405 Ann Hist'!$C$8:$AR$285,MATCH('20405M Ann'!$C105,'20405 Ann Hist'!$C$8:$C$285,0),MATCH('20405M Ann'!X$8,'20405 Ann Hist'!$C$8:$AR$8,0))</f>
        <v>1.7</v>
      </c>
      <c r="Y105" s="10">
        <f>INDEX('20405 Ann Hist'!$C$8:$AR$285,MATCH('20405M Ann'!$C105,'20405 Ann Hist'!$C$8:$C$285,0),MATCH('20405M Ann'!Y$8,'20405 Ann Hist'!$C$8:$AR$8,0))</f>
        <v>1.9</v>
      </c>
      <c r="Z105" s="10">
        <f>INDEX('20405 Ann Hist'!$C$8:$AR$285,MATCH('20405M Ann'!$C105,'20405 Ann Hist'!$C$8:$C$285,0),MATCH('20405M Ann'!Z$8,'20405 Ann Hist'!$C$8:$AR$8,0))</f>
        <v>2.2000000000000002</v>
      </c>
      <c r="AA105" s="10">
        <f>INDEX('20405 Ann Hist'!$C$8:$AR$285,MATCH('20405M Ann'!$C105,'20405 Ann Hist'!$C$8:$C$285,0),MATCH('20405M Ann'!AA$8,'20405 Ann Hist'!$C$8:$AR$8,0))</f>
        <v>2.4</v>
      </c>
      <c r="AB105" s="10">
        <f>INDEX('20405 Ann Hist'!$C$8:$AR$285,MATCH('20405M Ann'!$C105,'20405 Ann Hist'!$C$8:$C$285,0),MATCH('20405M Ann'!AB$8,'20405 Ann Hist'!$C$8:$AR$8,0))</f>
        <v>2.7</v>
      </c>
      <c r="AC105" s="10">
        <f>INDEX('20405 Ann Hist'!$C$8:$AR$285,MATCH('20405M Ann'!$C105,'20405 Ann Hist'!$C$8:$C$285,0),MATCH('20405M Ann'!AC$8,'20405 Ann Hist'!$C$8:$AR$8,0))</f>
        <v>2.8</v>
      </c>
      <c r="AD105" s="10">
        <f>INDEX('20405 Ann Hist'!$C$8:$AR$285,MATCH('20405M Ann'!$C105,'20405 Ann Hist'!$C$8:$C$285,0),MATCH('20405M Ann'!AD$8,'20405 Ann Hist'!$C$8:$AR$8,0))</f>
        <v>3.1</v>
      </c>
      <c r="AE105" s="10">
        <f>INDEX('20405 Ann Hist'!$C$8:$AR$285,MATCH('20405M Ann'!$C105,'20405 Ann Hist'!$C$8:$C$285,0),MATCH('20405M Ann'!AE$8,'20405 Ann Hist'!$C$8:$AR$8,0))</f>
        <v>3.3</v>
      </c>
      <c r="AF105" s="10">
        <f>INDEX('20405 Ann Hist'!$C$8:$AR$285,MATCH('20405M Ann'!$C105,'20405 Ann Hist'!$C$8:$C$285,0),MATCH('20405M Ann'!AF$8,'20405 Ann Hist'!$C$8:$AR$8,0))</f>
        <v>3.6</v>
      </c>
      <c r="AG105" s="10">
        <f>INDEX('20405 Ann Hist'!$C$8:$AR$285,MATCH('20405M Ann'!$C105,'20405 Ann Hist'!$C$8:$C$285,0),MATCH('20405M Ann'!AG$8,'20405 Ann Hist'!$C$8:$AR$8,0))</f>
        <v>3.9</v>
      </c>
      <c r="AH105" s="10">
        <f>INDEX('20405 Ann Hist'!$C$8:$AR$285,MATCH('20405M Ann'!$C105,'20405 Ann Hist'!$C$8:$C$285,0),MATCH('20405M Ann'!AH$8,'20405 Ann Hist'!$C$8:$AR$8,0))</f>
        <v>4.2</v>
      </c>
      <c r="AI105" s="10">
        <f>INDEX('20405 Ann Hist'!$C$8:$AR$285,MATCH('20405M Ann'!$C105,'20405 Ann Hist'!$C$8:$C$285,0),MATCH('20405M Ann'!AI$8,'20405 Ann Hist'!$C$8:$AR$8,0))</f>
        <v>4.5</v>
      </c>
      <c r="AJ105" s="10">
        <f>INDEX('20405 Ann Hist'!$C$8:$AR$285,MATCH('20405M Ann'!$C105,'20405 Ann Hist'!$C$8:$C$285,0),MATCH('20405M Ann'!AJ$8,'20405 Ann Hist'!$C$8:$AR$8,0))</f>
        <v>4.8</v>
      </c>
      <c r="AK105" s="10">
        <f>INDEX('20405 Ann Hist'!$C$8:$AR$285,MATCH('20405M Ann'!$C105,'20405 Ann Hist'!$C$8:$C$285,0),MATCH('20405M Ann'!AK$8,'20405 Ann Hist'!$C$8:$AR$8,0))</f>
        <v>5.0999999999999996</v>
      </c>
      <c r="AL105" s="10">
        <f>INDEX('20405 Ann Hist'!$C$8:$AR$285,MATCH('20405M Ann'!$C105,'20405 Ann Hist'!$C$8:$C$285,0),MATCH('20405M Ann'!AL$8,'20405 Ann Hist'!$C$8:$AR$8,0))</f>
        <v>5.5</v>
      </c>
      <c r="AM105" s="10">
        <f>INDEX('20405 Ann Hist'!$C$8:$AR$285,MATCH('20405M Ann'!$C105,'20405 Ann Hist'!$C$8:$C$285,0),MATCH('20405M Ann'!AM$8,'20405 Ann Hist'!$C$8:$AR$8,0))</f>
        <v>6</v>
      </c>
      <c r="AN105" s="10">
        <f>INDEX('20405 Ann Hist'!$C$8:$AR$285,MATCH('20405M Ann'!$C105,'20405 Ann Hist'!$C$8:$C$285,0),MATCH('20405M Ann'!AN$8,'20405 Ann Hist'!$C$8:$AR$8,0))</f>
        <v>6.5</v>
      </c>
      <c r="AO105" s="10">
        <f>INDEX('20405 Ann Hist'!$C$8:$AR$285,MATCH('20405M Ann'!$C105,'20405 Ann Hist'!$C$8:$C$285,0),MATCH('20405M Ann'!AO$8,'20405 Ann Hist'!$C$8:$AR$8,0))</f>
        <v>7</v>
      </c>
      <c r="AP105" s="10">
        <f>INDEX('20405 Ann Hist'!$C$8:$AR$285,MATCH('20405M Ann'!$C105,'20405 Ann Hist'!$C$8:$C$285,0),MATCH('20405M Ann'!AP$8,'20405 Ann Hist'!$C$8:$AR$8,0))</f>
        <v>7.7</v>
      </c>
      <c r="AQ105" s="10">
        <f>INDEX('20405 Ann Hist'!$C$8:$AR$285,MATCH('20405M Ann'!$C105,'20405 Ann Hist'!$C$8:$C$285,0),MATCH('20405M Ann'!AQ$8,'20405 Ann Hist'!$C$8:$AR$8,0))</f>
        <v>8.3000000000000007</v>
      </c>
      <c r="AR105" s="11">
        <f>INDEX('20405 Ann'!$C$8:$AZ$285,MATCH('20405M Ann'!$C105,'20405 Ann'!$C$8:$C$285,0),MATCH('20405M Ann'!AR$8,'20405 Ann'!$C$8:$AZ$8,0))</f>
        <v>9.3000000000000007</v>
      </c>
      <c r="AS105" s="11">
        <f>INDEX('20405 Ann'!$C$8:$AZ$285,MATCH('20405M Ann'!$C105,'20405 Ann'!$C$8:$C$285,0),MATCH('20405M Ann'!AS$8,'20405 Ann'!$C$8:$AZ$8,0))</f>
        <v>10.1</v>
      </c>
      <c r="AT105" s="11">
        <f>INDEX('20405 Ann'!$C$8:$AZ$285,MATCH('20405M Ann'!$C105,'20405 Ann'!$C$8:$C$285,0),MATCH('20405M Ann'!AT$8,'20405 Ann'!$C$8:$AZ$8,0))</f>
        <v>11</v>
      </c>
      <c r="AU105" s="11">
        <f>INDEX('20405 Ann'!$C$8:$AZ$285,MATCH('20405M Ann'!$C105,'20405 Ann'!$C$8:$C$285,0),MATCH('20405M Ann'!AU$8,'20405 Ann'!$C$8:$AZ$8,0))</f>
        <v>12.4</v>
      </c>
      <c r="AV105" s="11">
        <f>INDEX('20405 Ann'!$C$8:$AZ$285,MATCH('20405M Ann'!$C105,'20405 Ann'!$C$8:$C$285,0),MATCH('20405M Ann'!AV$8,'20405 Ann'!$C$8:$AZ$8,0))</f>
        <v>14.2</v>
      </c>
      <c r="AW105" s="11">
        <f>INDEX('20405 Ann'!$C$8:$AZ$285,MATCH('20405M Ann'!$C105,'20405 Ann'!$C$8:$C$285,0),MATCH('20405M Ann'!AW$8,'20405 Ann'!$C$8:$AZ$8,0))</f>
        <v>15.5</v>
      </c>
      <c r="AX105" s="11">
        <f>INDEX('20405 Ann'!$C$8:$AZ$285,MATCH('20405M Ann'!$C105,'20405 Ann'!$C$8:$C$285,0),MATCH('20405M Ann'!AX$8,'20405 Ann'!$C$8:$AZ$8,0))</f>
        <v>17.7</v>
      </c>
      <c r="AY105" s="11">
        <f>INDEX('20405 Ann'!$C$8:$AZ$285,MATCH('20405M Ann'!$C105,'20405 Ann'!$C$8:$C$285,0),MATCH('20405M Ann'!AY$8,'20405 Ann'!$C$8:$AZ$8,0))</f>
        <v>19.8</v>
      </c>
      <c r="AZ105" s="11">
        <f>INDEX('20405 Ann'!$C$8:$AZ$285,MATCH('20405M Ann'!$C105,'20405 Ann'!$C$8:$C$285,0),MATCH('20405M Ann'!AZ$8,'20405 Ann'!$C$8:$AZ$8,0))</f>
        <v>21.6</v>
      </c>
      <c r="BA105" s="11">
        <f>INDEX('20405 Ann'!$C$8:$AZ$285,MATCH('20405M Ann'!$C105,'20405 Ann'!$C$8:$C$285,0),MATCH('20405M Ann'!BA$8,'20405 Ann'!$C$8:$AZ$8,0))</f>
        <v>23.9</v>
      </c>
      <c r="BB105" s="11">
        <f>INDEX('20405 Ann'!$C$8:$AZ$285,MATCH('20405M Ann'!$C105,'20405 Ann'!$C$8:$C$285,0),MATCH('20405M Ann'!BB$8,'20405 Ann'!$C$8:$AZ$8,0))</f>
        <v>25.7</v>
      </c>
      <c r="BC105" s="11">
        <f>INDEX('20405 Ann'!$C$8:$AZ$285,MATCH('20405M Ann'!$C105,'20405 Ann'!$C$8:$C$285,0),MATCH('20405M Ann'!BC$8,'20405 Ann'!$C$8:$AZ$8,0))</f>
        <v>27.6</v>
      </c>
      <c r="BD105" s="11">
        <f>INDEX('20405 Ann'!$C$8:$AZ$285,MATCH('20405M Ann'!$C105,'20405 Ann'!$C$8:$C$285,0),MATCH('20405M Ann'!BD$8,'20405 Ann'!$C$8:$AZ$8,0))</f>
        <v>30.9</v>
      </c>
      <c r="BE105" s="11">
        <f>INDEX('20405 Ann'!$C$8:$AZ$285,MATCH('20405M Ann'!$C105,'20405 Ann'!$C$8:$C$285,0),MATCH('20405M Ann'!BE$8,'20405 Ann'!$C$8:$AZ$8,0))</f>
        <v>35.1</v>
      </c>
      <c r="BF105" s="11">
        <f>INDEX('20405 Ann'!$C$8:$AZ$285,MATCH('20405M Ann'!$C105,'20405 Ann'!$C$8:$C$285,0),MATCH('20405M Ann'!BF$8,'20405 Ann'!$C$8:$AZ$8,0))</f>
        <v>38.6</v>
      </c>
      <c r="BG105" s="11">
        <f>INDEX('20405 Ann'!$C$8:$AZ$285,MATCH('20405M Ann'!$C105,'20405 Ann'!$C$8:$C$285,0),MATCH('20405M Ann'!BG$8,'20405 Ann'!$C$8:$AZ$8,0))</f>
        <v>41.8</v>
      </c>
      <c r="BH105" s="11">
        <f>INDEX('20405 Ann'!$C$8:$AZ$285,MATCH('20405M Ann'!$C105,'20405 Ann'!$C$8:$C$285,0),MATCH('20405M Ann'!BH$8,'20405 Ann'!$C$8:$AZ$8,0))</f>
        <v>46</v>
      </c>
      <c r="BI105" s="11">
        <f>INDEX('20405 Ann'!$C$8:$AZ$285,MATCH('20405M Ann'!$C105,'20405 Ann'!$C$8:$C$285,0),MATCH('20405M Ann'!BI$8,'20405 Ann'!$C$8:$AZ$8,0))</f>
        <v>49.3</v>
      </c>
      <c r="BJ105" s="11">
        <f>INDEX('20405 Ann'!$C$8:$AZ$285,MATCH('20405M Ann'!$C105,'20405 Ann'!$C$8:$C$285,0),MATCH('20405M Ann'!BJ$8,'20405 Ann'!$C$8:$AZ$8,0))</f>
        <v>51.9</v>
      </c>
      <c r="BK105" s="11">
        <f>INDEX('20405 Ann'!$C$8:$AZ$285,MATCH('20405M Ann'!$C105,'20405 Ann'!$C$8:$C$285,0),MATCH('20405M Ann'!BK$8,'20405 Ann'!$C$8:$AZ$8,0))</f>
        <v>54.4</v>
      </c>
      <c r="BL105" s="11">
        <f>INDEX('20405 Ann'!$C$8:$AZ$285,MATCH('20405M Ann'!$C105,'20405 Ann'!$C$8:$C$285,0),MATCH('20405M Ann'!BL$8,'20405 Ann'!$C$8:$AZ$8,0))</f>
        <v>58.1</v>
      </c>
      <c r="BM105" s="11">
        <f>INDEX('20405 Ann'!$C$8:$AZ$285,MATCH('20405M Ann'!$C105,'20405 Ann'!$C$8:$C$285,0),MATCH('20405M Ann'!BM$8,'20405 Ann'!$C$8:$AZ$8,0))</f>
        <v>60.7</v>
      </c>
      <c r="BN105" s="11">
        <f>INDEX('20405 Ann'!$C$8:$AZ$285,MATCH('20405M Ann'!$C105,'20405 Ann'!$C$8:$C$285,0),MATCH('20405M Ann'!BN$8,'20405 Ann'!$C$8:$AZ$8,0))</f>
        <v>64</v>
      </c>
      <c r="BO105" s="11">
        <f>INDEX('20405 Ann'!$C$8:$AZ$285,MATCH('20405M Ann'!$C105,'20405 Ann'!$C$8:$C$285,0),MATCH('20405M Ann'!BO$8,'20405 Ann'!$C$8:$AZ$8,0))</f>
        <v>71</v>
      </c>
      <c r="BP105" s="11">
        <f>INDEX('20405 Ann'!$C$8:$AZ$285,MATCH('20405M Ann'!$C105,'20405 Ann'!$C$8:$C$285,0),MATCH('20405M Ann'!BP$8,'20405 Ann'!$C$8:$AZ$8,0))</f>
        <v>75</v>
      </c>
      <c r="BQ105" s="11">
        <f>INDEX('20405 Ann'!$C$8:$AZ$285,MATCH('20405M Ann'!$C105,'20405 Ann'!$C$8:$C$285,0),MATCH('20405M Ann'!BQ$8,'20405 Ann'!$C$8:$AZ$8,0))</f>
        <v>81.3</v>
      </c>
      <c r="BR105" s="11">
        <f>INDEX('20405 Ann'!$C$8:$AZ$285,MATCH('20405M Ann'!$C105,'20405 Ann'!$C$8:$C$285,0),MATCH('20405M Ann'!BR$8,'20405 Ann'!$C$8:$AZ$8,0))</f>
        <v>85.2</v>
      </c>
      <c r="BS105" s="11">
        <f>INDEX('20405 Ann'!$C$8:$AZ$285,MATCH('20405M Ann'!$C105,'20405 Ann'!$C$8:$C$285,0),MATCH('20405M Ann'!BS$8,'20405 Ann'!$C$8:$AZ$8,0))</f>
        <v>92.8</v>
      </c>
      <c r="BT105" s="11">
        <f>INDEX('20405 Ann'!$C$8:$AZ$285,MATCH('20405M Ann'!$C105,'20405 Ann'!$C$8:$C$285,0),MATCH('20405M Ann'!BT$8,'20405 Ann'!$C$8:$AZ$8,0))</f>
        <v>103.1</v>
      </c>
      <c r="BU105" s="11">
        <f>INDEX('20405 Ann'!$C$8:$AZ$285,MATCH('20405M Ann'!$C105,'20405 Ann'!$C$8:$C$285,0),MATCH('20405M Ann'!BU$8,'20405 Ann'!$C$8:$AZ$8,0))</f>
        <v>110</v>
      </c>
      <c r="BV105" s="11">
        <f>INDEX('20405 Ann'!$C$8:$AZ$285,MATCH('20405M Ann'!$C105,'20405 Ann'!$C$8:$C$285,0),MATCH('20405M Ann'!BV$8,'20405 Ann'!$C$8:$AZ$8,0))</f>
        <v>117.6</v>
      </c>
      <c r="BW105" s="11">
        <f>INDEX('20405 Ann'!$C$8:$AZ$285,MATCH('20405M Ann'!$C105,'20405 Ann'!$C$8:$C$285,0),MATCH('20405M Ann'!BW$8,'20405 Ann'!$C$8:$AZ$8,0))</f>
        <v>126.4</v>
      </c>
      <c r="BX105" s="11">
        <f>INDEX('20405 Ann'!$C$8:$AZ$285,MATCH('20405M Ann'!$C105,'20405 Ann'!$C$8:$C$285,0),MATCH('20405M Ann'!BX$8,'20405 Ann'!$C$8:$AZ$8,0))</f>
        <v>131.19999999999999</v>
      </c>
      <c r="BY105" s="11">
        <f>INDEX('20405 Ann'!$C$8:$AZ$285,MATCH('20405M Ann'!$C105,'20405 Ann'!$C$8:$C$285,0),MATCH('20405M Ann'!BY$8,'20405 Ann'!$C$8:$AZ$8,0))</f>
        <v>131.30000000000001</v>
      </c>
      <c r="BZ105" s="11">
        <f>INDEX('20405 Ann'!$C$8:$AZ$285,MATCH('20405M Ann'!$C105,'20405 Ann'!$C$8:$C$285,0),MATCH('20405M Ann'!BZ$8,'20405 Ann'!$C$8:$AZ$8,0))</f>
        <v>130.4</v>
      </c>
      <c r="CA105" s="11">
        <f>INDEX('20405 Ann'!$C$8:$AZ$285,MATCH('20405M Ann'!$C105,'20405 Ann'!$C$8:$C$285,0),MATCH('20405M Ann'!CA$8,'20405 Ann'!$C$8:$AZ$8,0))</f>
        <v>132.80000000000001</v>
      </c>
      <c r="CB105" s="11">
        <f>INDEX('20405 Ann'!$C$8:$AZ$285,MATCH('20405M Ann'!$C105,'20405 Ann'!$C$8:$C$285,0),MATCH('20405M Ann'!CB$8,'20405 Ann'!$C$8:$AZ$8,0))</f>
        <v>137.69999999999999</v>
      </c>
      <c r="CC105" s="11">
        <f>INDEX('20405 Ann'!$C$8:$AZ$285,MATCH('20405M Ann'!$C105,'20405 Ann'!$C$8:$C$285,0),MATCH('20405M Ann'!CC$8,'20405 Ann'!$C$8:$AZ$8,0))</f>
        <v>144.80000000000001</v>
      </c>
      <c r="CD105" s="11">
        <f>INDEX('20405 Ann'!$C$8:$AZ$285,MATCH('20405M Ann'!$C105,'20405 Ann'!$C$8:$C$285,0),MATCH('20405M Ann'!CD$8,'20405 Ann'!$C$8:$AZ$8,0))</f>
        <v>149</v>
      </c>
      <c r="CE105" s="11">
        <f>INDEX('20405 Ann'!$C$8:$AZ$285,MATCH('20405M Ann'!$C105,'20405 Ann'!$C$8:$C$285,0),MATCH('20405M Ann'!CE$8,'20405 Ann'!$C$8:$AZ$8,0))</f>
        <v>154</v>
      </c>
      <c r="CF105" s="11">
        <f>INDEX('20405 Ann'!$C$8:$AZ$285,MATCH('20405M Ann'!$C105,'20405 Ann'!$C$8:$C$285,0),MATCH('20405M Ann'!CF$8,'20405 Ann'!$C$8:$AZ$8,0))</f>
        <v>149.6</v>
      </c>
      <c r="CG105" s="11">
        <f>INDEX('20405 Ann'!$C$8:$AZ$285,MATCH('20405M Ann'!$C105,'20405 Ann'!$C$8:$C$285,0),MATCH('20405M Ann'!CG$8,'20405 Ann'!$C$8:$AZ$8,0))</f>
        <v>152.1</v>
      </c>
      <c r="CH105" s="11">
        <f>INDEX('20405 Ann'!$C$8:$AZ$285,MATCH('20405M Ann'!$C105,'20405 Ann'!$C$8:$C$285,0),MATCH('20405M Ann'!CH$8,'20405 Ann'!$C$8:$AZ$8,0))</f>
        <v>157.1</v>
      </c>
      <c r="CI105" s="11">
        <f>INDEX('20405 Ann'!$C$8:$AZ$285,MATCH('20405M Ann'!$C105,'20405 Ann'!$C$8:$C$285,0),MATCH('20405M Ann'!CI$8,'20405 Ann'!$C$8:$AZ$8,0))</f>
        <v>158</v>
      </c>
      <c r="CJ105" s="11">
        <f>INDEX('20405 Ann'!$C$8:$AZ$285,MATCH('20405M Ann'!$C105,'20405 Ann'!$C$8:$C$285,0),MATCH('20405M Ann'!CJ$8,'20405 Ann'!$C$8:$AZ$8,0))</f>
        <v>156.6</v>
      </c>
      <c r="CK105" s="11">
        <f>INDEX('20405 Ann'!$C$8:$AZ$285,MATCH('20405M Ann'!$C105,'20405 Ann'!$C$8:$C$285,0),MATCH('20405M Ann'!CK$8,'20405 Ann'!$C$8:$AZ$8,0))</f>
        <v>163.30000000000001</v>
      </c>
      <c r="CL105" s="11">
        <f>INDEX('20405 Ann'!$C$8:$AZ$285,MATCH('20405M Ann'!$C105,'20405 Ann'!$C$8:$C$285,0),MATCH('20405M Ann'!CL$8,'20405 Ann'!$C$8:$AZ$8,0))</f>
        <v>164.5</v>
      </c>
    </row>
    <row r="106" spans="1:90" s="10" customFormat="1" x14ac:dyDescent="0.25">
      <c r="A106" s="32">
        <v>98</v>
      </c>
      <c r="B106" s="10" t="s">
        <v>1381</v>
      </c>
      <c r="C106" s="10" t="s">
        <v>1380</v>
      </c>
      <c r="D106" s="10">
        <f>INDEX('20405 Ann Hist'!$C$8:$AR$285,MATCH('20405M Ann'!$C106,'20405 Ann Hist'!$C$8:$C$285,0),MATCH('20405M Ann'!D$8,'20405 Ann Hist'!$C$8:$AR$8,0))</f>
        <v>0.1</v>
      </c>
      <c r="E106" s="10">
        <f>INDEX('20405 Ann Hist'!$C$8:$AR$285,MATCH('20405M Ann'!$C106,'20405 Ann Hist'!$C$8:$C$285,0),MATCH('20405M Ann'!E$8,'20405 Ann Hist'!$C$8:$AR$8,0))</f>
        <v>0.1</v>
      </c>
      <c r="F106" s="10">
        <f>INDEX('20405 Ann Hist'!$C$8:$AR$285,MATCH('20405M Ann'!$C106,'20405 Ann Hist'!$C$8:$C$285,0),MATCH('20405M Ann'!F$8,'20405 Ann Hist'!$C$8:$AR$8,0))</f>
        <v>0.1</v>
      </c>
      <c r="G106" s="10">
        <f>INDEX('20405 Ann Hist'!$C$8:$AR$285,MATCH('20405M Ann'!$C106,'20405 Ann Hist'!$C$8:$C$285,0),MATCH('20405M Ann'!G$8,'20405 Ann Hist'!$C$8:$AR$8,0))</f>
        <v>0.1</v>
      </c>
      <c r="H106" s="10">
        <f>INDEX('20405 Ann Hist'!$C$8:$AR$285,MATCH('20405M Ann'!$C106,'20405 Ann Hist'!$C$8:$C$285,0),MATCH('20405M Ann'!H$8,'20405 Ann Hist'!$C$8:$AR$8,0))</f>
        <v>0.1</v>
      </c>
      <c r="I106" s="10">
        <f>INDEX('20405 Ann Hist'!$C$8:$AR$285,MATCH('20405M Ann'!$C106,'20405 Ann Hist'!$C$8:$C$285,0),MATCH('20405M Ann'!I$8,'20405 Ann Hist'!$C$8:$AR$8,0))</f>
        <v>0.1</v>
      </c>
      <c r="J106" s="10">
        <f>INDEX('20405 Ann Hist'!$C$8:$AR$285,MATCH('20405M Ann'!$C106,'20405 Ann Hist'!$C$8:$C$285,0),MATCH('20405M Ann'!J$8,'20405 Ann Hist'!$C$8:$AR$8,0))</f>
        <v>0.1</v>
      </c>
      <c r="K106" s="10">
        <f>INDEX('20405 Ann Hist'!$C$8:$AR$285,MATCH('20405M Ann'!$C106,'20405 Ann Hist'!$C$8:$C$285,0),MATCH('20405M Ann'!K$8,'20405 Ann Hist'!$C$8:$AR$8,0))</f>
        <v>0.1</v>
      </c>
      <c r="L106" s="10">
        <f>INDEX('20405 Ann Hist'!$C$8:$AR$285,MATCH('20405M Ann'!$C106,'20405 Ann Hist'!$C$8:$C$285,0),MATCH('20405M Ann'!L$8,'20405 Ann Hist'!$C$8:$AR$8,0))</f>
        <v>0.1</v>
      </c>
      <c r="M106" s="10">
        <f>INDEX('20405 Ann Hist'!$C$8:$AR$285,MATCH('20405M Ann'!$C106,'20405 Ann Hist'!$C$8:$C$285,0),MATCH('20405M Ann'!M$8,'20405 Ann Hist'!$C$8:$AR$8,0))</f>
        <v>0.1</v>
      </c>
      <c r="N106" s="10">
        <f>INDEX('20405 Ann Hist'!$C$8:$AR$285,MATCH('20405M Ann'!$C106,'20405 Ann Hist'!$C$8:$C$285,0),MATCH('20405M Ann'!N$8,'20405 Ann Hist'!$C$8:$AR$8,0))</f>
        <v>0.1</v>
      </c>
      <c r="O106" s="10">
        <f>INDEX('20405 Ann Hist'!$C$8:$AR$285,MATCH('20405M Ann'!$C106,'20405 Ann Hist'!$C$8:$C$285,0),MATCH('20405M Ann'!O$8,'20405 Ann Hist'!$C$8:$AR$8,0))</f>
        <v>0.1</v>
      </c>
      <c r="P106" s="10">
        <f>INDEX('20405 Ann Hist'!$C$8:$AR$285,MATCH('20405M Ann'!$C106,'20405 Ann Hist'!$C$8:$C$285,0),MATCH('20405M Ann'!P$8,'20405 Ann Hist'!$C$8:$AR$8,0))</f>
        <v>0.1</v>
      </c>
      <c r="Q106" s="10">
        <f>INDEX('20405 Ann Hist'!$C$8:$AR$285,MATCH('20405M Ann'!$C106,'20405 Ann Hist'!$C$8:$C$285,0),MATCH('20405M Ann'!Q$8,'20405 Ann Hist'!$C$8:$AR$8,0))</f>
        <v>0.2</v>
      </c>
      <c r="R106" s="10">
        <f>INDEX('20405 Ann Hist'!$C$8:$AR$285,MATCH('20405M Ann'!$C106,'20405 Ann Hist'!$C$8:$C$285,0),MATCH('20405M Ann'!R$8,'20405 Ann Hist'!$C$8:$AR$8,0))</f>
        <v>0.2</v>
      </c>
      <c r="S106" s="10">
        <f>INDEX('20405 Ann Hist'!$C$8:$AR$285,MATCH('20405M Ann'!$C106,'20405 Ann Hist'!$C$8:$C$285,0),MATCH('20405M Ann'!S$8,'20405 Ann Hist'!$C$8:$AR$8,0))</f>
        <v>0.2</v>
      </c>
      <c r="T106" s="10">
        <f>INDEX('20405 Ann Hist'!$C$8:$AR$285,MATCH('20405M Ann'!$C106,'20405 Ann Hist'!$C$8:$C$285,0),MATCH('20405M Ann'!T$8,'20405 Ann Hist'!$C$8:$AR$8,0))</f>
        <v>0.3</v>
      </c>
      <c r="U106" s="10">
        <f>INDEX('20405 Ann Hist'!$C$8:$AR$285,MATCH('20405M Ann'!$C106,'20405 Ann Hist'!$C$8:$C$285,0),MATCH('20405M Ann'!U$8,'20405 Ann Hist'!$C$8:$AR$8,0))</f>
        <v>0.3</v>
      </c>
      <c r="V106" s="10">
        <f>INDEX('20405 Ann Hist'!$C$8:$AR$285,MATCH('20405M Ann'!$C106,'20405 Ann Hist'!$C$8:$C$285,0),MATCH('20405M Ann'!V$8,'20405 Ann Hist'!$C$8:$AR$8,0))</f>
        <v>0.3</v>
      </c>
      <c r="W106" s="10">
        <f>INDEX('20405 Ann Hist'!$C$8:$AR$285,MATCH('20405M Ann'!$C106,'20405 Ann Hist'!$C$8:$C$285,0),MATCH('20405M Ann'!W$8,'20405 Ann Hist'!$C$8:$AR$8,0))</f>
        <v>0.3</v>
      </c>
      <c r="X106" s="10">
        <f>INDEX('20405 Ann Hist'!$C$8:$AR$285,MATCH('20405M Ann'!$C106,'20405 Ann Hist'!$C$8:$C$285,0),MATCH('20405M Ann'!X$8,'20405 Ann Hist'!$C$8:$AR$8,0))</f>
        <v>0.3</v>
      </c>
      <c r="Y106" s="10">
        <f>INDEX('20405 Ann Hist'!$C$8:$AR$285,MATCH('20405M Ann'!$C106,'20405 Ann Hist'!$C$8:$C$285,0),MATCH('20405M Ann'!Y$8,'20405 Ann Hist'!$C$8:$AR$8,0))</f>
        <v>0.4</v>
      </c>
      <c r="Z106" s="10">
        <f>INDEX('20405 Ann Hist'!$C$8:$AR$285,MATCH('20405M Ann'!$C106,'20405 Ann Hist'!$C$8:$C$285,0),MATCH('20405M Ann'!Z$8,'20405 Ann Hist'!$C$8:$AR$8,0))</f>
        <v>0.4</v>
      </c>
      <c r="AA106" s="10">
        <f>INDEX('20405 Ann Hist'!$C$8:$AR$285,MATCH('20405M Ann'!$C106,'20405 Ann Hist'!$C$8:$C$285,0),MATCH('20405M Ann'!AA$8,'20405 Ann Hist'!$C$8:$AR$8,0))</f>
        <v>0.4</v>
      </c>
      <c r="AB106" s="10">
        <f>INDEX('20405 Ann Hist'!$C$8:$AR$285,MATCH('20405M Ann'!$C106,'20405 Ann Hist'!$C$8:$C$285,0),MATCH('20405M Ann'!AB$8,'20405 Ann Hist'!$C$8:$AR$8,0))</f>
        <v>0.5</v>
      </c>
      <c r="AC106" s="10">
        <f>INDEX('20405 Ann Hist'!$C$8:$AR$285,MATCH('20405M Ann'!$C106,'20405 Ann Hist'!$C$8:$C$285,0),MATCH('20405M Ann'!AC$8,'20405 Ann Hist'!$C$8:$AR$8,0))</f>
        <v>0.5</v>
      </c>
      <c r="AD106" s="10">
        <f>INDEX('20405 Ann Hist'!$C$8:$AR$285,MATCH('20405M Ann'!$C106,'20405 Ann Hist'!$C$8:$C$285,0),MATCH('20405M Ann'!AD$8,'20405 Ann Hist'!$C$8:$AR$8,0))</f>
        <v>0.5</v>
      </c>
      <c r="AE106" s="10">
        <f>INDEX('20405 Ann Hist'!$C$8:$AR$285,MATCH('20405M Ann'!$C106,'20405 Ann Hist'!$C$8:$C$285,0),MATCH('20405M Ann'!AE$8,'20405 Ann Hist'!$C$8:$AR$8,0))</f>
        <v>0.6</v>
      </c>
      <c r="AF106" s="10">
        <f>INDEX('20405 Ann Hist'!$C$8:$AR$285,MATCH('20405M Ann'!$C106,'20405 Ann Hist'!$C$8:$C$285,0),MATCH('20405M Ann'!AF$8,'20405 Ann Hist'!$C$8:$AR$8,0))</f>
        <v>0.6</v>
      </c>
      <c r="AG106" s="10">
        <f>INDEX('20405 Ann Hist'!$C$8:$AR$285,MATCH('20405M Ann'!$C106,'20405 Ann Hist'!$C$8:$C$285,0),MATCH('20405M Ann'!AG$8,'20405 Ann Hist'!$C$8:$AR$8,0))</f>
        <v>0.6</v>
      </c>
      <c r="AH106" s="10">
        <f>INDEX('20405 Ann Hist'!$C$8:$AR$285,MATCH('20405M Ann'!$C106,'20405 Ann Hist'!$C$8:$C$285,0),MATCH('20405M Ann'!AH$8,'20405 Ann Hist'!$C$8:$AR$8,0))</f>
        <v>0.6</v>
      </c>
      <c r="AI106" s="10">
        <f>INDEX('20405 Ann Hist'!$C$8:$AR$285,MATCH('20405M Ann'!$C106,'20405 Ann Hist'!$C$8:$C$285,0),MATCH('20405M Ann'!AI$8,'20405 Ann Hist'!$C$8:$AR$8,0))</f>
        <v>0.7</v>
      </c>
      <c r="AJ106" s="10">
        <f>INDEX('20405 Ann Hist'!$C$8:$AR$285,MATCH('20405M Ann'!$C106,'20405 Ann Hist'!$C$8:$C$285,0),MATCH('20405M Ann'!AJ$8,'20405 Ann Hist'!$C$8:$AR$8,0))</f>
        <v>0.7</v>
      </c>
      <c r="AK106" s="10">
        <f>INDEX('20405 Ann Hist'!$C$8:$AR$285,MATCH('20405M Ann'!$C106,'20405 Ann Hist'!$C$8:$C$285,0),MATCH('20405M Ann'!AK$8,'20405 Ann Hist'!$C$8:$AR$8,0))</f>
        <v>0.8</v>
      </c>
      <c r="AL106" s="10">
        <f>INDEX('20405 Ann Hist'!$C$8:$AR$285,MATCH('20405M Ann'!$C106,'20405 Ann Hist'!$C$8:$C$285,0),MATCH('20405M Ann'!AL$8,'20405 Ann Hist'!$C$8:$AR$8,0))</f>
        <v>0.9</v>
      </c>
      <c r="AM106" s="10">
        <f>INDEX('20405 Ann Hist'!$C$8:$AR$285,MATCH('20405M Ann'!$C106,'20405 Ann Hist'!$C$8:$C$285,0),MATCH('20405M Ann'!AM$8,'20405 Ann Hist'!$C$8:$AR$8,0))</f>
        <v>1</v>
      </c>
      <c r="AN106" s="10">
        <f>INDEX('20405 Ann Hist'!$C$8:$AR$285,MATCH('20405M Ann'!$C106,'20405 Ann Hist'!$C$8:$C$285,0),MATCH('20405M Ann'!AN$8,'20405 Ann Hist'!$C$8:$AR$8,0))</f>
        <v>1</v>
      </c>
      <c r="AO106" s="10">
        <f>INDEX('20405 Ann Hist'!$C$8:$AR$285,MATCH('20405M Ann'!$C106,'20405 Ann Hist'!$C$8:$C$285,0),MATCH('20405M Ann'!AO$8,'20405 Ann Hist'!$C$8:$AR$8,0))</f>
        <v>1.1000000000000001</v>
      </c>
      <c r="AP106" s="10">
        <f>INDEX('20405 Ann Hist'!$C$8:$AR$285,MATCH('20405M Ann'!$C106,'20405 Ann Hist'!$C$8:$C$285,0),MATCH('20405M Ann'!AP$8,'20405 Ann Hist'!$C$8:$AR$8,0))</f>
        <v>1.2</v>
      </c>
      <c r="AQ106" s="10">
        <f>INDEX('20405 Ann Hist'!$C$8:$AR$285,MATCH('20405M Ann'!$C106,'20405 Ann Hist'!$C$8:$C$285,0),MATCH('20405M Ann'!AQ$8,'20405 Ann Hist'!$C$8:$AR$8,0))</f>
        <v>1.3</v>
      </c>
      <c r="AR106" s="11">
        <f>INDEX('20405 Ann'!$C$8:$AZ$285,MATCH('20405M Ann'!$C106,'20405 Ann'!$C$8:$C$285,0),MATCH('20405M Ann'!AR$8,'20405 Ann'!$C$8:$AZ$8,0))</f>
        <v>1.4</v>
      </c>
      <c r="AS106" s="11">
        <f>INDEX('20405 Ann'!$C$8:$AZ$285,MATCH('20405M Ann'!$C106,'20405 Ann'!$C$8:$C$285,0),MATCH('20405M Ann'!AS$8,'20405 Ann'!$C$8:$AZ$8,0))</f>
        <v>1.5</v>
      </c>
      <c r="AT106" s="11">
        <f>INDEX('20405 Ann'!$C$8:$AZ$285,MATCH('20405M Ann'!$C106,'20405 Ann'!$C$8:$C$285,0),MATCH('20405M Ann'!AT$8,'20405 Ann'!$C$8:$AZ$8,0))</f>
        <v>1.7</v>
      </c>
      <c r="AU106" s="11">
        <f>INDEX('20405 Ann'!$C$8:$AZ$285,MATCH('20405M Ann'!$C106,'20405 Ann'!$C$8:$C$285,0),MATCH('20405M Ann'!AU$8,'20405 Ann'!$C$8:$AZ$8,0))</f>
        <v>1.9</v>
      </c>
      <c r="AV106" s="11">
        <f>INDEX('20405 Ann'!$C$8:$AZ$285,MATCH('20405M Ann'!$C106,'20405 Ann'!$C$8:$C$285,0),MATCH('20405M Ann'!AV$8,'20405 Ann'!$C$8:$AZ$8,0))</f>
        <v>2</v>
      </c>
      <c r="AW106" s="11">
        <f>INDEX('20405 Ann'!$C$8:$AZ$285,MATCH('20405M Ann'!$C106,'20405 Ann'!$C$8:$C$285,0),MATCH('20405M Ann'!AW$8,'20405 Ann'!$C$8:$AZ$8,0))</f>
        <v>2.1</v>
      </c>
      <c r="AX106" s="11">
        <f>INDEX('20405 Ann'!$C$8:$AZ$285,MATCH('20405M Ann'!$C106,'20405 Ann'!$C$8:$C$285,0),MATCH('20405M Ann'!AX$8,'20405 Ann'!$C$8:$AZ$8,0))</f>
        <v>2.2000000000000002</v>
      </c>
      <c r="AY106" s="11">
        <f>INDEX('20405 Ann'!$C$8:$AZ$285,MATCH('20405M Ann'!$C106,'20405 Ann'!$C$8:$C$285,0),MATCH('20405M Ann'!AY$8,'20405 Ann'!$C$8:$AZ$8,0))</f>
        <v>2.6</v>
      </c>
      <c r="AZ106" s="11">
        <f>INDEX('20405 Ann'!$C$8:$AZ$285,MATCH('20405M Ann'!$C106,'20405 Ann'!$C$8:$C$285,0),MATCH('20405M Ann'!AZ$8,'20405 Ann'!$C$8:$AZ$8,0))</f>
        <v>2.7</v>
      </c>
      <c r="BA106" s="11">
        <f>INDEX('20405 Ann'!$C$8:$AZ$285,MATCH('20405M Ann'!$C106,'20405 Ann'!$C$8:$C$285,0),MATCH('20405M Ann'!BA$8,'20405 Ann'!$C$8:$AZ$8,0))</f>
        <v>3</v>
      </c>
      <c r="BB106" s="11">
        <f>INDEX('20405 Ann'!$C$8:$AZ$285,MATCH('20405M Ann'!$C106,'20405 Ann'!$C$8:$C$285,0),MATCH('20405M Ann'!BB$8,'20405 Ann'!$C$8:$AZ$8,0))</f>
        <v>3.3</v>
      </c>
      <c r="BC106" s="11">
        <f>INDEX('20405 Ann'!$C$8:$AZ$285,MATCH('20405M Ann'!$C106,'20405 Ann'!$C$8:$C$285,0),MATCH('20405M Ann'!BC$8,'20405 Ann'!$C$8:$AZ$8,0))</f>
        <v>3.6</v>
      </c>
      <c r="BD106" s="11">
        <f>INDEX('20405 Ann'!$C$8:$AZ$285,MATCH('20405M Ann'!$C106,'20405 Ann'!$C$8:$C$285,0),MATCH('20405M Ann'!BD$8,'20405 Ann'!$C$8:$AZ$8,0))</f>
        <v>4.0999999999999996</v>
      </c>
      <c r="BE106" s="11">
        <f>INDEX('20405 Ann'!$C$8:$AZ$285,MATCH('20405M Ann'!$C106,'20405 Ann'!$C$8:$C$285,0),MATCH('20405M Ann'!BE$8,'20405 Ann'!$C$8:$AZ$8,0))</f>
        <v>4.7</v>
      </c>
      <c r="BF106" s="11">
        <f>INDEX('20405 Ann'!$C$8:$AZ$285,MATCH('20405M Ann'!$C106,'20405 Ann'!$C$8:$C$285,0),MATCH('20405M Ann'!BF$8,'20405 Ann'!$C$8:$AZ$8,0))</f>
        <v>5</v>
      </c>
      <c r="BG106" s="11">
        <f>INDEX('20405 Ann'!$C$8:$AZ$285,MATCH('20405M Ann'!$C106,'20405 Ann'!$C$8:$C$285,0),MATCH('20405M Ann'!BG$8,'20405 Ann'!$C$8:$AZ$8,0))</f>
        <v>5.4</v>
      </c>
      <c r="BH106" s="11">
        <f>INDEX('20405 Ann'!$C$8:$AZ$285,MATCH('20405M Ann'!$C106,'20405 Ann'!$C$8:$C$285,0),MATCH('20405M Ann'!BH$8,'20405 Ann'!$C$8:$AZ$8,0))</f>
        <v>5.9</v>
      </c>
      <c r="BI106" s="11">
        <f>INDEX('20405 Ann'!$C$8:$AZ$285,MATCH('20405M Ann'!$C106,'20405 Ann'!$C$8:$C$285,0),MATCH('20405M Ann'!BI$8,'20405 Ann'!$C$8:$AZ$8,0))</f>
        <v>6.3</v>
      </c>
      <c r="BJ106" s="11">
        <f>INDEX('20405 Ann'!$C$8:$AZ$285,MATCH('20405M Ann'!$C106,'20405 Ann'!$C$8:$C$285,0),MATCH('20405M Ann'!BJ$8,'20405 Ann'!$C$8:$AZ$8,0))</f>
        <v>6.8</v>
      </c>
      <c r="BK106" s="11">
        <f>INDEX('20405 Ann'!$C$8:$AZ$285,MATCH('20405M Ann'!$C106,'20405 Ann'!$C$8:$C$285,0),MATCH('20405M Ann'!BK$8,'20405 Ann'!$C$8:$AZ$8,0))</f>
        <v>7.3</v>
      </c>
      <c r="BL106" s="11">
        <f>INDEX('20405 Ann'!$C$8:$AZ$285,MATCH('20405M Ann'!$C106,'20405 Ann'!$C$8:$C$285,0),MATCH('20405M Ann'!BL$8,'20405 Ann'!$C$8:$AZ$8,0))</f>
        <v>7.5</v>
      </c>
      <c r="BM106" s="11">
        <f>INDEX('20405 Ann'!$C$8:$AZ$285,MATCH('20405M Ann'!$C106,'20405 Ann'!$C$8:$C$285,0),MATCH('20405M Ann'!BM$8,'20405 Ann'!$C$8:$AZ$8,0))</f>
        <v>7.5</v>
      </c>
      <c r="BN106" s="11">
        <f>INDEX('20405 Ann'!$C$8:$AZ$285,MATCH('20405M Ann'!$C106,'20405 Ann'!$C$8:$C$285,0),MATCH('20405M Ann'!BN$8,'20405 Ann'!$C$8:$AZ$8,0))</f>
        <v>7.8</v>
      </c>
      <c r="BO106" s="11">
        <f>INDEX('20405 Ann'!$C$8:$AZ$285,MATCH('20405M Ann'!$C106,'20405 Ann'!$C$8:$C$285,0),MATCH('20405M Ann'!BO$8,'20405 Ann'!$C$8:$AZ$8,0))</f>
        <v>7.8</v>
      </c>
      <c r="BP106" s="11">
        <f>INDEX('20405 Ann'!$C$8:$AZ$285,MATCH('20405M Ann'!$C106,'20405 Ann'!$C$8:$C$285,0),MATCH('20405M Ann'!BP$8,'20405 Ann'!$C$8:$AZ$8,0))</f>
        <v>8</v>
      </c>
      <c r="BQ106" s="11">
        <f>INDEX('20405 Ann'!$C$8:$AZ$285,MATCH('20405M Ann'!$C106,'20405 Ann'!$C$8:$C$285,0),MATCH('20405M Ann'!BQ$8,'20405 Ann'!$C$8:$AZ$8,0))</f>
        <v>8.5</v>
      </c>
      <c r="BR106" s="11">
        <f>INDEX('20405 Ann'!$C$8:$AZ$285,MATCH('20405M Ann'!$C106,'20405 Ann'!$C$8:$C$285,0),MATCH('20405M Ann'!BR$8,'20405 Ann'!$C$8:$AZ$8,0))</f>
        <v>9.1999999999999993</v>
      </c>
      <c r="BS106" s="11">
        <f>INDEX('20405 Ann'!$C$8:$AZ$285,MATCH('20405M Ann'!$C106,'20405 Ann'!$C$8:$C$285,0),MATCH('20405M Ann'!BS$8,'20405 Ann'!$C$8:$AZ$8,0))</f>
        <v>9.5</v>
      </c>
      <c r="BT106" s="11">
        <f>INDEX('20405 Ann'!$C$8:$AZ$285,MATCH('20405M Ann'!$C106,'20405 Ann'!$C$8:$C$285,0),MATCH('20405M Ann'!BT$8,'20405 Ann'!$C$8:$AZ$8,0))</f>
        <v>9.6</v>
      </c>
      <c r="BU106" s="11">
        <f>INDEX('20405 Ann'!$C$8:$AZ$285,MATCH('20405M Ann'!$C106,'20405 Ann'!$C$8:$C$285,0),MATCH('20405M Ann'!BU$8,'20405 Ann'!$C$8:$AZ$8,0))</f>
        <v>9.8000000000000007</v>
      </c>
      <c r="BV106" s="11">
        <f>INDEX('20405 Ann'!$C$8:$AZ$285,MATCH('20405M Ann'!$C106,'20405 Ann'!$C$8:$C$285,0),MATCH('20405M Ann'!BV$8,'20405 Ann'!$C$8:$AZ$8,0))</f>
        <v>9.9</v>
      </c>
      <c r="BW106" s="11">
        <f>INDEX('20405 Ann'!$C$8:$AZ$285,MATCH('20405M Ann'!$C106,'20405 Ann'!$C$8:$C$285,0),MATCH('20405M Ann'!BW$8,'20405 Ann'!$C$8:$AZ$8,0))</f>
        <v>9.9</v>
      </c>
      <c r="BX106" s="11">
        <f>INDEX('20405 Ann'!$C$8:$AZ$285,MATCH('20405M Ann'!$C106,'20405 Ann'!$C$8:$C$285,0),MATCH('20405M Ann'!BX$8,'20405 Ann'!$C$8:$AZ$8,0))</f>
        <v>9.6999999999999993</v>
      </c>
      <c r="BY106" s="11">
        <f>INDEX('20405 Ann'!$C$8:$AZ$285,MATCH('20405M Ann'!$C106,'20405 Ann'!$C$8:$C$285,0),MATCH('20405M Ann'!BY$8,'20405 Ann'!$C$8:$AZ$8,0))</f>
        <v>9.5</v>
      </c>
      <c r="BZ106" s="11">
        <f>INDEX('20405 Ann'!$C$8:$AZ$285,MATCH('20405M Ann'!$C106,'20405 Ann'!$C$8:$C$285,0),MATCH('20405M Ann'!BZ$8,'20405 Ann'!$C$8:$AZ$8,0))</f>
        <v>9.8000000000000007</v>
      </c>
      <c r="CA106" s="11">
        <f>INDEX('20405 Ann'!$C$8:$AZ$285,MATCH('20405M Ann'!$C106,'20405 Ann'!$C$8:$C$285,0),MATCH('20405M Ann'!CA$8,'20405 Ann'!$C$8:$AZ$8,0))</f>
        <v>10.199999999999999</v>
      </c>
      <c r="CB106" s="11">
        <f>INDEX('20405 Ann'!$C$8:$AZ$285,MATCH('20405M Ann'!$C106,'20405 Ann'!$C$8:$C$285,0),MATCH('20405M Ann'!CB$8,'20405 Ann'!$C$8:$AZ$8,0))</f>
        <v>10.4</v>
      </c>
      <c r="CC106" s="11">
        <f>INDEX('20405 Ann'!$C$8:$AZ$285,MATCH('20405M Ann'!$C106,'20405 Ann'!$C$8:$C$285,0),MATCH('20405M Ann'!CC$8,'20405 Ann'!$C$8:$AZ$8,0))</f>
        <v>11.6</v>
      </c>
      <c r="CD106" s="11">
        <f>INDEX('20405 Ann'!$C$8:$AZ$285,MATCH('20405M Ann'!$C106,'20405 Ann'!$C$8:$C$285,0),MATCH('20405M Ann'!CD$8,'20405 Ann'!$C$8:$AZ$8,0))</f>
        <v>11.9</v>
      </c>
      <c r="CE106" s="11">
        <f>INDEX('20405 Ann'!$C$8:$AZ$285,MATCH('20405M Ann'!$C106,'20405 Ann'!$C$8:$C$285,0),MATCH('20405M Ann'!CE$8,'20405 Ann'!$C$8:$AZ$8,0))</f>
        <v>12.9</v>
      </c>
      <c r="CF106" s="11">
        <f>INDEX('20405 Ann'!$C$8:$AZ$285,MATCH('20405M Ann'!$C106,'20405 Ann'!$C$8:$C$285,0),MATCH('20405M Ann'!CF$8,'20405 Ann'!$C$8:$AZ$8,0))</f>
        <v>12</v>
      </c>
      <c r="CG106" s="11">
        <f>INDEX('20405 Ann'!$C$8:$AZ$285,MATCH('20405M Ann'!$C106,'20405 Ann'!$C$8:$C$285,0),MATCH('20405M Ann'!CG$8,'20405 Ann'!$C$8:$AZ$8,0))</f>
        <v>11.7</v>
      </c>
      <c r="CH106" s="11">
        <f>INDEX('20405 Ann'!$C$8:$AZ$285,MATCH('20405M Ann'!$C106,'20405 Ann'!$C$8:$C$285,0),MATCH('20405M Ann'!CH$8,'20405 Ann'!$C$8:$AZ$8,0))</f>
        <v>10.8</v>
      </c>
      <c r="CI106" s="11">
        <f>INDEX('20405 Ann'!$C$8:$AZ$285,MATCH('20405M Ann'!$C106,'20405 Ann'!$C$8:$C$285,0),MATCH('20405M Ann'!CI$8,'20405 Ann'!$C$8:$AZ$8,0))</f>
        <v>10.3</v>
      </c>
      <c r="CJ106" s="11">
        <f>INDEX('20405 Ann'!$C$8:$AZ$285,MATCH('20405M Ann'!$C106,'20405 Ann'!$C$8:$C$285,0),MATCH('20405M Ann'!CJ$8,'20405 Ann'!$C$8:$AZ$8,0))</f>
        <v>10.3</v>
      </c>
      <c r="CK106" s="11">
        <f>INDEX('20405 Ann'!$C$8:$AZ$285,MATCH('20405M Ann'!$C106,'20405 Ann'!$C$8:$C$285,0),MATCH('20405M Ann'!CK$8,'20405 Ann'!$C$8:$AZ$8,0))</f>
        <v>10.6</v>
      </c>
      <c r="CL106" s="11">
        <f>INDEX('20405 Ann'!$C$8:$AZ$285,MATCH('20405M Ann'!$C106,'20405 Ann'!$C$8:$C$285,0),MATCH('20405M Ann'!CL$8,'20405 Ann'!$C$8:$AZ$8,0))</f>
        <v>10.6</v>
      </c>
    </row>
    <row r="107" spans="1:90" s="10" customFormat="1" x14ac:dyDescent="0.25">
      <c r="A107" s="32">
        <v>99</v>
      </c>
      <c r="B107" s="10" t="s">
        <v>1379</v>
      </c>
      <c r="C107" s="10" t="s">
        <v>1378</v>
      </c>
      <c r="D107" s="10" t="str">
        <f>INDEX('20405 Ann Hist'!$C$8:$AR$285,MATCH('20405M Ann'!$C107,'20405 Ann Hist'!$C$8:$C$285,0),MATCH('20405M Ann'!D$8,'20405 Ann Hist'!$C$8:$AR$8,0))</f>
        <v>.....</v>
      </c>
      <c r="E107" s="10" t="str">
        <f>INDEX('20405 Ann Hist'!$C$8:$AR$285,MATCH('20405M Ann'!$C107,'20405 Ann Hist'!$C$8:$C$285,0),MATCH('20405M Ann'!E$8,'20405 Ann Hist'!$C$8:$AR$8,0))</f>
        <v>.....</v>
      </c>
      <c r="F107" s="10" t="str">
        <f>INDEX('20405 Ann Hist'!$C$8:$AR$285,MATCH('20405M Ann'!$C107,'20405 Ann Hist'!$C$8:$C$285,0),MATCH('20405M Ann'!F$8,'20405 Ann Hist'!$C$8:$AR$8,0))</f>
        <v>.....</v>
      </c>
      <c r="G107" s="10" t="str">
        <f>INDEX('20405 Ann Hist'!$C$8:$AR$285,MATCH('20405M Ann'!$C107,'20405 Ann Hist'!$C$8:$C$285,0),MATCH('20405M Ann'!G$8,'20405 Ann Hist'!$C$8:$AR$8,0))</f>
        <v>.....</v>
      </c>
      <c r="H107" s="10" t="str">
        <f>INDEX('20405 Ann Hist'!$C$8:$AR$285,MATCH('20405M Ann'!$C107,'20405 Ann Hist'!$C$8:$C$285,0),MATCH('20405M Ann'!H$8,'20405 Ann Hist'!$C$8:$AR$8,0))</f>
        <v>.....</v>
      </c>
      <c r="I107" s="10" t="str">
        <f>INDEX('20405 Ann Hist'!$C$8:$AR$285,MATCH('20405M Ann'!$C107,'20405 Ann Hist'!$C$8:$C$285,0),MATCH('20405M Ann'!I$8,'20405 Ann Hist'!$C$8:$AR$8,0))</f>
        <v>.....</v>
      </c>
      <c r="J107" s="10" t="str">
        <f>INDEX('20405 Ann Hist'!$C$8:$AR$285,MATCH('20405M Ann'!$C107,'20405 Ann Hist'!$C$8:$C$285,0),MATCH('20405M Ann'!J$8,'20405 Ann Hist'!$C$8:$AR$8,0))</f>
        <v>.....</v>
      </c>
      <c r="K107" s="10" t="str">
        <f>INDEX('20405 Ann Hist'!$C$8:$AR$285,MATCH('20405M Ann'!$C107,'20405 Ann Hist'!$C$8:$C$285,0),MATCH('20405M Ann'!K$8,'20405 Ann Hist'!$C$8:$AR$8,0))</f>
        <v>.....</v>
      </c>
      <c r="L107" s="10" t="str">
        <f>INDEX('20405 Ann Hist'!$C$8:$AR$285,MATCH('20405M Ann'!$C107,'20405 Ann Hist'!$C$8:$C$285,0),MATCH('20405M Ann'!L$8,'20405 Ann Hist'!$C$8:$AR$8,0))</f>
        <v>.....</v>
      </c>
      <c r="M107" s="10" t="str">
        <f>INDEX('20405 Ann Hist'!$C$8:$AR$285,MATCH('20405M Ann'!$C107,'20405 Ann Hist'!$C$8:$C$285,0),MATCH('20405M Ann'!M$8,'20405 Ann Hist'!$C$8:$AR$8,0))</f>
        <v>.....</v>
      </c>
      <c r="N107" s="10" t="str">
        <f>INDEX('20405 Ann Hist'!$C$8:$AR$285,MATCH('20405M Ann'!$C107,'20405 Ann Hist'!$C$8:$C$285,0),MATCH('20405M Ann'!N$8,'20405 Ann Hist'!$C$8:$AR$8,0))</f>
        <v>.....</v>
      </c>
      <c r="O107" s="10" t="str">
        <f>INDEX('20405 Ann Hist'!$C$8:$AR$285,MATCH('20405M Ann'!$C107,'20405 Ann Hist'!$C$8:$C$285,0),MATCH('20405M Ann'!O$8,'20405 Ann Hist'!$C$8:$AR$8,0))</f>
        <v>.....</v>
      </c>
      <c r="P107" s="10" t="str">
        <f>INDEX('20405 Ann Hist'!$C$8:$AR$285,MATCH('20405M Ann'!$C107,'20405 Ann Hist'!$C$8:$C$285,0),MATCH('20405M Ann'!P$8,'20405 Ann Hist'!$C$8:$AR$8,0))</f>
        <v>.....</v>
      </c>
      <c r="Q107" s="10" t="str">
        <f>INDEX('20405 Ann Hist'!$C$8:$AR$285,MATCH('20405M Ann'!$C107,'20405 Ann Hist'!$C$8:$C$285,0),MATCH('20405M Ann'!Q$8,'20405 Ann Hist'!$C$8:$AR$8,0))</f>
        <v>.....</v>
      </c>
      <c r="R107" s="10" t="str">
        <f>INDEX('20405 Ann Hist'!$C$8:$AR$285,MATCH('20405M Ann'!$C107,'20405 Ann Hist'!$C$8:$C$285,0),MATCH('20405M Ann'!R$8,'20405 Ann Hist'!$C$8:$AR$8,0))</f>
        <v>.....</v>
      </c>
      <c r="S107" s="10" t="str">
        <f>INDEX('20405 Ann Hist'!$C$8:$AR$285,MATCH('20405M Ann'!$C107,'20405 Ann Hist'!$C$8:$C$285,0),MATCH('20405M Ann'!S$8,'20405 Ann Hist'!$C$8:$AR$8,0))</f>
        <v>.....</v>
      </c>
      <c r="T107" s="10" t="str">
        <f>INDEX('20405 Ann Hist'!$C$8:$AR$285,MATCH('20405M Ann'!$C107,'20405 Ann Hist'!$C$8:$C$285,0),MATCH('20405M Ann'!T$8,'20405 Ann Hist'!$C$8:$AR$8,0))</f>
        <v>.....</v>
      </c>
      <c r="U107" s="10" t="str">
        <f>INDEX('20405 Ann Hist'!$C$8:$AR$285,MATCH('20405M Ann'!$C107,'20405 Ann Hist'!$C$8:$C$285,0),MATCH('20405M Ann'!U$8,'20405 Ann Hist'!$C$8:$AR$8,0))</f>
        <v>.....</v>
      </c>
      <c r="V107" s="10" t="str">
        <f>INDEX('20405 Ann Hist'!$C$8:$AR$285,MATCH('20405M Ann'!$C107,'20405 Ann Hist'!$C$8:$C$285,0),MATCH('20405M Ann'!V$8,'20405 Ann Hist'!$C$8:$AR$8,0))</f>
        <v>.....</v>
      </c>
      <c r="W107" s="10" t="str">
        <f>INDEX('20405 Ann Hist'!$C$8:$AR$285,MATCH('20405M Ann'!$C107,'20405 Ann Hist'!$C$8:$C$285,0),MATCH('20405M Ann'!W$8,'20405 Ann Hist'!$C$8:$AR$8,0))</f>
        <v>.....</v>
      </c>
      <c r="X107" s="10" t="str">
        <f>INDEX('20405 Ann Hist'!$C$8:$AR$285,MATCH('20405M Ann'!$C107,'20405 Ann Hist'!$C$8:$C$285,0),MATCH('20405M Ann'!X$8,'20405 Ann Hist'!$C$8:$AR$8,0))</f>
        <v>.....</v>
      </c>
      <c r="Y107" s="10" t="str">
        <f>INDEX('20405 Ann Hist'!$C$8:$AR$285,MATCH('20405M Ann'!$C107,'20405 Ann Hist'!$C$8:$C$285,0),MATCH('20405M Ann'!Y$8,'20405 Ann Hist'!$C$8:$AR$8,0))</f>
        <v>.....</v>
      </c>
      <c r="Z107" s="10" t="str">
        <f>INDEX('20405 Ann Hist'!$C$8:$AR$285,MATCH('20405M Ann'!$C107,'20405 Ann Hist'!$C$8:$C$285,0),MATCH('20405M Ann'!Z$8,'20405 Ann Hist'!$C$8:$AR$8,0))</f>
        <v>.....</v>
      </c>
      <c r="AA107" s="10" t="str">
        <f>INDEX('20405 Ann Hist'!$C$8:$AR$285,MATCH('20405M Ann'!$C107,'20405 Ann Hist'!$C$8:$C$285,0),MATCH('20405M Ann'!AA$8,'20405 Ann Hist'!$C$8:$AR$8,0))</f>
        <v>.....</v>
      </c>
      <c r="AB107" s="10" t="str">
        <f>INDEX('20405 Ann Hist'!$C$8:$AR$285,MATCH('20405M Ann'!$C107,'20405 Ann Hist'!$C$8:$C$285,0),MATCH('20405M Ann'!AB$8,'20405 Ann Hist'!$C$8:$AR$8,0))</f>
        <v>.....</v>
      </c>
      <c r="AC107" s="10" t="str">
        <f>INDEX('20405 Ann Hist'!$C$8:$AR$285,MATCH('20405M Ann'!$C107,'20405 Ann Hist'!$C$8:$C$285,0),MATCH('20405M Ann'!AC$8,'20405 Ann Hist'!$C$8:$AR$8,0))</f>
        <v>.....</v>
      </c>
      <c r="AD107" s="10" t="str">
        <f>INDEX('20405 Ann Hist'!$C$8:$AR$285,MATCH('20405M Ann'!$C107,'20405 Ann Hist'!$C$8:$C$285,0),MATCH('20405M Ann'!AD$8,'20405 Ann Hist'!$C$8:$AR$8,0))</f>
        <v>.....</v>
      </c>
      <c r="AE107" s="10" t="str">
        <f>INDEX('20405 Ann Hist'!$C$8:$AR$285,MATCH('20405M Ann'!$C107,'20405 Ann Hist'!$C$8:$C$285,0),MATCH('20405M Ann'!AE$8,'20405 Ann Hist'!$C$8:$AR$8,0))</f>
        <v>.....</v>
      </c>
      <c r="AF107" s="10" t="str">
        <f>INDEX('20405 Ann Hist'!$C$8:$AR$285,MATCH('20405M Ann'!$C107,'20405 Ann Hist'!$C$8:$C$285,0),MATCH('20405M Ann'!AF$8,'20405 Ann Hist'!$C$8:$AR$8,0))</f>
        <v>.....</v>
      </c>
      <c r="AG107" s="10" t="str">
        <f>INDEX('20405 Ann Hist'!$C$8:$AR$285,MATCH('20405M Ann'!$C107,'20405 Ann Hist'!$C$8:$C$285,0),MATCH('20405M Ann'!AG$8,'20405 Ann Hist'!$C$8:$AR$8,0))</f>
        <v>.....</v>
      </c>
      <c r="AH107" s="10" t="str">
        <f>INDEX('20405 Ann Hist'!$C$8:$AR$285,MATCH('20405M Ann'!$C107,'20405 Ann Hist'!$C$8:$C$285,0),MATCH('20405M Ann'!AH$8,'20405 Ann Hist'!$C$8:$AR$8,0))</f>
        <v>.....</v>
      </c>
      <c r="AI107" s="10" t="str">
        <f>INDEX('20405 Ann Hist'!$C$8:$AR$285,MATCH('20405M Ann'!$C107,'20405 Ann Hist'!$C$8:$C$285,0),MATCH('20405M Ann'!AI$8,'20405 Ann Hist'!$C$8:$AR$8,0))</f>
        <v>.....</v>
      </c>
      <c r="AJ107" s="10" t="str">
        <f>INDEX('20405 Ann Hist'!$C$8:$AR$285,MATCH('20405M Ann'!$C107,'20405 Ann Hist'!$C$8:$C$285,0),MATCH('20405M Ann'!AJ$8,'20405 Ann Hist'!$C$8:$AR$8,0))</f>
        <v>.....</v>
      </c>
      <c r="AK107" s="10" t="str">
        <f>INDEX('20405 Ann Hist'!$C$8:$AR$285,MATCH('20405M Ann'!$C107,'20405 Ann Hist'!$C$8:$C$285,0),MATCH('20405M Ann'!AK$8,'20405 Ann Hist'!$C$8:$AR$8,0))</f>
        <v>.....</v>
      </c>
      <c r="AL107" s="10" t="str">
        <f>INDEX('20405 Ann Hist'!$C$8:$AR$285,MATCH('20405M Ann'!$C107,'20405 Ann Hist'!$C$8:$C$285,0),MATCH('20405M Ann'!AL$8,'20405 Ann Hist'!$C$8:$AR$8,0))</f>
        <v>.....</v>
      </c>
      <c r="AM107" s="10" t="str">
        <f>INDEX('20405 Ann Hist'!$C$8:$AR$285,MATCH('20405M Ann'!$C107,'20405 Ann Hist'!$C$8:$C$285,0),MATCH('20405M Ann'!AM$8,'20405 Ann Hist'!$C$8:$AR$8,0))</f>
        <v>.....</v>
      </c>
      <c r="AN107" s="10" t="str">
        <f>INDEX('20405 Ann Hist'!$C$8:$AR$285,MATCH('20405M Ann'!$C107,'20405 Ann Hist'!$C$8:$C$285,0),MATCH('20405M Ann'!AN$8,'20405 Ann Hist'!$C$8:$AR$8,0))</f>
        <v>.....</v>
      </c>
      <c r="AO107" s="10" t="str">
        <f>INDEX('20405 Ann Hist'!$C$8:$AR$285,MATCH('20405M Ann'!$C107,'20405 Ann Hist'!$C$8:$C$285,0),MATCH('20405M Ann'!AO$8,'20405 Ann Hist'!$C$8:$AR$8,0))</f>
        <v>.....</v>
      </c>
      <c r="AP107" s="10" t="str">
        <f>INDEX('20405 Ann Hist'!$C$8:$AR$285,MATCH('20405M Ann'!$C107,'20405 Ann Hist'!$C$8:$C$285,0),MATCH('20405M Ann'!AP$8,'20405 Ann Hist'!$C$8:$AR$8,0))</f>
        <v>.....</v>
      </c>
      <c r="AQ107" s="10" t="str">
        <f>INDEX('20405 Ann Hist'!$C$8:$AR$285,MATCH('20405M Ann'!$C107,'20405 Ann Hist'!$C$8:$C$285,0),MATCH('20405M Ann'!AQ$8,'20405 Ann Hist'!$C$8:$AR$8,0))</f>
        <v>.....</v>
      </c>
      <c r="AR107" s="11" t="str">
        <f>INDEX('20405 Ann'!$C$8:$AZ$285,MATCH('20405M Ann'!$C107,'20405 Ann'!$C$8:$C$285,0),MATCH('20405M Ann'!AR$8,'20405 Ann'!$C$8:$AZ$8,0))</f>
        <v>.....</v>
      </c>
      <c r="AS107" s="11" t="str">
        <f>INDEX('20405 Ann'!$C$8:$AZ$285,MATCH('20405M Ann'!$C107,'20405 Ann'!$C$8:$C$285,0),MATCH('20405M Ann'!AS$8,'20405 Ann'!$C$8:$AZ$8,0))</f>
        <v>.....</v>
      </c>
      <c r="AT107" s="11" t="str">
        <f>INDEX('20405 Ann'!$C$8:$AZ$285,MATCH('20405M Ann'!$C107,'20405 Ann'!$C$8:$C$285,0),MATCH('20405M Ann'!AT$8,'20405 Ann'!$C$8:$AZ$8,0))</f>
        <v>.....</v>
      </c>
      <c r="AU107" s="11" t="str">
        <f>INDEX('20405 Ann'!$C$8:$AZ$285,MATCH('20405M Ann'!$C107,'20405 Ann'!$C$8:$C$285,0),MATCH('20405M Ann'!AU$8,'20405 Ann'!$C$8:$AZ$8,0))</f>
        <v>.....</v>
      </c>
      <c r="AV107" s="11" t="str">
        <f>INDEX('20405 Ann'!$C$8:$AZ$285,MATCH('20405M Ann'!$C107,'20405 Ann'!$C$8:$C$285,0),MATCH('20405M Ann'!AV$8,'20405 Ann'!$C$8:$AZ$8,0))</f>
        <v>.....</v>
      </c>
      <c r="AW107" s="11" t="str">
        <f>INDEX('20405 Ann'!$C$8:$AZ$285,MATCH('20405M Ann'!$C107,'20405 Ann'!$C$8:$C$285,0),MATCH('20405M Ann'!AW$8,'20405 Ann'!$C$8:$AZ$8,0))</f>
        <v>.....</v>
      </c>
      <c r="AX107" s="11" t="str">
        <f>INDEX('20405 Ann'!$C$8:$AZ$285,MATCH('20405M Ann'!$C107,'20405 Ann'!$C$8:$C$285,0),MATCH('20405M Ann'!AX$8,'20405 Ann'!$C$8:$AZ$8,0))</f>
        <v>.....</v>
      </c>
      <c r="AY107" s="11" t="str">
        <f>INDEX('20405 Ann'!$C$8:$AZ$285,MATCH('20405M Ann'!$C107,'20405 Ann'!$C$8:$C$285,0),MATCH('20405M Ann'!AY$8,'20405 Ann'!$C$8:$AZ$8,0))</f>
        <v>.....</v>
      </c>
      <c r="AZ107" s="11" t="str">
        <f>INDEX('20405 Ann'!$C$8:$AZ$285,MATCH('20405M Ann'!$C107,'20405 Ann'!$C$8:$C$285,0),MATCH('20405M Ann'!AZ$8,'20405 Ann'!$C$8:$AZ$8,0))</f>
        <v>.....</v>
      </c>
      <c r="BA107" s="11" t="str">
        <f>INDEX('20405 Ann'!$C$8:$AZ$285,MATCH('20405M Ann'!$C107,'20405 Ann'!$C$8:$C$285,0),MATCH('20405M Ann'!BA$8,'20405 Ann'!$C$8:$AZ$8,0))</f>
        <v>.....</v>
      </c>
      <c r="BB107" s="11" t="str">
        <f>INDEX('20405 Ann'!$C$8:$AZ$285,MATCH('20405M Ann'!$C107,'20405 Ann'!$C$8:$C$285,0),MATCH('20405M Ann'!BB$8,'20405 Ann'!$C$8:$AZ$8,0))</f>
        <v>.....</v>
      </c>
      <c r="BC107" s="11" t="str">
        <f>INDEX('20405 Ann'!$C$8:$AZ$285,MATCH('20405M Ann'!$C107,'20405 Ann'!$C$8:$C$285,0),MATCH('20405M Ann'!BC$8,'20405 Ann'!$C$8:$AZ$8,0))</f>
        <v>.....</v>
      </c>
      <c r="BD107" s="11" t="str">
        <f>INDEX('20405 Ann'!$C$8:$AZ$285,MATCH('20405M Ann'!$C107,'20405 Ann'!$C$8:$C$285,0),MATCH('20405M Ann'!BD$8,'20405 Ann'!$C$8:$AZ$8,0))</f>
        <v>.....</v>
      </c>
      <c r="BE107" s="11" t="str">
        <f>INDEX('20405 Ann'!$C$8:$AZ$285,MATCH('20405M Ann'!$C107,'20405 Ann'!$C$8:$C$285,0),MATCH('20405M Ann'!BE$8,'20405 Ann'!$C$8:$AZ$8,0))</f>
        <v>.....</v>
      </c>
      <c r="BF107" s="11" t="str">
        <f>INDEX('20405 Ann'!$C$8:$AZ$285,MATCH('20405M Ann'!$C107,'20405 Ann'!$C$8:$C$285,0),MATCH('20405M Ann'!BF$8,'20405 Ann'!$C$8:$AZ$8,0))</f>
        <v>.....</v>
      </c>
      <c r="BG107" s="11" t="str">
        <f>INDEX('20405 Ann'!$C$8:$AZ$285,MATCH('20405M Ann'!$C107,'20405 Ann'!$C$8:$C$285,0),MATCH('20405M Ann'!BG$8,'20405 Ann'!$C$8:$AZ$8,0))</f>
        <v>.....</v>
      </c>
      <c r="BH107" s="11" t="str">
        <f>INDEX('20405 Ann'!$C$8:$AZ$285,MATCH('20405M Ann'!$C107,'20405 Ann'!$C$8:$C$285,0),MATCH('20405M Ann'!BH$8,'20405 Ann'!$C$8:$AZ$8,0))</f>
        <v>.....</v>
      </c>
      <c r="BI107" s="11" t="str">
        <f>INDEX('20405 Ann'!$C$8:$AZ$285,MATCH('20405M Ann'!$C107,'20405 Ann'!$C$8:$C$285,0),MATCH('20405M Ann'!BI$8,'20405 Ann'!$C$8:$AZ$8,0))</f>
        <v>.....</v>
      </c>
      <c r="BJ107" s="11">
        <f>INDEX('20405 Ann'!$C$8:$AZ$285,MATCH('20405M Ann'!$C107,'20405 Ann'!$C$8:$C$285,0),MATCH('20405M Ann'!BJ$8,'20405 Ann'!$C$8:$AZ$8,0))</f>
        <v>0</v>
      </c>
      <c r="BK107" s="11">
        <f>INDEX('20405 Ann'!$C$8:$AZ$285,MATCH('20405M Ann'!$C107,'20405 Ann'!$C$8:$C$285,0),MATCH('20405M Ann'!BK$8,'20405 Ann'!$C$8:$AZ$8,0))</f>
        <v>0</v>
      </c>
      <c r="BL107" s="11">
        <f>INDEX('20405 Ann'!$C$8:$AZ$285,MATCH('20405M Ann'!$C107,'20405 Ann'!$C$8:$C$285,0),MATCH('20405M Ann'!BL$8,'20405 Ann'!$C$8:$AZ$8,0))</f>
        <v>0.1</v>
      </c>
      <c r="BM107" s="11">
        <f>INDEX('20405 Ann'!$C$8:$AZ$285,MATCH('20405M Ann'!$C107,'20405 Ann'!$C$8:$C$285,0),MATCH('20405M Ann'!BM$8,'20405 Ann'!$C$8:$AZ$8,0))</f>
        <v>0.1</v>
      </c>
      <c r="BN107" s="11">
        <f>INDEX('20405 Ann'!$C$8:$AZ$285,MATCH('20405M Ann'!$C107,'20405 Ann'!$C$8:$C$285,0),MATCH('20405M Ann'!BN$8,'20405 Ann'!$C$8:$AZ$8,0))</f>
        <v>0.2</v>
      </c>
      <c r="BO107" s="11">
        <f>INDEX('20405 Ann'!$C$8:$AZ$285,MATCH('20405M Ann'!$C107,'20405 Ann'!$C$8:$C$285,0),MATCH('20405M Ann'!BO$8,'20405 Ann'!$C$8:$AZ$8,0))</f>
        <v>0.3</v>
      </c>
      <c r="BP107" s="11">
        <f>INDEX('20405 Ann'!$C$8:$AZ$285,MATCH('20405M Ann'!$C107,'20405 Ann'!$C$8:$C$285,0),MATCH('20405M Ann'!BP$8,'20405 Ann'!$C$8:$AZ$8,0))</f>
        <v>0.4</v>
      </c>
      <c r="BQ107" s="11">
        <f>INDEX('20405 Ann'!$C$8:$AZ$285,MATCH('20405M Ann'!$C107,'20405 Ann'!$C$8:$C$285,0),MATCH('20405M Ann'!BQ$8,'20405 Ann'!$C$8:$AZ$8,0))</f>
        <v>0.8</v>
      </c>
      <c r="BR107" s="11">
        <f>INDEX('20405 Ann'!$C$8:$AZ$285,MATCH('20405M Ann'!$C107,'20405 Ann'!$C$8:$C$285,0),MATCH('20405M Ann'!BR$8,'20405 Ann'!$C$8:$AZ$8,0))</f>
        <v>1.6</v>
      </c>
      <c r="BS107" s="11">
        <f>INDEX('20405 Ann'!$C$8:$AZ$285,MATCH('20405M Ann'!$C107,'20405 Ann'!$C$8:$C$285,0),MATCH('20405M Ann'!BS$8,'20405 Ann'!$C$8:$AZ$8,0))</f>
        <v>2.7</v>
      </c>
      <c r="BT107" s="11">
        <f>INDEX('20405 Ann'!$C$8:$AZ$285,MATCH('20405M Ann'!$C107,'20405 Ann'!$C$8:$C$285,0),MATCH('20405M Ann'!BT$8,'20405 Ann'!$C$8:$AZ$8,0))</f>
        <v>3.6</v>
      </c>
      <c r="BU107" s="11">
        <f>INDEX('20405 Ann'!$C$8:$AZ$285,MATCH('20405M Ann'!$C107,'20405 Ann'!$C$8:$C$285,0),MATCH('20405M Ann'!BU$8,'20405 Ann'!$C$8:$AZ$8,0))</f>
        <v>5.5</v>
      </c>
      <c r="BV107" s="11">
        <f>INDEX('20405 Ann'!$C$8:$AZ$285,MATCH('20405M Ann'!$C107,'20405 Ann'!$C$8:$C$285,0),MATCH('20405M Ann'!BV$8,'20405 Ann'!$C$8:$AZ$8,0))</f>
        <v>10.1</v>
      </c>
      <c r="BW107" s="11">
        <f>INDEX('20405 Ann'!$C$8:$AZ$285,MATCH('20405M Ann'!$C107,'20405 Ann'!$C$8:$C$285,0),MATCH('20405M Ann'!BW$8,'20405 Ann'!$C$8:$AZ$8,0))</f>
        <v>16.399999999999999</v>
      </c>
      <c r="BX107" s="11">
        <f>INDEX('20405 Ann'!$C$8:$AZ$285,MATCH('20405M Ann'!$C107,'20405 Ann'!$C$8:$C$285,0),MATCH('20405M Ann'!BX$8,'20405 Ann'!$C$8:$AZ$8,0))</f>
        <v>18.2</v>
      </c>
      <c r="BY107" s="11">
        <f>INDEX('20405 Ann'!$C$8:$AZ$285,MATCH('20405M Ann'!$C107,'20405 Ann'!$C$8:$C$285,0),MATCH('20405M Ann'!BY$8,'20405 Ann'!$C$8:$AZ$8,0))</f>
        <v>21.9</v>
      </c>
      <c r="BZ107" s="11">
        <f>INDEX('20405 Ann'!$C$8:$AZ$285,MATCH('20405M Ann'!$C107,'20405 Ann'!$C$8:$C$285,0),MATCH('20405M Ann'!BZ$8,'20405 Ann'!$C$8:$AZ$8,0))</f>
        <v>26.6</v>
      </c>
      <c r="CA107" s="11">
        <f>INDEX('20405 Ann'!$C$8:$AZ$285,MATCH('20405M Ann'!$C107,'20405 Ann'!$C$8:$C$285,0),MATCH('20405M Ann'!CA$8,'20405 Ann'!$C$8:$AZ$8,0))</f>
        <v>29.5</v>
      </c>
      <c r="CB107" s="11">
        <f>INDEX('20405 Ann'!$C$8:$AZ$285,MATCH('20405M Ann'!$C107,'20405 Ann'!$C$8:$C$285,0),MATCH('20405M Ann'!CB$8,'20405 Ann'!$C$8:$AZ$8,0))</f>
        <v>29.7</v>
      </c>
      <c r="CC107" s="11">
        <f>INDEX('20405 Ann'!$C$8:$AZ$285,MATCH('20405M Ann'!$C107,'20405 Ann'!$C$8:$C$285,0),MATCH('20405M Ann'!CC$8,'20405 Ann'!$C$8:$AZ$8,0))</f>
        <v>33.5</v>
      </c>
      <c r="CD107" s="11">
        <f>INDEX('20405 Ann'!$C$8:$AZ$285,MATCH('20405M Ann'!$C107,'20405 Ann'!$C$8:$C$285,0),MATCH('20405M Ann'!CD$8,'20405 Ann'!$C$8:$AZ$8,0))</f>
        <v>42.3</v>
      </c>
      <c r="CE107" s="11">
        <f>INDEX('20405 Ann'!$C$8:$AZ$285,MATCH('20405M Ann'!$C107,'20405 Ann'!$C$8:$C$285,0),MATCH('20405M Ann'!CE$8,'20405 Ann'!$C$8:$AZ$8,0))</f>
        <v>50.4</v>
      </c>
      <c r="CF107" s="11">
        <f>INDEX('20405 Ann'!$C$8:$AZ$285,MATCH('20405M Ann'!$C107,'20405 Ann'!$C$8:$C$285,0),MATCH('20405M Ann'!CF$8,'20405 Ann'!$C$8:$AZ$8,0))</f>
        <v>56.3</v>
      </c>
      <c r="CG107" s="11">
        <f>INDEX('20405 Ann'!$C$8:$AZ$285,MATCH('20405M Ann'!$C107,'20405 Ann'!$C$8:$C$285,0),MATCH('20405M Ann'!CG$8,'20405 Ann'!$C$8:$AZ$8,0))</f>
        <v>63</v>
      </c>
      <c r="CH107" s="11">
        <f>INDEX('20405 Ann'!$C$8:$AZ$285,MATCH('20405M Ann'!$C107,'20405 Ann'!$C$8:$C$285,0),MATCH('20405M Ann'!CH$8,'20405 Ann'!$C$8:$AZ$8,0))</f>
        <v>72.2</v>
      </c>
      <c r="CI107" s="11">
        <f>INDEX('20405 Ann'!$C$8:$AZ$285,MATCH('20405M Ann'!$C107,'20405 Ann'!$C$8:$C$285,0),MATCH('20405M Ann'!CI$8,'20405 Ann'!$C$8:$AZ$8,0))</f>
        <v>81.8</v>
      </c>
      <c r="CJ107" s="11">
        <f>INDEX('20405 Ann'!$C$8:$AZ$285,MATCH('20405M Ann'!$C107,'20405 Ann'!$C$8:$C$285,0),MATCH('20405M Ann'!CJ$8,'20405 Ann'!$C$8:$AZ$8,0))</f>
        <v>88.6</v>
      </c>
      <c r="CK107" s="11">
        <f>INDEX('20405 Ann'!$C$8:$AZ$285,MATCH('20405M Ann'!$C107,'20405 Ann'!$C$8:$C$285,0),MATCH('20405M Ann'!CK$8,'20405 Ann'!$C$8:$AZ$8,0))</f>
        <v>97.6</v>
      </c>
      <c r="CL107" s="11">
        <f>INDEX('20405 Ann'!$C$8:$AZ$285,MATCH('20405M Ann'!$C107,'20405 Ann'!$C$8:$C$285,0),MATCH('20405M Ann'!CL$8,'20405 Ann'!$C$8:$AZ$8,0))</f>
        <v>103.5</v>
      </c>
    </row>
    <row r="108" spans="1:90" s="10" customFormat="1" x14ac:dyDescent="0.25">
      <c r="A108" s="32">
        <v>100</v>
      </c>
      <c r="B108" s="10" t="s">
        <v>1377</v>
      </c>
      <c r="C108" s="10" t="s">
        <v>1376</v>
      </c>
      <c r="D108" s="10">
        <f>INDEX('20405 Ann Hist'!$C$8:$AR$285,MATCH('20405M Ann'!$C108,'20405 Ann Hist'!$C$8:$C$285,0),MATCH('20405M Ann'!D$8,'20405 Ann Hist'!$C$8:$AR$8,0))</f>
        <v>0.5</v>
      </c>
      <c r="E108" s="10">
        <f>INDEX('20405 Ann Hist'!$C$8:$AR$285,MATCH('20405M Ann'!$C108,'20405 Ann Hist'!$C$8:$C$285,0),MATCH('20405M Ann'!E$8,'20405 Ann Hist'!$C$8:$AR$8,0))</f>
        <v>0.6</v>
      </c>
      <c r="F108" s="10">
        <f>INDEX('20405 Ann Hist'!$C$8:$AR$285,MATCH('20405M Ann'!$C108,'20405 Ann Hist'!$C$8:$C$285,0),MATCH('20405M Ann'!F$8,'20405 Ann Hist'!$C$8:$AR$8,0))</f>
        <v>0.6</v>
      </c>
      <c r="G108" s="10">
        <f>INDEX('20405 Ann Hist'!$C$8:$AR$285,MATCH('20405M Ann'!$C108,'20405 Ann Hist'!$C$8:$C$285,0),MATCH('20405M Ann'!G$8,'20405 Ann Hist'!$C$8:$AR$8,0))</f>
        <v>0.5</v>
      </c>
      <c r="H108" s="10">
        <f>INDEX('20405 Ann Hist'!$C$8:$AR$285,MATCH('20405M Ann'!$C108,'20405 Ann Hist'!$C$8:$C$285,0),MATCH('20405M Ann'!H$8,'20405 Ann Hist'!$C$8:$AR$8,0))</f>
        <v>0.4</v>
      </c>
      <c r="I108" s="10">
        <f>INDEX('20405 Ann Hist'!$C$8:$AR$285,MATCH('20405M Ann'!$C108,'20405 Ann Hist'!$C$8:$C$285,0),MATCH('20405M Ann'!I$8,'20405 Ann Hist'!$C$8:$AR$8,0))</f>
        <v>0.4</v>
      </c>
      <c r="J108" s="10">
        <f>INDEX('20405 Ann Hist'!$C$8:$AR$285,MATCH('20405M Ann'!$C108,'20405 Ann Hist'!$C$8:$C$285,0),MATCH('20405M Ann'!J$8,'20405 Ann Hist'!$C$8:$AR$8,0))</f>
        <v>0.4</v>
      </c>
      <c r="K108" s="10">
        <f>INDEX('20405 Ann Hist'!$C$8:$AR$285,MATCH('20405M Ann'!$C108,'20405 Ann Hist'!$C$8:$C$285,0),MATCH('20405M Ann'!K$8,'20405 Ann Hist'!$C$8:$AR$8,0))</f>
        <v>0.5</v>
      </c>
      <c r="L108" s="10">
        <f>INDEX('20405 Ann Hist'!$C$8:$AR$285,MATCH('20405M Ann'!$C108,'20405 Ann Hist'!$C$8:$C$285,0),MATCH('20405M Ann'!L$8,'20405 Ann Hist'!$C$8:$AR$8,0))</f>
        <v>0.5</v>
      </c>
      <c r="M108" s="10">
        <f>INDEX('20405 Ann Hist'!$C$8:$AR$285,MATCH('20405M Ann'!$C108,'20405 Ann Hist'!$C$8:$C$285,0),MATCH('20405M Ann'!M$8,'20405 Ann Hist'!$C$8:$AR$8,0))</f>
        <v>0.5</v>
      </c>
      <c r="N108" s="10">
        <f>INDEX('20405 Ann Hist'!$C$8:$AR$285,MATCH('20405M Ann'!$C108,'20405 Ann Hist'!$C$8:$C$285,0),MATCH('20405M Ann'!N$8,'20405 Ann Hist'!$C$8:$AR$8,0))</f>
        <v>0.5</v>
      </c>
      <c r="O108" s="10">
        <f>INDEX('20405 Ann Hist'!$C$8:$AR$285,MATCH('20405M Ann'!$C108,'20405 Ann Hist'!$C$8:$C$285,0),MATCH('20405M Ann'!O$8,'20405 Ann Hist'!$C$8:$AR$8,0))</f>
        <v>0.5</v>
      </c>
      <c r="P108" s="10">
        <f>INDEX('20405 Ann Hist'!$C$8:$AR$285,MATCH('20405M Ann'!$C108,'20405 Ann Hist'!$C$8:$C$285,0),MATCH('20405M Ann'!P$8,'20405 Ann Hist'!$C$8:$AR$8,0))</f>
        <v>0.6</v>
      </c>
      <c r="Q108" s="10">
        <f>INDEX('20405 Ann Hist'!$C$8:$AR$285,MATCH('20405M Ann'!$C108,'20405 Ann Hist'!$C$8:$C$285,0),MATCH('20405M Ann'!Q$8,'20405 Ann Hist'!$C$8:$AR$8,0))</f>
        <v>0.7</v>
      </c>
      <c r="R108" s="10">
        <f>INDEX('20405 Ann Hist'!$C$8:$AR$285,MATCH('20405M Ann'!$C108,'20405 Ann Hist'!$C$8:$C$285,0),MATCH('20405M Ann'!R$8,'20405 Ann Hist'!$C$8:$AR$8,0))</f>
        <v>0.7</v>
      </c>
      <c r="S108" s="10">
        <f>INDEX('20405 Ann Hist'!$C$8:$AR$285,MATCH('20405M Ann'!$C108,'20405 Ann Hist'!$C$8:$C$285,0),MATCH('20405M Ann'!S$8,'20405 Ann Hist'!$C$8:$AR$8,0))</f>
        <v>0.8</v>
      </c>
      <c r="T108" s="10">
        <f>INDEX('20405 Ann Hist'!$C$8:$AR$285,MATCH('20405M Ann'!$C108,'20405 Ann Hist'!$C$8:$C$285,0),MATCH('20405M Ann'!T$8,'20405 Ann Hist'!$C$8:$AR$8,0))</f>
        <v>0.8</v>
      </c>
      <c r="U108" s="10">
        <f>INDEX('20405 Ann Hist'!$C$8:$AR$285,MATCH('20405M Ann'!$C108,'20405 Ann Hist'!$C$8:$C$285,0),MATCH('20405M Ann'!U$8,'20405 Ann Hist'!$C$8:$AR$8,0))</f>
        <v>0.8</v>
      </c>
      <c r="V108" s="10">
        <f>INDEX('20405 Ann Hist'!$C$8:$AR$285,MATCH('20405M Ann'!$C108,'20405 Ann Hist'!$C$8:$C$285,0),MATCH('20405M Ann'!V$8,'20405 Ann Hist'!$C$8:$AR$8,0))</f>
        <v>1</v>
      </c>
      <c r="W108" s="10">
        <f>INDEX('20405 Ann Hist'!$C$8:$AR$285,MATCH('20405M Ann'!$C108,'20405 Ann Hist'!$C$8:$C$285,0),MATCH('20405M Ann'!W$8,'20405 Ann Hist'!$C$8:$AR$8,0))</f>
        <v>1.2</v>
      </c>
      <c r="X108" s="10">
        <f>INDEX('20405 Ann Hist'!$C$8:$AR$285,MATCH('20405M Ann'!$C108,'20405 Ann Hist'!$C$8:$C$285,0),MATCH('20405M Ann'!X$8,'20405 Ann Hist'!$C$8:$AR$8,0))</f>
        <v>1.2</v>
      </c>
      <c r="Y108" s="10">
        <f>INDEX('20405 Ann Hist'!$C$8:$AR$285,MATCH('20405M Ann'!$C108,'20405 Ann Hist'!$C$8:$C$285,0),MATCH('20405M Ann'!Y$8,'20405 Ann Hist'!$C$8:$AR$8,0))</f>
        <v>1.3</v>
      </c>
      <c r="Z108" s="10">
        <f>INDEX('20405 Ann Hist'!$C$8:$AR$285,MATCH('20405M Ann'!$C108,'20405 Ann Hist'!$C$8:$C$285,0),MATCH('20405M Ann'!Z$8,'20405 Ann Hist'!$C$8:$AR$8,0))</f>
        <v>1.4</v>
      </c>
      <c r="AA108" s="10">
        <f>INDEX('20405 Ann Hist'!$C$8:$AR$285,MATCH('20405M Ann'!$C108,'20405 Ann Hist'!$C$8:$C$285,0),MATCH('20405M Ann'!AA$8,'20405 Ann Hist'!$C$8:$AR$8,0))</f>
        <v>1.5</v>
      </c>
      <c r="AB108" s="10">
        <f>INDEX('20405 Ann Hist'!$C$8:$AR$285,MATCH('20405M Ann'!$C108,'20405 Ann Hist'!$C$8:$C$285,0),MATCH('20405M Ann'!AB$8,'20405 Ann Hist'!$C$8:$AR$8,0))</f>
        <v>1.6</v>
      </c>
      <c r="AC108" s="10">
        <f>INDEX('20405 Ann Hist'!$C$8:$AR$285,MATCH('20405M Ann'!$C108,'20405 Ann Hist'!$C$8:$C$285,0),MATCH('20405M Ann'!AC$8,'20405 Ann Hist'!$C$8:$AR$8,0))</f>
        <v>1.7</v>
      </c>
      <c r="AD108" s="10">
        <f>INDEX('20405 Ann Hist'!$C$8:$AR$285,MATCH('20405M Ann'!$C108,'20405 Ann Hist'!$C$8:$C$285,0),MATCH('20405M Ann'!AD$8,'20405 Ann Hist'!$C$8:$AR$8,0))</f>
        <v>1.9</v>
      </c>
      <c r="AE108" s="10">
        <f>INDEX('20405 Ann Hist'!$C$8:$AR$285,MATCH('20405M Ann'!$C108,'20405 Ann Hist'!$C$8:$C$285,0),MATCH('20405M Ann'!AE$8,'20405 Ann Hist'!$C$8:$AR$8,0))</f>
        <v>2.1</v>
      </c>
      <c r="AF108" s="10">
        <f>INDEX('20405 Ann Hist'!$C$8:$AR$285,MATCH('20405M Ann'!$C108,'20405 Ann Hist'!$C$8:$C$285,0),MATCH('20405M Ann'!AF$8,'20405 Ann Hist'!$C$8:$AR$8,0))</f>
        <v>2.4</v>
      </c>
      <c r="AG108" s="10">
        <f>INDEX('20405 Ann Hist'!$C$8:$AR$285,MATCH('20405M Ann'!$C108,'20405 Ann Hist'!$C$8:$C$285,0),MATCH('20405M Ann'!AG$8,'20405 Ann Hist'!$C$8:$AR$8,0))</f>
        <v>2.6</v>
      </c>
      <c r="AH108" s="10">
        <f>INDEX('20405 Ann Hist'!$C$8:$AR$285,MATCH('20405M Ann'!$C108,'20405 Ann Hist'!$C$8:$C$285,0),MATCH('20405M Ann'!AH$8,'20405 Ann Hist'!$C$8:$AR$8,0))</f>
        <v>2.8</v>
      </c>
      <c r="AI108" s="10">
        <f>INDEX('20405 Ann Hist'!$C$8:$AR$285,MATCH('20405M Ann'!$C108,'20405 Ann Hist'!$C$8:$C$285,0),MATCH('20405M Ann'!AI$8,'20405 Ann Hist'!$C$8:$AR$8,0))</f>
        <v>3.1</v>
      </c>
      <c r="AJ108" s="10">
        <f>INDEX('20405 Ann Hist'!$C$8:$AR$285,MATCH('20405M Ann'!$C108,'20405 Ann Hist'!$C$8:$C$285,0),MATCH('20405M Ann'!AJ$8,'20405 Ann Hist'!$C$8:$AR$8,0))</f>
        <v>3.3</v>
      </c>
      <c r="AK108" s="10">
        <f>INDEX('20405 Ann Hist'!$C$8:$AR$285,MATCH('20405M Ann'!$C108,'20405 Ann Hist'!$C$8:$C$285,0),MATCH('20405M Ann'!AK$8,'20405 Ann Hist'!$C$8:$AR$8,0))</f>
        <v>3.6</v>
      </c>
      <c r="AL108" s="10">
        <f>INDEX('20405 Ann Hist'!$C$8:$AR$285,MATCH('20405M Ann'!$C108,'20405 Ann Hist'!$C$8:$C$285,0),MATCH('20405M Ann'!AL$8,'20405 Ann Hist'!$C$8:$AR$8,0))</f>
        <v>4</v>
      </c>
      <c r="AM108" s="10">
        <f>INDEX('20405 Ann Hist'!$C$8:$AR$285,MATCH('20405M Ann'!$C108,'20405 Ann Hist'!$C$8:$C$285,0),MATCH('20405M Ann'!AM$8,'20405 Ann Hist'!$C$8:$AR$8,0))</f>
        <v>4.4000000000000004</v>
      </c>
      <c r="AN108" s="10">
        <f>INDEX('20405 Ann Hist'!$C$8:$AR$285,MATCH('20405M Ann'!$C108,'20405 Ann Hist'!$C$8:$C$285,0),MATCH('20405M Ann'!AN$8,'20405 Ann Hist'!$C$8:$AR$8,0))</f>
        <v>5</v>
      </c>
      <c r="AO108" s="10">
        <f>INDEX('20405 Ann Hist'!$C$8:$AR$285,MATCH('20405M Ann'!$C108,'20405 Ann Hist'!$C$8:$C$285,0),MATCH('20405M Ann'!AO$8,'20405 Ann Hist'!$C$8:$AR$8,0))</f>
        <v>5.7</v>
      </c>
      <c r="AP108" s="10">
        <f>INDEX('20405 Ann Hist'!$C$8:$AR$285,MATCH('20405M Ann'!$C108,'20405 Ann Hist'!$C$8:$C$285,0),MATCH('20405M Ann'!AP$8,'20405 Ann Hist'!$C$8:$AR$8,0))</f>
        <v>6.4</v>
      </c>
      <c r="AQ108" s="10">
        <f>INDEX('20405 Ann Hist'!$C$8:$AR$285,MATCH('20405M Ann'!$C108,'20405 Ann Hist'!$C$8:$C$285,0),MATCH('20405M Ann'!AQ$8,'20405 Ann Hist'!$C$8:$AR$8,0))</f>
        <v>7.2</v>
      </c>
      <c r="AR108" s="11">
        <f>INDEX('20405 Ann'!$C$8:$AZ$285,MATCH('20405M Ann'!$C108,'20405 Ann'!$C$8:$C$285,0),MATCH('20405M Ann'!AR$8,'20405 Ann'!$C$8:$AZ$8,0))</f>
        <v>8.1</v>
      </c>
      <c r="AS108" s="11">
        <f>INDEX('20405 Ann'!$C$8:$AZ$285,MATCH('20405M Ann'!$C108,'20405 Ann'!$C$8:$C$285,0),MATCH('20405M Ann'!AS$8,'20405 Ann'!$C$8:$AZ$8,0))</f>
        <v>9.1999999999999993</v>
      </c>
      <c r="AT108" s="11">
        <f>INDEX('20405 Ann'!$C$8:$AZ$285,MATCH('20405M Ann'!$C108,'20405 Ann'!$C$8:$C$285,0),MATCH('20405M Ann'!AT$8,'20405 Ann'!$C$8:$AZ$8,0))</f>
        <v>10.1</v>
      </c>
      <c r="AU108" s="11">
        <f>INDEX('20405 Ann'!$C$8:$AZ$285,MATCH('20405M Ann'!$C108,'20405 Ann'!$C$8:$C$285,0),MATCH('20405M Ann'!AU$8,'20405 Ann'!$C$8:$AZ$8,0))</f>
        <v>11</v>
      </c>
      <c r="AV108" s="11">
        <f>INDEX('20405 Ann'!$C$8:$AZ$285,MATCH('20405M Ann'!$C108,'20405 Ann'!$C$8:$C$285,0),MATCH('20405M Ann'!AV$8,'20405 Ann'!$C$8:$AZ$8,0))</f>
        <v>12.2</v>
      </c>
      <c r="AW108" s="11">
        <f>INDEX('20405 Ann'!$C$8:$AZ$285,MATCH('20405M Ann'!$C108,'20405 Ann'!$C$8:$C$285,0),MATCH('20405M Ann'!AW$8,'20405 Ann'!$C$8:$AZ$8,0))</f>
        <v>13.4</v>
      </c>
      <c r="AX108" s="11">
        <f>INDEX('20405 Ann'!$C$8:$AZ$285,MATCH('20405M Ann'!$C108,'20405 Ann'!$C$8:$C$285,0),MATCH('20405M Ann'!AX$8,'20405 Ann'!$C$8:$AZ$8,0))</f>
        <v>14.9</v>
      </c>
      <c r="AY108" s="11">
        <f>INDEX('20405 Ann'!$C$8:$AZ$285,MATCH('20405M Ann'!$C108,'20405 Ann'!$C$8:$C$285,0),MATCH('20405M Ann'!AY$8,'20405 Ann'!$C$8:$AZ$8,0))</f>
        <v>16.5</v>
      </c>
      <c r="AZ108" s="11">
        <f>INDEX('20405 Ann'!$C$8:$AZ$285,MATCH('20405M Ann'!$C108,'20405 Ann'!$C$8:$C$285,0),MATCH('20405M Ann'!AZ$8,'20405 Ann'!$C$8:$AZ$8,0))</f>
        <v>17.7</v>
      </c>
      <c r="BA108" s="11">
        <f>INDEX('20405 Ann'!$C$8:$AZ$285,MATCH('20405M Ann'!$C108,'20405 Ann'!$C$8:$C$285,0),MATCH('20405M Ann'!BA$8,'20405 Ann'!$C$8:$AZ$8,0))</f>
        <v>19.5</v>
      </c>
      <c r="BB108" s="11">
        <f>INDEX('20405 Ann'!$C$8:$AZ$285,MATCH('20405M Ann'!$C108,'20405 Ann'!$C$8:$C$285,0),MATCH('20405M Ann'!BB$8,'20405 Ann'!$C$8:$AZ$8,0))</f>
        <v>21.3</v>
      </c>
      <c r="BC108" s="11">
        <f>INDEX('20405 Ann'!$C$8:$AZ$285,MATCH('20405M Ann'!$C108,'20405 Ann'!$C$8:$C$285,0),MATCH('20405M Ann'!BC$8,'20405 Ann'!$C$8:$AZ$8,0))</f>
        <v>23.7</v>
      </c>
      <c r="BD108" s="11">
        <f>INDEX('20405 Ann'!$C$8:$AZ$285,MATCH('20405M Ann'!$C108,'20405 Ann'!$C$8:$C$285,0),MATCH('20405M Ann'!BD$8,'20405 Ann'!$C$8:$AZ$8,0))</f>
        <v>26.3</v>
      </c>
      <c r="BE108" s="11">
        <f>INDEX('20405 Ann'!$C$8:$AZ$285,MATCH('20405M Ann'!$C108,'20405 Ann'!$C$8:$C$285,0),MATCH('20405M Ann'!BE$8,'20405 Ann'!$C$8:$AZ$8,0))</f>
        <v>28.8</v>
      </c>
      <c r="BF108" s="11">
        <f>INDEX('20405 Ann'!$C$8:$AZ$285,MATCH('20405M Ann'!$C108,'20405 Ann'!$C$8:$C$285,0),MATCH('20405M Ann'!BF$8,'20405 Ann'!$C$8:$AZ$8,0))</f>
        <v>31.8</v>
      </c>
      <c r="BG108" s="11">
        <f>INDEX('20405 Ann'!$C$8:$AZ$285,MATCH('20405M Ann'!$C108,'20405 Ann'!$C$8:$C$285,0),MATCH('20405M Ann'!BG$8,'20405 Ann'!$C$8:$AZ$8,0))</f>
        <v>34.799999999999997</v>
      </c>
      <c r="BH108" s="11">
        <f>INDEX('20405 Ann'!$C$8:$AZ$285,MATCH('20405M Ann'!$C108,'20405 Ann'!$C$8:$C$285,0),MATCH('20405M Ann'!BH$8,'20405 Ann'!$C$8:$AZ$8,0))</f>
        <v>37.9</v>
      </c>
      <c r="BI108" s="11">
        <f>INDEX('20405 Ann'!$C$8:$AZ$285,MATCH('20405M Ann'!$C108,'20405 Ann'!$C$8:$C$285,0),MATCH('20405M Ann'!BI$8,'20405 Ann'!$C$8:$AZ$8,0))</f>
        <v>40.799999999999997</v>
      </c>
      <c r="BJ108" s="11">
        <f>INDEX('20405 Ann'!$C$8:$AZ$285,MATCH('20405M Ann'!$C108,'20405 Ann'!$C$8:$C$285,0),MATCH('20405M Ann'!BJ$8,'20405 Ann'!$C$8:$AZ$8,0))</f>
        <v>44.5</v>
      </c>
      <c r="BK108" s="11">
        <f>INDEX('20405 Ann'!$C$8:$AZ$285,MATCH('20405M Ann'!$C108,'20405 Ann'!$C$8:$C$285,0),MATCH('20405M Ann'!BK$8,'20405 Ann'!$C$8:$AZ$8,0))</f>
        <v>49.8</v>
      </c>
      <c r="BL108" s="11">
        <f>INDEX('20405 Ann'!$C$8:$AZ$285,MATCH('20405M Ann'!$C108,'20405 Ann'!$C$8:$C$285,0),MATCH('20405M Ann'!BL$8,'20405 Ann'!$C$8:$AZ$8,0))</f>
        <v>55.6</v>
      </c>
      <c r="BM108" s="11">
        <f>INDEX('20405 Ann'!$C$8:$AZ$285,MATCH('20405M Ann'!$C108,'20405 Ann'!$C$8:$C$285,0),MATCH('20405M Ann'!BM$8,'20405 Ann'!$C$8:$AZ$8,0))</f>
        <v>60.7</v>
      </c>
      <c r="BN108" s="11">
        <f>INDEX('20405 Ann'!$C$8:$AZ$285,MATCH('20405M Ann'!$C108,'20405 Ann'!$C$8:$C$285,0),MATCH('20405M Ann'!BN$8,'20405 Ann'!$C$8:$AZ$8,0))</f>
        <v>65.2</v>
      </c>
      <c r="BO108" s="11">
        <f>INDEX('20405 Ann'!$C$8:$AZ$285,MATCH('20405M Ann'!$C108,'20405 Ann'!$C$8:$C$285,0),MATCH('20405M Ann'!BO$8,'20405 Ann'!$C$8:$AZ$8,0))</f>
        <v>70.8</v>
      </c>
      <c r="BP108" s="11">
        <f>INDEX('20405 Ann'!$C$8:$AZ$285,MATCH('20405M Ann'!$C108,'20405 Ann'!$C$8:$C$285,0),MATCH('20405M Ann'!BP$8,'20405 Ann'!$C$8:$AZ$8,0))</f>
        <v>75</v>
      </c>
      <c r="BQ108" s="11">
        <f>INDEX('20405 Ann'!$C$8:$AZ$285,MATCH('20405M Ann'!$C108,'20405 Ann'!$C$8:$C$285,0),MATCH('20405M Ann'!BQ$8,'20405 Ann'!$C$8:$AZ$8,0))</f>
        <v>79.900000000000006</v>
      </c>
      <c r="BR108" s="11">
        <f>INDEX('20405 Ann'!$C$8:$AZ$285,MATCH('20405M Ann'!$C108,'20405 Ann'!$C$8:$C$285,0),MATCH('20405M Ann'!BR$8,'20405 Ann'!$C$8:$AZ$8,0))</f>
        <v>85.5</v>
      </c>
      <c r="BS108" s="11">
        <f>INDEX('20405 Ann'!$C$8:$AZ$285,MATCH('20405M Ann'!$C108,'20405 Ann'!$C$8:$C$285,0),MATCH('20405M Ann'!BS$8,'20405 Ann'!$C$8:$AZ$8,0))</f>
        <v>92.6</v>
      </c>
      <c r="BT108" s="11">
        <f>INDEX('20405 Ann'!$C$8:$AZ$285,MATCH('20405M Ann'!$C108,'20405 Ann'!$C$8:$C$285,0),MATCH('20405M Ann'!BT$8,'20405 Ann'!$C$8:$AZ$8,0))</f>
        <v>99.8</v>
      </c>
      <c r="BU108" s="11">
        <f>INDEX('20405 Ann'!$C$8:$AZ$285,MATCH('20405M Ann'!$C108,'20405 Ann'!$C$8:$C$285,0),MATCH('20405M Ann'!BU$8,'20405 Ann'!$C$8:$AZ$8,0))</f>
        <v>107.4</v>
      </c>
      <c r="BV108" s="11">
        <f>INDEX('20405 Ann'!$C$8:$AZ$285,MATCH('20405M Ann'!$C108,'20405 Ann'!$C$8:$C$285,0),MATCH('20405M Ann'!BV$8,'20405 Ann'!$C$8:$AZ$8,0))</f>
        <v>115.4</v>
      </c>
      <c r="BW108" s="11">
        <f>INDEX('20405 Ann'!$C$8:$AZ$285,MATCH('20405M Ann'!$C108,'20405 Ann'!$C$8:$C$285,0),MATCH('20405M Ann'!BW$8,'20405 Ann'!$C$8:$AZ$8,0))</f>
        <v>125.2</v>
      </c>
      <c r="BX108" s="11">
        <f>INDEX('20405 Ann'!$C$8:$AZ$285,MATCH('20405M Ann'!$C108,'20405 Ann'!$C$8:$C$285,0),MATCH('20405M Ann'!BX$8,'20405 Ann'!$C$8:$AZ$8,0))</f>
        <v>134.4</v>
      </c>
      <c r="BY108" s="11">
        <f>INDEX('20405 Ann'!$C$8:$AZ$285,MATCH('20405M Ann'!$C108,'20405 Ann'!$C$8:$C$285,0),MATCH('20405M Ann'!BY$8,'20405 Ann'!$C$8:$AZ$8,0))</f>
        <v>139.80000000000001</v>
      </c>
      <c r="BZ108" s="11">
        <f>INDEX('20405 Ann'!$C$8:$AZ$285,MATCH('20405M Ann'!$C108,'20405 Ann'!$C$8:$C$285,0),MATCH('20405M Ann'!BZ$8,'20405 Ann'!$C$8:$AZ$8,0))</f>
        <v>149.69999999999999</v>
      </c>
      <c r="CA108" s="11">
        <f>INDEX('20405 Ann'!$C$8:$AZ$285,MATCH('20405M Ann'!$C108,'20405 Ann'!$C$8:$C$285,0),MATCH('20405M Ann'!CA$8,'20405 Ann'!$C$8:$AZ$8,0))</f>
        <v>159.1</v>
      </c>
      <c r="CB108" s="11">
        <f>INDEX('20405 Ann'!$C$8:$AZ$285,MATCH('20405M Ann'!$C108,'20405 Ann'!$C$8:$C$285,0),MATCH('20405M Ann'!CB$8,'20405 Ann'!$C$8:$AZ$8,0))</f>
        <v>170.7</v>
      </c>
      <c r="CC108" s="11">
        <f>INDEX('20405 Ann'!$C$8:$AZ$285,MATCH('20405M Ann'!$C108,'20405 Ann'!$C$8:$C$285,0),MATCH('20405M Ann'!CC$8,'20405 Ann'!$C$8:$AZ$8,0))</f>
        <v>183.4</v>
      </c>
      <c r="CD108" s="11">
        <f>INDEX('20405 Ann'!$C$8:$AZ$285,MATCH('20405M Ann'!$C108,'20405 Ann'!$C$8:$C$285,0),MATCH('20405M Ann'!CD$8,'20405 Ann'!$C$8:$AZ$8,0))</f>
        <v>196.6</v>
      </c>
      <c r="CE108" s="11">
        <f>INDEX('20405 Ann'!$C$8:$AZ$285,MATCH('20405M Ann'!$C108,'20405 Ann'!$C$8:$C$285,0),MATCH('20405M Ann'!CE$8,'20405 Ann'!$C$8:$AZ$8,0))</f>
        <v>208.9</v>
      </c>
      <c r="CF108" s="11">
        <f>INDEX('20405 Ann'!$C$8:$AZ$285,MATCH('20405M Ann'!$C108,'20405 Ann'!$C$8:$C$285,0),MATCH('20405M Ann'!CF$8,'20405 Ann'!$C$8:$AZ$8,0))</f>
        <v>219.9</v>
      </c>
      <c r="CG108" s="11">
        <f>INDEX('20405 Ann'!$C$8:$AZ$285,MATCH('20405M Ann'!$C108,'20405 Ann'!$C$8:$C$285,0),MATCH('20405M Ann'!CG$8,'20405 Ann'!$C$8:$AZ$8,0))</f>
        <v>235.5</v>
      </c>
      <c r="CH108" s="11">
        <f>INDEX('20405 Ann'!$C$8:$AZ$285,MATCH('20405M Ann'!$C108,'20405 Ann'!$C$8:$C$285,0),MATCH('20405M Ann'!CH$8,'20405 Ann'!$C$8:$AZ$8,0))</f>
        <v>246.9</v>
      </c>
      <c r="CI108" s="11">
        <f>INDEX('20405 Ann'!$C$8:$AZ$285,MATCH('20405M Ann'!$C108,'20405 Ann'!$C$8:$C$285,0),MATCH('20405M Ann'!CI$8,'20405 Ann'!$C$8:$AZ$8,0))</f>
        <v>253</v>
      </c>
      <c r="CJ108" s="11">
        <f>INDEX('20405 Ann'!$C$8:$AZ$285,MATCH('20405M Ann'!$C108,'20405 Ann'!$C$8:$C$285,0),MATCH('20405M Ann'!CJ$8,'20405 Ann'!$C$8:$AZ$8,0))</f>
        <v>259.7</v>
      </c>
      <c r="CK108" s="11">
        <f>INDEX('20405 Ann'!$C$8:$AZ$285,MATCH('20405M Ann'!$C108,'20405 Ann'!$C$8:$C$285,0),MATCH('20405M Ann'!CK$8,'20405 Ann'!$C$8:$AZ$8,0))</f>
        <v>268.7</v>
      </c>
      <c r="CL108" s="11">
        <f>INDEX('20405 Ann'!$C$8:$AZ$285,MATCH('20405M Ann'!$C108,'20405 Ann'!$C$8:$C$285,0),MATCH('20405M Ann'!CL$8,'20405 Ann'!$C$8:$AZ$8,0))</f>
        <v>277.7</v>
      </c>
    </row>
    <row r="109" spans="1:90" s="10" customFormat="1" x14ac:dyDescent="0.25">
      <c r="A109" s="32">
        <v>101</v>
      </c>
      <c r="B109" s="10" t="s">
        <v>1375</v>
      </c>
      <c r="C109" s="10" t="s">
        <v>1374</v>
      </c>
      <c r="D109" s="10">
        <f>INDEX('20405 Ann Hist'!$C$8:$AR$285,MATCH('20405M Ann'!$C109,'20405 Ann Hist'!$C$8:$C$285,0),MATCH('20405M Ann'!D$8,'20405 Ann Hist'!$C$8:$AR$8,0))</f>
        <v>0.2</v>
      </c>
      <c r="E109" s="10">
        <f>INDEX('20405 Ann Hist'!$C$8:$AR$285,MATCH('20405M Ann'!$C109,'20405 Ann Hist'!$C$8:$C$285,0),MATCH('20405M Ann'!E$8,'20405 Ann Hist'!$C$8:$AR$8,0))</f>
        <v>0.3</v>
      </c>
      <c r="F109" s="10">
        <f>INDEX('20405 Ann Hist'!$C$8:$AR$285,MATCH('20405M Ann'!$C109,'20405 Ann Hist'!$C$8:$C$285,0),MATCH('20405M Ann'!F$8,'20405 Ann Hist'!$C$8:$AR$8,0))</f>
        <v>0.3</v>
      </c>
      <c r="G109" s="10">
        <f>INDEX('20405 Ann Hist'!$C$8:$AR$285,MATCH('20405M Ann'!$C109,'20405 Ann Hist'!$C$8:$C$285,0),MATCH('20405M Ann'!G$8,'20405 Ann Hist'!$C$8:$AR$8,0))</f>
        <v>0.2</v>
      </c>
      <c r="H109" s="10">
        <f>INDEX('20405 Ann Hist'!$C$8:$AR$285,MATCH('20405M Ann'!$C109,'20405 Ann Hist'!$C$8:$C$285,0),MATCH('20405M Ann'!H$8,'20405 Ann Hist'!$C$8:$AR$8,0))</f>
        <v>0.2</v>
      </c>
      <c r="I109" s="10">
        <f>INDEX('20405 Ann Hist'!$C$8:$AR$285,MATCH('20405M Ann'!$C109,'20405 Ann Hist'!$C$8:$C$285,0),MATCH('20405M Ann'!I$8,'20405 Ann Hist'!$C$8:$AR$8,0))</f>
        <v>0.2</v>
      </c>
      <c r="J109" s="10">
        <f>INDEX('20405 Ann Hist'!$C$8:$AR$285,MATCH('20405M Ann'!$C109,'20405 Ann Hist'!$C$8:$C$285,0),MATCH('20405M Ann'!J$8,'20405 Ann Hist'!$C$8:$AR$8,0))</f>
        <v>0.2</v>
      </c>
      <c r="K109" s="10">
        <f>INDEX('20405 Ann Hist'!$C$8:$AR$285,MATCH('20405M Ann'!$C109,'20405 Ann Hist'!$C$8:$C$285,0),MATCH('20405M Ann'!K$8,'20405 Ann Hist'!$C$8:$AR$8,0))</f>
        <v>0.2</v>
      </c>
      <c r="L109" s="10">
        <f>INDEX('20405 Ann Hist'!$C$8:$AR$285,MATCH('20405M Ann'!$C109,'20405 Ann Hist'!$C$8:$C$285,0),MATCH('20405M Ann'!L$8,'20405 Ann Hist'!$C$8:$AR$8,0))</f>
        <v>0.2</v>
      </c>
      <c r="M109" s="10">
        <f>INDEX('20405 Ann Hist'!$C$8:$AR$285,MATCH('20405M Ann'!$C109,'20405 Ann Hist'!$C$8:$C$285,0),MATCH('20405M Ann'!M$8,'20405 Ann Hist'!$C$8:$AR$8,0))</f>
        <v>0.3</v>
      </c>
      <c r="N109" s="10">
        <f>INDEX('20405 Ann Hist'!$C$8:$AR$285,MATCH('20405M Ann'!$C109,'20405 Ann Hist'!$C$8:$C$285,0),MATCH('20405M Ann'!N$8,'20405 Ann Hist'!$C$8:$AR$8,0))</f>
        <v>0.3</v>
      </c>
      <c r="O109" s="10">
        <f>INDEX('20405 Ann Hist'!$C$8:$AR$285,MATCH('20405M Ann'!$C109,'20405 Ann Hist'!$C$8:$C$285,0),MATCH('20405M Ann'!O$8,'20405 Ann Hist'!$C$8:$AR$8,0))</f>
        <v>0.3</v>
      </c>
      <c r="P109" s="10">
        <f>INDEX('20405 Ann Hist'!$C$8:$AR$285,MATCH('20405M Ann'!$C109,'20405 Ann Hist'!$C$8:$C$285,0),MATCH('20405M Ann'!P$8,'20405 Ann Hist'!$C$8:$AR$8,0))</f>
        <v>0.3</v>
      </c>
      <c r="Q109" s="10">
        <f>INDEX('20405 Ann Hist'!$C$8:$AR$285,MATCH('20405M Ann'!$C109,'20405 Ann Hist'!$C$8:$C$285,0),MATCH('20405M Ann'!Q$8,'20405 Ann Hist'!$C$8:$AR$8,0))</f>
        <v>0.3</v>
      </c>
      <c r="R109" s="10">
        <f>INDEX('20405 Ann Hist'!$C$8:$AR$285,MATCH('20405M Ann'!$C109,'20405 Ann Hist'!$C$8:$C$285,0),MATCH('20405M Ann'!R$8,'20405 Ann Hist'!$C$8:$AR$8,0))</f>
        <v>0.3</v>
      </c>
      <c r="S109" s="10">
        <f>INDEX('20405 Ann Hist'!$C$8:$AR$285,MATCH('20405M Ann'!$C109,'20405 Ann Hist'!$C$8:$C$285,0),MATCH('20405M Ann'!S$8,'20405 Ann Hist'!$C$8:$AR$8,0))</f>
        <v>0.4</v>
      </c>
      <c r="T109" s="10">
        <f>INDEX('20405 Ann Hist'!$C$8:$AR$285,MATCH('20405M Ann'!$C109,'20405 Ann Hist'!$C$8:$C$285,0),MATCH('20405M Ann'!T$8,'20405 Ann Hist'!$C$8:$AR$8,0))</f>
        <v>0.4</v>
      </c>
      <c r="U109" s="10">
        <f>INDEX('20405 Ann Hist'!$C$8:$AR$285,MATCH('20405M Ann'!$C109,'20405 Ann Hist'!$C$8:$C$285,0),MATCH('20405M Ann'!U$8,'20405 Ann Hist'!$C$8:$AR$8,0))</f>
        <v>0.4</v>
      </c>
      <c r="V109" s="10">
        <f>INDEX('20405 Ann Hist'!$C$8:$AR$285,MATCH('20405M Ann'!$C109,'20405 Ann Hist'!$C$8:$C$285,0),MATCH('20405M Ann'!V$8,'20405 Ann Hist'!$C$8:$AR$8,0))</f>
        <v>0.5</v>
      </c>
      <c r="W109" s="10">
        <f>INDEX('20405 Ann Hist'!$C$8:$AR$285,MATCH('20405M Ann'!$C109,'20405 Ann Hist'!$C$8:$C$285,0),MATCH('20405M Ann'!W$8,'20405 Ann Hist'!$C$8:$AR$8,0))</f>
        <v>0.6</v>
      </c>
      <c r="X109" s="10">
        <f>INDEX('20405 Ann Hist'!$C$8:$AR$285,MATCH('20405M Ann'!$C109,'20405 Ann Hist'!$C$8:$C$285,0),MATCH('20405M Ann'!X$8,'20405 Ann Hist'!$C$8:$AR$8,0))</f>
        <v>0.7</v>
      </c>
      <c r="Y109" s="10">
        <f>INDEX('20405 Ann Hist'!$C$8:$AR$285,MATCH('20405M Ann'!$C109,'20405 Ann Hist'!$C$8:$C$285,0),MATCH('20405M Ann'!Y$8,'20405 Ann Hist'!$C$8:$AR$8,0))</f>
        <v>0.7</v>
      </c>
      <c r="Z109" s="10">
        <f>INDEX('20405 Ann Hist'!$C$8:$AR$285,MATCH('20405M Ann'!$C109,'20405 Ann Hist'!$C$8:$C$285,0),MATCH('20405M Ann'!Z$8,'20405 Ann Hist'!$C$8:$AR$8,0))</f>
        <v>0.7</v>
      </c>
      <c r="AA109" s="10">
        <f>INDEX('20405 Ann Hist'!$C$8:$AR$285,MATCH('20405M Ann'!$C109,'20405 Ann Hist'!$C$8:$C$285,0),MATCH('20405M Ann'!AA$8,'20405 Ann Hist'!$C$8:$AR$8,0))</f>
        <v>0.7</v>
      </c>
      <c r="AB109" s="10">
        <f>INDEX('20405 Ann Hist'!$C$8:$AR$285,MATCH('20405M Ann'!$C109,'20405 Ann Hist'!$C$8:$C$285,0),MATCH('20405M Ann'!AB$8,'20405 Ann Hist'!$C$8:$AR$8,0))</f>
        <v>0.8</v>
      </c>
      <c r="AC109" s="10">
        <f>INDEX('20405 Ann Hist'!$C$8:$AR$285,MATCH('20405M Ann'!$C109,'20405 Ann Hist'!$C$8:$C$285,0),MATCH('20405M Ann'!AC$8,'20405 Ann Hist'!$C$8:$AR$8,0))</f>
        <v>0.8</v>
      </c>
      <c r="AD109" s="10">
        <f>INDEX('20405 Ann Hist'!$C$8:$AR$285,MATCH('20405M Ann'!$C109,'20405 Ann Hist'!$C$8:$C$285,0),MATCH('20405M Ann'!AD$8,'20405 Ann Hist'!$C$8:$AR$8,0))</f>
        <v>0.9</v>
      </c>
      <c r="AE109" s="10">
        <f>INDEX('20405 Ann Hist'!$C$8:$AR$285,MATCH('20405M Ann'!$C109,'20405 Ann Hist'!$C$8:$C$285,0),MATCH('20405M Ann'!AE$8,'20405 Ann Hist'!$C$8:$AR$8,0))</f>
        <v>1</v>
      </c>
      <c r="AF109" s="10">
        <f>INDEX('20405 Ann Hist'!$C$8:$AR$285,MATCH('20405M Ann'!$C109,'20405 Ann Hist'!$C$8:$C$285,0),MATCH('20405M Ann'!AF$8,'20405 Ann Hist'!$C$8:$AR$8,0))</f>
        <v>1.1000000000000001</v>
      </c>
      <c r="AG109" s="10">
        <f>INDEX('20405 Ann Hist'!$C$8:$AR$285,MATCH('20405M Ann'!$C109,'20405 Ann Hist'!$C$8:$C$285,0),MATCH('20405M Ann'!AG$8,'20405 Ann Hist'!$C$8:$AR$8,0))</f>
        <v>1.3</v>
      </c>
      <c r="AH109" s="10">
        <f>INDEX('20405 Ann Hist'!$C$8:$AR$285,MATCH('20405M Ann'!$C109,'20405 Ann Hist'!$C$8:$C$285,0),MATCH('20405M Ann'!AH$8,'20405 Ann Hist'!$C$8:$AR$8,0))</f>
        <v>1.4</v>
      </c>
      <c r="AI109" s="10">
        <f>INDEX('20405 Ann Hist'!$C$8:$AR$285,MATCH('20405M Ann'!$C109,'20405 Ann Hist'!$C$8:$C$285,0),MATCH('20405M Ann'!AI$8,'20405 Ann Hist'!$C$8:$AR$8,0))</f>
        <v>1.5</v>
      </c>
      <c r="AJ109" s="10">
        <f>INDEX('20405 Ann Hist'!$C$8:$AR$285,MATCH('20405M Ann'!$C109,'20405 Ann Hist'!$C$8:$C$285,0),MATCH('20405M Ann'!AJ$8,'20405 Ann Hist'!$C$8:$AR$8,0))</f>
        <v>1.6</v>
      </c>
      <c r="AK109" s="10">
        <f>INDEX('20405 Ann Hist'!$C$8:$AR$285,MATCH('20405M Ann'!$C109,'20405 Ann Hist'!$C$8:$C$285,0),MATCH('20405M Ann'!AK$8,'20405 Ann Hist'!$C$8:$AR$8,0))</f>
        <v>1.8</v>
      </c>
      <c r="AL109" s="10">
        <f>INDEX('20405 Ann Hist'!$C$8:$AR$285,MATCH('20405M Ann'!$C109,'20405 Ann Hist'!$C$8:$C$285,0),MATCH('20405M Ann'!AL$8,'20405 Ann Hist'!$C$8:$AR$8,0))</f>
        <v>2</v>
      </c>
      <c r="AM109" s="10">
        <f>INDEX('20405 Ann Hist'!$C$8:$AR$285,MATCH('20405M Ann'!$C109,'20405 Ann Hist'!$C$8:$C$285,0),MATCH('20405M Ann'!AM$8,'20405 Ann Hist'!$C$8:$AR$8,0))</f>
        <v>2.2999999999999998</v>
      </c>
      <c r="AN109" s="10">
        <f>INDEX('20405 Ann Hist'!$C$8:$AR$285,MATCH('20405M Ann'!$C109,'20405 Ann Hist'!$C$8:$C$285,0),MATCH('20405M Ann'!AN$8,'20405 Ann Hist'!$C$8:$AR$8,0))</f>
        <v>2.7</v>
      </c>
      <c r="AO109" s="10">
        <f>INDEX('20405 Ann Hist'!$C$8:$AR$285,MATCH('20405M Ann'!$C109,'20405 Ann Hist'!$C$8:$C$285,0),MATCH('20405M Ann'!AO$8,'20405 Ann Hist'!$C$8:$AR$8,0))</f>
        <v>3.1</v>
      </c>
      <c r="AP109" s="10">
        <f>INDEX('20405 Ann Hist'!$C$8:$AR$285,MATCH('20405M Ann'!$C109,'20405 Ann Hist'!$C$8:$C$285,0),MATCH('20405M Ann'!AP$8,'20405 Ann Hist'!$C$8:$AR$8,0))</f>
        <v>3.5</v>
      </c>
      <c r="AQ109" s="10">
        <f>INDEX('20405 Ann Hist'!$C$8:$AR$285,MATCH('20405M Ann'!$C109,'20405 Ann Hist'!$C$8:$C$285,0),MATCH('20405M Ann'!AQ$8,'20405 Ann Hist'!$C$8:$AR$8,0))</f>
        <v>3.9</v>
      </c>
      <c r="AR109" s="11">
        <f>INDEX('20405 Ann'!$C$8:$AZ$285,MATCH('20405M Ann'!$C109,'20405 Ann'!$C$8:$C$285,0),MATCH('20405M Ann'!AR$8,'20405 Ann'!$C$8:$AZ$8,0))</f>
        <v>4.5</v>
      </c>
      <c r="AS109" s="11">
        <f>INDEX('20405 Ann'!$C$8:$AZ$285,MATCH('20405M Ann'!$C109,'20405 Ann'!$C$8:$C$285,0),MATCH('20405M Ann'!AS$8,'20405 Ann'!$C$8:$AZ$8,0))</f>
        <v>5.2</v>
      </c>
      <c r="AT109" s="11">
        <f>INDEX('20405 Ann'!$C$8:$AZ$285,MATCH('20405M Ann'!$C109,'20405 Ann'!$C$8:$C$285,0),MATCH('20405M Ann'!AT$8,'20405 Ann'!$C$8:$AZ$8,0))</f>
        <v>5.9</v>
      </c>
      <c r="AU109" s="11">
        <f>INDEX('20405 Ann'!$C$8:$AZ$285,MATCH('20405M Ann'!$C109,'20405 Ann'!$C$8:$C$285,0),MATCH('20405M Ann'!AU$8,'20405 Ann'!$C$8:$AZ$8,0))</f>
        <v>6.5</v>
      </c>
      <c r="AV109" s="11">
        <f>INDEX('20405 Ann'!$C$8:$AZ$285,MATCH('20405M Ann'!$C109,'20405 Ann'!$C$8:$C$285,0),MATCH('20405M Ann'!AV$8,'20405 Ann'!$C$8:$AZ$8,0))</f>
        <v>7.1</v>
      </c>
      <c r="AW109" s="11">
        <f>INDEX('20405 Ann'!$C$8:$AZ$285,MATCH('20405M Ann'!$C109,'20405 Ann'!$C$8:$C$285,0),MATCH('20405M Ann'!AW$8,'20405 Ann'!$C$8:$AZ$8,0))</f>
        <v>7.6</v>
      </c>
      <c r="AX109" s="11">
        <f>INDEX('20405 Ann'!$C$8:$AZ$285,MATCH('20405M Ann'!$C109,'20405 Ann'!$C$8:$C$285,0),MATCH('20405M Ann'!AX$8,'20405 Ann'!$C$8:$AZ$8,0))</f>
        <v>8.1999999999999993</v>
      </c>
      <c r="AY109" s="11">
        <f>INDEX('20405 Ann'!$C$8:$AZ$285,MATCH('20405M Ann'!$C109,'20405 Ann'!$C$8:$C$285,0),MATCH('20405M Ann'!AY$8,'20405 Ann'!$C$8:$AZ$8,0))</f>
        <v>8.9</v>
      </c>
      <c r="AZ109" s="11">
        <f>INDEX('20405 Ann'!$C$8:$AZ$285,MATCH('20405M Ann'!$C109,'20405 Ann'!$C$8:$C$285,0),MATCH('20405M Ann'!AZ$8,'20405 Ann'!$C$8:$AZ$8,0))</f>
        <v>9.6</v>
      </c>
      <c r="BA109" s="11">
        <f>INDEX('20405 Ann'!$C$8:$AZ$285,MATCH('20405M Ann'!$C109,'20405 Ann'!$C$8:$C$285,0),MATCH('20405M Ann'!BA$8,'20405 Ann'!$C$8:$AZ$8,0))</f>
        <v>10.3</v>
      </c>
      <c r="BB109" s="11">
        <f>INDEX('20405 Ann'!$C$8:$AZ$285,MATCH('20405M Ann'!$C109,'20405 Ann'!$C$8:$C$285,0),MATCH('20405M Ann'!BB$8,'20405 Ann'!$C$8:$AZ$8,0))</f>
        <v>11.4</v>
      </c>
      <c r="BC109" s="11">
        <f>INDEX('20405 Ann'!$C$8:$AZ$285,MATCH('20405M Ann'!$C109,'20405 Ann'!$C$8:$C$285,0),MATCH('20405M Ann'!BC$8,'20405 Ann'!$C$8:$AZ$8,0))</f>
        <v>12.9</v>
      </c>
      <c r="BD109" s="11">
        <f>INDEX('20405 Ann'!$C$8:$AZ$285,MATCH('20405M Ann'!$C109,'20405 Ann'!$C$8:$C$285,0),MATCH('20405M Ann'!BD$8,'20405 Ann'!$C$8:$AZ$8,0))</f>
        <v>14.8</v>
      </c>
      <c r="BE109" s="11">
        <f>INDEX('20405 Ann'!$C$8:$AZ$285,MATCH('20405M Ann'!$C109,'20405 Ann'!$C$8:$C$285,0),MATCH('20405M Ann'!BE$8,'20405 Ann'!$C$8:$AZ$8,0))</f>
        <v>17</v>
      </c>
      <c r="BF109" s="11">
        <f>INDEX('20405 Ann'!$C$8:$AZ$285,MATCH('20405M Ann'!$C109,'20405 Ann'!$C$8:$C$285,0),MATCH('20405M Ann'!BF$8,'20405 Ann'!$C$8:$AZ$8,0))</f>
        <v>18.8</v>
      </c>
      <c r="BG109" s="11">
        <f>INDEX('20405 Ann'!$C$8:$AZ$285,MATCH('20405M Ann'!$C109,'20405 Ann'!$C$8:$C$285,0),MATCH('20405M Ann'!BG$8,'20405 Ann'!$C$8:$AZ$8,0))</f>
        <v>20.5</v>
      </c>
      <c r="BH109" s="11">
        <f>INDEX('20405 Ann'!$C$8:$AZ$285,MATCH('20405M Ann'!$C109,'20405 Ann'!$C$8:$C$285,0),MATCH('20405M Ann'!BH$8,'20405 Ann'!$C$8:$AZ$8,0))</f>
        <v>22.3</v>
      </c>
      <c r="BI109" s="11">
        <f>INDEX('20405 Ann'!$C$8:$AZ$285,MATCH('20405M Ann'!$C109,'20405 Ann'!$C$8:$C$285,0),MATCH('20405M Ann'!BI$8,'20405 Ann'!$C$8:$AZ$8,0))</f>
        <v>24.1</v>
      </c>
      <c r="BJ109" s="11">
        <f>INDEX('20405 Ann'!$C$8:$AZ$285,MATCH('20405M Ann'!$C109,'20405 Ann'!$C$8:$C$285,0),MATCH('20405M Ann'!BJ$8,'20405 Ann'!$C$8:$AZ$8,0))</f>
        <v>26.1</v>
      </c>
      <c r="BK109" s="11">
        <f>INDEX('20405 Ann'!$C$8:$AZ$285,MATCH('20405M Ann'!$C109,'20405 Ann'!$C$8:$C$285,0),MATCH('20405M Ann'!BK$8,'20405 Ann'!$C$8:$AZ$8,0))</f>
        <v>28.5</v>
      </c>
      <c r="BL109" s="11">
        <f>INDEX('20405 Ann'!$C$8:$AZ$285,MATCH('20405M Ann'!$C109,'20405 Ann'!$C$8:$C$285,0),MATCH('20405M Ann'!BL$8,'20405 Ann'!$C$8:$AZ$8,0))</f>
        <v>31.5</v>
      </c>
      <c r="BM109" s="11">
        <f>INDEX('20405 Ann'!$C$8:$AZ$285,MATCH('20405M Ann'!$C109,'20405 Ann'!$C$8:$C$285,0),MATCH('20405M Ann'!BM$8,'20405 Ann'!$C$8:$AZ$8,0))</f>
        <v>34.700000000000003</v>
      </c>
      <c r="BN109" s="11">
        <f>INDEX('20405 Ann'!$C$8:$AZ$285,MATCH('20405M Ann'!$C109,'20405 Ann'!$C$8:$C$285,0),MATCH('20405M Ann'!BN$8,'20405 Ann'!$C$8:$AZ$8,0))</f>
        <v>38.4</v>
      </c>
      <c r="BO109" s="11">
        <f>INDEX('20405 Ann'!$C$8:$AZ$285,MATCH('20405M Ann'!$C109,'20405 Ann'!$C$8:$C$285,0),MATCH('20405M Ann'!BO$8,'20405 Ann'!$C$8:$AZ$8,0))</f>
        <v>42.3</v>
      </c>
      <c r="BP109" s="11">
        <f>INDEX('20405 Ann'!$C$8:$AZ$285,MATCH('20405M Ann'!$C109,'20405 Ann'!$C$8:$C$285,0),MATCH('20405M Ann'!BP$8,'20405 Ann'!$C$8:$AZ$8,0))</f>
        <v>45.4</v>
      </c>
      <c r="BQ109" s="11">
        <f>INDEX('20405 Ann'!$C$8:$AZ$285,MATCH('20405M Ann'!$C109,'20405 Ann'!$C$8:$C$285,0),MATCH('20405M Ann'!BQ$8,'20405 Ann'!$C$8:$AZ$8,0))</f>
        <v>48.6</v>
      </c>
      <c r="BR109" s="11">
        <f>INDEX('20405 Ann'!$C$8:$AZ$285,MATCH('20405M Ann'!$C109,'20405 Ann'!$C$8:$C$285,0),MATCH('20405M Ann'!BR$8,'20405 Ann'!$C$8:$AZ$8,0))</f>
        <v>51.9</v>
      </c>
      <c r="BS109" s="11">
        <f>INDEX('20405 Ann'!$C$8:$AZ$285,MATCH('20405M Ann'!$C109,'20405 Ann'!$C$8:$C$285,0),MATCH('20405M Ann'!BS$8,'20405 Ann'!$C$8:$AZ$8,0))</f>
        <v>56.4</v>
      </c>
      <c r="BT109" s="11">
        <f>INDEX('20405 Ann'!$C$8:$AZ$285,MATCH('20405M Ann'!$C109,'20405 Ann'!$C$8:$C$285,0),MATCH('20405M Ann'!BT$8,'20405 Ann'!$C$8:$AZ$8,0))</f>
        <v>61.3</v>
      </c>
      <c r="BU109" s="11">
        <f>INDEX('20405 Ann'!$C$8:$AZ$285,MATCH('20405M Ann'!$C109,'20405 Ann'!$C$8:$C$285,0),MATCH('20405M Ann'!BU$8,'20405 Ann'!$C$8:$AZ$8,0))</f>
        <v>66</v>
      </c>
      <c r="BV109" s="11">
        <f>INDEX('20405 Ann'!$C$8:$AZ$285,MATCH('20405M Ann'!$C109,'20405 Ann'!$C$8:$C$285,0),MATCH('20405M Ann'!BV$8,'20405 Ann'!$C$8:$AZ$8,0))</f>
        <v>70.8</v>
      </c>
      <c r="BW109" s="11">
        <f>INDEX('20405 Ann'!$C$8:$AZ$285,MATCH('20405M Ann'!$C109,'20405 Ann'!$C$8:$C$285,0),MATCH('20405M Ann'!BW$8,'20405 Ann'!$C$8:$AZ$8,0))</f>
        <v>76.8</v>
      </c>
      <c r="BX109" s="11">
        <f>INDEX('20405 Ann'!$C$8:$AZ$285,MATCH('20405M Ann'!$C109,'20405 Ann'!$C$8:$C$285,0),MATCH('20405M Ann'!BX$8,'20405 Ann'!$C$8:$AZ$8,0))</f>
        <v>82.9</v>
      </c>
      <c r="BY109" s="11">
        <f>INDEX('20405 Ann'!$C$8:$AZ$285,MATCH('20405M Ann'!$C109,'20405 Ann'!$C$8:$C$285,0),MATCH('20405M Ann'!BY$8,'20405 Ann'!$C$8:$AZ$8,0))</f>
        <v>87</v>
      </c>
      <c r="BZ109" s="11">
        <f>INDEX('20405 Ann'!$C$8:$AZ$285,MATCH('20405M Ann'!$C109,'20405 Ann'!$C$8:$C$285,0),MATCH('20405M Ann'!BZ$8,'20405 Ann'!$C$8:$AZ$8,0))</f>
        <v>95</v>
      </c>
      <c r="CA109" s="11">
        <f>INDEX('20405 Ann'!$C$8:$AZ$285,MATCH('20405M Ann'!$C109,'20405 Ann'!$C$8:$C$285,0),MATCH('20405M Ann'!CA$8,'20405 Ann'!$C$8:$AZ$8,0))</f>
        <v>102.5</v>
      </c>
      <c r="CB109" s="11">
        <f>INDEX('20405 Ann'!$C$8:$AZ$285,MATCH('20405M Ann'!$C109,'20405 Ann'!$C$8:$C$285,0),MATCH('20405M Ann'!CB$8,'20405 Ann'!$C$8:$AZ$8,0))</f>
        <v>110.9</v>
      </c>
      <c r="CC109" s="11">
        <f>INDEX('20405 Ann'!$C$8:$AZ$285,MATCH('20405M Ann'!$C109,'20405 Ann'!$C$8:$C$285,0),MATCH('20405M Ann'!CC$8,'20405 Ann'!$C$8:$AZ$8,0))</f>
        <v>119.7</v>
      </c>
      <c r="CD109" s="11">
        <f>INDEX('20405 Ann'!$C$8:$AZ$285,MATCH('20405M Ann'!$C109,'20405 Ann'!$C$8:$C$285,0),MATCH('20405M Ann'!CD$8,'20405 Ann'!$C$8:$AZ$8,0))</f>
        <v>128.30000000000001</v>
      </c>
      <c r="CE109" s="11">
        <f>INDEX('20405 Ann'!$C$8:$AZ$285,MATCH('20405M Ann'!$C109,'20405 Ann'!$C$8:$C$285,0),MATCH('20405M Ann'!CE$8,'20405 Ann'!$C$8:$AZ$8,0))</f>
        <v>136.9</v>
      </c>
      <c r="CF109" s="11">
        <f>INDEX('20405 Ann'!$C$8:$AZ$285,MATCH('20405M Ann'!$C109,'20405 Ann'!$C$8:$C$285,0),MATCH('20405M Ann'!CF$8,'20405 Ann'!$C$8:$AZ$8,0))</f>
        <v>146.69999999999999</v>
      </c>
      <c r="CG109" s="11">
        <f>INDEX('20405 Ann'!$C$8:$AZ$285,MATCH('20405M Ann'!$C109,'20405 Ann'!$C$8:$C$285,0),MATCH('20405M Ann'!CG$8,'20405 Ann'!$C$8:$AZ$8,0))</f>
        <v>158.30000000000001</v>
      </c>
      <c r="CH109" s="11">
        <f>INDEX('20405 Ann'!$C$8:$AZ$285,MATCH('20405M Ann'!$C109,'20405 Ann'!$C$8:$C$285,0),MATCH('20405M Ann'!CH$8,'20405 Ann'!$C$8:$AZ$8,0))</f>
        <v>165.8</v>
      </c>
      <c r="CI109" s="11">
        <f>INDEX('20405 Ann'!$C$8:$AZ$285,MATCH('20405M Ann'!$C109,'20405 Ann'!$C$8:$C$285,0),MATCH('20405M Ann'!CI$8,'20405 Ann'!$C$8:$AZ$8,0))</f>
        <v>170.5</v>
      </c>
      <c r="CJ109" s="11">
        <f>INDEX('20405 Ann'!$C$8:$AZ$285,MATCH('20405M Ann'!$C109,'20405 Ann'!$C$8:$C$285,0),MATCH('20405M Ann'!CJ$8,'20405 Ann'!$C$8:$AZ$8,0))</f>
        <v>175</v>
      </c>
      <c r="CK109" s="11">
        <f>INDEX('20405 Ann'!$C$8:$AZ$285,MATCH('20405M Ann'!$C109,'20405 Ann'!$C$8:$C$285,0),MATCH('20405M Ann'!CK$8,'20405 Ann'!$C$8:$AZ$8,0))</f>
        <v>179.2</v>
      </c>
      <c r="CL109" s="11">
        <f>INDEX('20405 Ann'!$C$8:$AZ$285,MATCH('20405M Ann'!$C109,'20405 Ann'!$C$8:$C$285,0),MATCH('20405M Ann'!CL$8,'20405 Ann'!$C$8:$AZ$8,0))</f>
        <v>183.8</v>
      </c>
    </row>
    <row r="110" spans="1:90" s="10" customFormat="1" x14ac:dyDescent="0.25">
      <c r="A110" s="32">
        <v>102</v>
      </c>
      <c r="B110" s="10" t="s">
        <v>1373</v>
      </c>
      <c r="C110" s="10" t="s">
        <v>1372</v>
      </c>
      <c r="D110" s="10">
        <f>INDEX('20405 Ann Hist'!$C$8:$AR$285,MATCH('20405M Ann'!$C110,'20405 Ann Hist'!$C$8:$C$285,0),MATCH('20405M Ann'!D$8,'20405 Ann Hist'!$C$8:$AR$8,0))</f>
        <v>0.1</v>
      </c>
      <c r="E110" s="10">
        <f>INDEX('20405 Ann Hist'!$C$8:$AR$285,MATCH('20405M Ann'!$C110,'20405 Ann Hist'!$C$8:$C$285,0),MATCH('20405M Ann'!E$8,'20405 Ann Hist'!$C$8:$AR$8,0))</f>
        <v>0.1</v>
      </c>
      <c r="F110" s="10">
        <f>INDEX('20405 Ann Hist'!$C$8:$AR$285,MATCH('20405M Ann'!$C110,'20405 Ann Hist'!$C$8:$C$285,0),MATCH('20405M Ann'!F$8,'20405 Ann Hist'!$C$8:$AR$8,0))</f>
        <v>0.1</v>
      </c>
      <c r="G110" s="10">
        <f>INDEX('20405 Ann Hist'!$C$8:$AR$285,MATCH('20405M Ann'!$C110,'20405 Ann Hist'!$C$8:$C$285,0),MATCH('20405M Ann'!G$8,'20405 Ann Hist'!$C$8:$AR$8,0))</f>
        <v>0.1</v>
      </c>
      <c r="H110" s="10">
        <f>INDEX('20405 Ann Hist'!$C$8:$AR$285,MATCH('20405M Ann'!$C110,'20405 Ann Hist'!$C$8:$C$285,0),MATCH('20405M Ann'!H$8,'20405 Ann Hist'!$C$8:$AR$8,0))</f>
        <v>0.1</v>
      </c>
      <c r="I110" s="10">
        <f>INDEX('20405 Ann Hist'!$C$8:$AR$285,MATCH('20405M Ann'!$C110,'20405 Ann Hist'!$C$8:$C$285,0),MATCH('20405M Ann'!I$8,'20405 Ann Hist'!$C$8:$AR$8,0))</f>
        <v>0.1</v>
      </c>
      <c r="J110" s="10">
        <f>INDEX('20405 Ann Hist'!$C$8:$AR$285,MATCH('20405M Ann'!$C110,'20405 Ann Hist'!$C$8:$C$285,0),MATCH('20405M Ann'!J$8,'20405 Ann Hist'!$C$8:$AR$8,0))</f>
        <v>0.1</v>
      </c>
      <c r="K110" s="10">
        <f>INDEX('20405 Ann Hist'!$C$8:$AR$285,MATCH('20405M Ann'!$C110,'20405 Ann Hist'!$C$8:$C$285,0),MATCH('20405M Ann'!K$8,'20405 Ann Hist'!$C$8:$AR$8,0))</f>
        <v>0.1</v>
      </c>
      <c r="L110" s="10">
        <f>INDEX('20405 Ann Hist'!$C$8:$AR$285,MATCH('20405M Ann'!$C110,'20405 Ann Hist'!$C$8:$C$285,0),MATCH('20405M Ann'!L$8,'20405 Ann Hist'!$C$8:$AR$8,0))</f>
        <v>0.1</v>
      </c>
      <c r="M110" s="10">
        <f>INDEX('20405 Ann Hist'!$C$8:$AR$285,MATCH('20405M Ann'!$C110,'20405 Ann Hist'!$C$8:$C$285,0),MATCH('20405M Ann'!M$8,'20405 Ann Hist'!$C$8:$AR$8,0))</f>
        <v>0.2</v>
      </c>
      <c r="N110" s="10">
        <f>INDEX('20405 Ann Hist'!$C$8:$AR$285,MATCH('20405M Ann'!$C110,'20405 Ann Hist'!$C$8:$C$285,0),MATCH('20405M Ann'!N$8,'20405 Ann Hist'!$C$8:$AR$8,0))</f>
        <v>0.2</v>
      </c>
      <c r="O110" s="10">
        <f>INDEX('20405 Ann Hist'!$C$8:$AR$285,MATCH('20405M Ann'!$C110,'20405 Ann Hist'!$C$8:$C$285,0),MATCH('20405M Ann'!O$8,'20405 Ann Hist'!$C$8:$AR$8,0))</f>
        <v>0.2</v>
      </c>
      <c r="P110" s="10">
        <f>INDEX('20405 Ann Hist'!$C$8:$AR$285,MATCH('20405M Ann'!$C110,'20405 Ann Hist'!$C$8:$C$285,0),MATCH('20405M Ann'!P$8,'20405 Ann Hist'!$C$8:$AR$8,0))</f>
        <v>0.2</v>
      </c>
      <c r="Q110" s="10">
        <f>INDEX('20405 Ann Hist'!$C$8:$AR$285,MATCH('20405M Ann'!$C110,'20405 Ann Hist'!$C$8:$C$285,0),MATCH('20405M Ann'!Q$8,'20405 Ann Hist'!$C$8:$AR$8,0))</f>
        <v>0.2</v>
      </c>
      <c r="R110" s="10">
        <f>INDEX('20405 Ann Hist'!$C$8:$AR$285,MATCH('20405M Ann'!$C110,'20405 Ann Hist'!$C$8:$C$285,0),MATCH('20405M Ann'!R$8,'20405 Ann Hist'!$C$8:$AR$8,0))</f>
        <v>0.2</v>
      </c>
      <c r="S110" s="10">
        <f>INDEX('20405 Ann Hist'!$C$8:$AR$285,MATCH('20405M Ann'!$C110,'20405 Ann Hist'!$C$8:$C$285,0),MATCH('20405M Ann'!S$8,'20405 Ann Hist'!$C$8:$AR$8,0))</f>
        <v>0.2</v>
      </c>
      <c r="T110" s="10">
        <f>INDEX('20405 Ann Hist'!$C$8:$AR$285,MATCH('20405M Ann'!$C110,'20405 Ann Hist'!$C$8:$C$285,0),MATCH('20405M Ann'!T$8,'20405 Ann Hist'!$C$8:$AR$8,0))</f>
        <v>0.2</v>
      </c>
      <c r="U110" s="10">
        <f>INDEX('20405 Ann Hist'!$C$8:$AR$285,MATCH('20405M Ann'!$C110,'20405 Ann Hist'!$C$8:$C$285,0),MATCH('20405M Ann'!U$8,'20405 Ann Hist'!$C$8:$AR$8,0))</f>
        <v>0.2</v>
      </c>
      <c r="V110" s="10">
        <f>INDEX('20405 Ann Hist'!$C$8:$AR$285,MATCH('20405M Ann'!$C110,'20405 Ann Hist'!$C$8:$C$285,0),MATCH('20405M Ann'!V$8,'20405 Ann Hist'!$C$8:$AR$8,0))</f>
        <v>0.3</v>
      </c>
      <c r="W110" s="10">
        <f>INDEX('20405 Ann Hist'!$C$8:$AR$285,MATCH('20405M Ann'!$C110,'20405 Ann Hist'!$C$8:$C$285,0),MATCH('20405M Ann'!W$8,'20405 Ann Hist'!$C$8:$AR$8,0))</f>
        <v>0.3</v>
      </c>
      <c r="X110" s="10">
        <f>INDEX('20405 Ann Hist'!$C$8:$AR$285,MATCH('20405M Ann'!$C110,'20405 Ann Hist'!$C$8:$C$285,0),MATCH('20405M Ann'!X$8,'20405 Ann Hist'!$C$8:$AR$8,0))</f>
        <v>0.3</v>
      </c>
      <c r="Y110" s="10">
        <f>INDEX('20405 Ann Hist'!$C$8:$AR$285,MATCH('20405M Ann'!$C110,'20405 Ann Hist'!$C$8:$C$285,0),MATCH('20405M Ann'!Y$8,'20405 Ann Hist'!$C$8:$AR$8,0))</f>
        <v>0.4</v>
      </c>
      <c r="Z110" s="10">
        <f>INDEX('20405 Ann Hist'!$C$8:$AR$285,MATCH('20405M Ann'!$C110,'20405 Ann Hist'!$C$8:$C$285,0),MATCH('20405M Ann'!Z$8,'20405 Ann Hist'!$C$8:$AR$8,0))</f>
        <v>0.4</v>
      </c>
      <c r="AA110" s="10">
        <f>INDEX('20405 Ann Hist'!$C$8:$AR$285,MATCH('20405M Ann'!$C110,'20405 Ann Hist'!$C$8:$C$285,0),MATCH('20405M Ann'!AA$8,'20405 Ann Hist'!$C$8:$AR$8,0))</f>
        <v>0.4</v>
      </c>
      <c r="AB110" s="10">
        <f>INDEX('20405 Ann Hist'!$C$8:$AR$285,MATCH('20405M Ann'!$C110,'20405 Ann Hist'!$C$8:$C$285,0),MATCH('20405M Ann'!AB$8,'20405 Ann Hist'!$C$8:$AR$8,0))</f>
        <v>0.5</v>
      </c>
      <c r="AC110" s="10">
        <f>INDEX('20405 Ann Hist'!$C$8:$AR$285,MATCH('20405M Ann'!$C110,'20405 Ann Hist'!$C$8:$C$285,0),MATCH('20405M Ann'!AC$8,'20405 Ann Hist'!$C$8:$AR$8,0))</f>
        <v>0.5</v>
      </c>
      <c r="AD110" s="10">
        <f>INDEX('20405 Ann Hist'!$C$8:$AR$285,MATCH('20405M Ann'!$C110,'20405 Ann Hist'!$C$8:$C$285,0),MATCH('20405M Ann'!AD$8,'20405 Ann Hist'!$C$8:$AR$8,0))</f>
        <v>0.6</v>
      </c>
      <c r="AE110" s="10">
        <f>INDEX('20405 Ann Hist'!$C$8:$AR$285,MATCH('20405M Ann'!$C110,'20405 Ann Hist'!$C$8:$C$285,0),MATCH('20405M Ann'!AE$8,'20405 Ann Hist'!$C$8:$AR$8,0))</f>
        <v>0.6</v>
      </c>
      <c r="AF110" s="10">
        <f>INDEX('20405 Ann Hist'!$C$8:$AR$285,MATCH('20405M Ann'!$C110,'20405 Ann Hist'!$C$8:$C$285,0),MATCH('20405M Ann'!AF$8,'20405 Ann Hist'!$C$8:$AR$8,0))</f>
        <v>0.7</v>
      </c>
      <c r="AG110" s="10">
        <f>INDEX('20405 Ann Hist'!$C$8:$AR$285,MATCH('20405M Ann'!$C110,'20405 Ann Hist'!$C$8:$C$285,0),MATCH('20405M Ann'!AG$8,'20405 Ann Hist'!$C$8:$AR$8,0))</f>
        <v>0.8</v>
      </c>
      <c r="AH110" s="10">
        <f>INDEX('20405 Ann Hist'!$C$8:$AR$285,MATCH('20405M Ann'!$C110,'20405 Ann Hist'!$C$8:$C$285,0),MATCH('20405M Ann'!AH$8,'20405 Ann Hist'!$C$8:$AR$8,0))</f>
        <v>0.9</v>
      </c>
      <c r="AI110" s="10">
        <f>INDEX('20405 Ann Hist'!$C$8:$AR$285,MATCH('20405M Ann'!$C110,'20405 Ann Hist'!$C$8:$C$285,0),MATCH('20405M Ann'!AI$8,'20405 Ann Hist'!$C$8:$AR$8,0))</f>
        <v>1</v>
      </c>
      <c r="AJ110" s="10">
        <f>INDEX('20405 Ann Hist'!$C$8:$AR$285,MATCH('20405M Ann'!$C110,'20405 Ann Hist'!$C$8:$C$285,0),MATCH('20405M Ann'!AJ$8,'20405 Ann Hist'!$C$8:$AR$8,0))</f>
        <v>1.1000000000000001</v>
      </c>
      <c r="AK110" s="10">
        <f>INDEX('20405 Ann Hist'!$C$8:$AR$285,MATCH('20405M Ann'!$C110,'20405 Ann Hist'!$C$8:$C$285,0),MATCH('20405M Ann'!AK$8,'20405 Ann Hist'!$C$8:$AR$8,0))</f>
        <v>1.2</v>
      </c>
      <c r="AL110" s="10">
        <f>INDEX('20405 Ann Hist'!$C$8:$AR$285,MATCH('20405M Ann'!$C110,'20405 Ann Hist'!$C$8:$C$285,0),MATCH('20405M Ann'!AL$8,'20405 Ann Hist'!$C$8:$AR$8,0))</f>
        <v>1.4</v>
      </c>
      <c r="AM110" s="10">
        <f>INDEX('20405 Ann Hist'!$C$8:$AR$285,MATCH('20405M Ann'!$C110,'20405 Ann Hist'!$C$8:$C$285,0),MATCH('20405M Ann'!AM$8,'20405 Ann Hist'!$C$8:$AR$8,0))</f>
        <v>1.4</v>
      </c>
      <c r="AN110" s="10">
        <f>INDEX('20405 Ann Hist'!$C$8:$AR$285,MATCH('20405M Ann'!$C110,'20405 Ann Hist'!$C$8:$C$285,0),MATCH('20405M Ann'!AN$8,'20405 Ann Hist'!$C$8:$AR$8,0))</f>
        <v>1.6</v>
      </c>
      <c r="AO110" s="10">
        <f>INDEX('20405 Ann Hist'!$C$8:$AR$285,MATCH('20405M Ann'!$C110,'20405 Ann Hist'!$C$8:$C$285,0),MATCH('20405M Ann'!AO$8,'20405 Ann Hist'!$C$8:$AR$8,0))</f>
        <v>1.7</v>
      </c>
      <c r="AP110" s="10">
        <f>INDEX('20405 Ann Hist'!$C$8:$AR$285,MATCH('20405M Ann'!$C110,'20405 Ann Hist'!$C$8:$C$285,0),MATCH('20405M Ann'!AP$8,'20405 Ann Hist'!$C$8:$AR$8,0))</f>
        <v>1.8</v>
      </c>
      <c r="AQ110" s="10">
        <f>INDEX('20405 Ann Hist'!$C$8:$AR$285,MATCH('20405M Ann'!$C110,'20405 Ann Hist'!$C$8:$C$285,0),MATCH('20405M Ann'!AQ$8,'20405 Ann Hist'!$C$8:$AR$8,0))</f>
        <v>2</v>
      </c>
      <c r="AR110" s="11">
        <f>INDEX('20405 Ann'!$C$8:$AZ$285,MATCH('20405M Ann'!$C110,'20405 Ann'!$C$8:$C$285,0),MATCH('20405M Ann'!AR$8,'20405 Ann'!$C$8:$AZ$8,0))</f>
        <v>2.2000000000000002</v>
      </c>
      <c r="AS110" s="11">
        <f>INDEX('20405 Ann'!$C$8:$AZ$285,MATCH('20405M Ann'!$C110,'20405 Ann'!$C$8:$C$285,0),MATCH('20405M Ann'!AS$8,'20405 Ann'!$C$8:$AZ$8,0))</f>
        <v>2.4</v>
      </c>
      <c r="AT110" s="11">
        <f>INDEX('20405 Ann'!$C$8:$AZ$285,MATCH('20405M Ann'!$C110,'20405 Ann'!$C$8:$C$285,0),MATCH('20405M Ann'!AT$8,'20405 Ann'!$C$8:$AZ$8,0))</f>
        <v>2.7</v>
      </c>
      <c r="AU110" s="11">
        <f>INDEX('20405 Ann'!$C$8:$AZ$285,MATCH('20405M Ann'!$C110,'20405 Ann'!$C$8:$C$285,0),MATCH('20405M Ann'!AU$8,'20405 Ann'!$C$8:$AZ$8,0))</f>
        <v>2.9</v>
      </c>
      <c r="AV110" s="11">
        <f>INDEX('20405 Ann'!$C$8:$AZ$285,MATCH('20405M Ann'!$C110,'20405 Ann'!$C$8:$C$285,0),MATCH('20405M Ann'!AV$8,'20405 Ann'!$C$8:$AZ$8,0))</f>
        <v>3.3</v>
      </c>
      <c r="AW110" s="11">
        <f>INDEX('20405 Ann'!$C$8:$AZ$285,MATCH('20405M Ann'!$C110,'20405 Ann'!$C$8:$C$285,0),MATCH('20405M Ann'!AW$8,'20405 Ann'!$C$8:$AZ$8,0))</f>
        <v>3.9</v>
      </c>
      <c r="AX110" s="11">
        <f>INDEX('20405 Ann'!$C$8:$AZ$285,MATCH('20405M Ann'!$C110,'20405 Ann'!$C$8:$C$285,0),MATCH('20405M Ann'!AX$8,'20405 Ann'!$C$8:$AZ$8,0))</f>
        <v>4.4000000000000004</v>
      </c>
      <c r="AY110" s="11">
        <f>INDEX('20405 Ann'!$C$8:$AZ$285,MATCH('20405M Ann'!$C110,'20405 Ann'!$C$8:$C$285,0),MATCH('20405M Ann'!AY$8,'20405 Ann'!$C$8:$AZ$8,0))</f>
        <v>4.5999999999999996</v>
      </c>
      <c r="AZ110" s="11">
        <f>INDEX('20405 Ann'!$C$8:$AZ$285,MATCH('20405M Ann'!$C110,'20405 Ann'!$C$8:$C$285,0),MATCH('20405M Ann'!AZ$8,'20405 Ann'!$C$8:$AZ$8,0))</f>
        <v>4.8</v>
      </c>
      <c r="BA110" s="11">
        <f>INDEX('20405 Ann'!$C$8:$AZ$285,MATCH('20405M Ann'!$C110,'20405 Ann'!$C$8:$C$285,0),MATCH('20405M Ann'!BA$8,'20405 Ann'!$C$8:$AZ$8,0))</f>
        <v>5.6</v>
      </c>
      <c r="BB110" s="11">
        <f>INDEX('20405 Ann'!$C$8:$AZ$285,MATCH('20405M Ann'!$C110,'20405 Ann'!$C$8:$C$285,0),MATCH('20405M Ann'!BB$8,'20405 Ann'!$C$8:$AZ$8,0))</f>
        <v>6</v>
      </c>
      <c r="BC110" s="11">
        <f>INDEX('20405 Ann'!$C$8:$AZ$285,MATCH('20405M Ann'!$C110,'20405 Ann'!$C$8:$C$285,0),MATCH('20405M Ann'!BC$8,'20405 Ann'!$C$8:$AZ$8,0))</f>
        <v>6.7</v>
      </c>
      <c r="BD110" s="11">
        <f>INDEX('20405 Ann'!$C$8:$AZ$285,MATCH('20405M Ann'!$C110,'20405 Ann'!$C$8:$C$285,0),MATCH('20405M Ann'!BD$8,'20405 Ann'!$C$8:$AZ$8,0))</f>
        <v>7</v>
      </c>
      <c r="BE110" s="11">
        <f>INDEX('20405 Ann'!$C$8:$AZ$285,MATCH('20405M Ann'!$C110,'20405 Ann'!$C$8:$C$285,0),MATCH('20405M Ann'!BE$8,'20405 Ann'!$C$8:$AZ$8,0))</f>
        <v>7.2</v>
      </c>
      <c r="BF110" s="11">
        <f>INDEX('20405 Ann'!$C$8:$AZ$285,MATCH('20405M Ann'!$C110,'20405 Ann'!$C$8:$C$285,0),MATCH('20405M Ann'!BF$8,'20405 Ann'!$C$8:$AZ$8,0))</f>
        <v>7.9</v>
      </c>
      <c r="BG110" s="11">
        <f>INDEX('20405 Ann'!$C$8:$AZ$285,MATCH('20405M Ann'!$C110,'20405 Ann'!$C$8:$C$285,0),MATCH('20405M Ann'!BG$8,'20405 Ann'!$C$8:$AZ$8,0))</f>
        <v>8.6999999999999993</v>
      </c>
      <c r="BH110" s="11">
        <f>INDEX('20405 Ann'!$C$8:$AZ$285,MATCH('20405M Ann'!$C110,'20405 Ann'!$C$8:$C$285,0),MATCH('20405M Ann'!BH$8,'20405 Ann'!$C$8:$AZ$8,0))</f>
        <v>9.5</v>
      </c>
      <c r="BI110" s="11">
        <f>INDEX('20405 Ann'!$C$8:$AZ$285,MATCH('20405M Ann'!$C110,'20405 Ann'!$C$8:$C$285,0),MATCH('20405M Ann'!BI$8,'20405 Ann'!$C$8:$AZ$8,0))</f>
        <v>10</v>
      </c>
      <c r="BJ110" s="11">
        <f>INDEX('20405 Ann'!$C$8:$AZ$285,MATCH('20405M Ann'!$C110,'20405 Ann'!$C$8:$C$285,0),MATCH('20405M Ann'!BJ$8,'20405 Ann'!$C$8:$AZ$8,0))</f>
        <v>10.9</v>
      </c>
      <c r="BK110" s="11">
        <f>INDEX('20405 Ann'!$C$8:$AZ$285,MATCH('20405M Ann'!$C110,'20405 Ann'!$C$8:$C$285,0),MATCH('20405M Ann'!BK$8,'20405 Ann'!$C$8:$AZ$8,0))</f>
        <v>11.9</v>
      </c>
      <c r="BL110" s="11">
        <f>INDEX('20405 Ann'!$C$8:$AZ$285,MATCH('20405M Ann'!$C110,'20405 Ann'!$C$8:$C$285,0),MATCH('20405M Ann'!BL$8,'20405 Ann'!$C$8:$AZ$8,0))</f>
        <v>13.6</v>
      </c>
      <c r="BM110" s="11">
        <f>INDEX('20405 Ann'!$C$8:$AZ$285,MATCH('20405M Ann'!$C110,'20405 Ann'!$C$8:$C$285,0),MATCH('20405M Ann'!BM$8,'20405 Ann'!$C$8:$AZ$8,0))</f>
        <v>14.8</v>
      </c>
      <c r="BN110" s="11">
        <f>INDEX('20405 Ann'!$C$8:$AZ$285,MATCH('20405M Ann'!$C110,'20405 Ann'!$C$8:$C$285,0),MATCH('20405M Ann'!BN$8,'20405 Ann'!$C$8:$AZ$8,0))</f>
        <v>15.6</v>
      </c>
      <c r="BO110" s="11">
        <f>INDEX('20405 Ann'!$C$8:$AZ$285,MATCH('20405M Ann'!$C110,'20405 Ann'!$C$8:$C$285,0),MATCH('20405M Ann'!BO$8,'20405 Ann'!$C$8:$AZ$8,0))</f>
        <v>16.7</v>
      </c>
      <c r="BP110" s="11">
        <f>INDEX('20405 Ann'!$C$8:$AZ$285,MATCH('20405M Ann'!$C110,'20405 Ann'!$C$8:$C$285,0),MATCH('20405M Ann'!BP$8,'20405 Ann'!$C$8:$AZ$8,0))</f>
        <v>17.3</v>
      </c>
      <c r="BQ110" s="11">
        <f>INDEX('20405 Ann'!$C$8:$AZ$285,MATCH('20405M Ann'!$C110,'20405 Ann'!$C$8:$C$285,0),MATCH('20405M Ann'!BQ$8,'20405 Ann'!$C$8:$AZ$8,0))</f>
        <v>18.100000000000001</v>
      </c>
      <c r="BR110" s="11">
        <f>INDEX('20405 Ann'!$C$8:$AZ$285,MATCH('20405M Ann'!$C110,'20405 Ann'!$C$8:$C$285,0),MATCH('20405M Ann'!BR$8,'20405 Ann'!$C$8:$AZ$8,0))</f>
        <v>19.2</v>
      </c>
      <c r="BS110" s="11">
        <f>INDEX('20405 Ann'!$C$8:$AZ$285,MATCH('20405M Ann'!$C110,'20405 Ann'!$C$8:$C$285,0),MATCH('20405M Ann'!BS$8,'20405 Ann'!$C$8:$AZ$8,0))</f>
        <v>20.100000000000001</v>
      </c>
      <c r="BT110" s="11">
        <f>INDEX('20405 Ann'!$C$8:$AZ$285,MATCH('20405M Ann'!$C110,'20405 Ann'!$C$8:$C$285,0),MATCH('20405M Ann'!BT$8,'20405 Ann'!$C$8:$AZ$8,0))</f>
        <v>20.7</v>
      </c>
      <c r="BU110" s="11">
        <f>INDEX('20405 Ann'!$C$8:$AZ$285,MATCH('20405M Ann'!$C110,'20405 Ann'!$C$8:$C$285,0),MATCH('20405M Ann'!BU$8,'20405 Ann'!$C$8:$AZ$8,0))</f>
        <v>21.5</v>
      </c>
      <c r="BV110" s="11">
        <f>INDEX('20405 Ann'!$C$8:$AZ$285,MATCH('20405M Ann'!$C110,'20405 Ann'!$C$8:$C$285,0),MATCH('20405M Ann'!BV$8,'20405 Ann'!$C$8:$AZ$8,0))</f>
        <v>22.8</v>
      </c>
      <c r="BW110" s="11">
        <f>INDEX('20405 Ann'!$C$8:$AZ$285,MATCH('20405M Ann'!$C110,'20405 Ann'!$C$8:$C$285,0),MATCH('20405M Ann'!BW$8,'20405 Ann'!$C$8:$AZ$8,0))</f>
        <v>24.1</v>
      </c>
      <c r="BX110" s="11">
        <f>INDEX('20405 Ann'!$C$8:$AZ$285,MATCH('20405M Ann'!$C110,'20405 Ann'!$C$8:$C$285,0),MATCH('20405M Ann'!BX$8,'20405 Ann'!$C$8:$AZ$8,0))</f>
        <v>25.7</v>
      </c>
      <c r="BY110" s="11">
        <f>INDEX('20405 Ann'!$C$8:$AZ$285,MATCH('20405M Ann'!$C110,'20405 Ann'!$C$8:$C$285,0),MATCH('20405M Ann'!BY$8,'20405 Ann'!$C$8:$AZ$8,0))</f>
        <v>26.9</v>
      </c>
      <c r="BZ110" s="11">
        <f>INDEX('20405 Ann'!$C$8:$AZ$285,MATCH('20405M Ann'!$C110,'20405 Ann'!$C$8:$C$285,0),MATCH('20405M Ann'!BZ$8,'20405 Ann'!$C$8:$AZ$8,0))</f>
        <v>27.7</v>
      </c>
      <c r="CA110" s="11">
        <f>INDEX('20405 Ann'!$C$8:$AZ$285,MATCH('20405M Ann'!$C110,'20405 Ann'!$C$8:$C$285,0),MATCH('20405M Ann'!CA$8,'20405 Ann'!$C$8:$AZ$8,0))</f>
        <v>28.6</v>
      </c>
      <c r="CB110" s="11">
        <f>INDEX('20405 Ann'!$C$8:$AZ$285,MATCH('20405M Ann'!$C110,'20405 Ann'!$C$8:$C$285,0),MATCH('20405M Ann'!CB$8,'20405 Ann'!$C$8:$AZ$8,0))</f>
        <v>29.6</v>
      </c>
      <c r="CC110" s="11">
        <f>INDEX('20405 Ann'!$C$8:$AZ$285,MATCH('20405M Ann'!$C110,'20405 Ann'!$C$8:$C$285,0),MATCH('20405M Ann'!CC$8,'20405 Ann'!$C$8:$AZ$8,0))</f>
        <v>31</v>
      </c>
      <c r="CD110" s="11">
        <f>INDEX('20405 Ann'!$C$8:$AZ$285,MATCH('20405M Ann'!$C110,'20405 Ann'!$C$8:$C$285,0),MATCH('20405M Ann'!CD$8,'20405 Ann'!$C$8:$AZ$8,0))</f>
        <v>32.799999999999997</v>
      </c>
      <c r="CE110" s="11">
        <f>INDEX('20405 Ann'!$C$8:$AZ$285,MATCH('20405M Ann'!$C110,'20405 Ann'!$C$8:$C$285,0),MATCH('20405M Ann'!CE$8,'20405 Ann'!$C$8:$AZ$8,0))</f>
        <v>34.1</v>
      </c>
      <c r="CF110" s="11">
        <f>INDEX('20405 Ann'!$C$8:$AZ$285,MATCH('20405M Ann'!$C110,'20405 Ann'!$C$8:$C$285,0),MATCH('20405M Ann'!CF$8,'20405 Ann'!$C$8:$AZ$8,0))</f>
        <v>34.799999999999997</v>
      </c>
      <c r="CG110" s="11">
        <f>INDEX('20405 Ann'!$C$8:$AZ$285,MATCH('20405M Ann'!$C110,'20405 Ann'!$C$8:$C$285,0),MATCH('20405M Ann'!CG$8,'20405 Ann'!$C$8:$AZ$8,0))</f>
        <v>35.299999999999997</v>
      </c>
      <c r="CH110" s="11">
        <f>INDEX('20405 Ann'!$C$8:$AZ$285,MATCH('20405M Ann'!$C110,'20405 Ann'!$C$8:$C$285,0),MATCH('20405M Ann'!CH$8,'20405 Ann'!$C$8:$AZ$8,0))</f>
        <v>36.9</v>
      </c>
      <c r="CI110" s="11">
        <f>INDEX('20405 Ann'!$C$8:$AZ$285,MATCH('20405M Ann'!$C110,'20405 Ann'!$C$8:$C$285,0),MATCH('20405M Ann'!CI$8,'20405 Ann'!$C$8:$AZ$8,0))</f>
        <v>37.700000000000003</v>
      </c>
      <c r="CJ110" s="11">
        <f>INDEX('20405 Ann'!$C$8:$AZ$285,MATCH('20405M Ann'!$C110,'20405 Ann'!$C$8:$C$285,0),MATCH('20405M Ann'!CJ$8,'20405 Ann'!$C$8:$AZ$8,0))</f>
        <v>38.9</v>
      </c>
      <c r="CK110" s="11">
        <f>INDEX('20405 Ann'!$C$8:$AZ$285,MATCH('20405M Ann'!$C110,'20405 Ann'!$C$8:$C$285,0),MATCH('20405M Ann'!CK$8,'20405 Ann'!$C$8:$AZ$8,0))</f>
        <v>40.9</v>
      </c>
      <c r="CL110" s="11">
        <f>INDEX('20405 Ann'!$C$8:$AZ$285,MATCH('20405M Ann'!$C110,'20405 Ann'!$C$8:$C$285,0),MATCH('20405M Ann'!CL$8,'20405 Ann'!$C$8:$AZ$8,0))</f>
        <v>42.2</v>
      </c>
    </row>
    <row r="111" spans="1:90" s="10" customFormat="1" x14ac:dyDescent="0.25">
      <c r="A111" s="32">
        <v>103</v>
      </c>
      <c r="B111" s="10" t="s">
        <v>1371</v>
      </c>
      <c r="C111" s="10" t="s">
        <v>1370</v>
      </c>
      <c r="D111" s="10">
        <f>INDEX('20405 Ann Hist'!$C$8:$AR$285,MATCH('20405M Ann'!$C111,'20405 Ann Hist'!$C$8:$C$285,0),MATCH('20405M Ann'!D$8,'20405 Ann Hist'!$C$8:$AR$8,0))</f>
        <v>0.2</v>
      </c>
      <c r="E111" s="10">
        <f>INDEX('20405 Ann Hist'!$C$8:$AR$285,MATCH('20405M Ann'!$C111,'20405 Ann Hist'!$C$8:$C$285,0),MATCH('20405M Ann'!E$8,'20405 Ann Hist'!$C$8:$AR$8,0))</f>
        <v>0.2</v>
      </c>
      <c r="F111" s="10">
        <f>INDEX('20405 Ann Hist'!$C$8:$AR$285,MATCH('20405M Ann'!$C111,'20405 Ann Hist'!$C$8:$C$285,0),MATCH('20405M Ann'!F$8,'20405 Ann Hist'!$C$8:$AR$8,0))</f>
        <v>0.1</v>
      </c>
      <c r="G111" s="10">
        <f>INDEX('20405 Ann Hist'!$C$8:$AR$285,MATCH('20405M Ann'!$C111,'20405 Ann Hist'!$C$8:$C$285,0),MATCH('20405M Ann'!G$8,'20405 Ann Hist'!$C$8:$AR$8,0))</f>
        <v>0.1</v>
      </c>
      <c r="H111" s="10">
        <f>INDEX('20405 Ann Hist'!$C$8:$AR$285,MATCH('20405M Ann'!$C111,'20405 Ann Hist'!$C$8:$C$285,0),MATCH('20405M Ann'!H$8,'20405 Ann Hist'!$C$8:$AR$8,0))</f>
        <v>0.1</v>
      </c>
      <c r="I111" s="10">
        <f>INDEX('20405 Ann Hist'!$C$8:$AR$285,MATCH('20405M Ann'!$C111,'20405 Ann Hist'!$C$8:$C$285,0),MATCH('20405M Ann'!I$8,'20405 Ann Hist'!$C$8:$AR$8,0))</f>
        <v>0.1</v>
      </c>
      <c r="J111" s="10">
        <f>INDEX('20405 Ann Hist'!$C$8:$AR$285,MATCH('20405M Ann'!$C111,'20405 Ann Hist'!$C$8:$C$285,0),MATCH('20405M Ann'!J$8,'20405 Ann Hist'!$C$8:$AR$8,0))</f>
        <v>0.1</v>
      </c>
      <c r="K111" s="10">
        <f>INDEX('20405 Ann Hist'!$C$8:$AR$285,MATCH('20405M Ann'!$C111,'20405 Ann Hist'!$C$8:$C$285,0),MATCH('20405M Ann'!K$8,'20405 Ann Hist'!$C$8:$AR$8,0))</f>
        <v>0.1</v>
      </c>
      <c r="L111" s="10">
        <f>INDEX('20405 Ann Hist'!$C$8:$AR$285,MATCH('20405M Ann'!$C111,'20405 Ann Hist'!$C$8:$C$285,0),MATCH('20405M Ann'!L$8,'20405 Ann Hist'!$C$8:$AR$8,0))</f>
        <v>0.1</v>
      </c>
      <c r="M111" s="10">
        <f>INDEX('20405 Ann Hist'!$C$8:$AR$285,MATCH('20405M Ann'!$C111,'20405 Ann Hist'!$C$8:$C$285,0),MATCH('20405M Ann'!M$8,'20405 Ann Hist'!$C$8:$AR$8,0))</f>
        <v>0.1</v>
      </c>
      <c r="N111" s="10">
        <f>INDEX('20405 Ann Hist'!$C$8:$AR$285,MATCH('20405M Ann'!$C111,'20405 Ann Hist'!$C$8:$C$285,0),MATCH('20405M Ann'!N$8,'20405 Ann Hist'!$C$8:$AR$8,0))</f>
        <v>0.1</v>
      </c>
      <c r="O111" s="10">
        <f>INDEX('20405 Ann Hist'!$C$8:$AR$285,MATCH('20405M Ann'!$C111,'20405 Ann Hist'!$C$8:$C$285,0),MATCH('20405M Ann'!O$8,'20405 Ann Hist'!$C$8:$AR$8,0))</f>
        <v>0.1</v>
      </c>
      <c r="P111" s="10">
        <f>INDEX('20405 Ann Hist'!$C$8:$AR$285,MATCH('20405M Ann'!$C111,'20405 Ann Hist'!$C$8:$C$285,0),MATCH('20405M Ann'!P$8,'20405 Ann Hist'!$C$8:$AR$8,0))</f>
        <v>0.1</v>
      </c>
      <c r="Q111" s="10">
        <f>INDEX('20405 Ann Hist'!$C$8:$AR$285,MATCH('20405M Ann'!$C111,'20405 Ann Hist'!$C$8:$C$285,0),MATCH('20405M Ann'!Q$8,'20405 Ann Hist'!$C$8:$AR$8,0))</f>
        <v>0.2</v>
      </c>
      <c r="R111" s="10">
        <f>INDEX('20405 Ann Hist'!$C$8:$AR$285,MATCH('20405M Ann'!$C111,'20405 Ann Hist'!$C$8:$C$285,0),MATCH('20405M Ann'!R$8,'20405 Ann Hist'!$C$8:$AR$8,0))</f>
        <v>0.2</v>
      </c>
      <c r="S111" s="10">
        <f>INDEX('20405 Ann Hist'!$C$8:$AR$285,MATCH('20405M Ann'!$C111,'20405 Ann Hist'!$C$8:$C$285,0),MATCH('20405M Ann'!S$8,'20405 Ann Hist'!$C$8:$AR$8,0))</f>
        <v>0.2</v>
      </c>
      <c r="T111" s="10">
        <f>INDEX('20405 Ann Hist'!$C$8:$AR$285,MATCH('20405M Ann'!$C111,'20405 Ann Hist'!$C$8:$C$285,0),MATCH('20405M Ann'!T$8,'20405 Ann Hist'!$C$8:$AR$8,0))</f>
        <v>0.2</v>
      </c>
      <c r="U111" s="10">
        <f>INDEX('20405 Ann Hist'!$C$8:$AR$285,MATCH('20405M Ann'!$C111,'20405 Ann Hist'!$C$8:$C$285,0),MATCH('20405M Ann'!U$8,'20405 Ann Hist'!$C$8:$AR$8,0))</f>
        <v>0.2</v>
      </c>
      <c r="V111" s="10">
        <f>INDEX('20405 Ann Hist'!$C$8:$AR$285,MATCH('20405M Ann'!$C111,'20405 Ann Hist'!$C$8:$C$285,0),MATCH('20405M Ann'!V$8,'20405 Ann Hist'!$C$8:$AR$8,0))</f>
        <v>0.2</v>
      </c>
      <c r="W111" s="10">
        <f>INDEX('20405 Ann Hist'!$C$8:$AR$285,MATCH('20405M Ann'!$C111,'20405 Ann Hist'!$C$8:$C$285,0),MATCH('20405M Ann'!W$8,'20405 Ann Hist'!$C$8:$AR$8,0))</f>
        <v>0.2</v>
      </c>
      <c r="X111" s="10">
        <f>INDEX('20405 Ann Hist'!$C$8:$AR$285,MATCH('20405M Ann'!$C111,'20405 Ann Hist'!$C$8:$C$285,0),MATCH('20405M Ann'!X$8,'20405 Ann Hist'!$C$8:$AR$8,0))</f>
        <v>0.3</v>
      </c>
      <c r="Y111" s="10">
        <f>INDEX('20405 Ann Hist'!$C$8:$AR$285,MATCH('20405M Ann'!$C111,'20405 Ann Hist'!$C$8:$C$285,0),MATCH('20405M Ann'!Y$8,'20405 Ann Hist'!$C$8:$AR$8,0))</f>
        <v>0.3</v>
      </c>
      <c r="Z111" s="10">
        <f>INDEX('20405 Ann Hist'!$C$8:$AR$285,MATCH('20405M Ann'!$C111,'20405 Ann Hist'!$C$8:$C$285,0),MATCH('20405M Ann'!Z$8,'20405 Ann Hist'!$C$8:$AR$8,0))</f>
        <v>0.3</v>
      </c>
      <c r="AA111" s="10">
        <f>INDEX('20405 Ann Hist'!$C$8:$AR$285,MATCH('20405M Ann'!$C111,'20405 Ann Hist'!$C$8:$C$285,0),MATCH('20405M Ann'!AA$8,'20405 Ann Hist'!$C$8:$AR$8,0))</f>
        <v>0.3</v>
      </c>
      <c r="AB111" s="10">
        <f>INDEX('20405 Ann Hist'!$C$8:$AR$285,MATCH('20405M Ann'!$C111,'20405 Ann Hist'!$C$8:$C$285,0),MATCH('20405M Ann'!AB$8,'20405 Ann Hist'!$C$8:$AR$8,0))</f>
        <v>0.4</v>
      </c>
      <c r="AC111" s="10">
        <f>INDEX('20405 Ann Hist'!$C$8:$AR$285,MATCH('20405M Ann'!$C111,'20405 Ann Hist'!$C$8:$C$285,0),MATCH('20405M Ann'!AC$8,'20405 Ann Hist'!$C$8:$AR$8,0))</f>
        <v>0.4</v>
      </c>
      <c r="AD111" s="10">
        <f>INDEX('20405 Ann Hist'!$C$8:$AR$285,MATCH('20405M Ann'!$C111,'20405 Ann Hist'!$C$8:$C$285,0),MATCH('20405M Ann'!AD$8,'20405 Ann Hist'!$C$8:$AR$8,0))</f>
        <v>0.4</v>
      </c>
      <c r="AE111" s="10">
        <f>INDEX('20405 Ann Hist'!$C$8:$AR$285,MATCH('20405M Ann'!$C111,'20405 Ann Hist'!$C$8:$C$285,0),MATCH('20405M Ann'!AE$8,'20405 Ann Hist'!$C$8:$AR$8,0))</f>
        <v>0.5</v>
      </c>
      <c r="AF111" s="10">
        <f>INDEX('20405 Ann Hist'!$C$8:$AR$285,MATCH('20405M Ann'!$C111,'20405 Ann Hist'!$C$8:$C$285,0),MATCH('20405M Ann'!AF$8,'20405 Ann Hist'!$C$8:$AR$8,0))</f>
        <v>0.5</v>
      </c>
      <c r="AG111" s="10">
        <f>INDEX('20405 Ann Hist'!$C$8:$AR$285,MATCH('20405M Ann'!$C111,'20405 Ann Hist'!$C$8:$C$285,0),MATCH('20405M Ann'!AG$8,'20405 Ann Hist'!$C$8:$AR$8,0))</f>
        <v>0.5</v>
      </c>
      <c r="AH111" s="10">
        <f>INDEX('20405 Ann Hist'!$C$8:$AR$285,MATCH('20405M Ann'!$C111,'20405 Ann Hist'!$C$8:$C$285,0),MATCH('20405M Ann'!AH$8,'20405 Ann Hist'!$C$8:$AR$8,0))</f>
        <v>0.6</v>
      </c>
      <c r="AI111" s="10">
        <f>INDEX('20405 Ann Hist'!$C$8:$AR$285,MATCH('20405M Ann'!$C111,'20405 Ann Hist'!$C$8:$C$285,0),MATCH('20405M Ann'!AI$8,'20405 Ann Hist'!$C$8:$AR$8,0))</f>
        <v>0.6</v>
      </c>
      <c r="AJ111" s="10">
        <f>INDEX('20405 Ann Hist'!$C$8:$AR$285,MATCH('20405M Ann'!$C111,'20405 Ann Hist'!$C$8:$C$285,0),MATCH('20405M Ann'!AJ$8,'20405 Ann Hist'!$C$8:$AR$8,0))</f>
        <v>0.5</v>
      </c>
      <c r="AK111" s="10">
        <f>INDEX('20405 Ann Hist'!$C$8:$AR$285,MATCH('20405M Ann'!$C111,'20405 Ann Hist'!$C$8:$C$285,0),MATCH('20405M Ann'!AK$8,'20405 Ann Hist'!$C$8:$AR$8,0))</f>
        <v>0.6</v>
      </c>
      <c r="AL111" s="10">
        <f>INDEX('20405 Ann Hist'!$C$8:$AR$285,MATCH('20405M Ann'!$C111,'20405 Ann Hist'!$C$8:$C$285,0),MATCH('20405M Ann'!AL$8,'20405 Ann Hist'!$C$8:$AR$8,0))</f>
        <v>0.6</v>
      </c>
      <c r="AM111" s="10">
        <f>INDEX('20405 Ann Hist'!$C$8:$AR$285,MATCH('20405M Ann'!$C111,'20405 Ann Hist'!$C$8:$C$285,0),MATCH('20405M Ann'!AM$8,'20405 Ann Hist'!$C$8:$AR$8,0))</f>
        <v>0.7</v>
      </c>
      <c r="AN111" s="10">
        <f>INDEX('20405 Ann Hist'!$C$8:$AR$285,MATCH('20405M Ann'!$C111,'20405 Ann Hist'!$C$8:$C$285,0),MATCH('20405M Ann'!AN$8,'20405 Ann Hist'!$C$8:$AR$8,0))</f>
        <v>0.8</v>
      </c>
      <c r="AO111" s="10">
        <f>INDEX('20405 Ann Hist'!$C$8:$AR$285,MATCH('20405M Ann'!$C111,'20405 Ann Hist'!$C$8:$C$285,0),MATCH('20405M Ann'!AO$8,'20405 Ann Hist'!$C$8:$AR$8,0))</f>
        <v>0.9</v>
      </c>
      <c r="AP111" s="10">
        <f>INDEX('20405 Ann Hist'!$C$8:$AR$285,MATCH('20405M Ann'!$C111,'20405 Ann Hist'!$C$8:$C$285,0),MATCH('20405M Ann'!AP$8,'20405 Ann Hist'!$C$8:$AR$8,0))</f>
        <v>1.1000000000000001</v>
      </c>
      <c r="AQ111" s="10">
        <f>INDEX('20405 Ann Hist'!$C$8:$AR$285,MATCH('20405M Ann'!$C111,'20405 Ann Hist'!$C$8:$C$285,0),MATCH('20405M Ann'!AQ$8,'20405 Ann Hist'!$C$8:$AR$8,0))</f>
        <v>1.3</v>
      </c>
      <c r="AR111" s="11">
        <f>INDEX('20405 Ann'!$C$8:$AZ$285,MATCH('20405M Ann'!$C111,'20405 Ann'!$C$8:$C$285,0),MATCH('20405M Ann'!AR$8,'20405 Ann'!$C$8:$AZ$8,0))</f>
        <v>1.4</v>
      </c>
      <c r="AS111" s="11">
        <f>INDEX('20405 Ann'!$C$8:$AZ$285,MATCH('20405M Ann'!$C111,'20405 Ann'!$C$8:$C$285,0),MATCH('20405M Ann'!AS$8,'20405 Ann'!$C$8:$AZ$8,0))</f>
        <v>1.5</v>
      </c>
      <c r="AT111" s="11">
        <f>INDEX('20405 Ann'!$C$8:$AZ$285,MATCH('20405M Ann'!$C111,'20405 Ann'!$C$8:$C$285,0),MATCH('20405M Ann'!AT$8,'20405 Ann'!$C$8:$AZ$8,0))</f>
        <v>1.6</v>
      </c>
      <c r="AU111" s="11">
        <f>INDEX('20405 Ann'!$C$8:$AZ$285,MATCH('20405M Ann'!$C111,'20405 Ann'!$C$8:$C$285,0),MATCH('20405M Ann'!AU$8,'20405 Ann'!$C$8:$AZ$8,0))</f>
        <v>1.6</v>
      </c>
      <c r="AV111" s="11">
        <f>INDEX('20405 Ann'!$C$8:$AZ$285,MATCH('20405M Ann'!$C111,'20405 Ann'!$C$8:$C$285,0),MATCH('20405M Ann'!AV$8,'20405 Ann'!$C$8:$AZ$8,0))</f>
        <v>1.8</v>
      </c>
      <c r="AW111" s="11">
        <f>INDEX('20405 Ann'!$C$8:$AZ$285,MATCH('20405M Ann'!$C111,'20405 Ann'!$C$8:$C$285,0),MATCH('20405M Ann'!AW$8,'20405 Ann'!$C$8:$AZ$8,0))</f>
        <v>1.9</v>
      </c>
      <c r="AX111" s="11">
        <f>INDEX('20405 Ann'!$C$8:$AZ$285,MATCH('20405M Ann'!$C111,'20405 Ann'!$C$8:$C$285,0),MATCH('20405M Ann'!AX$8,'20405 Ann'!$C$8:$AZ$8,0))</f>
        <v>2.4</v>
      </c>
      <c r="AY111" s="11">
        <f>INDEX('20405 Ann'!$C$8:$AZ$285,MATCH('20405M Ann'!$C111,'20405 Ann'!$C$8:$C$285,0),MATCH('20405M Ann'!AY$8,'20405 Ann'!$C$8:$AZ$8,0))</f>
        <v>3</v>
      </c>
      <c r="AZ111" s="11">
        <f>INDEX('20405 Ann'!$C$8:$AZ$285,MATCH('20405M Ann'!$C111,'20405 Ann'!$C$8:$C$285,0),MATCH('20405M Ann'!AZ$8,'20405 Ann'!$C$8:$AZ$8,0))</f>
        <v>3.3</v>
      </c>
      <c r="BA111" s="11">
        <f>INDEX('20405 Ann'!$C$8:$AZ$285,MATCH('20405M Ann'!$C111,'20405 Ann'!$C$8:$C$285,0),MATCH('20405M Ann'!BA$8,'20405 Ann'!$C$8:$AZ$8,0))</f>
        <v>3.7</v>
      </c>
      <c r="BB111" s="11">
        <f>INDEX('20405 Ann'!$C$8:$AZ$285,MATCH('20405M Ann'!$C111,'20405 Ann'!$C$8:$C$285,0),MATCH('20405M Ann'!BB$8,'20405 Ann'!$C$8:$AZ$8,0))</f>
        <v>3.9</v>
      </c>
      <c r="BC111" s="11">
        <f>INDEX('20405 Ann'!$C$8:$AZ$285,MATCH('20405M Ann'!$C111,'20405 Ann'!$C$8:$C$285,0),MATCH('20405M Ann'!BC$8,'20405 Ann'!$C$8:$AZ$8,0))</f>
        <v>4.2</v>
      </c>
      <c r="BD111" s="11">
        <f>INDEX('20405 Ann'!$C$8:$AZ$285,MATCH('20405M Ann'!$C111,'20405 Ann'!$C$8:$C$285,0),MATCH('20405M Ann'!BD$8,'20405 Ann'!$C$8:$AZ$8,0))</f>
        <v>4.5</v>
      </c>
      <c r="BE111" s="11">
        <f>INDEX('20405 Ann'!$C$8:$AZ$285,MATCH('20405M Ann'!$C111,'20405 Ann'!$C$8:$C$285,0),MATCH('20405M Ann'!BE$8,'20405 Ann'!$C$8:$AZ$8,0))</f>
        <v>4.5999999999999996</v>
      </c>
      <c r="BF111" s="11">
        <f>INDEX('20405 Ann'!$C$8:$AZ$285,MATCH('20405M Ann'!$C111,'20405 Ann'!$C$8:$C$285,0),MATCH('20405M Ann'!BF$8,'20405 Ann'!$C$8:$AZ$8,0))</f>
        <v>5.0999999999999996</v>
      </c>
      <c r="BG111" s="11">
        <f>INDEX('20405 Ann'!$C$8:$AZ$285,MATCH('20405M Ann'!$C111,'20405 Ann'!$C$8:$C$285,0),MATCH('20405M Ann'!BG$8,'20405 Ann'!$C$8:$AZ$8,0))</f>
        <v>5.5</v>
      </c>
      <c r="BH111" s="11">
        <f>INDEX('20405 Ann'!$C$8:$AZ$285,MATCH('20405M Ann'!$C111,'20405 Ann'!$C$8:$C$285,0),MATCH('20405M Ann'!BH$8,'20405 Ann'!$C$8:$AZ$8,0))</f>
        <v>6.2</v>
      </c>
      <c r="BI111" s="11">
        <f>INDEX('20405 Ann'!$C$8:$AZ$285,MATCH('20405M Ann'!$C111,'20405 Ann'!$C$8:$C$285,0),MATCH('20405M Ann'!BI$8,'20405 Ann'!$C$8:$AZ$8,0))</f>
        <v>6.7</v>
      </c>
      <c r="BJ111" s="11">
        <f>INDEX('20405 Ann'!$C$8:$AZ$285,MATCH('20405M Ann'!$C111,'20405 Ann'!$C$8:$C$285,0),MATCH('20405M Ann'!BJ$8,'20405 Ann'!$C$8:$AZ$8,0))</f>
        <v>7.5</v>
      </c>
      <c r="BK111" s="11">
        <f>INDEX('20405 Ann'!$C$8:$AZ$285,MATCH('20405M Ann'!$C111,'20405 Ann'!$C$8:$C$285,0),MATCH('20405M Ann'!BK$8,'20405 Ann'!$C$8:$AZ$8,0))</f>
        <v>9.5</v>
      </c>
      <c r="BL111" s="11">
        <f>INDEX('20405 Ann'!$C$8:$AZ$285,MATCH('20405M Ann'!$C111,'20405 Ann'!$C$8:$C$285,0),MATCH('20405M Ann'!BL$8,'20405 Ann'!$C$8:$AZ$8,0))</f>
        <v>10.6</v>
      </c>
      <c r="BM111" s="11">
        <f>INDEX('20405 Ann'!$C$8:$AZ$285,MATCH('20405M Ann'!$C111,'20405 Ann'!$C$8:$C$285,0),MATCH('20405M Ann'!BM$8,'20405 Ann'!$C$8:$AZ$8,0))</f>
        <v>11.1</v>
      </c>
      <c r="BN111" s="11">
        <f>INDEX('20405 Ann'!$C$8:$AZ$285,MATCH('20405M Ann'!$C111,'20405 Ann'!$C$8:$C$285,0),MATCH('20405M Ann'!BN$8,'20405 Ann'!$C$8:$AZ$8,0))</f>
        <v>11.1</v>
      </c>
      <c r="BO111" s="11">
        <f>INDEX('20405 Ann'!$C$8:$AZ$285,MATCH('20405M Ann'!$C111,'20405 Ann'!$C$8:$C$285,0),MATCH('20405M Ann'!BO$8,'20405 Ann'!$C$8:$AZ$8,0))</f>
        <v>11.8</v>
      </c>
      <c r="BP111" s="11">
        <f>INDEX('20405 Ann'!$C$8:$AZ$285,MATCH('20405M Ann'!$C111,'20405 Ann'!$C$8:$C$285,0),MATCH('20405M Ann'!BP$8,'20405 Ann'!$C$8:$AZ$8,0))</f>
        <v>12.3</v>
      </c>
      <c r="BQ111" s="11">
        <f>INDEX('20405 Ann'!$C$8:$AZ$285,MATCH('20405M Ann'!$C111,'20405 Ann'!$C$8:$C$285,0),MATCH('20405M Ann'!BQ$8,'20405 Ann'!$C$8:$AZ$8,0))</f>
        <v>13.1</v>
      </c>
      <c r="BR111" s="11">
        <f>INDEX('20405 Ann'!$C$8:$AZ$285,MATCH('20405M Ann'!$C111,'20405 Ann'!$C$8:$C$285,0),MATCH('20405M Ann'!BR$8,'20405 Ann'!$C$8:$AZ$8,0))</f>
        <v>14.4</v>
      </c>
      <c r="BS111" s="11">
        <f>INDEX('20405 Ann'!$C$8:$AZ$285,MATCH('20405M Ann'!$C111,'20405 Ann'!$C$8:$C$285,0),MATCH('20405M Ann'!BS$8,'20405 Ann'!$C$8:$AZ$8,0))</f>
        <v>16.2</v>
      </c>
      <c r="BT111" s="11">
        <f>INDEX('20405 Ann'!$C$8:$AZ$285,MATCH('20405M Ann'!$C111,'20405 Ann'!$C$8:$C$285,0),MATCH('20405M Ann'!BT$8,'20405 Ann'!$C$8:$AZ$8,0))</f>
        <v>17.8</v>
      </c>
      <c r="BU111" s="11">
        <f>INDEX('20405 Ann'!$C$8:$AZ$285,MATCH('20405M Ann'!$C111,'20405 Ann'!$C$8:$C$285,0),MATCH('20405M Ann'!BU$8,'20405 Ann'!$C$8:$AZ$8,0))</f>
        <v>19.899999999999999</v>
      </c>
      <c r="BV111" s="11">
        <f>INDEX('20405 Ann'!$C$8:$AZ$285,MATCH('20405M Ann'!$C111,'20405 Ann'!$C$8:$C$285,0),MATCH('20405M Ann'!BV$8,'20405 Ann'!$C$8:$AZ$8,0))</f>
        <v>21.8</v>
      </c>
      <c r="BW111" s="11">
        <f>INDEX('20405 Ann'!$C$8:$AZ$285,MATCH('20405M Ann'!$C111,'20405 Ann'!$C$8:$C$285,0),MATCH('20405M Ann'!BW$8,'20405 Ann'!$C$8:$AZ$8,0))</f>
        <v>24.3</v>
      </c>
      <c r="BX111" s="11">
        <f>INDEX('20405 Ann'!$C$8:$AZ$285,MATCH('20405M Ann'!$C111,'20405 Ann'!$C$8:$C$285,0),MATCH('20405M Ann'!BX$8,'20405 Ann'!$C$8:$AZ$8,0))</f>
        <v>25.8</v>
      </c>
      <c r="BY111" s="11">
        <f>INDEX('20405 Ann'!$C$8:$AZ$285,MATCH('20405M Ann'!$C111,'20405 Ann'!$C$8:$C$285,0),MATCH('20405M Ann'!BY$8,'20405 Ann'!$C$8:$AZ$8,0))</f>
        <v>26</v>
      </c>
      <c r="BZ111" s="11">
        <f>INDEX('20405 Ann'!$C$8:$AZ$285,MATCH('20405M Ann'!$C111,'20405 Ann'!$C$8:$C$285,0),MATCH('20405M Ann'!BZ$8,'20405 Ann'!$C$8:$AZ$8,0))</f>
        <v>27</v>
      </c>
      <c r="CA111" s="11">
        <f>INDEX('20405 Ann'!$C$8:$AZ$285,MATCH('20405M Ann'!$C111,'20405 Ann'!$C$8:$C$285,0),MATCH('20405M Ann'!CA$8,'20405 Ann'!$C$8:$AZ$8,0))</f>
        <v>28.1</v>
      </c>
      <c r="CB111" s="11">
        <f>INDEX('20405 Ann'!$C$8:$AZ$285,MATCH('20405M Ann'!$C111,'20405 Ann'!$C$8:$C$285,0),MATCH('20405M Ann'!CB$8,'20405 Ann'!$C$8:$AZ$8,0))</f>
        <v>30.3</v>
      </c>
      <c r="CC111" s="11">
        <f>INDEX('20405 Ann'!$C$8:$AZ$285,MATCH('20405M Ann'!$C111,'20405 Ann'!$C$8:$C$285,0),MATCH('20405M Ann'!CC$8,'20405 Ann'!$C$8:$AZ$8,0))</f>
        <v>32.700000000000003</v>
      </c>
      <c r="CD111" s="11">
        <f>INDEX('20405 Ann'!$C$8:$AZ$285,MATCH('20405M Ann'!$C111,'20405 Ann'!$C$8:$C$285,0),MATCH('20405M Ann'!CD$8,'20405 Ann'!$C$8:$AZ$8,0))</f>
        <v>35.5</v>
      </c>
      <c r="CE111" s="11">
        <f>INDEX('20405 Ann'!$C$8:$AZ$285,MATCH('20405M Ann'!$C111,'20405 Ann'!$C$8:$C$285,0),MATCH('20405M Ann'!CE$8,'20405 Ann'!$C$8:$AZ$8,0))</f>
        <v>37.9</v>
      </c>
      <c r="CF111" s="11">
        <f>INDEX('20405 Ann'!$C$8:$AZ$285,MATCH('20405M Ann'!$C111,'20405 Ann'!$C$8:$C$285,0),MATCH('20405M Ann'!CF$8,'20405 Ann'!$C$8:$AZ$8,0))</f>
        <v>38.4</v>
      </c>
      <c r="CG111" s="11">
        <f>INDEX('20405 Ann'!$C$8:$AZ$285,MATCH('20405M Ann'!$C111,'20405 Ann'!$C$8:$C$285,0),MATCH('20405M Ann'!CG$8,'20405 Ann'!$C$8:$AZ$8,0))</f>
        <v>42</v>
      </c>
      <c r="CH111" s="11">
        <f>INDEX('20405 Ann'!$C$8:$AZ$285,MATCH('20405M Ann'!$C111,'20405 Ann'!$C$8:$C$285,0),MATCH('20405M Ann'!CH$8,'20405 Ann'!$C$8:$AZ$8,0))</f>
        <v>44.1</v>
      </c>
      <c r="CI111" s="11">
        <f>INDEX('20405 Ann'!$C$8:$AZ$285,MATCH('20405M Ann'!$C111,'20405 Ann'!$C$8:$C$285,0),MATCH('20405M Ann'!CI$8,'20405 Ann'!$C$8:$AZ$8,0))</f>
        <v>44.9</v>
      </c>
      <c r="CJ111" s="11">
        <f>INDEX('20405 Ann'!$C$8:$AZ$285,MATCH('20405M Ann'!$C111,'20405 Ann'!$C$8:$C$285,0),MATCH('20405M Ann'!CJ$8,'20405 Ann'!$C$8:$AZ$8,0))</f>
        <v>45.8</v>
      </c>
      <c r="CK111" s="11">
        <f>INDEX('20405 Ann'!$C$8:$AZ$285,MATCH('20405M Ann'!$C111,'20405 Ann'!$C$8:$C$285,0),MATCH('20405M Ann'!CK$8,'20405 Ann'!$C$8:$AZ$8,0))</f>
        <v>48.6</v>
      </c>
      <c r="CL111" s="11">
        <f>INDEX('20405 Ann'!$C$8:$AZ$285,MATCH('20405M Ann'!$C111,'20405 Ann'!$C$8:$C$285,0),MATCH('20405M Ann'!CL$8,'20405 Ann'!$C$8:$AZ$8,0))</f>
        <v>51.8</v>
      </c>
    </row>
    <row r="112" spans="1:90" s="10" customFormat="1" x14ac:dyDescent="0.25">
      <c r="A112" s="32">
        <v>104</v>
      </c>
      <c r="B112" s="10" t="s">
        <v>1369</v>
      </c>
      <c r="C112" s="10" t="s">
        <v>1368</v>
      </c>
      <c r="D112" s="10">
        <f>INDEX('20405 Ann Hist'!$C$8:$AR$285,MATCH('20405M Ann'!$C112,'20405 Ann Hist'!$C$8:$C$285,0),MATCH('20405M Ann'!D$8,'20405 Ann Hist'!$C$8:$AR$8,0))</f>
        <v>1.2</v>
      </c>
      <c r="E112" s="10">
        <f>INDEX('20405 Ann Hist'!$C$8:$AR$285,MATCH('20405M Ann'!$C112,'20405 Ann Hist'!$C$8:$C$285,0),MATCH('20405M Ann'!E$8,'20405 Ann Hist'!$C$8:$AR$8,0))</f>
        <v>1.1000000000000001</v>
      </c>
      <c r="F112" s="10">
        <f>INDEX('20405 Ann Hist'!$C$8:$AR$285,MATCH('20405M Ann'!$C112,'20405 Ann Hist'!$C$8:$C$285,0),MATCH('20405M Ann'!F$8,'20405 Ann Hist'!$C$8:$AR$8,0))</f>
        <v>1</v>
      </c>
      <c r="G112" s="10">
        <f>INDEX('20405 Ann Hist'!$C$8:$AR$285,MATCH('20405M Ann'!$C112,'20405 Ann Hist'!$C$8:$C$285,0),MATCH('20405M Ann'!G$8,'20405 Ann Hist'!$C$8:$AR$8,0))</f>
        <v>0.8</v>
      </c>
      <c r="H112" s="10">
        <f>INDEX('20405 Ann Hist'!$C$8:$AR$285,MATCH('20405M Ann'!$C112,'20405 Ann Hist'!$C$8:$C$285,0),MATCH('20405M Ann'!H$8,'20405 Ann Hist'!$C$8:$AR$8,0))</f>
        <v>0.8</v>
      </c>
      <c r="I112" s="10">
        <f>INDEX('20405 Ann Hist'!$C$8:$AR$285,MATCH('20405M Ann'!$C112,'20405 Ann Hist'!$C$8:$C$285,0),MATCH('20405M Ann'!I$8,'20405 Ann Hist'!$C$8:$AR$8,0))</f>
        <v>0.9</v>
      </c>
      <c r="J112" s="10">
        <f>INDEX('20405 Ann Hist'!$C$8:$AR$285,MATCH('20405M Ann'!$C112,'20405 Ann Hist'!$C$8:$C$285,0),MATCH('20405M Ann'!J$8,'20405 Ann Hist'!$C$8:$AR$8,0))</f>
        <v>1</v>
      </c>
      <c r="K112" s="10">
        <f>INDEX('20405 Ann Hist'!$C$8:$AR$285,MATCH('20405M Ann'!$C112,'20405 Ann Hist'!$C$8:$C$285,0),MATCH('20405M Ann'!K$8,'20405 Ann Hist'!$C$8:$AR$8,0))</f>
        <v>1</v>
      </c>
      <c r="L112" s="10">
        <f>INDEX('20405 Ann Hist'!$C$8:$AR$285,MATCH('20405M Ann'!$C112,'20405 Ann Hist'!$C$8:$C$285,0),MATCH('20405M Ann'!L$8,'20405 Ann Hist'!$C$8:$AR$8,0))</f>
        <v>1.1000000000000001</v>
      </c>
      <c r="M112" s="10">
        <f>INDEX('20405 Ann Hist'!$C$8:$AR$285,MATCH('20405M Ann'!$C112,'20405 Ann Hist'!$C$8:$C$285,0),MATCH('20405M Ann'!M$8,'20405 Ann Hist'!$C$8:$AR$8,0))</f>
        <v>1.1000000000000001</v>
      </c>
      <c r="N112" s="10">
        <f>INDEX('20405 Ann Hist'!$C$8:$AR$285,MATCH('20405M Ann'!$C112,'20405 Ann Hist'!$C$8:$C$285,0),MATCH('20405M Ann'!N$8,'20405 Ann Hist'!$C$8:$AR$8,0))</f>
        <v>1.2</v>
      </c>
      <c r="O112" s="10">
        <f>INDEX('20405 Ann Hist'!$C$8:$AR$285,MATCH('20405M Ann'!$C112,'20405 Ann Hist'!$C$8:$C$285,0),MATCH('20405M Ann'!O$8,'20405 Ann Hist'!$C$8:$AR$8,0))</f>
        <v>1.2</v>
      </c>
      <c r="P112" s="10">
        <f>INDEX('20405 Ann Hist'!$C$8:$AR$285,MATCH('20405M Ann'!$C112,'20405 Ann Hist'!$C$8:$C$285,0),MATCH('20405M Ann'!P$8,'20405 Ann Hist'!$C$8:$AR$8,0))</f>
        <v>1.3</v>
      </c>
      <c r="Q112" s="10">
        <f>INDEX('20405 Ann Hist'!$C$8:$AR$285,MATCH('20405M Ann'!$C112,'20405 Ann Hist'!$C$8:$C$285,0),MATCH('20405M Ann'!Q$8,'20405 Ann Hist'!$C$8:$AR$8,0))</f>
        <v>1.4</v>
      </c>
      <c r="R112" s="10">
        <f>INDEX('20405 Ann Hist'!$C$8:$AR$285,MATCH('20405M Ann'!$C112,'20405 Ann Hist'!$C$8:$C$285,0),MATCH('20405M Ann'!R$8,'20405 Ann Hist'!$C$8:$AR$8,0))</f>
        <v>1.6</v>
      </c>
      <c r="S112" s="10">
        <f>INDEX('20405 Ann Hist'!$C$8:$AR$285,MATCH('20405M Ann'!$C112,'20405 Ann Hist'!$C$8:$C$285,0),MATCH('20405M Ann'!S$8,'20405 Ann Hist'!$C$8:$AR$8,0))</f>
        <v>1.6</v>
      </c>
      <c r="T112" s="10">
        <f>INDEX('20405 Ann Hist'!$C$8:$AR$285,MATCH('20405M Ann'!$C112,'20405 Ann Hist'!$C$8:$C$285,0),MATCH('20405M Ann'!T$8,'20405 Ann Hist'!$C$8:$AR$8,0))</f>
        <v>1.7</v>
      </c>
      <c r="U112" s="10">
        <f>INDEX('20405 Ann Hist'!$C$8:$AR$285,MATCH('20405M Ann'!$C112,'20405 Ann Hist'!$C$8:$C$285,0),MATCH('20405M Ann'!U$8,'20405 Ann Hist'!$C$8:$AR$8,0))</f>
        <v>1.8</v>
      </c>
      <c r="V112" s="10">
        <f>INDEX('20405 Ann Hist'!$C$8:$AR$285,MATCH('20405M Ann'!$C112,'20405 Ann Hist'!$C$8:$C$285,0),MATCH('20405M Ann'!V$8,'20405 Ann Hist'!$C$8:$AR$8,0))</f>
        <v>2</v>
      </c>
      <c r="W112" s="10">
        <f>INDEX('20405 Ann Hist'!$C$8:$AR$285,MATCH('20405M Ann'!$C112,'20405 Ann Hist'!$C$8:$C$285,0),MATCH('20405M Ann'!W$8,'20405 Ann Hist'!$C$8:$AR$8,0))</f>
        <v>2.1</v>
      </c>
      <c r="X112" s="10">
        <f>INDEX('20405 Ann Hist'!$C$8:$AR$285,MATCH('20405M Ann'!$C112,'20405 Ann Hist'!$C$8:$C$285,0),MATCH('20405M Ann'!X$8,'20405 Ann Hist'!$C$8:$AR$8,0))</f>
        <v>2.2000000000000002</v>
      </c>
      <c r="Y112" s="10">
        <f>INDEX('20405 Ann Hist'!$C$8:$AR$285,MATCH('20405M Ann'!$C112,'20405 Ann Hist'!$C$8:$C$285,0),MATCH('20405M Ann'!Y$8,'20405 Ann Hist'!$C$8:$AR$8,0))</f>
        <v>2.2999999999999998</v>
      </c>
      <c r="Z112" s="10">
        <f>INDEX('20405 Ann Hist'!$C$8:$AR$285,MATCH('20405M Ann'!$C112,'20405 Ann Hist'!$C$8:$C$285,0),MATCH('20405M Ann'!Z$8,'20405 Ann Hist'!$C$8:$AR$8,0))</f>
        <v>2.6</v>
      </c>
      <c r="AA112" s="10">
        <f>INDEX('20405 Ann Hist'!$C$8:$AR$285,MATCH('20405M Ann'!$C112,'20405 Ann Hist'!$C$8:$C$285,0),MATCH('20405M Ann'!AA$8,'20405 Ann Hist'!$C$8:$AR$8,0))</f>
        <v>2.7</v>
      </c>
      <c r="AB112" s="10">
        <f>INDEX('20405 Ann Hist'!$C$8:$AR$285,MATCH('20405M Ann'!$C112,'20405 Ann Hist'!$C$8:$C$285,0),MATCH('20405M Ann'!AB$8,'20405 Ann Hist'!$C$8:$AR$8,0))</f>
        <v>2.9</v>
      </c>
      <c r="AC112" s="10">
        <f>INDEX('20405 Ann Hist'!$C$8:$AR$285,MATCH('20405M Ann'!$C112,'20405 Ann Hist'!$C$8:$C$285,0),MATCH('20405M Ann'!AC$8,'20405 Ann Hist'!$C$8:$AR$8,0))</f>
        <v>3</v>
      </c>
      <c r="AD112" s="10">
        <f>INDEX('20405 Ann Hist'!$C$8:$AR$285,MATCH('20405M Ann'!$C112,'20405 Ann Hist'!$C$8:$C$285,0),MATCH('20405M Ann'!AD$8,'20405 Ann Hist'!$C$8:$AR$8,0))</f>
        <v>3.2</v>
      </c>
      <c r="AE112" s="10">
        <f>INDEX('20405 Ann Hist'!$C$8:$AR$285,MATCH('20405M Ann'!$C112,'20405 Ann Hist'!$C$8:$C$285,0),MATCH('20405M Ann'!AE$8,'20405 Ann Hist'!$C$8:$AR$8,0))</f>
        <v>3.4</v>
      </c>
      <c r="AF112" s="10">
        <f>INDEX('20405 Ann Hist'!$C$8:$AR$285,MATCH('20405M Ann'!$C112,'20405 Ann Hist'!$C$8:$C$285,0),MATCH('20405M Ann'!AF$8,'20405 Ann Hist'!$C$8:$AR$8,0))</f>
        <v>3.7</v>
      </c>
      <c r="AG112" s="10">
        <f>INDEX('20405 Ann Hist'!$C$8:$AR$285,MATCH('20405M Ann'!$C112,'20405 Ann Hist'!$C$8:$C$285,0),MATCH('20405M Ann'!AG$8,'20405 Ann Hist'!$C$8:$AR$8,0))</f>
        <v>4</v>
      </c>
      <c r="AH112" s="10">
        <f>INDEX('20405 Ann Hist'!$C$8:$AR$285,MATCH('20405M Ann'!$C112,'20405 Ann Hist'!$C$8:$C$285,0),MATCH('20405M Ann'!AH$8,'20405 Ann Hist'!$C$8:$AR$8,0))</f>
        <v>4.3</v>
      </c>
      <c r="AI112" s="10">
        <f>INDEX('20405 Ann Hist'!$C$8:$AR$285,MATCH('20405M Ann'!$C112,'20405 Ann Hist'!$C$8:$C$285,0),MATCH('20405M Ann'!AI$8,'20405 Ann Hist'!$C$8:$AR$8,0))</f>
        <v>4.5</v>
      </c>
      <c r="AJ112" s="10">
        <f>INDEX('20405 Ann Hist'!$C$8:$AR$285,MATCH('20405M Ann'!$C112,'20405 Ann Hist'!$C$8:$C$285,0),MATCH('20405M Ann'!AJ$8,'20405 Ann Hist'!$C$8:$AR$8,0))</f>
        <v>4.9000000000000004</v>
      </c>
      <c r="AK112" s="10">
        <f>INDEX('20405 Ann Hist'!$C$8:$AR$285,MATCH('20405M Ann'!$C112,'20405 Ann Hist'!$C$8:$C$285,0),MATCH('20405M Ann'!AK$8,'20405 Ann Hist'!$C$8:$AR$8,0))</f>
        <v>5.0999999999999996</v>
      </c>
      <c r="AL112" s="10">
        <f>INDEX('20405 Ann Hist'!$C$8:$AR$285,MATCH('20405M Ann'!$C112,'20405 Ann Hist'!$C$8:$C$285,0),MATCH('20405M Ann'!AL$8,'20405 Ann Hist'!$C$8:$AR$8,0))</f>
        <v>5.5</v>
      </c>
      <c r="AM112" s="10">
        <f>INDEX('20405 Ann Hist'!$C$8:$AR$285,MATCH('20405M Ann'!$C112,'20405 Ann Hist'!$C$8:$C$285,0),MATCH('20405M Ann'!AM$8,'20405 Ann Hist'!$C$8:$AR$8,0))</f>
        <v>5.8</v>
      </c>
      <c r="AN112" s="10">
        <f>INDEX('20405 Ann Hist'!$C$8:$AR$285,MATCH('20405M Ann'!$C112,'20405 Ann Hist'!$C$8:$C$285,0),MATCH('20405M Ann'!AN$8,'20405 Ann Hist'!$C$8:$AR$8,0))</f>
        <v>6.2</v>
      </c>
      <c r="AO112" s="10">
        <f>INDEX('20405 Ann Hist'!$C$8:$AR$285,MATCH('20405M Ann'!$C112,'20405 Ann Hist'!$C$8:$C$285,0),MATCH('20405M Ann'!AO$8,'20405 Ann Hist'!$C$8:$AR$8,0))</f>
        <v>6.9</v>
      </c>
      <c r="AP112" s="10">
        <f>INDEX('20405 Ann Hist'!$C$8:$AR$285,MATCH('20405M Ann'!$C112,'20405 Ann Hist'!$C$8:$C$285,0),MATCH('20405M Ann'!AP$8,'20405 Ann Hist'!$C$8:$AR$8,0))</f>
        <v>7.3</v>
      </c>
      <c r="AQ112" s="10">
        <f>INDEX('20405 Ann Hist'!$C$8:$AR$285,MATCH('20405M Ann'!$C112,'20405 Ann Hist'!$C$8:$C$285,0),MATCH('20405M Ann'!AQ$8,'20405 Ann Hist'!$C$8:$AR$8,0))</f>
        <v>7.8</v>
      </c>
      <c r="AR112" s="11">
        <f>INDEX('20405 Ann'!$C$8:$AZ$285,MATCH('20405M Ann'!$C112,'20405 Ann'!$C$8:$C$285,0),MATCH('20405M Ann'!AR$8,'20405 Ann'!$C$8:$AZ$8,0))</f>
        <v>8.6</v>
      </c>
      <c r="AS112" s="11">
        <f>INDEX('20405 Ann'!$C$8:$AZ$285,MATCH('20405M Ann'!$C112,'20405 Ann'!$C$8:$C$285,0),MATCH('20405M Ann'!AS$8,'20405 Ann'!$C$8:$AZ$8,0))</f>
        <v>9.6999999999999993</v>
      </c>
      <c r="AT112" s="11">
        <f>INDEX('20405 Ann'!$C$8:$AZ$285,MATCH('20405M Ann'!$C112,'20405 Ann'!$C$8:$C$285,0),MATCH('20405M Ann'!AT$8,'20405 Ann'!$C$8:$AZ$8,0))</f>
        <v>10.4</v>
      </c>
      <c r="AU112" s="11">
        <f>INDEX('20405 Ann'!$C$8:$AZ$285,MATCH('20405M Ann'!$C112,'20405 Ann'!$C$8:$C$285,0),MATCH('20405M Ann'!AU$8,'20405 Ann'!$C$8:$AZ$8,0))</f>
        <v>11.4</v>
      </c>
      <c r="AV112" s="11">
        <f>INDEX('20405 Ann'!$C$8:$AZ$285,MATCH('20405M Ann'!$C112,'20405 Ann'!$C$8:$C$285,0),MATCH('20405M Ann'!AV$8,'20405 Ann'!$C$8:$AZ$8,0))</f>
        <v>12.7</v>
      </c>
      <c r="AW112" s="11">
        <f>INDEX('20405 Ann'!$C$8:$AZ$285,MATCH('20405M Ann'!$C112,'20405 Ann'!$C$8:$C$285,0),MATCH('20405M Ann'!AW$8,'20405 Ann'!$C$8:$AZ$8,0))</f>
        <v>14</v>
      </c>
      <c r="AX112" s="11">
        <f>INDEX('20405 Ann'!$C$8:$AZ$285,MATCH('20405M Ann'!$C112,'20405 Ann'!$C$8:$C$285,0),MATCH('20405M Ann'!AX$8,'20405 Ann'!$C$8:$AZ$8,0))</f>
        <v>14.9</v>
      </c>
      <c r="AY112" s="11">
        <f>INDEX('20405 Ann'!$C$8:$AZ$285,MATCH('20405M Ann'!$C112,'20405 Ann'!$C$8:$C$285,0),MATCH('20405M Ann'!AY$8,'20405 Ann'!$C$8:$AZ$8,0))</f>
        <v>16.5</v>
      </c>
      <c r="AZ112" s="11">
        <f>INDEX('20405 Ann'!$C$8:$AZ$285,MATCH('20405M Ann'!$C112,'20405 Ann'!$C$8:$C$285,0),MATCH('20405M Ann'!AZ$8,'20405 Ann'!$C$8:$AZ$8,0))</f>
        <v>18.3</v>
      </c>
      <c r="BA112" s="11">
        <f>INDEX('20405 Ann'!$C$8:$AZ$285,MATCH('20405M Ann'!$C112,'20405 Ann'!$C$8:$C$285,0),MATCH('20405M Ann'!BA$8,'20405 Ann'!$C$8:$AZ$8,0))</f>
        <v>20.7</v>
      </c>
      <c r="BB112" s="11">
        <f>INDEX('20405 Ann'!$C$8:$AZ$285,MATCH('20405M Ann'!$C112,'20405 Ann'!$C$8:$C$285,0),MATCH('20405M Ann'!BB$8,'20405 Ann'!$C$8:$AZ$8,0))</f>
        <v>22.1</v>
      </c>
      <c r="BC112" s="11">
        <f>INDEX('20405 Ann'!$C$8:$AZ$285,MATCH('20405M Ann'!$C112,'20405 Ann'!$C$8:$C$285,0),MATCH('20405M Ann'!BC$8,'20405 Ann'!$C$8:$AZ$8,0))</f>
        <v>24.8</v>
      </c>
      <c r="BD112" s="11">
        <f>INDEX('20405 Ann'!$C$8:$AZ$285,MATCH('20405M Ann'!$C112,'20405 Ann'!$C$8:$C$285,0),MATCH('20405M Ann'!BD$8,'20405 Ann'!$C$8:$AZ$8,0))</f>
        <v>28.2</v>
      </c>
      <c r="BE112" s="11">
        <f>INDEX('20405 Ann'!$C$8:$AZ$285,MATCH('20405M Ann'!$C112,'20405 Ann'!$C$8:$C$285,0),MATCH('20405M Ann'!BE$8,'20405 Ann'!$C$8:$AZ$8,0))</f>
        <v>30.8</v>
      </c>
      <c r="BF112" s="11">
        <f>INDEX('20405 Ann'!$C$8:$AZ$285,MATCH('20405M Ann'!$C112,'20405 Ann'!$C$8:$C$285,0),MATCH('20405M Ann'!BF$8,'20405 Ann'!$C$8:$AZ$8,0))</f>
        <v>33.6</v>
      </c>
      <c r="BG112" s="11">
        <f>INDEX('20405 Ann'!$C$8:$AZ$285,MATCH('20405M Ann'!$C112,'20405 Ann'!$C$8:$C$285,0),MATCH('20405M Ann'!BG$8,'20405 Ann'!$C$8:$AZ$8,0))</f>
        <v>37.5</v>
      </c>
      <c r="BH112" s="11">
        <f>INDEX('20405 Ann'!$C$8:$AZ$285,MATCH('20405M Ann'!$C112,'20405 Ann'!$C$8:$C$285,0),MATCH('20405M Ann'!BH$8,'20405 Ann'!$C$8:$AZ$8,0))</f>
        <v>42.4</v>
      </c>
      <c r="BI112" s="11">
        <f>INDEX('20405 Ann'!$C$8:$AZ$285,MATCH('20405M Ann'!$C112,'20405 Ann'!$C$8:$C$285,0),MATCH('20405M Ann'!BI$8,'20405 Ann'!$C$8:$AZ$8,0))</f>
        <v>46.4</v>
      </c>
      <c r="BJ112" s="11">
        <f>INDEX('20405 Ann'!$C$8:$AZ$285,MATCH('20405M Ann'!$C112,'20405 Ann'!$C$8:$C$285,0),MATCH('20405M Ann'!BJ$8,'20405 Ann'!$C$8:$AZ$8,0))</f>
        <v>51.2</v>
      </c>
      <c r="BK112" s="11">
        <f>INDEX('20405 Ann'!$C$8:$AZ$285,MATCH('20405M Ann'!$C112,'20405 Ann'!$C$8:$C$285,0),MATCH('20405M Ann'!BK$8,'20405 Ann'!$C$8:$AZ$8,0))</f>
        <v>57.3</v>
      </c>
      <c r="BL112" s="11">
        <f>INDEX('20405 Ann'!$C$8:$AZ$285,MATCH('20405M Ann'!$C112,'20405 Ann'!$C$8:$C$285,0),MATCH('20405M Ann'!BL$8,'20405 Ann'!$C$8:$AZ$8,0))</f>
        <v>62.2</v>
      </c>
      <c r="BM112" s="11">
        <f>INDEX('20405 Ann'!$C$8:$AZ$285,MATCH('20405M Ann'!$C112,'20405 Ann'!$C$8:$C$285,0),MATCH('20405M Ann'!BM$8,'20405 Ann'!$C$8:$AZ$8,0))</f>
        <v>67.7</v>
      </c>
      <c r="BN112" s="11">
        <f>INDEX('20405 Ann'!$C$8:$AZ$285,MATCH('20405M Ann'!$C112,'20405 Ann'!$C$8:$C$285,0),MATCH('20405M Ann'!BN$8,'20405 Ann'!$C$8:$AZ$8,0))</f>
        <v>70.2</v>
      </c>
      <c r="BO112" s="11">
        <f>INDEX('20405 Ann'!$C$8:$AZ$285,MATCH('20405M Ann'!$C112,'20405 Ann'!$C$8:$C$285,0),MATCH('20405M Ann'!BO$8,'20405 Ann'!$C$8:$AZ$8,0))</f>
        <v>75.3</v>
      </c>
      <c r="BP112" s="11">
        <f>INDEX('20405 Ann'!$C$8:$AZ$285,MATCH('20405M Ann'!$C112,'20405 Ann'!$C$8:$C$285,0),MATCH('20405M Ann'!BP$8,'20405 Ann'!$C$8:$AZ$8,0))</f>
        <v>78.400000000000006</v>
      </c>
      <c r="BQ112" s="11">
        <f>INDEX('20405 Ann'!$C$8:$AZ$285,MATCH('20405M Ann'!$C112,'20405 Ann'!$C$8:$C$285,0),MATCH('20405M Ann'!BQ$8,'20405 Ann'!$C$8:$AZ$8,0))</f>
        <v>80.900000000000006</v>
      </c>
      <c r="BR112" s="11">
        <f>INDEX('20405 Ann'!$C$8:$AZ$285,MATCH('20405M Ann'!$C112,'20405 Ann'!$C$8:$C$285,0),MATCH('20405M Ann'!BR$8,'20405 Ann'!$C$8:$AZ$8,0))</f>
        <v>82.8</v>
      </c>
      <c r="BS112" s="11">
        <f>INDEX('20405 Ann'!$C$8:$AZ$285,MATCH('20405M Ann'!$C112,'20405 Ann'!$C$8:$C$285,0),MATCH('20405M Ann'!BS$8,'20405 Ann'!$C$8:$AZ$8,0))</f>
        <v>87.6</v>
      </c>
      <c r="BT112" s="11">
        <f>INDEX('20405 Ann'!$C$8:$AZ$285,MATCH('20405M Ann'!$C112,'20405 Ann'!$C$8:$C$285,0),MATCH('20405M Ann'!BT$8,'20405 Ann'!$C$8:$AZ$8,0))</f>
        <v>92.8</v>
      </c>
      <c r="BU112" s="11">
        <f>INDEX('20405 Ann'!$C$8:$AZ$285,MATCH('20405M Ann'!$C112,'20405 Ann'!$C$8:$C$285,0),MATCH('20405M Ann'!BU$8,'20405 Ann'!$C$8:$AZ$8,0))</f>
        <v>100.1</v>
      </c>
      <c r="BV112" s="11">
        <f>INDEX('20405 Ann'!$C$8:$AZ$285,MATCH('20405M Ann'!$C112,'20405 Ann'!$C$8:$C$285,0),MATCH('20405M Ann'!BV$8,'20405 Ann'!$C$8:$AZ$8,0))</f>
        <v>107.2</v>
      </c>
      <c r="BW112" s="11">
        <f>INDEX('20405 Ann'!$C$8:$AZ$285,MATCH('20405M Ann'!$C112,'20405 Ann'!$C$8:$C$285,0),MATCH('20405M Ann'!BW$8,'20405 Ann'!$C$8:$AZ$8,0))</f>
        <v>113</v>
      </c>
      <c r="BX112" s="11">
        <f>INDEX('20405 Ann'!$C$8:$AZ$285,MATCH('20405M Ann'!$C112,'20405 Ann'!$C$8:$C$285,0),MATCH('20405M Ann'!BX$8,'20405 Ann'!$C$8:$AZ$8,0))</f>
        <v>120.9</v>
      </c>
      <c r="BY112" s="11">
        <f>INDEX('20405 Ann'!$C$8:$AZ$285,MATCH('20405M Ann'!$C112,'20405 Ann'!$C$8:$C$285,0),MATCH('20405M Ann'!BY$8,'20405 Ann'!$C$8:$AZ$8,0))</f>
        <v>126.6</v>
      </c>
      <c r="BZ112" s="11">
        <f>INDEX('20405 Ann'!$C$8:$AZ$285,MATCH('20405M Ann'!$C112,'20405 Ann'!$C$8:$C$285,0),MATCH('20405M Ann'!BZ$8,'20405 Ann'!$C$8:$AZ$8,0))</f>
        <v>137.1</v>
      </c>
      <c r="CA112" s="11">
        <f>INDEX('20405 Ann'!$C$8:$AZ$285,MATCH('20405M Ann'!$C112,'20405 Ann'!$C$8:$C$285,0),MATCH('20405M Ann'!CA$8,'20405 Ann'!$C$8:$AZ$8,0))</f>
        <v>143</v>
      </c>
      <c r="CB112" s="11">
        <f>INDEX('20405 Ann'!$C$8:$AZ$285,MATCH('20405M Ann'!$C112,'20405 Ann'!$C$8:$C$285,0),MATCH('20405M Ann'!CB$8,'20405 Ann'!$C$8:$AZ$8,0))</f>
        <v>148.4</v>
      </c>
      <c r="CC112" s="11">
        <f>INDEX('20405 Ann'!$C$8:$AZ$285,MATCH('20405M Ann'!$C112,'20405 Ann'!$C$8:$C$285,0),MATCH('20405M Ann'!CC$8,'20405 Ann'!$C$8:$AZ$8,0))</f>
        <v>155.30000000000001</v>
      </c>
      <c r="CD112" s="11">
        <f>INDEX('20405 Ann'!$C$8:$AZ$285,MATCH('20405M Ann'!$C112,'20405 Ann'!$C$8:$C$285,0),MATCH('20405M Ann'!CD$8,'20405 Ann'!$C$8:$AZ$8,0))</f>
        <v>163.6</v>
      </c>
      <c r="CE112" s="11">
        <f>INDEX('20405 Ann'!$C$8:$AZ$285,MATCH('20405M Ann'!$C112,'20405 Ann'!$C$8:$C$285,0),MATCH('20405M Ann'!CE$8,'20405 Ann'!$C$8:$AZ$8,0))</f>
        <v>167.5</v>
      </c>
      <c r="CF112" s="11">
        <f>INDEX('20405 Ann'!$C$8:$AZ$285,MATCH('20405M Ann'!$C112,'20405 Ann'!$C$8:$C$285,0),MATCH('20405M Ann'!CF$8,'20405 Ann'!$C$8:$AZ$8,0))</f>
        <v>161.5</v>
      </c>
      <c r="CG112" s="11">
        <f>INDEX('20405 Ann'!$C$8:$AZ$285,MATCH('20405M Ann'!$C112,'20405 Ann'!$C$8:$C$285,0),MATCH('20405M Ann'!CG$8,'20405 Ann'!$C$8:$AZ$8,0))</f>
        <v>163.30000000000001</v>
      </c>
      <c r="CH112" s="11">
        <f>INDEX('20405 Ann'!$C$8:$AZ$285,MATCH('20405M Ann'!$C112,'20405 Ann'!$C$8:$C$285,0),MATCH('20405M Ann'!CH$8,'20405 Ann'!$C$8:$AZ$8,0))</f>
        <v>167.8</v>
      </c>
      <c r="CI112" s="11">
        <f>INDEX('20405 Ann'!$C$8:$AZ$285,MATCH('20405M Ann'!$C112,'20405 Ann'!$C$8:$C$285,0),MATCH('20405M Ann'!CI$8,'20405 Ann'!$C$8:$AZ$8,0))</f>
        <v>170.5</v>
      </c>
      <c r="CJ112" s="11">
        <f>INDEX('20405 Ann'!$C$8:$AZ$285,MATCH('20405M Ann'!$C112,'20405 Ann'!$C$8:$C$285,0),MATCH('20405M Ann'!CJ$8,'20405 Ann'!$C$8:$AZ$8,0))</f>
        <v>173.1</v>
      </c>
      <c r="CK112" s="11">
        <f>INDEX('20405 Ann'!$C$8:$AZ$285,MATCH('20405M Ann'!$C112,'20405 Ann'!$C$8:$C$285,0),MATCH('20405M Ann'!CK$8,'20405 Ann'!$C$8:$AZ$8,0))</f>
        <v>178.8</v>
      </c>
      <c r="CL112" s="11">
        <f>INDEX('20405 Ann'!$C$8:$AZ$285,MATCH('20405M Ann'!$C112,'20405 Ann'!$C$8:$C$285,0),MATCH('20405M Ann'!CL$8,'20405 Ann'!$C$8:$AZ$8,0))</f>
        <v>186</v>
      </c>
    </row>
    <row r="113" spans="1:90" s="10" customFormat="1" x14ac:dyDescent="0.25">
      <c r="A113" s="32">
        <v>105</v>
      </c>
      <c r="B113" s="10" t="s">
        <v>1367</v>
      </c>
      <c r="C113" s="10" t="s">
        <v>1366</v>
      </c>
      <c r="D113" s="10">
        <f>INDEX('20405 Ann Hist'!$C$8:$AR$285,MATCH('20405M Ann'!$C113,'20405 Ann Hist'!$C$8:$C$285,0),MATCH('20405M Ann'!D$8,'20405 Ann Hist'!$C$8:$AR$8,0))</f>
        <v>1.8</v>
      </c>
      <c r="E113" s="10">
        <f>INDEX('20405 Ann Hist'!$C$8:$AR$285,MATCH('20405M Ann'!$C113,'20405 Ann Hist'!$C$8:$C$285,0),MATCH('20405M Ann'!E$8,'20405 Ann Hist'!$C$8:$AR$8,0))</f>
        <v>1.7</v>
      </c>
      <c r="F113" s="10">
        <f>INDEX('20405 Ann Hist'!$C$8:$AR$285,MATCH('20405M Ann'!$C113,'20405 Ann Hist'!$C$8:$C$285,0),MATCH('20405M Ann'!F$8,'20405 Ann Hist'!$C$8:$AR$8,0))</f>
        <v>1.4</v>
      </c>
      <c r="G113" s="10">
        <f>INDEX('20405 Ann Hist'!$C$8:$AR$285,MATCH('20405M Ann'!$C113,'20405 Ann Hist'!$C$8:$C$285,0),MATCH('20405M Ann'!G$8,'20405 Ann Hist'!$C$8:$AR$8,0))</f>
        <v>1.1000000000000001</v>
      </c>
      <c r="H113" s="10">
        <f>INDEX('20405 Ann Hist'!$C$8:$AR$285,MATCH('20405M Ann'!$C113,'20405 Ann Hist'!$C$8:$C$285,0),MATCH('20405M Ann'!H$8,'20405 Ann Hist'!$C$8:$AR$8,0))</f>
        <v>1</v>
      </c>
      <c r="I113" s="10">
        <f>INDEX('20405 Ann Hist'!$C$8:$AR$285,MATCH('20405M Ann'!$C113,'20405 Ann Hist'!$C$8:$C$285,0),MATCH('20405M Ann'!I$8,'20405 Ann Hist'!$C$8:$AR$8,0))</f>
        <v>1.1000000000000001</v>
      </c>
      <c r="J113" s="10">
        <f>INDEX('20405 Ann Hist'!$C$8:$AR$285,MATCH('20405M Ann'!$C113,'20405 Ann Hist'!$C$8:$C$285,0),MATCH('20405M Ann'!J$8,'20405 Ann Hist'!$C$8:$AR$8,0))</f>
        <v>1.2</v>
      </c>
      <c r="K113" s="10">
        <f>INDEX('20405 Ann Hist'!$C$8:$AR$285,MATCH('20405M Ann'!$C113,'20405 Ann Hist'!$C$8:$C$285,0),MATCH('20405M Ann'!K$8,'20405 Ann Hist'!$C$8:$AR$8,0))</f>
        <v>1.3</v>
      </c>
      <c r="L113" s="10">
        <f>INDEX('20405 Ann Hist'!$C$8:$AR$285,MATCH('20405M Ann'!$C113,'20405 Ann Hist'!$C$8:$C$285,0),MATCH('20405M Ann'!L$8,'20405 Ann Hist'!$C$8:$AR$8,0))</f>
        <v>1.5</v>
      </c>
      <c r="M113" s="10">
        <f>INDEX('20405 Ann Hist'!$C$8:$AR$285,MATCH('20405M Ann'!$C113,'20405 Ann Hist'!$C$8:$C$285,0),MATCH('20405M Ann'!M$8,'20405 Ann Hist'!$C$8:$AR$8,0))</f>
        <v>1.4</v>
      </c>
      <c r="N113" s="10">
        <f>INDEX('20405 Ann Hist'!$C$8:$AR$285,MATCH('20405M Ann'!$C113,'20405 Ann Hist'!$C$8:$C$285,0),MATCH('20405M Ann'!N$8,'20405 Ann Hist'!$C$8:$AR$8,0))</f>
        <v>1.4</v>
      </c>
      <c r="O113" s="10">
        <f>INDEX('20405 Ann Hist'!$C$8:$AR$285,MATCH('20405M Ann'!$C113,'20405 Ann Hist'!$C$8:$C$285,0),MATCH('20405M Ann'!O$8,'20405 Ann Hist'!$C$8:$AR$8,0))</f>
        <v>1.5</v>
      </c>
      <c r="P113" s="10">
        <f>INDEX('20405 Ann Hist'!$C$8:$AR$285,MATCH('20405M Ann'!$C113,'20405 Ann Hist'!$C$8:$C$285,0),MATCH('20405M Ann'!P$8,'20405 Ann Hist'!$C$8:$AR$8,0))</f>
        <v>1.7</v>
      </c>
      <c r="Q113" s="10">
        <f>INDEX('20405 Ann Hist'!$C$8:$AR$285,MATCH('20405M Ann'!$C113,'20405 Ann Hist'!$C$8:$C$285,0),MATCH('20405M Ann'!Q$8,'20405 Ann Hist'!$C$8:$AR$8,0))</f>
        <v>2</v>
      </c>
      <c r="R113" s="10">
        <f>INDEX('20405 Ann Hist'!$C$8:$AR$285,MATCH('20405M Ann'!$C113,'20405 Ann Hist'!$C$8:$C$285,0),MATCH('20405M Ann'!R$8,'20405 Ann Hist'!$C$8:$AR$8,0))</f>
        <v>2.4</v>
      </c>
      <c r="S113" s="10">
        <f>INDEX('20405 Ann Hist'!$C$8:$AR$285,MATCH('20405M Ann'!$C113,'20405 Ann Hist'!$C$8:$C$285,0),MATCH('20405M Ann'!S$8,'20405 Ann Hist'!$C$8:$AR$8,0))</f>
        <v>2.7</v>
      </c>
      <c r="T113" s="10">
        <f>INDEX('20405 Ann Hist'!$C$8:$AR$285,MATCH('20405M Ann'!$C113,'20405 Ann Hist'!$C$8:$C$285,0),MATCH('20405M Ann'!T$8,'20405 Ann Hist'!$C$8:$AR$8,0))</f>
        <v>2.9</v>
      </c>
      <c r="U113" s="10">
        <f>INDEX('20405 Ann Hist'!$C$8:$AR$285,MATCH('20405M Ann'!$C113,'20405 Ann Hist'!$C$8:$C$285,0),MATCH('20405M Ann'!U$8,'20405 Ann Hist'!$C$8:$AR$8,0))</f>
        <v>3.3</v>
      </c>
      <c r="V113" s="10">
        <f>INDEX('20405 Ann Hist'!$C$8:$AR$285,MATCH('20405M Ann'!$C113,'20405 Ann Hist'!$C$8:$C$285,0),MATCH('20405M Ann'!V$8,'20405 Ann Hist'!$C$8:$AR$8,0))</f>
        <v>3.6</v>
      </c>
      <c r="W113" s="10">
        <f>INDEX('20405 Ann Hist'!$C$8:$AR$285,MATCH('20405M Ann'!$C113,'20405 Ann Hist'!$C$8:$C$285,0),MATCH('20405M Ann'!W$8,'20405 Ann Hist'!$C$8:$AR$8,0))</f>
        <v>3.8</v>
      </c>
      <c r="X113" s="10">
        <f>INDEX('20405 Ann Hist'!$C$8:$AR$285,MATCH('20405M Ann'!$C113,'20405 Ann Hist'!$C$8:$C$285,0),MATCH('20405M Ann'!X$8,'20405 Ann Hist'!$C$8:$AR$8,0))</f>
        <v>3.8</v>
      </c>
      <c r="Y113" s="10">
        <f>INDEX('20405 Ann Hist'!$C$8:$AR$285,MATCH('20405M Ann'!$C113,'20405 Ann Hist'!$C$8:$C$285,0),MATCH('20405M Ann'!Y$8,'20405 Ann Hist'!$C$8:$AR$8,0))</f>
        <v>3.8</v>
      </c>
      <c r="Z113" s="10">
        <f>INDEX('20405 Ann Hist'!$C$8:$AR$285,MATCH('20405M Ann'!$C113,'20405 Ann Hist'!$C$8:$C$285,0),MATCH('20405M Ann'!Z$8,'20405 Ann Hist'!$C$8:$AR$8,0))</f>
        <v>4.0999999999999996</v>
      </c>
      <c r="AA113" s="10">
        <f>INDEX('20405 Ann Hist'!$C$8:$AR$285,MATCH('20405M Ann'!$C113,'20405 Ann Hist'!$C$8:$C$285,0),MATCH('20405M Ann'!AA$8,'20405 Ann Hist'!$C$8:$AR$8,0))</f>
        <v>4.3</v>
      </c>
      <c r="AB113" s="10">
        <f>INDEX('20405 Ann Hist'!$C$8:$AR$285,MATCH('20405M Ann'!$C113,'20405 Ann Hist'!$C$8:$C$285,0),MATCH('20405M Ann'!AB$8,'20405 Ann Hist'!$C$8:$AR$8,0))</f>
        <v>4.5999999999999996</v>
      </c>
      <c r="AC113" s="10">
        <f>INDEX('20405 Ann Hist'!$C$8:$AR$285,MATCH('20405M Ann'!$C113,'20405 Ann Hist'!$C$8:$C$285,0),MATCH('20405M Ann'!AC$8,'20405 Ann Hist'!$C$8:$AR$8,0))</f>
        <v>4.8</v>
      </c>
      <c r="AD113" s="10">
        <f>INDEX('20405 Ann Hist'!$C$8:$AR$285,MATCH('20405M Ann'!$C113,'20405 Ann Hist'!$C$8:$C$285,0),MATCH('20405M Ann'!AD$8,'20405 Ann Hist'!$C$8:$AR$8,0))</f>
        <v>5.0999999999999996</v>
      </c>
      <c r="AE113" s="10">
        <f>INDEX('20405 Ann Hist'!$C$8:$AR$285,MATCH('20405M Ann'!$C113,'20405 Ann Hist'!$C$8:$C$285,0),MATCH('20405M Ann'!AE$8,'20405 Ann Hist'!$C$8:$AR$8,0))</f>
        <v>5.4</v>
      </c>
      <c r="AF113" s="10">
        <f>INDEX('20405 Ann Hist'!$C$8:$AR$285,MATCH('20405M Ann'!$C113,'20405 Ann Hist'!$C$8:$C$285,0),MATCH('20405M Ann'!AF$8,'20405 Ann Hist'!$C$8:$AR$8,0))</f>
        <v>5.7</v>
      </c>
      <c r="AG113" s="10">
        <f>INDEX('20405 Ann Hist'!$C$8:$AR$285,MATCH('20405M Ann'!$C113,'20405 Ann Hist'!$C$8:$C$285,0),MATCH('20405M Ann'!AG$8,'20405 Ann Hist'!$C$8:$AR$8,0))</f>
        <v>5.8</v>
      </c>
      <c r="AH113" s="10">
        <f>INDEX('20405 Ann Hist'!$C$8:$AR$285,MATCH('20405M Ann'!$C113,'20405 Ann Hist'!$C$8:$C$285,0),MATCH('20405M Ann'!AH$8,'20405 Ann Hist'!$C$8:$AR$8,0))</f>
        <v>6.2</v>
      </c>
      <c r="AI113" s="10">
        <f>INDEX('20405 Ann Hist'!$C$8:$AR$285,MATCH('20405M Ann'!$C113,'20405 Ann Hist'!$C$8:$C$285,0),MATCH('20405M Ann'!AI$8,'20405 Ann Hist'!$C$8:$AR$8,0))</f>
        <v>6.4</v>
      </c>
      <c r="AJ113" s="10">
        <f>INDEX('20405 Ann Hist'!$C$8:$AR$285,MATCH('20405M Ann'!$C113,'20405 Ann Hist'!$C$8:$C$285,0),MATCH('20405M Ann'!AJ$8,'20405 Ann Hist'!$C$8:$AR$8,0))</f>
        <v>6.7</v>
      </c>
      <c r="AK113" s="10">
        <f>INDEX('20405 Ann Hist'!$C$8:$AR$285,MATCH('20405M Ann'!$C113,'20405 Ann Hist'!$C$8:$C$285,0),MATCH('20405M Ann'!AK$8,'20405 Ann Hist'!$C$8:$AR$8,0))</f>
        <v>7.1</v>
      </c>
      <c r="AL113" s="10">
        <f>INDEX('20405 Ann Hist'!$C$8:$AR$285,MATCH('20405M Ann'!$C113,'20405 Ann Hist'!$C$8:$C$285,0),MATCH('20405M Ann'!AL$8,'20405 Ann Hist'!$C$8:$AR$8,0))</f>
        <v>7.2</v>
      </c>
      <c r="AM113" s="10">
        <f>INDEX('20405 Ann Hist'!$C$8:$AR$285,MATCH('20405M Ann'!$C113,'20405 Ann Hist'!$C$8:$C$285,0),MATCH('20405M Ann'!AM$8,'20405 Ann Hist'!$C$8:$AR$8,0))</f>
        <v>7.7</v>
      </c>
      <c r="AN113" s="10">
        <f>INDEX('20405 Ann Hist'!$C$8:$AR$285,MATCH('20405M Ann'!$C113,'20405 Ann Hist'!$C$8:$C$285,0),MATCH('20405M Ann'!AN$8,'20405 Ann Hist'!$C$8:$AR$8,0))</f>
        <v>8.1999999999999993</v>
      </c>
      <c r="AO113" s="10">
        <f>INDEX('20405 Ann Hist'!$C$8:$AR$285,MATCH('20405M Ann'!$C113,'20405 Ann Hist'!$C$8:$C$285,0),MATCH('20405M Ann'!AO$8,'20405 Ann Hist'!$C$8:$AR$8,0))</f>
        <v>8.9</v>
      </c>
      <c r="AP113" s="10">
        <f>INDEX('20405 Ann Hist'!$C$8:$AR$285,MATCH('20405M Ann'!$C113,'20405 Ann Hist'!$C$8:$C$285,0),MATCH('20405M Ann'!AP$8,'20405 Ann Hist'!$C$8:$AR$8,0))</f>
        <v>9.5</v>
      </c>
      <c r="AQ113" s="10">
        <f>INDEX('20405 Ann Hist'!$C$8:$AR$285,MATCH('20405M Ann'!$C113,'20405 Ann Hist'!$C$8:$C$285,0),MATCH('20405M Ann'!AQ$8,'20405 Ann Hist'!$C$8:$AR$8,0))</f>
        <v>10.1</v>
      </c>
      <c r="AR113" s="11">
        <f>INDEX('20405 Ann'!$C$8:$AZ$285,MATCH('20405M Ann'!$C113,'20405 Ann'!$C$8:$C$285,0),MATCH('20405M Ann'!AR$8,'20405 Ann'!$C$8:$AZ$8,0))</f>
        <v>10.3</v>
      </c>
      <c r="AS113" s="11">
        <f>INDEX('20405 Ann'!$C$8:$AZ$285,MATCH('20405M Ann'!$C113,'20405 Ann'!$C$8:$C$285,0),MATCH('20405M Ann'!AS$8,'20405 Ann'!$C$8:$AZ$8,0))</f>
        <v>10.6</v>
      </c>
      <c r="AT113" s="11">
        <f>INDEX('20405 Ann'!$C$8:$AZ$285,MATCH('20405M Ann'!$C113,'20405 Ann'!$C$8:$C$285,0),MATCH('20405M Ann'!AT$8,'20405 Ann'!$C$8:$AZ$8,0))</f>
        <v>10.3</v>
      </c>
      <c r="AU113" s="11">
        <f>INDEX('20405 Ann'!$C$8:$AZ$285,MATCH('20405M Ann'!$C113,'20405 Ann'!$C$8:$C$285,0),MATCH('20405M Ann'!AU$8,'20405 Ann'!$C$8:$AZ$8,0))</f>
        <v>10.8</v>
      </c>
      <c r="AV113" s="11">
        <f>INDEX('20405 Ann'!$C$8:$AZ$285,MATCH('20405M Ann'!$C113,'20405 Ann'!$C$8:$C$285,0),MATCH('20405M Ann'!AV$8,'20405 Ann'!$C$8:$AZ$8,0))</f>
        <v>11.3</v>
      </c>
      <c r="AW113" s="11">
        <f>INDEX('20405 Ann'!$C$8:$AZ$285,MATCH('20405M Ann'!$C113,'20405 Ann'!$C$8:$C$285,0),MATCH('20405M Ann'!AW$8,'20405 Ann'!$C$8:$AZ$8,0))</f>
        <v>11.7</v>
      </c>
      <c r="AX113" s="11">
        <f>INDEX('20405 Ann'!$C$8:$AZ$285,MATCH('20405M Ann'!$C113,'20405 Ann'!$C$8:$C$285,0),MATCH('20405M Ann'!AX$8,'20405 Ann'!$C$8:$AZ$8,0))</f>
        <v>12.3</v>
      </c>
      <c r="AY113" s="11">
        <f>INDEX('20405 Ann'!$C$8:$AZ$285,MATCH('20405M Ann'!$C113,'20405 Ann'!$C$8:$C$285,0),MATCH('20405M Ann'!AY$8,'20405 Ann'!$C$8:$AZ$8,0))</f>
        <v>13.1</v>
      </c>
      <c r="AZ113" s="11">
        <f>INDEX('20405 Ann'!$C$8:$AZ$285,MATCH('20405M Ann'!$C113,'20405 Ann'!$C$8:$C$285,0),MATCH('20405M Ann'!AZ$8,'20405 Ann'!$C$8:$AZ$8,0))</f>
        <v>14.6</v>
      </c>
      <c r="BA113" s="11">
        <f>INDEX('20405 Ann'!$C$8:$AZ$285,MATCH('20405M Ann'!$C113,'20405 Ann'!$C$8:$C$285,0),MATCH('20405M Ann'!BA$8,'20405 Ann'!$C$8:$AZ$8,0))</f>
        <v>16</v>
      </c>
      <c r="BB113" s="11">
        <f>INDEX('20405 Ann'!$C$8:$AZ$285,MATCH('20405M Ann'!$C113,'20405 Ann'!$C$8:$C$285,0),MATCH('20405M Ann'!BB$8,'20405 Ann'!$C$8:$AZ$8,0))</f>
        <v>17</v>
      </c>
      <c r="BC113" s="11">
        <f>INDEX('20405 Ann'!$C$8:$AZ$285,MATCH('20405M Ann'!$C113,'20405 Ann'!$C$8:$C$285,0),MATCH('20405M Ann'!BC$8,'20405 Ann'!$C$8:$AZ$8,0))</f>
        <v>17.899999999999999</v>
      </c>
      <c r="BD113" s="11">
        <f>INDEX('20405 Ann'!$C$8:$AZ$285,MATCH('20405M Ann'!$C113,'20405 Ann'!$C$8:$C$285,0),MATCH('20405M Ann'!BD$8,'20405 Ann'!$C$8:$AZ$8,0))</f>
        <v>18.7</v>
      </c>
      <c r="BE113" s="11">
        <f>INDEX('20405 Ann'!$C$8:$AZ$285,MATCH('20405M Ann'!$C113,'20405 Ann'!$C$8:$C$285,0),MATCH('20405M Ann'!BE$8,'20405 Ann'!$C$8:$AZ$8,0))</f>
        <v>18.8</v>
      </c>
      <c r="BF113" s="11">
        <f>INDEX('20405 Ann'!$C$8:$AZ$285,MATCH('20405M Ann'!$C113,'20405 Ann'!$C$8:$C$285,0),MATCH('20405M Ann'!BF$8,'20405 Ann'!$C$8:$AZ$8,0))</f>
        <v>22.7</v>
      </c>
      <c r="BG113" s="11">
        <f>INDEX('20405 Ann'!$C$8:$AZ$285,MATCH('20405M Ann'!$C113,'20405 Ann'!$C$8:$C$285,0),MATCH('20405M Ann'!BG$8,'20405 Ann'!$C$8:$AZ$8,0))</f>
        <v>24.1</v>
      </c>
      <c r="BH113" s="11">
        <f>INDEX('20405 Ann'!$C$8:$AZ$285,MATCH('20405M Ann'!$C113,'20405 Ann'!$C$8:$C$285,0),MATCH('20405M Ann'!BH$8,'20405 Ann'!$C$8:$AZ$8,0))</f>
        <v>26.7</v>
      </c>
      <c r="BI113" s="11">
        <f>INDEX('20405 Ann'!$C$8:$AZ$285,MATCH('20405M Ann'!$C113,'20405 Ann'!$C$8:$C$285,0),MATCH('20405M Ann'!BI$8,'20405 Ann'!$C$8:$AZ$8,0))</f>
        <v>29.4</v>
      </c>
      <c r="BJ113" s="11">
        <f>INDEX('20405 Ann'!$C$8:$AZ$285,MATCH('20405M Ann'!$C113,'20405 Ann'!$C$8:$C$285,0),MATCH('20405M Ann'!BJ$8,'20405 Ann'!$C$8:$AZ$8,0))</f>
        <v>32.700000000000003</v>
      </c>
      <c r="BK113" s="11">
        <f>INDEX('20405 Ann'!$C$8:$AZ$285,MATCH('20405M Ann'!$C113,'20405 Ann'!$C$8:$C$285,0),MATCH('20405M Ann'!BK$8,'20405 Ann'!$C$8:$AZ$8,0))</f>
        <v>37.700000000000003</v>
      </c>
      <c r="BL113" s="11">
        <f>INDEX('20405 Ann'!$C$8:$AZ$285,MATCH('20405M Ann'!$C113,'20405 Ann'!$C$8:$C$285,0),MATCH('20405M Ann'!BL$8,'20405 Ann'!$C$8:$AZ$8,0))</f>
        <v>41.3</v>
      </c>
      <c r="BM113" s="11">
        <f>INDEX('20405 Ann'!$C$8:$AZ$285,MATCH('20405M Ann'!$C113,'20405 Ann'!$C$8:$C$285,0),MATCH('20405M Ann'!BM$8,'20405 Ann'!$C$8:$AZ$8,0))</f>
        <v>44.5</v>
      </c>
      <c r="BN113" s="11">
        <f>INDEX('20405 Ann'!$C$8:$AZ$285,MATCH('20405M Ann'!$C113,'20405 Ann'!$C$8:$C$285,0),MATCH('20405M Ann'!BN$8,'20405 Ann'!$C$8:$AZ$8,0))</f>
        <v>42.5</v>
      </c>
      <c r="BO113" s="11">
        <f>INDEX('20405 Ann'!$C$8:$AZ$285,MATCH('20405M Ann'!$C113,'20405 Ann'!$C$8:$C$285,0),MATCH('20405M Ann'!BO$8,'20405 Ann'!$C$8:$AZ$8,0))</f>
        <v>47.5</v>
      </c>
      <c r="BP113" s="11">
        <f>INDEX('20405 Ann'!$C$8:$AZ$285,MATCH('20405M Ann'!$C113,'20405 Ann'!$C$8:$C$285,0),MATCH('20405M Ann'!BP$8,'20405 Ann'!$C$8:$AZ$8,0))</f>
        <v>49.7</v>
      </c>
      <c r="BQ113" s="11">
        <f>INDEX('20405 Ann'!$C$8:$AZ$285,MATCH('20405M Ann'!$C113,'20405 Ann'!$C$8:$C$285,0),MATCH('20405M Ann'!BQ$8,'20405 Ann'!$C$8:$AZ$8,0))</f>
        <v>52.9</v>
      </c>
      <c r="BR113" s="11">
        <f>INDEX('20405 Ann'!$C$8:$AZ$285,MATCH('20405M Ann'!$C113,'20405 Ann'!$C$8:$C$285,0),MATCH('20405M Ann'!BR$8,'20405 Ann'!$C$8:$AZ$8,0))</f>
        <v>57.1</v>
      </c>
      <c r="BS113" s="11">
        <f>INDEX('20405 Ann'!$C$8:$AZ$285,MATCH('20405M Ann'!$C113,'20405 Ann'!$C$8:$C$285,0),MATCH('20405M Ann'!BS$8,'20405 Ann'!$C$8:$AZ$8,0))</f>
        <v>60.2</v>
      </c>
      <c r="BT113" s="11">
        <f>INDEX('20405 Ann'!$C$8:$AZ$285,MATCH('20405M Ann'!$C113,'20405 Ann'!$C$8:$C$285,0),MATCH('20405M Ann'!BT$8,'20405 Ann'!$C$8:$AZ$8,0))</f>
        <v>64.3</v>
      </c>
      <c r="BU113" s="11">
        <f>INDEX('20405 Ann'!$C$8:$AZ$285,MATCH('20405M Ann'!$C113,'20405 Ann'!$C$8:$C$285,0),MATCH('20405M Ann'!BU$8,'20405 Ann'!$C$8:$AZ$8,0))</f>
        <v>69.099999999999994</v>
      </c>
      <c r="BV113" s="11">
        <f>INDEX('20405 Ann'!$C$8:$AZ$285,MATCH('20405M Ann'!$C113,'20405 Ann'!$C$8:$C$285,0),MATCH('20405M Ann'!BV$8,'20405 Ann'!$C$8:$AZ$8,0))</f>
        <v>74.2</v>
      </c>
      <c r="BW113" s="11">
        <f>INDEX('20405 Ann'!$C$8:$AZ$285,MATCH('20405M Ann'!$C113,'20405 Ann'!$C$8:$C$285,0),MATCH('20405M Ann'!BW$8,'20405 Ann'!$C$8:$AZ$8,0))</f>
        <v>80.400000000000006</v>
      </c>
      <c r="BX113" s="11">
        <f>INDEX('20405 Ann'!$C$8:$AZ$285,MATCH('20405M Ann'!$C113,'20405 Ann'!$C$8:$C$285,0),MATCH('20405M Ann'!BX$8,'20405 Ann'!$C$8:$AZ$8,0))</f>
        <v>83.2</v>
      </c>
      <c r="BY113" s="11">
        <f>INDEX('20405 Ann'!$C$8:$AZ$285,MATCH('20405M Ann'!$C113,'20405 Ann'!$C$8:$C$285,0),MATCH('20405M Ann'!BY$8,'20405 Ann'!$C$8:$AZ$8,0))</f>
        <v>86.5</v>
      </c>
      <c r="BZ113" s="11">
        <f>INDEX('20405 Ann'!$C$8:$AZ$285,MATCH('20405M Ann'!$C113,'20405 Ann'!$C$8:$C$285,0),MATCH('20405M Ann'!BZ$8,'20405 Ann'!$C$8:$AZ$8,0))</f>
        <v>91.1</v>
      </c>
      <c r="CA113" s="11">
        <f>INDEX('20405 Ann'!$C$8:$AZ$285,MATCH('20405M Ann'!$C113,'20405 Ann'!$C$8:$C$285,0),MATCH('20405M Ann'!CA$8,'20405 Ann'!$C$8:$AZ$8,0))</f>
        <v>97.7</v>
      </c>
      <c r="CB113" s="11">
        <f>INDEX('20405 Ann'!$C$8:$AZ$285,MATCH('20405M Ann'!$C113,'20405 Ann'!$C$8:$C$285,0),MATCH('20405M Ann'!CB$8,'20405 Ann'!$C$8:$AZ$8,0))</f>
        <v>103.3</v>
      </c>
      <c r="CC113" s="11">
        <f>INDEX('20405 Ann'!$C$8:$AZ$285,MATCH('20405M Ann'!$C113,'20405 Ann'!$C$8:$C$285,0),MATCH('20405M Ann'!CC$8,'20405 Ann'!$C$8:$AZ$8,0))</f>
        <v>108.1</v>
      </c>
      <c r="CD113" s="11">
        <f>INDEX('20405 Ann'!$C$8:$AZ$285,MATCH('20405M Ann'!$C113,'20405 Ann'!$C$8:$C$285,0),MATCH('20405M Ann'!CD$8,'20405 Ann'!$C$8:$AZ$8,0))</f>
        <v>111.5</v>
      </c>
      <c r="CE113" s="11">
        <f>INDEX('20405 Ann'!$C$8:$AZ$285,MATCH('20405M Ann'!$C113,'20405 Ann'!$C$8:$C$285,0),MATCH('20405M Ann'!CE$8,'20405 Ann'!$C$8:$AZ$8,0))</f>
        <v>114.3</v>
      </c>
      <c r="CF113" s="11">
        <f>INDEX('20405 Ann'!$C$8:$AZ$285,MATCH('20405M Ann'!$C113,'20405 Ann'!$C$8:$C$285,0),MATCH('20405M Ann'!CF$8,'20405 Ann'!$C$8:$AZ$8,0))</f>
        <v>109.9</v>
      </c>
      <c r="CG113" s="11">
        <f>INDEX('20405 Ann'!$C$8:$AZ$285,MATCH('20405M Ann'!$C113,'20405 Ann'!$C$8:$C$285,0),MATCH('20405M Ann'!CG$8,'20405 Ann'!$C$8:$AZ$8,0))</f>
        <v>114.9</v>
      </c>
      <c r="CH113" s="11">
        <f>INDEX('20405 Ann'!$C$8:$AZ$285,MATCH('20405M Ann'!$C113,'20405 Ann'!$C$8:$C$285,0),MATCH('20405M Ann'!CH$8,'20405 Ann'!$C$8:$AZ$8,0))</f>
        <v>120.9</v>
      </c>
      <c r="CI113" s="11">
        <f>INDEX('20405 Ann'!$C$8:$AZ$285,MATCH('20405M Ann'!$C113,'20405 Ann'!$C$8:$C$285,0),MATCH('20405M Ann'!CI$8,'20405 Ann'!$C$8:$AZ$8,0))</f>
        <v>126.4</v>
      </c>
      <c r="CJ113" s="11">
        <f>INDEX('20405 Ann'!$C$8:$AZ$285,MATCH('20405M Ann'!$C113,'20405 Ann'!$C$8:$C$285,0),MATCH('20405M Ann'!CJ$8,'20405 Ann'!$C$8:$AZ$8,0))</f>
        <v>131.69999999999999</v>
      </c>
      <c r="CK113" s="11">
        <f>INDEX('20405 Ann'!$C$8:$AZ$285,MATCH('20405M Ann'!$C113,'20405 Ann'!$C$8:$C$285,0),MATCH('20405M Ann'!CK$8,'20405 Ann'!$C$8:$AZ$8,0))</f>
        <v>141.6</v>
      </c>
      <c r="CL113" s="11">
        <f>INDEX('20405 Ann'!$C$8:$AZ$285,MATCH('20405M Ann'!$C113,'20405 Ann'!$C$8:$C$285,0),MATCH('20405M Ann'!CL$8,'20405 Ann'!$C$8:$AZ$8,0))</f>
        <v>148.19999999999999</v>
      </c>
    </row>
    <row r="114" spans="1:90" s="10" customFormat="1" x14ac:dyDescent="0.25">
      <c r="A114" s="32">
        <v>106</v>
      </c>
      <c r="B114" s="10" t="s">
        <v>1365</v>
      </c>
      <c r="C114" s="10" t="s">
        <v>1364</v>
      </c>
      <c r="D114" s="10">
        <f>INDEX('20405 Ann Hist'!$C$8:$AR$285,MATCH('20405M Ann'!$C114,'20405 Ann Hist'!$C$8:$C$285,0),MATCH('20405M Ann'!D$8,'20405 Ann Hist'!$C$8:$AR$8,0))</f>
        <v>0.4</v>
      </c>
      <c r="E114" s="10">
        <f>INDEX('20405 Ann Hist'!$C$8:$AR$285,MATCH('20405M Ann'!$C114,'20405 Ann Hist'!$C$8:$C$285,0),MATCH('20405M Ann'!E$8,'20405 Ann Hist'!$C$8:$AR$8,0))</f>
        <v>0.4</v>
      </c>
      <c r="F114" s="10">
        <f>INDEX('20405 Ann Hist'!$C$8:$AR$285,MATCH('20405M Ann'!$C114,'20405 Ann Hist'!$C$8:$C$285,0),MATCH('20405M Ann'!F$8,'20405 Ann Hist'!$C$8:$AR$8,0))</f>
        <v>0.3</v>
      </c>
      <c r="G114" s="10">
        <f>INDEX('20405 Ann Hist'!$C$8:$AR$285,MATCH('20405M Ann'!$C114,'20405 Ann Hist'!$C$8:$C$285,0),MATCH('20405M Ann'!G$8,'20405 Ann Hist'!$C$8:$AR$8,0))</f>
        <v>0.3</v>
      </c>
      <c r="H114" s="10">
        <f>INDEX('20405 Ann Hist'!$C$8:$AR$285,MATCH('20405M Ann'!$C114,'20405 Ann Hist'!$C$8:$C$285,0),MATCH('20405M Ann'!H$8,'20405 Ann Hist'!$C$8:$AR$8,0))</f>
        <v>0.3</v>
      </c>
      <c r="I114" s="10">
        <f>INDEX('20405 Ann Hist'!$C$8:$AR$285,MATCH('20405M Ann'!$C114,'20405 Ann Hist'!$C$8:$C$285,0),MATCH('20405M Ann'!I$8,'20405 Ann Hist'!$C$8:$AR$8,0))</f>
        <v>0.3</v>
      </c>
      <c r="J114" s="10">
        <f>INDEX('20405 Ann Hist'!$C$8:$AR$285,MATCH('20405M Ann'!$C114,'20405 Ann Hist'!$C$8:$C$285,0),MATCH('20405M Ann'!J$8,'20405 Ann Hist'!$C$8:$AR$8,0))</f>
        <v>0.3</v>
      </c>
      <c r="K114" s="10">
        <f>INDEX('20405 Ann Hist'!$C$8:$AR$285,MATCH('20405M Ann'!$C114,'20405 Ann Hist'!$C$8:$C$285,0),MATCH('20405M Ann'!K$8,'20405 Ann Hist'!$C$8:$AR$8,0))</f>
        <v>0.3</v>
      </c>
      <c r="L114" s="10">
        <f>INDEX('20405 Ann Hist'!$C$8:$AR$285,MATCH('20405M Ann'!$C114,'20405 Ann Hist'!$C$8:$C$285,0),MATCH('20405M Ann'!L$8,'20405 Ann Hist'!$C$8:$AR$8,0))</f>
        <v>0.3</v>
      </c>
      <c r="M114" s="10">
        <f>INDEX('20405 Ann Hist'!$C$8:$AR$285,MATCH('20405M Ann'!$C114,'20405 Ann Hist'!$C$8:$C$285,0),MATCH('20405M Ann'!M$8,'20405 Ann Hist'!$C$8:$AR$8,0))</f>
        <v>0.3</v>
      </c>
      <c r="N114" s="10">
        <f>INDEX('20405 Ann Hist'!$C$8:$AR$285,MATCH('20405M Ann'!$C114,'20405 Ann Hist'!$C$8:$C$285,0),MATCH('20405M Ann'!N$8,'20405 Ann Hist'!$C$8:$AR$8,0))</f>
        <v>0.3</v>
      </c>
      <c r="O114" s="10">
        <f>INDEX('20405 Ann Hist'!$C$8:$AR$285,MATCH('20405M Ann'!$C114,'20405 Ann Hist'!$C$8:$C$285,0),MATCH('20405M Ann'!O$8,'20405 Ann Hist'!$C$8:$AR$8,0))</f>
        <v>0.3</v>
      </c>
      <c r="P114" s="10">
        <f>INDEX('20405 Ann Hist'!$C$8:$AR$285,MATCH('20405M Ann'!$C114,'20405 Ann Hist'!$C$8:$C$285,0),MATCH('20405M Ann'!P$8,'20405 Ann Hist'!$C$8:$AR$8,0))</f>
        <v>0.3</v>
      </c>
      <c r="Q114" s="10">
        <f>INDEX('20405 Ann Hist'!$C$8:$AR$285,MATCH('20405M Ann'!$C114,'20405 Ann Hist'!$C$8:$C$285,0),MATCH('20405M Ann'!Q$8,'20405 Ann Hist'!$C$8:$AR$8,0))</f>
        <v>0.4</v>
      </c>
      <c r="R114" s="10">
        <f>INDEX('20405 Ann Hist'!$C$8:$AR$285,MATCH('20405M Ann'!$C114,'20405 Ann Hist'!$C$8:$C$285,0),MATCH('20405M Ann'!R$8,'20405 Ann Hist'!$C$8:$AR$8,0))</f>
        <v>0.5</v>
      </c>
      <c r="S114" s="10">
        <f>INDEX('20405 Ann Hist'!$C$8:$AR$285,MATCH('20405M Ann'!$C114,'20405 Ann Hist'!$C$8:$C$285,0),MATCH('20405M Ann'!S$8,'20405 Ann Hist'!$C$8:$AR$8,0))</f>
        <v>0.5</v>
      </c>
      <c r="T114" s="10">
        <f>INDEX('20405 Ann Hist'!$C$8:$AR$285,MATCH('20405M Ann'!$C114,'20405 Ann Hist'!$C$8:$C$285,0),MATCH('20405M Ann'!T$8,'20405 Ann Hist'!$C$8:$AR$8,0))</f>
        <v>0.5</v>
      </c>
      <c r="U114" s="10">
        <f>INDEX('20405 Ann Hist'!$C$8:$AR$285,MATCH('20405M Ann'!$C114,'20405 Ann Hist'!$C$8:$C$285,0),MATCH('20405M Ann'!U$8,'20405 Ann Hist'!$C$8:$AR$8,0))</f>
        <v>0.6</v>
      </c>
      <c r="V114" s="10">
        <f>INDEX('20405 Ann Hist'!$C$8:$AR$285,MATCH('20405M Ann'!$C114,'20405 Ann Hist'!$C$8:$C$285,0),MATCH('20405M Ann'!V$8,'20405 Ann Hist'!$C$8:$AR$8,0))</f>
        <v>0.6</v>
      </c>
      <c r="W114" s="10">
        <f>INDEX('20405 Ann Hist'!$C$8:$AR$285,MATCH('20405M Ann'!$C114,'20405 Ann Hist'!$C$8:$C$285,0),MATCH('20405M Ann'!W$8,'20405 Ann Hist'!$C$8:$AR$8,0))</f>
        <v>0.7</v>
      </c>
      <c r="X114" s="10">
        <f>INDEX('20405 Ann Hist'!$C$8:$AR$285,MATCH('20405M Ann'!$C114,'20405 Ann Hist'!$C$8:$C$285,0),MATCH('20405M Ann'!X$8,'20405 Ann Hist'!$C$8:$AR$8,0))</f>
        <v>0.7</v>
      </c>
      <c r="Y114" s="10">
        <f>INDEX('20405 Ann Hist'!$C$8:$AR$285,MATCH('20405M Ann'!$C114,'20405 Ann Hist'!$C$8:$C$285,0),MATCH('20405M Ann'!Y$8,'20405 Ann Hist'!$C$8:$AR$8,0))</f>
        <v>0.7</v>
      </c>
      <c r="Z114" s="10">
        <f>INDEX('20405 Ann Hist'!$C$8:$AR$285,MATCH('20405M Ann'!$C114,'20405 Ann Hist'!$C$8:$C$285,0),MATCH('20405M Ann'!Z$8,'20405 Ann Hist'!$C$8:$AR$8,0))</f>
        <v>0.8</v>
      </c>
      <c r="AA114" s="10">
        <f>INDEX('20405 Ann Hist'!$C$8:$AR$285,MATCH('20405M Ann'!$C114,'20405 Ann Hist'!$C$8:$C$285,0),MATCH('20405M Ann'!AA$8,'20405 Ann Hist'!$C$8:$AR$8,0))</f>
        <v>0.9</v>
      </c>
      <c r="AB114" s="10">
        <f>INDEX('20405 Ann Hist'!$C$8:$AR$285,MATCH('20405M Ann'!$C114,'20405 Ann Hist'!$C$8:$C$285,0),MATCH('20405M Ann'!AB$8,'20405 Ann Hist'!$C$8:$AR$8,0))</f>
        <v>1</v>
      </c>
      <c r="AC114" s="10">
        <f>INDEX('20405 Ann Hist'!$C$8:$AR$285,MATCH('20405M Ann'!$C114,'20405 Ann Hist'!$C$8:$C$285,0),MATCH('20405M Ann'!AC$8,'20405 Ann Hist'!$C$8:$AR$8,0))</f>
        <v>1</v>
      </c>
      <c r="AD114" s="10">
        <f>INDEX('20405 Ann Hist'!$C$8:$AR$285,MATCH('20405M Ann'!$C114,'20405 Ann Hist'!$C$8:$C$285,0),MATCH('20405M Ann'!AD$8,'20405 Ann Hist'!$C$8:$AR$8,0))</f>
        <v>1.1000000000000001</v>
      </c>
      <c r="AE114" s="10">
        <f>INDEX('20405 Ann Hist'!$C$8:$AR$285,MATCH('20405M Ann'!$C114,'20405 Ann Hist'!$C$8:$C$285,0),MATCH('20405M Ann'!AE$8,'20405 Ann Hist'!$C$8:$AR$8,0))</f>
        <v>1.2</v>
      </c>
      <c r="AF114" s="10">
        <f>INDEX('20405 Ann Hist'!$C$8:$AR$285,MATCH('20405M Ann'!$C114,'20405 Ann Hist'!$C$8:$C$285,0),MATCH('20405M Ann'!AF$8,'20405 Ann Hist'!$C$8:$AR$8,0))</f>
        <v>1.3</v>
      </c>
      <c r="AG114" s="10">
        <f>INDEX('20405 Ann Hist'!$C$8:$AR$285,MATCH('20405M Ann'!$C114,'20405 Ann Hist'!$C$8:$C$285,0),MATCH('20405M Ann'!AG$8,'20405 Ann Hist'!$C$8:$AR$8,0))</f>
        <v>1.4</v>
      </c>
      <c r="AH114" s="10">
        <f>INDEX('20405 Ann Hist'!$C$8:$AR$285,MATCH('20405M Ann'!$C114,'20405 Ann Hist'!$C$8:$C$285,0),MATCH('20405M Ann'!AH$8,'20405 Ann Hist'!$C$8:$AR$8,0))</f>
        <v>1.6</v>
      </c>
      <c r="AI114" s="10">
        <f>INDEX('20405 Ann Hist'!$C$8:$AR$285,MATCH('20405M Ann'!$C114,'20405 Ann Hist'!$C$8:$C$285,0),MATCH('20405M Ann'!AI$8,'20405 Ann Hist'!$C$8:$AR$8,0))</f>
        <v>1.6</v>
      </c>
      <c r="AJ114" s="10">
        <f>INDEX('20405 Ann Hist'!$C$8:$AR$285,MATCH('20405M Ann'!$C114,'20405 Ann Hist'!$C$8:$C$285,0),MATCH('20405M Ann'!AJ$8,'20405 Ann Hist'!$C$8:$AR$8,0))</f>
        <v>1.7</v>
      </c>
      <c r="AK114" s="10">
        <f>INDEX('20405 Ann Hist'!$C$8:$AR$285,MATCH('20405M Ann'!$C114,'20405 Ann Hist'!$C$8:$C$285,0),MATCH('20405M Ann'!AK$8,'20405 Ann Hist'!$C$8:$AR$8,0))</f>
        <v>1.7</v>
      </c>
      <c r="AL114" s="10">
        <f>INDEX('20405 Ann Hist'!$C$8:$AR$285,MATCH('20405M Ann'!$C114,'20405 Ann Hist'!$C$8:$C$285,0),MATCH('20405M Ann'!AL$8,'20405 Ann Hist'!$C$8:$AR$8,0))</f>
        <v>1.8</v>
      </c>
      <c r="AM114" s="10">
        <f>INDEX('20405 Ann Hist'!$C$8:$AR$285,MATCH('20405M Ann'!$C114,'20405 Ann Hist'!$C$8:$C$285,0),MATCH('20405M Ann'!AM$8,'20405 Ann Hist'!$C$8:$AR$8,0))</f>
        <v>2.1</v>
      </c>
      <c r="AN114" s="10">
        <f>INDEX('20405 Ann Hist'!$C$8:$AR$285,MATCH('20405M Ann'!$C114,'20405 Ann Hist'!$C$8:$C$285,0),MATCH('20405M Ann'!AN$8,'20405 Ann Hist'!$C$8:$AR$8,0))</f>
        <v>2.4</v>
      </c>
      <c r="AO114" s="10">
        <f>INDEX('20405 Ann Hist'!$C$8:$AR$285,MATCH('20405M Ann'!$C114,'20405 Ann Hist'!$C$8:$C$285,0),MATCH('20405M Ann'!AO$8,'20405 Ann Hist'!$C$8:$AR$8,0))</f>
        <v>2.7</v>
      </c>
      <c r="AP114" s="10">
        <f>INDEX('20405 Ann Hist'!$C$8:$AR$285,MATCH('20405M Ann'!$C114,'20405 Ann Hist'!$C$8:$C$285,0),MATCH('20405M Ann'!AP$8,'20405 Ann Hist'!$C$8:$AR$8,0))</f>
        <v>3</v>
      </c>
      <c r="AQ114" s="10">
        <f>INDEX('20405 Ann Hist'!$C$8:$AR$285,MATCH('20405M Ann'!$C114,'20405 Ann Hist'!$C$8:$C$285,0),MATCH('20405M Ann'!AQ$8,'20405 Ann Hist'!$C$8:$AR$8,0))</f>
        <v>3.3</v>
      </c>
      <c r="AR114" s="11">
        <f>INDEX('20405 Ann'!$C$8:$AZ$285,MATCH('20405M Ann'!$C114,'20405 Ann'!$C$8:$C$285,0),MATCH('20405M Ann'!AR$8,'20405 Ann'!$C$8:$AZ$8,0))</f>
        <v>3.6</v>
      </c>
      <c r="AS114" s="11">
        <f>INDEX('20405 Ann'!$C$8:$AZ$285,MATCH('20405M Ann'!$C114,'20405 Ann'!$C$8:$C$285,0),MATCH('20405M Ann'!AS$8,'20405 Ann'!$C$8:$AZ$8,0))</f>
        <v>3.9</v>
      </c>
      <c r="AT114" s="11">
        <f>INDEX('20405 Ann'!$C$8:$AZ$285,MATCH('20405M Ann'!$C114,'20405 Ann'!$C$8:$C$285,0),MATCH('20405M Ann'!AT$8,'20405 Ann'!$C$8:$AZ$8,0))</f>
        <v>4.4000000000000004</v>
      </c>
      <c r="AU114" s="11">
        <f>INDEX('20405 Ann'!$C$8:$AZ$285,MATCH('20405M Ann'!$C114,'20405 Ann'!$C$8:$C$285,0),MATCH('20405M Ann'!AU$8,'20405 Ann'!$C$8:$AZ$8,0))</f>
        <v>5.0999999999999996</v>
      </c>
      <c r="AV114" s="11">
        <f>INDEX('20405 Ann'!$C$8:$AZ$285,MATCH('20405M Ann'!$C114,'20405 Ann'!$C$8:$C$285,0),MATCH('20405M Ann'!AV$8,'20405 Ann'!$C$8:$AZ$8,0))</f>
        <v>5.5</v>
      </c>
      <c r="AW114" s="11">
        <f>INDEX('20405 Ann'!$C$8:$AZ$285,MATCH('20405M Ann'!$C114,'20405 Ann'!$C$8:$C$285,0),MATCH('20405M Ann'!AW$8,'20405 Ann'!$C$8:$AZ$8,0))</f>
        <v>5.9</v>
      </c>
      <c r="AX114" s="11">
        <f>INDEX('20405 Ann'!$C$8:$AZ$285,MATCH('20405M Ann'!$C114,'20405 Ann'!$C$8:$C$285,0),MATCH('20405M Ann'!AX$8,'20405 Ann'!$C$8:$AZ$8,0))</f>
        <v>6.5</v>
      </c>
      <c r="AY114" s="11">
        <f>INDEX('20405 Ann'!$C$8:$AZ$285,MATCH('20405M Ann'!$C114,'20405 Ann'!$C$8:$C$285,0),MATCH('20405M Ann'!AY$8,'20405 Ann'!$C$8:$AZ$8,0))</f>
        <v>7.5</v>
      </c>
      <c r="AZ114" s="11">
        <f>INDEX('20405 Ann'!$C$8:$AZ$285,MATCH('20405M Ann'!$C114,'20405 Ann'!$C$8:$C$285,0),MATCH('20405M Ann'!AZ$8,'20405 Ann'!$C$8:$AZ$8,0))</f>
        <v>8.6</v>
      </c>
      <c r="BA114" s="11">
        <f>INDEX('20405 Ann'!$C$8:$AZ$285,MATCH('20405M Ann'!$C114,'20405 Ann'!$C$8:$C$285,0),MATCH('20405M Ann'!BA$8,'20405 Ann'!$C$8:$AZ$8,0))</f>
        <v>10</v>
      </c>
      <c r="BB114" s="11">
        <f>INDEX('20405 Ann'!$C$8:$AZ$285,MATCH('20405M Ann'!$C114,'20405 Ann'!$C$8:$C$285,0),MATCH('20405M Ann'!BB$8,'20405 Ann'!$C$8:$AZ$8,0))</f>
        <v>11.9</v>
      </c>
      <c r="BC114" s="11">
        <f>INDEX('20405 Ann'!$C$8:$AZ$285,MATCH('20405M Ann'!$C114,'20405 Ann'!$C$8:$C$285,0),MATCH('20405M Ann'!BC$8,'20405 Ann'!$C$8:$AZ$8,0))</f>
        <v>14</v>
      </c>
      <c r="BD114" s="11">
        <f>INDEX('20405 Ann'!$C$8:$AZ$285,MATCH('20405M Ann'!$C114,'20405 Ann'!$C$8:$C$285,0),MATCH('20405M Ann'!BD$8,'20405 Ann'!$C$8:$AZ$8,0))</f>
        <v>16.100000000000001</v>
      </c>
      <c r="BE114" s="11">
        <f>INDEX('20405 Ann'!$C$8:$AZ$285,MATCH('20405M Ann'!$C114,'20405 Ann'!$C$8:$C$285,0),MATCH('20405M Ann'!BE$8,'20405 Ann'!$C$8:$AZ$8,0))</f>
        <v>17.899999999999999</v>
      </c>
      <c r="BF114" s="11">
        <f>INDEX('20405 Ann'!$C$8:$AZ$285,MATCH('20405M Ann'!$C114,'20405 Ann'!$C$8:$C$285,0),MATCH('20405M Ann'!BF$8,'20405 Ann'!$C$8:$AZ$8,0))</f>
        <v>19.600000000000001</v>
      </c>
      <c r="BG114" s="11">
        <f>INDEX('20405 Ann'!$C$8:$AZ$285,MATCH('20405M Ann'!$C114,'20405 Ann'!$C$8:$C$285,0),MATCH('20405M Ann'!BG$8,'20405 Ann'!$C$8:$AZ$8,0))</f>
        <v>21.8</v>
      </c>
      <c r="BH114" s="11">
        <f>INDEX('20405 Ann'!$C$8:$AZ$285,MATCH('20405M Ann'!$C114,'20405 Ann'!$C$8:$C$285,0),MATCH('20405M Ann'!BH$8,'20405 Ann'!$C$8:$AZ$8,0))</f>
        <v>25.1</v>
      </c>
      <c r="BI114" s="11">
        <f>INDEX('20405 Ann'!$C$8:$AZ$285,MATCH('20405M Ann'!$C114,'20405 Ann'!$C$8:$C$285,0),MATCH('20405M Ann'!BI$8,'20405 Ann'!$C$8:$AZ$8,0))</f>
        <v>28</v>
      </c>
      <c r="BJ114" s="11">
        <f>INDEX('20405 Ann'!$C$8:$AZ$285,MATCH('20405M Ann'!$C114,'20405 Ann'!$C$8:$C$285,0),MATCH('20405M Ann'!BJ$8,'20405 Ann'!$C$8:$AZ$8,0))</f>
        <v>31.4</v>
      </c>
      <c r="BK114" s="11">
        <f>INDEX('20405 Ann'!$C$8:$AZ$285,MATCH('20405M Ann'!$C114,'20405 Ann'!$C$8:$C$285,0),MATCH('20405M Ann'!BK$8,'20405 Ann'!$C$8:$AZ$8,0))</f>
        <v>33.9</v>
      </c>
      <c r="BL114" s="11">
        <f>INDEX('20405 Ann'!$C$8:$AZ$285,MATCH('20405M Ann'!$C114,'20405 Ann'!$C$8:$C$285,0),MATCH('20405M Ann'!BL$8,'20405 Ann'!$C$8:$AZ$8,0))</f>
        <v>38.6</v>
      </c>
      <c r="BM114" s="11">
        <f>INDEX('20405 Ann'!$C$8:$AZ$285,MATCH('20405M Ann'!$C114,'20405 Ann'!$C$8:$C$285,0),MATCH('20405M Ann'!BM$8,'20405 Ann'!$C$8:$AZ$8,0))</f>
        <v>41.2</v>
      </c>
      <c r="BN114" s="11">
        <f>INDEX('20405 Ann'!$C$8:$AZ$285,MATCH('20405M Ann'!$C114,'20405 Ann'!$C$8:$C$285,0),MATCH('20405M Ann'!BN$8,'20405 Ann'!$C$8:$AZ$8,0))</f>
        <v>43.5</v>
      </c>
      <c r="BO114" s="11">
        <f>INDEX('20405 Ann'!$C$8:$AZ$285,MATCH('20405M Ann'!$C114,'20405 Ann'!$C$8:$C$285,0),MATCH('20405M Ann'!BO$8,'20405 Ann'!$C$8:$AZ$8,0))</f>
        <v>47.5</v>
      </c>
      <c r="BP114" s="11">
        <f>INDEX('20405 Ann'!$C$8:$AZ$285,MATCH('20405M Ann'!$C114,'20405 Ann'!$C$8:$C$285,0),MATCH('20405M Ann'!BP$8,'20405 Ann'!$C$8:$AZ$8,0))</f>
        <v>51.1</v>
      </c>
      <c r="BQ114" s="11">
        <f>INDEX('20405 Ann'!$C$8:$AZ$285,MATCH('20405M Ann'!$C114,'20405 Ann'!$C$8:$C$285,0),MATCH('20405M Ann'!BQ$8,'20405 Ann'!$C$8:$AZ$8,0))</f>
        <v>54.4</v>
      </c>
      <c r="BR114" s="11">
        <f>INDEX('20405 Ann'!$C$8:$AZ$285,MATCH('20405M Ann'!$C114,'20405 Ann'!$C$8:$C$285,0),MATCH('20405M Ann'!BR$8,'20405 Ann'!$C$8:$AZ$8,0))</f>
        <v>58.1</v>
      </c>
      <c r="BS114" s="11">
        <f>INDEX('20405 Ann'!$C$8:$AZ$285,MATCH('20405M Ann'!$C114,'20405 Ann'!$C$8:$C$285,0),MATCH('20405M Ann'!BS$8,'20405 Ann'!$C$8:$AZ$8,0))</f>
        <v>61.1</v>
      </c>
      <c r="BT114" s="11">
        <f>INDEX('20405 Ann'!$C$8:$AZ$285,MATCH('20405M Ann'!$C114,'20405 Ann'!$C$8:$C$285,0),MATCH('20405M Ann'!BT$8,'20405 Ann'!$C$8:$AZ$8,0))</f>
        <v>64.599999999999994</v>
      </c>
      <c r="BU114" s="11">
        <f>INDEX('20405 Ann'!$C$8:$AZ$285,MATCH('20405M Ann'!$C114,'20405 Ann'!$C$8:$C$285,0),MATCH('20405M Ann'!BU$8,'20405 Ann'!$C$8:$AZ$8,0))</f>
        <v>69.3</v>
      </c>
      <c r="BV114" s="11">
        <f>INDEX('20405 Ann'!$C$8:$AZ$285,MATCH('20405M Ann'!$C114,'20405 Ann'!$C$8:$C$285,0),MATCH('20405M Ann'!BV$8,'20405 Ann'!$C$8:$AZ$8,0))</f>
        <v>74.400000000000006</v>
      </c>
      <c r="BW114" s="11">
        <f>INDEX('20405 Ann'!$C$8:$AZ$285,MATCH('20405M Ann'!$C114,'20405 Ann'!$C$8:$C$285,0),MATCH('20405M Ann'!BW$8,'20405 Ann'!$C$8:$AZ$8,0))</f>
        <v>81.099999999999994</v>
      </c>
      <c r="BX114" s="11">
        <f>INDEX('20405 Ann'!$C$8:$AZ$285,MATCH('20405M Ann'!$C114,'20405 Ann'!$C$8:$C$285,0),MATCH('20405M Ann'!BX$8,'20405 Ann'!$C$8:$AZ$8,0))</f>
        <v>88.4</v>
      </c>
      <c r="BY114" s="11">
        <f>INDEX('20405 Ann'!$C$8:$AZ$285,MATCH('20405M Ann'!$C114,'20405 Ann'!$C$8:$C$285,0),MATCH('20405M Ann'!BY$8,'20405 Ann'!$C$8:$AZ$8,0))</f>
        <v>93.4</v>
      </c>
      <c r="BZ114" s="11">
        <f>INDEX('20405 Ann'!$C$8:$AZ$285,MATCH('20405M Ann'!$C114,'20405 Ann'!$C$8:$C$285,0),MATCH('20405M Ann'!BZ$8,'20405 Ann'!$C$8:$AZ$8,0))</f>
        <v>98.6</v>
      </c>
      <c r="CA114" s="11">
        <f>INDEX('20405 Ann'!$C$8:$AZ$285,MATCH('20405M Ann'!$C114,'20405 Ann'!$C$8:$C$285,0),MATCH('20405M Ann'!CA$8,'20405 Ann'!$C$8:$AZ$8,0))</f>
        <v>104.1</v>
      </c>
      <c r="CB114" s="11">
        <f>INDEX('20405 Ann'!$C$8:$AZ$285,MATCH('20405M Ann'!$C114,'20405 Ann'!$C$8:$C$285,0),MATCH('20405M Ann'!CB$8,'20405 Ann'!$C$8:$AZ$8,0))</f>
        <v>110.2</v>
      </c>
      <c r="CC114" s="11">
        <f>INDEX('20405 Ann'!$C$8:$AZ$285,MATCH('20405M Ann'!$C114,'20405 Ann'!$C$8:$C$285,0),MATCH('20405M Ann'!CC$8,'20405 Ann'!$C$8:$AZ$8,0))</f>
        <v>116.8</v>
      </c>
      <c r="CD114" s="11">
        <f>INDEX('20405 Ann'!$C$8:$AZ$285,MATCH('20405M Ann'!$C114,'20405 Ann'!$C$8:$C$285,0),MATCH('20405M Ann'!CD$8,'20405 Ann'!$C$8:$AZ$8,0))</f>
        <v>124.6</v>
      </c>
      <c r="CE114" s="11">
        <f>INDEX('20405 Ann'!$C$8:$AZ$285,MATCH('20405M Ann'!$C114,'20405 Ann'!$C$8:$C$285,0),MATCH('20405M Ann'!CE$8,'20405 Ann'!$C$8:$AZ$8,0))</f>
        <v>130.1</v>
      </c>
      <c r="CF114" s="11">
        <f>INDEX('20405 Ann'!$C$8:$AZ$285,MATCH('20405M Ann'!$C114,'20405 Ann'!$C$8:$C$285,0),MATCH('20405M Ann'!CF$8,'20405 Ann'!$C$8:$AZ$8,0))</f>
        <v>133.19999999999999</v>
      </c>
      <c r="CG114" s="11">
        <f>INDEX('20405 Ann'!$C$8:$AZ$285,MATCH('20405M Ann'!$C114,'20405 Ann'!$C$8:$C$285,0),MATCH('20405M Ann'!CG$8,'20405 Ann'!$C$8:$AZ$8,0))</f>
        <v>138.9</v>
      </c>
      <c r="CH114" s="11">
        <f>INDEX('20405 Ann'!$C$8:$AZ$285,MATCH('20405M Ann'!$C114,'20405 Ann'!$C$8:$C$285,0),MATCH('20405M Ann'!CH$8,'20405 Ann'!$C$8:$AZ$8,0))</f>
        <v>143.19999999999999</v>
      </c>
      <c r="CI114" s="11">
        <f>INDEX('20405 Ann'!$C$8:$AZ$285,MATCH('20405M Ann'!$C114,'20405 Ann'!$C$8:$C$285,0),MATCH('20405M Ann'!CI$8,'20405 Ann'!$C$8:$AZ$8,0))</f>
        <v>147.19999999999999</v>
      </c>
      <c r="CJ114" s="11">
        <f>INDEX('20405 Ann'!$C$8:$AZ$285,MATCH('20405M Ann'!$C114,'20405 Ann'!$C$8:$C$285,0),MATCH('20405M Ann'!CJ$8,'20405 Ann'!$C$8:$AZ$8,0))</f>
        <v>152.9</v>
      </c>
      <c r="CK114" s="11">
        <f>INDEX('20405 Ann'!$C$8:$AZ$285,MATCH('20405M Ann'!$C114,'20405 Ann'!$C$8:$C$285,0),MATCH('20405M Ann'!CK$8,'20405 Ann'!$C$8:$AZ$8,0))</f>
        <v>161.5</v>
      </c>
      <c r="CL114" s="11">
        <f>INDEX('20405 Ann'!$C$8:$AZ$285,MATCH('20405M Ann'!$C114,'20405 Ann'!$C$8:$C$285,0),MATCH('20405M Ann'!CL$8,'20405 Ann'!$C$8:$AZ$8,0))</f>
        <v>171</v>
      </c>
    </row>
    <row r="115" spans="1:90" s="10" customFormat="1" x14ac:dyDescent="0.25">
      <c r="A115" s="32">
        <v>107</v>
      </c>
      <c r="B115" s="10" t="s">
        <v>1363</v>
      </c>
      <c r="C115" s="10" t="s">
        <v>1362</v>
      </c>
      <c r="D115" s="10">
        <f>INDEX('20405 Ann Hist'!$C$8:$AR$285,MATCH('20405M Ann'!$C115,'20405 Ann Hist'!$C$8:$C$285,0),MATCH('20405M Ann'!D$8,'20405 Ann Hist'!$C$8:$AR$8,0))</f>
        <v>1.9</v>
      </c>
      <c r="E115" s="10">
        <f>INDEX('20405 Ann Hist'!$C$8:$AR$285,MATCH('20405M Ann'!$C115,'20405 Ann Hist'!$C$8:$C$285,0),MATCH('20405M Ann'!E$8,'20405 Ann Hist'!$C$8:$AR$8,0))</f>
        <v>1.6</v>
      </c>
      <c r="F115" s="10">
        <f>INDEX('20405 Ann Hist'!$C$8:$AR$285,MATCH('20405M Ann'!$C115,'20405 Ann Hist'!$C$8:$C$285,0),MATCH('20405M Ann'!F$8,'20405 Ann Hist'!$C$8:$AR$8,0))</f>
        <v>1.3</v>
      </c>
      <c r="G115" s="10">
        <f>INDEX('20405 Ann Hist'!$C$8:$AR$285,MATCH('20405M Ann'!$C115,'20405 Ann Hist'!$C$8:$C$285,0),MATCH('20405M Ann'!G$8,'20405 Ann Hist'!$C$8:$AR$8,0))</f>
        <v>1</v>
      </c>
      <c r="H115" s="10">
        <f>INDEX('20405 Ann Hist'!$C$8:$AR$285,MATCH('20405M Ann'!$C115,'20405 Ann Hist'!$C$8:$C$285,0),MATCH('20405M Ann'!H$8,'20405 Ann Hist'!$C$8:$AR$8,0))</f>
        <v>0.9</v>
      </c>
      <c r="I115" s="10">
        <f>INDEX('20405 Ann Hist'!$C$8:$AR$285,MATCH('20405M Ann'!$C115,'20405 Ann Hist'!$C$8:$C$285,0),MATCH('20405M Ann'!I$8,'20405 Ann Hist'!$C$8:$AR$8,0))</f>
        <v>1</v>
      </c>
      <c r="J115" s="10">
        <f>INDEX('20405 Ann Hist'!$C$8:$AR$285,MATCH('20405M Ann'!$C115,'20405 Ann Hist'!$C$8:$C$285,0),MATCH('20405M Ann'!J$8,'20405 Ann Hist'!$C$8:$AR$8,0))</f>
        <v>1.1000000000000001</v>
      </c>
      <c r="K115" s="10">
        <f>INDEX('20405 Ann Hist'!$C$8:$AR$285,MATCH('20405M Ann'!$C115,'20405 Ann Hist'!$C$8:$C$285,0),MATCH('20405M Ann'!K$8,'20405 Ann Hist'!$C$8:$AR$8,0))</f>
        <v>1.2</v>
      </c>
      <c r="L115" s="10">
        <f>INDEX('20405 Ann Hist'!$C$8:$AR$285,MATCH('20405M Ann'!$C115,'20405 Ann Hist'!$C$8:$C$285,0),MATCH('20405M Ann'!L$8,'20405 Ann Hist'!$C$8:$AR$8,0))</f>
        <v>1.4</v>
      </c>
      <c r="M115" s="10">
        <f>INDEX('20405 Ann Hist'!$C$8:$AR$285,MATCH('20405M Ann'!$C115,'20405 Ann Hist'!$C$8:$C$285,0),MATCH('20405M Ann'!M$8,'20405 Ann Hist'!$C$8:$AR$8,0))</f>
        <v>1.2</v>
      </c>
      <c r="N115" s="10">
        <f>INDEX('20405 Ann Hist'!$C$8:$AR$285,MATCH('20405M Ann'!$C115,'20405 Ann Hist'!$C$8:$C$285,0),MATCH('20405M Ann'!N$8,'20405 Ann Hist'!$C$8:$AR$8,0))</f>
        <v>1.3</v>
      </c>
      <c r="O115" s="10">
        <f>INDEX('20405 Ann Hist'!$C$8:$AR$285,MATCH('20405M Ann'!$C115,'20405 Ann Hist'!$C$8:$C$285,0),MATCH('20405M Ann'!O$8,'20405 Ann Hist'!$C$8:$AR$8,0))</f>
        <v>1.4</v>
      </c>
      <c r="P115" s="10">
        <f>INDEX('20405 Ann Hist'!$C$8:$AR$285,MATCH('20405M Ann'!$C115,'20405 Ann Hist'!$C$8:$C$285,0),MATCH('20405M Ann'!P$8,'20405 Ann Hist'!$C$8:$AR$8,0))</f>
        <v>1.5</v>
      </c>
      <c r="Q115" s="10">
        <f>INDEX('20405 Ann Hist'!$C$8:$AR$285,MATCH('20405M Ann'!$C115,'20405 Ann Hist'!$C$8:$C$285,0),MATCH('20405M Ann'!Q$8,'20405 Ann Hist'!$C$8:$AR$8,0))</f>
        <v>1.7</v>
      </c>
      <c r="R115" s="10">
        <f>INDEX('20405 Ann Hist'!$C$8:$AR$285,MATCH('20405M Ann'!$C115,'20405 Ann Hist'!$C$8:$C$285,0),MATCH('20405M Ann'!R$8,'20405 Ann Hist'!$C$8:$AR$8,0))</f>
        <v>1.9</v>
      </c>
      <c r="S115" s="10">
        <f>INDEX('20405 Ann Hist'!$C$8:$AR$285,MATCH('20405M Ann'!$C115,'20405 Ann Hist'!$C$8:$C$285,0),MATCH('20405M Ann'!S$8,'20405 Ann Hist'!$C$8:$AR$8,0))</f>
        <v>2.2999999999999998</v>
      </c>
      <c r="T115" s="10">
        <f>INDEX('20405 Ann Hist'!$C$8:$AR$285,MATCH('20405M Ann'!$C115,'20405 Ann Hist'!$C$8:$C$285,0),MATCH('20405M Ann'!T$8,'20405 Ann Hist'!$C$8:$AR$8,0))</f>
        <v>2.6</v>
      </c>
      <c r="U115" s="10">
        <f>INDEX('20405 Ann Hist'!$C$8:$AR$285,MATCH('20405M Ann'!$C115,'20405 Ann Hist'!$C$8:$C$285,0),MATCH('20405M Ann'!U$8,'20405 Ann Hist'!$C$8:$AR$8,0))</f>
        <v>2.6</v>
      </c>
      <c r="V115" s="10">
        <f>INDEX('20405 Ann Hist'!$C$8:$AR$285,MATCH('20405M Ann'!$C115,'20405 Ann Hist'!$C$8:$C$285,0),MATCH('20405M Ann'!V$8,'20405 Ann Hist'!$C$8:$AR$8,0))</f>
        <v>2.8</v>
      </c>
      <c r="W115" s="10">
        <f>INDEX('20405 Ann Hist'!$C$8:$AR$285,MATCH('20405M Ann'!$C115,'20405 Ann Hist'!$C$8:$C$285,0),MATCH('20405M Ann'!W$8,'20405 Ann Hist'!$C$8:$AR$8,0))</f>
        <v>2.9</v>
      </c>
      <c r="X115" s="10">
        <f>INDEX('20405 Ann Hist'!$C$8:$AR$285,MATCH('20405M Ann'!$C115,'20405 Ann Hist'!$C$8:$C$285,0),MATCH('20405M Ann'!X$8,'20405 Ann Hist'!$C$8:$AR$8,0))</f>
        <v>2.9</v>
      </c>
      <c r="Y115" s="10">
        <f>INDEX('20405 Ann Hist'!$C$8:$AR$285,MATCH('20405M Ann'!$C115,'20405 Ann Hist'!$C$8:$C$285,0),MATCH('20405M Ann'!Y$8,'20405 Ann Hist'!$C$8:$AR$8,0))</f>
        <v>3.2</v>
      </c>
      <c r="Z115" s="10">
        <f>INDEX('20405 Ann Hist'!$C$8:$AR$285,MATCH('20405M Ann'!$C115,'20405 Ann Hist'!$C$8:$C$285,0),MATCH('20405M Ann'!Z$8,'20405 Ann Hist'!$C$8:$AR$8,0))</f>
        <v>3.3</v>
      </c>
      <c r="AA115" s="10">
        <f>INDEX('20405 Ann Hist'!$C$8:$AR$285,MATCH('20405M Ann'!$C115,'20405 Ann Hist'!$C$8:$C$285,0),MATCH('20405M Ann'!AA$8,'20405 Ann Hist'!$C$8:$AR$8,0))</f>
        <v>3.3</v>
      </c>
      <c r="AB115" s="10">
        <f>INDEX('20405 Ann Hist'!$C$8:$AR$285,MATCH('20405M Ann'!$C115,'20405 Ann Hist'!$C$8:$C$285,0),MATCH('20405M Ann'!AB$8,'20405 Ann Hist'!$C$8:$AR$8,0))</f>
        <v>3.5</v>
      </c>
      <c r="AC115" s="10">
        <f>INDEX('20405 Ann Hist'!$C$8:$AR$285,MATCH('20405M Ann'!$C115,'20405 Ann Hist'!$C$8:$C$285,0),MATCH('20405M Ann'!AC$8,'20405 Ann Hist'!$C$8:$AR$8,0))</f>
        <v>3.4</v>
      </c>
      <c r="AD115" s="10">
        <f>INDEX('20405 Ann Hist'!$C$8:$AR$285,MATCH('20405M Ann'!$C115,'20405 Ann Hist'!$C$8:$C$285,0),MATCH('20405M Ann'!AD$8,'20405 Ann Hist'!$C$8:$AR$8,0))</f>
        <v>3.9</v>
      </c>
      <c r="AE115" s="10">
        <f>INDEX('20405 Ann Hist'!$C$8:$AR$285,MATCH('20405M Ann'!$C115,'20405 Ann Hist'!$C$8:$C$285,0),MATCH('20405M Ann'!AE$8,'20405 Ann Hist'!$C$8:$AR$8,0))</f>
        <v>4.2</v>
      </c>
      <c r="AF115" s="10">
        <f>INDEX('20405 Ann Hist'!$C$8:$AR$285,MATCH('20405M Ann'!$C115,'20405 Ann Hist'!$C$8:$C$285,0),MATCH('20405M Ann'!AF$8,'20405 Ann Hist'!$C$8:$AR$8,0))</f>
        <v>4.3</v>
      </c>
      <c r="AG115" s="10">
        <f>INDEX('20405 Ann Hist'!$C$8:$AR$285,MATCH('20405M Ann'!$C115,'20405 Ann Hist'!$C$8:$C$285,0),MATCH('20405M Ann'!AG$8,'20405 Ann Hist'!$C$8:$AR$8,0))</f>
        <v>4.5</v>
      </c>
      <c r="AH115" s="10">
        <f>INDEX('20405 Ann Hist'!$C$8:$AR$285,MATCH('20405M Ann'!$C115,'20405 Ann Hist'!$C$8:$C$285,0),MATCH('20405M Ann'!AH$8,'20405 Ann Hist'!$C$8:$AR$8,0))</f>
        <v>4.7</v>
      </c>
      <c r="AI115" s="10">
        <f>INDEX('20405 Ann Hist'!$C$8:$AR$285,MATCH('20405M Ann'!$C115,'20405 Ann Hist'!$C$8:$C$285,0),MATCH('20405M Ann'!AI$8,'20405 Ann Hist'!$C$8:$AR$8,0))</f>
        <v>5</v>
      </c>
      <c r="AJ115" s="10">
        <f>INDEX('20405 Ann Hist'!$C$8:$AR$285,MATCH('20405M Ann'!$C115,'20405 Ann Hist'!$C$8:$C$285,0),MATCH('20405M Ann'!AJ$8,'20405 Ann Hist'!$C$8:$AR$8,0))</f>
        <v>4.9000000000000004</v>
      </c>
      <c r="AK115" s="10">
        <f>INDEX('20405 Ann Hist'!$C$8:$AR$285,MATCH('20405M Ann'!$C115,'20405 Ann Hist'!$C$8:$C$285,0),MATCH('20405M Ann'!AK$8,'20405 Ann Hist'!$C$8:$AR$8,0))</f>
        <v>5</v>
      </c>
      <c r="AL115" s="10">
        <f>INDEX('20405 Ann Hist'!$C$8:$AR$285,MATCH('20405M Ann'!$C115,'20405 Ann Hist'!$C$8:$C$285,0),MATCH('20405M Ann'!AL$8,'20405 Ann Hist'!$C$8:$AR$8,0))</f>
        <v>5.0999999999999996</v>
      </c>
      <c r="AM115" s="10">
        <f>INDEX('20405 Ann Hist'!$C$8:$AR$285,MATCH('20405M Ann'!$C115,'20405 Ann Hist'!$C$8:$C$285,0),MATCH('20405M Ann'!AM$8,'20405 Ann Hist'!$C$8:$AR$8,0))</f>
        <v>5.3</v>
      </c>
      <c r="AN115" s="10">
        <f>INDEX('20405 Ann Hist'!$C$8:$AR$285,MATCH('20405M Ann'!$C115,'20405 Ann Hist'!$C$8:$C$285,0),MATCH('20405M Ann'!AN$8,'20405 Ann Hist'!$C$8:$AR$8,0))</f>
        <v>5.5</v>
      </c>
      <c r="AO115" s="10">
        <f>INDEX('20405 Ann Hist'!$C$8:$AR$285,MATCH('20405M Ann'!$C115,'20405 Ann Hist'!$C$8:$C$285,0),MATCH('20405M Ann'!AO$8,'20405 Ann Hist'!$C$8:$AR$8,0))</f>
        <v>5.7</v>
      </c>
      <c r="AP115" s="10">
        <f>INDEX('20405 Ann Hist'!$C$8:$AR$285,MATCH('20405M Ann'!$C115,'20405 Ann Hist'!$C$8:$C$285,0),MATCH('20405M Ann'!AP$8,'20405 Ann Hist'!$C$8:$AR$8,0))</f>
        <v>6.1</v>
      </c>
      <c r="AQ115" s="10">
        <f>INDEX('20405 Ann Hist'!$C$8:$AR$285,MATCH('20405M Ann'!$C115,'20405 Ann Hist'!$C$8:$C$285,0),MATCH('20405M Ann'!AQ$8,'20405 Ann Hist'!$C$8:$AR$8,0))</f>
        <v>6.5</v>
      </c>
      <c r="AR115" s="11">
        <f>INDEX('20405 Ann'!$C$8:$AZ$285,MATCH('20405M Ann'!$C115,'20405 Ann'!$C$8:$C$285,0),MATCH('20405M Ann'!AR$8,'20405 Ann'!$C$8:$AZ$8,0))</f>
        <v>6.8</v>
      </c>
      <c r="AS115" s="11">
        <f>INDEX('20405 Ann'!$C$8:$AZ$285,MATCH('20405M Ann'!$C115,'20405 Ann'!$C$8:$C$285,0),MATCH('20405M Ann'!AS$8,'20405 Ann'!$C$8:$AZ$8,0))</f>
        <v>7</v>
      </c>
      <c r="AT115" s="11">
        <f>INDEX('20405 Ann'!$C$8:$AZ$285,MATCH('20405M Ann'!$C115,'20405 Ann'!$C$8:$C$285,0),MATCH('20405M Ann'!AT$8,'20405 Ann'!$C$8:$AZ$8,0))</f>
        <v>7.2</v>
      </c>
      <c r="AU115" s="11">
        <f>INDEX('20405 Ann'!$C$8:$AZ$285,MATCH('20405M Ann'!$C115,'20405 Ann'!$C$8:$C$285,0),MATCH('20405M Ann'!AU$8,'20405 Ann'!$C$8:$AZ$8,0))</f>
        <v>7.6</v>
      </c>
      <c r="AV115" s="11">
        <f>INDEX('20405 Ann'!$C$8:$AZ$285,MATCH('20405M Ann'!$C115,'20405 Ann'!$C$8:$C$285,0),MATCH('20405M Ann'!AV$8,'20405 Ann'!$C$8:$AZ$8,0))</f>
        <v>8.1</v>
      </c>
      <c r="AW115" s="11">
        <f>INDEX('20405 Ann'!$C$8:$AZ$285,MATCH('20405M Ann'!$C115,'20405 Ann'!$C$8:$C$285,0),MATCH('20405M Ann'!AW$8,'20405 Ann'!$C$8:$AZ$8,0))</f>
        <v>8.3000000000000007</v>
      </c>
      <c r="AX115" s="11">
        <f>INDEX('20405 Ann'!$C$8:$AZ$285,MATCH('20405M Ann'!$C115,'20405 Ann'!$C$8:$C$285,0),MATCH('20405M Ann'!AX$8,'20405 Ann'!$C$8:$AZ$8,0))</f>
        <v>8.4</v>
      </c>
      <c r="AY115" s="11">
        <f>INDEX('20405 Ann'!$C$8:$AZ$285,MATCH('20405M Ann'!$C115,'20405 Ann'!$C$8:$C$285,0),MATCH('20405M Ann'!AY$8,'20405 Ann'!$C$8:$AZ$8,0))</f>
        <v>9.6999999999999993</v>
      </c>
      <c r="AZ115" s="11">
        <f>INDEX('20405 Ann'!$C$8:$AZ$285,MATCH('20405M Ann'!$C115,'20405 Ann'!$C$8:$C$285,0),MATCH('20405M Ann'!AZ$8,'20405 Ann'!$C$8:$AZ$8,0))</f>
        <v>10.9</v>
      </c>
      <c r="BA115" s="11">
        <f>INDEX('20405 Ann'!$C$8:$AZ$285,MATCH('20405M Ann'!$C115,'20405 Ann'!$C$8:$C$285,0),MATCH('20405M Ann'!BA$8,'20405 Ann'!$C$8:$AZ$8,0))</f>
        <v>12.1</v>
      </c>
      <c r="BB115" s="11">
        <f>INDEX('20405 Ann'!$C$8:$AZ$285,MATCH('20405M Ann'!$C115,'20405 Ann'!$C$8:$C$285,0),MATCH('20405M Ann'!BB$8,'20405 Ann'!$C$8:$AZ$8,0))</f>
        <v>13.2</v>
      </c>
      <c r="BC115" s="11">
        <f>INDEX('20405 Ann'!$C$8:$AZ$285,MATCH('20405M Ann'!$C115,'20405 Ann'!$C$8:$C$285,0),MATCH('20405M Ann'!BC$8,'20405 Ann'!$C$8:$AZ$8,0))</f>
        <v>13.8</v>
      </c>
      <c r="BD115" s="11">
        <f>INDEX('20405 Ann'!$C$8:$AZ$285,MATCH('20405M Ann'!$C115,'20405 Ann'!$C$8:$C$285,0),MATCH('20405M Ann'!BD$8,'20405 Ann'!$C$8:$AZ$8,0))</f>
        <v>14.6</v>
      </c>
      <c r="BE115" s="11">
        <f>INDEX('20405 Ann'!$C$8:$AZ$285,MATCH('20405M Ann'!$C115,'20405 Ann'!$C$8:$C$285,0),MATCH('20405M Ann'!BE$8,'20405 Ann'!$C$8:$AZ$8,0))</f>
        <v>14.9</v>
      </c>
      <c r="BF115" s="11">
        <f>INDEX('20405 Ann'!$C$8:$AZ$285,MATCH('20405M Ann'!$C115,'20405 Ann'!$C$8:$C$285,0),MATCH('20405M Ann'!BF$8,'20405 Ann'!$C$8:$AZ$8,0))</f>
        <v>15.8</v>
      </c>
      <c r="BG115" s="11">
        <f>INDEX('20405 Ann'!$C$8:$AZ$285,MATCH('20405M Ann'!$C115,'20405 Ann'!$C$8:$C$285,0),MATCH('20405M Ann'!BG$8,'20405 Ann'!$C$8:$AZ$8,0))</f>
        <v>18.3</v>
      </c>
      <c r="BH115" s="11">
        <f>INDEX('20405 Ann'!$C$8:$AZ$285,MATCH('20405M Ann'!$C115,'20405 Ann'!$C$8:$C$285,0),MATCH('20405M Ann'!BH$8,'20405 Ann'!$C$8:$AZ$8,0))</f>
        <v>19.3</v>
      </c>
      <c r="BI115" s="11">
        <f>INDEX('20405 Ann'!$C$8:$AZ$285,MATCH('20405M Ann'!$C115,'20405 Ann'!$C$8:$C$285,0),MATCH('20405M Ann'!BI$8,'20405 Ann'!$C$8:$AZ$8,0))</f>
        <v>20.5</v>
      </c>
      <c r="BJ115" s="11">
        <f>INDEX('20405 Ann'!$C$8:$AZ$285,MATCH('20405M Ann'!$C115,'20405 Ann'!$C$8:$C$285,0),MATCH('20405M Ann'!BJ$8,'20405 Ann'!$C$8:$AZ$8,0))</f>
        <v>21</v>
      </c>
      <c r="BK115" s="11">
        <f>INDEX('20405 Ann'!$C$8:$AZ$285,MATCH('20405M Ann'!$C115,'20405 Ann'!$C$8:$C$285,0),MATCH('20405M Ann'!BK$8,'20405 Ann'!$C$8:$AZ$8,0))</f>
        <v>22</v>
      </c>
      <c r="BL115" s="11">
        <f>INDEX('20405 Ann'!$C$8:$AZ$285,MATCH('20405M Ann'!$C115,'20405 Ann'!$C$8:$C$285,0),MATCH('20405M Ann'!BL$8,'20405 Ann'!$C$8:$AZ$8,0))</f>
        <v>24.2</v>
      </c>
      <c r="BM115" s="11">
        <f>INDEX('20405 Ann'!$C$8:$AZ$285,MATCH('20405M Ann'!$C115,'20405 Ann'!$C$8:$C$285,0),MATCH('20405M Ann'!BM$8,'20405 Ann'!$C$8:$AZ$8,0))</f>
        <v>25.4</v>
      </c>
      <c r="BN115" s="11">
        <f>INDEX('20405 Ann'!$C$8:$AZ$285,MATCH('20405M Ann'!$C115,'20405 Ann'!$C$8:$C$285,0),MATCH('20405M Ann'!BN$8,'20405 Ann'!$C$8:$AZ$8,0))</f>
        <v>24.7</v>
      </c>
      <c r="BO115" s="11">
        <f>INDEX('20405 Ann'!$C$8:$AZ$285,MATCH('20405M Ann'!$C115,'20405 Ann'!$C$8:$C$285,0),MATCH('20405M Ann'!BO$8,'20405 Ann'!$C$8:$AZ$8,0))</f>
        <v>26.6</v>
      </c>
      <c r="BP115" s="11">
        <f>INDEX('20405 Ann'!$C$8:$AZ$285,MATCH('20405M Ann'!$C115,'20405 Ann'!$C$8:$C$285,0),MATCH('20405M Ann'!BP$8,'20405 Ann'!$C$8:$AZ$8,0))</f>
        <v>28.4</v>
      </c>
      <c r="BQ115" s="11">
        <f>INDEX('20405 Ann'!$C$8:$AZ$285,MATCH('20405M Ann'!$C115,'20405 Ann'!$C$8:$C$285,0),MATCH('20405M Ann'!BQ$8,'20405 Ann'!$C$8:$AZ$8,0))</f>
        <v>31.3</v>
      </c>
      <c r="BR115" s="11">
        <f>INDEX('20405 Ann'!$C$8:$AZ$285,MATCH('20405M Ann'!$C115,'20405 Ann'!$C$8:$C$285,0),MATCH('20405M Ann'!BR$8,'20405 Ann'!$C$8:$AZ$8,0))</f>
        <v>34.5</v>
      </c>
      <c r="BS115" s="11">
        <f>INDEX('20405 Ann'!$C$8:$AZ$285,MATCH('20405M Ann'!$C115,'20405 Ann'!$C$8:$C$285,0),MATCH('20405M Ann'!BS$8,'20405 Ann'!$C$8:$AZ$8,0))</f>
        <v>35.799999999999997</v>
      </c>
      <c r="BT115" s="11">
        <f>INDEX('20405 Ann'!$C$8:$AZ$285,MATCH('20405M Ann'!$C115,'20405 Ann'!$C$8:$C$285,0),MATCH('20405M Ann'!BT$8,'20405 Ann'!$C$8:$AZ$8,0))</f>
        <v>38.9</v>
      </c>
      <c r="BU115" s="11">
        <f>INDEX('20405 Ann'!$C$8:$AZ$285,MATCH('20405M Ann'!$C115,'20405 Ann'!$C$8:$C$285,0),MATCH('20405M Ann'!BU$8,'20405 Ann'!$C$8:$AZ$8,0))</f>
        <v>43.9</v>
      </c>
      <c r="BV115" s="11">
        <f>INDEX('20405 Ann'!$C$8:$AZ$285,MATCH('20405M Ann'!$C115,'20405 Ann'!$C$8:$C$285,0),MATCH('20405M Ann'!BV$8,'20405 Ann'!$C$8:$AZ$8,0))</f>
        <v>45.2</v>
      </c>
      <c r="BW115" s="11">
        <f>INDEX('20405 Ann'!$C$8:$AZ$285,MATCH('20405M Ann'!$C115,'20405 Ann'!$C$8:$C$285,0),MATCH('20405M Ann'!BW$8,'20405 Ann'!$C$8:$AZ$8,0))</f>
        <v>48.6</v>
      </c>
      <c r="BX115" s="11">
        <f>INDEX('20405 Ann'!$C$8:$AZ$285,MATCH('20405M Ann'!$C115,'20405 Ann'!$C$8:$C$285,0),MATCH('20405M Ann'!BX$8,'20405 Ann'!$C$8:$AZ$8,0))</f>
        <v>48.5</v>
      </c>
      <c r="BY115" s="11">
        <f>INDEX('20405 Ann'!$C$8:$AZ$285,MATCH('20405M Ann'!$C115,'20405 Ann'!$C$8:$C$285,0),MATCH('20405M Ann'!BY$8,'20405 Ann'!$C$8:$AZ$8,0))</f>
        <v>48.7</v>
      </c>
      <c r="BZ115" s="11">
        <f>INDEX('20405 Ann'!$C$8:$AZ$285,MATCH('20405M Ann'!$C115,'20405 Ann'!$C$8:$C$285,0),MATCH('20405M Ann'!BZ$8,'20405 Ann'!$C$8:$AZ$8,0))</f>
        <v>51.2</v>
      </c>
      <c r="CA115" s="11">
        <f>INDEX('20405 Ann'!$C$8:$AZ$285,MATCH('20405M Ann'!$C115,'20405 Ann'!$C$8:$C$285,0),MATCH('20405M Ann'!CA$8,'20405 Ann'!$C$8:$AZ$8,0))</f>
        <v>55.2</v>
      </c>
      <c r="CB115" s="11">
        <f>INDEX('20405 Ann'!$C$8:$AZ$285,MATCH('20405M Ann'!$C115,'20405 Ann'!$C$8:$C$285,0),MATCH('20405M Ann'!CB$8,'20405 Ann'!$C$8:$AZ$8,0))</f>
        <v>57.9</v>
      </c>
      <c r="CC115" s="11">
        <f>INDEX('20405 Ann'!$C$8:$AZ$285,MATCH('20405M Ann'!$C115,'20405 Ann'!$C$8:$C$285,0),MATCH('20405M Ann'!CC$8,'20405 Ann'!$C$8:$AZ$8,0))</f>
        <v>60.4</v>
      </c>
      <c r="CD115" s="11">
        <f>INDEX('20405 Ann'!$C$8:$AZ$285,MATCH('20405M Ann'!$C115,'20405 Ann'!$C$8:$C$285,0),MATCH('20405M Ann'!CD$8,'20405 Ann'!$C$8:$AZ$8,0))</f>
        <v>63.8</v>
      </c>
      <c r="CE115" s="11">
        <f>INDEX('20405 Ann'!$C$8:$AZ$285,MATCH('20405M Ann'!$C115,'20405 Ann'!$C$8:$C$285,0),MATCH('20405M Ann'!CE$8,'20405 Ann'!$C$8:$AZ$8,0))</f>
        <v>65.5</v>
      </c>
      <c r="CF115" s="11">
        <f>INDEX('20405 Ann'!$C$8:$AZ$285,MATCH('20405M Ann'!$C115,'20405 Ann'!$C$8:$C$285,0),MATCH('20405M Ann'!CF$8,'20405 Ann'!$C$8:$AZ$8,0))</f>
        <v>60.3</v>
      </c>
      <c r="CG115" s="11">
        <f>INDEX('20405 Ann'!$C$8:$AZ$285,MATCH('20405M Ann'!$C115,'20405 Ann'!$C$8:$C$285,0),MATCH('20405M Ann'!CG$8,'20405 Ann'!$C$8:$AZ$8,0))</f>
        <v>58.6</v>
      </c>
      <c r="CH115" s="11">
        <f>INDEX('20405 Ann'!$C$8:$AZ$285,MATCH('20405M Ann'!$C115,'20405 Ann'!$C$8:$C$285,0),MATCH('20405M Ann'!CH$8,'20405 Ann'!$C$8:$AZ$8,0))</f>
        <v>61.3</v>
      </c>
      <c r="CI115" s="11">
        <f>INDEX('20405 Ann'!$C$8:$AZ$285,MATCH('20405M Ann'!$C115,'20405 Ann'!$C$8:$C$285,0),MATCH('20405M Ann'!CI$8,'20405 Ann'!$C$8:$AZ$8,0))</f>
        <v>64.900000000000006</v>
      </c>
      <c r="CJ115" s="11">
        <f>INDEX('20405 Ann'!$C$8:$AZ$285,MATCH('20405M Ann'!$C115,'20405 Ann'!$C$8:$C$285,0),MATCH('20405M Ann'!CJ$8,'20405 Ann'!$C$8:$AZ$8,0))</f>
        <v>68</v>
      </c>
      <c r="CK115" s="11">
        <f>INDEX('20405 Ann'!$C$8:$AZ$285,MATCH('20405M Ann'!$C115,'20405 Ann'!$C$8:$C$285,0),MATCH('20405M Ann'!CK$8,'20405 Ann'!$C$8:$AZ$8,0))</f>
        <v>74.3</v>
      </c>
      <c r="CL115" s="11">
        <f>INDEX('20405 Ann'!$C$8:$AZ$285,MATCH('20405M Ann'!$C115,'20405 Ann'!$C$8:$C$285,0),MATCH('20405M Ann'!CL$8,'20405 Ann'!$C$8:$AZ$8,0))</f>
        <v>77.099999999999994</v>
      </c>
    </row>
    <row r="116" spans="1:90" s="10" customFormat="1" x14ac:dyDescent="0.25">
      <c r="A116" s="32">
        <v>108</v>
      </c>
      <c r="B116" s="10" t="s">
        <v>1361</v>
      </c>
      <c r="C116" s="10" t="s">
        <v>1360</v>
      </c>
      <c r="D116" s="10">
        <f>INDEX('20405 Ann Hist'!$C$8:$AR$285,MATCH('20405M Ann'!$C116,'20405 Ann Hist'!$C$8:$C$285,0),MATCH('20405M Ann'!D$8,'20405 Ann Hist'!$C$8:$AR$8,0))</f>
        <v>0.5</v>
      </c>
      <c r="E116" s="10">
        <f>INDEX('20405 Ann Hist'!$C$8:$AR$285,MATCH('20405M Ann'!$C116,'20405 Ann Hist'!$C$8:$C$285,0),MATCH('20405M Ann'!E$8,'20405 Ann Hist'!$C$8:$AR$8,0))</f>
        <v>0.5</v>
      </c>
      <c r="F116" s="10">
        <f>INDEX('20405 Ann Hist'!$C$8:$AR$285,MATCH('20405M Ann'!$C116,'20405 Ann Hist'!$C$8:$C$285,0),MATCH('20405M Ann'!F$8,'20405 Ann Hist'!$C$8:$AR$8,0))</f>
        <v>0.3</v>
      </c>
      <c r="G116" s="10">
        <f>INDEX('20405 Ann Hist'!$C$8:$AR$285,MATCH('20405M Ann'!$C116,'20405 Ann Hist'!$C$8:$C$285,0),MATCH('20405M Ann'!G$8,'20405 Ann Hist'!$C$8:$AR$8,0))</f>
        <v>0.3</v>
      </c>
      <c r="H116" s="10">
        <f>INDEX('20405 Ann Hist'!$C$8:$AR$285,MATCH('20405M Ann'!$C116,'20405 Ann Hist'!$C$8:$C$285,0),MATCH('20405M Ann'!H$8,'20405 Ann Hist'!$C$8:$AR$8,0))</f>
        <v>0.2</v>
      </c>
      <c r="I116" s="10">
        <f>INDEX('20405 Ann Hist'!$C$8:$AR$285,MATCH('20405M Ann'!$C116,'20405 Ann Hist'!$C$8:$C$285,0),MATCH('20405M Ann'!I$8,'20405 Ann Hist'!$C$8:$AR$8,0))</f>
        <v>0.2</v>
      </c>
      <c r="J116" s="10">
        <f>INDEX('20405 Ann Hist'!$C$8:$AR$285,MATCH('20405M Ann'!$C116,'20405 Ann Hist'!$C$8:$C$285,0),MATCH('20405M Ann'!J$8,'20405 Ann Hist'!$C$8:$AR$8,0))</f>
        <v>0.2</v>
      </c>
      <c r="K116" s="10">
        <f>INDEX('20405 Ann Hist'!$C$8:$AR$285,MATCH('20405M Ann'!$C116,'20405 Ann Hist'!$C$8:$C$285,0),MATCH('20405M Ann'!K$8,'20405 Ann Hist'!$C$8:$AR$8,0))</f>
        <v>0.2</v>
      </c>
      <c r="L116" s="10">
        <f>INDEX('20405 Ann Hist'!$C$8:$AR$285,MATCH('20405M Ann'!$C116,'20405 Ann Hist'!$C$8:$C$285,0),MATCH('20405M Ann'!L$8,'20405 Ann Hist'!$C$8:$AR$8,0))</f>
        <v>0.3</v>
      </c>
      <c r="M116" s="10">
        <f>INDEX('20405 Ann Hist'!$C$8:$AR$285,MATCH('20405M Ann'!$C116,'20405 Ann Hist'!$C$8:$C$285,0),MATCH('20405M Ann'!M$8,'20405 Ann Hist'!$C$8:$AR$8,0))</f>
        <v>0.2</v>
      </c>
      <c r="N116" s="10">
        <f>INDEX('20405 Ann Hist'!$C$8:$AR$285,MATCH('20405M Ann'!$C116,'20405 Ann Hist'!$C$8:$C$285,0),MATCH('20405M Ann'!N$8,'20405 Ann Hist'!$C$8:$AR$8,0))</f>
        <v>0.2</v>
      </c>
      <c r="O116" s="10">
        <f>INDEX('20405 Ann Hist'!$C$8:$AR$285,MATCH('20405M Ann'!$C116,'20405 Ann Hist'!$C$8:$C$285,0),MATCH('20405M Ann'!O$8,'20405 Ann Hist'!$C$8:$AR$8,0))</f>
        <v>0.1</v>
      </c>
      <c r="P116" s="10">
        <f>INDEX('20405 Ann Hist'!$C$8:$AR$285,MATCH('20405M Ann'!$C116,'20405 Ann Hist'!$C$8:$C$285,0),MATCH('20405M Ann'!P$8,'20405 Ann Hist'!$C$8:$AR$8,0))</f>
        <v>0.1</v>
      </c>
      <c r="Q116" s="10">
        <f>INDEX('20405 Ann Hist'!$C$8:$AR$285,MATCH('20405M Ann'!$C116,'20405 Ann Hist'!$C$8:$C$285,0),MATCH('20405M Ann'!Q$8,'20405 Ann Hist'!$C$8:$AR$8,0))</f>
        <v>0</v>
      </c>
      <c r="R116" s="10">
        <f>INDEX('20405 Ann Hist'!$C$8:$AR$285,MATCH('20405M Ann'!$C116,'20405 Ann Hist'!$C$8:$C$285,0),MATCH('20405M Ann'!R$8,'20405 Ann Hist'!$C$8:$AR$8,0))</f>
        <v>0</v>
      </c>
      <c r="S116" s="10">
        <f>INDEX('20405 Ann Hist'!$C$8:$AR$285,MATCH('20405M Ann'!$C116,'20405 Ann Hist'!$C$8:$C$285,0),MATCH('20405M Ann'!S$8,'20405 Ann Hist'!$C$8:$AR$8,0))</f>
        <v>0</v>
      </c>
      <c r="T116" s="10">
        <f>INDEX('20405 Ann Hist'!$C$8:$AR$285,MATCH('20405M Ann'!$C116,'20405 Ann Hist'!$C$8:$C$285,0),MATCH('20405M Ann'!T$8,'20405 Ann Hist'!$C$8:$AR$8,0))</f>
        <v>0.1</v>
      </c>
      <c r="U116" s="10">
        <f>INDEX('20405 Ann Hist'!$C$8:$AR$285,MATCH('20405M Ann'!$C116,'20405 Ann Hist'!$C$8:$C$285,0),MATCH('20405M Ann'!U$8,'20405 Ann Hist'!$C$8:$AR$8,0))</f>
        <v>0.1</v>
      </c>
      <c r="V116" s="10">
        <f>INDEX('20405 Ann Hist'!$C$8:$AR$285,MATCH('20405M Ann'!$C116,'20405 Ann Hist'!$C$8:$C$285,0),MATCH('20405M Ann'!V$8,'20405 Ann Hist'!$C$8:$AR$8,0))</f>
        <v>0.2</v>
      </c>
      <c r="W116" s="10">
        <f>INDEX('20405 Ann Hist'!$C$8:$AR$285,MATCH('20405M Ann'!$C116,'20405 Ann Hist'!$C$8:$C$285,0),MATCH('20405M Ann'!W$8,'20405 Ann Hist'!$C$8:$AR$8,0))</f>
        <v>0.3</v>
      </c>
      <c r="X116" s="10">
        <f>INDEX('20405 Ann Hist'!$C$8:$AR$285,MATCH('20405M Ann'!$C116,'20405 Ann Hist'!$C$8:$C$285,0),MATCH('20405M Ann'!X$8,'20405 Ann Hist'!$C$8:$AR$8,0))</f>
        <v>0.4</v>
      </c>
      <c r="Y116" s="10">
        <f>INDEX('20405 Ann Hist'!$C$8:$AR$285,MATCH('20405M Ann'!$C116,'20405 Ann Hist'!$C$8:$C$285,0),MATCH('20405M Ann'!Y$8,'20405 Ann Hist'!$C$8:$AR$8,0))</f>
        <v>0.4</v>
      </c>
      <c r="Z116" s="10">
        <f>INDEX('20405 Ann Hist'!$C$8:$AR$285,MATCH('20405M Ann'!$C116,'20405 Ann Hist'!$C$8:$C$285,0),MATCH('20405M Ann'!Z$8,'20405 Ann Hist'!$C$8:$AR$8,0))</f>
        <v>0.4</v>
      </c>
      <c r="AA116" s="10">
        <f>INDEX('20405 Ann Hist'!$C$8:$AR$285,MATCH('20405M Ann'!$C116,'20405 Ann Hist'!$C$8:$C$285,0),MATCH('20405M Ann'!AA$8,'20405 Ann Hist'!$C$8:$AR$8,0))</f>
        <v>0.4</v>
      </c>
      <c r="AB116" s="10">
        <f>INDEX('20405 Ann Hist'!$C$8:$AR$285,MATCH('20405M Ann'!$C116,'20405 Ann Hist'!$C$8:$C$285,0),MATCH('20405M Ann'!AB$8,'20405 Ann Hist'!$C$8:$AR$8,0))</f>
        <v>0.5</v>
      </c>
      <c r="AC116" s="10">
        <f>INDEX('20405 Ann Hist'!$C$8:$AR$285,MATCH('20405M Ann'!$C116,'20405 Ann Hist'!$C$8:$C$285,0),MATCH('20405M Ann'!AC$8,'20405 Ann Hist'!$C$8:$AR$8,0))</f>
        <v>0.5</v>
      </c>
      <c r="AD116" s="10">
        <f>INDEX('20405 Ann Hist'!$C$8:$AR$285,MATCH('20405M Ann'!$C116,'20405 Ann Hist'!$C$8:$C$285,0),MATCH('20405M Ann'!AD$8,'20405 Ann Hist'!$C$8:$AR$8,0))</f>
        <v>0.6</v>
      </c>
      <c r="AE116" s="10">
        <f>INDEX('20405 Ann Hist'!$C$8:$AR$285,MATCH('20405M Ann'!$C116,'20405 Ann Hist'!$C$8:$C$285,0),MATCH('20405M Ann'!AE$8,'20405 Ann Hist'!$C$8:$AR$8,0))</f>
        <v>0.7</v>
      </c>
      <c r="AF116" s="10">
        <f>INDEX('20405 Ann Hist'!$C$8:$AR$285,MATCH('20405M Ann'!$C116,'20405 Ann Hist'!$C$8:$C$285,0),MATCH('20405M Ann'!AF$8,'20405 Ann Hist'!$C$8:$AR$8,0))</f>
        <v>0.7</v>
      </c>
      <c r="AG116" s="10">
        <f>INDEX('20405 Ann Hist'!$C$8:$AR$285,MATCH('20405M Ann'!$C116,'20405 Ann Hist'!$C$8:$C$285,0),MATCH('20405M Ann'!AG$8,'20405 Ann Hist'!$C$8:$AR$8,0))</f>
        <v>0.9</v>
      </c>
      <c r="AH116" s="10">
        <f>INDEX('20405 Ann Hist'!$C$8:$AR$285,MATCH('20405M Ann'!$C116,'20405 Ann Hist'!$C$8:$C$285,0),MATCH('20405M Ann'!AH$8,'20405 Ann Hist'!$C$8:$AR$8,0))</f>
        <v>1.1000000000000001</v>
      </c>
      <c r="AI116" s="10">
        <f>INDEX('20405 Ann Hist'!$C$8:$AR$285,MATCH('20405M Ann'!$C116,'20405 Ann Hist'!$C$8:$C$285,0),MATCH('20405M Ann'!AI$8,'20405 Ann Hist'!$C$8:$AR$8,0))</f>
        <v>1.2</v>
      </c>
      <c r="AJ116" s="10">
        <f>INDEX('20405 Ann Hist'!$C$8:$AR$285,MATCH('20405M Ann'!$C116,'20405 Ann Hist'!$C$8:$C$285,0),MATCH('20405M Ann'!AJ$8,'20405 Ann Hist'!$C$8:$AR$8,0))</f>
        <v>1.2</v>
      </c>
      <c r="AK116" s="10">
        <f>INDEX('20405 Ann Hist'!$C$8:$AR$285,MATCH('20405M Ann'!$C116,'20405 Ann Hist'!$C$8:$C$285,0),MATCH('20405M Ann'!AK$8,'20405 Ann Hist'!$C$8:$AR$8,0))</f>
        <v>1.4</v>
      </c>
      <c r="AL116" s="10">
        <f>INDEX('20405 Ann Hist'!$C$8:$AR$285,MATCH('20405M Ann'!$C116,'20405 Ann Hist'!$C$8:$C$285,0),MATCH('20405M Ann'!AL$8,'20405 Ann Hist'!$C$8:$AR$8,0))</f>
        <v>1.6</v>
      </c>
      <c r="AM116" s="10">
        <f>INDEX('20405 Ann Hist'!$C$8:$AR$285,MATCH('20405M Ann'!$C116,'20405 Ann Hist'!$C$8:$C$285,0),MATCH('20405M Ann'!AM$8,'20405 Ann Hist'!$C$8:$AR$8,0))</f>
        <v>1.6</v>
      </c>
      <c r="AN116" s="10">
        <f>INDEX('20405 Ann Hist'!$C$8:$AR$285,MATCH('20405M Ann'!$C116,'20405 Ann Hist'!$C$8:$C$285,0),MATCH('20405M Ann'!AN$8,'20405 Ann Hist'!$C$8:$AR$8,0))</f>
        <v>1.8</v>
      </c>
      <c r="AO116" s="10">
        <f>INDEX('20405 Ann Hist'!$C$8:$AR$285,MATCH('20405M Ann'!$C116,'20405 Ann Hist'!$C$8:$C$285,0),MATCH('20405M Ann'!AO$8,'20405 Ann Hist'!$C$8:$AR$8,0))</f>
        <v>1.8</v>
      </c>
      <c r="AP116" s="10">
        <f>INDEX('20405 Ann Hist'!$C$8:$AR$285,MATCH('20405M Ann'!$C116,'20405 Ann Hist'!$C$8:$C$285,0),MATCH('20405M Ann'!AP$8,'20405 Ann Hist'!$C$8:$AR$8,0))</f>
        <v>2.4</v>
      </c>
      <c r="AQ116" s="10">
        <f>INDEX('20405 Ann Hist'!$C$8:$AR$285,MATCH('20405M Ann'!$C116,'20405 Ann Hist'!$C$8:$C$285,0),MATCH('20405M Ann'!AQ$8,'20405 Ann Hist'!$C$8:$AR$8,0))</f>
        <v>2.2000000000000002</v>
      </c>
      <c r="AR116" s="11">
        <f>INDEX('20405 Ann'!$C$8:$AZ$285,MATCH('20405M Ann'!$C116,'20405 Ann'!$C$8:$C$285,0),MATCH('20405M Ann'!AR$8,'20405 Ann'!$C$8:$AZ$8,0))</f>
        <v>2.4</v>
      </c>
      <c r="AS116" s="11">
        <f>INDEX('20405 Ann'!$C$8:$AZ$285,MATCH('20405M Ann'!$C116,'20405 Ann'!$C$8:$C$285,0),MATCH('20405M Ann'!AS$8,'20405 Ann'!$C$8:$AZ$8,0))</f>
        <v>2.8</v>
      </c>
      <c r="AT116" s="11">
        <f>INDEX('20405 Ann'!$C$8:$AZ$285,MATCH('20405M Ann'!$C116,'20405 Ann'!$C$8:$C$285,0),MATCH('20405M Ann'!AT$8,'20405 Ann'!$C$8:$AZ$8,0))</f>
        <v>2.9</v>
      </c>
      <c r="AU116" s="11">
        <f>INDEX('20405 Ann'!$C$8:$AZ$285,MATCH('20405M Ann'!$C116,'20405 Ann'!$C$8:$C$285,0),MATCH('20405M Ann'!AU$8,'20405 Ann'!$C$8:$AZ$8,0))</f>
        <v>3.5</v>
      </c>
      <c r="AV116" s="11">
        <f>INDEX('20405 Ann'!$C$8:$AZ$285,MATCH('20405M Ann'!$C116,'20405 Ann'!$C$8:$C$285,0),MATCH('20405M Ann'!AV$8,'20405 Ann'!$C$8:$AZ$8,0))</f>
        <v>3.4</v>
      </c>
      <c r="AW116" s="11">
        <f>INDEX('20405 Ann'!$C$8:$AZ$285,MATCH('20405M Ann'!$C116,'20405 Ann'!$C$8:$C$285,0),MATCH('20405M Ann'!AW$8,'20405 Ann'!$C$8:$AZ$8,0))</f>
        <v>3.5</v>
      </c>
      <c r="AX116" s="11">
        <f>INDEX('20405 Ann'!$C$8:$AZ$285,MATCH('20405M Ann'!$C116,'20405 Ann'!$C$8:$C$285,0),MATCH('20405M Ann'!AX$8,'20405 Ann'!$C$8:$AZ$8,0))</f>
        <v>3.4</v>
      </c>
      <c r="AY116" s="11">
        <f>INDEX('20405 Ann'!$C$8:$AZ$285,MATCH('20405M Ann'!$C116,'20405 Ann'!$C$8:$C$285,0),MATCH('20405M Ann'!AY$8,'20405 Ann'!$C$8:$AZ$8,0))</f>
        <v>2.9</v>
      </c>
      <c r="AZ116" s="11">
        <f>INDEX('20405 Ann'!$C$8:$AZ$285,MATCH('20405M Ann'!$C116,'20405 Ann'!$C$8:$C$285,0),MATCH('20405M Ann'!AZ$8,'20405 Ann'!$C$8:$AZ$8,0))</f>
        <v>3.3</v>
      </c>
      <c r="BA116" s="11">
        <f>INDEX('20405 Ann'!$C$8:$AZ$285,MATCH('20405M Ann'!$C116,'20405 Ann'!$C$8:$C$285,0),MATCH('20405M Ann'!BA$8,'20405 Ann'!$C$8:$AZ$8,0))</f>
        <v>3</v>
      </c>
      <c r="BB116" s="11">
        <f>INDEX('20405 Ann'!$C$8:$AZ$285,MATCH('20405M Ann'!$C116,'20405 Ann'!$C$8:$C$285,0),MATCH('20405M Ann'!BB$8,'20405 Ann'!$C$8:$AZ$8,0))</f>
        <v>2.7</v>
      </c>
      <c r="BC116" s="11">
        <f>INDEX('20405 Ann'!$C$8:$AZ$285,MATCH('20405M Ann'!$C116,'20405 Ann'!$C$8:$C$285,0),MATCH('20405M Ann'!BC$8,'20405 Ann'!$C$8:$AZ$8,0))</f>
        <v>1.7</v>
      </c>
      <c r="BD116" s="11">
        <f>INDEX('20405 Ann'!$C$8:$AZ$285,MATCH('20405M Ann'!$C116,'20405 Ann'!$C$8:$C$285,0),MATCH('20405M Ann'!BD$8,'20405 Ann'!$C$8:$AZ$8,0))</f>
        <v>-1.6</v>
      </c>
      <c r="BE116" s="11">
        <f>INDEX('20405 Ann'!$C$8:$AZ$285,MATCH('20405M Ann'!$C116,'20405 Ann'!$C$8:$C$285,0),MATCH('20405M Ann'!BE$8,'20405 Ann'!$C$8:$AZ$8,0))</f>
        <v>-0.2</v>
      </c>
      <c r="BF116" s="11">
        <f>INDEX('20405 Ann'!$C$8:$AZ$285,MATCH('20405M Ann'!$C116,'20405 Ann'!$C$8:$C$285,0),MATCH('20405M Ann'!BF$8,'20405 Ann'!$C$8:$AZ$8,0))</f>
        <v>2.7</v>
      </c>
      <c r="BG116" s="11">
        <f>INDEX('20405 Ann'!$C$8:$AZ$285,MATCH('20405M Ann'!$C116,'20405 Ann'!$C$8:$C$285,0),MATCH('20405M Ann'!BG$8,'20405 Ann'!$C$8:$AZ$8,0))</f>
        <v>3.7</v>
      </c>
      <c r="BH116" s="11">
        <f>INDEX('20405 Ann'!$C$8:$AZ$285,MATCH('20405M Ann'!$C116,'20405 Ann'!$C$8:$C$285,0),MATCH('20405M Ann'!BH$8,'20405 Ann'!$C$8:$AZ$8,0))</f>
        <v>4.5999999999999996</v>
      </c>
      <c r="BI116" s="11">
        <f>INDEX('20405 Ann'!$C$8:$AZ$285,MATCH('20405M Ann'!$C116,'20405 Ann'!$C$8:$C$285,0),MATCH('20405M Ann'!BI$8,'20405 Ann'!$C$8:$AZ$8,0))</f>
        <v>0.3</v>
      </c>
      <c r="BJ116" s="11">
        <f>INDEX('20405 Ann'!$C$8:$AZ$285,MATCH('20405M Ann'!$C116,'20405 Ann'!$C$8:$C$285,0),MATCH('20405M Ann'!BJ$8,'20405 Ann'!$C$8:$AZ$8,0))</f>
        <v>3</v>
      </c>
      <c r="BK116" s="11">
        <f>INDEX('20405 Ann'!$C$8:$AZ$285,MATCH('20405M Ann'!$C116,'20405 Ann'!$C$8:$C$285,0),MATCH('20405M Ann'!BK$8,'20405 Ann'!$C$8:$AZ$8,0))</f>
        <v>0.3</v>
      </c>
      <c r="BL116" s="11">
        <f>INDEX('20405 Ann'!$C$8:$AZ$285,MATCH('20405M Ann'!$C116,'20405 Ann'!$C$8:$C$285,0),MATCH('20405M Ann'!BL$8,'20405 Ann'!$C$8:$AZ$8,0))</f>
        <v>-6.4</v>
      </c>
      <c r="BM116" s="11">
        <f>INDEX('20405 Ann'!$C$8:$AZ$285,MATCH('20405M Ann'!$C116,'20405 Ann'!$C$8:$C$285,0),MATCH('20405M Ann'!BM$8,'20405 Ann'!$C$8:$AZ$8,0))</f>
        <v>-10.3</v>
      </c>
      <c r="BN116" s="11">
        <f>INDEX('20405 Ann'!$C$8:$AZ$285,MATCH('20405M Ann'!$C116,'20405 Ann'!$C$8:$C$285,0),MATCH('20405M Ann'!BN$8,'20405 Ann'!$C$8:$AZ$8,0))</f>
        <v>-17.600000000000001</v>
      </c>
      <c r="BO116" s="11">
        <f>INDEX('20405 Ann'!$C$8:$AZ$285,MATCH('20405M Ann'!$C116,'20405 Ann'!$C$8:$C$285,0),MATCH('20405M Ann'!BO$8,'20405 Ann'!$C$8:$AZ$8,0))</f>
        <v>-21</v>
      </c>
      <c r="BP116" s="11">
        <f>INDEX('20405 Ann'!$C$8:$AZ$285,MATCH('20405M Ann'!$C116,'20405 Ann'!$C$8:$C$285,0),MATCH('20405M Ann'!BP$8,'20405 Ann'!$C$8:$AZ$8,0))</f>
        <v>-21.8</v>
      </c>
      <c r="BQ116" s="11">
        <f>INDEX('20405 Ann'!$C$8:$AZ$285,MATCH('20405M Ann'!$C116,'20405 Ann'!$C$8:$C$285,0),MATCH('20405M Ann'!BQ$8,'20405 Ann'!$C$8:$AZ$8,0))</f>
        <v>-18.8</v>
      </c>
      <c r="BR116" s="11">
        <f>INDEX('20405 Ann'!$C$8:$AZ$285,MATCH('20405M Ann'!$C116,'20405 Ann'!$C$8:$C$285,0),MATCH('20405M Ann'!BR$8,'20405 Ann'!$C$8:$AZ$8,0))</f>
        <v>-22.8</v>
      </c>
      <c r="BS116" s="11">
        <f>INDEX('20405 Ann'!$C$8:$AZ$285,MATCH('20405M Ann'!$C116,'20405 Ann'!$C$8:$C$285,0),MATCH('20405M Ann'!BS$8,'20405 Ann'!$C$8:$AZ$8,0))</f>
        <v>-25.9</v>
      </c>
      <c r="BT116" s="11">
        <f>INDEX('20405 Ann'!$C$8:$AZ$285,MATCH('20405M Ann'!$C116,'20405 Ann'!$C$8:$C$285,0),MATCH('20405M Ann'!BT$8,'20405 Ann'!$C$8:$AZ$8,0))</f>
        <v>-24.4</v>
      </c>
      <c r="BU116" s="11">
        <f>INDEX('20405 Ann'!$C$8:$AZ$285,MATCH('20405M Ann'!$C116,'20405 Ann'!$C$8:$C$285,0),MATCH('20405M Ann'!BU$8,'20405 Ann'!$C$8:$AZ$8,0))</f>
        <v>-18.899999999999999</v>
      </c>
      <c r="BV116" s="11">
        <f>INDEX('20405 Ann'!$C$8:$AZ$285,MATCH('20405M Ann'!$C116,'20405 Ann'!$C$8:$C$285,0),MATCH('20405M Ann'!BV$8,'20405 Ann'!$C$8:$AZ$8,0))</f>
        <v>-30.1</v>
      </c>
      <c r="BW116" s="11">
        <f>INDEX('20405 Ann'!$C$8:$AZ$285,MATCH('20405M Ann'!$C116,'20405 Ann'!$C$8:$C$285,0),MATCH('20405M Ann'!BW$8,'20405 Ann'!$C$8:$AZ$8,0))</f>
        <v>-29.6</v>
      </c>
      <c r="BX116" s="11">
        <f>INDEX('20405 Ann'!$C$8:$AZ$285,MATCH('20405M Ann'!$C116,'20405 Ann'!$C$8:$C$285,0),MATCH('20405M Ann'!BX$8,'20405 Ann'!$C$8:$AZ$8,0))</f>
        <v>-19.2</v>
      </c>
      <c r="BY116" s="11">
        <f>INDEX('20405 Ann'!$C$8:$AZ$285,MATCH('20405M Ann'!$C116,'20405 Ann'!$C$8:$C$285,0),MATCH('20405M Ann'!BY$8,'20405 Ann'!$C$8:$AZ$8,0))</f>
        <v>-15.4</v>
      </c>
      <c r="BZ116" s="11">
        <f>INDEX('20405 Ann'!$C$8:$AZ$285,MATCH('20405M Ann'!$C116,'20405 Ann'!$C$8:$C$285,0),MATCH('20405M Ann'!BZ$8,'20405 Ann'!$C$8:$AZ$8,0))</f>
        <v>-9.9</v>
      </c>
      <c r="CA116" s="11">
        <f>INDEX('20405 Ann'!$C$8:$AZ$285,MATCH('20405M Ann'!$C116,'20405 Ann'!$C$8:$C$285,0),MATCH('20405M Ann'!CA$8,'20405 Ann'!$C$8:$AZ$8,0))</f>
        <v>-7.8</v>
      </c>
      <c r="CB116" s="11">
        <f>INDEX('20405 Ann'!$C$8:$AZ$285,MATCH('20405M Ann'!$C116,'20405 Ann'!$C$8:$C$285,0),MATCH('20405M Ann'!CB$8,'20405 Ann'!$C$8:$AZ$8,0))</f>
        <v>-9.3000000000000007</v>
      </c>
      <c r="CC116" s="11">
        <f>INDEX('20405 Ann'!$C$8:$AZ$285,MATCH('20405M Ann'!$C116,'20405 Ann'!$C$8:$C$285,0),MATCH('20405M Ann'!CC$8,'20405 Ann'!$C$8:$AZ$8,0))</f>
        <v>-6</v>
      </c>
      <c r="CD116" s="11">
        <f>INDEX('20405 Ann'!$C$8:$AZ$285,MATCH('20405M Ann'!$C116,'20405 Ann'!$C$8:$C$285,0),MATCH('20405M Ann'!CD$8,'20405 Ann'!$C$8:$AZ$8,0))</f>
        <v>-15.4</v>
      </c>
      <c r="CE116" s="11">
        <f>INDEX('20405 Ann'!$C$8:$AZ$285,MATCH('20405M Ann'!$C116,'20405 Ann'!$C$8:$C$285,0),MATCH('20405M Ann'!CE$8,'20405 Ann'!$C$8:$AZ$8,0))</f>
        <v>-23.5</v>
      </c>
      <c r="CF116" s="11">
        <f>INDEX('20405 Ann'!$C$8:$AZ$285,MATCH('20405M Ann'!$C116,'20405 Ann'!$C$8:$C$285,0),MATCH('20405M Ann'!CF$8,'20405 Ann'!$C$8:$AZ$8,0))</f>
        <v>-23.5</v>
      </c>
      <c r="CG116" s="11">
        <f>INDEX('20405 Ann'!$C$8:$AZ$285,MATCH('20405M Ann'!$C116,'20405 Ann'!$C$8:$C$285,0),MATCH('20405M Ann'!CG$8,'20405 Ann'!$C$8:$AZ$8,0))</f>
        <v>-32.6</v>
      </c>
      <c r="CH116" s="11">
        <f>INDEX('20405 Ann'!$C$8:$AZ$285,MATCH('20405M Ann'!$C116,'20405 Ann'!$C$8:$C$285,0),MATCH('20405M Ann'!CH$8,'20405 Ann'!$C$8:$AZ$8,0))</f>
        <v>-40.9</v>
      </c>
      <c r="CI116" s="11">
        <f>INDEX('20405 Ann'!$C$8:$AZ$285,MATCH('20405M Ann'!$C116,'20405 Ann'!$C$8:$C$285,0),MATCH('20405M Ann'!CI$8,'20405 Ann'!$C$8:$AZ$8,0))</f>
        <v>-38.299999999999997</v>
      </c>
      <c r="CJ116" s="11">
        <f>INDEX('20405 Ann'!$C$8:$AZ$285,MATCH('20405M Ann'!$C116,'20405 Ann'!$C$8:$C$285,0),MATCH('20405M Ann'!CJ$8,'20405 Ann'!$C$8:$AZ$8,0))</f>
        <v>-54.4</v>
      </c>
      <c r="CK116" s="11">
        <f>INDEX('20405 Ann'!$C$8:$AZ$285,MATCH('20405M Ann'!$C116,'20405 Ann'!$C$8:$C$285,0),MATCH('20405M Ann'!CK$8,'20405 Ann'!$C$8:$AZ$8,0))</f>
        <v>-57.8</v>
      </c>
      <c r="CL116" s="11">
        <f>INDEX('20405 Ann'!$C$8:$AZ$285,MATCH('20405M Ann'!$C116,'20405 Ann'!$C$8:$C$285,0),MATCH('20405M Ann'!CL$8,'20405 Ann'!$C$8:$AZ$8,0))</f>
        <v>-61.7</v>
      </c>
    </row>
    <row r="117" spans="1:90" s="10" customFormat="1" x14ac:dyDescent="0.25">
      <c r="A117" s="32">
        <v>109</v>
      </c>
      <c r="B117" s="10" t="s">
        <v>1359</v>
      </c>
      <c r="C117" s="10" t="s">
        <v>1358</v>
      </c>
      <c r="D117" s="10">
        <f>INDEX('20405 Ann Hist'!$C$8:$AR$285,MATCH('20405M Ann'!$C117,'20405 Ann Hist'!$C$8:$C$285,0),MATCH('20405M Ann'!D$8,'20405 Ann Hist'!$C$8:$AR$8,0))</f>
        <v>0.6</v>
      </c>
      <c r="E117" s="10">
        <f>INDEX('20405 Ann Hist'!$C$8:$AR$285,MATCH('20405M Ann'!$C117,'20405 Ann Hist'!$C$8:$C$285,0),MATCH('20405M Ann'!E$8,'20405 Ann Hist'!$C$8:$AR$8,0))</f>
        <v>0.6</v>
      </c>
      <c r="F117" s="10">
        <f>INDEX('20405 Ann Hist'!$C$8:$AR$285,MATCH('20405M Ann'!$C117,'20405 Ann Hist'!$C$8:$C$285,0),MATCH('20405M Ann'!F$8,'20405 Ann Hist'!$C$8:$AR$8,0))</f>
        <v>0.4</v>
      </c>
      <c r="G117" s="10">
        <f>INDEX('20405 Ann Hist'!$C$8:$AR$285,MATCH('20405M Ann'!$C117,'20405 Ann Hist'!$C$8:$C$285,0),MATCH('20405M Ann'!G$8,'20405 Ann Hist'!$C$8:$AR$8,0))</f>
        <v>0.3</v>
      </c>
      <c r="H117" s="10">
        <f>INDEX('20405 Ann Hist'!$C$8:$AR$285,MATCH('20405M Ann'!$C117,'20405 Ann Hist'!$C$8:$C$285,0),MATCH('20405M Ann'!H$8,'20405 Ann Hist'!$C$8:$AR$8,0))</f>
        <v>0.3</v>
      </c>
      <c r="I117" s="10">
        <f>INDEX('20405 Ann Hist'!$C$8:$AR$285,MATCH('20405M Ann'!$C117,'20405 Ann Hist'!$C$8:$C$285,0),MATCH('20405M Ann'!I$8,'20405 Ann Hist'!$C$8:$AR$8,0))</f>
        <v>0.3</v>
      </c>
      <c r="J117" s="10">
        <f>INDEX('20405 Ann Hist'!$C$8:$AR$285,MATCH('20405M Ann'!$C117,'20405 Ann Hist'!$C$8:$C$285,0),MATCH('20405M Ann'!J$8,'20405 Ann Hist'!$C$8:$AR$8,0))</f>
        <v>0.3</v>
      </c>
      <c r="K117" s="10">
        <f>INDEX('20405 Ann Hist'!$C$8:$AR$285,MATCH('20405M Ann'!$C117,'20405 Ann Hist'!$C$8:$C$285,0),MATCH('20405M Ann'!K$8,'20405 Ann Hist'!$C$8:$AR$8,0))</f>
        <v>0.4</v>
      </c>
      <c r="L117" s="10">
        <f>INDEX('20405 Ann Hist'!$C$8:$AR$285,MATCH('20405M Ann'!$C117,'20405 Ann Hist'!$C$8:$C$285,0),MATCH('20405M Ann'!L$8,'20405 Ann Hist'!$C$8:$AR$8,0))</f>
        <v>0.4</v>
      </c>
      <c r="M117" s="10">
        <f>INDEX('20405 Ann Hist'!$C$8:$AR$285,MATCH('20405M Ann'!$C117,'20405 Ann Hist'!$C$8:$C$285,0),MATCH('20405M Ann'!M$8,'20405 Ann Hist'!$C$8:$AR$8,0))</f>
        <v>0.4</v>
      </c>
      <c r="N117" s="10">
        <f>INDEX('20405 Ann Hist'!$C$8:$AR$285,MATCH('20405M Ann'!$C117,'20405 Ann Hist'!$C$8:$C$285,0),MATCH('20405M Ann'!N$8,'20405 Ann Hist'!$C$8:$AR$8,0))</f>
        <v>0.3</v>
      </c>
      <c r="O117" s="10">
        <f>INDEX('20405 Ann Hist'!$C$8:$AR$285,MATCH('20405M Ann'!$C117,'20405 Ann Hist'!$C$8:$C$285,0),MATCH('20405M Ann'!O$8,'20405 Ann Hist'!$C$8:$AR$8,0))</f>
        <v>0.2</v>
      </c>
      <c r="P117" s="10">
        <f>INDEX('20405 Ann Hist'!$C$8:$AR$285,MATCH('20405M Ann'!$C117,'20405 Ann Hist'!$C$8:$C$285,0),MATCH('20405M Ann'!P$8,'20405 Ann Hist'!$C$8:$AR$8,0))</f>
        <v>0.2</v>
      </c>
      <c r="Q117" s="10">
        <f>INDEX('20405 Ann Hist'!$C$8:$AR$285,MATCH('20405M Ann'!$C117,'20405 Ann Hist'!$C$8:$C$285,0),MATCH('20405M Ann'!Q$8,'20405 Ann Hist'!$C$8:$AR$8,0))</f>
        <v>0.1</v>
      </c>
      <c r="R117" s="10">
        <f>INDEX('20405 Ann Hist'!$C$8:$AR$285,MATCH('20405M Ann'!$C117,'20405 Ann Hist'!$C$8:$C$285,0),MATCH('20405M Ann'!R$8,'20405 Ann Hist'!$C$8:$AR$8,0))</f>
        <v>0.1</v>
      </c>
      <c r="S117" s="10">
        <f>INDEX('20405 Ann Hist'!$C$8:$AR$285,MATCH('20405M Ann'!$C117,'20405 Ann Hist'!$C$8:$C$285,0),MATCH('20405M Ann'!S$8,'20405 Ann Hist'!$C$8:$AR$8,0))</f>
        <v>0.2</v>
      </c>
      <c r="T117" s="10">
        <f>INDEX('20405 Ann Hist'!$C$8:$AR$285,MATCH('20405M Ann'!$C117,'20405 Ann Hist'!$C$8:$C$285,0),MATCH('20405M Ann'!T$8,'20405 Ann Hist'!$C$8:$AR$8,0))</f>
        <v>0.3</v>
      </c>
      <c r="U117" s="10">
        <f>INDEX('20405 Ann Hist'!$C$8:$AR$285,MATCH('20405M Ann'!$C117,'20405 Ann Hist'!$C$8:$C$285,0),MATCH('20405M Ann'!U$8,'20405 Ann Hist'!$C$8:$AR$8,0))</f>
        <v>0.5</v>
      </c>
      <c r="V117" s="10">
        <f>INDEX('20405 Ann Hist'!$C$8:$AR$285,MATCH('20405M Ann'!$C117,'20405 Ann Hist'!$C$8:$C$285,0),MATCH('20405M Ann'!V$8,'20405 Ann Hist'!$C$8:$AR$8,0))</f>
        <v>0.6</v>
      </c>
      <c r="W117" s="10">
        <f>INDEX('20405 Ann Hist'!$C$8:$AR$285,MATCH('20405M Ann'!$C117,'20405 Ann Hist'!$C$8:$C$285,0),MATCH('20405M Ann'!W$8,'20405 Ann Hist'!$C$8:$AR$8,0))</f>
        <v>0.7</v>
      </c>
      <c r="X117" s="10">
        <f>INDEX('20405 Ann Hist'!$C$8:$AR$285,MATCH('20405M Ann'!$C117,'20405 Ann Hist'!$C$8:$C$285,0),MATCH('20405M Ann'!X$8,'20405 Ann Hist'!$C$8:$AR$8,0))</f>
        <v>0.9</v>
      </c>
      <c r="Y117" s="10">
        <f>INDEX('20405 Ann Hist'!$C$8:$AR$285,MATCH('20405M Ann'!$C117,'20405 Ann Hist'!$C$8:$C$285,0),MATCH('20405M Ann'!Y$8,'20405 Ann Hist'!$C$8:$AR$8,0))</f>
        <v>0.9</v>
      </c>
      <c r="Z117" s="10">
        <f>INDEX('20405 Ann Hist'!$C$8:$AR$285,MATCH('20405M Ann'!$C117,'20405 Ann Hist'!$C$8:$C$285,0),MATCH('20405M Ann'!Z$8,'20405 Ann Hist'!$C$8:$AR$8,0))</f>
        <v>0.9</v>
      </c>
      <c r="AA117" s="10">
        <f>INDEX('20405 Ann Hist'!$C$8:$AR$285,MATCH('20405M Ann'!$C117,'20405 Ann Hist'!$C$8:$C$285,0),MATCH('20405M Ann'!AA$8,'20405 Ann Hist'!$C$8:$AR$8,0))</f>
        <v>1</v>
      </c>
      <c r="AB117" s="10">
        <f>INDEX('20405 Ann Hist'!$C$8:$AR$285,MATCH('20405M Ann'!$C117,'20405 Ann Hist'!$C$8:$C$285,0),MATCH('20405M Ann'!AB$8,'20405 Ann Hist'!$C$8:$AR$8,0))</f>
        <v>1.2</v>
      </c>
      <c r="AC117" s="10">
        <f>INDEX('20405 Ann Hist'!$C$8:$AR$285,MATCH('20405M Ann'!$C117,'20405 Ann Hist'!$C$8:$C$285,0),MATCH('20405M Ann'!AC$8,'20405 Ann Hist'!$C$8:$AR$8,0))</f>
        <v>1.3</v>
      </c>
      <c r="AD117" s="10">
        <f>INDEX('20405 Ann Hist'!$C$8:$AR$285,MATCH('20405M Ann'!$C117,'20405 Ann Hist'!$C$8:$C$285,0),MATCH('20405M Ann'!AD$8,'20405 Ann Hist'!$C$8:$AR$8,0))</f>
        <v>1.5</v>
      </c>
      <c r="AE117" s="10">
        <f>INDEX('20405 Ann Hist'!$C$8:$AR$285,MATCH('20405M Ann'!$C117,'20405 Ann Hist'!$C$8:$C$285,0),MATCH('20405M Ann'!AE$8,'20405 Ann Hist'!$C$8:$AR$8,0))</f>
        <v>1.6</v>
      </c>
      <c r="AF117" s="10">
        <f>INDEX('20405 Ann Hist'!$C$8:$AR$285,MATCH('20405M Ann'!$C117,'20405 Ann Hist'!$C$8:$C$285,0),MATCH('20405M Ann'!AF$8,'20405 Ann Hist'!$C$8:$AR$8,0))</f>
        <v>1.7</v>
      </c>
      <c r="AG117" s="10">
        <f>INDEX('20405 Ann Hist'!$C$8:$AR$285,MATCH('20405M Ann'!$C117,'20405 Ann Hist'!$C$8:$C$285,0),MATCH('20405M Ann'!AG$8,'20405 Ann Hist'!$C$8:$AR$8,0))</f>
        <v>1.9</v>
      </c>
      <c r="AH117" s="10">
        <f>INDEX('20405 Ann Hist'!$C$8:$AR$285,MATCH('20405M Ann'!$C117,'20405 Ann Hist'!$C$8:$C$285,0),MATCH('20405M Ann'!AH$8,'20405 Ann Hist'!$C$8:$AR$8,0))</f>
        <v>2.1</v>
      </c>
      <c r="AI117" s="10">
        <f>INDEX('20405 Ann Hist'!$C$8:$AR$285,MATCH('20405M Ann'!$C117,'20405 Ann Hist'!$C$8:$C$285,0),MATCH('20405M Ann'!AI$8,'20405 Ann Hist'!$C$8:$AR$8,0))</f>
        <v>2.2999999999999998</v>
      </c>
      <c r="AJ117" s="10">
        <f>INDEX('20405 Ann Hist'!$C$8:$AR$285,MATCH('20405M Ann'!$C117,'20405 Ann Hist'!$C$8:$C$285,0),MATCH('20405M Ann'!AJ$8,'20405 Ann Hist'!$C$8:$AR$8,0))</f>
        <v>2.2999999999999998</v>
      </c>
      <c r="AK117" s="10">
        <f>INDEX('20405 Ann Hist'!$C$8:$AR$285,MATCH('20405M Ann'!$C117,'20405 Ann Hist'!$C$8:$C$285,0),MATCH('20405M Ann'!AK$8,'20405 Ann Hist'!$C$8:$AR$8,0))</f>
        <v>2.6</v>
      </c>
      <c r="AL117" s="10">
        <f>INDEX('20405 Ann Hist'!$C$8:$AR$285,MATCH('20405M Ann'!$C117,'20405 Ann Hist'!$C$8:$C$285,0),MATCH('20405M Ann'!AL$8,'20405 Ann Hist'!$C$8:$AR$8,0))</f>
        <v>2.8</v>
      </c>
      <c r="AM117" s="10">
        <f>INDEX('20405 Ann Hist'!$C$8:$AR$285,MATCH('20405M Ann'!$C117,'20405 Ann Hist'!$C$8:$C$285,0),MATCH('20405M Ann'!AM$8,'20405 Ann Hist'!$C$8:$AR$8,0))</f>
        <v>3</v>
      </c>
      <c r="AN117" s="10">
        <f>INDEX('20405 Ann Hist'!$C$8:$AR$285,MATCH('20405M Ann'!$C117,'20405 Ann Hist'!$C$8:$C$285,0),MATCH('20405M Ann'!AN$8,'20405 Ann Hist'!$C$8:$AR$8,0))</f>
        <v>3.3</v>
      </c>
      <c r="AO117" s="10">
        <f>INDEX('20405 Ann Hist'!$C$8:$AR$285,MATCH('20405M Ann'!$C117,'20405 Ann Hist'!$C$8:$C$285,0),MATCH('20405M Ann'!AO$8,'20405 Ann Hist'!$C$8:$AR$8,0))</f>
        <v>3.6</v>
      </c>
      <c r="AP117" s="10">
        <f>INDEX('20405 Ann Hist'!$C$8:$AR$285,MATCH('20405M Ann'!$C117,'20405 Ann Hist'!$C$8:$C$285,0),MATCH('20405M Ann'!AP$8,'20405 Ann Hist'!$C$8:$AR$8,0))</f>
        <v>4.2</v>
      </c>
      <c r="AQ117" s="10">
        <f>INDEX('20405 Ann Hist'!$C$8:$AR$285,MATCH('20405M Ann'!$C117,'20405 Ann Hist'!$C$8:$C$285,0),MATCH('20405M Ann'!AQ$8,'20405 Ann Hist'!$C$8:$AR$8,0))</f>
        <v>4.2</v>
      </c>
      <c r="AR117" s="11">
        <f>INDEX('20405 Ann'!$C$8:$AZ$285,MATCH('20405M Ann'!$C117,'20405 Ann'!$C$8:$C$285,0),MATCH('20405M Ann'!AR$8,'20405 Ann'!$C$8:$AZ$8,0))</f>
        <v>4.7</v>
      </c>
      <c r="AS117" s="11">
        <f>INDEX('20405 Ann'!$C$8:$AZ$285,MATCH('20405M Ann'!$C117,'20405 Ann'!$C$8:$C$285,0),MATCH('20405M Ann'!AS$8,'20405 Ann'!$C$8:$AZ$8,0))</f>
        <v>5.4</v>
      </c>
      <c r="AT117" s="11">
        <f>INDEX('20405 Ann'!$C$8:$AZ$285,MATCH('20405M Ann'!$C117,'20405 Ann'!$C$8:$C$285,0),MATCH('20405M Ann'!AT$8,'20405 Ann'!$C$8:$AZ$8,0))</f>
        <v>5.9</v>
      </c>
      <c r="AU117" s="11">
        <f>INDEX('20405 Ann'!$C$8:$AZ$285,MATCH('20405M Ann'!$C117,'20405 Ann'!$C$8:$C$285,0),MATCH('20405M Ann'!AU$8,'20405 Ann'!$C$8:$AZ$8,0))</f>
        <v>6.8</v>
      </c>
      <c r="AV117" s="11">
        <f>INDEX('20405 Ann'!$C$8:$AZ$285,MATCH('20405M Ann'!$C117,'20405 Ann'!$C$8:$C$285,0),MATCH('20405M Ann'!AV$8,'20405 Ann'!$C$8:$AZ$8,0))</f>
        <v>7.3</v>
      </c>
      <c r="AW117" s="11">
        <f>INDEX('20405 Ann'!$C$8:$AZ$285,MATCH('20405M Ann'!$C117,'20405 Ann'!$C$8:$C$285,0),MATCH('20405M Ann'!AW$8,'20405 Ann'!$C$8:$AZ$8,0))</f>
        <v>8.1</v>
      </c>
      <c r="AX117" s="11">
        <f>INDEX('20405 Ann'!$C$8:$AZ$285,MATCH('20405M Ann'!$C117,'20405 Ann'!$C$8:$C$285,0),MATCH('20405M Ann'!AX$8,'20405 Ann'!$C$8:$AZ$8,0))</f>
        <v>8.8000000000000007</v>
      </c>
      <c r="AY117" s="11">
        <f>INDEX('20405 Ann'!$C$8:$AZ$285,MATCH('20405M Ann'!$C117,'20405 Ann'!$C$8:$C$285,0),MATCH('20405M Ann'!AY$8,'20405 Ann'!$C$8:$AZ$8,0))</f>
        <v>9.4</v>
      </c>
      <c r="AZ117" s="11">
        <f>INDEX('20405 Ann'!$C$8:$AZ$285,MATCH('20405M Ann'!$C117,'20405 Ann'!$C$8:$C$285,0),MATCH('20405M Ann'!AZ$8,'20405 Ann'!$C$8:$AZ$8,0))</f>
        <v>10.3</v>
      </c>
      <c r="BA117" s="11">
        <f>INDEX('20405 Ann'!$C$8:$AZ$285,MATCH('20405M Ann'!$C117,'20405 Ann'!$C$8:$C$285,0),MATCH('20405M Ann'!BA$8,'20405 Ann'!$C$8:$AZ$8,0))</f>
        <v>11.1</v>
      </c>
      <c r="BB117" s="11">
        <f>INDEX('20405 Ann'!$C$8:$AZ$285,MATCH('20405M Ann'!$C117,'20405 Ann'!$C$8:$C$285,0),MATCH('20405M Ann'!BB$8,'20405 Ann'!$C$8:$AZ$8,0))</f>
        <v>12.1</v>
      </c>
      <c r="BC117" s="11">
        <f>INDEX('20405 Ann'!$C$8:$AZ$285,MATCH('20405M Ann'!$C117,'20405 Ann'!$C$8:$C$285,0),MATCH('20405M Ann'!BC$8,'20405 Ann'!$C$8:$AZ$8,0))</f>
        <v>13.3</v>
      </c>
      <c r="BD117" s="11">
        <f>INDEX('20405 Ann'!$C$8:$AZ$285,MATCH('20405M Ann'!$C117,'20405 Ann'!$C$8:$C$285,0),MATCH('20405M Ann'!BD$8,'20405 Ann'!$C$8:$AZ$8,0))</f>
        <v>15</v>
      </c>
      <c r="BE117" s="11">
        <f>INDEX('20405 Ann'!$C$8:$AZ$285,MATCH('20405M Ann'!$C117,'20405 Ann'!$C$8:$C$285,0),MATCH('20405M Ann'!BE$8,'20405 Ann'!$C$8:$AZ$8,0))</f>
        <v>16.5</v>
      </c>
      <c r="BF117" s="11">
        <f>INDEX('20405 Ann'!$C$8:$AZ$285,MATCH('20405M Ann'!$C117,'20405 Ann'!$C$8:$C$285,0),MATCH('20405M Ann'!BF$8,'20405 Ann'!$C$8:$AZ$8,0))</f>
        <v>18.399999999999999</v>
      </c>
      <c r="BG117" s="11">
        <f>INDEX('20405 Ann'!$C$8:$AZ$285,MATCH('20405M Ann'!$C117,'20405 Ann'!$C$8:$C$285,0),MATCH('20405M Ann'!BG$8,'20405 Ann'!$C$8:$AZ$8,0))</f>
        <v>26.1</v>
      </c>
      <c r="BH117" s="11">
        <f>INDEX('20405 Ann'!$C$8:$AZ$285,MATCH('20405M Ann'!$C117,'20405 Ann'!$C$8:$C$285,0),MATCH('20405M Ann'!BH$8,'20405 Ann'!$C$8:$AZ$8,0))</f>
        <v>27.9</v>
      </c>
      <c r="BI117" s="11">
        <f>INDEX('20405 Ann'!$C$8:$AZ$285,MATCH('20405M Ann'!$C117,'20405 Ann'!$C$8:$C$285,0),MATCH('20405M Ann'!BI$8,'20405 Ann'!$C$8:$AZ$8,0))</f>
        <v>27.8</v>
      </c>
      <c r="BJ117" s="11">
        <f>INDEX('20405 Ann'!$C$8:$AZ$285,MATCH('20405M Ann'!$C117,'20405 Ann'!$C$8:$C$285,0),MATCH('20405M Ann'!BJ$8,'20405 Ann'!$C$8:$AZ$8,0))</f>
        <v>33.9</v>
      </c>
      <c r="BK117" s="11">
        <f>INDEX('20405 Ann'!$C$8:$AZ$285,MATCH('20405M Ann'!$C117,'20405 Ann'!$C$8:$C$285,0),MATCH('20405M Ann'!BK$8,'20405 Ann'!$C$8:$AZ$8,0))</f>
        <v>37.299999999999997</v>
      </c>
      <c r="BL117" s="11">
        <f>INDEX('20405 Ann'!$C$8:$AZ$285,MATCH('20405M Ann'!$C117,'20405 Ann'!$C$8:$C$285,0),MATCH('20405M Ann'!BL$8,'20405 Ann'!$C$8:$AZ$8,0))</f>
        <v>38.4</v>
      </c>
      <c r="BM117" s="11">
        <f>INDEX('20405 Ann'!$C$8:$AZ$285,MATCH('20405M Ann'!$C117,'20405 Ann'!$C$8:$C$285,0),MATCH('20405M Ann'!BM$8,'20405 Ann'!$C$8:$AZ$8,0))</f>
        <v>42.7</v>
      </c>
      <c r="BN117" s="11">
        <f>INDEX('20405 Ann'!$C$8:$AZ$285,MATCH('20405M Ann'!$C117,'20405 Ann'!$C$8:$C$285,0),MATCH('20405M Ann'!BN$8,'20405 Ann'!$C$8:$AZ$8,0))</f>
        <v>41.7</v>
      </c>
      <c r="BO117" s="11">
        <f>INDEX('20405 Ann'!$C$8:$AZ$285,MATCH('20405M Ann'!$C117,'20405 Ann'!$C$8:$C$285,0),MATCH('20405M Ann'!BO$8,'20405 Ann'!$C$8:$AZ$8,0))</f>
        <v>45.9</v>
      </c>
      <c r="BP117" s="11">
        <f>INDEX('20405 Ann'!$C$8:$AZ$285,MATCH('20405M Ann'!$C117,'20405 Ann'!$C$8:$C$285,0),MATCH('20405M Ann'!BP$8,'20405 Ann'!$C$8:$AZ$8,0))</f>
        <v>48.8</v>
      </c>
      <c r="BQ117" s="11">
        <f>INDEX('20405 Ann'!$C$8:$AZ$285,MATCH('20405M Ann'!$C117,'20405 Ann'!$C$8:$C$285,0),MATCH('20405M Ann'!BQ$8,'20405 Ann'!$C$8:$AZ$8,0))</f>
        <v>53.4</v>
      </c>
      <c r="BR117" s="11">
        <f>INDEX('20405 Ann'!$C$8:$AZ$285,MATCH('20405M Ann'!$C117,'20405 Ann'!$C$8:$C$285,0),MATCH('20405M Ann'!BR$8,'20405 Ann'!$C$8:$AZ$8,0))</f>
        <v>54.9</v>
      </c>
      <c r="BS117" s="11">
        <f>INDEX('20405 Ann'!$C$8:$AZ$285,MATCH('20405M Ann'!$C117,'20405 Ann'!$C$8:$C$285,0),MATCH('20405M Ann'!BS$8,'20405 Ann'!$C$8:$AZ$8,0))</f>
        <v>58.7</v>
      </c>
      <c r="BT117" s="11">
        <f>INDEX('20405 Ann'!$C$8:$AZ$285,MATCH('20405M Ann'!$C117,'20405 Ann'!$C$8:$C$285,0),MATCH('20405M Ann'!BT$8,'20405 Ann'!$C$8:$AZ$8,0))</f>
        <v>64.599999999999994</v>
      </c>
      <c r="BU117" s="11">
        <f>INDEX('20405 Ann'!$C$8:$AZ$285,MATCH('20405M Ann'!$C117,'20405 Ann'!$C$8:$C$285,0),MATCH('20405M Ann'!BU$8,'20405 Ann'!$C$8:$AZ$8,0))</f>
        <v>69.099999999999994</v>
      </c>
      <c r="BV117" s="11">
        <f>INDEX('20405 Ann'!$C$8:$AZ$285,MATCH('20405M Ann'!$C117,'20405 Ann'!$C$8:$C$285,0),MATCH('20405M Ann'!BV$8,'20405 Ann'!$C$8:$AZ$8,0))</f>
        <v>63.6</v>
      </c>
      <c r="BW117" s="11">
        <f>INDEX('20405 Ann'!$C$8:$AZ$285,MATCH('20405M Ann'!$C117,'20405 Ann'!$C$8:$C$285,0),MATCH('20405M Ann'!BW$8,'20405 Ann'!$C$8:$AZ$8,0))</f>
        <v>72</v>
      </c>
      <c r="BX117" s="11">
        <f>INDEX('20405 Ann'!$C$8:$AZ$285,MATCH('20405M Ann'!$C117,'20405 Ann'!$C$8:$C$285,0),MATCH('20405M Ann'!BX$8,'20405 Ann'!$C$8:$AZ$8,0))</f>
        <v>68.900000000000006</v>
      </c>
      <c r="BY117" s="11">
        <f>INDEX('20405 Ann'!$C$8:$AZ$285,MATCH('20405M Ann'!$C117,'20405 Ann'!$C$8:$C$285,0),MATCH('20405M Ann'!BY$8,'20405 Ann'!$C$8:$AZ$8,0))</f>
        <v>67.900000000000006</v>
      </c>
      <c r="BZ117" s="11">
        <f>INDEX('20405 Ann'!$C$8:$AZ$285,MATCH('20405M Ann'!$C117,'20405 Ann'!$C$8:$C$285,0),MATCH('20405M Ann'!BZ$8,'20405 Ann'!$C$8:$AZ$8,0))</f>
        <v>72</v>
      </c>
      <c r="CA117" s="11">
        <f>INDEX('20405 Ann'!$C$8:$AZ$285,MATCH('20405M Ann'!$C117,'20405 Ann'!$C$8:$C$285,0),MATCH('20405M Ann'!CA$8,'20405 Ann'!$C$8:$AZ$8,0))</f>
        <v>86.4</v>
      </c>
      <c r="CB117" s="11">
        <f>INDEX('20405 Ann'!$C$8:$AZ$285,MATCH('20405M Ann'!$C117,'20405 Ann'!$C$8:$C$285,0),MATCH('20405M Ann'!CB$8,'20405 Ann'!$C$8:$AZ$8,0))</f>
        <v>94.2</v>
      </c>
      <c r="CC117" s="11">
        <f>INDEX('20405 Ann'!$C$8:$AZ$285,MATCH('20405M Ann'!$C117,'20405 Ann'!$C$8:$C$285,0),MATCH('20405M Ann'!CC$8,'20405 Ann'!$C$8:$AZ$8,0))</f>
        <v>101.5</v>
      </c>
      <c r="CD117" s="11">
        <f>INDEX('20405 Ann'!$C$8:$AZ$285,MATCH('20405M Ann'!$C117,'20405 Ann'!$C$8:$C$285,0),MATCH('20405M Ann'!CD$8,'20405 Ann'!$C$8:$AZ$8,0))</f>
        <v>106.2</v>
      </c>
      <c r="CE117" s="11">
        <f>INDEX('20405 Ann'!$C$8:$AZ$285,MATCH('20405M Ann'!$C117,'20405 Ann'!$C$8:$C$285,0),MATCH('20405M Ann'!CE$8,'20405 Ann'!$C$8:$AZ$8,0))</f>
        <v>113</v>
      </c>
      <c r="CF117" s="11">
        <f>INDEX('20405 Ann'!$C$8:$AZ$285,MATCH('20405M Ann'!$C117,'20405 Ann'!$C$8:$C$285,0),MATCH('20405M Ann'!CF$8,'20405 Ann'!$C$8:$AZ$8,0))</f>
        <v>98.8</v>
      </c>
      <c r="CG117" s="11">
        <f>INDEX('20405 Ann'!$C$8:$AZ$285,MATCH('20405M Ann'!$C117,'20405 Ann'!$C$8:$C$285,0),MATCH('20405M Ann'!CG$8,'20405 Ann'!$C$8:$AZ$8,0))</f>
        <v>107.1</v>
      </c>
      <c r="CH117" s="11">
        <f>INDEX('20405 Ann'!$C$8:$AZ$285,MATCH('20405M Ann'!$C117,'20405 Ann'!$C$8:$C$285,0),MATCH('20405M Ann'!CH$8,'20405 Ann'!$C$8:$AZ$8,0))</f>
        <v>112.8</v>
      </c>
      <c r="CI117" s="11">
        <f>INDEX('20405 Ann'!$C$8:$AZ$285,MATCH('20405M Ann'!$C117,'20405 Ann'!$C$8:$C$285,0),MATCH('20405M Ann'!CI$8,'20405 Ann'!$C$8:$AZ$8,0))</f>
        <v>125.7</v>
      </c>
      <c r="CJ117" s="11">
        <f>INDEX('20405 Ann'!$C$8:$AZ$285,MATCH('20405M Ann'!$C117,'20405 Ann'!$C$8:$C$285,0),MATCH('20405M Ann'!CJ$8,'20405 Ann'!$C$8:$AZ$8,0))</f>
        <v>125.7</v>
      </c>
      <c r="CK117" s="11">
        <f>INDEX('20405 Ann'!$C$8:$AZ$285,MATCH('20405M Ann'!$C117,'20405 Ann'!$C$8:$C$285,0),MATCH('20405M Ann'!CK$8,'20405 Ann'!$C$8:$AZ$8,0))</f>
        <v>136.19999999999999</v>
      </c>
      <c r="CL117" s="11">
        <f>INDEX('20405 Ann'!$C$8:$AZ$285,MATCH('20405M Ann'!$C117,'20405 Ann'!$C$8:$C$285,0),MATCH('20405M Ann'!CL$8,'20405 Ann'!$C$8:$AZ$8,0))</f>
        <v>145.6</v>
      </c>
    </row>
    <row r="118" spans="1:90" s="10" customFormat="1" x14ac:dyDescent="0.25">
      <c r="A118" s="32">
        <v>110</v>
      </c>
      <c r="B118" s="10" t="s">
        <v>1357</v>
      </c>
      <c r="C118" s="10" t="s">
        <v>1356</v>
      </c>
      <c r="D118" s="10">
        <f>INDEX('20405 Ann Hist'!$C$8:$AR$285,MATCH('20405M Ann'!$C118,'20405 Ann Hist'!$C$8:$C$285,0),MATCH('20405M Ann'!D$8,'20405 Ann Hist'!$C$8:$AR$8,0))</f>
        <v>0.1</v>
      </c>
      <c r="E118" s="10">
        <f>INDEX('20405 Ann Hist'!$C$8:$AR$285,MATCH('20405M Ann'!$C118,'20405 Ann Hist'!$C$8:$C$285,0),MATCH('20405M Ann'!E$8,'20405 Ann Hist'!$C$8:$AR$8,0))</f>
        <v>0.1</v>
      </c>
      <c r="F118" s="10">
        <f>INDEX('20405 Ann Hist'!$C$8:$AR$285,MATCH('20405M Ann'!$C118,'20405 Ann Hist'!$C$8:$C$285,0),MATCH('20405M Ann'!F$8,'20405 Ann Hist'!$C$8:$AR$8,0))</f>
        <v>0.1</v>
      </c>
      <c r="G118" s="10">
        <f>INDEX('20405 Ann Hist'!$C$8:$AR$285,MATCH('20405M Ann'!$C118,'20405 Ann Hist'!$C$8:$C$285,0),MATCH('20405M Ann'!G$8,'20405 Ann Hist'!$C$8:$AR$8,0))</f>
        <v>0.1</v>
      </c>
      <c r="H118" s="10">
        <f>INDEX('20405 Ann Hist'!$C$8:$AR$285,MATCH('20405M Ann'!$C118,'20405 Ann Hist'!$C$8:$C$285,0),MATCH('20405M Ann'!H$8,'20405 Ann Hist'!$C$8:$AR$8,0))</f>
        <v>0.1</v>
      </c>
      <c r="I118" s="10">
        <f>INDEX('20405 Ann Hist'!$C$8:$AR$285,MATCH('20405M Ann'!$C118,'20405 Ann Hist'!$C$8:$C$285,0),MATCH('20405M Ann'!I$8,'20405 Ann Hist'!$C$8:$AR$8,0))</f>
        <v>0.1</v>
      </c>
      <c r="J118" s="10">
        <f>INDEX('20405 Ann Hist'!$C$8:$AR$285,MATCH('20405M Ann'!$C118,'20405 Ann Hist'!$C$8:$C$285,0),MATCH('20405M Ann'!J$8,'20405 Ann Hist'!$C$8:$AR$8,0))</f>
        <v>0.1</v>
      </c>
      <c r="K118" s="10">
        <f>INDEX('20405 Ann Hist'!$C$8:$AR$285,MATCH('20405M Ann'!$C118,'20405 Ann Hist'!$C$8:$C$285,0),MATCH('20405M Ann'!K$8,'20405 Ann Hist'!$C$8:$AR$8,0))</f>
        <v>0.1</v>
      </c>
      <c r="L118" s="10">
        <f>INDEX('20405 Ann Hist'!$C$8:$AR$285,MATCH('20405M Ann'!$C118,'20405 Ann Hist'!$C$8:$C$285,0),MATCH('20405M Ann'!L$8,'20405 Ann Hist'!$C$8:$AR$8,0))</f>
        <v>0.1</v>
      </c>
      <c r="M118" s="10">
        <f>INDEX('20405 Ann Hist'!$C$8:$AR$285,MATCH('20405M Ann'!$C118,'20405 Ann Hist'!$C$8:$C$285,0),MATCH('20405M Ann'!M$8,'20405 Ann Hist'!$C$8:$AR$8,0))</f>
        <v>0.1</v>
      </c>
      <c r="N118" s="10">
        <f>INDEX('20405 Ann Hist'!$C$8:$AR$285,MATCH('20405M Ann'!$C118,'20405 Ann Hist'!$C$8:$C$285,0),MATCH('20405M Ann'!N$8,'20405 Ann Hist'!$C$8:$AR$8,0))</f>
        <v>0.1</v>
      </c>
      <c r="O118" s="10">
        <f>INDEX('20405 Ann Hist'!$C$8:$AR$285,MATCH('20405M Ann'!$C118,'20405 Ann Hist'!$C$8:$C$285,0),MATCH('20405M Ann'!O$8,'20405 Ann Hist'!$C$8:$AR$8,0))</f>
        <v>0.1</v>
      </c>
      <c r="P118" s="10">
        <f>INDEX('20405 Ann Hist'!$C$8:$AR$285,MATCH('20405M Ann'!$C118,'20405 Ann Hist'!$C$8:$C$285,0),MATCH('20405M Ann'!P$8,'20405 Ann Hist'!$C$8:$AR$8,0))</f>
        <v>0.1</v>
      </c>
      <c r="Q118" s="10">
        <f>INDEX('20405 Ann Hist'!$C$8:$AR$285,MATCH('20405M Ann'!$C118,'20405 Ann Hist'!$C$8:$C$285,0),MATCH('20405M Ann'!Q$8,'20405 Ann Hist'!$C$8:$AR$8,0))</f>
        <v>0.1</v>
      </c>
      <c r="R118" s="10">
        <f>INDEX('20405 Ann Hist'!$C$8:$AR$285,MATCH('20405M Ann'!$C118,'20405 Ann Hist'!$C$8:$C$285,0),MATCH('20405M Ann'!R$8,'20405 Ann Hist'!$C$8:$AR$8,0))</f>
        <v>0.1</v>
      </c>
      <c r="S118" s="10">
        <f>INDEX('20405 Ann Hist'!$C$8:$AR$285,MATCH('20405M Ann'!$C118,'20405 Ann Hist'!$C$8:$C$285,0),MATCH('20405M Ann'!S$8,'20405 Ann Hist'!$C$8:$AR$8,0))</f>
        <v>0.2</v>
      </c>
      <c r="T118" s="10">
        <f>INDEX('20405 Ann Hist'!$C$8:$AR$285,MATCH('20405M Ann'!$C118,'20405 Ann Hist'!$C$8:$C$285,0),MATCH('20405M Ann'!T$8,'20405 Ann Hist'!$C$8:$AR$8,0))</f>
        <v>0.2</v>
      </c>
      <c r="U118" s="10">
        <f>INDEX('20405 Ann Hist'!$C$8:$AR$285,MATCH('20405M Ann'!$C118,'20405 Ann Hist'!$C$8:$C$285,0),MATCH('20405M Ann'!U$8,'20405 Ann Hist'!$C$8:$AR$8,0))</f>
        <v>0.4</v>
      </c>
      <c r="V118" s="10">
        <f>INDEX('20405 Ann Hist'!$C$8:$AR$285,MATCH('20405M Ann'!$C118,'20405 Ann Hist'!$C$8:$C$285,0),MATCH('20405M Ann'!V$8,'20405 Ann Hist'!$C$8:$AR$8,0))</f>
        <v>0.4</v>
      </c>
      <c r="W118" s="10">
        <f>INDEX('20405 Ann Hist'!$C$8:$AR$285,MATCH('20405M Ann'!$C118,'20405 Ann Hist'!$C$8:$C$285,0),MATCH('20405M Ann'!W$8,'20405 Ann Hist'!$C$8:$AR$8,0))</f>
        <v>0.4</v>
      </c>
      <c r="X118" s="10">
        <f>INDEX('20405 Ann Hist'!$C$8:$AR$285,MATCH('20405M Ann'!$C118,'20405 Ann Hist'!$C$8:$C$285,0),MATCH('20405M Ann'!X$8,'20405 Ann Hist'!$C$8:$AR$8,0))</f>
        <v>0.5</v>
      </c>
      <c r="Y118" s="10">
        <f>INDEX('20405 Ann Hist'!$C$8:$AR$285,MATCH('20405M Ann'!$C118,'20405 Ann Hist'!$C$8:$C$285,0),MATCH('20405M Ann'!Y$8,'20405 Ann Hist'!$C$8:$AR$8,0))</f>
        <v>0.5</v>
      </c>
      <c r="Z118" s="10">
        <f>INDEX('20405 Ann Hist'!$C$8:$AR$285,MATCH('20405M Ann'!$C118,'20405 Ann Hist'!$C$8:$C$285,0),MATCH('20405M Ann'!Z$8,'20405 Ann Hist'!$C$8:$AR$8,0))</f>
        <v>0.6</v>
      </c>
      <c r="AA118" s="10">
        <f>INDEX('20405 Ann Hist'!$C$8:$AR$285,MATCH('20405M Ann'!$C118,'20405 Ann Hist'!$C$8:$C$285,0),MATCH('20405M Ann'!AA$8,'20405 Ann Hist'!$C$8:$AR$8,0))</f>
        <v>0.6</v>
      </c>
      <c r="AB118" s="10">
        <f>INDEX('20405 Ann Hist'!$C$8:$AR$285,MATCH('20405M Ann'!$C118,'20405 Ann Hist'!$C$8:$C$285,0),MATCH('20405M Ann'!AB$8,'20405 Ann Hist'!$C$8:$AR$8,0))</f>
        <v>0.7</v>
      </c>
      <c r="AC118" s="10">
        <f>INDEX('20405 Ann Hist'!$C$8:$AR$285,MATCH('20405M Ann'!$C118,'20405 Ann Hist'!$C$8:$C$285,0),MATCH('20405M Ann'!AC$8,'20405 Ann Hist'!$C$8:$AR$8,0))</f>
        <v>0.7</v>
      </c>
      <c r="AD118" s="10">
        <f>INDEX('20405 Ann Hist'!$C$8:$AR$285,MATCH('20405M Ann'!$C118,'20405 Ann Hist'!$C$8:$C$285,0),MATCH('20405M Ann'!AD$8,'20405 Ann Hist'!$C$8:$AR$8,0))</f>
        <v>0.8</v>
      </c>
      <c r="AE118" s="10">
        <f>INDEX('20405 Ann Hist'!$C$8:$AR$285,MATCH('20405M Ann'!$C118,'20405 Ann Hist'!$C$8:$C$285,0),MATCH('20405M Ann'!AE$8,'20405 Ann Hist'!$C$8:$AR$8,0))</f>
        <v>0.9</v>
      </c>
      <c r="AF118" s="10">
        <f>INDEX('20405 Ann Hist'!$C$8:$AR$285,MATCH('20405M Ann'!$C118,'20405 Ann Hist'!$C$8:$C$285,0),MATCH('20405M Ann'!AF$8,'20405 Ann Hist'!$C$8:$AR$8,0))</f>
        <v>1</v>
      </c>
      <c r="AG118" s="10">
        <f>INDEX('20405 Ann Hist'!$C$8:$AR$285,MATCH('20405M Ann'!$C118,'20405 Ann Hist'!$C$8:$C$285,0),MATCH('20405M Ann'!AG$8,'20405 Ann Hist'!$C$8:$AR$8,0))</f>
        <v>1</v>
      </c>
      <c r="AH118" s="10">
        <f>INDEX('20405 Ann Hist'!$C$8:$AR$285,MATCH('20405M Ann'!$C118,'20405 Ann Hist'!$C$8:$C$285,0),MATCH('20405M Ann'!AH$8,'20405 Ann Hist'!$C$8:$AR$8,0))</f>
        <v>1.1000000000000001</v>
      </c>
      <c r="AI118" s="10">
        <f>INDEX('20405 Ann Hist'!$C$8:$AR$285,MATCH('20405M Ann'!$C118,'20405 Ann Hist'!$C$8:$C$285,0),MATCH('20405M Ann'!AI$8,'20405 Ann Hist'!$C$8:$AR$8,0))</f>
        <v>1.1000000000000001</v>
      </c>
      <c r="AJ118" s="10">
        <f>INDEX('20405 Ann Hist'!$C$8:$AR$285,MATCH('20405M Ann'!$C118,'20405 Ann Hist'!$C$8:$C$285,0),MATCH('20405M Ann'!AJ$8,'20405 Ann Hist'!$C$8:$AR$8,0))</f>
        <v>1.1000000000000001</v>
      </c>
      <c r="AK118" s="10">
        <f>INDEX('20405 Ann Hist'!$C$8:$AR$285,MATCH('20405M Ann'!$C118,'20405 Ann Hist'!$C$8:$C$285,0),MATCH('20405M Ann'!AK$8,'20405 Ann Hist'!$C$8:$AR$8,0))</f>
        <v>1.1000000000000001</v>
      </c>
      <c r="AL118" s="10">
        <f>INDEX('20405 Ann Hist'!$C$8:$AR$285,MATCH('20405M Ann'!$C118,'20405 Ann Hist'!$C$8:$C$285,0),MATCH('20405M Ann'!AL$8,'20405 Ann Hist'!$C$8:$AR$8,0))</f>
        <v>1.2</v>
      </c>
      <c r="AM118" s="10">
        <f>INDEX('20405 Ann Hist'!$C$8:$AR$285,MATCH('20405M Ann'!$C118,'20405 Ann Hist'!$C$8:$C$285,0),MATCH('20405M Ann'!AM$8,'20405 Ann Hist'!$C$8:$AR$8,0))</f>
        <v>1.4</v>
      </c>
      <c r="AN118" s="10">
        <f>INDEX('20405 Ann Hist'!$C$8:$AR$285,MATCH('20405M Ann'!$C118,'20405 Ann Hist'!$C$8:$C$285,0),MATCH('20405M Ann'!AN$8,'20405 Ann Hist'!$C$8:$AR$8,0))</f>
        <v>1.6</v>
      </c>
      <c r="AO118" s="10">
        <f>INDEX('20405 Ann Hist'!$C$8:$AR$285,MATCH('20405M Ann'!$C118,'20405 Ann Hist'!$C$8:$C$285,0),MATCH('20405M Ann'!AO$8,'20405 Ann Hist'!$C$8:$AR$8,0))</f>
        <v>1.8</v>
      </c>
      <c r="AP118" s="10">
        <f>INDEX('20405 Ann Hist'!$C$8:$AR$285,MATCH('20405M Ann'!$C118,'20405 Ann Hist'!$C$8:$C$285,0),MATCH('20405M Ann'!AP$8,'20405 Ann Hist'!$C$8:$AR$8,0))</f>
        <v>1.8</v>
      </c>
      <c r="AQ118" s="10">
        <f>INDEX('20405 Ann Hist'!$C$8:$AR$285,MATCH('20405M Ann'!$C118,'20405 Ann Hist'!$C$8:$C$285,0),MATCH('20405M Ann'!AQ$8,'20405 Ann Hist'!$C$8:$AR$8,0))</f>
        <v>2</v>
      </c>
      <c r="AR118" s="11">
        <f>INDEX('20405 Ann'!$C$8:$AZ$285,MATCH('20405M Ann'!$C118,'20405 Ann'!$C$8:$C$285,0),MATCH('20405M Ann'!AR$8,'20405 Ann'!$C$8:$AZ$8,0))</f>
        <v>2.2999999999999998</v>
      </c>
      <c r="AS118" s="11">
        <f>INDEX('20405 Ann'!$C$8:$AZ$285,MATCH('20405M Ann'!$C118,'20405 Ann'!$C$8:$C$285,0),MATCH('20405M Ann'!AS$8,'20405 Ann'!$C$8:$AZ$8,0))</f>
        <v>2.7</v>
      </c>
      <c r="AT118" s="11">
        <f>INDEX('20405 Ann'!$C$8:$AZ$285,MATCH('20405M Ann'!$C118,'20405 Ann'!$C$8:$C$285,0),MATCH('20405M Ann'!AT$8,'20405 Ann'!$C$8:$AZ$8,0))</f>
        <v>2.9</v>
      </c>
      <c r="AU118" s="11">
        <f>INDEX('20405 Ann'!$C$8:$AZ$285,MATCH('20405M Ann'!$C118,'20405 Ann'!$C$8:$C$285,0),MATCH('20405M Ann'!AU$8,'20405 Ann'!$C$8:$AZ$8,0))</f>
        <v>3.3</v>
      </c>
      <c r="AV118" s="11">
        <f>INDEX('20405 Ann'!$C$8:$AZ$285,MATCH('20405M Ann'!$C118,'20405 Ann'!$C$8:$C$285,0),MATCH('20405M Ann'!AV$8,'20405 Ann'!$C$8:$AZ$8,0))</f>
        <v>4</v>
      </c>
      <c r="AW118" s="11">
        <f>INDEX('20405 Ann'!$C$8:$AZ$285,MATCH('20405M Ann'!$C118,'20405 Ann'!$C$8:$C$285,0),MATCH('20405M Ann'!AW$8,'20405 Ann'!$C$8:$AZ$8,0))</f>
        <v>4.5999999999999996</v>
      </c>
      <c r="AX118" s="11">
        <f>INDEX('20405 Ann'!$C$8:$AZ$285,MATCH('20405M Ann'!$C118,'20405 Ann'!$C$8:$C$285,0),MATCH('20405M Ann'!AX$8,'20405 Ann'!$C$8:$AZ$8,0))</f>
        <v>5.4</v>
      </c>
      <c r="AY118" s="11">
        <f>INDEX('20405 Ann'!$C$8:$AZ$285,MATCH('20405M Ann'!$C118,'20405 Ann'!$C$8:$C$285,0),MATCH('20405M Ann'!AY$8,'20405 Ann'!$C$8:$AZ$8,0))</f>
        <v>6.5</v>
      </c>
      <c r="AZ118" s="11">
        <f>INDEX('20405 Ann'!$C$8:$AZ$285,MATCH('20405M Ann'!$C118,'20405 Ann'!$C$8:$C$285,0),MATCH('20405M Ann'!AZ$8,'20405 Ann'!$C$8:$AZ$8,0))</f>
        <v>7</v>
      </c>
      <c r="BA118" s="11">
        <f>INDEX('20405 Ann'!$C$8:$AZ$285,MATCH('20405M Ann'!$C118,'20405 Ann'!$C$8:$C$285,0),MATCH('20405M Ann'!BA$8,'20405 Ann'!$C$8:$AZ$8,0))</f>
        <v>8.1</v>
      </c>
      <c r="BB118" s="11">
        <f>INDEX('20405 Ann'!$C$8:$AZ$285,MATCH('20405M Ann'!$C118,'20405 Ann'!$C$8:$C$285,0),MATCH('20405M Ann'!BB$8,'20405 Ann'!$C$8:$AZ$8,0))</f>
        <v>9.4</v>
      </c>
      <c r="BC118" s="11">
        <f>INDEX('20405 Ann'!$C$8:$AZ$285,MATCH('20405M Ann'!$C118,'20405 Ann'!$C$8:$C$285,0),MATCH('20405M Ann'!BC$8,'20405 Ann'!$C$8:$AZ$8,0))</f>
        <v>11.6</v>
      </c>
      <c r="BD118" s="11">
        <f>INDEX('20405 Ann'!$C$8:$AZ$285,MATCH('20405M Ann'!$C118,'20405 Ann'!$C$8:$C$285,0),MATCH('20405M Ann'!BD$8,'20405 Ann'!$C$8:$AZ$8,0))</f>
        <v>16.600000000000001</v>
      </c>
      <c r="BE118" s="11">
        <f>INDEX('20405 Ann'!$C$8:$AZ$285,MATCH('20405M Ann'!$C118,'20405 Ann'!$C$8:$C$285,0),MATCH('20405M Ann'!BE$8,'20405 Ann'!$C$8:$AZ$8,0))</f>
        <v>16.7</v>
      </c>
      <c r="BF118" s="11">
        <f>INDEX('20405 Ann'!$C$8:$AZ$285,MATCH('20405M Ann'!$C118,'20405 Ann'!$C$8:$C$285,0),MATCH('20405M Ann'!BF$8,'20405 Ann'!$C$8:$AZ$8,0))</f>
        <v>15.7</v>
      </c>
      <c r="BG118" s="11">
        <f>INDEX('20405 Ann'!$C$8:$AZ$285,MATCH('20405M Ann'!$C118,'20405 Ann'!$C$8:$C$285,0),MATCH('20405M Ann'!BG$8,'20405 Ann'!$C$8:$AZ$8,0))</f>
        <v>22.4</v>
      </c>
      <c r="BH118" s="11">
        <f>INDEX('20405 Ann'!$C$8:$AZ$285,MATCH('20405M Ann'!$C118,'20405 Ann'!$C$8:$C$285,0),MATCH('20405M Ann'!BH$8,'20405 Ann'!$C$8:$AZ$8,0))</f>
        <v>23.3</v>
      </c>
      <c r="BI118" s="11">
        <f>INDEX('20405 Ann'!$C$8:$AZ$285,MATCH('20405M Ann'!$C118,'20405 Ann'!$C$8:$C$285,0),MATCH('20405M Ann'!BI$8,'20405 Ann'!$C$8:$AZ$8,0))</f>
        <v>27.5</v>
      </c>
      <c r="BJ118" s="11">
        <f>INDEX('20405 Ann'!$C$8:$AZ$285,MATCH('20405M Ann'!$C118,'20405 Ann'!$C$8:$C$285,0),MATCH('20405M Ann'!BJ$8,'20405 Ann'!$C$8:$AZ$8,0))</f>
        <v>30.9</v>
      </c>
      <c r="BK118" s="11">
        <f>INDEX('20405 Ann'!$C$8:$AZ$285,MATCH('20405M Ann'!$C118,'20405 Ann'!$C$8:$C$285,0),MATCH('20405M Ann'!BK$8,'20405 Ann'!$C$8:$AZ$8,0))</f>
        <v>37.1</v>
      </c>
      <c r="BL118" s="11">
        <f>INDEX('20405 Ann'!$C$8:$AZ$285,MATCH('20405M Ann'!$C118,'20405 Ann'!$C$8:$C$285,0),MATCH('20405M Ann'!BL$8,'20405 Ann'!$C$8:$AZ$8,0))</f>
        <v>44.8</v>
      </c>
      <c r="BM118" s="11">
        <f>INDEX('20405 Ann'!$C$8:$AZ$285,MATCH('20405M Ann'!$C118,'20405 Ann'!$C$8:$C$285,0),MATCH('20405M Ann'!BM$8,'20405 Ann'!$C$8:$AZ$8,0))</f>
        <v>53</v>
      </c>
      <c r="BN118" s="11">
        <f>INDEX('20405 Ann'!$C$8:$AZ$285,MATCH('20405M Ann'!$C118,'20405 Ann'!$C$8:$C$285,0),MATCH('20405M Ann'!BN$8,'20405 Ann'!$C$8:$AZ$8,0))</f>
        <v>59.2</v>
      </c>
      <c r="BO118" s="11">
        <f>INDEX('20405 Ann'!$C$8:$AZ$285,MATCH('20405M Ann'!$C118,'20405 Ann'!$C$8:$C$285,0),MATCH('20405M Ann'!BO$8,'20405 Ann'!$C$8:$AZ$8,0))</f>
        <v>66.900000000000006</v>
      </c>
      <c r="BP118" s="11">
        <f>INDEX('20405 Ann'!$C$8:$AZ$285,MATCH('20405M Ann'!$C118,'20405 Ann'!$C$8:$C$285,0),MATCH('20405M Ann'!BP$8,'20405 Ann'!$C$8:$AZ$8,0))</f>
        <v>70.599999999999994</v>
      </c>
      <c r="BQ118" s="11">
        <f>INDEX('20405 Ann'!$C$8:$AZ$285,MATCH('20405M Ann'!$C118,'20405 Ann'!$C$8:$C$285,0),MATCH('20405M Ann'!BQ$8,'20405 Ann'!$C$8:$AZ$8,0))</f>
        <v>72.2</v>
      </c>
      <c r="BR118" s="11">
        <f>INDEX('20405 Ann'!$C$8:$AZ$285,MATCH('20405M Ann'!$C118,'20405 Ann'!$C$8:$C$285,0),MATCH('20405M Ann'!BR$8,'20405 Ann'!$C$8:$AZ$8,0))</f>
        <v>77.7</v>
      </c>
      <c r="BS118" s="11">
        <f>INDEX('20405 Ann'!$C$8:$AZ$285,MATCH('20405M Ann'!$C118,'20405 Ann'!$C$8:$C$285,0),MATCH('20405M Ann'!BS$8,'20405 Ann'!$C$8:$AZ$8,0))</f>
        <v>84.7</v>
      </c>
      <c r="BT118" s="11">
        <f>INDEX('20405 Ann'!$C$8:$AZ$285,MATCH('20405M Ann'!$C118,'20405 Ann'!$C$8:$C$285,0),MATCH('20405M Ann'!BT$8,'20405 Ann'!$C$8:$AZ$8,0))</f>
        <v>89</v>
      </c>
      <c r="BU118" s="11">
        <f>INDEX('20405 Ann'!$C$8:$AZ$285,MATCH('20405M Ann'!$C118,'20405 Ann'!$C$8:$C$285,0),MATCH('20405M Ann'!BU$8,'20405 Ann'!$C$8:$AZ$8,0))</f>
        <v>88</v>
      </c>
      <c r="BV118" s="11">
        <f>INDEX('20405 Ann'!$C$8:$AZ$285,MATCH('20405M Ann'!$C118,'20405 Ann'!$C$8:$C$285,0),MATCH('20405M Ann'!BV$8,'20405 Ann'!$C$8:$AZ$8,0))</f>
        <v>93.7</v>
      </c>
      <c r="BW118" s="11">
        <f>INDEX('20405 Ann'!$C$8:$AZ$285,MATCH('20405M Ann'!$C118,'20405 Ann'!$C$8:$C$285,0),MATCH('20405M Ann'!BW$8,'20405 Ann'!$C$8:$AZ$8,0))</f>
        <v>101.7</v>
      </c>
      <c r="BX118" s="11">
        <f>INDEX('20405 Ann'!$C$8:$AZ$285,MATCH('20405M Ann'!$C118,'20405 Ann'!$C$8:$C$285,0),MATCH('20405M Ann'!BX$8,'20405 Ann'!$C$8:$AZ$8,0))</f>
        <v>88.1</v>
      </c>
      <c r="BY118" s="11">
        <f>INDEX('20405 Ann'!$C$8:$AZ$285,MATCH('20405M Ann'!$C118,'20405 Ann'!$C$8:$C$285,0),MATCH('20405M Ann'!BY$8,'20405 Ann'!$C$8:$AZ$8,0))</f>
        <v>83.3</v>
      </c>
      <c r="BZ118" s="11">
        <f>INDEX('20405 Ann'!$C$8:$AZ$285,MATCH('20405M Ann'!$C118,'20405 Ann'!$C$8:$C$285,0),MATCH('20405M Ann'!BZ$8,'20405 Ann'!$C$8:$AZ$8,0))</f>
        <v>82</v>
      </c>
      <c r="CA118" s="11">
        <f>INDEX('20405 Ann'!$C$8:$AZ$285,MATCH('20405M Ann'!$C118,'20405 Ann'!$C$8:$C$285,0),MATCH('20405M Ann'!CA$8,'20405 Ann'!$C$8:$AZ$8,0))</f>
        <v>94.3</v>
      </c>
      <c r="CB118" s="11">
        <f>INDEX('20405 Ann'!$C$8:$AZ$285,MATCH('20405M Ann'!$C118,'20405 Ann'!$C$8:$C$285,0),MATCH('20405M Ann'!CB$8,'20405 Ann'!$C$8:$AZ$8,0))</f>
        <v>103.5</v>
      </c>
      <c r="CC118" s="11">
        <f>INDEX('20405 Ann'!$C$8:$AZ$285,MATCH('20405M Ann'!$C118,'20405 Ann'!$C$8:$C$285,0),MATCH('20405M Ann'!CC$8,'20405 Ann'!$C$8:$AZ$8,0))</f>
        <v>107.5</v>
      </c>
      <c r="CD118" s="11">
        <f>INDEX('20405 Ann'!$C$8:$AZ$285,MATCH('20405M Ann'!$C118,'20405 Ann'!$C$8:$C$285,0),MATCH('20405M Ann'!CD$8,'20405 Ann'!$C$8:$AZ$8,0))</f>
        <v>121.7</v>
      </c>
      <c r="CE118" s="11">
        <f>INDEX('20405 Ann'!$C$8:$AZ$285,MATCH('20405M Ann'!$C118,'20405 Ann'!$C$8:$C$285,0),MATCH('20405M Ann'!CE$8,'20405 Ann'!$C$8:$AZ$8,0))</f>
        <v>136.5</v>
      </c>
      <c r="CF118" s="11">
        <f>INDEX('20405 Ann'!$C$8:$AZ$285,MATCH('20405M Ann'!$C118,'20405 Ann'!$C$8:$C$285,0),MATCH('20405M Ann'!CF$8,'20405 Ann'!$C$8:$AZ$8,0))</f>
        <v>122.3</v>
      </c>
      <c r="CG118" s="11">
        <f>INDEX('20405 Ann'!$C$8:$AZ$285,MATCH('20405M Ann'!$C118,'20405 Ann'!$C$8:$C$285,0),MATCH('20405M Ann'!CG$8,'20405 Ann'!$C$8:$AZ$8,0))</f>
        <v>139.80000000000001</v>
      </c>
      <c r="CH118" s="11">
        <f>INDEX('20405 Ann'!$C$8:$AZ$285,MATCH('20405M Ann'!$C118,'20405 Ann'!$C$8:$C$285,0),MATCH('20405M Ann'!CH$8,'20405 Ann'!$C$8:$AZ$8,0))</f>
        <v>153.6</v>
      </c>
      <c r="CI118" s="11">
        <f>INDEX('20405 Ann'!$C$8:$AZ$285,MATCH('20405M Ann'!$C118,'20405 Ann'!$C$8:$C$285,0),MATCH('20405M Ann'!CI$8,'20405 Ann'!$C$8:$AZ$8,0))</f>
        <v>164.1</v>
      </c>
      <c r="CJ118" s="11">
        <f>INDEX('20405 Ann'!$C$8:$AZ$285,MATCH('20405M Ann'!$C118,'20405 Ann'!$C$8:$C$285,0),MATCH('20405M Ann'!CJ$8,'20405 Ann'!$C$8:$AZ$8,0))</f>
        <v>180.1</v>
      </c>
      <c r="CK118" s="11">
        <f>INDEX('20405 Ann'!$C$8:$AZ$285,MATCH('20405M Ann'!$C118,'20405 Ann'!$C$8:$C$285,0),MATCH('20405M Ann'!CK$8,'20405 Ann'!$C$8:$AZ$8,0))</f>
        <v>194</v>
      </c>
      <c r="CL118" s="11">
        <f>INDEX('20405 Ann'!$C$8:$AZ$285,MATCH('20405M Ann'!$C118,'20405 Ann'!$C$8:$C$285,0),MATCH('20405M Ann'!CL$8,'20405 Ann'!$C$8:$AZ$8,0))</f>
        <v>207.3</v>
      </c>
    </row>
    <row r="119" spans="1:90" s="8" customFormat="1" x14ac:dyDescent="0.25">
      <c r="A119" s="35">
        <v>111</v>
      </c>
      <c r="B119" s="8" t="s">
        <v>1355</v>
      </c>
      <c r="C119" s="8" t="s">
        <v>121</v>
      </c>
      <c r="D119" s="8">
        <f>INDEX('20405 Ann Hist'!$C$8:$AR$285,MATCH('20405M Ann'!$C119,'20405 Ann Hist'!$C$8:$C$285,0),MATCH('20405M Ann'!D$8,'20405 Ann Hist'!$C$8:$AR$8,0))</f>
        <v>1.3</v>
      </c>
      <c r="E119" s="8">
        <f>INDEX('20405 Ann Hist'!$C$8:$AR$285,MATCH('20405M Ann'!$C119,'20405 Ann Hist'!$C$8:$C$285,0),MATCH('20405M Ann'!E$8,'20405 Ann Hist'!$C$8:$AR$8,0))</f>
        <v>1.3</v>
      </c>
      <c r="F119" s="8">
        <f>INDEX('20405 Ann Hist'!$C$8:$AR$285,MATCH('20405M Ann'!$C119,'20405 Ann Hist'!$C$8:$C$285,0),MATCH('20405M Ann'!F$8,'20405 Ann Hist'!$C$8:$AR$8,0))</f>
        <v>1.2</v>
      </c>
      <c r="G119" s="8">
        <f>INDEX('20405 Ann Hist'!$C$8:$AR$285,MATCH('20405M Ann'!$C119,'20405 Ann Hist'!$C$8:$C$285,0),MATCH('20405M Ann'!G$8,'20405 Ann Hist'!$C$8:$AR$8,0))</f>
        <v>1</v>
      </c>
      <c r="H119" s="8">
        <f>INDEX('20405 Ann Hist'!$C$8:$AR$285,MATCH('20405M Ann'!$C119,'20405 Ann Hist'!$C$8:$C$285,0),MATCH('20405M Ann'!H$8,'20405 Ann Hist'!$C$8:$AR$8,0))</f>
        <v>0.9</v>
      </c>
      <c r="I119" s="8">
        <f>INDEX('20405 Ann Hist'!$C$8:$AR$285,MATCH('20405M Ann'!$C119,'20405 Ann Hist'!$C$8:$C$285,0),MATCH('20405M Ann'!I$8,'20405 Ann Hist'!$C$8:$AR$8,0))</f>
        <v>0.9</v>
      </c>
      <c r="J119" s="8">
        <f>INDEX('20405 Ann Hist'!$C$8:$AR$285,MATCH('20405M Ann'!$C119,'20405 Ann Hist'!$C$8:$C$285,0),MATCH('20405M Ann'!J$8,'20405 Ann Hist'!$C$8:$AR$8,0))</f>
        <v>0.9</v>
      </c>
      <c r="K119" s="8">
        <f>INDEX('20405 Ann Hist'!$C$8:$AR$285,MATCH('20405M Ann'!$C119,'20405 Ann Hist'!$C$8:$C$285,0),MATCH('20405M Ann'!K$8,'20405 Ann Hist'!$C$8:$AR$8,0))</f>
        <v>0.9</v>
      </c>
      <c r="L119" s="8">
        <f>INDEX('20405 Ann Hist'!$C$8:$AR$285,MATCH('20405M Ann'!$C119,'20405 Ann Hist'!$C$8:$C$285,0),MATCH('20405M Ann'!L$8,'20405 Ann Hist'!$C$8:$AR$8,0))</f>
        <v>1</v>
      </c>
      <c r="M119" s="8">
        <f>INDEX('20405 Ann Hist'!$C$8:$AR$285,MATCH('20405M Ann'!$C119,'20405 Ann Hist'!$C$8:$C$285,0),MATCH('20405M Ann'!M$8,'20405 Ann Hist'!$C$8:$AR$8,0))</f>
        <v>1</v>
      </c>
      <c r="N119" s="8">
        <f>INDEX('20405 Ann Hist'!$C$8:$AR$285,MATCH('20405M Ann'!$C119,'20405 Ann Hist'!$C$8:$C$285,0),MATCH('20405M Ann'!N$8,'20405 Ann Hist'!$C$8:$AR$8,0))</f>
        <v>1</v>
      </c>
      <c r="O119" s="8">
        <f>INDEX('20405 Ann Hist'!$C$8:$AR$285,MATCH('20405M Ann'!$C119,'20405 Ann Hist'!$C$8:$C$285,0),MATCH('20405M Ann'!O$8,'20405 Ann Hist'!$C$8:$AR$8,0))</f>
        <v>1.1000000000000001</v>
      </c>
      <c r="P119" s="8">
        <f>INDEX('20405 Ann Hist'!$C$8:$AR$285,MATCH('20405M Ann'!$C119,'20405 Ann Hist'!$C$8:$C$285,0),MATCH('20405M Ann'!P$8,'20405 Ann Hist'!$C$8:$AR$8,0))</f>
        <v>1.1000000000000001</v>
      </c>
      <c r="Q119" s="8">
        <f>INDEX('20405 Ann Hist'!$C$8:$AR$285,MATCH('20405M Ann'!$C119,'20405 Ann Hist'!$C$8:$C$285,0),MATCH('20405M Ann'!Q$8,'20405 Ann Hist'!$C$8:$AR$8,0))</f>
        <v>1.3</v>
      </c>
      <c r="R119" s="8">
        <f>INDEX('20405 Ann Hist'!$C$8:$AR$285,MATCH('20405M Ann'!$C119,'20405 Ann Hist'!$C$8:$C$285,0),MATCH('20405M Ann'!R$8,'20405 Ann Hist'!$C$8:$AR$8,0))</f>
        <v>1.5</v>
      </c>
      <c r="S119" s="8">
        <f>INDEX('20405 Ann Hist'!$C$8:$AR$285,MATCH('20405M Ann'!$C119,'20405 Ann Hist'!$C$8:$C$285,0),MATCH('20405M Ann'!S$8,'20405 Ann Hist'!$C$8:$AR$8,0))</f>
        <v>1.7</v>
      </c>
      <c r="T119" s="8">
        <f>INDEX('20405 Ann Hist'!$C$8:$AR$285,MATCH('20405M Ann'!$C119,'20405 Ann Hist'!$C$8:$C$285,0),MATCH('20405M Ann'!T$8,'20405 Ann Hist'!$C$8:$AR$8,0))</f>
        <v>1.7</v>
      </c>
      <c r="U119" s="8">
        <f>INDEX('20405 Ann Hist'!$C$8:$AR$285,MATCH('20405M Ann'!$C119,'20405 Ann Hist'!$C$8:$C$285,0),MATCH('20405M Ann'!U$8,'20405 Ann Hist'!$C$8:$AR$8,0))</f>
        <v>2</v>
      </c>
      <c r="V119" s="8">
        <f>INDEX('20405 Ann Hist'!$C$8:$AR$285,MATCH('20405M Ann'!$C119,'20405 Ann Hist'!$C$8:$C$285,0),MATCH('20405M Ann'!V$8,'20405 Ann Hist'!$C$8:$AR$8,0))</f>
        <v>2.1</v>
      </c>
      <c r="W119" s="8">
        <f>INDEX('20405 Ann Hist'!$C$8:$AR$285,MATCH('20405M Ann'!$C119,'20405 Ann Hist'!$C$8:$C$285,0),MATCH('20405M Ann'!W$8,'20405 Ann Hist'!$C$8:$AR$8,0))</f>
        <v>2.2999999999999998</v>
      </c>
      <c r="X119" s="8">
        <f>INDEX('20405 Ann Hist'!$C$8:$AR$285,MATCH('20405M Ann'!$C119,'20405 Ann Hist'!$C$8:$C$285,0),MATCH('20405M Ann'!X$8,'20405 Ann Hist'!$C$8:$AR$8,0))</f>
        <v>2.2999999999999998</v>
      </c>
      <c r="Y119" s="8">
        <f>INDEX('20405 Ann Hist'!$C$8:$AR$285,MATCH('20405M Ann'!$C119,'20405 Ann Hist'!$C$8:$C$285,0),MATCH('20405M Ann'!Y$8,'20405 Ann Hist'!$C$8:$AR$8,0))</f>
        <v>2.4</v>
      </c>
      <c r="Z119" s="8">
        <f>INDEX('20405 Ann Hist'!$C$8:$AR$285,MATCH('20405M Ann'!$C119,'20405 Ann Hist'!$C$8:$C$285,0),MATCH('20405M Ann'!Z$8,'20405 Ann Hist'!$C$8:$AR$8,0))</f>
        <v>2.6</v>
      </c>
      <c r="AA119" s="8">
        <f>INDEX('20405 Ann Hist'!$C$8:$AR$285,MATCH('20405M Ann'!$C119,'20405 Ann Hist'!$C$8:$C$285,0),MATCH('20405M Ann'!AA$8,'20405 Ann Hist'!$C$8:$AR$8,0))</f>
        <v>2.9</v>
      </c>
      <c r="AB119" s="8">
        <f>INDEX('20405 Ann Hist'!$C$8:$AR$285,MATCH('20405M Ann'!$C119,'20405 Ann Hist'!$C$8:$C$285,0),MATCH('20405M Ann'!AB$8,'20405 Ann Hist'!$C$8:$AR$8,0))</f>
        <v>3</v>
      </c>
      <c r="AC119" s="8">
        <f>INDEX('20405 Ann Hist'!$C$8:$AR$285,MATCH('20405M Ann'!$C119,'20405 Ann Hist'!$C$8:$C$285,0),MATCH('20405M Ann'!AC$8,'20405 Ann Hist'!$C$8:$AR$8,0))</f>
        <v>3.2</v>
      </c>
      <c r="AD119" s="8">
        <f>INDEX('20405 Ann Hist'!$C$8:$AR$285,MATCH('20405M Ann'!$C119,'20405 Ann Hist'!$C$8:$C$285,0),MATCH('20405M Ann'!AD$8,'20405 Ann Hist'!$C$8:$AR$8,0))</f>
        <v>3.4</v>
      </c>
      <c r="AE119" s="8">
        <f>INDEX('20405 Ann Hist'!$C$8:$AR$285,MATCH('20405M Ann'!$C119,'20405 Ann Hist'!$C$8:$C$285,0),MATCH('20405M Ann'!AE$8,'20405 Ann Hist'!$C$8:$AR$8,0))</f>
        <v>3.8</v>
      </c>
      <c r="AF119" s="8">
        <f>INDEX('20405 Ann Hist'!$C$8:$AR$285,MATCH('20405M Ann'!$C119,'20405 Ann Hist'!$C$8:$C$285,0),MATCH('20405M Ann'!AF$8,'20405 Ann Hist'!$C$8:$AR$8,0))</f>
        <v>4</v>
      </c>
      <c r="AG119" s="8">
        <f>INDEX('20405 Ann Hist'!$C$8:$AR$285,MATCH('20405M Ann'!$C119,'20405 Ann Hist'!$C$8:$C$285,0),MATCH('20405M Ann'!AG$8,'20405 Ann Hist'!$C$8:$AR$8,0))</f>
        <v>4.3</v>
      </c>
      <c r="AH119" s="8">
        <f>INDEX('20405 Ann Hist'!$C$8:$AR$285,MATCH('20405M Ann'!$C119,'20405 Ann Hist'!$C$8:$C$285,0),MATCH('20405M Ann'!AH$8,'20405 Ann Hist'!$C$8:$AR$8,0))</f>
        <v>4.9000000000000004</v>
      </c>
      <c r="AI119" s="8">
        <f>INDEX('20405 Ann Hist'!$C$8:$AR$285,MATCH('20405M Ann'!$C119,'20405 Ann Hist'!$C$8:$C$285,0),MATCH('20405M Ann'!AI$8,'20405 Ann Hist'!$C$8:$AR$8,0))</f>
        <v>5.0999999999999996</v>
      </c>
      <c r="AJ119" s="8">
        <f>INDEX('20405 Ann Hist'!$C$8:$AR$285,MATCH('20405M Ann'!$C119,'20405 Ann Hist'!$C$8:$C$285,0),MATCH('20405M Ann'!AJ$8,'20405 Ann Hist'!$C$8:$AR$8,0))</f>
        <v>5.2</v>
      </c>
      <c r="AK119" s="8">
        <f>INDEX('20405 Ann Hist'!$C$8:$AR$285,MATCH('20405M Ann'!$C119,'20405 Ann Hist'!$C$8:$C$285,0),MATCH('20405M Ann'!AK$8,'20405 Ann Hist'!$C$8:$AR$8,0))</f>
        <v>5.5</v>
      </c>
      <c r="AL119" s="8">
        <f>INDEX('20405 Ann Hist'!$C$8:$AR$285,MATCH('20405M Ann'!$C119,'20405 Ann Hist'!$C$8:$C$285,0),MATCH('20405M Ann'!AL$8,'20405 Ann Hist'!$C$8:$AR$8,0))</f>
        <v>5.8</v>
      </c>
      <c r="AM119" s="8">
        <f>INDEX('20405 Ann Hist'!$C$8:$AR$285,MATCH('20405M Ann'!$C119,'20405 Ann Hist'!$C$8:$C$285,0),MATCH('20405M Ann'!AM$8,'20405 Ann Hist'!$C$8:$AR$8,0))</f>
        <v>6.4</v>
      </c>
      <c r="AN119" s="8">
        <f>INDEX('20405 Ann Hist'!$C$8:$AR$285,MATCH('20405M Ann'!$C119,'20405 Ann Hist'!$C$8:$C$285,0),MATCH('20405M Ann'!AN$8,'20405 Ann Hist'!$C$8:$AR$8,0))</f>
        <v>7</v>
      </c>
      <c r="AO119" s="8">
        <f>INDEX('20405 Ann Hist'!$C$8:$AR$285,MATCH('20405M Ann'!$C119,'20405 Ann Hist'!$C$8:$C$285,0),MATCH('20405M Ann'!AO$8,'20405 Ann Hist'!$C$8:$AR$8,0))</f>
        <v>7.5</v>
      </c>
      <c r="AP119" s="8">
        <f>INDEX('20405 Ann Hist'!$C$8:$AR$285,MATCH('20405M Ann'!$C119,'20405 Ann Hist'!$C$8:$C$285,0),MATCH('20405M Ann'!AP$8,'20405 Ann Hist'!$C$8:$AR$8,0))</f>
        <v>8</v>
      </c>
      <c r="AQ119" s="8">
        <f>INDEX('20405 Ann Hist'!$C$8:$AR$285,MATCH('20405M Ann'!$C119,'20405 Ann Hist'!$C$8:$C$285,0),MATCH('20405M Ann'!AQ$8,'20405 Ann Hist'!$C$8:$AR$8,0))</f>
        <v>8.8000000000000007</v>
      </c>
      <c r="AR119" s="9">
        <f>INDEX('20405 Ann'!$C$8:$AZ$285,MATCH('20405M Ann'!$C119,'20405 Ann'!$C$8:$C$285,0),MATCH('20405M Ann'!AR$8,'20405 Ann'!$C$8:$AZ$8,0))</f>
        <v>9.4</v>
      </c>
      <c r="AS119" s="9">
        <f>INDEX('20405 Ann'!$C$8:$AZ$285,MATCH('20405M Ann'!$C119,'20405 Ann'!$C$8:$C$285,0),MATCH('20405M Ann'!AS$8,'20405 Ann'!$C$8:$AZ$8,0))</f>
        <v>10.5</v>
      </c>
      <c r="AT119" s="9">
        <f>INDEX('20405 Ann'!$C$8:$AZ$285,MATCH('20405M Ann'!$C119,'20405 Ann'!$C$8:$C$285,0),MATCH('20405M Ann'!AT$8,'20405 Ann'!$C$8:$AZ$8,0))</f>
        <v>11.7</v>
      </c>
      <c r="AU119" s="9">
        <f>INDEX('20405 Ann'!$C$8:$AZ$285,MATCH('20405M Ann'!$C119,'20405 Ann'!$C$8:$C$285,0),MATCH('20405M Ann'!AU$8,'20405 Ann'!$C$8:$AZ$8,0))</f>
        <v>12.8</v>
      </c>
      <c r="AV119" s="9">
        <f>INDEX('20405 Ann'!$C$8:$AZ$285,MATCH('20405M Ann'!$C119,'20405 Ann'!$C$8:$C$285,0),MATCH('20405M Ann'!AV$8,'20405 Ann'!$C$8:$AZ$8,0))</f>
        <v>13.8</v>
      </c>
      <c r="AW119" s="9">
        <f>INDEX('20405 Ann'!$C$8:$AZ$285,MATCH('20405M Ann'!$C119,'20405 Ann'!$C$8:$C$285,0),MATCH('20405M Ann'!AW$8,'20405 Ann'!$C$8:$AZ$8,0))</f>
        <v>15.5</v>
      </c>
      <c r="AX119" s="9">
        <f>INDEX('20405 Ann'!$C$8:$AZ$285,MATCH('20405M Ann'!$C119,'20405 Ann'!$C$8:$C$285,0),MATCH('20405M Ann'!AX$8,'20405 Ann'!$C$8:$AZ$8,0))</f>
        <v>17</v>
      </c>
      <c r="AY119" s="9">
        <f>INDEX('20405 Ann'!$C$8:$AZ$285,MATCH('20405M Ann'!$C119,'20405 Ann'!$C$8:$C$285,0),MATCH('20405M Ann'!AY$8,'20405 Ann'!$C$8:$AZ$8,0))</f>
        <v>19</v>
      </c>
      <c r="AZ119" s="9">
        <f>INDEX('20405 Ann'!$C$8:$AZ$285,MATCH('20405M Ann'!$C119,'20405 Ann'!$C$8:$C$285,0),MATCH('20405M Ann'!AZ$8,'20405 Ann'!$C$8:$AZ$8,0))</f>
        <v>20.6</v>
      </c>
      <c r="BA119" s="9">
        <f>INDEX('20405 Ann'!$C$8:$AZ$285,MATCH('20405M Ann'!$C119,'20405 Ann'!$C$8:$C$285,0),MATCH('20405M Ann'!BA$8,'20405 Ann'!$C$8:$AZ$8,0))</f>
        <v>23</v>
      </c>
      <c r="BB119" s="9">
        <f>INDEX('20405 Ann'!$C$8:$AZ$285,MATCH('20405M Ann'!$C119,'20405 Ann'!$C$8:$C$285,0),MATCH('20405M Ann'!BB$8,'20405 Ann'!$C$8:$AZ$8,0))</f>
        <v>26.1</v>
      </c>
      <c r="BC119" s="9">
        <f>INDEX('20405 Ann'!$C$8:$AZ$285,MATCH('20405M Ann'!$C119,'20405 Ann'!$C$8:$C$285,0),MATCH('20405M Ann'!BC$8,'20405 Ann'!$C$8:$AZ$8,0))</f>
        <v>30</v>
      </c>
      <c r="BD119" s="9">
        <f>INDEX('20405 Ann'!$C$8:$AZ$285,MATCH('20405M Ann'!$C119,'20405 Ann'!$C$8:$C$285,0),MATCH('20405M Ann'!BD$8,'20405 Ann'!$C$8:$AZ$8,0))</f>
        <v>34.1</v>
      </c>
      <c r="BE119" s="9">
        <f>INDEX('20405 Ann'!$C$8:$AZ$285,MATCH('20405M Ann'!$C119,'20405 Ann'!$C$8:$C$285,0),MATCH('20405M Ann'!BE$8,'20405 Ann'!$C$8:$AZ$8,0))</f>
        <v>38</v>
      </c>
      <c r="BF119" s="9">
        <f>INDEX('20405 Ann'!$C$8:$AZ$285,MATCH('20405M Ann'!$C119,'20405 Ann'!$C$8:$C$285,0),MATCH('20405M Ann'!BF$8,'20405 Ann'!$C$8:$AZ$8,0))</f>
        <v>40.799999999999997</v>
      </c>
      <c r="BG119" s="9">
        <f>INDEX('20405 Ann'!$C$8:$AZ$285,MATCH('20405M Ann'!$C119,'20405 Ann'!$C$8:$C$285,0),MATCH('20405M Ann'!BG$8,'20405 Ann'!$C$8:$AZ$8,0))</f>
        <v>45.4</v>
      </c>
      <c r="BH119" s="9">
        <f>INDEX('20405 Ann'!$C$8:$AZ$285,MATCH('20405M Ann'!$C119,'20405 Ann'!$C$8:$C$285,0),MATCH('20405M Ann'!BH$8,'20405 Ann'!$C$8:$AZ$8,0))</f>
        <v>47.9</v>
      </c>
      <c r="BI119" s="9">
        <f>INDEX('20405 Ann'!$C$8:$AZ$285,MATCH('20405M Ann'!$C119,'20405 Ann'!$C$8:$C$285,0),MATCH('20405M Ann'!BI$8,'20405 Ann'!$C$8:$AZ$8,0))</f>
        <v>52.6</v>
      </c>
      <c r="BJ119" s="9">
        <f>INDEX('20405 Ann'!$C$8:$AZ$285,MATCH('20405M Ann'!$C119,'20405 Ann'!$C$8:$C$285,0),MATCH('20405M Ann'!BJ$8,'20405 Ann'!$C$8:$AZ$8,0))</f>
        <v>55.7</v>
      </c>
      <c r="BK119" s="9">
        <f>INDEX('20405 Ann'!$C$8:$AZ$285,MATCH('20405M Ann'!$C119,'20405 Ann'!$C$8:$C$285,0),MATCH('20405M Ann'!BK$8,'20405 Ann'!$C$8:$AZ$8,0))</f>
        <v>63.3</v>
      </c>
      <c r="BL119" s="9">
        <f>INDEX('20405 Ann'!$C$8:$AZ$285,MATCH('20405M Ann'!$C119,'20405 Ann'!$C$8:$C$285,0),MATCH('20405M Ann'!BL$8,'20405 Ann'!$C$8:$AZ$8,0))</f>
        <v>68</v>
      </c>
      <c r="BM119" s="9">
        <f>INDEX('20405 Ann'!$C$8:$AZ$285,MATCH('20405M Ann'!$C119,'20405 Ann'!$C$8:$C$285,0),MATCH('20405M Ann'!BM$8,'20405 Ann'!$C$8:$AZ$8,0))</f>
        <v>75.900000000000006</v>
      </c>
      <c r="BN119" s="9">
        <f>INDEX('20405 Ann'!$C$8:$AZ$285,MATCH('20405M Ann'!$C119,'20405 Ann'!$C$8:$C$285,0),MATCH('20405M Ann'!BN$8,'20405 Ann'!$C$8:$AZ$8,0))</f>
        <v>80.099999999999994</v>
      </c>
      <c r="BO119" s="9">
        <f>INDEX('20405 Ann'!$C$8:$AZ$285,MATCH('20405M Ann'!$C119,'20405 Ann'!$C$8:$C$285,0),MATCH('20405M Ann'!BO$8,'20405 Ann'!$C$8:$AZ$8,0))</f>
        <v>87.9</v>
      </c>
      <c r="BP119" s="9">
        <f>INDEX('20405 Ann'!$C$8:$AZ$285,MATCH('20405M Ann'!$C119,'20405 Ann'!$C$8:$C$285,0),MATCH('20405M Ann'!BP$8,'20405 Ann'!$C$8:$AZ$8,0))</f>
        <v>90.1</v>
      </c>
      <c r="BQ119" s="9">
        <f>INDEX('20405 Ann'!$C$8:$AZ$285,MATCH('20405M Ann'!$C119,'20405 Ann'!$C$8:$C$285,0),MATCH('20405M Ann'!BQ$8,'20405 Ann'!$C$8:$AZ$8,0))</f>
        <v>97.8</v>
      </c>
      <c r="BR119" s="9">
        <f>INDEX('20405 Ann'!$C$8:$AZ$285,MATCH('20405M Ann'!$C119,'20405 Ann'!$C$8:$C$285,0),MATCH('20405M Ann'!BR$8,'20405 Ann'!$C$8:$AZ$8,0))</f>
        <v>102.3</v>
      </c>
      <c r="BS119" s="9">
        <f>INDEX('20405 Ann'!$C$8:$AZ$285,MATCH('20405M Ann'!$C119,'20405 Ann'!$C$8:$C$285,0),MATCH('20405M Ann'!BS$8,'20405 Ann'!$C$8:$AZ$8,0))</f>
        <v>110</v>
      </c>
      <c r="BT119" s="9">
        <f>INDEX('20405 Ann'!$C$8:$AZ$285,MATCH('20405M Ann'!$C119,'20405 Ann'!$C$8:$C$285,0),MATCH('20405M Ann'!BT$8,'20405 Ann'!$C$8:$AZ$8,0))</f>
        <v>105.6</v>
      </c>
      <c r="BU119" s="9">
        <f>INDEX('20405 Ann'!$C$8:$AZ$285,MATCH('20405M Ann'!$C119,'20405 Ann'!$C$8:$C$285,0),MATCH('20405M Ann'!BU$8,'20405 Ann'!$C$8:$AZ$8,0))</f>
        <v>123.8</v>
      </c>
      <c r="BV119" s="9">
        <f>INDEX('20405 Ann'!$C$8:$AZ$285,MATCH('20405M Ann'!$C119,'20405 Ann'!$C$8:$C$285,0),MATCH('20405M Ann'!BV$8,'20405 Ann'!$C$8:$AZ$8,0))</f>
        <v>138.19999999999999</v>
      </c>
      <c r="BW119" s="9">
        <f>INDEX('20405 Ann'!$C$8:$AZ$285,MATCH('20405M Ann'!$C119,'20405 Ann'!$C$8:$C$285,0),MATCH('20405M Ann'!BW$8,'20405 Ann'!$C$8:$AZ$8,0))</f>
        <v>158</v>
      </c>
      <c r="BX119" s="9">
        <f>INDEX('20405 Ann'!$C$8:$AZ$285,MATCH('20405M Ann'!$C119,'20405 Ann'!$C$8:$C$285,0),MATCH('20405M Ann'!BX$8,'20405 Ann'!$C$8:$AZ$8,0))</f>
        <v>179.1</v>
      </c>
      <c r="BY119" s="9">
        <f>INDEX('20405 Ann'!$C$8:$AZ$285,MATCH('20405M Ann'!$C119,'20405 Ann'!$C$8:$C$285,0),MATCH('20405M Ann'!BY$8,'20405 Ann'!$C$8:$AZ$8,0))</f>
        <v>198.3</v>
      </c>
      <c r="BZ119" s="9">
        <f>INDEX('20405 Ann'!$C$8:$AZ$285,MATCH('20405M Ann'!$C119,'20405 Ann'!$C$8:$C$285,0),MATCH('20405M Ann'!BZ$8,'20405 Ann'!$C$8:$AZ$8,0))</f>
        <v>205.5</v>
      </c>
      <c r="CA119" s="9">
        <f>INDEX('20405 Ann'!$C$8:$AZ$285,MATCH('20405M Ann'!$C119,'20405 Ann'!$C$8:$C$285,0),MATCH('20405M Ann'!CA$8,'20405 Ann'!$C$8:$AZ$8,0))</f>
        <v>206.4</v>
      </c>
      <c r="CB119" s="9">
        <f>INDEX('20405 Ann'!$C$8:$AZ$285,MATCH('20405M Ann'!$C119,'20405 Ann'!$C$8:$C$285,0),MATCH('20405M Ann'!CB$8,'20405 Ann'!$C$8:$AZ$8,0))</f>
        <v>210.3</v>
      </c>
      <c r="CC119" s="9">
        <f>INDEX('20405 Ann'!$C$8:$AZ$285,MATCH('20405M Ann'!$C119,'20405 Ann'!$C$8:$C$285,0),MATCH('20405M Ann'!CC$8,'20405 Ann'!$C$8:$AZ$8,0))</f>
        <v>239.2</v>
      </c>
      <c r="CD119" s="9">
        <f>INDEX('20405 Ann'!$C$8:$AZ$285,MATCH('20405M Ann'!$C119,'20405 Ann'!$C$8:$C$285,0),MATCH('20405M Ann'!CD$8,'20405 Ann'!$C$8:$AZ$8,0))</f>
        <v>248.8</v>
      </c>
      <c r="CE119" s="9">
        <f>INDEX('20405 Ann'!$C$8:$AZ$285,MATCH('20405M Ann'!$C119,'20405 Ann'!$C$8:$C$285,0),MATCH('20405M Ann'!CE$8,'20405 Ann'!$C$8:$AZ$8,0))</f>
        <v>282.10000000000002</v>
      </c>
      <c r="CF119" s="9">
        <f>INDEX('20405 Ann'!$C$8:$AZ$285,MATCH('20405M Ann'!$C119,'20405 Ann'!$C$8:$C$285,0),MATCH('20405M Ann'!CF$8,'20405 Ann'!$C$8:$AZ$8,0))</f>
        <v>276</v>
      </c>
      <c r="CG119" s="9">
        <f>INDEX('20405 Ann'!$C$8:$AZ$285,MATCH('20405M Ann'!$C119,'20405 Ann'!$C$8:$C$285,0),MATCH('20405M Ann'!CG$8,'20405 Ann'!$C$8:$AZ$8,0))</f>
        <v>275.39999999999998</v>
      </c>
      <c r="CH119" s="9">
        <f>INDEX('20405 Ann'!$C$8:$AZ$285,MATCH('20405M Ann'!$C119,'20405 Ann'!$C$8:$C$285,0),MATCH('20405M Ann'!CH$8,'20405 Ann'!$C$8:$AZ$8,0))</f>
        <v>275</v>
      </c>
      <c r="CI119" s="9">
        <f>INDEX('20405 Ann'!$C$8:$AZ$285,MATCH('20405M Ann'!$C119,'20405 Ann'!$C$8:$C$285,0),MATCH('20405M Ann'!CI$8,'20405 Ann'!$C$8:$AZ$8,0))</f>
        <v>292.89999999999998</v>
      </c>
      <c r="CJ119" s="9">
        <f>INDEX('20405 Ann'!$C$8:$AZ$285,MATCH('20405M Ann'!$C119,'20405 Ann'!$C$8:$C$285,0),MATCH('20405M Ann'!CJ$8,'20405 Ann'!$C$8:$AZ$8,0))</f>
        <v>304.89999999999998</v>
      </c>
      <c r="CK119" s="9">
        <f>INDEX('20405 Ann'!$C$8:$AZ$285,MATCH('20405M Ann'!$C119,'20405 Ann'!$C$8:$C$285,0),MATCH('20405M Ann'!CK$8,'20405 Ann'!$C$8:$AZ$8,0))</f>
        <v>313.60000000000002</v>
      </c>
      <c r="CL119" s="9">
        <f>INDEX('20405 Ann'!$C$8:$AZ$285,MATCH('20405M Ann'!$C119,'20405 Ann'!$C$8:$C$285,0),MATCH('20405M Ann'!CL$8,'20405 Ann'!$C$8:$AZ$8,0))</f>
        <v>327.9</v>
      </c>
    </row>
    <row r="120" spans="1:90" s="10" customFormat="1" x14ac:dyDescent="0.25">
      <c r="A120" s="32">
        <v>112</v>
      </c>
      <c r="B120" s="10" t="s">
        <v>1354</v>
      </c>
      <c r="C120" s="10" t="s">
        <v>371</v>
      </c>
      <c r="D120" s="10" t="str">
        <f>INDEX('20405 Ann Hist'!$C$8:$AR$285,MATCH('20405M Ann'!$C120,'20405 Ann Hist'!$C$8:$C$285,0),MATCH('20405M Ann'!D$8,'20405 Ann Hist'!$C$8:$AR$8,0))</f>
        <v>.....</v>
      </c>
      <c r="E120" s="10" t="str">
        <f>INDEX('20405 Ann Hist'!$C$8:$AR$285,MATCH('20405M Ann'!$C120,'20405 Ann Hist'!$C$8:$C$285,0),MATCH('20405M Ann'!E$8,'20405 Ann Hist'!$C$8:$AR$8,0))</f>
        <v>.....</v>
      </c>
      <c r="F120" s="10" t="str">
        <f>INDEX('20405 Ann Hist'!$C$8:$AR$285,MATCH('20405M Ann'!$C120,'20405 Ann Hist'!$C$8:$C$285,0),MATCH('20405M Ann'!F$8,'20405 Ann Hist'!$C$8:$AR$8,0))</f>
        <v>.....</v>
      </c>
      <c r="G120" s="10" t="str">
        <f>INDEX('20405 Ann Hist'!$C$8:$AR$285,MATCH('20405M Ann'!$C120,'20405 Ann Hist'!$C$8:$C$285,0),MATCH('20405M Ann'!G$8,'20405 Ann Hist'!$C$8:$AR$8,0))</f>
        <v>.....</v>
      </c>
      <c r="H120" s="10" t="str">
        <f>INDEX('20405 Ann Hist'!$C$8:$AR$285,MATCH('20405M Ann'!$C120,'20405 Ann Hist'!$C$8:$C$285,0),MATCH('20405M Ann'!H$8,'20405 Ann Hist'!$C$8:$AR$8,0))</f>
        <v>.....</v>
      </c>
      <c r="I120" s="10" t="str">
        <f>INDEX('20405 Ann Hist'!$C$8:$AR$285,MATCH('20405M Ann'!$C120,'20405 Ann Hist'!$C$8:$C$285,0),MATCH('20405M Ann'!I$8,'20405 Ann Hist'!$C$8:$AR$8,0))</f>
        <v>.....</v>
      </c>
      <c r="J120" s="10" t="str">
        <f>INDEX('20405 Ann Hist'!$C$8:$AR$285,MATCH('20405M Ann'!$C120,'20405 Ann Hist'!$C$8:$C$285,0),MATCH('20405M Ann'!J$8,'20405 Ann Hist'!$C$8:$AR$8,0))</f>
        <v>.....</v>
      </c>
      <c r="K120" s="10" t="str">
        <f>INDEX('20405 Ann Hist'!$C$8:$AR$285,MATCH('20405M Ann'!$C120,'20405 Ann Hist'!$C$8:$C$285,0),MATCH('20405M Ann'!K$8,'20405 Ann Hist'!$C$8:$AR$8,0))</f>
        <v>.....</v>
      </c>
      <c r="L120" s="10" t="str">
        <f>INDEX('20405 Ann Hist'!$C$8:$AR$285,MATCH('20405M Ann'!$C120,'20405 Ann Hist'!$C$8:$C$285,0),MATCH('20405M Ann'!L$8,'20405 Ann Hist'!$C$8:$AR$8,0))</f>
        <v>.....</v>
      </c>
      <c r="M120" s="10" t="str">
        <f>INDEX('20405 Ann Hist'!$C$8:$AR$285,MATCH('20405M Ann'!$C120,'20405 Ann Hist'!$C$8:$C$285,0),MATCH('20405M Ann'!M$8,'20405 Ann Hist'!$C$8:$AR$8,0))</f>
        <v>.....</v>
      </c>
      <c r="N120" s="10" t="str">
        <f>INDEX('20405 Ann Hist'!$C$8:$AR$285,MATCH('20405M Ann'!$C120,'20405 Ann Hist'!$C$8:$C$285,0),MATCH('20405M Ann'!N$8,'20405 Ann Hist'!$C$8:$AR$8,0))</f>
        <v>.....</v>
      </c>
      <c r="O120" s="10" t="str">
        <f>INDEX('20405 Ann Hist'!$C$8:$AR$285,MATCH('20405M Ann'!$C120,'20405 Ann Hist'!$C$8:$C$285,0),MATCH('20405M Ann'!O$8,'20405 Ann Hist'!$C$8:$AR$8,0))</f>
        <v>.....</v>
      </c>
      <c r="P120" s="10" t="str">
        <f>INDEX('20405 Ann Hist'!$C$8:$AR$285,MATCH('20405M Ann'!$C120,'20405 Ann Hist'!$C$8:$C$285,0),MATCH('20405M Ann'!P$8,'20405 Ann Hist'!$C$8:$AR$8,0))</f>
        <v>.....</v>
      </c>
      <c r="Q120" s="10" t="str">
        <f>INDEX('20405 Ann Hist'!$C$8:$AR$285,MATCH('20405M Ann'!$C120,'20405 Ann Hist'!$C$8:$C$285,0),MATCH('20405M Ann'!Q$8,'20405 Ann Hist'!$C$8:$AR$8,0))</f>
        <v>.....</v>
      </c>
      <c r="R120" s="10" t="str">
        <f>INDEX('20405 Ann Hist'!$C$8:$AR$285,MATCH('20405M Ann'!$C120,'20405 Ann Hist'!$C$8:$C$285,0),MATCH('20405M Ann'!R$8,'20405 Ann Hist'!$C$8:$AR$8,0))</f>
        <v>.....</v>
      </c>
      <c r="S120" s="10" t="str">
        <f>INDEX('20405 Ann Hist'!$C$8:$AR$285,MATCH('20405M Ann'!$C120,'20405 Ann Hist'!$C$8:$C$285,0),MATCH('20405M Ann'!S$8,'20405 Ann Hist'!$C$8:$AR$8,0))</f>
        <v>.....</v>
      </c>
      <c r="T120" s="10" t="str">
        <f>INDEX('20405 Ann Hist'!$C$8:$AR$285,MATCH('20405M Ann'!$C120,'20405 Ann Hist'!$C$8:$C$285,0),MATCH('20405M Ann'!T$8,'20405 Ann Hist'!$C$8:$AR$8,0))</f>
        <v>.....</v>
      </c>
      <c r="U120" s="10" t="str">
        <f>INDEX('20405 Ann Hist'!$C$8:$AR$285,MATCH('20405M Ann'!$C120,'20405 Ann Hist'!$C$8:$C$285,0),MATCH('20405M Ann'!U$8,'20405 Ann Hist'!$C$8:$AR$8,0))</f>
        <v>.....</v>
      </c>
      <c r="V120" s="10" t="str">
        <f>INDEX('20405 Ann Hist'!$C$8:$AR$285,MATCH('20405M Ann'!$C120,'20405 Ann Hist'!$C$8:$C$285,0),MATCH('20405M Ann'!V$8,'20405 Ann Hist'!$C$8:$AR$8,0))</f>
        <v>.....</v>
      </c>
      <c r="W120" s="10" t="str">
        <f>INDEX('20405 Ann Hist'!$C$8:$AR$285,MATCH('20405M Ann'!$C120,'20405 Ann Hist'!$C$8:$C$285,0),MATCH('20405M Ann'!W$8,'20405 Ann Hist'!$C$8:$AR$8,0))</f>
        <v>.....</v>
      </c>
      <c r="X120" s="10" t="str">
        <f>INDEX('20405 Ann Hist'!$C$8:$AR$285,MATCH('20405M Ann'!$C120,'20405 Ann Hist'!$C$8:$C$285,0),MATCH('20405M Ann'!X$8,'20405 Ann Hist'!$C$8:$AR$8,0))</f>
        <v>.....</v>
      </c>
      <c r="Y120" s="10" t="str">
        <f>INDEX('20405 Ann Hist'!$C$8:$AR$285,MATCH('20405M Ann'!$C120,'20405 Ann Hist'!$C$8:$C$285,0),MATCH('20405M Ann'!Y$8,'20405 Ann Hist'!$C$8:$AR$8,0))</f>
        <v>.....</v>
      </c>
      <c r="Z120" s="10" t="str">
        <f>INDEX('20405 Ann Hist'!$C$8:$AR$285,MATCH('20405M Ann'!$C120,'20405 Ann Hist'!$C$8:$C$285,0),MATCH('20405M Ann'!Z$8,'20405 Ann Hist'!$C$8:$AR$8,0))</f>
        <v>.....</v>
      </c>
      <c r="AA120" s="10" t="str">
        <f>INDEX('20405 Ann Hist'!$C$8:$AR$285,MATCH('20405M Ann'!$C120,'20405 Ann Hist'!$C$8:$C$285,0),MATCH('20405M Ann'!AA$8,'20405 Ann Hist'!$C$8:$AR$8,0))</f>
        <v>.....</v>
      </c>
      <c r="AB120" s="10" t="str">
        <f>INDEX('20405 Ann Hist'!$C$8:$AR$285,MATCH('20405M Ann'!$C120,'20405 Ann Hist'!$C$8:$C$285,0),MATCH('20405M Ann'!AB$8,'20405 Ann Hist'!$C$8:$AR$8,0))</f>
        <v>.....</v>
      </c>
      <c r="AC120" s="10" t="str">
        <f>INDEX('20405 Ann Hist'!$C$8:$AR$285,MATCH('20405M Ann'!$C120,'20405 Ann Hist'!$C$8:$C$285,0),MATCH('20405M Ann'!AC$8,'20405 Ann Hist'!$C$8:$AR$8,0))</f>
        <v>.....</v>
      </c>
      <c r="AD120" s="10" t="str">
        <f>INDEX('20405 Ann Hist'!$C$8:$AR$285,MATCH('20405M Ann'!$C120,'20405 Ann Hist'!$C$8:$C$285,0),MATCH('20405M Ann'!AD$8,'20405 Ann Hist'!$C$8:$AR$8,0))</f>
        <v>.....</v>
      </c>
      <c r="AE120" s="10" t="str">
        <f>INDEX('20405 Ann Hist'!$C$8:$AR$285,MATCH('20405M Ann'!$C120,'20405 Ann Hist'!$C$8:$C$285,0),MATCH('20405M Ann'!AE$8,'20405 Ann Hist'!$C$8:$AR$8,0))</f>
        <v>.....</v>
      </c>
      <c r="AF120" s="10" t="str">
        <f>INDEX('20405 Ann Hist'!$C$8:$AR$285,MATCH('20405M Ann'!$C120,'20405 Ann Hist'!$C$8:$C$285,0),MATCH('20405M Ann'!AF$8,'20405 Ann Hist'!$C$8:$AR$8,0))</f>
        <v>.....</v>
      </c>
      <c r="AG120" s="10" t="str">
        <f>INDEX('20405 Ann Hist'!$C$8:$AR$285,MATCH('20405M Ann'!$C120,'20405 Ann Hist'!$C$8:$C$285,0),MATCH('20405M Ann'!AG$8,'20405 Ann Hist'!$C$8:$AR$8,0))</f>
        <v>.....</v>
      </c>
      <c r="AH120" s="10">
        <f>INDEX('20405 Ann Hist'!$C$8:$AR$285,MATCH('20405M Ann'!$C120,'20405 Ann Hist'!$C$8:$C$285,0),MATCH('20405M Ann'!AH$8,'20405 Ann Hist'!$C$8:$AR$8,0))</f>
        <v>13.9</v>
      </c>
      <c r="AI120" s="10">
        <f>INDEX('20405 Ann Hist'!$C$8:$AR$285,MATCH('20405M Ann'!$C120,'20405 Ann Hist'!$C$8:$C$285,0),MATCH('20405M Ann'!AI$8,'20405 Ann Hist'!$C$8:$AR$8,0))</f>
        <v>14.8</v>
      </c>
      <c r="AJ120" s="10">
        <f>INDEX('20405 Ann Hist'!$C$8:$AR$285,MATCH('20405M Ann'!$C120,'20405 Ann Hist'!$C$8:$C$285,0),MATCH('20405M Ann'!AJ$8,'20405 Ann Hist'!$C$8:$AR$8,0))</f>
        <v>15.8</v>
      </c>
      <c r="AK120" s="10">
        <f>INDEX('20405 Ann Hist'!$C$8:$AR$285,MATCH('20405M Ann'!$C120,'20405 Ann Hist'!$C$8:$C$285,0),MATCH('20405M Ann'!AK$8,'20405 Ann Hist'!$C$8:$AR$8,0))</f>
        <v>16.899999999999999</v>
      </c>
      <c r="AL120" s="10">
        <f>INDEX('20405 Ann Hist'!$C$8:$AR$285,MATCH('20405M Ann'!$C120,'20405 Ann Hist'!$C$8:$C$285,0),MATCH('20405M Ann'!AL$8,'20405 Ann Hist'!$C$8:$AR$8,0))</f>
        <v>18.3</v>
      </c>
      <c r="AM120" s="10">
        <f>INDEX('20405 Ann Hist'!$C$8:$AR$285,MATCH('20405M Ann'!$C120,'20405 Ann Hist'!$C$8:$C$285,0),MATCH('20405M Ann'!AM$8,'20405 Ann Hist'!$C$8:$AR$8,0))</f>
        <v>20.3</v>
      </c>
      <c r="AN120" s="10">
        <f>INDEX('20405 Ann Hist'!$C$8:$AR$285,MATCH('20405M Ann'!$C120,'20405 Ann Hist'!$C$8:$C$285,0),MATCH('20405M Ann'!AN$8,'20405 Ann Hist'!$C$8:$AR$8,0))</f>
        <v>22.1</v>
      </c>
      <c r="AO120" s="10">
        <f>INDEX('20405 Ann Hist'!$C$8:$AR$285,MATCH('20405M Ann'!$C120,'20405 Ann Hist'!$C$8:$C$285,0),MATCH('20405M Ann'!AO$8,'20405 Ann Hist'!$C$8:$AR$8,0))</f>
        <v>24.3</v>
      </c>
      <c r="AP120" s="10">
        <f>INDEX('20405 Ann Hist'!$C$8:$AR$285,MATCH('20405M Ann'!$C120,'20405 Ann Hist'!$C$8:$C$285,0),MATCH('20405M Ann'!AP$8,'20405 Ann Hist'!$C$8:$AR$8,0))</f>
        <v>27</v>
      </c>
      <c r="AQ120" s="10">
        <f>INDEX('20405 Ann Hist'!$C$8:$AR$285,MATCH('20405M Ann'!$C120,'20405 Ann Hist'!$C$8:$C$285,0),MATCH('20405M Ann'!AQ$8,'20405 Ann Hist'!$C$8:$AR$8,0))</f>
        <v>30.3</v>
      </c>
      <c r="AR120" s="11">
        <f>INDEX('20405 Ann'!$C$8:$AZ$285,MATCH('20405M Ann'!$C120,'20405 Ann'!$C$8:$C$285,0),MATCH('20405M Ann'!AR$8,'20405 Ann'!$C$8:$AZ$8,0))</f>
        <v>34</v>
      </c>
      <c r="AS120" s="11">
        <f>INDEX('20405 Ann'!$C$8:$AZ$285,MATCH('20405M Ann'!$C120,'20405 Ann'!$C$8:$C$285,0),MATCH('20405M Ann'!AS$8,'20405 Ann'!$C$8:$AZ$8,0))</f>
        <v>38.1</v>
      </c>
      <c r="AT120" s="11">
        <f>INDEX('20405 Ann'!$C$8:$AZ$285,MATCH('20405M Ann'!$C120,'20405 Ann'!$C$8:$C$285,0),MATCH('20405M Ann'!AT$8,'20405 Ann'!$C$8:$AZ$8,0))</f>
        <v>42.8</v>
      </c>
      <c r="AU120" s="11">
        <f>INDEX('20405 Ann'!$C$8:$AZ$285,MATCH('20405M Ann'!$C120,'20405 Ann'!$C$8:$C$285,0),MATCH('20405M Ann'!AU$8,'20405 Ann'!$C$8:$AZ$8,0))</f>
        <v>47.4</v>
      </c>
      <c r="AV120" s="11">
        <f>INDEX('20405 Ann'!$C$8:$AZ$285,MATCH('20405M Ann'!$C120,'20405 Ann'!$C$8:$C$285,0),MATCH('20405M Ann'!AV$8,'20405 Ann'!$C$8:$AZ$8,0))</f>
        <v>51.8</v>
      </c>
      <c r="AW120" s="11">
        <f>INDEX('20405 Ann'!$C$8:$AZ$285,MATCH('20405M Ann'!$C120,'20405 Ann'!$C$8:$C$285,0),MATCH('20405M Ann'!AW$8,'20405 Ann'!$C$8:$AZ$8,0))</f>
        <v>58.8</v>
      </c>
      <c r="AX120" s="11">
        <f>INDEX('20405 Ann'!$C$8:$AZ$285,MATCH('20405M Ann'!$C120,'20405 Ann'!$C$8:$C$285,0),MATCH('20405M Ann'!AX$8,'20405 Ann'!$C$8:$AZ$8,0))</f>
        <v>67.2</v>
      </c>
      <c r="AY120" s="11">
        <f>INDEX('20405 Ann'!$C$8:$AZ$285,MATCH('20405M Ann'!$C120,'20405 Ann'!$C$8:$C$285,0),MATCH('20405M Ann'!AY$8,'20405 Ann'!$C$8:$AZ$8,0))</f>
        <v>76.3</v>
      </c>
      <c r="AZ120" s="11">
        <f>INDEX('20405 Ann'!$C$8:$AZ$285,MATCH('20405M Ann'!$C120,'20405 Ann'!$C$8:$C$285,0),MATCH('20405M Ann'!AZ$8,'20405 Ann'!$C$8:$AZ$8,0))</f>
        <v>85.2</v>
      </c>
      <c r="BA120" s="11">
        <f>INDEX('20405 Ann'!$C$8:$AZ$285,MATCH('20405M Ann'!$C120,'20405 Ann'!$C$8:$C$285,0),MATCH('20405M Ann'!BA$8,'20405 Ann'!$C$8:$AZ$8,0))</f>
        <v>96.7</v>
      </c>
      <c r="BB120" s="11">
        <f>INDEX('20405 Ann'!$C$8:$AZ$285,MATCH('20405M Ann'!$C120,'20405 Ann'!$C$8:$C$285,0),MATCH('20405M Ann'!BB$8,'20405 Ann'!$C$8:$AZ$8,0))</f>
        <v>109.4</v>
      </c>
      <c r="BC120" s="11">
        <f>INDEX('20405 Ann'!$C$8:$AZ$285,MATCH('20405M Ann'!$C120,'20405 Ann'!$C$8:$C$285,0),MATCH('20405M Ann'!BC$8,'20405 Ann'!$C$8:$AZ$8,0))</f>
        <v>126.1</v>
      </c>
      <c r="BD120" s="11">
        <f>INDEX('20405 Ann'!$C$8:$AZ$285,MATCH('20405M Ann'!$C120,'20405 Ann'!$C$8:$C$285,0),MATCH('20405M Ann'!BD$8,'20405 Ann'!$C$8:$AZ$8,0))</f>
        <v>145.69999999999999</v>
      </c>
      <c r="BE120" s="11">
        <f>INDEX('20405 Ann'!$C$8:$AZ$285,MATCH('20405M Ann'!$C120,'20405 Ann'!$C$8:$C$285,0),MATCH('20405M Ann'!BE$8,'20405 Ann'!$C$8:$AZ$8,0))</f>
        <v>163.80000000000001</v>
      </c>
      <c r="BF120" s="11">
        <f>INDEX('20405 Ann'!$C$8:$AZ$285,MATCH('20405M Ann'!$C120,'20405 Ann'!$C$8:$C$285,0),MATCH('20405M Ann'!BF$8,'20405 Ann'!$C$8:$AZ$8,0))</f>
        <v>179.2</v>
      </c>
      <c r="BG120" s="11">
        <f>INDEX('20405 Ann'!$C$8:$AZ$285,MATCH('20405M Ann'!$C120,'20405 Ann'!$C$8:$C$285,0),MATCH('20405M Ann'!BG$8,'20405 Ann'!$C$8:$AZ$8,0))</f>
        <v>194.4</v>
      </c>
      <c r="BH120" s="11">
        <f>INDEX('20405 Ann'!$C$8:$AZ$285,MATCH('20405M Ann'!$C120,'20405 Ann'!$C$8:$C$285,0),MATCH('20405M Ann'!BH$8,'20405 Ann'!$C$8:$AZ$8,0))</f>
        <v>209.3</v>
      </c>
      <c r="BI120" s="11">
        <f>INDEX('20405 Ann'!$C$8:$AZ$285,MATCH('20405M Ann'!$C120,'20405 Ann'!$C$8:$C$285,0),MATCH('20405M Ann'!BI$8,'20405 Ann'!$C$8:$AZ$8,0))</f>
        <v>227.3</v>
      </c>
      <c r="BJ120" s="11">
        <f>INDEX('20405 Ann'!$C$8:$AZ$285,MATCH('20405M Ann'!$C120,'20405 Ann'!$C$8:$C$285,0),MATCH('20405M Ann'!BJ$8,'20405 Ann'!$C$8:$AZ$8,0))</f>
        <v>246.9</v>
      </c>
      <c r="BK120" s="11">
        <f>INDEX('20405 Ann'!$C$8:$AZ$285,MATCH('20405M Ann'!$C120,'20405 Ann'!$C$8:$C$285,0),MATCH('20405M Ann'!BK$8,'20405 Ann'!$C$8:$AZ$8,0))</f>
        <v>275.5</v>
      </c>
      <c r="BL120" s="11">
        <f>INDEX('20405 Ann'!$C$8:$AZ$285,MATCH('20405M Ann'!$C120,'20405 Ann'!$C$8:$C$285,0),MATCH('20405M Ann'!BL$8,'20405 Ann'!$C$8:$AZ$8,0))</f>
        <v>301.2</v>
      </c>
      <c r="BM120" s="11">
        <f>INDEX('20405 Ann'!$C$8:$AZ$285,MATCH('20405M Ann'!$C120,'20405 Ann'!$C$8:$C$285,0),MATCH('20405M Ann'!BM$8,'20405 Ann'!$C$8:$AZ$8,0))</f>
        <v>334.4</v>
      </c>
      <c r="BN120" s="11">
        <f>INDEX('20405 Ann'!$C$8:$AZ$285,MATCH('20405M Ann'!$C120,'20405 Ann'!$C$8:$C$285,0),MATCH('20405M Ann'!BN$8,'20405 Ann'!$C$8:$AZ$8,0))</f>
        <v>362.9</v>
      </c>
      <c r="BO120" s="11">
        <f>INDEX('20405 Ann'!$C$8:$AZ$285,MATCH('20405M Ann'!$C120,'20405 Ann'!$C$8:$C$285,0),MATCH('20405M Ann'!BO$8,'20405 Ann'!$C$8:$AZ$8,0))</f>
        <v>396.4</v>
      </c>
      <c r="BP120" s="11">
        <f>INDEX('20405 Ann'!$C$8:$AZ$285,MATCH('20405M Ann'!$C120,'20405 Ann'!$C$8:$C$285,0),MATCH('20405M Ann'!BP$8,'20405 Ann'!$C$8:$AZ$8,0))</f>
        <v>418.7</v>
      </c>
      <c r="BQ120" s="11">
        <f>INDEX('20405 Ann'!$C$8:$AZ$285,MATCH('20405M Ann'!$C120,'20405 Ann'!$C$8:$C$285,0),MATCH('20405M Ann'!BQ$8,'20405 Ann'!$C$8:$AZ$8,0))</f>
        <v>440.1</v>
      </c>
      <c r="BR120" s="11">
        <f>INDEX('20405 Ann'!$C$8:$AZ$285,MATCH('20405M Ann'!$C120,'20405 Ann'!$C$8:$C$285,0),MATCH('20405M Ann'!BR$8,'20405 Ann'!$C$8:$AZ$8,0))</f>
        <v>458.5</v>
      </c>
      <c r="BS120" s="11">
        <f>INDEX('20405 Ann'!$C$8:$AZ$285,MATCH('20405M Ann'!$C120,'20405 Ann'!$C$8:$C$285,0),MATCH('20405M Ann'!BS$8,'20405 Ann'!$C$8:$AZ$8,0))</f>
        <v>483.1</v>
      </c>
      <c r="BT120" s="11">
        <f>INDEX('20405 Ann'!$C$8:$AZ$285,MATCH('20405M Ann'!$C120,'20405 Ann'!$C$8:$C$285,0),MATCH('20405M Ann'!BT$8,'20405 Ann'!$C$8:$AZ$8,0))</f>
        <v>502.6</v>
      </c>
      <c r="BU120" s="11">
        <f>INDEX('20405 Ann'!$C$8:$AZ$285,MATCH('20405M Ann'!$C120,'20405 Ann'!$C$8:$C$285,0),MATCH('20405M Ann'!BU$8,'20405 Ann'!$C$8:$AZ$8,0))</f>
        <v>542.5</v>
      </c>
      <c r="BV120" s="11">
        <f>INDEX('20405 Ann'!$C$8:$AZ$285,MATCH('20405M Ann'!$C120,'20405 Ann'!$C$8:$C$285,0),MATCH('20405M Ann'!BV$8,'20405 Ann'!$C$8:$AZ$8,0))</f>
        <v>576.29999999999995</v>
      </c>
      <c r="BW120" s="11">
        <f>INDEX('20405 Ann'!$C$8:$AZ$285,MATCH('20405M Ann'!$C120,'20405 Ann'!$C$8:$C$285,0),MATCH('20405M Ann'!BW$8,'20405 Ann'!$C$8:$AZ$8,0))</f>
        <v>621.6</v>
      </c>
      <c r="BX120" s="11">
        <f>INDEX('20405 Ann'!$C$8:$AZ$285,MATCH('20405M Ann'!$C120,'20405 Ann'!$C$8:$C$285,0),MATCH('20405M Ann'!BX$8,'20405 Ann'!$C$8:$AZ$8,0))</f>
        <v>676.4</v>
      </c>
      <c r="BY120" s="11">
        <f>INDEX('20405 Ann'!$C$8:$AZ$285,MATCH('20405M Ann'!$C120,'20405 Ann'!$C$8:$C$285,0),MATCH('20405M Ann'!BY$8,'20405 Ann'!$C$8:$AZ$8,0))</f>
        <v>737.1</v>
      </c>
      <c r="BZ120" s="11">
        <f>INDEX('20405 Ann'!$C$8:$AZ$285,MATCH('20405M Ann'!$C120,'20405 Ann'!$C$8:$C$285,0),MATCH('20405M Ann'!BZ$8,'20405 Ann'!$C$8:$AZ$8,0))</f>
        <v>774.6</v>
      </c>
      <c r="CA120" s="11">
        <f>INDEX('20405 Ann'!$C$8:$AZ$285,MATCH('20405M Ann'!$C120,'20405 Ann'!$C$8:$C$285,0),MATCH('20405M Ann'!CA$8,'20405 Ann'!$C$8:$AZ$8,0))</f>
        <v>819</v>
      </c>
      <c r="CB120" s="11">
        <f>INDEX('20405 Ann'!$C$8:$AZ$285,MATCH('20405M Ann'!$C120,'20405 Ann'!$C$8:$C$285,0),MATCH('20405M Ann'!CB$8,'20405 Ann'!$C$8:$AZ$8,0))</f>
        <v>868.5</v>
      </c>
      <c r="CC120" s="11">
        <f>INDEX('20405 Ann'!$C$8:$AZ$285,MATCH('20405M Ann'!$C120,'20405 Ann'!$C$8:$C$285,0),MATCH('20405M Ann'!CC$8,'20405 Ann'!$C$8:$AZ$8,0))</f>
        <v>932.2</v>
      </c>
      <c r="CD120" s="11">
        <f>INDEX('20405 Ann'!$C$8:$AZ$285,MATCH('20405M Ann'!$C120,'20405 Ann'!$C$8:$C$285,0),MATCH('20405M Ann'!CD$8,'20405 Ann'!$C$8:$AZ$8,0))</f>
        <v>983.1</v>
      </c>
      <c r="CE120" s="11">
        <f>INDEX('20405 Ann'!$C$8:$AZ$285,MATCH('20405M Ann'!$C120,'20405 Ann'!$C$8:$C$285,0),MATCH('20405M Ann'!CE$8,'20405 Ann'!$C$8:$AZ$8,0))</f>
        <v>1040.9000000000001</v>
      </c>
      <c r="CF120" s="11">
        <f>INDEX('20405 Ann'!$C$8:$AZ$285,MATCH('20405M Ann'!$C120,'20405 Ann'!$C$8:$C$285,0),MATCH('20405M Ann'!CF$8,'20405 Ann'!$C$8:$AZ$8,0))</f>
        <v>1072.5999999999999</v>
      </c>
      <c r="CG120" s="11">
        <f>INDEX('20405 Ann'!$C$8:$AZ$285,MATCH('20405M Ann'!$C120,'20405 Ann'!$C$8:$C$285,0),MATCH('20405M Ann'!CG$8,'20405 Ann'!$C$8:$AZ$8,0))</f>
        <v>1105.9000000000001</v>
      </c>
      <c r="CH120" s="11">
        <f>INDEX('20405 Ann'!$C$8:$AZ$285,MATCH('20405M Ann'!$C120,'20405 Ann'!$C$8:$C$285,0),MATCH('20405M Ann'!CH$8,'20405 Ann'!$C$8:$AZ$8,0))</f>
        <v>1139.5999999999999</v>
      </c>
      <c r="CI120" s="11">
        <f>INDEX('20405 Ann'!$C$8:$AZ$285,MATCH('20405M Ann'!$C120,'20405 Ann'!$C$8:$C$285,0),MATCH('20405M Ann'!CI$8,'20405 Ann'!$C$8:$AZ$8,0))</f>
        <v>1193</v>
      </c>
      <c r="CJ120" s="11">
        <f>INDEX('20405 Ann'!$C$8:$AZ$285,MATCH('20405M Ann'!$C120,'20405 Ann'!$C$8:$C$285,0),MATCH('20405M Ann'!CJ$8,'20405 Ann'!$C$8:$AZ$8,0))</f>
        <v>1229.7</v>
      </c>
      <c r="CK120" s="11">
        <f>INDEX('20405 Ann'!$C$8:$AZ$285,MATCH('20405M Ann'!$C120,'20405 Ann'!$C$8:$C$285,0),MATCH('20405M Ann'!CK$8,'20405 Ann'!$C$8:$AZ$8,0))</f>
        <v>1277.0999999999999</v>
      </c>
      <c r="CL120" s="11">
        <f>INDEX('20405 Ann'!$C$8:$AZ$285,MATCH('20405M Ann'!$C120,'20405 Ann'!$C$8:$C$285,0),MATCH('20405M Ann'!CL$8,'20405 Ann'!$C$8:$AZ$8,0))</f>
        <v>1335.7</v>
      </c>
    </row>
    <row r="121" spans="1:90" s="10" customFormat="1" x14ac:dyDescent="0.25">
      <c r="A121" s="32">
        <v>113</v>
      </c>
      <c r="B121" s="10" t="s">
        <v>1353</v>
      </c>
      <c r="C121" s="10" t="s">
        <v>360</v>
      </c>
      <c r="D121" s="10" t="str">
        <f>INDEX('20405 Ann Hist'!$C$8:$AR$285,MATCH('20405M Ann'!$C121,'20405 Ann Hist'!$C$8:$C$285,0),MATCH('20405M Ann'!D$8,'20405 Ann Hist'!$C$8:$AR$8,0))</f>
        <v>.....</v>
      </c>
      <c r="E121" s="10" t="str">
        <f>INDEX('20405 Ann Hist'!$C$8:$AR$285,MATCH('20405M Ann'!$C121,'20405 Ann Hist'!$C$8:$C$285,0),MATCH('20405M Ann'!E$8,'20405 Ann Hist'!$C$8:$AR$8,0))</f>
        <v>.....</v>
      </c>
      <c r="F121" s="10" t="str">
        <f>INDEX('20405 Ann Hist'!$C$8:$AR$285,MATCH('20405M Ann'!$C121,'20405 Ann Hist'!$C$8:$C$285,0),MATCH('20405M Ann'!F$8,'20405 Ann Hist'!$C$8:$AR$8,0))</f>
        <v>.....</v>
      </c>
      <c r="G121" s="10" t="str">
        <f>INDEX('20405 Ann Hist'!$C$8:$AR$285,MATCH('20405M Ann'!$C121,'20405 Ann Hist'!$C$8:$C$285,0),MATCH('20405M Ann'!G$8,'20405 Ann Hist'!$C$8:$AR$8,0))</f>
        <v>.....</v>
      </c>
      <c r="H121" s="10" t="str">
        <f>INDEX('20405 Ann Hist'!$C$8:$AR$285,MATCH('20405M Ann'!$C121,'20405 Ann Hist'!$C$8:$C$285,0),MATCH('20405M Ann'!H$8,'20405 Ann Hist'!$C$8:$AR$8,0))</f>
        <v>.....</v>
      </c>
      <c r="I121" s="10" t="str">
        <f>INDEX('20405 Ann Hist'!$C$8:$AR$285,MATCH('20405M Ann'!$C121,'20405 Ann Hist'!$C$8:$C$285,0),MATCH('20405M Ann'!I$8,'20405 Ann Hist'!$C$8:$AR$8,0))</f>
        <v>.....</v>
      </c>
      <c r="J121" s="10" t="str">
        <f>INDEX('20405 Ann Hist'!$C$8:$AR$285,MATCH('20405M Ann'!$C121,'20405 Ann Hist'!$C$8:$C$285,0),MATCH('20405M Ann'!J$8,'20405 Ann Hist'!$C$8:$AR$8,0))</f>
        <v>.....</v>
      </c>
      <c r="K121" s="10" t="str">
        <f>INDEX('20405 Ann Hist'!$C$8:$AR$285,MATCH('20405M Ann'!$C121,'20405 Ann Hist'!$C$8:$C$285,0),MATCH('20405M Ann'!K$8,'20405 Ann Hist'!$C$8:$AR$8,0))</f>
        <v>.....</v>
      </c>
      <c r="L121" s="10" t="str">
        <f>INDEX('20405 Ann Hist'!$C$8:$AR$285,MATCH('20405M Ann'!$C121,'20405 Ann Hist'!$C$8:$C$285,0),MATCH('20405M Ann'!L$8,'20405 Ann Hist'!$C$8:$AR$8,0))</f>
        <v>.....</v>
      </c>
      <c r="M121" s="10" t="str">
        <f>INDEX('20405 Ann Hist'!$C$8:$AR$285,MATCH('20405M Ann'!$C121,'20405 Ann Hist'!$C$8:$C$285,0),MATCH('20405M Ann'!M$8,'20405 Ann Hist'!$C$8:$AR$8,0))</f>
        <v>.....</v>
      </c>
      <c r="N121" s="10" t="str">
        <f>INDEX('20405 Ann Hist'!$C$8:$AR$285,MATCH('20405M Ann'!$C121,'20405 Ann Hist'!$C$8:$C$285,0),MATCH('20405M Ann'!N$8,'20405 Ann Hist'!$C$8:$AR$8,0))</f>
        <v>.....</v>
      </c>
      <c r="O121" s="10" t="str">
        <f>INDEX('20405 Ann Hist'!$C$8:$AR$285,MATCH('20405M Ann'!$C121,'20405 Ann Hist'!$C$8:$C$285,0),MATCH('20405M Ann'!O$8,'20405 Ann Hist'!$C$8:$AR$8,0))</f>
        <v>.....</v>
      </c>
      <c r="P121" s="10" t="str">
        <f>INDEX('20405 Ann Hist'!$C$8:$AR$285,MATCH('20405M Ann'!$C121,'20405 Ann Hist'!$C$8:$C$285,0),MATCH('20405M Ann'!P$8,'20405 Ann Hist'!$C$8:$AR$8,0))</f>
        <v>.....</v>
      </c>
      <c r="Q121" s="10" t="str">
        <f>INDEX('20405 Ann Hist'!$C$8:$AR$285,MATCH('20405M Ann'!$C121,'20405 Ann Hist'!$C$8:$C$285,0),MATCH('20405M Ann'!Q$8,'20405 Ann Hist'!$C$8:$AR$8,0))</f>
        <v>.....</v>
      </c>
      <c r="R121" s="10" t="str">
        <f>INDEX('20405 Ann Hist'!$C$8:$AR$285,MATCH('20405M Ann'!$C121,'20405 Ann Hist'!$C$8:$C$285,0),MATCH('20405M Ann'!R$8,'20405 Ann Hist'!$C$8:$AR$8,0))</f>
        <v>.....</v>
      </c>
      <c r="S121" s="10" t="str">
        <f>INDEX('20405 Ann Hist'!$C$8:$AR$285,MATCH('20405M Ann'!$C121,'20405 Ann Hist'!$C$8:$C$285,0),MATCH('20405M Ann'!S$8,'20405 Ann Hist'!$C$8:$AR$8,0))</f>
        <v>.....</v>
      </c>
      <c r="T121" s="10" t="str">
        <f>INDEX('20405 Ann Hist'!$C$8:$AR$285,MATCH('20405M Ann'!$C121,'20405 Ann Hist'!$C$8:$C$285,0),MATCH('20405M Ann'!T$8,'20405 Ann Hist'!$C$8:$AR$8,0))</f>
        <v>.....</v>
      </c>
      <c r="U121" s="10" t="str">
        <f>INDEX('20405 Ann Hist'!$C$8:$AR$285,MATCH('20405M Ann'!$C121,'20405 Ann Hist'!$C$8:$C$285,0),MATCH('20405M Ann'!U$8,'20405 Ann Hist'!$C$8:$AR$8,0))</f>
        <v>.....</v>
      </c>
      <c r="V121" s="10" t="str">
        <f>INDEX('20405 Ann Hist'!$C$8:$AR$285,MATCH('20405M Ann'!$C121,'20405 Ann Hist'!$C$8:$C$285,0),MATCH('20405M Ann'!V$8,'20405 Ann Hist'!$C$8:$AR$8,0))</f>
        <v>.....</v>
      </c>
      <c r="W121" s="10" t="str">
        <f>INDEX('20405 Ann Hist'!$C$8:$AR$285,MATCH('20405M Ann'!$C121,'20405 Ann Hist'!$C$8:$C$285,0),MATCH('20405M Ann'!W$8,'20405 Ann Hist'!$C$8:$AR$8,0))</f>
        <v>.....</v>
      </c>
      <c r="X121" s="10" t="str">
        <f>INDEX('20405 Ann Hist'!$C$8:$AR$285,MATCH('20405M Ann'!$C121,'20405 Ann Hist'!$C$8:$C$285,0),MATCH('20405M Ann'!X$8,'20405 Ann Hist'!$C$8:$AR$8,0))</f>
        <v>.....</v>
      </c>
      <c r="Y121" s="10" t="str">
        <f>INDEX('20405 Ann Hist'!$C$8:$AR$285,MATCH('20405M Ann'!$C121,'20405 Ann Hist'!$C$8:$C$285,0),MATCH('20405M Ann'!Y$8,'20405 Ann Hist'!$C$8:$AR$8,0))</f>
        <v>.....</v>
      </c>
      <c r="Z121" s="10" t="str">
        <f>INDEX('20405 Ann Hist'!$C$8:$AR$285,MATCH('20405M Ann'!$C121,'20405 Ann Hist'!$C$8:$C$285,0),MATCH('20405M Ann'!Z$8,'20405 Ann Hist'!$C$8:$AR$8,0))</f>
        <v>.....</v>
      </c>
      <c r="AA121" s="10" t="str">
        <f>INDEX('20405 Ann Hist'!$C$8:$AR$285,MATCH('20405M Ann'!$C121,'20405 Ann Hist'!$C$8:$C$285,0),MATCH('20405M Ann'!AA$8,'20405 Ann Hist'!$C$8:$AR$8,0))</f>
        <v>.....</v>
      </c>
      <c r="AB121" s="10" t="str">
        <f>INDEX('20405 Ann Hist'!$C$8:$AR$285,MATCH('20405M Ann'!$C121,'20405 Ann Hist'!$C$8:$C$285,0),MATCH('20405M Ann'!AB$8,'20405 Ann Hist'!$C$8:$AR$8,0))</f>
        <v>.....</v>
      </c>
      <c r="AC121" s="10" t="str">
        <f>INDEX('20405 Ann Hist'!$C$8:$AR$285,MATCH('20405M Ann'!$C121,'20405 Ann Hist'!$C$8:$C$285,0),MATCH('20405M Ann'!AC$8,'20405 Ann Hist'!$C$8:$AR$8,0))</f>
        <v>.....</v>
      </c>
      <c r="AD121" s="10" t="str">
        <f>INDEX('20405 Ann Hist'!$C$8:$AR$285,MATCH('20405M Ann'!$C121,'20405 Ann Hist'!$C$8:$C$285,0),MATCH('20405M Ann'!AD$8,'20405 Ann Hist'!$C$8:$AR$8,0))</f>
        <v>.....</v>
      </c>
      <c r="AE121" s="10" t="str">
        <f>INDEX('20405 Ann Hist'!$C$8:$AR$285,MATCH('20405M Ann'!$C121,'20405 Ann Hist'!$C$8:$C$285,0),MATCH('20405M Ann'!AE$8,'20405 Ann Hist'!$C$8:$AR$8,0))</f>
        <v>.....</v>
      </c>
      <c r="AF121" s="10" t="str">
        <f>INDEX('20405 Ann Hist'!$C$8:$AR$285,MATCH('20405M Ann'!$C121,'20405 Ann Hist'!$C$8:$C$285,0),MATCH('20405M Ann'!AF$8,'20405 Ann Hist'!$C$8:$AR$8,0))</f>
        <v>.....</v>
      </c>
      <c r="AG121" s="10" t="str">
        <f>INDEX('20405 Ann Hist'!$C$8:$AR$285,MATCH('20405M Ann'!$C121,'20405 Ann Hist'!$C$8:$C$285,0),MATCH('20405M Ann'!AG$8,'20405 Ann Hist'!$C$8:$AR$8,0))</f>
        <v>.....</v>
      </c>
      <c r="AH121" s="10">
        <f>INDEX('20405 Ann Hist'!$C$8:$AR$285,MATCH('20405M Ann'!$C121,'20405 Ann Hist'!$C$8:$C$285,0),MATCH('20405M Ann'!AH$8,'20405 Ann Hist'!$C$8:$AR$8,0))</f>
        <v>9</v>
      </c>
      <c r="AI121" s="10">
        <f>INDEX('20405 Ann Hist'!$C$8:$AR$285,MATCH('20405M Ann'!$C121,'20405 Ann Hist'!$C$8:$C$285,0),MATCH('20405M Ann'!AI$8,'20405 Ann Hist'!$C$8:$AR$8,0))</f>
        <v>9.8000000000000007</v>
      </c>
      <c r="AJ121" s="10">
        <f>INDEX('20405 Ann Hist'!$C$8:$AR$285,MATCH('20405M Ann'!$C121,'20405 Ann Hist'!$C$8:$C$285,0),MATCH('20405M Ann'!AJ$8,'20405 Ann Hist'!$C$8:$AR$8,0))</f>
        <v>10.5</v>
      </c>
      <c r="AK121" s="10">
        <f>INDEX('20405 Ann Hist'!$C$8:$AR$285,MATCH('20405M Ann'!$C121,'20405 Ann Hist'!$C$8:$C$285,0),MATCH('20405M Ann'!AK$8,'20405 Ann Hist'!$C$8:$AR$8,0))</f>
        <v>11.5</v>
      </c>
      <c r="AL121" s="10">
        <f>INDEX('20405 Ann Hist'!$C$8:$AR$285,MATCH('20405M Ann'!$C121,'20405 Ann Hist'!$C$8:$C$285,0),MATCH('20405M Ann'!AL$8,'20405 Ann Hist'!$C$8:$AR$8,0))</f>
        <v>12.6</v>
      </c>
      <c r="AM121" s="10">
        <f>INDEX('20405 Ann Hist'!$C$8:$AR$285,MATCH('20405M Ann'!$C121,'20405 Ann Hist'!$C$8:$C$285,0),MATCH('20405M Ann'!AM$8,'20405 Ann Hist'!$C$8:$AR$8,0))</f>
        <v>13.8</v>
      </c>
      <c r="AN121" s="10">
        <f>INDEX('20405 Ann Hist'!$C$8:$AR$285,MATCH('20405M Ann'!$C121,'20405 Ann Hist'!$C$8:$C$285,0),MATCH('20405M Ann'!AN$8,'20405 Ann Hist'!$C$8:$AR$8,0))</f>
        <v>15.1</v>
      </c>
      <c r="AO121" s="10">
        <f>INDEX('20405 Ann Hist'!$C$8:$AR$285,MATCH('20405M Ann'!$C121,'20405 Ann Hist'!$C$8:$C$285,0),MATCH('20405M Ann'!AO$8,'20405 Ann Hist'!$C$8:$AR$8,0))</f>
        <v>16.899999999999999</v>
      </c>
      <c r="AP121" s="10">
        <f>INDEX('20405 Ann Hist'!$C$8:$AR$285,MATCH('20405M Ann'!$C121,'20405 Ann Hist'!$C$8:$C$285,0),MATCH('20405M Ann'!AP$8,'20405 Ann Hist'!$C$8:$AR$8,0))</f>
        <v>18.899999999999999</v>
      </c>
      <c r="AQ121" s="10">
        <f>INDEX('20405 Ann Hist'!$C$8:$AR$285,MATCH('20405M Ann'!$C121,'20405 Ann Hist'!$C$8:$C$285,0),MATCH('20405M Ann'!AQ$8,'20405 Ann Hist'!$C$8:$AR$8,0))</f>
        <v>21.6</v>
      </c>
      <c r="AR121" s="11">
        <f>INDEX('20405 Ann'!$C$8:$AZ$285,MATCH('20405M Ann'!$C121,'20405 Ann'!$C$8:$C$285,0),MATCH('20405M Ann'!AR$8,'20405 Ann'!$C$8:$AZ$8,0))</f>
        <v>24.6</v>
      </c>
      <c r="AS121" s="11">
        <f>INDEX('20405 Ann'!$C$8:$AZ$285,MATCH('20405M Ann'!$C121,'20405 Ann'!$C$8:$C$285,0),MATCH('20405M Ann'!AS$8,'20405 Ann'!$C$8:$AZ$8,0))</f>
        <v>27.6</v>
      </c>
      <c r="AT121" s="11">
        <f>INDEX('20405 Ann'!$C$8:$AZ$285,MATCH('20405M Ann'!$C121,'20405 Ann'!$C$8:$C$285,0),MATCH('20405M Ann'!AT$8,'20405 Ann'!$C$8:$AZ$8,0))</f>
        <v>31.1</v>
      </c>
      <c r="AU121" s="11">
        <f>INDEX('20405 Ann'!$C$8:$AZ$285,MATCH('20405M Ann'!$C121,'20405 Ann'!$C$8:$C$285,0),MATCH('20405M Ann'!AU$8,'20405 Ann'!$C$8:$AZ$8,0))</f>
        <v>34.5</v>
      </c>
      <c r="AV121" s="11">
        <f>INDEX('20405 Ann'!$C$8:$AZ$285,MATCH('20405M Ann'!$C121,'20405 Ann'!$C$8:$C$285,0),MATCH('20405M Ann'!AV$8,'20405 Ann'!$C$8:$AZ$8,0))</f>
        <v>38.1</v>
      </c>
      <c r="AW121" s="11">
        <f>INDEX('20405 Ann'!$C$8:$AZ$285,MATCH('20405M Ann'!$C121,'20405 Ann'!$C$8:$C$285,0),MATCH('20405M Ann'!AW$8,'20405 Ann'!$C$8:$AZ$8,0))</f>
        <v>43.3</v>
      </c>
      <c r="AX121" s="11">
        <f>INDEX('20405 Ann'!$C$8:$AZ$285,MATCH('20405M Ann'!$C121,'20405 Ann'!$C$8:$C$285,0),MATCH('20405M Ann'!AX$8,'20405 Ann'!$C$8:$AZ$8,0))</f>
        <v>50.2</v>
      </c>
      <c r="AY121" s="11">
        <f>INDEX('20405 Ann'!$C$8:$AZ$285,MATCH('20405M Ann'!$C121,'20405 Ann'!$C$8:$C$285,0),MATCH('20405M Ann'!AY$8,'20405 Ann'!$C$8:$AZ$8,0))</f>
        <v>57.3</v>
      </c>
      <c r="AZ121" s="11">
        <f>INDEX('20405 Ann'!$C$8:$AZ$285,MATCH('20405M Ann'!$C121,'20405 Ann'!$C$8:$C$285,0),MATCH('20405M Ann'!AZ$8,'20405 Ann'!$C$8:$AZ$8,0))</f>
        <v>64.5</v>
      </c>
      <c r="BA121" s="11">
        <f>INDEX('20405 Ann'!$C$8:$AZ$285,MATCH('20405M Ann'!$C121,'20405 Ann'!$C$8:$C$285,0),MATCH('20405M Ann'!BA$8,'20405 Ann'!$C$8:$AZ$8,0))</f>
        <v>73.599999999999994</v>
      </c>
      <c r="BB121" s="11">
        <f>INDEX('20405 Ann'!$C$8:$AZ$285,MATCH('20405M Ann'!$C121,'20405 Ann'!$C$8:$C$285,0),MATCH('20405M Ann'!BB$8,'20405 Ann'!$C$8:$AZ$8,0))</f>
        <v>83.2</v>
      </c>
      <c r="BC121" s="11">
        <f>INDEX('20405 Ann'!$C$8:$AZ$285,MATCH('20405M Ann'!$C121,'20405 Ann'!$C$8:$C$285,0),MATCH('20405M Ann'!BC$8,'20405 Ann'!$C$8:$AZ$8,0))</f>
        <v>96.1</v>
      </c>
      <c r="BD121" s="11">
        <f>INDEX('20405 Ann'!$C$8:$AZ$285,MATCH('20405M Ann'!$C121,'20405 Ann'!$C$8:$C$285,0),MATCH('20405M Ann'!BD$8,'20405 Ann'!$C$8:$AZ$8,0))</f>
        <v>111.5</v>
      </c>
      <c r="BE121" s="11">
        <f>INDEX('20405 Ann'!$C$8:$AZ$285,MATCH('20405M Ann'!$C121,'20405 Ann'!$C$8:$C$285,0),MATCH('20405M Ann'!BE$8,'20405 Ann'!$C$8:$AZ$8,0))</f>
        <v>125.8</v>
      </c>
      <c r="BF121" s="11">
        <f>INDEX('20405 Ann'!$C$8:$AZ$285,MATCH('20405M Ann'!$C121,'20405 Ann'!$C$8:$C$285,0),MATCH('20405M Ann'!BF$8,'20405 Ann'!$C$8:$AZ$8,0))</f>
        <v>138.5</v>
      </c>
      <c r="BG121" s="11">
        <f>INDEX('20405 Ann'!$C$8:$AZ$285,MATCH('20405M Ann'!$C121,'20405 Ann'!$C$8:$C$285,0),MATCH('20405M Ann'!BG$8,'20405 Ann'!$C$8:$AZ$8,0))</f>
        <v>149</v>
      </c>
      <c r="BH121" s="11">
        <f>INDEX('20405 Ann'!$C$8:$AZ$285,MATCH('20405M Ann'!$C121,'20405 Ann'!$C$8:$C$285,0),MATCH('20405M Ann'!BH$8,'20405 Ann'!$C$8:$AZ$8,0))</f>
        <v>161.4</v>
      </c>
      <c r="BI121" s="11">
        <f>INDEX('20405 Ann'!$C$8:$AZ$285,MATCH('20405M Ann'!$C121,'20405 Ann'!$C$8:$C$285,0),MATCH('20405M Ann'!BI$8,'20405 Ann'!$C$8:$AZ$8,0))</f>
        <v>174.7</v>
      </c>
      <c r="BJ121" s="11">
        <f>INDEX('20405 Ann'!$C$8:$AZ$285,MATCH('20405M Ann'!$C121,'20405 Ann'!$C$8:$C$285,0),MATCH('20405M Ann'!BJ$8,'20405 Ann'!$C$8:$AZ$8,0))</f>
        <v>191.2</v>
      </c>
      <c r="BK121" s="11">
        <f>INDEX('20405 Ann'!$C$8:$AZ$285,MATCH('20405M Ann'!$C121,'20405 Ann'!$C$8:$C$285,0),MATCH('20405M Ann'!BK$8,'20405 Ann'!$C$8:$AZ$8,0))</f>
        <v>212.2</v>
      </c>
      <c r="BL121" s="11">
        <f>INDEX('20405 Ann'!$C$8:$AZ$285,MATCH('20405M Ann'!$C121,'20405 Ann'!$C$8:$C$285,0),MATCH('20405M Ann'!BL$8,'20405 Ann'!$C$8:$AZ$8,0))</f>
        <v>233.2</v>
      </c>
      <c r="BM121" s="11">
        <f>INDEX('20405 Ann'!$C$8:$AZ$285,MATCH('20405M Ann'!$C121,'20405 Ann'!$C$8:$C$285,0),MATCH('20405M Ann'!BM$8,'20405 Ann'!$C$8:$AZ$8,0))</f>
        <v>258.60000000000002</v>
      </c>
      <c r="BN121" s="11">
        <f>INDEX('20405 Ann'!$C$8:$AZ$285,MATCH('20405M Ann'!$C121,'20405 Ann'!$C$8:$C$285,0),MATCH('20405M Ann'!BN$8,'20405 Ann'!$C$8:$AZ$8,0))</f>
        <v>282.8</v>
      </c>
      <c r="BO121" s="11">
        <f>INDEX('20405 Ann'!$C$8:$AZ$285,MATCH('20405M Ann'!$C121,'20405 Ann'!$C$8:$C$285,0),MATCH('20405M Ann'!BO$8,'20405 Ann'!$C$8:$AZ$8,0))</f>
        <v>308.5</v>
      </c>
      <c r="BP121" s="11">
        <f>INDEX('20405 Ann'!$C$8:$AZ$285,MATCH('20405M Ann'!$C121,'20405 Ann'!$C$8:$C$285,0),MATCH('20405M Ann'!BP$8,'20405 Ann'!$C$8:$AZ$8,0))</f>
        <v>328.7</v>
      </c>
      <c r="BQ121" s="11">
        <f>INDEX('20405 Ann'!$C$8:$AZ$285,MATCH('20405M Ann'!$C121,'20405 Ann'!$C$8:$C$285,0),MATCH('20405M Ann'!BQ$8,'20405 Ann'!$C$8:$AZ$8,0))</f>
        <v>342.3</v>
      </c>
      <c r="BR121" s="11">
        <f>INDEX('20405 Ann'!$C$8:$AZ$285,MATCH('20405M Ann'!$C121,'20405 Ann'!$C$8:$C$285,0),MATCH('20405M Ann'!BR$8,'20405 Ann'!$C$8:$AZ$8,0))</f>
        <v>356.2</v>
      </c>
      <c r="BS121" s="11">
        <f>INDEX('20405 Ann'!$C$8:$AZ$285,MATCH('20405M Ann'!$C121,'20405 Ann'!$C$8:$C$285,0),MATCH('20405M Ann'!BS$8,'20405 Ann'!$C$8:$AZ$8,0))</f>
        <v>373.1</v>
      </c>
      <c r="BT121" s="11">
        <f>INDEX('20405 Ann'!$C$8:$AZ$285,MATCH('20405M Ann'!$C121,'20405 Ann'!$C$8:$C$285,0),MATCH('20405M Ann'!BT$8,'20405 Ann'!$C$8:$AZ$8,0))</f>
        <v>397</v>
      </c>
      <c r="BU121" s="11">
        <f>INDEX('20405 Ann'!$C$8:$AZ$285,MATCH('20405M Ann'!$C121,'20405 Ann'!$C$8:$C$285,0),MATCH('20405M Ann'!BU$8,'20405 Ann'!$C$8:$AZ$8,0))</f>
        <v>418.7</v>
      </c>
      <c r="BV121" s="11">
        <f>INDEX('20405 Ann'!$C$8:$AZ$285,MATCH('20405M Ann'!$C121,'20405 Ann'!$C$8:$C$285,0),MATCH('20405M Ann'!BV$8,'20405 Ann'!$C$8:$AZ$8,0))</f>
        <v>438.1</v>
      </c>
      <c r="BW121" s="11">
        <f>INDEX('20405 Ann'!$C$8:$AZ$285,MATCH('20405M Ann'!$C121,'20405 Ann'!$C$8:$C$285,0),MATCH('20405M Ann'!BW$8,'20405 Ann'!$C$8:$AZ$8,0))</f>
        <v>463.6</v>
      </c>
      <c r="BX121" s="11">
        <f>INDEX('20405 Ann'!$C$8:$AZ$285,MATCH('20405M Ann'!$C121,'20405 Ann'!$C$8:$C$285,0),MATCH('20405M Ann'!BX$8,'20405 Ann'!$C$8:$AZ$8,0))</f>
        <v>497.4</v>
      </c>
      <c r="BY121" s="11">
        <f>INDEX('20405 Ann'!$C$8:$AZ$285,MATCH('20405M Ann'!$C121,'20405 Ann'!$C$8:$C$285,0),MATCH('20405M Ann'!BY$8,'20405 Ann'!$C$8:$AZ$8,0))</f>
        <v>538.70000000000005</v>
      </c>
      <c r="BZ121" s="11">
        <f>INDEX('20405 Ann'!$C$8:$AZ$285,MATCH('20405M Ann'!$C121,'20405 Ann'!$C$8:$C$285,0),MATCH('20405M Ann'!BZ$8,'20405 Ann'!$C$8:$AZ$8,0))</f>
        <v>569.1</v>
      </c>
      <c r="CA121" s="11">
        <f>INDEX('20405 Ann'!$C$8:$AZ$285,MATCH('20405M Ann'!$C121,'20405 Ann'!$C$8:$C$285,0),MATCH('20405M Ann'!CA$8,'20405 Ann'!$C$8:$AZ$8,0))</f>
        <v>612.6</v>
      </c>
      <c r="CB121" s="11">
        <f>INDEX('20405 Ann'!$C$8:$AZ$285,MATCH('20405M Ann'!$C121,'20405 Ann'!$C$8:$C$285,0),MATCH('20405M Ann'!CB$8,'20405 Ann'!$C$8:$AZ$8,0))</f>
        <v>658.2</v>
      </c>
      <c r="CC121" s="11">
        <f>INDEX('20405 Ann'!$C$8:$AZ$285,MATCH('20405M Ann'!$C121,'20405 Ann'!$C$8:$C$285,0),MATCH('20405M Ann'!CC$8,'20405 Ann'!$C$8:$AZ$8,0))</f>
        <v>693</v>
      </c>
      <c r="CD121" s="11">
        <f>INDEX('20405 Ann'!$C$8:$AZ$285,MATCH('20405M Ann'!$C121,'20405 Ann'!$C$8:$C$285,0),MATCH('20405M Ann'!CD$8,'20405 Ann'!$C$8:$AZ$8,0))</f>
        <v>734.4</v>
      </c>
      <c r="CE121" s="11">
        <f>INDEX('20405 Ann'!$C$8:$AZ$285,MATCH('20405M Ann'!$C121,'20405 Ann'!$C$8:$C$285,0),MATCH('20405M Ann'!CE$8,'20405 Ann'!$C$8:$AZ$8,0))</f>
        <v>758.8</v>
      </c>
      <c r="CF121" s="11">
        <f>INDEX('20405 Ann'!$C$8:$AZ$285,MATCH('20405M Ann'!$C121,'20405 Ann'!$C$8:$C$285,0),MATCH('20405M Ann'!CF$8,'20405 Ann'!$C$8:$AZ$8,0))</f>
        <v>796.5</v>
      </c>
      <c r="CG121" s="11">
        <f>INDEX('20405 Ann'!$C$8:$AZ$285,MATCH('20405M Ann'!$C121,'20405 Ann'!$C$8:$C$285,0),MATCH('20405M Ann'!CG$8,'20405 Ann'!$C$8:$AZ$8,0))</f>
        <v>830.5</v>
      </c>
      <c r="CH121" s="11">
        <f>INDEX('20405 Ann'!$C$8:$AZ$285,MATCH('20405M Ann'!$C121,'20405 Ann'!$C$8:$C$285,0),MATCH('20405M Ann'!CH$8,'20405 Ann'!$C$8:$AZ$8,0))</f>
        <v>864.6</v>
      </c>
      <c r="CI121" s="11">
        <f>INDEX('20405 Ann'!$C$8:$AZ$285,MATCH('20405M Ann'!$C121,'20405 Ann'!$C$8:$C$285,0),MATCH('20405M Ann'!CI$8,'20405 Ann'!$C$8:$AZ$8,0))</f>
        <v>900.1</v>
      </c>
      <c r="CJ121" s="11">
        <f>INDEX('20405 Ann'!$C$8:$AZ$285,MATCH('20405M Ann'!$C121,'20405 Ann'!$C$8:$C$285,0),MATCH('20405M Ann'!CJ$8,'20405 Ann'!$C$8:$AZ$8,0))</f>
        <v>924.8</v>
      </c>
      <c r="CK121" s="11">
        <f>INDEX('20405 Ann'!$C$8:$AZ$285,MATCH('20405M Ann'!$C121,'20405 Ann'!$C$8:$C$285,0),MATCH('20405M Ann'!CK$8,'20405 Ann'!$C$8:$AZ$8,0))</f>
        <v>963.5</v>
      </c>
      <c r="CL121" s="11">
        <f>INDEX('20405 Ann'!$C$8:$AZ$285,MATCH('20405M Ann'!$C121,'20405 Ann'!$C$8:$C$285,0),MATCH('20405M Ann'!CL$8,'20405 Ann'!$C$8:$AZ$8,0))</f>
        <v>1007.8</v>
      </c>
    </row>
    <row r="122" spans="1:90" x14ac:dyDescent="0.25">
      <c r="AR122" s="31"/>
      <c r="AS122" s="31"/>
      <c r="AT122" s="31"/>
      <c r="AU122" s="31"/>
      <c r="AV122" s="31"/>
      <c r="AW122" s="31"/>
      <c r="AX122" s="31"/>
      <c r="AY122" s="31"/>
      <c r="AZ122" s="31"/>
      <c r="BA122" s="31"/>
      <c r="BB122" s="31"/>
      <c r="BC122" s="31"/>
      <c r="BD122" s="31"/>
      <c r="BE122" s="31"/>
      <c r="BF122" s="31"/>
      <c r="BG122" s="31"/>
      <c r="BH122" s="31"/>
      <c r="BI122" s="31"/>
      <c r="BJ122" s="31"/>
      <c r="BK122" s="31"/>
      <c r="BL122" s="31"/>
      <c r="BM122" s="31"/>
      <c r="BN122" s="31"/>
      <c r="BO122" s="31"/>
      <c r="BP122" s="31"/>
      <c r="BQ122" s="31"/>
      <c r="BR122" s="31"/>
      <c r="BS122" s="31"/>
      <c r="BT122" s="31"/>
      <c r="BU122" s="31"/>
      <c r="BV122" s="31"/>
      <c r="BW122" s="31"/>
      <c r="BX122" s="31"/>
      <c r="BY122" s="31"/>
      <c r="BZ122" s="31"/>
      <c r="CA122" s="31"/>
      <c r="CB122" s="31"/>
      <c r="CC122" s="31"/>
      <c r="CD122" s="31"/>
      <c r="CE122" s="31"/>
      <c r="CF122" s="31"/>
      <c r="CG122" s="31"/>
      <c r="CH122" s="31"/>
      <c r="CI122" s="31"/>
      <c r="CJ122" s="31"/>
    </row>
    <row r="123" spans="1:90" x14ac:dyDescent="0.25">
      <c r="A123" t="s">
        <v>1768</v>
      </c>
      <c r="AR123" s="31"/>
      <c r="AS123" s="31"/>
      <c r="AT123" s="31"/>
      <c r="AU123" s="31"/>
      <c r="AV123" s="31"/>
      <c r="AW123" s="31"/>
      <c r="AX123" s="31"/>
      <c r="AY123" s="31"/>
      <c r="AZ123" s="31"/>
      <c r="BA123" s="31"/>
      <c r="BB123" s="31"/>
      <c r="BC123" s="31"/>
      <c r="BD123" s="31"/>
      <c r="BE123" s="31"/>
      <c r="BF123" s="31"/>
      <c r="BG123" s="31"/>
      <c r="BH123" s="31"/>
      <c r="BI123" s="31"/>
      <c r="BJ123" s="31"/>
      <c r="BK123" s="31"/>
      <c r="BL123" s="31"/>
      <c r="BM123" s="31"/>
      <c r="BN123" s="31"/>
      <c r="BO123" s="31"/>
      <c r="BP123" s="31"/>
      <c r="BQ123" s="31"/>
      <c r="BR123" s="31"/>
      <c r="BS123" s="31"/>
      <c r="BT123" s="31"/>
      <c r="BU123" s="31"/>
      <c r="BV123" s="31"/>
      <c r="BW123" s="31"/>
      <c r="BX123" s="31"/>
      <c r="BY123" s="31"/>
      <c r="BZ123" s="31"/>
      <c r="CA123" s="31"/>
      <c r="CB123" s="31"/>
      <c r="CC123" s="31"/>
      <c r="CD123" s="31"/>
      <c r="CE123" s="31"/>
      <c r="CF123" s="31"/>
      <c r="CG123" s="31"/>
      <c r="CH123" s="31"/>
      <c r="CI123" s="31"/>
      <c r="CJ123" s="31"/>
    </row>
    <row r="124" spans="1:90" x14ac:dyDescent="0.25">
      <c r="A124" t="s">
        <v>1769</v>
      </c>
      <c r="AR124" s="31"/>
      <c r="AS124" s="31"/>
      <c r="AT124" s="31"/>
      <c r="AU124" s="31"/>
      <c r="AV124" s="31"/>
      <c r="AW124" s="31"/>
      <c r="AX124" s="31"/>
      <c r="AY124" s="31"/>
      <c r="AZ124" s="31"/>
      <c r="BA124" s="31"/>
      <c r="BB124" s="31"/>
      <c r="BC124" s="31"/>
      <c r="BD124" s="31"/>
      <c r="BE124" s="31"/>
      <c r="BF124" s="31"/>
      <c r="BG124" s="31"/>
      <c r="BH124" s="31"/>
      <c r="BI124" s="31"/>
      <c r="BJ124" s="31"/>
      <c r="BK124" s="31"/>
      <c r="BL124" s="31"/>
      <c r="BM124" s="31"/>
      <c r="BN124" s="31"/>
      <c r="BO124" s="31"/>
      <c r="BP124" s="31"/>
      <c r="BQ124" s="31"/>
      <c r="BR124" s="31"/>
      <c r="BS124" s="31"/>
      <c r="BT124" s="31"/>
      <c r="BU124" s="31"/>
      <c r="BV124" s="31"/>
      <c r="BW124" s="31"/>
      <c r="BX124" s="31"/>
      <c r="BY124" s="31"/>
      <c r="BZ124" s="31"/>
      <c r="CA124" s="31"/>
      <c r="CB124" s="31"/>
      <c r="CC124" s="31"/>
      <c r="CD124" s="31"/>
      <c r="CE124" s="31"/>
      <c r="CF124" s="31"/>
      <c r="CG124" s="31"/>
      <c r="CH124" s="31"/>
      <c r="CI124" s="31"/>
      <c r="CJ124" s="31"/>
    </row>
    <row r="125" spans="1:90" x14ac:dyDescent="0.25">
      <c r="A125" t="s">
        <v>1770</v>
      </c>
      <c r="AR125" s="31"/>
      <c r="AS125" s="31"/>
      <c r="AT125" s="31"/>
      <c r="AU125" s="31"/>
      <c r="AV125" s="31"/>
      <c r="AW125" s="31"/>
      <c r="AX125" s="31"/>
      <c r="AY125" s="31"/>
      <c r="AZ125" s="31"/>
      <c r="BA125" s="31"/>
      <c r="BB125" s="31"/>
      <c r="BC125" s="31"/>
      <c r="BD125" s="31"/>
      <c r="BE125" s="31"/>
      <c r="BF125" s="31"/>
      <c r="BG125" s="31"/>
      <c r="BH125" s="31"/>
      <c r="BI125" s="31"/>
      <c r="BJ125" s="31"/>
      <c r="BK125" s="31"/>
      <c r="BL125" s="31"/>
      <c r="BM125" s="31"/>
      <c r="BN125" s="31"/>
      <c r="BO125" s="31"/>
      <c r="BP125" s="31"/>
      <c r="BQ125" s="31"/>
      <c r="BR125" s="31"/>
      <c r="BS125" s="31"/>
      <c r="BT125" s="31"/>
      <c r="BU125" s="31"/>
      <c r="BV125" s="31"/>
      <c r="BW125" s="31"/>
      <c r="BX125" s="31"/>
      <c r="BY125" s="31"/>
      <c r="BZ125" s="31"/>
      <c r="CA125" s="31"/>
      <c r="CB125" s="31"/>
      <c r="CC125" s="31"/>
      <c r="CD125" s="31"/>
      <c r="CE125" s="31"/>
      <c r="CF125" s="31"/>
      <c r="CG125" s="31"/>
      <c r="CH125" s="31"/>
      <c r="CI125" s="31"/>
      <c r="CJ125" s="31"/>
    </row>
    <row r="126" spans="1:90" x14ac:dyDescent="0.25">
      <c r="A126" t="s">
        <v>1771</v>
      </c>
      <c r="AR126" s="31"/>
      <c r="AS126" s="31"/>
      <c r="AT126" s="31"/>
      <c r="AU126" s="31"/>
      <c r="AV126" s="31"/>
      <c r="AW126" s="31"/>
      <c r="AX126" s="31"/>
      <c r="AY126" s="31"/>
      <c r="AZ126" s="31"/>
      <c r="BA126" s="31"/>
      <c r="BB126" s="31"/>
      <c r="BC126" s="31"/>
      <c r="BD126" s="31"/>
      <c r="BE126" s="31"/>
      <c r="BF126" s="31"/>
      <c r="BG126" s="31"/>
      <c r="BH126" s="31"/>
      <c r="BI126" s="31"/>
      <c r="BJ126" s="31"/>
      <c r="BK126" s="31"/>
      <c r="BL126" s="31"/>
      <c r="BM126" s="31"/>
      <c r="BN126" s="31"/>
      <c r="BO126" s="31"/>
      <c r="BP126" s="31"/>
      <c r="BQ126" s="31"/>
      <c r="BR126" s="31"/>
      <c r="BS126" s="31"/>
      <c r="BT126" s="31"/>
      <c r="BU126" s="31"/>
      <c r="BV126" s="31"/>
      <c r="BW126" s="31"/>
      <c r="BX126" s="31"/>
      <c r="BY126" s="31"/>
      <c r="BZ126" s="31"/>
      <c r="CA126" s="31"/>
      <c r="CB126" s="31"/>
      <c r="CC126" s="31"/>
      <c r="CD126" s="31"/>
      <c r="CE126" s="31"/>
      <c r="CF126" s="31"/>
      <c r="CG126" s="31"/>
      <c r="CH126" s="31"/>
      <c r="CI126" s="31"/>
      <c r="CJ126" s="31"/>
    </row>
    <row r="127" spans="1:90" x14ac:dyDescent="0.25">
      <c r="A127" t="s">
        <v>1772</v>
      </c>
      <c r="AR127" s="31"/>
      <c r="AS127" s="31"/>
      <c r="AT127" s="31"/>
      <c r="AU127" s="31"/>
      <c r="AV127" s="31"/>
      <c r="AW127" s="31"/>
      <c r="AX127" s="31"/>
      <c r="AY127" s="31"/>
      <c r="AZ127" s="31"/>
      <c r="BA127" s="31"/>
      <c r="BB127" s="31"/>
      <c r="BC127" s="31"/>
      <c r="BD127" s="31"/>
      <c r="BE127" s="31"/>
      <c r="BF127" s="31"/>
      <c r="BG127" s="31"/>
      <c r="BH127" s="31"/>
      <c r="BI127" s="31"/>
      <c r="BJ127" s="31"/>
      <c r="BK127" s="31"/>
      <c r="BL127" s="31"/>
      <c r="BM127" s="31"/>
      <c r="BN127" s="31"/>
      <c r="BO127" s="31"/>
      <c r="BP127" s="31"/>
      <c r="BQ127" s="31"/>
      <c r="BR127" s="31"/>
      <c r="BS127" s="31"/>
      <c r="BT127" s="31"/>
      <c r="BU127" s="31"/>
      <c r="BV127" s="31"/>
      <c r="BW127" s="31"/>
      <c r="BX127" s="31"/>
      <c r="BY127" s="31"/>
      <c r="BZ127" s="31"/>
      <c r="CA127" s="31"/>
      <c r="CB127" s="31"/>
      <c r="CC127" s="31"/>
      <c r="CD127" s="31"/>
      <c r="CE127" s="31"/>
      <c r="CF127" s="31"/>
      <c r="CG127" s="31"/>
      <c r="CH127" s="31"/>
      <c r="CI127" s="31"/>
      <c r="CJ127" s="31"/>
    </row>
    <row r="128" spans="1:90" x14ac:dyDescent="0.25">
      <c r="A128" t="s">
        <v>1773</v>
      </c>
      <c r="AR128" s="31"/>
      <c r="AS128" s="31"/>
      <c r="AT128" s="31"/>
      <c r="AU128" s="31"/>
      <c r="AV128" s="31"/>
      <c r="AW128" s="31"/>
      <c r="AX128" s="31"/>
      <c r="AY128" s="31"/>
      <c r="AZ128" s="31"/>
      <c r="BA128" s="31"/>
      <c r="BB128" s="31"/>
      <c r="BC128" s="31"/>
      <c r="BD128" s="31"/>
      <c r="BE128" s="31"/>
      <c r="BF128" s="31"/>
      <c r="BG128" s="31"/>
      <c r="BH128" s="31"/>
      <c r="BI128" s="31"/>
      <c r="BJ128" s="31"/>
      <c r="BK128" s="31"/>
      <c r="BL128" s="31"/>
      <c r="BM128" s="31"/>
      <c r="BN128" s="31"/>
      <c r="BO128" s="31"/>
      <c r="BP128" s="31"/>
      <c r="BQ128" s="31"/>
      <c r="BR128" s="31"/>
      <c r="BS128" s="31"/>
      <c r="BT128" s="31"/>
      <c r="BU128" s="31"/>
      <c r="BV128" s="31"/>
      <c r="BW128" s="31"/>
      <c r="BX128" s="31"/>
      <c r="BY128" s="31"/>
      <c r="BZ128" s="31"/>
      <c r="CA128" s="31"/>
      <c r="CB128" s="31"/>
      <c r="CC128" s="31"/>
      <c r="CD128" s="31"/>
      <c r="CE128" s="31"/>
      <c r="CF128" s="31"/>
      <c r="CG128" s="31"/>
      <c r="CH128" s="31"/>
      <c r="CI128" s="31"/>
      <c r="CJ128" s="31"/>
    </row>
    <row r="129" spans="44:88" x14ac:dyDescent="0.25">
      <c r="AR129" s="31"/>
      <c r="AS129" s="31"/>
      <c r="AT129" s="31"/>
      <c r="AU129" s="31"/>
      <c r="AV129" s="31"/>
      <c r="AW129" s="31"/>
      <c r="AX129" s="31"/>
      <c r="AY129" s="31"/>
      <c r="AZ129" s="31"/>
      <c r="BA129" s="31"/>
      <c r="BB129" s="31"/>
      <c r="BC129" s="31"/>
      <c r="BD129" s="31"/>
      <c r="BE129" s="31"/>
      <c r="BF129" s="31"/>
      <c r="BG129" s="31"/>
      <c r="BH129" s="31"/>
      <c r="BI129" s="31"/>
      <c r="BJ129" s="31"/>
      <c r="BK129" s="31"/>
      <c r="BL129" s="31"/>
      <c r="BM129" s="31"/>
      <c r="BN129" s="31"/>
      <c r="BO129" s="31"/>
      <c r="BP129" s="31"/>
      <c r="BQ129" s="31"/>
      <c r="BR129" s="31"/>
      <c r="BS129" s="31"/>
      <c r="BT129" s="31"/>
      <c r="BU129" s="31"/>
      <c r="BV129" s="31"/>
      <c r="BW129" s="31"/>
      <c r="BX129" s="31"/>
      <c r="BY129" s="31"/>
      <c r="BZ129" s="31"/>
      <c r="CA129" s="31"/>
      <c r="CB129" s="31"/>
      <c r="CC129" s="31"/>
      <c r="CD129" s="31"/>
      <c r="CE129" s="31"/>
      <c r="CF129" s="31"/>
      <c r="CG129" s="31"/>
      <c r="CH129" s="31"/>
      <c r="CI129" s="31"/>
      <c r="CJ129" s="31"/>
    </row>
    <row r="130" spans="44:88" x14ac:dyDescent="0.25">
      <c r="AR130" s="31"/>
      <c r="AS130" s="31"/>
      <c r="AT130" s="31"/>
      <c r="AU130" s="31"/>
      <c r="AV130" s="31"/>
      <c r="AW130" s="31"/>
      <c r="AX130" s="31"/>
      <c r="AY130" s="31"/>
      <c r="AZ130" s="31"/>
      <c r="BA130" s="31"/>
      <c r="BB130" s="31"/>
      <c r="BC130" s="31"/>
      <c r="BD130" s="31"/>
      <c r="BE130" s="31"/>
      <c r="BF130" s="31"/>
      <c r="BG130" s="31"/>
      <c r="BH130" s="31"/>
      <c r="BI130" s="31"/>
      <c r="BJ130" s="31"/>
      <c r="BK130" s="31"/>
      <c r="BL130" s="31"/>
      <c r="BM130" s="31"/>
      <c r="BN130" s="31"/>
      <c r="BO130" s="31"/>
      <c r="BP130" s="31"/>
      <c r="BQ130" s="31"/>
      <c r="BR130" s="31"/>
      <c r="BS130" s="31"/>
      <c r="BT130" s="31"/>
      <c r="BU130" s="31"/>
      <c r="BV130" s="31"/>
      <c r="BW130" s="31"/>
      <c r="BX130" s="31"/>
      <c r="BY130" s="31"/>
      <c r="BZ130" s="31"/>
      <c r="CA130" s="31"/>
      <c r="CB130" s="31"/>
      <c r="CC130" s="31"/>
      <c r="CD130" s="31"/>
      <c r="CE130" s="31"/>
      <c r="CF130" s="31"/>
      <c r="CG130" s="31"/>
      <c r="CH130" s="31"/>
      <c r="CI130" s="31"/>
      <c r="CJ130" s="31"/>
    </row>
  </sheetData>
  <pageMargins left="0.7" right="0.7" top="0.75" bottom="0.75" header="0.3" footer="0.3"/>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9"/>
  <sheetViews>
    <sheetView workbookViewId="0">
      <pane xSplit="3" ySplit="8" topLeftCell="D9" activePane="bottomRight" state="frozen"/>
      <selection pane="topRight"/>
      <selection pane="bottomLeft"/>
      <selection pane="bottomRight" activeCell="B7" sqref="B7"/>
    </sheetView>
  </sheetViews>
  <sheetFormatPr defaultRowHeight="15" x14ac:dyDescent="0.25"/>
  <cols>
    <col min="1" max="1" width="5.7109375" customWidth="1"/>
    <col min="2" max="2" width="50.7109375" customWidth="1"/>
    <col min="3" max="3" width="13.7109375" customWidth="1"/>
    <col min="257" max="257" width="5.7109375" customWidth="1"/>
    <col min="258" max="258" width="50.7109375" customWidth="1"/>
    <col min="259" max="259" width="13.7109375" customWidth="1"/>
    <col min="513" max="513" width="5.7109375" customWidth="1"/>
    <col min="514" max="514" width="50.7109375" customWidth="1"/>
    <col min="515" max="515" width="13.7109375" customWidth="1"/>
    <col min="769" max="769" width="5.7109375" customWidth="1"/>
    <col min="770" max="770" width="50.7109375" customWidth="1"/>
    <col min="771" max="771" width="13.7109375" customWidth="1"/>
    <col min="1025" max="1025" width="5.7109375" customWidth="1"/>
    <col min="1026" max="1026" width="50.7109375" customWidth="1"/>
    <col min="1027" max="1027" width="13.7109375" customWidth="1"/>
    <col min="1281" max="1281" width="5.7109375" customWidth="1"/>
    <col min="1282" max="1282" width="50.7109375" customWidth="1"/>
    <col min="1283" max="1283" width="13.7109375" customWidth="1"/>
    <col min="1537" max="1537" width="5.7109375" customWidth="1"/>
    <col min="1538" max="1538" width="50.7109375" customWidth="1"/>
    <col min="1539" max="1539" width="13.7109375" customWidth="1"/>
    <col min="1793" max="1793" width="5.7109375" customWidth="1"/>
    <col min="1794" max="1794" width="50.7109375" customWidth="1"/>
    <col min="1795" max="1795" width="13.7109375" customWidth="1"/>
    <col min="2049" max="2049" width="5.7109375" customWidth="1"/>
    <col min="2050" max="2050" width="50.7109375" customWidth="1"/>
    <col min="2051" max="2051" width="13.7109375" customWidth="1"/>
    <col min="2305" max="2305" width="5.7109375" customWidth="1"/>
    <col min="2306" max="2306" width="50.7109375" customWidth="1"/>
    <col min="2307" max="2307" width="13.7109375" customWidth="1"/>
    <col min="2561" max="2561" width="5.7109375" customWidth="1"/>
    <col min="2562" max="2562" width="50.7109375" customWidth="1"/>
    <col min="2563" max="2563" width="13.7109375" customWidth="1"/>
    <col min="2817" max="2817" width="5.7109375" customWidth="1"/>
    <col min="2818" max="2818" width="50.7109375" customWidth="1"/>
    <col min="2819" max="2819" width="13.7109375" customWidth="1"/>
    <col min="3073" max="3073" width="5.7109375" customWidth="1"/>
    <col min="3074" max="3074" width="50.7109375" customWidth="1"/>
    <col min="3075" max="3075" width="13.7109375" customWidth="1"/>
    <col min="3329" max="3329" width="5.7109375" customWidth="1"/>
    <col min="3330" max="3330" width="50.7109375" customWidth="1"/>
    <col min="3331" max="3331" width="13.7109375" customWidth="1"/>
    <col min="3585" max="3585" width="5.7109375" customWidth="1"/>
    <col min="3586" max="3586" width="50.7109375" customWidth="1"/>
    <col min="3587" max="3587" width="13.7109375" customWidth="1"/>
    <col min="3841" max="3841" width="5.7109375" customWidth="1"/>
    <col min="3842" max="3842" width="50.7109375" customWidth="1"/>
    <col min="3843" max="3843" width="13.7109375" customWidth="1"/>
    <col min="4097" max="4097" width="5.7109375" customWidth="1"/>
    <col min="4098" max="4098" width="50.7109375" customWidth="1"/>
    <col min="4099" max="4099" width="13.7109375" customWidth="1"/>
    <col min="4353" max="4353" width="5.7109375" customWidth="1"/>
    <col min="4354" max="4354" width="50.7109375" customWidth="1"/>
    <col min="4355" max="4355" width="13.7109375" customWidth="1"/>
    <col min="4609" max="4609" width="5.7109375" customWidth="1"/>
    <col min="4610" max="4610" width="50.7109375" customWidth="1"/>
    <col min="4611" max="4611" width="13.7109375" customWidth="1"/>
    <col min="4865" max="4865" width="5.7109375" customWidth="1"/>
    <col min="4866" max="4866" width="50.7109375" customWidth="1"/>
    <col min="4867" max="4867" width="13.7109375" customWidth="1"/>
    <col min="5121" max="5121" width="5.7109375" customWidth="1"/>
    <col min="5122" max="5122" width="50.7109375" customWidth="1"/>
    <col min="5123" max="5123" width="13.7109375" customWidth="1"/>
    <col min="5377" max="5377" width="5.7109375" customWidth="1"/>
    <col min="5378" max="5378" width="50.7109375" customWidth="1"/>
    <col min="5379" max="5379" width="13.7109375" customWidth="1"/>
    <col min="5633" max="5633" width="5.7109375" customWidth="1"/>
    <col min="5634" max="5634" width="50.7109375" customWidth="1"/>
    <col min="5635" max="5635" width="13.7109375" customWidth="1"/>
    <col min="5889" max="5889" width="5.7109375" customWidth="1"/>
    <col min="5890" max="5890" width="50.7109375" customWidth="1"/>
    <col min="5891" max="5891" width="13.7109375" customWidth="1"/>
    <col min="6145" max="6145" width="5.7109375" customWidth="1"/>
    <col min="6146" max="6146" width="50.7109375" customWidth="1"/>
    <col min="6147" max="6147" width="13.7109375" customWidth="1"/>
    <col min="6401" max="6401" width="5.7109375" customWidth="1"/>
    <col min="6402" max="6402" width="50.7109375" customWidth="1"/>
    <col min="6403" max="6403" width="13.7109375" customWidth="1"/>
    <col min="6657" max="6657" width="5.7109375" customWidth="1"/>
    <col min="6658" max="6658" width="50.7109375" customWidth="1"/>
    <col min="6659" max="6659" width="13.7109375" customWidth="1"/>
    <col min="6913" max="6913" width="5.7109375" customWidth="1"/>
    <col min="6914" max="6914" width="50.7109375" customWidth="1"/>
    <col min="6915" max="6915" width="13.7109375" customWidth="1"/>
    <col min="7169" max="7169" width="5.7109375" customWidth="1"/>
    <col min="7170" max="7170" width="50.7109375" customWidth="1"/>
    <col min="7171" max="7171" width="13.7109375" customWidth="1"/>
    <col min="7425" max="7425" width="5.7109375" customWidth="1"/>
    <col min="7426" max="7426" width="50.7109375" customWidth="1"/>
    <col min="7427" max="7427" width="13.7109375" customWidth="1"/>
    <col min="7681" max="7681" width="5.7109375" customWidth="1"/>
    <col min="7682" max="7682" width="50.7109375" customWidth="1"/>
    <col min="7683" max="7683" width="13.7109375" customWidth="1"/>
    <col min="7937" max="7937" width="5.7109375" customWidth="1"/>
    <col min="7938" max="7938" width="50.7109375" customWidth="1"/>
    <col min="7939" max="7939" width="13.7109375" customWidth="1"/>
    <col min="8193" max="8193" width="5.7109375" customWidth="1"/>
    <col min="8194" max="8194" width="50.7109375" customWidth="1"/>
    <col min="8195" max="8195" width="13.7109375" customWidth="1"/>
    <col min="8449" max="8449" width="5.7109375" customWidth="1"/>
    <col min="8450" max="8450" width="50.7109375" customWidth="1"/>
    <col min="8451" max="8451" width="13.7109375" customWidth="1"/>
    <col min="8705" max="8705" width="5.7109375" customWidth="1"/>
    <col min="8706" max="8706" width="50.7109375" customWidth="1"/>
    <col min="8707" max="8707" width="13.7109375" customWidth="1"/>
    <col min="8961" max="8961" width="5.7109375" customWidth="1"/>
    <col min="8962" max="8962" width="50.7109375" customWidth="1"/>
    <col min="8963" max="8963" width="13.7109375" customWidth="1"/>
    <col min="9217" max="9217" width="5.7109375" customWidth="1"/>
    <col min="9218" max="9218" width="50.7109375" customWidth="1"/>
    <col min="9219" max="9219" width="13.7109375" customWidth="1"/>
    <col min="9473" max="9473" width="5.7109375" customWidth="1"/>
    <col min="9474" max="9474" width="50.7109375" customWidth="1"/>
    <col min="9475" max="9475" width="13.7109375" customWidth="1"/>
    <col min="9729" max="9729" width="5.7109375" customWidth="1"/>
    <col min="9730" max="9730" width="50.7109375" customWidth="1"/>
    <col min="9731" max="9731" width="13.7109375" customWidth="1"/>
    <col min="9985" max="9985" width="5.7109375" customWidth="1"/>
    <col min="9986" max="9986" width="50.7109375" customWidth="1"/>
    <col min="9987" max="9987" width="13.7109375" customWidth="1"/>
    <col min="10241" max="10241" width="5.7109375" customWidth="1"/>
    <col min="10242" max="10242" width="50.7109375" customWidth="1"/>
    <col min="10243" max="10243" width="13.7109375" customWidth="1"/>
    <col min="10497" max="10497" width="5.7109375" customWidth="1"/>
    <col min="10498" max="10498" width="50.7109375" customWidth="1"/>
    <col min="10499" max="10499" width="13.7109375" customWidth="1"/>
    <col min="10753" max="10753" width="5.7109375" customWidth="1"/>
    <col min="10754" max="10754" width="50.7109375" customWidth="1"/>
    <col min="10755" max="10755" width="13.7109375" customWidth="1"/>
    <col min="11009" max="11009" width="5.7109375" customWidth="1"/>
    <col min="11010" max="11010" width="50.7109375" customWidth="1"/>
    <col min="11011" max="11011" width="13.7109375" customWidth="1"/>
    <col min="11265" max="11265" width="5.7109375" customWidth="1"/>
    <col min="11266" max="11266" width="50.7109375" customWidth="1"/>
    <col min="11267" max="11267" width="13.7109375" customWidth="1"/>
    <col min="11521" max="11521" width="5.7109375" customWidth="1"/>
    <col min="11522" max="11522" width="50.7109375" customWidth="1"/>
    <col min="11523" max="11523" width="13.7109375" customWidth="1"/>
    <col min="11777" max="11777" width="5.7109375" customWidth="1"/>
    <col min="11778" max="11778" width="50.7109375" customWidth="1"/>
    <col min="11779" max="11779" width="13.7109375" customWidth="1"/>
    <col min="12033" max="12033" width="5.7109375" customWidth="1"/>
    <col min="12034" max="12034" width="50.7109375" customWidth="1"/>
    <col min="12035" max="12035" width="13.7109375" customWidth="1"/>
    <col min="12289" max="12289" width="5.7109375" customWidth="1"/>
    <col min="12290" max="12290" width="50.7109375" customWidth="1"/>
    <col min="12291" max="12291" width="13.7109375" customWidth="1"/>
    <col min="12545" max="12545" width="5.7109375" customWidth="1"/>
    <col min="12546" max="12546" width="50.7109375" customWidth="1"/>
    <col min="12547" max="12547" width="13.7109375" customWidth="1"/>
    <col min="12801" max="12801" width="5.7109375" customWidth="1"/>
    <col min="12802" max="12802" width="50.7109375" customWidth="1"/>
    <col min="12803" max="12803" width="13.7109375" customWidth="1"/>
    <col min="13057" max="13057" width="5.7109375" customWidth="1"/>
    <col min="13058" max="13058" width="50.7109375" customWidth="1"/>
    <col min="13059" max="13059" width="13.7109375" customWidth="1"/>
    <col min="13313" max="13313" width="5.7109375" customWidth="1"/>
    <col min="13314" max="13314" width="50.7109375" customWidth="1"/>
    <col min="13315" max="13315" width="13.7109375" customWidth="1"/>
    <col min="13569" max="13569" width="5.7109375" customWidth="1"/>
    <col min="13570" max="13570" width="50.7109375" customWidth="1"/>
    <col min="13571" max="13571" width="13.7109375" customWidth="1"/>
    <col min="13825" max="13825" width="5.7109375" customWidth="1"/>
    <col min="13826" max="13826" width="50.7109375" customWidth="1"/>
    <col min="13827" max="13827" width="13.7109375" customWidth="1"/>
    <col min="14081" max="14081" width="5.7109375" customWidth="1"/>
    <col min="14082" max="14082" width="50.7109375" customWidth="1"/>
    <col min="14083" max="14083" width="13.7109375" customWidth="1"/>
    <col min="14337" max="14337" width="5.7109375" customWidth="1"/>
    <col min="14338" max="14338" width="50.7109375" customWidth="1"/>
    <col min="14339" max="14339" width="13.7109375" customWidth="1"/>
    <col min="14593" max="14593" width="5.7109375" customWidth="1"/>
    <col min="14594" max="14594" width="50.7109375" customWidth="1"/>
    <col min="14595" max="14595" width="13.7109375" customWidth="1"/>
    <col min="14849" max="14849" width="5.7109375" customWidth="1"/>
    <col min="14850" max="14850" width="50.7109375" customWidth="1"/>
    <col min="14851" max="14851" width="13.7109375" customWidth="1"/>
    <col min="15105" max="15105" width="5.7109375" customWidth="1"/>
    <col min="15106" max="15106" width="50.7109375" customWidth="1"/>
    <col min="15107" max="15107" width="13.7109375" customWidth="1"/>
    <col min="15361" max="15361" width="5.7109375" customWidth="1"/>
    <col min="15362" max="15362" width="50.7109375" customWidth="1"/>
    <col min="15363" max="15363" width="13.7109375" customWidth="1"/>
    <col min="15617" max="15617" width="5.7109375" customWidth="1"/>
    <col min="15618" max="15618" width="50.7109375" customWidth="1"/>
    <col min="15619" max="15619" width="13.7109375" customWidth="1"/>
    <col min="15873" max="15873" width="5.7109375" customWidth="1"/>
    <col min="15874" max="15874" width="50.7109375" customWidth="1"/>
    <col min="15875" max="15875" width="13.7109375" customWidth="1"/>
    <col min="16129" max="16129" width="5.7109375" customWidth="1"/>
    <col min="16130" max="16130" width="50.7109375" customWidth="1"/>
    <col min="16131" max="16131" width="13.7109375" customWidth="1"/>
  </cols>
  <sheetData>
    <row r="1" spans="1:26" x14ac:dyDescent="0.25">
      <c r="A1" s="38" t="s">
        <v>425</v>
      </c>
    </row>
    <row r="2" spans="1:26" x14ac:dyDescent="0.25">
      <c r="A2" t="s">
        <v>321</v>
      </c>
    </row>
    <row r="3" spans="1:26" x14ac:dyDescent="0.25">
      <c r="A3" t="s">
        <v>1775</v>
      </c>
    </row>
    <row r="4" spans="1:26" x14ac:dyDescent="0.25">
      <c r="A4" t="s">
        <v>238</v>
      </c>
    </row>
    <row r="5" spans="1:26" x14ac:dyDescent="0.25">
      <c r="A5" t="s">
        <v>1776</v>
      </c>
    </row>
    <row r="6" spans="1:26" x14ac:dyDescent="0.25">
      <c r="A6" t="s">
        <v>1777</v>
      </c>
    </row>
    <row r="8" spans="1:26" s="36" customFormat="1" x14ac:dyDescent="0.25">
      <c r="A8" s="36" t="s">
        <v>235</v>
      </c>
      <c r="D8" s="37">
        <v>1992</v>
      </c>
      <c r="E8" s="37">
        <v>1993</v>
      </c>
      <c r="F8" s="37">
        <v>1994</v>
      </c>
      <c r="G8" s="37">
        <v>1995</v>
      </c>
      <c r="H8" s="37">
        <v>1996</v>
      </c>
      <c r="I8" s="37">
        <v>1997</v>
      </c>
      <c r="J8" s="37">
        <v>1998</v>
      </c>
      <c r="K8" s="37">
        <v>1999</v>
      </c>
      <c r="L8" s="37">
        <v>2000</v>
      </c>
      <c r="M8" s="37">
        <v>2001</v>
      </c>
      <c r="N8" s="37">
        <v>2002</v>
      </c>
      <c r="O8" s="37">
        <v>2003</v>
      </c>
      <c r="P8" s="37">
        <v>2004</v>
      </c>
      <c r="Q8" s="37">
        <v>2005</v>
      </c>
      <c r="R8" s="37">
        <v>2006</v>
      </c>
      <c r="S8" s="37">
        <v>2007</v>
      </c>
      <c r="T8" s="37">
        <v>2008</v>
      </c>
      <c r="U8" s="37">
        <v>2009</v>
      </c>
      <c r="V8" s="37">
        <v>2010</v>
      </c>
      <c r="W8" s="37">
        <v>2011</v>
      </c>
      <c r="X8" s="37">
        <v>2012</v>
      </c>
      <c r="Y8" s="37">
        <v>2013</v>
      </c>
      <c r="Z8" s="37">
        <v>2014</v>
      </c>
    </row>
    <row r="9" spans="1:26" s="8" customFormat="1" x14ac:dyDescent="0.25">
      <c r="A9" s="35">
        <v>1</v>
      </c>
      <c r="B9" s="8" t="s">
        <v>319</v>
      </c>
      <c r="C9" s="8" t="s">
        <v>318</v>
      </c>
      <c r="D9" s="9">
        <v>5413</v>
      </c>
      <c r="E9" s="9">
        <v>5649</v>
      </c>
      <c r="F9" s="9">
        <v>5937.3</v>
      </c>
      <c r="G9" s="9">
        <v>6281</v>
      </c>
      <c r="H9" s="9">
        <v>6667</v>
      </c>
      <c r="I9" s="9">
        <v>7080.7</v>
      </c>
      <c r="J9" s="9">
        <v>7593.7</v>
      </c>
      <c r="K9" s="9">
        <v>7988.4</v>
      </c>
      <c r="L9" s="9">
        <v>8637.1</v>
      </c>
      <c r="M9" s="9">
        <v>8991.6</v>
      </c>
      <c r="N9" s="9">
        <v>9153.9</v>
      </c>
      <c r="O9" s="9">
        <v>9491.1</v>
      </c>
      <c r="P9" s="9">
        <v>10052.9</v>
      </c>
      <c r="Q9" s="9">
        <v>10614</v>
      </c>
      <c r="R9" s="9">
        <v>11393.9</v>
      </c>
      <c r="S9" s="9">
        <v>12000.2</v>
      </c>
      <c r="T9" s="9">
        <v>12502.2</v>
      </c>
      <c r="U9" s="9">
        <v>12094.8</v>
      </c>
      <c r="V9" s="9">
        <v>12477.1</v>
      </c>
      <c r="W9" s="9">
        <v>13254.5</v>
      </c>
      <c r="X9" s="9">
        <v>13915.1</v>
      </c>
      <c r="Y9" s="9">
        <v>14068.4</v>
      </c>
      <c r="Z9" s="9">
        <v>14694.2</v>
      </c>
    </row>
    <row r="10" spans="1:26" s="10" customFormat="1" x14ac:dyDescent="0.25">
      <c r="A10" s="32">
        <v>2</v>
      </c>
      <c r="B10" s="10" t="s">
        <v>317</v>
      </c>
      <c r="C10" s="10" t="s">
        <v>231</v>
      </c>
      <c r="D10" s="11">
        <v>3671.1</v>
      </c>
      <c r="E10" s="11">
        <v>3820.7</v>
      </c>
      <c r="F10" s="11">
        <v>4010.1</v>
      </c>
      <c r="G10" s="11">
        <v>4202.6000000000004</v>
      </c>
      <c r="H10" s="11">
        <v>4422.1000000000004</v>
      </c>
      <c r="I10" s="11">
        <v>4714.7</v>
      </c>
      <c r="J10" s="11">
        <v>5077.8</v>
      </c>
      <c r="K10" s="11">
        <v>5410.3</v>
      </c>
      <c r="L10" s="11">
        <v>5856.6</v>
      </c>
      <c r="M10" s="11">
        <v>6046.5</v>
      </c>
      <c r="N10" s="11">
        <v>6141.9</v>
      </c>
      <c r="O10" s="11">
        <v>6364.5</v>
      </c>
      <c r="P10" s="11">
        <v>6739.5</v>
      </c>
      <c r="Q10" s="11">
        <v>7086.8</v>
      </c>
      <c r="R10" s="11">
        <v>7502.3</v>
      </c>
      <c r="S10" s="11">
        <v>7898.3</v>
      </c>
      <c r="T10" s="11">
        <v>8078.3</v>
      </c>
      <c r="U10" s="11">
        <v>7787</v>
      </c>
      <c r="V10" s="11">
        <v>7961.4</v>
      </c>
      <c r="W10" s="11">
        <v>8269</v>
      </c>
      <c r="X10" s="11">
        <v>8609.9</v>
      </c>
      <c r="Y10" s="11">
        <v>8839.7000000000007</v>
      </c>
      <c r="Z10" s="11">
        <v>9248.9</v>
      </c>
    </row>
    <row r="11" spans="1:26" s="10" customFormat="1" x14ac:dyDescent="0.25">
      <c r="A11" s="32">
        <v>3</v>
      </c>
      <c r="B11" s="10" t="s">
        <v>308</v>
      </c>
      <c r="C11" s="10" t="s">
        <v>183</v>
      </c>
      <c r="D11" s="11">
        <v>402.4</v>
      </c>
      <c r="E11" s="11">
        <v>430.5</v>
      </c>
      <c r="F11" s="11">
        <v>459.5</v>
      </c>
      <c r="G11" s="11">
        <v>484.5</v>
      </c>
      <c r="H11" s="11">
        <v>547.4</v>
      </c>
      <c r="I11" s="11">
        <v>587.9</v>
      </c>
      <c r="J11" s="11">
        <v>644.20000000000005</v>
      </c>
      <c r="K11" s="11">
        <v>700.4</v>
      </c>
      <c r="L11" s="11">
        <v>757.8</v>
      </c>
      <c r="M11" s="11">
        <v>836.8</v>
      </c>
      <c r="N11" s="11">
        <v>871</v>
      </c>
      <c r="O11" s="11">
        <v>900.1</v>
      </c>
      <c r="P11" s="11">
        <v>962.1</v>
      </c>
      <c r="Q11" s="11">
        <v>979</v>
      </c>
      <c r="R11" s="11">
        <v>1053.7</v>
      </c>
      <c r="S11" s="11">
        <v>979.2</v>
      </c>
      <c r="T11" s="11">
        <v>1026.5</v>
      </c>
      <c r="U11" s="11">
        <v>973</v>
      </c>
      <c r="V11" s="11">
        <v>1032.7</v>
      </c>
      <c r="W11" s="11">
        <v>1143.7</v>
      </c>
      <c r="X11" s="11">
        <v>1241.4000000000001</v>
      </c>
      <c r="Y11" s="11">
        <v>1285.0999999999999</v>
      </c>
      <c r="Z11" s="11">
        <v>1346.7</v>
      </c>
    </row>
    <row r="12" spans="1:26" s="10" customFormat="1" x14ac:dyDescent="0.25">
      <c r="A12" s="32">
        <v>4</v>
      </c>
      <c r="B12" s="10" t="s">
        <v>307</v>
      </c>
      <c r="C12" s="10" t="s">
        <v>172</v>
      </c>
      <c r="D12" s="11">
        <v>64.3</v>
      </c>
      <c r="E12" s="11">
        <v>93.6</v>
      </c>
      <c r="F12" s="11">
        <v>117.5</v>
      </c>
      <c r="G12" s="11">
        <v>129.19999999999999</v>
      </c>
      <c r="H12" s="11">
        <v>147</v>
      </c>
      <c r="I12" s="11">
        <v>152</v>
      </c>
      <c r="J12" s="11">
        <v>169.9</v>
      </c>
      <c r="K12" s="11">
        <v>183.1</v>
      </c>
      <c r="L12" s="11">
        <v>187.7</v>
      </c>
      <c r="M12" s="11">
        <v>207.5</v>
      </c>
      <c r="N12" s="11">
        <v>217.3</v>
      </c>
      <c r="O12" s="11">
        <v>238</v>
      </c>
      <c r="P12" s="11">
        <v>255.4</v>
      </c>
      <c r="Q12" s="11">
        <v>238.4</v>
      </c>
      <c r="R12" s="11">
        <v>207.5</v>
      </c>
      <c r="S12" s="11">
        <v>189.4</v>
      </c>
      <c r="T12" s="11">
        <v>262.10000000000002</v>
      </c>
      <c r="U12" s="11">
        <v>333.7</v>
      </c>
      <c r="V12" s="11">
        <v>402.8</v>
      </c>
      <c r="W12" s="11">
        <v>485.3</v>
      </c>
      <c r="X12" s="11">
        <v>525.29999999999995</v>
      </c>
      <c r="Y12" s="11">
        <v>563.4</v>
      </c>
      <c r="Z12" s="11">
        <v>610.79999999999995</v>
      </c>
    </row>
    <row r="13" spans="1:26" s="10" customFormat="1" x14ac:dyDescent="0.25">
      <c r="A13" s="32">
        <v>5</v>
      </c>
      <c r="B13" s="10" t="s">
        <v>306</v>
      </c>
      <c r="C13" s="10" t="s">
        <v>305</v>
      </c>
      <c r="D13" s="11">
        <v>982.1</v>
      </c>
      <c r="E13" s="11">
        <v>988.6</v>
      </c>
      <c r="F13" s="11">
        <v>1029.4000000000001</v>
      </c>
      <c r="G13" s="11">
        <v>1114</v>
      </c>
      <c r="H13" s="11">
        <v>1176.5</v>
      </c>
      <c r="I13" s="11">
        <v>1258.5</v>
      </c>
      <c r="J13" s="11">
        <v>1342.5</v>
      </c>
      <c r="K13" s="11">
        <v>1329.7</v>
      </c>
      <c r="L13" s="11">
        <v>1453.5</v>
      </c>
      <c r="M13" s="11">
        <v>1441.3</v>
      </c>
      <c r="N13" s="11">
        <v>1390.4</v>
      </c>
      <c r="O13" s="11">
        <v>1420.5</v>
      </c>
      <c r="P13" s="11">
        <v>1503.7</v>
      </c>
      <c r="Q13" s="11">
        <v>1666.5</v>
      </c>
      <c r="R13" s="11">
        <v>1938.4</v>
      </c>
      <c r="S13" s="11">
        <v>2166.6</v>
      </c>
      <c r="T13" s="11">
        <v>2167.1</v>
      </c>
      <c r="U13" s="11">
        <v>1818</v>
      </c>
      <c r="V13" s="11">
        <v>1739.6</v>
      </c>
      <c r="W13" s="11">
        <v>1913.9</v>
      </c>
      <c r="X13" s="11">
        <v>2123.8000000000002</v>
      </c>
      <c r="Y13" s="11">
        <v>2060.4</v>
      </c>
      <c r="Z13" s="11">
        <v>2117.5</v>
      </c>
    </row>
    <row r="14" spans="1:26" s="10" customFormat="1" x14ac:dyDescent="0.25">
      <c r="A14" s="32">
        <v>6</v>
      </c>
      <c r="B14" s="10" t="s">
        <v>304</v>
      </c>
      <c r="C14" s="10" t="s">
        <v>303</v>
      </c>
      <c r="D14" s="11">
        <v>793.1</v>
      </c>
      <c r="E14" s="11">
        <v>783.9</v>
      </c>
      <c r="F14" s="11">
        <v>794.2</v>
      </c>
      <c r="G14" s="11">
        <v>856</v>
      </c>
      <c r="H14" s="11">
        <v>874.3</v>
      </c>
      <c r="I14" s="11">
        <v>920.5</v>
      </c>
      <c r="J14" s="11">
        <v>987.1</v>
      </c>
      <c r="K14" s="11">
        <v>983.3</v>
      </c>
      <c r="L14" s="11">
        <v>1070.2</v>
      </c>
      <c r="M14" s="11">
        <v>1072.2</v>
      </c>
      <c r="N14" s="11">
        <v>991.8</v>
      </c>
      <c r="O14" s="11">
        <v>988.2</v>
      </c>
      <c r="P14" s="11">
        <v>941.7</v>
      </c>
      <c r="Q14" s="11">
        <v>1088.0999999999999</v>
      </c>
      <c r="R14" s="11">
        <v>1214.7</v>
      </c>
      <c r="S14" s="11">
        <v>1350.1</v>
      </c>
      <c r="T14" s="11">
        <v>1361.6</v>
      </c>
      <c r="U14" s="11">
        <v>1264.3</v>
      </c>
      <c r="V14" s="11">
        <v>1195</v>
      </c>
      <c r="W14" s="11">
        <v>1231.5999999999999</v>
      </c>
      <c r="X14" s="11">
        <v>1288.8</v>
      </c>
      <c r="Y14" s="11">
        <v>1271.3</v>
      </c>
      <c r="Z14" s="11">
        <v>1302</v>
      </c>
    </row>
    <row r="15" spans="1:26" s="10" customFormat="1" x14ac:dyDescent="0.25">
      <c r="A15" s="32">
        <v>7</v>
      </c>
      <c r="B15" s="10" t="s">
        <v>302</v>
      </c>
      <c r="C15" s="10" t="s">
        <v>301</v>
      </c>
      <c r="D15" s="11">
        <v>189.1</v>
      </c>
      <c r="E15" s="11">
        <v>204.7</v>
      </c>
      <c r="F15" s="11">
        <v>235.2</v>
      </c>
      <c r="G15" s="11">
        <v>258</v>
      </c>
      <c r="H15" s="11">
        <v>302.2</v>
      </c>
      <c r="I15" s="11">
        <v>337.9</v>
      </c>
      <c r="J15" s="11">
        <v>355.4</v>
      </c>
      <c r="K15" s="11">
        <v>346.4</v>
      </c>
      <c r="L15" s="11">
        <v>383.3</v>
      </c>
      <c r="M15" s="11">
        <v>369.2</v>
      </c>
      <c r="N15" s="11">
        <v>398.6</v>
      </c>
      <c r="O15" s="11">
        <v>432.3</v>
      </c>
      <c r="P15" s="11">
        <v>562.1</v>
      </c>
      <c r="Q15" s="11">
        <v>578.29999999999995</v>
      </c>
      <c r="R15" s="11">
        <v>723.7</v>
      </c>
      <c r="S15" s="11">
        <v>816.5</v>
      </c>
      <c r="T15" s="11">
        <v>805.4</v>
      </c>
      <c r="U15" s="11">
        <v>553.70000000000005</v>
      </c>
      <c r="V15" s="11">
        <v>544.6</v>
      </c>
      <c r="W15" s="11">
        <v>682.2</v>
      </c>
      <c r="X15" s="11">
        <v>834.9</v>
      </c>
      <c r="Y15" s="11">
        <v>789</v>
      </c>
      <c r="Z15" s="11">
        <v>815.5</v>
      </c>
    </row>
    <row r="16" spans="1:26" s="10" customFormat="1" x14ac:dyDescent="0.25">
      <c r="A16" s="32">
        <v>8</v>
      </c>
      <c r="B16" s="10" t="s">
        <v>300</v>
      </c>
      <c r="C16" s="10" t="s">
        <v>299</v>
      </c>
      <c r="D16" s="11">
        <v>748</v>
      </c>
      <c r="E16" s="11">
        <v>793</v>
      </c>
      <c r="F16" s="11">
        <v>829</v>
      </c>
      <c r="G16" s="11">
        <v>883.5</v>
      </c>
      <c r="H16" s="11">
        <v>929.2</v>
      </c>
      <c r="I16" s="11">
        <v>954.9</v>
      </c>
      <c r="J16" s="11">
        <v>983.9</v>
      </c>
      <c r="K16" s="11">
        <v>1026.2</v>
      </c>
      <c r="L16" s="11">
        <v>1087.3</v>
      </c>
      <c r="M16" s="11">
        <v>1192.5999999999999</v>
      </c>
      <c r="N16" s="11">
        <v>1284.7</v>
      </c>
      <c r="O16" s="11">
        <v>1347.3</v>
      </c>
      <c r="P16" s="11">
        <v>1421.3</v>
      </c>
      <c r="Q16" s="11">
        <v>1516.7</v>
      </c>
      <c r="R16" s="11">
        <v>1614.6</v>
      </c>
      <c r="S16" s="11">
        <v>1728.1</v>
      </c>
      <c r="T16" s="11">
        <v>1956.6</v>
      </c>
      <c r="U16" s="11">
        <v>2147.5</v>
      </c>
      <c r="V16" s="11">
        <v>2324.6999999999998</v>
      </c>
      <c r="W16" s="11">
        <v>2360.5</v>
      </c>
      <c r="X16" s="11">
        <v>2366.3000000000002</v>
      </c>
      <c r="Y16" s="11">
        <v>2426.6</v>
      </c>
      <c r="Z16" s="11">
        <v>2529.1999999999998</v>
      </c>
    </row>
    <row r="17" spans="1:26" s="10" customFormat="1" x14ac:dyDescent="0.25">
      <c r="A17" s="32">
        <v>9</v>
      </c>
      <c r="B17" s="10" t="s">
        <v>298</v>
      </c>
      <c r="C17" s="10" t="s">
        <v>297</v>
      </c>
      <c r="D17" s="11">
        <v>731.8</v>
      </c>
      <c r="E17" s="11">
        <v>778.9</v>
      </c>
      <c r="F17" s="11">
        <v>815.7</v>
      </c>
      <c r="G17" s="11">
        <v>864.7</v>
      </c>
      <c r="H17" s="11">
        <v>906.3</v>
      </c>
      <c r="I17" s="11">
        <v>935.4</v>
      </c>
      <c r="J17" s="11">
        <v>957.9</v>
      </c>
      <c r="K17" s="11">
        <v>992.2</v>
      </c>
      <c r="L17" s="11">
        <v>1044.9000000000001</v>
      </c>
      <c r="M17" s="11">
        <v>1145.8</v>
      </c>
      <c r="N17" s="11">
        <v>1250.5</v>
      </c>
      <c r="O17" s="11">
        <v>1321.1</v>
      </c>
      <c r="P17" s="11">
        <v>1404.6</v>
      </c>
      <c r="Q17" s="11">
        <v>1491</v>
      </c>
      <c r="R17" s="11">
        <v>1593.1</v>
      </c>
      <c r="S17" s="11">
        <v>1697.5</v>
      </c>
      <c r="T17" s="11">
        <v>1920</v>
      </c>
      <c r="U17" s="11">
        <v>2108.8000000000002</v>
      </c>
      <c r="V17" s="11">
        <v>2281.6999999999998</v>
      </c>
      <c r="W17" s="11">
        <v>2310.1999999999998</v>
      </c>
      <c r="X17" s="11">
        <v>2323.6</v>
      </c>
      <c r="Y17" s="11">
        <v>2385.5</v>
      </c>
      <c r="Z17" s="11">
        <v>2487.1999999999998</v>
      </c>
    </row>
    <row r="18" spans="1:26" s="10" customFormat="1" x14ac:dyDescent="0.25">
      <c r="A18" s="32">
        <v>10</v>
      </c>
      <c r="B18" s="10" t="s">
        <v>285</v>
      </c>
      <c r="C18" s="10" t="s">
        <v>202</v>
      </c>
      <c r="D18" s="11">
        <v>16.3</v>
      </c>
      <c r="E18" s="11">
        <v>14.1</v>
      </c>
      <c r="F18" s="11">
        <v>13.3</v>
      </c>
      <c r="G18" s="11">
        <v>18.7</v>
      </c>
      <c r="H18" s="11">
        <v>22.9</v>
      </c>
      <c r="I18" s="11">
        <v>19.399999999999999</v>
      </c>
      <c r="J18" s="11">
        <v>26</v>
      </c>
      <c r="K18" s="11">
        <v>34</v>
      </c>
      <c r="L18" s="11">
        <v>42.4</v>
      </c>
      <c r="M18" s="11">
        <v>46.8</v>
      </c>
      <c r="N18" s="11">
        <v>34.200000000000003</v>
      </c>
      <c r="O18" s="11">
        <v>26.3</v>
      </c>
      <c r="P18" s="11">
        <v>16.8</v>
      </c>
      <c r="Q18" s="11">
        <v>25.7</v>
      </c>
      <c r="R18" s="11">
        <v>21.5</v>
      </c>
      <c r="S18" s="11">
        <v>30.6</v>
      </c>
      <c r="T18" s="11">
        <v>36.6</v>
      </c>
      <c r="U18" s="11">
        <v>38.700000000000003</v>
      </c>
      <c r="V18" s="11">
        <v>43</v>
      </c>
      <c r="W18" s="11">
        <v>50.2</v>
      </c>
      <c r="X18" s="11">
        <v>42.7</v>
      </c>
      <c r="Y18" s="11">
        <v>41.2</v>
      </c>
      <c r="Z18" s="11">
        <v>42</v>
      </c>
    </row>
    <row r="19" spans="1:26" s="10" customFormat="1" x14ac:dyDescent="0.25">
      <c r="A19" s="32">
        <v>11</v>
      </c>
      <c r="B19" s="10" t="s">
        <v>284</v>
      </c>
      <c r="C19" s="10" t="s">
        <v>283</v>
      </c>
      <c r="D19" s="11">
        <v>455</v>
      </c>
      <c r="E19" s="11">
        <v>477.4</v>
      </c>
      <c r="F19" s="11">
        <v>508.2</v>
      </c>
      <c r="G19" s="11">
        <v>532.79999999999995</v>
      </c>
      <c r="H19" s="11">
        <v>555.1</v>
      </c>
      <c r="I19" s="11">
        <v>587.20000000000005</v>
      </c>
      <c r="J19" s="11">
        <v>624.70000000000005</v>
      </c>
      <c r="K19" s="11">
        <v>661.3</v>
      </c>
      <c r="L19" s="11">
        <v>705.8</v>
      </c>
      <c r="M19" s="11">
        <v>733.2</v>
      </c>
      <c r="N19" s="11">
        <v>751.5</v>
      </c>
      <c r="O19" s="11">
        <v>779.3</v>
      </c>
      <c r="P19" s="11">
        <v>829.2</v>
      </c>
      <c r="Q19" s="11">
        <v>873.3</v>
      </c>
      <c r="R19" s="11">
        <v>922.6</v>
      </c>
      <c r="S19" s="11">
        <v>961.4</v>
      </c>
      <c r="T19" s="11">
        <v>988.2</v>
      </c>
      <c r="U19" s="11">
        <v>964.4</v>
      </c>
      <c r="V19" s="11">
        <v>984.1</v>
      </c>
      <c r="W19" s="11">
        <v>917.8</v>
      </c>
      <c r="X19" s="11">
        <v>951.6</v>
      </c>
      <c r="Y19" s="11">
        <v>1106.8</v>
      </c>
      <c r="Z19" s="11">
        <v>1159</v>
      </c>
    </row>
    <row r="20" spans="1:26" s="8" customFormat="1" x14ac:dyDescent="0.25">
      <c r="A20" s="35">
        <v>12</v>
      </c>
      <c r="B20" s="8" t="s">
        <v>282</v>
      </c>
      <c r="C20" s="8" t="s">
        <v>281</v>
      </c>
      <c r="D20" s="9">
        <v>612.79999999999995</v>
      </c>
      <c r="E20" s="9">
        <v>648.79999999999995</v>
      </c>
      <c r="F20" s="9">
        <v>693.1</v>
      </c>
      <c r="G20" s="9">
        <v>748.4</v>
      </c>
      <c r="H20" s="9">
        <v>837.1</v>
      </c>
      <c r="I20" s="9">
        <v>931.8</v>
      </c>
      <c r="J20" s="9">
        <v>1032.4000000000001</v>
      </c>
      <c r="K20" s="9">
        <v>1112.0999999999999</v>
      </c>
      <c r="L20" s="9">
        <v>1236.5999999999999</v>
      </c>
      <c r="M20" s="9">
        <v>1239.3</v>
      </c>
      <c r="N20" s="9">
        <v>1054.7</v>
      </c>
      <c r="O20" s="9">
        <v>1005.3</v>
      </c>
      <c r="P20" s="9">
        <v>1050.5999999999999</v>
      </c>
      <c r="Q20" s="9">
        <v>1213.2</v>
      </c>
      <c r="R20" s="9">
        <v>1357.1</v>
      </c>
      <c r="S20" s="9">
        <v>1493.2</v>
      </c>
      <c r="T20" s="9">
        <v>1507.8</v>
      </c>
      <c r="U20" s="9">
        <v>1152.3</v>
      </c>
      <c r="V20" s="9">
        <v>1239.3</v>
      </c>
      <c r="W20" s="9">
        <v>1453.2</v>
      </c>
      <c r="X20" s="9">
        <v>1511.4</v>
      </c>
      <c r="Y20" s="9">
        <v>1672.8</v>
      </c>
      <c r="Z20" s="9">
        <v>1780.2</v>
      </c>
    </row>
    <row r="21" spans="1:26" s="8" customFormat="1" x14ac:dyDescent="0.25">
      <c r="A21" s="35">
        <v>13</v>
      </c>
      <c r="B21" s="8" t="s">
        <v>280</v>
      </c>
      <c r="C21" s="8" t="s">
        <v>135</v>
      </c>
      <c r="D21" s="9">
        <v>4800.2</v>
      </c>
      <c r="E21" s="9">
        <v>5000.2</v>
      </c>
      <c r="F21" s="9">
        <v>5244.2</v>
      </c>
      <c r="G21" s="9">
        <v>5532.6</v>
      </c>
      <c r="H21" s="9">
        <v>5829.9</v>
      </c>
      <c r="I21" s="9">
        <v>6148.8</v>
      </c>
      <c r="J21" s="9">
        <v>6561.3</v>
      </c>
      <c r="K21" s="9">
        <v>6876.3</v>
      </c>
      <c r="L21" s="9">
        <v>7400.5</v>
      </c>
      <c r="M21" s="9">
        <v>7752.3</v>
      </c>
      <c r="N21" s="9">
        <v>8099.2</v>
      </c>
      <c r="O21" s="9">
        <v>8485.7999999999993</v>
      </c>
      <c r="P21" s="9">
        <v>9002.2999999999993</v>
      </c>
      <c r="Q21" s="9">
        <v>9400.7999999999993</v>
      </c>
      <c r="R21" s="9">
        <v>10036.9</v>
      </c>
      <c r="S21" s="9">
        <v>10507</v>
      </c>
      <c r="T21" s="9">
        <v>10994.4</v>
      </c>
      <c r="U21" s="9">
        <v>10942.5</v>
      </c>
      <c r="V21" s="9">
        <v>11237.9</v>
      </c>
      <c r="W21" s="9">
        <v>11801.4</v>
      </c>
      <c r="X21" s="9">
        <v>12403.7</v>
      </c>
      <c r="Y21" s="9">
        <v>12395.6</v>
      </c>
      <c r="Z21" s="9">
        <v>12913.9</v>
      </c>
    </row>
    <row r="22" spans="1:26" s="8" customFormat="1" x14ac:dyDescent="0.25">
      <c r="A22" s="35">
        <v>14</v>
      </c>
      <c r="B22" s="8" t="s">
        <v>279</v>
      </c>
      <c r="C22" s="8" t="s">
        <v>278</v>
      </c>
      <c r="D22" s="9">
        <v>4374.2</v>
      </c>
      <c r="E22" s="9">
        <v>4632.6000000000004</v>
      </c>
      <c r="F22" s="9">
        <v>4912.8</v>
      </c>
      <c r="G22" s="9">
        <v>5179.6000000000004</v>
      </c>
      <c r="H22" s="9">
        <v>5484.7</v>
      </c>
      <c r="I22" s="9">
        <v>5796.7</v>
      </c>
      <c r="J22" s="9">
        <v>6156</v>
      </c>
      <c r="K22" s="9">
        <v>6573</v>
      </c>
      <c r="L22" s="9">
        <v>7092.8</v>
      </c>
      <c r="M22" s="9">
        <v>7417.1</v>
      </c>
      <c r="N22" s="9">
        <v>7693.9</v>
      </c>
      <c r="O22" s="9">
        <v>8076.2</v>
      </c>
      <c r="P22" s="9">
        <v>8592.9</v>
      </c>
      <c r="Q22" s="9">
        <v>9157.7000000000007</v>
      </c>
      <c r="R22" s="9">
        <v>9705.5</v>
      </c>
      <c r="S22" s="9">
        <v>10197.200000000001</v>
      </c>
      <c r="T22" s="9">
        <v>10457.700000000001</v>
      </c>
      <c r="U22" s="9">
        <v>10275.1</v>
      </c>
      <c r="V22" s="9">
        <v>10607.9</v>
      </c>
      <c r="W22" s="9">
        <v>11091.2</v>
      </c>
      <c r="X22" s="9">
        <v>11457</v>
      </c>
      <c r="Y22" s="9">
        <v>11805.7</v>
      </c>
      <c r="Z22" s="9">
        <v>12293.7</v>
      </c>
    </row>
    <row r="23" spans="1:26" s="10" customFormat="1" x14ac:dyDescent="0.25">
      <c r="A23" s="32">
        <v>15</v>
      </c>
      <c r="B23" s="10" t="s">
        <v>277</v>
      </c>
      <c r="C23" s="10" t="s">
        <v>136</v>
      </c>
      <c r="D23" s="11">
        <v>4215.7</v>
      </c>
      <c r="E23" s="11">
        <v>4471</v>
      </c>
      <c r="F23" s="11">
        <v>4741</v>
      </c>
      <c r="G23" s="11">
        <v>4984.2</v>
      </c>
      <c r="H23" s="11">
        <v>5268.1</v>
      </c>
      <c r="I23" s="11">
        <v>5560.7</v>
      </c>
      <c r="J23" s="11">
        <v>5903</v>
      </c>
      <c r="K23" s="11">
        <v>6307</v>
      </c>
      <c r="L23" s="11">
        <v>6792.4</v>
      </c>
      <c r="M23" s="11">
        <v>7103.1</v>
      </c>
      <c r="N23" s="11">
        <v>7384.1</v>
      </c>
      <c r="O23" s="11">
        <v>7765.5</v>
      </c>
      <c r="P23" s="11">
        <v>8260</v>
      </c>
      <c r="Q23" s="11">
        <v>8794.1</v>
      </c>
      <c r="R23" s="11">
        <v>9304</v>
      </c>
      <c r="S23" s="11">
        <v>9750.5</v>
      </c>
      <c r="T23" s="11">
        <v>10013.6</v>
      </c>
      <c r="U23" s="11">
        <v>9847</v>
      </c>
      <c r="V23" s="11">
        <v>10202.200000000001</v>
      </c>
      <c r="W23" s="11">
        <v>10689.3</v>
      </c>
      <c r="X23" s="11">
        <v>11050.6</v>
      </c>
      <c r="Y23" s="11">
        <v>11392.3</v>
      </c>
      <c r="Z23" s="11">
        <v>11865.9</v>
      </c>
    </row>
    <row r="24" spans="1:26" s="10" customFormat="1" x14ac:dyDescent="0.25">
      <c r="A24" s="32">
        <v>16</v>
      </c>
      <c r="B24" s="10" t="s">
        <v>424</v>
      </c>
      <c r="C24" s="10" t="s">
        <v>137</v>
      </c>
      <c r="D24" s="11">
        <v>118.1</v>
      </c>
      <c r="E24" s="11">
        <v>116</v>
      </c>
      <c r="F24" s="11">
        <v>122</v>
      </c>
      <c r="G24" s="11">
        <v>142.6</v>
      </c>
      <c r="H24" s="11">
        <v>159.1</v>
      </c>
      <c r="I24" s="11">
        <v>172.1</v>
      </c>
      <c r="J24" s="11">
        <v>183.4</v>
      </c>
      <c r="K24" s="11">
        <v>190.2</v>
      </c>
      <c r="L24" s="11">
        <v>217.5</v>
      </c>
      <c r="M24" s="11">
        <v>223.2</v>
      </c>
      <c r="N24" s="11">
        <v>213</v>
      </c>
      <c r="O24" s="11">
        <v>209.8</v>
      </c>
      <c r="P24" s="11">
        <v>221.8</v>
      </c>
      <c r="Q24" s="11">
        <v>248.8</v>
      </c>
      <c r="R24" s="11">
        <v>275.10000000000002</v>
      </c>
      <c r="S24" s="11">
        <v>305.89999999999998</v>
      </c>
      <c r="T24" s="11">
        <v>289.60000000000002</v>
      </c>
      <c r="U24" s="11">
        <v>273.89999999999998</v>
      </c>
      <c r="V24" s="11">
        <v>250.8</v>
      </c>
      <c r="W24" s="11">
        <v>241.4</v>
      </c>
      <c r="X24" s="11">
        <v>240.6</v>
      </c>
      <c r="Y24" s="11">
        <v>244.2</v>
      </c>
      <c r="Z24" s="11">
        <v>254.2</v>
      </c>
    </row>
    <row r="25" spans="1:26" s="10" customFormat="1" x14ac:dyDescent="0.25">
      <c r="A25" s="32">
        <v>17</v>
      </c>
      <c r="B25" s="10" t="s">
        <v>275</v>
      </c>
      <c r="C25" s="10" t="s">
        <v>138</v>
      </c>
      <c r="D25" s="11">
        <v>40.5</v>
      </c>
      <c r="E25" s="11">
        <v>45.6</v>
      </c>
      <c r="F25" s="11">
        <v>49.8</v>
      </c>
      <c r="G25" s="11">
        <v>52.9</v>
      </c>
      <c r="H25" s="11">
        <v>57.6</v>
      </c>
      <c r="I25" s="11">
        <v>63.9</v>
      </c>
      <c r="J25" s="11">
        <v>69.5</v>
      </c>
      <c r="K25" s="11">
        <v>75.8</v>
      </c>
      <c r="L25" s="11">
        <v>82.9</v>
      </c>
      <c r="M25" s="11">
        <v>90.8</v>
      </c>
      <c r="N25" s="11">
        <v>96.9</v>
      </c>
      <c r="O25" s="11">
        <v>100.8</v>
      </c>
      <c r="P25" s="11">
        <v>111.1</v>
      </c>
      <c r="Q25" s="11">
        <v>114.8</v>
      </c>
      <c r="R25" s="11">
        <v>126.4</v>
      </c>
      <c r="S25" s="11">
        <v>140.80000000000001</v>
      </c>
      <c r="T25" s="11">
        <v>154.4</v>
      </c>
      <c r="U25" s="11">
        <v>154.19999999999999</v>
      </c>
      <c r="V25" s="11">
        <v>154.9</v>
      </c>
      <c r="W25" s="11">
        <v>160.5</v>
      </c>
      <c r="X25" s="11">
        <v>165.8</v>
      </c>
      <c r="Y25" s="11">
        <v>169.3</v>
      </c>
      <c r="Z25" s="11">
        <v>173.6</v>
      </c>
    </row>
    <row r="26" spans="1:26" s="10" customFormat="1" x14ac:dyDescent="0.25">
      <c r="A26" s="32">
        <v>18</v>
      </c>
      <c r="B26" s="10" t="s">
        <v>274</v>
      </c>
      <c r="C26" s="10" t="s">
        <v>273</v>
      </c>
      <c r="D26" s="11">
        <v>26</v>
      </c>
      <c r="E26" s="11">
        <v>28.6</v>
      </c>
      <c r="F26" s="11">
        <v>30.9</v>
      </c>
      <c r="G26" s="11">
        <v>32.6</v>
      </c>
      <c r="H26" s="11">
        <v>34.9</v>
      </c>
      <c r="I26" s="11">
        <v>38.200000000000003</v>
      </c>
      <c r="J26" s="11">
        <v>39.9</v>
      </c>
      <c r="K26" s="11">
        <v>44.1</v>
      </c>
      <c r="L26" s="11">
        <v>48.8</v>
      </c>
      <c r="M26" s="11">
        <v>52.9</v>
      </c>
      <c r="N26" s="11">
        <v>56.4</v>
      </c>
      <c r="O26" s="11">
        <v>60.5</v>
      </c>
      <c r="P26" s="11">
        <v>66.900000000000006</v>
      </c>
      <c r="Q26" s="11">
        <v>71.599999999999994</v>
      </c>
      <c r="R26" s="11">
        <v>76.599999999999994</v>
      </c>
      <c r="S26" s="11">
        <v>81</v>
      </c>
      <c r="T26" s="11">
        <v>82.8</v>
      </c>
      <c r="U26" s="11">
        <v>83.5</v>
      </c>
      <c r="V26" s="11">
        <v>83.9</v>
      </c>
      <c r="W26" s="11">
        <v>85.5</v>
      </c>
      <c r="X26" s="11">
        <v>91.1</v>
      </c>
      <c r="Y26" s="11">
        <v>92.6</v>
      </c>
      <c r="Z26" s="11">
        <v>95.3</v>
      </c>
    </row>
    <row r="27" spans="1:26" s="10" customFormat="1" x14ac:dyDescent="0.25">
      <c r="A27" s="32">
        <v>19</v>
      </c>
      <c r="B27" s="10" t="s">
        <v>272</v>
      </c>
      <c r="C27" s="10" t="s">
        <v>271</v>
      </c>
      <c r="D27" s="11">
        <v>14.5</v>
      </c>
      <c r="E27" s="11">
        <v>17.100000000000001</v>
      </c>
      <c r="F27" s="11">
        <v>18.899999999999999</v>
      </c>
      <c r="G27" s="11">
        <v>20.3</v>
      </c>
      <c r="H27" s="11">
        <v>22.6</v>
      </c>
      <c r="I27" s="11">
        <v>25.7</v>
      </c>
      <c r="J27" s="11">
        <v>29.7</v>
      </c>
      <c r="K27" s="11">
        <v>31.8</v>
      </c>
      <c r="L27" s="11">
        <v>34.1</v>
      </c>
      <c r="M27" s="11">
        <v>37.9</v>
      </c>
      <c r="N27" s="11">
        <v>40.5</v>
      </c>
      <c r="O27" s="11">
        <v>40.299999999999997</v>
      </c>
      <c r="P27" s="11">
        <v>44.2</v>
      </c>
      <c r="Q27" s="11">
        <v>43.2</v>
      </c>
      <c r="R27" s="11">
        <v>49.7</v>
      </c>
      <c r="S27" s="11">
        <v>59.8</v>
      </c>
      <c r="T27" s="11">
        <v>71.7</v>
      </c>
      <c r="U27" s="11">
        <v>70.7</v>
      </c>
      <c r="V27" s="11">
        <v>71</v>
      </c>
      <c r="W27" s="11">
        <v>75.099999999999994</v>
      </c>
      <c r="X27" s="11">
        <v>74.7</v>
      </c>
      <c r="Y27" s="11">
        <v>76.599999999999994</v>
      </c>
      <c r="Z27" s="11">
        <v>78.3</v>
      </c>
    </row>
    <row r="28" spans="1:26" s="8" customFormat="1" x14ac:dyDescent="0.25">
      <c r="A28" s="35">
        <v>20</v>
      </c>
      <c r="B28" s="8" t="s">
        <v>270</v>
      </c>
      <c r="C28" s="8" t="s">
        <v>142</v>
      </c>
      <c r="D28" s="9">
        <v>426</v>
      </c>
      <c r="E28" s="9">
        <v>367.6</v>
      </c>
      <c r="F28" s="9">
        <v>331.4</v>
      </c>
      <c r="G28" s="9">
        <v>352.9</v>
      </c>
      <c r="H28" s="9">
        <v>345.2</v>
      </c>
      <c r="I28" s="9">
        <v>352.2</v>
      </c>
      <c r="J28" s="9">
        <v>405.3</v>
      </c>
      <c r="K28" s="9">
        <v>303.3</v>
      </c>
      <c r="L28" s="9">
        <v>307.7</v>
      </c>
      <c r="M28" s="9">
        <v>335.2</v>
      </c>
      <c r="N28" s="9">
        <v>405.3</v>
      </c>
      <c r="O28" s="9">
        <v>409.6</v>
      </c>
      <c r="P28" s="9">
        <v>409.4</v>
      </c>
      <c r="Q28" s="9">
        <v>243.1</v>
      </c>
      <c r="R28" s="9">
        <v>331.4</v>
      </c>
      <c r="S28" s="9">
        <v>309.8</v>
      </c>
      <c r="T28" s="9">
        <v>536.70000000000005</v>
      </c>
      <c r="U28" s="9">
        <v>667.4</v>
      </c>
      <c r="V28" s="9">
        <v>630</v>
      </c>
      <c r="W28" s="9">
        <v>710.1</v>
      </c>
      <c r="X28" s="9">
        <v>946.7</v>
      </c>
      <c r="Y28" s="9">
        <v>589.9</v>
      </c>
      <c r="Z28" s="9">
        <v>620.20000000000005</v>
      </c>
    </row>
    <row r="29" spans="1:26" s="8" customFormat="1" x14ac:dyDescent="0.25">
      <c r="A29" s="35">
        <v>21</v>
      </c>
      <c r="B29" s="8" t="s">
        <v>423</v>
      </c>
      <c r="C29" s="8" t="s">
        <v>268</v>
      </c>
      <c r="D29" s="9">
        <v>8.9</v>
      </c>
      <c r="E29" s="9">
        <v>7.4</v>
      </c>
      <c r="F29" s="9">
        <v>6.3</v>
      </c>
      <c r="G29" s="9">
        <v>6.4</v>
      </c>
      <c r="H29" s="9">
        <v>5.9</v>
      </c>
      <c r="I29" s="9">
        <v>5.7</v>
      </c>
      <c r="J29" s="9">
        <v>6.2</v>
      </c>
      <c r="K29" s="9">
        <v>4.4000000000000004</v>
      </c>
      <c r="L29" s="9">
        <v>4.2</v>
      </c>
      <c r="M29" s="9">
        <v>4.3</v>
      </c>
      <c r="N29" s="9">
        <v>5</v>
      </c>
      <c r="O29" s="9">
        <v>4.8</v>
      </c>
      <c r="P29" s="9">
        <v>4.5</v>
      </c>
      <c r="Q29" s="9">
        <v>2.6</v>
      </c>
      <c r="R29" s="9">
        <v>3.3</v>
      </c>
      <c r="S29" s="9">
        <v>2.9</v>
      </c>
      <c r="T29" s="9">
        <v>4.9000000000000004</v>
      </c>
      <c r="U29" s="9">
        <v>6.1</v>
      </c>
      <c r="V29" s="9">
        <v>5.6</v>
      </c>
      <c r="W29" s="9">
        <v>6</v>
      </c>
      <c r="X29" s="9">
        <v>7.6</v>
      </c>
      <c r="Y29" s="9">
        <v>4.8</v>
      </c>
      <c r="Z29" s="9">
        <v>4.8</v>
      </c>
    </row>
    <row r="30" spans="1:26" s="8" customFormat="1" x14ac:dyDescent="0.25">
      <c r="A30" s="35">
        <v>22</v>
      </c>
      <c r="B30" s="8" t="s">
        <v>422</v>
      </c>
      <c r="C30" s="8" t="s">
        <v>421</v>
      </c>
      <c r="D30" s="9">
        <v>5386.9</v>
      </c>
      <c r="E30" s="9">
        <v>5623.7</v>
      </c>
      <c r="F30" s="9">
        <v>5910.1</v>
      </c>
      <c r="G30" s="9">
        <v>6247</v>
      </c>
      <c r="H30" s="9">
        <v>6633.6</v>
      </c>
      <c r="I30" s="9">
        <v>7045.8</v>
      </c>
      <c r="J30" s="9">
        <v>7567.9</v>
      </c>
      <c r="K30" s="9">
        <v>7961.1</v>
      </c>
      <c r="L30" s="9">
        <v>8608.2999999999993</v>
      </c>
      <c r="M30" s="9">
        <v>8973.1</v>
      </c>
      <c r="N30" s="9">
        <v>9143.5</v>
      </c>
      <c r="O30" s="9">
        <v>9483.2999999999993</v>
      </c>
      <c r="P30" s="9">
        <v>10044.4</v>
      </c>
      <c r="Q30" s="9">
        <v>10598.4</v>
      </c>
      <c r="R30" s="9">
        <v>11374</v>
      </c>
      <c r="S30" s="9">
        <v>11981.4</v>
      </c>
      <c r="T30" s="9">
        <v>12499.7</v>
      </c>
      <c r="U30" s="9">
        <v>12090.6</v>
      </c>
      <c r="V30" s="9">
        <v>12472.4</v>
      </c>
      <c r="W30" s="9">
        <v>13250.5</v>
      </c>
      <c r="X30" s="9">
        <v>13906.4</v>
      </c>
      <c r="Y30" s="9">
        <v>14062.6</v>
      </c>
      <c r="Z30" s="9">
        <v>14689.7</v>
      </c>
    </row>
    <row r="31" spans="1:26" s="10" customFormat="1" x14ac:dyDescent="0.25">
      <c r="A31" s="32">
        <v>23</v>
      </c>
      <c r="B31" s="10" t="s">
        <v>317</v>
      </c>
      <c r="C31" s="10" t="s">
        <v>231</v>
      </c>
      <c r="D31" s="11">
        <v>3671.1</v>
      </c>
      <c r="E31" s="11">
        <v>3820.7</v>
      </c>
      <c r="F31" s="11">
        <v>4010.1</v>
      </c>
      <c r="G31" s="11">
        <v>4202.6000000000004</v>
      </c>
      <c r="H31" s="11">
        <v>4422.1000000000004</v>
      </c>
      <c r="I31" s="11">
        <v>4714.7</v>
      </c>
      <c r="J31" s="11">
        <v>5077.8</v>
      </c>
      <c r="K31" s="11">
        <v>5410.3</v>
      </c>
      <c r="L31" s="11">
        <v>5856.6</v>
      </c>
      <c r="M31" s="11">
        <v>6046.5</v>
      </c>
      <c r="N31" s="11">
        <v>6141.9</v>
      </c>
      <c r="O31" s="11">
        <v>6364.5</v>
      </c>
      <c r="P31" s="11">
        <v>6739.5</v>
      </c>
      <c r="Q31" s="11">
        <v>7086.8</v>
      </c>
      <c r="R31" s="11">
        <v>7502.3</v>
      </c>
      <c r="S31" s="11">
        <v>7898.3</v>
      </c>
      <c r="T31" s="11">
        <v>8078.3</v>
      </c>
      <c r="U31" s="11">
        <v>7787</v>
      </c>
      <c r="V31" s="11">
        <v>7961.4</v>
      </c>
      <c r="W31" s="11">
        <v>8269</v>
      </c>
      <c r="X31" s="11">
        <v>8609.9</v>
      </c>
      <c r="Y31" s="11">
        <v>8839.7000000000007</v>
      </c>
      <c r="Z31" s="11">
        <v>9248.9</v>
      </c>
    </row>
    <row r="32" spans="1:26" s="10" customFormat="1" x14ac:dyDescent="0.25">
      <c r="A32" s="32">
        <v>24</v>
      </c>
      <c r="B32" s="10" t="s">
        <v>308</v>
      </c>
      <c r="C32" s="10" t="s">
        <v>183</v>
      </c>
      <c r="D32" s="11">
        <v>402.4</v>
      </c>
      <c r="E32" s="11">
        <v>430.5</v>
      </c>
      <c r="F32" s="11">
        <v>459.5</v>
      </c>
      <c r="G32" s="11">
        <v>484.5</v>
      </c>
      <c r="H32" s="11">
        <v>547.4</v>
      </c>
      <c r="I32" s="11">
        <v>587.9</v>
      </c>
      <c r="J32" s="11">
        <v>644.20000000000005</v>
      </c>
      <c r="K32" s="11">
        <v>700.4</v>
      </c>
      <c r="L32" s="11">
        <v>757.8</v>
      </c>
      <c r="M32" s="11">
        <v>836.8</v>
      </c>
      <c r="N32" s="11">
        <v>871</v>
      </c>
      <c r="O32" s="11">
        <v>900.1</v>
      </c>
      <c r="P32" s="11">
        <v>962.1</v>
      </c>
      <c r="Q32" s="11">
        <v>979</v>
      </c>
      <c r="R32" s="11">
        <v>1053.7</v>
      </c>
      <c r="S32" s="11">
        <v>979.2</v>
      </c>
      <c r="T32" s="11">
        <v>1026.5</v>
      </c>
      <c r="U32" s="11">
        <v>973</v>
      </c>
      <c r="V32" s="11">
        <v>1032.7</v>
      </c>
      <c r="W32" s="11">
        <v>1143.7</v>
      </c>
      <c r="X32" s="11">
        <v>1241.4000000000001</v>
      </c>
      <c r="Y32" s="11">
        <v>1285.0999999999999</v>
      </c>
      <c r="Z32" s="11">
        <v>1346.7</v>
      </c>
    </row>
    <row r="33" spans="1:26" s="10" customFormat="1" x14ac:dyDescent="0.25">
      <c r="A33" s="32">
        <v>25</v>
      </c>
      <c r="B33" s="10" t="s">
        <v>420</v>
      </c>
      <c r="C33" s="10" t="s">
        <v>419</v>
      </c>
      <c r="D33" s="11">
        <v>62.8</v>
      </c>
      <c r="E33" s="11">
        <v>91.9</v>
      </c>
      <c r="F33" s="11">
        <v>115.4</v>
      </c>
      <c r="G33" s="11">
        <v>126.6</v>
      </c>
      <c r="H33" s="11">
        <v>144.1</v>
      </c>
      <c r="I33" s="11">
        <v>148.80000000000001</v>
      </c>
      <c r="J33" s="11">
        <v>166.2</v>
      </c>
      <c r="K33" s="11">
        <v>179.3</v>
      </c>
      <c r="L33" s="11">
        <v>183.9</v>
      </c>
      <c r="M33" s="11">
        <v>203.3</v>
      </c>
      <c r="N33" s="11">
        <v>212.6</v>
      </c>
      <c r="O33" s="11">
        <v>233.3</v>
      </c>
      <c r="P33" s="11">
        <v>250.6</v>
      </c>
      <c r="Q33" s="11">
        <v>233.6</v>
      </c>
      <c r="R33" s="11">
        <v>202.5</v>
      </c>
      <c r="S33" s="11">
        <v>183.8</v>
      </c>
      <c r="T33" s="11">
        <v>255.9</v>
      </c>
      <c r="U33" s="11">
        <v>326.39999999999998</v>
      </c>
      <c r="V33" s="11">
        <v>394.8</v>
      </c>
      <c r="W33" s="11">
        <v>476</v>
      </c>
      <c r="X33" s="11">
        <v>515.70000000000005</v>
      </c>
      <c r="Y33" s="11">
        <v>553.79999999999995</v>
      </c>
      <c r="Z33" s="11">
        <v>600.70000000000005</v>
      </c>
    </row>
    <row r="34" spans="1:26" s="10" customFormat="1" x14ac:dyDescent="0.25">
      <c r="A34" s="32">
        <v>26</v>
      </c>
      <c r="B34" s="10" t="s">
        <v>418</v>
      </c>
      <c r="C34" s="10" t="s">
        <v>417</v>
      </c>
      <c r="D34" s="11">
        <v>950.3</v>
      </c>
      <c r="E34" s="11">
        <v>956.6</v>
      </c>
      <c r="F34" s="11">
        <v>994.4</v>
      </c>
      <c r="G34" s="11">
        <v>1073.8</v>
      </c>
      <c r="H34" s="11">
        <v>1133.8</v>
      </c>
      <c r="I34" s="11">
        <v>1212.7</v>
      </c>
      <c r="J34" s="11">
        <v>1303.0999999999999</v>
      </c>
      <c r="K34" s="11">
        <v>1287.4000000000001</v>
      </c>
      <c r="L34" s="11">
        <v>1407.8</v>
      </c>
      <c r="M34" s="11">
        <v>1402.8</v>
      </c>
      <c r="N34" s="11">
        <v>1356.9</v>
      </c>
      <c r="O34" s="11">
        <v>1387</v>
      </c>
      <c r="P34" s="11">
        <v>1466.3</v>
      </c>
      <c r="Q34" s="11">
        <v>1621.3</v>
      </c>
      <c r="R34" s="11">
        <v>1883.7</v>
      </c>
      <c r="S34" s="11">
        <v>2109.5</v>
      </c>
      <c r="T34" s="11">
        <v>2126.5</v>
      </c>
      <c r="U34" s="11">
        <v>1779.1</v>
      </c>
      <c r="V34" s="11">
        <v>1700.9</v>
      </c>
      <c r="W34" s="11">
        <v>1874.1</v>
      </c>
      <c r="X34" s="11">
        <v>2077</v>
      </c>
      <c r="Y34" s="11">
        <v>2015.1</v>
      </c>
      <c r="Z34" s="11">
        <v>2071.1</v>
      </c>
    </row>
    <row r="35" spans="1:26" s="10" customFormat="1" x14ac:dyDescent="0.25">
      <c r="A35" s="32">
        <v>27</v>
      </c>
      <c r="B35" s="10" t="s">
        <v>416</v>
      </c>
      <c r="C35" s="10" t="s">
        <v>415</v>
      </c>
      <c r="D35" s="11">
        <v>771.6</v>
      </c>
      <c r="E35" s="11">
        <v>763.3</v>
      </c>
      <c r="F35" s="11">
        <v>771.6</v>
      </c>
      <c r="G35" s="11">
        <v>830.5</v>
      </c>
      <c r="H35" s="11">
        <v>847.8</v>
      </c>
      <c r="I35" s="11">
        <v>889.6</v>
      </c>
      <c r="J35" s="11">
        <v>960.6</v>
      </c>
      <c r="K35" s="11">
        <v>952.7</v>
      </c>
      <c r="L35" s="11">
        <v>1034.5</v>
      </c>
      <c r="M35" s="11">
        <v>1043.3</v>
      </c>
      <c r="N35" s="11">
        <v>968.5</v>
      </c>
      <c r="O35" s="11">
        <v>967.7</v>
      </c>
      <c r="P35" s="11">
        <v>919.3</v>
      </c>
      <c r="Q35" s="11">
        <v>1061.7</v>
      </c>
      <c r="R35" s="11">
        <v>1182.5999999999999</v>
      </c>
      <c r="S35" s="11">
        <v>1316.9</v>
      </c>
      <c r="T35" s="11">
        <v>1338.9</v>
      </c>
      <c r="U35" s="11">
        <v>1242.7</v>
      </c>
      <c r="V35" s="11">
        <v>1176.5</v>
      </c>
      <c r="W35" s="11">
        <v>1213.5</v>
      </c>
      <c r="X35" s="11">
        <v>1268.8</v>
      </c>
      <c r="Y35" s="11">
        <v>1251.4000000000001</v>
      </c>
      <c r="Z35" s="11">
        <v>1281.7</v>
      </c>
    </row>
    <row r="36" spans="1:26" s="10" customFormat="1" x14ac:dyDescent="0.25">
      <c r="A36" s="32">
        <v>28</v>
      </c>
      <c r="B36" s="10" t="s">
        <v>414</v>
      </c>
      <c r="C36" s="10" t="s">
        <v>413</v>
      </c>
      <c r="D36" s="11">
        <v>178.8</v>
      </c>
      <c r="E36" s="11">
        <v>193.3</v>
      </c>
      <c r="F36" s="11">
        <v>222.8</v>
      </c>
      <c r="G36" s="11">
        <v>243.3</v>
      </c>
      <c r="H36" s="11">
        <v>285.89999999999998</v>
      </c>
      <c r="I36" s="11">
        <v>323</v>
      </c>
      <c r="J36" s="11">
        <v>342.5</v>
      </c>
      <c r="K36" s="11">
        <v>334.7</v>
      </c>
      <c r="L36" s="11">
        <v>373.4</v>
      </c>
      <c r="M36" s="11">
        <v>359.4</v>
      </c>
      <c r="N36" s="11">
        <v>388.5</v>
      </c>
      <c r="O36" s="11">
        <v>419.3</v>
      </c>
      <c r="P36" s="11">
        <v>547</v>
      </c>
      <c r="Q36" s="11">
        <v>559.6</v>
      </c>
      <c r="R36" s="11">
        <v>701.1</v>
      </c>
      <c r="S36" s="11">
        <v>792.7</v>
      </c>
      <c r="T36" s="11">
        <v>787.6</v>
      </c>
      <c r="U36" s="11">
        <v>536.4</v>
      </c>
      <c r="V36" s="11">
        <v>524.4</v>
      </c>
      <c r="W36" s="11">
        <v>660.5</v>
      </c>
      <c r="X36" s="11">
        <v>808.2</v>
      </c>
      <c r="Y36" s="11">
        <v>763.7</v>
      </c>
      <c r="Z36" s="11">
        <v>789.4</v>
      </c>
    </row>
    <row r="37" spans="1:26" s="10" customFormat="1" x14ac:dyDescent="0.25">
      <c r="A37" s="32">
        <v>29</v>
      </c>
      <c r="B37" s="10" t="s">
        <v>412</v>
      </c>
      <c r="C37" s="10" t="s">
        <v>411</v>
      </c>
      <c r="D37" s="11">
        <v>755.2</v>
      </c>
      <c r="E37" s="11">
        <v>801.5</v>
      </c>
      <c r="F37" s="11">
        <v>838.8</v>
      </c>
      <c r="G37" s="11">
        <v>892.3</v>
      </c>
      <c r="H37" s="11">
        <v>941.4</v>
      </c>
      <c r="I37" s="11">
        <v>969</v>
      </c>
      <c r="J37" s="11">
        <v>1001.3</v>
      </c>
      <c r="K37" s="11">
        <v>1044.9000000000001</v>
      </c>
      <c r="L37" s="11">
        <v>1108</v>
      </c>
      <c r="M37" s="11">
        <v>1217</v>
      </c>
      <c r="N37" s="11">
        <v>1312.5</v>
      </c>
      <c r="O37" s="11">
        <v>1377.7</v>
      </c>
      <c r="P37" s="11">
        <v>1455.2</v>
      </c>
      <c r="Q37" s="11">
        <v>1551.1</v>
      </c>
      <c r="R37" s="11">
        <v>1654.5</v>
      </c>
      <c r="S37" s="11">
        <v>1772</v>
      </c>
      <c r="T37" s="11">
        <v>2000.7</v>
      </c>
      <c r="U37" s="11">
        <v>2189.6</v>
      </c>
      <c r="V37" s="11">
        <v>2366.6999999999998</v>
      </c>
      <c r="W37" s="11">
        <v>2405.5</v>
      </c>
      <c r="X37" s="11">
        <v>2414</v>
      </c>
      <c r="Y37" s="11">
        <v>2475.6999999999998</v>
      </c>
      <c r="Z37" s="11">
        <v>2581.3000000000002</v>
      </c>
    </row>
    <row r="38" spans="1:26" s="10" customFormat="1" x14ac:dyDescent="0.25">
      <c r="A38" s="32">
        <v>30</v>
      </c>
      <c r="B38" s="10" t="s">
        <v>410</v>
      </c>
      <c r="C38" s="10" t="s">
        <v>409</v>
      </c>
      <c r="D38" s="11">
        <v>723.6</v>
      </c>
      <c r="E38" s="11">
        <v>769.8</v>
      </c>
      <c r="F38" s="11">
        <v>806.2</v>
      </c>
      <c r="G38" s="11">
        <v>854.8</v>
      </c>
      <c r="H38" s="11">
        <v>896.1</v>
      </c>
      <c r="I38" s="11">
        <v>925.2</v>
      </c>
      <c r="J38" s="11">
        <v>947</v>
      </c>
      <c r="K38" s="11">
        <v>980.6</v>
      </c>
      <c r="L38" s="11">
        <v>1032.5999999999999</v>
      </c>
      <c r="M38" s="11">
        <v>1131.8</v>
      </c>
      <c r="N38" s="11">
        <v>1234.9000000000001</v>
      </c>
      <c r="O38" s="11">
        <v>1304.4000000000001</v>
      </c>
      <c r="P38" s="11">
        <v>1387.1</v>
      </c>
      <c r="Q38" s="11">
        <v>1473.5</v>
      </c>
      <c r="R38" s="11">
        <v>1575.5</v>
      </c>
      <c r="S38" s="11">
        <v>1680</v>
      </c>
      <c r="T38" s="11">
        <v>1901.2</v>
      </c>
      <c r="U38" s="11">
        <v>2088.5</v>
      </c>
      <c r="V38" s="11">
        <v>2260.6</v>
      </c>
      <c r="W38" s="11">
        <v>2288.8000000000002</v>
      </c>
      <c r="X38" s="11">
        <v>2301.3000000000002</v>
      </c>
      <c r="Y38" s="11">
        <v>2363.1999999999998</v>
      </c>
      <c r="Z38" s="11">
        <v>2464.9</v>
      </c>
    </row>
    <row r="39" spans="1:26" s="10" customFormat="1" x14ac:dyDescent="0.25">
      <c r="A39" s="32">
        <v>31</v>
      </c>
      <c r="B39" s="10" t="s">
        <v>377</v>
      </c>
      <c r="C39" s="10" t="s">
        <v>408</v>
      </c>
      <c r="D39" s="11">
        <v>10.4</v>
      </c>
      <c r="E39" s="11">
        <v>8</v>
      </c>
      <c r="F39" s="11">
        <v>6.7</v>
      </c>
      <c r="G39" s="11">
        <v>11.7</v>
      </c>
      <c r="H39" s="11">
        <v>15.2</v>
      </c>
      <c r="I39" s="11">
        <v>11.5</v>
      </c>
      <c r="J39" s="11">
        <v>17.100000000000001</v>
      </c>
      <c r="K39" s="11">
        <v>22.8</v>
      </c>
      <c r="L39" s="11">
        <v>31.3</v>
      </c>
      <c r="M39" s="11">
        <v>34</v>
      </c>
      <c r="N39" s="11">
        <v>23.3</v>
      </c>
      <c r="O39" s="11">
        <v>16.100000000000001</v>
      </c>
      <c r="P39" s="11">
        <v>6.5</v>
      </c>
      <c r="Q39" s="11">
        <v>10.7</v>
      </c>
      <c r="R39" s="11">
        <v>8.9</v>
      </c>
      <c r="S39" s="11">
        <v>18.100000000000001</v>
      </c>
      <c r="T39" s="11">
        <v>25.4</v>
      </c>
      <c r="U39" s="11">
        <v>26.5</v>
      </c>
      <c r="V39" s="11">
        <v>27.4</v>
      </c>
      <c r="W39" s="11">
        <v>35.799999999999997</v>
      </c>
      <c r="X39" s="11">
        <v>26.2</v>
      </c>
      <c r="Y39" s="11">
        <v>24.6</v>
      </c>
      <c r="Z39" s="11">
        <v>25</v>
      </c>
    </row>
    <row r="40" spans="1:26" s="10" customFormat="1" x14ac:dyDescent="0.25">
      <c r="A40" s="32">
        <v>32</v>
      </c>
      <c r="B40" s="10" t="s">
        <v>407</v>
      </c>
      <c r="C40" s="10" t="s">
        <v>120</v>
      </c>
      <c r="D40" s="11">
        <v>21.2</v>
      </c>
      <c r="E40" s="11">
        <v>23.8</v>
      </c>
      <c r="F40" s="11">
        <v>26</v>
      </c>
      <c r="G40" s="11">
        <v>25.9</v>
      </c>
      <c r="H40" s="11">
        <v>30</v>
      </c>
      <c r="I40" s="11">
        <v>32.299999999999997</v>
      </c>
      <c r="J40" s="11">
        <v>37.200000000000003</v>
      </c>
      <c r="K40" s="11">
        <v>41.5</v>
      </c>
      <c r="L40" s="11">
        <v>44.1</v>
      </c>
      <c r="M40" s="11">
        <v>51.2</v>
      </c>
      <c r="N40" s="11">
        <v>54.2</v>
      </c>
      <c r="O40" s="11">
        <v>57.2</v>
      </c>
      <c r="P40" s="11">
        <v>61.5</v>
      </c>
      <c r="Q40" s="11">
        <v>66.900000000000006</v>
      </c>
      <c r="R40" s="11">
        <v>70</v>
      </c>
      <c r="S40" s="11">
        <v>74</v>
      </c>
      <c r="T40" s="11">
        <v>74.099999999999994</v>
      </c>
      <c r="U40" s="11">
        <v>74.5</v>
      </c>
      <c r="V40" s="11">
        <v>78.7</v>
      </c>
      <c r="W40" s="11">
        <v>81</v>
      </c>
      <c r="X40" s="11">
        <v>86.5</v>
      </c>
      <c r="Y40" s="11">
        <v>87.9</v>
      </c>
      <c r="Z40" s="11">
        <v>91.4</v>
      </c>
    </row>
    <row r="41" spans="1:26" s="10" customFormat="1" x14ac:dyDescent="0.25">
      <c r="A41" s="32">
        <v>33</v>
      </c>
      <c r="B41" s="10" t="s">
        <v>284</v>
      </c>
      <c r="C41" s="10" t="s">
        <v>283</v>
      </c>
      <c r="D41" s="11">
        <v>455</v>
      </c>
      <c r="E41" s="11">
        <v>477.4</v>
      </c>
      <c r="F41" s="11">
        <v>508.2</v>
      </c>
      <c r="G41" s="11">
        <v>532.79999999999995</v>
      </c>
      <c r="H41" s="11">
        <v>555.1</v>
      </c>
      <c r="I41" s="11">
        <v>587.20000000000005</v>
      </c>
      <c r="J41" s="11">
        <v>624.70000000000005</v>
      </c>
      <c r="K41" s="11">
        <v>661.3</v>
      </c>
      <c r="L41" s="11">
        <v>705.8</v>
      </c>
      <c r="M41" s="11">
        <v>733.2</v>
      </c>
      <c r="N41" s="11">
        <v>751.5</v>
      </c>
      <c r="O41" s="11">
        <v>779.3</v>
      </c>
      <c r="P41" s="11">
        <v>829.2</v>
      </c>
      <c r="Q41" s="11">
        <v>873.3</v>
      </c>
      <c r="R41" s="11">
        <v>922.6</v>
      </c>
      <c r="S41" s="11">
        <v>961.4</v>
      </c>
      <c r="T41" s="11">
        <v>988.2</v>
      </c>
      <c r="U41" s="11">
        <v>964.4</v>
      </c>
      <c r="V41" s="11">
        <v>984.1</v>
      </c>
      <c r="W41" s="11">
        <v>917.8</v>
      </c>
      <c r="X41" s="11">
        <v>951.6</v>
      </c>
      <c r="Y41" s="11">
        <v>1106.8</v>
      </c>
      <c r="Z41" s="11">
        <v>1159</v>
      </c>
    </row>
    <row r="42" spans="1:26" s="8" customFormat="1" x14ac:dyDescent="0.25">
      <c r="A42" s="35">
        <v>34</v>
      </c>
      <c r="B42" s="8" t="s">
        <v>406</v>
      </c>
      <c r="C42" s="8" t="s">
        <v>281</v>
      </c>
      <c r="D42" s="9">
        <v>612.79999999999995</v>
      </c>
      <c r="E42" s="9">
        <v>648.79999999999995</v>
      </c>
      <c r="F42" s="9">
        <v>693.1</v>
      </c>
      <c r="G42" s="9">
        <v>748.4</v>
      </c>
      <c r="H42" s="9">
        <v>837.1</v>
      </c>
      <c r="I42" s="9">
        <v>931.8</v>
      </c>
      <c r="J42" s="9">
        <v>1032.4000000000001</v>
      </c>
      <c r="K42" s="9">
        <v>1112.0999999999999</v>
      </c>
      <c r="L42" s="9">
        <v>1236.5999999999999</v>
      </c>
      <c r="M42" s="9">
        <v>1239.3</v>
      </c>
      <c r="N42" s="9">
        <v>1054.7</v>
      </c>
      <c r="O42" s="9">
        <v>1005.3</v>
      </c>
      <c r="P42" s="9">
        <v>1050.5999999999999</v>
      </c>
      <c r="Q42" s="9">
        <v>1213.2</v>
      </c>
      <c r="R42" s="9">
        <v>1357.1</v>
      </c>
      <c r="S42" s="9">
        <v>1493.2</v>
      </c>
      <c r="T42" s="9">
        <v>1507.8</v>
      </c>
      <c r="U42" s="9">
        <v>1152.3</v>
      </c>
      <c r="V42" s="9">
        <v>1239.3</v>
      </c>
      <c r="W42" s="9">
        <v>1453.2</v>
      </c>
      <c r="X42" s="9">
        <v>1511.4</v>
      </c>
      <c r="Y42" s="9">
        <v>1672.8</v>
      </c>
      <c r="Z42" s="9">
        <v>1780.2</v>
      </c>
    </row>
    <row r="43" spans="1:26" s="8" customFormat="1" x14ac:dyDescent="0.25">
      <c r="A43" s="35">
        <v>35</v>
      </c>
      <c r="B43" s="8" t="s">
        <v>405</v>
      </c>
      <c r="C43" s="8" t="s">
        <v>404</v>
      </c>
      <c r="D43" s="9">
        <v>4774.1000000000004</v>
      </c>
      <c r="E43" s="9">
        <v>4974.8999999999996</v>
      </c>
      <c r="F43" s="9">
        <v>5217</v>
      </c>
      <c r="G43" s="9">
        <v>5498.6</v>
      </c>
      <c r="H43" s="9">
        <v>5796.5</v>
      </c>
      <c r="I43" s="9">
        <v>6114</v>
      </c>
      <c r="J43" s="9">
        <v>6535.5</v>
      </c>
      <c r="K43" s="9">
        <v>6849</v>
      </c>
      <c r="L43" s="9">
        <v>7371.7</v>
      </c>
      <c r="M43" s="9">
        <v>7733.8</v>
      </c>
      <c r="N43" s="9">
        <v>8088.8</v>
      </c>
      <c r="O43" s="9">
        <v>8478</v>
      </c>
      <c r="P43" s="9">
        <v>8993.7999999999993</v>
      </c>
      <c r="Q43" s="9">
        <v>9385.1</v>
      </c>
      <c r="R43" s="9">
        <v>10017</v>
      </c>
      <c r="S43" s="9">
        <v>10488.2</v>
      </c>
      <c r="T43" s="9">
        <v>10991.9</v>
      </c>
      <c r="U43" s="9">
        <v>10938.4</v>
      </c>
      <c r="V43" s="9">
        <v>11233.1</v>
      </c>
      <c r="W43" s="9">
        <v>11797.4</v>
      </c>
      <c r="X43" s="9">
        <v>12395</v>
      </c>
      <c r="Y43" s="9">
        <v>12389.9</v>
      </c>
      <c r="Z43" s="9">
        <v>12909.5</v>
      </c>
    </row>
    <row r="44" spans="1:26" s="8" customFormat="1" x14ac:dyDescent="0.25">
      <c r="A44" s="35">
        <v>36</v>
      </c>
      <c r="B44" s="8" t="s">
        <v>403</v>
      </c>
      <c r="C44" s="8" t="s">
        <v>402</v>
      </c>
      <c r="D44" s="9">
        <v>4370.3</v>
      </c>
      <c r="E44" s="9">
        <v>4627.2</v>
      </c>
      <c r="F44" s="9">
        <v>4903.8999999999996</v>
      </c>
      <c r="G44" s="9">
        <v>5166.1000000000004</v>
      </c>
      <c r="H44" s="9">
        <v>5480.1</v>
      </c>
      <c r="I44" s="9">
        <v>5812.7</v>
      </c>
      <c r="J44" s="9">
        <v>6164.2</v>
      </c>
      <c r="K44" s="9">
        <v>6585.9</v>
      </c>
      <c r="L44" s="9">
        <v>7108.1</v>
      </c>
      <c r="M44" s="9">
        <v>7408</v>
      </c>
      <c r="N44" s="9">
        <v>7670.6</v>
      </c>
      <c r="O44" s="9">
        <v>8047.6</v>
      </c>
      <c r="P44" s="9">
        <v>8586.5</v>
      </c>
      <c r="Q44" s="9">
        <v>9165.1</v>
      </c>
      <c r="R44" s="9">
        <v>9687.5</v>
      </c>
      <c r="S44" s="9">
        <v>10178.9</v>
      </c>
      <c r="T44" s="9">
        <v>10391.299999999999</v>
      </c>
      <c r="U44" s="9">
        <v>10179.9</v>
      </c>
      <c r="V44" s="9">
        <v>10534.6</v>
      </c>
      <c r="W44" s="9">
        <v>11012.7</v>
      </c>
      <c r="X44" s="9">
        <v>11395.3</v>
      </c>
      <c r="Y44" s="9">
        <v>11728.2</v>
      </c>
      <c r="Z44" s="9">
        <v>12219.3</v>
      </c>
    </row>
    <row r="45" spans="1:26" s="10" customFormat="1" x14ac:dyDescent="0.25">
      <c r="A45" s="32">
        <v>37</v>
      </c>
      <c r="B45" s="10" t="s">
        <v>401</v>
      </c>
      <c r="C45" s="10" t="s">
        <v>1736</v>
      </c>
      <c r="D45" s="11">
        <v>4127.7</v>
      </c>
      <c r="E45" s="11">
        <v>4380.8999999999996</v>
      </c>
      <c r="F45" s="11">
        <v>4643.3</v>
      </c>
      <c r="G45" s="11">
        <v>4881.8999999999996</v>
      </c>
      <c r="H45" s="11">
        <v>5158</v>
      </c>
      <c r="I45" s="11">
        <v>5455.1</v>
      </c>
      <c r="J45" s="11">
        <v>5779.2</v>
      </c>
      <c r="K45" s="11">
        <v>6168.8</v>
      </c>
      <c r="L45" s="11">
        <v>6634.4</v>
      </c>
      <c r="M45" s="11">
        <v>6924</v>
      </c>
      <c r="N45" s="11">
        <v>7185.7</v>
      </c>
      <c r="O45" s="11">
        <v>7560</v>
      </c>
      <c r="P45" s="11">
        <v>8053.6</v>
      </c>
      <c r="Q45" s="11">
        <v>8583.7999999999993</v>
      </c>
      <c r="R45" s="11">
        <v>9064.7999999999993</v>
      </c>
      <c r="S45" s="11">
        <v>9501.7000000000007</v>
      </c>
      <c r="T45" s="11">
        <v>9731.5</v>
      </c>
      <c r="U45" s="11">
        <v>9571</v>
      </c>
      <c r="V45" s="11">
        <v>9926.7999999999993</v>
      </c>
      <c r="W45" s="11">
        <v>10414.299999999999</v>
      </c>
      <c r="X45" s="11">
        <v>10757.8</v>
      </c>
      <c r="Y45" s="11">
        <v>11088.4</v>
      </c>
      <c r="Z45" s="11">
        <v>11543.6</v>
      </c>
    </row>
    <row r="46" spans="1:26" s="10" customFormat="1" x14ac:dyDescent="0.25">
      <c r="A46" s="32">
        <v>38</v>
      </c>
      <c r="B46" s="10" t="s">
        <v>400</v>
      </c>
      <c r="C46" s="10" t="s">
        <v>399</v>
      </c>
      <c r="D46" s="11">
        <v>3819.3</v>
      </c>
      <c r="E46" s="11">
        <v>4052.3</v>
      </c>
      <c r="F46" s="11">
        <v>4300.8999999999996</v>
      </c>
      <c r="G46" s="11">
        <v>4525.6000000000004</v>
      </c>
      <c r="H46" s="11">
        <v>4784.8999999999996</v>
      </c>
      <c r="I46" s="11">
        <v>5058.1000000000004</v>
      </c>
      <c r="J46" s="11">
        <v>5360.5</v>
      </c>
      <c r="K46" s="11">
        <v>5730.7</v>
      </c>
      <c r="L46" s="11">
        <v>6170.8</v>
      </c>
      <c r="M46" s="11">
        <v>6426.7</v>
      </c>
      <c r="N46" s="11">
        <v>6647</v>
      </c>
      <c r="O46" s="11">
        <v>6990.9</v>
      </c>
      <c r="P46" s="11">
        <v>7441</v>
      </c>
      <c r="Q46" s="11">
        <v>7925.7</v>
      </c>
      <c r="R46" s="11">
        <v>8371.7999999999993</v>
      </c>
      <c r="S46" s="11">
        <v>8767.4</v>
      </c>
      <c r="T46" s="11">
        <v>8972.7000000000007</v>
      </c>
      <c r="U46" s="11">
        <v>8774.4</v>
      </c>
      <c r="V46" s="11">
        <v>9096.2999999999993</v>
      </c>
      <c r="W46" s="11">
        <v>9549.7000000000007</v>
      </c>
      <c r="X46" s="11">
        <v>9857.6</v>
      </c>
      <c r="Y46" s="11">
        <v>10159.1</v>
      </c>
      <c r="Z46" s="11">
        <v>10587.6</v>
      </c>
    </row>
    <row r="47" spans="1:26" s="10" customFormat="1" x14ac:dyDescent="0.25">
      <c r="A47" s="32">
        <v>39</v>
      </c>
      <c r="B47" s="10" t="s">
        <v>398</v>
      </c>
      <c r="C47" s="10" t="s">
        <v>360</v>
      </c>
      <c r="D47" s="11">
        <v>308.5</v>
      </c>
      <c r="E47" s="11">
        <v>328.7</v>
      </c>
      <c r="F47" s="11">
        <v>342.3</v>
      </c>
      <c r="G47" s="11">
        <v>356.2</v>
      </c>
      <c r="H47" s="11">
        <v>373.1</v>
      </c>
      <c r="I47" s="11">
        <v>397</v>
      </c>
      <c r="J47" s="11">
        <v>418.7</v>
      </c>
      <c r="K47" s="11">
        <v>438.1</v>
      </c>
      <c r="L47" s="11">
        <v>463.6</v>
      </c>
      <c r="M47" s="11">
        <v>497.4</v>
      </c>
      <c r="N47" s="11">
        <v>538.70000000000005</v>
      </c>
      <c r="O47" s="11">
        <v>569.1</v>
      </c>
      <c r="P47" s="11">
        <v>612.6</v>
      </c>
      <c r="Q47" s="11">
        <v>658.2</v>
      </c>
      <c r="R47" s="11">
        <v>693</v>
      </c>
      <c r="S47" s="11">
        <v>734.4</v>
      </c>
      <c r="T47" s="11">
        <v>758.8</v>
      </c>
      <c r="U47" s="11">
        <v>796.5</v>
      </c>
      <c r="V47" s="11">
        <v>830.5</v>
      </c>
      <c r="W47" s="11">
        <v>864.6</v>
      </c>
      <c r="X47" s="11">
        <v>900.1</v>
      </c>
      <c r="Y47" s="11">
        <v>929.3</v>
      </c>
      <c r="Z47" s="11">
        <v>956</v>
      </c>
    </row>
    <row r="48" spans="1:26" s="10" customFormat="1" x14ac:dyDescent="0.25">
      <c r="A48" s="32">
        <v>40</v>
      </c>
      <c r="B48" s="10" t="s">
        <v>397</v>
      </c>
      <c r="C48" s="10" t="s">
        <v>137</v>
      </c>
      <c r="D48" s="11">
        <v>118.1</v>
      </c>
      <c r="E48" s="11">
        <v>116</v>
      </c>
      <c r="F48" s="11">
        <v>122</v>
      </c>
      <c r="G48" s="11">
        <v>142.6</v>
      </c>
      <c r="H48" s="11">
        <v>159.1</v>
      </c>
      <c r="I48" s="11">
        <v>172.1</v>
      </c>
      <c r="J48" s="11">
        <v>183.4</v>
      </c>
      <c r="K48" s="11">
        <v>190.2</v>
      </c>
      <c r="L48" s="11">
        <v>217.5</v>
      </c>
      <c r="M48" s="11">
        <v>223.2</v>
      </c>
      <c r="N48" s="11">
        <v>213</v>
      </c>
      <c r="O48" s="11">
        <v>209.8</v>
      </c>
      <c r="P48" s="11">
        <v>221.8</v>
      </c>
      <c r="Q48" s="11">
        <v>248.8</v>
      </c>
      <c r="R48" s="11">
        <v>275.10000000000002</v>
      </c>
      <c r="S48" s="11">
        <v>305.89999999999998</v>
      </c>
      <c r="T48" s="11">
        <v>289.60000000000002</v>
      </c>
      <c r="U48" s="11">
        <v>273.89999999999998</v>
      </c>
      <c r="V48" s="11">
        <v>250.8</v>
      </c>
      <c r="W48" s="11">
        <v>241.4</v>
      </c>
      <c r="X48" s="11">
        <v>240.6</v>
      </c>
      <c r="Y48" s="11">
        <v>244.2</v>
      </c>
      <c r="Z48" s="11">
        <v>254.2</v>
      </c>
    </row>
    <row r="49" spans="1:26" s="10" customFormat="1" x14ac:dyDescent="0.25">
      <c r="A49" s="32">
        <v>41</v>
      </c>
      <c r="B49" s="10" t="s">
        <v>396</v>
      </c>
      <c r="C49" s="10" t="s">
        <v>395</v>
      </c>
      <c r="D49" s="11">
        <v>124.5</v>
      </c>
      <c r="E49" s="11">
        <v>130.30000000000001</v>
      </c>
      <c r="F49" s="11">
        <v>138.69999999999999</v>
      </c>
      <c r="G49" s="11">
        <v>141.6</v>
      </c>
      <c r="H49" s="11">
        <v>163</v>
      </c>
      <c r="I49" s="11">
        <v>185.5</v>
      </c>
      <c r="J49" s="11">
        <v>201.6</v>
      </c>
      <c r="K49" s="11">
        <v>227</v>
      </c>
      <c r="L49" s="11">
        <v>256.2</v>
      </c>
      <c r="M49" s="11">
        <v>260.7</v>
      </c>
      <c r="N49" s="11">
        <v>271.89999999999998</v>
      </c>
      <c r="O49" s="11">
        <v>277.8</v>
      </c>
      <c r="P49" s="11">
        <v>311.10000000000002</v>
      </c>
      <c r="Q49" s="11">
        <v>332.4</v>
      </c>
      <c r="R49" s="11">
        <v>347.6</v>
      </c>
      <c r="S49" s="11">
        <v>371.3</v>
      </c>
      <c r="T49" s="11">
        <v>370.2</v>
      </c>
      <c r="U49" s="11">
        <v>335.1</v>
      </c>
      <c r="V49" s="11">
        <v>357</v>
      </c>
      <c r="W49" s="11">
        <v>357</v>
      </c>
      <c r="X49" s="11">
        <v>396.9</v>
      </c>
      <c r="Y49" s="11">
        <v>395.7</v>
      </c>
      <c r="Z49" s="11">
        <v>421.4</v>
      </c>
    </row>
    <row r="50" spans="1:26" s="10" customFormat="1" x14ac:dyDescent="0.25">
      <c r="A50" s="32">
        <v>42</v>
      </c>
      <c r="B50" s="10" t="s">
        <v>274</v>
      </c>
      <c r="C50" s="10" t="s">
        <v>394</v>
      </c>
      <c r="D50" s="11">
        <v>25.8</v>
      </c>
      <c r="E50" s="11">
        <v>28.4</v>
      </c>
      <c r="F50" s="11">
        <v>30.7</v>
      </c>
      <c r="G50" s="11">
        <v>32.4</v>
      </c>
      <c r="H50" s="11">
        <v>34.6</v>
      </c>
      <c r="I50" s="11">
        <v>37.700000000000003</v>
      </c>
      <c r="J50" s="11">
        <v>39.299999999999997</v>
      </c>
      <c r="K50" s="11">
        <v>43.3</v>
      </c>
      <c r="L50" s="11">
        <v>48.1</v>
      </c>
      <c r="M50" s="11">
        <v>52.6</v>
      </c>
      <c r="N50" s="11">
        <v>56.1</v>
      </c>
      <c r="O50" s="11">
        <v>60.2</v>
      </c>
      <c r="P50" s="11">
        <v>66.400000000000006</v>
      </c>
      <c r="Q50" s="11">
        <v>71</v>
      </c>
      <c r="R50" s="11">
        <v>75.8</v>
      </c>
      <c r="S50" s="11">
        <v>80.099999999999994</v>
      </c>
      <c r="T50" s="11">
        <v>82.5</v>
      </c>
      <c r="U50" s="11">
        <v>83.3</v>
      </c>
      <c r="V50" s="11">
        <v>83.4</v>
      </c>
      <c r="W50" s="11">
        <v>85</v>
      </c>
      <c r="X50" s="11">
        <v>90.6</v>
      </c>
      <c r="Y50" s="11">
        <v>92.2</v>
      </c>
      <c r="Z50" s="11">
        <v>94.8</v>
      </c>
    </row>
    <row r="51" spans="1:26" s="10" customFormat="1" x14ac:dyDescent="0.25">
      <c r="A51" s="32">
        <v>43</v>
      </c>
      <c r="B51" s="10" t="s">
        <v>272</v>
      </c>
      <c r="C51" s="10" t="s">
        <v>393</v>
      </c>
      <c r="D51" s="11">
        <v>12.7</v>
      </c>
      <c r="E51" s="11">
        <v>14.8</v>
      </c>
      <c r="F51" s="11">
        <v>16.5</v>
      </c>
      <c r="G51" s="11">
        <v>17.7</v>
      </c>
      <c r="H51" s="11">
        <v>19.600000000000001</v>
      </c>
      <c r="I51" s="11">
        <v>21.7</v>
      </c>
      <c r="J51" s="11">
        <v>23.7</v>
      </c>
      <c r="K51" s="11">
        <v>25.2</v>
      </c>
      <c r="L51" s="11">
        <v>27.2</v>
      </c>
      <c r="M51" s="11">
        <v>30.7</v>
      </c>
      <c r="N51" s="11">
        <v>33</v>
      </c>
      <c r="O51" s="11">
        <v>32.299999999999997</v>
      </c>
      <c r="P51" s="11">
        <v>36.4</v>
      </c>
      <c r="Q51" s="11">
        <v>33.4</v>
      </c>
      <c r="R51" s="11">
        <v>40</v>
      </c>
      <c r="S51" s="11">
        <v>46.9</v>
      </c>
      <c r="T51" s="11">
        <v>49.3</v>
      </c>
      <c r="U51" s="11">
        <v>47.3</v>
      </c>
      <c r="V51" s="11">
        <v>47.7</v>
      </c>
      <c r="W51" s="11">
        <v>48.6</v>
      </c>
      <c r="X51" s="11">
        <v>48.7</v>
      </c>
      <c r="Y51" s="11">
        <v>52.6</v>
      </c>
      <c r="Z51" s="11">
        <v>54</v>
      </c>
    </row>
    <row r="52" spans="1:26" s="10" customFormat="1" x14ac:dyDescent="0.25">
      <c r="A52" s="32">
        <v>44</v>
      </c>
      <c r="B52" s="10" t="s">
        <v>392</v>
      </c>
      <c r="C52" s="10" t="s">
        <v>115</v>
      </c>
      <c r="D52" s="11">
        <v>86</v>
      </c>
      <c r="E52" s="11">
        <v>87.1</v>
      </c>
      <c r="F52" s="11">
        <v>91.4</v>
      </c>
      <c r="G52" s="11">
        <v>91.6</v>
      </c>
      <c r="H52" s="11">
        <v>108.8</v>
      </c>
      <c r="I52" s="11">
        <v>126.1</v>
      </c>
      <c r="J52" s="11">
        <v>138.5</v>
      </c>
      <c r="K52" s="11">
        <v>158.4</v>
      </c>
      <c r="L52" s="11">
        <v>180.8</v>
      </c>
      <c r="M52" s="11">
        <v>177.5</v>
      </c>
      <c r="N52" s="11">
        <v>182.7</v>
      </c>
      <c r="O52" s="11">
        <v>185.3</v>
      </c>
      <c r="P52" s="11">
        <v>208.3</v>
      </c>
      <c r="Q52" s="11">
        <v>228.1</v>
      </c>
      <c r="R52" s="11">
        <v>231.7</v>
      </c>
      <c r="S52" s="11">
        <v>244.4</v>
      </c>
      <c r="T52" s="11">
        <v>238.5</v>
      </c>
      <c r="U52" s="11">
        <v>204.4</v>
      </c>
      <c r="V52" s="11">
        <v>225.9</v>
      </c>
      <c r="W52" s="11">
        <v>223.3</v>
      </c>
      <c r="X52" s="11">
        <v>257.5</v>
      </c>
      <c r="Y52" s="11">
        <v>250.9</v>
      </c>
      <c r="Z52" s="11">
        <v>272.60000000000002</v>
      </c>
    </row>
    <row r="53" spans="1:26" s="8" customFormat="1" x14ac:dyDescent="0.25">
      <c r="A53" s="35">
        <v>45</v>
      </c>
      <c r="B53" s="8" t="s">
        <v>391</v>
      </c>
      <c r="C53" s="8" t="s">
        <v>390</v>
      </c>
      <c r="D53" s="9">
        <v>403.8</v>
      </c>
      <c r="E53" s="9">
        <v>347.8</v>
      </c>
      <c r="F53" s="9">
        <v>313.10000000000002</v>
      </c>
      <c r="G53" s="9">
        <v>332.5</v>
      </c>
      <c r="H53" s="9">
        <v>316.39999999999998</v>
      </c>
      <c r="I53" s="9">
        <v>301.3</v>
      </c>
      <c r="J53" s="9">
        <v>371.3</v>
      </c>
      <c r="K53" s="9">
        <v>263</v>
      </c>
      <c r="L53" s="9">
        <v>263.7</v>
      </c>
      <c r="M53" s="9">
        <v>325.8</v>
      </c>
      <c r="N53" s="9">
        <v>418.2</v>
      </c>
      <c r="O53" s="9">
        <v>430.3</v>
      </c>
      <c r="P53" s="9">
        <v>407.3</v>
      </c>
      <c r="Q53" s="9">
        <v>220.1</v>
      </c>
      <c r="R53" s="9">
        <v>329.5</v>
      </c>
      <c r="S53" s="9">
        <v>309.3</v>
      </c>
      <c r="T53" s="9">
        <v>600.5</v>
      </c>
      <c r="U53" s="9">
        <v>758.4</v>
      </c>
      <c r="V53" s="9">
        <v>698.5</v>
      </c>
      <c r="W53" s="9">
        <v>784.7</v>
      </c>
      <c r="X53" s="9">
        <v>999.7</v>
      </c>
      <c r="Y53" s="9">
        <v>661.7</v>
      </c>
      <c r="Z53" s="9">
        <v>690.2</v>
      </c>
    </row>
    <row r="54" spans="1:26" s="8" customFormat="1" x14ac:dyDescent="0.25">
      <c r="A54" s="35">
        <v>46</v>
      </c>
      <c r="B54" s="8" t="s">
        <v>389</v>
      </c>
      <c r="C54" s="8" t="s">
        <v>388</v>
      </c>
      <c r="D54" s="9">
        <v>8.5</v>
      </c>
      <c r="E54" s="9">
        <v>7</v>
      </c>
      <c r="F54" s="9">
        <v>6</v>
      </c>
      <c r="G54" s="9">
        <v>6</v>
      </c>
      <c r="H54" s="9">
        <v>5.5</v>
      </c>
      <c r="I54" s="9">
        <v>4.9000000000000004</v>
      </c>
      <c r="J54" s="9">
        <v>5.7</v>
      </c>
      <c r="K54" s="9">
        <v>3.8</v>
      </c>
      <c r="L54" s="9">
        <v>3.6</v>
      </c>
      <c r="M54" s="9">
        <v>4.2</v>
      </c>
      <c r="N54" s="9">
        <v>5.2</v>
      </c>
      <c r="O54" s="9">
        <v>5.0999999999999996</v>
      </c>
      <c r="P54" s="9">
        <v>4.5</v>
      </c>
      <c r="Q54" s="9">
        <v>2.2999999999999998</v>
      </c>
      <c r="R54" s="9">
        <v>3.3</v>
      </c>
      <c r="S54" s="9">
        <v>2.9</v>
      </c>
      <c r="T54" s="9">
        <v>5.5</v>
      </c>
      <c r="U54" s="9">
        <v>6.9</v>
      </c>
      <c r="V54" s="9">
        <v>6.2</v>
      </c>
      <c r="W54" s="9">
        <v>6.7</v>
      </c>
      <c r="X54" s="9">
        <v>8.1</v>
      </c>
      <c r="Y54" s="9">
        <v>5.3</v>
      </c>
      <c r="Z54" s="9">
        <v>5.3</v>
      </c>
    </row>
    <row r="55" spans="1:26" s="8" customFormat="1" x14ac:dyDescent="0.25">
      <c r="A55" s="35">
        <v>47</v>
      </c>
      <c r="B55" s="8" t="s">
        <v>387</v>
      </c>
      <c r="C55" s="8" t="s">
        <v>386</v>
      </c>
      <c r="D55" s="9">
        <v>133.30000000000001</v>
      </c>
      <c r="E55" s="9">
        <v>136.19999999999999</v>
      </c>
      <c r="F55" s="9">
        <v>144.6</v>
      </c>
      <c r="G55" s="9">
        <v>151.4</v>
      </c>
      <c r="H55" s="9">
        <v>172.3</v>
      </c>
      <c r="I55" s="9">
        <v>193.2</v>
      </c>
      <c r="J55" s="9">
        <v>201.5</v>
      </c>
      <c r="K55" s="9">
        <v>227.2</v>
      </c>
      <c r="L55" s="9">
        <v>253.7</v>
      </c>
      <c r="M55" s="9">
        <v>247.1</v>
      </c>
      <c r="N55" s="9">
        <v>247.3</v>
      </c>
      <c r="O55" s="9">
        <v>250.4</v>
      </c>
      <c r="P55" s="9">
        <v>278.3</v>
      </c>
      <c r="Q55" s="9">
        <v>310.60000000000002</v>
      </c>
      <c r="R55" s="9">
        <v>321.7</v>
      </c>
      <c r="S55" s="9">
        <v>337.1</v>
      </c>
      <c r="T55" s="9">
        <v>315.2</v>
      </c>
      <c r="U55" s="9">
        <v>283.10000000000002</v>
      </c>
      <c r="V55" s="9">
        <v>309.3</v>
      </c>
      <c r="W55" s="9">
        <v>308.3</v>
      </c>
      <c r="X55" s="9">
        <v>352.7</v>
      </c>
      <c r="Y55" s="9">
        <v>344.5</v>
      </c>
      <c r="Z55" s="9">
        <v>368.5</v>
      </c>
    </row>
    <row r="56" spans="1:26" s="10" customFormat="1" x14ac:dyDescent="0.25">
      <c r="A56" s="32">
        <v>48</v>
      </c>
      <c r="B56" s="10" t="s">
        <v>385</v>
      </c>
      <c r="C56" s="10" t="s">
        <v>117</v>
      </c>
      <c r="D56" s="11">
        <v>1.6</v>
      </c>
      <c r="E56" s="11">
        <v>1.8</v>
      </c>
      <c r="F56" s="11">
        <v>2.1</v>
      </c>
      <c r="G56" s="11">
        <v>2.6</v>
      </c>
      <c r="H56" s="11">
        <v>2.9</v>
      </c>
      <c r="I56" s="11">
        <v>3.2</v>
      </c>
      <c r="J56" s="11">
        <v>3.7</v>
      </c>
      <c r="K56" s="11">
        <v>3.8</v>
      </c>
      <c r="L56" s="11">
        <v>3.8</v>
      </c>
      <c r="M56" s="11">
        <v>4.3</v>
      </c>
      <c r="N56" s="11">
        <v>4.7</v>
      </c>
      <c r="O56" s="11">
        <v>4.7</v>
      </c>
      <c r="P56" s="11">
        <v>4.8</v>
      </c>
      <c r="Q56" s="11">
        <v>4.9000000000000004</v>
      </c>
      <c r="R56" s="11">
        <v>5</v>
      </c>
      <c r="S56" s="11">
        <v>5.6</v>
      </c>
      <c r="T56" s="11">
        <v>6.2</v>
      </c>
      <c r="U56" s="11">
        <v>7.3</v>
      </c>
      <c r="V56" s="11">
        <v>8</v>
      </c>
      <c r="W56" s="11">
        <v>9.1999999999999993</v>
      </c>
      <c r="X56" s="11">
        <v>9.6</v>
      </c>
      <c r="Y56" s="11">
        <v>9.6</v>
      </c>
      <c r="Z56" s="11">
        <v>10.1</v>
      </c>
    </row>
    <row r="57" spans="1:26" s="10" customFormat="1" x14ac:dyDescent="0.25">
      <c r="A57" s="32">
        <v>49</v>
      </c>
      <c r="B57" s="10" t="s">
        <v>384</v>
      </c>
      <c r="C57" s="10" t="s">
        <v>383</v>
      </c>
      <c r="D57" s="11">
        <v>31.8</v>
      </c>
      <c r="E57" s="11">
        <v>32</v>
      </c>
      <c r="F57" s="11">
        <v>35</v>
      </c>
      <c r="G57" s="11">
        <v>40.200000000000003</v>
      </c>
      <c r="H57" s="11">
        <v>42.7</v>
      </c>
      <c r="I57" s="11">
        <v>45.8</v>
      </c>
      <c r="J57" s="11">
        <v>39.5</v>
      </c>
      <c r="K57" s="11">
        <v>42.3</v>
      </c>
      <c r="L57" s="11">
        <v>45.7</v>
      </c>
      <c r="M57" s="11">
        <v>38.6</v>
      </c>
      <c r="N57" s="11">
        <v>33.5</v>
      </c>
      <c r="O57" s="11">
        <v>33.5</v>
      </c>
      <c r="P57" s="11">
        <v>37.5</v>
      </c>
      <c r="Q57" s="11">
        <v>45.2</v>
      </c>
      <c r="R57" s="11">
        <v>54.7</v>
      </c>
      <c r="S57" s="11">
        <v>57.1</v>
      </c>
      <c r="T57" s="11">
        <v>40.6</v>
      </c>
      <c r="U57" s="11">
        <v>38.9</v>
      </c>
      <c r="V57" s="11">
        <v>38.799999999999997</v>
      </c>
      <c r="W57" s="11">
        <v>39.799999999999997</v>
      </c>
      <c r="X57" s="11">
        <v>46.8</v>
      </c>
      <c r="Y57" s="11">
        <v>45.3</v>
      </c>
      <c r="Z57" s="11">
        <v>46.4</v>
      </c>
    </row>
    <row r="58" spans="1:26" s="10" customFormat="1" x14ac:dyDescent="0.25">
      <c r="A58" s="32">
        <v>50</v>
      </c>
      <c r="B58" s="10" t="s">
        <v>382</v>
      </c>
      <c r="C58" s="10" t="s">
        <v>118</v>
      </c>
      <c r="D58" s="11">
        <v>21.5</v>
      </c>
      <c r="E58" s="11">
        <v>20.6</v>
      </c>
      <c r="F58" s="11">
        <v>22.5</v>
      </c>
      <c r="G58" s="11">
        <v>25.5</v>
      </c>
      <c r="H58" s="11">
        <v>26.5</v>
      </c>
      <c r="I58" s="11">
        <v>30.9</v>
      </c>
      <c r="J58" s="11">
        <v>26.5</v>
      </c>
      <c r="K58" s="11">
        <v>30.6</v>
      </c>
      <c r="L58" s="11">
        <v>35.700000000000003</v>
      </c>
      <c r="M58" s="11">
        <v>28.8</v>
      </c>
      <c r="N58" s="11">
        <v>23.3</v>
      </c>
      <c r="O58" s="11">
        <v>20.6</v>
      </c>
      <c r="P58" s="11">
        <v>22.4</v>
      </c>
      <c r="Q58" s="11">
        <v>26.5</v>
      </c>
      <c r="R58" s="11">
        <v>32.200000000000003</v>
      </c>
      <c r="S58" s="11">
        <v>33.299999999999997</v>
      </c>
      <c r="T58" s="11">
        <v>22.7</v>
      </c>
      <c r="U58" s="11">
        <v>21.5</v>
      </c>
      <c r="V58" s="11">
        <v>18.5</v>
      </c>
      <c r="W58" s="11">
        <v>18.100000000000001</v>
      </c>
      <c r="X58" s="11">
        <v>20</v>
      </c>
      <c r="Y58" s="11">
        <v>20</v>
      </c>
      <c r="Z58" s="11">
        <v>20.399999999999999</v>
      </c>
    </row>
    <row r="59" spans="1:26" s="10" customFormat="1" x14ac:dyDescent="0.25">
      <c r="A59" s="32">
        <v>51</v>
      </c>
      <c r="B59" s="10" t="s">
        <v>381</v>
      </c>
      <c r="C59" s="10" t="s">
        <v>119</v>
      </c>
      <c r="D59" s="11">
        <v>10.3</v>
      </c>
      <c r="E59" s="11">
        <v>11.5</v>
      </c>
      <c r="F59" s="11">
        <v>12.4</v>
      </c>
      <c r="G59" s="11">
        <v>14.7</v>
      </c>
      <c r="H59" s="11">
        <v>16.2</v>
      </c>
      <c r="I59" s="11">
        <v>14.9</v>
      </c>
      <c r="J59" s="11">
        <v>13</v>
      </c>
      <c r="K59" s="11">
        <v>11.7</v>
      </c>
      <c r="L59" s="11">
        <v>10</v>
      </c>
      <c r="M59" s="11">
        <v>9.6999999999999993</v>
      </c>
      <c r="N59" s="11">
        <v>10.199999999999999</v>
      </c>
      <c r="O59" s="11">
        <v>13</v>
      </c>
      <c r="P59" s="11">
        <v>15.1</v>
      </c>
      <c r="Q59" s="11">
        <v>18.7</v>
      </c>
      <c r="R59" s="11">
        <v>22.6</v>
      </c>
      <c r="S59" s="11">
        <v>23.9</v>
      </c>
      <c r="T59" s="11">
        <v>17.8</v>
      </c>
      <c r="U59" s="11">
        <v>17.399999999999999</v>
      </c>
      <c r="V59" s="11">
        <v>20.2</v>
      </c>
      <c r="W59" s="11">
        <v>21.7</v>
      </c>
      <c r="X59" s="11">
        <v>26.7</v>
      </c>
      <c r="Y59" s="11">
        <v>25.3</v>
      </c>
      <c r="Z59" s="11">
        <v>26.1</v>
      </c>
    </row>
    <row r="60" spans="1:26" s="10" customFormat="1" x14ac:dyDescent="0.25">
      <c r="A60" s="32">
        <v>52</v>
      </c>
      <c r="B60" s="10" t="s">
        <v>380</v>
      </c>
      <c r="C60" s="10" t="s">
        <v>379</v>
      </c>
      <c r="D60" s="11">
        <v>100</v>
      </c>
      <c r="E60" s="11">
        <v>102.4</v>
      </c>
      <c r="F60" s="11">
        <v>107.5</v>
      </c>
      <c r="G60" s="11">
        <v>108.6</v>
      </c>
      <c r="H60" s="11">
        <v>126.7</v>
      </c>
      <c r="I60" s="11">
        <v>144.19999999999999</v>
      </c>
      <c r="J60" s="11">
        <v>158.30000000000001</v>
      </c>
      <c r="K60" s="11">
        <v>181.1</v>
      </c>
      <c r="L60" s="11">
        <v>204.3</v>
      </c>
      <c r="M60" s="11">
        <v>204.3</v>
      </c>
      <c r="N60" s="11">
        <v>209.1</v>
      </c>
      <c r="O60" s="11">
        <v>212.1</v>
      </c>
      <c r="P60" s="11">
        <v>236</v>
      </c>
      <c r="Q60" s="11">
        <v>260.5</v>
      </c>
      <c r="R60" s="11">
        <v>261.89999999999998</v>
      </c>
      <c r="S60" s="11">
        <v>274.39999999999998</v>
      </c>
      <c r="T60" s="11">
        <v>268.5</v>
      </c>
      <c r="U60" s="11">
        <v>236.9</v>
      </c>
      <c r="V60" s="11">
        <v>262.60000000000002</v>
      </c>
      <c r="W60" s="11">
        <v>259.3</v>
      </c>
      <c r="X60" s="11">
        <v>296.3</v>
      </c>
      <c r="Y60" s="11">
        <v>289.7</v>
      </c>
      <c r="Z60" s="11">
        <v>312</v>
      </c>
    </row>
    <row r="61" spans="1:26" s="10" customFormat="1" x14ac:dyDescent="0.25">
      <c r="A61" s="32">
        <v>53</v>
      </c>
      <c r="B61" s="10" t="s">
        <v>378</v>
      </c>
      <c r="C61" s="10" t="s">
        <v>113</v>
      </c>
      <c r="D61" s="11">
        <v>8.1999999999999993</v>
      </c>
      <c r="E61" s="11">
        <v>9.1999999999999993</v>
      </c>
      <c r="F61" s="11">
        <v>9.5</v>
      </c>
      <c r="G61" s="11">
        <v>9.9</v>
      </c>
      <c r="H61" s="11">
        <v>10.199999999999999</v>
      </c>
      <c r="I61" s="11">
        <v>10.199999999999999</v>
      </c>
      <c r="J61" s="11">
        <v>10.9</v>
      </c>
      <c r="K61" s="11">
        <v>11.6</v>
      </c>
      <c r="L61" s="11">
        <v>12.3</v>
      </c>
      <c r="M61" s="11">
        <v>14.1</v>
      </c>
      <c r="N61" s="11">
        <v>15.6</v>
      </c>
      <c r="O61" s="11">
        <v>16.7</v>
      </c>
      <c r="P61" s="11">
        <v>17.399999999999999</v>
      </c>
      <c r="Q61" s="11">
        <v>17.5</v>
      </c>
      <c r="R61" s="11">
        <v>17.600000000000001</v>
      </c>
      <c r="S61" s="11">
        <v>17.5</v>
      </c>
      <c r="T61" s="11">
        <v>18.8</v>
      </c>
      <c r="U61" s="11">
        <v>20.3</v>
      </c>
      <c r="V61" s="11">
        <v>21.1</v>
      </c>
      <c r="W61" s="11">
        <v>21.4</v>
      </c>
      <c r="X61" s="11">
        <v>22.3</v>
      </c>
      <c r="Y61" s="11">
        <v>22.3</v>
      </c>
      <c r="Z61" s="11">
        <v>22.3</v>
      </c>
    </row>
    <row r="62" spans="1:26" s="10" customFormat="1" x14ac:dyDescent="0.25">
      <c r="A62" s="32">
        <v>54</v>
      </c>
      <c r="B62" s="10" t="s">
        <v>377</v>
      </c>
      <c r="C62" s="10" t="s">
        <v>114</v>
      </c>
      <c r="D62" s="11">
        <v>5.8</v>
      </c>
      <c r="E62" s="11">
        <v>6.1</v>
      </c>
      <c r="F62" s="11">
        <v>6.6</v>
      </c>
      <c r="G62" s="11">
        <v>7.1</v>
      </c>
      <c r="H62" s="11">
        <v>7.7</v>
      </c>
      <c r="I62" s="11">
        <v>7.9</v>
      </c>
      <c r="J62" s="11">
        <v>8.9</v>
      </c>
      <c r="K62" s="11">
        <v>11.1</v>
      </c>
      <c r="L62" s="11">
        <v>11.2</v>
      </c>
      <c r="M62" s="11">
        <v>12.7</v>
      </c>
      <c r="N62" s="11">
        <v>10.9</v>
      </c>
      <c r="O62" s="11">
        <v>10.199999999999999</v>
      </c>
      <c r="P62" s="11">
        <v>10.199999999999999</v>
      </c>
      <c r="Q62" s="11">
        <v>15</v>
      </c>
      <c r="R62" s="11">
        <v>12.6</v>
      </c>
      <c r="S62" s="11">
        <v>12.5</v>
      </c>
      <c r="T62" s="11">
        <v>11.2</v>
      </c>
      <c r="U62" s="11">
        <v>12.2</v>
      </c>
      <c r="V62" s="11">
        <v>15.6</v>
      </c>
      <c r="W62" s="11">
        <v>14.5</v>
      </c>
      <c r="X62" s="11">
        <v>16.5</v>
      </c>
      <c r="Y62" s="11">
        <v>16.5</v>
      </c>
      <c r="Z62" s="11">
        <v>17</v>
      </c>
    </row>
    <row r="63" spans="1:26" s="10" customFormat="1" x14ac:dyDescent="0.25">
      <c r="A63" s="32">
        <v>55</v>
      </c>
      <c r="B63" s="10" t="s">
        <v>376</v>
      </c>
      <c r="C63" s="10" t="s">
        <v>1737</v>
      </c>
      <c r="D63" s="11">
        <v>86</v>
      </c>
      <c r="E63" s="11">
        <v>87.1</v>
      </c>
      <c r="F63" s="11">
        <v>91.4</v>
      </c>
      <c r="G63" s="11">
        <v>91.6</v>
      </c>
      <c r="H63" s="11">
        <v>108.8</v>
      </c>
      <c r="I63" s="11">
        <v>126.1</v>
      </c>
      <c r="J63" s="11">
        <v>138.5</v>
      </c>
      <c r="K63" s="11">
        <v>158.4</v>
      </c>
      <c r="L63" s="11">
        <v>180.8</v>
      </c>
      <c r="M63" s="11">
        <v>177.5</v>
      </c>
      <c r="N63" s="11">
        <v>182.7</v>
      </c>
      <c r="O63" s="11">
        <v>185.3</v>
      </c>
      <c r="P63" s="11">
        <v>208.3</v>
      </c>
      <c r="Q63" s="11">
        <v>228.1</v>
      </c>
      <c r="R63" s="11">
        <v>231.7</v>
      </c>
      <c r="S63" s="11">
        <v>244.4</v>
      </c>
      <c r="T63" s="11">
        <v>238.5</v>
      </c>
      <c r="U63" s="11">
        <v>204.4</v>
      </c>
      <c r="V63" s="11">
        <v>225.9</v>
      </c>
      <c r="W63" s="11">
        <v>223.3</v>
      </c>
      <c r="X63" s="11">
        <v>257.5</v>
      </c>
      <c r="Y63" s="11">
        <v>250.9</v>
      </c>
      <c r="Z63" s="11">
        <v>272.60000000000002</v>
      </c>
    </row>
    <row r="64" spans="1:26" s="8" customFormat="1" x14ac:dyDescent="0.25">
      <c r="A64" s="35">
        <v>56</v>
      </c>
      <c r="B64" s="8" t="s">
        <v>375</v>
      </c>
      <c r="C64" s="8" t="s">
        <v>374</v>
      </c>
      <c r="D64" s="9">
        <v>111.1</v>
      </c>
      <c r="E64" s="9">
        <v>116.3</v>
      </c>
      <c r="F64" s="9">
        <v>126.3</v>
      </c>
      <c r="G64" s="9">
        <v>131</v>
      </c>
      <c r="H64" s="9">
        <v>143.5</v>
      </c>
      <c r="I64" s="9">
        <v>142.30000000000001</v>
      </c>
      <c r="J64" s="9">
        <v>167.5</v>
      </c>
      <c r="K64" s="9">
        <v>187</v>
      </c>
      <c r="L64" s="9">
        <v>209.7</v>
      </c>
      <c r="M64" s="9">
        <v>237.8</v>
      </c>
      <c r="N64" s="9">
        <v>260.2</v>
      </c>
      <c r="O64" s="9">
        <v>271.10000000000002</v>
      </c>
      <c r="P64" s="9">
        <v>276.10000000000002</v>
      </c>
      <c r="Q64" s="9">
        <v>287.60000000000002</v>
      </c>
      <c r="R64" s="9">
        <v>319.8</v>
      </c>
      <c r="S64" s="9">
        <v>336.6</v>
      </c>
      <c r="T64" s="9">
        <v>379</v>
      </c>
      <c r="U64" s="9">
        <v>374.1</v>
      </c>
      <c r="V64" s="9">
        <v>377.8</v>
      </c>
      <c r="W64" s="9">
        <v>382.8</v>
      </c>
      <c r="X64" s="9">
        <v>405.7</v>
      </c>
      <c r="Y64" s="9">
        <v>416.3</v>
      </c>
      <c r="Z64" s="9">
        <v>438.5</v>
      </c>
    </row>
    <row r="65" spans="1:26" s="10" customFormat="1" x14ac:dyDescent="0.25">
      <c r="A65" s="32">
        <v>57</v>
      </c>
      <c r="B65" s="10" t="s">
        <v>373</v>
      </c>
      <c r="C65" s="10" t="s">
        <v>121</v>
      </c>
      <c r="D65" s="11">
        <v>87.9</v>
      </c>
      <c r="E65" s="11">
        <v>90.1</v>
      </c>
      <c r="F65" s="11">
        <v>97.8</v>
      </c>
      <c r="G65" s="11">
        <v>102.3</v>
      </c>
      <c r="H65" s="11">
        <v>110</v>
      </c>
      <c r="I65" s="11">
        <v>105.6</v>
      </c>
      <c r="J65" s="11">
        <v>123.8</v>
      </c>
      <c r="K65" s="11">
        <v>138.19999999999999</v>
      </c>
      <c r="L65" s="11">
        <v>158</v>
      </c>
      <c r="M65" s="11">
        <v>179.1</v>
      </c>
      <c r="N65" s="11">
        <v>198.3</v>
      </c>
      <c r="O65" s="11">
        <v>205.5</v>
      </c>
      <c r="P65" s="11">
        <v>206.4</v>
      </c>
      <c r="Q65" s="11">
        <v>210.3</v>
      </c>
      <c r="R65" s="11">
        <v>239.2</v>
      </c>
      <c r="S65" s="11">
        <v>248.8</v>
      </c>
      <c r="T65" s="11">
        <v>282.10000000000002</v>
      </c>
      <c r="U65" s="11">
        <v>276</v>
      </c>
      <c r="V65" s="11">
        <v>275.39999999999998</v>
      </c>
      <c r="W65" s="11">
        <v>275</v>
      </c>
      <c r="X65" s="11">
        <v>292.89999999999998</v>
      </c>
      <c r="Y65" s="11">
        <v>303.89999999999998</v>
      </c>
      <c r="Z65" s="11">
        <v>322.3</v>
      </c>
    </row>
    <row r="66" spans="1:26" s="10" customFormat="1" x14ac:dyDescent="0.25">
      <c r="A66" s="32">
        <v>58</v>
      </c>
      <c r="B66" s="10" t="s">
        <v>372</v>
      </c>
      <c r="C66" s="10" t="s">
        <v>371</v>
      </c>
      <c r="D66" s="11">
        <v>396.4</v>
      </c>
      <c r="E66" s="11">
        <v>418.7</v>
      </c>
      <c r="F66" s="11">
        <v>440.1</v>
      </c>
      <c r="G66" s="11">
        <v>458.5</v>
      </c>
      <c r="H66" s="11">
        <v>483.1</v>
      </c>
      <c r="I66" s="11">
        <v>502.6</v>
      </c>
      <c r="J66" s="11">
        <v>542.5</v>
      </c>
      <c r="K66" s="11">
        <v>576.29999999999995</v>
      </c>
      <c r="L66" s="11">
        <v>621.6</v>
      </c>
      <c r="M66" s="11">
        <v>676.4</v>
      </c>
      <c r="N66" s="11">
        <v>737.1</v>
      </c>
      <c r="O66" s="11">
        <v>774.6</v>
      </c>
      <c r="P66" s="11">
        <v>819</v>
      </c>
      <c r="Q66" s="11">
        <v>868.5</v>
      </c>
      <c r="R66" s="11">
        <v>932.2</v>
      </c>
      <c r="S66" s="11">
        <v>983.1</v>
      </c>
      <c r="T66" s="11">
        <v>1040.9000000000001</v>
      </c>
      <c r="U66" s="11">
        <v>1072.5999999999999</v>
      </c>
      <c r="V66" s="11">
        <v>1105.9000000000001</v>
      </c>
      <c r="W66" s="11">
        <v>1139.5999999999999</v>
      </c>
      <c r="X66" s="11">
        <v>1193</v>
      </c>
      <c r="Y66" s="11">
        <v>1233.2</v>
      </c>
      <c r="Z66" s="11">
        <v>1278.3</v>
      </c>
    </row>
    <row r="67" spans="1:26" s="10" customFormat="1" x14ac:dyDescent="0.25">
      <c r="A67" s="32">
        <v>59</v>
      </c>
      <c r="B67" s="10" t="s">
        <v>359</v>
      </c>
      <c r="C67" s="10" t="s">
        <v>370</v>
      </c>
      <c r="D67" s="11">
        <v>228</v>
      </c>
      <c r="E67" s="11">
        <v>242.8</v>
      </c>
      <c r="F67" s="11">
        <v>252.7</v>
      </c>
      <c r="G67" s="11">
        <v>262.3</v>
      </c>
      <c r="H67" s="11">
        <v>272.8</v>
      </c>
      <c r="I67" s="11">
        <v>286.5</v>
      </c>
      <c r="J67" s="11">
        <v>307</v>
      </c>
      <c r="K67" s="11">
        <v>323.10000000000002</v>
      </c>
      <c r="L67" s="11">
        <v>340.6</v>
      </c>
      <c r="M67" s="11">
        <v>367</v>
      </c>
      <c r="N67" s="11">
        <v>401.3</v>
      </c>
      <c r="O67" s="11">
        <v>428.3</v>
      </c>
      <c r="P67" s="11">
        <v>455.7</v>
      </c>
      <c r="Q67" s="11">
        <v>490.4</v>
      </c>
      <c r="R67" s="11">
        <v>525.70000000000005</v>
      </c>
      <c r="S67" s="11">
        <v>552.1</v>
      </c>
      <c r="T67" s="11">
        <v>581.79999999999995</v>
      </c>
      <c r="U67" s="11">
        <v>614.70000000000005</v>
      </c>
      <c r="V67" s="11">
        <v>636.1</v>
      </c>
      <c r="W67" s="11">
        <v>663.9</v>
      </c>
      <c r="X67" s="11">
        <v>696.9</v>
      </c>
      <c r="Y67" s="11">
        <v>728.9</v>
      </c>
      <c r="Z67" s="11">
        <v>754.1</v>
      </c>
    </row>
    <row r="68" spans="1:26" s="10" customFormat="1" x14ac:dyDescent="0.25">
      <c r="A68" s="32">
        <v>60</v>
      </c>
      <c r="B68" s="10" t="s">
        <v>357</v>
      </c>
      <c r="C68" s="10" t="s">
        <v>369</v>
      </c>
      <c r="D68" s="11">
        <v>14.6</v>
      </c>
      <c r="E68" s="11">
        <v>15.6</v>
      </c>
      <c r="F68" s="11">
        <v>16.2</v>
      </c>
      <c r="G68" s="11">
        <v>16.8</v>
      </c>
      <c r="H68" s="11">
        <v>17.2</v>
      </c>
      <c r="I68" s="11">
        <v>18</v>
      </c>
      <c r="J68" s="11">
        <v>19</v>
      </c>
      <c r="K68" s="11">
        <v>20.9</v>
      </c>
      <c r="L68" s="11">
        <v>23.1</v>
      </c>
      <c r="M68" s="11">
        <v>25.1</v>
      </c>
      <c r="N68" s="11">
        <v>26.5</v>
      </c>
      <c r="O68" s="11">
        <v>28.6</v>
      </c>
      <c r="P68" s="11">
        <v>30.2</v>
      </c>
      <c r="Q68" s="11">
        <v>32.6</v>
      </c>
      <c r="R68" s="11">
        <v>35.299999999999997</v>
      </c>
      <c r="S68" s="11">
        <v>37.799999999999997</v>
      </c>
      <c r="T68" s="11">
        <v>40.200000000000003</v>
      </c>
      <c r="U68" s="11">
        <v>39.700000000000003</v>
      </c>
      <c r="V68" s="11">
        <v>38.799999999999997</v>
      </c>
      <c r="W68" s="11">
        <v>39.200000000000003</v>
      </c>
      <c r="X68" s="11">
        <v>41.1</v>
      </c>
      <c r="Y68" s="11">
        <v>42.5</v>
      </c>
      <c r="Z68" s="11">
        <v>43.6</v>
      </c>
    </row>
    <row r="69" spans="1:26" s="10" customFormat="1" x14ac:dyDescent="0.25">
      <c r="A69" s="32">
        <v>61</v>
      </c>
      <c r="B69" s="10" t="s">
        <v>355</v>
      </c>
      <c r="C69" s="10" t="s">
        <v>368</v>
      </c>
      <c r="D69" s="11">
        <v>53.6</v>
      </c>
      <c r="E69" s="11">
        <v>56.8</v>
      </c>
      <c r="F69" s="11">
        <v>60.1</v>
      </c>
      <c r="G69" s="11">
        <v>63.7</v>
      </c>
      <c r="H69" s="11">
        <v>67.8</v>
      </c>
      <c r="I69" s="11">
        <v>69.8</v>
      </c>
      <c r="J69" s="11">
        <v>75.599999999999994</v>
      </c>
      <c r="K69" s="11">
        <v>81</v>
      </c>
      <c r="L69" s="11">
        <v>88.4</v>
      </c>
      <c r="M69" s="11">
        <v>97.6</v>
      </c>
      <c r="N69" s="11">
        <v>104.9</v>
      </c>
      <c r="O69" s="11">
        <v>108.2</v>
      </c>
      <c r="P69" s="11">
        <v>112.1</v>
      </c>
      <c r="Q69" s="11">
        <v>117.3</v>
      </c>
      <c r="R69" s="11">
        <v>125.7</v>
      </c>
      <c r="S69" s="11">
        <v>135.69999999999999</v>
      </c>
      <c r="T69" s="11">
        <v>143.4</v>
      </c>
      <c r="U69" s="11">
        <v>147.4</v>
      </c>
      <c r="V69" s="11">
        <v>151.19999999999999</v>
      </c>
      <c r="W69" s="11">
        <v>158</v>
      </c>
      <c r="X69" s="11">
        <v>162.9</v>
      </c>
      <c r="Y69" s="11">
        <v>168.3</v>
      </c>
      <c r="Z69" s="11">
        <v>174.4</v>
      </c>
    </row>
    <row r="70" spans="1:26" s="10" customFormat="1" x14ac:dyDescent="0.25">
      <c r="A70" s="32">
        <v>62</v>
      </c>
      <c r="B70" s="10" t="s">
        <v>353</v>
      </c>
      <c r="C70" s="10" t="s">
        <v>367</v>
      </c>
      <c r="D70" s="11">
        <v>31</v>
      </c>
      <c r="E70" s="11">
        <v>33.4</v>
      </c>
      <c r="F70" s="11">
        <v>35.299999999999997</v>
      </c>
      <c r="G70" s="11">
        <v>38.299999999999997</v>
      </c>
      <c r="H70" s="11">
        <v>40.700000000000003</v>
      </c>
      <c r="I70" s="11">
        <v>44.6</v>
      </c>
      <c r="J70" s="11">
        <v>49.3</v>
      </c>
      <c r="K70" s="11">
        <v>55.1</v>
      </c>
      <c r="L70" s="11">
        <v>63.1</v>
      </c>
      <c r="M70" s="11">
        <v>72.099999999999994</v>
      </c>
      <c r="N70" s="11">
        <v>78.599999999999994</v>
      </c>
      <c r="O70" s="11">
        <v>83.1</v>
      </c>
      <c r="P70" s="11">
        <v>85.1</v>
      </c>
      <c r="Q70" s="11">
        <v>90.1</v>
      </c>
      <c r="R70" s="11">
        <v>94.4</v>
      </c>
      <c r="S70" s="11">
        <v>99.3</v>
      </c>
      <c r="T70" s="11">
        <v>105.3</v>
      </c>
      <c r="U70" s="11">
        <v>108.9</v>
      </c>
      <c r="V70" s="11">
        <v>113.9</v>
      </c>
      <c r="W70" s="11">
        <v>115.1</v>
      </c>
      <c r="X70" s="11">
        <v>115.2</v>
      </c>
      <c r="Y70" s="11">
        <v>116.1</v>
      </c>
      <c r="Z70" s="11">
        <v>117.8</v>
      </c>
    </row>
    <row r="71" spans="1:26" s="10" customFormat="1" x14ac:dyDescent="0.25">
      <c r="A71" s="32">
        <v>63</v>
      </c>
      <c r="B71" s="10" t="s">
        <v>351</v>
      </c>
      <c r="C71" s="10" t="s">
        <v>366</v>
      </c>
      <c r="D71" s="11">
        <v>31.4</v>
      </c>
      <c r="E71" s="11">
        <v>33</v>
      </c>
      <c r="F71" s="11">
        <v>36.6</v>
      </c>
      <c r="G71" s="11">
        <v>38.6</v>
      </c>
      <c r="H71" s="11">
        <v>42.6</v>
      </c>
      <c r="I71" s="11">
        <v>44.2</v>
      </c>
      <c r="J71" s="11">
        <v>47.8</v>
      </c>
      <c r="K71" s="11">
        <v>49.8</v>
      </c>
      <c r="L71" s="11">
        <v>53.6</v>
      </c>
      <c r="M71" s="11">
        <v>58.1</v>
      </c>
      <c r="N71" s="11">
        <v>61.7</v>
      </c>
      <c r="O71" s="11">
        <v>62.8</v>
      </c>
      <c r="P71" s="11">
        <v>66.7</v>
      </c>
      <c r="Q71" s="11">
        <v>69.599999999999994</v>
      </c>
      <c r="R71" s="11">
        <v>72.099999999999994</v>
      </c>
      <c r="S71" s="11">
        <v>77.3</v>
      </c>
      <c r="T71" s="11">
        <v>76.5</v>
      </c>
      <c r="U71" s="11">
        <v>76</v>
      </c>
      <c r="V71" s="11">
        <v>74.5</v>
      </c>
      <c r="W71" s="11">
        <v>73.2</v>
      </c>
      <c r="X71" s="11">
        <v>76</v>
      </c>
      <c r="Y71" s="11">
        <v>80.599999999999994</v>
      </c>
      <c r="Z71" s="11">
        <v>82.6</v>
      </c>
    </row>
    <row r="72" spans="1:26" s="10" customFormat="1" x14ac:dyDescent="0.25">
      <c r="A72" s="32">
        <v>64</v>
      </c>
      <c r="B72" s="10" t="s">
        <v>349</v>
      </c>
      <c r="C72" s="10" t="s">
        <v>365</v>
      </c>
      <c r="D72" s="11">
        <v>8.8000000000000007</v>
      </c>
      <c r="E72" s="11">
        <v>9.1999999999999993</v>
      </c>
      <c r="F72" s="11">
        <v>8.6999999999999993</v>
      </c>
      <c r="G72" s="11">
        <v>8.6</v>
      </c>
      <c r="H72" s="11">
        <v>8.1999999999999993</v>
      </c>
      <c r="I72" s="11">
        <v>7.6</v>
      </c>
      <c r="J72" s="11">
        <v>8.6999999999999993</v>
      </c>
      <c r="K72" s="11">
        <v>10.6</v>
      </c>
      <c r="L72" s="11">
        <v>12.6</v>
      </c>
      <c r="M72" s="11">
        <v>15.9</v>
      </c>
      <c r="N72" s="11">
        <v>17.2</v>
      </c>
      <c r="O72" s="11">
        <v>17.5</v>
      </c>
      <c r="P72" s="11">
        <v>18.2</v>
      </c>
      <c r="Q72" s="11">
        <v>19.399999999999999</v>
      </c>
      <c r="R72" s="11">
        <v>22.5</v>
      </c>
      <c r="S72" s="11">
        <v>24.8</v>
      </c>
      <c r="T72" s="11">
        <v>27.7</v>
      </c>
      <c r="U72" s="11">
        <v>26.4</v>
      </c>
      <c r="V72" s="11">
        <v>26.4</v>
      </c>
      <c r="W72" s="11">
        <v>28</v>
      </c>
      <c r="X72" s="11">
        <v>28.5</v>
      </c>
      <c r="Y72" s="11">
        <v>30.7</v>
      </c>
      <c r="Z72" s="11">
        <v>32.299999999999997</v>
      </c>
    </row>
    <row r="73" spans="1:26" s="10" customFormat="1" x14ac:dyDescent="0.25">
      <c r="A73" s="32">
        <v>65</v>
      </c>
      <c r="B73" s="10" t="s">
        <v>347</v>
      </c>
      <c r="C73" s="10" t="s">
        <v>364</v>
      </c>
      <c r="D73" s="11">
        <v>3.8</v>
      </c>
      <c r="E73" s="11">
        <v>4.0999999999999996</v>
      </c>
      <c r="F73" s="11">
        <v>4.3</v>
      </c>
      <c r="G73" s="11">
        <v>4.7</v>
      </c>
      <c r="H73" s="11">
        <v>5</v>
      </c>
      <c r="I73" s="11">
        <v>5.3</v>
      </c>
      <c r="J73" s="11">
        <v>5.5</v>
      </c>
      <c r="K73" s="11">
        <v>6</v>
      </c>
      <c r="L73" s="11">
        <v>6.8</v>
      </c>
      <c r="M73" s="11">
        <v>7.6</v>
      </c>
      <c r="N73" s="11">
        <v>9.4</v>
      </c>
      <c r="O73" s="11">
        <v>10</v>
      </c>
      <c r="P73" s="11">
        <v>10.3</v>
      </c>
      <c r="Q73" s="11">
        <v>11.3</v>
      </c>
      <c r="R73" s="11">
        <v>13.1</v>
      </c>
      <c r="S73" s="11">
        <v>15.2</v>
      </c>
      <c r="T73" s="11">
        <v>17</v>
      </c>
      <c r="U73" s="11">
        <v>17.399999999999999</v>
      </c>
      <c r="V73" s="11">
        <v>18</v>
      </c>
      <c r="W73" s="11">
        <v>18.8</v>
      </c>
      <c r="X73" s="11">
        <v>19.3</v>
      </c>
      <c r="Y73" s="11">
        <v>20</v>
      </c>
      <c r="Z73" s="11">
        <v>21.1</v>
      </c>
    </row>
    <row r="74" spans="1:26" s="10" customFormat="1" x14ac:dyDescent="0.25">
      <c r="A74" s="32">
        <v>66</v>
      </c>
      <c r="B74" s="10" t="s">
        <v>345</v>
      </c>
      <c r="C74" s="10" t="s">
        <v>363</v>
      </c>
      <c r="D74" s="11">
        <v>5.2</v>
      </c>
      <c r="E74" s="11">
        <v>5.5</v>
      </c>
      <c r="F74" s="11">
        <v>5.6</v>
      </c>
      <c r="G74" s="11">
        <v>5.8</v>
      </c>
      <c r="H74" s="11">
        <v>5.9</v>
      </c>
      <c r="I74" s="11">
        <v>5.9</v>
      </c>
      <c r="J74" s="11">
        <v>6.5</v>
      </c>
      <c r="K74" s="11">
        <v>7</v>
      </c>
      <c r="L74" s="11">
        <v>7.8</v>
      </c>
      <c r="M74" s="11">
        <v>8.5</v>
      </c>
      <c r="N74" s="11">
        <v>9.3000000000000007</v>
      </c>
      <c r="O74" s="11">
        <v>9.6999999999999993</v>
      </c>
      <c r="P74" s="11">
        <v>9.6</v>
      </c>
      <c r="Q74" s="11">
        <v>9.1999999999999993</v>
      </c>
      <c r="R74" s="11">
        <v>9.3000000000000007</v>
      </c>
      <c r="S74" s="11">
        <v>9.1</v>
      </c>
      <c r="T74" s="11">
        <v>9.5</v>
      </c>
      <c r="U74" s="11">
        <v>9.3000000000000007</v>
      </c>
      <c r="V74" s="11">
        <v>9.3000000000000007</v>
      </c>
      <c r="W74" s="11">
        <v>9.5</v>
      </c>
      <c r="X74" s="11">
        <v>9.6</v>
      </c>
      <c r="Y74" s="11">
        <v>9.9</v>
      </c>
      <c r="Z74" s="11">
        <v>10.199999999999999</v>
      </c>
    </row>
    <row r="75" spans="1:26" s="10" customFormat="1" x14ac:dyDescent="0.25">
      <c r="A75" s="32">
        <v>67</v>
      </c>
      <c r="B75" s="10" t="s">
        <v>343</v>
      </c>
      <c r="C75" s="10" t="s">
        <v>362</v>
      </c>
      <c r="D75" s="11">
        <v>19.899999999999999</v>
      </c>
      <c r="E75" s="11">
        <v>18.3</v>
      </c>
      <c r="F75" s="11">
        <v>20.6</v>
      </c>
      <c r="G75" s="11">
        <v>19.7</v>
      </c>
      <c r="H75" s="11">
        <v>22.9</v>
      </c>
      <c r="I75" s="11">
        <v>20.8</v>
      </c>
      <c r="J75" s="11">
        <v>23.1</v>
      </c>
      <c r="K75" s="11">
        <v>22.7</v>
      </c>
      <c r="L75" s="11">
        <v>25.8</v>
      </c>
      <c r="M75" s="11">
        <v>24.6</v>
      </c>
      <c r="N75" s="11">
        <v>28.2</v>
      </c>
      <c r="O75" s="11">
        <v>26.5</v>
      </c>
      <c r="P75" s="11">
        <v>31</v>
      </c>
      <c r="Q75" s="11">
        <v>28.5</v>
      </c>
      <c r="R75" s="11">
        <v>34.200000000000003</v>
      </c>
      <c r="S75" s="11">
        <v>31.9</v>
      </c>
      <c r="T75" s="11">
        <v>39.5</v>
      </c>
      <c r="U75" s="11">
        <v>32.9</v>
      </c>
      <c r="V75" s="11">
        <v>37.6</v>
      </c>
      <c r="W75" s="11">
        <v>33.9</v>
      </c>
      <c r="X75" s="11">
        <v>43.5</v>
      </c>
      <c r="Y75" s="11">
        <v>36.200000000000003</v>
      </c>
      <c r="Z75" s="11">
        <v>42.3</v>
      </c>
    </row>
    <row r="76" spans="1:26" s="10" customFormat="1" x14ac:dyDescent="0.25">
      <c r="A76" s="32">
        <v>68</v>
      </c>
      <c r="B76" s="10" t="s">
        <v>361</v>
      </c>
      <c r="C76" s="10" t="s">
        <v>360</v>
      </c>
      <c r="D76" s="11">
        <v>308.5</v>
      </c>
      <c r="E76" s="11">
        <v>328.7</v>
      </c>
      <c r="F76" s="11">
        <v>342.3</v>
      </c>
      <c r="G76" s="11">
        <v>356.2</v>
      </c>
      <c r="H76" s="11">
        <v>373.1</v>
      </c>
      <c r="I76" s="11">
        <v>397</v>
      </c>
      <c r="J76" s="11">
        <v>418.7</v>
      </c>
      <c r="K76" s="11">
        <v>438.1</v>
      </c>
      <c r="L76" s="11">
        <v>463.6</v>
      </c>
      <c r="M76" s="11">
        <v>497.4</v>
      </c>
      <c r="N76" s="11">
        <v>538.70000000000005</v>
      </c>
      <c r="O76" s="11">
        <v>569.1</v>
      </c>
      <c r="P76" s="11">
        <v>612.6</v>
      </c>
      <c r="Q76" s="11">
        <v>658.2</v>
      </c>
      <c r="R76" s="11">
        <v>693</v>
      </c>
      <c r="S76" s="11">
        <v>734.4</v>
      </c>
      <c r="T76" s="11">
        <v>758.8</v>
      </c>
      <c r="U76" s="11">
        <v>796.5</v>
      </c>
      <c r="V76" s="11">
        <v>830.5</v>
      </c>
      <c r="W76" s="11">
        <v>864.6</v>
      </c>
      <c r="X76" s="11">
        <v>900.1</v>
      </c>
      <c r="Y76" s="11">
        <v>929.3</v>
      </c>
      <c r="Z76" s="11">
        <v>956</v>
      </c>
    </row>
    <row r="77" spans="1:26" s="10" customFormat="1" x14ac:dyDescent="0.25">
      <c r="A77" s="32">
        <v>69</v>
      </c>
      <c r="B77" s="10" t="s">
        <v>359</v>
      </c>
      <c r="C77" s="10" t="s">
        <v>358</v>
      </c>
      <c r="D77" s="11">
        <v>228.6</v>
      </c>
      <c r="E77" s="11">
        <v>243.5</v>
      </c>
      <c r="F77" s="11">
        <v>252.1</v>
      </c>
      <c r="G77" s="11">
        <v>259.89999999999998</v>
      </c>
      <c r="H77" s="11">
        <v>270.10000000000002</v>
      </c>
      <c r="I77" s="11">
        <v>287.10000000000002</v>
      </c>
      <c r="J77" s="11">
        <v>302</v>
      </c>
      <c r="K77" s="11">
        <v>314.89999999999998</v>
      </c>
      <c r="L77" s="11">
        <v>331.7</v>
      </c>
      <c r="M77" s="11">
        <v>356</v>
      </c>
      <c r="N77" s="11">
        <v>392.9</v>
      </c>
      <c r="O77" s="11">
        <v>416</v>
      </c>
      <c r="P77" s="11">
        <v>451.3</v>
      </c>
      <c r="Q77" s="11">
        <v>487.6</v>
      </c>
      <c r="R77" s="11">
        <v>513.79999999999995</v>
      </c>
      <c r="S77" s="11">
        <v>545.79999999999995</v>
      </c>
      <c r="T77" s="11">
        <v>563.5</v>
      </c>
      <c r="U77" s="11">
        <v>597.5</v>
      </c>
      <c r="V77" s="11">
        <v>625</v>
      </c>
      <c r="W77" s="11">
        <v>653.4</v>
      </c>
      <c r="X77" s="11">
        <v>683.6</v>
      </c>
      <c r="Y77" s="11">
        <v>707.1</v>
      </c>
      <c r="Z77" s="11">
        <v>728.4</v>
      </c>
    </row>
    <row r="78" spans="1:26" s="10" customFormat="1" x14ac:dyDescent="0.25">
      <c r="A78" s="32">
        <v>70</v>
      </c>
      <c r="B78" s="10" t="s">
        <v>357</v>
      </c>
      <c r="C78" s="10" t="s">
        <v>356</v>
      </c>
      <c r="D78" s="11">
        <v>7.4</v>
      </c>
      <c r="E78" s="11">
        <v>8.1</v>
      </c>
      <c r="F78" s="11">
        <v>8.6</v>
      </c>
      <c r="G78" s="11">
        <v>9.1</v>
      </c>
      <c r="H78" s="11">
        <v>9.4</v>
      </c>
      <c r="I78" s="11">
        <v>9.8000000000000007</v>
      </c>
      <c r="J78" s="11">
        <v>10.199999999999999</v>
      </c>
      <c r="K78" s="11">
        <v>11</v>
      </c>
      <c r="L78" s="11">
        <v>11.5</v>
      </c>
      <c r="M78" s="11">
        <v>12.1</v>
      </c>
      <c r="N78" s="11">
        <v>12.2</v>
      </c>
      <c r="O78" s="11">
        <v>13.1</v>
      </c>
      <c r="P78" s="11">
        <v>14.6</v>
      </c>
      <c r="Q78" s="11">
        <v>16.7</v>
      </c>
      <c r="R78" s="11">
        <v>18</v>
      </c>
      <c r="S78" s="11">
        <v>18.7</v>
      </c>
      <c r="T78" s="11">
        <v>18.399999999999999</v>
      </c>
      <c r="U78" s="11">
        <v>17.5</v>
      </c>
      <c r="V78" s="11">
        <v>17.5</v>
      </c>
      <c r="W78" s="11">
        <v>17.600000000000001</v>
      </c>
      <c r="X78" s="11">
        <v>18.399999999999999</v>
      </c>
      <c r="Y78" s="11">
        <v>19</v>
      </c>
      <c r="Z78" s="11">
        <v>19.8</v>
      </c>
    </row>
    <row r="79" spans="1:26" s="10" customFormat="1" x14ac:dyDescent="0.25">
      <c r="A79" s="32">
        <v>71</v>
      </c>
      <c r="B79" s="10" t="s">
        <v>355</v>
      </c>
      <c r="C79" s="10" t="s">
        <v>354</v>
      </c>
      <c r="D79" s="11">
        <v>32.1</v>
      </c>
      <c r="E79" s="11">
        <v>34.1</v>
      </c>
      <c r="F79" s="11">
        <v>36.200000000000003</v>
      </c>
      <c r="G79" s="11">
        <v>38.5</v>
      </c>
      <c r="H79" s="11">
        <v>41.9</v>
      </c>
      <c r="I79" s="11">
        <v>44.6</v>
      </c>
      <c r="J79" s="11">
        <v>47.6</v>
      </c>
      <c r="K79" s="11">
        <v>50.4</v>
      </c>
      <c r="L79" s="11">
        <v>54.2</v>
      </c>
      <c r="M79" s="11">
        <v>58.5</v>
      </c>
      <c r="N79" s="11">
        <v>59.6</v>
      </c>
      <c r="O79" s="11">
        <v>62.6</v>
      </c>
      <c r="P79" s="11">
        <v>66.2</v>
      </c>
      <c r="Q79" s="11">
        <v>70.400000000000006</v>
      </c>
      <c r="R79" s="11">
        <v>74.599999999999994</v>
      </c>
      <c r="S79" s="11">
        <v>79.3</v>
      </c>
      <c r="T79" s="11">
        <v>84</v>
      </c>
      <c r="U79" s="11">
        <v>87.4</v>
      </c>
      <c r="V79" s="11">
        <v>91</v>
      </c>
      <c r="W79" s="11">
        <v>95.3</v>
      </c>
      <c r="X79" s="11">
        <v>98.9</v>
      </c>
      <c r="Y79" s="11">
        <v>101.7</v>
      </c>
      <c r="Z79" s="11">
        <v>103.8</v>
      </c>
    </row>
    <row r="80" spans="1:26" s="10" customFormat="1" x14ac:dyDescent="0.25">
      <c r="A80" s="32">
        <v>72</v>
      </c>
      <c r="B80" s="10" t="s">
        <v>353</v>
      </c>
      <c r="C80" s="10" t="s">
        <v>352</v>
      </c>
      <c r="D80" s="11">
        <v>14.3</v>
      </c>
      <c r="E80" s="11">
        <v>15.8</v>
      </c>
      <c r="F80" s="11">
        <v>17.2</v>
      </c>
      <c r="G80" s="11">
        <v>19.100000000000001</v>
      </c>
      <c r="H80" s="11">
        <v>20.9</v>
      </c>
      <c r="I80" s="11">
        <v>23.4</v>
      </c>
      <c r="J80" s="11">
        <v>25.8</v>
      </c>
      <c r="K80" s="11">
        <v>28.1</v>
      </c>
      <c r="L80" s="11">
        <v>31.8</v>
      </c>
      <c r="M80" s="11">
        <v>36</v>
      </c>
      <c r="N80" s="11">
        <v>39.1</v>
      </c>
      <c r="O80" s="11">
        <v>40.9</v>
      </c>
      <c r="P80" s="11">
        <v>43</v>
      </c>
      <c r="Q80" s="11">
        <v>44.9</v>
      </c>
      <c r="R80" s="11">
        <v>46</v>
      </c>
      <c r="S80" s="11">
        <v>47.8</v>
      </c>
      <c r="T80" s="11">
        <v>49.4</v>
      </c>
      <c r="U80" s="11">
        <v>50.6</v>
      </c>
      <c r="V80" s="11">
        <v>53</v>
      </c>
      <c r="W80" s="11">
        <v>53.8</v>
      </c>
      <c r="X80" s="11">
        <v>53.4</v>
      </c>
      <c r="Y80" s="11">
        <v>53.9</v>
      </c>
      <c r="Z80" s="11">
        <v>54.9</v>
      </c>
    </row>
    <row r="81" spans="1:26" s="10" customFormat="1" x14ac:dyDescent="0.25">
      <c r="A81" s="32">
        <v>73</v>
      </c>
      <c r="B81" s="10" t="s">
        <v>351</v>
      </c>
      <c r="C81" s="10" t="s">
        <v>350</v>
      </c>
      <c r="D81" s="11">
        <v>3.4</v>
      </c>
      <c r="E81" s="11">
        <v>3.5</v>
      </c>
      <c r="F81" s="11">
        <v>3.8</v>
      </c>
      <c r="G81" s="11">
        <v>4</v>
      </c>
      <c r="H81" s="11">
        <v>4.4000000000000004</v>
      </c>
      <c r="I81" s="11">
        <v>4.5999999999999996</v>
      </c>
      <c r="J81" s="11">
        <v>4.7</v>
      </c>
      <c r="K81" s="11">
        <v>4.8</v>
      </c>
      <c r="L81" s="11">
        <v>4.9000000000000004</v>
      </c>
      <c r="M81" s="11">
        <v>5</v>
      </c>
      <c r="N81" s="11">
        <v>4.9000000000000004</v>
      </c>
      <c r="O81" s="11">
        <v>5</v>
      </c>
      <c r="P81" s="11">
        <v>5.3</v>
      </c>
      <c r="Q81" s="11">
        <v>5.4</v>
      </c>
      <c r="R81" s="11">
        <v>5.6</v>
      </c>
      <c r="S81" s="11">
        <v>6</v>
      </c>
      <c r="T81" s="11">
        <v>6</v>
      </c>
      <c r="U81" s="11">
        <v>5.9</v>
      </c>
      <c r="V81" s="11">
        <v>5.8</v>
      </c>
      <c r="W81" s="11">
        <v>5.7</v>
      </c>
      <c r="X81" s="11">
        <v>5.9</v>
      </c>
      <c r="Y81" s="11">
        <v>6.3</v>
      </c>
      <c r="Z81" s="11">
        <v>6.4</v>
      </c>
    </row>
    <row r="82" spans="1:26" s="10" customFormat="1" x14ac:dyDescent="0.25">
      <c r="A82" s="32">
        <v>74</v>
      </c>
      <c r="B82" s="10" t="s">
        <v>349</v>
      </c>
      <c r="C82" s="10" t="s">
        <v>348</v>
      </c>
      <c r="D82" s="11">
        <v>0.8</v>
      </c>
      <c r="E82" s="11">
        <v>0.9</v>
      </c>
      <c r="F82" s="11">
        <v>0.8</v>
      </c>
      <c r="G82" s="11">
        <v>0.8</v>
      </c>
      <c r="H82" s="11">
        <v>0.8</v>
      </c>
      <c r="I82" s="11">
        <v>0.9</v>
      </c>
      <c r="J82" s="11">
        <v>0.9</v>
      </c>
      <c r="K82" s="11">
        <v>0.8</v>
      </c>
      <c r="L82" s="11">
        <v>0.7</v>
      </c>
      <c r="M82" s="11">
        <v>0.6</v>
      </c>
      <c r="N82" s="11">
        <v>0.4</v>
      </c>
      <c r="O82" s="11">
        <v>0.5</v>
      </c>
      <c r="P82" s="11">
        <v>0.6</v>
      </c>
      <c r="Q82" s="11">
        <v>0.7</v>
      </c>
      <c r="R82" s="11">
        <v>1</v>
      </c>
      <c r="S82" s="11">
        <v>1.3</v>
      </c>
      <c r="T82" s="11">
        <v>1.2</v>
      </c>
      <c r="U82" s="11">
        <v>1.1000000000000001</v>
      </c>
      <c r="V82" s="11">
        <v>1.1000000000000001</v>
      </c>
      <c r="W82" s="11">
        <v>1.2</v>
      </c>
      <c r="X82" s="11">
        <v>1.2</v>
      </c>
      <c r="Y82" s="11">
        <v>1.3</v>
      </c>
      <c r="Z82" s="11">
        <v>1.4</v>
      </c>
    </row>
    <row r="83" spans="1:26" s="10" customFormat="1" x14ac:dyDescent="0.25">
      <c r="A83" s="32">
        <v>75</v>
      </c>
      <c r="B83" s="10" t="s">
        <v>347</v>
      </c>
      <c r="C83" s="10" t="s">
        <v>346</v>
      </c>
      <c r="D83" s="11">
        <v>0.9</v>
      </c>
      <c r="E83" s="11">
        <v>1</v>
      </c>
      <c r="F83" s="11">
        <v>1.1000000000000001</v>
      </c>
      <c r="G83" s="11">
        <v>1.2</v>
      </c>
      <c r="H83" s="11">
        <v>1.3</v>
      </c>
      <c r="I83" s="11">
        <v>1.3</v>
      </c>
      <c r="J83" s="11">
        <v>1.4</v>
      </c>
      <c r="K83" s="11">
        <v>1.5</v>
      </c>
      <c r="L83" s="11">
        <v>1.6</v>
      </c>
      <c r="M83" s="11">
        <v>1.6</v>
      </c>
      <c r="N83" s="11">
        <v>1.7</v>
      </c>
      <c r="O83" s="11">
        <v>1.9</v>
      </c>
      <c r="P83" s="11">
        <v>2</v>
      </c>
      <c r="Q83" s="11">
        <v>2.1</v>
      </c>
      <c r="R83" s="11">
        <v>2.2999999999999998</v>
      </c>
      <c r="S83" s="11">
        <v>2.6</v>
      </c>
      <c r="T83" s="11">
        <v>2.7</v>
      </c>
      <c r="U83" s="11">
        <v>2.8</v>
      </c>
      <c r="V83" s="11">
        <v>3</v>
      </c>
      <c r="W83" s="11">
        <v>3.1</v>
      </c>
      <c r="X83" s="11">
        <v>3.2</v>
      </c>
      <c r="Y83" s="11">
        <v>3.3</v>
      </c>
      <c r="Z83" s="11">
        <v>3.6</v>
      </c>
    </row>
    <row r="84" spans="1:26" s="10" customFormat="1" x14ac:dyDescent="0.25">
      <c r="A84" s="32">
        <v>76</v>
      </c>
      <c r="B84" s="10" t="s">
        <v>345</v>
      </c>
      <c r="C84" s="10" t="s">
        <v>344</v>
      </c>
      <c r="D84" s="11">
        <v>3.9</v>
      </c>
      <c r="E84" s="11">
        <v>4.2</v>
      </c>
      <c r="F84" s="11">
        <v>4.4000000000000004</v>
      </c>
      <c r="G84" s="11">
        <v>4.7</v>
      </c>
      <c r="H84" s="11">
        <v>4.9000000000000004</v>
      </c>
      <c r="I84" s="11">
        <v>4.9000000000000004</v>
      </c>
      <c r="J84" s="11">
        <v>5.4</v>
      </c>
      <c r="K84" s="11">
        <v>5.6</v>
      </c>
      <c r="L84" s="11">
        <v>5.9</v>
      </c>
      <c r="M84" s="11">
        <v>6</v>
      </c>
      <c r="N84" s="11">
        <v>6.1</v>
      </c>
      <c r="O84" s="11">
        <v>6.3</v>
      </c>
      <c r="P84" s="11">
        <v>6.3</v>
      </c>
      <c r="Q84" s="11">
        <v>6.1</v>
      </c>
      <c r="R84" s="11">
        <v>6.1</v>
      </c>
      <c r="S84" s="11">
        <v>6.2</v>
      </c>
      <c r="T84" s="11">
        <v>6.1</v>
      </c>
      <c r="U84" s="11">
        <v>5.9</v>
      </c>
      <c r="V84" s="11">
        <v>6.1</v>
      </c>
      <c r="W84" s="11">
        <v>6.1</v>
      </c>
      <c r="X84" s="11">
        <v>6.3</v>
      </c>
      <c r="Y84" s="11">
        <v>6.6</v>
      </c>
      <c r="Z84" s="11">
        <v>6.7</v>
      </c>
    </row>
    <row r="85" spans="1:26" s="10" customFormat="1" x14ac:dyDescent="0.25">
      <c r="A85" s="32">
        <v>77</v>
      </c>
      <c r="B85" s="10" t="s">
        <v>343</v>
      </c>
      <c r="C85" s="10" t="s">
        <v>342</v>
      </c>
      <c r="D85" s="11">
        <v>17</v>
      </c>
      <c r="E85" s="11">
        <v>17.7</v>
      </c>
      <c r="F85" s="11">
        <v>18.2</v>
      </c>
      <c r="G85" s="11">
        <v>19</v>
      </c>
      <c r="H85" s="11">
        <v>19.600000000000001</v>
      </c>
      <c r="I85" s="11">
        <v>20.5</v>
      </c>
      <c r="J85" s="11">
        <v>20.9</v>
      </c>
      <c r="K85" s="11">
        <v>21.1</v>
      </c>
      <c r="L85" s="11">
        <v>21.3</v>
      </c>
      <c r="M85" s="11">
        <v>21.6</v>
      </c>
      <c r="N85" s="11">
        <v>21.7</v>
      </c>
      <c r="O85" s="11">
        <v>22.6</v>
      </c>
      <c r="P85" s="11">
        <v>23.4</v>
      </c>
      <c r="Q85" s="11">
        <v>24.3</v>
      </c>
      <c r="R85" s="11">
        <v>25.6</v>
      </c>
      <c r="S85" s="11">
        <v>26.7</v>
      </c>
      <c r="T85" s="11">
        <v>27.5</v>
      </c>
      <c r="U85" s="11">
        <v>27.8</v>
      </c>
      <c r="V85" s="11">
        <v>28.1</v>
      </c>
      <c r="W85" s="11">
        <v>28.4</v>
      </c>
      <c r="X85" s="11">
        <v>29.3</v>
      </c>
      <c r="Y85" s="11">
        <v>30.1</v>
      </c>
      <c r="Z85" s="11">
        <v>31</v>
      </c>
    </row>
    <row r="86" spans="1:26" s="10" customFormat="1" x14ac:dyDescent="0.25">
      <c r="A86" s="32">
        <v>78</v>
      </c>
      <c r="B86" s="10" t="s">
        <v>341</v>
      </c>
      <c r="C86" s="10" t="s">
        <v>340</v>
      </c>
      <c r="D86" s="11">
        <v>23.2</v>
      </c>
      <c r="E86" s="11">
        <v>26.2</v>
      </c>
      <c r="F86" s="11">
        <v>28.6</v>
      </c>
      <c r="G86" s="11">
        <v>28.7</v>
      </c>
      <c r="H86" s="11">
        <v>33.5</v>
      </c>
      <c r="I86" s="11">
        <v>36.700000000000003</v>
      </c>
      <c r="J86" s="11">
        <v>43.7</v>
      </c>
      <c r="K86" s="11">
        <v>48.8</v>
      </c>
      <c r="L86" s="11">
        <v>51.7</v>
      </c>
      <c r="M86" s="11">
        <v>58.7</v>
      </c>
      <c r="N86" s="11">
        <v>61.9</v>
      </c>
      <c r="O86" s="11">
        <v>65.599999999999994</v>
      </c>
      <c r="P86" s="11">
        <v>69.8</v>
      </c>
      <c r="Q86" s="11">
        <v>77.3</v>
      </c>
      <c r="R86" s="11">
        <v>80.599999999999994</v>
      </c>
      <c r="S86" s="11">
        <v>87.8</v>
      </c>
      <c r="T86" s="11">
        <v>96.9</v>
      </c>
      <c r="U86" s="11">
        <v>98.1</v>
      </c>
      <c r="V86" s="11">
        <v>102.5</v>
      </c>
      <c r="W86" s="11">
        <v>107.8</v>
      </c>
      <c r="X86" s="11">
        <v>112.9</v>
      </c>
      <c r="Y86" s="11">
        <v>112.4</v>
      </c>
      <c r="Z86" s="11">
        <v>116.2</v>
      </c>
    </row>
    <row r="87" spans="1:26" s="10" customFormat="1" x14ac:dyDescent="0.25">
      <c r="A87" s="32">
        <v>79</v>
      </c>
      <c r="B87" s="10" t="s">
        <v>339</v>
      </c>
      <c r="C87" s="10" t="s">
        <v>338</v>
      </c>
      <c r="D87" s="11">
        <v>0.2</v>
      </c>
      <c r="E87" s="11">
        <v>0.2</v>
      </c>
      <c r="F87" s="11">
        <v>0.2</v>
      </c>
      <c r="G87" s="11">
        <v>0.3</v>
      </c>
      <c r="H87" s="11">
        <v>0.4</v>
      </c>
      <c r="I87" s="11">
        <v>0.5</v>
      </c>
      <c r="J87" s="11">
        <v>0.5</v>
      </c>
      <c r="K87" s="11">
        <v>0.7</v>
      </c>
      <c r="L87" s="11">
        <v>0.6</v>
      </c>
      <c r="M87" s="11">
        <v>0.3</v>
      </c>
      <c r="N87" s="11">
        <v>0.2</v>
      </c>
      <c r="O87" s="11">
        <v>0.3</v>
      </c>
      <c r="P87" s="11">
        <v>0.5</v>
      </c>
      <c r="Q87" s="11">
        <v>0.6</v>
      </c>
      <c r="R87" s="11">
        <v>0.8</v>
      </c>
      <c r="S87" s="11">
        <v>0.9</v>
      </c>
      <c r="T87" s="11">
        <v>0.3</v>
      </c>
      <c r="U87" s="11">
        <v>0.2</v>
      </c>
      <c r="V87" s="11">
        <v>0.4</v>
      </c>
      <c r="W87" s="11">
        <v>0.4</v>
      </c>
      <c r="X87" s="11">
        <v>0.4</v>
      </c>
      <c r="Y87" s="11">
        <v>0.5</v>
      </c>
      <c r="Z87" s="11">
        <v>0.5</v>
      </c>
    </row>
    <row r="88" spans="1:26" s="10" customFormat="1" x14ac:dyDescent="0.25">
      <c r="A88" s="32">
        <v>80</v>
      </c>
      <c r="B88" s="10" t="s">
        <v>272</v>
      </c>
      <c r="C88" s="10" t="s">
        <v>337</v>
      </c>
      <c r="D88" s="11">
        <v>1.7</v>
      </c>
      <c r="E88" s="11">
        <v>2.2000000000000002</v>
      </c>
      <c r="F88" s="11">
        <v>2.4</v>
      </c>
      <c r="G88" s="11">
        <v>2.5</v>
      </c>
      <c r="H88" s="11">
        <v>3.1</v>
      </c>
      <c r="I88" s="11">
        <v>4</v>
      </c>
      <c r="J88" s="11">
        <v>5.9</v>
      </c>
      <c r="K88" s="11">
        <v>6.5</v>
      </c>
      <c r="L88" s="11">
        <v>6.9</v>
      </c>
      <c r="M88" s="11">
        <v>7.2</v>
      </c>
      <c r="N88" s="11">
        <v>7.5</v>
      </c>
      <c r="O88" s="11">
        <v>8.1</v>
      </c>
      <c r="P88" s="11">
        <v>7.8</v>
      </c>
      <c r="Q88" s="11">
        <v>9.8000000000000007</v>
      </c>
      <c r="R88" s="11">
        <v>9.6999999999999993</v>
      </c>
      <c r="S88" s="11">
        <v>13</v>
      </c>
      <c r="T88" s="11">
        <v>22.4</v>
      </c>
      <c r="U88" s="11">
        <v>23.3</v>
      </c>
      <c r="V88" s="11">
        <v>23.4</v>
      </c>
      <c r="W88" s="11">
        <v>26.4</v>
      </c>
      <c r="X88" s="11">
        <v>25.9</v>
      </c>
      <c r="Y88" s="11">
        <v>24</v>
      </c>
      <c r="Z88" s="11">
        <v>24.3</v>
      </c>
    </row>
    <row r="89" spans="1:26" s="10" customFormat="1" x14ac:dyDescent="0.25">
      <c r="A89" s="32">
        <v>81</v>
      </c>
      <c r="B89" s="10" t="s">
        <v>336</v>
      </c>
      <c r="C89" s="10" t="s">
        <v>1738</v>
      </c>
      <c r="D89" s="11">
        <v>21.2</v>
      </c>
      <c r="E89" s="11">
        <v>23.8</v>
      </c>
      <c r="F89" s="11">
        <v>26</v>
      </c>
      <c r="G89" s="11">
        <v>25.9</v>
      </c>
      <c r="H89" s="11">
        <v>30</v>
      </c>
      <c r="I89" s="11">
        <v>32.299999999999997</v>
      </c>
      <c r="J89" s="11">
        <v>37.200000000000003</v>
      </c>
      <c r="K89" s="11">
        <v>41.5</v>
      </c>
      <c r="L89" s="11">
        <v>44.1</v>
      </c>
      <c r="M89" s="11">
        <v>51.2</v>
      </c>
      <c r="N89" s="11">
        <v>54.2</v>
      </c>
      <c r="O89" s="11">
        <v>57.2</v>
      </c>
      <c r="P89" s="11">
        <v>61.5</v>
      </c>
      <c r="Q89" s="11">
        <v>66.900000000000006</v>
      </c>
      <c r="R89" s="11">
        <v>70</v>
      </c>
      <c r="S89" s="11">
        <v>74</v>
      </c>
      <c r="T89" s="11">
        <v>74.099999999999994</v>
      </c>
      <c r="U89" s="11">
        <v>74.5</v>
      </c>
      <c r="V89" s="11">
        <v>78.7</v>
      </c>
      <c r="W89" s="11">
        <v>81</v>
      </c>
      <c r="X89" s="11">
        <v>86.5</v>
      </c>
      <c r="Y89" s="11">
        <v>87.9</v>
      </c>
      <c r="Z89" s="11">
        <v>91.4</v>
      </c>
    </row>
    <row r="90" spans="1:26" s="8" customFormat="1" x14ac:dyDescent="0.25">
      <c r="A90" s="35">
        <v>82</v>
      </c>
      <c r="B90" s="8" t="s">
        <v>335</v>
      </c>
      <c r="C90" s="8" t="s">
        <v>334</v>
      </c>
      <c r="D90" s="9">
        <v>22.3</v>
      </c>
      <c r="E90" s="9">
        <v>19.899999999999999</v>
      </c>
      <c r="F90" s="9">
        <v>18.3</v>
      </c>
      <c r="G90" s="9">
        <v>20.399999999999999</v>
      </c>
      <c r="H90" s="9">
        <v>28.8</v>
      </c>
      <c r="I90" s="9">
        <v>50.9</v>
      </c>
      <c r="J90" s="9">
        <v>34</v>
      </c>
      <c r="K90" s="9">
        <v>40.299999999999997</v>
      </c>
      <c r="L90" s="9">
        <v>44</v>
      </c>
      <c r="M90" s="9">
        <v>9.3000000000000007</v>
      </c>
      <c r="N90" s="9">
        <v>-12.9</v>
      </c>
      <c r="O90" s="9">
        <v>-20.7</v>
      </c>
      <c r="P90" s="9">
        <v>2.1</v>
      </c>
      <c r="Q90" s="9">
        <v>23</v>
      </c>
      <c r="R90" s="9">
        <v>1.9</v>
      </c>
      <c r="S90" s="9">
        <v>0.5</v>
      </c>
      <c r="T90" s="9">
        <v>-63.8</v>
      </c>
      <c r="U90" s="9">
        <v>-91</v>
      </c>
      <c r="V90" s="9">
        <v>-68.5</v>
      </c>
      <c r="W90" s="9">
        <v>-74.5</v>
      </c>
      <c r="X90" s="9">
        <v>-53</v>
      </c>
      <c r="Y90" s="9">
        <v>-71.7</v>
      </c>
      <c r="Z90" s="9">
        <v>-70</v>
      </c>
    </row>
    <row r="91" spans="1:26" s="8" customFormat="1" x14ac:dyDescent="0.25">
      <c r="A91" s="35">
        <v>83</v>
      </c>
      <c r="B91" s="8" t="s">
        <v>333</v>
      </c>
      <c r="C91" s="8" t="s">
        <v>332</v>
      </c>
      <c r="D91" s="9">
        <v>5</v>
      </c>
      <c r="E91" s="9">
        <v>4.3</v>
      </c>
      <c r="F91" s="9">
        <v>3.8</v>
      </c>
      <c r="G91" s="9">
        <v>4</v>
      </c>
      <c r="H91" s="9">
        <v>5.3</v>
      </c>
      <c r="I91" s="9">
        <v>8.6</v>
      </c>
      <c r="J91" s="9">
        <v>5.5</v>
      </c>
      <c r="K91" s="9">
        <v>6</v>
      </c>
      <c r="L91" s="9">
        <v>6.1</v>
      </c>
      <c r="M91" s="9">
        <v>1.3</v>
      </c>
      <c r="N91" s="9">
        <v>-1.6</v>
      </c>
      <c r="O91" s="9">
        <v>-2.5</v>
      </c>
      <c r="P91" s="9">
        <v>0.2</v>
      </c>
      <c r="Q91" s="9">
        <v>2.4</v>
      </c>
      <c r="R91" s="9">
        <v>0.2</v>
      </c>
      <c r="S91" s="9">
        <v>0.1</v>
      </c>
      <c r="T91" s="9">
        <v>-5.9</v>
      </c>
      <c r="U91" s="9">
        <v>-8.4</v>
      </c>
      <c r="V91" s="9">
        <v>-6</v>
      </c>
      <c r="W91" s="9">
        <v>-6.4</v>
      </c>
      <c r="X91" s="9">
        <v>-4.2</v>
      </c>
      <c r="Y91" s="9">
        <v>-5.6</v>
      </c>
      <c r="Z91" s="9">
        <v>-5.3</v>
      </c>
    </row>
    <row r="92" spans="1:26" s="8" customFormat="1" x14ac:dyDescent="0.25">
      <c r="A92" s="33"/>
      <c r="B92" s="8" t="s">
        <v>186</v>
      </c>
      <c r="C92" s="8" t="s">
        <v>185</v>
      </c>
      <c r="D92" s="9"/>
      <c r="E92" s="9"/>
      <c r="F92" s="9"/>
      <c r="G92" s="9"/>
      <c r="H92" s="9"/>
      <c r="I92" s="9"/>
      <c r="J92" s="9"/>
      <c r="K92" s="9"/>
      <c r="L92" s="9"/>
      <c r="M92" s="9"/>
      <c r="N92" s="9"/>
      <c r="O92" s="9"/>
      <c r="P92" s="9"/>
      <c r="Q92" s="9"/>
      <c r="R92" s="9"/>
      <c r="S92" s="9"/>
      <c r="T92" s="9"/>
      <c r="U92" s="9"/>
      <c r="V92" s="9"/>
      <c r="W92" s="9"/>
      <c r="X92" s="9"/>
      <c r="Y92" s="9"/>
      <c r="Z92" s="9"/>
    </row>
    <row r="93" spans="1:26" s="10" customFormat="1" x14ac:dyDescent="0.25">
      <c r="A93" s="32">
        <v>84</v>
      </c>
      <c r="B93" s="10" t="s">
        <v>331</v>
      </c>
      <c r="C93" s="10" t="s">
        <v>330</v>
      </c>
      <c r="D93" s="11">
        <v>47.4</v>
      </c>
      <c r="E93" s="11">
        <v>49.1</v>
      </c>
      <c r="F93" s="11">
        <v>53.2</v>
      </c>
      <c r="G93" s="11">
        <v>59.9</v>
      </c>
      <c r="H93" s="11">
        <v>63.5</v>
      </c>
      <c r="I93" s="11">
        <v>67.2</v>
      </c>
      <c r="J93" s="11">
        <v>63</v>
      </c>
      <c r="K93" s="11">
        <v>68.900000000000006</v>
      </c>
      <c r="L93" s="11">
        <v>72.900000000000006</v>
      </c>
      <c r="M93" s="11">
        <v>69.7</v>
      </c>
      <c r="N93" s="11">
        <v>64.599999999999994</v>
      </c>
      <c r="O93" s="11">
        <v>65.099999999999994</v>
      </c>
      <c r="P93" s="11">
        <v>70</v>
      </c>
      <c r="Q93" s="11">
        <v>82.5</v>
      </c>
      <c r="R93" s="11">
        <v>90</v>
      </c>
      <c r="S93" s="11">
        <v>92.8</v>
      </c>
      <c r="T93" s="11">
        <v>76.7</v>
      </c>
      <c r="U93" s="11">
        <v>78.7</v>
      </c>
      <c r="V93" s="11">
        <v>83.5</v>
      </c>
      <c r="W93" s="11">
        <v>84.9</v>
      </c>
      <c r="X93" s="11">
        <v>95.2</v>
      </c>
      <c r="Y93" s="11">
        <v>93.7</v>
      </c>
      <c r="Z93" s="11">
        <v>95.9</v>
      </c>
    </row>
    <row r="94" spans="1:26" s="10" customFormat="1" x14ac:dyDescent="0.25">
      <c r="A94" s="32">
        <v>85</v>
      </c>
      <c r="B94" s="10" t="s">
        <v>329</v>
      </c>
      <c r="C94" s="10" t="s">
        <v>328</v>
      </c>
      <c r="D94" s="11">
        <v>25.4</v>
      </c>
      <c r="E94" s="11">
        <v>26.9</v>
      </c>
      <c r="F94" s="11">
        <v>26.3</v>
      </c>
      <c r="G94" s="11">
        <v>28</v>
      </c>
      <c r="H94" s="11">
        <v>32.5</v>
      </c>
      <c r="I94" s="11">
        <v>34.4</v>
      </c>
      <c r="J94" s="11">
        <v>42.2</v>
      </c>
      <c r="K94" s="11">
        <v>47.5</v>
      </c>
      <c r="L94" s="11">
        <v>55.1</v>
      </c>
      <c r="M94" s="11">
        <v>59.3</v>
      </c>
      <c r="N94" s="11">
        <v>60.3</v>
      </c>
      <c r="O94" s="11">
        <v>62.6</v>
      </c>
      <c r="P94" s="11">
        <v>63.9</v>
      </c>
      <c r="Q94" s="11">
        <v>68.8</v>
      </c>
      <c r="R94" s="11">
        <v>78.5</v>
      </c>
      <c r="S94" s="11">
        <v>90.3</v>
      </c>
      <c r="T94" s="11">
        <v>92.4</v>
      </c>
      <c r="U94" s="11">
        <v>83.7</v>
      </c>
      <c r="V94" s="11">
        <v>89.7</v>
      </c>
      <c r="W94" s="11">
        <v>86.4</v>
      </c>
      <c r="X94" s="11">
        <v>88.2</v>
      </c>
      <c r="Y94" s="11">
        <v>89.7</v>
      </c>
      <c r="Z94" s="11">
        <v>93.3</v>
      </c>
    </row>
    <row r="95" spans="1:26" s="10" customFormat="1" x14ac:dyDescent="0.25">
      <c r="A95" s="32">
        <v>86</v>
      </c>
      <c r="B95" s="10" t="s">
        <v>327</v>
      </c>
      <c r="C95" s="10" t="s">
        <v>326</v>
      </c>
      <c r="D95" s="11">
        <v>441.8</v>
      </c>
      <c r="E95" s="11">
        <v>464.8</v>
      </c>
      <c r="F95" s="11">
        <v>486.9</v>
      </c>
      <c r="G95" s="11">
        <v>507.6</v>
      </c>
      <c r="H95" s="11">
        <v>545.4</v>
      </c>
      <c r="I95" s="11">
        <v>590.20000000000005</v>
      </c>
      <c r="J95" s="11">
        <v>620.20000000000005</v>
      </c>
      <c r="K95" s="11">
        <v>665.3</v>
      </c>
      <c r="L95" s="11">
        <v>717.3</v>
      </c>
      <c r="M95" s="11">
        <v>744.5</v>
      </c>
      <c r="N95" s="11">
        <v>786</v>
      </c>
      <c r="O95" s="11">
        <v>819.5</v>
      </c>
      <c r="P95" s="11">
        <v>890.9</v>
      </c>
      <c r="Q95" s="11">
        <v>968.8</v>
      </c>
      <c r="R95" s="11">
        <v>1014.7</v>
      </c>
      <c r="S95" s="11">
        <v>1071.5</v>
      </c>
      <c r="T95" s="11">
        <v>1073.9000000000001</v>
      </c>
      <c r="U95" s="11">
        <v>1079.7</v>
      </c>
      <c r="V95" s="11">
        <v>1139.9000000000001</v>
      </c>
      <c r="W95" s="11">
        <v>1172.9000000000001</v>
      </c>
      <c r="X95" s="11">
        <v>1252.9000000000001</v>
      </c>
      <c r="Y95" s="11">
        <v>1273.8</v>
      </c>
      <c r="Z95" s="11">
        <v>1324.5</v>
      </c>
    </row>
    <row r="96" spans="1:26" x14ac:dyDescent="0.25">
      <c r="D96" s="31"/>
      <c r="E96" s="31"/>
      <c r="F96" s="31"/>
      <c r="G96" s="31"/>
      <c r="H96" s="31"/>
      <c r="I96" s="31"/>
      <c r="J96" s="31"/>
      <c r="K96" s="31"/>
      <c r="L96" s="31"/>
      <c r="M96" s="31"/>
      <c r="N96" s="31"/>
      <c r="O96" s="31"/>
      <c r="P96" s="31"/>
      <c r="Q96" s="31"/>
      <c r="R96" s="31"/>
      <c r="S96" s="31"/>
      <c r="T96" s="31"/>
      <c r="U96" s="31"/>
      <c r="V96" s="31"/>
      <c r="W96" s="31"/>
      <c r="X96" s="31"/>
      <c r="Y96" s="31"/>
      <c r="Z96" s="31"/>
    </row>
    <row r="97" spans="1:26" x14ac:dyDescent="0.25">
      <c r="A97" t="s">
        <v>325</v>
      </c>
      <c r="D97" s="31"/>
      <c r="E97" s="31"/>
      <c r="F97" s="31"/>
      <c r="G97" s="31"/>
      <c r="H97" s="31"/>
      <c r="I97" s="31"/>
      <c r="J97" s="31"/>
      <c r="K97" s="31"/>
      <c r="L97" s="31"/>
      <c r="M97" s="31"/>
      <c r="N97" s="31"/>
      <c r="O97" s="31"/>
      <c r="P97" s="31"/>
      <c r="Q97" s="31"/>
      <c r="R97" s="31"/>
      <c r="S97" s="31"/>
      <c r="T97" s="31"/>
      <c r="U97" s="31"/>
      <c r="V97" s="31"/>
      <c r="W97" s="31"/>
      <c r="X97" s="31"/>
      <c r="Y97" s="31"/>
      <c r="Z97" s="31"/>
    </row>
    <row r="98" spans="1:26" x14ac:dyDescent="0.25">
      <c r="A98" t="s">
        <v>1778</v>
      </c>
      <c r="D98" s="31"/>
      <c r="E98" s="31"/>
      <c r="F98" s="31"/>
      <c r="G98" s="31"/>
      <c r="H98" s="31"/>
      <c r="I98" s="31"/>
      <c r="J98" s="31"/>
      <c r="K98" s="31"/>
      <c r="L98" s="31"/>
      <c r="M98" s="31"/>
      <c r="N98" s="31"/>
      <c r="O98" s="31"/>
      <c r="P98" s="31"/>
      <c r="Q98" s="31"/>
      <c r="R98" s="31"/>
      <c r="S98" s="31"/>
      <c r="T98" s="31"/>
      <c r="U98" s="31"/>
      <c r="V98" s="31"/>
      <c r="W98" s="31"/>
      <c r="X98" s="31"/>
      <c r="Y98" s="31"/>
      <c r="Z98" s="31"/>
    </row>
    <row r="99" spans="1:26" x14ac:dyDescent="0.25">
      <c r="A99" t="s">
        <v>1771</v>
      </c>
      <c r="D99" s="31"/>
      <c r="E99" s="31"/>
      <c r="F99" s="31"/>
      <c r="G99" s="31"/>
      <c r="H99" s="31"/>
      <c r="I99" s="31"/>
      <c r="J99" s="31"/>
      <c r="K99" s="31"/>
      <c r="L99" s="31"/>
      <c r="M99" s="31"/>
      <c r="N99" s="31"/>
      <c r="O99" s="31"/>
      <c r="P99" s="31"/>
      <c r="Q99" s="31"/>
      <c r="R99" s="31"/>
      <c r="S99" s="31"/>
      <c r="T99" s="31"/>
      <c r="U99" s="31"/>
      <c r="V99" s="31"/>
      <c r="W99" s="31"/>
      <c r="X99" s="31"/>
      <c r="Y99" s="31"/>
      <c r="Z99" s="31"/>
    </row>
    <row r="100" spans="1:26" x14ac:dyDescent="0.25">
      <c r="A100" t="s">
        <v>1772</v>
      </c>
      <c r="D100" s="31"/>
      <c r="E100" s="31"/>
      <c r="F100" s="31"/>
      <c r="G100" s="31"/>
      <c r="H100" s="31"/>
      <c r="I100" s="31"/>
      <c r="J100" s="31"/>
      <c r="K100" s="31"/>
      <c r="L100" s="31"/>
      <c r="M100" s="31"/>
      <c r="N100" s="31"/>
      <c r="O100" s="31"/>
      <c r="P100" s="31"/>
      <c r="Q100" s="31"/>
      <c r="R100" s="31"/>
      <c r="S100" s="31"/>
      <c r="T100" s="31"/>
      <c r="U100" s="31"/>
      <c r="V100" s="31"/>
      <c r="W100" s="31"/>
      <c r="X100" s="31"/>
      <c r="Y100" s="31"/>
      <c r="Z100" s="31"/>
    </row>
    <row r="101" spans="1:26" x14ac:dyDescent="0.25">
      <c r="A101" t="s">
        <v>324</v>
      </c>
      <c r="D101" s="31"/>
      <c r="E101" s="31"/>
      <c r="F101" s="31"/>
      <c r="G101" s="31"/>
      <c r="H101" s="31"/>
      <c r="I101" s="31"/>
      <c r="J101" s="31"/>
      <c r="K101" s="31"/>
      <c r="L101" s="31"/>
      <c r="M101" s="31"/>
      <c r="N101" s="31"/>
      <c r="O101" s="31"/>
      <c r="P101" s="31"/>
      <c r="Q101" s="31"/>
      <c r="R101" s="31"/>
      <c r="S101" s="31"/>
      <c r="T101" s="31"/>
      <c r="U101" s="31"/>
      <c r="V101" s="31"/>
      <c r="W101" s="31"/>
      <c r="X101" s="31"/>
      <c r="Y101" s="31"/>
      <c r="Z101" s="31"/>
    </row>
    <row r="102" spans="1:26" x14ac:dyDescent="0.25">
      <c r="A102" t="s">
        <v>1779</v>
      </c>
      <c r="D102" s="31"/>
      <c r="E102" s="31"/>
      <c r="F102" s="31"/>
      <c r="G102" s="31"/>
      <c r="H102" s="31"/>
      <c r="I102" s="31"/>
      <c r="J102" s="31"/>
      <c r="K102" s="31"/>
      <c r="L102" s="31"/>
      <c r="M102" s="31"/>
      <c r="N102" s="31"/>
      <c r="O102" s="31"/>
      <c r="P102" s="31"/>
      <c r="Q102" s="31"/>
      <c r="R102" s="31"/>
      <c r="S102" s="31"/>
      <c r="T102" s="31"/>
      <c r="U102" s="31"/>
      <c r="V102" s="31"/>
      <c r="W102" s="31"/>
      <c r="X102" s="31"/>
      <c r="Y102" s="31"/>
      <c r="Z102" s="31"/>
    </row>
    <row r="103" spans="1:26" x14ac:dyDescent="0.25">
      <c r="A103" t="s">
        <v>1770</v>
      </c>
      <c r="D103" s="31"/>
      <c r="E103" s="31"/>
      <c r="F103" s="31"/>
      <c r="G103" s="31"/>
      <c r="H103" s="31"/>
      <c r="I103" s="31"/>
      <c r="J103" s="31"/>
      <c r="K103" s="31"/>
      <c r="L103" s="31"/>
      <c r="M103" s="31"/>
      <c r="N103" s="31"/>
      <c r="O103" s="31"/>
      <c r="P103" s="31"/>
      <c r="Q103" s="31"/>
      <c r="R103" s="31"/>
      <c r="S103" s="31"/>
      <c r="T103" s="31"/>
      <c r="U103" s="31"/>
      <c r="V103" s="31"/>
      <c r="W103" s="31"/>
      <c r="X103" s="31"/>
      <c r="Y103" s="31"/>
      <c r="Z103" s="31"/>
    </row>
    <row r="104" spans="1:26" x14ac:dyDescent="0.25">
      <c r="A104" t="s">
        <v>323</v>
      </c>
      <c r="D104" s="31"/>
      <c r="E104" s="31"/>
      <c r="F104" s="31"/>
      <c r="G104" s="31"/>
      <c r="H104" s="31"/>
      <c r="I104" s="31"/>
      <c r="J104" s="31"/>
      <c r="K104" s="31"/>
      <c r="L104" s="31"/>
      <c r="M104" s="31"/>
      <c r="N104" s="31"/>
      <c r="O104" s="31"/>
      <c r="P104" s="31"/>
      <c r="Q104" s="31"/>
      <c r="R104" s="31"/>
      <c r="S104" s="31"/>
      <c r="T104" s="31"/>
      <c r="U104" s="31"/>
      <c r="V104" s="31"/>
      <c r="W104" s="31"/>
      <c r="X104" s="31"/>
      <c r="Y104" s="31"/>
      <c r="Z104" s="31"/>
    </row>
    <row r="105" spans="1:26" x14ac:dyDescent="0.25">
      <c r="A105" t="s">
        <v>1780</v>
      </c>
      <c r="D105" s="31"/>
      <c r="E105" s="31"/>
      <c r="F105" s="31"/>
      <c r="G105" s="31"/>
      <c r="H105" s="31"/>
      <c r="I105" s="31"/>
      <c r="J105" s="31"/>
      <c r="K105" s="31"/>
      <c r="L105" s="31"/>
      <c r="M105" s="31"/>
      <c r="N105" s="31"/>
      <c r="O105" s="31"/>
      <c r="P105" s="31"/>
      <c r="Q105" s="31"/>
      <c r="R105" s="31"/>
      <c r="S105" s="31"/>
      <c r="T105" s="31"/>
      <c r="U105" s="31"/>
      <c r="V105" s="31"/>
      <c r="W105" s="31"/>
      <c r="X105" s="31"/>
      <c r="Y105" s="31"/>
      <c r="Z105" s="31"/>
    </row>
    <row r="106" spans="1:26" x14ac:dyDescent="0.25">
      <c r="A106" t="s">
        <v>1781</v>
      </c>
      <c r="D106" s="31"/>
      <c r="E106" s="31"/>
      <c r="F106" s="31"/>
      <c r="G106" s="31"/>
      <c r="H106" s="31"/>
      <c r="I106" s="31"/>
      <c r="J106" s="31"/>
      <c r="K106" s="31"/>
      <c r="L106" s="31"/>
      <c r="M106" s="31"/>
      <c r="N106" s="31"/>
      <c r="O106" s="31"/>
      <c r="P106" s="31"/>
      <c r="Q106" s="31"/>
      <c r="R106" s="31"/>
      <c r="S106" s="31"/>
      <c r="T106" s="31"/>
      <c r="U106" s="31"/>
      <c r="V106" s="31"/>
      <c r="W106" s="31"/>
      <c r="X106" s="31"/>
      <c r="Y106" s="31"/>
      <c r="Z106" s="31"/>
    </row>
    <row r="107" spans="1:26" x14ac:dyDescent="0.25">
      <c r="A107" t="s">
        <v>1782</v>
      </c>
      <c r="D107" s="31"/>
      <c r="E107" s="31"/>
      <c r="F107" s="31"/>
      <c r="G107" s="31"/>
      <c r="H107" s="31"/>
      <c r="I107" s="31"/>
      <c r="J107" s="31"/>
      <c r="K107" s="31"/>
      <c r="L107" s="31"/>
      <c r="M107" s="31"/>
      <c r="N107" s="31"/>
      <c r="O107" s="31"/>
      <c r="P107" s="31"/>
      <c r="Q107" s="31"/>
      <c r="R107" s="31"/>
      <c r="S107" s="31"/>
      <c r="T107" s="31"/>
      <c r="U107" s="31"/>
      <c r="V107" s="31"/>
      <c r="W107" s="31"/>
      <c r="X107" s="31"/>
      <c r="Y107" s="31"/>
      <c r="Z107" s="31"/>
    </row>
    <row r="108" spans="1:26" x14ac:dyDescent="0.25">
      <c r="A108" t="s">
        <v>1783</v>
      </c>
      <c r="D108" s="31"/>
      <c r="E108" s="31"/>
      <c r="F108" s="31"/>
      <c r="G108" s="31"/>
      <c r="H108" s="31"/>
      <c r="I108" s="31"/>
      <c r="J108" s="31"/>
      <c r="K108" s="31"/>
      <c r="L108" s="31"/>
      <c r="M108" s="31"/>
      <c r="N108" s="31"/>
      <c r="O108" s="31"/>
      <c r="P108" s="31"/>
      <c r="Q108" s="31"/>
      <c r="R108" s="31"/>
      <c r="S108" s="31"/>
      <c r="T108" s="31"/>
      <c r="U108" s="31"/>
      <c r="V108" s="31"/>
      <c r="W108" s="31"/>
      <c r="X108" s="31"/>
      <c r="Y108" s="31"/>
      <c r="Z108" s="31"/>
    </row>
    <row r="109" spans="1:26" x14ac:dyDescent="0.25">
      <c r="A109" t="s">
        <v>1784</v>
      </c>
      <c r="D109" s="31"/>
      <c r="E109" s="31"/>
      <c r="F109" s="31"/>
      <c r="G109" s="31"/>
      <c r="H109" s="31"/>
      <c r="I109" s="31"/>
      <c r="J109" s="31"/>
      <c r="K109" s="31"/>
      <c r="L109" s="31"/>
      <c r="M109" s="31"/>
      <c r="N109" s="31"/>
      <c r="O109" s="31"/>
      <c r="P109" s="31"/>
      <c r="Q109" s="31"/>
      <c r="R109" s="31"/>
      <c r="S109" s="31"/>
      <c r="T109" s="31"/>
      <c r="U109" s="31"/>
      <c r="V109" s="31"/>
      <c r="W109" s="31"/>
      <c r="X109" s="31"/>
      <c r="Y109" s="31"/>
      <c r="Z109" s="31"/>
    </row>
  </sheetData>
  <pageMargins left="0.7" right="0.7" top="0.75" bottom="0.75" header="0.3" footer="0.3"/>
  <customProperties>
    <customPr name="SourceTableID" r:id="rId1"/>
  </customProperties>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CM113"/>
  <sheetViews>
    <sheetView workbookViewId="0">
      <pane xSplit="3" ySplit="8" topLeftCell="CC17" activePane="bottomRight" state="frozen"/>
      <selection pane="topRight"/>
      <selection pane="bottomLeft"/>
      <selection pane="bottomRight" activeCell="CL52" sqref="CL52"/>
    </sheetView>
  </sheetViews>
  <sheetFormatPr defaultColWidth="8.85546875" defaultRowHeight="15" x14ac:dyDescent="0.25"/>
  <cols>
    <col min="1" max="1" width="5.7109375" customWidth="1"/>
    <col min="2" max="2" width="50.7109375" customWidth="1"/>
    <col min="3" max="3" width="13.7109375" customWidth="1"/>
  </cols>
  <sheetData>
    <row r="1" spans="1:90" x14ac:dyDescent="0.25">
      <c r="A1" s="38" t="s">
        <v>425</v>
      </c>
    </row>
    <row r="2" spans="1:90" x14ac:dyDescent="0.25">
      <c r="A2" t="s">
        <v>321</v>
      </c>
    </row>
    <row r="3" spans="1:90" x14ac:dyDescent="0.25">
      <c r="A3" t="s">
        <v>1775</v>
      </c>
    </row>
    <row r="4" spans="1:90" x14ac:dyDescent="0.25">
      <c r="A4" t="s">
        <v>238</v>
      </c>
    </row>
    <row r="5" spans="1:90" x14ac:dyDescent="0.25">
      <c r="A5" t="s">
        <v>1776</v>
      </c>
    </row>
    <row r="6" spans="1:90" x14ac:dyDescent="0.25">
      <c r="A6" t="s">
        <v>1777</v>
      </c>
    </row>
    <row r="8" spans="1:90" s="36" customFormat="1" x14ac:dyDescent="0.25">
      <c r="A8" s="36" t="s">
        <v>235</v>
      </c>
      <c r="D8" s="37">
        <f t="shared" ref="D8" si="0">E8-1</f>
        <v>1929</v>
      </c>
      <c r="E8" s="37">
        <f t="shared" ref="E8" si="1">F8-1</f>
        <v>1930</v>
      </c>
      <c r="F8" s="37">
        <f t="shared" ref="F8" si="2">G8-1</f>
        <v>1931</v>
      </c>
      <c r="G8" s="37">
        <f t="shared" ref="G8" si="3">H8-1</f>
        <v>1932</v>
      </c>
      <c r="H8" s="37">
        <f t="shared" ref="H8" si="4">I8-1</f>
        <v>1933</v>
      </c>
      <c r="I8" s="37">
        <f t="shared" ref="I8" si="5">J8-1</f>
        <v>1934</v>
      </c>
      <c r="J8" s="37">
        <f t="shared" ref="J8" si="6">K8-1</f>
        <v>1935</v>
      </c>
      <c r="K8" s="37">
        <f t="shared" ref="K8" si="7">L8-1</f>
        <v>1936</v>
      </c>
      <c r="L8" s="37">
        <f t="shared" ref="L8" si="8">M8-1</f>
        <v>1937</v>
      </c>
      <c r="M8" s="37">
        <f t="shared" ref="M8" si="9">N8-1</f>
        <v>1938</v>
      </c>
      <c r="N8" s="37">
        <f t="shared" ref="N8" si="10">O8-1</f>
        <v>1939</v>
      </c>
      <c r="O8" s="37">
        <f t="shared" ref="O8" si="11">P8-1</f>
        <v>1940</v>
      </c>
      <c r="P8" s="37">
        <f t="shared" ref="P8" si="12">Q8-1</f>
        <v>1941</v>
      </c>
      <c r="Q8" s="37">
        <f t="shared" ref="Q8" si="13">R8-1</f>
        <v>1942</v>
      </c>
      <c r="R8" s="37">
        <f t="shared" ref="R8" si="14">S8-1</f>
        <v>1943</v>
      </c>
      <c r="S8" s="37">
        <f t="shared" ref="S8" si="15">T8-1</f>
        <v>1944</v>
      </c>
      <c r="T8" s="37">
        <f t="shared" ref="T8" si="16">U8-1</f>
        <v>1945</v>
      </c>
      <c r="U8" s="37">
        <f t="shared" ref="U8" si="17">V8-1</f>
        <v>1946</v>
      </c>
      <c r="V8" s="37">
        <f t="shared" ref="V8" si="18">W8-1</f>
        <v>1947</v>
      </c>
      <c r="W8" s="37">
        <f t="shared" ref="W8" si="19">X8-1</f>
        <v>1948</v>
      </c>
      <c r="X8" s="37">
        <f t="shared" ref="X8" si="20">Y8-1</f>
        <v>1949</v>
      </c>
      <c r="Y8" s="37">
        <f t="shared" ref="Y8" si="21">Z8-1</f>
        <v>1950</v>
      </c>
      <c r="Z8" s="37">
        <f t="shared" ref="Z8" si="22">AA8-1</f>
        <v>1951</v>
      </c>
      <c r="AA8" s="37">
        <f t="shared" ref="AA8" si="23">AB8-1</f>
        <v>1952</v>
      </c>
      <c r="AB8" s="37">
        <f t="shared" ref="AB8" si="24">AC8-1</f>
        <v>1953</v>
      </c>
      <c r="AC8" s="37">
        <f t="shared" ref="AC8" si="25">AD8-1</f>
        <v>1954</v>
      </c>
      <c r="AD8" s="37">
        <f t="shared" ref="AD8" si="26">AE8-1</f>
        <v>1955</v>
      </c>
      <c r="AE8" s="37">
        <f t="shared" ref="AE8" si="27">AF8-1</f>
        <v>1956</v>
      </c>
      <c r="AF8" s="37">
        <f t="shared" ref="AF8" si="28">AG8-1</f>
        <v>1957</v>
      </c>
      <c r="AG8" s="37">
        <f t="shared" ref="AG8" si="29">AH8-1</f>
        <v>1958</v>
      </c>
      <c r="AH8" s="37">
        <f t="shared" ref="AH8" si="30">AI8-1</f>
        <v>1959</v>
      </c>
      <c r="AI8" s="37">
        <f t="shared" ref="AI8" si="31">AJ8-1</f>
        <v>1960</v>
      </c>
      <c r="AJ8" s="37">
        <f t="shared" ref="AJ8" si="32">AK8-1</f>
        <v>1961</v>
      </c>
      <c r="AK8" s="37">
        <f t="shared" ref="AK8" si="33">AL8-1</f>
        <v>1962</v>
      </c>
      <c r="AL8" s="37">
        <f t="shared" ref="AL8" si="34">AM8-1</f>
        <v>1963</v>
      </c>
      <c r="AM8" s="37">
        <f t="shared" ref="AM8" si="35">AN8-1</f>
        <v>1964</v>
      </c>
      <c r="AN8" s="37">
        <f t="shared" ref="AN8" si="36">AO8-1</f>
        <v>1965</v>
      </c>
      <c r="AO8" s="37">
        <f t="shared" ref="AO8" si="37">AP8-1</f>
        <v>1966</v>
      </c>
      <c r="AP8" s="37">
        <f t="shared" ref="AP8" si="38">AQ8-1</f>
        <v>1967</v>
      </c>
      <c r="AQ8" s="37">
        <f t="shared" ref="AQ8" si="39">AR8-1</f>
        <v>1968</v>
      </c>
      <c r="AR8" s="37">
        <f t="shared" ref="AR8" si="40">AS8-1</f>
        <v>1969</v>
      </c>
      <c r="AS8" s="37">
        <f t="shared" ref="AS8" si="41">AT8-1</f>
        <v>1970</v>
      </c>
      <c r="AT8" s="37">
        <f t="shared" ref="AT8" si="42">AU8-1</f>
        <v>1971</v>
      </c>
      <c r="AU8" s="37">
        <f t="shared" ref="AU8" si="43">AV8-1</f>
        <v>1972</v>
      </c>
      <c r="AV8" s="37">
        <f t="shared" ref="AV8" si="44">AW8-1</f>
        <v>1973</v>
      </c>
      <c r="AW8" s="37">
        <f t="shared" ref="AW8" si="45">AX8-1</f>
        <v>1974</v>
      </c>
      <c r="AX8" s="37">
        <f t="shared" ref="AX8" si="46">AY8-1</f>
        <v>1975</v>
      </c>
      <c r="AY8" s="37">
        <f t="shared" ref="AY8" si="47">AZ8-1</f>
        <v>1976</v>
      </c>
      <c r="AZ8" s="37">
        <f t="shared" ref="AZ8" si="48">BA8-1</f>
        <v>1977</v>
      </c>
      <c r="BA8" s="37">
        <f t="shared" ref="BA8" si="49">BB8-1</f>
        <v>1978</v>
      </c>
      <c r="BB8" s="37">
        <f t="shared" ref="BB8" si="50">BC8-1</f>
        <v>1979</v>
      </c>
      <c r="BC8" s="37">
        <f t="shared" ref="BC8" si="51">BD8-1</f>
        <v>1980</v>
      </c>
      <c r="BD8" s="37">
        <f t="shared" ref="BD8" si="52">BE8-1</f>
        <v>1981</v>
      </c>
      <c r="BE8" s="37">
        <f t="shared" ref="BE8" si="53">BF8-1</f>
        <v>1982</v>
      </c>
      <c r="BF8" s="37">
        <f t="shared" ref="BF8" si="54">BG8-1</f>
        <v>1983</v>
      </c>
      <c r="BG8" s="37">
        <f t="shared" ref="BG8:BM8" si="55">BH8-1</f>
        <v>1984</v>
      </c>
      <c r="BH8" s="37">
        <f t="shared" si="55"/>
        <v>1985</v>
      </c>
      <c r="BI8" s="37">
        <f t="shared" si="55"/>
        <v>1986</v>
      </c>
      <c r="BJ8" s="37">
        <f t="shared" si="55"/>
        <v>1987</v>
      </c>
      <c r="BK8" s="37">
        <f t="shared" si="55"/>
        <v>1988</v>
      </c>
      <c r="BL8" s="37">
        <f t="shared" si="55"/>
        <v>1989</v>
      </c>
      <c r="BM8" s="37">
        <f t="shared" si="55"/>
        <v>1990</v>
      </c>
      <c r="BN8" s="37">
        <f>BO8-1</f>
        <v>1991</v>
      </c>
      <c r="BO8" s="37">
        <v>1992</v>
      </c>
      <c r="BP8" s="37">
        <v>1993</v>
      </c>
      <c r="BQ8" s="37">
        <v>1994</v>
      </c>
      <c r="BR8" s="37">
        <v>1995</v>
      </c>
      <c r="BS8" s="37">
        <v>1996</v>
      </c>
      <c r="BT8" s="37">
        <v>1997</v>
      </c>
      <c r="BU8" s="37">
        <v>1998</v>
      </c>
      <c r="BV8" s="37">
        <v>1999</v>
      </c>
      <c r="BW8" s="37">
        <v>2000</v>
      </c>
      <c r="BX8" s="37">
        <v>2001</v>
      </c>
      <c r="BY8" s="37">
        <v>2002</v>
      </c>
      <c r="BZ8" s="37">
        <v>2003</v>
      </c>
      <c r="CA8" s="37">
        <v>2004</v>
      </c>
      <c r="CB8" s="37">
        <v>2005</v>
      </c>
      <c r="CC8" s="37">
        <v>2006</v>
      </c>
      <c r="CD8" s="37">
        <v>2007</v>
      </c>
      <c r="CE8" s="37">
        <v>2008</v>
      </c>
      <c r="CF8" s="37">
        <v>2009</v>
      </c>
      <c r="CG8" s="37">
        <v>2010</v>
      </c>
      <c r="CH8" s="37">
        <v>2011</v>
      </c>
      <c r="CI8" s="37">
        <v>2012</v>
      </c>
      <c r="CJ8" s="37">
        <v>2013</v>
      </c>
      <c r="CK8" s="37">
        <v>2014</v>
      </c>
      <c r="CL8" s="36">
        <v>2015</v>
      </c>
    </row>
    <row r="9" spans="1:90" s="8" customFormat="1" x14ac:dyDescent="0.25">
      <c r="A9" s="35">
        <v>1</v>
      </c>
      <c r="B9" s="8" t="s">
        <v>319</v>
      </c>
      <c r="C9" s="8" t="s">
        <v>318</v>
      </c>
      <c r="D9" s="151">
        <f>'20100 Ann Hist'!D9</f>
        <v>85.3</v>
      </c>
      <c r="E9" s="151">
        <f>'20100 Ann Hist'!E9</f>
        <v>76.5</v>
      </c>
      <c r="F9" s="151">
        <f>'20100 Ann Hist'!F9</f>
        <v>65.599999999999994</v>
      </c>
      <c r="G9" s="151">
        <f>'20100 Ann Hist'!G9</f>
        <v>50.3</v>
      </c>
      <c r="H9" s="151">
        <f>'20100 Ann Hist'!H9</f>
        <v>47.2</v>
      </c>
      <c r="I9" s="151">
        <f>'20100 Ann Hist'!I9</f>
        <v>54.1</v>
      </c>
      <c r="J9" s="151">
        <f>'20100 Ann Hist'!J9</f>
        <v>60.8</v>
      </c>
      <c r="K9" s="151">
        <f>'20100 Ann Hist'!K9</f>
        <v>69.2</v>
      </c>
      <c r="L9" s="151">
        <f>'20100 Ann Hist'!L9</f>
        <v>74.7</v>
      </c>
      <c r="M9" s="151">
        <f>'20100 Ann Hist'!M9</f>
        <v>69.099999999999994</v>
      </c>
      <c r="N9" s="151">
        <f>'20100 Ann Hist'!N9</f>
        <v>73.599999999999994</v>
      </c>
      <c r="O9" s="151">
        <f>'20100 Ann Hist'!O9</f>
        <v>79.400000000000006</v>
      </c>
      <c r="P9" s="151">
        <f>'20100 Ann Hist'!P9</f>
        <v>97.9</v>
      </c>
      <c r="Q9" s="151">
        <f>'20100 Ann Hist'!Q9</f>
        <v>126.7</v>
      </c>
      <c r="R9" s="151">
        <f>'20100 Ann Hist'!R9</f>
        <v>156.19999999999999</v>
      </c>
      <c r="S9" s="151">
        <f>'20100 Ann Hist'!S9</f>
        <v>169.7</v>
      </c>
      <c r="T9" s="151">
        <f>'20100 Ann Hist'!T9</f>
        <v>175.8</v>
      </c>
      <c r="U9" s="151">
        <f>'20100 Ann Hist'!U9</f>
        <v>182.7</v>
      </c>
      <c r="V9" s="151">
        <f>'20100 Ann Hist'!V9</f>
        <v>194.6</v>
      </c>
      <c r="W9" s="151">
        <f>'20100 Ann Hist'!W9</f>
        <v>213.7</v>
      </c>
      <c r="X9" s="151">
        <f>'20100 Ann Hist'!X9</f>
        <v>211.2</v>
      </c>
      <c r="Y9" s="151">
        <f>'20100 Ann Hist'!Y9</f>
        <v>233.9</v>
      </c>
      <c r="Z9" s="151">
        <f>'20100 Ann Hist'!Z9</f>
        <v>264.5</v>
      </c>
      <c r="AA9" s="151">
        <f>'20100 Ann Hist'!AA9</f>
        <v>282.7</v>
      </c>
      <c r="AB9" s="151">
        <f>'20100 Ann Hist'!AB9</f>
        <v>299.60000000000002</v>
      </c>
      <c r="AC9" s="151">
        <f>'20100 Ann Hist'!AC9</f>
        <v>302.60000000000002</v>
      </c>
      <c r="AD9" s="151">
        <f>'20100 Ann Hist'!AD9</f>
        <v>324.60000000000002</v>
      </c>
      <c r="AE9" s="151">
        <f>'20100 Ann Hist'!AE9</f>
        <v>348.4</v>
      </c>
      <c r="AF9" s="151">
        <f>'20100 Ann Hist'!AF9</f>
        <v>368.5</v>
      </c>
      <c r="AG9" s="151">
        <f>'20100 Ann Hist'!AG9</f>
        <v>379.5</v>
      </c>
      <c r="AH9" s="151">
        <f>'20100 Ann Hist'!AH9</f>
        <v>403.2</v>
      </c>
      <c r="AI9" s="151">
        <f>'20100 Ann Hist'!AI9</f>
        <v>422.5</v>
      </c>
      <c r="AJ9" s="151">
        <f>'20100 Ann Hist'!AJ9</f>
        <v>441.1</v>
      </c>
      <c r="AK9" s="151">
        <f>'20100 Ann Hist'!AK9</f>
        <v>469.1</v>
      </c>
      <c r="AL9" s="151">
        <f>'20100 Ann Hist'!AL9</f>
        <v>492.8</v>
      </c>
      <c r="AM9" s="151">
        <f>'20100 Ann Hist'!AM9</f>
        <v>528.4</v>
      </c>
      <c r="AN9" s="151">
        <f>'20100 Ann Hist'!AN9</f>
        <v>570.79999999999995</v>
      </c>
      <c r="AO9" s="151">
        <f>'20100 Ann Hist'!AO9</f>
        <v>620.6</v>
      </c>
      <c r="AP9" s="151">
        <f>'20100 Ann Hist'!AP9</f>
        <v>665.7</v>
      </c>
      <c r="AQ9" s="151">
        <f>'20100 Ann Hist'!AQ9</f>
        <v>730.7</v>
      </c>
      <c r="AR9" s="151">
        <f>'20100 Ann'!D9</f>
        <v>800.3</v>
      </c>
      <c r="AS9" s="151">
        <f>'20100 Ann'!E9</f>
        <v>864.6</v>
      </c>
      <c r="AT9" s="151">
        <f>'20100 Ann'!F9</f>
        <v>932.1</v>
      </c>
      <c r="AU9" s="151">
        <f>'20100 Ann'!G9</f>
        <v>1023.6</v>
      </c>
      <c r="AV9" s="151">
        <f>'20100 Ann'!H9</f>
        <v>1138.5</v>
      </c>
      <c r="AW9" s="151">
        <f>'20100 Ann'!I9</f>
        <v>1249.3</v>
      </c>
      <c r="AX9" s="151">
        <f>'20100 Ann'!J9</f>
        <v>1366.9</v>
      </c>
      <c r="AY9" s="151">
        <f>'20100 Ann'!K9</f>
        <v>1498.5</v>
      </c>
      <c r="AZ9" s="151">
        <f>'20100 Ann'!L9</f>
        <v>1654.6</v>
      </c>
      <c r="BA9" s="151">
        <f>'20100 Ann'!M9</f>
        <v>1859.7</v>
      </c>
      <c r="BB9" s="151">
        <f>'20100 Ann'!N9</f>
        <v>2078.1999999999998</v>
      </c>
      <c r="BC9" s="151">
        <f>'20100 Ann'!O9</f>
        <v>2317.5</v>
      </c>
      <c r="BD9" s="151">
        <f>'20100 Ann'!P9</f>
        <v>2596.5</v>
      </c>
      <c r="BE9" s="151">
        <f>'20100 Ann'!Q9</f>
        <v>2779.5</v>
      </c>
      <c r="BF9" s="151">
        <f>'20100 Ann'!R9</f>
        <v>2970.3</v>
      </c>
      <c r="BG9" s="151">
        <f>'20100 Ann'!S9</f>
        <v>3281.8</v>
      </c>
      <c r="BH9" s="151">
        <f>'20100 Ann'!T9</f>
        <v>3516.3</v>
      </c>
      <c r="BI9" s="151">
        <f>'20100 Ann'!U9</f>
        <v>3725.7</v>
      </c>
      <c r="BJ9" s="151">
        <f>'20100 Ann'!V9</f>
        <v>3955.9</v>
      </c>
      <c r="BK9" s="151">
        <f>'20100 Ann'!W9</f>
        <v>4276.3</v>
      </c>
      <c r="BL9" s="151">
        <f>'20100 Ann'!X9</f>
        <v>4619.8999999999996</v>
      </c>
      <c r="BM9" s="151">
        <f>'20100 Ann'!Y9</f>
        <v>4906.3999999999996</v>
      </c>
      <c r="BN9" s="151">
        <f>'20100 Ann'!Z9</f>
        <v>5073.3999999999996</v>
      </c>
      <c r="BO9" s="9">
        <f>INDEX('20900 Ann'!$C$8:$AZ$285,MATCH('20900X Ann'!$C9,'20900 Ann'!$C$8:$C$285,0),MATCH('20900X Ann'!BO$8,'20900 Ann'!$C$8:$AZ$8,0))</f>
        <v>5413</v>
      </c>
      <c r="BP9" s="9">
        <f>INDEX('20900 Ann'!$C$8:$AZ$285,MATCH('20900X Ann'!$C9,'20900 Ann'!$C$8:$C$285,0),MATCH('20900X Ann'!BP$8,'20900 Ann'!$C$8:$AZ$8,0))</f>
        <v>5649</v>
      </c>
      <c r="BQ9" s="9">
        <f>INDEX('20900 Ann'!$C$8:$AZ$285,MATCH('20900X Ann'!$C9,'20900 Ann'!$C$8:$C$285,0),MATCH('20900X Ann'!BQ$8,'20900 Ann'!$C$8:$AZ$8,0))</f>
        <v>5937.3</v>
      </c>
      <c r="BR9" s="9">
        <f>INDEX('20900 Ann'!$C$8:$AZ$285,MATCH('20900X Ann'!$C9,'20900 Ann'!$C$8:$C$285,0),MATCH('20900X Ann'!BR$8,'20900 Ann'!$C$8:$AZ$8,0))</f>
        <v>6281</v>
      </c>
      <c r="BS9" s="9">
        <f>INDEX('20900 Ann'!$C$8:$AZ$285,MATCH('20900X Ann'!$C9,'20900 Ann'!$C$8:$C$285,0),MATCH('20900X Ann'!BS$8,'20900 Ann'!$C$8:$AZ$8,0))</f>
        <v>6667</v>
      </c>
      <c r="BT9" s="9">
        <f>INDEX('20900 Ann'!$C$8:$AZ$285,MATCH('20900X Ann'!$C9,'20900 Ann'!$C$8:$C$285,0),MATCH('20900X Ann'!BT$8,'20900 Ann'!$C$8:$AZ$8,0))</f>
        <v>7080.7</v>
      </c>
      <c r="BU9" s="9">
        <f>INDEX('20900 Ann'!$C$8:$AZ$285,MATCH('20900X Ann'!$C9,'20900 Ann'!$C$8:$C$285,0),MATCH('20900X Ann'!BU$8,'20900 Ann'!$C$8:$AZ$8,0))</f>
        <v>7593.7</v>
      </c>
      <c r="BV9" s="9">
        <f>INDEX('20900 Ann'!$C$8:$AZ$285,MATCH('20900X Ann'!$C9,'20900 Ann'!$C$8:$C$285,0),MATCH('20900X Ann'!BV$8,'20900 Ann'!$C$8:$AZ$8,0))</f>
        <v>7988.4</v>
      </c>
      <c r="BW9" s="9">
        <f>INDEX('20900 Ann'!$C$8:$AZ$285,MATCH('20900X Ann'!$C9,'20900 Ann'!$C$8:$C$285,0),MATCH('20900X Ann'!BW$8,'20900 Ann'!$C$8:$AZ$8,0))</f>
        <v>8637.1</v>
      </c>
      <c r="BX9" s="9">
        <f>INDEX('20900 Ann'!$C$8:$AZ$285,MATCH('20900X Ann'!$C9,'20900 Ann'!$C$8:$C$285,0),MATCH('20900X Ann'!BX$8,'20900 Ann'!$C$8:$AZ$8,0))</f>
        <v>8991.6</v>
      </c>
      <c r="BY9" s="9">
        <f>INDEX('20900 Ann'!$C$8:$AZ$285,MATCH('20900X Ann'!$C9,'20900 Ann'!$C$8:$C$285,0),MATCH('20900X Ann'!BY$8,'20900 Ann'!$C$8:$AZ$8,0))</f>
        <v>9153.9</v>
      </c>
      <c r="BZ9" s="9">
        <f>INDEX('20900 Ann'!$C$8:$AZ$285,MATCH('20900X Ann'!$C9,'20900 Ann'!$C$8:$C$285,0),MATCH('20900X Ann'!BZ$8,'20900 Ann'!$C$8:$AZ$8,0))</f>
        <v>9491.1</v>
      </c>
      <c r="CA9" s="9">
        <f>INDEX('20900 Ann'!$C$8:$AZ$285,MATCH('20900X Ann'!$C9,'20900 Ann'!$C$8:$C$285,0),MATCH('20900X Ann'!CA$8,'20900 Ann'!$C$8:$AZ$8,0))</f>
        <v>10052.9</v>
      </c>
      <c r="CB9" s="9">
        <f>INDEX('20900 Ann'!$C$8:$AZ$285,MATCH('20900X Ann'!$C9,'20900 Ann'!$C$8:$C$285,0),MATCH('20900X Ann'!CB$8,'20900 Ann'!$C$8:$AZ$8,0))</f>
        <v>10614</v>
      </c>
      <c r="CC9" s="9">
        <f>INDEX('20900 Ann'!$C$8:$AZ$285,MATCH('20900X Ann'!$C9,'20900 Ann'!$C$8:$C$285,0),MATCH('20900X Ann'!CC$8,'20900 Ann'!$C$8:$AZ$8,0))</f>
        <v>11393.9</v>
      </c>
      <c r="CD9" s="9">
        <f>INDEX('20900 Ann'!$C$8:$AZ$285,MATCH('20900X Ann'!$C9,'20900 Ann'!$C$8:$C$285,0),MATCH('20900X Ann'!CD$8,'20900 Ann'!$C$8:$AZ$8,0))</f>
        <v>12000.2</v>
      </c>
      <c r="CE9" s="9">
        <f>INDEX('20900 Ann'!$C$8:$AZ$285,MATCH('20900X Ann'!$C9,'20900 Ann'!$C$8:$C$285,0),MATCH('20900X Ann'!CE$8,'20900 Ann'!$C$8:$AZ$8,0))</f>
        <v>12502.2</v>
      </c>
      <c r="CF9" s="9">
        <f>INDEX('20900 Ann'!$C$8:$AZ$285,MATCH('20900X Ann'!$C9,'20900 Ann'!$C$8:$C$285,0),MATCH('20900X Ann'!CF$8,'20900 Ann'!$C$8:$AZ$8,0))</f>
        <v>12094.8</v>
      </c>
      <c r="CG9" s="9">
        <f>INDEX('20900 Ann'!$C$8:$AZ$285,MATCH('20900X Ann'!$C9,'20900 Ann'!$C$8:$C$285,0),MATCH('20900X Ann'!CG$8,'20900 Ann'!$C$8:$AZ$8,0))</f>
        <v>12477.1</v>
      </c>
      <c r="CH9" s="9">
        <f>INDEX('20900 Ann'!$C$8:$AZ$285,MATCH('20900X Ann'!$C9,'20900 Ann'!$C$8:$C$285,0),MATCH('20900X Ann'!CH$8,'20900 Ann'!$C$8:$AZ$8,0))</f>
        <v>13254.5</v>
      </c>
      <c r="CI9" s="9">
        <f>INDEX('20900 Ann'!$C$8:$AZ$285,MATCH('20900X Ann'!$C9,'20900 Ann'!$C$8:$C$285,0),MATCH('20900X Ann'!CI$8,'20900 Ann'!$C$8:$AZ$8,0))</f>
        <v>13915.1</v>
      </c>
      <c r="CJ9" s="9">
        <f>INDEX('20900 Ann'!$C$8:$AZ$285,MATCH('20900X Ann'!$C9,'20900 Ann'!$C$8:$C$285,0),MATCH('20900X Ann'!CJ$8,'20900 Ann'!$C$8:$AZ$8,0))</f>
        <v>14068.4</v>
      </c>
      <c r="CK9" s="9">
        <f>INDEX('20900 Ann'!$C$8:$AZ$285,MATCH('20900X Ann'!$C9,'20900 Ann'!$C$8:$C$285,0),MATCH('20900X Ann'!CK$8,'20900 Ann'!$C$8:$AZ$8,0))</f>
        <v>14694.2</v>
      </c>
      <c r="CL9" s="151">
        <f>'20100 Ann'!AX9</f>
        <v>15458.5</v>
      </c>
    </row>
    <row r="10" spans="1:90" s="10" customFormat="1" x14ac:dyDescent="0.25">
      <c r="A10" s="32">
        <v>2</v>
      </c>
      <c r="B10" s="10" t="s">
        <v>317</v>
      </c>
      <c r="C10" s="10" t="s">
        <v>231</v>
      </c>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f>INDEX('20900 Ann'!$C$8:$AZ$285,MATCH('20900X Ann'!$C10,'20900 Ann'!$C$8:$C$285,0),MATCH('20900X Ann'!BO$8,'20900 Ann'!$C$8:$AZ$8,0))</f>
        <v>3671.1</v>
      </c>
      <c r="BP10" s="11">
        <f>INDEX('20900 Ann'!$C$8:$AZ$285,MATCH('20900X Ann'!$C10,'20900 Ann'!$C$8:$C$285,0),MATCH('20900X Ann'!BP$8,'20900 Ann'!$C$8:$AZ$8,0))</f>
        <v>3820.7</v>
      </c>
      <c r="BQ10" s="11">
        <f>INDEX('20900 Ann'!$C$8:$AZ$285,MATCH('20900X Ann'!$C10,'20900 Ann'!$C$8:$C$285,0),MATCH('20900X Ann'!BQ$8,'20900 Ann'!$C$8:$AZ$8,0))</f>
        <v>4010.1</v>
      </c>
      <c r="BR10" s="11">
        <f>INDEX('20900 Ann'!$C$8:$AZ$285,MATCH('20900X Ann'!$C10,'20900 Ann'!$C$8:$C$285,0),MATCH('20900X Ann'!BR$8,'20900 Ann'!$C$8:$AZ$8,0))</f>
        <v>4202.6000000000004</v>
      </c>
      <c r="BS10" s="11">
        <f>INDEX('20900 Ann'!$C$8:$AZ$285,MATCH('20900X Ann'!$C10,'20900 Ann'!$C$8:$C$285,0),MATCH('20900X Ann'!BS$8,'20900 Ann'!$C$8:$AZ$8,0))</f>
        <v>4422.1000000000004</v>
      </c>
      <c r="BT10" s="11">
        <f>INDEX('20900 Ann'!$C$8:$AZ$285,MATCH('20900X Ann'!$C10,'20900 Ann'!$C$8:$C$285,0),MATCH('20900X Ann'!BT$8,'20900 Ann'!$C$8:$AZ$8,0))</f>
        <v>4714.7</v>
      </c>
      <c r="BU10" s="11">
        <f>INDEX('20900 Ann'!$C$8:$AZ$285,MATCH('20900X Ann'!$C10,'20900 Ann'!$C$8:$C$285,0),MATCH('20900X Ann'!BU$8,'20900 Ann'!$C$8:$AZ$8,0))</f>
        <v>5077.8</v>
      </c>
      <c r="BV10" s="11">
        <f>INDEX('20900 Ann'!$C$8:$AZ$285,MATCH('20900X Ann'!$C10,'20900 Ann'!$C$8:$C$285,0),MATCH('20900X Ann'!BV$8,'20900 Ann'!$C$8:$AZ$8,0))</f>
        <v>5410.3</v>
      </c>
      <c r="BW10" s="11">
        <f>INDEX('20900 Ann'!$C$8:$AZ$285,MATCH('20900X Ann'!$C10,'20900 Ann'!$C$8:$C$285,0),MATCH('20900X Ann'!BW$8,'20900 Ann'!$C$8:$AZ$8,0))</f>
        <v>5856.6</v>
      </c>
      <c r="BX10" s="11">
        <f>INDEX('20900 Ann'!$C$8:$AZ$285,MATCH('20900X Ann'!$C10,'20900 Ann'!$C$8:$C$285,0),MATCH('20900X Ann'!BX$8,'20900 Ann'!$C$8:$AZ$8,0))</f>
        <v>6046.5</v>
      </c>
      <c r="BY10" s="11">
        <f>INDEX('20900 Ann'!$C$8:$AZ$285,MATCH('20900X Ann'!$C10,'20900 Ann'!$C$8:$C$285,0),MATCH('20900X Ann'!BY$8,'20900 Ann'!$C$8:$AZ$8,0))</f>
        <v>6141.9</v>
      </c>
      <c r="BZ10" s="11">
        <f>INDEX('20900 Ann'!$C$8:$AZ$285,MATCH('20900X Ann'!$C10,'20900 Ann'!$C$8:$C$285,0),MATCH('20900X Ann'!BZ$8,'20900 Ann'!$C$8:$AZ$8,0))</f>
        <v>6364.5</v>
      </c>
      <c r="CA10" s="11">
        <f>INDEX('20900 Ann'!$C$8:$AZ$285,MATCH('20900X Ann'!$C10,'20900 Ann'!$C$8:$C$285,0),MATCH('20900X Ann'!CA$8,'20900 Ann'!$C$8:$AZ$8,0))</f>
        <v>6739.5</v>
      </c>
      <c r="CB10" s="11">
        <f>INDEX('20900 Ann'!$C$8:$AZ$285,MATCH('20900X Ann'!$C10,'20900 Ann'!$C$8:$C$285,0),MATCH('20900X Ann'!CB$8,'20900 Ann'!$C$8:$AZ$8,0))</f>
        <v>7086.8</v>
      </c>
      <c r="CC10" s="11">
        <f>INDEX('20900 Ann'!$C$8:$AZ$285,MATCH('20900X Ann'!$C10,'20900 Ann'!$C$8:$C$285,0),MATCH('20900X Ann'!CC$8,'20900 Ann'!$C$8:$AZ$8,0))</f>
        <v>7502.3</v>
      </c>
      <c r="CD10" s="11">
        <f>INDEX('20900 Ann'!$C$8:$AZ$285,MATCH('20900X Ann'!$C10,'20900 Ann'!$C$8:$C$285,0),MATCH('20900X Ann'!CD$8,'20900 Ann'!$C$8:$AZ$8,0))</f>
        <v>7898.3</v>
      </c>
      <c r="CE10" s="11">
        <f>INDEX('20900 Ann'!$C$8:$AZ$285,MATCH('20900X Ann'!$C10,'20900 Ann'!$C$8:$C$285,0),MATCH('20900X Ann'!CE$8,'20900 Ann'!$C$8:$AZ$8,0))</f>
        <v>8078.3</v>
      </c>
      <c r="CF10" s="11">
        <f>INDEX('20900 Ann'!$C$8:$AZ$285,MATCH('20900X Ann'!$C10,'20900 Ann'!$C$8:$C$285,0),MATCH('20900X Ann'!CF$8,'20900 Ann'!$C$8:$AZ$8,0))</f>
        <v>7787</v>
      </c>
      <c r="CG10" s="11">
        <f>INDEX('20900 Ann'!$C$8:$AZ$285,MATCH('20900X Ann'!$C10,'20900 Ann'!$C$8:$C$285,0),MATCH('20900X Ann'!CG$8,'20900 Ann'!$C$8:$AZ$8,0))</f>
        <v>7961.4</v>
      </c>
      <c r="CH10" s="11">
        <f>INDEX('20900 Ann'!$C$8:$AZ$285,MATCH('20900X Ann'!$C10,'20900 Ann'!$C$8:$C$285,0),MATCH('20900X Ann'!CH$8,'20900 Ann'!$C$8:$AZ$8,0))</f>
        <v>8269</v>
      </c>
      <c r="CI10" s="11">
        <f>INDEX('20900 Ann'!$C$8:$AZ$285,MATCH('20900X Ann'!$C10,'20900 Ann'!$C$8:$C$285,0),MATCH('20900X Ann'!CI$8,'20900 Ann'!$C$8:$AZ$8,0))</f>
        <v>8609.9</v>
      </c>
      <c r="CJ10" s="11">
        <f>INDEX('20900 Ann'!$C$8:$AZ$285,MATCH('20900X Ann'!$C10,'20900 Ann'!$C$8:$C$285,0),MATCH('20900X Ann'!CJ$8,'20900 Ann'!$C$8:$AZ$8,0))</f>
        <v>8839.7000000000007</v>
      </c>
      <c r="CK10" s="11">
        <f>INDEX('20900 Ann'!$C$8:$AZ$285,MATCH('20900X Ann'!$C10,'20900 Ann'!$C$8:$C$285,0),MATCH('20900X Ann'!CK$8,'20900 Ann'!$C$8:$AZ$8,0))</f>
        <v>9248.9</v>
      </c>
      <c r="CL10" s="11"/>
    </row>
    <row r="11" spans="1:90" s="10" customFormat="1" x14ac:dyDescent="0.25">
      <c r="A11" s="32">
        <v>3</v>
      </c>
      <c r="B11" s="10" t="s">
        <v>308</v>
      </c>
      <c r="C11" s="10" t="s">
        <v>183</v>
      </c>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f>INDEX('20900 Ann'!$C$8:$AZ$285,MATCH('20900X Ann'!$C11,'20900 Ann'!$C$8:$C$285,0),MATCH('20900X Ann'!BO$8,'20900 Ann'!$C$8:$AZ$8,0))</f>
        <v>402.4</v>
      </c>
      <c r="BP11" s="11">
        <f>INDEX('20900 Ann'!$C$8:$AZ$285,MATCH('20900X Ann'!$C11,'20900 Ann'!$C$8:$C$285,0),MATCH('20900X Ann'!BP$8,'20900 Ann'!$C$8:$AZ$8,0))</f>
        <v>430.5</v>
      </c>
      <c r="BQ11" s="11">
        <f>INDEX('20900 Ann'!$C$8:$AZ$285,MATCH('20900X Ann'!$C11,'20900 Ann'!$C$8:$C$285,0),MATCH('20900X Ann'!BQ$8,'20900 Ann'!$C$8:$AZ$8,0))</f>
        <v>459.5</v>
      </c>
      <c r="BR11" s="11">
        <f>INDEX('20900 Ann'!$C$8:$AZ$285,MATCH('20900X Ann'!$C11,'20900 Ann'!$C$8:$C$285,0),MATCH('20900X Ann'!BR$8,'20900 Ann'!$C$8:$AZ$8,0))</f>
        <v>484.5</v>
      </c>
      <c r="BS11" s="11">
        <f>INDEX('20900 Ann'!$C$8:$AZ$285,MATCH('20900X Ann'!$C11,'20900 Ann'!$C$8:$C$285,0),MATCH('20900X Ann'!BS$8,'20900 Ann'!$C$8:$AZ$8,0))</f>
        <v>547.4</v>
      </c>
      <c r="BT11" s="11">
        <f>INDEX('20900 Ann'!$C$8:$AZ$285,MATCH('20900X Ann'!$C11,'20900 Ann'!$C$8:$C$285,0),MATCH('20900X Ann'!BT$8,'20900 Ann'!$C$8:$AZ$8,0))</f>
        <v>587.9</v>
      </c>
      <c r="BU11" s="11">
        <f>INDEX('20900 Ann'!$C$8:$AZ$285,MATCH('20900X Ann'!$C11,'20900 Ann'!$C$8:$C$285,0),MATCH('20900X Ann'!BU$8,'20900 Ann'!$C$8:$AZ$8,0))</f>
        <v>644.20000000000005</v>
      </c>
      <c r="BV11" s="11">
        <f>INDEX('20900 Ann'!$C$8:$AZ$285,MATCH('20900X Ann'!$C11,'20900 Ann'!$C$8:$C$285,0),MATCH('20900X Ann'!BV$8,'20900 Ann'!$C$8:$AZ$8,0))</f>
        <v>700.4</v>
      </c>
      <c r="BW11" s="11">
        <f>INDEX('20900 Ann'!$C$8:$AZ$285,MATCH('20900X Ann'!$C11,'20900 Ann'!$C$8:$C$285,0),MATCH('20900X Ann'!BW$8,'20900 Ann'!$C$8:$AZ$8,0))</f>
        <v>757.8</v>
      </c>
      <c r="BX11" s="11">
        <f>INDEX('20900 Ann'!$C$8:$AZ$285,MATCH('20900X Ann'!$C11,'20900 Ann'!$C$8:$C$285,0),MATCH('20900X Ann'!BX$8,'20900 Ann'!$C$8:$AZ$8,0))</f>
        <v>836.8</v>
      </c>
      <c r="BY11" s="11">
        <f>INDEX('20900 Ann'!$C$8:$AZ$285,MATCH('20900X Ann'!$C11,'20900 Ann'!$C$8:$C$285,0),MATCH('20900X Ann'!BY$8,'20900 Ann'!$C$8:$AZ$8,0))</f>
        <v>871</v>
      </c>
      <c r="BZ11" s="11">
        <f>INDEX('20900 Ann'!$C$8:$AZ$285,MATCH('20900X Ann'!$C11,'20900 Ann'!$C$8:$C$285,0),MATCH('20900X Ann'!BZ$8,'20900 Ann'!$C$8:$AZ$8,0))</f>
        <v>900.1</v>
      </c>
      <c r="CA11" s="11">
        <f>INDEX('20900 Ann'!$C$8:$AZ$285,MATCH('20900X Ann'!$C11,'20900 Ann'!$C$8:$C$285,0),MATCH('20900X Ann'!CA$8,'20900 Ann'!$C$8:$AZ$8,0))</f>
        <v>962.1</v>
      </c>
      <c r="CB11" s="11">
        <f>INDEX('20900 Ann'!$C$8:$AZ$285,MATCH('20900X Ann'!$C11,'20900 Ann'!$C$8:$C$285,0),MATCH('20900X Ann'!CB$8,'20900 Ann'!$C$8:$AZ$8,0))</f>
        <v>979</v>
      </c>
      <c r="CC11" s="11">
        <f>INDEX('20900 Ann'!$C$8:$AZ$285,MATCH('20900X Ann'!$C11,'20900 Ann'!$C$8:$C$285,0),MATCH('20900X Ann'!CC$8,'20900 Ann'!$C$8:$AZ$8,0))</f>
        <v>1053.7</v>
      </c>
      <c r="CD11" s="11">
        <f>INDEX('20900 Ann'!$C$8:$AZ$285,MATCH('20900X Ann'!$C11,'20900 Ann'!$C$8:$C$285,0),MATCH('20900X Ann'!CD$8,'20900 Ann'!$C$8:$AZ$8,0))</f>
        <v>979.2</v>
      </c>
      <c r="CE11" s="11">
        <f>INDEX('20900 Ann'!$C$8:$AZ$285,MATCH('20900X Ann'!$C11,'20900 Ann'!$C$8:$C$285,0),MATCH('20900X Ann'!CE$8,'20900 Ann'!$C$8:$AZ$8,0))</f>
        <v>1026.5</v>
      </c>
      <c r="CF11" s="11">
        <f>INDEX('20900 Ann'!$C$8:$AZ$285,MATCH('20900X Ann'!$C11,'20900 Ann'!$C$8:$C$285,0),MATCH('20900X Ann'!CF$8,'20900 Ann'!$C$8:$AZ$8,0))</f>
        <v>973</v>
      </c>
      <c r="CG11" s="11">
        <f>INDEX('20900 Ann'!$C$8:$AZ$285,MATCH('20900X Ann'!$C11,'20900 Ann'!$C$8:$C$285,0),MATCH('20900X Ann'!CG$8,'20900 Ann'!$C$8:$AZ$8,0))</f>
        <v>1032.7</v>
      </c>
      <c r="CH11" s="11">
        <f>INDEX('20900 Ann'!$C$8:$AZ$285,MATCH('20900X Ann'!$C11,'20900 Ann'!$C$8:$C$285,0),MATCH('20900X Ann'!CH$8,'20900 Ann'!$C$8:$AZ$8,0))</f>
        <v>1143.7</v>
      </c>
      <c r="CI11" s="11">
        <f>INDEX('20900 Ann'!$C$8:$AZ$285,MATCH('20900X Ann'!$C11,'20900 Ann'!$C$8:$C$285,0),MATCH('20900X Ann'!CI$8,'20900 Ann'!$C$8:$AZ$8,0))</f>
        <v>1241.4000000000001</v>
      </c>
      <c r="CJ11" s="11">
        <f>INDEX('20900 Ann'!$C$8:$AZ$285,MATCH('20900X Ann'!$C11,'20900 Ann'!$C$8:$C$285,0),MATCH('20900X Ann'!CJ$8,'20900 Ann'!$C$8:$AZ$8,0))</f>
        <v>1285.0999999999999</v>
      </c>
      <c r="CK11" s="11">
        <f>INDEX('20900 Ann'!$C$8:$AZ$285,MATCH('20900X Ann'!$C11,'20900 Ann'!$C$8:$C$285,0),MATCH('20900X Ann'!CK$8,'20900 Ann'!$C$8:$AZ$8,0))</f>
        <v>1346.7</v>
      </c>
      <c r="CL11" s="11"/>
    </row>
    <row r="12" spans="1:90" s="10" customFormat="1" x14ac:dyDescent="0.25">
      <c r="A12" s="32">
        <v>4</v>
      </c>
      <c r="B12" s="10" t="s">
        <v>307</v>
      </c>
      <c r="C12" s="10" t="s">
        <v>172</v>
      </c>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f>INDEX('20900 Ann'!$C$8:$AZ$285,MATCH('20900X Ann'!$C12,'20900 Ann'!$C$8:$C$285,0),MATCH('20900X Ann'!BO$8,'20900 Ann'!$C$8:$AZ$8,0))</f>
        <v>64.3</v>
      </c>
      <c r="BP12" s="11">
        <f>INDEX('20900 Ann'!$C$8:$AZ$285,MATCH('20900X Ann'!$C12,'20900 Ann'!$C$8:$C$285,0),MATCH('20900X Ann'!BP$8,'20900 Ann'!$C$8:$AZ$8,0))</f>
        <v>93.6</v>
      </c>
      <c r="BQ12" s="11">
        <f>INDEX('20900 Ann'!$C$8:$AZ$285,MATCH('20900X Ann'!$C12,'20900 Ann'!$C$8:$C$285,0),MATCH('20900X Ann'!BQ$8,'20900 Ann'!$C$8:$AZ$8,0))</f>
        <v>117.5</v>
      </c>
      <c r="BR12" s="11">
        <f>INDEX('20900 Ann'!$C$8:$AZ$285,MATCH('20900X Ann'!$C12,'20900 Ann'!$C$8:$C$285,0),MATCH('20900X Ann'!BR$8,'20900 Ann'!$C$8:$AZ$8,0))</f>
        <v>129.19999999999999</v>
      </c>
      <c r="BS12" s="11">
        <f>INDEX('20900 Ann'!$C$8:$AZ$285,MATCH('20900X Ann'!$C12,'20900 Ann'!$C$8:$C$285,0),MATCH('20900X Ann'!BS$8,'20900 Ann'!$C$8:$AZ$8,0))</f>
        <v>147</v>
      </c>
      <c r="BT12" s="11">
        <f>INDEX('20900 Ann'!$C$8:$AZ$285,MATCH('20900X Ann'!$C12,'20900 Ann'!$C$8:$C$285,0),MATCH('20900X Ann'!BT$8,'20900 Ann'!$C$8:$AZ$8,0))</f>
        <v>152</v>
      </c>
      <c r="BU12" s="11">
        <f>INDEX('20900 Ann'!$C$8:$AZ$285,MATCH('20900X Ann'!$C12,'20900 Ann'!$C$8:$C$285,0),MATCH('20900X Ann'!BU$8,'20900 Ann'!$C$8:$AZ$8,0))</f>
        <v>169.9</v>
      </c>
      <c r="BV12" s="11">
        <f>INDEX('20900 Ann'!$C$8:$AZ$285,MATCH('20900X Ann'!$C12,'20900 Ann'!$C$8:$C$285,0),MATCH('20900X Ann'!BV$8,'20900 Ann'!$C$8:$AZ$8,0))</f>
        <v>183.1</v>
      </c>
      <c r="BW12" s="11">
        <f>INDEX('20900 Ann'!$C$8:$AZ$285,MATCH('20900X Ann'!$C12,'20900 Ann'!$C$8:$C$285,0),MATCH('20900X Ann'!BW$8,'20900 Ann'!$C$8:$AZ$8,0))</f>
        <v>187.7</v>
      </c>
      <c r="BX12" s="11">
        <f>INDEX('20900 Ann'!$C$8:$AZ$285,MATCH('20900X Ann'!$C12,'20900 Ann'!$C$8:$C$285,0),MATCH('20900X Ann'!BX$8,'20900 Ann'!$C$8:$AZ$8,0))</f>
        <v>207.5</v>
      </c>
      <c r="BY12" s="11">
        <f>INDEX('20900 Ann'!$C$8:$AZ$285,MATCH('20900X Ann'!$C12,'20900 Ann'!$C$8:$C$285,0),MATCH('20900X Ann'!BY$8,'20900 Ann'!$C$8:$AZ$8,0))</f>
        <v>217.3</v>
      </c>
      <c r="BZ12" s="11">
        <f>INDEX('20900 Ann'!$C$8:$AZ$285,MATCH('20900X Ann'!$C12,'20900 Ann'!$C$8:$C$285,0),MATCH('20900X Ann'!BZ$8,'20900 Ann'!$C$8:$AZ$8,0))</f>
        <v>238</v>
      </c>
      <c r="CA12" s="11">
        <f>INDEX('20900 Ann'!$C$8:$AZ$285,MATCH('20900X Ann'!$C12,'20900 Ann'!$C$8:$C$285,0),MATCH('20900X Ann'!CA$8,'20900 Ann'!$C$8:$AZ$8,0))</f>
        <v>255.4</v>
      </c>
      <c r="CB12" s="11">
        <f>INDEX('20900 Ann'!$C$8:$AZ$285,MATCH('20900X Ann'!$C12,'20900 Ann'!$C$8:$C$285,0),MATCH('20900X Ann'!CB$8,'20900 Ann'!$C$8:$AZ$8,0))</f>
        <v>238.4</v>
      </c>
      <c r="CC12" s="11">
        <f>INDEX('20900 Ann'!$C$8:$AZ$285,MATCH('20900X Ann'!$C12,'20900 Ann'!$C$8:$C$285,0),MATCH('20900X Ann'!CC$8,'20900 Ann'!$C$8:$AZ$8,0))</f>
        <v>207.5</v>
      </c>
      <c r="CD12" s="11">
        <f>INDEX('20900 Ann'!$C$8:$AZ$285,MATCH('20900X Ann'!$C12,'20900 Ann'!$C$8:$C$285,0),MATCH('20900X Ann'!CD$8,'20900 Ann'!$C$8:$AZ$8,0))</f>
        <v>189.4</v>
      </c>
      <c r="CE12" s="11">
        <f>INDEX('20900 Ann'!$C$8:$AZ$285,MATCH('20900X Ann'!$C12,'20900 Ann'!$C$8:$C$285,0),MATCH('20900X Ann'!CE$8,'20900 Ann'!$C$8:$AZ$8,0))</f>
        <v>262.10000000000002</v>
      </c>
      <c r="CF12" s="11">
        <f>INDEX('20900 Ann'!$C$8:$AZ$285,MATCH('20900X Ann'!$C12,'20900 Ann'!$C$8:$C$285,0),MATCH('20900X Ann'!CF$8,'20900 Ann'!$C$8:$AZ$8,0))</f>
        <v>333.7</v>
      </c>
      <c r="CG12" s="11">
        <f>INDEX('20900 Ann'!$C$8:$AZ$285,MATCH('20900X Ann'!$C12,'20900 Ann'!$C$8:$C$285,0),MATCH('20900X Ann'!CG$8,'20900 Ann'!$C$8:$AZ$8,0))</f>
        <v>402.8</v>
      </c>
      <c r="CH12" s="11">
        <f>INDEX('20900 Ann'!$C$8:$AZ$285,MATCH('20900X Ann'!$C12,'20900 Ann'!$C$8:$C$285,0),MATCH('20900X Ann'!CH$8,'20900 Ann'!$C$8:$AZ$8,0))</f>
        <v>485.3</v>
      </c>
      <c r="CI12" s="11">
        <f>INDEX('20900 Ann'!$C$8:$AZ$285,MATCH('20900X Ann'!$C12,'20900 Ann'!$C$8:$C$285,0),MATCH('20900X Ann'!CI$8,'20900 Ann'!$C$8:$AZ$8,0))</f>
        <v>525.29999999999995</v>
      </c>
      <c r="CJ12" s="11">
        <f>INDEX('20900 Ann'!$C$8:$AZ$285,MATCH('20900X Ann'!$C12,'20900 Ann'!$C$8:$C$285,0),MATCH('20900X Ann'!CJ$8,'20900 Ann'!$C$8:$AZ$8,0))</f>
        <v>563.4</v>
      </c>
      <c r="CK12" s="11">
        <f>INDEX('20900 Ann'!$C$8:$AZ$285,MATCH('20900X Ann'!$C12,'20900 Ann'!$C$8:$C$285,0),MATCH('20900X Ann'!CK$8,'20900 Ann'!$C$8:$AZ$8,0))</f>
        <v>610.79999999999995</v>
      </c>
      <c r="CL12" s="11"/>
    </row>
    <row r="13" spans="1:90" s="10" customFormat="1" x14ac:dyDescent="0.25">
      <c r="A13" s="32">
        <v>5</v>
      </c>
      <c r="B13" s="10" t="s">
        <v>306</v>
      </c>
      <c r="C13" s="10" t="s">
        <v>305</v>
      </c>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c r="BM13" s="11"/>
      <c r="BN13" s="11"/>
      <c r="BO13" s="11">
        <f>INDEX('20900 Ann'!$C$8:$AZ$285,MATCH('20900X Ann'!$C13,'20900 Ann'!$C$8:$C$285,0),MATCH('20900X Ann'!BO$8,'20900 Ann'!$C$8:$AZ$8,0))</f>
        <v>982.1</v>
      </c>
      <c r="BP13" s="11">
        <f>INDEX('20900 Ann'!$C$8:$AZ$285,MATCH('20900X Ann'!$C13,'20900 Ann'!$C$8:$C$285,0),MATCH('20900X Ann'!BP$8,'20900 Ann'!$C$8:$AZ$8,0))</f>
        <v>988.6</v>
      </c>
      <c r="BQ13" s="11">
        <f>INDEX('20900 Ann'!$C$8:$AZ$285,MATCH('20900X Ann'!$C13,'20900 Ann'!$C$8:$C$285,0),MATCH('20900X Ann'!BQ$8,'20900 Ann'!$C$8:$AZ$8,0))</f>
        <v>1029.4000000000001</v>
      </c>
      <c r="BR13" s="11">
        <f>INDEX('20900 Ann'!$C$8:$AZ$285,MATCH('20900X Ann'!$C13,'20900 Ann'!$C$8:$C$285,0),MATCH('20900X Ann'!BR$8,'20900 Ann'!$C$8:$AZ$8,0))</f>
        <v>1114</v>
      </c>
      <c r="BS13" s="11">
        <f>INDEX('20900 Ann'!$C$8:$AZ$285,MATCH('20900X Ann'!$C13,'20900 Ann'!$C$8:$C$285,0),MATCH('20900X Ann'!BS$8,'20900 Ann'!$C$8:$AZ$8,0))</f>
        <v>1176.5</v>
      </c>
      <c r="BT13" s="11">
        <f>INDEX('20900 Ann'!$C$8:$AZ$285,MATCH('20900X Ann'!$C13,'20900 Ann'!$C$8:$C$285,0),MATCH('20900X Ann'!BT$8,'20900 Ann'!$C$8:$AZ$8,0))</f>
        <v>1258.5</v>
      </c>
      <c r="BU13" s="11">
        <f>INDEX('20900 Ann'!$C$8:$AZ$285,MATCH('20900X Ann'!$C13,'20900 Ann'!$C$8:$C$285,0),MATCH('20900X Ann'!BU$8,'20900 Ann'!$C$8:$AZ$8,0))</f>
        <v>1342.5</v>
      </c>
      <c r="BV13" s="11">
        <f>INDEX('20900 Ann'!$C$8:$AZ$285,MATCH('20900X Ann'!$C13,'20900 Ann'!$C$8:$C$285,0),MATCH('20900X Ann'!BV$8,'20900 Ann'!$C$8:$AZ$8,0))</f>
        <v>1329.7</v>
      </c>
      <c r="BW13" s="11">
        <f>INDEX('20900 Ann'!$C$8:$AZ$285,MATCH('20900X Ann'!$C13,'20900 Ann'!$C$8:$C$285,0),MATCH('20900X Ann'!BW$8,'20900 Ann'!$C$8:$AZ$8,0))</f>
        <v>1453.5</v>
      </c>
      <c r="BX13" s="11">
        <f>INDEX('20900 Ann'!$C$8:$AZ$285,MATCH('20900X Ann'!$C13,'20900 Ann'!$C$8:$C$285,0),MATCH('20900X Ann'!BX$8,'20900 Ann'!$C$8:$AZ$8,0))</f>
        <v>1441.3</v>
      </c>
      <c r="BY13" s="11">
        <f>INDEX('20900 Ann'!$C$8:$AZ$285,MATCH('20900X Ann'!$C13,'20900 Ann'!$C$8:$C$285,0),MATCH('20900X Ann'!BY$8,'20900 Ann'!$C$8:$AZ$8,0))</f>
        <v>1390.4</v>
      </c>
      <c r="BZ13" s="11">
        <f>INDEX('20900 Ann'!$C$8:$AZ$285,MATCH('20900X Ann'!$C13,'20900 Ann'!$C$8:$C$285,0),MATCH('20900X Ann'!BZ$8,'20900 Ann'!$C$8:$AZ$8,0))</f>
        <v>1420.5</v>
      </c>
      <c r="CA13" s="11">
        <f>INDEX('20900 Ann'!$C$8:$AZ$285,MATCH('20900X Ann'!$C13,'20900 Ann'!$C$8:$C$285,0),MATCH('20900X Ann'!CA$8,'20900 Ann'!$C$8:$AZ$8,0))</f>
        <v>1503.7</v>
      </c>
      <c r="CB13" s="11">
        <f>INDEX('20900 Ann'!$C$8:$AZ$285,MATCH('20900X Ann'!$C13,'20900 Ann'!$C$8:$C$285,0),MATCH('20900X Ann'!CB$8,'20900 Ann'!$C$8:$AZ$8,0))</f>
        <v>1666.5</v>
      </c>
      <c r="CC13" s="11">
        <f>INDEX('20900 Ann'!$C$8:$AZ$285,MATCH('20900X Ann'!$C13,'20900 Ann'!$C$8:$C$285,0),MATCH('20900X Ann'!CC$8,'20900 Ann'!$C$8:$AZ$8,0))</f>
        <v>1938.4</v>
      </c>
      <c r="CD13" s="11">
        <f>INDEX('20900 Ann'!$C$8:$AZ$285,MATCH('20900X Ann'!$C13,'20900 Ann'!$C$8:$C$285,0),MATCH('20900X Ann'!CD$8,'20900 Ann'!$C$8:$AZ$8,0))</f>
        <v>2166.6</v>
      </c>
      <c r="CE13" s="11">
        <f>INDEX('20900 Ann'!$C$8:$AZ$285,MATCH('20900X Ann'!$C13,'20900 Ann'!$C$8:$C$285,0),MATCH('20900X Ann'!CE$8,'20900 Ann'!$C$8:$AZ$8,0))</f>
        <v>2167.1</v>
      </c>
      <c r="CF13" s="11">
        <f>INDEX('20900 Ann'!$C$8:$AZ$285,MATCH('20900X Ann'!$C13,'20900 Ann'!$C$8:$C$285,0),MATCH('20900X Ann'!CF$8,'20900 Ann'!$C$8:$AZ$8,0))</f>
        <v>1818</v>
      </c>
      <c r="CG13" s="11">
        <f>INDEX('20900 Ann'!$C$8:$AZ$285,MATCH('20900X Ann'!$C13,'20900 Ann'!$C$8:$C$285,0),MATCH('20900X Ann'!CG$8,'20900 Ann'!$C$8:$AZ$8,0))</f>
        <v>1739.6</v>
      </c>
      <c r="CH13" s="11">
        <f>INDEX('20900 Ann'!$C$8:$AZ$285,MATCH('20900X Ann'!$C13,'20900 Ann'!$C$8:$C$285,0),MATCH('20900X Ann'!CH$8,'20900 Ann'!$C$8:$AZ$8,0))</f>
        <v>1913.9</v>
      </c>
      <c r="CI13" s="11">
        <f>INDEX('20900 Ann'!$C$8:$AZ$285,MATCH('20900X Ann'!$C13,'20900 Ann'!$C$8:$C$285,0),MATCH('20900X Ann'!CI$8,'20900 Ann'!$C$8:$AZ$8,0))</f>
        <v>2123.8000000000002</v>
      </c>
      <c r="CJ13" s="11">
        <f>INDEX('20900 Ann'!$C$8:$AZ$285,MATCH('20900X Ann'!$C13,'20900 Ann'!$C$8:$C$285,0),MATCH('20900X Ann'!CJ$8,'20900 Ann'!$C$8:$AZ$8,0))</f>
        <v>2060.4</v>
      </c>
      <c r="CK13" s="11">
        <f>INDEX('20900 Ann'!$C$8:$AZ$285,MATCH('20900X Ann'!$C13,'20900 Ann'!$C$8:$C$285,0),MATCH('20900X Ann'!CK$8,'20900 Ann'!$C$8:$AZ$8,0))</f>
        <v>2117.5</v>
      </c>
      <c r="CL13" s="11"/>
    </row>
    <row r="14" spans="1:90" s="10" customFormat="1" x14ac:dyDescent="0.25">
      <c r="A14" s="32">
        <v>6</v>
      </c>
      <c r="B14" s="10" t="s">
        <v>304</v>
      </c>
      <c r="C14" s="10" t="s">
        <v>303</v>
      </c>
      <c r="D14" s="11"/>
      <c r="E14" s="11"/>
      <c r="F14" s="11"/>
      <c r="G14" s="11"/>
      <c r="H14" s="11"/>
      <c r="I14" s="11"/>
      <c r="J14" s="11"/>
      <c r="K14" s="11"/>
      <c r="L14" s="11"/>
      <c r="M14" s="11"/>
      <c r="N14" s="11"/>
      <c r="O14" s="11"/>
      <c r="P14" s="11"/>
      <c r="Q14" s="11"/>
      <c r="R14" s="11"/>
      <c r="S14" s="11"/>
      <c r="T14" s="11"/>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c r="BG14" s="11"/>
      <c r="BH14" s="11"/>
      <c r="BI14" s="11"/>
      <c r="BJ14" s="11"/>
      <c r="BK14" s="11"/>
      <c r="BL14" s="11"/>
      <c r="BM14" s="11"/>
      <c r="BN14" s="11"/>
      <c r="BO14" s="11">
        <f>INDEX('20900 Ann'!$C$8:$AZ$285,MATCH('20900X Ann'!$C14,'20900 Ann'!$C$8:$C$285,0),MATCH('20900X Ann'!BO$8,'20900 Ann'!$C$8:$AZ$8,0))</f>
        <v>793.1</v>
      </c>
      <c r="BP14" s="11">
        <f>INDEX('20900 Ann'!$C$8:$AZ$285,MATCH('20900X Ann'!$C14,'20900 Ann'!$C$8:$C$285,0),MATCH('20900X Ann'!BP$8,'20900 Ann'!$C$8:$AZ$8,0))</f>
        <v>783.9</v>
      </c>
      <c r="BQ14" s="11">
        <f>INDEX('20900 Ann'!$C$8:$AZ$285,MATCH('20900X Ann'!$C14,'20900 Ann'!$C$8:$C$285,0),MATCH('20900X Ann'!BQ$8,'20900 Ann'!$C$8:$AZ$8,0))</f>
        <v>794.2</v>
      </c>
      <c r="BR14" s="11">
        <f>INDEX('20900 Ann'!$C$8:$AZ$285,MATCH('20900X Ann'!$C14,'20900 Ann'!$C$8:$C$285,0),MATCH('20900X Ann'!BR$8,'20900 Ann'!$C$8:$AZ$8,0))</f>
        <v>856</v>
      </c>
      <c r="BS14" s="11">
        <f>INDEX('20900 Ann'!$C$8:$AZ$285,MATCH('20900X Ann'!$C14,'20900 Ann'!$C$8:$C$285,0),MATCH('20900X Ann'!BS$8,'20900 Ann'!$C$8:$AZ$8,0))</f>
        <v>874.3</v>
      </c>
      <c r="BT14" s="11">
        <f>INDEX('20900 Ann'!$C$8:$AZ$285,MATCH('20900X Ann'!$C14,'20900 Ann'!$C$8:$C$285,0),MATCH('20900X Ann'!BT$8,'20900 Ann'!$C$8:$AZ$8,0))</f>
        <v>920.5</v>
      </c>
      <c r="BU14" s="11">
        <f>INDEX('20900 Ann'!$C$8:$AZ$285,MATCH('20900X Ann'!$C14,'20900 Ann'!$C$8:$C$285,0),MATCH('20900X Ann'!BU$8,'20900 Ann'!$C$8:$AZ$8,0))</f>
        <v>987.1</v>
      </c>
      <c r="BV14" s="11">
        <f>INDEX('20900 Ann'!$C$8:$AZ$285,MATCH('20900X Ann'!$C14,'20900 Ann'!$C$8:$C$285,0),MATCH('20900X Ann'!BV$8,'20900 Ann'!$C$8:$AZ$8,0))</f>
        <v>983.3</v>
      </c>
      <c r="BW14" s="11">
        <f>INDEX('20900 Ann'!$C$8:$AZ$285,MATCH('20900X Ann'!$C14,'20900 Ann'!$C$8:$C$285,0),MATCH('20900X Ann'!BW$8,'20900 Ann'!$C$8:$AZ$8,0))</f>
        <v>1070.2</v>
      </c>
      <c r="BX14" s="11">
        <f>INDEX('20900 Ann'!$C$8:$AZ$285,MATCH('20900X Ann'!$C14,'20900 Ann'!$C$8:$C$285,0),MATCH('20900X Ann'!BX$8,'20900 Ann'!$C$8:$AZ$8,0))</f>
        <v>1072.2</v>
      </c>
      <c r="BY14" s="11">
        <f>INDEX('20900 Ann'!$C$8:$AZ$285,MATCH('20900X Ann'!$C14,'20900 Ann'!$C$8:$C$285,0),MATCH('20900X Ann'!BY$8,'20900 Ann'!$C$8:$AZ$8,0))</f>
        <v>991.8</v>
      </c>
      <c r="BZ14" s="11">
        <f>INDEX('20900 Ann'!$C$8:$AZ$285,MATCH('20900X Ann'!$C14,'20900 Ann'!$C$8:$C$285,0),MATCH('20900X Ann'!BZ$8,'20900 Ann'!$C$8:$AZ$8,0))</f>
        <v>988.2</v>
      </c>
      <c r="CA14" s="11">
        <f>INDEX('20900 Ann'!$C$8:$AZ$285,MATCH('20900X Ann'!$C14,'20900 Ann'!$C$8:$C$285,0),MATCH('20900X Ann'!CA$8,'20900 Ann'!$C$8:$AZ$8,0))</f>
        <v>941.7</v>
      </c>
      <c r="CB14" s="11">
        <f>INDEX('20900 Ann'!$C$8:$AZ$285,MATCH('20900X Ann'!$C14,'20900 Ann'!$C$8:$C$285,0),MATCH('20900X Ann'!CB$8,'20900 Ann'!$C$8:$AZ$8,0))</f>
        <v>1088.0999999999999</v>
      </c>
      <c r="CC14" s="11">
        <f>INDEX('20900 Ann'!$C$8:$AZ$285,MATCH('20900X Ann'!$C14,'20900 Ann'!$C$8:$C$285,0),MATCH('20900X Ann'!CC$8,'20900 Ann'!$C$8:$AZ$8,0))</f>
        <v>1214.7</v>
      </c>
      <c r="CD14" s="11">
        <f>INDEX('20900 Ann'!$C$8:$AZ$285,MATCH('20900X Ann'!$C14,'20900 Ann'!$C$8:$C$285,0),MATCH('20900X Ann'!CD$8,'20900 Ann'!$C$8:$AZ$8,0))</f>
        <v>1350.1</v>
      </c>
      <c r="CE14" s="11">
        <f>INDEX('20900 Ann'!$C$8:$AZ$285,MATCH('20900X Ann'!$C14,'20900 Ann'!$C$8:$C$285,0),MATCH('20900X Ann'!CE$8,'20900 Ann'!$C$8:$AZ$8,0))</f>
        <v>1361.6</v>
      </c>
      <c r="CF14" s="11">
        <f>INDEX('20900 Ann'!$C$8:$AZ$285,MATCH('20900X Ann'!$C14,'20900 Ann'!$C$8:$C$285,0),MATCH('20900X Ann'!CF$8,'20900 Ann'!$C$8:$AZ$8,0))</f>
        <v>1264.3</v>
      </c>
      <c r="CG14" s="11">
        <f>INDEX('20900 Ann'!$C$8:$AZ$285,MATCH('20900X Ann'!$C14,'20900 Ann'!$C$8:$C$285,0),MATCH('20900X Ann'!CG$8,'20900 Ann'!$C$8:$AZ$8,0))</f>
        <v>1195</v>
      </c>
      <c r="CH14" s="11">
        <f>INDEX('20900 Ann'!$C$8:$AZ$285,MATCH('20900X Ann'!$C14,'20900 Ann'!$C$8:$C$285,0),MATCH('20900X Ann'!CH$8,'20900 Ann'!$C$8:$AZ$8,0))</f>
        <v>1231.5999999999999</v>
      </c>
      <c r="CI14" s="11">
        <f>INDEX('20900 Ann'!$C$8:$AZ$285,MATCH('20900X Ann'!$C14,'20900 Ann'!$C$8:$C$285,0),MATCH('20900X Ann'!CI$8,'20900 Ann'!$C$8:$AZ$8,0))</f>
        <v>1288.8</v>
      </c>
      <c r="CJ14" s="11">
        <f>INDEX('20900 Ann'!$C$8:$AZ$285,MATCH('20900X Ann'!$C14,'20900 Ann'!$C$8:$C$285,0),MATCH('20900X Ann'!CJ$8,'20900 Ann'!$C$8:$AZ$8,0))</f>
        <v>1271.3</v>
      </c>
      <c r="CK14" s="11">
        <f>INDEX('20900 Ann'!$C$8:$AZ$285,MATCH('20900X Ann'!$C14,'20900 Ann'!$C$8:$C$285,0),MATCH('20900X Ann'!CK$8,'20900 Ann'!$C$8:$AZ$8,0))</f>
        <v>1302</v>
      </c>
      <c r="CL14" s="11"/>
    </row>
    <row r="15" spans="1:90" s="10" customFormat="1" x14ac:dyDescent="0.25">
      <c r="A15" s="32">
        <v>7</v>
      </c>
      <c r="B15" s="10" t="s">
        <v>302</v>
      </c>
      <c r="C15" s="10" t="s">
        <v>301</v>
      </c>
      <c r="D15" s="11"/>
      <c r="E15" s="11"/>
      <c r="F15" s="11"/>
      <c r="G15" s="11"/>
      <c r="H15" s="11"/>
      <c r="I15" s="11"/>
      <c r="J15" s="11"/>
      <c r="K15" s="11"/>
      <c r="L15" s="11"/>
      <c r="M15" s="11"/>
      <c r="N15" s="11"/>
      <c r="O15" s="11"/>
      <c r="P15" s="11"/>
      <c r="Q15" s="11"/>
      <c r="R15" s="11"/>
      <c r="S15" s="11"/>
      <c r="T15" s="11"/>
      <c r="U15" s="11"/>
      <c r="V15" s="11"/>
      <c r="W15" s="11"/>
      <c r="X15" s="11"/>
      <c r="Y15" s="11"/>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c r="AY15" s="11"/>
      <c r="AZ15" s="11"/>
      <c r="BA15" s="11"/>
      <c r="BB15" s="11"/>
      <c r="BC15" s="11"/>
      <c r="BD15" s="11"/>
      <c r="BE15" s="11"/>
      <c r="BF15" s="11"/>
      <c r="BG15" s="11"/>
      <c r="BH15" s="11"/>
      <c r="BI15" s="11"/>
      <c r="BJ15" s="11"/>
      <c r="BK15" s="11"/>
      <c r="BL15" s="11"/>
      <c r="BM15" s="11"/>
      <c r="BN15" s="11"/>
      <c r="BO15" s="11">
        <f>INDEX('20900 Ann'!$C$8:$AZ$285,MATCH('20900X Ann'!$C15,'20900 Ann'!$C$8:$C$285,0),MATCH('20900X Ann'!BO$8,'20900 Ann'!$C$8:$AZ$8,0))</f>
        <v>189.1</v>
      </c>
      <c r="BP15" s="11">
        <f>INDEX('20900 Ann'!$C$8:$AZ$285,MATCH('20900X Ann'!$C15,'20900 Ann'!$C$8:$C$285,0),MATCH('20900X Ann'!BP$8,'20900 Ann'!$C$8:$AZ$8,0))</f>
        <v>204.7</v>
      </c>
      <c r="BQ15" s="11">
        <f>INDEX('20900 Ann'!$C$8:$AZ$285,MATCH('20900X Ann'!$C15,'20900 Ann'!$C$8:$C$285,0),MATCH('20900X Ann'!BQ$8,'20900 Ann'!$C$8:$AZ$8,0))</f>
        <v>235.2</v>
      </c>
      <c r="BR15" s="11">
        <f>INDEX('20900 Ann'!$C$8:$AZ$285,MATCH('20900X Ann'!$C15,'20900 Ann'!$C$8:$C$285,0),MATCH('20900X Ann'!BR$8,'20900 Ann'!$C$8:$AZ$8,0))</f>
        <v>258</v>
      </c>
      <c r="BS15" s="11">
        <f>INDEX('20900 Ann'!$C$8:$AZ$285,MATCH('20900X Ann'!$C15,'20900 Ann'!$C$8:$C$285,0),MATCH('20900X Ann'!BS$8,'20900 Ann'!$C$8:$AZ$8,0))</f>
        <v>302.2</v>
      </c>
      <c r="BT15" s="11">
        <f>INDEX('20900 Ann'!$C$8:$AZ$285,MATCH('20900X Ann'!$C15,'20900 Ann'!$C$8:$C$285,0),MATCH('20900X Ann'!BT$8,'20900 Ann'!$C$8:$AZ$8,0))</f>
        <v>337.9</v>
      </c>
      <c r="BU15" s="11">
        <f>INDEX('20900 Ann'!$C$8:$AZ$285,MATCH('20900X Ann'!$C15,'20900 Ann'!$C$8:$C$285,0),MATCH('20900X Ann'!BU$8,'20900 Ann'!$C$8:$AZ$8,0))</f>
        <v>355.4</v>
      </c>
      <c r="BV15" s="11">
        <f>INDEX('20900 Ann'!$C$8:$AZ$285,MATCH('20900X Ann'!$C15,'20900 Ann'!$C$8:$C$285,0),MATCH('20900X Ann'!BV$8,'20900 Ann'!$C$8:$AZ$8,0))</f>
        <v>346.4</v>
      </c>
      <c r="BW15" s="11">
        <f>INDEX('20900 Ann'!$C$8:$AZ$285,MATCH('20900X Ann'!$C15,'20900 Ann'!$C$8:$C$285,0),MATCH('20900X Ann'!BW$8,'20900 Ann'!$C$8:$AZ$8,0))</f>
        <v>383.3</v>
      </c>
      <c r="BX15" s="11">
        <f>INDEX('20900 Ann'!$C$8:$AZ$285,MATCH('20900X Ann'!$C15,'20900 Ann'!$C$8:$C$285,0),MATCH('20900X Ann'!BX$8,'20900 Ann'!$C$8:$AZ$8,0))</f>
        <v>369.2</v>
      </c>
      <c r="BY15" s="11">
        <f>INDEX('20900 Ann'!$C$8:$AZ$285,MATCH('20900X Ann'!$C15,'20900 Ann'!$C$8:$C$285,0),MATCH('20900X Ann'!BY$8,'20900 Ann'!$C$8:$AZ$8,0))</f>
        <v>398.6</v>
      </c>
      <c r="BZ15" s="11">
        <f>INDEX('20900 Ann'!$C$8:$AZ$285,MATCH('20900X Ann'!$C15,'20900 Ann'!$C$8:$C$285,0),MATCH('20900X Ann'!BZ$8,'20900 Ann'!$C$8:$AZ$8,0))</f>
        <v>432.3</v>
      </c>
      <c r="CA15" s="11">
        <f>INDEX('20900 Ann'!$C$8:$AZ$285,MATCH('20900X Ann'!$C15,'20900 Ann'!$C$8:$C$285,0),MATCH('20900X Ann'!CA$8,'20900 Ann'!$C$8:$AZ$8,0))</f>
        <v>562.1</v>
      </c>
      <c r="CB15" s="11">
        <f>INDEX('20900 Ann'!$C$8:$AZ$285,MATCH('20900X Ann'!$C15,'20900 Ann'!$C$8:$C$285,0),MATCH('20900X Ann'!CB$8,'20900 Ann'!$C$8:$AZ$8,0))</f>
        <v>578.29999999999995</v>
      </c>
      <c r="CC15" s="11">
        <f>INDEX('20900 Ann'!$C$8:$AZ$285,MATCH('20900X Ann'!$C15,'20900 Ann'!$C$8:$C$285,0),MATCH('20900X Ann'!CC$8,'20900 Ann'!$C$8:$AZ$8,0))</f>
        <v>723.7</v>
      </c>
      <c r="CD15" s="11">
        <f>INDEX('20900 Ann'!$C$8:$AZ$285,MATCH('20900X Ann'!$C15,'20900 Ann'!$C$8:$C$285,0),MATCH('20900X Ann'!CD$8,'20900 Ann'!$C$8:$AZ$8,0))</f>
        <v>816.5</v>
      </c>
      <c r="CE15" s="11">
        <f>INDEX('20900 Ann'!$C$8:$AZ$285,MATCH('20900X Ann'!$C15,'20900 Ann'!$C$8:$C$285,0),MATCH('20900X Ann'!CE$8,'20900 Ann'!$C$8:$AZ$8,0))</f>
        <v>805.4</v>
      </c>
      <c r="CF15" s="11">
        <f>INDEX('20900 Ann'!$C$8:$AZ$285,MATCH('20900X Ann'!$C15,'20900 Ann'!$C$8:$C$285,0),MATCH('20900X Ann'!CF$8,'20900 Ann'!$C$8:$AZ$8,0))</f>
        <v>553.70000000000005</v>
      </c>
      <c r="CG15" s="11">
        <f>INDEX('20900 Ann'!$C$8:$AZ$285,MATCH('20900X Ann'!$C15,'20900 Ann'!$C$8:$C$285,0),MATCH('20900X Ann'!CG$8,'20900 Ann'!$C$8:$AZ$8,0))</f>
        <v>544.6</v>
      </c>
      <c r="CH15" s="11">
        <f>INDEX('20900 Ann'!$C$8:$AZ$285,MATCH('20900X Ann'!$C15,'20900 Ann'!$C$8:$C$285,0),MATCH('20900X Ann'!CH$8,'20900 Ann'!$C$8:$AZ$8,0))</f>
        <v>682.2</v>
      </c>
      <c r="CI15" s="11">
        <f>INDEX('20900 Ann'!$C$8:$AZ$285,MATCH('20900X Ann'!$C15,'20900 Ann'!$C$8:$C$285,0),MATCH('20900X Ann'!CI$8,'20900 Ann'!$C$8:$AZ$8,0))</f>
        <v>834.9</v>
      </c>
      <c r="CJ15" s="11">
        <f>INDEX('20900 Ann'!$C$8:$AZ$285,MATCH('20900X Ann'!$C15,'20900 Ann'!$C$8:$C$285,0),MATCH('20900X Ann'!CJ$8,'20900 Ann'!$C$8:$AZ$8,0))</f>
        <v>789</v>
      </c>
      <c r="CK15" s="11">
        <f>INDEX('20900 Ann'!$C$8:$AZ$285,MATCH('20900X Ann'!$C15,'20900 Ann'!$C$8:$C$285,0),MATCH('20900X Ann'!CK$8,'20900 Ann'!$C$8:$AZ$8,0))</f>
        <v>815.5</v>
      </c>
      <c r="CL15" s="11"/>
    </row>
    <row r="16" spans="1:90" s="10" customFormat="1" x14ac:dyDescent="0.25">
      <c r="A16" s="32">
        <v>8</v>
      </c>
      <c r="B16" s="10" t="s">
        <v>300</v>
      </c>
      <c r="C16" s="10" t="s">
        <v>299</v>
      </c>
      <c r="D16" s="11"/>
      <c r="E16" s="11"/>
      <c r="F16" s="11"/>
      <c r="G16" s="11"/>
      <c r="H16" s="11"/>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11"/>
      <c r="AZ16" s="11"/>
      <c r="BA16" s="11"/>
      <c r="BB16" s="11"/>
      <c r="BC16" s="11"/>
      <c r="BD16" s="11"/>
      <c r="BE16" s="11"/>
      <c r="BF16" s="11"/>
      <c r="BG16" s="11"/>
      <c r="BH16" s="11"/>
      <c r="BI16" s="11"/>
      <c r="BJ16" s="11"/>
      <c r="BK16" s="11"/>
      <c r="BL16" s="11"/>
      <c r="BM16" s="11"/>
      <c r="BN16" s="11"/>
      <c r="BO16" s="11">
        <f>INDEX('20900 Ann'!$C$8:$AZ$285,MATCH('20900X Ann'!$C16,'20900 Ann'!$C$8:$C$285,0),MATCH('20900X Ann'!BO$8,'20900 Ann'!$C$8:$AZ$8,0))</f>
        <v>748</v>
      </c>
      <c r="BP16" s="11">
        <f>INDEX('20900 Ann'!$C$8:$AZ$285,MATCH('20900X Ann'!$C16,'20900 Ann'!$C$8:$C$285,0),MATCH('20900X Ann'!BP$8,'20900 Ann'!$C$8:$AZ$8,0))</f>
        <v>793</v>
      </c>
      <c r="BQ16" s="11">
        <f>INDEX('20900 Ann'!$C$8:$AZ$285,MATCH('20900X Ann'!$C16,'20900 Ann'!$C$8:$C$285,0),MATCH('20900X Ann'!BQ$8,'20900 Ann'!$C$8:$AZ$8,0))</f>
        <v>829</v>
      </c>
      <c r="BR16" s="11">
        <f>INDEX('20900 Ann'!$C$8:$AZ$285,MATCH('20900X Ann'!$C16,'20900 Ann'!$C$8:$C$285,0),MATCH('20900X Ann'!BR$8,'20900 Ann'!$C$8:$AZ$8,0))</f>
        <v>883.5</v>
      </c>
      <c r="BS16" s="11">
        <f>INDEX('20900 Ann'!$C$8:$AZ$285,MATCH('20900X Ann'!$C16,'20900 Ann'!$C$8:$C$285,0),MATCH('20900X Ann'!BS$8,'20900 Ann'!$C$8:$AZ$8,0))</f>
        <v>929.2</v>
      </c>
      <c r="BT16" s="11">
        <f>INDEX('20900 Ann'!$C$8:$AZ$285,MATCH('20900X Ann'!$C16,'20900 Ann'!$C$8:$C$285,0),MATCH('20900X Ann'!BT$8,'20900 Ann'!$C$8:$AZ$8,0))</f>
        <v>954.9</v>
      </c>
      <c r="BU16" s="11">
        <f>INDEX('20900 Ann'!$C$8:$AZ$285,MATCH('20900X Ann'!$C16,'20900 Ann'!$C$8:$C$285,0),MATCH('20900X Ann'!BU$8,'20900 Ann'!$C$8:$AZ$8,0))</f>
        <v>983.9</v>
      </c>
      <c r="BV16" s="11">
        <f>INDEX('20900 Ann'!$C$8:$AZ$285,MATCH('20900X Ann'!$C16,'20900 Ann'!$C$8:$C$285,0),MATCH('20900X Ann'!BV$8,'20900 Ann'!$C$8:$AZ$8,0))</f>
        <v>1026.2</v>
      </c>
      <c r="BW16" s="11">
        <f>INDEX('20900 Ann'!$C$8:$AZ$285,MATCH('20900X Ann'!$C16,'20900 Ann'!$C$8:$C$285,0),MATCH('20900X Ann'!BW$8,'20900 Ann'!$C$8:$AZ$8,0))</f>
        <v>1087.3</v>
      </c>
      <c r="BX16" s="11">
        <f>INDEX('20900 Ann'!$C$8:$AZ$285,MATCH('20900X Ann'!$C16,'20900 Ann'!$C$8:$C$285,0),MATCH('20900X Ann'!BX$8,'20900 Ann'!$C$8:$AZ$8,0))</f>
        <v>1192.5999999999999</v>
      </c>
      <c r="BY16" s="11">
        <f>INDEX('20900 Ann'!$C$8:$AZ$285,MATCH('20900X Ann'!$C16,'20900 Ann'!$C$8:$C$285,0),MATCH('20900X Ann'!BY$8,'20900 Ann'!$C$8:$AZ$8,0))</f>
        <v>1284.7</v>
      </c>
      <c r="BZ16" s="11">
        <f>INDEX('20900 Ann'!$C$8:$AZ$285,MATCH('20900X Ann'!$C16,'20900 Ann'!$C$8:$C$285,0),MATCH('20900X Ann'!BZ$8,'20900 Ann'!$C$8:$AZ$8,0))</f>
        <v>1347.3</v>
      </c>
      <c r="CA16" s="11">
        <f>INDEX('20900 Ann'!$C$8:$AZ$285,MATCH('20900X Ann'!$C16,'20900 Ann'!$C$8:$C$285,0),MATCH('20900X Ann'!CA$8,'20900 Ann'!$C$8:$AZ$8,0))</f>
        <v>1421.3</v>
      </c>
      <c r="CB16" s="11">
        <f>INDEX('20900 Ann'!$C$8:$AZ$285,MATCH('20900X Ann'!$C16,'20900 Ann'!$C$8:$C$285,0),MATCH('20900X Ann'!CB$8,'20900 Ann'!$C$8:$AZ$8,0))</f>
        <v>1516.7</v>
      </c>
      <c r="CC16" s="11">
        <f>INDEX('20900 Ann'!$C$8:$AZ$285,MATCH('20900X Ann'!$C16,'20900 Ann'!$C$8:$C$285,0),MATCH('20900X Ann'!CC$8,'20900 Ann'!$C$8:$AZ$8,0))</f>
        <v>1614.6</v>
      </c>
      <c r="CD16" s="11">
        <f>INDEX('20900 Ann'!$C$8:$AZ$285,MATCH('20900X Ann'!$C16,'20900 Ann'!$C$8:$C$285,0),MATCH('20900X Ann'!CD$8,'20900 Ann'!$C$8:$AZ$8,0))</f>
        <v>1728.1</v>
      </c>
      <c r="CE16" s="11">
        <f>INDEX('20900 Ann'!$C$8:$AZ$285,MATCH('20900X Ann'!$C16,'20900 Ann'!$C$8:$C$285,0),MATCH('20900X Ann'!CE$8,'20900 Ann'!$C$8:$AZ$8,0))</f>
        <v>1956.6</v>
      </c>
      <c r="CF16" s="11">
        <f>INDEX('20900 Ann'!$C$8:$AZ$285,MATCH('20900X Ann'!$C16,'20900 Ann'!$C$8:$C$285,0),MATCH('20900X Ann'!CF$8,'20900 Ann'!$C$8:$AZ$8,0))</f>
        <v>2147.5</v>
      </c>
      <c r="CG16" s="11">
        <f>INDEX('20900 Ann'!$C$8:$AZ$285,MATCH('20900X Ann'!$C16,'20900 Ann'!$C$8:$C$285,0),MATCH('20900X Ann'!CG$8,'20900 Ann'!$C$8:$AZ$8,0))</f>
        <v>2324.6999999999998</v>
      </c>
      <c r="CH16" s="11">
        <f>INDEX('20900 Ann'!$C$8:$AZ$285,MATCH('20900X Ann'!$C16,'20900 Ann'!$C$8:$C$285,0),MATCH('20900X Ann'!CH$8,'20900 Ann'!$C$8:$AZ$8,0))</f>
        <v>2360.5</v>
      </c>
      <c r="CI16" s="11">
        <f>INDEX('20900 Ann'!$C$8:$AZ$285,MATCH('20900X Ann'!$C16,'20900 Ann'!$C$8:$C$285,0),MATCH('20900X Ann'!CI$8,'20900 Ann'!$C$8:$AZ$8,0))</f>
        <v>2366.3000000000002</v>
      </c>
      <c r="CJ16" s="11">
        <f>INDEX('20900 Ann'!$C$8:$AZ$285,MATCH('20900X Ann'!$C16,'20900 Ann'!$C$8:$C$285,0),MATCH('20900X Ann'!CJ$8,'20900 Ann'!$C$8:$AZ$8,0))</f>
        <v>2426.6</v>
      </c>
      <c r="CK16" s="11">
        <f>INDEX('20900 Ann'!$C$8:$AZ$285,MATCH('20900X Ann'!$C16,'20900 Ann'!$C$8:$C$285,0),MATCH('20900X Ann'!CK$8,'20900 Ann'!$C$8:$AZ$8,0))</f>
        <v>2529.1999999999998</v>
      </c>
      <c r="CL16" s="11"/>
    </row>
    <row r="17" spans="1:90" s="10" customFormat="1" x14ac:dyDescent="0.25">
      <c r="A17" s="32">
        <v>9</v>
      </c>
      <c r="B17" s="10" t="s">
        <v>298</v>
      </c>
      <c r="C17" s="10" t="s">
        <v>297</v>
      </c>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1"/>
      <c r="BL17" s="11"/>
      <c r="BM17" s="11"/>
      <c r="BN17" s="11"/>
      <c r="BO17" s="11">
        <f>INDEX('20900 Ann'!$C$8:$AZ$285,MATCH('20900X Ann'!$C17,'20900 Ann'!$C$8:$C$285,0),MATCH('20900X Ann'!BO$8,'20900 Ann'!$C$8:$AZ$8,0))</f>
        <v>731.8</v>
      </c>
      <c r="BP17" s="11">
        <f>INDEX('20900 Ann'!$C$8:$AZ$285,MATCH('20900X Ann'!$C17,'20900 Ann'!$C$8:$C$285,0),MATCH('20900X Ann'!BP$8,'20900 Ann'!$C$8:$AZ$8,0))</f>
        <v>778.9</v>
      </c>
      <c r="BQ17" s="11">
        <f>INDEX('20900 Ann'!$C$8:$AZ$285,MATCH('20900X Ann'!$C17,'20900 Ann'!$C$8:$C$285,0),MATCH('20900X Ann'!BQ$8,'20900 Ann'!$C$8:$AZ$8,0))</f>
        <v>815.7</v>
      </c>
      <c r="BR17" s="11">
        <f>INDEX('20900 Ann'!$C$8:$AZ$285,MATCH('20900X Ann'!$C17,'20900 Ann'!$C$8:$C$285,0),MATCH('20900X Ann'!BR$8,'20900 Ann'!$C$8:$AZ$8,0))</f>
        <v>864.7</v>
      </c>
      <c r="BS17" s="11">
        <f>INDEX('20900 Ann'!$C$8:$AZ$285,MATCH('20900X Ann'!$C17,'20900 Ann'!$C$8:$C$285,0),MATCH('20900X Ann'!BS$8,'20900 Ann'!$C$8:$AZ$8,0))</f>
        <v>906.3</v>
      </c>
      <c r="BT17" s="11">
        <f>INDEX('20900 Ann'!$C$8:$AZ$285,MATCH('20900X Ann'!$C17,'20900 Ann'!$C$8:$C$285,0),MATCH('20900X Ann'!BT$8,'20900 Ann'!$C$8:$AZ$8,0))</f>
        <v>935.4</v>
      </c>
      <c r="BU17" s="11">
        <f>INDEX('20900 Ann'!$C$8:$AZ$285,MATCH('20900X Ann'!$C17,'20900 Ann'!$C$8:$C$285,0),MATCH('20900X Ann'!BU$8,'20900 Ann'!$C$8:$AZ$8,0))</f>
        <v>957.9</v>
      </c>
      <c r="BV17" s="11">
        <f>INDEX('20900 Ann'!$C$8:$AZ$285,MATCH('20900X Ann'!$C17,'20900 Ann'!$C$8:$C$285,0),MATCH('20900X Ann'!BV$8,'20900 Ann'!$C$8:$AZ$8,0))</f>
        <v>992.2</v>
      </c>
      <c r="BW17" s="11">
        <f>INDEX('20900 Ann'!$C$8:$AZ$285,MATCH('20900X Ann'!$C17,'20900 Ann'!$C$8:$C$285,0),MATCH('20900X Ann'!BW$8,'20900 Ann'!$C$8:$AZ$8,0))</f>
        <v>1044.9000000000001</v>
      </c>
      <c r="BX17" s="11">
        <f>INDEX('20900 Ann'!$C$8:$AZ$285,MATCH('20900X Ann'!$C17,'20900 Ann'!$C$8:$C$285,0),MATCH('20900X Ann'!BX$8,'20900 Ann'!$C$8:$AZ$8,0))</f>
        <v>1145.8</v>
      </c>
      <c r="BY17" s="11">
        <f>INDEX('20900 Ann'!$C$8:$AZ$285,MATCH('20900X Ann'!$C17,'20900 Ann'!$C$8:$C$285,0),MATCH('20900X Ann'!BY$8,'20900 Ann'!$C$8:$AZ$8,0))</f>
        <v>1250.5</v>
      </c>
      <c r="BZ17" s="11">
        <f>INDEX('20900 Ann'!$C$8:$AZ$285,MATCH('20900X Ann'!$C17,'20900 Ann'!$C$8:$C$285,0),MATCH('20900X Ann'!BZ$8,'20900 Ann'!$C$8:$AZ$8,0))</f>
        <v>1321.1</v>
      </c>
      <c r="CA17" s="11">
        <f>INDEX('20900 Ann'!$C$8:$AZ$285,MATCH('20900X Ann'!$C17,'20900 Ann'!$C$8:$C$285,0),MATCH('20900X Ann'!CA$8,'20900 Ann'!$C$8:$AZ$8,0))</f>
        <v>1404.6</v>
      </c>
      <c r="CB17" s="11">
        <f>INDEX('20900 Ann'!$C$8:$AZ$285,MATCH('20900X Ann'!$C17,'20900 Ann'!$C$8:$C$285,0),MATCH('20900X Ann'!CB$8,'20900 Ann'!$C$8:$AZ$8,0))</f>
        <v>1491</v>
      </c>
      <c r="CC17" s="11">
        <f>INDEX('20900 Ann'!$C$8:$AZ$285,MATCH('20900X Ann'!$C17,'20900 Ann'!$C$8:$C$285,0),MATCH('20900X Ann'!CC$8,'20900 Ann'!$C$8:$AZ$8,0))</f>
        <v>1593.1</v>
      </c>
      <c r="CD17" s="11">
        <f>INDEX('20900 Ann'!$C$8:$AZ$285,MATCH('20900X Ann'!$C17,'20900 Ann'!$C$8:$C$285,0),MATCH('20900X Ann'!CD$8,'20900 Ann'!$C$8:$AZ$8,0))</f>
        <v>1697.5</v>
      </c>
      <c r="CE17" s="11">
        <f>INDEX('20900 Ann'!$C$8:$AZ$285,MATCH('20900X Ann'!$C17,'20900 Ann'!$C$8:$C$285,0),MATCH('20900X Ann'!CE$8,'20900 Ann'!$C$8:$AZ$8,0))</f>
        <v>1920</v>
      </c>
      <c r="CF17" s="11">
        <f>INDEX('20900 Ann'!$C$8:$AZ$285,MATCH('20900X Ann'!$C17,'20900 Ann'!$C$8:$C$285,0),MATCH('20900X Ann'!CF$8,'20900 Ann'!$C$8:$AZ$8,0))</f>
        <v>2108.8000000000002</v>
      </c>
      <c r="CG17" s="11">
        <f>INDEX('20900 Ann'!$C$8:$AZ$285,MATCH('20900X Ann'!$C17,'20900 Ann'!$C$8:$C$285,0),MATCH('20900X Ann'!CG$8,'20900 Ann'!$C$8:$AZ$8,0))</f>
        <v>2281.6999999999998</v>
      </c>
      <c r="CH17" s="11">
        <f>INDEX('20900 Ann'!$C$8:$AZ$285,MATCH('20900X Ann'!$C17,'20900 Ann'!$C$8:$C$285,0),MATCH('20900X Ann'!CH$8,'20900 Ann'!$C$8:$AZ$8,0))</f>
        <v>2310.1999999999998</v>
      </c>
      <c r="CI17" s="11">
        <f>INDEX('20900 Ann'!$C$8:$AZ$285,MATCH('20900X Ann'!$C17,'20900 Ann'!$C$8:$C$285,0),MATCH('20900X Ann'!CI$8,'20900 Ann'!$C$8:$AZ$8,0))</f>
        <v>2323.6</v>
      </c>
      <c r="CJ17" s="11">
        <f>INDEX('20900 Ann'!$C$8:$AZ$285,MATCH('20900X Ann'!$C17,'20900 Ann'!$C$8:$C$285,0),MATCH('20900X Ann'!CJ$8,'20900 Ann'!$C$8:$AZ$8,0))</f>
        <v>2385.5</v>
      </c>
      <c r="CK17" s="11">
        <f>INDEX('20900 Ann'!$C$8:$AZ$285,MATCH('20900X Ann'!$C17,'20900 Ann'!$C$8:$C$285,0),MATCH('20900X Ann'!CK$8,'20900 Ann'!$C$8:$AZ$8,0))</f>
        <v>2487.1999999999998</v>
      </c>
      <c r="CL17" s="11"/>
    </row>
    <row r="18" spans="1:90" s="10" customFormat="1" x14ac:dyDescent="0.25">
      <c r="A18" s="32">
        <v>10</v>
      </c>
      <c r="B18" s="10" t="s">
        <v>285</v>
      </c>
      <c r="C18" s="10" t="s">
        <v>202</v>
      </c>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c r="AY18" s="11"/>
      <c r="AZ18" s="11"/>
      <c r="BA18" s="11"/>
      <c r="BB18" s="11"/>
      <c r="BC18" s="11"/>
      <c r="BD18" s="11"/>
      <c r="BE18" s="11"/>
      <c r="BF18" s="11"/>
      <c r="BG18" s="11"/>
      <c r="BH18" s="11"/>
      <c r="BI18" s="11"/>
      <c r="BJ18" s="11"/>
      <c r="BK18" s="11"/>
      <c r="BL18" s="11"/>
      <c r="BM18" s="11"/>
      <c r="BN18" s="11"/>
      <c r="BO18" s="11">
        <f>INDEX('20900 Ann'!$C$8:$AZ$285,MATCH('20900X Ann'!$C18,'20900 Ann'!$C$8:$C$285,0),MATCH('20900X Ann'!BO$8,'20900 Ann'!$C$8:$AZ$8,0))</f>
        <v>16.3</v>
      </c>
      <c r="BP18" s="11">
        <f>INDEX('20900 Ann'!$C$8:$AZ$285,MATCH('20900X Ann'!$C18,'20900 Ann'!$C$8:$C$285,0),MATCH('20900X Ann'!BP$8,'20900 Ann'!$C$8:$AZ$8,0))</f>
        <v>14.1</v>
      </c>
      <c r="BQ18" s="11">
        <f>INDEX('20900 Ann'!$C$8:$AZ$285,MATCH('20900X Ann'!$C18,'20900 Ann'!$C$8:$C$285,0),MATCH('20900X Ann'!BQ$8,'20900 Ann'!$C$8:$AZ$8,0))</f>
        <v>13.3</v>
      </c>
      <c r="BR18" s="11">
        <f>INDEX('20900 Ann'!$C$8:$AZ$285,MATCH('20900X Ann'!$C18,'20900 Ann'!$C$8:$C$285,0),MATCH('20900X Ann'!BR$8,'20900 Ann'!$C$8:$AZ$8,0))</f>
        <v>18.7</v>
      </c>
      <c r="BS18" s="11">
        <f>INDEX('20900 Ann'!$C$8:$AZ$285,MATCH('20900X Ann'!$C18,'20900 Ann'!$C$8:$C$285,0),MATCH('20900X Ann'!BS$8,'20900 Ann'!$C$8:$AZ$8,0))</f>
        <v>22.9</v>
      </c>
      <c r="BT18" s="11">
        <f>INDEX('20900 Ann'!$C$8:$AZ$285,MATCH('20900X Ann'!$C18,'20900 Ann'!$C$8:$C$285,0),MATCH('20900X Ann'!BT$8,'20900 Ann'!$C$8:$AZ$8,0))</f>
        <v>19.399999999999999</v>
      </c>
      <c r="BU18" s="11">
        <f>INDEX('20900 Ann'!$C$8:$AZ$285,MATCH('20900X Ann'!$C18,'20900 Ann'!$C$8:$C$285,0),MATCH('20900X Ann'!BU$8,'20900 Ann'!$C$8:$AZ$8,0))</f>
        <v>26</v>
      </c>
      <c r="BV18" s="11">
        <f>INDEX('20900 Ann'!$C$8:$AZ$285,MATCH('20900X Ann'!$C18,'20900 Ann'!$C$8:$C$285,0),MATCH('20900X Ann'!BV$8,'20900 Ann'!$C$8:$AZ$8,0))</f>
        <v>34</v>
      </c>
      <c r="BW18" s="11">
        <f>INDEX('20900 Ann'!$C$8:$AZ$285,MATCH('20900X Ann'!$C18,'20900 Ann'!$C$8:$C$285,0),MATCH('20900X Ann'!BW$8,'20900 Ann'!$C$8:$AZ$8,0))</f>
        <v>42.4</v>
      </c>
      <c r="BX18" s="11">
        <f>INDEX('20900 Ann'!$C$8:$AZ$285,MATCH('20900X Ann'!$C18,'20900 Ann'!$C$8:$C$285,0),MATCH('20900X Ann'!BX$8,'20900 Ann'!$C$8:$AZ$8,0))</f>
        <v>46.8</v>
      </c>
      <c r="BY18" s="11">
        <f>INDEX('20900 Ann'!$C$8:$AZ$285,MATCH('20900X Ann'!$C18,'20900 Ann'!$C$8:$C$285,0),MATCH('20900X Ann'!BY$8,'20900 Ann'!$C$8:$AZ$8,0))</f>
        <v>34.200000000000003</v>
      </c>
      <c r="BZ18" s="11">
        <f>INDEX('20900 Ann'!$C$8:$AZ$285,MATCH('20900X Ann'!$C18,'20900 Ann'!$C$8:$C$285,0),MATCH('20900X Ann'!BZ$8,'20900 Ann'!$C$8:$AZ$8,0))</f>
        <v>26.3</v>
      </c>
      <c r="CA18" s="11">
        <f>INDEX('20900 Ann'!$C$8:$AZ$285,MATCH('20900X Ann'!$C18,'20900 Ann'!$C$8:$C$285,0),MATCH('20900X Ann'!CA$8,'20900 Ann'!$C$8:$AZ$8,0))</f>
        <v>16.8</v>
      </c>
      <c r="CB18" s="11">
        <f>INDEX('20900 Ann'!$C$8:$AZ$285,MATCH('20900X Ann'!$C18,'20900 Ann'!$C$8:$C$285,0),MATCH('20900X Ann'!CB$8,'20900 Ann'!$C$8:$AZ$8,0))</f>
        <v>25.7</v>
      </c>
      <c r="CC18" s="11">
        <f>INDEX('20900 Ann'!$C$8:$AZ$285,MATCH('20900X Ann'!$C18,'20900 Ann'!$C$8:$C$285,0),MATCH('20900X Ann'!CC$8,'20900 Ann'!$C$8:$AZ$8,0))</f>
        <v>21.5</v>
      </c>
      <c r="CD18" s="11">
        <f>INDEX('20900 Ann'!$C$8:$AZ$285,MATCH('20900X Ann'!$C18,'20900 Ann'!$C$8:$C$285,0),MATCH('20900X Ann'!CD$8,'20900 Ann'!$C$8:$AZ$8,0))</f>
        <v>30.6</v>
      </c>
      <c r="CE18" s="11">
        <f>INDEX('20900 Ann'!$C$8:$AZ$285,MATCH('20900X Ann'!$C18,'20900 Ann'!$C$8:$C$285,0),MATCH('20900X Ann'!CE$8,'20900 Ann'!$C$8:$AZ$8,0))</f>
        <v>36.6</v>
      </c>
      <c r="CF18" s="11">
        <f>INDEX('20900 Ann'!$C$8:$AZ$285,MATCH('20900X Ann'!$C18,'20900 Ann'!$C$8:$C$285,0),MATCH('20900X Ann'!CF$8,'20900 Ann'!$C$8:$AZ$8,0))</f>
        <v>38.700000000000003</v>
      </c>
      <c r="CG18" s="11">
        <f>INDEX('20900 Ann'!$C$8:$AZ$285,MATCH('20900X Ann'!$C18,'20900 Ann'!$C$8:$C$285,0),MATCH('20900X Ann'!CG$8,'20900 Ann'!$C$8:$AZ$8,0))</f>
        <v>43</v>
      </c>
      <c r="CH18" s="11">
        <f>INDEX('20900 Ann'!$C$8:$AZ$285,MATCH('20900X Ann'!$C18,'20900 Ann'!$C$8:$C$285,0),MATCH('20900X Ann'!CH$8,'20900 Ann'!$C$8:$AZ$8,0))</f>
        <v>50.2</v>
      </c>
      <c r="CI18" s="11">
        <f>INDEX('20900 Ann'!$C$8:$AZ$285,MATCH('20900X Ann'!$C18,'20900 Ann'!$C$8:$C$285,0),MATCH('20900X Ann'!CI$8,'20900 Ann'!$C$8:$AZ$8,0))</f>
        <v>42.7</v>
      </c>
      <c r="CJ18" s="11">
        <f>INDEX('20900 Ann'!$C$8:$AZ$285,MATCH('20900X Ann'!$C18,'20900 Ann'!$C$8:$C$285,0),MATCH('20900X Ann'!CJ$8,'20900 Ann'!$C$8:$AZ$8,0))</f>
        <v>41.2</v>
      </c>
      <c r="CK18" s="11">
        <f>INDEX('20900 Ann'!$C$8:$AZ$285,MATCH('20900X Ann'!$C18,'20900 Ann'!$C$8:$C$285,0),MATCH('20900X Ann'!CK$8,'20900 Ann'!$C$8:$AZ$8,0))</f>
        <v>42</v>
      </c>
      <c r="CL18" s="11"/>
    </row>
    <row r="19" spans="1:90" s="10" customFormat="1" x14ac:dyDescent="0.25">
      <c r="A19" s="32">
        <v>11</v>
      </c>
      <c r="B19" s="10" t="s">
        <v>284</v>
      </c>
      <c r="C19" s="10" t="s">
        <v>283</v>
      </c>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c r="AY19" s="11"/>
      <c r="AZ19" s="11"/>
      <c r="BA19" s="11"/>
      <c r="BB19" s="11"/>
      <c r="BC19" s="11"/>
      <c r="BD19" s="11"/>
      <c r="BE19" s="11"/>
      <c r="BF19" s="11"/>
      <c r="BG19" s="11"/>
      <c r="BH19" s="11"/>
      <c r="BI19" s="11"/>
      <c r="BJ19" s="11"/>
      <c r="BK19" s="11"/>
      <c r="BL19" s="11"/>
      <c r="BM19" s="11"/>
      <c r="BN19" s="11"/>
      <c r="BO19" s="11">
        <f>INDEX('20900 Ann'!$C$8:$AZ$285,MATCH('20900X Ann'!$C19,'20900 Ann'!$C$8:$C$285,0),MATCH('20900X Ann'!BO$8,'20900 Ann'!$C$8:$AZ$8,0))</f>
        <v>455</v>
      </c>
      <c r="BP19" s="11">
        <f>INDEX('20900 Ann'!$C$8:$AZ$285,MATCH('20900X Ann'!$C19,'20900 Ann'!$C$8:$C$285,0),MATCH('20900X Ann'!BP$8,'20900 Ann'!$C$8:$AZ$8,0))</f>
        <v>477.4</v>
      </c>
      <c r="BQ19" s="11">
        <f>INDEX('20900 Ann'!$C$8:$AZ$285,MATCH('20900X Ann'!$C19,'20900 Ann'!$C$8:$C$285,0),MATCH('20900X Ann'!BQ$8,'20900 Ann'!$C$8:$AZ$8,0))</f>
        <v>508.2</v>
      </c>
      <c r="BR19" s="11">
        <f>INDEX('20900 Ann'!$C$8:$AZ$285,MATCH('20900X Ann'!$C19,'20900 Ann'!$C$8:$C$285,0),MATCH('20900X Ann'!BR$8,'20900 Ann'!$C$8:$AZ$8,0))</f>
        <v>532.79999999999995</v>
      </c>
      <c r="BS19" s="11">
        <f>INDEX('20900 Ann'!$C$8:$AZ$285,MATCH('20900X Ann'!$C19,'20900 Ann'!$C$8:$C$285,0),MATCH('20900X Ann'!BS$8,'20900 Ann'!$C$8:$AZ$8,0))</f>
        <v>555.1</v>
      </c>
      <c r="BT19" s="11">
        <f>INDEX('20900 Ann'!$C$8:$AZ$285,MATCH('20900X Ann'!$C19,'20900 Ann'!$C$8:$C$285,0),MATCH('20900X Ann'!BT$8,'20900 Ann'!$C$8:$AZ$8,0))</f>
        <v>587.20000000000005</v>
      </c>
      <c r="BU19" s="11">
        <f>INDEX('20900 Ann'!$C$8:$AZ$285,MATCH('20900X Ann'!$C19,'20900 Ann'!$C$8:$C$285,0),MATCH('20900X Ann'!BU$8,'20900 Ann'!$C$8:$AZ$8,0))</f>
        <v>624.70000000000005</v>
      </c>
      <c r="BV19" s="11">
        <f>INDEX('20900 Ann'!$C$8:$AZ$285,MATCH('20900X Ann'!$C19,'20900 Ann'!$C$8:$C$285,0),MATCH('20900X Ann'!BV$8,'20900 Ann'!$C$8:$AZ$8,0))</f>
        <v>661.3</v>
      </c>
      <c r="BW19" s="11">
        <f>INDEX('20900 Ann'!$C$8:$AZ$285,MATCH('20900X Ann'!$C19,'20900 Ann'!$C$8:$C$285,0),MATCH('20900X Ann'!BW$8,'20900 Ann'!$C$8:$AZ$8,0))</f>
        <v>705.8</v>
      </c>
      <c r="BX19" s="11">
        <f>INDEX('20900 Ann'!$C$8:$AZ$285,MATCH('20900X Ann'!$C19,'20900 Ann'!$C$8:$C$285,0),MATCH('20900X Ann'!BX$8,'20900 Ann'!$C$8:$AZ$8,0))</f>
        <v>733.2</v>
      </c>
      <c r="BY19" s="11">
        <f>INDEX('20900 Ann'!$C$8:$AZ$285,MATCH('20900X Ann'!$C19,'20900 Ann'!$C$8:$C$285,0),MATCH('20900X Ann'!BY$8,'20900 Ann'!$C$8:$AZ$8,0))</f>
        <v>751.5</v>
      </c>
      <c r="BZ19" s="11">
        <f>INDEX('20900 Ann'!$C$8:$AZ$285,MATCH('20900X Ann'!$C19,'20900 Ann'!$C$8:$C$285,0),MATCH('20900X Ann'!BZ$8,'20900 Ann'!$C$8:$AZ$8,0))</f>
        <v>779.3</v>
      </c>
      <c r="CA19" s="11">
        <f>INDEX('20900 Ann'!$C$8:$AZ$285,MATCH('20900X Ann'!$C19,'20900 Ann'!$C$8:$C$285,0),MATCH('20900X Ann'!CA$8,'20900 Ann'!$C$8:$AZ$8,0))</f>
        <v>829.2</v>
      </c>
      <c r="CB19" s="11">
        <f>INDEX('20900 Ann'!$C$8:$AZ$285,MATCH('20900X Ann'!$C19,'20900 Ann'!$C$8:$C$285,0),MATCH('20900X Ann'!CB$8,'20900 Ann'!$C$8:$AZ$8,0))</f>
        <v>873.3</v>
      </c>
      <c r="CC19" s="11">
        <f>INDEX('20900 Ann'!$C$8:$AZ$285,MATCH('20900X Ann'!$C19,'20900 Ann'!$C$8:$C$285,0),MATCH('20900X Ann'!CC$8,'20900 Ann'!$C$8:$AZ$8,0))</f>
        <v>922.6</v>
      </c>
      <c r="CD19" s="11">
        <f>INDEX('20900 Ann'!$C$8:$AZ$285,MATCH('20900X Ann'!$C19,'20900 Ann'!$C$8:$C$285,0),MATCH('20900X Ann'!CD$8,'20900 Ann'!$C$8:$AZ$8,0))</f>
        <v>961.4</v>
      </c>
      <c r="CE19" s="11">
        <f>INDEX('20900 Ann'!$C$8:$AZ$285,MATCH('20900X Ann'!$C19,'20900 Ann'!$C$8:$C$285,0),MATCH('20900X Ann'!CE$8,'20900 Ann'!$C$8:$AZ$8,0))</f>
        <v>988.2</v>
      </c>
      <c r="CF19" s="11">
        <f>INDEX('20900 Ann'!$C$8:$AZ$285,MATCH('20900X Ann'!$C19,'20900 Ann'!$C$8:$C$285,0),MATCH('20900X Ann'!CF$8,'20900 Ann'!$C$8:$AZ$8,0))</f>
        <v>964.4</v>
      </c>
      <c r="CG19" s="11">
        <f>INDEX('20900 Ann'!$C$8:$AZ$285,MATCH('20900X Ann'!$C19,'20900 Ann'!$C$8:$C$285,0),MATCH('20900X Ann'!CG$8,'20900 Ann'!$C$8:$AZ$8,0))</f>
        <v>984.1</v>
      </c>
      <c r="CH19" s="11">
        <f>INDEX('20900 Ann'!$C$8:$AZ$285,MATCH('20900X Ann'!$C19,'20900 Ann'!$C$8:$C$285,0),MATCH('20900X Ann'!CH$8,'20900 Ann'!$C$8:$AZ$8,0))</f>
        <v>917.8</v>
      </c>
      <c r="CI19" s="11">
        <f>INDEX('20900 Ann'!$C$8:$AZ$285,MATCH('20900X Ann'!$C19,'20900 Ann'!$C$8:$C$285,0),MATCH('20900X Ann'!CI$8,'20900 Ann'!$C$8:$AZ$8,0))</f>
        <v>951.6</v>
      </c>
      <c r="CJ19" s="11">
        <f>INDEX('20900 Ann'!$C$8:$AZ$285,MATCH('20900X Ann'!$C19,'20900 Ann'!$C$8:$C$285,0),MATCH('20900X Ann'!CJ$8,'20900 Ann'!$C$8:$AZ$8,0))</f>
        <v>1106.8</v>
      </c>
      <c r="CK19" s="11">
        <f>INDEX('20900 Ann'!$C$8:$AZ$285,MATCH('20900X Ann'!$C19,'20900 Ann'!$C$8:$C$285,0),MATCH('20900X Ann'!CK$8,'20900 Ann'!$C$8:$AZ$8,0))</f>
        <v>1159</v>
      </c>
      <c r="CL19" s="11"/>
    </row>
    <row r="20" spans="1:90" s="8" customFormat="1" x14ac:dyDescent="0.25">
      <c r="A20" s="35">
        <v>12</v>
      </c>
      <c r="B20" s="8" t="s">
        <v>282</v>
      </c>
      <c r="C20" s="8" t="s">
        <v>281</v>
      </c>
      <c r="D20" s="151">
        <f>'20100 Ann Hist'!D34</f>
        <v>1.7</v>
      </c>
      <c r="E20" s="151">
        <f>'20100 Ann Hist'!E34</f>
        <v>1.6</v>
      </c>
      <c r="F20" s="151">
        <f>'20100 Ann Hist'!F34</f>
        <v>1</v>
      </c>
      <c r="G20" s="151">
        <f>'20100 Ann Hist'!G34</f>
        <v>0.7</v>
      </c>
      <c r="H20" s="151">
        <f>'20100 Ann Hist'!H34</f>
        <v>0.8</v>
      </c>
      <c r="I20" s="151">
        <f>'20100 Ann Hist'!I34</f>
        <v>0.9</v>
      </c>
      <c r="J20" s="151">
        <f>'20100 Ann Hist'!J34</f>
        <v>1.1000000000000001</v>
      </c>
      <c r="K20" s="151">
        <f>'20100 Ann Hist'!K34</f>
        <v>1.3</v>
      </c>
      <c r="L20" s="151">
        <f>'20100 Ann Hist'!L34</f>
        <v>1.9</v>
      </c>
      <c r="M20" s="151">
        <f>'20100 Ann Hist'!M34</f>
        <v>1.9</v>
      </c>
      <c r="N20" s="151">
        <f>'20100 Ann Hist'!N34</f>
        <v>1.5</v>
      </c>
      <c r="O20" s="151">
        <f>'20100 Ann Hist'!O34</f>
        <v>1.7</v>
      </c>
      <c r="P20" s="151">
        <f>'20100 Ann Hist'!P34</f>
        <v>2.2999999999999998</v>
      </c>
      <c r="Q20" s="151">
        <f>'20100 Ann Hist'!Q34</f>
        <v>4.9000000000000004</v>
      </c>
      <c r="R20" s="151">
        <f>'20100 Ann Hist'!R34</f>
        <v>16.7</v>
      </c>
      <c r="S20" s="151">
        <f>'20100 Ann Hist'!S34</f>
        <v>17.7</v>
      </c>
      <c r="T20" s="151">
        <f>'20100 Ann Hist'!T34</f>
        <v>19.399999999999999</v>
      </c>
      <c r="U20" s="151">
        <f>'20100 Ann Hist'!U34</f>
        <v>17.2</v>
      </c>
      <c r="V20" s="151">
        <f>'20100 Ann Hist'!V34</f>
        <v>19.8</v>
      </c>
      <c r="W20" s="151">
        <f>'20100 Ann Hist'!W34</f>
        <v>19.2</v>
      </c>
      <c r="X20" s="151">
        <f>'20100 Ann Hist'!X34</f>
        <v>16.7</v>
      </c>
      <c r="Y20" s="151">
        <f>'20100 Ann Hist'!Y34</f>
        <v>18.899999999999999</v>
      </c>
      <c r="Z20" s="151">
        <f>'20100 Ann Hist'!Z34</f>
        <v>27.1</v>
      </c>
      <c r="AA20" s="151">
        <f>'20100 Ann Hist'!AA34</f>
        <v>32</v>
      </c>
      <c r="AB20" s="151">
        <f>'20100 Ann Hist'!AB34</f>
        <v>33.200000000000003</v>
      </c>
      <c r="AC20" s="151">
        <f>'20100 Ann Hist'!AC34</f>
        <v>30.2</v>
      </c>
      <c r="AD20" s="151">
        <f>'20100 Ann Hist'!AD34</f>
        <v>32.9</v>
      </c>
      <c r="AE20" s="151">
        <f>'20100 Ann Hist'!AE34</f>
        <v>36.6</v>
      </c>
      <c r="AF20" s="151">
        <f>'20100 Ann Hist'!AF34</f>
        <v>38.9</v>
      </c>
      <c r="AG20" s="151">
        <f>'20100 Ann Hist'!AG34</f>
        <v>38.5</v>
      </c>
      <c r="AH20" s="151">
        <f>'20100 Ann Hist'!AH34</f>
        <v>42.3</v>
      </c>
      <c r="AI20" s="151">
        <f>'20100 Ann Hist'!AI34</f>
        <v>46.1</v>
      </c>
      <c r="AJ20" s="151">
        <f>'20100 Ann Hist'!AJ34</f>
        <v>47.3</v>
      </c>
      <c r="AK20" s="151">
        <f>'20100 Ann Hist'!AK34</f>
        <v>51.6</v>
      </c>
      <c r="AL20" s="151">
        <f>'20100 Ann Hist'!AL34</f>
        <v>54.6</v>
      </c>
      <c r="AM20" s="151">
        <f>'20100 Ann Hist'!AM34</f>
        <v>52.1</v>
      </c>
      <c r="AN20" s="151">
        <f>'20100 Ann Hist'!AN34</f>
        <v>57.7</v>
      </c>
      <c r="AO20" s="151">
        <f>'20100 Ann Hist'!AO34</f>
        <v>66.400000000000006</v>
      </c>
      <c r="AP20" s="151">
        <f>'20100 Ann Hist'!AP34</f>
        <v>73</v>
      </c>
      <c r="AQ20" s="151">
        <f>'20100 Ann Hist'!AQ34</f>
        <v>87</v>
      </c>
      <c r="AR20" s="151">
        <f>'20100 Ann'!D34</f>
        <v>104.5</v>
      </c>
      <c r="AS20" s="151">
        <f>'20100 Ann'!E34</f>
        <v>103.1</v>
      </c>
      <c r="AT20" s="151">
        <f>'20100 Ann'!F34</f>
        <v>101.7</v>
      </c>
      <c r="AU20" s="151">
        <f>'20100 Ann'!G34</f>
        <v>123.6</v>
      </c>
      <c r="AV20" s="151">
        <f>'20100 Ann'!H34</f>
        <v>132.4</v>
      </c>
      <c r="AW20" s="151">
        <f>'20100 Ann'!I34</f>
        <v>151</v>
      </c>
      <c r="AX20" s="151">
        <f>'20100 Ann'!J34</f>
        <v>147.6</v>
      </c>
      <c r="AY20" s="151">
        <f>'20100 Ann'!K34</f>
        <v>172.7</v>
      </c>
      <c r="AZ20" s="151">
        <f>'20100 Ann'!L34</f>
        <v>197.9</v>
      </c>
      <c r="BA20" s="151">
        <f>'20100 Ann'!M34</f>
        <v>229.6</v>
      </c>
      <c r="BB20" s="151">
        <f>'20100 Ann'!N34</f>
        <v>268.89999999999998</v>
      </c>
      <c r="BC20" s="151">
        <f>'20100 Ann'!O34</f>
        <v>299.5</v>
      </c>
      <c r="BD20" s="151">
        <f>'20100 Ann'!P34</f>
        <v>345.8</v>
      </c>
      <c r="BE20" s="151">
        <f>'20100 Ann'!Q34</f>
        <v>354.7</v>
      </c>
      <c r="BF20" s="151">
        <f>'20100 Ann'!R34</f>
        <v>352.9</v>
      </c>
      <c r="BG20" s="151">
        <f>'20100 Ann'!S34</f>
        <v>377.9</v>
      </c>
      <c r="BH20" s="151">
        <f>'20100 Ann'!T34</f>
        <v>417.8</v>
      </c>
      <c r="BI20" s="151">
        <f>'20100 Ann'!U34</f>
        <v>437.8</v>
      </c>
      <c r="BJ20" s="151">
        <f>'20100 Ann'!V34</f>
        <v>489.6</v>
      </c>
      <c r="BK20" s="151">
        <f>'20100 Ann'!W34</f>
        <v>505.9</v>
      </c>
      <c r="BL20" s="151">
        <f>'20100 Ann'!X34</f>
        <v>567.70000000000005</v>
      </c>
      <c r="BM20" s="151">
        <f>'20100 Ann'!Y34</f>
        <v>594.70000000000005</v>
      </c>
      <c r="BN20" s="151">
        <f>'20100 Ann'!Z34</f>
        <v>588.9</v>
      </c>
      <c r="BO20" s="9">
        <f>INDEX('20900 Ann'!$C$8:$AZ$285,MATCH('20900X Ann'!$C20,'20900 Ann'!$C$8:$C$285,0),MATCH('20900X Ann'!BO$8,'20900 Ann'!$C$8:$AZ$8,0))</f>
        <v>612.79999999999995</v>
      </c>
      <c r="BP20" s="9">
        <f>INDEX('20900 Ann'!$C$8:$AZ$285,MATCH('20900X Ann'!$C20,'20900 Ann'!$C$8:$C$285,0),MATCH('20900X Ann'!BP$8,'20900 Ann'!$C$8:$AZ$8,0))</f>
        <v>648.79999999999995</v>
      </c>
      <c r="BQ20" s="9">
        <f>INDEX('20900 Ann'!$C$8:$AZ$285,MATCH('20900X Ann'!$C20,'20900 Ann'!$C$8:$C$285,0),MATCH('20900X Ann'!BQ$8,'20900 Ann'!$C$8:$AZ$8,0))</f>
        <v>693.1</v>
      </c>
      <c r="BR20" s="9">
        <f>INDEX('20900 Ann'!$C$8:$AZ$285,MATCH('20900X Ann'!$C20,'20900 Ann'!$C$8:$C$285,0),MATCH('20900X Ann'!BR$8,'20900 Ann'!$C$8:$AZ$8,0))</f>
        <v>748.4</v>
      </c>
      <c r="BS20" s="9">
        <f>INDEX('20900 Ann'!$C$8:$AZ$285,MATCH('20900X Ann'!$C20,'20900 Ann'!$C$8:$C$285,0),MATCH('20900X Ann'!BS$8,'20900 Ann'!$C$8:$AZ$8,0))</f>
        <v>837.1</v>
      </c>
      <c r="BT20" s="9">
        <f>INDEX('20900 Ann'!$C$8:$AZ$285,MATCH('20900X Ann'!$C20,'20900 Ann'!$C$8:$C$285,0),MATCH('20900X Ann'!BT$8,'20900 Ann'!$C$8:$AZ$8,0))</f>
        <v>931.8</v>
      </c>
      <c r="BU20" s="9">
        <f>INDEX('20900 Ann'!$C$8:$AZ$285,MATCH('20900X Ann'!$C20,'20900 Ann'!$C$8:$C$285,0),MATCH('20900X Ann'!BU$8,'20900 Ann'!$C$8:$AZ$8,0))</f>
        <v>1032.4000000000001</v>
      </c>
      <c r="BV20" s="9">
        <f>INDEX('20900 Ann'!$C$8:$AZ$285,MATCH('20900X Ann'!$C20,'20900 Ann'!$C$8:$C$285,0),MATCH('20900X Ann'!BV$8,'20900 Ann'!$C$8:$AZ$8,0))</f>
        <v>1112.0999999999999</v>
      </c>
      <c r="BW20" s="9">
        <f>INDEX('20900 Ann'!$C$8:$AZ$285,MATCH('20900X Ann'!$C20,'20900 Ann'!$C$8:$C$285,0),MATCH('20900X Ann'!BW$8,'20900 Ann'!$C$8:$AZ$8,0))</f>
        <v>1236.5999999999999</v>
      </c>
      <c r="BX20" s="9">
        <f>INDEX('20900 Ann'!$C$8:$AZ$285,MATCH('20900X Ann'!$C20,'20900 Ann'!$C$8:$C$285,0),MATCH('20900X Ann'!BX$8,'20900 Ann'!$C$8:$AZ$8,0))</f>
        <v>1239.3</v>
      </c>
      <c r="BY20" s="9">
        <f>INDEX('20900 Ann'!$C$8:$AZ$285,MATCH('20900X Ann'!$C20,'20900 Ann'!$C$8:$C$285,0),MATCH('20900X Ann'!BY$8,'20900 Ann'!$C$8:$AZ$8,0))</f>
        <v>1054.7</v>
      </c>
      <c r="BZ20" s="9">
        <f>INDEX('20900 Ann'!$C$8:$AZ$285,MATCH('20900X Ann'!$C20,'20900 Ann'!$C$8:$C$285,0),MATCH('20900X Ann'!BZ$8,'20900 Ann'!$C$8:$AZ$8,0))</f>
        <v>1005.3</v>
      </c>
      <c r="CA20" s="9">
        <f>INDEX('20900 Ann'!$C$8:$AZ$285,MATCH('20900X Ann'!$C20,'20900 Ann'!$C$8:$C$285,0),MATCH('20900X Ann'!CA$8,'20900 Ann'!$C$8:$AZ$8,0))</f>
        <v>1050.5999999999999</v>
      </c>
      <c r="CB20" s="9">
        <f>INDEX('20900 Ann'!$C$8:$AZ$285,MATCH('20900X Ann'!$C20,'20900 Ann'!$C$8:$C$285,0),MATCH('20900X Ann'!CB$8,'20900 Ann'!$C$8:$AZ$8,0))</f>
        <v>1213.2</v>
      </c>
      <c r="CC20" s="9">
        <f>INDEX('20900 Ann'!$C$8:$AZ$285,MATCH('20900X Ann'!$C20,'20900 Ann'!$C$8:$C$285,0),MATCH('20900X Ann'!CC$8,'20900 Ann'!$C$8:$AZ$8,0))</f>
        <v>1357.1</v>
      </c>
      <c r="CD20" s="9">
        <f>INDEX('20900 Ann'!$C$8:$AZ$285,MATCH('20900X Ann'!$C20,'20900 Ann'!$C$8:$C$285,0),MATCH('20900X Ann'!CD$8,'20900 Ann'!$C$8:$AZ$8,0))</f>
        <v>1493.2</v>
      </c>
      <c r="CE20" s="9">
        <f>INDEX('20900 Ann'!$C$8:$AZ$285,MATCH('20900X Ann'!$C20,'20900 Ann'!$C$8:$C$285,0),MATCH('20900X Ann'!CE$8,'20900 Ann'!$C$8:$AZ$8,0))</f>
        <v>1507.8</v>
      </c>
      <c r="CF20" s="9">
        <f>INDEX('20900 Ann'!$C$8:$AZ$285,MATCH('20900X Ann'!$C20,'20900 Ann'!$C$8:$C$285,0),MATCH('20900X Ann'!CF$8,'20900 Ann'!$C$8:$AZ$8,0))</f>
        <v>1152.3</v>
      </c>
      <c r="CG20" s="9">
        <f>INDEX('20900 Ann'!$C$8:$AZ$285,MATCH('20900X Ann'!$C20,'20900 Ann'!$C$8:$C$285,0),MATCH('20900X Ann'!CG$8,'20900 Ann'!$C$8:$AZ$8,0))</f>
        <v>1239.3</v>
      </c>
      <c r="CH20" s="9">
        <f>INDEX('20900 Ann'!$C$8:$AZ$285,MATCH('20900X Ann'!$C20,'20900 Ann'!$C$8:$C$285,0),MATCH('20900X Ann'!CH$8,'20900 Ann'!$C$8:$AZ$8,0))</f>
        <v>1453.2</v>
      </c>
      <c r="CI20" s="9">
        <f>INDEX('20900 Ann'!$C$8:$AZ$285,MATCH('20900X Ann'!$C20,'20900 Ann'!$C$8:$C$285,0),MATCH('20900X Ann'!CI$8,'20900 Ann'!$C$8:$AZ$8,0))</f>
        <v>1511.4</v>
      </c>
      <c r="CJ20" s="9">
        <f>INDEX('20900 Ann'!$C$8:$AZ$285,MATCH('20900X Ann'!$C20,'20900 Ann'!$C$8:$C$285,0),MATCH('20900X Ann'!CJ$8,'20900 Ann'!$C$8:$AZ$8,0))</f>
        <v>1672.8</v>
      </c>
      <c r="CK20" s="9">
        <f>INDEX('20900 Ann'!$C$8:$AZ$285,MATCH('20900X Ann'!$C20,'20900 Ann'!$C$8:$C$285,0),MATCH('20900X Ann'!CK$8,'20900 Ann'!$C$8:$AZ$8,0))</f>
        <v>1780.2</v>
      </c>
      <c r="CL20" s="151">
        <f>'20100 Ann'!AX34</f>
        <v>1938.7</v>
      </c>
    </row>
    <row r="21" spans="1:90" s="8" customFormat="1" x14ac:dyDescent="0.25">
      <c r="A21" s="35">
        <v>13</v>
      </c>
      <c r="B21" s="8" t="s">
        <v>280</v>
      </c>
      <c r="C21" s="8" t="s">
        <v>135</v>
      </c>
      <c r="D21" s="151">
        <f>'20100 Ann Hist'!D35</f>
        <v>83.5</v>
      </c>
      <c r="E21" s="151">
        <f>'20100 Ann Hist'!E35</f>
        <v>74.900000000000006</v>
      </c>
      <c r="F21" s="151">
        <f>'20100 Ann Hist'!F35</f>
        <v>64.599999999999994</v>
      </c>
      <c r="G21" s="151">
        <f>'20100 Ann Hist'!G35</f>
        <v>49.5</v>
      </c>
      <c r="H21" s="151">
        <f>'20100 Ann Hist'!H35</f>
        <v>46.4</v>
      </c>
      <c r="I21" s="151">
        <f>'20100 Ann Hist'!I35</f>
        <v>53.2</v>
      </c>
      <c r="J21" s="151">
        <f>'20100 Ann Hist'!J35</f>
        <v>59.8</v>
      </c>
      <c r="K21" s="151">
        <f>'20100 Ann Hist'!K35</f>
        <v>67.900000000000006</v>
      </c>
      <c r="L21" s="151">
        <f>'20100 Ann Hist'!L35</f>
        <v>72.8</v>
      </c>
      <c r="M21" s="151">
        <f>'20100 Ann Hist'!M35</f>
        <v>67.2</v>
      </c>
      <c r="N21" s="151">
        <f>'20100 Ann Hist'!N35</f>
        <v>72.099999999999994</v>
      </c>
      <c r="O21" s="151">
        <f>'20100 Ann Hist'!O35</f>
        <v>77.7</v>
      </c>
      <c r="P21" s="151">
        <f>'20100 Ann Hist'!P35</f>
        <v>95.6</v>
      </c>
      <c r="Q21" s="151">
        <f>'20100 Ann Hist'!Q35</f>
        <v>121.8</v>
      </c>
      <c r="R21" s="151">
        <f>'20100 Ann Hist'!R35</f>
        <v>139.4</v>
      </c>
      <c r="S21" s="151">
        <f>'20100 Ann Hist'!S35</f>
        <v>152</v>
      </c>
      <c r="T21" s="151">
        <f>'20100 Ann Hist'!T35</f>
        <v>156.30000000000001</v>
      </c>
      <c r="U21" s="151">
        <f>'20100 Ann Hist'!U35</f>
        <v>165.5</v>
      </c>
      <c r="V21" s="151">
        <f>'20100 Ann Hist'!V35</f>
        <v>174.8</v>
      </c>
      <c r="W21" s="151">
        <f>'20100 Ann Hist'!W35</f>
        <v>194.5</v>
      </c>
      <c r="X21" s="151">
        <f>'20100 Ann Hist'!X35</f>
        <v>194.5</v>
      </c>
      <c r="Y21" s="151">
        <f>'20100 Ann Hist'!Y35</f>
        <v>215</v>
      </c>
      <c r="Z21" s="151">
        <f>'20100 Ann Hist'!Z35</f>
        <v>237.4</v>
      </c>
      <c r="AA21" s="151">
        <f>'20100 Ann Hist'!AA35</f>
        <v>250.7</v>
      </c>
      <c r="AB21" s="151">
        <f>'20100 Ann Hist'!AB35</f>
        <v>266.3</v>
      </c>
      <c r="AC21" s="151">
        <f>'20100 Ann Hist'!AC35</f>
        <v>272.39999999999998</v>
      </c>
      <c r="AD21" s="151">
        <f>'20100 Ann Hist'!AD35</f>
        <v>291.7</v>
      </c>
      <c r="AE21" s="151">
        <f>'20100 Ann Hist'!AE35</f>
        <v>311.8</v>
      </c>
      <c r="AF21" s="151">
        <f>'20100 Ann Hist'!AF35</f>
        <v>329.6</v>
      </c>
      <c r="AG21" s="151">
        <f>'20100 Ann Hist'!AG35</f>
        <v>340.9</v>
      </c>
      <c r="AH21" s="151">
        <f>'20100 Ann Hist'!AH35</f>
        <v>360.9</v>
      </c>
      <c r="AI21" s="151">
        <f>'20100 Ann Hist'!AI35</f>
        <v>376.5</v>
      </c>
      <c r="AJ21" s="151">
        <f>'20100 Ann Hist'!AJ35</f>
        <v>393.8</v>
      </c>
      <c r="AK21" s="151">
        <f>'20100 Ann Hist'!AK35</f>
        <v>417.5</v>
      </c>
      <c r="AL21" s="151">
        <f>'20100 Ann Hist'!AL35</f>
        <v>438.3</v>
      </c>
      <c r="AM21" s="151">
        <f>'20100 Ann Hist'!AM35</f>
        <v>476.3</v>
      </c>
      <c r="AN21" s="151">
        <f>'20100 Ann Hist'!AN35</f>
        <v>513.20000000000005</v>
      </c>
      <c r="AO21" s="151">
        <f>'20100 Ann Hist'!AO35</f>
        <v>554.20000000000005</v>
      </c>
      <c r="AP21" s="151">
        <f>'20100 Ann Hist'!AP35</f>
        <v>592.79999999999995</v>
      </c>
      <c r="AQ21" s="151">
        <f>'20100 Ann Hist'!AQ35</f>
        <v>643.79999999999995</v>
      </c>
      <c r="AR21" s="151">
        <f>'20100 Ann'!D35</f>
        <v>695.8</v>
      </c>
      <c r="AS21" s="151">
        <f>'20100 Ann'!E35</f>
        <v>761.5</v>
      </c>
      <c r="AT21" s="151">
        <f>'20100 Ann'!F35</f>
        <v>830.4</v>
      </c>
      <c r="AU21" s="151">
        <f>'20100 Ann'!G35</f>
        <v>899.9</v>
      </c>
      <c r="AV21" s="151">
        <f>'20100 Ann'!H35</f>
        <v>1006.1</v>
      </c>
      <c r="AW21" s="151">
        <f>'20100 Ann'!I35</f>
        <v>1098.3</v>
      </c>
      <c r="AX21" s="151">
        <f>'20100 Ann'!J35</f>
        <v>1219.3</v>
      </c>
      <c r="AY21" s="151">
        <f>'20100 Ann'!K35</f>
        <v>1325.8</v>
      </c>
      <c r="AZ21" s="151">
        <f>'20100 Ann'!L35</f>
        <v>1456.7</v>
      </c>
      <c r="BA21" s="151">
        <f>'20100 Ann'!M35</f>
        <v>1630.1</v>
      </c>
      <c r="BB21" s="151">
        <f>'20100 Ann'!N35</f>
        <v>1809.3</v>
      </c>
      <c r="BC21" s="151">
        <f>'20100 Ann'!O35</f>
        <v>2018</v>
      </c>
      <c r="BD21" s="151">
        <f>'20100 Ann'!P35</f>
        <v>2250.6999999999998</v>
      </c>
      <c r="BE21" s="151">
        <f>'20100 Ann'!Q35</f>
        <v>2424.6999999999998</v>
      </c>
      <c r="BF21" s="151">
        <f>'20100 Ann'!R35</f>
        <v>2617.4</v>
      </c>
      <c r="BG21" s="151">
        <f>'20100 Ann'!S35</f>
        <v>2903.9</v>
      </c>
      <c r="BH21" s="151">
        <f>'20100 Ann'!T35</f>
        <v>3098.5</v>
      </c>
      <c r="BI21" s="151">
        <f>'20100 Ann'!U35</f>
        <v>3287.9</v>
      </c>
      <c r="BJ21" s="151">
        <f>'20100 Ann'!V35</f>
        <v>3466.3</v>
      </c>
      <c r="BK21" s="151">
        <f>'20100 Ann'!W35</f>
        <v>3770.4</v>
      </c>
      <c r="BL21" s="151">
        <f>'20100 Ann'!X35</f>
        <v>4052.1</v>
      </c>
      <c r="BM21" s="151">
        <f>'20100 Ann'!Y35</f>
        <v>4311.8</v>
      </c>
      <c r="BN21" s="151">
        <f>'20100 Ann'!Z35</f>
        <v>4484.5</v>
      </c>
      <c r="BO21" s="9">
        <f>INDEX('20900 Ann'!$C$8:$AZ$285,MATCH('20900X Ann'!$C21,'20900 Ann'!$C$8:$C$285,0),MATCH('20900X Ann'!BO$8,'20900 Ann'!$C$8:$AZ$8,0))</f>
        <v>4800.2</v>
      </c>
      <c r="BP21" s="9">
        <f>INDEX('20900 Ann'!$C$8:$AZ$285,MATCH('20900X Ann'!$C21,'20900 Ann'!$C$8:$C$285,0),MATCH('20900X Ann'!BP$8,'20900 Ann'!$C$8:$AZ$8,0))</f>
        <v>5000.2</v>
      </c>
      <c r="BQ21" s="9">
        <f>INDEX('20900 Ann'!$C$8:$AZ$285,MATCH('20900X Ann'!$C21,'20900 Ann'!$C$8:$C$285,0),MATCH('20900X Ann'!BQ$8,'20900 Ann'!$C$8:$AZ$8,0))</f>
        <v>5244.2</v>
      </c>
      <c r="BR21" s="9">
        <f>INDEX('20900 Ann'!$C$8:$AZ$285,MATCH('20900X Ann'!$C21,'20900 Ann'!$C$8:$C$285,0),MATCH('20900X Ann'!BR$8,'20900 Ann'!$C$8:$AZ$8,0))</f>
        <v>5532.6</v>
      </c>
      <c r="BS21" s="9">
        <f>INDEX('20900 Ann'!$C$8:$AZ$285,MATCH('20900X Ann'!$C21,'20900 Ann'!$C$8:$C$285,0),MATCH('20900X Ann'!BS$8,'20900 Ann'!$C$8:$AZ$8,0))</f>
        <v>5829.9</v>
      </c>
      <c r="BT21" s="9">
        <f>INDEX('20900 Ann'!$C$8:$AZ$285,MATCH('20900X Ann'!$C21,'20900 Ann'!$C$8:$C$285,0),MATCH('20900X Ann'!BT$8,'20900 Ann'!$C$8:$AZ$8,0))</f>
        <v>6148.8</v>
      </c>
      <c r="BU21" s="9">
        <f>INDEX('20900 Ann'!$C$8:$AZ$285,MATCH('20900X Ann'!$C21,'20900 Ann'!$C$8:$C$285,0),MATCH('20900X Ann'!BU$8,'20900 Ann'!$C$8:$AZ$8,0))</f>
        <v>6561.3</v>
      </c>
      <c r="BV21" s="9">
        <f>INDEX('20900 Ann'!$C$8:$AZ$285,MATCH('20900X Ann'!$C21,'20900 Ann'!$C$8:$C$285,0),MATCH('20900X Ann'!BV$8,'20900 Ann'!$C$8:$AZ$8,0))</f>
        <v>6876.3</v>
      </c>
      <c r="BW21" s="9">
        <f>INDEX('20900 Ann'!$C$8:$AZ$285,MATCH('20900X Ann'!$C21,'20900 Ann'!$C$8:$C$285,0),MATCH('20900X Ann'!BW$8,'20900 Ann'!$C$8:$AZ$8,0))</f>
        <v>7400.5</v>
      </c>
      <c r="BX21" s="9">
        <f>INDEX('20900 Ann'!$C$8:$AZ$285,MATCH('20900X Ann'!$C21,'20900 Ann'!$C$8:$C$285,0),MATCH('20900X Ann'!BX$8,'20900 Ann'!$C$8:$AZ$8,0))</f>
        <v>7752.3</v>
      </c>
      <c r="BY21" s="9">
        <f>INDEX('20900 Ann'!$C$8:$AZ$285,MATCH('20900X Ann'!$C21,'20900 Ann'!$C$8:$C$285,0),MATCH('20900X Ann'!BY$8,'20900 Ann'!$C$8:$AZ$8,0))</f>
        <v>8099.2</v>
      </c>
      <c r="BZ21" s="9">
        <f>INDEX('20900 Ann'!$C$8:$AZ$285,MATCH('20900X Ann'!$C21,'20900 Ann'!$C$8:$C$285,0),MATCH('20900X Ann'!BZ$8,'20900 Ann'!$C$8:$AZ$8,0))</f>
        <v>8485.7999999999993</v>
      </c>
      <c r="CA21" s="9">
        <f>INDEX('20900 Ann'!$C$8:$AZ$285,MATCH('20900X Ann'!$C21,'20900 Ann'!$C$8:$C$285,0),MATCH('20900X Ann'!CA$8,'20900 Ann'!$C$8:$AZ$8,0))</f>
        <v>9002.2999999999993</v>
      </c>
      <c r="CB21" s="9">
        <f>INDEX('20900 Ann'!$C$8:$AZ$285,MATCH('20900X Ann'!$C21,'20900 Ann'!$C$8:$C$285,0),MATCH('20900X Ann'!CB$8,'20900 Ann'!$C$8:$AZ$8,0))</f>
        <v>9400.7999999999993</v>
      </c>
      <c r="CC21" s="9">
        <f>INDEX('20900 Ann'!$C$8:$AZ$285,MATCH('20900X Ann'!$C21,'20900 Ann'!$C$8:$C$285,0),MATCH('20900X Ann'!CC$8,'20900 Ann'!$C$8:$AZ$8,0))</f>
        <v>10036.9</v>
      </c>
      <c r="CD21" s="9">
        <f>INDEX('20900 Ann'!$C$8:$AZ$285,MATCH('20900X Ann'!$C21,'20900 Ann'!$C$8:$C$285,0),MATCH('20900X Ann'!CD$8,'20900 Ann'!$C$8:$AZ$8,0))</f>
        <v>10507</v>
      </c>
      <c r="CE21" s="9">
        <f>INDEX('20900 Ann'!$C$8:$AZ$285,MATCH('20900X Ann'!$C21,'20900 Ann'!$C$8:$C$285,0),MATCH('20900X Ann'!CE$8,'20900 Ann'!$C$8:$AZ$8,0))</f>
        <v>10994.4</v>
      </c>
      <c r="CF21" s="9">
        <f>INDEX('20900 Ann'!$C$8:$AZ$285,MATCH('20900X Ann'!$C21,'20900 Ann'!$C$8:$C$285,0),MATCH('20900X Ann'!CF$8,'20900 Ann'!$C$8:$AZ$8,0))</f>
        <v>10942.5</v>
      </c>
      <c r="CG21" s="9">
        <f>INDEX('20900 Ann'!$C$8:$AZ$285,MATCH('20900X Ann'!$C21,'20900 Ann'!$C$8:$C$285,0),MATCH('20900X Ann'!CG$8,'20900 Ann'!$C$8:$AZ$8,0))</f>
        <v>11237.9</v>
      </c>
      <c r="CH21" s="9">
        <f>INDEX('20900 Ann'!$C$8:$AZ$285,MATCH('20900X Ann'!$C21,'20900 Ann'!$C$8:$C$285,0),MATCH('20900X Ann'!CH$8,'20900 Ann'!$C$8:$AZ$8,0))</f>
        <v>11801.4</v>
      </c>
      <c r="CI21" s="9">
        <f>INDEX('20900 Ann'!$C$8:$AZ$285,MATCH('20900X Ann'!$C21,'20900 Ann'!$C$8:$C$285,0),MATCH('20900X Ann'!CI$8,'20900 Ann'!$C$8:$AZ$8,0))</f>
        <v>12403.7</v>
      </c>
      <c r="CJ21" s="9">
        <f>INDEX('20900 Ann'!$C$8:$AZ$285,MATCH('20900X Ann'!$C21,'20900 Ann'!$C$8:$C$285,0),MATCH('20900X Ann'!CJ$8,'20900 Ann'!$C$8:$AZ$8,0))</f>
        <v>12395.6</v>
      </c>
      <c r="CK21" s="9">
        <f>INDEX('20900 Ann'!$C$8:$AZ$285,MATCH('20900X Ann'!$C21,'20900 Ann'!$C$8:$C$285,0),MATCH('20900X Ann'!CK$8,'20900 Ann'!$C$8:$AZ$8,0))</f>
        <v>12913.9</v>
      </c>
      <c r="CL21" s="151">
        <f>'20100 Ann'!AX35</f>
        <v>13519.8</v>
      </c>
    </row>
    <row r="22" spans="1:90" s="8" customFormat="1" x14ac:dyDescent="0.25">
      <c r="A22" s="35">
        <v>14</v>
      </c>
      <c r="B22" s="8" t="s">
        <v>279</v>
      </c>
      <c r="C22" s="8" t="s">
        <v>278</v>
      </c>
      <c r="D22" s="151">
        <f>'20100 Ann Hist'!D36</f>
        <v>79.599999999999994</v>
      </c>
      <c r="E22" s="151">
        <f>'20100 Ann Hist'!E36</f>
        <v>71.599999999999994</v>
      </c>
      <c r="F22" s="151">
        <f>'20100 Ann Hist'!F36</f>
        <v>61.8</v>
      </c>
      <c r="G22" s="151">
        <f>'20100 Ann Hist'!G36</f>
        <v>49.7</v>
      </c>
      <c r="H22" s="151">
        <f>'20100 Ann Hist'!H36</f>
        <v>46.8</v>
      </c>
      <c r="I22" s="151">
        <f>'20100 Ann Hist'!I36</f>
        <v>52.3</v>
      </c>
      <c r="J22" s="151">
        <f>'20100 Ann Hist'!J36</f>
        <v>56.8</v>
      </c>
      <c r="K22" s="151">
        <f>'20100 Ann Hist'!K36</f>
        <v>63.1</v>
      </c>
      <c r="L22" s="151">
        <f>'20100 Ann Hist'!L36</f>
        <v>67.900000000000006</v>
      </c>
      <c r="M22" s="151">
        <f>'20100 Ann Hist'!M36</f>
        <v>65.3</v>
      </c>
      <c r="N22" s="151">
        <f>'20100 Ann Hist'!N36</f>
        <v>68.2</v>
      </c>
      <c r="O22" s="151">
        <f>'20100 Ann Hist'!O36</f>
        <v>72.400000000000006</v>
      </c>
      <c r="P22" s="151">
        <f>'20100 Ann Hist'!P36</f>
        <v>82.3</v>
      </c>
      <c r="Q22" s="151">
        <f>'20100 Ann Hist'!Q36</f>
        <v>90</v>
      </c>
      <c r="R22" s="151">
        <f>'20100 Ann Hist'!R36</f>
        <v>100.8</v>
      </c>
      <c r="S22" s="151">
        <f>'20100 Ann Hist'!S36</f>
        <v>109.7</v>
      </c>
      <c r="T22" s="151">
        <f>'20100 Ann Hist'!T36</f>
        <v>121.2</v>
      </c>
      <c r="U22" s="151">
        <f>'20100 Ann Hist'!U36</f>
        <v>145.9</v>
      </c>
      <c r="V22" s="151">
        <f>'20100 Ann Hist'!V36</f>
        <v>163.80000000000001</v>
      </c>
      <c r="W22" s="151">
        <f>'20100 Ann Hist'!W36</f>
        <v>177.2</v>
      </c>
      <c r="X22" s="151">
        <f>'20100 Ann Hist'!X36</f>
        <v>180.9</v>
      </c>
      <c r="Y22" s="151">
        <f>'20100 Ann Hist'!Y36</f>
        <v>195</v>
      </c>
      <c r="Z22" s="151">
        <f>'20100 Ann Hist'!Z36</f>
        <v>211.5</v>
      </c>
      <c r="AA22" s="151">
        <f>'20100 Ann Hist'!AA36</f>
        <v>222.8</v>
      </c>
      <c r="AB22" s="151">
        <f>'20100 Ann Hist'!AB36</f>
        <v>237.1</v>
      </c>
      <c r="AC22" s="151">
        <f>'20100 Ann Hist'!AC36</f>
        <v>244.2</v>
      </c>
      <c r="AD22" s="151">
        <f>'20100 Ann Hist'!AD36</f>
        <v>263.5</v>
      </c>
      <c r="AE22" s="151">
        <f>'20100 Ann Hist'!AE36</f>
        <v>277.10000000000002</v>
      </c>
      <c r="AF22" s="151">
        <f>'20100 Ann Hist'!AF36</f>
        <v>292.7</v>
      </c>
      <c r="AG22" s="151">
        <f>'20100 Ann Hist'!AG36</f>
        <v>302</v>
      </c>
      <c r="AH22" s="151">
        <f>'20100 Ann Hist'!AH36</f>
        <v>323.8</v>
      </c>
      <c r="AI22" s="151">
        <f>'20100 Ann Hist'!AI36</f>
        <v>338.6</v>
      </c>
      <c r="AJ22" s="151">
        <f>'20100 Ann Hist'!AJ36</f>
        <v>349.5</v>
      </c>
      <c r="AK22" s="151">
        <f>'20100 Ann Hist'!AK36</f>
        <v>371.2</v>
      </c>
      <c r="AL22" s="151">
        <f>'20100 Ann Hist'!AL36</f>
        <v>391.6</v>
      </c>
      <c r="AM22" s="151">
        <f>'20100 Ann Hist'!AM36</f>
        <v>421.4</v>
      </c>
      <c r="AN22" s="151">
        <f>'20100 Ann Hist'!AN36</f>
        <v>454.9</v>
      </c>
      <c r="AO22" s="151">
        <f>'20100 Ann Hist'!AO36</f>
        <v>492.8</v>
      </c>
      <c r="AP22" s="151">
        <f>'20100 Ann Hist'!AP36</f>
        <v>520.6</v>
      </c>
      <c r="AQ22" s="151">
        <f>'20100 Ann Hist'!AQ36</f>
        <v>571.70000000000005</v>
      </c>
      <c r="AR22" s="151">
        <f>'20100 Ann'!D36</f>
        <v>620.70000000000005</v>
      </c>
      <c r="AS22" s="151">
        <f>'20100 Ann'!E36</f>
        <v>665.5</v>
      </c>
      <c r="AT22" s="151">
        <f>'20100 Ann'!F36</f>
        <v>720.3</v>
      </c>
      <c r="AU22" s="151">
        <f>'20100 Ann'!G36</f>
        <v>790.7</v>
      </c>
      <c r="AV22" s="151">
        <f>'20100 Ann'!H36</f>
        <v>874.3</v>
      </c>
      <c r="AW22" s="151">
        <f>'20100 Ann'!I36</f>
        <v>956.6</v>
      </c>
      <c r="AX22" s="151">
        <f>'20100 Ann'!J36</f>
        <v>1060.3</v>
      </c>
      <c r="AY22" s="151">
        <f>'20100 Ann'!K36</f>
        <v>1178.5</v>
      </c>
      <c r="AZ22" s="151">
        <f>'20100 Ann'!L36</f>
        <v>1308.5</v>
      </c>
      <c r="BA22" s="151">
        <f>'20100 Ann'!M36</f>
        <v>1463.5</v>
      </c>
      <c r="BB22" s="151">
        <f>'20100 Ann'!N36</f>
        <v>1631.7</v>
      </c>
      <c r="BC22" s="151">
        <f>'20100 Ann'!O36</f>
        <v>1804.8</v>
      </c>
      <c r="BD22" s="151">
        <f>'20100 Ann'!P36</f>
        <v>1998.3</v>
      </c>
      <c r="BE22" s="151">
        <f>'20100 Ann'!Q36</f>
        <v>2147</v>
      </c>
      <c r="BF22" s="151">
        <f>'20100 Ann'!R36</f>
        <v>2370.4</v>
      </c>
      <c r="BG22" s="151">
        <f>'20100 Ann'!S36</f>
        <v>2591.8000000000002</v>
      </c>
      <c r="BH22" s="151">
        <f>'20100 Ann'!T36</f>
        <v>2833.4</v>
      </c>
      <c r="BI22" s="151">
        <f>'20100 Ann'!U36</f>
        <v>3018.5</v>
      </c>
      <c r="BJ22" s="151">
        <f>'20100 Ann'!V36</f>
        <v>3214.2</v>
      </c>
      <c r="BK22" s="151">
        <f>'20100 Ann'!W36</f>
        <v>3475.7</v>
      </c>
      <c r="BL22" s="151">
        <f>'20100 Ann'!X36</f>
        <v>3735.6</v>
      </c>
      <c r="BM22" s="151">
        <f>'20100 Ann'!Y36</f>
        <v>3976.3</v>
      </c>
      <c r="BN22" s="151">
        <f>'20100 Ann'!Z36</f>
        <v>4118.6000000000004</v>
      </c>
      <c r="BO22" s="9">
        <f>INDEX('20900 Ann'!$C$8:$AZ$285,MATCH('20900X Ann'!$C22,'20900 Ann'!$C$8:$C$285,0),MATCH('20900X Ann'!BO$8,'20900 Ann'!$C$8:$AZ$8,0))</f>
        <v>4374.2</v>
      </c>
      <c r="BP22" s="9">
        <f>INDEX('20900 Ann'!$C$8:$AZ$285,MATCH('20900X Ann'!$C22,'20900 Ann'!$C$8:$C$285,0),MATCH('20900X Ann'!BP$8,'20900 Ann'!$C$8:$AZ$8,0))</f>
        <v>4632.6000000000004</v>
      </c>
      <c r="BQ22" s="9">
        <f>INDEX('20900 Ann'!$C$8:$AZ$285,MATCH('20900X Ann'!$C22,'20900 Ann'!$C$8:$C$285,0),MATCH('20900X Ann'!BQ$8,'20900 Ann'!$C$8:$AZ$8,0))</f>
        <v>4912.8</v>
      </c>
      <c r="BR22" s="9">
        <f>INDEX('20900 Ann'!$C$8:$AZ$285,MATCH('20900X Ann'!$C22,'20900 Ann'!$C$8:$C$285,0),MATCH('20900X Ann'!BR$8,'20900 Ann'!$C$8:$AZ$8,0))</f>
        <v>5179.6000000000004</v>
      </c>
      <c r="BS22" s="9">
        <f>INDEX('20900 Ann'!$C$8:$AZ$285,MATCH('20900X Ann'!$C22,'20900 Ann'!$C$8:$C$285,0),MATCH('20900X Ann'!BS$8,'20900 Ann'!$C$8:$AZ$8,0))</f>
        <v>5484.7</v>
      </c>
      <c r="BT22" s="9">
        <f>INDEX('20900 Ann'!$C$8:$AZ$285,MATCH('20900X Ann'!$C22,'20900 Ann'!$C$8:$C$285,0),MATCH('20900X Ann'!BT$8,'20900 Ann'!$C$8:$AZ$8,0))</f>
        <v>5796.7</v>
      </c>
      <c r="BU22" s="9">
        <f>INDEX('20900 Ann'!$C$8:$AZ$285,MATCH('20900X Ann'!$C22,'20900 Ann'!$C$8:$C$285,0),MATCH('20900X Ann'!BU$8,'20900 Ann'!$C$8:$AZ$8,0))</f>
        <v>6156</v>
      </c>
      <c r="BV22" s="9">
        <f>INDEX('20900 Ann'!$C$8:$AZ$285,MATCH('20900X Ann'!$C22,'20900 Ann'!$C$8:$C$285,0),MATCH('20900X Ann'!BV$8,'20900 Ann'!$C$8:$AZ$8,0))</f>
        <v>6573</v>
      </c>
      <c r="BW22" s="9">
        <f>INDEX('20900 Ann'!$C$8:$AZ$285,MATCH('20900X Ann'!$C22,'20900 Ann'!$C$8:$C$285,0),MATCH('20900X Ann'!BW$8,'20900 Ann'!$C$8:$AZ$8,0))</f>
        <v>7092.8</v>
      </c>
      <c r="BX22" s="9">
        <f>INDEX('20900 Ann'!$C$8:$AZ$285,MATCH('20900X Ann'!$C22,'20900 Ann'!$C$8:$C$285,0),MATCH('20900X Ann'!BX$8,'20900 Ann'!$C$8:$AZ$8,0))</f>
        <v>7417.1</v>
      </c>
      <c r="BY22" s="9">
        <f>INDEX('20900 Ann'!$C$8:$AZ$285,MATCH('20900X Ann'!$C22,'20900 Ann'!$C$8:$C$285,0),MATCH('20900X Ann'!BY$8,'20900 Ann'!$C$8:$AZ$8,0))</f>
        <v>7693.9</v>
      </c>
      <c r="BZ22" s="9">
        <f>INDEX('20900 Ann'!$C$8:$AZ$285,MATCH('20900X Ann'!$C22,'20900 Ann'!$C$8:$C$285,0),MATCH('20900X Ann'!BZ$8,'20900 Ann'!$C$8:$AZ$8,0))</f>
        <v>8076.2</v>
      </c>
      <c r="CA22" s="9">
        <f>INDEX('20900 Ann'!$C$8:$AZ$285,MATCH('20900X Ann'!$C22,'20900 Ann'!$C$8:$C$285,0),MATCH('20900X Ann'!CA$8,'20900 Ann'!$C$8:$AZ$8,0))</f>
        <v>8592.9</v>
      </c>
      <c r="CB22" s="9">
        <f>INDEX('20900 Ann'!$C$8:$AZ$285,MATCH('20900X Ann'!$C22,'20900 Ann'!$C$8:$C$285,0),MATCH('20900X Ann'!CB$8,'20900 Ann'!$C$8:$AZ$8,0))</f>
        <v>9157.7000000000007</v>
      </c>
      <c r="CC22" s="9">
        <f>INDEX('20900 Ann'!$C$8:$AZ$285,MATCH('20900X Ann'!$C22,'20900 Ann'!$C$8:$C$285,0),MATCH('20900X Ann'!CC$8,'20900 Ann'!$C$8:$AZ$8,0))</f>
        <v>9705.5</v>
      </c>
      <c r="CD22" s="9">
        <f>INDEX('20900 Ann'!$C$8:$AZ$285,MATCH('20900X Ann'!$C22,'20900 Ann'!$C$8:$C$285,0),MATCH('20900X Ann'!CD$8,'20900 Ann'!$C$8:$AZ$8,0))</f>
        <v>10197.200000000001</v>
      </c>
      <c r="CE22" s="9">
        <f>INDEX('20900 Ann'!$C$8:$AZ$285,MATCH('20900X Ann'!$C22,'20900 Ann'!$C$8:$C$285,0),MATCH('20900X Ann'!CE$8,'20900 Ann'!$C$8:$AZ$8,0))</f>
        <v>10457.700000000001</v>
      </c>
      <c r="CF22" s="9">
        <f>INDEX('20900 Ann'!$C$8:$AZ$285,MATCH('20900X Ann'!$C22,'20900 Ann'!$C$8:$C$285,0),MATCH('20900X Ann'!CF$8,'20900 Ann'!$C$8:$AZ$8,0))</f>
        <v>10275.1</v>
      </c>
      <c r="CG22" s="9">
        <f>INDEX('20900 Ann'!$C$8:$AZ$285,MATCH('20900X Ann'!$C22,'20900 Ann'!$C$8:$C$285,0),MATCH('20900X Ann'!CG$8,'20900 Ann'!$C$8:$AZ$8,0))</f>
        <v>10607.9</v>
      </c>
      <c r="CH22" s="9">
        <f>INDEX('20900 Ann'!$C$8:$AZ$285,MATCH('20900X Ann'!$C22,'20900 Ann'!$C$8:$C$285,0),MATCH('20900X Ann'!CH$8,'20900 Ann'!$C$8:$AZ$8,0))</f>
        <v>11091.2</v>
      </c>
      <c r="CI22" s="9">
        <f>INDEX('20900 Ann'!$C$8:$AZ$285,MATCH('20900X Ann'!$C22,'20900 Ann'!$C$8:$C$285,0),MATCH('20900X Ann'!CI$8,'20900 Ann'!$C$8:$AZ$8,0))</f>
        <v>11457</v>
      </c>
      <c r="CJ22" s="9">
        <f>INDEX('20900 Ann'!$C$8:$AZ$285,MATCH('20900X Ann'!$C22,'20900 Ann'!$C$8:$C$285,0),MATCH('20900X Ann'!CJ$8,'20900 Ann'!$C$8:$AZ$8,0))</f>
        <v>11805.7</v>
      </c>
      <c r="CK22" s="9">
        <f>INDEX('20900 Ann'!$C$8:$AZ$285,MATCH('20900X Ann'!$C22,'20900 Ann'!$C$8:$C$285,0),MATCH('20900X Ann'!CK$8,'20900 Ann'!$C$8:$AZ$8,0))</f>
        <v>12293.7</v>
      </c>
      <c r="CL22" s="151">
        <f>'20100 Ann'!AX36</f>
        <v>12736.2</v>
      </c>
    </row>
    <row r="23" spans="1:90" s="10" customFormat="1" x14ac:dyDescent="0.25">
      <c r="A23" s="32">
        <v>15</v>
      </c>
      <c r="B23" s="10" t="s">
        <v>277</v>
      </c>
      <c r="C23" s="10" t="s">
        <v>136</v>
      </c>
      <c r="D23" s="11"/>
      <c r="E23" s="11"/>
      <c r="F23" s="11"/>
      <c r="G23" s="11"/>
      <c r="H23" s="11"/>
      <c r="I23" s="11"/>
      <c r="J23" s="11"/>
      <c r="K23" s="11"/>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s="11"/>
      <c r="AN23" s="11"/>
      <c r="AO23" s="11"/>
      <c r="AP23" s="11"/>
      <c r="AQ23" s="11"/>
      <c r="AR23" s="11"/>
      <c r="AS23" s="11"/>
      <c r="AT23" s="11"/>
      <c r="AU23" s="11"/>
      <c r="AV23" s="11"/>
      <c r="AW23" s="11"/>
      <c r="AX23" s="11"/>
      <c r="AY23" s="11"/>
      <c r="AZ23" s="11"/>
      <c r="BA23" s="11"/>
      <c r="BB23" s="11"/>
      <c r="BC23" s="11"/>
      <c r="BD23" s="11"/>
      <c r="BE23" s="11"/>
      <c r="BF23" s="11"/>
      <c r="BG23" s="11"/>
      <c r="BH23" s="11"/>
      <c r="BI23" s="11"/>
      <c r="BJ23" s="11"/>
      <c r="BK23" s="11"/>
      <c r="BL23" s="11"/>
      <c r="BM23" s="11"/>
      <c r="BN23" s="11"/>
      <c r="BO23" s="11">
        <f>INDEX('20900 Ann'!$C$8:$AZ$285,MATCH('20900X Ann'!$C23,'20900 Ann'!$C$8:$C$285,0),MATCH('20900X Ann'!BO$8,'20900 Ann'!$C$8:$AZ$8,0))</f>
        <v>4215.7</v>
      </c>
      <c r="BP23" s="11">
        <f>INDEX('20900 Ann'!$C$8:$AZ$285,MATCH('20900X Ann'!$C23,'20900 Ann'!$C$8:$C$285,0),MATCH('20900X Ann'!BP$8,'20900 Ann'!$C$8:$AZ$8,0))</f>
        <v>4471</v>
      </c>
      <c r="BQ23" s="11">
        <f>INDEX('20900 Ann'!$C$8:$AZ$285,MATCH('20900X Ann'!$C23,'20900 Ann'!$C$8:$C$285,0),MATCH('20900X Ann'!BQ$8,'20900 Ann'!$C$8:$AZ$8,0))</f>
        <v>4741</v>
      </c>
      <c r="BR23" s="11">
        <f>INDEX('20900 Ann'!$C$8:$AZ$285,MATCH('20900X Ann'!$C23,'20900 Ann'!$C$8:$C$285,0),MATCH('20900X Ann'!BR$8,'20900 Ann'!$C$8:$AZ$8,0))</f>
        <v>4984.2</v>
      </c>
      <c r="BS23" s="11">
        <f>INDEX('20900 Ann'!$C$8:$AZ$285,MATCH('20900X Ann'!$C23,'20900 Ann'!$C$8:$C$285,0),MATCH('20900X Ann'!BS$8,'20900 Ann'!$C$8:$AZ$8,0))</f>
        <v>5268.1</v>
      </c>
      <c r="BT23" s="11">
        <f>INDEX('20900 Ann'!$C$8:$AZ$285,MATCH('20900X Ann'!$C23,'20900 Ann'!$C$8:$C$285,0),MATCH('20900X Ann'!BT$8,'20900 Ann'!$C$8:$AZ$8,0))</f>
        <v>5560.7</v>
      </c>
      <c r="BU23" s="11">
        <f>INDEX('20900 Ann'!$C$8:$AZ$285,MATCH('20900X Ann'!$C23,'20900 Ann'!$C$8:$C$285,0),MATCH('20900X Ann'!BU$8,'20900 Ann'!$C$8:$AZ$8,0))</f>
        <v>5903</v>
      </c>
      <c r="BV23" s="11">
        <f>INDEX('20900 Ann'!$C$8:$AZ$285,MATCH('20900X Ann'!$C23,'20900 Ann'!$C$8:$C$285,0),MATCH('20900X Ann'!BV$8,'20900 Ann'!$C$8:$AZ$8,0))</f>
        <v>6307</v>
      </c>
      <c r="BW23" s="11">
        <f>INDEX('20900 Ann'!$C$8:$AZ$285,MATCH('20900X Ann'!$C23,'20900 Ann'!$C$8:$C$285,0),MATCH('20900X Ann'!BW$8,'20900 Ann'!$C$8:$AZ$8,0))</f>
        <v>6792.4</v>
      </c>
      <c r="BX23" s="11">
        <f>INDEX('20900 Ann'!$C$8:$AZ$285,MATCH('20900X Ann'!$C23,'20900 Ann'!$C$8:$C$285,0),MATCH('20900X Ann'!BX$8,'20900 Ann'!$C$8:$AZ$8,0))</f>
        <v>7103.1</v>
      </c>
      <c r="BY23" s="11">
        <f>INDEX('20900 Ann'!$C$8:$AZ$285,MATCH('20900X Ann'!$C23,'20900 Ann'!$C$8:$C$285,0),MATCH('20900X Ann'!BY$8,'20900 Ann'!$C$8:$AZ$8,0))</f>
        <v>7384.1</v>
      </c>
      <c r="BZ23" s="11">
        <f>INDEX('20900 Ann'!$C$8:$AZ$285,MATCH('20900X Ann'!$C23,'20900 Ann'!$C$8:$C$285,0),MATCH('20900X Ann'!BZ$8,'20900 Ann'!$C$8:$AZ$8,0))</f>
        <v>7765.5</v>
      </c>
      <c r="CA23" s="11">
        <f>INDEX('20900 Ann'!$C$8:$AZ$285,MATCH('20900X Ann'!$C23,'20900 Ann'!$C$8:$C$285,0),MATCH('20900X Ann'!CA$8,'20900 Ann'!$C$8:$AZ$8,0))</f>
        <v>8260</v>
      </c>
      <c r="CB23" s="11">
        <f>INDEX('20900 Ann'!$C$8:$AZ$285,MATCH('20900X Ann'!$C23,'20900 Ann'!$C$8:$C$285,0),MATCH('20900X Ann'!CB$8,'20900 Ann'!$C$8:$AZ$8,0))</f>
        <v>8794.1</v>
      </c>
      <c r="CC23" s="11">
        <f>INDEX('20900 Ann'!$C$8:$AZ$285,MATCH('20900X Ann'!$C23,'20900 Ann'!$C$8:$C$285,0),MATCH('20900X Ann'!CC$8,'20900 Ann'!$C$8:$AZ$8,0))</f>
        <v>9304</v>
      </c>
      <c r="CD23" s="11">
        <f>INDEX('20900 Ann'!$C$8:$AZ$285,MATCH('20900X Ann'!$C23,'20900 Ann'!$C$8:$C$285,0),MATCH('20900X Ann'!CD$8,'20900 Ann'!$C$8:$AZ$8,0))</f>
        <v>9750.5</v>
      </c>
      <c r="CE23" s="11">
        <f>INDEX('20900 Ann'!$C$8:$AZ$285,MATCH('20900X Ann'!$C23,'20900 Ann'!$C$8:$C$285,0),MATCH('20900X Ann'!CE$8,'20900 Ann'!$C$8:$AZ$8,0))</f>
        <v>10013.6</v>
      </c>
      <c r="CF23" s="11">
        <f>INDEX('20900 Ann'!$C$8:$AZ$285,MATCH('20900X Ann'!$C23,'20900 Ann'!$C$8:$C$285,0),MATCH('20900X Ann'!CF$8,'20900 Ann'!$C$8:$AZ$8,0))</f>
        <v>9847</v>
      </c>
      <c r="CG23" s="11">
        <f>INDEX('20900 Ann'!$C$8:$AZ$285,MATCH('20900X Ann'!$C23,'20900 Ann'!$C$8:$C$285,0),MATCH('20900X Ann'!CG$8,'20900 Ann'!$C$8:$AZ$8,0))</f>
        <v>10202.200000000001</v>
      </c>
      <c r="CH23" s="11">
        <f>INDEX('20900 Ann'!$C$8:$AZ$285,MATCH('20900X Ann'!$C23,'20900 Ann'!$C$8:$C$285,0),MATCH('20900X Ann'!CH$8,'20900 Ann'!$C$8:$AZ$8,0))</f>
        <v>10689.3</v>
      </c>
      <c r="CI23" s="11">
        <f>INDEX('20900 Ann'!$C$8:$AZ$285,MATCH('20900X Ann'!$C23,'20900 Ann'!$C$8:$C$285,0),MATCH('20900X Ann'!CI$8,'20900 Ann'!$C$8:$AZ$8,0))</f>
        <v>11050.6</v>
      </c>
      <c r="CJ23" s="11">
        <f>INDEX('20900 Ann'!$C$8:$AZ$285,MATCH('20900X Ann'!$C23,'20900 Ann'!$C$8:$C$285,0),MATCH('20900X Ann'!CJ$8,'20900 Ann'!$C$8:$AZ$8,0))</f>
        <v>11392.3</v>
      </c>
      <c r="CK23" s="11">
        <f>INDEX('20900 Ann'!$C$8:$AZ$285,MATCH('20900X Ann'!$C23,'20900 Ann'!$C$8:$C$285,0),MATCH('20900X Ann'!CK$8,'20900 Ann'!$C$8:$AZ$8,0))</f>
        <v>11865.9</v>
      </c>
      <c r="CL23" s="11"/>
    </row>
    <row r="24" spans="1:90" s="10" customFormat="1" x14ac:dyDescent="0.25">
      <c r="A24" s="32">
        <v>16</v>
      </c>
      <c r="B24" s="10" t="s">
        <v>424</v>
      </c>
      <c r="C24" s="10" t="s">
        <v>137</v>
      </c>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c r="BC24" s="11"/>
      <c r="BD24" s="11"/>
      <c r="BE24" s="11"/>
      <c r="BF24" s="11"/>
      <c r="BG24" s="11"/>
      <c r="BH24" s="11"/>
      <c r="BI24" s="11"/>
      <c r="BJ24" s="11"/>
      <c r="BK24" s="11"/>
      <c r="BL24" s="11"/>
      <c r="BM24" s="11"/>
      <c r="BN24" s="11"/>
      <c r="BO24" s="11">
        <f>INDEX('20900 Ann'!$C$8:$AZ$285,MATCH('20900X Ann'!$C24,'20900 Ann'!$C$8:$C$285,0),MATCH('20900X Ann'!BO$8,'20900 Ann'!$C$8:$AZ$8,0))</f>
        <v>118.1</v>
      </c>
      <c r="BP24" s="11">
        <f>INDEX('20900 Ann'!$C$8:$AZ$285,MATCH('20900X Ann'!$C24,'20900 Ann'!$C$8:$C$285,0),MATCH('20900X Ann'!BP$8,'20900 Ann'!$C$8:$AZ$8,0))</f>
        <v>116</v>
      </c>
      <c r="BQ24" s="11">
        <f>INDEX('20900 Ann'!$C$8:$AZ$285,MATCH('20900X Ann'!$C24,'20900 Ann'!$C$8:$C$285,0),MATCH('20900X Ann'!BQ$8,'20900 Ann'!$C$8:$AZ$8,0))</f>
        <v>122</v>
      </c>
      <c r="BR24" s="11">
        <f>INDEX('20900 Ann'!$C$8:$AZ$285,MATCH('20900X Ann'!$C24,'20900 Ann'!$C$8:$C$285,0),MATCH('20900X Ann'!BR$8,'20900 Ann'!$C$8:$AZ$8,0))</f>
        <v>142.6</v>
      </c>
      <c r="BS24" s="11">
        <f>INDEX('20900 Ann'!$C$8:$AZ$285,MATCH('20900X Ann'!$C24,'20900 Ann'!$C$8:$C$285,0),MATCH('20900X Ann'!BS$8,'20900 Ann'!$C$8:$AZ$8,0))</f>
        <v>159.1</v>
      </c>
      <c r="BT24" s="11">
        <f>INDEX('20900 Ann'!$C$8:$AZ$285,MATCH('20900X Ann'!$C24,'20900 Ann'!$C$8:$C$285,0),MATCH('20900X Ann'!BT$8,'20900 Ann'!$C$8:$AZ$8,0))</f>
        <v>172.1</v>
      </c>
      <c r="BU24" s="11">
        <f>INDEX('20900 Ann'!$C$8:$AZ$285,MATCH('20900X Ann'!$C24,'20900 Ann'!$C$8:$C$285,0),MATCH('20900X Ann'!BU$8,'20900 Ann'!$C$8:$AZ$8,0))</f>
        <v>183.4</v>
      </c>
      <c r="BV24" s="11">
        <f>INDEX('20900 Ann'!$C$8:$AZ$285,MATCH('20900X Ann'!$C24,'20900 Ann'!$C$8:$C$285,0),MATCH('20900X Ann'!BV$8,'20900 Ann'!$C$8:$AZ$8,0))</f>
        <v>190.2</v>
      </c>
      <c r="BW24" s="11">
        <f>INDEX('20900 Ann'!$C$8:$AZ$285,MATCH('20900X Ann'!$C24,'20900 Ann'!$C$8:$C$285,0),MATCH('20900X Ann'!BW$8,'20900 Ann'!$C$8:$AZ$8,0))</f>
        <v>217.5</v>
      </c>
      <c r="BX24" s="11">
        <f>INDEX('20900 Ann'!$C$8:$AZ$285,MATCH('20900X Ann'!$C24,'20900 Ann'!$C$8:$C$285,0),MATCH('20900X Ann'!BX$8,'20900 Ann'!$C$8:$AZ$8,0))</f>
        <v>223.2</v>
      </c>
      <c r="BY24" s="11">
        <f>INDEX('20900 Ann'!$C$8:$AZ$285,MATCH('20900X Ann'!$C24,'20900 Ann'!$C$8:$C$285,0),MATCH('20900X Ann'!BY$8,'20900 Ann'!$C$8:$AZ$8,0))</f>
        <v>213</v>
      </c>
      <c r="BZ24" s="11">
        <f>INDEX('20900 Ann'!$C$8:$AZ$285,MATCH('20900X Ann'!$C24,'20900 Ann'!$C$8:$C$285,0),MATCH('20900X Ann'!BZ$8,'20900 Ann'!$C$8:$AZ$8,0))</f>
        <v>209.8</v>
      </c>
      <c r="CA24" s="11">
        <f>INDEX('20900 Ann'!$C$8:$AZ$285,MATCH('20900X Ann'!$C24,'20900 Ann'!$C$8:$C$285,0),MATCH('20900X Ann'!CA$8,'20900 Ann'!$C$8:$AZ$8,0))</f>
        <v>221.8</v>
      </c>
      <c r="CB24" s="11">
        <f>INDEX('20900 Ann'!$C$8:$AZ$285,MATCH('20900X Ann'!$C24,'20900 Ann'!$C$8:$C$285,0),MATCH('20900X Ann'!CB$8,'20900 Ann'!$C$8:$AZ$8,0))</f>
        <v>248.8</v>
      </c>
      <c r="CC24" s="11">
        <f>INDEX('20900 Ann'!$C$8:$AZ$285,MATCH('20900X Ann'!$C24,'20900 Ann'!$C$8:$C$285,0),MATCH('20900X Ann'!CC$8,'20900 Ann'!$C$8:$AZ$8,0))</f>
        <v>275.10000000000002</v>
      </c>
      <c r="CD24" s="11">
        <f>INDEX('20900 Ann'!$C$8:$AZ$285,MATCH('20900X Ann'!$C24,'20900 Ann'!$C$8:$C$285,0),MATCH('20900X Ann'!CD$8,'20900 Ann'!$C$8:$AZ$8,0))</f>
        <v>305.89999999999998</v>
      </c>
      <c r="CE24" s="11">
        <f>INDEX('20900 Ann'!$C$8:$AZ$285,MATCH('20900X Ann'!$C24,'20900 Ann'!$C$8:$C$285,0),MATCH('20900X Ann'!CE$8,'20900 Ann'!$C$8:$AZ$8,0))</f>
        <v>289.60000000000002</v>
      </c>
      <c r="CF24" s="11">
        <f>INDEX('20900 Ann'!$C$8:$AZ$285,MATCH('20900X Ann'!$C24,'20900 Ann'!$C$8:$C$285,0),MATCH('20900X Ann'!CF$8,'20900 Ann'!$C$8:$AZ$8,0))</f>
        <v>273.89999999999998</v>
      </c>
      <c r="CG24" s="11">
        <f>INDEX('20900 Ann'!$C$8:$AZ$285,MATCH('20900X Ann'!$C24,'20900 Ann'!$C$8:$C$285,0),MATCH('20900X Ann'!CG$8,'20900 Ann'!$C$8:$AZ$8,0))</f>
        <v>250.8</v>
      </c>
      <c r="CH24" s="11">
        <f>INDEX('20900 Ann'!$C$8:$AZ$285,MATCH('20900X Ann'!$C24,'20900 Ann'!$C$8:$C$285,0),MATCH('20900X Ann'!CH$8,'20900 Ann'!$C$8:$AZ$8,0))</f>
        <v>241.4</v>
      </c>
      <c r="CI24" s="11">
        <f>INDEX('20900 Ann'!$C$8:$AZ$285,MATCH('20900X Ann'!$C24,'20900 Ann'!$C$8:$C$285,0),MATCH('20900X Ann'!CI$8,'20900 Ann'!$C$8:$AZ$8,0))</f>
        <v>240.6</v>
      </c>
      <c r="CJ24" s="11">
        <f>INDEX('20900 Ann'!$C$8:$AZ$285,MATCH('20900X Ann'!$C24,'20900 Ann'!$C$8:$C$285,0),MATCH('20900X Ann'!CJ$8,'20900 Ann'!$C$8:$AZ$8,0))</f>
        <v>244.2</v>
      </c>
      <c r="CK24" s="11">
        <f>INDEX('20900 Ann'!$C$8:$AZ$285,MATCH('20900X Ann'!$C24,'20900 Ann'!$C$8:$C$285,0),MATCH('20900X Ann'!CK$8,'20900 Ann'!$C$8:$AZ$8,0))</f>
        <v>254.2</v>
      </c>
      <c r="CL24" s="11"/>
    </row>
    <row r="25" spans="1:90" s="10" customFormat="1" x14ac:dyDescent="0.25">
      <c r="A25" s="32">
        <v>17</v>
      </c>
      <c r="B25" s="10" t="s">
        <v>275</v>
      </c>
      <c r="C25" s="10" t="s">
        <v>138</v>
      </c>
      <c r="D25" s="11"/>
      <c r="E25" s="11"/>
      <c r="F25" s="11"/>
      <c r="G25" s="11"/>
      <c r="H25" s="11"/>
      <c r="I25" s="11"/>
      <c r="J25" s="11"/>
      <c r="K25" s="11"/>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c r="BA25" s="11"/>
      <c r="BB25" s="11"/>
      <c r="BC25" s="11"/>
      <c r="BD25" s="11"/>
      <c r="BE25" s="11"/>
      <c r="BF25" s="11"/>
      <c r="BG25" s="11"/>
      <c r="BH25" s="11"/>
      <c r="BI25" s="11"/>
      <c r="BJ25" s="11"/>
      <c r="BK25" s="11"/>
      <c r="BL25" s="11"/>
      <c r="BM25" s="11"/>
      <c r="BN25" s="11"/>
      <c r="BO25" s="11">
        <f>INDEX('20900 Ann'!$C$8:$AZ$285,MATCH('20900X Ann'!$C25,'20900 Ann'!$C$8:$C$285,0),MATCH('20900X Ann'!BO$8,'20900 Ann'!$C$8:$AZ$8,0))</f>
        <v>40.5</v>
      </c>
      <c r="BP25" s="11">
        <f>INDEX('20900 Ann'!$C$8:$AZ$285,MATCH('20900X Ann'!$C25,'20900 Ann'!$C$8:$C$285,0),MATCH('20900X Ann'!BP$8,'20900 Ann'!$C$8:$AZ$8,0))</f>
        <v>45.6</v>
      </c>
      <c r="BQ25" s="11">
        <f>INDEX('20900 Ann'!$C$8:$AZ$285,MATCH('20900X Ann'!$C25,'20900 Ann'!$C$8:$C$285,0),MATCH('20900X Ann'!BQ$8,'20900 Ann'!$C$8:$AZ$8,0))</f>
        <v>49.8</v>
      </c>
      <c r="BR25" s="11">
        <f>INDEX('20900 Ann'!$C$8:$AZ$285,MATCH('20900X Ann'!$C25,'20900 Ann'!$C$8:$C$285,0),MATCH('20900X Ann'!BR$8,'20900 Ann'!$C$8:$AZ$8,0))</f>
        <v>52.9</v>
      </c>
      <c r="BS25" s="11">
        <f>INDEX('20900 Ann'!$C$8:$AZ$285,MATCH('20900X Ann'!$C25,'20900 Ann'!$C$8:$C$285,0),MATCH('20900X Ann'!BS$8,'20900 Ann'!$C$8:$AZ$8,0))</f>
        <v>57.6</v>
      </c>
      <c r="BT25" s="11">
        <f>INDEX('20900 Ann'!$C$8:$AZ$285,MATCH('20900X Ann'!$C25,'20900 Ann'!$C$8:$C$285,0),MATCH('20900X Ann'!BT$8,'20900 Ann'!$C$8:$AZ$8,0))</f>
        <v>63.9</v>
      </c>
      <c r="BU25" s="11">
        <f>INDEX('20900 Ann'!$C$8:$AZ$285,MATCH('20900X Ann'!$C25,'20900 Ann'!$C$8:$C$285,0),MATCH('20900X Ann'!BU$8,'20900 Ann'!$C$8:$AZ$8,0))</f>
        <v>69.5</v>
      </c>
      <c r="BV25" s="11">
        <f>INDEX('20900 Ann'!$C$8:$AZ$285,MATCH('20900X Ann'!$C25,'20900 Ann'!$C$8:$C$285,0),MATCH('20900X Ann'!BV$8,'20900 Ann'!$C$8:$AZ$8,0))</f>
        <v>75.8</v>
      </c>
      <c r="BW25" s="11">
        <f>INDEX('20900 Ann'!$C$8:$AZ$285,MATCH('20900X Ann'!$C25,'20900 Ann'!$C$8:$C$285,0),MATCH('20900X Ann'!BW$8,'20900 Ann'!$C$8:$AZ$8,0))</f>
        <v>82.9</v>
      </c>
      <c r="BX25" s="11">
        <f>INDEX('20900 Ann'!$C$8:$AZ$285,MATCH('20900X Ann'!$C25,'20900 Ann'!$C$8:$C$285,0),MATCH('20900X Ann'!BX$8,'20900 Ann'!$C$8:$AZ$8,0))</f>
        <v>90.8</v>
      </c>
      <c r="BY25" s="11">
        <f>INDEX('20900 Ann'!$C$8:$AZ$285,MATCH('20900X Ann'!$C25,'20900 Ann'!$C$8:$C$285,0),MATCH('20900X Ann'!BY$8,'20900 Ann'!$C$8:$AZ$8,0))</f>
        <v>96.9</v>
      </c>
      <c r="BZ25" s="11">
        <f>INDEX('20900 Ann'!$C$8:$AZ$285,MATCH('20900X Ann'!$C25,'20900 Ann'!$C$8:$C$285,0),MATCH('20900X Ann'!BZ$8,'20900 Ann'!$C$8:$AZ$8,0))</f>
        <v>100.8</v>
      </c>
      <c r="CA25" s="11">
        <f>INDEX('20900 Ann'!$C$8:$AZ$285,MATCH('20900X Ann'!$C25,'20900 Ann'!$C$8:$C$285,0),MATCH('20900X Ann'!CA$8,'20900 Ann'!$C$8:$AZ$8,0))</f>
        <v>111.1</v>
      </c>
      <c r="CB25" s="11">
        <f>INDEX('20900 Ann'!$C$8:$AZ$285,MATCH('20900X Ann'!$C25,'20900 Ann'!$C$8:$C$285,0),MATCH('20900X Ann'!CB$8,'20900 Ann'!$C$8:$AZ$8,0))</f>
        <v>114.8</v>
      </c>
      <c r="CC25" s="11">
        <f>INDEX('20900 Ann'!$C$8:$AZ$285,MATCH('20900X Ann'!$C25,'20900 Ann'!$C$8:$C$285,0),MATCH('20900X Ann'!CC$8,'20900 Ann'!$C$8:$AZ$8,0))</f>
        <v>126.4</v>
      </c>
      <c r="CD25" s="11">
        <f>INDEX('20900 Ann'!$C$8:$AZ$285,MATCH('20900X Ann'!$C25,'20900 Ann'!$C$8:$C$285,0),MATCH('20900X Ann'!CD$8,'20900 Ann'!$C$8:$AZ$8,0))</f>
        <v>140.80000000000001</v>
      </c>
      <c r="CE25" s="11">
        <f>INDEX('20900 Ann'!$C$8:$AZ$285,MATCH('20900X Ann'!$C25,'20900 Ann'!$C$8:$C$285,0),MATCH('20900X Ann'!CE$8,'20900 Ann'!$C$8:$AZ$8,0))</f>
        <v>154.4</v>
      </c>
      <c r="CF25" s="11">
        <f>INDEX('20900 Ann'!$C$8:$AZ$285,MATCH('20900X Ann'!$C25,'20900 Ann'!$C$8:$C$285,0),MATCH('20900X Ann'!CF$8,'20900 Ann'!$C$8:$AZ$8,0))</f>
        <v>154.19999999999999</v>
      </c>
      <c r="CG25" s="11">
        <f>INDEX('20900 Ann'!$C$8:$AZ$285,MATCH('20900X Ann'!$C25,'20900 Ann'!$C$8:$C$285,0),MATCH('20900X Ann'!CG$8,'20900 Ann'!$C$8:$AZ$8,0))</f>
        <v>154.9</v>
      </c>
      <c r="CH25" s="11">
        <f>INDEX('20900 Ann'!$C$8:$AZ$285,MATCH('20900X Ann'!$C25,'20900 Ann'!$C$8:$C$285,0),MATCH('20900X Ann'!CH$8,'20900 Ann'!$C$8:$AZ$8,0))</f>
        <v>160.5</v>
      </c>
      <c r="CI25" s="11">
        <f>INDEX('20900 Ann'!$C$8:$AZ$285,MATCH('20900X Ann'!$C25,'20900 Ann'!$C$8:$C$285,0),MATCH('20900X Ann'!CI$8,'20900 Ann'!$C$8:$AZ$8,0))</f>
        <v>165.8</v>
      </c>
      <c r="CJ25" s="11">
        <f>INDEX('20900 Ann'!$C$8:$AZ$285,MATCH('20900X Ann'!$C25,'20900 Ann'!$C$8:$C$285,0),MATCH('20900X Ann'!CJ$8,'20900 Ann'!$C$8:$AZ$8,0))</f>
        <v>169.3</v>
      </c>
      <c r="CK25" s="11">
        <f>INDEX('20900 Ann'!$C$8:$AZ$285,MATCH('20900X Ann'!$C25,'20900 Ann'!$C$8:$C$285,0),MATCH('20900X Ann'!CK$8,'20900 Ann'!$C$8:$AZ$8,0))</f>
        <v>173.6</v>
      </c>
      <c r="CL25" s="11"/>
    </row>
    <row r="26" spans="1:90" s="10" customFormat="1" x14ac:dyDescent="0.25">
      <c r="A26" s="32">
        <v>18</v>
      </c>
      <c r="B26" s="10" t="s">
        <v>274</v>
      </c>
      <c r="C26" s="10" t="s">
        <v>273</v>
      </c>
      <c r="D26" s="11"/>
      <c r="E26" s="11"/>
      <c r="F26" s="11"/>
      <c r="G26" s="11"/>
      <c r="H26" s="11"/>
      <c r="I26" s="11"/>
      <c r="J26" s="11"/>
      <c r="K26" s="11"/>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c r="AY26" s="11"/>
      <c r="AZ26" s="11"/>
      <c r="BA26" s="11"/>
      <c r="BB26" s="11"/>
      <c r="BC26" s="11"/>
      <c r="BD26" s="11"/>
      <c r="BE26" s="11"/>
      <c r="BF26" s="11"/>
      <c r="BG26" s="11"/>
      <c r="BH26" s="11"/>
      <c r="BI26" s="11"/>
      <c r="BJ26" s="11"/>
      <c r="BK26" s="11"/>
      <c r="BL26" s="11"/>
      <c r="BM26" s="11"/>
      <c r="BN26" s="11"/>
      <c r="BO26" s="11">
        <f>INDEX('20900 Ann'!$C$8:$AZ$285,MATCH('20900X Ann'!$C26,'20900 Ann'!$C$8:$C$285,0),MATCH('20900X Ann'!BO$8,'20900 Ann'!$C$8:$AZ$8,0))</f>
        <v>26</v>
      </c>
      <c r="BP26" s="11">
        <f>INDEX('20900 Ann'!$C$8:$AZ$285,MATCH('20900X Ann'!$C26,'20900 Ann'!$C$8:$C$285,0),MATCH('20900X Ann'!BP$8,'20900 Ann'!$C$8:$AZ$8,0))</f>
        <v>28.6</v>
      </c>
      <c r="BQ26" s="11">
        <f>INDEX('20900 Ann'!$C$8:$AZ$285,MATCH('20900X Ann'!$C26,'20900 Ann'!$C$8:$C$285,0),MATCH('20900X Ann'!BQ$8,'20900 Ann'!$C$8:$AZ$8,0))</f>
        <v>30.9</v>
      </c>
      <c r="BR26" s="11">
        <f>INDEX('20900 Ann'!$C$8:$AZ$285,MATCH('20900X Ann'!$C26,'20900 Ann'!$C$8:$C$285,0),MATCH('20900X Ann'!BR$8,'20900 Ann'!$C$8:$AZ$8,0))</f>
        <v>32.6</v>
      </c>
      <c r="BS26" s="11">
        <f>INDEX('20900 Ann'!$C$8:$AZ$285,MATCH('20900X Ann'!$C26,'20900 Ann'!$C$8:$C$285,0),MATCH('20900X Ann'!BS$8,'20900 Ann'!$C$8:$AZ$8,0))</f>
        <v>34.9</v>
      </c>
      <c r="BT26" s="11">
        <f>INDEX('20900 Ann'!$C$8:$AZ$285,MATCH('20900X Ann'!$C26,'20900 Ann'!$C$8:$C$285,0),MATCH('20900X Ann'!BT$8,'20900 Ann'!$C$8:$AZ$8,0))</f>
        <v>38.200000000000003</v>
      </c>
      <c r="BU26" s="11">
        <f>INDEX('20900 Ann'!$C$8:$AZ$285,MATCH('20900X Ann'!$C26,'20900 Ann'!$C$8:$C$285,0),MATCH('20900X Ann'!BU$8,'20900 Ann'!$C$8:$AZ$8,0))</f>
        <v>39.9</v>
      </c>
      <c r="BV26" s="11">
        <f>INDEX('20900 Ann'!$C$8:$AZ$285,MATCH('20900X Ann'!$C26,'20900 Ann'!$C$8:$C$285,0),MATCH('20900X Ann'!BV$8,'20900 Ann'!$C$8:$AZ$8,0))</f>
        <v>44.1</v>
      </c>
      <c r="BW26" s="11">
        <f>INDEX('20900 Ann'!$C$8:$AZ$285,MATCH('20900X Ann'!$C26,'20900 Ann'!$C$8:$C$285,0),MATCH('20900X Ann'!BW$8,'20900 Ann'!$C$8:$AZ$8,0))</f>
        <v>48.8</v>
      </c>
      <c r="BX26" s="11">
        <f>INDEX('20900 Ann'!$C$8:$AZ$285,MATCH('20900X Ann'!$C26,'20900 Ann'!$C$8:$C$285,0),MATCH('20900X Ann'!BX$8,'20900 Ann'!$C$8:$AZ$8,0))</f>
        <v>52.9</v>
      </c>
      <c r="BY26" s="11">
        <f>INDEX('20900 Ann'!$C$8:$AZ$285,MATCH('20900X Ann'!$C26,'20900 Ann'!$C$8:$C$285,0),MATCH('20900X Ann'!BY$8,'20900 Ann'!$C$8:$AZ$8,0))</f>
        <v>56.4</v>
      </c>
      <c r="BZ26" s="11">
        <f>INDEX('20900 Ann'!$C$8:$AZ$285,MATCH('20900X Ann'!$C26,'20900 Ann'!$C$8:$C$285,0),MATCH('20900X Ann'!BZ$8,'20900 Ann'!$C$8:$AZ$8,0))</f>
        <v>60.5</v>
      </c>
      <c r="CA26" s="11">
        <f>INDEX('20900 Ann'!$C$8:$AZ$285,MATCH('20900X Ann'!$C26,'20900 Ann'!$C$8:$C$285,0),MATCH('20900X Ann'!CA$8,'20900 Ann'!$C$8:$AZ$8,0))</f>
        <v>66.900000000000006</v>
      </c>
      <c r="CB26" s="11">
        <f>INDEX('20900 Ann'!$C$8:$AZ$285,MATCH('20900X Ann'!$C26,'20900 Ann'!$C$8:$C$285,0),MATCH('20900X Ann'!CB$8,'20900 Ann'!$C$8:$AZ$8,0))</f>
        <v>71.599999999999994</v>
      </c>
      <c r="CC26" s="11">
        <f>INDEX('20900 Ann'!$C$8:$AZ$285,MATCH('20900X Ann'!$C26,'20900 Ann'!$C$8:$C$285,0),MATCH('20900X Ann'!CC$8,'20900 Ann'!$C$8:$AZ$8,0))</f>
        <v>76.599999999999994</v>
      </c>
      <c r="CD26" s="11">
        <f>INDEX('20900 Ann'!$C$8:$AZ$285,MATCH('20900X Ann'!$C26,'20900 Ann'!$C$8:$C$285,0),MATCH('20900X Ann'!CD$8,'20900 Ann'!$C$8:$AZ$8,0))</f>
        <v>81</v>
      </c>
      <c r="CE26" s="11">
        <f>INDEX('20900 Ann'!$C$8:$AZ$285,MATCH('20900X Ann'!$C26,'20900 Ann'!$C$8:$C$285,0),MATCH('20900X Ann'!CE$8,'20900 Ann'!$C$8:$AZ$8,0))</f>
        <v>82.8</v>
      </c>
      <c r="CF26" s="11">
        <f>INDEX('20900 Ann'!$C$8:$AZ$285,MATCH('20900X Ann'!$C26,'20900 Ann'!$C$8:$C$285,0),MATCH('20900X Ann'!CF$8,'20900 Ann'!$C$8:$AZ$8,0))</f>
        <v>83.5</v>
      </c>
      <c r="CG26" s="11">
        <f>INDEX('20900 Ann'!$C$8:$AZ$285,MATCH('20900X Ann'!$C26,'20900 Ann'!$C$8:$C$285,0),MATCH('20900X Ann'!CG$8,'20900 Ann'!$C$8:$AZ$8,0))</f>
        <v>83.9</v>
      </c>
      <c r="CH26" s="11">
        <f>INDEX('20900 Ann'!$C$8:$AZ$285,MATCH('20900X Ann'!$C26,'20900 Ann'!$C$8:$C$285,0),MATCH('20900X Ann'!CH$8,'20900 Ann'!$C$8:$AZ$8,0))</f>
        <v>85.5</v>
      </c>
      <c r="CI26" s="11">
        <f>INDEX('20900 Ann'!$C$8:$AZ$285,MATCH('20900X Ann'!$C26,'20900 Ann'!$C$8:$C$285,0),MATCH('20900X Ann'!CI$8,'20900 Ann'!$C$8:$AZ$8,0))</f>
        <v>91.1</v>
      </c>
      <c r="CJ26" s="11">
        <f>INDEX('20900 Ann'!$C$8:$AZ$285,MATCH('20900X Ann'!$C26,'20900 Ann'!$C$8:$C$285,0),MATCH('20900X Ann'!CJ$8,'20900 Ann'!$C$8:$AZ$8,0))</f>
        <v>92.6</v>
      </c>
      <c r="CK26" s="11">
        <f>INDEX('20900 Ann'!$C$8:$AZ$285,MATCH('20900X Ann'!$C26,'20900 Ann'!$C$8:$C$285,0),MATCH('20900X Ann'!CK$8,'20900 Ann'!$C$8:$AZ$8,0))</f>
        <v>95.3</v>
      </c>
      <c r="CL26" s="11"/>
    </row>
    <row r="27" spans="1:90" s="10" customFormat="1" x14ac:dyDescent="0.25">
      <c r="A27" s="32">
        <v>19</v>
      </c>
      <c r="B27" s="10" t="s">
        <v>272</v>
      </c>
      <c r="C27" s="10" t="s">
        <v>271</v>
      </c>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s="11"/>
      <c r="AN27" s="11"/>
      <c r="AO27" s="11"/>
      <c r="AP27" s="11"/>
      <c r="AQ27" s="11"/>
      <c r="AR27" s="11"/>
      <c r="AS27" s="11"/>
      <c r="AT27" s="11"/>
      <c r="AU27" s="11"/>
      <c r="AV27" s="11"/>
      <c r="AW27" s="11"/>
      <c r="AX27" s="11"/>
      <c r="AY27" s="11"/>
      <c r="AZ27" s="11"/>
      <c r="BA27" s="11"/>
      <c r="BB27" s="11"/>
      <c r="BC27" s="11"/>
      <c r="BD27" s="11"/>
      <c r="BE27" s="11"/>
      <c r="BF27" s="11"/>
      <c r="BG27" s="11"/>
      <c r="BH27" s="11"/>
      <c r="BI27" s="11"/>
      <c r="BJ27" s="11"/>
      <c r="BK27" s="11"/>
      <c r="BL27" s="11"/>
      <c r="BM27" s="11"/>
      <c r="BN27" s="11"/>
      <c r="BO27" s="11">
        <f>INDEX('20900 Ann'!$C$8:$AZ$285,MATCH('20900X Ann'!$C27,'20900 Ann'!$C$8:$C$285,0),MATCH('20900X Ann'!BO$8,'20900 Ann'!$C$8:$AZ$8,0))</f>
        <v>14.5</v>
      </c>
      <c r="BP27" s="11">
        <f>INDEX('20900 Ann'!$C$8:$AZ$285,MATCH('20900X Ann'!$C27,'20900 Ann'!$C$8:$C$285,0),MATCH('20900X Ann'!BP$8,'20900 Ann'!$C$8:$AZ$8,0))</f>
        <v>17.100000000000001</v>
      </c>
      <c r="BQ27" s="11">
        <f>INDEX('20900 Ann'!$C$8:$AZ$285,MATCH('20900X Ann'!$C27,'20900 Ann'!$C$8:$C$285,0),MATCH('20900X Ann'!BQ$8,'20900 Ann'!$C$8:$AZ$8,0))</f>
        <v>18.899999999999999</v>
      </c>
      <c r="BR27" s="11">
        <f>INDEX('20900 Ann'!$C$8:$AZ$285,MATCH('20900X Ann'!$C27,'20900 Ann'!$C$8:$C$285,0),MATCH('20900X Ann'!BR$8,'20900 Ann'!$C$8:$AZ$8,0))</f>
        <v>20.3</v>
      </c>
      <c r="BS27" s="11">
        <f>INDEX('20900 Ann'!$C$8:$AZ$285,MATCH('20900X Ann'!$C27,'20900 Ann'!$C$8:$C$285,0),MATCH('20900X Ann'!BS$8,'20900 Ann'!$C$8:$AZ$8,0))</f>
        <v>22.6</v>
      </c>
      <c r="BT27" s="11">
        <f>INDEX('20900 Ann'!$C$8:$AZ$285,MATCH('20900X Ann'!$C27,'20900 Ann'!$C$8:$C$285,0),MATCH('20900X Ann'!BT$8,'20900 Ann'!$C$8:$AZ$8,0))</f>
        <v>25.7</v>
      </c>
      <c r="BU27" s="11">
        <f>INDEX('20900 Ann'!$C$8:$AZ$285,MATCH('20900X Ann'!$C27,'20900 Ann'!$C$8:$C$285,0),MATCH('20900X Ann'!BU$8,'20900 Ann'!$C$8:$AZ$8,0))</f>
        <v>29.7</v>
      </c>
      <c r="BV27" s="11">
        <f>INDEX('20900 Ann'!$C$8:$AZ$285,MATCH('20900X Ann'!$C27,'20900 Ann'!$C$8:$C$285,0),MATCH('20900X Ann'!BV$8,'20900 Ann'!$C$8:$AZ$8,0))</f>
        <v>31.8</v>
      </c>
      <c r="BW27" s="11">
        <f>INDEX('20900 Ann'!$C$8:$AZ$285,MATCH('20900X Ann'!$C27,'20900 Ann'!$C$8:$C$285,0),MATCH('20900X Ann'!BW$8,'20900 Ann'!$C$8:$AZ$8,0))</f>
        <v>34.1</v>
      </c>
      <c r="BX27" s="11">
        <f>INDEX('20900 Ann'!$C$8:$AZ$285,MATCH('20900X Ann'!$C27,'20900 Ann'!$C$8:$C$285,0),MATCH('20900X Ann'!BX$8,'20900 Ann'!$C$8:$AZ$8,0))</f>
        <v>37.9</v>
      </c>
      <c r="BY27" s="11">
        <f>INDEX('20900 Ann'!$C$8:$AZ$285,MATCH('20900X Ann'!$C27,'20900 Ann'!$C$8:$C$285,0),MATCH('20900X Ann'!BY$8,'20900 Ann'!$C$8:$AZ$8,0))</f>
        <v>40.5</v>
      </c>
      <c r="BZ27" s="11">
        <f>INDEX('20900 Ann'!$C$8:$AZ$285,MATCH('20900X Ann'!$C27,'20900 Ann'!$C$8:$C$285,0),MATCH('20900X Ann'!BZ$8,'20900 Ann'!$C$8:$AZ$8,0))</f>
        <v>40.299999999999997</v>
      </c>
      <c r="CA27" s="11">
        <f>INDEX('20900 Ann'!$C$8:$AZ$285,MATCH('20900X Ann'!$C27,'20900 Ann'!$C$8:$C$285,0),MATCH('20900X Ann'!CA$8,'20900 Ann'!$C$8:$AZ$8,0))</f>
        <v>44.2</v>
      </c>
      <c r="CB27" s="11">
        <f>INDEX('20900 Ann'!$C$8:$AZ$285,MATCH('20900X Ann'!$C27,'20900 Ann'!$C$8:$C$285,0),MATCH('20900X Ann'!CB$8,'20900 Ann'!$C$8:$AZ$8,0))</f>
        <v>43.2</v>
      </c>
      <c r="CC27" s="11">
        <f>INDEX('20900 Ann'!$C$8:$AZ$285,MATCH('20900X Ann'!$C27,'20900 Ann'!$C$8:$C$285,0),MATCH('20900X Ann'!CC$8,'20900 Ann'!$C$8:$AZ$8,0))</f>
        <v>49.7</v>
      </c>
      <c r="CD27" s="11">
        <f>INDEX('20900 Ann'!$C$8:$AZ$285,MATCH('20900X Ann'!$C27,'20900 Ann'!$C$8:$C$285,0),MATCH('20900X Ann'!CD$8,'20900 Ann'!$C$8:$AZ$8,0))</f>
        <v>59.8</v>
      </c>
      <c r="CE27" s="11">
        <f>INDEX('20900 Ann'!$C$8:$AZ$285,MATCH('20900X Ann'!$C27,'20900 Ann'!$C$8:$C$285,0),MATCH('20900X Ann'!CE$8,'20900 Ann'!$C$8:$AZ$8,0))</f>
        <v>71.7</v>
      </c>
      <c r="CF27" s="11">
        <f>INDEX('20900 Ann'!$C$8:$AZ$285,MATCH('20900X Ann'!$C27,'20900 Ann'!$C$8:$C$285,0),MATCH('20900X Ann'!CF$8,'20900 Ann'!$C$8:$AZ$8,0))</f>
        <v>70.7</v>
      </c>
      <c r="CG27" s="11">
        <f>INDEX('20900 Ann'!$C$8:$AZ$285,MATCH('20900X Ann'!$C27,'20900 Ann'!$C$8:$C$285,0),MATCH('20900X Ann'!CG$8,'20900 Ann'!$C$8:$AZ$8,0))</f>
        <v>71</v>
      </c>
      <c r="CH27" s="11">
        <f>INDEX('20900 Ann'!$C$8:$AZ$285,MATCH('20900X Ann'!$C27,'20900 Ann'!$C$8:$C$285,0),MATCH('20900X Ann'!CH$8,'20900 Ann'!$C$8:$AZ$8,0))</f>
        <v>75.099999999999994</v>
      </c>
      <c r="CI27" s="11">
        <f>INDEX('20900 Ann'!$C$8:$AZ$285,MATCH('20900X Ann'!$C27,'20900 Ann'!$C$8:$C$285,0),MATCH('20900X Ann'!CI$8,'20900 Ann'!$C$8:$AZ$8,0))</f>
        <v>74.7</v>
      </c>
      <c r="CJ27" s="11">
        <f>INDEX('20900 Ann'!$C$8:$AZ$285,MATCH('20900X Ann'!$C27,'20900 Ann'!$C$8:$C$285,0),MATCH('20900X Ann'!CJ$8,'20900 Ann'!$C$8:$AZ$8,0))</f>
        <v>76.599999999999994</v>
      </c>
      <c r="CK27" s="11">
        <f>INDEX('20900 Ann'!$C$8:$AZ$285,MATCH('20900X Ann'!$C27,'20900 Ann'!$C$8:$C$285,0),MATCH('20900X Ann'!CK$8,'20900 Ann'!$C$8:$AZ$8,0))</f>
        <v>78.3</v>
      </c>
      <c r="CL27" s="11"/>
    </row>
    <row r="28" spans="1:90" s="8" customFormat="1" x14ac:dyDescent="0.25">
      <c r="A28" s="35">
        <v>20</v>
      </c>
      <c r="B28" s="8" t="s">
        <v>270</v>
      </c>
      <c r="C28" s="8" t="s">
        <v>142</v>
      </c>
      <c r="D28" s="151">
        <f>'20100 Ann Hist'!D42</f>
        <v>3.9</v>
      </c>
      <c r="E28" s="151">
        <f>'20100 Ann Hist'!E42</f>
        <v>3.3</v>
      </c>
      <c r="F28" s="151">
        <f>'20100 Ann Hist'!F42</f>
        <v>2.8</v>
      </c>
      <c r="G28" s="151">
        <f>'20100 Ann Hist'!G42</f>
        <v>-0.1</v>
      </c>
      <c r="H28" s="151">
        <f>'20100 Ann Hist'!H42</f>
        <v>-0.4</v>
      </c>
      <c r="I28" s="151">
        <f>'20100 Ann Hist'!I42</f>
        <v>0.9</v>
      </c>
      <c r="J28" s="151">
        <f>'20100 Ann Hist'!J42</f>
        <v>3</v>
      </c>
      <c r="K28" s="151">
        <f>'20100 Ann Hist'!K42</f>
        <v>4.8</v>
      </c>
      <c r="L28" s="151">
        <f>'20100 Ann Hist'!L42</f>
        <v>4.9000000000000004</v>
      </c>
      <c r="M28" s="151">
        <f>'20100 Ann Hist'!M42</f>
        <v>2</v>
      </c>
      <c r="N28" s="151">
        <f>'20100 Ann Hist'!N42</f>
        <v>3.9</v>
      </c>
      <c r="O28" s="151">
        <f>'20100 Ann Hist'!O42</f>
        <v>5.3</v>
      </c>
      <c r="P28" s="151">
        <f>'20100 Ann Hist'!P42</f>
        <v>13.3</v>
      </c>
      <c r="Q28" s="151">
        <f>'20100 Ann Hist'!Q42</f>
        <v>31.9</v>
      </c>
      <c r="R28" s="151">
        <f>'20100 Ann Hist'!R42</f>
        <v>38.6</v>
      </c>
      <c r="S28" s="151">
        <f>'20100 Ann Hist'!S42</f>
        <v>42.4</v>
      </c>
      <c r="T28" s="151">
        <f>'20100 Ann Hist'!T42</f>
        <v>35.200000000000003</v>
      </c>
      <c r="U28" s="151">
        <f>'20100 Ann Hist'!U42</f>
        <v>19.600000000000001</v>
      </c>
      <c r="V28" s="151">
        <f>'20100 Ann Hist'!V42</f>
        <v>11</v>
      </c>
      <c r="W28" s="151">
        <f>'20100 Ann Hist'!W42</f>
        <v>17.2</v>
      </c>
      <c r="X28" s="151">
        <f>'20100 Ann Hist'!X42</f>
        <v>13.6</v>
      </c>
      <c r="Y28" s="151">
        <f>'20100 Ann Hist'!Y42</f>
        <v>20</v>
      </c>
      <c r="Z28" s="151">
        <f>'20100 Ann Hist'!Z42</f>
        <v>25.9</v>
      </c>
      <c r="AA28" s="151">
        <f>'20100 Ann Hist'!AA42</f>
        <v>27.8</v>
      </c>
      <c r="AB28" s="151">
        <f>'20100 Ann Hist'!AB42</f>
        <v>29.2</v>
      </c>
      <c r="AC28" s="151">
        <f>'20100 Ann Hist'!AC42</f>
        <v>28.2</v>
      </c>
      <c r="AD28" s="151">
        <f>'20100 Ann Hist'!AD42</f>
        <v>28.2</v>
      </c>
      <c r="AE28" s="151">
        <f>'20100 Ann Hist'!AE42</f>
        <v>34.700000000000003</v>
      </c>
      <c r="AF28" s="151">
        <f>'20100 Ann Hist'!AF42</f>
        <v>36.9</v>
      </c>
      <c r="AG28" s="151">
        <f>'20100 Ann Hist'!AG42</f>
        <v>38.9</v>
      </c>
      <c r="AH28" s="151">
        <f>'20100 Ann Hist'!AH42</f>
        <v>37.1</v>
      </c>
      <c r="AI28" s="151">
        <f>'20100 Ann Hist'!AI42</f>
        <v>37.799999999999997</v>
      </c>
      <c r="AJ28" s="151">
        <f>'20100 Ann Hist'!AJ42</f>
        <v>44.4</v>
      </c>
      <c r="AK28" s="151">
        <f>'20100 Ann Hist'!AK42</f>
        <v>46.4</v>
      </c>
      <c r="AL28" s="151">
        <f>'20100 Ann Hist'!AL42</f>
        <v>46.7</v>
      </c>
      <c r="AM28" s="151">
        <f>'20100 Ann Hist'!AM42</f>
        <v>54.8</v>
      </c>
      <c r="AN28" s="151">
        <f>'20100 Ann Hist'!AN42</f>
        <v>58.3</v>
      </c>
      <c r="AO28" s="151">
        <f>'20100 Ann Hist'!AO42</f>
        <v>61.4</v>
      </c>
      <c r="AP28" s="151">
        <f>'20100 Ann Hist'!AP42</f>
        <v>72.2</v>
      </c>
      <c r="AQ28" s="151">
        <f>'20100 Ann Hist'!AQ42</f>
        <v>72.099999999999994</v>
      </c>
      <c r="AR28" s="151">
        <f>'20100 Ann'!D42</f>
        <v>75</v>
      </c>
      <c r="AS28" s="151">
        <f>'20100 Ann'!E42</f>
        <v>96.1</v>
      </c>
      <c r="AT28" s="151">
        <f>'20100 Ann'!F42</f>
        <v>110.1</v>
      </c>
      <c r="AU28" s="151">
        <f>'20100 Ann'!G42</f>
        <v>109.2</v>
      </c>
      <c r="AV28" s="151">
        <f>'20100 Ann'!H42</f>
        <v>131.80000000000001</v>
      </c>
      <c r="AW28" s="151">
        <f>'20100 Ann'!I42</f>
        <v>141.69999999999999</v>
      </c>
      <c r="AX28" s="151">
        <f>'20100 Ann'!J42</f>
        <v>159</v>
      </c>
      <c r="AY28" s="151">
        <f>'20100 Ann'!K42</f>
        <v>147.30000000000001</v>
      </c>
      <c r="AZ28" s="151">
        <f>'20100 Ann'!L42</f>
        <v>148.19999999999999</v>
      </c>
      <c r="BA28" s="151">
        <f>'20100 Ann'!M42</f>
        <v>166.6</v>
      </c>
      <c r="BB28" s="151">
        <f>'20100 Ann'!N42</f>
        <v>177.5</v>
      </c>
      <c r="BC28" s="151">
        <f>'20100 Ann'!O42</f>
        <v>213.2</v>
      </c>
      <c r="BD28" s="151">
        <f>'20100 Ann'!P42</f>
        <v>252.5</v>
      </c>
      <c r="BE28" s="151">
        <f>'20100 Ann'!Q42</f>
        <v>277.7</v>
      </c>
      <c r="BF28" s="151">
        <f>'20100 Ann'!R42</f>
        <v>247</v>
      </c>
      <c r="BG28" s="151">
        <f>'20100 Ann'!S42</f>
        <v>312.10000000000002</v>
      </c>
      <c r="BH28" s="151">
        <f>'20100 Ann'!T42</f>
        <v>265.10000000000002</v>
      </c>
      <c r="BI28" s="151">
        <f>'20100 Ann'!U42</f>
        <v>269.39999999999998</v>
      </c>
      <c r="BJ28" s="151">
        <f>'20100 Ann'!V42</f>
        <v>252.1</v>
      </c>
      <c r="BK28" s="151">
        <f>'20100 Ann'!W42</f>
        <v>294.8</v>
      </c>
      <c r="BL28" s="151">
        <f>'20100 Ann'!X42</f>
        <v>316.5</v>
      </c>
      <c r="BM28" s="151">
        <f>'20100 Ann'!Y42</f>
        <v>335.4</v>
      </c>
      <c r="BN28" s="151">
        <f>'20100 Ann'!Z42</f>
        <v>365.9</v>
      </c>
      <c r="BO28" s="9">
        <f>INDEX('20900 Ann'!$C$8:$AZ$285,MATCH('20900X Ann'!$C28,'20900 Ann'!$C$8:$C$285,0),MATCH('20900X Ann'!BO$8,'20900 Ann'!$C$8:$AZ$8,0))</f>
        <v>426</v>
      </c>
      <c r="BP28" s="9">
        <f>INDEX('20900 Ann'!$C$8:$AZ$285,MATCH('20900X Ann'!$C28,'20900 Ann'!$C$8:$C$285,0),MATCH('20900X Ann'!BP$8,'20900 Ann'!$C$8:$AZ$8,0))</f>
        <v>367.6</v>
      </c>
      <c r="BQ28" s="9">
        <f>INDEX('20900 Ann'!$C$8:$AZ$285,MATCH('20900X Ann'!$C28,'20900 Ann'!$C$8:$C$285,0),MATCH('20900X Ann'!BQ$8,'20900 Ann'!$C$8:$AZ$8,0))</f>
        <v>331.4</v>
      </c>
      <c r="BR28" s="9">
        <f>INDEX('20900 Ann'!$C$8:$AZ$285,MATCH('20900X Ann'!$C28,'20900 Ann'!$C$8:$C$285,0),MATCH('20900X Ann'!BR$8,'20900 Ann'!$C$8:$AZ$8,0))</f>
        <v>352.9</v>
      </c>
      <c r="BS28" s="9">
        <f>INDEX('20900 Ann'!$C$8:$AZ$285,MATCH('20900X Ann'!$C28,'20900 Ann'!$C$8:$C$285,0),MATCH('20900X Ann'!BS$8,'20900 Ann'!$C$8:$AZ$8,0))</f>
        <v>345.2</v>
      </c>
      <c r="BT28" s="9">
        <f>INDEX('20900 Ann'!$C$8:$AZ$285,MATCH('20900X Ann'!$C28,'20900 Ann'!$C$8:$C$285,0),MATCH('20900X Ann'!BT$8,'20900 Ann'!$C$8:$AZ$8,0))</f>
        <v>352.2</v>
      </c>
      <c r="BU28" s="9">
        <f>INDEX('20900 Ann'!$C$8:$AZ$285,MATCH('20900X Ann'!$C28,'20900 Ann'!$C$8:$C$285,0),MATCH('20900X Ann'!BU$8,'20900 Ann'!$C$8:$AZ$8,0))</f>
        <v>405.3</v>
      </c>
      <c r="BV28" s="9">
        <f>INDEX('20900 Ann'!$C$8:$AZ$285,MATCH('20900X Ann'!$C28,'20900 Ann'!$C$8:$C$285,0),MATCH('20900X Ann'!BV$8,'20900 Ann'!$C$8:$AZ$8,0))</f>
        <v>303.3</v>
      </c>
      <c r="BW28" s="9">
        <f>INDEX('20900 Ann'!$C$8:$AZ$285,MATCH('20900X Ann'!$C28,'20900 Ann'!$C$8:$C$285,0),MATCH('20900X Ann'!BW$8,'20900 Ann'!$C$8:$AZ$8,0))</f>
        <v>307.7</v>
      </c>
      <c r="BX28" s="9">
        <f>INDEX('20900 Ann'!$C$8:$AZ$285,MATCH('20900X Ann'!$C28,'20900 Ann'!$C$8:$C$285,0),MATCH('20900X Ann'!BX$8,'20900 Ann'!$C$8:$AZ$8,0))</f>
        <v>335.2</v>
      </c>
      <c r="BY28" s="9">
        <f>INDEX('20900 Ann'!$C$8:$AZ$285,MATCH('20900X Ann'!$C28,'20900 Ann'!$C$8:$C$285,0),MATCH('20900X Ann'!BY$8,'20900 Ann'!$C$8:$AZ$8,0))</f>
        <v>405.3</v>
      </c>
      <c r="BZ28" s="9">
        <f>INDEX('20900 Ann'!$C$8:$AZ$285,MATCH('20900X Ann'!$C28,'20900 Ann'!$C$8:$C$285,0),MATCH('20900X Ann'!BZ$8,'20900 Ann'!$C$8:$AZ$8,0))</f>
        <v>409.6</v>
      </c>
      <c r="CA28" s="9">
        <f>INDEX('20900 Ann'!$C$8:$AZ$285,MATCH('20900X Ann'!$C28,'20900 Ann'!$C$8:$C$285,0),MATCH('20900X Ann'!CA$8,'20900 Ann'!$C$8:$AZ$8,0))</f>
        <v>409.4</v>
      </c>
      <c r="CB28" s="9">
        <f>INDEX('20900 Ann'!$C$8:$AZ$285,MATCH('20900X Ann'!$C28,'20900 Ann'!$C$8:$C$285,0),MATCH('20900X Ann'!CB$8,'20900 Ann'!$C$8:$AZ$8,0))</f>
        <v>243.1</v>
      </c>
      <c r="CC28" s="9">
        <f>INDEX('20900 Ann'!$C$8:$AZ$285,MATCH('20900X Ann'!$C28,'20900 Ann'!$C$8:$C$285,0),MATCH('20900X Ann'!CC$8,'20900 Ann'!$C$8:$AZ$8,0))</f>
        <v>331.4</v>
      </c>
      <c r="CD28" s="9">
        <f>INDEX('20900 Ann'!$C$8:$AZ$285,MATCH('20900X Ann'!$C28,'20900 Ann'!$C$8:$C$285,0),MATCH('20900X Ann'!CD$8,'20900 Ann'!$C$8:$AZ$8,0))</f>
        <v>309.8</v>
      </c>
      <c r="CE28" s="9">
        <f>INDEX('20900 Ann'!$C$8:$AZ$285,MATCH('20900X Ann'!$C28,'20900 Ann'!$C$8:$C$285,0),MATCH('20900X Ann'!CE$8,'20900 Ann'!$C$8:$AZ$8,0))</f>
        <v>536.70000000000005</v>
      </c>
      <c r="CF28" s="9">
        <f>INDEX('20900 Ann'!$C$8:$AZ$285,MATCH('20900X Ann'!$C28,'20900 Ann'!$C$8:$C$285,0),MATCH('20900X Ann'!CF$8,'20900 Ann'!$C$8:$AZ$8,0))</f>
        <v>667.4</v>
      </c>
      <c r="CG28" s="9">
        <f>INDEX('20900 Ann'!$C$8:$AZ$285,MATCH('20900X Ann'!$C28,'20900 Ann'!$C$8:$C$285,0),MATCH('20900X Ann'!CG$8,'20900 Ann'!$C$8:$AZ$8,0))</f>
        <v>630</v>
      </c>
      <c r="CH28" s="9">
        <f>INDEX('20900 Ann'!$C$8:$AZ$285,MATCH('20900X Ann'!$C28,'20900 Ann'!$C$8:$C$285,0),MATCH('20900X Ann'!CH$8,'20900 Ann'!$C$8:$AZ$8,0))</f>
        <v>710.1</v>
      </c>
      <c r="CI28" s="9">
        <f>INDEX('20900 Ann'!$C$8:$AZ$285,MATCH('20900X Ann'!$C28,'20900 Ann'!$C$8:$C$285,0),MATCH('20900X Ann'!CI$8,'20900 Ann'!$C$8:$AZ$8,0))</f>
        <v>946.7</v>
      </c>
      <c r="CJ28" s="9">
        <f>INDEX('20900 Ann'!$C$8:$AZ$285,MATCH('20900X Ann'!$C28,'20900 Ann'!$C$8:$C$285,0),MATCH('20900X Ann'!CJ$8,'20900 Ann'!$C$8:$AZ$8,0))</f>
        <v>589.9</v>
      </c>
      <c r="CK28" s="9">
        <f>INDEX('20900 Ann'!$C$8:$AZ$285,MATCH('20900X Ann'!$C28,'20900 Ann'!$C$8:$C$285,0),MATCH('20900X Ann'!CK$8,'20900 Ann'!$C$8:$AZ$8,0))</f>
        <v>620.20000000000005</v>
      </c>
      <c r="CL28" s="151">
        <f>'20100 Ann'!AX42</f>
        <v>783.6</v>
      </c>
    </row>
    <row r="29" spans="1:90" s="8" customFormat="1" x14ac:dyDescent="0.25">
      <c r="A29" s="35">
        <v>21</v>
      </c>
      <c r="B29" s="8" t="s">
        <v>423</v>
      </c>
      <c r="C29" s="8" t="s">
        <v>268</v>
      </c>
      <c r="D29" s="9"/>
      <c r="E29" s="9"/>
      <c r="F29" s="9"/>
      <c r="G29" s="9"/>
      <c r="H29" s="9"/>
      <c r="I29" s="9"/>
      <c r="J29" s="9"/>
      <c r="K29" s="9"/>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f>INDEX('20900 Ann'!$C$8:$AZ$285,MATCH('20900X Ann'!$C29,'20900 Ann'!$C$8:$C$285,0),MATCH('20900X Ann'!BO$8,'20900 Ann'!$C$8:$AZ$8,0))</f>
        <v>8.9</v>
      </c>
      <c r="BP29" s="9">
        <f>INDEX('20900 Ann'!$C$8:$AZ$285,MATCH('20900X Ann'!$C29,'20900 Ann'!$C$8:$C$285,0),MATCH('20900X Ann'!BP$8,'20900 Ann'!$C$8:$AZ$8,0))</f>
        <v>7.4</v>
      </c>
      <c r="BQ29" s="9">
        <f>INDEX('20900 Ann'!$C$8:$AZ$285,MATCH('20900X Ann'!$C29,'20900 Ann'!$C$8:$C$285,0),MATCH('20900X Ann'!BQ$8,'20900 Ann'!$C$8:$AZ$8,0))</f>
        <v>6.3</v>
      </c>
      <c r="BR29" s="9">
        <f>INDEX('20900 Ann'!$C$8:$AZ$285,MATCH('20900X Ann'!$C29,'20900 Ann'!$C$8:$C$285,0),MATCH('20900X Ann'!BR$8,'20900 Ann'!$C$8:$AZ$8,0))</f>
        <v>6.4</v>
      </c>
      <c r="BS29" s="9">
        <f>INDEX('20900 Ann'!$C$8:$AZ$285,MATCH('20900X Ann'!$C29,'20900 Ann'!$C$8:$C$285,0),MATCH('20900X Ann'!BS$8,'20900 Ann'!$C$8:$AZ$8,0))</f>
        <v>5.9</v>
      </c>
      <c r="BT29" s="9">
        <f>INDEX('20900 Ann'!$C$8:$AZ$285,MATCH('20900X Ann'!$C29,'20900 Ann'!$C$8:$C$285,0),MATCH('20900X Ann'!BT$8,'20900 Ann'!$C$8:$AZ$8,0))</f>
        <v>5.7</v>
      </c>
      <c r="BU29" s="9">
        <f>INDEX('20900 Ann'!$C$8:$AZ$285,MATCH('20900X Ann'!$C29,'20900 Ann'!$C$8:$C$285,0),MATCH('20900X Ann'!BU$8,'20900 Ann'!$C$8:$AZ$8,0))</f>
        <v>6.2</v>
      </c>
      <c r="BV29" s="9">
        <f>INDEX('20900 Ann'!$C$8:$AZ$285,MATCH('20900X Ann'!$C29,'20900 Ann'!$C$8:$C$285,0),MATCH('20900X Ann'!BV$8,'20900 Ann'!$C$8:$AZ$8,0))</f>
        <v>4.4000000000000004</v>
      </c>
      <c r="BW29" s="9">
        <f>INDEX('20900 Ann'!$C$8:$AZ$285,MATCH('20900X Ann'!$C29,'20900 Ann'!$C$8:$C$285,0),MATCH('20900X Ann'!BW$8,'20900 Ann'!$C$8:$AZ$8,0))</f>
        <v>4.2</v>
      </c>
      <c r="BX29" s="9">
        <f>INDEX('20900 Ann'!$C$8:$AZ$285,MATCH('20900X Ann'!$C29,'20900 Ann'!$C$8:$C$285,0),MATCH('20900X Ann'!BX$8,'20900 Ann'!$C$8:$AZ$8,0))</f>
        <v>4.3</v>
      </c>
      <c r="BY29" s="9">
        <f>INDEX('20900 Ann'!$C$8:$AZ$285,MATCH('20900X Ann'!$C29,'20900 Ann'!$C$8:$C$285,0),MATCH('20900X Ann'!BY$8,'20900 Ann'!$C$8:$AZ$8,0))</f>
        <v>5</v>
      </c>
      <c r="BZ29" s="9">
        <f>INDEX('20900 Ann'!$C$8:$AZ$285,MATCH('20900X Ann'!$C29,'20900 Ann'!$C$8:$C$285,0),MATCH('20900X Ann'!BZ$8,'20900 Ann'!$C$8:$AZ$8,0))</f>
        <v>4.8</v>
      </c>
      <c r="CA29" s="9">
        <f>INDEX('20900 Ann'!$C$8:$AZ$285,MATCH('20900X Ann'!$C29,'20900 Ann'!$C$8:$C$285,0),MATCH('20900X Ann'!CA$8,'20900 Ann'!$C$8:$AZ$8,0))</f>
        <v>4.5</v>
      </c>
      <c r="CB29" s="9">
        <f>INDEX('20900 Ann'!$C$8:$AZ$285,MATCH('20900X Ann'!$C29,'20900 Ann'!$C$8:$C$285,0),MATCH('20900X Ann'!CB$8,'20900 Ann'!$C$8:$AZ$8,0))</f>
        <v>2.6</v>
      </c>
      <c r="CC29" s="9">
        <f>INDEX('20900 Ann'!$C$8:$AZ$285,MATCH('20900X Ann'!$C29,'20900 Ann'!$C$8:$C$285,0),MATCH('20900X Ann'!CC$8,'20900 Ann'!$C$8:$AZ$8,0))</f>
        <v>3.3</v>
      </c>
      <c r="CD29" s="9">
        <f>INDEX('20900 Ann'!$C$8:$AZ$285,MATCH('20900X Ann'!$C29,'20900 Ann'!$C$8:$C$285,0),MATCH('20900X Ann'!CD$8,'20900 Ann'!$C$8:$AZ$8,0))</f>
        <v>2.9</v>
      </c>
      <c r="CE29" s="9">
        <f>INDEX('20900 Ann'!$C$8:$AZ$285,MATCH('20900X Ann'!$C29,'20900 Ann'!$C$8:$C$285,0),MATCH('20900X Ann'!CE$8,'20900 Ann'!$C$8:$AZ$8,0))</f>
        <v>4.9000000000000004</v>
      </c>
      <c r="CF29" s="9">
        <f>INDEX('20900 Ann'!$C$8:$AZ$285,MATCH('20900X Ann'!$C29,'20900 Ann'!$C$8:$C$285,0),MATCH('20900X Ann'!CF$8,'20900 Ann'!$C$8:$AZ$8,0))</f>
        <v>6.1</v>
      </c>
      <c r="CG29" s="9">
        <f>INDEX('20900 Ann'!$C$8:$AZ$285,MATCH('20900X Ann'!$C29,'20900 Ann'!$C$8:$C$285,0),MATCH('20900X Ann'!CG$8,'20900 Ann'!$C$8:$AZ$8,0))</f>
        <v>5.6</v>
      </c>
      <c r="CH29" s="9">
        <f>INDEX('20900 Ann'!$C$8:$AZ$285,MATCH('20900X Ann'!$C29,'20900 Ann'!$C$8:$C$285,0),MATCH('20900X Ann'!CH$8,'20900 Ann'!$C$8:$AZ$8,0))</f>
        <v>6</v>
      </c>
      <c r="CI29" s="9">
        <f>INDEX('20900 Ann'!$C$8:$AZ$285,MATCH('20900X Ann'!$C29,'20900 Ann'!$C$8:$C$285,0),MATCH('20900X Ann'!CI$8,'20900 Ann'!$C$8:$AZ$8,0))</f>
        <v>7.6</v>
      </c>
      <c r="CJ29" s="9">
        <f>INDEX('20900 Ann'!$C$8:$AZ$285,MATCH('20900X Ann'!$C29,'20900 Ann'!$C$8:$C$285,0),MATCH('20900X Ann'!CJ$8,'20900 Ann'!$C$8:$AZ$8,0))</f>
        <v>4.8</v>
      </c>
      <c r="CK29" s="9">
        <f>INDEX('20900 Ann'!$C$8:$AZ$285,MATCH('20900X Ann'!$C29,'20900 Ann'!$C$8:$C$285,0),MATCH('20900X Ann'!CK$8,'20900 Ann'!$C$8:$AZ$8,0))</f>
        <v>4.8</v>
      </c>
      <c r="CL29" s="9"/>
    </row>
    <row r="30" spans="1:90" s="8" customFormat="1" x14ac:dyDescent="0.25">
      <c r="A30" s="35">
        <v>22</v>
      </c>
      <c r="B30" s="8" t="s">
        <v>422</v>
      </c>
      <c r="C30" s="8" t="s">
        <v>421</v>
      </c>
      <c r="D30" s="129">
        <f t="shared" ref="D30:V30" si="56">SUM($BO30:$BQ30)/SUM($BO9:$BQ9)*D9</f>
        <v>84.905596701040608</v>
      </c>
      <c r="E30" s="129">
        <f t="shared" si="56"/>
        <v>76.146285435282621</v>
      </c>
      <c r="F30" s="129">
        <f t="shared" si="56"/>
        <v>65.29668398110509</v>
      </c>
      <c r="G30" s="129">
        <f t="shared" si="56"/>
        <v>50.067426894048566</v>
      </c>
      <c r="H30" s="129">
        <f t="shared" si="56"/>
        <v>46.981760425429279</v>
      </c>
      <c r="I30" s="129">
        <f t="shared" si="56"/>
        <v>53.849856758807711</v>
      </c>
      <c r="J30" s="129">
        <f t="shared" si="56"/>
        <v>60.518877836146181</v>
      </c>
      <c r="K30" s="129">
        <f t="shared" si="56"/>
        <v>68.880038589824281</v>
      </c>
      <c r="L30" s="129">
        <f t="shared" si="56"/>
        <v>74.354608130923026</v>
      </c>
      <c r="M30" s="129">
        <f t="shared" si="56"/>
        <v>68.780500961804293</v>
      </c>
      <c r="N30" s="129">
        <f t="shared" si="56"/>
        <v>73.259694222703274</v>
      </c>
      <c r="O30" s="129">
        <f t="shared" si="56"/>
        <v>79.032876647861968</v>
      </c>
      <c r="P30" s="129">
        <f t="shared" si="56"/>
        <v>97.447337831557761</v>
      </c>
      <c r="Q30" s="129">
        <f t="shared" si="56"/>
        <v>126.11417470131121</v>
      </c>
      <c r="R30" s="129">
        <f t="shared" si="56"/>
        <v>155.47777496720448</v>
      </c>
      <c r="S30" s="129">
        <f t="shared" si="56"/>
        <v>168.91535474990144</v>
      </c>
      <c r="T30" s="129">
        <f t="shared" si="56"/>
        <v>174.98715005912007</v>
      </c>
      <c r="U30" s="129">
        <f t="shared" si="56"/>
        <v>181.85524639249846</v>
      </c>
      <c r="V30" s="129">
        <f t="shared" si="56"/>
        <v>193.70022412687578</v>
      </c>
      <c r="W30" s="129">
        <f t="shared" ref="W30:AG30" si="57">SUM($BO30:$BQ30)/SUM($BO9:$BQ9)*W9</f>
        <v>212.71191107869143</v>
      </c>
      <c r="X30" s="129">
        <f t="shared" si="57"/>
        <v>210.22347037819199</v>
      </c>
      <c r="Y30" s="129">
        <f t="shared" si="57"/>
        <v>232.81851193872686</v>
      </c>
      <c r="Z30" s="129">
        <f t="shared" si="57"/>
        <v>263.27702611283991</v>
      </c>
      <c r="AA30" s="129">
        <f t="shared" si="57"/>
        <v>281.39287441247575</v>
      </c>
      <c r="AB30" s="129">
        <f t="shared" si="57"/>
        <v>298.21473354785195</v>
      </c>
      <c r="AC30" s="129">
        <f t="shared" si="57"/>
        <v>301.20086238845124</v>
      </c>
      <c r="AD30" s="129">
        <f t="shared" si="57"/>
        <v>323.09914055284628</v>
      </c>
      <c r="AE30" s="129">
        <f t="shared" si="57"/>
        <v>346.78909602160081</v>
      </c>
      <c r="AF30" s="129">
        <f t="shared" si="57"/>
        <v>366.79615925361628</v>
      </c>
      <c r="AG30" s="129">
        <f t="shared" si="57"/>
        <v>377.74529833581374</v>
      </c>
      <c r="AH30" s="129">
        <f t="shared" ref="AH30:AJ30" si="58">SUM($BO30:$BQ30)/SUM($BO9:$BQ9)*AH9</f>
        <v>401.33571617654837</v>
      </c>
      <c r="AI30" s="129">
        <f t="shared" si="58"/>
        <v>420.546478384404</v>
      </c>
      <c r="AJ30" s="129">
        <f t="shared" si="58"/>
        <v>439.06047719611979</v>
      </c>
      <c r="AK30" s="129">
        <f t="shared" ref="AK30:AO30" si="59">SUM($BO30:$BQ30)/SUM($BO9:$BQ9)*AK9</f>
        <v>466.93101304171341</v>
      </c>
      <c r="AL30" s="129">
        <f t="shared" si="59"/>
        <v>490.52143088244804</v>
      </c>
      <c r="AM30" s="129">
        <f t="shared" si="59"/>
        <v>525.95682645755994</v>
      </c>
      <c r="AN30" s="129">
        <f t="shared" si="59"/>
        <v>568.16078073803021</v>
      </c>
      <c r="AO30" s="129">
        <f t="shared" si="59"/>
        <v>617.73051949197895</v>
      </c>
      <c r="AP30" s="129">
        <f t="shared" ref="AP30:AV30" si="60">SUM($BO30:$BQ30)/SUM($BO9:$BQ9)*AP9</f>
        <v>662.62198972898875</v>
      </c>
      <c r="AQ30" s="129">
        <f t="shared" si="60"/>
        <v>727.32144794197404</v>
      </c>
      <c r="AR30" s="129">
        <f t="shared" si="60"/>
        <v>796.59963704387815</v>
      </c>
      <c r="AS30" s="129">
        <f t="shared" si="60"/>
        <v>860.60233186072355</v>
      </c>
      <c r="AT30" s="129">
        <f t="shared" si="60"/>
        <v>927.79023077420823</v>
      </c>
      <c r="AU30" s="129">
        <f t="shared" si="60"/>
        <v>1018.8671604124875</v>
      </c>
      <c r="AV30" s="129">
        <f t="shared" si="60"/>
        <v>1133.2358950074413</v>
      </c>
      <c r="AW30" s="129">
        <f t="shared" ref="AW30:BF30" si="61">SUM($BO30:$BQ30)/SUM($BO9:$BQ9)*AW9</f>
        <v>1243.523586853576</v>
      </c>
      <c r="AX30" s="129">
        <f t="shared" si="61"/>
        <v>1360.5798374050694</v>
      </c>
      <c r="AY30" s="129">
        <f t="shared" si="61"/>
        <v>1491.5713558793595</v>
      </c>
      <c r="AZ30" s="129">
        <f t="shared" si="61"/>
        <v>1646.9495932185439</v>
      </c>
      <c r="BA30" s="129">
        <f t="shared" si="61"/>
        <v>1851.1012682875175</v>
      </c>
      <c r="BB30" s="129">
        <f t="shared" si="61"/>
        <v>2068.5909855111677</v>
      </c>
      <c r="BC30" s="129">
        <f t="shared" si="61"/>
        <v>2306.7845293629734</v>
      </c>
      <c r="BD30" s="129">
        <f t="shared" si="61"/>
        <v>2584.49451153871</v>
      </c>
      <c r="BE30" s="129">
        <f t="shared" si="61"/>
        <v>2766.6483708152682</v>
      </c>
      <c r="BF30" s="129">
        <f t="shared" si="61"/>
        <v>2956.566165077385</v>
      </c>
      <c r="BG30" s="129">
        <f>SUM($BO30:$BQ30)/SUM($BO9:$BQ9)*BG9</f>
        <v>3266.6258763596143</v>
      </c>
      <c r="BH30" s="129">
        <f t="shared" ref="BH30:BN30" si="62">SUM($BO30:$BQ30)/SUM($BO9:$BQ9)*BH9</f>
        <v>3500.0416140664611</v>
      </c>
      <c r="BI30" s="129">
        <f t="shared" si="62"/>
        <v>3708.4734071402931</v>
      </c>
      <c r="BJ30" s="129">
        <f t="shared" si="62"/>
        <v>3937.6090268422813</v>
      </c>
      <c r="BK30" s="129">
        <f t="shared" si="62"/>
        <v>4256.5275870182886</v>
      </c>
      <c r="BL30" s="129">
        <f t="shared" si="62"/>
        <v>4598.5388768949297</v>
      </c>
      <c r="BM30" s="129">
        <f t="shared" si="62"/>
        <v>4883.7141811721649</v>
      </c>
      <c r="BN30" s="129">
        <f t="shared" si="62"/>
        <v>5049.9420199655269</v>
      </c>
      <c r="BO30" s="9">
        <f>INDEX('20900 Ann'!$C$8:$AZ$285,MATCH('20900X Ann'!$C30,'20900 Ann'!$C$8:$C$285,0),MATCH('20900X Ann'!BO$8,'20900 Ann'!$C$8:$AZ$8,0))</f>
        <v>5386.9</v>
      </c>
      <c r="BP30" s="9">
        <f>INDEX('20900 Ann'!$C$8:$AZ$285,MATCH('20900X Ann'!$C30,'20900 Ann'!$C$8:$C$285,0),MATCH('20900X Ann'!BP$8,'20900 Ann'!$C$8:$AZ$8,0))</f>
        <v>5623.7</v>
      </c>
      <c r="BQ30" s="9">
        <f>INDEX('20900 Ann'!$C$8:$AZ$285,MATCH('20900X Ann'!$C30,'20900 Ann'!$C$8:$C$285,0),MATCH('20900X Ann'!BQ$8,'20900 Ann'!$C$8:$AZ$8,0))</f>
        <v>5910.1</v>
      </c>
      <c r="BR30" s="9">
        <f>INDEX('20900 Ann'!$C$8:$AZ$285,MATCH('20900X Ann'!$C30,'20900 Ann'!$C$8:$C$285,0),MATCH('20900X Ann'!BR$8,'20900 Ann'!$C$8:$AZ$8,0))</f>
        <v>6247</v>
      </c>
      <c r="BS30" s="9">
        <f>INDEX('20900 Ann'!$C$8:$AZ$285,MATCH('20900X Ann'!$C30,'20900 Ann'!$C$8:$C$285,0),MATCH('20900X Ann'!BS$8,'20900 Ann'!$C$8:$AZ$8,0))</f>
        <v>6633.6</v>
      </c>
      <c r="BT30" s="9">
        <f>INDEX('20900 Ann'!$C$8:$AZ$285,MATCH('20900X Ann'!$C30,'20900 Ann'!$C$8:$C$285,0),MATCH('20900X Ann'!BT$8,'20900 Ann'!$C$8:$AZ$8,0))</f>
        <v>7045.8</v>
      </c>
      <c r="BU30" s="9">
        <f>INDEX('20900 Ann'!$C$8:$AZ$285,MATCH('20900X Ann'!$C30,'20900 Ann'!$C$8:$C$285,0),MATCH('20900X Ann'!BU$8,'20900 Ann'!$C$8:$AZ$8,0))</f>
        <v>7567.9</v>
      </c>
      <c r="BV30" s="9">
        <f>INDEX('20900 Ann'!$C$8:$AZ$285,MATCH('20900X Ann'!$C30,'20900 Ann'!$C$8:$C$285,0),MATCH('20900X Ann'!BV$8,'20900 Ann'!$C$8:$AZ$8,0))</f>
        <v>7961.1</v>
      </c>
      <c r="BW30" s="9">
        <f>INDEX('20900 Ann'!$C$8:$AZ$285,MATCH('20900X Ann'!$C30,'20900 Ann'!$C$8:$C$285,0),MATCH('20900X Ann'!BW$8,'20900 Ann'!$C$8:$AZ$8,0))</f>
        <v>8608.2999999999993</v>
      </c>
      <c r="BX30" s="9">
        <f>INDEX('20900 Ann'!$C$8:$AZ$285,MATCH('20900X Ann'!$C30,'20900 Ann'!$C$8:$C$285,0),MATCH('20900X Ann'!BX$8,'20900 Ann'!$C$8:$AZ$8,0))</f>
        <v>8973.1</v>
      </c>
      <c r="BY30" s="9">
        <f>INDEX('20900 Ann'!$C$8:$AZ$285,MATCH('20900X Ann'!$C30,'20900 Ann'!$C$8:$C$285,0),MATCH('20900X Ann'!BY$8,'20900 Ann'!$C$8:$AZ$8,0))</f>
        <v>9143.5</v>
      </c>
      <c r="BZ30" s="9">
        <f>INDEX('20900 Ann'!$C$8:$AZ$285,MATCH('20900X Ann'!$C30,'20900 Ann'!$C$8:$C$285,0),MATCH('20900X Ann'!BZ$8,'20900 Ann'!$C$8:$AZ$8,0))</f>
        <v>9483.2999999999993</v>
      </c>
      <c r="CA30" s="9">
        <f>INDEX('20900 Ann'!$C$8:$AZ$285,MATCH('20900X Ann'!$C30,'20900 Ann'!$C$8:$C$285,0),MATCH('20900X Ann'!CA$8,'20900 Ann'!$C$8:$AZ$8,0))</f>
        <v>10044.4</v>
      </c>
      <c r="CB30" s="9">
        <f>INDEX('20900 Ann'!$C$8:$AZ$285,MATCH('20900X Ann'!$C30,'20900 Ann'!$C$8:$C$285,0),MATCH('20900X Ann'!CB$8,'20900 Ann'!$C$8:$AZ$8,0))</f>
        <v>10598.4</v>
      </c>
      <c r="CC30" s="9">
        <f>INDEX('20900 Ann'!$C$8:$AZ$285,MATCH('20900X Ann'!$C30,'20900 Ann'!$C$8:$C$285,0),MATCH('20900X Ann'!CC$8,'20900 Ann'!$C$8:$AZ$8,0))</f>
        <v>11374</v>
      </c>
      <c r="CD30" s="9">
        <f>INDEX('20900 Ann'!$C$8:$AZ$285,MATCH('20900X Ann'!$C30,'20900 Ann'!$C$8:$C$285,0),MATCH('20900X Ann'!CD$8,'20900 Ann'!$C$8:$AZ$8,0))</f>
        <v>11981.4</v>
      </c>
      <c r="CE30" s="9">
        <f>INDEX('20900 Ann'!$C$8:$AZ$285,MATCH('20900X Ann'!$C30,'20900 Ann'!$C$8:$C$285,0),MATCH('20900X Ann'!CE$8,'20900 Ann'!$C$8:$AZ$8,0))</f>
        <v>12499.7</v>
      </c>
      <c r="CF30" s="9">
        <f>INDEX('20900 Ann'!$C$8:$AZ$285,MATCH('20900X Ann'!$C30,'20900 Ann'!$C$8:$C$285,0),MATCH('20900X Ann'!CF$8,'20900 Ann'!$C$8:$AZ$8,0))</f>
        <v>12090.6</v>
      </c>
      <c r="CG30" s="9">
        <f>INDEX('20900 Ann'!$C$8:$AZ$285,MATCH('20900X Ann'!$C30,'20900 Ann'!$C$8:$C$285,0),MATCH('20900X Ann'!CG$8,'20900 Ann'!$C$8:$AZ$8,0))</f>
        <v>12472.4</v>
      </c>
      <c r="CH30" s="9">
        <f>INDEX('20900 Ann'!$C$8:$AZ$285,MATCH('20900X Ann'!$C30,'20900 Ann'!$C$8:$C$285,0),MATCH('20900X Ann'!CH$8,'20900 Ann'!$C$8:$AZ$8,0))</f>
        <v>13250.5</v>
      </c>
      <c r="CI30" s="9">
        <f>INDEX('20900 Ann'!$C$8:$AZ$285,MATCH('20900X Ann'!$C30,'20900 Ann'!$C$8:$C$285,0),MATCH('20900X Ann'!CI$8,'20900 Ann'!$C$8:$AZ$8,0))</f>
        <v>13906.4</v>
      </c>
      <c r="CJ30" s="9">
        <f>INDEX('20900 Ann'!$C$8:$AZ$285,MATCH('20900X Ann'!$C30,'20900 Ann'!$C$8:$C$285,0),MATCH('20900X Ann'!CJ$8,'20900 Ann'!$C$8:$AZ$8,0))</f>
        <v>14062.6</v>
      </c>
      <c r="CK30" s="9">
        <f>INDEX('20900 Ann'!$C$8:$AZ$285,MATCH('20900X Ann'!$C30,'20900 Ann'!$C$8:$C$285,0),MATCH('20900X Ann'!CK$8,'20900 Ann'!$C$8:$AZ$8,0))</f>
        <v>14689.7</v>
      </c>
      <c r="CL30" s="129">
        <f>SUM($CI30:$CK30)/SUM($CI9:$CK9)*CL9</f>
        <v>15451.61791638256</v>
      </c>
    </row>
    <row r="31" spans="1:90" s="10" customFormat="1" x14ac:dyDescent="0.25">
      <c r="A31" s="32">
        <v>23</v>
      </c>
      <c r="B31" s="10" t="s">
        <v>317</v>
      </c>
      <c r="C31" s="10" t="s">
        <v>231</v>
      </c>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c r="BG31" s="11"/>
      <c r="BH31" s="11"/>
      <c r="BI31" s="11"/>
      <c r="BJ31" s="11"/>
      <c r="BK31" s="11"/>
      <c r="BL31" s="11"/>
      <c r="BM31" s="11"/>
      <c r="BN31" s="11"/>
      <c r="BO31" s="11">
        <f>INDEX('20900 Ann'!$C$8:$AZ$285,MATCH('20900X Ann'!$C31,'20900 Ann'!$C$8:$C$285,0),MATCH('20900X Ann'!BO$8,'20900 Ann'!$C$8:$AZ$8,0))</f>
        <v>3671.1</v>
      </c>
      <c r="BP31" s="11">
        <f>INDEX('20900 Ann'!$C$8:$AZ$285,MATCH('20900X Ann'!$C31,'20900 Ann'!$C$8:$C$285,0),MATCH('20900X Ann'!BP$8,'20900 Ann'!$C$8:$AZ$8,0))</f>
        <v>3820.7</v>
      </c>
      <c r="BQ31" s="11">
        <f>INDEX('20900 Ann'!$C$8:$AZ$285,MATCH('20900X Ann'!$C31,'20900 Ann'!$C$8:$C$285,0),MATCH('20900X Ann'!BQ$8,'20900 Ann'!$C$8:$AZ$8,0))</f>
        <v>4010.1</v>
      </c>
      <c r="BR31" s="11">
        <f>INDEX('20900 Ann'!$C$8:$AZ$285,MATCH('20900X Ann'!$C31,'20900 Ann'!$C$8:$C$285,0),MATCH('20900X Ann'!BR$8,'20900 Ann'!$C$8:$AZ$8,0))</f>
        <v>4202.6000000000004</v>
      </c>
      <c r="BS31" s="11">
        <f>INDEX('20900 Ann'!$C$8:$AZ$285,MATCH('20900X Ann'!$C31,'20900 Ann'!$C$8:$C$285,0),MATCH('20900X Ann'!BS$8,'20900 Ann'!$C$8:$AZ$8,0))</f>
        <v>4422.1000000000004</v>
      </c>
      <c r="BT31" s="11">
        <f>INDEX('20900 Ann'!$C$8:$AZ$285,MATCH('20900X Ann'!$C31,'20900 Ann'!$C$8:$C$285,0),MATCH('20900X Ann'!BT$8,'20900 Ann'!$C$8:$AZ$8,0))</f>
        <v>4714.7</v>
      </c>
      <c r="BU31" s="11">
        <f>INDEX('20900 Ann'!$C$8:$AZ$285,MATCH('20900X Ann'!$C31,'20900 Ann'!$C$8:$C$285,0),MATCH('20900X Ann'!BU$8,'20900 Ann'!$C$8:$AZ$8,0))</f>
        <v>5077.8</v>
      </c>
      <c r="BV31" s="11">
        <f>INDEX('20900 Ann'!$C$8:$AZ$285,MATCH('20900X Ann'!$C31,'20900 Ann'!$C$8:$C$285,0),MATCH('20900X Ann'!BV$8,'20900 Ann'!$C$8:$AZ$8,0))</f>
        <v>5410.3</v>
      </c>
      <c r="BW31" s="11">
        <f>INDEX('20900 Ann'!$C$8:$AZ$285,MATCH('20900X Ann'!$C31,'20900 Ann'!$C$8:$C$285,0),MATCH('20900X Ann'!BW$8,'20900 Ann'!$C$8:$AZ$8,0))</f>
        <v>5856.6</v>
      </c>
      <c r="BX31" s="11">
        <f>INDEX('20900 Ann'!$C$8:$AZ$285,MATCH('20900X Ann'!$C31,'20900 Ann'!$C$8:$C$285,0),MATCH('20900X Ann'!BX$8,'20900 Ann'!$C$8:$AZ$8,0))</f>
        <v>6046.5</v>
      </c>
      <c r="BY31" s="11">
        <f>INDEX('20900 Ann'!$C$8:$AZ$285,MATCH('20900X Ann'!$C31,'20900 Ann'!$C$8:$C$285,0),MATCH('20900X Ann'!BY$8,'20900 Ann'!$C$8:$AZ$8,0))</f>
        <v>6141.9</v>
      </c>
      <c r="BZ31" s="11">
        <f>INDEX('20900 Ann'!$C$8:$AZ$285,MATCH('20900X Ann'!$C31,'20900 Ann'!$C$8:$C$285,0),MATCH('20900X Ann'!BZ$8,'20900 Ann'!$C$8:$AZ$8,0))</f>
        <v>6364.5</v>
      </c>
      <c r="CA31" s="11">
        <f>INDEX('20900 Ann'!$C$8:$AZ$285,MATCH('20900X Ann'!$C31,'20900 Ann'!$C$8:$C$285,0),MATCH('20900X Ann'!CA$8,'20900 Ann'!$C$8:$AZ$8,0))</f>
        <v>6739.5</v>
      </c>
      <c r="CB31" s="11">
        <f>INDEX('20900 Ann'!$C$8:$AZ$285,MATCH('20900X Ann'!$C31,'20900 Ann'!$C$8:$C$285,0),MATCH('20900X Ann'!CB$8,'20900 Ann'!$C$8:$AZ$8,0))</f>
        <v>7086.8</v>
      </c>
      <c r="CC31" s="11">
        <f>INDEX('20900 Ann'!$C$8:$AZ$285,MATCH('20900X Ann'!$C31,'20900 Ann'!$C$8:$C$285,0),MATCH('20900X Ann'!CC$8,'20900 Ann'!$C$8:$AZ$8,0))</f>
        <v>7502.3</v>
      </c>
      <c r="CD31" s="11">
        <f>INDEX('20900 Ann'!$C$8:$AZ$285,MATCH('20900X Ann'!$C31,'20900 Ann'!$C$8:$C$285,0),MATCH('20900X Ann'!CD$8,'20900 Ann'!$C$8:$AZ$8,0))</f>
        <v>7898.3</v>
      </c>
      <c r="CE31" s="11">
        <f>INDEX('20900 Ann'!$C$8:$AZ$285,MATCH('20900X Ann'!$C31,'20900 Ann'!$C$8:$C$285,0),MATCH('20900X Ann'!CE$8,'20900 Ann'!$C$8:$AZ$8,0))</f>
        <v>8078.3</v>
      </c>
      <c r="CF31" s="11">
        <f>INDEX('20900 Ann'!$C$8:$AZ$285,MATCH('20900X Ann'!$C31,'20900 Ann'!$C$8:$C$285,0),MATCH('20900X Ann'!CF$8,'20900 Ann'!$C$8:$AZ$8,0))</f>
        <v>7787</v>
      </c>
      <c r="CG31" s="11">
        <f>INDEX('20900 Ann'!$C$8:$AZ$285,MATCH('20900X Ann'!$C31,'20900 Ann'!$C$8:$C$285,0),MATCH('20900X Ann'!CG$8,'20900 Ann'!$C$8:$AZ$8,0))</f>
        <v>7961.4</v>
      </c>
      <c r="CH31" s="11">
        <f>INDEX('20900 Ann'!$C$8:$AZ$285,MATCH('20900X Ann'!$C31,'20900 Ann'!$C$8:$C$285,0),MATCH('20900X Ann'!CH$8,'20900 Ann'!$C$8:$AZ$8,0))</f>
        <v>8269</v>
      </c>
      <c r="CI31" s="11">
        <f>INDEX('20900 Ann'!$C$8:$AZ$285,MATCH('20900X Ann'!$C31,'20900 Ann'!$C$8:$C$285,0),MATCH('20900X Ann'!CI$8,'20900 Ann'!$C$8:$AZ$8,0))</f>
        <v>8609.9</v>
      </c>
      <c r="CJ31" s="11">
        <f>INDEX('20900 Ann'!$C$8:$AZ$285,MATCH('20900X Ann'!$C31,'20900 Ann'!$C$8:$C$285,0),MATCH('20900X Ann'!CJ$8,'20900 Ann'!$C$8:$AZ$8,0))</f>
        <v>8839.7000000000007</v>
      </c>
      <c r="CK31" s="11">
        <f>INDEX('20900 Ann'!$C$8:$AZ$285,MATCH('20900X Ann'!$C31,'20900 Ann'!$C$8:$C$285,0),MATCH('20900X Ann'!CK$8,'20900 Ann'!$C$8:$AZ$8,0))</f>
        <v>9248.9</v>
      </c>
      <c r="CL31" s="11"/>
    </row>
    <row r="32" spans="1:90" s="10" customFormat="1" x14ac:dyDescent="0.25">
      <c r="A32" s="32">
        <v>24</v>
      </c>
      <c r="B32" s="10" t="s">
        <v>308</v>
      </c>
      <c r="C32" s="10" t="s">
        <v>183</v>
      </c>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c r="BC32" s="11"/>
      <c r="BD32" s="11"/>
      <c r="BE32" s="11"/>
      <c r="BF32" s="11"/>
      <c r="BG32" s="11"/>
      <c r="BH32" s="11"/>
      <c r="BI32" s="11"/>
      <c r="BJ32" s="11"/>
      <c r="BK32" s="11"/>
      <c r="BL32" s="11"/>
      <c r="BM32" s="11"/>
      <c r="BN32" s="11"/>
      <c r="BO32" s="11">
        <f>INDEX('20900 Ann'!$C$8:$AZ$285,MATCH('20900X Ann'!$C32,'20900 Ann'!$C$8:$C$285,0),MATCH('20900X Ann'!BO$8,'20900 Ann'!$C$8:$AZ$8,0))</f>
        <v>402.4</v>
      </c>
      <c r="BP32" s="11">
        <f>INDEX('20900 Ann'!$C$8:$AZ$285,MATCH('20900X Ann'!$C32,'20900 Ann'!$C$8:$C$285,0),MATCH('20900X Ann'!BP$8,'20900 Ann'!$C$8:$AZ$8,0))</f>
        <v>430.5</v>
      </c>
      <c r="BQ32" s="11">
        <f>INDEX('20900 Ann'!$C$8:$AZ$285,MATCH('20900X Ann'!$C32,'20900 Ann'!$C$8:$C$285,0),MATCH('20900X Ann'!BQ$8,'20900 Ann'!$C$8:$AZ$8,0))</f>
        <v>459.5</v>
      </c>
      <c r="BR32" s="11">
        <f>INDEX('20900 Ann'!$C$8:$AZ$285,MATCH('20900X Ann'!$C32,'20900 Ann'!$C$8:$C$285,0),MATCH('20900X Ann'!BR$8,'20900 Ann'!$C$8:$AZ$8,0))</f>
        <v>484.5</v>
      </c>
      <c r="BS32" s="11">
        <f>INDEX('20900 Ann'!$C$8:$AZ$285,MATCH('20900X Ann'!$C32,'20900 Ann'!$C$8:$C$285,0),MATCH('20900X Ann'!BS$8,'20900 Ann'!$C$8:$AZ$8,0))</f>
        <v>547.4</v>
      </c>
      <c r="BT32" s="11">
        <f>INDEX('20900 Ann'!$C$8:$AZ$285,MATCH('20900X Ann'!$C32,'20900 Ann'!$C$8:$C$285,0),MATCH('20900X Ann'!BT$8,'20900 Ann'!$C$8:$AZ$8,0))</f>
        <v>587.9</v>
      </c>
      <c r="BU32" s="11">
        <f>INDEX('20900 Ann'!$C$8:$AZ$285,MATCH('20900X Ann'!$C32,'20900 Ann'!$C$8:$C$285,0),MATCH('20900X Ann'!BU$8,'20900 Ann'!$C$8:$AZ$8,0))</f>
        <v>644.20000000000005</v>
      </c>
      <c r="BV32" s="11">
        <f>INDEX('20900 Ann'!$C$8:$AZ$285,MATCH('20900X Ann'!$C32,'20900 Ann'!$C$8:$C$285,0),MATCH('20900X Ann'!BV$8,'20900 Ann'!$C$8:$AZ$8,0))</f>
        <v>700.4</v>
      </c>
      <c r="BW32" s="11">
        <f>INDEX('20900 Ann'!$C$8:$AZ$285,MATCH('20900X Ann'!$C32,'20900 Ann'!$C$8:$C$285,0),MATCH('20900X Ann'!BW$8,'20900 Ann'!$C$8:$AZ$8,0))</f>
        <v>757.8</v>
      </c>
      <c r="BX32" s="11">
        <f>INDEX('20900 Ann'!$C$8:$AZ$285,MATCH('20900X Ann'!$C32,'20900 Ann'!$C$8:$C$285,0),MATCH('20900X Ann'!BX$8,'20900 Ann'!$C$8:$AZ$8,0))</f>
        <v>836.8</v>
      </c>
      <c r="BY32" s="11">
        <f>INDEX('20900 Ann'!$C$8:$AZ$285,MATCH('20900X Ann'!$C32,'20900 Ann'!$C$8:$C$285,0),MATCH('20900X Ann'!BY$8,'20900 Ann'!$C$8:$AZ$8,0))</f>
        <v>871</v>
      </c>
      <c r="BZ32" s="11">
        <f>INDEX('20900 Ann'!$C$8:$AZ$285,MATCH('20900X Ann'!$C32,'20900 Ann'!$C$8:$C$285,0),MATCH('20900X Ann'!BZ$8,'20900 Ann'!$C$8:$AZ$8,0))</f>
        <v>900.1</v>
      </c>
      <c r="CA32" s="11">
        <f>INDEX('20900 Ann'!$C$8:$AZ$285,MATCH('20900X Ann'!$C32,'20900 Ann'!$C$8:$C$285,0),MATCH('20900X Ann'!CA$8,'20900 Ann'!$C$8:$AZ$8,0))</f>
        <v>962.1</v>
      </c>
      <c r="CB32" s="11">
        <f>INDEX('20900 Ann'!$C$8:$AZ$285,MATCH('20900X Ann'!$C32,'20900 Ann'!$C$8:$C$285,0),MATCH('20900X Ann'!CB$8,'20900 Ann'!$C$8:$AZ$8,0))</f>
        <v>979</v>
      </c>
      <c r="CC32" s="11">
        <f>INDEX('20900 Ann'!$C$8:$AZ$285,MATCH('20900X Ann'!$C32,'20900 Ann'!$C$8:$C$285,0),MATCH('20900X Ann'!CC$8,'20900 Ann'!$C$8:$AZ$8,0))</f>
        <v>1053.7</v>
      </c>
      <c r="CD32" s="11">
        <f>INDEX('20900 Ann'!$C$8:$AZ$285,MATCH('20900X Ann'!$C32,'20900 Ann'!$C$8:$C$285,0),MATCH('20900X Ann'!CD$8,'20900 Ann'!$C$8:$AZ$8,0))</f>
        <v>979.2</v>
      </c>
      <c r="CE32" s="11">
        <f>INDEX('20900 Ann'!$C$8:$AZ$285,MATCH('20900X Ann'!$C32,'20900 Ann'!$C$8:$C$285,0),MATCH('20900X Ann'!CE$8,'20900 Ann'!$C$8:$AZ$8,0))</f>
        <v>1026.5</v>
      </c>
      <c r="CF32" s="11">
        <f>INDEX('20900 Ann'!$C$8:$AZ$285,MATCH('20900X Ann'!$C32,'20900 Ann'!$C$8:$C$285,0),MATCH('20900X Ann'!CF$8,'20900 Ann'!$C$8:$AZ$8,0))</f>
        <v>973</v>
      </c>
      <c r="CG32" s="11">
        <f>INDEX('20900 Ann'!$C$8:$AZ$285,MATCH('20900X Ann'!$C32,'20900 Ann'!$C$8:$C$285,0),MATCH('20900X Ann'!CG$8,'20900 Ann'!$C$8:$AZ$8,0))</f>
        <v>1032.7</v>
      </c>
      <c r="CH32" s="11">
        <f>INDEX('20900 Ann'!$C$8:$AZ$285,MATCH('20900X Ann'!$C32,'20900 Ann'!$C$8:$C$285,0),MATCH('20900X Ann'!CH$8,'20900 Ann'!$C$8:$AZ$8,0))</f>
        <v>1143.7</v>
      </c>
      <c r="CI32" s="11">
        <f>INDEX('20900 Ann'!$C$8:$AZ$285,MATCH('20900X Ann'!$C32,'20900 Ann'!$C$8:$C$285,0),MATCH('20900X Ann'!CI$8,'20900 Ann'!$C$8:$AZ$8,0))</f>
        <v>1241.4000000000001</v>
      </c>
      <c r="CJ32" s="11">
        <f>INDEX('20900 Ann'!$C$8:$AZ$285,MATCH('20900X Ann'!$C32,'20900 Ann'!$C$8:$C$285,0),MATCH('20900X Ann'!CJ$8,'20900 Ann'!$C$8:$AZ$8,0))</f>
        <v>1285.0999999999999</v>
      </c>
      <c r="CK32" s="11">
        <f>INDEX('20900 Ann'!$C$8:$AZ$285,MATCH('20900X Ann'!$C32,'20900 Ann'!$C$8:$C$285,0),MATCH('20900X Ann'!CK$8,'20900 Ann'!$C$8:$AZ$8,0))</f>
        <v>1346.7</v>
      </c>
      <c r="CL32" s="11"/>
    </row>
    <row r="33" spans="1:91" s="10" customFormat="1" x14ac:dyDescent="0.25">
      <c r="A33" s="32">
        <v>25</v>
      </c>
      <c r="B33" s="10" t="s">
        <v>420</v>
      </c>
      <c r="C33" s="10" t="s">
        <v>419</v>
      </c>
      <c r="D33" s="11"/>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1"/>
      <c r="AZ33" s="11"/>
      <c r="BA33" s="11"/>
      <c r="BB33" s="11"/>
      <c r="BC33" s="11"/>
      <c r="BD33" s="11"/>
      <c r="BE33" s="11"/>
      <c r="BF33" s="11"/>
      <c r="BG33" s="11"/>
      <c r="BH33" s="11"/>
      <c r="BI33" s="11"/>
      <c r="BJ33" s="11"/>
      <c r="BK33" s="11"/>
      <c r="BL33" s="11"/>
      <c r="BM33" s="11"/>
      <c r="BN33" s="11"/>
      <c r="BO33" s="11">
        <f>INDEX('20900 Ann'!$C$8:$AZ$285,MATCH('20900X Ann'!$C33,'20900 Ann'!$C$8:$C$285,0),MATCH('20900X Ann'!BO$8,'20900 Ann'!$C$8:$AZ$8,0))</f>
        <v>62.8</v>
      </c>
      <c r="BP33" s="11">
        <f>INDEX('20900 Ann'!$C$8:$AZ$285,MATCH('20900X Ann'!$C33,'20900 Ann'!$C$8:$C$285,0),MATCH('20900X Ann'!BP$8,'20900 Ann'!$C$8:$AZ$8,0))</f>
        <v>91.9</v>
      </c>
      <c r="BQ33" s="11">
        <f>INDEX('20900 Ann'!$C$8:$AZ$285,MATCH('20900X Ann'!$C33,'20900 Ann'!$C$8:$C$285,0),MATCH('20900X Ann'!BQ$8,'20900 Ann'!$C$8:$AZ$8,0))</f>
        <v>115.4</v>
      </c>
      <c r="BR33" s="11">
        <f>INDEX('20900 Ann'!$C$8:$AZ$285,MATCH('20900X Ann'!$C33,'20900 Ann'!$C$8:$C$285,0),MATCH('20900X Ann'!BR$8,'20900 Ann'!$C$8:$AZ$8,0))</f>
        <v>126.6</v>
      </c>
      <c r="BS33" s="11">
        <f>INDEX('20900 Ann'!$C$8:$AZ$285,MATCH('20900X Ann'!$C33,'20900 Ann'!$C$8:$C$285,0),MATCH('20900X Ann'!BS$8,'20900 Ann'!$C$8:$AZ$8,0))</f>
        <v>144.1</v>
      </c>
      <c r="BT33" s="11">
        <f>INDEX('20900 Ann'!$C$8:$AZ$285,MATCH('20900X Ann'!$C33,'20900 Ann'!$C$8:$C$285,0),MATCH('20900X Ann'!BT$8,'20900 Ann'!$C$8:$AZ$8,0))</f>
        <v>148.80000000000001</v>
      </c>
      <c r="BU33" s="11">
        <f>INDEX('20900 Ann'!$C$8:$AZ$285,MATCH('20900X Ann'!$C33,'20900 Ann'!$C$8:$C$285,0),MATCH('20900X Ann'!BU$8,'20900 Ann'!$C$8:$AZ$8,0))</f>
        <v>166.2</v>
      </c>
      <c r="BV33" s="11">
        <f>INDEX('20900 Ann'!$C$8:$AZ$285,MATCH('20900X Ann'!$C33,'20900 Ann'!$C$8:$C$285,0),MATCH('20900X Ann'!BV$8,'20900 Ann'!$C$8:$AZ$8,0))</f>
        <v>179.3</v>
      </c>
      <c r="BW33" s="11">
        <f>INDEX('20900 Ann'!$C$8:$AZ$285,MATCH('20900X Ann'!$C33,'20900 Ann'!$C$8:$C$285,0),MATCH('20900X Ann'!BW$8,'20900 Ann'!$C$8:$AZ$8,0))</f>
        <v>183.9</v>
      </c>
      <c r="BX33" s="11">
        <f>INDEX('20900 Ann'!$C$8:$AZ$285,MATCH('20900X Ann'!$C33,'20900 Ann'!$C$8:$C$285,0),MATCH('20900X Ann'!BX$8,'20900 Ann'!$C$8:$AZ$8,0))</f>
        <v>203.3</v>
      </c>
      <c r="BY33" s="11">
        <f>INDEX('20900 Ann'!$C$8:$AZ$285,MATCH('20900X Ann'!$C33,'20900 Ann'!$C$8:$C$285,0),MATCH('20900X Ann'!BY$8,'20900 Ann'!$C$8:$AZ$8,0))</f>
        <v>212.6</v>
      </c>
      <c r="BZ33" s="11">
        <f>INDEX('20900 Ann'!$C$8:$AZ$285,MATCH('20900X Ann'!$C33,'20900 Ann'!$C$8:$C$285,0),MATCH('20900X Ann'!BZ$8,'20900 Ann'!$C$8:$AZ$8,0))</f>
        <v>233.3</v>
      </c>
      <c r="CA33" s="11">
        <f>INDEX('20900 Ann'!$C$8:$AZ$285,MATCH('20900X Ann'!$C33,'20900 Ann'!$C$8:$C$285,0),MATCH('20900X Ann'!CA$8,'20900 Ann'!$C$8:$AZ$8,0))</f>
        <v>250.6</v>
      </c>
      <c r="CB33" s="11">
        <f>INDEX('20900 Ann'!$C$8:$AZ$285,MATCH('20900X Ann'!$C33,'20900 Ann'!$C$8:$C$285,0),MATCH('20900X Ann'!CB$8,'20900 Ann'!$C$8:$AZ$8,0))</f>
        <v>233.6</v>
      </c>
      <c r="CC33" s="11">
        <f>INDEX('20900 Ann'!$C$8:$AZ$285,MATCH('20900X Ann'!$C33,'20900 Ann'!$C$8:$C$285,0),MATCH('20900X Ann'!CC$8,'20900 Ann'!$C$8:$AZ$8,0))</f>
        <v>202.5</v>
      </c>
      <c r="CD33" s="11">
        <f>INDEX('20900 Ann'!$C$8:$AZ$285,MATCH('20900X Ann'!$C33,'20900 Ann'!$C$8:$C$285,0),MATCH('20900X Ann'!CD$8,'20900 Ann'!$C$8:$AZ$8,0))</f>
        <v>183.8</v>
      </c>
      <c r="CE33" s="11">
        <f>INDEX('20900 Ann'!$C$8:$AZ$285,MATCH('20900X Ann'!$C33,'20900 Ann'!$C$8:$C$285,0),MATCH('20900X Ann'!CE$8,'20900 Ann'!$C$8:$AZ$8,0))</f>
        <v>255.9</v>
      </c>
      <c r="CF33" s="11">
        <f>INDEX('20900 Ann'!$C$8:$AZ$285,MATCH('20900X Ann'!$C33,'20900 Ann'!$C$8:$C$285,0),MATCH('20900X Ann'!CF$8,'20900 Ann'!$C$8:$AZ$8,0))</f>
        <v>326.39999999999998</v>
      </c>
      <c r="CG33" s="11">
        <f>INDEX('20900 Ann'!$C$8:$AZ$285,MATCH('20900X Ann'!$C33,'20900 Ann'!$C$8:$C$285,0),MATCH('20900X Ann'!CG$8,'20900 Ann'!$C$8:$AZ$8,0))</f>
        <v>394.8</v>
      </c>
      <c r="CH33" s="11">
        <f>INDEX('20900 Ann'!$C$8:$AZ$285,MATCH('20900X Ann'!$C33,'20900 Ann'!$C$8:$C$285,0),MATCH('20900X Ann'!CH$8,'20900 Ann'!$C$8:$AZ$8,0))</f>
        <v>476</v>
      </c>
      <c r="CI33" s="11">
        <f>INDEX('20900 Ann'!$C$8:$AZ$285,MATCH('20900X Ann'!$C33,'20900 Ann'!$C$8:$C$285,0),MATCH('20900X Ann'!CI$8,'20900 Ann'!$C$8:$AZ$8,0))</f>
        <v>515.70000000000005</v>
      </c>
      <c r="CJ33" s="11">
        <f>INDEX('20900 Ann'!$C$8:$AZ$285,MATCH('20900X Ann'!$C33,'20900 Ann'!$C$8:$C$285,0),MATCH('20900X Ann'!CJ$8,'20900 Ann'!$C$8:$AZ$8,0))</f>
        <v>553.79999999999995</v>
      </c>
      <c r="CK33" s="11">
        <f>INDEX('20900 Ann'!$C$8:$AZ$285,MATCH('20900X Ann'!$C33,'20900 Ann'!$C$8:$C$285,0),MATCH('20900X Ann'!CK$8,'20900 Ann'!$C$8:$AZ$8,0))</f>
        <v>600.70000000000005</v>
      </c>
      <c r="CL33" s="11"/>
    </row>
    <row r="34" spans="1:91" s="10" customFormat="1" x14ac:dyDescent="0.25">
      <c r="A34" s="32">
        <v>26</v>
      </c>
      <c r="B34" s="10" t="s">
        <v>418</v>
      </c>
      <c r="C34" s="10" t="s">
        <v>417</v>
      </c>
      <c r="D34" s="11"/>
      <c r="E34" s="11"/>
      <c r="F34" s="11"/>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c r="AZ34" s="11"/>
      <c r="BA34" s="11"/>
      <c r="BB34" s="11"/>
      <c r="BC34" s="11"/>
      <c r="BD34" s="11"/>
      <c r="BE34" s="11"/>
      <c r="BF34" s="11"/>
      <c r="BG34" s="11"/>
      <c r="BH34" s="11"/>
      <c r="BI34" s="11"/>
      <c r="BJ34" s="11"/>
      <c r="BK34" s="11"/>
      <c r="BL34" s="11"/>
      <c r="BM34" s="11"/>
      <c r="BN34" s="11"/>
      <c r="BO34" s="11">
        <f>INDEX('20900 Ann'!$C$8:$AZ$285,MATCH('20900X Ann'!$C34,'20900 Ann'!$C$8:$C$285,0),MATCH('20900X Ann'!BO$8,'20900 Ann'!$C$8:$AZ$8,0))</f>
        <v>950.3</v>
      </c>
      <c r="BP34" s="11">
        <f>INDEX('20900 Ann'!$C$8:$AZ$285,MATCH('20900X Ann'!$C34,'20900 Ann'!$C$8:$C$285,0),MATCH('20900X Ann'!BP$8,'20900 Ann'!$C$8:$AZ$8,0))</f>
        <v>956.6</v>
      </c>
      <c r="BQ34" s="11">
        <f>INDEX('20900 Ann'!$C$8:$AZ$285,MATCH('20900X Ann'!$C34,'20900 Ann'!$C$8:$C$285,0),MATCH('20900X Ann'!BQ$8,'20900 Ann'!$C$8:$AZ$8,0))</f>
        <v>994.4</v>
      </c>
      <c r="BR34" s="11">
        <f>INDEX('20900 Ann'!$C$8:$AZ$285,MATCH('20900X Ann'!$C34,'20900 Ann'!$C$8:$C$285,0),MATCH('20900X Ann'!BR$8,'20900 Ann'!$C$8:$AZ$8,0))</f>
        <v>1073.8</v>
      </c>
      <c r="BS34" s="11">
        <f>INDEX('20900 Ann'!$C$8:$AZ$285,MATCH('20900X Ann'!$C34,'20900 Ann'!$C$8:$C$285,0),MATCH('20900X Ann'!BS$8,'20900 Ann'!$C$8:$AZ$8,0))</f>
        <v>1133.8</v>
      </c>
      <c r="BT34" s="11">
        <f>INDEX('20900 Ann'!$C$8:$AZ$285,MATCH('20900X Ann'!$C34,'20900 Ann'!$C$8:$C$285,0),MATCH('20900X Ann'!BT$8,'20900 Ann'!$C$8:$AZ$8,0))</f>
        <v>1212.7</v>
      </c>
      <c r="BU34" s="11">
        <f>INDEX('20900 Ann'!$C$8:$AZ$285,MATCH('20900X Ann'!$C34,'20900 Ann'!$C$8:$C$285,0),MATCH('20900X Ann'!BU$8,'20900 Ann'!$C$8:$AZ$8,0))</f>
        <v>1303.0999999999999</v>
      </c>
      <c r="BV34" s="11">
        <f>INDEX('20900 Ann'!$C$8:$AZ$285,MATCH('20900X Ann'!$C34,'20900 Ann'!$C$8:$C$285,0),MATCH('20900X Ann'!BV$8,'20900 Ann'!$C$8:$AZ$8,0))</f>
        <v>1287.4000000000001</v>
      </c>
      <c r="BW34" s="11">
        <f>INDEX('20900 Ann'!$C$8:$AZ$285,MATCH('20900X Ann'!$C34,'20900 Ann'!$C$8:$C$285,0),MATCH('20900X Ann'!BW$8,'20900 Ann'!$C$8:$AZ$8,0))</f>
        <v>1407.8</v>
      </c>
      <c r="BX34" s="11">
        <f>INDEX('20900 Ann'!$C$8:$AZ$285,MATCH('20900X Ann'!$C34,'20900 Ann'!$C$8:$C$285,0),MATCH('20900X Ann'!BX$8,'20900 Ann'!$C$8:$AZ$8,0))</f>
        <v>1402.8</v>
      </c>
      <c r="BY34" s="11">
        <f>INDEX('20900 Ann'!$C$8:$AZ$285,MATCH('20900X Ann'!$C34,'20900 Ann'!$C$8:$C$285,0),MATCH('20900X Ann'!BY$8,'20900 Ann'!$C$8:$AZ$8,0))</f>
        <v>1356.9</v>
      </c>
      <c r="BZ34" s="11">
        <f>INDEX('20900 Ann'!$C$8:$AZ$285,MATCH('20900X Ann'!$C34,'20900 Ann'!$C$8:$C$285,0),MATCH('20900X Ann'!BZ$8,'20900 Ann'!$C$8:$AZ$8,0))</f>
        <v>1387</v>
      </c>
      <c r="CA34" s="11">
        <f>INDEX('20900 Ann'!$C$8:$AZ$285,MATCH('20900X Ann'!$C34,'20900 Ann'!$C$8:$C$285,0),MATCH('20900X Ann'!CA$8,'20900 Ann'!$C$8:$AZ$8,0))</f>
        <v>1466.3</v>
      </c>
      <c r="CB34" s="11">
        <f>INDEX('20900 Ann'!$C$8:$AZ$285,MATCH('20900X Ann'!$C34,'20900 Ann'!$C$8:$C$285,0),MATCH('20900X Ann'!CB$8,'20900 Ann'!$C$8:$AZ$8,0))</f>
        <v>1621.3</v>
      </c>
      <c r="CC34" s="11">
        <f>INDEX('20900 Ann'!$C$8:$AZ$285,MATCH('20900X Ann'!$C34,'20900 Ann'!$C$8:$C$285,0),MATCH('20900X Ann'!CC$8,'20900 Ann'!$C$8:$AZ$8,0))</f>
        <v>1883.7</v>
      </c>
      <c r="CD34" s="11">
        <f>INDEX('20900 Ann'!$C$8:$AZ$285,MATCH('20900X Ann'!$C34,'20900 Ann'!$C$8:$C$285,0),MATCH('20900X Ann'!CD$8,'20900 Ann'!$C$8:$AZ$8,0))</f>
        <v>2109.5</v>
      </c>
      <c r="CE34" s="11">
        <f>INDEX('20900 Ann'!$C$8:$AZ$285,MATCH('20900X Ann'!$C34,'20900 Ann'!$C$8:$C$285,0),MATCH('20900X Ann'!CE$8,'20900 Ann'!$C$8:$AZ$8,0))</f>
        <v>2126.5</v>
      </c>
      <c r="CF34" s="11">
        <f>INDEX('20900 Ann'!$C$8:$AZ$285,MATCH('20900X Ann'!$C34,'20900 Ann'!$C$8:$C$285,0),MATCH('20900X Ann'!CF$8,'20900 Ann'!$C$8:$AZ$8,0))</f>
        <v>1779.1</v>
      </c>
      <c r="CG34" s="11">
        <f>INDEX('20900 Ann'!$C$8:$AZ$285,MATCH('20900X Ann'!$C34,'20900 Ann'!$C$8:$C$285,0),MATCH('20900X Ann'!CG$8,'20900 Ann'!$C$8:$AZ$8,0))</f>
        <v>1700.9</v>
      </c>
      <c r="CH34" s="11">
        <f>INDEX('20900 Ann'!$C$8:$AZ$285,MATCH('20900X Ann'!$C34,'20900 Ann'!$C$8:$C$285,0),MATCH('20900X Ann'!CH$8,'20900 Ann'!$C$8:$AZ$8,0))</f>
        <v>1874.1</v>
      </c>
      <c r="CI34" s="11">
        <f>INDEX('20900 Ann'!$C$8:$AZ$285,MATCH('20900X Ann'!$C34,'20900 Ann'!$C$8:$C$285,0),MATCH('20900X Ann'!CI$8,'20900 Ann'!$C$8:$AZ$8,0))</f>
        <v>2077</v>
      </c>
      <c r="CJ34" s="11">
        <f>INDEX('20900 Ann'!$C$8:$AZ$285,MATCH('20900X Ann'!$C34,'20900 Ann'!$C$8:$C$285,0),MATCH('20900X Ann'!CJ$8,'20900 Ann'!$C$8:$AZ$8,0))</f>
        <v>2015.1</v>
      </c>
      <c r="CK34" s="11">
        <f>INDEX('20900 Ann'!$C$8:$AZ$285,MATCH('20900X Ann'!$C34,'20900 Ann'!$C$8:$C$285,0),MATCH('20900X Ann'!CK$8,'20900 Ann'!$C$8:$AZ$8,0))</f>
        <v>2071.1</v>
      </c>
      <c r="CL34" s="11"/>
    </row>
    <row r="35" spans="1:91" s="10" customFormat="1" x14ac:dyDescent="0.25">
      <c r="A35" s="32">
        <v>27</v>
      </c>
      <c r="B35" s="10" t="s">
        <v>416</v>
      </c>
      <c r="C35" s="10" t="s">
        <v>415</v>
      </c>
      <c r="D35" s="11"/>
      <c r="E35" s="11"/>
      <c r="F35" s="11"/>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11"/>
      <c r="AY35" s="11"/>
      <c r="AZ35" s="11"/>
      <c r="BA35" s="11"/>
      <c r="BB35" s="11"/>
      <c r="BC35" s="11"/>
      <c r="BD35" s="11"/>
      <c r="BE35" s="11"/>
      <c r="BF35" s="11"/>
      <c r="BG35" s="11"/>
      <c r="BH35" s="11"/>
      <c r="BI35" s="11"/>
      <c r="BJ35" s="11"/>
      <c r="BK35" s="11"/>
      <c r="BL35" s="11"/>
      <c r="BM35" s="11"/>
      <c r="BN35" s="11"/>
      <c r="BO35" s="11">
        <f>INDEX('20900 Ann'!$C$8:$AZ$285,MATCH('20900X Ann'!$C35,'20900 Ann'!$C$8:$C$285,0),MATCH('20900X Ann'!BO$8,'20900 Ann'!$C$8:$AZ$8,0))</f>
        <v>771.6</v>
      </c>
      <c r="BP35" s="11">
        <f>INDEX('20900 Ann'!$C$8:$AZ$285,MATCH('20900X Ann'!$C35,'20900 Ann'!$C$8:$C$285,0),MATCH('20900X Ann'!BP$8,'20900 Ann'!$C$8:$AZ$8,0))</f>
        <v>763.3</v>
      </c>
      <c r="BQ35" s="11">
        <f>INDEX('20900 Ann'!$C$8:$AZ$285,MATCH('20900X Ann'!$C35,'20900 Ann'!$C$8:$C$285,0),MATCH('20900X Ann'!BQ$8,'20900 Ann'!$C$8:$AZ$8,0))</f>
        <v>771.6</v>
      </c>
      <c r="BR35" s="11">
        <f>INDEX('20900 Ann'!$C$8:$AZ$285,MATCH('20900X Ann'!$C35,'20900 Ann'!$C$8:$C$285,0),MATCH('20900X Ann'!BR$8,'20900 Ann'!$C$8:$AZ$8,0))</f>
        <v>830.5</v>
      </c>
      <c r="BS35" s="11">
        <f>INDEX('20900 Ann'!$C$8:$AZ$285,MATCH('20900X Ann'!$C35,'20900 Ann'!$C$8:$C$285,0),MATCH('20900X Ann'!BS$8,'20900 Ann'!$C$8:$AZ$8,0))</f>
        <v>847.8</v>
      </c>
      <c r="BT35" s="11">
        <f>INDEX('20900 Ann'!$C$8:$AZ$285,MATCH('20900X Ann'!$C35,'20900 Ann'!$C$8:$C$285,0),MATCH('20900X Ann'!BT$8,'20900 Ann'!$C$8:$AZ$8,0))</f>
        <v>889.6</v>
      </c>
      <c r="BU35" s="11">
        <f>INDEX('20900 Ann'!$C$8:$AZ$285,MATCH('20900X Ann'!$C35,'20900 Ann'!$C$8:$C$285,0),MATCH('20900X Ann'!BU$8,'20900 Ann'!$C$8:$AZ$8,0))</f>
        <v>960.6</v>
      </c>
      <c r="BV35" s="11">
        <f>INDEX('20900 Ann'!$C$8:$AZ$285,MATCH('20900X Ann'!$C35,'20900 Ann'!$C$8:$C$285,0),MATCH('20900X Ann'!BV$8,'20900 Ann'!$C$8:$AZ$8,0))</f>
        <v>952.7</v>
      </c>
      <c r="BW35" s="11">
        <f>INDEX('20900 Ann'!$C$8:$AZ$285,MATCH('20900X Ann'!$C35,'20900 Ann'!$C$8:$C$285,0),MATCH('20900X Ann'!BW$8,'20900 Ann'!$C$8:$AZ$8,0))</f>
        <v>1034.5</v>
      </c>
      <c r="BX35" s="11">
        <f>INDEX('20900 Ann'!$C$8:$AZ$285,MATCH('20900X Ann'!$C35,'20900 Ann'!$C$8:$C$285,0),MATCH('20900X Ann'!BX$8,'20900 Ann'!$C$8:$AZ$8,0))</f>
        <v>1043.3</v>
      </c>
      <c r="BY35" s="11">
        <f>INDEX('20900 Ann'!$C$8:$AZ$285,MATCH('20900X Ann'!$C35,'20900 Ann'!$C$8:$C$285,0),MATCH('20900X Ann'!BY$8,'20900 Ann'!$C$8:$AZ$8,0))</f>
        <v>968.5</v>
      </c>
      <c r="BZ35" s="11">
        <f>INDEX('20900 Ann'!$C$8:$AZ$285,MATCH('20900X Ann'!$C35,'20900 Ann'!$C$8:$C$285,0),MATCH('20900X Ann'!BZ$8,'20900 Ann'!$C$8:$AZ$8,0))</f>
        <v>967.7</v>
      </c>
      <c r="CA35" s="11">
        <f>INDEX('20900 Ann'!$C$8:$AZ$285,MATCH('20900X Ann'!$C35,'20900 Ann'!$C$8:$C$285,0),MATCH('20900X Ann'!CA$8,'20900 Ann'!$C$8:$AZ$8,0))</f>
        <v>919.3</v>
      </c>
      <c r="CB35" s="11">
        <f>INDEX('20900 Ann'!$C$8:$AZ$285,MATCH('20900X Ann'!$C35,'20900 Ann'!$C$8:$C$285,0),MATCH('20900X Ann'!CB$8,'20900 Ann'!$C$8:$AZ$8,0))</f>
        <v>1061.7</v>
      </c>
      <c r="CC35" s="11">
        <f>INDEX('20900 Ann'!$C$8:$AZ$285,MATCH('20900X Ann'!$C35,'20900 Ann'!$C$8:$C$285,0),MATCH('20900X Ann'!CC$8,'20900 Ann'!$C$8:$AZ$8,0))</f>
        <v>1182.5999999999999</v>
      </c>
      <c r="CD35" s="11">
        <f>INDEX('20900 Ann'!$C$8:$AZ$285,MATCH('20900X Ann'!$C35,'20900 Ann'!$C$8:$C$285,0),MATCH('20900X Ann'!CD$8,'20900 Ann'!$C$8:$AZ$8,0))</f>
        <v>1316.9</v>
      </c>
      <c r="CE35" s="11">
        <f>INDEX('20900 Ann'!$C$8:$AZ$285,MATCH('20900X Ann'!$C35,'20900 Ann'!$C$8:$C$285,0),MATCH('20900X Ann'!CE$8,'20900 Ann'!$C$8:$AZ$8,0))</f>
        <v>1338.9</v>
      </c>
      <c r="CF35" s="11">
        <f>INDEX('20900 Ann'!$C$8:$AZ$285,MATCH('20900X Ann'!$C35,'20900 Ann'!$C$8:$C$285,0),MATCH('20900X Ann'!CF$8,'20900 Ann'!$C$8:$AZ$8,0))</f>
        <v>1242.7</v>
      </c>
      <c r="CG35" s="11">
        <f>INDEX('20900 Ann'!$C$8:$AZ$285,MATCH('20900X Ann'!$C35,'20900 Ann'!$C$8:$C$285,0),MATCH('20900X Ann'!CG$8,'20900 Ann'!$C$8:$AZ$8,0))</f>
        <v>1176.5</v>
      </c>
      <c r="CH35" s="11">
        <f>INDEX('20900 Ann'!$C$8:$AZ$285,MATCH('20900X Ann'!$C35,'20900 Ann'!$C$8:$C$285,0),MATCH('20900X Ann'!CH$8,'20900 Ann'!$C$8:$AZ$8,0))</f>
        <v>1213.5</v>
      </c>
      <c r="CI35" s="11">
        <f>INDEX('20900 Ann'!$C$8:$AZ$285,MATCH('20900X Ann'!$C35,'20900 Ann'!$C$8:$C$285,0),MATCH('20900X Ann'!CI$8,'20900 Ann'!$C$8:$AZ$8,0))</f>
        <v>1268.8</v>
      </c>
      <c r="CJ35" s="11">
        <f>INDEX('20900 Ann'!$C$8:$AZ$285,MATCH('20900X Ann'!$C35,'20900 Ann'!$C$8:$C$285,0),MATCH('20900X Ann'!CJ$8,'20900 Ann'!$C$8:$AZ$8,0))</f>
        <v>1251.4000000000001</v>
      </c>
      <c r="CK35" s="11">
        <f>INDEX('20900 Ann'!$C$8:$AZ$285,MATCH('20900X Ann'!$C35,'20900 Ann'!$C$8:$C$285,0),MATCH('20900X Ann'!CK$8,'20900 Ann'!$C$8:$AZ$8,0))</f>
        <v>1281.7</v>
      </c>
      <c r="CL35" s="11"/>
    </row>
    <row r="36" spans="1:91" s="10" customFormat="1" x14ac:dyDescent="0.25">
      <c r="A36" s="32">
        <v>28</v>
      </c>
      <c r="B36" s="10" t="s">
        <v>414</v>
      </c>
      <c r="C36" s="10" t="s">
        <v>413</v>
      </c>
      <c r="D36" s="11"/>
      <c r="E36" s="11"/>
      <c r="F36" s="11"/>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c r="AY36" s="11"/>
      <c r="AZ36" s="11"/>
      <c r="BA36" s="11"/>
      <c r="BB36" s="11"/>
      <c r="BC36" s="11"/>
      <c r="BD36" s="11"/>
      <c r="BE36" s="11"/>
      <c r="BF36" s="11"/>
      <c r="BG36" s="11"/>
      <c r="BH36" s="11"/>
      <c r="BI36" s="11"/>
      <c r="BJ36" s="11"/>
      <c r="BK36" s="11"/>
      <c r="BL36" s="11"/>
      <c r="BM36" s="11"/>
      <c r="BN36" s="11"/>
      <c r="BO36" s="11">
        <f>INDEX('20900 Ann'!$C$8:$AZ$285,MATCH('20900X Ann'!$C36,'20900 Ann'!$C$8:$C$285,0),MATCH('20900X Ann'!BO$8,'20900 Ann'!$C$8:$AZ$8,0))</f>
        <v>178.8</v>
      </c>
      <c r="BP36" s="11">
        <f>INDEX('20900 Ann'!$C$8:$AZ$285,MATCH('20900X Ann'!$C36,'20900 Ann'!$C$8:$C$285,0),MATCH('20900X Ann'!BP$8,'20900 Ann'!$C$8:$AZ$8,0))</f>
        <v>193.3</v>
      </c>
      <c r="BQ36" s="11">
        <f>INDEX('20900 Ann'!$C$8:$AZ$285,MATCH('20900X Ann'!$C36,'20900 Ann'!$C$8:$C$285,0),MATCH('20900X Ann'!BQ$8,'20900 Ann'!$C$8:$AZ$8,0))</f>
        <v>222.8</v>
      </c>
      <c r="BR36" s="11">
        <f>INDEX('20900 Ann'!$C$8:$AZ$285,MATCH('20900X Ann'!$C36,'20900 Ann'!$C$8:$C$285,0),MATCH('20900X Ann'!BR$8,'20900 Ann'!$C$8:$AZ$8,0))</f>
        <v>243.3</v>
      </c>
      <c r="BS36" s="11">
        <f>INDEX('20900 Ann'!$C$8:$AZ$285,MATCH('20900X Ann'!$C36,'20900 Ann'!$C$8:$C$285,0),MATCH('20900X Ann'!BS$8,'20900 Ann'!$C$8:$AZ$8,0))</f>
        <v>285.89999999999998</v>
      </c>
      <c r="BT36" s="11">
        <f>INDEX('20900 Ann'!$C$8:$AZ$285,MATCH('20900X Ann'!$C36,'20900 Ann'!$C$8:$C$285,0),MATCH('20900X Ann'!BT$8,'20900 Ann'!$C$8:$AZ$8,0))</f>
        <v>323</v>
      </c>
      <c r="BU36" s="11">
        <f>INDEX('20900 Ann'!$C$8:$AZ$285,MATCH('20900X Ann'!$C36,'20900 Ann'!$C$8:$C$285,0),MATCH('20900X Ann'!BU$8,'20900 Ann'!$C$8:$AZ$8,0))</f>
        <v>342.5</v>
      </c>
      <c r="BV36" s="11">
        <f>INDEX('20900 Ann'!$C$8:$AZ$285,MATCH('20900X Ann'!$C36,'20900 Ann'!$C$8:$C$285,0),MATCH('20900X Ann'!BV$8,'20900 Ann'!$C$8:$AZ$8,0))</f>
        <v>334.7</v>
      </c>
      <c r="BW36" s="11">
        <f>INDEX('20900 Ann'!$C$8:$AZ$285,MATCH('20900X Ann'!$C36,'20900 Ann'!$C$8:$C$285,0),MATCH('20900X Ann'!BW$8,'20900 Ann'!$C$8:$AZ$8,0))</f>
        <v>373.4</v>
      </c>
      <c r="BX36" s="11">
        <f>INDEX('20900 Ann'!$C$8:$AZ$285,MATCH('20900X Ann'!$C36,'20900 Ann'!$C$8:$C$285,0),MATCH('20900X Ann'!BX$8,'20900 Ann'!$C$8:$AZ$8,0))</f>
        <v>359.4</v>
      </c>
      <c r="BY36" s="11">
        <f>INDEX('20900 Ann'!$C$8:$AZ$285,MATCH('20900X Ann'!$C36,'20900 Ann'!$C$8:$C$285,0),MATCH('20900X Ann'!BY$8,'20900 Ann'!$C$8:$AZ$8,0))</f>
        <v>388.5</v>
      </c>
      <c r="BZ36" s="11">
        <f>INDEX('20900 Ann'!$C$8:$AZ$285,MATCH('20900X Ann'!$C36,'20900 Ann'!$C$8:$C$285,0),MATCH('20900X Ann'!BZ$8,'20900 Ann'!$C$8:$AZ$8,0))</f>
        <v>419.3</v>
      </c>
      <c r="CA36" s="11">
        <f>INDEX('20900 Ann'!$C$8:$AZ$285,MATCH('20900X Ann'!$C36,'20900 Ann'!$C$8:$C$285,0),MATCH('20900X Ann'!CA$8,'20900 Ann'!$C$8:$AZ$8,0))</f>
        <v>547</v>
      </c>
      <c r="CB36" s="11">
        <f>INDEX('20900 Ann'!$C$8:$AZ$285,MATCH('20900X Ann'!$C36,'20900 Ann'!$C$8:$C$285,0),MATCH('20900X Ann'!CB$8,'20900 Ann'!$C$8:$AZ$8,0))</f>
        <v>559.6</v>
      </c>
      <c r="CC36" s="11">
        <f>INDEX('20900 Ann'!$C$8:$AZ$285,MATCH('20900X Ann'!$C36,'20900 Ann'!$C$8:$C$285,0),MATCH('20900X Ann'!CC$8,'20900 Ann'!$C$8:$AZ$8,0))</f>
        <v>701.1</v>
      </c>
      <c r="CD36" s="11">
        <f>INDEX('20900 Ann'!$C$8:$AZ$285,MATCH('20900X Ann'!$C36,'20900 Ann'!$C$8:$C$285,0),MATCH('20900X Ann'!CD$8,'20900 Ann'!$C$8:$AZ$8,0))</f>
        <v>792.7</v>
      </c>
      <c r="CE36" s="11">
        <f>INDEX('20900 Ann'!$C$8:$AZ$285,MATCH('20900X Ann'!$C36,'20900 Ann'!$C$8:$C$285,0),MATCH('20900X Ann'!CE$8,'20900 Ann'!$C$8:$AZ$8,0))</f>
        <v>787.6</v>
      </c>
      <c r="CF36" s="11">
        <f>INDEX('20900 Ann'!$C$8:$AZ$285,MATCH('20900X Ann'!$C36,'20900 Ann'!$C$8:$C$285,0),MATCH('20900X Ann'!CF$8,'20900 Ann'!$C$8:$AZ$8,0))</f>
        <v>536.4</v>
      </c>
      <c r="CG36" s="11">
        <f>INDEX('20900 Ann'!$C$8:$AZ$285,MATCH('20900X Ann'!$C36,'20900 Ann'!$C$8:$C$285,0),MATCH('20900X Ann'!CG$8,'20900 Ann'!$C$8:$AZ$8,0))</f>
        <v>524.4</v>
      </c>
      <c r="CH36" s="11">
        <f>INDEX('20900 Ann'!$C$8:$AZ$285,MATCH('20900X Ann'!$C36,'20900 Ann'!$C$8:$C$285,0),MATCH('20900X Ann'!CH$8,'20900 Ann'!$C$8:$AZ$8,0))</f>
        <v>660.5</v>
      </c>
      <c r="CI36" s="11">
        <f>INDEX('20900 Ann'!$C$8:$AZ$285,MATCH('20900X Ann'!$C36,'20900 Ann'!$C$8:$C$285,0),MATCH('20900X Ann'!CI$8,'20900 Ann'!$C$8:$AZ$8,0))</f>
        <v>808.2</v>
      </c>
      <c r="CJ36" s="11">
        <f>INDEX('20900 Ann'!$C$8:$AZ$285,MATCH('20900X Ann'!$C36,'20900 Ann'!$C$8:$C$285,0),MATCH('20900X Ann'!CJ$8,'20900 Ann'!$C$8:$AZ$8,0))</f>
        <v>763.7</v>
      </c>
      <c r="CK36" s="11">
        <f>INDEX('20900 Ann'!$C$8:$AZ$285,MATCH('20900X Ann'!$C36,'20900 Ann'!$C$8:$C$285,0),MATCH('20900X Ann'!CK$8,'20900 Ann'!$C$8:$AZ$8,0))</f>
        <v>789.4</v>
      </c>
      <c r="CL36" s="11"/>
    </row>
    <row r="37" spans="1:91" s="10" customFormat="1" x14ac:dyDescent="0.25">
      <c r="A37" s="32">
        <v>29</v>
      </c>
      <c r="B37" s="10" t="s">
        <v>412</v>
      </c>
      <c r="C37" s="10" t="s">
        <v>411</v>
      </c>
      <c r="D37" s="11"/>
      <c r="E37" s="11"/>
      <c r="F37" s="11"/>
      <c r="G37" s="11"/>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c r="AY37" s="11"/>
      <c r="AZ37" s="11"/>
      <c r="BA37" s="11"/>
      <c r="BB37" s="11"/>
      <c r="BC37" s="11"/>
      <c r="BD37" s="11"/>
      <c r="BE37" s="11"/>
      <c r="BF37" s="11"/>
      <c r="BG37" s="11"/>
      <c r="BH37" s="11"/>
      <c r="BI37" s="11"/>
      <c r="BJ37" s="11"/>
      <c r="BK37" s="11"/>
      <c r="BL37" s="11"/>
      <c r="BM37" s="11"/>
      <c r="BN37" s="11"/>
      <c r="BO37" s="11">
        <f>INDEX('20900 Ann'!$C$8:$AZ$285,MATCH('20900X Ann'!$C37,'20900 Ann'!$C$8:$C$285,0),MATCH('20900X Ann'!BO$8,'20900 Ann'!$C$8:$AZ$8,0))</f>
        <v>755.2</v>
      </c>
      <c r="BP37" s="11">
        <f>INDEX('20900 Ann'!$C$8:$AZ$285,MATCH('20900X Ann'!$C37,'20900 Ann'!$C$8:$C$285,0),MATCH('20900X Ann'!BP$8,'20900 Ann'!$C$8:$AZ$8,0))</f>
        <v>801.5</v>
      </c>
      <c r="BQ37" s="11">
        <f>INDEX('20900 Ann'!$C$8:$AZ$285,MATCH('20900X Ann'!$C37,'20900 Ann'!$C$8:$C$285,0),MATCH('20900X Ann'!BQ$8,'20900 Ann'!$C$8:$AZ$8,0))</f>
        <v>838.8</v>
      </c>
      <c r="BR37" s="11">
        <f>INDEX('20900 Ann'!$C$8:$AZ$285,MATCH('20900X Ann'!$C37,'20900 Ann'!$C$8:$C$285,0),MATCH('20900X Ann'!BR$8,'20900 Ann'!$C$8:$AZ$8,0))</f>
        <v>892.3</v>
      </c>
      <c r="BS37" s="11">
        <f>INDEX('20900 Ann'!$C$8:$AZ$285,MATCH('20900X Ann'!$C37,'20900 Ann'!$C$8:$C$285,0),MATCH('20900X Ann'!BS$8,'20900 Ann'!$C$8:$AZ$8,0))</f>
        <v>941.4</v>
      </c>
      <c r="BT37" s="11">
        <f>INDEX('20900 Ann'!$C$8:$AZ$285,MATCH('20900X Ann'!$C37,'20900 Ann'!$C$8:$C$285,0),MATCH('20900X Ann'!BT$8,'20900 Ann'!$C$8:$AZ$8,0))</f>
        <v>969</v>
      </c>
      <c r="BU37" s="11">
        <f>INDEX('20900 Ann'!$C$8:$AZ$285,MATCH('20900X Ann'!$C37,'20900 Ann'!$C$8:$C$285,0),MATCH('20900X Ann'!BU$8,'20900 Ann'!$C$8:$AZ$8,0))</f>
        <v>1001.3</v>
      </c>
      <c r="BV37" s="11">
        <f>INDEX('20900 Ann'!$C$8:$AZ$285,MATCH('20900X Ann'!$C37,'20900 Ann'!$C$8:$C$285,0),MATCH('20900X Ann'!BV$8,'20900 Ann'!$C$8:$AZ$8,0))</f>
        <v>1044.9000000000001</v>
      </c>
      <c r="BW37" s="11">
        <f>INDEX('20900 Ann'!$C$8:$AZ$285,MATCH('20900X Ann'!$C37,'20900 Ann'!$C$8:$C$285,0),MATCH('20900X Ann'!BW$8,'20900 Ann'!$C$8:$AZ$8,0))</f>
        <v>1108</v>
      </c>
      <c r="BX37" s="11">
        <f>INDEX('20900 Ann'!$C$8:$AZ$285,MATCH('20900X Ann'!$C37,'20900 Ann'!$C$8:$C$285,0),MATCH('20900X Ann'!BX$8,'20900 Ann'!$C$8:$AZ$8,0))</f>
        <v>1217</v>
      </c>
      <c r="BY37" s="11">
        <f>INDEX('20900 Ann'!$C$8:$AZ$285,MATCH('20900X Ann'!$C37,'20900 Ann'!$C$8:$C$285,0),MATCH('20900X Ann'!BY$8,'20900 Ann'!$C$8:$AZ$8,0))</f>
        <v>1312.5</v>
      </c>
      <c r="BZ37" s="11">
        <f>INDEX('20900 Ann'!$C$8:$AZ$285,MATCH('20900X Ann'!$C37,'20900 Ann'!$C$8:$C$285,0),MATCH('20900X Ann'!BZ$8,'20900 Ann'!$C$8:$AZ$8,0))</f>
        <v>1377.7</v>
      </c>
      <c r="CA37" s="11">
        <f>INDEX('20900 Ann'!$C$8:$AZ$285,MATCH('20900X Ann'!$C37,'20900 Ann'!$C$8:$C$285,0),MATCH('20900X Ann'!CA$8,'20900 Ann'!$C$8:$AZ$8,0))</f>
        <v>1455.2</v>
      </c>
      <c r="CB37" s="11">
        <f>INDEX('20900 Ann'!$C$8:$AZ$285,MATCH('20900X Ann'!$C37,'20900 Ann'!$C$8:$C$285,0),MATCH('20900X Ann'!CB$8,'20900 Ann'!$C$8:$AZ$8,0))</f>
        <v>1551.1</v>
      </c>
      <c r="CC37" s="11">
        <f>INDEX('20900 Ann'!$C$8:$AZ$285,MATCH('20900X Ann'!$C37,'20900 Ann'!$C$8:$C$285,0),MATCH('20900X Ann'!CC$8,'20900 Ann'!$C$8:$AZ$8,0))</f>
        <v>1654.5</v>
      </c>
      <c r="CD37" s="11">
        <f>INDEX('20900 Ann'!$C$8:$AZ$285,MATCH('20900X Ann'!$C37,'20900 Ann'!$C$8:$C$285,0),MATCH('20900X Ann'!CD$8,'20900 Ann'!$C$8:$AZ$8,0))</f>
        <v>1772</v>
      </c>
      <c r="CE37" s="11">
        <f>INDEX('20900 Ann'!$C$8:$AZ$285,MATCH('20900X Ann'!$C37,'20900 Ann'!$C$8:$C$285,0),MATCH('20900X Ann'!CE$8,'20900 Ann'!$C$8:$AZ$8,0))</f>
        <v>2000.7</v>
      </c>
      <c r="CF37" s="11">
        <f>INDEX('20900 Ann'!$C$8:$AZ$285,MATCH('20900X Ann'!$C37,'20900 Ann'!$C$8:$C$285,0),MATCH('20900X Ann'!CF$8,'20900 Ann'!$C$8:$AZ$8,0))</f>
        <v>2189.6</v>
      </c>
      <c r="CG37" s="11">
        <f>INDEX('20900 Ann'!$C$8:$AZ$285,MATCH('20900X Ann'!$C37,'20900 Ann'!$C$8:$C$285,0),MATCH('20900X Ann'!CG$8,'20900 Ann'!$C$8:$AZ$8,0))</f>
        <v>2366.6999999999998</v>
      </c>
      <c r="CH37" s="11">
        <f>INDEX('20900 Ann'!$C$8:$AZ$285,MATCH('20900X Ann'!$C37,'20900 Ann'!$C$8:$C$285,0),MATCH('20900X Ann'!CH$8,'20900 Ann'!$C$8:$AZ$8,0))</f>
        <v>2405.5</v>
      </c>
      <c r="CI37" s="11">
        <f>INDEX('20900 Ann'!$C$8:$AZ$285,MATCH('20900X Ann'!$C37,'20900 Ann'!$C$8:$C$285,0),MATCH('20900X Ann'!CI$8,'20900 Ann'!$C$8:$AZ$8,0))</f>
        <v>2414</v>
      </c>
      <c r="CJ37" s="11">
        <f>INDEX('20900 Ann'!$C$8:$AZ$285,MATCH('20900X Ann'!$C37,'20900 Ann'!$C$8:$C$285,0),MATCH('20900X Ann'!CJ$8,'20900 Ann'!$C$8:$AZ$8,0))</f>
        <v>2475.6999999999998</v>
      </c>
      <c r="CK37" s="11">
        <f>INDEX('20900 Ann'!$C$8:$AZ$285,MATCH('20900X Ann'!$C37,'20900 Ann'!$C$8:$C$285,0),MATCH('20900X Ann'!CK$8,'20900 Ann'!$C$8:$AZ$8,0))</f>
        <v>2581.3000000000002</v>
      </c>
      <c r="CL37" s="11"/>
    </row>
    <row r="38" spans="1:91" s="10" customFormat="1" x14ac:dyDescent="0.25">
      <c r="A38" s="32">
        <v>30</v>
      </c>
      <c r="B38" s="10" t="s">
        <v>410</v>
      </c>
      <c r="C38" s="10" t="s">
        <v>409</v>
      </c>
      <c r="D38" s="11"/>
      <c r="E38" s="11"/>
      <c r="F38" s="11"/>
      <c r="G38" s="11"/>
      <c r="H38" s="11"/>
      <c r="I38" s="11"/>
      <c r="J38" s="11"/>
      <c r="K38" s="11"/>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11"/>
      <c r="BB38" s="11"/>
      <c r="BC38" s="11"/>
      <c r="BD38" s="11"/>
      <c r="BE38" s="11"/>
      <c r="BF38" s="11"/>
      <c r="BG38" s="11"/>
      <c r="BH38" s="11"/>
      <c r="BI38" s="11"/>
      <c r="BJ38" s="11"/>
      <c r="BK38" s="11"/>
      <c r="BL38" s="11"/>
      <c r="BM38" s="11"/>
      <c r="BN38" s="11"/>
      <c r="BO38" s="11">
        <f>INDEX('20900 Ann'!$C$8:$AZ$285,MATCH('20900X Ann'!$C38,'20900 Ann'!$C$8:$C$285,0),MATCH('20900X Ann'!BO$8,'20900 Ann'!$C$8:$AZ$8,0))</f>
        <v>723.6</v>
      </c>
      <c r="BP38" s="11">
        <f>INDEX('20900 Ann'!$C$8:$AZ$285,MATCH('20900X Ann'!$C38,'20900 Ann'!$C$8:$C$285,0),MATCH('20900X Ann'!BP$8,'20900 Ann'!$C$8:$AZ$8,0))</f>
        <v>769.8</v>
      </c>
      <c r="BQ38" s="11">
        <f>INDEX('20900 Ann'!$C$8:$AZ$285,MATCH('20900X Ann'!$C38,'20900 Ann'!$C$8:$C$285,0),MATCH('20900X Ann'!BQ$8,'20900 Ann'!$C$8:$AZ$8,0))</f>
        <v>806.2</v>
      </c>
      <c r="BR38" s="11">
        <f>INDEX('20900 Ann'!$C$8:$AZ$285,MATCH('20900X Ann'!$C38,'20900 Ann'!$C$8:$C$285,0),MATCH('20900X Ann'!BR$8,'20900 Ann'!$C$8:$AZ$8,0))</f>
        <v>854.8</v>
      </c>
      <c r="BS38" s="11">
        <f>INDEX('20900 Ann'!$C$8:$AZ$285,MATCH('20900X Ann'!$C38,'20900 Ann'!$C$8:$C$285,0),MATCH('20900X Ann'!BS$8,'20900 Ann'!$C$8:$AZ$8,0))</f>
        <v>896.1</v>
      </c>
      <c r="BT38" s="11">
        <f>INDEX('20900 Ann'!$C$8:$AZ$285,MATCH('20900X Ann'!$C38,'20900 Ann'!$C$8:$C$285,0),MATCH('20900X Ann'!BT$8,'20900 Ann'!$C$8:$AZ$8,0))</f>
        <v>925.2</v>
      </c>
      <c r="BU38" s="11">
        <f>INDEX('20900 Ann'!$C$8:$AZ$285,MATCH('20900X Ann'!$C38,'20900 Ann'!$C$8:$C$285,0),MATCH('20900X Ann'!BU$8,'20900 Ann'!$C$8:$AZ$8,0))</f>
        <v>947</v>
      </c>
      <c r="BV38" s="11">
        <f>INDEX('20900 Ann'!$C$8:$AZ$285,MATCH('20900X Ann'!$C38,'20900 Ann'!$C$8:$C$285,0),MATCH('20900X Ann'!BV$8,'20900 Ann'!$C$8:$AZ$8,0))</f>
        <v>980.6</v>
      </c>
      <c r="BW38" s="11">
        <f>INDEX('20900 Ann'!$C$8:$AZ$285,MATCH('20900X Ann'!$C38,'20900 Ann'!$C$8:$C$285,0),MATCH('20900X Ann'!BW$8,'20900 Ann'!$C$8:$AZ$8,0))</f>
        <v>1032.5999999999999</v>
      </c>
      <c r="BX38" s="11">
        <f>INDEX('20900 Ann'!$C$8:$AZ$285,MATCH('20900X Ann'!$C38,'20900 Ann'!$C$8:$C$285,0),MATCH('20900X Ann'!BX$8,'20900 Ann'!$C$8:$AZ$8,0))</f>
        <v>1131.8</v>
      </c>
      <c r="BY38" s="11">
        <f>INDEX('20900 Ann'!$C$8:$AZ$285,MATCH('20900X Ann'!$C38,'20900 Ann'!$C$8:$C$285,0),MATCH('20900X Ann'!BY$8,'20900 Ann'!$C$8:$AZ$8,0))</f>
        <v>1234.9000000000001</v>
      </c>
      <c r="BZ38" s="11">
        <f>INDEX('20900 Ann'!$C$8:$AZ$285,MATCH('20900X Ann'!$C38,'20900 Ann'!$C$8:$C$285,0),MATCH('20900X Ann'!BZ$8,'20900 Ann'!$C$8:$AZ$8,0))</f>
        <v>1304.4000000000001</v>
      </c>
      <c r="CA38" s="11">
        <f>INDEX('20900 Ann'!$C$8:$AZ$285,MATCH('20900X Ann'!$C38,'20900 Ann'!$C$8:$C$285,0),MATCH('20900X Ann'!CA$8,'20900 Ann'!$C$8:$AZ$8,0))</f>
        <v>1387.1</v>
      </c>
      <c r="CB38" s="11">
        <f>INDEX('20900 Ann'!$C$8:$AZ$285,MATCH('20900X Ann'!$C38,'20900 Ann'!$C$8:$C$285,0),MATCH('20900X Ann'!CB$8,'20900 Ann'!$C$8:$AZ$8,0))</f>
        <v>1473.5</v>
      </c>
      <c r="CC38" s="11">
        <f>INDEX('20900 Ann'!$C$8:$AZ$285,MATCH('20900X Ann'!$C38,'20900 Ann'!$C$8:$C$285,0),MATCH('20900X Ann'!CC$8,'20900 Ann'!$C$8:$AZ$8,0))</f>
        <v>1575.5</v>
      </c>
      <c r="CD38" s="11">
        <f>INDEX('20900 Ann'!$C$8:$AZ$285,MATCH('20900X Ann'!$C38,'20900 Ann'!$C$8:$C$285,0),MATCH('20900X Ann'!CD$8,'20900 Ann'!$C$8:$AZ$8,0))</f>
        <v>1680</v>
      </c>
      <c r="CE38" s="11">
        <f>INDEX('20900 Ann'!$C$8:$AZ$285,MATCH('20900X Ann'!$C38,'20900 Ann'!$C$8:$C$285,0),MATCH('20900X Ann'!CE$8,'20900 Ann'!$C$8:$AZ$8,0))</f>
        <v>1901.2</v>
      </c>
      <c r="CF38" s="11">
        <f>INDEX('20900 Ann'!$C$8:$AZ$285,MATCH('20900X Ann'!$C38,'20900 Ann'!$C$8:$C$285,0),MATCH('20900X Ann'!CF$8,'20900 Ann'!$C$8:$AZ$8,0))</f>
        <v>2088.5</v>
      </c>
      <c r="CG38" s="11">
        <f>INDEX('20900 Ann'!$C$8:$AZ$285,MATCH('20900X Ann'!$C38,'20900 Ann'!$C$8:$C$285,0),MATCH('20900X Ann'!CG$8,'20900 Ann'!$C$8:$AZ$8,0))</f>
        <v>2260.6</v>
      </c>
      <c r="CH38" s="11">
        <f>INDEX('20900 Ann'!$C$8:$AZ$285,MATCH('20900X Ann'!$C38,'20900 Ann'!$C$8:$C$285,0),MATCH('20900X Ann'!CH$8,'20900 Ann'!$C$8:$AZ$8,0))</f>
        <v>2288.8000000000002</v>
      </c>
      <c r="CI38" s="11">
        <f>INDEX('20900 Ann'!$C$8:$AZ$285,MATCH('20900X Ann'!$C38,'20900 Ann'!$C$8:$C$285,0),MATCH('20900X Ann'!CI$8,'20900 Ann'!$C$8:$AZ$8,0))</f>
        <v>2301.3000000000002</v>
      </c>
      <c r="CJ38" s="11">
        <f>INDEX('20900 Ann'!$C$8:$AZ$285,MATCH('20900X Ann'!$C38,'20900 Ann'!$C$8:$C$285,0),MATCH('20900X Ann'!CJ$8,'20900 Ann'!$C$8:$AZ$8,0))</f>
        <v>2363.1999999999998</v>
      </c>
      <c r="CK38" s="11">
        <f>INDEX('20900 Ann'!$C$8:$AZ$285,MATCH('20900X Ann'!$C38,'20900 Ann'!$C$8:$C$285,0),MATCH('20900X Ann'!CK$8,'20900 Ann'!$C$8:$AZ$8,0))</f>
        <v>2464.9</v>
      </c>
      <c r="CL38" s="11"/>
    </row>
    <row r="39" spans="1:91" s="10" customFormat="1" x14ac:dyDescent="0.25">
      <c r="A39" s="32">
        <v>31</v>
      </c>
      <c r="B39" s="10" t="s">
        <v>377</v>
      </c>
      <c r="C39" s="10" t="s">
        <v>408</v>
      </c>
      <c r="D39" s="11"/>
      <c r="E39" s="11"/>
      <c r="F39" s="11"/>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s="11"/>
      <c r="AN39" s="11"/>
      <c r="AO39" s="11"/>
      <c r="AP39" s="11"/>
      <c r="AQ39" s="11"/>
      <c r="AR39" s="11"/>
      <c r="AS39" s="11"/>
      <c r="AT39" s="11"/>
      <c r="AU39" s="11"/>
      <c r="AV39" s="11"/>
      <c r="AW39" s="11"/>
      <c r="AX39" s="11"/>
      <c r="AY39" s="11"/>
      <c r="AZ39" s="11"/>
      <c r="BA39" s="11"/>
      <c r="BB39" s="11"/>
      <c r="BC39" s="11"/>
      <c r="BD39" s="11"/>
      <c r="BE39" s="11"/>
      <c r="BF39" s="11"/>
      <c r="BG39" s="11"/>
      <c r="BH39" s="11"/>
      <c r="BI39" s="11"/>
      <c r="BJ39" s="11"/>
      <c r="BK39" s="11"/>
      <c r="BL39" s="11"/>
      <c r="BM39" s="11"/>
      <c r="BN39" s="11"/>
      <c r="BO39" s="11">
        <f>INDEX('20900 Ann'!$C$8:$AZ$285,MATCH('20900X Ann'!$C39,'20900 Ann'!$C$8:$C$285,0),MATCH('20900X Ann'!BO$8,'20900 Ann'!$C$8:$AZ$8,0))</f>
        <v>10.4</v>
      </c>
      <c r="BP39" s="11">
        <f>INDEX('20900 Ann'!$C$8:$AZ$285,MATCH('20900X Ann'!$C39,'20900 Ann'!$C$8:$C$285,0),MATCH('20900X Ann'!BP$8,'20900 Ann'!$C$8:$AZ$8,0))</f>
        <v>8</v>
      </c>
      <c r="BQ39" s="11">
        <f>INDEX('20900 Ann'!$C$8:$AZ$285,MATCH('20900X Ann'!$C39,'20900 Ann'!$C$8:$C$285,0),MATCH('20900X Ann'!BQ$8,'20900 Ann'!$C$8:$AZ$8,0))</f>
        <v>6.7</v>
      </c>
      <c r="BR39" s="11">
        <f>INDEX('20900 Ann'!$C$8:$AZ$285,MATCH('20900X Ann'!$C39,'20900 Ann'!$C$8:$C$285,0),MATCH('20900X Ann'!BR$8,'20900 Ann'!$C$8:$AZ$8,0))</f>
        <v>11.7</v>
      </c>
      <c r="BS39" s="11">
        <f>INDEX('20900 Ann'!$C$8:$AZ$285,MATCH('20900X Ann'!$C39,'20900 Ann'!$C$8:$C$285,0),MATCH('20900X Ann'!BS$8,'20900 Ann'!$C$8:$AZ$8,0))</f>
        <v>15.2</v>
      </c>
      <c r="BT39" s="11">
        <f>INDEX('20900 Ann'!$C$8:$AZ$285,MATCH('20900X Ann'!$C39,'20900 Ann'!$C$8:$C$285,0),MATCH('20900X Ann'!BT$8,'20900 Ann'!$C$8:$AZ$8,0))</f>
        <v>11.5</v>
      </c>
      <c r="BU39" s="11">
        <f>INDEX('20900 Ann'!$C$8:$AZ$285,MATCH('20900X Ann'!$C39,'20900 Ann'!$C$8:$C$285,0),MATCH('20900X Ann'!BU$8,'20900 Ann'!$C$8:$AZ$8,0))</f>
        <v>17.100000000000001</v>
      </c>
      <c r="BV39" s="11">
        <f>INDEX('20900 Ann'!$C$8:$AZ$285,MATCH('20900X Ann'!$C39,'20900 Ann'!$C$8:$C$285,0),MATCH('20900X Ann'!BV$8,'20900 Ann'!$C$8:$AZ$8,0))</f>
        <v>22.8</v>
      </c>
      <c r="BW39" s="11">
        <f>INDEX('20900 Ann'!$C$8:$AZ$285,MATCH('20900X Ann'!$C39,'20900 Ann'!$C$8:$C$285,0),MATCH('20900X Ann'!BW$8,'20900 Ann'!$C$8:$AZ$8,0))</f>
        <v>31.3</v>
      </c>
      <c r="BX39" s="11">
        <f>INDEX('20900 Ann'!$C$8:$AZ$285,MATCH('20900X Ann'!$C39,'20900 Ann'!$C$8:$C$285,0),MATCH('20900X Ann'!BX$8,'20900 Ann'!$C$8:$AZ$8,0))</f>
        <v>34</v>
      </c>
      <c r="BY39" s="11">
        <f>INDEX('20900 Ann'!$C$8:$AZ$285,MATCH('20900X Ann'!$C39,'20900 Ann'!$C$8:$C$285,0),MATCH('20900X Ann'!BY$8,'20900 Ann'!$C$8:$AZ$8,0))</f>
        <v>23.3</v>
      </c>
      <c r="BZ39" s="11">
        <f>INDEX('20900 Ann'!$C$8:$AZ$285,MATCH('20900X Ann'!$C39,'20900 Ann'!$C$8:$C$285,0),MATCH('20900X Ann'!BZ$8,'20900 Ann'!$C$8:$AZ$8,0))</f>
        <v>16.100000000000001</v>
      </c>
      <c r="CA39" s="11">
        <f>INDEX('20900 Ann'!$C$8:$AZ$285,MATCH('20900X Ann'!$C39,'20900 Ann'!$C$8:$C$285,0),MATCH('20900X Ann'!CA$8,'20900 Ann'!$C$8:$AZ$8,0))</f>
        <v>6.5</v>
      </c>
      <c r="CB39" s="11">
        <f>INDEX('20900 Ann'!$C$8:$AZ$285,MATCH('20900X Ann'!$C39,'20900 Ann'!$C$8:$C$285,0),MATCH('20900X Ann'!CB$8,'20900 Ann'!$C$8:$AZ$8,0))</f>
        <v>10.7</v>
      </c>
      <c r="CC39" s="11">
        <f>INDEX('20900 Ann'!$C$8:$AZ$285,MATCH('20900X Ann'!$C39,'20900 Ann'!$C$8:$C$285,0),MATCH('20900X Ann'!CC$8,'20900 Ann'!$C$8:$AZ$8,0))</f>
        <v>8.9</v>
      </c>
      <c r="CD39" s="11">
        <f>INDEX('20900 Ann'!$C$8:$AZ$285,MATCH('20900X Ann'!$C39,'20900 Ann'!$C$8:$C$285,0),MATCH('20900X Ann'!CD$8,'20900 Ann'!$C$8:$AZ$8,0))</f>
        <v>18.100000000000001</v>
      </c>
      <c r="CE39" s="11">
        <f>INDEX('20900 Ann'!$C$8:$AZ$285,MATCH('20900X Ann'!$C39,'20900 Ann'!$C$8:$C$285,0),MATCH('20900X Ann'!CE$8,'20900 Ann'!$C$8:$AZ$8,0))</f>
        <v>25.4</v>
      </c>
      <c r="CF39" s="11">
        <f>INDEX('20900 Ann'!$C$8:$AZ$285,MATCH('20900X Ann'!$C39,'20900 Ann'!$C$8:$C$285,0),MATCH('20900X Ann'!CF$8,'20900 Ann'!$C$8:$AZ$8,0))</f>
        <v>26.5</v>
      </c>
      <c r="CG39" s="11">
        <f>INDEX('20900 Ann'!$C$8:$AZ$285,MATCH('20900X Ann'!$C39,'20900 Ann'!$C$8:$C$285,0),MATCH('20900X Ann'!CG$8,'20900 Ann'!$C$8:$AZ$8,0))</f>
        <v>27.4</v>
      </c>
      <c r="CH39" s="11">
        <f>INDEX('20900 Ann'!$C$8:$AZ$285,MATCH('20900X Ann'!$C39,'20900 Ann'!$C$8:$C$285,0),MATCH('20900X Ann'!CH$8,'20900 Ann'!$C$8:$AZ$8,0))</f>
        <v>35.799999999999997</v>
      </c>
      <c r="CI39" s="11">
        <f>INDEX('20900 Ann'!$C$8:$AZ$285,MATCH('20900X Ann'!$C39,'20900 Ann'!$C$8:$C$285,0),MATCH('20900X Ann'!CI$8,'20900 Ann'!$C$8:$AZ$8,0))</f>
        <v>26.2</v>
      </c>
      <c r="CJ39" s="11">
        <f>INDEX('20900 Ann'!$C$8:$AZ$285,MATCH('20900X Ann'!$C39,'20900 Ann'!$C$8:$C$285,0),MATCH('20900X Ann'!CJ$8,'20900 Ann'!$C$8:$AZ$8,0))</f>
        <v>24.6</v>
      </c>
      <c r="CK39" s="11">
        <f>INDEX('20900 Ann'!$C$8:$AZ$285,MATCH('20900X Ann'!$C39,'20900 Ann'!$C$8:$C$285,0),MATCH('20900X Ann'!CK$8,'20900 Ann'!$C$8:$AZ$8,0))</f>
        <v>25</v>
      </c>
      <c r="CL39" s="11"/>
    </row>
    <row r="40" spans="1:91" s="10" customFormat="1" x14ac:dyDescent="0.25">
      <c r="A40" s="32">
        <v>32</v>
      </c>
      <c r="B40" s="10" t="s">
        <v>407</v>
      </c>
      <c r="C40" s="10" t="s">
        <v>120</v>
      </c>
      <c r="D40" s="130">
        <f t="shared" ref="D40:V40" si="63">SUM($BO40:$BQ40)/SUM($BO30:$BQ30)*D30</f>
        <v>0.35626761101927723</v>
      </c>
      <c r="E40" s="130">
        <f t="shared" si="63"/>
        <v>0.31951315642408812</v>
      </c>
      <c r="F40" s="130">
        <f t="shared" si="63"/>
        <v>0.27398775243686507</v>
      </c>
      <c r="G40" s="130">
        <f t="shared" si="63"/>
        <v>0.21008512115204744</v>
      </c>
      <c r="H40" s="130">
        <f t="shared" si="63"/>
        <v>0.19713752919237854</v>
      </c>
      <c r="I40" s="130">
        <f t="shared" si="63"/>
        <v>0.22595636290906099</v>
      </c>
      <c r="J40" s="130">
        <f t="shared" si="63"/>
        <v>0.25393986811221642</v>
      </c>
      <c r="K40" s="130">
        <f t="shared" si="63"/>
        <v>0.28902366568035159</v>
      </c>
      <c r="L40" s="130">
        <f t="shared" si="63"/>
        <v>0.3119951998023448</v>
      </c>
      <c r="M40" s="130">
        <f t="shared" si="63"/>
        <v>0.28860600142358805</v>
      </c>
      <c r="N40" s="130">
        <f t="shared" si="63"/>
        <v>0.30740089297794615</v>
      </c>
      <c r="O40" s="130">
        <f t="shared" si="63"/>
        <v>0.33162541987023003</v>
      </c>
      <c r="P40" s="130">
        <f t="shared" si="63"/>
        <v>0.40889330737148005</v>
      </c>
      <c r="Q40" s="130">
        <f t="shared" si="63"/>
        <v>0.52918061331937205</v>
      </c>
      <c r="R40" s="130">
        <f t="shared" si="63"/>
        <v>0.65239156906460849</v>
      </c>
      <c r="S40" s="130">
        <f t="shared" si="63"/>
        <v>0.708776243727683</v>
      </c>
      <c r="T40" s="130">
        <f t="shared" si="63"/>
        <v>0.73425376339025739</v>
      </c>
      <c r="U40" s="130">
        <f t="shared" si="63"/>
        <v>0.76307259710693964</v>
      </c>
      <c r="V40" s="130">
        <f t="shared" si="63"/>
        <v>0.81277464366179786</v>
      </c>
      <c r="W40" s="130">
        <f t="shared" ref="W40:AG40" si="64">SUM($BO40:$BQ40)/SUM($BO30:$BQ30)*W30</f>
        <v>0.892548516703629</v>
      </c>
      <c r="X40" s="130">
        <f t="shared" si="64"/>
        <v>0.88210691028454113</v>
      </c>
      <c r="Y40" s="130">
        <f t="shared" si="64"/>
        <v>0.97691669656985891</v>
      </c>
      <c r="Z40" s="130">
        <f t="shared" si="64"/>
        <v>1.1047219591394941</v>
      </c>
      <c r="AA40" s="130">
        <f t="shared" si="64"/>
        <v>1.1807368538704535</v>
      </c>
      <c r="AB40" s="130">
        <f t="shared" si="64"/>
        <v>1.2513221132634875</v>
      </c>
      <c r="AC40" s="130">
        <f t="shared" si="64"/>
        <v>1.2638520409663929</v>
      </c>
      <c r="AD40" s="130">
        <f t="shared" si="64"/>
        <v>1.355738177454366</v>
      </c>
      <c r="AE40" s="130">
        <f t="shared" si="64"/>
        <v>1.4551422705640822</v>
      </c>
      <c r="AF40" s="130">
        <f t="shared" si="64"/>
        <v>1.5390927861735486</v>
      </c>
      <c r="AG40" s="130">
        <f t="shared" si="64"/>
        <v>1.5850358544175349</v>
      </c>
      <c r="AH40" s="130">
        <f t="shared" ref="AH40:AJ40" si="65">SUM($BO40:$BQ40)/SUM($BO30:$BQ30)*AH30</f>
        <v>1.6840222832704876</v>
      </c>
      <c r="AI40" s="130">
        <f t="shared" si="65"/>
        <v>1.764631484825846</v>
      </c>
      <c r="AJ40" s="130">
        <f t="shared" si="65"/>
        <v>1.8423170365838595</v>
      </c>
      <c r="AK40" s="130">
        <f t="shared" ref="AK40:AO40" si="66">SUM($BO40:$BQ40)/SUM($BO30:$BQ30)*AK30</f>
        <v>1.9592630284776433</v>
      </c>
      <c r="AL40" s="130">
        <f t="shared" si="66"/>
        <v>2.0582494573305961</v>
      </c>
      <c r="AM40" s="130">
        <f t="shared" si="66"/>
        <v>2.2069379327384069</v>
      </c>
      <c r="AN40" s="130">
        <f t="shared" si="66"/>
        <v>2.3840275776061364</v>
      </c>
      <c r="AO40" s="130">
        <f t="shared" si="66"/>
        <v>2.5920243774743668</v>
      </c>
      <c r="AP40" s="130">
        <f t="shared" ref="AP40:AV40" si="67">SUM($BO40:$BQ40)/SUM($BO30:$BQ30)*AP30</f>
        <v>2.7803909572747116</v>
      </c>
      <c r="AQ40" s="130">
        <f t="shared" si="67"/>
        <v>3.051872724170996</v>
      </c>
      <c r="AR40" s="130">
        <f t="shared" si="67"/>
        <v>3.342567046878401</v>
      </c>
      <c r="AS40" s="130">
        <f t="shared" si="67"/>
        <v>3.6111251639773405</v>
      </c>
      <c r="AT40" s="130">
        <f t="shared" si="67"/>
        <v>3.8930485372927124</v>
      </c>
      <c r="AU40" s="130">
        <f t="shared" si="67"/>
        <v>4.2752113322313274</v>
      </c>
      <c r="AV40" s="130">
        <f t="shared" si="67"/>
        <v>4.7551075632526052</v>
      </c>
      <c r="AW40" s="130">
        <f t="shared" ref="AW40:BF40" si="68">SUM($BO40:$BQ40)/SUM($BO30:$BQ30)*AW30</f>
        <v>5.2178795597465779</v>
      </c>
      <c r="AX40" s="130">
        <f t="shared" si="68"/>
        <v>5.7090527257004702</v>
      </c>
      <c r="AY40" s="130">
        <f t="shared" si="68"/>
        <v>6.2586988876012546</v>
      </c>
      <c r="AZ40" s="130">
        <f t="shared" si="68"/>
        <v>6.9106727924090992</v>
      </c>
      <c r="BA40" s="130">
        <f t="shared" si="68"/>
        <v>7.7673021830310667</v>
      </c>
      <c r="BB40" s="130">
        <f t="shared" si="68"/>
        <v>8.6798985840593446</v>
      </c>
      <c r="BC40" s="130">
        <f t="shared" si="68"/>
        <v>9.6793691504944324</v>
      </c>
      <c r="BD40" s="130">
        <f t="shared" si="68"/>
        <v>10.844652426864636</v>
      </c>
      <c r="BE40" s="130">
        <f t="shared" si="68"/>
        <v>11.608978016741865</v>
      </c>
      <c r="BF40" s="130">
        <f t="shared" si="68"/>
        <v>12.405881418646651</v>
      </c>
      <c r="BG40" s="130">
        <f>SUM($BO40:$BQ40)/SUM($BO30:$BQ30)*BG30</f>
        <v>13.706905578464996</v>
      </c>
      <c r="BH40" s="130">
        <f t="shared" ref="BH40:BN40" si="69">SUM($BO40:$BQ40)/SUM($BO30:$BQ30)*BH30</f>
        <v>14.686328260575436</v>
      </c>
      <c r="BI40" s="130">
        <f t="shared" si="69"/>
        <v>15.560917214238234</v>
      </c>
      <c r="BJ40" s="130">
        <f t="shared" si="69"/>
        <v>16.522380333307844</v>
      </c>
      <c r="BK40" s="130">
        <f t="shared" si="69"/>
        <v>17.860576611978143</v>
      </c>
      <c r="BL40" s="130">
        <f t="shared" si="69"/>
        <v>19.295670998217574</v>
      </c>
      <c r="BM40" s="130">
        <f t="shared" si="69"/>
        <v>20.492279093845042</v>
      </c>
      <c r="BN40" s="130">
        <f t="shared" si="69"/>
        <v>21.189778402640108</v>
      </c>
      <c r="BO40" s="11">
        <f>INDEX('20900 Ann'!$C$8:$AZ$285,MATCH('20900X Ann'!$C40,'20900 Ann'!$C$8:$C$285,0),MATCH('20900X Ann'!BO$8,'20900 Ann'!$C$8:$AZ$8,0))</f>
        <v>21.2</v>
      </c>
      <c r="BP40" s="11">
        <f>INDEX('20900 Ann'!$C$8:$AZ$285,MATCH('20900X Ann'!$C40,'20900 Ann'!$C$8:$C$285,0),MATCH('20900X Ann'!BP$8,'20900 Ann'!$C$8:$AZ$8,0))</f>
        <v>23.8</v>
      </c>
      <c r="BQ40" s="11">
        <f>INDEX('20900 Ann'!$C$8:$AZ$285,MATCH('20900X Ann'!$C40,'20900 Ann'!$C$8:$C$285,0),MATCH('20900X Ann'!BQ$8,'20900 Ann'!$C$8:$AZ$8,0))</f>
        <v>26</v>
      </c>
      <c r="BR40" s="11">
        <f>INDEX('20900 Ann'!$C$8:$AZ$285,MATCH('20900X Ann'!$C40,'20900 Ann'!$C$8:$C$285,0),MATCH('20900X Ann'!BR$8,'20900 Ann'!$C$8:$AZ$8,0))</f>
        <v>25.9</v>
      </c>
      <c r="BS40" s="11">
        <f>INDEX('20900 Ann'!$C$8:$AZ$285,MATCH('20900X Ann'!$C40,'20900 Ann'!$C$8:$C$285,0),MATCH('20900X Ann'!BS$8,'20900 Ann'!$C$8:$AZ$8,0))</f>
        <v>30</v>
      </c>
      <c r="BT40" s="11">
        <f>INDEX('20900 Ann'!$C$8:$AZ$285,MATCH('20900X Ann'!$C40,'20900 Ann'!$C$8:$C$285,0),MATCH('20900X Ann'!BT$8,'20900 Ann'!$C$8:$AZ$8,0))</f>
        <v>32.299999999999997</v>
      </c>
      <c r="BU40" s="11">
        <f>INDEX('20900 Ann'!$C$8:$AZ$285,MATCH('20900X Ann'!$C40,'20900 Ann'!$C$8:$C$285,0),MATCH('20900X Ann'!BU$8,'20900 Ann'!$C$8:$AZ$8,0))</f>
        <v>37.200000000000003</v>
      </c>
      <c r="BV40" s="11">
        <f>INDEX('20900 Ann'!$C$8:$AZ$285,MATCH('20900X Ann'!$C40,'20900 Ann'!$C$8:$C$285,0),MATCH('20900X Ann'!BV$8,'20900 Ann'!$C$8:$AZ$8,0))</f>
        <v>41.5</v>
      </c>
      <c r="BW40" s="11">
        <f>INDEX('20900 Ann'!$C$8:$AZ$285,MATCH('20900X Ann'!$C40,'20900 Ann'!$C$8:$C$285,0),MATCH('20900X Ann'!BW$8,'20900 Ann'!$C$8:$AZ$8,0))</f>
        <v>44.1</v>
      </c>
      <c r="BX40" s="11">
        <f>INDEX('20900 Ann'!$C$8:$AZ$285,MATCH('20900X Ann'!$C40,'20900 Ann'!$C$8:$C$285,0),MATCH('20900X Ann'!BX$8,'20900 Ann'!$C$8:$AZ$8,0))</f>
        <v>51.2</v>
      </c>
      <c r="BY40" s="11">
        <f>INDEX('20900 Ann'!$C$8:$AZ$285,MATCH('20900X Ann'!$C40,'20900 Ann'!$C$8:$C$285,0),MATCH('20900X Ann'!BY$8,'20900 Ann'!$C$8:$AZ$8,0))</f>
        <v>54.2</v>
      </c>
      <c r="BZ40" s="11">
        <f>INDEX('20900 Ann'!$C$8:$AZ$285,MATCH('20900X Ann'!$C40,'20900 Ann'!$C$8:$C$285,0),MATCH('20900X Ann'!BZ$8,'20900 Ann'!$C$8:$AZ$8,0))</f>
        <v>57.2</v>
      </c>
      <c r="CA40" s="11">
        <f>INDEX('20900 Ann'!$C$8:$AZ$285,MATCH('20900X Ann'!$C40,'20900 Ann'!$C$8:$C$285,0),MATCH('20900X Ann'!CA$8,'20900 Ann'!$C$8:$AZ$8,0))</f>
        <v>61.5</v>
      </c>
      <c r="CB40" s="11">
        <f>INDEX('20900 Ann'!$C$8:$AZ$285,MATCH('20900X Ann'!$C40,'20900 Ann'!$C$8:$C$285,0),MATCH('20900X Ann'!CB$8,'20900 Ann'!$C$8:$AZ$8,0))</f>
        <v>66.900000000000006</v>
      </c>
      <c r="CC40" s="11">
        <f>INDEX('20900 Ann'!$C$8:$AZ$285,MATCH('20900X Ann'!$C40,'20900 Ann'!$C$8:$C$285,0),MATCH('20900X Ann'!CC$8,'20900 Ann'!$C$8:$AZ$8,0))</f>
        <v>70</v>
      </c>
      <c r="CD40" s="11">
        <f>INDEX('20900 Ann'!$C$8:$AZ$285,MATCH('20900X Ann'!$C40,'20900 Ann'!$C$8:$C$285,0),MATCH('20900X Ann'!CD$8,'20900 Ann'!$C$8:$AZ$8,0))</f>
        <v>74</v>
      </c>
      <c r="CE40" s="11">
        <f>INDEX('20900 Ann'!$C$8:$AZ$285,MATCH('20900X Ann'!$C40,'20900 Ann'!$C$8:$C$285,0),MATCH('20900X Ann'!CE$8,'20900 Ann'!$C$8:$AZ$8,0))</f>
        <v>74.099999999999994</v>
      </c>
      <c r="CF40" s="11">
        <f>INDEX('20900 Ann'!$C$8:$AZ$285,MATCH('20900X Ann'!$C40,'20900 Ann'!$C$8:$C$285,0),MATCH('20900X Ann'!CF$8,'20900 Ann'!$C$8:$AZ$8,0))</f>
        <v>74.5</v>
      </c>
      <c r="CG40" s="11">
        <f>INDEX('20900 Ann'!$C$8:$AZ$285,MATCH('20900X Ann'!$C40,'20900 Ann'!$C$8:$C$285,0),MATCH('20900X Ann'!CG$8,'20900 Ann'!$C$8:$AZ$8,0))</f>
        <v>78.7</v>
      </c>
      <c r="CH40" s="11">
        <f>INDEX('20900 Ann'!$C$8:$AZ$285,MATCH('20900X Ann'!$C40,'20900 Ann'!$C$8:$C$285,0),MATCH('20900X Ann'!CH$8,'20900 Ann'!$C$8:$AZ$8,0))</f>
        <v>81</v>
      </c>
      <c r="CI40" s="11">
        <f>INDEX('20900 Ann'!$C$8:$AZ$285,MATCH('20900X Ann'!$C40,'20900 Ann'!$C$8:$C$285,0),MATCH('20900X Ann'!CI$8,'20900 Ann'!$C$8:$AZ$8,0))</f>
        <v>86.5</v>
      </c>
      <c r="CJ40" s="11">
        <f>INDEX('20900 Ann'!$C$8:$AZ$285,MATCH('20900X Ann'!$C40,'20900 Ann'!$C$8:$C$285,0),MATCH('20900X Ann'!CJ$8,'20900 Ann'!$C$8:$AZ$8,0))</f>
        <v>87.9</v>
      </c>
      <c r="CK40" s="11">
        <f>INDEX('20900 Ann'!$C$8:$AZ$285,MATCH('20900X Ann'!$C40,'20900 Ann'!$C$8:$C$285,0),MATCH('20900X Ann'!CK$8,'20900 Ann'!$C$8:$AZ$8,0))</f>
        <v>91.4</v>
      </c>
      <c r="CL40" s="130">
        <f>SUM($CI40:$CK40)/SUM($CI30:$CK30)*CL30</f>
        <v>96.276727658707017</v>
      </c>
    </row>
    <row r="41" spans="1:91" s="10" customFormat="1" x14ac:dyDescent="0.25">
      <c r="A41" s="32">
        <v>33</v>
      </c>
      <c r="B41" s="10" t="s">
        <v>284</v>
      </c>
      <c r="C41" s="10" t="s">
        <v>283</v>
      </c>
      <c r="D41" s="11"/>
      <c r="E41" s="11"/>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c r="AY41" s="11"/>
      <c r="AZ41" s="11"/>
      <c r="BA41" s="11"/>
      <c r="BB41" s="11"/>
      <c r="BC41" s="11"/>
      <c r="BD41" s="11"/>
      <c r="BE41" s="11"/>
      <c r="BF41" s="11"/>
      <c r="BG41" s="11"/>
      <c r="BH41" s="11"/>
      <c r="BI41" s="11"/>
      <c r="BJ41" s="11"/>
      <c r="BK41" s="11"/>
      <c r="BL41" s="11"/>
      <c r="BM41" s="11"/>
      <c r="BN41" s="11"/>
      <c r="BO41" s="11">
        <f>INDEX('20900 Ann'!$C$8:$AZ$285,MATCH('20900X Ann'!$C41,'20900 Ann'!$C$8:$C$285,0),MATCH('20900X Ann'!BO$8,'20900 Ann'!$C$8:$AZ$8,0))</f>
        <v>455</v>
      </c>
      <c r="BP41" s="11">
        <f>INDEX('20900 Ann'!$C$8:$AZ$285,MATCH('20900X Ann'!$C41,'20900 Ann'!$C$8:$C$285,0),MATCH('20900X Ann'!BP$8,'20900 Ann'!$C$8:$AZ$8,0))</f>
        <v>477.4</v>
      </c>
      <c r="BQ41" s="11">
        <f>INDEX('20900 Ann'!$C$8:$AZ$285,MATCH('20900X Ann'!$C41,'20900 Ann'!$C$8:$C$285,0),MATCH('20900X Ann'!BQ$8,'20900 Ann'!$C$8:$AZ$8,0))</f>
        <v>508.2</v>
      </c>
      <c r="BR41" s="11">
        <f>INDEX('20900 Ann'!$C$8:$AZ$285,MATCH('20900X Ann'!$C41,'20900 Ann'!$C$8:$C$285,0),MATCH('20900X Ann'!BR$8,'20900 Ann'!$C$8:$AZ$8,0))</f>
        <v>532.79999999999995</v>
      </c>
      <c r="BS41" s="11">
        <f>INDEX('20900 Ann'!$C$8:$AZ$285,MATCH('20900X Ann'!$C41,'20900 Ann'!$C$8:$C$285,0),MATCH('20900X Ann'!BS$8,'20900 Ann'!$C$8:$AZ$8,0))</f>
        <v>555.1</v>
      </c>
      <c r="BT41" s="11">
        <f>INDEX('20900 Ann'!$C$8:$AZ$285,MATCH('20900X Ann'!$C41,'20900 Ann'!$C$8:$C$285,0),MATCH('20900X Ann'!BT$8,'20900 Ann'!$C$8:$AZ$8,0))</f>
        <v>587.20000000000005</v>
      </c>
      <c r="BU41" s="11">
        <f>INDEX('20900 Ann'!$C$8:$AZ$285,MATCH('20900X Ann'!$C41,'20900 Ann'!$C$8:$C$285,0),MATCH('20900X Ann'!BU$8,'20900 Ann'!$C$8:$AZ$8,0))</f>
        <v>624.70000000000005</v>
      </c>
      <c r="BV41" s="11">
        <f>INDEX('20900 Ann'!$C$8:$AZ$285,MATCH('20900X Ann'!$C41,'20900 Ann'!$C$8:$C$285,0),MATCH('20900X Ann'!BV$8,'20900 Ann'!$C$8:$AZ$8,0))</f>
        <v>661.3</v>
      </c>
      <c r="BW41" s="11">
        <f>INDEX('20900 Ann'!$C$8:$AZ$285,MATCH('20900X Ann'!$C41,'20900 Ann'!$C$8:$C$285,0),MATCH('20900X Ann'!BW$8,'20900 Ann'!$C$8:$AZ$8,0))</f>
        <v>705.8</v>
      </c>
      <c r="BX41" s="11">
        <f>INDEX('20900 Ann'!$C$8:$AZ$285,MATCH('20900X Ann'!$C41,'20900 Ann'!$C$8:$C$285,0),MATCH('20900X Ann'!BX$8,'20900 Ann'!$C$8:$AZ$8,0))</f>
        <v>733.2</v>
      </c>
      <c r="BY41" s="11">
        <f>INDEX('20900 Ann'!$C$8:$AZ$285,MATCH('20900X Ann'!$C41,'20900 Ann'!$C$8:$C$285,0),MATCH('20900X Ann'!BY$8,'20900 Ann'!$C$8:$AZ$8,0))</f>
        <v>751.5</v>
      </c>
      <c r="BZ41" s="11">
        <f>INDEX('20900 Ann'!$C$8:$AZ$285,MATCH('20900X Ann'!$C41,'20900 Ann'!$C$8:$C$285,0),MATCH('20900X Ann'!BZ$8,'20900 Ann'!$C$8:$AZ$8,0))</f>
        <v>779.3</v>
      </c>
      <c r="CA41" s="11">
        <f>INDEX('20900 Ann'!$C$8:$AZ$285,MATCH('20900X Ann'!$C41,'20900 Ann'!$C$8:$C$285,0),MATCH('20900X Ann'!CA$8,'20900 Ann'!$C$8:$AZ$8,0))</f>
        <v>829.2</v>
      </c>
      <c r="CB41" s="11">
        <f>INDEX('20900 Ann'!$C$8:$AZ$285,MATCH('20900X Ann'!$C41,'20900 Ann'!$C$8:$C$285,0),MATCH('20900X Ann'!CB$8,'20900 Ann'!$C$8:$AZ$8,0))</f>
        <v>873.3</v>
      </c>
      <c r="CC41" s="11">
        <f>INDEX('20900 Ann'!$C$8:$AZ$285,MATCH('20900X Ann'!$C41,'20900 Ann'!$C$8:$C$285,0),MATCH('20900X Ann'!CC$8,'20900 Ann'!$C$8:$AZ$8,0))</f>
        <v>922.6</v>
      </c>
      <c r="CD41" s="11">
        <f>INDEX('20900 Ann'!$C$8:$AZ$285,MATCH('20900X Ann'!$C41,'20900 Ann'!$C$8:$C$285,0),MATCH('20900X Ann'!CD$8,'20900 Ann'!$C$8:$AZ$8,0))</f>
        <v>961.4</v>
      </c>
      <c r="CE41" s="11">
        <f>INDEX('20900 Ann'!$C$8:$AZ$285,MATCH('20900X Ann'!$C41,'20900 Ann'!$C$8:$C$285,0),MATCH('20900X Ann'!CE$8,'20900 Ann'!$C$8:$AZ$8,0))</f>
        <v>988.2</v>
      </c>
      <c r="CF41" s="11">
        <f>INDEX('20900 Ann'!$C$8:$AZ$285,MATCH('20900X Ann'!$C41,'20900 Ann'!$C$8:$C$285,0),MATCH('20900X Ann'!CF$8,'20900 Ann'!$C$8:$AZ$8,0))</f>
        <v>964.4</v>
      </c>
      <c r="CG41" s="11">
        <f>INDEX('20900 Ann'!$C$8:$AZ$285,MATCH('20900X Ann'!$C41,'20900 Ann'!$C$8:$C$285,0),MATCH('20900X Ann'!CG$8,'20900 Ann'!$C$8:$AZ$8,0))</f>
        <v>984.1</v>
      </c>
      <c r="CH41" s="11">
        <f>INDEX('20900 Ann'!$C$8:$AZ$285,MATCH('20900X Ann'!$C41,'20900 Ann'!$C$8:$C$285,0),MATCH('20900X Ann'!CH$8,'20900 Ann'!$C$8:$AZ$8,0))</f>
        <v>917.8</v>
      </c>
      <c r="CI41" s="11">
        <f>INDEX('20900 Ann'!$C$8:$AZ$285,MATCH('20900X Ann'!$C41,'20900 Ann'!$C$8:$C$285,0),MATCH('20900X Ann'!CI$8,'20900 Ann'!$C$8:$AZ$8,0))</f>
        <v>951.6</v>
      </c>
      <c r="CJ41" s="11">
        <f>INDEX('20900 Ann'!$C$8:$AZ$285,MATCH('20900X Ann'!$C41,'20900 Ann'!$C$8:$C$285,0),MATCH('20900X Ann'!CJ$8,'20900 Ann'!$C$8:$AZ$8,0))</f>
        <v>1106.8</v>
      </c>
      <c r="CK41" s="11">
        <f>INDEX('20900 Ann'!$C$8:$AZ$285,MATCH('20900X Ann'!$C41,'20900 Ann'!$C$8:$C$285,0),MATCH('20900X Ann'!CK$8,'20900 Ann'!$C$8:$AZ$8,0))</f>
        <v>1159</v>
      </c>
      <c r="CL41" s="11"/>
    </row>
    <row r="42" spans="1:91" s="8" customFormat="1" x14ac:dyDescent="0.25">
      <c r="A42" s="35">
        <v>34</v>
      </c>
      <c r="B42" s="8" t="s">
        <v>406</v>
      </c>
      <c r="C42" s="8" t="s">
        <v>281</v>
      </c>
      <c r="D42" s="9"/>
      <c r="E42" s="9"/>
      <c r="F42" s="9"/>
      <c r="G42" s="9"/>
      <c r="H42" s="9"/>
      <c r="I42" s="9"/>
      <c r="J42" s="9"/>
      <c r="K42" s="9"/>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f>INDEX('20900 Ann'!$C$8:$AZ$285,MATCH('20900X Ann'!$C42,'20900 Ann'!$C$8:$C$285,0),MATCH('20900X Ann'!BO$8,'20900 Ann'!$C$8:$AZ$8,0))</f>
        <v>612.79999999999995</v>
      </c>
      <c r="BP42" s="9">
        <f>INDEX('20900 Ann'!$C$8:$AZ$285,MATCH('20900X Ann'!$C42,'20900 Ann'!$C$8:$C$285,0),MATCH('20900X Ann'!BP$8,'20900 Ann'!$C$8:$AZ$8,0))</f>
        <v>648.79999999999995</v>
      </c>
      <c r="BQ42" s="9">
        <f>INDEX('20900 Ann'!$C$8:$AZ$285,MATCH('20900X Ann'!$C42,'20900 Ann'!$C$8:$C$285,0),MATCH('20900X Ann'!BQ$8,'20900 Ann'!$C$8:$AZ$8,0))</f>
        <v>693.1</v>
      </c>
      <c r="BR42" s="9">
        <f>INDEX('20900 Ann'!$C$8:$AZ$285,MATCH('20900X Ann'!$C42,'20900 Ann'!$C$8:$C$285,0),MATCH('20900X Ann'!BR$8,'20900 Ann'!$C$8:$AZ$8,0))</f>
        <v>748.4</v>
      </c>
      <c r="BS42" s="9">
        <f>INDEX('20900 Ann'!$C$8:$AZ$285,MATCH('20900X Ann'!$C42,'20900 Ann'!$C$8:$C$285,0),MATCH('20900X Ann'!BS$8,'20900 Ann'!$C$8:$AZ$8,0))</f>
        <v>837.1</v>
      </c>
      <c r="BT42" s="9">
        <f>INDEX('20900 Ann'!$C$8:$AZ$285,MATCH('20900X Ann'!$C42,'20900 Ann'!$C$8:$C$285,0),MATCH('20900X Ann'!BT$8,'20900 Ann'!$C$8:$AZ$8,0))</f>
        <v>931.8</v>
      </c>
      <c r="BU42" s="9">
        <f>INDEX('20900 Ann'!$C$8:$AZ$285,MATCH('20900X Ann'!$C42,'20900 Ann'!$C$8:$C$285,0),MATCH('20900X Ann'!BU$8,'20900 Ann'!$C$8:$AZ$8,0))</f>
        <v>1032.4000000000001</v>
      </c>
      <c r="BV42" s="9">
        <f>INDEX('20900 Ann'!$C$8:$AZ$285,MATCH('20900X Ann'!$C42,'20900 Ann'!$C$8:$C$285,0),MATCH('20900X Ann'!BV$8,'20900 Ann'!$C$8:$AZ$8,0))</f>
        <v>1112.0999999999999</v>
      </c>
      <c r="BW42" s="9">
        <f>INDEX('20900 Ann'!$C$8:$AZ$285,MATCH('20900X Ann'!$C42,'20900 Ann'!$C$8:$C$285,0),MATCH('20900X Ann'!BW$8,'20900 Ann'!$C$8:$AZ$8,0))</f>
        <v>1236.5999999999999</v>
      </c>
      <c r="BX42" s="9">
        <f>INDEX('20900 Ann'!$C$8:$AZ$285,MATCH('20900X Ann'!$C42,'20900 Ann'!$C$8:$C$285,0),MATCH('20900X Ann'!BX$8,'20900 Ann'!$C$8:$AZ$8,0))</f>
        <v>1239.3</v>
      </c>
      <c r="BY42" s="9">
        <f>INDEX('20900 Ann'!$C$8:$AZ$285,MATCH('20900X Ann'!$C42,'20900 Ann'!$C$8:$C$285,0),MATCH('20900X Ann'!BY$8,'20900 Ann'!$C$8:$AZ$8,0))</f>
        <v>1054.7</v>
      </c>
      <c r="BZ42" s="9">
        <f>INDEX('20900 Ann'!$C$8:$AZ$285,MATCH('20900X Ann'!$C42,'20900 Ann'!$C$8:$C$285,0),MATCH('20900X Ann'!BZ$8,'20900 Ann'!$C$8:$AZ$8,0))</f>
        <v>1005.3</v>
      </c>
      <c r="CA42" s="9">
        <f>INDEX('20900 Ann'!$C$8:$AZ$285,MATCH('20900X Ann'!$C42,'20900 Ann'!$C$8:$C$285,0),MATCH('20900X Ann'!CA$8,'20900 Ann'!$C$8:$AZ$8,0))</f>
        <v>1050.5999999999999</v>
      </c>
      <c r="CB42" s="9">
        <f>INDEX('20900 Ann'!$C$8:$AZ$285,MATCH('20900X Ann'!$C42,'20900 Ann'!$C$8:$C$285,0),MATCH('20900X Ann'!CB$8,'20900 Ann'!$C$8:$AZ$8,0))</f>
        <v>1213.2</v>
      </c>
      <c r="CC42" s="9">
        <f>INDEX('20900 Ann'!$C$8:$AZ$285,MATCH('20900X Ann'!$C42,'20900 Ann'!$C$8:$C$285,0),MATCH('20900X Ann'!CC$8,'20900 Ann'!$C$8:$AZ$8,0))</f>
        <v>1357.1</v>
      </c>
      <c r="CD42" s="9">
        <f>INDEX('20900 Ann'!$C$8:$AZ$285,MATCH('20900X Ann'!$C42,'20900 Ann'!$C$8:$C$285,0),MATCH('20900X Ann'!CD$8,'20900 Ann'!$C$8:$AZ$8,0))</f>
        <v>1493.2</v>
      </c>
      <c r="CE42" s="9">
        <f>INDEX('20900 Ann'!$C$8:$AZ$285,MATCH('20900X Ann'!$C42,'20900 Ann'!$C$8:$C$285,0),MATCH('20900X Ann'!CE$8,'20900 Ann'!$C$8:$AZ$8,0))</f>
        <v>1507.8</v>
      </c>
      <c r="CF42" s="9">
        <f>INDEX('20900 Ann'!$C$8:$AZ$285,MATCH('20900X Ann'!$C42,'20900 Ann'!$C$8:$C$285,0),MATCH('20900X Ann'!CF$8,'20900 Ann'!$C$8:$AZ$8,0))</f>
        <v>1152.3</v>
      </c>
      <c r="CG42" s="9">
        <f>INDEX('20900 Ann'!$C$8:$AZ$285,MATCH('20900X Ann'!$C42,'20900 Ann'!$C$8:$C$285,0),MATCH('20900X Ann'!CG$8,'20900 Ann'!$C$8:$AZ$8,0))</f>
        <v>1239.3</v>
      </c>
      <c r="CH42" s="9">
        <f>INDEX('20900 Ann'!$C$8:$AZ$285,MATCH('20900X Ann'!$C42,'20900 Ann'!$C$8:$C$285,0),MATCH('20900X Ann'!CH$8,'20900 Ann'!$C$8:$AZ$8,0))</f>
        <v>1453.2</v>
      </c>
      <c r="CI42" s="9">
        <f>INDEX('20900 Ann'!$C$8:$AZ$285,MATCH('20900X Ann'!$C42,'20900 Ann'!$C$8:$C$285,0),MATCH('20900X Ann'!CI$8,'20900 Ann'!$C$8:$AZ$8,0))</f>
        <v>1511.4</v>
      </c>
      <c r="CJ42" s="9">
        <f>INDEX('20900 Ann'!$C$8:$AZ$285,MATCH('20900X Ann'!$C42,'20900 Ann'!$C$8:$C$285,0),MATCH('20900X Ann'!CJ$8,'20900 Ann'!$C$8:$AZ$8,0))</f>
        <v>1672.8</v>
      </c>
      <c r="CK42" s="9">
        <f>INDEX('20900 Ann'!$C$8:$AZ$285,MATCH('20900X Ann'!$C42,'20900 Ann'!$C$8:$C$285,0),MATCH('20900X Ann'!CK$8,'20900 Ann'!$C$8:$AZ$8,0))</f>
        <v>1780.2</v>
      </c>
      <c r="CL42" s="9"/>
    </row>
    <row r="43" spans="1:91" s="8" customFormat="1" x14ac:dyDescent="0.25">
      <c r="A43" s="35">
        <v>35</v>
      </c>
      <c r="B43" s="8" t="s">
        <v>405</v>
      </c>
      <c r="C43" s="8" t="s">
        <v>404</v>
      </c>
      <c r="D43" s="9"/>
      <c r="E43" s="9"/>
      <c r="F43" s="9"/>
      <c r="G43" s="9"/>
      <c r="H43" s="9"/>
      <c r="I43" s="9"/>
      <c r="J43" s="9"/>
      <c r="K43" s="9"/>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f>INDEX('20900 Ann'!$C$8:$AZ$285,MATCH('20900X Ann'!$C43,'20900 Ann'!$C$8:$C$285,0),MATCH('20900X Ann'!BO$8,'20900 Ann'!$C$8:$AZ$8,0))</f>
        <v>4774.1000000000004</v>
      </c>
      <c r="BP43" s="9">
        <f>INDEX('20900 Ann'!$C$8:$AZ$285,MATCH('20900X Ann'!$C43,'20900 Ann'!$C$8:$C$285,0),MATCH('20900X Ann'!BP$8,'20900 Ann'!$C$8:$AZ$8,0))</f>
        <v>4974.8999999999996</v>
      </c>
      <c r="BQ43" s="9">
        <f>INDEX('20900 Ann'!$C$8:$AZ$285,MATCH('20900X Ann'!$C43,'20900 Ann'!$C$8:$C$285,0),MATCH('20900X Ann'!BQ$8,'20900 Ann'!$C$8:$AZ$8,0))</f>
        <v>5217</v>
      </c>
      <c r="BR43" s="9">
        <f>INDEX('20900 Ann'!$C$8:$AZ$285,MATCH('20900X Ann'!$C43,'20900 Ann'!$C$8:$C$285,0),MATCH('20900X Ann'!BR$8,'20900 Ann'!$C$8:$AZ$8,0))</f>
        <v>5498.6</v>
      </c>
      <c r="BS43" s="9">
        <f>INDEX('20900 Ann'!$C$8:$AZ$285,MATCH('20900X Ann'!$C43,'20900 Ann'!$C$8:$C$285,0),MATCH('20900X Ann'!BS$8,'20900 Ann'!$C$8:$AZ$8,0))</f>
        <v>5796.5</v>
      </c>
      <c r="BT43" s="9">
        <f>INDEX('20900 Ann'!$C$8:$AZ$285,MATCH('20900X Ann'!$C43,'20900 Ann'!$C$8:$C$285,0),MATCH('20900X Ann'!BT$8,'20900 Ann'!$C$8:$AZ$8,0))</f>
        <v>6114</v>
      </c>
      <c r="BU43" s="9">
        <f>INDEX('20900 Ann'!$C$8:$AZ$285,MATCH('20900X Ann'!$C43,'20900 Ann'!$C$8:$C$285,0),MATCH('20900X Ann'!BU$8,'20900 Ann'!$C$8:$AZ$8,0))</f>
        <v>6535.5</v>
      </c>
      <c r="BV43" s="9">
        <f>INDEX('20900 Ann'!$C$8:$AZ$285,MATCH('20900X Ann'!$C43,'20900 Ann'!$C$8:$C$285,0),MATCH('20900X Ann'!BV$8,'20900 Ann'!$C$8:$AZ$8,0))</f>
        <v>6849</v>
      </c>
      <c r="BW43" s="9">
        <f>INDEX('20900 Ann'!$C$8:$AZ$285,MATCH('20900X Ann'!$C43,'20900 Ann'!$C$8:$C$285,0),MATCH('20900X Ann'!BW$8,'20900 Ann'!$C$8:$AZ$8,0))</f>
        <v>7371.7</v>
      </c>
      <c r="BX43" s="9">
        <f>INDEX('20900 Ann'!$C$8:$AZ$285,MATCH('20900X Ann'!$C43,'20900 Ann'!$C$8:$C$285,0),MATCH('20900X Ann'!BX$8,'20900 Ann'!$C$8:$AZ$8,0))</f>
        <v>7733.8</v>
      </c>
      <c r="BY43" s="9">
        <f>INDEX('20900 Ann'!$C$8:$AZ$285,MATCH('20900X Ann'!$C43,'20900 Ann'!$C$8:$C$285,0),MATCH('20900X Ann'!BY$8,'20900 Ann'!$C$8:$AZ$8,0))</f>
        <v>8088.8</v>
      </c>
      <c r="BZ43" s="9">
        <f>INDEX('20900 Ann'!$C$8:$AZ$285,MATCH('20900X Ann'!$C43,'20900 Ann'!$C$8:$C$285,0),MATCH('20900X Ann'!BZ$8,'20900 Ann'!$C$8:$AZ$8,0))</f>
        <v>8478</v>
      </c>
      <c r="CA43" s="9">
        <f>INDEX('20900 Ann'!$C$8:$AZ$285,MATCH('20900X Ann'!$C43,'20900 Ann'!$C$8:$C$285,0),MATCH('20900X Ann'!CA$8,'20900 Ann'!$C$8:$AZ$8,0))</f>
        <v>8993.7999999999993</v>
      </c>
      <c r="CB43" s="9">
        <f>INDEX('20900 Ann'!$C$8:$AZ$285,MATCH('20900X Ann'!$C43,'20900 Ann'!$C$8:$C$285,0),MATCH('20900X Ann'!CB$8,'20900 Ann'!$C$8:$AZ$8,0))</f>
        <v>9385.1</v>
      </c>
      <c r="CC43" s="9">
        <f>INDEX('20900 Ann'!$C$8:$AZ$285,MATCH('20900X Ann'!$C43,'20900 Ann'!$C$8:$C$285,0),MATCH('20900X Ann'!CC$8,'20900 Ann'!$C$8:$AZ$8,0))</f>
        <v>10017</v>
      </c>
      <c r="CD43" s="9">
        <f>INDEX('20900 Ann'!$C$8:$AZ$285,MATCH('20900X Ann'!$C43,'20900 Ann'!$C$8:$C$285,0),MATCH('20900X Ann'!CD$8,'20900 Ann'!$C$8:$AZ$8,0))</f>
        <v>10488.2</v>
      </c>
      <c r="CE43" s="9">
        <f>INDEX('20900 Ann'!$C$8:$AZ$285,MATCH('20900X Ann'!$C43,'20900 Ann'!$C$8:$C$285,0),MATCH('20900X Ann'!CE$8,'20900 Ann'!$C$8:$AZ$8,0))</f>
        <v>10991.9</v>
      </c>
      <c r="CF43" s="9">
        <f>INDEX('20900 Ann'!$C$8:$AZ$285,MATCH('20900X Ann'!$C43,'20900 Ann'!$C$8:$C$285,0),MATCH('20900X Ann'!CF$8,'20900 Ann'!$C$8:$AZ$8,0))</f>
        <v>10938.4</v>
      </c>
      <c r="CG43" s="9">
        <f>INDEX('20900 Ann'!$C$8:$AZ$285,MATCH('20900X Ann'!$C43,'20900 Ann'!$C$8:$C$285,0),MATCH('20900X Ann'!CG$8,'20900 Ann'!$C$8:$AZ$8,0))</f>
        <v>11233.1</v>
      </c>
      <c r="CH43" s="9">
        <f>INDEX('20900 Ann'!$C$8:$AZ$285,MATCH('20900X Ann'!$C43,'20900 Ann'!$C$8:$C$285,0),MATCH('20900X Ann'!CH$8,'20900 Ann'!$C$8:$AZ$8,0))</f>
        <v>11797.4</v>
      </c>
      <c r="CI43" s="9">
        <f>INDEX('20900 Ann'!$C$8:$AZ$285,MATCH('20900X Ann'!$C43,'20900 Ann'!$C$8:$C$285,0),MATCH('20900X Ann'!CI$8,'20900 Ann'!$C$8:$AZ$8,0))</f>
        <v>12395</v>
      </c>
      <c r="CJ43" s="9">
        <f>INDEX('20900 Ann'!$C$8:$AZ$285,MATCH('20900X Ann'!$C43,'20900 Ann'!$C$8:$C$285,0),MATCH('20900X Ann'!CJ$8,'20900 Ann'!$C$8:$AZ$8,0))</f>
        <v>12389.9</v>
      </c>
      <c r="CK43" s="9">
        <f>INDEX('20900 Ann'!$C$8:$AZ$285,MATCH('20900X Ann'!$C43,'20900 Ann'!$C$8:$C$285,0),MATCH('20900X Ann'!CK$8,'20900 Ann'!$C$8:$AZ$8,0))</f>
        <v>12909.5</v>
      </c>
      <c r="CL43" s="9"/>
    </row>
    <row r="44" spans="1:91" s="8" customFormat="1" x14ac:dyDescent="0.25">
      <c r="A44" s="35">
        <v>36</v>
      </c>
      <c r="B44" s="8" t="s">
        <v>403</v>
      </c>
      <c r="C44" s="8" t="s">
        <v>402</v>
      </c>
      <c r="D44" s="9"/>
      <c r="E44" s="9"/>
      <c r="F44" s="9"/>
      <c r="G44" s="9"/>
      <c r="H44" s="9"/>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f>INDEX('20900 Ann'!$C$8:$AZ$285,MATCH('20900X Ann'!$C44,'20900 Ann'!$C$8:$C$285,0),MATCH('20900X Ann'!BO$8,'20900 Ann'!$C$8:$AZ$8,0))</f>
        <v>4370.3</v>
      </c>
      <c r="BP44" s="9">
        <f>INDEX('20900 Ann'!$C$8:$AZ$285,MATCH('20900X Ann'!$C44,'20900 Ann'!$C$8:$C$285,0),MATCH('20900X Ann'!BP$8,'20900 Ann'!$C$8:$AZ$8,0))</f>
        <v>4627.2</v>
      </c>
      <c r="BQ44" s="9">
        <f>INDEX('20900 Ann'!$C$8:$AZ$285,MATCH('20900X Ann'!$C44,'20900 Ann'!$C$8:$C$285,0),MATCH('20900X Ann'!BQ$8,'20900 Ann'!$C$8:$AZ$8,0))</f>
        <v>4903.8999999999996</v>
      </c>
      <c r="BR44" s="9">
        <f>INDEX('20900 Ann'!$C$8:$AZ$285,MATCH('20900X Ann'!$C44,'20900 Ann'!$C$8:$C$285,0),MATCH('20900X Ann'!BR$8,'20900 Ann'!$C$8:$AZ$8,0))</f>
        <v>5166.1000000000004</v>
      </c>
      <c r="BS44" s="9">
        <f>INDEX('20900 Ann'!$C$8:$AZ$285,MATCH('20900X Ann'!$C44,'20900 Ann'!$C$8:$C$285,0),MATCH('20900X Ann'!BS$8,'20900 Ann'!$C$8:$AZ$8,0))</f>
        <v>5480.1</v>
      </c>
      <c r="BT44" s="9">
        <f>INDEX('20900 Ann'!$C$8:$AZ$285,MATCH('20900X Ann'!$C44,'20900 Ann'!$C$8:$C$285,0),MATCH('20900X Ann'!BT$8,'20900 Ann'!$C$8:$AZ$8,0))</f>
        <v>5812.7</v>
      </c>
      <c r="BU44" s="9">
        <f>INDEX('20900 Ann'!$C$8:$AZ$285,MATCH('20900X Ann'!$C44,'20900 Ann'!$C$8:$C$285,0),MATCH('20900X Ann'!BU$8,'20900 Ann'!$C$8:$AZ$8,0))</f>
        <v>6164.2</v>
      </c>
      <c r="BV44" s="9">
        <f>INDEX('20900 Ann'!$C$8:$AZ$285,MATCH('20900X Ann'!$C44,'20900 Ann'!$C$8:$C$285,0),MATCH('20900X Ann'!BV$8,'20900 Ann'!$C$8:$AZ$8,0))</f>
        <v>6585.9</v>
      </c>
      <c r="BW44" s="9">
        <f>INDEX('20900 Ann'!$C$8:$AZ$285,MATCH('20900X Ann'!$C44,'20900 Ann'!$C$8:$C$285,0),MATCH('20900X Ann'!BW$8,'20900 Ann'!$C$8:$AZ$8,0))</f>
        <v>7108.1</v>
      </c>
      <c r="BX44" s="9">
        <f>INDEX('20900 Ann'!$C$8:$AZ$285,MATCH('20900X Ann'!$C44,'20900 Ann'!$C$8:$C$285,0),MATCH('20900X Ann'!BX$8,'20900 Ann'!$C$8:$AZ$8,0))</f>
        <v>7408</v>
      </c>
      <c r="BY44" s="9">
        <f>INDEX('20900 Ann'!$C$8:$AZ$285,MATCH('20900X Ann'!$C44,'20900 Ann'!$C$8:$C$285,0),MATCH('20900X Ann'!BY$8,'20900 Ann'!$C$8:$AZ$8,0))</f>
        <v>7670.6</v>
      </c>
      <c r="BZ44" s="9">
        <f>INDEX('20900 Ann'!$C$8:$AZ$285,MATCH('20900X Ann'!$C44,'20900 Ann'!$C$8:$C$285,0),MATCH('20900X Ann'!BZ$8,'20900 Ann'!$C$8:$AZ$8,0))</f>
        <v>8047.6</v>
      </c>
      <c r="CA44" s="9">
        <f>INDEX('20900 Ann'!$C$8:$AZ$285,MATCH('20900X Ann'!$C44,'20900 Ann'!$C$8:$C$285,0),MATCH('20900X Ann'!CA$8,'20900 Ann'!$C$8:$AZ$8,0))</f>
        <v>8586.5</v>
      </c>
      <c r="CB44" s="9">
        <f>INDEX('20900 Ann'!$C$8:$AZ$285,MATCH('20900X Ann'!$C44,'20900 Ann'!$C$8:$C$285,0),MATCH('20900X Ann'!CB$8,'20900 Ann'!$C$8:$AZ$8,0))</f>
        <v>9165.1</v>
      </c>
      <c r="CC44" s="9">
        <f>INDEX('20900 Ann'!$C$8:$AZ$285,MATCH('20900X Ann'!$C44,'20900 Ann'!$C$8:$C$285,0),MATCH('20900X Ann'!CC$8,'20900 Ann'!$C$8:$AZ$8,0))</f>
        <v>9687.5</v>
      </c>
      <c r="CD44" s="9">
        <f>INDEX('20900 Ann'!$C$8:$AZ$285,MATCH('20900X Ann'!$C44,'20900 Ann'!$C$8:$C$285,0),MATCH('20900X Ann'!CD$8,'20900 Ann'!$C$8:$AZ$8,0))</f>
        <v>10178.9</v>
      </c>
      <c r="CE44" s="9">
        <f>INDEX('20900 Ann'!$C$8:$AZ$285,MATCH('20900X Ann'!$C44,'20900 Ann'!$C$8:$C$285,0),MATCH('20900X Ann'!CE$8,'20900 Ann'!$C$8:$AZ$8,0))</f>
        <v>10391.299999999999</v>
      </c>
      <c r="CF44" s="9">
        <f>INDEX('20900 Ann'!$C$8:$AZ$285,MATCH('20900X Ann'!$C44,'20900 Ann'!$C$8:$C$285,0),MATCH('20900X Ann'!CF$8,'20900 Ann'!$C$8:$AZ$8,0))</f>
        <v>10179.9</v>
      </c>
      <c r="CG44" s="9">
        <f>INDEX('20900 Ann'!$C$8:$AZ$285,MATCH('20900X Ann'!$C44,'20900 Ann'!$C$8:$C$285,0),MATCH('20900X Ann'!CG$8,'20900 Ann'!$C$8:$AZ$8,0))</f>
        <v>10534.6</v>
      </c>
      <c r="CH44" s="9">
        <f>INDEX('20900 Ann'!$C$8:$AZ$285,MATCH('20900X Ann'!$C44,'20900 Ann'!$C$8:$C$285,0),MATCH('20900X Ann'!CH$8,'20900 Ann'!$C$8:$AZ$8,0))</f>
        <v>11012.7</v>
      </c>
      <c r="CI44" s="9">
        <f>INDEX('20900 Ann'!$C$8:$AZ$285,MATCH('20900X Ann'!$C44,'20900 Ann'!$C$8:$C$285,0),MATCH('20900X Ann'!CI$8,'20900 Ann'!$C$8:$AZ$8,0))</f>
        <v>11395.3</v>
      </c>
      <c r="CJ44" s="9">
        <f>INDEX('20900 Ann'!$C$8:$AZ$285,MATCH('20900X Ann'!$C44,'20900 Ann'!$C$8:$C$285,0),MATCH('20900X Ann'!CJ$8,'20900 Ann'!$C$8:$AZ$8,0))</f>
        <v>11728.2</v>
      </c>
      <c r="CK44" s="9">
        <f>INDEX('20900 Ann'!$C$8:$AZ$285,MATCH('20900X Ann'!$C44,'20900 Ann'!$C$8:$C$285,0),MATCH('20900X Ann'!CK$8,'20900 Ann'!$C$8:$AZ$8,0))</f>
        <v>12219.3</v>
      </c>
      <c r="CL44" s="9"/>
    </row>
    <row r="45" spans="1:91" s="10" customFormat="1" x14ac:dyDescent="0.25">
      <c r="A45" s="32">
        <v>37</v>
      </c>
      <c r="B45" s="10" t="s">
        <v>401</v>
      </c>
      <c r="C45" s="10" t="s">
        <v>1736</v>
      </c>
      <c r="D45" s="11"/>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c r="AV45" s="11"/>
      <c r="AW45" s="11"/>
      <c r="AX45" s="11"/>
      <c r="AY45" s="11"/>
      <c r="AZ45" s="11"/>
      <c r="BA45" s="11"/>
      <c r="BB45" s="11"/>
      <c r="BC45" s="11"/>
      <c r="BD45" s="11"/>
      <c r="BE45" s="11"/>
      <c r="BF45" s="11"/>
      <c r="BG45" s="11"/>
      <c r="BH45" s="11"/>
      <c r="BI45" s="11"/>
      <c r="BJ45" s="11"/>
      <c r="BK45" s="11"/>
      <c r="BL45" s="11"/>
      <c r="BM45" s="11"/>
      <c r="BN45" s="11"/>
      <c r="BO45" s="11">
        <f>INDEX('20900 Ann'!$C$8:$AZ$285,MATCH('20900X Ann'!$C45,'20900 Ann'!$C$8:$C$285,0),MATCH('20900X Ann'!BO$8,'20900 Ann'!$C$8:$AZ$8,0))</f>
        <v>4127.7</v>
      </c>
      <c r="BP45" s="11">
        <f>INDEX('20900 Ann'!$C$8:$AZ$285,MATCH('20900X Ann'!$C45,'20900 Ann'!$C$8:$C$285,0),MATCH('20900X Ann'!BP$8,'20900 Ann'!$C$8:$AZ$8,0))</f>
        <v>4380.8999999999996</v>
      </c>
      <c r="BQ45" s="11">
        <f>INDEX('20900 Ann'!$C$8:$AZ$285,MATCH('20900X Ann'!$C45,'20900 Ann'!$C$8:$C$285,0),MATCH('20900X Ann'!BQ$8,'20900 Ann'!$C$8:$AZ$8,0))</f>
        <v>4643.3</v>
      </c>
      <c r="BR45" s="11">
        <f>INDEX('20900 Ann'!$C$8:$AZ$285,MATCH('20900X Ann'!$C45,'20900 Ann'!$C$8:$C$285,0),MATCH('20900X Ann'!BR$8,'20900 Ann'!$C$8:$AZ$8,0))</f>
        <v>4881.8999999999996</v>
      </c>
      <c r="BS45" s="11">
        <f>INDEX('20900 Ann'!$C$8:$AZ$285,MATCH('20900X Ann'!$C45,'20900 Ann'!$C$8:$C$285,0),MATCH('20900X Ann'!BS$8,'20900 Ann'!$C$8:$AZ$8,0))</f>
        <v>5158</v>
      </c>
      <c r="BT45" s="11">
        <f>INDEX('20900 Ann'!$C$8:$AZ$285,MATCH('20900X Ann'!$C45,'20900 Ann'!$C$8:$C$285,0),MATCH('20900X Ann'!BT$8,'20900 Ann'!$C$8:$AZ$8,0))</f>
        <v>5455.1</v>
      </c>
      <c r="BU45" s="11">
        <f>INDEX('20900 Ann'!$C$8:$AZ$285,MATCH('20900X Ann'!$C45,'20900 Ann'!$C$8:$C$285,0),MATCH('20900X Ann'!BU$8,'20900 Ann'!$C$8:$AZ$8,0))</f>
        <v>5779.2</v>
      </c>
      <c r="BV45" s="11">
        <f>INDEX('20900 Ann'!$C$8:$AZ$285,MATCH('20900X Ann'!$C45,'20900 Ann'!$C$8:$C$285,0),MATCH('20900X Ann'!BV$8,'20900 Ann'!$C$8:$AZ$8,0))</f>
        <v>6168.8</v>
      </c>
      <c r="BW45" s="11">
        <f>INDEX('20900 Ann'!$C$8:$AZ$285,MATCH('20900X Ann'!$C45,'20900 Ann'!$C$8:$C$285,0),MATCH('20900X Ann'!BW$8,'20900 Ann'!$C$8:$AZ$8,0))</f>
        <v>6634.4</v>
      </c>
      <c r="BX45" s="11">
        <f>INDEX('20900 Ann'!$C$8:$AZ$285,MATCH('20900X Ann'!$C45,'20900 Ann'!$C$8:$C$285,0),MATCH('20900X Ann'!BX$8,'20900 Ann'!$C$8:$AZ$8,0))</f>
        <v>6924</v>
      </c>
      <c r="BY45" s="11">
        <f>INDEX('20900 Ann'!$C$8:$AZ$285,MATCH('20900X Ann'!$C45,'20900 Ann'!$C$8:$C$285,0),MATCH('20900X Ann'!BY$8,'20900 Ann'!$C$8:$AZ$8,0))</f>
        <v>7185.7</v>
      </c>
      <c r="BZ45" s="11">
        <f>INDEX('20900 Ann'!$C$8:$AZ$285,MATCH('20900X Ann'!$C45,'20900 Ann'!$C$8:$C$285,0),MATCH('20900X Ann'!BZ$8,'20900 Ann'!$C$8:$AZ$8,0))</f>
        <v>7560</v>
      </c>
      <c r="CA45" s="11">
        <f>INDEX('20900 Ann'!$C$8:$AZ$285,MATCH('20900X Ann'!$C45,'20900 Ann'!$C$8:$C$285,0),MATCH('20900X Ann'!CA$8,'20900 Ann'!$C$8:$AZ$8,0))</f>
        <v>8053.6</v>
      </c>
      <c r="CB45" s="11">
        <f>INDEX('20900 Ann'!$C$8:$AZ$285,MATCH('20900X Ann'!$C45,'20900 Ann'!$C$8:$C$285,0),MATCH('20900X Ann'!CB$8,'20900 Ann'!$C$8:$AZ$8,0))</f>
        <v>8583.7999999999993</v>
      </c>
      <c r="CC45" s="11">
        <f>INDEX('20900 Ann'!$C$8:$AZ$285,MATCH('20900X Ann'!$C45,'20900 Ann'!$C$8:$C$285,0),MATCH('20900X Ann'!CC$8,'20900 Ann'!$C$8:$AZ$8,0))</f>
        <v>9064.7999999999993</v>
      </c>
      <c r="CD45" s="11">
        <f>INDEX('20900 Ann'!$C$8:$AZ$285,MATCH('20900X Ann'!$C45,'20900 Ann'!$C$8:$C$285,0),MATCH('20900X Ann'!CD$8,'20900 Ann'!$C$8:$AZ$8,0))</f>
        <v>9501.7000000000007</v>
      </c>
      <c r="CE45" s="11">
        <f>INDEX('20900 Ann'!$C$8:$AZ$285,MATCH('20900X Ann'!$C45,'20900 Ann'!$C$8:$C$285,0),MATCH('20900X Ann'!CE$8,'20900 Ann'!$C$8:$AZ$8,0))</f>
        <v>9731.5</v>
      </c>
      <c r="CF45" s="11">
        <f>INDEX('20900 Ann'!$C$8:$AZ$285,MATCH('20900X Ann'!$C45,'20900 Ann'!$C$8:$C$285,0),MATCH('20900X Ann'!CF$8,'20900 Ann'!$C$8:$AZ$8,0))</f>
        <v>9571</v>
      </c>
      <c r="CG45" s="11">
        <f>INDEX('20900 Ann'!$C$8:$AZ$285,MATCH('20900X Ann'!$C45,'20900 Ann'!$C$8:$C$285,0),MATCH('20900X Ann'!CG$8,'20900 Ann'!$C$8:$AZ$8,0))</f>
        <v>9926.7999999999993</v>
      </c>
      <c r="CH45" s="11">
        <f>INDEX('20900 Ann'!$C$8:$AZ$285,MATCH('20900X Ann'!$C45,'20900 Ann'!$C$8:$C$285,0),MATCH('20900X Ann'!CH$8,'20900 Ann'!$C$8:$AZ$8,0))</f>
        <v>10414.299999999999</v>
      </c>
      <c r="CI45" s="11">
        <f>INDEX('20900 Ann'!$C$8:$AZ$285,MATCH('20900X Ann'!$C45,'20900 Ann'!$C$8:$C$285,0),MATCH('20900X Ann'!CI$8,'20900 Ann'!$C$8:$AZ$8,0))</f>
        <v>10757.8</v>
      </c>
      <c r="CJ45" s="11">
        <f>INDEX('20900 Ann'!$C$8:$AZ$285,MATCH('20900X Ann'!$C45,'20900 Ann'!$C$8:$C$285,0),MATCH('20900X Ann'!CJ$8,'20900 Ann'!$C$8:$AZ$8,0))</f>
        <v>11088.4</v>
      </c>
      <c r="CK45" s="10">
        <f>INDEX('20900 Ann'!$C$8:$AZ$285,MATCH('20900X Ann'!$C45,'20900 Ann'!$C$8:$C$285,0),MATCH('20900X Ann'!CK$8,'20900 Ann'!$C$8:$AZ$8,0))</f>
        <v>11543.6</v>
      </c>
      <c r="CL45" s="11"/>
      <c r="CM45" s="11"/>
    </row>
    <row r="46" spans="1:91" s="10" customFormat="1" x14ac:dyDescent="0.25">
      <c r="A46" s="32">
        <v>38</v>
      </c>
      <c r="B46" s="10" t="s">
        <v>400</v>
      </c>
      <c r="C46" s="10" t="s">
        <v>399</v>
      </c>
      <c r="D46" s="11"/>
      <c r="E46" s="11"/>
      <c r="F46" s="11"/>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f>INDEX('20900 Ann'!$C$8:$AZ$285,MATCH('20900X Ann'!$C46,'20900 Ann'!$C$8:$C$285,0),MATCH('20900X Ann'!BO$8,'20900 Ann'!$C$8:$AZ$8,0))</f>
        <v>3819.3</v>
      </c>
      <c r="BP46" s="11">
        <f>INDEX('20900 Ann'!$C$8:$AZ$285,MATCH('20900X Ann'!$C46,'20900 Ann'!$C$8:$C$285,0),MATCH('20900X Ann'!BP$8,'20900 Ann'!$C$8:$AZ$8,0))</f>
        <v>4052.3</v>
      </c>
      <c r="BQ46" s="11">
        <f>INDEX('20900 Ann'!$C$8:$AZ$285,MATCH('20900X Ann'!$C46,'20900 Ann'!$C$8:$C$285,0),MATCH('20900X Ann'!BQ$8,'20900 Ann'!$C$8:$AZ$8,0))</f>
        <v>4300.8999999999996</v>
      </c>
      <c r="BR46" s="11">
        <f>INDEX('20900 Ann'!$C$8:$AZ$285,MATCH('20900X Ann'!$C46,'20900 Ann'!$C$8:$C$285,0),MATCH('20900X Ann'!BR$8,'20900 Ann'!$C$8:$AZ$8,0))</f>
        <v>4525.6000000000004</v>
      </c>
      <c r="BS46" s="11">
        <f>INDEX('20900 Ann'!$C$8:$AZ$285,MATCH('20900X Ann'!$C46,'20900 Ann'!$C$8:$C$285,0),MATCH('20900X Ann'!BS$8,'20900 Ann'!$C$8:$AZ$8,0))</f>
        <v>4784.8999999999996</v>
      </c>
      <c r="BT46" s="11">
        <f>INDEX('20900 Ann'!$C$8:$AZ$285,MATCH('20900X Ann'!$C46,'20900 Ann'!$C$8:$C$285,0),MATCH('20900X Ann'!BT$8,'20900 Ann'!$C$8:$AZ$8,0))</f>
        <v>5058.1000000000004</v>
      </c>
      <c r="BU46" s="11">
        <f>INDEX('20900 Ann'!$C$8:$AZ$285,MATCH('20900X Ann'!$C46,'20900 Ann'!$C$8:$C$285,0),MATCH('20900X Ann'!BU$8,'20900 Ann'!$C$8:$AZ$8,0))</f>
        <v>5360.5</v>
      </c>
      <c r="BV46" s="11">
        <f>INDEX('20900 Ann'!$C$8:$AZ$285,MATCH('20900X Ann'!$C46,'20900 Ann'!$C$8:$C$285,0),MATCH('20900X Ann'!BV$8,'20900 Ann'!$C$8:$AZ$8,0))</f>
        <v>5730.7</v>
      </c>
      <c r="BW46" s="11">
        <f>INDEX('20900 Ann'!$C$8:$AZ$285,MATCH('20900X Ann'!$C46,'20900 Ann'!$C$8:$C$285,0),MATCH('20900X Ann'!BW$8,'20900 Ann'!$C$8:$AZ$8,0))</f>
        <v>6170.8</v>
      </c>
      <c r="BX46" s="11">
        <f>INDEX('20900 Ann'!$C$8:$AZ$285,MATCH('20900X Ann'!$C46,'20900 Ann'!$C$8:$C$285,0),MATCH('20900X Ann'!BX$8,'20900 Ann'!$C$8:$AZ$8,0))</f>
        <v>6426.7</v>
      </c>
      <c r="BY46" s="11">
        <f>INDEX('20900 Ann'!$C$8:$AZ$285,MATCH('20900X Ann'!$C46,'20900 Ann'!$C$8:$C$285,0),MATCH('20900X Ann'!BY$8,'20900 Ann'!$C$8:$AZ$8,0))</f>
        <v>6647</v>
      </c>
      <c r="BZ46" s="11">
        <f>INDEX('20900 Ann'!$C$8:$AZ$285,MATCH('20900X Ann'!$C46,'20900 Ann'!$C$8:$C$285,0),MATCH('20900X Ann'!BZ$8,'20900 Ann'!$C$8:$AZ$8,0))</f>
        <v>6990.9</v>
      </c>
      <c r="CA46" s="11">
        <f>INDEX('20900 Ann'!$C$8:$AZ$285,MATCH('20900X Ann'!$C46,'20900 Ann'!$C$8:$C$285,0),MATCH('20900X Ann'!CA$8,'20900 Ann'!$C$8:$AZ$8,0))</f>
        <v>7441</v>
      </c>
      <c r="CB46" s="11">
        <f>INDEX('20900 Ann'!$C$8:$AZ$285,MATCH('20900X Ann'!$C46,'20900 Ann'!$C$8:$C$285,0),MATCH('20900X Ann'!CB$8,'20900 Ann'!$C$8:$AZ$8,0))</f>
        <v>7925.7</v>
      </c>
      <c r="CC46" s="11">
        <f>INDEX('20900 Ann'!$C$8:$AZ$285,MATCH('20900X Ann'!$C46,'20900 Ann'!$C$8:$C$285,0),MATCH('20900X Ann'!CC$8,'20900 Ann'!$C$8:$AZ$8,0))</f>
        <v>8371.7999999999993</v>
      </c>
      <c r="CD46" s="11">
        <f>INDEX('20900 Ann'!$C$8:$AZ$285,MATCH('20900X Ann'!$C46,'20900 Ann'!$C$8:$C$285,0),MATCH('20900X Ann'!CD$8,'20900 Ann'!$C$8:$AZ$8,0))</f>
        <v>8767.4</v>
      </c>
      <c r="CE46" s="11">
        <f>INDEX('20900 Ann'!$C$8:$AZ$285,MATCH('20900X Ann'!$C46,'20900 Ann'!$C$8:$C$285,0),MATCH('20900X Ann'!CE$8,'20900 Ann'!$C$8:$AZ$8,0))</f>
        <v>8972.7000000000007</v>
      </c>
      <c r="CF46" s="11">
        <f>INDEX('20900 Ann'!$C$8:$AZ$285,MATCH('20900X Ann'!$C46,'20900 Ann'!$C$8:$C$285,0),MATCH('20900X Ann'!CF$8,'20900 Ann'!$C$8:$AZ$8,0))</f>
        <v>8774.4</v>
      </c>
      <c r="CG46" s="11">
        <f>INDEX('20900 Ann'!$C$8:$AZ$285,MATCH('20900X Ann'!$C46,'20900 Ann'!$C$8:$C$285,0),MATCH('20900X Ann'!CG$8,'20900 Ann'!$C$8:$AZ$8,0))</f>
        <v>9096.2999999999993</v>
      </c>
      <c r="CH46" s="11">
        <f>INDEX('20900 Ann'!$C$8:$AZ$285,MATCH('20900X Ann'!$C46,'20900 Ann'!$C$8:$C$285,0),MATCH('20900X Ann'!CH$8,'20900 Ann'!$C$8:$AZ$8,0))</f>
        <v>9549.7000000000007</v>
      </c>
      <c r="CI46" s="11">
        <f>INDEX('20900 Ann'!$C$8:$AZ$285,MATCH('20900X Ann'!$C46,'20900 Ann'!$C$8:$C$285,0),MATCH('20900X Ann'!CI$8,'20900 Ann'!$C$8:$AZ$8,0))</f>
        <v>9857.6</v>
      </c>
      <c r="CJ46" s="11">
        <f>INDEX('20900 Ann'!$C$8:$AZ$285,MATCH('20900X Ann'!$C46,'20900 Ann'!$C$8:$C$285,0),MATCH('20900X Ann'!CJ$8,'20900 Ann'!$C$8:$AZ$8,0))</f>
        <v>10159.1</v>
      </c>
      <c r="CK46" s="11">
        <f>INDEX('20900 Ann'!$C$8:$AZ$285,MATCH('20900X Ann'!$C46,'20900 Ann'!$C$8:$C$285,0),MATCH('20900X Ann'!CK$8,'20900 Ann'!$C$8:$AZ$8,0))</f>
        <v>10587.6</v>
      </c>
      <c r="CL46" s="11"/>
    </row>
    <row r="47" spans="1:91" s="10" customFormat="1" x14ac:dyDescent="0.25">
      <c r="A47" s="32">
        <v>39</v>
      </c>
      <c r="B47" s="10" t="s">
        <v>398</v>
      </c>
      <c r="C47" s="10" t="s">
        <v>360</v>
      </c>
      <c r="D47" s="11"/>
      <c r="E47" s="11"/>
      <c r="F47" s="11"/>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f>INDEX('20900 Ann'!$C$8:$AZ$285,MATCH('20900X Ann'!$C47,'20900 Ann'!$C$8:$C$285,0),MATCH('20900X Ann'!BO$8,'20900 Ann'!$C$8:$AZ$8,0))</f>
        <v>308.5</v>
      </c>
      <c r="BP47" s="11">
        <f>INDEX('20900 Ann'!$C$8:$AZ$285,MATCH('20900X Ann'!$C47,'20900 Ann'!$C$8:$C$285,0),MATCH('20900X Ann'!BP$8,'20900 Ann'!$C$8:$AZ$8,0))</f>
        <v>328.7</v>
      </c>
      <c r="BQ47" s="11">
        <f>INDEX('20900 Ann'!$C$8:$AZ$285,MATCH('20900X Ann'!$C47,'20900 Ann'!$C$8:$C$285,0),MATCH('20900X Ann'!BQ$8,'20900 Ann'!$C$8:$AZ$8,0))</f>
        <v>342.3</v>
      </c>
      <c r="BR47" s="11">
        <f>INDEX('20900 Ann'!$C$8:$AZ$285,MATCH('20900X Ann'!$C47,'20900 Ann'!$C$8:$C$285,0),MATCH('20900X Ann'!BR$8,'20900 Ann'!$C$8:$AZ$8,0))</f>
        <v>356.2</v>
      </c>
      <c r="BS47" s="11">
        <f>INDEX('20900 Ann'!$C$8:$AZ$285,MATCH('20900X Ann'!$C47,'20900 Ann'!$C$8:$C$285,0),MATCH('20900X Ann'!BS$8,'20900 Ann'!$C$8:$AZ$8,0))</f>
        <v>373.1</v>
      </c>
      <c r="BT47" s="11">
        <f>INDEX('20900 Ann'!$C$8:$AZ$285,MATCH('20900X Ann'!$C47,'20900 Ann'!$C$8:$C$285,0),MATCH('20900X Ann'!BT$8,'20900 Ann'!$C$8:$AZ$8,0))</f>
        <v>397</v>
      </c>
      <c r="BU47" s="11">
        <f>INDEX('20900 Ann'!$C$8:$AZ$285,MATCH('20900X Ann'!$C47,'20900 Ann'!$C$8:$C$285,0),MATCH('20900X Ann'!BU$8,'20900 Ann'!$C$8:$AZ$8,0))</f>
        <v>418.7</v>
      </c>
      <c r="BV47" s="11">
        <f>INDEX('20900 Ann'!$C$8:$AZ$285,MATCH('20900X Ann'!$C47,'20900 Ann'!$C$8:$C$285,0),MATCH('20900X Ann'!BV$8,'20900 Ann'!$C$8:$AZ$8,0))</f>
        <v>438.1</v>
      </c>
      <c r="BW47" s="11">
        <f>INDEX('20900 Ann'!$C$8:$AZ$285,MATCH('20900X Ann'!$C47,'20900 Ann'!$C$8:$C$285,0),MATCH('20900X Ann'!BW$8,'20900 Ann'!$C$8:$AZ$8,0))</f>
        <v>463.6</v>
      </c>
      <c r="BX47" s="11">
        <f>INDEX('20900 Ann'!$C$8:$AZ$285,MATCH('20900X Ann'!$C47,'20900 Ann'!$C$8:$C$285,0),MATCH('20900X Ann'!BX$8,'20900 Ann'!$C$8:$AZ$8,0))</f>
        <v>497.4</v>
      </c>
      <c r="BY47" s="11">
        <f>INDEX('20900 Ann'!$C$8:$AZ$285,MATCH('20900X Ann'!$C47,'20900 Ann'!$C$8:$C$285,0),MATCH('20900X Ann'!BY$8,'20900 Ann'!$C$8:$AZ$8,0))</f>
        <v>538.70000000000005</v>
      </c>
      <c r="BZ47" s="11">
        <f>INDEX('20900 Ann'!$C$8:$AZ$285,MATCH('20900X Ann'!$C47,'20900 Ann'!$C$8:$C$285,0),MATCH('20900X Ann'!BZ$8,'20900 Ann'!$C$8:$AZ$8,0))</f>
        <v>569.1</v>
      </c>
      <c r="CA47" s="11">
        <f>INDEX('20900 Ann'!$C$8:$AZ$285,MATCH('20900X Ann'!$C47,'20900 Ann'!$C$8:$C$285,0),MATCH('20900X Ann'!CA$8,'20900 Ann'!$C$8:$AZ$8,0))</f>
        <v>612.6</v>
      </c>
      <c r="CB47" s="11">
        <f>INDEX('20900 Ann'!$C$8:$AZ$285,MATCH('20900X Ann'!$C47,'20900 Ann'!$C$8:$C$285,0),MATCH('20900X Ann'!CB$8,'20900 Ann'!$C$8:$AZ$8,0))</f>
        <v>658.2</v>
      </c>
      <c r="CC47" s="11">
        <f>INDEX('20900 Ann'!$C$8:$AZ$285,MATCH('20900X Ann'!$C47,'20900 Ann'!$C$8:$C$285,0),MATCH('20900X Ann'!CC$8,'20900 Ann'!$C$8:$AZ$8,0))</f>
        <v>693</v>
      </c>
      <c r="CD47" s="11">
        <f>INDEX('20900 Ann'!$C$8:$AZ$285,MATCH('20900X Ann'!$C47,'20900 Ann'!$C$8:$C$285,0),MATCH('20900X Ann'!CD$8,'20900 Ann'!$C$8:$AZ$8,0))</f>
        <v>734.4</v>
      </c>
      <c r="CE47" s="11">
        <f>INDEX('20900 Ann'!$C$8:$AZ$285,MATCH('20900X Ann'!$C47,'20900 Ann'!$C$8:$C$285,0),MATCH('20900X Ann'!CE$8,'20900 Ann'!$C$8:$AZ$8,0))</f>
        <v>758.8</v>
      </c>
      <c r="CF47" s="11">
        <f>INDEX('20900 Ann'!$C$8:$AZ$285,MATCH('20900X Ann'!$C47,'20900 Ann'!$C$8:$C$285,0),MATCH('20900X Ann'!CF$8,'20900 Ann'!$C$8:$AZ$8,0))</f>
        <v>796.5</v>
      </c>
      <c r="CG47" s="11">
        <f>INDEX('20900 Ann'!$C$8:$AZ$285,MATCH('20900X Ann'!$C47,'20900 Ann'!$C$8:$C$285,0),MATCH('20900X Ann'!CG$8,'20900 Ann'!$C$8:$AZ$8,0))</f>
        <v>830.5</v>
      </c>
      <c r="CH47" s="11">
        <f>INDEX('20900 Ann'!$C$8:$AZ$285,MATCH('20900X Ann'!$C47,'20900 Ann'!$C$8:$C$285,0),MATCH('20900X Ann'!CH$8,'20900 Ann'!$C$8:$AZ$8,0))</f>
        <v>864.6</v>
      </c>
      <c r="CI47" s="11">
        <f>INDEX('20900 Ann'!$C$8:$AZ$285,MATCH('20900X Ann'!$C47,'20900 Ann'!$C$8:$C$285,0),MATCH('20900X Ann'!CI$8,'20900 Ann'!$C$8:$AZ$8,0))</f>
        <v>900.1</v>
      </c>
      <c r="CJ47" s="11">
        <f>INDEX('20900 Ann'!$C$8:$AZ$285,MATCH('20900X Ann'!$C47,'20900 Ann'!$C$8:$C$285,0),MATCH('20900X Ann'!CJ$8,'20900 Ann'!$C$8:$AZ$8,0))</f>
        <v>929.3</v>
      </c>
      <c r="CK47" s="10">
        <f>INDEX('20900 Ann'!$C$8:$AZ$285,MATCH('20900X Ann'!$C47,'20900 Ann'!$C$8:$C$285,0),MATCH('20900X Ann'!CK$8,'20900 Ann'!$C$8:$AZ$8,0))</f>
        <v>956</v>
      </c>
      <c r="CL47" s="11"/>
      <c r="CM47" s="11"/>
    </row>
    <row r="48" spans="1:91" s="10" customFormat="1" x14ac:dyDescent="0.25">
      <c r="A48" s="32">
        <v>40</v>
      </c>
      <c r="B48" s="10" t="s">
        <v>397</v>
      </c>
      <c r="C48" s="10" t="s">
        <v>137</v>
      </c>
      <c r="D48" s="11"/>
      <c r="E48" s="11"/>
      <c r="F48" s="11"/>
      <c r="G48" s="11"/>
      <c r="H48" s="11"/>
      <c r="I48" s="11"/>
      <c r="J48" s="11"/>
      <c r="K48" s="11"/>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c r="AY48" s="11"/>
      <c r="AZ48" s="11"/>
      <c r="BA48" s="11"/>
      <c r="BB48" s="11"/>
      <c r="BC48" s="11"/>
      <c r="BD48" s="11"/>
      <c r="BE48" s="11"/>
      <c r="BF48" s="11"/>
      <c r="BG48" s="11"/>
      <c r="BH48" s="11"/>
      <c r="BI48" s="11"/>
      <c r="BJ48" s="11"/>
      <c r="BK48" s="11"/>
      <c r="BL48" s="11"/>
      <c r="BM48" s="11"/>
      <c r="BN48" s="11"/>
      <c r="BO48" s="11">
        <f>INDEX('20900 Ann'!$C$8:$AZ$285,MATCH('20900X Ann'!$C48,'20900 Ann'!$C$8:$C$285,0),MATCH('20900X Ann'!BO$8,'20900 Ann'!$C$8:$AZ$8,0))</f>
        <v>118.1</v>
      </c>
      <c r="BP48" s="11">
        <f>INDEX('20900 Ann'!$C$8:$AZ$285,MATCH('20900X Ann'!$C48,'20900 Ann'!$C$8:$C$285,0),MATCH('20900X Ann'!BP$8,'20900 Ann'!$C$8:$AZ$8,0))</f>
        <v>116</v>
      </c>
      <c r="BQ48" s="11">
        <f>INDEX('20900 Ann'!$C$8:$AZ$285,MATCH('20900X Ann'!$C48,'20900 Ann'!$C$8:$C$285,0),MATCH('20900X Ann'!BQ$8,'20900 Ann'!$C$8:$AZ$8,0))</f>
        <v>122</v>
      </c>
      <c r="BR48" s="11">
        <f>INDEX('20900 Ann'!$C$8:$AZ$285,MATCH('20900X Ann'!$C48,'20900 Ann'!$C$8:$C$285,0),MATCH('20900X Ann'!BR$8,'20900 Ann'!$C$8:$AZ$8,0))</f>
        <v>142.6</v>
      </c>
      <c r="BS48" s="11">
        <f>INDEX('20900 Ann'!$C$8:$AZ$285,MATCH('20900X Ann'!$C48,'20900 Ann'!$C$8:$C$285,0),MATCH('20900X Ann'!BS$8,'20900 Ann'!$C$8:$AZ$8,0))</f>
        <v>159.1</v>
      </c>
      <c r="BT48" s="11">
        <f>INDEX('20900 Ann'!$C$8:$AZ$285,MATCH('20900X Ann'!$C48,'20900 Ann'!$C$8:$C$285,0),MATCH('20900X Ann'!BT$8,'20900 Ann'!$C$8:$AZ$8,0))</f>
        <v>172.1</v>
      </c>
      <c r="BU48" s="11">
        <f>INDEX('20900 Ann'!$C$8:$AZ$285,MATCH('20900X Ann'!$C48,'20900 Ann'!$C$8:$C$285,0),MATCH('20900X Ann'!BU$8,'20900 Ann'!$C$8:$AZ$8,0))</f>
        <v>183.4</v>
      </c>
      <c r="BV48" s="11">
        <f>INDEX('20900 Ann'!$C$8:$AZ$285,MATCH('20900X Ann'!$C48,'20900 Ann'!$C$8:$C$285,0),MATCH('20900X Ann'!BV$8,'20900 Ann'!$C$8:$AZ$8,0))</f>
        <v>190.2</v>
      </c>
      <c r="BW48" s="11">
        <f>INDEX('20900 Ann'!$C$8:$AZ$285,MATCH('20900X Ann'!$C48,'20900 Ann'!$C$8:$C$285,0),MATCH('20900X Ann'!BW$8,'20900 Ann'!$C$8:$AZ$8,0))</f>
        <v>217.5</v>
      </c>
      <c r="BX48" s="11">
        <f>INDEX('20900 Ann'!$C$8:$AZ$285,MATCH('20900X Ann'!$C48,'20900 Ann'!$C$8:$C$285,0),MATCH('20900X Ann'!BX$8,'20900 Ann'!$C$8:$AZ$8,0))</f>
        <v>223.2</v>
      </c>
      <c r="BY48" s="11">
        <f>INDEX('20900 Ann'!$C$8:$AZ$285,MATCH('20900X Ann'!$C48,'20900 Ann'!$C$8:$C$285,0),MATCH('20900X Ann'!BY$8,'20900 Ann'!$C$8:$AZ$8,0))</f>
        <v>213</v>
      </c>
      <c r="BZ48" s="11">
        <f>INDEX('20900 Ann'!$C$8:$AZ$285,MATCH('20900X Ann'!$C48,'20900 Ann'!$C$8:$C$285,0),MATCH('20900X Ann'!BZ$8,'20900 Ann'!$C$8:$AZ$8,0))</f>
        <v>209.8</v>
      </c>
      <c r="CA48" s="11">
        <f>INDEX('20900 Ann'!$C$8:$AZ$285,MATCH('20900X Ann'!$C48,'20900 Ann'!$C$8:$C$285,0),MATCH('20900X Ann'!CA$8,'20900 Ann'!$C$8:$AZ$8,0))</f>
        <v>221.8</v>
      </c>
      <c r="CB48" s="11">
        <f>INDEX('20900 Ann'!$C$8:$AZ$285,MATCH('20900X Ann'!$C48,'20900 Ann'!$C$8:$C$285,0),MATCH('20900X Ann'!CB$8,'20900 Ann'!$C$8:$AZ$8,0))</f>
        <v>248.8</v>
      </c>
      <c r="CC48" s="11">
        <f>INDEX('20900 Ann'!$C$8:$AZ$285,MATCH('20900X Ann'!$C48,'20900 Ann'!$C$8:$C$285,0),MATCH('20900X Ann'!CC$8,'20900 Ann'!$C$8:$AZ$8,0))</f>
        <v>275.10000000000002</v>
      </c>
      <c r="CD48" s="11">
        <f>INDEX('20900 Ann'!$C$8:$AZ$285,MATCH('20900X Ann'!$C48,'20900 Ann'!$C$8:$C$285,0),MATCH('20900X Ann'!CD$8,'20900 Ann'!$C$8:$AZ$8,0))</f>
        <v>305.89999999999998</v>
      </c>
      <c r="CE48" s="11">
        <f>INDEX('20900 Ann'!$C$8:$AZ$285,MATCH('20900X Ann'!$C48,'20900 Ann'!$C$8:$C$285,0),MATCH('20900X Ann'!CE$8,'20900 Ann'!$C$8:$AZ$8,0))</f>
        <v>289.60000000000002</v>
      </c>
      <c r="CF48" s="11">
        <f>INDEX('20900 Ann'!$C$8:$AZ$285,MATCH('20900X Ann'!$C48,'20900 Ann'!$C$8:$C$285,0),MATCH('20900X Ann'!CF$8,'20900 Ann'!$C$8:$AZ$8,0))</f>
        <v>273.89999999999998</v>
      </c>
      <c r="CG48" s="11">
        <f>INDEX('20900 Ann'!$C$8:$AZ$285,MATCH('20900X Ann'!$C48,'20900 Ann'!$C$8:$C$285,0),MATCH('20900X Ann'!CG$8,'20900 Ann'!$C$8:$AZ$8,0))</f>
        <v>250.8</v>
      </c>
      <c r="CH48" s="11">
        <f>INDEX('20900 Ann'!$C$8:$AZ$285,MATCH('20900X Ann'!$C48,'20900 Ann'!$C$8:$C$285,0),MATCH('20900X Ann'!CH$8,'20900 Ann'!$C$8:$AZ$8,0))</f>
        <v>241.4</v>
      </c>
      <c r="CI48" s="11">
        <f>INDEX('20900 Ann'!$C$8:$AZ$285,MATCH('20900X Ann'!$C48,'20900 Ann'!$C$8:$C$285,0),MATCH('20900X Ann'!CI$8,'20900 Ann'!$C$8:$AZ$8,0))</f>
        <v>240.6</v>
      </c>
      <c r="CJ48" s="11">
        <f>INDEX('20900 Ann'!$C$8:$AZ$285,MATCH('20900X Ann'!$C48,'20900 Ann'!$C$8:$C$285,0),MATCH('20900X Ann'!CJ$8,'20900 Ann'!$C$8:$AZ$8,0))</f>
        <v>244.2</v>
      </c>
      <c r="CK48" s="11">
        <f>INDEX('20900 Ann'!$C$8:$AZ$285,MATCH('20900X Ann'!$C48,'20900 Ann'!$C$8:$C$285,0),MATCH('20900X Ann'!CK$8,'20900 Ann'!$C$8:$AZ$8,0))</f>
        <v>254.2</v>
      </c>
      <c r="CL48" s="11"/>
    </row>
    <row r="49" spans="1:91" s="10" customFormat="1" x14ac:dyDescent="0.25">
      <c r="A49" s="32">
        <v>41</v>
      </c>
      <c r="B49" s="10" t="s">
        <v>396</v>
      </c>
      <c r="C49" s="10" t="s">
        <v>395</v>
      </c>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c r="AW49" s="11"/>
      <c r="AX49" s="11"/>
      <c r="AY49" s="11"/>
      <c r="AZ49" s="11"/>
      <c r="BA49" s="11"/>
      <c r="BB49" s="11"/>
      <c r="BC49" s="11"/>
      <c r="BD49" s="11"/>
      <c r="BE49" s="11"/>
      <c r="BF49" s="11"/>
      <c r="BG49" s="11"/>
      <c r="BH49" s="11"/>
      <c r="BI49" s="11"/>
      <c r="BJ49" s="11"/>
      <c r="BK49" s="11"/>
      <c r="BL49" s="11"/>
      <c r="BM49" s="11"/>
      <c r="BN49" s="11"/>
      <c r="BO49" s="11">
        <f>INDEX('20900 Ann'!$C$8:$AZ$285,MATCH('20900X Ann'!$C49,'20900 Ann'!$C$8:$C$285,0),MATCH('20900X Ann'!BO$8,'20900 Ann'!$C$8:$AZ$8,0))</f>
        <v>124.5</v>
      </c>
      <c r="BP49" s="11">
        <f>INDEX('20900 Ann'!$C$8:$AZ$285,MATCH('20900X Ann'!$C49,'20900 Ann'!$C$8:$C$285,0),MATCH('20900X Ann'!BP$8,'20900 Ann'!$C$8:$AZ$8,0))</f>
        <v>130.30000000000001</v>
      </c>
      <c r="BQ49" s="11">
        <f>INDEX('20900 Ann'!$C$8:$AZ$285,MATCH('20900X Ann'!$C49,'20900 Ann'!$C$8:$C$285,0),MATCH('20900X Ann'!BQ$8,'20900 Ann'!$C$8:$AZ$8,0))</f>
        <v>138.69999999999999</v>
      </c>
      <c r="BR49" s="11">
        <f>INDEX('20900 Ann'!$C$8:$AZ$285,MATCH('20900X Ann'!$C49,'20900 Ann'!$C$8:$C$285,0),MATCH('20900X Ann'!BR$8,'20900 Ann'!$C$8:$AZ$8,0))</f>
        <v>141.6</v>
      </c>
      <c r="BS49" s="11">
        <f>INDEX('20900 Ann'!$C$8:$AZ$285,MATCH('20900X Ann'!$C49,'20900 Ann'!$C$8:$C$285,0),MATCH('20900X Ann'!BS$8,'20900 Ann'!$C$8:$AZ$8,0))</f>
        <v>163</v>
      </c>
      <c r="BT49" s="11">
        <f>INDEX('20900 Ann'!$C$8:$AZ$285,MATCH('20900X Ann'!$C49,'20900 Ann'!$C$8:$C$285,0),MATCH('20900X Ann'!BT$8,'20900 Ann'!$C$8:$AZ$8,0))</f>
        <v>185.5</v>
      </c>
      <c r="BU49" s="11">
        <f>INDEX('20900 Ann'!$C$8:$AZ$285,MATCH('20900X Ann'!$C49,'20900 Ann'!$C$8:$C$285,0),MATCH('20900X Ann'!BU$8,'20900 Ann'!$C$8:$AZ$8,0))</f>
        <v>201.6</v>
      </c>
      <c r="BV49" s="11">
        <f>INDEX('20900 Ann'!$C$8:$AZ$285,MATCH('20900X Ann'!$C49,'20900 Ann'!$C$8:$C$285,0),MATCH('20900X Ann'!BV$8,'20900 Ann'!$C$8:$AZ$8,0))</f>
        <v>227</v>
      </c>
      <c r="BW49" s="11">
        <f>INDEX('20900 Ann'!$C$8:$AZ$285,MATCH('20900X Ann'!$C49,'20900 Ann'!$C$8:$C$285,0),MATCH('20900X Ann'!BW$8,'20900 Ann'!$C$8:$AZ$8,0))</f>
        <v>256.2</v>
      </c>
      <c r="BX49" s="11">
        <f>INDEX('20900 Ann'!$C$8:$AZ$285,MATCH('20900X Ann'!$C49,'20900 Ann'!$C$8:$C$285,0),MATCH('20900X Ann'!BX$8,'20900 Ann'!$C$8:$AZ$8,0))</f>
        <v>260.7</v>
      </c>
      <c r="BY49" s="11">
        <f>INDEX('20900 Ann'!$C$8:$AZ$285,MATCH('20900X Ann'!$C49,'20900 Ann'!$C$8:$C$285,0),MATCH('20900X Ann'!BY$8,'20900 Ann'!$C$8:$AZ$8,0))</f>
        <v>271.89999999999998</v>
      </c>
      <c r="BZ49" s="11">
        <f>INDEX('20900 Ann'!$C$8:$AZ$285,MATCH('20900X Ann'!$C49,'20900 Ann'!$C$8:$C$285,0),MATCH('20900X Ann'!BZ$8,'20900 Ann'!$C$8:$AZ$8,0))</f>
        <v>277.8</v>
      </c>
      <c r="CA49" s="11">
        <f>INDEX('20900 Ann'!$C$8:$AZ$285,MATCH('20900X Ann'!$C49,'20900 Ann'!$C$8:$C$285,0),MATCH('20900X Ann'!CA$8,'20900 Ann'!$C$8:$AZ$8,0))</f>
        <v>311.10000000000002</v>
      </c>
      <c r="CB49" s="11">
        <f>INDEX('20900 Ann'!$C$8:$AZ$285,MATCH('20900X Ann'!$C49,'20900 Ann'!$C$8:$C$285,0),MATCH('20900X Ann'!CB$8,'20900 Ann'!$C$8:$AZ$8,0))</f>
        <v>332.4</v>
      </c>
      <c r="CC49" s="11">
        <f>INDEX('20900 Ann'!$C$8:$AZ$285,MATCH('20900X Ann'!$C49,'20900 Ann'!$C$8:$C$285,0),MATCH('20900X Ann'!CC$8,'20900 Ann'!$C$8:$AZ$8,0))</f>
        <v>347.6</v>
      </c>
      <c r="CD49" s="11">
        <f>INDEX('20900 Ann'!$C$8:$AZ$285,MATCH('20900X Ann'!$C49,'20900 Ann'!$C$8:$C$285,0),MATCH('20900X Ann'!CD$8,'20900 Ann'!$C$8:$AZ$8,0))</f>
        <v>371.3</v>
      </c>
      <c r="CE49" s="11">
        <f>INDEX('20900 Ann'!$C$8:$AZ$285,MATCH('20900X Ann'!$C49,'20900 Ann'!$C$8:$C$285,0),MATCH('20900X Ann'!CE$8,'20900 Ann'!$C$8:$AZ$8,0))</f>
        <v>370.2</v>
      </c>
      <c r="CF49" s="11">
        <f>INDEX('20900 Ann'!$C$8:$AZ$285,MATCH('20900X Ann'!$C49,'20900 Ann'!$C$8:$C$285,0),MATCH('20900X Ann'!CF$8,'20900 Ann'!$C$8:$AZ$8,0))</f>
        <v>335.1</v>
      </c>
      <c r="CG49" s="11">
        <f>INDEX('20900 Ann'!$C$8:$AZ$285,MATCH('20900X Ann'!$C49,'20900 Ann'!$C$8:$C$285,0),MATCH('20900X Ann'!CG$8,'20900 Ann'!$C$8:$AZ$8,0))</f>
        <v>357</v>
      </c>
      <c r="CH49" s="11">
        <f>INDEX('20900 Ann'!$C$8:$AZ$285,MATCH('20900X Ann'!$C49,'20900 Ann'!$C$8:$C$285,0),MATCH('20900X Ann'!CH$8,'20900 Ann'!$C$8:$AZ$8,0))</f>
        <v>357</v>
      </c>
      <c r="CI49" s="11">
        <f>INDEX('20900 Ann'!$C$8:$AZ$285,MATCH('20900X Ann'!$C49,'20900 Ann'!$C$8:$C$285,0),MATCH('20900X Ann'!CI$8,'20900 Ann'!$C$8:$AZ$8,0))</f>
        <v>396.9</v>
      </c>
      <c r="CJ49" s="11">
        <f>INDEX('20900 Ann'!$C$8:$AZ$285,MATCH('20900X Ann'!$C49,'20900 Ann'!$C$8:$C$285,0),MATCH('20900X Ann'!CJ$8,'20900 Ann'!$C$8:$AZ$8,0))</f>
        <v>395.7</v>
      </c>
      <c r="CK49" s="11">
        <f>INDEX('20900 Ann'!$C$8:$AZ$285,MATCH('20900X Ann'!$C49,'20900 Ann'!$C$8:$C$285,0),MATCH('20900X Ann'!CK$8,'20900 Ann'!$C$8:$AZ$8,0))</f>
        <v>421.4</v>
      </c>
      <c r="CL49" s="11"/>
    </row>
    <row r="50" spans="1:91" s="10" customFormat="1" x14ac:dyDescent="0.25">
      <c r="A50" s="32">
        <v>42</v>
      </c>
      <c r="B50" s="10" t="s">
        <v>274</v>
      </c>
      <c r="C50" s="10" t="s">
        <v>394</v>
      </c>
      <c r="D50" s="11"/>
      <c r="E50" s="11"/>
      <c r="F50" s="11"/>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c r="BE50" s="11"/>
      <c r="BF50" s="11"/>
      <c r="BG50" s="11"/>
      <c r="BH50" s="11"/>
      <c r="BI50" s="11"/>
      <c r="BJ50" s="11"/>
      <c r="BK50" s="11"/>
      <c r="BL50" s="11"/>
      <c r="BM50" s="11"/>
      <c r="BN50" s="11"/>
      <c r="BO50" s="11">
        <f>INDEX('20900 Ann'!$C$8:$AZ$285,MATCH('20900X Ann'!$C50,'20900 Ann'!$C$8:$C$285,0),MATCH('20900X Ann'!BO$8,'20900 Ann'!$C$8:$AZ$8,0))</f>
        <v>25.8</v>
      </c>
      <c r="BP50" s="11">
        <f>INDEX('20900 Ann'!$C$8:$AZ$285,MATCH('20900X Ann'!$C50,'20900 Ann'!$C$8:$C$285,0),MATCH('20900X Ann'!BP$8,'20900 Ann'!$C$8:$AZ$8,0))</f>
        <v>28.4</v>
      </c>
      <c r="BQ50" s="11">
        <f>INDEX('20900 Ann'!$C$8:$AZ$285,MATCH('20900X Ann'!$C50,'20900 Ann'!$C$8:$C$285,0),MATCH('20900X Ann'!BQ$8,'20900 Ann'!$C$8:$AZ$8,0))</f>
        <v>30.7</v>
      </c>
      <c r="BR50" s="11">
        <f>INDEX('20900 Ann'!$C$8:$AZ$285,MATCH('20900X Ann'!$C50,'20900 Ann'!$C$8:$C$285,0),MATCH('20900X Ann'!BR$8,'20900 Ann'!$C$8:$AZ$8,0))</f>
        <v>32.4</v>
      </c>
      <c r="BS50" s="11">
        <f>INDEX('20900 Ann'!$C$8:$AZ$285,MATCH('20900X Ann'!$C50,'20900 Ann'!$C$8:$C$285,0),MATCH('20900X Ann'!BS$8,'20900 Ann'!$C$8:$AZ$8,0))</f>
        <v>34.6</v>
      </c>
      <c r="BT50" s="11">
        <f>INDEX('20900 Ann'!$C$8:$AZ$285,MATCH('20900X Ann'!$C50,'20900 Ann'!$C$8:$C$285,0),MATCH('20900X Ann'!BT$8,'20900 Ann'!$C$8:$AZ$8,0))</f>
        <v>37.700000000000003</v>
      </c>
      <c r="BU50" s="11">
        <f>INDEX('20900 Ann'!$C$8:$AZ$285,MATCH('20900X Ann'!$C50,'20900 Ann'!$C$8:$C$285,0),MATCH('20900X Ann'!BU$8,'20900 Ann'!$C$8:$AZ$8,0))</f>
        <v>39.299999999999997</v>
      </c>
      <c r="BV50" s="11">
        <f>INDEX('20900 Ann'!$C$8:$AZ$285,MATCH('20900X Ann'!$C50,'20900 Ann'!$C$8:$C$285,0),MATCH('20900X Ann'!BV$8,'20900 Ann'!$C$8:$AZ$8,0))</f>
        <v>43.3</v>
      </c>
      <c r="BW50" s="11">
        <f>INDEX('20900 Ann'!$C$8:$AZ$285,MATCH('20900X Ann'!$C50,'20900 Ann'!$C$8:$C$285,0),MATCH('20900X Ann'!BW$8,'20900 Ann'!$C$8:$AZ$8,0))</f>
        <v>48.1</v>
      </c>
      <c r="BX50" s="11">
        <f>INDEX('20900 Ann'!$C$8:$AZ$285,MATCH('20900X Ann'!$C50,'20900 Ann'!$C$8:$C$285,0),MATCH('20900X Ann'!BX$8,'20900 Ann'!$C$8:$AZ$8,0))</f>
        <v>52.6</v>
      </c>
      <c r="BY50" s="11">
        <f>INDEX('20900 Ann'!$C$8:$AZ$285,MATCH('20900X Ann'!$C50,'20900 Ann'!$C$8:$C$285,0),MATCH('20900X Ann'!BY$8,'20900 Ann'!$C$8:$AZ$8,0))</f>
        <v>56.1</v>
      </c>
      <c r="BZ50" s="11">
        <f>INDEX('20900 Ann'!$C$8:$AZ$285,MATCH('20900X Ann'!$C50,'20900 Ann'!$C$8:$C$285,0),MATCH('20900X Ann'!BZ$8,'20900 Ann'!$C$8:$AZ$8,0))</f>
        <v>60.2</v>
      </c>
      <c r="CA50" s="11">
        <f>INDEX('20900 Ann'!$C$8:$AZ$285,MATCH('20900X Ann'!$C50,'20900 Ann'!$C$8:$C$285,0),MATCH('20900X Ann'!CA$8,'20900 Ann'!$C$8:$AZ$8,0))</f>
        <v>66.400000000000006</v>
      </c>
      <c r="CB50" s="11">
        <f>INDEX('20900 Ann'!$C$8:$AZ$285,MATCH('20900X Ann'!$C50,'20900 Ann'!$C$8:$C$285,0),MATCH('20900X Ann'!CB$8,'20900 Ann'!$C$8:$AZ$8,0))</f>
        <v>71</v>
      </c>
      <c r="CC50" s="11">
        <f>INDEX('20900 Ann'!$C$8:$AZ$285,MATCH('20900X Ann'!$C50,'20900 Ann'!$C$8:$C$285,0),MATCH('20900X Ann'!CC$8,'20900 Ann'!$C$8:$AZ$8,0))</f>
        <v>75.8</v>
      </c>
      <c r="CD50" s="11">
        <f>INDEX('20900 Ann'!$C$8:$AZ$285,MATCH('20900X Ann'!$C50,'20900 Ann'!$C$8:$C$285,0),MATCH('20900X Ann'!CD$8,'20900 Ann'!$C$8:$AZ$8,0))</f>
        <v>80.099999999999994</v>
      </c>
      <c r="CE50" s="11">
        <f>INDEX('20900 Ann'!$C$8:$AZ$285,MATCH('20900X Ann'!$C50,'20900 Ann'!$C$8:$C$285,0),MATCH('20900X Ann'!CE$8,'20900 Ann'!$C$8:$AZ$8,0))</f>
        <v>82.5</v>
      </c>
      <c r="CF50" s="11">
        <f>INDEX('20900 Ann'!$C$8:$AZ$285,MATCH('20900X Ann'!$C50,'20900 Ann'!$C$8:$C$285,0),MATCH('20900X Ann'!CF$8,'20900 Ann'!$C$8:$AZ$8,0))</f>
        <v>83.3</v>
      </c>
      <c r="CG50" s="11">
        <f>INDEX('20900 Ann'!$C$8:$AZ$285,MATCH('20900X Ann'!$C50,'20900 Ann'!$C$8:$C$285,0),MATCH('20900X Ann'!CG$8,'20900 Ann'!$C$8:$AZ$8,0))</f>
        <v>83.4</v>
      </c>
      <c r="CH50" s="11">
        <f>INDEX('20900 Ann'!$C$8:$AZ$285,MATCH('20900X Ann'!$C50,'20900 Ann'!$C$8:$C$285,0),MATCH('20900X Ann'!CH$8,'20900 Ann'!$C$8:$AZ$8,0))</f>
        <v>85</v>
      </c>
      <c r="CI50" s="11">
        <f>INDEX('20900 Ann'!$C$8:$AZ$285,MATCH('20900X Ann'!$C50,'20900 Ann'!$C$8:$C$285,0),MATCH('20900X Ann'!CI$8,'20900 Ann'!$C$8:$AZ$8,0))</f>
        <v>90.6</v>
      </c>
      <c r="CJ50" s="11">
        <f>INDEX('20900 Ann'!$C$8:$AZ$285,MATCH('20900X Ann'!$C50,'20900 Ann'!$C$8:$C$285,0),MATCH('20900X Ann'!CJ$8,'20900 Ann'!$C$8:$AZ$8,0))</f>
        <v>92.2</v>
      </c>
      <c r="CK50" s="11">
        <f>INDEX('20900 Ann'!$C$8:$AZ$285,MATCH('20900X Ann'!$C50,'20900 Ann'!$C$8:$C$285,0),MATCH('20900X Ann'!CK$8,'20900 Ann'!$C$8:$AZ$8,0))</f>
        <v>94.8</v>
      </c>
      <c r="CL50" s="11"/>
    </row>
    <row r="51" spans="1:91" s="10" customFormat="1" x14ac:dyDescent="0.25">
      <c r="A51" s="32">
        <v>43</v>
      </c>
      <c r="B51" s="10" t="s">
        <v>272</v>
      </c>
      <c r="C51" s="10" t="s">
        <v>393</v>
      </c>
      <c r="D51" s="11"/>
      <c r="E51" s="11"/>
      <c r="F51" s="11"/>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c r="AY51" s="11"/>
      <c r="AZ51" s="11"/>
      <c r="BA51" s="11"/>
      <c r="BB51" s="11"/>
      <c r="BC51" s="11"/>
      <c r="BD51" s="11"/>
      <c r="BE51" s="11"/>
      <c r="BF51" s="11"/>
      <c r="BG51" s="11"/>
      <c r="BH51" s="11"/>
      <c r="BI51" s="11"/>
      <c r="BJ51" s="11"/>
      <c r="BK51" s="11"/>
      <c r="BL51" s="11"/>
      <c r="BM51" s="11"/>
      <c r="BN51" s="11"/>
      <c r="BO51" s="11">
        <f>INDEX('20900 Ann'!$C$8:$AZ$285,MATCH('20900X Ann'!$C51,'20900 Ann'!$C$8:$C$285,0),MATCH('20900X Ann'!BO$8,'20900 Ann'!$C$8:$AZ$8,0))</f>
        <v>12.7</v>
      </c>
      <c r="BP51" s="11">
        <f>INDEX('20900 Ann'!$C$8:$AZ$285,MATCH('20900X Ann'!$C51,'20900 Ann'!$C$8:$C$285,0),MATCH('20900X Ann'!BP$8,'20900 Ann'!$C$8:$AZ$8,0))</f>
        <v>14.8</v>
      </c>
      <c r="BQ51" s="11">
        <f>INDEX('20900 Ann'!$C$8:$AZ$285,MATCH('20900X Ann'!$C51,'20900 Ann'!$C$8:$C$285,0),MATCH('20900X Ann'!BQ$8,'20900 Ann'!$C$8:$AZ$8,0))</f>
        <v>16.5</v>
      </c>
      <c r="BR51" s="11">
        <f>INDEX('20900 Ann'!$C$8:$AZ$285,MATCH('20900X Ann'!$C51,'20900 Ann'!$C$8:$C$285,0),MATCH('20900X Ann'!BR$8,'20900 Ann'!$C$8:$AZ$8,0))</f>
        <v>17.7</v>
      </c>
      <c r="BS51" s="11">
        <f>INDEX('20900 Ann'!$C$8:$AZ$285,MATCH('20900X Ann'!$C51,'20900 Ann'!$C$8:$C$285,0),MATCH('20900X Ann'!BS$8,'20900 Ann'!$C$8:$AZ$8,0))</f>
        <v>19.600000000000001</v>
      </c>
      <c r="BT51" s="11">
        <f>INDEX('20900 Ann'!$C$8:$AZ$285,MATCH('20900X Ann'!$C51,'20900 Ann'!$C$8:$C$285,0),MATCH('20900X Ann'!BT$8,'20900 Ann'!$C$8:$AZ$8,0))</f>
        <v>21.7</v>
      </c>
      <c r="BU51" s="11">
        <f>INDEX('20900 Ann'!$C$8:$AZ$285,MATCH('20900X Ann'!$C51,'20900 Ann'!$C$8:$C$285,0),MATCH('20900X Ann'!BU$8,'20900 Ann'!$C$8:$AZ$8,0))</f>
        <v>23.7</v>
      </c>
      <c r="BV51" s="11">
        <f>INDEX('20900 Ann'!$C$8:$AZ$285,MATCH('20900X Ann'!$C51,'20900 Ann'!$C$8:$C$285,0),MATCH('20900X Ann'!BV$8,'20900 Ann'!$C$8:$AZ$8,0))</f>
        <v>25.2</v>
      </c>
      <c r="BW51" s="11">
        <f>INDEX('20900 Ann'!$C$8:$AZ$285,MATCH('20900X Ann'!$C51,'20900 Ann'!$C$8:$C$285,0),MATCH('20900X Ann'!BW$8,'20900 Ann'!$C$8:$AZ$8,0))</f>
        <v>27.2</v>
      </c>
      <c r="BX51" s="11">
        <f>INDEX('20900 Ann'!$C$8:$AZ$285,MATCH('20900X Ann'!$C51,'20900 Ann'!$C$8:$C$285,0),MATCH('20900X Ann'!BX$8,'20900 Ann'!$C$8:$AZ$8,0))</f>
        <v>30.7</v>
      </c>
      <c r="BY51" s="11">
        <f>INDEX('20900 Ann'!$C$8:$AZ$285,MATCH('20900X Ann'!$C51,'20900 Ann'!$C$8:$C$285,0),MATCH('20900X Ann'!BY$8,'20900 Ann'!$C$8:$AZ$8,0))</f>
        <v>33</v>
      </c>
      <c r="BZ51" s="11">
        <f>INDEX('20900 Ann'!$C$8:$AZ$285,MATCH('20900X Ann'!$C51,'20900 Ann'!$C$8:$C$285,0),MATCH('20900X Ann'!BZ$8,'20900 Ann'!$C$8:$AZ$8,0))</f>
        <v>32.299999999999997</v>
      </c>
      <c r="CA51" s="11">
        <f>INDEX('20900 Ann'!$C$8:$AZ$285,MATCH('20900X Ann'!$C51,'20900 Ann'!$C$8:$C$285,0),MATCH('20900X Ann'!CA$8,'20900 Ann'!$C$8:$AZ$8,0))</f>
        <v>36.4</v>
      </c>
      <c r="CB51" s="11">
        <f>INDEX('20900 Ann'!$C$8:$AZ$285,MATCH('20900X Ann'!$C51,'20900 Ann'!$C$8:$C$285,0),MATCH('20900X Ann'!CB$8,'20900 Ann'!$C$8:$AZ$8,0))</f>
        <v>33.4</v>
      </c>
      <c r="CC51" s="11">
        <f>INDEX('20900 Ann'!$C$8:$AZ$285,MATCH('20900X Ann'!$C51,'20900 Ann'!$C$8:$C$285,0),MATCH('20900X Ann'!CC$8,'20900 Ann'!$C$8:$AZ$8,0))</f>
        <v>40</v>
      </c>
      <c r="CD51" s="11">
        <f>INDEX('20900 Ann'!$C$8:$AZ$285,MATCH('20900X Ann'!$C51,'20900 Ann'!$C$8:$C$285,0),MATCH('20900X Ann'!CD$8,'20900 Ann'!$C$8:$AZ$8,0))</f>
        <v>46.9</v>
      </c>
      <c r="CE51" s="11">
        <f>INDEX('20900 Ann'!$C$8:$AZ$285,MATCH('20900X Ann'!$C51,'20900 Ann'!$C$8:$C$285,0),MATCH('20900X Ann'!CE$8,'20900 Ann'!$C$8:$AZ$8,0))</f>
        <v>49.3</v>
      </c>
      <c r="CF51" s="11">
        <f>INDEX('20900 Ann'!$C$8:$AZ$285,MATCH('20900X Ann'!$C51,'20900 Ann'!$C$8:$C$285,0),MATCH('20900X Ann'!CF$8,'20900 Ann'!$C$8:$AZ$8,0))</f>
        <v>47.3</v>
      </c>
      <c r="CG51" s="11">
        <f>INDEX('20900 Ann'!$C$8:$AZ$285,MATCH('20900X Ann'!$C51,'20900 Ann'!$C$8:$C$285,0),MATCH('20900X Ann'!CG$8,'20900 Ann'!$C$8:$AZ$8,0))</f>
        <v>47.7</v>
      </c>
      <c r="CH51" s="11">
        <f>INDEX('20900 Ann'!$C$8:$AZ$285,MATCH('20900X Ann'!$C51,'20900 Ann'!$C$8:$C$285,0),MATCH('20900X Ann'!CH$8,'20900 Ann'!$C$8:$AZ$8,0))</f>
        <v>48.6</v>
      </c>
      <c r="CI51" s="11">
        <f>INDEX('20900 Ann'!$C$8:$AZ$285,MATCH('20900X Ann'!$C51,'20900 Ann'!$C$8:$C$285,0),MATCH('20900X Ann'!CI$8,'20900 Ann'!$C$8:$AZ$8,0))</f>
        <v>48.7</v>
      </c>
      <c r="CJ51" s="11">
        <f>INDEX('20900 Ann'!$C$8:$AZ$285,MATCH('20900X Ann'!$C51,'20900 Ann'!$C$8:$C$285,0),MATCH('20900X Ann'!CJ$8,'20900 Ann'!$C$8:$AZ$8,0))</f>
        <v>52.6</v>
      </c>
      <c r="CK51" s="11">
        <f>INDEX('20900 Ann'!$C$8:$AZ$285,MATCH('20900X Ann'!$C51,'20900 Ann'!$C$8:$C$285,0),MATCH('20900X Ann'!CK$8,'20900 Ann'!$C$8:$AZ$8,0))</f>
        <v>54</v>
      </c>
      <c r="CL51" s="11"/>
    </row>
    <row r="52" spans="1:91" s="10" customFormat="1" x14ac:dyDescent="0.25">
      <c r="A52" s="32">
        <v>44</v>
      </c>
      <c r="B52" s="10" t="s">
        <v>392</v>
      </c>
      <c r="C52" s="10" t="s">
        <v>115</v>
      </c>
      <c r="D52" s="169">
        <f t="shared" ref="D52:BM52" si="70">D63</f>
        <v>4.1375615793452444E-28</v>
      </c>
      <c r="E52" s="169">
        <f t="shared" si="70"/>
        <v>2.2825614132527524E-27</v>
      </c>
      <c r="F52" s="169">
        <f t="shared" si="70"/>
        <v>1.371500944222842E-26</v>
      </c>
      <c r="G52" s="169">
        <f t="shared" si="70"/>
        <v>6.6459229327125641E-26</v>
      </c>
      <c r="H52" s="169">
        <f t="shared" si="70"/>
        <v>4.2704074465950223E-25</v>
      </c>
      <c r="I52" s="169">
        <f t="shared" si="70"/>
        <v>3.0605481969169332E-24</v>
      </c>
      <c r="J52" s="169">
        <f t="shared" si="70"/>
        <v>1.8972855931199051E-23</v>
      </c>
      <c r="K52" s="169">
        <f t="shared" si="70"/>
        <v>1.317673105051526E-22</v>
      </c>
      <c r="L52" s="169">
        <f t="shared" si="70"/>
        <v>8.1094517485477624E-22</v>
      </c>
      <c r="M52" s="169">
        <f t="shared" si="70"/>
        <v>4.3619794526537572E-21</v>
      </c>
      <c r="N52" s="169">
        <f t="shared" si="70"/>
        <v>2.7196324526685688E-20</v>
      </c>
      <c r="O52" s="169">
        <f t="shared" si="70"/>
        <v>1.5298654623362974E-19</v>
      </c>
      <c r="P52" s="169">
        <f t="shared" si="70"/>
        <v>8.9290826251749972E-19</v>
      </c>
      <c r="Q52" s="169">
        <f t="shared" si="70"/>
        <v>5.2356062717718058E-18</v>
      </c>
      <c r="R52" s="169">
        <f t="shared" si="70"/>
        <v>2.662544258648326E-17</v>
      </c>
      <c r="S52" s="169">
        <f t="shared" si="70"/>
        <v>1.2318303109081268E-16</v>
      </c>
      <c r="T52" s="169">
        <f t="shared" si="70"/>
        <v>5.5265120821481506E-16</v>
      </c>
      <c r="U52" s="169">
        <f t="shared" si="70"/>
        <v>2.2218218820798065E-15</v>
      </c>
      <c r="V52" s="169">
        <f t="shared" si="70"/>
        <v>9.5650985091281961E-15</v>
      </c>
      <c r="W52" s="169">
        <f t="shared" si="70"/>
        <v>4.1652691007006479E-14</v>
      </c>
      <c r="X52" s="169">
        <f t="shared" si="70"/>
        <v>1.5551136603963576E-13</v>
      </c>
      <c r="Y52" s="169">
        <f t="shared" si="70"/>
        <v>6.3839595881267397E-13</v>
      </c>
      <c r="Z52" s="169">
        <f t="shared" si="70"/>
        <v>2.5194599668435495E-12</v>
      </c>
      <c r="AA52" s="169">
        <f t="shared" si="70"/>
        <v>9.3591154981959551E-12</v>
      </c>
      <c r="AB52" s="169">
        <f t="shared" si="70"/>
        <v>3.451853621792025E-11</v>
      </c>
      <c r="AC52" s="169">
        <f t="shared" si="70"/>
        <v>1.1804694493554183E-10</v>
      </c>
      <c r="AD52" s="169">
        <f t="shared" si="70"/>
        <v>4.1021630904279725E-10</v>
      </c>
      <c r="AE52" s="169">
        <f t="shared" si="70"/>
        <v>1.430318030164824E-9</v>
      </c>
      <c r="AF52" s="169">
        <f t="shared" si="70"/>
        <v>4.7910434236567413E-9</v>
      </c>
      <c r="AG52" s="169">
        <f t="shared" si="70"/>
        <v>1.5261664123230876E-8</v>
      </c>
      <c r="AH52" s="169">
        <f t="shared" si="70"/>
        <v>4.9736056202196466E-8</v>
      </c>
      <c r="AI52" s="169">
        <f t="shared" si="70"/>
        <v>1.5601824839036108E-7</v>
      </c>
      <c r="AJ52" s="169">
        <f t="shared" si="70"/>
        <v>4.7787575319410537E-7</v>
      </c>
      <c r="AK52" s="169">
        <f t="shared" si="70"/>
        <v>1.4630259889859659E-6</v>
      </c>
      <c r="AL52" s="169">
        <f t="shared" si="70"/>
        <v>4.3364970977306157E-6</v>
      </c>
      <c r="AM52" s="169">
        <f t="shared" si="70"/>
        <v>1.2617056580643553E-5</v>
      </c>
      <c r="AN52" s="169">
        <f t="shared" si="70"/>
        <v>3.606375114910213E-5</v>
      </c>
      <c r="AO52" s="169">
        <f t="shared" si="70"/>
        <v>1.0090810280891513E-4</v>
      </c>
      <c r="AP52" s="169">
        <f t="shared" si="70"/>
        <v>2.6893490215730055E-4</v>
      </c>
      <c r="AQ52" s="169">
        <f t="shared" si="70"/>
        <v>7.041908508658301E-4</v>
      </c>
      <c r="AR52" s="169">
        <f t="shared" si="70"/>
        <v>1.7909205120100484E-3</v>
      </c>
      <c r="AS52" s="169">
        <f t="shared" si="70"/>
        <v>4.3724041579932815E-3</v>
      </c>
      <c r="AT52" s="169">
        <f t="shared" si="70"/>
        <v>1.0219255774944671E-2</v>
      </c>
      <c r="AU52" s="169">
        <f t="shared" si="70"/>
        <v>2.3449568431191021E-2</v>
      </c>
      <c r="AV52" s="169">
        <f t="shared" si="70"/>
        <v>5.2299033766308428E-2</v>
      </c>
      <c r="AW52" s="169">
        <f t="shared" si="70"/>
        <v>0.11062645916396059</v>
      </c>
      <c r="AX52" s="169">
        <f t="shared" si="70"/>
        <v>0.2265100762689744</v>
      </c>
      <c r="AY52" s="169">
        <f t="shared" si="70"/>
        <v>0.44375671419693496</v>
      </c>
      <c r="AZ52" s="169">
        <f t="shared" si="70"/>
        <v>0.83503407182970857</v>
      </c>
      <c r="BA52" s="169">
        <f t="shared" si="70"/>
        <v>1.5381766143092812</v>
      </c>
      <c r="BB52" s="169">
        <f t="shared" si="70"/>
        <v>2.6608590580371572</v>
      </c>
      <c r="BC52" s="169">
        <f t="shared" si="70"/>
        <v>4.3800738993051782</v>
      </c>
      <c r="BD52" s="169">
        <f t="shared" si="70"/>
        <v>7.0193594121945599</v>
      </c>
      <c r="BE52" s="169">
        <f t="shared" si="70"/>
        <v>10.365912365187326</v>
      </c>
      <c r="BF52" s="169">
        <f t="shared" si="70"/>
        <v>14.7433971488138</v>
      </c>
      <c r="BG52" s="169">
        <f t="shared" si="70"/>
        <v>20.846475756832298</v>
      </c>
      <c r="BH52" s="169">
        <f t="shared" si="70"/>
        <v>27.807592131061547</v>
      </c>
      <c r="BI52" s="169">
        <f t="shared" si="70"/>
        <v>35.723749555404957</v>
      </c>
      <c r="BJ52" s="169">
        <f t="shared" si="70"/>
        <v>44.450709423631373</v>
      </c>
      <c r="BK52" s="169">
        <f t="shared" si="70"/>
        <v>54.259349545138086</v>
      </c>
      <c r="BL52" s="169">
        <f t="shared" si="70"/>
        <v>64.287159223032205</v>
      </c>
      <c r="BM52" s="169">
        <f t="shared" si="70"/>
        <v>72.467153029432481</v>
      </c>
      <c r="BN52" s="169">
        <f>BN63</f>
        <v>78.939385739412799</v>
      </c>
      <c r="BO52" s="11">
        <f>INDEX('20900 Ann'!$C$8:$AZ$285,MATCH('20900X Ann'!$C52,'20900 Ann'!$C$8:$C$285,0),MATCH('20900X Ann'!BO$8,'20900 Ann'!$C$8:$AZ$8,0))</f>
        <v>86</v>
      </c>
      <c r="BP52" s="11">
        <f>INDEX('20900 Ann'!$C$8:$AZ$285,MATCH('20900X Ann'!$C52,'20900 Ann'!$C$8:$C$285,0),MATCH('20900X Ann'!BP$8,'20900 Ann'!$C$8:$AZ$8,0))</f>
        <v>87.1</v>
      </c>
      <c r="BQ52" s="11">
        <f>INDEX('20900 Ann'!$C$8:$AZ$285,MATCH('20900X Ann'!$C52,'20900 Ann'!$C$8:$C$285,0),MATCH('20900X Ann'!BQ$8,'20900 Ann'!$C$8:$AZ$8,0))</f>
        <v>91.4</v>
      </c>
      <c r="BR52" s="11">
        <f>INDEX('20900 Ann'!$C$8:$AZ$285,MATCH('20900X Ann'!$C52,'20900 Ann'!$C$8:$C$285,0),MATCH('20900X Ann'!BR$8,'20900 Ann'!$C$8:$AZ$8,0))</f>
        <v>91.6</v>
      </c>
      <c r="BS52" s="11">
        <f>INDEX('20900 Ann'!$C$8:$AZ$285,MATCH('20900X Ann'!$C52,'20900 Ann'!$C$8:$C$285,0),MATCH('20900X Ann'!BS$8,'20900 Ann'!$C$8:$AZ$8,0))</f>
        <v>108.8</v>
      </c>
      <c r="BT52" s="11">
        <f>INDEX('20900 Ann'!$C$8:$AZ$285,MATCH('20900X Ann'!$C52,'20900 Ann'!$C$8:$C$285,0),MATCH('20900X Ann'!BT$8,'20900 Ann'!$C$8:$AZ$8,0))</f>
        <v>126.1</v>
      </c>
      <c r="BU52" s="11">
        <f>INDEX('20900 Ann'!$C$8:$AZ$285,MATCH('20900X Ann'!$C52,'20900 Ann'!$C$8:$C$285,0),MATCH('20900X Ann'!BU$8,'20900 Ann'!$C$8:$AZ$8,0))</f>
        <v>138.5</v>
      </c>
      <c r="BV52" s="11">
        <f>INDEX('20900 Ann'!$C$8:$AZ$285,MATCH('20900X Ann'!$C52,'20900 Ann'!$C$8:$C$285,0),MATCH('20900X Ann'!BV$8,'20900 Ann'!$C$8:$AZ$8,0))</f>
        <v>158.4</v>
      </c>
      <c r="BW52" s="11">
        <f>INDEX('20900 Ann'!$C$8:$AZ$285,MATCH('20900X Ann'!$C52,'20900 Ann'!$C$8:$C$285,0),MATCH('20900X Ann'!BW$8,'20900 Ann'!$C$8:$AZ$8,0))</f>
        <v>180.8</v>
      </c>
      <c r="BX52" s="11">
        <f>INDEX('20900 Ann'!$C$8:$AZ$285,MATCH('20900X Ann'!$C52,'20900 Ann'!$C$8:$C$285,0),MATCH('20900X Ann'!BX$8,'20900 Ann'!$C$8:$AZ$8,0))</f>
        <v>177.5</v>
      </c>
      <c r="BY52" s="11">
        <f>INDEX('20900 Ann'!$C$8:$AZ$285,MATCH('20900X Ann'!$C52,'20900 Ann'!$C$8:$C$285,0),MATCH('20900X Ann'!BY$8,'20900 Ann'!$C$8:$AZ$8,0))</f>
        <v>182.7</v>
      </c>
      <c r="BZ52" s="11">
        <f>INDEX('20900 Ann'!$C$8:$AZ$285,MATCH('20900X Ann'!$C52,'20900 Ann'!$C$8:$C$285,0),MATCH('20900X Ann'!BZ$8,'20900 Ann'!$C$8:$AZ$8,0))</f>
        <v>185.3</v>
      </c>
      <c r="CA52" s="11">
        <f>INDEX('20900 Ann'!$C$8:$AZ$285,MATCH('20900X Ann'!$C52,'20900 Ann'!$C$8:$C$285,0),MATCH('20900X Ann'!CA$8,'20900 Ann'!$C$8:$AZ$8,0))</f>
        <v>208.3</v>
      </c>
      <c r="CB52" s="11">
        <f>INDEX('20900 Ann'!$C$8:$AZ$285,MATCH('20900X Ann'!$C52,'20900 Ann'!$C$8:$C$285,0),MATCH('20900X Ann'!CB$8,'20900 Ann'!$C$8:$AZ$8,0))</f>
        <v>228.1</v>
      </c>
      <c r="CC52" s="11">
        <f>INDEX('20900 Ann'!$C$8:$AZ$285,MATCH('20900X Ann'!$C52,'20900 Ann'!$C$8:$C$285,0),MATCH('20900X Ann'!CC$8,'20900 Ann'!$C$8:$AZ$8,0))</f>
        <v>231.7</v>
      </c>
      <c r="CD52" s="11">
        <f>INDEX('20900 Ann'!$C$8:$AZ$285,MATCH('20900X Ann'!$C52,'20900 Ann'!$C$8:$C$285,0),MATCH('20900X Ann'!CD$8,'20900 Ann'!$C$8:$AZ$8,0))</f>
        <v>244.4</v>
      </c>
      <c r="CE52" s="11">
        <f>INDEX('20900 Ann'!$C$8:$AZ$285,MATCH('20900X Ann'!$C52,'20900 Ann'!$C$8:$C$285,0),MATCH('20900X Ann'!CE$8,'20900 Ann'!$C$8:$AZ$8,0))</f>
        <v>238.5</v>
      </c>
      <c r="CF52" s="11">
        <f>INDEX('20900 Ann'!$C$8:$AZ$285,MATCH('20900X Ann'!$C52,'20900 Ann'!$C$8:$C$285,0),MATCH('20900X Ann'!CF$8,'20900 Ann'!$C$8:$AZ$8,0))</f>
        <v>204.4</v>
      </c>
      <c r="CG52" s="11">
        <f>INDEX('20900 Ann'!$C$8:$AZ$285,MATCH('20900X Ann'!$C52,'20900 Ann'!$C$8:$C$285,0),MATCH('20900X Ann'!CG$8,'20900 Ann'!$C$8:$AZ$8,0))</f>
        <v>225.9</v>
      </c>
      <c r="CH52" s="11">
        <f>INDEX('20900 Ann'!$C$8:$AZ$285,MATCH('20900X Ann'!$C52,'20900 Ann'!$C$8:$C$285,0),MATCH('20900X Ann'!CH$8,'20900 Ann'!$C$8:$AZ$8,0))</f>
        <v>223.3</v>
      </c>
      <c r="CI52" s="11">
        <f>INDEX('20900 Ann'!$C$8:$AZ$285,MATCH('20900X Ann'!$C52,'20900 Ann'!$C$8:$C$285,0),MATCH('20900X Ann'!CI$8,'20900 Ann'!$C$8:$AZ$8,0))</f>
        <v>257.5</v>
      </c>
      <c r="CJ52" s="11">
        <f>INDEX('20900 Ann'!$C$8:$AZ$285,MATCH('20900X Ann'!$C52,'20900 Ann'!$C$8:$C$285,0),MATCH('20900X Ann'!CJ$8,'20900 Ann'!$C$8:$AZ$8,0))</f>
        <v>250.9</v>
      </c>
      <c r="CK52" s="11">
        <f>INDEX('20900 Ann'!$C$8:$AZ$285,MATCH('20900X Ann'!$C52,'20900 Ann'!$C$8:$C$285,0),MATCH('20900X Ann'!CK$8,'20900 Ann'!$C$8:$AZ$8,0))</f>
        <v>272.60000000000002</v>
      </c>
      <c r="CL52" s="169">
        <f>CL63</f>
        <v>282.889858169489</v>
      </c>
    </row>
    <row r="53" spans="1:91" s="8" customFormat="1" x14ac:dyDescent="0.25">
      <c r="A53" s="35">
        <v>45</v>
      </c>
      <c r="B53" s="8" t="s">
        <v>391</v>
      </c>
      <c r="C53" s="8" t="s">
        <v>390</v>
      </c>
      <c r="D53" s="9"/>
      <c r="E53" s="9"/>
      <c r="F53" s="9"/>
      <c r="G53" s="9"/>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f>INDEX('20900 Ann'!$C$8:$AZ$285,MATCH('20900X Ann'!$C53,'20900 Ann'!$C$8:$C$285,0),MATCH('20900X Ann'!BO$8,'20900 Ann'!$C$8:$AZ$8,0))</f>
        <v>403.8</v>
      </c>
      <c r="BP53" s="9">
        <f>INDEX('20900 Ann'!$C$8:$AZ$285,MATCH('20900X Ann'!$C53,'20900 Ann'!$C$8:$C$285,0),MATCH('20900X Ann'!BP$8,'20900 Ann'!$C$8:$AZ$8,0))</f>
        <v>347.8</v>
      </c>
      <c r="BQ53" s="9">
        <f>INDEX('20900 Ann'!$C$8:$AZ$285,MATCH('20900X Ann'!$C53,'20900 Ann'!$C$8:$C$285,0),MATCH('20900X Ann'!BQ$8,'20900 Ann'!$C$8:$AZ$8,0))</f>
        <v>313.10000000000002</v>
      </c>
      <c r="BR53" s="9">
        <f>INDEX('20900 Ann'!$C$8:$AZ$285,MATCH('20900X Ann'!$C53,'20900 Ann'!$C$8:$C$285,0),MATCH('20900X Ann'!BR$8,'20900 Ann'!$C$8:$AZ$8,0))</f>
        <v>332.5</v>
      </c>
      <c r="BS53" s="9">
        <f>INDEX('20900 Ann'!$C$8:$AZ$285,MATCH('20900X Ann'!$C53,'20900 Ann'!$C$8:$C$285,0),MATCH('20900X Ann'!BS$8,'20900 Ann'!$C$8:$AZ$8,0))</f>
        <v>316.39999999999998</v>
      </c>
      <c r="BT53" s="9">
        <f>INDEX('20900 Ann'!$C$8:$AZ$285,MATCH('20900X Ann'!$C53,'20900 Ann'!$C$8:$C$285,0),MATCH('20900X Ann'!BT$8,'20900 Ann'!$C$8:$AZ$8,0))</f>
        <v>301.3</v>
      </c>
      <c r="BU53" s="9">
        <f>INDEX('20900 Ann'!$C$8:$AZ$285,MATCH('20900X Ann'!$C53,'20900 Ann'!$C$8:$C$285,0),MATCH('20900X Ann'!BU$8,'20900 Ann'!$C$8:$AZ$8,0))</f>
        <v>371.3</v>
      </c>
      <c r="BV53" s="9">
        <f>INDEX('20900 Ann'!$C$8:$AZ$285,MATCH('20900X Ann'!$C53,'20900 Ann'!$C$8:$C$285,0),MATCH('20900X Ann'!BV$8,'20900 Ann'!$C$8:$AZ$8,0))</f>
        <v>263</v>
      </c>
      <c r="BW53" s="9">
        <f>INDEX('20900 Ann'!$C$8:$AZ$285,MATCH('20900X Ann'!$C53,'20900 Ann'!$C$8:$C$285,0),MATCH('20900X Ann'!BW$8,'20900 Ann'!$C$8:$AZ$8,0))</f>
        <v>263.7</v>
      </c>
      <c r="BX53" s="9">
        <f>INDEX('20900 Ann'!$C$8:$AZ$285,MATCH('20900X Ann'!$C53,'20900 Ann'!$C$8:$C$285,0),MATCH('20900X Ann'!BX$8,'20900 Ann'!$C$8:$AZ$8,0))</f>
        <v>325.8</v>
      </c>
      <c r="BY53" s="9">
        <f>INDEX('20900 Ann'!$C$8:$AZ$285,MATCH('20900X Ann'!$C53,'20900 Ann'!$C$8:$C$285,0),MATCH('20900X Ann'!BY$8,'20900 Ann'!$C$8:$AZ$8,0))</f>
        <v>418.2</v>
      </c>
      <c r="BZ53" s="9">
        <f>INDEX('20900 Ann'!$C$8:$AZ$285,MATCH('20900X Ann'!$C53,'20900 Ann'!$C$8:$C$285,0),MATCH('20900X Ann'!BZ$8,'20900 Ann'!$C$8:$AZ$8,0))</f>
        <v>430.3</v>
      </c>
      <c r="CA53" s="9">
        <f>INDEX('20900 Ann'!$C$8:$AZ$285,MATCH('20900X Ann'!$C53,'20900 Ann'!$C$8:$C$285,0),MATCH('20900X Ann'!CA$8,'20900 Ann'!$C$8:$AZ$8,0))</f>
        <v>407.3</v>
      </c>
      <c r="CB53" s="9">
        <f>INDEX('20900 Ann'!$C$8:$AZ$285,MATCH('20900X Ann'!$C53,'20900 Ann'!$C$8:$C$285,0),MATCH('20900X Ann'!CB$8,'20900 Ann'!$C$8:$AZ$8,0))</f>
        <v>220.1</v>
      </c>
      <c r="CC53" s="9">
        <f>INDEX('20900 Ann'!$C$8:$AZ$285,MATCH('20900X Ann'!$C53,'20900 Ann'!$C$8:$C$285,0),MATCH('20900X Ann'!CC$8,'20900 Ann'!$C$8:$AZ$8,0))</f>
        <v>329.5</v>
      </c>
      <c r="CD53" s="9">
        <f>INDEX('20900 Ann'!$C$8:$AZ$285,MATCH('20900X Ann'!$C53,'20900 Ann'!$C$8:$C$285,0),MATCH('20900X Ann'!CD$8,'20900 Ann'!$C$8:$AZ$8,0))</f>
        <v>309.3</v>
      </c>
      <c r="CE53" s="9">
        <f>INDEX('20900 Ann'!$C$8:$AZ$285,MATCH('20900X Ann'!$C53,'20900 Ann'!$C$8:$C$285,0),MATCH('20900X Ann'!CE$8,'20900 Ann'!$C$8:$AZ$8,0))</f>
        <v>600.5</v>
      </c>
      <c r="CF53" s="9">
        <f>INDEX('20900 Ann'!$C$8:$AZ$285,MATCH('20900X Ann'!$C53,'20900 Ann'!$C$8:$C$285,0),MATCH('20900X Ann'!CF$8,'20900 Ann'!$C$8:$AZ$8,0))</f>
        <v>758.4</v>
      </c>
      <c r="CG53" s="9">
        <f>INDEX('20900 Ann'!$C$8:$AZ$285,MATCH('20900X Ann'!$C53,'20900 Ann'!$C$8:$C$285,0),MATCH('20900X Ann'!CG$8,'20900 Ann'!$C$8:$AZ$8,0))</f>
        <v>698.5</v>
      </c>
      <c r="CH53" s="9">
        <f>INDEX('20900 Ann'!$C$8:$AZ$285,MATCH('20900X Ann'!$C53,'20900 Ann'!$C$8:$C$285,0),MATCH('20900X Ann'!CH$8,'20900 Ann'!$C$8:$AZ$8,0))</f>
        <v>784.7</v>
      </c>
      <c r="CI53" s="9">
        <f>INDEX('20900 Ann'!$C$8:$AZ$285,MATCH('20900X Ann'!$C53,'20900 Ann'!$C$8:$C$285,0),MATCH('20900X Ann'!CI$8,'20900 Ann'!$C$8:$AZ$8,0))</f>
        <v>999.7</v>
      </c>
      <c r="CJ53" s="9">
        <f>INDEX('20900 Ann'!$C$8:$AZ$285,MATCH('20900X Ann'!$C53,'20900 Ann'!$C$8:$C$285,0),MATCH('20900X Ann'!CJ$8,'20900 Ann'!$C$8:$AZ$8,0))</f>
        <v>661.7</v>
      </c>
      <c r="CK53" s="9">
        <f>INDEX('20900 Ann'!$C$8:$AZ$285,MATCH('20900X Ann'!$C53,'20900 Ann'!$C$8:$C$285,0),MATCH('20900X Ann'!CK$8,'20900 Ann'!$C$8:$AZ$8,0))</f>
        <v>690.2</v>
      </c>
      <c r="CL53" s="9"/>
    </row>
    <row r="54" spans="1:91" s="8" customFormat="1" x14ac:dyDescent="0.25">
      <c r="A54" s="35">
        <v>46</v>
      </c>
      <c r="B54" s="8" t="s">
        <v>389</v>
      </c>
      <c r="C54" s="8" t="s">
        <v>388</v>
      </c>
      <c r="D54" s="9"/>
      <c r="E54" s="9"/>
      <c r="F54" s="9"/>
      <c r="G54" s="9"/>
      <c r="H54" s="9"/>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f>INDEX('20900 Ann'!$C$8:$AZ$285,MATCH('20900X Ann'!$C54,'20900 Ann'!$C$8:$C$285,0),MATCH('20900X Ann'!BO$8,'20900 Ann'!$C$8:$AZ$8,0))</f>
        <v>8.5</v>
      </c>
      <c r="BP54" s="9">
        <f>INDEX('20900 Ann'!$C$8:$AZ$285,MATCH('20900X Ann'!$C54,'20900 Ann'!$C$8:$C$285,0),MATCH('20900X Ann'!BP$8,'20900 Ann'!$C$8:$AZ$8,0))</f>
        <v>7</v>
      </c>
      <c r="BQ54" s="9">
        <f>INDEX('20900 Ann'!$C$8:$AZ$285,MATCH('20900X Ann'!$C54,'20900 Ann'!$C$8:$C$285,0),MATCH('20900X Ann'!BQ$8,'20900 Ann'!$C$8:$AZ$8,0))</f>
        <v>6</v>
      </c>
      <c r="BR54" s="9">
        <f>INDEX('20900 Ann'!$C$8:$AZ$285,MATCH('20900X Ann'!$C54,'20900 Ann'!$C$8:$C$285,0),MATCH('20900X Ann'!BR$8,'20900 Ann'!$C$8:$AZ$8,0))</f>
        <v>6</v>
      </c>
      <c r="BS54" s="9">
        <f>INDEX('20900 Ann'!$C$8:$AZ$285,MATCH('20900X Ann'!$C54,'20900 Ann'!$C$8:$C$285,0),MATCH('20900X Ann'!BS$8,'20900 Ann'!$C$8:$AZ$8,0))</f>
        <v>5.5</v>
      </c>
      <c r="BT54" s="9">
        <f>INDEX('20900 Ann'!$C$8:$AZ$285,MATCH('20900X Ann'!$C54,'20900 Ann'!$C$8:$C$285,0),MATCH('20900X Ann'!BT$8,'20900 Ann'!$C$8:$AZ$8,0))</f>
        <v>4.9000000000000004</v>
      </c>
      <c r="BU54" s="9">
        <f>INDEX('20900 Ann'!$C$8:$AZ$285,MATCH('20900X Ann'!$C54,'20900 Ann'!$C$8:$C$285,0),MATCH('20900X Ann'!BU$8,'20900 Ann'!$C$8:$AZ$8,0))</f>
        <v>5.7</v>
      </c>
      <c r="BV54" s="9">
        <f>INDEX('20900 Ann'!$C$8:$AZ$285,MATCH('20900X Ann'!$C54,'20900 Ann'!$C$8:$C$285,0),MATCH('20900X Ann'!BV$8,'20900 Ann'!$C$8:$AZ$8,0))</f>
        <v>3.8</v>
      </c>
      <c r="BW54" s="9">
        <f>INDEX('20900 Ann'!$C$8:$AZ$285,MATCH('20900X Ann'!$C54,'20900 Ann'!$C$8:$C$285,0),MATCH('20900X Ann'!BW$8,'20900 Ann'!$C$8:$AZ$8,0))</f>
        <v>3.6</v>
      </c>
      <c r="BX54" s="9">
        <f>INDEX('20900 Ann'!$C$8:$AZ$285,MATCH('20900X Ann'!$C54,'20900 Ann'!$C$8:$C$285,0),MATCH('20900X Ann'!BX$8,'20900 Ann'!$C$8:$AZ$8,0))</f>
        <v>4.2</v>
      </c>
      <c r="BY54" s="9">
        <f>INDEX('20900 Ann'!$C$8:$AZ$285,MATCH('20900X Ann'!$C54,'20900 Ann'!$C$8:$C$285,0),MATCH('20900X Ann'!BY$8,'20900 Ann'!$C$8:$AZ$8,0))</f>
        <v>5.2</v>
      </c>
      <c r="BZ54" s="9">
        <f>INDEX('20900 Ann'!$C$8:$AZ$285,MATCH('20900X Ann'!$C54,'20900 Ann'!$C$8:$C$285,0),MATCH('20900X Ann'!BZ$8,'20900 Ann'!$C$8:$AZ$8,0))</f>
        <v>5.0999999999999996</v>
      </c>
      <c r="CA54" s="9">
        <f>INDEX('20900 Ann'!$C$8:$AZ$285,MATCH('20900X Ann'!$C54,'20900 Ann'!$C$8:$C$285,0),MATCH('20900X Ann'!CA$8,'20900 Ann'!$C$8:$AZ$8,0))</f>
        <v>4.5</v>
      </c>
      <c r="CB54" s="9">
        <f>INDEX('20900 Ann'!$C$8:$AZ$285,MATCH('20900X Ann'!$C54,'20900 Ann'!$C$8:$C$285,0),MATCH('20900X Ann'!CB$8,'20900 Ann'!$C$8:$AZ$8,0))</f>
        <v>2.2999999999999998</v>
      </c>
      <c r="CC54" s="9">
        <f>INDEX('20900 Ann'!$C$8:$AZ$285,MATCH('20900X Ann'!$C54,'20900 Ann'!$C$8:$C$285,0),MATCH('20900X Ann'!CC$8,'20900 Ann'!$C$8:$AZ$8,0))</f>
        <v>3.3</v>
      </c>
      <c r="CD54" s="9">
        <f>INDEX('20900 Ann'!$C$8:$AZ$285,MATCH('20900X Ann'!$C54,'20900 Ann'!$C$8:$C$285,0),MATCH('20900X Ann'!CD$8,'20900 Ann'!$C$8:$AZ$8,0))</f>
        <v>2.9</v>
      </c>
      <c r="CE54" s="9">
        <f>INDEX('20900 Ann'!$C$8:$AZ$285,MATCH('20900X Ann'!$C54,'20900 Ann'!$C$8:$C$285,0),MATCH('20900X Ann'!CE$8,'20900 Ann'!$C$8:$AZ$8,0))</f>
        <v>5.5</v>
      </c>
      <c r="CF54" s="9">
        <f>INDEX('20900 Ann'!$C$8:$AZ$285,MATCH('20900X Ann'!$C54,'20900 Ann'!$C$8:$C$285,0),MATCH('20900X Ann'!CF$8,'20900 Ann'!$C$8:$AZ$8,0))</f>
        <v>6.9</v>
      </c>
      <c r="CG54" s="9">
        <f>INDEX('20900 Ann'!$C$8:$AZ$285,MATCH('20900X Ann'!$C54,'20900 Ann'!$C$8:$C$285,0),MATCH('20900X Ann'!CG$8,'20900 Ann'!$C$8:$AZ$8,0))</f>
        <v>6.2</v>
      </c>
      <c r="CH54" s="9">
        <f>INDEX('20900 Ann'!$C$8:$AZ$285,MATCH('20900X Ann'!$C54,'20900 Ann'!$C$8:$C$285,0),MATCH('20900X Ann'!CH$8,'20900 Ann'!$C$8:$AZ$8,0))</f>
        <v>6.7</v>
      </c>
      <c r="CI54" s="9">
        <f>INDEX('20900 Ann'!$C$8:$AZ$285,MATCH('20900X Ann'!$C54,'20900 Ann'!$C$8:$C$285,0),MATCH('20900X Ann'!CI$8,'20900 Ann'!$C$8:$AZ$8,0))</f>
        <v>8.1</v>
      </c>
      <c r="CJ54" s="9">
        <f>INDEX('20900 Ann'!$C$8:$AZ$285,MATCH('20900X Ann'!$C54,'20900 Ann'!$C$8:$C$285,0),MATCH('20900X Ann'!CJ$8,'20900 Ann'!$C$8:$AZ$8,0))</f>
        <v>5.3</v>
      </c>
      <c r="CK54" s="9">
        <f>INDEX('20900 Ann'!$C$8:$AZ$285,MATCH('20900X Ann'!$C54,'20900 Ann'!$C$8:$C$285,0),MATCH('20900X Ann'!CK$8,'20900 Ann'!$C$8:$AZ$8,0))</f>
        <v>5.3</v>
      </c>
      <c r="CL54" s="9"/>
    </row>
    <row r="55" spans="1:91" s="8" customFormat="1" x14ac:dyDescent="0.25">
      <c r="A55" s="35">
        <v>47</v>
      </c>
      <c r="B55" s="8" t="s">
        <v>387</v>
      </c>
      <c r="C55" s="8" t="s">
        <v>386</v>
      </c>
      <c r="D55" s="129">
        <f t="shared" ref="D55" si="71">SUM(E$55:G$55)/SUM($BO9:$BQ9)*D9</f>
        <v>6.4777476370769965E-28</v>
      </c>
      <c r="E55" s="129">
        <f t="shared" ref="E55" si="72">SUM(F$55:H$55)/SUM($BO9:$BQ9)*E9</f>
        <v>3.573567792922362E-27</v>
      </c>
      <c r="F55" s="129">
        <f t="shared" ref="F55" si="73">SUM(G$55:I$55)/SUM($BO9:$BQ9)*F9</f>
        <v>2.1472156559647593E-26</v>
      </c>
      <c r="G55" s="129">
        <f t="shared" ref="G55" si="74">SUM(H$55:J$55)/SUM($BO9:$BQ9)*G9</f>
        <v>1.0404826791819556E-25</v>
      </c>
      <c r="H55" s="129">
        <f t="shared" ref="H55" si="75">SUM(I$55:K$55)/SUM($BO9:$BQ9)*H9</f>
        <v>6.6857305241398822E-25</v>
      </c>
      <c r="I55" s="129">
        <f t="shared" ref="I55" si="76">SUM(J$55:L$55)/SUM($BO9:$BQ9)*I9</f>
        <v>4.7915803718083252E-24</v>
      </c>
      <c r="J55" s="129">
        <f t="shared" ref="J55" si="77">SUM(K$55:M$55)/SUM($BO9:$BQ9)*J9</f>
        <v>2.9703817168656057E-23</v>
      </c>
      <c r="K55" s="129">
        <f t="shared" ref="K55" si="78">SUM(L$55:N$55)/SUM($BO9:$BQ9)*K9</f>
        <v>2.0629430351676253E-22</v>
      </c>
      <c r="L55" s="129">
        <f t="shared" ref="L55" si="79">SUM(M$55:O$55)/SUM($BO9:$BQ9)*L9</f>
        <v>1.2696120866062867E-21</v>
      </c>
      <c r="M55" s="129">
        <f t="shared" ref="M55" si="80">SUM(N$55:P$55)/SUM($BO9:$BQ9)*M9</f>
        <v>6.8290952413758821E-21</v>
      </c>
      <c r="N55" s="129">
        <f t="shared" ref="N55" si="81">SUM(O$55:Q$55)/SUM($BO9:$BQ9)*N9</f>
        <v>4.2578442293007728E-20</v>
      </c>
      <c r="O55" s="129">
        <f t="shared" ref="O55" si="82">SUM(P$55:R$55)/SUM($BO9:$BQ9)*O9</f>
        <v>2.3951504270452202E-19</v>
      </c>
      <c r="P55" s="129">
        <f t="shared" ref="P55" si="83">SUM(Q$55:S$55)/SUM($BO9:$BQ9)*P9</f>
        <v>1.3979331247958284E-18</v>
      </c>
      <c r="Q55" s="129">
        <f t="shared" ref="Q55" si="84">SUM(R$55:T$55)/SUM($BO9:$BQ9)*Q9</f>
        <v>8.1968414258627781E-18</v>
      </c>
      <c r="R55" s="129">
        <f t="shared" ref="R55" si="85">SUM(S$55:U$55)/SUM($BO9:$BQ9)*R9</f>
        <v>4.1684672117439387E-17</v>
      </c>
      <c r="S55" s="129">
        <f t="shared" ref="S55" si="86">SUM(T$55:V$55)/SUM($BO9:$BQ9)*S9</f>
        <v>1.9285479461136306E-16</v>
      </c>
      <c r="T55" s="129">
        <f t="shared" ref="T55" si="87">SUM(U$55:W$55)/SUM($BO9:$BQ9)*T9</f>
        <v>8.6522822427884662E-16</v>
      </c>
      <c r="U55" s="129">
        <f t="shared" ref="U55" si="88">SUM(V$55:X$55)/SUM($BO9:$BQ9)*U9</f>
        <v>3.4784742584848691E-15</v>
      </c>
      <c r="V55" s="129">
        <f t="shared" ref="V55" si="89">SUM(W$55:Y$55)/SUM($BO9:$BQ9)*V9</f>
        <v>1.4975074830359116E-14</v>
      </c>
      <c r="W55" s="129">
        <f t="shared" ref="W55" si="90">SUM(X$55:Z$55)/SUM($BO9:$BQ9)*W9</f>
        <v>6.5211264068058154E-14</v>
      </c>
      <c r="X55" s="129">
        <f t="shared" ref="X55" si="91">SUM(Y$55:AA$55)/SUM($BO9:$BQ9)*X9</f>
        <v>2.4346788913804598E-13</v>
      </c>
      <c r="Y55" s="129">
        <f t="shared" ref="Y55" si="92">SUM(Z$55:AB$55)/SUM($BO9:$BQ9)*Y9</f>
        <v>9.994698168027535E-13</v>
      </c>
      <c r="Z55" s="129">
        <f t="shared" ref="Z55" si="93">SUM(AA$55:AC$55)/SUM($BO9:$BQ9)*Z9</f>
        <v>3.9444550936480675E-12</v>
      </c>
      <c r="AA55" s="129">
        <f t="shared" ref="AA55" si="94">SUM(AB$55:AD$55)/SUM($BO9:$BQ9)*AA9</f>
        <v>1.4652588762960094E-11</v>
      </c>
      <c r="AB55" s="129">
        <f t="shared" ref="AB55" si="95">SUM(AC$55:AE$55)/SUM($BO9:$BQ9)*AB9</f>
        <v>5.404206369694055E-11</v>
      </c>
      <c r="AC55" s="129">
        <f t="shared" ref="AC55" si="96">SUM(AD$55:AF$55)/SUM($BO9:$BQ9)*AC9</f>
        <v>1.8481376142838515E-10</v>
      </c>
      <c r="AD55" s="129">
        <f t="shared" ref="AD55" si="97">SUM(AE$55:AG$55)/SUM($BO9:$BQ9)*AD9</f>
        <v>6.4223279234261756E-10</v>
      </c>
      <c r="AE55" s="129">
        <f t="shared" ref="AE55" si="98">SUM(AF$55:AH$55)/SUM($BO9:$BQ9)*AE9</f>
        <v>2.239299418870524E-9</v>
      </c>
      <c r="AF55" s="129">
        <f t="shared" ref="AF55" si="99">SUM(AG$55:AI$55)/SUM($BO9:$BQ9)*AF9</f>
        <v>7.5008358477741267E-9</v>
      </c>
      <c r="AG55" s="129">
        <f t="shared" ref="AG55" si="100">SUM(AH$55:AJ$55)/SUM($BO9:$BQ9)*AG9</f>
        <v>2.3893592111266183E-8</v>
      </c>
      <c r="AH55" s="129">
        <f t="shared" ref="AH55" si="101">SUM(AI$55:AK$55)/SUM($BO9:$BQ9)*AH9</f>
        <v>7.7866543944535189E-8</v>
      </c>
      <c r="AI55" s="129">
        <f t="shared" ref="AI55" si="102">SUM(AJ$55:AL$55)/SUM($BO9:$BQ9)*AI9</f>
        <v>2.442614618466863E-7</v>
      </c>
      <c r="AJ55" s="129">
        <f t="shared" ref="AJ55" si="103">SUM(AK$55:AM$55)/SUM($BO9:$BQ9)*AJ9</f>
        <v>7.4816011114434418E-7</v>
      </c>
      <c r="AK55" s="129">
        <f t="shared" ref="AK55" si="104">SUM(AL$55:AN$55)/SUM($BO9:$BQ9)*AK9</f>
        <v>2.2905068508094082E-6</v>
      </c>
      <c r="AL55" s="129">
        <f t="shared" ref="AL55" si="105">SUM(AM$55:AO$55)/SUM($BO9:$BQ9)*AL9</f>
        <v>6.7892001821181392E-6</v>
      </c>
      <c r="AM55" s="129">
        <f t="shared" ref="AM55" si="106">SUM(AN$55:AP$55)/SUM($BO9:$BQ9)*AM9</f>
        <v>1.9753206540810946E-5</v>
      </c>
      <c r="AN55" s="129">
        <f t="shared" ref="AN55" si="107">SUM(AO$55:AQ$55)/SUM($BO9:$BQ9)*AN9</f>
        <v>5.6461245182771987E-5</v>
      </c>
      <c r="AO55" s="129">
        <f t="shared" ref="AO55" si="108">SUM(AP$55:AR$55)/SUM($BO9:$BQ9)*AO9</f>
        <v>1.5798126795150001E-4</v>
      </c>
      <c r="AP55" s="129">
        <f t="shared" ref="AP55" si="109">SUM(AQ$55:AS$55)/SUM($BO9:$BQ9)*AP9</f>
        <v>4.2104326269693068E-4</v>
      </c>
      <c r="AQ55" s="129">
        <f t="shared" ref="AQ55" si="110">SUM(AR$55:AT$55)/SUM($BO9:$BQ9)*AQ9</f>
        <v>1.1024780012988289E-3</v>
      </c>
      <c r="AR55" s="129">
        <f t="shared" ref="AR55" si="111">SUM(AS$55:AU$55)/SUM($BO9:$BQ9)*AR9</f>
        <v>2.8038570284437091E-3</v>
      </c>
      <c r="AS55" s="129">
        <f t="shared" ref="AS55" si="112">SUM(AT$55:AV$55)/SUM($BO9:$BQ9)*AS9</f>
        <v>6.8454161127599914E-3</v>
      </c>
      <c r="AT55" s="129">
        <f t="shared" ref="AT55" si="113">SUM(AU$55:AW$55)/SUM($BO9:$BQ9)*AT9</f>
        <v>1.5999220477900145E-2</v>
      </c>
      <c r="AU55" s="129">
        <f t="shared" ref="AU55" si="114">SUM(AV$55:AX$55)/SUM($BO9:$BQ9)*AU9</f>
        <v>3.671253794841664E-2</v>
      </c>
      <c r="AV55" s="129">
        <f t="shared" ref="AV55" si="115">SUM(AW$55:AY$55)/SUM($BO9:$BQ9)*AV9</f>
        <v>8.1879129991033348E-2</v>
      </c>
      <c r="AW55" s="129">
        <f t="shared" ref="AW55" si="116">SUM(AX$55:AZ$55)/SUM($BO9:$BQ9)*AW9</f>
        <v>0.17319628257011752</v>
      </c>
      <c r="AX55" s="129">
        <f t="shared" ref="AX55" si="117">SUM(AY$55:BA$55)/SUM($BO9:$BQ9)*AX9</f>
        <v>0.3546231477617478</v>
      </c>
      <c r="AY55" s="129">
        <f t="shared" ref="AY55" si="118">SUM(AZ$55:BB$55)/SUM($BO9:$BQ9)*AY9</f>
        <v>0.69474349848374584</v>
      </c>
      <c r="AZ55" s="129">
        <f t="shared" ref="AZ55" si="119">SUM(BA$55:BC$55)/SUM($BO9:$BQ9)*AZ9</f>
        <v>1.3073255544222393</v>
      </c>
      <c r="BA55" s="129">
        <f t="shared" ref="BA55" si="120">SUM(BB$55:BD$55)/SUM($BO9:$BQ9)*BA9</f>
        <v>2.408162328867574</v>
      </c>
      <c r="BB55" s="129">
        <f t="shared" ref="BB55" si="121">SUM(BC$55:BE$55)/SUM($BO9:$BQ9)*BB9</f>
        <v>4.1658288693126151</v>
      </c>
      <c r="BC55" s="129">
        <f t="shared" ref="BC55" si="122">SUM(BD$55:BF$55)/SUM($BO9:$BQ9)*BC9</f>
        <v>6.8574238249613391</v>
      </c>
      <c r="BD55" s="129">
        <f t="shared" ref="BD55" si="123">SUM(BE$55:BG$55)/SUM($BO9:$BQ9)*BD9</f>
        <v>10.989477249866795</v>
      </c>
      <c r="BE55" s="129">
        <f t="shared" ref="BE55" si="124">SUM(BF$55:BH$55)/SUM($BO9:$BQ9)*BE9</f>
        <v>16.228825370223333</v>
      </c>
      <c r="BF55" s="129">
        <f t="shared" ref="BF55" si="125">SUM(BG$55:BI$55)/SUM($BO9:$BQ9)*BF9</f>
        <v>23.082195687424555</v>
      </c>
      <c r="BG55" s="129">
        <f t="shared" ref="BG55:BM55" si="126">SUM(BH$55:BJ$55)/SUM($BO9:$BQ9)*BG9</f>
        <v>32.637147867312869</v>
      </c>
      <c r="BH55" s="129">
        <f t="shared" si="126"/>
        <v>43.535440081181804</v>
      </c>
      <c r="BI55" s="129">
        <f t="shared" si="126"/>
        <v>55.928940230220007</v>
      </c>
      <c r="BJ55" s="129">
        <f t="shared" si="126"/>
        <v>69.591829006902657</v>
      </c>
      <c r="BK55" s="129">
        <f t="shared" si="126"/>
        <v>84.948191480686887</v>
      </c>
      <c r="BL55" s="129">
        <f t="shared" si="126"/>
        <v>100.64768481760922</v>
      </c>
      <c r="BM55" s="129">
        <f t="shared" si="126"/>
        <v>113.45424600940639</v>
      </c>
      <c r="BN55" s="129">
        <f>SUM(BO$55:BQ$55)/SUM($BO9:$BQ9)*BN9</f>
        <v>123.58714417652492</v>
      </c>
      <c r="BO55" s="9">
        <f>INDEX('20900 Ann'!$C$8:$AZ$285,MATCH('20900X Ann'!$C55,'20900 Ann'!$C$8:$C$285,0),MATCH('20900X Ann'!BO$8,'20900 Ann'!$C$8:$AZ$8,0))</f>
        <v>133.30000000000001</v>
      </c>
      <c r="BP55" s="9">
        <f>INDEX('20900 Ann'!$C$8:$AZ$285,MATCH('20900X Ann'!$C55,'20900 Ann'!$C$8:$C$285,0),MATCH('20900X Ann'!BP$8,'20900 Ann'!$C$8:$AZ$8,0))</f>
        <v>136.19999999999999</v>
      </c>
      <c r="BQ55" s="9">
        <f>INDEX('20900 Ann'!$C$8:$AZ$285,MATCH('20900X Ann'!$C55,'20900 Ann'!$C$8:$C$285,0),MATCH('20900X Ann'!BQ$8,'20900 Ann'!$C$8:$AZ$8,0))</f>
        <v>144.6</v>
      </c>
      <c r="BR55" s="9">
        <f>INDEX('20900 Ann'!$C$8:$AZ$285,MATCH('20900X Ann'!$C55,'20900 Ann'!$C$8:$C$285,0),MATCH('20900X Ann'!BR$8,'20900 Ann'!$C$8:$AZ$8,0))</f>
        <v>151.4</v>
      </c>
      <c r="BS55" s="9">
        <f>INDEX('20900 Ann'!$C$8:$AZ$285,MATCH('20900X Ann'!$C55,'20900 Ann'!$C$8:$C$285,0),MATCH('20900X Ann'!BS$8,'20900 Ann'!$C$8:$AZ$8,0))</f>
        <v>172.3</v>
      </c>
      <c r="BT55" s="9">
        <f>INDEX('20900 Ann'!$C$8:$AZ$285,MATCH('20900X Ann'!$C55,'20900 Ann'!$C$8:$C$285,0),MATCH('20900X Ann'!BT$8,'20900 Ann'!$C$8:$AZ$8,0))</f>
        <v>193.2</v>
      </c>
      <c r="BU55" s="9">
        <f>INDEX('20900 Ann'!$C$8:$AZ$285,MATCH('20900X Ann'!$C55,'20900 Ann'!$C$8:$C$285,0),MATCH('20900X Ann'!BU$8,'20900 Ann'!$C$8:$AZ$8,0))</f>
        <v>201.5</v>
      </c>
      <c r="BV55" s="9">
        <f>INDEX('20900 Ann'!$C$8:$AZ$285,MATCH('20900X Ann'!$C55,'20900 Ann'!$C$8:$C$285,0),MATCH('20900X Ann'!BV$8,'20900 Ann'!$C$8:$AZ$8,0))</f>
        <v>227.2</v>
      </c>
      <c r="BW55" s="9">
        <f>INDEX('20900 Ann'!$C$8:$AZ$285,MATCH('20900X Ann'!$C55,'20900 Ann'!$C$8:$C$285,0),MATCH('20900X Ann'!BW$8,'20900 Ann'!$C$8:$AZ$8,0))</f>
        <v>253.7</v>
      </c>
      <c r="BX55" s="9">
        <f>INDEX('20900 Ann'!$C$8:$AZ$285,MATCH('20900X Ann'!$C55,'20900 Ann'!$C$8:$C$285,0),MATCH('20900X Ann'!BX$8,'20900 Ann'!$C$8:$AZ$8,0))</f>
        <v>247.1</v>
      </c>
      <c r="BY55" s="9">
        <f>INDEX('20900 Ann'!$C$8:$AZ$285,MATCH('20900X Ann'!$C55,'20900 Ann'!$C$8:$C$285,0),MATCH('20900X Ann'!BY$8,'20900 Ann'!$C$8:$AZ$8,0))</f>
        <v>247.3</v>
      </c>
      <c r="BZ55" s="9">
        <f>INDEX('20900 Ann'!$C$8:$AZ$285,MATCH('20900X Ann'!$C55,'20900 Ann'!$C$8:$C$285,0),MATCH('20900X Ann'!BZ$8,'20900 Ann'!$C$8:$AZ$8,0))</f>
        <v>250.4</v>
      </c>
      <c r="CA55" s="9">
        <f>INDEX('20900 Ann'!$C$8:$AZ$285,MATCH('20900X Ann'!$C55,'20900 Ann'!$C$8:$C$285,0),MATCH('20900X Ann'!CA$8,'20900 Ann'!$C$8:$AZ$8,0))</f>
        <v>278.3</v>
      </c>
      <c r="CB55" s="9">
        <f>INDEX('20900 Ann'!$C$8:$AZ$285,MATCH('20900X Ann'!$C55,'20900 Ann'!$C$8:$C$285,0),MATCH('20900X Ann'!CB$8,'20900 Ann'!$C$8:$AZ$8,0))</f>
        <v>310.60000000000002</v>
      </c>
      <c r="CC55" s="9">
        <f>INDEX('20900 Ann'!$C$8:$AZ$285,MATCH('20900X Ann'!$C55,'20900 Ann'!$C$8:$C$285,0),MATCH('20900X Ann'!CC$8,'20900 Ann'!$C$8:$AZ$8,0))</f>
        <v>321.7</v>
      </c>
      <c r="CD55" s="9">
        <f>INDEX('20900 Ann'!$C$8:$AZ$285,MATCH('20900X Ann'!$C55,'20900 Ann'!$C$8:$C$285,0),MATCH('20900X Ann'!CD$8,'20900 Ann'!$C$8:$AZ$8,0))</f>
        <v>337.1</v>
      </c>
      <c r="CE55" s="9">
        <f>INDEX('20900 Ann'!$C$8:$AZ$285,MATCH('20900X Ann'!$C55,'20900 Ann'!$C$8:$C$285,0),MATCH('20900X Ann'!CE$8,'20900 Ann'!$C$8:$AZ$8,0))</f>
        <v>315.2</v>
      </c>
      <c r="CF55" s="9">
        <f>INDEX('20900 Ann'!$C$8:$AZ$285,MATCH('20900X Ann'!$C55,'20900 Ann'!$C$8:$C$285,0),MATCH('20900X Ann'!CF$8,'20900 Ann'!$C$8:$AZ$8,0))</f>
        <v>283.10000000000002</v>
      </c>
      <c r="CG55" s="9">
        <f>INDEX('20900 Ann'!$C$8:$AZ$285,MATCH('20900X Ann'!$C55,'20900 Ann'!$C$8:$C$285,0),MATCH('20900X Ann'!CG$8,'20900 Ann'!$C$8:$AZ$8,0))</f>
        <v>309.3</v>
      </c>
      <c r="CH55" s="9">
        <f>INDEX('20900 Ann'!$C$8:$AZ$285,MATCH('20900X Ann'!$C55,'20900 Ann'!$C$8:$C$285,0),MATCH('20900X Ann'!CH$8,'20900 Ann'!$C$8:$AZ$8,0))</f>
        <v>308.3</v>
      </c>
      <c r="CI55" s="9">
        <f>INDEX('20900 Ann'!$C$8:$AZ$285,MATCH('20900X Ann'!$C55,'20900 Ann'!$C$8:$C$285,0),MATCH('20900X Ann'!CI$8,'20900 Ann'!$C$8:$AZ$8,0))</f>
        <v>352.7</v>
      </c>
      <c r="CJ55" s="9">
        <f>INDEX('20900 Ann'!$C$8:$AZ$285,MATCH('20900X Ann'!$C55,'20900 Ann'!$C$8:$C$285,0),MATCH('20900X Ann'!CJ$8,'20900 Ann'!$C$8:$AZ$8,0))</f>
        <v>344.5</v>
      </c>
      <c r="CK55" s="9">
        <f>INDEX('20900 Ann'!$C$8:$AZ$285,MATCH('20900X Ann'!$C55,'20900 Ann'!$C$8:$C$285,0),MATCH('20900X Ann'!CK$8,'20900 Ann'!$C$8:$AZ$8,0))</f>
        <v>368.5</v>
      </c>
      <c r="CL55" s="129">
        <f>SUM($CI$55:$CK$55)/SUM($CI9:$CK9)*CL9</f>
        <v>386.01244795291223</v>
      </c>
    </row>
    <row r="56" spans="1:91" s="10" customFormat="1" x14ac:dyDescent="0.25">
      <c r="A56" s="32">
        <v>48</v>
      </c>
      <c r="B56" s="10" t="s">
        <v>385</v>
      </c>
      <c r="C56" s="10" t="s">
        <v>117</v>
      </c>
      <c r="D56" s="130">
        <f t="shared" ref="D56:M65" si="127">SUM($BO56:$BQ56)/SUM($BO$55:$BQ$55)*D$55</f>
        <v>8.60362521224909E-30</v>
      </c>
      <c r="E56" s="130">
        <f t="shared" si="127"/>
        <v>4.7463469840794473E-29</v>
      </c>
      <c r="F56" s="130">
        <f t="shared" si="127"/>
        <v>2.8518923225805784E-28</v>
      </c>
      <c r="G56" s="130">
        <f t="shared" si="127"/>
        <v>1.3819499482011002E-27</v>
      </c>
      <c r="H56" s="130">
        <f t="shared" si="127"/>
        <v>8.8798642556796308E-27</v>
      </c>
      <c r="I56" s="130">
        <f t="shared" si="127"/>
        <v>6.3640888782771761E-26</v>
      </c>
      <c r="J56" s="130">
        <f t="shared" si="127"/>
        <v>3.9452063373003696E-25</v>
      </c>
      <c r="K56" s="130">
        <f t="shared" si="127"/>
        <v>2.7399629783680124E-24</v>
      </c>
      <c r="L56" s="130">
        <f t="shared" si="127"/>
        <v>1.6862754108511415E-23</v>
      </c>
      <c r="M56" s="130">
        <f t="shared" si="127"/>
        <v>9.0702786350078121E-23</v>
      </c>
      <c r="N56" s="130">
        <f t="shared" ref="N56:V65" si="128">SUM($BO56:$BQ56)/SUM($BO$55:$BQ$55)*N$55</f>
        <v>5.6551903552654553E-22</v>
      </c>
      <c r="O56" s="130">
        <f t="shared" si="128"/>
        <v>3.1811947231945692E-21</v>
      </c>
      <c r="P56" s="130">
        <f t="shared" si="128"/>
        <v>1.8567090524938557E-20</v>
      </c>
      <c r="Q56" s="130">
        <f t="shared" si="128"/>
        <v>1.0886893948863868E-19</v>
      </c>
      <c r="R56" s="130">
        <f t="shared" si="128"/>
        <v>5.5364814452044581E-19</v>
      </c>
      <c r="S56" s="130">
        <f t="shared" si="128"/>
        <v>2.5614618941378816E-18</v>
      </c>
      <c r="T56" s="130">
        <f t="shared" si="128"/>
        <v>1.149180206117763E-17</v>
      </c>
      <c r="U56" s="130">
        <f t="shared" si="128"/>
        <v>4.6200455014892007E-17</v>
      </c>
      <c r="V56" s="130">
        <f t="shared" si="128"/>
        <v>1.9889618828054851E-16</v>
      </c>
      <c r="W56" s="130">
        <f t="shared" ref="W56:AG65" si="129">SUM($BO56:$BQ56)/SUM($BO$55:$BQ$55)*W$55</f>
        <v>8.6612400959748819E-16</v>
      </c>
      <c r="X56" s="130">
        <f t="shared" si="129"/>
        <v>3.2336957021474352E-15</v>
      </c>
      <c r="Y56" s="130">
        <f t="shared" si="129"/>
        <v>1.3274774190811746E-14</v>
      </c>
      <c r="Z56" s="130">
        <f t="shared" si="129"/>
        <v>5.2389526720754335E-14</v>
      </c>
      <c r="AA56" s="130">
        <f t="shared" si="129"/>
        <v>1.9461298767515216E-13</v>
      </c>
      <c r="AB56" s="130">
        <f t="shared" si="129"/>
        <v>7.1777674555221687E-13</v>
      </c>
      <c r="AC56" s="130">
        <f t="shared" si="129"/>
        <v>2.4546623710604163E-12</v>
      </c>
      <c r="AD56" s="130">
        <f t="shared" si="129"/>
        <v>8.530017768375747E-12</v>
      </c>
      <c r="AE56" s="130">
        <f t="shared" si="129"/>
        <v>2.9741962820062498E-11</v>
      </c>
      <c r="AF56" s="130">
        <f t="shared" si="129"/>
        <v>9.9624721474903873E-11</v>
      </c>
      <c r="AG56" s="130">
        <f t="shared" si="129"/>
        <v>3.1735029367776866E-10</v>
      </c>
      <c r="AH56" s="130">
        <f t="shared" ref="AH56:AJ65" si="130">SUM($BO56:$BQ56)/SUM($BO$55:$BQ$55)*AH$55</f>
        <v>1.0342091081742176E-9</v>
      </c>
      <c r="AI56" s="130">
        <f t="shared" si="130"/>
        <v>3.2442357888354856E-9</v>
      </c>
      <c r="AJ56" s="130">
        <f t="shared" si="130"/>
        <v>9.9369249246411322E-9</v>
      </c>
      <c r="AK56" s="130">
        <f t="shared" ref="AK56:AO65" si="131">SUM($BO56:$BQ56)/SUM($BO$55:$BQ$55)*AK$55</f>
        <v>3.0422090508214787E-8</v>
      </c>
      <c r="AL56" s="130">
        <f t="shared" si="131"/>
        <v>9.0172907514247205E-8</v>
      </c>
      <c r="AM56" s="130">
        <f t="shared" si="131"/>
        <v>2.6235845441791883E-7</v>
      </c>
      <c r="AN56" s="130">
        <f t="shared" si="131"/>
        <v>7.4990786888492133E-7</v>
      </c>
      <c r="AO56" s="130">
        <f t="shared" si="131"/>
        <v>2.0982781302420913E-6</v>
      </c>
      <c r="AP56" s="130">
        <f t="shared" ref="AP56:AV65" si="132">SUM($BO56:$BQ56)/SUM($BO$55:$BQ$55)*AP$55</f>
        <v>5.5922191374864009E-6</v>
      </c>
      <c r="AQ56" s="130">
        <f t="shared" si="132"/>
        <v>1.4642909942389661E-5</v>
      </c>
      <c r="AR56" s="130">
        <f t="shared" si="132"/>
        <v>3.7240313104178702E-5</v>
      </c>
      <c r="AS56" s="130">
        <f t="shared" si="132"/>
        <v>9.0919557160540823E-5</v>
      </c>
      <c r="AT56" s="130">
        <f t="shared" si="132"/>
        <v>2.1249870231453946E-4</v>
      </c>
      <c r="AU56" s="130">
        <f t="shared" si="132"/>
        <v>4.8760917342741253E-4</v>
      </c>
      <c r="AV56" s="130">
        <f t="shared" si="132"/>
        <v>1.0875035376737101E-3</v>
      </c>
      <c r="AW56" s="130">
        <f t="shared" ref="AW56:BF65" si="133">SUM($BO56:$BQ56)/SUM($BO$55:$BQ$55)*AW$55</f>
        <v>2.3003611546381221E-3</v>
      </c>
      <c r="AX56" s="130">
        <f t="shared" si="133"/>
        <v>4.7100393931166695E-3</v>
      </c>
      <c r="AY56" s="130">
        <f t="shared" si="133"/>
        <v>9.2274553046621643E-3</v>
      </c>
      <c r="AZ56" s="130">
        <f t="shared" si="133"/>
        <v>1.7363657448254809E-2</v>
      </c>
      <c r="BA56" s="130">
        <f t="shared" si="133"/>
        <v>3.1984768917584297E-2</v>
      </c>
      <c r="BB56" s="130">
        <f t="shared" si="133"/>
        <v>5.5329772473362432E-2</v>
      </c>
      <c r="BC56" s="130">
        <f t="shared" si="133"/>
        <v>9.1079041384417692E-2</v>
      </c>
      <c r="BD56" s="130">
        <f t="shared" si="133"/>
        <v>0.14596021462030276</v>
      </c>
      <c r="BE56" s="130">
        <f t="shared" si="133"/>
        <v>0.21554827224397086</v>
      </c>
      <c r="BF56" s="130">
        <f t="shared" si="133"/>
        <v>0.30657347568421889</v>
      </c>
      <c r="BG56" s="130">
        <f t="shared" ref="BG56:BM65" si="134">SUM($BO56:$BQ56)/SUM($BO$55:$BQ$55)*BG$55</f>
        <v>0.43348059229707986</v>
      </c>
      <c r="BH56" s="130">
        <f t="shared" si="134"/>
        <v>0.5782297040485388</v>
      </c>
      <c r="BI56" s="130">
        <f t="shared" si="134"/>
        <v>0.74283789245643572</v>
      </c>
      <c r="BJ56" s="130">
        <f t="shared" si="134"/>
        <v>0.92430586703203232</v>
      </c>
      <c r="BK56" s="130">
        <f t="shared" si="134"/>
        <v>1.1282662476304706</v>
      </c>
      <c r="BL56" s="130">
        <f t="shared" si="134"/>
        <v>1.33678402921239</v>
      </c>
      <c r="BM56" s="130">
        <f t="shared" si="134"/>
        <v>1.5068784183813937</v>
      </c>
      <c r="BN56" s="130">
        <f>SUM($BO56:$BQ56)/SUM($BO$55:$BQ$55)*BN$55</f>
        <v>1.641461707246769</v>
      </c>
      <c r="BO56" s="11">
        <f>INDEX('20900 Ann'!$C$8:$AZ$285,MATCH('20900X Ann'!$C56,'20900 Ann'!$C$8:$C$285,0),MATCH('20900X Ann'!BO$8,'20900 Ann'!$C$8:$AZ$8,0))</f>
        <v>1.6</v>
      </c>
      <c r="BP56" s="11">
        <f>INDEX('20900 Ann'!$C$8:$AZ$285,MATCH('20900X Ann'!$C56,'20900 Ann'!$C$8:$C$285,0),MATCH('20900X Ann'!BP$8,'20900 Ann'!$C$8:$AZ$8,0))</f>
        <v>1.8</v>
      </c>
      <c r="BQ56" s="11">
        <f>INDEX('20900 Ann'!$C$8:$AZ$285,MATCH('20900X Ann'!$C56,'20900 Ann'!$C$8:$C$285,0),MATCH('20900X Ann'!BQ$8,'20900 Ann'!$C$8:$AZ$8,0))</f>
        <v>2.1</v>
      </c>
      <c r="BR56" s="11">
        <f>INDEX('20900 Ann'!$C$8:$AZ$285,MATCH('20900X Ann'!$C56,'20900 Ann'!$C$8:$C$285,0),MATCH('20900X Ann'!BR$8,'20900 Ann'!$C$8:$AZ$8,0))</f>
        <v>2.6</v>
      </c>
      <c r="BS56" s="11">
        <f>INDEX('20900 Ann'!$C$8:$AZ$285,MATCH('20900X Ann'!$C56,'20900 Ann'!$C$8:$C$285,0),MATCH('20900X Ann'!BS$8,'20900 Ann'!$C$8:$AZ$8,0))</f>
        <v>2.9</v>
      </c>
      <c r="BT56" s="11">
        <f>INDEX('20900 Ann'!$C$8:$AZ$285,MATCH('20900X Ann'!$C56,'20900 Ann'!$C$8:$C$285,0),MATCH('20900X Ann'!BT$8,'20900 Ann'!$C$8:$AZ$8,0))</f>
        <v>3.2</v>
      </c>
      <c r="BU56" s="11">
        <f>INDEX('20900 Ann'!$C$8:$AZ$285,MATCH('20900X Ann'!$C56,'20900 Ann'!$C$8:$C$285,0),MATCH('20900X Ann'!BU$8,'20900 Ann'!$C$8:$AZ$8,0))</f>
        <v>3.7</v>
      </c>
      <c r="BV56" s="11">
        <f>INDEX('20900 Ann'!$C$8:$AZ$285,MATCH('20900X Ann'!$C56,'20900 Ann'!$C$8:$C$285,0),MATCH('20900X Ann'!BV$8,'20900 Ann'!$C$8:$AZ$8,0))</f>
        <v>3.8</v>
      </c>
      <c r="BW56" s="11">
        <f>INDEX('20900 Ann'!$C$8:$AZ$285,MATCH('20900X Ann'!$C56,'20900 Ann'!$C$8:$C$285,0),MATCH('20900X Ann'!BW$8,'20900 Ann'!$C$8:$AZ$8,0))</f>
        <v>3.8</v>
      </c>
      <c r="BX56" s="11">
        <f>INDEX('20900 Ann'!$C$8:$AZ$285,MATCH('20900X Ann'!$C56,'20900 Ann'!$C$8:$C$285,0),MATCH('20900X Ann'!BX$8,'20900 Ann'!$C$8:$AZ$8,0))</f>
        <v>4.3</v>
      </c>
      <c r="BY56" s="11">
        <f>INDEX('20900 Ann'!$C$8:$AZ$285,MATCH('20900X Ann'!$C56,'20900 Ann'!$C$8:$C$285,0),MATCH('20900X Ann'!BY$8,'20900 Ann'!$C$8:$AZ$8,0))</f>
        <v>4.7</v>
      </c>
      <c r="BZ56" s="11">
        <f>INDEX('20900 Ann'!$C$8:$AZ$285,MATCH('20900X Ann'!$C56,'20900 Ann'!$C$8:$C$285,0),MATCH('20900X Ann'!BZ$8,'20900 Ann'!$C$8:$AZ$8,0))</f>
        <v>4.7</v>
      </c>
      <c r="CA56" s="11">
        <f>INDEX('20900 Ann'!$C$8:$AZ$285,MATCH('20900X Ann'!$C56,'20900 Ann'!$C$8:$C$285,0),MATCH('20900X Ann'!CA$8,'20900 Ann'!$C$8:$AZ$8,0))</f>
        <v>4.8</v>
      </c>
      <c r="CB56" s="11">
        <f>INDEX('20900 Ann'!$C$8:$AZ$285,MATCH('20900X Ann'!$C56,'20900 Ann'!$C$8:$C$285,0),MATCH('20900X Ann'!CB$8,'20900 Ann'!$C$8:$AZ$8,0))</f>
        <v>4.9000000000000004</v>
      </c>
      <c r="CC56" s="11">
        <f>INDEX('20900 Ann'!$C$8:$AZ$285,MATCH('20900X Ann'!$C56,'20900 Ann'!$C$8:$C$285,0),MATCH('20900X Ann'!CC$8,'20900 Ann'!$C$8:$AZ$8,0))</f>
        <v>5</v>
      </c>
      <c r="CD56" s="11">
        <f>INDEX('20900 Ann'!$C$8:$AZ$285,MATCH('20900X Ann'!$C56,'20900 Ann'!$C$8:$C$285,0),MATCH('20900X Ann'!CD$8,'20900 Ann'!$C$8:$AZ$8,0))</f>
        <v>5.6</v>
      </c>
      <c r="CE56" s="11">
        <f>INDEX('20900 Ann'!$C$8:$AZ$285,MATCH('20900X Ann'!$C56,'20900 Ann'!$C$8:$C$285,0),MATCH('20900X Ann'!CE$8,'20900 Ann'!$C$8:$AZ$8,0))</f>
        <v>6.2</v>
      </c>
      <c r="CF56" s="11">
        <f>INDEX('20900 Ann'!$C$8:$AZ$285,MATCH('20900X Ann'!$C56,'20900 Ann'!$C$8:$C$285,0),MATCH('20900X Ann'!CF$8,'20900 Ann'!$C$8:$AZ$8,0))</f>
        <v>7.3</v>
      </c>
      <c r="CG56" s="11">
        <f>INDEX('20900 Ann'!$C$8:$AZ$285,MATCH('20900X Ann'!$C56,'20900 Ann'!$C$8:$C$285,0),MATCH('20900X Ann'!CG$8,'20900 Ann'!$C$8:$AZ$8,0))</f>
        <v>8</v>
      </c>
      <c r="CH56" s="11">
        <f>INDEX('20900 Ann'!$C$8:$AZ$285,MATCH('20900X Ann'!$C56,'20900 Ann'!$C$8:$C$285,0),MATCH('20900X Ann'!CH$8,'20900 Ann'!$C$8:$AZ$8,0))</f>
        <v>9.1999999999999993</v>
      </c>
      <c r="CI56" s="11">
        <f>INDEX('20900 Ann'!$C$8:$AZ$285,MATCH('20900X Ann'!$C56,'20900 Ann'!$C$8:$C$285,0),MATCH('20900X Ann'!CI$8,'20900 Ann'!$C$8:$AZ$8,0))</f>
        <v>9.6</v>
      </c>
      <c r="CJ56" s="11">
        <f>INDEX('20900 Ann'!$C$8:$AZ$285,MATCH('20900X Ann'!$C56,'20900 Ann'!$C$8:$C$285,0),MATCH('20900X Ann'!CJ$8,'20900 Ann'!$C$8:$AZ$8,0))</f>
        <v>9.6</v>
      </c>
      <c r="CK56" s="11">
        <f>INDEX('20900 Ann'!$C$8:$AZ$285,MATCH('20900X Ann'!$C56,'20900 Ann'!$C$8:$C$285,0),MATCH('20900X Ann'!CK$8,'20900 Ann'!$C$8:$AZ$8,0))</f>
        <v>10.1</v>
      </c>
      <c r="CL56" s="130">
        <f>SUM($CI56:$CK56)/SUM($CI$55:$CK$55)*CL$55</f>
        <v>10.612897367946259</v>
      </c>
    </row>
    <row r="57" spans="1:91" s="10" customFormat="1" x14ac:dyDescent="0.25">
      <c r="A57" s="32">
        <v>49</v>
      </c>
      <c r="B57" s="10" t="s">
        <v>384</v>
      </c>
      <c r="C57" s="10" t="s">
        <v>383</v>
      </c>
      <c r="D57" s="130">
        <f t="shared" si="127"/>
        <v>1.5455239472185637E-28</v>
      </c>
      <c r="E57" s="130">
        <f t="shared" si="127"/>
        <v>8.5261651277645336E-28</v>
      </c>
      <c r="F57" s="130">
        <f t="shared" si="127"/>
        <v>5.1230356631083846E-27</v>
      </c>
      <c r="G57" s="130">
        <f t="shared" si="127"/>
        <v>2.4824846342230672E-26</v>
      </c>
      <c r="H57" s="130">
        <f t="shared" si="127"/>
        <v>1.5951465244748136E-25</v>
      </c>
      <c r="I57" s="130">
        <f t="shared" si="127"/>
        <v>1.1432217839523363E-24</v>
      </c>
      <c r="J57" s="130">
        <f t="shared" si="127"/>
        <v>7.0870252022777545E-24</v>
      </c>
      <c r="K57" s="130">
        <f t="shared" si="127"/>
        <v>4.921969859322902E-23</v>
      </c>
      <c r="L57" s="130">
        <f t="shared" si="127"/>
        <v>3.0291638289471415E-22</v>
      </c>
      <c r="M57" s="130">
        <f t="shared" si="127"/>
        <v>1.6293518711614032E-21</v>
      </c>
      <c r="N57" s="130">
        <f t="shared" si="128"/>
        <v>1.0158778310913217E-20</v>
      </c>
      <c r="O57" s="130">
        <f t="shared" si="128"/>
        <v>5.7145825209386077E-20</v>
      </c>
      <c r="P57" s="130">
        <f t="shared" si="128"/>
        <v>3.335324625207144E-19</v>
      </c>
      <c r="Q57" s="130">
        <f t="shared" si="128"/>
        <v>1.9556820402686366E-18</v>
      </c>
      <c r="R57" s="130">
        <f t="shared" si="128"/>
        <v>9.9455339415672812E-18</v>
      </c>
      <c r="S57" s="130">
        <f t="shared" si="128"/>
        <v>4.601317002560413E-17</v>
      </c>
      <c r="T57" s="130">
        <f t="shared" si="128"/>
        <v>2.0643455338988177E-16</v>
      </c>
      <c r="U57" s="130">
        <f t="shared" si="128"/>
        <v>8.2992817372206002E-16</v>
      </c>
      <c r="V57" s="130">
        <f t="shared" si="128"/>
        <v>3.5728988003851262E-15</v>
      </c>
      <c r="W57" s="130">
        <f t="shared" si="129"/>
        <v>1.5558736754223969E-14</v>
      </c>
      <c r="X57" s="130">
        <f t="shared" si="129"/>
        <v>5.8088933704030291E-14</v>
      </c>
      <c r="Y57" s="130">
        <f t="shared" si="129"/>
        <v>2.3846321637312737E-13</v>
      </c>
      <c r="Z57" s="130">
        <f t="shared" si="129"/>
        <v>9.4110640727464147E-13</v>
      </c>
      <c r="AA57" s="130">
        <f t="shared" si="129"/>
        <v>3.4959569422372789E-12</v>
      </c>
      <c r="AB57" s="130">
        <f t="shared" si="129"/>
        <v>1.2893880447374368E-11</v>
      </c>
      <c r="AC57" s="130">
        <f t="shared" si="129"/>
        <v>4.409466222923075E-11</v>
      </c>
      <c r="AD57" s="130">
        <f t="shared" si="129"/>
        <v>1.5323013736645887E-10</v>
      </c>
      <c r="AE57" s="130">
        <f t="shared" si="129"/>
        <v>5.3427380484039545E-10</v>
      </c>
      <c r="AF57" s="130">
        <f t="shared" si="129"/>
        <v>1.7896222694037277E-9</v>
      </c>
      <c r="AG57" s="130">
        <f t="shared" si="129"/>
        <v>5.7007652755206441E-9</v>
      </c>
      <c r="AH57" s="130">
        <f t="shared" si="130"/>
        <v>1.8578156343202311E-8</v>
      </c>
      <c r="AI57" s="130">
        <f t="shared" si="130"/>
        <v>5.8278271988535629E-8</v>
      </c>
      <c r="AJ57" s="130">
        <f t="shared" si="130"/>
        <v>1.7850330591900797E-7</v>
      </c>
      <c r="AK57" s="130">
        <f t="shared" si="131"/>
        <v>5.4649137131120384E-7</v>
      </c>
      <c r="AL57" s="130">
        <f t="shared" si="131"/>
        <v>1.6198333204377497E-6</v>
      </c>
      <c r="AM57" s="130">
        <f t="shared" si="131"/>
        <v>4.7129118720891605E-6</v>
      </c>
      <c r="AN57" s="130">
        <f t="shared" si="131"/>
        <v>1.3471072262878222E-5</v>
      </c>
      <c r="AO57" s="130">
        <f t="shared" si="131"/>
        <v>3.7692705321439747E-5</v>
      </c>
      <c r="AP57" s="130">
        <f t="shared" si="132"/>
        <v>1.004565910515739E-4</v>
      </c>
      <c r="AQ57" s="130">
        <f t="shared" si="132"/>
        <v>2.6303990951056339E-4</v>
      </c>
      <c r="AR57" s="130">
        <f t="shared" si="132"/>
        <v>6.6897144267142824E-4</v>
      </c>
      <c r="AS57" s="130">
        <f t="shared" si="132"/>
        <v>1.6332458631748059E-3</v>
      </c>
      <c r="AT57" s="130">
        <f t="shared" si="132"/>
        <v>3.8172494161229998E-3</v>
      </c>
      <c r="AU57" s="130">
        <f t="shared" si="132"/>
        <v>8.7592338790233367E-3</v>
      </c>
      <c r="AV57" s="130">
        <f t="shared" si="132"/>
        <v>1.9535518094938649E-2</v>
      </c>
      <c r="AW57" s="130">
        <f t="shared" si="133"/>
        <v>4.1322851286953899E-2</v>
      </c>
      <c r="AX57" s="130">
        <f t="shared" si="133"/>
        <v>8.4609434916350354E-2</v>
      </c>
      <c r="AY57" s="130">
        <f t="shared" si="133"/>
        <v>0.1657586516546585</v>
      </c>
      <c r="AZ57" s="130">
        <f t="shared" si="133"/>
        <v>0.31191442834319544</v>
      </c>
      <c r="BA57" s="130">
        <f t="shared" si="133"/>
        <v>0.57456275801042334</v>
      </c>
      <c r="BB57" s="130">
        <f t="shared" si="133"/>
        <v>0.99392391279421965</v>
      </c>
      <c r="BC57" s="130">
        <f t="shared" si="133"/>
        <v>1.6361107797782668</v>
      </c>
      <c r="BD57" s="130">
        <f t="shared" si="133"/>
        <v>2.6219762189974385</v>
      </c>
      <c r="BE57" s="130">
        <f t="shared" si="133"/>
        <v>3.8720307814007855</v>
      </c>
      <c r="BF57" s="130">
        <f t="shared" si="133"/>
        <v>5.5071744359274231</v>
      </c>
      <c r="BG57" s="130">
        <f t="shared" si="134"/>
        <v>7.786887730718453</v>
      </c>
      <c r="BH57" s="130">
        <f t="shared" si="134"/>
        <v>10.387108138181024</v>
      </c>
      <c r="BI57" s="130">
        <f t="shared" si="134"/>
        <v>13.344069777217427</v>
      </c>
      <c r="BJ57" s="130">
        <f t="shared" si="134"/>
        <v>16.603894484139055</v>
      </c>
      <c r="BK57" s="130">
        <f t="shared" si="134"/>
        <v>20.267764593798272</v>
      </c>
      <c r="BL57" s="130">
        <f t="shared" si="134"/>
        <v>24.013502197488023</v>
      </c>
      <c r="BM57" s="130">
        <f t="shared" si="134"/>
        <v>27.069015952014855</v>
      </c>
      <c r="BN57" s="130">
        <f t="shared" ref="BN57:BN65" si="135">SUM($BO57:$BQ57)/SUM($BO$55:$BQ$55)*BN$55</f>
        <v>29.486621213814686</v>
      </c>
      <c r="BO57" s="11">
        <f>INDEX('20900 Ann'!$C$8:$AZ$285,MATCH('20900X Ann'!$C57,'20900 Ann'!$C$8:$C$285,0),MATCH('20900X Ann'!BO$8,'20900 Ann'!$C$8:$AZ$8,0))</f>
        <v>31.8</v>
      </c>
      <c r="BP57" s="11">
        <f>INDEX('20900 Ann'!$C$8:$AZ$285,MATCH('20900X Ann'!$C57,'20900 Ann'!$C$8:$C$285,0),MATCH('20900X Ann'!BP$8,'20900 Ann'!$C$8:$AZ$8,0))</f>
        <v>32</v>
      </c>
      <c r="BQ57" s="11">
        <f>INDEX('20900 Ann'!$C$8:$AZ$285,MATCH('20900X Ann'!$C57,'20900 Ann'!$C$8:$C$285,0),MATCH('20900X Ann'!BQ$8,'20900 Ann'!$C$8:$AZ$8,0))</f>
        <v>35</v>
      </c>
      <c r="BR57" s="11">
        <f>INDEX('20900 Ann'!$C$8:$AZ$285,MATCH('20900X Ann'!$C57,'20900 Ann'!$C$8:$C$285,0),MATCH('20900X Ann'!BR$8,'20900 Ann'!$C$8:$AZ$8,0))</f>
        <v>40.200000000000003</v>
      </c>
      <c r="BS57" s="11">
        <f>INDEX('20900 Ann'!$C$8:$AZ$285,MATCH('20900X Ann'!$C57,'20900 Ann'!$C$8:$C$285,0),MATCH('20900X Ann'!BS$8,'20900 Ann'!$C$8:$AZ$8,0))</f>
        <v>42.7</v>
      </c>
      <c r="BT57" s="11">
        <f>INDEX('20900 Ann'!$C$8:$AZ$285,MATCH('20900X Ann'!$C57,'20900 Ann'!$C$8:$C$285,0),MATCH('20900X Ann'!BT$8,'20900 Ann'!$C$8:$AZ$8,0))</f>
        <v>45.8</v>
      </c>
      <c r="BU57" s="11">
        <f>INDEX('20900 Ann'!$C$8:$AZ$285,MATCH('20900X Ann'!$C57,'20900 Ann'!$C$8:$C$285,0),MATCH('20900X Ann'!BU$8,'20900 Ann'!$C$8:$AZ$8,0))</f>
        <v>39.5</v>
      </c>
      <c r="BV57" s="11">
        <f>INDEX('20900 Ann'!$C$8:$AZ$285,MATCH('20900X Ann'!$C57,'20900 Ann'!$C$8:$C$285,0),MATCH('20900X Ann'!BV$8,'20900 Ann'!$C$8:$AZ$8,0))</f>
        <v>42.3</v>
      </c>
      <c r="BW57" s="11">
        <f>INDEX('20900 Ann'!$C$8:$AZ$285,MATCH('20900X Ann'!$C57,'20900 Ann'!$C$8:$C$285,0),MATCH('20900X Ann'!BW$8,'20900 Ann'!$C$8:$AZ$8,0))</f>
        <v>45.7</v>
      </c>
      <c r="BX57" s="11">
        <f>INDEX('20900 Ann'!$C$8:$AZ$285,MATCH('20900X Ann'!$C57,'20900 Ann'!$C$8:$C$285,0),MATCH('20900X Ann'!BX$8,'20900 Ann'!$C$8:$AZ$8,0))</f>
        <v>38.6</v>
      </c>
      <c r="BY57" s="11">
        <f>INDEX('20900 Ann'!$C$8:$AZ$285,MATCH('20900X Ann'!$C57,'20900 Ann'!$C$8:$C$285,0),MATCH('20900X Ann'!BY$8,'20900 Ann'!$C$8:$AZ$8,0))</f>
        <v>33.5</v>
      </c>
      <c r="BZ57" s="11">
        <f>INDEX('20900 Ann'!$C$8:$AZ$285,MATCH('20900X Ann'!$C57,'20900 Ann'!$C$8:$C$285,0),MATCH('20900X Ann'!BZ$8,'20900 Ann'!$C$8:$AZ$8,0))</f>
        <v>33.5</v>
      </c>
      <c r="CA57" s="11">
        <f>INDEX('20900 Ann'!$C$8:$AZ$285,MATCH('20900X Ann'!$C57,'20900 Ann'!$C$8:$C$285,0),MATCH('20900X Ann'!CA$8,'20900 Ann'!$C$8:$AZ$8,0))</f>
        <v>37.5</v>
      </c>
      <c r="CB57" s="11">
        <f>INDEX('20900 Ann'!$C$8:$AZ$285,MATCH('20900X Ann'!$C57,'20900 Ann'!$C$8:$C$285,0),MATCH('20900X Ann'!CB$8,'20900 Ann'!$C$8:$AZ$8,0))</f>
        <v>45.2</v>
      </c>
      <c r="CC57" s="11">
        <f>INDEX('20900 Ann'!$C$8:$AZ$285,MATCH('20900X Ann'!$C57,'20900 Ann'!$C$8:$C$285,0),MATCH('20900X Ann'!CC$8,'20900 Ann'!$C$8:$AZ$8,0))</f>
        <v>54.7</v>
      </c>
      <c r="CD57" s="11">
        <f>INDEX('20900 Ann'!$C$8:$AZ$285,MATCH('20900X Ann'!$C57,'20900 Ann'!$C$8:$C$285,0),MATCH('20900X Ann'!CD$8,'20900 Ann'!$C$8:$AZ$8,0))</f>
        <v>57.1</v>
      </c>
      <c r="CE57" s="11">
        <f>INDEX('20900 Ann'!$C$8:$AZ$285,MATCH('20900X Ann'!$C57,'20900 Ann'!$C$8:$C$285,0),MATCH('20900X Ann'!CE$8,'20900 Ann'!$C$8:$AZ$8,0))</f>
        <v>40.6</v>
      </c>
      <c r="CF57" s="11">
        <f>INDEX('20900 Ann'!$C$8:$AZ$285,MATCH('20900X Ann'!$C57,'20900 Ann'!$C$8:$C$285,0),MATCH('20900X Ann'!CF$8,'20900 Ann'!$C$8:$AZ$8,0))</f>
        <v>38.9</v>
      </c>
      <c r="CG57" s="11">
        <f>INDEX('20900 Ann'!$C$8:$AZ$285,MATCH('20900X Ann'!$C57,'20900 Ann'!$C$8:$C$285,0),MATCH('20900X Ann'!CG$8,'20900 Ann'!$C$8:$AZ$8,0))</f>
        <v>38.799999999999997</v>
      </c>
      <c r="CH57" s="11">
        <f>INDEX('20900 Ann'!$C$8:$AZ$285,MATCH('20900X Ann'!$C57,'20900 Ann'!$C$8:$C$285,0),MATCH('20900X Ann'!CH$8,'20900 Ann'!$C$8:$AZ$8,0))</f>
        <v>39.799999999999997</v>
      </c>
      <c r="CI57" s="11">
        <f>INDEX('20900 Ann'!$C$8:$AZ$285,MATCH('20900X Ann'!$C57,'20900 Ann'!$C$8:$C$285,0),MATCH('20900X Ann'!CI$8,'20900 Ann'!$C$8:$AZ$8,0))</f>
        <v>46.8</v>
      </c>
      <c r="CJ57" s="11">
        <f>INDEX('20900 Ann'!$C$8:$AZ$285,MATCH('20900X Ann'!$C57,'20900 Ann'!$C$8:$C$285,0),MATCH('20900X Ann'!CJ$8,'20900 Ann'!$C$8:$AZ$8,0))</f>
        <v>45.3</v>
      </c>
      <c r="CK57" s="11">
        <f>INDEX('20900 Ann'!$C$8:$AZ$285,MATCH('20900X Ann'!$C57,'20900 Ann'!$C$8:$C$285,0),MATCH('20900X Ann'!CK$8,'20900 Ann'!$C$8:$AZ$8,0))</f>
        <v>46.4</v>
      </c>
      <c r="CL57" s="130">
        <f t="shared" ref="CL57:CL65" si="136">SUM($CI57:$CK57)/SUM($CI$55:$CK$55)*CL$55</f>
        <v>50.166767421862005</v>
      </c>
    </row>
    <row r="58" spans="1:91" s="10" customFormat="1" x14ac:dyDescent="0.25">
      <c r="A58" s="32">
        <v>50</v>
      </c>
      <c r="B58" s="10" t="s">
        <v>382</v>
      </c>
      <c r="C58" s="10" t="s">
        <v>118</v>
      </c>
      <c r="D58" s="130">
        <f t="shared" si="127"/>
        <v>1.0105348885659837E-28</v>
      </c>
      <c r="E58" s="130">
        <f t="shared" si="127"/>
        <v>5.5748002758460405E-28</v>
      </c>
      <c r="F58" s="130">
        <f t="shared" si="127"/>
        <v>3.3496771643400969E-27</v>
      </c>
      <c r="G58" s="130">
        <f t="shared" si="127"/>
        <v>1.6231630300689282E-26</v>
      </c>
      <c r="H58" s="130">
        <f t="shared" si="127"/>
        <v>1.0429804198489165E-25</v>
      </c>
      <c r="I58" s="130">
        <f t="shared" si="127"/>
        <v>7.4749116643037375E-25</v>
      </c>
      <c r="J58" s="130">
        <f t="shared" si="127"/>
        <v>4.63382417072007E-24</v>
      </c>
      <c r="K58" s="130">
        <f t="shared" si="127"/>
        <v>3.2182110618649738E-23</v>
      </c>
      <c r="L58" s="130">
        <f t="shared" si="127"/>
        <v>1.9806071189269768E-22</v>
      </c>
      <c r="M58" s="130">
        <f t="shared" si="127"/>
        <v>1.0653454542209175E-21</v>
      </c>
      <c r="N58" s="130">
        <f t="shared" si="128"/>
        <v>6.6422781263663338E-21</v>
      </c>
      <c r="O58" s="130">
        <f t="shared" si="128"/>
        <v>3.7364578021521659E-20</v>
      </c>
      <c r="P58" s="130">
        <f t="shared" si="128"/>
        <v>2.1807891780200554E-19</v>
      </c>
      <c r="Q58" s="130">
        <f t="shared" si="128"/>
        <v>1.2787151801756468E-18</v>
      </c>
      <c r="R58" s="130">
        <f t="shared" si="128"/>
        <v>6.5028491156401444E-18</v>
      </c>
      <c r="S58" s="130">
        <f t="shared" si="128"/>
        <v>3.0085534247510386E-17</v>
      </c>
      <c r="T58" s="130">
        <f t="shared" si="128"/>
        <v>1.3497643875492269E-16</v>
      </c>
      <c r="U58" s="130">
        <f t="shared" si="128"/>
        <v>5.4264534435673146E-16</v>
      </c>
      <c r="V58" s="130">
        <f t="shared" si="128"/>
        <v>2.3361261387133512E-15</v>
      </c>
      <c r="W58" s="130">
        <f t="shared" si="129"/>
        <v>1.0173020185454132E-14</v>
      </c>
      <c r="X58" s="130">
        <f t="shared" si="129"/>
        <v>3.7981225883404414E-14</v>
      </c>
      <c r="Y58" s="130">
        <f t="shared" si="129"/>
        <v>1.559182568593525E-13</v>
      </c>
      <c r="Z58" s="130">
        <f t="shared" si="129"/>
        <v>6.1533880475649632E-13</v>
      </c>
      <c r="AA58" s="130">
        <f t="shared" si="129"/>
        <v>2.2858180006936052E-12</v>
      </c>
      <c r="AB58" s="130">
        <f t="shared" si="129"/>
        <v>8.430614138667856E-12</v>
      </c>
      <c r="AC58" s="130">
        <f t="shared" si="129"/>
        <v>2.8831125303727792E-11</v>
      </c>
      <c r="AD58" s="130">
        <f t="shared" si="129"/>
        <v>1.0018893597037693E-10</v>
      </c>
      <c r="AE58" s="130">
        <f t="shared" si="129"/>
        <v>3.4933287239564315E-10</v>
      </c>
      <c r="AF58" s="130">
        <f t="shared" si="129"/>
        <v>1.1701376376870525E-9</v>
      </c>
      <c r="AG58" s="130">
        <f t="shared" si="129"/>
        <v>3.7274234493788819E-9</v>
      </c>
      <c r="AH58" s="130">
        <f t="shared" si="130"/>
        <v>1.2147256070555355E-8</v>
      </c>
      <c r="AI58" s="130">
        <f t="shared" si="130"/>
        <v>3.810502399250406E-8</v>
      </c>
      <c r="AJ58" s="130">
        <f t="shared" si="130"/>
        <v>1.1671370002396674E-7</v>
      </c>
      <c r="AK58" s="130">
        <f t="shared" si="131"/>
        <v>3.5732128124194095E-7</v>
      </c>
      <c r="AL58" s="130">
        <f t="shared" si="131"/>
        <v>1.0591217864400669E-6</v>
      </c>
      <c r="AM58" s="130">
        <f t="shared" si="131"/>
        <v>3.0815193009813738E-6</v>
      </c>
      <c r="AN58" s="130">
        <f t="shared" si="131"/>
        <v>8.8080087872665291E-6</v>
      </c>
      <c r="AO58" s="130">
        <f t="shared" si="131"/>
        <v>2.4645230402479832E-5</v>
      </c>
      <c r="AP58" s="130">
        <f t="shared" si="132"/>
        <v>6.5683155687567535E-5</v>
      </c>
      <c r="AQ58" s="130">
        <f t="shared" si="132"/>
        <v>1.7198763314152219E-4</v>
      </c>
      <c r="AR58" s="130">
        <f t="shared" si="132"/>
        <v>4.3740440482362613E-4</v>
      </c>
      <c r="AS58" s="130">
        <f t="shared" si="132"/>
        <v>1.0678915259219883E-3</v>
      </c>
      <c r="AT58" s="130">
        <f t="shared" si="132"/>
        <v>2.4958938490034993E-3</v>
      </c>
      <c r="AU58" s="130">
        <f t="shared" si="132"/>
        <v>5.7271913824383349E-3</v>
      </c>
      <c r="AV58" s="130">
        <f t="shared" si="132"/>
        <v>1.2773223369767576E-2</v>
      </c>
      <c r="AW58" s="130">
        <f t="shared" si="133"/>
        <v>2.7018787379931391E-2</v>
      </c>
      <c r="AX58" s="130">
        <f t="shared" si="133"/>
        <v>5.5321553599152147E-2</v>
      </c>
      <c r="AY58" s="130">
        <f t="shared" si="133"/>
        <v>0.10838065685112286</v>
      </c>
      <c r="AZ58" s="130">
        <f t="shared" si="133"/>
        <v>0.20394404930132007</v>
      </c>
      <c r="BA58" s="130">
        <f t="shared" si="133"/>
        <v>0.37567564946835363</v>
      </c>
      <c r="BB58" s="130">
        <f t="shared" si="133"/>
        <v>0.64987332759622041</v>
      </c>
      <c r="BC58" s="130">
        <f t="shared" si="133"/>
        <v>1.0697647406242512</v>
      </c>
      <c r="BD58" s="130">
        <f t="shared" si="133"/>
        <v>1.7143690662675557</v>
      </c>
      <c r="BE58" s="130">
        <f t="shared" si="133"/>
        <v>2.531712433992821</v>
      </c>
      <c r="BF58" s="130">
        <f t="shared" si="133"/>
        <v>3.6008448234910069</v>
      </c>
      <c r="BG58" s="130">
        <f t="shared" si="134"/>
        <v>5.0914265931620646</v>
      </c>
      <c r="BH58" s="130">
        <f t="shared" si="134"/>
        <v>6.7915707057337453</v>
      </c>
      <c r="BI58" s="130">
        <f t="shared" si="134"/>
        <v>8.7249687004883167</v>
      </c>
      <c r="BJ58" s="130">
        <f t="shared" si="134"/>
        <v>10.856392547321688</v>
      </c>
      <c r="BK58" s="130">
        <f t="shared" si="134"/>
        <v>13.251999926714252</v>
      </c>
      <c r="BL58" s="130">
        <f t="shared" si="134"/>
        <v>15.701136052203704</v>
      </c>
      <c r="BM58" s="130">
        <f t="shared" si="134"/>
        <v>17.698971968625095</v>
      </c>
      <c r="BN58" s="130">
        <f t="shared" si="135"/>
        <v>19.279713870571136</v>
      </c>
      <c r="BO58" s="11">
        <f>INDEX('20900 Ann'!$C$8:$AZ$285,MATCH('20900X Ann'!$C58,'20900 Ann'!$C$8:$C$285,0),MATCH('20900X Ann'!BO$8,'20900 Ann'!$C$8:$AZ$8,0))</f>
        <v>21.5</v>
      </c>
      <c r="BP58" s="11">
        <f>INDEX('20900 Ann'!$C$8:$AZ$285,MATCH('20900X Ann'!$C58,'20900 Ann'!$C$8:$C$285,0),MATCH('20900X Ann'!BP$8,'20900 Ann'!$C$8:$AZ$8,0))</f>
        <v>20.6</v>
      </c>
      <c r="BQ58" s="11">
        <f>INDEX('20900 Ann'!$C$8:$AZ$285,MATCH('20900X Ann'!$C58,'20900 Ann'!$C$8:$C$285,0),MATCH('20900X Ann'!BQ$8,'20900 Ann'!$C$8:$AZ$8,0))</f>
        <v>22.5</v>
      </c>
      <c r="BR58" s="11">
        <f>INDEX('20900 Ann'!$C$8:$AZ$285,MATCH('20900X Ann'!$C58,'20900 Ann'!$C$8:$C$285,0),MATCH('20900X Ann'!BR$8,'20900 Ann'!$C$8:$AZ$8,0))</f>
        <v>25.5</v>
      </c>
      <c r="BS58" s="11">
        <f>INDEX('20900 Ann'!$C$8:$AZ$285,MATCH('20900X Ann'!$C58,'20900 Ann'!$C$8:$C$285,0),MATCH('20900X Ann'!BS$8,'20900 Ann'!$C$8:$AZ$8,0))</f>
        <v>26.5</v>
      </c>
      <c r="BT58" s="11">
        <f>INDEX('20900 Ann'!$C$8:$AZ$285,MATCH('20900X Ann'!$C58,'20900 Ann'!$C$8:$C$285,0),MATCH('20900X Ann'!BT$8,'20900 Ann'!$C$8:$AZ$8,0))</f>
        <v>30.9</v>
      </c>
      <c r="BU58" s="11">
        <f>INDEX('20900 Ann'!$C$8:$AZ$285,MATCH('20900X Ann'!$C58,'20900 Ann'!$C$8:$C$285,0),MATCH('20900X Ann'!BU$8,'20900 Ann'!$C$8:$AZ$8,0))</f>
        <v>26.5</v>
      </c>
      <c r="BV58" s="11">
        <f>INDEX('20900 Ann'!$C$8:$AZ$285,MATCH('20900X Ann'!$C58,'20900 Ann'!$C$8:$C$285,0),MATCH('20900X Ann'!BV$8,'20900 Ann'!$C$8:$AZ$8,0))</f>
        <v>30.6</v>
      </c>
      <c r="BW58" s="11">
        <f>INDEX('20900 Ann'!$C$8:$AZ$285,MATCH('20900X Ann'!$C58,'20900 Ann'!$C$8:$C$285,0),MATCH('20900X Ann'!BW$8,'20900 Ann'!$C$8:$AZ$8,0))</f>
        <v>35.700000000000003</v>
      </c>
      <c r="BX58" s="11">
        <f>INDEX('20900 Ann'!$C$8:$AZ$285,MATCH('20900X Ann'!$C58,'20900 Ann'!$C$8:$C$285,0),MATCH('20900X Ann'!BX$8,'20900 Ann'!$C$8:$AZ$8,0))</f>
        <v>28.8</v>
      </c>
      <c r="BY58" s="11">
        <f>INDEX('20900 Ann'!$C$8:$AZ$285,MATCH('20900X Ann'!$C58,'20900 Ann'!$C$8:$C$285,0),MATCH('20900X Ann'!BY$8,'20900 Ann'!$C$8:$AZ$8,0))</f>
        <v>23.3</v>
      </c>
      <c r="BZ58" s="11">
        <f>INDEX('20900 Ann'!$C$8:$AZ$285,MATCH('20900X Ann'!$C58,'20900 Ann'!$C$8:$C$285,0),MATCH('20900X Ann'!BZ$8,'20900 Ann'!$C$8:$AZ$8,0))</f>
        <v>20.6</v>
      </c>
      <c r="CA58" s="11">
        <f>INDEX('20900 Ann'!$C$8:$AZ$285,MATCH('20900X Ann'!$C58,'20900 Ann'!$C$8:$C$285,0),MATCH('20900X Ann'!CA$8,'20900 Ann'!$C$8:$AZ$8,0))</f>
        <v>22.4</v>
      </c>
      <c r="CB58" s="11">
        <f>INDEX('20900 Ann'!$C$8:$AZ$285,MATCH('20900X Ann'!$C58,'20900 Ann'!$C$8:$C$285,0),MATCH('20900X Ann'!CB$8,'20900 Ann'!$C$8:$AZ$8,0))</f>
        <v>26.5</v>
      </c>
      <c r="CC58" s="11">
        <f>INDEX('20900 Ann'!$C$8:$AZ$285,MATCH('20900X Ann'!$C58,'20900 Ann'!$C$8:$C$285,0),MATCH('20900X Ann'!CC$8,'20900 Ann'!$C$8:$AZ$8,0))</f>
        <v>32.200000000000003</v>
      </c>
      <c r="CD58" s="11">
        <f>INDEX('20900 Ann'!$C$8:$AZ$285,MATCH('20900X Ann'!$C58,'20900 Ann'!$C$8:$C$285,0),MATCH('20900X Ann'!CD$8,'20900 Ann'!$C$8:$AZ$8,0))</f>
        <v>33.299999999999997</v>
      </c>
      <c r="CE58" s="11">
        <f>INDEX('20900 Ann'!$C$8:$AZ$285,MATCH('20900X Ann'!$C58,'20900 Ann'!$C$8:$C$285,0),MATCH('20900X Ann'!CE$8,'20900 Ann'!$C$8:$AZ$8,0))</f>
        <v>22.7</v>
      </c>
      <c r="CF58" s="11">
        <f>INDEX('20900 Ann'!$C$8:$AZ$285,MATCH('20900X Ann'!$C58,'20900 Ann'!$C$8:$C$285,0),MATCH('20900X Ann'!CF$8,'20900 Ann'!$C$8:$AZ$8,0))</f>
        <v>21.5</v>
      </c>
      <c r="CG58" s="11">
        <f>INDEX('20900 Ann'!$C$8:$AZ$285,MATCH('20900X Ann'!$C58,'20900 Ann'!$C$8:$C$285,0),MATCH('20900X Ann'!CG$8,'20900 Ann'!$C$8:$AZ$8,0))</f>
        <v>18.5</v>
      </c>
      <c r="CH58" s="11">
        <f>INDEX('20900 Ann'!$C$8:$AZ$285,MATCH('20900X Ann'!$C58,'20900 Ann'!$C$8:$C$285,0),MATCH('20900X Ann'!CH$8,'20900 Ann'!$C$8:$AZ$8,0))</f>
        <v>18.100000000000001</v>
      </c>
      <c r="CI58" s="11">
        <f>INDEX('20900 Ann'!$C$8:$AZ$285,MATCH('20900X Ann'!$C58,'20900 Ann'!$C$8:$C$285,0),MATCH('20900X Ann'!CI$8,'20900 Ann'!$C$8:$AZ$8,0))</f>
        <v>20</v>
      </c>
      <c r="CJ58" s="11">
        <f>INDEX('20900 Ann'!$C$8:$AZ$285,MATCH('20900X Ann'!$C58,'20900 Ann'!$C$8:$C$285,0),MATCH('20900X Ann'!CJ$8,'20900 Ann'!$C$8:$AZ$8,0))</f>
        <v>20</v>
      </c>
      <c r="CK58" s="11">
        <f>INDEX('20900 Ann'!$C$8:$AZ$285,MATCH('20900X Ann'!$C58,'20900 Ann'!$C$8:$C$285,0),MATCH('20900X Ann'!CK$8,'20900 Ann'!$C$8:$AZ$8,0))</f>
        <v>20.399999999999999</v>
      </c>
      <c r="CL58" s="130">
        <f t="shared" si="136"/>
        <v>21.877781604913107</v>
      </c>
    </row>
    <row r="59" spans="1:91" s="10" customFormat="1" x14ac:dyDescent="0.25">
      <c r="A59" s="32">
        <v>51</v>
      </c>
      <c r="B59" s="10" t="s">
        <v>381</v>
      </c>
      <c r="C59" s="10" t="s">
        <v>119</v>
      </c>
      <c r="D59" s="130">
        <f t="shared" si="127"/>
        <v>5.3498905865257983E-29</v>
      </c>
      <c r="E59" s="130">
        <f t="shared" si="127"/>
        <v>2.9513648519184927E-28</v>
      </c>
      <c r="F59" s="130">
        <f t="shared" si="127"/>
        <v>1.7733584987682871E-27</v>
      </c>
      <c r="G59" s="130">
        <f t="shared" si="127"/>
        <v>8.5932160415413871E-27</v>
      </c>
      <c r="H59" s="130">
        <f t="shared" si="127"/>
        <v>5.5216610462589707E-26</v>
      </c>
      <c r="I59" s="130">
        <f t="shared" si="127"/>
        <v>3.9573061752196263E-25</v>
      </c>
      <c r="J59" s="130">
        <f t="shared" si="127"/>
        <v>2.4532010315576845E-24</v>
      </c>
      <c r="K59" s="130">
        <f t="shared" si="127"/>
        <v>1.7037587974579276E-23</v>
      </c>
      <c r="L59" s="130">
        <f t="shared" si="127"/>
        <v>1.0485567100201644E-22</v>
      </c>
      <c r="M59" s="130">
        <f t="shared" si="127"/>
        <v>5.6400641694048585E-22</v>
      </c>
      <c r="N59" s="130">
        <f t="shared" si="128"/>
        <v>3.5165001845468829E-21</v>
      </c>
      <c r="O59" s="130">
        <f t="shared" si="128"/>
        <v>1.9781247187864412E-20</v>
      </c>
      <c r="P59" s="130">
        <f t="shared" si="128"/>
        <v>1.1545354471870886E-19</v>
      </c>
      <c r="Q59" s="130">
        <f t="shared" si="128"/>
        <v>6.7696686009298968E-19</v>
      </c>
      <c r="R59" s="130">
        <f t="shared" si="128"/>
        <v>3.4426848259271364E-18</v>
      </c>
      <c r="S59" s="130">
        <f t="shared" si="128"/>
        <v>1.5927635778093738E-17</v>
      </c>
      <c r="T59" s="130">
        <f t="shared" si="128"/>
        <v>7.1458114634959079E-17</v>
      </c>
      <c r="U59" s="130">
        <f t="shared" si="128"/>
        <v>2.8728282936532851E-16</v>
      </c>
      <c r="V59" s="130">
        <f t="shared" si="128"/>
        <v>1.2367726616717744E-15</v>
      </c>
      <c r="W59" s="130">
        <f t="shared" si="129"/>
        <v>5.3857165687698354E-15</v>
      </c>
      <c r="X59" s="130">
        <f t="shared" si="129"/>
        <v>2.0107707820625871E-14</v>
      </c>
      <c r="Y59" s="130">
        <f t="shared" si="129"/>
        <v>8.2544959513774863E-14</v>
      </c>
      <c r="Z59" s="130">
        <f t="shared" si="129"/>
        <v>3.2576760251814515E-13</v>
      </c>
      <c r="AA59" s="130">
        <f t="shared" si="129"/>
        <v>1.2101389415436736E-12</v>
      </c>
      <c r="AB59" s="130">
        <f t="shared" si="129"/>
        <v>4.4632663087065131E-12</v>
      </c>
      <c r="AC59" s="130">
        <f t="shared" si="129"/>
        <v>1.5263536925502951E-11</v>
      </c>
      <c r="AD59" s="130">
        <f t="shared" si="129"/>
        <v>5.3041201396081917E-11</v>
      </c>
      <c r="AE59" s="130">
        <f t="shared" si="129"/>
        <v>1.849409324447523E-10</v>
      </c>
      <c r="AF59" s="130">
        <f t="shared" si="129"/>
        <v>6.1948463171667508E-10</v>
      </c>
      <c r="AG59" s="130">
        <f t="shared" si="129"/>
        <v>1.9733418261417614E-9</v>
      </c>
      <c r="AH59" s="130">
        <f t="shared" si="130"/>
        <v>6.4309002726469539E-9</v>
      </c>
      <c r="AI59" s="130">
        <f t="shared" si="130"/>
        <v>2.0173247996031566E-8</v>
      </c>
      <c r="AJ59" s="130">
        <f t="shared" si="130"/>
        <v>6.1789605895041222E-8</v>
      </c>
      <c r="AK59" s="130">
        <f t="shared" si="131"/>
        <v>1.8917009006926289E-7</v>
      </c>
      <c r="AL59" s="130">
        <f t="shared" si="131"/>
        <v>5.6071153399768263E-7</v>
      </c>
      <c r="AM59" s="130">
        <f t="shared" si="131"/>
        <v>1.6313925711077864E-6</v>
      </c>
      <c r="AN59" s="130">
        <f t="shared" si="131"/>
        <v>4.6630634756116934E-6</v>
      </c>
      <c r="AO59" s="130">
        <f t="shared" si="131"/>
        <v>1.3047474918959914E-5</v>
      </c>
      <c r="AP59" s="130">
        <f t="shared" si="132"/>
        <v>3.4773435364006348E-5</v>
      </c>
      <c r="AQ59" s="130">
        <f t="shared" si="132"/>
        <v>9.1052276369041173E-5</v>
      </c>
      <c r="AR59" s="130">
        <f t="shared" si="132"/>
        <v>2.3156703784780211E-4</v>
      </c>
      <c r="AS59" s="130">
        <f t="shared" si="132"/>
        <v>5.6535433725281748E-4</v>
      </c>
      <c r="AT59" s="130">
        <f t="shared" si="132"/>
        <v>1.3213555671195E-3</v>
      </c>
      <c r="AU59" s="130">
        <f t="shared" si="132"/>
        <v>3.0320424965850014E-3</v>
      </c>
      <c r="AV59" s="130">
        <f t="shared" si="132"/>
        <v>6.7622947251710711E-3</v>
      </c>
      <c r="AW59" s="130">
        <f t="shared" si="133"/>
        <v>1.4304063907022505E-2</v>
      </c>
      <c r="AX59" s="130">
        <f t="shared" si="133"/>
        <v>2.9287881317198203E-2</v>
      </c>
      <c r="AY59" s="130">
        <f t="shared" si="133"/>
        <v>5.7377994803535642E-2</v>
      </c>
      <c r="AZ59" s="130">
        <f t="shared" si="133"/>
        <v>0.10797037904187536</v>
      </c>
      <c r="BA59" s="130">
        <f t="shared" si="133"/>
        <v>0.19888710854206962</v>
      </c>
      <c r="BB59" s="130">
        <f t="shared" si="133"/>
        <v>0.34405058519799914</v>
      </c>
      <c r="BC59" s="130">
        <f t="shared" si="133"/>
        <v>0.56634603915401549</v>
      </c>
      <c r="BD59" s="130">
        <f t="shared" si="133"/>
        <v>0.90760715272988268</v>
      </c>
      <c r="BE59" s="130">
        <f t="shared" si="133"/>
        <v>1.3403183474079643</v>
      </c>
      <c r="BF59" s="130">
        <f t="shared" si="133"/>
        <v>1.906329612436416</v>
      </c>
      <c r="BG59" s="130">
        <f t="shared" si="134"/>
        <v>2.6954611375563879</v>
      </c>
      <c r="BH59" s="130">
        <f t="shared" si="134"/>
        <v>3.5955374324472777</v>
      </c>
      <c r="BI59" s="130">
        <f t="shared" si="134"/>
        <v>4.6191010767291099</v>
      </c>
      <c r="BJ59" s="130">
        <f t="shared" si="134"/>
        <v>5.7475019368173657</v>
      </c>
      <c r="BK59" s="130">
        <f t="shared" si="134"/>
        <v>7.0157646670840172</v>
      </c>
      <c r="BL59" s="130">
        <f t="shared" si="134"/>
        <v>8.3123661452843169</v>
      </c>
      <c r="BM59" s="130">
        <f t="shared" si="134"/>
        <v>9.370043983389758</v>
      </c>
      <c r="BN59" s="130">
        <f t="shared" si="135"/>
        <v>10.206907343243547</v>
      </c>
      <c r="BO59" s="11">
        <f>INDEX('20900 Ann'!$C$8:$AZ$285,MATCH('20900X Ann'!$C59,'20900 Ann'!$C$8:$C$285,0),MATCH('20900X Ann'!BO$8,'20900 Ann'!$C$8:$AZ$8,0))</f>
        <v>10.3</v>
      </c>
      <c r="BP59" s="11">
        <f>INDEX('20900 Ann'!$C$8:$AZ$285,MATCH('20900X Ann'!$C59,'20900 Ann'!$C$8:$C$285,0),MATCH('20900X Ann'!BP$8,'20900 Ann'!$C$8:$AZ$8,0))</f>
        <v>11.5</v>
      </c>
      <c r="BQ59" s="11">
        <f>INDEX('20900 Ann'!$C$8:$AZ$285,MATCH('20900X Ann'!$C59,'20900 Ann'!$C$8:$C$285,0),MATCH('20900X Ann'!BQ$8,'20900 Ann'!$C$8:$AZ$8,0))</f>
        <v>12.4</v>
      </c>
      <c r="BR59" s="11">
        <f>INDEX('20900 Ann'!$C$8:$AZ$285,MATCH('20900X Ann'!$C59,'20900 Ann'!$C$8:$C$285,0),MATCH('20900X Ann'!BR$8,'20900 Ann'!$C$8:$AZ$8,0))</f>
        <v>14.7</v>
      </c>
      <c r="BS59" s="11">
        <f>INDEX('20900 Ann'!$C$8:$AZ$285,MATCH('20900X Ann'!$C59,'20900 Ann'!$C$8:$C$285,0),MATCH('20900X Ann'!BS$8,'20900 Ann'!$C$8:$AZ$8,0))</f>
        <v>16.2</v>
      </c>
      <c r="BT59" s="11">
        <f>INDEX('20900 Ann'!$C$8:$AZ$285,MATCH('20900X Ann'!$C59,'20900 Ann'!$C$8:$C$285,0),MATCH('20900X Ann'!BT$8,'20900 Ann'!$C$8:$AZ$8,0))</f>
        <v>14.9</v>
      </c>
      <c r="BU59" s="11">
        <f>INDEX('20900 Ann'!$C$8:$AZ$285,MATCH('20900X Ann'!$C59,'20900 Ann'!$C$8:$C$285,0),MATCH('20900X Ann'!BU$8,'20900 Ann'!$C$8:$AZ$8,0))</f>
        <v>13</v>
      </c>
      <c r="BV59" s="11">
        <f>INDEX('20900 Ann'!$C$8:$AZ$285,MATCH('20900X Ann'!$C59,'20900 Ann'!$C$8:$C$285,0),MATCH('20900X Ann'!BV$8,'20900 Ann'!$C$8:$AZ$8,0))</f>
        <v>11.7</v>
      </c>
      <c r="BW59" s="11">
        <f>INDEX('20900 Ann'!$C$8:$AZ$285,MATCH('20900X Ann'!$C59,'20900 Ann'!$C$8:$C$285,0),MATCH('20900X Ann'!BW$8,'20900 Ann'!$C$8:$AZ$8,0))</f>
        <v>10</v>
      </c>
      <c r="BX59" s="11">
        <f>INDEX('20900 Ann'!$C$8:$AZ$285,MATCH('20900X Ann'!$C59,'20900 Ann'!$C$8:$C$285,0),MATCH('20900X Ann'!BX$8,'20900 Ann'!$C$8:$AZ$8,0))</f>
        <v>9.6999999999999993</v>
      </c>
      <c r="BY59" s="11">
        <f>INDEX('20900 Ann'!$C$8:$AZ$285,MATCH('20900X Ann'!$C59,'20900 Ann'!$C$8:$C$285,0),MATCH('20900X Ann'!BY$8,'20900 Ann'!$C$8:$AZ$8,0))</f>
        <v>10.199999999999999</v>
      </c>
      <c r="BZ59" s="11">
        <f>INDEX('20900 Ann'!$C$8:$AZ$285,MATCH('20900X Ann'!$C59,'20900 Ann'!$C$8:$C$285,0),MATCH('20900X Ann'!BZ$8,'20900 Ann'!$C$8:$AZ$8,0))</f>
        <v>13</v>
      </c>
      <c r="CA59" s="11">
        <f>INDEX('20900 Ann'!$C$8:$AZ$285,MATCH('20900X Ann'!$C59,'20900 Ann'!$C$8:$C$285,0),MATCH('20900X Ann'!CA$8,'20900 Ann'!$C$8:$AZ$8,0))</f>
        <v>15.1</v>
      </c>
      <c r="CB59" s="11">
        <f>INDEX('20900 Ann'!$C$8:$AZ$285,MATCH('20900X Ann'!$C59,'20900 Ann'!$C$8:$C$285,0),MATCH('20900X Ann'!CB$8,'20900 Ann'!$C$8:$AZ$8,0))</f>
        <v>18.7</v>
      </c>
      <c r="CC59" s="11">
        <f>INDEX('20900 Ann'!$C$8:$AZ$285,MATCH('20900X Ann'!$C59,'20900 Ann'!$C$8:$C$285,0),MATCH('20900X Ann'!CC$8,'20900 Ann'!$C$8:$AZ$8,0))</f>
        <v>22.6</v>
      </c>
      <c r="CD59" s="11">
        <f>INDEX('20900 Ann'!$C$8:$AZ$285,MATCH('20900X Ann'!$C59,'20900 Ann'!$C$8:$C$285,0),MATCH('20900X Ann'!CD$8,'20900 Ann'!$C$8:$AZ$8,0))</f>
        <v>23.9</v>
      </c>
      <c r="CE59" s="11">
        <f>INDEX('20900 Ann'!$C$8:$AZ$285,MATCH('20900X Ann'!$C59,'20900 Ann'!$C$8:$C$285,0),MATCH('20900X Ann'!CE$8,'20900 Ann'!$C$8:$AZ$8,0))</f>
        <v>17.8</v>
      </c>
      <c r="CF59" s="11">
        <f>INDEX('20900 Ann'!$C$8:$AZ$285,MATCH('20900X Ann'!$C59,'20900 Ann'!$C$8:$C$285,0),MATCH('20900X Ann'!CF$8,'20900 Ann'!$C$8:$AZ$8,0))</f>
        <v>17.399999999999999</v>
      </c>
      <c r="CG59" s="11">
        <f>INDEX('20900 Ann'!$C$8:$AZ$285,MATCH('20900X Ann'!$C59,'20900 Ann'!$C$8:$C$285,0),MATCH('20900X Ann'!CG$8,'20900 Ann'!$C$8:$AZ$8,0))</f>
        <v>20.2</v>
      </c>
      <c r="CH59" s="11">
        <f>INDEX('20900 Ann'!$C$8:$AZ$285,MATCH('20900X Ann'!$C59,'20900 Ann'!$C$8:$C$285,0),MATCH('20900X Ann'!CH$8,'20900 Ann'!$C$8:$AZ$8,0))</f>
        <v>21.7</v>
      </c>
      <c r="CI59" s="11">
        <f>INDEX('20900 Ann'!$C$8:$AZ$285,MATCH('20900X Ann'!$C59,'20900 Ann'!$C$8:$C$285,0),MATCH('20900X Ann'!CI$8,'20900 Ann'!$C$8:$AZ$8,0))</f>
        <v>26.7</v>
      </c>
      <c r="CJ59" s="11">
        <f>INDEX('20900 Ann'!$C$8:$AZ$285,MATCH('20900X Ann'!$C59,'20900 Ann'!$C$8:$C$285,0),MATCH('20900X Ann'!CJ$8,'20900 Ann'!$C$8:$AZ$8,0))</f>
        <v>25.3</v>
      </c>
      <c r="CK59" s="11">
        <f>INDEX('20900 Ann'!$C$8:$AZ$285,MATCH('20900X Ann'!$C59,'20900 Ann'!$C$8:$C$285,0),MATCH('20900X Ann'!CK$8,'20900 Ann'!$C$8:$AZ$8,0))</f>
        <v>26.1</v>
      </c>
      <c r="CL59" s="130">
        <f t="shared" si="136"/>
        <v>28.288985816948902</v>
      </c>
    </row>
    <row r="60" spans="1:91" s="10" customFormat="1" x14ac:dyDescent="0.25">
      <c r="A60" s="32">
        <v>52</v>
      </c>
      <c r="B60" s="10" t="s">
        <v>380</v>
      </c>
      <c r="C60" s="10" t="s">
        <v>379</v>
      </c>
      <c r="D60" s="130">
        <f t="shared" si="127"/>
        <v>4.8477517332290777E-28</v>
      </c>
      <c r="E60" s="130">
        <f t="shared" si="127"/>
        <v>2.674350782484037E-27</v>
      </c>
      <c r="F60" s="130">
        <f t="shared" si="127"/>
        <v>1.6069116923049475E-26</v>
      </c>
      <c r="G60" s="130">
        <f t="shared" si="127"/>
        <v>7.7866597990458343E-26</v>
      </c>
      <c r="H60" s="130">
        <f t="shared" si="127"/>
        <v>5.0033998778820316E-25</v>
      </c>
      <c r="I60" s="130">
        <f t="shared" si="127"/>
        <v>3.5858748061419938E-24</v>
      </c>
      <c r="J60" s="130">
        <f t="shared" si="127"/>
        <v>2.2229444435079717E-23</v>
      </c>
      <c r="K60" s="130">
        <f t="shared" si="127"/>
        <v>1.5438445945386308E-22</v>
      </c>
      <c r="L60" s="130">
        <f t="shared" si="127"/>
        <v>9.5013954513230658E-22</v>
      </c>
      <c r="M60" s="130">
        <f t="shared" si="127"/>
        <v>5.1106897254344011E-21</v>
      </c>
      <c r="N60" s="130">
        <f t="shared" si="128"/>
        <v>3.1864427110850263E-20</v>
      </c>
      <c r="O60" s="130">
        <f t="shared" si="128"/>
        <v>1.7924586267599942E-19</v>
      </c>
      <c r="P60" s="130">
        <f t="shared" si="128"/>
        <v>1.0461711552142651E-18</v>
      </c>
      <c r="Q60" s="130">
        <f t="shared" si="128"/>
        <v>6.1342698813689313E-18</v>
      </c>
      <c r="R60" s="130">
        <f t="shared" si="128"/>
        <v>3.1195556361252024E-17</v>
      </c>
      <c r="S60" s="130">
        <f t="shared" si="128"/>
        <v>1.4432673472605991E-16</v>
      </c>
      <c r="T60" s="130">
        <f t="shared" si="128"/>
        <v>6.4751081068344493E-16</v>
      </c>
      <c r="U60" s="130">
        <f t="shared" si="128"/>
        <v>2.6031856380209148E-15</v>
      </c>
      <c r="V60" s="130">
        <f t="shared" si="128"/>
        <v>1.1206896136025814E-14</v>
      </c>
      <c r="W60" s="130">
        <f t="shared" si="129"/>
        <v>4.8802151013502101E-14</v>
      </c>
      <c r="X60" s="130">
        <f t="shared" si="129"/>
        <v>1.8220405419917999E-13</v>
      </c>
      <c r="Y60" s="130">
        <f t="shared" si="129"/>
        <v>7.4797318576955635E-13</v>
      </c>
      <c r="Z60" s="130">
        <f t="shared" si="129"/>
        <v>2.9519116965021394E-12</v>
      </c>
      <c r="AA60" s="130">
        <f t="shared" si="129"/>
        <v>1.0965557251005391E-11</v>
      </c>
      <c r="AB60" s="130">
        <f t="shared" si="129"/>
        <v>4.0443456990296722E-11</v>
      </c>
      <c r="AC60" s="130">
        <f t="shared" si="129"/>
        <v>1.3830906705302235E-10</v>
      </c>
      <c r="AD60" s="130">
        <f t="shared" si="129"/>
        <v>4.8062772843993514E-10</v>
      </c>
      <c r="AE60" s="130">
        <f t="shared" si="129"/>
        <v>1.6758244141704305E-9</v>
      </c>
      <c r="AF60" s="130">
        <f t="shared" si="129"/>
        <v>5.6134002154677652E-9</v>
      </c>
      <c r="AG60" s="130">
        <f t="shared" si="129"/>
        <v>1.7881246547407363E-8</v>
      </c>
      <c r="AH60" s="130">
        <f t="shared" si="130"/>
        <v>5.8272982295125459E-8</v>
      </c>
      <c r="AI60" s="130">
        <f t="shared" si="130"/>
        <v>1.827979401745667E-7</v>
      </c>
      <c r="AJ60" s="130">
        <f t="shared" si="130"/>
        <v>5.5990055166296116E-7</v>
      </c>
      <c r="AK60" s="130">
        <f t="shared" si="131"/>
        <v>1.7141465179083203E-6</v>
      </c>
      <c r="AL60" s="130">
        <f t="shared" si="131"/>
        <v>5.0808334615754918E-6</v>
      </c>
      <c r="AM60" s="130">
        <f t="shared" si="131"/>
        <v>1.4782706368020553E-5</v>
      </c>
      <c r="AN60" s="130">
        <f t="shared" si="131"/>
        <v>4.2253899739534013E-5</v>
      </c>
      <c r="AO60" s="130">
        <f t="shared" si="131"/>
        <v>1.182284350112771E-4</v>
      </c>
      <c r="AP60" s="130">
        <f t="shared" si="132"/>
        <v>3.1509612921946098E-4</v>
      </c>
      <c r="AQ60" s="130">
        <f t="shared" si="132"/>
        <v>8.2506141657210101E-4</v>
      </c>
      <c r="AR60" s="130">
        <f t="shared" si="132"/>
        <v>2.0983223692699958E-3</v>
      </c>
      <c r="AS60" s="130">
        <f t="shared" si="132"/>
        <v>5.1229037752821083E-3</v>
      </c>
      <c r="AT60" s="130">
        <f t="shared" si="132"/>
        <v>1.1973335972231958E-2</v>
      </c>
      <c r="AU60" s="130">
        <f t="shared" si="132"/>
        <v>2.747456051730093E-2</v>
      </c>
      <c r="AV60" s="130">
        <f t="shared" si="132"/>
        <v>6.1275881150015046E-2</v>
      </c>
      <c r="AW60" s="130">
        <f t="shared" si="133"/>
        <v>0.12961489487679162</v>
      </c>
      <c r="AX60" s="130">
        <f t="shared" si="133"/>
        <v>0.26538931053215559</v>
      </c>
      <c r="AY60" s="130">
        <f t="shared" si="133"/>
        <v>0.51992516343905526</v>
      </c>
      <c r="AZ60" s="130">
        <f t="shared" si="133"/>
        <v>0.9783631714934844</v>
      </c>
      <c r="BA60" s="130">
        <f t="shared" si="133"/>
        <v>1.8021963431926131</v>
      </c>
      <c r="BB60" s="130">
        <f t="shared" si="133"/>
        <v>3.1175811799081847</v>
      </c>
      <c r="BC60" s="130">
        <f t="shared" si="133"/>
        <v>5.1318899863692797</v>
      </c>
      <c r="BD60" s="130">
        <f t="shared" si="133"/>
        <v>8.2241946383330582</v>
      </c>
      <c r="BE60" s="130">
        <f t="shared" si="133"/>
        <v>12.145165376073919</v>
      </c>
      <c r="BF60" s="130">
        <f t="shared" si="133"/>
        <v>17.274021839007169</v>
      </c>
      <c r="BG60" s="130">
        <f t="shared" si="134"/>
        <v>24.424661009611825</v>
      </c>
      <c r="BH60" s="130">
        <f t="shared" si="134"/>
        <v>32.580615506298571</v>
      </c>
      <c r="BI60" s="130">
        <f t="shared" si="134"/>
        <v>41.855538704045344</v>
      </c>
      <c r="BJ60" s="130">
        <f t="shared" si="134"/>
        <v>52.080434216950323</v>
      </c>
      <c r="BK60" s="130">
        <f t="shared" si="134"/>
        <v>63.572674571033232</v>
      </c>
      <c r="BL60" s="130">
        <f t="shared" si="134"/>
        <v>75.321703755076285</v>
      </c>
      <c r="BM60" s="130">
        <f t="shared" si="134"/>
        <v>84.905749428435243</v>
      </c>
      <c r="BN60" s="130">
        <f t="shared" si="135"/>
        <v>92.488906013777026</v>
      </c>
      <c r="BO60" s="11">
        <f>INDEX('20900 Ann'!$C$8:$AZ$285,MATCH('20900X Ann'!$C60,'20900 Ann'!$C$8:$C$285,0),MATCH('20900X Ann'!BO$8,'20900 Ann'!$C$8:$AZ$8,0))</f>
        <v>100</v>
      </c>
      <c r="BP60" s="11">
        <f>INDEX('20900 Ann'!$C$8:$AZ$285,MATCH('20900X Ann'!$C60,'20900 Ann'!$C$8:$C$285,0),MATCH('20900X Ann'!BP$8,'20900 Ann'!$C$8:$AZ$8,0))</f>
        <v>102.4</v>
      </c>
      <c r="BQ60" s="11">
        <f>INDEX('20900 Ann'!$C$8:$AZ$285,MATCH('20900X Ann'!$C60,'20900 Ann'!$C$8:$C$285,0),MATCH('20900X Ann'!BQ$8,'20900 Ann'!$C$8:$AZ$8,0))</f>
        <v>107.5</v>
      </c>
      <c r="BR60" s="11">
        <f>INDEX('20900 Ann'!$C$8:$AZ$285,MATCH('20900X Ann'!$C60,'20900 Ann'!$C$8:$C$285,0),MATCH('20900X Ann'!BR$8,'20900 Ann'!$C$8:$AZ$8,0))</f>
        <v>108.6</v>
      </c>
      <c r="BS60" s="11">
        <f>INDEX('20900 Ann'!$C$8:$AZ$285,MATCH('20900X Ann'!$C60,'20900 Ann'!$C$8:$C$285,0),MATCH('20900X Ann'!BS$8,'20900 Ann'!$C$8:$AZ$8,0))</f>
        <v>126.7</v>
      </c>
      <c r="BT60" s="11">
        <f>INDEX('20900 Ann'!$C$8:$AZ$285,MATCH('20900X Ann'!$C60,'20900 Ann'!$C$8:$C$285,0),MATCH('20900X Ann'!BT$8,'20900 Ann'!$C$8:$AZ$8,0))</f>
        <v>144.19999999999999</v>
      </c>
      <c r="BU60" s="11">
        <f>INDEX('20900 Ann'!$C$8:$AZ$285,MATCH('20900X Ann'!$C60,'20900 Ann'!$C$8:$C$285,0),MATCH('20900X Ann'!BU$8,'20900 Ann'!$C$8:$AZ$8,0))</f>
        <v>158.30000000000001</v>
      </c>
      <c r="BV60" s="11">
        <f>INDEX('20900 Ann'!$C$8:$AZ$285,MATCH('20900X Ann'!$C60,'20900 Ann'!$C$8:$C$285,0),MATCH('20900X Ann'!BV$8,'20900 Ann'!$C$8:$AZ$8,0))</f>
        <v>181.1</v>
      </c>
      <c r="BW60" s="11">
        <f>INDEX('20900 Ann'!$C$8:$AZ$285,MATCH('20900X Ann'!$C60,'20900 Ann'!$C$8:$C$285,0),MATCH('20900X Ann'!BW$8,'20900 Ann'!$C$8:$AZ$8,0))</f>
        <v>204.3</v>
      </c>
      <c r="BX60" s="11">
        <f>INDEX('20900 Ann'!$C$8:$AZ$285,MATCH('20900X Ann'!$C60,'20900 Ann'!$C$8:$C$285,0),MATCH('20900X Ann'!BX$8,'20900 Ann'!$C$8:$AZ$8,0))</f>
        <v>204.3</v>
      </c>
      <c r="BY60" s="11">
        <f>INDEX('20900 Ann'!$C$8:$AZ$285,MATCH('20900X Ann'!$C60,'20900 Ann'!$C$8:$C$285,0),MATCH('20900X Ann'!BY$8,'20900 Ann'!$C$8:$AZ$8,0))</f>
        <v>209.1</v>
      </c>
      <c r="BZ60" s="11">
        <f>INDEX('20900 Ann'!$C$8:$AZ$285,MATCH('20900X Ann'!$C60,'20900 Ann'!$C$8:$C$285,0),MATCH('20900X Ann'!BZ$8,'20900 Ann'!$C$8:$AZ$8,0))</f>
        <v>212.1</v>
      </c>
      <c r="CA60" s="11">
        <f>INDEX('20900 Ann'!$C$8:$AZ$285,MATCH('20900X Ann'!$C60,'20900 Ann'!$C$8:$C$285,0),MATCH('20900X Ann'!CA$8,'20900 Ann'!$C$8:$AZ$8,0))</f>
        <v>236</v>
      </c>
      <c r="CB60" s="11">
        <f>INDEX('20900 Ann'!$C$8:$AZ$285,MATCH('20900X Ann'!$C60,'20900 Ann'!$C$8:$C$285,0),MATCH('20900X Ann'!CB$8,'20900 Ann'!$C$8:$AZ$8,0))</f>
        <v>260.5</v>
      </c>
      <c r="CC60" s="11">
        <f>INDEX('20900 Ann'!$C$8:$AZ$285,MATCH('20900X Ann'!$C60,'20900 Ann'!$C$8:$C$285,0),MATCH('20900X Ann'!CC$8,'20900 Ann'!$C$8:$AZ$8,0))</f>
        <v>261.89999999999998</v>
      </c>
      <c r="CD60" s="11">
        <f>INDEX('20900 Ann'!$C$8:$AZ$285,MATCH('20900X Ann'!$C60,'20900 Ann'!$C$8:$C$285,0),MATCH('20900X Ann'!CD$8,'20900 Ann'!$C$8:$AZ$8,0))</f>
        <v>274.39999999999998</v>
      </c>
      <c r="CE60" s="11">
        <f>INDEX('20900 Ann'!$C$8:$AZ$285,MATCH('20900X Ann'!$C60,'20900 Ann'!$C$8:$C$285,0),MATCH('20900X Ann'!CE$8,'20900 Ann'!$C$8:$AZ$8,0))</f>
        <v>268.5</v>
      </c>
      <c r="CF60" s="11">
        <f>INDEX('20900 Ann'!$C$8:$AZ$285,MATCH('20900X Ann'!$C60,'20900 Ann'!$C$8:$C$285,0),MATCH('20900X Ann'!CF$8,'20900 Ann'!$C$8:$AZ$8,0))</f>
        <v>236.9</v>
      </c>
      <c r="CG60" s="11">
        <f>INDEX('20900 Ann'!$C$8:$AZ$285,MATCH('20900X Ann'!$C60,'20900 Ann'!$C$8:$C$285,0),MATCH('20900X Ann'!CG$8,'20900 Ann'!$C$8:$AZ$8,0))</f>
        <v>262.60000000000002</v>
      </c>
      <c r="CH60" s="11">
        <f>INDEX('20900 Ann'!$C$8:$AZ$285,MATCH('20900X Ann'!$C60,'20900 Ann'!$C$8:$C$285,0),MATCH('20900X Ann'!CH$8,'20900 Ann'!$C$8:$AZ$8,0))</f>
        <v>259.3</v>
      </c>
      <c r="CI60" s="11">
        <f>INDEX('20900 Ann'!$C$8:$AZ$285,MATCH('20900X Ann'!$C60,'20900 Ann'!$C$8:$C$285,0),MATCH('20900X Ann'!CI$8,'20900 Ann'!$C$8:$AZ$8,0))</f>
        <v>296.3</v>
      </c>
      <c r="CJ60" s="11">
        <f>INDEX('20900 Ann'!$C$8:$AZ$285,MATCH('20900X Ann'!$C60,'20900 Ann'!$C$8:$C$285,0),MATCH('20900X Ann'!CJ$8,'20900 Ann'!$C$8:$AZ$8,0))</f>
        <v>289.7</v>
      </c>
      <c r="CK60" s="11">
        <f>INDEX('20900 Ann'!$C$8:$AZ$285,MATCH('20900X Ann'!$C60,'20900 Ann'!$C$8:$C$285,0),MATCH('20900X Ann'!CK$8,'20900 Ann'!$C$8:$AZ$8,0))</f>
        <v>312</v>
      </c>
      <c r="CL60" s="130">
        <f t="shared" si="136"/>
        <v>325.2690046558273</v>
      </c>
    </row>
    <row r="61" spans="1:91" s="10" customFormat="1" x14ac:dyDescent="0.25">
      <c r="A61" s="32">
        <v>53</v>
      </c>
      <c r="B61" s="10" t="s">
        <v>378</v>
      </c>
      <c r="C61" s="10" t="s">
        <v>113</v>
      </c>
      <c r="D61" s="130">
        <f t="shared" si="127"/>
        <v>4.2079548765363723E-29</v>
      </c>
      <c r="E61" s="130">
        <f t="shared" si="127"/>
        <v>2.3213951613043112E-28</v>
      </c>
      <c r="F61" s="130">
        <f t="shared" si="127"/>
        <v>1.3948346086803192E-27</v>
      </c>
      <c r="G61" s="130">
        <f t="shared" si="127"/>
        <v>6.7589915648381064E-27</v>
      </c>
      <c r="H61" s="130">
        <f t="shared" si="127"/>
        <v>4.3430608814142187E-26</v>
      </c>
      <c r="I61" s="130">
        <f t="shared" si="127"/>
        <v>3.1126180150119275E-25</v>
      </c>
      <c r="J61" s="130">
        <f t="shared" si="127"/>
        <v>1.9295645540614534E-24</v>
      </c>
      <c r="K61" s="130">
        <f t="shared" si="127"/>
        <v>1.3400909839654458E-23</v>
      </c>
      <c r="L61" s="130">
        <f t="shared" si="127"/>
        <v>8.2474197367083087E-23</v>
      </c>
      <c r="M61" s="130">
        <f t="shared" si="127"/>
        <v>4.43619082330382E-22</v>
      </c>
      <c r="N61" s="130">
        <f t="shared" si="128"/>
        <v>2.765902191938922E-21</v>
      </c>
      <c r="O61" s="130">
        <f t="shared" si="128"/>
        <v>1.5558934191624345E-20</v>
      </c>
      <c r="P61" s="130">
        <f t="shared" si="128"/>
        <v>9.0809951840154016E-20</v>
      </c>
      <c r="Q61" s="130">
        <f t="shared" si="128"/>
        <v>5.3246808586261457E-19</v>
      </c>
      <c r="R61" s="130">
        <f t="shared" si="128"/>
        <v>2.7078427431999985E-18</v>
      </c>
      <c r="S61" s="130">
        <f t="shared" si="128"/>
        <v>1.2527877264056183E-17</v>
      </c>
      <c r="T61" s="130">
        <f t="shared" si="128"/>
        <v>5.6205359171941486E-17</v>
      </c>
      <c r="U61" s="130">
        <f t="shared" si="128"/>
        <v>2.2596222543647178E-16</v>
      </c>
      <c r="V61" s="130">
        <f t="shared" si="128"/>
        <v>9.727831754085008E-16</v>
      </c>
      <c r="W61" s="130">
        <f t="shared" si="129"/>
        <v>4.236133792394987E-15</v>
      </c>
      <c r="X61" s="130">
        <f t="shared" si="129"/>
        <v>1.5815711706866543E-14</v>
      </c>
      <c r="Y61" s="130">
        <f t="shared" si="129"/>
        <v>6.492571376960653E-14</v>
      </c>
      <c r="Z61" s="130">
        <f t="shared" si="129"/>
        <v>2.5623241250696206E-13</v>
      </c>
      <c r="AA61" s="130">
        <f t="shared" si="129"/>
        <v>9.5183443062938041E-13</v>
      </c>
      <c r="AB61" s="130">
        <f t="shared" si="129"/>
        <v>3.5105808100644784E-12</v>
      </c>
      <c r="AC61" s="130">
        <f t="shared" si="129"/>
        <v>1.2005530505731852E-11</v>
      </c>
      <c r="AD61" s="130">
        <f t="shared" si="129"/>
        <v>4.1719541448965007E-11</v>
      </c>
      <c r="AE61" s="130">
        <f t="shared" si="129"/>
        <v>1.4546523633812383E-10</v>
      </c>
      <c r="AF61" s="130">
        <f t="shared" si="129"/>
        <v>4.8725545594089339E-10</v>
      </c>
      <c r="AG61" s="130">
        <f t="shared" si="129"/>
        <v>1.5521314363512684E-9</v>
      </c>
      <c r="AH61" s="130">
        <f t="shared" si="130"/>
        <v>5.0582227290702638E-9</v>
      </c>
      <c r="AI61" s="130">
        <f t="shared" si="130"/>
        <v>1.5867262312668101E-8</v>
      </c>
      <c r="AJ61" s="130">
        <f t="shared" si="130"/>
        <v>4.860059644960844E-8</v>
      </c>
      <c r="AK61" s="130">
        <f t="shared" si="131"/>
        <v>1.4879167903108685E-7</v>
      </c>
      <c r="AL61" s="130">
        <f t="shared" si="131"/>
        <v>4.4102749311513622E-7</v>
      </c>
      <c r="AM61" s="130">
        <f t="shared" si="131"/>
        <v>1.2831713497894576E-6</v>
      </c>
      <c r="AN61" s="130">
        <f t="shared" si="131"/>
        <v>3.6677312132735235E-6</v>
      </c>
      <c r="AO61" s="130">
        <f t="shared" si="131"/>
        <v>1.0262487582456773E-5</v>
      </c>
      <c r="AP61" s="130">
        <f t="shared" si="132"/>
        <v>2.735103541788803E-5</v>
      </c>
      <c r="AQ61" s="130">
        <f t="shared" si="132"/>
        <v>7.1617141354596704E-5</v>
      </c>
      <c r="AR61" s="130">
        <f t="shared" si="132"/>
        <v>1.8213898590952853E-4</v>
      </c>
      <c r="AS61" s="130">
        <f t="shared" si="132"/>
        <v>4.4467928865791773E-4</v>
      </c>
      <c r="AT61" s="130">
        <f t="shared" si="132"/>
        <v>1.0393118349565655E-3</v>
      </c>
      <c r="AU61" s="130">
        <f t="shared" si="132"/>
        <v>2.3848521391267989E-3</v>
      </c>
      <c r="AV61" s="130">
        <f t="shared" si="132"/>
        <v>5.3188809388041453E-3</v>
      </c>
      <c r="AW61" s="130">
        <f t="shared" si="133"/>
        <v>1.1250857283593723E-2</v>
      </c>
      <c r="AX61" s="130">
        <f t="shared" si="133"/>
        <v>2.3036374486334252E-2</v>
      </c>
      <c r="AY61" s="130">
        <f t="shared" si="133"/>
        <v>4.5130645035529486E-2</v>
      </c>
      <c r="AZ61" s="130">
        <f t="shared" si="133"/>
        <v>8.4924070065100776E-2</v>
      </c>
      <c r="BA61" s="130">
        <f t="shared" si="133"/>
        <v>0.15643459706963952</v>
      </c>
      <c r="BB61" s="130">
        <f t="shared" si="133"/>
        <v>0.27061288718789983</v>
      </c>
      <c r="BC61" s="130">
        <f t="shared" si="133"/>
        <v>0.44545931149833373</v>
      </c>
      <c r="BD61" s="130">
        <f t="shared" si="133"/>
        <v>0.71387814059748067</v>
      </c>
      <c r="BE61" s="130">
        <f t="shared" si="133"/>
        <v>1.0542270042477846</v>
      </c>
      <c r="BF61" s="130">
        <f t="shared" si="133"/>
        <v>1.4994229992555432</v>
      </c>
      <c r="BG61" s="130">
        <f t="shared" si="134"/>
        <v>2.1201141695984447</v>
      </c>
      <c r="BH61" s="130">
        <f t="shared" si="134"/>
        <v>2.8280689161646713</v>
      </c>
      <c r="BI61" s="130">
        <f t="shared" si="134"/>
        <v>3.6331526012869304</v>
      </c>
      <c r="BJ61" s="130">
        <f t="shared" si="134"/>
        <v>4.5206959678475762</v>
      </c>
      <c r="BK61" s="130">
        <f t="shared" si="134"/>
        <v>5.518247647501755</v>
      </c>
      <c r="BL61" s="130">
        <f t="shared" si="134"/>
        <v>6.5380891610569609</v>
      </c>
      <c r="BM61" s="130">
        <f t="shared" si="134"/>
        <v>7.3700053553562697</v>
      </c>
      <c r="BN61" s="130">
        <f t="shared" si="135"/>
        <v>8.0282399863523786</v>
      </c>
      <c r="BO61" s="11">
        <f>INDEX('20900 Ann'!$C$8:$AZ$285,MATCH('20900X Ann'!$C61,'20900 Ann'!$C$8:$C$285,0),MATCH('20900X Ann'!BO$8,'20900 Ann'!$C$8:$AZ$8,0))</f>
        <v>8.1999999999999993</v>
      </c>
      <c r="BP61" s="11">
        <f>INDEX('20900 Ann'!$C$8:$AZ$285,MATCH('20900X Ann'!$C61,'20900 Ann'!$C$8:$C$285,0),MATCH('20900X Ann'!BP$8,'20900 Ann'!$C$8:$AZ$8,0))</f>
        <v>9.1999999999999993</v>
      </c>
      <c r="BQ61" s="11">
        <f>INDEX('20900 Ann'!$C$8:$AZ$285,MATCH('20900X Ann'!$C61,'20900 Ann'!$C$8:$C$285,0),MATCH('20900X Ann'!BQ$8,'20900 Ann'!$C$8:$AZ$8,0))</f>
        <v>9.5</v>
      </c>
      <c r="BR61" s="11">
        <f>INDEX('20900 Ann'!$C$8:$AZ$285,MATCH('20900X Ann'!$C61,'20900 Ann'!$C$8:$C$285,0),MATCH('20900X Ann'!BR$8,'20900 Ann'!$C$8:$AZ$8,0))</f>
        <v>9.9</v>
      </c>
      <c r="BS61" s="11">
        <f>INDEX('20900 Ann'!$C$8:$AZ$285,MATCH('20900X Ann'!$C61,'20900 Ann'!$C$8:$C$285,0),MATCH('20900X Ann'!BS$8,'20900 Ann'!$C$8:$AZ$8,0))</f>
        <v>10.199999999999999</v>
      </c>
      <c r="BT61" s="11">
        <f>INDEX('20900 Ann'!$C$8:$AZ$285,MATCH('20900X Ann'!$C61,'20900 Ann'!$C$8:$C$285,0),MATCH('20900X Ann'!BT$8,'20900 Ann'!$C$8:$AZ$8,0))</f>
        <v>10.199999999999999</v>
      </c>
      <c r="BU61" s="11">
        <f>INDEX('20900 Ann'!$C$8:$AZ$285,MATCH('20900X Ann'!$C61,'20900 Ann'!$C$8:$C$285,0),MATCH('20900X Ann'!BU$8,'20900 Ann'!$C$8:$AZ$8,0))</f>
        <v>10.9</v>
      </c>
      <c r="BV61" s="11">
        <f>INDEX('20900 Ann'!$C$8:$AZ$285,MATCH('20900X Ann'!$C61,'20900 Ann'!$C$8:$C$285,0),MATCH('20900X Ann'!BV$8,'20900 Ann'!$C$8:$AZ$8,0))</f>
        <v>11.6</v>
      </c>
      <c r="BW61" s="11">
        <f>INDEX('20900 Ann'!$C$8:$AZ$285,MATCH('20900X Ann'!$C61,'20900 Ann'!$C$8:$C$285,0),MATCH('20900X Ann'!BW$8,'20900 Ann'!$C$8:$AZ$8,0))</f>
        <v>12.3</v>
      </c>
      <c r="BX61" s="11">
        <f>INDEX('20900 Ann'!$C$8:$AZ$285,MATCH('20900X Ann'!$C61,'20900 Ann'!$C$8:$C$285,0),MATCH('20900X Ann'!BX$8,'20900 Ann'!$C$8:$AZ$8,0))</f>
        <v>14.1</v>
      </c>
      <c r="BY61" s="11">
        <f>INDEX('20900 Ann'!$C$8:$AZ$285,MATCH('20900X Ann'!$C61,'20900 Ann'!$C$8:$C$285,0),MATCH('20900X Ann'!BY$8,'20900 Ann'!$C$8:$AZ$8,0))</f>
        <v>15.6</v>
      </c>
      <c r="BZ61" s="11">
        <f>INDEX('20900 Ann'!$C$8:$AZ$285,MATCH('20900X Ann'!$C61,'20900 Ann'!$C$8:$C$285,0),MATCH('20900X Ann'!BZ$8,'20900 Ann'!$C$8:$AZ$8,0))</f>
        <v>16.7</v>
      </c>
      <c r="CA61" s="11">
        <f>INDEX('20900 Ann'!$C$8:$AZ$285,MATCH('20900X Ann'!$C61,'20900 Ann'!$C$8:$C$285,0),MATCH('20900X Ann'!CA$8,'20900 Ann'!$C$8:$AZ$8,0))</f>
        <v>17.399999999999999</v>
      </c>
      <c r="CB61" s="11">
        <f>INDEX('20900 Ann'!$C$8:$AZ$285,MATCH('20900X Ann'!$C61,'20900 Ann'!$C$8:$C$285,0),MATCH('20900X Ann'!CB$8,'20900 Ann'!$C$8:$AZ$8,0))</f>
        <v>17.5</v>
      </c>
      <c r="CC61" s="11">
        <f>INDEX('20900 Ann'!$C$8:$AZ$285,MATCH('20900X Ann'!$C61,'20900 Ann'!$C$8:$C$285,0),MATCH('20900X Ann'!CC$8,'20900 Ann'!$C$8:$AZ$8,0))</f>
        <v>17.600000000000001</v>
      </c>
      <c r="CD61" s="11">
        <f>INDEX('20900 Ann'!$C$8:$AZ$285,MATCH('20900X Ann'!$C61,'20900 Ann'!$C$8:$C$285,0),MATCH('20900X Ann'!CD$8,'20900 Ann'!$C$8:$AZ$8,0))</f>
        <v>17.5</v>
      </c>
      <c r="CE61" s="11">
        <f>INDEX('20900 Ann'!$C$8:$AZ$285,MATCH('20900X Ann'!$C61,'20900 Ann'!$C$8:$C$285,0),MATCH('20900X Ann'!CE$8,'20900 Ann'!$C$8:$AZ$8,0))</f>
        <v>18.8</v>
      </c>
      <c r="CF61" s="11">
        <f>INDEX('20900 Ann'!$C$8:$AZ$285,MATCH('20900X Ann'!$C61,'20900 Ann'!$C$8:$C$285,0),MATCH('20900X Ann'!CF$8,'20900 Ann'!$C$8:$AZ$8,0))</f>
        <v>20.3</v>
      </c>
      <c r="CG61" s="11">
        <f>INDEX('20900 Ann'!$C$8:$AZ$285,MATCH('20900X Ann'!$C61,'20900 Ann'!$C$8:$C$285,0),MATCH('20900X Ann'!CG$8,'20900 Ann'!$C$8:$AZ$8,0))</f>
        <v>21.1</v>
      </c>
      <c r="CH61" s="11">
        <f>INDEX('20900 Ann'!$C$8:$AZ$285,MATCH('20900X Ann'!$C61,'20900 Ann'!$C$8:$C$285,0),MATCH('20900X Ann'!CH$8,'20900 Ann'!$C$8:$AZ$8,0))</f>
        <v>21.4</v>
      </c>
      <c r="CI61" s="11">
        <f>INDEX('20900 Ann'!$C$8:$AZ$285,MATCH('20900X Ann'!$C61,'20900 Ann'!$C$8:$C$285,0),MATCH('20900X Ann'!CI$8,'20900 Ann'!$C$8:$AZ$8,0))</f>
        <v>22.3</v>
      </c>
      <c r="CJ61" s="11">
        <f>INDEX('20900 Ann'!$C$8:$AZ$285,MATCH('20900X Ann'!$C61,'20900 Ann'!$C$8:$C$285,0),MATCH('20900X Ann'!CJ$8,'20900 Ann'!$C$8:$AZ$8,0))</f>
        <v>22.3</v>
      </c>
      <c r="CK61" s="11">
        <f>INDEX('20900 Ann'!$C$8:$AZ$285,MATCH('20900X Ann'!$C61,'20900 Ann'!$C$8:$C$285,0),MATCH('20900X Ann'!CK$8,'20900 Ann'!$C$8:$AZ$8,0))</f>
        <v>22.3</v>
      </c>
      <c r="CL61" s="130">
        <f t="shared" si="136"/>
        <v>24.232178631931902</v>
      </c>
    </row>
    <row r="62" spans="1:91" s="10" customFormat="1" x14ac:dyDescent="0.25">
      <c r="A62" s="32">
        <v>54</v>
      </c>
      <c r="B62" s="10" t="s">
        <v>377</v>
      </c>
      <c r="C62" s="10" t="s">
        <v>114</v>
      </c>
      <c r="D62" s="130">
        <f t="shared" si="127"/>
        <v>2.8939466623019664E-29</v>
      </c>
      <c r="E62" s="130">
        <f t="shared" si="127"/>
        <v>1.5964985310085413E-28</v>
      </c>
      <c r="F62" s="130">
        <f t="shared" si="127"/>
        <v>9.5927287214074E-28</v>
      </c>
      <c r="G62" s="130">
        <f t="shared" si="127"/>
        <v>4.6483770984946097E-27</v>
      </c>
      <c r="H62" s="130">
        <f t="shared" si="127"/>
        <v>2.9868634314558755E-26</v>
      </c>
      <c r="I62" s="130">
        <f t="shared" si="127"/>
        <v>2.1406480772386864E-25</v>
      </c>
      <c r="J62" s="130">
        <f t="shared" si="127"/>
        <v>1.3270239498192153E-24</v>
      </c>
      <c r="K62" s="130">
        <f t="shared" si="127"/>
        <v>9.2162391090560403E-24</v>
      </c>
      <c r="L62" s="130">
        <f t="shared" si="127"/>
        <v>5.6720172910447481E-23</v>
      </c>
      <c r="M62" s="130">
        <f t="shared" si="127"/>
        <v>3.0509119045026279E-22</v>
      </c>
      <c r="N62" s="130">
        <f t="shared" si="128"/>
        <v>1.9022003922256529E-21</v>
      </c>
      <c r="O62" s="130">
        <f t="shared" si="128"/>
        <v>1.0700382250745369E-20</v>
      </c>
      <c r="P62" s="130">
        <f t="shared" si="128"/>
        <v>6.2452940856611507E-20</v>
      </c>
      <c r="Q62" s="130">
        <f t="shared" si="128"/>
        <v>3.6619552373451194E-19</v>
      </c>
      <c r="R62" s="130">
        <f t="shared" si="128"/>
        <v>1.8622710315687724E-18</v>
      </c>
      <c r="S62" s="130">
        <f t="shared" si="128"/>
        <v>8.6158263711910568E-18</v>
      </c>
      <c r="T62" s="130">
        <f t="shared" si="128"/>
        <v>3.8654243296688387E-17</v>
      </c>
      <c r="U62" s="130">
        <f t="shared" si="128"/>
        <v>1.5540153050463675E-16</v>
      </c>
      <c r="V62" s="130">
        <f t="shared" si="128"/>
        <v>6.6901445148911773E-16</v>
      </c>
      <c r="W62" s="130">
        <f t="shared" si="129"/>
        <v>2.913326214100642E-15</v>
      </c>
      <c r="X62" s="130">
        <f t="shared" si="129"/>
        <v>1.0876976452677736E-14</v>
      </c>
      <c r="Y62" s="130">
        <f t="shared" si="129"/>
        <v>4.4651513187275872E-14</v>
      </c>
      <c r="Z62" s="130">
        <f t="shared" si="129"/>
        <v>1.7621931715162823E-13</v>
      </c>
      <c r="AA62" s="130">
        <f t="shared" si="129"/>
        <v>6.5460732218005733E-13</v>
      </c>
      <c r="AB62" s="130">
        <f t="shared" si="129"/>
        <v>2.4143399623120022E-12</v>
      </c>
      <c r="AC62" s="130">
        <f t="shared" si="129"/>
        <v>8.2565916117486718E-12</v>
      </c>
      <c r="AD62" s="130">
        <f t="shared" si="129"/>
        <v>2.8691877948172965E-11</v>
      </c>
      <c r="AE62" s="130">
        <f t="shared" si="129"/>
        <v>1.0004114766748296E-10</v>
      </c>
      <c r="AF62" s="130">
        <f t="shared" si="129"/>
        <v>3.351013358701312E-10</v>
      </c>
      <c r="AG62" s="130">
        <f t="shared" si="129"/>
        <v>1.0674509878252217E-9</v>
      </c>
      <c r="AH62" s="130">
        <f t="shared" si="130"/>
        <v>3.4787033638587319E-9</v>
      </c>
      <c r="AI62" s="130">
        <f t="shared" si="130"/>
        <v>1.0912429471537542E-8</v>
      </c>
      <c r="AJ62" s="130">
        <f t="shared" si="130"/>
        <v>3.3424202019247448E-8</v>
      </c>
      <c r="AK62" s="130">
        <f t="shared" si="131"/>
        <v>1.0232884989126793E-7</v>
      </c>
      <c r="AL62" s="130">
        <f t="shared" si="131"/>
        <v>3.0330887072974055E-7</v>
      </c>
      <c r="AM62" s="130">
        <f t="shared" si="131"/>
        <v>8.8247843758754519E-7</v>
      </c>
      <c r="AN62" s="130">
        <f t="shared" si="131"/>
        <v>2.5224173771583719E-6</v>
      </c>
      <c r="AO62" s="130">
        <f t="shared" si="131"/>
        <v>7.0578446199052162E-6</v>
      </c>
      <c r="AP62" s="130">
        <f t="shared" si="132"/>
        <v>1.881019164427244E-5</v>
      </c>
      <c r="AQ62" s="130">
        <f t="shared" si="132"/>
        <v>4.9253424351674314E-5</v>
      </c>
      <c r="AR62" s="130">
        <f t="shared" si="132"/>
        <v>1.2526287135041926E-4</v>
      </c>
      <c r="AS62" s="130">
        <f t="shared" si="132"/>
        <v>3.0582032863091002E-4</v>
      </c>
      <c r="AT62" s="130">
        <f t="shared" si="132"/>
        <v>7.1476836233072365E-4</v>
      </c>
      <c r="AU62" s="130">
        <f t="shared" si="132"/>
        <v>1.6401399469831148E-3</v>
      </c>
      <c r="AV62" s="130">
        <f t="shared" si="132"/>
        <v>3.6579664449024798E-3</v>
      </c>
      <c r="AW62" s="130">
        <f t="shared" si="133"/>
        <v>7.7375784292373195E-3</v>
      </c>
      <c r="AX62" s="130">
        <f t="shared" si="133"/>
        <v>1.584285977684698E-2</v>
      </c>
      <c r="AY62" s="130">
        <f t="shared" si="133"/>
        <v>3.1037804206590913E-2</v>
      </c>
      <c r="AZ62" s="130">
        <f t="shared" si="133"/>
        <v>5.8405029598675259E-2</v>
      </c>
      <c r="BA62" s="130">
        <f t="shared" si="133"/>
        <v>0.10758513181369263</v>
      </c>
      <c r="BB62" s="130">
        <f t="shared" si="133"/>
        <v>0.18610923468312818</v>
      </c>
      <c r="BC62" s="130">
        <f t="shared" si="133"/>
        <v>0.30635677556576857</v>
      </c>
      <c r="BD62" s="130">
        <f t="shared" si="133"/>
        <v>0.49095708554101836</v>
      </c>
      <c r="BE62" s="130">
        <f t="shared" si="133"/>
        <v>0.725026006638811</v>
      </c>
      <c r="BF62" s="130">
        <f t="shared" si="133"/>
        <v>1.0312016909378272</v>
      </c>
      <c r="BG62" s="130">
        <f t="shared" si="134"/>
        <v>1.4580710831810868</v>
      </c>
      <c r="BH62" s="130">
        <f t="shared" si="134"/>
        <v>1.9449544590723578</v>
      </c>
      <c r="BI62" s="130">
        <f t="shared" si="134"/>
        <v>2.4986365473534655</v>
      </c>
      <c r="BJ62" s="130">
        <f t="shared" si="134"/>
        <v>3.1090288254713814</v>
      </c>
      <c r="BK62" s="130">
        <f t="shared" si="134"/>
        <v>3.7950773783934011</v>
      </c>
      <c r="BL62" s="130">
        <f t="shared" si="134"/>
        <v>4.49645537098713</v>
      </c>
      <c r="BM62" s="130">
        <f t="shared" si="134"/>
        <v>5.0685910436465056</v>
      </c>
      <c r="BN62" s="130">
        <f t="shared" si="135"/>
        <v>5.5212802880118588</v>
      </c>
      <c r="BO62" s="11">
        <f>INDEX('20900 Ann'!$C$8:$AZ$285,MATCH('20900X Ann'!$C62,'20900 Ann'!$C$8:$C$285,0),MATCH('20900X Ann'!BO$8,'20900 Ann'!$C$8:$AZ$8,0))</f>
        <v>5.8</v>
      </c>
      <c r="BP62" s="11">
        <f>INDEX('20900 Ann'!$C$8:$AZ$285,MATCH('20900X Ann'!$C62,'20900 Ann'!$C$8:$C$285,0),MATCH('20900X Ann'!BP$8,'20900 Ann'!$C$8:$AZ$8,0))</f>
        <v>6.1</v>
      </c>
      <c r="BQ62" s="11">
        <f>INDEX('20900 Ann'!$C$8:$AZ$285,MATCH('20900X Ann'!$C62,'20900 Ann'!$C$8:$C$285,0),MATCH('20900X Ann'!BQ$8,'20900 Ann'!$C$8:$AZ$8,0))</f>
        <v>6.6</v>
      </c>
      <c r="BR62" s="11">
        <f>INDEX('20900 Ann'!$C$8:$AZ$285,MATCH('20900X Ann'!$C62,'20900 Ann'!$C$8:$C$285,0),MATCH('20900X Ann'!BR$8,'20900 Ann'!$C$8:$AZ$8,0))</f>
        <v>7.1</v>
      </c>
      <c r="BS62" s="11">
        <f>INDEX('20900 Ann'!$C$8:$AZ$285,MATCH('20900X Ann'!$C62,'20900 Ann'!$C$8:$C$285,0),MATCH('20900X Ann'!BS$8,'20900 Ann'!$C$8:$AZ$8,0))</f>
        <v>7.7</v>
      </c>
      <c r="BT62" s="11">
        <f>INDEX('20900 Ann'!$C$8:$AZ$285,MATCH('20900X Ann'!$C62,'20900 Ann'!$C$8:$C$285,0),MATCH('20900X Ann'!BT$8,'20900 Ann'!$C$8:$AZ$8,0))</f>
        <v>7.9</v>
      </c>
      <c r="BU62" s="11">
        <f>INDEX('20900 Ann'!$C$8:$AZ$285,MATCH('20900X Ann'!$C62,'20900 Ann'!$C$8:$C$285,0),MATCH('20900X Ann'!BU$8,'20900 Ann'!$C$8:$AZ$8,0))</f>
        <v>8.9</v>
      </c>
      <c r="BV62" s="11">
        <f>INDEX('20900 Ann'!$C$8:$AZ$285,MATCH('20900X Ann'!$C62,'20900 Ann'!$C$8:$C$285,0),MATCH('20900X Ann'!BV$8,'20900 Ann'!$C$8:$AZ$8,0))</f>
        <v>11.1</v>
      </c>
      <c r="BW62" s="11">
        <f>INDEX('20900 Ann'!$C$8:$AZ$285,MATCH('20900X Ann'!$C62,'20900 Ann'!$C$8:$C$285,0),MATCH('20900X Ann'!BW$8,'20900 Ann'!$C$8:$AZ$8,0))</f>
        <v>11.2</v>
      </c>
      <c r="BX62" s="11">
        <f>INDEX('20900 Ann'!$C$8:$AZ$285,MATCH('20900X Ann'!$C62,'20900 Ann'!$C$8:$C$285,0),MATCH('20900X Ann'!BX$8,'20900 Ann'!$C$8:$AZ$8,0))</f>
        <v>12.7</v>
      </c>
      <c r="BY62" s="11">
        <f>INDEX('20900 Ann'!$C$8:$AZ$285,MATCH('20900X Ann'!$C62,'20900 Ann'!$C$8:$C$285,0),MATCH('20900X Ann'!BY$8,'20900 Ann'!$C$8:$AZ$8,0))</f>
        <v>10.9</v>
      </c>
      <c r="BZ62" s="11">
        <f>INDEX('20900 Ann'!$C$8:$AZ$285,MATCH('20900X Ann'!$C62,'20900 Ann'!$C$8:$C$285,0),MATCH('20900X Ann'!BZ$8,'20900 Ann'!$C$8:$AZ$8,0))</f>
        <v>10.199999999999999</v>
      </c>
      <c r="CA62" s="11">
        <f>INDEX('20900 Ann'!$C$8:$AZ$285,MATCH('20900X Ann'!$C62,'20900 Ann'!$C$8:$C$285,0),MATCH('20900X Ann'!CA$8,'20900 Ann'!$C$8:$AZ$8,0))</f>
        <v>10.199999999999999</v>
      </c>
      <c r="CB62" s="11">
        <f>INDEX('20900 Ann'!$C$8:$AZ$285,MATCH('20900X Ann'!$C62,'20900 Ann'!$C$8:$C$285,0),MATCH('20900X Ann'!CB$8,'20900 Ann'!$C$8:$AZ$8,0))</f>
        <v>15</v>
      </c>
      <c r="CC62" s="11">
        <f>INDEX('20900 Ann'!$C$8:$AZ$285,MATCH('20900X Ann'!$C62,'20900 Ann'!$C$8:$C$285,0),MATCH('20900X Ann'!CC$8,'20900 Ann'!$C$8:$AZ$8,0))</f>
        <v>12.6</v>
      </c>
      <c r="CD62" s="11">
        <f>INDEX('20900 Ann'!$C$8:$AZ$285,MATCH('20900X Ann'!$C62,'20900 Ann'!$C$8:$C$285,0),MATCH('20900X Ann'!CD$8,'20900 Ann'!$C$8:$AZ$8,0))</f>
        <v>12.5</v>
      </c>
      <c r="CE62" s="11">
        <f>INDEX('20900 Ann'!$C$8:$AZ$285,MATCH('20900X Ann'!$C62,'20900 Ann'!$C$8:$C$285,0),MATCH('20900X Ann'!CE$8,'20900 Ann'!$C$8:$AZ$8,0))</f>
        <v>11.2</v>
      </c>
      <c r="CF62" s="11">
        <f>INDEX('20900 Ann'!$C$8:$AZ$285,MATCH('20900X Ann'!$C62,'20900 Ann'!$C$8:$C$285,0),MATCH('20900X Ann'!CF$8,'20900 Ann'!$C$8:$AZ$8,0))</f>
        <v>12.2</v>
      </c>
      <c r="CG62" s="11">
        <f>INDEX('20900 Ann'!$C$8:$AZ$285,MATCH('20900X Ann'!$C62,'20900 Ann'!$C$8:$C$285,0),MATCH('20900X Ann'!CG$8,'20900 Ann'!$C$8:$AZ$8,0))</f>
        <v>15.6</v>
      </c>
      <c r="CH62" s="11">
        <f>INDEX('20900 Ann'!$C$8:$AZ$285,MATCH('20900X Ann'!$C62,'20900 Ann'!$C$8:$C$285,0),MATCH('20900X Ann'!CH$8,'20900 Ann'!$C$8:$AZ$8,0))</f>
        <v>14.5</v>
      </c>
      <c r="CI62" s="11">
        <f>INDEX('20900 Ann'!$C$8:$AZ$285,MATCH('20900X Ann'!$C62,'20900 Ann'!$C$8:$C$285,0),MATCH('20900X Ann'!CI$8,'20900 Ann'!$C$8:$AZ$8,0))</f>
        <v>16.5</v>
      </c>
      <c r="CJ62" s="11">
        <f>INDEX('20900 Ann'!$C$8:$AZ$285,MATCH('20900X Ann'!$C62,'20900 Ann'!$C$8:$C$285,0),MATCH('20900X Ann'!CJ$8,'20900 Ann'!$C$8:$AZ$8,0))</f>
        <v>16.5</v>
      </c>
      <c r="CK62" s="11">
        <f>INDEX('20900 Ann'!$C$8:$AZ$285,MATCH('20900X Ann'!$C62,'20900 Ann'!$C$8:$C$285,0),MATCH('20900X Ann'!CK$8,'20900 Ann'!$C$8:$AZ$8,0))</f>
        <v>17</v>
      </c>
      <c r="CL62" s="130">
        <f t="shared" si="136"/>
        <v>18.110746361683034</v>
      </c>
    </row>
    <row r="63" spans="1:91" s="10" customFormat="1" x14ac:dyDescent="0.25">
      <c r="A63" s="32">
        <v>55</v>
      </c>
      <c r="B63" s="10" t="s">
        <v>376</v>
      </c>
      <c r="C63" s="10" t="s">
        <v>1737</v>
      </c>
      <c r="D63" s="130">
        <f t="shared" si="127"/>
        <v>4.1375615793452444E-28</v>
      </c>
      <c r="E63" s="130">
        <f t="shared" si="127"/>
        <v>2.2825614132527524E-27</v>
      </c>
      <c r="F63" s="130">
        <f t="shared" si="127"/>
        <v>1.371500944222842E-26</v>
      </c>
      <c r="G63" s="130">
        <f t="shared" si="127"/>
        <v>6.6459229327125641E-26</v>
      </c>
      <c r="H63" s="130">
        <f t="shared" si="127"/>
        <v>4.2704074465950223E-25</v>
      </c>
      <c r="I63" s="130">
        <f t="shared" si="127"/>
        <v>3.0605481969169332E-24</v>
      </c>
      <c r="J63" s="130">
        <f t="shared" si="127"/>
        <v>1.8972855931199051E-23</v>
      </c>
      <c r="K63" s="130">
        <f t="shared" si="127"/>
        <v>1.317673105051526E-22</v>
      </c>
      <c r="L63" s="130">
        <f t="shared" si="127"/>
        <v>8.1094517485477624E-22</v>
      </c>
      <c r="M63" s="130">
        <f t="shared" si="127"/>
        <v>4.3619794526537572E-21</v>
      </c>
      <c r="N63" s="130">
        <f t="shared" si="128"/>
        <v>2.7196324526685688E-20</v>
      </c>
      <c r="O63" s="130">
        <f t="shared" si="128"/>
        <v>1.5298654623362974E-19</v>
      </c>
      <c r="P63" s="130">
        <f t="shared" si="128"/>
        <v>8.9290826251749972E-19</v>
      </c>
      <c r="Q63" s="130">
        <f t="shared" si="128"/>
        <v>5.2356062717718058E-18</v>
      </c>
      <c r="R63" s="130">
        <f t="shared" si="128"/>
        <v>2.662544258648326E-17</v>
      </c>
      <c r="S63" s="130">
        <f t="shared" si="128"/>
        <v>1.2318303109081268E-16</v>
      </c>
      <c r="T63" s="130">
        <f t="shared" si="128"/>
        <v>5.5265120821481506E-16</v>
      </c>
      <c r="U63" s="130">
        <f t="shared" si="128"/>
        <v>2.2218218820798065E-15</v>
      </c>
      <c r="V63" s="130">
        <f t="shared" si="128"/>
        <v>9.5650985091281961E-15</v>
      </c>
      <c r="W63" s="130">
        <f t="shared" si="129"/>
        <v>4.1652691007006479E-14</v>
      </c>
      <c r="X63" s="130">
        <f t="shared" si="129"/>
        <v>1.5551136603963576E-13</v>
      </c>
      <c r="Y63" s="130">
        <f t="shared" si="129"/>
        <v>6.3839595881267397E-13</v>
      </c>
      <c r="Z63" s="130">
        <f t="shared" si="129"/>
        <v>2.5194599668435495E-12</v>
      </c>
      <c r="AA63" s="130">
        <f t="shared" si="129"/>
        <v>9.3591154981959551E-12</v>
      </c>
      <c r="AB63" s="130">
        <f t="shared" si="129"/>
        <v>3.451853621792025E-11</v>
      </c>
      <c r="AC63" s="130">
        <f t="shared" si="129"/>
        <v>1.1804694493554183E-10</v>
      </c>
      <c r="AD63" s="130">
        <f t="shared" si="129"/>
        <v>4.1021630904279725E-10</v>
      </c>
      <c r="AE63" s="130">
        <f t="shared" si="129"/>
        <v>1.430318030164824E-9</v>
      </c>
      <c r="AF63" s="130">
        <f t="shared" si="129"/>
        <v>4.7910434236567413E-9</v>
      </c>
      <c r="AG63" s="130">
        <f t="shared" si="129"/>
        <v>1.5261664123230876E-8</v>
      </c>
      <c r="AH63" s="130">
        <f t="shared" si="130"/>
        <v>4.9736056202196466E-8</v>
      </c>
      <c r="AI63" s="130">
        <f t="shared" si="130"/>
        <v>1.5601824839036108E-7</v>
      </c>
      <c r="AJ63" s="130">
        <f t="shared" si="130"/>
        <v>4.7787575319410537E-7</v>
      </c>
      <c r="AK63" s="130">
        <f t="shared" si="131"/>
        <v>1.4630259889859659E-6</v>
      </c>
      <c r="AL63" s="130">
        <f t="shared" si="131"/>
        <v>4.3364970977306157E-6</v>
      </c>
      <c r="AM63" s="130">
        <f t="shared" si="131"/>
        <v>1.2617056580643553E-5</v>
      </c>
      <c r="AN63" s="130">
        <f t="shared" si="131"/>
        <v>3.606375114910213E-5</v>
      </c>
      <c r="AO63" s="130">
        <f t="shared" si="131"/>
        <v>1.0090810280891513E-4</v>
      </c>
      <c r="AP63" s="130">
        <f t="shared" si="132"/>
        <v>2.6893490215730055E-4</v>
      </c>
      <c r="AQ63" s="130">
        <f t="shared" si="132"/>
        <v>7.041908508658301E-4</v>
      </c>
      <c r="AR63" s="130">
        <f t="shared" si="132"/>
        <v>1.7909205120100484E-3</v>
      </c>
      <c r="AS63" s="130">
        <f t="shared" si="132"/>
        <v>4.3724041579932815E-3</v>
      </c>
      <c r="AT63" s="130">
        <f t="shared" si="132"/>
        <v>1.0219255774944671E-2</v>
      </c>
      <c r="AU63" s="130">
        <f t="shared" si="132"/>
        <v>2.3449568431191021E-2</v>
      </c>
      <c r="AV63" s="130">
        <f t="shared" si="132"/>
        <v>5.2299033766308428E-2</v>
      </c>
      <c r="AW63" s="130">
        <f t="shared" si="133"/>
        <v>0.11062645916396059</v>
      </c>
      <c r="AX63" s="130">
        <f t="shared" si="133"/>
        <v>0.2265100762689744</v>
      </c>
      <c r="AY63" s="130">
        <f t="shared" si="133"/>
        <v>0.44375671419693496</v>
      </c>
      <c r="AZ63" s="130">
        <f t="shared" si="133"/>
        <v>0.83503407182970857</v>
      </c>
      <c r="BA63" s="130">
        <f t="shared" si="133"/>
        <v>1.5381766143092812</v>
      </c>
      <c r="BB63" s="130">
        <f t="shared" si="133"/>
        <v>2.6608590580371572</v>
      </c>
      <c r="BC63" s="130">
        <f t="shared" si="133"/>
        <v>4.3800738993051782</v>
      </c>
      <c r="BD63" s="130">
        <f t="shared" si="133"/>
        <v>7.0193594121945599</v>
      </c>
      <c r="BE63" s="130">
        <f t="shared" si="133"/>
        <v>10.365912365187326</v>
      </c>
      <c r="BF63" s="130">
        <f t="shared" si="133"/>
        <v>14.7433971488138</v>
      </c>
      <c r="BG63" s="130">
        <f t="shared" si="134"/>
        <v>20.846475756832298</v>
      </c>
      <c r="BH63" s="130">
        <f t="shared" si="134"/>
        <v>27.807592131061547</v>
      </c>
      <c r="BI63" s="130">
        <f t="shared" si="134"/>
        <v>35.723749555404957</v>
      </c>
      <c r="BJ63" s="130">
        <f t="shared" si="134"/>
        <v>44.450709423631373</v>
      </c>
      <c r="BK63" s="130">
        <f t="shared" si="134"/>
        <v>54.259349545138086</v>
      </c>
      <c r="BL63" s="130">
        <f t="shared" si="134"/>
        <v>64.287159223032205</v>
      </c>
      <c r="BM63" s="130">
        <f t="shared" si="134"/>
        <v>72.467153029432481</v>
      </c>
      <c r="BN63" s="130">
        <f t="shared" si="135"/>
        <v>78.939385739412799</v>
      </c>
      <c r="BO63" s="11">
        <f>INDEX('20900 Ann'!$C$8:$AZ$285,MATCH('20900X Ann'!$C63,'20900 Ann'!$C$8:$C$285,0),MATCH('20900X Ann'!BO$8,'20900 Ann'!$C$8:$AZ$8,0))</f>
        <v>86</v>
      </c>
      <c r="BP63" s="11">
        <f>INDEX('20900 Ann'!$C$8:$AZ$285,MATCH('20900X Ann'!$C63,'20900 Ann'!$C$8:$C$285,0),MATCH('20900X Ann'!BP$8,'20900 Ann'!$C$8:$AZ$8,0))</f>
        <v>87.1</v>
      </c>
      <c r="BQ63" s="11">
        <f>INDEX('20900 Ann'!$C$8:$AZ$285,MATCH('20900X Ann'!$C63,'20900 Ann'!$C$8:$C$285,0),MATCH('20900X Ann'!BQ$8,'20900 Ann'!$C$8:$AZ$8,0))</f>
        <v>91.4</v>
      </c>
      <c r="BR63" s="11">
        <f>INDEX('20900 Ann'!$C$8:$AZ$285,MATCH('20900X Ann'!$C63,'20900 Ann'!$C$8:$C$285,0),MATCH('20900X Ann'!BR$8,'20900 Ann'!$C$8:$AZ$8,0))</f>
        <v>91.6</v>
      </c>
      <c r="BS63" s="11">
        <f>INDEX('20900 Ann'!$C$8:$AZ$285,MATCH('20900X Ann'!$C63,'20900 Ann'!$C$8:$C$285,0),MATCH('20900X Ann'!BS$8,'20900 Ann'!$C$8:$AZ$8,0))</f>
        <v>108.8</v>
      </c>
      <c r="BT63" s="11">
        <f>INDEX('20900 Ann'!$C$8:$AZ$285,MATCH('20900X Ann'!$C63,'20900 Ann'!$C$8:$C$285,0),MATCH('20900X Ann'!BT$8,'20900 Ann'!$C$8:$AZ$8,0))</f>
        <v>126.1</v>
      </c>
      <c r="BU63" s="11">
        <f>INDEX('20900 Ann'!$C$8:$AZ$285,MATCH('20900X Ann'!$C63,'20900 Ann'!$C$8:$C$285,0),MATCH('20900X Ann'!BU$8,'20900 Ann'!$C$8:$AZ$8,0))</f>
        <v>138.5</v>
      </c>
      <c r="BV63" s="11">
        <f>INDEX('20900 Ann'!$C$8:$AZ$285,MATCH('20900X Ann'!$C63,'20900 Ann'!$C$8:$C$285,0),MATCH('20900X Ann'!BV$8,'20900 Ann'!$C$8:$AZ$8,0))</f>
        <v>158.4</v>
      </c>
      <c r="BW63" s="11">
        <f>INDEX('20900 Ann'!$C$8:$AZ$285,MATCH('20900X Ann'!$C63,'20900 Ann'!$C$8:$C$285,0),MATCH('20900X Ann'!BW$8,'20900 Ann'!$C$8:$AZ$8,0))</f>
        <v>180.8</v>
      </c>
      <c r="BX63" s="11">
        <f>INDEX('20900 Ann'!$C$8:$AZ$285,MATCH('20900X Ann'!$C63,'20900 Ann'!$C$8:$C$285,0),MATCH('20900X Ann'!BX$8,'20900 Ann'!$C$8:$AZ$8,0))</f>
        <v>177.5</v>
      </c>
      <c r="BY63" s="11">
        <f>INDEX('20900 Ann'!$C$8:$AZ$285,MATCH('20900X Ann'!$C63,'20900 Ann'!$C$8:$C$285,0),MATCH('20900X Ann'!BY$8,'20900 Ann'!$C$8:$AZ$8,0))</f>
        <v>182.7</v>
      </c>
      <c r="BZ63" s="11">
        <f>INDEX('20900 Ann'!$C$8:$AZ$285,MATCH('20900X Ann'!$C63,'20900 Ann'!$C$8:$C$285,0),MATCH('20900X Ann'!BZ$8,'20900 Ann'!$C$8:$AZ$8,0))</f>
        <v>185.3</v>
      </c>
      <c r="CA63" s="11">
        <f>INDEX('20900 Ann'!$C$8:$AZ$285,MATCH('20900X Ann'!$C63,'20900 Ann'!$C$8:$C$285,0),MATCH('20900X Ann'!CA$8,'20900 Ann'!$C$8:$AZ$8,0))</f>
        <v>208.3</v>
      </c>
      <c r="CB63" s="11">
        <f>INDEX('20900 Ann'!$C$8:$AZ$285,MATCH('20900X Ann'!$C63,'20900 Ann'!$C$8:$C$285,0),MATCH('20900X Ann'!CB$8,'20900 Ann'!$C$8:$AZ$8,0))</f>
        <v>228.1</v>
      </c>
      <c r="CC63" s="11">
        <f>INDEX('20900 Ann'!$C$8:$AZ$285,MATCH('20900X Ann'!$C63,'20900 Ann'!$C$8:$C$285,0),MATCH('20900X Ann'!CC$8,'20900 Ann'!$C$8:$AZ$8,0))</f>
        <v>231.7</v>
      </c>
      <c r="CD63" s="11">
        <f>INDEX('20900 Ann'!$C$8:$AZ$285,MATCH('20900X Ann'!$C63,'20900 Ann'!$C$8:$C$285,0),MATCH('20900X Ann'!CD$8,'20900 Ann'!$C$8:$AZ$8,0))</f>
        <v>244.4</v>
      </c>
      <c r="CE63" s="11">
        <f>INDEX('20900 Ann'!$C$8:$AZ$285,MATCH('20900X Ann'!$C63,'20900 Ann'!$C$8:$C$285,0),MATCH('20900X Ann'!CE$8,'20900 Ann'!$C$8:$AZ$8,0))</f>
        <v>238.5</v>
      </c>
      <c r="CF63" s="11">
        <f>INDEX('20900 Ann'!$C$8:$AZ$285,MATCH('20900X Ann'!$C63,'20900 Ann'!$C$8:$C$285,0),MATCH('20900X Ann'!CF$8,'20900 Ann'!$C$8:$AZ$8,0))</f>
        <v>204.4</v>
      </c>
      <c r="CG63" s="11">
        <f>INDEX('20900 Ann'!$C$8:$AZ$285,MATCH('20900X Ann'!$C63,'20900 Ann'!$C$8:$C$285,0),MATCH('20900X Ann'!CG$8,'20900 Ann'!$C$8:$AZ$8,0))</f>
        <v>225.9</v>
      </c>
      <c r="CH63" s="11">
        <f>INDEX('20900 Ann'!$C$8:$AZ$285,MATCH('20900X Ann'!$C63,'20900 Ann'!$C$8:$C$285,0),MATCH('20900X Ann'!CH$8,'20900 Ann'!$C$8:$AZ$8,0))</f>
        <v>223.3</v>
      </c>
      <c r="CI63" s="11">
        <f>INDEX('20900 Ann'!$C$8:$AZ$285,MATCH('20900X Ann'!$C63,'20900 Ann'!$C$8:$C$285,0),MATCH('20900X Ann'!CI$8,'20900 Ann'!$C$8:$AZ$8,0))</f>
        <v>257.5</v>
      </c>
      <c r="CJ63" s="11">
        <f>INDEX('20900 Ann'!$C$8:$AZ$285,MATCH('20900X Ann'!$C63,'20900 Ann'!$C$8:$C$285,0),MATCH('20900X Ann'!CJ$8,'20900 Ann'!$C$8:$AZ$8,0))</f>
        <v>250.9</v>
      </c>
      <c r="CK63" s="10">
        <f>INDEX('20900 Ann'!$C$8:$AZ$285,MATCH('20900X Ann'!$C63,'20900 Ann'!$C$8:$C$285,0),MATCH('20900X Ann'!CK$8,'20900 Ann'!$C$8:$AZ$8,0))</f>
        <v>272.60000000000002</v>
      </c>
      <c r="CL63" s="130">
        <f t="shared" si="136"/>
        <v>282.889858169489</v>
      </c>
      <c r="CM63" s="11"/>
    </row>
    <row r="64" spans="1:91" s="8" customFormat="1" x14ac:dyDescent="0.25">
      <c r="A64" s="35">
        <v>56</v>
      </c>
      <c r="B64" s="8" t="s">
        <v>375</v>
      </c>
      <c r="C64" s="8" t="s">
        <v>374</v>
      </c>
      <c r="D64" s="129">
        <f t="shared" si="127"/>
        <v>5.5329131592227319E-28</v>
      </c>
      <c r="E64" s="129">
        <f t="shared" si="127"/>
        <v>3.0523325968525458E-27</v>
      </c>
      <c r="F64" s="129">
        <f t="shared" si="127"/>
        <v>1.8340260263577282E-26</v>
      </c>
      <c r="G64" s="129">
        <f t="shared" si="127"/>
        <v>8.8871944850678004E-26</v>
      </c>
      <c r="H64" s="129">
        <f t="shared" si="127"/>
        <v>5.7105599767888815E-25</v>
      </c>
      <c r="I64" s="129">
        <f t="shared" si="127"/>
        <v>4.0926877022666125E-24</v>
      </c>
      <c r="J64" s="129">
        <f t="shared" si="127"/>
        <v>2.5371263300057102E-23</v>
      </c>
      <c r="K64" s="129">
        <f t="shared" si="127"/>
        <v>1.7620452826341197E-22</v>
      </c>
      <c r="L64" s="129">
        <f t="shared" si="127"/>
        <v>1.0844283869419066E-21</v>
      </c>
      <c r="M64" s="129">
        <f t="shared" si="127"/>
        <v>5.8330137330950233E-21</v>
      </c>
      <c r="N64" s="129">
        <f t="shared" si="128"/>
        <v>3.6368015066498024E-20</v>
      </c>
      <c r="O64" s="129">
        <f t="shared" si="128"/>
        <v>2.045797406534398E-19</v>
      </c>
      <c r="P64" s="129">
        <f t="shared" si="128"/>
        <v>1.1940327124855938E-18</v>
      </c>
      <c r="Q64" s="129">
        <f t="shared" si="128"/>
        <v>7.0012625267511813E-18</v>
      </c>
      <c r="R64" s="129">
        <f t="shared" si="128"/>
        <v>3.5604608857614849E-17</v>
      </c>
      <c r="S64" s="129">
        <f t="shared" si="128"/>
        <v>1.6472528581028521E-16</v>
      </c>
      <c r="T64" s="129">
        <f t="shared" si="128"/>
        <v>7.3902734346155033E-16</v>
      </c>
      <c r="U64" s="129">
        <f t="shared" si="128"/>
        <v>2.9711092615940548E-15</v>
      </c>
      <c r="V64" s="129">
        <f t="shared" si="128"/>
        <v>1.2790833053605454E-14</v>
      </c>
      <c r="W64" s="129">
        <f t="shared" si="129"/>
        <v>5.5699647671751183E-14</v>
      </c>
      <c r="X64" s="129">
        <f t="shared" si="129"/>
        <v>2.0795603088173594E-13</v>
      </c>
      <c r="Y64" s="129">
        <f t="shared" si="129"/>
        <v>8.5368866023456617E-13</v>
      </c>
      <c r="Z64" s="129">
        <f t="shared" si="129"/>
        <v>3.3691228365692373E-12</v>
      </c>
      <c r="AA64" s="129">
        <f t="shared" si="129"/>
        <v>1.2515384316491148E-11</v>
      </c>
      <c r="AB64" s="129">
        <f t="shared" si="129"/>
        <v>4.6159569982148922E-11</v>
      </c>
      <c r="AC64" s="129">
        <f t="shared" si="129"/>
        <v>1.5785710557164892E-10</v>
      </c>
      <c r="AD64" s="129">
        <f t="shared" si="129"/>
        <v>5.4855768812263653E-10</v>
      </c>
      <c r="AE64" s="129">
        <f t="shared" si="129"/>
        <v>1.9126785908102009E-9</v>
      </c>
      <c r="AF64" s="129">
        <f t="shared" si="129"/>
        <v>6.4067752701224541E-9</v>
      </c>
      <c r="AG64" s="129">
        <f t="shared" si="129"/>
        <v>2.0408508886150321E-8</v>
      </c>
      <c r="AH64" s="129">
        <f t="shared" si="130"/>
        <v>6.650904755658559E-8</v>
      </c>
      <c r="AI64" s="129">
        <f t="shared" si="130"/>
        <v>2.0863385427474749E-7</v>
      </c>
      <c r="AJ64" s="129">
        <f t="shared" si="130"/>
        <v>6.3903460833555783E-7</v>
      </c>
      <c r="AK64" s="129">
        <f t="shared" si="131"/>
        <v>1.9564169841373763E-6</v>
      </c>
      <c r="AL64" s="129">
        <f t="shared" si="131"/>
        <v>5.7989377068707692E-6</v>
      </c>
      <c r="AM64" s="129">
        <f t="shared" si="131"/>
        <v>1.6872033695930524E-5</v>
      </c>
      <c r="AN64" s="129">
        <f t="shared" si="131"/>
        <v>4.8225893313563028E-5</v>
      </c>
      <c r="AO64" s="129">
        <f t="shared" si="131"/>
        <v>1.3493835903029592E-4</v>
      </c>
      <c r="AP64" s="129">
        <f t="shared" si="132"/>
        <v>3.5963052889617089E-4</v>
      </c>
      <c r="AQ64" s="129">
        <f t="shared" si="132"/>
        <v>9.4167222665876777E-4</v>
      </c>
      <c r="AR64" s="129">
        <f t="shared" si="132"/>
        <v>2.3948906808996372E-3</v>
      </c>
      <c r="AS64" s="129">
        <f t="shared" si="132"/>
        <v>5.8469540668515058E-3</v>
      </c>
      <c r="AT64" s="129">
        <f t="shared" si="132"/>
        <v>1.3665598365209563E-2</v>
      </c>
      <c r="AU64" s="129">
        <f t="shared" si="132"/>
        <v>3.1357702662050145E-2</v>
      </c>
      <c r="AV64" s="129">
        <f t="shared" si="132"/>
        <v>6.9936363868216597E-2</v>
      </c>
      <c r="AW64" s="129">
        <f t="shared" si="133"/>
        <v>0.14793413461736429</v>
      </c>
      <c r="AX64" s="129">
        <f t="shared" si="133"/>
        <v>0.30289835151733924</v>
      </c>
      <c r="AY64" s="129">
        <f t="shared" si="133"/>
        <v>0.59340926204709221</v>
      </c>
      <c r="AZ64" s="129">
        <f t="shared" si="133"/>
        <v>1.1166410253541317</v>
      </c>
      <c r="BA64" s="129">
        <f t="shared" si="133"/>
        <v>2.0569114120271932</v>
      </c>
      <c r="BB64" s="129">
        <f t="shared" si="133"/>
        <v>3.5582073679687798</v>
      </c>
      <c r="BC64" s="129">
        <f t="shared" si="133"/>
        <v>5.8572103523033689</v>
      </c>
      <c r="BD64" s="129">
        <f t="shared" si="133"/>
        <v>9.3865687111274685</v>
      </c>
      <c r="BE64" s="129">
        <f t="shared" si="133"/>
        <v>13.861713435034996</v>
      </c>
      <c r="BF64" s="129">
        <f t="shared" si="133"/>
        <v>19.715461518092404</v>
      </c>
      <c r="BG64" s="129">
        <f t="shared" si="134"/>
        <v>27.876742817359478</v>
      </c>
      <c r="BH64" s="129">
        <f t="shared" si="134"/>
        <v>37.185426603994209</v>
      </c>
      <c r="BI64" s="129">
        <f t="shared" si="134"/>
        <v>47.771229556698415</v>
      </c>
      <c r="BJ64" s="129">
        <f t="shared" si="134"/>
        <v>59.441270030769054</v>
      </c>
      <c r="BK64" s="129">
        <f t="shared" si="134"/>
        <v>72.557776688526801</v>
      </c>
      <c r="BL64" s="129">
        <f t="shared" si="134"/>
        <v>85.967365660440407</v>
      </c>
      <c r="BM64" s="129">
        <f t="shared" si="134"/>
        <v>96.905981196636162</v>
      </c>
      <c r="BN64" s="129">
        <f t="shared" si="135"/>
        <v>105.56091015512402</v>
      </c>
      <c r="BO64" s="9">
        <f>INDEX('20900 Ann'!$C$8:$AZ$285,MATCH('20900X Ann'!$C64,'20900 Ann'!$C$8:$C$285,0),MATCH('20900X Ann'!BO$8,'20900 Ann'!$C$8:$AZ$8,0))</f>
        <v>111.1</v>
      </c>
      <c r="BP64" s="9">
        <f>INDEX('20900 Ann'!$C$8:$AZ$285,MATCH('20900X Ann'!$C64,'20900 Ann'!$C$8:$C$285,0),MATCH('20900X Ann'!BP$8,'20900 Ann'!$C$8:$AZ$8,0))</f>
        <v>116.3</v>
      </c>
      <c r="BQ64" s="9">
        <f>INDEX('20900 Ann'!$C$8:$AZ$285,MATCH('20900X Ann'!$C64,'20900 Ann'!$C$8:$C$285,0),MATCH('20900X Ann'!BQ$8,'20900 Ann'!$C$8:$AZ$8,0))</f>
        <v>126.3</v>
      </c>
      <c r="BR64" s="9">
        <f>INDEX('20900 Ann'!$C$8:$AZ$285,MATCH('20900X Ann'!$C64,'20900 Ann'!$C$8:$C$285,0),MATCH('20900X Ann'!BR$8,'20900 Ann'!$C$8:$AZ$8,0))</f>
        <v>131</v>
      </c>
      <c r="BS64" s="9">
        <f>INDEX('20900 Ann'!$C$8:$AZ$285,MATCH('20900X Ann'!$C64,'20900 Ann'!$C$8:$C$285,0),MATCH('20900X Ann'!BS$8,'20900 Ann'!$C$8:$AZ$8,0))</f>
        <v>143.5</v>
      </c>
      <c r="BT64" s="9">
        <f>INDEX('20900 Ann'!$C$8:$AZ$285,MATCH('20900X Ann'!$C64,'20900 Ann'!$C$8:$C$285,0),MATCH('20900X Ann'!BT$8,'20900 Ann'!$C$8:$AZ$8,0))</f>
        <v>142.30000000000001</v>
      </c>
      <c r="BU64" s="9">
        <f>INDEX('20900 Ann'!$C$8:$AZ$285,MATCH('20900X Ann'!$C64,'20900 Ann'!$C$8:$C$285,0),MATCH('20900X Ann'!BU$8,'20900 Ann'!$C$8:$AZ$8,0))</f>
        <v>167.5</v>
      </c>
      <c r="BV64" s="9">
        <f>INDEX('20900 Ann'!$C$8:$AZ$285,MATCH('20900X Ann'!$C64,'20900 Ann'!$C$8:$C$285,0),MATCH('20900X Ann'!BV$8,'20900 Ann'!$C$8:$AZ$8,0))</f>
        <v>187</v>
      </c>
      <c r="BW64" s="9">
        <f>INDEX('20900 Ann'!$C$8:$AZ$285,MATCH('20900X Ann'!$C64,'20900 Ann'!$C$8:$C$285,0),MATCH('20900X Ann'!BW$8,'20900 Ann'!$C$8:$AZ$8,0))</f>
        <v>209.7</v>
      </c>
      <c r="BX64" s="9">
        <f>INDEX('20900 Ann'!$C$8:$AZ$285,MATCH('20900X Ann'!$C64,'20900 Ann'!$C$8:$C$285,0),MATCH('20900X Ann'!BX$8,'20900 Ann'!$C$8:$AZ$8,0))</f>
        <v>237.8</v>
      </c>
      <c r="BY64" s="9">
        <f>INDEX('20900 Ann'!$C$8:$AZ$285,MATCH('20900X Ann'!$C64,'20900 Ann'!$C$8:$C$285,0),MATCH('20900X Ann'!BY$8,'20900 Ann'!$C$8:$AZ$8,0))</f>
        <v>260.2</v>
      </c>
      <c r="BZ64" s="9">
        <f>INDEX('20900 Ann'!$C$8:$AZ$285,MATCH('20900X Ann'!$C64,'20900 Ann'!$C$8:$C$285,0),MATCH('20900X Ann'!BZ$8,'20900 Ann'!$C$8:$AZ$8,0))</f>
        <v>271.10000000000002</v>
      </c>
      <c r="CA64" s="9">
        <f>INDEX('20900 Ann'!$C$8:$AZ$285,MATCH('20900X Ann'!$C64,'20900 Ann'!$C$8:$C$285,0),MATCH('20900X Ann'!CA$8,'20900 Ann'!$C$8:$AZ$8,0))</f>
        <v>276.10000000000002</v>
      </c>
      <c r="CB64" s="9">
        <f>INDEX('20900 Ann'!$C$8:$AZ$285,MATCH('20900X Ann'!$C64,'20900 Ann'!$C$8:$C$285,0),MATCH('20900X Ann'!CB$8,'20900 Ann'!$C$8:$AZ$8,0))</f>
        <v>287.60000000000002</v>
      </c>
      <c r="CC64" s="9">
        <f>INDEX('20900 Ann'!$C$8:$AZ$285,MATCH('20900X Ann'!$C64,'20900 Ann'!$C$8:$C$285,0),MATCH('20900X Ann'!CC$8,'20900 Ann'!$C$8:$AZ$8,0))</f>
        <v>319.8</v>
      </c>
      <c r="CD64" s="9">
        <f>INDEX('20900 Ann'!$C$8:$AZ$285,MATCH('20900X Ann'!$C64,'20900 Ann'!$C$8:$C$285,0),MATCH('20900X Ann'!CD$8,'20900 Ann'!$C$8:$AZ$8,0))</f>
        <v>336.6</v>
      </c>
      <c r="CE64" s="9">
        <f>INDEX('20900 Ann'!$C$8:$AZ$285,MATCH('20900X Ann'!$C64,'20900 Ann'!$C$8:$C$285,0),MATCH('20900X Ann'!CE$8,'20900 Ann'!$C$8:$AZ$8,0))</f>
        <v>379</v>
      </c>
      <c r="CF64" s="9">
        <f>INDEX('20900 Ann'!$C$8:$AZ$285,MATCH('20900X Ann'!$C64,'20900 Ann'!$C$8:$C$285,0),MATCH('20900X Ann'!CF$8,'20900 Ann'!$C$8:$AZ$8,0))</f>
        <v>374.1</v>
      </c>
      <c r="CG64" s="9">
        <f>INDEX('20900 Ann'!$C$8:$AZ$285,MATCH('20900X Ann'!$C64,'20900 Ann'!$C$8:$C$285,0),MATCH('20900X Ann'!CG$8,'20900 Ann'!$C$8:$AZ$8,0))</f>
        <v>377.8</v>
      </c>
      <c r="CH64" s="9">
        <f>INDEX('20900 Ann'!$C$8:$AZ$285,MATCH('20900X Ann'!$C64,'20900 Ann'!$C$8:$C$285,0),MATCH('20900X Ann'!CH$8,'20900 Ann'!$C$8:$AZ$8,0))</f>
        <v>382.8</v>
      </c>
      <c r="CI64" s="9">
        <f>INDEX('20900 Ann'!$C$8:$AZ$285,MATCH('20900X Ann'!$C64,'20900 Ann'!$C$8:$C$285,0),MATCH('20900X Ann'!CI$8,'20900 Ann'!$C$8:$AZ$8,0))</f>
        <v>405.7</v>
      </c>
      <c r="CJ64" s="9">
        <f>INDEX('20900 Ann'!$C$8:$AZ$285,MATCH('20900X Ann'!$C64,'20900 Ann'!$C$8:$C$285,0),MATCH('20900X Ann'!CJ$8,'20900 Ann'!$C$8:$AZ$8,0))</f>
        <v>416.3</v>
      </c>
      <c r="CK64" s="9">
        <f>INDEX('20900 Ann'!$C$8:$AZ$285,MATCH('20900X Ann'!$C64,'20900 Ann'!$C$8:$C$285,0),MATCH('20900X Ann'!CK$8,'20900 Ann'!$C$8:$AZ$8,0))</f>
        <v>438.5</v>
      </c>
      <c r="CL64" s="130">
        <f t="shared" si="136"/>
        <v>456.57191577802934</v>
      </c>
    </row>
    <row r="65" spans="1:90" s="10" customFormat="1" x14ac:dyDescent="0.25">
      <c r="A65" s="32">
        <v>57</v>
      </c>
      <c r="B65" s="10" t="s">
        <v>373</v>
      </c>
      <c r="C65" s="10" t="s">
        <v>121</v>
      </c>
      <c r="D65" s="130">
        <f t="shared" si="127"/>
        <v>4.3143269700696348E-28</v>
      </c>
      <c r="E65" s="130">
        <f t="shared" si="127"/>
        <v>2.380077269471112E-27</v>
      </c>
      <c r="F65" s="130">
        <f t="shared" si="127"/>
        <v>1.430094368304952E-26</v>
      </c>
      <c r="G65" s="130">
        <f t="shared" si="127"/>
        <v>6.9298508311611535E-26</v>
      </c>
      <c r="H65" s="130">
        <f t="shared" si="127"/>
        <v>4.452848294029895E-25</v>
      </c>
      <c r="I65" s="130">
        <f t="shared" si="127"/>
        <v>3.1913012956888097E-24</v>
      </c>
      <c r="J65" s="130">
        <f t="shared" si="127"/>
        <v>1.9783416505953493E-23</v>
      </c>
      <c r="K65" s="130">
        <f t="shared" si="127"/>
        <v>1.3739668898798142E-22</v>
      </c>
      <c r="L65" s="130">
        <f t="shared" si="127"/>
        <v>8.4559046965953609E-22</v>
      </c>
      <c r="M65" s="130">
        <f t="shared" si="127"/>
        <v>4.5483324500639175E-21</v>
      </c>
      <c r="N65" s="130">
        <f t="shared" si="128"/>
        <v>2.8358209090585685E-20</v>
      </c>
      <c r="O65" s="130">
        <f t="shared" si="128"/>
        <v>1.5952245539219314E-19</v>
      </c>
      <c r="P65" s="130">
        <f t="shared" si="128"/>
        <v>9.3105519395964628E-19</v>
      </c>
      <c r="Q65" s="130">
        <f t="shared" si="128"/>
        <v>5.4592824565393732E-18</v>
      </c>
      <c r="R65" s="130">
        <f t="shared" si="128"/>
        <v>2.776293786522527E-17</v>
      </c>
      <c r="S65" s="130">
        <f t="shared" si="128"/>
        <v>1.2844567098240506E-16</v>
      </c>
      <c r="T65" s="130">
        <f t="shared" si="128"/>
        <v>5.7626163790414372E-16</v>
      </c>
      <c r="U65" s="130">
        <f t="shared" si="128"/>
        <v>2.3167428169285848E-15</v>
      </c>
      <c r="V65" s="130">
        <f t="shared" si="128"/>
        <v>9.9737397686864151E-15</v>
      </c>
      <c r="W65" s="130">
        <f t="shared" si="129"/>
        <v>4.343218215399768E-14</v>
      </c>
      <c r="X65" s="130">
        <f t="shared" si="129"/>
        <v>1.6215514084586594E-13</v>
      </c>
      <c r="Y65" s="130">
        <f t="shared" si="129"/>
        <v>6.6566958578652363E-13</v>
      </c>
      <c r="Z65" s="130">
        <f t="shared" si="129"/>
        <v>2.6270966308334631E-12</v>
      </c>
      <c r="AA65" s="130">
        <f t="shared" si="129"/>
        <v>9.75895672741945E-12</v>
      </c>
      <c r="AB65" s="130">
        <f t="shared" si="129"/>
        <v>3.599324116787299E-11</v>
      </c>
      <c r="AC65" s="130">
        <f t="shared" si="129"/>
        <v>1.2309016035244778E-10</v>
      </c>
      <c r="AD65" s="130">
        <f t="shared" si="129"/>
        <v>4.2774161827600562E-10</v>
      </c>
      <c r="AE65" s="130">
        <f t="shared" si="129"/>
        <v>1.4914242446860434E-9</v>
      </c>
      <c r="AF65" s="130">
        <f t="shared" si="129"/>
        <v>4.9957269423233623E-9</v>
      </c>
      <c r="AG65" s="130">
        <f t="shared" si="129"/>
        <v>1.5913674726605202E-8</v>
      </c>
      <c r="AH65" s="130">
        <f t="shared" si="130"/>
        <v>5.1860885824445322E-8</v>
      </c>
      <c r="AI65" s="130">
        <f t="shared" si="130"/>
        <v>1.6268367828378672E-7</v>
      </c>
      <c r="AJ65" s="130">
        <f t="shared" si="130"/>
        <v>4.9829161713018625E-7</v>
      </c>
      <c r="AK65" s="130">
        <f t="shared" si="131"/>
        <v>1.525529556757389E-6</v>
      </c>
      <c r="AL65" s="130">
        <f t="shared" si="131"/>
        <v>4.5217614349871603E-6</v>
      </c>
      <c r="AM65" s="130">
        <f t="shared" si="131"/>
        <v>1.3156083950629459E-5</v>
      </c>
      <c r="AN65" s="130">
        <f t="shared" si="131"/>
        <v>3.7604470952447512E-5</v>
      </c>
      <c r="AO65" s="130">
        <f t="shared" si="131"/>
        <v>1.0521911060377615E-4</v>
      </c>
      <c r="AP65" s="130">
        <f t="shared" si="132"/>
        <v>2.8042437056704535E-4</v>
      </c>
      <c r="AQ65" s="130">
        <f t="shared" si="132"/>
        <v>7.3427537492928526E-4</v>
      </c>
      <c r="AR65" s="130">
        <f t="shared" si="132"/>
        <v>1.8674324280240884E-3</v>
      </c>
      <c r="AS65" s="130">
        <f t="shared" si="132"/>
        <v>4.5592025208867565E-3</v>
      </c>
      <c r="AT65" s="130">
        <f t="shared" si="132"/>
        <v>1.0655844017881817E-2</v>
      </c>
      <c r="AU65" s="130">
        <f t="shared" si="132"/>
        <v>2.4451383642050979E-2</v>
      </c>
      <c r="AV65" s="130">
        <f t="shared" si="132"/>
        <v>5.4533359216438052E-2</v>
      </c>
      <c r="AW65" s="130">
        <f t="shared" si="133"/>
        <v>0.1153526557180353</v>
      </c>
      <c r="AX65" s="130">
        <f t="shared" si="133"/>
        <v>0.2361870662948323</v>
      </c>
      <c r="AY65" s="130">
        <f t="shared" si="133"/>
        <v>0.46271494055015</v>
      </c>
      <c r="AZ65" s="130">
        <f t="shared" si="133"/>
        <v>0.87070849531430483</v>
      </c>
      <c r="BA65" s="130">
        <f t="shared" si="133"/>
        <v>1.6038907759035907</v>
      </c>
      <c r="BB65" s="130">
        <f t="shared" si="133"/>
        <v>2.7745365905733381</v>
      </c>
      <c r="BC65" s="130">
        <f t="shared" si="133"/>
        <v>4.5671999297858905</v>
      </c>
      <c r="BD65" s="130">
        <f t="shared" si="133"/>
        <v>7.3192413076871823</v>
      </c>
      <c r="BE65" s="130">
        <f t="shared" si="133"/>
        <v>10.808766088161303</v>
      </c>
      <c r="BF65" s="130">
        <f t="shared" si="133"/>
        <v>15.373266289765015</v>
      </c>
      <c r="BG65" s="130">
        <f t="shared" si="134"/>
        <v>21.737081337369933</v>
      </c>
      <c r="BH65" s="130">
        <f t="shared" si="134"/>
        <v>28.995591341197638</v>
      </c>
      <c r="BI65" s="130">
        <f t="shared" si="134"/>
        <v>37.249943770815456</v>
      </c>
      <c r="BJ65" s="130">
        <f t="shared" si="134"/>
        <v>46.349737841351732</v>
      </c>
      <c r="BK65" s="130">
        <f t="shared" si="134"/>
        <v>56.577423835724332</v>
      </c>
      <c r="BL65" s="130">
        <f t="shared" si="134"/>
        <v>67.033642773959485</v>
      </c>
      <c r="BM65" s="130">
        <f t="shared" si="134"/>
        <v>75.563103234470617</v>
      </c>
      <c r="BN65" s="130">
        <f t="shared" si="135"/>
        <v>82.31184342884707</v>
      </c>
      <c r="BO65" s="11">
        <f>INDEX('20900 Ann'!$C$8:$AZ$285,MATCH('20900X Ann'!$C65,'20900 Ann'!$C$8:$C$285,0),MATCH('20900X Ann'!BO$8,'20900 Ann'!$C$8:$AZ$8,0))</f>
        <v>87.9</v>
      </c>
      <c r="BP65" s="11">
        <f>INDEX('20900 Ann'!$C$8:$AZ$285,MATCH('20900X Ann'!$C65,'20900 Ann'!$C$8:$C$285,0),MATCH('20900X Ann'!BP$8,'20900 Ann'!$C$8:$AZ$8,0))</f>
        <v>90.1</v>
      </c>
      <c r="BQ65" s="11">
        <f>INDEX('20900 Ann'!$C$8:$AZ$285,MATCH('20900X Ann'!$C65,'20900 Ann'!$C$8:$C$285,0),MATCH('20900X Ann'!BQ$8,'20900 Ann'!$C$8:$AZ$8,0))</f>
        <v>97.8</v>
      </c>
      <c r="BR65" s="11">
        <f>INDEX('20900 Ann'!$C$8:$AZ$285,MATCH('20900X Ann'!$C65,'20900 Ann'!$C$8:$C$285,0),MATCH('20900X Ann'!BR$8,'20900 Ann'!$C$8:$AZ$8,0))</f>
        <v>102.3</v>
      </c>
      <c r="BS65" s="11">
        <f>INDEX('20900 Ann'!$C$8:$AZ$285,MATCH('20900X Ann'!$C65,'20900 Ann'!$C$8:$C$285,0),MATCH('20900X Ann'!BS$8,'20900 Ann'!$C$8:$AZ$8,0))</f>
        <v>110</v>
      </c>
      <c r="BT65" s="11">
        <f>INDEX('20900 Ann'!$C$8:$AZ$285,MATCH('20900X Ann'!$C65,'20900 Ann'!$C$8:$C$285,0),MATCH('20900X Ann'!BT$8,'20900 Ann'!$C$8:$AZ$8,0))</f>
        <v>105.6</v>
      </c>
      <c r="BU65" s="11">
        <f>INDEX('20900 Ann'!$C$8:$AZ$285,MATCH('20900X Ann'!$C65,'20900 Ann'!$C$8:$C$285,0),MATCH('20900X Ann'!BU$8,'20900 Ann'!$C$8:$AZ$8,0))</f>
        <v>123.8</v>
      </c>
      <c r="BV65" s="11">
        <f>INDEX('20900 Ann'!$C$8:$AZ$285,MATCH('20900X Ann'!$C65,'20900 Ann'!$C$8:$C$285,0),MATCH('20900X Ann'!BV$8,'20900 Ann'!$C$8:$AZ$8,0))</f>
        <v>138.19999999999999</v>
      </c>
      <c r="BW65" s="11">
        <f>INDEX('20900 Ann'!$C$8:$AZ$285,MATCH('20900X Ann'!$C65,'20900 Ann'!$C$8:$C$285,0),MATCH('20900X Ann'!BW$8,'20900 Ann'!$C$8:$AZ$8,0))</f>
        <v>158</v>
      </c>
      <c r="BX65" s="11">
        <f>INDEX('20900 Ann'!$C$8:$AZ$285,MATCH('20900X Ann'!$C65,'20900 Ann'!$C$8:$C$285,0),MATCH('20900X Ann'!BX$8,'20900 Ann'!$C$8:$AZ$8,0))</f>
        <v>179.1</v>
      </c>
      <c r="BY65" s="11">
        <f>INDEX('20900 Ann'!$C$8:$AZ$285,MATCH('20900X Ann'!$C65,'20900 Ann'!$C$8:$C$285,0),MATCH('20900X Ann'!BY$8,'20900 Ann'!$C$8:$AZ$8,0))</f>
        <v>198.3</v>
      </c>
      <c r="BZ65" s="11">
        <f>INDEX('20900 Ann'!$C$8:$AZ$285,MATCH('20900X Ann'!$C65,'20900 Ann'!$C$8:$C$285,0),MATCH('20900X Ann'!BZ$8,'20900 Ann'!$C$8:$AZ$8,0))</f>
        <v>205.5</v>
      </c>
      <c r="CA65" s="11">
        <f>INDEX('20900 Ann'!$C$8:$AZ$285,MATCH('20900X Ann'!$C65,'20900 Ann'!$C$8:$C$285,0),MATCH('20900X Ann'!CA$8,'20900 Ann'!$C$8:$AZ$8,0))</f>
        <v>206.4</v>
      </c>
      <c r="CB65" s="11">
        <f>INDEX('20900 Ann'!$C$8:$AZ$285,MATCH('20900X Ann'!$C65,'20900 Ann'!$C$8:$C$285,0),MATCH('20900X Ann'!CB$8,'20900 Ann'!$C$8:$AZ$8,0))</f>
        <v>210.3</v>
      </c>
      <c r="CC65" s="11">
        <f>INDEX('20900 Ann'!$C$8:$AZ$285,MATCH('20900X Ann'!$C65,'20900 Ann'!$C$8:$C$285,0),MATCH('20900X Ann'!CC$8,'20900 Ann'!$C$8:$AZ$8,0))</f>
        <v>239.2</v>
      </c>
      <c r="CD65" s="11">
        <f>INDEX('20900 Ann'!$C$8:$AZ$285,MATCH('20900X Ann'!$C65,'20900 Ann'!$C$8:$C$285,0),MATCH('20900X Ann'!CD$8,'20900 Ann'!$C$8:$AZ$8,0))</f>
        <v>248.8</v>
      </c>
      <c r="CE65" s="11">
        <f>INDEX('20900 Ann'!$C$8:$AZ$285,MATCH('20900X Ann'!$C65,'20900 Ann'!$C$8:$C$285,0),MATCH('20900X Ann'!CE$8,'20900 Ann'!$C$8:$AZ$8,0))</f>
        <v>282.10000000000002</v>
      </c>
      <c r="CF65" s="11">
        <f>INDEX('20900 Ann'!$C$8:$AZ$285,MATCH('20900X Ann'!$C65,'20900 Ann'!$C$8:$C$285,0),MATCH('20900X Ann'!CF$8,'20900 Ann'!$C$8:$AZ$8,0))</f>
        <v>276</v>
      </c>
      <c r="CG65" s="11">
        <f>INDEX('20900 Ann'!$C$8:$AZ$285,MATCH('20900X Ann'!$C65,'20900 Ann'!$C$8:$C$285,0),MATCH('20900X Ann'!CG$8,'20900 Ann'!$C$8:$AZ$8,0))</f>
        <v>275.39999999999998</v>
      </c>
      <c r="CH65" s="11">
        <f>INDEX('20900 Ann'!$C$8:$AZ$285,MATCH('20900X Ann'!$C65,'20900 Ann'!$C$8:$C$285,0),MATCH('20900X Ann'!CH$8,'20900 Ann'!$C$8:$AZ$8,0))</f>
        <v>275</v>
      </c>
      <c r="CI65" s="11">
        <f>INDEX('20900 Ann'!$C$8:$AZ$285,MATCH('20900X Ann'!$C65,'20900 Ann'!$C$8:$C$285,0),MATCH('20900X Ann'!CI$8,'20900 Ann'!$C$8:$AZ$8,0))</f>
        <v>292.89999999999998</v>
      </c>
      <c r="CJ65" s="11">
        <f>INDEX('20900 Ann'!$C$8:$AZ$285,MATCH('20900X Ann'!$C65,'20900 Ann'!$C$8:$C$285,0),MATCH('20900X Ann'!CJ$8,'20900 Ann'!$C$8:$AZ$8,0))</f>
        <v>303.89999999999998</v>
      </c>
      <c r="CK65" s="11">
        <f>INDEX('20900 Ann'!$C$8:$AZ$285,MATCH('20900X Ann'!$C65,'20900 Ann'!$C$8:$C$285,0),MATCH('20900X Ann'!CK$8,'20900 Ann'!$C$8:$AZ$8,0))</f>
        <v>322.3</v>
      </c>
      <c r="CL65" s="130">
        <f t="shared" si="136"/>
        <v>332.91173962045752</v>
      </c>
    </row>
    <row r="66" spans="1:90" s="10" customFormat="1" x14ac:dyDescent="0.25">
      <c r="A66" s="32">
        <v>58</v>
      </c>
      <c r="B66" s="10" t="s">
        <v>372</v>
      </c>
      <c r="C66" s="10" t="s">
        <v>371</v>
      </c>
      <c r="D66" s="11"/>
      <c r="E66" s="11"/>
      <c r="F66" s="11"/>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s="11"/>
      <c r="BG66" s="11"/>
      <c r="BH66" s="11"/>
      <c r="BI66" s="11"/>
      <c r="BJ66" s="11"/>
      <c r="BK66" s="11"/>
      <c r="BL66" s="11"/>
      <c r="BM66" s="11"/>
      <c r="BN66" s="11"/>
      <c r="BO66" s="11">
        <f>INDEX('20900 Ann'!$C$8:$AZ$285,MATCH('20900X Ann'!$C66,'20900 Ann'!$C$8:$C$285,0),MATCH('20900X Ann'!BO$8,'20900 Ann'!$C$8:$AZ$8,0))</f>
        <v>396.4</v>
      </c>
      <c r="BP66" s="11">
        <f>INDEX('20900 Ann'!$C$8:$AZ$285,MATCH('20900X Ann'!$C66,'20900 Ann'!$C$8:$C$285,0),MATCH('20900X Ann'!BP$8,'20900 Ann'!$C$8:$AZ$8,0))</f>
        <v>418.7</v>
      </c>
      <c r="BQ66" s="11">
        <f>INDEX('20900 Ann'!$C$8:$AZ$285,MATCH('20900X Ann'!$C66,'20900 Ann'!$C$8:$C$285,0),MATCH('20900X Ann'!BQ$8,'20900 Ann'!$C$8:$AZ$8,0))</f>
        <v>440.1</v>
      </c>
      <c r="BR66" s="11">
        <f>INDEX('20900 Ann'!$C$8:$AZ$285,MATCH('20900X Ann'!$C66,'20900 Ann'!$C$8:$C$285,0),MATCH('20900X Ann'!BR$8,'20900 Ann'!$C$8:$AZ$8,0))</f>
        <v>458.5</v>
      </c>
      <c r="BS66" s="11">
        <f>INDEX('20900 Ann'!$C$8:$AZ$285,MATCH('20900X Ann'!$C66,'20900 Ann'!$C$8:$C$285,0),MATCH('20900X Ann'!BS$8,'20900 Ann'!$C$8:$AZ$8,0))</f>
        <v>483.1</v>
      </c>
      <c r="BT66" s="11">
        <f>INDEX('20900 Ann'!$C$8:$AZ$285,MATCH('20900X Ann'!$C66,'20900 Ann'!$C$8:$C$285,0),MATCH('20900X Ann'!BT$8,'20900 Ann'!$C$8:$AZ$8,0))</f>
        <v>502.6</v>
      </c>
      <c r="BU66" s="11">
        <f>INDEX('20900 Ann'!$C$8:$AZ$285,MATCH('20900X Ann'!$C66,'20900 Ann'!$C$8:$C$285,0),MATCH('20900X Ann'!BU$8,'20900 Ann'!$C$8:$AZ$8,0))</f>
        <v>542.5</v>
      </c>
      <c r="BV66" s="11">
        <f>INDEX('20900 Ann'!$C$8:$AZ$285,MATCH('20900X Ann'!$C66,'20900 Ann'!$C$8:$C$285,0),MATCH('20900X Ann'!BV$8,'20900 Ann'!$C$8:$AZ$8,0))</f>
        <v>576.29999999999995</v>
      </c>
      <c r="BW66" s="11">
        <f>INDEX('20900 Ann'!$C$8:$AZ$285,MATCH('20900X Ann'!$C66,'20900 Ann'!$C$8:$C$285,0),MATCH('20900X Ann'!BW$8,'20900 Ann'!$C$8:$AZ$8,0))</f>
        <v>621.6</v>
      </c>
      <c r="BX66" s="11">
        <f>INDEX('20900 Ann'!$C$8:$AZ$285,MATCH('20900X Ann'!$C66,'20900 Ann'!$C$8:$C$285,0),MATCH('20900X Ann'!BX$8,'20900 Ann'!$C$8:$AZ$8,0))</f>
        <v>676.4</v>
      </c>
      <c r="BY66" s="11">
        <f>INDEX('20900 Ann'!$C$8:$AZ$285,MATCH('20900X Ann'!$C66,'20900 Ann'!$C$8:$C$285,0),MATCH('20900X Ann'!BY$8,'20900 Ann'!$C$8:$AZ$8,0))</f>
        <v>737.1</v>
      </c>
      <c r="BZ66" s="11">
        <f>INDEX('20900 Ann'!$C$8:$AZ$285,MATCH('20900X Ann'!$C66,'20900 Ann'!$C$8:$C$285,0),MATCH('20900X Ann'!BZ$8,'20900 Ann'!$C$8:$AZ$8,0))</f>
        <v>774.6</v>
      </c>
      <c r="CA66" s="11">
        <f>INDEX('20900 Ann'!$C$8:$AZ$285,MATCH('20900X Ann'!$C66,'20900 Ann'!$C$8:$C$285,0),MATCH('20900X Ann'!CA$8,'20900 Ann'!$C$8:$AZ$8,0))</f>
        <v>819</v>
      </c>
      <c r="CB66" s="11">
        <f>INDEX('20900 Ann'!$C$8:$AZ$285,MATCH('20900X Ann'!$C66,'20900 Ann'!$C$8:$C$285,0),MATCH('20900X Ann'!CB$8,'20900 Ann'!$C$8:$AZ$8,0))</f>
        <v>868.5</v>
      </c>
      <c r="CC66" s="11">
        <f>INDEX('20900 Ann'!$C$8:$AZ$285,MATCH('20900X Ann'!$C66,'20900 Ann'!$C$8:$C$285,0),MATCH('20900X Ann'!CC$8,'20900 Ann'!$C$8:$AZ$8,0))</f>
        <v>932.2</v>
      </c>
      <c r="CD66" s="11">
        <f>INDEX('20900 Ann'!$C$8:$AZ$285,MATCH('20900X Ann'!$C66,'20900 Ann'!$C$8:$C$285,0),MATCH('20900X Ann'!CD$8,'20900 Ann'!$C$8:$AZ$8,0))</f>
        <v>983.1</v>
      </c>
      <c r="CE66" s="11">
        <f>INDEX('20900 Ann'!$C$8:$AZ$285,MATCH('20900X Ann'!$C66,'20900 Ann'!$C$8:$C$285,0),MATCH('20900X Ann'!CE$8,'20900 Ann'!$C$8:$AZ$8,0))</f>
        <v>1040.9000000000001</v>
      </c>
      <c r="CF66" s="11">
        <f>INDEX('20900 Ann'!$C$8:$AZ$285,MATCH('20900X Ann'!$C66,'20900 Ann'!$C$8:$C$285,0),MATCH('20900X Ann'!CF$8,'20900 Ann'!$C$8:$AZ$8,0))</f>
        <v>1072.5999999999999</v>
      </c>
      <c r="CG66" s="11">
        <f>INDEX('20900 Ann'!$C$8:$AZ$285,MATCH('20900X Ann'!$C66,'20900 Ann'!$C$8:$C$285,0),MATCH('20900X Ann'!CG$8,'20900 Ann'!$C$8:$AZ$8,0))</f>
        <v>1105.9000000000001</v>
      </c>
      <c r="CH66" s="11">
        <f>INDEX('20900 Ann'!$C$8:$AZ$285,MATCH('20900X Ann'!$C66,'20900 Ann'!$C$8:$C$285,0),MATCH('20900X Ann'!CH$8,'20900 Ann'!$C$8:$AZ$8,0))</f>
        <v>1139.5999999999999</v>
      </c>
      <c r="CI66" s="11">
        <f>INDEX('20900 Ann'!$C$8:$AZ$285,MATCH('20900X Ann'!$C66,'20900 Ann'!$C$8:$C$285,0),MATCH('20900X Ann'!CI$8,'20900 Ann'!$C$8:$AZ$8,0))</f>
        <v>1193</v>
      </c>
      <c r="CJ66" s="11">
        <f>INDEX('20900 Ann'!$C$8:$AZ$285,MATCH('20900X Ann'!$C66,'20900 Ann'!$C$8:$C$285,0),MATCH('20900X Ann'!CJ$8,'20900 Ann'!$C$8:$AZ$8,0))</f>
        <v>1233.2</v>
      </c>
      <c r="CK66" s="11">
        <f>INDEX('20900 Ann'!$C$8:$AZ$285,MATCH('20900X Ann'!$C66,'20900 Ann'!$C$8:$C$285,0),MATCH('20900X Ann'!CK$8,'20900 Ann'!$C$8:$AZ$8,0))</f>
        <v>1278.3</v>
      </c>
      <c r="CL66" s="11" t="e">
        <f>INDEX('20900 Ann'!$C$8:$AZ$285,MATCH('20900X Ann'!$C66,'20900 Ann'!$C$8:$C$285,0),MATCH('20900X Ann'!CL$8,'20900 Ann'!$C$8:$AZ$8,0))</f>
        <v>#N/A</v>
      </c>
    </row>
    <row r="67" spans="1:90" s="10" customFormat="1" x14ac:dyDescent="0.25">
      <c r="A67" s="32">
        <v>59</v>
      </c>
      <c r="B67" s="10" t="s">
        <v>359</v>
      </c>
      <c r="C67" s="10" t="s">
        <v>370</v>
      </c>
      <c r="D67" s="11"/>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s="11"/>
      <c r="BH67" s="11"/>
      <c r="BI67" s="11"/>
      <c r="BJ67" s="11"/>
      <c r="BK67" s="11"/>
      <c r="BL67" s="11"/>
      <c r="BM67" s="11"/>
      <c r="BN67" s="11"/>
      <c r="BO67" s="11">
        <f>INDEX('20900 Ann'!$C$8:$AZ$285,MATCH('20900X Ann'!$C67,'20900 Ann'!$C$8:$C$285,0),MATCH('20900X Ann'!BO$8,'20900 Ann'!$C$8:$AZ$8,0))</f>
        <v>228</v>
      </c>
      <c r="BP67" s="11">
        <f>INDEX('20900 Ann'!$C$8:$AZ$285,MATCH('20900X Ann'!$C67,'20900 Ann'!$C$8:$C$285,0),MATCH('20900X Ann'!BP$8,'20900 Ann'!$C$8:$AZ$8,0))</f>
        <v>242.8</v>
      </c>
      <c r="BQ67" s="11">
        <f>INDEX('20900 Ann'!$C$8:$AZ$285,MATCH('20900X Ann'!$C67,'20900 Ann'!$C$8:$C$285,0),MATCH('20900X Ann'!BQ$8,'20900 Ann'!$C$8:$AZ$8,0))</f>
        <v>252.7</v>
      </c>
      <c r="BR67" s="11">
        <f>INDEX('20900 Ann'!$C$8:$AZ$285,MATCH('20900X Ann'!$C67,'20900 Ann'!$C$8:$C$285,0),MATCH('20900X Ann'!BR$8,'20900 Ann'!$C$8:$AZ$8,0))</f>
        <v>262.3</v>
      </c>
      <c r="BS67" s="11">
        <f>INDEX('20900 Ann'!$C$8:$AZ$285,MATCH('20900X Ann'!$C67,'20900 Ann'!$C$8:$C$285,0),MATCH('20900X Ann'!BS$8,'20900 Ann'!$C$8:$AZ$8,0))</f>
        <v>272.8</v>
      </c>
      <c r="BT67" s="11">
        <f>INDEX('20900 Ann'!$C$8:$AZ$285,MATCH('20900X Ann'!$C67,'20900 Ann'!$C$8:$C$285,0),MATCH('20900X Ann'!BT$8,'20900 Ann'!$C$8:$AZ$8,0))</f>
        <v>286.5</v>
      </c>
      <c r="BU67" s="11">
        <f>INDEX('20900 Ann'!$C$8:$AZ$285,MATCH('20900X Ann'!$C67,'20900 Ann'!$C$8:$C$285,0),MATCH('20900X Ann'!BU$8,'20900 Ann'!$C$8:$AZ$8,0))</f>
        <v>307</v>
      </c>
      <c r="BV67" s="11">
        <f>INDEX('20900 Ann'!$C$8:$AZ$285,MATCH('20900X Ann'!$C67,'20900 Ann'!$C$8:$C$285,0),MATCH('20900X Ann'!BV$8,'20900 Ann'!$C$8:$AZ$8,0))</f>
        <v>323.10000000000002</v>
      </c>
      <c r="BW67" s="11">
        <f>INDEX('20900 Ann'!$C$8:$AZ$285,MATCH('20900X Ann'!$C67,'20900 Ann'!$C$8:$C$285,0),MATCH('20900X Ann'!BW$8,'20900 Ann'!$C$8:$AZ$8,0))</f>
        <v>340.6</v>
      </c>
      <c r="BX67" s="11">
        <f>INDEX('20900 Ann'!$C$8:$AZ$285,MATCH('20900X Ann'!$C67,'20900 Ann'!$C$8:$C$285,0),MATCH('20900X Ann'!BX$8,'20900 Ann'!$C$8:$AZ$8,0))</f>
        <v>367</v>
      </c>
      <c r="BY67" s="11">
        <f>INDEX('20900 Ann'!$C$8:$AZ$285,MATCH('20900X Ann'!$C67,'20900 Ann'!$C$8:$C$285,0),MATCH('20900X Ann'!BY$8,'20900 Ann'!$C$8:$AZ$8,0))</f>
        <v>401.3</v>
      </c>
      <c r="BZ67" s="11">
        <f>INDEX('20900 Ann'!$C$8:$AZ$285,MATCH('20900X Ann'!$C67,'20900 Ann'!$C$8:$C$285,0),MATCH('20900X Ann'!BZ$8,'20900 Ann'!$C$8:$AZ$8,0))</f>
        <v>428.3</v>
      </c>
      <c r="CA67" s="11">
        <f>INDEX('20900 Ann'!$C$8:$AZ$285,MATCH('20900X Ann'!$C67,'20900 Ann'!$C$8:$C$285,0),MATCH('20900X Ann'!CA$8,'20900 Ann'!$C$8:$AZ$8,0))</f>
        <v>455.7</v>
      </c>
      <c r="CB67" s="11">
        <f>INDEX('20900 Ann'!$C$8:$AZ$285,MATCH('20900X Ann'!$C67,'20900 Ann'!$C$8:$C$285,0),MATCH('20900X Ann'!CB$8,'20900 Ann'!$C$8:$AZ$8,0))</f>
        <v>490.4</v>
      </c>
      <c r="CC67" s="11">
        <f>INDEX('20900 Ann'!$C$8:$AZ$285,MATCH('20900X Ann'!$C67,'20900 Ann'!$C$8:$C$285,0),MATCH('20900X Ann'!CC$8,'20900 Ann'!$C$8:$AZ$8,0))</f>
        <v>525.70000000000005</v>
      </c>
      <c r="CD67" s="11">
        <f>INDEX('20900 Ann'!$C$8:$AZ$285,MATCH('20900X Ann'!$C67,'20900 Ann'!$C$8:$C$285,0),MATCH('20900X Ann'!CD$8,'20900 Ann'!$C$8:$AZ$8,0))</f>
        <v>552.1</v>
      </c>
      <c r="CE67" s="11">
        <f>INDEX('20900 Ann'!$C$8:$AZ$285,MATCH('20900X Ann'!$C67,'20900 Ann'!$C$8:$C$285,0),MATCH('20900X Ann'!CE$8,'20900 Ann'!$C$8:$AZ$8,0))</f>
        <v>581.79999999999995</v>
      </c>
      <c r="CF67" s="11">
        <f>INDEX('20900 Ann'!$C$8:$AZ$285,MATCH('20900X Ann'!$C67,'20900 Ann'!$C$8:$C$285,0),MATCH('20900X Ann'!CF$8,'20900 Ann'!$C$8:$AZ$8,0))</f>
        <v>614.70000000000005</v>
      </c>
      <c r="CG67" s="11">
        <f>INDEX('20900 Ann'!$C$8:$AZ$285,MATCH('20900X Ann'!$C67,'20900 Ann'!$C$8:$C$285,0),MATCH('20900X Ann'!CG$8,'20900 Ann'!$C$8:$AZ$8,0))</f>
        <v>636.1</v>
      </c>
      <c r="CH67" s="11">
        <f>INDEX('20900 Ann'!$C$8:$AZ$285,MATCH('20900X Ann'!$C67,'20900 Ann'!$C$8:$C$285,0),MATCH('20900X Ann'!CH$8,'20900 Ann'!$C$8:$AZ$8,0))</f>
        <v>663.9</v>
      </c>
      <c r="CI67" s="11">
        <f>INDEX('20900 Ann'!$C$8:$AZ$285,MATCH('20900X Ann'!$C67,'20900 Ann'!$C$8:$C$285,0),MATCH('20900X Ann'!CI$8,'20900 Ann'!$C$8:$AZ$8,0))</f>
        <v>696.9</v>
      </c>
      <c r="CJ67" s="11">
        <f>INDEX('20900 Ann'!$C$8:$AZ$285,MATCH('20900X Ann'!$C67,'20900 Ann'!$C$8:$C$285,0),MATCH('20900X Ann'!CJ$8,'20900 Ann'!$C$8:$AZ$8,0))</f>
        <v>728.9</v>
      </c>
      <c r="CK67" s="11">
        <f>INDEX('20900 Ann'!$C$8:$AZ$285,MATCH('20900X Ann'!$C67,'20900 Ann'!$C$8:$C$285,0),MATCH('20900X Ann'!CK$8,'20900 Ann'!$C$8:$AZ$8,0))</f>
        <v>754.1</v>
      </c>
      <c r="CL67" s="11" t="e">
        <f>INDEX('20900 Ann'!$C$8:$AZ$285,MATCH('20900X Ann'!$C67,'20900 Ann'!$C$8:$C$285,0),MATCH('20900X Ann'!CL$8,'20900 Ann'!$C$8:$AZ$8,0))</f>
        <v>#N/A</v>
      </c>
    </row>
    <row r="68" spans="1:90" s="10" customFormat="1" x14ac:dyDescent="0.25">
      <c r="A68" s="32">
        <v>60</v>
      </c>
      <c r="B68" s="10" t="s">
        <v>357</v>
      </c>
      <c r="C68" s="10" t="s">
        <v>369</v>
      </c>
      <c r="D68" s="11"/>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s="11"/>
      <c r="BI68" s="11"/>
      <c r="BJ68" s="11"/>
      <c r="BK68" s="11"/>
      <c r="BL68" s="11"/>
      <c r="BM68" s="11"/>
      <c r="BN68" s="11"/>
      <c r="BO68" s="11">
        <f>INDEX('20900 Ann'!$C$8:$AZ$285,MATCH('20900X Ann'!$C68,'20900 Ann'!$C$8:$C$285,0),MATCH('20900X Ann'!BO$8,'20900 Ann'!$C$8:$AZ$8,0))</f>
        <v>14.6</v>
      </c>
      <c r="BP68" s="11">
        <f>INDEX('20900 Ann'!$C$8:$AZ$285,MATCH('20900X Ann'!$C68,'20900 Ann'!$C$8:$C$285,0),MATCH('20900X Ann'!BP$8,'20900 Ann'!$C$8:$AZ$8,0))</f>
        <v>15.6</v>
      </c>
      <c r="BQ68" s="11">
        <f>INDEX('20900 Ann'!$C$8:$AZ$285,MATCH('20900X Ann'!$C68,'20900 Ann'!$C$8:$C$285,0),MATCH('20900X Ann'!BQ$8,'20900 Ann'!$C$8:$AZ$8,0))</f>
        <v>16.2</v>
      </c>
      <c r="BR68" s="11">
        <f>INDEX('20900 Ann'!$C$8:$AZ$285,MATCH('20900X Ann'!$C68,'20900 Ann'!$C$8:$C$285,0),MATCH('20900X Ann'!BR$8,'20900 Ann'!$C$8:$AZ$8,0))</f>
        <v>16.8</v>
      </c>
      <c r="BS68" s="11">
        <f>INDEX('20900 Ann'!$C$8:$AZ$285,MATCH('20900X Ann'!$C68,'20900 Ann'!$C$8:$C$285,0),MATCH('20900X Ann'!BS$8,'20900 Ann'!$C$8:$AZ$8,0))</f>
        <v>17.2</v>
      </c>
      <c r="BT68" s="11">
        <f>INDEX('20900 Ann'!$C$8:$AZ$285,MATCH('20900X Ann'!$C68,'20900 Ann'!$C$8:$C$285,0),MATCH('20900X Ann'!BT$8,'20900 Ann'!$C$8:$AZ$8,0))</f>
        <v>18</v>
      </c>
      <c r="BU68" s="11">
        <f>INDEX('20900 Ann'!$C$8:$AZ$285,MATCH('20900X Ann'!$C68,'20900 Ann'!$C$8:$C$285,0),MATCH('20900X Ann'!BU$8,'20900 Ann'!$C$8:$AZ$8,0))</f>
        <v>19</v>
      </c>
      <c r="BV68" s="11">
        <f>INDEX('20900 Ann'!$C$8:$AZ$285,MATCH('20900X Ann'!$C68,'20900 Ann'!$C$8:$C$285,0),MATCH('20900X Ann'!BV$8,'20900 Ann'!$C$8:$AZ$8,0))</f>
        <v>20.9</v>
      </c>
      <c r="BW68" s="11">
        <f>INDEX('20900 Ann'!$C$8:$AZ$285,MATCH('20900X Ann'!$C68,'20900 Ann'!$C$8:$C$285,0),MATCH('20900X Ann'!BW$8,'20900 Ann'!$C$8:$AZ$8,0))</f>
        <v>23.1</v>
      </c>
      <c r="BX68" s="11">
        <f>INDEX('20900 Ann'!$C$8:$AZ$285,MATCH('20900X Ann'!$C68,'20900 Ann'!$C$8:$C$285,0),MATCH('20900X Ann'!BX$8,'20900 Ann'!$C$8:$AZ$8,0))</f>
        <v>25.1</v>
      </c>
      <c r="BY68" s="11">
        <f>INDEX('20900 Ann'!$C$8:$AZ$285,MATCH('20900X Ann'!$C68,'20900 Ann'!$C$8:$C$285,0),MATCH('20900X Ann'!BY$8,'20900 Ann'!$C$8:$AZ$8,0))</f>
        <v>26.5</v>
      </c>
      <c r="BZ68" s="11">
        <f>INDEX('20900 Ann'!$C$8:$AZ$285,MATCH('20900X Ann'!$C68,'20900 Ann'!$C$8:$C$285,0),MATCH('20900X Ann'!BZ$8,'20900 Ann'!$C$8:$AZ$8,0))</f>
        <v>28.6</v>
      </c>
      <c r="CA68" s="11">
        <f>INDEX('20900 Ann'!$C$8:$AZ$285,MATCH('20900X Ann'!$C68,'20900 Ann'!$C$8:$C$285,0),MATCH('20900X Ann'!CA$8,'20900 Ann'!$C$8:$AZ$8,0))</f>
        <v>30.2</v>
      </c>
      <c r="CB68" s="11">
        <f>INDEX('20900 Ann'!$C$8:$AZ$285,MATCH('20900X Ann'!$C68,'20900 Ann'!$C$8:$C$285,0),MATCH('20900X Ann'!CB$8,'20900 Ann'!$C$8:$AZ$8,0))</f>
        <v>32.6</v>
      </c>
      <c r="CC68" s="11">
        <f>INDEX('20900 Ann'!$C$8:$AZ$285,MATCH('20900X Ann'!$C68,'20900 Ann'!$C$8:$C$285,0),MATCH('20900X Ann'!CC$8,'20900 Ann'!$C$8:$AZ$8,0))</f>
        <v>35.299999999999997</v>
      </c>
      <c r="CD68" s="11">
        <f>INDEX('20900 Ann'!$C$8:$AZ$285,MATCH('20900X Ann'!$C68,'20900 Ann'!$C$8:$C$285,0),MATCH('20900X Ann'!CD$8,'20900 Ann'!$C$8:$AZ$8,0))</f>
        <v>37.799999999999997</v>
      </c>
      <c r="CE68" s="11">
        <f>INDEX('20900 Ann'!$C$8:$AZ$285,MATCH('20900X Ann'!$C68,'20900 Ann'!$C$8:$C$285,0),MATCH('20900X Ann'!CE$8,'20900 Ann'!$C$8:$AZ$8,0))</f>
        <v>40.200000000000003</v>
      </c>
      <c r="CF68" s="11">
        <f>INDEX('20900 Ann'!$C$8:$AZ$285,MATCH('20900X Ann'!$C68,'20900 Ann'!$C$8:$C$285,0),MATCH('20900X Ann'!CF$8,'20900 Ann'!$C$8:$AZ$8,0))</f>
        <v>39.700000000000003</v>
      </c>
      <c r="CG68" s="11">
        <f>INDEX('20900 Ann'!$C$8:$AZ$285,MATCH('20900X Ann'!$C68,'20900 Ann'!$C$8:$C$285,0),MATCH('20900X Ann'!CG$8,'20900 Ann'!$C$8:$AZ$8,0))</f>
        <v>38.799999999999997</v>
      </c>
      <c r="CH68" s="11">
        <f>INDEX('20900 Ann'!$C$8:$AZ$285,MATCH('20900X Ann'!$C68,'20900 Ann'!$C$8:$C$285,0),MATCH('20900X Ann'!CH$8,'20900 Ann'!$C$8:$AZ$8,0))</f>
        <v>39.200000000000003</v>
      </c>
      <c r="CI68" s="11">
        <f>INDEX('20900 Ann'!$C$8:$AZ$285,MATCH('20900X Ann'!$C68,'20900 Ann'!$C$8:$C$285,0),MATCH('20900X Ann'!CI$8,'20900 Ann'!$C$8:$AZ$8,0))</f>
        <v>41.1</v>
      </c>
      <c r="CJ68" s="11">
        <f>INDEX('20900 Ann'!$C$8:$AZ$285,MATCH('20900X Ann'!$C68,'20900 Ann'!$C$8:$C$285,0),MATCH('20900X Ann'!CJ$8,'20900 Ann'!$C$8:$AZ$8,0))</f>
        <v>42.5</v>
      </c>
      <c r="CK68" s="11">
        <f>INDEX('20900 Ann'!$C$8:$AZ$285,MATCH('20900X Ann'!$C68,'20900 Ann'!$C$8:$C$285,0),MATCH('20900X Ann'!CK$8,'20900 Ann'!$C$8:$AZ$8,0))</f>
        <v>43.6</v>
      </c>
      <c r="CL68" s="11" t="e">
        <f>INDEX('20900 Ann'!$C$8:$AZ$285,MATCH('20900X Ann'!$C68,'20900 Ann'!$C$8:$C$285,0),MATCH('20900X Ann'!CL$8,'20900 Ann'!$C$8:$AZ$8,0))</f>
        <v>#N/A</v>
      </c>
    </row>
    <row r="69" spans="1:90" s="10" customFormat="1" x14ac:dyDescent="0.25">
      <c r="A69" s="32">
        <v>61</v>
      </c>
      <c r="B69" s="10" t="s">
        <v>355</v>
      </c>
      <c r="C69" s="10" t="s">
        <v>368</v>
      </c>
      <c r="D69" s="11"/>
      <c r="E69" s="11"/>
      <c r="F69" s="11"/>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s="11"/>
      <c r="BJ69" s="11"/>
      <c r="BK69" s="11"/>
      <c r="BL69" s="11"/>
      <c r="BM69" s="11"/>
      <c r="BN69" s="11"/>
      <c r="BO69" s="11">
        <f>INDEX('20900 Ann'!$C$8:$AZ$285,MATCH('20900X Ann'!$C69,'20900 Ann'!$C$8:$C$285,0),MATCH('20900X Ann'!BO$8,'20900 Ann'!$C$8:$AZ$8,0))</f>
        <v>53.6</v>
      </c>
      <c r="BP69" s="11">
        <f>INDEX('20900 Ann'!$C$8:$AZ$285,MATCH('20900X Ann'!$C69,'20900 Ann'!$C$8:$C$285,0),MATCH('20900X Ann'!BP$8,'20900 Ann'!$C$8:$AZ$8,0))</f>
        <v>56.8</v>
      </c>
      <c r="BQ69" s="11">
        <f>INDEX('20900 Ann'!$C$8:$AZ$285,MATCH('20900X Ann'!$C69,'20900 Ann'!$C$8:$C$285,0),MATCH('20900X Ann'!BQ$8,'20900 Ann'!$C$8:$AZ$8,0))</f>
        <v>60.1</v>
      </c>
      <c r="BR69" s="11">
        <f>INDEX('20900 Ann'!$C$8:$AZ$285,MATCH('20900X Ann'!$C69,'20900 Ann'!$C$8:$C$285,0),MATCH('20900X Ann'!BR$8,'20900 Ann'!$C$8:$AZ$8,0))</f>
        <v>63.7</v>
      </c>
      <c r="BS69" s="11">
        <f>INDEX('20900 Ann'!$C$8:$AZ$285,MATCH('20900X Ann'!$C69,'20900 Ann'!$C$8:$C$285,0),MATCH('20900X Ann'!BS$8,'20900 Ann'!$C$8:$AZ$8,0))</f>
        <v>67.8</v>
      </c>
      <c r="BT69" s="11">
        <f>INDEX('20900 Ann'!$C$8:$AZ$285,MATCH('20900X Ann'!$C69,'20900 Ann'!$C$8:$C$285,0),MATCH('20900X Ann'!BT$8,'20900 Ann'!$C$8:$AZ$8,0))</f>
        <v>69.8</v>
      </c>
      <c r="BU69" s="11">
        <f>INDEX('20900 Ann'!$C$8:$AZ$285,MATCH('20900X Ann'!$C69,'20900 Ann'!$C$8:$C$285,0),MATCH('20900X Ann'!BU$8,'20900 Ann'!$C$8:$AZ$8,0))</f>
        <v>75.599999999999994</v>
      </c>
      <c r="BV69" s="11">
        <f>INDEX('20900 Ann'!$C$8:$AZ$285,MATCH('20900X Ann'!$C69,'20900 Ann'!$C$8:$C$285,0),MATCH('20900X Ann'!BV$8,'20900 Ann'!$C$8:$AZ$8,0))</f>
        <v>81</v>
      </c>
      <c r="BW69" s="11">
        <f>INDEX('20900 Ann'!$C$8:$AZ$285,MATCH('20900X Ann'!$C69,'20900 Ann'!$C$8:$C$285,0),MATCH('20900X Ann'!BW$8,'20900 Ann'!$C$8:$AZ$8,0))</f>
        <v>88.4</v>
      </c>
      <c r="BX69" s="11">
        <f>INDEX('20900 Ann'!$C$8:$AZ$285,MATCH('20900X Ann'!$C69,'20900 Ann'!$C$8:$C$285,0),MATCH('20900X Ann'!BX$8,'20900 Ann'!$C$8:$AZ$8,0))</f>
        <v>97.6</v>
      </c>
      <c r="BY69" s="11">
        <f>INDEX('20900 Ann'!$C$8:$AZ$285,MATCH('20900X Ann'!$C69,'20900 Ann'!$C$8:$C$285,0),MATCH('20900X Ann'!BY$8,'20900 Ann'!$C$8:$AZ$8,0))</f>
        <v>104.9</v>
      </c>
      <c r="BZ69" s="11">
        <f>INDEX('20900 Ann'!$C$8:$AZ$285,MATCH('20900X Ann'!$C69,'20900 Ann'!$C$8:$C$285,0),MATCH('20900X Ann'!BZ$8,'20900 Ann'!$C$8:$AZ$8,0))</f>
        <v>108.2</v>
      </c>
      <c r="CA69" s="11">
        <f>INDEX('20900 Ann'!$C$8:$AZ$285,MATCH('20900X Ann'!$C69,'20900 Ann'!$C$8:$C$285,0),MATCH('20900X Ann'!CA$8,'20900 Ann'!$C$8:$AZ$8,0))</f>
        <v>112.1</v>
      </c>
      <c r="CB69" s="11">
        <f>INDEX('20900 Ann'!$C$8:$AZ$285,MATCH('20900X Ann'!$C69,'20900 Ann'!$C$8:$C$285,0),MATCH('20900X Ann'!CB$8,'20900 Ann'!$C$8:$AZ$8,0))</f>
        <v>117.3</v>
      </c>
      <c r="CC69" s="11">
        <f>INDEX('20900 Ann'!$C$8:$AZ$285,MATCH('20900X Ann'!$C69,'20900 Ann'!$C$8:$C$285,0),MATCH('20900X Ann'!CC$8,'20900 Ann'!$C$8:$AZ$8,0))</f>
        <v>125.7</v>
      </c>
      <c r="CD69" s="11">
        <f>INDEX('20900 Ann'!$C$8:$AZ$285,MATCH('20900X Ann'!$C69,'20900 Ann'!$C$8:$C$285,0),MATCH('20900X Ann'!CD$8,'20900 Ann'!$C$8:$AZ$8,0))</f>
        <v>135.69999999999999</v>
      </c>
      <c r="CE69" s="11">
        <f>INDEX('20900 Ann'!$C$8:$AZ$285,MATCH('20900X Ann'!$C69,'20900 Ann'!$C$8:$C$285,0),MATCH('20900X Ann'!CE$8,'20900 Ann'!$C$8:$AZ$8,0))</f>
        <v>143.4</v>
      </c>
      <c r="CF69" s="11">
        <f>INDEX('20900 Ann'!$C$8:$AZ$285,MATCH('20900X Ann'!$C69,'20900 Ann'!$C$8:$C$285,0),MATCH('20900X Ann'!CF$8,'20900 Ann'!$C$8:$AZ$8,0))</f>
        <v>147.4</v>
      </c>
      <c r="CG69" s="11">
        <f>INDEX('20900 Ann'!$C$8:$AZ$285,MATCH('20900X Ann'!$C69,'20900 Ann'!$C$8:$C$285,0),MATCH('20900X Ann'!CG$8,'20900 Ann'!$C$8:$AZ$8,0))</f>
        <v>151.19999999999999</v>
      </c>
      <c r="CH69" s="11">
        <f>INDEX('20900 Ann'!$C$8:$AZ$285,MATCH('20900X Ann'!$C69,'20900 Ann'!$C$8:$C$285,0),MATCH('20900X Ann'!CH$8,'20900 Ann'!$C$8:$AZ$8,0))</f>
        <v>158</v>
      </c>
      <c r="CI69" s="11">
        <f>INDEX('20900 Ann'!$C$8:$AZ$285,MATCH('20900X Ann'!$C69,'20900 Ann'!$C$8:$C$285,0),MATCH('20900X Ann'!CI$8,'20900 Ann'!$C$8:$AZ$8,0))</f>
        <v>162.9</v>
      </c>
      <c r="CJ69" s="11">
        <f>INDEX('20900 Ann'!$C$8:$AZ$285,MATCH('20900X Ann'!$C69,'20900 Ann'!$C$8:$C$285,0),MATCH('20900X Ann'!CJ$8,'20900 Ann'!$C$8:$AZ$8,0))</f>
        <v>168.3</v>
      </c>
      <c r="CK69" s="11">
        <f>INDEX('20900 Ann'!$C$8:$AZ$285,MATCH('20900X Ann'!$C69,'20900 Ann'!$C$8:$C$285,0),MATCH('20900X Ann'!CK$8,'20900 Ann'!$C$8:$AZ$8,0))</f>
        <v>174.4</v>
      </c>
      <c r="CL69" s="11" t="e">
        <f>INDEX('20900 Ann'!$C$8:$AZ$285,MATCH('20900X Ann'!$C69,'20900 Ann'!$C$8:$C$285,0),MATCH('20900X Ann'!CL$8,'20900 Ann'!$C$8:$AZ$8,0))</f>
        <v>#N/A</v>
      </c>
    </row>
    <row r="70" spans="1:90" s="10" customFormat="1" x14ac:dyDescent="0.25">
      <c r="A70" s="32">
        <v>62</v>
      </c>
      <c r="B70" s="10" t="s">
        <v>353</v>
      </c>
      <c r="C70" s="10" t="s">
        <v>367</v>
      </c>
      <c r="D70" s="11"/>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s="11"/>
      <c r="BK70" s="11"/>
      <c r="BL70" s="11"/>
      <c r="BM70" s="11"/>
      <c r="BN70" s="11"/>
      <c r="BO70" s="11">
        <f>INDEX('20900 Ann'!$C$8:$AZ$285,MATCH('20900X Ann'!$C70,'20900 Ann'!$C$8:$C$285,0),MATCH('20900X Ann'!BO$8,'20900 Ann'!$C$8:$AZ$8,0))</f>
        <v>31</v>
      </c>
      <c r="BP70" s="11">
        <f>INDEX('20900 Ann'!$C$8:$AZ$285,MATCH('20900X Ann'!$C70,'20900 Ann'!$C$8:$C$285,0),MATCH('20900X Ann'!BP$8,'20900 Ann'!$C$8:$AZ$8,0))</f>
        <v>33.4</v>
      </c>
      <c r="BQ70" s="11">
        <f>INDEX('20900 Ann'!$C$8:$AZ$285,MATCH('20900X Ann'!$C70,'20900 Ann'!$C$8:$C$285,0),MATCH('20900X Ann'!BQ$8,'20900 Ann'!$C$8:$AZ$8,0))</f>
        <v>35.299999999999997</v>
      </c>
      <c r="BR70" s="11">
        <f>INDEX('20900 Ann'!$C$8:$AZ$285,MATCH('20900X Ann'!$C70,'20900 Ann'!$C$8:$C$285,0),MATCH('20900X Ann'!BR$8,'20900 Ann'!$C$8:$AZ$8,0))</f>
        <v>38.299999999999997</v>
      </c>
      <c r="BS70" s="11">
        <f>INDEX('20900 Ann'!$C$8:$AZ$285,MATCH('20900X Ann'!$C70,'20900 Ann'!$C$8:$C$285,0),MATCH('20900X Ann'!BS$8,'20900 Ann'!$C$8:$AZ$8,0))</f>
        <v>40.700000000000003</v>
      </c>
      <c r="BT70" s="11">
        <f>INDEX('20900 Ann'!$C$8:$AZ$285,MATCH('20900X Ann'!$C70,'20900 Ann'!$C$8:$C$285,0),MATCH('20900X Ann'!BT$8,'20900 Ann'!$C$8:$AZ$8,0))</f>
        <v>44.6</v>
      </c>
      <c r="BU70" s="11">
        <f>INDEX('20900 Ann'!$C$8:$AZ$285,MATCH('20900X Ann'!$C70,'20900 Ann'!$C$8:$C$285,0),MATCH('20900X Ann'!BU$8,'20900 Ann'!$C$8:$AZ$8,0))</f>
        <v>49.3</v>
      </c>
      <c r="BV70" s="11">
        <f>INDEX('20900 Ann'!$C$8:$AZ$285,MATCH('20900X Ann'!$C70,'20900 Ann'!$C$8:$C$285,0),MATCH('20900X Ann'!BV$8,'20900 Ann'!$C$8:$AZ$8,0))</f>
        <v>55.1</v>
      </c>
      <c r="BW70" s="11">
        <f>INDEX('20900 Ann'!$C$8:$AZ$285,MATCH('20900X Ann'!$C70,'20900 Ann'!$C$8:$C$285,0),MATCH('20900X Ann'!BW$8,'20900 Ann'!$C$8:$AZ$8,0))</f>
        <v>63.1</v>
      </c>
      <c r="BX70" s="11">
        <f>INDEX('20900 Ann'!$C$8:$AZ$285,MATCH('20900X Ann'!$C70,'20900 Ann'!$C$8:$C$285,0),MATCH('20900X Ann'!BX$8,'20900 Ann'!$C$8:$AZ$8,0))</f>
        <v>72.099999999999994</v>
      </c>
      <c r="BY70" s="11">
        <f>INDEX('20900 Ann'!$C$8:$AZ$285,MATCH('20900X Ann'!$C70,'20900 Ann'!$C$8:$C$285,0),MATCH('20900X Ann'!BY$8,'20900 Ann'!$C$8:$AZ$8,0))</f>
        <v>78.599999999999994</v>
      </c>
      <c r="BZ70" s="11">
        <f>INDEX('20900 Ann'!$C$8:$AZ$285,MATCH('20900X Ann'!$C70,'20900 Ann'!$C$8:$C$285,0),MATCH('20900X Ann'!BZ$8,'20900 Ann'!$C$8:$AZ$8,0))</f>
        <v>83.1</v>
      </c>
      <c r="CA70" s="11">
        <f>INDEX('20900 Ann'!$C$8:$AZ$285,MATCH('20900X Ann'!$C70,'20900 Ann'!$C$8:$C$285,0),MATCH('20900X Ann'!CA$8,'20900 Ann'!$C$8:$AZ$8,0))</f>
        <v>85.1</v>
      </c>
      <c r="CB70" s="11">
        <f>INDEX('20900 Ann'!$C$8:$AZ$285,MATCH('20900X Ann'!$C70,'20900 Ann'!$C$8:$C$285,0),MATCH('20900X Ann'!CB$8,'20900 Ann'!$C$8:$AZ$8,0))</f>
        <v>90.1</v>
      </c>
      <c r="CC70" s="11">
        <f>INDEX('20900 Ann'!$C$8:$AZ$285,MATCH('20900X Ann'!$C70,'20900 Ann'!$C$8:$C$285,0),MATCH('20900X Ann'!CC$8,'20900 Ann'!$C$8:$AZ$8,0))</f>
        <v>94.4</v>
      </c>
      <c r="CD70" s="11">
        <f>INDEX('20900 Ann'!$C$8:$AZ$285,MATCH('20900X Ann'!$C70,'20900 Ann'!$C$8:$C$285,0),MATCH('20900X Ann'!CD$8,'20900 Ann'!$C$8:$AZ$8,0))</f>
        <v>99.3</v>
      </c>
      <c r="CE70" s="11">
        <f>INDEX('20900 Ann'!$C$8:$AZ$285,MATCH('20900X Ann'!$C70,'20900 Ann'!$C$8:$C$285,0),MATCH('20900X Ann'!CE$8,'20900 Ann'!$C$8:$AZ$8,0))</f>
        <v>105.3</v>
      </c>
      <c r="CF70" s="11">
        <f>INDEX('20900 Ann'!$C$8:$AZ$285,MATCH('20900X Ann'!$C70,'20900 Ann'!$C$8:$C$285,0),MATCH('20900X Ann'!CF$8,'20900 Ann'!$C$8:$AZ$8,0))</f>
        <v>108.9</v>
      </c>
      <c r="CG70" s="11">
        <f>INDEX('20900 Ann'!$C$8:$AZ$285,MATCH('20900X Ann'!$C70,'20900 Ann'!$C$8:$C$285,0),MATCH('20900X Ann'!CG$8,'20900 Ann'!$C$8:$AZ$8,0))</f>
        <v>113.9</v>
      </c>
      <c r="CH70" s="11">
        <f>INDEX('20900 Ann'!$C$8:$AZ$285,MATCH('20900X Ann'!$C70,'20900 Ann'!$C$8:$C$285,0),MATCH('20900X Ann'!CH$8,'20900 Ann'!$C$8:$AZ$8,0))</f>
        <v>115.1</v>
      </c>
      <c r="CI70" s="11">
        <f>INDEX('20900 Ann'!$C$8:$AZ$285,MATCH('20900X Ann'!$C70,'20900 Ann'!$C$8:$C$285,0),MATCH('20900X Ann'!CI$8,'20900 Ann'!$C$8:$AZ$8,0))</f>
        <v>115.2</v>
      </c>
      <c r="CJ70" s="11">
        <f>INDEX('20900 Ann'!$C$8:$AZ$285,MATCH('20900X Ann'!$C70,'20900 Ann'!$C$8:$C$285,0),MATCH('20900X Ann'!CJ$8,'20900 Ann'!$C$8:$AZ$8,0))</f>
        <v>116.1</v>
      </c>
      <c r="CK70" s="11">
        <f>INDEX('20900 Ann'!$C$8:$AZ$285,MATCH('20900X Ann'!$C70,'20900 Ann'!$C$8:$C$285,0),MATCH('20900X Ann'!CK$8,'20900 Ann'!$C$8:$AZ$8,0))</f>
        <v>117.8</v>
      </c>
      <c r="CL70" s="11" t="e">
        <f>INDEX('20900 Ann'!$C$8:$AZ$285,MATCH('20900X Ann'!$C70,'20900 Ann'!$C$8:$C$285,0),MATCH('20900X Ann'!CL$8,'20900 Ann'!$C$8:$AZ$8,0))</f>
        <v>#N/A</v>
      </c>
    </row>
    <row r="71" spans="1:90" s="10" customFormat="1" x14ac:dyDescent="0.25">
      <c r="A71" s="32">
        <v>63</v>
      </c>
      <c r="B71" s="10" t="s">
        <v>351</v>
      </c>
      <c r="C71" s="10" t="s">
        <v>366</v>
      </c>
      <c r="D71" s="11"/>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s="11"/>
      <c r="BL71" s="11"/>
      <c r="BM71" s="11"/>
      <c r="BN71" s="11"/>
      <c r="BO71" s="11">
        <f>INDEX('20900 Ann'!$C$8:$AZ$285,MATCH('20900X Ann'!$C71,'20900 Ann'!$C$8:$C$285,0),MATCH('20900X Ann'!BO$8,'20900 Ann'!$C$8:$AZ$8,0))</f>
        <v>31.4</v>
      </c>
      <c r="BP71" s="11">
        <f>INDEX('20900 Ann'!$C$8:$AZ$285,MATCH('20900X Ann'!$C71,'20900 Ann'!$C$8:$C$285,0),MATCH('20900X Ann'!BP$8,'20900 Ann'!$C$8:$AZ$8,0))</f>
        <v>33</v>
      </c>
      <c r="BQ71" s="11">
        <f>INDEX('20900 Ann'!$C$8:$AZ$285,MATCH('20900X Ann'!$C71,'20900 Ann'!$C$8:$C$285,0),MATCH('20900X Ann'!BQ$8,'20900 Ann'!$C$8:$AZ$8,0))</f>
        <v>36.6</v>
      </c>
      <c r="BR71" s="11">
        <f>INDEX('20900 Ann'!$C$8:$AZ$285,MATCH('20900X Ann'!$C71,'20900 Ann'!$C$8:$C$285,0),MATCH('20900X Ann'!BR$8,'20900 Ann'!$C$8:$AZ$8,0))</f>
        <v>38.6</v>
      </c>
      <c r="BS71" s="11">
        <f>INDEX('20900 Ann'!$C$8:$AZ$285,MATCH('20900X Ann'!$C71,'20900 Ann'!$C$8:$C$285,0),MATCH('20900X Ann'!BS$8,'20900 Ann'!$C$8:$AZ$8,0))</f>
        <v>42.6</v>
      </c>
      <c r="BT71" s="11">
        <f>INDEX('20900 Ann'!$C$8:$AZ$285,MATCH('20900X Ann'!$C71,'20900 Ann'!$C$8:$C$285,0),MATCH('20900X Ann'!BT$8,'20900 Ann'!$C$8:$AZ$8,0))</f>
        <v>44.2</v>
      </c>
      <c r="BU71" s="11">
        <f>INDEX('20900 Ann'!$C$8:$AZ$285,MATCH('20900X Ann'!$C71,'20900 Ann'!$C$8:$C$285,0),MATCH('20900X Ann'!BU$8,'20900 Ann'!$C$8:$AZ$8,0))</f>
        <v>47.8</v>
      </c>
      <c r="BV71" s="11">
        <f>INDEX('20900 Ann'!$C$8:$AZ$285,MATCH('20900X Ann'!$C71,'20900 Ann'!$C$8:$C$285,0),MATCH('20900X Ann'!BV$8,'20900 Ann'!$C$8:$AZ$8,0))</f>
        <v>49.8</v>
      </c>
      <c r="BW71" s="11">
        <f>INDEX('20900 Ann'!$C$8:$AZ$285,MATCH('20900X Ann'!$C71,'20900 Ann'!$C$8:$C$285,0),MATCH('20900X Ann'!BW$8,'20900 Ann'!$C$8:$AZ$8,0))</f>
        <v>53.6</v>
      </c>
      <c r="BX71" s="11">
        <f>INDEX('20900 Ann'!$C$8:$AZ$285,MATCH('20900X Ann'!$C71,'20900 Ann'!$C$8:$C$285,0),MATCH('20900X Ann'!BX$8,'20900 Ann'!$C$8:$AZ$8,0))</f>
        <v>58.1</v>
      </c>
      <c r="BY71" s="11">
        <f>INDEX('20900 Ann'!$C$8:$AZ$285,MATCH('20900X Ann'!$C71,'20900 Ann'!$C$8:$C$285,0),MATCH('20900X Ann'!BY$8,'20900 Ann'!$C$8:$AZ$8,0))</f>
        <v>61.7</v>
      </c>
      <c r="BZ71" s="11">
        <f>INDEX('20900 Ann'!$C$8:$AZ$285,MATCH('20900X Ann'!$C71,'20900 Ann'!$C$8:$C$285,0),MATCH('20900X Ann'!BZ$8,'20900 Ann'!$C$8:$AZ$8,0))</f>
        <v>62.8</v>
      </c>
      <c r="CA71" s="11">
        <f>INDEX('20900 Ann'!$C$8:$AZ$285,MATCH('20900X Ann'!$C71,'20900 Ann'!$C$8:$C$285,0),MATCH('20900X Ann'!CA$8,'20900 Ann'!$C$8:$AZ$8,0))</f>
        <v>66.7</v>
      </c>
      <c r="CB71" s="11">
        <f>INDEX('20900 Ann'!$C$8:$AZ$285,MATCH('20900X Ann'!$C71,'20900 Ann'!$C$8:$C$285,0),MATCH('20900X Ann'!CB$8,'20900 Ann'!$C$8:$AZ$8,0))</f>
        <v>69.599999999999994</v>
      </c>
      <c r="CC71" s="11">
        <f>INDEX('20900 Ann'!$C$8:$AZ$285,MATCH('20900X Ann'!$C71,'20900 Ann'!$C$8:$C$285,0),MATCH('20900X Ann'!CC$8,'20900 Ann'!$C$8:$AZ$8,0))</f>
        <v>72.099999999999994</v>
      </c>
      <c r="CD71" s="11">
        <f>INDEX('20900 Ann'!$C$8:$AZ$285,MATCH('20900X Ann'!$C71,'20900 Ann'!$C$8:$C$285,0),MATCH('20900X Ann'!CD$8,'20900 Ann'!$C$8:$AZ$8,0))</f>
        <v>77.3</v>
      </c>
      <c r="CE71" s="11">
        <f>INDEX('20900 Ann'!$C$8:$AZ$285,MATCH('20900X Ann'!$C71,'20900 Ann'!$C$8:$C$285,0),MATCH('20900X Ann'!CE$8,'20900 Ann'!$C$8:$AZ$8,0))</f>
        <v>76.5</v>
      </c>
      <c r="CF71" s="11">
        <f>INDEX('20900 Ann'!$C$8:$AZ$285,MATCH('20900X Ann'!$C71,'20900 Ann'!$C$8:$C$285,0),MATCH('20900X Ann'!CF$8,'20900 Ann'!$C$8:$AZ$8,0))</f>
        <v>76</v>
      </c>
      <c r="CG71" s="11">
        <f>INDEX('20900 Ann'!$C$8:$AZ$285,MATCH('20900X Ann'!$C71,'20900 Ann'!$C$8:$C$285,0),MATCH('20900X Ann'!CG$8,'20900 Ann'!$C$8:$AZ$8,0))</f>
        <v>74.5</v>
      </c>
      <c r="CH71" s="11">
        <f>INDEX('20900 Ann'!$C$8:$AZ$285,MATCH('20900X Ann'!$C71,'20900 Ann'!$C$8:$C$285,0),MATCH('20900X Ann'!CH$8,'20900 Ann'!$C$8:$AZ$8,0))</f>
        <v>73.2</v>
      </c>
      <c r="CI71" s="11">
        <f>INDEX('20900 Ann'!$C$8:$AZ$285,MATCH('20900X Ann'!$C71,'20900 Ann'!$C$8:$C$285,0),MATCH('20900X Ann'!CI$8,'20900 Ann'!$C$8:$AZ$8,0))</f>
        <v>76</v>
      </c>
      <c r="CJ71" s="11">
        <f>INDEX('20900 Ann'!$C$8:$AZ$285,MATCH('20900X Ann'!$C71,'20900 Ann'!$C$8:$C$285,0),MATCH('20900X Ann'!CJ$8,'20900 Ann'!$C$8:$AZ$8,0))</f>
        <v>80.599999999999994</v>
      </c>
      <c r="CK71" s="11">
        <f>INDEX('20900 Ann'!$C$8:$AZ$285,MATCH('20900X Ann'!$C71,'20900 Ann'!$C$8:$C$285,0),MATCH('20900X Ann'!CK$8,'20900 Ann'!$C$8:$AZ$8,0))</f>
        <v>82.6</v>
      </c>
      <c r="CL71" s="11" t="e">
        <f>INDEX('20900 Ann'!$C$8:$AZ$285,MATCH('20900X Ann'!$C71,'20900 Ann'!$C$8:$C$285,0),MATCH('20900X Ann'!CL$8,'20900 Ann'!$C$8:$AZ$8,0))</f>
        <v>#N/A</v>
      </c>
    </row>
    <row r="72" spans="1:90" s="10" customFormat="1" x14ac:dyDescent="0.25">
      <c r="A72" s="32">
        <v>64</v>
      </c>
      <c r="B72" s="10" t="s">
        <v>349</v>
      </c>
      <c r="C72" s="10" t="s">
        <v>365</v>
      </c>
      <c r="D72" s="11"/>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s="11"/>
      <c r="BM72" s="11"/>
      <c r="BN72" s="11"/>
      <c r="BO72" s="11">
        <f>INDEX('20900 Ann'!$C$8:$AZ$285,MATCH('20900X Ann'!$C72,'20900 Ann'!$C$8:$C$285,0),MATCH('20900X Ann'!BO$8,'20900 Ann'!$C$8:$AZ$8,0))</f>
        <v>8.8000000000000007</v>
      </c>
      <c r="BP72" s="11">
        <f>INDEX('20900 Ann'!$C$8:$AZ$285,MATCH('20900X Ann'!$C72,'20900 Ann'!$C$8:$C$285,0),MATCH('20900X Ann'!BP$8,'20900 Ann'!$C$8:$AZ$8,0))</f>
        <v>9.1999999999999993</v>
      </c>
      <c r="BQ72" s="11">
        <f>INDEX('20900 Ann'!$C$8:$AZ$285,MATCH('20900X Ann'!$C72,'20900 Ann'!$C$8:$C$285,0),MATCH('20900X Ann'!BQ$8,'20900 Ann'!$C$8:$AZ$8,0))</f>
        <v>8.6999999999999993</v>
      </c>
      <c r="BR72" s="11">
        <f>INDEX('20900 Ann'!$C$8:$AZ$285,MATCH('20900X Ann'!$C72,'20900 Ann'!$C$8:$C$285,0),MATCH('20900X Ann'!BR$8,'20900 Ann'!$C$8:$AZ$8,0))</f>
        <v>8.6</v>
      </c>
      <c r="BS72" s="11">
        <f>INDEX('20900 Ann'!$C$8:$AZ$285,MATCH('20900X Ann'!$C72,'20900 Ann'!$C$8:$C$285,0),MATCH('20900X Ann'!BS$8,'20900 Ann'!$C$8:$AZ$8,0))</f>
        <v>8.1999999999999993</v>
      </c>
      <c r="BT72" s="11">
        <f>INDEX('20900 Ann'!$C$8:$AZ$285,MATCH('20900X Ann'!$C72,'20900 Ann'!$C$8:$C$285,0),MATCH('20900X Ann'!BT$8,'20900 Ann'!$C$8:$AZ$8,0))</f>
        <v>7.6</v>
      </c>
      <c r="BU72" s="11">
        <f>INDEX('20900 Ann'!$C$8:$AZ$285,MATCH('20900X Ann'!$C72,'20900 Ann'!$C$8:$C$285,0),MATCH('20900X Ann'!BU$8,'20900 Ann'!$C$8:$AZ$8,0))</f>
        <v>8.6999999999999993</v>
      </c>
      <c r="BV72" s="11">
        <f>INDEX('20900 Ann'!$C$8:$AZ$285,MATCH('20900X Ann'!$C72,'20900 Ann'!$C$8:$C$285,0),MATCH('20900X Ann'!BV$8,'20900 Ann'!$C$8:$AZ$8,0))</f>
        <v>10.6</v>
      </c>
      <c r="BW72" s="11">
        <f>INDEX('20900 Ann'!$C$8:$AZ$285,MATCH('20900X Ann'!$C72,'20900 Ann'!$C$8:$C$285,0),MATCH('20900X Ann'!BW$8,'20900 Ann'!$C$8:$AZ$8,0))</f>
        <v>12.6</v>
      </c>
      <c r="BX72" s="11">
        <f>INDEX('20900 Ann'!$C$8:$AZ$285,MATCH('20900X Ann'!$C72,'20900 Ann'!$C$8:$C$285,0),MATCH('20900X Ann'!BX$8,'20900 Ann'!$C$8:$AZ$8,0))</f>
        <v>15.9</v>
      </c>
      <c r="BY72" s="11">
        <f>INDEX('20900 Ann'!$C$8:$AZ$285,MATCH('20900X Ann'!$C72,'20900 Ann'!$C$8:$C$285,0),MATCH('20900X Ann'!BY$8,'20900 Ann'!$C$8:$AZ$8,0))</f>
        <v>17.2</v>
      </c>
      <c r="BZ72" s="11">
        <f>INDEX('20900 Ann'!$C$8:$AZ$285,MATCH('20900X Ann'!$C72,'20900 Ann'!$C$8:$C$285,0),MATCH('20900X Ann'!BZ$8,'20900 Ann'!$C$8:$AZ$8,0))</f>
        <v>17.5</v>
      </c>
      <c r="CA72" s="11">
        <f>INDEX('20900 Ann'!$C$8:$AZ$285,MATCH('20900X Ann'!$C72,'20900 Ann'!$C$8:$C$285,0),MATCH('20900X Ann'!CA$8,'20900 Ann'!$C$8:$AZ$8,0))</f>
        <v>18.2</v>
      </c>
      <c r="CB72" s="11">
        <f>INDEX('20900 Ann'!$C$8:$AZ$285,MATCH('20900X Ann'!$C72,'20900 Ann'!$C$8:$C$285,0),MATCH('20900X Ann'!CB$8,'20900 Ann'!$C$8:$AZ$8,0))</f>
        <v>19.399999999999999</v>
      </c>
      <c r="CC72" s="11">
        <f>INDEX('20900 Ann'!$C$8:$AZ$285,MATCH('20900X Ann'!$C72,'20900 Ann'!$C$8:$C$285,0),MATCH('20900X Ann'!CC$8,'20900 Ann'!$C$8:$AZ$8,0))</f>
        <v>22.5</v>
      </c>
      <c r="CD72" s="11">
        <f>INDEX('20900 Ann'!$C$8:$AZ$285,MATCH('20900X Ann'!$C72,'20900 Ann'!$C$8:$C$285,0),MATCH('20900X Ann'!CD$8,'20900 Ann'!$C$8:$AZ$8,0))</f>
        <v>24.8</v>
      </c>
      <c r="CE72" s="11">
        <f>INDEX('20900 Ann'!$C$8:$AZ$285,MATCH('20900X Ann'!$C72,'20900 Ann'!$C$8:$C$285,0),MATCH('20900X Ann'!CE$8,'20900 Ann'!$C$8:$AZ$8,0))</f>
        <v>27.7</v>
      </c>
      <c r="CF72" s="11">
        <f>INDEX('20900 Ann'!$C$8:$AZ$285,MATCH('20900X Ann'!$C72,'20900 Ann'!$C$8:$C$285,0),MATCH('20900X Ann'!CF$8,'20900 Ann'!$C$8:$AZ$8,0))</f>
        <v>26.4</v>
      </c>
      <c r="CG72" s="11">
        <f>INDEX('20900 Ann'!$C$8:$AZ$285,MATCH('20900X Ann'!$C72,'20900 Ann'!$C$8:$C$285,0),MATCH('20900X Ann'!CG$8,'20900 Ann'!$C$8:$AZ$8,0))</f>
        <v>26.4</v>
      </c>
      <c r="CH72" s="11">
        <f>INDEX('20900 Ann'!$C$8:$AZ$285,MATCH('20900X Ann'!$C72,'20900 Ann'!$C$8:$C$285,0),MATCH('20900X Ann'!CH$8,'20900 Ann'!$C$8:$AZ$8,0))</f>
        <v>28</v>
      </c>
      <c r="CI72" s="11">
        <f>INDEX('20900 Ann'!$C$8:$AZ$285,MATCH('20900X Ann'!$C72,'20900 Ann'!$C$8:$C$285,0),MATCH('20900X Ann'!CI$8,'20900 Ann'!$C$8:$AZ$8,0))</f>
        <v>28.5</v>
      </c>
      <c r="CJ72" s="11">
        <f>INDEX('20900 Ann'!$C$8:$AZ$285,MATCH('20900X Ann'!$C72,'20900 Ann'!$C$8:$C$285,0),MATCH('20900X Ann'!CJ$8,'20900 Ann'!$C$8:$AZ$8,0))</f>
        <v>30.7</v>
      </c>
      <c r="CK72" s="11">
        <f>INDEX('20900 Ann'!$C$8:$AZ$285,MATCH('20900X Ann'!$C72,'20900 Ann'!$C$8:$C$285,0),MATCH('20900X Ann'!CK$8,'20900 Ann'!$C$8:$AZ$8,0))</f>
        <v>32.299999999999997</v>
      </c>
      <c r="CL72" s="11" t="e">
        <f>INDEX('20900 Ann'!$C$8:$AZ$285,MATCH('20900X Ann'!$C72,'20900 Ann'!$C$8:$C$285,0),MATCH('20900X Ann'!CL$8,'20900 Ann'!$C$8:$AZ$8,0))</f>
        <v>#N/A</v>
      </c>
    </row>
    <row r="73" spans="1:90" s="10" customFormat="1" x14ac:dyDescent="0.25">
      <c r="A73" s="32">
        <v>65</v>
      </c>
      <c r="B73" s="10" t="s">
        <v>347</v>
      </c>
      <c r="C73" s="10" t="s">
        <v>364</v>
      </c>
      <c r="D73" s="11"/>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s="11"/>
      <c r="BN73" s="11"/>
      <c r="BO73" s="11">
        <f>INDEX('20900 Ann'!$C$8:$AZ$285,MATCH('20900X Ann'!$C73,'20900 Ann'!$C$8:$C$285,0),MATCH('20900X Ann'!BO$8,'20900 Ann'!$C$8:$AZ$8,0))</f>
        <v>3.8</v>
      </c>
      <c r="BP73" s="11">
        <f>INDEX('20900 Ann'!$C$8:$AZ$285,MATCH('20900X Ann'!$C73,'20900 Ann'!$C$8:$C$285,0),MATCH('20900X Ann'!BP$8,'20900 Ann'!$C$8:$AZ$8,0))</f>
        <v>4.0999999999999996</v>
      </c>
      <c r="BQ73" s="11">
        <f>INDEX('20900 Ann'!$C$8:$AZ$285,MATCH('20900X Ann'!$C73,'20900 Ann'!$C$8:$C$285,0),MATCH('20900X Ann'!BQ$8,'20900 Ann'!$C$8:$AZ$8,0))</f>
        <v>4.3</v>
      </c>
      <c r="BR73" s="11">
        <f>INDEX('20900 Ann'!$C$8:$AZ$285,MATCH('20900X Ann'!$C73,'20900 Ann'!$C$8:$C$285,0),MATCH('20900X Ann'!BR$8,'20900 Ann'!$C$8:$AZ$8,0))</f>
        <v>4.7</v>
      </c>
      <c r="BS73" s="11">
        <f>INDEX('20900 Ann'!$C$8:$AZ$285,MATCH('20900X Ann'!$C73,'20900 Ann'!$C$8:$C$285,0),MATCH('20900X Ann'!BS$8,'20900 Ann'!$C$8:$AZ$8,0))</f>
        <v>5</v>
      </c>
      <c r="BT73" s="11">
        <f>INDEX('20900 Ann'!$C$8:$AZ$285,MATCH('20900X Ann'!$C73,'20900 Ann'!$C$8:$C$285,0),MATCH('20900X Ann'!BT$8,'20900 Ann'!$C$8:$AZ$8,0))</f>
        <v>5.3</v>
      </c>
      <c r="BU73" s="11">
        <f>INDEX('20900 Ann'!$C$8:$AZ$285,MATCH('20900X Ann'!$C73,'20900 Ann'!$C$8:$C$285,0),MATCH('20900X Ann'!BU$8,'20900 Ann'!$C$8:$AZ$8,0))</f>
        <v>5.5</v>
      </c>
      <c r="BV73" s="11">
        <f>INDEX('20900 Ann'!$C$8:$AZ$285,MATCH('20900X Ann'!$C73,'20900 Ann'!$C$8:$C$285,0),MATCH('20900X Ann'!BV$8,'20900 Ann'!$C$8:$AZ$8,0))</f>
        <v>6</v>
      </c>
      <c r="BW73" s="11">
        <f>INDEX('20900 Ann'!$C$8:$AZ$285,MATCH('20900X Ann'!$C73,'20900 Ann'!$C$8:$C$285,0),MATCH('20900X Ann'!BW$8,'20900 Ann'!$C$8:$AZ$8,0))</f>
        <v>6.8</v>
      </c>
      <c r="BX73" s="11">
        <f>INDEX('20900 Ann'!$C$8:$AZ$285,MATCH('20900X Ann'!$C73,'20900 Ann'!$C$8:$C$285,0),MATCH('20900X Ann'!BX$8,'20900 Ann'!$C$8:$AZ$8,0))</f>
        <v>7.6</v>
      </c>
      <c r="BY73" s="11">
        <f>INDEX('20900 Ann'!$C$8:$AZ$285,MATCH('20900X Ann'!$C73,'20900 Ann'!$C$8:$C$285,0),MATCH('20900X Ann'!BY$8,'20900 Ann'!$C$8:$AZ$8,0))</f>
        <v>9.4</v>
      </c>
      <c r="BZ73" s="11">
        <f>INDEX('20900 Ann'!$C$8:$AZ$285,MATCH('20900X Ann'!$C73,'20900 Ann'!$C$8:$C$285,0),MATCH('20900X Ann'!BZ$8,'20900 Ann'!$C$8:$AZ$8,0))</f>
        <v>10</v>
      </c>
      <c r="CA73" s="11">
        <f>INDEX('20900 Ann'!$C$8:$AZ$285,MATCH('20900X Ann'!$C73,'20900 Ann'!$C$8:$C$285,0),MATCH('20900X Ann'!CA$8,'20900 Ann'!$C$8:$AZ$8,0))</f>
        <v>10.3</v>
      </c>
      <c r="CB73" s="11">
        <f>INDEX('20900 Ann'!$C$8:$AZ$285,MATCH('20900X Ann'!$C73,'20900 Ann'!$C$8:$C$285,0),MATCH('20900X Ann'!CB$8,'20900 Ann'!$C$8:$AZ$8,0))</f>
        <v>11.3</v>
      </c>
      <c r="CC73" s="11">
        <f>INDEX('20900 Ann'!$C$8:$AZ$285,MATCH('20900X Ann'!$C73,'20900 Ann'!$C$8:$C$285,0),MATCH('20900X Ann'!CC$8,'20900 Ann'!$C$8:$AZ$8,0))</f>
        <v>13.1</v>
      </c>
      <c r="CD73" s="11">
        <f>INDEX('20900 Ann'!$C$8:$AZ$285,MATCH('20900X Ann'!$C73,'20900 Ann'!$C$8:$C$285,0),MATCH('20900X Ann'!CD$8,'20900 Ann'!$C$8:$AZ$8,0))</f>
        <v>15.2</v>
      </c>
      <c r="CE73" s="11">
        <f>INDEX('20900 Ann'!$C$8:$AZ$285,MATCH('20900X Ann'!$C73,'20900 Ann'!$C$8:$C$285,0),MATCH('20900X Ann'!CE$8,'20900 Ann'!$C$8:$AZ$8,0))</f>
        <v>17</v>
      </c>
      <c r="CF73" s="11">
        <f>INDEX('20900 Ann'!$C$8:$AZ$285,MATCH('20900X Ann'!$C73,'20900 Ann'!$C$8:$C$285,0),MATCH('20900X Ann'!CF$8,'20900 Ann'!$C$8:$AZ$8,0))</f>
        <v>17.399999999999999</v>
      </c>
      <c r="CG73" s="11">
        <f>INDEX('20900 Ann'!$C$8:$AZ$285,MATCH('20900X Ann'!$C73,'20900 Ann'!$C$8:$C$285,0),MATCH('20900X Ann'!CG$8,'20900 Ann'!$C$8:$AZ$8,0))</f>
        <v>18</v>
      </c>
      <c r="CH73" s="11">
        <f>INDEX('20900 Ann'!$C$8:$AZ$285,MATCH('20900X Ann'!$C73,'20900 Ann'!$C$8:$C$285,0),MATCH('20900X Ann'!CH$8,'20900 Ann'!$C$8:$AZ$8,0))</f>
        <v>18.8</v>
      </c>
      <c r="CI73" s="11">
        <f>INDEX('20900 Ann'!$C$8:$AZ$285,MATCH('20900X Ann'!$C73,'20900 Ann'!$C$8:$C$285,0),MATCH('20900X Ann'!CI$8,'20900 Ann'!$C$8:$AZ$8,0))</f>
        <v>19.3</v>
      </c>
      <c r="CJ73" s="11">
        <f>INDEX('20900 Ann'!$C$8:$AZ$285,MATCH('20900X Ann'!$C73,'20900 Ann'!$C$8:$C$285,0),MATCH('20900X Ann'!CJ$8,'20900 Ann'!$C$8:$AZ$8,0))</f>
        <v>20</v>
      </c>
      <c r="CK73" s="11">
        <f>INDEX('20900 Ann'!$C$8:$AZ$285,MATCH('20900X Ann'!$C73,'20900 Ann'!$C$8:$C$285,0),MATCH('20900X Ann'!CK$8,'20900 Ann'!$C$8:$AZ$8,0))</f>
        <v>21.1</v>
      </c>
      <c r="CL73" s="11" t="e">
        <f>INDEX('20900 Ann'!$C$8:$AZ$285,MATCH('20900X Ann'!$C73,'20900 Ann'!$C$8:$C$285,0),MATCH('20900X Ann'!CL$8,'20900 Ann'!$C$8:$AZ$8,0))</f>
        <v>#N/A</v>
      </c>
    </row>
    <row r="74" spans="1:90" s="10" customFormat="1" x14ac:dyDescent="0.25">
      <c r="A74" s="32">
        <v>66</v>
      </c>
      <c r="B74" s="10" t="s">
        <v>345</v>
      </c>
      <c r="C74" s="10" t="s">
        <v>363</v>
      </c>
      <c r="D74" s="11"/>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s="11"/>
      <c r="BO74" s="11">
        <f>INDEX('20900 Ann'!$C$8:$AZ$285,MATCH('20900X Ann'!$C74,'20900 Ann'!$C$8:$C$285,0),MATCH('20900X Ann'!BO$8,'20900 Ann'!$C$8:$AZ$8,0))</f>
        <v>5.2</v>
      </c>
      <c r="BP74" s="11">
        <f>INDEX('20900 Ann'!$C$8:$AZ$285,MATCH('20900X Ann'!$C74,'20900 Ann'!$C$8:$C$285,0),MATCH('20900X Ann'!BP$8,'20900 Ann'!$C$8:$AZ$8,0))</f>
        <v>5.5</v>
      </c>
      <c r="BQ74" s="11">
        <f>INDEX('20900 Ann'!$C$8:$AZ$285,MATCH('20900X Ann'!$C74,'20900 Ann'!$C$8:$C$285,0),MATCH('20900X Ann'!BQ$8,'20900 Ann'!$C$8:$AZ$8,0))</f>
        <v>5.6</v>
      </c>
      <c r="BR74" s="11">
        <f>INDEX('20900 Ann'!$C$8:$AZ$285,MATCH('20900X Ann'!$C74,'20900 Ann'!$C$8:$C$285,0),MATCH('20900X Ann'!BR$8,'20900 Ann'!$C$8:$AZ$8,0))</f>
        <v>5.8</v>
      </c>
      <c r="BS74" s="11">
        <f>INDEX('20900 Ann'!$C$8:$AZ$285,MATCH('20900X Ann'!$C74,'20900 Ann'!$C$8:$C$285,0),MATCH('20900X Ann'!BS$8,'20900 Ann'!$C$8:$AZ$8,0))</f>
        <v>5.9</v>
      </c>
      <c r="BT74" s="11">
        <f>INDEX('20900 Ann'!$C$8:$AZ$285,MATCH('20900X Ann'!$C74,'20900 Ann'!$C$8:$C$285,0),MATCH('20900X Ann'!BT$8,'20900 Ann'!$C$8:$AZ$8,0))</f>
        <v>5.9</v>
      </c>
      <c r="BU74" s="11">
        <f>INDEX('20900 Ann'!$C$8:$AZ$285,MATCH('20900X Ann'!$C74,'20900 Ann'!$C$8:$C$285,0),MATCH('20900X Ann'!BU$8,'20900 Ann'!$C$8:$AZ$8,0))</f>
        <v>6.5</v>
      </c>
      <c r="BV74" s="11">
        <f>INDEX('20900 Ann'!$C$8:$AZ$285,MATCH('20900X Ann'!$C74,'20900 Ann'!$C$8:$C$285,0),MATCH('20900X Ann'!BV$8,'20900 Ann'!$C$8:$AZ$8,0))</f>
        <v>7</v>
      </c>
      <c r="BW74" s="11">
        <f>INDEX('20900 Ann'!$C$8:$AZ$285,MATCH('20900X Ann'!$C74,'20900 Ann'!$C$8:$C$285,0),MATCH('20900X Ann'!BW$8,'20900 Ann'!$C$8:$AZ$8,0))</f>
        <v>7.8</v>
      </c>
      <c r="BX74" s="11">
        <f>INDEX('20900 Ann'!$C$8:$AZ$285,MATCH('20900X Ann'!$C74,'20900 Ann'!$C$8:$C$285,0),MATCH('20900X Ann'!BX$8,'20900 Ann'!$C$8:$AZ$8,0))</f>
        <v>8.5</v>
      </c>
      <c r="BY74" s="11">
        <f>INDEX('20900 Ann'!$C$8:$AZ$285,MATCH('20900X Ann'!$C74,'20900 Ann'!$C$8:$C$285,0),MATCH('20900X Ann'!BY$8,'20900 Ann'!$C$8:$AZ$8,0))</f>
        <v>9.3000000000000007</v>
      </c>
      <c r="BZ74" s="11">
        <f>INDEX('20900 Ann'!$C$8:$AZ$285,MATCH('20900X Ann'!$C74,'20900 Ann'!$C$8:$C$285,0),MATCH('20900X Ann'!BZ$8,'20900 Ann'!$C$8:$AZ$8,0))</f>
        <v>9.6999999999999993</v>
      </c>
      <c r="CA74" s="11">
        <f>INDEX('20900 Ann'!$C$8:$AZ$285,MATCH('20900X Ann'!$C74,'20900 Ann'!$C$8:$C$285,0),MATCH('20900X Ann'!CA$8,'20900 Ann'!$C$8:$AZ$8,0))</f>
        <v>9.6</v>
      </c>
      <c r="CB74" s="11">
        <f>INDEX('20900 Ann'!$C$8:$AZ$285,MATCH('20900X Ann'!$C74,'20900 Ann'!$C$8:$C$285,0),MATCH('20900X Ann'!CB$8,'20900 Ann'!$C$8:$AZ$8,0))</f>
        <v>9.1999999999999993</v>
      </c>
      <c r="CC74" s="11">
        <f>INDEX('20900 Ann'!$C$8:$AZ$285,MATCH('20900X Ann'!$C74,'20900 Ann'!$C$8:$C$285,0),MATCH('20900X Ann'!CC$8,'20900 Ann'!$C$8:$AZ$8,0))</f>
        <v>9.3000000000000007</v>
      </c>
      <c r="CD74" s="11">
        <f>INDEX('20900 Ann'!$C$8:$AZ$285,MATCH('20900X Ann'!$C74,'20900 Ann'!$C$8:$C$285,0),MATCH('20900X Ann'!CD$8,'20900 Ann'!$C$8:$AZ$8,0))</f>
        <v>9.1</v>
      </c>
      <c r="CE74" s="11">
        <f>INDEX('20900 Ann'!$C$8:$AZ$285,MATCH('20900X Ann'!$C74,'20900 Ann'!$C$8:$C$285,0),MATCH('20900X Ann'!CE$8,'20900 Ann'!$C$8:$AZ$8,0))</f>
        <v>9.5</v>
      </c>
      <c r="CF74" s="11">
        <f>INDEX('20900 Ann'!$C$8:$AZ$285,MATCH('20900X Ann'!$C74,'20900 Ann'!$C$8:$C$285,0),MATCH('20900X Ann'!CF$8,'20900 Ann'!$C$8:$AZ$8,0))</f>
        <v>9.3000000000000007</v>
      </c>
      <c r="CG74" s="11">
        <f>INDEX('20900 Ann'!$C$8:$AZ$285,MATCH('20900X Ann'!$C74,'20900 Ann'!$C$8:$C$285,0),MATCH('20900X Ann'!CG$8,'20900 Ann'!$C$8:$AZ$8,0))</f>
        <v>9.3000000000000007</v>
      </c>
      <c r="CH74" s="11">
        <f>INDEX('20900 Ann'!$C$8:$AZ$285,MATCH('20900X Ann'!$C74,'20900 Ann'!$C$8:$C$285,0),MATCH('20900X Ann'!CH$8,'20900 Ann'!$C$8:$AZ$8,0))</f>
        <v>9.5</v>
      </c>
      <c r="CI74" s="11">
        <f>INDEX('20900 Ann'!$C$8:$AZ$285,MATCH('20900X Ann'!$C74,'20900 Ann'!$C$8:$C$285,0),MATCH('20900X Ann'!CI$8,'20900 Ann'!$C$8:$AZ$8,0))</f>
        <v>9.6</v>
      </c>
      <c r="CJ74" s="11">
        <f>INDEX('20900 Ann'!$C$8:$AZ$285,MATCH('20900X Ann'!$C74,'20900 Ann'!$C$8:$C$285,0),MATCH('20900X Ann'!CJ$8,'20900 Ann'!$C$8:$AZ$8,0))</f>
        <v>9.9</v>
      </c>
      <c r="CK74" s="11">
        <f>INDEX('20900 Ann'!$C$8:$AZ$285,MATCH('20900X Ann'!$C74,'20900 Ann'!$C$8:$C$285,0),MATCH('20900X Ann'!CK$8,'20900 Ann'!$C$8:$AZ$8,0))</f>
        <v>10.199999999999999</v>
      </c>
      <c r="CL74" s="11" t="e">
        <f>INDEX('20900 Ann'!$C$8:$AZ$285,MATCH('20900X Ann'!$C74,'20900 Ann'!$C$8:$C$285,0),MATCH('20900X Ann'!CL$8,'20900 Ann'!$C$8:$AZ$8,0))</f>
        <v>#N/A</v>
      </c>
    </row>
    <row r="75" spans="1:90" s="10" customFormat="1" x14ac:dyDescent="0.25">
      <c r="A75" s="32">
        <v>67</v>
      </c>
      <c r="B75" s="10" t="s">
        <v>343</v>
      </c>
      <c r="C75" s="10" t="s">
        <v>362</v>
      </c>
      <c r="D75" s="11"/>
      <c r="E75" s="11"/>
      <c r="F75" s="11"/>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s="11">
        <f>INDEX('20900 Ann'!$C$8:$AZ$285,MATCH('20900X Ann'!$C75,'20900 Ann'!$C$8:$C$285,0),MATCH('20900X Ann'!BO$8,'20900 Ann'!$C$8:$AZ$8,0))</f>
        <v>19.899999999999999</v>
      </c>
      <c r="BP75" s="11">
        <f>INDEX('20900 Ann'!$C$8:$AZ$285,MATCH('20900X Ann'!$C75,'20900 Ann'!$C$8:$C$285,0),MATCH('20900X Ann'!BP$8,'20900 Ann'!$C$8:$AZ$8,0))</f>
        <v>18.3</v>
      </c>
      <c r="BQ75" s="11">
        <f>INDEX('20900 Ann'!$C$8:$AZ$285,MATCH('20900X Ann'!$C75,'20900 Ann'!$C$8:$C$285,0),MATCH('20900X Ann'!BQ$8,'20900 Ann'!$C$8:$AZ$8,0))</f>
        <v>20.6</v>
      </c>
      <c r="BR75" s="11">
        <f>INDEX('20900 Ann'!$C$8:$AZ$285,MATCH('20900X Ann'!$C75,'20900 Ann'!$C$8:$C$285,0),MATCH('20900X Ann'!BR$8,'20900 Ann'!$C$8:$AZ$8,0))</f>
        <v>19.7</v>
      </c>
      <c r="BS75" s="11">
        <f>INDEX('20900 Ann'!$C$8:$AZ$285,MATCH('20900X Ann'!$C75,'20900 Ann'!$C$8:$C$285,0),MATCH('20900X Ann'!BS$8,'20900 Ann'!$C$8:$AZ$8,0))</f>
        <v>22.9</v>
      </c>
      <c r="BT75" s="11">
        <f>INDEX('20900 Ann'!$C$8:$AZ$285,MATCH('20900X Ann'!$C75,'20900 Ann'!$C$8:$C$285,0),MATCH('20900X Ann'!BT$8,'20900 Ann'!$C$8:$AZ$8,0))</f>
        <v>20.8</v>
      </c>
      <c r="BU75" s="11">
        <f>INDEX('20900 Ann'!$C$8:$AZ$285,MATCH('20900X Ann'!$C75,'20900 Ann'!$C$8:$C$285,0),MATCH('20900X Ann'!BU$8,'20900 Ann'!$C$8:$AZ$8,0))</f>
        <v>23.1</v>
      </c>
      <c r="BV75" s="11">
        <f>INDEX('20900 Ann'!$C$8:$AZ$285,MATCH('20900X Ann'!$C75,'20900 Ann'!$C$8:$C$285,0),MATCH('20900X Ann'!BV$8,'20900 Ann'!$C$8:$AZ$8,0))</f>
        <v>22.7</v>
      </c>
      <c r="BW75" s="11">
        <f>INDEX('20900 Ann'!$C$8:$AZ$285,MATCH('20900X Ann'!$C75,'20900 Ann'!$C$8:$C$285,0),MATCH('20900X Ann'!BW$8,'20900 Ann'!$C$8:$AZ$8,0))</f>
        <v>25.8</v>
      </c>
      <c r="BX75" s="11">
        <f>INDEX('20900 Ann'!$C$8:$AZ$285,MATCH('20900X Ann'!$C75,'20900 Ann'!$C$8:$C$285,0),MATCH('20900X Ann'!BX$8,'20900 Ann'!$C$8:$AZ$8,0))</f>
        <v>24.6</v>
      </c>
      <c r="BY75" s="11">
        <f>INDEX('20900 Ann'!$C$8:$AZ$285,MATCH('20900X Ann'!$C75,'20900 Ann'!$C$8:$C$285,0),MATCH('20900X Ann'!BY$8,'20900 Ann'!$C$8:$AZ$8,0))</f>
        <v>28.2</v>
      </c>
      <c r="BZ75" s="11">
        <f>INDEX('20900 Ann'!$C$8:$AZ$285,MATCH('20900X Ann'!$C75,'20900 Ann'!$C$8:$C$285,0),MATCH('20900X Ann'!BZ$8,'20900 Ann'!$C$8:$AZ$8,0))</f>
        <v>26.5</v>
      </c>
      <c r="CA75" s="11">
        <f>INDEX('20900 Ann'!$C$8:$AZ$285,MATCH('20900X Ann'!$C75,'20900 Ann'!$C$8:$C$285,0),MATCH('20900X Ann'!CA$8,'20900 Ann'!$C$8:$AZ$8,0))</f>
        <v>31</v>
      </c>
      <c r="CB75" s="11">
        <f>INDEX('20900 Ann'!$C$8:$AZ$285,MATCH('20900X Ann'!$C75,'20900 Ann'!$C$8:$C$285,0),MATCH('20900X Ann'!CB$8,'20900 Ann'!$C$8:$AZ$8,0))</f>
        <v>28.5</v>
      </c>
      <c r="CC75" s="11">
        <f>INDEX('20900 Ann'!$C$8:$AZ$285,MATCH('20900X Ann'!$C75,'20900 Ann'!$C$8:$C$285,0),MATCH('20900X Ann'!CC$8,'20900 Ann'!$C$8:$AZ$8,0))</f>
        <v>34.200000000000003</v>
      </c>
      <c r="CD75" s="11">
        <f>INDEX('20900 Ann'!$C$8:$AZ$285,MATCH('20900X Ann'!$C75,'20900 Ann'!$C$8:$C$285,0),MATCH('20900X Ann'!CD$8,'20900 Ann'!$C$8:$AZ$8,0))</f>
        <v>31.9</v>
      </c>
      <c r="CE75" s="11">
        <f>INDEX('20900 Ann'!$C$8:$AZ$285,MATCH('20900X Ann'!$C75,'20900 Ann'!$C$8:$C$285,0),MATCH('20900X Ann'!CE$8,'20900 Ann'!$C$8:$AZ$8,0))</f>
        <v>39.5</v>
      </c>
      <c r="CF75" s="11">
        <f>INDEX('20900 Ann'!$C$8:$AZ$285,MATCH('20900X Ann'!$C75,'20900 Ann'!$C$8:$C$285,0),MATCH('20900X Ann'!CF$8,'20900 Ann'!$C$8:$AZ$8,0))</f>
        <v>32.9</v>
      </c>
      <c r="CG75" s="11">
        <f>INDEX('20900 Ann'!$C$8:$AZ$285,MATCH('20900X Ann'!$C75,'20900 Ann'!$C$8:$C$285,0),MATCH('20900X Ann'!CG$8,'20900 Ann'!$C$8:$AZ$8,0))</f>
        <v>37.6</v>
      </c>
      <c r="CH75" s="11">
        <f>INDEX('20900 Ann'!$C$8:$AZ$285,MATCH('20900X Ann'!$C75,'20900 Ann'!$C$8:$C$285,0),MATCH('20900X Ann'!CH$8,'20900 Ann'!$C$8:$AZ$8,0))</f>
        <v>33.9</v>
      </c>
      <c r="CI75" s="11">
        <f>INDEX('20900 Ann'!$C$8:$AZ$285,MATCH('20900X Ann'!$C75,'20900 Ann'!$C$8:$C$285,0),MATCH('20900X Ann'!CI$8,'20900 Ann'!$C$8:$AZ$8,0))</f>
        <v>43.5</v>
      </c>
      <c r="CJ75" s="11">
        <f>INDEX('20900 Ann'!$C$8:$AZ$285,MATCH('20900X Ann'!$C75,'20900 Ann'!$C$8:$C$285,0),MATCH('20900X Ann'!CJ$8,'20900 Ann'!$C$8:$AZ$8,0))</f>
        <v>36.200000000000003</v>
      </c>
      <c r="CK75" s="11">
        <f>INDEX('20900 Ann'!$C$8:$AZ$285,MATCH('20900X Ann'!$C75,'20900 Ann'!$C$8:$C$285,0),MATCH('20900X Ann'!CK$8,'20900 Ann'!$C$8:$AZ$8,0))</f>
        <v>42.3</v>
      </c>
      <c r="CL75" s="11" t="e">
        <f>INDEX('20900 Ann'!$C$8:$AZ$285,MATCH('20900X Ann'!$C75,'20900 Ann'!$C$8:$C$285,0),MATCH('20900X Ann'!CL$8,'20900 Ann'!$C$8:$AZ$8,0))</f>
        <v>#N/A</v>
      </c>
    </row>
    <row r="76" spans="1:90" s="10" customFormat="1" x14ac:dyDescent="0.25">
      <c r="A76" s="32">
        <v>68</v>
      </c>
      <c r="B76" s="10" t="s">
        <v>361</v>
      </c>
      <c r="C76" s="10" t="s">
        <v>360</v>
      </c>
      <c r="D76" s="11"/>
      <c r="E76" s="11"/>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f>INDEX('20900 Ann'!$C$8:$AZ$285,MATCH('20900X Ann'!$C76,'20900 Ann'!$C$8:$C$285,0),MATCH('20900X Ann'!BO$8,'20900 Ann'!$C$8:$AZ$8,0))</f>
        <v>308.5</v>
      </c>
      <c r="BP76" s="11">
        <f>INDEX('20900 Ann'!$C$8:$AZ$285,MATCH('20900X Ann'!$C76,'20900 Ann'!$C$8:$C$285,0),MATCH('20900X Ann'!BP$8,'20900 Ann'!$C$8:$AZ$8,0))</f>
        <v>328.7</v>
      </c>
      <c r="BQ76" s="11">
        <f>INDEX('20900 Ann'!$C$8:$AZ$285,MATCH('20900X Ann'!$C76,'20900 Ann'!$C$8:$C$285,0),MATCH('20900X Ann'!BQ$8,'20900 Ann'!$C$8:$AZ$8,0))</f>
        <v>342.3</v>
      </c>
      <c r="BR76" s="11">
        <f>INDEX('20900 Ann'!$C$8:$AZ$285,MATCH('20900X Ann'!$C76,'20900 Ann'!$C$8:$C$285,0),MATCH('20900X Ann'!BR$8,'20900 Ann'!$C$8:$AZ$8,0))</f>
        <v>356.2</v>
      </c>
      <c r="BS76" s="11">
        <f>INDEX('20900 Ann'!$C$8:$AZ$285,MATCH('20900X Ann'!$C76,'20900 Ann'!$C$8:$C$285,0),MATCH('20900X Ann'!BS$8,'20900 Ann'!$C$8:$AZ$8,0))</f>
        <v>373.1</v>
      </c>
      <c r="BT76" s="11">
        <f>INDEX('20900 Ann'!$C$8:$AZ$285,MATCH('20900X Ann'!$C76,'20900 Ann'!$C$8:$C$285,0),MATCH('20900X Ann'!BT$8,'20900 Ann'!$C$8:$AZ$8,0))</f>
        <v>397</v>
      </c>
      <c r="BU76" s="11">
        <f>INDEX('20900 Ann'!$C$8:$AZ$285,MATCH('20900X Ann'!$C76,'20900 Ann'!$C$8:$C$285,0),MATCH('20900X Ann'!BU$8,'20900 Ann'!$C$8:$AZ$8,0))</f>
        <v>418.7</v>
      </c>
      <c r="BV76" s="11">
        <f>INDEX('20900 Ann'!$C$8:$AZ$285,MATCH('20900X Ann'!$C76,'20900 Ann'!$C$8:$C$285,0),MATCH('20900X Ann'!BV$8,'20900 Ann'!$C$8:$AZ$8,0))</f>
        <v>438.1</v>
      </c>
      <c r="BW76" s="11">
        <f>INDEX('20900 Ann'!$C$8:$AZ$285,MATCH('20900X Ann'!$C76,'20900 Ann'!$C$8:$C$285,0),MATCH('20900X Ann'!BW$8,'20900 Ann'!$C$8:$AZ$8,0))</f>
        <v>463.6</v>
      </c>
      <c r="BX76" s="11">
        <f>INDEX('20900 Ann'!$C$8:$AZ$285,MATCH('20900X Ann'!$C76,'20900 Ann'!$C$8:$C$285,0),MATCH('20900X Ann'!BX$8,'20900 Ann'!$C$8:$AZ$8,0))</f>
        <v>497.4</v>
      </c>
      <c r="BY76" s="11">
        <f>INDEX('20900 Ann'!$C$8:$AZ$285,MATCH('20900X Ann'!$C76,'20900 Ann'!$C$8:$C$285,0),MATCH('20900X Ann'!BY$8,'20900 Ann'!$C$8:$AZ$8,0))</f>
        <v>538.70000000000005</v>
      </c>
      <c r="BZ76" s="11">
        <f>INDEX('20900 Ann'!$C$8:$AZ$285,MATCH('20900X Ann'!$C76,'20900 Ann'!$C$8:$C$285,0),MATCH('20900X Ann'!BZ$8,'20900 Ann'!$C$8:$AZ$8,0))</f>
        <v>569.1</v>
      </c>
      <c r="CA76" s="11">
        <f>INDEX('20900 Ann'!$C$8:$AZ$285,MATCH('20900X Ann'!$C76,'20900 Ann'!$C$8:$C$285,0),MATCH('20900X Ann'!CA$8,'20900 Ann'!$C$8:$AZ$8,0))</f>
        <v>612.6</v>
      </c>
      <c r="CB76" s="11">
        <f>INDEX('20900 Ann'!$C$8:$AZ$285,MATCH('20900X Ann'!$C76,'20900 Ann'!$C$8:$C$285,0),MATCH('20900X Ann'!CB$8,'20900 Ann'!$C$8:$AZ$8,0))</f>
        <v>658.2</v>
      </c>
      <c r="CC76" s="11">
        <f>INDEX('20900 Ann'!$C$8:$AZ$285,MATCH('20900X Ann'!$C76,'20900 Ann'!$C$8:$C$285,0),MATCH('20900X Ann'!CC$8,'20900 Ann'!$C$8:$AZ$8,0))</f>
        <v>693</v>
      </c>
      <c r="CD76" s="11">
        <f>INDEX('20900 Ann'!$C$8:$AZ$285,MATCH('20900X Ann'!$C76,'20900 Ann'!$C$8:$C$285,0),MATCH('20900X Ann'!CD$8,'20900 Ann'!$C$8:$AZ$8,0))</f>
        <v>734.4</v>
      </c>
      <c r="CE76" s="11">
        <f>INDEX('20900 Ann'!$C$8:$AZ$285,MATCH('20900X Ann'!$C76,'20900 Ann'!$C$8:$C$285,0),MATCH('20900X Ann'!CE$8,'20900 Ann'!$C$8:$AZ$8,0))</f>
        <v>758.8</v>
      </c>
      <c r="CF76" s="11">
        <f>INDEX('20900 Ann'!$C$8:$AZ$285,MATCH('20900X Ann'!$C76,'20900 Ann'!$C$8:$C$285,0),MATCH('20900X Ann'!CF$8,'20900 Ann'!$C$8:$AZ$8,0))</f>
        <v>796.5</v>
      </c>
      <c r="CG76" s="11">
        <f>INDEX('20900 Ann'!$C$8:$AZ$285,MATCH('20900X Ann'!$C76,'20900 Ann'!$C$8:$C$285,0),MATCH('20900X Ann'!CG$8,'20900 Ann'!$C$8:$AZ$8,0))</f>
        <v>830.5</v>
      </c>
      <c r="CH76" s="11">
        <f>INDEX('20900 Ann'!$C$8:$AZ$285,MATCH('20900X Ann'!$C76,'20900 Ann'!$C$8:$C$285,0),MATCH('20900X Ann'!CH$8,'20900 Ann'!$C$8:$AZ$8,0))</f>
        <v>864.6</v>
      </c>
      <c r="CI76" s="11">
        <f>INDEX('20900 Ann'!$C$8:$AZ$285,MATCH('20900X Ann'!$C76,'20900 Ann'!$C$8:$C$285,0),MATCH('20900X Ann'!CI$8,'20900 Ann'!$C$8:$AZ$8,0))</f>
        <v>900.1</v>
      </c>
      <c r="CJ76" s="11">
        <f>INDEX('20900 Ann'!$C$8:$AZ$285,MATCH('20900X Ann'!$C76,'20900 Ann'!$C$8:$C$285,0),MATCH('20900X Ann'!CJ$8,'20900 Ann'!$C$8:$AZ$8,0))</f>
        <v>929.3</v>
      </c>
      <c r="CK76" s="11">
        <f>INDEX('20900 Ann'!$C$8:$AZ$285,MATCH('20900X Ann'!$C76,'20900 Ann'!$C$8:$C$285,0),MATCH('20900X Ann'!CK$8,'20900 Ann'!$C$8:$AZ$8,0))</f>
        <v>956</v>
      </c>
      <c r="CL76" s="11" t="e">
        <f>INDEX('20900 Ann'!$C$8:$AZ$285,MATCH('20900X Ann'!$C76,'20900 Ann'!$C$8:$C$285,0),MATCH('20900X Ann'!CL$8,'20900 Ann'!$C$8:$AZ$8,0))</f>
        <v>#N/A</v>
      </c>
    </row>
    <row r="77" spans="1:90" s="10" customFormat="1" x14ac:dyDescent="0.25">
      <c r="A77" s="32">
        <v>69</v>
      </c>
      <c r="B77" s="10" t="s">
        <v>359</v>
      </c>
      <c r="C77" s="10" t="s">
        <v>358</v>
      </c>
      <c r="D77" s="11"/>
      <c r="E77" s="11"/>
      <c r="F77" s="11"/>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f>INDEX('20900 Ann'!$C$8:$AZ$285,MATCH('20900X Ann'!$C77,'20900 Ann'!$C$8:$C$285,0),MATCH('20900X Ann'!BO$8,'20900 Ann'!$C$8:$AZ$8,0))</f>
        <v>228.6</v>
      </c>
      <c r="BP77" s="11">
        <f>INDEX('20900 Ann'!$C$8:$AZ$285,MATCH('20900X Ann'!$C77,'20900 Ann'!$C$8:$C$285,0),MATCH('20900X Ann'!BP$8,'20900 Ann'!$C$8:$AZ$8,0))</f>
        <v>243.5</v>
      </c>
      <c r="BQ77" s="11">
        <f>INDEX('20900 Ann'!$C$8:$AZ$285,MATCH('20900X Ann'!$C77,'20900 Ann'!$C$8:$C$285,0),MATCH('20900X Ann'!BQ$8,'20900 Ann'!$C$8:$AZ$8,0))</f>
        <v>252.1</v>
      </c>
      <c r="BR77" s="11">
        <f>INDEX('20900 Ann'!$C$8:$AZ$285,MATCH('20900X Ann'!$C77,'20900 Ann'!$C$8:$C$285,0),MATCH('20900X Ann'!BR$8,'20900 Ann'!$C$8:$AZ$8,0))</f>
        <v>259.89999999999998</v>
      </c>
      <c r="BS77" s="11">
        <f>INDEX('20900 Ann'!$C$8:$AZ$285,MATCH('20900X Ann'!$C77,'20900 Ann'!$C$8:$C$285,0),MATCH('20900X Ann'!BS$8,'20900 Ann'!$C$8:$AZ$8,0))</f>
        <v>270.10000000000002</v>
      </c>
      <c r="BT77" s="11">
        <f>INDEX('20900 Ann'!$C$8:$AZ$285,MATCH('20900X Ann'!$C77,'20900 Ann'!$C$8:$C$285,0),MATCH('20900X Ann'!BT$8,'20900 Ann'!$C$8:$AZ$8,0))</f>
        <v>287.10000000000002</v>
      </c>
      <c r="BU77" s="11">
        <f>INDEX('20900 Ann'!$C$8:$AZ$285,MATCH('20900X Ann'!$C77,'20900 Ann'!$C$8:$C$285,0),MATCH('20900X Ann'!BU$8,'20900 Ann'!$C$8:$AZ$8,0))</f>
        <v>302</v>
      </c>
      <c r="BV77" s="11">
        <f>INDEX('20900 Ann'!$C$8:$AZ$285,MATCH('20900X Ann'!$C77,'20900 Ann'!$C$8:$C$285,0),MATCH('20900X Ann'!BV$8,'20900 Ann'!$C$8:$AZ$8,0))</f>
        <v>314.89999999999998</v>
      </c>
      <c r="BW77" s="11">
        <f>INDEX('20900 Ann'!$C$8:$AZ$285,MATCH('20900X Ann'!$C77,'20900 Ann'!$C$8:$C$285,0),MATCH('20900X Ann'!BW$8,'20900 Ann'!$C$8:$AZ$8,0))</f>
        <v>331.7</v>
      </c>
      <c r="BX77" s="11">
        <f>INDEX('20900 Ann'!$C$8:$AZ$285,MATCH('20900X Ann'!$C77,'20900 Ann'!$C$8:$C$285,0),MATCH('20900X Ann'!BX$8,'20900 Ann'!$C$8:$AZ$8,0))</f>
        <v>356</v>
      </c>
      <c r="BY77" s="11">
        <f>INDEX('20900 Ann'!$C$8:$AZ$285,MATCH('20900X Ann'!$C77,'20900 Ann'!$C$8:$C$285,0),MATCH('20900X Ann'!BY$8,'20900 Ann'!$C$8:$AZ$8,0))</f>
        <v>392.9</v>
      </c>
      <c r="BZ77" s="11">
        <f>INDEX('20900 Ann'!$C$8:$AZ$285,MATCH('20900X Ann'!$C77,'20900 Ann'!$C$8:$C$285,0),MATCH('20900X Ann'!BZ$8,'20900 Ann'!$C$8:$AZ$8,0))</f>
        <v>416</v>
      </c>
      <c r="CA77" s="11">
        <f>INDEX('20900 Ann'!$C$8:$AZ$285,MATCH('20900X Ann'!$C77,'20900 Ann'!$C$8:$C$285,0),MATCH('20900X Ann'!CA$8,'20900 Ann'!$C$8:$AZ$8,0))</f>
        <v>451.3</v>
      </c>
      <c r="CB77" s="11">
        <f>INDEX('20900 Ann'!$C$8:$AZ$285,MATCH('20900X Ann'!$C77,'20900 Ann'!$C$8:$C$285,0),MATCH('20900X Ann'!CB$8,'20900 Ann'!$C$8:$AZ$8,0))</f>
        <v>487.6</v>
      </c>
      <c r="CC77" s="11">
        <f>INDEX('20900 Ann'!$C$8:$AZ$285,MATCH('20900X Ann'!$C77,'20900 Ann'!$C$8:$C$285,0),MATCH('20900X Ann'!CC$8,'20900 Ann'!$C$8:$AZ$8,0))</f>
        <v>513.79999999999995</v>
      </c>
      <c r="CD77" s="11">
        <f>INDEX('20900 Ann'!$C$8:$AZ$285,MATCH('20900X Ann'!$C77,'20900 Ann'!$C$8:$C$285,0),MATCH('20900X Ann'!CD$8,'20900 Ann'!$C$8:$AZ$8,0))</f>
        <v>545.79999999999995</v>
      </c>
      <c r="CE77" s="11">
        <f>INDEX('20900 Ann'!$C$8:$AZ$285,MATCH('20900X Ann'!$C77,'20900 Ann'!$C$8:$C$285,0),MATCH('20900X Ann'!CE$8,'20900 Ann'!$C$8:$AZ$8,0))</f>
        <v>563.5</v>
      </c>
      <c r="CF77" s="11">
        <f>INDEX('20900 Ann'!$C$8:$AZ$285,MATCH('20900X Ann'!$C77,'20900 Ann'!$C$8:$C$285,0),MATCH('20900X Ann'!CF$8,'20900 Ann'!$C$8:$AZ$8,0))</f>
        <v>597.5</v>
      </c>
      <c r="CG77" s="11">
        <f>INDEX('20900 Ann'!$C$8:$AZ$285,MATCH('20900X Ann'!$C77,'20900 Ann'!$C$8:$C$285,0),MATCH('20900X Ann'!CG$8,'20900 Ann'!$C$8:$AZ$8,0))</f>
        <v>625</v>
      </c>
      <c r="CH77" s="11">
        <f>INDEX('20900 Ann'!$C$8:$AZ$285,MATCH('20900X Ann'!$C77,'20900 Ann'!$C$8:$C$285,0),MATCH('20900X Ann'!CH$8,'20900 Ann'!$C$8:$AZ$8,0))</f>
        <v>653.4</v>
      </c>
      <c r="CI77" s="11">
        <f>INDEX('20900 Ann'!$C$8:$AZ$285,MATCH('20900X Ann'!$C77,'20900 Ann'!$C$8:$C$285,0),MATCH('20900X Ann'!CI$8,'20900 Ann'!$C$8:$AZ$8,0))</f>
        <v>683.6</v>
      </c>
      <c r="CJ77" s="11">
        <f>INDEX('20900 Ann'!$C$8:$AZ$285,MATCH('20900X Ann'!$C77,'20900 Ann'!$C$8:$C$285,0),MATCH('20900X Ann'!CJ$8,'20900 Ann'!$C$8:$AZ$8,0))</f>
        <v>707.1</v>
      </c>
      <c r="CK77" s="11">
        <f>INDEX('20900 Ann'!$C$8:$AZ$285,MATCH('20900X Ann'!$C77,'20900 Ann'!$C$8:$C$285,0),MATCH('20900X Ann'!CK$8,'20900 Ann'!$C$8:$AZ$8,0))</f>
        <v>728.4</v>
      </c>
      <c r="CL77" s="11" t="e">
        <f>INDEX('20900 Ann'!$C$8:$AZ$285,MATCH('20900X Ann'!$C77,'20900 Ann'!$C$8:$C$285,0),MATCH('20900X Ann'!CL$8,'20900 Ann'!$C$8:$AZ$8,0))</f>
        <v>#N/A</v>
      </c>
    </row>
    <row r="78" spans="1:90" s="10" customFormat="1" x14ac:dyDescent="0.25">
      <c r="A78" s="32">
        <v>70</v>
      </c>
      <c r="B78" s="10" t="s">
        <v>357</v>
      </c>
      <c r="C78" s="10" t="s">
        <v>356</v>
      </c>
      <c r="D78" s="11"/>
      <c r="E78" s="11"/>
      <c r="F78" s="11"/>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f>INDEX('20900 Ann'!$C$8:$AZ$285,MATCH('20900X Ann'!$C78,'20900 Ann'!$C$8:$C$285,0),MATCH('20900X Ann'!BO$8,'20900 Ann'!$C$8:$AZ$8,0))</f>
        <v>7.4</v>
      </c>
      <c r="BP78" s="11">
        <f>INDEX('20900 Ann'!$C$8:$AZ$285,MATCH('20900X Ann'!$C78,'20900 Ann'!$C$8:$C$285,0),MATCH('20900X Ann'!BP$8,'20900 Ann'!$C$8:$AZ$8,0))</f>
        <v>8.1</v>
      </c>
      <c r="BQ78" s="11">
        <f>INDEX('20900 Ann'!$C$8:$AZ$285,MATCH('20900X Ann'!$C78,'20900 Ann'!$C$8:$C$285,0),MATCH('20900X Ann'!BQ$8,'20900 Ann'!$C$8:$AZ$8,0))</f>
        <v>8.6</v>
      </c>
      <c r="BR78" s="11">
        <f>INDEX('20900 Ann'!$C$8:$AZ$285,MATCH('20900X Ann'!$C78,'20900 Ann'!$C$8:$C$285,0),MATCH('20900X Ann'!BR$8,'20900 Ann'!$C$8:$AZ$8,0))</f>
        <v>9.1</v>
      </c>
      <c r="BS78" s="11">
        <f>INDEX('20900 Ann'!$C$8:$AZ$285,MATCH('20900X Ann'!$C78,'20900 Ann'!$C$8:$C$285,0),MATCH('20900X Ann'!BS$8,'20900 Ann'!$C$8:$AZ$8,0))</f>
        <v>9.4</v>
      </c>
      <c r="BT78" s="11">
        <f>INDEX('20900 Ann'!$C$8:$AZ$285,MATCH('20900X Ann'!$C78,'20900 Ann'!$C$8:$C$285,0),MATCH('20900X Ann'!BT$8,'20900 Ann'!$C$8:$AZ$8,0))</f>
        <v>9.8000000000000007</v>
      </c>
      <c r="BU78" s="11">
        <f>INDEX('20900 Ann'!$C$8:$AZ$285,MATCH('20900X Ann'!$C78,'20900 Ann'!$C$8:$C$285,0),MATCH('20900X Ann'!BU$8,'20900 Ann'!$C$8:$AZ$8,0))</f>
        <v>10.199999999999999</v>
      </c>
      <c r="BV78" s="11">
        <f>INDEX('20900 Ann'!$C$8:$AZ$285,MATCH('20900X Ann'!$C78,'20900 Ann'!$C$8:$C$285,0),MATCH('20900X Ann'!BV$8,'20900 Ann'!$C$8:$AZ$8,0))</f>
        <v>11</v>
      </c>
      <c r="BW78" s="11">
        <f>INDEX('20900 Ann'!$C$8:$AZ$285,MATCH('20900X Ann'!$C78,'20900 Ann'!$C$8:$C$285,0),MATCH('20900X Ann'!BW$8,'20900 Ann'!$C$8:$AZ$8,0))</f>
        <v>11.5</v>
      </c>
      <c r="BX78" s="11">
        <f>INDEX('20900 Ann'!$C$8:$AZ$285,MATCH('20900X Ann'!$C78,'20900 Ann'!$C$8:$C$285,0),MATCH('20900X Ann'!BX$8,'20900 Ann'!$C$8:$AZ$8,0))</f>
        <v>12.1</v>
      </c>
      <c r="BY78" s="11">
        <f>INDEX('20900 Ann'!$C$8:$AZ$285,MATCH('20900X Ann'!$C78,'20900 Ann'!$C$8:$C$285,0),MATCH('20900X Ann'!BY$8,'20900 Ann'!$C$8:$AZ$8,0))</f>
        <v>12.2</v>
      </c>
      <c r="BZ78" s="11">
        <f>INDEX('20900 Ann'!$C$8:$AZ$285,MATCH('20900X Ann'!$C78,'20900 Ann'!$C$8:$C$285,0),MATCH('20900X Ann'!BZ$8,'20900 Ann'!$C$8:$AZ$8,0))</f>
        <v>13.1</v>
      </c>
      <c r="CA78" s="11">
        <f>INDEX('20900 Ann'!$C$8:$AZ$285,MATCH('20900X Ann'!$C78,'20900 Ann'!$C$8:$C$285,0),MATCH('20900X Ann'!CA$8,'20900 Ann'!$C$8:$AZ$8,0))</f>
        <v>14.6</v>
      </c>
      <c r="CB78" s="11">
        <f>INDEX('20900 Ann'!$C$8:$AZ$285,MATCH('20900X Ann'!$C78,'20900 Ann'!$C$8:$C$285,0),MATCH('20900X Ann'!CB$8,'20900 Ann'!$C$8:$AZ$8,0))</f>
        <v>16.7</v>
      </c>
      <c r="CC78" s="11">
        <f>INDEX('20900 Ann'!$C$8:$AZ$285,MATCH('20900X Ann'!$C78,'20900 Ann'!$C$8:$C$285,0),MATCH('20900X Ann'!CC$8,'20900 Ann'!$C$8:$AZ$8,0))</f>
        <v>18</v>
      </c>
      <c r="CD78" s="11">
        <f>INDEX('20900 Ann'!$C$8:$AZ$285,MATCH('20900X Ann'!$C78,'20900 Ann'!$C$8:$C$285,0),MATCH('20900X Ann'!CD$8,'20900 Ann'!$C$8:$AZ$8,0))</f>
        <v>18.7</v>
      </c>
      <c r="CE78" s="11">
        <f>INDEX('20900 Ann'!$C$8:$AZ$285,MATCH('20900X Ann'!$C78,'20900 Ann'!$C$8:$C$285,0),MATCH('20900X Ann'!CE$8,'20900 Ann'!$C$8:$AZ$8,0))</f>
        <v>18.399999999999999</v>
      </c>
      <c r="CF78" s="11">
        <f>INDEX('20900 Ann'!$C$8:$AZ$285,MATCH('20900X Ann'!$C78,'20900 Ann'!$C$8:$C$285,0),MATCH('20900X Ann'!CF$8,'20900 Ann'!$C$8:$AZ$8,0))</f>
        <v>17.5</v>
      </c>
      <c r="CG78" s="11">
        <f>INDEX('20900 Ann'!$C$8:$AZ$285,MATCH('20900X Ann'!$C78,'20900 Ann'!$C$8:$C$285,0),MATCH('20900X Ann'!CG$8,'20900 Ann'!$C$8:$AZ$8,0))</f>
        <v>17.5</v>
      </c>
      <c r="CH78" s="11">
        <f>INDEX('20900 Ann'!$C$8:$AZ$285,MATCH('20900X Ann'!$C78,'20900 Ann'!$C$8:$C$285,0),MATCH('20900X Ann'!CH$8,'20900 Ann'!$C$8:$AZ$8,0))</f>
        <v>17.600000000000001</v>
      </c>
      <c r="CI78" s="11">
        <f>INDEX('20900 Ann'!$C$8:$AZ$285,MATCH('20900X Ann'!$C78,'20900 Ann'!$C$8:$C$285,0),MATCH('20900X Ann'!CI$8,'20900 Ann'!$C$8:$AZ$8,0))</f>
        <v>18.399999999999999</v>
      </c>
      <c r="CJ78" s="11">
        <f>INDEX('20900 Ann'!$C$8:$AZ$285,MATCH('20900X Ann'!$C78,'20900 Ann'!$C$8:$C$285,0),MATCH('20900X Ann'!CJ$8,'20900 Ann'!$C$8:$AZ$8,0))</f>
        <v>19</v>
      </c>
      <c r="CK78" s="11">
        <f>INDEX('20900 Ann'!$C$8:$AZ$285,MATCH('20900X Ann'!$C78,'20900 Ann'!$C$8:$C$285,0),MATCH('20900X Ann'!CK$8,'20900 Ann'!$C$8:$AZ$8,0))</f>
        <v>19.8</v>
      </c>
      <c r="CL78" s="11" t="e">
        <f>INDEX('20900 Ann'!$C$8:$AZ$285,MATCH('20900X Ann'!$C78,'20900 Ann'!$C$8:$C$285,0),MATCH('20900X Ann'!CL$8,'20900 Ann'!$C$8:$AZ$8,0))</f>
        <v>#N/A</v>
      </c>
    </row>
    <row r="79" spans="1:90" s="10" customFormat="1" x14ac:dyDescent="0.25">
      <c r="A79" s="32">
        <v>71</v>
      </c>
      <c r="B79" s="10" t="s">
        <v>355</v>
      </c>
      <c r="C79" s="10" t="s">
        <v>354</v>
      </c>
      <c r="D79" s="11"/>
      <c r="E79" s="11"/>
      <c r="F79" s="11"/>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f>INDEX('20900 Ann'!$C$8:$AZ$285,MATCH('20900X Ann'!$C79,'20900 Ann'!$C$8:$C$285,0),MATCH('20900X Ann'!BO$8,'20900 Ann'!$C$8:$AZ$8,0))</f>
        <v>32.1</v>
      </c>
      <c r="BP79" s="11">
        <f>INDEX('20900 Ann'!$C$8:$AZ$285,MATCH('20900X Ann'!$C79,'20900 Ann'!$C$8:$C$285,0),MATCH('20900X Ann'!BP$8,'20900 Ann'!$C$8:$AZ$8,0))</f>
        <v>34.1</v>
      </c>
      <c r="BQ79" s="11">
        <f>INDEX('20900 Ann'!$C$8:$AZ$285,MATCH('20900X Ann'!$C79,'20900 Ann'!$C$8:$C$285,0),MATCH('20900X Ann'!BQ$8,'20900 Ann'!$C$8:$AZ$8,0))</f>
        <v>36.200000000000003</v>
      </c>
      <c r="BR79" s="11">
        <f>INDEX('20900 Ann'!$C$8:$AZ$285,MATCH('20900X Ann'!$C79,'20900 Ann'!$C$8:$C$285,0),MATCH('20900X Ann'!BR$8,'20900 Ann'!$C$8:$AZ$8,0))</f>
        <v>38.5</v>
      </c>
      <c r="BS79" s="11">
        <f>INDEX('20900 Ann'!$C$8:$AZ$285,MATCH('20900X Ann'!$C79,'20900 Ann'!$C$8:$C$285,0),MATCH('20900X Ann'!BS$8,'20900 Ann'!$C$8:$AZ$8,0))</f>
        <v>41.9</v>
      </c>
      <c r="BT79" s="11">
        <f>INDEX('20900 Ann'!$C$8:$AZ$285,MATCH('20900X Ann'!$C79,'20900 Ann'!$C$8:$C$285,0),MATCH('20900X Ann'!BT$8,'20900 Ann'!$C$8:$AZ$8,0))</f>
        <v>44.6</v>
      </c>
      <c r="BU79" s="11">
        <f>INDEX('20900 Ann'!$C$8:$AZ$285,MATCH('20900X Ann'!$C79,'20900 Ann'!$C$8:$C$285,0),MATCH('20900X Ann'!BU$8,'20900 Ann'!$C$8:$AZ$8,0))</f>
        <v>47.6</v>
      </c>
      <c r="BV79" s="11">
        <f>INDEX('20900 Ann'!$C$8:$AZ$285,MATCH('20900X Ann'!$C79,'20900 Ann'!$C$8:$C$285,0),MATCH('20900X Ann'!BV$8,'20900 Ann'!$C$8:$AZ$8,0))</f>
        <v>50.4</v>
      </c>
      <c r="BW79" s="11">
        <f>INDEX('20900 Ann'!$C$8:$AZ$285,MATCH('20900X Ann'!$C79,'20900 Ann'!$C$8:$C$285,0),MATCH('20900X Ann'!BW$8,'20900 Ann'!$C$8:$AZ$8,0))</f>
        <v>54.2</v>
      </c>
      <c r="BX79" s="11">
        <f>INDEX('20900 Ann'!$C$8:$AZ$285,MATCH('20900X Ann'!$C79,'20900 Ann'!$C$8:$C$285,0),MATCH('20900X Ann'!BX$8,'20900 Ann'!$C$8:$AZ$8,0))</f>
        <v>58.5</v>
      </c>
      <c r="BY79" s="11">
        <f>INDEX('20900 Ann'!$C$8:$AZ$285,MATCH('20900X Ann'!$C79,'20900 Ann'!$C$8:$C$285,0),MATCH('20900X Ann'!BY$8,'20900 Ann'!$C$8:$AZ$8,0))</f>
        <v>59.6</v>
      </c>
      <c r="BZ79" s="11">
        <f>INDEX('20900 Ann'!$C$8:$AZ$285,MATCH('20900X Ann'!$C79,'20900 Ann'!$C$8:$C$285,0),MATCH('20900X Ann'!BZ$8,'20900 Ann'!$C$8:$AZ$8,0))</f>
        <v>62.6</v>
      </c>
      <c r="CA79" s="11">
        <f>INDEX('20900 Ann'!$C$8:$AZ$285,MATCH('20900X Ann'!$C79,'20900 Ann'!$C$8:$C$285,0),MATCH('20900X Ann'!CA$8,'20900 Ann'!$C$8:$AZ$8,0))</f>
        <v>66.2</v>
      </c>
      <c r="CB79" s="11">
        <f>INDEX('20900 Ann'!$C$8:$AZ$285,MATCH('20900X Ann'!$C79,'20900 Ann'!$C$8:$C$285,0),MATCH('20900X Ann'!CB$8,'20900 Ann'!$C$8:$AZ$8,0))</f>
        <v>70.400000000000006</v>
      </c>
      <c r="CC79" s="11">
        <f>INDEX('20900 Ann'!$C$8:$AZ$285,MATCH('20900X Ann'!$C79,'20900 Ann'!$C$8:$C$285,0),MATCH('20900X Ann'!CC$8,'20900 Ann'!$C$8:$AZ$8,0))</f>
        <v>74.599999999999994</v>
      </c>
      <c r="CD79" s="11">
        <f>INDEX('20900 Ann'!$C$8:$AZ$285,MATCH('20900X Ann'!$C79,'20900 Ann'!$C$8:$C$285,0),MATCH('20900X Ann'!CD$8,'20900 Ann'!$C$8:$AZ$8,0))</f>
        <v>79.3</v>
      </c>
      <c r="CE79" s="11">
        <f>INDEX('20900 Ann'!$C$8:$AZ$285,MATCH('20900X Ann'!$C79,'20900 Ann'!$C$8:$C$285,0),MATCH('20900X Ann'!CE$8,'20900 Ann'!$C$8:$AZ$8,0))</f>
        <v>84</v>
      </c>
      <c r="CF79" s="11">
        <f>INDEX('20900 Ann'!$C$8:$AZ$285,MATCH('20900X Ann'!$C79,'20900 Ann'!$C$8:$C$285,0),MATCH('20900X Ann'!CF$8,'20900 Ann'!$C$8:$AZ$8,0))</f>
        <v>87.4</v>
      </c>
      <c r="CG79" s="11">
        <f>INDEX('20900 Ann'!$C$8:$AZ$285,MATCH('20900X Ann'!$C79,'20900 Ann'!$C$8:$C$285,0),MATCH('20900X Ann'!CG$8,'20900 Ann'!$C$8:$AZ$8,0))</f>
        <v>91</v>
      </c>
      <c r="CH79" s="11">
        <f>INDEX('20900 Ann'!$C$8:$AZ$285,MATCH('20900X Ann'!$C79,'20900 Ann'!$C$8:$C$285,0),MATCH('20900X Ann'!CH$8,'20900 Ann'!$C$8:$AZ$8,0))</f>
        <v>95.3</v>
      </c>
      <c r="CI79" s="11">
        <f>INDEX('20900 Ann'!$C$8:$AZ$285,MATCH('20900X Ann'!$C79,'20900 Ann'!$C$8:$C$285,0),MATCH('20900X Ann'!CI$8,'20900 Ann'!$C$8:$AZ$8,0))</f>
        <v>98.9</v>
      </c>
      <c r="CJ79" s="11">
        <f>INDEX('20900 Ann'!$C$8:$AZ$285,MATCH('20900X Ann'!$C79,'20900 Ann'!$C$8:$C$285,0),MATCH('20900X Ann'!CJ$8,'20900 Ann'!$C$8:$AZ$8,0))</f>
        <v>101.7</v>
      </c>
      <c r="CK79" s="11">
        <f>INDEX('20900 Ann'!$C$8:$AZ$285,MATCH('20900X Ann'!$C79,'20900 Ann'!$C$8:$C$285,0),MATCH('20900X Ann'!CK$8,'20900 Ann'!$C$8:$AZ$8,0))</f>
        <v>103.8</v>
      </c>
      <c r="CL79" s="11" t="e">
        <f>INDEX('20900 Ann'!$C$8:$AZ$285,MATCH('20900X Ann'!$C79,'20900 Ann'!$C$8:$C$285,0),MATCH('20900X Ann'!CL$8,'20900 Ann'!$C$8:$AZ$8,0))</f>
        <v>#N/A</v>
      </c>
    </row>
    <row r="80" spans="1:90" s="10" customFormat="1" x14ac:dyDescent="0.25">
      <c r="A80" s="32">
        <v>72</v>
      </c>
      <c r="B80" s="10" t="s">
        <v>353</v>
      </c>
      <c r="C80" s="10" t="s">
        <v>352</v>
      </c>
      <c r="D80" s="11"/>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f>INDEX('20900 Ann'!$C$8:$AZ$285,MATCH('20900X Ann'!$C80,'20900 Ann'!$C$8:$C$285,0),MATCH('20900X Ann'!BO$8,'20900 Ann'!$C$8:$AZ$8,0))</f>
        <v>14.3</v>
      </c>
      <c r="BP80" s="11">
        <f>INDEX('20900 Ann'!$C$8:$AZ$285,MATCH('20900X Ann'!$C80,'20900 Ann'!$C$8:$C$285,0),MATCH('20900X Ann'!BP$8,'20900 Ann'!$C$8:$AZ$8,0))</f>
        <v>15.8</v>
      </c>
      <c r="BQ80" s="11">
        <f>INDEX('20900 Ann'!$C$8:$AZ$285,MATCH('20900X Ann'!$C80,'20900 Ann'!$C$8:$C$285,0),MATCH('20900X Ann'!BQ$8,'20900 Ann'!$C$8:$AZ$8,0))</f>
        <v>17.2</v>
      </c>
      <c r="BR80" s="11">
        <f>INDEX('20900 Ann'!$C$8:$AZ$285,MATCH('20900X Ann'!$C80,'20900 Ann'!$C$8:$C$285,0),MATCH('20900X Ann'!BR$8,'20900 Ann'!$C$8:$AZ$8,0))</f>
        <v>19.100000000000001</v>
      </c>
      <c r="BS80" s="11">
        <f>INDEX('20900 Ann'!$C$8:$AZ$285,MATCH('20900X Ann'!$C80,'20900 Ann'!$C$8:$C$285,0),MATCH('20900X Ann'!BS$8,'20900 Ann'!$C$8:$AZ$8,0))</f>
        <v>20.9</v>
      </c>
      <c r="BT80" s="11">
        <f>INDEX('20900 Ann'!$C$8:$AZ$285,MATCH('20900X Ann'!$C80,'20900 Ann'!$C$8:$C$285,0),MATCH('20900X Ann'!BT$8,'20900 Ann'!$C$8:$AZ$8,0))</f>
        <v>23.4</v>
      </c>
      <c r="BU80" s="11">
        <f>INDEX('20900 Ann'!$C$8:$AZ$285,MATCH('20900X Ann'!$C80,'20900 Ann'!$C$8:$C$285,0),MATCH('20900X Ann'!BU$8,'20900 Ann'!$C$8:$AZ$8,0))</f>
        <v>25.8</v>
      </c>
      <c r="BV80" s="11">
        <f>INDEX('20900 Ann'!$C$8:$AZ$285,MATCH('20900X Ann'!$C80,'20900 Ann'!$C$8:$C$285,0),MATCH('20900X Ann'!BV$8,'20900 Ann'!$C$8:$AZ$8,0))</f>
        <v>28.1</v>
      </c>
      <c r="BW80" s="11">
        <f>INDEX('20900 Ann'!$C$8:$AZ$285,MATCH('20900X Ann'!$C80,'20900 Ann'!$C$8:$C$285,0),MATCH('20900X Ann'!BW$8,'20900 Ann'!$C$8:$AZ$8,0))</f>
        <v>31.8</v>
      </c>
      <c r="BX80" s="11">
        <f>INDEX('20900 Ann'!$C$8:$AZ$285,MATCH('20900X Ann'!$C80,'20900 Ann'!$C$8:$C$285,0),MATCH('20900X Ann'!BX$8,'20900 Ann'!$C$8:$AZ$8,0))</f>
        <v>36</v>
      </c>
      <c r="BY80" s="11">
        <f>INDEX('20900 Ann'!$C$8:$AZ$285,MATCH('20900X Ann'!$C80,'20900 Ann'!$C$8:$C$285,0),MATCH('20900X Ann'!BY$8,'20900 Ann'!$C$8:$AZ$8,0))</f>
        <v>39.1</v>
      </c>
      <c r="BZ80" s="11">
        <f>INDEX('20900 Ann'!$C$8:$AZ$285,MATCH('20900X Ann'!$C80,'20900 Ann'!$C$8:$C$285,0),MATCH('20900X Ann'!BZ$8,'20900 Ann'!$C$8:$AZ$8,0))</f>
        <v>40.9</v>
      </c>
      <c r="CA80" s="11">
        <f>INDEX('20900 Ann'!$C$8:$AZ$285,MATCH('20900X Ann'!$C80,'20900 Ann'!$C$8:$C$285,0),MATCH('20900X Ann'!CA$8,'20900 Ann'!$C$8:$AZ$8,0))</f>
        <v>43</v>
      </c>
      <c r="CB80" s="11">
        <f>INDEX('20900 Ann'!$C$8:$AZ$285,MATCH('20900X Ann'!$C80,'20900 Ann'!$C$8:$C$285,0),MATCH('20900X Ann'!CB$8,'20900 Ann'!$C$8:$AZ$8,0))</f>
        <v>44.9</v>
      </c>
      <c r="CC80" s="11">
        <f>INDEX('20900 Ann'!$C$8:$AZ$285,MATCH('20900X Ann'!$C80,'20900 Ann'!$C$8:$C$285,0),MATCH('20900X Ann'!CC$8,'20900 Ann'!$C$8:$AZ$8,0))</f>
        <v>46</v>
      </c>
      <c r="CD80" s="11">
        <f>INDEX('20900 Ann'!$C$8:$AZ$285,MATCH('20900X Ann'!$C80,'20900 Ann'!$C$8:$C$285,0),MATCH('20900X Ann'!CD$8,'20900 Ann'!$C$8:$AZ$8,0))</f>
        <v>47.8</v>
      </c>
      <c r="CE80" s="11">
        <f>INDEX('20900 Ann'!$C$8:$AZ$285,MATCH('20900X Ann'!$C80,'20900 Ann'!$C$8:$C$285,0),MATCH('20900X Ann'!CE$8,'20900 Ann'!$C$8:$AZ$8,0))</f>
        <v>49.4</v>
      </c>
      <c r="CF80" s="11">
        <f>INDEX('20900 Ann'!$C$8:$AZ$285,MATCH('20900X Ann'!$C80,'20900 Ann'!$C$8:$C$285,0),MATCH('20900X Ann'!CF$8,'20900 Ann'!$C$8:$AZ$8,0))</f>
        <v>50.6</v>
      </c>
      <c r="CG80" s="11">
        <f>INDEX('20900 Ann'!$C$8:$AZ$285,MATCH('20900X Ann'!$C80,'20900 Ann'!$C$8:$C$285,0),MATCH('20900X Ann'!CG$8,'20900 Ann'!$C$8:$AZ$8,0))</f>
        <v>53</v>
      </c>
      <c r="CH80" s="11">
        <f>INDEX('20900 Ann'!$C$8:$AZ$285,MATCH('20900X Ann'!$C80,'20900 Ann'!$C$8:$C$285,0),MATCH('20900X Ann'!CH$8,'20900 Ann'!$C$8:$AZ$8,0))</f>
        <v>53.8</v>
      </c>
      <c r="CI80" s="11">
        <f>INDEX('20900 Ann'!$C$8:$AZ$285,MATCH('20900X Ann'!$C80,'20900 Ann'!$C$8:$C$285,0),MATCH('20900X Ann'!CI$8,'20900 Ann'!$C$8:$AZ$8,0))</f>
        <v>53.4</v>
      </c>
      <c r="CJ80" s="11">
        <f>INDEX('20900 Ann'!$C$8:$AZ$285,MATCH('20900X Ann'!$C80,'20900 Ann'!$C$8:$C$285,0),MATCH('20900X Ann'!CJ$8,'20900 Ann'!$C$8:$AZ$8,0))</f>
        <v>53.9</v>
      </c>
      <c r="CK80" s="11">
        <f>INDEX('20900 Ann'!$C$8:$AZ$285,MATCH('20900X Ann'!$C80,'20900 Ann'!$C$8:$C$285,0),MATCH('20900X Ann'!CK$8,'20900 Ann'!$C$8:$AZ$8,0))</f>
        <v>54.9</v>
      </c>
      <c r="CL80" s="11" t="e">
        <f>INDEX('20900 Ann'!$C$8:$AZ$285,MATCH('20900X Ann'!$C80,'20900 Ann'!$C$8:$C$285,0),MATCH('20900X Ann'!CL$8,'20900 Ann'!$C$8:$AZ$8,0))</f>
        <v>#N/A</v>
      </c>
    </row>
    <row r="81" spans="1:91" s="10" customFormat="1" x14ac:dyDescent="0.25">
      <c r="A81" s="32">
        <v>73</v>
      </c>
      <c r="B81" s="10" t="s">
        <v>351</v>
      </c>
      <c r="C81" s="10" t="s">
        <v>350</v>
      </c>
      <c r="D81" s="11"/>
      <c r="E81" s="11"/>
      <c r="F81" s="11"/>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f>INDEX('20900 Ann'!$C$8:$AZ$285,MATCH('20900X Ann'!$C81,'20900 Ann'!$C$8:$C$285,0),MATCH('20900X Ann'!BO$8,'20900 Ann'!$C$8:$AZ$8,0))</f>
        <v>3.4</v>
      </c>
      <c r="BP81" s="11">
        <f>INDEX('20900 Ann'!$C$8:$AZ$285,MATCH('20900X Ann'!$C81,'20900 Ann'!$C$8:$C$285,0),MATCH('20900X Ann'!BP$8,'20900 Ann'!$C$8:$AZ$8,0))</f>
        <v>3.5</v>
      </c>
      <c r="BQ81" s="11">
        <f>INDEX('20900 Ann'!$C$8:$AZ$285,MATCH('20900X Ann'!$C81,'20900 Ann'!$C$8:$C$285,0),MATCH('20900X Ann'!BQ$8,'20900 Ann'!$C$8:$AZ$8,0))</f>
        <v>3.8</v>
      </c>
      <c r="BR81" s="11">
        <f>INDEX('20900 Ann'!$C$8:$AZ$285,MATCH('20900X Ann'!$C81,'20900 Ann'!$C$8:$C$285,0),MATCH('20900X Ann'!BR$8,'20900 Ann'!$C$8:$AZ$8,0))</f>
        <v>4</v>
      </c>
      <c r="BS81" s="11">
        <f>INDEX('20900 Ann'!$C$8:$AZ$285,MATCH('20900X Ann'!$C81,'20900 Ann'!$C$8:$C$285,0),MATCH('20900X Ann'!BS$8,'20900 Ann'!$C$8:$AZ$8,0))</f>
        <v>4.4000000000000004</v>
      </c>
      <c r="BT81" s="11">
        <f>INDEX('20900 Ann'!$C$8:$AZ$285,MATCH('20900X Ann'!$C81,'20900 Ann'!$C$8:$C$285,0),MATCH('20900X Ann'!BT$8,'20900 Ann'!$C$8:$AZ$8,0))</f>
        <v>4.5999999999999996</v>
      </c>
      <c r="BU81" s="11">
        <f>INDEX('20900 Ann'!$C$8:$AZ$285,MATCH('20900X Ann'!$C81,'20900 Ann'!$C$8:$C$285,0),MATCH('20900X Ann'!BU$8,'20900 Ann'!$C$8:$AZ$8,0))</f>
        <v>4.7</v>
      </c>
      <c r="BV81" s="11">
        <f>INDEX('20900 Ann'!$C$8:$AZ$285,MATCH('20900X Ann'!$C81,'20900 Ann'!$C$8:$C$285,0),MATCH('20900X Ann'!BV$8,'20900 Ann'!$C$8:$AZ$8,0))</f>
        <v>4.8</v>
      </c>
      <c r="BW81" s="11">
        <f>INDEX('20900 Ann'!$C$8:$AZ$285,MATCH('20900X Ann'!$C81,'20900 Ann'!$C$8:$C$285,0),MATCH('20900X Ann'!BW$8,'20900 Ann'!$C$8:$AZ$8,0))</f>
        <v>4.9000000000000004</v>
      </c>
      <c r="BX81" s="11">
        <f>INDEX('20900 Ann'!$C$8:$AZ$285,MATCH('20900X Ann'!$C81,'20900 Ann'!$C$8:$C$285,0),MATCH('20900X Ann'!BX$8,'20900 Ann'!$C$8:$AZ$8,0))</f>
        <v>5</v>
      </c>
      <c r="BY81" s="11">
        <f>INDEX('20900 Ann'!$C$8:$AZ$285,MATCH('20900X Ann'!$C81,'20900 Ann'!$C$8:$C$285,0),MATCH('20900X Ann'!BY$8,'20900 Ann'!$C$8:$AZ$8,0))</f>
        <v>4.9000000000000004</v>
      </c>
      <c r="BZ81" s="11">
        <f>INDEX('20900 Ann'!$C$8:$AZ$285,MATCH('20900X Ann'!$C81,'20900 Ann'!$C$8:$C$285,0),MATCH('20900X Ann'!BZ$8,'20900 Ann'!$C$8:$AZ$8,0))</f>
        <v>5</v>
      </c>
      <c r="CA81" s="11">
        <f>INDEX('20900 Ann'!$C$8:$AZ$285,MATCH('20900X Ann'!$C81,'20900 Ann'!$C$8:$C$285,0),MATCH('20900X Ann'!CA$8,'20900 Ann'!$C$8:$AZ$8,0))</f>
        <v>5.3</v>
      </c>
      <c r="CB81" s="11">
        <f>INDEX('20900 Ann'!$C$8:$AZ$285,MATCH('20900X Ann'!$C81,'20900 Ann'!$C$8:$C$285,0),MATCH('20900X Ann'!CB$8,'20900 Ann'!$C$8:$AZ$8,0))</f>
        <v>5.4</v>
      </c>
      <c r="CC81" s="11">
        <f>INDEX('20900 Ann'!$C$8:$AZ$285,MATCH('20900X Ann'!$C81,'20900 Ann'!$C$8:$C$285,0),MATCH('20900X Ann'!CC$8,'20900 Ann'!$C$8:$AZ$8,0))</f>
        <v>5.6</v>
      </c>
      <c r="CD81" s="11">
        <f>INDEX('20900 Ann'!$C$8:$AZ$285,MATCH('20900X Ann'!$C81,'20900 Ann'!$C$8:$C$285,0),MATCH('20900X Ann'!CD$8,'20900 Ann'!$C$8:$AZ$8,0))</f>
        <v>6</v>
      </c>
      <c r="CE81" s="11">
        <f>INDEX('20900 Ann'!$C$8:$AZ$285,MATCH('20900X Ann'!$C81,'20900 Ann'!$C$8:$C$285,0),MATCH('20900X Ann'!CE$8,'20900 Ann'!$C$8:$AZ$8,0))</f>
        <v>6</v>
      </c>
      <c r="CF81" s="11">
        <f>INDEX('20900 Ann'!$C$8:$AZ$285,MATCH('20900X Ann'!$C81,'20900 Ann'!$C$8:$C$285,0),MATCH('20900X Ann'!CF$8,'20900 Ann'!$C$8:$AZ$8,0))</f>
        <v>5.9</v>
      </c>
      <c r="CG81" s="11">
        <f>INDEX('20900 Ann'!$C$8:$AZ$285,MATCH('20900X Ann'!$C81,'20900 Ann'!$C$8:$C$285,0),MATCH('20900X Ann'!CG$8,'20900 Ann'!$C$8:$AZ$8,0))</f>
        <v>5.8</v>
      </c>
      <c r="CH81" s="11">
        <f>INDEX('20900 Ann'!$C$8:$AZ$285,MATCH('20900X Ann'!$C81,'20900 Ann'!$C$8:$C$285,0),MATCH('20900X Ann'!CH$8,'20900 Ann'!$C$8:$AZ$8,0))</f>
        <v>5.7</v>
      </c>
      <c r="CI81" s="11">
        <f>INDEX('20900 Ann'!$C$8:$AZ$285,MATCH('20900X Ann'!$C81,'20900 Ann'!$C$8:$C$285,0),MATCH('20900X Ann'!CI$8,'20900 Ann'!$C$8:$AZ$8,0))</f>
        <v>5.9</v>
      </c>
      <c r="CJ81" s="11">
        <f>INDEX('20900 Ann'!$C$8:$AZ$285,MATCH('20900X Ann'!$C81,'20900 Ann'!$C$8:$C$285,0),MATCH('20900X Ann'!CJ$8,'20900 Ann'!$C$8:$AZ$8,0))</f>
        <v>6.3</v>
      </c>
      <c r="CK81" s="11">
        <f>INDEX('20900 Ann'!$C$8:$AZ$285,MATCH('20900X Ann'!$C81,'20900 Ann'!$C$8:$C$285,0),MATCH('20900X Ann'!CK$8,'20900 Ann'!$C$8:$AZ$8,0))</f>
        <v>6.4</v>
      </c>
      <c r="CL81" s="11" t="e">
        <f>INDEX('20900 Ann'!$C$8:$AZ$285,MATCH('20900X Ann'!$C81,'20900 Ann'!$C$8:$C$285,0),MATCH('20900X Ann'!CL$8,'20900 Ann'!$C$8:$AZ$8,0))</f>
        <v>#N/A</v>
      </c>
    </row>
    <row r="82" spans="1:91" s="10" customFormat="1" x14ac:dyDescent="0.25">
      <c r="A82" s="32">
        <v>74</v>
      </c>
      <c r="B82" s="10" t="s">
        <v>349</v>
      </c>
      <c r="C82" s="10" t="s">
        <v>348</v>
      </c>
      <c r="D82" s="11"/>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f>INDEX('20900 Ann'!$C$8:$AZ$285,MATCH('20900X Ann'!$C82,'20900 Ann'!$C$8:$C$285,0),MATCH('20900X Ann'!BO$8,'20900 Ann'!$C$8:$AZ$8,0))</f>
        <v>0.8</v>
      </c>
      <c r="BP82" s="11">
        <f>INDEX('20900 Ann'!$C$8:$AZ$285,MATCH('20900X Ann'!$C82,'20900 Ann'!$C$8:$C$285,0),MATCH('20900X Ann'!BP$8,'20900 Ann'!$C$8:$AZ$8,0))</f>
        <v>0.9</v>
      </c>
      <c r="BQ82" s="11">
        <f>INDEX('20900 Ann'!$C$8:$AZ$285,MATCH('20900X Ann'!$C82,'20900 Ann'!$C$8:$C$285,0),MATCH('20900X Ann'!BQ$8,'20900 Ann'!$C$8:$AZ$8,0))</f>
        <v>0.8</v>
      </c>
      <c r="BR82" s="11">
        <f>INDEX('20900 Ann'!$C$8:$AZ$285,MATCH('20900X Ann'!$C82,'20900 Ann'!$C$8:$C$285,0),MATCH('20900X Ann'!BR$8,'20900 Ann'!$C$8:$AZ$8,0))</f>
        <v>0.8</v>
      </c>
      <c r="BS82" s="11">
        <f>INDEX('20900 Ann'!$C$8:$AZ$285,MATCH('20900X Ann'!$C82,'20900 Ann'!$C$8:$C$285,0),MATCH('20900X Ann'!BS$8,'20900 Ann'!$C$8:$AZ$8,0))</f>
        <v>0.8</v>
      </c>
      <c r="BT82" s="11">
        <f>INDEX('20900 Ann'!$C$8:$AZ$285,MATCH('20900X Ann'!$C82,'20900 Ann'!$C$8:$C$285,0),MATCH('20900X Ann'!BT$8,'20900 Ann'!$C$8:$AZ$8,0))</f>
        <v>0.9</v>
      </c>
      <c r="BU82" s="11">
        <f>INDEX('20900 Ann'!$C$8:$AZ$285,MATCH('20900X Ann'!$C82,'20900 Ann'!$C$8:$C$285,0),MATCH('20900X Ann'!BU$8,'20900 Ann'!$C$8:$AZ$8,0))</f>
        <v>0.9</v>
      </c>
      <c r="BV82" s="11">
        <f>INDEX('20900 Ann'!$C$8:$AZ$285,MATCH('20900X Ann'!$C82,'20900 Ann'!$C$8:$C$285,0),MATCH('20900X Ann'!BV$8,'20900 Ann'!$C$8:$AZ$8,0))</f>
        <v>0.8</v>
      </c>
      <c r="BW82" s="11">
        <f>INDEX('20900 Ann'!$C$8:$AZ$285,MATCH('20900X Ann'!$C82,'20900 Ann'!$C$8:$C$285,0),MATCH('20900X Ann'!BW$8,'20900 Ann'!$C$8:$AZ$8,0))</f>
        <v>0.7</v>
      </c>
      <c r="BX82" s="11">
        <f>INDEX('20900 Ann'!$C$8:$AZ$285,MATCH('20900X Ann'!$C82,'20900 Ann'!$C$8:$C$285,0),MATCH('20900X Ann'!BX$8,'20900 Ann'!$C$8:$AZ$8,0))</f>
        <v>0.6</v>
      </c>
      <c r="BY82" s="11">
        <f>INDEX('20900 Ann'!$C$8:$AZ$285,MATCH('20900X Ann'!$C82,'20900 Ann'!$C$8:$C$285,0),MATCH('20900X Ann'!BY$8,'20900 Ann'!$C$8:$AZ$8,0))</f>
        <v>0.4</v>
      </c>
      <c r="BZ82" s="11">
        <f>INDEX('20900 Ann'!$C$8:$AZ$285,MATCH('20900X Ann'!$C82,'20900 Ann'!$C$8:$C$285,0),MATCH('20900X Ann'!BZ$8,'20900 Ann'!$C$8:$AZ$8,0))</f>
        <v>0.5</v>
      </c>
      <c r="CA82" s="11">
        <f>INDEX('20900 Ann'!$C$8:$AZ$285,MATCH('20900X Ann'!$C82,'20900 Ann'!$C$8:$C$285,0),MATCH('20900X Ann'!CA$8,'20900 Ann'!$C$8:$AZ$8,0))</f>
        <v>0.6</v>
      </c>
      <c r="CB82" s="11">
        <f>INDEX('20900 Ann'!$C$8:$AZ$285,MATCH('20900X Ann'!$C82,'20900 Ann'!$C$8:$C$285,0),MATCH('20900X Ann'!CB$8,'20900 Ann'!$C$8:$AZ$8,0))</f>
        <v>0.7</v>
      </c>
      <c r="CC82" s="11">
        <f>INDEX('20900 Ann'!$C$8:$AZ$285,MATCH('20900X Ann'!$C82,'20900 Ann'!$C$8:$C$285,0),MATCH('20900X Ann'!CC$8,'20900 Ann'!$C$8:$AZ$8,0))</f>
        <v>1</v>
      </c>
      <c r="CD82" s="11">
        <f>INDEX('20900 Ann'!$C$8:$AZ$285,MATCH('20900X Ann'!$C82,'20900 Ann'!$C$8:$C$285,0),MATCH('20900X Ann'!CD$8,'20900 Ann'!$C$8:$AZ$8,0))</f>
        <v>1.3</v>
      </c>
      <c r="CE82" s="11">
        <f>INDEX('20900 Ann'!$C$8:$AZ$285,MATCH('20900X Ann'!$C82,'20900 Ann'!$C$8:$C$285,0),MATCH('20900X Ann'!CE$8,'20900 Ann'!$C$8:$AZ$8,0))</f>
        <v>1.2</v>
      </c>
      <c r="CF82" s="11">
        <f>INDEX('20900 Ann'!$C$8:$AZ$285,MATCH('20900X Ann'!$C82,'20900 Ann'!$C$8:$C$285,0),MATCH('20900X Ann'!CF$8,'20900 Ann'!$C$8:$AZ$8,0))</f>
        <v>1.1000000000000001</v>
      </c>
      <c r="CG82" s="11">
        <f>INDEX('20900 Ann'!$C$8:$AZ$285,MATCH('20900X Ann'!$C82,'20900 Ann'!$C$8:$C$285,0),MATCH('20900X Ann'!CG$8,'20900 Ann'!$C$8:$AZ$8,0))</f>
        <v>1.1000000000000001</v>
      </c>
      <c r="CH82" s="11">
        <f>INDEX('20900 Ann'!$C$8:$AZ$285,MATCH('20900X Ann'!$C82,'20900 Ann'!$C$8:$C$285,0),MATCH('20900X Ann'!CH$8,'20900 Ann'!$C$8:$AZ$8,0))</f>
        <v>1.2</v>
      </c>
      <c r="CI82" s="11">
        <f>INDEX('20900 Ann'!$C$8:$AZ$285,MATCH('20900X Ann'!$C82,'20900 Ann'!$C$8:$C$285,0),MATCH('20900X Ann'!CI$8,'20900 Ann'!$C$8:$AZ$8,0))</f>
        <v>1.2</v>
      </c>
      <c r="CJ82" s="11">
        <f>INDEX('20900 Ann'!$C$8:$AZ$285,MATCH('20900X Ann'!$C82,'20900 Ann'!$C$8:$C$285,0),MATCH('20900X Ann'!CJ$8,'20900 Ann'!$C$8:$AZ$8,0))</f>
        <v>1.3</v>
      </c>
      <c r="CK82" s="11">
        <f>INDEX('20900 Ann'!$C$8:$AZ$285,MATCH('20900X Ann'!$C82,'20900 Ann'!$C$8:$C$285,0),MATCH('20900X Ann'!CK$8,'20900 Ann'!$C$8:$AZ$8,0))</f>
        <v>1.4</v>
      </c>
      <c r="CL82" s="11" t="e">
        <f>INDEX('20900 Ann'!$C$8:$AZ$285,MATCH('20900X Ann'!$C82,'20900 Ann'!$C$8:$C$285,0),MATCH('20900X Ann'!CL$8,'20900 Ann'!$C$8:$AZ$8,0))</f>
        <v>#N/A</v>
      </c>
    </row>
    <row r="83" spans="1:91" s="10" customFormat="1" x14ac:dyDescent="0.25">
      <c r="A83" s="32">
        <v>75</v>
      </c>
      <c r="B83" s="10" t="s">
        <v>347</v>
      </c>
      <c r="C83" s="10" t="s">
        <v>346</v>
      </c>
      <c r="D83" s="11"/>
      <c r="E83" s="11"/>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f>INDEX('20900 Ann'!$C$8:$AZ$285,MATCH('20900X Ann'!$C83,'20900 Ann'!$C$8:$C$285,0),MATCH('20900X Ann'!BO$8,'20900 Ann'!$C$8:$AZ$8,0))</f>
        <v>0.9</v>
      </c>
      <c r="BP83" s="11">
        <f>INDEX('20900 Ann'!$C$8:$AZ$285,MATCH('20900X Ann'!$C83,'20900 Ann'!$C$8:$C$285,0),MATCH('20900X Ann'!BP$8,'20900 Ann'!$C$8:$AZ$8,0))</f>
        <v>1</v>
      </c>
      <c r="BQ83" s="11">
        <f>INDEX('20900 Ann'!$C$8:$AZ$285,MATCH('20900X Ann'!$C83,'20900 Ann'!$C$8:$C$285,0),MATCH('20900X Ann'!BQ$8,'20900 Ann'!$C$8:$AZ$8,0))</f>
        <v>1.1000000000000001</v>
      </c>
      <c r="BR83" s="11">
        <f>INDEX('20900 Ann'!$C$8:$AZ$285,MATCH('20900X Ann'!$C83,'20900 Ann'!$C$8:$C$285,0),MATCH('20900X Ann'!BR$8,'20900 Ann'!$C$8:$AZ$8,0))</f>
        <v>1.2</v>
      </c>
      <c r="BS83" s="11">
        <f>INDEX('20900 Ann'!$C$8:$AZ$285,MATCH('20900X Ann'!$C83,'20900 Ann'!$C$8:$C$285,0),MATCH('20900X Ann'!BS$8,'20900 Ann'!$C$8:$AZ$8,0))</f>
        <v>1.3</v>
      </c>
      <c r="BT83" s="11">
        <f>INDEX('20900 Ann'!$C$8:$AZ$285,MATCH('20900X Ann'!$C83,'20900 Ann'!$C$8:$C$285,0),MATCH('20900X Ann'!BT$8,'20900 Ann'!$C$8:$AZ$8,0))</f>
        <v>1.3</v>
      </c>
      <c r="BU83" s="11">
        <f>INDEX('20900 Ann'!$C$8:$AZ$285,MATCH('20900X Ann'!$C83,'20900 Ann'!$C$8:$C$285,0),MATCH('20900X Ann'!BU$8,'20900 Ann'!$C$8:$AZ$8,0))</f>
        <v>1.4</v>
      </c>
      <c r="BV83" s="11">
        <f>INDEX('20900 Ann'!$C$8:$AZ$285,MATCH('20900X Ann'!$C83,'20900 Ann'!$C$8:$C$285,0),MATCH('20900X Ann'!BV$8,'20900 Ann'!$C$8:$AZ$8,0))</f>
        <v>1.5</v>
      </c>
      <c r="BW83" s="11">
        <f>INDEX('20900 Ann'!$C$8:$AZ$285,MATCH('20900X Ann'!$C83,'20900 Ann'!$C$8:$C$285,0),MATCH('20900X Ann'!BW$8,'20900 Ann'!$C$8:$AZ$8,0))</f>
        <v>1.6</v>
      </c>
      <c r="BX83" s="11">
        <f>INDEX('20900 Ann'!$C$8:$AZ$285,MATCH('20900X Ann'!$C83,'20900 Ann'!$C$8:$C$285,0),MATCH('20900X Ann'!BX$8,'20900 Ann'!$C$8:$AZ$8,0))</f>
        <v>1.6</v>
      </c>
      <c r="BY83" s="11">
        <f>INDEX('20900 Ann'!$C$8:$AZ$285,MATCH('20900X Ann'!$C83,'20900 Ann'!$C$8:$C$285,0),MATCH('20900X Ann'!BY$8,'20900 Ann'!$C$8:$AZ$8,0))</f>
        <v>1.7</v>
      </c>
      <c r="BZ83" s="11">
        <f>INDEX('20900 Ann'!$C$8:$AZ$285,MATCH('20900X Ann'!$C83,'20900 Ann'!$C$8:$C$285,0),MATCH('20900X Ann'!BZ$8,'20900 Ann'!$C$8:$AZ$8,0))</f>
        <v>1.9</v>
      </c>
      <c r="CA83" s="11">
        <f>INDEX('20900 Ann'!$C$8:$AZ$285,MATCH('20900X Ann'!$C83,'20900 Ann'!$C$8:$C$285,0),MATCH('20900X Ann'!CA$8,'20900 Ann'!$C$8:$AZ$8,0))</f>
        <v>2</v>
      </c>
      <c r="CB83" s="11">
        <f>INDEX('20900 Ann'!$C$8:$AZ$285,MATCH('20900X Ann'!$C83,'20900 Ann'!$C$8:$C$285,0),MATCH('20900X Ann'!CB$8,'20900 Ann'!$C$8:$AZ$8,0))</f>
        <v>2.1</v>
      </c>
      <c r="CC83" s="11">
        <f>INDEX('20900 Ann'!$C$8:$AZ$285,MATCH('20900X Ann'!$C83,'20900 Ann'!$C$8:$C$285,0),MATCH('20900X Ann'!CC$8,'20900 Ann'!$C$8:$AZ$8,0))</f>
        <v>2.2999999999999998</v>
      </c>
      <c r="CD83" s="11">
        <f>INDEX('20900 Ann'!$C$8:$AZ$285,MATCH('20900X Ann'!$C83,'20900 Ann'!$C$8:$C$285,0),MATCH('20900X Ann'!CD$8,'20900 Ann'!$C$8:$AZ$8,0))</f>
        <v>2.6</v>
      </c>
      <c r="CE83" s="11">
        <f>INDEX('20900 Ann'!$C$8:$AZ$285,MATCH('20900X Ann'!$C83,'20900 Ann'!$C$8:$C$285,0),MATCH('20900X Ann'!CE$8,'20900 Ann'!$C$8:$AZ$8,0))</f>
        <v>2.7</v>
      </c>
      <c r="CF83" s="11">
        <f>INDEX('20900 Ann'!$C$8:$AZ$285,MATCH('20900X Ann'!$C83,'20900 Ann'!$C$8:$C$285,0),MATCH('20900X Ann'!CF$8,'20900 Ann'!$C$8:$AZ$8,0))</f>
        <v>2.8</v>
      </c>
      <c r="CG83" s="11">
        <f>INDEX('20900 Ann'!$C$8:$AZ$285,MATCH('20900X Ann'!$C83,'20900 Ann'!$C$8:$C$285,0),MATCH('20900X Ann'!CG$8,'20900 Ann'!$C$8:$AZ$8,0))</f>
        <v>3</v>
      </c>
      <c r="CH83" s="11">
        <f>INDEX('20900 Ann'!$C$8:$AZ$285,MATCH('20900X Ann'!$C83,'20900 Ann'!$C$8:$C$285,0),MATCH('20900X Ann'!CH$8,'20900 Ann'!$C$8:$AZ$8,0))</f>
        <v>3.1</v>
      </c>
      <c r="CI83" s="11">
        <f>INDEX('20900 Ann'!$C$8:$AZ$285,MATCH('20900X Ann'!$C83,'20900 Ann'!$C$8:$C$285,0),MATCH('20900X Ann'!CI$8,'20900 Ann'!$C$8:$AZ$8,0))</f>
        <v>3.2</v>
      </c>
      <c r="CJ83" s="11">
        <f>INDEX('20900 Ann'!$C$8:$AZ$285,MATCH('20900X Ann'!$C83,'20900 Ann'!$C$8:$C$285,0),MATCH('20900X Ann'!CJ$8,'20900 Ann'!$C$8:$AZ$8,0))</f>
        <v>3.3</v>
      </c>
      <c r="CK83" s="11">
        <f>INDEX('20900 Ann'!$C$8:$AZ$285,MATCH('20900X Ann'!$C83,'20900 Ann'!$C$8:$C$285,0),MATCH('20900X Ann'!CK$8,'20900 Ann'!$C$8:$AZ$8,0))</f>
        <v>3.6</v>
      </c>
      <c r="CL83" s="11" t="e">
        <f>INDEX('20900 Ann'!$C$8:$AZ$285,MATCH('20900X Ann'!$C83,'20900 Ann'!$C$8:$C$285,0),MATCH('20900X Ann'!CL$8,'20900 Ann'!$C$8:$AZ$8,0))</f>
        <v>#N/A</v>
      </c>
    </row>
    <row r="84" spans="1:91" s="10" customFormat="1" x14ac:dyDescent="0.25">
      <c r="A84" s="32">
        <v>76</v>
      </c>
      <c r="B84" s="10" t="s">
        <v>345</v>
      </c>
      <c r="C84" s="10" t="s">
        <v>344</v>
      </c>
      <c r="D84" s="11"/>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f>INDEX('20900 Ann'!$C$8:$AZ$285,MATCH('20900X Ann'!$C84,'20900 Ann'!$C$8:$C$285,0),MATCH('20900X Ann'!BO$8,'20900 Ann'!$C$8:$AZ$8,0))</f>
        <v>3.9</v>
      </c>
      <c r="BP84" s="11">
        <f>INDEX('20900 Ann'!$C$8:$AZ$285,MATCH('20900X Ann'!$C84,'20900 Ann'!$C$8:$C$285,0),MATCH('20900X Ann'!BP$8,'20900 Ann'!$C$8:$AZ$8,0))</f>
        <v>4.2</v>
      </c>
      <c r="BQ84" s="11">
        <f>INDEX('20900 Ann'!$C$8:$AZ$285,MATCH('20900X Ann'!$C84,'20900 Ann'!$C$8:$C$285,0),MATCH('20900X Ann'!BQ$8,'20900 Ann'!$C$8:$AZ$8,0))</f>
        <v>4.4000000000000004</v>
      </c>
      <c r="BR84" s="11">
        <f>INDEX('20900 Ann'!$C$8:$AZ$285,MATCH('20900X Ann'!$C84,'20900 Ann'!$C$8:$C$285,0),MATCH('20900X Ann'!BR$8,'20900 Ann'!$C$8:$AZ$8,0))</f>
        <v>4.7</v>
      </c>
      <c r="BS84" s="11">
        <f>INDEX('20900 Ann'!$C$8:$AZ$285,MATCH('20900X Ann'!$C84,'20900 Ann'!$C$8:$C$285,0),MATCH('20900X Ann'!BS$8,'20900 Ann'!$C$8:$AZ$8,0))</f>
        <v>4.9000000000000004</v>
      </c>
      <c r="BT84" s="11">
        <f>INDEX('20900 Ann'!$C$8:$AZ$285,MATCH('20900X Ann'!$C84,'20900 Ann'!$C$8:$C$285,0),MATCH('20900X Ann'!BT$8,'20900 Ann'!$C$8:$AZ$8,0))</f>
        <v>4.9000000000000004</v>
      </c>
      <c r="BU84" s="11">
        <f>INDEX('20900 Ann'!$C$8:$AZ$285,MATCH('20900X Ann'!$C84,'20900 Ann'!$C$8:$C$285,0),MATCH('20900X Ann'!BU$8,'20900 Ann'!$C$8:$AZ$8,0))</f>
        <v>5.4</v>
      </c>
      <c r="BV84" s="11">
        <f>INDEX('20900 Ann'!$C$8:$AZ$285,MATCH('20900X Ann'!$C84,'20900 Ann'!$C$8:$C$285,0),MATCH('20900X Ann'!BV$8,'20900 Ann'!$C$8:$AZ$8,0))</f>
        <v>5.6</v>
      </c>
      <c r="BW84" s="11">
        <f>INDEX('20900 Ann'!$C$8:$AZ$285,MATCH('20900X Ann'!$C84,'20900 Ann'!$C$8:$C$285,0),MATCH('20900X Ann'!BW$8,'20900 Ann'!$C$8:$AZ$8,0))</f>
        <v>5.9</v>
      </c>
      <c r="BX84" s="11">
        <f>INDEX('20900 Ann'!$C$8:$AZ$285,MATCH('20900X Ann'!$C84,'20900 Ann'!$C$8:$C$285,0),MATCH('20900X Ann'!BX$8,'20900 Ann'!$C$8:$AZ$8,0))</f>
        <v>6</v>
      </c>
      <c r="BY84" s="11">
        <f>INDEX('20900 Ann'!$C$8:$AZ$285,MATCH('20900X Ann'!$C84,'20900 Ann'!$C$8:$C$285,0),MATCH('20900X Ann'!BY$8,'20900 Ann'!$C$8:$AZ$8,0))</f>
        <v>6.1</v>
      </c>
      <c r="BZ84" s="11">
        <f>INDEX('20900 Ann'!$C$8:$AZ$285,MATCH('20900X Ann'!$C84,'20900 Ann'!$C$8:$C$285,0),MATCH('20900X Ann'!BZ$8,'20900 Ann'!$C$8:$AZ$8,0))</f>
        <v>6.3</v>
      </c>
      <c r="CA84" s="11">
        <f>INDEX('20900 Ann'!$C$8:$AZ$285,MATCH('20900X Ann'!$C84,'20900 Ann'!$C$8:$C$285,0),MATCH('20900X Ann'!CA$8,'20900 Ann'!$C$8:$AZ$8,0))</f>
        <v>6.3</v>
      </c>
      <c r="CB84" s="11">
        <f>INDEX('20900 Ann'!$C$8:$AZ$285,MATCH('20900X Ann'!$C84,'20900 Ann'!$C$8:$C$285,0),MATCH('20900X Ann'!CB$8,'20900 Ann'!$C$8:$AZ$8,0))</f>
        <v>6.1</v>
      </c>
      <c r="CC84" s="11">
        <f>INDEX('20900 Ann'!$C$8:$AZ$285,MATCH('20900X Ann'!$C84,'20900 Ann'!$C$8:$C$285,0),MATCH('20900X Ann'!CC$8,'20900 Ann'!$C$8:$AZ$8,0))</f>
        <v>6.1</v>
      </c>
      <c r="CD84" s="11">
        <f>INDEX('20900 Ann'!$C$8:$AZ$285,MATCH('20900X Ann'!$C84,'20900 Ann'!$C$8:$C$285,0),MATCH('20900X Ann'!CD$8,'20900 Ann'!$C$8:$AZ$8,0))</f>
        <v>6.2</v>
      </c>
      <c r="CE84" s="11">
        <f>INDEX('20900 Ann'!$C$8:$AZ$285,MATCH('20900X Ann'!$C84,'20900 Ann'!$C$8:$C$285,0),MATCH('20900X Ann'!CE$8,'20900 Ann'!$C$8:$AZ$8,0))</f>
        <v>6.1</v>
      </c>
      <c r="CF84" s="11">
        <f>INDEX('20900 Ann'!$C$8:$AZ$285,MATCH('20900X Ann'!$C84,'20900 Ann'!$C$8:$C$285,0),MATCH('20900X Ann'!CF$8,'20900 Ann'!$C$8:$AZ$8,0))</f>
        <v>5.9</v>
      </c>
      <c r="CG84" s="11">
        <f>INDEX('20900 Ann'!$C$8:$AZ$285,MATCH('20900X Ann'!$C84,'20900 Ann'!$C$8:$C$285,0),MATCH('20900X Ann'!CG$8,'20900 Ann'!$C$8:$AZ$8,0))</f>
        <v>6.1</v>
      </c>
      <c r="CH84" s="11">
        <f>INDEX('20900 Ann'!$C$8:$AZ$285,MATCH('20900X Ann'!$C84,'20900 Ann'!$C$8:$C$285,0),MATCH('20900X Ann'!CH$8,'20900 Ann'!$C$8:$AZ$8,0))</f>
        <v>6.1</v>
      </c>
      <c r="CI84" s="11">
        <f>INDEX('20900 Ann'!$C$8:$AZ$285,MATCH('20900X Ann'!$C84,'20900 Ann'!$C$8:$C$285,0),MATCH('20900X Ann'!CI$8,'20900 Ann'!$C$8:$AZ$8,0))</f>
        <v>6.3</v>
      </c>
      <c r="CJ84" s="11">
        <f>INDEX('20900 Ann'!$C$8:$AZ$285,MATCH('20900X Ann'!$C84,'20900 Ann'!$C$8:$C$285,0),MATCH('20900X Ann'!CJ$8,'20900 Ann'!$C$8:$AZ$8,0))</f>
        <v>6.6</v>
      </c>
      <c r="CK84" s="11">
        <f>INDEX('20900 Ann'!$C$8:$AZ$285,MATCH('20900X Ann'!$C84,'20900 Ann'!$C$8:$C$285,0),MATCH('20900X Ann'!CK$8,'20900 Ann'!$C$8:$AZ$8,0))</f>
        <v>6.7</v>
      </c>
      <c r="CL84" s="11" t="e">
        <f>INDEX('20900 Ann'!$C$8:$AZ$285,MATCH('20900X Ann'!$C84,'20900 Ann'!$C$8:$C$285,0),MATCH('20900X Ann'!CL$8,'20900 Ann'!$C$8:$AZ$8,0))</f>
        <v>#N/A</v>
      </c>
    </row>
    <row r="85" spans="1:91" s="10" customFormat="1" x14ac:dyDescent="0.25">
      <c r="A85" s="32">
        <v>77</v>
      </c>
      <c r="B85" s="10" t="s">
        <v>343</v>
      </c>
      <c r="C85" s="10" t="s">
        <v>342</v>
      </c>
      <c r="D85" s="11"/>
      <c r="E85" s="11"/>
      <c r="F85" s="11"/>
      <c r="G85" s="11"/>
      <c r="H85" s="11"/>
      <c r="I85" s="11"/>
      <c r="J85" s="11"/>
      <c r="K85" s="11"/>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f>INDEX('20900 Ann'!$C$8:$AZ$285,MATCH('20900X Ann'!$C85,'20900 Ann'!$C$8:$C$285,0),MATCH('20900X Ann'!BO$8,'20900 Ann'!$C$8:$AZ$8,0))</f>
        <v>17</v>
      </c>
      <c r="BP85" s="11">
        <f>INDEX('20900 Ann'!$C$8:$AZ$285,MATCH('20900X Ann'!$C85,'20900 Ann'!$C$8:$C$285,0),MATCH('20900X Ann'!BP$8,'20900 Ann'!$C$8:$AZ$8,0))</f>
        <v>17.7</v>
      </c>
      <c r="BQ85" s="11">
        <f>INDEX('20900 Ann'!$C$8:$AZ$285,MATCH('20900X Ann'!$C85,'20900 Ann'!$C$8:$C$285,0),MATCH('20900X Ann'!BQ$8,'20900 Ann'!$C$8:$AZ$8,0))</f>
        <v>18.2</v>
      </c>
      <c r="BR85" s="11">
        <f>INDEX('20900 Ann'!$C$8:$AZ$285,MATCH('20900X Ann'!$C85,'20900 Ann'!$C$8:$C$285,0),MATCH('20900X Ann'!BR$8,'20900 Ann'!$C$8:$AZ$8,0))</f>
        <v>19</v>
      </c>
      <c r="BS85" s="11">
        <f>INDEX('20900 Ann'!$C$8:$AZ$285,MATCH('20900X Ann'!$C85,'20900 Ann'!$C$8:$C$285,0),MATCH('20900X Ann'!BS$8,'20900 Ann'!$C$8:$AZ$8,0))</f>
        <v>19.600000000000001</v>
      </c>
      <c r="BT85" s="11">
        <f>INDEX('20900 Ann'!$C$8:$AZ$285,MATCH('20900X Ann'!$C85,'20900 Ann'!$C$8:$C$285,0),MATCH('20900X Ann'!BT$8,'20900 Ann'!$C$8:$AZ$8,0))</f>
        <v>20.5</v>
      </c>
      <c r="BU85" s="11">
        <f>INDEX('20900 Ann'!$C$8:$AZ$285,MATCH('20900X Ann'!$C85,'20900 Ann'!$C$8:$C$285,0),MATCH('20900X Ann'!BU$8,'20900 Ann'!$C$8:$AZ$8,0))</f>
        <v>20.9</v>
      </c>
      <c r="BV85" s="11">
        <f>INDEX('20900 Ann'!$C$8:$AZ$285,MATCH('20900X Ann'!$C85,'20900 Ann'!$C$8:$C$285,0),MATCH('20900X Ann'!BV$8,'20900 Ann'!$C$8:$AZ$8,0))</f>
        <v>21.1</v>
      </c>
      <c r="BW85" s="11">
        <f>INDEX('20900 Ann'!$C$8:$AZ$285,MATCH('20900X Ann'!$C85,'20900 Ann'!$C$8:$C$285,0),MATCH('20900X Ann'!BW$8,'20900 Ann'!$C$8:$AZ$8,0))</f>
        <v>21.3</v>
      </c>
      <c r="BX85" s="11">
        <f>INDEX('20900 Ann'!$C$8:$AZ$285,MATCH('20900X Ann'!$C85,'20900 Ann'!$C$8:$C$285,0),MATCH('20900X Ann'!BX$8,'20900 Ann'!$C$8:$AZ$8,0))</f>
        <v>21.6</v>
      </c>
      <c r="BY85" s="11">
        <f>INDEX('20900 Ann'!$C$8:$AZ$285,MATCH('20900X Ann'!$C85,'20900 Ann'!$C$8:$C$285,0),MATCH('20900X Ann'!BY$8,'20900 Ann'!$C$8:$AZ$8,0))</f>
        <v>21.7</v>
      </c>
      <c r="BZ85" s="11">
        <f>INDEX('20900 Ann'!$C$8:$AZ$285,MATCH('20900X Ann'!$C85,'20900 Ann'!$C$8:$C$285,0),MATCH('20900X Ann'!BZ$8,'20900 Ann'!$C$8:$AZ$8,0))</f>
        <v>22.6</v>
      </c>
      <c r="CA85" s="11">
        <f>INDEX('20900 Ann'!$C$8:$AZ$285,MATCH('20900X Ann'!$C85,'20900 Ann'!$C$8:$C$285,0),MATCH('20900X Ann'!CA$8,'20900 Ann'!$C$8:$AZ$8,0))</f>
        <v>23.4</v>
      </c>
      <c r="CB85" s="11">
        <f>INDEX('20900 Ann'!$C$8:$AZ$285,MATCH('20900X Ann'!$C85,'20900 Ann'!$C$8:$C$285,0),MATCH('20900X Ann'!CB$8,'20900 Ann'!$C$8:$AZ$8,0))</f>
        <v>24.3</v>
      </c>
      <c r="CC85" s="11">
        <f>INDEX('20900 Ann'!$C$8:$AZ$285,MATCH('20900X Ann'!$C85,'20900 Ann'!$C$8:$C$285,0),MATCH('20900X Ann'!CC$8,'20900 Ann'!$C$8:$AZ$8,0))</f>
        <v>25.6</v>
      </c>
      <c r="CD85" s="11">
        <f>INDEX('20900 Ann'!$C$8:$AZ$285,MATCH('20900X Ann'!$C85,'20900 Ann'!$C$8:$C$285,0),MATCH('20900X Ann'!CD$8,'20900 Ann'!$C$8:$AZ$8,0))</f>
        <v>26.7</v>
      </c>
      <c r="CE85" s="11">
        <f>INDEX('20900 Ann'!$C$8:$AZ$285,MATCH('20900X Ann'!$C85,'20900 Ann'!$C$8:$C$285,0),MATCH('20900X Ann'!CE$8,'20900 Ann'!$C$8:$AZ$8,0))</f>
        <v>27.5</v>
      </c>
      <c r="CF85" s="11">
        <f>INDEX('20900 Ann'!$C$8:$AZ$285,MATCH('20900X Ann'!$C85,'20900 Ann'!$C$8:$C$285,0),MATCH('20900X Ann'!CF$8,'20900 Ann'!$C$8:$AZ$8,0))</f>
        <v>27.8</v>
      </c>
      <c r="CG85" s="11">
        <f>INDEX('20900 Ann'!$C$8:$AZ$285,MATCH('20900X Ann'!$C85,'20900 Ann'!$C$8:$C$285,0),MATCH('20900X Ann'!CG$8,'20900 Ann'!$C$8:$AZ$8,0))</f>
        <v>28.1</v>
      </c>
      <c r="CH85" s="11">
        <f>INDEX('20900 Ann'!$C$8:$AZ$285,MATCH('20900X Ann'!$C85,'20900 Ann'!$C$8:$C$285,0),MATCH('20900X Ann'!CH$8,'20900 Ann'!$C$8:$AZ$8,0))</f>
        <v>28.4</v>
      </c>
      <c r="CI85" s="11">
        <f>INDEX('20900 Ann'!$C$8:$AZ$285,MATCH('20900X Ann'!$C85,'20900 Ann'!$C$8:$C$285,0),MATCH('20900X Ann'!CI$8,'20900 Ann'!$C$8:$AZ$8,0))</f>
        <v>29.3</v>
      </c>
      <c r="CJ85" s="11">
        <f>INDEX('20900 Ann'!$C$8:$AZ$285,MATCH('20900X Ann'!$C85,'20900 Ann'!$C$8:$C$285,0),MATCH('20900X Ann'!CJ$8,'20900 Ann'!$C$8:$AZ$8,0))</f>
        <v>30.1</v>
      </c>
      <c r="CK85" s="11">
        <f>INDEX('20900 Ann'!$C$8:$AZ$285,MATCH('20900X Ann'!$C85,'20900 Ann'!$C$8:$C$285,0),MATCH('20900X Ann'!CK$8,'20900 Ann'!$C$8:$AZ$8,0))</f>
        <v>31</v>
      </c>
      <c r="CL85" s="11" t="e">
        <f>INDEX('20900 Ann'!$C$8:$AZ$285,MATCH('20900X Ann'!$C85,'20900 Ann'!$C$8:$C$285,0),MATCH('20900X Ann'!CL$8,'20900 Ann'!$C$8:$AZ$8,0))</f>
        <v>#N/A</v>
      </c>
    </row>
    <row r="86" spans="1:91" s="10" customFormat="1" x14ac:dyDescent="0.25">
      <c r="A86" s="32">
        <v>78</v>
      </c>
      <c r="B86" s="10" t="s">
        <v>341</v>
      </c>
      <c r="C86" s="10" t="s">
        <v>340</v>
      </c>
      <c r="D86" s="11"/>
      <c r="E86" s="11"/>
      <c r="F86" s="11"/>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f>INDEX('20900 Ann'!$C$8:$AZ$285,MATCH('20900X Ann'!$C86,'20900 Ann'!$C$8:$C$285,0),MATCH('20900X Ann'!BO$8,'20900 Ann'!$C$8:$AZ$8,0))</f>
        <v>23.2</v>
      </c>
      <c r="BP86" s="11">
        <f>INDEX('20900 Ann'!$C$8:$AZ$285,MATCH('20900X Ann'!$C86,'20900 Ann'!$C$8:$C$285,0),MATCH('20900X Ann'!BP$8,'20900 Ann'!$C$8:$AZ$8,0))</f>
        <v>26.2</v>
      </c>
      <c r="BQ86" s="11">
        <f>INDEX('20900 Ann'!$C$8:$AZ$285,MATCH('20900X Ann'!$C86,'20900 Ann'!$C$8:$C$285,0),MATCH('20900X Ann'!BQ$8,'20900 Ann'!$C$8:$AZ$8,0))</f>
        <v>28.6</v>
      </c>
      <c r="BR86" s="11">
        <f>INDEX('20900 Ann'!$C$8:$AZ$285,MATCH('20900X Ann'!$C86,'20900 Ann'!$C$8:$C$285,0),MATCH('20900X Ann'!BR$8,'20900 Ann'!$C$8:$AZ$8,0))</f>
        <v>28.7</v>
      </c>
      <c r="BS86" s="11">
        <f>INDEX('20900 Ann'!$C$8:$AZ$285,MATCH('20900X Ann'!$C86,'20900 Ann'!$C$8:$C$285,0),MATCH('20900X Ann'!BS$8,'20900 Ann'!$C$8:$AZ$8,0))</f>
        <v>33.5</v>
      </c>
      <c r="BT86" s="11">
        <f>INDEX('20900 Ann'!$C$8:$AZ$285,MATCH('20900X Ann'!$C86,'20900 Ann'!$C$8:$C$285,0),MATCH('20900X Ann'!BT$8,'20900 Ann'!$C$8:$AZ$8,0))</f>
        <v>36.700000000000003</v>
      </c>
      <c r="BU86" s="11">
        <f>INDEX('20900 Ann'!$C$8:$AZ$285,MATCH('20900X Ann'!$C86,'20900 Ann'!$C$8:$C$285,0),MATCH('20900X Ann'!BU$8,'20900 Ann'!$C$8:$AZ$8,0))</f>
        <v>43.7</v>
      </c>
      <c r="BV86" s="11">
        <f>INDEX('20900 Ann'!$C$8:$AZ$285,MATCH('20900X Ann'!$C86,'20900 Ann'!$C$8:$C$285,0),MATCH('20900X Ann'!BV$8,'20900 Ann'!$C$8:$AZ$8,0))</f>
        <v>48.8</v>
      </c>
      <c r="BW86" s="11">
        <f>INDEX('20900 Ann'!$C$8:$AZ$285,MATCH('20900X Ann'!$C86,'20900 Ann'!$C$8:$C$285,0),MATCH('20900X Ann'!BW$8,'20900 Ann'!$C$8:$AZ$8,0))</f>
        <v>51.7</v>
      </c>
      <c r="BX86" s="11">
        <f>INDEX('20900 Ann'!$C$8:$AZ$285,MATCH('20900X Ann'!$C86,'20900 Ann'!$C$8:$C$285,0),MATCH('20900X Ann'!BX$8,'20900 Ann'!$C$8:$AZ$8,0))</f>
        <v>58.7</v>
      </c>
      <c r="BY86" s="11">
        <f>INDEX('20900 Ann'!$C$8:$AZ$285,MATCH('20900X Ann'!$C86,'20900 Ann'!$C$8:$C$285,0),MATCH('20900X Ann'!BY$8,'20900 Ann'!$C$8:$AZ$8,0))</f>
        <v>61.9</v>
      </c>
      <c r="BZ86" s="11">
        <f>INDEX('20900 Ann'!$C$8:$AZ$285,MATCH('20900X Ann'!$C86,'20900 Ann'!$C$8:$C$285,0),MATCH('20900X Ann'!BZ$8,'20900 Ann'!$C$8:$AZ$8,0))</f>
        <v>65.599999999999994</v>
      </c>
      <c r="CA86" s="11">
        <f>INDEX('20900 Ann'!$C$8:$AZ$285,MATCH('20900X Ann'!$C86,'20900 Ann'!$C$8:$C$285,0),MATCH('20900X Ann'!CA$8,'20900 Ann'!$C$8:$AZ$8,0))</f>
        <v>69.8</v>
      </c>
      <c r="CB86" s="11">
        <f>INDEX('20900 Ann'!$C$8:$AZ$285,MATCH('20900X Ann'!$C86,'20900 Ann'!$C$8:$C$285,0),MATCH('20900X Ann'!CB$8,'20900 Ann'!$C$8:$AZ$8,0))</f>
        <v>77.3</v>
      </c>
      <c r="CC86" s="11">
        <f>INDEX('20900 Ann'!$C$8:$AZ$285,MATCH('20900X Ann'!$C86,'20900 Ann'!$C$8:$C$285,0),MATCH('20900X Ann'!CC$8,'20900 Ann'!$C$8:$AZ$8,0))</f>
        <v>80.599999999999994</v>
      </c>
      <c r="CD86" s="11">
        <f>INDEX('20900 Ann'!$C$8:$AZ$285,MATCH('20900X Ann'!$C86,'20900 Ann'!$C$8:$C$285,0),MATCH('20900X Ann'!CD$8,'20900 Ann'!$C$8:$AZ$8,0))</f>
        <v>87.8</v>
      </c>
      <c r="CE86" s="11">
        <f>INDEX('20900 Ann'!$C$8:$AZ$285,MATCH('20900X Ann'!$C86,'20900 Ann'!$C$8:$C$285,0),MATCH('20900X Ann'!CE$8,'20900 Ann'!$C$8:$AZ$8,0))</f>
        <v>96.9</v>
      </c>
      <c r="CF86" s="11">
        <f>INDEX('20900 Ann'!$C$8:$AZ$285,MATCH('20900X Ann'!$C86,'20900 Ann'!$C$8:$C$285,0),MATCH('20900X Ann'!CF$8,'20900 Ann'!$C$8:$AZ$8,0))</f>
        <v>98.1</v>
      </c>
      <c r="CG86" s="11">
        <f>INDEX('20900 Ann'!$C$8:$AZ$285,MATCH('20900X Ann'!$C86,'20900 Ann'!$C$8:$C$285,0),MATCH('20900X Ann'!CG$8,'20900 Ann'!$C$8:$AZ$8,0))</f>
        <v>102.5</v>
      </c>
      <c r="CH86" s="11">
        <f>INDEX('20900 Ann'!$C$8:$AZ$285,MATCH('20900X Ann'!$C86,'20900 Ann'!$C$8:$C$285,0),MATCH('20900X Ann'!CH$8,'20900 Ann'!$C$8:$AZ$8,0))</f>
        <v>107.8</v>
      </c>
      <c r="CI86" s="11">
        <f>INDEX('20900 Ann'!$C$8:$AZ$285,MATCH('20900X Ann'!$C86,'20900 Ann'!$C$8:$C$285,0),MATCH('20900X Ann'!CI$8,'20900 Ann'!$C$8:$AZ$8,0))</f>
        <v>112.9</v>
      </c>
      <c r="CJ86" s="11">
        <f>INDEX('20900 Ann'!$C$8:$AZ$285,MATCH('20900X Ann'!$C86,'20900 Ann'!$C$8:$C$285,0),MATCH('20900X Ann'!CJ$8,'20900 Ann'!$C$8:$AZ$8,0))</f>
        <v>112.4</v>
      </c>
      <c r="CK86" s="11">
        <f>INDEX('20900 Ann'!$C$8:$AZ$285,MATCH('20900X Ann'!$C86,'20900 Ann'!$C$8:$C$285,0),MATCH('20900X Ann'!CK$8,'20900 Ann'!$C$8:$AZ$8,0))</f>
        <v>116.2</v>
      </c>
      <c r="CL86" s="11" t="e">
        <f>INDEX('20900 Ann'!$C$8:$AZ$285,MATCH('20900X Ann'!$C86,'20900 Ann'!$C$8:$C$285,0),MATCH('20900X Ann'!CL$8,'20900 Ann'!$C$8:$AZ$8,0))</f>
        <v>#N/A</v>
      </c>
    </row>
    <row r="87" spans="1:91" s="10" customFormat="1" x14ac:dyDescent="0.25">
      <c r="A87" s="32">
        <v>79</v>
      </c>
      <c r="B87" s="10" t="s">
        <v>339</v>
      </c>
      <c r="C87" s="10" t="s">
        <v>338</v>
      </c>
      <c r="D87" s="11"/>
      <c r="E87" s="11"/>
      <c r="F87" s="11"/>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f>INDEX('20900 Ann'!$C$8:$AZ$285,MATCH('20900X Ann'!$C87,'20900 Ann'!$C$8:$C$285,0),MATCH('20900X Ann'!BO$8,'20900 Ann'!$C$8:$AZ$8,0))</f>
        <v>0.2</v>
      </c>
      <c r="BP87" s="11">
        <f>INDEX('20900 Ann'!$C$8:$AZ$285,MATCH('20900X Ann'!$C87,'20900 Ann'!$C$8:$C$285,0),MATCH('20900X Ann'!BP$8,'20900 Ann'!$C$8:$AZ$8,0))</f>
        <v>0.2</v>
      </c>
      <c r="BQ87" s="11">
        <f>INDEX('20900 Ann'!$C$8:$AZ$285,MATCH('20900X Ann'!$C87,'20900 Ann'!$C$8:$C$285,0),MATCH('20900X Ann'!BQ$8,'20900 Ann'!$C$8:$AZ$8,0))</f>
        <v>0.2</v>
      </c>
      <c r="BR87" s="11">
        <f>INDEX('20900 Ann'!$C$8:$AZ$285,MATCH('20900X Ann'!$C87,'20900 Ann'!$C$8:$C$285,0),MATCH('20900X Ann'!BR$8,'20900 Ann'!$C$8:$AZ$8,0))</f>
        <v>0.3</v>
      </c>
      <c r="BS87" s="11">
        <f>INDEX('20900 Ann'!$C$8:$AZ$285,MATCH('20900X Ann'!$C87,'20900 Ann'!$C$8:$C$285,0),MATCH('20900X Ann'!BS$8,'20900 Ann'!$C$8:$AZ$8,0))</f>
        <v>0.4</v>
      </c>
      <c r="BT87" s="11">
        <f>INDEX('20900 Ann'!$C$8:$AZ$285,MATCH('20900X Ann'!$C87,'20900 Ann'!$C$8:$C$285,0),MATCH('20900X Ann'!BT$8,'20900 Ann'!$C$8:$AZ$8,0))</f>
        <v>0.5</v>
      </c>
      <c r="BU87" s="11">
        <f>INDEX('20900 Ann'!$C$8:$AZ$285,MATCH('20900X Ann'!$C87,'20900 Ann'!$C$8:$C$285,0),MATCH('20900X Ann'!BU$8,'20900 Ann'!$C$8:$AZ$8,0))</f>
        <v>0.5</v>
      </c>
      <c r="BV87" s="11">
        <f>INDEX('20900 Ann'!$C$8:$AZ$285,MATCH('20900X Ann'!$C87,'20900 Ann'!$C$8:$C$285,0),MATCH('20900X Ann'!BV$8,'20900 Ann'!$C$8:$AZ$8,0))</f>
        <v>0.7</v>
      </c>
      <c r="BW87" s="11">
        <f>INDEX('20900 Ann'!$C$8:$AZ$285,MATCH('20900X Ann'!$C87,'20900 Ann'!$C$8:$C$285,0),MATCH('20900X Ann'!BW$8,'20900 Ann'!$C$8:$AZ$8,0))</f>
        <v>0.6</v>
      </c>
      <c r="BX87" s="11">
        <f>INDEX('20900 Ann'!$C$8:$AZ$285,MATCH('20900X Ann'!$C87,'20900 Ann'!$C$8:$C$285,0),MATCH('20900X Ann'!BX$8,'20900 Ann'!$C$8:$AZ$8,0))</f>
        <v>0.3</v>
      </c>
      <c r="BY87" s="11">
        <f>INDEX('20900 Ann'!$C$8:$AZ$285,MATCH('20900X Ann'!$C87,'20900 Ann'!$C$8:$C$285,0),MATCH('20900X Ann'!BY$8,'20900 Ann'!$C$8:$AZ$8,0))</f>
        <v>0.2</v>
      </c>
      <c r="BZ87" s="11">
        <f>INDEX('20900 Ann'!$C$8:$AZ$285,MATCH('20900X Ann'!$C87,'20900 Ann'!$C$8:$C$285,0),MATCH('20900X Ann'!BZ$8,'20900 Ann'!$C$8:$AZ$8,0))</f>
        <v>0.3</v>
      </c>
      <c r="CA87" s="11">
        <f>INDEX('20900 Ann'!$C$8:$AZ$285,MATCH('20900X Ann'!$C87,'20900 Ann'!$C$8:$C$285,0),MATCH('20900X Ann'!CA$8,'20900 Ann'!$C$8:$AZ$8,0))</f>
        <v>0.5</v>
      </c>
      <c r="CB87" s="11">
        <f>INDEX('20900 Ann'!$C$8:$AZ$285,MATCH('20900X Ann'!$C87,'20900 Ann'!$C$8:$C$285,0),MATCH('20900X Ann'!CB$8,'20900 Ann'!$C$8:$AZ$8,0))</f>
        <v>0.6</v>
      </c>
      <c r="CC87" s="11">
        <f>INDEX('20900 Ann'!$C$8:$AZ$285,MATCH('20900X Ann'!$C87,'20900 Ann'!$C$8:$C$285,0),MATCH('20900X Ann'!CC$8,'20900 Ann'!$C$8:$AZ$8,0))</f>
        <v>0.8</v>
      </c>
      <c r="CD87" s="11">
        <f>INDEX('20900 Ann'!$C$8:$AZ$285,MATCH('20900X Ann'!$C87,'20900 Ann'!$C$8:$C$285,0),MATCH('20900X Ann'!CD$8,'20900 Ann'!$C$8:$AZ$8,0))</f>
        <v>0.9</v>
      </c>
      <c r="CE87" s="11">
        <f>INDEX('20900 Ann'!$C$8:$AZ$285,MATCH('20900X Ann'!$C87,'20900 Ann'!$C$8:$C$285,0),MATCH('20900X Ann'!CE$8,'20900 Ann'!$C$8:$AZ$8,0))</f>
        <v>0.3</v>
      </c>
      <c r="CF87" s="11">
        <f>INDEX('20900 Ann'!$C$8:$AZ$285,MATCH('20900X Ann'!$C87,'20900 Ann'!$C$8:$C$285,0),MATCH('20900X Ann'!CF$8,'20900 Ann'!$C$8:$AZ$8,0))</f>
        <v>0.2</v>
      </c>
      <c r="CG87" s="11">
        <f>INDEX('20900 Ann'!$C$8:$AZ$285,MATCH('20900X Ann'!$C87,'20900 Ann'!$C$8:$C$285,0),MATCH('20900X Ann'!CG$8,'20900 Ann'!$C$8:$AZ$8,0))</f>
        <v>0.4</v>
      </c>
      <c r="CH87" s="11">
        <f>INDEX('20900 Ann'!$C$8:$AZ$285,MATCH('20900X Ann'!$C87,'20900 Ann'!$C$8:$C$285,0),MATCH('20900X Ann'!CH$8,'20900 Ann'!$C$8:$AZ$8,0))</f>
        <v>0.4</v>
      </c>
      <c r="CI87" s="11">
        <f>INDEX('20900 Ann'!$C$8:$AZ$285,MATCH('20900X Ann'!$C87,'20900 Ann'!$C$8:$C$285,0),MATCH('20900X Ann'!CI$8,'20900 Ann'!$C$8:$AZ$8,0))</f>
        <v>0.4</v>
      </c>
      <c r="CJ87" s="11">
        <f>INDEX('20900 Ann'!$C$8:$AZ$285,MATCH('20900X Ann'!$C87,'20900 Ann'!$C$8:$C$285,0),MATCH('20900X Ann'!CJ$8,'20900 Ann'!$C$8:$AZ$8,0))</f>
        <v>0.5</v>
      </c>
      <c r="CK87" s="11">
        <f>INDEX('20900 Ann'!$C$8:$AZ$285,MATCH('20900X Ann'!$C87,'20900 Ann'!$C$8:$C$285,0),MATCH('20900X Ann'!CK$8,'20900 Ann'!$C$8:$AZ$8,0))</f>
        <v>0.5</v>
      </c>
      <c r="CL87" s="11" t="e">
        <f>INDEX('20900 Ann'!$C$8:$AZ$285,MATCH('20900X Ann'!$C87,'20900 Ann'!$C$8:$C$285,0),MATCH('20900X Ann'!CL$8,'20900 Ann'!$C$8:$AZ$8,0))</f>
        <v>#N/A</v>
      </c>
    </row>
    <row r="88" spans="1:91" s="10" customFormat="1" x14ac:dyDescent="0.25">
      <c r="A88" s="32">
        <v>80</v>
      </c>
      <c r="B88" s="10" t="s">
        <v>272</v>
      </c>
      <c r="C88" s="10" t="s">
        <v>337</v>
      </c>
      <c r="D88" s="11"/>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f>INDEX('20900 Ann'!$C$8:$AZ$285,MATCH('20900X Ann'!$C88,'20900 Ann'!$C$8:$C$285,0),MATCH('20900X Ann'!BO$8,'20900 Ann'!$C$8:$AZ$8,0))</f>
        <v>1.7</v>
      </c>
      <c r="BP88" s="11">
        <f>INDEX('20900 Ann'!$C$8:$AZ$285,MATCH('20900X Ann'!$C88,'20900 Ann'!$C$8:$C$285,0),MATCH('20900X Ann'!BP$8,'20900 Ann'!$C$8:$AZ$8,0))</f>
        <v>2.2000000000000002</v>
      </c>
      <c r="BQ88" s="11">
        <f>INDEX('20900 Ann'!$C$8:$AZ$285,MATCH('20900X Ann'!$C88,'20900 Ann'!$C$8:$C$285,0),MATCH('20900X Ann'!BQ$8,'20900 Ann'!$C$8:$AZ$8,0))</f>
        <v>2.4</v>
      </c>
      <c r="BR88" s="11">
        <f>INDEX('20900 Ann'!$C$8:$AZ$285,MATCH('20900X Ann'!$C88,'20900 Ann'!$C$8:$C$285,0),MATCH('20900X Ann'!BR$8,'20900 Ann'!$C$8:$AZ$8,0))</f>
        <v>2.5</v>
      </c>
      <c r="BS88" s="11">
        <f>INDEX('20900 Ann'!$C$8:$AZ$285,MATCH('20900X Ann'!$C88,'20900 Ann'!$C$8:$C$285,0),MATCH('20900X Ann'!BS$8,'20900 Ann'!$C$8:$AZ$8,0))</f>
        <v>3.1</v>
      </c>
      <c r="BT88" s="11">
        <f>INDEX('20900 Ann'!$C$8:$AZ$285,MATCH('20900X Ann'!$C88,'20900 Ann'!$C$8:$C$285,0),MATCH('20900X Ann'!BT$8,'20900 Ann'!$C$8:$AZ$8,0))</f>
        <v>4</v>
      </c>
      <c r="BU88" s="11">
        <f>INDEX('20900 Ann'!$C$8:$AZ$285,MATCH('20900X Ann'!$C88,'20900 Ann'!$C$8:$C$285,0),MATCH('20900X Ann'!BU$8,'20900 Ann'!$C$8:$AZ$8,0))</f>
        <v>5.9</v>
      </c>
      <c r="BV88" s="11">
        <f>INDEX('20900 Ann'!$C$8:$AZ$285,MATCH('20900X Ann'!$C88,'20900 Ann'!$C$8:$C$285,0),MATCH('20900X Ann'!BV$8,'20900 Ann'!$C$8:$AZ$8,0))</f>
        <v>6.5</v>
      </c>
      <c r="BW88" s="11">
        <f>INDEX('20900 Ann'!$C$8:$AZ$285,MATCH('20900X Ann'!$C88,'20900 Ann'!$C$8:$C$285,0),MATCH('20900X Ann'!BW$8,'20900 Ann'!$C$8:$AZ$8,0))</f>
        <v>6.9</v>
      </c>
      <c r="BX88" s="11">
        <f>INDEX('20900 Ann'!$C$8:$AZ$285,MATCH('20900X Ann'!$C88,'20900 Ann'!$C$8:$C$285,0),MATCH('20900X Ann'!BX$8,'20900 Ann'!$C$8:$AZ$8,0))</f>
        <v>7.2</v>
      </c>
      <c r="BY88" s="11">
        <f>INDEX('20900 Ann'!$C$8:$AZ$285,MATCH('20900X Ann'!$C88,'20900 Ann'!$C$8:$C$285,0),MATCH('20900X Ann'!BY$8,'20900 Ann'!$C$8:$AZ$8,0))</f>
        <v>7.5</v>
      </c>
      <c r="BZ88" s="11">
        <f>INDEX('20900 Ann'!$C$8:$AZ$285,MATCH('20900X Ann'!$C88,'20900 Ann'!$C$8:$C$285,0),MATCH('20900X Ann'!BZ$8,'20900 Ann'!$C$8:$AZ$8,0))</f>
        <v>8.1</v>
      </c>
      <c r="CA88" s="11">
        <f>INDEX('20900 Ann'!$C$8:$AZ$285,MATCH('20900X Ann'!$C88,'20900 Ann'!$C$8:$C$285,0),MATCH('20900X Ann'!CA$8,'20900 Ann'!$C$8:$AZ$8,0))</f>
        <v>7.8</v>
      </c>
      <c r="CB88" s="11">
        <f>INDEX('20900 Ann'!$C$8:$AZ$285,MATCH('20900X Ann'!$C88,'20900 Ann'!$C$8:$C$285,0),MATCH('20900X Ann'!CB$8,'20900 Ann'!$C$8:$AZ$8,0))</f>
        <v>9.8000000000000007</v>
      </c>
      <c r="CC88" s="11">
        <f>INDEX('20900 Ann'!$C$8:$AZ$285,MATCH('20900X Ann'!$C88,'20900 Ann'!$C$8:$C$285,0),MATCH('20900X Ann'!CC$8,'20900 Ann'!$C$8:$AZ$8,0))</f>
        <v>9.6999999999999993</v>
      </c>
      <c r="CD88" s="11">
        <f>INDEX('20900 Ann'!$C$8:$AZ$285,MATCH('20900X Ann'!$C88,'20900 Ann'!$C$8:$C$285,0),MATCH('20900X Ann'!CD$8,'20900 Ann'!$C$8:$AZ$8,0))</f>
        <v>13</v>
      </c>
      <c r="CE88" s="11">
        <f>INDEX('20900 Ann'!$C$8:$AZ$285,MATCH('20900X Ann'!$C88,'20900 Ann'!$C$8:$C$285,0),MATCH('20900X Ann'!CE$8,'20900 Ann'!$C$8:$AZ$8,0))</f>
        <v>22.4</v>
      </c>
      <c r="CF88" s="11">
        <f>INDEX('20900 Ann'!$C$8:$AZ$285,MATCH('20900X Ann'!$C88,'20900 Ann'!$C$8:$C$285,0),MATCH('20900X Ann'!CF$8,'20900 Ann'!$C$8:$AZ$8,0))</f>
        <v>23.3</v>
      </c>
      <c r="CG88" s="11">
        <f>INDEX('20900 Ann'!$C$8:$AZ$285,MATCH('20900X Ann'!$C88,'20900 Ann'!$C$8:$C$285,0),MATCH('20900X Ann'!CG$8,'20900 Ann'!$C$8:$AZ$8,0))</f>
        <v>23.4</v>
      </c>
      <c r="CH88" s="11">
        <f>INDEX('20900 Ann'!$C$8:$AZ$285,MATCH('20900X Ann'!$C88,'20900 Ann'!$C$8:$C$285,0),MATCH('20900X Ann'!CH$8,'20900 Ann'!$C$8:$AZ$8,0))</f>
        <v>26.4</v>
      </c>
      <c r="CI88" s="11">
        <f>INDEX('20900 Ann'!$C$8:$AZ$285,MATCH('20900X Ann'!$C88,'20900 Ann'!$C$8:$C$285,0),MATCH('20900X Ann'!CI$8,'20900 Ann'!$C$8:$AZ$8,0))</f>
        <v>25.9</v>
      </c>
      <c r="CJ88" s="11">
        <f>INDEX('20900 Ann'!$C$8:$AZ$285,MATCH('20900X Ann'!$C88,'20900 Ann'!$C$8:$C$285,0),MATCH('20900X Ann'!CJ$8,'20900 Ann'!$C$8:$AZ$8,0))</f>
        <v>24</v>
      </c>
      <c r="CK88" s="11">
        <f>INDEX('20900 Ann'!$C$8:$AZ$285,MATCH('20900X Ann'!$C88,'20900 Ann'!$C$8:$C$285,0),MATCH('20900X Ann'!CK$8,'20900 Ann'!$C$8:$AZ$8,0))</f>
        <v>24.3</v>
      </c>
      <c r="CL88" s="11" t="e">
        <f>INDEX('20900 Ann'!$C$8:$AZ$285,MATCH('20900X Ann'!$C88,'20900 Ann'!$C$8:$C$285,0),MATCH('20900X Ann'!CL$8,'20900 Ann'!$C$8:$AZ$8,0))</f>
        <v>#N/A</v>
      </c>
    </row>
    <row r="89" spans="1:91" s="10" customFormat="1" x14ac:dyDescent="0.25">
      <c r="A89" s="32">
        <v>81</v>
      </c>
      <c r="B89" s="10" t="s">
        <v>336</v>
      </c>
      <c r="C89" s="10" t="s">
        <v>1738</v>
      </c>
      <c r="D89" s="11"/>
      <c r="E89" s="11"/>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f>INDEX('20900 Ann'!$C$8:$AZ$285,MATCH('20900X Ann'!$C89,'20900 Ann'!$C$8:$C$285,0),MATCH('20900X Ann'!BO$8,'20900 Ann'!$C$8:$AZ$8,0))</f>
        <v>21.2</v>
      </c>
      <c r="BP89" s="11">
        <f>INDEX('20900 Ann'!$C$8:$AZ$285,MATCH('20900X Ann'!$C89,'20900 Ann'!$C$8:$C$285,0),MATCH('20900X Ann'!BP$8,'20900 Ann'!$C$8:$AZ$8,0))</f>
        <v>23.8</v>
      </c>
      <c r="BQ89" s="11">
        <f>INDEX('20900 Ann'!$C$8:$AZ$285,MATCH('20900X Ann'!$C89,'20900 Ann'!$C$8:$C$285,0),MATCH('20900X Ann'!BQ$8,'20900 Ann'!$C$8:$AZ$8,0))</f>
        <v>26</v>
      </c>
      <c r="BR89" s="11">
        <f>INDEX('20900 Ann'!$C$8:$AZ$285,MATCH('20900X Ann'!$C89,'20900 Ann'!$C$8:$C$285,0),MATCH('20900X Ann'!BR$8,'20900 Ann'!$C$8:$AZ$8,0))</f>
        <v>25.9</v>
      </c>
      <c r="BS89" s="11">
        <f>INDEX('20900 Ann'!$C$8:$AZ$285,MATCH('20900X Ann'!$C89,'20900 Ann'!$C$8:$C$285,0),MATCH('20900X Ann'!BS$8,'20900 Ann'!$C$8:$AZ$8,0))</f>
        <v>30</v>
      </c>
      <c r="BT89" s="11">
        <f>INDEX('20900 Ann'!$C$8:$AZ$285,MATCH('20900X Ann'!$C89,'20900 Ann'!$C$8:$C$285,0),MATCH('20900X Ann'!BT$8,'20900 Ann'!$C$8:$AZ$8,0))</f>
        <v>32.299999999999997</v>
      </c>
      <c r="BU89" s="11">
        <f>INDEX('20900 Ann'!$C$8:$AZ$285,MATCH('20900X Ann'!$C89,'20900 Ann'!$C$8:$C$285,0),MATCH('20900X Ann'!BU$8,'20900 Ann'!$C$8:$AZ$8,0))</f>
        <v>37.200000000000003</v>
      </c>
      <c r="BV89" s="11">
        <f>INDEX('20900 Ann'!$C$8:$AZ$285,MATCH('20900X Ann'!$C89,'20900 Ann'!$C$8:$C$285,0),MATCH('20900X Ann'!BV$8,'20900 Ann'!$C$8:$AZ$8,0))</f>
        <v>41.5</v>
      </c>
      <c r="BW89" s="11">
        <f>INDEX('20900 Ann'!$C$8:$AZ$285,MATCH('20900X Ann'!$C89,'20900 Ann'!$C$8:$C$285,0),MATCH('20900X Ann'!BW$8,'20900 Ann'!$C$8:$AZ$8,0))</f>
        <v>44.1</v>
      </c>
      <c r="BX89" s="11">
        <f>INDEX('20900 Ann'!$C$8:$AZ$285,MATCH('20900X Ann'!$C89,'20900 Ann'!$C$8:$C$285,0),MATCH('20900X Ann'!BX$8,'20900 Ann'!$C$8:$AZ$8,0))</f>
        <v>51.2</v>
      </c>
      <c r="BY89" s="11">
        <f>INDEX('20900 Ann'!$C$8:$AZ$285,MATCH('20900X Ann'!$C89,'20900 Ann'!$C$8:$C$285,0),MATCH('20900X Ann'!BY$8,'20900 Ann'!$C$8:$AZ$8,0))</f>
        <v>54.2</v>
      </c>
      <c r="BZ89" s="11">
        <f>INDEX('20900 Ann'!$C$8:$AZ$285,MATCH('20900X Ann'!$C89,'20900 Ann'!$C$8:$C$285,0),MATCH('20900X Ann'!BZ$8,'20900 Ann'!$C$8:$AZ$8,0))</f>
        <v>57.2</v>
      </c>
      <c r="CA89" s="11">
        <f>INDEX('20900 Ann'!$C$8:$AZ$285,MATCH('20900X Ann'!$C89,'20900 Ann'!$C$8:$C$285,0),MATCH('20900X Ann'!CA$8,'20900 Ann'!$C$8:$AZ$8,0))</f>
        <v>61.5</v>
      </c>
      <c r="CB89" s="11">
        <f>INDEX('20900 Ann'!$C$8:$AZ$285,MATCH('20900X Ann'!$C89,'20900 Ann'!$C$8:$C$285,0),MATCH('20900X Ann'!CB$8,'20900 Ann'!$C$8:$AZ$8,0))</f>
        <v>66.900000000000006</v>
      </c>
      <c r="CC89" s="11">
        <f>INDEX('20900 Ann'!$C$8:$AZ$285,MATCH('20900X Ann'!$C89,'20900 Ann'!$C$8:$C$285,0),MATCH('20900X Ann'!CC$8,'20900 Ann'!$C$8:$AZ$8,0))</f>
        <v>70</v>
      </c>
      <c r="CD89" s="11">
        <f>INDEX('20900 Ann'!$C$8:$AZ$285,MATCH('20900X Ann'!$C89,'20900 Ann'!$C$8:$C$285,0),MATCH('20900X Ann'!CD$8,'20900 Ann'!$C$8:$AZ$8,0))</f>
        <v>74</v>
      </c>
      <c r="CE89" s="11">
        <f>INDEX('20900 Ann'!$C$8:$AZ$285,MATCH('20900X Ann'!$C89,'20900 Ann'!$C$8:$C$285,0),MATCH('20900X Ann'!CE$8,'20900 Ann'!$C$8:$AZ$8,0))</f>
        <v>74.099999999999994</v>
      </c>
      <c r="CF89" s="11">
        <f>INDEX('20900 Ann'!$C$8:$AZ$285,MATCH('20900X Ann'!$C89,'20900 Ann'!$C$8:$C$285,0),MATCH('20900X Ann'!CF$8,'20900 Ann'!$C$8:$AZ$8,0))</f>
        <v>74.5</v>
      </c>
      <c r="CG89" s="11">
        <f>INDEX('20900 Ann'!$C$8:$AZ$285,MATCH('20900X Ann'!$C89,'20900 Ann'!$C$8:$C$285,0),MATCH('20900X Ann'!CG$8,'20900 Ann'!$C$8:$AZ$8,0))</f>
        <v>78.7</v>
      </c>
      <c r="CH89" s="11">
        <f>INDEX('20900 Ann'!$C$8:$AZ$285,MATCH('20900X Ann'!$C89,'20900 Ann'!$C$8:$C$285,0),MATCH('20900X Ann'!CH$8,'20900 Ann'!$C$8:$AZ$8,0))</f>
        <v>81</v>
      </c>
      <c r="CI89" s="11">
        <f>INDEX('20900 Ann'!$C$8:$AZ$285,MATCH('20900X Ann'!$C89,'20900 Ann'!$C$8:$C$285,0),MATCH('20900X Ann'!CI$8,'20900 Ann'!$C$8:$AZ$8,0))</f>
        <v>86.5</v>
      </c>
      <c r="CJ89" s="11">
        <f>INDEX('20900 Ann'!$C$8:$AZ$285,MATCH('20900X Ann'!$C89,'20900 Ann'!$C$8:$C$285,0),MATCH('20900X Ann'!CJ$8,'20900 Ann'!$C$8:$AZ$8,0))</f>
        <v>87.9</v>
      </c>
      <c r="CK89" s="10">
        <f>INDEX('20900 Ann'!$C$8:$AZ$285,MATCH('20900X Ann'!$C89,'20900 Ann'!$C$8:$C$285,0),MATCH('20900X Ann'!CK$8,'20900 Ann'!$C$8:$AZ$8,0))</f>
        <v>91.4</v>
      </c>
      <c r="CL89" s="10" t="e">
        <f>INDEX('20900 Ann'!$C$8:$AZ$285,MATCH('20900X Ann'!$C89,'20900 Ann'!$C$8:$C$285,0),MATCH('20900X Ann'!CL$8,'20900 Ann'!$C$8:$AZ$8,0))</f>
        <v>#N/A</v>
      </c>
      <c r="CM89" s="11"/>
    </row>
    <row r="90" spans="1:91" s="8" customFormat="1" x14ac:dyDescent="0.25">
      <c r="A90" s="35">
        <v>82</v>
      </c>
      <c r="B90" s="8" t="s">
        <v>335</v>
      </c>
      <c r="C90" s="8" t="s">
        <v>334</v>
      </c>
      <c r="D90" s="9"/>
      <c r="E90" s="9"/>
      <c r="F90" s="9"/>
      <c r="G90" s="9"/>
      <c r="H90" s="9"/>
      <c r="I90" s="9"/>
      <c r="J90" s="9"/>
      <c r="K90" s="9"/>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f>INDEX('20900 Ann'!$C$8:$AZ$285,MATCH('20900X Ann'!$C90,'20900 Ann'!$C$8:$C$285,0),MATCH('20900X Ann'!BO$8,'20900 Ann'!$C$8:$AZ$8,0))</f>
        <v>22.3</v>
      </c>
      <c r="BP90" s="9">
        <f>INDEX('20900 Ann'!$C$8:$AZ$285,MATCH('20900X Ann'!$C90,'20900 Ann'!$C$8:$C$285,0),MATCH('20900X Ann'!BP$8,'20900 Ann'!$C$8:$AZ$8,0))</f>
        <v>19.899999999999999</v>
      </c>
      <c r="BQ90" s="9">
        <f>INDEX('20900 Ann'!$C$8:$AZ$285,MATCH('20900X Ann'!$C90,'20900 Ann'!$C$8:$C$285,0),MATCH('20900X Ann'!BQ$8,'20900 Ann'!$C$8:$AZ$8,0))</f>
        <v>18.3</v>
      </c>
      <c r="BR90" s="9">
        <f>INDEX('20900 Ann'!$C$8:$AZ$285,MATCH('20900X Ann'!$C90,'20900 Ann'!$C$8:$C$285,0),MATCH('20900X Ann'!BR$8,'20900 Ann'!$C$8:$AZ$8,0))</f>
        <v>20.399999999999999</v>
      </c>
      <c r="BS90" s="9">
        <f>INDEX('20900 Ann'!$C$8:$AZ$285,MATCH('20900X Ann'!$C90,'20900 Ann'!$C$8:$C$285,0),MATCH('20900X Ann'!BS$8,'20900 Ann'!$C$8:$AZ$8,0))</f>
        <v>28.8</v>
      </c>
      <c r="BT90" s="9">
        <f>INDEX('20900 Ann'!$C$8:$AZ$285,MATCH('20900X Ann'!$C90,'20900 Ann'!$C$8:$C$285,0),MATCH('20900X Ann'!BT$8,'20900 Ann'!$C$8:$AZ$8,0))</f>
        <v>50.9</v>
      </c>
      <c r="BU90" s="9">
        <f>INDEX('20900 Ann'!$C$8:$AZ$285,MATCH('20900X Ann'!$C90,'20900 Ann'!$C$8:$C$285,0),MATCH('20900X Ann'!BU$8,'20900 Ann'!$C$8:$AZ$8,0))</f>
        <v>34</v>
      </c>
      <c r="BV90" s="9">
        <f>INDEX('20900 Ann'!$C$8:$AZ$285,MATCH('20900X Ann'!$C90,'20900 Ann'!$C$8:$C$285,0),MATCH('20900X Ann'!BV$8,'20900 Ann'!$C$8:$AZ$8,0))</f>
        <v>40.299999999999997</v>
      </c>
      <c r="BW90" s="9">
        <f>INDEX('20900 Ann'!$C$8:$AZ$285,MATCH('20900X Ann'!$C90,'20900 Ann'!$C$8:$C$285,0),MATCH('20900X Ann'!BW$8,'20900 Ann'!$C$8:$AZ$8,0))</f>
        <v>44</v>
      </c>
      <c r="BX90" s="9">
        <f>INDEX('20900 Ann'!$C$8:$AZ$285,MATCH('20900X Ann'!$C90,'20900 Ann'!$C$8:$C$285,0),MATCH('20900X Ann'!BX$8,'20900 Ann'!$C$8:$AZ$8,0))</f>
        <v>9.3000000000000007</v>
      </c>
      <c r="BY90" s="9">
        <f>INDEX('20900 Ann'!$C$8:$AZ$285,MATCH('20900X Ann'!$C90,'20900 Ann'!$C$8:$C$285,0),MATCH('20900X Ann'!BY$8,'20900 Ann'!$C$8:$AZ$8,0))</f>
        <v>-12.9</v>
      </c>
      <c r="BZ90" s="9">
        <f>INDEX('20900 Ann'!$C$8:$AZ$285,MATCH('20900X Ann'!$C90,'20900 Ann'!$C$8:$C$285,0),MATCH('20900X Ann'!BZ$8,'20900 Ann'!$C$8:$AZ$8,0))</f>
        <v>-20.7</v>
      </c>
      <c r="CA90" s="9">
        <f>INDEX('20900 Ann'!$C$8:$AZ$285,MATCH('20900X Ann'!$C90,'20900 Ann'!$C$8:$C$285,0),MATCH('20900X Ann'!CA$8,'20900 Ann'!$C$8:$AZ$8,0))</f>
        <v>2.1</v>
      </c>
      <c r="CB90" s="9">
        <f>INDEX('20900 Ann'!$C$8:$AZ$285,MATCH('20900X Ann'!$C90,'20900 Ann'!$C$8:$C$285,0),MATCH('20900X Ann'!CB$8,'20900 Ann'!$C$8:$AZ$8,0))</f>
        <v>23</v>
      </c>
      <c r="CC90" s="9">
        <f>INDEX('20900 Ann'!$C$8:$AZ$285,MATCH('20900X Ann'!$C90,'20900 Ann'!$C$8:$C$285,0),MATCH('20900X Ann'!CC$8,'20900 Ann'!$C$8:$AZ$8,0))</f>
        <v>1.9</v>
      </c>
      <c r="CD90" s="9">
        <f>INDEX('20900 Ann'!$C$8:$AZ$285,MATCH('20900X Ann'!$C90,'20900 Ann'!$C$8:$C$285,0),MATCH('20900X Ann'!CD$8,'20900 Ann'!$C$8:$AZ$8,0))</f>
        <v>0.5</v>
      </c>
      <c r="CE90" s="9">
        <f>INDEX('20900 Ann'!$C$8:$AZ$285,MATCH('20900X Ann'!$C90,'20900 Ann'!$C$8:$C$285,0),MATCH('20900X Ann'!CE$8,'20900 Ann'!$C$8:$AZ$8,0))</f>
        <v>-63.8</v>
      </c>
      <c r="CF90" s="9">
        <f>INDEX('20900 Ann'!$C$8:$AZ$285,MATCH('20900X Ann'!$C90,'20900 Ann'!$C$8:$C$285,0),MATCH('20900X Ann'!CF$8,'20900 Ann'!$C$8:$AZ$8,0))</f>
        <v>-91</v>
      </c>
      <c r="CG90" s="9">
        <f>INDEX('20900 Ann'!$C$8:$AZ$285,MATCH('20900X Ann'!$C90,'20900 Ann'!$C$8:$C$285,0),MATCH('20900X Ann'!CG$8,'20900 Ann'!$C$8:$AZ$8,0))</f>
        <v>-68.5</v>
      </c>
      <c r="CH90" s="9">
        <f>INDEX('20900 Ann'!$C$8:$AZ$285,MATCH('20900X Ann'!$C90,'20900 Ann'!$C$8:$C$285,0),MATCH('20900X Ann'!CH$8,'20900 Ann'!$C$8:$AZ$8,0))</f>
        <v>-74.5</v>
      </c>
      <c r="CI90" s="9">
        <f>INDEX('20900 Ann'!$C$8:$AZ$285,MATCH('20900X Ann'!$C90,'20900 Ann'!$C$8:$C$285,0),MATCH('20900X Ann'!CI$8,'20900 Ann'!$C$8:$AZ$8,0))</f>
        <v>-53</v>
      </c>
      <c r="CJ90" s="9">
        <f>INDEX('20900 Ann'!$C$8:$AZ$285,MATCH('20900X Ann'!$C90,'20900 Ann'!$C$8:$C$285,0),MATCH('20900X Ann'!CJ$8,'20900 Ann'!$C$8:$AZ$8,0))</f>
        <v>-71.7</v>
      </c>
      <c r="CK90" s="9">
        <f>INDEX('20900 Ann'!$C$8:$AZ$285,MATCH('20900X Ann'!$C90,'20900 Ann'!$C$8:$C$285,0),MATCH('20900X Ann'!CK$8,'20900 Ann'!$C$8:$AZ$8,0))</f>
        <v>-70</v>
      </c>
      <c r="CL90" s="9" t="e">
        <f>INDEX('20900 Ann'!$C$8:$AZ$285,MATCH('20900X Ann'!$C90,'20900 Ann'!$C$8:$C$285,0),MATCH('20900X Ann'!CL$8,'20900 Ann'!$C$8:$AZ$8,0))</f>
        <v>#N/A</v>
      </c>
    </row>
    <row r="91" spans="1:91" s="8" customFormat="1" x14ac:dyDescent="0.25">
      <c r="A91" s="35">
        <v>83</v>
      </c>
      <c r="B91" s="8" t="s">
        <v>333</v>
      </c>
      <c r="C91" s="8" t="s">
        <v>332</v>
      </c>
      <c r="D91" s="9"/>
      <c r="E91" s="9"/>
      <c r="F91" s="9"/>
      <c r="G91" s="9"/>
      <c r="H91" s="9"/>
      <c r="I91" s="9"/>
      <c r="J91" s="9"/>
      <c r="K91" s="9"/>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f>INDEX('20900 Ann'!$C$8:$AZ$285,MATCH('20900X Ann'!$C91,'20900 Ann'!$C$8:$C$285,0),MATCH('20900X Ann'!BO$8,'20900 Ann'!$C$8:$AZ$8,0))</f>
        <v>5</v>
      </c>
      <c r="BP91" s="9">
        <f>INDEX('20900 Ann'!$C$8:$AZ$285,MATCH('20900X Ann'!$C91,'20900 Ann'!$C$8:$C$285,0),MATCH('20900X Ann'!BP$8,'20900 Ann'!$C$8:$AZ$8,0))</f>
        <v>4.3</v>
      </c>
      <c r="BQ91" s="9">
        <f>INDEX('20900 Ann'!$C$8:$AZ$285,MATCH('20900X Ann'!$C91,'20900 Ann'!$C$8:$C$285,0),MATCH('20900X Ann'!BQ$8,'20900 Ann'!$C$8:$AZ$8,0))</f>
        <v>3.8</v>
      </c>
      <c r="BR91" s="9">
        <f>INDEX('20900 Ann'!$C$8:$AZ$285,MATCH('20900X Ann'!$C91,'20900 Ann'!$C$8:$C$285,0),MATCH('20900X Ann'!BR$8,'20900 Ann'!$C$8:$AZ$8,0))</f>
        <v>4</v>
      </c>
      <c r="BS91" s="9">
        <f>INDEX('20900 Ann'!$C$8:$AZ$285,MATCH('20900X Ann'!$C91,'20900 Ann'!$C$8:$C$285,0),MATCH('20900X Ann'!BS$8,'20900 Ann'!$C$8:$AZ$8,0))</f>
        <v>5.3</v>
      </c>
      <c r="BT91" s="9">
        <f>INDEX('20900 Ann'!$C$8:$AZ$285,MATCH('20900X Ann'!$C91,'20900 Ann'!$C$8:$C$285,0),MATCH('20900X Ann'!BT$8,'20900 Ann'!$C$8:$AZ$8,0))</f>
        <v>8.6</v>
      </c>
      <c r="BU91" s="9">
        <f>INDEX('20900 Ann'!$C$8:$AZ$285,MATCH('20900X Ann'!$C91,'20900 Ann'!$C$8:$C$285,0),MATCH('20900X Ann'!BU$8,'20900 Ann'!$C$8:$AZ$8,0))</f>
        <v>5.5</v>
      </c>
      <c r="BV91" s="9">
        <f>INDEX('20900 Ann'!$C$8:$AZ$285,MATCH('20900X Ann'!$C91,'20900 Ann'!$C$8:$C$285,0),MATCH('20900X Ann'!BV$8,'20900 Ann'!$C$8:$AZ$8,0))</f>
        <v>6</v>
      </c>
      <c r="BW91" s="9">
        <f>INDEX('20900 Ann'!$C$8:$AZ$285,MATCH('20900X Ann'!$C91,'20900 Ann'!$C$8:$C$285,0),MATCH('20900X Ann'!BW$8,'20900 Ann'!$C$8:$AZ$8,0))</f>
        <v>6.1</v>
      </c>
      <c r="BX91" s="9">
        <f>INDEX('20900 Ann'!$C$8:$AZ$285,MATCH('20900X Ann'!$C91,'20900 Ann'!$C$8:$C$285,0),MATCH('20900X Ann'!BX$8,'20900 Ann'!$C$8:$AZ$8,0))</f>
        <v>1.3</v>
      </c>
      <c r="BY91" s="9">
        <f>INDEX('20900 Ann'!$C$8:$AZ$285,MATCH('20900X Ann'!$C91,'20900 Ann'!$C$8:$C$285,0),MATCH('20900X Ann'!BY$8,'20900 Ann'!$C$8:$AZ$8,0))</f>
        <v>-1.6</v>
      </c>
      <c r="BZ91" s="9">
        <f>INDEX('20900 Ann'!$C$8:$AZ$285,MATCH('20900X Ann'!$C91,'20900 Ann'!$C$8:$C$285,0),MATCH('20900X Ann'!BZ$8,'20900 Ann'!$C$8:$AZ$8,0))</f>
        <v>-2.5</v>
      </c>
      <c r="CA91" s="9">
        <f>INDEX('20900 Ann'!$C$8:$AZ$285,MATCH('20900X Ann'!$C91,'20900 Ann'!$C$8:$C$285,0),MATCH('20900X Ann'!CA$8,'20900 Ann'!$C$8:$AZ$8,0))</f>
        <v>0.2</v>
      </c>
      <c r="CB91" s="9">
        <f>INDEX('20900 Ann'!$C$8:$AZ$285,MATCH('20900X Ann'!$C91,'20900 Ann'!$C$8:$C$285,0),MATCH('20900X Ann'!CB$8,'20900 Ann'!$C$8:$AZ$8,0))</f>
        <v>2.4</v>
      </c>
      <c r="CC91" s="9">
        <f>INDEX('20900 Ann'!$C$8:$AZ$285,MATCH('20900X Ann'!$C91,'20900 Ann'!$C$8:$C$285,0),MATCH('20900X Ann'!CC$8,'20900 Ann'!$C$8:$AZ$8,0))</f>
        <v>0.2</v>
      </c>
      <c r="CD91" s="9">
        <f>INDEX('20900 Ann'!$C$8:$AZ$285,MATCH('20900X Ann'!$C91,'20900 Ann'!$C$8:$C$285,0),MATCH('20900X Ann'!CD$8,'20900 Ann'!$C$8:$AZ$8,0))</f>
        <v>0.1</v>
      </c>
      <c r="CE91" s="9">
        <f>INDEX('20900 Ann'!$C$8:$AZ$285,MATCH('20900X Ann'!$C91,'20900 Ann'!$C$8:$C$285,0),MATCH('20900X Ann'!CE$8,'20900 Ann'!$C$8:$AZ$8,0))</f>
        <v>-5.9</v>
      </c>
      <c r="CF91" s="9">
        <f>INDEX('20900 Ann'!$C$8:$AZ$285,MATCH('20900X Ann'!$C91,'20900 Ann'!$C$8:$C$285,0),MATCH('20900X Ann'!CF$8,'20900 Ann'!$C$8:$AZ$8,0))</f>
        <v>-8.4</v>
      </c>
      <c r="CG91" s="9">
        <f>INDEX('20900 Ann'!$C$8:$AZ$285,MATCH('20900X Ann'!$C91,'20900 Ann'!$C$8:$C$285,0),MATCH('20900X Ann'!CG$8,'20900 Ann'!$C$8:$AZ$8,0))</f>
        <v>-6</v>
      </c>
      <c r="CH91" s="9">
        <f>INDEX('20900 Ann'!$C$8:$AZ$285,MATCH('20900X Ann'!$C91,'20900 Ann'!$C$8:$C$285,0),MATCH('20900X Ann'!CH$8,'20900 Ann'!$C$8:$AZ$8,0))</f>
        <v>-6.4</v>
      </c>
      <c r="CI91" s="9">
        <f>INDEX('20900 Ann'!$C$8:$AZ$285,MATCH('20900X Ann'!$C91,'20900 Ann'!$C$8:$C$285,0),MATCH('20900X Ann'!CI$8,'20900 Ann'!$C$8:$AZ$8,0))</f>
        <v>-4.2</v>
      </c>
      <c r="CJ91" s="9">
        <f>INDEX('20900 Ann'!$C$8:$AZ$285,MATCH('20900X Ann'!$C91,'20900 Ann'!$C$8:$C$285,0),MATCH('20900X Ann'!CJ$8,'20900 Ann'!$C$8:$AZ$8,0))</f>
        <v>-5.6</v>
      </c>
      <c r="CK91" s="9">
        <f>INDEX('20900 Ann'!$C$8:$AZ$285,MATCH('20900X Ann'!$C91,'20900 Ann'!$C$8:$C$285,0),MATCH('20900X Ann'!CK$8,'20900 Ann'!$C$8:$AZ$8,0))</f>
        <v>-5.3</v>
      </c>
      <c r="CL91" s="9" t="e">
        <f>INDEX('20900 Ann'!$C$8:$AZ$285,MATCH('20900X Ann'!$C91,'20900 Ann'!$C$8:$C$285,0),MATCH('20900X Ann'!CL$8,'20900 Ann'!$C$8:$AZ$8,0))</f>
        <v>#N/A</v>
      </c>
    </row>
    <row r="92" spans="1:91" s="33" customFormat="1" x14ac:dyDescent="0.25">
      <c r="B92" s="8" t="s">
        <v>186</v>
      </c>
      <c r="C92" s="8" t="s">
        <v>185</v>
      </c>
      <c r="D92" s="34"/>
      <c r="E92" s="34"/>
      <c r="F92" s="34"/>
      <c r="G92" s="34"/>
      <c r="H92" s="34"/>
      <c r="I92" s="34"/>
      <c r="J92" s="34"/>
      <c r="K92" s="34"/>
      <c r="L92" s="34"/>
      <c r="M92" s="34"/>
      <c r="N92" s="34"/>
      <c r="O92" s="34"/>
      <c r="P92" s="34"/>
      <c r="Q92" s="34"/>
      <c r="R92" s="34"/>
      <c r="S92" s="34"/>
      <c r="T92" s="34"/>
      <c r="U92" s="34"/>
      <c r="V92" s="34"/>
      <c r="W92" s="34"/>
      <c r="X92" s="34"/>
      <c r="Y92" s="34"/>
      <c r="Z92" s="34"/>
      <c r="AA92" s="34"/>
      <c r="AB92" s="34"/>
      <c r="AC92" s="34"/>
      <c r="AD92" s="34"/>
      <c r="AE92" s="34"/>
      <c r="AF92" s="34"/>
      <c r="AG92" s="34"/>
      <c r="AH92" s="34"/>
      <c r="AI92" s="34"/>
      <c r="AJ92" s="34"/>
      <c r="AK92" s="34"/>
      <c r="AL92" s="34"/>
      <c r="AM92" s="34"/>
      <c r="AN92" s="34"/>
      <c r="AO92" s="34"/>
      <c r="AP92" s="34"/>
      <c r="AQ92" s="34"/>
      <c r="AR92" s="34"/>
      <c r="AS92" s="34"/>
      <c r="AT92" s="34"/>
      <c r="AU92" s="34"/>
      <c r="AV92" s="34"/>
      <c r="AW92" s="34"/>
      <c r="AX92" s="34"/>
      <c r="AY92" s="34"/>
      <c r="AZ92" s="34"/>
      <c r="BA92" s="34"/>
      <c r="BB92" s="34"/>
      <c r="BC92" s="34"/>
      <c r="BD92" s="34"/>
      <c r="BE92" s="34"/>
      <c r="BF92" s="34"/>
      <c r="BG92" s="34"/>
      <c r="BH92" s="34"/>
      <c r="BI92" s="34"/>
      <c r="BJ92" s="34"/>
      <c r="BK92" s="34"/>
      <c r="BL92" s="34"/>
      <c r="BM92" s="34"/>
      <c r="BN92" s="34"/>
      <c r="BO92" s="34">
        <f>INDEX('20900 Ann'!$C$8:$AZ$285,MATCH('20900X Ann'!$C92,'20900 Ann'!$C$8:$C$285,0),MATCH('20900X Ann'!BO$8,'20900 Ann'!$C$8:$AZ$8,0))</f>
        <v>0</v>
      </c>
      <c r="BP92" s="34">
        <f>INDEX('20900 Ann'!$C$8:$AZ$285,MATCH('20900X Ann'!$C92,'20900 Ann'!$C$8:$C$285,0),MATCH('20900X Ann'!BP$8,'20900 Ann'!$C$8:$AZ$8,0))</f>
        <v>0</v>
      </c>
      <c r="BQ92" s="34">
        <f>INDEX('20900 Ann'!$C$8:$AZ$285,MATCH('20900X Ann'!$C92,'20900 Ann'!$C$8:$C$285,0),MATCH('20900X Ann'!BQ$8,'20900 Ann'!$C$8:$AZ$8,0))</f>
        <v>0</v>
      </c>
      <c r="BR92" s="34">
        <f>INDEX('20900 Ann'!$C$8:$AZ$285,MATCH('20900X Ann'!$C92,'20900 Ann'!$C$8:$C$285,0),MATCH('20900X Ann'!BR$8,'20900 Ann'!$C$8:$AZ$8,0))</f>
        <v>0</v>
      </c>
      <c r="BS92" s="34">
        <f>INDEX('20900 Ann'!$C$8:$AZ$285,MATCH('20900X Ann'!$C92,'20900 Ann'!$C$8:$C$285,0),MATCH('20900X Ann'!BS$8,'20900 Ann'!$C$8:$AZ$8,0))</f>
        <v>0</v>
      </c>
      <c r="BT92" s="34">
        <f>INDEX('20900 Ann'!$C$8:$AZ$285,MATCH('20900X Ann'!$C92,'20900 Ann'!$C$8:$C$285,0),MATCH('20900X Ann'!BT$8,'20900 Ann'!$C$8:$AZ$8,0))</f>
        <v>0</v>
      </c>
      <c r="BU92" s="34">
        <f>INDEX('20900 Ann'!$C$8:$AZ$285,MATCH('20900X Ann'!$C92,'20900 Ann'!$C$8:$C$285,0),MATCH('20900X Ann'!BU$8,'20900 Ann'!$C$8:$AZ$8,0))</f>
        <v>0</v>
      </c>
      <c r="BV92" s="34">
        <f>INDEX('20900 Ann'!$C$8:$AZ$285,MATCH('20900X Ann'!$C92,'20900 Ann'!$C$8:$C$285,0),MATCH('20900X Ann'!BV$8,'20900 Ann'!$C$8:$AZ$8,0))</f>
        <v>0</v>
      </c>
      <c r="BW92" s="34">
        <f>INDEX('20900 Ann'!$C$8:$AZ$285,MATCH('20900X Ann'!$C92,'20900 Ann'!$C$8:$C$285,0),MATCH('20900X Ann'!BW$8,'20900 Ann'!$C$8:$AZ$8,0))</f>
        <v>0</v>
      </c>
      <c r="BX92" s="34">
        <f>INDEX('20900 Ann'!$C$8:$AZ$285,MATCH('20900X Ann'!$C92,'20900 Ann'!$C$8:$C$285,0),MATCH('20900X Ann'!BX$8,'20900 Ann'!$C$8:$AZ$8,0))</f>
        <v>0</v>
      </c>
      <c r="BY92" s="34">
        <f>INDEX('20900 Ann'!$C$8:$AZ$285,MATCH('20900X Ann'!$C92,'20900 Ann'!$C$8:$C$285,0),MATCH('20900X Ann'!BY$8,'20900 Ann'!$C$8:$AZ$8,0))</f>
        <v>0</v>
      </c>
      <c r="BZ92" s="34">
        <f>INDEX('20900 Ann'!$C$8:$AZ$285,MATCH('20900X Ann'!$C92,'20900 Ann'!$C$8:$C$285,0),MATCH('20900X Ann'!BZ$8,'20900 Ann'!$C$8:$AZ$8,0))</f>
        <v>0</v>
      </c>
      <c r="CA92" s="34">
        <f>INDEX('20900 Ann'!$C$8:$AZ$285,MATCH('20900X Ann'!$C92,'20900 Ann'!$C$8:$C$285,0),MATCH('20900X Ann'!CA$8,'20900 Ann'!$C$8:$AZ$8,0))</f>
        <v>0</v>
      </c>
      <c r="CB92" s="34">
        <f>INDEX('20900 Ann'!$C$8:$AZ$285,MATCH('20900X Ann'!$C92,'20900 Ann'!$C$8:$C$285,0),MATCH('20900X Ann'!CB$8,'20900 Ann'!$C$8:$AZ$8,0))</f>
        <v>0</v>
      </c>
      <c r="CC92" s="34">
        <f>INDEX('20900 Ann'!$C$8:$AZ$285,MATCH('20900X Ann'!$C92,'20900 Ann'!$C$8:$C$285,0),MATCH('20900X Ann'!CC$8,'20900 Ann'!$C$8:$AZ$8,0))</f>
        <v>0</v>
      </c>
      <c r="CD92" s="34">
        <f>INDEX('20900 Ann'!$C$8:$AZ$285,MATCH('20900X Ann'!$C92,'20900 Ann'!$C$8:$C$285,0),MATCH('20900X Ann'!CD$8,'20900 Ann'!$C$8:$AZ$8,0))</f>
        <v>0</v>
      </c>
      <c r="CE92" s="34">
        <f>INDEX('20900 Ann'!$C$8:$AZ$285,MATCH('20900X Ann'!$C92,'20900 Ann'!$C$8:$C$285,0),MATCH('20900X Ann'!CE$8,'20900 Ann'!$C$8:$AZ$8,0))</f>
        <v>0</v>
      </c>
      <c r="CF92" s="34">
        <f>INDEX('20900 Ann'!$C$8:$AZ$285,MATCH('20900X Ann'!$C92,'20900 Ann'!$C$8:$C$285,0),MATCH('20900X Ann'!CF$8,'20900 Ann'!$C$8:$AZ$8,0))</f>
        <v>0</v>
      </c>
      <c r="CG92" s="34">
        <f>INDEX('20900 Ann'!$C$8:$AZ$285,MATCH('20900X Ann'!$C92,'20900 Ann'!$C$8:$C$285,0),MATCH('20900X Ann'!CG$8,'20900 Ann'!$C$8:$AZ$8,0))</f>
        <v>0</v>
      </c>
      <c r="CH92" s="34">
        <f>INDEX('20900 Ann'!$C$8:$AZ$285,MATCH('20900X Ann'!$C92,'20900 Ann'!$C$8:$C$285,0),MATCH('20900X Ann'!CH$8,'20900 Ann'!$C$8:$AZ$8,0))</f>
        <v>0</v>
      </c>
      <c r="CI92" s="34">
        <f>INDEX('20900 Ann'!$C$8:$AZ$285,MATCH('20900X Ann'!$C92,'20900 Ann'!$C$8:$C$285,0),MATCH('20900X Ann'!CI$8,'20900 Ann'!$C$8:$AZ$8,0))</f>
        <v>0</v>
      </c>
      <c r="CJ92" s="34">
        <f>INDEX('20900 Ann'!$C$8:$AZ$285,MATCH('20900X Ann'!$C92,'20900 Ann'!$C$8:$C$285,0),MATCH('20900X Ann'!CJ$8,'20900 Ann'!$C$8:$AZ$8,0))</f>
        <v>0</v>
      </c>
      <c r="CK92" s="9">
        <f>INDEX('20900 Ann'!$C$8:$AZ$285,MATCH('20900X Ann'!$C92,'20900 Ann'!$C$8:$C$285,0),MATCH('20900X Ann'!CK$8,'20900 Ann'!$C$8:$AZ$8,0))</f>
        <v>0</v>
      </c>
      <c r="CL92" s="9" t="e">
        <f>INDEX('20900 Ann'!$C$8:$AZ$285,MATCH('20900X Ann'!$C92,'20900 Ann'!$C$8:$C$285,0),MATCH('20900X Ann'!CL$8,'20900 Ann'!$C$8:$AZ$8,0))</f>
        <v>#N/A</v>
      </c>
    </row>
    <row r="93" spans="1:91" s="10" customFormat="1" x14ac:dyDescent="0.25">
      <c r="A93" s="32">
        <v>84</v>
      </c>
      <c r="B93" s="10" t="s">
        <v>331</v>
      </c>
      <c r="C93" s="10" t="s">
        <v>330</v>
      </c>
      <c r="D93" s="11"/>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f>INDEX('20900 Ann'!$C$8:$AZ$285,MATCH('20900X Ann'!$C93,'20900 Ann'!$C$8:$C$285,0),MATCH('20900X Ann'!BO$8,'20900 Ann'!$C$8:$AZ$8,0))</f>
        <v>47.4</v>
      </c>
      <c r="BP93" s="11">
        <f>INDEX('20900 Ann'!$C$8:$AZ$285,MATCH('20900X Ann'!$C93,'20900 Ann'!$C$8:$C$285,0),MATCH('20900X Ann'!BP$8,'20900 Ann'!$C$8:$AZ$8,0))</f>
        <v>49.1</v>
      </c>
      <c r="BQ93" s="11">
        <f>INDEX('20900 Ann'!$C$8:$AZ$285,MATCH('20900X Ann'!$C93,'20900 Ann'!$C$8:$C$285,0),MATCH('20900X Ann'!BQ$8,'20900 Ann'!$C$8:$AZ$8,0))</f>
        <v>53.2</v>
      </c>
      <c r="BR93" s="11">
        <f>INDEX('20900 Ann'!$C$8:$AZ$285,MATCH('20900X Ann'!$C93,'20900 Ann'!$C$8:$C$285,0),MATCH('20900X Ann'!BR$8,'20900 Ann'!$C$8:$AZ$8,0))</f>
        <v>59.9</v>
      </c>
      <c r="BS93" s="11">
        <f>INDEX('20900 Ann'!$C$8:$AZ$285,MATCH('20900X Ann'!$C93,'20900 Ann'!$C$8:$C$285,0),MATCH('20900X Ann'!BS$8,'20900 Ann'!$C$8:$AZ$8,0))</f>
        <v>63.5</v>
      </c>
      <c r="BT93" s="11">
        <f>INDEX('20900 Ann'!$C$8:$AZ$285,MATCH('20900X Ann'!$C93,'20900 Ann'!$C$8:$C$285,0),MATCH('20900X Ann'!BT$8,'20900 Ann'!$C$8:$AZ$8,0))</f>
        <v>67.2</v>
      </c>
      <c r="BU93" s="11">
        <f>INDEX('20900 Ann'!$C$8:$AZ$285,MATCH('20900X Ann'!$C93,'20900 Ann'!$C$8:$C$285,0),MATCH('20900X Ann'!BU$8,'20900 Ann'!$C$8:$AZ$8,0))</f>
        <v>63</v>
      </c>
      <c r="BV93" s="11">
        <f>INDEX('20900 Ann'!$C$8:$AZ$285,MATCH('20900X Ann'!$C93,'20900 Ann'!$C$8:$C$285,0),MATCH('20900X Ann'!BV$8,'20900 Ann'!$C$8:$AZ$8,0))</f>
        <v>68.900000000000006</v>
      </c>
      <c r="BW93" s="11">
        <f>INDEX('20900 Ann'!$C$8:$AZ$285,MATCH('20900X Ann'!$C93,'20900 Ann'!$C$8:$C$285,0),MATCH('20900X Ann'!BW$8,'20900 Ann'!$C$8:$AZ$8,0))</f>
        <v>72.900000000000006</v>
      </c>
      <c r="BX93" s="11">
        <f>INDEX('20900 Ann'!$C$8:$AZ$285,MATCH('20900X Ann'!$C93,'20900 Ann'!$C$8:$C$285,0),MATCH('20900X Ann'!BX$8,'20900 Ann'!$C$8:$AZ$8,0))</f>
        <v>69.7</v>
      </c>
      <c r="BY93" s="11">
        <f>INDEX('20900 Ann'!$C$8:$AZ$285,MATCH('20900X Ann'!$C93,'20900 Ann'!$C$8:$C$285,0),MATCH('20900X Ann'!BY$8,'20900 Ann'!$C$8:$AZ$8,0))</f>
        <v>64.599999999999994</v>
      </c>
      <c r="BZ93" s="11">
        <f>INDEX('20900 Ann'!$C$8:$AZ$285,MATCH('20900X Ann'!$C93,'20900 Ann'!$C$8:$C$285,0),MATCH('20900X Ann'!BZ$8,'20900 Ann'!$C$8:$AZ$8,0))</f>
        <v>65.099999999999994</v>
      </c>
      <c r="CA93" s="11">
        <f>INDEX('20900 Ann'!$C$8:$AZ$285,MATCH('20900X Ann'!$C93,'20900 Ann'!$C$8:$C$285,0),MATCH('20900X Ann'!CA$8,'20900 Ann'!$C$8:$AZ$8,0))</f>
        <v>70</v>
      </c>
      <c r="CB93" s="11">
        <f>INDEX('20900 Ann'!$C$8:$AZ$285,MATCH('20900X Ann'!$C93,'20900 Ann'!$C$8:$C$285,0),MATCH('20900X Ann'!CB$8,'20900 Ann'!$C$8:$AZ$8,0))</f>
        <v>82.5</v>
      </c>
      <c r="CC93" s="11">
        <f>INDEX('20900 Ann'!$C$8:$AZ$285,MATCH('20900X Ann'!$C93,'20900 Ann'!$C$8:$C$285,0),MATCH('20900X Ann'!CC$8,'20900 Ann'!$C$8:$AZ$8,0))</f>
        <v>90</v>
      </c>
      <c r="CD93" s="11">
        <f>INDEX('20900 Ann'!$C$8:$AZ$285,MATCH('20900X Ann'!$C93,'20900 Ann'!$C$8:$C$285,0),MATCH('20900X Ann'!CD$8,'20900 Ann'!$C$8:$AZ$8,0))</f>
        <v>92.8</v>
      </c>
      <c r="CE93" s="11">
        <f>INDEX('20900 Ann'!$C$8:$AZ$285,MATCH('20900X Ann'!$C93,'20900 Ann'!$C$8:$C$285,0),MATCH('20900X Ann'!CE$8,'20900 Ann'!$C$8:$AZ$8,0))</f>
        <v>76.7</v>
      </c>
      <c r="CF93" s="11">
        <f>INDEX('20900 Ann'!$C$8:$AZ$285,MATCH('20900X Ann'!$C93,'20900 Ann'!$C$8:$C$285,0),MATCH('20900X Ann'!CF$8,'20900 Ann'!$C$8:$AZ$8,0))</f>
        <v>78.7</v>
      </c>
      <c r="CG93" s="11">
        <f>INDEX('20900 Ann'!$C$8:$AZ$285,MATCH('20900X Ann'!$C93,'20900 Ann'!$C$8:$C$285,0),MATCH('20900X Ann'!CG$8,'20900 Ann'!$C$8:$AZ$8,0))</f>
        <v>83.5</v>
      </c>
      <c r="CH93" s="11">
        <f>INDEX('20900 Ann'!$C$8:$AZ$285,MATCH('20900X Ann'!$C93,'20900 Ann'!$C$8:$C$285,0),MATCH('20900X Ann'!CH$8,'20900 Ann'!$C$8:$AZ$8,0))</f>
        <v>84.9</v>
      </c>
      <c r="CI93" s="11">
        <f>INDEX('20900 Ann'!$C$8:$AZ$285,MATCH('20900X Ann'!$C93,'20900 Ann'!$C$8:$C$285,0),MATCH('20900X Ann'!CI$8,'20900 Ann'!$C$8:$AZ$8,0))</f>
        <v>95.2</v>
      </c>
      <c r="CJ93" s="11">
        <f>INDEX('20900 Ann'!$C$8:$AZ$285,MATCH('20900X Ann'!$C93,'20900 Ann'!$C$8:$C$285,0),MATCH('20900X Ann'!CJ$8,'20900 Ann'!$C$8:$AZ$8,0))</f>
        <v>93.7</v>
      </c>
      <c r="CK93" s="11">
        <f>INDEX('20900 Ann'!$C$8:$AZ$285,MATCH('20900X Ann'!$C93,'20900 Ann'!$C$8:$C$285,0),MATCH('20900X Ann'!CK$8,'20900 Ann'!$C$8:$AZ$8,0))</f>
        <v>95.9</v>
      </c>
      <c r="CL93" s="11" t="e">
        <f>INDEX('20900 Ann'!$C$8:$AZ$285,MATCH('20900X Ann'!$C93,'20900 Ann'!$C$8:$C$285,0),MATCH('20900X Ann'!CL$8,'20900 Ann'!$C$8:$AZ$8,0))</f>
        <v>#N/A</v>
      </c>
    </row>
    <row r="94" spans="1:91" s="10" customFormat="1" x14ac:dyDescent="0.25">
      <c r="A94" s="32">
        <v>85</v>
      </c>
      <c r="B94" s="10" t="s">
        <v>329</v>
      </c>
      <c r="C94" s="10" t="s">
        <v>328</v>
      </c>
      <c r="D94" s="11"/>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f>INDEX('20900 Ann'!$C$8:$AZ$285,MATCH('20900X Ann'!$C94,'20900 Ann'!$C$8:$C$285,0),MATCH('20900X Ann'!BO$8,'20900 Ann'!$C$8:$AZ$8,0))</f>
        <v>25.4</v>
      </c>
      <c r="BP94" s="11">
        <f>INDEX('20900 Ann'!$C$8:$AZ$285,MATCH('20900X Ann'!$C94,'20900 Ann'!$C$8:$C$285,0),MATCH('20900X Ann'!BP$8,'20900 Ann'!$C$8:$AZ$8,0))</f>
        <v>26.9</v>
      </c>
      <c r="BQ94" s="11">
        <f>INDEX('20900 Ann'!$C$8:$AZ$285,MATCH('20900X Ann'!$C94,'20900 Ann'!$C$8:$C$285,0),MATCH('20900X Ann'!BQ$8,'20900 Ann'!$C$8:$AZ$8,0))</f>
        <v>26.3</v>
      </c>
      <c r="BR94" s="11">
        <f>INDEX('20900 Ann'!$C$8:$AZ$285,MATCH('20900X Ann'!$C94,'20900 Ann'!$C$8:$C$285,0),MATCH('20900X Ann'!BR$8,'20900 Ann'!$C$8:$AZ$8,0))</f>
        <v>28</v>
      </c>
      <c r="BS94" s="11">
        <f>INDEX('20900 Ann'!$C$8:$AZ$285,MATCH('20900X Ann'!$C94,'20900 Ann'!$C$8:$C$285,0),MATCH('20900X Ann'!BS$8,'20900 Ann'!$C$8:$AZ$8,0))</f>
        <v>32.5</v>
      </c>
      <c r="BT94" s="11">
        <f>INDEX('20900 Ann'!$C$8:$AZ$285,MATCH('20900X Ann'!$C94,'20900 Ann'!$C$8:$C$285,0),MATCH('20900X Ann'!BT$8,'20900 Ann'!$C$8:$AZ$8,0))</f>
        <v>34.4</v>
      </c>
      <c r="BU94" s="11">
        <f>INDEX('20900 Ann'!$C$8:$AZ$285,MATCH('20900X Ann'!$C94,'20900 Ann'!$C$8:$C$285,0),MATCH('20900X Ann'!BU$8,'20900 Ann'!$C$8:$AZ$8,0))</f>
        <v>42.2</v>
      </c>
      <c r="BV94" s="11">
        <f>INDEX('20900 Ann'!$C$8:$AZ$285,MATCH('20900X Ann'!$C94,'20900 Ann'!$C$8:$C$285,0),MATCH('20900X Ann'!BV$8,'20900 Ann'!$C$8:$AZ$8,0))</f>
        <v>47.5</v>
      </c>
      <c r="BW94" s="11">
        <f>INDEX('20900 Ann'!$C$8:$AZ$285,MATCH('20900X Ann'!$C94,'20900 Ann'!$C$8:$C$285,0),MATCH('20900X Ann'!BW$8,'20900 Ann'!$C$8:$AZ$8,0))</f>
        <v>55.1</v>
      </c>
      <c r="BX94" s="11">
        <f>INDEX('20900 Ann'!$C$8:$AZ$285,MATCH('20900X Ann'!$C94,'20900 Ann'!$C$8:$C$285,0),MATCH('20900X Ann'!BX$8,'20900 Ann'!$C$8:$AZ$8,0))</f>
        <v>59.3</v>
      </c>
      <c r="BY94" s="11">
        <f>INDEX('20900 Ann'!$C$8:$AZ$285,MATCH('20900X Ann'!$C94,'20900 Ann'!$C$8:$C$285,0),MATCH('20900X Ann'!BY$8,'20900 Ann'!$C$8:$AZ$8,0))</f>
        <v>60.3</v>
      </c>
      <c r="BZ94" s="11">
        <f>INDEX('20900 Ann'!$C$8:$AZ$285,MATCH('20900X Ann'!$C94,'20900 Ann'!$C$8:$C$285,0),MATCH('20900X Ann'!BZ$8,'20900 Ann'!$C$8:$AZ$8,0))</f>
        <v>62.6</v>
      </c>
      <c r="CA94" s="11">
        <f>INDEX('20900 Ann'!$C$8:$AZ$285,MATCH('20900X Ann'!$C94,'20900 Ann'!$C$8:$C$285,0),MATCH('20900X Ann'!CA$8,'20900 Ann'!$C$8:$AZ$8,0))</f>
        <v>63.9</v>
      </c>
      <c r="CB94" s="11">
        <f>INDEX('20900 Ann'!$C$8:$AZ$285,MATCH('20900X Ann'!$C94,'20900 Ann'!$C$8:$C$285,0),MATCH('20900X Ann'!CB$8,'20900 Ann'!$C$8:$AZ$8,0))</f>
        <v>68.8</v>
      </c>
      <c r="CC94" s="11">
        <f>INDEX('20900 Ann'!$C$8:$AZ$285,MATCH('20900X Ann'!$C94,'20900 Ann'!$C$8:$C$285,0),MATCH('20900X Ann'!CC$8,'20900 Ann'!$C$8:$AZ$8,0))</f>
        <v>78.5</v>
      </c>
      <c r="CD94" s="11">
        <f>INDEX('20900 Ann'!$C$8:$AZ$285,MATCH('20900X Ann'!$C94,'20900 Ann'!$C$8:$C$285,0),MATCH('20900X Ann'!CD$8,'20900 Ann'!$C$8:$AZ$8,0))</f>
        <v>90.3</v>
      </c>
      <c r="CE94" s="11">
        <f>INDEX('20900 Ann'!$C$8:$AZ$285,MATCH('20900X Ann'!$C94,'20900 Ann'!$C$8:$C$285,0),MATCH('20900X Ann'!CE$8,'20900 Ann'!$C$8:$AZ$8,0))</f>
        <v>92.4</v>
      </c>
      <c r="CF94" s="11">
        <f>INDEX('20900 Ann'!$C$8:$AZ$285,MATCH('20900X Ann'!$C94,'20900 Ann'!$C$8:$C$285,0),MATCH('20900X Ann'!CF$8,'20900 Ann'!$C$8:$AZ$8,0))</f>
        <v>83.7</v>
      </c>
      <c r="CG94" s="11">
        <f>INDEX('20900 Ann'!$C$8:$AZ$285,MATCH('20900X Ann'!$C94,'20900 Ann'!$C$8:$C$285,0),MATCH('20900X Ann'!CG$8,'20900 Ann'!$C$8:$AZ$8,0))</f>
        <v>89.7</v>
      </c>
      <c r="CH94" s="11">
        <f>INDEX('20900 Ann'!$C$8:$AZ$285,MATCH('20900X Ann'!$C94,'20900 Ann'!$C$8:$C$285,0),MATCH('20900X Ann'!CH$8,'20900 Ann'!$C$8:$AZ$8,0))</f>
        <v>86.4</v>
      </c>
      <c r="CI94" s="11">
        <f>INDEX('20900 Ann'!$C$8:$AZ$285,MATCH('20900X Ann'!$C94,'20900 Ann'!$C$8:$C$285,0),MATCH('20900X Ann'!CI$8,'20900 Ann'!$C$8:$AZ$8,0))</f>
        <v>88.2</v>
      </c>
      <c r="CJ94" s="11">
        <f>INDEX('20900 Ann'!$C$8:$AZ$285,MATCH('20900X Ann'!$C94,'20900 Ann'!$C$8:$C$285,0),MATCH('20900X Ann'!CJ$8,'20900 Ann'!$C$8:$AZ$8,0))</f>
        <v>89.7</v>
      </c>
      <c r="CK94" s="11">
        <f>INDEX('20900 Ann'!$C$8:$AZ$285,MATCH('20900X Ann'!$C94,'20900 Ann'!$C$8:$C$285,0),MATCH('20900X Ann'!CK$8,'20900 Ann'!$C$8:$AZ$8,0))</f>
        <v>93.3</v>
      </c>
      <c r="CL94" s="11" t="e">
        <f>INDEX('20900 Ann'!$C$8:$AZ$285,MATCH('20900X Ann'!$C94,'20900 Ann'!$C$8:$C$285,0),MATCH('20900X Ann'!CL$8,'20900 Ann'!$C$8:$AZ$8,0))</f>
        <v>#N/A</v>
      </c>
    </row>
    <row r="95" spans="1:91" s="10" customFormat="1" x14ac:dyDescent="0.25">
      <c r="A95" s="32">
        <v>86</v>
      </c>
      <c r="B95" s="10" t="s">
        <v>327</v>
      </c>
      <c r="C95" s="10" t="s">
        <v>326</v>
      </c>
      <c r="D95" s="11"/>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f>INDEX('20900 Ann'!$C$8:$AZ$285,MATCH('20900X Ann'!$C95,'20900 Ann'!$C$8:$C$285,0),MATCH('20900X Ann'!BO$8,'20900 Ann'!$C$8:$AZ$8,0))</f>
        <v>441.8</v>
      </c>
      <c r="BP95" s="11">
        <f>INDEX('20900 Ann'!$C$8:$AZ$285,MATCH('20900X Ann'!$C95,'20900 Ann'!$C$8:$C$285,0),MATCH('20900X Ann'!BP$8,'20900 Ann'!$C$8:$AZ$8,0))</f>
        <v>464.8</v>
      </c>
      <c r="BQ95" s="11">
        <f>INDEX('20900 Ann'!$C$8:$AZ$285,MATCH('20900X Ann'!$C95,'20900 Ann'!$C$8:$C$285,0),MATCH('20900X Ann'!BQ$8,'20900 Ann'!$C$8:$AZ$8,0))</f>
        <v>486.9</v>
      </c>
      <c r="BR95" s="11">
        <f>INDEX('20900 Ann'!$C$8:$AZ$285,MATCH('20900X Ann'!$C95,'20900 Ann'!$C$8:$C$285,0),MATCH('20900X Ann'!BR$8,'20900 Ann'!$C$8:$AZ$8,0))</f>
        <v>507.6</v>
      </c>
      <c r="BS95" s="11">
        <f>INDEX('20900 Ann'!$C$8:$AZ$285,MATCH('20900X Ann'!$C95,'20900 Ann'!$C$8:$C$285,0),MATCH('20900X Ann'!BS$8,'20900 Ann'!$C$8:$AZ$8,0))</f>
        <v>545.4</v>
      </c>
      <c r="BT95" s="11">
        <f>INDEX('20900 Ann'!$C$8:$AZ$285,MATCH('20900X Ann'!$C95,'20900 Ann'!$C$8:$C$285,0),MATCH('20900X Ann'!BT$8,'20900 Ann'!$C$8:$AZ$8,0))</f>
        <v>590.20000000000005</v>
      </c>
      <c r="BU95" s="11">
        <f>INDEX('20900 Ann'!$C$8:$AZ$285,MATCH('20900X Ann'!$C95,'20900 Ann'!$C$8:$C$285,0),MATCH('20900X Ann'!BU$8,'20900 Ann'!$C$8:$AZ$8,0))</f>
        <v>620.20000000000005</v>
      </c>
      <c r="BV95" s="11">
        <f>INDEX('20900 Ann'!$C$8:$AZ$285,MATCH('20900X Ann'!$C95,'20900 Ann'!$C$8:$C$285,0),MATCH('20900X Ann'!BV$8,'20900 Ann'!$C$8:$AZ$8,0))</f>
        <v>665.3</v>
      </c>
      <c r="BW95" s="11">
        <f>INDEX('20900 Ann'!$C$8:$AZ$285,MATCH('20900X Ann'!$C95,'20900 Ann'!$C$8:$C$285,0),MATCH('20900X Ann'!BW$8,'20900 Ann'!$C$8:$AZ$8,0))</f>
        <v>717.3</v>
      </c>
      <c r="BX95" s="11">
        <f>INDEX('20900 Ann'!$C$8:$AZ$285,MATCH('20900X Ann'!$C95,'20900 Ann'!$C$8:$C$285,0),MATCH('20900X Ann'!BX$8,'20900 Ann'!$C$8:$AZ$8,0))</f>
        <v>744.5</v>
      </c>
      <c r="BY95" s="11">
        <f>INDEX('20900 Ann'!$C$8:$AZ$285,MATCH('20900X Ann'!$C95,'20900 Ann'!$C$8:$C$285,0),MATCH('20900X Ann'!BY$8,'20900 Ann'!$C$8:$AZ$8,0))</f>
        <v>786</v>
      </c>
      <c r="BZ95" s="11">
        <f>INDEX('20900 Ann'!$C$8:$AZ$285,MATCH('20900X Ann'!$C95,'20900 Ann'!$C$8:$C$285,0),MATCH('20900X Ann'!BZ$8,'20900 Ann'!$C$8:$AZ$8,0))</f>
        <v>819.5</v>
      </c>
      <c r="CA95" s="11">
        <f>INDEX('20900 Ann'!$C$8:$AZ$285,MATCH('20900X Ann'!$C95,'20900 Ann'!$C$8:$C$285,0),MATCH('20900X Ann'!CA$8,'20900 Ann'!$C$8:$AZ$8,0))</f>
        <v>890.9</v>
      </c>
      <c r="CB95" s="11">
        <f>INDEX('20900 Ann'!$C$8:$AZ$285,MATCH('20900X Ann'!$C95,'20900 Ann'!$C$8:$C$285,0),MATCH('20900X Ann'!CB$8,'20900 Ann'!$C$8:$AZ$8,0))</f>
        <v>968.8</v>
      </c>
      <c r="CC95" s="11">
        <f>INDEX('20900 Ann'!$C$8:$AZ$285,MATCH('20900X Ann'!$C95,'20900 Ann'!$C$8:$C$285,0),MATCH('20900X Ann'!CC$8,'20900 Ann'!$C$8:$AZ$8,0))</f>
        <v>1014.7</v>
      </c>
      <c r="CD95" s="11">
        <f>INDEX('20900 Ann'!$C$8:$AZ$285,MATCH('20900X Ann'!$C95,'20900 Ann'!$C$8:$C$285,0),MATCH('20900X Ann'!CD$8,'20900 Ann'!$C$8:$AZ$8,0))</f>
        <v>1071.5</v>
      </c>
      <c r="CE95" s="11">
        <f>INDEX('20900 Ann'!$C$8:$AZ$285,MATCH('20900X Ann'!$C95,'20900 Ann'!$C$8:$C$285,0),MATCH('20900X Ann'!CE$8,'20900 Ann'!$C$8:$AZ$8,0))</f>
        <v>1073.9000000000001</v>
      </c>
      <c r="CF95" s="11">
        <f>INDEX('20900 Ann'!$C$8:$AZ$285,MATCH('20900X Ann'!$C95,'20900 Ann'!$C$8:$C$285,0),MATCH('20900X Ann'!CF$8,'20900 Ann'!$C$8:$AZ$8,0))</f>
        <v>1079.7</v>
      </c>
      <c r="CG95" s="11">
        <f>INDEX('20900 Ann'!$C$8:$AZ$285,MATCH('20900X Ann'!$C95,'20900 Ann'!$C$8:$C$285,0),MATCH('20900X Ann'!CG$8,'20900 Ann'!$C$8:$AZ$8,0))</f>
        <v>1139.9000000000001</v>
      </c>
      <c r="CH95" s="11">
        <f>INDEX('20900 Ann'!$C$8:$AZ$285,MATCH('20900X Ann'!$C95,'20900 Ann'!$C$8:$C$285,0),MATCH('20900X Ann'!CH$8,'20900 Ann'!$C$8:$AZ$8,0))</f>
        <v>1172.9000000000001</v>
      </c>
      <c r="CI95" s="11">
        <f>INDEX('20900 Ann'!$C$8:$AZ$285,MATCH('20900X Ann'!$C95,'20900 Ann'!$C$8:$C$285,0),MATCH('20900X Ann'!CI$8,'20900 Ann'!$C$8:$AZ$8,0))</f>
        <v>1252.9000000000001</v>
      </c>
      <c r="CJ95" s="11">
        <f>INDEX('20900 Ann'!$C$8:$AZ$285,MATCH('20900X Ann'!$C95,'20900 Ann'!$C$8:$C$285,0),MATCH('20900X Ann'!CJ$8,'20900 Ann'!$C$8:$AZ$8,0))</f>
        <v>1273.8</v>
      </c>
      <c r="CK95" s="11">
        <f>INDEX('20900 Ann'!$C$8:$AZ$285,MATCH('20900X Ann'!$C95,'20900 Ann'!$C$8:$C$285,0),MATCH('20900X Ann'!CK$8,'20900 Ann'!$C$8:$AZ$8,0))</f>
        <v>1324.5</v>
      </c>
      <c r="CL95" s="11" t="e">
        <f>INDEX('20900 Ann'!$C$8:$AZ$285,MATCH('20900X Ann'!$C95,'20900 Ann'!$C$8:$C$285,0),MATCH('20900X Ann'!CL$8,'20900 Ann'!$C$8:$AZ$8,0))</f>
        <v>#N/A</v>
      </c>
    </row>
    <row r="96" spans="1:91" x14ac:dyDescent="0.25">
      <c r="D96" s="31"/>
      <c r="E96" s="31"/>
      <c r="F96" s="31"/>
      <c r="G96" s="31"/>
      <c r="H96" s="31"/>
      <c r="I96" s="31"/>
      <c r="J96" s="31"/>
      <c r="K96" s="31"/>
      <c r="L96" s="31"/>
      <c r="M96" s="31"/>
      <c r="N96" s="31"/>
      <c r="O96" s="31"/>
      <c r="P96" s="31"/>
      <c r="Q96" s="31"/>
      <c r="R96" s="31"/>
      <c r="S96" s="31"/>
      <c r="T96" s="31"/>
      <c r="U96" s="31"/>
      <c r="V96" s="31"/>
      <c r="W96" s="31"/>
      <c r="X96" s="31"/>
      <c r="Y96" s="31"/>
      <c r="Z96" s="31"/>
      <c r="AA96" s="31"/>
      <c r="AB96" s="31"/>
      <c r="AC96" s="31"/>
      <c r="AD96" s="31"/>
      <c r="AE96" s="31"/>
      <c r="AF96" s="31"/>
      <c r="AG96" s="31"/>
      <c r="AH96" s="31"/>
      <c r="AI96" s="31"/>
      <c r="AJ96" s="31"/>
      <c r="AK96" s="31"/>
      <c r="AL96" s="31"/>
      <c r="AM96" s="31"/>
      <c r="AN96" s="31"/>
      <c r="AO96" s="31"/>
      <c r="AP96" s="31"/>
      <c r="AQ96" s="31"/>
      <c r="AR96" s="31"/>
      <c r="AS96" s="31"/>
      <c r="AT96" s="31"/>
      <c r="AU96" s="31"/>
      <c r="AV96" s="31"/>
      <c r="AW96" s="31"/>
      <c r="AX96" s="31"/>
      <c r="AY96" s="31"/>
      <c r="AZ96" s="31"/>
      <c r="BA96" s="31"/>
      <c r="BB96" s="31"/>
      <c r="BC96" s="31"/>
      <c r="BD96" s="31"/>
      <c r="BE96" s="31"/>
      <c r="BF96" s="31"/>
      <c r="BG96" s="31"/>
      <c r="BH96" s="31"/>
      <c r="BI96" s="31"/>
      <c r="BJ96" s="31"/>
      <c r="BK96" s="31"/>
      <c r="BL96" s="31"/>
      <c r="BM96" s="31"/>
      <c r="BN96" s="31"/>
      <c r="BO96" s="31"/>
      <c r="BP96" s="31"/>
      <c r="BQ96" s="31"/>
      <c r="BR96" s="31"/>
      <c r="BS96" s="31"/>
      <c r="BT96" s="31"/>
      <c r="BU96" s="31"/>
      <c r="BV96" s="31"/>
      <c r="BW96" s="31"/>
      <c r="BX96" s="31"/>
      <c r="BY96" s="31"/>
      <c r="BZ96" s="31"/>
      <c r="CA96" s="31"/>
      <c r="CB96" s="31"/>
      <c r="CC96" s="31"/>
      <c r="CD96" s="31"/>
      <c r="CE96" s="31"/>
      <c r="CF96" s="31"/>
      <c r="CG96" s="31"/>
      <c r="CH96" s="31"/>
      <c r="CI96" s="31"/>
      <c r="CJ96" s="31"/>
    </row>
    <row r="97" spans="1:88" x14ac:dyDescent="0.25">
      <c r="A97" t="s">
        <v>325</v>
      </c>
      <c r="D97" s="31"/>
      <c r="E97" s="31"/>
      <c r="F97" s="31"/>
      <c r="G97" s="31"/>
      <c r="H97" s="31"/>
      <c r="I97" s="31"/>
      <c r="J97" s="31"/>
      <c r="K97" s="31"/>
      <c r="L97" s="31"/>
      <c r="M97" s="31"/>
      <c r="N97" s="31"/>
      <c r="O97" s="31"/>
      <c r="P97" s="31"/>
      <c r="Q97" s="31"/>
      <c r="R97" s="31"/>
      <c r="S97" s="31"/>
      <c r="T97" s="31"/>
      <c r="U97" s="31"/>
      <c r="V97" s="31"/>
      <c r="W97" s="31"/>
      <c r="X97" s="31"/>
      <c r="Y97" s="31"/>
      <c r="Z97" s="31"/>
      <c r="AA97" s="31"/>
      <c r="AB97" s="31"/>
      <c r="AC97" s="31"/>
      <c r="AD97" s="31"/>
      <c r="AE97" s="31"/>
      <c r="AF97" s="31"/>
      <c r="AG97" s="31"/>
      <c r="AH97" s="31"/>
      <c r="AI97" s="31"/>
      <c r="AJ97" s="31"/>
      <c r="AK97" s="31"/>
      <c r="AL97" s="31"/>
      <c r="AM97" s="31"/>
      <c r="AN97" s="31"/>
      <c r="AO97" s="31"/>
      <c r="AP97" s="31"/>
      <c r="AQ97" s="31"/>
      <c r="AR97" s="31"/>
      <c r="AS97" s="31"/>
      <c r="AT97" s="31"/>
      <c r="AU97" s="31"/>
      <c r="AV97" s="31"/>
      <c r="AW97" s="31"/>
      <c r="AX97" s="31"/>
      <c r="AY97" s="31"/>
      <c r="AZ97" s="31"/>
      <c r="BA97" s="31"/>
      <c r="BB97" s="31"/>
      <c r="BC97" s="31"/>
      <c r="BD97" s="31"/>
      <c r="BE97" s="31"/>
      <c r="BF97" s="31"/>
      <c r="BG97" s="31"/>
      <c r="BH97" s="31"/>
      <c r="BI97" s="31"/>
      <c r="BJ97" s="31"/>
      <c r="BK97" s="31"/>
      <c r="BL97" s="31"/>
      <c r="BM97" s="31"/>
      <c r="BN97" s="31"/>
      <c r="BO97" s="31"/>
      <c r="BP97" s="31"/>
      <c r="BQ97" s="31"/>
      <c r="BR97" s="31"/>
      <c r="BS97" s="31"/>
      <c r="BT97" s="31"/>
      <c r="BU97" s="31"/>
      <c r="BV97" s="31"/>
      <c r="BW97" s="31"/>
      <c r="BX97" s="31"/>
      <c r="BY97" s="31"/>
      <c r="BZ97" s="31"/>
      <c r="CA97" s="31"/>
      <c r="CB97" s="31"/>
      <c r="CC97" s="31"/>
      <c r="CD97" s="31"/>
      <c r="CE97" s="31"/>
      <c r="CF97" s="31"/>
      <c r="CG97" s="31"/>
      <c r="CH97" s="31"/>
      <c r="CI97" s="31"/>
      <c r="CJ97" s="31"/>
    </row>
    <row r="98" spans="1:88" x14ac:dyDescent="0.25">
      <c r="A98" t="s">
        <v>1778</v>
      </c>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c r="AF98" s="31"/>
      <c r="AG98" s="31"/>
      <c r="AH98" s="31"/>
      <c r="AI98" s="31"/>
      <c r="AJ98" s="31"/>
      <c r="AK98" s="31"/>
      <c r="AL98" s="31"/>
      <c r="AM98" s="31"/>
      <c r="AN98" s="31"/>
      <c r="AO98" s="31"/>
      <c r="AP98" s="31"/>
      <c r="AQ98" s="31"/>
      <c r="AR98" s="31"/>
      <c r="AS98" s="31"/>
      <c r="AT98" s="31"/>
      <c r="AU98" s="31"/>
      <c r="AV98" s="31"/>
      <c r="AW98" s="31"/>
      <c r="AX98" s="31"/>
      <c r="AY98" s="31"/>
      <c r="AZ98" s="31"/>
      <c r="BA98" s="31"/>
      <c r="BB98" s="31"/>
      <c r="BC98" s="31"/>
      <c r="BD98" s="31"/>
      <c r="BE98" s="31"/>
      <c r="BF98" s="31"/>
      <c r="BG98" s="31"/>
      <c r="BH98" s="31"/>
      <c r="BI98" s="31"/>
      <c r="BJ98" s="31"/>
      <c r="BK98" s="31"/>
      <c r="BL98" s="31"/>
      <c r="BM98" s="31"/>
      <c r="BN98" s="31"/>
      <c r="BO98" s="31"/>
      <c r="BP98" s="31"/>
      <c r="BQ98" s="31"/>
      <c r="BR98" s="31"/>
      <c r="BS98" s="31"/>
      <c r="BT98" s="31"/>
      <c r="BU98" s="31"/>
      <c r="BV98" s="31"/>
      <c r="BW98" s="31"/>
      <c r="BX98" s="31"/>
      <c r="BY98" s="31"/>
      <c r="BZ98" s="31"/>
      <c r="CA98" s="31"/>
      <c r="CB98" s="31"/>
      <c r="CC98" s="31"/>
      <c r="CD98" s="31"/>
      <c r="CE98" s="31"/>
      <c r="CF98" s="31"/>
      <c r="CG98" s="31"/>
      <c r="CH98" s="31"/>
      <c r="CI98" s="31"/>
      <c r="CJ98" s="31"/>
    </row>
    <row r="99" spans="1:88" x14ac:dyDescent="0.25">
      <c r="A99" t="s">
        <v>1771</v>
      </c>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c r="AF99" s="31"/>
      <c r="AG99" s="31"/>
      <c r="AH99" s="31"/>
      <c r="AI99" s="31"/>
      <c r="AJ99" s="31"/>
      <c r="AK99" s="31"/>
      <c r="AL99" s="31"/>
      <c r="AM99" s="31"/>
      <c r="AN99" s="31"/>
      <c r="AO99" s="31"/>
      <c r="AP99" s="31"/>
      <c r="AQ99" s="31"/>
      <c r="AR99" s="31"/>
      <c r="AS99" s="31"/>
      <c r="AT99" s="31"/>
      <c r="AU99" s="31"/>
      <c r="AV99" s="31"/>
      <c r="AW99" s="31"/>
      <c r="AX99" s="31"/>
      <c r="AY99" s="31"/>
      <c r="AZ99" s="31"/>
      <c r="BA99" s="31"/>
      <c r="BB99" s="31"/>
      <c r="BC99" s="31"/>
      <c r="BD99" s="31"/>
      <c r="BE99" s="31"/>
      <c r="BF99" s="31"/>
      <c r="BG99" s="31"/>
      <c r="BH99" s="31"/>
      <c r="BI99" s="31"/>
      <c r="BJ99" s="31"/>
      <c r="BK99" s="31"/>
      <c r="BL99" s="31"/>
      <c r="BM99" s="31"/>
      <c r="BN99" s="31"/>
      <c r="BO99" s="31"/>
      <c r="BP99" s="31"/>
      <c r="BQ99" s="31"/>
      <c r="BR99" s="31"/>
      <c r="BS99" s="31"/>
      <c r="BT99" s="31"/>
      <c r="BU99" s="31"/>
      <c r="BV99" s="31"/>
      <c r="BW99" s="31"/>
      <c r="BX99" s="31"/>
      <c r="BY99" s="31"/>
      <c r="BZ99" s="31"/>
      <c r="CA99" s="31"/>
      <c r="CB99" s="31"/>
      <c r="CC99" s="31"/>
      <c r="CD99" s="31"/>
      <c r="CE99" s="31"/>
      <c r="CF99" s="31"/>
      <c r="CG99" s="31"/>
      <c r="CH99" s="31"/>
      <c r="CI99" s="31"/>
      <c r="CJ99" s="31"/>
    </row>
    <row r="100" spans="1:88" x14ac:dyDescent="0.25">
      <c r="A100" t="s">
        <v>1772</v>
      </c>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c r="AF100" s="31"/>
      <c r="AG100" s="31"/>
      <c r="AH100" s="31"/>
      <c r="AI100" s="31"/>
      <c r="AJ100" s="31"/>
      <c r="AK100" s="31"/>
      <c r="AL100" s="31"/>
      <c r="AM100" s="31"/>
      <c r="AN100" s="31"/>
      <c r="AO100" s="31"/>
      <c r="AP100" s="31"/>
      <c r="AQ100" s="31"/>
      <c r="AR100" s="31"/>
      <c r="AS100" s="31"/>
      <c r="AT100" s="31"/>
      <c r="AU100" s="31"/>
      <c r="AV100" s="31"/>
      <c r="AW100" s="31"/>
      <c r="AX100" s="31"/>
      <c r="AY100" s="31"/>
      <c r="AZ100" s="31"/>
      <c r="BA100" s="31"/>
      <c r="BB100" s="31"/>
      <c r="BC100" s="31"/>
      <c r="BD100" s="31"/>
      <c r="BE100" s="31"/>
      <c r="BF100" s="31"/>
      <c r="BG100" s="31"/>
      <c r="BH100" s="31"/>
      <c r="BI100" s="31"/>
      <c r="BJ100" s="31"/>
      <c r="BK100" s="31"/>
      <c r="BL100" s="31"/>
      <c r="BM100" s="31"/>
      <c r="BN100" s="31"/>
      <c r="BO100" s="31"/>
      <c r="BP100" s="31"/>
      <c r="BQ100" s="31"/>
      <c r="BR100" s="31"/>
      <c r="BS100" s="31"/>
      <c r="BT100" s="31"/>
      <c r="BU100" s="31"/>
      <c r="BV100" s="31"/>
      <c r="BW100" s="31"/>
      <c r="BX100" s="31"/>
      <c r="BY100" s="31"/>
      <c r="BZ100" s="31"/>
      <c r="CA100" s="31"/>
      <c r="CB100" s="31"/>
      <c r="CC100" s="31"/>
      <c r="CD100" s="31"/>
      <c r="CE100" s="31"/>
      <c r="CF100" s="31"/>
      <c r="CG100" s="31"/>
      <c r="CH100" s="31"/>
      <c r="CI100" s="31"/>
      <c r="CJ100" s="31"/>
    </row>
    <row r="101" spans="1:88" x14ac:dyDescent="0.25">
      <c r="A101" t="s">
        <v>324</v>
      </c>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c r="AF101" s="31"/>
      <c r="AG101" s="31"/>
      <c r="AH101" s="31"/>
      <c r="AI101" s="31"/>
      <c r="AJ101" s="31"/>
      <c r="AK101" s="31"/>
      <c r="AL101" s="31"/>
      <c r="AM101" s="31"/>
      <c r="AN101" s="31"/>
      <c r="AO101" s="31"/>
      <c r="AP101" s="31"/>
      <c r="AQ101" s="31"/>
      <c r="AR101" s="31"/>
      <c r="AS101" s="31"/>
      <c r="AT101" s="31"/>
      <c r="AU101" s="31"/>
      <c r="AV101" s="31"/>
      <c r="AW101" s="31"/>
      <c r="AX101" s="31"/>
      <c r="AY101" s="31"/>
      <c r="AZ101" s="31"/>
      <c r="BA101" s="31"/>
      <c r="BB101" s="31"/>
      <c r="BC101" s="31"/>
      <c r="BD101" s="31"/>
      <c r="BE101" s="31"/>
      <c r="BF101" s="31"/>
      <c r="BG101" s="31"/>
      <c r="BH101" s="31"/>
      <c r="BI101" s="31"/>
      <c r="BJ101" s="31"/>
      <c r="BK101" s="31"/>
      <c r="BL101" s="31"/>
      <c r="BM101" s="31"/>
      <c r="BN101" s="31"/>
      <c r="BO101" s="31"/>
      <c r="BP101" s="31"/>
      <c r="BQ101" s="31"/>
      <c r="BR101" s="31"/>
      <c r="BS101" s="31"/>
      <c r="BT101" s="31"/>
      <c r="BU101" s="31"/>
      <c r="BV101" s="31"/>
      <c r="BW101" s="31"/>
      <c r="BX101" s="31"/>
      <c r="BY101" s="31"/>
      <c r="BZ101" s="31"/>
      <c r="CA101" s="31"/>
      <c r="CB101" s="31"/>
      <c r="CC101" s="31"/>
      <c r="CD101" s="31"/>
      <c r="CE101" s="31"/>
      <c r="CF101" s="31"/>
      <c r="CG101" s="31"/>
      <c r="CH101" s="31"/>
      <c r="CI101" s="31"/>
      <c r="CJ101" s="31"/>
    </row>
    <row r="102" spans="1:88" x14ac:dyDescent="0.25">
      <c r="A102" t="s">
        <v>1779</v>
      </c>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c r="AF102" s="31"/>
      <c r="AG102" s="31"/>
      <c r="AH102" s="31"/>
      <c r="AI102" s="31"/>
      <c r="AJ102" s="31"/>
      <c r="AK102" s="31"/>
      <c r="AL102" s="31"/>
      <c r="AM102" s="31"/>
      <c r="AN102" s="31"/>
      <c r="AO102" s="31"/>
      <c r="AP102" s="31"/>
      <c r="AQ102" s="31"/>
      <c r="AR102" s="31"/>
      <c r="AS102" s="31"/>
      <c r="AT102" s="31"/>
      <c r="AU102" s="31"/>
      <c r="AV102" s="31"/>
      <c r="AW102" s="31"/>
      <c r="AX102" s="31"/>
      <c r="AY102" s="31"/>
      <c r="AZ102" s="31"/>
      <c r="BA102" s="31"/>
      <c r="BB102" s="31"/>
      <c r="BC102" s="31"/>
      <c r="BD102" s="31"/>
      <c r="BE102" s="31"/>
      <c r="BF102" s="31"/>
      <c r="BG102" s="31"/>
      <c r="BH102" s="31"/>
      <c r="BI102" s="31"/>
      <c r="BJ102" s="31"/>
      <c r="BK102" s="31"/>
      <c r="BL102" s="31"/>
      <c r="BM102" s="31"/>
      <c r="BN102" s="31"/>
      <c r="BO102" s="31"/>
      <c r="BP102" s="31"/>
      <c r="BQ102" s="31"/>
      <c r="BR102" s="31"/>
      <c r="BS102" s="31"/>
      <c r="BT102" s="31"/>
      <c r="BU102" s="31"/>
      <c r="BV102" s="31"/>
      <c r="BW102" s="31"/>
      <c r="BX102" s="31"/>
      <c r="BY102" s="31"/>
      <c r="BZ102" s="31"/>
      <c r="CA102" s="31"/>
      <c r="CB102" s="31"/>
      <c r="CC102" s="31"/>
      <c r="CD102" s="31"/>
      <c r="CE102" s="31"/>
      <c r="CF102" s="31"/>
      <c r="CG102" s="31"/>
      <c r="CH102" s="31"/>
      <c r="CI102" s="31"/>
      <c r="CJ102" s="31"/>
    </row>
    <row r="103" spans="1:88" x14ac:dyDescent="0.25">
      <c r="A103" t="s">
        <v>1770</v>
      </c>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c r="AD103" s="31"/>
      <c r="AE103" s="31"/>
      <c r="AF103" s="31"/>
      <c r="AG103" s="31"/>
      <c r="AH103" s="31"/>
      <c r="AI103" s="31"/>
      <c r="AJ103" s="31"/>
      <c r="AK103" s="31"/>
      <c r="AL103" s="31"/>
      <c r="AM103" s="31"/>
      <c r="AN103" s="31"/>
      <c r="AO103" s="31"/>
      <c r="AP103" s="31"/>
      <c r="AQ103" s="31"/>
      <c r="AR103" s="31"/>
      <c r="AS103" s="31"/>
      <c r="AT103" s="31"/>
      <c r="AU103" s="31"/>
      <c r="AV103" s="31"/>
      <c r="AW103" s="31"/>
      <c r="AX103" s="31"/>
      <c r="AY103" s="31"/>
      <c r="AZ103" s="31"/>
      <c r="BA103" s="31"/>
      <c r="BB103" s="31"/>
      <c r="BC103" s="31"/>
      <c r="BD103" s="31"/>
      <c r="BE103" s="31"/>
      <c r="BF103" s="31"/>
      <c r="BG103" s="31"/>
      <c r="BH103" s="31"/>
      <c r="BI103" s="31"/>
      <c r="BJ103" s="31"/>
      <c r="BK103" s="31"/>
      <c r="BL103" s="31"/>
      <c r="BM103" s="31"/>
      <c r="BN103" s="31"/>
      <c r="BO103" s="31"/>
      <c r="BP103" s="31"/>
      <c r="BQ103" s="31"/>
      <c r="BR103" s="31"/>
      <c r="BS103" s="31"/>
      <c r="BT103" s="31"/>
      <c r="BU103" s="31"/>
      <c r="BV103" s="31"/>
      <c r="BW103" s="31"/>
      <c r="BX103" s="31"/>
      <c r="BY103" s="31"/>
      <c r="BZ103" s="31"/>
      <c r="CA103" s="31"/>
      <c r="CB103" s="31"/>
      <c r="CC103" s="31"/>
      <c r="CD103" s="31"/>
      <c r="CE103" s="31"/>
      <c r="CF103" s="31"/>
      <c r="CG103" s="31"/>
      <c r="CH103" s="31"/>
      <c r="CI103" s="31"/>
      <c r="CJ103" s="31"/>
    </row>
    <row r="104" spans="1:88" x14ac:dyDescent="0.25">
      <c r="A104" t="s">
        <v>323</v>
      </c>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c r="AF104" s="31"/>
      <c r="AG104" s="31"/>
      <c r="AH104" s="31"/>
      <c r="AI104" s="31"/>
      <c r="AJ104" s="31"/>
      <c r="AK104" s="31"/>
      <c r="AL104" s="31"/>
      <c r="AM104" s="31"/>
      <c r="AN104" s="31"/>
      <c r="AO104" s="31"/>
      <c r="AP104" s="31"/>
      <c r="AQ104" s="31"/>
      <c r="AR104" s="31"/>
      <c r="AS104" s="31"/>
      <c r="AT104" s="31"/>
      <c r="AU104" s="31"/>
      <c r="AV104" s="31"/>
      <c r="AW104" s="31"/>
      <c r="AX104" s="31"/>
      <c r="AY104" s="31"/>
      <c r="AZ104" s="31"/>
      <c r="BA104" s="31"/>
      <c r="BB104" s="31"/>
      <c r="BC104" s="31"/>
      <c r="BD104" s="31"/>
      <c r="BE104" s="31"/>
      <c r="BF104" s="31"/>
      <c r="BG104" s="31"/>
      <c r="BH104" s="31"/>
      <c r="BI104" s="31"/>
      <c r="BJ104" s="31"/>
      <c r="BK104" s="31"/>
      <c r="BL104" s="31"/>
      <c r="BM104" s="31"/>
      <c r="BN104" s="31"/>
      <c r="BO104" s="31"/>
      <c r="BP104" s="31"/>
      <c r="BQ104" s="31"/>
      <c r="BR104" s="31"/>
      <c r="BS104" s="31"/>
      <c r="BT104" s="31"/>
      <c r="BU104" s="31"/>
      <c r="BV104" s="31"/>
      <c r="BW104" s="31"/>
      <c r="BX104" s="31"/>
      <c r="BY104" s="31"/>
      <c r="BZ104" s="31"/>
      <c r="CA104" s="31"/>
      <c r="CB104" s="31"/>
      <c r="CC104" s="31"/>
      <c r="CD104" s="31"/>
      <c r="CE104" s="31"/>
      <c r="CF104" s="31"/>
      <c r="CG104" s="31"/>
      <c r="CH104" s="31"/>
      <c r="CI104" s="31"/>
      <c r="CJ104" s="31"/>
    </row>
    <row r="105" spans="1:88" x14ac:dyDescent="0.25">
      <c r="A105" t="s">
        <v>1780</v>
      </c>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c r="AF105" s="31"/>
      <c r="AG105" s="31"/>
      <c r="AH105" s="31"/>
      <c r="AI105" s="31"/>
      <c r="AJ105" s="31"/>
      <c r="AK105" s="31"/>
      <c r="AL105" s="31"/>
      <c r="AM105" s="31"/>
      <c r="AN105" s="31"/>
      <c r="AO105" s="31"/>
      <c r="AP105" s="31"/>
      <c r="AQ105" s="31"/>
      <c r="AR105" s="31"/>
      <c r="AS105" s="31"/>
      <c r="AT105" s="31"/>
      <c r="AU105" s="31"/>
      <c r="AV105" s="31"/>
      <c r="AW105" s="31"/>
      <c r="AX105" s="31"/>
      <c r="AY105" s="31"/>
      <c r="AZ105" s="31"/>
      <c r="BA105" s="31"/>
      <c r="BB105" s="31"/>
      <c r="BC105" s="31"/>
      <c r="BD105" s="31"/>
      <c r="BE105" s="31"/>
      <c r="BF105" s="31"/>
      <c r="BG105" s="31"/>
      <c r="BH105" s="31"/>
      <c r="BI105" s="31"/>
      <c r="BJ105" s="31"/>
      <c r="BK105" s="31"/>
      <c r="BL105" s="31"/>
      <c r="BM105" s="31"/>
      <c r="BN105" s="31"/>
      <c r="BO105" s="31"/>
      <c r="BP105" s="31"/>
      <c r="BQ105" s="31"/>
      <c r="BR105" s="31"/>
      <c r="BS105" s="31"/>
      <c r="BT105" s="31"/>
      <c r="BU105" s="31"/>
      <c r="BV105" s="31"/>
      <c r="BW105" s="31"/>
      <c r="BX105" s="31"/>
      <c r="BY105" s="31"/>
      <c r="BZ105" s="31"/>
      <c r="CA105" s="31"/>
      <c r="CB105" s="31"/>
      <c r="CC105" s="31"/>
      <c r="CD105" s="31"/>
      <c r="CE105" s="31"/>
      <c r="CF105" s="31"/>
      <c r="CG105" s="31"/>
      <c r="CH105" s="31"/>
      <c r="CI105" s="31"/>
      <c r="CJ105" s="31"/>
    </row>
    <row r="106" spans="1:88" x14ac:dyDescent="0.25">
      <c r="A106" t="s">
        <v>1781</v>
      </c>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c r="AF106" s="31"/>
      <c r="AG106" s="31"/>
      <c r="AH106" s="31"/>
      <c r="AI106" s="31"/>
      <c r="AJ106" s="31"/>
      <c r="AK106" s="31"/>
      <c r="AL106" s="31"/>
      <c r="AM106" s="31"/>
      <c r="AN106" s="31"/>
      <c r="AO106" s="31"/>
      <c r="AP106" s="31"/>
      <c r="AQ106" s="31"/>
      <c r="AR106" s="31"/>
      <c r="AS106" s="31"/>
      <c r="AT106" s="31"/>
      <c r="AU106" s="31"/>
      <c r="AV106" s="31"/>
      <c r="AW106" s="31"/>
      <c r="AX106" s="31"/>
      <c r="AY106" s="31"/>
      <c r="AZ106" s="31"/>
      <c r="BA106" s="31"/>
      <c r="BB106" s="31"/>
      <c r="BC106" s="31"/>
      <c r="BD106" s="31"/>
      <c r="BE106" s="31"/>
      <c r="BF106" s="31"/>
      <c r="BG106" s="31"/>
      <c r="BH106" s="31"/>
      <c r="BI106" s="31"/>
      <c r="BJ106" s="31"/>
      <c r="BK106" s="31"/>
      <c r="BL106" s="31"/>
      <c r="BM106" s="31"/>
      <c r="BN106" s="31"/>
      <c r="BO106" s="31"/>
      <c r="BP106" s="31"/>
      <c r="BQ106" s="31"/>
      <c r="BR106" s="31"/>
      <c r="BS106" s="31"/>
      <c r="BT106" s="31"/>
      <c r="BU106" s="31"/>
      <c r="BV106" s="31"/>
      <c r="BW106" s="31"/>
      <c r="BX106" s="31"/>
      <c r="BY106" s="31"/>
      <c r="BZ106" s="31"/>
      <c r="CA106" s="31"/>
      <c r="CB106" s="31"/>
      <c r="CC106" s="31"/>
      <c r="CD106" s="31"/>
      <c r="CE106" s="31"/>
      <c r="CF106" s="31"/>
      <c r="CG106" s="31"/>
      <c r="CH106" s="31"/>
      <c r="CI106" s="31"/>
      <c r="CJ106" s="31"/>
    </row>
    <row r="107" spans="1:88" x14ac:dyDescent="0.25">
      <c r="A107" t="s">
        <v>1782</v>
      </c>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c r="AF107" s="31"/>
      <c r="AG107" s="31"/>
      <c r="AH107" s="31"/>
      <c r="AI107" s="31"/>
      <c r="AJ107" s="31"/>
      <c r="AK107" s="31"/>
      <c r="AL107" s="31"/>
      <c r="AM107" s="31"/>
      <c r="AN107" s="31"/>
      <c r="AO107" s="31"/>
      <c r="AP107" s="31"/>
      <c r="AQ107" s="31"/>
      <c r="AR107" s="31"/>
      <c r="AS107" s="31"/>
      <c r="AT107" s="31"/>
      <c r="AU107" s="31"/>
      <c r="AV107" s="31"/>
      <c r="AW107" s="31"/>
      <c r="AX107" s="31"/>
      <c r="AY107" s="31"/>
      <c r="AZ107" s="31"/>
      <c r="BA107" s="31"/>
      <c r="BB107" s="31"/>
      <c r="BC107" s="31"/>
      <c r="BD107" s="31"/>
      <c r="BE107" s="31"/>
      <c r="BF107" s="31"/>
      <c r="BG107" s="31"/>
      <c r="BH107" s="31"/>
      <c r="BI107" s="31"/>
      <c r="BJ107" s="31"/>
      <c r="BK107" s="31"/>
      <c r="BL107" s="31"/>
      <c r="BM107" s="31"/>
      <c r="BN107" s="31"/>
      <c r="BO107" s="31"/>
      <c r="BP107" s="31"/>
      <c r="BQ107" s="31"/>
      <c r="BR107" s="31"/>
      <c r="BS107" s="31"/>
      <c r="BT107" s="31"/>
      <c r="BU107" s="31"/>
      <c r="BV107" s="31"/>
      <c r="BW107" s="31"/>
      <c r="BX107" s="31"/>
      <c r="BY107" s="31"/>
      <c r="BZ107" s="31"/>
      <c r="CA107" s="31"/>
      <c r="CB107" s="31"/>
      <c r="CC107" s="31"/>
      <c r="CD107" s="31"/>
      <c r="CE107" s="31"/>
      <c r="CF107" s="31"/>
      <c r="CG107" s="31"/>
      <c r="CH107" s="31"/>
      <c r="CI107" s="31"/>
      <c r="CJ107" s="31"/>
    </row>
    <row r="108" spans="1:88" x14ac:dyDescent="0.25">
      <c r="A108" t="s">
        <v>1783</v>
      </c>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31"/>
      <c r="AY108" s="31"/>
      <c r="AZ108" s="31"/>
      <c r="BA108" s="31"/>
      <c r="BB108" s="31"/>
      <c r="BC108" s="31"/>
      <c r="BD108" s="31"/>
      <c r="BE108" s="31"/>
      <c r="BF108" s="31"/>
      <c r="BG108" s="31"/>
      <c r="BH108" s="31"/>
      <c r="BI108" s="31"/>
      <c r="BJ108" s="31"/>
      <c r="BK108" s="31"/>
      <c r="BL108" s="31"/>
      <c r="BM108" s="31"/>
      <c r="BN108" s="31"/>
      <c r="BO108" s="31"/>
      <c r="BP108" s="31"/>
      <c r="BQ108" s="31"/>
      <c r="BR108" s="31"/>
      <c r="BS108" s="31"/>
      <c r="BT108" s="31"/>
      <c r="BU108" s="31"/>
      <c r="BV108" s="31"/>
      <c r="BW108" s="31"/>
      <c r="BX108" s="31"/>
      <c r="BY108" s="31"/>
      <c r="BZ108" s="31"/>
      <c r="CA108" s="31"/>
      <c r="CB108" s="31"/>
      <c r="CC108" s="31"/>
      <c r="CD108" s="31"/>
      <c r="CE108" s="31"/>
      <c r="CF108" s="31"/>
      <c r="CG108" s="31"/>
      <c r="CH108" s="31"/>
      <c r="CI108" s="31"/>
      <c r="CJ108" s="31"/>
    </row>
    <row r="109" spans="1:88" x14ac:dyDescent="0.25">
      <c r="A109" t="s">
        <v>1784</v>
      </c>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c r="AF109" s="31"/>
      <c r="AG109" s="31"/>
      <c r="AH109" s="31"/>
      <c r="AI109" s="31"/>
      <c r="AJ109" s="31"/>
      <c r="AK109" s="31"/>
      <c r="AL109" s="31"/>
      <c r="AM109" s="31"/>
      <c r="AN109" s="31"/>
      <c r="AO109" s="31"/>
      <c r="AP109" s="31"/>
      <c r="AQ109" s="31"/>
      <c r="AR109" s="31"/>
      <c r="AS109" s="31"/>
      <c r="AT109" s="31"/>
      <c r="AU109" s="31"/>
      <c r="AV109" s="31"/>
      <c r="AW109" s="31"/>
      <c r="AX109" s="31"/>
      <c r="AY109" s="31"/>
      <c r="AZ109" s="31"/>
      <c r="BA109" s="31"/>
      <c r="BB109" s="31"/>
      <c r="BC109" s="31"/>
      <c r="BD109" s="31"/>
      <c r="BE109" s="31"/>
      <c r="BF109" s="31"/>
      <c r="BG109" s="31"/>
      <c r="BH109" s="31"/>
      <c r="BI109" s="31"/>
      <c r="BJ109" s="31"/>
      <c r="BK109" s="31"/>
      <c r="BL109" s="31"/>
      <c r="BM109" s="31"/>
      <c r="BN109" s="31"/>
      <c r="BO109" s="31"/>
      <c r="BP109" s="31"/>
      <c r="BQ109" s="31"/>
      <c r="BR109" s="31"/>
      <c r="BS109" s="31"/>
      <c r="BT109" s="31"/>
      <c r="BU109" s="31"/>
      <c r="BV109" s="31"/>
      <c r="BW109" s="31"/>
      <c r="BX109" s="31"/>
      <c r="BY109" s="31"/>
      <c r="BZ109" s="31"/>
      <c r="CA109" s="31"/>
      <c r="CB109" s="31"/>
      <c r="CC109" s="31"/>
      <c r="CD109" s="31"/>
      <c r="CE109" s="31"/>
      <c r="CF109" s="31"/>
      <c r="CG109" s="31"/>
      <c r="CH109" s="31"/>
      <c r="CI109" s="31"/>
      <c r="CJ109" s="31"/>
    </row>
    <row r="110" spans="1:88" x14ac:dyDescent="0.25">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c r="AF110" s="31"/>
      <c r="AG110" s="31"/>
      <c r="AH110" s="31"/>
      <c r="AI110" s="31"/>
      <c r="AJ110" s="31"/>
      <c r="AK110" s="31"/>
      <c r="AL110" s="31"/>
      <c r="AM110" s="31"/>
      <c r="AN110" s="31"/>
      <c r="AO110" s="31"/>
      <c r="AP110" s="31"/>
      <c r="AQ110" s="31"/>
      <c r="AR110" s="31"/>
      <c r="AS110" s="31"/>
      <c r="AT110" s="31"/>
      <c r="AU110" s="31"/>
      <c r="AV110" s="31"/>
      <c r="AW110" s="31"/>
      <c r="AX110" s="31"/>
      <c r="AY110" s="31"/>
      <c r="AZ110" s="31"/>
      <c r="BA110" s="31"/>
      <c r="BB110" s="31"/>
      <c r="BC110" s="31"/>
      <c r="BD110" s="31"/>
      <c r="BE110" s="31"/>
      <c r="BF110" s="31"/>
      <c r="BG110" s="31"/>
      <c r="BH110" s="31"/>
      <c r="BI110" s="31"/>
      <c r="BJ110" s="31"/>
      <c r="BK110" s="31"/>
      <c r="BL110" s="31"/>
      <c r="BM110" s="31"/>
      <c r="BN110" s="31"/>
      <c r="BO110" s="31"/>
      <c r="BP110" s="31"/>
      <c r="BQ110" s="31"/>
      <c r="BR110" s="31"/>
      <c r="BS110" s="31"/>
      <c r="BT110" s="31"/>
      <c r="BU110" s="31"/>
      <c r="BV110" s="31"/>
      <c r="BW110" s="31"/>
      <c r="BX110" s="31"/>
      <c r="BY110" s="31"/>
      <c r="BZ110" s="31"/>
      <c r="CA110" s="31"/>
      <c r="CB110" s="31"/>
      <c r="CC110" s="31"/>
      <c r="CD110" s="31"/>
      <c r="CE110" s="31"/>
      <c r="CF110" s="31"/>
      <c r="CG110" s="31"/>
      <c r="CH110" s="31"/>
      <c r="CI110" s="31"/>
      <c r="CJ110" s="31"/>
    </row>
    <row r="111" spans="1:88" x14ac:dyDescent="0.25">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c r="AX111" s="31"/>
      <c r="AY111" s="31"/>
      <c r="AZ111" s="31"/>
      <c r="BA111" s="31"/>
      <c r="BB111" s="31"/>
      <c r="BC111" s="31"/>
      <c r="BD111" s="31"/>
      <c r="BE111" s="31"/>
      <c r="BF111" s="31"/>
      <c r="BG111" s="31"/>
      <c r="BH111" s="31"/>
      <c r="BI111" s="31"/>
      <c r="BJ111" s="31"/>
      <c r="BK111" s="31"/>
      <c r="BL111" s="31"/>
      <c r="BM111" s="31"/>
      <c r="BN111" s="31"/>
      <c r="BO111" s="31"/>
      <c r="BP111" s="31"/>
      <c r="BQ111" s="31"/>
      <c r="BR111" s="31"/>
      <c r="BS111" s="31"/>
      <c r="BT111" s="31"/>
      <c r="BU111" s="31"/>
      <c r="BV111" s="31"/>
      <c r="BW111" s="31"/>
      <c r="BX111" s="31"/>
      <c r="BY111" s="31"/>
      <c r="BZ111" s="31"/>
      <c r="CA111" s="31"/>
      <c r="CB111" s="31"/>
      <c r="CC111" s="31"/>
      <c r="CD111" s="31"/>
      <c r="CE111" s="31"/>
      <c r="CF111" s="31"/>
      <c r="CG111" s="31"/>
      <c r="CH111" s="31"/>
      <c r="CI111" s="31"/>
      <c r="CJ111" s="31"/>
    </row>
    <row r="112" spans="1:88" x14ac:dyDescent="0.25">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c r="AX112" s="31"/>
      <c r="AY112" s="31"/>
      <c r="AZ112" s="31"/>
      <c r="BA112" s="31"/>
      <c r="BB112" s="31"/>
      <c r="BC112" s="31"/>
      <c r="BD112" s="31"/>
      <c r="BE112" s="31"/>
      <c r="BF112" s="31"/>
      <c r="BG112" s="31"/>
      <c r="BH112" s="31"/>
      <c r="BI112" s="31"/>
      <c r="BJ112" s="31"/>
      <c r="BK112" s="31"/>
      <c r="BL112" s="31"/>
      <c r="BM112" s="31"/>
      <c r="BN112" s="31"/>
      <c r="BO112" s="31"/>
      <c r="BP112" s="31"/>
      <c r="BQ112" s="31"/>
      <c r="BR112" s="31"/>
      <c r="BS112" s="31"/>
      <c r="BT112" s="31"/>
      <c r="BU112" s="31"/>
      <c r="BV112" s="31"/>
      <c r="BW112" s="31"/>
      <c r="BX112" s="31"/>
      <c r="BY112" s="31"/>
      <c r="BZ112" s="31"/>
      <c r="CA112" s="31"/>
      <c r="CB112" s="31"/>
      <c r="CC112" s="31"/>
      <c r="CD112" s="31"/>
      <c r="CE112" s="31"/>
      <c r="CF112" s="31"/>
      <c r="CG112" s="31"/>
      <c r="CH112" s="31"/>
      <c r="CI112" s="31"/>
      <c r="CJ112" s="31"/>
    </row>
    <row r="113" spans="4:88" x14ac:dyDescent="0.25">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c r="AF113" s="31"/>
      <c r="AG113" s="31"/>
      <c r="AH113" s="31"/>
      <c r="AI113" s="31"/>
      <c r="AJ113" s="31"/>
      <c r="AK113" s="31"/>
      <c r="AL113" s="31"/>
      <c r="AM113" s="31"/>
      <c r="AN113" s="31"/>
      <c r="AO113" s="31"/>
      <c r="AP113" s="31"/>
      <c r="AQ113" s="31"/>
      <c r="AR113" s="31"/>
      <c r="AS113" s="31"/>
      <c r="AT113" s="31"/>
      <c r="AU113" s="31"/>
      <c r="AV113" s="31"/>
      <c r="AW113" s="31"/>
      <c r="AX113" s="31"/>
      <c r="AY113" s="31"/>
      <c r="AZ113" s="31"/>
      <c r="BA113" s="31"/>
      <c r="BB113" s="31"/>
      <c r="BC113" s="31"/>
      <c r="BD113" s="31"/>
      <c r="BE113" s="31"/>
      <c r="BF113" s="31"/>
      <c r="BG113" s="31"/>
      <c r="BH113" s="31"/>
      <c r="BI113" s="31"/>
      <c r="BJ113" s="31"/>
      <c r="BK113" s="31"/>
      <c r="BL113" s="31"/>
      <c r="BM113" s="31"/>
      <c r="BN113" s="31"/>
      <c r="BO113" s="31"/>
      <c r="BP113" s="31"/>
      <c r="BQ113" s="31"/>
      <c r="BR113" s="31"/>
      <c r="BS113" s="31"/>
      <c r="BT113" s="31"/>
      <c r="BU113" s="31"/>
      <c r="BV113" s="31"/>
      <c r="BW113" s="31"/>
      <c r="BX113" s="31"/>
      <c r="BY113" s="31"/>
      <c r="BZ113" s="31"/>
      <c r="CA113" s="31"/>
      <c r="CB113" s="31"/>
      <c r="CC113" s="31"/>
      <c r="CD113" s="31"/>
      <c r="CE113" s="31"/>
      <c r="CF113" s="31"/>
      <c r="CG113" s="31"/>
      <c r="CH113" s="31"/>
      <c r="CI113" s="31"/>
      <c r="CJ113" s="31"/>
    </row>
  </sheetData>
  <pageMargins left="0.7" right="0.7" top="0.75" bottom="0.75" header="0.3" footer="0.3"/>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82"/>
  <sheetViews>
    <sheetView workbookViewId="0">
      <pane xSplit="3" ySplit="8" topLeftCell="D16" activePane="bottomRight" state="frozen"/>
      <selection pane="topRight" activeCell="D1" sqref="D1"/>
      <selection pane="bottomLeft" activeCell="A9" sqref="A9"/>
      <selection pane="bottomRight" activeCell="B5" sqref="B5"/>
    </sheetView>
  </sheetViews>
  <sheetFormatPr defaultRowHeight="15" x14ac:dyDescent="0.25"/>
  <cols>
    <col min="1" max="1" width="5.7109375" customWidth="1"/>
    <col min="2" max="2" width="50.7109375" customWidth="1"/>
    <col min="3" max="3" width="13.7109375" customWidth="1"/>
    <col min="257" max="257" width="5.7109375" customWidth="1"/>
    <col min="258" max="258" width="50.7109375" customWidth="1"/>
    <col min="259" max="259" width="13.7109375" customWidth="1"/>
    <col min="513" max="513" width="5.7109375" customWidth="1"/>
    <col min="514" max="514" width="50.7109375" customWidth="1"/>
    <col min="515" max="515" width="13.7109375" customWidth="1"/>
    <col min="769" max="769" width="5.7109375" customWidth="1"/>
    <col min="770" max="770" width="50.7109375" customWidth="1"/>
    <col min="771" max="771" width="13.7109375" customWidth="1"/>
    <col min="1025" max="1025" width="5.7109375" customWidth="1"/>
    <col min="1026" max="1026" width="50.7109375" customWidth="1"/>
    <col min="1027" max="1027" width="13.7109375" customWidth="1"/>
    <col min="1281" max="1281" width="5.7109375" customWidth="1"/>
    <col min="1282" max="1282" width="50.7109375" customWidth="1"/>
    <col min="1283" max="1283" width="13.7109375" customWidth="1"/>
    <col min="1537" max="1537" width="5.7109375" customWidth="1"/>
    <col min="1538" max="1538" width="50.7109375" customWidth="1"/>
    <col min="1539" max="1539" width="13.7109375" customWidth="1"/>
    <col min="1793" max="1793" width="5.7109375" customWidth="1"/>
    <col min="1794" max="1794" width="50.7109375" customWidth="1"/>
    <col min="1795" max="1795" width="13.7109375" customWidth="1"/>
    <col min="2049" max="2049" width="5.7109375" customWidth="1"/>
    <col min="2050" max="2050" width="50.7109375" customWidth="1"/>
    <col min="2051" max="2051" width="13.7109375" customWidth="1"/>
    <col min="2305" max="2305" width="5.7109375" customWidth="1"/>
    <col min="2306" max="2306" width="50.7109375" customWidth="1"/>
    <col min="2307" max="2307" width="13.7109375" customWidth="1"/>
    <col min="2561" max="2561" width="5.7109375" customWidth="1"/>
    <col min="2562" max="2562" width="50.7109375" customWidth="1"/>
    <col min="2563" max="2563" width="13.7109375" customWidth="1"/>
    <col min="2817" max="2817" width="5.7109375" customWidth="1"/>
    <col min="2818" max="2818" width="50.7109375" customWidth="1"/>
    <col min="2819" max="2819" width="13.7109375" customWidth="1"/>
    <col min="3073" max="3073" width="5.7109375" customWidth="1"/>
    <col min="3074" max="3074" width="50.7109375" customWidth="1"/>
    <col min="3075" max="3075" width="13.7109375" customWidth="1"/>
    <col min="3329" max="3329" width="5.7109375" customWidth="1"/>
    <col min="3330" max="3330" width="50.7109375" customWidth="1"/>
    <col min="3331" max="3331" width="13.7109375" customWidth="1"/>
    <col min="3585" max="3585" width="5.7109375" customWidth="1"/>
    <col min="3586" max="3586" width="50.7109375" customWidth="1"/>
    <col min="3587" max="3587" width="13.7109375" customWidth="1"/>
    <col min="3841" max="3841" width="5.7109375" customWidth="1"/>
    <col min="3842" max="3842" width="50.7109375" customWidth="1"/>
    <col min="3843" max="3843" width="13.7109375" customWidth="1"/>
    <col min="4097" max="4097" width="5.7109375" customWidth="1"/>
    <col min="4098" max="4098" width="50.7109375" customWidth="1"/>
    <col min="4099" max="4099" width="13.7109375" customWidth="1"/>
    <col min="4353" max="4353" width="5.7109375" customWidth="1"/>
    <col min="4354" max="4354" width="50.7109375" customWidth="1"/>
    <col min="4355" max="4355" width="13.7109375" customWidth="1"/>
    <col min="4609" max="4609" width="5.7109375" customWidth="1"/>
    <col min="4610" max="4610" width="50.7109375" customWidth="1"/>
    <col min="4611" max="4611" width="13.7109375" customWidth="1"/>
    <col min="4865" max="4865" width="5.7109375" customWidth="1"/>
    <col min="4866" max="4866" width="50.7109375" customWidth="1"/>
    <col min="4867" max="4867" width="13.7109375" customWidth="1"/>
    <col min="5121" max="5121" width="5.7109375" customWidth="1"/>
    <col min="5122" max="5122" width="50.7109375" customWidth="1"/>
    <col min="5123" max="5123" width="13.7109375" customWidth="1"/>
    <col min="5377" max="5377" width="5.7109375" customWidth="1"/>
    <col min="5378" max="5378" width="50.7109375" customWidth="1"/>
    <col min="5379" max="5379" width="13.7109375" customWidth="1"/>
    <col min="5633" max="5633" width="5.7109375" customWidth="1"/>
    <col min="5634" max="5634" width="50.7109375" customWidth="1"/>
    <col min="5635" max="5635" width="13.7109375" customWidth="1"/>
    <col min="5889" max="5889" width="5.7109375" customWidth="1"/>
    <col min="5890" max="5890" width="50.7109375" customWidth="1"/>
    <col min="5891" max="5891" width="13.7109375" customWidth="1"/>
    <col min="6145" max="6145" width="5.7109375" customWidth="1"/>
    <col min="6146" max="6146" width="50.7109375" customWidth="1"/>
    <col min="6147" max="6147" width="13.7109375" customWidth="1"/>
    <col min="6401" max="6401" width="5.7109375" customWidth="1"/>
    <col min="6402" max="6402" width="50.7109375" customWidth="1"/>
    <col min="6403" max="6403" width="13.7109375" customWidth="1"/>
    <col min="6657" max="6657" width="5.7109375" customWidth="1"/>
    <col min="6658" max="6658" width="50.7109375" customWidth="1"/>
    <col min="6659" max="6659" width="13.7109375" customWidth="1"/>
    <col min="6913" max="6913" width="5.7109375" customWidth="1"/>
    <col min="6914" max="6914" width="50.7109375" customWidth="1"/>
    <col min="6915" max="6915" width="13.7109375" customWidth="1"/>
    <col min="7169" max="7169" width="5.7109375" customWidth="1"/>
    <col min="7170" max="7170" width="50.7109375" customWidth="1"/>
    <col min="7171" max="7171" width="13.7109375" customWidth="1"/>
    <col min="7425" max="7425" width="5.7109375" customWidth="1"/>
    <col min="7426" max="7426" width="50.7109375" customWidth="1"/>
    <col min="7427" max="7427" width="13.7109375" customWidth="1"/>
    <col min="7681" max="7681" width="5.7109375" customWidth="1"/>
    <col min="7682" max="7682" width="50.7109375" customWidth="1"/>
    <col min="7683" max="7683" width="13.7109375" customWidth="1"/>
    <col min="7937" max="7937" width="5.7109375" customWidth="1"/>
    <col min="7938" max="7938" width="50.7109375" customWidth="1"/>
    <col min="7939" max="7939" width="13.7109375" customWidth="1"/>
    <col min="8193" max="8193" width="5.7109375" customWidth="1"/>
    <col min="8194" max="8194" width="50.7109375" customWidth="1"/>
    <col min="8195" max="8195" width="13.7109375" customWidth="1"/>
    <col min="8449" max="8449" width="5.7109375" customWidth="1"/>
    <col min="8450" max="8450" width="50.7109375" customWidth="1"/>
    <col min="8451" max="8451" width="13.7109375" customWidth="1"/>
    <col min="8705" max="8705" width="5.7109375" customWidth="1"/>
    <col min="8706" max="8706" width="50.7109375" customWidth="1"/>
    <col min="8707" max="8707" width="13.7109375" customWidth="1"/>
    <col min="8961" max="8961" width="5.7109375" customWidth="1"/>
    <col min="8962" max="8962" width="50.7109375" customWidth="1"/>
    <col min="8963" max="8963" width="13.7109375" customWidth="1"/>
    <col min="9217" max="9217" width="5.7109375" customWidth="1"/>
    <col min="9218" max="9218" width="50.7109375" customWidth="1"/>
    <col min="9219" max="9219" width="13.7109375" customWidth="1"/>
    <col min="9473" max="9473" width="5.7109375" customWidth="1"/>
    <col min="9474" max="9474" width="50.7109375" customWidth="1"/>
    <col min="9475" max="9475" width="13.7109375" customWidth="1"/>
    <col min="9729" max="9729" width="5.7109375" customWidth="1"/>
    <col min="9730" max="9730" width="50.7109375" customWidth="1"/>
    <col min="9731" max="9731" width="13.7109375" customWidth="1"/>
    <col min="9985" max="9985" width="5.7109375" customWidth="1"/>
    <col min="9986" max="9986" width="50.7109375" customWidth="1"/>
    <col min="9987" max="9987" width="13.7109375" customWidth="1"/>
    <col min="10241" max="10241" width="5.7109375" customWidth="1"/>
    <col min="10242" max="10242" width="50.7109375" customWidth="1"/>
    <col min="10243" max="10243" width="13.7109375" customWidth="1"/>
    <col min="10497" max="10497" width="5.7109375" customWidth="1"/>
    <col min="10498" max="10498" width="50.7109375" customWidth="1"/>
    <col min="10499" max="10499" width="13.7109375" customWidth="1"/>
    <col min="10753" max="10753" width="5.7109375" customWidth="1"/>
    <col min="10754" max="10754" width="50.7109375" customWidth="1"/>
    <col min="10755" max="10755" width="13.7109375" customWidth="1"/>
    <col min="11009" max="11009" width="5.7109375" customWidth="1"/>
    <col min="11010" max="11010" width="50.7109375" customWidth="1"/>
    <col min="11011" max="11011" width="13.7109375" customWidth="1"/>
    <col min="11265" max="11265" width="5.7109375" customWidth="1"/>
    <col min="11266" max="11266" width="50.7109375" customWidth="1"/>
    <col min="11267" max="11267" width="13.7109375" customWidth="1"/>
    <col min="11521" max="11521" width="5.7109375" customWidth="1"/>
    <col min="11522" max="11522" width="50.7109375" customWidth="1"/>
    <col min="11523" max="11523" width="13.7109375" customWidth="1"/>
    <col min="11777" max="11777" width="5.7109375" customWidth="1"/>
    <col min="11778" max="11778" width="50.7109375" customWidth="1"/>
    <col min="11779" max="11779" width="13.7109375" customWidth="1"/>
    <col min="12033" max="12033" width="5.7109375" customWidth="1"/>
    <col min="12034" max="12034" width="50.7109375" customWidth="1"/>
    <col min="12035" max="12035" width="13.7109375" customWidth="1"/>
    <col min="12289" max="12289" width="5.7109375" customWidth="1"/>
    <col min="12290" max="12290" width="50.7109375" customWidth="1"/>
    <col min="12291" max="12291" width="13.7109375" customWidth="1"/>
    <col min="12545" max="12545" width="5.7109375" customWidth="1"/>
    <col min="12546" max="12546" width="50.7109375" customWidth="1"/>
    <col min="12547" max="12547" width="13.7109375" customWidth="1"/>
    <col min="12801" max="12801" width="5.7109375" customWidth="1"/>
    <col min="12802" max="12802" width="50.7109375" customWidth="1"/>
    <col min="12803" max="12803" width="13.7109375" customWidth="1"/>
    <col min="13057" max="13057" width="5.7109375" customWidth="1"/>
    <col min="13058" max="13058" width="50.7109375" customWidth="1"/>
    <col min="13059" max="13059" width="13.7109375" customWidth="1"/>
    <col min="13313" max="13313" width="5.7109375" customWidth="1"/>
    <col min="13314" max="13314" width="50.7109375" customWidth="1"/>
    <col min="13315" max="13315" width="13.7109375" customWidth="1"/>
    <col min="13569" max="13569" width="5.7109375" customWidth="1"/>
    <col min="13570" max="13570" width="50.7109375" customWidth="1"/>
    <col min="13571" max="13571" width="13.7109375" customWidth="1"/>
    <col min="13825" max="13825" width="5.7109375" customWidth="1"/>
    <col min="13826" max="13826" width="50.7109375" customWidth="1"/>
    <col min="13827" max="13827" width="13.7109375" customWidth="1"/>
    <col min="14081" max="14081" width="5.7109375" customWidth="1"/>
    <col min="14082" max="14082" width="50.7109375" customWidth="1"/>
    <col min="14083" max="14083" width="13.7109375" customWidth="1"/>
    <col min="14337" max="14337" width="5.7109375" customWidth="1"/>
    <col min="14338" max="14338" width="50.7109375" customWidth="1"/>
    <col min="14339" max="14339" width="13.7109375" customWidth="1"/>
    <col min="14593" max="14593" width="5.7109375" customWidth="1"/>
    <col min="14594" max="14594" width="50.7109375" customWidth="1"/>
    <col min="14595" max="14595" width="13.7109375" customWidth="1"/>
    <col min="14849" max="14849" width="5.7109375" customWidth="1"/>
    <col min="14850" max="14850" width="50.7109375" customWidth="1"/>
    <col min="14851" max="14851" width="13.7109375" customWidth="1"/>
    <col min="15105" max="15105" width="5.7109375" customWidth="1"/>
    <col min="15106" max="15106" width="50.7109375" customWidth="1"/>
    <col min="15107" max="15107" width="13.7109375" customWidth="1"/>
    <col min="15361" max="15361" width="5.7109375" customWidth="1"/>
    <col min="15362" max="15362" width="50.7109375" customWidth="1"/>
    <col min="15363" max="15363" width="13.7109375" customWidth="1"/>
    <col min="15617" max="15617" width="5.7109375" customWidth="1"/>
    <col min="15618" max="15618" width="50.7109375" customWidth="1"/>
    <col min="15619" max="15619" width="13.7109375" customWidth="1"/>
    <col min="15873" max="15873" width="5.7109375" customWidth="1"/>
    <col min="15874" max="15874" width="50.7109375" customWidth="1"/>
    <col min="15875" max="15875" width="13.7109375" customWidth="1"/>
    <col min="16129" max="16129" width="5.7109375" customWidth="1"/>
    <col min="16130" max="16130" width="50.7109375" customWidth="1"/>
    <col min="16131" max="16131" width="13.7109375" customWidth="1"/>
  </cols>
  <sheetData>
    <row r="1" spans="1:50" x14ac:dyDescent="0.25">
      <c r="A1" s="38" t="s">
        <v>507</v>
      </c>
    </row>
    <row r="2" spans="1:50" x14ac:dyDescent="0.25">
      <c r="A2" t="s">
        <v>321</v>
      </c>
    </row>
    <row r="3" spans="1:50" x14ac:dyDescent="0.25">
      <c r="A3" t="s">
        <v>2067</v>
      </c>
    </row>
    <row r="4" spans="1:50" x14ac:dyDescent="0.25">
      <c r="A4" t="s">
        <v>238</v>
      </c>
    </row>
    <row r="5" spans="1:50" x14ac:dyDescent="0.25">
      <c r="A5" t="s">
        <v>2071</v>
      </c>
    </row>
    <row r="6" spans="1:50" x14ac:dyDescent="0.25">
      <c r="A6" t="s">
        <v>2073</v>
      </c>
    </row>
    <row r="8" spans="1:50" s="36" customFormat="1" x14ac:dyDescent="0.25">
      <c r="A8" s="36" t="s">
        <v>235</v>
      </c>
      <c r="D8" s="37">
        <v>1969</v>
      </c>
      <c r="E8" s="37">
        <v>1970</v>
      </c>
      <c r="F8" s="37">
        <v>1971</v>
      </c>
      <c r="G8" s="37">
        <v>1972</v>
      </c>
      <c r="H8" s="37">
        <v>1973</v>
      </c>
      <c r="I8" s="37">
        <v>1974</v>
      </c>
      <c r="J8" s="37">
        <v>1975</v>
      </c>
      <c r="K8" s="37">
        <v>1976</v>
      </c>
      <c r="L8" s="37">
        <v>1977</v>
      </c>
      <c r="M8" s="37">
        <v>1978</v>
      </c>
      <c r="N8" s="37">
        <v>1979</v>
      </c>
      <c r="O8" s="37">
        <v>1980</v>
      </c>
      <c r="P8" s="37">
        <v>1981</v>
      </c>
      <c r="Q8" s="37">
        <v>1982</v>
      </c>
      <c r="R8" s="37">
        <v>1983</v>
      </c>
      <c r="S8" s="37">
        <v>1984</v>
      </c>
      <c r="T8" s="37">
        <v>1985</v>
      </c>
      <c r="U8" s="37">
        <v>1986</v>
      </c>
      <c r="V8" s="37">
        <v>1987</v>
      </c>
      <c r="W8" s="37">
        <v>1988</v>
      </c>
      <c r="X8" s="37">
        <v>1989</v>
      </c>
      <c r="Y8" s="37">
        <v>1990</v>
      </c>
      <c r="Z8" s="37">
        <v>1991</v>
      </c>
      <c r="AA8" s="37">
        <v>1992</v>
      </c>
      <c r="AB8" s="37">
        <v>1993</v>
      </c>
      <c r="AC8" s="37">
        <v>1994</v>
      </c>
      <c r="AD8" s="37">
        <v>1995</v>
      </c>
      <c r="AE8" s="37">
        <v>1996</v>
      </c>
      <c r="AF8" s="37">
        <v>1997</v>
      </c>
      <c r="AG8" s="37">
        <v>1998</v>
      </c>
      <c r="AH8" s="37">
        <v>1999</v>
      </c>
      <c r="AI8" s="37">
        <v>2000</v>
      </c>
      <c r="AJ8" s="37">
        <v>2001</v>
      </c>
      <c r="AK8" s="37">
        <v>2002</v>
      </c>
      <c r="AL8" s="37">
        <v>2003</v>
      </c>
      <c r="AM8" s="37">
        <v>2004</v>
      </c>
      <c r="AN8" s="37">
        <v>2005</v>
      </c>
      <c r="AO8" s="37">
        <v>2006</v>
      </c>
      <c r="AP8" s="37">
        <v>2007</v>
      </c>
      <c r="AQ8" s="37">
        <v>2008</v>
      </c>
      <c r="AR8" s="37">
        <v>2009</v>
      </c>
      <c r="AS8" s="37">
        <v>2010</v>
      </c>
      <c r="AT8" s="37">
        <v>2011</v>
      </c>
      <c r="AU8" s="37">
        <v>2012</v>
      </c>
      <c r="AV8" s="37">
        <v>2013</v>
      </c>
      <c r="AW8" s="37">
        <v>2014</v>
      </c>
      <c r="AX8" s="37">
        <v>2015</v>
      </c>
    </row>
    <row r="9" spans="1:50" s="8" customFormat="1" x14ac:dyDescent="0.25">
      <c r="A9" s="35">
        <v>1</v>
      </c>
      <c r="B9" s="8" t="s">
        <v>506</v>
      </c>
      <c r="C9" s="8" t="s">
        <v>505</v>
      </c>
      <c r="D9" s="9">
        <v>59.6</v>
      </c>
      <c r="E9" s="9">
        <v>72.5</v>
      </c>
      <c r="F9" s="9">
        <v>86.2</v>
      </c>
      <c r="G9" s="9">
        <v>95.8</v>
      </c>
      <c r="H9" s="9">
        <v>109.8</v>
      </c>
      <c r="I9" s="9">
        <v>129.9</v>
      </c>
      <c r="J9" s="9">
        <v>165.1</v>
      </c>
      <c r="K9" s="9">
        <v>180.1</v>
      </c>
      <c r="L9" s="9">
        <v>192.1</v>
      </c>
      <c r="M9" s="9">
        <v>206.2</v>
      </c>
      <c r="N9" s="9">
        <v>230.4</v>
      </c>
      <c r="O9" s="9">
        <v>275</v>
      </c>
      <c r="P9" s="9">
        <v>312.10000000000002</v>
      </c>
      <c r="Q9" s="9">
        <v>347.2</v>
      </c>
      <c r="R9" s="9">
        <v>374.1</v>
      </c>
      <c r="S9" s="9">
        <v>384.6</v>
      </c>
      <c r="T9" s="9">
        <v>407.1</v>
      </c>
      <c r="U9" s="9">
        <v>433</v>
      </c>
      <c r="V9" s="9">
        <v>452.2</v>
      </c>
      <c r="W9" s="9">
        <v>481.4</v>
      </c>
      <c r="X9" s="9">
        <v>526.20000000000005</v>
      </c>
      <c r="Y9" s="9">
        <v>580.79999999999995</v>
      </c>
      <c r="Z9" s="9">
        <v>656.8</v>
      </c>
      <c r="AA9" s="9">
        <v>738</v>
      </c>
      <c r="AB9" s="9">
        <v>785.1</v>
      </c>
      <c r="AC9" s="9">
        <v>822.5</v>
      </c>
      <c r="AD9" s="9">
        <v>871.5</v>
      </c>
      <c r="AE9" s="9">
        <v>913.9</v>
      </c>
      <c r="AF9" s="9">
        <v>943.3</v>
      </c>
      <c r="AG9" s="9">
        <v>966.1</v>
      </c>
      <c r="AH9" s="9">
        <v>1000.7</v>
      </c>
      <c r="AI9" s="9">
        <v>1053.5</v>
      </c>
      <c r="AJ9" s="9">
        <v>1155.3</v>
      </c>
      <c r="AK9" s="9">
        <v>1260.0999999999999</v>
      </c>
      <c r="AL9" s="9">
        <v>1331.2</v>
      </c>
      <c r="AM9" s="9">
        <v>1415.2</v>
      </c>
      <c r="AN9" s="9">
        <v>1502.3</v>
      </c>
      <c r="AO9" s="9">
        <v>1605.5</v>
      </c>
      <c r="AP9" s="9">
        <v>1710.8</v>
      </c>
      <c r="AQ9" s="9">
        <v>1935.4</v>
      </c>
      <c r="AR9" s="9">
        <v>2124.9</v>
      </c>
      <c r="AS9" s="9">
        <v>2298.3000000000002</v>
      </c>
      <c r="AT9" s="9">
        <v>2327.3000000000002</v>
      </c>
      <c r="AU9" s="9">
        <v>2341.5</v>
      </c>
      <c r="AV9" s="9">
        <v>2405.6999999999998</v>
      </c>
      <c r="AW9" s="9">
        <v>2514.4</v>
      </c>
      <c r="AX9" s="9">
        <v>2647.6</v>
      </c>
    </row>
    <row r="10" spans="1:50" s="8" customFormat="1" x14ac:dyDescent="0.25">
      <c r="A10" s="35">
        <v>2</v>
      </c>
      <c r="B10" s="8" t="s">
        <v>504</v>
      </c>
      <c r="C10" s="8" t="s">
        <v>297</v>
      </c>
      <c r="D10" s="9">
        <v>59</v>
      </c>
      <c r="E10" s="9">
        <v>71.7</v>
      </c>
      <c r="F10" s="9">
        <v>85.4</v>
      </c>
      <c r="G10" s="9">
        <v>94.8</v>
      </c>
      <c r="H10" s="9">
        <v>108.6</v>
      </c>
      <c r="I10" s="9">
        <v>128.6</v>
      </c>
      <c r="J10" s="9">
        <v>163.1</v>
      </c>
      <c r="K10" s="9">
        <v>177.6</v>
      </c>
      <c r="L10" s="9">
        <v>189.5</v>
      </c>
      <c r="M10" s="9">
        <v>203.4</v>
      </c>
      <c r="N10" s="9">
        <v>227.3</v>
      </c>
      <c r="O10" s="9">
        <v>271.5</v>
      </c>
      <c r="P10" s="9">
        <v>307.8</v>
      </c>
      <c r="Q10" s="9">
        <v>343.1</v>
      </c>
      <c r="R10" s="9">
        <v>370.5</v>
      </c>
      <c r="S10" s="9">
        <v>380.9</v>
      </c>
      <c r="T10" s="9">
        <v>403.1</v>
      </c>
      <c r="U10" s="9">
        <v>428.6</v>
      </c>
      <c r="V10" s="9">
        <v>447.9</v>
      </c>
      <c r="W10" s="9">
        <v>476.9</v>
      </c>
      <c r="X10" s="9">
        <v>521.1</v>
      </c>
      <c r="Y10" s="9">
        <v>574.70000000000005</v>
      </c>
      <c r="Z10" s="9">
        <v>650.5</v>
      </c>
      <c r="AA10" s="9">
        <v>731.8</v>
      </c>
      <c r="AB10" s="9">
        <v>778.9</v>
      </c>
      <c r="AC10" s="9">
        <v>815.7</v>
      </c>
      <c r="AD10" s="9">
        <v>864.7</v>
      </c>
      <c r="AE10" s="9">
        <v>906.3</v>
      </c>
      <c r="AF10" s="9">
        <v>935.4</v>
      </c>
      <c r="AG10" s="9">
        <v>957.9</v>
      </c>
      <c r="AH10" s="9">
        <v>992.2</v>
      </c>
      <c r="AI10" s="9">
        <v>1044.9000000000001</v>
      </c>
      <c r="AJ10" s="9">
        <v>1145.8</v>
      </c>
      <c r="AK10" s="9">
        <v>1250.5</v>
      </c>
      <c r="AL10" s="9">
        <v>1321.1</v>
      </c>
      <c r="AM10" s="9">
        <v>1404.6</v>
      </c>
      <c r="AN10" s="9">
        <v>1491</v>
      </c>
      <c r="AO10" s="9">
        <v>1593.1</v>
      </c>
      <c r="AP10" s="9">
        <v>1697.5</v>
      </c>
      <c r="AQ10" s="9">
        <v>1920</v>
      </c>
      <c r="AR10" s="9">
        <v>2108.8000000000002</v>
      </c>
      <c r="AS10" s="9">
        <v>2281.6999999999998</v>
      </c>
      <c r="AT10" s="9">
        <v>2310.1999999999998</v>
      </c>
      <c r="AU10" s="9">
        <v>2323.6</v>
      </c>
      <c r="AV10" s="9">
        <v>2386.9</v>
      </c>
      <c r="AW10" s="9">
        <v>2494.9</v>
      </c>
      <c r="AX10" s="9">
        <v>2627.2</v>
      </c>
    </row>
    <row r="11" spans="1:50" s="8" customFormat="1" x14ac:dyDescent="0.25">
      <c r="A11" s="35">
        <v>3</v>
      </c>
      <c r="B11" s="8" t="s">
        <v>503</v>
      </c>
      <c r="C11" s="8" t="s">
        <v>502</v>
      </c>
      <c r="D11" s="9">
        <v>45.8</v>
      </c>
      <c r="E11" s="9">
        <v>55.6</v>
      </c>
      <c r="F11" s="9">
        <v>66.099999999999994</v>
      </c>
      <c r="G11" s="9">
        <v>72.900000000000006</v>
      </c>
      <c r="H11" s="9">
        <v>84.5</v>
      </c>
      <c r="I11" s="9">
        <v>103.3</v>
      </c>
      <c r="J11" s="9">
        <v>132.30000000000001</v>
      </c>
      <c r="K11" s="9">
        <v>143.5</v>
      </c>
      <c r="L11" s="9">
        <v>152.4</v>
      </c>
      <c r="M11" s="9">
        <v>162.69999999999999</v>
      </c>
      <c r="N11" s="9">
        <v>183</v>
      </c>
      <c r="O11" s="9">
        <v>220.3</v>
      </c>
      <c r="P11" s="9">
        <v>250.7</v>
      </c>
      <c r="Q11" s="9">
        <v>281.89999999999998</v>
      </c>
      <c r="R11" s="9">
        <v>303.60000000000002</v>
      </c>
      <c r="S11" s="9">
        <v>309.7</v>
      </c>
      <c r="T11" s="9">
        <v>325.89999999999998</v>
      </c>
      <c r="U11" s="9">
        <v>344.3</v>
      </c>
      <c r="V11" s="9">
        <v>357.2</v>
      </c>
      <c r="W11" s="9">
        <v>378.4</v>
      </c>
      <c r="X11" s="9">
        <v>411.7</v>
      </c>
      <c r="Y11" s="9">
        <v>447</v>
      </c>
      <c r="Z11" s="9">
        <v>494</v>
      </c>
      <c r="AA11" s="9">
        <v>551.79999999999995</v>
      </c>
      <c r="AB11" s="9">
        <v>583.70000000000005</v>
      </c>
      <c r="AC11" s="9">
        <v>609</v>
      </c>
      <c r="AD11" s="9">
        <v>647.1</v>
      </c>
      <c r="AE11" s="9">
        <v>682.1</v>
      </c>
      <c r="AF11" s="9">
        <v>707.9</v>
      </c>
      <c r="AG11" s="9">
        <v>722.1</v>
      </c>
      <c r="AH11" s="9">
        <v>739.9</v>
      </c>
      <c r="AI11" s="9">
        <v>773.4</v>
      </c>
      <c r="AJ11" s="9">
        <v>840.8</v>
      </c>
      <c r="AK11" s="9">
        <v>917.5</v>
      </c>
      <c r="AL11" s="9">
        <v>967.5</v>
      </c>
      <c r="AM11" s="9">
        <v>1019.5</v>
      </c>
      <c r="AN11" s="9">
        <v>1084.4000000000001</v>
      </c>
      <c r="AO11" s="9">
        <v>1189.2</v>
      </c>
      <c r="AP11" s="9">
        <v>1264.2</v>
      </c>
      <c r="AQ11" s="9">
        <v>1464.6</v>
      </c>
      <c r="AR11" s="9">
        <v>1616.2</v>
      </c>
      <c r="AS11" s="9">
        <v>1757.9</v>
      </c>
      <c r="AT11" s="9">
        <v>1779.9</v>
      </c>
      <c r="AU11" s="9">
        <v>1783.6</v>
      </c>
      <c r="AV11" s="9">
        <v>1823.5</v>
      </c>
      <c r="AW11" s="9">
        <v>1882</v>
      </c>
      <c r="AX11" s="9">
        <v>1961.3</v>
      </c>
    </row>
    <row r="12" spans="1:50" s="10" customFormat="1" x14ac:dyDescent="0.25">
      <c r="A12" s="32">
        <v>4</v>
      </c>
      <c r="B12" s="10" t="s">
        <v>459</v>
      </c>
      <c r="C12" s="10" t="s">
        <v>501</v>
      </c>
      <c r="D12" s="11">
        <v>38</v>
      </c>
      <c r="E12" s="11">
        <v>45.7</v>
      </c>
      <c r="F12" s="11">
        <v>54</v>
      </c>
      <c r="G12" s="11">
        <v>59.2</v>
      </c>
      <c r="H12" s="11">
        <v>69.400000000000006</v>
      </c>
      <c r="I12" s="11">
        <v>81.599999999999994</v>
      </c>
      <c r="J12" s="11">
        <v>104.5</v>
      </c>
      <c r="K12" s="11">
        <v>114.9</v>
      </c>
      <c r="L12" s="11">
        <v>124.1</v>
      </c>
      <c r="M12" s="11">
        <v>132.30000000000001</v>
      </c>
      <c r="N12" s="11">
        <v>148.69999999999999</v>
      </c>
      <c r="O12" s="11">
        <v>178.1</v>
      </c>
      <c r="P12" s="11">
        <v>206</v>
      </c>
      <c r="Q12" s="11">
        <v>238.5</v>
      </c>
      <c r="R12" s="11">
        <v>257.7</v>
      </c>
      <c r="S12" s="11">
        <v>263</v>
      </c>
      <c r="T12" s="11">
        <v>278.60000000000002</v>
      </c>
      <c r="U12" s="11">
        <v>295.60000000000002</v>
      </c>
      <c r="V12" s="11">
        <v>307.8</v>
      </c>
      <c r="W12" s="11">
        <v>324.89999999999998</v>
      </c>
      <c r="X12" s="11">
        <v>351.7</v>
      </c>
      <c r="Y12" s="11">
        <v>382.3</v>
      </c>
      <c r="Z12" s="11">
        <v>421.4</v>
      </c>
      <c r="AA12" s="11">
        <v>467.5</v>
      </c>
      <c r="AB12" s="11">
        <v>493.2</v>
      </c>
      <c r="AC12" s="11">
        <v>514.1</v>
      </c>
      <c r="AD12" s="11">
        <v>544</v>
      </c>
      <c r="AE12" s="11">
        <v>572.79999999999995</v>
      </c>
      <c r="AF12" s="11">
        <v>597</v>
      </c>
      <c r="AG12" s="11">
        <v>607.9</v>
      </c>
      <c r="AH12" s="11">
        <v>622.9</v>
      </c>
      <c r="AI12" s="11">
        <v>654.9</v>
      </c>
      <c r="AJ12" s="11">
        <v>713.7</v>
      </c>
      <c r="AK12" s="11">
        <v>775</v>
      </c>
      <c r="AL12" s="11">
        <v>810.4</v>
      </c>
      <c r="AM12" s="11">
        <v>844.3</v>
      </c>
      <c r="AN12" s="11">
        <v>895.7</v>
      </c>
      <c r="AO12" s="11">
        <v>993.7</v>
      </c>
      <c r="AP12" s="11">
        <v>1057.8</v>
      </c>
      <c r="AQ12" s="11">
        <v>1140.3</v>
      </c>
      <c r="AR12" s="11">
        <v>1312.1</v>
      </c>
      <c r="AS12" s="11">
        <v>1365.2</v>
      </c>
      <c r="AT12" s="11">
        <v>1379.4</v>
      </c>
      <c r="AU12" s="11">
        <v>1425.9</v>
      </c>
      <c r="AV12" s="11">
        <v>1459.3</v>
      </c>
      <c r="AW12" s="11">
        <v>1496.1</v>
      </c>
      <c r="AX12" s="11">
        <v>1558.3</v>
      </c>
    </row>
    <row r="13" spans="1:50" s="10" customFormat="1" x14ac:dyDescent="0.25">
      <c r="A13" s="32">
        <v>5</v>
      </c>
      <c r="B13" s="10" t="s">
        <v>500</v>
      </c>
      <c r="C13" s="10" t="s">
        <v>295</v>
      </c>
      <c r="D13" s="11">
        <v>26.4</v>
      </c>
      <c r="E13" s="11">
        <v>31.4</v>
      </c>
      <c r="F13" s="11">
        <v>36.6</v>
      </c>
      <c r="G13" s="11">
        <v>40.9</v>
      </c>
      <c r="H13" s="11">
        <v>50.7</v>
      </c>
      <c r="I13" s="11">
        <v>57.6</v>
      </c>
      <c r="J13" s="11">
        <v>65.900000000000006</v>
      </c>
      <c r="K13" s="11">
        <v>74.5</v>
      </c>
      <c r="L13" s="11">
        <v>83.2</v>
      </c>
      <c r="M13" s="11">
        <v>91.4</v>
      </c>
      <c r="N13" s="11">
        <v>102.6</v>
      </c>
      <c r="O13" s="11">
        <v>118.6</v>
      </c>
      <c r="P13" s="11">
        <v>138.6</v>
      </c>
      <c r="Q13" s="11">
        <v>153.69999999999999</v>
      </c>
      <c r="R13" s="11">
        <v>164.4</v>
      </c>
      <c r="S13" s="11">
        <v>173</v>
      </c>
      <c r="T13" s="11">
        <v>183.3</v>
      </c>
      <c r="U13" s="11">
        <v>193.6</v>
      </c>
      <c r="V13" s="11">
        <v>201</v>
      </c>
      <c r="W13" s="11">
        <v>213.9</v>
      </c>
      <c r="X13" s="11">
        <v>227.4</v>
      </c>
      <c r="Y13" s="11">
        <v>244.1</v>
      </c>
      <c r="Z13" s="11">
        <v>264.2</v>
      </c>
      <c r="AA13" s="11">
        <v>281.8</v>
      </c>
      <c r="AB13" s="11">
        <v>297.89999999999998</v>
      </c>
      <c r="AC13" s="11">
        <v>312.2</v>
      </c>
      <c r="AD13" s="11">
        <v>327.7</v>
      </c>
      <c r="AE13" s="11">
        <v>342</v>
      </c>
      <c r="AF13" s="11">
        <v>356.6</v>
      </c>
      <c r="AG13" s="11">
        <v>369.2</v>
      </c>
      <c r="AH13" s="11">
        <v>379.9</v>
      </c>
      <c r="AI13" s="11">
        <v>401.4</v>
      </c>
      <c r="AJ13" s="11">
        <v>425.1</v>
      </c>
      <c r="AK13" s="11">
        <v>446.9</v>
      </c>
      <c r="AL13" s="11">
        <v>463.5</v>
      </c>
      <c r="AM13" s="11">
        <v>485.5</v>
      </c>
      <c r="AN13" s="11">
        <v>512.70000000000005</v>
      </c>
      <c r="AO13" s="11">
        <v>544.1</v>
      </c>
      <c r="AP13" s="11">
        <v>575.70000000000005</v>
      </c>
      <c r="AQ13" s="11">
        <v>605.5</v>
      </c>
      <c r="AR13" s="11">
        <v>664.5</v>
      </c>
      <c r="AS13" s="11">
        <v>690.2</v>
      </c>
      <c r="AT13" s="11">
        <v>713.3</v>
      </c>
      <c r="AU13" s="11">
        <v>762.1</v>
      </c>
      <c r="AV13" s="11">
        <v>799</v>
      </c>
      <c r="AW13" s="11">
        <v>834.6</v>
      </c>
      <c r="AX13" s="11">
        <v>871.8</v>
      </c>
    </row>
    <row r="14" spans="1:50" s="10" customFormat="1" x14ac:dyDescent="0.25">
      <c r="A14" s="32">
        <v>6</v>
      </c>
      <c r="B14" s="10" t="s">
        <v>499</v>
      </c>
      <c r="C14" s="10" t="s">
        <v>110</v>
      </c>
      <c r="D14" s="11">
        <v>6.7</v>
      </c>
      <c r="E14" s="11">
        <v>7.3</v>
      </c>
      <c r="F14" s="11">
        <v>8</v>
      </c>
      <c r="G14" s="11">
        <v>8.8000000000000007</v>
      </c>
      <c r="H14" s="11">
        <v>10.199999999999999</v>
      </c>
      <c r="I14" s="11">
        <v>12.7</v>
      </c>
      <c r="J14" s="11">
        <v>15.6</v>
      </c>
      <c r="K14" s="11">
        <v>18.8</v>
      </c>
      <c r="L14" s="11">
        <v>22.1</v>
      </c>
      <c r="M14" s="11">
        <v>25.5</v>
      </c>
      <c r="N14" s="11">
        <v>29.9</v>
      </c>
      <c r="O14" s="11">
        <v>36.200000000000003</v>
      </c>
      <c r="P14" s="11">
        <v>43.5</v>
      </c>
      <c r="Q14" s="11">
        <v>50.9</v>
      </c>
      <c r="R14" s="11">
        <v>57.8</v>
      </c>
      <c r="S14" s="11">
        <v>64.7</v>
      </c>
      <c r="T14" s="11">
        <v>69.7</v>
      </c>
      <c r="U14" s="11">
        <v>75.3</v>
      </c>
      <c r="V14" s="11">
        <v>81.599999999999994</v>
      </c>
      <c r="W14" s="11">
        <v>86.3</v>
      </c>
      <c r="X14" s="11">
        <v>98.2</v>
      </c>
      <c r="Y14" s="11">
        <v>107.6</v>
      </c>
      <c r="Z14" s="11">
        <v>117.5</v>
      </c>
      <c r="AA14" s="11">
        <v>132.6</v>
      </c>
      <c r="AB14" s="11">
        <v>146.80000000000001</v>
      </c>
      <c r="AC14" s="11">
        <v>164.4</v>
      </c>
      <c r="AD14" s="11">
        <v>181.2</v>
      </c>
      <c r="AE14" s="11">
        <v>194.9</v>
      </c>
      <c r="AF14" s="11">
        <v>206.9</v>
      </c>
      <c r="AG14" s="11">
        <v>205.6</v>
      </c>
      <c r="AH14" s="11">
        <v>208.7</v>
      </c>
      <c r="AI14" s="11">
        <v>219.1</v>
      </c>
      <c r="AJ14" s="11">
        <v>242.6</v>
      </c>
      <c r="AK14" s="11">
        <v>259.2</v>
      </c>
      <c r="AL14" s="11">
        <v>276.7</v>
      </c>
      <c r="AM14" s="11">
        <v>304.39999999999998</v>
      </c>
      <c r="AN14" s="11">
        <v>332.2</v>
      </c>
      <c r="AO14" s="11">
        <v>399.2</v>
      </c>
      <c r="AP14" s="11">
        <v>429</v>
      </c>
      <c r="AQ14" s="11">
        <v>462.9</v>
      </c>
      <c r="AR14" s="11">
        <v>494.6</v>
      </c>
      <c r="AS14" s="11">
        <v>513.79999999999995</v>
      </c>
      <c r="AT14" s="11">
        <v>536</v>
      </c>
      <c r="AU14" s="11">
        <v>556.29999999999995</v>
      </c>
      <c r="AV14" s="11">
        <v>575</v>
      </c>
      <c r="AW14" s="11">
        <v>601.1</v>
      </c>
      <c r="AX14" s="11">
        <v>628.20000000000005</v>
      </c>
    </row>
    <row r="15" spans="1:50" s="10" customFormat="1" x14ac:dyDescent="0.25">
      <c r="A15" s="32">
        <v>7</v>
      </c>
      <c r="B15" s="10" t="s">
        <v>291</v>
      </c>
      <c r="C15" s="10" t="s">
        <v>498</v>
      </c>
      <c r="D15" s="11">
        <v>2.2999999999999998</v>
      </c>
      <c r="E15" s="11">
        <v>4.2</v>
      </c>
      <c r="F15" s="11">
        <v>6.2</v>
      </c>
      <c r="G15" s="11">
        <v>6</v>
      </c>
      <c r="H15" s="11">
        <v>4.5999999999999996</v>
      </c>
      <c r="I15" s="11">
        <v>7</v>
      </c>
      <c r="J15" s="11">
        <v>18.100000000000001</v>
      </c>
      <c r="K15" s="11">
        <v>16.399999999999999</v>
      </c>
      <c r="L15" s="11">
        <v>13.1</v>
      </c>
      <c r="M15" s="11">
        <v>9.4</v>
      </c>
      <c r="N15" s="11">
        <v>9.6999999999999993</v>
      </c>
      <c r="O15" s="11">
        <v>16.100000000000001</v>
      </c>
      <c r="P15" s="11">
        <v>15.9</v>
      </c>
      <c r="Q15" s="11">
        <v>25.2</v>
      </c>
      <c r="R15" s="11">
        <v>26.4</v>
      </c>
      <c r="S15" s="11">
        <v>16</v>
      </c>
      <c r="T15" s="11">
        <v>15.9</v>
      </c>
      <c r="U15" s="11">
        <v>16.5</v>
      </c>
      <c r="V15" s="11">
        <v>14.6</v>
      </c>
      <c r="W15" s="11">
        <v>13.3</v>
      </c>
      <c r="X15" s="11">
        <v>14.4</v>
      </c>
      <c r="Y15" s="11">
        <v>18.2</v>
      </c>
      <c r="Z15" s="11">
        <v>26.8</v>
      </c>
      <c r="AA15" s="11">
        <v>39.6</v>
      </c>
      <c r="AB15" s="11">
        <v>34.799999999999997</v>
      </c>
      <c r="AC15" s="11">
        <v>23.9</v>
      </c>
      <c r="AD15" s="11">
        <v>21.7</v>
      </c>
      <c r="AE15" s="11">
        <v>22.3</v>
      </c>
      <c r="AF15" s="11">
        <v>20.100000000000001</v>
      </c>
      <c r="AG15" s="11">
        <v>19.7</v>
      </c>
      <c r="AH15" s="11">
        <v>20.5</v>
      </c>
      <c r="AI15" s="11">
        <v>20.7</v>
      </c>
      <c r="AJ15" s="11">
        <v>31.9</v>
      </c>
      <c r="AK15" s="11">
        <v>53.5</v>
      </c>
      <c r="AL15" s="11">
        <v>53.2</v>
      </c>
      <c r="AM15" s="11">
        <v>36.4</v>
      </c>
      <c r="AN15" s="11">
        <v>31.8</v>
      </c>
      <c r="AO15" s="11">
        <v>30.4</v>
      </c>
      <c r="AP15" s="11">
        <v>32.700000000000003</v>
      </c>
      <c r="AQ15" s="11">
        <v>51.1</v>
      </c>
      <c r="AR15" s="11">
        <v>131.19999999999999</v>
      </c>
      <c r="AS15" s="11">
        <v>138.9</v>
      </c>
      <c r="AT15" s="11">
        <v>107.2</v>
      </c>
      <c r="AU15" s="11">
        <v>83.8</v>
      </c>
      <c r="AV15" s="11">
        <v>62.3</v>
      </c>
      <c r="AW15" s="11">
        <v>35.5</v>
      </c>
      <c r="AX15" s="11">
        <v>32.200000000000003</v>
      </c>
    </row>
    <row r="16" spans="1:50" s="10" customFormat="1" x14ac:dyDescent="0.25">
      <c r="A16" s="32">
        <v>8</v>
      </c>
      <c r="B16" s="10" t="s">
        <v>497</v>
      </c>
      <c r="C16" s="10" t="s">
        <v>496</v>
      </c>
      <c r="D16" s="11">
        <v>2.1</v>
      </c>
      <c r="E16" s="11">
        <v>3.8</v>
      </c>
      <c r="F16" s="11">
        <v>5.6</v>
      </c>
      <c r="G16" s="11">
        <v>5.5</v>
      </c>
      <c r="H16" s="11">
        <v>4.2</v>
      </c>
      <c r="I16" s="11">
        <v>6.6</v>
      </c>
      <c r="J16" s="11">
        <v>16.5</v>
      </c>
      <c r="K16" s="11">
        <v>14.3</v>
      </c>
      <c r="L16" s="11">
        <v>11.5</v>
      </c>
      <c r="M16" s="11">
        <v>8.6</v>
      </c>
      <c r="N16" s="11">
        <v>9.1</v>
      </c>
      <c r="O16" s="11">
        <v>15.3</v>
      </c>
      <c r="P16" s="11">
        <v>15.1</v>
      </c>
      <c r="Q16" s="11">
        <v>23.4</v>
      </c>
      <c r="R16" s="11">
        <v>20.100000000000001</v>
      </c>
      <c r="S16" s="11">
        <v>13.2</v>
      </c>
      <c r="T16" s="11">
        <v>14.6</v>
      </c>
      <c r="U16" s="11">
        <v>16</v>
      </c>
      <c r="V16" s="11">
        <v>14.2</v>
      </c>
      <c r="W16" s="11">
        <v>12.9</v>
      </c>
      <c r="X16" s="11">
        <v>14</v>
      </c>
      <c r="Y16" s="11">
        <v>17.7</v>
      </c>
      <c r="Z16" s="11">
        <v>25.4</v>
      </c>
      <c r="AA16" s="11">
        <v>24.8</v>
      </c>
      <c r="AB16" s="11">
        <v>21.6</v>
      </c>
      <c r="AC16" s="11">
        <v>21.4</v>
      </c>
      <c r="AD16" s="11">
        <v>21</v>
      </c>
      <c r="AE16" s="11">
        <v>21.6</v>
      </c>
      <c r="AF16" s="11">
        <v>19.5</v>
      </c>
      <c r="AG16" s="11">
        <v>19.2</v>
      </c>
      <c r="AH16" s="11">
        <v>20</v>
      </c>
      <c r="AI16" s="11">
        <v>20.3</v>
      </c>
      <c r="AJ16" s="11">
        <v>31.4</v>
      </c>
      <c r="AK16" s="11">
        <v>42.1</v>
      </c>
      <c r="AL16" s="11">
        <v>41.5</v>
      </c>
      <c r="AM16" s="11">
        <v>34.299999999999997</v>
      </c>
      <c r="AN16" s="11">
        <v>31</v>
      </c>
      <c r="AO16" s="11">
        <v>29.6</v>
      </c>
      <c r="AP16" s="11">
        <v>32</v>
      </c>
      <c r="AQ16" s="11">
        <v>42.5</v>
      </c>
      <c r="AR16" s="11">
        <v>85.7</v>
      </c>
      <c r="AS16" s="11">
        <v>67.2</v>
      </c>
      <c r="AT16" s="11">
        <v>56.9</v>
      </c>
      <c r="AU16" s="11">
        <v>45.4</v>
      </c>
      <c r="AV16" s="11">
        <v>38.6</v>
      </c>
      <c r="AW16" s="11">
        <v>34.4</v>
      </c>
      <c r="AX16" s="11">
        <v>31.5</v>
      </c>
    </row>
    <row r="17" spans="1:50" s="10" customFormat="1" x14ac:dyDescent="0.25">
      <c r="A17" s="32">
        <v>9</v>
      </c>
      <c r="B17" s="10" t="s">
        <v>495</v>
      </c>
      <c r="C17" s="10" t="s">
        <v>494</v>
      </c>
      <c r="D17" s="11">
        <v>0.1</v>
      </c>
      <c r="E17" s="11">
        <v>0.1</v>
      </c>
      <c r="F17" s="11">
        <v>0.1</v>
      </c>
      <c r="G17" s="11">
        <v>0.1</v>
      </c>
      <c r="H17" s="11">
        <v>0.1</v>
      </c>
      <c r="I17" s="11">
        <v>0.1</v>
      </c>
      <c r="J17" s="11">
        <v>0.1</v>
      </c>
      <c r="K17" s="11">
        <v>0.2</v>
      </c>
      <c r="L17" s="11">
        <v>0.2</v>
      </c>
      <c r="M17" s="11">
        <v>0.2</v>
      </c>
      <c r="N17" s="11">
        <v>0.1</v>
      </c>
      <c r="O17" s="11">
        <v>0.2</v>
      </c>
      <c r="P17" s="11">
        <v>0.3</v>
      </c>
      <c r="Q17" s="11">
        <v>0.4</v>
      </c>
      <c r="R17" s="11">
        <v>0.4</v>
      </c>
      <c r="S17" s="11">
        <v>0.2</v>
      </c>
      <c r="T17" s="11">
        <v>0.2</v>
      </c>
      <c r="U17" s="11">
        <v>0.2</v>
      </c>
      <c r="V17" s="11">
        <v>0.1</v>
      </c>
      <c r="W17" s="11">
        <v>0.1</v>
      </c>
      <c r="X17" s="11">
        <v>0.1</v>
      </c>
      <c r="Y17" s="11">
        <v>0.1</v>
      </c>
      <c r="Z17" s="11">
        <v>0.1</v>
      </c>
      <c r="AA17" s="11">
        <v>0.1</v>
      </c>
      <c r="AB17" s="11">
        <v>0.1</v>
      </c>
      <c r="AC17" s="11">
        <v>0.1</v>
      </c>
      <c r="AD17" s="11">
        <v>0.1</v>
      </c>
      <c r="AE17" s="11">
        <v>0.1</v>
      </c>
      <c r="AF17" s="11">
        <v>0.1</v>
      </c>
      <c r="AG17" s="11">
        <v>0.1</v>
      </c>
      <c r="AH17" s="11">
        <v>0.1</v>
      </c>
      <c r="AI17" s="11">
        <v>0.1</v>
      </c>
      <c r="AJ17" s="11">
        <v>0.1</v>
      </c>
      <c r="AK17" s="11">
        <v>0.1</v>
      </c>
      <c r="AL17" s="11">
        <v>0.1</v>
      </c>
      <c r="AM17" s="11">
        <v>0.1</v>
      </c>
      <c r="AN17" s="11">
        <v>0.1</v>
      </c>
      <c r="AO17" s="11">
        <v>0.1</v>
      </c>
      <c r="AP17" s="11">
        <v>0.1</v>
      </c>
      <c r="AQ17" s="11">
        <v>0.1</v>
      </c>
      <c r="AR17" s="11">
        <v>0.2</v>
      </c>
      <c r="AS17" s="11">
        <v>0.1</v>
      </c>
      <c r="AT17" s="11">
        <v>0.1</v>
      </c>
      <c r="AU17" s="11">
        <v>0.1</v>
      </c>
      <c r="AV17" s="11">
        <v>0.1</v>
      </c>
      <c r="AW17" s="11">
        <v>0.1</v>
      </c>
      <c r="AX17" s="11">
        <v>0.1</v>
      </c>
    </row>
    <row r="18" spans="1:50" s="10" customFormat="1" x14ac:dyDescent="0.25">
      <c r="A18" s="32">
        <v>10</v>
      </c>
      <c r="B18" s="10" t="s">
        <v>493</v>
      </c>
      <c r="C18" s="10" t="s">
        <v>492</v>
      </c>
      <c r="D18" s="11">
        <v>0.1</v>
      </c>
      <c r="E18" s="11">
        <v>0.3</v>
      </c>
      <c r="F18" s="11">
        <v>0.5</v>
      </c>
      <c r="G18" s="11">
        <v>0.5</v>
      </c>
      <c r="H18" s="11">
        <v>0.3</v>
      </c>
      <c r="I18" s="11">
        <v>0.4</v>
      </c>
      <c r="J18" s="11">
        <v>0.8</v>
      </c>
      <c r="K18" s="11">
        <v>0.9</v>
      </c>
      <c r="L18" s="11">
        <v>0.7</v>
      </c>
      <c r="M18" s="11">
        <v>0.5</v>
      </c>
      <c r="N18" s="11">
        <v>0.4</v>
      </c>
      <c r="O18" s="11">
        <v>0.5</v>
      </c>
      <c r="P18" s="11">
        <v>0.5</v>
      </c>
      <c r="Q18" s="11">
        <v>0.3</v>
      </c>
      <c r="R18" s="11">
        <v>0.4</v>
      </c>
      <c r="S18" s="11">
        <v>0.3</v>
      </c>
      <c r="T18" s="11">
        <v>0.3</v>
      </c>
      <c r="U18" s="11">
        <v>0.3</v>
      </c>
      <c r="V18" s="11">
        <v>0.3</v>
      </c>
      <c r="W18" s="11">
        <v>0.3</v>
      </c>
      <c r="X18" s="11">
        <v>0.3</v>
      </c>
      <c r="Y18" s="11">
        <v>0.4</v>
      </c>
      <c r="Z18" s="11">
        <v>0.5</v>
      </c>
      <c r="AA18" s="11">
        <v>1.2</v>
      </c>
      <c r="AB18" s="11">
        <v>1.3</v>
      </c>
      <c r="AC18" s="11">
        <v>0.8</v>
      </c>
      <c r="AD18" s="11">
        <v>0.7</v>
      </c>
      <c r="AE18" s="11">
        <v>0.6</v>
      </c>
      <c r="AF18" s="11">
        <v>0.5</v>
      </c>
      <c r="AG18" s="11">
        <v>0.4</v>
      </c>
      <c r="AH18" s="11">
        <v>0.4</v>
      </c>
      <c r="AI18" s="11">
        <v>0.4</v>
      </c>
      <c r="AJ18" s="11">
        <v>0.4</v>
      </c>
      <c r="AK18" s="11">
        <v>0.6</v>
      </c>
      <c r="AL18" s="11">
        <v>0.7</v>
      </c>
      <c r="AM18" s="11">
        <v>0.7</v>
      </c>
      <c r="AN18" s="11">
        <v>0.7</v>
      </c>
      <c r="AO18" s="11">
        <v>0.7</v>
      </c>
      <c r="AP18" s="11">
        <v>0.6</v>
      </c>
      <c r="AQ18" s="11">
        <v>0.7</v>
      </c>
      <c r="AR18" s="11">
        <v>1.3</v>
      </c>
      <c r="AS18" s="11">
        <v>1.7</v>
      </c>
      <c r="AT18" s="11">
        <v>1.9</v>
      </c>
      <c r="AU18" s="11">
        <v>1.6</v>
      </c>
      <c r="AV18" s="11">
        <v>1.3</v>
      </c>
      <c r="AW18" s="11">
        <v>0.8</v>
      </c>
      <c r="AX18" s="11">
        <v>0.6</v>
      </c>
    </row>
    <row r="19" spans="1:50" s="10" customFormat="1" x14ac:dyDescent="0.25">
      <c r="A19" s="32">
        <v>11</v>
      </c>
      <c r="B19" s="10" t="s">
        <v>491</v>
      </c>
      <c r="C19" s="10" t="s">
        <v>490</v>
      </c>
      <c r="D19" s="11" t="s">
        <v>242</v>
      </c>
      <c r="E19" s="11" t="s">
        <v>242</v>
      </c>
      <c r="F19" s="11" t="s">
        <v>242</v>
      </c>
      <c r="G19" s="11" t="s">
        <v>242</v>
      </c>
      <c r="H19" s="11" t="s">
        <v>242</v>
      </c>
      <c r="I19" s="11" t="s">
        <v>242</v>
      </c>
      <c r="J19" s="11">
        <v>0.7</v>
      </c>
      <c r="K19" s="11">
        <v>1</v>
      </c>
      <c r="L19" s="11">
        <v>0.7</v>
      </c>
      <c r="M19" s="11">
        <v>0.2</v>
      </c>
      <c r="N19" s="11">
        <v>0</v>
      </c>
      <c r="O19" s="11">
        <v>0</v>
      </c>
      <c r="P19" s="11">
        <v>0</v>
      </c>
      <c r="Q19" s="11">
        <v>1.1000000000000001</v>
      </c>
      <c r="R19" s="11">
        <v>5.5</v>
      </c>
      <c r="S19" s="11">
        <v>2.2999999999999998</v>
      </c>
      <c r="T19" s="11">
        <v>0.8</v>
      </c>
      <c r="U19" s="11">
        <v>0</v>
      </c>
      <c r="V19" s="11">
        <v>0</v>
      </c>
      <c r="W19" s="11">
        <v>0</v>
      </c>
      <c r="X19" s="11">
        <v>0</v>
      </c>
      <c r="Y19" s="11">
        <v>0</v>
      </c>
      <c r="Z19" s="11">
        <v>0.8</v>
      </c>
      <c r="AA19" s="11">
        <v>13.5</v>
      </c>
      <c r="AB19" s="11">
        <v>11.9</v>
      </c>
      <c r="AC19" s="11">
        <v>1.7</v>
      </c>
      <c r="AD19" s="11">
        <v>0</v>
      </c>
      <c r="AE19" s="11">
        <v>0</v>
      </c>
      <c r="AF19" s="11">
        <v>0</v>
      </c>
      <c r="AG19" s="11">
        <v>0</v>
      </c>
      <c r="AH19" s="11">
        <v>0</v>
      </c>
      <c r="AI19" s="11">
        <v>0</v>
      </c>
      <c r="AJ19" s="11">
        <v>0</v>
      </c>
      <c r="AK19" s="11">
        <v>10.7</v>
      </c>
      <c r="AL19" s="11">
        <v>10.9</v>
      </c>
      <c r="AM19" s="11">
        <v>1.4</v>
      </c>
      <c r="AN19" s="11">
        <v>0</v>
      </c>
      <c r="AO19" s="11">
        <v>0</v>
      </c>
      <c r="AP19" s="11">
        <v>0</v>
      </c>
      <c r="AQ19" s="11">
        <v>7.8</v>
      </c>
      <c r="AR19" s="11">
        <v>44</v>
      </c>
      <c r="AS19" s="11">
        <v>69.900000000000006</v>
      </c>
      <c r="AT19" s="11">
        <v>48.3</v>
      </c>
      <c r="AU19" s="11">
        <v>36.6</v>
      </c>
      <c r="AV19" s="11">
        <v>22.4</v>
      </c>
      <c r="AW19" s="11">
        <v>0.2</v>
      </c>
      <c r="AX19" s="11">
        <v>0</v>
      </c>
    </row>
    <row r="20" spans="1:50" s="10" customFormat="1" x14ac:dyDescent="0.25">
      <c r="A20" s="32">
        <v>12</v>
      </c>
      <c r="B20" s="10" t="s">
        <v>489</v>
      </c>
      <c r="C20" s="10" t="s">
        <v>488</v>
      </c>
      <c r="D20" s="11">
        <v>1.5</v>
      </c>
      <c r="E20" s="11">
        <v>1.7</v>
      </c>
      <c r="F20" s="11">
        <v>2</v>
      </c>
      <c r="G20" s="11">
        <v>2.2000000000000002</v>
      </c>
      <c r="H20" s="11">
        <v>2.6</v>
      </c>
      <c r="I20" s="11">
        <v>2.8</v>
      </c>
      <c r="J20" s="11">
        <v>3.3</v>
      </c>
      <c r="K20" s="11">
        <v>3.6</v>
      </c>
      <c r="L20" s="11">
        <v>3.8</v>
      </c>
      <c r="M20" s="11">
        <v>4</v>
      </c>
      <c r="N20" s="11">
        <v>4.3</v>
      </c>
      <c r="O20" s="11">
        <v>4.8</v>
      </c>
      <c r="P20" s="11">
        <v>5.3</v>
      </c>
      <c r="Q20" s="11">
        <v>5.8</v>
      </c>
      <c r="R20" s="11">
        <v>6</v>
      </c>
      <c r="S20" s="11">
        <v>6.1</v>
      </c>
      <c r="T20" s="11">
        <v>6.2</v>
      </c>
      <c r="U20" s="11">
        <v>6.4</v>
      </c>
      <c r="V20" s="11">
        <v>6.5</v>
      </c>
      <c r="W20" s="11">
        <v>6.7</v>
      </c>
      <c r="X20" s="11">
        <v>7</v>
      </c>
      <c r="Y20" s="11">
        <v>7.2</v>
      </c>
      <c r="Z20" s="11">
        <v>7.5</v>
      </c>
      <c r="AA20" s="11">
        <v>7.7</v>
      </c>
      <c r="AB20" s="11">
        <v>7.8</v>
      </c>
      <c r="AC20" s="11">
        <v>8</v>
      </c>
      <c r="AD20" s="11">
        <v>8</v>
      </c>
      <c r="AE20" s="11">
        <v>8.1</v>
      </c>
      <c r="AF20" s="11">
        <v>8.1999999999999993</v>
      </c>
      <c r="AG20" s="11">
        <v>8.1999999999999993</v>
      </c>
      <c r="AH20" s="11">
        <v>8.1999999999999993</v>
      </c>
      <c r="AI20" s="11">
        <v>8.3000000000000007</v>
      </c>
      <c r="AJ20" s="11">
        <v>8.4</v>
      </c>
      <c r="AK20" s="11">
        <v>8.6999999999999993</v>
      </c>
      <c r="AL20" s="11">
        <v>8.9</v>
      </c>
      <c r="AM20" s="11">
        <v>9</v>
      </c>
      <c r="AN20" s="11">
        <v>9.1999999999999993</v>
      </c>
      <c r="AO20" s="11">
        <v>9.5</v>
      </c>
      <c r="AP20" s="11">
        <v>9.8000000000000007</v>
      </c>
      <c r="AQ20" s="11">
        <v>10.1</v>
      </c>
      <c r="AR20" s="11">
        <v>10.6</v>
      </c>
      <c r="AS20" s="11">
        <v>10.8</v>
      </c>
      <c r="AT20" s="11">
        <v>11</v>
      </c>
      <c r="AU20" s="11">
        <v>11.4</v>
      </c>
      <c r="AV20" s="11">
        <v>11.7</v>
      </c>
      <c r="AW20" s="11">
        <v>12</v>
      </c>
      <c r="AX20" s="11">
        <v>12.2</v>
      </c>
    </row>
    <row r="21" spans="1:50" s="10" customFormat="1" x14ac:dyDescent="0.25">
      <c r="A21" s="32">
        <v>13</v>
      </c>
      <c r="B21" s="10" t="s">
        <v>487</v>
      </c>
      <c r="C21" s="10" t="s">
        <v>486</v>
      </c>
      <c r="D21" s="11" t="s">
        <v>242</v>
      </c>
      <c r="E21" s="11" t="s">
        <v>242</v>
      </c>
      <c r="F21" s="11" t="s">
        <v>242</v>
      </c>
      <c r="G21" s="11" t="s">
        <v>242</v>
      </c>
      <c r="H21" s="11" t="s">
        <v>242</v>
      </c>
      <c r="I21" s="11" t="s">
        <v>242</v>
      </c>
      <c r="J21" s="11" t="s">
        <v>242</v>
      </c>
      <c r="K21" s="11">
        <v>0</v>
      </c>
      <c r="L21" s="11">
        <v>0</v>
      </c>
      <c r="M21" s="11">
        <v>0</v>
      </c>
      <c r="N21" s="11">
        <v>0</v>
      </c>
      <c r="O21" s="11">
        <v>0</v>
      </c>
      <c r="P21" s="11">
        <v>0</v>
      </c>
      <c r="Q21" s="11">
        <v>0</v>
      </c>
      <c r="R21" s="11">
        <v>0.1</v>
      </c>
      <c r="S21" s="11">
        <v>0.1</v>
      </c>
      <c r="T21" s="11">
        <v>0.1</v>
      </c>
      <c r="U21" s="11">
        <v>0.2</v>
      </c>
      <c r="V21" s="11">
        <v>0.2</v>
      </c>
      <c r="W21" s="11">
        <v>0.4</v>
      </c>
      <c r="X21" s="11">
        <v>0.2</v>
      </c>
      <c r="Y21" s="11">
        <v>0.3</v>
      </c>
      <c r="Z21" s="11">
        <v>0.3</v>
      </c>
      <c r="AA21" s="11">
        <v>0.4</v>
      </c>
      <c r="AB21" s="11">
        <v>0.4</v>
      </c>
      <c r="AC21" s="11">
        <v>0.4</v>
      </c>
      <c r="AD21" s="11">
        <v>0.4</v>
      </c>
      <c r="AE21" s="11">
        <v>0.6</v>
      </c>
      <c r="AF21" s="11">
        <v>0.4</v>
      </c>
      <c r="AG21" s="11">
        <v>0.4</v>
      </c>
      <c r="AH21" s="11">
        <v>0.7</v>
      </c>
      <c r="AI21" s="11">
        <v>0.3</v>
      </c>
      <c r="AJ21" s="11">
        <v>0.3</v>
      </c>
      <c r="AK21" s="11">
        <v>1.1000000000000001</v>
      </c>
      <c r="AL21" s="11">
        <v>1.9</v>
      </c>
      <c r="AM21" s="11">
        <v>2.2000000000000002</v>
      </c>
      <c r="AN21" s="11">
        <v>2.7</v>
      </c>
      <c r="AO21" s="11">
        <v>2.8</v>
      </c>
      <c r="AP21" s="11">
        <v>2.5</v>
      </c>
      <c r="AQ21" s="11">
        <v>2.2000000000000002</v>
      </c>
      <c r="AR21" s="11">
        <v>2.1</v>
      </c>
      <c r="AS21" s="11">
        <v>2.4</v>
      </c>
      <c r="AT21" s="11">
        <v>2.4</v>
      </c>
      <c r="AU21" s="11">
        <v>2.4</v>
      </c>
      <c r="AV21" s="11">
        <v>1.7</v>
      </c>
      <c r="AW21" s="11">
        <v>3</v>
      </c>
      <c r="AX21" s="11">
        <v>3.8</v>
      </c>
    </row>
    <row r="22" spans="1:50" s="10" customFormat="1" x14ac:dyDescent="0.25">
      <c r="A22" s="32">
        <v>14</v>
      </c>
      <c r="B22" s="10" t="s">
        <v>485</v>
      </c>
      <c r="C22" s="10" t="s">
        <v>484</v>
      </c>
      <c r="D22" s="11">
        <v>0.7</v>
      </c>
      <c r="E22" s="11">
        <v>0.8</v>
      </c>
      <c r="F22" s="11">
        <v>0.8</v>
      </c>
      <c r="G22" s="11">
        <v>0.8</v>
      </c>
      <c r="H22" s="11">
        <v>0.8</v>
      </c>
      <c r="I22" s="11">
        <v>0.9</v>
      </c>
      <c r="J22" s="11">
        <v>0.9</v>
      </c>
      <c r="K22" s="11">
        <v>0.9</v>
      </c>
      <c r="L22" s="11">
        <v>1</v>
      </c>
      <c r="M22" s="11">
        <v>1</v>
      </c>
      <c r="N22" s="11">
        <v>1.1000000000000001</v>
      </c>
      <c r="O22" s="11">
        <v>1.2</v>
      </c>
      <c r="P22" s="11">
        <v>1.3</v>
      </c>
      <c r="Q22" s="11">
        <v>1.4</v>
      </c>
      <c r="R22" s="11">
        <v>1.4</v>
      </c>
      <c r="S22" s="11">
        <v>1.4</v>
      </c>
      <c r="T22" s="11">
        <v>1.6</v>
      </c>
      <c r="U22" s="11">
        <v>1.7</v>
      </c>
      <c r="V22" s="11">
        <v>1.7</v>
      </c>
      <c r="W22" s="11">
        <v>1.7</v>
      </c>
      <c r="X22" s="11">
        <v>1.8</v>
      </c>
      <c r="Y22" s="11">
        <v>1.9</v>
      </c>
      <c r="Z22" s="11">
        <v>1.9</v>
      </c>
      <c r="AA22" s="11">
        <v>1.9</v>
      </c>
      <c r="AB22" s="11">
        <v>1.9</v>
      </c>
      <c r="AC22" s="11">
        <v>1.9</v>
      </c>
      <c r="AD22" s="11">
        <v>1.9</v>
      </c>
      <c r="AE22" s="11">
        <v>2</v>
      </c>
      <c r="AF22" s="11">
        <v>1.9</v>
      </c>
      <c r="AG22" s="11">
        <v>1.9</v>
      </c>
      <c r="AH22" s="11">
        <v>1.8</v>
      </c>
      <c r="AI22" s="11">
        <v>1.7</v>
      </c>
      <c r="AJ22" s="11">
        <v>1.7</v>
      </c>
      <c r="AK22" s="11">
        <v>1.7</v>
      </c>
      <c r="AL22" s="11">
        <v>1.7</v>
      </c>
      <c r="AM22" s="11">
        <v>1.7</v>
      </c>
      <c r="AN22" s="11">
        <v>1.6</v>
      </c>
      <c r="AO22" s="11">
        <v>1.6</v>
      </c>
      <c r="AP22" s="11">
        <v>1.5</v>
      </c>
      <c r="AQ22" s="11">
        <v>1.5</v>
      </c>
      <c r="AR22" s="11">
        <v>1.5</v>
      </c>
      <c r="AS22" s="11">
        <v>1.4</v>
      </c>
      <c r="AT22" s="11">
        <v>1.4</v>
      </c>
      <c r="AU22" s="11">
        <v>1.3</v>
      </c>
      <c r="AV22" s="11">
        <v>1.3</v>
      </c>
      <c r="AW22" s="11">
        <v>1.2</v>
      </c>
      <c r="AX22" s="11">
        <v>1.2</v>
      </c>
    </row>
    <row r="23" spans="1:50" s="10" customFormat="1" x14ac:dyDescent="0.25">
      <c r="A23" s="32">
        <v>15</v>
      </c>
      <c r="B23" s="10" t="s">
        <v>455</v>
      </c>
      <c r="C23" s="10" t="s">
        <v>483</v>
      </c>
      <c r="D23" s="11">
        <v>0.1</v>
      </c>
      <c r="E23" s="11">
        <v>0.1</v>
      </c>
      <c r="F23" s="11">
        <v>0.2</v>
      </c>
      <c r="G23" s="11">
        <v>0.2</v>
      </c>
      <c r="H23" s="11">
        <v>0.2</v>
      </c>
      <c r="I23" s="11">
        <v>0.3</v>
      </c>
      <c r="J23" s="11">
        <v>0.4</v>
      </c>
      <c r="K23" s="11">
        <v>0.5</v>
      </c>
      <c r="L23" s="11">
        <v>0.6</v>
      </c>
      <c r="M23" s="11">
        <v>0.6</v>
      </c>
      <c r="N23" s="11">
        <v>0.7</v>
      </c>
      <c r="O23" s="11">
        <v>0.8</v>
      </c>
      <c r="P23" s="11">
        <v>0.9</v>
      </c>
      <c r="Q23" s="11">
        <v>0.9</v>
      </c>
      <c r="R23" s="11">
        <v>0.9</v>
      </c>
      <c r="S23" s="11">
        <v>1</v>
      </c>
      <c r="T23" s="11">
        <v>1.1000000000000001</v>
      </c>
      <c r="U23" s="11">
        <v>1.1000000000000001</v>
      </c>
      <c r="V23" s="11">
        <v>1.2</v>
      </c>
      <c r="W23" s="11">
        <v>1.3</v>
      </c>
      <c r="X23" s="11">
        <v>1.4</v>
      </c>
      <c r="Y23" s="11">
        <v>1.5</v>
      </c>
      <c r="Z23" s="11">
        <v>1.6</v>
      </c>
      <c r="AA23" s="11">
        <v>1.8</v>
      </c>
      <c r="AB23" s="11">
        <v>1.8</v>
      </c>
      <c r="AC23" s="11">
        <v>1.9</v>
      </c>
      <c r="AD23" s="11">
        <v>1.9</v>
      </c>
      <c r="AE23" s="11">
        <v>2</v>
      </c>
      <c r="AF23" s="11">
        <v>1.9</v>
      </c>
      <c r="AG23" s="11">
        <v>2</v>
      </c>
      <c r="AH23" s="11">
        <v>2</v>
      </c>
      <c r="AI23" s="11">
        <v>2.2000000000000002</v>
      </c>
      <c r="AJ23" s="11">
        <v>2.2999999999999998</v>
      </c>
      <c r="AK23" s="11">
        <v>2.2999999999999998</v>
      </c>
      <c r="AL23" s="11">
        <v>2.4</v>
      </c>
      <c r="AM23" s="11">
        <v>2.4</v>
      </c>
      <c r="AN23" s="11">
        <v>2.5</v>
      </c>
      <c r="AO23" s="11">
        <v>2.4</v>
      </c>
      <c r="AP23" s="11">
        <v>2.5</v>
      </c>
      <c r="AQ23" s="11">
        <v>2.6</v>
      </c>
      <c r="AR23" s="11">
        <v>2.7</v>
      </c>
      <c r="AS23" s="11">
        <v>2.7</v>
      </c>
      <c r="AT23" s="11">
        <v>3</v>
      </c>
      <c r="AU23" s="11">
        <v>3</v>
      </c>
      <c r="AV23" s="11">
        <v>3.1</v>
      </c>
      <c r="AW23" s="11">
        <v>3.4</v>
      </c>
      <c r="AX23" s="11">
        <v>3.4</v>
      </c>
    </row>
    <row r="24" spans="1:50" s="10" customFormat="1" x14ac:dyDescent="0.25">
      <c r="A24" s="32">
        <v>16</v>
      </c>
      <c r="B24" s="10" t="s">
        <v>482</v>
      </c>
      <c r="C24" s="10" t="s">
        <v>112</v>
      </c>
      <c r="D24" s="11">
        <v>0.2</v>
      </c>
      <c r="E24" s="11">
        <v>0.2</v>
      </c>
      <c r="F24" s="11">
        <v>0.2</v>
      </c>
      <c r="G24" s="11">
        <v>0.3</v>
      </c>
      <c r="H24" s="11">
        <v>0.3</v>
      </c>
      <c r="I24" s="11">
        <v>0.3</v>
      </c>
      <c r="J24" s="11">
        <v>0.3</v>
      </c>
      <c r="K24" s="11">
        <v>0.3</v>
      </c>
      <c r="L24" s="11">
        <v>0.3</v>
      </c>
      <c r="M24" s="11">
        <v>0.3</v>
      </c>
      <c r="N24" s="11">
        <v>0.3</v>
      </c>
      <c r="O24" s="11">
        <v>0.4</v>
      </c>
      <c r="P24" s="11">
        <v>0.4</v>
      </c>
      <c r="Q24" s="11">
        <v>0.5</v>
      </c>
      <c r="R24" s="11">
        <v>0.6</v>
      </c>
      <c r="S24" s="11">
        <v>0.7</v>
      </c>
      <c r="T24" s="11">
        <v>0.8</v>
      </c>
      <c r="U24" s="11">
        <v>0.9</v>
      </c>
      <c r="V24" s="11">
        <v>1.1000000000000001</v>
      </c>
      <c r="W24" s="11">
        <v>1.3</v>
      </c>
      <c r="X24" s="11">
        <v>1.3</v>
      </c>
      <c r="Y24" s="11">
        <v>1.5</v>
      </c>
      <c r="Z24" s="11">
        <v>1.7</v>
      </c>
      <c r="AA24" s="11">
        <v>1.7</v>
      </c>
      <c r="AB24" s="11">
        <v>1.6</v>
      </c>
      <c r="AC24" s="11">
        <v>1.4</v>
      </c>
      <c r="AD24" s="11">
        <v>1</v>
      </c>
      <c r="AE24" s="11">
        <v>1</v>
      </c>
      <c r="AF24" s="11">
        <v>0.9</v>
      </c>
      <c r="AG24" s="11">
        <v>1</v>
      </c>
      <c r="AH24" s="11">
        <v>1</v>
      </c>
      <c r="AI24" s="11">
        <v>1.2</v>
      </c>
      <c r="AJ24" s="11">
        <v>1.3</v>
      </c>
      <c r="AK24" s="11">
        <v>1.5</v>
      </c>
      <c r="AL24" s="11">
        <v>2.1</v>
      </c>
      <c r="AM24" s="11">
        <v>2.6</v>
      </c>
      <c r="AN24" s="11">
        <v>3.1</v>
      </c>
      <c r="AO24" s="11">
        <v>3.8</v>
      </c>
      <c r="AP24" s="11">
        <v>4</v>
      </c>
      <c r="AQ24" s="11">
        <v>4.4000000000000004</v>
      </c>
      <c r="AR24" s="11">
        <v>4.9000000000000004</v>
      </c>
      <c r="AS24" s="11">
        <v>5</v>
      </c>
      <c r="AT24" s="11">
        <v>5.2</v>
      </c>
      <c r="AU24" s="11">
        <v>5.5</v>
      </c>
      <c r="AV24" s="11">
        <v>5.0999999999999996</v>
      </c>
      <c r="AW24" s="11">
        <v>5.4</v>
      </c>
      <c r="AX24" s="11">
        <v>5.5</v>
      </c>
    </row>
    <row r="25" spans="1:50" s="10" customFormat="1" x14ac:dyDescent="0.25">
      <c r="A25" s="32">
        <v>17</v>
      </c>
      <c r="B25" s="10" t="s">
        <v>481</v>
      </c>
      <c r="C25" s="10" t="s">
        <v>480</v>
      </c>
      <c r="D25" s="11">
        <v>5.8</v>
      </c>
      <c r="E25" s="11">
        <v>6.6</v>
      </c>
      <c r="F25" s="11">
        <v>7.5</v>
      </c>
      <c r="G25" s="11">
        <v>8.5</v>
      </c>
      <c r="H25" s="11">
        <v>9.3000000000000007</v>
      </c>
      <c r="I25" s="11">
        <v>10.5</v>
      </c>
      <c r="J25" s="11">
        <v>12.9</v>
      </c>
      <c r="K25" s="11">
        <v>12.8</v>
      </c>
      <c r="L25" s="11">
        <v>12.3</v>
      </c>
      <c r="M25" s="11">
        <v>12.5</v>
      </c>
      <c r="N25" s="11">
        <v>13</v>
      </c>
      <c r="O25" s="11">
        <v>13.4</v>
      </c>
      <c r="P25" s="11">
        <v>14.4</v>
      </c>
      <c r="Q25" s="11">
        <v>14.9</v>
      </c>
      <c r="R25" s="11">
        <v>15</v>
      </c>
      <c r="S25" s="11">
        <v>14.8</v>
      </c>
      <c r="T25" s="11">
        <v>15</v>
      </c>
      <c r="U25" s="11">
        <v>14.9</v>
      </c>
      <c r="V25" s="11">
        <v>14.8</v>
      </c>
      <c r="W25" s="11">
        <v>15</v>
      </c>
      <c r="X25" s="11">
        <v>15.4</v>
      </c>
      <c r="Y25" s="11">
        <v>15.8</v>
      </c>
      <c r="Z25" s="11">
        <v>16.2</v>
      </c>
      <c r="AA25" s="11">
        <v>16.7</v>
      </c>
      <c r="AB25" s="11">
        <v>17.399999999999999</v>
      </c>
      <c r="AC25" s="11">
        <v>17.8</v>
      </c>
      <c r="AD25" s="11">
        <v>18.600000000000001</v>
      </c>
      <c r="AE25" s="11">
        <v>19.399999999999999</v>
      </c>
      <c r="AF25" s="11">
        <v>20.399999999999999</v>
      </c>
      <c r="AG25" s="11">
        <v>21.4</v>
      </c>
      <c r="AH25" s="11">
        <v>22.3</v>
      </c>
      <c r="AI25" s="11">
        <v>23.3</v>
      </c>
      <c r="AJ25" s="11">
        <v>24.9</v>
      </c>
      <c r="AK25" s="11">
        <v>27.8</v>
      </c>
      <c r="AL25" s="11">
        <v>30.1</v>
      </c>
      <c r="AM25" s="11">
        <v>32.4</v>
      </c>
      <c r="AN25" s="11">
        <v>34.799999999999997</v>
      </c>
      <c r="AO25" s="11">
        <v>37.299999999999997</v>
      </c>
      <c r="AP25" s="11">
        <v>40.1</v>
      </c>
      <c r="AQ25" s="11">
        <v>43.5</v>
      </c>
      <c r="AR25" s="11">
        <v>50</v>
      </c>
      <c r="AS25" s="11">
        <v>56.4</v>
      </c>
      <c r="AT25" s="11">
        <v>61.8</v>
      </c>
      <c r="AU25" s="11">
        <v>68.7</v>
      </c>
      <c r="AV25" s="11">
        <v>77.7</v>
      </c>
      <c r="AW25" s="11">
        <v>82.4</v>
      </c>
      <c r="AX25" s="11">
        <v>88.5</v>
      </c>
    </row>
    <row r="26" spans="1:50" s="10" customFormat="1" x14ac:dyDescent="0.25">
      <c r="A26" s="32">
        <v>18</v>
      </c>
      <c r="B26" s="10" t="s">
        <v>479</v>
      </c>
      <c r="C26" s="10" t="s">
        <v>478</v>
      </c>
      <c r="D26" s="11">
        <v>5.0999999999999996</v>
      </c>
      <c r="E26" s="11">
        <v>5.4</v>
      </c>
      <c r="F26" s="11">
        <v>5.9</v>
      </c>
      <c r="G26" s="11">
        <v>6.3</v>
      </c>
      <c r="H26" s="11">
        <v>6.5</v>
      </c>
      <c r="I26" s="11">
        <v>7.1</v>
      </c>
      <c r="J26" s="11">
        <v>7.8</v>
      </c>
      <c r="K26" s="11">
        <v>8.5</v>
      </c>
      <c r="L26" s="11">
        <v>9.1999999999999993</v>
      </c>
      <c r="M26" s="11">
        <v>9.6999999999999993</v>
      </c>
      <c r="N26" s="11">
        <v>10.6</v>
      </c>
      <c r="O26" s="11">
        <v>11.4</v>
      </c>
      <c r="P26" s="11">
        <v>12.5</v>
      </c>
      <c r="Q26" s="11">
        <v>13.3</v>
      </c>
      <c r="R26" s="11">
        <v>13.7</v>
      </c>
      <c r="S26" s="11">
        <v>13.7</v>
      </c>
      <c r="T26" s="11">
        <v>14</v>
      </c>
      <c r="U26" s="11">
        <v>14.2</v>
      </c>
      <c r="V26" s="11">
        <v>14.2</v>
      </c>
      <c r="W26" s="11">
        <v>14.6</v>
      </c>
      <c r="X26" s="11">
        <v>15</v>
      </c>
      <c r="Y26" s="11">
        <v>15.6</v>
      </c>
      <c r="Z26" s="11">
        <v>15.9</v>
      </c>
      <c r="AA26" s="11">
        <v>16.2</v>
      </c>
      <c r="AB26" s="11">
        <v>16.7</v>
      </c>
      <c r="AC26" s="11">
        <v>16.899999999999999</v>
      </c>
      <c r="AD26" s="11">
        <v>17.5</v>
      </c>
      <c r="AE26" s="11">
        <v>18.3</v>
      </c>
      <c r="AF26" s="11">
        <v>19.100000000000001</v>
      </c>
      <c r="AG26" s="11">
        <v>20.100000000000001</v>
      </c>
      <c r="AH26" s="11">
        <v>21</v>
      </c>
      <c r="AI26" s="11">
        <v>22</v>
      </c>
      <c r="AJ26" s="11">
        <v>23.4</v>
      </c>
      <c r="AK26" s="11">
        <v>26.1</v>
      </c>
      <c r="AL26" s="11">
        <v>28.2</v>
      </c>
      <c r="AM26" s="11">
        <v>30.2</v>
      </c>
      <c r="AN26" s="11">
        <v>32.5</v>
      </c>
      <c r="AO26" s="11">
        <v>35</v>
      </c>
      <c r="AP26" s="11">
        <v>37.700000000000003</v>
      </c>
      <c r="AQ26" s="11">
        <v>40.700000000000003</v>
      </c>
      <c r="AR26" s="11">
        <v>45.5</v>
      </c>
      <c r="AS26" s="11">
        <v>48.5</v>
      </c>
      <c r="AT26" s="11">
        <v>52.1</v>
      </c>
      <c r="AU26" s="11">
        <v>58.4</v>
      </c>
      <c r="AV26" s="11">
        <v>65.8</v>
      </c>
      <c r="AW26" s="11">
        <v>70.3</v>
      </c>
      <c r="AX26" s="11">
        <v>75.900000000000006</v>
      </c>
    </row>
    <row r="27" spans="1:50" s="10" customFormat="1" x14ac:dyDescent="0.25">
      <c r="A27" s="32">
        <v>19</v>
      </c>
      <c r="B27" s="10" t="s">
        <v>477</v>
      </c>
      <c r="C27" s="10" t="s">
        <v>476</v>
      </c>
      <c r="D27" s="11">
        <v>0.7</v>
      </c>
      <c r="E27" s="11">
        <v>1.2</v>
      </c>
      <c r="F27" s="11">
        <v>1.7</v>
      </c>
      <c r="G27" s="11">
        <v>2.2000000000000002</v>
      </c>
      <c r="H27" s="11">
        <v>2.8</v>
      </c>
      <c r="I27" s="11">
        <v>3.4</v>
      </c>
      <c r="J27" s="11">
        <v>5.0999999999999996</v>
      </c>
      <c r="K27" s="11">
        <v>4.3</v>
      </c>
      <c r="L27" s="11">
        <v>3.1</v>
      </c>
      <c r="M27" s="11">
        <v>2.8</v>
      </c>
      <c r="N27" s="11">
        <v>2.4</v>
      </c>
      <c r="O27" s="11">
        <v>2</v>
      </c>
      <c r="P27" s="11">
        <v>1.9</v>
      </c>
      <c r="Q27" s="11">
        <v>1.6</v>
      </c>
      <c r="R27" s="11">
        <v>1.4</v>
      </c>
      <c r="S27" s="11">
        <v>1.1000000000000001</v>
      </c>
      <c r="T27" s="11">
        <v>0.9</v>
      </c>
      <c r="U27" s="11">
        <v>0.7</v>
      </c>
      <c r="V27" s="11">
        <v>0.6</v>
      </c>
      <c r="W27" s="11">
        <v>0.4</v>
      </c>
      <c r="X27" s="11">
        <v>0.4</v>
      </c>
      <c r="Y27" s="11">
        <v>0.3</v>
      </c>
      <c r="Z27" s="11">
        <v>0.4</v>
      </c>
      <c r="AA27" s="11">
        <v>0.5</v>
      </c>
      <c r="AB27" s="11">
        <v>0.7</v>
      </c>
      <c r="AC27" s="11">
        <v>0.9</v>
      </c>
      <c r="AD27" s="11">
        <v>1.1000000000000001</v>
      </c>
      <c r="AE27" s="11">
        <v>1.1000000000000001</v>
      </c>
      <c r="AF27" s="11">
        <v>1.2</v>
      </c>
      <c r="AG27" s="11">
        <v>1.2</v>
      </c>
      <c r="AH27" s="11">
        <v>1.3</v>
      </c>
      <c r="AI27" s="11">
        <v>1.3</v>
      </c>
      <c r="AJ27" s="11">
        <v>1.5</v>
      </c>
      <c r="AK27" s="11">
        <v>1.7</v>
      </c>
      <c r="AL27" s="11">
        <v>1.9</v>
      </c>
      <c r="AM27" s="11">
        <v>2.2000000000000002</v>
      </c>
      <c r="AN27" s="11">
        <v>2.2999999999999998</v>
      </c>
      <c r="AO27" s="11">
        <v>2.2999999999999998</v>
      </c>
      <c r="AP27" s="11">
        <v>2.4</v>
      </c>
      <c r="AQ27" s="11">
        <v>2.7</v>
      </c>
      <c r="AR27" s="11">
        <v>4.4000000000000004</v>
      </c>
      <c r="AS27" s="11">
        <v>8</v>
      </c>
      <c r="AT27" s="11">
        <v>9.6999999999999993</v>
      </c>
      <c r="AU27" s="11">
        <v>10.3</v>
      </c>
      <c r="AV27" s="11">
        <v>11.9</v>
      </c>
      <c r="AW27" s="11">
        <v>12.1</v>
      </c>
      <c r="AX27" s="11">
        <v>12.7</v>
      </c>
    </row>
    <row r="28" spans="1:50" s="10" customFormat="1" x14ac:dyDescent="0.25">
      <c r="A28" s="32">
        <v>20</v>
      </c>
      <c r="B28" s="10" t="s">
        <v>475</v>
      </c>
      <c r="C28" s="10" t="s">
        <v>474</v>
      </c>
      <c r="D28" s="11" t="s">
        <v>242</v>
      </c>
      <c r="E28" s="11" t="s">
        <v>242</v>
      </c>
      <c r="F28" s="11" t="s">
        <v>242</v>
      </c>
      <c r="G28" s="11" t="s">
        <v>242</v>
      </c>
      <c r="H28" s="11" t="s">
        <v>242</v>
      </c>
      <c r="I28" s="11" t="s">
        <v>242</v>
      </c>
      <c r="J28" s="11" t="s">
        <v>242</v>
      </c>
      <c r="K28" s="11" t="s">
        <v>242</v>
      </c>
      <c r="L28" s="11" t="s">
        <v>242</v>
      </c>
      <c r="M28" s="11" t="s">
        <v>242</v>
      </c>
      <c r="N28" s="11" t="s">
        <v>242</v>
      </c>
      <c r="O28" s="11" t="s">
        <v>242</v>
      </c>
      <c r="P28" s="11" t="s">
        <v>242</v>
      </c>
      <c r="Q28" s="11" t="s">
        <v>242</v>
      </c>
      <c r="R28" s="11" t="s">
        <v>242</v>
      </c>
      <c r="S28" s="11" t="s">
        <v>242</v>
      </c>
      <c r="T28" s="11" t="s">
        <v>242</v>
      </c>
      <c r="U28" s="11" t="s">
        <v>242</v>
      </c>
      <c r="V28" s="11" t="s">
        <v>242</v>
      </c>
      <c r="W28" s="11" t="s">
        <v>242</v>
      </c>
      <c r="X28" s="11" t="s">
        <v>242</v>
      </c>
      <c r="Y28" s="11" t="s">
        <v>242</v>
      </c>
      <c r="Z28" s="11" t="s">
        <v>242</v>
      </c>
      <c r="AA28" s="11" t="s">
        <v>242</v>
      </c>
      <c r="AB28" s="11" t="s">
        <v>242</v>
      </c>
      <c r="AC28" s="11" t="s">
        <v>242</v>
      </c>
      <c r="AD28" s="11" t="s">
        <v>242</v>
      </c>
      <c r="AE28" s="11" t="s">
        <v>242</v>
      </c>
      <c r="AF28" s="11" t="s">
        <v>242</v>
      </c>
      <c r="AG28" s="11" t="s">
        <v>242</v>
      </c>
      <c r="AH28" s="11" t="s">
        <v>242</v>
      </c>
      <c r="AI28" s="11" t="s">
        <v>242</v>
      </c>
      <c r="AJ28" s="11" t="s">
        <v>242</v>
      </c>
      <c r="AK28" s="11" t="s">
        <v>242</v>
      </c>
      <c r="AL28" s="11" t="s">
        <v>242</v>
      </c>
      <c r="AM28" s="11" t="s">
        <v>242</v>
      </c>
      <c r="AN28" s="11" t="s">
        <v>242</v>
      </c>
      <c r="AO28" s="11" t="s">
        <v>242</v>
      </c>
      <c r="AP28" s="11" t="s">
        <v>242</v>
      </c>
      <c r="AQ28" s="11" t="s">
        <v>242</v>
      </c>
      <c r="AR28" s="11" t="s">
        <v>242</v>
      </c>
      <c r="AS28" s="11" t="s">
        <v>242</v>
      </c>
      <c r="AT28" s="11" t="s">
        <v>242</v>
      </c>
      <c r="AU28" s="11" t="s">
        <v>242</v>
      </c>
      <c r="AV28" s="11" t="s">
        <v>242</v>
      </c>
      <c r="AW28" s="11" t="s">
        <v>242</v>
      </c>
      <c r="AX28" s="11" t="s">
        <v>242</v>
      </c>
    </row>
    <row r="29" spans="1:50" s="10" customFormat="1" x14ac:dyDescent="0.25">
      <c r="A29" s="32">
        <v>21</v>
      </c>
      <c r="B29" s="10" t="s">
        <v>473</v>
      </c>
      <c r="C29" s="10" t="s">
        <v>472</v>
      </c>
      <c r="D29" s="11">
        <v>0.3</v>
      </c>
      <c r="E29" s="11">
        <v>1.1000000000000001</v>
      </c>
      <c r="F29" s="11">
        <v>1.7</v>
      </c>
      <c r="G29" s="11">
        <v>2</v>
      </c>
      <c r="H29" s="11">
        <v>2.2000000000000002</v>
      </c>
      <c r="I29" s="11">
        <v>3.4</v>
      </c>
      <c r="J29" s="11">
        <v>4.5999999999999996</v>
      </c>
      <c r="K29" s="11">
        <v>4.5999999999999996</v>
      </c>
      <c r="L29" s="11">
        <v>4.4000000000000004</v>
      </c>
      <c r="M29" s="11">
        <v>4.5999999999999996</v>
      </c>
      <c r="N29" s="11">
        <v>6.3</v>
      </c>
      <c r="O29" s="11">
        <v>8.1999999999999993</v>
      </c>
      <c r="P29" s="11">
        <v>10.1</v>
      </c>
      <c r="Q29" s="11">
        <v>9.9</v>
      </c>
      <c r="R29" s="11">
        <v>11.1</v>
      </c>
      <c r="S29" s="11">
        <v>10.7</v>
      </c>
      <c r="T29" s="11">
        <v>10.7</v>
      </c>
      <c r="U29" s="11">
        <v>10.6</v>
      </c>
      <c r="V29" s="11">
        <v>10.6</v>
      </c>
      <c r="W29" s="11">
        <v>11.2</v>
      </c>
      <c r="X29" s="11">
        <v>12.3</v>
      </c>
      <c r="Y29" s="11">
        <v>14.7</v>
      </c>
      <c r="Z29" s="11">
        <v>18.3</v>
      </c>
      <c r="AA29" s="11">
        <v>21.3</v>
      </c>
      <c r="AB29" s="11">
        <v>22.2</v>
      </c>
      <c r="AC29" s="11">
        <v>22.8</v>
      </c>
      <c r="AD29" s="11">
        <v>22.4</v>
      </c>
      <c r="AE29" s="11">
        <v>22</v>
      </c>
      <c r="AF29" s="11">
        <v>18.7</v>
      </c>
      <c r="AG29" s="11">
        <v>16.5</v>
      </c>
      <c r="AH29" s="11">
        <v>15.5</v>
      </c>
      <c r="AI29" s="11">
        <v>14.6</v>
      </c>
      <c r="AJ29" s="11">
        <v>16</v>
      </c>
      <c r="AK29" s="11">
        <v>18.600000000000001</v>
      </c>
      <c r="AL29" s="11">
        <v>22.1</v>
      </c>
      <c r="AM29" s="11">
        <v>25.9</v>
      </c>
      <c r="AN29" s="11">
        <v>29.5</v>
      </c>
      <c r="AO29" s="11">
        <v>29.4</v>
      </c>
      <c r="AP29" s="11">
        <v>30.9</v>
      </c>
      <c r="AQ29" s="11">
        <v>37</v>
      </c>
      <c r="AR29" s="11">
        <v>54.8</v>
      </c>
      <c r="AS29" s="11">
        <v>66.5</v>
      </c>
      <c r="AT29" s="11">
        <v>72.7</v>
      </c>
      <c r="AU29" s="11">
        <v>74.900000000000006</v>
      </c>
      <c r="AV29" s="11">
        <v>74.7</v>
      </c>
      <c r="AW29" s="11">
        <v>69.400000000000006</v>
      </c>
      <c r="AX29" s="11">
        <v>68.7</v>
      </c>
    </row>
    <row r="30" spans="1:50" s="10" customFormat="1" x14ac:dyDescent="0.25">
      <c r="A30" s="32">
        <v>22</v>
      </c>
      <c r="B30" s="10" t="s">
        <v>471</v>
      </c>
      <c r="C30" s="10" t="s">
        <v>470</v>
      </c>
      <c r="D30" s="11" t="s">
        <v>242</v>
      </c>
      <c r="E30" s="11">
        <v>0.1</v>
      </c>
      <c r="F30" s="11">
        <v>0.4</v>
      </c>
      <c r="G30" s="11">
        <v>0.6</v>
      </c>
      <c r="H30" s="11">
        <v>1.1000000000000001</v>
      </c>
      <c r="I30" s="11">
        <v>1</v>
      </c>
      <c r="J30" s="11">
        <v>1</v>
      </c>
      <c r="K30" s="11">
        <v>1</v>
      </c>
      <c r="L30" s="11">
        <v>1</v>
      </c>
      <c r="M30" s="11">
        <v>1</v>
      </c>
      <c r="N30" s="11">
        <v>1.7</v>
      </c>
      <c r="O30" s="11">
        <v>1.8</v>
      </c>
      <c r="P30" s="11">
        <v>1.7</v>
      </c>
      <c r="Q30" s="11">
        <v>1.7</v>
      </c>
      <c r="R30" s="11">
        <v>1.7</v>
      </c>
      <c r="S30" s="11">
        <v>1.6</v>
      </c>
      <c r="T30" s="11">
        <v>1.6</v>
      </c>
      <c r="U30" s="11">
        <v>1.6</v>
      </c>
      <c r="V30" s="11">
        <v>1.5</v>
      </c>
      <c r="W30" s="11">
        <v>1.5</v>
      </c>
      <c r="X30" s="11">
        <v>1.5</v>
      </c>
      <c r="Y30" s="11">
        <v>1.4</v>
      </c>
      <c r="Z30" s="11">
        <v>1.4</v>
      </c>
      <c r="AA30" s="11">
        <v>1.4</v>
      </c>
      <c r="AB30" s="11">
        <v>1.4</v>
      </c>
      <c r="AC30" s="11">
        <v>1.3</v>
      </c>
      <c r="AD30" s="11">
        <v>1.2</v>
      </c>
      <c r="AE30" s="11">
        <v>1.2</v>
      </c>
      <c r="AF30" s="11">
        <v>1.1000000000000001</v>
      </c>
      <c r="AG30" s="11">
        <v>1</v>
      </c>
      <c r="AH30" s="11">
        <v>1</v>
      </c>
      <c r="AI30" s="11">
        <v>0.9</v>
      </c>
      <c r="AJ30" s="11">
        <v>0.9</v>
      </c>
      <c r="AK30" s="11">
        <v>0.8</v>
      </c>
      <c r="AL30" s="11">
        <v>0.8</v>
      </c>
      <c r="AM30" s="11">
        <v>0.7</v>
      </c>
      <c r="AN30" s="11">
        <v>0.7</v>
      </c>
      <c r="AO30" s="11">
        <v>0.6</v>
      </c>
      <c r="AP30" s="11">
        <v>0.6</v>
      </c>
      <c r="AQ30" s="11">
        <v>0.5</v>
      </c>
      <c r="AR30" s="11">
        <v>0.5</v>
      </c>
      <c r="AS30" s="11">
        <v>0.4</v>
      </c>
      <c r="AT30" s="11">
        <v>0.4</v>
      </c>
      <c r="AU30" s="11">
        <v>0.4</v>
      </c>
      <c r="AV30" s="11">
        <v>0.3</v>
      </c>
      <c r="AW30" s="11">
        <v>0.3</v>
      </c>
      <c r="AX30" s="11">
        <v>0.3</v>
      </c>
    </row>
    <row r="31" spans="1:50" s="10" customFormat="1" x14ac:dyDescent="0.25">
      <c r="A31" s="32">
        <v>23</v>
      </c>
      <c r="B31" s="10" t="s">
        <v>469</v>
      </c>
      <c r="C31" s="10" t="s">
        <v>468</v>
      </c>
      <c r="D31" s="11" t="s">
        <v>242</v>
      </c>
      <c r="E31" s="11" t="s">
        <v>242</v>
      </c>
      <c r="F31" s="11" t="s">
        <v>242</v>
      </c>
      <c r="G31" s="11" t="s">
        <v>242</v>
      </c>
      <c r="H31" s="11" t="s">
        <v>242</v>
      </c>
      <c r="I31" s="11">
        <v>4</v>
      </c>
      <c r="J31" s="11">
        <v>4.4000000000000004</v>
      </c>
      <c r="K31" s="11">
        <v>4.5999999999999996</v>
      </c>
      <c r="L31" s="11">
        <v>4.7</v>
      </c>
      <c r="M31" s="11">
        <v>4.9000000000000004</v>
      </c>
      <c r="N31" s="11">
        <v>5.3</v>
      </c>
      <c r="O31" s="11">
        <v>5.9</v>
      </c>
      <c r="P31" s="11">
        <v>6.6</v>
      </c>
      <c r="Q31" s="11">
        <v>6.9</v>
      </c>
      <c r="R31" s="11">
        <v>7.4</v>
      </c>
      <c r="S31" s="11">
        <v>8.3000000000000007</v>
      </c>
      <c r="T31" s="11">
        <v>8.8000000000000007</v>
      </c>
      <c r="U31" s="11">
        <v>9.5</v>
      </c>
      <c r="V31" s="11">
        <v>10</v>
      </c>
      <c r="W31" s="11">
        <v>10.7</v>
      </c>
      <c r="X31" s="11">
        <v>11.6</v>
      </c>
      <c r="Y31" s="11">
        <v>12.9</v>
      </c>
      <c r="Z31" s="11">
        <v>14.8</v>
      </c>
      <c r="AA31" s="11">
        <v>18.2</v>
      </c>
      <c r="AB31" s="11">
        <v>20.7</v>
      </c>
      <c r="AC31" s="11">
        <v>22.5</v>
      </c>
      <c r="AD31" s="11">
        <v>23.9</v>
      </c>
      <c r="AE31" s="11">
        <v>25.3</v>
      </c>
      <c r="AF31" s="11">
        <v>25.5</v>
      </c>
      <c r="AG31" s="11">
        <v>26.4</v>
      </c>
      <c r="AH31" s="11">
        <v>26.8</v>
      </c>
      <c r="AI31" s="11">
        <v>27.3</v>
      </c>
      <c r="AJ31" s="11">
        <v>28.7</v>
      </c>
      <c r="AK31" s="11">
        <v>29.9</v>
      </c>
      <c r="AL31" s="11">
        <v>30.7</v>
      </c>
      <c r="AM31" s="11">
        <v>31.9</v>
      </c>
      <c r="AN31" s="11">
        <v>33.1</v>
      </c>
      <c r="AO31" s="11">
        <v>34.700000000000003</v>
      </c>
      <c r="AP31" s="11">
        <v>36.9</v>
      </c>
      <c r="AQ31" s="11">
        <v>38.700000000000003</v>
      </c>
      <c r="AR31" s="11">
        <v>42.6</v>
      </c>
      <c r="AS31" s="11">
        <v>44.6</v>
      </c>
      <c r="AT31" s="11">
        <v>46</v>
      </c>
      <c r="AU31" s="11">
        <v>48.8</v>
      </c>
      <c r="AV31" s="11">
        <v>50.6</v>
      </c>
      <c r="AW31" s="11">
        <v>51.6</v>
      </c>
      <c r="AX31" s="11">
        <v>52.3</v>
      </c>
    </row>
    <row r="32" spans="1:50" s="10" customFormat="1" x14ac:dyDescent="0.25">
      <c r="A32" s="32">
        <v>24</v>
      </c>
      <c r="B32" s="10" t="s">
        <v>467</v>
      </c>
      <c r="C32" s="10" t="s">
        <v>466</v>
      </c>
      <c r="D32" s="11" t="s">
        <v>242</v>
      </c>
      <c r="E32" s="11" t="s">
        <v>242</v>
      </c>
      <c r="F32" s="11" t="s">
        <v>242</v>
      </c>
      <c r="G32" s="11" t="s">
        <v>242</v>
      </c>
      <c r="H32" s="11" t="s">
        <v>242</v>
      </c>
      <c r="I32" s="11" t="s">
        <v>242</v>
      </c>
      <c r="J32" s="11" t="s">
        <v>242</v>
      </c>
      <c r="K32" s="11" t="s">
        <v>242</v>
      </c>
      <c r="L32" s="11" t="s">
        <v>242</v>
      </c>
      <c r="M32" s="11" t="s">
        <v>242</v>
      </c>
      <c r="N32" s="11" t="s">
        <v>242</v>
      </c>
      <c r="O32" s="11" t="s">
        <v>242</v>
      </c>
      <c r="P32" s="11" t="s">
        <v>242</v>
      </c>
      <c r="Q32" s="11" t="s">
        <v>242</v>
      </c>
      <c r="R32" s="11" t="s">
        <v>242</v>
      </c>
      <c r="S32" s="11" t="s">
        <v>242</v>
      </c>
      <c r="T32" s="11" t="s">
        <v>242</v>
      </c>
      <c r="U32" s="11" t="s">
        <v>242</v>
      </c>
      <c r="V32" s="11" t="s">
        <v>242</v>
      </c>
      <c r="W32" s="11" t="s">
        <v>242</v>
      </c>
      <c r="X32" s="11" t="s">
        <v>242</v>
      </c>
      <c r="Y32" s="11" t="s">
        <v>242</v>
      </c>
      <c r="Z32" s="11" t="s">
        <v>242</v>
      </c>
      <c r="AA32" s="11" t="s">
        <v>242</v>
      </c>
      <c r="AB32" s="11" t="s">
        <v>242</v>
      </c>
      <c r="AC32" s="11" t="s">
        <v>242</v>
      </c>
      <c r="AD32" s="11" t="s">
        <v>242</v>
      </c>
      <c r="AE32" s="11" t="s">
        <v>242</v>
      </c>
      <c r="AF32" s="11" t="s">
        <v>242</v>
      </c>
      <c r="AG32" s="11" t="s">
        <v>242</v>
      </c>
      <c r="AH32" s="11" t="s">
        <v>242</v>
      </c>
      <c r="AI32" s="11" t="s">
        <v>242</v>
      </c>
      <c r="AJ32" s="11" t="s">
        <v>242</v>
      </c>
      <c r="AK32" s="11" t="s">
        <v>242</v>
      </c>
      <c r="AL32" s="11" t="s">
        <v>242</v>
      </c>
      <c r="AM32" s="11" t="s">
        <v>242</v>
      </c>
      <c r="AN32" s="11" t="s">
        <v>242</v>
      </c>
      <c r="AO32" s="11" t="s">
        <v>242</v>
      </c>
      <c r="AP32" s="11" t="s">
        <v>242</v>
      </c>
      <c r="AQ32" s="11" t="s">
        <v>242</v>
      </c>
      <c r="AR32" s="11" t="s">
        <v>242</v>
      </c>
      <c r="AS32" s="11" t="s">
        <v>242</v>
      </c>
      <c r="AT32" s="11" t="s">
        <v>242</v>
      </c>
      <c r="AU32" s="11" t="s">
        <v>242</v>
      </c>
      <c r="AV32" s="11" t="s">
        <v>242</v>
      </c>
      <c r="AW32" s="11" t="s">
        <v>242</v>
      </c>
      <c r="AX32" s="11" t="s">
        <v>242</v>
      </c>
    </row>
    <row r="33" spans="1:50" s="10" customFormat="1" x14ac:dyDescent="0.25">
      <c r="A33" s="32">
        <v>25</v>
      </c>
      <c r="B33" s="10" t="s">
        <v>465</v>
      </c>
      <c r="C33" s="10" t="s">
        <v>464</v>
      </c>
      <c r="D33" s="11" t="s">
        <v>242</v>
      </c>
      <c r="E33" s="11" t="s">
        <v>242</v>
      </c>
      <c r="F33" s="11" t="s">
        <v>242</v>
      </c>
      <c r="G33" s="11" t="s">
        <v>242</v>
      </c>
      <c r="H33" s="11" t="s">
        <v>242</v>
      </c>
      <c r="I33" s="11" t="s">
        <v>242</v>
      </c>
      <c r="J33" s="11" t="s">
        <v>242</v>
      </c>
      <c r="K33" s="11">
        <v>1.3</v>
      </c>
      <c r="L33" s="11">
        <v>1.3</v>
      </c>
      <c r="M33" s="11">
        <v>1.1000000000000001</v>
      </c>
      <c r="N33" s="11">
        <v>1.1000000000000001</v>
      </c>
      <c r="O33" s="11">
        <v>2</v>
      </c>
      <c r="P33" s="11">
        <v>1.9</v>
      </c>
      <c r="Q33" s="11">
        <v>1.8</v>
      </c>
      <c r="R33" s="11">
        <v>1.8</v>
      </c>
      <c r="S33" s="11">
        <v>1.7</v>
      </c>
      <c r="T33" s="11">
        <v>1.6</v>
      </c>
      <c r="U33" s="11">
        <v>2</v>
      </c>
      <c r="V33" s="11">
        <v>1.9</v>
      </c>
      <c r="W33" s="11">
        <v>3.7</v>
      </c>
      <c r="X33" s="11">
        <v>5.6</v>
      </c>
      <c r="Y33" s="11">
        <v>6.3</v>
      </c>
      <c r="Z33" s="11">
        <v>7.2</v>
      </c>
      <c r="AA33" s="11">
        <v>10.5</v>
      </c>
      <c r="AB33" s="11">
        <v>11.6</v>
      </c>
      <c r="AC33" s="11">
        <v>14</v>
      </c>
      <c r="AD33" s="11">
        <v>19.899999999999999</v>
      </c>
      <c r="AE33" s="11">
        <v>24.3</v>
      </c>
      <c r="AF33" s="11">
        <v>27.4</v>
      </c>
      <c r="AG33" s="11">
        <v>29.2</v>
      </c>
      <c r="AH33" s="11">
        <v>30.7</v>
      </c>
      <c r="AI33" s="11">
        <v>31.3</v>
      </c>
      <c r="AJ33" s="11">
        <v>31.2</v>
      </c>
      <c r="AK33" s="11">
        <v>37.299999999999997</v>
      </c>
      <c r="AL33" s="11">
        <v>42.9</v>
      </c>
      <c r="AM33" s="11">
        <v>46.7</v>
      </c>
      <c r="AN33" s="11">
        <v>54.1</v>
      </c>
      <c r="AO33" s="11">
        <v>56.7</v>
      </c>
      <c r="AP33" s="11">
        <v>60.1</v>
      </c>
      <c r="AQ33" s="11">
        <v>159.9</v>
      </c>
      <c r="AR33" s="11">
        <v>76.8</v>
      </c>
      <c r="AS33" s="11">
        <v>144.30000000000001</v>
      </c>
      <c r="AT33" s="11">
        <v>151.4</v>
      </c>
      <c r="AU33" s="11">
        <v>98.7</v>
      </c>
      <c r="AV33" s="11">
        <v>97.6</v>
      </c>
      <c r="AW33" s="11">
        <v>115</v>
      </c>
      <c r="AX33" s="11">
        <v>125.8</v>
      </c>
    </row>
    <row r="34" spans="1:50" s="10" customFormat="1" x14ac:dyDescent="0.25">
      <c r="A34" s="32">
        <v>26</v>
      </c>
      <c r="B34" s="10" t="s">
        <v>463</v>
      </c>
      <c r="C34" s="10" t="s">
        <v>462</v>
      </c>
      <c r="D34" s="11">
        <v>1.7</v>
      </c>
      <c r="E34" s="11">
        <v>2.1</v>
      </c>
      <c r="F34" s="11">
        <v>2.4</v>
      </c>
      <c r="G34" s="11">
        <v>2.6</v>
      </c>
      <c r="H34" s="11">
        <v>2.6</v>
      </c>
      <c r="I34" s="11">
        <v>2.9</v>
      </c>
      <c r="J34" s="11">
        <v>5</v>
      </c>
      <c r="K34" s="11">
        <v>4.3</v>
      </c>
      <c r="L34" s="11">
        <v>4.7</v>
      </c>
      <c r="M34" s="11">
        <v>6.1</v>
      </c>
      <c r="N34" s="11">
        <v>6.8</v>
      </c>
      <c r="O34" s="11">
        <v>10.9</v>
      </c>
      <c r="P34" s="11">
        <v>10</v>
      </c>
      <c r="Q34" s="11">
        <v>8.1999999999999993</v>
      </c>
      <c r="R34" s="11">
        <v>8.9</v>
      </c>
      <c r="S34" s="11">
        <v>9.6</v>
      </c>
      <c r="T34" s="11">
        <v>9.6</v>
      </c>
      <c r="U34" s="11">
        <v>10.1</v>
      </c>
      <c r="V34" s="11">
        <v>10.5</v>
      </c>
      <c r="W34" s="11">
        <v>11.3</v>
      </c>
      <c r="X34" s="11">
        <v>13.6</v>
      </c>
      <c r="Y34" s="11">
        <v>13.5</v>
      </c>
      <c r="Z34" s="11">
        <v>14.7</v>
      </c>
      <c r="AA34" s="11">
        <v>16.100000000000001</v>
      </c>
      <c r="AB34" s="11">
        <v>17.2</v>
      </c>
      <c r="AC34" s="11">
        <v>16.600000000000001</v>
      </c>
      <c r="AD34" s="11">
        <v>17</v>
      </c>
      <c r="AE34" s="11">
        <v>17.2</v>
      </c>
      <c r="AF34" s="11">
        <v>17.8</v>
      </c>
      <c r="AG34" s="11">
        <v>19.8</v>
      </c>
      <c r="AH34" s="11">
        <v>20.7</v>
      </c>
      <c r="AI34" s="11">
        <v>21.2</v>
      </c>
      <c r="AJ34" s="11">
        <v>25.5</v>
      </c>
      <c r="AK34" s="11">
        <v>28.1</v>
      </c>
      <c r="AL34" s="11">
        <v>30.4</v>
      </c>
      <c r="AM34" s="11">
        <v>37.700000000000003</v>
      </c>
      <c r="AN34" s="11">
        <v>36.700000000000003</v>
      </c>
      <c r="AO34" s="11">
        <v>36.799999999999997</v>
      </c>
      <c r="AP34" s="11">
        <v>37.799999999999997</v>
      </c>
      <c r="AQ34" s="11">
        <v>44.6</v>
      </c>
      <c r="AR34" s="11">
        <v>79.5</v>
      </c>
      <c r="AS34" s="11">
        <v>80.400000000000006</v>
      </c>
      <c r="AT34" s="11">
        <v>68.099999999999994</v>
      </c>
      <c r="AU34" s="11">
        <v>66.3</v>
      </c>
      <c r="AV34" s="11">
        <v>63.3</v>
      </c>
      <c r="AW34" s="11">
        <v>67.3</v>
      </c>
      <c r="AX34" s="11">
        <v>67.2</v>
      </c>
    </row>
    <row r="35" spans="1:50" s="8" customFormat="1" x14ac:dyDescent="0.25">
      <c r="A35" s="35">
        <v>27</v>
      </c>
      <c r="B35" s="8" t="s">
        <v>461</v>
      </c>
      <c r="C35" s="8" t="s">
        <v>460</v>
      </c>
      <c r="D35" s="9">
        <v>13.2</v>
      </c>
      <c r="E35" s="9">
        <v>16.100000000000001</v>
      </c>
      <c r="F35" s="9">
        <v>19.3</v>
      </c>
      <c r="G35" s="9">
        <v>22</v>
      </c>
      <c r="H35" s="9">
        <v>24.1</v>
      </c>
      <c r="I35" s="9">
        <v>25.3</v>
      </c>
      <c r="J35" s="9">
        <v>30.8</v>
      </c>
      <c r="K35" s="9">
        <v>34.1</v>
      </c>
      <c r="L35" s="9">
        <v>37</v>
      </c>
      <c r="M35" s="9">
        <v>40.799999999999997</v>
      </c>
      <c r="N35" s="9">
        <v>44.3</v>
      </c>
      <c r="O35" s="9">
        <v>51.2</v>
      </c>
      <c r="P35" s="9">
        <v>57.1</v>
      </c>
      <c r="Q35" s="9">
        <v>61.2</v>
      </c>
      <c r="R35" s="9">
        <v>66.900000000000006</v>
      </c>
      <c r="S35" s="9">
        <v>71.2</v>
      </c>
      <c r="T35" s="9">
        <v>77.3</v>
      </c>
      <c r="U35" s="9">
        <v>84.3</v>
      </c>
      <c r="V35" s="9">
        <v>90.7</v>
      </c>
      <c r="W35" s="9">
        <v>98.5</v>
      </c>
      <c r="X35" s="9">
        <v>109.3</v>
      </c>
      <c r="Y35" s="9">
        <v>127.7</v>
      </c>
      <c r="Z35" s="9">
        <v>156.5</v>
      </c>
      <c r="AA35" s="9">
        <v>180</v>
      </c>
      <c r="AB35" s="9">
        <v>195.2</v>
      </c>
      <c r="AC35" s="9">
        <v>206.7</v>
      </c>
      <c r="AD35" s="9">
        <v>217.6</v>
      </c>
      <c r="AE35" s="9">
        <v>224.3</v>
      </c>
      <c r="AF35" s="9">
        <v>227.6</v>
      </c>
      <c r="AG35" s="9">
        <v>235.8</v>
      </c>
      <c r="AH35" s="9">
        <v>252.3</v>
      </c>
      <c r="AI35" s="9">
        <v>271.39999999999998</v>
      </c>
      <c r="AJ35" s="9">
        <v>305.10000000000002</v>
      </c>
      <c r="AK35" s="9">
        <v>333</v>
      </c>
      <c r="AL35" s="9">
        <v>353.6</v>
      </c>
      <c r="AM35" s="9">
        <v>385</v>
      </c>
      <c r="AN35" s="9">
        <v>406.6</v>
      </c>
      <c r="AO35" s="9">
        <v>403.9</v>
      </c>
      <c r="AP35" s="9">
        <v>433.3</v>
      </c>
      <c r="AQ35" s="9">
        <v>455.4</v>
      </c>
      <c r="AR35" s="9">
        <v>492.6</v>
      </c>
      <c r="AS35" s="9">
        <v>523.79999999999995</v>
      </c>
      <c r="AT35" s="9">
        <v>530.4</v>
      </c>
      <c r="AU35" s="9">
        <v>540</v>
      </c>
      <c r="AV35" s="9">
        <v>563.4</v>
      </c>
      <c r="AW35" s="9">
        <v>612.9</v>
      </c>
      <c r="AX35" s="9">
        <v>666</v>
      </c>
    </row>
    <row r="36" spans="1:50" s="10" customFormat="1" x14ac:dyDescent="0.25">
      <c r="A36" s="32">
        <v>28</v>
      </c>
      <c r="B36" s="10" t="s">
        <v>459</v>
      </c>
      <c r="C36" s="10" t="s">
        <v>458</v>
      </c>
      <c r="D36" s="11">
        <v>0.9</v>
      </c>
      <c r="E36" s="11">
        <v>0.9</v>
      </c>
      <c r="F36" s="11">
        <v>1</v>
      </c>
      <c r="G36" s="11">
        <v>1.1000000000000001</v>
      </c>
      <c r="H36" s="11">
        <v>1.2</v>
      </c>
      <c r="I36" s="11">
        <v>1.4</v>
      </c>
      <c r="J36" s="11">
        <v>1.5</v>
      </c>
      <c r="K36" s="11">
        <v>1.7</v>
      </c>
      <c r="L36" s="11">
        <v>1.9</v>
      </c>
      <c r="M36" s="11">
        <v>2.2000000000000002</v>
      </c>
      <c r="N36" s="11">
        <v>2.5</v>
      </c>
      <c r="O36" s="11">
        <v>2.8</v>
      </c>
      <c r="P36" s="11">
        <v>3.2</v>
      </c>
      <c r="Q36" s="11">
        <v>3.7</v>
      </c>
      <c r="R36" s="11">
        <v>4</v>
      </c>
      <c r="S36" s="11">
        <v>4.4000000000000004</v>
      </c>
      <c r="T36" s="11">
        <v>4.9000000000000004</v>
      </c>
      <c r="U36" s="11">
        <v>5.5</v>
      </c>
      <c r="V36" s="11">
        <v>6.4</v>
      </c>
      <c r="W36" s="11">
        <v>7.2</v>
      </c>
      <c r="X36" s="11">
        <v>7.9</v>
      </c>
      <c r="Y36" s="11">
        <v>9.1999999999999993</v>
      </c>
      <c r="Z36" s="11">
        <v>10.5</v>
      </c>
      <c r="AA36" s="11">
        <v>11.5</v>
      </c>
      <c r="AB36" s="11">
        <v>11.4</v>
      </c>
      <c r="AC36" s="11">
        <v>11</v>
      </c>
      <c r="AD36" s="11">
        <v>10.7</v>
      </c>
      <c r="AE36" s="11">
        <v>11</v>
      </c>
      <c r="AF36" s="11">
        <v>10.7</v>
      </c>
      <c r="AG36" s="11">
        <v>10.4</v>
      </c>
      <c r="AH36" s="11">
        <v>10.6</v>
      </c>
      <c r="AI36" s="11">
        <v>11.4</v>
      </c>
      <c r="AJ36" s="11">
        <v>12.7</v>
      </c>
      <c r="AK36" s="11">
        <v>14.2</v>
      </c>
      <c r="AL36" s="11">
        <v>15.7</v>
      </c>
      <c r="AM36" s="11">
        <v>16.8</v>
      </c>
      <c r="AN36" s="11">
        <v>17</v>
      </c>
      <c r="AO36" s="11">
        <v>16.899999999999999</v>
      </c>
      <c r="AP36" s="11">
        <v>16.7</v>
      </c>
      <c r="AQ36" s="11">
        <v>17</v>
      </c>
      <c r="AR36" s="11">
        <v>17.2</v>
      </c>
      <c r="AS36" s="11">
        <v>17.2</v>
      </c>
      <c r="AT36" s="11">
        <v>16.600000000000001</v>
      </c>
      <c r="AU36" s="11">
        <v>16.2</v>
      </c>
      <c r="AV36" s="11">
        <v>16.2</v>
      </c>
      <c r="AW36" s="11">
        <v>16.600000000000001</v>
      </c>
      <c r="AX36" s="11">
        <v>16.7</v>
      </c>
    </row>
    <row r="37" spans="1:50" s="10" customFormat="1" x14ac:dyDescent="0.25">
      <c r="A37" s="32">
        <v>29</v>
      </c>
      <c r="B37" s="10" t="s">
        <v>457</v>
      </c>
      <c r="C37" s="10" t="s">
        <v>456</v>
      </c>
      <c r="D37" s="11">
        <v>0.4</v>
      </c>
      <c r="E37" s="11">
        <v>0.4</v>
      </c>
      <c r="F37" s="11">
        <v>0.4</v>
      </c>
      <c r="G37" s="11">
        <v>0.4</v>
      </c>
      <c r="H37" s="11">
        <v>0.5</v>
      </c>
      <c r="I37" s="11">
        <v>0.5</v>
      </c>
      <c r="J37" s="11">
        <v>0.5</v>
      </c>
      <c r="K37" s="11">
        <v>0.5</v>
      </c>
      <c r="L37" s="11">
        <v>0.6</v>
      </c>
      <c r="M37" s="11">
        <v>0.6</v>
      </c>
      <c r="N37" s="11">
        <v>0.7</v>
      </c>
      <c r="O37" s="11">
        <v>0.8</v>
      </c>
      <c r="P37" s="11">
        <v>0.9</v>
      </c>
      <c r="Q37" s="11">
        <v>1</v>
      </c>
      <c r="R37" s="11">
        <v>1</v>
      </c>
      <c r="S37" s="11">
        <v>1.1000000000000001</v>
      </c>
      <c r="T37" s="11">
        <v>1.4</v>
      </c>
      <c r="U37" s="11">
        <v>1.5</v>
      </c>
      <c r="V37" s="11">
        <v>1.6</v>
      </c>
      <c r="W37" s="11">
        <v>1.7</v>
      </c>
      <c r="X37" s="11">
        <v>1.9</v>
      </c>
      <c r="Y37" s="11">
        <v>2.2000000000000002</v>
      </c>
      <c r="Z37" s="11">
        <v>2.8</v>
      </c>
      <c r="AA37" s="11">
        <v>2.9</v>
      </c>
      <c r="AB37" s="11">
        <v>2.2999999999999998</v>
      </c>
      <c r="AC37" s="11">
        <v>2.2000000000000002</v>
      </c>
      <c r="AD37" s="11">
        <v>2.1</v>
      </c>
      <c r="AE37" s="11">
        <v>2</v>
      </c>
      <c r="AF37" s="11">
        <v>2</v>
      </c>
      <c r="AG37" s="11">
        <v>2.1</v>
      </c>
      <c r="AH37" s="11">
        <v>2.2000000000000002</v>
      </c>
      <c r="AI37" s="11">
        <v>2.7</v>
      </c>
      <c r="AJ37" s="11">
        <v>3.1</v>
      </c>
      <c r="AK37" s="11">
        <v>3.4</v>
      </c>
      <c r="AL37" s="11">
        <v>3.6</v>
      </c>
      <c r="AM37" s="11">
        <v>4</v>
      </c>
      <c r="AN37" s="11">
        <v>4.3</v>
      </c>
      <c r="AO37" s="11">
        <v>4.5999999999999996</v>
      </c>
      <c r="AP37" s="11">
        <v>4.8</v>
      </c>
      <c r="AQ37" s="11">
        <v>5.2</v>
      </c>
      <c r="AR37" s="11">
        <v>5.5</v>
      </c>
      <c r="AS37" s="11">
        <v>5.6</v>
      </c>
      <c r="AT37" s="11">
        <v>5.5</v>
      </c>
      <c r="AU37" s="11">
        <v>5.5</v>
      </c>
      <c r="AV37" s="11">
        <v>5.6</v>
      </c>
      <c r="AW37" s="11">
        <v>6.2</v>
      </c>
      <c r="AX37" s="11">
        <v>6.4</v>
      </c>
    </row>
    <row r="38" spans="1:50" s="10" customFormat="1" x14ac:dyDescent="0.25">
      <c r="A38" s="32">
        <v>30</v>
      </c>
      <c r="B38" s="10" t="s">
        <v>455</v>
      </c>
      <c r="C38" s="10" t="s">
        <v>454</v>
      </c>
      <c r="D38" s="11">
        <v>0.5</v>
      </c>
      <c r="E38" s="11">
        <v>0.5</v>
      </c>
      <c r="F38" s="11">
        <v>0.6</v>
      </c>
      <c r="G38" s="11">
        <v>0.7</v>
      </c>
      <c r="H38" s="11">
        <v>0.8</v>
      </c>
      <c r="I38" s="11">
        <v>0.9</v>
      </c>
      <c r="J38" s="11">
        <v>1</v>
      </c>
      <c r="K38" s="11">
        <v>1.2</v>
      </c>
      <c r="L38" s="11">
        <v>1.4</v>
      </c>
      <c r="M38" s="11">
        <v>1.6</v>
      </c>
      <c r="N38" s="11">
        <v>1.8</v>
      </c>
      <c r="O38" s="11">
        <v>2</v>
      </c>
      <c r="P38" s="11">
        <v>2.2999999999999998</v>
      </c>
      <c r="Q38" s="11">
        <v>2.7</v>
      </c>
      <c r="R38" s="11">
        <v>3</v>
      </c>
      <c r="S38" s="11">
        <v>3.3</v>
      </c>
      <c r="T38" s="11">
        <v>3.5</v>
      </c>
      <c r="U38" s="11">
        <v>3.9</v>
      </c>
      <c r="V38" s="11">
        <v>4.7</v>
      </c>
      <c r="W38" s="11">
        <v>5.5</v>
      </c>
      <c r="X38" s="11">
        <v>6</v>
      </c>
      <c r="Y38" s="11">
        <v>7</v>
      </c>
      <c r="Z38" s="11">
        <v>7.8</v>
      </c>
      <c r="AA38" s="11">
        <v>8.5</v>
      </c>
      <c r="AB38" s="11">
        <v>9.1</v>
      </c>
      <c r="AC38" s="11">
        <v>8.8000000000000007</v>
      </c>
      <c r="AD38" s="11">
        <v>8.6</v>
      </c>
      <c r="AE38" s="11">
        <v>8.9</v>
      </c>
      <c r="AF38" s="11">
        <v>8.6999999999999993</v>
      </c>
      <c r="AG38" s="11">
        <v>8.3000000000000007</v>
      </c>
      <c r="AH38" s="11">
        <v>8.4</v>
      </c>
      <c r="AI38" s="11">
        <v>8.6999999999999993</v>
      </c>
      <c r="AJ38" s="11">
        <v>9.6</v>
      </c>
      <c r="AK38" s="11">
        <v>10.8</v>
      </c>
      <c r="AL38" s="11">
        <v>12</v>
      </c>
      <c r="AM38" s="11">
        <v>12.8</v>
      </c>
      <c r="AN38" s="11">
        <v>12.7</v>
      </c>
      <c r="AO38" s="11">
        <v>12.3</v>
      </c>
      <c r="AP38" s="11">
        <v>11.9</v>
      </c>
      <c r="AQ38" s="11">
        <v>11.8</v>
      </c>
      <c r="AR38" s="11">
        <v>11.7</v>
      </c>
      <c r="AS38" s="11">
        <v>11.6</v>
      </c>
      <c r="AT38" s="11">
        <v>11.1</v>
      </c>
      <c r="AU38" s="11">
        <v>10.7</v>
      </c>
      <c r="AV38" s="11">
        <v>10.5</v>
      </c>
      <c r="AW38" s="11">
        <v>10.4</v>
      </c>
      <c r="AX38" s="11">
        <v>10.3</v>
      </c>
    </row>
    <row r="39" spans="1:50" s="10" customFormat="1" x14ac:dyDescent="0.25">
      <c r="A39" s="32">
        <v>31</v>
      </c>
      <c r="B39" s="10" t="s">
        <v>453</v>
      </c>
      <c r="C39" s="10" t="s">
        <v>452</v>
      </c>
      <c r="D39" s="11">
        <v>11.6</v>
      </c>
      <c r="E39" s="11">
        <v>14.3</v>
      </c>
      <c r="F39" s="11">
        <v>17.3</v>
      </c>
      <c r="G39" s="11">
        <v>19.600000000000001</v>
      </c>
      <c r="H39" s="11">
        <v>21.5</v>
      </c>
      <c r="I39" s="11">
        <v>22.1</v>
      </c>
      <c r="J39" s="11">
        <v>26.9</v>
      </c>
      <c r="K39" s="11">
        <v>29.6</v>
      </c>
      <c r="L39" s="11">
        <v>32</v>
      </c>
      <c r="M39" s="11">
        <v>34.299999999999997</v>
      </c>
      <c r="N39" s="11">
        <v>37.6</v>
      </c>
      <c r="O39" s="11">
        <v>44</v>
      </c>
      <c r="P39" s="11">
        <v>49.6</v>
      </c>
      <c r="Q39" s="11">
        <v>53.1</v>
      </c>
      <c r="R39" s="11">
        <v>58.4</v>
      </c>
      <c r="S39" s="11">
        <v>62.3</v>
      </c>
      <c r="T39" s="11">
        <v>67.2</v>
      </c>
      <c r="U39" s="11">
        <v>73.3</v>
      </c>
      <c r="V39" s="11">
        <v>78.5</v>
      </c>
      <c r="W39" s="11">
        <v>85.3</v>
      </c>
      <c r="X39" s="11">
        <v>94.9</v>
      </c>
      <c r="Y39" s="11">
        <v>111.1</v>
      </c>
      <c r="Z39" s="11">
        <v>138.19999999999999</v>
      </c>
      <c r="AA39" s="11">
        <v>160.19999999999999</v>
      </c>
      <c r="AB39" s="11">
        <v>174.9</v>
      </c>
      <c r="AC39" s="11">
        <v>185.8</v>
      </c>
      <c r="AD39" s="11">
        <v>195.8</v>
      </c>
      <c r="AE39" s="11">
        <v>201.9</v>
      </c>
      <c r="AF39" s="11">
        <v>205.2</v>
      </c>
      <c r="AG39" s="11">
        <v>212.9</v>
      </c>
      <c r="AH39" s="11">
        <v>228.3</v>
      </c>
      <c r="AI39" s="11">
        <v>245.4</v>
      </c>
      <c r="AJ39" s="11">
        <v>275.89999999999998</v>
      </c>
      <c r="AK39" s="11">
        <v>301.2</v>
      </c>
      <c r="AL39" s="11">
        <v>319.39999999999998</v>
      </c>
      <c r="AM39" s="11">
        <v>348.3</v>
      </c>
      <c r="AN39" s="11">
        <v>368.2</v>
      </c>
      <c r="AO39" s="11">
        <v>364.1</v>
      </c>
      <c r="AP39" s="11">
        <v>392.6</v>
      </c>
      <c r="AQ39" s="11">
        <v>411.8</v>
      </c>
      <c r="AR39" s="11">
        <v>447.9</v>
      </c>
      <c r="AS39" s="11">
        <v>477.3</v>
      </c>
      <c r="AT39" s="11">
        <v>483.7</v>
      </c>
      <c r="AU39" s="11">
        <v>493.1</v>
      </c>
      <c r="AV39" s="11">
        <v>514.5</v>
      </c>
      <c r="AW39" s="11">
        <v>561.1</v>
      </c>
      <c r="AX39" s="11">
        <v>612.9</v>
      </c>
    </row>
    <row r="40" spans="1:50" s="10" customFormat="1" x14ac:dyDescent="0.25">
      <c r="A40" s="32">
        <v>32</v>
      </c>
      <c r="B40" s="10" t="s">
        <v>451</v>
      </c>
      <c r="C40" s="10" t="s">
        <v>111</v>
      </c>
      <c r="D40" s="11">
        <v>4.5999999999999996</v>
      </c>
      <c r="E40" s="11">
        <v>5.5</v>
      </c>
      <c r="F40" s="11">
        <v>6.8</v>
      </c>
      <c r="G40" s="11">
        <v>8.3000000000000007</v>
      </c>
      <c r="H40" s="11">
        <v>9.6999999999999993</v>
      </c>
      <c r="I40" s="11">
        <v>11.5</v>
      </c>
      <c r="J40" s="11">
        <v>14.2</v>
      </c>
      <c r="K40" s="11">
        <v>15.9</v>
      </c>
      <c r="L40" s="11">
        <v>17.3</v>
      </c>
      <c r="M40" s="11">
        <v>19.3</v>
      </c>
      <c r="N40" s="11">
        <v>21.8</v>
      </c>
      <c r="O40" s="11">
        <v>24.9</v>
      </c>
      <c r="P40" s="11">
        <v>29.2</v>
      </c>
      <c r="Q40" s="11">
        <v>32.1</v>
      </c>
      <c r="R40" s="11">
        <v>35.9</v>
      </c>
      <c r="S40" s="11">
        <v>38.799999999999997</v>
      </c>
      <c r="T40" s="11">
        <v>42.4</v>
      </c>
      <c r="U40" s="11">
        <v>46.9</v>
      </c>
      <c r="V40" s="11">
        <v>51.4</v>
      </c>
      <c r="W40" s="11">
        <v>56.8</v>
      </c>
      <c r="X40" s="11">
        <v>65</v>
      </c>
      <c r="Y40" s="11">
        <v>78.2</v>
      </c>
      <c r="Z40" s="11">
        <v>102.1</v>
      </c>
      <c r="AA40" s="11">
        <v>121.8</v>
      </c>
      <c r="AB40" s="11">
        <v>135.1</v>
      </c>
      <c r="AC40" s="11">
        <v>144.9</v>
      </c>
      <c r="AD40" s="11">
        <v>155</v>
      </c>
      <c r="AE40" s="11">
        <v>163.6</v>
      </c>
      <c r="AF40" s="11">
        <v>168.3</v>
      </c>
      <c r="AG40" s="11">
        <v>175.3</v>
      </c>
      <c r="AH40" s="11">
        <v>189.3</v>
      </c>
      <c r="AI40" s="11">
        <v>205</v>
      </c>
      <c r="AJ40" s="11">
        <v>234.6</v>
      </c>
      <c r="AK40" s="11">
        <v>258.5</v>
      </c>
      <c r="AL40" s="11">
        <v>274</v>
      </c>
      <c r="AM40" s="11">
        <v>300.10000000000002</v>
      </c>
      <c r="AN40" s="11">
        <v>315.2</v>
      </c>
      <c r="AO40" s="11">
        <v>311.2</v>
      </c>
      <c r="AP40" s="11">
        <v>336.8</v>
      </c>
      <c r="AQ40" s="11">
        <v>351.7</v>
      </c>
      <c r="AR40" s="11">
        <v>383.5</v>
      </c>
      <c r="AS40" s="11">
        <v>410.8</v>
      </c>
      <c r="AT40" s="11">
        <v>419.5</v>
      </c>
      <c r="AU40" s="11">
        <v>431.3</v>
      </c>
      <c r="AV40" s="11">
        <v>453.5</v>
      </c>
      <c r="AW40" s="11">
        <v>500</v>
      </c>
      <c r="AX40" s="11">
        <v>551.79999999999995</v>
      </c>
    </row>
    <row r="41" spans="1:50" s="10" customFormat="1" x14ac:dyDescent="0.25">
      <c r="A41" s="32">
        <v>33</v>
      </c>
      <c r="B41" s="10" t="s">
        <v>450</v>
      </c>
      <c r="C41" s="10" t="s">
        <v>292</v>
      </c>
      <c r="D41" s="11">
        <v>4.5999999999999996</v>
      </c>
      <c r="E41" s="11">
        <v>5.5</v>
      </c>
      <c r="F41" s="11">
        <v>6.7</v>
      </c>
      <c r="G41" s="11">
        <v>8.1999999999999993</v>
      </c>
      <c r="H41" s="11">
        <v>9.6</v>
      </c>
      <c r="I41" s="11">
        <v>11.2</v>
      </c>
      <c r="J41" s="11">
        <v>13.9</v>
      </c>
      <c r="K41" s="11">
        <v>15.5</v>
      </c>
      <c r="L41" s="11">
        <v>16.7</v>
      </c>
      <c r="M41" s="11">
        <v>18.600000000000001</v>
      </c>
      <c r="N41" s="11">
        <v>21.1</v>
      </c>
      <c r="O41" s="11">
        <v>23.9</v>
      </c>
      <c r="P41" s="11">
        <v>27.7</v>
      </c>
      <c r="Q41" s="11">
        <v>30.2</v>
      </c>
      <c r="R41" s="11">
        <v>33.9</v>
      </c>
      <c r="S41" s="11">
        <v>36.6</v>
      </c>
      <c r="T41" s="11">
        <v>39.700000000000003</v>
      </c>
      <c r="U41" s="11">
        <v>43.6</v>
      </c>
      <c r="V41" s="11">
        <v>47.8</v>
      </c>
      <c r="W41" s="11">
        <v>53</v>
      </c>
      <c r="X41" s="11">
        <v>60.8</v>
      </c>
      <c r="Y41" s="11">
        <v>73.099999999999994</v>
      </c>
      <c r="Z41" s="11">
        <v>96.9</v>
      </c>
      <c r="AA41" s="11">
        <v>116.2</v>
      </c>
      <c r="AB41" s="11">
        <v>130.1</v>
      </c>
      <c r="AC41" s="11">
        <v>139.4</v>
      </c>
      <c r="AD41" s="11">
        <v>149.6</v>
      </c>
      <c r="AE41" s="11">
        <v>158.19999999999999</v>
      </c>
      <c r="AF41" s="11">
        <v>163.1</v>
      </c>
      <c r="AG41" s="11">
        <v>170.2</v>
      </c>
      <c r="AH41" s="11">
        <v>184.6</v>
      </c>
      <c r="AI41" s="11">
        <v>199.5</v>
      </c>
      <c r="AJ41" s="11">
        <v>227.3</v>
      </c>
      <c r="AK41" s="11">
        <v>250</v>
      </c>
      <c r="AL41" s="11">
        <v>264.5</v>
      </c>
      <c r="AM41" s="11">
        <v>289.8</v>
      </c>
      <c r="AN41" s="11">
        <v>304.39999999999998</v>
      </c>
      <c r="AO41" s="11">
        <v>299.10000000000002</v>
      </c>
      <c r="AP41" s="11">
        <v>324.2</v>
      </c>
      <c r="AQ41" s="11">
        <v>338.3</v>
      </c>
      <c r="AR41" s="11">
        <v>369.2</v>
      </c>
      <c r="AS41" s="11">
        <v>396.6</v>
      </c>
      <c r="AT41" s="11">
        <v>405.7</v>
      </c>
      <c r="AU41" s="11">
        <v>417.3</v>
      </c>
      <c r="AV41" s="11">
        <v>439.7</v>
      </c>
      <c r="AW41" s="11">
        <v>487.4</v>
      </c>
      <c r="AX41" s="11">
        <v>539.6</v>
      </c>
    </row>
    <row r="42" spans="1:50" s="10" customFormat="1" x14ac:dyDescent="0.25">
      <c r="A42" s="32">
        <v>34</v>
      </c>
      <c r="B42" s="10" t="s">
        <v>449</v>
      </c>
      <c r="C42" s="10" t="s">
        <v>448</v>
      </c>
      <c r="D42" s="11">
        <v>0.1</v>
      </c>
      <c r="E42" s="11">
        <v>0.1</v>
      </c>
      <c r="F42" s="11">
        <v>0.1</v>
      </c>
      <c r="G42" s="11">
        <v>0.1</v>
      </c>
      <c r="H42" s="11">
        <v>0.1</v>
      </c>
      <c r="I42" s="11">
        <v>0.3</v>
      </c>
      <c r="J42" s="11">
        <v>0.4</v>
      </c>
      <c r="K42" s="11">
        <v>0.4</v>
      </c>
      <c r="L42" s="11">
        <v>0.6</v>
      </c>
      <c r="M42" s="11">
        <v>0.7</v>
      </c>
      <c r="N42" s="11">
        <v>0.7</v>
      </c>
      <c r="O42" s="11">
        <v>1.1000000000000001</v>
      </c>
      <c r="P42" s="11">
        <v>1.5</v>
      </c>
      <c r="Q42" s="11">
        <v>1.9</v>
      </c>
      <c r="R42" s="11">
        <v>2.1</v>
      </c>
      <c r="S42" s="11">
        <v>2.2000000000000002</v>
      </c>
      <c r="T42" s="11">
        <v>2.8</v>
      </c>
      <c r="U42" s="11">
        <v>3.2</v>
      </c>
      <c r="V42" s="11">
        <v>3.6</v>
      </c>
      <c r="W42" s="11">
        <v>3.7</v>
      </c>
      <c r="X42" s="11">
        <v>4.0999999999999996</v>
      </c>
      <c r="Y42" s="11">
        <v>5</v>
      </c>
      <c r="Z42" s="11">
        <v>5.2</v>
      </c>
      <c r="AA42" s="11">
        <v>5.5</v>
      </c>
      <c r="AB42" s="11">
        <v>5</v>
      </c>
      <c r="AC42" s="11">
        <v>5.5</v>
      </c>
      <c r="AD42" s="11">
        <v>5.4</v>
      </c>
      <c r="AE42" s="11">
        <v>5.4</v>
      </c>
      <c r="AF42" s="11">
        <v>5.2</v>
      </c>
      <c r="AG42" s="11">
        <v>5.0999999999999996</v>
      </c>
      <c r="AH42" s="11">
        <v>4.7</v>
      </c>
      <c r="AI42" s="11">
        <v>5.5</v>
      </c>
      <c r="AJ42" s="11">
        <v>7.4</v>
      </c>
      <c r="AK42" s="11">
        <v>8.5</v>
      </c>
      <c r="AL42" s="11">
        <v>9.5</v>
      </c>
      <c r="AM42" s="11">
        <v>10.3</v>
      </c>
      <c r="AN42" s="11">
        <v>10.8</v>
      </c>
      <c r="AO42" s="11">
        <v>12.1</v>
      </c>
      <c r="AP42" s="11">
        <v>12.7</v>
      </c>
      <c r="AQ42" s="11">
        <v>13.4</v>
      </c>
      <c r="AR42" s="11">
        <v>14.2</v>
      </c>
      <c r="AS42" s="11">
        <v>14.2</v>
      </c>
      <c r="AT42" s="11">
        <v>13.9</v>
      </c>
      <c r="AU42" s="11">
        <v>14</v>
      </c>
      <c r="AV42" s="11">
        <v>13.8</v>
      </c>
      <c r="AW42" s="11">
        <v>12.6</v>
      </c>
      <c r="AX42" s="11">
        <v>12.3</v>
      </c>
    </row>
    <row r="43" spans="1:50" s="10" customFormat="1" x14ac:dyDescent="0.25">
      <c r="A43" s="32">
        <v>35</v>
      </c>
      <c r="B43" s="10" t="s">
        <v>447</v>
      </c>
      <c r="C43" s="10" t="s">
        <v>446</v>
      </c>
      <c r="D43" s="11">
        <v>3.5</v>
      </c>
      <c r="E43" s="11">
        <v>4.8</v>
      </c>
      <c r="F43" s="11">
        <v>6.2</v>
      </c>
      <c r="G43" s="11">
        <v>6.9</v>
      </c>
      <c r="H43" s="11">
        <v>7.2</v>
      </c>
      <c r="I43" s="11">
        <v>8</v>
      </c>
      <c r="J43" s="11">
        <v>9.3000000000000007</v>
      </c>
      <c r="K43" s="11">
        <v>10.1</v>
      </c>
      <c r="L43" s="11">
        <v>10.6</v>
      </c>
      <c r="M43" s="11">
        <v>10.8</v>
      </c>
      <c r="N43" s="11">
        <v>11.1</v>
      </c>
      <c r="O43" s="11">
        <v>12.5</v>
      </c>
      <c r="P43" s="11">
        <v>13.1</v>
      </c>
      <c r="Q43" s="11">
        <v>12.9</v>
      </c>
      <c r="R43" s="11">
        <v>13.8</v>
      </c>
      <c r="S43" s="11">
        <v>14.5</v>
      </c>
      <c r="T43" s="11">
        <v>15.2</v>
      </c>
      <c r="U43" s="11">
        <v>16.100000000000001</v>
      </c>
      <c r="V43" s="11">
        <v>16.399999999999999</v>
      </c>
      <c r="W43" s="11">
        <v>16.899999999999999</v>
      </c>
      <c r="X43" s="11">
        <v>17.5</v>
      </c>
      <c r="Y43" s="11">
        <v>19.2</v>
      </c>
      <c r="Z43" s="11">
        <v>21.1</v>
      </c>
      <c r="AA43" s="11">
        <v>22.2</v>
      </c>
      <c r="AB43" s="11">
        <v>22.8</v>
      </c>
      <c r="AC43" s="11">
        <v>23.2</v>
      </c>
      <c r="AD43" s="11">
        <v>22.6</v>
      </c>
      <c r="AE43" s="11">
        <v>20.3</v>
      </c>
      <c r="AF43" s="11">
        <v>17.899999999999999</v>
      </c>
      <c r="AG43" s="11">
        <v>17.399999999999999</v>
      </c>
      <c r="AH43" s="11">
        <v>17.899999999999999</v>
      </c>
      <c r="AI43" s="11">
        <v>18.399999999999999</v>
      </c>
      <c r="AJ43" s="11">
        <v>18.100000000000001</v>
      </c>
      <c r="AK43" s="11">
        <v>17.7</v>
      </c>
      <c r="AL43" s="11">
        <v>18.399999999999999</v>
      </c>
      <c r="AM43" s="11">
        <v>18.399999999999999</v>
      </c>
      <c r="AN43" s="11">
        <v>18.399999999999999</v>
      </c>
      <c r="AO43" s="11">
        <v>18.2</v>
      </c>
      <c r="AP43" s="11">
        <v>18.399999999999999</v>
      </c>
      <c r="AQ43" s="11">
        <v>19.100000000000001</v>
      </c>
      <c r="AR43" s="11">
        <v>21.3</v>
      </c>
      <c r="AS43" s="11">
        <v>22.4</v>
      </c>
      <c r="AT43" s="11">
        <v>20.8</v>
      </c>
      <c r="AU43" s="11">
        <v>19.8</v>
      </c>
      <c r="AV43" s="11">
        <v>19.7</v>
      </c>
      <c r="AW43" s="11">
        <v>19.8</v>
      </c>
      <c r="AX43" s="11">
        <v>19.899999999999999</v>
      </c>
    </row>
    <row r="44" spans="1:50" s="10" customFormat="1" x14ac:dyDescent="0.25">
      <c r="A44" s="32">
        <v>36</v>
      </c>
      <c r="B44" s="10" t="s">
        <v>445</v>
      </c>
      <c r="C44" s="10" t="s">
        <v>444</v>
      </c>
      <c r="D44" s="11">
        <v>2.6</v>
      </c>
      <c r="E44" s="11">
        <v>3</v>
      </c>
      <c r="F44" s="11">
        <v>3.2</v>
      </c>
      <c r="G44" s="11">
        <v>3.4</v>
      </c>
      <c r="H44" s="11">
        <v>3.4</v>
      </c>
      <c r="I44" s="11">
        <v>1.3</v>
      </c>
      <c r="J44" s="11">
        <v>1.5</v>
      </c>
      <c r="K44" s="11">
        <v>1.5</v>
      </c>
      <c r="L44" s="11">
        <v>1.6</v>
      </c>
      <c r="M44" s="11">
        <v>1.6</v>
      </c>
      <c r="N44" s="11">
        <v>1.8</v>
      </c>
      <c r="O44" s="11">
        <v>2</v>
      </c>
      <c r="P44" s="11">
        <v>2</v>
      </c>
      <c r="Q44" s="11">
        <v>2.1</v>
      </c>
      <c r="R44" s="11">
        <v>2</v>
      </c>
      <c r="S44" s="11">
        <v>2.1</v>
      </c>
      <c r="T44" s="11">
        <v>2.2999999999999998</v>
      </c>
      <c r="U44" s="11">
        <v>2.6</v>
      </c>
      <c r="V44" s="11">
        <v>2.9</v>
      </c>
      <c r="W44" s="11">
        <v>3.1</v>
      </c>
      <c r="X44" s="11">
        <v>3.4</v>
      </c>
      <c r="Y44" s="11">
        <v>3.8</v>
      </c>
      <c r="Z44" s="11">
        <v>3.8</v>
      </c>
      <c r="AA44" s="11">
        <v>4.0999999999999996</v>
      </c>
      <c r="AB44" s="11">
        <v>3.9</v>
      </c>
      <c r="AC44" s="11">
        <v>3.8</v>
      </c>
      <c r="AD44" s="11">
        <v>3.8</v>
      </c>
      <c r="AE44" s="11">
        <v>3.6</v>
      </c>
      <c r="AF44" s="11">
        <v>3.7</v>
      </c>
      <c r="AG44" s="11">
        <v>3.9</v>
      </c>
      <c r="AH44" s="11">
        <v>4.2</v>
      </c>
      <c r="AI44" s="11">
        <v>4.4000000000000004</v>
      </c>
      <c r="AJ44" s="11">
        <v>4.5</v>
      </c>
      <c r="AK44" s="11">
        <v>4.8</v>
      </c>
      <c r="AL44" s="11">
        <v>5</v>
      </c>
      <c r="AM44" s="11">
        <v>5.2</v>
      </c>
      <c r="AN44" s="11">
        <v>5.2</v>
      </c>
      <c r="AO44" s="11">
        <v>5.2</v>
      </c>
      <c r="AP44" s="11">
        <v>5.3</v>
      </c>
      <c r="AQ44" s="11">
        <v>5.4</v>
      </c>
      <c r="AR44" s="11">
        <v>5</v>
      </c>
      <c r="AS44" s="11">
        <v>4.5999999999999996</v>
      </c>
      <c r="AT44" s="11">
        <v>4.5</v>
      </c>
      <c r="AU44" s="11">
        <v>4.3</v>
      </c>
      <c r="AV44" s="11">
        <v>4.2</v>
      </c>
      <c r="AW44" s="11">
        <v>4.2</v>
      </c>
      <c r="AX44" s="11">
        <v>4.4000000000000004</v>
      </c>
    </row>
    <row r="45" spans="1:50" s="10" customFormat="1" x14ac:dyDescent="0.25">
      <c r="A45" s="32">
        <v>37</v>
      </c>
      <c r="B45" s="10" t="s">
        <v>443</v>
      </c>
      <c r="C45" s="10" t="s">
        <v>442</v>
      </c>
      <c r="D45" s="11">
        <v>0.5</v>
      </c>
      <c r="E45" s="11">
        <v>0.6</v>
      </c>
      <c r="F45" s="11">
        <v>0.8</v>
      </c>
      <c r="G45" s="11">
        <v>0.7</v>
      </c>
      <c r="H45" s="11">
        <v>0.7</v>
      </c>
      <c r="I45" s="11">
        <v>0.8</v>
      </c>
      <c r="J45" s="11">
        <v>1.1000000000000001</v>
      </c>
      <c r="K45" s="11">
        <v>1.2</v>
      </c>
      <c r="L45" s="11">
        <v>1.2</v>
      </c>
      <c r="M45" s="11">
        <v>1.2</v>
      </c>
      <c r="N45" s="11">
        <v>1.2</v>
      </c>
      <c r="O45" s="11">
        <v>1.4</v>
      </c>
      <c r="P45" s="11">
        <v>1.6</v>
      </c>
      <c r="Q45" s="11">
        <v>1.7</v>
      </c>
      <c r="R45" s="11">
        <v>1.9</v>
      </c>
      <c r="S45" s="11">
        <v>2</v>
      </c>
      <c r="T45" s="11">
        <v>2.2000000000000002</v>
      </c>
      <c r="U45" s="11">
        <v>2.2999999999999998</v>
      </c>
      <c r="V45" s="11">
        <v>2.5</v>
      </c>
      <c r="W45" s="11">
        <v>2.6</v>
      </c>
      <c r="X45" s="11">
        <v>2.9</v>
      </c>
      <c r="Y45" s="11">
        <v>2.9</v>
      </c>
      <c r="Z45" s="11">
        <v>3.2</v>
      </c>
      <c r="AA45" s="11">
        <v>3.5</v>
      </c>
      <c r="AB45" s="11">
        <v>3.6</v>
      </c>
      <c r="AC45" s="11">
        <v>3.5</v>
      </c>
      <c r="AD45" s="11">
        <v>3.6</v>
      </c>
      <c r="AE45" s="11">
        <v>3.4</v>
      </c>
      <c r="AF45" s="11">
        <v>3.3</v>
      </c>
      <c r="AG45" s="11">
        <v>3.5</v>
      </c>
      <c r="AH45" s="11">
        <v>3.6</v>
      </c>
      <c r="AI45" s="11">
        <v>3.6</v>
      </c>
      <c r="AJ45" s="11">
        <v>2.9</v>
      </c>
      <c r="AK45" s="11">
        <v>4.8</v>
      </c>
      <c r="AL45" s="11">
        <v>6.1</v>
      </c>
      <c r="AM45" s="11">
        <v>8</v>
      </c>
      <c r="AN45" s="11">
        <v>12.5</v>
      </c>
      <c r="AO45" s="11">
        <v>12.1</v>
      </c>
      <c r="AP45" s="11">
        <v>14.3</v>
      </c>
      <c r="AQ45" s="11">
        <v>16.3</v>
      </c>
      <c r="AR45" s="11">
        <v>16.7</v>
      </c>
      <c r="AS45" s="11">
        <v>18.2</v>
      </c>
      <c r="AT45" s="11">
        <v>18</v>
      </c>
      <c r="AU45" s="11">
        <v>17.7</v>
      </c>
      <c r="AV45" s="11">
        <v>17.7</v>
      </c>
      <c r="AW45" s="11">
        <v>17.899999999999999</v>
      </c>
      <c r="AX45" s="11">
        <v>18.100000000000001</v>
      </c>
    </row>
    <row r="46" spans="1:50" s="10" customFormat="1" x14ac:dyDescent="0.25">
      <c r="A46" s="32">
        <v>38</v>
      </c>
      <c r="B46" s="10" t="s">
        <v>441</v>
      </c>
      <c r="C46" s="10" t="s">
        <v>132</v>
      </c>
      <c r="D46" s="11" t="s">
        <v>242</v>
      </c>
      <c r="E46" s="11" t="s">
        <v>242</v>
      </c>
      <c r="F46" s="11" t="s">
        <v>242</v>
      </c>
      <c r="G46" s="11" t="s">
        <v>242</v>
      </c>
      <c r="H46" s="11" t="s">
        <v>242</v>
      </c>
      <c r="I46" s="11" t="s">
        <v>242</v>
      </c>
      <c r="J46" s="11" t="s">
        <v>242</v>
      </c>
      <c r="K46" s="11" t="s">
        <v>242</v>
      </c>
      <c r="L46" s="11">
        <v>0.2</v>
      </c>
      <c r="M46" s="11">
        <v>0.1</v>
      </c>
      <c r="N46" s="11">
        <v>0.3</v>
      </c>
      <c r="O46" s="11">
        <v>1.3</v>
      </c>
      <c r="P46" s="11">
        <v>1.6</v>
      </c>
      <c r="Q46" s="11">
        <v>1.6</v>
      </c>
      <c r="R46" s="11">
        <v>1.7</v>
      </c>
      <c r="S46" s="11">
        <v>1.9</v>
      </c>
      <c r="T46" s="11">
        <v>2.1</v>
      </c>
      <c r="U46" s="11">
        <v>2</v>
      </c>
      <c r="V46" s="11">
        <v>1.7</v>
      </c>
      <c r="W46" s="11">
        <v>1.8</v>
      </c>
      <c r="X46" s="11">
        <v>1.4</v>
      </c>
      <c r="Y46" s="11">
        <v>1.6</v>
      </c>
      <c r="Z46" s="11">
        <v>1.6</v>
      </c>
      <c r="AA46" s="11">
        <v>1.6</v>
      </c>
      <c r="AB46" s="11">
        <v>1.6</v>
      </c>
      <c r="AC46" s="11">
        <v>1.8</v>
      </c>
      <c r="AD46" s="11">
        <v>1.4</v>
      </c>
      <c r="AE46" s="11">
        <v>1.2</v>
      </c>
      <c r="AF46" s="11">
        <v>1.4</v>
      </c>
      <c r="AG46" s="11">
        <v>1.2</v>
      </c>
      <c r="AH46" s="11">
        <v>1.4</v>
      </c>
      <c r="AI46" s="11">
        <v>1.7</v>
      </c>
      <c r="AJ46" s="11">
        <v>2.5</v>
      </c>
      <c r="AK46" s="11">
        <v>1.9</v>
      </c>
      <c r="AL46" s="11">
        <v>2.2999999999999998</v>
      </c>
      <c r="AM46" s="11">
        <v>2.1</v>
      </c>
      <c r="AN46" s="11">
        <v>2.4</v>
      </c>
      <c r="AO46" s="11">
        <v>3</v>
      </c>
      <c r="AP46" s="11">
        <v>2.7</v>
      </c>
      <c r="AQ46" s="11">
        <v>3.4</v>
      </c>
      <c r="AR46" s="11">
        <v>5.0999999999999996</v>
      </c>
      <c r="AS46" s="11">
        <v>4.9000000000000004</v>
      </c>
      <c r="AT46" s="11">
        <v>4.8</v>
      </c>
      <c r="AU46" s="11">
        <v>4.0999999999999996</v>
      </c>
      <c r="AV46" s="11">
        <v>3.8</v>
      </c>
      <c r="AW46" s="11">
        <v>4</v>
      </c>
      <c r="AX46" s="11">
        <v>3.7</v>
      </c>
    </row>
    <row r="47" spans="1:50" s="10" customFormat="1" x14ac:dyDescent="0.25">
      <c r="A47" s="32">
        <v>39</v>
      </c>
      <c r="B47" s="10" t="s">
        <v>440</v>
      </c>
      <c r="C47" s="10" t="s">
        <v>439</v>
      </c>
      <c r="D47" s="11">
        <v>0.3</v>
      </c>
      <c r="E47" s="11">
        <v>0.3</v>
      </c>
      <c r="F47" s="11">
        <v>0.3</v>
      </c>
      <c r="G47" s="11">
        <v>0.3</v>
      </c>
      <c r="H47" s="11">
        <v>0.4</v>
      </c>
      <c r="I47" s="11">
        <v>0.5</v>
      </c>
      <c r="J47" s="11">
        <v>0.7</v>
      </c>
      <c r="K47" s="11">
        <v>0.9</v>
      </c>
      <c r="L47" s="11">
        <v>1.1000000000000001</v>
      </c>
      <c r="M47" s="11">
        <v>1.3</v>
      </c>
      <c r="N47" s="11">
        <v>1.5</v>
      </c>
      <c r="O47" s="11">
        <v>1.7</v>
      </c>
      <c r="P47" s="11">
        <v>1.9</v>
      </c>
      <c r="Q47" s="11">
        <v>2.7</v>
      </c>
      <c r="R47" s="11">
        <v>3.1</v>
      </c>
      <c r="S47" s="11">
        <v>3</v>
      </c>
      <c r="T47" s="11">
        <v>3</v>
      </c>
      <c r="U47" s="11">
        <v>3.3</v>
      </c>
      <c r="V47" s="11">
        <v>3.6</v>
      </c>
      <c r="W47" s="11">
        <v>4.2</v>
      </c>
      <c r="X47" s="11">
        <v>4.7</v>
      </c>
      <c r="Y47" s="11">
        <v>5.4</v>
      </c>
      <c r="Z47" s="11">
        <v>6.3</v>
      </c>
      <c r="AA47" s="11">
        <v>7</v>
      </c>
      <c r="AB47" s="11">
        <v>7.8</v>
      </c>
      <c r="AC47" s="11">
        <v>8.6</v>
      </c>
      <c r="AD47" s="11">
        <v>9.4</v>
      </c>
      <c r="AE47" s="11">
        <v>9.6999999999999993</v>
      </c>
      <c r="AF47" s="11">
        <v>10.6</v>
      </c>
      <c r="AG47" s="11">
        <v>11.4</v>
      </c>
      <c r="AH47" s="11">
        <v>11.9</v>
      </c>
      <c r="AI47" s="11">
        <v>12.3</v>
      </c>
      <c r="AJ47" s="11">
        <v>13.2</v>
      </c>
      <c r="AK47" s="11">
        <v>13.5</v>
      </c>
      <c r="AL47" s="11">
        <v>13.7</v>
      </c>
      <c r="AM47" s="11">
        <v>14.4</v>
      </c>
      <c r="AN47" s="11">
        <v>14.5</v>
      </c>
      <c r="AO47" s="11">
        <v>14.5</v>
      </c>
      <c r="AP47" s="11">
        <v>15</v>
      </c>
      <c r="AQ47" s="11">
        <v>15.9</v>
      </c>
      <c r="AR47" s="11">
        <v>16.5</v>
      </c>
      <c r="AS47" s="11">
        <v>16.3</v>
      </c>
      <c r="AT47" s="11">
        <v>16.100000000000001</v>
      </c>
      <c r="AU47" s="11">
        <v>15.8</v>
      </c>
      <c r="AV47" s="11">
        <v>15.6</v>
      </c>
      <c r="AW47" s="11">
        <v>15.2</v>
      </c>
      <c r="AX47" s="11">
        <v>15</v>
      </c>
    </row>
    <row r="48" spans="1:50" s="10" customFormat="1" x14ac:dyDescent="0.25">
      <c r="A48" s="32">
        <v>40</v>
      </c>
      <c r="B48" s="10" t="s">
        <v>438</v>
      </c>
      <c r="C48" s="10" t="s">
        <v>437</v>
      </c>
      <c r="D48" s="11">
        <v>0.6</v>
      </c>
      <c r="E48" s="11">
        <v>0.8</v>
      </c>
      <c r="F48" s="11">
        <v>1</v>
      </c>
      <c r="G48" s="11">
        <v>1.1000000000000001</v>
      </c>
      <c r="H48" s="11">
        <v>1.2</v>
      </c>
      <c r="I48" s="11">
        <v>1.3</v>
      </c>
      <c r="J48" s="11">
        <v>1.6</v>
      </c>
      <c r="K48" s="11">
        <v>1.7</v>
      </c>
      <c r="L48" s="11">
        <v>1.9</v>
      </c>
      <c r="M48" s="11">
        <v>2.1</v>
      </c>
      <c r="N48" s="11">
        <v>2.2000000000000002</v>
      </c>
      <c r="O48" s="11">
        <v>2.4</v>
      </c>
      <c r="P48" s="11">
        <v>2.6</v>
      </c>
      <c r="Q48" s="11">
        <v>2.7</v>
      </c>
      <c r="R48" s="11">
        <v>2.9</v>
      </c>
      <c r="S48" s="11">
        <v>3.1</v>
      </c>
      <c r="T48" s="11">
        <v>3.5</v>
      </c>
      <c r="U48" s="11">
        <v>3.9</v>
      </c>
      <c r="V48" s="11">
        <v>4</v>
      </c>
      <c r="W48" s="11">
        <v>4.2</v>
      </c>
      <c r="X48" s="11">
        <v>4.5999999999999996</v>
      </c>
      <c r="Y48" s="11">
        <v>5.3</v>
      </c>
      <c r="Z48" s="11">
        <v>5.7</v>
      </c>
      <c r="AA48" s="11">
        <v>6</v>
      </c>
      <c r="AB48" s="11">
        <v>6.6</v>
      </c>
      <c r="AC48" s="11">
        <v>7.6</v>
      </c>
      <c r="AD48" s="11">
        <v>8.6999999999999993</v>
      </c>
      <c r="AE48" s="11">
        <v>9.1</v>
      </c>
      <c r="AF48" s="11">
        <v>9.1</v>
      </c>
      <c r="AG48" s="11">
        <v>9.8000000000000007</v>
      </c>
      <c r="AH48" s="11">
        <v>10.5</v>
      </c>
      <c r="AI48" s="11">
        <v>11.5</v>
      </c>
      <c r="AJ48" s="11">
        <v>13</v>
      </c>
      <c r="AK48" s="11">
        <v>14.1</v>
      </c>
      <c r="AL48" s="11">
        <v>15.4</v>
      </c>
      <c r="AM48" s="11">
        <v>17.100000000000001</v>
      </c>
      <c r="AN48" s="11">
        <v>18.8</v>
      </c>
      <c r="AO48" s="11">
        <v>19.8</v>
      </c>
      <c r="AP48" s="11">
        <v>20.8</v>
      </c>
      <c r="AQ48" s="11">
        <v>22.3</v>
      </c>
      <c r="AR48" s="11">
        <v>24</v>
      </c>
      <c r="AS48" s="11">
        <v>25.8</v>
      </c>
      <c r="AT48" s="11">
        <v>26.9</v>
      </c>
      <c r="AU48" s="11">
        <v>27.9</v>
      </c>
      <c r="AV48" s="11">
        <v>29.9</v>
      </c>
      <c r="AW48" s="11">
        <v>31.8</v>
      </c>
      <c r="AX48" s="11">
        <v>33</v>
      </c>
    </row>
    <row r="49" spans="1:50" s="10" customFormat="1" x14ac:dyDescent="0.25">
      <c r="A49" s="32">
        <v>41</v>
      </c>
      <c r="B49" s="10" t="s">
        <v>436</v>
      </c>
      <c r="C49" s="10" t="s">
        <v>435</v>
      </c>
      <c r="D49" s="11" t="s">
        <v>242</v>
      </c>
      <c r="E49" s="11" t="s">
        <v>242</v>
      </c>
      <c r="F49" s="11" t="s">
        <v>242</v>
      </c>
      <c r="G49" s="11" t="s">
        <v>242</v>
      </c>
      <c r="H49" s="11" t="s">
        <v>242</v>
      </c>
      <c r="I49" s="11">
        <v>0.2</v>
      </c>
      <c r="J49" s="11">
        <v>0.6</v>
      </c>
      <c r="K49" s="11">
        <v>0.9</v>
      </c>
      <c r="L49" s="11">
        <v>0.9</v>
      </c>
      <c r="M49" s="11">
        <v>1.9</v>
      </c>
      <c r="N49" s="11">
        <v>1.7</v>
      </c>
      <c r="O49" s="11">
        <v>1.7</v>
      </c>
      <c r="P49" s="11">
        <v>1.4</v>
      </c>
      <c r="Q49" s="11">
        <v>1.1000000000000001</v>
      </c>
      <c r="R49" s="11">
        <v>1</v>
      </c>
      <c r="S49" s="11">
        <v>0.8</v>
      </c>
      <c r="T49" s="11">
        <v>0.9</v>
      </c>
      <c r="U49" s="11">
        <v>0.9</v>
      </c>
      <c r="V49" s="11">
        <v>0.9</v>
      </c>
      <c r="W49" s="11">
        <v>0.9</v>
      </c>
      <c r="X49" s="11">
        <v>0.9</v>
      </c>
      <c r="Y49" s="11">
        <v>0.9</v>
      </c>
      <c r="Z49" s="11">
        <v>0.9</v>
      </c>
      <c r="AA49" s="11">
        <v>1.1000000000000001</v>
      </c>
      <c r="AB49" s="11">
        <v>1.1000000000000001</v>
      </c>
      <c r="AC49" s="11">
        <v>1.1000000000000001</v>
      </c>
      <c r="AD49" s="11">
        <v>1.1000000000000001</v>
      </c>
      <c r="AE49" s="11">
        <v>0.9</v>
      </c>
      <c r="AF49" s="11">
        <v>1</v>
      </c>
      <c r="AG49" s="11">
        <v>1.1000000000000001</v>
      </c>
      <c r="AH49" s="11">
        <v>1.1000000000000001</v>
      </c>
      <c r="AI49" s="11">
        <v>1</v>
      </c>
      <c r="AJ49" s="11">
        <v>1.4</v>
      </c>
      <c r="AK49" s="11">
        <v>1.6</v>
      </c>
      <c r="AL49" s="11">
        <v>1.4</v>
      </c>
      <c r="AM49" s="11">
        <v>1.3</v>
      </c>
      <c r="AN49" s="11">
        <v>1.2</v>
      </c>
      <c r="AO49" s="11">
        <v>1.3</v>
      </c>
      <c r="AP49" s="11">
        <v>1</v>
      </c>
      <c r="AQ49" s="11">
        <v>1.1000000000000001</v>
      </c>
      <c r="AR49" s="11">
        <v>1.4</v>
      </c>
      <c r="AS49" s="11">
        <v>1.5</v>
      </c>
      <c r="AT49" s="11">
        <v>1.2</v>
      </c>
      <c r="AU49" s="11">
        <v>1</v>
      </c>
      <c r="AV49" s="11">
        <v>1</v>
      </c>
      <c r="AW49" s="11">
        <v>0.9</v>
      </c>
      <c r="AX49" s="11">
        <v>0.9</v>
      </c>
    </row>
    <row r="50" spans="1:50" s="10" customFormat="1" x14ac:dyDescent="0.25">
      <c r="A50" s="32">
        <v>42</v>
      </c>
      <c r="B50" s="10" t="s">
        <v>434</v>
      </c>
      <c r="C50" s="10" t="s">
        <v>433</v>
      </c>
      <c r="D50" s="11">
        <v>0.1</v>
      </c>
      <c r="E50" s="11">
        <v>0.1</v>
      </c>
      <c r="F50" s="11">
        <v>0.1</v>
      </c>
      <c r="G50" s="11">
        <v>0.1</v>
      </c>
      <c r="H50" s="11">
        <v>0.2</v>
      </c>
      <c r="I50" s="11">
        <v>0.3</v>
      </c>
      <c r="J50" s="11">
        <v>0.3</v>
      </c>
      <c r="K50" s="11">
        <v>0.2</v>
      </c>
      <c r="L50" s="11">
        <v>0.3</v>
      </c>
      <c r="M50" s="11">
        <v>0.3</v>
      </c>
      <c r="N50" s="11">
        <v>0.3</v>
      </c>
      <c r="O50" s="11">
        <v>0.3</v>
      </c>
      <c r="P50" s="11">
        <v>0.3</v>
      </c>
      <c r="Q50" s="11">
        <v>0.7</v>
      </c>
      <c r="R50" s="11">
        <v>0.7</v>
      </c>
      <c r="S50" s="11">
        <v>0.5</v>
      </c>
      <c r="T50" s="11">
        <v>0.7</v>
      </c>
      <c r="U50" s="11">
        <v>0.8</v>
      </c>
      <c r="V50" s="11">
        <v>0.8</v>
      </c>
      <c r="W50" s="11">
        <v>0.9</v>
      </c>
      <c r="X50" s="11">
        <v>1</v>
      </c>
      <c r="Y50" s="11">
        <v>1.1000000000000001</v>
      </c>
      <c r="Z50" s="11">
        <v>1.1000000000000001</v>
      </c>
      <c r="AA50" s="11">
        <v>1.2</v>
      </c>
      <c r="AB50" s="11">
        <v>1.2</v>
      </c>
      <c r="AC50" s="11">
        <v>1.3</v>
      </c>
      <c r="AD50" s="11">
        <v>1.3</v>
      </c>
      <c r="AE50" s="11">
        <v>1.4</v>
      </c>
      <c r="AF50" s="11">
        <v>1.5</v>
      </c>
      <c r="AG50" s="11">
        <v>1.6</v>
      </c>
      <c r="AH50" s="11">
        <v>1.8</v>
      </c>
      <c r="AI50" s="11">
        <v>2.1</v>
      </c>
      <c r="AJ50" s="11">
        <v>2.1</v>
      </c>
      <c r="AK50" s="11">
        <v>1.9</v>
      </c>
      <c r="AL50" s="11">
        <v>1.6</v>
      </c>
      <c r="AM50" s="11">
        <v>1.5</v>
      </c>
      <c r="AN50" s="11">
        <v>1.5</v>
      </c>
      <c r="AO50" s="11">
        <v>1.7</v>
      </c>
      <c r="AP50" s="11">
        <v>2.1</v>
      </c>
      <c r="AQ50" s="11">
        <v>3.2</v>
      </c>
      <c r="AR50" s="11">
        <v>2.1</v>
      </c>
      <c r="AS50" s="11">
        <v>2.1</v>
      </c>
      <c r="AT50" s="11">
        <v>2</v>
      </c>
      <c r="AU50" s="11">
        <v>1.8</v>
      </c>
      <c r="AV50" s="11">
        <v>1.8</v>
      </c>
      <c r="AW50" s="11">
        <v>2.4</v>
      </c>
      <c r="AX50" s="11">
        <v>2.5</v>
      </c>
    </row>
    <row r="51" spans="1:50" s="8" customFormat="1" x14ac:dyDescent="0.25">
      <c r="A51" s="35">
        <v>43</v>
      </c>
      <c r="B51" s="8" t="s">
        <v>432</v>
      </c>
      <c r="C51" s="8" t="s">
        <v>431</v>
      </c>
      <c r="D51" s="9">
        <v>0.6</v>
      </c>
      <c r="E51" s="9">
        <v>0.7</v>
      </c>
      <c r="F51" s="9">
        <v>0.8</v>
      </c>
      <c r="G51" s="9">
        <v>1</v>
      </c>
      <c r="H51" s="9">
        <v>1.2</v>
      </c>
      <c r="I51" s="9">
        <v>1.3</v>
      </c>
      <c r="J51" s="9">
        <v>2</v>
      </c>
      <c r="K51" s="9">
        <v>2.5</v>
      </c>
      <c r="L51" s="9">
        <v>2.6</v>
      </c>
      <c r="M51" s="9">
        <v>2.7</v>
      </c>
      <c r="N51" s="9">
        <v>3</v>
      </c>
      <c r="O51" s="9">
        <v>3.5</v>
      </c>
      <c r="P51" s="9">
        <v>4.3</v>
      </c>
      <c r="Q51" s="9">
        <v>4.0999999999999996</v>
      </c>
      <c r="R51" s="9">
        <v>3.6</v>
      </c>
      <c r="S51" s="9">
        <v>3.7</v>
      </c>
      <c r="T51" s="9">
        <v>4</v>
      </c>
      <c r="U51" s="9">
        <v>4.4000000000000004</v>
      </c>
      <c r="V51" s="9">
        <v>4.3</v>
      </c>
      <c r="W51" s="9">
        <v>4.5999999999999996</v>
      </c>
      <c r="X51" s="9">
        <v>5.0999999999999996</v>
      </c>
      <c r="Y51" s="9">
        <v>6.2</v>
      </c>
      <c r="Z51" s="9">
        <v>6.3</v>
      </c>
      <c r="AA51" s="9">
        <v>6.2</v>
      </c>
      <c r="AB51" s="9">
        <v>6.2</v>
      </c>
      <c r="AC51" s="9">
        <v>6.8</v>
      </c>
      <c r="AD51" s="9">
        <v>6.8</v>
      </c>
      <c r="AE51" s="9">
        <v>7.6</v>
      </c>
      <c r="AF51" s="9">
        <v>7.9</v>
      </c>
      <c r="AG51" s="9">
        <v>8.1999999999999993</v>
      </c>
      <c r="AH51" s="9">
        <v>8.5</v>
      </c>
      <c r="AI51" s="9">
        <v>8.6999999999999993</v>
      </c>
      <c r="AJ51" s="9">
        <v>9.4</v>
      </c>
      <c r="AK51" s="9">
        <v>9.6999999999999993</v>
      </c>
      <c r="AL51" s="9">
        <v>10.1</v>
      </c>
      <c r="AM51" s="9">
        <v>10.7</v>
      </c>
      <c r="AN51" s="9">
        <v>11.2</v>
      </c>
      <c r="AO51" s="9">
        <v>12.4</v>
      </c>
      <c r="AP51" s="9">
        <v>13.3</v>
      </c>
      <c r="AQ51" s="9">
        <v>15.5</v>
      </c>
      <c r="AR51" s="9">
        <v>16</v>
      </c>
      <c r="AS51" s="9">
        <v>16.5</v>
      </c>
      <c r="AT51" s="9">
        <v>17.100000000000001</v>
      </c>
      <c r="AU51" s="9">
        <v>18</v>
      </c>
      <c r="AV51" s="9">
        <v>18.899999999999999</v>
      </c>
      <c r="AW51" s="9">
        <v>19.5</v>
      </c>
      <c r="AX51" s="9">
        <v>20.399999999999999</v>
      </c>
    </row>
    <row r="52" spans="1:50" x14ac:dyDescent="0.25">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row>
    <row r="53" spans="1:50" x14ac:dyDescent="0.25">
      <c r="A53" t="s">
        <v>1786</v>
      </c>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row>
    <row r="54" spans="1:50" x14ac:dyDescent="0.25">
      <c r="A54" t="s">
        <v>1762</v>
      </c>
      <c r="D54" s="31"/>
      <c r="E54" s="31"/>
      <c r="F54" s="31"/>
      <c r="G54" s="31"/>
      <c r="H54" s="31"/>
      <c r="I54" s="31"/>
      <c r="J54" s="31"/>
      <c r="K54" s="31"/>
      <c r="L54" s="31"/>
      <c r="M54" s="31"/>
      <c r="N54" s="31"/>
      <c r="O54" s="31"/>
      <c r="P54" s="31"/>
      <c r="Q54" s="31"/>
      <c r="R54" s="31"/>
      <c r="S54" s="31"/>
      <c r="T54" s="31"/>
      <c r="U54" s="31"/>
      <c r="V54" s="31"/>
      <c r="W54" s="31"/>
      <c r="X54" s="31"/>
      <c r="Y54" s="31"/>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row>
    <row r="55" spans="1:50" x14ac:dyDescent="0.25">
      <c r="A55" t="s">
        <v>1787</v>
      </c>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row>
    <row r="56" spans="1:50" x14ac:dyDescent="0.25">
      <c r="A56" t="s">
        <v>1764</v>
      </c>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1"/>
    </row>
    <row r="57" spans="1:50" x14ac:dyDescent="0.25">
      <c r="A57" t="s">
        <v>1788</v>
      </c>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row>
    <row r="58" spans="1:50" x14ac:dyDescent="0.25">
      <c r="A58" t="s">
        <v>1789</v>
      </c>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row>
    <row r="59" spans="1:50" x14ac:dyDescent="0.25">
      <c r="A59" t="s">
        <v>430</v>
      </c>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c r="AF59" s="31"/>
      <c r="AG59" s="31"/>
      <c r="AH59" s="31"/>
      <c r="AI59" s="31"/>
      <c r="AJ59" s="31"/>
      <c r="AK59" s="31"/>
      <c r="AL59" s="31"/>
      <c r="AM59" s="31"/>
      <c r="AN59" s="31"/>
      <c r="AO59" s="31"/>
      <c r="AP59" s="31"/>
      <c r="AQ59" s="31"/>
      <c r="AR59" s="31"/>
      <c r="AS59" s="31"/>
      <c r="AT59" s="31"/>
      <c r="AU59" s="31"/>
      <c r="AV59" s="31"/>
      <c r="AW59" s="31"/>
      <c r="AX59" s="31"/>
    </row>
    <row r="60" spans="1:50" x14ac:dyDescent="0.25">
      <c r="A60" t="s">
        <v>1790</v>
      </c>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1"/>
      <c r="AE60" s="31"/>
      <c r="AF60" s="31"/>
      <c r="AG60" s="31"/>
      <c r="AH60" s="31"/>
      <c r="AI60" s="31"/>
      <c r="AJ60" s="31"/>
      <c r="AK60" s="31"/>
      <c r="AL60" s="31"/>
      <c r="AM60" s="31"/>
      <c r="AN60" s="31"/>
      <c r="AO60" s="31"/>
      <c r="AP60" s="31"/>
      <c r="AQ60" s="31"/>
      <c r="AR60" s="31"/>
      <c r="AS60" s="31"/>
      <c r="AT60" s="31"/>
      <c r="AU60" s="31"/>
      <c r="AV60" s="31"/>
      <c r="AW60" s="31"/>
      <c r="AX60" s="31"/>
    </row>
    <row r="61" spans="1:50" x14ac:dyDescent="0.25">
      <c r="A61" t="s">
        <v>1791</v>
      </c>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c r="AD61" s="31"/>
      <c r="AE61" s="31"/>
      <c r="AF61" s="31"/>
      <c r="AG61" s="31"/>
      <c r="AH61" s="31"/>
      <c r="AI61" s="31"/>
      <c r="AJ61" s="31"/>
      <c r="AK61" s="31"/>
      <c r="AL61" s="31"/>
      <c r="AM61" s="31"/>
      <c r="AN61" s="31"/>
      <c r="AO61" s="31"/>
      <c r="AP61" s="31"/>
      <c r="AQ61" s="31"/>
      <c r="AR61" s="31"/>
      <c r="AS61" s="31"/>
      <c r="AT61" s="31"/>
      <c r="AU61" s="31"/>
      <c r="AV61" s="31"/>
      <c r="AW61" s="31"/>
      <c r="AX61" s="31"/>
    </row>
    <row r="62" spans="1:50" x14ac:dyDescent="0.25">
      <c r="A62" t="s">
        <v>1792</v>
      </c>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c r="AD62" s="31"/>
      <c r="AE62" s="31"/>
      <c r="AF62" s="31"/>
      <c r="AG62" s="31"/>
      <c r="AH62" s="31"/>
      <c r="AI62" s="31"/>
      <c r="AJ62" s="31"/>
      <c r="AK62" s="31"/>
      <c r="AL62" s="31"/>
      <c r="AM62" s="31"/>
      <c r="AN62" s="31"/>
      <c r="AO62" s="31"/>
      <c r="AP62" s="31"/>
      <c r="AQ62" s="31"/>
      <c r="AR62" s="31"/>
      <c r="AS62" s="31"/>
      <c r="AT62" s="31"/>
      <c r="AU62" s="31"/>
      <c r="AV62" s="31"/>
      <c r="AW62" s="31"/>
      <c r="AX62" s="31"/>
    </row>
    <row r="63" spans="1:50" x14ac:dyDescent="0.25">
      <c r="A63" t="s">
        <v>1793</v>
      </c>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c r="AF63" s="31"/>
      <c r="AG63" s="31"/>
      <c r="AH63" s="31"/>
      <c r="AI63" s="31"/>
      <c r="AJ63" s="31"/>
      <c r="AK63" s="31"/>
      <c r="AL63" s="31"/>
      <c r="AM63" s="31"/>
      <c r="AN63" s="31"/>
      <c r="AO63" s="31"/>
      <c r="AP63" s="31"/>
      <c r="AQ63" s="31"/>
      <c r="AR63" s="31"/>
      <c r="AS63" s="31"/>
      <c r="AT63" s="31"/>
      <c r="AU63" s="31"/>
      <c r="AV63" s="31"/>
      <c r="AW63" s="31"/>
      <c r="AX63" s="31"/>
    </row>
    <row r="64" spans="1:50" x14ac:dyDescent="0.25">
      <c r="A64" t="s">
        <v>1794</v>
      </c>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1"/>
      <c r="AE64" s="31"/>
      <c r="AF64" s="31"/>
      <c r="AG64" s="31"/>
      <c r="AH64" s="31"/>
      <c r="AI64" s="31"/>
      <c r="AJ64" s="31"/>
      <c r="AK64" s="31"/>
      <c r="AL64" s="31"/>
      <c r="AM64" s="31"/>
      <c r="AN64" s="31"/>
      <c r="AO64" s="31"/>
      <c r="AP64" s="31"/>
      <c r="AQ64" s="31"/>
      <c r="AR64" s="31"/>
      <c r="AS64" s="31"/>
      <c r="AT64" s="31"/>
      <c r="AU64" s="31"/>
      <c r="AV64" s="31"/>
      <c r="AW64" s="31"/>
      <c r="AX64" s="31"/>
    </row>
    <row r="65" spans="1:50" x14ac:dyDescent="0.25">
      <c r="A65" t="s">
        <v>2074</v>
      </c>
      <c r="D65" s="31"/>
      <c r="E65" s="31"/>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31"/>
      <c r="AF65" s="31"/>
      <c r="AG65" s="31"/>
      <c r="AH65" s="31"/>
      <c r="AI65" s="31"/>
      <c r="AJ65" s="31"/>
      <c r="AK65" s="31"/>
      <c r="AL65" s="31"/>
      <c r="AM65" s="31"/>
      <c r="AN65" s="31"/>
      <c r="AO65" s="31"/>
      <c r="AP65" s="31"/>
      <c r="AQ65" s="31"/>
      <c r="AR65" s="31"/>
      <c r="AS65" s="31"/>
      <c r="AT65" s="31"/>
      <c r="AU65" s="31"/>
      <c r="AV65" s="31"/>
      <c r="AW65" s="31"/>
      <c r="AX65" s="31"/>
    </row>
    <row r="66" spans="1:50" x14ac:dyDescent="0.25">
      <c r="A66" t="s">
        <v>2075</v>
      </c>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c r="AD66" s="31"/>
      <c r="AE66" s="31"/>
      <c r="AF66" s="31"/>
      <c r="AG66" s="31"/>
      <c r="AH66" s="31"/>
      <c r="AI66" s="31"/>
      <c r="AJ66" s="31"/>
      <c r="AK66" s="31"/>
      <c r="AL66" s="31"/>
      <c r="AM66" s="31"/>
      <c r="AN66" s="31"/>
      <c r="AO66" s="31"/>
      <c r="AP66" s="31"/>
      <c r="AQ66" s="31"/>
      <c r="AR66" s="31"/>
      <c r="AS66" s="31"/>
      <c r="AT66" s="31"/>
      <c r="AU66" s="31"/>
      <c r="AV66" s="31"/>
      <c r="AW66" s="31"/>
      <c r="AX66" s="31"/>
    </row>
    <row r="67" spans="1:50" x14ac:dyDescent="0.25">
      <c r="A67" t="s">
        <v>2076</v>
      </c>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c r="AF67" s="31"/>
      <c r="AG67" s="31"/>
      <c r="AH67" s="31"/>
      <c r="AI67" s="31"/>
      <c r="AJ67" s="31"/>
      <c r="AK67" s="31"/>
      <c r="AL67" s="31"/>
      <c r="AM67" s="31"/>
      <c r="AN67" s="31"/>
      <c r="AO67" s="31"/>
      <c r="AP67" s="31"/>
      <c r="AQ67" s="31"/>
      <c r="AR67" s="31"/>
      <c r="AS67" s="31"/>
      <c r="AT67" s="31"/>
      <c r="AU67" s="31"/>
      <c r="AV67" s="31"/>
      <c r="AW67" s="31"/>
      <c r="AX67" s="31"/>
    </row>
    <row r="68" spans="1:50" x14ac:dyDescent="0.25">
      <c r="A68" t="s">
        <v>2077</v>
      </c>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1"/>
      <c r="AE68" s="31"/>
      <c r="AF68" s="31"/>
      <c r="AG68" s="31"/>
      <c r="AH68" s="31"/>
      <c r="AI68" s="31"/>
      <c r="AJ68" s="31"/>
      <c r="AK68" s="31"/>
      <c r="AL68" s="31"/>
      <c r="AM68" s="31"/>
      <c r="AN68" s="31"/>
      <c r="AO68" s="31"/>
      <c r="AP68" s="31"/>
      <c r="AQ68" s="31"/>
      <c r="AR68" s="31"/>
      <c r="AS68" s="31"/>
      <c r="AT68" s="31"/>
      <c r="AU68" s="31"/>
      <c r="AV68" s="31"/>
      <c r="AW68" s="31"/>
      <c r="AX68" s="31"/>
    </row>
    <row r="69" spans="1:50" x14ac:dyDescent="0.25">
      <c r="A69" t="s">
        <v>2078</v>
      </c>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31"/>
      <c r="AF69" s="31"/>
      <c r="AG69" s="31"/>
      <c r="AH69" s="31"/>
      <c r="AI69" s="31"/>
      <c r="AJ69" s="31"/>
      <c r="AK69" s="31"/>
      <c r="AL69" s="31"/>
      <c r="AM69" s="31"/>
      <c r="AN69" s="31"/>
      <c r="AO69" s="31"/>
      <c r="AP69" s="31"/>
      <c r="AQ69" s="31"/>
      <c r="AR69" s="31"/>
      <c r="AS69" s="31"/>
      <c r="AT69" s="31"/>
      <c r="AU69" s="31"/>
      <c r="AV69" s="31"/>
      <c r="AW69" s="31"/>
      <c r="AX69" s="31"/>
    </row>
    <row r="70" spans="1:50" x14ac:dyDescent="0.25">
      <c r="A70" t="s">
        <v>2079</v>
      </c>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c r="AF70" s="31"/>
      <c r="AG70" s="31"/>
      <c r="AH70" s="31"/>
      <c r="AI70" s="31"/>
      <c r="AJ70" s="31"/>
      <c r="AK70" s="31"/>
      <c r="AL70" s="31"/>
      <c r="AM70" s="31"/>
      <c r="AN70" s="31"/>
      <c r="AO70" s="31"/>
      <c r="AP70" s="31"/>
      <c r="AQ70" s="31"/>
      <c r="AR70" s="31"/>
      <c r="AS70" s="31"/>
      <c r="AT70" s="31"/>
      <c r="AU70" s="31"/>
      <c r="AV70" s="31"/>
      <c r="AW70" s="31"/>
      <c r="AX70" s="31"/>
    </row>
    <row r="71" spans="1:50" x14ac:dyDescent="0.25">
      <c r="A71" t="s">
        <v>2080</v>
      </c>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c r="AF71" s="31"/>
      <c r="AG71" s="31"/>
      <c r="AH71" s="31"/>
      <c r="AI71" s="31"/>
      <c r="AJ71" s="31"/>
      <c r="AK71" s="31"/>
      <c r="AL71" s="31"/>
      <c r="AM71" s="31"/>
      <c r="AN71" s="31"/>
      <c r="AO71" s="31"/>
      <c r="AP71" s="31"/>
      <c r="AQ71" s="31"/>
      <c r="AR71" s="31"/>
      <c r="AS71" s="31"/>
      <c r="AT71" s="31"/>
      <c r="AU71" s="31"/>
      <c r="AV71" s="31"/>
      <c r="AW71" s="31"/>
      <c r="AX71" s="31"/>
    </row>
    <row r="72" spans="1:50" x14ac:dyDescent="0.25">
      <c r="A72" t="s">
        <v>2081</v>
      </c>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1"/>
      <c r="AE72" s="31"/>
      <c r="AF72" s="31"/>
      <c r="AG72" s="31"/>
      <c r="AH72" s="31"/>
      <c r="AI72" s="31"/>
      <c r="AJ72" s="31"/>
      <c r="AK72" s="31"/>
      <c r="AL72" s="31"/>
      <c r="AM72" s="31"/>
      <c r="AN72" s="31"/>
      <c r="AO72" s="31"/>
      <c r="AP72" s="31"/>
      <c r="AQ72" s="31"/>
      <c r="AR72" s="31"/>
      <c r="AS72" s="31"/>
      <c r="AT72" s="31"/>
      <c r="AU72" s="31"/>
      <c r="AV72" s="31"/>
      <c r="AW72" s="31"/>
      <c r="AX72" s="31"/>
    </row>
    <row r="73" spans="1:50" x14ac:dyDescent="0.25">
      <c r="A73" t="s">
        <v>429</v>
      </c>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c r="AF73" s="31"/>
      <c r="AG73" s="31"/>
      <c r="AH73" s="31"/>
      <c r="AI73" s="31"/>
      <c r="AJ73" s="31"/>
      <c r="AK73" s="31"/>
      <c r="AL73" s="31"/>
      <c r="AM73" s="31"/>
      <c r="AN73" s="31"/>
      <c r="AO73" s="31"/>
      <c r="AP73" s="31"/>
      <c r="AQ73" s="31"/>
      <c r="AR73" s="31"/>
      <c r="AS73" s="31"/>
      <c r="AT73" s="31"/>
      <c r="AU73" s="31"/>
      <c r="AV73" s="31"/>
      <c r="AW73" s="31"/>
      <c r="AX73" s="31"/>
    </row>
    <row r="74" spans="1:50" x14ac:dyDescent="0.25">
      <c r="A74" t="s">
        <v>1797</v>
      </c>
      <c r="D74" s="31"/>
      <c r="E74" s="31"/>
      <c r="F74" s="31"/>
      <c r="G74" s="31"/>
      <c r="H74" s="31"/>
      <c r="I74" s="31"/>
      <c r="J74" s="31"/>
      <c r="K74" s="31"/>
      <c r="L74" s="31"/>
      <c r="M74" s="31"/>
      <c r="N74" s="31"/>
      <c r="O74" s="31"/>
      <c r="P74" s="31"/>
      <c r="Q74" s="31"/>
      <c r="R74" s="31"/>
      <c r="S74" s="31"/>
      <c r="T74" s="31"/>
      <c r="U74" s="31"/>
      <c r="V74" s="31"/>
      <c r="W74" s="31"/>
      <c r="X74" s="31"/>
      <c r="Y74" s="31"/>
      <c r="Z74" s="31"/>
      <c r="AA74" s="31"/>
      <c r="AB74" s="31"/>
      <c r="AC74" s="31"/>
      <c r="AD74" s="31"/>
      <c r="AE74" s="31"/>
      <c r="AF74" s="31"/>
      <c r="AG74" s="31"/>
      <c r="AH74" s="31"/>
      <c r="AI74" s="31"/>
      <c r="AJ74" s="31"/>
      <c r="AK74" s="31"/>
      <c r="AL74" s="31"/>
      <c r="AM74" s="31"/>
      <c r="AN74" s="31"/>
      <c r="AO74" s="31"/>
      <c r="AP74" s="31"/>
      <c r="AQ74" s="31"/>
      <c r="AR74" s="31"/>
      <c r="AS74" s="31"/>
      <c r="AT74" s="31"/>
      <c r="AU74" s="31"/>
      <c r="AV74" s="31"/>
      <c r="AW74" s="31"/>
      <c r="AX74" s="31"/>
    </row>
    <row r="75" spans="1:50" x14ac:dyDescent="0.25">
      <c r="A75" t="s">
        <v>1798</v>
      </c>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c r="AE75" s="31"/>
      <c r="AF75" s="31"/>
      <c r="AG75" s="31"/>
      <c r="AH75" s="31"/>
      <c r="AI75" s="31"/>
      <c r="AJ75" s="31"/>
      <c r="AK75" s="31"/>
      <c r="AL75" s="31"/>
      <c r="AM75" s="31"/>
      <c r="AN75" s="31"/>
      <c r="AO75" s="31"/>
      <c r="AP75" s="31"/>
      <c r="AQ75" s="31"/>
      <c r="AR75" s="31"/>
      <c r="AS75" s="31"/>
      <c r="AT75" s="31"/>
      <c r="AU75" s="31"/>
      <c r="AV75" s="31"/>
      <c r="AW75" s="31"/>
      <c r="AX75" s="31"/>
    </row>
    <row r="76" spans="1:50" x14ac:dyDescent="0.25">
      <c r="A76" t="s">
        <v>428</v>
      </c>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c r="AD76" s="31"/>
      <c r="AE76" s="31"/>
      <c r="AF76" s="31"/>
      <c r="AG76" s="31"/>
      <c r="AH76" s="31"/>
      <c r="AI76" s="31"/>
      <c r="AJ76" s="31"/>
      <c r="AK76" s="31"/>
      <c r="AL76" s="31"/>
      <c r="AM76" s="31"/>
      <c r="AN76" s="31"/>
      <c r="AO76" s="31"/>
      <c r="AP76" s="31"/>
      <c r="AQ76" s="31"/>
      <c r="AR76" s="31"/>
      <c r="AS76" s="31"/>
      <c r="AT76" s="31"/>
      <c r="AU76" s="31"/>
      <c r="AV76" s="31"/>
      <c r="AW76" s="31"/>
      <c r="AX76" s="31"/>
    </row>
    <row r="77" spans="1:50" x14ac:dyDescent="0.25">
      <c r="A77" t="s">
        <v>427</v>
      </c>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c r="AD77" s="31"/>
      <c r="AE77" s="31"/>
      <c r="AF77" s="31"/>
      <c r="AG77" s="31"/>
      <c r="AH77" s="31"/>
      <c r="AI77" s="31"/>
      <c r="AJ77" s="31"/>
      <c r="AK77" s="31"/>
      <c r="AL77" s="31"/>
      <c r="AM77" s="31"/>
      <c r="AN77" s="31"/>
      <c r="AO77" s="31"/>
      <c r="AP77" s="31"/>
      <c r="AQ77" s="31"/>
      <c r="AR77" s="31"/>
      <c r="AS77" s="31"/>
      <c r="AT77" s="31"/>
      <c r="AU77" s="31"/>
      <c r="AV77" s="31"/>
      <c r="AW77" s="31"/>
      <c r="AX77" s="31"/>
    </row>
    <row r="78" spans="1:50" x14ac:dyDescent="0.25">
      <c r="A78" t="s">
        <v>1799</v>
      </c>
      <c r="D78" s="31"/>
      <c r="E78" s="31"/>
      <c r="F78" s="31"/>
      <c r="G78" s="31"/>
      <c r="H78" s="31"/>
      <c r="I78" s="31"/>
      <c r="J78" s="31"/>
      <c r="K78" s="31"/>
      <c r="L78" s="31"/>
      <c r="M78" s="31"/>
      <c r="N78" s="31"/>
      <c r="O78" s="31"/>
      <c r="P78" s="31"/>
      <c r="Q78" s="31"/>
      <c r="R78" s="31"/>
      <c r="S78" s="31"/>
      <c r="T78" s="31"/>
      <c r="U78" s="31"/>
      <c r="V78" s="31"/>
      <c r="W78" s="31"/>
      <c r="X78" s="31"/>
      <c r="Y78" s="31"/>
      <c r="Z78" s="31"/>
      <c r="AA78" s="31"/>
      <c r="AB78" s="31"/>
      <c r="AC78" s="31"/>
      <c r="AD78" s="31"/>
      <c r="AE78" s="31"/>
      <c r="AF78" s="31"/>
      <c r="AG78" s="31"/>
      <c r="AH78" s="31"/>
      <c r="AI78" s="31"/>
      <c r="AJ78" s="31"/>
      <c r="AK78" s="31"/>
      <c r="AL78" s="31"/>
      <c r="AM78" s="31"/>
      <c r="AN78" s="31"/>
      <c r="AO78" s="31"/>
      <c r="AP78" s="31"/>
      <c r="AQ78" s="31"/>
      <c r="AR78" s="31"/>
      <c r="AS78" s="31"/>
      <c r="AT78" s="31"/>
      <c r="AU78" s="31"/>
      <c r="AV78" s="31"/>
      <c r="AW78" s="31"/>
      <c r="AX78" s="31"/>
    </row>
    <row r="79" spans="1:50" x14ac:dyDescent="0.25">
      <c r="A79" t="s">
        <v>1800</v>
      </c>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c r="AF79" s="31"/>
      <c r="AG79" s="31"/>
      <c r="AH79" s="31"/>
      <c r="AI79" s="31"/>
      <c r="AJ79" s="31"/>
      <c r="AK79" s="31"/>
      <c r="AL79" s="31"/>
      <c r="AM79" s="31"/>
      <c r="AN79" s="31"/>
      <c r="AO79" s="31"/>
      <c r="AP79" s="31"/>
      <c r="AQ79" s="31"/>
      <c r="AR79" s="31"/>
      <c r="AS79" s="31"/>
      <c r="AT79" s="31"/>
      <c r="AU79" s="31"/>
      <c r="AV79" s="31"/>
      <c r="AW79" s="31"/>
      <c r="AX79" s="31"/>
    </row>
    <row r="80" spans="1:50" x14ac:dyDescent="0.25">
      <c r="A80" t="s">
        <v>426</v>
      </c>
      <c r="D80" s="31"/>
      <c r="E80" s="31"/>
      <c r="F80" s="31"/>
      <c r="G80" s="31"/>
      <c r="H80" s="31"/>
      <c r="I80" s="31"/>
      <c r="J80" s="31"/>
      <c r="K80" s="31"/>
      <c r="L80" s="31"/>
      <c r="M80" s="31"/>
      <c r="N80" s="31"/>
      <c r="O80" s="31"/>
      <c r="P80" s="31"/>
      <c r="Q80" s="31"/>
      <c r="R80" s="31"/>
      <c r="S80" s="31"/>
      <c r="T80" s="31"/>
      <c r="U80" s="31"/>
      <c r="V80" s="31"/>
      <c r="W80" s="31"/>
      <c r="X80" s="31"/>
      <c r="Y80" s="31"/>
      <c r="Z80" s="31"/>
      <c r="AA80" s="31"/>
      <c r="AB80" s="31"/>
      <c r="AC80" s="31"/>
      <c r="AD80" s="31"/>
      <c r="AE80" s="31"/>
      <c r="AF80" s="31"/>
      <c r="AG80" s="31"/>
      <c r="AH80" s="31"/>
      <c r="AI80" s="31"/>
      <c r="AJ80" s="31"/>
      <c r="AK80" s="31"/>
      <c r="AL80" s="31"/>
      <c r="AM80" s="31"/>
      <c r="AN80" s="31"/>
      <c r="AO80" s="31"/>
      <c r="AP80" s="31"/>
      <c r="AQ80" s="31"/>
      <c r="AR80" s="31"/>
      <c r="AS80" s="31"/>
      <c r="AT80" s="31"/>
      <c r="AU80" s="31"/>
      <c r="AV80" s="31"/>
      <c r="AW80" s="31"/>
      <c r="AX80" s="31"/>
    </row>
    <row r="81" spans="1:50" x14ac:dyDescent="0.25">
      <c r="A81" t="s">
        <v>1801</v>
      </c>
      <c r="D81" s="31"/>
      <c r="E81" s="31"/>
      <c r="F81" s="31"/>
      <c r="G81" s="31"/>
      <c r="H81" s="31"/>
      <c r="I81" s="31"/>
      <c r="J81" s="31"/>
      <c r="K81" s="31"/>
      <c r="L81" s="31"/>
      <c r="M81" s="31"/>
      <c r="N81" s="31"/>
      <c r="O81" s="31"/>
      <c r="P81" s="31"/>
      <c r="Q81" s="31"/>
      <c r="R81" s="31"/>
      <c r="S81" s="31"/>
      <c r="T81" s="31"/>
      <c r="U81" s="31"/>
      <c r="V81" s="31"/>
      <c r="W81" s="31"/>
      <c r="X81" s="31"/>
      <c r="Y81" s="31"/>
      <c r="Z81" s="31"/>
      <c r="AA81" s="31"/>
      <c r="AB81" s="31"/>
      <c r="AC81" s="31"/>
      <c r="AD81" s="31"/>
      <c r="AE81" s="31"/>
      <c r="AF81" s="31"/>
      <c r="AG81" s="31"/>
      <c r="AH81" s="31"/>
      <c r="AI81" s="31"/>
      <c r="AJ81" s="31"/>
      <c r="AK81" s="31"/>
      <c r="AL81" s="31"/>
      <c r="AM81" s="31"/>
      <c r="AN81" s="31"/>
      <c r="AO81" s="31"/>
      <c r="AP81" s="31"/>
      <c r="AQ81" s="31"/>
      <c r="AR81" s="31"/>
      <c r="AS81" s="31"/>
      <c r="AT81" s="31"/>
      <c r="AU81" s="31"/>
      <c r="AV81" s="31"/>
      <c r="AW81" s="31"/>
      <c r="AX81" s="31"/>
    </row>
    <row r="82" spans="1:50" x14ac:dyDescent="0.25">
      <c r="A82" t="s">
        <v>1802</v>
      </c>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c r="AD82" s="31"/>
      <c r="AE82" s="31"/>
      <c r="AF82" s="31"/>
      <c r="AG82" s="31"/>
      <c r="AH82" s="31"/>
      <c r="AI82" s="31"/>
      <c r="AJ82" s="31"/>
      <c r="AK82" s="31"/>
      <c r="AL82" s="31"/>
      <c r="AM82" s="31"/>
      <c r="AN82" s="31"/>
      <c r="AO82" s="31"/>
      <c r="AP82" s="31"/>
      <c r="AQ82" s="31"/>
      <c r="AR82" s="31"/>
      <c r="AS82" s="31"/>
      <c r="AT82" s="31"/>
      <c r="AU82" s="31"/>
      <c r="AV82" s="31"/>
      <c r="AW82" s="31"/>
      <c r="AX82" s="31"/>
    </row>
  </sheetData>
  <pageMargins left="0.7" right="0.7" top="0.75" bottom="0.75" header="0.3" footer="0.3"/>
  <customProperties>
    <customPr name="SourceTableID" r:id="rId1"/>
  </customProperties>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76"/>
  <sheetViews>
    <sheetView workbookViewId="0">
      <pane xSplit="3" ySplit="8" topLeftCell="D16" activePane="bottomRight" state="frozen"/>
      <selection pane="topRight" activeCell="D1" sqref="D1"/>
      <selection pane="bottomLeft" activeCell="A9" sqref="A9"/>
      <selection pane="bottomRight" activeCell="A7" sqref="A7"/>
    </sheetView>
  </sheetViews>
  <sheetFormatPr defaultRowHeight="15" x14ac:dyDescent="0.25"/>
  <cols>
    <col min="1" max="1" width="5.7109375" customWidth="1"/>
    <col min="2" max="2" width="50.7109375" customWidth="1"/>
    <col min="3" max="3" width="13.7109375" customWidth="1"/>
    <col min="257" max="257" width="5.7109375" customWidth="1"/>
    <col min="258" max="258" width="50.7109375" customWidth="1"/>
    <col min="259" max="259" width="13.7109375" customWidth="1"/>
    <col min="513" max="513" width="5.7109375" customWidth="1"/>
    <col min="514" max="514" width="50.7109375" customWidth="1"/>
    <col min="515" max="515" width="13.7109375" customWidth="1"/>
    <col min="769" max="769" width="5.7109375" customWidth="1"/>
    <col min="770" max="770" width="50.7109375" customWidth="1"/>
    <col min="771" max="771" width="13.7109375" customWidth="1"/>
    <col min="1025" max="1025" width="5.7109375" customWidth="1"/>
    <col min="1026" max="1026" width="50.7109375" customWidth="1"/>
    <col min="1027" max="1027" width="13.7109375" customWidth="1"/>
    <col min="1281" max="1281" width="5.7109375" customWidth="1"/>
    <col min="1282" max="1282" width="50.7109375" customWidth="1"/>
    <col min="1283" max="1283" width="13.7109375" customWidth="1"/>
    <col min="1537" max="1537" width="5.7109375" customWidth="1"/>
    <col min="1538" max="1538" width="50.7109375" customWidth="1"/>
    <col min="1539" max="1539" width="13.7109375" customWidth="1"/>
    <col min="1793" max="1793" width="5.7109375" customWidth="1"/>
    <col min="1794" max="1794" width="50.7109375" customWidth="1"/>
    <col min="1795" max="1795" width="13.7109375" customWidth="1"/>
    <col min="2049" max="2049" width="5.7109375" customWidth="1"/>
    <col min="2050" max="2050" width="50.7109375" customWidth="1"/>
    <col min="2051" max="2051" width="13.7109375" customWidth="1"/>
    <col min="2305" max="2305" width="5.7109375" customWidth="1"/>
    <col min="2306" max="2306" width="50.7109375" customWidth="1"/>
    <col min="2307" max="2307" width="13.7109375" customWidth="1"/>
    <col min="2561" max="2561" width="5.7109375" customWidth="1"/>
    <col min="2562" max="2562" width="50.7109375" customWidth="1"/>
    <col min="2563" max="2563" width="13.7109375" customWidth="1"/>
    <col min="2817" max="2817" width="5.7109375" customWidth="1"/>
    <col min="2818" max="2818" width="50.7109375" customWidth="1"/>
    <col min="2819" max="2819" width="13.7109375" customWidth="1"/>
    <col min="3073" max="3073" width="5.7109375" customWidth="1"/>
    <col min="3074" max="3074" width="50.7109375" customWidth="1"/>
    <col min="3075" max="3075" width="13.7109375" customWidth="1"/>
    <col min="3329" max="3329" width="5.7109375" customWidth="1"/>
    <col min="3330" max="3330" width="50.7109375" customWidth="1"/>
    <col min="3331" max="3331" width="13.7109375" customWidth="1"/>
    <col min="3585" max="3585" width="5.7109375" customWidth="1"/>
    <col min="3586" max="3586" width="50.7109375" customWidth="1"/>
    <col min="3587" max="3587" width="13.7109375" customWidth="1"/>
    <col min="3841" max="3841" width="5.7109375" customWidth="1"/>
    <col min="3842" max="3842" width="50.7109375" customWidth="1"/>
    <col min="3843" max="3843" width="13.7109375" customWidth="1"/>
    <col min="4097" max="4097" width="5.7109375" customWidth="1"/>
    <col min="4098" max="4098" width="50.7109375" customWidth="1"/>
    <col min="4099" max="4099" width="13.7109375" customWidth="1"/>
    <col min="4353" max="4353" width="5.7109375" customWidth="1"/>
    <col min="4354" max="4354" width="50.7109375" customWidth="1"/>
    <col min="4355" max="4355" width="13.7109375" customWidth="1"/>
    <col min="4609" max="4609" width="5.7109375" customWidth="1"/>
    <col min="4610" max="4610" width="50.7109375" customWidth="1"/>
    <col min="4611" max="4611" width="13.7109375" customWidth="1"/>
    <col min="4865" max="4865" width="5.7109375" customWidth="1"/>
    <col min="4866" max="4866" width="50.7109375" customWidth="1"/>
    <col min="4867" max="4867" width="13.7109375" customWidth="1"/>
    <col min="5121" max="5121" width="5.7109375" customWidth="1"/>
    <col min="5122" max="5122" width="50.7109375" customWidth="1"/>
    <col min="5123" max="5123" width="13.7109375" customWidth="1"/>
    <col min="5377" max="5377" width="5.7109375" customWidth="1"/>
    <col min="5378" max="5378" width="50.7109375" customWidth="1"/>
    <col min="5379" max="5379" width="13.7109375" customWidth="1"/>
    <col min="5633" max="5633" width="5.7109375" customWidth="1"/>
    <col min="5634" max="5634" width="50.7109375" customWidth="1"/>
    <col min="5635" max="5635" width="13.7109375" customWidth="1"/>
    <col min="5889" max="5889" width="5.7109375" customWidth="1"/>
    <col min="5890" max="5890" width="50.7109375" customWidth="1"/>
    <col min="5891" max="5891" width="13.7109375" customWidth="1"/>
    <col min="6145" max="6145" width="5.7109375" customWidth="1"/>
    <col min="6146" max="6146" width="50.7109375" customWidth="1"/>
    <col min="6147" max="6147" width="13.7109375" customWidth="1"/>
    <col min="6401" max="6401" width="5.7109375" customWidth="1"/>
    <col min="6402" max="6402" width="50.7109375" customWidth="1"/>
    <col min="6403" max="6403" width="13.7109375" customWidth="1"/>
    <col min="6657" max="6657" width="5.7109375" customWidth="1"/>
    <col min="6658" max="6658" width="50.7109375" customWidth="1"/>
    <col min="6659" max="6659" width="13.7109375" customWidth="1"/>
    <col min="6913" max="6913" width="5.7109375" customWidth="1"/>
    <col min="6914" max="6914" width="50.7109375" customWidth="1"/>
    <col min="6915" max="6915" width="13.7109375" customWidth="1"/>
    <col min="7169" max="7169" width="5.7109375" customWidth="1"/>
    <col min="7170" max="7170" width="50.7109375" customWidth="1"/>
    <col min="7171" max="7171" width="13.7109375" customWidth="1"/>
    <col min="7425" max="7425" width="5.7109375" customWidth="1"/>
    <col min="7426" max="7426" width="50.7109375" customWidth="1"/>
    <col min="7427" max="7427" width="13.7109375" customWidth="1"/>
    <col min="7681" max="7681" width="5.7109375" customWidth="1"/>
    <col min="7682" max="7682" width="50.7109375" customWidth="1"/>
    <col min="7683" max="7683" width="13.7109375" customWidth="1"/>
    <col min="7937" max="7937" width="5.7109375" customWidth="1"/>
    <col min="7938" max="7938" width="50.7109375" customWidth="1"/>
    <col min="7939" max="7939" width="13.7109375" customWidth="1"/>
    <col min="8193" max="8193" width="5.7109375" customWidth="1"/>
    <col min="8194" max="8194" width="50.7109375" customWidth="1"/>
    <col min="8195" max="8195" width="13.7109375" customWidth="1"/>
    <col min="8449" max="8449" width="5.7109375" customWidth="1"/>
    <col min="8450" max="8450" width="50.7109375" customWidth="1"/>
    <col min="8451" max="8451" width="13.7109375" customWidth="1"/>
    <col min="8705" max="8705" width="5.7109375" customWidth="1"/>
    <col min="8706" max="8706" width="50.7109375" customWidth="1"/>
    <col min="8707" max="8707" width="13.7109375" customWidth="1"/>
    <col min="8961" max="8961" width="5.7109375" customWidth="1"/>
    <col min="8962" max="8962" width="50.7109375" customWidth="1"/>
    <col min="8963" max="8963" width="13.7109375" customWidth="1"/>
    <col min="9217" max="9217" width="5.7109375" customWidth="1"/>
    <col min="9218" max="9218" width="50.7109375" customWidth="1"/>
    <col min="9219" max="9219" width="13.7109375" customWidth="1"/>
    <col min="9473" max="9473" width="5.7109375" customWidth="1"/>
    <col min="9474" max="9474" width="50.7109375" customWidth="1"/>
    <col min="9475" max="9475" width="13.7109375" customWidth="1"/>
    <col min="9729" max="9729" width="5.7109375" customWidth="1"/>
    <col min="9730" max="9730" width="50.7109375" customWidth="1"/>
    <col min="9731" max="9731" width="13.7109375" customWidth="1"/>
    <col min="9985" max="9985" width="5.7109375" customWidth="1"/>
    <col min="9986" max="9986" width="50.7109375" customWidth="1"/>
    <col min="9987" max="9987" width="13.7109375" customWidth="1"/>
    <col min="10241" max="10241" width="5.7109375" customWidth="1"/>
    <col min="10242" max="10242" width="50.7109375" customWidth="1"/>
    <col min="10243" max="10243" width="13.7109375" customWidth="1"/>
    <col min="10497" max="10497" width="5.7109375" customWidth="1"/>
    <col min="10498" max="10498" width="50.7109375" customWidth="1"/>
    <col min="10499" max="10499" width="13.7109375" customWidth="1"/>
    <col min="10753" max="10753" width="5.7109375" customWidth="1"/>
    <col min="10754" max="10754" width="50.7109375" customWidth="1"/>
    <col min="10755" max="10755" width="13.7109375" customWidth="1"/>
    <col min="11009" max="11009" width="5.7109375" customWidth="1"/>
    <col min="11010" max="11010" width="50.7109375" customWidth="1"/>
    <col min="11011" max="11011" width="13.7109375" customWidth="1"/>
    <col min="11265" max="11265" width="5.7109375" customWidth="1"/>
    <col min="11266" max="11266" width="50.7109375" customWidth="1"/>
    <col min="11267" max="11267" width="13.7109375" customWidth="1"/>
    <col min="11521" max="11521" width="5.7109375" customWidth="1"/>
    <col min="11522" max="11522" width="50.7109375" customWidth="1"/>
    <col min="11523" max="11523" width="13.7109375" customWidth="1"/>
    <col min="11777" max="11777" width="5.7109375" customWidth="1"/>
    <col min="11778" max="11778" width="50.7109375" customWidth="1"/>
    <col min="11779" max="11779" width="13.7109375" customWidth="1"/>
    <col min="12033" max="12033" width="5.7109375" customWidth="1"/>
    <col min="12034" max="12034" width="50.7109375" customWidth="1"/>
    <col min="12035" max="12035" width="13.7109375" customWidth="1"/>
    <col min="12289" max="12289" width="5.7109375" customWidth="1"/>
    <col min="12290" max="12290" width="50.7109375" customWidth="1"/>
    <col min="12291" max="12291" width="13.7109375" customWidth="1"/>
    <col min="12545" max="12545" width="5.7109375" customWidth="1"/>
    <col min="12546" max="12546" width="50.7109375" customWidth="1"/>
    <col min="12547" max="12547" width="13.7109375" customWidth="1"/>
    <col min="12801" max="12801" width="5.7109375" customWidth="1"/>
    <col min="12802" max="12802" width="50.7109375" customWidth="1"/>
    <col min="12803" max="12803" width="13.7109375" customWidth="1"/>
    <col min="13057" max="13057" width="5.7109375" customWidth="1"/>
    <col min="13058" max="13058" width="50.7109375" customWidth="1"/>
    <col min="13059" max="13059" width="13.7109375" customWidth="1"/>
    <col min="13313" max="13313" width="5.7109375" customWidth="1"/>
    <col min="13314" max="13314" width="50.7109375" customWidth="1"/>
    <col min="13315" max="13315" width="13.7109375" customWidth="1"/>
    <col min="13569" max="13569" width="5.7109375" customWidth="1"/>
    <col min="13570" max="13570" width="50.7109375" customWidth="1"/>
    <col min="13571" max="13571" width="13.7109375" customWidth="1"/>
    <col min="13825" max="13825" width="5.7109375" customWidth="1"/>
    <col min="13826" max="13826" width="50.7109375" customWidth="1"/>
    <col min="13827" max="13827" width="13.7109375" customWidth="1"/>
    <col min="14081" max="14081" width="5.7109375" customWidth="1"/>
    <col min="14082" max="14082" width="50.7109375" customWidth="1"/>
    <col min="14083" max="14083" width="13.7109375" customWidth="1"/>
    <col min="14337" max="14337" width="5.7109375" customWidth="1"/>
    <col min="14338" max="14338" width="50.7109375" customWidth="1"/>
    <col min="14339" max="14339" width="13.7109375" customWidth="1"/>
    <col min="14593" max="14593" width="5.7109375" customWidth="1"/>
    <col min="14594" max="14594" width="50.7109375" customWidth="1"/>
    <col min="14595" max="14595" width="13.7109375" customWidth="1"/>
    <col min="14849" max="14849" width="5.7109375" customWidth="1"/>
    <col min="14850" max="14850" width="50.7109375" customWidth="1"/>
    <col min="14851" max="14851" width="13.7109375" customWidth="1"/>
    <col min="15105" max="15105" width="5.7109375" customWidth="1"/>
    <col min="15106" max="15106" width="50.7109375" customWidth="1"/>
    <col min="15107" max="15107" width="13.7109375" customWidth="1"/>
    <col min="15361" max="15361" width="5.7109375" customWidth="1"/>
    <col min="15362" max="15362" width="50.7109375" customWidth="1"/>
    <col min="15363" max="15363" width="13.7109375" customWidth="1"/>
    <col min="15617" max="15617" width="5.7109375" customWidth="1"/>
    <col min="15618" max="15618" width="50.7109375" customWidth="1"/>
    <col min="15619" max="15619" width="13.7109375" customWidth="1"/>
    <col min="15873" max="15873" width="5.7109375" customWidth="1"/>
    <col min="15874" max="15874" width="50.7109375" customWidth="1"/>
    <col min="15875" max="15875" width="13.7109375" customWidth="1"/>
    <col min="16129" max="16129" width="5.7109375" customWidth="1"/>
    <col min="16130" max="16130" width="50.7109375" customWidth="1"/>
    <col min="16131" max="16131" width="13.7109375" customWidth="1"/>
  </cols>
  <sheetData>
    <row r="1" spans="1:44" x14ac:dyDescent="0.25">
      <c r="A1" s="38" t="s">
        <v>507</v>
      </c>
    </row>
    <row r="2" spans="1:44" x14ac:dyDescent="0.25">
      <c r="A2" t="s">
        <v>321</v>
      </c>
    </row>
    <row r="3" spans="1:44" x14ac:dyDescent="0.25">
      <c r="A3" t="s">
        <v>1167</v>
      </c>
    </row>
    <row r="4" spans="1:44" x14ac:dyDescent="0.25">
      <c r="A4" t="s">
        <v>238</v>
      </c>
    </row>
    <row r="5" spans="1:44" x14ac:dyDescent="0.25">
      <c r="A5" t="s">
        <v>1767</v>
      </c>
    </row>
    <row r="6" spans="1:44" x14ac:dyDescent="0.25">
      <c r="A6" t="s">
        <v>1785</v>
      </c>
    </row>
    <row r="8" spans="1:44" s="36" customFormat="1" x14ac:dyDescent="0.25">
      <c r="A8" s="36" t="s">
        <v>235</v>
      </c>
      <c r="D8" s="37">
        <v>1929</v>
      </c>
      <c r="E8" s="37">
        <v>1930</v>
      </c>
      <c r="F8" s="37">
        <v>1931</v>
      </c>
      <c r="G8" s="37">
        <v>1932</v>
      </c>
      <c r="H8" s="37">
        <v>1933</v>
      </c>
      <c r="I8" s="37">
        <v>1934</v>
      </c>
      <c r="J8" s="37">
        <v>1935</v>
      </c>
      <c r="K8" s="37">
        <v>1936</v>
      </c>
      <c r="L8" s="37">
        <v>1937</v>
      </c>
      <c r="M8" s="37">
        <v>1938</v>
      </c>
      <c r="N8" s="37">
        <v>1939</v>
      </c>
      <c r="O8" s="37">
        <v>1940</v>
      </c>
      <c r="P8" s="37">
        <v>1941</v>
      </c>
      <c r="Q8" s="37">
        <v>1942</v>
      </c>
      <c r="R8" s="37">
        <v>1943</v>
      </c>
      <c r="S8" s="37">
        <v>1944</v>
      </c>
      <c r="T8" s="37">
        <v>1945</v>
      </c>
      <c r="U8" s="37">
        <v>1946</v>
      </c>
      <c r="V8" s="37">
        <v>1947</v>
      </c>
      <c r="W8" s="37">
        <v>1948</v>
      </c>
      <c r="X8" s="37">
        <v>1949</v>
      </c>
      <c r="Y8" s="37">
        <v>1950</v>
      </c>
      <c r="Z8" s="37">
        <v>1951</v>
      </c>
      <c r="AA8" s="37">
        <v>1952</v>
      </c>
      <c r="AB8" s="37">
        <v>1953</v>
      </c>
      <c r="AC8" s="37">
        <v>1954</v>
      </c>
      <c r="AD8" s="37">
        <v>1955</v>
      </c>
      <c r="AE8" s="37">
        <v>1956</v>
      </c>
      <c r="AF8" s="37">
        <v>1957</v>
      </c>
      <c r="AG8" s="37">
        <v>1958</v>
      </c>
      <c r="AH8" s="37">
        <v>1959</v>
      </c>
      <c r="AI8" s="37">
        <v>1960</v>
      </c>
      <c r="AJ8" s="37">
        <v>1961</v>
      </c>
      <c r="AK8" s="37">
        <v>1962</v>
      </c>
      <c r="AL8" s="37">
        <v>1963</v>
      </c>
      <c r="AM8" s="37">
        <v>1964</v>
      </c>
      <c r="AN8" s="37">
        <v>1965</v>
      </c>
      <c r="AO8" s="37">
        <v>1966</v>
      </c>
      <c r="AP8" s="37">
        <v>1967</v>
      </c>
      <c r="AQ8" s="37">
        <v>1968</v>
      </c>
      <c r="AR8" s="37">
        <v>1969</v>
      </c>
    </row>
    <row r="9" spans="1:44" s="8" customFormat="1" x14ac:dyDescent="0.25">
      <c r="A9" s="35">
        <v>1</v>
      </c>
      <c r="B9" s="8" t="s">
        <v>506</v>
      </c>
      <c r="C9" s="8" t="s">
        <v>505</v>
      </c>
      <c r="D9" s="9">
        <v>0.8</v>
      </c>
      <c r="E9" s="9">
        <v>0.9</v>
      </c>
      <c r="F9" s="9">
        <v>1.9</v>
      </c>
      <c r="G9" s="9">
        <v>1.3</v>
      </c>
      <c r="H9" s="9">
        <v>1.3</v>
      </c>
      <c r="I9" s="9">
        <v>1.3</v>
      </c>
      <c r="J9" s="9">
        <v>1.6</v>
      </c>
      <c r="K9" s="9">
        <v>2.7</v>
      </c>
      <c r="L9" s="9">
        <v>1.6</v>
      </c>
      <c r="M9" s="9">
        <v>2.1</v>
      </c>
      <c r="N9" s="9">
        <v>2.2000000000000002</v>
      </c>
      <c r="O9" s="9">
        <v>2.4</v>
      </c>
      <c r="P9" s="9">
        <v>2.2999999999999998</v>
      </c>
      <c r="Q9" s="9">
        <v>2.2999999999999998</v>
      </c>
      <c r="R9" s="9">
        <v>2.1</v>
      </c>
      <c r="S9" s="9">
        <v>2.7</v>
      </c>
      <c r="T9" s="9">
        <v>5.0999999999999996</v>
      </c>
      <c r="U9" s="9">
        <v>10.1</v>
      </c>
      <c r="V9" s="9">
        <v>10.4</v>
      </c>
      <c r="W9" s="9">
        <v>9.9</v>
      </c>
      <c r="X9" s="9">
        <v>10.9</v>
      </c>
      <c r="Y9" s="9">
        <v>13.4</v>
      </c>
      <c r="Z9" s="9">
        <v>10.5</v>
      </c>
      <c r="AA9" s="9">
        <v>11</v>
      </c>
      <c r="AB9" s="9">
        <v>11.7</v>
      </c>
      <c r="AC9" s="9">
        <v>13.7</v>
      </c>
      <c r="AD9" s="9">
        <v>14.8</v>
      </c>
      <c r="AE9" s="9">
        <v>15.6</v>
      </c>
      <c r="AF9" s="9">
        <v>18.100000000000001</v>
      </c>
      <c r="AG9" s="9">
        <v>22.2</v>
      </c>
      <c r="AH9" s="9">
        <v>22.9</v>
      </c>
      <c r="AI9" s="9">
        <v>24.7</v>
      </c>
      <c r="AJ9" s="9">
        <v>28.4</v>
      </c>
      <c r="AK9" s="9">
        <v>29.1</v>
      </c>
      <c r="AL9" s="9">
        <v>30.7</v>
      </c>
      <c r="AM9" s="9">
        <v>31.7</v>
      </c>
      <c r="AN9" s="9">
        <v>34.4</v>
      </c>
      <c r="AO9" s="9">
        <v>38</v>
      </c>
      <c r="AP9" s="9">
        <v>46.3</v>
      </c>
      <c r="AQ9" s="9">
        <v>53.9</v>
      </c>
      <c r="AR9" s="9">
        <v>59.6</v>
      </c>
    </row>
    <row r="10" spans="1:44" s="8" customFormat="1" x14ac:dyDescent="0.25">
      <c r="A10" s="35">
        <v>2</v>
      </c>
      <c r="B10" s="8" t="s">
        <v>504</v>
      </c>
      <c r="C10" s="8" t="s">
        <v>297</v>
      </c>
      <c r="D10" s="9">
        <v>0.8</v>
      </c>
      <c r="E10" s="9">
        <v>0.9</v>
      </c>
      <c r="F10" s="9">
        <v>1.9</v>
      </c>
      <c r="G10" s="9">
        <v>1.3</v>
      </c>
      <c r="H10" s="9">
        <v>1.3</v>
      </c>
      <c r="I10" s="9">
        <v>1.3</v>
      </c>
      <c r="J10" s="9">
        <v>1.6</v>
      </c>
      <c r="K10" s="9">
        <v>2.7</v>
      </c>
      <c r="L10" s="9">
        <v>1.6</v>
      </c>
      <c r="M10" s="9">
        <v>2.1</v>
      </c>
      <c r="N10" s="9">
        <v>2.2000000000000002</v>
      </c>
      <c r="O10" s="9">
        <v>2.4</v>
      </c>
      <c r="P10" s="9">
        <v>2.2999999999999998</v>
      </c>
      <c r="Q10" s="9">
        <v>2.2999999999999998</v>
      </c>
      <c r="R10" s="9">
        <v>2.1</v>
      </c>
      <c r="S10" s="9">
        <v>2.7</v>
      </c>
      <c r="T10" s="9">
        <v>5.0999999999999996</v>
      </c>
      <c r="U10" s="9">
        <v>10.1</v>
      </c>
      <c r="V10" s="9">
        <v>10.4</v>
      </c>
      <c r="W10" s="9">
        <v>9.9</v>
      </c>
      <c r="X10" s="9">
        <v>10.9</v>
      </c>
      <c r="Y10" s="9">
        <v>13.4</v>
      </c>
      <c r="Z10" s="9">
        <v>10.5</v>
      </c>
      <c r="AA10" s="9">
        <v>11</v>
      </c>
      <c r="AB10" s="9">
        <v>11.7</v>
      </c>
      <c r="AC10" s="9">
        <v>13.7</v>
      </c>
      <c r="AD10" s="9">
        <v>14.8</v>
      </c>
      <c r="AE10" s="9">
        <v>15.6</v>
      </c>
      <c r="AF10" s="9">
        <v>18.100000000000001</v>
      </c>
      <c r="AG10" s="9">
        <v>22.2</v>
      </c>
      <c r="AH10" s="9">
        <v>22.9</v>
      </c>
      <c r="AI10" s="9">
        <v>24.4</v>
      </c>
      <c r="AJ10" s="9">
        <v>28.1</v>
      </c>
      <c r="AK10" s="9">
        <v>28.8</v>
      </c>
      <c r="AL10" s="9">
        <v>30.3</v>
      </c>
      <c r="AM10" s="9">
        <v>31.3</v>
      </c>
      <c r="AN10" s="9">
        <v>33.9</v>
      </c>
      <c r="AO10" s="9">
        <v>37.5</v>
      </c>
      <c r="AP10" s="9">
        <v>45.8</v>
      </c>
      <c r="AQ10" s="9">
        <v>53.3</v>
      </c>
      <c r="AR10" s="9">
        <v>59</v>
      </c>
    </row>
    <row r="11" spans="1:44" s="8" customFormat="1" x14ac:dyDescent="0.25">
      <c r="A11" s="35">
        <v>3</v>
      </c>
      <c r="B11" s="8" t="s">
        <v>503</v>
      </c>
      <c r="C11" s="8" t="s">
        <v>502</v>
      </c>
      <c r="D11" s="9">
        <v>0.6</v>
      </c>
      <c r="E11" s="9">
        <v>0.7</v>
      </c>
      <c r="F11" s="9">
        <v>1.7</v>
      </c>
      <c r="G11" s="9">
        <v>0.9</v>
      </c>
      <c r="H11" s="9">
        <v>0.6</v>
      </c>
      <c r="I11" s="9">
        <v>0.5</v>
      </c>
      <c r="J11" s="9">
        <v>0.5</v>
      </c>
      <c r="K11" s="9">
        <v>2</v>
      </c>
      <c r="L11" s="9">
        <v>0.7</v>
      </c>
      <c r="M11" s="9">
        <v>1.1000000000000001</v>
      </c>
      <c r="N11" s="9">
        <v>1.1000000000000001</v>
      </c>
      <c r="O11" s="9">
        <v>1.3</v>
      </c>
      <c r="P11" s="9">
        <v>1.2</v>
      </c>
      <c r="Q11" s="9">
        <v>1.3</v>
      </c>
      <c r="R11" s="9">
        <v>1.1000000000000001</v>
      </c>
      <c r="S11" s="9">
        <v>1.7</v>
      </c>
      <c r="T11" s="9">
        <v>4.0999999999999996</v>
      </c>
      <c r="U11" s="9">
        <v>8.6999999999999993</v>
      </c>
      <c r="V11" s="9">
        <v>8.4</v>
      </c>
      <c r="W11" s="9">
        <v>7.2</v>
      </c>
      <c r="X11" s="9">
        <v>8.1999999999999993</v>
      </c>
      <c r="Y11" s="9">
        <v>10.199999999999999</v>
      </c>
      <c r="Z11" s="9">
        <v>7.9</v>
      </c>
      <c r="AA11" s="9">
        <v>8.1</v>
      </c>
      <c r="AB11" s="9">
        <v>8.6999999999999993</v>
      </c>
      <c r="AC11" s="9">
        <v>10.7</v>
      </c>
      <c r="AD11" s="9">
        <v>11.5</v>
      </c>
      <c r="AE11" s="9">
        <v>12.3</v>
      </c>
      <c r="AF11" s="9">
        <v>14.5</v>
      </c>
      <c r="AG11" s="9">
        <v>18.2</v>
      </c>
      <c r="AH11" s="9">
        <v>18.600000000000001</v>
      </c>
      <c r="AI11" s="9">
        <v>19.899999999999999</v>
      </c>
      <c r="AJ11" s="9">
        <v>23.1</v>
      </c>
      <c r="AK11" s="9">
        <v>23.5</v>
      </c>
      <c r="AL11" s="9">
        <v>24.6</v>
      </c>
      <c r="AM11" s="9">
        <v>25.2</v>
      </c>
      <c r="AN11" s="9">
        <v>27.3</v>
      </c>
      <c r="AO11" s="9">
        <v>29.9</v>
      </c>
      <c r="AP11" s="9">
        <v>36.5</v>
      </c>
      <c r="AQ11" s="9">
        <v>41.9</v>
      </c>
      <c r="AR11" s="9">
        <v>45.8</v>
      </c>
    </row>
    <row r="12" spans="1:44" s="10" customFormat="1" x14ac:dyDescent="0.25">
      <c r="A12" s="32">
        <v>4</v>
      </c>
      <c r="B12" s="10" t="s">
        <v>459</v>
      </c>
      <c r="C12" s="10" t="s">
        <v>501</v>
      </c>
      <c r="D12" s="11">
        <v>0</v>
      </c>
      <c r="E12" s="11">
        <v>0</v>
      </c>
      <c r="F12" s="11">
        <v>0</v>
      </c>
      <c r="G12" s="11">
        <v>0</v>
      </c>
      <c r="H12" s="11">
        <v>0</v>
      </c>
      <c r="I12" s="11">
        <v>0</v>
      </c>
      <c r="J12" s="11">
        <v>0</v>
      </c>
      <c r="K12" s="11">
        <v>0</v>
      </c>
      <c r="L12" s="11">
        <v>0.1</v>
      </c>
      <c r="M12" s="11">
        <v>0.5</v>
      </c>
      <c r="N12" s="11">
        <v>0.6</v>
      </c>
      <c r="O12" s="11">
        <v>0.8</v>
      </c>
      <c r="P12" s="11">
        <v>0.6</v>
      </c>
      <c r="Q12" s="11">
        <v>0.7</v>
      </c>
      <c r="R12" s="11">
        <v>0.4</v>
      </c>
      <c r="S12" s="11">
        <v>0.5</v>
      </c>
      <c r="T12" s="11">
        <v>1.2</v>
      </c>
      <c r="U12" s="11">
        <v>3.5</v>
      </c>
      <c r="V12" s="11">
        <v>2.6</v>
      </c>
      <c r="W12" s="11">
        <v>2.4</v>
      </c>
      <c r="X12" s="11">
        <v>3.6</v>
      </c>
      <c r="Y12" s="11">
        <v>5.9</v>
      </c>
      <c r="Z12" s="11">
        <v>4.0999999999999996</v>
      </c>
      <c r="AA12" s="11">
        <v>4.5</v>
      </c>
      <c r="AB12" s="11">
        <v>5.3</v>
      </c>
      <c r="AC12" s="11">
        <v>7.2</v>
      </c>
      <c r="AD12" s="11">
        <v>7.7</v>
      </c>
      <c r="AE12" s="11">
        <v>8.5</v>
      </c>
      <c r="AF12" s="11">
        <v>10.6</v>
      </c>
      <c r="AG12" s="11">
        <v>14.2</v>
      </c>
      <c r="AH12" s="11">
        <v>14.6</v>
      </c>
      <c r="AI12" s="11">
        <v>15.9</v>
      </c>
      <c r="AJ12" s="11">
        <v>19</v>
      </c>
      <c r="AK12" s="11">
        <v>19.3</v>
      </c>
      <c r="AL12" s="11">
        <v>20.3</v>
      </c>
      <c r="AM12" s="11">
        <v>20.6</v>
      </c>
      <c r="AN12" s="11">
        <v>22.3</v>
      </c>
      <c r="AO12" s="11">
        <v>24.7</v>
      </c>
      <c r="AP12" s="11">
        <v>30.3</v>
      </c>
      <c r="AQ12" s="11">
        <v>35.1</v>
      </c>
      <c r="AR12" s="11">
        <v>38</v>
      </c>
    </row>
    <row r="13" spans="1:44" s="10" customFormat="1" x14ac:dyDescent="0.25">
      <c r="A13" s="32">
        <v>5</v>
      </c>
      <c r="B13" s="10" t="s">
        <v>500</v>
      </c>
      <c r="C13" s="10" t="s">
        <v>295</v>
      </c>
      <c r="D13" s="11" t="s">
        <v>242</v>
      </c>
      <c r="E13" s="11" t="s">
        <v>242</v>
      </c>
      <c r="F13" s="11" t="s">
        <v>242</v>
      </c>
      <c r="G13" s="11" t="s">
        <v>242</v>
      </c>
      <c r="H13" s="11" t="s">
        <v>242</v>
      </c>
      <c r="I13" s="11" t="s">
        <v>242</v>
      </c>
      <c r="J13" s="11" t="s">
        <v>242</v>
      </c>
      <c r="K13" s="11" t="s">
        <v>242</v>
      </c>
      <c r="L13" s="11">
        <v>0</v>
      </c>
      <c r="M13" s="11">
        <v>0</v>
      </c>
      <c r="N13" s="11">
        <v>0</v>
      </c>
      <c r="O13" s="11">
        <v>0</v>
      </c>
      <c r="P13" s="11">
        <v>0.1</v>
      </c>
      <c r="Q13" s="11">
        <v>0.1</v>
      </c>
      <c r="R13" s="11">
        <v>0.2</v>
      </c>
      <c r="S13" s="11">
        <v>0.2</v>
      </c>
      <c r="T13" s="11">
        <v>0.3</v>
      </c>
      <c r="U13" s="11">
        <v>0.4</v>
      </c>
      <c r="V13" s="11">
        <v>0.5</v>
      </c>
      <c r="W13" s="11">
        <v>0.6</v>
      </c>
      <c r="X13" s="11">
        <v>0.7</v>
      </c>
      <c r="Y13" s="11">
        <v>1</v>
      </c>
      <c r="Z13" s="11">
        <v>1.9</v>
      </c>
      <c r="AA13" s="11">
        <v>2.2000000000000002</v>
      </c>
      <c r="AB13" s="11">
        <v>3</v>
      </c>
      <c r="AC13" s="11">
        <v>3.6</v>
      </c>
      <c r="AD13" s="11">
        <v>4.9000000000000004</v>
      </c>
      <c r="AE13" s="11">
        <v>5.7</v>
      </c>
      <c r="AF13" s="11">
        <v>7.3</v>
      </c>
      <c r="AG13" s="11">
        <v>8.5</v>
      </c>
      <c r="AH13" s="11">
        <v>10.199999999999999</v>
      </c>
      <c r="AI13" s="11">
        <v>11.1</v>
      </c>
      <c r="AJ13" s="11">
        <v>12.6</v>
      </c>
      <c r="AK13" s="11">
        <v>14.3</v>
      </c>
      <c r="AL13" s="11">
        <v>15.2</v>
      </c>
      <c r="AM13" s="11">
        <v>16</v>
      </c>
      <c r="AN13" s="11">
        <v>18.100000000000001</v>
      </c>
      <c r="AO13" s="11">
        <v>19.8</v>
      </c>
      <c r="AP13" s="11">
        <v>21.1</v>
      </c>
      <c r="AQ13" s="11">
        <v>24.6</v>
      </c>
      <c r="AR13" s="11">
        <v>26.4</v>
      </c>
    </row>
    <row r="14" spans="1:44" s="10" customFormat="1" x14ac:dyDescent="0.25">
      <c r="A14" s="32">
        <v>6</v>
      </c>
      <c r="B14" s="10" t="s">
        <v>499</v>
      </c>
      <c r="C14" s="10" t="s">
        <v>110</v>
      </c>
      <c r="D14" s="11" t="s">
        <v>242</v>
      </c>
      <c r="E14" s="11" t="s">
        <v>242</v>
      </c>
      <c r="F14" s="11" t="s">
        <v>242</v>
      </c>
      <c r="G14" s="11" t="s">
        <v>242</v>
      </c>
      <c r="H14" s="11" t="s">
        <v>242</v>
      </c>
      <c r="I14" s="11" t="s">
        <v>242</v>
      </c>
      <c r="J14" s="11" t="s">
        <v>242</v>
      </c>
      <c r="K14" s="11" t="s">
        <v>242</v>
      </c>
      <c r="L14" s="11" t="s">
        <v>242</v>
      </c>
      <c r="M14" s="11" t="s">
        <v>242</v>
      </c>
      <c r="N14" s="11" t="s">
        <v>242</v>
      </c>
      <c r="O14" s="11" t="s">
        <v>242</v>
      </c>
      <c r="P14" s="11" t="s">
        <v>242</v>
      </c>
      <c r="Q14" s="11" t="s">
        <v>242</v>
      </c>
      <c r="R14" s="11" t="s">
        <v>242</v>
      </c>
      <c r="S14" s="11" t="s">
        <v>242</v>
      </c>
      <c r="T14" s="11" t="s">
        <v>242</v>
      </c>
      <c r="U14" s="11" t="s">
        <v>242</v>
      </c>
      <c r="V14" s="11" t="s">
        <v>242</v>
      </c>
      <c r="W14" s="11" t="s">
        <v>242</v>
      </c>
      <c r="X14" s="11" t="s">
        <v>242</v>
      </c>
      <c r="Y14" s="11" t="s">
        <v>242</v>
      </c>
      <c r="Z14" s="11" t="s">
        <v>242</v>
      </c>
      <c r="AA14" s="11" t="s">
        <v>242</v>
      </c>
      <c r="AB14" s="11" t="s">
        <v>242</v>
      </c>
      <c r="AC14" s="11" t="s">
        <v>242</v>
      </c>
      <c r="AD14" s="11" t="s">
        <v>242</v>
      </c>
      <c r="AE14" s="11" t="s">
        <v>242</v>
      </c>
      <c r="AF14" s="11" t="s">
        <v>242</v>
      </c>
      <c r="AG14" s="11" t="s">
        <v>242</v>
      </c>
      <c r="AH14" s="11" t="s">
        <v>242</v>
      </c>
      <c r="AI14" s="11" t="s">
        <v>242</v>
      </c>
      <c r="AJ14" s="11" t="s">
        <v>242</v>
      </c>
      <c r="AK14" s="11" t="s">
        <v>242</v>
      </c>
      <c r="AL14" s="11" t="s">
        <v>242</v>
      </c>
      <c r="AM14" s="11" t="s">
        <v>242</v>
      </c>
      <c r="AN14" s="11" t="s">
        <v>242</v>
      </c>
      <c r="AO14" s="11">
        <v>1</v>
      </c>
      <c r="AP14" s="11">
        <v>4.7</v>
      </c>
      <c r="AQ14" s="11">
        <v>5.9</v>
      </c>
      <c r="AR14" s="11">
        <v>6.7</v>
      </c>
    </row>
    <row r="15" spans="1:44" s="10" customFormat="1" x14ac:dyDescent="0.25">
      <c r="A15" s="32">
        <v>7</v>
      </c>
      <c r="B15" s="10" t="s">
        <v>291</v>
      </c>
      <c r="C15" s="10" t="s">
        <v>498</v>
      </c>
      <c r="D15" s="11" t="s">
        <v>242</v>
      </c>
      <c r="E15" s="11" t="s">
        <v>242</v>
      </c>
      <c r="F15" s="11" t="s">
        <v>242</v>
      </c>
      <c r="G15" s="11" t="s">
        <v>242</v>
      </c>
      <c r="H15" s="11" t="s">
        <v>242</v>
      </c>
      <c r="I15" s="11" t="s">
        <v>242</v>
      </c>
      <c r="J15" s="11" t="s">
        <v>242</v>
      </c>
      <c r="K15" s="11" t="s">
        <v>242</v>
      </c>
      <c r="L15" s="11">
        <v>0</v>
      </c>
      <c r="M15" s="11">
        <v>0.4</v>
      </c>
      <c r="N15" s="11">
        <v>0.4</v>
      </c>
      <c r="O15" s="11">
        <v>0.5</v>
      </c>
      <c r="P15" s="11">
        <v>0.4</v>
      </c>
      <c r="Q15" s="11">
        <v>0.4</v>
      </c>
      <c r="R15" s="11">
        <v>0.1</v>
      </c>
      <c r="S15" s="11">
        <v>0.1</v>
      </c>
      <c r="T15" s="11">
        <v>0.6</v>
      </c>
      <c r="U15" s="11">
        <v>2.6</v>
      </c>
      <c r="V15" s="11">
        <v>1.6</v>
      </c>
      <c r="W15" s="11">
        <v>1.3</v>
      </c>
      <c r="X15" s="11">
        <v>2.2000000000000002</v>
      </c>
      <c r="Y15" s="11">
        <v>1.5</v>
      </c>
      <c r="Z15" s="11">
        <v>0.9</v>
      </c>
      <c r="AA15" s="11">
        <v>1.1000000000000001</v>
      </c>
      <c r="AB15" s="11">
        <v>1.1000000000000001</v>
      </c>
      <c r="AC15" s="11">
        <v>2.2999999999999998</v>
      </c>
      <c r="AD15" s="11">
        <v>1.6</v>
      </c>
      <c r="AE15" s="11">
        <v>1.6</v>
      </c>
      <c r="AF15" s="11">
        <v>1.9</v>
      </c>
      <c r="AG15" s="11">
        <v>4.2</v>
      </c>
      <c r="AH15" s="11">
        <v>2.9</v>
      </c>
      <c r="AI15" s="11">
        <v>3.1</v>
      </c>
      <c r="AJ15" s="11">
        <v>4.4000000000000004</v>
      </c>
      <c r="AK15" s="11">
        <v>3.2</v>
      </c>
      <c r="AL15" s="11">
        <v>3.1</v>
      </c>
      <c r="AM15" s="11">
        <v>2.8</v>
      </c>
      <c r="AN15" s="11">
        <v>2.4</v>
      </c>
      <c r="AO15" s="11">
        <v>1.9</v>
      </c>
      <c r="AP15" s="11">
        <v>2.2000000000000002</v>
      </c>
      <c r="AQ15" s="11">
        <v>2.2000000000000002</v>
      </c>
      <c r="AR15" s="11">
        <v>2.2999999999999998</v>
      </c>
    </row>
    <row r="16" spans="1:44" s="10" customFormat="1" x14ac:dyDescent="0.25">
      <c r="A16" s="32">
        <v>8</v>
      </c>
      <c r="B16" s="10" t="s">
        <v>497</v>
      </c>
      <c r="C16" s="10" t="s">
        <v>496</v>
      </c>
      <c r="D16" s="11" t="s">
        <v>242</v>
      </c>
      <c r="E16" s="11" t="s">
        <v>242</v>
      </c>
      <c r="F16" s="11" t="s">
        <v>242</v>
      </c>
      <c r="G16" s="11" t="s">
        <v>242</v>
      </c>
      <c r="H16" s="11" t="s">
        <v>242</v>
      </c>
      <c r="I16" s="11" t="s">
        <v>242</v>
      </c>
      <c r="J16" s="11" t="s">
        <v>242</v>
      </c>
      <c r="K16" s="11" t="s">
        <v>242</v>
      </c>
      <c r="L16" s="11">
        <v>0</v>
      </c>
      <c r="M16" s="11">
        <v>0.4</v>
      </c>
      <c r="N16" s="11">
        <v>0.4</v>
      </c>
      <c r="O16" s="11">
        <v>0.5</v>
      </c>
      <c r="P16" s="11">
        <v>0.3</v>
      </c>
      <c r="Q16" s="11">
        <v>0.3</v>
      </c>
      <c r="R16" s="11">
        <v>0.1</v>
      </c>
      <c r="S16" s="11">
        <v>0.1</v>
      </c>
      <c r="T16" s="11">
        <v>0.4</v>
      </c>
      <c r="U16" s="11">
        <v>1.1000000000000001</v>
      </c>
      <c r="V16" s="11">
        <v>0.8</v>
      </c>
      <c r="W16" s="11">
        <v>0.8</v>
      </c>
      <c r="X16" s="11">
        <v>1.7</v>
      </c>
      <c r="Y16" s="11">
        <v>1.4</v>
      </c>
      <c r="Z16" s="11">
        <v>0.8</v>
      </c>
      <c r="AA16" s="11">
        <v>1</v>
      </c>
      <c r="AB16" s="11">
        <v>1</v>
      </c>
      <c r="AC16" s="11">
        <v>2</v>
      </c>
      <c r="AD16" s="11">
        <v>1.3</v>
      </c>
      <c r="AE16" s="11">
        <v>1.4</v>
      </c>
      <c r="AF16" s="11">
        <v>1.7</v>
      </c>
      <c r="AG16" s="11">
        <v>3.8</v>
      </c>
      <c r="AH16" s="11">
        <v>2.4</v>
      </c>
      <c r="AI16" s="11">
        <v>2.7</v>
      </c>
      <c r="AJ16" s="11">
        <v>4</v>
      </c>
      <c r="AK16" s="11">
        <v>2.9</v>
      </c>
      <c r="AL16" s="11">
        <v>2.8</v>
      </c>
      <c r="AM16" s="11">
        <v>2.5</v>
      </c>
      <c r="AN16" s="11">
        <v>2.1</v>
      </c>
      <c r="AO16" s="11">
        <v>1.8</v>
      </c>
      <c r="AP16" s="11">
        <v>2.1</v>
      </c>
      <c r="AQ16" s="11">
        <v>2</v>
      </c>
      <c r="AR16" s="11">
        <v>2.1</v>
      </c>
    </row>
    <row r="17" spans="1:44" s="10" customFormat="1" x14ac:dyDescent="0.25">
      <c r="A17" s="32">
        <v>9</v>
      </c>
      <c r="B17" s="10" t="s">
        <v>495</v>
      </c>
      <c r="C17" s="10" t="s">
        <v>494</v>
      </c>
      <c r="D17" s="11" t="s">
        <v>242</v>
      </c>
      <c r="E17" s="11" t="s">
        <v>242</v>
      </c>
      <c r="F17" s="11" t="s">
        <v>242</v>
      </c>
      <c r="G17" s="11" t="s">
        <v>242</v>
      </c>
      <c r="H17" s="11" t="s">
        <v>242</v>
      </c>
      <c r="I17" s="11" t="s">
        <v>242</v>
      </c>
      <c r="J17" s="11" t="s">
        <v>242</v>
      </c>
      <c r="K17" s="11" t="s">
        <v>242</v>
      </c>
      <c r="L17" s="11" t="s">
        <v>242</v>
      </c>
      <c r="M17" s="11" t="s">
        <v>242</v>
      </c>
      <c r="N17" s="11">
        <v>0</v>
      </c>
      <c r="O17" s="11">
        <v>0</v>
      </c>
      <c r="P17" s="11">
        <v>0</v>
      </c>
      <c r="Q17" s="11">
        <v>0</v>
      </c>
      <c r="R17" s="11">
        <v>0</v>
      </c>
      <c r="S17" s="11">
        <v>0</v>
      </c>
      <c r="T17" s="11">
        <v>0</v>
      </c>
      <c r="U17" s="11">
        <v>0</v>
      </c>
      <c r="V17" s="11">
        <v>0.1</v>
      </c>
      <c r="W17" s="11">
        <v>0.1</v>
      </c>
      <c r="X17" s="11">
        <v>0.1</v>
      </c>
      <c r="Y17" s="11">
        <v>0.1</v>
      </c>
      <c r="Z17" s="11">
        <v>0</v>
      </c>
      <c r="AA17" s="11">
        <v>0.1</v>
      </c>
      <c r="AB17" s="11">
        <v>0.1</v>
      </c>
      <c r="AC17" s="11">
        <v>0.2</v>
      </c>
      <c r="AD17" s="11">
        <v>0.1</v>
      </c>
      <c r="AE17" s="11">
        <v>0.1</v>
      </c>
      <c r="AF17" s="11">
        <v>0.1</v>
      </c>
      <c r="AG17" s="11">
        <v>0.3</v>
      </c>
      <c r="AH17" s="11">
        <v>0.3</v>
      </c>
      <c r="AI17" s="11">
        <v>0.2</v>
      </c>
      <c r="AJ17" s="11">
        <v>0.3</v>
      </c>
      <c r="AK17" s="11">
        <v>0.2</v>
      </c>
      <c r="AL17" s="11">
        <v>0.1</v>
      </c>
      <c r="AM17" s="11">
        <v>0.1</v>
      </c>
      <c r="AN17" s="11">
        <v>0.1</v>
      </c>
      <c r="AO17" s="11">
        <v>0.1</v>
      </c>
      <c r="AP17" s="11">
        <v>0.1</v>
      </c>
      <c r="AQ17" s="11">
        <v>0.1</v>
      </c>
      <c r="AR17" s="11">
        <v>0.1</v>
      </c>
    </row>
    <row r="18" spans="1:44" s="10" customFormat="1" x14ac:dyDescent="0.25">
      <c r="A18" s="32">
        <v>10</v>
      </c>
      <c r="B18" s="10" t="s">
        <v>493</v>
      </c>
      <c r="C18" s="10" t="s">
        <v>492</v>
      </c>
      <c r="D18" s="11" t="s">
        <v>242</v>
      </c>
      <c r="E18" s="11" t="s">
        <v>242</v>
      </c>
      <c r="F18" s="11" t="s">
        <v>242</v>
      </c>
      <c r="G18" s="11" t="s">
        <v>242</v>
      </c>
      <c r="H18" s="11" t="s">
        <v>242</v>
      </c>
      <c r="I18" s="11" t="s">
        <v>242</v>
      </c>
      <c r="J18" s="11" t="s">
        <v>242</v>
      </c>
      <c r="K18" s="11" t="s">
        <v>242</v>
      </c>
      <c r="L18" s="11" t="s">
        <v>242</v>
      </c>
      <c r="M18" s="11" t="s">
        <v>242</v>
      </c>
      <c r="N18" s="11" t="s">
        <v>242</v>
      </c>
      <c r="O18" s="11" t="s">
        <v>242</v>
      </c>
      <c r="P18" s="11" t="s">
        <v>242</v>
      </c>
      <c r="Q18" s="11" t="s">
        <v>242</v>
      </c>
      <c r="R18" s="11" t="s">
        <v>242</v>
      </c>
      <c r="S18" s="11">
        <v>0</v>
      </c>
      <c r="T18" s="11">
        <v>0.1</v>
      </c>
      <c r="U18" s="11">
        <v>1.5</v>
      </c>
      <c r="V18" s="11">
        <v>0.8</v>
      </c>
      <c r="W18" s="11">
        <v>0.4</v>
      </c>
      <c r="X18" s="11">
        <v>0.4</v>
      </c>
      <c r="Y18" s="11">
        <v>0</v>
      </c>
      <c r="Z18" s="11">
        <v>0</v>
      </c>
      <c r="AA18" s="11">
        <v>0</v>
      </c>
      <c r="AB18" s="11">
        <v>0</v>
      </c>
      <c r="AC18" s="11">
        <v>0.1</v>
      </c>
      <c r="AD18" s="11">
        <v>0.1</v>
      </c>
      <c r="AE18" s="11">
        <v>0.1</v>
      </c>
      <c r="AF18" s="11">
        <v>0.1</v>
      </c>
      <c r="AG18" s="11">
        <v>0.2</v>
      </c>
      <c r="AH18" s="11">
        <v>0.2</v>
      </c>
      <c r="AI18" s="11">
        <v>0.1</v>
      </c>
      <c r="AJ18" s="11">
        <v>0.2</v>
      </c>
      <c r="AK18" s="11">
        <v>0.1</v>
      </c>
      <c r="AL18" s="11">
        <v>0.2</v>
      </c>
      <c r="AM18" s="11">
        <v>0.1</v>
      </c>
      <c r="AN18" s="11">
        <v>0.1</v>
      </c>
      <c r="AO18" s="11">
        <v>0.1</v>
      </c>
      <c r="AP18" s="11">
        <v>0.1</v>
      </c>
      <c r="AQ18" s="11">
        <v>0.1</v>
      </c>
      <c r="AR18" s="11">
        <v>0.1</v>
      </c>
    </row>
    <row r="19" spans="1:44" s="10" customFormat="1" x14ac:dyDescent="0.25">
      <c r="A19" s="32">
        <v>11</v>
      </c>
      <c r="B19" s="10" t="s">
        <v>491</v>
      </c>
      <c r="C19" s="10" t="s">
        <v>490</v>
      </c>
      <c r="D19" s="11" t="s">
        <v>242</v>
      </c>
      <c r="E19" s="11" t="s">
        <v>242</v>
      </c>
      <c r="F19" s="11" t="s">
        <v>242</v>
      </c>
      <c r="G19" s="11" t="s">
        <v>242</v>
      </c>
      <c r="H19" s="11" t="s">
        <v>242</v>
      </c>
      <c r="I19" s="11" t="s">
        <v>242</v>
      </c>
      <c r="J19" s="11" t="s">
        <v>242</v>
      </c>
      <c r="K19" s="11" t="s">
        <v>242</v>
      </c>
      <c r="L19" s="11" t="s">
        <v>242</v>
      </c>
      <c r="M19" s="11" t="s">
        <v>242</v>
      </c>
      <c r="N19" s="11" t="s">
        <v>242</v>
      </c>
      <c r="O19" s="11" t="s">
        <v>242</v>
      </c>
      <c r="P19" s="11" t="s">
        <v>242</v>
      </c>
      <c r="Q19" s="11" t="s">
        <v>242</v>
      </c>
      <c r="R19" s="11" t="s">
        <v>242</v>
      </c>
      <c r="S19" s="11" t="s">
        <v>242</v>
      </c>
      <c r="T19" s="11" t="s">
        <v>242</v>
      </c>
      <c r="U19" s="11" t="s">
        <v>242</v>
      </c>
      <c r="V19" s="11" t="s">
        <v>242</v>
      </c>
      <c r="W19" s="11" t="s">
        <v>242</v>
      </c>
      <c r="X19" s="11" t="s">
        <v>242</v>
      </c>
      <c r="Y19" s="11" t="s">
        <v>242</v>
      </c>
      <c r="Z19" s="11" t="s">
        <v>242</v>
      </c>
      <c r="AA19" s="11" t="s">
        <v>242</v>
      </c>
      <c r="AB19" s="11" t="s">
        <v>242</v>
      </c>
      <c r="AC19" s="11" t="s">
        <v>242</v>
      </c>
      <c r="AD19" s="11" t="s">
        <v>242</v>
      </c>
      <c r="AE19" s="11" t="s">
        <v>242</v>
      </c>
      <c r="AF19" s="11" t="s">
        <v>242</v>
      </c>
      <c r="AG19" s="11" t="s">
        <v>242</v>
      </c>
      <c r="AH19" s="11" t="s">
        <v>242</v>
      </c>
      <c r="AI19" s="11" t="s">
        <v>242</v>
      </c>
      <c r="AJ19" s="11" t="s">
        <v>242</v>
      </c>
      <c r="AK19" s="11" t="s">
        <v>242</v>
      </c>
      <c r="AL19" s="11" t="s">
        <v>242</v>
      </c>
      <c r="AM19" s="11" t="s">
        <v>242</v>
      </c>
      <c r="AN19" s="11" t="s">
        <v>242</v>
      </c>
      <c r="AO19" s="11" t="s">
        <v>242</v>
      </c>
      <c r="AP19" s="11" t="s">
        <v>242</v>
      </c>
      <c r="AQ19" s="11" t="s">
        <v>242</v>
      </c>
      <c r="AR19" s="11" t="s">
        <v>242</v>
      </c>
    </row>
    <row r="20" spans="1:44" s="10" customFormat="1" x14ac:dyDescent="0.25">
      <c r="A20" s="32">
        <v>12</v>
      </c>
      <c r="B20" s="10" t="s">
        <v>489</v>
      </c>
      <c r="C20" s="10" t="s">
        <v>488</v>
      </c>
      <c r="D20" s="11" t="s">
        <v>242</v>
      </c>
      <c r="E20" s="11" t="s">
        <v>242</v>
      </c>
      <c r="F20" s="11" t="s">
        <v>242</v>
      </c>
      <c r="G20" s="11" t="s">
        <v>242</v>
      </c>
      <c r="H20" s="11" t="s">
        <v>242</v>
      </c>
      <c r="I20" s="11" t="s">
        <v>242</v>
      </c>
      <c r="J20" s="11" t="s">
        <v>242</v>
      </c>
      <c r="K20" s="11">
        <v>0</v>
      </c>
      <c r="L20" s="11">
        <v>0</v>
      </c>
      <c r="M20" s="11">
        <v>0.1</v>
      </c>
      <c r="N20" s="11">
        <v>0.1</v>
      </c>
      <c r="O20" s="11">
        <v>0.1</v>
      </c>
      <c r="P20" s="11">
        <v>0.1</v>
      </c>
      <c r="Q20" s="11">
        <v>0.1</v>
      </c>
      <c r="R20" s="11">
        <v>0.1</v>
      </c>
      <c r="S20" s="11">
        <v>0.1</v>
      </c>
      <c r="T20" s="11">
        <v>0.1</v>
      </c>
      <c r="U20" s="11">
        <v>0.2</v>
      </c>
      <c r="V20" s="11">
        <v>0.2</v>
      </c>
      <c r="W20" s="11">
        <v>0.3</v>
      </c>
      <c r="X20" s="11">
        <v>0.3</v>
      </c>
      <c r="Y20" s="11">
        <v>0.3</v>
      </c>
      <c r="Z20" s="11">
        <v>0.3</v>
      </c>
      <c r="AA20" s="11">
        <v>0.4</v>
      </c>
      <c r="AB20" s="11">
        <v>0.5</v>
      </c>
      <c r="AC20" s="11">
        <v>0.5</v>
      </c>
      <c r="AD20" s="11">
        <v>0.6</v>
      </c>
      <c r="AE20" s="11">
        <v>0.6</v>
      </c>
      <c r="AF20" s="11">
        <v>0.7</v>
      </c>
      <c r="AG20" s="11">
        <v>0.7</v>
      </c>
      <c r="AH20" s="11">
        <v>0.8</v>
      </c>
      <c r="AI20" s="11">
        <v>0.9</v>
      </c>
      <c r="AJ20" s="11">
        <v>1</v>
      </c>
      <c r="AK20" s="11">
        <v>1</v>
      </c>
      <c r="AL20" s="11">
        <v>1.1000000000000001</v>
      </c>
      <c r="AM20" s="11">
        <v>1.1000000000000001</v>
      </c>
      <c r="AN20" s="11">
        <v>1.1000000000000001</v>
      </c>
      <c r="AO20" s="11">
        <v>1.2</v>
      </c>
      <c r="AP20" s="11">
        <v>1.3</v>
      </c>
      <c r="AQ20" s="11">
        <v>1.5</v>
      </c>
      <c r="AR20" s="11">
        <v>1.5</v>
      </c>
    </row>
    <row r="21" spans="1:44" s="10" customFormat="1" x14ac:dyDescent="0.25">
      <c r="A21" s="32">
        <v>13</v>
      </c>
      <c r="B21" s="10" t="s">
        <v>487</v>
      </c>
      <c r="C21" s="10" t="s">
        <v>486</v>
      </c>
      <c r="D21" s="11" t="s">
        <v>242</v>
      </c>
      <c r="E21" s="11" t="s">
        <v>242</v>
      </c>
      <c r="F21" s="11" t="s">
        <v>242</v>
      </c>
      <c r="G21" s="11" t="s">
        <v>242</v>
      </c>
      <c r="H21" s="11" t="s">
        <v>242</v>
      </c>
      <c r="I21" s="11" t="s">
        <v>242</v>
      </c>
      <c r="J21" s="11" t="s">
        <v>242</v>
      </c>
      <c r="K21" s="11" t="s">
        <v>242</v>
      </c>
      <c r="L21" s="11" t="s">
        <v>242</v>
      </c>
      <c r="M21" s="11" t="s">
        <v>242</v>
      </c>
      <c r="N21" s="11" t="s">
        <v>242</v>
      </c>
      <c r="O21" s="11" t="s">
        <v>242</v>
      </c>
      <c r="P21" s="11" t="s">
        <v>242</v>
      </c>
      <c r="Q21" s="11" t="s">
        <v>242</v>
      </c>
      <c r="R21" s="11" t="s">
        <v>242</v>
      </c>
      <c r="S21" s="11" t="s">
        <v>242</v>
      </c>
      <c r="T21" s="11" t="s">
        <v>242</v>
      </c>
      <c r="U21" s="11" t="s">
        <v>242</v>
      </c>
      <c r="V21" s="11" t="s">
        <v>242</v>
      </c>
      <c r="W21" s="11" t="s">
        <v>242</v>
      </c>
      <c r="X21" s="11" t="s">
        <v>242</v>
      </c>
      <c r="Y21" s="11" t="s">
        <v>242</v>
      </c>
      <c r="Z21" s="11" t="s">
        <v>242</v>
      </c>
      <c r="AA21" s="11" t="s">
        <v>242</v>
      </c>
      <c r="AB21" s="11" t="s">
        <v>242</v>
      </c>
      <c r="AC21" s="11" t="s">
        <v>242</v>
      </c>
      <c r="AD21" s="11" t="s">
        <v>242</v>
      </c>
      <c r="AE21" s="11" t="s">
        <v>242</v>
      </c>
      <c r="AF21" s="11" t="s">
        <v>242</v>
      </c>
      <c r="AG21" s="11" t="s">
        <v>242</v>
      </c>
      <c r="AH21" s="11" t="s">
        <v>242</v>
      </c>
      <c r="AI21" s="11" t="s">
        <v>242</v>
      </c>
      <c r="AJ21" s="11" t="s">
        <v>242</v>
      </c>
      <c r="AK21" s="11" t="s">
        <v>242</v>
      </c>
      <c r="AL21" s="11" t="s">
        <v>242</v>
      </c>
      <c r="AM21" s="11" t="s">
        <v>242</v>
      </c>
      <c r="AN21" s="11" t="s">
        <v>242</v>
      </c>
      <c r="AO21" s="11" t="s">
        <v>242</v>
      </c>
      <c r="AP21" s="11" t="s">
        <v>242</v>
      </c>
      <c r="AQ21" s="11" t="s">
        <v>242</v>
      </c>
      <c r="AR21" s="11" t="s">
        <v>242</v>
      </c>
    </row>
    <row r="22" spans="1:44" s="10" customFormat="1" x14ac:dyDescent="0.25">
      <c r="A22" s="32">
        <v>14</v>
      </c>
      <c r="B22" s="10" t="s">
        <v>485</v>
      </c>
      <c r="C22" s="10" t="s">
        <v>484</v>
      </c>
      <c r="D22" s="11">
        <v>0</v>
      </c>
      <c r="E22" s="11">
        <v>0</v>
      </c>
      <c r="F22" s="11">
        <v>0</v>
      </c>
      <c r="G22" s="11">
        <v>0</v>
      </c>
      <c r="H22" s="11">
        <v>0</v>
      </c>
      <c r="I22" s="11">
        <v>0</v>
      </c>
      <c r="J22" s="11">
        <v>0</v>
      </c>
      <c r="K22" s="11">
        <v>0</v>
      </c>
      <c r="L22" s="11">
        <v>0</v>
      </c>
      <c r="M22" s="11">
        <v>0</v>
      </c>
      <c r="N22" s="11">
        <v>0.1</v>
      </c>
      <c r="O22" s="11">
        <v>0.1</v>
      </c>
      <c r="P22" s="11">
        <v>0.1</v>
      </c>
      <c r="Q22" s="11">
        <v>0.1</v>
      </c>
      <c r="R22" s="11">
        <v>0.1</v>
      </c>
      <c r="S22" s="11">
        <v>0.1</v>
      </c>
      <c r="T22" s="11">
        <v>0.3</v>
      </c>
      <c r="U22" s="11">
        <v>0.3</v>
      </c>
      <c r="V22" s="11">
        <v>0.4</v>
      </c>
      <c r="W22" s="11">
        <v>0.4</v>
      </c>
      <c r="X22" s="11">
        <v>0.4</v>
      </c>
      <c r="Y22" s="11">
        <v>3.1</v>
      </c>
      <c r="Z22" s="11">
        <v>1</v>
      </c>
      <c r="AA22" s="11">
        <v>0.8</v>
      </c>
      <c r="AB22" s="11">
        <v>0.7</v>
      </c>
      <c r="AC22" s="11">
        <v>0.7</v>
      </c>
      <c r="AD22" s="11">
        <v>0.6</v>
      </c>
      <c r="AE22" s="11">
        <v>0.6</v>
      </c>
      <c r="AF22" s="11">
        <v>0.6</v>
      </c>
      <c r="AG22" s="11">
        <v>0.7</v>
      </c>
      <c r="AH22" s="11">
        <v>0.7</v>
      </c>
      <c r="AI22" s="11">
        <v>0.7</v>
      </c>
      <c r="AJ22" s="11">
        <v>0.9</v>
      </c>
      <c r="AK22" s="11">
        <v>0.7</v>
      </c>
      <c r="AL22" s="11">
        <v>0.8</v>
      </c>
      <c r="AM22" s="11">
        <v>0.6</v>
      </c>
      <c r="AN22" s="11">
        <v>0.6</v>
      </c>
      <c r="AO22" s="11">
        <v>0.7</v>
      </c>
      <c r="AP22" s="11">
        <v>0.8</v>
      </c>
      <c r="AQ22" s="11">
        <v>0.7</v>
      </c>
      <c r="AR22" s="11">
        <v>0.7</v>
      </c>
    </row>
    <row r="23" spans="1:44" s="10" customFormat="1" x14ac:dyDescent="0.25">
      <c r="A23" s="32">
        <v>15</v>
      </c>
      <c r="B23" s="10" t="s">
        <v>455</v>
      </c>
      <c r="C23" s="10" t="s">
        <v>483</v>
      </c>
      <c r="D23" s="11" t="s">
        <v>242</v>
      </c>
      <c r="E23" s="11" t="s">
        <v>242</v>
      </c>
      <c r="F23" s="11" t="s">
        <v>242</v>
      </c>
      <c r="G23" s="11" t="s">
        <v>242</v>
      </c>
      <c r="H23" s="11" t="s">
        <v>242</v>
      </c>
      <c r="I23" s="11" t="s">
        <v>242</v>
      </c>
      <c r="J23" s="11" t="s">
        <v>242</v>
      </c>
      <c r="K23" s="11" t="s">
        <v>242</v>
      </c>
      <c r="L23" s="11" t="s">
        <v>242</v>
      </c>
      <c r="M23" s="11" t="s">
        <v>242</v>
      </c>
      <c r="N23" s="11" t="s">
        <v>242</v>
      </c>
      <c r="O23" s="11" t="s">
        <v>242</v>
      </c>
      <c r="P23" s="11" t="s">
        <v>242</v>
      </c>
      <c r="Q23" s="11" t="s">
        <v>242</v>
      </c>
      <c r="R23" s="11" t="s">
        <v>242</v>
      </c>
      <c r="S23" s="11" t="s">
        <v>242</v>
      </c>
      <c r="T23" s="11" t="s">
        <v>242</v>
      </c>
      <c r="U23" s="11">
        <v>0</v>
      </c>
      <c r="V23" s="11">
        <v>0</v>
      </c>
      <c r="W23" s="11">
        <v>0</v>
      </c>
      <c r="X23" s="11">
        <v>0</v>
      </c>
      <c r="Y23" s="11">
        <v>0</v>
      </c>
      <c r="Z23" s="11">
        <v>0</v>
      </c>
      <c r="AA23" s="11">
        <v>0</v>
      </c>
      <c r="AB23" s="11">
        <v>0</v>
      </c>
      <c r="AC23" s="11">
        <v>0</v>
      </c>
      <c r="AD23" s="11">
        <v>0</v>
      </c>
      <c r="AE23" s="11">
        <v>0.1</v>
      </c>
      <c r="AF23" s="11">
        <v>0.1</v>
      </c>
      <c r="AG23" s="11">
        <v>0.1</v>
      </c>
      <c r="AH23" s="11">
        <v>0.1</v>
      </c>
      <c r="AI23" s="11">
        <v>0.1</v>
      </c>
      <c r="AJ23" s="11">
        <v>0.1</v>
      </c>
      <c r="AK23" s="11">
        <v>0.1</v>
      </c>
      <c r="AL23" s="11">
        <v>0.1</v>
      </c>
      <c r="AM23" s="11">
        <v>0.1</v>
      </c>
      <c r="AN23" s="11">
        <v>0.1</v>
      </c>
      <c r="AO23" s="11">
        <v>0.1</v>
      </c>
      <c r="AP23" s="11">
        <v>0.1</v>
      </c>
      <c r="AQ23" s="11">
        <v>0.1</v>
      </c>
      <c r="AR23" s="11">
        <v>0.1</v>
      </c>
    </row>
    <row r="24" spans="1:44" s="10" customFormat="1" x14ac:dyDescent="0.25">
      <c r="A24" s="32">
        <v>16</v>
      </c>
      <c r="B24" s="10" t="s">
        <v>482</v>
      </c>
      <c r="C24" s="10" t="s">
        <v>112</v>
      </c>
      <c r="D24" s="11" t="s">
        <v>242</v>
      </c>
      <c r="E24" s="11" t="s">
        <v>242</v>
      </c>
      <c r="F24" s="11" t="s">
        <v>242</v>
      </c>
      <c r="G24" s="11" t="s">
        <v>242</v>
      </c>
      <c r="H24" s="11" t="s">
        <v>242</v>
      </c>
      <c r="I24" s="11" t="s">
        <v>242</v>
      </c>
      <c r="J24" s="11" t="s">
        <v>242</v>
      </c>
      <c r="K24" s="11" t="s">
        <v>242</v>
      </c>
      <c r="L24" s="11" t="s">
        <v>242</v>
      </c>
      <c r="M24" s="11" t="s">
        <v>242</v>
      </c>
      <c r="N24" s="11" t="s">
        <v>242</v>
      </c>
      <c r="O24" s="11" t="s">
        <v>242</v>
      </c>
      <c r="P24" s="11" t="s">
        <v>242</v>
      </c>
      <c r="Q24" s="11" t="s">
        <v>242</v>
      </c>
      <c r="R24" s="11" t="s">
        <v>242</v>
      </c>
      <c r="S24" s="11" t="s">
        <v>242</v>
      </c>
      <c r="T24" s="11" t="s">
        <v>242</v>
      </c>
      <c r="U24" s="11" t="s">
        <v>242</v>
      </c>
      <c r="V24" s="11" t="s">
        <v>242</v>
      </c>
      <c r="W24" s="11" t="s">
        <v>242</v>
      </c>
      <c r="X24" s="11" t="s">
        <v>242</v>
      </c>
      <c r="Y24" s="11" t="s">
        <v>242</v>
      </c>
      <c r="Z24" s="11" t="s">
        <v>242</v>
      </c>
      <c r="AA24" s="11" t="s">
        <v>242</v>
      </c>
      <c r="AB24" s="11" t="s">
        <v>242</v>
      </c>
      <c r="AC24" s="11" t="s">
        <v>242</v>
      </c>
      <c r="AD24" s="11" t="s">
        <v>242</v>
      </c>
      <c r="AE24" s="11" t="s">
        <v>242</v>
      </c>
      <c r="AF24" s="11" t="s">
        <v>242</v>
      </c>
      <c r="AG24" s="11" t="s">
        <v>242</v>
      </c>
      <c r="AH24" s="11" t="s">
        <v>242</v>
      </c>
      <c r="AI24" s="11" t="s">
        <v>242</v>
      </c>
      <c r="AJ24" s="11" t="s">
        <v>242</v>
      </c>
      <c r="AK24" s="11" t="s">
        <v>242</v>
      </c>
      <c r="AL24" s="11" t="s">
        <v>242</v>
      </c>
      <c r="AM24" s="11" t="s">
        <v>242</v>
      </c>
      <c r="AN24" s="11" t="s">
        <v>242</v>
      </c>
      <c r="AO24" s="11" t="s">
        <v>242</v>
      </c>
      <c r="AP24" s="11">
        <v>0.1</v>
      </c>
      <c r="AQ24" s="11">
        <v>0.1</v>
      </c>
      <c r="AR24" s="11">
        <v>0.2</v>
      </c>
    </row>
    <row r="25" spans="1:44" s="10" customFormat="1" x14ac:dyDescent="0.25">
      <c r="A25" s="32">
        <v>17</v>
      </c>
      <c r="B25" s="10" t="s">
        <v>481</v>
      </c>
      <c r="C25" s="10" t="s">
        <v>480</v>
      </c>
      <c r="D25" s="11">
        <v>0.5</v>
      </c>
      <c r="E25" s="11">
        <v>0.5</v>
      </c>
      <c r="F25" s="11">
        <v>1.5</v>
      </c>
      <c r="G25" s="11">
        <v>0.7</v>
      </c>
      <c r="H25" s="11">
        <v>0.5</v>
      </c>
      <c r="I25" s="11">
        <v>0.4</v>
      </c>
      <c r="J25" s="11">
        <v>0.4</v>
      </c>
      <c r="K25" s="11">
        <v>1.8</v>
      </c>
      <c r="L25" s="11">
        <v>0.5</v>
      </c>
      <c r="M25" s="11">
        <v>0.5</v>
      </c>
      <c r="N25" s="11">
        <v>0.4</v>
      </c>
      <c r="O25" s="11">
        <v>0.5</v>
      </c>
      <c r="P25" s="11">
        <v>0.4</v>
      </c>
      <c r="Q25" s="11">
        <v>0.4</v>
      </c>
      <c r="R25" s="11">
        <v>0.4</v>
      </c>
      <c r="S25" s="11">
        <v>0.8</v>
      </c>
      <c r="T25" s="11">
        <v>2.6</v>
      </c>
      <c r="U25" s="11">
        <v>5</v>
      </c>
      <c r="V25" s="11">
        <v>5.5</v>
      </c>
      <c r="W25" s="11">
        <v>4.4000000000000004</v>
      </c>
      <c r="X25" s="11">
        <v>4.2</v>
      </c>
      <c r="Y25" s="11">
        <v>4</v>
      </c>
      <c r="Z25" s="11">
        <v>3.5</v>
      </c>
      <c r="AA25" s="11">
        <v>3.3</v>
      </c>
      <c r="AB25" s="11">
        <v>3.2</v>
      </c>
      <c r="AC25" s="11">
        <v>3.3</v>
      </c>
      <c r="AD25" s="11">
        <v>3.7</v>
      </c>
      <c r="AE25" s="11">
        <v>3.7</v>
      </c>
      <c r="AF25" s="11">
        <v>3.8</v>
      </c>
      <c r="AG25" s="11">
        <v>3.8</v>
      </c>
      <c r="AH25" s="11">
        <v>3.8</v>
      </c>
      <c r="AI25" s="11">
        <v>3.7</v>
      </c>
      <c r="AJ25" s="11">
        <v>3.8</v>
      </c>
      <c r="AK25" s="11">
        <v>3.8</v>
      </c>
      <c r="AL25" s="11">
        <v>3.9</v>
      </c>
      <c r="AM25" s="11">
        <v>4</v>
      </c>
      <c r="AN25" s="11">
        <v>4.2</v>
      </c>
      <c r="AO25" s="11">
        <v>4.0999999999999996</v>
      </c>
      <c r="AP25" s="11">
        <v>4.8</v>
      </c>
      <c r="AQ25" s="11">
        <v>5.0999999999999996</v>
      </c>
      <c r="AR25" s="11">
        <v>5.8</v>
      </c>
    </row>
    <row r="26" spans="1:44" s="10" customFormat="1" x14ac:dyDescent="0.25">
      <c r="A26" s="32">
        <v>18</v>
      </c>
      <c r="B26" s="10" t="s">
        <v>479</v>
      </c>
      <c r="C26" s="10" t="s">
        <v>478</v>
      </c>
      <c r="D26" s="11">
        <v>0.4</v>
      </c>
      <c r="E26" s="11">
        <v>0.4</v>
      </c>
      <c r="F26" s="11">
        <v>0.5</v>
      </c>
      <c r="G26" s="11">
        <v>0.5</v>
      </c>
      <c r="H26" s="11">
        <v>0.4</v>
      </c>
      <c r="I26" s="11">
        <v>0.3</v>
      </c>
      <c r="J26" s="11">
        <v>0.4</v>
      </c>
      <c r="K26" s="11">
        <v>0.4</v>
      </c>
      <c r="L26" s="11">
        <v>0.4</v>
      </c>
      <c r="M26" s="11">
        <v>0.4</v>
      </c>
      <c r="N26" s="11">
        <v>0.4</v>
      </c>
      <c r="O26" s="11">
        <v>0.4</v>
      </c>
      <c r="P26" s="11">
        <v>0.4</v>
      </c>
      <c r="Q26" s="11">
        <v>0.4</v>
      </c>
      <c r="R26" s="11">
        <v>0.4</v>
      </c>
      <c r="S26" s="11">
        <v>0.6</v>
      </c>
      <c r="T26" s="11">
        <v>0.9</v>
      </c>
      <c r="U26" s="11">
        <v>1.6</v>
      </c>
      <c r="V26" s="11">
        <v>2</v>
      </c>
      <c r="W26" s="11">
        <v>2.1</v>
      </c>
      <c r="X26" s="11">
        <v>2.1</v>
      </c>
      <c r="Y26" s="11">
        <v>2.2000000000000002</v>
      </c>
      <c r="Z26" s="11">
        <v>2.1</v>
      </c>
      <c r="AA26" s="11">
        <v>2.2000000000000002</v>
      </c>
      <c r="AB26" s="11">
        <v>2.4</v>
      </c>
      <c r="AC26" s="11">
        <v>2.5</v>
      </c>
      <c r="AD26" s="11">
        <v>2.7</v>
      </c>
      <c r="AE26" s="11">
        <v>2.8</v>
      </c>
      <c r="AF26" s="11">
        <v>2.9</v>
      </c>
      <c r="AG26" s="11">
        <v>3.1</v>
      </c>
      <c r="AH26" s="11">
        <v>3.3</v>
      </c>
      <c r="AI26" s="11">
        <v>3.4</v>
      </c>
      <c r="AJ26" s="11">
        <v>3.6</v>
      </c>
      <c r="AK26" s="11">
        <v>3.7</v>
      </c>
      <c r="AL26" s="11">
        <v>3.9</v>
      </c>
      <c r="AM26" s="11">
        <v>4</v>
      </c>
      <c r="AN26" s="11">
        <v>4.2</v>
      </c>
      <c r="AO26" s="11">
        <v>4</v>
      </c>
      <c r="AP26" s="11">
        <v>4.4000000000000004</v>
      </c>
      <c r="AQ26" s="11">
        <v>4.5999999999999996</v>
      </c>
      <c r="AR26" s="11">
        <v>5.0999999999999996</v>
      </c>
    </row>
    <row r="27" spans="1:44" s="10" customFormat="1" x14ac:dyDescent="0.25">
      <c r="A27" s="32">
        <v>19</v>
      </c>
      <c r="B27" s="10" t="s">
        <v>477</v>
      </c>
      <c r="C27" s="10" t="s">
        <v>476</v>
      </c>
      <c r="D27" s="11" t="s">
        <v>242</v>
      </c>
      <c r="E27" s="11" t="s">
        <v>242</v>
      </c>
      <c r="F27" s="11" t="s">
        <v>242</v>
      </c>
      <c r="G27" s="11" t="s">
        <v>242</v>
      </c>
      <c r="H27" s="11" t="s">
        <v>242</v>
      </c>
      <c r="I27" s="11" t="s">
        <v>242</v>
      </c>
      <c r="J27" s="11" t="s">
        <v>242</v>
      </c>
      <c r="K27" s="11" t="s">
        <v>242</v>
      </c>
      <c r="L27" s="11" t="s">
        <v>242</v>
      </c>
      <c r="M27" s="11" t="s">
        <v>242</v>
      </c>
      <c r="N27" s="11" t="s">
        <v>242</v>
      </c>
      <c r="O27" s="11" t="s">
        <v>242</v>
      </c>
      <c r="P27" s="11" t="s">
        <v>242</v>
      </c>
      <c r="Q27" s="11" t="s">
        <v>242</v>
      </c>
      <c r="R27" s="11" t="s">
        <v>242</v>
      </c>
      <c r="S27" s="11">
        <v>0</v>
      </c>
      <c r="T27" s="11">
        <v>0</v>
      </c>
      <c r="U27" s="11">
        <v>1.3</v>
      </c>
      <c r="V27" s="11">
        <v>1.8</v>
      </c>
      <c r="W27" s="11">
        <v>1.9</v>
      </c>
      <c r="X27" s="11">
        <v>1.9</v>
      </c>
      <c r="Y27" s="11">
        <v>1.7</v>
      </c>
      <c r="Z27" s="11">
        <v>1.2</v>
      </c>
      <c r="AA27" s="11">
        <v>0.7</v>
      </c>
      <c r="AB27" s="11">
        <v>0.5</v>
      </c>
      <c r="AC27" s="11">
        <v>0.5</v>
      </c>
      <c r="AD27" s="11">
        <v>0.6</v>
      </c>
      <c r="AE27" s="11">
        <v>0.7</v>
      </c>
      <c r="AF27" s="11">
        <v>0.7</v>
      </c>
      <c r="AG27" s="11">
        <v>0.6</v>
      </c>
      <c r="AH27" s="11">
        <v>0.5</v>
      </c>
      <c r="AI27" s="11">
        <v>0.3</v>
      </c>
      <c r="AJ27" s="11">
        <v>0.2</v>
      </c>
      <c r="AK27" s="11">
        <v>0.1</v>
      </c>
      <c r="AL27" s="11">
        <v>0.1</v>
      </c>
      <c r="AM27" s="11">
        <v>0</v>
      </c>
      <c r="AN27" s="11">
        <v>0</v>
      </c>
      <c r="AO27" s="11">
        <v>0.1</v>
      </c>
      <c r="AP27" s="11">
        <v>0.3</v>
      </c>
      <c r="AQ27" s="11">
        <v>0.5</v>
      </c>
      <c r="AR27" s="11">
        <v>0.7</v>
      </c>
    </row>
    <row r="28" spans="1:44" s="10" customFormat="1" x14ac:dyDescent="0.25">
      <c r="A28" s="32">
        <v>20</v>
      </c>
      <c r="B28" s="10" t="s">
        <v>475</v>
      </c>
      <c r="C28" s="10" t="s">
        <v>474</v>
      </c>
      <c r="D28" s="11">
        <v>0.1</v>
      </c>
      <c r="E28" s="11">
        <v>0.1</v>
      </c>
      <c r="F28" s="11">
        <v>1</v>
      </c>
      <c r="G28" s="11">
        <v>0.2</v>
      </c>
      <c r="H28" s="11">
        <v>0.1</v>
      </c>
      <c r="I28" s="11">
        <v>0</v>
      </c>
      <c r="J28" s="11">
        <v>0</v>
      </c>
      <c r="K28" s="11">
        <v>1.4</v>
      </c>
      <c r="L28" s="11">
        <v>0.1</v>
      </c>
      <c r="M28" s="11">
        <v>0.1</v>
      </c>
      <c r="N28" s="11">
        <v>0</v>
      </c>
      <c r="O28" s="11">
        <v>0</v>
      </c>
      <c r="P28" s="11">
        <v>0</v>
      </c>
      <c r="Q28" s="11">
        <v>0</v>
      </c>
      <c r="R28" s="11">
        <v>0</v>
      </c>
      <c r="S28" s="11">
        <v>0.2</v>
      </c>
      <c r="T28" s="11">
        <v>1.6</v>
      </c>
      <c r="U28" s="11">
        <v>2.1</v>
      </c>
      <c r="V28" s="11">
        <v>1.6</v>
      </c>
      <c r="W28" s="11">
        <v>0.4</v>
      </c>
      <c r="X28" s="11">
        <v>0.2</v>
      </c>
      <c r="Y28" s="11">
        <v>0.1</v>
      </c>
      <c r="Z28" s="11">
        <v>0.2</v>
      </c>
      <c r="AA28" s="11">
        <v>0.5</v>
      </c>
      <c r="AB28" s="11">
        <v>0.4</v>
      </c>
      <c r="AC28" s="11">
        <v>0.3</v>
      </c>
      <c r="AD28" s="11">
        <v>0.3</v>
      </c>
      <c r="AE28" s="11">
        <v>0.2</v>
      </c>
      <c r="AF28" s="11">
        <v>0.1</v>
      </c>
      <c r="AG28" s="11">
        <v>0.1</v>
      </c>
      <c r="AH28" s="11">
        <v>0</v>
      </c>
      <c r="AI28" s="11">
        <v>0</v>
      </c>
      <c r="AJ28" s="11">
        <v>0</v>
      </c>
      <c r="AK28" s="11">
        <v>0</v>
      </c>
      <c r="AL28" s="11">
        <v>0</v>
      </c>
      <c r="AM28" s="11">
        <v>0</v>
      </c>
      <c r="AN28" s="11" t="s">
        <v>242</v>
      </c>
      <c r="AO28" s="11" t="s">
        <v>242</v>
      </c>
      <c r="AP28" s="11" t="s">
        <v>242</v>
      </c>
      <c r="AQ28" s="11" t="s">
        <v>242</v>
      </c>
      <c r="AR28" s="11" t="s">
        <v>242</v>
      </c>
    </row>
    <row r="29" spans="1:44" s="10" customFormat="1" x14ac:dyDescent="0.25">
      <c r="A29" s="32">
        <v>21</v>
      </c>
      <c r="B29" s="10" t="s">
        <v>473</v>
      </c>
      <c r="C29" s="10" t="s">
        <v>472</v>
      </c>
      <c r="D29" s="11" t="s">
        <v>242</v>
      </c>
      <c r="E29" s="11" t="s">
        <v>242</v>
      </c>
      <c r="F29" s="11" t="s">
        <v>242</v>
      </c>
      <c r="G29" s="11" t="s">
        <v>242</v>
      </c>
      <c r="H29" s="11" t="s">
        <v>242</v>
      </c>
      <c r="I29" s="11" t="s">
        <v>242</v>
      </c>
      <c r="J29" s="11" t="s">
        <v>242</v>
      </c>
      <c r="K29" s="11" t="s">
        <v>242</v>
      </c>
      <c r="L29" s="11" t="s">
        <v>242</v>
      </c>
      <c r="M29" s="11" t="s">
        <v>242</v>
      </c>
      <c r="N29" s="11" t="s">
        <v>242</v>
      </c>
      <c r="O29" s="11" t="s">
        <v>242</v>
      </c>
      <c r="P29" s="11" t="s">
        <v>242</v>
      </c>
      <c r="Q29" s="11" t="s">
        <v>242</v>
      </c>
      <c r="R29" s="11" t="s">
        <v>242</v>
      </c>
      <c r="S29" s="11" t="s">
        <v>242</v>
      </c>
      <c r="T29" s="11" t="s">
        <v>242</v>
      </c>
      <c r="U29" s="11" t="s">
        <v>242</v>
      </c>
      <c r="V29" s="11" t="s">
        <v>242</v>
      </c>
      <c r="W29" s="11" t="s">
        <v>242</v>
      </c>
      <c r="X29" s="11" t="s">
        <v>242</v>
      </c>
      <c r="Y29" s="11" t="s">
        <v>242</v>
      </c>
      <c r="Z29" s="11" t="s">
        <v>242</v>
      </c>
      <c r="AA29" s="11" t="s">
        <v>242</v>
      </c>
      <c r="AB29" s="11" t="s">
        <v>242</v>
      </c>
      <c r="AC29" s="11" t="s">
        <v>242</v>
      </c>
      <c r="AD29" s="11" t="s">
        <v>242</v>
      </c>
      <c r="AE29" s="11" t="s">
        <v>242</v>
      </c>
      <c r="AF29" s="11" t="s">
        <v>242</v>
      </c>
      <c r="AG29" s="11" t="s">
        <v>242</v>
      </c>
      <c r="AH29" s="11" t="s">
        <v>242</v>
      </c>
      <c r="AI29" s="11" t="s">
        <v>242</v>
      </c>
      <c r="AJ29" s="11">
        <v>0</v>
      </c>
      <c r="AK29" s="11">
        <v>0</v>
      </c>
      <c r="AL29" s="11">
        <v>0</v>
      </c>
      <c r="AM29" s="11">
        <v>0</v>
      </c>
      <c r="AN29" s="11">
        <v>0</v>
      </c>
      <c r="AO29" s="11">
        <v>0.1</v>
      </c>
      <c r="AP29" s="11">
        <v>0.1</v>
      </c>
      <c r="AQ29" s="11">
        <v>0.2</v>
      </c>
      <c r="AR29" s="11">
        <v>0.3</v>
      </c>
    </row>
    <row r="30" spans="1:44" s="10" customFormat="1" x14ac:dyDescent="0.25">
      <c r="A30" s="32">
        <v>22</v>
      </c>
      <c r="B30" s="10" t="s">
        <v>471</v>
      </c>
      <c r="C30" s="10" t="s">
        <v>470</v>
      </c>
      <c r="D30" s="11" t="s">
        <v>242</v>
      </c>
      <c r="E30" s="11" t="s">
        <v>242</v>
      </c>
      <c r="F30" s="11" t="s">
        <v>242</v>
      </c>
      <c r="G30" s="11" t="s">
        <v>242</v>
      </c>
      <c r="H30" s="11" t="s">
        <v>242</v>
      </c>
      <c r="I30" s="11" t="s">
        <v>242</v>
      </c>
      <c r="J30" s="11" t="s">
        <v>242</v>
      </c>
      <c r="K30" s="11" t="s">
        <v>242</v>
      </c>
      <c r="L30" s="11" t="s">
        <v>242</v>
      </c>
      <c r="M30" s="11" t="s">
        <v>242</v>
      </c>
      <c r="N30" s="11" t="s">
        <v>242</v>
      </c>
      <c r="O30" s="11" t="s">
        <v>242</v>
      </c>
      <c r="P30" s="11" t="s">
        <v>242</v>
      </c>
      <c r="Q30" s="11" t="s">
        <v>242</v>
      </c>
      <c r="R30" s="11" t="s">
        <v>242</v>
      </c>
      <c r="S30" s="11" t="s">
        <v>242</v>
      </c>
      <c r="T30" s="11" t="s">
        <v>242</v>
      </c>
      <c r="U30" s="11" t="s">
        <v>242</v>
      </c>
      <c r="V30" s="11" t="s">
        <v>242</v>
      </c>
      <c r="W30" s="11" t="s">
        <v>242</v>
      </c>
      <c r="X30" s="11" t="s">
        <v>242</v>
      </c>
      <c r="Y30" s="11" t="s">
        <v>242</v>
      </c>
      <c r="Z30" s="11" t="s">
        <v>242</v>
      </c>
      <c r="AA30" s="11" t="s">
        <v>242</v>
      </c>
      <c r="AB30" s="11" t="s">
        <v>242</v>
      </c>
      <c r="AC30" s="11" t="s">
        <v>242</v>
      </c>
      <c r="AD30" s="11" t="s">
        <v>242</v>
      </c>
      <c r="AE30" s="11" t="s">
        <v>242</v>
      </c>
      <c r="AF30" s="11" t="s">
        <v>242</v>
      </c>
      <c r="AG30" s="11" t="s">
        <v>242</v>
      </c>
      <c r="AH30" s="11" t="s">
        <v>242</v>
      </c>
      <c r="AI30" s="11" t="s">
        <v>242</v>
      </c>
      <c r="AJ30" s="11" t="s">
        <v>242</v>
      </c>
      <c r="AK30" s="11" t="s">
        <v>242</v>
      </c>
      <c r="AL30" s="11" t="s">
        <v>242</v>
      </c>
      <c r="AM30" s="11" t="s">
        <v>242</v>
      </c>
      <c r="AN30" s="11" t="s">
        <v>242</v>
      </c>
      <c r="AO30" s="11" t="s">
        <v>242</v>
      </c>
      <c r="AP30" s="11" t="s">
        <v>242</v>
      </c>
      <c r="AQ30" s="11" t="s">
        <v>242</v>
      </c>
      <c r="AR30" s="11" t="s">
        <v>242</v>
      </c>
    </row>
    <row r="31" spans="1:44" s="10" customFormat="1" x14ac:dyDescent="0.25">
      <c r="A31" s="32">
        <v>23</v>
      </c>
      <c r="B31" s="10" t="s">
        <v>469</v>
      </c>
      <c r="C31" s="10" t="s">
        <v>468</v>
      </c>
      <c r="D31" s="11" t="s">
        <v>242</v>
      </c>
      <c r="E31" s="11" t="s">
        <v>242</v>
      </c>
      <c r="F31" s="11" t="s">
        <v>242</v>
      </c>
      <c r="G31" s="11" t="s">
        <v>242</v>
      </c>
      <c r="H31" s="11" t="s">
        <v>242</v>
      </c>
      <c r="I31" s="11" t="s">
        <v>242</v>
      </c>
      <c r="J31" s="11" t="s">
        <v>242</v>
      </c>
      <c r="K31" s="11" t="s">
        <v>242</v>
      </c>
      <c r="L31" s="11" t="s">
        <v>242</v>
      </c>
      <c r="M31" s="11" t="s">
        <v>242</v>
      </c>
      <c r="N31" s="11" t="s">
        <v>242</v>
      </c>
      <c r="O31" s="11" t="s">
        <v>242</v>
      </c>
      <c r="P31" s="11" t="s">
        <v>242</v>
      </c>
      <c r="Q31" s="11" t="s">
        <v>242</v>
      </c>
      <c r="R31" s="11" t="s">
        <v>242</v>
      </c>
      <c r="S31" s="11" t="s">
        <v>242</v>
      </c>
      <c r="T31" s="11" t="s">
        <v>242</v>
      </c>
      <c r="U31" s="11" t="s">
        <v>242</v>
      </c>
      <c r="V31" s="11" t="s">
        <v>242</v>
      </c>
      <c r="W31" s="11" t="s">
        <v>242</v>
      </c>
      <c r="X31" s="11" t="s">
        <v>242</v>
      </c>
      <c r="Y31" s="11" t="s">
        <v>242</v>
      </c>
      <c r="Z31" s="11" t="s">
        <v>242</v>
      </c>
      <c r="AA31" s="11" t="s">
        <v>242</v>
      </c>
      <c r="AB31" s="11" t="s">
        <v>242</v>
      </c>
      <c r="AC31" s="11" t="s">
        <v>242</v>
      </c>
      <c r="AD31" s="11" t="s">
        <v>242</v>
      </c>
      <c r="AE31" s="11" t="s">
        <v>242</v>
      </c>
      <c r="AF31" s="11" t="s">
        <v>242</v>
      </c>
      <c r="AG31" s="11" t="s">
        <v>242</v>
      </c>
      <c r="AH31" s="11" t="s">
        <v>242</v>
      </c>
      <c r="AI31" s="11" t="s">
        <v>242</v>
      </c>
      <c r="AJ31" s="11" t="s">
        <v>242</v>
      </c>
      <c r="AK31" s="11" t="s">
        <v>242</v>
      </c>
      <c r="AL31" s="11" t="s">
        <v>242</v>
      </c>
      <c r="AM31" s="11" t="s">
        <v>242</v>
      </c>
      <c r="AN31" s="11" t="s">
        <v>242</v>
      </c>
      <c r="AO31" s="11" t="s">
        <v>242</v>
      </c>
      <c r="AP31" s="11" t="s">
        <v>242</v>
      </c>
      <c r="AQ31" s="11" t="s">
        <v>242</v>
      </c>
      <c r="AR31" s="11" t="s">
        <v>242</v>
      </c>
    </row>
    <row r="32" spans="1:44" s="10" customFormat="1" x14ac:dyDescent="0.25">
      <c r="A32" s="32">
        <v>24</v>
      </c>
      <c r="B32" s="10" t="s">
        <v>467</v>
      </c>
      <c r="C32" s="10" t="s">
        <v>466</v>
      </c>
      <c r="D32" s="11" t="s">
        <v>242</v>
      </c>
      <c r="E32" s="11" t="s">
        <v>242</v>
      </c>
      <c r="F32" s="11" t="s">
        <v>242</v>
      </c>
      <c r="G32" s="11" t="s">
        <v>242</v>
      </c>
      <c r="H32" s="11" t="s">
        <v>242</v>
      </c>
      <c r="I32" s="11" t="s">
        <v>242</v>
      </c>
      <c r="J32" s="11">
        <v>0</v>
      </c>
      <c r="K32" s="11">
        <v>0</v>
      </c>
      <c r="L32" s="11">
        <v>0</v>
      </c>
      <c r="M32" s="11">
        <v>0</v>
      </c>
      <c r="N32" s="11">
        <v>0</v>
      </c>
      <c r="O32" s="11">
        <v>0.1</v>
      </c>
      <c r="P32" s="11">
        <v>0.1</v>
      </c>
      <c r="Q32" s="11">
        <v>0.1</v>
      </c>
      <c r="R32" s="11">
        <v>0</v>
      </c>
      <c r="S32" s="11" t="s">
        <v>242</v>
      </c>
      <c r="T32" s="11" t="s">
        <v>242</v>
      </c>
      <c r="U32" s="11" t="s">
        <v>242</v>
      </c>
      <c r="V32" s="11" t="s">
        <v>242</v>
      </c>
      <c r="W32" s="11" t="s">
        <v>242</v>
      </c>
      <c r="X32" s="11" t="s">
        <v>242</v>
      </c>
      <c r="Y32" s="11" t="s">
        <v>242</v>
      </c>
      <c r="Z32" s="11" t="s">
        <v>242</v>
      </c>
      <c r="AA32" s="11" t="s">
        <v>242</v>
      </c>
      <c r="AB32" s="11" t="s">
        <v>242</v>
      </c>
      <c r="AC32" s="11" t="s">
        <v>242</v>
      </c>
      <c r="AD32" s="11" t="s">
        <v>242</v>
      </c>
      <c r="AE32" s="11" t="s">
        <v>242</v>
      </c>
      <c r="AF32" s="11" t="s">
        <v>242</v>
      </c>
      <c r="AG32" s="11" t="s">
        <v>242</v>
      </c>
      <c r="AH32" s="11" t="s">
        <v>242</v>
      </c>
      <c r="AI32" s="11" t="s">
        <v>242</v>
      </c>
      <c r="AJ32" s="11" t="s">
        <v>242</v>
      </c>
      <c r="AK32" s="11" t="s">
        <v>242</v>
      </c>
      <c r="AL32" s="11" t="s">
        <v>242</v>
      </c>
      <c r="AM32" s="11" t="s">
        <v>242</v>
      </c>
      <c r="AN32" s="11" t="s">
        <v>242</v>
      </c>
      <c r="AO32" s="11" t="s">
        <v>242</v>
      </c>
      <c r="AP32" s="11" t="s">
        <v>242</v>
      </c>
      <c r="AQ32" s="11" t="s">
        <v>242</v>
      </c>
      <c r="AR32" s="11" t="s">
        <v>242</v>
      </c>
    </row>
    <row r="33" spans="1:44" s="10" customFormat="1" x14ac:dyDescent="0.25">
      <c r="A33" s="32">
        <v>25</v>
      </c>
      <c r="B33" s="10" t="s">
        <v>465</v>
      </c>
      <c r="C33" s="10" t="s">
        <v>464</v>
      </c>
      <c r="D33" s="11" t="s">
        <v>242</v>
      </c>
      <c r="E33" s="11" t="s">
        <v>242</v>
      </c>
      <c r="F33" s="11" t="s">
        <v>242</v>
      </c>
      <c r="G33" s="11" t="s">
        <v>242</v>
      </c>
      <c r="H33" s="11" t="s">
        <v>242</v>
      </c>
      <c r="I33" s="11" t="s">
        <v>242</v>
      </c>
      <c r="J33" s="11" t="s">
        <v>242</v>
      </c>
      <c r="K33" s="11" t="s">
        <v>242</v>
      </c>
      <c r="L33" s="11" t="s">
        <v>242</v>
      </c>
      <c r="M33" s="11" t="s">
        <v>242</v>
      </c>
      <c r="N33" s="11" t="s">
        <v>242</v>
      </c>
      <c r="O33" s="11" t="s">
        <v>242</v>
      </c>
      <c r="P33" s="11" t="s">
        <v>242</v>
      </c>
      <c r="Q33" s="11" t="s">
        <v>242</v>
      </c>
      <c r="R33" s="11" t="s">
        <v>242</v>
      </c>
      <c r="S33" s="11" t="s">
        <v>242</v>
      </c>
      <c r="T33" s="11" t="s">
        <v>242</v>
      </c>
      <c r="U33" s="11" t="s">
        <v>242</v>
      </c>
      <c r="V33" s="11" t="s">
        <v>242</v>
      </c>
      <c r="W33" s="11" t="s">
        <v>242</v>
      </c>
      <c r="X33" s="11" t="s">
        <v>242</v>
      </c>
      <c r="Y33" s="11" t="s">
        <v>242</v>
      </c>
      <c r="Z33" s="11" t="s">
        <v>242</v>
      </c>
      <c r="AA33" s="11" t="s">
        <v>242</v>
      </c>
      <c r="AB33" s="11" t="s">
        <v>242</v>
      </c>
      <c r="AC33" s="11" t="s">
        <v>242</v>
      </c>
      <c r="AD33" s="11" t="s">
        <v>242</v>
      </c>
      <c r="AE33" s="11" t="s">
        <v>242</v>
      </c>
      <c r="AF33" s="11" t="s">
        <v>242</v>
      </c>
      <c r="AG33" s="11" t="s">
        <v>242</v>
      </c>
      <c r="AH33" s="11" t="s">
        <v>242</v>
      </c>
      <c r="AI33" s="11" t="s">
        <v>242</v>
      </c>
      <c r="AJ33" s="11" t="s">
        <v>242</v>
      </c>
      <c r="AK33" s="11" t="s">
        <v>242</v>
      </c>
      <c r="AL33" s="11" t="s">
        <v>242</v>
      </c>
      <c r="AM33" s="11" t="s">
        <v>242</v>
      </c>
      <c r="AN33" s="11" t="s">
        <v>242</v>
      </c>
      <c r="AO33" s="11" t="s">
        <v>242</v>
      </c>
      <c r="AP33" s="11" t="s">
        <v>242</v>
      </c>
      <c r="AQ33" s="11" t="s">
        <v>242</v>
      </c>
      <c r="AR33" s="11" t="s">
        <v>242</v>
      </c>
    </row>
    <row r="34" spans="1:44" s="10" customFormat="1" x14ac:dyDescent="0.25">
      <c r="A34" s="32">
        <v>26</v>
      </c>
      <c r="B34" s="10" t="s">
        <v>463</v>
      </c>
      <c r="C34" s="10" t="s">
        <v>462</v>
      </c>
      <c r="D34" s="11">
        <v>0.1</v>
      </c>
      <c r="E34" s="11">
        <v>0.1</v>
      </c>
      <c r="F34" s="11">
        <v>0.1</v>
      </c>
      <c r="G34" s="11">
        <v>0.1</v>
      </c>
      <c r="H34" s="11">
        <v>0.1</v>
      </c>
      <c r="I34" s="11">
        <v>0.1</v>
      </c>
      <c r="J34" s="11">
        <v>0.1</v>
      </c>
      <c r="K34" s="11">
        <v>0.1</v>
      </c>
      <c r="L34" s="11">
        <v>0.1</v>
      </c>
      <c r="M34" s="11">
        <v>0.1</v>
      </c>
      <c r="N34" s="11">
        <v>0</v>
      </c>
      <c r="O34" s="11">
        <v>0</v>
      </c>
      <c r="P34" s="11">
        <v>0</v>
      </c>
      <c r="Q34" s="11">
        <v>0.1</v>
      </c>
      <c r="R34" s="11">
        <v>0.2</v>
      </c>
      <c r="S34" s="11">
        <v>0.3</v>
      </c>
      <c r="T34" s="11">
        <v>0.2</v>
      </c>
      <c r="U34" s="11">
        <v>0.1</v>
      </c>
      <c r="V34" s="11">
        <v>0.3</v>
      </c>
      <c r="W34" s="11">
        <v>0.3</v>
      </c>
      <c r="X34" s="11">
        <v>0.3</v>
      </c>
      <c r="Y34" s="11">
        <v>0.4</v>
      </c>
      <c r="Z34" s="11">
        <v>0.3</v>
      </c>
      <c r="AA34" s="11">
        <v>0.2</v>
      </c>
      <c r="AB34" s="11">
        <v>0.2</v>
      </c>
      <c r="AC34" s="11">
        <v>0.1</v>
      </c>
      <c r="AD34" s="11">
        <v>0.1</v>
      </c>
      <c r="AE34" s="11">
        <v>0.1</v>
      </c>
      <c r="AF34" s="11">
        <v>0.1</v>
      </c>
      <c r="AG34" s="11">
        <v>0.2</v>
      </c>
      <c r="AH34" s="11">
        <v>0.2</v>
      </c>
      <c r="AI34" s="11">
        <v>0.2</v>
      </c>
      <c r="AJ34" s="11">
        <v>0.3</v>
      </c>
      <c r="AK34" s="11">
        <v>0.4</v>
      </c>
      <c r="AL34" s="11">
        <v>0.4</v>
      </c>
      <c r="AM34" s="11">
        <v>0.6</v>
      </c>
      <c r="AN34" s="11">
        <v>0.7</v>
      </c>
      <c r="AO34" s="11">
        <v>1</v>
      </c>
      <c r="AP34" s="11">
        <v>1.3</v>
      </c>
      <c r="AQ34" s="11">
        <v>1.4</v>
      </c>
      <c r="AR34" s="11">
        <v>1.7</v>
      </c>
    </row>
    <row r="35" spans="1:44" s="8" customFormat="1" x14ac:dyDescent="0.25">
      <c r="A35" s="35">
        <v>27</v>
      </c>
      <c r="B35" s="8" t="s">
        <v>461</v>
      </c>
      <c r="C35" s="8" t="s">
        <v>460</v>
      </c>
      <c r="D35" s="9">
        <v>0.1</v>
      </c>
      <c r="E35" s="9">
        <v>0.2</v>
      </c>
      <c r="F35" s="9">
        <v>0.3</v>
      </c>
      <c r="G35" s="9">
        <v>0.4</v>
      </c>
      <c r="H35" s="9">
        <v>0.6</v>
      </c>
      <c r="I35" s="9">
        <v>0.8</v>
      </c>
      <c r="J35" s="9">
        <v>1</v>
      </c>
      <c r="K35" s="9">
        <v>0.7</v>
      </c>
      <c r="L35" s="9">
        <v>0.9</v>
      </c>
      <c r="M35" s="9">
        <v>1.1000000000000001</v>
      </c>
      <c r="N35" s="9">
        <v>1.1000000000000001</v>
      </c>
      <c r="O35" s="9">
        <v>1.1000000000000001</v>
      </c>
      <c r="P35" s="9">
        <v>1.1000000000000001</v>
      </c>
      <c r="Q35" s="9">
        <v>1</v>
      </c>
      <c r="R35" s="9">
        <v>1</v>
      </c>
      <c r="S35" s="9">
        <v>1</v>
      </c>
      <c r="T35" s="9">
        <v>1.1000000000000001</v>
      </c>
      <c r="U35" s="9">
        <v>1.5</v>
      </c>
      <c r="V35" s="9">
        <v>2</v>
      </c>
      <c r="W35" s="9">
        <v>2.7</v>
      </c>
      <c r="X35" s="9">
        <v>2.7</v>
      </c>
      <c r="Y35" s="9">
        <v>3.2</v>
      </c>
      <c r="Z35" s="9">
        <v>2.6</v>
      </c>
      <c r="AA35" s="9">
        <v>2.9</v>
      </c>
      <c r="AB35" s="9">
        <v>3</v>
      </c>
      <c r="AC35" s="9">
        <v>3.1</v>
      </c>
      <c r="AD35" s="9">
        <v>3.3</v>
      </c>
      <c r="AE35" s="9">
        <v>3.3</v>
      </c>
      <c r="AF35" s="9">
        <v>3.6</v>
      </c>
      <c r="AG35" s="9">
        <v>4</v>
      </c>
      <c r="AH35" s="9">
        <v>4.3</v>
      </c>
      <c r="AI35" s="9">
        <v>4.5999999999999996</v>
      </c>
      <c r="AJ35" s="9">
        <v>5</v>
      </c>
      <c r="AK35" s="9">
        <v>5.3</v>
      </c>
      <c r="AL35" s="9">
        <v>5.7</v>
      </c>
      <c r="AM35" s="9">
        <v>6.2</v>
      </c>
      <c r="AN35" s="9">
        <v>6.7</v>
      </c>
      <c r="AO35" s="9">
        <v>7.6</v>
      </c>
      <c r="AP35" s="9">
        <v>9.1999999999999993</v>
      </c>
      <c r="AQ35" s="9">
        <v>11.4</v>
      </c>
      <c r="AR35" s="9">
        <v>13.2</v>
      </c>
    </row>
    <row r="36" spans="1:44" s="10" customFormat="1" x14ac:dyDescent="0.25">
      <c r="A36" s="32">
        <v>28</v>
      </c>
      <c r="B36" s="10" t="s">
        <v>459</v>
      </c>
      <c r="C36" s="10" t="s">
        <v>458</v>
      </c>
      <c r="D36" s="11" t="s">
        <v>242</v>
      </c>
      <c r="E36" s="11" t="s">
        <v>242</v>
      </c>
      <c r="F36" s="11" t="s">
        <v>242</v>
      </c>
      <c r="G36" s="11" t="s">
        <v>242</v>
      </c>
      <c r="H36" s="11" t="s">
        <v>242</v>
      </c>
      <c r="I36" s="11" t="s">
        <v>242</v>
      </c>
      <c r="J36" s="11" t="s">
        <v>242</v>
      </c>
      <c r="K36" s="11" t="s">
        <v>242</v>
      </c>
      <c r="L36" s="11" t="s">
        <v>242</v>
      </c>
      <c r="M36" s="11" t="s">
        <v>242</v>
      </c>
      <c r="N36" s="11" t="s">
        <v>242</v>
      </c>
      <c r="O36" s="11" t="s">
        <v>242</v>
      </c>
      <c r="P36" s="11" t="s">
        <v>242</v>
      </c>
      <c r="Q36" s="11">
        <v>0</v>
      </c>
      <c r="R36" s="11">
        <v>0</v>
      </c>
      <c r="S36" s="11">
        <v>0</v>
      </c>
      <c r="T36" s="11">
        <v>0</v>
      </c>
      <c r="U36" s="11">
        <v>0.1</v>
      </c>
      <c r="V36" s="11">
        <v>0.1</v>
      </c>
      <c r="W36" s="11">
        <v>0.1</v>
      </c>
      <c r="X36" s="11">
        <v>0.1</v>
      </c>
      <c r="Y36" s="11">
        <v>0.2</v>
      </c>
      <c r="Z36" s="11">
        <v>0.2</v>
      </c>
      <c r="AA36" s="11">
        <v>0.2</v>
      </c>
      <c r="AB36" s="11">
        <v>0.2</v>
      </c>
      <c r="AC36" s="11">
        <v>0.2</v>
      </c>
      <c r="AD36" s="11">
        <v>0.3</v>
      </c>
      <c r="AE36" s="11">
        <v>0.3</v>
      </c>
      <c r="AF36" s="11">
        <v>0.3</v>
      </c>
      <c r="AG36" s="11">
        <v>0.4</v>
      </c>
      <c r="AH36" s="11">
        <v>0.4</v>
      </c>
      <c r="AI36" s="11">
        <v>0.4</v>
      </c>
      <c r="AJ36" s="11">
        <v>0.5</v>
      </c>
      <c r="AK36" s="11">
        <v>0.5</v>
      </c>
      <c r="AL36" s="11">
        <v>0.6</v>
      </c>
      <c r="AM36" s="11">
        <v>0.6</v>
      </c>
      <c r="AN36" s="11">
        <v>0.7</v>
      </c>
      <c r="AO36" s="11">
        <v>0.7</v>
      </c>
      <c r="AP36" s="11">
        <v>0.8</v>
      </c>
      <c r="AQ36" s="11">
        <v>0.8</v>
      </c>
      <c r="AR36" s="11">
        <v>0.9</v>
      </c>
    </row>
    <row r="37" spans="1:44" s="10" customFormat="1" x14ac:dyDescent="0.25">
      <c r="A37" s="32">
        <v>29</v>
      </c>
      <c r="B37" s="10" t="s">
        <v>457</v>
      </c>
      <c r="C37" s="10" t="s">
        <v>456</v>
      </c>
      <c r="D37" s="11" t="s">
        <v>242</v>
      </c>
      <c r="E37" s="11" t="s">
        <v>242</v>
      </c>
      <c r="F37" s="11" t="s">
        <v>242</v>
      </c>
      <c r="G37" s="11" t="s">
        <v>242</v>
      </c>
      <c r="H37" s="11" t="s">
        <v>242</v>
      </c>
      <c r="I37" s="11" t="s">
        <v>242</v>
      </c>
      <c r="J37" s="11" t="s">
        <v>242</v>
      </c>
      <c r="K37" s="11" t="s">
        <v>242</v>
      </c>
      <c r="L37" s="11" t="s">
        <v>242</v>
      </c>
      <c r="M37" s="11" t="s">
        <v>242</v>
      </c>
      <c r="N37" s="11" t="s">
        <v>242</v>
      </c>
      <c r="O37" s="11" t="s">
        <v>242</v>
      </c>
      <c r="P37" s="11" t="s">
        <v>242</v>
      </c>
      <c r="Q37" s="11">
        <v>0</v>
      </c>
      <c r="R37" s="11">
        <v>0</v>
      </c>
      <c r="S37" s="11">
        <v>0</v>
      </c>
      <c r="T37" s="11">
        <v>0</v>
      </c>
      <c r="U37" s="11">
        <v>0</v>
      </c>
      <c r="V37" s="11">
        <v>0</v>
      </c>
      <c r="W37" s="11">
        <v>0</v>
      </c>
      <c r="X37" s="11">
        <v>0</v>
      </c>
      <c r="Y37" s="11">
        <v>0</v>
      </c>
      <c r="Z37" s="11">
        <v>0</v>
      </c>
      <c r="AA37" s="11">
        <v>0</v>
      </c>
      <c r="AB37" s="11">
        <v>0</v>
      </c>
      <c r="AC37" s="11">
        <v>0.1</v>
      </c>
      <c r="AD37" s="11">
        <v>0.1</v>
      </c>
      <c r="AE37" s="11">
        <v>0.1</v>
      </c>
      <c r="AF37" s="11">
        <v>0.1</v>
      </c>
      <c r="AG37" s="11">
        <v>0.1</v>
      </c>
      <c r="AH37" s="11">
        <v>0.1</v>
      </c>
      <c r="AI37" s="11">
        <v>0.1</v>
      </c>
      <c r="AJ37" s="11">
        <v>0.2</v>
      </c>
      <c r="AK37" s="11">
        <v>0.2</v>
      </c>
      <c r="AL37" s="11">
        <v>0.2</v>
      </c>
      <c r="AM37" s="11">
        <v>0.2</v>
      </c>
      <c r="AN37" s="11">
        <v>0.3</v>
      </c>
      <c r="AO37" s="11">
        <v>0.3</v>
      </c>
      <c r="AP37" s="11">
        <v>0.3</v>
      </c>
      <c r="AQ37" s="11">
        <v>0.3</v>
      </c>
      <c r="AR37" s="11">
        <v>0.4</v>
      </c>
    </row>
    <row r="38" spans="1:44" s="10" customFormat="1" x14ac:dyDescent="0.25">
      <c r="A38" s="32">
        <v>30</v>
      </c>
      <c r="B38" s="10" t="s">
        <v>455</v>
      </c>
      <c r="C38" s="10" t="s">
        <v>454</v>
      </c>
      <c r="D38" s="11" t="s">
        <v>242</v>
      </c>
      <c r="E38" s="11" t="s">
        <v>242</v>
      </c>
      <c r="F38" s="11" t="s">
        <v>242</v>
      </c>
      <c r="G38" s="11" t="s">
        <v>242</v>
      </c>
      <c r="H38" s="11" t="s">
        <v>242</v>
      </c>
      <c r="I38" s="11" t="s">
        <v>242</v>
      </c>
      <c r="J38" s="11" t="s">
        <v>242</v>
      </c>
      <c r="K38" s="11" t="s">
        <v>242</v>
      </c>
      <c r="L38" s="11" t="s">
        <v>242</v>
      </c>
      <c r="M38" s="11" t="s">
        <v>242</v>
      </c>
      <c r="N38" s="11" t="s">
        <v>242</v>
      </c>
      <c r="O38" s="11" t="s">
        <v>242</v>
      </c>
      <c r="P38" s="11" t="s">
        <v>242</v>
      </c>
      <c r="Q38" s="11" t="s">
        <v>242</v>
      </c>
      <c r="R38" s="11" t="s">
        <v>242</v>
      </c>
      <c r="S38" s="11" t="s">
        <v>242</v>
      </c>
      <c r="T38" s="11" t="s">
        <v>242</v>
      </c>
      <c r="U38" s="11">
        <v>0.1</v>
      </c>
      <c r="V38" s="11">
        <v>0.1</v>
      </c>
      <c r="W38" s="11">
        <v>0.1</v>
      </c>
      <c r="X38" s="11">
        <v>0.1</v>
      </c>
      <c r="Y38" s="11">
        <v>0.1</v>
      </c>
      <c r="Z38" s="11">
        <v>0.1</v>
      </c>
      <c r="AA38" s="11">
        <v>0.2</v>
      </c>
      <c r="AB38" s="11">
        <v>0.2</v>
      </c>
      <c r="AC38" s="11">
        <v>0.2</v>
      </c>
      <c r="AD38" s="11">
        <v>0.2</v>
      </c>
      <c r="AE38" s="11">
        <v>0.2</v>
      </c>
      <c r="AF38" s="11">
        <v>0.2</v>
      </c>
      <c r="AG38" s="11">
        <v>0.3</v>
      </c>
      <c r="AH38" s="11">
        <v>0.3</v>
      </c>
      <c r="AI38" s="11">
        <v>0.3</v>
      </c>
      <c r="AJ38" s="11">
        <v>0.3</v>
      </c>
      <c r="AK38" s="11">
        <v>0.3</v>
      </c>
      <c r="AL38" s="11">
        <v>0.4</v>
      </c>
      <c r="AM38" s="11">
        <v>0.4</v>
      </c>
      <c r="AN38" s="11">
        <v>0.4</v>
      </c>
      <c r="AO38" s="11">
        <v>0.4</v>
      </c>
      <c r="AP38" s="11">
        <v>0.5</v>
      </c>
      <c r="AQ38" s="11">
        <v>0.5</v>
      </c>
      <c r="AR38" s="11">
        <v>0.5</v>
      </c>
    </row>
    <row r="39" spans="1:44" s="10" customFormat="1" x14ac:dyDescent="0.25">
      <c r="A39" s="32">
        <v>31</v>
      </c>
      <c r="B39" s="10" t="s">
        <v>453</v>
      </c>
      <c r="C39" s="10" t="s">
        <v>452</v>
      </c>
      <c r="D39" s="11">
        <v>0.1</v>
      </c>
      <c r="E39" s="11">
        <v>0.2</v>
      </c>
      <c r="F39" s="11">
        <v>0.2</v>
      </c>
      <c r="G39" s="11">
        <v>0.4</v>
      </c>
      <c r="H39" s="11">
        <v>0.6</v>
      </c>
      <c r="I39" s="11">
        <v>0.8</v>
      </c>
      <c r="J39" s="11">
        <v>1</v>
      </c>
      <c r="K39" s="11">
        <v>0.7</v>
      </c>
      <c r="L39" s="11">
        <v>0.9</v>
      </c>
      <c r="M39" s="11">
        <v>1</v>
      </c>
      <c r="N39" s="11">
        <v>1.1000000000000001</v>
      </c>
      <c r="O39" s="11">
        <v>1.1000000000000001</v>
      </c>
      <c r="P39" s="11">
        <v>1.1000000000000001</v>
      </c>
      <c r="Q39" s="11">
        <v>1</v>
      </c>
      <c r="R39" s="11">
        <v>1</v>
      </c>
      <c r="S39" s="11">
        <v>1</v>
      </c>
      <c r="T39" s="11">
        <v>1.1000000000000001</v>
      </c>
      <c r="U39" s="11">
        <v>1.2</v>
      </c>
      <c r="V39" s="11">
        <v>1.6</v>
      </c>
      <c r="W39" s="11">
        <v>1.8</v>
      </c>
      <c r="X39" s="11">
        <v>2.2999999999999998</v>
      </c>
      <c r="Y39" s="11">
        <v>2.4</v>
      </c>
      <c r="Z39" s="11">
        <v>2.4</v>
      </c>
      <c r="AA39" s="11">
        <v>2.5</v>
      </c>
      <c r="AB39" s="11">
        <v>2.6</v>
      </c>
      <c r="AC39" s="11">
        <v>2.7</v>
      </c>
      <c r="AD39" s="11">
        <v>2.8</v>
      </c>
      <c r="AE39" s="11">
        <v>2.9</v>
      </c>
      <c r="AF39" s="11">
        <v>3.1</v>
      </c>
      <c r="AG39" s="11">
        <v>3.5</v>
      </c>
      <c r="AH39" s="11">
        <v>3.8</v>
      </c>
      <c r="AI39" s="11">
        <v>3.9</v>
      </c>
      <c r="AJ39" s="11">
        <v>4.2</v>
      </c>
      <c r="AK39" s="11">
        <v>4.5999999999999996</v>
      </c>
      <c r="AL39" s="11">
        <v>4.9000000000000004</v>
      </c>
      <c r="AM39" s="11">
        <v>5.3</v>
      </c>
      <c r="AN39" s="11">
        <v>5.7</v>
      </c>
      <c r="AO39" s="11">
        <v>6.6</v>
      </c>
      <c r="AP39" s="11">
        <v>8</v>
      </c>
      <c r="AQ39" s="11">
        <v>10</v>
      </c>
      <c r="AR39" s="11">
        <v>11.6</v>
      </c>
    </row>
    <row r="40" spans="1:44" s="10" customFormat="1" x14ac:dyDescent="0.25">
      <c r="A40" s="32">
        <v>32</v>
      </c>
      <c r="B40" s="10" t="s">
        <v>451</v>
      </c>
      <c r="C40" s="10" t="s">
        <v>111</v>
      </c>
      <c r="D40" s="11" t="s">
        <v>242</v>
      </c>
      <c r="E40" s="11" t="s">
        <v>242</v>
      </c>
      <c r="F40" s="11" t="s">
        <v>242</v>
      </c>
      <c r="G40" s="11" t="s">
        <v>242</v>
      </c>
      <c r="H40" s="11" t="s">
        <v>242</v>
      </c>
      <c r="I40" s="11" t="s">
        <v>242</v>
      </c>
      <c r="J40" s="11" t="s">
        <v>242</v>
      </c>
      <c r="K40" s="11" t="s">
        <v>242</v>
      </c>
      <c r="L40" s="11" t="s">
        <v>242</v>
      </c>
      <c r="M40" s="11" t="s">
        <v>242</v>
      </c>
      <c r="N40" s="11" t="s">
        <v>242</v>
      </c>
      <c r="O40" s="11" t="s">
        <v>242</v>
      </c>
      <c r="P40" s="11" t="s">
        <v>242</v>
      </c>
      <c r="Q40" s="11" t="s">
        <v>242</v>
      </c>
      <c r="R40" s="11" t="s">
        <v>242</v>
      </c>
      <c r="S40" s="11" t="s">
        <v>242</v>
      </c>
      <c r="T40" s="11" t="s">
        <v>242</v>
      </c>
      <c r="U40" s="11" t="s">
        <v>242</v>
      </c>
      <c r="V40" s="11" t="s">
        <v>242</v>
      </c>
      <c r="W40" s="11" t="s">
        <v>242</v>
      </c>
      <c r="X40" s="11" t="s">
        <v>242</v>
      </c>
      <c r="Y40" s="11" t="s">
        <v>242</v>
      </c>
      <c r="Z40" s="11" t="s">
        <v>242</v>
      </c>
      <c r="AA40" s="11">
        <v>0.1</v>
      </c>
      <c r="AB40" s="11">
        <v>0.1</v>
      </c>
      <c r="AC40" s="11">
        <v>0.2</v>
      </c>
      <c r="AD40" s="11">
        <v>0.2</v>
      </c>
      <c r="AE40" s="11">
        <v>0.2</v>
      </c>
      <c r="AF40" s="11">
        <v>0.2</v>
      </c>
      <c r="AG40" s="11">
        <v>0.3</v>
      </c>
      <c r="AH40" s="11">
        <v>0.5</v>
      </c>
      <c r="AI40" s="11">
        <v>0.5</v>
      </c>
      <c r="AJ40" s="11">
        <v>0.7</v>
      </c>
      <c r="AK40" s="11">
        <v>0.9</v>
      </c>
      <c r="AL40" s="11">
        <v>1.1000000000000001</v>
      </c>
      <c r="AM40" s="11">
        <v>1.3</v>
      </c>
      <c r="AN40" s="11">
        <v>1.5</v>
      </c>
      <c r="AO40" s="11">
        <v>2</v>
      </c>
      <c r="AP40" s="11">
        <v>2.8</v>
      </c>
      <c r="AQ40" s="11">
        <v>4.0999999999999996</v>
      </c>
      <c r="AR40" s="11">
        <v>4.5999999999999996</v>
      </c>
    </row>
    <row r="41" spans="1:44" s="10" customFormat="1" x14ac:dyDescent="0.25">
      <c r="A41" s="32">
        <v>33</v>
      </c>
      <c r="B41" s="10" t="s">
        <v>450</v>
      </c>
      <c r="C41" s="10" t="s">
        <v>292</v>
      </c>
      <c r="D41" s="11" t="s">
        <v>242</v>
      </c>
      <c r="E41" s="11" t="s">
        <v>242</v>
      </c>
      <c r="F41" s="11" t="s">
        <v>242</v>
      </c>
      <c r="G41" s="11" t="s">
        <v>242</v>
      </c>
      <c r="H41" s="11" t="s">
        <v>242</v>
      </c>
      <c r="I41" s="11" t="s">
        <v>242</v>
      </c>
      <c r="J41" s="11" t="s">
        <v>242</v>
      </c>
      <c r="K41" s="11" t="s">
        <v>242</v>
      </c>
      <c r="L41" s="11" t="s">
        <v>242</v>
      </c>
      <c r="M41" s="11" t="s">
        <v>242</v>
      </c>
      <c r="N41" s="11" t="s">
        <v>242</v>
      </c>
      <c r="O41" s="11" t="s">
        <v>242</v>
      </c>
      <c r="P41" s="11" t="s">
        <v>242</v>
      </c>
      <c r="Q41" s="11" t="s">
        <v>242</v>
      </c>
      <c r="R41" s="11" t="s">
        <v>242</v>
      </c>
      <c r="S41" s="11" t="s">
        <v>242</v>
      </c>
      <c r="T41" s="11" t="s">
        <v>242</v>
      </c>
      <c r="U41" s="11" t="s">
        <v>242</v>
      </c>
      <c r="V41" s="11" t="s">
        <v>242</v>
      </c>
      <c r="W41" s="11" t="s">
        <v>242</v>
      </c>
      <c r="X41" s="11" t="s">
        <v>242</v>
      </c>
      <c r="Y41" s="11" t="s">
        <v>242</v>
      </c>
      <c r="Z41" s="11" t="s">
        <v>242</v>
      </c>
      <c r="AA41" s="11" t="s">
        <v>242</v>
      </c>
      <c r="AB41" s="11" t="s">
        <v>242</v>
      </c>
      <c r="AC41" s="11" t="s">
        <v>242</v>
      </c>
      <c r="AD41" s="11" t="s">
        <v>242</v>
      </c>
      <c r="AE41" s="11" t="s">
        <v>242</v>
      </c>
      <c r="AF41" s="11" t="s">
        <v>242</v>
      </c>
      <c r="AG41" s="11" t="s">
        <v>242</v>
      </c>
      <c r="AH41" s="11" t="s">
        <v>242</v>
      </c>
      <c r="AI41" s="11" t="s">
        <v>242</v>
      </c>
      <c r="AJ41" s="11" t="s">
        <v>242</v>
      </c>
      <c r="AK41" s="11" t="s">
        <v>242</v>
      </c>
      <c r="AL41" s="11" t="s">
        <v>242</v>
      </c>
      <c r="AM41" s="11" t="s">
        <v>242</v>
      </c>
      <c r="AN41" s="11" t="s">
        <v>242</v>
      </c>
      <c r="AO41" s="11">
        <v>1.9</v>
      </c>
      <c r="AP41" s="11">
        <v>2.7</v>
      </c>
      <c r="AQ41" s="11">
        <v>4</v>
      </c>
      <c r="AR41" s="11">
        <v>4.5999999999999996</v>
      </c>
    </row>
    <row r="42" spans="1:44" s="10" customFormat="1" x14ac:dyDescent="0.25">
      <c r="A42" s="32">
        <v>34</v>
      </c>
      <c r="B42" s="10" t="s">
        <v>449</v>
      </c>
      <c r="C42" s="10" t="s">
        <v>448</v>
      </c>
      <c r="D42" s="11" t="s">
        <v>242</v>
      </c>
      <c r="E42" s="11" t="s">
        <v>242</v>
      </c>
      <c r="F42" s="11" t="s">
        <v>242</v>
      </c>
      <c r="G42" s="11" t="s">
        <v>242</v>
      </c>
      <c r="H42" s="11" t="s">
        <v>242</v>
      </c>
      <c r="I42" s="11" t="s">
        <v>242</v>
      </c>
      <c r="J42" s="11" t="s">
        <v>242</v>
      </c>
      <c r="K42" s="11" t="s">
        <v>242</v>
      </c>
      <c r="L42" s="11" t="s">
        <v>242</v>
      </c>
      <c r="M42" s="11" t="s">
        <v>242</v>
      </c>
      <c r="N42" s="11" t="s">
        <v>242</v>
      </c>
      <c r="O42" s="11" t="s">
        <v>242</v>
      </c>
      <c r="P42" s="11" t="s">
        <v>242</v>
      </c>
      <c r="Q42" s="11" t="s">
        <v>242</v>
      </c>
      <c r="R42" s="11" t="s">
        <v>242</v>
      </c>
      <c r="S42" s="11" t="s">
        <v>242</v>
      </c>
      <c r="T42" s="11" t="s">
        <v>242</v>
      </c>
      <c r="U42" s="11" t="s">
        <v>242</v>
      </c>
      <c r="V42" s="11" t="s">
        <v>242</v>
      </c>
      <c r="W42" s="11" t="s">
        <v>242</v>
      </c>
      <c r="X42" s="11" t="s">
        <v>242</v>
      </c>
      <c r="Y42" s="11" t="s">
        <v>242</v>
      </c>
      <c r="Z42" s="11" t="s">
        <v>242</v>
      </c>
      <c r="AA42" s="11" t="s">
        <v>242</v>
      </c>
      <c r="AB42" s="11" t="s">
        <v>242</v>
      </c>
      <c r="AC42" s="11" t="s">
        <v>242</v>
      </c>
      <c r="AD42" s="11" t="s">
        <v>242</v>
      </c>
      <c r="AE42" s="11" t="s">
        <v>242</v>
      </c>
      <c r="AF42" s="11" t="s">
        <v>242</v>
      </c>
      <c r="AG42" s="11" t="s">
        <v>242</v>
      </c>
      <c r="AH42" s="11">
        <v>0.5</v>
      </c>
      <c r="AI42" s="11">
        <v>0.5</v>
      </c>
      <c r="AJ42" s="11">
        <v>0.7</v>
      </c>
      <c r="AK42" s="11">
        <v>0.9</v>
      </c>
      <c r="AL42" s="11">
        <v>1.1000000000000001</v>
      </c>
      <c r="AM42" s="11">
        <v>1.3</v>
      </c>
      <c r="AN42" s="11">
        <v>1.5</v>
      </c>
      <c r="AO42" s="11">
        <v>0.1</v>
      </c>
      <c r="AP42" s="11">
        <v>0.1</v>
      </c>
      <c r="AQ42" s="11">
        <v>0.1</v>
      </c>
      <c r="AR42" s="11">
        <v>0.1</v>
      </c>
    </row>
    <row r="43" spans="1:44" s="10" customFormat="1" x14ac:dyDescent="0.25">
      <c r="A43" s="32">
        <v>35</v>
      </c>
      <c r="B43" s="10" t="s">
        <v>447</v>
      </c>
      <c r="C43" s="10" t="s">
        <v>446</v>
      </c>
      <c r="D43" s="11" t="s">
        <v>242</v>
      </c>
      <c r="E43" s="11" t="s">
        <v>242</v>
      </c>
      <c r="F43" s="11" t="s">
        <v>242</v>
      </c>
      <c r="G43" s="11" t="s">
        <v>242</v>
      </c>
      <c r="H43" s="11">
        <v>0.1</v>
      </c>
      <c r="I43" s="11">
        <v>0.1</v>
      </c>
      <c r="J43" s="11">
        <v>0.1</v>
      </c>
      <c r="K43" s="11">
        <v>0.2</v>
      </c>
      <c r="L43" s="11">
        <v>0.4</v>
      </c>
      <c r="M43" s="11">
        <v>0.5</v>
      </c>
      <c r="N43" s="11">
        <v>0.6</v>
      </c>
      <c r="O43" s="11">
        <v>0.6</v>
      </c>
      <c r="P43" s="11">
        <v>0.7</v>
      </c>
      <c r="Q43" s="11">
        <v>0.8</v>
      </c>
      <c r="R43" s="11">
        <v>0.8</v>
      </c>
      <c r="S43" s="11">
        <v>0.9</v>
      </c>
      <c r="T43" s="11">
        <v>0.9</v>
      </c>
      <c r="U43" s="11">
        <v>1.1000000000000001</v>
      </c>
      <c r="V43" s="11">
        <v>0.3</v>
      </c>
      <c r="W43" s="11">
        <v>0.4</v>
      </c>
      <c r="X43" s="11">
        <v>0.5</v>
      </c>
      <c r="Y43" s="11">
        <v>0.6</v>
      </c>
      <c r="Z43" s="11">
        <v>0.6</v>
      </c>
      <c r="AA43" s="11">
        <v>0.5</v>
      </c>
      <c r="AB43" s="11">
        <v>0.5</v>
      </c>
      <c r="AC43" s="11">
        <v>0.6</v>
      </c>
      <c r="AD43" s="11">
        <v>0.6</v>
      </c>
      <c r="AE43" s="11">
        <v>0.6</v>
      </c>
      <c r="AF43" s="11">
        <v>0.7</v>
      </c>
      <c r="AG43" s="11">
        <v>0.8</v>
      </c>
      <c r="AH43" s="11">
        <v>0.9</v>
      </c>
      <c r="AI43" s="11">
        <v>1</v>
      </c>
      <c r="AJ43" s="11">
        <v>1.1000000000000001</v>
      </c>
      <c r="AK43" s="11">
        <v>1.3</v>
      </c>
      <c r="AL43" s="11">
        <v>1.4</v>
      </c>
      <c r="AM43" s="11">
        <v>1.5</v>
      </c>
      <c r="AN43" s="11">
        <v>1.7</v>
      </c>
      <c r="AO43" s="11">
        <v>1.9</v>
      </c>
      <c r="AP43" s="11">
        <v>2.2999999999999998</v>
      </c>
      <c r="AQ43" s="11">
        <v>2.8</v>
      </c>
      <c r="AR43" s="11">
        <v>3.5</v>
      </c>
    </row>
    <row r="44" spans="1:44" s="10" customFormat="1" x14ac:dyDescent="0.25">
      <c r="A44" s="32">
        <v>36</v>
      </c>
      <c r="B44" s="10" t="s">
        <v>445</v>
      </c>
      <c r="C44" s="10" t="s">
        <v>444</v>
      </c>
      <c r="D44" s="11" t="s">
        <v>242</v>
      </c>
      <c r="E44" s="11" t="s">
        <v>242</v>
      </c>
      <c r="F44" s="11" t="s">
        <v>242</v>
      </c>
      <c r="G44" s="11" t="s">
        <v>242</v>
      </c>
      <c r="H44" s="11" t="s">
        <v>242</v>
      </c>
      <c r="I44" s="11" t="s">
        <v>242</v>
      </c>
      <c r="J44" s="11" t="s">
        <v>242</v>
      </c>
      <c r="K44" s="11" t="s">
        <v>242</v>
      </c>
      <c r="L44" s="11" t="s">
        <v>242</v>
      </c>
      <c r="M44" s="11" t="s">
        <v>242</v>
      </c>
      <c r="N44" s="11" t="s">
        <v>242</v>
      </c>
      <c r="O44" s="11" t="s">
        <v>242</v>
      </c>
      <c r="P44" s="11" t="s">
        <v>242</v>
      </c>
      <c r="Q44" s="11" t="s">
        <v>242</v>
      </c>
      <c r="R44" s="11" t="s">
        <v>242</v>
      </c>
      <c r="S44" s="11" t="s">
        <v>242</v>
      </c>
      <c r="T44" s="11" t="s">
        <v>242</v>
      </c>
      <c r="U44" s="11" t="s">
        <v>242</v>
      </c>
      <c r="V44" s="11">
        <v>1</v>
      </c>
      <c r="W44" s="11">
        <v>1.2</v>
      </c>
      <c r="X44" s="11">
        <v>1.4</v>
      </c>
      <c r="Y44" s="11">
        <v>1.5</v>
      </c>
      <c r="Z44" s="11">
        <v>1.5</v>
      </c>
      <c r="AA44" s="11">
        <v>1.6</v>
      </c>
      <c r="AB44" s="11">
        <v>1.7</v>
      </c>
      <c r="AC44" s="11">
        <v>1.7</v>
      </c>
      <c r="AD44" s="11">
        <v>1.7</v>
      </c>
      <c r="AE44" s="11">
        <v>1.7</v>
      </c>
      <c r="AF44" s="11">
        <v>1.8</v>
      </c>
      <c r="AG44" s="11">
        <v>1.9</v>
      </c>
      <c r="AH44" s="11">
        <v>1.9</v>
      </c>
      <c r="AI44" s="11">
        <v>1.9</v>
      </c>
      <c r="AJ44" s="11">
        <v>1.9</v>
      </c>
      <c r="AK44" s="11">
        <v>1.9</v>
      </c>
      <c r="AL44" s="11">
        <v>2</v>
      </c>
      <c r="AM44" s="11">
        <v>2.1</v>
      </c>
      <c r="AN44" s="11">
        <v>2.1</v>
      </c>
      <c r="AO44" s="11">
        <v>2.2000000000000002</v>
      </c>
      <c r="AP44" s="11">
        <v>2.4</v>
      </c>
      <c r="AQ44" s="11">
        <v>2.4</v>
      </c>
      <c r="AR44" s="11">
        <v>2.6</v>
      </c>
    </row>
    <row r="45" spans="1:44" s="10" customFormat="1" x14ac:dyDescent="0.25">
      <c r="A45" s="32">
        <v>37</v>
      </c>
      <c r="B45" s="10" t="s">
        <v>443</v>
      </c>
      <c r="C45" s="10" t="s">
        <v>442</v>
      </c>
      <c r="D45" s="11" t="s">
        <v>242</v>
      </c>
      <c r="E45" s="11" t="s">
        <v>242</v>
      </c>
      <c r="F45" s="11" t="s">
        <v>242</v>
      </c>
      <c r="G45" s="11" t="s">
        <v>242</v>
      </c>
      <c r="H45" s="11">
        <v>0.5</v>
      </c>
      <c r="I45" s="11">
        <v>0.7</v>
      </c>
      <c r="J45" s="11">
        <v>0.8</v>
      </c>
      <c r="K45" s="11">
        <v>0.4</v>
      </c>
      <c r="L45" s="11">
        <v>0.4</v>
      </c>
      <c r="M45" s="11">
        <v>0.5</v>
      </c>
      <c r="N45" s="11">
        <v>0.5</v>
      </c>
      <c r="O45" s="11">
        <v>0.4</v>
      </c>
      <c r="P45" s="11">
        <v>0.3</v>
      </c>
      <c r="Q45" s="11">
        <v>0.2</v>
      </c>
      <c r="R45" s="11">
        <v>0.1</v>
      </c>
      <c r="S45" s="11">
        <v>0.1</v>
      </c>
      <c r="T45" s="11">
        <v>0.1</v>
      </c>
      <c r="U45" s="11">
        <v>0.1</v>
      </c>
      <c r="V45" s="11">
        <v>0.2</v>
      </c>
      <c r="W45" s="11">
        <v>0.2</v>
      </c>
      <c r="X45" s="11">
        <v>0.3</v>
      </c>
      <c r="Y45" s="11">
        <v>0.3</v>
      </c>
      <c r="Z45" s="11">
        <v>0.2</v>
      </c>
      <c r="AA45" s="11">
        <v>0.2</v>
      </c>
      <c r="AB45" s="11">
        <v>0.2</v>
      </c>
      <c r="AC45" s="11">
        <v>0.2</v>
      </c>
      <c r="AD45" s="11">
        <v>0.2</v>
      </c>
      <c r="AE45" s="11">
        <v>0.2</v>
      </c>
      <c r="AF45" s="11">
        <v>0.2</v>
      </c>
      <c r="AG45" s="11">
        <v>0.3</v>
      </c>
      <c r="AH45" s="11">
        <v>0.3</v>
      </c>
      <c r="AI45" s="11">
        <v>0.3</v>
      </c>
      <c r="AJ45" s="11">
        <v>0.4</v>
      </c>
      <c r="AK45" s="11">
        <v>0.3</v>
      </c>
      <c r="AL45" s="11">
        <v>0.3</v>
      </c>
      <c r="AM45" s="11">
        <v>0.3</v>
      </c>
      <c r="AN45" s="11">
        <v>0.3</v>
      </c>
      <c r="AO45" s="11">
        <v>0.3</v>
      </c>
      <c r="AP45" s="11">
        <v>0.3</v>
      </c>
      <c r="AQ45" s="11">
        <v>0.4</v>
      </c>
      <c r="AR45" s="11">
        <v>0.5</v>
      </c>
    </row>
    <row r="46" spans="1:44" s="10" customFormat="1" x14ac:dyDescent="0.25">
      <c r="A46" s="32">
        <v>38</v>
      </c>
      <c r="B46" s="10" t="s">
        <v>441</v>
      </c>
      <c r="C46" s="10" t="s">
        <v>132</v>
      </c>
      <c r="D46" s="11" t="s">
        <v>242</v>
      </c>
      <c r="E46" s="11" t="s">
        <v>242</v>
      </c>
      <c r="F46" s="11" t="s">
        <v>242</v>
      </c>
      <c r="G46" s="11" t="s">
        <v>242</v>
      </c>
      <c r="H46" s="11" t="s">
        <v>242</v>
      </c>
      <c r="I46" s="11" t="s">
        <v>242</v>
      </c>
      <c r="J46" s="11" t="s">
        <v>242</v>
      </c>
      <c r="K46" s="11" t="s">
        <v>242</v>
      </c>
      <c r="L46" s="11" t="s">
        <v>242</v>
      </c>
      <c r="M46" s="11" t="s">
        <v>242</v>
      </c>
      <c r="N46" s="11" t="s">
        <v>242</v>
      </c>
      <c r="O46" s="11" t="s">
        <v>242</v>
      </c>
      <c r="P46" s="11" t="s">
        <v>242</v>
      </c>
      <c r="Q46" s="11" t="s">
        <v>242</v>
      </c>
      <c r="R46" s="11" t="s">
        <v>242</v>
      </c>
      <c r="S46" s="11" t="s">
        <v>242</v>
      </c>
      <c r="T46" s="11" t="s">
        <v>242</v>
      </c>
      <c r="U46" s="11" t="s">
        <v>242</v>
      </c>
      <c r="V46" s="11" t="s">
        <v>242</v>
      </c>
      <c r="W46" s="11" t="s">
        <v>242</v>
      </c>
      <c r="X46" s="11" t="s">
        <v>242</v>
      </c>
      <c r="Y46" s="11" t="s">
        <v>242</v>
      </c>
      <c r="Z46" s="11" t="s">
        <v>242</v>
      </c>
      <c r="AA46" s="11" t="s">
        <v>242</v>
      </c>
      <c r="AB46" s="11" t="s">
        <v>242</v>
      </c>
      <c r="AC46" s="11" t="s">
        <v>242</v>
      </c>
      <c r="AD46" s="11" t="s">
        <v>242</v>
      </c>
      <c r="AE46" s="11" t="s">
        <v>242</v>
      </c>
      <c r="AF46" s="11" t="s">
        <v>242</v>
      </c>
      <c r="AG46" s="11" t="s">
        <v>242</v>
      </c>
      <c r="AH46" s="11" t="s">
        <v>242</v>
      </c>
      <c r="AI46" s="11" t="s">
        <v>242</v>
      </c>
      <c r="AJ46" s="11" t="s">
        <v>242</v>
      </c>
      <c r="AK46" s="11" t="s">
        <v>242</v>
      </c>
      <c r="AL46" s="11" t="s">
        <v>242</v>
      </c>
      <c r="AM46" s="11" t="s">
        <v>242</v>
      </c>
      <c r="AN46" s="11" t="s">
        <v>242</v>
      </c>
      <c r="AO46" s="11" t="s">
        <v>242</v>
      </c>
      <c r="AP46" s="11" t="s">
        <v>242</v>
      </c>
      <c r="AQ46" s="11" t="s">
        <v>242</v>
      </c>
      <c r="AR46" s="11" t="s">
        <v>242</v>
      </c>
    </row>
    <row r="47" spans="1:44" s="10" customFormat="1" x14ac:dyDescent="0.25">
      <c r="A47" s="32">
        <v>39</v>
      </c>
      <c r="B47" s="10" t="s">
        <v>440</v>
      </c>
      <c r="C47" s="10" t="s">
        <v>439</v>
      </c>
      <c r="D47" s="11" t="s">
        <v>242</v>
      </c>
      <c r="E47" s="11" t="s">
        <v>242</v>
      </c>
      <c r="F47" s="11" t="s">
        <v>242</v>
      </c>
      <c r="G47" s="11" t="s">
        <v>242</v>
      </c>
      <c r="H47" s="11" t="s">
        <v>242</v>
      </c>
      <c r="I47" s="11" t="s">
        <v>242</v>
      </c>
      <c r="J47" s="11" t="s">
        <v>242</v>
      </c>
      <c r="K47" s="11" t="s">
        <v>242</v>
      </c>
      <c r="L47" s="11" t="s">
        <v>242</v>
      </c>
      <c r="M47" s="11" t="s">
        <v>242</v>
      </c>
      <c r="N47" s="11" t="s">
        <v>242</v>
      </c>
      <c r="O47" s="11" t="s">
        <v>242</v>
      </c>
      <c r="P47" s="11" t="s">
        <v>242</v>
      </c>
      <c r="Q47" s="11" t="s">
        <v>242</v>
      </c>
      <c r="R47" s="11" t="s">
        <v>242</v>
      </c>
      <c r="S47" s="11" t="s">
        <v>242</v>
      </c>
      <c r="T47" s="11" t="s">
        <v>242</v>
      </c>
      <c r="U47" s="11" t="s">
        <v>242</v>
      </c>
      <c r="V47" s="11" t="s">
        <v>242</v>
      </c>
      <c r="W47" s="11" t="s">
        <v>242</v>
      </c>
      <c r="X47" s="11" t="s">
        <v>242</v>
      </c>
      <c r="Y47" s="11" t="s">
        <v>242</v>
      </c>
      <c r="Z47" s="11" t="s">
        <v>242</v>
      </c>
      <c r="AA47" s="11" t="s">
        <v>242</v>
      </c>
      <c r="AB47" s="11" t="s">
        <v>242</v>
      </c>
      <c r="AC47" s="11" t="s">
        <v>242</v>
      </c>
      <c r="AD47" s="11" t="s">
        <v>242</v>
      </c>
      <c r="AE47" s="11" t="s">
        <v>242</v>
      </c>
      <c r="AF47" s="11" t="s">
        <v>242</v>
      </c>
      <c r="AG47" s="11" t="s">
        <v>242</v>
      </c>
      <c r="AH47" s="11">
        <v>0.1</v>
      </c>
      <c r="AI47" s="11">
        <v>0.1</v>
      </c>
      <c r="AJ47" s="11">
        <v>0.1</v>
      </c>
      <c r="AK47" s="11">
        <v>0.2</v>
      </c>
      <c r="AL47" s="11">
        <v>0.2</v>
      </c>
      <c r="AM47" s="11">
        <v>0.2</v>
      </c>
      <c r="AN47" s="11">
        <v>0.2</v>
      </c>
      <c r="AO47" s="11">
        <v>0.2</v>
      </c>
      <c r="AP47" s="11">
        <v>0.3</v>
      </c>
      <c r="AQ47" s="11">
        <v>0.3</v>
      </c>
      <c r="AR47" s="11">
        <v>0.3</v>
      </c>
    </row>
    <row r="48" spans="1:44" s="10" customFormat="1" x14ac:dyDescent="0.25">
      <c r="A48" s="32">
        <v>40</v>
      </c>
      <c r="B48" s="10" t="s">
        <v>438</v>
      </c>
      <c r="C48" s="10" t="s">
        <v>437</v>
      </c>
      <c r="D48" s="11" t="s">
        <v>242</v>
      </c>
      <c r="E48" s="11" t="s">
        <v>242</v>
      </c>
      <c r="F48" s="11" t="s">
        <v>242</v>
      </c>
      <c r="G48" s="11" t="s">
        <v>242</v>
      </c>
      <c r="H48" s="11" t="s">
        <v>242</v>
      </c>
      <c r="I48" s="11" t="s">
        <v>242</v>
      </c>
      <c r="J48" s="11" t="s">
        <v>242</v>
      </c>
      <c r="K48" s="11" t="s">
        <v>242</v>
      </c>
      <c r="L48" s="11" t="s">
        <v>242</v>
      </c>
      <c r="M48" s="11" t="s">
        <v>242</v>
      </c>
      <c r="N48" s="11" t="s">
        <v>242</v>
      </c>
      <c r="O48" s="11" t="s">
        <v>242</v>
      </c>
      <c r="P48" s="11" t="s">
        <v>242</v>
      </c>
      <c r="Q48" s="11" t="s">
        <v>242</v>
      </c>
      <c r="R48" s="11" t="s">
        <v>242</v>
      </c>
      <c r="S48" s="11" t="s">
        <v>242</v>
      </c>
      <c r="T48" s="11" t="s">
        <v>242</v>
      </c>
      <c r="U48" s="11" t="s">
        <v>242</v>
      </c>
      <c r="V48" s="11" t="s">
        <v>242</v>
      </c>
      <c r="W48" s="11" t="s">
        <v>242</v>
      </c>
      <c r="X48" s="11" t="s">
        <v>242</v>
      </c>
      <c r="Y48" s="11" t="s">
        <v>242</v>
      </c>
      <c r="Z48" s="11" t="s">
        <v>242</v>
      </c>
      <c r="AA48" s="11">
        <v>0</v>
      </c>
      <c r="AB48" s="11">
        <v>0</v>
      </c>
      <c r="AC48" s="11">
        <v>0</v>
      </c>
      <c r="AD48" s="11">
        <v>0</v>
      </c>
      <c r="AE48" s="11">
        <v>0.1</v>
      </c>
      <c r="AF48" s="11">
        <v>0.1</v>
      </c>
      <c r="AG48" s="11">
        <v>0.1</v>
      </c>
      <c r="AH48" s="11">
        <v>0.1</v>
      </c>
      <c r="AI48" s="11">
        <v>0.1</v>
      </c>
      <c r="AJ48" s="11">
        <v>0.1</v>
      </c>
      <c r="AK48" s="11">
        <v>0.1</v>
      </c>
      <c r="AL48" s="11">
        <v>0.2</v>
      </c>
      <c r="AM48" s="11">
        <v>0.2</v>
      </c>
      <c r="AN48" s="11">
        <v>0.2</v>
      </c>
      <c r="AO48" s="11">
        <v>0.3</v>
      </c>
      <c r="AP48" s="11">
        <v>0.4</v>
      </c>
      <c r="AQ48" s="11">
        <v>0.5</v>
      </c>
      <c r="AR48" s="11">
        <v>0.6</v>
      </c>
    </row>
    <row r="49" spans="1:44" s="10" customFormat="1" x14ac:dyDescent="0.25">
      <c r="A49" s="32">
        <v>41</v>
      </c>
      <c r="B49" s="10" t="s">
        <v>436</v>
      </c>
      <c r="C49" s="10" t="s">
        <v>435</v>
      </c>
      <c r="D49" s="11" t="s">
        <v>242</v>
      </c>
      <c r="E49" s="11" t="s">
        <v>242</v>
      </c>
      <c r="F49" s="11" t="s">
        <v>242</v>
      </c>
      <c r="G49" s="11" t="s">
        <v>242</v>
      </c>
      <c r="H49" s="11" t="s">
        <v>242</v>
      </c>
      <c r="I49" s="11" t="s">
        <v>242</v>
      </c>
      <c r="J49" s="11" t="s">
        <v>242</v>
      </c>
      <c r="K49" s="11" t="s">
        <v>242</v>
      </c>
      <c r="L49" s="11" t="s">
        <v>242</v>
      </c>
      <c r="M49" s="11" t="s">
        <v>242</v>
      </c>
      <c r="N49" s="11" t="s">
        <v>242</v>
      </c>
      <c r="O49" s="11" t="s">
        <v>242</v>
      </c>
      <c r="P49" s="11" t="s">
        <v>242</v>
      </c>
      <c r="Q49" s="11" t="s">
        <v>242</v>
      </c>
      <c r="R49" s="11" t="s">
        <v>242</v>
      </c>
      <c r="S49" s="11" t="s">
        <v>242</v>
      </c>
      <c r="T49" s="11" t="s">
        <v>242</v>
      </c>
      <c r="U49" s="11" t="s">
        <v>242</v>
      </c>
      <c r="V49" s="11" t="s">
        <v>242</v>
      </c>
      <c r="W49" s="11" t="s">
        <v>242</v>
      </c>
      <c r="X49" s="11" t="s">
        <v>242</v>
      </c>
      <c r="Y49" s="11" t="s">
        <v>242</v>
      </c>
      <c r="Z49" s="11" t="s">
        <v>242</v>
      </c>
      <c r="AA49" s="11" t="s">
        <v>242</v>
      </c>
      <c r="AB49" s="11" t="s">
        <v>242</v>
      </c>
      <c r="AC49" s="11" t="s">
        <v>242</v>
      </c>
      <c r="AD49" s="11" t="s">
        <v>242</v>
      </c>
      <c r="AE49" s="11" t="s">
        <v>242</v>
      </c>
      <c r="AF49" s="11" t="s">
        <v>242</v>
      </c>
      <c r="AG49" s="11" t="s">
        <v>242</v>
      </c>
      <c r="AH49" s="11" t="s">
        <v>242</v>
      </c>
      <c r="AI49" s="11" t="s">
        <v>242</v>
      </c>
      <c r="AJ49" s="11" t="s">
        <v>242</v>
      </c>
      <c r="AK49" s="11" t="s">
        <v>242</v>
      </c>
      <c r="AL49" s="11" t="s">
        <v>242</v>
      </c>
      <c r="AM49" s="11" t="s">
        <v>242</v>
      </c>
      <c r="AN49" s="11" t="s">
        <v>242</v>
      </c>
      <c r="AO49" s="11" t="s">
        <v>242</v>
      </c>
      <c r="AP49" s="11" t="s">
        <v>242</v>
      </c>
      <c r="AQ49" s="11" t="s">
        <v>242</v>
      </c>
      <c r="AR49" s="11" t="s">
        <v>242</v>
      </c>
    </row>
    <row r="50" spans="1:44" s="10" customFormat="1" x14ac:dyDescent="0.25">
      <c r="A50" s="32">
        <v>42</v>
      </c>
      <c r="B50" s="10" t="s">
        <v>434</v>
      </c>
      <c r="C50" s="10" t="s">
        <v>433</v>
      </c>
      <c r="D50" s="11">
        <v>0</v>
      </c>
      <c r="E50" s="11">
        <v>0</v>
      </c>
      <c r="F50" s="11">
        <v>0</v>
      </c>
      <c r="G50" s="11">
        <v>0</v>
      </c>
      <c r="H50" s="11">
        <v>0</v>
      </c>
      <c r="I50" s="11">
        <v>0</v>
      </c>
      <c r="J50" s="11">
        <v>0</v>
      </c>
      <c r="K50" s="11">
        <v>0</v>
      </c>
      <c r="L50" s="11">
        <v>0</v>
      </c>
      <c r="M50" s="11">
        <v>0</v>
      </c>
      <c r="N50" s="11">
        <v>0</v>
      </c>
      <c r="O50" s="11">
        <v>0</v>
      </c>
      <c r="P50" s="11">
        <v>0</v>
      </c>
      <c r="Q50" s="11">
        <v>0</v>
      </c>
      <c r="R50" s="11">
        <v>0</v>
      </c>
      <c r="S50" s="11">
        <v>0</v>
      </c>
      <c r="T50" s="11">
        <v>0</v>
      </c>
      <c r="U50" s="11">
        <v>0.1</v>
      </c>
      <c r="V50" s="11">
        <v>0.4</v>
      </c>
      <c r="W50" s="11">
        <v>0.8</v>
      </c>
      <c r="X50" s="11">
        <v>0.3</v>
      </c>
      <c r="Y50" s="11">
        <v>0.6</v>
      </c>
      <c r="Z50" s="11">
        <v>0.1</v>
      </c>
      <c r="AA50" s="11">
        <v>0.2</v>
      </c>
      <c r="AB50" s="11">
        <v>0.1</v>
      </c>
      <c r="AC50" s="11">
        <v>0</v>
      </c>
      <c r="AD50" s="11">
        <v>0.1</v>
      </c>
      <c r="AE50" s="11">
        <v>0</v>
      </c>
      <c r="AF50" s="11">
        <v>0.1</v>
      </c>
      <c r="AG50" s="11">
        <v>0.1</v>
      </c>
      <c r="AH50" s="11">
        <v>0.1</v>
      </c>
      <c r="AI50" s="11">
        <v>0.1</v>
      </c>
      <c r="AJ50" s="11">
        <v>0.1</v>
      </c>
      <c r="AK50" s="11">
        <v>0.1</v>
      </c>
      <c r="AL50" s="11">
        <v>0</v>
      </c>
      <c r="AM50" s="11">
        <v>0</v>
      </c>
      <c r="AN50" s="11">
        <v>0</v>
      </c>
      <c r="AO50" s="11">
        <v>0</v>
      </c>
      <c r="AP50" s="11">
        <v>0.1</v>
      </c>
      <c r="AQ50" s="11">
        <v>0.1</v>
      </c>
      <c r="AR50" s="11">
        <v>0.1</v>
      </c>
    </row>
    <row r="51" spans="1:44" s="8" customFormat="1" x14ac:dyDescent="0.25">
      <c r="A51" s="35">
        <v>43</v>
      </c>
      <c r="B51" s="8" t="s">
        <v>432</v>
      </c>
      <c r="C51" s="8" t="s">
        <v>431</v>
      </c>
      <c r="D51" s="9" t="s">
        <v>242</v>
      </c>
      <c r="E51" s="9" t="s">
        <v>242</v>
      </c>
      <c r="F51" s="9" t="s">
        <v>242</v>
      </c>
      <c r="G51" s="9" t="s">
        <v>242</v>
      </c>
      <c r="H51" s="9" t="s">
        <v>242</v>
      </c>
      <c r="I51" s="9" t="s">
        <v>242</v>
      </c>
      <c r="J51" s="9" t="s">
        <v>242</v>
      </c>
      <c r="K51" s="9" t="s">
        <v>242</v>
      </c>
      <c r="L51" s="9" t="s">
        <v>242</v>
      </c>
      <c r="M51" s="9" t="s">
        <v>242</v>
      </c>
      <c r="N51" s="9" t="s">
        <v>242</v>
      </c>
      <c r="O51" s="9" t="s">
        <v>242</v>
      </c>
      <c r="P51" s="9" t="s">
        <v>242</v>
      </c>
      <c r="Q51" s="9" t="s">
        <v>242</v>
      </c>
      <c r="R51" s="9" t="s">
        <v>242</v>
      </c>
      <c r="S51" s="9" t="s">
        <v>242</v>
      </c>
      <c r="T51" s="9" t="s">
        <v>242</v>
      </c>
      <c r="U51" s="9" t="s">
        <v>242</v>
      </c>
      <c r="V51" s="9" t="s">
        <v>242</v>
      </c>
      <c r="W51" s="9" t="s">
        <v>242</v>
      </c>
      <c r="X51" s="9" t="s">
        <v>242</v>
      </c>
      <c r="Y51" s="9" t="s">
        <v>242</v>
      </c>
      <c r="Z51" s="9" t="s">
        <v>242</v>
      </c>
      <c r="AA51" s="9" t="s">
        <v>242</v>
      </c>
      <c r="AB51" s="9" t="s">
        <v>242</v>
      </c>
      <c r="AC51" s="9" t="s">
        <v>242</v>
      </c>
      <c r="AD51" s="9" t="s">
        <v>242</v>
      </c>
      <c r="AE51" s="9" t="s">
        <v>242</v>
      </c>
      <c r="AF51" s="9" t="s">
        <v>242</v>
      </c>
      <c r="AG51" s="9" t="s">
        <v>242</v>
      </c>
      <c r="AH51" s="9" t="s">
        <v>242</v>
      </c>
      <c r="AI51" s="9">
        <v>0.2</v>
      </c>
      <c r="AJ51" s="9">
        <v>0.3</v>
      </c>
      <c r="AK51" s="9">
        <v>0.3</v>
      </c>
      <c r="AL51" s="9">
        <v>0.3</v>
      </c>
      <c r="AM51" s="9">
        <v>0.3</v>
      </c>
      <c r="AN51" s="9">
        <v>0.5</v>
      </c>
      <c r="AO51" s="9">
        <v>0.5</v>
      </c>
      <c r="AP51" s="9">
        <v>0.6</v>
      </c>
      <c r="AQ51" s="9">
        <v>0.6</v>
      </c>
      <c r="AR51" s="9">
        <v>0.6</v>
      </c>
    </row>
    <row r="52" spans="1:44" x14ac:dyDescent="0.25">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row>
    <row r="53" spans="1:44" x14ac:dyDescent="0.25">
      <c r="A53" t="s">
        <v>1786</v>
      </c>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row>
    <row r="54" spans="1:44" x14ac:dyDescent="0.25">
      <c r="A54" t="s">
        <v>1762</v>
      </c>
      <c r="D54" s="31"/>
      <c r="E54" s="31"/>
      <c r="F54" s="31"/>
      <c r="G54" s="31"/>
      <c r="H54" s="31"/>
      <c r="I54" s="31"/>
      <c r="J54" s="31"/>
      <c r="K54" s="31"/>
      <c r="L54" s="31"/>
      <c r="M54" s="31"/>
      <c r="N54" s="31"/>
      <c r="O54" s="31"/>
      <c r="P54" s="31"/>
      <c r="Q54" s="31"/>
      <c r="R54" s="31"/>
      <c r="S54" s="31"/>
      <c r="T54" s="31"/>
      <c r="U54" s="31"/>
      <c r="V54" s="31"/>
      <c r="W54" s="31"/>
      <c r="X54" s="31"/>
      <c r="Y54" s="31"/>
      <c r="Z54" s="31"/>
      <c r="AA54" s="31"/>
      <c r="AB54" s="31"/>
      <c r="AC54" s="31"/>
      <c r="AD54" s="31"/>
      <c r="AE54" s="31"/>
      <c r="AF54" s="31"/>
      <c r="AG54" s="31"/>
      <c r="AH54" s="31"/>
      <c r="AI54" s="31"/>
      <c r="AJ54" s="31"/>
      <c r="AK54" s="31"/>
      <c r="AL54" s="31"/>
      <c r="AM54" s="31"/>
      <c r="AN54" s="31"/>
      <c r="AO54" s="31"/>
      <c r="AP54" s="31"/>
      <c r="AQ54" s="31"/>
      <c r="AR54" s="31"/>
    </row>
    <row r="55" spans="1:44" x14ac:dyDescent="0.25">
      <c r="A55" t="s">
        <v>1787</v>
      </c>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row>
    <row r="56" spans="1:44" x14ac:dyDescent="0.25">
      <c r="A56" t="s">
        <v>1764</v>
      </c>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row>
    <row r="57" spans="1:44" x14ac:dyDescent="0.25">
      <c r="A57" t="s">
        <v>1788</v>
      </c>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row>
    <row r="58" spans="1:44" x14ac:dyDescent="0.25">
      <c r="A58" t="s">
        <v>1789</v>
      </c>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row>
    <row r="59" spans="1:44" x14ac:dyDescent="0.25">
      <c r="A59" t="s">
        <v>430</v>
      </c>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c r="AF59" s="31"/>
      <c r="AG59" s="31"/>
      <c r="AH59" s="31"/>
      <c r="AI59" s="31"/>
      <c r="AJ59" s="31"/>
      <c r="AK59" s="31"/>
      <c r="AL59" s="31"/>
      <c r="AM59" s="31"/>
      <c r="AN59" s="31"/>
      <c r="AO59" s="31"/>
      <c r="AP59" s="31"/>
      <c r="AQ59" s="31"/>
      <c r="AR59" s="31"/>
    </row>
    <row r="60" spans="1:44" x14ac:dyDescent="0.25">
      <c r="A60" t="s">
        <v>1790</v>
      </c>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1"/>
      <c r="AE60" s="31"/>
      <c r="AF60" s="31"/>
      <c r="AG60" s="31"/>
      <c r="AH60" s="31"/>
      <c r="AI60" s="31"/>
      <c r="AJ60" s="31"/>
      <c r="AK60" s="31"/>
      <c r="AL60" s="31"/>
      <c r="AM60" s="31"/>
      <c r="AN60" s="31"/>
      <c r="AO60" s="31"/>
      <c r="AP60" s="31"/>
      <c r="AQ60" s="31"/>
      <c r="AR60" s="31"/>
    </row>
    <row r="61" spans="1:44" x14ac:dyDescent="0.25">
      <c r="A61" t="s">
        <v>1791</v>
      </c>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c r="AD61" s="31"/>
      <c r="AE61" s="31"/>
      <c r="AF61" s="31"/>
      <c r="AG61" s="31"/>
      <c r="AH61" s="31"/>
      <c r="AI61" s="31"/>
      <c r="AJ61" s="31"/>
      <c r="AK61" s="31"/>
      <c r="AL61" s="31"/>
      <c r="AM61" s="31"/>
      <c r="AN61" s="31"/>
      <c r="AO61" s="31"/>
      <c r="AP61" s="31"/>
      <c r="AQ61" s="31"/>
      <c r="AR61" s="31"/>
    </row>
    <row r="62" spans="1:44" x14ac:dyDescent="0.25">
      <c r="A62" t="s">
        <v>1792</v>
      </c>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c r="AD62" s="31"/>
      <c r="AE62" s="31"/>
      <c r="AF62" s="31"/>
      <c r="AG62" s="31"/>
      <c r="AH62" s="31"/>
      <c r="AI62" s="31"/>
      <c r="AJ62" s="31"/>
      <c r="AK62" s="31"/>
      <c r="AL62" s="31"/>
      <c r="AM62" s="31"/>
      <c r="AN62" s="31"/>
      <c r="AO62" s="31"/>
      <c r="AP62" s="31"/>
      <c r="AQ62" s="31"/>
      <c r="AR62" s="31"/>
    </row>
    <row r="63" spans="1:44" x14ac:dyDescent="0.25">
      <c r="A63" t="s">
        <v>1793</v>
      </c>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c r="AF63" s="31"/>
      <c r="AG63" s="31"/>
      <c r="AH63" s="31"/>
      <c r="AI63" s="31"/>
      <c r="AJ63" s="31"/>
      <c r="AK63" s="31"/>
      <c r="AL63" s="31"/>
      <c r="AM63" s="31"/>
      <c r="AN63" s="31"/>
      <c r="AO63" s="31"/>
      <c r="AP63" s="31"/>
      <c r="AQ63" s="31"/>
      <c r="AR63" s="31"/>
    </row>
    <row r="64" spans="1:44" x14ac:dyDescent="0.25">
      <c r="A64" t="s">
        <v>1794</v>
      </c>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1"/>
      <c r="AE64" s="31"/>
      <c r="AF64" s="31"/>
      <c r="AG64" s="31"/>
      <c r="AH64" s="31"/>
      <c r="AI64" s="31"/>
      <c r="AJ64" s="31"/>
      <c r="AK64" s="31"/>
      <c r="AL64" s="31"/>
      <c r="AM64" s="31"/>
      <c r="AN64" s="31"/>
      <c r="AO64" s="31"/>
      <c r="AP64" s="31"/>
      <c r="AQ64" s="31"/>
      <c r="AR64" s="31"/>
    </row>
    <row r="65" spans="1:44" x14ac:dyDescent="0.25">
      <c r="A65" t="s">
        <v>1795</v>
      </c>
      <c r="D65" s="31"/>
      <c r="E65" s="31"/>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31"/>
      <c r="AF65" s="31"/>
      <c r="AG65" s="31"/>
      <c r="AH65" s="31"/>
      <c r="AI65" s="31"/>
      <c r="AJ65" s="31"/>
      <c r="AK65" s="31"/>
      <c r="AL65" s="31"/>
      <c r="AM65" s="31"/>
      <c r="AN65" s="31"/>
      <c r="AO65" s="31"/>
      <c r="AP65" s="31"/>
      <c r="AQ65" s="31"/>
      <c r="AR65" s="31"/>
    </row>
    <row r="66" spans="1:44" x14ac:dyDescent="0.25">
      <c r="A66" t="s">
        <v>1796</v>
      </c>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c r="AD66" s="31"/>
      <c r="AE66" s="31"/>
      <c r="AF66" s="31"/>
      <c r="AG66" s="31"/>
      <c r="AH66" s="31"/>
      <c r="AI66" s="31"/>
      <c r="AJ66" s="31"/>
      <c r="AK66" s="31"/>
      <c r="AL66" s="31"/>
      <c r="AM66" s="31"/>
      <c r="AN66" s="31"/>
      <c r="AO66" s="31"/>
      <c r="AP66" s="31"/>
      <c r="AQ66" s="31"/>
      <c r="AR66" s="31"/>
    </row>
    <row r="67" spans="1:44" x14ac:dyDescent="0.25">
      <c r="A67" t="s">
        <v>429</v>
      </c>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c r="AF67" s="31"/>
      <c r="AG67" s="31"/>
      <c r="AH67" s="31"/>
      <c r="AI67" s="31"/>
      <c r="AJ67" s="31"/>
      <c r="AK67" s="31"/>
      <c r="AL67" s="31"/>
      <c r="AM67" s="31"/>
      <c r="AN67" s="31"/>
      <c r="AO67" s="31"/>
      <c r="AP67" s="31"/>
      <c r="AQ67" s="31"/>
      <c r="AR67" s="31"/>
    </row>
    <row r="68" spans="1:44" x14ac:dyDescent="0.25">
      <c r="A68" t="s">
        <v>1797</v>
      </c>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1"/>
      <c r="AE68" s="31"/>
      <c r="AF68" s="31"/>
      <c r="AG68" s="31"/>
      <c r="AH68" s="31"/>
      <c r="AI68" s="31"/>
      <c r="AJ68" s="31"/>
      <c r="AK68" s="31"/>
      <c r="AL68" s="31"/>
      <c r="AM68" s="31"/>
      <c r="AN68" s="31"/>
      <c r="AO68" s="31"/>
      <c r="AP68" s="31"/>
      <c r="AQ68" s="31"/>
      <c r="AR68" s="31"/>
    </row>
    <row r="69" spans="1:44" x14ac:dyDescent="0.25">
      <c r="A69" t="s">
        <v>1798</v>
      </c>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31"/>
      <c r="AF69" s="31"/>
      <c r="AG69" s="31"/>
      <c r="AH69" s="31"/>
      <c r="AI69" s="31"/>
      <c r="AJ69" s="31"/>
      <c r="AK69" s="31"/>
      <c r="AL69" s="31"/>
      <c r="AM69" s="31"/>
      <c r="AN69" s="31"/>
      <c r="AO69" s="31"/>
      <c r="AP69" s="31"/>
      <c r="AQ69" s="31"/>
      <c r="AR69" s="31"/>
    </row>
    <row r="70" spans="1:44" x14ac:dyDescent="0.25">
      <c r="A70" t="s">
        <v>428</v>
      </c>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c r="AF70" s="31"/>
      <c r="AG70" s="31"/>
      <c r="AH70" s="31"/>
      <c r="AI70" s="31"/>
      <c r="AJ70" s="31"/>
      <c r="AK70" s="31"/>
      <c r="AL70" s="31"/>
      <c r="AM70" s="31"/>
      <c r="AN70" s="31"/>
      <c r="AO70" s="31"/>
      <c r="AP70" s="31"/>
      <c r="AQ70" s="31"/>
      <c r="AR70" s="31"/>
    </row>
    <row r="71" spans="1:44" x14ac:dyDescent="0.25">
      <c r="A71" t="s">
        <v>427</v>
      </c>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c r="AF71" s="31"/>
      <c r="AG71" s="31"/>
      <c r="AH71" s="31"/>
      <c r="AI71" s="31"/>
      <c r="AJ71" s="31"/>
      <c r="AK71" s="31"/>
      <c r="AL71" s="31"/>
      <c r="AM71" s="31"/>
      <c r="AN71" s="31"/>
      <c r="AO71" s="31"/>
      <c r="AP71" s="31"/>
      <c r="AQ71" s="31"/>
      <c r="AR71" s="31"/>
    </row>
    <row r="72" spans="1:44" x14ac:dyDescent="0.25">
      <c r="A72" t="s">
        <v>1799</v>
      </c>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1"/>
      <c r="AE72" s="31"/>
      <c r="AF72" s="31"/>
      <c r="AG72" s="31"/>
      <c r="AH72" s="31"/>
      <c r="AI72" s="31"/>
      <c r="AJ72" s="31"/>
      <c r="AK72" s="31"/>
      <c r="AL72" s="31"/>
      <c r="AM72" s="31"/>
      <c r="AN72" s="31"/>
      <c r="AO72" s="31"/>
      <c r="AP72" s="31"/>
      <c r="AQ72" s="31"/>
      <c r="AR72" s="31"/>
    </row>
    <row r="73" spans="1:44" x14ac:dyDescent="0.25">
      <c r="A73" t="s">
        <v>1800</v>
      </c>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c r="AF73" s="31"/>
      <c r="AG73" s="31"/>
      <c r="AH73" s="31"/>
      <c r="AI73" s="31"/>
      <c r="AJ73" s="31"/>
      <c r="AK73" s="31"/>
      <c r="AL73" s="31"/>
      <c r="AM73" s="31"/>
      <c r="AN73" s="31"/>
      <c r="AO73" s="31"/>
      <c r="AP73" s="31"/>
      <c r="AQ73" s="31"/>
      <c r="AR73" s="31"/>
    </row>
    <row r="74" spans="1:44" x14ac:dyDescent="0.25">
      <c r="A74" t="s">
        <v>426</v>
      </c>
      <c r="D74" s="31"/>
      <c r="E74" s="31"/>
      <c r="F74" s="31"/>
      <c r="G74" s="31"/>
      <c r="H74" s="31"/>
      <c r="I74" s="31"/>
      <c r="J74" s="31"/>
      <c r="K74" s="31"/>
      <c r="L74" s="31"/>
      <c r="M74" s="31"/>
      <c r="N74" s="31"/>
      <c r="O74" s="31"/>
      <c r="P74" s="31"/>
      <c r="Q74" s="31"/>
      <c r="R74" s="31"/>
      <c r="S74" s="31"/>
      <c r="T74" s="31"/>
      <c r="U74" s="31"/>
      <c r="V74" s="31"/>
      <c r="W74" s="31"/>
      <c r="X74" s="31"/>
      <c r="Y74" s="31"/>
      <c r="Z74" s="31"/>
      <c r="AA74" s="31"/>
      <c r="AB74" s="31"/>
      <c r="AC74" s="31"/>
      <c r="AD74" s="31"/>
      <c r="AE74" s="31"/>
      <c r="AF74" s="31"/>
      <c r="AG74" s="31"/>
      <c r="AH74" s="31"/>
      <c r="AI74" s="31"/>
      <c r="AJ74" s="31"/>
      <c r="AK74" s="31"/>
      <c r="AL74" s="31"/>
      <c r="AM74" s="31"/>
      <c r="AN74" s="31"/>
      <c r="AO74" s="31"/>
      <c r="AP74" s="31"/>
      <c r="AQ74" s="31"/>
      <c r="AR74" s="31"/>
    </row>
    <row r="75" spans="1:44" x14ac:dyDescent="0.25">
      <c r="A75" t="s">
        <v>1801</v>
      </c>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c r="AE75" s="31"/>
      <c r="AF75" s="31"/>
      <c r="AG75" s="31"/>
      <c r="AH75" s="31"/>
      <c r="AI75" s="31"/>
      <c r="AJ75" s="31"/>
      <c r="AK75" s="31"/>
      <c r="AL75" s="31"/>
      <c r="AM75" s="31"/>
      <c r="AN75" s="31"/>
      <c r="AO75" s="31"/>
      <c r="AP75" s="31"/>
      <c r="AQ75" s="31"/>
      <c r="AR75" s="31"/>
    </row>
    <row r="76" spans="1:44" x14ac:dyDescent="0.25">
      <c r="A76" t="s">
        <v>1802</v>
      </c>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c r="AD76" s="31"/>
      <c r="AE76" s="31"/>
      <c r="AF76" s="31"/>
      <c r="AG76" s="31"/>
      <c r="AH76" s="31"/>
      <c r="AI76" s="31"/>
      <c r="AJ76" s="31"/>
      <c r="AK76" s="31"/>
      <c r="AL76" s="31"/>
      <c r="AM76" s="31"/>
      <c r="AN76" s="31"/>
      <c r="AO76" s="31"/>
      <c r="AP76" s="31"/>
      <c r="AQ76" s="31"/>
      <c r="AR76" s="31"/>
    </row>
  </sheetData>
  <pageMargins left="0.7" right="0.7" top="0.75" bottom="0.75" header="0.3" footer="0.3"/>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CM83"/>
  <sheetViews>
    <sheetView workbookViewId="0">
      <pane xSplit="3" ySplit="8" topLeftCell="CJ9" activePane="bottomRight" state="frozen"/>
      <selection pane="topRight" activeCell="D1" sqref="D1"/>
      <selection pane="bottomLeft" activeCell="A9" sqref="A9"/>
      <selection pane="bottomRight" activeCell="CL9" sqref="CL9:CL51"/>
    </sheetView>
  </sheetViews>
  <sheetFormatPr defaultColWidth="8.85546875" defaultRowHeight="15" x14ac:dyDescent="0.25"/>
  <cols>
    <col min="1" max="1" width="5.7109375" customWidth="1"/>
    <col min="2" max="2" width="50.7109375" customWidth="1"/>
    <col min="3" max="3" width="13.7109375" customWidth="1"/>
    <col min="4" max="43" width="8.85546875" customWidth="1"/>
  </cols>
  <sheetData>
    <row r="1" spans="1:91" x14ac:dyDescent="0.25">
      <c r="A1" s="38" t="s">
        <v>507</v>
      </c>
    </row>
    <row r="2" spans="1:91" x14ac:dyDescent="0.25">
      <c r="A2" t="s">
        <v>321</v>
      </c>
    </row>
    <row r="3" spans="1:91" x14ac:dyDescent="0.25">
      <c r="A3" t="s">
        <v>1757</v>
      </c>
    </row>
    <row r="4" spans="1:91" x14ac:dyDescent="0.25">
      <c r="A4" t="s">
        <v>238</v>
      </c>
    </row>
    <row r="5" spans="1:91" x14ac:dyDescent="0.25">
      <c r="A5" t="s">
        <v>1767</v>
      </c>
    </row>
    <row r="6" spans="1:91" x14ac:dyDescent="0.25">
      <c r="A6" t="s">
        <v>1803</v>
      </c>
    </row>
    <row r="8" spans="1:91" s="36" customFormat="1" x14ac:dyDescent="0.25">
      <c r="A8" s="36" t="s">
        <v>235</v>
      </c>
      <c r="D8" s="36">
        <v>1929</v>
      </c>
      <c r="E8" s="36">
        <v>1930</v>
      </c>
      <c r="F8" s="36">
        <v>1931</v>
      </c>
      <c r="G8" s="36">
        <v>1932</v>
      </c>
      <c r="H8" s="36">
        <v>1933</v>
      </c>
      <c r="I8" s="36">
        <v>1934</v>
      </c>
      <c r="J8" s="36">
        <v>1935</v>
      </c>
      <c r="K8" s="36">
        <v>1936</v>
      </c>
      <c r="L8" s="36">
        <v>1937</v>
      </c>
      <c r="M8" s="36">
        <v>1938</v>
      </c>
      <c r="N8" s="36">
        <v>1939</v>
      </c>
      <c r="O8" s="36">
        <v>1940</v>
      </c>
      <c r="P8" s="36">
        <v>1941</v>
      </c>
      <c r="Q8" s="36">
        <v>1942</v>
      </c>
      <c r="R8" s="36">
        <v>1943</v>
      </c>
      <c r="S8" s="36">
        <v>1944</v>
      </c>
      <c r="T8" s="36">
        <v>1945</v>
      </c>
      <c r="U8" s="36">
        <v>1946</v>
      </c>
      <c r="V8" s="36">
        <v>1947</v>
      </c>
      <c r="W8" s="36">
        <v>1948</v>
      </c>
      <c r="X8" s="36">
        <v>1949</v>
      </c>
      <c r="Y8" s="36">
        <v>1950</v>
      </c>
      <c r="Z8" s="36">
        <v>1951</v>
      </c>
      <c r="AA8" s="36">
        <v>1952</v>
      </c>
      <c r="AB8" s="36">
        <v>1953</v>
      </c>
      <c r="AC8" s="36">
        <v>1954</v>
      </c>
      <c r="AD8" s="36">
        <v>1955</v>
      </c>
      <c r="AE8" s="36">
        <v>1956</v>
      </c>
      <c r="AF8" s="36">
        <v>1957</v>
      </c>
      <c r="AG8" s="36">
        <v>1958</v>
      </c>
      <c r="AH8" s="36">
        <v>1959</v>
      </c>
      <c r="AI8" s="36">
        <v>1960</v>
      </c>
      <c r="AJ8" s="36">
        <v>1961</v>
      </c>
      <c r="AK8" s="36">
        <v>1962</v>
      </c>
      <c r="AL8" s="36">
        <v>1963</v>
      </c>
      <c r="AM8" s="36">
        <v>1964</v>
      </c>
      <c r="AN8" s="36">
        <v>1965</v>
      </c>
      <c r="AO8" s="36">
        <v>1966</v>
      </c>
      <c r="AP8" s="36">
        <v>1967</v>
      </c>
      <c r="AQ8" s="36">
        <v>1968</v>
      </c>
      <c r="AR8" s="37">
        <v>1969</v>
      </c>
      <c r="AS8" s="37">
        <v>1970</v>
      </c>
      <c r="AT8" s="37">
        <v>1971</v>
      </c>
      <c r="AU8" s="37">
        <v>1972</v>
      </c>
      <c r="AV8" s="37">
        <v>1973</v>
      </c>
      <c r="AW8" s="37">
        <v>1974</v>
      </c>
      <c r="AX8" s="37">
        <v>1975</v>
      </c>
      <c r="AY8" s="37">
        <v>1976</v>
      </c>
      <c r="AZ8" s="37">
        <v>1977</v>
      </c>
      <c r="BA8" s="37">
        <v>1978</v>
      </c>
      <c r="BB8" s="37">
        <v>1979</v>
      </c>
      <c r="BC8" s="37">
        <v>1980</v>
      </c>
      <c r="BD8" s="37">
        <v>1981</v>
      </c>
      <c r="BE8" s="37">
        <v>1982</v>
      </c>
      <c r="BF8" s="37">
        <v>1983</v>
      </c>
      <c r="BG8" s="37">
        <v>1984</v>
      </c>
      <c r="BH8" s="37">
        <v>1985</v>
      </c>
      <c r="BI8" s="37">
        <v>1986</v>
      </c>
      <c r="BJ8" s="37">
        <v>1987</v>
      </c>
      <c r="BK8" s="37">
        <v>1988</v>
      </c>
      <c r="BL8" s="37">
        <v>1989</v>
      </c>
      <c r="BM8" s="37">
        <v>1990</v>
      </c>
      <c r="BN8" s="37">
        <v>1991</v>
      </c>
      <c r="BO8" s="37">
        <v>1992</v>
      </c>
      <c r="BP8" s="37">
        <v>1993</v>
      </c>
      <c r="BQ8" s="37">
        <v>1994</v>
      </c>
      <c r="BR8" s="37">
        <v>1995</v>
      </c>
      <c r="BS8" s="37">
        <v>1996</v>
      </c>
      <c r="BT8" s="37">
        <v>1997</v>
      </c>
      <c r="BU8" s="37">
        <v>1998</v>
      </c>
      <c r="BV8" s="37">
        <v>1999</v>
      </c>
      <c r="BW8" s="37">
        <v>2000</v>
      </c>
      <c r="BX8" s="37">
        <v>2001</v>
      </c>
      <c r="BY8" s="37">
        <v>2002</v>
      </c>
      <c r="BZ8" s="37">
        <v>2003</v>
      </c>
      <c r="CA8" s="37">
        <v>2004</v>
      </c>
      <c r="CB8" s="37">
        <v>2005</v>
      </c>
      <c r="CC8" s="37">
        <v>2006</v>
      </c>
      <c r="CD8" s="37">
        <v>2007</v>
      </c>
      <c r="CE8" s="37">
        <v>2008</v>
      </c>
      <c r="CF8" s="37">
        <v>2009</v>
      </c>
      <c r="CG8" s="37">
        <v>2010</v>
      </c>
      <c r="CH8" s="37">
        <v>2011</v>
      </c>
      <c r="CI8" s="37">
        <v>2012</v>
      </c>
      <c r="CJ8" s="37">
        <v>2013</v>
      </c>
      <c r="CK8" s="37">
        <v>2014</v>
      </c>
      <c r="CL8" s="37">
        <v>2015</v>
      </c>
      <c r="CM8" s="37"/>
    </row>
    <row r="9" spans="1:91" s="8" customFormat="1" x14ac:dyDescent="0.25">
      <c r="A9" s="35">
        <v>1</v>
      </c>
      <c r="B9" s="8" t="s">
        <v>506</v>
      </c>
      <c r="C9" s="8" t="s">
        <v>505</v>
      </c>
      <c r="D9" s="8">
        <f>INDEX('31200 Ann Hist'!$C$8:$AR$51,MATCH('31200M Ann'!$C9,'31200 Ann Hist'!$C$8:$C$51,0),MATCH('31200M Ann'!D$8,'31200 Ann Hist'!$C$8:$AR$8,0))</f>
        <v>0.8</v>
      </c>
      <c r="E9" s="8">
        <f>INDEX('31200 Ann Hist'!$C$8:$AR$51,MATCH('31200M Ann'!$C9,'31200 Ann Hist'!$C$8:$C$51,0),MATCH('31200M Ann'!E$8,'31200 Ann Hist'!$C$8:$AR$8,0))</f>
        <v>0.9</v>
      </c>
      <c r="F9" s="8">
        <f>INDEX('31200 Ann Hist'!$C$8:$AR$51,MATCH('31200M Ann'!$C9,'31200 Ann Hist'!$C$8:$C$51,0),MATCH('31200M Ann'!F$8,'31200 Ann Hist'!$C$8:$AR$8,0))</f>
        <v>1.9</v>
      </c>
      <c r="G9" s="8">
        <f>INDEX('31200 Ann Hist'!$C$8:$AR$51,MATCH('31200M Ann'!$C9,'31200 Ann Hist'!$C$8:$C$51,0),MATCH('31200M Ann'!G$8,'31200 Ann Hist'!$C$8:$AR$8,0))</f>
        <v>1.3</v>
      </c>
      <c r="H9" s="8">
        <f>INDEX('31200 Ann Hist'!$C$8:$AR$51,MATCH('31200M Ann'!$C9,'31200 Ann Hist'!$C$8:$C$51,0),MATCH('31200M Ann'!H$8,'31200 Ann Hist'!$C$8:$AR$8,0))</f>
        <v>1.3</v>
      </c>
      <c r="I9" s="8">
        <f>INDEX('31200 Ann Hist'!$C$8:$AR$51,MATCH('31200M Ann'!$C9,'31200 Ann Hist'!$C$8:$C$51,0),MATCH('31200M Ann'!I$8,'31200 Ann Hist'!$C$8:$AR$8,0))</f>
        <v>1.3</v>
      </c>
      <c r="J9" s="8">
        <f>INDEX('31200 Ann Hist'!$C$8:$AR$51,MATCH('31200M Ann'!$C9,'31200 Ann Hist'!$C$8:$C$51,0),MATCH('31200M Ann'!J$8,'31200 Ann Hist'!$C$8:$AR$8,0))</f>
        <v>1.6</v>
      </c>
      <c r="K9" s="8">
        <f>INDEX('31200 Ann Hist'!$C$8:$AR$51,MATCH('31200M Ann'!$C9,'31200 Ann Hist'!$C$8:$C$51,0),MATCH('31200M Ann'!K$8,'31200 Ann Hist'!$C$8:$AR$8,0))</f>
        <v>2.7</v>
      </c>
      <c r="L9" s="8">
        <f>INDEX('31200 Ann Hist'!$C$8:$AR$51,MATCH('31200M Ann'!$C9,'31200 Ann Hist'!$C$8:$C$51,0),MATCH('31200M Ann'!L$8,'31200 Ann Hist'!$C$8:$AR$8,0))</f>
        <v>1.6</v>
      </c>
      <c r="M9" s="8">
        <f>INDEX('31200 Ann Hist'!$C$8:$AR$51,MATCH('31200M Ann'!$C9,'31200 Ann Hist'!$C$8:$C$51,0),MATCH('31200M Ann'!M$8,'31200 Ann Hist'!$C$8:$AR$8,0))</f>
        <v>2.1</v>
      </c>
      <c r="N9" s="8">
        <f>INDEX('31200 Ann Hist'!$C$8:$AR$51,MATCH('31200M Ann'!$C9,'31200 Ann Hist'!$C$8:$C$51,0),MATCH('31200M Ann'!N$8,'31200 Ann Hist'!$C$8:$AR$8,0))</f>
        <v>2.2000000000000002</v>
      </c>
      <c r="O9" s="8">
        <f>INDEX('31200 Ann Hist'!$C$8:$AR$51,MATCH('31200M Ann'!$C9,'31200 Ann Hist'!$C$8:$C$51,0),MATCH('31200M Ann'!O$8,'31200 Ann Hist'!$C$8:$AR$8,0))</f>
        <v>2.4</v>
      </c>
      <c r="P9" s="8">
        <f>INDEX('31200 Ann Hist'!$C$8:$AR$51,MATCH('31200M Ann'!$C9,'31200 Ann Hist'!$C$8:$C$51,0),MATCH('31200M Ann'!P$8,'31200 Ann Hist'!$C$8:$AR$8,0))</f>
        <v>2.2999999999999998</v>
      </c>
      <c r="Q9" s="8">
        <f>INDEX('31200 Ann Hist'!$C$8:$AR$51,MATCH('31200M Ann'!$C9,'31200 Ann Hist'!$C$8:$C$51,0),MATCH('31200M Ann'!Q$8,'31200 Ann Hist'!$C$8:$AR$8,0))</f>
        <v>2.2999999999999998</v>
      </c>
      <c r="R9" s="8">
        <f>INDEX('31200 Ann Hist'!$C$8:$AR$51,MATCH('31200M Ann'!$C9,'31200 Ann Hist'!$C$8:$C$51,0),MATCH('31200M Ann'!R$8,'31200 Ann Hist'!$C$8:$AR$8,0))</f>
        <v>2.1</v>
      </c>
      <c r="S9" s="8">
        <f>INDEX('31200 Ann Hist'!$C$8:$AR$51,MATCH('31200M Ann'!$C9,'31200 Ann Hist'!$C$8:$C$51,0),MATCH('31200M Ann'!S$8,'31200 Ann Hist'!$C$8:$AR$8,0))</f>
        <v>2.7</v>
      </c>
      <c r="T9" s="8">
        <f>INDEX('31200 Ann Hist'!$C$8:$AR$51,MATCH('31200M Ann'!$C9,'31200 Ann Hist'!$C$8:$C$51,0),MATCH('31200M Ann'!T$8,'31200 Ann Hist'!$C$8:$AR$8,0))</f>
        <v>5.0999999999999996</v>
      </c>
      <c r="U9" s="8">
        <f>INDEX('31200 Ann Hist'!$C$8:$AR$51,MATCH('31200M Ann'!$C9,'31200 Ann Hist'!$C$8:$C$51,0),MATCH('31200M Ann'!U$8,'31200 Ann Hist'!$C$8:$AR$8,0))</f>
        <v>10.1</v>
      </c>
      <c r="V9" s="8">
        <f>INDEX('31200 Ann Hist'!$C$8:$AR$51,MATCH('31200M Ann'!$C9,'31200 Ann Hist'!$C$8:$C$51,0),MATCH('31200M Ann'!V$8,'31200 Ann Hist'!$C$8:$AR$8,0))</f>
        <v>10.4</v>
      </c>
      <c r="W9" s="8">
        <f>INDEX('31200 Ann Hist'!$C$8:$AR$51,MATCH('31200M Ann'!$C9,'31200 Ann Hist'!$C$8:$C$51,0),MATCH('31200M Ann'!W$8,'31200 Ann Hist'!$C$8:$AR$8,0))</f>
        <v>9.9</v>
      </c>
      <c r="X9" s="8">
        <f>INDEX('31200 Ann Hist'!$C$8:$AR$51,MATCH('31200M Ann'!$C9,'31200 Ann Hist'!$C$8:$C$51,0),MATCH('31200M Ann'!X$8,'31200 Ann Hist'!$C$8:$AR$8,0))</f>
        <v>10.9</v>
      </c>
      <c r="Y9" s="8">
        <f>INDEX('31200 Ann Hist'!$C$8:$AR$51,MATCH('31200M Ann'!$C9,'31200 Ann Hist'!$C$8:$C$51,0),MATCH('31200M Ann'!Y$8,'31200 Ann Hist'!$C$8:$AR$8,0))</f>
        <v>13.4</v>
      </c>
      <c r="Z9" s="8">
        <f>INDEX('31200 Ann Hist'!$C$8:$AR$51,MATCH('31200M Ann'!$C9,'31200 Ann Hist'!$C$8:$C$51,0),MATCH('31200M Ann'!Z$8,'31200 Ann Hist'!$C$8:$AR$8,0))</f>
        <v>10.5</v>
      </c>
      <c r="AA9" s="8">
        <f>INDEX('31200 Ann Hist'!$C$8:$AR$51,MATCH('31200M Ann'!$C9,'31200 Ann Hist'!$C$8:$C$51,0),MATCH('31200M Ann'!AA$8,'31200 Ann Hist'!$C$8:$AR$8,0))</f>
        <v>11</v>
      </c>
      <c r="AB9" s="8">
        <f>INDEX('31200 Ann Hist'!$C$8:$AR$51,MATCH('31200M Ann'!$C9,'31200 Ann Hist'!$C$8:$C$51,0),MATCH('31200M Ann'!AB$8,'31200 Ann Hist'!$C$8:$AR$8,0))</f>
        <v>11.7</v>
      </c>
      <c r="AC9" s="8">
        <f>INDEX('31200 Ann Hist'!$C$8:$AR$51,MATCH('31200M Ann'!$C9,'31200 Ann Hist'!$C$8:$C$51,0),MATCH('31200M Ann'!AC$8,'31200 Ann Hist'!$C$8:$AR$8,0))</f>
        <v>13.7</v>
      </c>
      <c r="AD9" s="8">
        <f>INDEX('31200 Ann Hist'!$C$8:$AR$51,MATCH('31200M Ann'!$C9,'31200 Ann Hist'!$C$8:$C$51,0),MATCH('31200M Ann'!AD$8,'31200 Ann Hist'!$C$8:$AR$8,0))</f>
        <v>14.8</v>
      </c>
      <c r="AE9" s="8">
        <f>INDEX('31200 Ann Hist'!$C$8:$AR$51,MATCH('31200M Ann'!$C9,'31200 Ann Hist'!$C$8:$C$51,0),MATCH('31200M Ann'!AE$8,'31200 Ann Hist'!$C$8:$AR$8,0))</f>
        <v>15.6</v>
      </c>
      <c r="AF9" s="8">
        <f>INDEX('31200 Ann Hist'!$C$8:$AR$51,MATCH('31200M Ann'!$C9,'31200 Ann Hist'!$C$8:$C$51,0),MATCH('31200M Ann'!AF$8,'31200 Ann Hist'!$C$8:$AR$8,0))</f>
        <v>18.100000000000001</v>
      </c>
      <c r="AG9" s="8">
        <f>INDEX('31200 Ann Hist'!$C$8:$AR$51,MATCH('31200M Ann'!$C9,'31200 Ann Hist'!$C$8:$C$51,0),MATCH('31200M Ann'!AG$8,'31200 Ann Hist'!$C$8:$AR$8,0))</f>
        <v>22.2</v>
      </c>
      <c r="AH9" s="8">
        <f>INDEX('31200 Ann Hist'!$C$8:$AR$51,MATCH('31200M Ann'!$C9,'31200 Ann Hist'!$C$8:$C$51,0),MATCH('31200M Ann'!AH$8,'31200 Ann Hist'!$C$8:$AR$8,0))</f>
        <v>22.9</v>
      </c>
      <c r="AI9" s="8">
        <f>INDEX('31200 Ann Hist'!$C$8:$AR$51,MATCH('31200M Ann'!$C9,'31200 Ann Hist'!$C$8:$C$51,0),MATCH('31200M Ann'!AI$8,'31200 Ann Hist'!$C$8:$AR$8,0))</f>
        <v>24.7</v>
      </c>
      <c r="AJ9" s="8">
        <f>INDEX('31200 Ann Hist'!$C$8:$AR$51,MATCH('31200M Ann'!$C9,'31200 Ann Hist'!$C$8:$C$51,0),MATCH('31200M Ann'!AJ$8,'31200 Ann Hist'!$C$8:$AR$8,0))</f>
        <v>28.4</v>
      </c>
      <c r="AK9" s="8">
        <f>INDEX('31200 Ann Hist'!$C$8:$AR$51,MATCH('31200M Ann'!$C9,'31200 Ann Hist'!$C$8:$C$51,0),MATCH('31200M Ann'!AK$8,'31200 Ann Hist'!$C$8:$AR$8,0))</f>
        <v>29.1</v>
      </c>
      <c r="AL9" s="8">
        <f>INDEX('31200 Ann Hist'!$C$8:$AR$51,MATCH('31200M Ann'!$C9,'31200 Ann Hist'!$C$8:$C$51,0),MATCH('31200M Ann'!AL$8,'31200 Ann Hist'!$C$8:$AR$8,0))</f>
        <v>30.7</v>
      </c>
      <c r="AM9" s="8">
        <f>INDEX('31200 Ann Hist'!$C$8:$AR$51,MATCH('31200M Ann'!$C9,'31200 Ann Hist'!$C$8:$C$51,0),MATCH('31200M Ann'!AM$8,'31200 Ann Hist'!$C$8:$AR$8,0))</f>
        <v>31.7</v>
      </c>
      <c r="AN9" s="8">
        <f>INDEX('31200 Ann Hist'!$C$8:$AR$51,MATCH('31200M Ann'!$C9,'31200 Ann Hist'!$C$8:$C$51,0),MATCH('31200M Ann'!AN$8,'31200 Ann Hist'!$C$8:$AR$8,0))</f>
        <v>34.4</v>
      </c>
      <c r="AO9" s="8">
        <f>INDEX('31200 Ann Hist'!$C$8:$AR$51,MATCH('31200M Ann'!$C9,'31200 Ann Hist'!$C$8:$C$51,0),MATCH('31200M Ann'!AO$8,'31200 Ann Hist'!$C$8:$AR$8,0))</f>
        <v>38</v>
      </c>
      <c r="AP9" s="8">
        <f>INDEX('31200 Ann Hist'!$C$8:$AR$51,MATCH('31200M Ann'!$C9,'31200 Ann Hist'!$C$8:$C$51,0),MATCH('31200M Ann'!AP$8,'31200 Ann Hist'!$C$8:$AR$8,0))</f>
        <v>46.3</v>
      </c>
      <c r="AQ9" s="8">
        <f>INDEX('31200 Ann Hist'!$C$8:$AR$51,MATCH('31200M Ann'!$C9,'31200 Ann Hist'!$C$8:$C$51,0),MATCH('31200M Ann'!AQ$8,'31200 Ann Hist'!$C$8:$AR$8,0))</f>
        <v>53.9</v>
      </c>
      <c r="AR9" s="9">
        <f>INDEX('31200 Ann'!$C$8:$AZ$51,MATCH('31200M Ann'!$C9,'31200 Ann'!$C$8:$C$51,0),MATCH('31200M Ann'!AR$8,'31200 Ann'!$C$8:$AZ$8,0))</f>
        <v>59.6</v>
      </c>
      <c r="AS9" s="9">
        <f>INDEX('31200 Ann'!$C$8:$AZ$51,MATCH('31200M Ann'!$C9,'31200 Ann'!$C$8:$C$51,0),MATCH('31200M Ann'!AS$8,'31200 Ann'!$C$8:$AZ$8,0))</f>
        <v>72.5</v>
      </c>
      <c r="AT9" s="9">
        <f>INDEX('31200 Ann'!$C$8:$AZ$51,MATCH('31200M Ann'!$C9,'31200 Ann'!$C$8:$C$51,0),MATCH('31200M Ann'!AT$8,'31200 Ann'!$C$8:$AZ$8,0))</f>
        <v>86.2</v>
      </c>
      <c r="AU9" s="9">
        <f>INDEX('31200 Ann'!$C$8:$AZ$51,MATCH('31200M Ann'!$C9,'31200 Ann'!$C$8:$C$51,0),MATCH('31200M Ann'!AU$8,'31200 Ann'!$C$8:$AZ$8,0))</f>
        <v>95.8</v>
      </c>
      <c r="AV9" s="9">
        <f>INDEX('31200 Ann'!$C$8:$AZ$51,MATCH('31200M Ann'!$C9,'31200 Ann'!$C$8:$C$51,0),MATCH('31200M Ann'!AV$8,'31200 Ann'!$C$8:$AZ$8,0))</f>
        <v>109.8</v>
      </c>
      <c r="AW9" s="9">
        <f>INDEX('31200 Ann'!$C$8:$AZ$51,MATCH('31200M Ann'!$C9,'31200 Ann'!$C$8:$C$51,0),MATCH('31200M Ann'!AW$8,'31200 Ann'!$C$8:$AZ$8,0))</f>
        <v>129.9</v>
      </c>
      <c r="AX9" s="9">
        <f>INDEX('31200 Ann'!$C$8:$AZ$51,MATCH('31200M Ann'!$C9,'31200 Ann'!$C$8:$C$51,0),MATCH('31200M Ann'!AX$8,'31200 Ann'!$C$8:$AZ$8,0))</f>
        <v>165.1</v>
      </c>
      <c r="AY9" s="9">
        <f>INDEX('31200 Ann'!$C$8:$AZ$51,MATCH('31200M Ann'!$C9,'31200 Ann'!$C$8:$C$51,0),MATCH('31200M Ann'!AY$8,'31200 Ann'!$C$8:$AZ$8,0))</f>
        <v>180.1</v>
      </c>
      <c r="AZ9" s="9">
        <f>INDEX('31200 Ann'!$C$8:$AZ$51,MATCH('31200M Ann'!$C9,'31200 Ann'!$C$8:$C$51,0),MATCH('31200M Ann'!AZ$8,'31200 Ann'!$C$8:$AZ$8,0))</f>
        <v>192.1</v>
      </c>
      <c r="BA9" s="9">
        <f>INDEX('31200 Ann'!$C$8:$AZ$51,MATCH('31200M Ann'!$C9,'31200 Ann'!$C$8:$C$51,0),MATCH('31200M Ann'!BA$8,'31200 Ann'!$C$8:$AZ$8,0))</f>
        <v>206.2</v>
      </c>
      <c r="BB9" s="9">
        <f>INDEX('31200 Ann'!$C$8:$AZ$51,MATCH('31200M Ann'!$C9,'31200 Ann'!$C$8:$C$51,0),MATCH('31200M Ann'!BB$8,'31200 Ann'!$C$8:$AZ$8,0))</f>
        <v>230.4</v>
      </c>
      <c r="BC9" s="9">
        <f>INDEX('31200 Ann'!$C$8:$AZ$51,MATCH('31200M Ann'!$C9,'31200 Ann'!$C$8:$C$51,0),MATCH('31200M Ann'!BC$8,'31200 Ann'!$C$8:$AZ$8,0))</f>
        <v>275</v>
      </c>
      <c r="BD9" s="9">
        <f>INDEX('31200 Ann'!$C$8:$AZ$51,MATCH('31200M Ann'!$C9,'31200 Ann'!$C$8:$C$51,0),MATCH('31200M Ann'!BD$8,'31200 Ann'!$C$8:$AZ$8,0))</f>
        <v>312.10000000000002</v>
      </c>
      <c r="BE9" s="9">
        <f>INDEX('31200 Ann'!$C$8:$AZ$51,MATCH('31200M Ann'!$C9,'31200 Ann'!$C$8:$C$51,0),MATCH('31200M Ann'!BE$8,'31200 Ann'!$C$8:$AZ$8,0))</f>
        <v>347.2</v>
      </c>
      <c r="BF9" s="9">
        <f>INDEX('31200 Ann'!$C$8:$AZ$51,MATCH('31200M Ann'!$C9,'31200 Ann'!$C$8:$C$51,0),MATCH('31200M Ann'!BF$8,'31200 Ann'!$C$8:$AZ$8,0))</f>
        <v>374.1</v>
      </c>
      <c r="BG9" s="9">
        <f>INDEX('31200 Ann'!$C$8:$AZ$51,MATCH('31200M Ann'!$C9,'31200 Ann'!$C$8:$C$51,0),MATCH('31200M Ann'!BG$8,'31200 Ann'!$C$8:$AZ$8,0))</f>
        <v>384.6</v>
      </c>
      <c r="BH9" s="9">
        <f>INDEX('31200 Ann'!$C$8:$AZ$51,MATCH('31200M Ann'!$C9,'31200 Ann'!$C$8:$C$51,0),MATCH('31200M Ann'!BH$8,'31200 Ann'!$C$8:$AZ$8,0))</f>
        <v>407.1</v>
      </c>
      <c r="BI9" s="9">
        <f>INDEX('31200 Ann'!$C$8:$AZ$51,MATCH('31200M Ann'!$C9,'31200 Ann'!$C$8:$C$51,0),MATCH('31200M Ann'!BI$8,'31200 Ann'!$C$8:$AZ$8,0))</f>
        <v>433</v>
      </c>
      <c r="BJ9" s="9">
        <f>INDEX('31200 Ann'!$C$8:$AZ$51,MATCH('31200M Ann'!$C9,'31200 Ann'!$C$8:$C$51,0),MATCH('31200M Ann'!BJ$8,'31200 Ann'!$C$8:$AZ$8,0))</f>
        <v>452.2</v>
      </c>
      <c r="BK9" s="9">
        <f>INDEX('31200 Ann'!$C$8:$AZ$51,MATCH('31200M Ann'!$C9,'31200 Ann'!$C$8:$C$51,0),MATCH('31200M Ann'!BK$8,'31200 Ann'!$C$8:$AZ$8,0))</f>
        <v>481.4</v>
      </c>
      <c r="BL9" s="9">
        <f>INDEX('31200 Ann'!$C$8:$AZ$51,MATCH('31200M Ann'!$C9,'31200 Ann'!$C$8:$C$51,0),MATCH('31200M Ann'!BL$8,'31200 Ann'!$C$8:$AZ$8,0))</f>
        <v>526.20000000000005</v>
      </c>
      <c r="BM9" s="9">
        <f>INDEX('31200 Ann'!$C$8:$AZ$51,MATCH('31200M Ann'!$C9,'31200 Ann'!$C$8:$C$51,0),MATCH('31200M Ann'!BM$8,'31200 Ann'!$C$8:$AZ$8,0))</f>
        <v>580.79999999999995</v>
      </c>
      <c r="BN9" s="9">
        <f>INDEX('31200 Ann'!$C$8:$AZ$51,MATCH('31200M Ann'!$C9,'31200 Ann'!$C$8:$C$51,0),MATCH('31200M Ann'!BN$8,'31200 Ann'!$C$8:$AZ$8,0))</f>
        <v>656.8</v>
      </c>
      <c r="BO9" s="9">
        <f>INDEX('31200 Ann'!$C$8:$AZ$51,MATCH('31200M Ann'!$C9,'31200 Ann'!$C$8:$C$51,0),MATCH('31200M Ann'!BO$8,'31200 Ann'!$C$8:$AZ$8,0))</f>
        <v>738</v>
      </c>
      <c r="BP9" s="9">
        <f>INDEX('31200 Ann'!$C$8:$AZ$51,MATCH('31200M Ann'!$C9,'31200 Ann'!$C$8:$C$51,0),MATCH('31200M Ann'!BP$8,'31200 Ann'!$C$8:$AZ$8,0))</f>
        <v>785.1</v>
      </c>
      <c r="BQ9" s="9">
        <f>INDEX('31200 Ann'!$C$8:$AZ$51,MATCH('31200M Ann'!$C9,'31200 Ann'!$C$8:$C$51,0),MATCH('31200M Ann'!BQ$8,'31200 Ann'!$C$8:$AZ$8,0))</f>
        <v>822.5</v>
      </c>
      <c r="BR9" s="9">
        <f>INDEX('31200 Ann'!$C$8:$AZ$51,MATCH('31200M Ann'!$C9,'31200 Ann'!$C$8:$C$51,0),MATCH('31200M Ann'!BR$8,'31200 Ann'!$C$8:$AZ$8,0))</f>
        <v>871.5</v>
      </c>
      <c r="BS9" s="9">
        <f>INDEX('31200 Ann'!$C$8:$AZ$51,MATCH('31200M Ann'!$C9,'31200 Ann'!$C$8:$C$51,0),MATCH('31200M Ann'!BS$8,'31200 Ann'!$C$8:$AZ$8,0))</f>
        <v>913.9</v>
      </c>
      <c r="BT9" s="9">
        <f>INDEX('31200 Ann'!$C$8:$AZ$51,MATCH('31200M Ann'!$C9,'31200 Ann'!$C$8:$C$51,0),MATCH('31200M Ann'!BT$8,'31200 Ann'!$C$8:$AZ$8,0))</f>
        <v>943.3</v>
      </c>
      <c r="BU9" s="9">
        <f>INDEX('31200 Ann'!$C$8:$AZ$51,MATCH('31200M Ann'!$C9,'31200 Ann'!$C$8:$C$51,0),MATCH('31200M Ann'!BU$8,'31200 Ann'!$C$8:$AZ$8,0))</f>
        <v>966.1</v>
      </c>
      <c r="BV9" s="9">
        <f>INDEX('31200 Ann'!$C$8:$AZ$51,MATCH('31200M Ann'!$C9,'31200 Ann'!$C$8:$C$51,0),MATCH('31200M Ann'!BV$8,'31200 Ann'!$C$8:$AZ$8,0))</f>
        <v>1000.7</v>
      </c>
      <c r="BW9" s="9">
        <f>INDEX('31200 Ann'!$C$8:$AZ$51,MATCH('31200M Ann'!$C9,'31200 Ann'!$C$8:$C$51,0),MATCH('31200M Ann'!BW$8,'31200 Ann'!$C$8:$AZ$8,0))</f>
        <v>1053.5</v>
      </c>
      <c r="BX9" s="9">
        <f>INDEX('31200 Ann'!$C$8:$AZ$51,MATCH('31200M Ann'!$C9,'31200 Ann'!$C$8:$C$51,0),MATCH('31200M Ann'!BX$8,'31200 Ann'!$C$8:$AZ$8,0))</f>
        <v>1155.3</v>
      </c>
      <c r="BY9" s="9">
        <f>INDEX('31200 Ann'!$C$8:$AZ$51,MATCH('31200M Ann'!$C9,'31200 Ann'!$C$8:$C$51,0),MATCH('31200M Ann'!BY$8,'31200 Ann'!$C$8:$AZ$8,0))</f>
        <v>1260.0999999999999</v>
      </c>
      <c r="BZ9" s="9">
        <f>INDEX('31200 Ann'!$C$8:$AZ$51,MATCH('31200M Ann'!$C9,'31200 Ann'!$C$8:$C$51,0),MATCH('31200M Ann'!BZ$8,'31200 Ann'!$C$8:$AZ$8,0))</f>
        <v>1331.2</v>
      </c>
      <c r="CA9" s="9">
        <f>INDEX('31200 Ann'!$C$8:$AZ$51,MATCH('31200M Ann'!$C9,'31200 Ann'!$C$8:$C$51,0),MATCH('31200M Ann'!CA$8,'31200 Ann'!$C$8:$AZ$8,0))</f>
        <v>1415.2</v>
      </c>
      <c r="CB9" s="9">
        <f>INDEX('31200 Ann'!$C$8:$AZ$51,MATCH('31200M Ann'!$C9,'31200 Ann'!$C$8:$C$51,0),MATCH('31200M Ann'!CB$8,'31200 Ann'!$C$8:$AZ$8,0))</f>
        <v>1502.3</v>
      </c>
      <c r="CC9" s="9">
        <f>INDEX('31200 Ann'!$C$8:$AZ$51,MATCH('31200M Ann'!$C9,'31200 Ann'!$C$8:$C$51,0),MATCH('31200M Ann'!CC$8,'31200 Ann'!$C$8:$AZ$8,0))</f>
        <v>1605.5</v>
      </c>
      <c r="CD9" s="9">
        <f>INDEX('31200 Ann'!$C$8:$AZ$51,MATCH('31200M Ann'!$C9,'31200 Ann'!$C$8:$C$51,0),MATCH('31200M Ann'!CD$8,'31200 Ann'!$C$8:$AZ$8,0))</f>
        <v>1710.8</v>
      </c>
      <c r="CE9" s="9">
        <f>INDEX('31200 Ann'!$C$8:$AZ$51,MATCH('31200M Ann'!$C9,'31200 Ann'!$C$8:$C$51,0),MATCH('31200M Ann'!CE$8,'31200 Ann'!$C$8:$AZ$8,0))</f>
        <v>1935.4</v>
      </c>
      <c r="CF9" s="9">
        <f>INDEX('31200 Ann'!$C$8:$AZ$51,MATCH('31200M Ann'!$C9,'31200 Ann'!$C$8:$C$51,0),MATCH('31200M Ann'!CF$8,'31200 Ann'!$C$8:$AZ$8,0))</f>
        <v>2124.9</v>
      </c>
      <c r="CG9" s="9">
        <f>INDEX('31200 Ann'!$C$8:$AZ$51,MATCH('31200M Ann'!$C9,'31200 Ann'!$C$8:$C$51,0),MATCH('31200M Ann'!CG$8,'31200 Ann'!$C$8:$AZ$8,0))</f>
        <v>2298.3000000000002</v>
      </c>
      <c r="CH9" s="9">
        <f>INDEX('31200 Ann'!$C$8:$AZ$51,MATCH('31200M Ann'!$C9,'31200 Ann'!$C$8:$C$51,0),MATCH('31200M Ann'!CH$8,'31200 Ann'!$C$8:$AZ$8,0))</f>
        <v>2327.3000000000002</v>
      </c>
      <c r="CI9" s="9">
        <f>INDEX('31200 Ann'!$C$8:$AZ$51,MATCH('31200M Ann'!$C9,'31200 Ann'!$C$8:$C$51,0),MATCH('31200M Ann'!CI$8,'31200 Ann'!$C$8:$AZ$8,0))</f>
        <v>2341.5</v>
      </c>
      <c r="CJ9" s="9">
        <f>INDEX('31200 Ann'!$C$8:$AZ$51,MATCH('31200M Ann'!$C9,'31200 Ann'!$C$8:$C$51,0),MATCH('31200M Ann'!CJ$8,'31200 Ann'!$C$8:$AZ$8,0))</f>
        <v>2405.6999999999998</v>
      </c>
      <c r="CK9" s="9">
        <f>INDEX('31200 Ann'!$C$8:$AZ$51,MATCH('31200M Ann'!$C9,'31200 Ann'!$C$8:$C$51,0),MATCH('31200M Ann'!CK$8,'31200 Ann'!$C$8:$AZ$8,0))</f>
        <v>2514.4</v>
      </c>
      <c r="CL9" s="9">
        <f>INDEX('31200 Ann'!$C$8:$AZ$51,MATCH('31200M Ann'!$C9,'31200 Ann'!$C$8:$C$51,0),MATCH('31200M Ann'!CL$8,'31200 Ann'!$C$8:$AZ$8,0))</f>
        <v>2647.6</v>
      </c>
      <c r="CM9" s="9"/>
    </row>
    <row r="10" spans="1:91" s="8" customFormat="1" x14ac:dyDescent="0.25">
      <c r="A10" s="35">
        <v>2</v>
      </c>
      <c r="B10" s="8" t="s">
        <v>504</v>
      </c>
      <c r="C10" s="8" t="s">
        <v>297</v>
      </c>
      <c r="D10" s="8">
        <f>INDEX('31200 Ann Hist'!$C$8:$AR$51,MATCH('31200M Ann'!$C10,'31200 Ann Hist'!$C$8:$C$51,0),MATCH('31200M Ann'!D$8,'31200 Ann Hist'!$C$8:$AR$8,0))</f>
        <v>0.8</v>
      </c>
      <c r="E10" s="8">
        <f>INDEX('31200 Ann Hist'!$C$8:$AR$51,MATCH('31200M Ann'!$C10,'31200 Ann Hist'!$C$8:$C$51,0),MATCH('31200M Ann'!E$8,'31200 Ann Hist'!$C$8:$AR$8,0))</f>
        <v>0.9</v>
      </c>
      <c r="F10" s="8">
        <f>INDEX('31200 Ann Hist'!$C$8:$AR$51,MATCH('31200M Ann'!$C10,'31200 Ann Hist'!$C$8:$C$51,0),MATCH('31200M Ann'!F$8,'31200 Ann Hist'!$C$8:$AR$8,0))</f>
        <v>1.9</v>
      </c>
      <c r="G10" s="8">
        <f>INDEX('31200 Ann Hist'!$C$8:$AR$51,MATCH('31200M Ann'!$C10,'31200 Ann Hist'!$C$8:$C$51,0),MATCH('31200M Ann'!G$8,'31200 Ann Hist'!$C$8:$AR$8,0))</f>
        <v>1.3</v>
      </c>
      <c r="H10" s="8">
        <f>INDEX('31200 Ann Hist'!$C$8:$AR$51,MATCH('31200M Ann'!$C10,'31200 Ann Hist'!$C$8:$C$51,0),MATCH('31200M Ann'!H$8,'31200 Ann Hist'!$C$8:$AR$8,0))</f>
        <v>1.3</v>
      </c>
      <c r="I10" s="8">
        <f>INDEX('31200 Ann Hist'!$C$8:$AR$51,MATCH('31200M Ann'!$C10,'31200 Ann Hist'!$C$8:$C$51,0),MATCH('31200M Ann'!I$8,'31200 Ann Hist'!$C$8:$AR$8,0))</f>
        <v>1.3</v>
      </c>
      <c r="J10" s="8">
        <f>INDEX('31200 Ann Hist'!$C$8:$AR$51,MATCH('31200M Ann'!$C10,'31200 Ann Hist'!$C$8:$C$51,0),MATCH('31200M Ann'!J$8,'31200 Ann Hist'!$C$8:$AR$8,0))</f>
        <v>1.6</v>
      </c>
      <c r="K10" s="8">
        <f>INDEX('31200 Ann Hist'!$C$8:$AR$51,MATCH('31200M Ann'!$C10,'31200 Ann Hist'!$C$8:$C$51,0),MATCH('31200M Ann'!K$8,'31200 Ann Hist'!$C$8:$AR$8,0))</f>
        <v>2.7</v>
      </c>
      <c r="L10" s="8">
        <f>INDEX('31200 Ann Hist'!$C$8:$AR$51,MATCH('31200M Ann'!$C10,'31200 Ann Hist'!$C$8:$C$51,0),MATCH('31200M Ann'!L$8,'31200 Ann Hist'!$C$8:$AR$8,0))</f>
        <v>1.6</v>
      </c>
      <c r="M10" s="8">
        <f>INDEX('31200 Ann Hist'!$C$8:$AR$51,MATCH('31200M Ann'!$C10,'31200 Ann Hist'!$C$8:$C$51,0),MATCH('31200M Ann'!M$8,'31200 Ann Hist'!$C$8:$AR$8,0))</f>
        <v>2.1</v>
      </c>
      <c r="N10" s="8">
        <f>INDEX('31200 Ann Hist'!$C$8:$AR$51,MATCH('31200M Ann'!$C10,'31200 Ann Hist'!$C$8:$C$51,0),MATCH('31200M Ann'!N$8,'31200 Ann Hist'!$C$8:$AR$8,0))</f>
        <v>2.2000000000000002</v>
      </c>
      <c r="O10" s="8">
        <f>INDEX('31200 Ann Hist'!$C$8:$AR$51,MATCH('31200M Ann'!$C10,'31200 Ann Hist'!$C$8:$C$51,0),MATCH('31200M Ann'!O$8,'31200 Ann Hist'!$C$8:$AR$8,0))</f>
        <v>2.4</v>
      </c>
      <c r="P10" s="8">
        <f>INDEX('31200 Ann Hist'!$C$8:$AR$51,MATCH('31200M Ann'!$C10,'31200 Ann Hist'!$C$8:$C$51,0),MATCH('31200M Ann'!P$8,'31200 Ann Hist'!$C$8:$AR$8,0))</f>
        <v>2.2999999999999998</v>
      </c>
      <c r="Q10" s="8">
        <f>INDEX('31200 Ann Hist'!$C$8:$AR$51,MATCH('31200M Ann'!$C10,'31200 Ann Hist'!$C$8:$C$51,0),MATCH('31200M Ann'!Q$8,'31200 Ann Hist'!$C$8:$AR$8,0))</f>
        <v>2.2999999999999998</v>
      </c>
      <c r="R10" s="8">
        <f>INDEX('31200 Ann Hist'!$C$8:$AR$51,MATCH('31200M Ann'!$C10,'31200 Ann Hist'!$C$8:$C$51,0),MATCH('31200M Ann'!R$8,'31200 Ann Hist'!$C$8:$AR$8,0))</f>
        <v>2.1</v>
      </c>
      <c r="S10" s="8">
        <f>INDEX('31200 Ann Hist'!$C$8:$AR$51,MATCH('31200M Ann'!$C10,'31200 Ann Hist'!$C$8:$C$51,0),MATCH('31200M Ann'!S$8,'31200 Ann Hist'!$C$8:$AR$8,0))</f>
        <v>2.7</v>
      </c>
      <c r="T10" s="8">
        <f>INDEX('31200 Ann Hist'!$C$8:$AR$51,MATCH('31200M Ann'!$C10,'31200 Ann Hist'!$C$8:$C$51,0),MATCH('31200M Ann'!T$8,'31200 Ann Hist'!$C$8:$AR$8,0))</f>
        <v>5.0999999999999996</v>
      </c>
      <c r="U10" s="8">
        <f>INDEX('31200 Ann Hist'!$C$8:$AR$51,MATCH('31200M Ann'!$C10,'31200 Ann Hist'!$C$8:$C$51,0),MATCH('31200M Ann'!U$8,'31200 Ann Hist'!$C$8:$AR$8,0))</f>
        <v>10.1</v>
      </c>
      <c r="V10" s="8">
        <f>INDEX('31200 Ann Hist'!$C$8:$AR$51,MATCH('31200M Ann'!$C10,'31200 Ann Hist'!$C$8:$C$51,0),MATCH('31200M Ann'!V$8,'31200 Ann Hist'!$C$8:$AR$8,0))</f>
        <v>10.4</v>
      </c>
      <c r="W10" s="8">
        <f>INDEX('31200 Ann Hist'!$C$8:$AR$51,MATCH('31200M Ann'!$C10,'31200 Ann Hist'!$C$8:$C$51,0),MATCH('31200M Ann'!W$8,'31200 Ann Hist'!$C$8:$AR$8,0))</f>
        <v>9.9</v>
      </c>
      <c r="X10" s="8">
        <f>INDEX('31200 Ann Hist'!$C$8:$AR$51,MATCH('31200M Ann'!$C10,'31200 Ann Hist'!$C$8:$C$51,0),MATCH('31200M Ann'!X$8,'31200 Ann Hist'!$C$8:$AR$8,0))</f>
        <v>10.9</v>
      </c>
      <c r="Y10" s="8">
        <f>INDEX('31200 Ann Hist'!$C$8:$AR$51,MATCH('31200M Ann'!$C10,'31200 Ann Hist'!$C$8:$C$51,0),MATCH('31200M Ann'!Y$8,'31200 Ann Hist'!$C$8:$AR$8,0))</f>
        <v>13.4</v>
      </c>
      <c r="Z10" s="8">
        <f>INDEX('31200 Ann Hist'!$C$8:$AR$51,MATCH('31200M Ann'!$C10,'31200 Ann Hist'!$C$8:$C$51,0),MATCH('31200M Ann'!Z$8,'31200 Ann Hist'!$C$8:$AR$8,0))</f>
        <v>10.5</v>
      </c>
      <c r="AA10" s="8">
        <f>INDEX('31200 Ann Hist'!$C$8:$AR$51,MATCH('31200M Ann'!$C10,'31200 Ann Hist'!$C$8:$C$51,0),MATCH('31200M Ann'!AA$8,'31200 Ann Hist'!$C$8:$AR$8,0))</f>
        <v>11</v>
      </c>
      <c r="AB10" s="8">
        <f>INDEX('31200 Ann Hist'!$C$8:$AR$51,MATCH('31200M Ann'!$C10,'31200 Ann Hist'!$C$8:$C$51,0),MATCH('31200M Ann'!AB$8,'31200 Ann Hist'!$C$8:$AR$8,0))</f>
        <v>11.7</v>
      </c>
      <c r="AC10" s="8">
        <f>INDEX('31200 Ann Hist'!$C$8:$AR$51,MATCH('31200M Ann'!$C10,'31200 Ann Hist'!$C$8:$C$51,0),MATCH('31200M Ann'!AC$8,'31200 Ann Hist'!$C$8:$AR$8,0))</f>
        <v>13.7</v>
      </c>
      <c r="AD10" s="8">
        <f>INDEX('31200 Ann Hist'!$C$8:$AR$51,MATCH('31200M Ann'!$C10,'31200 Ann Hist'!$C$8:$C$51,0),MATCH('31200M Ann'!AD$8,'31200 Ann Hist'!$C$8:$AR$8,0))</f>
        <v>14.8</v>
      </c>
      <c r="AE10" s="8">
        <f>INDEX('31200 Ann Hist'!$C$8:$AR$51,MATCH('31200M Ann'!$C10,'31200 Ann Hist'!$C$8:$C$51,0),MATCH('31200M Ann'!AE$8,'31200 Ann Hist'!$C$8:$AR$8,0))</f>
        <v>15.6</v>
      </c>
      <c r="AF10" s="8">
        <f>INDEX('31200 Ann Hist'!$C$8:$AR$51,MATCH('31200M Ann'!$C10,'31200 Ann Hist'!$C$8:$C$51,0),MATCH('31200M Ann'!AF$8,'31200 Ann Hist'!$C$8:$AR$8,0))</f>
        <v>18.100000000000001</v>
      </c>
      <c r="AG10" s="8">
        <f>INDEX('31200 Ann Hist'!$C$8:$AR$51,MATCH('31200M Ann'!$C10,'31200 Ann Hist'!$C$8:$C$51,0),MATCH('31200M Ann'!AG$8,'31200 Ann Hist'!$C$8:$AR$8,0))</f>
        <v>22.2</v>
      </c>
      <c r="AH10" s="8">
        <f>INDEX('31200 Ann Hist'!$C$8:$AR$51,MATCH('31200M Ann'!$C10,'31200 Ann Hist'!$C$8:$C$51,0),MATCH('31200M Ann'!AH$8,'31200 Ann Hist'!$C$8:$AR$8,0))</f>
        <v>22.9</v>
      </c>
      <c r="AI10" s="8">
        <f>INDEX('31200 Ann Hist'!$C$8:$AR$51,MATCH('31200M Ann'!$C10,'31200 Ann Hist'!$C$8:$C$51,0),MATCH('31200M Ann'!AI$8,'31200 Ann Hist'!$C$8:$AR$8,0))</f>
        <v>24.4</v>
      </c>
      <c r="AJ10" s="8">
        <f>INDEX('31200 Ann Hist'!$C$8:$AR$51,MATCH('31200M Ann'!$C10,'31200 Ann Hist'!$C$8:$C$51,0),MATCH('31200M Ann'!AJ$8,'31200 Ann Hist'!$C$8:$AR$8,0))</f>
        <v>28.1</v>
      </c>
      <c r="AK10" s="8">
        <f>INDEX('31200 Ann Hist'!$C$8:$AR$51,MATCH('31200M Ann'!$C10,'31200 Ann Hist'!$C$8:$C$51,0),MATCH('31200M Ann'!AK$8,'31200 Ann Hist'!$C$8:$AR$8,0))</f>
        <v>28.8</v>
      </c>
      <c r="AL10" s="8">
        <f>INDEX('31200 Ann Hist'!$C$8:$AR$51,MATCH('31200M Ann'!$C10,'31200 Ann Hist'!$C$8:$C$51,0),MATCH('31200M Ann'!AL$8,'31200 Ann Hist'!$C$8:$AR$8,0))</f>
        <v>30.3</v>
      </c>
      <c r="AM10" s="8">
        <f>INDEX('31200 Ann Hist'!$C$8:$AR$51,MATCH('31200M Ann'!$C10,'31200 Ann Hist'!$C$8:$C$51,0),MATCH('31200M Ann'!AM$8,'31200 Ann Hist'!$C$8:$AR$8,0))</f>
        <v>31.3</v>
      </c>
      <c r="AN10" s="8">
        <f>INDEX('31200 Ann Hist'!$C$8:$AR$51,MATCH('31200M Ann'!$C10,'31200 Ann Hist'!$C$8:$C$51,0),MATCH('31200M Ann'!AN$8,'31200 Ann Hist'!$C$8:$AR$8,0))</f>
        <v>33.9</v>
      </c>
      <c r="AO10" s="8">
        <f>INDEX('31200 Ann Hist'!$C$8:$AR$51,MATCH('31200M Ann'!$C10,'31200 Ann Hist'!$C$8:$C$51,0),MATCH('31200M Ann'!AO$8,'31200 Ann Hist'!$C$8:$AR$8,0))</f>
        <v>37.5</v>
      </c>
      <c r="AP10" s="8">
        <f>INDEX('31200 Ann Hist'!$C$8:$AR$51,MATCH('31200M Ann'!$C10,'31200 Ann Hist'!$C$8:$C$51,0),MATCH('31200M Ann'!AP$8,'31200 Ann Hist'!$C$8:$AR$8,0))</f>
        <v>45.8</v>
      </c>
      <c r="AQ10" s="8">
        <f>INDEX('31200 Ann Hist'!$C$8:$AR$51,MATCH('31200M Ann'!$C10,'31200 Ann Hist'!$C$8:$C$51,0),MATCH('31200M Ann'!AQ$8,'31200 Ann Hist'!$C$8:$AR$8,0))</f>
        <v>53.3</v>
      </c>
      <c r="AR10" s="9">
        <f>INDEX('31200 Ann'!$C$8:$AZ$51,MATCH('31200M Ann'!$C10,'31200 Ann'!$C$8:$C$51,0),MATCH('31200M Ann'!AR$8,'31200 Ann'!$C$8:$AZ$8,0))</f>
        <v>59</v>
      </c>
      <c r="AS10" s="9">
        <f>INDEX('31200 Ann'!$C$8:$AZ$51,MATCH('31200M Ann'!$C10,'31200 Ann'!$C$8:$C$51,0),MATCH('31200M Ann'!AS$8,'31200 Ann'!$C$8:$AZ$8,0))</f>
        <v>71.7</v>
      </c>
      <c r="AT10" s="9">
        <f>INDEX('31200 Ann'!$C$8:$AZ$51,MATCH('31200M Ann'!$C10,'31200 Ann'!$C$8:$C$51,0),MATCH('31200M Ann'!AT$8,'31200 Ann'!$C$8:$AZ$8,0))</f>
        <v>85.4</v>
      </c>
      <c r="AU10" s="9">
        <f>INDEX('31200 Ann'!$C$8:$AZ$51,MATCH('31200M Ann'!$C10,'31200 Ann'!$C$8:$C$51,0),MATCH('31200M Ann'!AU$8,'31200 Ann'!$C$8:$AZ$8,0))</f>
        <v>94.8</v>
      </c>
      <c r="AV10" s="9">
        <f>INDEX('31200 Ann'!$C$8:$AZ$51,MATCH('31200M Ann'!$C10,'31200 Ann'!$C$8:$C$51,0),MATCH('31200M Ann'!AV$8,'31200 Ann'!$C$8:$AZ$8,0))</f>
        <v>108.6</v>
      </c>
      <c r="AW10" s="9">
        <f>INDEX('31200 Ann'!$C$8:$AZ$51,MATCH('31200M Ann'!$C10,'31200 Ann'!$C$8:$C$51,0),MATCH('31200M Ann'!AW$8,'31200 Ann'!$C$8:$AZ$8,0))</f>
        <v>128.6</v>
      </c>
      <c r="AX10" s="9">
        <f>INDEX('31200 Ann'!$C$8:$AZ$51,MATCH('31200M Ann'!$C10,'31200 Ann'!$C$8:$C$51,0),MATCH('31200M Ann'!AX$8,'31200 Ann'!$C$8:$AZ$8,0))</f>
        <v>163.1</v>
      </c>
      <c r="AY10" s="9">
        <f>INDEX('31200 Ann'!$C$8:$AZ$51,MATCH('31200M Ann'!$C10,'31200 Ann'!$C$8:$C$51,0),MATCH('31200M Ann'!AY$8,'31200 Ann'!$C$8:$AZ$8,0))</f>
        <v>177.6</v>
      </c>
      <c r="AZ10" s="9">
        <f>INDEX('31200 Ann'!$C$8:$AZ$51,MATCH('31200M Ann'!$C10,'31200 Ann'!$C$8:$C$51,0),MATCH('31200M Ann'!AZ$8,'31200 Ann'!$C$8:$AZ$8,0))</f>
        <v>189.5</v>
      </c>
      <c r="BA10" s="9">
        <f>INDEX('31200 Ann'!$C$8:$AZ$51,MATCH('31200M Ann'!$C10,'31200 Ann'!$C$8:$C$51,0),MATCH('31200M Ann'!BA$8,'31200 Ann'!$C$8:$AZ$8,0))</f>
        <v>203.4</v>
      </c>
      <c r="BB10" s="9">
        <f>INDEX('31200 Ann'!$C$8:$AZ$51,MATCH('31200M Ann'!$C10,'31200 Ann'!$C$8:$C$51,0),MATCH('31200M Ann'!BB$8,'31200 Ann'!$C$8:$AZ$8,0))</f>
        <v>227.3</v>
      </c>
      <c r="BC10" s="9">
        <f>INDEX('31200 Ann'!$C$8:$AZ$51,MATCH('31200M Ann'!$C10,'31200 Ann'!$C$8:$C$51,0),MATCH('31200M Ann'!BC$8,'31200 Ann'!$C$8:$AZ$8,0))</f>
        <v>271.5</v>
      </c>
      <c r="BD10" s="9">
        <f>INDEX('31200 Ann'!$C$8:$AZ$51,MATCH('31200M Ann'!$C10,'31200 Ann'!$C$8:$C$51,0),MATCH('31200M Ann'!BD$8,'31200 Ann'!$C$8:$AZ$8,0))</f>
        <v>307.8</v>
      </c>
      <c r="BE10" s="9">
        <f>INDEX('31200 Ann'!$C$8:$AZ$51,MATCH('31200M Ann'!$C10,'31200 Ann'!$C$8:$C$51,0),MATCH('31200M Ann'!BE$8,'31200 Ann'!$C$8:$AZ$8,0))</f>
        <v>343.1</v>
      </c>
      <c r="BF10" s="9">
        <f>INDEX('31200 Ann'!$C$8:$AZ$51,MATCH('31200M Ann'!$C10,'31200 Ann'!$C$8:$C$51,0),MATCH('31200M Ann'!BF$8,'31200 Ann'!$C$8:$AZ$8,0))</f>
        <v>370.5</v>
      </c>
      <c r="BG10" s="9">
        <f>INDEX('31200 Ann'!$C$8:$AZ$51,MATCH('31200M Ann'!$C10,'31200 Ann'!$C$8:$C$51,0),MATCH('31200M Ann'!BG$8,'31200 Ann'!$C$8:$AZ$8,0))</f>
        <v>380.9</v>
      </c>
      <c r="BH10" s="9">
        <f>INDEX('31200 Ann'!$C$8:$AZ$51,MATCH('31200M Ann'!$C10,'31200 Ann'!$C$8:$C$51,0),MATCH('31200M Ann'!BH$8,'31200 Ann'!$C$8:$AZ$8,0))</f>
        <v>403.1</v>
      </c>
      <c r="BI10" s="9">
        <f>INDEX('31200 Ann'!$C$8:$AZ$51,MATCH('31200M Ann'!$C10,'31200 Ann'!$C$8:$C$51,0),MATCH('31200M Ann'!BI$8,'31200 Ann'!$C$8:$AZ$8,0))</f>
        <v>428.6</v>
      </c>
      <c r="BJ10" s="9">
        <f>INDEX('31200 Ann'!$C$8:$AZ$51,MATCH('31200M Ann'!$C10,'31200 Ann'!$C$8:$C$51,0),MATCH('31200M Ann'!BJ$8,'31200 Ann'!$C$8:$AZ$8,0))</f>
        <v>447.9</v>
      </c>
      <c r="BK10" s="9">
        <f>INDEX('31200 Ann'!$C$8:$AZ$51,MATCH('31200M Ann'!$C10,'31200 Ann'!$C$8:$C$51,0),MATCH('31200M Ann'!BK$8,'31200 Ann'!$C$8:$AZ$8,0))</f>
        <v>476.9</v>
      </c>
      <c r="BL10" s="9">
        <f>INDEX('31200 Ann'!$C$8:$AZ$51,MATCH('31200M Ann'!$C10,'31200 Ann'!$C$8:$C$51,0),MATCH('31200M Ann'!BL$8,'31200 Ann'!$C$8:$AZ$8,0))</f>
        <v>521.1</v>
      </c>
      <c r="BM10" s="9">
        <f>INDEX('31200 Ann'!$C$8:$AZ$51,MATCH('31200M Ann'!$C10,'31200 Ann'!$C$8:$C$51,0),MATCH('31200M Ann'!BM$8,'31200 Ann'!$C$8:$AZ$8,0))</f>
        <v>574.70000000000005</v>
      </c>
      <c r="BN10" s="9">
        <f>INDEX('31200 Ann'!$C$8:$AZ$51,MATCH('31200M Ann'!$C10,'31200 Ann'!$C$8:$C$51,0),MATCH('31200M Ann'!BN$8,'31200 Ann'!$C$8:$AZ$8,0))</f>
        <v>650.5</v>
      </c>
      <c r="BO10" s="9">
        <f>INDEX('31200 Ann'!$C$8:$AZ$51,MATCH('31200M Ann'!$C10,'31200 Ann'!$C$8:$C$51,0),MATCH('31200M Ann'!BO$8,'31200 Ann'!$C$8:$AZ$8,0))</f>
        <v>731.8</v>
      </c>
      <c r="BP10" s="9">
        <f>INDEX('31200 Ann'!$C$8:$AZ$51,MATCH('31200M Ann'!$C10,'31200 Ann'!$C$8:$C$51,0),MATCH('31200M Ann'!BP$8,'31200 Ann'!$C$8:$AZ$8,0))</f>
        <v>778.9</v>
      </c>
      <c r="BQ10" s="9">
        <f>INDEX('31200 Ann'!$C$8:$AZ$51,MATCH('31200M Ann'!$C10,'31200 Ann'!$C$8:$C$51,0),MATCH('31200M Ann'!BQ$8,'31200 Ann'!$C$8:$AZ$8,0))</f>
        <v>815.7</v>
      </c>
      <c r="BR10" s="9">
        <f>INDEX('31200 Ann'!$C$8:$AZ$51,MATCH('31200M Ann'!$C10,'31200 Ann'!$C$8:$C$51,0),MATCH('31200M Ann'!BR$8,'31200 Ann'!$C$8:$AZ$8,0))</f>
        <v>864.7</v>
      </c>
      <c r="BS10" s="9">
        <f>INDEX('31200 Ann'!$C$8:$AZ$51,MATCH('31200M Ann'!$C10,'31200 Ann'!$C$8:$C$51,0),MATCH('31200M Ann'!BS$8,'31200 Ann'!$C$8:$AZ$8,0))</f>
        <v>906.3</v>
      </c>
      <c r="BT10" s="9">
        <f>INDEX('31200 Ann'!$C$8:$AZ$51,MATCH('31200M Ann'!$C10,'31200 Ann'!$C$8:$C$51,0),MATCH('31200M Ann'!BT$8,'31200 Ann'!$C$8:$AZ$8,0))</f>
        <v>935.4</v>
      </c>
      <c r="BU10" s="9">
        <f>INDEX('31200 Ann'!$C$8:$AZ$51,MATCH('31200M Ann'!$C10,'31200 Ann'!$C$8:$C$51,0),MATCH('31200M Ann'!BU$8,'31200 Ann'!$C$8:$AZ$8,0))</f>
        <v>957.9</v>
      </c>
      <c r="BV10" s="9">
        <f>INDEX('31200 Ann'!$C$8:$AZ$51,MATCH('31200M Ann'!$C10,'31200 Ann'!$C$8:$C$51,0),MATCH('31200M Ann'!BV$8,'31200 Ann'!$C$8:$AZ$8,0))</f>
        <v>992.2</v>
      </c>
      <c r="BW10" s="9">
        <f>INDEX('31200 Ann'!$C$8:$AZ$51,MATCH('31200M Ann'!$C10,'31200 Ann'!$C$8:$C$51,0),MATCH('31200M Ann'!BW$8,'31200 Ann'!$C$8:$AZ$8,0))</f>
        <v>1044.9000000000001</v>
      </c>
      <c r="BX10" s="9">
        <f>INDEX('31200 Ann'!$C$8:$AZ$51,MATCH('31200M Ann'!$C10,'31200 Ann'!$C$8:$C$51,0),MATCH('31200M Ann'!BX$8,'31200 Ann'!$C$8:$AZ$8,0))</f>
        <v>1145.8</v>
      </c>
      <c r="BY10" s="9">
        <f>INDEX('31200 Ann'!$C$8:$AZ$51,MATCH('31200M Ann'!$C10,'31200 Ann'!$C$8:$C$51,0),MATCH('31200M Ann'!BY$8,'31200 Ann'!$C$8:$AZ$8,0))</f>
        <v>1250.5</v>
      </c>
      <c r="BZ10" s="9">
        <f>INDEX('31200 Ann'!$C$8:$AZ$51,MATCH('31200M Ann'!$C10,'31200 Ann'!$C$8:$C$51,0),MATCH('31200M Ann'!BZ$8,'31200 Ann'!$C$8:$AZ$8,0))</f>
        <v>1321.1</v>
      </c>
      <c r="CA10" s="9">
        <f>INDEX('31200 Ann'!$C$8:$AZ$51,MATCH('31200M Ann'!$C10,'31200 Ann'!$C$8:$C$51,0),MATCH('31200M Ann'!CA$8,'31200 Ann'!$C$8:$AZ$8,0))</f>
        <v>1404.6</v>
      </c>
      <c r="CB10" s="9">
        <f>INDEX('31200 Ann'!$C$8:$AZ$51,MATCH('31200M Ann'!$C10,'31200 Ann'!$C$8:$C$51,0),MATCH('31200M Ann'!CB$8,'31200 Ann'!$C$8:$AZ$8,0))</f>
        <v>1491</v>
      </c>
      <c r="CC10" s="9">
        <f>INDEX('31200 Ann'!$C$8:$AZ$51,MATCH('31200M Ann'!$C10,'31200 Ann'!$C$8:$C$51,0),MATCH('31200M Ann'!CC$8,'31200 Ann'!$C$8:$AZ$8,0))</f>
        <v>1593.1</v>
      </c>
      <c r="CD10" s="9">
        <f>INDEX('31200 Ann'!$C$8:$AZ$51,MATCH('31200M Ann'!$C10,'31200 Ann'!$C$8:$C$51,0),MATCH('31200M Ann'!CD$8,'31200 Ann'!$C$8:$AZ$8,0))</f>
        <v>1697.5</v>
      </c>
      <c r="CE10" s="9">
        <f>INDEX('31200 Ann'!$C$8:$AZ$51,MATCH('31200M Ann'!$C10,'31200 Ann'!$C$8:$C$51,0),MATCH('31200M Ann'!CE$8,'31200 Ann'!$C$8:$AZ$8,0))</f>
        <v>1920</v>
      </c>
      <c r="CF10" s="9">
        <f>INDEX('31200 Ann'!$C$8:$AZ$51,MATCH('31200M Ann'!$C10,'31200 Ann'!$C$8:$C$51,0),MATCH('31200M Ann'!CF$8,'31200 Ann'!$C$8:$AZ$8,0))</f>
        <v>2108.8000000000002</v>
      </c>
      <c r="CG10" s="9">
        <f>INDEX('31200 Ann'!$C$8:$AZ$51,MATCH('31200M Ann'!$C10,'31200 Ann'!$C$8:$C$51,0),MATCH('31200M Ann'!CG$8,'31200 Ann'!$C$8:$AZ$8,0))</f>
        <v>2281.6999999999998</v>
      </c>
      <c r="CH10" s="9">
        <f>INDEX('31200 Ann'!$C$8:$AZ$51,MATCH('31200M Ann'!$C10,'31200 Ann'!$C$8:$C$51,0),MATCH('31200M Ann'!CH$8,'31200 Ann'!$C$8:$AZ$8,0))</f>
        <v>2310.1999999999998</v>
      </c>
      <c r="CI10" s="9">
        <f>INDEX('31200 Ann'!$C$8:$AZ$51,MATCH('31200M Ann'!$C10,'31200 Ann'!$C$8:$C$51,0),MATCH('31200M Ann'!CI$8,'31200 Ann'!$C$8:$AZ$8,0))</f>
        <v>2323.6</v>
      </c>
      <c r="CJ10" s="9">
        <f>INDEX('31200 Ann'!$C$8:$AZ$51,MATCH('31200M Ann'!$C10,'31200 Ann'!$C$8:$C$51,0),MATCH('31200M Ann'!CJ$8,'31200 Ann'!$C$8:$AZ$8,0))</f>
        <v>2386.9</v>
      </c>
      <c r="CK10" s="9">
        <f>INDEX('31200 Ann'!$C$8:$AZ$51,MATCH('31200M Ann'!$C10,'31200 Ann'!$C$8:$C$51,0),MATCH('31200M Ann'!CK$8,'31200 Ann'!$C$8:$AZ$8,0))</f>
        <v>2494.9</v>
      </c>
      <c r="CL10" s="9">
        <f>INDEX('31200 Ann'!$C$8:$AZ$51,MATCH('31200M Ann'!$C10,'31200 Ann'!$C$8:$C$51,0),MATCH('31200M Ann'!CL$8,'31200 Ann'!$C$8:$AZ$8,0))</f>
        <v>2627.2</v>
      </c>
      <c r="CM10" s="9"/>
    </row>
    <row r="11" spans="1:91" s="8" customFormat="1" x14ac:dyDescent="0.25">
      <c r="A11" s="35">
        <v>3</v>
      </c>
      <c r="B11" s="8" t="s">
        <v>503</v>
      </c>
      <c r="C11" s="8" t="s">
        <v>502</v>
      </c>
      <c r="D11" s="8">
        <f>INDEX('31200 Ann Hist'!$C$8:$AR$51,MATCH('31200M Ann'!$C11,'31200 Ann Hist'!$C$8:$C$51,0),MATCH('31200M Ann'!D$8,'31200 Ann Hist'!$C$8:$AR$8,0))</f>
        <v>0.6</v>
      </c>
      <c r="E11" s="8">
        <f>INDEX('31200 Ann Hist'!$C$8:$AR$51,MATCH('31200M Ann'!$C11,'31200 Ann Hist'!$C$8:$C$51,0),MATCH('31200M Ann'!E$8,'31200 Ann Hist'!$C$8:$AR$8,0))</f>
        <v>0.7</v>
      </c>
      <c r="F11" s="8">
        <f>INDEX('31200 Ann Hist'!$C$8:$AR$51,MATCH('31200M Ann'!$C11,'31200 Ann Hist'!$C$8:$C$51,0),MATCH('31200M Ann'!F$8,'31200 Ann Hist'!$C$8:$AR$8,0))</f>
        <v>1.7</v>
      </c>
      <c r="G11" s="8">
        <f>INDEX('31200 Ann Hist'!$C$8:$AR$51,MATCH('31200M Ann'!$C11,'31200 Ann Hist'!$C$8:$C$51,0),MATCH('31200M Ann'!G$8,'31200 Ann Hist'!$C$8:$AR$8,0))</f>
        <v>0.9</v>
      </c>
      <c r="H11" s="8">
        <f>INDEX('31200 Ann Hist'!$C$8:$AR$51,MATCH('31200M Ann'!$C11,'31200 Ann Hist'!$C$8:$C$51,0),MATCH('31200M Ann'!H$8,'31200 Ann Hist'!$C$8:$AR$8,0))</f>
        <v>0.6</v>
      </c>
      <c r="I11" s="8">
        <f>INDEX('31200 Ann Hist'!$C$8:$AR$51,MATCH('31200M Ann'!$C11,'31200 Ann Hist'!$C$8:$C$51,0),MATCH('31200M Ann'!I$8,'31200 Ann Hist'!$C$8:$AR$8,0))</f>
        <v>0.5</v>
      </c>
      <c r="J11" s="8">
        <f>INDEX('31200 Ann Hist'!$C$8:$AR$51,MATCH('31200M Ann'!$C11,'31200 Ann Hist'!$C$8:$C$51,0),MATCH('31200M Ann'!J$8,'31200 Ann Hist'!$C$8:$AR$8,0))</f>
        <v>0.5</v>
      </c>
      <c r="K11" s="8">
        <f>INDEX('31200 Ann Hist'!$C$8:$AR$51,MATCH('31200M Ann'!$C11,'31200 Ann Hist'!$C$8:$C$51,0),MATCH('31200M Ann'!K$8,'31200 Ann Hist'!$C$8:$AR$8,0))</f>
        <v>2</v>
      </c>
      <c r="L11" s="8">
        <f>INDEX('31200 Ann Hist'!$C$8:$AR$51,MATCH('31200M Ann'!$C11,'31200 Ann Hist'!$C$8:$C$51,0),MATCH('31200M Ann'!L$8,'31200 Ann Hist'!$C$8:$AR$8,0))</f>
        <v>0.7</v>
      </c>
      <c r="M11" s="8">
        <f>INDEX('31200 Ann Hist'!$C$8:$AR$51,MATCH('31200M Ann'!$C11,'31200 Ann Hist'!$C$8:$C$51,0),MATCH('31200M Ann'!M$8,'31200 Ann Hist'!$C$8:$AR$8,0))</f>
        <v>1.1000000000000001</v>
      </c>
      <c r="N11" s="8">
        <f>INDEX('31200 Ann Hist'!$C$8:$AR$51,MATCH('31200M Ann'!$C11,'31200 Ann Hist'!$C$8:$C$51,0),MATCH('31200M Ann'!N$8,'31200 Ann Hist'!$C$8:$AR$8,0))</f>
        <v>1.1000000000000001</v>
      </c>
      <c r="O11" s="8">
        <f>INDEX('31200 Ann Hist'!$C$8:$AR$51,MATCH('31200M Ann'!$C11,'31200 Ann Hist'!$C$8:$C$51,0),MATCH('31200M Ann'!O$8,'31200 Ann Hist'!$C$8:$AR$8,0))</f>
        <v>1.3</v>
      </c>
      <c r="P11" s="8">
        <f>INDEX('31200 Ann Hist'!$C$8:$AR$51,MATCH('31200M Ann'!$C11,'31200 Ann Hist'!$C$8:$C$51,0),MATCH('31200M Ann'!P$8,'31200 Ann Hist'!$C$8:$AR$8,0))</f>
        <v>1.2</v>
      </c>
      <c r="Q11" s="8">
        <f>INDEX('31200 Ann Hist'!$C$8:$AR$51,MATCH('31200M Ann'!$C11,'31200 Ann Hist'!$C$8:$C$51,0),MATCH('31200M Ann'!Q$8,'31200 Ann Hist'!$C$8:$AR$8,0))</f>
        <v>1.3</v>
      </c>
      <c r="R11" s="8">
        <f>INDEX('31200 Ann Hist'!$C$8:$AR$51,MATCH('31200M Ann'!$C11,'31200 Ann Hist'!$C$8:$C$51,0),MATCH('31200M Ann'!R$8,'31200 Ann Hist'!$C$8:$AR$8,0))</f>
        <v>1.1000000000000001</v>
      </c>
      <c r="S11" s="8">
        <f>INDEX('31200 Ann Hist'!$C$8:$AR$51,MATCH('31200M Ann'!$C11,'31200 Ann Hist'!$C$8:$C$51,0),MATCH('31200M Ann'!S$8,'31200 Ann Hist'!$C$8:$AR$8,0))</f>
        <v>1.7</v>
      </c>
      <c r="T11" s="8">
        <f>INDEX('31200 Ann Hist'!$C$8:$AR$51,MATCH('31200M Ann'!$C11,'31200 Ann Hist'!$C$8:$C$51,0),MATCH('31200M Ann'!T$8,'31200 Ann Hist'!$C$8:$AR$8,0))</f>
        <v>4.0999999999999996</v>
      </c>
      <c r="U11" s="8">
        <f>INDEX('31200 Ann Hist'!$C$8:$AR$51,MATCH('31200M Ann'!$C11,'31200 Ann Hist'!$C$8:$C$51,0),MATCH('31200M Ann'!U$8,'31200 Ann Hist'!$C$8:$AR$8,0))</f>
        <v>8.6999999999999993</v>
      </c>
      <c r="V11" s="8">
        <f>INDEX('31200 Ann Hist'!$C$8:$AR$51,MATCH('31200M Ann'!$C11,'31200 Ann Hist'!$C$8:$C$51,0),MATCH('31200M Ann'!V$8,'31200 Ann Hist'!$C$8:$AR$8,0))</f>
        <v>8.4</v>
      </c>
      <c r="W11" s="8">
        <f>INDEX('31200 Ann Hist'!$C$8:$AR$51,MATCH('31200M Ann'!$C11,'31200 Ann Hist'!$C$8:$C$51,0),MATCH('31200M Ann'!W$8,'31200 Ann Hist'!$C$8:$AR$8,0))</f>
        <v>7.2</v>
      </c>
      <c r="X11" s="8">
        <f>INDEX('31200 Ann Hist'!$C$8:$AR$51,MATCH('31200M Ann'!$C11,'31200 Ann Hist'!$C$8:$C$51,0),MATCH('31200M Ann'!X$8,'31200 Ann Hist'!$C$8:$AR$8,0))</f>
        <v>8.1999999999999993</v>
      </c>
      <c r="Y11" s="8">
        <f>INDEX('31200 Ann Hist'!$C$8:$AR$51,MATCH('31200M Ann'!$C11,'31200 Ann Hist'!$C$8:$C$51,0),MATCH('31200M Ann'!Y$8,'31200 Ann Hist'!$C$8:$AR$8,0))</f>
        <v>10.199999999999999</v>
      </c>
      <c r="Z11" s="8">
        <f>INDEX('31200 Ann Hist'!$C$8:$AR$51,MATCH('31200M Ann'!$C11,'31200 Ann Hist'!$C$8:$C$51,0),MATCH('31200M Ann'!Z$8,'31200 Ann Hist'!$C$8:$AR$8,0))</f>
        <v>7.9</v>
      </c>
      <c r="AA11" s="8">
        <f>INDEX('31200 Ann Hist'!$C$8:$AR$51,MATCH('31200M Ann'!$C11,'31200 Ann Hist'!$C$8:$C$51,0),MATCH('31200M Ann'!AA$8,'31200 Ann Hist'!$C$8:$AR$8,0))</f>
        <v>8.1</v>
      </c>
      <c r="AB11" s="8">
        <f>INDEX('31200 Ann Hist'!$C$8:$AR$51,MATCH('31200M Ann'!$C11,'31200 Ann Hist'!$C$8:$C$51,0),MATCH('31200M Ann'!AB$8,'31200 Ann Hist'!$C$8:$AR$8,0))</f>
        <v>8.6999999999999993</v>
      </c>
      <c r="AC11" s="8">
        <f>INDEX('31200 Ann Hist'!$C$8:$AR$51,MATCH('31200M Ann'!$C11,'31200 Ann Hist'!$C$8:$C$51,0),MATCH('31200M Ann'!AC$8,'31200 Ann Hist'!$C$8:$AR$8,0))</f>
        <v>10.7</v>
      </c>
      <c r="AD11" s="8">
        <f>INDEX('31200 Ann Hist'!$C$8:$AR$51,MATCH('31200M Ann'!$C11,'31200 Ann Hist'!$C$8:$C$51,0),MATCH('31200M Ann'!AD$8,'31200 Ann Hist'!$C$8:$AR$8,0))</f>
        <v>11.5</v>
      </c>
      <c r="AE11" s="8">
        <f>INDEX('31200 Ann Hist'!$C$8:$AR$51,MATCH('31200M Ann'!$C11,'31200 Ann Hist'!$C$8:$C$51,0),MATCH('31200M Ann'!AE$8,'31200 Ann Hist'!$C$8:$AR$8,0))</f>
        <v>12.3</v>
      </c>
      <c r="AF11" s="8">
        <f>INDEX('31200 Ann Hist'!$C$8:$AR$51,MATCH('31200M Ann'!$C11,'31200 Ann Hist'!$C$8:$C$51,0),MATCH('31200M Ann'!AF$8,'31200 Ann Hist'!$C$8:$AR$8,0))</f>
        <v>14.5</v>
      </c>
      <c r="AG11" s="8">
        <f>INDEX('31200 Ann Hist'!$C$8:$AR$51,MATCH('31200M Ann'!$C11,'31200 Ann Hist'!$C$8:$C$51,0),MATCH('31200M Ann'!AG$8,'31200 Ann Hist'!$C$8:$AR$8,0))</f>
        <v>18.2</v>
      </c>
      <c r="AH11" s="8">
        <f>INDEX('31200 Ann Hist'!$C$8:$AR$51,MATCH('31200M Ann'!$C11,'31200 Ann Hist'!$C$8:$C$51,0),MATCH('31200M Ann'!AH$8,'31200 Ann Hist'!$C$8:$AR$8,0))</f>
        <v>18.600000000000001</v>
      </c>
      <c r="AI11" s="8">
        <f>INDEX('31200 Ann Hist'!$C$8:$AR$51,MATCH('31200M Ann'!$C11,'31200 Ann Hist'!$C$8:$C$51,0),MATCH('31200M Ann'!AI$8,'31200 Ann Hist'!$C$8:$AR$8,0))</f>
        <v>19.899999999999999</v>
      </c>
      <c r="AJ11" s="8">
        <f>INDEX('31200 Ann Hist'!$C$8:$AR$51,MATCH('31200M Ann'!$C11,'31200 Ann Hist'!$C$8:$C$51,0),MATCH('31200M Ann'!AJ$8,'31200 Ann Hist'!$C$8:$AR$8,0))</f>
        <v>23.1</v>
      </c>
      <c r="AK11" s="8">
        <f>INDEX('31200 Ann Hist'!$C$8:$AR$51,MATCH('31200M Ann'!$C11,'31200 Ann Hist'!$C$8:$C$51,0),MATCH('31200M Ann'!AK$8,'31200 Ann Hist'!$C$8:$AR$8,0))</f>
        <v>23.5</v>
      </c>
      <c r="AL11" s="8">
        <f>INDEX('31200 Ann Hist'!$C$8:$AR$51,MATCH('31200M Ann'!$C11,'31200 Ann Hist'!$C$8:$C$51,0),MATCH('31200M Ann'!AL$8,'31200 Ann Hist'!$C$8:$AR$8,0))</f>
        <v>24.6</v>
      </c>
      <c r="AM11" s="8">
        <f>INDEX('31200 Ann Hist'!$C$8:$AR$51,MATCH('31200M Ann'!$C11,'31200 Ann Hist'!$C$8:$C$51,0),MATCH('31200M Ann'!AM$8,'31200 Ann Hist'!$C$8:$AR$8,0))</f>
        <v>25.2</v>
      </c>
      <c r="AN11" s="8">
        <f>INDEX('31200 Ann Hist'!$C$8:$AR$51,MATCH('31200M Ann'!$C11,'31200 Ann Hist'!$C$8:$C$51,0),MATCH('31200M Ann'!AN$8,'31200 Ann Hist'!$C$8:$AR$8,0))</f>
        <v>27.3</v>
      </c>
      <c r="AO11" s="8">
        <f>INDEX('31200 Ann Hist'!$C$8:$AR$51,MATCH('31200M Ann'!$C11,'31200 Ann Hist'!$C$8:$C$51,0),MATCH('31200M Ann'!AO$8,'31200 Ann Hist'!$C$8:$AR$8,0))</f>
        <v>29.9</v>
      </c>
      <c r="AP11" s="8">
        <f>INDEX('31200 Ann Hist'!$C$8:$AR$51,MATCH('31200M Ann'!$C11,'31200 Ann Hist'!$C$8:$C$51,0),MATCH('31200M Ann'!AP$8,'31200 Ann Hist'!$C$8:$AR$8,0))</f>
        <v>36.5</v>
      </c>
      <c r="AQ11" s="8">
        <f>INDEX('31200 Ann Hist'!$C$8:$AR$51,MATCH('31200M Ann'!$C11,'31200 Ann Hist'!$C$8:$C$51,0),MATCH('31200M Ann'!AQ$8,'31200 Ann Hist'!$C$8:$AR$8,0))</f>
        <v>41.9</v>
      </c>
      <c r="AR11" s="9">
        <f>INDEX('31200 Ann'!$C$8:$AZ$51,MATCH('31200M Ann'!$C11,'31200 Ann'!$C$8:$C$51,0),MATCH('31200M Ann'!AR$8,'31200 Ann'!$C$8:$AZ$8,0))</f>
        <v>45.8</v>
      </c>
      <c r="AS11" s="9">
        <f>INDEX('31200 Ann'!$C$8:$AZ$51,MATCH('31200M Ann'!$C11,'31200 Ann'!$C$8:$C$51,0),MATCH('31200M Ann'!AS$8,'31200 Ann'!$C$8:$AZ$8,0))</f>
        <v>55.6</v>
      </c>
      <c r="AT11" s="9">
        <f>INDEX('31200 Ann'!$C$8:$AZ$51,MATCH('31200M Ann'!$C11,'31200 Ann'!$C$8:$C$51,0),MATCH('31200M Ann'!AT$8,'31200 Ann'!$C$8:$AZ$8,0))</f>
        <v>66.099999999999994</v>
      </c>
      <c r="AU11" s="9">
        <f>INDEX('31200 Ann'!$C$8:$AZ$51,MATCH('31200M Ann'!$C11,'31200 Ann'!$C$8:$C$51,0),MATCH('31200M Ann'!AU$8,'31200 Ann'!$C$8:$AZ$8,0))</f>
        <v>72.900000000000006</v>
      </c>
      <c r="AV11" s="9">
        <f>INDEX('31200 Ann'!$C$8:$AZ$51,MATCH('31200M Ann'!$C11,'31200 Ann'!$C$8:$C$51,0),MATCH('31200M Ann'!AV$8,'31200 Ann'!$C$8:$AZ$8,0))</f>
        <v>84.5</v>
      </c>
      <c r="AW11" s="9">
        <f>INDEX('31200 Ann'!$C$8:$AZ$51,MATCH('31200M Ann'!$C11,'31200 Ann'!$C$8:$C$51,0),MATCH('31200M Ann'!AW$8,'31200 Ann'!$C$8:$AZ$8,0))</f>
        <v>103.3</v>
      </c>
      <c r="AX11" s="9">
        <f>INDEX('31200 Ann'!$C$8:$AZ$51,MATCH('31200M Ann'!$C11,'31200 Ann'!$C$8:$C$51,0),MATCH('31200M Ann'!AX$8,'31200 Ann'!$C$8:$AZ$8,0))</f>
        <v>132.30000000000001</v>
      </c>
      <c r="AY11" s="9">
        <f>INDEX('31200 Ann'!$C$8:$AZ$51,MATCH('31200M Ann'!$C11,'31200 Ann'!$C$8:$C$51,0),MATCH('31200M Ann'!AY$8,'31200 Ann'!$C$8:$AZ$8,0))</f>
        <v>143.5</v>
      </c>
      <c r="AZ11" s="9">
        <f>INDEX('31200 Ann'!$C$8:$AZ$51,MATCH('31200M Ann'!$C11,'31200 Ann'!$C$8:$C$51,0),MATCH('31200M Ann'!AZ$8,'31200 Ann'!$C$8:$AZ$8,0))</f>
        <v>152.4</v>
      </c>
      <c r="BA11" s="9">
        <f>INDEX('31200 Ann'!$C$8:$AZ$51,MATCH('31200M Ann'!$C11,'31200 Ann'!$C$8:$C$51,0),MATCH('31200M Ann'!BA$8,'31200 Ann'!$C$8:$AZ$8,0))</f>
        <v>162.69999999999999</v>
      </c>
      <c r="BB11" s="9">
        <f>INDEX('31200 Ann'!$C$8:$AZ$51,MATCH('31200M Ann'!$C11,'31200 Ann'!$C$8:$C$51,0),MATCH('31200M Ann'!BB$8,'31200 Ann'!$C$8:$AZ$8,0))</f>
        <v>183</v>
      </c>
      <c r="BC11" s="9">
        <f>INDEX('31200 Ann'!$C$8:$AZ$51,MATCH('31200M Ann'!$C11,'31200 Ann'!$C$8:$C$51,0),MATCH('31200M Ann'!BC$8,'31200 Ann'!$C$8:$AZ$8,0))</f>
        <v>220.3</v>
      </c>
      <c r="BD11" s="9">
        <f>INDEX('31200 Ann'!$C$8:$AZ$51,MATCH('31200M Ann'!$C11,'31200 Ann'!$C$8:$C$51,0),MATCH('31200M Ann'!BD$8,'31200 Ann'!$C$8:$AZ$8,0))</f>
        <v>250.7</v>
      </c>
      <c r="BE11" s="9">
        <f>INDEX('31200 Ann'!$C$8:$AZ$51,MATCH('31200M Ann'!$C11,'31200 Ann'!$C$8:$C$51,0),MATCH('31200M Ann'!BE$8,'31200 Ann'!$C$8:$AZ$8,0))</f>
        <v>281.89999999999998</v>
      </c>
      <c r="BF11" s="9">
        <f>INDEX('31200 Ann'!$C$8:$AZ$51,MATCH('31200M Ann'!$C11,'31200 Ann'!$C$8:$C$51,0),MATCH('31200M Ann'!BF$8,'31200 Ann'!$C$8:$AZ$8,0))</f>
        <v>303.60000000000002</v>
      </c>
      <c r="BG11" s="9">
        <f>INDEX('31200 Ann'!$C$8:$AZ$51,MATCH('31200M Ann'!$C11,'31200 Ann'!$C$8:$C$51,0),MATCH('31200M Ann'!BG$8,'31200 Ann'!$C$8:$AZ$8,0))</f>
        <v>309.7</v>
      </c>
      <c r="BH11" s="9">
        <f>INDEX('31200 Ann'!$C$8:$AZ$51,MATCH('31200M Ann'!$C11,'31200 Ann'!$C$8:$C$51,0),MATCH('31200M Ann'!BH$8,'31200 Ann'!$C$8:$AZ$8,0))</f>
        <v>325.89999999999998</v>
      </c>
      <c r="BI11" s="9">
        <f>INDEX('31200 Ann'!$C$8:$AZ$51,MATCH('31200M Ann'!$C11,'31200 Ann'!$C$8:$C$51,0),MATCH('31200M Ann'!BI$8,'31200 Ann'!$C$8:$AZ$8,0))</f>
        <v>344.3</v>
      </c>
      <c r="BJ11" s="9">
        <f>INDEX('31200 Ann'!$C$8:$AZ$51,MATCH('31200M Ann'!$C11,'31200 Ann'!$C$8:$C$51,0),MATCH('31200M Ann'!BJ$8,'31200 Ann'!$C$8:$AZ$8,0))</f>
        <v>357.2</v>
      </c>
      <c r="BK11" s="9">
        <f>INDEX('31200 Ann'!$C$8:$AZ$51,MATCH('31200M Ann'!$C11,'31200 Ann'!$C$8:$C$51,0),MATCH('31200M Ann'!BK$8,'31200 Ann'!$C$8:$AZ$8,0))</f>
        <v>378.4</v>
      </c>
      <c r="BL11" s="9">
        <f>INDEX('31200 Ann'!$C$8:$AZ$51,MATCH('31200M Ann'!$C11,'31200 Ann'!$C$8:$C$51,0),MATCH('31200M Ann'!BL$8,'31200 Ann'!$C$8:$AZ$8,0))</f>
        <v>411.7</v>
      </c>
      <c r="BM11" s="9">
        <f>INDEX('31200 Ann'!$C$8:$AZ$51,MATCH('31200M Ann'!$C11,'31200 Ann'!$C$8:$C$51,0),MATCH('31200M Ann'!BM$8,'31200 Ann'!$C$8:$AZ$8,0))</f>
        <v>447</v>
      </c>
      <c r="BN11" s="9">
        <f>INDEX('31200 Ann'!$C$8:$AZ$51,MATCH('31200M Ann'!$C11,'31200 Ann'!$C$8:$C$51,0),MATCH('31200M Ann'!BN$8,'31200 Ann'!$C$8:$AZ$8,0))</f>
        <v>494</v>
      </c>
      <c r="BO11" s="9">
        <f>INDEX('31200 Ann'!$C$8:$AZ$51,MATCH('31200M Ann'!$C11,'31200 Ann'!$C$8:$C$51,0),MATCH('31200M Ann'!BO$8,'31200 Ann'!$C$8:$AZ$8,0))</f>
        <v>551.79999999999995</v>
      </c>
      <c r="BP11" s="9">
        <f>INDEX('31200 Ann'!$C$8:$AZ$51,MATCH('31200M Ann'!$C11,'31200 Ann'!$C$8:$C$51,0),MATCH('31200M Ann'!BP$8,'31200 Ann'!$C$8:$AZ$8,0))</f>
        <v>583.70000000000005</v>
      </c>
      <c r="BQ11" s="9">
        <f>INDEX('31200 Ann'!$C$8:$AZ$51,MATCH('31200M Ann'!$C11,'31200 Ann'!$C$8:$C$51,0),MATCH('31200M Ann'!BQ$8,'31200 Ann'!$C$8:$AZ$8,0))</f>
        <v>609</v>
      </c>
      <c r="BR11" s="9">
        <f>INDEX('31200 Ann'!$C$8:$AZ$51,MATCH('31200M Ann'!$C11,'31200 Ann'!$C$8:$C$51,0),MATCH('31200M Ann'!BR$8,'31200 Ann'!$C$8:$AZ$8,0))</f>
        <v>647.1</v>
      </c>
      <c r="BS11" s="9">
        <f>INDEX('31200 Ann'!$C$8:$AZ$51,MATCH('31200M Ann'!$C11,'31200 Ann'!$C$8:$C$51,0),MATCH('31200M Ann'!BS$8,'31200 Ann'!$C$8:$AZ$8,0))</f>
        <v>682.1</v>
      </c>
      <c r="BT11" s="9">
        <f>INDEX('31200 Ann'!$C$8:$AZ$51,MATCH('31200M Ann'!$C11,'31200 Ann'!$C$8:$C$51,0),MATCH('31200M Ann'!BT$8,'31200 Ann'!$C$8:$AZ$8,0))</f>
        <v>707.9</v>
      </c>
      <c r="BU11" s="9">
        <f>INDEX('31200 Ann'!$C$8:$AZ$51,MATCH('31200M Ann'!$C11,'31200 Ann'!$C$8:$C$51,0),MATCH('31200M Ann'!BU$8,'31200 Ann'!$C$8:$AZ$8,0))</f>
        <v>722.1</v>
      </c>
      <c r="BV11" s="9">
        <f>INDEX('31200 Ann'!$C$8:$AZ$51,MATCH('31200M Ann'!$C11,'31200 Ann'!$C$8:$C$51,0),MATCH('31200M Ann'!BV$8,'31200 Ann'!$C$8:$AZ$8,0))</f>
        <v>739.9</v>
      </c>
      <c r="BW11" s="9">
        <f>INDEX('31200 Ann'!$C$8:$AZ$51,MATCH('31200M Ann'!$C11,'31200 Ann'!$C$8:$C$51,0),MATCH('31200M Ann'!BW$8,'31200 Ann'!$C$8:$AZ$8,0))</f>
        <v>773.4</v>
      </c>
      <c r="BX11" s="9">
        <f>INDEX('31200 Ann'!$C$8:$AZ$51,MATCH('31200M Ann'!$C11,'31200 Ann'!$C$8:$C$51,0),MATCH('31200M Ann'!BX$8,'31200 Ann'!$C$8:$AZ$8,0))</f>
        <v>840.8</v>
      </c>
      <c r="BY11" s="9">
        <f>INDEX('31200 Ann'!$C$8:$AZ$51,MATCH('31200M Ann'!$C11,'31200 Ann'!$C$8:$C$51,0),MATCH('31200M Ann'!BY$8,'31200 Ann'!$C$8:$AZ$8,0))</f>
        <v>917.5</v>
      </c>
      <c r="BZ11" s="9">
        <f>INDEX('31200 Ann'!$C$8:$AZ$51,MATCH('31200M Ann'!$C11,'31200 Ann'!$C$8:$C$51,0),MATCH('31200M Ann'!BZ$8,'31200 Ann'!$C$8:$AZ$8,0))</f>
        <v>967.5</v>
      </c>
      <c r="CA11" s="9">
        <f>INDEX('31200 Ann'!$C$8:$AZ$51,MATCH('31200M Ann'!$C11,'31200 Ann'!$C$8:$C$51,0),MATCH('31200M Ann'!CA$8,'31200 Ann'!$C$8:$AZ$8,0))</f>
        <v>1019.5</v>
      </c>
      <c r="CB11" s="9">
        <f>INDEX('31200 Ann'!$C$8:$AZ$51,MATCH('31200M Ann'!$C11,'31200 Ann'!$C$8:$C$51,0),MATCH('31200M Ann'!CB$8,'31200 Ann'!$C$8:$AZ$8,0))</f>
        <v>1084.4000000000001</v>
      </c>
      <c r="CC11" s="9">
        <f>INDEX('31200 Ann'!$C$8:$AZ$51,MATCH('31200M Ann'!$C11,'31200 Ann'!$C$8:$C$51,0),MATCH('31200M Ann'!CC$8,'31200 Ann'!$C$8:$AZ$8,0))</f>
        <v>1189.2</v>
      </c>
      <c r="CD11" s="9">
        <f>INDEX('31200 Ann'!$C$8:$AZ$51,MATCH('31200M Ann'!$C11,'31200 Ann'!$C$8:$C$51,0),MATCH('31200M Ann'!CD$8,'31200 Ann'!$C$8:$AZ$8,0))</f>
        <v>1264.2</v>
      </c>
      <c r="CE11" s="9">
        <f>INDEX('31200 Ann'!$C$8:$AZ$51,MATCH('31200M Ann'!$C11,'31200 Ann'!$C$8:$C$51,0),MATCH('31200M Ann'!CE$8,'31200 Ann'!$C$8:$AZ$8,0))</f>
        <v>1464.6</v>
      </c>
      <c r="CF11" s="9">
        <f>INDEX('31200 Ann'!$C$8:$AZ$51,MATCH('31200M Ann'!$C11,'31200 Ann'!$C$8:$C$51,0),MATCH('31200M Ann'!CF$8,'31200 Ann'!$C$8:$AZ$8,0))</f>
        <v>1616.2</v>
      </c>
      <c r="CG11" s="9">
        <f>INDEX('31200 Ann'!$C$8:$AZ$51,MATCH('31200M Ann'!$C11,'31200 Ann'!$C$8:$C$51,0),MATCH('31200M Ann'!CG$8,'31200 Ann'!$C$8:$AZ$8,0))</f>
        <v>1757.9</v>
      </c>
      <c r="CH11" s="9">
        <f>INDEX('31200 Ann'!$C$8:$AZ$51,MATCH('31200M Ann'!$C11,'31200 Ann'!$C$8:$C$51,0),MATCH('31200M Ann'!CH$8,'31200 Ann'!$C$8:$AZ$8,0))</f>
        <v>1779.9</v>
      </c>
      <c r="CI11" s="9">
        <f>INDEX('31200 Ann'!$C$8:$AZ$51,MATCH('31200M Ann'!$C11,'31200 Ann'!$C$8:$C$51,0),MATCH('31200M Ann'!CI$8,'31200 Ann'!$C$8:$AZ$8,0))</f>
        <v>1783.6</v>
      </c>
      <c r="CJ11" s="9">
        <f>INDEX('31200 Ann'!$C$8:$AZ$51,MATCH('31200M Ann'!$C11,'31200 Ann'!$C$8:$C$51,0),MATCH('31200M Ann'!CJ$8,'31200 Ann'!$C$8:$AZ$8,0))</f>
        <v>1823.5</v>
      </c>
      <c r="CK11" s="9">
        <f>INDEX('31200 Ann'!$C$8:$AZ$51,MATCH('31200M Ann'!$C11,'31200 Ann'!$C$8:$C$51,0),MATCH('31200M Ann'!CK$8,'31200 Ann'!$C$8:$AZ$8,0))</f>
        <v>1882</v>
      </c>
      <c r="CL11" s="9">
        <f>INDEX('31200 Ann'!$C$8:$AZ$51,MATCH('31200M Ann'!$C11,'31200 Ann'!$C$8:$C$51,0),MATCH('31200M Ann'!CL$8,'31200 Ann'!$C$8:$AZ$8,0))</f>
        <v>1961.3</v>
      </c>
      <c r="CM11" s="9"/>
    </row>
    <row r="12" spans="1:91" s="10" customFormat="1" x14ac:dyDescent="0.25">
      <c r="A12" s="32">
        <v>4</v>
      </c>
      <c r="B12" s="10" t="s">
        <v>459</v>
      </c>
      <c r="C12" s="10" t="s">
        <v>501</v>
      </c>
      <c r="D12" s="10">
        <f>INDEX('31200 Ann Hist'!$C$8:$AR$51,MATCH('31200M Ann'!$C12,'31200 Ann Hist'!$C$8:$C$51,0),MATCH('31200M Ann'!D$8,'31200 Ann Hist'!$C$8:$AR$8,0))</f>
        <v>0</v>
      </c>
      <c r="E12" s="10">
        <f>INDEX('31200 Ann Hist'!$C$8:$AR$51,MATCH('31200M Ann'!$C12,'31200 Ann Hist'!$C$8:$C$51,0),MATCH('31200M Ann'!E$8,'31200 Ann Hist'!$C$8:$AR$8,0))</f>
        <v>0</v>
      </c>
      <c r="F12" s="10">
        <f>INDEX('31200 Ann Hist'!$C$8:$AR$51,MATCH('31200M Ann'!$C12,'31200 Ann Hist'!$C$8:$C$51,0),MATCH('31200M Ann'!F$8,'31200 Ann Hist'!$C$8:$AR$8,0))</f>
        <v>0</v>
      </c>
      <c r="G12" s="10">
        <f>INDEX('31200 Ann Hist'!$C$8:$AR$51,MATCH('31200M Ann'!$C12,'31200 Ann Hist'!$C$8:$C$51,0),MATCH('31200M Ann'!G$8,'31200 Ann Hist'!$C$8:$AR$8,0))</f>
        <v>0</v>
      </c>
      <c r="H12" s="10">
        <f>INDEX('31200 Ann Hist'!$C$8:$AR$51,MATCH('31200M Ann'!$C12,'31200 Ann Hist'!$C$8:$C$51,0),MATCH('31200M Ann'!H$8,'31200 Ann Hist'!$C$8:$AR$8,0))</f>
        <v>0</v>
      </c>
      <c r="I12" s="10">
        <f>INDEX('31200 Ann Hist'!$C$8:$AR$51,MATCH('31200M Ann'!$C12,'31200 Ann Hist'!$C$8:$C$51,0),MATCH('31200M Ann'!I$8,'31200 Ann Hist'!$C$8:$AR$8,0))</f>
        <v>0</v>
      </c>
      <c r="J12" s="10">
        <f>INDEX('31200 Ann Hist'!$C$8:$AR$51,MATCH('31200M Ann'!$C12,'31200 Ann Hist'!$C$8:$C$51,0),MATCH('31200M Ann'!J$8,'31200 Ann Hist'!$C$8:$AR$8,0))</f>
        <v>0</v>
      </c>
      <c r="K12" s="10">
        <f>INDEX('31200 Ann Hist'!$C$8:$AR$51,MATCH('31200M Ann'!$C12,'31200 Ann Hist'!$C$8:$C$51,0),MATCH('31200M Ann'!K$8,'31200 Ann Hist'!$C$8:$AR$8,0))</f>
        <v>0</v>
      </c>
      <c r="L12" s="10">
        <f>INDEX('31200 Ann Hist'!$C$8:$AR$51,MATCH('31200M Ann'!$C12,'31200 Ann Hist'!$C$8:$C$51,0),MATCH('31200M Ann'!L$8,'31200 Ann Hist'!$C$8:$AR$8,0))</f>
        <v>0.1</v>
      </c>
      <c r="M12" s="10">
        <f>INDEX('31200 Ann Hist'!$C$8:$AR$51,MATCH('31200M Ann'!$C12,'31200 Ann Hist'!$C$8:$C$51,0),MATCH('31200M Ann'!M$8,'31200 Ann Hist'!$C$8:$AR$8,0))</f>
        <v>0.5</v>
      </c>
      <c r="N12" s="10">
        <f>INDEX('31200 Ann Hist'!$C$8:$AR$51,MATCH('31200M Ann'!$C12,'31200 Ann Hist'!$C$8:$C$51,0),MATCH('31200M Ann'!N$8,'31200 Ann Hist'!$C$8:$AR$8,0))</f>
        <v>0.6</v>
      </c>
      <c r="O12" s="10">
        <f>INDEX('31200 Ann Hist'!$C$8:$AR$51,MATCH('31200M Ann'!$C12,'31200 Ann Hist'!$C$8:$C$51,0),MATCH('31200M Ann'!O$8,'31200 Ann Hist'!$C$8:$AR$8,0))</f>
        <v>0.8</v>
      </c>
      <c r="P12" s="10">
        <f>INDEX('31200 Ann Hist'!$C$8:$AR$51,MATCH('31200M Ann'!$C12,'31200 Ann Hist'!$C$8:$C$51,0),MATCH('31200M Ann'!P$8,'31200 Ann Hist'!$C$8:$AR$8,0))</f>
        <v>0.6</v>
      </c>
      <c r="Q12" s="10">
        <f>INDEX('31200 Ann Hist'!$C$8:$AR$51,MATCH('31200M Ann'!$C12,'31200 Ann Hist'!$C$8:$C$51,0),MATCH('31200M Ann'!Q$8,'31200 Ann Hist'!$C$8:$AR$8,0))</f>
        <v>0.7</v>
      </c>
      <c r="R12" s="10">
        <f>INDEX('31200 Ann Hist'!$C$8:$AR$51,MATCH('31200M Ann'!$C12,'31200 Ann Hist'!$C$8:$C$51,0),MATCH('31200M Ann'!R$8,'31200 Ann Hist'!$C$8:$AR$8,0))</f>
        <v>0.4</v>
      </c>
      <c r="S12" s="10">
        <f>INDEX('31200 Ann Hist'!$C$8:$AR$51,MATCH('31200M Ann'!$C12,'31200 Ann Hist'!$C$8:$C$51,0),MATCH('31200M Ann'!S$8,'31200 Ann Hist'!$C$8:$AR$8,0))</f>
        <v>0.5</v>
      </c>
      <c r="T12" s="10">
        <f>INDEX('31200 Ann Hist'!$C$8:$AR$51,MATCH('31200M Ann'!$C12,'31200 Ann Hist'!$C$8:$C$51,0),MATCH('31200M Ann'!T$8,'31200 Ann Hist'!$C$8:$AR$8,0))</f>
        <v>1.2</v>
      </c>
      <c r="U12" s="10">
        <f>INDEX('31200 Ann Hist'!$C$8:$AR$51,MATCH('31200M Ann'!$C12,'31200 Ann Hist'!$C$8:$C$51,0),MATCH('31200M Ann'!U$8,'31200 Ann Hist'!$C$8:$AR$8,0))</f>
        <v>3.5</v>
      </c>
      <c r="V12" s="10">
        <f>INDEX('31200 Ann Hist'!$C$8:$AR$51,MATCH('31200M Ann'!$C12,'31200 Ann Hist'!$C$8:$C$51,0),MATCH('31200M Ann'!V$8,'31200 Ann Hist'!$C$8:$AR$8,0))</f>
        <v>2.6</v>
      </c>
      <c r="W12" s="10">
        <f>INDEX('31200 Ann Hist'!$C$8:$AR$51,MATCH('31200M Ann'!$C12,'31200 Ann Hist'!$C$8:$C$51,0),MATCH('31200M Ann'!W$8,'31200 Ann Hist'!$C$8:$AR$8,0))</f>
        <v>2.4</v>
      </c>
      <c r="X12" s="10">
        <f>INDEX('31200 Ann Hist'!$C$8:$AR$51,MATCH('31200M Ann'!$C12,'31200 Ann Hist'!$C$8:$C$51,0),MATCH('31200M Ann'!X$8,'31200 Ann Hist'!$C$8:$AR$8,0))</f>
        <v>3.6</v>
      </c>
      <c r="Y12" s="10">
        <f>INDEX('31200 Ann Hist'!$C$8:$AR$51,MATCH('31200M Ann'!$C12,'31200 Ann Hist'!$C$8:$C$51,0),MATCH('31200M Ann'!Y$8,'31200 Ann Hist'!$C$8:$AR$8,0))</f>
        <v>5.9</v>
      </c>
      <c r="Z12" s="10">
        <f>INDEX('31200 Ann Hist'!$C$8:$AR$51,MATCH('31200M Ann'!$C12,'31200 Ann Hist'!$C$8:$C$51,0),MATCH('31200M Ann'!Z$8,'31200 Ann Hist'!$C$8:$AR$8,0))</f>
        <v>4.0999999999999996</v>
      </c>
      <c r="AA12" s="10">
        <f>INDEX('31200 Ann Hist'!$C$8:$AR$51,MATCH('31200M Ann'!$C12,'31200 Ann Hist'!$C$8:$C$51,0),MATCH('31200M Ann'!AA$8,'31200 Ann Hist'!$C$8:$AR$8,0))</f>
        <v>4.5</v>
      </c>
      <c r="AB12" s="10">
        <f>INDEX('31200 Ann Hist'!$C$8:$AR$51,MATCH('31200M Ann'!$C12,'31200 Ann Hist'!$C$8:$C$51,0),MATCH('31200M Ann'!AB$8,'31200 Ann Hist'!$C$8:$AR$8,0))</f>
        <v>5.3</v>
      </c>
      <c r="AC12" s="10">
        <f>INDEX('31200 Ann Hist'!$C$8:$AR$51,MATCH('31200M Ann'!$C12,'31200 Ann Hist'!$C$8:$C$51,0),MATCH('31200M Ann'!AC$8,'31200 Ann Hist'!$C$8:$AR$8,0))</f>
        <v>7.2</v>
      </c>
      <c r="AD12" s="10">
        <f>INDEX('31200 Ann Hist'!$C$8:$AR$51,MATCH('31200M Ann'!$C12,'31200 Ann Hist'!$C$8:$C$51,0),MATCH('31200M Ann'!AD$8,'31200 Ann Hist'!$C$8:$AR$8,0))</f>
        <v>7.7</v>
      </c>
      <c r="AE12" s="10">
        <f>INDEX('31200 Ann Hist'!$C$8:$AR$51,MATCH('31200M Ann'!$C12,'31200 Ann Hist'!$C$8:$C$51,0),MATCH('31200M Ann'!AE$8,'31200 Ann Hist'!$C$8:$AR$8,0))</f>
        <v>8.5</v>
      </c>
      <c r="AF12" s="10">
        <f>INDEX('31200 Ann Hist'!$C$8:$AR$51,MATCH('31200M Ann'!$C12,'31200 Ann Hist'!$C$8:$C$51,0),MATCH('31200M Ann'!AF$8,'31200 Ann Hist'!$C$8:$AR$8,0))</f>
        <v>10.6</v>
      </c>
      <c r="AG12" s="10">
        <f>INDEX('31200 Ann Hist'!$C$8:$AR$51,MATCH('31200M Ann'!$C12,'31200 Ann Hist'!$C$8:$C$51,0),MATCH('31200M Ann'!AG$8,'31200 Ann Hist'!$C$8:$AR$8,0))</f>
        <v>14.2</v>
      </c>
      <c r="AH12" s="10">
        <f>INDEX('31200 Ann Hist'!$C$8:$AR$51,MATCH('31200M Ann'!$C12,'31200 Ann Hist'!$C$8:$C$51,0),MATCH('31200M Ann'!AH$8,'31200 Ann Hist'!$C$8:$AR$8,0))</f>
        <v>14.6</v>
      </c>
      <c r="AI12" s="10">
        <f>INDEX('31200 Ann Hist'!$C$8:$AR$51,MATCH('31200M Ann'!$C12,'31200 Ann Hist'!$C$8:$C$51,0),MATCH('31200M Ann'!AI$8,'31200 Ann Hist'!$C$8:$AR$8,0))</f>
        <v>15.9</v>
      </c>
      <c r="AJ12" s="10">
        <f>INDEX('31200 Ann Hist'!$C$8:$AR$51,MATCH('31200M Ann'!$C12,'31200 Ann Hist'!$C$8:$C$51,0),MATCH('31200M Ann'!AJ$8,'31200 Ann Hist'!$C$8:$AR$8,0))</f>
        <v>19</v>
      </c>
      <c r="AK12" s="10">
        <f>INDEX('31200 Ann Hist'!$C$8:$AR$51,MATCH('31200M Ann'!$C12,'31200 Ann Hist'!$C$8:$C$51,0),MATCH('31200M Ann'!AK$8,'31200 Ann Hist'!$C$8:$AR$8,0))</f>
        <v>19.3</v>
      </c>
      <c r="AL12" s="10">
        <f>INDEX('31200 Ann Hist'!$C$8:$AR$51,MATCH('31200M Ann'!$C12,'31200 Ann Hist'!$C$8:$C$51,0),MATCH('31200M Ann'!AL$8,'31200 Ann Hist'!$C$8:$AR$8,0))</f>
        <v>20.3</v>
      </c>
      <c r="AM12" s="10">
        <f>INDEX('31200 Ann Hist'!$C$8:$AR$51,MATCH('31200M Ann'!$C12,'31200 Ann Hist'!$C$8:$C$51,0),MATCH('31200M Ann'!AM$8,'31200 Ann Hist'!$C$8:$AR$8,0))</f>
        <v>20.6</v>
      </c>
      <c r="AN12" s="10">
        <f>INDEX('31200 Ann Hist'!$C$8:$AR$51,MATCH('31200M Ann'!$C12,'31200 Ann Hist'!$C$8:$C$51,0),MATCH('31200M Ann'!AN$8,'31200 Ann Hist'!$C$8:$AR$8,0))</f>
        <v>22.3</v>
      </c>
      <c r="AO12" s="10">
        <f>INDEX('31200 Ann Hist'!$C$8:$AR$51,MATCH('31200M Ann'!$C12,'31200 Ann Hist'!$C$8:$C$51,0),MATCH('31200M Ann'!AO$8,'31200 Ann Hist'!$C$8:$AR$8,0))</f>
        <v>24.7</v>
      </c>
      <c r="AP12" s="10">
        <f>INDEX('31200 Ann Hist'!$C$8:$AR$51,MATCH('31200M Ann'!$C12,'31200 Ann Hist'!$C$8:$C$51,0),MATCH('31200M Ann'!AP$8,'31200 Ann Hist'!$C$8:$AR$8,0))</f>
        <v>30.3</v>
      </c>
      <c r="AQ12" s="10">
        <f>INDEX('31200 Ann Hist'!$C$8:$AR$51,MATCH('31200M Ann'!$C12,'31200 Ann Hist'!$C$8:$C$51,0),MATCH('31200M Ann'!AQ$8,'31200 Ann Hist'!$C$8:$AR$8,0))</f>
        <v>35.1</v>
      </c>
      <c r="AR12" s="11">
        <f>INDEX('31200 Ann'!$C$8:$AZ$51,MATCH('31200M Ann'!$C12,'31200 Ann'!$C$8:$C$51,0),MATCH('31200M Ann'!AR$8,'31200 Ann'!$C$8:$AZ$8,0))</f>
        <v>38</v>
      </c>
      <c r="AS12" s="11">
        <f>INDEX('31200 Ann'!$C$8:$AZ$51,MATCH('31200M Ann'!$C12,'31200 Ann'!$C$8:$C$51,0),MATCH('31200M Ann'!AS$8,'31200 Ann'!$C$8:$AZ$8,0))</f>
        <v>45.7</v>
      </c>
      <c r="AT12" s="11">
        <f>INDEX('31200 Ann'!$C$8:$AZ$51,MATCH('31200M Ann'!$C12,'31200 Ann'!$C$8:$C$51,0),MATCH('31200M Ann'!AT$8,'31200 Ann'!$C$8:$AZ$8,0))</f>
        <v>54</v>
      </c>
      <c r="AU12" s="11">
        <f>INDEX('31200 Ann'!$C$8:$AZ$51,MATCH('31200M Ann'!$C12,'31200 Ann'!$C$8:$C$51,0),MATCH('31200M Ann'!AU$8,'31200 Ann'!$C$8:$AZ$8,0))</f>
        <v>59.2</v>
      </c>
      <c r="AV12" s="11">
        <f>INDEX('31200 Ann'!$C$8:$AZ$51,MATCH('31200M Ann'!$C12,'31200 Ann'!$C$8:$C$51,0),MATCH('31200M Ann'!AV$8,'31200 Ann'!$C$8:$AZ$8,0))</f>
        <v>69.400000000000006</v>
      </c>
      <c r="AW12" s="11">
        <f>INDEX('31200 Ann'!$C$8:$AZ$51,MATCH('31200M Ann'!$C12,'31200 Ann'!$C$8:$C$51,0),MATCH('31200M Ann'!AW$8,'31200 Ann'!$C$8:$AZ$8,0))</f>
        <v>81.599999999999994</v>
      </c>
      <c r="AX12" s="11">
        <f>INDEX('31200 Ann'!$C$8:$AZ$51,MATCH('31200M Ann'!$C12,'31200 Ann'!$C$8:$C$51,0),MATCH('31200M Ann'!AX$8,'31200 Ann'!$C$8:$AZ$8,0))</f>
        <v>104.5</v>
      </c>
      <c r="AY12" s="11">
        <f>INDEX('31200 Ann'!$C$8:$AZ$51,MATCH('31200M Ann'!$C12,'31200 Ann'!$C$8:$C$51,0),MATCH('31200M Ann'!AY$8,'31200 Ann'!$C$8:$AZ$8,0))</f>
        <v>114.9</v>
      </c>
      <c r="AZ12" s="11">
        <f>INDEX('31200 Ann'!$C$8:$AZ$51,MATCH('31200M Ann'!$C12,'31200 Ann'!$C$8:$C$51,0),MATCH('31200M Ann'!AZ$8,'31200 Ann'!$C$8:$AZ$8,0))</f>
        <v>124.1</v>
      </c>
      <c r="BA12" s="11">
        <f>INDEX('31200 Ann'!$C$8:$AZ$51,MATCH('31200M Ann'!$C12,'31200 Ann'!$C$8:$C$51,0),MATCH('31200M Ann'!BA$8,'31200 Ann'!$C$8:$AZ$8,0))</f>
        <v>132.30000000000001</v>
      </c>
      <c r="BB12" s="11">
        <f>INDEX('31200 Ann'!$C$8:$AZ$51,MATCH('31200M Ann'!$C12,'31200 Ann'!$C$8:$C$51,0),MATCH('31200M Ann'!BB$8,'31200 Ann'!$C$8:$AZ$8,0))</f>
        <v>148.69999999999999</v>
      </c>
      <c r="BC12" s="11">
        <f>INDEX('31200 Ann'!$C$8:$AZ$51,MATCH('31200M Ann'!$C12,'31200 Ann'!$C$8:$C$51,0),MATCH('31200M Ann'!BC$8,'31200 Ann'!$C$8:$AZ$8,0))</f>
        <v>178.1</v>
      </c>
      <c r="BD12" s="11">
        <f>INDEX('31200 Ann'!$C$8:$AZ$51,MATCH('31200M Ann'!$C12,'31200 Ann'!$C$8:$C$51,0),MATCH('31200M Ann'!BD$8,'31200 Ann'!$C$8:$AZ$8,0))</f>
        <v>206</v>
      </c>
      <c r="BE12" s="11">
        <f>INDEX('31200 Ann'!$C$8:$AZ$51,MATCH('31200M Ann'!$C12,'31200 Ann'!$C$8:$C$51,0),MATCH('31200M Ann'!BE$8,'31200 Ann'!$C$8:$AZ$8,0))</f>
        <v>238.5</v>
      </c>
      <c r="BF12" s="11">
        <f>INDEX('31200 Ann'!$C$8:$AZ$51,MATCH('31200M Ann'!$C12,'31200 Ann'!$C$8:$C$51,0),MATCH('31200M Ann'!BF$8,'31200 Ann'!$C$8:$AZ$8,0))</f>
        <v>257.7</v>
      </c>
      <c r="BG12" s="11">
        <f>INDEX('31200 Ann'!$C$8:$AZ$51,MATCH('31200M Ann'!$C12,'31200 Ann'!$C$8:$C$51,0),MATCH('31200M Ann'!BG$8,'31200 Ann'!$C$8:$AZ$8,0))</f>
        <v>263</v>
      </c>
      <c r="BH12" s="11">
        <f>INDEX('31200 Ann'!$C$8:$AZ$51,MATCH('31200M Ann'!$C12,'31200 Ann'!$C$8:$C$51,0),MATCH('31200M Ann'!BH$8,'31200 Ann'!$C$8:$AZ$8,0))</f>
        <v>278.60000000000002</v>
      </c>
      <c r="BI12" s="11">
        <f>INDEX('31200 Ann'!$C$8:$AZ$51,MATCH('31200M Ann'!$C12,'31200 Ann'!$C$8:$C$51,0),MATCH('31200M Ann'!BI$8,'31200 Ann'!$C$8:$AZ$8,0))</f>
        <v>295.60000000000002</v>
      </c>
      <c r="BJ12" s="11">
        <f>INDEX('31200 Ann'!$C$8:$AZ$51,MATCH('31200M Ann'!$C12,'31200 Ann'!$C$8:$C$51,0),MATCH('31200M Ann'!BJ$8,'31200 Ann'!$C$8:$AZ$8,0))</f>
        <v>307.8</v>
      </c>
      <c r="BK12" s="11">
        <f>INDEX('31200 Ann'!$C$8:$AZ$51,MATCH('31200M Ann'!$C12,'31200 Ann'!$C$8:$C$51,0),MATCH('31200M Ann'!BK$8,'31200 Ann'!$C$8:$AZ$8,0))</f>
        <v>324.89999999999998</v>
      </c>
      <c r="BL12" s="11">
        <f>INDEX('31200 Ann'!$C$8:$AZ$51,MATCH('31200M Ann'!$C12,'31200 Ann'!$C$8:$C$51,0),MATCH('31200M Ann'!BL$8,'31200 Ann'!$C$8:$AZ$8,0))</f>
        <v>351.7</v>
      </c>
      <c r="BM12" s="11">
        <f>INDEX('31200 Ann'!$C$8:$AZ$51,MATCH('31200M Ann'!$C12,'31200 Ann'!$C$8:$C$51,0),MATCH('31200M Ann'!BM$8,'31200 Ann'!$C$8:$AZ$8,0))</f>
        <v>382.3</v>
      </c>
      <c r="BN12" s="11">
        <f>INDEX('31200 Ann'!$C$8:$AZ$51,MATCH('31200M Ann'!$C12,'31200 Ann'!$C$8:$C$51,0),MATCH('31200M Ann'!BN$8,'31200 Ann'!$C$8:$AZ$8,0))</f>
        <v>421.4</v>
      </c>
      <c r="BO12" s="11">
        <f>INDEX('31200 Ann'!$C$8:$AZ$51,MATCH('31200M Ann'!$C12,'31200 Ann'!$C$8:$C$51,0),MATCH('31200M Ann'!BO$8,'31200 Ann'!$C$8:$AZ$8,0))</f>
        <v>467.5</v>
      </c>
      <c r="BP12" s="11">
        <f>INDEX('31200 Ann'!$C$8:$AZ$51,MATCH('31200M Ann'!$C12,'31200 Ann'!$C$8:$C$51,0),MATCH('31200M Ann'!BP$8,'31200 Ann'!$C$8:$AZ$8,0))</f>
        <v>493.2</v>
      </c>
      <c r="BQ12" s="11">
        <f>INDEX('31200 Ann'!$C$8:$AZ$51,MATCH('31200M Ann'!$C12,'31200 Ann'!$C$8:$C$51,0),MATCH('31200M Ann'!BQ$8,'31200 Ann'!$C$8:$AZ$8,0))</f>
        <v>514.1</v>
      </c>
      <c r="BR12" s="11">
        <f>INDEX('31200 Ann'!$C$8:$AZ$51,MATCH('31200M Ann'!$C12,'31200 Ann'!$C$8:$C$51,0),MATCH('31200M Ann'!BR$8,'31200 Ann'!$C$8:$AZ$8,0))</f>
        <v>544</v>
      </c>
      <c r="BS12" s="11">
        <f>INDEX('31200 Ann'!$C$8:$AZ$51,MATCH('31200M Ann'!$C12,'31200 Ann'!$C$8:$C$51,0),MATCH('31200M Ann'!BS$8,'31200 Ann'!$C$8:$AZ$8,0))</f>
        <v>572.79999999999995</v>
      </c>
      <c r="BT12" s="11">
        <f>INDEX('31200 Ann'!$C$8:$AZ$51,MATCH('31200M Ann'!$C12,'31200 Ann'!$C$8:$C$51,0),MATCH('31200M Ann'!BT$8,'31200 Ann'!$C$8:$AZ$8,0))</f>
        <v>597</v>
      </c>
      <c r="BU12" s="11">
        <f>INDEX('31200 Ann'!$C$8:$AZ$51,MATCH('31200M Ann'!$C12,'31200 Ann'!$C$8:$C$51,0),MATCH('31200M Ann'!BU$8,'31200 Ann'!$C$8:$AZ$8,0))</f>
        <v>607.9</v>
      </c>
      <c r="BV12" s="11">
        <f>INDEX('31200 Ann'!$C$8:$AZ$51,MATCH('31200M Ann'!$C12,'31200 Ann'!$C$8:$C$51,0),MATCH('31200M Ann'!BV$8,'31200 Ann'!$C$8:$AZ$8,0))</f>
        <v>622.9</v>
      </c>
      <c r="BW12" s="11">
        <f>INDEX('31200 Ann'!$C$8:$AZ$51,MATCH('31200M Ann'!$C12,'31200 Ann'!$C$8:$C$51,0),MATCH('31200M Ann'!BW$8,'31200 Ann'!$C$8:$AZ$8,0))</f>
        <v>654.9</v>
      </c>
      <c r="BX12" s="11">
        <f>INDEX('31200 Ann'!$C$8:$AZ$51,MATCH('31200M Ann'!$C12,'31200 Ann'!$C$8:$C$51,0),MATCH('31200M Ann'!BX$8,'31200 Ann'!$C$8:$AZ$8,0))</f>
        <v>713.7</v>
      </c>
      <c r="BY12" s="11">
        <f>INDEX('31200 Ann'!$C$8:$AZ$51,MATCH('31200M Ann'!$C12,'31200 Ann'!$C$8:$C$51,0),MATCH('31200M Ann'!BY$8,'31200 Ann'!$C$8:$AZ$8,0))</f>
        <v>775</v>
      </c>
      <c r="BZ12" s="11">
        <f>INDEX('31200 Ann'!$C$8:$AZ$51,MATCH('31200M Ann'!$C12,'31200 Ann'!$C$8:$C$51,0),MATCH('31200M Ann'!BZ$8,'31200 Ann'!$C$8:$AZ$8,0))</f>
        <v>810.4</v>
      </c>
      <c r="CA12" s="11">
        <f>INDEX('31200 Ann'!$C$8:$AZ$51,MATCH('31200M Ann'!$C12,'31200 Ann'!$C$8:$C$51,0),MATCH('31200M Ann'!CA$8,'31200 Ann'!$C$8:$AZ$8,0))</f>
        <v>844.3</v>
      </c>
      <c r="CB12" s="11">
        <f>INDEX('31200 Ann'!$C$8:$AZ$51,MATCH('31200M Ann'!$C12,'31200 Ann'!$C$8:$C$51,0),MATCH('31200M Ann'!CB$8,'31200 Ann'!$C$8:$AZ$8,0))</f>
        <v>895.7</v>
      </c>
      <c r="CC12" s="11">
        <f>INDEX('31200 Ann'!$C$8:$AZ$51,MATCH('31200M Ann'!$C12,'31200 Ann'!$C$8:$C$51,0),MATCH('31200M Ann'!CC$8,'31200 Ann'!$C$8:$AZ$8,0))</f>
        <v>993.7</v>
      </c>
      <c r="CD12" s="11">
        <f>INDEX('31200 Ann'!$C$8:$AZ$51,MATCH('31200M Ann'!$C12,'31200 Ann'!$C$8:$C$51,0),MATCH('31200M Ann'!CD$8,'31200 Ann'!$C$8:$AZ$8,0))</f>
        <v>1057.8</v>
      </c>
      <c r="CE12" s="11">
        <f>INDEX('31200 Ann'!$C$8:$AZ$51,MATCH('31200M Ann'!$C12,'31200 Ann'!$C$8:$C$51,0),MATCH('31200M Ann'!CE$8,'31200 Ann'!$C$8:$AZ$8,0))</f>
        <v>1140.3</v>
      </c>
      <c r="CF12" s="11">
        <f>INDEX('31200 Ann'!$C$8:$AZ$51,MATCH('31200M Ann'!$C12,'31200 Ann'!$C$8:$C$51,0),MATCH('31200M Ann'!CF$8,'31200 Ann'!$C$8:$AZ$8,0))</f>
        <v>1312.1</v>
      </c>
      <c r="CG12" s="11">
        <f>INDEX('31200 Ann'!$C$8:$AZ$51,MATCH('31200M Ann'!$C12,'31200 Ann'!$C$8:$C$51,0),MATCH('31200M Ann'!CG$8,'31200 Ann'!$C$8:$AZ$8,0))</f>
        <v>1365.2</v>
      </c>
      <c r="CH12" s="11">
        <f>INDEX('31200 Ann'!$C$8:$AZ$51,MATCH('31200M Ann'!$C12,'31200 Ann'!$C$8:$C$51,0),MATCH('31200M Ann'!CH$8,'31200 Ann'!$C$8:$AZ$8,0))</f>
        <v>1379.4</v>
      </c>
      <c r="CI12" s="11">
        <f>INDEX('31200 Ann'!$C$8:$AZ$51,MATCH('31200M Ann'!$C12,'31200 Ann'!$C$8:$C$51,0),MATCH('31200M Ann'!CI$8,'31200 Ann'!$C$8:$AZ$8,0))</f>
        <v>1425.9</v>
      </c>
      <c r="CJ12" s="11">
        <f>INDEX('31200 Ann'!$C$8:$AZ$51,MATCH('31200M Ann'!$C12,'31200 Ann'!$C$8:$C$51,0),MATCH('31200M Ann'!CJ$8,'31200 Ann'!$C$8:$AZ$8,0))</f>
        <v>1459.3</v>
      </c>
      <c r="CK12" s="11">
        <f>INDEX('31200 Ann'!$C$8:$AZ$51,MATCH('31200M Ann'!$C12,'31200 Ann'!$C$8:$C$51,0),MATCH('31200M Ann'!CK$8,'31200 Ann'!$C$8:$AZ$8,0))</f>
        <v>1496.1</v>
      </c>
      <c r="CL12" s="11">
        <f>INDEX('31200 Ann'!$C$8:$AZ$51,MATCH('31200M Ann'!$C12,'31200 Ann'!$C$8:$C$51,0),MATCH('31200M Ann'!CL$8,'31200 Ann'!$C$8:$AZ$8,0))</f>
        <v>1558.3</v>
      </c>
      <c r="CM12" s="11"/>
    </row>
    <row r="13" spans="1:91" s="10" customFormat="1" x14ac:dyDescent="0.25">
      <c r="A13" s="32">
        <v>5</v>
      </c>
      <c r="B13" s="10" t="s">
        <v>500</v>
      </c>
      <c r="C13" s="10" t="s">
        <v>295</v>
      </c>
      <c r="D13" s="10" t="str">
        <f>INDEX('31200 Ann Hist'!$C$8:$AR$51,MATCH('31200M Ann'!$C13,'31200 Ann Hist'!$C$8:$C$51,0),MATCH('31200M Ann'!D$8,'31200 Ann Hist'!$C$8:$AR$8,0))</f>
        <v>.....</v>
      </c>
      <c r="E13" s="10" t="str">
        <f>INDEX('31200 Ann Hist'!$C$8:$AR$51,MATCH('31200M Ann'!$C13,'31200 Ann Hist'!$C$8:$C$51,0),MATCH('31200M Ann'!E$8,'31200 Ann Hist'!$C$8:$AR$8,0))</f>
        <v>.....</v>
      </c>
      <c r="F13" s="10" t="str">
        <f>INDEX('31200 Ann Hist'!$C$8:$AR$51,MATCH('31200M Ann'!$C13,'31200 Ann Hist'!$C$8:$C$51,0),MATCH('31200M Ann'!F$8,'31200 Ann Hist'!$C$8:$AR$8,0))</f>
        <v>.....</v>
      </c>
      <c r="G13" s="10" t="str">
        <f>INDEX('31200 Ann Hist'!$C$8:$AR$51,MATCH('31200M Ann'!$C13,'31200 Ann Hist'!$C$8:$C$51,0),MATCH('31200M Ann'!G$8,'31200 Ann Hist'!$C$8:$AR$8,0))</f>
        <v>.....</v>
      </c>
      <c r="H13" s="10" t="str">
        <f>INDEX('31200 Ann Hist'!$C$8:$AR$51,MATCH('31200M Ann'!$C13,'31200 Ann Hist'!$C$8:$C$51,0),MATCH('31200M Ann'!H$8,'31200 Ann Hist'!$C$8:$AR$8,0))</f>
        <v>.....</v>
      </c>
      <c r="I13" s="10" t="str">
        <f>INDEX('31200 Ann Hist'!$C$8:$AR$51,MATCH('31200M Ann'!$C13,'31200 Ann Hist'!$C$8:$C$51,0),MATCH('31200M Ann'!I$8,'31200 Ann Hist'!$C$8:$AR$8,0))</f>
        <v>.....</v>
      </c>
      <c r="J13" s="10" t="str">
        <f>INDEX('31200 Ann Hist'!$C$8:$AR$51,MATCH('31200M Ann'!$C13,'31200 Ann Hist'!$C$8:$C$51,0),MATCH('31200M Ann'!J$8,'31200 Ann Hist'!$C$8:$AR$8,0))</f>
        <v>.....</v>
      </c>
      <c r="K13" s="10" t="str">
        <f>INDEX('31200 Ann Hist'!$C$8:$AR$51,MATCH('31200M Ann'!$C13,'31200 Ann Hist'!$C$8:$C$51,0),MATCH('31200M Ann'!K$8,'31200 Ann Hist'!$C$8:$AR$8,0))</f>
        <v>.....</v>
      </c>
      <c r="L13" s="10">
        <f>INDEX('31200 Ann Hist'!$C$8:$AR$51,MATCH('31200M Ann'!$C13,'31200 Ann Hist'!$C$8:$C$51,0),MATCH('31200M Ann'!L$8,'31200 Ann Hist'!$C$8:$AR$8,0))</f>
        <v>0</v>
      </c>
      <c r="M13" s="10">
        <f>INDEX('31200 Ann Hist'!$C$8:$AR$51,MATCH('31200M Ann'!$C13,'31200 Ann Hist'!$C$8:$C$51,0),MATCH('31200M Ann'!M$8,'31200 Ann Hist'!$C$8:$AR$8,0))</f>
        <v>0</v>
      </c>
      <c r="N13" s="10">
        <f>INDEX('31200 Ann Hist'!$C$8:$AR$51,MATCH('31200M Ann'!$C13,'31200 Ann Hist'!$C$8:$C$51,0),MATCH('31200M Ann'!N$8,'31200 Ann Hist'!$C$8:$AR$8,0))</f>
        <v>0</v>
      </c>
      <c r="O13" s="10">
        <f>INDEX('31200 Ann Hist'!$C$8:$AR$51,MATCH('31200M Ann'!$C13,'31200 Ann Hist'!$C$8:$C$51,0),MATCH('31200M Ann'!O$8,'31200 Ann Hist'!$C$8:$AR$8,0))</f>
        <v>0</v>
      </c>
      <c r="P13" s="10">
        <f>INDEX('31200 Ann Hist'!$C$8:$AR$51,MATCH('31200M Ann'!$C13,'31200 Ann Hist'!$C$8:$C$51,0),MATCH('31200M Ann'!P$8,'31200 Ann Hist'!$C$8:$AR$8,0))</f>
        <v>0.1</v>
      </c>
      <c r="Q13" s="10">
        <f>INDEX('31200 Ann Hist'!$C$8:$AR$51,MATCH('31200M Ann'!$C13,'31200 Ann Hist'!$C$8:$C$51,0),MATCH('31200M Ann'!Q$8,'31200 Ann Hist'!$C$8:$AR$8,0))</f>
        <v>0.1</v>
      </c>
      <c r="R13" s="10">
        <f>INDEX('31200 Ann Hist'!$C$8:$AR$51,MATCH('31200M Ann'!$C13,'31200 Ann Hist'!$C$8:$C$51,0),MATCH('31200M Ann'!R$8,'31200 Ann Hist'!$C$8:$AR$8,0))</f>
        <v>0.2</v>
      </c>
      <c r="S13" s="10">
        <f>INDEX('31200 Ann Hist'!$C$8:$AR$51,MATCH('31200M Ann'!$C13,'31200 Ann Hist'!$C$8:$C$51,0),MATCH('31200M Ann'!S$8,'31200 Ann Hist'!$C$8:$AR$8,0))</f>
        <v>0.2</v>
      </c>
      <c r="T13" s="10">
        <f>INDEX('31200 Ann Hist'!$C$8:$AR$51,MATCH('31200M Ann'!$C13,'31200 Ann Hist'!$C$8:$C$51,0),MATCH('31200M Ann'!T$8,'31200 Ann Hist'!$C$8:$AR$8,0))</f>
        <v>0.3</v>
      </c>
      <c r="U13" s="10">
        <f>INDEX('31200 Ann Hist'!$C$8:$AR$51,MATCH('31200M Ann'!$C13,'31200 Ann Hist'!$C$8:$C$51,0),MATCH('31200M Ann'!U$8,'31200 Ann Hist'!$C$8:$AR$8,0))</f>
        <v>0.4</v>
      </c>
      <c r="V13" s="10">
        <f>INDEX('31200 Ann Hist'!$C$8:$AR$51,MATCH('31200M Ann'!$C13,'31200 Ann Hist'!$C$8:$C$51,0),MATCH('31200M Ann'!V$8,'31200 Ann Hist'!$C$8:$AR$8,0))</f>
        <v>0.5</v>
      </c>
      <c r="W13" s="10">
        <f>INDEX('31200 Ann Hist'!$C$8:$AR$51,MATCH('31200M Ann'!$C13,'31200 Ann Hist'!$C$8:$C$51,0),MATCH('31200M Ann'!W$8,'31200 Ann Hist'!$C$8:$AR$8,0))</f>
        <v>0.6</v>
      </c>
      <c r="X13" s="10">
        <f>INDEX('31200 Ann Hist'!$C$8:$AR$51,MATCH('31200M Ann'!$C13,'31200 Ann Hist'!$C$8:$C$51,0),MATCH('31200M Ann'!X$8,'31200 Ann Hist'!$C$8:$AR$8,0))</f>
        <v>0.7</v>
      </c>
      <c r="Y13" s="10">
        <f>INDEX('31200 Ann Hist'!$C$8:$AR$51,MATCH('31200M Ann'!$C13,'31200 Ann Hist'!$C$8:$C$51,0),MATCH('31200M Ann'!Y$8,'31200 Ann Hist'!$C$8:$AR$8,0))</f>
        <v>1</v>
      </c>
      <c r="Z13" s="10">
        <f>INDEX('31200 Ann Hist'!$C$8:$AR$51,MATCH('31200M Ann'!$C13,'31200 Ann Hist'!$C$8:$C$51,0),MATCH('31200M Ann'!Z$8,'31200 Ann Hist'!$C$8:$AR$8,0))</f>
        <v>1.9</v>
      </c>
      <c r="AA13" s="10">
        <f>INDEX('31200 Ann Hist'!$C$8:$AR$51,MATCH('31200M Ann'!$C13,'31200 Ann Hist'!$C$8:$C$51,0),MATCH('31200M Ann'!AA$8,'31200 Ann Hist'!$C$8:$AR$8,0))</f>
        <v>2.2000000000000002</v>
      </c>
      <c r="AB13" s="10">
        <f>INDEX('31200 Ann Hist'!$C$8:$AR$51,MATCH('31200M Ann'!$C13,'31200 Ann Hist'!$C$8:$C$51,0),MATCH('31200M Ann'!AB$8,'31200 Ann Hist'!$C$8:$AR$8,0))</f>
        <v>3</v>
      </c>
      <c r="AC13" s="10">
        <f>INDEX('31200 Ann Hist'!$C$8:$AR$51,MATCH('31200M Ann'!$C13,'31200 Ann Hist'!$C$8:$C$51,0),MATCH('31200M Ann'!AC$8,'31200 Ann Hist'!$C$8:$AR$8,0))</f>
        <v>3.6</v>
      </c>
      <c r="AD13" s="10">
        <f>INDEX('31200 Ann Hist'!$C$8:$AR$51,MATCH('31200M Ann'!$C13,'31200 Ann Hist'!$C$8:$C$51,0),MATCH('31200M Ann'!AD$8,'31200 Ann Hist'!$C$8:$AR$8,0))</f>
        <v>4.9000000000000004</v>
      </c>
      <c r="AE13" s="10">
        <f>INDEX('31200 Ann Hist'!$C$8:$AR$51,MATCH('31200M Ann'!$C13,'31200 Ann Hist'!$C$8:$C$51,0),MATCH('31200M Ann'!AE$8,'31200 Ann Hist'!$C$8:$AR$8,0))</f>
        <v>5.7</v>
      </c>
      <c r="AF13" s="10">
        <f>INDEX('31200 Ann Hist'!$C$8:$AR$51,MATCH('31200M Ann'!$C13,'31200 Ann Hist'!$C$8:$C$51,0),MATCH('31200M Ann'!AF$8,'31200 Ann Hist'!$C$8:$AR$8,0))</f>
        <v>7.3</v>
      </c>
      <c r="AG13" s="10">
        <f>INDEX('31200 Ann Hist'!$C$8:$AR$51,MATCH('31200M Ann'!$C13,'31200 Ann Hist'!$C$8:$C$51,0),MATCH('31200M Ann'!AG$8,'31200 Ann Hist'!$C$8:$AR$8,0))</f>
        <v>8.5</v>
      </c>
      <c r="AH13" s="10">
        <f>INDEX('31200 Ann Hist'!$C$8:$AR$51,MATCH('31200M Ann'!$C13,'31200 Ann Hist'!$C$8:$C$51,0),MATCH('31200M Ann'!AH$8,'31200 Ann Hist'!$C$8:$AR$8,0))</f>
        <v>10.199999999999999</v>
      </c>
      <c r="AI13" s="10">
        <f>INDEX('31200 Ann Hist'!$C$8:$AR$51,MATCH('31200M Ann'!$C13,'31200 Ann Hist'!$C$8:$C$51,0),MATCH('31200M Ann'!AI$8,'31200 Ann Hist'!$C$8:$AR$8,0))</f>
        <v>11.1</v>
      </c>
      <c r="AJ13" s="10">
        <f>INDEX('31200 Ann Hist'!$C$8:$AR$51,MATCH('31200M Ann'!$C13,'31200 Ann Hist'!$C$8:$C$51,0),MATCH('31200M Ann'!AJ$8,'31200 Ann Hist'!$C$8:$AR$8,0))</f>
        <v>12.6</v>
      </c>
      <c r="AK13" s="10">
        <f>INDEX('31200 Ann Hist'!$C$8:$AR$51,MATCH('31200M Ann'!$C13,'31200 Ann Hist'!$C$8:$C$51,0),MATCH('31200M Ann'!AK$8,'31200 Ann Hist'!$C$8:$AR$8,0))</f>
        <v>14.3</v>
      </c>
      <c r="AL13" s="10">
        <f>INDEX('31200 Ann Hist'!$C$8:$AR$51,MATCH('31200M Ann'!$C13,'31200 Ann Hist'!$C$8:$C$51,0),MATCH('31200M Ann'!AL$8,'31200 Ann Hist'!$C$8:$AR$8,0))</f>
        <v>15.2</v>
      </c>
      <c r="AM13" s="10">
        <f>INDEX('31200 Ann Hist'!$C$8:$AR$51,MATCH('31200M Ann'!$C13,'31200 Ann Hist'!$C$8:$C$51,0),MATCH('31200M Ann'!AM$8,'31200 Ann Hist'!$C$8:$AR$8,0))</f>
        <v>16</v>
      </c>
      <c r="AN13" s="10">
        <f>INDEX('31200 Ann Hist'!$C$8:$AR$51,MATCH('31200M Ann'!$C13,'31200 Ann Hist'!$C$8:$C$51,0),MATCH('31200M Ann'!AN$8,'31200 Ann Hist'!$C$8:$AR$8,0))</f>
        <v>18.100000000000001</v>
      </c>
      <c r="AO13" s="10">
        <f>INDEX('31200 Ann Hist'!$C$8:$AR$51,MATCH('31200M Ann'!$C13,'31200 Ann Hist'!$C$8:$C$51,0),MATCH('31200M Ann'!AO$8,'31200 Ann Hist'!$C$8:$AR$8,0))</f>
        <v>19.8</v>
      </c>
      <c r="AP13" s="10">
        <f>INDEX('31200 Ann Hist'!$C$8:$AR$51,MATCH('31200M Ann'!$C13,'31200 Ann Hist'!$C$8:$C$51,0),MATCH('31200M Ann'!AP$8,'31200 Ann Hist'!$C$8:$AR$8,0))</f>
        <v>21.1</v>
      </c>
      <c r="AQ13" s="10">
        <f>INDEX('31200 Ann Hist'!$C$8:$AR$51,MATCH('31200M Ann'!$C13,'31200 Ann Hist'!$C$8:$C$51,0),MATCH('31200M Ann'!AQ$8,'31200 Ann Hist'!$C$8:$AR$8,0))</f>
        <v>24.6</v>
      </c>
      <c r="AR13" s="11">
        <f>INDEX('31200 Ann'!$C$8:$AZ$51,MATCH('31200M Ann'!$C13,'31200 Ann'!$C$8:$C$51,0),MATCH('31200M Ann'!AR$8,'31200 Ann'!$C$8:$AZ$8,0))</f>
        <v>26.4</v>
      </c>
      <c r="AS13" s="11">
        <f>INDEX('31200 Ann'!$C$8:$AZ$51,MATCH('31200M Ann'!$C13,'31200 Ann'!$C$8:$C$51,0),MATCH('31200M Ann'!AS$8,'31200 Ann'!$C$8:$AZ$8,0))</f>
        <v>31.4</v>
      </c>
      <c r="AT13" s="11">
        <f>INDEX('31200 Ann'!$C$8:$AZ$51,MATCH('31200M Ann'!$C13,'31200 Ann'!$C$8:$C$51,0),MATCH('31200M Ann'!AT$8,'31200 Ann'!$C$8:$AZ$8,0))</f>
        <v>36.6</v>
      </c>
      <c r="AU13" s="11">
        <f>INDEX('31200 Ann'!$C$8:$AZ$51,MATCH('31200M Ann'!$C13,'31200 Ann'!$C$8:$C$51,0),MATCH('31200M Ann'!AU$8,'31200 Ann'!$C$8:$AZ$8,0))</f>
        <v>40.9</v>
      </c>
      <c r="AV13" s="11">
        <f>INDEX('31200 Ann'!$C$8:$AZ$51,MATCH('31200M Ann'!$C13,'31200 Ann'!$C$8:$C$51,0),MATCH('31200M Ann'!AV$8,'31200 Ann'!$C$8:$AZ$8,0))</f>
        <v>50.7</v>
      </c>
      <c r="AW13" s="11">
        <f>INDEX('31200 Ann'!$C$8:$AZ$51,MATCH('31200M Ann'!$C13,'31200 Ann'!$C$8:$C$51,0),MATCH('31200M Ann'!AW$8,'31200 Ann'!$C$8:$AZ$8,0))</f>
        <v>57.6</v>
      </c>
      <c r="AX13" s="11">
        <f>INDEX('31200 Ann'!$C$8:$AZ$51,MATCH('31200M Ann'!$C13,'31200 Ann'!$C$8:$C$51,0),MATCH('31200M Ann'!AX$8,'31200 Ann'!$C$8:$AZ$8,0))</f>
        <v>65.900000000000006</v>
      </c>
      <c r="AY13" s="11">
        <f>INDEX('31200 Ann'!$C$8:$AZ$51,MATCH('31200M Ann'!$C13,'31200 Ann'!$C$8:$C$51,0),MATCH('31200M Ann'!AY$8,'31200 Ann'!$C$8:$AZ$8,0))</f>
        <v>74.5</v>
      </c>
      <c r="AZ13" s="11">
        <f>INDEX('31200 Ann'!$C$8:$AZ$51,MATCH('31200M Ann'!$C13,'31200 Ann'!$C$8:$C$51,0),MATCH('31200M Ann'!AZ$8,'31200 Ann'!$C$8:$AZ$8,0))</f>
        <v>83.2</v>
      </c>
      <c r="BA13" s="11">
        <f>INDEX('31200 Ann'!$C$8:$AZ$51,MATCH('31200M Ann'!$C13,'31200 Ann'!$C$8:$C$51,0),MATCH('31200M Ann'!BA$8,'31200 Ann'!$C$8:$AZ$8,0))</f>
        <v>91.4</v>
      </c>
      <c r="BB13" s="11">
        <f>INDEX('31200 Ann'!$C$8:$AZ$51,MATCH('31200M Ann'!$C13,'31200 Ann'!$C$8:$C$51,0),MATCH('31200M Ann'!BB$8,'31200 Ann'!$C$8:$AZ$8,0))</f>
        <v>102.6</v>
      </c>
      <c r="BC13" s="11">
        <f>INDEX('31200 Ann'!$C$8:$AZ$51,MATCH('31200M Ann'!$C13,'31200 Ann'!$C$8:$C$51,0),MATCH('31200M Ann'!BC$8,'31200 Ann'!$C$8:$AZ$8,0))</f>
        <v>118.6</v>
      </c>
      <c r="BD13" s="11">
        <f>INDEX('31200 Ann'!$C$8:$AZ$51,MATCH('31200M Ann'!$C13,'31200 Ann'!$C$8:$C$51,0),MATCH('31200M Ann'!BD$8,'31200 Ann'!$C$8:$AZ$8,0))</f>
        <v>138.6</v>
      </c>
      <c r="BE13" s="11">
        <f>INDEX('31200 Ann'!$C$8:$AZ$51,MATCH('31200M Ann'!$C13,'31200 Ann'!$C$8:$C$51,0),MATCH('31200M Ann'!BE$8,'31200 Ann'!$C$8:$AZ$8,0))</f>
        <v>153.69999999999999</v>
      </c>
      <c r="BF13" s="11">
        <f>INDEX('31200 Ann'!$C$8:$AZ$51,MATCH('31200M Ann'!$C13,'31200 Ann'!$C$8:$C$51,0),MATCH('31200M Ann'!BF$8,'31200 Ann'!$C$8:$AZ$8,0))</f>
        <v>164.4</v>
      </c>
      <c r="BG13" s="11">
        <f>INDEX('31200 Ann'!$C$8:$AZ$51,MATCH('31200M Ann'!$C13,'31200 Ann'!$C$8:$C$51,0),MATCH('31200M Ann'!BG$8,'31200 Ann'!$C$8:$AZ$8,0))</f>
        <v>173</v>
      </c>
      <c r="BH13" s="11">
        <f>INDEX('31200 Ann'!$C$8:$AZ$51,MATCH('31200M Ann'!$C13,'31200 Ann'!$C$8:$C$51,0),MATCH('31200M Ann'!BH$8,'31200 Ann'!$C$8:$AZ$8,0))</f>
        <v>183.3</v>
      </c>
      <c r="BI13" s="11">
        <f>INDEX('31200 Ann'!$C$8:$AZ$51,MATCH('31200M Ann'!$C13,'31200 Ann'!$C$8:$C$51,0),MATCH('31200M Ann'!BI$8,'31200 Ann'!$C$8:$AZ$8,0))</f>
        <v>193.6</v>
      </c>
      <c r="BJ13" s="11">
        <f>INDEX('31200 Ann'!$C$8:$AZ$51,MATCH('31200M Ann'!$C13,'31200 Ann'!$C$8:$C$51,0),MATCH('31200M Ann'!BJ$8,'31200 Ann'!$C$8:$AZ$8,0))</f>
        <v>201</v>
      </c>
      <c r="BK13" s="11">
        <f>INDEX('31200 Ann'!$C$8:$AZ$51,MATCH('31200M Ann'!$C13,'31200 Ann'!$C$8:$C$51,0),MATCH('31200M Ann'!BK$8,'31200 Ann'!$C$8:$AZ$8,0))</f>
        <v>213.9</v>
      </c>
      <c r="BL13" s="11">
        <f>INDEX('31200 Ann'!$C$8:$AZ$51,MATCH('31200M Ann'!$C13,'31200 Ann'!$C$8:$C$51,0),MATCH('31200M Ann'!BL$8,'31200 Ann'!$C$8:$AZ$8,0))</f>
        <v>227.4</v>
      </c>
      <c r="BM13" s="11">
        <f>INDEX('31200 Ann'!$C$8:$AZ$51,MATCH('31200M Ann'!$C13,'31200 Ann'!$C$8:$C$51,0),MATCH('31200M Ann'!BM$8,'31200 Ann'!$C$8:$AZ$8,0))</f>
        <v>244.1</v>
      </c>
      <c r="BN13" s="11">
        <f>INDEX('31200 Ann'!$C$8:$AZ$51,MATCH('31200M Ann'!$C13,'31200 Ann'!$C$8:$C$51,0),MATCH('31200M Ann'!BN$8,'31200 Ann'!$C$8:$AZ$8,0))</f>
        <v>264.2</v>
      </c>
      <c r="BO13" s="11">
        <f>INDEX('31200 Ann'!$C$8:$AZ$51,MATCH('31200M Ann'!$C13,'31200 Ann'!$C$8:$C$51,0),MATCH('31200M Ann'!BO$8,'31200 Ann'!$C$8:$AZ$8,0))</f>
        <v>281.8</v>
      </c>
      <c r="BP13" s="11">
        <f>INDEX('31200 Ann'!$C$8:$AZ$51,MATCH('31200M Ann'!$C13,'31200 Ann'!$C$8:$C$51,0),MATCH('31200M Ann'!BP$8,'31200 Ann'!$C$8:$AZ$8,0))</f>
        <v>297.89999999999998</v>
      </c>
      <c r="BQ13" s="11">
        <f>INDEX('31200 Ann'!$C$8:$AZ$51,MATCH('31200M Ann'!$C13,'31200 Ann'!$C$8:$C$51,0),MATCH('31200M Ann'!BQ$8,'31200 Ann'!$C$8:$AZ$8,0))</f>
        <v>312.2</v>
      </c>
      <c r="BR13" s="11">
        <f>INDEX('31200 Ann'!$C$8:$AZ$51,MATCH('31200M Ann'!$C13,'31200 Ann'!$C$8:$C$51,0),MATCH('31200M Ann'!BR$8,'31200 Ann'!$C$8:$AZ$8,0))</f>
        <v>327.7</v>
      </c>
      <c r="BS13" s="11">
        <f>INDEX('31200 Ann'!$C$8:$AZ$51,MATCH('31200M Ann'!$C13,'31200 Ann'!$C$8:$C$51,0),MATCH('31200M Ann'!BS$8,'31200 Ann'!$C$8:$AZ$8,0))</f>
        <v>342</v>
      </c>
      <c r="BT13" s="11">
        <f>INDEX('31200 Ann'!$C$8:$AZ$51,MATCH('31200M Ann'!$C13,'31200 Ann'!$C$8:$C$51,0),MATCH('31200M Ann'!BT$8,'31200 Ann'!$C$8:$AZ$8,0))</f>
        <v>356.6</v>
      </c>
      <c r="BU13" s="11">
        <f>INDEX('31200 Ann'!$C$8:$AZ$51,MATCH('31200M Ann'!$C13,'31200 Ann'!$C$8:$C$51,0),MATCH('31200M Ann'!BU$8,'31200 Ann'!$C$8:$AZ$8,0))</f>
        <v>369.2</v>
      </c>
      <c r="BV13" s="11">
        <f>INDEX('31200 Ann'!$C$8:$AZ$51,MATCH('31200M Ann'!$C13,'31200 Ann'!$C$8:$C$51,0),MATCH('31200M Ann'!BV$8,'31200 Ann'!$C$8:$AZ$8,0))</f>
        <v>379.9</v>
      </c>
      <c r="BW13" s="11">
        <f>INDEX('31200 Ann'!$C$8:$AZ$51,MATCH('31200M Ann'!$C13,'31200 Ann'!$C$8:$C$51,0),MATCH('31200M Ann'!BW$8,'31200 Ann'!$C$8:$AZ$8,0))</f>
        <v>401.4</v>
      </c>
      <c r="BX13" s="11">
        <f>INDEX('31200 Ann'!$C$8:$AZ$51,MATCH('31200M Ann'!$C13,'31200 Ann'!$C$8:$C$51,0),MATCH('31200M Ann'!BX$8,'31200 Ann'!$C$8:$AZ$8,0))</f>
        <v>425.1</v>
      </c>
      <c r="BY13" s="11">
        <f>INDEX('31200 Ann'!$C$8:$AZ$51,MATCH('31200M Ann'!$C13,'31200 Ann'!$C$8:$C$51,0),MATCH('31200M Ann'!BY$8,'31200 Ann'!$C$8:$AZ$8,0))</f>
        <v>446.9</v>
      </c>
      <c r="BZ13" s="11">
        <f>INDEX('31200 Ann'!$C$8:$AZ$51,MATCH('31200M Ann'!$C13,'31200 Ann'!$C$8:$C$51,0),MATCH('31200M Ann'!BZ$8,'31200 Ann'!$C$8:$AZ$8,0))</f>
        <v>463.5</v>
      </c>
      <c r="CA13" s="11">
        <f>INDEX('31200 Ann'!$C$8:$AZ$51,MATCH('31200M Ann'!$C13,'31200 Ann'!$C$8:$C$51,0),MATCH('31200M Ann'!CA$8,'31200 Ann'!$C$8:$AZ$8,0))</f>
        <v>485.5</v>
      </c>
      <c r="CB13" s="11">
        <f>INDEX('31200 Ann'!$C$8:$AZ$51,MATCH('31200M Ann'!$C13,'31200 Ann'!$C$8:$C$51,0),MATCH('31200M Ann'!CB$8,'31200 Ann'!$C$8:$AZ$8,0))</f>
        <v>512.70000000000005</v>
      </c>
      <c r="CC13" s="11">
        <f>INDEX('31200 Ann'!$C$8:$AZ$51,MATCH('31200M Ann'!$C13,'31200 Ann'!$C$8:$C$51,0),MATCH('31200M Ann'!CC$8,'31200 Ann'!$C$8:$AZ$8,0))</f>
        <v>544.1</v>
      </c>
      <c r="CD13" s="11">
        <f>INDEX('31200 Ann'!$C$8:$AZ$51,MATCH('31200M Ann'!$C13,'31200 Ann'!$C$8:$C$51,0),MATCH('31200M Ann'!CD$8,'31200 Ann'!$C$8:$AZ$8,0))</f>
        <v>575.70000000000005</v>
      </c>
      <c r="CE13" s="11">
        <f>INDEX('31200 Ann'!$C$8:$AZ$51,MATCH('31200M Ann'!$C13,'31200 Ann'!$C$8:$C$51,0),MATCH('31200M Ann'!CE$8,'31200 Ann'!$C$8:$AZ$8,0))</f>
        <v>605.5</v>
      </c>
      <c r="CF13" s="11">
        <f>INDEX('31200 Ann'!$C$8:$AZ$51,MATCH('31200M Ann'!$C13,'31200 Ann'!$C$8:$C$51,0),MATCH('31200M Ann'!CF$8,'31200 Ann'!$C$8:$AZ$8,0))</f>
        <v>664.5</v>
      </c>
      <c r="CG13" s="11">
        <f>INDEX('31200 Ann'!$C$8:$AZ$51,MATCH('31200M Ann'!$C13,'31200 Ann'!$C$8:$C$51,0),MATCH('31200M Ann'!CG$8,'31200 Ann'!$C$8:$AZ$8,0))</f>
        <v>690.2</v>
      </c>
      <c r="CH13" s="11">
        <f>INDEX('31200 Ann'!$C$8:$AZ$51,MATCH('31200M Ann'!$C13,'31200 Ann'!$C$8:$C$51,0),MATCH('31200M Ann'!CH$8,'31200 Ann'!$C$8:$AZ$8,0))</f>
        <v>713.3</v>
      </c>
      <c r="CI13" s="11">
        <f>INDEX('31200 Ann'!$C$8:$AZ$51,MATCH('31200M Ann'!$C13,'31200 Ann'!$C$8:$C$51,0),MATCH('31200M Ann'!CI$8,'31200 Ann'!$C$8:$AZ$8,0))</f>
        <v>762.1</v>
      </c>
      <c r="CJ13" s="11">
        <f>INDEX('31200 Ann'!$C$8:$AZ$51,MATCH('31200M Ann'!$C13,'31200 Ann'!$C$8:$C$51,0),MATCH('31200M Ann'!CJ$8,'31200 Ann'!$C$8:$AZ$8,0))</f>
        <v>799</v>
      </c>
      <c r="CK13" s="11">
        <f>INDEX('31200 Ann'!$C$8:$AZ$51,MATCH('31200M Ann'!$C13,'31200 Ann'!$C$8:$C$51,0),MATCH('31200M Ann'!CK$8,'31200 Ann'!$C$8:$AZ$8,0))</f>
        <v>834.6</v>
      </c>
      <c r="CL13" s="11">
        <f>INDEX('31200 Ann'!$C$8:$AZ$51,MATCH('31200M Ann'!$C13,'31200 Ann'!$C$8:$C$51,0),MATCH('31200M Ann'!CL$8,'31200 Ann'!$C$8:$AZ$8,0))</f>
        <v>871.8</v>
      </c>
      <c r="CM13" s="11"/>
    </row>
    <row r="14" spans="1:91" s="10" customFormat="1" x14ac:dyDescent="0.25">
      <c r="A14" s="32">
        <v>6</v>
      </c>
      <c r="B14" s="10" t="s">
        <v>499</v>
      </c>
      <c r="C14" s="10" t="s">
        <v>110</v>
      </c>
      <c r="D14" s="10" t="str">
        <f>INDEX('31200 Ann Hist'!$C$8:$AR$51,MATCH('31200M Ann'!$C14,'31200 Ann Hist'!$C$8:$C$51,0),MATCH('31200M Ann'!D$8,'31200 Ann Hist'!$C$8:$AR$8,0))</f>
        <v>.....</v>
      </c>
      <c r="E14" s="10" t="str">
        <f>INDEX('31200 Ann Hist'!$C$8:$AR$51,MATCH('31200M Ann'!$C14,'31200 Ann Hist'!$C$8:$C$51,0),MATCH('31200M Ann'!E$8,'31200 Ann Hist'!$C$8:$AR$8,0))</f>
        <v>.....</v>
      </c>
      <c r="F14" s="10" t="str">
        <f>INDEX('31200 Ann Hist'!$C$8:$AR$51,MATCH('31200M Ann'!$C14,'31200 Ann Hist'!$C$8:$C$51,0),MATCH('31200M Ann'!F$8,'31200 Ann Hist'!$C$8:$AR$8,0))</f>
        <v>.....</v>
      </c>
      <c r="G14" s="10" t="str">
        <f>INDEX('31200 Ann Hist'!$C$8:$AR$51,MATCH('31200M Ann'!$C14,'31200 Ann Hist'!$C$8:$C$51,0),MATCH('31200M Ann'!G$8,'31200 Ann Hist'!$C$8:$AR$8,0))</f>
        <v>.....</v>
      </c>
      <c r="H14" s="10" t="str">
        <f>INDEX('31200 Ann Hist'!$C$8:$AR$51,MATCH('31200M Ann'!$C14,'31200 Ann Hist'!$C$8:$C$51,0),MATCH('31200M Ann'!H$8,'31200 Ann Hist'!$C$8:$AR$8,0))</f>
        <v>.....</v>
      </c>
      <c r="I14" s="10" t="str">
        <f>INDEX('31200 Ann Hist'!$C$8:$AR$51,MATCH('31200M Ann'!$C14,'31200 Ann Hist'!$C$8:$C$51,0),MATCH('31200M Ann'!I$8,'31200 Ann Hist'!$C$8:$AR$8,0))</f>
        <v>.....</v>
      </c>
      <c r="J14" s="10" t="str">
        <f>INDEX('31200 Ann Hist'!$C$8:$AR$51,MATCH('31200M Ann'!$C14,'31200 Ann Hist'!$C$8:$C$51,0),MATCH('31200M Ann'!J$8,'31200 Ann Hist'!$C$8:$AR$8,0))</f>
        <v>.....</v>
      </c>
      <c r="K14" s="10" t="str">
        <f>INDEX('31200 Ann Hist'!$C$8:$AR$51,MATCH('31200M Ann'!$C14,'31200 Ann Hist'!$C$8:$C$51,0),MATCH('31200M Ann'!K$8,'31200 Ann Hist'!$C$8:$AR$8,0))</f>
        <v>.....</v>
      </c>
      <c r="L14" s="10" t="str">
        <f>INDEX('31200 Ann Hist'!$C$8:$AR$51,MATCH('31200M Ann'!$C14,'31200 Ann Hist'!$C$8:$C$51,0),MATCH('31200M Ann'!L$8,'31200 Ann Hist'!$C$8:$AR$8,0))</f>
        <v>.....</v>
      </c>
      <c r="M14" s="10" t="str">
        <f>INDEX('31200 Ann Hist'!$C$8:$AR$51,MATCH('31200M Ann'!$C14,'31200 Ann Hist'!$C$8:$C$51,0),MATCH('31200M Ann'!M$8,'31200 Ann Hist'!$C$8:$AR$8,0))</f>
        <v>.....</v>
      </c>
      <c r="N14" s="10" t="str">
        <f>INDEX('31200 Ann Hist'!$C$8:$AR$51,MATCH('31200M Ann'!$C14,'31200 Ann Hist'!$C$8:$C$51,0),MATCH('31200M Ann'!N$8,'31200 Ann Hist'!$C$8:$AR$8,0))</f>
        <v>.....</v>
      </c>
      <c r="O14" s="10" t="str">
        <f>INDEX('31200 Ann Hist'!$C$8:$AR$51,MATCH('31200M Ann'!$C14,'31200 Ann Hist'!$C$8:$C$51,0),MATCH('31200M Ann'!O$8,'31200 Ann Hist'!$C$8:$AR$8,0))</f>
        <v>.....</v>
      </c>
      <c r="P14" s="10" t="str">
        <f>INDEX('31200 Ann Hist'!$C$8:$AR$51,MATCH('31200M Ann'!$C14,'31200 Ann Hist'!$C$8:$C$51,0),MATCH('31200M Ann'!P$8,'31200 Ann Hist'!$C$8:$AR$8,0))</f>
        <v>.....</v>
      </c>
      <c r="Q14" s="10" t="str">
        <f>INDEX('31200 Ann Hist'!$C$8:$AR$51,MATCH('31200M Ann'!$C14,'31200 Ann Hist'!$C$8:$C$51,0),MATCH('31200M Ann'!Q$8,'31200 Ann Hist'!$C$8:$AR$8,0))</f>
        <v>.....</v>
      </c>
      <c r="R14" s="10" t="str">
        <f>INDEX('31200 Ann Hist'!$C$8:$AR$51,MATCH('31200M Ann'!$C14,'31200 Ann Hist'!$C$8:$C$51,0),MATCH('31200M Ann'!R$8,'31200 Ann Hist'!$C$8:$AR$8,0))</f>
        <v>.....</v>
      </c>
      <c r="S14" s="10" t="str">
        <f>INDEX('31200 Ann Hist'!$C$8:$AR$51,MATCH('31200M Ann'!$C14,'31200 Ann Hist'!$C$8:$C$51,0),MATCH('31200M Ann'!S$8,'31200 Ann Hist'!$C$8:$AR$8,0))</f>
        <v>.....</v>
      </c>
      <c r="T14" s="10" t="str">
        <f>INDEX('31200 Ann Hist'!$C$8:$AR$51,MATCH('31200M Ann'!$C14,'31200 Ann Hist'!$C$8:$C$51,0),MATCH('31200M Ann'!T$8,'31200 Ann Hist'!$C$8:$AR$8,0))</f>
        <v>.....</v>
      </c>
      <c r="U14" s="10" t="str">
        <f>INDEX('31200 Ann Hist'!$C$8:$AR$51,MATCH('31200M Ann'!$C14,'31200 Ann Hist'!$C$8:$C$51,0),MATCH('31200M Ann'!U$8,'31200 Ann Hist'!$C$8:$AR$8,0))</f>
        <v>.....</v>
      </c>
      <c r="V14" s="10" t="str">
        <f>INDEX('31200 Ann Hist'!$C$8:$AR$51,MATCH('31200M Ann'!$C14,'31200 Ann Hist'!$C$8:$C$51,0),MATCH('31200M Ann'!V$8,'31200 Ann Hist'!$C$8:$AR$8,0))</f>
        <v>.....</v>
      </c>
      <c r="W14" s="10" t="str">
        <f>INDEX('31200 Ann Hist'!$C$8:$AR$51,MATCH('31200M Ann'!$C14,'31200 Ann Hist'!$C$8:$C$51,0),MATCH('31200M Ann'!W$8,'31200 Ann Hist'!$C$8:$AR$8,0))</f>
        <v>.....</v>
      </c>
      <c r="X14" s="10" t="str">
        <f>INDEX('31200 Ann Hist'!$C$8:$AR$51,MATCH('31200M Ann'!$C14,'31200 Ann Hist'!$C$8:$C$51,0),MATCH('31200M Ann'!X$8,'31200 Ann Hist'!$C$8:$AR$8,0))</f>
        <v>.....</v>
      </c>
      <c r="Y14" s="10" t="str">
        <f>INDEX('31200 Ann Hist'!$C$8:$AR$51,MATCH('31200M Ann'!$C14,'31200 Ann Hist'!$C$8:$C$51,0),MATCH('31200M Ann'!Y$8,'31200 Ann Hist'!$C$8:$AR$8,0))</f>
        <v>.....</v>
      </c>
      <c r="Z14" s="10" t="str">
        <f>INDEX('31200 Ann Hist'!$C$8:$AR$51,MATCH('31200M Ann'!$C14,'31200 Ann Hist'!$C$8:$C$51,0),MATCH('31200M Ann'!Z$8,'31200 Ann Hist'!$C$8:$AR$8,0))</f>
        <v>.....</v>
      </c>
      <c r="AA14" s="10" t="str">
        <f>INDEX('31200 Ann Hist'!$C$8:$AR$51,MATCH('31200M Ann'!$C14,'31200 Ann Hist'!$C$8:$C$51,0),MATCH('31200M Ann'!AA$8,'31200 Ann Hist'!$C$8:$AR$8,0))</f>
        <v>.....</v>
      </c>
      <c r="AB14" s="10" t="str">
        <f>INDEX('31200 Ann Hist'!$C$8:$AR$51,MATCH('31200M Ann'!$C14,'31200 Ann Hist'!$C$8:$C$51,0),MATCH('31200M Ann'!AB$8,'31200 Ann Hist'!$C$8:$AR$8,0))</f>
        <v>.....</v>
      </c>
      <c r="AC14" s="10" t="str">
        <f>INDEX('31200 Ann Hist'!$C$8:$AR$51,MATCH('31200M Ann'!$C14,'31200 Ann Hist'!$C$8:$C$51,0),MATCH('31200M Ann'!AC$8,'31200 Ann Hist'!$C$8:$AR$8,0))</f>
        <v>.....</v>
      </c>
      <c r="AD14" s="10" t="str">
        <f>INDEX('31200 Ann Hist'!$C$8:$AR$51,MATCH('31200M Ann'!$C14,'31200 Ann Hist'!$C$8:$C$51,0),MATCH('31200M Ann'!AD$8,'31200 Ann Hist'!$C$8:$AR$8,0))</f>
        <v>.....</v>
      </c>
      <c r="AE14" s="10" t="str">
        <f>INDEX('31200 Ann Hist'!$C$8:$AR$51,MATCH('31200M Ann'!$C14,'31200 Ann Hist'!$C$8:$C$51,0),MATCH('31200M Ann'!AE$8,'31200 Ann Hist'!$C$8:$AR$8,0))</f>
        <v>.....</v>
      </c>
      <c r="AF14" s="10" t="str">
        <f>INDEX('31200 Ann Hist'!$C$8:$AR$51,MATCH('31200M Ann'!$C14,'31200 Ann Hist'!$C$8:$C$51,0),MATCH('31200M Ann'!AF$8,'31200 Ann Hist'!$C$8:$AR$8,0))</f>
        <v>.....</v>
      </c>
      <c r="AG14" s="10" t="str">
        <f>INDEX('31200 Ann Hist'!$C$8:$AR$51,MATCH('31200M Ann'!$C14,'31200 Ann Hist'!$C$8:$C$51,0),MATCH('31200M Ann'!AG$8,'31200 Ann Hist'!$C$8:$AR$8,0))</f>
        <v>.....</v>
      </c>
      <c r="AH14" s="10" t="str">
        <f>INDEX('31200 Ann Hist'!$C$8:$AR$51,MATCH('31200M Ann'!$C14,'31200 Ann Hist'!$C$8:$C$51,0),MATCH('31200M Ann'!AH$8,'31200 Ann Hist'!$C$8:$AR$8,0))</f>
        <v>.....</v>
      </c>
      <c r="AI14" s="10" t="str">
        <f>INDEX('31200 Ann Hist'!$C$8:$AR$51,MATCH('31200M Ann'!$C14,'31200 Ann Hist'!$C$8:$C$51,0),MATCH('31200M Ann'!AI$8,'31200 Ann Hist'!$C$8:$AR$8,0))</f>
        <v>.....</v>
      </c>
      <c r="AJ14" s="10" t="str">
        <f>INDEX('31200 Ann Hist'!$C$8:$AR$51,MATCH('31200M Ann'!$C14,'31200 Ann Hist'!$C$8:$C$51,0),MATCH('31200M Ann'!AJ$8,'31200 Ann Hist'!$C$8:$AR$8,0))</f>
        <v>.....</v>
      </c>
      <c r="AK14" s="10" t="str">
        <f>INDEX('31200 Ann Hist'!$C$8:$AR$51,MATCH('31200M Ann'!$C14,'31200 Ann Hist'!$C$8:$C$51,0),MATCH('31200M Ann'!AK$8,'31200 Ann Hist'!$C$8:$AR$8,0))</f>
        <v>.....</v>
      </c>
      <c r="AL14" s="10" t="str">
        <f>INDEX('31200 Ann Hist'!$C$8:$AR$51,MATCH('31200M Ann'!$C14,'31200 Ann Hist'!$C$8:$C$51,0),MATCH('31200M Ann'!AL$8,'31200 Ann Hist'!$C$8:$AR$8,0))</f>
        <v>.....</v>
      </c>
      <c r="AM14" s="10" t="str">
        <f>INDEX('31200 Ann Hist'!$C$8:$AR$51,MATCH('31200M Ann'!$C14,'31200 Ann Hist'!$C$8:$C$51,0),MATCH('31200M Ann'!AM$8,'31200 Ann Hist'!$C$8:$AR$8,0))</f>
        <v>.....</v>
      </c>
      <c r="AN14" s="10" t="str">
        <f>INDEX('31200 Ann Hist'!$C$8:$AR$51,MATCH('31200M Ann'!$C14,'31200 Ann Hist'!$C$8:$C$51,0),MATCH('31200M Ann'!AN$8,'31200 Ann Hist'!$C$8:$AR$8,0))</f>
        <v>.....</v>
      </c>
      <c r="AO14" s="10">
        <f>INDEX('31200 Ann Hist'!$C$8:$AR$51,MATCH('31200M Ann'!$C14,'31200 Ann Hist'!$C$8:$C$51,0),MATCH('31200M Ann'!AO$8,'31200 Ann Hist'!$C$8:$AR$8,0))</f>
        <v>1</v>
      </c>
      <c r="AP14" s="10">
        <f>INDEX('31200 Ann Hist'!$C$8:$AR$51,MATCH('31200M Ann'!$C14,'31200 Ann Hist'!$C$8:$C$51,0),MATCH('31200M Ann'!AP$8,'31200 Ann Hist'!$C$8:$AR$8,0))</f>
        <v>4.7</v>
      </c>
      <c r="AQ14" s="10">
        <f>INDEX('31200 Ann Hist'!$C$8:$AR$51,MATCH('31200M Ann'!$C14,'31200 Ann Hist'!$C$8:$C$51,0),MATCH('31200M Ann'!AQ$8,'31200 Ann Hist'!$C$8:$AR$8,0))</f>
        <v>5.9</v>
      </c>
      <c r="AR14" s="11">
        <f>INDEX('31200 Ann'!$C$8:$AZ$51,MATCH('31200M Ann'!$C14,'31200 Ann'!$C$8:$C$51,0),MATCH('31200M Ann'!AR$8,'31200 Ann'!$C$8:$AZ$8,0))</f>
        <v>6.7</v>
      </c>
      <c r="AS14" s="11">
        <f>INDEX('31200 Ann'!$C$8:$AZ$51,MATCH('31200M Ann'!$C14,'31200 Ann'!$C$8:$C$51,0),MATCH('31200M Ann'!AS$8,'31200 Ann'!$C$8:$AZ$8,0))</f>
        <v>7.3</v>
      </c>
      <c r="AT14" s="11">
        <f>INDEX('31200 Ann'!$C$8:$AZ$51,MATCH('31200M Ann'!$C14,'31200 Ann'!$C$8:$C$51,0),MATCH('31200M Ann'!AT$8,'31200 Ann'!$C$8:$AZ$8,0))</f>
        <v>8</v>
      </c>
      <c r="AU14" s="11">
        <f>INDEX('31200 Ann'!$C$8:$AZ$51,MATCH('31200M Ann'!$C14,'31200 Ann'!$C$8:$C$51,0),MATCH('31200M Ann'!AU$8,'31200 Ann'!$C$8:$AZ$8,0))</f>
        <v>8.8000000000000007</v>
      </c>
      <c r="AV14" s="11">
        <f>INDEX('31200 Ann'!$C$8:$AZ$51,MATCH('31200M Ann'!$C14,'31200 Ann'!$C$8:$C$51,0),MATCH('31200M Ann'!AV$8,'31200 Ann'!$C$8:$AZ$8,0))</f>
        <v>10.199999999999999</v>
      </c>
      <c r="AW14" s="11">
        <f>INDEX('31200 Ann'!$C$8:$AZ$51,MATCH('31200M Ann'!$C14,'31200 Ann'!$C$8:$C$51,0),MATCH('31200M Ann'!AW$8,'31200 Ann'!$C$8:$AZ$8,0))</f>
        <v>12.7</v>
      </c>
      <c r="AX14" s="11">
        <f>INDEX('31200 Ann'!$C$8:$AZ$51,MATCH('31200M Ann'!$C14,'31200 Ann'!$C$8:$C$51,0),MATCH('31200M Ann'!AX$8,'31200 Ann'!$C$8:$AZ$8,0))</f>
        <v>15.6</v>
      </c>
      <c r="AY14" s="11">
        <f>INDEX('31200 Ann'!$C$8:$AZ$51,MATCH('31200M Ann'!$C14,'31200 Ann'!$C$8:$C$51,0),MATCH('31200M Ann'!AY$8,'31200 Ann'!$C$8:$AZ$8,0))</f>
        <v>18.8</v>
      </c>
      <c r="AZ14" s="11">
        <f>INDEX('31200 Ann'!$C$8:$AZ$51,MATCH('31200M Ann'!$C14,'31200 Ann'!$C$8:$C$51,0),MATCH('31200M Ann'!AZ$8,'31200 Ann'!$C$8:$AZ$8,0))</f>
        <v>22.1</v>
      </c>
      <c r="BA14" s="11">
        <f>INDEX('31200 Ann'!$C$8:$AZ$51,MATCH('31200M Ann'!$C14,'31200 Ann'!$C$8:$C$51,0),MATCH('31200M Ann'!BA$8,'31200 Ann'!$C$8:$AZ$8,0))</f>
        <v>25.5</v>
      </c>
      <c r="BB14" s="11">
        <f>INDEX('31200 Ann'!$C$8:$AZ$51,MATCH('31200M Ann'!$C14,'31200 Ann'!$C$8:$C$51,0),MATCH('31200M Ann'!BB$8,'31200 Ann'!$C$8:$AZ$8,0))</f>
        <v>29.9</v>
      </c>
      <c r="BC14" s="11">
        <f>INDEX('31200 Ann'!$C$8:$AZ$51,MATCH('31200M Ann'!$C14,'31200 Ann'!$C$8:$C$51,0),MATCH('31200M Ann'!BC$8,'31200 Ann'!$C$8:$AZ$8,0))</f>
        <v>36.200000000000003</v>
      </c>
      <c r="BD14" s="11">
        <f>INDEX('31200 Ann'!$C$8:$AZ$51,MATCH('31200M Ann'!$C14,'31200 Ann'!$C$8:$C$51,0),MATCH('31200M Ann'!BD$8,'31200 Ann'!$C$8:$AZ$8,0))</f>
        <v>43.5</v>
      </c>
      <c r="BE14" s="11">
        <f>INDEX('31200 Ann'!$C$8:$AZ$51,MATCH('31200M Ann'!$C14,'31200 Ann'!$C$8:$C$51,0),MATCH('31200M Ann'!BE$8,'31200 Ann'!$C$8:$AZ$8,0))</f>
        <v>50.9</v>
      </c>
      <c r="BF14" s="11">
        <f>INDEX('31200 Ann'!$C$8:$AZ$51,MATCH('31200M Ann'!$C14,'31200 Ann'!$C$8:$C$51,0),MATCH('31200M Ann'!BF$8,'31200 Ann'!$C$8:$AZ$8,0))</f>
        <v>57.8</v>
      </c>
      <c r="BG14" s="11">
        <f>INDEX('31200 Ann'!$C$8:$AZ$51,MATCH('31200M Ann'!$C14,'31200 Ann'!$C$8:$C$51,0),MATCH('31200M Ann'!BG$8,'31200 Ann'!$C$8:$AZ$8,0))</f>
        <v>64.7</v>
      </c>
      <c r="BH14" s="11">
        <f>INDEX('31200 Ann'!$C$8:$AZ$51,MATCH('31200M Ann'!$C14,'31200 Ann'!$C$8:$C$51,0),MATCH('31200M Ann'!BH$8,'31200 Ann'!$C$8:$AZ$8,0))</f>
        <v>69.7</v>
      </c>
      <c r="BI14" s="11">
        <f>INDEX('31200 Ann'!$C$8:$AZ$51,MATCH('31200M Ann'!$C14,'31200 Ann'!$C$8:$C$51,0),MATCH('31200M Ann'!BI$8,'31200 Ann'!$C$8:$AZ$8,0))</f>
        <v>75.3</v>
      </c>
      <c r="BJ14" s="11">
        <f>INDEX('31200 Ann'!$C$8:$AZ$51,MATCH('31200M Ann'!$C14,'31200 Ann'!$C$8:$C$51,0),MATCH('31200M Ann'!BJ$8,'31200 Ann'!$C$8:$AZ$8,0))</f>
        <v>81.599999999999994</v>
      </c>
      <c r="BK14" s="11">
        <f>INDEX('31200 Ann'!$C$8:$AZ$51,MATCH('31200M Ann'!$C14,'31200 Ann'!$C$8:$C$51,0),MATCH('31200M Ann'!BK$8,'31200 Ann'!$C$8:$AZ$8,0))</f>
        <v>86.3</v>
      </c>
      <c r="BL14" s="11">
        <f>INDEX('31200 Ann'!$C$8:$AZ$51,MATCH('31200M Ann'!$C14,'31200 Ann'!$C$8:$C$51,0),MATCH('31200M Ann'!BL$8,'31200 Ann'!$C$8:$AZ$8,0))</f>
        <v>98.2</v>
      </c>
      <c r="BM14" s="11">
        <f>INDEX('31200 Ann'!$C$8:$AZ$51,MATCH('31200M Ann'!$C14,'31200 Ann'!$C$8:$C$51,0),MATCH('31200M Ann'!BM$8,'31200 Ann'!$C$8:$AZ$8,0))</f>
        <v>107.6</v>
      </c>
      <c r="BN14" s="11">
        <f>INDEX('31200 Ann'!$C$8:$AZ$51,MATCH('31200M Ann'!$C14,'31200 Ann'!$C$8:$C$51,0),MATCH('31200M Ann'!BN$8,'31200 Ann'!$C$8:$AZ$8,0))</f>
        <v>117.5</v>
      </c>
      <c r="BO14" s="11">
        <f>INDEX('31200 Ann'!$C$8:$AZ$51,MATCH('31200M Ann'!$C14,'31200 Ann'!$C$8:$C$51,0),MATCH('31200M Ann'!BO$8,'31200 Ann'!$C$8:$AZ$8,0))</f>
        <v>132.6</v>
      </c>
      <c r="BP14" s="11">
        <f>INDEX('31200 Ann'!$C$8:$AZ$51,MATCH('31200M Ann'!$C14,'31200 Ann'!$C$8:$C$51,0),MATCH('31200M Ann'!BP$8,'31200 Ann'!$C$8:$AZ$8,0))</f>
        <v>146.80000000000001</v>
      </c>
      <c r="BQ14" s="11">
        <f>INDEX('31200 Ann'!$C$8:$AZ$51,MATCH('31200M Ann'!$C14,'31200 Ann'!$C$8:$C$51,0),MATCH('31200M Ann'!BQ$8,'31200 Ann'!$C$8:$AZ$8,0))</f>
        <v>164.4</v>
      </c>
      <c r="BR14" s="11">
        <f>INDEX('31200 Ann'!$C$8:$AZ$51,MATCH('31200M Ann'!$C14,'31200 Ann'!$C$8:$C$51,0),MATCH('31200M Ann'!BR$8,'31200 Ann'!$C$8:$AZ$8,0))</f>
        <v>181.2</v>
      </c>
      <c r="BS14" s="11">
        <f>INDEX('31200 Ann'!$C$8:$AZ$51,MATCH('31200M Ann'!$C14,'31200 Ann'!$C$8:$C$51,0),MATCH('31200M Ann'!BS$8,'31200 Ann'!$C$8:$AZ$8,0))</f>
        <v>194.9</v>
      </c>
      <c r="BT14" s="11">
        <f>INDEX('31200 Ann'!$C$8:$AZ$51,MATCH('31200M Ann'!$C14,'31200 Ann'!$C$8:$C$51,0),MATCH('31200M Ann'!BT$8,'31200 Ann'!$C$8:$AZ$8,0))</f>
        <v>206.9</v>
      </c>
      <c r="BU14" s="11">
        <f>INDEX('31200 Ann'!$C$8:$AZ$51,MATCH('31200M Ann'!$C14,'31200 Ann'!$C$8:$C$51,0),MATCH('31200M Ann'!BU$8,'31200 Ann'!$C$8:$AZ$8,0))</f>
        <v>205.6</v>
      </c>
      <c r="BV14" s="11">
        <f>INDEX('31200 Ann'!$C$8:$AZ$51,MATCH('31200M Ann'!$C14,'31200 Ann'!$C$8:$C$51,0),MATCH('31200M Ann'!BV$8,'31200 Ann'!$C$8:$AZ$8,0))</f>
        <v>208.7</v>
      </c>
      <c r="BW14" s="11">
        <f>INDEX('31200 Ann'!$C$8:$AZ$51,MATCH('31200M Ann'!$C14,'31200 Ann'!$C$8:$C$51,0),MATCH('31200M Ann'!BW$8,'31200 Ann'!$C$8:$AZ$8,0))</f>
        <v>219.1</v>
      </c>
      <c r="BX14" s="11">
        <f>INDEX('31200 Ann'!$C$8:$AZ$51,MATCH('31200M Ann'!$C14,'31200 Ann'!$C$8:$C$51,0),MATCH('31200M Ann'!BX$8,'31200 Ann'!$C$8:$AZ$8,0))</f>
        <v>242.6</v>
      </c>
      <c r="BY14" s="11">
        <f>INDEX('31200 Ann'!$C$8:$AZ$51,MATCH('31200M Ann'!$C14,'31200 Ann'!$C$8:$C$51,0),MATCH('31200M Ann'!BY$8,'31200 Ann'!$C$8:$AZ$8,0))</f>
        <v>259.2</v>
      </c>
      <c r="BZ14" s="11">
        <f>INDEX('31200 Ann'!$C$8:$AZ$51,MATCH('31200M Ann'!$C14,'31200 Ann'!$C$8:$C$51,0),MATCH('31200M Ann'!BZ$8,'31200 Ann'!$C$8:$AZ$8,0))</f>
        <v>276.7</v>
      </c>
      <c r="CA14" s="11">
        <f>INDEX('31200 Ann'!$C$8:$AZ$51,MATCH('31200M Ann'!$C14,'31200 Ann'!$C$8:$C$51,0),MATCH('31200M Ann'!CA$8,'31200 Ann'!$C$8:$AZ$8,0))</f>
        <v>304.39999999999998</v>
      </c>
      <c r="CB14" s="11">
        <f>INDEX('31200 Ann'!$C$8:$AZ$51,MATCH('31200M Ann'!$C14,'31200 Ann'!$C$8:$C$51,0),MATCH('31200M Ann'!CB$8,'31200 Ann'!$C$8:$AZ$8,0))</f>
        <v>332.2</v>
      </c>
      <c r="CC14" s="11">
        <f>INDEX('31200 Ann'!$C$8:$AZ$51,MATCH('31200M Ann'!$C14,'31200 Ann'!$C$8:$C$51,0),MATCH('31200M Ann'!CC$8,'31200 Ann'!$C$8:$AZ$8,0))</f>
        <v>399.2</v>
      </c>
      <c r="CD14" s="11">
        <f>INDEX('31200 Ann'!$C$8:$AZ$51,MATCH('31200M Ann'!$C14,'31200 Ann'!$C$8:$C$51,0),MATCH('31200M Ann'!CD$8,'31200 Ann'!$C$8:$AZ$8,0))</f>
        <v>429</v>
      </c>
      <c r="CE14" s="11">
        <f>INDEX('31200 Ann'!$C$8:$AZ$51,MATCH('31200M Ann'!$C14,'31200 Ann'!$C$8:$C$51,0),MATCH('31200M Ann'!CE$8,'31200 Ann'!$C$8:$AZ$8,0))</f>
        <v>462.9</v>
      </c>
      <c r="CF14" s="11">
        <f>INDEX('31200 Ann'!$C$8:$AZ$51,MATCH('31200M Ann'!$C14,'31200 Ann'!$C$8:$C$51,0),MATCH('31200M Ann'!CF$8,'31200 Ann'!$C$8:$AZ$8,0))</f>
        <v>494.6</v>
      </c>
      <c r="CG14" s="11">
        <f>INDEX('31200 Ann'!$C$8:$AZ$51,MATCH('31200M Ann'!$C14,'31200 Ann'!$C$8:$C$51,0),MATCH('31200M Ann'!CG$8,'31200 Ann'!$C$8:$AZ$8,0))</f>
        <v>513.79999999999995</v>
      </c>
      <c r="CH14" s="11">
        <f>INDEX('31200 Ann'!$C$8:$AZ$51,MATCH('31200M Ann'!$C14,'31200 Ann'!$C$8:$C$51,0),MATCH('31200M Ann'!CH$8,'31200 Ann'!$C$8:$AZ$8,0))</f>
        <v>536</v>
      </c>
      <c r="CI14" s="11">
        <f>INDEX('31200 Ann'!$C$8:$AZ$51,MATCH('31200M Ann'!$C14,'31200 Ann'!$C$8:$C$51,0),MATCH('31200M Ann'!CI$8,'31200 Ann'!$C$8:$AZ$8,0))</f>
        <v>556.29999999999995</v>
      </c>
      <c r="CJ14" s="11">
        <f>INDEX('31200 Ann'!$C$8:$AZ$51,MATCH('31200M Ann'!$C14,'31200 Ann'!$C$8:$C$51,0),MATCH('31200M Ann'!CJ$8,'31200 Ann'!$C$8:$AZ$8,0))</f>
        <v>575</v>
      </c>
      <c r="CK14" s="11">
        <f>INDEX('31200 Ann'!$C$8:$AZ$51,MATCH('31200M Ann'!$C14,'31200 Ann'!$C$8:$C$51,0),MATCH('31200M Ann'!CK$8,'31200 Ann'!$C$8:$AZ$8,0))</f>
        <v>601.1</v>
      </c>
      <c r="CL14" s="11">
        <f>INDEX('31200 Ann'!$C$8:$AZ$51,MATCH('31200M Ann'!$C14,'31200 Ann'!$C$8:$C$51,0),MATCH('31200M Ann'!CL$8,'31200 Ann'!$C$8:$AZ$8,0))</f>
        <v>628.20000000000005</v>
      </c>
      <c r="CM14" s="11"/>
    </row>
    <row r="15" spans="1:91" s="10" customFormat="1" x14ac:dyDescent="0.25">
      <c r="A15" s="32">
        <v>7</v>
      </c>
      <c r="B15" s="10" t="s">
        <v>291</v>
      </c>
      <c r="C15" s="10" t="s">
        <v>498</v>
      </c>
      <c r="D15" s="10" t="str">
        <f>INDEX('31200 Ann Hist'!$C$8:$AR$51,MATCH('31200M Ann'!$C15,'31200 Ann Hist'!$C$8:$C$51,0),MATCH('31200M Ann'!D$8,'31200 Ann Hist'!$C$8:$AR$8,0))</f>
        <v>.....</v>
      </c>
      <c r="E15" s="10" t="str">
        <f>INDEX('31200 Ann Hist'!$C$8:$AR$51,MATCH('31200M Ann'!$C15,'31200 Ann Hist'!$C$8:$C$51,0),MATCH('31200M Ann'!E$8,'31200 Ann Hist'!$C$8:$AR$8,0))</f>
        <v>.....</v>
      </c>
      <c r="F15" s="10" t="str">
        <f>INDEX('31200 Ann Hist'!$C$8:$AR$51,MATCH('31200M Ann'!$C15,'31200 Ann Hist'!$C$8:$C$51,0),MATCH('31200M Ann'!F$8,'31200 Ann Hist'!$C$8:$AR$8,0))</f>
        <v>.....</v>
      </c>
      <c r="G15" s="10" t="str">
        <f>INDEX('31200 Ann Hist'!$C$8:$AR$51,MATCH('31200M Ann'!$C15,'31200 Ann Hist'!$C$8:$C$51,0),MATCH('31200M Ann'!G$8,'31200 Ann Hist'!$C$8:$AR$8,0))</f>
        <v>.....</v>
      </c>
      <c r="H15" s="10" t="str">
        <f>INDEX('31200 Ann Hist'!$C$8:$AR$51,MATCH('31200M Ann'!$C15,'31200 Ann Hist'!$C$8:$C$51,0),MATCH('31200M Ann'!H$8,'31200 Ann Hist'!$C$8:$AR$8,0))</f>
        <v>.....</v>
      </c>
      <c r="I15" s="10" t="str">
        <f>INDEX('31200 Ann Hist'!$C$8:$AR$51,MATCH('31200M Ann'!$C15,'31200 Ann Hist'!$C$8:$C$51,0),MATCH('31200M Ann'!I$8,'31200 Ann Hist'!$C$8:$AR$8,0))</f>
        <v>.....</v>
      </c>
      <c r="J15" s="10" t="str">
        <f>INDEX('31200 Ann Hist'!$C$8:$AR$51,MATCH('31200M Ann'!$C15,'31200 Ann Hist'!$C$8:$C$51,0),MATCH('31200M Ann'!J$8,'31200 Ann Hist'!$C$8:$AR$8,0))</f>
        <v>.....</v>
      </c>
      <c r="K15" s="10" t="str">
        <f>INDEX('31200 Ann Hist'!$C$8:$AR$51,MATCH('31200M Ann'!$C15,'31200 Ann Hist'!$C$8:$C$51,0),MATCH('31200M Ann'!K$8,'31200 Ann Hist'!$C$8:$AR$8,0))</f>
        <v>.....</v>
      </c>
      <c r="L15" s="10">
        <f>INDEX('31200 Ann Hist'!$C$8:$AR$51,MATCH('31200M Ann'!$C15,'31200 Ann Hist'!$C$8:$C$51,0),MATCH('31200M Ann'!L$8,'31200 Ann Hist'!$C$8:$AR$8,0))</f>
        <v>0</v>
      </c>
      <c r="M15" s="10">
        <f>INDEX('31200 Ann Hist'!$C$8:$AR$51,MATCH('31200M Ann'!$C15,'31200 Ann Hist'!$C$8:$C$51,0),MATCH('31200M Ann'!M$8,'31200 Ann Hist'!$C$8:$AR$8,0))</f>
        <v>0.4</v>
      </c>
      <c r="N15" s="10">
        <f>INDEX('31200 Ann Hist'!$C$8:$AR$51,MATCH('31200M Ann'!$C15,'31200 Ann Hist'!$C$8:$C$51,0),MATCH('31200M Ann'!N$8,'31200 Ann Hist'!$C$8:$AR$8,0))</f>
        <v>0.4</v>
      </c>
      <c r="O15" s="10">
        <f>INDEX('31200 Ann Hist'!$C$8:$AR$51,MATCH('31200M Ann'!$C15,'31200 Ann Hist'!$C$8:$C$51,0),MATCH('31200M Ann'!O$8,'31200 Ann Hist'!$C$8:$AR$8,0))</f>
        <v>0.5</v>
      </c>
      <c r="P15" s="10">
        <f>INDEX('31200 Ann Hist'!$C$8:$AR$51,MATCH('31200M Ann'!$C15,'31200 Ann Hist'!$C$8:$C$51,0),MATCH('31200M Ann'!P$8,'31200 Ann Hist'!$C$8:$AR$8,0))</f>
        <v>0.4</v>
      </c>
      <c r="Q15" s="10">
        <f>INDEX('31200 Ann Hist'!$C$8:$AR$51,MATCH('31200M Ann'!$C15,'31200 Ann Hist'!$C$8:$C$51,0),MATCH('31200M Ann'!Q$8,'31200 Ann Hist'!$C$8:$AR$8,0))</f>
        <v>0.4</v>
      </c>
      <c r="R15" s="10">
        <f>INDEX('31200 Ann Hist'!$C$8:$AR$51,MATCH('31200M Ann'!$C15,'31200 Ann Hist'!$C$8:$C$51,0),MATCH('31200M Ann'!R$8,'31200 Ann Hist'!$C$8:$AR$8,0))</f>
        <v>0.1</v>
      </c>
      <c r="S15" s="10">
        <f>INDEX('31200 Ann Hist'!$C$8:$AR$51,MATCH('31200M Ann'!$C15,'31200 Ann Hist'!$C$8:$C$51,0),MATCH('31200M Ann'!S$8,'31200 Ann Hist'!$C$8:$AR$8,0))</f>
        <v>0.1</v>
      </c>
      <c r="T15" s="10">
        <f>INDEX('31200 Ann Hist'!$C$8:$AR$51,MATCH('31200M Ann'!$C15,'31200 Ann Hist'!$C$8:$C$51,0),MATCH('31200M Ann'!T$8,'31200 Ann Hist'!$C$8:$AR$8,0))</f>
        <v>0.6</v>
      </c>
      <c r="U15" s="10">
        <f>INDEX('31200 Ann Hist'!$C$8:$AR$51,MATCH('31200M Ann'!$C15,'31200 Ann Hist'!$C$8:$C$51,0),MATCH('31200M Ann'!U$8,'31200 Ann Hist'!$C$8:$AR$8,0))</f>
        <v>2.6</v>
      </c>
      <c r="V15" s="10">
        <f>INDEX('31200 Ann Hist'!$C$8:$AR$51,MATCH('31200M Ann'!$C15,'31200 Ann Hist'!$C$8:$C$51,0),MATCH('31200M Ann'!V$8,'31200 Ann Hist'!$C$8:$AR$8,0))</f>
        <v>1.6</v>
      </c>
      <c r="W15" s="10">
        <f>INDEX('31200 Ann Hist'!$C$8:$AR$51,MATCH('31200M Ann'!$C15,'31200 Ann Hist'!$C$8:$C$51,0),MATCH('31200M Ann'!W$8,'31200 Ann Hist'!$C$8:$AR$8,0))</f>
        <v>1.3</v>
      </c>
      <c r="X15" s="10">
        <f>INDEX('31200 Ann Hist'!$C$8:$AR$51,MATCH('31200M Ann'!$C15,'31200 Ann Hist'!$C$8:$C$51,0),MATCH('31200M Ann'!X$8,'31200 Ann Hist'!$C$8:$AR$8,0))</f>
        <v>2.2000000000000002</v>
      </c>
      <c r="Y15" s="10">
        <f>INDEX('31200 Ann Hist'!$C$8:$AR$51,MATCH('31200M Ann'!$C15,'31200 Ann Hist'!$C$8:$C$51,0),MATCH('31200M Ann'!Y$8,'31200 Ann Hist'!$C$8:$AR$8,0))</f>
        <v>1.5</v>
      </c>
      <c r="Z15" s="10">
        <f>INDEX('31200 Ann Hist'!$C$8:$AR$51,MATCH('31200M Ann'!$C15,'31200 Ann Hist'!$C$8:$C$51,0),MATCH('31200M Ann'!Z$8,'31200 Ann Hist'!$C$8:$AR$8,0))</f>
        <v>0.9</v>
      </c>
      <c r="AA15" s="10">
        <f>INDEX('31200 Ann Hist'!$C$8:$AR$51,MATCH('31200M Ann'!$C15,'31200 Ann Hist'!$C$8:$C$51,0),MATCH('31200M Ann'!AA$8,'31200 Ann Hist'!$C$8:$AR$8,0))</f>
        <v>1.1000000000000001</v>
      </c>
      <c r="AB15" s="10">
        <f>INDEX('31200 Ann Hist'!$C$8:$AR$51,MATCH('31200M Ann'!$C15,'31200 Ann Hist'!$C$8:$C$51,0),MATCH('31200M Ann'!AB$8,'31200 Ann Hist'!$C$8:$AR$8,0))</f>
        <v>1.1000000000000001</v>
      </c>
      <c r="AC15" s="10">
        <f>INDEX('31200 Ann Hist'!$C$8:$AR$51,MATCH('31200M Ann'!$C15,'31200 Ann Hist'!$C$8:$C$51,0),MATCH('31200M Ann'!AC$8,'31200 Ann Hist'!$C$8:$AR$8,0))</f>
        <v>2.2999999999999998</v>
      </c>
      <c r="AD15" s="10">
        <f>INDEX('31200 Ann Hist'!$C$8:$AR$51,MATCH('31200M Ann'!$C15,'31200 Ann Hist'!$C$8:$C$51,0),MATCH('31200M Ann'!AD$8,'31200 Ann Hist'!$C$8:$AR$8,0))</f>
        <v>1.6</v>
      </c>
      <c r="AE15" s="10">
        <f>INDEX('31200 Ann Hist'!$C$8:$AR$51,MATCH('31200M Ann'!$C15,'31200 Ann Hist'!$C$8:$C$51,0),MATCH('31200M Ann'!AE$8,'31200 Ann Hist'!$C$8:$AR$8,0))</f>
        <v>1.6</v>
      </c>
      <c r="AF15" s="10">
        <f>INDEX('31200 Ann Hist'!$C$8:$AR$51,MATCH('31200M Ann'!$C15,'31200 Ann Hist'!$C$8:$C$51,0),MATCH('31200M Ann'!AF$8,'31200 Ann Hist'!$C$8:$AR$8,0))</f>
        <v>1.9</v>
      </c>
      <c r="AG15" s="10">
        <f>INDEX('31200 Ann Hist'!$C$8:$AR$51,MATCH('31200M Ann'!$C15,'31200 Ann Hist'!$C$8:$C$51,0),MATCH('31200M Ann'!AG$8,'31200 Ann Hist'!$C$8:$AR$8,0))</f>
        <v>4.2</v>
      </c>
      <c r="AH15" s="10">
        <f>INDEX('31200 Ann Hist'!$C$8:$AR$51,MATCH('31200M Ann'!$C15,'31200 Ann Hist'!$C$8:$C$51,0),MATCH('31200M Ann'!AH$8,'31200 Ann Hist'!$C$8:$AR$8,0))</f>
        <v>2.9</v>
      </c>
      <c r="AI15" s="10">
        <f>INDEX('31200 Ann Hist'!$C$8:$AR$51,MATCH('31200M Ann'!$C15,'31200 Ann Hist'!$C$8:$C$51,0),MATCH('31200M Ann'!AI$8,'31200 Ann Hist'!$C$8:$AR$8,0))</f>
        <v>3.1</v>
      </c>
      <c r="AJ15" s="10">
        <f>INDEX('31200 Ann Hist'!$C$8:$AR$51,MATCH('31200M Ann'!$C15,'31200 Ann Hist'!$C$8:$C$51,0),MATCH('31200M Ann'!AJ$8,'31200 Ann Hist'!$C$8:$AR$8,0))</f>
        <v>4.4000000000000004</v>
      </c>
      <c r="AK15" s="10">
        <f>INDEX('31200 Ann Hist'!$C$8:$AR$51,MATCH('31200M Ann'!$C15,'31200 Ann Hist'!$C$8:$C$51,0),MATCH('31200M Ann'!AK$8,'31200 Ann Hist'!$C$8:$AR$8,0))</f>
        <v>3.2</v>
      </c>
      <c r="AL15" s="10">
        <f>INDEX('31200 Ann Hist'!$C$8:$AR$51,MATCH('31200M Ann'!$C15,'31200 Ann Hist'!$C$8:$C$51,0),MATCH('31200M Ann'!AL$8,'31200 Ann Hist'!$C$8:$AR$8,0))</f>
        <v>3.1</v>
      </c>
      <c r="AM15" s="10">
        <f>INDEX('31200 Ann Hist'!$C$8:$AR$51,MATCH('31200M Ann'!$C15,'31200 Ann Hist'!$C$8:$C$51,0),MATCH('31200M Ann'!AM$8,'31200 Ann Hist'!$C$8:$AR$8,0))</f>
        <v>2.8</v>
      </c>
      <c r="AN15" s="10">
        <f>INDEX('31200 Ann Hist'!$C$8:$AR$51,MATCH('31200M Ann'!$C15,'31200 Ann Hist'!$C$8:$C$51,0),MATCH('31200M Ann'!AN$8,'31200 Ann Hist'!$C$8:$AR$8,0))</f>
        <v>2.4</v>
      </c>
      <c r="AO15" s="10">
        <f>INDEX('31200 Ann Hist'!$C$8:$AR$51,MATCH('31200M Ann'!$C15,'31200 Ann Hist'!$C$8:$C$51,0),MATCH('31200M Ann'!AO$8,'31200 Ann Hist'!$C$8:$AR$8,0))</f>
        <v>1.9</v>
      </c>
      <c r="AP15" s="10">
        <f>INDEX('31200 Ann Hist'!$C$8:$AR$51,MATCH('31200M Ann'!$C15,'31200 Ann Hist'!$C$8:$C$51,0),MATCH('31200M Ann'!AP$8,'31200 Ann Hist'!$C$8:$AR$8,0))</f>
        <v>2.2000000000000002</v>
      </c>
      <c r="AQ15" s="10">
        <f>INDEX('31200 Ann Hist'!$C$8:$AR$51,MATCH('31200M Ann'!$C15,'31200 Ann Hist'!$C$8:$C$51,0),MATCH('31200M Ann'!AQ$8,'31200 Ann Hist'!$C$8:$AR$8,0))</f>
        <v>2.2000000000000002</v>
      </c>
      <c r="AR15" s="11">
        <f>INDEX('31200 Ann'!$C$8:$AZ$51,MATCH('31200M Ann'!$C15,'31200 Ann'!$C$8:$C$51,0),MATCH('31200M Ann'!AR$8,'31200 Ann'!$C$8:$AZ$8,0))</f>
        <v>2.2999999999999998</v>
      </c>
      <c r="AS15" s="11">
        <f>INDEX('31200 Ann'!$C$8:$AZ$51,MATCH('31200M Ann'!$C15,'31200 Ann'!$C$8:$C$51,0),MATCH('31200M Ann'!AS$8,'31200 Ann'!$C$8:$AZ$8,0))</f>
        <v>4.2</v>
      </c>
      <c r="AT15" s="11">
        <f>INDEX('31200 Ann'!$C$8:$AZ$51,MATCH('31200M Ann'!$C15,'31200 Ann'!$C$8:$C$51,0),MATCH('31200M Ann'!AT$8,'31200 Ann'!$C$8:$AZ$8,0))</f>
        <v>6.2</v>
      </c>
      <c r="AU15" s="11">
        <f>INDEX('31200 Ann'!$C$8:$AZ$51,MATCH('31200M Ann'!$C15,'31200 Ann'!$C$8:$C$51,0),MATCH('31200M Ann'!AU$8,'31200 Ann'!$C$8:$AZ$8,0))</f>
        <v>6</v>
      </c>
      <c r="AV15" s="11">
        <f>INDEX('31200 Ann'!$C$8:$AZ$51,MATCH('31200M Ann'!$C15,'31200 Ann'!$C$8:$C$51,0),MATCH('31200M Ann'!AV$8,'31200 Ann'!$C$8:$AZ$8,0))</f>
        <v>4.5999999999999996</v>
      </c>
      <c r="AW15" s="11">
        <f>INDEX('31200 Ann'!$C$8:$AZ$51,MATCH('31200M Ann'!$C15,'31200 Ann'!$C$8:$C$51,0),MATCH('31200M Ann'!AW$8,'31200 Ann'!$C$8:$AZ$8,0))</f>
        <v>7</v>
      </c>
      <c r="AX15" s="11">
        <f>INDEX('31200 Ann'!$C$8:$AZ$51,MATCH('31200M Ann'!$C15,'31200 Ann'!$C$8:$C$51,0),MATCH('31200M Ann'!AX$8,'31200 Ann'!$C$8:$AZ$8,0))</f>
        <v>18.100000000000001</v>
      </c>
      <c r="AY15" s="11">
        <f>INDEX('31200 Ann'!$C$8:$AZ$51,MATCH('31200M Ann'!$C15,'31200 Ann'!$C$8:$C$51,0),MATCH('31200M Ann'!AY$8,'31200 Ann'!$C$8:$AZ$8,0))</f>
        <v>16.399999999999999</v>
      </c>
      <c r="AZ15" s="11">
        <f>INDEX('31200 Ann'!$C$8:$AZ$51,MATCH('31200M Ann'!$C15,'31200 Ann'!$C$8:$C$51,0),MATCH('31200M Ann'!AZ$8,'31200 Ann'!$C$8:$AZ$8,0))</f>
        <v>13.1</v>
      </c>
      <c r="BA15" s="11">
        <f>INDEX('31200 Ann'!$C$8:$AZ$51,MATCH('31200M Ann'!$C15,'31200 Ann'!$C$8:$C$51,0),MATCH('31200M Ann'!BA$8,'31200 Ann'!$C$8:$AZ$8,0))</f>
        <v>9.4</v>
      </c>
      <c r="BB15" s="11">
        <f>INDEX('31200 Ann'!$C$8:$AZ$51,MATCH('31200M Ann'!$C15,'31200 Ann'!$C$8:$C$51,0),MATCH('31200M Ann'!BB$8,'31200 Ann'!$C$8:$AZ$8,0))</f>
        <v>9.6999999999999993</v>
      </c>
      <c r="BC15" s="11">
        <f>INDEX('31200 Ann'!$C$8:$AZ$51,MATCH('31200M Ann'!$C15,'31200 Ann'!$C$8:$C$51,0),MATCH('31200M Ann'!BC$8,'31200 Ann'!$C$8:$AZ$8,0))</f>
        <v>16.100000000000001</v>
      </c>
      <c r="BD15" s="11">
        <f>INDEX('31200 Ann'!$C$8:$AZ$51,MATCH('31200M Ann'!$C15,'31200 Ann'!$C$8:$C$51,0),MATCH('31200M Ann'!BD$8,'31200 Ann'!$C$8:$AZ$8,0))</f>
        <v>15.9</v>
      </c>
      <c r="BE15" s="11">
        <f>INDEX('31200 Ann'!$C$8:$AZ$51,MATCH('31200M Ann'!$C15,'31200 Ann'!$C$8:$C$51,0),MATCH('31200M Ann'!BE$8,'31200 Ann'!$C$8:$AZ$8,0))</f>
        <v>25.2</v>
      </c>
      <c r="BF15" s="11">
        <f>INDEX('31200 Ann'!$C$8:$AZ$51,MATCH('31200M Ann'!$C15,'31200 Ann'!$C$8:$C$51,0),MATCH('31200M Ann'!BF$8,'31200 Ann'!$C$8:$AZ$8,0))</f>
        <v>26.4</v>
      </c>
      <c r="BG15" s="11">
        <f>INDEX('31200 Ann'!$C$8:$AZ$51,MATCH('31200M Ann'!$C15,'31200 Ann'!$C$8:$C$51,0),MATCH('31200M Ann'!BG$8,'31200 Ann'!$C$8:$AZ$8,0))</f>
        <v>16</v>
      </c>
      <c r="BH15" s="11">
        <f>INDEX('31200 Ann'!$C$8:$AZ$51,MATCH('31200M Ann'!$C15,'31200 Ann'!$C$8:$C$51,0),MATCH('31200M Ann'!BH$8,'31200 Ann'!$C$8:$AZ$8,0))</f>
        <v>15.9</v>
      </c>
      <c r="BI15" s="11">
        <f>INDEX('31200 Ann'!$C$8:$AZ$51,MATCH('31200M Ann'!$C15,'31200 Ann'!$C$8:$C$51,0),MATCH('31200M Ann'!BI$8,'31200 Ann'!$C$8:$AZ$8,0))</f>
        <v>16.5</v>
      </c>
      <c r="BJ15" s="11">
        <f>INDEX('31200 Ann'!$C$8:$AZ$51,MATCH('31200M Ann'!$C15,'31200 Ann'!$C$8:$C$51,0),MATCH('31200M Ann'!BJ$8,'31200 Ann'!$C$8:$AZ$8,0))</f>
        <v>14.6</v>
      </c>
      <c r="BK15" s="11">
        <f>INDEX('31200 Ann'!$C$8:$AZ$51,MATCH('31200M Ann'!$C15,'31200 Ann'!$C$8:$C$51,0),MATCH('31200M Ann'!BK$8,'31200 Ann'!$C$8:$AZ$8,0))</f>
        <v>13.3</v>
      </c>
      <c r="BL15" s="11">
        <f>INDEX('31200 Ann'!$C$8:$AZ$51,MATCH('31200M Ann'!$C15,'31200 Ann'!$C$8:$C$51,0),MATCH('31200M Ann'!BL$8,'31200 Ann'!$C$8:$AZ$8,0))</f>
        <v>14.4</v>
      </c>
      <c r="BM15" s="11">
        <f>INDEX('31200 Ann'!$C$8:$AZ$51,MATCH('31200M Ann'!$C15,'31200 Ann'!$C$8:$C$51,0),MATCH('31200M Ann'!BM$8,'31200 Ann'!$C$8:$AZ$8,0))</f>
        <v>18.2</v>
      </c>
      <c r="BN15" s="11">
        <f>INDEX('31200 Ann'!$C$8:$AZ$51,MATCH('31200M Ann'!$C15,'31200 Ann'!$C$8:$C$51,0),MATCH('31200M Ann'!BN$8,'31200 Ann'!$C$8:$AZ$8,0))</f>
        <v>26.8</v>
      </c>
      <c r="BO15" s="11">
        <f>INDEX('31200 Ann'!$C$8:$AZ$51,MATCH('31200M Ann'!$C15,'31200 Ann'!$C$8:$C$51,0),MATCH('31200M Ann'!BO$8,'31200 Ann'!$C$8:$AZ$8,0))</f>
        <v>39.6</v>
      </c>
      <c r="BP15" s="11">
        <f>INDEX('31200 Ann'!$C$8:$AZ$51,MATCH('31200M Ann'!$C15,'31200 Ann'!$C$8:$C$51,0),MATCH('31200M Ann'!BP$8,'31200 Ann'!$C$8:$AZ$8,0))</f>
        <v>34.799999999999997</v>
      </c>
      <c r="BQ15" s="11">
        <f>INDEX('31200 Ann'!$C$8:$AZ$51,MATCH('31200M Ann'!$C15,'31200 Ann'!$C$8:$C$51,0),MATCH('31200M Ann'!BQ$8,'31200 Ann'!$C$8:$AZ$8,0))</f>
        <v>23.9</v>
      </c>
      <c r="BR15" s="11">
        <f>INDEX('31200 Ann'!$C$8:$AZ$51,MATCH('31200M Ann'!$C15,'31200 Ann'!$C$8:$C$51,0),MATCH('31200M Ann'!BR$8,'31200 Ann'!$C$8:$AZ$8,0))</f>
        <v>21.7</v>
      </c>
      <c r="BS15" s="11">
        <f>INDEX('31200 Ann'!$C$8:$AZ$51,MATCH('31200M Ann'!$C15,'31200 Ann'!$C$8:$C$51,0),MATCH('31200M Ann'!BS$8,'31200 Ann'!$C$8:$AZ$8,0))</f>
        <v>22.3</v>
      </c>
      <c r="BT15" s="11">
        <f>INDEX('31200 Ann'!$C$8:$AZ$51,MATCH('31200M Ann'!$C15,'31200 Ann'!$C$8:$C$51,0),MATCH('31200M Ann'!BT$8,'31200 Ann'!$C$8:$AZ$8,0))</f>
        <v>20.100000000000001</v>
      </c>
      <c r="BU15" s="11">
        <f>INDEX('31200 Ann'!$C$8:$AZ$51,MATCH('31200M Ann'!$C15,'31200 Ann'!$C$8:$C$51,0),MATCH('31200M Ann'!BU$8,'31200 Ann'!$C$8:$AZ$8,0))</f>
        <v>19.7</v>
      </c>
      <c r="BV15" s="11">
        <f>INDEX('31200 Ann'!$C$8:$AZ$51,MATCH('31200M Ann'!$C15,'31200 Ann'!$C$8:$C$51,0),MATCH('31200M Ann'!BV$8,'31200 Ann'!$C$8:$AZ$8,0))</f>
        <v>20.5</v>
      </c>
      <c r="BW15" s="11">
        <f>INDEX('31200 Ann'!$C$8:$AZ$51,MATCH('31200M Ann'!$C15,'31200 Ann'!$C$8:$C$51,0),MATCH('31200M Ann'!BW$8,'31200 Ann'!$C$8:$AZ$8,0))</f>
        <v>20.7</v>
      </c>
      <c r="BX15" s="11">
        <f>INDEX('31200 Ann'!$C$8:$AZ$51,MATCH('31200M Ann'!$C15,'31200 Ann'!$C$8:$C$51,0),MATCH('31200M Ann'!BX$8,'31200 Ann'!$C$8:$AZ$8,0))</f>
        <v>31.9</v>
      </c>
      <c r="BY15" s="11">
        <f>INDEX('31200 Ann'!$C$8:$AZ$51,MATCH('31200M Ann'!$C15,'31200 Ann'!$C$8:$C$51,0),MATCH('31200M Ann'!BY$8,'31200 Ann'!$C$8:$AZ$8,0))</f>
        <v>53.5</v>
      </c>
      <c r="BZ15" s="11">
        <f>INDEX('31200 Ann'!$C$8:$AZ$51,MATCH('31200M Ann'!$C15,'31200 Ann'!$C$8:$C$51,0),MATCH('31200M Ann'!BZ$8,'31200 Ann'!$C$8:$AZ$8,0))</f>
        <v>53.2</v>
      </c>
      <c r="CA15" s="11">
        <f>INDEX('31200 Ann'!$C$8:$AZ$51,MATCH('31200M Ann'!$C15,'31200 Ann'!$C$8:$C$51,0),MATCH('31200M Ann'!CA$8,'31200 Ann'!$C$8:$AZ$8,0))</f>
        <v>36.4</v>
      </c>
      <c r="CB15" s="11">
        <f>INDEX('31200 Ann'!$C$8:$AZ$51,MATCH('31200M Ann'!$C15,'31200 Ann'!$C$8:$C$51,0),MATCH('31200M Ann'!CB$8,'31200 Ann'!$C$8:$AZ$8,0))</f>
        <v>31.8</v>
      </c>
      <c r="CC15" s="11">
        <f>INDEX('31200 Ann'!$C$8:$AZ$51,MATCH('31200M Ann'!$C15,'31200 Ann'!$C$8:$C$51,0),MATCH('31200M Ann'!CC$8,'31200 Ann'!$C$8:$AZ$8,0))</f>
        <v>30.4</v>
      </c>
      <c r="CD15" s="11">
        <f>INDEX('31200 Ann'!$C$8:$AZ$51,MATCH('31200M Ann'!$C15,'31200 Ann'!$C$8:$C$51,0),MATCH('31200M Ann'!CD$8,'31200 Ann'!$C$8:$AZ$8,0))</f>
        <v>32.700000000000003</v>
      </c>
      <c r="CE15" s="11">
        <f>INDEX('31200 Ann'!$C$8:$AZ$51,MATCH('31200M Ann'!$C15,'31200 Ann'!$C$8:$C$51,0),MATCH('31200M Ann'!CE$8,'31200 Ann'!$C$8:$AZ$8,0))</f>
        <v>51.1</v>
      </c>
      <c r="CF15" s="11">
        <f>INDEX('31200 Ann'!$C$8:$AZ$51,MATCH('31200M Ann'!$C15,'31200 Ann'!$C$8:$C$51,0),MATCH('31200M Ann'!CF$8,'31200 Ann'!$C$8:$AZ$8,0))</f>
        <v>131.19999999999999</v>
      </c>
      <c r="CG15" s="11">
        <f>INDEX('31200 Ann'!$C$8:$AZ$51,MATCH('31200M Ann'!$C15,'31200 Ann'!$C$8:$C$51,0),MATCH('31200M Ann'!CG$8,'31200 Ann'!$C$8:$AZ$8,0))</f>
        <v>138.9</v>
      </c>
      <c r="CH15" s="11">
        <f>INDEX('31200 Ann'!$C$8:$AZ$51,MATCH('31200M Ann'!$C15,'31200 Ann'!$C$8:$C$51,0),MATCH('31200M Ann'!CH$8,'31200 Ann'!$C$8:$AZ$8,0))</f>
        <v>107.2</v>
      </c>
      <c r="CI15" s="11">
        <f>INDEX('31200 Ann'!$C$8:$AZ$51,MATCH('31200M Ann'!$C15,'31200 Ann'!$C$8:$C$51,0),MATCH('31200M Ann'!CI$8,'31200 Ann'!$C$8:$AZ$8,0))</f>
        <v>83.8</v>
      </c>
      <c r="CJ15" s="11">
        <f>INDEX('31200 Ann'!$C$8:$AZ$51,MATCH('31200M Ann'!$C15,'31200 Ann'!$C$8:$C$51,0),MATCH('31200M Ann'!CJ$8,'31200 Ann'!$C$8:$AZ$8,0))</f>
        <v>62.3</v>
      </c>
      <c r="CK15" s="11">
        <f>INDEX('31200 Ann'!$C$8:$AZ$51,MATCH('31200M Ann'!$C15,'31200 Ann'!$C$8:$C$51,0),MATCH('31200M Ann'!CK$8,'31200 Ann'!$C$8:$AZ$8,0))</f>
        <v>35.5</v>
      </c>
      <c r="CL15" s="11">
        <f>INDEX('31200 Ann'!$C$8:$AZ$51,MATCH('31200M Ann'!$C15,'31200 Ann'!$C$8:$C$51,0),MATCH('31200M Ann'!CL$8,'31200 Ann'!$C$8:$AZ$8,0))</f>
        <v>32.200000000000003</v>
      </c>
      <c r="CM15" s="11"/>
    </row>
    <row r="16" spans="1:91" s="10" customFormat="1" x14ac:dyDescent="0.25">
      <c r="A16" s="32">
        <v>8</v>
      </c>
      <c r="B16" s="10" t="s">
        <v>497</v>
      </c>
      <c r="C16" s="10" t="s">
        <v>496</v>
      </c>
      <c r="D16" s="10" t="str">
        <f>INDEX('31200 Ann Hist'!$C$8:$AR$51,MATCH('31200M Ann'!$C16,'31200 Ann Hist'!$C$8:$C$51,0),MATCH('31200M Ann'!D$8,'31200 Ann Hist'!$C$8:$AR$8,0))</f>
        <v>.....</v>
      </c>
      <c r="E16" s="10" t="str">
        <f>INDEX('31200 Ann Hist'!$C$8:$AR$51,MATCH('31200M Ann'!$C16,'31200 Ann Hist'!$C$8:$C$51,0),MATCH('31200M Ann'!E$8,'31200 Ann Hist'!$C$8:$AR$8,0))</f>
        <v>.....</v>
      </c>
      <c r="F16" s="10" t="str">
        <f>INDEX('31200 Ann Hist'!$C$8:$AR$51,MATCH('31200M Ann'!$C16,'31200 Ann Hist'!$C$8:$C$51,0),MATCH('31200M Ann'!F$8,'31200 Ann Hist'!$C$8:$AR$8,0))</f>
        <v>.....</v>
      </c>
      <c r="G16" s="10" t="str">
        <f>INDEX('31200 Ann Hist'!$C$8:$AR$51,MATCH('31200M Ann'!$C16,'31200 Ann Hist'!$C$8:$C$51,0),MATCH('31200M Ann'!G$8,'31200 Ann Hist'!$C$8:$AR$8,0))</f>
        <v>.....</v>
      </c>
      <c r="H16" s="10" t="str">
        <f>INDEX('31200 Ann Hist'!$C$8:$AR$51,MATCH('31200M Ann'!$C16,'31200 Ann Hist'!$C$8:$C$51,0),MATCH('31200M Ann'!H$8,'31200 Ann Hist'!$C$8:$AR$8,0))</f>
        <v>.....</v>
      </c>
      <c r="I16" s="10" t="str">
        <f>INDEX('31200 Ann Hist'!$C$8:$AR$51,MATCH('31200M Ann'!$C16,'31200 Ann Hist'!$C$8:$C$51,0),MATCH('31200M Ann'!I$8,'31200 Ann Hist'!$C$8:$AR$8,0))</f>
        <v>.....</v>
      </c>
      <c r="J16" s="10" t="str">
        <f>INDEX('31200 Ann Hist'!$C$8:$AR$51,MATCH('31200M Ann'!$C16,'31200 Ann Hist'!$C$8:$C$51,0),MATCH('31200M Ann'!J$8,'31200 Ann Hist'!$C$8:$AR$8,0))</f>
        <v>.....</v>
      </c>
      <c r="K16" s="10" t="str">
        <f>INDEX('31200 Ann Hist'!$C$8:$AR$51,MATCH('31200M Ann'!$C16,'31200 Ann Hist'!$C$8:$C$51,0),MATCH('31200M Ann'!K$8,'31200 Ann Hist'!$C$8:$AR$8,0))</f>
        <v>.....</v>
      </c>
      <c r="L16" s="10">
        <f>INDEX('31200 Ann Hist'!$C$8:$AR$51,MATCH('31200M Ann'!$C16,'31200 Ann Hist'!$C$8:$C$51,0),MATCH('31200M Ann'!L$8,'31200 Ann Hist'!$C$8:$AR$8,0))</f>
        <v>0</v>
      </c>
      <c r="M16" s="10">
        <f>INDEX('31200 Ann Hist'!$C$8:$AR$51,MATCH('31200M Ann'!$C16,'31200 Ann Hist'!$C$8:$C$51,0),MATCH('31200M Ann'!M$8,'31200 Ann Hist'!$C$8:$AR$8,0))</f>
        <v>0.4</v>
      </c>
      <c r="N16" s="10">
        <f>INDEX('31200 Ann Hist'!$C$8:$AR$51,MATCH('31200M Ann'!$C16,'31200 Ann Hist'!$C$8:$C$51,0),MATCH('31200M Ann'!N$8,'31200 Ann Hist'!$C$8:$AR$8,0))</f>
        <v>0.4</v>
      </c>
      <c r="O16" s="10">
        <f>INDEX('31200 Ann Hist'!$C$8:$AR$51,MATCH('31200M Ann'!$C16,'31200 Ann Hist'!$C$8:$C$51,0),MATCH('31200M Ann'!O$8,'31200 Ann Hist'!$C$8:$AR$8,0))</f>
        <v>0.5</v>
      </c>
      <c r="P16" s="10">
        <f>INDEX('31200 Ann Hist'!$C$8:$AR$51,MATCH('31200M Ann'!$C16,'31200 Ann Hist'!$C$8:$C$51,0),MATCH('31200M Ann'!P$8,'31200 Ann Hist'!$C$8:$AR$8,0))</f>
        <v>0.3</v>
      </c>
      <c r="Q16" s="10">
        <f>INDEX('31200 Ann Hist'!$C$8:$AR$51,MATCH('31200M Ann'!$C16,'31200 Ann Hist'!$C$8:$C$51,0),MATCH('31200M Ann'!Q$8,'31200 Ann Hist'!$C$8:$AR$8,0))</f>
        <v>0.3</v>
      </c>
      <c r="R16" s="10">
        <f>INDEX('31200 Ann Hist'!$C$8:$AR$51,MATCH('31200M Ann'!$C16,'31200 Ann Hist'!$C$8:$C$51,0),MATCH('31200M Ann'!R$8,'31200 Ann Hist'!$C$8:$AR$8,0))</f>
        <v>0.1</v>
      </c>
      <c r="S16" s="10">
        <f>INDEX('31200 Ann Hist'!$C$8:$AR$51,MATCH('31200M Ann'!$C16,'31200 Ann Hist'!$C$8:$C$51,0),MATCH('31200M Ann'!S$8,'31200 Ann Hist'!$C$8:$AR$8,0))</f>
        <v>0.1</v>
      </c>
      <c r="T16" s="10">
        <f>INDEX('31200 Ann Hist'!$C$8:$AR$51,MATCH('31200M Ann'!$C16,'31200 Ann Hist'!$C$8:$C$51,0),MATCH('31200M Ann'!T$8,'31200 Ann Hist'!$C$8:$AR$8,0))</f>
        <v>0.4</v>
      </c>
      <c r="U16" s="10">
        <f>INDEX('31200 Ann Hist'!$C$8:$AR$51,MATCH('31200M Ann'!$C16,'31200 Ann Hist'!$C$8:$C$51,0),MATCH('31200M Ann'!U$8,'31200 Ann Hist'!$C$8:$AR$8,0))</f>
        <v>1.1000000000000001</v>
      </c>
      <c r="V16" s="10">
        <f>INDEX('31200 Ann Hist'!$C$8:$AR$51,MATCH('31200M Ann'!$C16,'31200 Ann Hist'!$C$8:$C$51,0),MATCH('31200M Ann'!V$8,'31200 Ann Hist'!$C$8:$AR$8,0))</f>
        <v>0.8</v>
      </c>
      <c r="W16" s="10">
        <f>INDEX('31200 Ann Hist'!$C$8:$AR$51,MATCH('31200M Ann'!$C16,'31200 Ann Hist'!$C$8:$C$51,0),MATCH('31200M Ann'!W$8,'31200 Ann Hist'!$C$8:$AR$8,0))</f>
        <v>0.8</v>
      </c>
      <c r="X16" s="10">
        <f>INDEX('31200 Ann Hist'!$C$8:$AR$51,MATCH('31200M Ann'!$C16,'31200 Ann Hist'!$C$8:$C$51,0),MATCH('31200M Ann'!X$8,'31200 Ann Hist'!$C$8:$AR$8,0))</f>
        <v>1.7</v>
      </c>
      <c r="Y16" s="10">
        <f>INDEX('31200 Ann Hist'!$C$8:$AR$51,MATCH('31200M Ann'!$C16,'31200 Ann Hist'!$C$8:$C$51,0),MATCH('31200M Ann'!Y$8,'31200 Ann Hist'!$C$8:$AR$8,0))</f>
        <v>1.4</v>
      </c>
      <c r="Z16" s="10">
        <f>INDEX('31200 Ann Hist'!$C$8:$AR$51,MATCH('31200M Ann'!$C16,'31200 Ann Hist'!$C$8:$C$51,0),MATCH('31200M Ann'!Z$8,'31200 Ann Hist'!$C$8:$AR$8,0))</f>
        <v>0.8</v>
      </c>
      <c r="AA16" s="10">
        <f>INDEX('31200 Ann Hist'!$C$8:$AR$51,MATCH('31200M Ann'!$C16,'31200 Ann Hist'!$C$8:$C$51,0),MATCH('31200M Ann'!AA$8,'31200 Ann Hist'!$C$8:$AR$8,0))</f>
        <v>1</v>
      </c>
      <c r="AB16" s="10">
        <f>INDEX('31200 Ann Hist'!$C$8:$AR$51,MATCH('31200M Ann'!$C16,'31200 Ann Hist'!$C$8:$C$51,0),MATCH('31200M Ann'!AB$8,'31200 Ann Hist'!$C$8:$AR$8,0))</f>
        <v>1</v>
      </c>
      <c r="AC16" s="10">
        <f>INDEX('31200 Ann Hist'!$C$8:$AR$51,MATCH('31200M Ann'!$C16,'31200 Ann Hist'!$C$8:$C$51,0),MATCH('31200M Ann'!AC$8,'31200 Ann Hist'!$C$8:$AR$8,0))</f>
        <v>2</v>
      </c>
      <c r="AD16" s="10">
        <f>INDEX('31200 Ann Hist'!$C$8:$AR$51,MATCH('31200M Ann'!$C16,'31200 Ann Hist'!$C$8:$C$51,0),MATCH('31200M Ann'!AD$8,'31200 Ann Hist'!$C$8:$AR$8,0))</f>
        <v>1.3</v>
      </c>
      <c r="AE16" s="10">
        <f>INDEX('31200 Ann Hist'!$C$8:$AR$51,MATCH('31200M Ann'!$C16,'31200 Ann Hist'!$C$8:$C$51,0),MATCH('31200M Ann'!AE$8,'31200 Ann Hist'!$C$8:$AR$8,0))</f>
        <v>1.4</v>
      </c>
      <c r="AF16" s="10">
        <f>INDEX('31200 Ann Hist'!$C$8:$AR$51,MATCH('31200M Ann'!$C16,'31200 Ann Hist'!$C$8:$C$51,0),MATCH('31200M Ann'!AF$8,'31200 Ann Hist'!$C$8:$AR$8,0))</f>
        <v>1.7</v>
      </c>
      <c r="AG16" s="10">
        <f>INDEX('31200 Ann Hist'!$C$8:$AR$51,MATCH('31200M Ann'!$C16,'31200 Ann Hist'!$C$8:$C$51,0),MATCH('31200M Ann'!AG$8,'31200 Ann Hist'!$C$8:$AR$8,0))</f>
        <v>3.8</v>
      </c>
      <c r="AH16" s="10">
        <f>INDEX('31200 Ann Hist'!$C$8:$AR$51,MATCH('31200M Ann'!$C16,'31200 Ann Hist'!$C$8:$C$51,0),MATCH('31200M Ann'!AH$8,'31200 Ann Hist'!$C$8:$AR$8,0))</f>
        <v>2.4</v>
      </c>
      <c r="AI16" s="10">
        <f>INDEX('31200 Ann Hist'!$C$8:$AR$51,MATCH('31200M Ann'!$C16,'31200 Ann Hist'!$C$8:$C$51,0),MATCH('31200M Ann'!AI$8,'31200 Ann Hist'!$C$8:$AR$8,0))</f>
        <v>2.7</v>
      </c>
      <c r="AJ16" s="10">
        <f>INDEX('31200 Ann Hist'!$C$8:$AR$51,MATCH('31200M Ann'!$C16,'31200 Ann Hist'!$C$8:$C$51,0),MATCH('31200M Ann'!AJ$8,'31200 Ann Hist'!$C$8:$AR$8,0))</f>
        <v>4</v>
      </c>
      <c r="AK16" s="10">
        <f>INDEX('31200 Ann Hist'!$C$8:$AR$51,MATCH('31200M Ann'!$C16,'31200 Ann Hist'!$C$8:$C$51,0),MATCH('31200M Ann'!AK$8,'31200 Ann Hist'!$C$8:$AR$8,0))</f>
        <v>2.9</v>
      </c>
      <c r="AL16" s="10">
        <f>INDEX('31200 Ann Hist'!$C$8:$AR$51,MATCH('31200M Ann'!$C16,'31200 Ann Hist'!$C$8:$C$51,0),MATCH('31200M Ann'!AL$8,'31200 Ann Hist'!$C$8:$AR$8,0))</f>
        <v>2.8</v>
      </c>
      <c r="AM16" s="10">
        <f>INDEX('31200 Ann Hist'!$C$8:$AR$51,MATCH('31200M Ann'!$C16,'31200 Ann Hist'!$C$8:$C$51,0),MATCH('31200M Ann'!AM$8,'31200 Ann Hist'!$C$8:$AR$8,0))</f>
        <v>2.5</v>
      </c>
      <c r="AN16" s="10">
        <f>INDEX('31200 Ann Hist'!$C$8:$AR$51,MATCH('31200M Ann'!$C16,'31200 Ann Hist'!$C$8:$C$51,0),MATCH('31200M Ann'!AN$8,'31200 Ann Hist'!$C$8:$AR$8,0))</f>
        <v>2.1</v>
      </c>
      <c r="AO16" s="10">
        <f>INDEX('31200 Ann Hist'!$C$8:$AR$51,MATCH('31200M Ann'!$C16,'31200 Ann Hist'!$C$8:$C$51,0),MATCH('31200M Ann'!AO$8,'31200 Ann Hist'!$C$8:$AR$8,0))</f>
        <v>1.8</v>
      </c>
      <c r="AP16" s="10">
        <f>INDEX('31200 Ann Hist'!$C$8:$AR$51,MATCH('31200M Ann'!$C16,'31200 Ann Hist'!$C$8:$C$51,0),MATCH('31200M Ann'!AP$8,'31200 Ann Hist'!$C$8:$AR$8,0))</f>
        <v>2.1</v>
      </c>
      <c r="AQ16" s="10">
        <f>INDEX('31200 Ann Hist'!$C$8:$AR$51,MATCH('31200M Ann'!$C16,'31200 Ann Hist'!$C$8:$C$51,0),MATCH('31200M Ann'!AQ$8,'31200 Ann Hist'!$C$8:$AR$8,0))</f>
        <v>2</v>
      </c>
      <c r="AR16" s="11">
        <f>INDEX('31200 Ann'!$C$8:$AZ$51,MATCH('31200M Ann'!$C16,'31200 Ann'!$C$8:$C$51,0),MATCH('31200M Ann'!AR$8,'31200 Ann'!$C$8:$AZ$8,0))</f>
        <v>2.1</v>
      </c>
      <c r="AS16" s="11">
        <f>INDEX('31200 Ann'!$C$8:$AZ$51,MATCH('31200M Ann'!$C16,'31200 Ann'!$C$8:$C$51,0),MATCH('31200M Ann'!AS$8,'31200 Ann'!$C$8:$AZ$8,0))</f>
        <v>3.8</v>
      </c>
      <c r="AT16" s="11">
        <f>INDEX('31200 Ann'!$C$8:$AZ$51,MATCH('31200M Ann'!$C16,'31200 Ann'!$C$8:$C$51,0),MATCH('31200M Ann'!AT$8,'31200 Ann'!$C$8:$AZ$8,0))</f>
        <v>5.6</v>
      </c>
      <c r="AU16" s="11">
        <f>INDEX('31200 Ann'!$C$8:$AZ$51,MATCH('31200M Ann'!$C16,'31200 Ann'!$C$8:$C$51,0),MATCH('31200M Ann'!AU$8,'31200 Ann'!$C$8:$AZ$8,0))</f>
        <v>5.5</v>
      </c>
      <c r="AV16" s="11">
        <f>INDEX('31200 Ann'!$C$8:$AZ$51,MATCH('31200M Ann'!$C16,'31200 Ann'!$C$8:$C$51,0),MATCH('31200M Ann'!AV$8,'31200 Ann'!$C$8:$AZ$8,0))</f>
        <v>4.2</v>
      </c>
      <c r="AW16" s="11">
        <f>INDEX('31200 Ann'!$C$8:$AZ$51,MATCH('31200M Ann'!$C16,'31200 Ann'!$C$8:$C$51,0),MATCH('31200M Ann'!AW$8,'31200 Ann'!$C$8:$AZ$8,0))</f>
        <v>6.6</v>
      </c>
      <c r="AX16" s="11">
        <f>INDEX('31200 Ann'!$C$8:$AZ$51,MATCH('31200M Ann'!$C16,'31200 Ann'!$C$8:$C$51,0),MATCH('31200M Ann'!AX$8,'31200 Ann'!$C$8:$AZ$8,0))</f>
        <v>16.5</v>
      </c>
      <c r="AY16" s="11">
        <f>INDEX('31200 Ann'!$C$8:$AZ$51,MATCH('31200M Ann'!$C16,'31200 Ann'!$C$8:$C$51,0),MATCH('31200M Ann'!AY$8,'31200 Ann'!$C$8:$AZ$8,0))</f>
        <v>14.3</v>
      </c>
      <c r="AZ16" s="11">
        <f>INDEX('31200 Ann'!$C$8:$AZ$51,MATCH('31200M Ann'!$C16,'31200 Ann'!$C$8:$C$51,0),MATCH('31200M Ann'!AZ$8,'31200 Ann'!$C$8:$AZ$8,0))</f>
        <v>11.5</v>
      </c>
      <c r="BA16" s="11">
        <f>INDEX('31200 Ann'!$C$8:$AZ$51,MATCH('31200M Ann'!$C16,'31200 Ann'!$C$8:$C$51,0),MATCH('31200M Ann'!BA$8,'31200 Ann'!$C$8:$AZ$8,0))</f>
        <v>8.6</v>
      </c>
      <c r="BB16" s="11">
        <f>INDEX('31200 Ann'!$C$8:$AZ$51,MATCH('31200M Ann'!$C16,'31200 Ann'!$C$8:$C$51,0),MATCH('31200M Ann'!BB$8,'31200 Ann'!$C$8:$AZ$8,0))</f>
        <v>9.1</v>
      </c>
      <c r="BC16" s="11">
        <f>INDEX('31200 Ann'!$C$8:$AZ$51,MATCH('31200M Ann'!$C16,'31200 Ann'!$C$8:$C$51,0),MATCH('31200M Ann'!BC$8,'31200 Ann'!$C$8:$AZ$8,0))</f>
        <v>15.3</v>
      </c>
      <c r="BD16" s="11">
        <f>INDEX('31200 Ann'!$C$8:$AZ$51,MATCH('31200M Ann'!$C16,'31200 Ann'!$C$8:$C$51,0),MATCH('31200M Ann'!BD$8,'31200 Ann'!$C$8:$AZ$8,0))</f>
        <v>15.1</v>
      </c>
      <c r="BE16" s="11">
        <f>INDEX('31200 Ann'!$C$8:$AZ$51,MATCH('31200M Ann'!$C16,'31200 Ann'!$C$8:$C$51,0),MATCH('31200M Ann'!BE$8,'31200 Ann'!$C$8:$AZ$8,0))</f>
        <v>23.4</v>
      </c>
      <c r="BF16" s="11">
        <f>INDEX('31200 Ann'!$C$8:$AZ$51,MATCH('31200M Ann'!$C16,'31200 Ann'!$C$8:$C$51,0),MATCH('31200M Ann'!BF$8,'31200 Ann'!$C$8:$AZ$8,0))</f>
        <v>20.100000000000001</v>
      </c>
      <c r="BG16" s="11">
        <f>INDEX('31200 Ann'!$C$8:$AZ$51,MATCH('31200M Ann'!$C16,'31200 Ann'!$C$8:$C$51,0),MATCH('31200M Ann'!BG$8,'31200 Ann'!$C$8:$AZ$8,0))</f>
        <v>13.2</v>
      </c>
      <c r="BH16" s="11">
        <f>INDEX('31200 Ann'!$C$8:$AZ$51,MATCH('31200M Ann'!$C16,'31200 Ann'!$C$8:$C$51,0),MATCH('31200M Ann'!BH$8,'31200 Ann'!$C$8:$AZ$8,0))</f>
        <v>14.6</v>
      </c>
      <c r="BI16" s="11">
        <f>INDEX('31200 Ann'!$C$8:$AZ$51,MATCH('31200M Ann'!$C16,'31200 Ann'!$C$8:$C$51,0),MATCH('31200M Ann'!BI$8,'31200 Ann'!$C$8:$AZ$8,0))</f>
        <v>16</v>
      </c>
      <c r="BJ16" s="11">
        <f>INDEX('31200 Ann'!$C$8:$AZ$51,MATCH('31200M Ann'!$C16,'31200 Ann'!$C$8:$C$51,0),MATCH('31200M Ann'!BJ$8,'31200 Ann'!$C$8:$AZ$8,0))</f>
        <v>14.2</v>
      </c>
      <c r="BK16" s="11">
        <f>INDEX('31200 Ann'!$C$8:$AZ$51,MATCH('31200M Ann'!$C16,'31200 Ann'!$C$8:$C$51,0),MATCH('31200M Ann'!BK$8,'31200 Ann'!$C$8:$AZ$8,0))</f>
        <v>12.9</v>
      </c>
      <c r="BL16" s="11">
        <f>INDEX('31200 Ann'!$C$8:$AZ$51,MATCH('31200M Ann'!$C16,'31200 Ann'!$C$8:$C$51,0),MATCH('31200M Ann'!BL$8,'31200 Ann'!$C$8:$AZ$8,0))</f>
        <v>14</v>
      </c>
      <c r="BM16" s="11">
        <f>INDEX('31200 Ann'!$C$8:$AZ$51,MATCH('31200M Ann'!$C16,'31200 Ann'!$C$8:$C$51,0),MATCH('31200M Ann'!BM$8,'31200 Ann'!$C$8:$AZ$8,0))</f>
        <v>17.7</v>
      </c>
      <c r="BN16" s="11">
        <f>INDEX('31200 Ann'!$C$8:$AZ$51,MATCH('31200M Ann'!$C16,'31200 Ann'!$C$8:$C$51,0),MATCH('31200M Ann'!BN$8,'31200 Ann'!$C$8:$AZ$8,0))</f>
        <v>25.4</v>
      </c>
      <c r="BO16" s="11">
        <f>INDEX('31200 Ann'!$C$8:$AZ$51,MATCH('31200M Ann'!$C16,'31200 Ann'!$C$8:$C$51,0),MATCH('31200M Ann'!BO$8,'31200 Ann'!$C$8:$AZ$8,0))</f>
        <v>24.8</v>
      </c>
      <c r="BP16" s="11">
        <f>INDEX('31200 Ann'!$C$8:$AZ$51,MATCH('31200M Ann'!$C16,'31200 Ann'!$C$8:$C$51,0),MATCH('31200M Ann'!BP$8,'31200 Ann'!$C$8:$AZ$8,0))</f>
        <v>21.6</v>
      </c>
      <c r="BQ16" s="11">
        <f>INDEX('31200 Ann'!$C$8:$AZ$51,MATCH('31200M Ann'!$C16,'31200 Ann'!$C$8:$C$51,0),MATCH('31200M Ann'!BQ$8,'31200 Ann'!$C$8:$AZ$8,0))</f>
        <v>21.4</v>
      </c>
      <c r="BR16" s="11">
        <f>INDEX('31200 Ann'!$C$8:$AZ$51,MATCH('31200M Ann'!$C16,'31200 Ann'!$C$8:$C$51,0),MATCH('31200M Ann'!BR$8,'31200 Ann'!$C$8:$AZ$8,0))</f>
        <v>21</v>
      </c>
      <c r="BS16" s="11">
        <f>INDEX('31200 Ann'!$C$8:$AZ$51,MATCH('31200M Ann'!$C16,'31200 Ann'!$C$8:$C$51,0),MATCH('31200M Ann'!BS$8,'31200 Ann'!$C$8:$AZ$8,0))</f>
        <v>21.6</v>
      </c>
      <c r="BT16" s="11">
        <f>INDEX('31200 Ann'!$C$8:$AZ$51,MATCH('31200M Ann'!$C16,'31200 Ann'!$C$8:$C$51,0),MATCH('31200M Ann'!BT$8,'31200 Ann'!$C$8:$AZ$8,0))</f>
        <v>19.5</v>
      </c>
      <c r="BU16" s="11">
        <f>INDEX('31200 Ann'!$C$8:$AZ$51,MATCH('31200M Ann'!$C16,'31200 Ann'!$C$8:$C$51,0),MATCH('31200M Ann'!BU$8,'31200 Ann'!$C$8:$AZ$8,0))</f>
        <v>19.2</v>
      </c>
      <c r="BV16" s="11">
        <f>INDEX('31200 Ann'!$C$8:$AZ$51,MATCH('31200M Ann'!$C16,'31200 Ann'!$C$8:$C$51,0),MATCH('31200M Ann'!BV$8,'31200 Ann'!$C$8:$AZ$8,0))</f>
        <v>20</v>
      </c>
      <c r="BW16" s="11">
        <f>INDEX('31200 Ann'!$C$8:$AZ$51,MATCH('31200M Ann'!$C16,'31200 Ann'!$C$8:$C$51,0),MATCH('31200M Ann'!BW$8,'31200 Ann'!$C$8:$AZ$8,0))</f>
        <v>20.3</v>
      </c>
      <c r="BX16" s="11">
        <f>INDEX('31200 Ann'!$C$8:$AZ$51,MATCH('31200M Ann'!$C16,'31200 Ann'!$C$8:$C$51,0),MATCH('31200M Ann'!BX$8,'31200 Ann'!$C$8:$AZ$8,0))</f>
        <v>31.4</v>
      </c>
      <c r="BY16" s="11">
        <f>INDEX('31200 Ann'!$C$8:$AZ$51,MATCH('31200M Ann'!$C16,'31200 Ann'!$C$8:$C$51,0),MATCH('31200M Ann'!BY$8,'31200 Ann'!$C$8:$AZ$8,0))</f>
        <v>42.1</v>
      </c>
      <c r="BZ16" s="11">
        <f>INDEX('31200 Ann'!$C$8:$AZ$51,MATCH('31200M Ann'!$C16,'31200 Ann'!$C$8:$C$51,0),MATCH('31200M Ann'!BZ$8,'31200 Ann'!$C$8:$AZ$8,0))</f>
        <v>41.5</v>
      </c>
      <c r="CA16" s="11">
        <f>INDEX('31200 Ann'!$C$8:$AZ$51,MATCH('31200M Ann'!$C16,'31200 Ann'!$C$8:$C$51,0),MATCH('31200M Ann'!CA$8,'31200 Ann'!$C$8:$AZ$8,0))</f>
        <v>34.299999999999997</v>
      </c>
      <c r="CB16" s="11">
        <f>INDEX('31200 Ann'!$C$8:$AZ$51,MATCH('31200M Ann'!$C16,'31200 Ann'!$C$8:$C$51,0),MATCH('31200M Ann'!CB$8,'31200 Ann'!$C$8:$AZ$8,0))</f>
        <v>31</v>
      </c>
      <c r="CC16" s="11">
        <f>INDEX('31200 Ann'!$C$8:$AZ$51,MATCH('31200M Ann'!$C16,'31200 Ann'!$C$8:$C$51,0),MATCH('31200M Ann'!CC$8,'31200 Ann'!$C$8:$AZ$8,0))</f>
        <v>29.6</v>
      </c>
      <c r="CD16" s="11">
        <f>INDEX('31200 Ann'!$C$8:$AZ$51,MATCH('31200M Ann'!$C16,'31200 Ann'!$C$8:$C$51,0),MATCH('31200M Ann'!CD$8,'31200 Ann'!$C$8:$AZ$8,0))</f>
        <v>32</v>
      </c>
      <c r="CE16" s="11">
        <f>INDEX('31200 Ann'!$C$8:$AZ$51,MATCH('31200M Ann'!$C16,'31200 Ann'!$C$8:$C$51,0),MATCH('31200M Ann'!CE$8,'31200 Ann'!$C$8:$AZ$8,0))</f>
        <v>42.5</v>
      </c>
      <c r="CF16" s="11">
        <f>INDEX('31200 Ann'!$C$8:$AZ$51,MATCH('31200M Ann'!$C16,'31200 Ann'!$C$8:$C$51,0),MATCH('31200M Ann'!CF$8,'31200 Ann'!$C$8:$AZ$8,0))</f>
        <v>85.7</v>
      </c>
      <c r="CG16" s="11">
        <f>INDEX('31200 Ann'!$C$8:$AZ$51,MATCH('31200M Ann'!$C16,'31200 Ann'!$C$8:$C$51,0),MATCH('31200M Ann'!CG$8,'31200 Ann'!$C$8:$AZ$8,0))</f>
        <v>67.2</v>
      </c>
      <c r="CH16" s="11">
        <f>INDEX('31200 Ann'!$C$8:$AZ$51,MATCH('31200M Ann'!$C16,'31200 Ann'!$C$8:$C$51,0),MATCH('31200M Ann'!CH$8,'31200 Ann'!$C$8:$AZ$8,0))</f>
        <v>56.9</v>
      </c>
      <c r="CI16" s="11">
        <f>INDEX('31200 Ann'!$C$8:$AZ$51,MATCH('31200M Ann'!$C16,'31200 Ann'!$C$8:$C$51,0),MATCH('31200M Ann'!CI$8,'31200 Ann'!$C$8:$AZ$8,0))</f>
        <v>45.4</v>
      </c>
      <c r="CJ16" s="11">
        <f>INDEX('31200 Ann'!$C$8:$AZ$51,MATCH('31200M Ann'!$C16,'31200 Ann'!$C$8:$C$51,0),MATCH('31200M Ann'!CJ$8,'31200 Ann'!$C$8:$AZ$8,0))</f>
        <v>38.6</v>
      </c>
      <c r="CK16" s="11">
        <f>INDEX('31200 Ann'!$C$8:$AZ$51,MATCH('31200M Ann'!$C16,'31200 Ann'!$C$8:$C$51,0),MATCH('31200M Ann'!CK$8,'31200 Ann'!$C$8:$AZ$8,0))</f>
        <v>34.4</v>
      </c>
      <c r="CL16" s="11">
        <f>INDEX('31200 Ann'!$C$8:$AZ$51,MATCH('31200M Ann'!$C16,'31200 Ann'!$C$8:$C$51,0),MATCH('31200M Ann'!CL$8,'31200 Ann'!$C$8:$AZ$8,0))</f>
        <v>31.5</v>
      </c>
      <c r="CM16" s="11"/>
    </row>
    <row r="17" spans="1:91" s="10" customFormat="1" x14ac:dyDescent="0.25">
      <c r="A17" s="32">
        <v>9</v>
      </c>
      <c r="B17" s="10" t="s">
        <v>495</v>
      </c>
      <c r="C17" s="10" t="s">
        <v>494</v>
      </c>
      <c r="D17" s="10" t="str">
        <f>INDEX('31200 Ann Hist'!$C$8:$AR$51,MATCH('31200M Ann'!$C17,'31200 Ann Hist'!$C$8:$C$51,0),MATCH('31200M Ann'!D$8,'31200 Ann Hist'!$C$8:$AR$8,0))</f>
        <v>.....</v>
      </c>
      <c r="E17" s="10" t="str">
        <f>INDEX('31200 Ann Hist'!$C$8:$AR$51,MATCH('31200M Ann'!$C17,'31200 Ann Hist'!$C$8:$C$51,0),MATCH('31200M Ann'!E$8,'31200 Ann Hist'!$C$8:$AR$8,0))</f>
        <v>.....</v>
      </c>
      <c r="F17" s="10" t="str">
        <f>INDEX('31200 Ann Hist'!$C$8:$AR$51,MATCH('31200M Ann'!$C17,'31200 Ann Hist'!$C$8:$C$51,0),MATCH('31200M Ann'!F$8,'31200 Ann Hist'!$C$8:$AR$8,0))</f>
        <v>.....</v>
      </c>
      <c r="G17" s="10" t="str">
        <f>INDEX('31200 Ann Hist'!$C$8:$AR$51,MATCH('31200M Ann'!$C17,'31200 Ann Hist'!$C$8:$C$51,0),MATCH('31200M Ann'!G$8,'31200 Ann Hist'!$C$8:$AR$8,0))</f>
        <v>.....</v>
      </c>
      <c r="H17" s="10" t="str">
        <f>INDEX('31200 Ann Hist'!$C$8:$AR$51,MATCH('31200M Ann'!$C17,'31200 Ann Hist'!$C$8:$C$51,0),MATCH('31200M Ann'!H$8,'31200 Ann Hist'!$C$8:$AR$8,0))</f>
        <v>.....</v>
      </c>
      <c r="I17" s="10" t="str">
        <f>INDEX('31200 Ann Hist'!$C$8:$AR$51,MATCH('31200M Ann'!$C17,'31200 Ann Hist'!$C$8:$C$51,0),MATCH('31200M Ann'!I$8,'31200 Ann Hist'!$C$8:$AR$8,0))</f>
        <v>.....</v>
      </c>
      <c r="J17" s="10" t="str">
        <f>INDEX('31200 Ann Hist'!$C$8:$AR$51,MATCH('31200M Ann'!$C17,'31200 Ann Hist'!$C$8:$C$51,0),MATCH('31200M Ann'!J$8,'31200 Ann Hist'!$C$8:$AR$8,0))</f>
        <v>.....</v>
      </c>
      <c r="K17" s="10" t="str">
        <f>INDEX('31200 Ann Hist'!$C$8:$AR$51,MATCH('31200M Ann'!$C17,'31200 Ann Hist'!$C$8:$C$51,0),MATCH('31200M Ann'!K$8,'31200 Ann Hist'!$C$8:$AR$8,0))</f>
        <v>.....</v>
      </c>
      <c r="L17" s="10" t="str">
        <f>INDEX('31200 Ann Hist'!$C$8:$AR$51,MATCH('31200M Ann'!$C17,'31200 Ann Hist'!$C$8:$C$51,0),MATCH('31200M Ann'!L$8,'31200 Ann Hist'!$C$8:$AR$8,0))</f>
        <v>.....</v>
      </c>
      <c r="M17" s="10" t="str">
        <f>INDEX('31200 Ann Hist'!$C$8:$AR$51,MATCH('31200M Ann'!$C17,'31200 Ann Hist'!$C$8:$C$51,0),MATCH('31200M Ann'!M$8,'31200 Ann Hist'!$C$8:$AR$8,0))</f>
        <v>.....</v>
      </c>
      <c r="N17" s="10">
        <f>INDEX('31200 Ann Hist'!$C$8:$AR$51,MATCH('31200M Ann'!$C17,'31200 Ann Hist'!$C$8:$C$51,0),MATCH('31200M Ann'!N$8,'31200 Ann Hist'!$C$8:$AR$8,0))</f>
        <v>0</v>
      </c>
      <c r="O17" s="10">
        <f>INDEX('31200 Ann Hist'!$C$8:$AR$51,MATCH('31200M Ann'!$C17,'31200 Ann Hist'!$C$8:$C$51,0),MATCH('31200M Ann'!O$8,'31200 Ann Hist'!$C$8:$AR$8,0))</f>
        <v>0</v>
      </c>
      <c r="P17" s="10">
        <f>INDEX('31200 Ann Hist'!$C$8:$AR$51,MATCH('31200M Ann'!$C17,'31200 Ann Hist'!$C$8:$C$51,0),MATCH('31200M Ann'!P$8,'31200 Ann Hist'!$C$8:$AR$8,0))</f>
        <v>0</v>
      </c>
      <c r="Q17" s="10">
        <f>INDEX('31200 Ann Hist'!$C$8:$AR$51,MATCH('31200M Ann'!$C17,'31200 Ann Hist'!$C$8:$C$51,0),MATCH('31200M Ann'!Q$8,'31200 Ann Hist'!$C$8:$AR$8,0))</f>
        <v>0</v>
      </c>
      <c r="R17" s="10">
        <f>INDEX('31200 Ann Hist'!$C$8:$AR$51,MATCH('31200M Ann'!$C17,'31200 Ann Hist'!$C$8:$C$51,0),MATCH('31200M Ann'!R$8,'31200 Ann Hist'!$C$8:$AR$8,0))</f>
        <v>0</v>
      </c>
      <c r="S17" s="10">
        <f>INDEX('31200 Ann Hist'!$C$8:$AR$51,MATCH('31200M Ann'!$C17,'31200 Ann Hist'!$C$8:$C$51,0),MATCH('31200M Ann'!S$8,'31200 Ann Hist'!$C$8:$AR$8,0))</f>
        <v>0</v>
      </c>
      <c r="T17" s="10">
        <f>INDEX('31200 Ann Hist'!$C$8:$AR$51,MATCH('31200M Ann'!$C17,'31200 Ann Hist'!$C$8:$C$51,0),MATCH('31200M Ann'!T$8,'31200 Ann Hist'!$C$8:$AR$8,0))</f>
        <v>0</v>
      </c>
      <c r="U17" s="10">
        <f>INDEX('31200 Ann Hist'!$C$8:$AR$51,MATCH('31200M Ann'!$C17,'31200 Ann Hist'!$C$8:$C$51,0),MATCH('31200M Ann'!U$8,'31200 Ann Hist'!$C$8:$AR$8,0))</f>
        <v>0</v>
      </c>
      <c r="V17" s="10">
        <f>INDEX('31200 Ann Hist'!$C$8:$AR$51,MATCH('31200M Ann'!$C17,'31200 Ann Hist'!$C$8:$C$51,0),MATCH('31200M Ann'!V$8,'31200 Ann Hist'!$C$8:$AR$8,0))</f>
        <v>0.1</v>
      </c>
      <c r="W17" s="10">
        <f>INDEX('31200 Ann Hist'!$C$8:$AR$51,MATCH('31200M Ann'!$C17,'31200 Ann Hist'!$C$8:$C$51,0),MATCH('31200M Ann'!W$8,'31200 Ann Hist'!$C$8:$AR$8,0))</f>
        <v>0.1</v>
      </c>
      <c r="X17" s="10">
        <f>INDEX('31200 Ann Hist'!$C$8:$AR$51,MATCH('31200M Ann'!$C17,'31200 Ann Hist'!$C$8:$C$51,0),MATCH('31200M Ann'!X$8,'31200 Ann Hist'!$C$8:$AR$8,0))</f>
        <v>0.1</v>
      </c>
      <c r="Y17" s="10">
        <f>INDEX('31200 Ann Hist'!$C$8:$AR$51,MATCH('31200M Ann'!$C17,'31200 Ann Hist'!$C$8:$C$51,0),MATCH('31200M Ann'!Y$8,'31200 Ann Hist'!$C$8:$AR$8,0))</f>
        <v>0.1</v>
      </c>
      <c r="Z17" s="10">
        <f>INDEX('31200 Ann Hist'!$C$8:$AR$51,MATCH('31200M Ann'!$C17,'31200 Ann Hist'!$C$8:$C$51,0),MATCH('31200M Ann'!Z$8,'31200 Ann Hist'!$C$8:$AR$8,0))</f>
        <v>0</v>
      </c>
      <c r="AA17" s="10">
        <f>INDEX('31200 Ann Hist'!$C$8:$AR$51,MATCH('31200M Ann'!$C17,'31200 Ann Hist'!$C$8:$C$51,0),MATCH('31200M Ann'!AA$8,'31200 Ann Hist'!$C$8:$AR$8,0))</f>
        <v>0.1</v>
      </c>
      <c r="AB17" s="10">
        <f>INDEX('31200 Ann Hist'!$C$8:$AR$51,MATCH('31200M Ann'!$C17,'31200 Ann Hist'!$C$8:$C$51,0),MATCH('31200M Ann'!AB$8,'31200 Ann Hist'!$C$8:$AR$8,0))</f>
        <v>0.1</v>
      </c>
      <c r="AC17" s="10">
        <f>INDEX('31200 Ann Hist'!$C$8:$AR$51,MATCH('31200M Ann'!$C17,'31200 Ann Hist'!$C$8:$C$51,0),MATCH('31200M Ann'!AC$8,'31200 Ann Hist'!$C$8:$AR$8,0))</f>
        <v>0.2</v>
      </c>
      <c r="AD17" s="10">
        <f>INDEX('31200 Ann Hist'!$C$8:$AR$51,MATCH('31200M Ann'!$C17,'31200 Ann Hist'!$C$8:$C$51,0),MATCH('31200M Ann'!AD$8,'31200 Ann Hist'!$C$8:$AR$8,0))</f>
        <v>0.1</v>
      </c>
      <c r="AE17" s="10">
        <f>INDEX('31200 Ann Hist'!$C$8:$AR$51,MATCH('31200M Ann'!$C17,'31200 Ann Hist'!$C$8:$C$51,0),MATCH('31200M Ann'!AE$8,'31200 Ann Hist'!$C$8:$AR$8,0))</f>
        <v>0.1</v>
      </c>
      <c r="AF17" s="10">
        <f>INDEX('31200 Ann Hist'!$C$8:$AR$51,MATCH('31200M Ann'!$C17,'31200 Ann Hist'!$C$8:$C$51,0),MATCH('31200M Ann'!AF$8,'31200 Ann Hist'!$C$8:$AR$8,0))</f>
        <v>0.1</v>
      </c>
      <c r="AG17" s="10">
        <f>INDEX('31200 Ann Hist'!$C$8:$AR$51,MATCH('31200M Ann'!$C17,'31200 Ann Hist'!$C$8:$C$51,0),MATCH('31200M Ann'!AG$8,'31200 Ann Hist'!$C$8:$AR$8,0))</f>
        <v>0.3</v>
      </c>
      <c r="AH17" s="10">
        <f>INDEX('31200 Ann Hist'!$C$8:$AR$51,MATCH('31200M Ann'!$C17,'31200 Ann Hist'!$C$8:$C$51,0),MATCH('31200M Ann'!AH$8,'31200 Ann Hist'!$C$8:$AR$8,0))</f>
        <v>0.3</v>
      </c>
      <c r="AI17" s="10">
        <f>INDEX('31200 Ann Hist'!$C$8:$AR$51,MATCH('31200M Ann'!$C17,'31200 Ann Hist'!$C$8:$C$51,0),MATCH('31200M Ann'!AI$8,'31200 Ann Hist'!$C$8:$AR$8,0))</f>
        <v>0.2</v>
      </c>
      <c r="AJ17" s="10">
        <f>INDEX('31200 Ann Hist'!$C$8:$AR$51,MATCH('31200M Ann'!$C17,'31200 Ann Hist'!$C$8:$C$51,0),MATCH('31200M Ann'!AJ$8,'31200 Ann Hist'!$C$8:$AR$8,0))</f>
        <v>0.3</v>
      </c>
      <c r="AK17" s="10">
        <f>INDEX('31200 Ann Hist'!$C$8:$AR$51,MATCH('31200M Ann'!$C17,'31200 Ann Hist'!$C$8:$C$51,0),MATCH('31200M Ann'!AK$8,'31200 Ann Hist'!$C$8:$AR$8,0))</f>
        <v>0.2</v>
      </c>
      <c r="AL17" s="10">
        <f>INDEX('31200 Ann Hist'!$C$8:$AR$51,MATCH('31200M Ann'!$C17,'31200 Ann Hist'!$C$8:$C$51,0),MATCH('31200M Ann'!AL$8,'31200 Ann Hist'!$C$8:$AR$8,0))</f>
        <v>0.1</v>
      </c>
      <c r="AM17" s="10">
        <f>INDEX('31200 Ann Hist'!$C$8:$AR$51,MATCH('31200M Ann'!$C17,'31200 Ann Hist'!$C$8:$C$51,0),MATCH('31200M Ann'!AM$8,'31200 Ann Hist'!$C$8:$AR$8,0))</f>
        <v>0.1</v>
      </c>
      <c r="AN17" s="10">
        <f>INDEX('31200 Ann Hist'!$C$8:$AR$51,MATCH('31200M Ann'!$C17,'31200 Ann Hist'!$C$8:$C$51,0),MATCH('31200M Ann'!AN$8,'31200 Ann Hist'!$C$8:$AR$8,0))</f>
        <v>0.1</v>
      </c>
      <c r="AO17" s="10">
        <f>INDEX('31200 Ann Hist'!$C$8:$AR$51,MATCH('31200M Ann'!$C17,'31200 Ann Hist'!$C$8:$C$51,0),MATCH('31200M Ann'!AO$8,'31200 Ann Hist'!$C$8:$AR$8,0))</f>
        <v>0.1</v>
      </c>
      <c r="AP17" s="10">
        <f>INDEX('31200 Ann Hist'!$C$8:$AR$51,MATCH('31200M Ann'!$C17,'31200 Ann Hist'!$C$8:$C$51,0),MATCH('31200M Ann'!AP$8,'31200 Ann Hist'!$C$8:$AR$8,0))</f>
        <v>0.1</v>
      </c>
      <c r="AQ17" s="10">
        <f>INDEX('31200 Ann Hist'!$C$8:$AR$51,MATCH('31200M Ann'!$C17,'31200 Ann Hist'!$C$8:$C$51,0),MATCH('31200M Ann'!AQ$8,'31200 Ann Hist'!$C$8:$AR$8,0))</f>
        <v>0.1</v>
      </c>
      <c r="AR17" s="11">
        <f>INDEX('31200 Ann'!$C$8:$AZ$51,MATCH('31200M Ann'!$C17,'31200 Ann'!$C$8:$C$51,0),MATCH('31200M Ann'!AR$8,'31200 Ann'!$C$8:$AZ$8,0))</f>
        <v>0.1</v>
      </c>
      <c r="AS17" s="11">
        <f>INDEX('31200 Ann'!$C$8:$AZ$51,MATCH('31200M Ann'!$C17,'31200 Ann'!$C$8:$C$51,0),MATCH('31200M Ann'!AS$8,'31200 Ann'!$C$8:$AZ$8,0))</f>
        <v>0.1</v>
      </c>
      <c r="AT17" s="11">
        <f>INDEX('31200 Ann'!$C$8:$AZ$51,MATCH('31200M Ann'!$C17,'31200 Ann'!$C$8:$C$51,0),MATCH('31200M Ann'!AT$8,'31200 Ann'!$C$8:$AZ$8,0))</f>
        <v>0.1</v>
      </c>
      <c r="AU17" s="11">
        <f>INDEX('31200 Ann'!$C$8:$AZ$51,MATCH('31200M Ann'!$C17,'31200 Ann'!$C$8:$C$51,0),MATCH('31200M Ann'!AU$8,'31200 Ann'!$C$8:$AZ$8,0))</f>
        <v>0.1</v>
      </c>
      <c r="AV17" s="11">
        <f>INDEX('31200 Ann'!$C$8:$AZ$51,MATCH('31200M Ann'!$C17,'31200 Ann'!$C$8:$C$51,0),MATCH('31200M Ann'!AV$8,'31200 Ann'!$C$8:$AZ$8,0))</f>
        <v>0.1</v>
      </c>
      <c r="AW17" s="11">
        <f>INDEX('31200 Ann'!$C$8:$AZ$51,MATCH('31200M Ann'!$C17,'31200 Ann'!$C$8:$C$51,0),MATCH('31200M Ann'!AW$8,'31200 Ann'!$C$8:$AZ$8,0))</f>
        <v>0.1</v>
      </c>
      <c r="AX17" s="11">
        <f>INDEX('31200 Ann'!$C$8:$AZ$51,MATCH('31200M Ann'!$C17,'31200 Ann'!$C$8:$C$51,0),MATCH('31200M Ann'!AX$8,'31200 Ann'!$C$8:$AZ$8,0))</f>
        <v>0.1</v>
      </c>
      <c r="AY17" s="11">
        <f>INDEX('31200 Ann'!$C$8:$AZ$51,MATCH('31200M Ann'!$C17,'31200 Ann'!$C$8:$C$51,0),MATCH('31200M Ann'!AY$8,'31200 Ann'!$C$8:$AZ$8,0))</f>
        <v>0.2</v>
      </c>
      <c r="AZ17" s="11">
        <f>INDEX('31200 Ann'!$C$8:$AZ$51,MATCH('31200M Ann'!$C17,'31200 Ann'!$C$8:$C$51,0),MATCH('31200M Ann'!AZ$8,'31200 Ann'!$C$8:$AZ$8,0))</f>
        <v>0.2</v>
      </c>
      <c r="BA17" s="11">
        <f>INDEX('31200 Ann'!$C$8:$AZ$51,MATCH('31200M Ann'!$C17,'31200 Ann'!$C$8:$C$51,0),MATCH('31200M Ann'!BA$8,'31200 Ann'!$C$8:$AZ$8,0))</f>
        <v>0.2</v>
      </c>
      <c r="BB17" s="11">
        <f>INDEX('31200 Ann'!$C$8:$AZ$51,MATCH('31200M Ann'!$C17,'31200 Ann'!$C$8:$C$51,0),MATCH('31200M Ann'!BB$8,'31200 Ann'!$C$8:$AZ$8,0))</f>
        <v>0.1</v>
      </c>
      <c r="BC17" s="11">
        <f>INDEX('31200 Ann'!$C$8:$AZ$51,MATCH('31200M Ann'!$C17,'31200 Ann'!$C$8:$C$51,0),MATCH('31200M Ann'!BC$8,'31200 Ann'!$C$8:$AZ$8,0))</f>
        <v>0.2</v>
      </c>
      <c r="BD17" s="11">
        <f>INDEX('31200 Ann'!$C$8:$AZ$51,MATCH('31200M Ann'!$C17,'31200 Ann'!$C$8:$C$51,0),MATCH('31200M Ann'!BD$8,'31200 Ann'!$C$8:$AZ$8,0))</f>
        <v>0.3</v>
      </c>
      <c r="BE17" s="11">
        <f>INDEX('31200 Ann'!$C$8:$AZ$51,MATCH('31200M Ann'!$C17,'31200 Ann'!$C$8:$C$51,0),MATCH('31200M Ann'!BE$8,'31200 Ann'!$C$8:$AZ$8,0))</f>
        <v>0.4</v>
      </c>
      <c r="BF17" s="11">
        <f>INDEX('31200 Ann'!$C$8:$AZ$51,MATCH('31200M Ann'!$C17,'31200 Ann'!$C$8:$C$51,0),MATCH('31200M Ann'!BF$8,'31200 Ann'!$C$8:$AZ$8,0))</f>
        <v>0.4</v>
      </c>
      <c r="BG17" s="11">
        <f>INDEX('31200 Ann'!$C$8:$AZ$51,MATCH('31200M Ann'!$C17,'31200 Ann'!$C$8:$C$51,0),MATCH('31200M Ann'!BG$8,'31200 Ann'!$C$8:$AZ$8,0))</f>
        <v>0.2</v>
      </c>
      <c r="BH17" s="11">
        <f>INDEX('31200 Ann'!$C$8:$AZ$51,MATCH('31200M Ann'!$C17,'31200 Ann'!$C$8:$C$51,0),MATCH('31200M Ann'!BH$8,'31200 Ann'!$C$8:$AZ$8,0))</f>
        <v>0.2</v>
      </c>
      <c r="BI17" s="11">
        <f>INDEX('31200 Ann'!$C$8:$AZ$51,MATCH('31200M Ann'!$C17,'31200 Ann'!$C$8:$C$51,0),MATCH('31200M Ann'!BI$8,'31200 Ann'!$C$8:$AZ$8,0))</f>
        <v>0.2</v>
      </c>
      <c r="BJ17" s="11">
        <f>INDEX('31200 Ann'!$C$8:$AZ$51,MATCH('31200M Ann'!$C17,'31200 Ann'!$C$8:$C$51,0),MATCH('31200M Ann'!BJ$8,'31200 Ann'!$C$8:$AZ$8,0))</f>
        <v>0.1</v>
      </c>
      <c r="BK17" s="11">
        <f>INDEX('31200 Ann'!$C$8:$AZ$51,MATCH('31200M Ann'!$C17,'31200 Ann'!$C$8:$C$51,0),MATCH('31200M Ann'!BK$8,'31200 Ann'!$C$8:$AZ$8,0))</f>
        <v>0.1</v>
      </c>
      <c r="BL17" s="11">
        <f>INDEX('31200 Ann'!$C$8:$AZ$51,MATCH('31200M Ann'!$C17,'31200 Ann'!$C$8:$C$51,0),MATCH('31200M Ann'!BL$8,'31200 Ann'!$C$8:$AZ$8,0))</f>
        <v>0.1</v>
      </c>
      <c r="BM17" s="11">
        <f>INDEX('31200 Ann'!$C$8:$AZ$51,MATCH('31200M Ann'!$C17,'31200 Ann'!$C$8:$C$51,0),MATCH('31200M Ann'!BM$8,'31200 Ann'!$C$8:$AZ$8,0))</f>
        <v>0.1</v>
      </c>
      <c r="BN17" s="11">
        <f>INDEX('31200 Ann'!$C$8:$AZ$51,MATCH('31200M Ann'!$C17,'31200 Ann'!$C$8:$C$51,0),MATCH('31200M Ann'!BN$8,'31200 Ann'!$C$8:$AZ$8,0))</f>
        <v>0.1</v>
      </c>
      <c r="BO17" s="11">
        <f>INDEX('31200 Ann'!$C$8:$AZ$51,MATCH('31200M Ann'!$C17,'31200 Ann'!$C$8:$C$51,0),MATCH('31200M Ann'!BO$8,'31200 Ann'!$C$8:$AZ$8,0))</f>
        <v>0.1</v>
      </c>
      <c r="BP17" s="11">
        <f>INDEX('31200 Ann'!$C$8:$AZ$51,MATCH('31200M Ann'!$C17,'31200 Ann'!$C$8:$C$51,0),MATCH('31200M Ann'!BP$8,'31200 Ann'!$C$8:$AZ$8,0))</f>
        <v>0.1</v>
      </c>
      <c r="BQ17" s="11">
        <f>INDEX('31200 Ann'!$C$8:$AZ$51,MATCH('31200M Ann'!$C17,'31200 Ann'!$C$8:$C$51,0),MATCH('31200M Ann'!BQ$8,'31200 Ann'!$C$8:$AZ$8,0))</f>
        <v>0.1</v>
      </c>
      <c r="BR17" s="11">
        <f>INDEX('31200 Ann'!$C$8:$AZ$51,MATCH('31200M Ann'!$C17,'31200 Ann'!$C$8:$C$51,0),MATCH('31200M Ann'!BR$8,'31200 Ann'!$C$8:$AZ$8,0))</f>
        <v>0.1</v>
      </c>
      <c r="BS17" s="11">
        <f>INDEX('31200 Ann'!$C$8:$AZ$51,MATCH('31200M Ann'!$C17,'31200 Ann'!$C$8:$C$51,0),MATCH('31200M Ann'!BS$8,'31200 Ann'!$C$8:$AZ$8,0))</f>
        <v>0.1</v>
      </c>
      <c r="BT17" s="11">
        <f>INDEX('31200 Ann'!$C$8:$AZ$51,MATCH('31200M Ann'!$C17,'31200 Ann'!$C$8:$C$51,0),MATCH('31200M Ann'!BT$8,'31200 Ann'!$C$8:$AZ$8,0))</f>
        <v>0.1</v>
      </c>
      <c r="BU17" s="11">
        <f>INDEX('31200 Ann'!$C$8:$AZ$51,MATCH('31200M Ann'!$C17,'31200 Ann'!$C$8:$C$51,0),MATCH('31200M Ann'!BU$8,'31200 Ann'!$C$8:$AZ$8,0))</f>
        <v>0.1</v>
      </c>
      <c r="BV17" s="11">
        <f>INDEX('31200 Ann'!$C$8:$AZ$51,MATCH('31200M Ann'!$C17,'31200 Ann'!$C$8:$C$51,0),MATCH('31200M Ann'!BV$8,'31200 Ann'!$C$8:$AZ$8,0))</f>
        <v>0.1</v>
      </c>
      <c r="BW17" s="11">
        <f>INDEX('31200 Ann'!$C$8:$AZ$51,MATCH('31200M Ann'!$C17,'31200 Ann'!$C$8:$C$51,0),MATCH('31200M Ann'!BW$8,'31200 Ann'!$C$8:$AZ$8,0))</f>
        <v>0.1</v>
      </c>
      <c r="BX17" s="11">
        <f>INDEX('31200 Ann'!$C$8:$AZ$51,MATCH('31200M Ann'!$C17,'31200 Ann'!$C$8:$C$51,0),MATCH('31200M Ann'!BX$8,'31200 Ann'!$C$8:$AZ$8,0))</f>
        <v>0.1</v>
      </c>
      <c r="BY17" s="11">
        <f>INDEX('31200 Ann'!$C$8:$AZ$51,MATCH('31200M Ann'!$C17,'31200 Ann'!$C$8:$C$51,0),MATCH('31200M Ann'!BY$8,'31200 Ann'!$C$8:$AZ$8,0))</f>
        <v>0.1</v>
      </c>
      <c r="BZ17" s="11">
        <f>INDEX('31200 Ann'!$C$8:$AZ$51,MATCH('31200M Ann'!$C17,'31200 Ann'!$C$8:$C$51,0),MATCH('31200M Ann'!BZ$8,'31200 Ann'!$C$8:$AZ$8,0))</f>
        <v>0.1</v>
      </c>
      <c r="CA17" s="11">
        <f>INDEX('31200 Ann'!$C$8:$AZ$51,MATCH('31200M Ann'!$C17,'31200 Ann'!$C$8:$C$51,0),MATCH('31200M Ann'!CA$8,'31200 Ann'!$C$8:$AZ$8,0))</f>
        <v>0.1</v>
      </c>
      <c r="CB17" s="11">
        <f>INDEX('31200 Ann'!$C$8:$AZ$51,MATCH('31200M Ann'!$C17,'31200 Ann'!$C$8:$C$51,0),MATCH('31200M Ann'!CB$8,'31200 Ann'!$C$8:$AZ$8,0))</f>
        <v>0.1</v>
      </c>
      <c r="CC17" s="11">
        <f>INDEX('31200 Ann'!$C$8:$AZ$51,MATCH('31200M Ann'!$C17,'31200 Ann'!$C$8:$C$51,0),MATCH('31200M Ann'!CC$8,'31200 Ann'!$C$8:$AZ$8,0))</f>
        <v>0.1</v>
      </c>
      <c r="CD17" s="11">
        <f>INDEX('31200 Ann'!$C$8:$AZ$51,MATCH('31200M Ann'!$C17,'31200 Ann'!$C$8:$C$51,0),MATCH('31200M Ann'!CD$8,'31200 Ann'!$C$8:$AZ$8,0))</f>
        <v>0.1</v>
      </c>
      <c r="CE17" s="11">
        <f>INDEX('31200 Ann'!$C$8:$AZ$51,MATCH('31200M Ann'!$C17,'31200 Ann'!$C$8:$C$51,0),MATCH('31200M Ann'!CE$8,'31200 Ann'!$C$8:$AZ$8,0))</f>
        <v>0.1</v>
      </c>
      <c r="CF17" s="11">
        <f>INDEX('31200 Ann'!$C$8:$AZ$51,MATCH('31200M Ann'!$C17,'31200 Ann'!$C$8:$C$51,0),MATCH('31200M Ann'!CF$8,'31200 Ann'!$C$8:$AZ$8,0))</f>
        <v>0.2</v>
      </c>
      <c r="CG17" s="11">
        <f>INDEX('31200 Ann'!$C$8:$AZ$51,MATCH('31200M Ann'!$C17,'31200 Ann'!$C$8:$C$51,0),MATCH('31200M Ann'!CG$8,'31200 Ann'!$C$8:$AZ$8,0))</f>
        <v>0.1</v>
      </c>
      <c r="CH17" s="11">
        <f>INDEX('31200 Ann'!$C$8:$AZ$51,MATCH('31200M Ann'!$C17,'31200 Ann'!$C$8:$C$51,0),MATCH('31200M Ann'!CH$8,'31200 Ann'!$C$8:$AZ$8,0))</f>
        <v>0.1</v>
      </c>
      <c r="CI17" s="11">
        <f>INDEX('31200 Ann'!$C$8:$AZ$51,MATCH('31200M Ann'!$C17,'31200 Ann'!$C$8:$C$51,0),MATCH('31200M Ann'!CI$8,'31200 Ann'!$C$8:$AZ$8,0))</f>
        <v>0.1</v>
      </c>
      <c r="CJ17" s="11">
        <f>INDEX('31200 Ann'!$C$8:$AZ$51,MATCH('31200M Ann'!$C17,'31200 Ann'!$C$8:$C$51,0),MATCH('31200M Ann'!CJ$8,'31200 Ann'!$C$8:$AZ$8,0))</f>
        <v>0.1</v>
      </c>
      <c r="CK17" s="11">
        <f>INDEX('31200 Ann'!$C$8:$AZ$51,MATCH('31200M Ann'!$C17,'31200 Ann'!$C$8:$C$51,0),MATCH('31200M Ann'!CK$8,'31200 Ann'!$C$8:$AZ$8,0))</f>
        <v>0.1</v>
      </c>
      <c r="CL17" s="11">
        <f>INDEX('31200 Ann'!$C$8:$AZ$51,MATCH('31200M Ann'!$C17,'31200 Ann'!$C$8:$C$51,0),MATCH('31200M Ann'!CL$8,'31200 Ann'!$C$8:$AZ$8,0))</f>
        <v>0.1</v>
      </c>
      <c r="CM17" s="11"/>
    </row>
    <row r="18" spans="1:91" s="10" customFormat="1" x14ac:dyDescent="0.25">
      <c r="A18" s="32">
        <v>10</v>
      </c>
      <c r="B18" s="10" t="s">
        <v>493</v>
      </c>
      <c r="C18" s="10" t="s">
        <v>492</v>
      </c>
      <c r="D18" s="10" t="str">
        <f>INDEX('31200 Ann Hist'!$C$8:$AR$51,MATCH('31200M Ann'!$C18,'31200 Ann Hist'!$C$8:$C$51,0),MATCH('31200M Ann'!D$8,'31200 Ann Hist'!$C$8:$AR$8,0))</f>
        <v>.....</v>
      </c>
      <c r="E18" s="10" t="str">
        <f>INDEX('31200 Ann Hist'!$C$8:$AR$51,MATCH('31200M Ann'!$C18,'31200 Ann Hist'!$C$8:$C$51,0),MATCH('31200M Ann'!E$8,'31200 Ann Hist'!$C$8:$AR$8,0))</f>
        <v>.....</v>
      </c>
      <c r="F18" s="10" t="str">
        <f>INDEX('31200 Ann Hist'!$C$8:$AR$51,MATCH('31200M Ann'!$C18,'31200 Ann Hist'!$C$8:$C$51,0),MATCH('31200M Ann'!F$8,'31200 Ann Hist'!$C$8:$AR$8,0))</f>
        <v>.....</v>
      </c>
      <c r="G18" s="10" t="str">
        <f>INDEX('31200 Ann Hist'!$C$8:$AR$51,MATCH('31200M Ann'!$C18,'31200 Ann Hist'!$C$8:$C$51,0),MATCH('31200M Ann'!G$8,'31200 Ann Hist'!$C$8:$AR$8,0))</f>
        <v>.....</v>
      </c>
      <c r="H18" s="10" t="str">
        <f>INDEX('31200 Ann Hist'!$C$8:$AR$51,MATCH('31200M Ann'!$C18,'31200 Ann Hist'!$C$8:$C$51,0),MATCH('31200M Ann'!H$8,'31200 Ann Hist'!$C$8:$AR$8,0))</f>
        <v>.....</v>
      </c>
      <c r="I18" s="10" t="str">
        <f>INDEX('31200 Ann Hist'!$C$8:$AR$51,MATCH('31200M Ann'!$C18,'31200 Ann Hist'!$C$8:$C$51,0),MATCH('31200M Ann'!I$8,'31200 Ann Hist'!$C$8:$AR$8,0))</f>
        <v>.....</v>
      </c>
      <c r="J18" s="10" t="str">
        <f>INDEX('31200 Ann Hist'!$C$8:$AR$51,MATCH('31200M Ann'!$C18,'31200 Ann Hist'!$C$8:$C$51,0),MATCH('31200M Ann'!J$8,'31200 Ann Hist'!$C$8:$AR$8,0))</f>
        <v>.....</v>
      </c>
      <c r="K18" s="10" t="str">
        <f>INDEX('31200 Ann Hist'!$C$8:$AR$51,MATCH('31200M Ann'!$C18,'31200 Ann Hist'!$C$8:$C$51,0),MATCH('31200M Ann'!K$8,'31200 Ann Hist'!$C$8:$AR$8,0))</f>
        <v>.....</v>
      </c>
      <c r="L18" s="10" t="str">
        <f>INDEX('31200 Ann Hist'!$C$8:$AR$51,MATCH('31200M Ann'!$C18,'31200 Ann Hist'!$C$8:$C$51,0),MATCH('31200M Ann'!L$8,'31200 Ann Hist'!$C$8:$AR$8,0))</f>
        <v>.....</v>
      </c>
      <c r="M18" s="10" t="str">
        <f>INDEX('31200 Ann Hist'!$C$8:$AR$51,MATCH('31200M Ann'!$C18,'31200 Ann Hist'!$C$8:$C$51,0),MATCH('31200M Ann'!M$8,'31200 Ann Hist'!$C$8:$AR$8,0))</f>
        <v>.....</v>
      </c>
      <c r="N18" s="10" t="str">
        <f>INDEX('31200 Ann Hist'!$C$8:$AR$51,MATCH('31200M Ann'!$C18,'31200 Ann Hist'!$C$8:$C$51,0),MATCH('31200M Ann'!N$8,'31200 Ann Hist'!$C$8:$AR$8,0))</f>
        <v>.....</v>
      </c>
      <c r="O18" s="10" t="str">
        <f>INDEX('31200 Ann Hist'!$C$8:$AR$51,MATCH('31200M Ann'!$C18,'31200 Ann Hist'!$C$8:$C$51,0),MATCH('31200M Ann'!O$8,'31200 Ann Hist'!$C$8:$AR$8,0))</f>
        <v>.....</v>
      </c>
      <c r="P18" s="10" t="str">
        <f>INDEX('31200 Ann Hist'!$C$8:$AR$51,MATCH('31200M Ann'!$C18,'31200 Ann Hist'!$C$8:$C$51,0),MATCH('31200M Ann'!P$8,'31200 Ann Hist'!$C$8:$AR$8,0))</f>
        <v>.....</v>
      </c>
      <c r="Q18" s="10" t="str">
        <f>INDEX('31200 Ann Hist'!$C$8:$AR$51,MATCH('31200M Ann'!$C18,'31200 Ann Hist'!$C$8:$C$51,0),MATCH('31200M Ann'!Q$8,'31200 Ann Hist'!$C$8:$AR$8,0))</f>
        <v>.....</v>
      </c>
      <c r="R18" s="10" t="str">
        <f>INDEX('31200 Ann Hist'!$C$8:$AR$51,MATCH('31200M Ann'!$C18,'31200 Ann Hist'!$C$8:$C$51,0),MATCH('31200M Ann'!R$8,'31200 Ann Hist'!$C$8:$AR$8,0))</f>
        <v>.....</v>
      </c>
      <c r="S18" s="10">
        <f>INDEX('31200 Ann Hist'!$C$8:$AR$51,MATCH('31200M Ann'!$C18,'31200 Ann Hist'!$C$8:$C$51,0),MATCH('31200M Ann'!S$8,'31200 Ann Hist'!$C$8:$AR$8,0))</f>
        <v>0</v>
      </c>
      <c r="T18" s="10">
        <f>INDEX('31200 Ann Hist'!$C$8:$AR$51,MATCH('31200M Ann'!$C18,'31200 Ann Hist'!$C$8:$C$51,0),MATCH('31200M Ann'!T$8,'31200 Ann Hist'!$C$8:$AR$8,0))</f>
        <v>0.1</v>
      </c>
      <c r="U18" s="10">
        <f>INDEX('31200 Ann Hist'!$C$8:$AR$51,MATCH('31200M Ann'!$C18,'31200 Ann Hist'!$C$8:$C$51,0),MATCH('31200M Ann'!U$8,'31200 Ann Hist'!$C$8:$AR$8,0))</f>
        <v>1.5</v>
      </c>
      <c r="V18" s="10">
        <f>INDEX('31200 Ann Hist'!$C$8:$AR$51,MATCH('31200M Ann'!$C18,'31200 Ann Hist'!$C$8:$C$51,0),MATCH('31200M Ann'!V$8,'31200 Ann Hist'!$C$8:$AR$8,0))</f>
        <v>0.8</v>
      </c>
      <c r="W18" s="10">
        <f>INDEX('31200 Ann Hist'!$C$8:$AR$51,MATCH('31200M Ann'!$C18,'31200 Ann Hist'!$C$8:$C$51,0),MATCH('31200M Ann'!W$8,'31200 Ann Hist'!$C$8:$AR$8,0))</f>
        <v>0.4</v>
      </c>
      <c r="X18" s="10">
        <f>INDEX('31200 Ann Hist'!$C$8:$AR$51,MATCH('31200M Ann'!$C18,'31200 Ann Hist'!$C$8:$C$51,0),MATCH('31200M Ann'!X$8,'31200 Ann Hist'!$C$8:$AR$8,0))</f>
        <v>0.4</v>
      </c>
      <c r="Y18" s="10">
        <f>INDEX('31200 Ann Hist'!$C$8:$AR$51,MATCH('31200M Ann'!$C18,'31200 Ann Hist'!$C$8:$C$51,0),MATCH('31200M Ann'!Y$8,'31200 Ann Hist'!$C$8:$AR$8,0))</f>
        <v>0</v>
      </c>
      <c r="Z18" s="10">
        <f>INDEX('31200 Ann Hist'!$C$8:$AR$51,MATCH('31200M Ann'!$C18,'31200 Ann Hist'!$C$8:$C$51,0),MATCH('31200M Ann'!Z$8,'31200 Ann Hist'!$C$8:$AR$8,0))</f>
        <v>0</v>
      </c>
      <c r="AA18" s="10">
        <f>INDEX('31200 Ann Hist'!$C$8:$AR$51,MATCH('31200M Ann'!$C18,'31200 Ann Hist'!$C$8:$C$51,0),MATCH('31200M Ann'!AA$8,'31200 Ann Hist'!$C$8:$AR$8,0))</f>
        <v>0</v>
      </c>
      <c r="AB18" s="10">
        <f>INDEX('31200 Ann Hist'!$C$8:$AR$51,MATCH('31200M Ann'!$C18,'31200 Ann Hist'!$C$8:$C$51,0),MATCH('31200M Ann'!AB$8,'31200 Ann Hist'!$C$8:$AR$8,0))</f>
        <v>0</v>
      </c>
      <c r="AC18" s="10">
        <f>INDEX('31200 Ann Hist'!$C$8:$AR$51,MATCH('31200M Ann'!$C18,'31200 Ann Hist'!$C$8:$C$51,0),MATCH('31200M Ann'!AC$8,'31200 Ann Hist'!$C$8:$AR$8,0))</f>
        <v>0.1</v>
      </c>
      <c r="AD18" s="10">
        <f>INDEX('31200 Ann Hist'!$C$8:$AR$51,MATCH('31200M Ann'!$C18,'31200 Ann Hist'!$C$8:$C$51,0),MATCH('31200M Ann'!AD$8,'31200 Ann Hist'!$C$8:$AR$8,0))</f>
        <v>0.1</v>
      </c>
      <c r="AE18" s="10">
        <f>INDEX('31200 Ann Hist'!$C$8:$AR$51,MATCH('31200M Ann'!$C18,'31200 Ann Hist'!$C$8:$C$51,0),MATCH('31200M Ann'!AE$8,'31200 Ann Hist'!$C$8:$AR$8,0))</f>
        <v>0.1</v>
      </c>
      <c r="AF18" s="10">
        <f>INDEX('31200 Ann Hist'!$C$8:$AR$51,MATCH('31200M Ann'!$C18,'31200 Ann Hist'!$C$8:$C$51,0),MATCH('31200M Ann'!AF$8,'31200 Ann Hist'!$C$8:$AR$8,0))</f>
        <v>0.1</v>
      </c>
      <c r="AG18" s="10">
        <f>INDEX('31200 Ann Hist'!$C$8:$AR$51,MATCH('31200M Ann'!$C18,'31200 Ann Hist'!$C$8:$C$51,0),MATCH('31200M Ann'!AG$8,'31200 Ann Hist'!$C$8:$AR$8,0))</f>
        <v>0.2</v>
      </c>
      <c r="AH18" s="10">
        <f>INDEX('31200 Ann Hist'!$C$8:$AR$51,MATCH('31200M Ann'!$C18,'31200 Ann Hist'!$C$8:$C$51,0),MATCH('31200M Ann'!AH$8,'31200 Ann Hist'!$C$8:$AR$8,0))</f>
        <v>0.2</v>
      </c>
      <c r="AI18" s="10">
        <f>INDEX('31200 Ann Hist'!$C$8:$AR$51,MATCH('31200M Ann'!$C18,'31200 Ann Hist'!$C$8:$C$51,0),MATCH('31200M Ann'!AI$8,'31200 Ann Hist'!$C$8:$AR$8,0))</f>
        <v>0.1</v>
      </c>
      <c r="AJ18" s="10">
        <f>INDEX('31200 Ann Hist'!$C$8:$AR$51,MATCH('31200M Ann'!$C18,'31200 Ann Hist'!$C$8:$C$51,0),MATCH('31200M Ann'!AJ$8,'31200 Ann Hist'!$C$8:$AR$8,0))</f>
        <v>0.2</v>
      </c>
      <c r="AK18" s="10">
        <f>INDEX('31200 Ann Hist'!$C$8:$AR$51,MATCH('31200M Ann'!$C18,'31200 Ann Hist'!$C$8:$C$51,0),MATCH('31200M Ann'!AK$8,'31200 Ann Hist'!$C$8:$AR$8,0))</f>
        <v>0.1</v>
      </c>
      <c r="AL18" s="10">
        <f>INDEX('31200 Ann Hist'!$C$8:$AR$51,MATCH('31200M Ann'!$C18,'31200 Ann Hist'!$C$8:$C$51,0),MATCH('31200M Ann'!AL$8,'31200 Ann Hist'!$C$8:$AR$8,0))</f>
        <v>0.2</v>
      </c>
      <c r="AM18" s="10">
        <f>INDEX('31200 Ann Hist'!$C$8:$AR$51,MATCH('31200M Ann'!$C18,'31200 Ann Hist'!$C$8:$C$51,0),MATCH('31200M Ann'!AM$8,'31200 Ann Hist'!$C$8:$AR$8,0))</f>
        <v>0.1</v>
      </c>
      <c r="AN18" s="10">
        <f>INDEX('31200 Ann Hist'!$C$8:$AR$51,MATCH('31200M Ann'!$C18,'31200 Ann Hist'!$C$8:$C$51,0),MATCH('31200M Ann'!AN$8,'31200 Ann Hist'!$C$8:$AR$8,0))</f>
        <v>0.1</v>
      </c>
      <c r="AO18" s="10">
        <f>INDEX('31200 Ann Hist'!$C$8:$AR$51,MATCH('31200M Ann'!$C18,'31200 Ann Hist'!$C$8:$C$51,0),MATCH('31200M Ann'!AO$8,'31200 Ann Hist'!$C$8:$AR$8,0))</f>
        <v>0.1</v>
      </c>
      <c r="AP18" s="10">
        <f>INDEX('31200 Ann Hist'!$C$8:$AR$51,MATCH('31200M Ann'!$C18,'31200 Ann Hist'!$C$8:$C$51,0),MATCH('31200M Ann'!AP$8,'31200 Ann Hist'!$C$8:$AR$8,0))</f>
        <v>0.1</v>
      </c>
      <c r="AQ18" s="10">
        <f>INDEX('31200 Ann Hist'!$C$8:$AR$51,MATCH('31200M Ann'!$C18,'31200 Ann Hist'!$C$8:$C$51,0),MATCH('31200M Ann'!AQ$8,'31200 Ann Hist'!$C$8:$AR$8,0))</f>
        <v>0.1</v>
      </c>
      <c r="AR18" s="11">
        <f>INDEX('31200 Ann'!$C$8:$AZ$51,MATCH('31200M Ann'!$C18,'31200 Ann'!$C$8:$C$51,0),MATCH('31200M Ann'!AR$8,'31200 Ann'!$C$8:$AZ$8,0))</f>
        <v>0.1</v>
      </c>
      <c r="AS18" s="11">
        <f>INDEX('31200 Ann'!$C$8:$AZ$51,MATCH('31200M Ann'!$C18,'31200 Ann'!$C$8:$C$51,0),MATCH('31200M Ann'!AS$8,'31200 Ann'!$C$8:$AZ$8,0))</f>
        <v>0.3</v>
      </c>
      <c r="AT18" s="11">
        <f>INDEX('31200 Ann'!$C$8:$AZ$51,MATCH('31200M Ann'!$C18,'31200 Ann'!$C$8:$C$51,0),MATCH('31200M Ann'!AT$8,'31200 Ann'!$C$8:$AZ$8,0))</f>
        <v>0.5</v>
      </c>
      <c r="AU18" s="11">
        <f>INDEX('31200 Ann'!$C$8:$AZ$51,MATCH('31200M Ann'!$C18,'31200 Ann'!$C$8:$C$51,0),MATCH('31200M Ann'!AU$8,'31200 Ann'!$C$8:$AZ$8,0))</f>
        <v>0.5</v>
      </c>
      <c r="AV18" s="11">
        <f>INDEX('31200 Ann'!$C$8:$AZ$51,MATCH('31200M Ann'!$C18,'31200 Ann'!$C$8:$C$51,0),MATCH('31200M Ann'!AV$8,'31200 Ann'!$C$8:$AZ$8,0))</f>
        <v>0.3</v>
      </c>
      <c r="AW18" s="11">
        <f>INDEX('31200 Ann'!$C$8:$AZ$51,MATCH('31200M Ann'!$C18,'31200 Ann'!$C$8:$C$51,0),MATCH('31200M Ann'!AW$8,'31200 Ann'!$C$8:$AZ$8,0))</f>
        <v>0.4</v>
      </c>
      <c r="AX18" s="11">
        <f>INDEX('31200 Ann'!$C$8:$AZ$51,MATCH('31200M Ann'!$C18,'31200 Ann'!$C$8:$C$51,0),MATCH('31200M Ann'!AX$8,'31200 Ann'!$C$8:$AZ$8,0))</f>
        <v>0.8</v>
      </c>
      <c r="AY18" s="11">
        <f>INDEX('31200 Ann'!$C$8:$AZ$51,MATCH('31200M Ann'!$C18,'31200 Ann'!$C$8:$C$51,0),MATCH('31200M Ann'!AY$8,'31200 Ann'!$C$8:$AZ$8,0))</f>
        <v>0.9</v>
      </c>
      <c r="AZ18" s="11">
        <f>INDEX('31200 Ann'!$C$8:$AZ$51,MATCH('31200M Ann'!$C18,'31200 Ann'!$C$8:$C$51,0),MATCH('31200M Ann'!AZ$8,'31200 Ann'!$C$8:$AZ$8,0))</f>
        <v>0.7</v>
      </c>
      <c r="BA18" s="11">
        <f>INDEX('31200 Ann'!$C$8:$AZ$51,MATCH('31200M Ann'!$C18,'31200 Ann'!$C$8:$C$51,0),MATCH('31200M Ann'!BA$8,'31200 Ann'!$C$8:$AZ$8,0))</f>
        <v>0.5</v>
      </c>
      <c r="BB18" s="11">
        <f>INDEX('31200 Ann'!$C$8:$AZ$51,MATCH('31200M Ann'!$C18,'31200 Ann'!$C$8:$C$51,0),MATCH('31200M Ann'!BB$8,'31200 Ann'!$C$8:$AZ$8,0))</f>
        <v>0.4</v>
      </c>
      <c r="BC18" s="11">
        <f>INDEX('31200 Ann'!$C$8:$AZ$51,MATCH('31200M Ann'!$C18,'31200 Ann'!$C$8:$C$51,0),MATCH('31200M Ann'!BC$8,'31200 Ann'!$C$8:$AZ$8,0))</f>
        <v>0.5</v>
      </c>
      <c r="BD18" s="11">
        <f>INDEX('31200 Ann'!$C$8:$AZ$51,MATCH('31200M Ann'!$C18,'31200 Ann'!$C$8:$C$51,0),MATCH('31200M Ann'!BD$8,'31200 Ann'!$C$8:$AZ$8,0))</f>
        <v>0.5</v>
      </c>
      <c r="BE18" s="11">
        <f>INDEX('31200 Ann'!$C$8:$AZ$51,MATCH('31200M Ann'!$C18,'31200 Ann'!$C$8:$C$51,0),MATCH('31200M Ann'!BE$8,'31200 Ann'!$C$8:$AZ$8,0))</f>
        <v>0.3</v>
      </c>
      <c r="BF18" s="11">
        <f>INDEX('31200 Ann'!$C$8:$AZ$51,MATCH('31200M Ann'!$C18,'31200 Ann'!$C$8:$C$51,0),MATCH('31200M Ann'!BF$8,'31200 Ann'!$C$8:$AZ$8,0))</f>
        <v>0.4</v>
      </c>
      <c r="BG18" s="11">
        <f>INDEX('31200 Ann'!$C$8:$AZ$51,MATCH('31200M Ann'!$C18,'31200 Ann'!$C$8:$C$51,0),MATCH('31200M Ann'!BG$8,'31200 Ann'!$C$8:$AZ$8,0))</f>
        <v>0.3</v>
      </c>
      <c r="BH18" s="11">
        <f>INDEX('31200 Ann'!$C$8:$AZ$51,MATCH('31200M Ann'!$C18,'31200 Ann'!$C$8:$C$51,0),MATCH('31200M Ann'!BH$8,'31200 Ann'!$C$8:$AZ$8,0))</f>
        <v>0.3</v>
      </c>
      <c r="BI18" s="11">
        <f>INDEX('31200 Ann'!$C$8:$AZ$51,MATCH('31200M Ann'!$C18,'31200 Ann'!$C$8:$C$51,0),MATCH('31200M Ann'!BI$8,'31200 Ann'!$C$8:$AZ$8,0))</f>
        <v>0.3</v>
      </c>
      <c r="BJ18" s="11">
        <f>INDEX('31200 Ann'!$C$8:$AZ$51,MATCH('31200M Ann'!$C18,'31200 Ann'!$C$8:$C$51,0),MATCH('31200M Ann'!BJ$8,'31200 Ann'!$C$8:$AZ$8,0))</f>
        <v>0.3</v>
      </c>
      <c r="BK18" s="11">
        <f>INDEX('31200 Ann'!$C$8:$AZ$51,MATCH('31200M Ann'!$C18,'31200 Ann'!$C$8:$C$51,0),MATCH('31200M Ann'!BK$8,'31200 Ann'!$C$8:$AZ$8,0))</f>
        <v>0.3</v>
      </c>
      <c r="BL18" s="11">
        <f>INDEX('31200 Ann'!$C$8:$AZ$51,MATCH('31200M Ann'!$C18,'31200 Ann'!$C$8:$C$51,0),MATCH('31200M Ann'!BL$8,'31200 Ann'!$C$8:$AZ$8,0))</f>
        <v>0.3</v>
      </c>
      <c r="BM18" s="11">
        <f>INDEX('31200 Ann'!$C$8:$AZ$51,MATCH('31200M Ann'!$C18,'31200 Ann'!$C$8:$C$51,0),MATCH('31200M Ann'!BM$8,'31200 Ann'!$C$8:$AZ$8,0))</f>
        <v>0.4</v>
      </c>
      <c r="BN18" s="11">
        <f>INDEX('31200 Ann'!$C$8:$AZ$51,MATCH('31200M Ann'!$C18,'31200 Ann'!$C$8:$C$51,0),MATCH('31200M Ann'!BN$8,'31200 Ann'!$C$8:$AZ$8,0))</f>
        <v>0.5</v>
      </c>
      <c r="BO18" s="11">
        <f>INDEX('31200 Ann'!$C$8:$AZ$51,MATCH('31200M Ann'!$C18,'31200 Ann'!$C$8:$C$51,0),MATCH('31200M Ann'!BO$8,'31200 Ann'!$C$8:$AZ$8,0))</f>
        <v>1.2</v>
      </c>
      <c r="BP18" s="11">
        <f>INDEX('31200 Ann'!$C$8:$AZ$51,MATCH('31200M Ann'!$C18,'31200 Ann'!$C$8:$C$51,0),MATCH('31200M Ann'!BP$8,'31200 Ann'!$C$8:$AZ$8,0))</f>
        <v>1.3</v>
      </c>
      <c r="BQ18" s="11">
        <f>INDEX('31200 Ann'!$C$8:$AZ$51,MATCH('31200M Ann'!$C18,'31200 Ann'!$C$8:$C$51,0),MATCH('31200M Ann'!BQ$8,'31200 Ann'!$C$8:$AZ$8,0))</f>
        <v>0.8</v>
      </c>
      <c r="BR18" s="11">
        <f>INDEX('31200 Ann'!$C$8:$AZ$51,MATCH('31200M Ann'!$C18,'31200 Ann'!$C$8:$C$51,0),MATCH('31200M Ann'!BR$8,'31200 Ann'!$C$8:$AZ$8,0))</f>
        <v>0.7</v>
      </c>
      <c r="BS18" s="11">
        <f>INDEX('31200 Ann'!$C$8:$AZ$51,MATCH('31200M Ann'!$C18,'31200 Ann'!$C$8:$C$51,0),MATCH('31200M Ann'!BS$8,'31200 Ann'!$C$8:$AZ$8,0))</f>
        <v>0.6</v>
      </c>
      <c r="BT18" s="11">
        <f>INDEX('31200 Ann'!$C$8:$AZ$51,MATCH('31200M Ann'!$C18,'31200 Ann'!$C$8:$C$51,0),MATCH('31200M Ann'!BT$8,'31200 Ann'!$C$8:$AZ$8,0))</f>
        <v>0.5</v>
      </c>
      <c r="BU18" s="11">
        <f>INDEX('31200 Ann'!$C$8:$AZ$51,MATCH('31200M Ann'!$C18,'31200 Ann'!$C$8:$C$51,0),MATCH('31200M Ann'!BU$8,'31200 Ann'!$C$8:$AZ$8,0))</f>
        <v>0.4</v>
      </c>
      <c r="BV18" s="11">
        <f>INDEX('31200 Ann'!$C$8:$AZ$51,MATCH('31200M Ann'!$C18,'31200 Ann'!$C$8:$C$51,0),MATCH('31200M Ann'!BV$8,'31200 Ann'!$C$8:$AZ$8,0))</f>
        <v>0.4</v>
      </c>
      <c r="BW18" s="11">
        <f>INDEX('31200 Ann'!$C$8:$AZ$51,MATCH('31200M Ann'!$C18,'31200 Ann'!$C$8:$C$51,0),MATCH('31200M Ann'!BW$8,'31200 Ann'!$C$8:$AZ$8,0))</f>
        <v>0.4</v>
      </c>
      <c r="BX18" s="11">
        <f>INDEX('31200 Ann'!$C$8:$AZ$51,MATCH('31200M Ann'!$C18,'31200 Ann'!$C$8:$C$51,0),MATCH('31200M Ann'!BX$8,'31200 Ann'!$C$8:$AZ$8,0))</f>
        <v>0.4</v>
      </c>
      <c r="BY18" s="11">
        <f>INDEX('31200 Ann'!$C$8:$AZ$51,MATCH('31200M Ann'!$C18,'31200 Ann'!$C$8:$C$51,0),MATCH('31200M Ann'!BY$8,'31200 Ann'!$C$8:$AZ$8,0))</f>
        <v>0.6</v>
      </c>
      <c r="BZ18" s="11">
        <f>INDEX('31200 Ann'!$C$8:$AZ$51,MATCH('31200M Ann'!$C18,'31200 Ann'!$C$8:$C$51,0),MATCH('31200M Ann'!BZ$8,'31200 Ann'!$C$8:$AZ$8,0))</f>
        <v>0.7</v>
      </c>
      <c r="CA18" s="11">
        <f>INDEX('31200 Ann'!$C$8:$AZ$51,MATCH('31200M Ann'!$C18,'31200 Ann'!$C$8:$C$51,0),MATCH('31200M Ann'!CA$8,'31200 Ann'!$C$8:$AZ$8,0))</f>
        <v>0.7</v>
      </c>
      <c r="CB18" s="11">
        <f>INDEX('31200 Ann'!$C$8:$AZ$51,MATCH('31200M Ann'!$C18,'31200 Ann'!$C$8:$C$51,0),MATCH('31200M Ann'!CB$8,'31200 Ann'!$C$8:$AZ$8,0))</f>
        <v>0.7</v>
      </c>
      <c r="CC18" s="11">
        <f>INDEX('31200 Ann'!$C$8:$AZ$51,MATCH('31200M Ann'!$C18,'31200 Ann'!$C$8:$C$51,0),MATCH('31200M Ann'!CC$8,'31200 Ann'!$C$8:$AZ$8,0))</f>
        <v>0.7</v>
      </c>
      <c r="CD18" s="11">
        <f>INDEX('31200 Ann'!$C$8:$AZ$51,MATCH('31200M Ann'!$C18,'31200 Ann'!$C$8:$C$51,0),MATCH('31200M Ann'!CD$8,'31200 Ann'!$C$8:$AZ$8,0))</f>
        <v>0.6</v>
      </c>
      <c r="CE18" s="11">
        <f>INDEX('31200 Ann'!$C$8:$AZ$51,MATCH('31200M Ann'!$C18,'31200 Ann'!$C$8:$C$51,0),MATCH('31200M Ann'!CE$8,'31200 Ann'!$C$8:$AZ$8,0))</f>
        <v>0.7</v>
      </c>
      <c r="CF18" s="11">
        <f>INDEX('31200 Ann'!$C$8:$AZ$51,MATCH('31200M Ann'!$C18,'31200 Ann'!$C$8:$C$51,0),MATCH('31200M Ann'!CF$8,'31200 Ann'!$C$8:$AZ$8,0))</f>
        <v>1.3</v>
      </c>
      <c r="CG18" s="11">
        <f>INDEX('31200 Ann'!$C$8:$AZ$51,MATCH('31200M Ann'!$C18,'31200 Ann'!$C$8:$C$51,0),MATCH('31200M Ann'!CG$8,'31200 Ann'!$C$8:$AZ$8,0))</f>
        <v>1.7</v>
      </c>
      <c r="CH18" s="11">
        <f>INDEX('31200 Ann'!$C$8:$AZ$51,MATCH('31200M Ann'!$C18,'31200 Ann'!$C$8:$C$51,0),MATCH('31200M Ann'!CH$8,'31200 Ann'!$C$8:$AZ$8,0))</f>
        <v>1.9</v>
      </c>
      <c r="CI18" s="11">
        <f>INDEX('31200 Ann'!$C$8:$AZ$51,MATCH('31200M Ann'!$C18,'31200 Ann'!$C$8:$C$51,0),MATCH('31200M Ann'!CI$8,'31200 Ann'!$C$8:$AZ$8,0))</f>
        <v>1.6</v>
      </c>
      <c r="CJ18" s="11">
        <f>INDEX('31200 Ann'!$C$8:$AZ$51,MATCH('31200M Ann'!$C18,'31200 Ann'!$C$8:$C$51,0),MATCH('31200M Ann'!CJ$8,'31200 Ann'!$C$8:$AZ$8,0))</f>
        <v>1.3</v>
      </c>
      <c r="CK18" s="11">
        <f>INDEX('31200 Ann'!$C$8:$AZ$51,MATCH('31200M Ann'!$C18,'31200 Ann'!$C$8:$C$51,0),MATCH('31200M Ann'!CK$8,'31200 Ann'!$C$8:$AZ$8,0))</f>
        <v>0.8</v>
      </c>
      <c r="CL18" s="11">
        <f>INDEX('31200 Ann'!$C$8:$AZ$51,MATCH('31200M Ann'!$C18,'31200 Ann'!$C$8:$C$51,0),MATCH('31200M Ann'!CL$8,'31200 Ann'!$C$8:$AZ$8,0))</f>
        <v>0.6</v>
      </c>
      <c r="CM18" s="11"/>
    </row>
    <row r="19" spans="1:91" s="10" customFormat="1" x14ac:dyDescent="0.25">
      <c r="A19" s="32">
        <v>11</v>
      </c>
      <c r="B19" s="10" t="s">
        <v>491</v>
      </c>
      <c r="C19" s="10" t="s">
        <v>490</v>
      </c>
      <c r="D19" s="10" t="str">
        <f>INDEX('31200 Ann Hist'!$C$8:$AR$51,MATCH('31200M Ann'!$C19,'31200 Ann Hist'!$C$8:$C$51,0),MATCH('31200M Ann'!D$8,'31200 Ann Hist'!$C$8:$AR$8,0))</f>
        <v>.....</v>
      </c>
      <c r="E19" s="10" t="str">
        <f>INDEX('31200 Ann Hist'!$C$8:$AR$51,MATCH('31200M Ann'!$C19,'31200 Ann Hist'!$C$8:$C$51,0),MATCH('31200M Ann'!E$8,'31200 Ann Hist'!$C$8:$AR$8,0))</f>
        <v>.....</v>
      </c>
      <c r="F19" s="10" t="str">
        <f>INDEX('31200 Ann Hist'!$C$8:$AR$51,MATCH('31200M Ann'!$C19,'31200 Ann Hist'!$C$8:$C$51,0),MATCH('31200M Ann'!F$8,'31200 Ann Hist'!$C$8:$AR$8,0))</f>
        <v>.....</v>
      </c>
      <c r="G19" s="10" t="str">
        <f>INDEX('31200 Ann Hist'!$C$8:$AR$51,MATCH('31200M Ann'!$C19,'31200 Ann Hist'!$C$8:$C$51,0),MATCH('31200M Ann'!G$8,'31200 Ann Hist'!$C$8:$AR$8,0))</f>
        <v>.....</v>
      </c>
      <c r="H19" s="10" t="str">
        <f>INDEX('31200 Ann Hist'!$C$8:$AR$51,MATCH('31200M Ann'!$C19,'31200 Ann Hist'!$C$8:$C$51,0),MATCH('31200M Ann'!H$8,'31200 Ann Hist'!$C$8:$AR$8,0))</f>
        <v>.....</v>
      </c>
      <c r="I19" s="10" t="str">
        <f>INDEX('31200 Ann Hist'!$C$8:$AR$51,MATCH('31200M Ann'!$C19,'31200 Ann Hist'!$C$8:$C$51,0),MATCH('31200M Ann'!I$8,'31200 Ann Hist'!$C$8:$AR$8,0))</f>
        <v>.....</v>
      </c>
      <c r="J19" s="10" t="str">
        <f>INDEX('31200 Ann Hist'!$C$8:$AR$51,MATCH('31200M Ann'!$C19,'31200 Ann Hist'!$C$8:$C$51,0),MATCH('31200M Ann'!J$8,'31200 Ann Hist'!$C$8:$AR$8,0))</f>
        <v>.....</v>
      </c>
      <c r="K19" s="10" t="str">
        <f>INDEX('31200 Ann Hist'!$C$8:$AR$51,MATCH('31200M Ann'!$C19,'31200 Ann Hist'!$C$8:$C$51,0),MATCH('31200M Ann'!K$8,'31200 Ann Hist'!$C$8:$AR$8,0))</f>
        <v>.....</v>
      </c>
      <c r="L19" s="10" t="str">
        <f>INDEX('31200 Ann Hist'!$C$8:$AR$51,MATCH('31200M Ann'!$C19,'31200 Ann Hist'!$C$8:$C$51,0),MATCH('31200M Ann'!L$8,'31200 Ann Hist'!$C$8:$AR$8,0))</f>
        <v>.....</v>
      </c>
      <c r="M19" s="10" t="str">
        <f>INDEX('31200 Ann Hist'!$C$8:$AR$51,MATCH('31200M Ann'!$C19,'31200 Ann Hist'!$C$8:$C$51,0),MATCH('31200M Ann'!M$8,'31200 Ann Hist'!$C$8:$AR$8,0))</f>
        <v>.....</v>
      </c>
      <c r="N19" s="10" t="str">
        <f>INDEX('31200 Ann Hist'!$C$8:$AR$51,MATCH('31200M Ann'!$C19,'31200 Ann Hist'!$C$8:$C$51,0),MATCH('31200M Ann'!N$8,'31200 Ann Hist'!$C$8:$AR$8,0))</f>
        <v>.....</v>
      </c>
      <c r="O19" s="10" t="str">
        <f>INDEX('31200 Ann Hist'!$C$8:$AR$51,MATCH('31200M Ann'!$C19,'31200 Ann Hist'!$C$8:$C$51,0),MATCH('31200M Ann'!O$8,'31200 Ann Hist'!$C$8:$AR$8,0))</f>
        <v>.....</v>
      </c>
      <c r="P19" s="10" t="str">
        <f>INDEX('31200 Ann Hist'!$C$8:$AR$51,MATCH('31200M Ann'!$C19,'31200 Ann Hist'!$C$8:$C$51,0),MATCH('31200M Ann'!P$8,'31200 Ann Hist'!$C$8:$AR$8,0))</f>
        <v>.....</v>
      </c>
      <c r="Q19" s="10" t="str">
        <f>INDEX('31200 Ann Hist'!$C$8:$AR$51,MATCH('31200M Ann'!$C19,'31200 Ann Hist'!$C$8:$C$51,0),MATCH('31200M Ann'!Q$8,'31200 Ann Hist'!$C$8:$AR$8,0))</f>
        <v>.....</v>
      </c>
      <c r="R19" s="10" t="str">
        <f>INDEX('31200 Ann Hist'!$C$8:$AR$51,MATCH('31200M Ann'!$C19,'31200 Ann Hist'!$C$8:$C$51,0),MATCH('31200M Ann'!R$8,'31200 Ann Hist'!$C$8:$AR$8,0))</f>
        <v>.....</v>
      </c>
      <c r="S19" s="10" t="str">
        <f>INDEX('31200 Ann Hist'!$C$8:$AR$51,MATCH('31200M Ann'!$C19,'31200 Ann Hist'!$C$8:$C$51,0),MATCH('31200M Ann'!S$8,'31200 Ann Hist'!$C$8:$AR$8,0))</f>
        <v>.....</v>
      </c>
      <c r="T19" s="10" t="str">
        <f>INDEX('31200 Ann Hist'!$C$8:$AR$51,MATCH('31200M Ann'!$C19,'31200 Ann Hist'!$C$8:$C$51,0),MATCH('31200M Ann'!T$8,'31200 Ann Hist'!$C$8:$AR$8,0))</f>
        <v>.....</v>
      </c>
      <c r="U19" s="10" t="str">
        <f>INDEX('31200 Ann Hist'!$C$8:$AR$51,MATCH('31200M Ann'!$C19,'31200 Ann Hist'!$C$8:$C$51,0),MATCH('31200M Ann'!U$8,'31200 Ann Hist'!$C$8:$AR$8,0))</f>
        <v>.....</v>
      </c>
      <c r="V19" s="10" t="str">
        <f>INDEX('31200 Ann Hist'!$C$8:$AR$51,MATCH('31200M Ann'!$C19,'31200 Ann Hist'!$C$8:$C$51,0),MATCH('31200M Ann'!V$8,'31200 Ann Hist'!$C$8:$AR$8,0))</f>
        <v>.....</v>
      </c>
      <c r="W19" s="10" t="str">
        <f>INDEX('31200 Ann Hist'!$C$8:$AR$51,MATCH('31200M Ann'!$C19,'31200 Ann Hist'!$C$8:$C$51,0),MATCH('31200M Ann'!W$8,'31200 Ann Hist'!$C$8:$AR$8,0))</f>
        <v>.....</v>
      </c>
      <c r="X19" s="10" t="str">
        <f>INDEX('31200 Ann Hist'!$C$8:$AR$51,MATCH('31200M Ann'!$C19,'31200 Ann Hist'!$C$8:$C$51,0),MATCH('31200M Ann'!X$8,'31200 Ann Hist'!$C$8:$AR$8,0))</f>
        <v>.....</v>
      </c>
      <c r="Y19" s="10" t="str">
        <f>INDEX('31200 Ann Hist'!$C$8:$AR$51,MATCH('31200M Ann'!$C19,'31200 Ann Hist'!$C$8:$C$51,0),MATCH('31200M Ann'!Y$8,'31200 Ann Hist'!$C$8:$AR$8,0))</f>
        <v>.....</v>
      </c>
      <c r="Z19" s="10" t="str">
        <f>INDEX('31200 Ann Hist'!$C$8:$AR$51,MATCH('31200M Ann'!$C19,'31200 Ann Hist'!$C$8:$C$51,0),MATCH('31200M Ann'!Z$8,'31200 Ann Hist'!$C$8:$AR$8,0))</f>
        <v>.....</v>
      </c>
      <c r="AA19" s="10" t="str">
        <f>INDEX('31200 Ann Hist'!$C$8:$AR$51,MATCH('31200M Ann'!$C19,'31200 Ann Hist'!$C$8:$C$51,0),MATCH('31200M Ann'!AA$8,'31200 Ann Hist'!$C$8:$AR$8,0))</f>
        <v>.....</v>
      </c>
      <c r="AB19" s="10" t="str">
        <f>INDEX('31200 Ann Hist'!$C$8:$AR$51,MATCH('31200M Ann'!$C19,'31200 Ann Hist'!$C$8:$C$51,0),MATCH('31200M Ann'!AB$8,'31200 Ann Hist'!$C$8:$AR$8,0))</f>
        <v>.....</v>
      </c>
      <c r="AC19" s="10" t="str">
        <f>INDEX('31200 Ann Hist'!$C$8:$AR$51,MATCH('31200M Ann'!$C19,'31200 Ann Hist'!$C$8:$C$51,0),MATCH('31200M Ann'!AC$8,'31200 Ann Hist'!$C$8:$AR$8,0))</f>
        <v>.....</v>
      </c>
      <c r="AD19" s="10" t="str">
        <f>INDEX('31200 Ann Hist'!$C$8:$AR$51,MATCH('31200M Ann'!$C19,'31200 Ann Hist'!$C$8:$C$51,0),MATCH('31200M Ann'!AD$8,'31200 Ann Hist'!$C$8:$AR$8,0))</f>
        <v>.....</v>
      </c>
      <c r="AE19" s="10" t="str">
        <f>INDEX('31200 Ann Hist'!$C$8:$AR$51,MATCH('31200M Ann'!$C19,'31200 Ann Hist'!$C$8:$C$51,0),MATCH('31200M Ann'!AE$8,'31200 Ann Hist'!$C$8:$AR$8,0))</f>
        <v>.....</v>
      </c>
      <c r="AF19" s="10" t="str">
        <f>INDEX('31200 Ann Hist'!$C$8:$AR$51,MATCH('31200M Ann'!$C19,'31200 Ann Hist'!$C$8:$C$51,0),MATCH('31200M Ann'!AF$8,'31200 Ann Hist'!$C$8:$AR$8,0))</f>
        <v>.....</v>
      </c>
      <c r="AG19" s="10" t="str">
        <f>INDEX('31200 Ann Hist'!$C$8:$AR$51,MATCH('31200M Ann'!$C19,'31200 Ann Hist'!$C$8:$C$51,0),MATCH('31200M Ann'!AG$8,'31200 Ann Hist'!$C$8:$AR$8,0))</f>
        <v>.....</v>
      </c>
      <c r="AH19" s="10" t="str">
        <f>INDEX('31200 Ann Hist'!$C$8:$AR$51,MATCH('31200M Ann'!$C19,'31200 Ann Hist'!$C$8:$C$51,0),MATCH('31200M Ann'!AH$8,'31200 Ann Hist'!$C$8:$AR$8,0))</f>
        <v>.....</v>
      </c>
      <c r="AI19" s="10" t="str">
        <f>INDEX('31200 Ann Hist'!$C$8:$AR$51,MATCH('31200M Ann'!$C19,'31200 Ann Hist'!$C$8:$C$51,0),MATCH('31200M Ann'!AI$8,'31200 Ann Hist'!$C$8:$AR$8,0))</f>
        <v>.....</v>
      </c>
      <c r="AJ19" s="10" t="str">
        <f>INDEX('31200 Ann Hist'!$C$8:$AR$51,MATCH('31200M Ann'!$C19,'31200 Ann Hist'!$C$8:$C$51,0),MATCH('31200M Ann'!AJ$8,'31200 Ann Hist'!$C$8:$AR$8,0))</f>
        <v>.....</v>
      </c>
      <c r="AK19" s="10" t="str">
        <f>INDEX('31200 Ann Hist'!$C$8:$AR$51,MATCH('31200M Ann'!$C19,'31200 Ann Hist'!$C$8:$C$51,0),MATCH('31200M Ann'!AK$8,'31200 Ann Hist'!$C$8:$AR$8,0))</f>
        <v>.....</v>
      </c>
      <c r="AL19" s="10" t="str">
        <f>INDEX('31200 Ann Hist'!$C$8:$AR$51,MATCH('31200M Ann'!$C19,'31200 Ann Hist'!$C$8:$C$51,0),MATCH('31200M Ann'!AL$8,'31200 Ann Hist'!$C$8:$AR$8,0))</f>
        <v>.....</v>
      </c>
      <c r="AM19" s="10" t="str">
        <f>INDEX('31200 Ann Hist'!$C$8:$AR$51,MATCH('31200M Ann'!$C19,'31200 Ann Hist'!$C$8:$C$51,0),MATCH('31200M Ann'!AM$8,'31200 Ann Hist'!$C$8:$AR$8,0))</f>
        <v>.....</v>
      </c>
      <c r="AN19" s="10" t="str">
        <f>INDEX('31200 Ann Hist'!$C$8:$AR$51,MATCH('31200M Ann'!$C19,'31200 Ann Hist'!$C$8:$C$51,0),MATCH('31200M Ann'!AN$8,'31200 Ann Hist'!$C$8:$AR$8,0))</f>
        <v>.....</v>
      </c>
      <c r="AO19" s="10" t="str">
        <f>INDEX('31200 Ann Hist'!$C$8:$AR$51,MATCH('31200M Ann'!$C19,'31200 Ann Hist'!$C$8:$C$51,0),MATCH('31200M Ann'!AO$8,'31200 Ann Hist'!$C$8:$AR$8,0))</f>
        <v>.....</v>
      </c>
      <c r="AP19" s="10" t="str">
        <f>INDEX('31200 Ann Hist'!$C$8:$AR$51,MATCH('31200M Ann'!$C19,'31200 Ann Hist'!$C$8:$C$51,0),MATCH('31200M Ann'!AP$8,'31200 Ann Hist'!$C$8:$AR$8,0))</f>
        <v>.....</v>
      </c>
      <c r="AQ19" s="10" t="str">
        <f>INDEX('31200 Ann Hist'!$C$8:$AR$51,MATCH('31200M Ann'!$C19,'31200 Ann Hist'!$C$8:$C$51,0),MATCH('31200M Ann'!AQ$8,'31200 Ann Hist'!$C$8:$AR$8,0))</f>
        <v>.....</v>
      </c>
      <c r="AR19" s="11" t="str">
        <f>INDEX('31200 Ann'!$C$8:$AZ$51,MATCH('31200M Ann'!$C19,'31200 Ann'!$C$8:$C$51,0),MATCH('31200M Ann'!AR$8,'31200 Ann'!$C$8:$AZ$8,0))</f>
        <v>.....</v>
      </c>
      <c r="AS19" s="11" t="str">
        <f>INDEX('31200 Ann'!$C$8:$AZ$51,MATCH('31200M Ann'!$C19,'31200 Ann'!$C$8:$C$51,0),MATCH('31200M Ann'!AS$8,'31200 Ann'!$C$8:$AZ$8,0))</f>
        <v>.....</v>
      </c>
      <c r="AT19" s="11" t="str">
        <f>INDEX('31200 Ann'!$C$8:$AZ$51,MATCH('31200M Ann'!$C19,'31200 Ann'!$C$8:$C$51,0),MATCH('31200M Ann'!AT$8,'31200 Ann'!$C$8:$AZ$8,0))</f>
        <v>.....</v>
      </c>
      <c r="AU19" s="11" t="str">
        <f>INDEX('31200 Ann'!$C$8:$AZ$51,MATCH('31200M Ann'!$C19,'31200 Ann'!$C$8:$C$51,0),MATCH('31200M Ann'!AU$8,'31200 Ann'!$C$8:$AZ$8,0))</f>
        <v>.....</v>
      </c>
      <c r="AV19" s="11" t="str">
        <f>INDEX('31200 Ann'!$C$8:$AZ$51,MATCH('31200M Ann'!$C19,'31200 Ann'!$C$8:$C$51,0),MATCH('31200M Ann'!AV$8,'31200 Ann'!$C$8:$AZ$8,0))</f>
        <v>.....</v>
      </c>
      <c r="AW19" s="11" t="str">
        <f>INDEX('31200 Ann'!$C$8:$AZ$51,MATCH('31200M Ann'!$C19,'31200 Ann'!$C$8:$C$51,0),MATCH('31200M Ann'!AW$8,'31200 Ann'!$C$8:$AZ$8,0))</f>
        <v>.....</v>
      </c>
      <c r="AX19" s="11">
        <f>INDEX('31200 Ann'!$C$8:$AZ$51,MATCH('31200M Ann'!$C19,'31200 Ann'!$C$8:$C$51,0),MATCH('31200M Ann'!AX$8,'31200 Ann'!$C$8:$AZ$8,0))</f>
        <v>0.7</v>
      </c>
      <c r="AY19" s="11">
        <f>INDEX('31200 Ann'!$C$8:$AZ$51,MATCH('31200M Ann'!$C19,'31200 Ann'!$C$8:$C$51,0),MATCH('31200M Ann'!AY$8,'31200 Ann'!$C$8:$AZ$8,0))</f>
        <v>1</v>
      </c>
      <c r="AZ19" s="11">
        <f>INDEX('31200 Ann'!$C$8:$AZ$51,MATCH('31200M Ann'!$C19,'31200 Ann'!$C$8:$C$51,0),MATCH('31200M Ann'!AZ$8,'31200 Ann'!$C$8:$AZ$8,0))</f>
        <v>0.7</v>
      </c>
      <c r="BA19" s="11">
        <f>INDEX('31200 Ann'!$C$8:$AZ$51,MATCH('31200M Ann'!$C19,'31200 Ann'!$C$8:$C$51,0),MATCH('31200M Ann'!BA$8,'31200 Ann'!$C$8:$AZ$8,0))</f>
        <v>0.2</v>
      </c>
      <c r="BB19" s="11">
        <f>INDEX('31200 Ann'!$C$8:$AZ$51,MATCH('31200M Ann'!$C19,'31200 Ann'!$C$8:$C$51,0),MATCH('31200M Ann'!BB$8,'31200 Ann'!$C$8:$AZ$8,0))</f>
        <v>0</v>
      </c>
      <c r="BC19" s="11">
        <f>INDEX('31200 Ann'!$C$8:$AZ$51,MATCH('31200M Ann'!$C19,'31200 Ann'!$C$8:$C$51,0),MATCH('31200M Ann'!BC$8,'31200 Ann'!$C$8:$AZ$8,0))</f>
        <v>0</v>
      </c>
      <c r="BD19" s="11">
        <f>INDEX('31200 Ann'!$C$8:$AZ$51,MATCH('31200M Ann'!$C19,'31200 Ann'!$C$8:$C$51,0),MATCH('31200M Ann'!BD$8,'31200 Ann'!$C$8:$AZ$8,0))</f>
        <v>0</v>
      </c>
      <c r="BE19" s="11">
        <f>INDEX('31200 Ann'!$C$8:$AZ$51,MATCH('31200M Ann'!$C19,'31200 Ann'!$C$8:$C$51,0),MATCH('31200M Ann'!BE$8,'31200 Ann'!$C$8:$AZ$8,0))</f>
        <v>1.1000000000000001</v>
      </c>
      <c r="BF19" s="11">
        <f>INDEX('31200 Ann'!$C$8:$AZ$51,MATCH('31200M Ann'!$C19,'31200 Ann'!$C$8:$C$51,0),MATCH('31200M Ann'!BF$8,'31200 Ann'!$C$8:$AZ$8,0))</f>
        <v>5.5</v>
      </c>
      <c r="BG19" s="11">
        <f>INDEX('31200 Ann'!$C$8:$AZ$51,MATCH('31200M Ann'!$C19,'31200 Ann'!$C$8:$C$51,0),MATCH('31200M Ann'!BG$8,'31200 Ann'!$C$8:$AZ$8,0))</f>
        <v>2.2999999999999998</v>
      </c>
      <c r="BH19" s="11">
        <f>INDEX('31200 Ann'!$C$8:$AZ$51,MATCH('31200M Ann'!$C19,'31200 Ann'!$C$8:$C$51,0),MATCH('31200M Ann'!BH$8,'31200 Ann'!$C$8:$AZ$8,0))</f>
        <v>0.8</v>
      </c>
      <c r="BI19" s="11">
        <f>INDEX('31200 Ann'!$C$8:$AZ$51,MATCH('31200M Ann'!$C19,'31200 Ann'!$C$8:$C$51,0),MATCH('31200M Ann'!BI$8,'31200 Ann'!$C$8:$AZ$8,0))</f>
        <v>0</v>
      </c>
      <c r="BJ19" s="11">
        <f>INDEX('31200 Ann'!$C$8:$AZ$51,MATCH('31200M Ann'!$C19,'31200 Ann'!$C$8:$C$51,0),MATCH('31200M Ann'!BJ$8,'31200 Ann'!$C$8:$AZ$8,0))</f>
        <v>0</v>
      </c>
      <c r="BK19" s="11">
        <f>INDEX('31200 Ann'!$C$8:$AZ$51,MATCH('31200M Ann'!$C19,'31200 Ann'!$C$8:$C$51,0),MATCH('31200M Ann'!BK$8,'31200 Ann'!$C$8:$AZ$8,0))</f>
        <v>0</v>
      </c>
      <c r="BL19" s="11">
        <f>INDEX('31200 Ann'!$C$8:$AZ$51,MATCH('31200M Ann'!$C19,'31200 Ann'!$C$8:$C$51,0),MATCH('31200M Ann'!BL$8,'31200 Ann'!$C$8:$AZ$8,0))</f>
        <v>0</v>
      </c>
      <c r="BM19" s="11">
        <f>INDEX('31200 Ann'!$C$8:$AZ$51,MATCH('31200M Ann'!$C19,'31200 Ann'!$C$8:$C$51,0),MATCH('31200M Ann'!BM$8,'31200 Ann'!$C$8:$AZ$8,0))</f>
        <v>0</v>
      </c>
      <c r="BN19" s="11">
        <f>INDEX('31200 Ann'!$C$8:$AZ$51,MATCH('31200M Ann'!$C19,'31200 Ann'!$C$8:$C$51,0),MATCH('31200M Ann'!BN$8,'31200 Ann'!$C$8:$AZ$8,0))</f>
        <v>0.8</v>
      </c>
      <c r="BO19" s="11">
        <f>INDEX('31200 Ann'!$C$8:$AZ$51,MATCH('31200M Ann'!$C19,'31200 Ann'!$C$8:$C$51,0),MATCH('31200M Ann'!BO$8,'31200 Ann'!$C$8:$AZ$8,0))</f>
        <v>13.5</v>
      </c>
      <c r="BP19" s="11">
        <f>INDEX('31200 Ann'!$C$8:$AZ$51,MATCH('31200M Ann'!$C19,'31200 Ann'!$C$8:$C$51,0),MATCH('31200M Ann'!BP$8,'31200 Ann'!$C$8:$AZ$8,0))</f>
        <v>11.9</v>
      </c>
      <c r="BQ19" s="11">
        <f>INDEX('31200 Ann'!$C$8:$AZ$51,MATCH('31200M Ann'!$C19,'31200 Ann'!$C$8:$C$51,0),MATCH('31200M Ann'!BQ$8,'31200 Ann'!$C$8:$AZ$8,0))</f>
        <v>1.7</v>
      </c>
      <c r="BR19" s="11">
        <f>INDEX('31200 Ann'!$C$8:$AZ$51,MATCH('31200M Ann'!$C19,'31200 Ann'!$C$8:$C$51,0),MATCH('31200M Ann'!BR$8,'31200 Ann'!$C$8:$AZ$8,0))</f>
        <v>0</v>
      </c>
      <c r="BS19" s="11">
        <f>INDEX('31200 Ann'!$C$8:$AZ$51,MATCH('31200M Ann'!$C19,'31200 Ann'!$C$8:$C$51,0),MATCH('31200M Ann'!BS$8,'31200 Ann'!$C$8:$AZ$8,0))</f>
        <v>0</v>
      </c>
      <c r="BT19" s="11">
        <f>INDEX('31200 Ann'!$C$8:$AZ$51,MATCH('31200M Ann'!$C19,'31200 Ann'!$C$8:$C$51,0),MATCH('31200M Ann'!BT$8,'31200 Ann'!$C$8:$AZ$8,0))</f>
        <v>0</v>
      </c>
      <c r="BU19" s="11">
        <f>INDEX('31200 Ann'!$C$8:$AZ$51,MATCH('31200M Ann'!$C19,'31200 Ann'!$C$8:$C$51,0),MATCH('31200M Ann'!BU$8,'31200 Ann'!$C$8:$AZ$8,0))</f>
        <v>0</v>
      </c>
      <c r="BV19" s="11">
        <f>INDEX('31200 Ann'!$C$8:$AZ$51,MATCH('31200M Ann'!$C19,'31200 Ann'!$C$8:$C$51,0),MATCH('31200M Ann'!BV$8,'31200 Ann'!$C$8:$AZ$8,0))</f>
        <v>0</v>
      </c>
      <c r="BW19" s="11">
        <f>INDEX('31200 Ann'!$C$8:$AZ$51,MATCH('31200M Ann'!$C19,'31200 Ann'!$C$8:$C$51,0),MATCH('31200M Ann'!BW$8,'31200 Ann'!$C$8:$AZ$8,0))</f>
        <v>0</v>
      </c>
      <c r="BX19" s="11">
        <f>INDEX('31200 Ann'!$C$8:$AZ$51,MATCH('31200M Ann'!$C19,'31200 Ann'!$C$8:$C$51,0),MATCH('31200M Ann'!BX$8,'31200 Ann'!$C$8:$AZ$8,0))</f>
        <v>0</v>
      </c>
      <c r="BY19" s="11">
        <f>INDEX('31200 Ann'!$C$8:$AZ$51,MATCH('31200M Ann'!$C19,'31200 Ann'!$C$8:$C$51,0),MATCH('31200M Ann'!BY$8,'31200 Ann'!$C$8:$AZ$8,0))</f>
        <v>10.7</v>
      </c>
      <c r="BZ19" s="11">
        <f>INDEX('31200 Ann'!$C$8:$AZ$51,MATCH('31200M Ann'!$C19,'31200 Ann'!$C$8:$C$51,0),MATCH('31200M Ann'!BZ$8,'31200 Ann'!$C$8:$AZ$8,0))</f>
        <v>10.9</v>
      </c>
      <c r="CA19" s="11">
        <f>INDEX('31200 Ann'!$C$8:$AZ$51,MATCH('31200M Ann'!$C19,'31200 Ann'!$C$8:$C$51,0),MATCH('31200M Ann'!CA$8,'31200 Ann'!$C$8:$AZ$8,0))</f>
        <v>1.4</v>
      </c>
      <c r="CB19" s="11">
        <f>INDEX('31200 Ann'!$C$8:$AZ$51,MATCH('31200M Ann'!$C19,'31200 Ann'!$C$8:$C$51,0),MATCH('31200M Ann'!CB$8,'31200 Ann'!$C$8:$AZ$8,0))</f>
        <v>0</v>
      </c>
      <c r="CC19" s="11">
        <f>INDEX('31200 Ann'!$C$8:$AZ$51,MATCH('31200M Ann'!$C19,'31200 Ann'!$C$8:$C$51,0),MATCH('31200M Ann'!CC$8,'31200 Ann'!$C$8:$AZ$8,0))</f>
        <v>0</v>
      </c>
      <c r="CD19" s="11">
        <f>INDEX('31200 Ann'!$C$8:$AZ$51,MATCH('31200M Ann'!$C19,'31200 Ann'!$C$8:$C$51,0),MATCH('31200M Ann'!CD$8,'31200 Ann'!$C$8:$AZ$8,0))</f>
        <v>0</v>
      </c>
      <c r="CE19" s="11">
        <f>INDEX('31200 Ann'!$C$8:$AZ$51,MATCH('31200M Ann'!$C19,'31200 Ann'!$C$8:$C$51,0),MATCH('31200M Ann'!CE$8,'31200 Ann'!$C$8:$AZ$8,0))</f>
        <v>7.8</v>
      </c>
      <c r="CF19" s="11">
        <f>INDEX('31200 Ann'!$C$8:$AZ$51,MATCH('31200M Ann'!$C19,'31200 Ann'!$C$8:$C$51,0),MATCH('31200M Ann'!CF$8,'31200 Ann'!$C$8:$AZ$8,0))</f>
        <v>44</v>
      </c>
      <c r="CG19" s="11">
        <f>INDEX('31200 Ann'!$C$8:$AZ$51,MATCH('31200M Ann'!$C19,'31200 Ann'!$C$8:$C$51,0),MATCH('31200M Ann'!CG$8,'31200 Ann'!$C$8:$AZ$8,0))</f>
        <v>69.900000000000006</v>
      </c>
      <c r="CH19" s="11">
        <f>INDEX('31200 Ann'!$C$8:$AZ$51,MATCH('31200M Ann'!$C19,'31200 Ann'!$C$8:$C$51,0),MATCH('31200M Ann'!CH$8,'31200 Ann'!$C$8:$AZ$8,0))</f>
        <v>48.3</v>
      </c>
      <c r="CI19" s="11">
        <f>INDEX('31200 Ann'!$C$8:$AZ$51,MATCH('31200M Ann'!$C19,'31200 Ann'!$C$8:$C$51,0),MATCH('31200M Ann'!CI$8,'31200 Ann'!$C$8:$AZ$8,0))</f>
        <v>36.6</v>
      </c>
      <c r="CJ19" s="11">
        <f>INDEX('31200 Ann'!$C$8:$AZ$51,MATCH('31200M Ann'!$C19,'31200 Ann'!$C$8:$C$51,0),MATCH('31200M Ann'!CJ$8,'31200 Ann'!$C$8:$AZ$8,0))</f>
        <v>22.4</v>
      </c>
      <c r="CK19" s="11">
        <f>INDEX('31200 Ann'!$C$8:$AZ$51,MATCH('31200M Ann'!$C19,'31200 Ann'!$C$8:$C$51,0),MATCH('31200M Ann'!CK$8,'31200 Ann'!$C$8:$AZ$8,0))</f>
        <v>0.2</v>
      </c>
      <c r="CL19" s="11">
        <f>INDEX('31200 Ann'!$C$8:$AZ$51,MATCH('31200M Ann'!$C19,'31200 Ann'!$C$8:$C$51,0),MATCH('31200M Ann'!CL$8,'31200 Ann'!$C$8:$AZ$8,0))</f>
        <v>0</v>
      </c>
      <c r="CM19" s="11"/>
    </row>
    <row r="20" spans="1:91" s="10" customFormat="1" x14ac:dyDescent="0.25">
      <c r="A20" s="32">
        <v>12</v>
      </c>
      <c r="B20" s="10" t="s">
        <v>489</v>
      </c>
      <c r="C20" s="10" t="s">
        <v>488</v>
      </c>
      <c r="D20" s="10" t="str">
        <f>INDEX('31200 Ann Hist'!$C$8:$AR$51,MATCH('31200M Ann'!$C20,'31200 Ann Hist'!$C$8:$C$51,0),MATCH('31200M Ann'!D$8,'31200 Ann Hist'!$C$8:$AR$8,0))</f>
        <v>.....</v>
      </c>
      <c r="E20" s="10" t="str">
        <f>INDEX('31200 Ann Hist'!$C$8:$AR$51,MATCH('31200M Ann'!$C20,'31200 Ann Hist'!$C$8:$C$51,0),MATCH('31200M Ann'!E$8,'31200 Ann Hist'!$C$8:$AR$8,0))</f>
        <v>.....</v>
      </c>
      <c r="F20" s="10" t="str">
        <f>INDEX('31200 Ann Hist'!$C$8:$AR$51,MATCH('31200M Ann'!$C20,'31200 Ann Hist'!$C$8:$C$51,0),MATCH('31200M Ann'!F$8,'31200 Ann Hist'!$C$8:$AR$8,0))</f>
        <v>.....</v>
      </c>
      <c r="G20" s="10" t="str">
        <f>INDEX('31200 Ann Hist'!$C$8:$AR$51,MATCH('31200M Ann'!$C20,'31200 Ann Hist'!$C$8:$C$51,0),MATCH('31200M Ann'!G$8,'31200 Ann Hist'!$C$8:$AR$8,0))</f>
        <v>.....</v>
      </c>
      <c r="H20" s="10" t="str">
        <f>INDEX('31200 Ann Hist'!$C$8:$AR$51,MATCH('31200M Ann'!$C20,'31200 Ann Hist'!$C$8:$C$51,0),MATCH('31200M Ann'!H$8,'31200 Ann Hist'!$C$8:$AR$8,0))</f>
        <v>.....</v>
      </c>
      <c r="I20" s="10" t="str">
        <f>INDEX('31200 Ann Hist'!$C$8:$AR$51,MATCH('31200M Ann'!$C20,'31200 Ann Hist'!$C$8:$C$51,0),MATCH('31200M Ann'!I$8,'31200 Ann Hist'!$C$8:$AR$8,0))</f>
        <v>.....</v>
      </c>
      <c r="J20" s="10" t="str">
        <f>INDEX('31200 Ann Hist'!$C$8:$AR$51,MATCH('31200M Ann'!$C20,'31200 Ann Hist'!$C$8:$C$51,0),MATCH('31200M Ann'!J$8,'31200 Ann Hist'!$C$8:$AR$8,0))</f>
        <v>.....</v>
      </c>
      <c r="K20" s="10">
        <f>INDEX('31200 Ann Hist'!$C$8:$AR$51,MATCH('31200M Ann'!$C20,'31200 Ann Hist'!$C$8:$C$51,0),MATCH('31200M Ann'!K$8,'31200 Ann Hist'!$C$8:$AR$8,0))</f>
        <v>0</v>
      </c>
      <c r="L20" s="10">
        <f>INDEX('31200 Ann Hist'!$C$8:$AR$51,MATCH('31200M Ann'!$C20,'31200 Ann Hist'!$C$8:$C$51,0),MATCH('31200M Ann'!L$8,'31200 Ann Hist'!$C$8:$AR$8,0))</f>
        <v>0</v>
      </c>
      <c r="M20" s="10">
        <f>INDEX('31200 Ann Hist'!$C$8:$AR$51,MATCH('31200M Ann'!$C20,'31200 Ann Hist'!$C$8:$C$51,0),MATCH('31200M Ann'!M$8,'31200 Ann Hist'!$C$8:$AR$8,0))</f>
        <v>0.1</v>
      </c>
      <c r="N20" s="10">
        <f>INDEX('31200 Ann Hist'!$C$8:$AR$51,MATCH('31200M Ann'!$C20,'31200 Ann Hist'!$C$8:$C$51,0),MATCH('31200M Ann'!N$8,'31200 Ann Hist'!$C$8:$AR$8,0))</f>
        <v>0.1</v>
      </c>
      <c r="O20" s="10">
        <f>INDEX('31200 Ann Hist'!$C$8:$AR$51,MATCH('31200M Ann'!$C20,'31200 Ann Hist'!$C$8:$C$51,0),MATCH('31200M Ann'!O$8,'31200 Ann Hist'!$C$8:$AR$8,0))</f>
        <v>0.1</v>
      </c>
      <c r="P20" s="10">
        <f>INDEX('31200 Ann Hist'!$C$8:$AR$51,MATCH('31200M Ann'!$C20,'31200 Ann Hist'!$C$8:$C$51,0),MATCH('31200M Ann'!P$8,'31200 Ann Hist'!$C$8:$AR$8,0))</f>
        <v>0.1</v>
      </c>
      <c r="Q20" s="10">
        <f>INDEX('31200 Ann Hist'!$C$8:$AR$51,MATCH('31200M Ann'!$C20,'31200 Ann Hist'!$C$8:$C$51,0),MATCH('31200M Ann'!Q$8,'31200 Ann Hist'!$C$8:$AR$8,0))</f>
        <v>0.1</v>
      </c>
      <c r="R20" s="10">
        <f>INDEX('31200 Ann Hist'!$C$8:$AR$51,MATCH('31200M Ann'!$C20,'31200 Ann Hist'!$C$8:$C$51,0),MATCH('31200M Ann'!R$8,'31200 Ann Hist'!$C$8:$AR$8,0))</f>
        <v>0.1</v>
      </c>
      <c r="S20" s="10">
        <f>INDEX('31200 Ann Hist'!$C$8:$AR$51,MATCH('31200M Ann'!$C20,'31200 Ann Hist'!$C$8:$C$51,0),MATCH('31200M Ann'!S$8,'31200 Ann Hist'!$C$8:$AR$8,0))</f>
        <v>0.1</v>
      </c>
      <c r="T20" s="10">
        <f>INDEX('31200 Ann Hist'!$C$8:$AR$51,MATCH('31200M Ann'!$C20,'31200 Ann Hist'!$C$8:$C$51,0),MATCH('31200M Ann'!T$8,'31200 Ann Hist'!$C$8:$AR$8,0))</f>
        <v>0.1</v>
      </c>
      <c r="U20" s="10">
        <f>INDEX('31200 Ann Hist'!$C$8:$AR$51,MATCH('31200M Ann'!$C20,'31200 Ann Hist'!$C$8:$C$51,0),MATCH('31200M Ann'!U$8,'31200 Ann Hist'!$C$8:$AR$8,0))</f>
        <v>0.2</v>
      </c>
      <c r="V20" s="10">
        <f>INDEX('31200 Ann Hist'!$C$8:$AR$51,MATCH('31200M Ann'!$C20,'31200 Ann Hist'!$C$8:$C$51,0),MATCH('31200M Ann'!V$8,'31200 Ann Hist'!$C$8:$AR$8,0))</f>
        <v>0.2</v>
      </c>
      <c r="W20" s="10">
        <f>INDEX('31200 Ann Hist'!$C$8:$AR$51,MATCH('31200M Ann'!$C20,'31200 Ann Hist'!$C$8:$C$51,0),MATCH('31200M Ann'!W$8,'31200 Ann Hist'!$C$8:$AR$8,0))</f>
        <v>0.3</v>
      </c>
      <c r="X20" s="10">
        <f>INDEX('31200 Ann Hist'!$C$8:$AR$51,MATCH('31200M Ann'!$C20,'31200 Ann Hist'!$C$8:$C$51,0),MATCH('31200M Ann'!X$8,'31200 Ann Hist'!$C$8:$AR$8,0))</f>
        <v>0.3</v>
      </c>
      <c r="Y20" s="10">
        <f>INDEX('31200 Ann Hist'!$C$8:$AR$51,MATCH('31200M Ann'!$C20,'31200 Ann Hist'!$C$8:$C$51,0),MATCH('31200M Ann'!Y$8,'31200 Ann Hist'!$C$8:$AR$8,0))</f>
        <v>0.3</v>
      </c>
      <c r="Z20" s="10">
        <f>INDEX('31200 Ann Hist'!$C$8:$AR$51,MATCH('31200M Ann'!$C20,'31200 Ann Hist'!$C$8:$C$51,0),MATCH('31200M Ann'!Z$8,'31200 Ann Hist'!$C$8:$AR$8,0))</f>
        <v>0.3</v>
      </c>
      <c r="AA20" s="10">
        <f>INDEX('31200 Ann Hist'!$C$8:$AR$51,MATCH('31200M Ann'!$C20,'31200 Ann Hist'!$C$8:$C$51,0),MATCH('31200M Ann'!AA$8,'31200 Ann Hist'!$C$8:$AR$8,0))</f>
        <v>0.4</v>
      </c>
      <c r="AB20" s="10">
        <f>INDEX('31200 Ann Hist'!$C$8:$AR$51,MATCH('31200M Ann'!$C20,'31200 Ann Hist'!$C$8:$C$51,0),MATCH('31200M Ann'!AB$8,'31200 Ann Hist'!$C$8:$AR$8,0))</f>
        <v>0.5</v>
      </c>
      <c r="AC20" s="10">
        <f>INDEX('31200 Ann Hist'!$C$8:$AR$51,MATCH('31200M Ann'!$C20,'31200 Ann Hist'!$C$8:$C$51,0),MATCH('31200M Ann'!AC$8,'31200 Ann Hist'!$C$8:$AR$8,0))</f>
        <v>0.5</v>
      </c>
      <c r="AD20" s="10">
        <f>INDEX('31200 Ann Hist'!$C$8:$AR$51,MATCH('31200M Ann'!$C20,'31200 Ann Hist'!$C$8:$C$51,0),MATCH('31200M Ann'!AD$8,'31200 Ann Hist'!$C$8:$AR$8,0))</f>
        <v>0.6</v>
      </c>
      <c r="AE20" s="10">
        <f>INDEX('31200 Ann Hist'!$C$8:$AR$51,MATCH('31200M Ann'!$C20,'31200 Ann Hist'!$C$8:$C$51,0),MATCH('31200M Ann'!AE$8,'31200 Ann Hist'!$C$8:$AR$8,0))</f>
        <v>0.6</v>
      </c>
      <c r="AF20" s="10">
        <f>INDEX('31200 Ann Hist'!$C$8:$AR$51,MATCH('31200M Ann'!$C20,'31200 Ann Hist'!$C$8:$C$51,0),MATCH('31200M Ann'!AF$8,'31200 Ann Hist'!$C$8:$AR$8,0))</f>
        <v>0.7</v>
      </c>
      <c r="AG20" s="10">
        <f>INDEX('31200 Ann Hist'!$C$8:$AR$51,MATCH('31200M Ann'!$C20,'31200 Ann Hist'!$C$8:$C$51,0),MATCH('31200M Ann'!AG$8,'31200 Ann Hist'!$C$8:$AR$8,0))</f>
        <v>0.7</v>
      </c>
      <c r="AH20" s="10">
        <f>INDEX('31200 Ann Hist'!$C$8:$AR$51,MATCH('31200M Ann'!$C20,'31200 Ann Hist'!$C$8:$C$51,0),MATCH('31200M Ann'!AH$8,'31200 Ann Hist'!$C$8:$AR$8,0))</f>
        <v>0.8</v>
      </c>
      <c r="AI20" s="10">
        <f>INDEX('31200 Ann Hist'!$C$8:$AR$51,MATCH('31200M Ann'!$C20,'31200 Ann Hist'!$C$8:$C$51,0),MATCH('31200M Ann'!AI$8,'31200 Ann Hist'!$C$8:$AR$8,0))</f>
        <v>0.9</v>
      </c>
      <c r="AJ20" s="10">
        <f>INDEX('31200 Ann Hist'!$C$8:$AR$51,MATCH('31200M Ann'!$C20,'31200 Ann Hist'!$C$8:$C$51,0),MATCH('31200M Ann'!AJ$8,'31200 Ann Hist'!$C$8:$AR$8,0))</f>
        <v>1</v>
      </c>
      <c r="AK20" s="10">
        <f>INDEX('31200 Ann Hist'!$C$8:$AR$51,MATCH('31200M Ann'!$C20,'31200 Ann Hist'!$C$8:$C$51,0),MATCH('31200M Ann'!AK$8,'31200 Ann Hist'!$C$8:$AR$8,0))</f>
        <v>1</v>
      </c>
      <c r="AL20" s="10">
        <f>INDEX('31200 Ann Hist'!$C$8:$AR$51,MATCH('31200M Ann'!$C20,'31200 Ann Hist'!$C$8:$C$51,0),MATCH('31200M Ann'!AL$8,'31200 Ann Hist'!$C$8:$AR$8,0))</f>
        <v>1.1000000000000001</v>
      </c>
      <c r="AM20" s="10">
        <f>INDEX('31200 Ann Hist'!$C$8:$AR$51,MATCH('31200M Ann'!$C20,'31200 Ann Hist'!$C$8:$C$51,0),MATCH('31200M Ann'!AM$8,'31200 Ann Hist'!$C$8:$AR$8,0))</f>
        <v>1.1000000000000001</v>
      </c>
      <c r="AN20" s="10">
        <f>INDEX('31200 Ann Hist'!$C$8:$AR$51,MATCH('31200M Ann'!$C20,'31200 Ann Hist'!$C$8:$C$51,0),MATCH('31200M Ann'!AN$8,'31200 Ann Hist'!$C$8:$AR$8,0))</f>
        <v>1.1000000000000001</v>
      </c>
      <c r="AO20" s="10">
        <f>INDEX('31200 Ann Hist'!$C$8:$AR$51,MATCH('31200M Ann'!$C20,'31200 Ann Hist'!$C$8:$C$51,0),MATCH('31200M Ann'!AO$8,'31200 Ann Hist'!$C$8:$AR$8,0))</f>
        <v>1.2</v>
      </c>
      <c r="AP20" s="10">
        <f>INDEX('31200 Ann Hist'!$C$8:$AR$51,MATCH('31200M Ann'!$C20,'31200 Ann Hist'!$C$8:$C$51,0),MATCH('31200M Ann'!AP$8,'31200 Ann Hist'!$C$8:$AR$8,0))</f>
        <v>1.3</v>
      </c>
      <c r="AQ20" s="10">
        <f>INDEX('31200 Ann Hist'!$C$8:$AR$51,MATCH('31200M Ann'!$C20,'31200 Ann Hist'!$C$8:$C$51,0),MATCH('31200M Ann'!AQ$8,'31200 Ann Hist'!$C$8:$AR$8,0))</f>
        <v>1.5</v>
      </c>
      <c r="AR20" s="11">
        <f>INDEX('31200 Ann'!$C$8:$AZ$51,MATCH('31200M Ann'!$C20,'31200 Ann'!$C$8:$C$51,0),MATCH('31200M Ann'!AR$8,'31200 Ann'!$C$8:$AZ$8,0))</f>
        <v>1.5</v>
      </c>
      <c r="AS20" s="11">
        <f>INDEX('31200 Ann'!$C$8:$AZ$51,MATCH('31200M Ann'!$C20,'31200 Ann'!$C$8:$C$51,0),MATCH('31200M Ann'!AS$8,'31200 Ann'!$C$8:$AZ$8,0))</f>
        <v>1.7</v>
      </c>
      <c r="AT20" s="11">
        <f>INDEX('31200 Ann'!$C$8:$AZ$51,MATCH('31200M Ann'!$C20,'31200 Ann'!$C$8:$C$51,0),MATCH('31200M Ann'!AT$8,'31200 Ann'!$C$8:$AZ$8,0))</f>
        <v>2</v>
      </c>
      <c r="AU20" s="11">
        <f>INDEX('31200 Ann'!$C$8:$AZ$51,MATCH('31200M Ann'!$C20,'31200 Ann'!$C$8:$C$51,0),MATCH('31200M Ann'!AU$8,'31200 Ann'!$C$8:$AZ$8,0))</f>
        <v>2.2000000000000002</v>
      </c>
      <c r="AV20" s="11">
        <f>INDEX('31200 Ann'!$C$8:$AZ$51,MATCH('31200M Ann'!$C20,'31200 Ann'!$C$8:$C$51,0),MATCH('31200M Ann'!AV$8,'31200 Ann'!$C$8:$AZ$8,0))</f>
        <v>2.6</v>
      </c>
      <c r="AW20" s="11">
        <f>INDEX('31200 Ann'!$C$8:$AZ$51,MATCH('31200M Ann'!$C20,'31200 Ann'!$C$8:$C$51,0),MATCH('31200M Ann'!AW$8,'31200 Ann'!$C$8:$AZ$8,0))</f>
        <v>2.8</v>
      </c>
      <c r="AX20" s="11">
        <f>INDEX('31200 Ann'!$C$8:$AZ$51,MATCH('31200M Ann'!$C20,'31200 Ann'!$C$8:$C$51,0),MATCH('31200M Ann'!AX$8,'31200 Ann'!$C$8:$AZ$8,0))</f>
        <v>3.3</v>
      </c>
      <c r="AY20" s="11">
        <f>INDEX('31200 Ann'!$C$8:$AZ$51,MATCH('31200M Ann'!$C20,'31200 Ann'!$C$8:$C$51,0),MATCH('31200M Ann'!AY$8,'31200 Ann'!$C$8:$AZ$8,0))</f>
        <v>3.6</v>
      </c>
      <c r="AZ20" s="11">
        <f>INDEX('31200 Ann'!$C$8:$AZ$51,MATCH('31200M Ann'!$C20,'31200 Ann'!$C$8:$C$51,0),MATCH('31200M Ann'!AZ$8,'31200 Ann'!$C$8:$AZ$8,0))</f>
        <v>3.8</v>
      </c>
      <c r="BA20" s="11">
        <f>INDEX('31200 Ann'!$C$8:$AZ$51,MATCH('31200M Ann'!$C20,'31200 Ann'!$C$8:$C$51,0),MATCH('31200M Ann'!BA$8,'31200 Ann'!$C$8:$AZ$8,0))</f>
        <v>4</v>
      </c>
      <c r="BB20" s="11">
        <f>INDEX('31200 Ann'!$C$8:$AZ$51,MATCH('31200M Ann'!$C20,'31200 Ann'!$C$8:$C$51,0),MATCH('31200M Ann'!BB$8,'31200 Ann'!$C$8:$AZ$8,0))</f>
        <v>4.3</v>
      </c>
      <c r="BC20" s="11">
        <f>INDEX('31200 Ann'!$C$8:$AZ$51,MATCH('31200M Ann'!$C20,'31200 Ann'!$C$8:$C$51,0),MATCH('31200M Ann'!BC$8,'31200 Ann'!$C$8:$AZ$8,0))</f>
        <v>4.8</v>
      </c>
      <c r="BD20" s="11">
        <f>INDEX('31200 Ann'!$C$8:$AZ$51,MATCH('31200M Ann'!$C20,'31200 Ann'!$C$8:$C$51,0),MATCH('31200M Ann'!BD$8,'31200 Ann'!$C$8:$AZ$8,0))</f>
        <v>5.3</v>
      </c>
      <c r="BE20" s="11">
        <f>INDEX('31200 Ann'!$C$8:$AZ$51,MATCH('31200M Ann'!$C20,'31200 Ann'!$C$8:$C$51,0),MATCH('31200M Ann'!BE$8,'31200 Ann'!$C$8:$AZ$8,0))</f>
        <v>5.8</v>
      </c>
      <c r="BF20" s="11">
        <f>INDEX('31200 Ann'!$C$8:$AZ$51,MATCH('31200M Ann'!$C20,'31200 Ann'!$C$8:$C$51,0),MATCH('31200M Ann'!BF$8,'31200 Ann'!$C$8:$AZ$8,0))</f>
        <v>6</v>
      </c>
      <c r="BG20" s="11">
        <f>INDEX('31200 Ann'!$C$8:$AZ$51,MATCH('31200M Ann'!$C20,'31200 Ann'!$C$8:$C$51,0),MATCH('31200M Ann'!BG$8,'31200 Ann'!$C$8:$AZ$8,0))</f>
        <v>6.1</v>
      </c>
      <c r="BH20" s="11">
        <f>INDEX('31200 Ann'!$C$8:$AZ$51,MATCH('31200M Ann'!$C20,'31200 Ann'!$C$8:$C$51,0),MATCH('31200M Ann'!BH$8,'31200 Ann'!$C$8:$AZ$8,0))</f>
        <v>6.2</v>
      </c>
      <c r="BI20" s="11">
        <f>INDEX('31200 Ann'!$C$8:$AZ$51,MATCH('31200M Ann'!$C20,'31200 Ann'!$C$8:$C$51,0),MATCH('31200M Ann'!BI$8,'31200 Ann'!$C$8:$AZ$8,0))</f>
        <v>6.4</v>
      </c>
      <c r="BJ20" s="11">
        <f>INDEX('31200 Ann'!$C$8:$AZ$51,MATCH('31200M Ann'!$C20,'31200 Ann'!$C$8:$C$51,0),MATCH('31200M Ann'!BJ$8,'31200 Ann'!$C$8:$AZ$8,0))</f>
        <v>6.5</v>
      </c>
      <c r="BK20" s="11">
        <f>INDEX('31200 Ann'!$C$8:$AZ$51,MATCH('31200M Ann'!$C20,'31200 Ann'!$C$8:$C$51,0),MATCH('31200M Ann'!BK$8,'31200 Ann'!$C$8:$AZ$8,0))</f>
        <v>6.7</v>
      </c>
      <c r="BL20" s="11">
        <f>INDEX('31200 Ann'!$C$8:$AZ$51,MATCH('31200M Ann'!$C20,'31200 Ann'!$C$8:$C$51,0),MATCH('31200M Ann'!BL$8,'31200 Ann'!$C$8:$AZ$8,0))</f>
        <v>7</v>
      </c>
      <c r="BM20" s="11">
        <f>INDEX('31200 Ann'!$C$8:$AZ$51,MATCH('31200M Ann'!$C20,'31200 Ann'!$C$8:$C$51,0),MATCH('31200M Ann'!BM$8,'31200 Ann'!$C$8:$AZ$8,0))</f>
        <v>7.2</v>
      </c>
      <c r="BN20" s="11">
        <f>INDEX('31200 Ann'!$C$8:$AZ$51,MATCH('31200M Ann'!$C20,'31200 Ann'!$C$8:$C$51,0),MATCH('31200M Ann'!BN$8,'31200 Ann'!$C$8:$AZ$8,0))</f>
        <v>7.5</v>
      </c>
      <c r="BO20" s="11">
        <f>INDEX('31200 Ann'!$C$8:$AZ$51,MATCH('31200M Ann'!$C20,'31200 Ann'!$C$8:$C$51,0),MATCH('31200M Ann'!BO$8,'31200 Ann'!$C$8:$AZ$8,0))</f>
        <v>7.7</v>
      </c>
      <c r="BP20" s="11">
        <f>INDEX('31200 Ann'!$C$8:$AZ$51,MATCH('31200M Ann'!$C20,'31200 Ann'!$C$8:$C$51,0),MATCH('31200M Ann'!BP$8,'31200 Ann'!$C$8:$AZ$8,0))</f>
        <v>7.8</v>
      </c>
      <c r="BQ20" s="11">
        <f>INDEX('31200 Ann'!$C$8:$AZ$51,MATCH('31200M Ann'!$C20,'31200 Ann'!$C$8:$C$51,0),MATCH('31200M Ann'!BQ$8,'31200 Ann'!$C$8:$AZ$8,0))</f>
        <v>8</v>
      </c>
      <c r="BR20" s="11">
        <f>INDEX('31200 Ann'!$C$8:$AZ$51,MATCH('31200M Ann'!$C20,'31200 Ann'!$C$8:$C$51,0),MATCH('31200M Ann'!BR$8,'31200 Ann'!$C$8:$AZ$8,0))</f>
        <v>8</v>
      </c>
      <c r="BS20" s="11">
        <f>INDEX('31200 Ann'!$C$8:$AZ$51,MATCH('31200M Ann'!$C20,'31200 Ann'!$C$8:$C$51,0),MATCH('31200M Ann'!BS$8,'31200 Ann'!$C$8:$AZ$8,0))</f>
        <v>8.1</v>
      </c>
      <c r="BT20" s="11">
        <f>INDEX('31200 Ann'!$C$8:$AZ$51,MATCH('31200M Ann'!$C20,'31200 Ann'!$C$8:$C$51,0),MATCH('31200M Ann'!BT$8,'31200 Ann'!$C$8:$AZ$8,0))</f>
        <v>8.1999999999999993</v>
      </c>
      <c r="BU20" s="11">
        <f>INDEX('31200 Ann'!$C$8:$AZ$51,MATCH('31200M Ann'!$C20,'31200 Ann'!$C$8:$C$51,0),MATCH('31200M Ann'!BU$8,'31200 Ann'!$C$8:$AZ$8,0))</f>
        <v>8.1999999999999993</v>
      </c>
      <c r="BV20" s="11">
        <f>INDEX('31200 Ann'!$C$8:$AZ$51,MATCH('31200M Ann'!$C20,'31200 Ann'!$C$8:$C$51,0),MATCH('31200M Ann'!BV$8,'31200 Ann'!$C$8:$AZ$8,0))</f>
        <v>8.1999999999999993</v>
      </c>
      <c r="BW20" s="11">
        <f>INDEX('31200 Ann'!$C$8:$AZ$51,MATCH('31200M Ann'!$C20,'31200 Ann'!$C$8:$C$51,0),MATCH('31200M Ann'!BW$8,'31200 Ann'!$C$8:$AZ$8,0))</f>
        <v>8.3000000000000007</v>
      </c>
      <c r="BX20" s="11">
        <f>INDEX('31200 Ann'!$C$8:$AZ$51,MATCH('31200M Ann'!$C20,'31200 Ann'!$C$8:$C$51,0),MATCH('31200M Ann'!BX$8,'31200 Ann'!$C$8:$AZ$8,0))</f>
        <v>8.4</v>
      </c>
      <c r="BY20" s="11">
        <f>INDEX('31200 Ann'!$C$8:$AZ$51,MATCH('31200M Ann'!$C20,'31200 Ann'!$C$8:$C$51,0),MATCH('31200M Ann'!BY$8,'31200 Ann'!$C$8:$AZ$8,0))</f>
        <v>8.6999999999999993</v>
      </c>
      <c r="BZ20" s="11">
        <f>INDEX('31200 Ann'!$C$8:$AZ$51,MATCH('31200M Ann'!$C20,'31200 Ann'!$C$8:$C$51,0),MATCH('31200M Ann'!BZ$8,'31200 Ann'!$C$8:$AZ$8,0))</f>
        <v>8.9</v>
      </c>
      <c r="CA20" s="11">
        <f>INDEX('31200 Ann'!$C$8:$AZ$51,MATCH('31200M Ann'!$C20,'31200 Ann'!$C$8:$C$51,0),MATCH('31200M Ann'!CA$8,'31200 Ann'!$C$8:$AZ$8,0))</f>
        <v>9</v>
      </c>
      <c r="CB20" s="11">
        <f>INDEX('31200 Ann'!$C$8:$AZ$51,MATCH('31200M Ann'!$C20,'31200 Ann'!$C$8:$C$51,0),MATCH('31200M Ann'!CB$8,'31200 Ann'!$C$8:$AZ$8,0))</f>
        <v>9.1999999999999993</v>
      </c>
      <c r="CC20" s="11">
        <f>INDEX('31200 Ann'!$C$8:$AZ$51,MATCH('31200M Ann'!$C20,'31200 Ann'!$C$8:$C$51,0),MATCH('31200M Ann'!CC$8,'31200 Ann'!$C$8:$AZ$8,0))</f>
        <v>9.5</v>
      </c>
      <c r="CD20" s="11">
        <f>INDEX('31200 Ann'!$C$8:$AZ$51,MATCH('31200M Ann'!$C20,'31200 Ann'!$C$8:$C$51,0),MATCH('31200M Ann'!CD$8,'31200 Ann'!$C$8:$AZ$8,0))</f>
        <v>9.8000000000000007</v>
      </c>
      <c r="CE20" s="11">
        <f>INDEX('31200 Ann'!$C$8:$AZ$51,MATCH('31200M Ann'!$C20,'31200 Ann'!$C$8:$C$51,0),MATCH('31200M Ann'!CE$8,'31200 Ann'!$C$8:$AZ$8,0))</f>
        <v>10.1</v>
      </c>
      <c r="CF20" s="11">
        <f>INDEX('31200 Ann'!$C$8:$AZ$51,MATCH('31200M Ann'!$C20,'31200 Ann'!$C$8:$C$51,0),MATCH('31200M Ann'!CF$8,'31200 Ann'!$C$8:$AZ$8,0))</f>
        <v>10.6</v>
      </c>
      <c r="CG20" s="11">
        <f>INDEX('31200 Ann'!$C$8:$AZ$51,MATCH('31200M Ann'!$C20,'31200 Ann'!$C$8:$C$51,0),MATCH('31200M Ann'!CG$8,'31200 Ann'!$C$8:$AZ$8,0))</f>
        <v>10.8</v>
      </c>
      <c r="CH20" s="11">
        <f>INDEX('31200 Ann'!$C$8:$AZ$51,MATCH('31200M Ann'!$C20,'31200 Ann'!$C$8:$C$51,0),MATCH('31200M Ann'!CH$8,'31200 Ann'!$C$8:$AZ$8,0))</f>
        <v>11</v>
      </c>
      <c r="CI20" s="11">
        <f>INDEX('31200 Ann'!$C$8:$AZ$51,MATCH('31200M Ann'!$C20,'31200 Ann'!$C$8:$C$51,0),MATCH('31200M Ann'!CI$8,'31200 Ann'!$C$8:$AZ$8,0))</f>
        <v>11.4</v>
      </c>
      <c r="CJ20" s="11">
        <f>INDEX('31200 Ann'!$C$8:$AZ$51,MATCH('31200M Ann'!$C20,'31200 Ann'!$C$8:$C$51,0),MATCH('31200M Ann'!CJ$8,'31200 Ann'!$C$8:$AZ$8,0))</f>
        <v>11.7</v>
      </c>
      <c r="CK20" s="11">
        <f>INDEX('31200 Ann'!$C$8:$AZ$51,MATCH('31200M Ann'!$C20,'31200 Ann'!$C$8:$C$51,0),MATCH('31200M Ann'!CK$8,'31200 Ann'!$C$8:$AZ$8,0))</f>
        <v>12</v>
      </c>
      <c r="CL20" s="11">
        <f>INDEX('31200 Ann'!$C$8:$AZ$51,MATCH('31200M Ann'!$C20,'31200 Ann'!$C$8:$C$51,0),MATCH('31200M Ann'!CL$8,'31200 Ann'!$C$8:$AZ$8,0))</f>
        <v>12.2</v>
      </c>
      <c r="CM20" s="11"/>
    </row>
    <row r="21" spans="1:91" s="10" customFormat="1" x14ac:dyDescent="0.25">
      <c r="A21" s="32">
        <v>13</v>
      </c>
      <c r="B21" s="10" t="s">
        <v>487</v>
      </c>
      <c r="C21" s="10" t="s">
        <v>486</v>
      </c>
      <c r="D21" s="10" t="str">
        <f>INDEX('31200 Ann Hist'!$C$8:$AR$51,MATCH('31200M Ann'!$C21,'31200 Ann Hist'!$C$8:$C$51,0),MATCH('31200M Ann'!D$8,'31200 Ann Hist'!$C$8:$AR$8,0))</f>
        <v>.....</v>
      </c>
      <c r="E21" s="10" t="str">
        <f>INDEX('31200 Ann Hist'!$C$8:$AR$51,MATCH('31200M Ann'!$C21,'31200 Ann Hist'!$C$8:$C$51,0),MATCH('31200M Ann'!E$8,'31200 Ann Hist'!$C$8:$AR$8,0))</f>
        <v>.....</v>
      </c>
      <c r="F21" s="10" t="str">
        <f>INDEX('31200 Ann Hist'!$C$8:$AR$51,MATCH('31200M Ann'!$C21,'31200 Ann Hist'!$C$8:$C$51,0),MATCH('31200M Ann'!F$8,'31200 Ann Hist'!$C$8:$AR$8,0))</f>
        <v>.....</v>
      </c>
      <c r="G21" s="10" t="str">
        <f>INDEX('31200 Ann Hist'!$C$8:$AR$51,MATCH('31200M Ann'!$C21,'31200 Ann Hist'!$C$8:$C$51,0),MATCH('31200M Ann'!G$8,'31200 Ann Hist'!$C$8:$AR$8,0))</f>
        <v>.....</v>
      </c>
      <c r="H21" s="10" t="str">
        <f>INDEX('31200 Ann Hist'!$C$8:$AR$51,MATCH('31200M Ann'!$C21,'31200 Ann Hist'!$C$8:$C$51,0),MATCH('31200M Ann'!H$8,'31200 Ann Hist'!$C$8:$AR$8,0))</f>
        <v>.....</v>
      </c>
      <c r="I21" s="10" t="str">
        <f>INDEX('31200 Ann Hist'!$C$8:$AR$51,MATCH('31200M Ann'!$C21,'31200 Ann Hist'!$C$8:$C$51,0),MATCH('31200M Ann'!I$8,'31200 Ann Hist'!$C$8:$AR$8,0))</f>
        <v>.....</v>
      </c>
      <c r="J21" s="10" t="str">
        <f>INDEX('31200 Ann Hist'!$C$8:$AR$51,MATCH('31200M Ann'!$C21,'31200 Ann Hist'!$C$8:$C$51,0),MATCH('31200M Ann'!J$8,'31200 Ann Hist'!$C$8:$AR$8,0))</f>
        <v>.....</v>
      </c>
      <c r="K21" s="10" t="str">
        <f>INDEX('31200 Ann Hist'!$C$8:$AR$51,MATCH('31200M Ann'!$C21,'31200 Ann Hist'!$C$8:$C$51,0),MATCH('31200M Ann'!K$8,'31200 Ann Hist'!$C$8:$AR$8,0))</f>
        <v>.....</v>
      </c>
      <c r="L21" s="10" t="str">
        <f>INDEX('31200 Ann Hist'!$C$8:$AR$51,MATCH('31200M Ann'!$C21,'31200 Ann Hist'!$C$8:$C$51,0),MATCH('31200M Ann'!L$8,'31200 Ann Hist'!$C$8:$AR$8,0))</f>
        <v>.....</v>
      </c>
      <c r="M21" s="10" t="str">
        <f>INDEX('31200 Ann Hist'!$C$8:$AR$51,MATCH('31200M Ann'!$C21,'31200 Ann Hist'!$C$8:$C$51,0),MATCH('31200M Ann'!M$8,'31200 Ann Hist'!$C$8:$AR$8,0))</f>
        <v>.....</v>
      </c>
      <c r="N21" s="10" t="str">
        <f>INDEX('31200 Ann Hist'!$C$8:$AR$51,MATCH('31200M Ann'!$C21,'31200 Ann Hist'!$C$8:$C$51,0),MATCH('31200M Ann'!N$8,'31200 Ann Hist'!$C$8:$AR$8,0))</f>
        <v>.....</v>
      </c>
      <c r="O21" s="10" t="str">
        <f>INDEX('31200 Ann Hist'!$C$8:$AR$51,MATCH('31200M Ann'!$C21,'31200 Ann Hist'!$C$8:$C$51,0),MATCH('31200M Ann'!O$8,'31200 Ann Hist'!$C$8:$AR$8,0))</f>
        <v>.....</v>
      </c>
      <c r="P21" s="10" t="str">
        <f>INDEX('31200 Ann Hist'!$C$8:$AR$51,MATCH('31200M Ann'!$C21,'31200 Ann Hist'!$C$8:$C$51,0),MATCH('31200M Ann'!P$8,'31200 Ann Hist'!$C$8:$AR$8,0))</f>
        <v>.....</v>
      </c>
      <c r="Q21" s="10" t="str">
        <f>INDEX('31200 Ann Hist'!$C$8:$AR$51,MATCH('31200M Ann'!$C21,'31200 Ann Hist'!$C$8:$C$51,0),MATCH('31200M Ann'!Q$8,'31200 Ann Hist'!$C$8:$AR$8,0))</f>
        <v>.....</v>
      </c>
      <c r="R21" s="10" t="str">
        <f>INDEX('31200 Ann Hist'!$C$8:$AR$51,MATCH('31200M Ann'!$C21,'31200 Ann Hist'!$C$8:$C$51,0),MATCH('31200M Ann'!R$8,'31200 Ann Hist'!$C$8:$AR$8,0))</f>
        <v>.....</v>
      </c>
      <c r="S21" s="10" t="str">
        <f>INDEX('31200 Ann Hist'!$C$8:$AR$51,MATCH('31200M Ann'!$C21,'31200 Ann Hist'!$C$8:$C$51,0),MATCH('31200M Ann'!S$8,'31200 Ann Hist'!$C$8:$AR$8,0))</f>
        <v>.....</v>
      </c>
      <c r="T21" s="10" t="str">
        <f>INDEX('31200 Ann Hist'!$C$8:$AR$51,MATCH('31200M Ann'!$C21,'31200 Ann Hist'!$C$8:$C$51,0),MATCH('31200M Ann'!T$8,'31200 Ann Hist'!$C$8:$AR$8,0))</f>
        <v>.....</v>
      </c>
      <c r="U21" s="10" t="str">
        <f>INDEX('31200 Ann Hist'!$C$8:$AR$51,MATCH('31200M Ann'!$C21,'31200 Ann Hist'!$C$8:$C$51,0),MATCH('31200M Ann'!U$8,'31200 Ann Hist'!$C$8:$AR$8,0))</f>
        <v>.....</v>
      </c>
      <c r="V21" s="10" t="str">
        <f>INDEX('31200 Ann Hist'!$C$8:$AR$51,MATCH('31200M Ann'!$C21,'31200 Ann Hist'!$C$8:$C$51,0),MATCH('31200M Ann'!V$8,'31200 Ann Hist'!$C$8:$AR$8,0))</f>
        <v>.....</v>
      </c>
      <c r="W21" s="10" t="str">
        <f>INDEX('31200 Ann Hist'!$C$8:$AR$51,MATCH('31200M Ann'!$C21,'31200 Ann Hist'!$C$8:$C$51,0),MATCH('31200M Ann'!W$8,'31200 Ann Hist'!$C$8:$AR$8,0))</f>
        <v>.....</v>
      </c>
      <c r="X21" s="10" t="str">
        <f>INDEX('31200 Ann Hist'!$C$8:$AR$51,MATCH('31200M Ann'!$C21,'31200 Ann Hist'!$C$8:$C$51,0),MATCH('31200M Ann'!X$8,'31200 Ann Hist'!$C$8:$AR$8,0))</f>
        <v>.....</v>
      </c>
      <c r="Y21" s="10" t="str">
        <f>INDEX('31200 Ann Hist'!$C$8:$AR$51,MATCH('31200M Ann'!$C21,'31200 Ann Hist'!$C$8:$C$51,0),MATCH('31200M Ann'!Y$8,'31200 Ann Hist'!$C$8:$AR$8,0))</f>
        <v>.....</v>
      </c>
      <c r="Z21" s="10" t="str">
        <f>INDEX('31200 Ann Hist'!$C$8:$AR$51,MATCH('31200M Ann'!$C21,'31200 Ann Hist'!$C$8:$C$51,0),MATCH('31200M Ann'!Z$8,'31200 Ann Hist'!$C$8:$AR$8,0))</f>
        <v>.....</v>
      </c>
      <c r="AA21" s="10" t="str">
        <f>INDEX('31200 Ann Hist'!$C$8:$AR$51,MATCH('31200M Ann'!$C21,'31200 Ann Hist'!$C$8:$C$51,0),MATCH('31200M Ann'!AA$8,'31200 Ann Hist'!$C$8:$AR$8,0))</f>
        <v>.....</v>
      </c>
      <c r="AB21" s="10" t="str">
        <f>INDEX('31200 Ann Hist'!$C$8:$AR$51,MATCH('31200M Ann'!$C21,'31200 Ann Hist'!$C$8:$C$51,0),MATCH('31200M Ann'!AB$8,'31200 Ann Hist'!$C$8:$AR$8,0))</f>
        <v>.....</v>
      </c>
      <c r="AC21" s="10" t="str">
        <f>INDEX('31200 Ann Hist'!$C$8:$AR$51,MATCH('31200M Ann'!$C21,'31200 Ann Hist'!$C$8:$C$51,0),MATCH('31200M Ann'!AC$8,'31200 Ann Hist'!$C$8:$AR$8,0))</f>
        <v>.....</v>
      </c>
      <c r="AD21" s="10" t="str">
        <f>INDEX('31200 Ann Hist'!$C$8:$AR$51,MATCH('31200M Ann'!$C21,'31200 Ann Hist'!$C$8:$C$51,0),MATCH('31200M Ann'!AD$8,'31200 Ann Hist'!$C$8:$AR$8,0))</f>
        <v>.....</v>
      </c>
      <c r="AE21" s="10" t="str">
        <f>INDEX('31200 Ann Hist'!$C$8:$AR$51,MATCH('31200M Ann'!$C21,'31200 Ann Hist'!$C$8:$C$51,0),MATCH('31200M Ann'!AE$8,'31200 Ann Hist'!$C$8:$AR$8,0))</f>
        <v>.....</v>
      </c>
      <c r="AF21" s="10" t="str">
        <f>INDEX('31200 Ann Hist'!$C$8:$AR$51,MATCH('31200M Ann'!$C21,'31200 Ann Hist'!$C$8:$C$51,0),MATCH('31200M Ann'!AF$8,'31200 Ann Hist'!$C$8:$AR$8,0))</f>
        <v>.....</v>
      </c>
      <c r="AG21" s="10" t="str">
        <f>INDEX('31200 Ann Hist'!$C$8:$AR$51,MATCH('31200M Ann'!$C21,'31200 Ann Hist'!$C$8:$C$51,0),MATCH('31200M Ann'!AG$8,'31200 Ann Hist'!$C$8:$AR$8,0))</f>
        <v>.....</v>
      </c>
      <c r="AH21" s="10" t="str">
        <f>INDEX('31200 Ann Hist'!$C$8:$AR$51,MATCH('31200M Ann'!$C21,'31200 Ann Hist'!$C$8:$C$51,0),MATCH('31200M Ann'!AH$8,'31200 Ann Hist'!$C$8:$AR$8,0))</f>
        <v>.....</v>
      </c>
      <c r="AI21" s="10" t="str">
        <f>INDEX('31200 Ann Hist'!$C$8:$AR$51,MATCH('31200M Ann'!$C21,'31200 Ann Hist'!$C$8:$C$51,0),MATCH('31200M Ann'!AI$8,'31200 Ann Hist'!$C$8:$AR$8,0))</f>
        <v>.....</v>
      </c>
      <c r="AJ21" s="10" t="str">
        <f>INDEX('31200 Ann Hist'!$C$8:$AR$51,MATCH('31200M Ann'!$C21,'31200 Ann Hist'!$C$8:$C$51,0),MATCH('31200M Ann'!AJ$8,'31200 Ann Hist'!$C$8:$AR$8,0))</f>
        <v>.....</v>
      </c>
      <c r="AK21" s="10" t="str">
        <f>INDEX('31200 Ann Hist'!$C$8:$AR$51,MATCH('31200M Ann'!$C21,'31200 Ann Hist'!$C$8:$C$51,0),MATCH('31200M Ann'!AK$8,'31200 Ann Hist'!$C$8:$AR$8,0))</f>
        <v>.....</v>
      </c>
      <c r="AL21" s="10" t="str">
        <f>INDEX('31200 Ann Hist'!$C$8:$AR$51,MATCH('31200M Ann'!$C21,'31200 Ann Hist'!$C$8:$C$51,0),MATCH('31200M Ann'!AL$8,'31200 Ann Hist'!$C$8:$AR$8,0))</f>
        <v>.....</v>
      </c>
      <c r="AM21" s="10" t="str">
        <f>INDEX('31200 Ann Hist'!$C$8:$AR$51,MATCH('31200M Ann'!$C21,'31200 Ann Hist'!$C$8:$C$51,0),MATCH('31200M Ann'!AM$8,'31200 Ann Hist'!$C$8:$AR$8,0))</f>
        <v>.....</v>
      </c>
      <c r="AN21" s="10" t="str">
        <f>INDEX('31200 Ann Hist'!$C$8:$AR$51,MATCH('31200M Ann'!$C21,'31200 Ann Hist'!$C$8:$C$51,0),MATCH('31200M Ann'!AN$8,'31200 Ann Hist'!$C$8:$AR$8,0))</f>
        <v>.....</v>
      </c>
      <c r="AO21" s="10" t="str">
        <f>INDEX('31200 Ann Hist'!$C$8:$AR$51,MATCH('31200M Ann'!$C21,'31200 Ann Hist'!$C$8:$C$51,0),MATCH('31200M Ann'!AO$8,'31200 Ann Hist'!$C$8:$AR$8,0))</f>
        <v>.....</v>
      </c>
      <c r="AP21" s="10" t="str">
        <f>INDEX('31200 Ann Hist'!$C$8:$AR$51,MATCH('31200M Ann'!$C21,'31200 Ann Hist'!$C$8:$C$51,0),MATCH('31200M Ann'!AP$8,'31200 Ann Hist'!$C$8:$AR$8,0))</f>
        <v>.....</v>
      </c>
      <c r="AQ21" s="10" t="str">
        <f>INDEX('31200 Ann Hist'!$C$8:$AR$51,MATCH('31200M Ann'!$C21,'31200 Ann Hist'!$C$8:$C$51,0),MATCH('31200M Ann'!AQ$8,'31200 Ann Hist'!$C$8:$AR$8,0))</f>
        <v>.....</v>
      </c>
      <c r="AR21" s="11" t="str">
        <f>INDEX('31200 Ann'!$C$8:$AZ$51,MATCH('31200M Ann'!$C21,'31200 Ann'!$C$8:$C$51,0),MATCH('31200M Ann'!AR$8,'31200 Ann'!$C$8:$AZ$8,0))</f>
        <v>.....</v>
      </c>
      <c r="AS21" s="11" t="str">
        <f>INDEX('31200 Ann'!$C$8:$AZ$51,MATCH('31200M Ann'!$C21,'31200 Ann'!$C$8:$C$51,0),MATCH('31200M Ann'!AS$8,'31200 Ann'!$C$8:$AZ$8,0))</f>
        <v>.....</v>
      </c>
      <c r="AT21" s="11" t="str">
        <f>INDEX('31200 Ann'!$C$8:$AZ$51,MATCH('31200M Ann'!$C21,'31200 Ann'!$C$8:$C$51,0),MATCH('31200M Ann'!AT$8,'31200 Ann'!$C$8:$AZ$8,0))</f>
        <v>.....</v>
      </c>
      <c r="AU21" s="11" t="str">
        <f>INDEX('31200 Ann'!$C$8:$AZ$51,MATCH('31200M Ann'!$C21,'31200 Ann'!$C$8:$C$51,0),MATCH('31200M Ann'!AU$8,'31200 Ann'!$C$8:$AZ$8,0))</f>
        <v>.....</v>
      </c>
      <c r="AV21" s="11" t="str">
        <f>INDEX('31200 Ann'!$C$8:$AZ$51,MATCH('31200M Ann'!$C21,'31200 Ann'!$C$8:$C$51,0),MATCH('31200M Ann'!AV$8,'31200 Ann'!$C$8:$AZ$8,0))</f>
        <v>.....</v>
      </c>
      <c r="AW21" s="11" t="str">
        <f>INDEX('31200 Ann'!$C$8:$AZ$51,MATCH('31200M Ann'!$C21,'31200 Ann'!$C$8:$C$51,0),MATCH('31200M Ann'!AW$8,'31200 Ann'!$C$8:$AZ$8,0))</f>
        <v>.....</v>
      </c>
      <c r="AX21" s="11" t="str">
        <f>INDEX('31200 Ann'!$C$8:$AZ$51,MATCH('31200M Ann'!$C21,'31200 Ann'!$C$8:$C$51,0),MATCH('31200M Ann'!AX$8,'31200 Ann'!$C$8:$AZ$8,0))</f>
        <v>.....</v>
      </c>
      <c r="AY21" s="11">
        <f>INDEX('31200 Ann'!$C$8:$AZ$51,MATCH('31200M Ann'!$C21,'31200 Ann'!$C$8:$C$51,0),MATCH('31200M Ann'!AY$8,'31200 Ann'!$C$8:$AZ$8,0))</f>
        <v>0</v>
      </c>
      <c r="AZ21" s="11">
        <f>INDEX('31200 Ann'!$C$8:$AZ$51,MATCH('31200M Ann'!$C21,'31200 Ann'!$C$8:$C$51,0),MATCH('31200M Ann'!AZ$8,'31200 Ann'!$C$8:$AZ$8,0))</f>
        <v>0</v>
      </c>
      <c r="BA21" s="11">
        <f>INDEX('31200 Ann'!$C$8:$AZ$51,MATCH('31200M Ann'!$C21,'31200 Ann'!$C$8:$C$51,0),MATCH('31200M Ann'!BA$8,'31200 Ann'!$C$8:$AZ$8,0))</f>
        <v>0</v>
      </c>
      <c r="BB21" s="11">
        <f>INDEX('31200 Ann'!$C$8:$AZ$51,MATCH('31200M Ann'!$C21,'31200 Ann'!$C$8:$C$51,0),MATCH('31200M Ann'!BB$8,'31200 Ann'!$C$8:$AZ$8,0))</f>
        <v>0</v>
      </c>
      <c r="BC21" s="11">
        <f>INDEX('31200 Ann'!$C$8:$AZ$51,MATCH('31200M Ann'!$C21,'31200 Ann'!$C$8:$C$51,0),MATCH('31200M Ann'!BC$8,'31200 Ann'!$C$8:$AZ$8,0))</f>
        <v>0</v>
      </c>
      <c r="BD21" s="11">
        <f>INDEX('31200 Ann'!$C$8:$AZ$51,MATCH('31200M Ann'!$C21,'31200 Ann'!$C$8:$C$51,0),MATCH('31200M Ann'!BD$8,'31200 Ann'!$C$8:$AZ$8,0))</f>
        <v>0</v>
      </c>
      <c r="BE21" s="11">
        <f>INDEX('31200 Ann'!$C$8:$AZ$51,MATCH('31200M Ann'!$C21,'31200 Ann'!$C$8:$C$51,0),MATCH('31200M Ann'!BE$8,'31200 Ann'!$C$8:$AZ$8,0))</f>
        <v>0</v>
      </c>
      <c r="BF21" s="11">
        <f>INDEX('31200 Ann'!$C$8:$AZ$51,MATCH('31200M Ann'!$C21,'31200 Ann'!$C$8:$C$51,0),MATCH('31200M Ann'!BF$8,'31200 Ann'!$C$8:$AZ$8,0))</f>
        <v>0.1</v>
      </c>
      <c r="BG21" s="11">
        <f>INDEX('31200 Ann'!$C$8:$AZ$51,MATCH('31200M Ann'!$C21,'31200 Ann'!$C$8:$C$51,0),MATCH('31200M Ann'!BG$8,'31200 Ann'!$C$8:$AZ$8,0))</f>
        <v>0.1</v>
      </c>
      <c r="BH21" s="11">
        <f>INDEX('31200 Ann'!$C$8:$AZ$51,MATCH('31200M Ann'!$C21,'31200 Ann'!$C$8:$C$51,0),MATCH('31200M Ann'!BH$8,'31200 Ann'!$C$8:$AZ$8,0))</f>
        <v>0.1</v>
      </c>
      <c r="BI21" s="11">
        <f>INDEX('31200 Ann'!$C$8:$AZ$51,MATCH('31200M Ann'!$C21,'31200 Ann'!$C$8:$C$51,0),MATCH('31200M Ann'!BI$8,'31200 Ann'!$C$8:$AZ$8,0))</f>
        <v>0.2</v>
      </c>
      <c r="BJ21" s="11">
        <f>INDEX('31200 Ann'!$C$8:$AZ$51,MATCH('31200M Ann'!$C21,'31200 Ann'!$C$8:$C$51,0),MATCH('31200M Ann'!BJ$8,'31200 Ann'!$C$8:$AZ$8,0))</f>
        <v>0.2</v>
      </c>
      <c r="BK21" s="11">
        <f>INDEX('31200 Ann'!$C$8:$AZ$51,MATCH('31200M Ann'!$C21,'31200 Ann'!$C$8:$C$51,0),MATCH('31200M Ann'!BK$8,'31200 Ann'!$C$8:$AZ$8,0))</f>
        <v>0.4</v>
      </c>
      <c r="BL21" s="11">
        <f>INDEX('31200 Ann'!$C$8:$AZ$51,MATCH('31200M Ann'!$C21,'31200 Ann'!$C$8:$C$51,0),MATCH('31200M Ann'!BL$8,'31200 Ann'!$C$8:$AZ$8,0))</f>
        <v>0.2</v>
      </c>
      <c r="BM21" s="11">
        <f>INDEX('31200 Ann'!$C$8:$AZ$51,MATCH('31200M Ann'!$C21,'31200 Ann'!$C$8:$C$51,0),MATCH('31200M Ann'!BM$8,'31200 Ann'!$C$8:$AZ$8,0))</f>
        <v>0.3</v>
      </c>
      <c r="BN21" s="11">
        <f>INDEX('31200 Ann'!$C$8:$AZ$51,MATCH('31200M Ann'!$C21,'31200 Ann'!$C$8:$C$51,0),MATCH('31200M Ann'!BN$8,'31200 Ann'!$C$8:$AZ$8,0))</f>
        <v>0.3</v>
      </c>
      <c r="BO21" s="11">
        <f>INDEX('31200 Ann'!$C$8:$AZ$51,MATCH('31200M Ann'!$C21,'31200 Ann'!$C$8:$C$51,0),MATCH('31200M Ann'!BO$8,'31200 Ann'!$C$8:$AZ$8,0))</f>
        <v>0.4</v>
      </c>
      <c r="BP21" s="11">
        <f>INDEX('31200 Ann'!$C$8:$AZ$51,MATCH('31200M Ann'!$C21,'31200 Ann'!$C$8:$C$51,0),MATCH('31200M Ann'!BP$8,'31200 Ann'!$C$8:$AZ$8,0))</f>
        <v>0.4</v>
      </c>
      <c r="BQ21" s="11">
        <f>INDEX('31200 Ann'!$C$8:$AZ$51,MATCH('31200M Ann'!$C21,'31200 Ann'!$C$8:$C$51,0),MATCH('31200M Ann'!BQ$8,'31200 Ann'!$C$8:$AZ$8,0))</f>
        <v>0.4</v>
      </c>
      <c r="BR21" s="11">
        <f>INDEX('31200 Ann'!$C$8:$AZ$51,MATCH('31200M Ann'!$C21,'31200 Ann'!$C$8:$C$51,0),MATCH('31200M Ann'!BR$8,'31200 Ann'!$C$8:$AZ$8,0))</f>
        <v>0.4</v>
      </c>
      <c r="BS21" s="11">
        <f>INDEX('31200 Ann'!$C$8:$AZ$51,MATCH('31200M Ann'!$C21,'31200 Ann'!$C$8:$C$51,0),MATCH('31200M Ann'!BS$8,'31200 Ann'!$C$8:$AZ$8,0))</f>
        <v>0.6</v>
      </c>
      <c r="BT21" s="11">
        <f>INDEX('31200 Ann'!$C$8:$AZ$51,MATCH('31200M Ann'!$C21,'31200 Ann'!$C$8:$C$51,0),MATCH('31200M Ann'!BT$8,'31200 Ann'!$C$8:$AZ$8,0))</f>
        <v>0.4</v>
      </c>
      <c r="BU21" s="11">
        <f>INDEX('31200 Ann'!$C$8:$AZ$51,MATCH('31200M Ann'!$C21,'31200 Ann'!$C$8:$C$51,0),MATCH('31200M Ann'!BU$8,'31200 Ann'!$C$8:$AZ$8,0))</f>
        <v>0.4</v>
      </c>
      <c r="BV21" s="11">
        <f>INDEX('31200 Ann'!$C$8:$AZ$51,MATCH('31200M Ann'!$C21,'31200 Ann'!$C$8:$C$51,0),MATCH('31200M Ann'!BV$8,'31200 Ann'!$C$8:$AZ$8,0))</f>
        <v>0.7</v>
      </c>
      <c r="BW21" s="11">
        <f>INDEX('31200 Ann'!$C$8:$AZ$51,MATCH('31200M Ann'!$C21,'31200 Ann'!$C$8:$C$51,0),MATCH('31200M Ann'!BW$8,'31200 Ann'!$C$8:$AZ$8,0))</f>
        <v>0.3</v>
      </c>
      <c r="BX21" s="11">
        <f>INDEX('31200 Ann'!$C$8:$AZ$51,MATCH('31200M Ann'!$C21,'31200 Ann'!$C$8:$C$51,0),MATCH('31200M Ann'!BX$8,'31200 Ann'!$C$8:$AZ$8,0))</f>
        <v>0.3</v>
      </c>
      <c r="BY21" s="11">
        <f>INDEX('31200 Ann'!$C$8:$AZ$51,MATCH('31200M Ann'!$C21,'31200 Ann'!$C$8:$C$51,0),MATCH('31200M Ann'!BY$8,'31200 Ann'!$C$8:$AZ$8,0))</f>
        <v>1.1000000000000001</v>
      </c>
      <c r="BZ21" s="11">
        <f>INDEX('31200 Ann'!$C$8:$AZ$51,MATCH('31200M Ann'!$C21,'31200 Ann'!$C$8:$C$51,0),MATCH('31200M Ann'!BZ$8,'31200 Ann'!$C$8:$AZ$8,0))</f>
        <v>1.9</v>
      </c>
      <c r="CA21" s="11">
        <f>INDEX('31200 Ann'!$C$8:$AZ$51,MATCH('31200M Ann'!$C21,'31200 Ann'!$C$8:$C$51,0),MATCH('31200M Ann'!CA$8,'31200 Ann'!$C$8:$AZ$8,0))</f>
        <v>2.2000000000000002</v>
      </c>
      <c r="CB21" s="11">
        <f>INDEX('31200 Ann'!$C$8:$AZ$51,MATCH('31200M Ann'!$C21,'31200 Ann'!$C$8:$C$51,0),MATCH('31200M Ann'!CB$8,'31200 Ann'!$C$8:$AZ$8,0))</f>
        <v>2.7</v>
      </c>
      <c r="CC21" s="11">
        <f>INDEX('31200 Ann'!$C$8:$AZ$51,MATCH('31200M Ann'!$C21,'31200 Ann'!$C$8:$C$51,0),MATCH('31200M Ann'!CC$8,'31200 Ann'!$C$8:$AZ$8,0))</f>
        <v>2.8</v>
      </c>
      <c r="CD21" s="11">
        <f>INDEX('31200 Ann'!$C$8:$AZ$51,MATCH('31200M Ann'!$C21,'31200 Ann'!$C$8:$C$51,0),MATCH('31200M Ann'!CD$8,'31200 Ann'!$C$8:$AZ$8,0))</f>
        <v>2.5</v>
      </c>
      <c r="CE21" s="11">
        <f>INDEX('31200 Ann'!$C$8:$AZ$51,MATCH('31200M Ann'!$C21,'31200 Ann'!$C$8:$C$51,0),MATCH('31200M Ann'!CE$8,'31200 Ann'!$C$8:$AZ$8,0))</f>
        <v>2.2000000000000002</v>
      </c>
      <c r="CF21" s="11">
        <f>INDEX('31200 Ann'!$C$8:$AZ$51,MATCH('31200M Ann'!$C21,'31200 Ann'!$C$8:$C$51,0),MATCH('31200M Ann'!CF$8,'31200 Ann'!$C$8:$AZ$8,0))</f>
        <v>2.1</v>
      </c>
      <c r="CG21" s="11">
        <f>INDEX('31200 Ann'!$C$8:$AZ$51,MATCH('31200M Ann'!$C21,'31200 Ann'!$C$8:$C$51,0),MATCH('31200M Ann'!CG$8,'31200 Ann'!$C$8:$AZ$8,0))</f>
        <v>2.4</v>
      </c>
      <c r="CH21" s="11">
        <f>INDEX('31200 Ann'!$C$8:$AZ$51,MATCH('31200M Ann'!$C21,'31200 Ann'!$C$8:$C$51,0),MATCH('31200M Ann'!CH$8,'31200 Ann'!$C$8:$AZ$8,0))</f>
        <v>2.4</v>
      </c>
      <c r="CI21" s="11">
        <f>INDEX('31200 Ann'!$C$8:$AZ$51,MATCH('31200M Ann'!$C21,'31200 Ann'!$C$8:$C$51,0),MATCH('31200M Ann'!CI$8,'31200 Ann'!$C$8:$AZ$8,0))</f>
        <v>2.4</v>
      </c>
      <c r="CJ21" s="11">
        <f>INDEX('31200 Ann'!$C$8:$AZ$51,MATCH('31200M Ann'!$C21,'31200 Ann'!$C$8:$C$51,0),MATCH('31200M Ann'!CJ$8,'31200 Ann'!$C$8:$AZ$8,0))</f>
        <v>1.7</v>
      </c>
      <c r="CK21" s="11">
        <f>INDEX('31200 Ann'!$C$8:$AZ$51,MATCH('31200M Ann'!$C21,'31200 Ann'!$C$8:$C$51,0),MATCH('31200M Ann'!CK$8,'31200 Ann'!$C$8:$AZ$8,0))</f>
        <v>3</v>
      </c>
      <c r="CL21" s="11">
        <f>INDEX('31200 Ann'!$C$8:$AZ$51,MATCH('31200M Ann'!$C21,'31200 Ann'!$C$8:$C$51,0),MATCH('31200M Ann'!CL$8,'31200 Ann'!$C$8:$AZ$8,0))</f>
        <v>3.8</v>
      </c>
      <c r="CM21" s="11"/>
    </row>
    <row r="22" spans="1:91" s="10" customFormat="1" x14ac:dyDescent="0.25">
      <c r="A22" s="32">
        <v>14</v>
      </c>
      <c r="B22" s="10" t="s">
        <v>485</v>
      </c>
      <c r="C22" s="10" t="s">
        <v>484</v>
      </c>
      <c r="D22" s="10">
        <f>INDEX('31200 Ann Hist'!$C$8:$AR$51,MATCH('31200M Ann'!$C22,'31200 Ann Hist'!$C$8:$C$51,0),MATCH('31200M Ann'!D$8,'31200 Ann Hist'!$C$8:$AR$8,0))</f>
        <v>0</v>
      </c>
      <c r="E22" s="10">
        <f>INDEX('31200 Ann Hist'!$C$8:$AR$51,MATCH('31200M Ann'!$C22,'31200 Ann Hist'!$C$8:$C$51,0),MATCH('31200M Ann'!E$8,'31200 Ann Hist'!$C$8:$AR$8,0))</f>
        <v>0</v>
      </c>
      <c r="F22" s="10">
        <f>INDEX('31200 Ann Hist'!$C$8:$AR$51,MATCH('31200M Ann'!$C22,'31200 Ann Hist'!$C$8:$C$51,0),MATCH('31200M Ann'!F$8,'31200 Ann Hist'!$C$8:$AR$8,0))</f>
        <v>0</v>
      </c>
      <c r="G22" s="10">
        <f>INDEX('31200 Ann Hist'!$C$8:$AR$51,MATCH('31200M Ann'!$C22,'31200 Ann Hist'!$C$8:$C$51,0),MATCH('31200M Ann'!G$8,'31200 Ann Hist'!$C$8:$AR$8,0))</f>
        <v>0</v>
      </c>
      <c r="H22" s="10">
        <f>INDEX('31200 Ann Hist'!$C$8:$AR$51,MATCH('31200M Ann'!$C22,'31200 Ann Hist'!$C$8:$C$51,0),MATCH('31200M Ann'!H$8,'31200 Ann Hist'!$C$8:$AR$8,0))</f>
        <v>0</v>
      </c>
      <c r="I22" s="10">
        <f>INDEX('31200 Ann Hist'!$C$8:$AR$51,MATCH('31200M Ann'!$C22,'31200 Ann Hist'!$C$8:$C$51,0),MATCH('31200M Ann'!I$8,'31200 Ann Hist'!$C$8:$AR$8,0))</f>
        <v>0</v>
      </c>
      <c r="J22" s="10">
        <f>INDEX('31200 Ann Hist'!$C$8:$AR$51,MATCH('31200M Ann'!$C22,'31200 Ann Hist'!$C$8:$C$51,0),MATCH('31200M Ann'!J$8,'31200 Ann Hist'!$C$8:$AR$8,0))</f>
        <v>0</v>
      </c>
      <c r="K22" s="10">
        <f>INDEX('31200 Ann Hist'!$C$8:$AR$51,MATCH('31200M Ann'!$C22,'31200 Ann Hist'!$C$8:$C$51,0),MATCH('31200M Ann'!K$8,'31200 Ann Hist'!$C$8:$AR$8,0))</f>
        <v>0</v>
      </c>
      <c r="L22" s="10">
        <f>INDEX('31200 Ann Hist'!$C$8:$AR$51,MATCH('31200M Ann'!$C22,'31200 Ann Hist'!$C$8:$C$51,0),MATCH('31200M Ann'!L$8,'31200 Ann Hist'!$C$8:$AR$8,0))</f>
        <v>0</v>
      </c>
      <c r="M22" s="10">
        <f>INDEX('31200 Ann Hist'!$C$8:$AR$51,MATCH('31200M Ann'!$C22,'31200 Ann Hist'!$C$8:$C$51,0),MATCH('31200M Ann'!M$8,'31200 Ann Hist'!$C$8:$AR$8,0))</f>
        <v>0</v>
      </c>
      <c r="N22" s="10">
        <f>INDEX('31200 Ann Hist'!$C$8:$AR$51,MATCH('31200M Ann'!$C22,'31200 Ann Hist'!$C$8:$C$51,0),MATCH('31200M Ann'!N$8,'31200 Ann Hist'!$C$8:$AR$8,0))</f>
        <v>0.1</v>
      </c>
      <c r="O22" s="10">
        <f>INDEX('31200 Ann Hist'!$C$8:$AR$51,MATCH('31200M Ann'!$C22,'31200 Ann Hist'!$C$8:$C$51,0),MATCH('31200M Ann'!O$8,'31200 Ann Hist'!$C$8:$AR$8,0))</f>
        <v>0.1</v>
      </c>
      <c r="P22" s="10">
        <f>INDEX('31200 Ann Hist'!$C$8:$AR$51,MATCH('31200M Ann'!$C22,'31200 Ann Hist'!$C$8:$C$51,0),MATCH('31200M Ann'!P$8,'31200 Ann Hist'!$C$8:$AR$8,0))</f>
        <v>0.1</v>
      </c>
      <c r="Q22" s="10">
        <f>INDEX('31200 Ann Hist'!$C$8:$AR$51,MATCH('31200M Ann'!$C22,'31200 Ann Hist'!$C$8:$C$51,0),MATCH('31200M Ann'!Q$8,'31200 Ann Hist'!$C$8:$AR$8,0))</f>
        <v>0.1</v>
      </c>
      <c r="R22" s="10">
        <f>INDEX('31200 Ann Hist'!$C$8:$AR$51,MATCH('31200M Ann'!$C22,'31200 Ann Hist'!$C$8:$C$51,0),MATCH('31200M Ann'!R$8,'31200 Ann Hist'!$C$8:$AR$8,0))</f>
        <v>0.1</v>
      </c>
      <c r="S22" s="10">
        <f>INDEX('31200 Ann Hist'!$C$8:$AR$51,MATCH('31200M Ann'!$C22,'31200 Ann Hist'!$C$8:$C$51,0),MATCH('31200M Ann'!S$8,'31200 Ann Hist'!$C$8:$AR$8,0))</f>
        <v>0.1</v>
      </c>
      <c r="T22" s="10">
        <f>INDEX('31200 Ann Hist'!$C$8:$AR$51,MATCH('31200M Ann'!$C22,'31200 Ann Hist'!$C$8:$C$51,0),MATCH('31200M Ann'!T$8,'31200 Ann Hist'!$C$8:$AR$8,0))</f>
        <v>0.3</v>
      </c>
      <c r="U22" s="10">
        <f>INDEX('31200 Ann Hist'!$C$8:$AR$51,MATCH('31200M Ann'!$C22,'31200 Ann Hist'!$C$8:$C$51,0),MATCH('31200M Ann'!U$8,'31200 Ann Hist'!$C$8:$AR$8,0))</f>
        <v>0.3</v>
      </c>
      <c r="V22" s="10">
        <f>INDEX('31200 Ann Hist'!$C$8:$AR$51,MATCH('31200M Ann'!$C22,'31200 Ann Hist'!$C$8:$C$51,0),MATCH('31200M Ann'!V$8,'31200 Ann Hist'!$C$8:$AR$8,0))</f>
        <v>0.4</v>
      </c>
      <c r="W22" s="10">
        <f>INDEX('31200 Ann Hist'!$C$8:$AR$51,MATCH('31200M Ann'!$C22,'31200 Ann Hist'!$C$8:$C$51,0),MATCH('31200M Ann'!W$8,'31200 Ann Hist'!$C$8:$AR$8,0))</f>
        <v>0.4</v>
      </c>
      <c r="X22" s="10">
        <f>INDEX('31200 Ann Hist'!$C$8:$AR$51,MATCH('31200M Ann'!$C22,'31200 Ann Hist'!$C$8:$C$51,0),MATCH('31200M Ann'!X$8,'31200 Ann Hist'!$C$8:$AR$8,0))</f>
        <v>0.4</v>
      </c>
      <c r="Y22" s="10">
        <f>INDEX('31200 Ann Hist'!$C$8:$AR$51,MATCH('31200M Ann'!$C22,'31200 Ann Hist'!$C$8:$C$51,0),MATCH('31200M Ann'!Y$8,'31200 Ann Hist'!$C$8:$AR$8,0))</f>
        <v>3.1</v>
      </c>
      <c r="Z22" s="10">
        <f>INDEX('31200 Ann Hist'!$C$8:$AR$51,MATCH('31200M Ann'!$C22,'31200 Ann Hist'!$C$8:$C$51,0),MATCH('31200M Ann'!Z$8,'31200 Ann Hist'!$C$8:$AR$8,0))</f>
        <v>1</v>
      </c>
      <c r="AA22" s="10">
        <f>INDEX('31200 Ann Hist'!$C$8:$AR$51,MATCH('31200M Ann'!$C22,'31200 Ann Hist'!$C$8:$C$51,0),MATCH('31200M Ann'!AA$8,'31200 Ann Hist'!$C$8:$AR$8,0))</f>
        <v>0.8</v>
      </c>
      <c r="AB22" s="10">
        <f>INDEX('31200 Ann Hist'!$C$8:$AR$51,MATCH('31200M Ann'!$C22,'31200 Ann Hist'!$C$8:$C$51,0),MATCH('31200M Ann'!AB$8,'31200 Ann Hist'!$C$8:$AR$8,0))</f>
        <v>0.7</v>
      </c>
      <c r="AC22" s="10">
        <f>INDEX('31200 Ann Hist'!$C$8:$AR$51,MATCH('31200M Ann'!$C22,'31200 Ann Hist'!$C$8:$C$51,0),MATCH('31200M Ann'!AC$8,'31200 Ann Hist'!$C$8:$AR$8,0))</f>
        <v>0.7</v>
      </c>
      <c r="AD22" s="10">
        <f>INDEX('31200 Ann Hist'!$C$8:$AR$51,MATCH('31200M Ann'!$C22,'31200 Ann Hist'!$C$8:$C$51,0),MATCH('31200M Ann'!AD$8,'31200 Ann Hist'!$C$8:$AR$8,0))</f>
        <v>0.6</v>
      </c>
      <c r="AE22" s="10">
        <f>INDEX('31200 Ann Hist'!$C$8:$AR$51,MATCH('31200M Ann'!$C22,'31200 Ann Hist'!$C$8:$C$51,0),MATCH('31200M Ann'!AE$8,'31200 Ann Hist'!$C$8:$AR$8,0))</f>
        <v>0.6</v>
      </c>
      <c r="AF22" s="10">
        <f>INDEX('31200 Ann Hist'!$C$8:$AR$51,MATCH('31200M Ann'!$C22,'31200 Ann Hist'!$C$8:$C$51,0),MATCH('31200M Ann'!AF$8,'31200 Ann Hist'!$C$8:$AR$8,0))</f>
        <v>0.6</v>
      </c>
      <c r="AG22" s="10">
        <f>INDEX('31200 Ann Hist'!$C$8:$AR$51,MATCH('31200M Ann'!$C22,'31200 Ann Hist'!$C$8:$C$51,0),MATCH('31200M Ann'!AG$8,'31200 Ann Hist'!$C$8:$AR$8,0))</f>
        <v>0.7</v>
      </c>
      <c r="AH22" s="10">
        <f>INDEX('31200 Ann Hist'!$C$8:$AR$51,MATCH('31200M Ann'!$C22,'31200 Ann Hist'!$C$8:$C$51,0),MATCH('31200M Ann'!AH$8,'31200 Ann Hist'!$C$8:$AR$8,0))</f>
        <v>0.7</v>
      </c>
      <c r="AI22" s="10">
        <f>INDEX('31200 Ann Hist'!$C$8:$AR$51,MATCH('31200M Ann'!$C22,'31200 Ann Hist'!$C$8:$C$51,0),MATCH('31200M Ann'!AI$8,'31200 Ann Hist'!$C$8:$AR$8,0))</f>
        <v>0.7</v>
      </c>
      <c r="AJ22" s="10">
        <f>INDEX('31200 Ann Hist'!$C$8:$AR$51,MATCH('31200M Ann'!$C22,'31200 Ann Hist'!$C$8:$C$51,0),MATCH('31200M Ann'!AJ$8,'31200 Ann Hist'!$C$8:$AR$8,0))</f>
        <v>0.9</v>
      </c>
      <c r="AK22" s="10">
        <f>INDEX('31200 Ann Hist'!$C$8:$AR$51,MATCH('31200M Ann'!$C22,'31200 Ann Hist'!$C$8:$C$51,0),MATCH('31200M Ann'!AK$8,'31200 Ann Hist'!$C$8:$AR$8,0))</f>
        <v>0.7</v>
      </c>
      <c r="AL22" s="10">
        <f>INDEX('31200 Ann Hist'!$C$8:$AR$51,MATCH('31200M Ann'!$C22,'31200 Ann Hist'!$C$8:$C$51,0),MATCH('31200M Ann'!AL$8,'31200 Ann Hist'!$C$8:$AR$8,0))</f>
        <v>0.8</v>
      </c>
      <c r="AM22" s="10">
        <f>INDEX('31200 Ann Hist'!$C$8:$AR$51,MATCH('31200M Ann'!$C22,'31200 Ann Hist'!$C$8:$C$51,0),MATCH('31200M Ann'!AM$8,'31200 Ann Hist'!$C$8:$AR$8,0))</f>
        <v>0.6</v>
      </c>
      <c r="AN22" s="10">
        <f>INDEX('31200 Ann Hist'!$C$8:$AR$51,MATCH('31200M Ann'!$C22,'31200 Ann Hist'!$C$8:$C$51,0),MATCH('31200M Ann'!AN$8,'31200 Ann Hist'!$C$8:$AR$8,0))</f>
        <v>0.6</v>
      </c>
      <c r="AO22" s="10">
        <f>INDEX('31200 Ann Hist'!$C$8:$AR$51,MATCH('31200M Ann'!$C22,'31200 Ann Hist'!$C$8:$C$51,0),MATCH('31200M Ann'!AO$8,'31200 Ann Hist'!$C$8:$AR$8,0))</f>
        <v>0.7</v>
      </c>
      <c r="AP22" s="10">
        <f>INDEX('31200 Ann Hist'!$C$8:$AR$51,MATCH('31200M Ann'!$C22,'31200 Ann Hist'!$C$8:$C$51,0),MATCH('31200M Ann'!AP$8,'31200 Ann Hist'!$C$8:$AR$8,0))</f>
        <v>0.8</v>
      </c>
      <c r="AQ22" s="10">
        <f>INDEX('31200 Ann Hist'!$C$8:$AR$51,MATCH('31200M Ann'!$C22,'31200 Ann Hist'!$C$8:$C$51,0),MATCH('31200M Ann'!AQ$8,'31200 Ann Hist'!$C$8:$AR$8,0))</f>
        <v>0.7</v>
      </c>
      <c r="AR22" s="11">
        <f>INDEX('31200 Ann'!$C$8:$AZ$51,MATCH('31200M Ann'!$C22,'31200 Ann'!$C$8:$C$51,0),MATCH('31200M Ann'!AR$8,'31200 Ann'!$C$8:$AZ$8,0))</f>
        <v>0.7</v>
      </c>
      <c r="AS22" s="11">
        <f>INDEX('31200 Ann'!$C$8:$AZ$51,MATCH('31200M Ann'!$C22,'31200 Ann'!$C$8:$C$51,0),MATCH('31200M Ann'!AS$8,'31200 Ann'!$C$8:$AZ$8,0))</f>
        <v>0.8</v>
      </c>
      <c r="AT22" s="11">
        <f>INDEX('31200 Ann'!$C$8:$AZ$51,MATCH('31200M Ann'!$C22,'31200 Ann'!$C$8:$C$51,0),MATCH('31200M Ann'!AT$8,'31200 Ann'!$C$8:$AZ$8,0))</f>
        <v>0.8</v>
      </c>
      <c r="AU22" s="11">
        <f>INDEX('31200 Ann'!$C$8:$AZ$51,MATCH('31200M Ann'!$C22,'31200 Ann'!$C$8:$C$51,0),MATCH('31200M Ann'!AU$8,'31200 Ann'!$C$8:$AZ$8,0))</f>
        <v>0.8</v>
      </c>
      <c r="AV22" s="11">
        <f>INDEX('31200 Ann'!$C$8:$AZ$51,MATCH('31200M Ann'!$C22,'31200 Ann'!$C$8:$C$51,0),MATCH('31200M Ann'!AV$8,'31200 Ann'!$C$8:$AZ$8,0))</f>
        <v>0.8</v>
      </c>
      <c r="AW22" s="11">
        <f>INDEX('31200 Ann'!$C$8:$AZ$51,MATCH('31200M Ann'!$C22,'31200 Ann'!$C$8:$C$51,0),MATCH('31200M Ann'!AW$8,'31200 Ann'!$C$8:$AZ$8,0))</f>
        <v>0.9</v>
      </c>
      <c r="AX22" s="11">
        <f>INDEX('31200 Ann'!$C$8:$AZ$51,MATCH('31200M Ann'!$C22,'31200 Ann'!$C$8:$C$51,0),MATCH('31200M Ann'!AX$8,'31200 Ann'!$C$8:$AZ$8,0))</f>
        <v>0.9</v>
      </c>
      <c r="AY22" s="11">
        <f>INDEX('31200 Ann'!$C$8:$AZ$51,MATCH('31200M Ann'!$C22,'31200 Ann'!$C$8:$C$51,0),MATCH('31200M Ann'!AY$8,'31200 Ann'!$C$8:$AZ$8,0))</f>
        <v>0.9</v>
      </c>
      <c r="AZ22" s="11">
        <f>INDEX('31200 Ann'!$C$8:$AZ$51,MATCH('31200M Ann'!$C22,'31200 Ann'!$C$8:$C$51,0),MATCH('31200M Ann'!AZ$8,'31200 Ann'!$C$8:$AZ$8,0))</f>
        <v>1</v>
      </c>
      <c r="BA22" s="11">
        <f>INDEX('31200 Ann'!$C$8:$AZ$51,MATCH('31200M Ann'!$C22,'31200 Ann'!$C$8:$C$51,0),MATCH('31200M Ann'!BA$8,'31200 Ann'!$C$8:$AZ$8,0))</f>
        <v>1</v>
      </c>
      <c r="BB22" s="11">
        <f>INDEX('31200 Ann'!$C$8:$AZ$51,MATCH('31200M Ann'!$C22,'31200 Ann'!$C$8:$C$51,0),MATCH('31200M Ann'!BB$8,'31200 Ann'!$C$8:$AZ$8,0))</f>
        <v>1.1000000000000001</v>
      </c>
      <c r="BC22" s="11">
        <f>INDEX('31200 Ann'!$C$8:$AZ$51,MATCH('31200M Ann'!$C22,'31200 Ann'!$C$8:$C$51,0),MATCH('31200M Ann'!BC$8,'31200 Ann'!$C$8:$AZ$8,0))</f>
        <v>1.2</v>
      </c>
      <c r="BD22" s="11">
        <f>INDEX('31200 Ann'!$C$8:$AZ$51,MATCH('31200M Ann'!$C22,'31200 Ann'!$C$8:$C$51,0),MATCH('31200M Ann'!BD$8,'31200 Ann'!$C$8:$AZ$8,0))</f>
        <v>1.3</v>
      </c>
      <c r="BE22" s="11">
        <f>INDEX('31200 Ann'!$C$8:$AZ$51,MATCH('31200M Ann'!$C22,'31200 Ann'!$C$8:$C$51,0),MATCH('31200M Ann'!BE$8,'31200 Ann'!$C$8:$AZ$8,0))</f>
        <v>1.4</v>
      </c>
      <c r="BF22" s="11">
        <f>INDEX('31200 Ann'!$C$8:$AZ$51,MATCH('31200M Ann'!$C22,'31200 Ann'!$C$8:$C$51,0),MATCH('31200M Ann'!BF$8,'31200 Ann'!$C$8:$AZ$8,0))</f>
        <v>1.4</v>
      </c>
      <c r="BG22" s="11">
        <f>INDEX('31200 Ann'!$C$8:$AZ$51,MATCH('31200M Ann'!$C22,'31200 Ann'!$C$8:$C$51,0),MATCH('31200M Ann'!BG$8,'31200 Ann'!$C$8:$AZ$8,0))</f>
        <v>1.4</v>
      </c>
      <c r="BH22" s="11">
        <f>INDEX('31200 Ann'!$C$8:$AZ$51,MATCH('31200M Ann'!$C22,'31200 Ann'!$C$8:$C$51,0),MATCH('31200M Ann'!BH$8,'31200 Ann'!$C$8:$AZ$8,0))</f>
        <v>1.6</v>
      </c>
      <c r="BI22" s="11">
        <f>INDEX('31200 Ann'!$C$8:$AZ$51,MATCH('31200M Ann'!$C22,'31200 Ann'!$C$8:$C$51,0),MATCH('31200M Ann'!BI$8,'31200 Ann'!$C$8:$AZ$8,0))</f>
        <v>1.7</v>
      </c>
      <c r="BJ22" s="11">
        <f>INDEX('31200 Ann'!$C$8:$AZ$51,MATCH('31200M Ann'!$C22,'31200 Ann'!$C$8:$C$51,0),MATCH('31200M Ann'!BJ$8,'31200 Ann'!$C$8:$AZ$8,0))</f>
        <v>1.7</v>
      </c>
      <c r="BK22" s="11">
        <f>INDEX('31200 Ann'!$C$8:$AZ$51,MATCH('31200M Ann'!$C22,'31200 Ann'!$C$8:$C$51,0),MATCH('31200M Ann'!BK$8,'31200 Ann'!$C$8:$AZ$8,0))</f>
        <v>1.7</v>
      </c>
      <c r="BL22" s="11">
        <f>INDEX('31200 Ann'!$C$8:$AZ$51,MATCH('31200M Ann'!$C22,'31200 Ann'!$C$8:$C$51,0),MATCH('31200M Ann'!BL$8,'31200 Ann'!$C$8:$AZ$8,0))</f>
        <v>1.8</v>
      </c>
      <c r="BM22" s="11">
        <f>INDEX('31200 Ann'!$C$8:$AZ$51,MATCH('31200M Ann'!$C22,'31200 Ann'!$C$8:$C$51,0),MATCH('31200M Ann'!BM$8,'31200 Ann'!$C$8:$AZ$8,0))</f>
        <v>1.9</v>
      </c>
      <c r="BN22" s="11">
        <f>INDEX('31200 Ann'!$C$8:$AZ$51,MATCH('31200M Ann'!$C22,'31200 Ann'!$C$8:$C$51,0),MATCH('31200M Ann'!BN$8,'31200 Ann'!$C$8:$AZ$8,0))</f>
        <v>1.9</v>
      </c>
      <c r="BO22" s="11">
        <f>INDEX('31200 Ann'!$C$8:$AZ$51,MATCH('31200M Ann'!$C22,'31200 Ann'!$C$8:$C$51,0),MATCH('31200M Ann'!BO$8,'31200 Ann'!$C$8:$AZ$8,0))</f>
        <v>1.9</v>
      </c>
      <c r="BP22" s="11">
        <f>INDEX('31200 Ann'!$C$8:$AZ$51,MATCH('31200M Ann'!$C22,'31200 Ann'!$C$8:$C$51,0),MATCH('31200M Ann'!BP$8,'31200 Ann'!$C$8:$AZ$8,0))</f>
        <v>1.9</v>
      </c>
      <c r="BQ22" s="11">
        <f>INDEX('31200 Ann'!$C$8:$AZ$51,MATCH('31200M Ann'!$C22,'31200 Ann'!$C$8:$C$51,0),MATCH('31200M Ann'!BQ$8,'31200 Ann'!$C$8:$AZ$8,0))</f>
        <v>1.9</v>
      </c>
      <c r="BR22" s="11">
        <f>INDEX('31200 Ann'!$C$8:$AZ$51,MATCH('31200M Ann'!$C22,'31200 Ann'!$C$8:$C$51,0),MATCH('31200M Ann'!BR$8,'31200 Ann'!$C$8:$AZ$8,0))</f>
        <v>1.9</v>
      </c>
      <c r="BS22" s="11">
        <f>INDEX('31200 Ann'!$C$8:$AZ$51,MATCH('31200M Ann'!$C22,'31200 Ann'!$C$8:$C$51,0),MATCH('31200M Ann'!BS$8,'31200 Ann'!$C$8:$AZ$8,0))</f>
        <v>2</v>
      </c>
      <c r="BT22" s="11">
        <f>INDEX('31200 Ann'!$C$8:$AZ$51,MATCH('31200M Ann'!$C22,'31200 Ann'!$C$8:$C$51,0),MATCH('31200M Ann'!BT$8,'31200 Ann'!$C$8:$AZ$8,0))</f>
        <v>1.9</v>
      </c>
      <c r="BU22" s="11">
        <f>INDEX('31200 Ann'!$C$8:$AZ$51,MATCH('31200M Ann'!$C22,'31200 Ann'!$C$8:$C$51,0),MATCH('31200M Ann'!BU$8,'31200 Ann'!$C$8:$AZ$8,0))</f>
        <v>1.9</v>
      </c>
      <c r="BV22" s="11">
        <f>INDEX('31200 Ann'!$C$8:$AZ$51,MATCH('31200M Ann'!$C22,'31200 Ann'!$C$8:$C$51,0),MATCH('31200M Ann'!BV$8,'31200 Ann'!$C$8:$AZ$8,0))</f>
        <v>1.8</v>
      </c>
      <c r="BW22" s="11">
        <f>INDEX('31200 Ann'!$C$8:$AZ$51,MATCH('31200M Ann'!$C22,'31200 Ann'!$C$8:$C$51,0),MATCH('31200M Ann'!BW$8,'31200 Ann'!$C$8:$AZ$8,0))</f>
        <v>1.7</v>
      </c>
      <c r="BX22" s="11">
        <f>INDEX('31200 Ann'!$C$8:$AZ$51,MATCH('31200M Ann'!$C22,'31200 Ann'!$C$8:$C$51,0),MATCH('31200M Ann'!BX$8,'31200 Ann'!$C$8:$AZ$8,0))</f>
        <v>1.7</v>
      </c>
      <c r="BY22" s="11">
        <f>INDEX('31200 Ann'!$C$8:$AZ$51,MATCH('31200M Ann'!$C22,'31200 Ann'!$C$8:$C$51,0),MATCH('31200M Ann'!BY$8,'31200 Ann'!$C$8:$AZ$8,0))</f>
        <v>1.7</v>
      </c>
      <c r="BZ22" s="11">
        <f>INDEX('31200 Ann'!$C$8:$AZ$51,MATCH('31200M Ann'!$C22,'31200 Ann'!$C$8:$C$51,0),MATCH('31200M Ann'!BZ$8,'31200 Ann'!$C$8:$AZ$8,0))</f>
        <v>1.7</v>
      </c>
      <c r="CA22" s="11">
        <f>INDEX('31200 Ann'!$C$8:$AZ$51,MATCH('31200M Ann'!$C22,'31200 Ann'!$C$8:$C$51,0),MATCH('31200M Ann'!CA$8,'31200 Ann'!$C$8:$AZ$8,0))</f>
        <v>1.7</v>
      </c>
      <c r="CB22" s="11">
        <f>INDEX('31200 Ann'!$C$8:$AZ$51,MATCH('31200M Ann'!$C22,'31200 Ann'!$C$8:$C$51,0),MATCH('31200M Ann'!CB$8,'31200 Ann'!$C$8:$AZ$8,0))</f>
        <v>1.6</v>
      </c>
      <c r="CC22" s="11">
        <f>INDEX('31200 Ann'!$C$8:$AZ$51,MATCH('31200M Ann'!$C22,'31200 Ann'!$C$8:$C$51,0),MATCH('31200M Ann'!CC$8,'31200 Ann'!$C$8:$AZ$8,0))</f>
        <v>1.6</v>
      </c>
      <c r="CD22" s="11">
        <f>INDEX('31200 Ann'!$C$8:$AZ$51,MATCH('31200M Ann'!$C22,'31200 Ann'!$C$8:$C$51,0),MATCH('31200M Ann'!CD$8,'31200 Ann'!$C$8:$AZ$8,0))</f>
        <v>1.5</v>
      </c>
      <c r="CE22" s="11">
        <f>INDEX('31200 Ann'!$C$8:$AZ$51,MATCH('31200M Ann'!$C22,'31200 Ann'!$C$8:$C$51,0),MATCH('31200M Ann'!CE$8,'31200 Ann'!$C$8:$AZ$8,0))</f>
        <v>1.5</v>
      </c>
      <c r="CF22" s="11">
        <f>INDEX('31200 Ann'!$C$8:$AZ$51,MATCH('31200M Ann'!$C22,'31200 Ann'!$C$8:$C$51,0),MATCH('31200M Ann'!CF$8,'31200 Ann'!$C$8:$AZ$8,0))</f>
        <v>1.5</v>
      </c>
      <c r="CG22" s="11">
        <f>INDEX('31200 Ann'!$C$8:$AZ$51,MATCH('31200M Ann'!$C22,'31200 Ann'!$C$8:$C$51,0),MATCH('31200M Ann'!CG$8,'31200 Ann'!$C$8:$AZ$8,0))</f>
        <v>1.4</v>
      </c>
      <c r="CH22" s="11">
        <f>INDEX('31200 Ann'!$C$8:$AZ$51,MATCH('31200M Ann'!$C22,'31200 Ann'!$C$8:$C$51,0),MATCH('31200M Ann'!CH$8,'31200 Ann'!$C$8:$AZ$8,0))</f>
        <v>1.4</v>
      </c>
      <c r="CI22" s="11">
        <f>INDEX('31200 Ann'!$C$8:$AZ$51,MATCH('31200M Ann'!$C22,'31200 Ann'!$C$8:$C$51,0),MATCH('31200M Ann'!CI$8,'31200 Ann'!$C$8:$AZ$8,0))</f>
        <v>1.3</v>
      </c>
      <c r="CJ22" s="11">
        <f>INDEX('31200 Ann'!$C$8:$AZ$51,MATCH('31200M Ann'!$C22,'31200 Ann'!$C$8:$C$51,0),MATCH('31200M Ann'!CJ$8,'31200 Ann'!$C$8:$AZ$8,0))</f>
        <v>1.3</v>
      </c>
      <c r="CK22" s="11">
        <f>INDEX('31200 Ann'!$C$8:$AZ$51,MATCH('31200M Ann'!$C22,'31200 Ann'!$C$8:$C$51,0),MATCH('31200M Ann'!CK$8,'31200 Ann'!$C$8:$AZ$8,0))</f>
        <v>1.2</v>
      </c>
      <c r="CL22" s="11">
        <f>INDEX('31200 Ann'!$C$8:$AZ$51,MATCH('31200M Ann'!$C22,'31200 Ann'!$C$8:$C$51,0),MATCH('31200M Ann'!CL$8,'31200 Ann'!$C$8:$AZ$8,0))</f>
        <v>1.2</v>
      </c>
      <c r="CM22" s="11"/>
    </row>
    <row r="23" spans="1:91" s="10" customFormat="1" x14ac:dyDescent="0.25">
      <c r="A23" s="32">
        <v>15</v>
      </c>
      <c r="B23" s="10" t="s">
        <v>455</v>
      </c>
      <c r="C23" s="10" t="s">
        <v>483</v>
      </c>
      <c r="D23" s="10" t="str">
        <f>INDEX('31200 Ann Hist'!$C$8:$AR$51,MATCH('31200M Ann'!$C23,'31200 Ann Hist'!$C$8:$C$51,0),MATCH('31200M Ann'!D$8,'31200 Ann Hist'!$C$8:$AR$8,0))</f>
        <v>.....</v>
      </c>
      <c r="E23" s="10" t="str">
        <f>INDEX('31200 Ann Hist'!$C$8:$AR$51,MATCH('31200M Ann'!$C23,'31200 Ann Hist'!$C$8:$C$51,0),MATCH('31200M Ann'!E$8,'31200 Ann Hist'!$C$8:$AR$8,0))</f>
        <v>.....</v>
      </c>
      <c r="F23" s="10" t="str">
        <f>INDEX('31200 Ann Hist'!$C$8:$AR$51,MATCH('31200M Ann'!$C23,'31200 Ann Hist'!$C$8:$C$51,0),MATCH('31200M Ann'!F$8,'31200 Ann Hist'!$C$8:$AR$8,0))</f>
        <v>.....</v>
      </c>
      <c r="G23" s="10" t="str">
        <f>INDEX('31200 Ann Hist'!$C$8:$AR$51,MATCH('31200M Ann'!$C23,'31200 Ann Hist'!$C$8:$C$51,0),MATCH('31200M Ann'!G$8,'31200 Ann Hist'!$C$8:$AR$8,0))</f>
        <v>.....</v>
      </c>
      <c r="H23" s="10" t="str">
        <f>INDEX('31200 Ann Hist'!$C$8:$AR$51,MATCH('31200M Ann'!$C23,'31200 Ann Hist'!$C$8:$C$51,0),MATCH('31200M Ann'!H$8,'31200 Ann Hist'!$C$8:$AR$8,0))</f>
        <v>.....</v>
      </c>
      <c r="I23" s="10" t="str">
        <f>INDEX('31200 Ann Hist'!$C$8:$AR$51,MATCH('31200M Ann'!$C23,'31200 Ann Hist'!$C$8:$C$51,0),MATCH('31200M Ann'!I$8,'31200 Ann Hist'!$C$8:$AR$8,0))</f>
        <v>.....</v>
      </c>
      <c r="J23" s="10" t="str">
        <f>INDEX('31200 Ann Hist'!$C$8:$AR$51,MATCH('31200M Ann'!$C23,'31200 Ann Hist'!$C$8:$C$51,0),MATCH('31200M Ann'!J$8,'31200 Ann Hist'!$C$8:$AR$8,0))</f>
        <v>.....</v>
      </c>
      <c r="K23" s="10" t="str">
        <f>INDEX('31200 Ann Hist'!$C$8:$AR$51,MATCH('31200M Ann'!$C23,'31200 Ann Hist'!$C$8:$C$51,0),MATCH('31200M Ann'!K$8,'31200 Ann Hist'!$C$8:$AR$8,0))</f>
        <v>.....</v>
      </c>
      <c r="L23" s="10" t="str">
        <f>INDEX('31200 Ann Hist'!$C$8:$AR$51,MATCH('31200M Ann'!$C23,'31200 Ann Hist'!$C$8:$C$51,0),MATCH('31200M Ann'!L$8,'31200 Ann Hist'!$C$8:$AR$8,0))</f>
        <v>.....</v>
      </c>
      <c r="M23" s="10" t="str">
        <f>INDEX('31200 Ann Hist'!$C$8:$AR$51,MATCH('31200M Ann'!$C23,'31200 Ann Hist'!$C$8:$C$51,0),MATCH('31200M Ann'!M$8,'31200 Ann Hist'!$C$8:$AR$8,0))</f>
        <v>.....</v>
      </c>
      <c r="N23" s="10" t="str">
        <f>INDEX('31200 Ann Hist'!$C$8:$AR$51,MATCH('31200M Ann'!$C23,'31200 Ann Hist'!$C$8:$C$51,0),MATCH('31200M Ann'!N$8,'31200 Ann Hist'!$C$8:$AR$8,0))</f>
        <v>.....</v>
      </c>
      <c r="O23" s="10" t="str">
        <f>INDEX('31200 Ann Hist'!$C$8:$AR$51,MATCH('31200M Ann'!$C23,'31200 Ann Hist'!$C$8:$C$51,0),MATCH('31200M Ann'!O$8,'31200 Ann Hist'!$C$8:$AR$8,0))</f>
        <v>.....</v>
      </c>
      <c r="P23" s="10" t="str">
        <f>INDEX('31200 Ann Hist'!$C$8:$AR$51,MATCH('31200M Ann'!$C23,'31200 Ann Hist'!$C$8:$C$51,0),MATCH('31200M Ann'!P$8,'31200 Ann Hist'!$C$8:$AR$8,0))</f>
        <v>.....</v>
      </c>
      <c r="Q23" s="10" t="str">
        <f>INDEX('31200 Ann Hist'!$C$8:$AR$51,MATCH('31200M Ann'!$C23,'31200 Ann Hist'!$C$8:$C$51,0),MATCH('31200M Ann'!Q$8,'31200 Ann Hist'!$C$8:$AR$8,0))</f>
        <v>.....</v>
      </c>
      <c r="R23" s="10" t="str">
        <f>INDEX('31200 Ann Hist'!$C$8:$AR$51,MATCH('31200M Ann'!$C23,'31200 Ann Hist'!$C$8:$C$51,0),MATCH('31200M Ann'!R$8,'31200 Ann Hist'!$C$8:$AR$8,0))</f>
        <v>.....</v>
      </c>
      <c r="S23" s="10" t="str">
        <f>INDEX('31200 Ann Hist'!$C$8:$AR$51,MATCH('31200M Ann'!$C23,'31200 Ann Hist'!$C$8:$C$51,0),MATCH('31200M Ann'!S$8,'31200 Ann Hist'!$C$8:$AR$8,0))</f>
        <v>.....</v>
      </c>
      <c r="T23" s="10" t="str">
        <f>INDEX('31200 Ann Hist'!$C$8:$AR$51,MATCH('31200M Ann'!$C23,'31200 Ann Hist'!$C$8:$C$51,0),MATCH('31200M Ann'!T$8,'31200 Ann Hist'!$C$8:$AR$8,0))</f>
        <v>.....</v>
      </c>
      <c r="U23" s="10">
        <f>INDEX('31200 Ann Hist'!$C$8:$AR$51,MATCH('31200M Ann'!$C23,'31200 Ann Hist'!$C$8:$C$51,0),MATCH('31200M Ann'!U$8,'31200 Ann Hist'!$C$8:$AR$8,0))</f>
        <v>0</v>
      </c>
      <c r="V23" s="10">
        <f>INDEX('31200 Ann Hist'!$C$8:$AR$51,MATCH('31200M Ann'!$C23,'31200 Ann Hist'!$C$8:$C$51,0),MATCH('31200M Ann'!V$8,'31200 Ann Hist'!$C$8:$AR$8,0))</f>
        <v>0</v>
      </c>
      <c r="W23" s="10">
        <f>INDEX('31200 Ann Hist'!$C$8:$AR$51,MATCH('31200M Ann'!$C23,'31200 Ann Hist'!$C$8:$C$51,0),MATCH('31200M Ann'!W$8,'31200 Ann Hist'!$C$8:$AR$8,0))</f>
        <v>0</v>
      </c>
      <c r="X23" s="10">
        <f>INDEX('31200 Ann Hist'!$C$8:$AR$51,MATCH('31200M Ann'!$C23,'31200 Ann Hist'!$C$8:$C$51,0),MATCH('31200M Ann'!X$8,'31200 Ann Hist'!$C$8:$AR$8,0))</f>
        <v>0</v>
      </c>
      <c r="Y23" s="10">
        <f>INDEX('31200 Ann Hist'!$C$8:$AR$51,MATCH('31200M Ann'!$C23,'31200 Ann Hist'!$C$8:$C$51,0),MATCH('31200M Ann'!Y$8,'31200 Ann Hist'!$C$8:$AR$8,0))</f>
        <v>0</v>
      </c>
      <c r="Z23" s="10">
        <f>INDEX('31200 Ann Hist'!$C$8:$AR$51,MATCH('31200M Ann'!$C23,'31200 Ann Hist'!$C$8:$C$51,0),MATCH('31200M Ann'!Z$8,'31200 Ann Hist'!$C$8:$AR$8,0))</f>
        <v>0</v>
      </c>
      <c r="AA23" s="10">
        <f>INDEX('31200 Ann Hist'!$C$8:$AR$51,MATCH('31200M Ann'!$C23,'31200 Ann Hist'!$C$8:$C$51,0),MATCH('31200M Ann'!AA$8,'31200 Ann Hist'!$C$8:$AR$8,0))</f>
        <v>0</v>
      </c>
      <c r="AB23" s="10">
        <f>INDEX('31200 Ann Hist'!$C$8:$AR$51,MATCH('31200M Ann'!$C23,'31200 Ann Hist'!$C$8:$C$51,0),MATCH('31200M Ann'!AB$8,'31200 Ann Hist'!$C$8:$AR$8,0))</f>
        <v>0</v>
      </c>
      <c r="AC23" s="10">
        <f>INDEX('31200 Ann Hist'!$C$8:$AR$51,MATCH('31200M Ann'!$C23,'31200 Ann Hist'!$C$8:$C$51,0),MATCH('31200M Ann'!AC$8,'31200 Ann Hist'!$C$8:$AR$8,0))</f>
        <v>0</v>
      </c>
      <c r="AD23" s="10">
        <f>INDEX('31200 Ann Hist'!$C$8:$AR$51,MATCH('31200M Ann'!$C23,'31200 Ann Hist'!$C$8:$C$51,0),MATCH('31200M Ann'!AD$8,'31200 Ann Hist'!$C$8:$AR$8,0))</f>
        <v>0</v>
      </c>
      <c r="AE23" s="10">
        <f>INDEX('31200 Ann Hist'!$C$8:$AR$51,MATCH('31200M Ann'!$C23,'31200 Ann Hist'!$C$8:$C$51,0),MATCH('31200M Ann'!AE$8,'31200 Ann Hist'!$C$8:$AR$8,0))</f>
        <v>0.1</v>
      </c>
      <c r="AF23" s="10">
        <f>INDEX('31200 Ann Hist'!$C$8:$AR$51,MATCH('31200M Ann'!$C23,'31200 Ann Hist'!$C$8:$C$51,0),MATCH('31200M Ann'!AF$8,'31200 Ann Hist'!$C$8:$AR$8,0))</f>
        <v>0.1</v>
      </c>
      <c r="AG23" s="10">
        <f>INDEX('31200 Ann Hist'!$C$8:$AR$51,MATCH('31200M Ann'!$C23,'31200 Ann Hist'!$C$8:$C$51,0),MATCH('31200M Ann'!AG$8,'31200 Ann Hist'!$C$8:$AR$8,0))</f>
        <v>0.1</v>
      </c>
      <c r="AH23" s="10">
        <f>INDEX('31200 Ann Hist'!$C$8:$AR$51,MATCH('31200M Ann'!$C23,'31200 Ann Hist'!$C$8:$C$51,0),MATCH('31200M Ann'!AH$8,'31200 Ann Hist'!$C$8:$AR$8,0))</f>
        <v>0.1</v>
      </c>
      <c r="AI23" s="10">
        <f>INDEX('31200 Ann Hist'!$C$8:$AR$51,MATCH('31200M Ann'!$C23,'31200 Ann Hist'!$C$8:$C$51,0),MATCH('31200M Ann'!AI$8,'31200 Ann Hist'!$C$8:$AR$8,0))</f>
        <v>0.1</v>
      </c>
      <c r="AJ23" s="10">
        <f>INDEX('31200 Ann Hist'!$C$8:$AR$51,MATCH('31200M Ann'!$C23,'31200 Ann Hist'!$C$8:$C$51,0),MATCH('31200M Ann'!AJ$8,'31200 Ann Hist'!$C$8:$AR$8,0))</f>
        <v>0.1</v>
      </c>
      <c r="AK23" s="10">
        <f>INDEX('31200 Ann Hist'!$C$8:$AR$51,MATCH('31200M Ann'!$C23,'31200 Ann Hist'!$C$8:$C$51,0),MATCH('31200M Ann'!AK$8,'31200 Ann Hist'!$C$8:$AR$8,0))</f>
        <v>0.1</v>
      </c>
      <c r="AL23" s="10">
        <f>INDEX('31200 Ann Hist'!$C$8:$AR$51,MATCH('31200M Ann'!$C23,'31200 Ann Hist'!$C$8:$C$51,0),MATCH('31200M Ann'!AL$8,'31200 Ann Hist'!$C$8:$AR$8,0))</f>
        <v>0.1</v>
      </c>
      <c r="AM23" s="10">
        <f>INDEX('31200 Ann Hist'!$C$8:$AR$51,MATCH('31200M Ann'!$C23,'31200 Ann Hist'!$C$8:$C$51,0),MATCH('31200M Ann'!AM$8,'31200 Ann Hist'!$C$8:$AR$8,0))</f>
        <v>0.1</v>
      </c>
      <c r="AN23" s="10">
        <f>INDEX('31200 Ann Hist'!$C$8:$AR$51,MATCH('31200M Ann'!$C23,'31200 Ann Hist'!$C$8:$C$51,0),MATCH('31200M Ann'!AN$8,'31200 Ann Hist'!$C$8:$AR$8,0))</f>
        <v>0.1</v>
      </c>
      <c r="AO23" s="10">
        <f>INDEX('31200 Ann Hist'!$C$8:$AR$51,MATCH('31200M Ann'!$C23,'31200 Ann Hist'!$C$8:$C$51,0),MATCH('31200M Ann'!AO$8,'31200 Ann Hist'!$C$8:$AR$8,0))</f>
        <v>0.1</v>
      </c>
      <c r="AP23" s="10">
        <f>INDEX('31200 Ann Hist'!$C$8:$AR$51,MATCH('31200M Ann'!$C23,'31200 Ann Hist'!$C$8:$C$51,0),MATCH('31200M Ann'!AP$8,'31200 Ann Hist'!$C$8:$AR$8,0))</f>
        <v>0.1</v>
      </c>
      <c r="AQ23" s="10">
        <f>INDEX('31200 Ann Hist'!$C$8:$AR$51,MATCH('31200M Ann'!$C23,'31200 Ann Hist'!$C$8:$C$51,0),MATCH('31200M Ann'!AQ$8,'31200 Ann Hist'!$C$8:$AR$8,0))</f>
        <v>0.1</v>
      </c>
      <c r="AR23" s="11">
        <f>INDEX('31200 Ann'!$C$8:$AZ$51,MATCH('31200M Ann'!$C23,'31200 Ann'!$C$8:$C$51,0),MATCH('31200M Ann'!AR$8,'31200 Ann'!$C$8:$AZ$8,0))</f>
        <v>0.1</v>
      </c>
      <c r="AS23" s="11">
        <f>INDEX('31200 Ann'!$C$8:$AZ$51,MATCH('31200M Ann'!$C23,'31200 Ann'!$C$8:$C$51,0),MATCH('31200M Ann'!AS$8,'31200 Ann'!$C$8:$AZ$8,0))</f>
        <v>0.1</v>
      </c>
      <c r="AT23" s="11">
        <f>INDEX('31200 Ann'!$C$8:$AZ$51,MATCH('31200M Ann'!$C23,'31200 Ann'!$C$8:$C$51,0),MATCH('31200M Ann'!AT$8,'31200 Ann'!$C$8:$AZ$8,0))</f>
        <v>0.2</v>
      </c>
      <c r="AU23" s="11">
        <f>INDEX('31200 Ann'!$C$8:$AZ$51,MATCH('31200M Ann'!$C23,'31200 Ann'!$C$8:$C$51,0),MATCH('31200M Ann'!AU$8,'31200 Ann'!$C$8:$AZ$8,0))</f>
        <v>0.2</v>
      </c>
      <c r="AV23" s="11">
        <f>INDEX('31200 Ann'!$C$8:$AZ$51,MATCH('31200M Ann'!$C23,'31200 Ann'!$C$8:$C$51,0),MATCH('31200M Ann'!AV$8,'31200 Ann'!$C$8:$AZ$8,0))</f>
        <v>0.2</v>
      </c>
      <c r="AW23" s="11">
        <f>INDEX('31200 Ann'!$C$8:$AZ$51,MATCH('31200M Ann'!$C23,'31200 Ann'!$C$8:$C$51,0),MATCH('31200M Ann'!AW$8,'31200 Ann'!$C$8:$AZ$8,0))</f>
        <v>0.3</v>
      </c>
      <c r="AX23" s="11">
        <f>INDEX('31200 Ann'!$C$8:$AZ$51,MATCH('31200M Ann'!$C23,'31200 Ann'!$C$8:$C$51,0),MATCH('31200M Ann'!AX$8,'31200 Ann'!$C$8:$AZ$8,0))</f>
        <v>0.4</v>
      </c>
      <c r="AY23" s="11">
        <f>INDEX('31200 Ann'!$C$8:$AZ$51,MATCH('31200M Ann'!$C23,'31200 Ann'!$C$8:$C$51,0),MATCH('31200M Ann'!AY$8,'31200 Ann'!$C$8:$AZ$8,0))</f>
        <v>0.5</v>
      </c>
      <c r="AZ23" s="11">
        <f>INDEX('31200 Ann'!$C$8:$AZ$51,MATCH('31200M Ann'!$C23,'31200 Ann'!$C$8:$C$51,0),MATCH('31200M Ann'!AZ$8,'31200 Ann'!$C$8:$AZ$8,0))</f>
        <v>0.6</v>
      </c>
      <c r="BA23" s="11">
        <f>INDEX('31200 Ann'!$C$8:$AZ$51,MATCH('31200M Ann'!$C23,'31200 Ann'!$C$8:$C$51,0),MATCH('31200M Ann'!BA$8,'31200 Ann'!$C$8:$AZ$8,0))</f>
        <v>0.6</v>
      </c>
      <c r="BB23" s="11">
        <f>INDEX('31200 Ann'!$C$8:$AZ$51,MATCH('31200M Ann'!$C23,'31200 Ann'!$C$8:$C$51,0),MATCH('31200M Ann'!BB$8,'31200 Ann'!$C$8:$AZ$8,0))</f>
        <v>0.7</v>
      </c>
      <c r="BC23" s="11">
        <f>INDEX('31200 Ann'!$C$8:$AZ$51,MATCH('31200M Ann'!$C23,'31200 Ann'!$C$8:$C$51,0),MATCH('31200M Ann'!BC$8,'31200 Ann'!$C$8:$AZ$8,0))</f>
        <v>0.8</v>
      </c>
      <c r="BD23" s="11">
        <f>INDEX('31200 Ann'!$C$8:$AZ$51,MATCH('31200M Ann'!$C23,'31200 Ann'!$C$8:$C$51,0),MATCH('31200M Ann'!BD$8,'31200 Ann'!$C$8:$AZ$8,0))</f>
        <v>0.9</v>
      </c>
      <c r="BE23" s="11">
        <f>INDEX('31200 Ann'!$C$8:$AZ$51,MATCH('31200M Ann'!$C23,'31200 Ann'!$C$8:$C$51,0),MATCH('31200M Ann'!BE$8,'31200 Ann'!$C$8:$AZ$8,0))</f>
        <v>0.9</v>
      </c>
      <c r="BF23" s="11">
        <f>INDEX('31200 Ann'!$C$8:$AZ$51,MATCH('31200M Ann'!$C23,'31200 Ann'!$C$8:$C$51,0),MATCH('31200M Ann'!BF$8,'31200 Ann'!$C$8:$AZ$8,0))</f>
        <v>0.9</v>
      </c>
      <c r="BG23" s="11">
        <f>INDEX('31200 Ann'!$C$8:$AZ$51,MATCH('31200M Ann'!$C23,'31200 Ann'!$C$8:$C$51,0),MATCH('31200M Ann'!BG$8,'31200 Ann'!$C$8:$AZ$8,0))</f>
        <v>1</v>
      </c>
      <c r="BH23" s="11">
        <f>INDEX('31200 Ann'!$C$8:$AZ$51,MATCH('31200M Ann'!$C23,'31200 Ann'!$C$8:$C$51,0),MATCH('31200M Ann'!BH$8,'31200 Ann'!$C$8:$AZ$8,0))</f>
        <v>1.1000000000000001</v>
      </c>
      <c r="BI23" s="11">
        <f>INDEX('31200 Ann'!$C$8:$AZ$51,MATCH('31200M Ann'!$C23,'31200 Ann'!$C$8:$C$51,0),MATCH('31200M Ann'!BI$8,'31200 Ann'!$C$8:$AZ$8,0))</f>
        <v>1.1000000000000001</v>
      </c>
      <c r="BJ23" s="11">
        <f>INDEX('31200 Ann'!$C$8:$AZ$51,MATCH('31200M Ann'!$C23,'31200 Ann'!$C$8:$C$51,0),MATCH('31200M Ann'!BJ$8,'31200 Ann'!$C$8:$AZ$8,0))</f>
        <v>1.2</v>
      </c>
      <c r="BK23" s="11">
        <f>INDEX('31200 Ann'!$C$8:$AZ$51,MATCH('31200M Ann'!$C23,'31200 Ann'!$C$8:$C$51,0),MATCH('31200M Ann'!BK$8,'31200 Ann'!$C$8:$AZ$8,0))</f>
        <v>1.3</v>
      </c>
      <c r="BL23" s="11">
        <f>INDEX('31200 Ann'!$C$8:$AZ$51,MATCH('31200M Ann'!$C23,'31200 Ann'!$C$8:$C$51,0),MATCH('31200M Ann'!BL$8,'31200 Ann'!$C$8:$AZ$8,0))</f>
        <v>1.4</v>
      </c>
      <c r="BM23" s="11">
        <f>INDEX('31200 Ann'!$C$8:$AZ$51,MATCH('31200M Ann'!$C23,'31200 Ann'!$C$8:$C$51,0),MATCH('31200M Ann'!BM$8,'31200 Ann'!$C$8:$AZ$8,0))</f>
        <v>1.5</v>
      </c>
      <c r="BN23" s="11">
        <f>INDEX('31200 Ann'!$C$8:$AZ$51,MATCH('31200M Ann'!$C23,'31200 Ann'!$C$8:$C$51,0),MATCH('31200M Ann'!BN$8,'31200 Ann'!$C$8:$AZ$8,0))</f>
        <v>1.6</v>
      </c>
      <c r="BO23" s="11">
        <f>INDEX('31200 Ann'!$C$8:$AZ$51,MATCH('31200M Ann'!$C23,'31200 Ann'!$C$8:$C$51,0),MATCH('31200M Ann'!BO$8,'31200 Ann'!$C$8:$AZ$8,0))</f>
        <v>1.8</v>
      </c>
      <c r="BP23" s="11">
        <f>INDEX('31200 Ann'!$C$8:$AZ$51,MATCH('31200M Ann'!$C23,'31200 Ann'!$C$8:$C$51,0),MATCH('31200M Ann'!BP$8,'31200 Ann'!$C$8:$AZ$8,0))</f>
        <v>1.8</v>
      </c>
      <c r="BQ23" s="11">
        <f>INDEX('31200 Ann'!$C$8:$AZ$51,MATCH('31200M Ann'!$C23,'31200 Ann'!$C$8:$C$51,0),MATCH('31200M Ann'!BQ$8,'31200 Ann'!$C$8:$AZ$8,0))</f>
        <v>1.9</v>
      </c>
      <c r="BR23" s="11">
        <f>INDEX('31200 Ann'!$C$8:$AZ$51,MATCH('31200M Ann'!$C23,'31200 Ann'!$C$8:$C$51,0),MATCH('31200M Ann'!BR$8,'31200 Ann'!$C$8:$AZ$8,0))</f>
        <v>1.9</v>
      </c>
      <c r="BS23" s="11">
        <f>INDEX('31200 Ann'!$C$8:$AZ$51,MATCH('31200M Ann'!$C23,'31200 Ann'!$C$8:$C$51,0),MATCH('31200M Ann'!BS$8,'31200 Ann'!$C$8:$AZ$8,0))</f>
        <v>2</v>
      </c>
      <c r="BT23" s="11">
        <f>INDEX('31200 Ann'!$C$8:$AZ$51,MATCH('31200M Ann'!$C23,'31200 Ann'!$C$8:$C$51,0),MATCH('31200M Ann'!BT$8,'31200 Ann'!$C$8:$AZ$8,0))</f>
        <v>1.9</v>
      </c>
      <c r="BU23" s="11">
        <f>INDEX('31200 Ann'!$C$8:$AZ$51,MATCH('31200M Ann'!$C23,'31200 Ann'!$C$8:$C$51,0),MATCH('31200M Ann'!BU$8,'31200 Ann'!$C$8:$AZ$8,0))</f>
        <v>2</v>
      </c>
      <c r="BV23" s="11">
        <f>INDEX('31200 Ann'!$C$8:$AZ$51,MATCH('31200M Ann'!$C23,'31200 Ann'!$C$8:$C$51,0),MATCH('31200M Ann'!BV$8,'31200 Ann'!$C$8:$AZ$8,0))</f>
        <v>2</v>
      </c>
      <c r="BW23" s="11">
        <f>INDEX('31200 Ann'!$C$8:$AZ$51,MATCH('31200M Ann'!$C23,'31200 Ann'!$C$8:$C$51,0),MATCH('31200M Ann'!BW$8,'31200 Ann'!$C$8:$AZ$8,0))</f>
        <v>2.2000000000000002</v>
      </c>
      <c r="BX23" s="11">
        <f>INDEX('31200 Ann'!$C$8:$AZ$51,MATCH('31200M Ann'!$C23,'31200 Ann'!$C$8:$C$51,0),MATCH('31200M Ann'!BX$8,'31200 Ann'!$C$8:$AZ$8,0))</f>
        <v>2.2999999999999998</v>
      </c>
      <c r="BY23" s="11">
        <f>INDEX('31200 Ann'!$C$8:$AZ$51,MATCH('31200M Ann'!$C23,'31200 Ann'!$C$8:$C$51,0),MATCH('31200M Ann'!BY$8,'31200 Ann'!$C$8:$AZ$8,0))</f>
        <v>2.2999999999999998</v>
      </c>
      <c r="BZ23" s="11">
        <f>INDEX('31200 Ann'!$C$8:$AZ$51,MATCH('31200M Ann'!$C23,'31200 Ann'!$C$8:$C$51,0),MATCH('31200M Ann'!BZ$8,'31200 Ann'!$C$8:$AZ$8,0))</f>
        <v>2.4</v>
      </c>
      <c r="CA23" s="11">
        <f>INDEX('31200 Ann'!$C$8:$AZ$51,MATCH('31200M Ann'!$C23,'31200 Ann'!$C$8:$C$51,0),MATCH('31200M Ann'!CA$8,'31200 Ann'!$C$8:$AZ$8,0))</f>
        <v>2.4</v>
      </c>
      <c r="CB23" s="11">
        <f>INDEX('31200 Ann'!$C$8:$AZ$51,MATCH('31200M Ann'!$C23,'31200 Ann'!$C$8:$C$51,0),MATCH('31200M Ann'!CB$8,'31200 Ann'!$C$8:$AZ$8,0))</f>
        <v>2.5</v>
      </c>
      <c r="CC23" s="11">
        <f>INDEX('31200 Ann'!$C$8:$AZ$51,MATCH('31200M Ann'!$C23,'31200 Ann'!$C$8:$C$51,0),MATCH('31200M Ann'!CC$8,'31200 Ann'!$C$8:$AZ$8,0))</f>
        <v>2.4</v>
      </c>
      <c r="CD23" s="11">
        <f>INDEX('31200 Ann'!$C$8:$AZ$51,MATCH('31200M Ann'!$C23,'31200 Ann'!$C$8:$C$51,0),MATCH('31200M Ann'!CD$8,'31200 Ann'!$C$8:$AZ$8,0))</f>
        <v>2.5</v>
      </c>
      <c r="CE23" s="11">
        <f>INDEX('31200 Ann'!$C$8:$AZ$51,MATCH('31200M Ann'!$C23,'31200 Ann'!$C$8:$C$51,0),MATCH('31200M Ann'!CE$8,'31200 Ann'!$C$8:$AZ$8,0))</f>
        <v>2.6</v>
      </c>
      <c r="CF23" s="11">
        <f>INDEX('31200 Ann'!$C$8:$AZ$51,MATCH('31200M Ann'!$C23,'31200 Ann'!$C$8:$C$51,0),MATCH('31200M Ann'!CF$8,'31200 Ann'!$C$8:$AZ$8,0))</f>
        <v>2.7</v>
      </c>
      <c r="CG23" s="11">
        <f>INDEX('31200 Ann'!$C$8:$AZ$51,MATCH('31200M Ann'!$C23,'31200 Ann'!$C$8:$C$51,0),MATCH('31200M Ann'!CG$8,'31200 Ann'!$C$8:$AZ$8,0))</f>
        <v>2.7</v>
      </c>
      <c r="CH23" s="11">
        <f>INDEX('31200 Ann'!$C$8:$AZ$51,MATCH('31200M Ann'!$C23,'31200 Ann'!$C$8:$C$51,0),MATCH('31200M Ann'!CH$8,'31200 Ann'!$C$8:$AZ$8,0))</f>
        <v>3</v>
      </c>
      <c r="CI23" s="11">
        <f>INDEX('31200 Ann'!$C$8:$AZ$51,MATCH('31200M Ann'!$C23,'31200 Ann'!$C$8:$C$51,0),MATCH('31200M Ann'!CI$8,'31200 Ann'!$C$8:$AZ$8,0))</f>
        <v>3</v>
      </c>
      <c r="CJ23" s="11">
        <f>INDEX('31200 Ann'!$C$8:$AZ$51,MATCH('31200M Ann'!$C23,'31200 Ann'!$C$8:$C$51,0),MATCH('31200M Ann'!CJ$8,'31200 Ann'!$C$8:$AZ$8,0))</f>
        <v>3.1</v>
      </c>
      <c r="CK23" s="11">
        <f>INDEX('31200 Ann'!$C$8:$AZ$51,MATCH('31200M Ann'!$C23,'31200 Ann'!$C$8:$C$51,0),MATCH('31200M Ann'!CK$8,'31200 Ann'!$C$8:$AZ$8,0))</f>
        <v>3.4</v>
      </c>
      <c r="CL23" s="11">
        <f>INDEX('31200 Ann'!$C$8:$AZ$51,MATCH('31200M Ann'!$C23,'31200 Ann'!$C$8:$C$51,0),MATCH('31200M Ann'!CL$8,'31200 Ann'!$C$8:$AZ$8,0))</f>
        <v>3.4</v>
      </c>
      <c r="CM23" s="11"/>
    </row>
    <row r="24" spans="1:91" s="10" customFormat="1" x14ac:dyDescent="0.25">
      <c r="A24" s="32">
        <v>16</v>
      </c>
      <c r="B24" s="10" t="s">
        <v>482</v>
      </c>
      <c r="C24" s="10" t="s">
        <v>112</v>
      </c>
      <c r="D24" s="10" t="str">
        <f>INDEX('31200 Ann Hist'!$C$8:$AR$51,MATCH('31200M Ann'!$C24,'31200 Ann Hist'!$C$8:$C$51,0),MATCH('31200M Ann'!D$8,'31200 Ann Hist'!$C$8:$AR$8,0))</f>
        <v>.....</v>
      </c>
      <c r="E24" s="10" t="str">
        <f>INDEX('31200 Ann Hist'!$C$8:$AR$51,MATCH('31200M Ann'!$C24,'31200 Ann Hist'!$C$8:$C$51,0),MATCH('31200M Ann'!E$8,'31200 Ann Hist'!$C$8:$AR$8,0))</f>
        <v>.....</v>
      </c>
      <c r="F24" s="10" t="str">
        <f>INDEX('31200 Ann Hist'!$C$8:$AR$51,MATCH('31200M Ann'!$C24,'31200 Ann Hist'!$C$8:$C$51,0),MATCH('31200M Ann'!F$8,'31200 Ann Hist'!$C$8:$AR$8,0))</f>
        <v>.....</v>
      </c>
      <c r="G24" s="10" t="str">
        <f>INDEX('31200 Ann Hist'!$C$8:$AR$51,MATCH('31200M Ann'!$C24,'31200 Ann Hist'!$C$8:$C$51,0),MATCH('31200M Ann'!G$8,'31200 Ann Hist'!$C$8:$AR$8,0))</f>
        <v>.....</v>
      </c>
      <c r="H24" s="10" t="str">
        <f>INDEX('31200 Ann Hist'!$C$8:$AR$51,MATCH('31200M Ann'!$C24,'31200 Ann Hist'!$C$8:$C$51,0),MATCH('31200M Ann'!H$8,'31200 Ann Hist'!$C$8:$AR$8,0))</f>
        <v>.....</v>
      </c>
      <c r="I24" s="10" t="str">
        <f>INDEX('31200 Ann Hist'!$C$8:$AR$51,MATCH('31200M Ann'!$C24,'31200 Ann Hist'!$C$8:$C$51,0),MATCH('31200M Ann'!I$8,'31200 Ann Hist'!$C$8:$AR$8,0))</f>
        <v>.....</v>
      </c>
      <c r="J24" s="10" t="str">
        <f>INDEX('31200 Ann Hist'!$C$8:$AR$51,MATCH('31200M Ann'!$C24,'31200 Ann Hist'!$C$8:$C$51,0),MATCH('31200M Ann'!J$8,'31200 Ann Hist'!$C$8:$AR$8,0))</f>
        <v>.....</v>
      </c>
      <c r="K24" s="10" t="str">
        <f>INDEX('31200 Ann Hist'!$C$8:$AR$51,MATCH('31200M Ann'!$C24,'31200 Ann Hist'!$C$8:$C$51,0),MATCH('31200M Ann'!K$8,'31200 Ann Hist'!$C$8:$AR$8,0))</f>
        <v>.....</v>
      </c>
      <c r="L24" s="10" t="str">
        <f>INDEX('31200 Ann Hist'!$C$8:$AR$51,MATCH('31200M Ann'!$C24,'31200 Ann Hist'!$C$8:$C$51,0),MATCH('31200M Ann'!L$8,'31200 Ann Hist'!$C$8:$AR$8,0))</f>
        <v>.....</v>
      </c>
      <c r="M24" s="10" t="str">
        <f>INDEX('31200 Ann Hist'!$C$8:$AR$51,MATCH('31200M Ann'!$C24,'31200 Ann Hist'!$C$8:$C$51,0),MATCH('31200M Ann'!M$8,'31200 Ann Hist'!$C$8:$AR$8,0))</f>
        <v>.....</v>
      </c>
      <c r="N24" s="10" t="str">
        <f>INDEX('31200 Ann Hist'!$C$8:$AR$51,MATCH('31200M Ann'!$C24,'31200 Ann Hist'!$C$8:$C$51,0),MATCH('31200M Ann'!N$8,'31200 Ann Hist'!$C$8:$AR$8,0))</f>
        <v>.....</v>
      </c>
      <c r="O24" s="10" t="str">
        <f>INDEX('31200 Ann Hist'!$C$8:$AR$51,MATCH('31200M Ann'!$C24,'31200 Ann Hist'!$C$8:$C$51,0),MATCH('31200M Ann'!O$8,'31200 Ann Hist'!$C$8:$AR$8,0))</f>
        <v>.....</v>
      </c>
      <c r="P24" s="10" t="str">
        <f>INDEX('31200 Ann Hist'!$C$8:$AR$51,MATCH('31200M Ann'!$C24,'31200 Ann Hist'!$C$8:$C$51,0),MATCH('31200M Ann'!P$8,'31200 Ann Hist'!$C$8:$AR$8,0))</f>
        <v>.....</v>
      </c>
      <c r="Q24" s="10" t="str">
        <f>INDEX('31200 Ann Hist'!$C$8:$AR$51,MATCH('31200M Ann'!$C24,'31200 Ann Hist'!$C$8:$C$51,0),MATCH('31200M Ann'!Q$8,'31200 Ann Hist'!$C$8:$AR$8,0))</f>
        <v>.....</v>
      </c>
      <c r="R24" s="10" t="str">
        <f>INDEX('31200 Ann Hist'!$C$8:$AR$51,MATCH('31200M Ann'!$C24,'31200 Ann Hist'!$C$8:$C$51,0),MATCH('31200M Ann'!R$8,'31200 Ann Hist'!$C$8:$AR$8,0))</f>
        <v>.....</v>
      </c>
      <c r="S24" s="10" t="str">
        <f>INDEX('31200 Ann Hist'!$C$8:$AR$51,MATCH('31200M Ann'!$C24,'31200 Ann Hist'!$C$8:$C$51,0),MATCH('31200M Ann'!S$8,'31200 Ann Hist'!$C$8:$AR$8,0))</f>
        <v>.....</v>
      </c>
      <c r="T24" s="10" t="str">
        <f>INDEX('31200 Ann Hist'!$C$8:$AR$51,MATCH('31200M Ann'!$C24,'31200 Ann Hist'!$C$8:$C$51,0),MATCH('31200M Ann'!T$8,'31200 Ann Hist'!$C$8:$AR$8,0))</f>
        <v>.....</v>
      </c>
      <c r="U24" s="10" t="str">
        <f>INDEX('31200 Ann Hist'!$C$8:$AR$51,MATCH('31200M Ann'!$C24,'31200 Ann Hist'!$C$8:$C$51,0),MATCH('31200M Ann'!U$8,'31200 Ann Hist'!$C$8:$AR$8,0))</f>
        <v>.....</v>
      </c>
      <c r="V24" s="10" t="str">
        <f>INDEX('31200 Ann Hist'!$C$8:$AR$51,MATCH('31200M Ann'!$C24,'31200 Ann Hist'!$C$8:$C$51,0),MATCH('31200M Ann'!V$8,'31200 Ann Hist'!$C$8:$AR$8,0))</f>
        <v>.....</v>
      </c>
      <c r="W24" s="10" t="str">
        <f>INDEX('31200 Ann Hist'!$C$8:$AR$51,MATCH('31200M Ann'!$C24,'31200 Ann Hist'!$C$8:$C$51,0),MATCH('31200M Ann'!W$8,'31200 Ann Hist'!$C$8:$AR$8,0))</f>
        <v>.....</v>
      </c>
      <c r="X24" s="10" t="str">
        <f>INDEX('31200 Ann Hist'!$C$8:$AR$51,MATCH('31200M Ann'!$C24,'31200 Ann Hist'!$C$8:$C$51,0),MATCH('31200M Ann'!X$8,'31200 Ann Hist'!$C$8:$AR$8,0))</f>
        <v>.....</v>
      </c>
      <c r="Y24" s="10" t="str">
        <f>INDEX('31200 Ann Hist'!$C$8:$AR$51,MATCH('31200M Ann'!$C24,'31200 Ann Hist'!$C$8:$C$51,0),MATCH('31200M Ann'!Y$8,'31200 Ann Hist'!$C$8:$AR$8,0))</f>
        <v>.....</v>
      </c>
      <c r="Z24" s="10" t="str">
        <f>INDEX('31200 Ann Hist'!$C$8:$AR$51,MATCH('31200M Ann'!$C24,'31200 Ann Hist'!$C$8:$C$51,0),MATCH('31200M Ann'!Z$8,'31200 Ann Hist'!$C$8:$AR$8,0))</f>
        <v>.....</v>
      </c>
      <c r="AA24" s="10" t="str">
        <f>INDEX('31200 Ann Hist'!$C$8:$AR$51,MATCH('31200M Ann'!$C24,'31200 Ann Hist'!$C$8:$C$51,0),MATCH('31200M Ann'!AA$8,'31200 Ann Hist'!$C$8:$AR$8,0))</f>
        <v>.....</v>
      </c>
      <c r="AB24" s="10" t="str">
        <f>INDEX('31200 Ann Hist'!$C$8:$AR$51,MATCH('31200M Ann'!$C24,'31200 Ann Hist'!$C$8:$C$51,0),MATCH('31200M Ann'!AB$8,'31200 Ann Hist'!$C$8:$AR$8,0))</f>
        <v>.....</v>
      </c>
      <c r="AC24" s="10" t="str">
        <f>INDEX('31200 Ann Hist'!$C$8:$AR$51,MATCH('31200M Ann'!$C24,'31200 Ann Hist'!$C$8:$C$51,0),MATCH('31200M Ann'!AC$8,'31200 Ann Hist'!$C$8:$AR$8,0))</f>
        <v>.....</v>
      </c>
      <c r="AD24" s="10" t="str">
        <f>INDEX('31200 Ann Hist'!$C$8:$AR$51,MATCH('31200M Ann'!$C24,'31200 Ann Hist'!$C$8:$C$51,0),MATCH('31200M Ann'!AD$8,'31200 Ann Hist'!$C$8:$AR$8,0))</f>
        <v>.....</v>
      </c>
      <c r="AE24" s="10" t="str">
        <f>INDEX('31200 Ann Hist'!$C$8:$AR$51,MATCH('31200M Ann'!$C24,'31200 Ann Hist'!$C$8:$C$51,0),MATCH('31200M Ann'!AE$8,'31200 Ann Hist'!$C$8:$AR$8,0))</f>
        <v>.....</v>
      </c>
      <c r="AF24" s="10" t="str">
        <f>INDEX('31200 Ann Hist'!$C$8:$AR$51,MATCH('31200M Ann'!$C24,'31200 Ann Hist'!$C$8:$C$51,0),MATCH('31200M Ann'!AF$8,'31200 Ann Hist'!$C$8:$AR$8,0))</f>
        <v>.....</v>
      </c>
      <c r="AG24" s="10" t="str">
        <f>INDEX('31200 Ann Hist'!$C$8:$AR$51,MATCH('31200M Ann'!$C24,'31200 Ann Hist'!$C$8:$C$51,0),MATCH('31200M Ann'!AG$8,'31200 Ann Hist'!$C$8:$AR$8,0))</f>
        <v>.....</v>
      </c>
      <c r="AH24" s="10" t="str">
        <f>INDEX('31200 Ann Hist'!$C$8:$AR$51,MATCH('31200M Ann'!$C24,'31200 Ann Hist'!$C$8:$C$51,0),MATCH('31200M Ann'!AH$8,'31200 Ann Hist'!$C$8:$AR$8,0))</f>
        <v>.....</v>
      </c>
      <c r="AI24" s="10" t="str">
        <f>INDEX('31200 Ann Hist'!$C$8:$AR$51,MATCH('31200M Ann'!$C24,'31200 Ann Hist'!$C$8:$C$51,0),MATCH('31200M Ann'!AI$8,'31200 Ann Hist'!$C$8:$AR$8,0))</f>
        <v>.....</v>
      </c>
      <c r="AJ24" s="10" t="str">
        <f>INDEX('31200 Ann Hist'!$C$8:$AR$51,MATCH('31200M Ann'!$C24,'31200 Ann Hist'!$C$8:$C$51,0),MATCH('31200M Ann'!AJ$8,'31200 Ann Hist'!$C$8:$AR$8,0))</f>
        <v>.....</v>
      </c>
      <c r="AK24" s="10" t="str">
        <f>INDEX('31200 Ann Hist'!$C$8:$AR$51,MATCH('31200M Ann'!$C24,'31200 Ann Hist'!$C$8:$C$51,0),MATCH('31200M Ann'!AK$8,'31200 Ann Hist'!$C$8:$AR$8,0))</f>
        <v>.....</v>
      </c>
      <c r="AL24" s="10" t="str">
        <f>INDEX('31200 Ann Hist'!$C$8:$AR$51,MATCH('31200M Ann'!$C24,'31200 Ann Hist'!$C$8:$C$51,0),MATCH('31200M Ann'!AL$8,'31200 Ann Hist'!$C$8:$AR$8,0))</f>
        <v>.....</v>
      </c>
      <c r="AM24" s="10" t="str">
        <f>INDEX('31200 Ann Hist'!$C$8:$AR$51,MATCH('31200M Ann'!$C24,'31200 Ann Hist'!$C$8:$C$51,0),MATCH('31200M Ann'!AM$8,'31200 Ann Hist'!$C$8:$AR$8,0))</f>
        <v>.....</v>
      </c>
      <c r="AN24" s="10" t="str">
        <f>INDEX('31200 Ann Hist'!$C$8:$AR$51,MATCH('31200M Ann'!$C24,'31200 Ann Hist'!$C$8:$C$51,0),MATCH('31200M Ann'!AN$8,'31200 Ann Hist'!$C$8:$AR$8,0))</f>
        <v>.....</v>
      </c>
      <c r="AO24" s="10" t="str">
        <f>INDEX('31200 Ann Hist'!$C$8:$AR$51,MATCH('31200M Ann'!$C24,'31200 Ann Hist'!$C$8:$C$51,0),MATCH('31200M Ann'!AO$8,'31200 Ann Hist'!$C$8:$AR$8,0))</f>
        <v>.....</v>
      </c>
      <c r="AP24" s="10">
        <f>INDEX('31200 Ann Hist'!$C$8:$AR$51,MATCH('31200M Ann'!$C24,'31200 Ann Hist'!$C$8:$C$51,0),MATCH('31200M Ann'!AP$8,'31200 Ann Hist'!$C$8:$AR$8,0))</f>
        <v>0.1</v>
      </c>
      <c r="AQ24" s="10">
        <f>INDEX('31200 Ann Hist'!$C$8:$AR$51,MATCH('31200M Ann'!$C24,'31200 Ann Hist'!$C$8:$C$51,0),MATCH('31200M Ann'!AQ$8,'31200 Ann Hist'!$C$8:$AR$8,0))</f>
        <v>0.1</v>
      </c>
      <c r="AR24" s="11">
        <f>INDEX('31200 Ann'!$C$8:$AZ$51,MATCH('31200M Ann'!$C24,'31200 Ann'!$C$8:$C$51,0),MATCH('31200M Ann'!AR$8,'31200 Ann'!$C$8:$AZ$8,0))</f>
        <v>0.2</v>
      </c>
      <c r="AS24" s="11">
        <f>INDEX('31200 Ann'!$C$8:$AZ$51,MATCH('31200M Ann'!$C24,'31200 Ann'!$C$8:$C$51,0),MATCH('31200M Ann'!AS$8,'31200 Ann'!$C$8:$AZ$8,0))</f>
        <v>0.2</v>
      </c>
      <c r="AT24" s="11">
        <f>INDEX('31200 Ann'!$C$8:$AZ$51,MATCH('31200M Ann'!$C24,'31200 Ann'!$C$8:$C$51,0),MATCH('31200M Ann'!AT$8,'31200 Ann'!$C$8:$AZ$8,0))</f>
        <v>0.2</v>
      </c>
      <c r="AU24" s="11">
        <f>INDEX('31200 Ann'!$C$8:$AZ$51,MATCH('31200M Ann'!$C24,'31200 Ann'!$C$8:$C$51,0),MATCH('31200M Ann'!AU$8,'31200 Ann'!$C$8:$AZ$8,0))</f>
        <v>0.3</v>
      </c>
      <c r="AV24" s="11">
        <f>INDEX('31200 Ann'!$C$8:$AZ$51,MATCH('31200M Ann'!$C24,'31200 Ann'!$C$8:$C$51,0),MATCH('31200M Ann'!AV$8,'31200 Ann'!$C$8:$AZ$8,0))</f>
        <v>0.3</v>
      </c>
      <c r="AW24" s="11">
        <f>INDEX('31200 Ann'!$C$8:$AZ$51,MATCH('31200M Ann'!$C24,'31200 Ann'!$C$8:$C$51,0),MATCH('31200M Ann'!AW$8,'31200 Ann'!$C$8:$AZ$8,0))</f>
        <v>0.3</v>
      </c>
      <c r="AX24" s="11">
        <f>INDEX('31200 Ann'!$C$8:$AZ$51,MATCH('31200M Ann'!$C24,'31200 Ann'!$C$8:$C$51,0),MATCH('31200M Ann'!AX$8,'31200 Ann'!$C$8:$AZ$8,0))</f>
        <v>0.3</v>
      </c>
      <c r="AY24" s="11">
        <f>INDEX('31200 Ann'!$C$8:$AZ$51,MATCH('31200M Ann'!$C24,'31200 Ann'!$C$8:$C$51,0),MATCH('31200M Ann'!AY$8,'31200 Ann'!$C$8:$AZ$8,0))</f>
        <v>0.3</v>
      </c>
      <c r="AZ24" s="11">
        <f>INDEX('31200 Ann'!$C$8:$AZ$51,MATCH('31200M Ann'!$C24,'31200 Ann'!$C$8:$C$51,0),MATCH('31200M Ann'!AZ$8,'31200 Ann'!$C$8:$AZ$8,0))</f>
        <v>0.3</v>
      </c>
      <c r="BA24" s="11">
        <f>INDEX('31200 Ann'!$C$8:$AZ$51,MATCH('31200M Ann'!$C24,'31200 Ann'!$C$8:$C$51,0),MATCH('31200M Ann'!BA$8,'31200 Ann'!$C$8:$AZ$8,0))</f>
        <v>0.3</v>
      </c>
      <c r="BB24" s="11">
        <f>INDEX('31200 Ann'!$C$8:$AZ$51,MATCH('31200M Ann'!$C24,'31200 Ann'!$C$8:$C$51,0),MATCH('31200M Ann'!BB$8,'31200 Ann'!$C$8:$AZ$8,0))</f>
        <v>0.3</v>
      </c>
      <c r="BC24" s="11">
        <f>INDEX('31200 Ann'!$C$8:$AZ$51,MATCH('31200M Ann'!$C24,'31200 Ann'!$C$8:$C$51,0),MATCH('31200M Ann'!BC$8,'31200 Ann'!$C$8:$AZ$8,0))</f>
        <v>0.4</v>
      </c>
      <c r="BD24" s="11">
        <f>INDEX('31200 Ann'!$C$8:$AZ$51,MATCH('31200M Ann'!$C24,'31200 Ann'!$C$8:$C$51,0),MATCH('31200M Ann'!BD$8,'31200 Ann'!$C$8:$AZ$8,0))</f>
        <v>0.4</v>
      </c>
      <c r="BE24" s="11">
        <f>INDEX('31200 Ann'!$C$8:$AZ$51,MATCH('31200M Ann'!$C24,'31200 Ann'!$C$8:$C$51,0),MATCH('31200M Ann'!BE$8,'31200 Ann'!$C$8:$AZ$8,0))</f>
        <v>0.5</v>
      </c>
      <c r="BF24" s="11">
        <f>INDEX('31200 Ann'!$C$8:$AZ$51,MATCH('31200M Ann'!$C24,'31200 Ann'!$C$8:$C$51,0),MATCH('31200M Ann'!BF$8,'31200 Ann'!$C$8:$AZ$8,0))</f>
        <v>0.6</v>
      </c>
      <c r="BG24" s="11">
        <f>INDEX('31200 Ann'!$C$8:$AZ$51,MATCH('31200M Ann'!$C24,'31200 Ann'!$C$8:$C$51,0),MATCH('31200M Ann'!BG$8,'31200 Ann'!$C$8:$AZ$8,0))</f>
        <v>0.7</v>
      </c>
      <c r="BH24" s="11">
        <f>INDEX('31200 Ann'!$C$8:$AZ$51,MATCH('31200M Ann'!$C24,'31200 Ann'!$C$8:$C$51,0),MATCH('31200M Ann'!BH$8,'31200 Ann'!$C$8:$AZ$8,0))</f>
        <v>0.8</v>
      </c>
      <c r="BI24" s="11">
        <f>INDEX('31200 Ann'!$C$8:$AZ$51,MATCH('31200M Ann'!$C24,'31200 Ann'!$C$8:$C$51,0),MATCH('31200M Ann'!BI$8,'31200 Ann'!$C$8:$AZ$8,0))</f>
        <v>0.9</v>
      </c>
      <c r="BJ24" s="11">
        <f>INDEX('31200 Ann'!$C$8:$AZ$51,MATCH('31200M Ann'!$C24,'31200 Ann'!$C$8:$C$51,0),MATCH('31200M Ann'!BJ$8,'31200 Ann'!$C$8:$AZ$8,0))</f>
        <v>1.1000000000000001</v>
      </c>
      <c r="BK24" s="11">
        <f>INDEX('31200 Ann'!$C$8:$AZ$51,MATCH('31200M Ann'!$C24,'31200 Ann'!$C$8:$C$51,0),MATCH('31200M Ann'!BK$8,'31200 Ann'!$C$8:$AZ$8,0))</f>
        <v>1.3</v>
      </c>
      <c r="BL24" s="11">
        <f>INDEX('31200 Ann'!$C$8:$AZ$51,MATCH('31200M Ann'!$C24,'31200 Ann'!$C$8:$C$51,0),MATCH('31200M Ann'!BL$8,'31200 Ann'!$C$8:$AZ$8,0))</f>
        <v>1.3</v>
      </c>
      <c r="BM24" s="11">
        <f>INDEX('31200 Ann'!$C$8:$AZ$51,MATCH('31200M Ann'!$C24,'31200 Ann'!$C$8:$C$51,0),MATCH('31200M Ann'!BM$8,'31200 Ann'!$C$8:$AZ$8,0))</f>
        <v>1.5</v>
      </c>
      <c r="BN24" s="11">
        <f>INDEX('31200 Ann'!$C$8:$AZ$51,MATCH('31200M Ann'!$C24,'31200 Ann'!$C$8:$C$51,0),MATCH('31200M Ann'!BN$8,'31200 Ann'!$C$8:$AZ$8,0))</f>
        <v>1.7</v>
      </c>
      <c r="BO24" s="11">
        <f>INDEX('31200 Ann'!$C$8:$AZ$51,MATCH('31200M Ann'!$C24,'31200 Ann'!$C$8:$C$51,0),MATCH('31200M Ann'!BO$8,'31200 Ann'!$C$8:$AZ$8,0))</f>
        <v>1.7</v>
      </c>
      <c r="BP24" s="11">
        <f>INDEX('31200 Ann'!$C$8:$AZ$51,MATCH('31200M Ann'!$C24,'31200 Ann'!$C$8:$C$51,0),MATCH('31200M Ann'!BP$8,'31200 Ann'!$C$8:$AZ$8,0))</f>
        <v>1.6</v>
      </c>
      <c r="BQ24" s="11">
        <f>INDEX('31200 Ann'!$C$8:$AZ$51,MATCH('31200M Ann'!$C24,'31200 Ann'!$C$8:$C$51,0),MATCH('31200M Ann'!BQ$8,'31200 Ann'!$C$8:$AZ$8,0))</f>
        <v>1.4</v>
      </c>
      <c r="BR24" s="11">
        <f>INDEX('31200 Ann'!$C$8:$AZ$51,MATCH('31200M Ann'!$C24,'31200 Ann'!$C$8:$C$51,0),MATCH('31200M Ann'!BR$8,'31200 Ann'!$C$8:$AZ$8,0))</f>
        <v>1</v>
      </c>
      <c r="BS24" s="11">
        <f>INDEX('31200 Ann'!$C$8:$AZ$51,MATCH('31200M Ann'!$C24,'31200 Ann'!$C$8:$C$51,0),MATCH('31200M Ann'!BS$8,'31200 Ann'!$C$8:$AZ$8,0))</f>
        <v>1</v>
      </c>
      <c r="BT24" s="11">
        <f>INDEX('31200 Ann'!$C$8:$AZ$51,MATCH('31200M Ann'!$C24,'31200 Ann'!$C$8:$C$51,0),MATCH('31200M Ann'!BT$8,'31200 Ann'!$C$8:$AZ$8,0))</f>
        <v>0.9</v>
      </c>
      <c r="BU24" s="11">
        <f>INDEX('31200 Ann'!$C$8:$AZ$51,MATCH('31200M Ann'!$C24,'31200 Ann'!$C$8:$C$51,0),MATCH('31200M Ann'!BU$8,'31200 Ann'!$C$8:$AZ$8,0))</f>
        <v>1</v>
      </c>
      <c r="BV24" s="11">
        <f>INDEX('31200 Ann'!$C$8:$AZ$51,MATCH('31200M Ann'!$C24,'31200 Ann'!$C$8:$C$51,0),MATCH('31200M Ann'!BV$8,'31200 Ann'!$C$8:$AZ$8,0))</f>
        <v>1</v>
      </c>
      <c r="BW24" s="11">
        <f>INDEX('31200 Ann'!$C$8:$AZ$51,MATCH('31200M Ann'!$C24,'31200 Ann'!$C$8:$C$51,0),MATCH('31200M Ann'!BW$8,'31200 Ann'!$C$8:$AZ$8,0))</f>
        <v>1.2</v>
      </c>
      <c r="BX24" s="11">
        <f>INDEX('31200 Ann'!$C$8:$AZ$51,MATCH('31200M Ann'!$C24,'31200 Ann'!$C$8:$C$51,0),MATCH('31200M Ann'!BX$8,'31200 Ann'!$C$8:$AZ$8,0))</f>
        <v>1.3</v>
      </c>
      <c r="BY24" s="11">
        <f>INDEX('31200 Ann'!$C$8:$AZ$51,MATCH('31200M Ann'!$C24,'31200 Ann'!$C$8:$C$51,0),MATCH('31200M Ann'!BY$8,'31200 Ann'!$C$8:$AZ$8,0))</f>
        <v>1.5</v>
      </c>
      <c r="BZ24" s="11">
        <f>INDEX('31200 Ann'!$C$8:$AZ$51,MATCH('31200M Ann'!$C24,'31200 Ann'!$C$8:$C$51,0),MATCH('31200M Ann'!BZ$8,'31200 Ann'!$C$8:$AZ$8,0))</f>
        <v>2.1</v>
      </c>
      <c r="CA24" s="11">
        <f>INDEX('31200 Ann'!$C$8:$AZ$51,MATCH('31200M Ann'!$C24,'31200 Ann'!$C$8:$C$51,0),MATCH('31200M Ann'!CA$8,'31200 Ann'!$C$8:$AZ$8,0))</f>
        <v>2.6</v>
      </c>
      <c r="CB24" s="11">
        <f>INDEX('31200 Ann'!$C$8:$AZ$51,MATCH('31200M Ann'!$C24,'31200 Ann'!$C$8:$C$51,0),MATCH('31200M Ann'!CB$8,'31200 Ann'!$C$8:$AZ$8,0))</f>
        <v>3.1</v>
      </c>
      <c r="CC24" s="11">
        <f>INDEX('31200 Ann'!$C$8:$AZ$51,MATCH('31200M Ann'!$C24,'31200 Ann'!$C$8:$C$51,0),MATCH('31200M Ann'!CC$8,'31200 Ann'!$C$8:$AZ$8,0))</f>
        <v>3.8</v>
      </c>
      <c r="CD24" s="11">
        <f>INDEX('31200 Ann'!$C$8:$AZ$51,MATCH('31200M Ann'!$C24,'31200 Ann'!$C$8:$C$51,0),MATCH('31200M Ann'!CD$8,'31200 Ann'!$C$8:$AZ$8,0))</f>
        <v>4</v>
      </c>
      <c r="CE24" s="11">
        <f>INDEX('31200 Ann'!$C$8:$AZ$51,MATCH('31200M Ann'!$C24,'31200 Ann'!$C$8:$C$51,0),MATCH('31200M Ann'!CE$8,'31200 Ann'!$C$8:$AZ$8,0))</f>
        <v>4.4000000000000004</v>
      </c>
      <c r="CF24" s="11">
        <f>INDEX('31200 Ann'!$C$8:$AZ$51,MATCH('31200M Ann'!$C24,'31200 Ann'!$C$8:$C$51,0),MATCH('31200M Ann'!CF$8,'31200 Ann'!$C$8:$AZ$8,0))</f>
        <v>4.9000000000000004</v>
      </c>
      <c r="CG24" s="11">
        <f>INDEX('31200 Ann'!$C$8:$AZ$51,MATCH('31200M Ann'!$C24,'31200 Ann'!$C$8:$C$51,0),MATCH('31200M Ann'!CG$8,'31200 Ann'!$C$8:$AZ$8,0))</f>
        <v>5</v>
      </c>
      <c r="CH24" s="11">
        <f>INDEX('31200 Ann'!$C$8:$AZ$51,MATCH('31200M Ann'!$C24,'31200 Ann'!$C$8:$C$51,0),MATCH('31200M Ann'!CH$8,'31200 Ann'!$C$8:$AZ$8,0))</f>
        <v>5.2</v>
      </c>
      <c r="CI24" s="11">
        <f>INDEX('31200 Ann'!$C$8:$AZ$51,MATCH('31200M Ann'!$C24,'31200 Ann'!$C$8:$C$51,0),MATCH('31200M Ann'!CI$8,'31200 Ann'!$C$8:$AZ$8,0))</f>
        <v>5.5</v>
      </c>
      <c r="CJ24" s="11">
        <f>INDEX('31200 Ann'!$C$8:$AZ$51,MATCH('31200M Ann'!$C24,'31200 Ann'!$C$8:$C$51,0),MATCH('31200M Ann'!CJ$8,'31200 Ann'!$C$8:$AZ$8,0))</f>
        <v>5.0999999999999996</v>
      </c>
      <c r="CK24" s="11">
        <f>INDEX('31200 Ann'!$C$8:$AZ$51,MATCH('31200M Ann'!$C24,'31200 Ann'!$C$8:$C$51,0),MATCH('31200M Ann'!CK$8,'31200 Ann'!$C$8:$AZ$8,0))</f>
        <v>5.4</v>
      </c>
      <c r="CL24" s="11">
        <f>INDEX('31200 Ann'!$C$8:$AZ$51,MATCH('31200M Ann'!$C24,'31200 Ann'!$C$8:$C$51,0),MATCH('31200M Ann'!CL$8,'31200 Ann'!$C$8:$AZ$8,0))</f>
        <v>5.5</v>
      </c>
      <c r="CM24" s="11"/>
    </row>
    <row r="25" spans="1:91" s="10" customFormat="1" x14ac:dyDescent="0.25">
      <c r="A25" s="32">
        <v>17</v>
      </c>
      <c r="B25" s="10" t="s">
        <v>481</v>
      </c>
      <c r="C25" s="10" t="s">
        <v>480</v>
      </c>
      <c r="D25" s="10">
        <f>INDEX('31200 Ann Hist'!$C$8:$AR$51,MATCH('31200M Ann'!$C25,'31200 Ann Hist'!$C$8:$C$51,0),MATCH('31200M Ann'!D$8,'31200 Ann Hist'!$C$8:$AR$8,0))</f>
        <v>0.5</v>
      </c>
      <c r="E25" s="10">
        <f>INDEX('31200 Ann Hist'!$C$8:$AR$51,MATCH('31200M Ann'!$C25,'31200 Ann Hist'!$C$8:$C$51,0),MATCH('31200M Ann'!E$8,'31200 Ann Hist'!$C$8:$AR$8,0))</f>
        <v>0.5</v>
      </c>
      <c r="F25" s="10">
        <f>INDEX('31200 Ann Hist'!$C$8:$AR$51,MATCH('31200M Ann'!$C25,'31200 Ann Hist'!$C$8:$C$51,0),MATCH('31200M Ann'!F$8,'31200 Ann Hist'!$C$8:$AR$8,0))</f>
        <v>1.5</v>
      </c>
      <c r="G25" s="10">
        <f>INDEX('31200 Ann Hist'!$C$8:$AR$51,MATCH('31200M Ann'!$C25,'31200 Ann Hist'!$C$8:$C$51,0),MATCH('31200M Ann'!G$8,'31200 Ann Hist'!$C$8:$AR$8,0))</f>
        <v>0.7</v>
      </c>
      <c r="H25" s="10">
        <f>INDEX('31200 Ann Hist'!$C$8:$AR$51,MATCH('31200M Ann'!$C25,'31200 Ann Hist'!$C$8:$C$51,0),MATCH('31200M Ann'!H$8,'31200 Ann Hist'!$C$8:$AR$8,0))</f>
        <v>0.5</v>
      </c>
      <c r="I25" s="10">
        <f>INDEX('31200 Ann Hist'!$C$8:$AR$51,MATCH('31200M Ann'!$C25,'31200 Ann Hist'!$C$8:$C$51,0),MATCH('31200M Ann'!I$8,'31200 Ann Hist'!$C$8:$AR$8,0))</f>
        <v>0.4</v>
      </c>
      <c r="J25" s="10">
        <f>INDEX('31200 Ann Hist'!$C$8:$AR$51,MATCH('31200M Ann'!$C25,'31200 Ann Hist'!$C$8:$C$51,0),MATCH('31200M Ann'!J$8,'31200 Ann Hist'!$C$8:$AR$8,0))</f>
        <v>0.4</v>
      </c>
      <c r="K25" s="10">
        <f>INDEX('31200 Ann Hist'!$C$8:$AR$51,MATCH('31200M Ann'!$C25,'31200 Ann Hist'!$C$8:$C$51,0),MATCH('31200M Ann'!K$8,'31200 Ann Hist'!$C$8:$AR$8,0))</f>
        <v>1.8</v>
      </c>
      <c r="L25" s="10">
        <f>INDEX('31200 Ann Hist'!$C$8:$AR$51,MATCH('31200M Ann'!$C25,'31200 Ann Hist'!$C$8:$C$51,0),MATCH('31200M Ann'!L$8,'31200 Ann Hist'!$C$8:$AR$8,0))</f>
        <v>0.5</v>
      </c>
      <c r="M25" s="10">
        <f>INDEX('31200 Ann Hist'!$C$8:$AR$51,MATCH('31200M Ann'!$C25,'31200 Ann Hist'!$C$8:$C$51,0),MATCH('31200M Ann'!M$8,'31200 Ann Hist'!$C$8:$AR$8,0))</f>
        <v>0.5</v>
      </c>
      <c r="N25" s="10">
        <f>INDEX('31200 Ann Hist'!$C$8:$AR$51,MATCH('31200M Ann'!$C25,'31200 Ann Hist'!$C$8:$C$51,0),MATCH('31200M Ann'!N$8,'31200 Ann Hist'!$C$8:$AR$8,0))</f>
        <v>0.4</v>
      </c>
      <c r="O25" s="10">
        <f>INDEX('31200 Ann Hist'!$C$8:$AR$51,MATCH('31200M Ann'!$C25,'31200 Ann Hist'!$C$8:$C$51,0),MATCH('31200M Ann'!O$8,'31200 Ann Hist'!$C$8:$AR$8,0))</f>
        <v>0.5</v>
      </c>
      <c r="P25" s="10">
        <f>INDEX('31200 Ann Hist'!$C$8:$AR$51,MATCH('31200M Ann'!$C25,'31200 Ann Hist'!$C$8:$C$51,0),MATCH('31200M Ann'!P$8,'31200 Ann Hist'!$C$8:$AR$8,0))</f>
        <v>0.4</v>
      </c>
      <c r="Q25" s="10">
        <f>INDEX('31200 Ann Hist'!$C$8:$AR$51,MATCH('31200M Ann'!$C25,'31200 Ann Hist'!$C$8:$C$51,0),MATCH('31200M Ann'!Q$8,'31200 Ann Hist'!$C$8:$AR$8,0))</f>
        <v>0.4</v>
      </c>
      <c r="R25" s="10">
        <f>INDEX('31200 Ann Hist'!$C$8:$AR$51,MATCH('31200M Ann'!$C25,'31200 Ann Hist'!$C$8:$C$51,0),MATCH('31200M Ann'!R$8,'31200 Ann Hist'!$C$8:$AR$8,0))</f>
        <v>0.4</v>
      </c>
      <c r="S25" s="10">
        <f>INDEX('31200 Ann Hist'!$C$8:$AR$51,MATCH('31200M Ann'!$C25,'31200 Ann Hist'!$C$8:$C$51,0),MATCH('31200M Ann'!S$8,'31200 Ann Hist'!$C$8:$AR$8,0))</f>
        <v>0.8</v>
      </c>
      <c r="T25" s="10">
        <f>INDEX('31200 Ann Hist'!$C$8:$AR$51,MATCH('31200M Ann'!$C25,'31200 Ann Hist'!$C$8:$C$51,0),MATCH('31200M Ann'!T$8,'31200 Ann Hist'!$C$8:$AR$8,0))</f>
        <v>2.6</v>
      </c>
      <c r="U25" s="10">
        <f>INDEX('31200 Ann Hist'!$C$8:$AR$51,MATCH('31200M Ann'!$C25,'31200 Ann Hist'!$C$8:$C$51,0),MATCH('31200M Ann'!U$8,'31200 Ann Hist'!$C$8:$AR$8,0))</f>
        <v>5</v>
      </c>
      <c r="V25" s="10">
        <f>INDEX('31200 Ann Hist'!$C$8:$AR$51,MATCH('31200M Ann'!$C25,'31200 Ann Hist'!$C$8:$C$51,0),MATCH('31200M Ann'!V$8,'31200 Ann Hist'!$C$8:$AR$8,0))</f>
        <v>5.5</v>
      </c>
      <c r="W25" s="10">
        <f>INDEX('31200 Ann Hist'!$C$8:$AR$51,MATCH('31200M Ann'!$C25,'31200 Ann Hist'!$C$8:$C$51,0),MATCH('31200M Ann'!W$8,'31200 Ann Hist'!$C$8:$AR$8,0))</f>
        <v>4.4000000000000004</v>
      </c>
      <c r="X25" s="10">
        <f>INDEX('31200 Ann Hist'!$C$8:$AR$51,MATCH('31200M Ann'!$C25,'31200 Ann Hist'!$C$8:$C$51,0),MATCH('31200M Ann'!X$8,'31200 Ann Hist'!$C$8:$AR$8,0))</f>
        <v>4.2</v>
      </c>
      <c r="Y25" s="10">
        <f>INDEX('31200 Ann Hist'!$C$8:$AR$51,MATCH('31200M Ann'!$C25,'31200 Ann Hist'!$C$8:$C$51,0),MATCH('31200M Ann'!Y$8,'31200 Ann Hist'!$C$8:$AR$8,0))</f>
        <v>4</v>
      </c>
      <c r="Z25" s="10">
        <f>INDEX('31200 Ann Hist'!$C$8:$AR$51,MATCH('31200M Ann'!$C25,'31200 Ann Hist'!$C$8:$C$51,0),MATCH('31200M Ann'!Z$8,'31200 Ann Hist'!$C$8:$AR$8,0))</f>
        <v>3.5</v>
      </c>
      <c r="AA25" s="10">
        <f>INDEX('31200 Ann Hist'!$C$8:$AR$51,MATCH('31200M Ann'!$C25,'31200 Ann Hist'!$C$8:$C$51,0),MATCH('31200M Ann'!AA$8,'31200 Ann Hist'!$C$8:$AR$8,0))</f>
        <v>3.3</v>
      </c>
      <c r="AB25" s="10">
        <f>INDEX('31200 Ann Hist'!$C$8:$AR$51,MATCH('31200M Ann'!$C25,'31200 Ann Hist'!$C$8:$C$51,0),MATCH('31200M Ann'!AB$8,'31200 Ann Hist'!$C$8:$AR$8,0))</f>
        <v>3.2</v>
      </c>
      <c r="AC25" s="10">
        <f>INDEX('31200 Ann Hist'!$C$8:$AR$51,MATCH('31200M Ann'!$C25,'31200 Ann Hist'!$C$8:$C$51,0),MATCH('31200M Ann'!AC$8,'31200 Ann Hist'!$C$8:$AR$8,0))</f>
        <v>3.3</v>
      </c>
      <c r="AD25" s="10">
        <f>INDEX('31200 Ann Hist'!$C$8:$AR$51,MATCH('31200M Ann'!$C25,'31200 Ann Hist'!$C$8:$C$51,0),MATCH('31200M Ann'!AD$8,'31200 Ann Hist'!$C$8:$AR$8,0))</f>
        <v>3.7</v>
      </c>
      <c r="AE25" s="10">
        <f>INDEX('31200 Ann Hist'!$C$8:$AR$51,MATCH('31200M Ann'!$C25,'31200 Ann Hist'!$C$8:$C$51,0),MATCH('31200M Ann'!AE$8,'31200 Ann Hist'!$C$8:$AR$8,0))</f>
        <v>3.7</v>
      </c>
      <c r="AF25" s="10">
        <f>INDEX('31200 Ann Hist'!$C$8:$AR$51,MATCH('31200M Ann'!$C25,'31200 Ann Hist'!$C$8:$C$51,0),MATCH('31200M Ann'!AF$8,'31200 Ann Hist'!$C$8:$AR$8,0))</f>
        <v>3.8</v>
      </c>
      <c r="AG25" s="10">
        <f>INDEX('31200 Ann Hist'!$C$8:$AR$51,MATCH('31200M Ann'!$C25,'31200 Ann Hist'!$C$8:$C$51,0),MATCH('31200M Ann'!AG$8,'31200 Ann Hist'!$C$8:$AR$8,0))</f>
        <v>3.8</v>
      </c>
      <c r="AH25" s="10">
        <f>INDEX('31200 Ann Hist'!$C$8:$AR$51,MATCH('31200M Ann'!$C25,'31200 Ann Hist'!$C$8:$C$51,0),MATCH('31200M Ann'!AH$8,'31200 Ann Hist'!$C$8:$AR$8,0))</f>
        <v>3.8</v>
      </c>
      <c r="AI25" s="10">
        <f>INDEX('31200 Ann Hist'!$C$8:$AR$51,MATCH('31200M Ann'!$C25,'31200 Ann Hist'!$C$8:$C$51,0),MATCH('31200M Ann'!AI$8,'31200 Ann Hist'!$C$8:$AR$8,0))</f>
        <v>3.7</v>
      </c>
      <c r="AJ25" s="10">
        <f>INDEX('31200 Ann Hist'!$C$8:$AR$51,MATCH('31200M Ann'!$C25,'31200 Ann Hist'!$C$8:$C$51,0),MATCH('31200M Ann'!AJ$8,'31200 Ann Hist'!$C$8:$AR$8,0))</f>
        <v>3.8</v>
      </c>
      <c r="AK25" s="10">
        <f>INDEX('31200 Ann Hist'!$C$8:$AR$51,MATCH('31200M Ann'!$C25,'31200 Ann Hist'!$C$8:$C$51,0),MATCH('31200M Ann'!AK$8,'31200 Ann Hist'!$C$8:$AR$8,0))</f>
        <v>3.8</v>
      </c>
      <c r="AL25" s="10">
        <f>INDEX('31200 Ann Hist'!$C$8:$AR$51,MATCH('31200M Ann'!$C25,'31200 Ann Hist'!$C$8:$C$51,0),MATCH('31200M Ann'!AL$8,'31200 Ann Hist'!$C$8:$AR$8,0))</f>
        <v>3.9</v>
      </c>
      <c r="AM25" s="10">
        <f>INDEX('31200 Ann Hist'!$C$8:$AR$51,MATCH('31200M Ann'!$C25,'31200 Ann Hist'!$C$8:$C$51,0),MATCH('31200M Ann'!AM$8,'31200 Ann Hist'!$C$8:$AR$8,0))</f>
        <v>4</v>
      </c>
      <c r="AN25" s="10">
        <f>INDEX('31200 Ann Hist'!$C$8:$AR$51,MATCH('31200M Ann'!$C25,'31200 Ann Hist'!$C$8:$C$51,0),MATCH('31200M Ann'!AN$8,'31200 Ann Hist'!$C$8:$AR$8,0))</f>
        <v>4.2</v>
      </c>
      <c r="AO25" s="10">
        <f>INDEX('31200 Ann Hist'!$C$8:$AR$51,MATCH('31200M Ann'!$C25,'31200 Ann Hist'!$C$8:$C$51,0),MATCH('31200M Ann'!AO$8,'31200 Ann Hist'!$C$8:$AR$8,0))</f>
        <v>4.0999999999999996</v>
      </c>
      <c r="AP25" s="10">
        <f>INDEX('31200 Ann Hist'!$C$8:$AR$51,MATCH('31200M Ann'!$C25,'31200 Ann Hist'!$C$8:$C$51,0),MATCH('31200M Ann'!AP$8,'31200 Ann Hist'!$C$8:$AR$8,0))</f>
        <v>4.8</v>
      </c>
      <c r="AQ25" s="10">
        <f>INDEX('31200 Ann Hist'!$C$8:$AR$51,MATCH('31200M Ann'!$C25,'31200 Ann Hist'!$C$8:$C$51,0),MATCH('31200M Ann'!AQ$8,'31200 Ann Hist'!$C$8:$AR$8,0))</f>
        <v>5.0999999999999996</v>
      </c>
      <c r="AR25" s="11">
        <f>INDEX('31200 Ann'!$C$8:$AZ$51,MATCH('31200M Ann'!$C25,'31200 Ann'!$C$8:$C$51,0),MATCH('31200M Ann'!AR$8,'31200 Ann'!$C$8:$AZ$8,0))</f>
        <v>5.8</v>
      </c>
      <c r="AS25" s="11">
        <f>INDEX('31200 Ann'!$C$8:$AZ$51,MATCH('31200M Ann'!$C25,'31200 Ann'!$C$8:$C$51,0),MATCH('31200M Ann'!AS$8,'31200 Ann'!$C$8:$AZ$8,0))</f>
        <v>6.6</v>
      </c>
      <c r="AT25" s="11">
        <f>INDEX('31200 Ann'!$C$8:$AZ$51,MATCH('31200M Ann'!$C25,'31200 Ann'!$C$8:$C$51,0),MATCH('31200M Ann'!AT$8,'31200 Ann'!$C$8:$AZ$8,0))</f>
        <v>7.5</v>
      </c>
      <c r="AU25" s="11">
        <f>INDEX('31200 Ann'!$C$8:$AZ$51,MATCH('31200M Ann'!$C25,'31200 Ann'!$C$8:$C$51,0),MATCH('31200M Ann'!AU$8,'31200 Ann'!$C$8:$AZ$8,0))</f>
        <v>8.5</v>
      </c>
      <c r="AV25" s="11">
        <f>INDEX('31200 Ann'!$C$8:$AZ$51,MATCH('31200M Ann'!$C25,'31200 Ann'!$C$8:$C$51,0),MATCH('31200M Ann'!AV$8,'31200 Ann'!$C$8:$AZ$8,0))</f>
        <v>9.3000000000000007</v>
      </c>
      <c r="AW25" s="11">
        <f>INDEX('31200 Ann'!$C$8:$AZ$51,MATCH('31200M Ann'!$C25,'31200 Ann'!$C$8:$C$51,0),MATCH('31200M Ann'!AW$8,'31200 Ann'!$C$8:$AZ$8,0))</f>
        <v>10.5</v>
      </c>
      <c r="AX25" s="11">
        <f>INDEX('31200 Ann'!$C$8:$AZ$51,MATCH('31200M Ann'!$C25,'31200 Ann'!$C$8:$C$51,0),MATCH('31200M Ann'!AX$8,'31200 Ann'!$C$8:$AZ$8,0))</f>
        <v>12.9</v>
      </c>
      <c r="AY25" s="11">
        <f>INDEX('31200 Ann'!$C$8:$AZ$51,MATCH('31200M Ann'!$C25,'31200 Ann'!$C$8:$C$51,0),MATCH('31200M Ann'!AY$8,'31200 Ann'!$C$8:$AZ$8,0))</f>
        <v>12.8</v>
      </c>
      <c r="AZ25" s="11">
        <f>INDEX('31200 Ann'!$C$8:$AZ$51,MATCH('31200M Ann'!$C25,'31200 Ann'!$C$8:$C$51,0),MATCH('31200M Ann'!AZ$8,'31200 Ann'!$C$8:$AZ$8,0))</f>
        <v>12.3</v>
      </c>
      <c r="BA25" s="11">
        <f>INDEX('31200 Ann'!$C$8:$AZ$51,MATCH('31200M Ann'!$C25,'31200 Ann'!$C$8:$C$51,0),MATCH('31200M Ann'!BA$8,'31200 Ann'!$C$8:$AZ$8,0))</f>
        <v>12.5</v>
      </c>
      <c r="BB25" s="11">
        <f>INDEX('31200 Ann'!$C$8:$AZ$51,MATCH('31200M Ann'!$C25,'31200 Ann'!$C$8:$C$51,0),MATCH('31200M Ann'!BB$8,'31200 Ann'!$C$8:$AZ$8,0))</f>
        <v>13</v>
      </c>
      <c r="BC25" s="11">
        <f>INDEX('31200 Ann'!$C$8:$AZ$51,MATCH('31200M Ann'!$C25,'31200 Ann'!$C$8:$C$51,0),MATCH('31200M Ann'!BC$8,'31200 Ann'!$C$8:$AZ$8,0))</f>
        <v>13.4</v>
      </c>
      <c r="BD25" s="11">
        <f>INDEX('31200 Ann'!$C$8:$AZ$51,MATCH('31200M Ann'!$C25,'31200 Ann'!$C$8:$C$51,0),MATCH('31200M Ann'!BD$8,'31200 Ann'!$C$8:$AZ$8,0))</f>
        <v>14.4</v>
      </c>
      <c r="BE25" s="11">
        <f>INDEX('31200 Ann'!$C$8:$AZ$51,MATCH('31200M Ann'!$C25,'31200 Ann'!$C$8:$C$51,0),MATCH('31200M Ann'!BE$8,'31200 Ann'!$C$8:$AZ$8,0))</f>
        <v>14.9</v>
      </c>
      <c r="BF25" s="11">
        <f>INDEX('31200 Ann'!$C$8:$AZ$51,MATCH('31200M Ann'!$C25,'31200 Ann'!$C$8:$C$51,0),MATCH('31200M Ann'!BF$8,'31200 Ann'!$C$8:$AZ$8,0))</f>
        <v>15</v>
      </c>
      <c r="BG25" s="11">
        <f>INDEX('31200 Ann'!$C$8:$AZ$51,MATCH('31200M Ann'!$C25,'31200 Ann'!$C$8:$C$51,0),MATCH('31200M Ann'!BG$8,'31200 Ann'!$C$8:$AZ$8,0))</f>
        <v>14.8</v>
      </c>
      <c r="BH25" s="11">
        <f>INDEX('31200 Ann'!$C$8:$AZ$51,MATCH('31200M Ann'!$C25,'31200 Ann'!$C$8:$C$51,0),MATCH('31200M Ann'!BH$8,'31200 Ann'!$C$8:$AZ$8,0))</f>
        <v>15</v>
      </c>
      <c r="BI25" s="11">
        <f>INDEX('31200 Ann'!$C$8:$AZ$51,MATCH('31200M Ann'!$C25,'31200 Ann'!$C$8:$C$51,0),MATCH('31200M Ann'!BI$8,'31200 Ann'!$C$8:$AZ$8,0))</f>
        <v>14.9</v>
      </c>
      <c r="BJ25" s="11">
        <f>INDEX('31200 Ann'!$C$8:$AZ$51,MATCH('31200M Ann'!$C25,'31200 Ann'!$C$8:$C$51,0),MATCH('31200M Ann'!BJ$8,'31200 Ann'!$C$8:$AZ$8,0))</f>
        <v>14.8</v>
      </c>
      <c r="BK25" s="11">
        <f>INDEX('31200 Ann'!$C$8:$AZ$51,MATCH('31200M Ann'!$C25,'31200 Ann'!$C$8:$C$51,0),MATCH('31200M Ann'!BK$8,'31200 Ann'!$C$8:$AZ$8,0))</f>
        <v>15</v>
      </c>
      <c r="BL25" s="11">
        <f>INDEX('31200 Ann'!$C$8:$AZ$51,MATCH('31200M Ann'!$C25,'31200 Ann'!$C$8:$C$51,0),MATCH('31200M Ann'!BL$8,'31200 Ann'!$C$8:$AZ$8,0))</f>
        <v>15.4</v>
      </c>
      <c r="BM25" s="11">
        <f>INDEX('31200 Ann'!$C$8:$AZ$51,MATCH('31200M Ann'!$C25,'31200 Ann'!$C$8:$C$51,0),MATCH('31200M Ann'!BM$8,'31200 Ann'!$C$8:$AZ$8,0))</f>
        <v>15.8</v>
      </c>
      <c r="BN25" s="11">
        <f>INDEX('31200 Ann'!$C$8:$AZ$51,MATCH('31200M Ann'!$C25,'31200 Ann'!$C$8:$C$51,0),MATCH('31200M Ann'!BN$8,'31200 Ann'!$C$8:$AZ$8,0))</f>
        <v>16.2</v>
      </c>
      <c r="BO25" s="11">
        <f>INDEX('31200 Ann'!$C$8:$AZ$51,MATCH('31200M Ann'!$C25,'31200 Ann'!$C$8:$C$51,0),MATCH('31200M Ann'!BO$8,'31200 Ann'!$C$8:$AZ$8,0))</f>
        <v>16.7</v>
      </c>
      <c r="BP25" s="11">
        <f>INDEX('31200 Ann'!$C$8:$AZ$51,MATCH('31200M Ann'!$C25,'31200 Ann'!$C$8:$C$51,0),MATCH('31200M Ann'!BP$8,'31200 Ann'!$C$8:$AZ$8,0))</f>
        <v>17.399999999999999</v>
      </c>
      <c r="BQ25" s="11">
        <f>INDEX('31200 Ann'!$C$8:$AZ$51,MATCH('31200M Ann'!$C25,'31200 Ann'!$C$8:$C$51,0),MATCH('31200M Ann'!BQ$8,'31200 Ann'!$C$8:$AZ$8,0))</f>
        <v>17.8</v>
      </c>
      <c r="BR25" s="11">
        <f>INDEX('31200 Ann'!$C$8:$AZ$51,MATCH('31200M Ann'!$C25,'31200 Ann'!$C$8:$C$51,0),MATCH('31200M Ann'!BR$8,'31200 Ann'!$C$8:$AZ$8,0))</f>
        <v>18.600000000000001</v>
      </c>
      <c r="BS25" s="11">
        <f>INDEX('31200 Ann'!$C$8:$AZ$51,MATCH('31200M Ann'!$C25,'31200 Ann'!$C$8:$C$51,0),MATCH('31200M Ann'!BS$8,'31200 Ann'!$C$8:$AZ$8,0))</f>
        <v>19.399999999999999</v>
      </c>
      <c r="BT25" s="11">
        <f>INDEX('31200 Ann'!$C$8:$AZ$51,MATCH('31200M Ann'!$C25,'31200 Ann'!$C$8:$C$51,0),MATCH('31200M Ann'!BT$8,'31200 Ann'!$C$8:$AZ$8,0))</f>
        <v>20.399999999999999</v>
      </c>
      <c r="BU25" s="11">
        <f>INDEX('31200 Ann'!$C$8:$AZ$51,MATCH('31200M Ann'!$C25,'31200 Ann'!$C$8:$C$51,0),MATCH('31200M Ann'!BU$8,'31200 Ann'!$C$8:$AZ$8,0))</f>
        <v>21.4</v>
      </c>
      <c r="BV25" s="11">
        <f>INDEX('31200 Ann'!$C$8:$AZ$51,MATCH('31200M Ann'!$C25,'31200 Ann'!$C$8:$C$51,0),MATCH('31200M Ann'!BV$8,'31200 Ann'!$C$8:$AZ$8,0))</f>
        <v>22.3</v>
      </c>
      <c r="BW25" s="11">
        <f>INDEX('31200 Ann'!$C$8:$AZ$51,MATCH('31200M Ann'!$C25,'31200 Ann'!$C$8:$C$51,0),MATCH('31200M Ann'!BW$8,'31200 Ann'!$C$8:$AZ$8,0))</f>
        <v>23.3</v>
      </c>
      <c r="BX25" s="11">
        <f>INDEX('31200 Ann'!$C$8:$AZ$51,MATCH('31200M Ann'!$C25,'31200 Ann'!$C$8:$C$51,0),MATCH('31200M Ann'!BX$8,'31200 Ann'!$C$8:$AZ$8,0))</f>
        <v>24.9</v>
      </c>
      <c r="BY25" s="11">
        <f>INDEX('31200 Ann'!$C$8:$AZ$51,MATCH('31200M Ann'!$C25,'31200 Ann'!$C$8:$C$51,0),MATCH('31200M Ann'!BY$8,'31200 Ann'!$C$8:$AZ$8,0))</f>
        <v>27.8</v>
      </c>
      <c r="BZ25" s="11">
        <f>INDEX('31200 Ann'!$C$8:$AZ$51,MATCH('31200M Ann'!$C25,'31200 Ann'!$C$8:$C$51,0),MATCH('31200M Ann'!BZ$8,'31200 Ann'!$C$8:$AZ$8,0))</f>
        <v>30.1</v>
      </c>
      <c r="CA25" s="11">
        <f>INDEX('31200 Ann'!$C$8:$AZ$51,MATCH('31200M Ann'!$C25,'31200 Ann'!$C$8:$C$51,0),MATCH('31200M Ann'!CA$8,'31200 Ann'!$C$8:$AZ$8,0))</f>
        <v>32.4</v>
      </c>
      <c r="CB25" s="11">
        <f>INDEX('31200 Ann'!$C$8:$AZ$51,MATCH('31200M Ann'!$C25,'31200 Ann'!$C$8:$C$51,0),MATCH('31200M Ann'!CB$8,'31200 Ann'!$C$8:$AZ$8,0))</f>
        <v>34.799999999999997</v>
      </c>
      <c r="CC25" s="11">
        <f>INDEX('31200 Ann'!$C$8:$AZ$51,MATCH('31200M Ann'!$C25,'31200 Ann'!$C$8:$C$51,0),MATCH('31200M Ann'!CC$8,'31200 Ann'!$C$8:$AZ$8,0))</f>
        <v>37.299999999999997</v>
      </c>
      <c r="CD25" s="11">
        <f>INDEX('31200 Ann'!$C$8:$AZ$51,MATCH('31200M Ann'!$C25,'31200 Ann'!$C$8:$C$51,0),MATCH('31200M Ann'!CD$8,'31200 Ann'!$C$8:$AZ$8,0))</f>
        <v>40.1</v>
      </c>
      <c r="CE25" s="11">
        <f>INDEX('31200 Ann'!$C$8:$AZ$51,MATCH('31200M Ann'!$C25,'31200 Ann'!$C$8:$C$51,0),MATCH('31200M Ann'!CE$8,'31200 Ann'!$C$8:$AZ$8,0))</f>
        <v>43.5</v>
      </c>
      <c r="CF25" s="11">
        <f>INDEX('31200 Ann'!$C$8:$AZ$51,MATCH('31200M Ann'!$C25,'31200 Ann'!$C$8:$C$51,0),MATCH('31200M Ann'!CF$8,'31200 Ann'!$C$8:$AZ$8,0))</f>
        <v>50</v>
      </c>
      <c r="CG25" s="11">
        <f>INDEX('31200 Ann'!$C$8:$AZ$51,MATCH('31200M Ann'!$C25,'31200 Ann'!$C$8:$C$51,0),MATCH('31200M Ann'!CG$8,'31200 Ann'!$C$8:$AZ$8,0))</f>
        <v>56.4</v>
      </c>
      <c r="CH25" s="11">
        <f>INDEX('31200 Ann'!$C$8:$AZ$51,MATCH('31200M Ann'!$C25,'31200 Ann'!$C$8:$C$51,0),MATCH('31200M Ann'!CH$8,'31200 Ann'!$C$8:$AZ$8,0))</f>
        <v>61.8</v>
      </c>
      <c r="CI25" s="11">
        <f>INDEX('31200 Ann'!$C$8:$AZ$51,MATCH('31200M Ann'!$C25,'31200 Ann'!$C$8:$C$51,0),MATCH('31200M Ann'!CI$8,'31200 Ann'!$C$8:$AZ$8,0))</f>
        <v>68.7</v>
      </c>
      <c r="CJ25" s="11">
        <f>INDEX('31200 Ann'!$C$8:$AZ$51,MATCH('31200M Ann'!$C25,'31200 Ann'!$C$8:$C$51,0),MATCH('31200M Ann'!CJ$8,'31200 Ann'!$C$8:$AZ$8,0))</f>
        <v>77.7</v>
      </c>
      <c r="CK25" s="11">
        <f>INDEX('31200 Ann'!$C$8:$AZ$51,MATCH('31200M Ann'!$C25,'31200 Ann'!$C$8:$C$51,0),MATCH('31200M Ann'!CK$8,'31200 Ann'!$C$8:$AZ$8,0))</f>
        <v>82.4</v>
      </c>
      <c r="CL25" s="11">
        <f>INDEX('31200 Ann'!$C$8:$AZ$51,MATCH('31200M Ann'!$C25,'31200 Ann'!$C$8:$C$51,0),MATCH('31200M Ann'!CL$8,'31200 Ann'!$C$8:$AZ$8,0))</f>
        <v>88.5</v>
      </c>
      <c r="CM25" s="11"/>
    </row>
    <row r="26" spans="1:91" s="10" customFormat="1" x14ac:dyDescent="0.25">
      <c r="A26" s="32">
        <v>18</v>
      </c>
      <c r="B26" s="10" t="s">
        <v>479</v>
      </c>
      <c r="C26" s="10" t="s">
        <v>478</v>
      </c>
      <c r="D26" s="10">
        <f>INDEX('31200 Ann Hist'!$C$8:$AR$51,MATCH('31200M Ann'!$C26,'31200 Ann Hist'!$C$8:$C$51,0),MATCH('31200M Ann'!D$8,'31200 Ann Hist'!$C$8:$AR$8,0))</f>
        <v>0.4</v>
      </c>
      <c r="E26" s="10">
        <f>INDEX('31200 Ann Hist'!$C$8:$AR$51,MATCH('31200M Ann'!$C26,'31200 Ann Hist'!$C$8:$C$51,0),MATCH('31200M Ann'!E$8,'31200 Ann Hist'!$C$8:$AR$8,0))</f>
        <v>0.4</v>
      </c>
      <c r="F26" s="10">
        <f>INDEX('31200 Ann Hist'!$C$8:$AR$51,MATCH('31200M Ann'!$C26,'31200 Ann Hist'!$C$8:$C$51,0),MATCH('31200M Ann'!F$8,'31200 Ann Hist'!$C$8:$AR$8,0))</f>
        <v>0.5</v>
      </c>
      <c r="G26" s="10">
        <f>INDEX('31200 Ann Hist'!$C$8:$AR$51,MATCH('31200M Ann'!$C26,'31200 Ann Hist'!$C$8:$C$51,0),MATCH('31200M Ann'!G$8,'31200 Ann Hist'!$C$8:$AR$8,0))</f>
        <v>0.5</v>
      </c>
      <c r="H26" s="10">
        <f>INDEX('31200 Ann Hist'!$C$8:$AR$51,MATCH('31200M Ann'!$C26,'31200 Ann Hist'!$C$8:$C$51,0),MATCH('31200M Ann'!H$8,'31200 Ann Hist'!$C$8:$AR$8,0))</f>
        <v>0.4</v>
      </c>
      <c r="I26" s="10">
        <f>INDEX('31200 Ann Hist'!$C$8:$AR$51,MATCH('31200M Ann'!$C26,'31200 Ann Hist'!$C$8:$C$51,0),MATCH('31200M Ann'!I$8,'31200 Ann Hist'!$C$8:$AR$8,0))</f>
        <v>0.3</v>
      </c>
      <c r="J26" s="10">
        <f>INDEX('31200 Ann Hist'!$C$8:$AR$51,MATCH('31200M Ann'!$C26,'31200 Ann Hist'!$C$8:$C$51,0),MATCH('31200M Ann'!J$8,'31200 Ann Hist'!$C$8:$AR$8,0))</f>
        <v>0.4</v>
      </c>
      <c r="K26" s="10">
        <f>INDEX('31200 Ann Hist'!$C$8:$AR$51,MATCH('31200M Ann'!$C26,'31200 Ann Hist'!$C$8:$C$51,0),MATCH('31200M Ann'!K$8,'31200 Ann Hist'!$C$8:$AR$8,0))</f>
        <v>0.4</v>
      </c>
      <c r="L26" s="10">
        <f>INDEX('31200 Ann Hist'!$C$8:$AR$51,MATCH('31200M Ann'!$C26,'31200 Ann Hist'!$C$8:$C$51,0),MATCH('31200M Ann'!L$8,'31200 Ann Hist'!$C$8:$AR$8,0))</f>
        <v>0.4</v>
      </c>
      <c r="M26" s="10">
        <f>INDEX('31200 Ann Hist'!$C$8:$AR$51,MATCH('31200M Ann'!$C26,'31200 Ann Hist'!$C$8:$C$51,0),MATCH('31200M Ann'!M$8,'31200 Ann Hist'!$C$8:$AR$8,0))</f>
        <v>0.4</v>
      </c>
      <c r="N26" s="10">
        <f>INDEX('31200 Ann Hist'!$C$8:$AR$51,MATCH('31200M Ann'!$C26,'31200 Ann Hist'!$C$8:$C$51,0),MATCH('31200M Ann'!N$8,'31200 Ann Hist'!$C$8:$AR$8,0))</f>
        <v>0.4</v>
      </c>
      <c r="O26" s="10">
        <f>INDEX('31200 Ann Hist'!$C$8:$AR$51,MATCH('31200M Ann'!$C26,'31200 Ann Hist'!$C$8:$C$51,0),MATCH('31200M Ann'!O$8,'31200 Ann Hist'!$C$8:$AR$8,0))</f>
        <v>0.4</v>
      </c>
      <c r="P26" s="10">
        <f>INDEX('31200 Ann Hist'!$C$8:$AR$51,MATCH('31200M Ann'!$C26,'31200 Ann Hist'!$C$8:$C$51,0),MATCH('31200M Ann'!P$8,'31200 Ann Hist'!$C$8:$AR$8,0))</f>
        <v>0.4</v>
      </c>
      <c r="Q26" s="10">
        <f>INDEX('31200 Ann Hist'!$C$8:$AR$51,MATCH('31200M Ann'!$C26,'31200 Ann Hist'!$C$8:$C$51,0),MATCH('31200M Ann'!Q$8,'31200 Ann Hist'!$C$8:$AR$8,0))</f>
        <v>0.4</v>
      </c>
      <c r="R26" s="10">
        <f>INDEX('31200 Ann Hist'!$C$8:$AR$51,MATCH('31200M Ann'!$C26,'31200 Ann Hist'!$C$8:$C$51,0),MATCH('31200M Ann'!R$8,'31200 Ann Hist'!$C$8:$AR$8,0))</f>
        <v>0.4</v>
      </c>
      <c r="S26" s="10">
        <f>INDEX('31200 Ann Hist'!$C$8:$AR$51,MATCH('31200M Ann'!$C26,'31200 Ann Hist'!$C$8:$C$51,0),MATCH('31200M Ann'!S$8,'31200 Ann Hist'!$C$8:$AR$8,0))</f>
        <v>0.6</v>
      </c>
      <c r="T26" s="10">
        <f>INDEX('31200 Ann Hist'!$C$8:$AR$51,MATCH('31200M Ann'!$C26,'31200 Ann Hist'!$C$8:$C$51,0),MATCH('31200M Ann'!T$8,'31200 Ann Hist'!$C$8:$AR$8,0))</f>
        <v>0.9</v>
      </c>
      <c r="U26" s="10">
        <f>INDEX('31200 Ann Hist'!$C$8:$AR$51,MATCH('31200M Ann'!$C26,'31200 Ann Hist'!$C$8:$C$51,0),MATCH('31200M Ann'!U$8,'31200 Ann Hist'!$C$8:$AR$8,0))</f>
        <v>1.6</v>
      </c>
      <c r="V26" s="10">
        <f>INDEX('31200 Ann Hist'!$C$8:$AR$51,MATCH('31200M Ann'!$C26,'31200 Ann Hist'!$C$8:$C$51,0),MATCH('31200M Ann'!V$8,'31200 Ann Hist'!$C$8:$AR$8,0))</f>
        <v>2</v>
      </c>
      <c r="W26" s="10">
        <f>INDEX('31200 Ann Hist'!$C$8:$AR$51,MATCH('31200M Ann'!$C26,'31200 Ann Hist'!$C$8:$C$51,0),MATCH('31200M Ann'!W$8,'31200 Ann Hist'!$C$8:$AR$8,0))</f>
        <v>2.1</v>
      </c>
      <c r="X26" s="10">
        <f>INDEX('31200 Ann Hist'!$C$8:$AR$51,MATCH('31200M Ann'!$C26,'31200 Ann Hist'!$C$8:$C$51,0),MATCH('31200M Ann'!X$8,'31200 Ann Hist'!$C$8:$AR$8,0))</f>
        <v>2.1</v>
      </c>
      <c r="Y26" s="10">
        <f>INDEX('31200 Ann Hist'!$C$8:$AR$51,MATCH('31200M Ann'!$C26,'31200 Ann Hist'!$C$8:$C$51,0),MATCH('31200M Ann'!Y$8,'31200 Ann Hist'!$C$8:$AR$8,0))</f>
        <v>2.2000000000000002</v>
      </c>
      <c r="Z26" s="10">
        <f>INDEX('31200 Ann Hist'!$C$8:$AR$51,MATCH('31200M Ann'!$C26,'31200 Ann Hist'!$C$8:$C$51,0),MATCH('31200M Ann'!Z$8,'31200 Ann Hist'!$C$8:$AR$8,0))</f>
        <v>2.1</v>
      </c>
      <c r="AA26" s="10">
        <f>INDEX('31200 Ann Hist'!$C$8:$AR$51,MATCH('31200M Ann'!$C26,'31200 Ann Hist'!$C$8:$C$51,0),MATCH('31200M Ann'!AA$8,'31200 Ann Hist'!$C$8:$AR$8,0))</f>
        <v>2.2000000000000002</v>
      </c>
      <c r="AB26" s="10">
        <f>INDEX('31200 Ann Hist'!$C$8:$AR$51,MATCH('31200M Ann'!$C26,'31200 Ann Hist'!$C$8:$C$51,0),MATCH('31200M Ann'!AB$8,'31200 Ann Hist'!$C$8:$AR$8,0))</f>
        <v>2.4</v>
      </c>
      <c r="AC26" s="10">
        <f>INDEX('31200 Ann Hist'!$C$8:$AR$51,MATCH('31200M Ann'!$C26,'31200 Ann Hist'!$C$8:$C$51,0),MATCH('31200M Ann'!AC$8,'31200 Ann Hist'!$C$8:$AR$8,0))</f>
        <v>2.5</v>
      </c>
      <c r="AD26" s="10">
        <f>INDEX('31200 Ann Hist'!$C$8:$AR$51,MATCH('31200M Ann'!$C26,'31200 Ann Hist'!$C$8:$C$51,0),MATCH('31200M Ann'!AD$8,'31200 Ann Hist'!$C$8:$AR$8,0))</f>
        <v>2.7</v>
      </c>
      <c r="AE26" s="10">
        <f>INDEX('31200 Ann Hist'!$C$8:$AR$51,MATCH('31200M Ann'!$C26,'31200 Ann Hist'!$C$8:$C$51,0),MATCH('31200M Ann'!AE$8,'31200 Ann Hist'!$C$8:$AR$8,0))</f>
        <v>2.8</v>
      </c>
      <c r="AF26" s="10">
        <f>INDEX('31200 Ann Hist'!$C$8:$AR$51,MATCH('31200M Ann'!$C26,'31200 Ann Hist'!$C$8:$C$51,0),MATCH('31200M Ann'!AF$8,'31200 Ann Hist'!$C$8:$AR$8,0))</f>
        <v>2.9</v>
      </c>
      <c r="AG26" s="10">
        <f>INDEX('31200 Ann Hist'!$C$8:$AR$51,MATCH('31200M Ann'!$C26,'31200 Ann Hist'!$C$8:$C$51,0),MATCH('31200M Ann'!AG$8,'31200 Ann Hist'!$C$8:$AR$8,0))</f>
        <v>3.1</v>
      </c>
      <c r="AH26" s="10">
        <f>INDEX('31200 Ann Hist'!$C$8:$AR$51,MATCH('31200M Ann'!$C26,'31200 Ann Hist'!$C$8:$C$51,0),MATCH('31200M Ann'!AH$8,'31200 Ann Hist'!$C$8:$AR$8,0))</f>
        <v>3.3</v>
      </c>
      <c r="AI26" s="10">
        <f>INDEX('31200 Ann Hist'!$C$8:$AR$51,MATCH('31200M Ann'!$C26,'31200 Ann Hist'!$C$8:$C$51,0),MATCH('31200M Ann'!AI$8,'31200 Ann Hist'!$C$8:$AR$8,0))</f>
        <v>3.4</v>
      </c>
      <c r="AJ26" s="10">
        <f>INDEX('31200 Ann Hist'!$C$8:$AR$51,MATCH('31200M Ann'!$C26,'31200 Ann Hist'!$C$8:$C$51,0),MATCH('31200M Ann'!AJ$8,'31200 Ann Hist'!$C$8:$AR$8,0))</f>
        <v>3.6</v>
      </c>
      <c r="AK26" s="10">
        <f>INDEX('31200 Ann Hist'!$C$8:$AR$51,MATCH('31200M Ann'!$C26,'31200 Ann Hist'!$C$8:$C$51,0),MATCH('31200M Ann'!AK$8,'31200 Ann Hist'!$C$8:$AR$8,0))</f>
        <v>3.7</v>
      </c>
      <c r="AL26" s="10">
        <f>INDEX('31200 Ann Hist'!$C$8:$AR$51,MATCH('31200M Ann'!$C26,'31200 Ann Hist'!$C$8:$C$51,0),MATCH('31200M Ann'!AL$8,'31200 Ann Hist'!$C$8:$AR$8,0))</f>
        <v>3.9</v>
      </c>
      <c r="AM26" s="10">
        <f>INDEX('31200 Ann Hist'!$C$8:$AR$51,MATCH('31200M Ann'!$C26,'31200 Ann Hist'!$C$8:$C$51,0),MATCH('31200M Ann'!AM$8,'31200 Ann Hist'!$C$8:$AR$8,0))</f>
        <v>4</v>
      </c>
      <c r="AN26" s="10">
        <f>INDEX('31200 Ann Hist'!$C$8:$AR$51,MATCH('31200M Ann'!$C26,'31200 Ann Hist'!$C$8:$C$51,0),MATCH('31200M Ann'!AN$8,'31200 Ann Hist'!$C$8:$AR$8,0))</f>
        <v>4.2</v>
      </c>
      <c r="AO26" s="10">
        <f>INDEX('31200 Ann Hist'!$C$8:$AR$51,MATCH('31200M Ann'!$C26,'31200 Ann Hist'!$C$8:$C$51,0),MATCH('31200M Ann'!AO$8,'31200 Ann Hist'!$C$8:$AR$8,0))</f>
        <v>4</v>
      </c>
      <c r="AP26" s="10">
        <f>INDEX('31200 Ann Hist'!$C$8:$AR$51,MATCH('31200M Ann'!$C26,'31200 Ann Hist'!$C$8:$C$51,0),MATCH('31200M Ann'!AP$8,'31200 Ann Hist'!$C$8:$AR$8,0))</f>
        <v>4.4000000000000004</v>
      </c>
      <c r="AQ26" s="10">
        <f>INDEX('31200 Ann Hist'!$C$8:$AR$51,MATCH('31200M Ann'!$C26,'31200 Ann Hist'!$C$8:$C$51,0),MATCH('31200M Ann'!AQ$8,'31200 Ann Hist'!$C$8:$AR$8,0))</f>
        <v>4.5999999999999996</v>
      </c>
      <c r="AR26" s="11">
        <f>INDEX('31200 Ann'!$C$8:$AZ$51,MATCH('31200M Ann'!$C26,'31200 Ann'!$C$8:$C$51,0),MATCH('31200M Ann'!AR$8,'31200 Ann'!$C$8:$AZ$8,0))</f>
        <v>5.0999999999999996</v>
      </c>
      <c r="AS26" s="11">
        <f>INDEX('31200 Ann'!$C$8:$AZ$51,MATCH('31200M Ann'!$C26,'31200 Ann'!$C$8:$C$51,0),MATCH('31200M Ann'!AS$8,'31200 Ann'!$C$8:$AZ$8,0))</f>
        <v>5.4</v>
      </c>
      <c r="AT26" s="11">
        <f>INDEX('31200 Ann'!$C$8:$AZ$51,MATCH('31200M Ann'!$C26,'31200 Ann'!$C$8:$C$51,0),MATCH('31200M Ann'!AT$8,'31200 Ann'!$C$8:$AZ$8,0))</f>
        <v>5.9</v>
      </c>
      <c r="AU26" s="11">
        <f>INDEX('31200 Ann'!$C$8:$AZ$51,MATCH('31200M Ann'!$C26,'31200 Ann'!$C$8:$C$51,0),MATCH('31200M Ann'!AU$8,'31200 Ann'!$C$8:$AZ$8,0))</f>
        <v>6.3</v>
      </c>
      <c r="AV26" s="11">
        <f>INDEX('31200 Ann'!$C$8:$AZ$51,MATCH('31200M Ann'!$C26,'31200 Ann'!$C$8:$C$51,0),MATCH('31200M Ann'!AV$8,'31200 Ann'!$C$8:$AZ$8,0))</f>
        <v>6.5</v>
      </c>
      <c r="AW26" s="11">
        <f>INDEX('31200 Ann'!$C$8:$AZ$51,MATCH('31200M Ann'!$C26,'31200 Ann'!$C$8:$C$51,0),MATCH('31200M Ann'!AW$8,'31200 Ann'!$C$8:$AZ$8,0))</f>
        <v>7.1</v>
      </c>
      <c r="AX26" s="11">
        <f>INDEX('31200 Ann'!$C$8:$AZ$51,MATCH('31200M Ann'!$C26,'31200 Ann'!$C$8:$C$51,0),MATCH('31200M Ann'!AX$8,'31200 Ann'!$C$8:$AZ$8,0))</f>
        <v>7.8</v>
      </c>
      <c r="AY26" s="11">
        <f>INDEX('31200 Ann'!$C$8:$AZ$51,MATCH('31200M Ann'!$C26,'31200 Ann'!$C$8:$C$51,0),MATCH('31200M Ann'!AY$8,'31200 Ann'!$C$8:$AZ$8,0))</f>
        <v>8.5</v>
      </c>
      <c r="AZ26" s="11">
        <f>INDEX('31200 Ann'!$C$8:$AZ$51,MATCH('31200M Ann'!$C26,'31200 Ann'!$C$8:$C$51,0),MATCH('31200M Ann'!AZ$8,'31200 Ann'!$C$8:$AZ$8,0))</f>
        <v>9.1999999999999993</v>
      </c>
      <c r="BA26" s="11">
        <f>INDEX('31200 Ann'!$C$8:$AZ$51,MATCH('31200M Ann'!$C26,'31200 Ann'!$C$8:$C$51,0),MATCH('31200M Ann'!BA$8,'31200 Ann'!$C$8:$AZ$8,0))</f>
        <v>9.6999999999999993</v>
      </c>
      <c r="BB26" s="11">
        <f>INDEX('31200 Ann'!$C$8:$AZ$51,MATCH('31200M Ann'!$C26,'31200 Ann'!$C$8:$C$51,0),MATCH('31200M Ann'!BB$8,'31200 Ann'!$C$8:$AZ$8,0))</f>
        <v>10.6</v>
      </c>
      <c r="BC26" s="11">
        <f>INDEX('31200 Ann'!$C$8:$AZ$51,MATCH('31200M Ann'!$C26,'31200 Ann'!$C$8:$C$51,0),MATCH('31200M Ann'!BC$8,'31200 Ann'!$C$8:$AZ$8,0))</f>
        <v>11.4</v>
      </c>
      <c r="BD26" s="11">
        <f>INDEX('31200 Ann'!$C$8:$AZ$51,MATCH('31200M Ann'!$C26,'31200 Ann'!$C$8:$C$51,0),MATCH('31200M Ann'!BD$8,'31200 Ann'!$C$8:$AZ$8,0))</f>
        <v>12.5</v>
      </c>
      <c r="BE26" s="11">
        <f>INDEX('31200 Ann'!$C$8:$AZ$51,MATCH('31200M Ann'!$C26,'31200 Ann'!$C$8:$C$51,0),MATCH('31200M Ann'!BE$8,'31200 Ann'!$C$8:$AZ$8,0))</f>
        <v>13.3</v>
      </c>
      <c r="BF26" s="11">
        <f>INDEX('31200 Ann'!$C$8:$AZ$51,MATCH('31200M Ann'!$C26,'31200 Ann'!$C$8:$C$51,0),MATCH('31200M Ann'!BF$8,'31200 Ann'!$C$8:$AZ$8,0))</f>
        <v>13.7</v>
      </c>
      <c r="BG26" s="11">
        <f>INDEX('31200 Ann'!$C$8:$AZ$51,MATCH('31200M Ann'!$C26,'31200 Ann'!$C$8:$C$51,0),MATCH('31200M Ann'!BG$8,'31200 Ann'!$C$8:$AZ$8,0))</f>
        <v>13.7</v>
      </c>
      <c r="BH26" s="11">
        <f>INDEX('31200 Ann'!$C$8:$AZ$51,MATCH('31200M Ann'!$C26,'31200 Ann'!$C$8:$C$51,0),MATCH('31200M Ann'!BH$8,'31200 Ann'!$C$8:$AZ$8,0))</f>
        <v>14</v>
      </c>
      <c r="BI26" s="11">
        <f>INDEX('31200 Ann'!$C$8:$AZ$51,MATCH('31200M Ann'!$C26,'31200 Ann'!$C$8:$C$51,0),MATCH('31200M Ann'!BI$8,'31200 Ann'!$C$8:$AZ$8,0))</f>
        <v>14.2</v>
      </c>
      <c r="BJ26" s="11">
        <f>INDEX('31200 Ann'!$C$8:$AZ$51,MATCH('31200M Ann'!$C26,'31200 Ann'!$C$8:$C$51,0),MATCH('31200M Ann'!BJ$8,'31200 Ann'!$C$8:$AZ$8,0))</f>
        <v>14.2</v>
      </c>
      <c r="BK26" s="11">
        <f>INDEX('31200 Ann'!$C$8:$AZ$51,MATCH('31200M Ann'!$C26,'31200 Ann'!$C$8:$C$51,0),MATCH('31200M Ann'!BK$8,'31200 Ann'!$C$8:$AZ$8,0))</f>
        <v>14.6</v>
      </c>
      <c r="BL26" s="11">
        <f>INDEX('31200 Ann'!$C$8:$AZ$51,MATCH('31200M Ann'!$C26,'31200 Ann'!$C$8:$C$51,0),MATCH('31200M Ann'!BL$8,'31200 Ann'!$C$8:$AZ$8,0))</f>
        <v>15</v>
      </c>
      <c r="BM26" s="11">
        <f>INDEX('31200 Ann'!$C$8:$AZ$51,MATCH('31200M Ann'!$C26,'31200 Ann'!$C$8:$C$51,0),MATCH('31200M Ann'!BM$8,'31200 Ann'!$C$8:$AZ$8,0))</f>
        <v>15.6</v>
      </c>
      <c r="BN26" s="11">
        <f>INDEX('31200 Ann'!$C$8:$AZ$51,MATCH('31200M Ann'!$C26,'31200 Ann'!$C$8:$C$51,0),MATCH('31200M Ann'!BN$8,'31200 Ann'!$C$8:$AZ$8,0))</f>
        <v>15.9</v>
      </c>
      <c r="BO26" s="11">
        <f>INDEX('31200 Ann'!$C$8:$AZ$51,MATCH('31200M Ann'!$C26,'31200 Ann'!$C$8:$C$51,0),MATCH('31200M Ann'!BO$8,'31200 Ann'!$C$8:$AZ$8,0))</f>
        <v>16.2</v>
      </c>
      <c r="BP26" s="11">
        <f>INDEX('31200 Ann'!$C$8:$AZ$51,MATCH('31200M Ann'!$C26,'31200 Ann'!$C$8:$C$51,0),MATCH('31200M Ann'!BP$8,'31200 Ann'!$C$8:$AZ$8,0))</f>
        <v>16.7</v>
      </c>
      <c r="BQ26" s="11">
        <f>INDEX('31200 Ann'!$C$8:$AZ$51,MATCH('31200M Ann'!$C26,'31200 Ann'!$C$8:$C$51,0),MATCH('31200M Ann'!BQ$8,'31200 Ann'!$C$8:$AZ$8,0))</f>
        <v>16.899999999999999</v>
      </c>
      <c r="BR26" s="11">
        <f>INDEX('31200 Ann'!$C$8:$AZ$51,MATCH('31200M Ann'!$C26,'31200 Ann'!$C$8:$C$51,0),MATCH('31200M Ann'!BR$8,'31200 Ann'!$C$8:$AZ$8,0))</f>
        <v>17.5</v>
      </c>
      <c r="BS26" s="11">
        <f>INDEX('31200 Ann'!$C$8:$AZ$51,MATCH('31200M Ann'!$C26,'31200 Ann'!$C$8:$C$51,0),MATCH('31200M Ann'!BS$8,'31200 Ann'!$C$8:$AZ$8,0))</f>
        <v>18.3</v>
      </c>
      <c r="BT26" s="11">
        <f>INDEX('31200 Ann'!$C$8:$AZ$51,MATCH('31200M Ann'!$C26,'31200 Ann'!$C$8:$C$51,0),MATCH('31200M Ann'!BT$8,'31200 Ann'!$C$8:$AZ$8,0))</f>
        <v>19.100000000000001</v>
      </c>
      <c r="BU26" s="11">
        <f>INDEX('31200 Ann'!$C$8:$AZ$51,MATCH('31200M Ann'!$C26,'31200 Ann'!$C$8:$C$51,0),MATCH('31200M Ann'!BU$8,'31200 Ann'!$C$8:$AZ$8,0))</f>
        <v>20.100000000000001</v>
      </c>
      <c r="BV26" s="11">
        <f>INDEX('31200 Ann'!$C$8:$AZ$51,MATCH('31200M Ann'!$C26,'31200 Ann'!$C$8:$C$51,0),MATCH('31200M Ann'!BV$8,'31200 Ann'!$C$8:$AZ$8,0))</f>
        <v>21</v>
      </c>
      <c r="BW26" s="11">
        <f>INDEX('31200 Ann'!$C$8:$AZ$51,MATCH('31200M Ann'!$C26,'31200 Ann'!$C$8:$C$51,0),MATCH('31200M Ann'!BW$8,'31200 Ann'!$C$8:$AZ$8,0))</f>
        <v>22</v>
      </c>
      <c r="BX26" s="11">
        <f>INDEX('31200 Ann'!$C$8:$AZ$51,MATCH('31200M Ann'!$C26,'31200 Ann'!$C$8:$C$51,0),MATCH('31200M Ann'!BX$8,'31200 Ann'!$C$8:$AZ$8,0))</f>
        <v>23.4</v>
      </c>
      <c r="BY26" s="11">
        <f>INDEX('31200 Ann'!$C$8:$AZ$51,MATCH('31200M Ann'!$C26,'31200 Ann'!$C$8:$C$51,0),MATCH('31200M Ann'!BY$8,'31200 Ann'!$C$8:$AZ$8,0))</f>
        <v>26.1</v>
      </c>
      <c r="BZ26" s="11">
        <f>INDEX('31200 Ann'!$C$8:$AZ$51,MATCH('31200M Ann'!$C26,'31200 Ann'!$C$8:$C$51,0),MATCH('31200M Ann'!BZ$8,'31200 Ann'!$C$8:$AZ$8,0))</f>
        <v>28.2</v>
      </c>
      <c r="CA26" s="11">
        <f>INDEX('31200 Ann'!$C$8:$AZ$51,MATCH('31200M Ann'!$C26,'31200 Ann'!$C$8:$C$51,0),MATCH('31200M Ann'!CA$8,'31200 Ann'!$C$8:$AZ$8,0))</f>
        <v>30.2</v>
      </c>
      <c r="CB26" s="11">
        <f>INDEX('31200 Ann'!$C$8:$AZ$51,MATCH('31200M Ann'!$C26,'31200 Ann'!$C$8:$C$51,0),MATCH('31200M Ann'!CB$8,'31200 Ann'!$C$8:$AZ$8,0))</f>
        <v>32.5</v>
      </c>
      <c r="CC26" s="11">
        <f>INDEX('31200 Ann'!$C$8:$AZ$51,MATCH('31200M Ann'!$C26,'31200 Ann'!$C$8:$C$51,0),MATCH('31200M Ann'!CC$8,'31200 Ann'!$C$8:$AZ$8,0))</f>
        <v>35</v>
      </c>
      <c r="CD26" s="11">
        <f>INDEX('31200 Ann'!$C$8:$AZ$51,MATCH('31200M Ann'!$C26,'31200 Ann'!$C$8:$C$51,0),MATCH('31200M Ann'!CD$8,'31200 Ann'!$C$8:$AZ$8,0))</f>
        <v>37.700000000000003</v>
      </c>
      <c r="CE26" s="11">
        <f>INDEX('31200 Ann'!$C$8:$AZ$51,MATCH('31200M Ann'!$C26,'31200 Ann'!$C$8:$C$51,0),MATCH('31200M Ann'!CE$8,'31200 Ann'!$C$8:$AZ$8,0))</f>
        <v>40.700000000000003</v>
      </c>
      <c r="CF26" s="11">
        <f>INDEX('31200 Ann'!$C$8:$AZ$51,MATCH('31200M Ann'!$C26,'31200 Ann'!$C$8:$C$51,0),MATCH('31200M Ann'!CF$8,'31200 Ann'!$C$8:$AZ$8,0))</f>
        <v>45.5</v>
      </c>
      <c r="CG26" s="11">
        <f>INDEX('31200 Ann'!$C$8:$AZ$51,MATCH('31200M Ann'!$C26,'31200 Ann'!$C$8:$C$51,0),MATCH('31200M Ann'!CG$8,'31200 Ann'!$C$8:$AZ$8,0))</f>
        <v>48.5</v>
      </c>
      <c r="CH26" s="11">
        <f>INDEX('31200 Ann'!$C$8:$AZ$51,MATCH('31200M Ann'!$C26,'31200 Ann'!$C$8:$C$51,0),MATCH('31200M Ann'!CH$8,'31200 Ann'!$C$8:$AZ$8,0))</f>
        <v>52.1</v>
      </c>
      <c r="CI26" s="11">
        <f>INDEX('31200 Ann'!$C$8:$AZ$51,MATCH('31200M Ann'!$C26,'31200 Ann'!$C$8:$C$51,0),MATCH('31200M Ann'!CI$8,'31200 Ann'!$C$8:$AZ$8,0))</f>
        <v>58.4</v>
      </c>
      <c r="CJ26" s="11">
        <f>INDEX('31200 Ann'!$C$8:$AZ$51,MATCH('31200M Ann'!$C26,'31200 Ann'!$C$8:$C$51,0),MATCH('31200M Ann'!CJ$8,'31200 Ann'!$C$8:$AZ$8,0))</f>
        <v>65.8</v>
      </c>
      <c r="CK26" s="11">
        <f>INDEX('31200 Ann'!$C$8:$AZ$51,MATCH('31200M Ann'!$C26,'31200 Ann'!$C$8:$C$51,0),MATCH('31200M Ann'!CK$8,'31200 Ann'!$C$8:$AZ$8,0))</f>
        <v>70.3</v>
      </c>
      <c r="CL26" s="11">
        <f>INDEX('31200 Ann'!$C$8:$AZ$51,MATCH('31200M Ann'!$C26,'31200 Ann'!$C$8:$C$51,0),MATCH('31200M Ann'!CL$8,'31200 Ann'!$C$8:$AZ$8,0))</f>
        <v>75.900000000000006</v>
      </c>
      <c r="CM26" s="11"/>
    </row>
    <row r="27" spans="1:91" s="10" customFormat="1" x14ac:dyDescent="0.25">
      <c r="A27" s="32">
        <v>19</v>
      </c>
      <c r="B27" s="10" t="s">
        <v>477</v>
      </c>
      <c r="C27" s="10" t="s">
        <v>476</v>
      </c>
      <c r="D27" s="10" t="str">
        <f>INDEX('31200 Ann Hist'!$C$8:$AR$51,MATCH('31200M Ann'!$C27,'31200 Ann Hist'!$C$8:$C$51,0),MATCH('31200M Ann'!D$8,'31200 Ann Hist'!$C$8:$AR$8,0))</f>
        <v>.....</v>
      </c>
      <c r="E27" s="10" t="str">
        <f>INDEX('31200 Ann Hist'!$C$8:$AR$51,MATCH('31200M Ann'!$C27,'31200 Ann Hist'!$C$8:$C$51,0),MATCH('31200M Ann'!E$8,'31200 Ann Hist'!$C$8:$AR$8,0))</f>
        <v>.....</v>
      </c>
      <c r="F27" s="10" t="str">
        <f>INDEX('31200 Ann Hist'!$C$8:$AR$51,MATCH('31200M Ann'!$C27,'31200 Ann Hist'!$C$8:$C$51,0),MATCH('31200M Ann'!F$8,'31200 Ann Hist'!$C$8:$AR$8,0))</f>
        <v>.....</v>
      </c>
      <c r="G27" s="10" t="str">
        <f>INDEX('31200 Ann Hist'!$C$8:$AR$51,MATCH('31200M Ann'!$C27,'31200 Ann Hist'!$C$8:$C$51,0),MATCH('31200M Ann'!G$8,'31200 Ann Hist'!$C$8:$AR$8,0))</f>
        <v>.....</v>
      </c>
      <c r="H27" s="10" t="str">
        <f>INDEX('31200 Ann Hist'!$C$8:$AR$51,MATCH('31200M Ann'!$C27,'31200 Ann Hist'!$C$8:$C$51,0),MATCH('31200M Ann'!H$8,'31200 Ann Hist'!$C$8:$AR$8,0))</f>
        <v>.....</v>
      </c>
      <c r="I27" s="10" t="str">
        <f>INDEX('31200 Ann Hist'!$C$8:$AR$51,MATCH('31200M Ann'!$C27,'31200 Ann Hist'!$C$8:$C$51,0),MATCH('31200M Ann'!I$8,'31200 Ann Hist'!$C$8:$AR$8,0))</f>
        <v>.....</v>
      </c>
      <c r="J27" s="10" t="str">
        <f>INDEX('31200 Ann Hist'!$C$8:$AR$51,MATCH('31200M Ann'!$C27,'31200 Ann Hist'!$C$8:$C$51,0),MATCH('31200M Ann'!J$8,'31200 Ann Hist'!$C$8:$AR$8,0))</f>
        <v>.....</v>
      </c>
      <c r="K27" s="10" t="str">
        <f>INDEX('31200 Ann Hist'!$C$8:$AR$51,MATCH('31200M Ann'!$C27,'31200 Ann Hist'!$C$8:$C$51,0),MATCH('31200M Ann'!K$8,'31200 Ann Hist'!$C$8:$AR$8,0))</f>
        <v>.....</v>
      </c>
      <c r="L27" s="10" t="str">
        <f>INDEX('31200 Ann Hist'!$C$8:$AR$51,MATCH('31200M Ann'!$C27,'31200 Ann Hist'!$C$8:$C$51,0),MATCH('31200M Ann'!L$8,'31200 Ann Hist'!$C$8:$AR$8,0))</f>
        <v>.....</v>
      </c>
      <c r="M27" s="10" t="str">
        <f>INDEX('31200 Ann Hist'!$C$8:$AR$51,MATCH('31200M Ann'!$C27,'31200 Ann Hist'!$C$8:$C$51,0),MATCH('31200M Ann'!M$8,'31200 Ann Hist'!$C$8:$AR$8,0))</f>
        <v>.....</v>
      </c>
      <c r="N27" s="10" t="str">
        <f>INDEX('31200 Ann Hist'!$C$8:$AR$51,MATCH('31200M Ann'!$C27,'31200 Ann Hist'!$C$8:$C$51,0),MATCH('31200M Ann'!N$8,'31200 Ann Hist'!$C$8:$AR$8,0))</f>
        <v>.....</v>
      </c>
      <c r="O27" s="10" t="str">
        <f>INDEX('31200 Ann Hist'!$C$8:$AR$51,MATCH('31200M Ann'!$C27,'31200 Ann Hist'!$C$8:$C$51,0),MATCH('31200M Ann'!O$8,'31200 Ann Hist'!$C$8:$AR$8,0))</f>
        <v>.....</v>
      </c>
      <c r="P27" s="10" t="str">
        <f>INDEX('31200 Ann Hist'!$C$8:$AR$51,MATCH('31200M Ann'!$C27,'31200 Ann Hist'!$C$8:$C$51,0),MATCH('31200M Ann'!P$8,'31200 Ann Hist'!$C$8:$AR$8,0))</f>
        <v>.....</v>
      </c>
      <c r="Q27" s="10" t="str">
        <f>INDEX('31200 Ann Hist'!$C$8:$AR$51,MATCH('31200M Ann'!$C27,'31200 Ann Hist'!$C$8:$C$51,0),MATCH('31200M Ann'!Q$8,'31200 Ann Hist'!$C$8:$AR$8,0))</f>
        <v>.....</v>
      </c>
      <c r="R27" s="10" t="str">
        <f>INDEX('31200 Ann Hist'!$C$8:$AR$51,MATCH('31200M Ann'!$C27,'31200 Ann Hist'!$C$8:$C$51,0),MATCH('31200M Ann'!R$8,'31200 Ann Hist'!$C$8:$AR$8,0))</f>
        <v>.....</v>
      </c>
      <c r="S27" s="10">
        <f>INDEX('31200 Ann Hist'!$C$8:$AR$51,MATCH('31200M Ann'!$C27,'31200 Ann Hist'!$C$8:$C$51,0),MATCH('31200M Ann'!S$8,'31200 Ann Hist'!$C$8:$AR$8,0))</f>
        <v>0</v>
      </c>
      <c r="T27" s="10">
        <f>INDEX('31200 Ann Hist'!$C$8:$AR$51,MATCH('31200M Ann'!$C27,'31200 Ann Hist'!$C$8:$C$51,0),MATCH('31200M Ann'!T$8,'31200 Ann Hist'!$C$8:$AR$8,0))</f>
        <v>0</v>
      </c>
      <c r="U27" s="10">
        <f>INDEX('31200 Ann Hist'!$C$8:$AR$51,MATCH('31200M Ann'!$C27,'31200 Ann Hist'!$C$8:$C$51,0),MATCH('31200M Ann'!U$8,'31200 Ann Hist'!$C$8:$AR$8,0))</f>
        <v>1.3</v>
      </c>
      <c r="V27" s="10">
        <f>INDEX('31200 Ann Hist'!$C$8:$AR$51,MATCH('31200M Ann'!$C27,'31200 Ann Hist'!$C$8:$C$51,0),MATCH('31200M Ann'!V$8,'31200 Ann Hist'!$C$8:$AR$8,0))</f>
        <v>1.8</v>
      </c>
      <c r="W27" s="10">
        <f>INDEX('31200 Ann Hist'!$C$8:$AR$51,MATCH('31200M Ann'!$C27,'31200 Ann Hist'!$C$8:$C$51,0),MATCH('31200M Ann'!W$8,'31200 Ann Hist'!$C$8:$AR$8,0))</f>
        <v>1.9</v>
      </c>
      <c r="X27" s="10">
        <f>INDEX('31200 Ann Hist'!$C$8:$AR$51,MATCH('31200M Ann'!$C27,'31200 Ann Hist'!$C$8:$C$51,0),MATCH('31200M Ann'!X$8,'31200 Ann Hist'!$C$8:$AR$8,0))</f>
        <v>1.9</v>
      </c>
      <c r="Y27" s="10">
        <f>INDEX('31200 Ann Hist'!$C$8:$AR$51,MATCH('31200M Ann'!$C27,'31200 Ann Hist'!$C$8:$C$51,0),MATCH('31200M Ann'!Y$8,'31200 Ann Hist'!$C$8:$AR$8,0))</f>
        <v>1.7</v>
      </c>
      <c r="Z27" s="10">
        <f>INDEX('31200 Ann Hist'!$C$8:$AR$51,MATCH('31200M Ann'!$C27,'31200 Ann Hist'!$C$8:$C$51,0),MATCH('31200M Ann'!Z$8,'31200 Ann Hist'!$C$8:$AR$8,0))</f>
        <v>1.2</v>
      </c>
      <c r="AA27" s="10">
        <f>INDEX('31200 Ann Hist'!$C$8:$AR$51,MATCH('31200M Ann'!$C27,'31200 Ann Hist'!$C$8:$C$51,0),MATCH('31200M Ann'!AA$8,'31200 Ann Hist'!$C$8:$AR$8,0))</f>
        <v>0.7</v>
      </c>
      <c r="AB27" s="10">
        <f>INDEX('31200 Ann Hist'!$C$8:$AR$51,MATCH('31200M Ann'!$C27,'31200 Ann Hist'!$C$8:$C$51,0),MATCH('31200M Ann'!AB$8,'31200 Ann Hist'!$C$8:$AR$8,0))</f>
        <v>0.5</v>
      </c>
      <c r="AC27" s="10">
        <f>INDEX('31200 Ann Hist'!$C$8:$AR$51,MATCH('31200M Ann'!$C27,'31200 Ann Hist'!$C$8:$C$51,0),MATCH('31200M Ann'!AC$8,'31200 Ann Hist'!$C$8:$AR$8,0))</f>
        <v>0.5</v>
      </c>
      <c r="AD27" s="10">
        <f>INDEX('31200 Ann Hist'!$C$8:$AR$51,MATCH('31200M Ann'!$C27,'31200 Ann Hist'!$C$8:$C$51,0),MATCH('31200M Ann'!AD$8,'31200 Ann Hist'!$C$8:$AR$8,0))</f>
        <v>0.6</v>
      </c>
      <c r="AE27" s="10">
        <f>INDEX('31200 Ann Hist'!$C$8:$AR$51,MATCH('31200M Ann'!$C27,'31200 Ann Hist'!$C$8:$C$51,0),MATCH('31200M Ann'!AE$8,'31200 Ann Hist'!$C$8:$AR$8,0))</f>
        <v>0.7</v>
      </c>
      <c r="AF27" s="10">
        <f>INDEX('31200 Ann Hist'!$C$8:$AR$51,MATCH('31200M Ann'!$C27,'31200 Ann Hist'!$C$8:$C$51,0),MATCH('31200M Ann'!AF$8,'31200 Ann Hist'!$C$8:$AR$8,0))</f>
        <v>0.7</v>
      </c>
      <c r="AG27" s="10">
        <f>INDEX('31200 Ann Hist'!$C$8:$AR$51,MATCH('31200M Ann'!$C27,'31200 Ann Hist'!$C$8:$C$51,0),MATCH('31200M Ann'!AG$8,'31200 Ann Hist'!$C$8:$AR$8,0))</f>
        <v>0.6</v>
      </c>
      <c r="AH27" s="10">
        <f>INDEX('31200 Ann Hist'!$C$8:$AR$51,MATCH('31200M Ann'!$C27,'31200 Ann Hist'!$C$8:$C$51,0),MATCH('31200M Ann'!AH$8,'31200 Ann Hist'!$C$8:$AR$8,0))</f>
        <v>0.5</v>
      </c>
      <c r="AI27" s="10">
        <f>INDEX('31200 Ann Hist'!$C$8:$AR$51,MATCH('31200M Ann'!$C27,'31200 Ann Hist'!$C$8:$C$51,0),MATCH('31200M Ann'!AI$8,'31200 Ann Hist'!$C$8:$AR$8,0))</f>
        <v>0.3</v>
      </c>
      <c r="AJ27" s="10">
        <f>INDEX('31200 Ann Hist'!$C$8:$AR$51,MATCH('31200M Ann'!$C27,'31200 Ann Hist'!$C$8:$C$51,0),MATCH('31200M Ann'!AJ$8,'31200 Ann Hist'!$C$8:$AR$8,0))</f>
        <v>0.2</v>
      </c>
      <c r="AK27" s="10">
        <f>INDEX('31200 Ann Hist'!$C$8:$AR$51,MATCH('31200M Ann'!$C27,'31200 Ann Hist'!$C$8:$C$51,0),MATCH('31200M Ann'!AK$8,'31200 Ann Hist'!$C$8:$AR$8,0))</f>
        <v>0.1</v>
      </c>
      <c r="AL27" s="10">
        <f>INDEX('31200 Ann Hist'!$C$8:$AR$51,MATCH('31200M Ann'!$C27,'31200 Ann Hist'!$C$8:$C$51,0),MATCH('31200M Ann'!AL$8,'31200 Ann Hist'!$C$8:$AR$8,0))</f>
        <v>0.1</v>
      </c>
      <c r="AM27" s="10">
        <f>INDEX('31200 Ann Hist'!$C$8:$AR$51,MATCH('31200M Ann'!$C27,'31200 Ann Hist'!$C$8:$C$51,0),MATCH('31200M Ann'!AM$8,'31200 Ann Hist'!$C$8:$AR$8,0))</f>
        <v>0</v>
      </c>
      <c r="AN27" s="10">
        <f>INDEX('31200 Ann Hist'!$C$8:$AR$51,MATCH('31200M Ann'!$C27,'31200 Ann Hist'!$C$8:$C$51,0),MATCH('31200M Ann'!AN$8,'31200 Ann Hist'!$C$8:$AR$8,0))</f>
        <v>0</v>
      </c>
      <c r="AO27" s="10">
        <f>INDEX('31200 Ann Hist'!$C$8:$AR$51,MATCH('31200M Ann'!$C27,'31200 Ann Hist'!$C$8:$C$51,0),MATCH('31200M Ann'!AO$8,'31200 Ann Hist'!$C$8:$AR$8,0))</f>
        <v>0.1</v>
      </c>
      <c r="AP27" s="10">
        <f>INDEX('31200 Ann Hist'!$C$8:$AR$51,MATCH('31200M Ann'!$C27,'31200 Ann Hist'!$C$8:$C$51,0),MATCH('31200M Ann'!AP$8,'31200 Ann Hist'!$C$8:$AR$8,0))</f>
        <v>0.3</v>
      </c>
      <c r="AQ27" s="10">
        <f>INDEX('31200 Ann Hist'!$C$8:$AR$51,MATCH('31200M Ann'!$C27,'31200 Ann Hist'!$C$8:$C$51,0),MATCH('31200M Ann'!AQ$8,'31200 Ann Hist'!$C$8:$AR$8,0))</f>
        <v>0.5</v>
      </c>
      <c r="AR27" s="11">
        <f>INDEX('31200 Ann'!$C$8:$AZ$51,MATCH('31200M Ann'!$C27,'31200 Ann'!$C$8:$C$51,0),MATCH('31200M Ann'!AR$8,'31200 Ann'!$C$8:$AZ$8,0))</f>
        <v>0.7</v>
      </c>
      <c r="AS27" s="11">
        <f>INDEX('31200 Ann'!$C$8:$AZ$51,MATCH('31200M Ann'!$C27,'31200 Ann'!$C$8:$C$51,0),MATCH('31200M Ann'!AS$8,'31200 Ann'!$C$8:$AZ$8,0))</f>
        <v>1.2</v>
      </c>
      <c r="AT27" s="11">
        <f>INDEX('31200 Ann'!$C$8:$AZ$51,MATCH('31200M Ann'!$C27,'31200 Ann'!$C$8:$C$51,0),MATCH('31200M Ann'!AT$8,'31200 Ann'!$C$8:$AZ$8,0))</f>
        <v>1.7</v>
      </c>
      <c r="AU27" s="11">
        <f>INDEX('31200 Ann'!$C$8:$AZ$51,MATCH('31200M Ann'!$C27,'31200 Ann'!$C$8:$C$51,0),MATCH('31200M Ann'!AU$8,'31200 Ann'!$C$8:$AZ$8,0))</f>
        <v>2.2000000000000002</v>
      </c>
      <c r="AV27" s="11">
        <f>INDEX('31200 Ann'!$C$8:$AZ$51,MATCH('31200M Ann'!$C27,'31200 Ann'!$C$8:$C$51,0),MATCH('31200M Ann'!AV$8,'31200 Ann'!$C$8:$AZ$8,0))</f>
        <v>2.8</v>
      </c>
      <c r="AW27" s="11">
        <f>INDEX('31200 Ann'!$C$8:$AZ$51,MATCH('31200M Ann'!$C27,'31200 Ann'!$C$8:$C$51,0),MATCH('31200M Ann'!AW$8,'31200 Ann'!$C$8:$AZ$8,0))</f>
        <v>3.4</v>
      </c>
      <c r="AX27" s="11">
        <f>INDEX('31200 Ann'!$C$8:$AZ$51,MATCH('31200M Ann'!$C27,'31200 Ann'!$C$8:$C$51,0),MATCH('31200M Ann'!AX$8,'31200 Ann'!$C$8:$AZ$8,0))</f>
        <v>5.0999999999999996</v>
      </c>
      <c r="AY27" s="11">
        <f>INDEX('31200 Ann'!$C$8:$AZ$51,MATCH('31200M Ann'!$C27,'31200 Ann'!$C$8:$C$51,0),MATCH('31200M Ann'!AY$8,'31200 Ann'!$C$8:$AZ$8,0))</f>
        <v>4.3</v>
      </c>
      <c r="AZ27" s="11">
        <f>INDEX('31200 Ann'!$C$8:$AZ$51,MATCH('31200M Ann'!$C27,'31200 Ann'!$C$8:$C$51,0),MATCH('31200M Ann'!AZ$8,'31200 Ann'!$C$8:$AZ$8,0))</f>
        <v>3.1</v>
      </c>
      <c r="BA27" s="11">
        <f>INDEX('31200 Ann'!$C$8:$AZ$51,MATCH('31200M Ann'!$C27,'31200 Ann'!$C$8:$C$51,0),MATCH('31200M Ann'!BA$8,'31200 Ann'!$C$8:$AZ$8,0))</f>
        <v>2.8</v>
      </c>
      <c r="BB27" s="11">
        <f>INDEX('31200 Ann'!$C$8:$AZ$51,MATCH('31200M Ann'!$C27,'31200 Ann'!$C$8:$C$51,0),MATCH('31200M Ann'!BB$8,'31200 Ann'!$C$8:$AZ$8,0))</f>
        <v>2.4</v>
      </c>
      <c r="BC27" s="11">
        <f>INDEX('31200 Ann'!$C$8:$AZ$51,MATCH('31200M Ann'!$C27,'31200 Ann'!$C$8:$C$51,0),MATCH('31200M Ann'!BC$8,'31200 Ann'!$C$8:$AZ$8,0))</f>
        <v>2</v>
      </c>
      <c r="BD27" s="11">
        <f>INDEX('31200 Ann'!$C$8:$AZ$51,MATCH('31200M Ann'!$C27,'31200 Ann'!$C$8:$C$51,0),MATCH('31200M Ann'!BD$8,'31200 Ann'!$C$8:$AZ$8,0))</f>
        <v>1.9</v>
      </c>
      <c r="BE27" s="11">
        <f>INDEX('31200 Ann'!$C$8:$AZ$51,MATCH('31200M Ann'!$C27,'31200 Ann'!$C$8:$C$51,0),MATCH('31200M Ann'!BE$8,'31200 Ann'!$C$8:$AZ$8,0))</f>
        <v>1.6</v>
      </c>
      <c r="BF27" s="11">
        <f>INDEX('31200 Ann'!$C$8:$AZ$51,MATCH('31200M Ann'!$C27,'31200 Ann'!$C$8:$C$51,0),MATCH('31200M Ann'!BF$8,'31200 Ann'!$C$8:$AZ$8,0))</f>
        <v>1.4</v>
      </c>
      <c r="BG27" s="11">
        <f>INDEX('31200 Ann'!$C$8:$AZ$51,MATCH('31200M Ann'!$C27,'31200 Ann'!$C$8:$C$51,0),MATCH('31200M Ann'!BG$8,'31200 Ann'!$C$8:$AZ$8,0))</f>
        <v>1.1000000000000001</v>
      </c>
      <c r="BH27" s="11">
        <f>INDEX('31200 Ann'!$C$8:$AZ$51,MATCH('31200M Ann'!$C27,'31200 Ann'!$C$8:$C$51,0),MATCH('31200M Ann'!BH$8,'31200 Ann'!$C$8:$AZ$8,0))</f>
        <v>0.9</v>
      </c>
      <c r="BI27" s="11">
        <f>INDEX('31200 Ann'!$C$8:$AZ$51,MATCH('31200M Ann'!$C27,'31200 Ann'!$C$8:$C$51,0),MATCH('31200M Ann'!BI$8,'31200 Ann'!$C$8:$AZ$8,0))</f>
        <v>0.7</v>
      </c>
      <c r="BJ27" s="11">
        <f>INDEX('31200 Ann'!$C$8:$AZ$51,MATCH('31200M Ann'!$C27,'31200 Ann'!$C$8:$C$51,0),MATCH('31200M Ann'!BJ$8,'31200 Ann'!$C$8:$AZ$8,0))</f>
        <v>0.6</v>
      </c>
      <c r="BK27" s="11">
        <f>INDEX('31200 Ann'!$C$8:$AZ$51,MATCH('31200M Ann'!$C27,'31200 Ann'!$C$8:$C$51,0),MATCH('31200M Ann'!BK$8,'31200 Ann'!$C$8:$AZ$8,0))</f>
        <v>0.4</v>
      </c>
      <c r="BL27" s="11">
        <f>INDEX('31200 Ann'!$C$8:$AZ$51,MATCH('31200M Ann'!$C27,'31200 Ann'!$C$8:$C$51,0),MATCH('31200M Ann'!BL$8,'31200 Ann'!$C$8:$AZ$8,0))</f>
        <v>0.4</v>
      </c>
      <c r="BM27" s="11">
        <f>INDEX('31200 Ann'!$C$8:$AZ$51,MATCH('31200M Ann'!$C27,'31200 Ann'!$C$8:$C$51,0),MATCH('31200M Ann'!BM$8,'31200 Ann'!$C$8:$AZ$8,0))</f>
        <v>0.3</v>
      </c>
      <c r="BN27" s="11">
        <f>INDEX('31200 Ann'!$C$8:$AZ$51,MATCH('31200M Ann'!$C27,'31200 Ann'!$C$8:$C$51,0),MATCH('31200M Ann'!BN$8,'31200 Ann'!$C$8:$AZ$8,0))</f>
        <v>0.4</v>
      </c>
      <c r="BO27" s="11">
        <f>INDEX('31200 Ann'!$C$8:$AZ$51,MATCH('31200M Ann'!$C27,'31200 Ann'!$C$8:$C$51,0),MATCH('31200M Ann'!BO$8,'31200 Ann'!$C$8:$AZ$8,0))</f>
        <v>0.5</v>
      </c>
      <c r="BP27" s="11">
        <f>INDEX('31200 Ann'!$C$8:$AZ$51,MATCH('31200M Ann'!$C27,'31200 Ann'!$C$8:$C$51,0),MATCH('31200M Ann'!BP$8,'31200 Ann'!$C$8:$AZ$8,0))</f>
        <v>0.7</v>
      </c>
      <c r="BQ27" s="11">
        <f>INDEX('31200 Ann'!$C$8:$AZ$51,MATCH('31200M Ann'!$C27,'31200 Ann'!$C$8:$C$51,0),MATCH('31200M Ann'!BQ$8,'31200 Ann'!$C$8:$AZ$8,0))</f>
        <v>0.9</v>
      </c>
      <c r="BR27" s="11">
        <f>INDEX('31200 Ann'!$C$8:$AZ$51,MATCH('31200M Ann'!$C27,'31200 Ann'!$C$8:$C$51,0),MATCH('31200M Ann'!BR$8,'31200 Ann'!$C$8:$AZ$8,0))</f>
        <v>1.1000000000000001</v>
      </c>
      <c r="BS27" s="11">
        <f>INDEX('31200 Ann'!$C$8:$AZ$51,MATCH('31200M Ann'!$C27,'31200 Ann'!$C$8:$C$51,0),MATCH('31200M Ann'!BS$8,'31200 Ann'!$C$8:$AZ$8,0))</f>
        <v>1.1000000000000001</v>
      </c>
      <c r="BT27" s="11">
        <f>INDEX('31200 Ann'!$C$8:$AZ$51,MATCH('31200M Ann'!$C27,'31200 Ann'!$C$8:$C$51,0),MATCH('31200M Ann'!BT$8,'31200 Ann'!$C$8:$AZ$8,0))</f>
        <v>1.2</v>
      </c>
      <c r="BU27" s="11">
        <f>INDEX('31200 Ann'!$C$8:$AZ$51,MATCH('31200M Ann'!$C27,'31200 Ann'!$C$8:$C$51,0),MATCH('31200M Ann'!BU$8,'31200 Ann'!$C$8:$AZ$8,0))</f>
        <v>1.2</v>
      </c>
      <c r="BV27" s="11">
        <f>INDEX('31200 Ann'!$C$8:$AZ$51,MATCH('31200M Ann'!$C27,'31200 Ann'!$C$8:$C$51,0),MATCH('31200M Ann'!BV$8,'31200 Ann'!$C$8:$AZ$8,0))</f>
        <v>1.3</v>
      </c>
      <c r="BW27" s="11">
        <f>INDEX('31200 Ann'!$C$8:$AZ$51,MATCH('31200M Ann'!$C27,'31200 Ann'!$C$8:$C$51,0),MATCH('31200M Ann'!BW$8,'31200 Ann'!$C$8:$AZ$8,0))</f>
        <v>1.3</v>
      </c>
      <c r="BX27" s="11">
        <f>INDEX('31200 Ann'!$C$8:$AZ$51,MATCH('31200M Ann'!$C27,'31200 Ann'!$C$8:$C$51,0),MATCH('31200M Ann'!BX$8,'31200 Ann'!$C$8:$AZ$8,0))</f>
        <v>1.5</v>
      </c>
      <c r="BY27" s="11">
        <f>INDEX('31200 Ann'!$C$8:$AZ$51,MATCH('31200M Ann'!$C27,'31200 Ann'!$C$8:$C$51,0),MATCH('31200M Ann'!BY$8,'31200 Ann'!$C$8:$AZ$8,0))</f>
        <v>1.7</v>
      </c>
      <c r="BZ27" s="11">
        <f>INDEX('31200 Ann'!$C$8:$AZ$51,MATCH('31200M Ann'!$C27,'31200 Ann'!$C$8:$C$51,0),MATCH('31200M Ann'!BZ$8,'31200 Ann'!$C$8:$AZ$8,0))</f>
        <v>1.9</v>
      </c>
      <c r="CA27" s="11">
        <f>INDEX('31200 Ann'!$C$8:$AZ$51,MATCH('31200M Ann'!$C27,'31200 Ann'!$C$8:$C$51,0),MATCH('31200M Ann'!CA$8,'31200 Ann'!$C$8:$AZ$8,0))</f>
        <v>2.2000000000000002</v>
      </c>
      <c r="CB27" s="11">
        <f>INDEX('31200 Ann'!$C$8:$AZ$51,MATCH('31200M Ann'!$C27,'31200 Ann'!$C$8:$C$51,0),MATCH('31200M Ann'!CB$8,'31200 Ann'!$C$8:$AZ$8,0))</f>
        <v>2.2999999999999998</v>
      </c>
      <c r="CC27" s="11">
        <f>INDEX('31200 Ann'!$C$8:$AZ$51,MATCH('31200M Ann'!$C27,'31200 Ann'!$C$8:$C$51,0),MATCH('31200M Ann'!CC$8,'31200 Ann'!$C$8:$AZ$8,0))</f>
        <v>2.2999999999999998</v>
      </c>
      <c r="CD27" s="11">
        <f>INDEX('31200 Ann'!$C$8:$AZ$51,MATCH('31200M Ann'!$C27,'31200 Ann'!$C$8:$C$51,0),MATCH('31200M Ann'!CD$8,'31200 Ann'!$C$8:$AZ$8,0))</f>
        <v>2.4</v>
      </c>
      <c r="CE27" s="11">
        <f>INDEX('31200 Ann'!$C$8:$AZ$51,MATCH('31200M Ann'!$C27,'31200 Ann'!$C$8:$C$51,0),MATCH('31200M Ann'!CE$8,'31200 Ann'!$C$8:$AZ$8,0))</f>
        <v>2.7</v>
      </c>
      <c r="CF27" s="11">
        <f>INDEX('31200 Ann'!$C$8:$AZ$51,MATCH('31200M Ann'!$C27,'31200 Ann'!$C$8:$C$51,0),MATCH('31200M Ann'!CF$8,'31200 Ann'!$C$8:$AZ$8,0))</f>
        <v>4.4000000000000004</v>
      </c>
      <c r="CG27" s="11">
        <f>INDEX('31200 Ann'!$C$8:$AZ$51,MATCH('31200M Ann'!$C27,'31200 Ann'!$C$8:$C$51,0),MATCH('31200M Ann'!CG$8,'31200 Ann'!$C$8:$AZ$8,0))</f>
        <v>8</v>
      </c>
      <c r="CH27" s="11">
        <f>INDEX('31200 Ann'!$C$8:$AZ$51,MATCH('31200M Ann'!$C27,'31200 Ann'!$C$8:$C$51,0),MATCH('31200M Ann'!CH$8,'31200 Ann'!$C$8:$AZ$8,0))</f>
        <v>9.6999999999999993</v>
      </c>
      <c r="CI27" s="11">
        <f>INDEX('31200 Ann'!$C$8:$AZ$51,MATCH('31200M Ann'!$C27,'31200 Ann'!$C$8:$C$51,0),MATCH('31200M Ann'!CI$8,'31200 Ann'!$C$8:$AZ$8,0))</f>
        <v>10.3</v>
      </c>
      <c r="CJ27" s="11">
        <f>INDEX('31200 Ann'!$C$8:$AZ$51,MATCH('31200M Ann'!$C27,'31200 Ann'!$C$8:$C$51,0),MATCH('31200M Ann'!CJ$8,'31200 Ann'!$C$8:$AZ$8,0))</f>
        <v>11.9</v>
      </c>
      <c r="CK27" s="11">
        <f>INDEX('31200 Ann'!$C$8:$AZ$51,MATCH('31200M Ann'!$C27,'31200 Ann'!$C$8:$C$51,0),MATCH('31200M Ann'!CK$8,'31200 Ann'!$C$8:$AZ$8,0))</f>
        <v>12.1</v>
      </c>
      <c r="CL27" s="11">
        <f>INDEX('31200 Ann'!$C$8:$AZ$51,MATCH('31200M Ann'!$C27,'31200 Ann'!$C$8:$C$51,0),MATCH('31200M Ann'!CL$8,'31200 Ann'!$C$8:$AZ$8,0))</f>
        <v>12.7</v>
      </c>
      <c r="CM27" s="11"/>
    </row>
    <row r="28" spans="1:91" s="10" customFormat="1" x14ac:dyDescent="0.25">
      <c r="A28" s="32">
        <v>20</v>
      </c>
      <c r="B28" s="10" t="s">
        <v>475</v>
      </c>
      <c r="C28" s="10" t="s">
        <v>474</v>
      </c>
      <c r="D28" s="10">
        <f>INDEX('31200 Ann Hist'!$C$8:$AR$51,MATCH('31200M Ann'!$C28,'31200 Ann Hist'!$C$8:$C$51,0),MATCH('31200M Ann'!D$8,'31200 Ann Hist'!$C$8:$AR$8,0))</f>
        <v>0.1</v>
      </c>
      <c r="E28" s="10">
        <f>INDEX('31200 Ann Hist'!$C$8:$AR$51,MATCH('31200M Ann'!$C28,'31200 Ann Hist'!$C$8:$C$51,0),MATCH('31200M Ann'!E$8,'31200 Ann Hist'!$C$8:$AR$8,0))</f>
        <v>0.1</v>
      </c>
      <c r="F28" s="10">
        <f>INDEX('31200 Ann Hist'!$C$8:$AR$51,MATCH('31200M Ann'!$C28,'31200 Ann Hist'!$C$8:$C$51,0),MATCH('31200M Ann'!F$8,'31200 Ann Hist'!$C$8:$AR$8,0))</f>
        <v>1</v>
      </c>
      <c r="G28" s="10">
        <f>INDEX('31200 Ann Hist'!$C$8:$AR$51,MATCH('31200M Ann'!$C28,'31200 Ann Hist'!$C$8:$C$51,0),MATCH('31200M Ann'!G$8,'31200 Ann Hist'!$C$8:$AR$8,0))</f>
        <v>0.2</v>
      </c>
      <c r="H28" s="10">
        <f>INDEX('31200 Ann Hist'!$C$8:$AR$51,MATCH('31200M Ann'!$C28,'31200 Ann Hist'!$C$8:$C$51,0),MATCH('31200M Ann'!H$8,'31200 Ann Hist'!$C$8:$AR$8,0))</f>
        <v>0.1</v>
      </c>
      <c r="I28" s="10">
        <f>INDEX('31200 Ann Hist'!$C$8:$AR$51,MATCH('31200M Ann'!$C28,'31200 Ann Hist'!$C$8:$C$51,0),MATCH('31200M Ann'!I$8,'31200 Ann Hist'!$C$8:$AR$8,0))</f>
        <v>0</v>
      </c>
      <c r="J28" s="10">
        <f>INDEX('31200 Ann Hist'!$C$8:$AR$51,MATCH('31200M Ann'!$C28,'31200 Ann Hist'!$C$8:$C$51,0),MATCH('31200M Ann'!J$8,'31200 Ann Hist'!$C$8:$AR$8,0))</f>
        <v>0</v>
      </c>
      <c r="K28" s="10">
        <f>INDEX('31200 Ann Hist'!$C$8:$AR$51,MATCH('31200M Ann'!$C28,'31200 Ann Hist'!$C$8:$C$51,0),MATCH('31200M Ann'!K$8,'31200 Ann Hist'!$C$8:$AR$8,0))</f>
        <v>1.4</v>
      </c>
      <c r="L28" s="10">
        <f>INDEX('31200 Ann Hist'!$C$8:$AR$51,MATCH('31200M Ann'!$C28,'31200 Ann Hist'!$C$8:$C$51,0),MATCH('31200M Ann'!L$8,'31200 Ann Hist'!$C$8:$AR$8,0))</f>
        <v>0.1</v>
      </c>
      <c r="M28" s="10">
        <f>INDEX('31200 Ann Hist'!$C$8:$AR$51,MATCH('31200M Ann'!$C28,'31200 Ann Hist'!$C$8:$C$51,0),MATCH('31200M Ann'!M$8,'31200 Ann Hist'!$C$8:$AR$8,0))</f>
        <v>0.1</v>
      </c>
      <c r="N28" s="10">
        <f>INDEX('31200 Ann Hist'!$C$8:$AR$51,MATCH('31200M Ann'!$C28,'31200 Ann Hist'!$C$8:$C$51,0),MATCH('31200M Ann'!N$8,'31200 Ann Hist'!$C$8:$AR$8,0))</f>
        <v>0</v>
      </c>
      <c r="O28" s="10">
        <f>INDEX('31200 Ann Hist'!$C$8:$AR$51,MATCH('31200M Ann'!$C28,'31200 Ann Hist'!$C$8:$C$51,0),MATCH('31200M Ann'!O$8,'31200 Ann Hist'!$C$8:$AR$8,0))</f>
        <v>0</v>
      </c>
      <c r="P28" s="10">
        <f>INDEX('31200 Ann Hist'!$C$8:$AR$51,MATCH('31200M Ann'!$C28,'31200 Ann Hist'!$C$8:$C$51,0),MATCH('31200M Ann'!P$8,'31200 Ann Hist'!$C$8:$AR$8,0))</f>
        <v>0</v>
      </c>
      <c r="Q28" s="10">
        <f>INDEX('31200 Ann Hist'!$C$8:$AR$51,MATCH('31200M Ann'!$C28,'31200 Ann Hist'!$C$8:$C$51,0),MATCH('31200M Ann'!Q$8,'31200 Ann Hist'!$C$8:$AR$8,0))</f>
        <v>0</v>
      </c>
      <c r="R28" s="10">
        <f>INDEX('31200 Ann Hist'!$C$8:$AR$51,MATCH('31200M Ann'!$C28,'31200 Ann Hist'!$C$8:$C$51,0),MATCH('31200M Ann'!R$8,'31200 Ann Hist'!$C$8:$AR$8,0))</f>
        <v>0</v>
      </c>
      <c r="S28" s="10">
        <f>INDEX('31200 Ann Hist'!$C$8:$AR$51,MATCH('31200M Ann'!$C28,'31200 Ann Hist'!$C$8:$C$51,0),MATCH('31200M Ann'!S$8,'31200 Ann Hist'!$C$8:$AR$8,0))</f>
        <v>0.2</v>
      </c>
      <c r="T28" s="10">
        <f>INDEX('31200 Ann Hist'!$C$8:$AR$51,MATCH('31200M Ann'!$C28,'31200 Ann Hist'!$C$8:$C$51,0),MATCH('31200M Ann'!T$8,'31200 Ann Hist'!$C$8:$AR$8,0))</f>
        <v>1.6</v>
      </c>
      <c r="U28" s="10">
        <f>INDEX('31200 Ann Hist'!$C$8:$AR$51,MATCH('31200M Ann'!$C28,'31200 Ann Hist'!$C$8:$C$51,0),MATCH('31200M Ann'!U$8,'31200 Ann Hist'!$C$8:$AR$8,0))</f>
        <v>2.1</v>
      </c>
      <c r="V28" s="10">
        <f>INDEX('31200 Ann Hist'!$C$8:$AR$51,MATCH('31200M Ann'!$C28,'31200 Ann Hist'!$C$8:$C$51,0),MATCH('31200M Ann'!V$8,'31200 Ann Hist'!$C$8:$AR$8,0))</f>
        <v>1.6</v>
      </c>
      <c r="W28" s="10">
        <f>INDEX('31200 Ann Hist'!$C$8:$AR$51,MATCH('31200M Ann'!$C28,'31200 Ann Hist'!$C$8:$C$51,0),MATCH('31200M Ann'!W$8,'31200 Ann Hist'!$C$8:$AR$8,0))</f>
        <v>0.4</v>
      </c>
      <c r="X28" s="10">
        <f>INDEX('31200 Ann Hist'!$C$8:$AR$51,MATCH('31200M Ann'!$C28,'31200 Ann Hist'!$C$8:$C$51,0),MATCH('31200M Ann'!X$8,'31200 Ann Hist'!$C$8:$AR$8,0))</f>
        <v>0.2</v>
      </c>
      <c r="Y28" s="10">
        <f>INDEX('31200 Ann Hist'!$C$8:$AR$51,MATCH('31200M Ann'!$C28,'31200 Ann Hist'!$C$8:$C$51,0),MATCH('31200M Ann'!Y$8,'31200 Ann Hist'!$C$8:$AR$8,0))</f>
        <v>0.1</v>
      </c>
      <c r="Z28" s="10">
        <f>INDEX('31200 Ann Hist'!$C$8:$AR$51,MATCH('31200M Ann'!$C28,'31200 Ann Hist'!$C$8:$C$51,0),MATCH('31200M Ann'!Z$8,'31200 Ann Hist'!$C$8:$AR$8,0))</f>
        <v>0.2</v>
      </c>
      <c r="AA28" s="10">
        <f>INDEX('31200 Ann Hist'!$C$8:$AR$51,MATCH('31200M Ann'!$C28,'31200 Ann Hist'!$C$8:$C$51,0),MATCH('31200M Ann'!AA$8,'31200 Ann Hist'!$C$8:$AR$8,0))</f>
        <v>0.5</v>
      </c>
      <c r="AB28" s="10">
        <f>INDEX('31200 Ann Hist'!$C$8:$AR$51,MATCH('31200M Ann'!$C28,'31200 Ann Hist'!$C$8:$C$51,0),MATCH('31200M Ann'!AB$8,'31200 Ann Hist'!$C$8:$AR$8,0))</f>
        <v>0.4</v>
      </c>
      <c r="AC28" s="10">
        <f>INDEX('31200 Ann Hist'!$C$8:$AR$51,MATCH('31200M Ann'!$C28,'31200 Ann Hist'!$C$8:$C$51,0),MATCH('31200M Ann'!AC$8,'31200 Ann Hist'!$C$8:$AR$8,0))</f>
        <v>0.3</v>
      </c>
      <c r="AD28" s="10">
        <f>INDEX('31200 Ann Hist'!$C$8:$AR$51,MATCH('31200M Ann'!$C28,'31200 Ann Hist'!$C$8:$C$51,0),MATCH('31200M Ann'!AD$8,'31200 Ann Hist'!$C$8:$AR$8,0))</f>
        <v>0.3</v>
      </c>
      <c r="AE28" s="10">
        <f>INDEX('31200 Ann Hist'!$C$8:$AR$51,MATCH('31200M Ann'!$C28,'31200 Ann Hist'!$C$8:$C$51,0),MATCH('31200M Ann'!AE$8,'31200 Ann Hist'!$C$8:$AR$8,0))</f>
        <v>0.2</v>
      </c>
      <c r="AF28" s="10">
        <f>INDEX('31200 Ann Hist'!$C$8:$AR$51,MATCH('31200M Ann'!$C28,'31200 Ann Hist'!$C$8:$C$51,0),MATCH('31200M Ann'!AF$8,'31200 Ann Hist'!$C$8:$AR$8,0))</f>
        <v>0.1</v>
      </c>
      <c r="AG28" s="10">
        <f>INDEX('31200 Ann Hist'!$C$8:$AR$51,MATCH('31200M Ann'!$C28,'31200 Ann Hist'!$C$8:$C$51,0),MATCH('31200M Ann'!AG$8,'31200 Ann Hist'!$C$8:$AR$8,0))</f>
        <v>0.1</v>
      </c>
      <c r="AH28" s="10">
        <f>INDEX('31200 Ann Hist'!$C$8:$AR$51,MATCH('31200M Ann'!$C28,'31200 Ann Hist'!$C$8:$C$51,0),MATCH('31200M Ann'!AH$8,'31200 Ann Hist'!$C$8:$AR$8,0))</f>
        <v>0</v>
      </c>
      <c r="AI28" s="10">
        <f>INDEX('31200 Ann Hist'!$C$8:$AR$51,MATCH('31200M Ann'!$C28,'31200 Ann Hist'!$C$8:$C$51,0),MATCH('31200M Ann'!AI$8,'31200 Ann Hist'!$C$8:$AR$8,0))</f>
        <v>0</v>
      </c>
      <c r="AJ28" s="10">
        <f>INDEX('31200 Ann Hist'!$C$8:$AR$51,MATCH('31200M Ann'!$C28,'31200 Ann Hist'!$C$8:$C$51,0),MATCH('31200M Ann'!AJ$8,'31200 Ann Hist'!$C$8:$AR$8,0))</f>
        <v>0</v>
      </c>
      <c r="AK28" s="10">
        <f>INDEX('31200 Ann Hist'!$C$8:$AR$51,MATCH('31200M Ann'!$C28,'31200 Ann Hist'!$C$8:$C$51,0),MATCH('31200M Ann'!AK$8,'31200 Ann Hist'!$C$8:$AR$8,0))</f>
        <v>0</v>
      </c>
      <c r="AL28" s="10">
        <f>INDEX('31200 Ann Hist'!$C$8:$AR$51,MATCH('31200M Ann'!$C28,'31200 Ann Hist'!$C$8:$C$51,0),MATCH('31200M Ann'!AL$8,'31200 Ann Hist'!$C$8:$AR$8,0))</f>
        <v>0</v>
      </c>
      <c r="AM28" s="10">
        <f>INDEX('31200 Ann Hist'!$C$8:$AR$51,MATCH('31200M Ann'!$C28,'31200 Ann Hist'!$C$8:$C$51,0),MATCH('31200M Ann'!AM$8,'31200 Ann Hist'!$C$8:$AR$8,0))</f>
        <v>0</v>
      </c>
      <c r="AN28" s="10" t="str">
        <f>INDEX('31200 Ann Hist'!$C$8:$AR$51,MATCH('31200M Ann'!$C28,'31200 Ann Hist'!$C$8:$C$51,0),MATCH('31200M Ann'!AN$8,'31200 Ann Hist'!$C$8:$AR$8,0))</f>
        <v>.....</v>
      </c>
      <c r="AO28" s="10" t="str">
        <f>INDEX('31200 Ann Hist'!$C$8:$AR$51,MATCH('31200M Ann'!$C28,'31200 Ann Hist'!$C$8:$C$51,0),MATCH('31200M Ann'!AO$8,'31200 Ann Hist'!$C$8:$AR$8,0))</f>
        <v>.....</v>
      </c>
      <c r="AP28" s="10" t="str">
        <f>INDEX('31200 Ann Hist'!$C$8:$AR$51,MATCH('31200M Ann'!$C28,'31200 Ann Hist'!$C$8:$C$51,0),MATCH('31200M Ann'!AP$8,'31200 Ann Hist'!$C$8:$AR$8,0))</f>
        <v>.....</v>
      </c>
      <c r="AQ28" s="10" t="str">
        <f>INDEX('31200 Ann Hist'!$C$8:$AR$51,MATCH('31200M Ann'!$C28,'31200 Ann Hist'!$C$8:$C$51,0),MATCH('31200M Ann'!AQ$8,'31200 Ann Hist'!$C$8:$AR$8,0))</f>
        <v>.....</v>
      </c>
      <c r="AR28" s="11" t="str">
        <f>INDEX('31200 Ann'!$C$8:$AZ$51,MATCH('31200M Ann'!$C28,'31200 Ann'!$C$8:$C$51,0),MATCH('31200M Ann'!AR$8,'31200 Ann'!$C$8:$AZ$8,0))</f>
        <v>.....</v>
      </c>
      <c r="AS28" s="11" t="str">
        <f>INDEX('31200 Ann'!$C$8:$AZ$51,MATCH('31200M Ann'!$C28,'31200 Ann'!$C$8:$C$51,0),MATCH('31200M Ann'!AS$8,'31200 Ann'!$C$8:$AZ$8,0))</f>
        <v>.....</v>
      </c>
      <c r="AT28" s="11" t="str">
        <f>INDEX('31200 Ann'!$C$8:$AZ$51,MATCH('31200M Ann'!$C28,'31200 Ann'!$C$8:$C$51,0),MATCH('31200M Ann'!AT$8,'31200 Ann'!$C$8:$AZ$8,0))</f>
        <v>.....</v>
      </c>
      <c r="AU28" s="11" t="str">
        <f>INDEX('31200 Ann'!$C$8:$AZ$51,MATCH('31200M Ann'!$C28,'31200 Ann'!$C$8:$C$51,0),MATCH('31200M Ann'!AU$8,'31200 Ann'!$C$8:$AZ$8,0))</f>
        <v>.....</v>
      </c>
      <c r="AV28" s="11" t="str">
        <f>INDEX('31200 Ann'!$C$8:$AZ$51,MATCH('31200M Ann'!$C28,'31200 Ann'!$C$8:$C$51,0),MATCH('31200M Ann'!AV$8,'31200 Ann'!$C$8:$AZ$8,0))</f>
        <v>.....</v>
      </c>
      <c r="AW28" s="11" t="str">
        <f>INDEX('31200 Ann'!$C$8:$AZ$51,MATCH('31200M Ann'!$C28,'31200 Ann'!$C$8:$C$51,0),MATCH('31200M Ann'!AW$8,'31200 Ann'!$C$8:$AZ$8,0))</f>
        <v>.....</v>
      </c>
      <c r="AX28" s="11" t="str">
        <f>INDEX('31200 Ann'!$C$8:$AZ$51,MATCH('31200M Ann'!$C28,'31200 Ann'!$C$8:$C$51,0),MATCH('31200M Ann'!AX$8,'31200 Ann'!$C$8:$AZ$8,0))</f>
        <v>.....</v>
      </c>
      <c r="AY28" s="11" t="str">
        <f>INDEX('31200 Ann'!$C$8:$AZ$51,MATCH('31200M Ann'!$C28,'31200 Ann'!$C$8:$C$51,0),MATCH('31200M Ann'!AY$8,'31200 Ann'!$C$8:$AZ$8,0))</f>
        <v>.....</v>
      </c>
      <c r="AZ28" s="11" t="str">
        <f>INDEX('31200 Ann'!$C$8:$AZ$51,MATCH('31200M Ann'!$C28,'31200 Ann'!$C$8:$C$51,0),MATCH('31200M Ann'!AZ$8,'31200 Ann'!$C$8:$AZ$8,0))</f>
        <v>.....</v>
      </c>
      <c r="BA28" s="11" t="str">
        <f>INDEX('31200 Ann'!$C$8:$AZ$51,MATCH('31200M Ann'!$C28,'31200 Ann'!$C$8:$C$51,0),MATCH('31200M Ann'!BA$8,'31200 Ann'!$C$8:$AZ$8,0))</f>
        <v>.....</v>
      </c>
      <c r="BB28" s="11" t="str">
        <f>INDEX('31200 Ann'!$C$8:$AZ$51,MATCH('31200M Ann'!$C28,'31200 Ann'!$C$8:$C$51,0),MATCH('31200M Ann'!BB$8,'31200 Ann'!$C$8:$AZ$8,0))</f>
        <v>.....</v>
      </c>
      <c r="BC28" s="11" t="str">
        <f>INDEX('31200 Ann'!$C$8:$AZ$51,MATCH('31200M Ann'!$C28,'31200 Ann'!$C$8:$C$51,0),MATCH('31200M Ann'!BC$8,'31200 Ann'!$C$8:$AZ$8,0))</f>
        <v>.....</v>
      </c>
      <c r="BD28" s="11" t="str">
        <f>INDEX('31200 Ann'!$C$8:$AZ$51,MATCH('31200M Ann'!$C28,'31200 Ann'!$C$8:$C$51,0),MATCH('31200M Ann'!BD$8,'31200 Ann'!$C$8:$AZ$8,0))</f>
        <v>.....</v>
      </c>
      <c r="BE28" s="11" t="str">
        <f>INDEX('31200 Ann'!$C$8:$AZ$51,MATCH('31200M Ann'!$C28,'31200 Ann'!$C$8:$C$51,0),MATCH('31200M Ann'!BE$8,'31200 Ann'!$C$8:$AZ$8,0))</f>
        <v>.....</v>
      </c>
      <c r="BF28" s="11" t="str">
        <f>INDEX('31200 Ann'!$C$8:$AZ$51,MATCH('31200M Ann'!$C28,'31200 Ann'!$C$8:$C$51,0),MATCH('31200M Ann'!BF$8,'31200 Ann'!$C$8:$AZ$8,0))</f>
        <v>.....</v>
      </c>
      <c r="BG28" s="11" t="str">
        <f>INDEX('31200 Ann'!$C$8:$AZ$51,MATCH('31200M Ann'!$C28,'31200 Ann'!$C$8:$C$51,0),MATCH('31200M Ann'!BG$8,'31200 Ann'!$C$8:$AZ$8,0))</f>
        <v>.....</v>
      </c>
      <c r="BH28" s="11" t="str">
        <f>INDEX('31200 Ann'!$C$8:$AZ$51,MATCH('31200M Ann'!$C28,'31200 Ann'!$C$8:$C$51,0),MATCH('31200M Ann'!BH$8,'31200 Ann'!$C$8:$AZ$8,0))</f>
        <v>.....</v>
      </c>
      <c r="BI28" s="11" t="str">
        <f>INDEX('31200 Ann'!$C$8:$AZ$51,MATCH('31200M Ann'!$C28,'31200 Ann'!$C$8:$C$51,0),MATCH('31200M Ann'!BI$8,'31200 Ann'!$C$8:$AZ$8,0))</f>
        <v>.....</v>
      </c>
      <c r="BJ28" s="11" t="str">
        <f>INDEX('31200 Ann'!$C$8:$AZ$51,MATCH('31200M Ann'!$C28,'31200 Ann'!$C$8:$C$51,0),MATCH('31200M Ann'!BJ$8,'31200 Ann'!$C$8:$AZ$8,0))</f>
        <v>.....</v>
      </c>
      <c r="BK28" s="11" t="str">
        <f>INDEX('31200 Ann'!$C$8:$AZ$51,MATCH('31200M Ann'!$C28,'31200 Ann'!$C$8:$C$51,0),MATCH('31200M Ann'!BK$8,'31200 Ann'!$C$8:$AZ$8,0))</f>
        <v>.....</v>
      </c>
      <c r="BL28" s="11" t="str">
        <f>INDEX('31200 Ann'!$C$8:$AZ$51,MATCH('31200M Ann'!$C28,'31200 Ann'!$C$8:$C$51,0),MATCH('31200M Ann'!BL$8,'31200 Ann'!$C$8:$AZ$8,0))</f>
        <v>.....</v>
      </c>
      <c r="BM28" s="11" t="str">
        <f>INDEX('31200 Ann'!$C$8:$AZ$51,MATCH('31200M Ann'!$C28,'31200 Ann'!$C$8:$C$51,0),MATCH('31200M Ann'!BM$8,'31200 Ann'!$C$8:$AZ$8,0))</f>
        <v>.....</v>
      </c>
      <c r="BN28" s="11" t="str">
        <f>INDEX('31200 Ann'!$C$8:$AZ$51,MATCH('31200M Ann'!$C28,'31200 Ann'!$C$8:$C$51,0),MATCH('31200M Ann'!BN$8,'31200 Ann'!$C$8:$AZ$8,0))</f>
        <v>.....</v>
      </c>
      <c r="BO28" s="11" t="str">
        <f>INDEX('31200 Ann'!$C$8:$AZ$51,MATCH('31200M Ann'!$C28,'31200 Ann'!$C$8:$C$51,0),MATCH('31200M Ann'!BO$8,'31200 Ann'!$C$8:$AZ$8,0))</f>
        <v>.....</v>
      </c>
      <c r="BP28" s="11" t="str">
        <f>INDEX('31200 Ann'!$C$8:$AZ$51,MATCH('31200M Ann'!$C28,'31200 Ann'!$C$8:$C$51,0),MATCH('31200M Ann'!BP$8,'31200 Ann'!$C$8:$AZ$8,0))</f>
        <v>.....</v>
      </c>
      <c r="BQ28" s="11" t="str">
        <f>INDEX('31200 Ann'!$C$8:$AZ$51,MATCH('31200M Ann'!$C28,'31200 Ann'!$C$8:$C$51,0),MATCH('31200M Ann'!BQ$8,'31200 Ann'!$C$8:$AZ$8,0))</f>
        <v>.....</v>
      </c>
      <c r="BR28" s="11" t="str">
        <f>INDEX('31200 Ann'!$C$8:$AZ$51,MATCH('31200M Ann'!$C28,'31200 Ann'!$C$8:$C$51,0),MATCH('31200M Ann'!BR$8,'31200 Ann'!$C$8:$AZ$8,0))</f>
        <v>.....</v>
      </c>
      <c r="BS28" s="11" t="str">
        <f>INDEX('31200 Ann'!$C$8:$AZ$51,MATCH('31200M Ann'!$C28,'31200 Ann'!$C$8:$C$51,0),MATCH('31200M Ann'!BS$8,'31200 Ann'!$C$8:$AZ$8,0))</f>
        <v>.....</v>
      </c>
      <c r="BT28" s="11" t="str">
        <f>INDEX('31200 Ann'!$C$8:$AZ$51,MATCH('31200M Ann'!$C28,'31200 Ann'!$C$8:$C$51,0),MATCH('31200M Ann'!BT$8,'31200 Ann'!$C$8:$AZ$8,0))</f>
        <v>.....</v>
      </c>
      <c r="BU28" s="11" t="str">
        <f>INDEX('31200 Ann'!$C$8:$AZ$51,MATCH('31200M Ann'!$C28,'31200 Ann'!$C$8:$C$51,0),MATCH('31200M Ann'!BU$8,'31200 Ann'!$C$8:$AZ$8,0))</f>
        <v>.....</v>
      </c>
      <c r="BV28" s="11" t="str">
        <f>INDEX('31200 Ann'!$C$8:$AZ$51,MATCH('31200M Ann'!$C28,'31200 Ann'!$C$8:$C$51,0),MATCH('31200M Ann'!BV$8,'31200 Ann'!$C$8:$AZ$8,0))</f>
        <v>.....</v>
      </c>
      <c r="BW28" s="11" t="str">
        <f>INDEX('31200 Ann'!$C$8:$AZ$51,MATCH('31200M Ann'!$C28,'31200 Ann'!$C$8:$C$51,0),MATCH('31200M Ann'!BW$8,'31200 Ann'!$C$8:$AZ$8,0))</f>
        <v>.....</v>
      </c>
      <c r="BX28" s="11" t="str">
        <f>INDEX('31200 Ann'!$C$8:$AZ$51,MATCH('31200M Ann'!$C28,'31200 Ann'!$C$8:$C$51,0),MATCH('31200M Ann'!BX$8,'31200 Ann'!$C$8:$AZ$8,0))</f>
        <v>.....</v>
      </c>
      <c r="BY28" s="11" t="str">
        <f>INDEX('31200 Ann'!$C$8:$AZ$51,MATCH('31200M Ann'!$C28,'31200 Ann'!$C$8:$C$51,0),MATCH('31200M Ann'!BY$8,'31200 Ann'!$C$8:$AZ$8,0))</f>
        <v>.....</v>
      </c>
      <c r="BZ28" s="11" t="str">
        <f>INDEX('31200 Ann'!$C$8:$AZ$51,MATCH('31200M Ann'!$C28,'31200 Ann'!$C$8:$C$51,0),MATCH('31200M Ann'!BZ$8,'31200 Ann'!$C$8:$AZ$8,0))</f>
        <v>.....</v>
      </c>
      <c r="CA28" s="11" t="str">
        <f>INDEX('31200 Ann'!$C$8:$AZ$51,MATCH('31200M Ann'!$C28,'31200 Ann'!$C$8:$C$51,0),MATCH('31200M Ann'!CA$8,'31200 Ann'!$C$8:$AZ$8,0))</f>
        <v>.....</v>
      </c>
      <c r="CB28" s="11" t="str">
        <f>INDEX('31200 Ann'!$C$8:$AZ$51,MATCH('31200M Ann'!$C28,'31200 Ann'!$C$8:$C$51,0),MATCH('31200M Ann'!CB$8,'31200 Ann'!$C$8:$AZ$8,0))</f>
        <v>.....</v>
      </c>
      <c r="CC28" s="11" t="str">
        <f>INDEX('31200 Ann'!$C$8:$AZ$51,MATCH('31200M Ann'!$C28,'31200 Ann'!$C$8:$C$51,0),MATCH('31200M Ann'!CC$8,'31200 Ann'!$C$8:$AZ$8,0))</f>
        <v>.....</v>
      </c>
      <c r="CD28" s="11" t="str">
        <f>INDEX('31200 Ann'!$C$8:$AZ$51,MATCH('31200M Ann'!$C28,'31200 Ann'!$C$8:$C$51,0),MATCH('31200M Ann'!CD$8,'31200 Ann'!$C$8:$AZ$8,0))</f>
        <v>.....</v>
      </c>
      <c r="CE28" s="11" t="str">
        <f>INDEX('31200 Ann'!$C$8:$AZ$51,MATCH('31200M Ann'!$C28,'31200 Ann'!$C$8:$C$51,0),MATCH('31200M Ann'!CE$8,'31200 Ann'!$C$8:$AZ$8,0))</f>
        <v>.....</v>
      </c>
      <c r="CF28" s="11" t="str">
        <f>INDEX('31200 Ann'!$C$8:$AZ$51,MATCH('31200M Ann'!$C28,'31200 Ann'!$C$8:$C$51,0),MATCH('31200M Ann'!CF$8,'31200 Ann'!$C$8:$AZ$8,0))</f>
        <v>.....</v>
      </c>
      <c r="CG28" s="11" t="str">
        <f>INDEX('31200 Ann'!$C$8:$AZ$51,MATCH('31200M Ann'!$C28,'31200 Ann'!$C$8:$C$51,0),MATCH('31200M Ann'!CG$8,'31200 Ann'!$C$8:$AZ$8,0))</f>
        <v>.....</v>
      </c>
      <c r="CH28" s="11" t="str">
        <f>INDEX('31200 Ann'!$C$8:$AZ$51,MATCH('31200M Ann'!$C28,'31200 Ann'!$C$8:$C$51,0),MATCH('31200M Ann'!CH$8,'31200 Ann'!$C$8:$AZ$8,0))</f>
        <v>.....</v>
      </c>
      <c r="CI28" s="11" t="str">
        <f>INDEX('31200 Ann'!$C$8:$AZ$51,MATCH('31200M Ann'!$C28,'31200 Ann'!$C$8:$C$51,0),MATCH('31200M Ann'!CI$8,'31200 Ann'!$C$8:$AZ$8,0))</f>
        <v>.....</v>
      </c>
      <c r="CJ28" s="11" t="str">
        <f>INDEX('31200 Ann'!$C$8:$AZ$51,MATCH('31200M Ann'!$C28,'31200 Ann'!$C$8:$C$51,0),MATCH('31200M Ann'!CJ$8,'31200 Ann'!$C$8:$AZ$8,0))</f>
        <v>.....</v>
      </c>
      <c r="CK28" s="11" t="str">
        <f>INDEX('31200 Ann'!$C$8:$AZ$51,MATCH('31200M Ann'!$C28,'31200 Ann'!$C$8:$C$51,0),MATCH('31200M Ann'!CK$8,'31200 Ann'!$C$8:$AZ$8,0))</f>
        <v>.....</v>
      </c>
      <c r="CL28" s="11" t="str">
        <f>INDEX('31200 Ann'!$C$8:$AZ$51,MATCH('31200M Ann'!$C28,'31200 Ann'!$C$8:$C$51,0),MATCH('31200M Ann'!CL$8,'31200 Ann'!$C$8:$AZ$8,0))</f>
        <v>.....</v>
      </c>
      <c r="CM28" s="11"/>
    </row>
    <row r="29" spans="1:91" s="10" customFormat="1" x14ac:dyDescent="0.25">
      <c r="A29" s="32">
        <v>21</v>
      </c>
      <c r="B29" s="10" t="s">
        <v>473</v>
      </c>
      <c r="C29" s="10" t="s">
        <v>472</v>
      </c>
      <c r="D29" s="10" t="str">
        <f>INDEX('31200 Ann Hist'!$C$8:$AR$51,MATCH('31200M Ann'!$C29,'31200 Ann Hist'!$C$8:$C$51,0),MATCH('31200M Ann'!D$8,'31200 Ann Hist'!$C$8:$AR$8,0))</f>
        <v>.....</v>
      </c>
      <c r="E29" s="10" t="str">
        <f>INDEX('31200 Ann Hist'!$C$8:$AR$51,MATCH('31200M Ann'!$C29,'31200 Ann Hist'!$C$8:$C$51,0),MATCH('31200M Ann'!E$8,'31200 Ann Hist'!$C$8:$AR$8,0))</f>
        <v>.....</v>
      </c>
      <c r="F29" s="10" t="str">
        <f>INDEX('31200 Ann Hist'!$C$8:$AR$51,MATCH('31200M Ann'!$C29,'31200 Ann Hist'!$C$8:$C$51,0),MATCH('31200M Ann'!F$8,'31200 Ann Hist'!$C$8:$AR$8,0))</f>
        <v>.....</v>
      </c>
      <c r="G29" s="10" t="str">
        <f>INDEX('31200 Ann Hist'!$C$8:$AR$51,MATCH('31200M Ann'!$C29,'31200 Ann Hist'!$C$8:$C$51,0),MATCH('31200M Ann'!G$8,'31200 Ann Hist'!$C$8:$AR$8,0))</f>
        <v>.....</v>
      </c>
      <c r="H29" s="10" t="str">
        <f>INDEX('31200 Ann Hist'!$C$8:$AR$51,MATCH('31200M Ann'!$C29,'31200 Ann Hist'!$C$8:$C$51,0),MATCH('31200M Ann'!H$8,'31200 Ann Hist'!$C$8:$AR$8,0))</f>
        <v>.....</v>
      </c>
      <c r="I29" s="10" t="str">
        <f>INDEX('31200 Ann Hist'!$C$8:$AR$51,MATCH('31200M Ann'!$C29,'31200 Ann Hist'!$C$8:$C$51,0),MATCH('31200M Ann'!I$8,'31200 Ann Hist'!$C$8:$AR$8,0))</f>
        <v>.....</v>
      </c>
      <c r="J29" s="10" t="str">
        <f>INDEX('31200 Ann Hist'!$C$8:$AR$51,MATCH('31200M Ann'!$C29,'31200 Ann Hist'!$C$8:$C$51,0),MATCH('31200M Ann'!J$8,'31200 Ann Hist'!$C$8:$AR$8,0))</f>
        <v>.....</v>
      </c>
      <c r="K29" s="10" t="str">
        <f>INDEX('31200 Ann Hist'!$C$8:$AR$51,MATCH('31200M Ann'!$C29,'31200 Ann Hist'!$C$8:$C$51,0),MATCH('31200M Ann'!K$8,'31200 Ann Hist'!$C$8:$AR$8,0))</f>
        <v>.....</v>
      </c>
      <c r="L29" s="10" t="str">
        <f>INDEX('31200 Ann Hist'!$C$8:$AR$51,MATCH('31200M Ann'!$C29,'31200 Ann Hist'!$C$8:$C$51,0),MATCH('31200M Ann'!L$8,'31200 Ann Hist'!$C$8:$AR$8,0))</f>
        <v>.....</v>
      </c>
      <c r="M29" s="10" t="str">
        <f>INDEX('31200 Ann Hist'!$C$8:$AR$51,MATCH('31200M Ann'!$C29,'31200 Ann Hist'!$C$8:$C$51,0),MATCH('31200M Ann'!M$8,'31200 Ann Hist'!$C$8:$AR$8,0))</f>
        <v>.....</v>
      </c>
      <c r="N29" s="10" t="str">
        <f>INDEX('31200 Ann Hist'!$C$8:$AR$51,MATCH('31200M Ann'!$C29,'31200 Ann Hist'!$C$8:$C$51,0),MATCH('31200M Ann'!N$8,'31200 Ann Hist'!$C$8:$AR$8,0))</f>
        <v>.....</v>
      </c>
      <c r="O29" s="10" t="str">
        <f>INDEX('31200 Ann Hist'!$C$8:$AR$51,MATCH('31200M Ann'!$C29,'31200 Ann Hist'!$C$8:$C$51,0),MATCH('31200M Ann'!O$8,'31200 Ann Hist'!$C$8:$AR$8,0))</f>
        <v>.....</v>
      </c>
      <c r="P29" s="10" t="str">
        <f>INDEX('31200 Ann Hist'!$C$8:$AR$51,MATCH('31200M Ann'!$C29,'31200 Ann Hist'!$C$8:$C$51,0),MATCH('31200M Ann'!P$8,'31200 Ann Hist'!$C$8:$AR$8,0))</f>
        <v>.....</v>
      </c>
      <c r="Q29" s="10" t="str">
        <f>INDEX('31200 Ann Hist'!$C$8:$AR$51,MATCH('31200M Ann'!$C29,'31200 Ann Hist'!$C$8:$C$51,0),MATCH('31200M Ann'!Q$8,'31200 Ann Hist'!$C$8:$AR$8,0))</f>
        <v>.....</v>
      </c>
      <c r="R29" s="10" t="str">
        <f>INDEX('31200 Ann Hist'!$C$8:$AR$51,MATCH('31200M Ann'!$C29,'31200 Ann Hist'!$C$8:$C$51,0),MATCH('31200M Ann'!R$8,'31200 Ann Hist'!$C$8:$AR$8,0))</f>
        <v>.....</v>
      </c>
      <c r="S29" s="10" t="str">
        <f>INDEX('31200 Ann Hist'!$C$8:$AR$51,MATCH('31200M Ann'!$C29,'31200 Ann Hist'!$C$8:$C$51,0),MATCH('31200M Ann'!S$8,'31200 Ann Hist'!$C$8:$AR$8,0))</f>
        <v>.....</v>
      </c>
      <c r="T29" s="10" t="str">
        <f>INDEX('31200 Ann Hist'!$C$8:$AR$51,MATCH('31200M Ann'!$C29,'31200 Ann Hist'!$C$8:$C$51,0),MATCH('31200M Ann'!T$8,'31200 Ann Hist'!$C$8:$AR$8,0))</f>
        <v>.....</v>
      </c>
      <c r="U29" s="10" t="str">
        <f>INDEX('31200 Ann Hist'!$C$8:$AR$51,MATCH('31200M Ann'!$C29,'31200 Ann Hist'!$C$8:$C$51,0),MATCH('31200M Ann'!U$8,'31200 Ann Hist'!$C$8:$AR$8,0))</f>
        <v>.....</v>
      </c>
      <c r="V29" s="10" t="str">
        <f>INDEX('31200 Ann Hist'!$C$8:$AR$51,MATCH('31200M Ann'!$C29,'31200 Ann Hist'!$C$8:$C$51,0),MATCH('31200M Ann'!V$8,'31200 Ann Hist'!$C$8:$AR$8,0))</f>
        <v>.....</v>
      </c>
      <c r="W29" s="10" t="str">
        <f>INDEX('31200 Ann Hist'!$C$8:$AR$51,MATCH('31200M Ann'!$C29,'31200 Ann Hist'!$C$8:$C$51,0),MATCH('31200M Ann'!W$8,'31200 Ann Hist'!$C$8:$AR$8,0))</f>
        <v>.....</v>
      </c>
      <c r="X29" s="10" t="str">
        <f>INDEX('31200 Ann Hist'!$C$8:$AR$51,MATCH('31200M Ann'!$C29,'31200 Ann Hist'!$C$8:$C$51,0),MATCH('31200M Ann'!X$8,'31200 Ann Hist'!$C$8:$AR$8,0))</f>
        <v>.....</v>
      </c>
      <c r="Y29" s="10" t="str">
        <f>INDEX('31200 Ann Hist'!$C$8:$AR$51,MATCH('31200M Ann'!$C29,'31200 Ann Hist'!$C$8:$C$51,0),MATCH('31200M Ann'!Y$8,'31200 Ann Hist'!$C$8:$AR$8,0))</f>
        <v>.....</v>
      </c>
      <c r="Z29" s="10" t="str">
        <f>INDEX('31200 Ann Hist'!$C$8:$AR$51,MATCH('31200M Ann'!$C29,'31200 Ann Hist'!$C$8:$C$51,0),MATCH('31200M Ann'!Z$8,'31200 Ann Hist'!$C$8:$AR$8,0))</f>
        <v>.....</v>
      </c>
      <c r="AA29" s="10" t="str">
        <f>INDEX('31200 Ann Hist'!$C$8:$AR$51,MATCH('31200M Ann'!$C29,'31200 Ann Hist'!$C$8:$C$51,0),MATCH('31200M Ann'!AA$8,'31200 Ann Hist'!$C$8:$AR$8,0))</f>
        <v>.....</v>
      </c>
      <c r="AB29" s="10" t="str">
        <f>INDEX('31200 Ann Hist'!$C$8:$AR$51,MATCH('31200M Ann'!$C29,'31200 Ann Hist'!$C$8:$C$51,0),MATCH('31200M Ann'!AB$8,'31200 Ann Hist'!$C$8:$AR$8,0))</f>
        <v>.....</v>
      </c>
      <c r="AC29" s="10" t="str">
        <f>INDEX('31200 Ann Hist'!$C$8:$AR$51,MATCH('31200M Ann'!$C29,'31200 Ann Hist'!$C$8:$C$51,0),MATCH('31200M Ann'!AC$8,'31200 Ann Hist'!$C$8:$AR$8,0))</f>
        <v>.....</v>
      </c>
      <c r="AD29" s="10" t="str">
        <f>INDEX('31200 Ann Hist'!$C$8:$AR$51,MATCH('31200M Ann'!$C29,'31200 Ann Hist'!$C$8:$C$51,0),MATCH('31200M Ann'!AD$8,'31200 Ann Hist'!$C$8:$AR$8,0))</f>
        <v>.....</v>
      </c>
      <c r="AE29" s="10" t="str">
        <f>INDEX('31200 Ann Hist'!$C$8:$AR$51,MATCH('31200M Ann'!$C29,'31200 Ann Hist'!$C$8:$C$51,0),MATCH('31200M Ann'!AE$8,'31200 Ann Hist'!$C$8:$AR$8,0))</f>
        <v>.....</v>
      </c>
      <c r="AF29" s="10" t="str">
        <f>INDEX('31200 Ann Hist'!$C$8:$AR$51,MATCH('31200M Ann'!$C29,'31200 Ann Hist'!$C$8:$C$51,0),MATCH('31200M Ann'!AF$8,'31200 Ann Hist'!$C$8:$AR$8,0))</f>
        <v>.....</v>
      </c>
      <c r="AG29" s="10" t="str">
        <f>INDEX('31200 Ann Hist'!$C$8:$AR$51,MATCH('31200M Ann'!$C29,'31200 Ann Hist'!$C$8:$C$51,0),MATCH('31200M Ann'!AG$8,'31200 Ann Hist'!$C$8:$AR$8,0))</f>
        <v>.....</v>
      </c>
      <c r="AH29" s="10" t="str">
        <f>INDEX('31200 Ann Hist'!$C$8:$AR$51,MATCH('31200M Ann'!$C29,'31200 Ann Hist'!$C$8:$C$51,0),MATCH('31200M Ann'!AH$8,'31200 Ann Hist'!$C$8:$AR$8,0))</f>
        <v>.....</v>
      </c>
      <c r="AI29" s="10" t="str">
        <f>INDEX('31200 Ann Hist'!$C$8:$AR$51,MATCH('31200M Ann'!$C29,'31200 Ann Hist'!$C$8:$C$51,0),MATCH('31200M Ann'!AI$8,'31200 Ann Hist'!$C$8:$AR$8,0))</f>
        <v>.....</v>
      </c>
      <c r="AJ29" s="10">
        <f>INDEX('31200 Ann Hist'!$C$8:$AR$51,MATCH('31200M Ann'!$C29,'31200 Ann Hist'!$C$8:$C$51,0),MATCH('31200M Ann'!AJ$8,'31200 Ann Hist'!$C$8:$AR$8,0))</f>
        <v>0</v>
      </c>
      <c r="AK29" s="10">
        <f>INDEX('31200 Ann Hist'!$C$8:$AR$51,MATCH('31200M Ann'!$C29,'31200 Ann Hist'!$C$8:$C$51,0),MATCH('31200M Ann'!AK$8,'31200 Ann Hist'!$C$8:$AR$8,0))</f>
        <v>0</v>
      </c>
      <c r="AL29" s="10">
        <f>INDEX('31200 Ann Hist'!$C$8:$AR$51,MATCH('31200M Ann'!$C29,'31200 Ann Hist'!$C$8:$C$51,0),MATCH('31200M Ann'!AL$8,'31200 Ann Hist'!$C$8:$AR$8,0))</f>
        <v>0</v>
      </c>
      <c r="AM29" s="10">
        <f>INDEX('31200 Ann Hist'!$C$8:$AR$51,MATCH('31200M Ann'!$C29,'31200 Ann Hist'!$C$8:$C$51,0),MATCH('31200M Ann'!AM$8,'31200 Ann Hist'!$C$8:$AR$8,0))</f>
        <v>0</v>
      </c>
      <c r="AN29" s="10">
        <f>INDEX('31200 Ann Hist'!$C$8:$AR$51,MATCH('31200M Ann'!$C29,'31200 Ann Hist'!$C$8:$C$51,0),MATCH('31200M Ann'!AN$8,'31200 Ann Hist'!$C$8:$AR$8,0))</f>
        <v>0</v>
      </c>
      <c r="AO29" s="10">
        <f>INDEX('31200 Ann Hist'!$C$8:$AR$51,MATCH('31200M Ann'!$C29,'31200 Ann Hist'!$C$8:$C$51,0),MATCH('31200M Ann'!AO$8,'31200 Ann Hist'!$C$8:$AR$8,0))</f>
        <v>0.1</v>
      </c>
      <c r="AP29" s="10">
        <f>INDEX('31200 Ann Hist'!$C$8:$AR$51,MATCH('31200M Ann'!$C29,'31200 Ann Hist'!$C$8:$C$51,0),MATCH('31200M Ann'!AP$8,'31200 Ann Hist'!$C$8:$AR$8,0))</f>
        <v>0.1</v>
      </c>
      <c r="AQ29" s="10">
        <f>INDEX('31200 Ann Hist'!$C$8:$AR$51,MATCH('31200M Ann'!$C29,'31200 Ann Hist'!$C$8:$C$51,0),MATCH('31200M Ann'!AQ$8,'31200 Ann Hist'!$C$8:$AR$8,0))</f>
        <v>0.2</v>
      </c>
      <c r="AR29" s="11">
        <f>INDEX('31200 Ann'!$C$8:$AZ$51,MATCH('31200M Ann'!$C29,'31200 Ann'!$C$8:$C$51,0),MATCH('31200M Ann'!AR$8,'31200 Ann'!$C$8:$AZ$8,0))</f>
        <v>0.3</v>
      </c>
      <c r="AS29" s="11">
        <f>INDEX('31200 Ann'!$C$8:$AZ$51,MATCH('31200M Ann'!$C29,'31200 Ann'!$C$8:$C$51,0),MATCH('31200M Ann'!AS$8,'31200 Ann'!$C$8:$AZ$8,0))</f>
        <v>1.1000000000000001</v>
      </c>
      <c r="AT29" s="11">
        <f>INDEX('31200 Ann'!$C$8:$AZ$51,MATCH('31200M Ann'!$C29,'31200 Ann'!$C$8:$C$51,0),MATCH('31200M Ann'!AT$8,'31200 Ann'!$C$8:$AZ$8,0))</f>
        <v>1.7</v>
      </c>
      <c r="AU29" s="11">
        <f>INDEX('31200 Ann'!$C$8:$AZ$51,MATCH('31200M Ann'!$C29,'31200 Ann'!$C$8:$C$51,0),MATCH('31200M Ann'!AU$8,'31200 Ann'!$C$8:$AZ$8,0))</f>
        <v>2</v>
      </c>
      <c r="AV29" s="11">
        <f>INDEX('31200 Ann'!$C$8:$AZ$51,MATCH('31200M Ann'!$C29,'31200 Ann'!$C$8:$C$51,0),MATCH('31200M Ann'!AV$8,'31200 Ann'!$C$8:$AZ$8,0))</f>
        <v>2.2000000000000002</v>
      </c>
      <c r="AW29" s="11">
        <f>INDEX('31200 Ann'!$C$8:$AZ$51,MATCH('31200M Ann'!$C29,'31200 Ann'!$C$8:$C$51,0),MATCH('31200M Ann'!AW$8,'31200 Ann'!$C$8:$AZ$8,0))</f>
        <v>3.4</v>
      </c>
      <c r="AX29" s="11">
        <f>INDEX('31200 Ann'!$C$8:$AZ$51,MATCH('31200M Ann'!$C29,'31200 Ann'!$C$8:$C$51,0),MATCH('31200M Ann'!AX$8,'31200 Ann'!$C$8:$AZ$8,0))</f>
        <v>4.5999999999999996</v>
      </c>
      <c r="AY29" s="11">
        <f>INDEX('31200 Ann'!$C$8:$AZ$51,MATCH('31200M Ann'!$C29,'31200 Ann'!$C$8:$C$51,0),MATCH('31200M Ann'!AY$8,'31200 Ann'!$C$8:$AZ$8,0))</f>
        <v>4.5999999999999996</v>
      </c>
      <c r="AZ29" s="11">
        <f>INDEX('31200 Ann'!$C$8:$AZ$51,MATCH('31200M Ann'!$C29,'31200 Ann'!$C$8:$C$51,0),MATCH('31200M Ann'!AZ$8,'31200 Ann'!$C$8:$AZ$8,0))</f>
        <v>4.4000000000000004</v>
      </c>
      <c r="BA29" s="11">
        <f>INDEX('31200 Ann'!$C$8:$AZ$51,MATCH('31200M Ann'!$C29,'31200 Ann'!$C$8:$C$51,0),MATCH('31200M Ann'!BA$8,'31200 Ann'!$C$8:$AZ$8,0))</f>
        <v>4.5999999999999996</v>
      </c>
      <c r="BB29" s="11">
        <f>INDEX('31200 Ann'!$C$8:$AZ$51,MATCH('31200M Ann'!$C29,'31200 Ann'!$C$8:$C$51,0),MATCH('31200M Ann'!BB$8,'31200 Ann'!$C$8:$AZ$8,0))</f>
        <v>6.3</v>
      </c>
      <c r="BC29" s="11">
        <f>INDEX('31200 Ann'!$C$8:$AZ$51,MATCH('31200M Ann'!$C29,'31200 Ann'!$C$8:$C$51,0),MATCH('31200M Ann'!BC$8,'31200 Ann'!$C$8:$AZ$8,0))</f>
        <v>8.1999999999999993</v>
      </c>
      <c r="BD29" s="11">
        <f>INDEX('31200 Ann'!$C$8:$AZ$51,MATCH('31200M Ann'!$C29,'31200 Ann'!$C$8:$C$51,0),MATCH('31200M Ann'!BD$8,'31200 Ann'!$C$8:$AZ$8,0))</f>
        <v>10.1</v>
      </c>
      <c r="BE29" s="11">
        <f>INDEX('31200 Ann'!$C$8:$AZ$51,MATCH('31200M Ann'!$C29,'31200 Ann'!$C$8:$C$51,0),MATCH('31200M Ann'!BE$8,'31200 Ann'!$C$8:$AZ$8,0))</f>
        <v>9.9</v>
      </c>
      <c r="BF29" s="11">
        <f>INDEX('31200 Ann'!$C$8:$AZ$51,MATCH('31200M Ann'!$C29,'31200 Ann'!$C$8:$C$51,0),MATCH('31200M Ann'!BF$8,'31200 Ann'!$C$8:$AZ$8,0))</f>
        <v>11.1</v>
      </c>
      <c r="BG29" s="11">
        <f>INDEX('31200 Ann'!$C$8:$AZ$51,MATCH('31200M Ann'!$C29,'31200 Ann'!$C$8:$C$51,0),MATCH('31200M Ann'!BG$8,'31200 Ann'!$C$8:$AZ$8,0))</f>
        <v>10.7</v>
      </c>
      <c r="BH29" s="11">
        <f>INDEX('31200 Ann'!$C$8:$AZ$51,MATCH('31200M Ann'!$C29,'31200 Ann'!$C$8:$C$51,0),MATCH('31200M Ann'!BH$8,'31200 Ann'!$C$8:$AZ$8,0))</f>
        <v>10.7</v>
      </c>
      <c r="BI29" s="11">
        <f>INDEX('31200 Ann'!$C$8:$AZ$51,MATCH('31200M Ann'!$C29,'31200 Ann'!$C$8:$C$51,0),MATCH('31200M Ann'!BI$8,'31200 Ann'!$C$8:$AZ$8,0))</f>
        <v>10.6</v>
      </c>
      <c r="BJ29" s="11">
        <f>INDEX('31200 Ann'!$C$8:$AZ$51,MATCH('31200M Ann'!$C29,'31200 Ann'!$C$8:$C$51,0),MATCH('31200M Ann'!BJ$8,'31200 Ann'!$C$8:$AZ$8,0))</f>
        <v>10.6</v>
      </c>
      <c r="BK29" s="11">
        <f>INDEX('31200 Ann'!$C$8:$AZ$51,MATCH('31200M Ann'!$C29,'31200 Ann'!$C$8:$C$51,0),MATCH('31200M Ann'!BK$8,'31200 Ann'!$C$8:$AZ$8,0))</f>
        <v>11.2</v>
      </c>
      <c r="BL29" s="11">
        <f>INDEX('31200 Ann'!$C$8:$AZ$51,MATCH('31200M Ann'!$C29,'31200 Ann'!$C$8:$C$51,0),MATCH('31200M Ann'!BL$8,'31200 Ann'!$C$8:$AZ$8,0))</f>
        <v>12.3</v>
      </c>
      <c r="BM29" s="11">
        <f>INDEX('31200 Ann'!$C$8:$AZ$51,MATCH('31200M Ann'!$C29,'31200 Ann'!$C$8:$C$51,0),MATCH('31200M Ann'!BM$8,'31200 Ann'!$C$8:$AZ$8,0))</f>
        <v>14.7</v>
      </c>
      <c r="BN29" s="11">
        <f>INDEX('31200 Ann'!$C$8:$AZ$51,MATCH('31200M Ann'!$C29,'31200 Ann'!$C$8:$C$51,0),MATCH('31200M Ann'!BN$8,'31200 Ann'!$C$8:$AZ$8,0))</f>
        <v>18.3</v>
      </c>
      <c r="BO29" s="11">
        <f>INDEX('31200 Ann'!$C$8:$AZ$51,MATCH('31200M Ann'!$C29,'31200 Ann'!$C$8:$C$51,0),MATCH('31200M Ann'!BO$8,'31200 Ann'!$C$8:$AZ$8,0))</f>
        <v>21.3</v>
      </c>
      <c r="BP29" s="11">
        <f>INDEX('31200 Ann'!$C$8:$AZ$51,MATCH('31200M Ann'!$C29,'31200 Ann'!$C$8:$C$51,0),MATCH('31200M Ann'!BP$8,'31200 Ann'!$C$8:$AZ$8,0))</f>
        <v>22.2</v>
      </c>
      <c r="BQ29" s="11">
        <f>INDEX('31200 Ann'!$C$8:$AZ$51,MATCH('31200M Ann'!$C29,'31200 Ann'!$C$8:$C$51,0),MATCH('31200M Ann'!BQ$8,'31200 Ann'!$C$8:$AZ$8,0))</f>
        <v>22.8</v>
      </c>
      <c r="BR29" s="11">
        <f>INDEX('31200 Ann'!$C$8:$AZ$51,MATCH('31200M Ann'!$C29,'31200 Ann'!$C$8:$C$51,0),MATCH('31200M Ann'!BR$8,'31200 Ann'!$C$8:$AZ$8,0))</f>
        <v>22.4</v>
      </c>
      <c r="BS29" s="11">
        <f>INDEX('31200 Ann'!$C$8:$AZ$51,MATCH('31200M Ann'!$C29,'31200 Ann'!$C$8:$C$51,0),MATCH('31200M Ann'!BS$8,'31200 Ann'!$C$8:$AZ$8,0))</f>
        <v>22</v>
      </c>
      <c r="BT29" s="11">
        <f>INDEX('31200 Ann'!$C$8:$AZ$51,MATCH('31200M Ann'!$C29,'31200 Ann'!$C$8:$C$51,0),MATCH('31200M Ann'!BT$8,'31200 Ann'!$C$8:$AZ$8,0))</f>
        <v>18.7</v>
      </c>
      <c r="BU29" s="11">
        <f>INDEX('31200 Ann'!$C$8:$AZ$51,MATCH('31200M Ann'!$C29,'31200 Ann'!$C$8:$C$51,0),MATCH('31200M Ann'!BU$8,'31200 Ann'!$C$8:$AZ$8,0))</f>
        <v>16.5</v>
      </c>
      <c r="BV29" s="11">
        <f>INDEX('31200 Ann'!$C$8:$AZ$51,MATCH('31200M Ann'!$C29,'31200 Ann'!$C$8:$C$51,0),MATCH('31200M Ann'!BV$8,'31200 Ann'!$C$8:$AZ$8,0))</f>
        <v>15.5</v>
      </c>
      <c r="BW29" s="11">
        <f>INDEX('31200 Ann'!$C$8:$AZ$51,MATCH('31200M Ann'!$C29,'31200 Ann'!$C$8:$C$51,0),MATCH('31200M Ann'!BW$8,'31200 Ann'!$C$8:$AZ$8,0))</f>
        <v>14.6</v>
      </c>
      <c r="BX29" s="11">
        <f>INDEX('31200 Ann'!$C$8:$AZ$51,MATCH('31200M Ann'!$C29,'31200 Ann'!$C$8:$C$51,0),MATCH('31200M Ann'!BX$8,'31200 Ann'!$C$8:$AZ$8,0))</f>
        <v>16</v>
      </c>
      <c r="BY29" s="11">
        <f>INDEX('31200 Ann'!$C$8:$AZ$51,MATCH('31200M Ann'!$C29,'31200 Ann'!$C$8:$C$51,0),MATCH('31200M Ann'!BY$8,'31200 Ann'!$C$8:$AZ$8,0))</f>
        <v>18.600000000000001</v>
      </c>
      <c r="BZ29" s="11">
        <f>INDEX('31200 Ann'!$C$8:$AZ$51,MATCH('31200M Ann'!$C29,'31200 Ann'!$C$8:$C$51,0),MATCH('31200M Ann'!BZ$8,'31200 Ann'!$C$8:$AZ$8,0))</f>
        <v>22.1</v>
      </c>
      <c r="CA29" s="11">
        <f>INDEX('31200 Ann'!$C$8:$AZ$51,MATCH('31200M Ann'!$C29,'31200 Ann'!$C$8:$C$51,0),MATCH('31200M Ann'!CA$8,'31200 Ann'!$C$8:$AZ$8,0))</f>
        <v>25.9</v>
      </c>
      <c r="CB29" s="11">
        <f>INDEX('31200 Ann'!$C$8:$AZ$51,MATCH('31200M Ann'!$C29,'31200 Ann'!$C$8:$C$51,0),MATCH('31200M Ann'!CB$8,'31200 Ann'!$C$8:$AZ$8,0))</f>
        <v>29.5</v>
      </c>
      <c r="CC29" s="11">
        <f>INDEX('31200 Ann'!$C$8:$AZ$51,MATCH('31200M Ann'!$C29,'31200 Ann'!$C$8:$C$51,0),MATCH('31200M Ann'!CC$8,'31200 Ann'!$C$8:$AZ$8,0))</f>
        <v>29.4</v>
      </c>
      <c r="CD29" s="11">
        <f>INDEX('31200 Ann'!$C$8:$AZ$51,MATCH('31200M Ann'!$C29,'31200 Ann'!$C$8:$C$51,0),MATCH('31200M Ann'!CD$8,'31200 Ann'!$C$8:$AZ$8,0))</f>
        <v>30.9</v>
      </c>
      <c r="CE29" s="11">
        <f>INDEX('31200 Ann'!$C$8:$AZ$51,MATCH('31200M Ann'!$C29,'31200 Ann'!$C$8:$C$51,0),MATCH('31200M Ann'!CE$8,'31200 Ann'!$C$8:$AZ$8,0))</f>
        <v>37</v>
      </c>
      <c r="CF29" s="11">
        <f>INDEX('31200 Ann'!$C$8:$AZ$51,MATCH('31200M Ann'!$C29,'31200 Ann'!$C$8:$C$51,0),MATCH('31200M Ann'!CF$8,'31200 Ann'!$C$8:$AZ$8,0))</f>
        <v>54.8</v>
      </c>
      <c r="CG29" s="11">
        <f>INDEX('31200 Ann'!$C$8:$AZ$51,MATCH('31200M Ann'!$C29,'31200 Ann'!$C$8:$C$51,0),MATCH('31200M Ann'!CG$8,'31200 Ann'!$C$8:$AZ$8,0))</f>
        <v>66.5</v>
      </c>
      <c r="CH29" s="11">
        <f>INDEX('31200 Ann'!$C$8:$AZ$51,MATCH('31200M Ann'!$C29,'31200 Ann'!$C$8:$C$51,0),MATCH('31200M Ann'!CH$8,'31200 Ann'!$C$8:$AZ$8,0))</f>
        <v>72.7</v>
      </c>
      <c r="CI29" s="11">
        <f>INDEX('31200 Ann'!$C$8:$AZ$51,MATCH('31200M Ann'!$C29,'31200 Ann'!$C$8:$C$51,0),MATCH('31200M Ann'!CI$8,'31200 Ann'!$C$8:$AZ$8,0))</f>
        <v>74.900000000000006</v>
      </c>
      <c r="CJ29" s="11">
        <f>INDEX('31200 Ann'!$C$8:$AZ$51,MATCH('31200M Ann'!$C29,'31200 Ann'!$C$8:$C$51,0),MATCH('31200M Ann'!CJ$8,'31200 Ann'!$C$8:$AZ$8,0))</f>
        <v>74.7</v>
      </c>
      <c r="CK29" s="11">
        <f>INDEX('31200 Ann'!$C$8:$AZ$51,MATCH('31200M Ann'!$C29,'31200 Ann'!$C$8:$C$51,0),MATCH('31200M Ann'!CK$8,'31200 Ann'!$C$8:$AZ$8,0))</f>
        <v>69.400000000000006</v>
      </c>
      <c r="CL29" s="11">
        <f>INDEX('31200 Ann'!$C$8:$AZ$51,MATCH('31200M Ann'!$C29,'31200 Ann'!$C$8:$C$51,0),MATCH('31200M Ann'!CL$8,'31200 Ann'!$C$8:$AZ$8,0))</f>
        <v>68.7</v>
      </c>
      <c r="CM29" s="11"/>
    </row>
    <row r="30" spans="1:91" s="10" customFormat="1" x14ac:dyDescent="0.25">
      <c r="A30" s="32">
        <v>22</v>
      </c>
      <c r="B30" s="10" t="s">
        <v>471</v>
      </c>
      <c r="C30" s="10" t="s">
        <v>470</v>
      </c>
      <c r="D30" s="10" t="str">
        <f>INDEX('31200 Ann Hist'!$C$8:$AR$51,MATCH('31200M Ann'!$C30,'31200 Ann Hist'!$C$8:$C$51,0),MATCH('31200M Ann'!D$8,'31200 Ann Hist'!$C$8:$AR$8,0))</f>
        <v>.....</v>
      </c>
      <c r="E30" s="10" t="str">
        <f>INDEX('31200 Ann Hist'!$C$8:$AR$51,MATCH('31200M Ann'!$C30,'31200 Ann Hist'!$C$8:$C$51,0),MATCH('31200M Ann'!E$8,'31200 Ann Hist'!$C$8:$AR$8,0))</f>
        <v>.....</v>
      </c>
      <c r="F30" s="10" t="str">
        <f>INDEX('31200 Ann Hist'!$C$8:$AR$51,MATCH('31200M Ann'!$C30,'31200 Ann Hist'!$C$8:$C$51,0),MATCH('31200M Ann'!F$8,'31200 Ann Hist'!$C$8:$AR$8,0))</f>
        <v>.....</v>
      </c>
      <c r="G30" s="10" t="str">
        <f>INDEX('31200 Ann Hist'!$C$8:$AR$51,MATCH('31200M Ann'!$C30,'31200 Ann Hist'!$C$8:$C$51,0),MATCH('31200M Ann'!G$8,'31200 Ann Hist'!$C$8:$AR$8,0))</f>
        <v>.....</v>
      </c>
      <c r="H30" s="10" t="str">
        <f>INDEX('31200 Ann Hist'!$C$8:$AR$51,MATCH('31200M Ann'!$C30,'31200 Ann Hist'!$C$8:$C$51,0),MATCH('31200M Ann'!H$8,'31200 Ann Hist'!$C$8:$AR$8,0))</f>
        <v>.....</v>
      </c>
      <c r="I30" s="10" t="str">
        <f>INDEX('31200 Ann Hist'!$C$8:$AR$51,MATCH('31200M Ann'!$C30,'31200 Ann Hist'!$C$8:$C$51,0),MATCH('31200M Ann'!I$8,'31200 Ann Hist'!$C$8:$AR$8,0))</f>
        <v>.....</v>
      </c>
      <c r="J30" s="10" t="str">
        <f>INDEX('31200 Ann Hist'!$C$8:$AR$51,MATCH('31200M Ann'!$C30,'31200 Ann Hist'!$C$8:$C$51,0),MATCH('31200M Ann'!J$8,'31200 Ann Hist'!$C$8:$AR$8,0))</f>
        <v>.....</v>
      </c>
      <c r="K30" s="10" t="str">
        <f>INDEX('31200 Ann Hist'!$C$8:$AR$51,MATCH('31200M Ann'!$C30,'31200 Ann Hist'!$C$8:$C$51,0),MATCH('31200M Ann'!K$8,'31200 Ann Hist'!$C$8:$AR$8,0))</f>
        <v>.....</v>
      </c>
      <c r="L30" s="10" t="str">
        <f>INDEX('31200 Ann Hist'!$C$8:$AR$51,MATCH('31200M Ann'!$C30,'31200 Ann Hist'!$C$8:$C$51,0),MATCH('31200M Ann'!L$8,'31200 Ann Hist'!$C$8:$AR$8,0))</f>
        <v>.....</v>
      </c>
      <c r="M30" s="10" t="str">
        <f>INDEX('31200 Ann Hist'!$C$8:$AR$51,MATCH('31200M Ann'!$C30,'31200 Ann Hist'!$C$8:$C$51,0),MATCH('31200M Ann'!M$8,'31200 Ann Hist'!$C$8:$AR$8,0))</f>
        <v>.....</v>
      </c>
      <c r="N30" s="10" t="str">
        <f>INDEX('31200 Ann Hist'!$C$8:$AR$51,MATCH('31200M Ann'!$C30,'31200 Ann Hist'!$C$8:$C$51,0),MATCH('31200M Ann'!N$8,'31200 Ann Hist'!$C$8:$AR$8,0))</f>
        <v>.....</v>
      </c>
      <c r="O30" s="10" t="str">
        <f>INDEX('31200 Ann Hist'!$C$8:$AR$51,MATCH('31200M Ann'!$C30,'31200 Ann Hist'!$C$8:$C$51,0),MATCH('31200M Ann'!O$8,'31200 Ann Hist'!$C$8:$AR$8,0))</f>
        <v>.....</v>
      </c>
      <c r="P30" s="10" t="str">
        <f>INDEX('31200 Ann Hist'!$C$8:$AR$51,MATCH('31200M Ann'!$C30,'31200 Ann Hist'!$C$8:$C$51,0),MATCH('31200M Ann'!P$8,'31200 Ann Hist'!$C$8:$AR$8,0))</f>
        <v>.....</v>
      </c>
      <c r="Q30" s="10" t="str">
        <f>INDEX('31200 Ann Hist'!$C$8:$AR$51,MATCH('31200M Ann'!$C30,'31200 Ann Hist'!$C$8:$C$51,0),MATCH('31200M Ann'!Q$8,'31200 Ann Hist'!$C$8:$AR$8,0))</f>
        <v>.....</v>
      </c>
      <c r="R30" s="10" t="str">
        <f>INDEX('31200 Ann Hist'!$C$8:$AR$51,MATCH('31200M Ann'!$C30,'31200 Ann Hist'!$C$8:$C$51,0),MATCH('31200M Ann'!R$8,'31200 Ann Hist'!$C$8:$AR$8,0))</f>
        <v>.....</v>
      </c>
      <c r="S30" s="10" t="str">
        <f>INDEX('31200 Ann Hist'!$C$8:$AR$51,MATCH('31200M Ann'!$C30,'31200 Ann Hist'!$C$8:$C$51,0),MATCH('31200M Ann'!S$8,'31200 Ann Hist'!$C$8:$AR$8,0))</f>
        <v>.....</v>
      </c>
      <c r="T30" s="10" t="str">
        <f>INDEX('31200 Ann Hist'!$C$8:$AR$51,MATCH('31200M Ann'!$C30,'31200 Ann Hist'!$C$8:$C$51,0),MATCH('31200M Ann'!T$8,'31200 Ann Hist'!$C$8:$AR$8,0))</f>
        <v>.....</v>
      </c>
      <c r="U30" s="10" t="str">
        <f>INDEX('31200 Ann Hist'!$C$8:$AR$51,MATCH('31200M Ann'!$C30,'31200 Ann Hist'!$C$8:$C$51,0),MATCH('31200M Ann'!U$8,'31200 Ann Hist'!$C$8:$AR$8,0))</f>
        <v>.....</v>
      </c>
      <c r="V30" s="10" t="str">
        <f>INDEX('31200 Ann Hist'!$C$8:$AR$51,MATCH('31200M Ann'!$C30,'31200 Ann Hist'!$C$8:$C$51,0),MATCH('31200M Ann'!V$8,'31200 Ann Hist'!$C$8:$AR$8,0))</f>
        <v>.....</v>
      </c>
      <c r="W30" s="10" t="str">
        <f>INDEX('31200 Ann Hist'!$C$8:$AR$51,MATCH('31200M Ann'!$C30,'31200 Ann Hist'!$C$8:$C$51,0),MATCH('31200M Ann'!W$8,'31200 Ann Hist'!$C$8:$AR$8,0))</f>
        <v>.....</v>
      </c>
      <c r="X30" s="10" t="str">
        <f>INDEX('31200 Ann Hist'!$C$8:$AR$51,MATCH('31200M Ann'!$C30,'31200 Ann Hist'!$C$8:$C$51,0),MATCH('31200M Ann'!X$8,'31200 Ann Hist'!$C$8:$AR$8,0))</f>
        <v>.....</v>
      </c>
      <c r="Y30" s="10" t="str">
        <f>INDEX('31200 Ann Hist'!$C$8:$AR$51,MATCH('31200M Ann'!$C30,'31200 Ann Hist'!$C$8:$C$51,0),MATCH('31200M Ann'!Y$8,'31200 Ann Hist'!$C$8:$AR$8,0))</f>
        <v>.....</v>
      </c>
      <c r="Z30" s="10" t="str">
        <f>INDEX('31200 Ann Hist'!$C$8:$AR$51,MATCH('31200M Ann'!$C30,'31200 Ann Hist'!$C$8:$C$51,0),MATCH('31200M Ann'!Z$8,'31200 Ann Hist'!$C$8:$AR$8,0))</f>
        <v>.....</v>
      </c>
      <c r="AA30" s="10" t="str">
        <f>INDEX('31200 Ann Hist'!$C$8:$AR$51,MATCH('31200M Ann'!$C30,'31200 Ann Hist'!$C$8:$C$51,0),MATCH('31200M Ann'!AA$8,'31200 Ann Hist'!$C$8:$AR$8,0))</f>
        <v>.....</v>
      </c>
      <c r="AB30" s="10" t="str">
        <f>INDEX('31200 Ann Hist'!$C$8:$AR$51,MATCH('31200M Ann'!$C30,'31200 Ann Hist'!$C$8:$C$51,0),MATCH('31200M Ann'!AB$8,'31200 Ann Hist'!$C$8:$AR$8,0))</f>
        <v>.....</v>
      </c>
      <c r="AC30" s="10" t="str">
        <f>INDEX('31200 Ann Hist'!$C$8:$AR$51,MATCH('31200M Ann'!$C30,'31200 Ann Hist'!$C$8:$C$51,0),MATCH('31200M Ann'!AC$8,'31200 Ann Hist'!$C$8:$AR$8,0))</f>
        <v>.....</v>
      </c>
      <c r="AD30" s="10" t="str">
        <f>INDEX('31200 Ann Hist'!$C$8:$AR$51,MATCH('31200M Ann'!$C30,'31200 Ann Hist'!$C$8:$C$51,0),MATCH('31200M Ann'!AD$8,'31200 Ann Hist'!$C$8:$AR$8,0))</f>
        <v>.....</v>
      </c>
      <c r="AE30" s="10" t="str">
        <f>INDEX('31200 Ann Hist'!$C$8:$AR$51,MATCH('31200M Ann'!$C30,'31200 Ann Hist'!$C$8:$C$51,0),MATCH('31200M Ann'!AE$8,'31200 Ann Hist'!$C$8:$AR$8,0))</f>
        <v>.....</v>
      </c>
      <c r="AF30" s="10" t="str">
        <f>INDEX('31200 Ann Hist'!$C$8:$AR$51,MATCH('31200M Ann'!$C30,'31200 Ann Hist'!$C$8:$C$51,0),MATCH('31200M Ann'!AF$8,'31200 Ann Hist'!$C$8:$AR$8,0))</f>
        <v>.....</v>
      </c>
      <c r="AG30" s="10" t="str">
        <f>INDEX('31200 Ann Hist'!$C$8:$AR$51,MATCH('31200M Ann'!$C30,'31200 Ann Hist'!$C$8:$C$51,0),MATCH('31200M Ann'!AG$8,'31200 Ann Hist'!$C$8:$AR$8,0))</f>
        <v>.....</v>
      </c>
      <c r="AH30" s="10" t="str">
        <f>INDEX('31200 Ann Hist'!$C$8:$AR$51,MATCH('31200M Ann'!$C30,'31200 Ann Hist'!$C$8:$C$51,0),MATCH('31200M Ann'!AH$8,'31200 Ann Hist'!$C$8:$AR$8,0))</f>
        <v>.....</v>
      </c>
      <c r="AI30" s="10" t="str">
        <f>INDEX('31200 Ann Hist'!$C$8:$AR$51,MATCH('31200M Ann'!$C30,'31200 Ann Hist'!$C$8:$C$51,0),MATCH('31200M Ann'!AI$8,'31200 Ann Hist'!$C$8:$AR$8,0))</f>
        <v>.....</v>
      </c>
      <c r="AJ30" s="10" t="str">
        <f>INDEX('31200 Ann Hist'!$C$8:$AR$51,MATCH('31200M Ann'!$C30,'31200 Ann Hist'!$C$8:$C$51,0),MATCH('31200M Ann'!AJ$8,'31200 Ann Hist'!$C$8:$AR$8,0))</f>
        <v>.....</v>
      </c>
      <c r="AK30" s="10" t="str">
        <f>INDEX('31200 Ann Hist'!$C$8:$AR$51,MATCH('31200M Ann'!$C30,'31200 Ann Hist'!$C$8:$C$51,0),MATCH('31200M Ann'!AK$8,'31200 Ann Hist'!$C$8:$AR$8,0))</f>
        <v>.....</v>
      </c>
      <c r="AL30" s="10" t="str">
        <f>INDEX('31200 Ann Hist'!$C$8:$AR$51,MATCH('31200M Ann'!$C30,'31200 Ann Hist'!$C$8:$C$51,0),MATCH('31200M Ann'!AL$8,'31200 Ann Hist'!$C$8:$AR$8,0))</f>
        <v>.....</v>
      </c>
      <c r="AM30" s="10" t="str">
        <f>INDEX('31200 Ann Hist'!$C$8:$AR$51,MATCH('31200M Ann'!$C30,'31200 Ann Hist'!$C$8:$C$51,0),MATCH('31200M Ann'!AM$8,'31200 Ann Hist'!$C$8:$AR$8,0))</f>
        <v>.....</v>
      </c>
      <c r="AN30" s="10" t="str">
        <f>INDEX('31200 Ann Hist'!$C$8:$AR$51,MATCH('31200M Ann'!$C30,'31200 Ann Hist'!$C$8:$C$51,0),MATCH('31200M Ann'!AN$8,'31200 Ann Hist'!$C$8:$AR$8,0))</f>
        <v>.....</v>
      </c>
      <c r="AO30" s="10" t="str">
        <f>INDEX('31200 Ann Hist'!$C$8:$AR$51,MATCH('31200M Ann'!$C30,'31200 Ann Hist'!$C$8:$C$51,0),MATCH('31200M Ann'!AO$8,'31200 Ann Hist'!$C$8:$AR$8,0))</f>
        <v>.....</v>
      </c>
      <c r="AP30" s="10" t="str">
        <f>INDEX('31200 Ann Hist'!$C$8:$AR$51,MATCH('31200M Ann'!$C30,'31200 Ann Hist'!$C$8:$C$51,0),MATCH('31200M Ann'!AP$8,'31200 Ann Hist'!$C$8:$AR$8,0))</f>
        <v>.....</v>
      </c>
      <c r="AQ30" s="10" t="str">
        <f>INDEX('31200 Ann Hist'!$C$8:$AR$51,MATCH('31200M Ann'!$C30,'31200 Ann Hist'!$C$8:$C$51,0),MATCH('31200M Ann'!AQ$8,'31200 Ann Hist'!$C$8:$AR$8,0))</f>
        <v>.....</v>
      </c>
      <c r="AR30" s="11" t="str">
        <f>INDEX('31200 Ann'!$C$8:$AZ$51,MATCH('31200M Ann'!$C30,'31200 Ann'!$C$8:$C$51,0),MATCH('31200M Ann'!AR$8,'31200 Ann'!$C$8:$AZ$8,0))</f>
        <v>.....</v>
      </c>
      <c r="AS30" s="11">
        <f>INDEX('31200 Ann'!$C$8:$AZ$51,MATCH('31200M Ann'!$C30,'31200 Ann'!$C$8:$C$51,0),MATCH('31200M Ann'!AS$8,'31200 Ann'!$C$8:$AZ$8,0))</f>
        <v>0.1</v>
      </c>
      <c r="AT30" s="11">
        <f>INDEX('31200 Ann'!$C$8:$AZ$51,MATCH('31200M Ann'!$C30,'31200 Ann'!$C$8:$C$51,0),MATCH('31200M Ann'!AT$8,'31200 Ann'!$C$8:$AZ$8,0))</f>
        <v>0.4</v>
      </c>
      <c r="AU30" s="11">
        <f>INDEX('31200 Ann'!$C$8:$AZ$51,MATCH('31200M Ann'!$C30,'31200 Ann'!$C$8:$C$51,0),MATCH('31200M Ann'!AU$8,'31200 Ann'!$C$8:$AZ$8,0))</f>
        <v>0.6</v>
      </c>
      <c r="AV30" s="11">
        <f>INDEX('31200 Ann'!$C$8:$AZ$51,MATCH('31200M Ann'!$C30,'31200 Ann'!$C$8:$C$51,0),MATCH('31200M Ann'!AV$8,'31200 Ann'!$C$8:$AZ$8,0))</f>
        <v>1.1000000000000001</v>
      </c>
      <c r="AW30" s="11">
        <f>INDEX('31200 Ann'!$C$8:$AZ$51,MATCH('31200M Ann'!$C30,'31200 Ann'!$C$8:$C$51,0),MATCH('31200M Ann'!AW$8,'31200 Ann'!$C$8:$AZ$8,0))</f>
        <v>1</v>
      </c>
      <c r="AX30" s="11">
        <f>INDEX('31200 Ann'!$C$8:$AZ$51,MATCH('31200M Ann'!$C30,'31200 Ann'!$C$8:$C$51,0),MATCH('31200M Ann'!AX$8,'31200 Ann'!$C$8:$AZ$8,0))</f>
        <v>1</v>
      </c>
      <c r="AY30" s="11">
        <f>INDEX('31200 Ann'!$C$8:$AZ$51,MATCH('31200M Ann'!$C30,'31200 Ann'!$C$8:$C$51,0),MATCH('31200M Ann'!AY$8,'31200 Ann'!$C$8:$AZ$8,0))</f>
        <v>1</v>
      </c>
      <c r="AZ30" s="11">
        <f>INDEX('31200 Ann'!$C$8:$AZ$51,MATCH('31200M Ann'!$C30,'31200 Ann'!$C$8:$C$51,0),MATCH('31200M Ann'!AZ$8,'31200 Ann'!$C$8:$AZ$8,0))</f>
        <v>1</v>
      </c>
      <c r="BA30" s="11">
        <f>INDEX('31200 Ann'!$C$8:$AZ$51,MATCH('31200M Ann'!$C30,'31200 Ann'!$C$8:$C$51,0),MATCH('31200M Ann'!BA$8,'31200 Ann'!$C$8:$AZ$8,0))</f>
        <v>1</v>
      </c>
      <c r="BB30" s="11">
        <f>INDEX('31200 Ann'!$C$8:$AZ$51,MATCH('31200M Ann'!$C30,'31200 Ann'!$C$8:$C$51,0),MATCH('31200M Ann'!BB$8,'31200 Ann'!$C$8:$AZ$8,0))</f>
        <v>1.7</v>
      </c>
      <c r="BC30" s="11">
        <f>INDEX('31200 Ann'!$C$8:$AZ$51,MATCH('31200M Ann'!$C30,'31200 Ann'!$C$8:$C$51,0),MATCH('31200M Ann'!BC$8,'31200 Ann'!$C$8:$AZ$8,0))</f>
        <v>1.8</v>
      </c>
      <c r="BD30" s="11">
        <f>INDEX('31200 Ann'!$C$8:$AZ$51,MATCH('31200M Ann'!$C30,'31200 Ann'!$C$8:$C$51,0),MATCH('31200M Ann'!BD$8,'31200 Ann'!$C$8:$AZ$8,0))</f>
        <v>1.7</v>
      </c>
      <c r="BE30" s="11">
        <f>INDEX('31200 Ann'!$C$8:$AZ$51,MATCH('31200M Ann'!$C30,'31200 Ann'!$C$8:$C$51,0),MATCH('31200M Ann'!BE$8,'31200 Ann'!$C$8:$AZ$8,0))</f>
        <v>1.7</v>
      </c>
      <c r="BF30" s="11">
        <f>INDEX('31200 Ann'!$C$8:$AZ$51,MATCH('31200M Ann'!$C30,'31200 Ann'!$C$8:$C$51,0),MATCH('31200M Ann'!BF$8,'31200 Ann'!$C$8:$AZ$8,0))</f>
        <v>1.7</v>
      </c>
      <c r="BG30" s="11">
        <f>INDEX('31200 Ann'!$C$8:$AZ$51,MATCH('31200M Ann'!$C30,'31200 Ann'!$C$8:$C$51,0),MATCH('31200M Ann'!BG$8,'31200 Ann'!$C$8:$AZ$8,0))</f>
        <v>1.6</v>
      </c>
      <c r="BH30" s="11">
        <f>INDEX('31200 Ann'!$C$8:$AZ$51,MATCH('31200M Ann'!$C30,'31200 Ann'!$C$8:$C$51,0),MATCH('31200M Ann'!BH$8,'31200 Ann'!$C$8:$AZ$8,0))</f>
        <v>1.6</v>
      </c>
      <c r="BI30" s="11">
        <f>INDEX('31200 Ann'!$C$8:$AZ$51,MATCH('31200M Ann'!$C30,'31200 Ann'!$C$8:$C$51,0),MATCH('31200M Ann'!BI$8,'31200 Ann'!$C$8:$AZ$8,0))</f>
        <v>1.6</v>
      </c>
      <c r="BJ30" s="11">
        <f>INDEX('31200 Ann'!$C$8:$AZ$51,MATCH('31200M Ann'!$C30,'31200 Ann'!$C$8:$C$51,0),MATCH('31200M Ann'!BJ$8,'31200 Ann'!$C$8:$AZ$8,0))</f>
        <v>1.5</v>
      </c>
      <c r="BK30" s="11">
        <f>INDEX('31200 Ann'!$C$8:$AZ$51,MATCH('31200M Ann'!$C30,'31200 Ann'!$C$8:$C$51,0),MATCH('31200M Ann'!BK$8,'31200 Ann'!$C$8:$AZ$8,0))</f>
        <v>1.5</v>
      </c>
      <c r="BL30" s="11">
        <f>INDEX('31200 Ann'!$C$8:$AZ$51,MATCH('31200M Ann'!$C30,'31200 Ann'!$C$8:$C$51,0),MATCH('31200M Ann'!BL$8,'31200 Ann'!$C$8:$AZ$8,0))</f>
        <v>1.5</v>
      </c>
      <c r="BM30" s="11">
        <f>INDEX('31200 Ann'!$C$8:$AZ$51,MATCH('31200M Ann'!$C30,'31200 Ann'!$C$8:$C$51,0),MATCH('31200M Ann'!BM$8,'31200 Ann'!$C$8:$AZ$8,0))</f>
        <v>1.4</v>
      </c>
      <c r="BN30" s="11">
        <f>INDEX('31200 Ann'!$C$8:$AZ$51,MATCH('31200M Ann'!$C30,'31200 Ann'!$C$8:$C$51,0),MATCH('31200M Ann'!BN$8,'31200 Ann'!$C$8:$AZ$8,0))</f>
        <v>1.4</v>
      </c>
      <c r="BO30" s="11">
        <f>INDEX('31200 Ann'!$C$8:$AZ$51,MATCH('31200M Ann'!$C30,'31200 Ann'!$C$8:$C$51,0),MATCH('31200M Ann'!BO$8,'31200 Ann'!$C$8:$AZ$8,0))</f>
        <v>1.4</v>
      </c>
      <c r="BP30" s="11">
        <f>INDEX('31200 Ann'!$C$8:$AZ$51,MATCH('31200M Ann'!$C30,'31200 Ann'!$C$8:$C$51,0),MATCH('31200M Ann'!BP$8,'31200 Ann'!$C$8:$AZ$8,0))</f>
        <v>1.4</v>
      </c>
      <c r="BQ30" s="11">
        <f>INDEX('31200 Ann'!$C$8:$AZ$51,MATCH('31200M Ann'!$C30,'31200 Ann'!$C$8:$C$51,0),MATCH('31200M Ann'!BQ$8,'31200 Ann'!$C$8:$AZ$8,0))</f>
        <v>1.3</v>
      </c>
      <c r="BR30" s="11">
        <f>INDEX('31200 Ann'!$C$8:$AZ$51,MATCH('31200M Ann'!$C30,'31200 Ann'!$C$8:$C$51,0),MATCH('31200M Ann'!BR$8,'31200 Ann'!$C$8:$AZ$8,0))</f>
        <v>1.2</v>
      </c>
      <c r="BS30" s="11">
        <f>INDEX('31200 Ann'!$C$8:$AZ$51,MATCH('31200M Ann'!$C30,'31200 Ann'!$C$8:$C$51,0),MATCH('31200M Ann'!BS$8,'31200 Ann'!$C$8:$AZ$8,0))</f>
        <v>1.2</v>
      </c>
      <c r="BT30" s="11">
        <f>INDEX('31200 Ann'!$C$8:$AZ$51,MATCH('31200M Ann'!$C30,'31200 Ann'!$C$8:$C$51,0),MATCH('31200M Ann'!BT$8,'31200 Ann'!$C$8:$AZ$8,0))</f>
        <v>1.1000000000000001</v>
      </c>
      <c r="BU30" s="11">
        <f>INDEX('31200 Ann'!$C$8:$AZ$51,MATCH('31200M Ann'!$C30,'31200 Ann'!$C$8:$C$51,0),MATCH('31200M Ann'!BU$8,'31200 Ann'!$C$8:$AZ$8,0))</f>
        <v>1</v>
      </c>
      <c r="BV30" s="11">
        <f>INDEX('31200 Ann'!$C$8:$AZ$51,MATCH('31200M Ann'!$C30,'31200 Ann'!$C$8:$C$51,0),MATCH('31200M Ann'!BV$8,'31200 Ann'!$C$8:$AZ$8,0))</f>
        <v>1</v>
      </c>
      <c r="BW30" s="11">
        <f>INDEX('31200 Ann'!$C$8:$AZ$51,MATCH('31200M Ann'!$C30,'31200 Ann'!$C$8:$C$51,0),MATCH('31200M Ann'!BW$8,'31200 Ann'!$C$8:$AZ$8,0))</f>
        <v>0.9</v>
      </c>
      <c r="BX30" s="11">
        <f>INDEX('31200 Ann'!$C$8:$AZ$51,MATCH('31200M Ann'!$C30,'31200 Ann'!$C$8:$C$51,0),MATCH('31200M Ann'!BX$8,'31200 Ann'!$C$8:$AZ$8,0))</f>
        <v>0.9</v>
      </c>
      <c r="BY30" s="11">
        <f>INDEX('31200 Ann'!$C$8:$AZ$51,MATCH('31200M Ann'!$C30,'31200 Ann'!$C$8:$C$51,0),MATCH('31200M Ann'!BY$8,'31200 Ann'!$C$8:$AZ$8,0))</f>
        <v>0.8</v>
      </c>
      <c r="BZ30" s="11">
        <f>INDEX('31200 Ann'!$C$8:$AZ$51,MATCH('31200M Ann'!$C30,'31200 Ann'!$C$8:$C$51,0),MATCH('31200M Ann'!BZ$8,'31200 Ann'!$C$8:$AZ$8,0))</f>
        <v>0.8</v>
      </c>
      <c r="CA30" s="11">
        <f>INDEX('31200 Ann'!$C$8:$AZ$51,MATCH('31200M Ann'!$C30,'31200 Ann'!$C$8:$C$51,0),MATCH('31200M Ann'!CA$8,'31200 Ann'!$C$8:$AZ$8,0))</f>
        <v>0.7</v>
      </c>
      <c r="CB30" s="11">
        <f>INDEX('31200 Ann'!$C$8:$AZ$51,MATCH('31200M Ann'!$C30,'31200 Ann'!$C$8:$C$51,0),MATCH('31200M Ann'!CB$8,'31200 Ann'!$C$8:$AZ$8,0))</f>
        <v>0.7</v>
      </c>
      <c r="CC30" s="11">
        <f>INDEX('31200 Ann'!$C$8:$AZ$51,MATCH('31200M Ann'!$C30,'31200 Ann'!$C$8:$C$51,0),MATCH('31200M Ann'!CC$8,'31200 Ann'!$C$8:$AZ$8,0))</f>
        <v>0.6</v>
      </c>
      <c r="CD30" s="11">
        <f>INDEX('31200 Ann'!$C$8:$AZ$51,MATCH('31200M Ann'!$C30,'31200 Ann'!$C$8:$C$51,0),MATCH('31200M Ann'!CD$8,'31200 Ann'!$C$8:$AZ$8,0))</f>
        <v>0.6</v>
      </c>
      <c r="CE30" s="11">
        <f>INDEX('31200 Ann'!$C$8:$AZ$51,MATCH('31200M Ann'!$C30,'31200 Ann'!$C$8:$C$51,0),MATCH('31200M Ann'!CE$8,'31200 Ann'!$C$8:$AZ$8,0))</f>
        <v>0.5</v>
      </c>
      <c r="CF30" s="11">
        <f>INDEX('31200 Ann'!$C$8:$AZ$51,MATCH('31200M Ann'!$C30,'31200 Ann'!$C$8:$C$51,0),MATCH('31200M Ann'!CF$8,'31200 Ann'!$C$8:$AZ$8,0))</f>
        <v>0.5</v>
      </c>
      <c r="CG30" s="11">
        <f>INDEX('31200 Ann'!$C$8:$AZ$51,MATCH('31200M Ann'!$C30,'31200 Ann'!$C$8:$C$51,0),MATCH('31200M Ann'!CG$8,'31200 Ann'!$C$8:$AZ$8,0))</f>
        <v>0.4</v>
      </c>
      <c r="CH30" s="11">
        <f>INDEX('31200 Ann'!$C$8:$AZ$51,MATCH('31200M Ann'!$C30,'31200 Ann'!$C$8:$C$51,0),MATCH('31200M Ann'!CH$8,'31200 Ann'!$C$8:$AZ$8,0))</f>
        <v>0.4</v>
      </c>
      <c r="CI30" s="11">
        <f>INDEX('31200 Ann'!$C$8:$AZ$51,MATCH('31200M Ann'!$C30,'31200 Ann'!$C$8:$C$51,0),MATCH('31200M Ann'!CI$8,'31200 Ann'!$C$8:$AZ$8,0))</f>
        <v>0.4</v>
      </c>
      <c r="CJ30" s="11">
        <f>INDEX('31200 Ann'!$C$8:$AZ$51,MATCH('31200M Ann'!$C30,'31200 Ann'!$C$8:$C$51,0),MATCH('31200M Ann'!CJ$8,'31200 Ann'!$C$8:$AZ$8,0))</f>
        <v>0.3</v>
      </c>
      <c r="CK30" s="11">
        <f>INDEX('31200 Ann'!$C$8:$AZ$51,MATCH('31200M Ann'!$C30,'31200 Ann'!$C$8:$C$51,0),MATCH('31200M Ann'!CK$8,'31200 Ann'!$C$8:$AZ$8,0))</f>
        <v>0.3</v>
      </c>
      <c r="CL30" s="11">
        <f>INDEX('31200 Ann'!$C$8:$AZ$51,MATCH('31200M Ann'!$C30,'31200 Ann'!$C$8:$C$51,0),MATCH('31200M Ann'!CL$8,'31200 Ann'!$C$8:$AZ$8,0))</f>
        <v>0.3</v>
      </c>
      <c r="CM30" s="11"/>
    </row>
    <row r="31" spans="1:91" s="10" customFormat="1" x14ac:dyDescent="0.25">
      <c r="A31" s="32">
        <v>23</v>
      </c>
      <c r="B31" s="10" t="s">
        <v>469</v>
      </c>
      <c r="C31" s="10" t="s">
        <v>468</v>
      </c>
      <c r="D31" s="10" t="str">
        <f>INDEX('31200 Ann Hist'!$C$8:$AR$51,MATCH('31200M Ann'!$C31,'31200 Ann Hist'!$C$8:$C$51,0),MATCH('31200M Ann'!D$8,'31200 Ann Hist'!$C$8:$AR$8,0))</f>
        <v>.....</v>
      </c>
      <c r="E31" s="10" t="str">
        <f>INDEX('31200 Ann Hist'!$C$8:$AR$51,MATCH('31200M Ann'!$C31,'31200 Ann Hist'!$C$8:$C$51,0),MATCH('31200M Ann'!E$8,'31200 Ann Hist'!$C$8:$AR$8,0))</f>
        <v>.....</v>
      </c>
      <c r="F31" s="10" t="str">
        <f>INDEX('31200 Ann Hist'!$C$8:$AR$51,MATCH('31200M Ann'!$C31,'31200 Ann Hist'!$C$8:$C$51,0),MATCH('31200M Ann'!F$8,'31200 Ann Hist'!$C$8:$AR$8,0))</f>
        <v>.....</v>
      </c>
      <c r="G31" s="10" t="str">
        <f>INDEX('31200 Ann Hist'!$C$8:$AR$51,MATCH('31200M Ann'!$C31,'31200 Ann Hist'!$C$8:$C$51,0),MATCH('31200M Ann'!G$8,'31200 Ann Hist'!$C$8:$AR$8,0))</f>
        <v>.....</v>
      </c>
      <c r="H31" s="10" t="str">
        <f>INDEX('31200 Ann Hist'!$C$8:$AR$51,MATCH('31200M Ann'!$C31,'31200 Ann Hist'!$C$8:$C$51,0),MATCH('31200M Ann'!H$8,'31200 Ann Hist'!$C$8:$AR$8,0))</f>
        <v>.....</v>
      </c>
      <c r="I31" s="10" t="str">
        <f>INDEX('31200 Ann Hist'!$C$8:$AR$51,MATCH('31200M Ann'!$C31,'31200 Ann Hist'!$C$8:$C$51,0),MATCH('31200M Ann'!I$8,'31200 Ann Hist'!$C$8:$AR$8,0))</f>
        <v>.....</v>
      </c>
      <c r="J31" s="10" t="str">
        <f>INDEX('31200 Ann Hist'!$C$8:$AR$51,MATCH('31200M Ann'!$C31,'31200 Ann Hist'!$C$8:$C$51,0),MATCH('31200M Ann'!J$8,'31200 Ann Hist'!$C$8:$AR$8,0))</f>
        <v>.....</v>
      </c>
      <c r="K31" s="10" t="str">
        <f>INDEX('31200 Ann Hist'!$C$8:$AR$51,MATCH('31200M Ann'!$C31,'31200 Ann Hist'!$C$8:$C$51,0),MATCH('31200M Ann'!K$8,'31200 Ann Hist'!$C$8:$AR$8,0))</f>
        <v>.....</v>
      </c>
      <c r="L31" s="10" t="str">
        <f>INDEX('31200 Ann Hist'!$C$8:$AR$51,MATCH('31200M Ann'!$C31,'31200 Ann Hist'!$C$8:$C$51,0),MATCH('31200M Ann'!L$8,'31200 Ann Hist'!$C$8:$AR$8,0))</f>
        <v>.....</v>
      </c>
      <c r="M31" s="10" t="str">
        <f>INDEX('31200 Ann Hist'!$C$8:$AR$51,MATCH('31200M Ann'!$C31,'31200 Ann Hist'!$C$8:$C$51,0),MATCH('31200M Ann'!M$8,'31200 Ann Hist'!$C$8:$AR$8,0))</f>
        <v>.....</v>
      </c>
      <c r="N31" s="10" t="str">
        <f>INDEX('31200 Ann Hist'!$C$8:$AR$51,MATCH('31200M Ann'!$C31,'31200 Ann Hist'!$C$8:$C$51,0),MATCH('31200M Ann'!N$8,'31200 Ann Hist'!$C$8:$AR$8,0))</f>
        <v>.....</v>
      </c>
      <c r="O31" s="10" t="str">
        <f>INDEX('31200 Ann Hist'!$C$8:$AR$51,MATCH('31200M Ann'!$C31,'31200 Ann Hist'!$C$8:$C$51,0),MATCH('31200M Ann'!O$8,'31200 Ann Hist'!$C$8:$AR$8,0))</f>
        <v>.....</v>
      </c>
      <c r="P31" s="10" t="str">
        <f>INDEX('31200 Ann Hist'!$C$8:$AR$51,MATCH('31200M Ann'!$C31,'31200 Ann Hist'!$C$8:$C$51,0),MATCH('31200M Ann'!P$8,'31200 Ann Hist'!$C$8:$AR$8,0))</f>
        <v>.....</v>
      </c>
      <c r="Q31" s="10" t="str">
        <f>INDEX('31200 Ann Hist'!$C$8:$AR$51,MATCH('31200M Ann'!$C31,'31200 Ann Hist'!$C$8:$C$51,0),MATCH('31200M Ann'!Q$8,'31200 Ann Hist'!$C$8:$AR$8,0))</f>
        <v>.....</v>
      </c>
      <c r="R31" s="10" t="str">
        <f>INDEX('31200 Ann Hist'!$C$8:$AR$51,MATCH('31200M Ann'!$C31,'31200 Ann Hist'!$C$8:$C$51,0),MATCH('31200M Ann'!R$8,'31200 Ann Hist'!$C$8:$AR$8,0))</f>
        <v>.....</v>
      </c>
      <c r="S31" s="10" t="str">
        <f>INDEX('31200 Ann Hist'!$C$8:$AR$51,MATCH('31200M Ann'!$C31,'31200 Ann Hist'!$C$8:$C$51,0),MATCH('31200M Ann'!S$8,'31200 Ann Hist'!$C$8:$AR$8,0))</f>
        <v>.....</v>
      </c>
      <c r="T31" s="10" t="str">
        <f>INDEX('31200 Ann Hist'!$C$8:$AR$51,MATCH('31200M Ann'!$C31,'31200 Ann Hist'!$C$8:$C$51,0),MATCH('31200M Ann'!T$8,'31200 Ann Hist'!$C$8:$AR$8,0))</f>
        <v>.....</v>
      </c>
      <c r="U31" s="10" t="str">
        <f>INDEX('31200 Ann Hist'!$C$8:$AR$51,MATCH('31200M Ann'!$C31,'31200 Ann Hist'!$C$8:$C$51,0),MATCH('31200M Ann'!U$8,'31200 Ann Hist'!$C$8:$AR$8,0))</f>
        <v>.....</v>
      </c>
      <c r="V31" s="10" t="str">
        <f>INDEX('31200 Ann Hist'!$C$8:$AR$51,MATCH('31200M Ann'!$C31,'31200 Ann Hist'!$C$8:$C$51,0),MATCH('31200M Ann'!V$8,'31200 Ann Hist'!$C$8:$AR$8,0))</f>
        <v>.....</v>
      </c>
      <c r="W31" s="10" t="str">
        <f>INDEX('31200 Ann Hist'!$C$8:$AR$51,MATCH('31200M Ann'!$C31,'31200 Ann Hist'!$C$8:$C$51,0),MATCH('31200M Ann'!W$8,'31200 Ann Hist'!$C$8:$AR$8,0))</f>
        <v>.....</v>
      </c>
      <c r="X31" s="10" t="str">
        <f>INDEX('31200 Ann Hist'!$C$8:$AR$51,MATCH('31200M Ann'!$C31,'31200 Ann Hist'!$C$8:$C$51,0),MATCH('31200M Ann'!X$8,'31200 Ann Hist'!$C$8:$AR$8,0))</f>
        <v>.....</v>
      </c>
      <c r="Y31" s="10" t="str">
        <f>INDEX('31200 Ann Hist'!$C$8:$AR$51,MATCH('31200M Ann'!$C31,'31200 Ann Hist'!$C$8:$C$51,0),MATCH('31200M Ann'!Y$8,'31200 Ann Hist'!$C$8:$AR$8,0))</f>
        <v>.....</v>
      </c>
      <c r="Z31" s="10" t="str">
        <f>INDEX('31200 Ann Hist'!$C$8:$AR$51,MATCH('31200M Ann'!$C31,'31200 Ann Hist'!$C$8:$C$51,0),MATCH('31200M Ann'!Z$8,'31200 Ann Hist'!$C$8:$AR$8,0))</f>
        <v>.....</v>
      </c>
      <c r="AA31" s="10" t="str">
        <f>INDEX('31200 Ann Hist'!$C$8:$AR$51,MATCH('31200M Ann'!$C31,'31200 Ann Hist'!$C$8:$C$51,0),MATCH('31200M Ann'!AA$8,'31200 Ann Hist'!$C$8:$AR$8,0))</f>
        <v>.....</v>
      </c>
      <c r="AB31" s="10" t="str">
        <f>INDEX('31200 Ann Hist'!$C$8:$AR$51,MATCH('31200M Ann'!$C31,'31200 Ann Hist'!$C$8:$C$51,0),MATCH('31200M Ann'!AB$8,'31200 Ann Hist'!$C$8:$AR$8,0))</f>
        <v>.....</v>
      </c>
      <c r="AC31" s="10" t="str">
        <f>INDEX('31200 Ann Hist'!$C$8:$AR$51,MATCH('31200M Ann'!$C31,'31200 Ann Hist'!$C$8:$C$51,0),MATCH('31200M Ann'!AC$8,'31200 Ann Hist'!$C$8:$AR$8,0))</f>
        <v>.....</v>
      </c>
      <c r="AD31" s="10" t="str">
        <f>INDEX('31200 Ann Hist'!$C$8:$AR$51,MATCH('31200M Ann'!$C31,'31200 Ann Hist'!$C$8:$C$51,0),MATCH('31200M Ann'!AD$8,'31200 Ann Hist'!$C$8:$AR$8,0))</f>
        <v>.....</v>
      </c>
      <c r="AE31" s="10" t="str">
        <f>INDEX('31200 Ann Hist'!$C$8:$AR$51,MATCH('31200M Ann'!$C31,'31200 Ann Hist'!$C$8:$C$51,0),MATCH('31200M Ann'!AE$8,'31200 Ann Hist'!$C$8:$AR$8,0))</f>
        <v>.....</v>
      </c>
      <c r="AF31" s="10" t="str">
        <f>INDEX('31200 Ann Hist'!$C$8:$AR$51,MATCH('31200M Ann'!$C31,'31200 Ann Hist'!$C$8:$C$51,0),MATCH('31200M Ann'!AF$8,'31200 Ann Hist'!$C$8:$AR$8,0))</f>
        <v>.....</v>
      </c>
      <c r="AG31" s="10" t="str">
        <f>INDEX('31200 Ann Hist'!$C$8:$AR$51,MATCH('31200M Ann'!$C31,'31200 Ann Hist'!$C$8:$C$51,0),MATCH('31200M Ann'!AG$8,'31200 Ann Hist'!$C$8:$AR$8,0))</f>
        <v>.....</v>
      </c>
      <c r="AH31" s="10" t="str">
        <f>INDEX('31200 Ann Hist'!$C$8:$AR$51,MATCH('31200M Ann'!$C31,'31200 Ann Hist'!$C$8:$C$51,0),MATCH('31200M Ann'!AH$8,'31200 Ann Hist'!$C$8:$AR$8,0))</f>
        <v>.....</v>
      </c>
      <c r="AI31" s="10" t="str">
        <f>INDEX('31200 Ann Hist'!$C$8:$AR$51,MATCH('31200M Ann'!$C31,'31200 Ann Hist'!$C$8:$C$51,0),MATCH('31200M Ann'!AI$8,'31200 Ann Hist'!$C$8:$AR$8,0))</f>
        <v>.....</v>
      </c>
      <c r="AJ31" s="10" t="str">
        <f>INDEX('31200 Ann Hist'!$C$8:$AR$51,MATCH('31200M Ann'!$C31,'31200 Ann Hist'!$C$8:$C$51,0),MATCH('31200M Ann'!AJ$8,'31200 Ann Hist'!$C$8:$AR$8,0))</f>
        <v>.....</v>
      </c>
      <c r="AK31" s="10" t="str">
        <f>INDEX('31200 Ann Hist'!$C$8:$AR$51,MATCH('31200M Ann'!$C31,'31200 Ann Hist'!$C$8:$C$51,0),MATCH('31200M Ann'!AK$8,'31200 Ann Hist'!$C$8:$AR$8,0))</f>
        <v>.....</v>
      </c>
      <c r="AL31" s="10" t="str">
        <f>INDEX('31200 Ann Hist'!$C$8:$AR$51,MATCH('31200M Ann'!$C31,'31200 Ann Hist'!$C$8:$C$51,0),MATCH('31200M Ann'!AL$8,'31200 Ann Hist'!$C$8:$AR$8,0))</f>
        <v>.....</v>
      </c>
      <c r="AM31" s="10" t="str">
        <f>INDEX('31200 Ann Hist'!$C$8:$AR$51,MATCH('31200M Ann'!$C31,'31200 Ann Hist'!$C$8:$C$51,0),MATCH('31200M Ann'!AM$8,'31200 Ann Hist'!$C$8:$AR$8,0))</f>
        <v>.....</v>
      </c>
      <c r="AN31" s="10" t="str">
        <f>INDEX('31200 Ann Hist'!$C$8:$AR$51,MATCH('31200M Ann'!$C31,'31200 Ann Hist'!$C$8:$C$51,0),MATCH('31200M Ann'!AN$8,'31200 Ann Hist'!$C$8:$AR$8,0))</f>
        <v>.....</v>
      </c>
      <c r="AO31" s="10" t="str">
        <f>INDEX('31200 Ann Hist'!$C$8:$AR$51,MATCH('31200M Ann'!$C31,'31200 Ann Hist'!$C$8:$C$51,0),MATCH('31200M Ann'!AO$8,'31200 Ann Hist'!$C$8:$AR$8,0))</f>
        <v>.....</v>
      </c>
      <c r="AP31" s="10" t="str">
        <f>INDEX('31200 Ann Hist'!$C$8:$AR$51,MATCH('31200M Ann'!$C31,'31200 Ann Hist'!$C$8:$C$51,0),MATCH('31200M Ann'!AP$8,'31200 Ann Hist'!$C$8:$AR$8,0))</f>
        <v>.....</v>
      </c>
      <c r="AQ31" s="10" t="str">
        <f>INDEX('31200 Ann Hist'!$C$8:$AR$51,MATCH('31200M Ann'!$C31,'31200 Ann Hist'!$C$8:$C$51,0),MATCH('31200M Ann'!AQ$8,'31200 Ann Hist'!$C$8:$AR$8,0))</f>
        <v>.....</v>
      </c>
      <c r="AR31" s="11" t="str">
        <f>INDEX('31200 Ann'!$C$8:$AZ$51,MATCH('31200M Ann'!$C31,'31200 Ann'!$C$8:$C$51,0),MATCH('31200M Ann'!AR$8,'31200 Ann'!$C$8:$AZ$8,0))</f>
        <v>.....</v>
      </c>
      <c r="AS31" s="11" t="str">
        <f>INDEX('31200 Ann'!$C$8:$AZ$51,MATCH('31200M Ann'!$C31,'31200 Ann'!$C$8:$C$51,0),MATCH('31200M Ann'!AS$8,'31200 Ann'!$C$8:$AZ$8,0))</f>
        <v>.....</v>
      </c>
      <c r="AT31" s="11" t="str">
        <f>INDEX('31200 Ann'!$C$8:$AZ$51,MATCH('31200M Ann'!$C31,'31200 Ann'!$C$8:$C$51,0),MATCH('31200M Ann'!AT$8,'31200 Ann'!$C$8:$AZ$8,0))</f>
        <v>.....</v>
      </c>
      <c r="AU31" s="11" t="str">
        <f>INDEX('31200 Ann'!$C$8:$AZ$51,MATCH('31200M Ann'!$C31,'31200 Ann'!$C$8:$C$51,0),MATCH('31200M Ann'!AU$8,'31200 Ann'!$C$8:$AZ$8,0))</f>
        <v>.....</v>
      </c>
      <c r="AV31" s="11" t="str">
        <f>INDEX('31200 Ann'!$C$8:$AZ$51,MATCH('31200M Ann'!$C31,'31200 Ann'!$C$8:$C$51,0),MATCH('31200M Ann'!AV$8,'31200 Ann'!$C$8:$AZ$8,0))</f>
        <v>.....</v>
      </c>
      <c r="AW31" s="11">
        <f>INDEX('31200 Ann'!$C$8:$AZ$51,MATCH('31200M Ann'!$C31,'31200 Ann'!$C$8:$C$51,0),MATCH('31200M Ann'!AW$8,'31200 Ann'!$C$8:$AZ$8,0))</f>
        <v>4</v>
      </c>
      <c r="AX31" s="11">
        <f>INDEX('31200 Ann'!$C$8:$AZ$51,MATCH('31200M Ann'!$C31,'31200 Ann'!$C$8:$C$51,0),MATCH('31200M Ann'!AX$8,'31200 Ann'!$C$8:$AZ$8,0))</f>
        <v>4.4000000000000004</v>
      </c>
      <c r="AY31" s="11">
        <f>INDEX('31200 Ann'!$C$8:$AZ$51,MATCH('31200M Ann'!$C31,'31200 Ann'!$C$8:$C$51,0),MATCH('31200M Ann'!AY$8,'31200 Ann'!$C$8:$AZ$8,0))</f>
        <v>4.5999999999999996</v>
      </c>
      <c r="AZ31" s="11">
        <f>INDEX('31200 Ann'!$C$8:$AZ$51,MATCH('31200M Ann'!$C31,'31200 Ann'!$C$8:$C$51,0),MATCH('31200M Ann'!AZ$8,'31200 Ann'!$C$8:$AZ$8,0))</f>
        <v>4.7</v>
      </c>
      <c r="BA31" s="11">
        <f>INDEX('31200 Ann'!$C$8:$AZ$51,MATCH('31200M Ann'!$C31,'31200 Ann'!$C$8:$C$51,0),MATCH('31200M Ann'!BA$8,'31200 Ann'!$C$8:$AZ$8,0))</f>
        <v>4.9000000000000004</v>
      </c>
      <c r="BB31" s="11">
        <f>INDEX('31200 Ann'!$C$8:$AZ$51,MATCH('31200M Ann'!$C31,'31200 Ann'!$C$8:$C$51,0),MATCH('31200M Ann'!BB$8,'31200 Ann'!$C$8:$AZ$8,0))</f>
        <v>5.3</v>
      </c>
      <c r="BC31" s="11">
        <f>INDEX('31200 Ann'!$C$8:$AZ$51,MATCH('31200M Ann'!$C31,'31200 Ann'!$C$8:$C$51,0),MATCH('31200M Ann'!BC$8,'31200 Ann'!$C$8:$AZ$8,0))</f>
        <v>5.9</v>
      </c>
      <c r="BD31" s="11">
        <f>INDEX('31200 Ann'!$C$8:$AZ$51,MATCH('31200M Ann'!$C31,'31200 Ann'!$C$8:$C$51,0),MATCH('31200M Ann'!BD$8,'31200 Ann'!$C$8:$AZ$8,0))</f>
        <v>6.6</v>
      </c>
      <c r="BE31" s="11">
        <f>INDEX('31200 Ann'!$C$8:$AZ$51,MATCH('31200M Ann'!$C31,'31200 Ann'!$C$8:$C$51,0),MATCH('31200M Ann'!BE$8,'31200 Ann'!$C$8:$AZ$8,0))</f>
        <v>6.9</v>
      </c>
      <c r="BF31" s="11">
        <f>INDEX('31200 Ann'!$C$8:$AZ$51,MATCH('31200M Ann'!$C31,'31200 Ann'!$C$8:$C$51,0),MATCH('31200M Ann'!BF$8,'31200 Ann'!$C$8:$AZ$8,0))</f>
        <v>7.4</v>
      </c>
      <c r="BG31" s="11">
        <f>INDEX('31200 Ann'!$C$8:$AZ$51,MATCH('31200M Ann'!$C31,'31200 Ann'!$C$8:$C$51,0),MATCH('31200M Ann'!BG$8,'31200 Ann'!$C$8:$AZ$8,0))</f>
        <v>8.3000000000000007</v>
      </c>
      <c r="BH31" s="11">
        <f>INDEX('31200 Ann'!$C$8:$AZ$51,MATCH('31200M Ann'!$C31,'31200 Ann'!$C$8:$C$51,0),MATCH('31200M Ann'!BH$8,'31200 Ann'!$C$8:$AZ$8,0))</f>
        <v>8.8000000000000007</v>
      </c>
      <c r="BI31" s="11">
        <f>INDEX('31200 Ann'!$C$8:$AZ$51,MATCH('31200M Ann'!$C31,'31200 Ann'!$C$8:$C$51,0),MATCH('31200M Ann'!BI$8,'31200 Ann'!$C$8:$AZ$8,0))</f>
        <v>9.5</v>
      </c>
      <c r="BJ31" s="11">
        <f>INDEX('31200 Ann'!$C$8:$AZ$51,MATCH('31200M Ann'!$C31,'31200 Ann'!$C$8:$C$51,0),MATCH('31200M Ann'!BJ$8,'31200 Ann'!$C$8:$AZ$8,0))</f>
        <v>10</v>
      </c>
      <c r="BK31" s="11">
        <f>INDEX('31200 Ann'!$C$8:$AZ$51,MATCH('31200M Ann'!$C31,'31200 Ann'!$C$8:$C$51,0),MATCH('31200M Ann'!BK$8,'31200 Ann'!$C$8:$AZ$8,0))</f>
        <v>10.7</v>
      </c>
      <c r="BL31" s="11">
        <f>INDEX('31200 Ann'!$C$8:$AZ$51,MATCH('31200M Ann'!$C31,'31200 Ann'!$C$8:$C$51,0),MATCH('31200M Ann'!BL$8,'31200 Ann'!$C$8:$AZ$8,0))</f>
        <v>11.6</v>
      </c>
      <c r="BM31" s="11">
        <f>INDEX('31200 Ann'!$C$8:$AZ$51,MATCH('31200M Ann'!$C31,'31200 Ann'!$C$8:$C$51,0),MATCH('31200M Ann'!BM$8,'31200 Ann'!$C$8:$AZ$8,0))</f>
        <v>12.9</v>
      </c>
      <c r="BN31" s="11">
        <f>INDEX('31200 Ann'!$C$8:$AZ$51,MATCH('31200M Ann'!$C31,'31200 Ann'!$C$8:$C$51,0),MATCH('31200M Ann'!BN$8,'31200 Ann'!$C$8:$AZ$8,0))</f>
        <v>14.8</v>
      </c>
      <c r="BO31" s="11">
        <f>INDEX('31200 Ann'!$C$8:$AZ$51,MATCH('31200M Ann'!$C31,'31200 Ann'!$C$8:$C$51,0),MATCH('31200M Ann'!BO$8,'31200 Ann'!$C$8:$AZ$8,0))</f>
        <v>18.2</v>
      </c>
      <c r="BP31" s="11">
        <f>INDEX('31200 Ann'!$C$8:$AZ$51,MATCH('31200M Ann'!$C31,'31200 Ann'!$C$8:$C$51,0),MATCH('31200M Ann'!BP$8,'31200 Ann'!$C$8:$AZ$8,0))</f>
        <v>20.7</v>
      </c>
      <c r="BQ31" s="11">
        <f>INDEX('31200 Ann'!$C$8:$AZ$51,MATCH('31200M Ann'!$C31,'31200 Ann'!$C$8:$C$51,0),MATCH('31200M Ann'!BQ$8,'31200 Ann'!$C$8:$AZ$8,0))</f>
        <v>22.5</v>
      </c>
      <c r="BR31" s="11">
        <f>INDEX('31200 Ann'!$C$8:$AZ$51,MATCH('31200M Ann'!$C31,'31200 Ann'!$C$8:$C$51,0),MATCH('31200M Ann'!BR$8,'31200 Ann'!$C$8:$AZ$8,0))</f>
        <v>23.9</v>
      </c>
      <c r="BS31" s="11">
        <f>INDEX('31200 Ann'!$C$8:$AZ$51,MATCH('31200M Ann'!$C31,'31200 Ann'!$C$8:$C$51,0),MATCH('31200M Ann'!BS$8,'31200 Ann'!$C$8:$AZ$8,0))</f>
        <v>25.3</v>
      </c>
      <c r="BT31" s="11">
        <f>INDEX('31200 Ann'!$C$8:$AZ$51,MATCH('31200M Ann'!$C31,'31200 Ann'!$C$8:$C$51,0),MATCH('31200M Ann'!BT$8,'31200 Ann'!$C$8:$AZ$8,0))</f>
        <v>25.5</v>
      </c>
      <c r="BU31" s="11">
        <f>INDEX('31200 Ann'!$C$8:$AZ$51,MATCH('31200M Ann'!$C31,'31200 Ann'!$C$8:$C$51,0),MATCH('31200M Ann'!BU$8,'31200 Ann'!$C$8:$AZ$8,0))</f>
        <v>26.4</v>
      </c>
      <c r="BV31" s="11">
        <f>INDEX('31200 Ann'!$C$8:$AZ$51,MATCH('31200M Ann'!$C31,'31200 Ann'!$C$8:$C$51,0),MATCH('31200M Ann'!BV$8,'31200 Ann'!$C$8:$AZ$8,0))</f>
        <v>26.8</v>
      </c>
      <c r="BW31" s="11">
        <f>INDEX('31200 Ann'!$C$8:$AZ$51,MATCH('31200M Ann'!$C31,'31200 Ann'!$C$8:$C$51,0),MATCH('31200M Ann'!BW$8,'31200 Ann'!$C$8:$AZ$8,0))</f>
        <v>27.3</v>
      </c>
      <c r="BX31" s="11">
        <f>INDEX('31200 Ann'!$C$8:$AZ$51,MATCH('31200M Ann'!$C31,'31200 Ann'!$C$8:$C$51,0),MATCH('31200M Ann'!BX$8,'31200 Ann'!$C$8:$AZ$8,0))</f>
        <v>28.7</v>
      </c>
      <c r="BY31" s="11">
        <f>INDEX('31200 Ann'!$C$8:$AZ$51,MATCH('31200M Ann'!$C31,'31200 Ann'!$C$8:$C$51,0),MATCH('31200M Ann'!BY$8,'31200 Ann'!$C$8:$AZ$8,0))</f>
        <v>29.9</v>
      </c>
      <c r="BZ31" s="11">
        <f>INDEX('31200 Ann'!$C$8:$AZ$51,MATCH('31200M Ann'!$C31,'31200 Ann'!$C$8:$C$51,0),MATCH('31200M Ann'!BZ$8,'31200 Ann'!$C$8:$AZ$8,0))</f>
        <v>30.7</v>
      </c>
      <c r="CA31" s="11">
        <f>INDEX('31200 Ann'!$C$8:$AZ$51,MATCH('31200M Ann'!$C31,'31200 Ann'!$C$8:$C$51,0),MATCH('31200M Ann'!CA$8,'31200 Ann'!$C$8:$AZ$8,0))</f>
        <v>31.9</v>
      </c>
      <c r="CB31" s="11">
        <f>INDEX('31200 Ann'!$C$8:$AZ$51,MATCH('31200M Ann'!$C31,'31200 Ann'!$C$8:$C$51,0),MATCH('31200M Ann'!CB$8,'31200 Ann'!$C$8:$AZ$8,0))</f>
        <v>33.1</v>
      </c>
      <c r="CC31" s="11">
        <f>INDEX('31200 Ann'!$C$8:$AZ$51,MATCH('31200M Ann'!$C31,'31200 Ann'!$C$8:$C$51,0),MATCH('31200M Ann'!CC$8,'31200 Ann'!$C$8:$AZ$8,0))</f>
        <v>34.700000000000003</v>
      </c>
      <c r="CD31" s="11">
        <f>INDEX('31200 Ann'!$C$8:$AZ$51,MATCH('31200M Ann'!$C31,'31200 Ann'!$C$8:$C$51,0),MATCH('31200M Ann'!CD$8,'31200 Ann'!$C$8:$AZ$8,0))</f>
        <v>36.9</v>
      </c>
      <c r="CE31" s="11">
        <f>INDEX('31200 Ann'!$C$8:$AZ$51,MATCH('31200M Ann'!$C31,'31200 Ann'!$C$8:$C$51,0),MATCH('31200M Ann'!CE$8,'31200 Ann'!$C$8:$AZ$8,0))</f>
        <v>38.700000000000003</v>
      </c>
      <c r="CF31" s="11">
        <f>INDEX('31200 Ann'!$C$8:$AZ$51,MATCH('31200M Ann'!$C31,'31200 Ann'!$C$8:$C$51,0),MATCH('31200M Ann'!CF$8,'31200 Ann'!$C$8:$AZ$8,0))</f>
        <v>42.6</v>
      </c>
      <c r="CG31" s="11">
        <f>INDEX('31200 Ann'!$C$8:$AZ$51,MATCH('31200M Ann'!$C31,'31200 Ann'!$C$8:$C$51,0),MATCH('31200M Ann'!CG$8,'31200 Ann'!$C$8:$AZ$8,0))</f>
        <v>44.6</v>
      </c>
      <c r="CH31" s="11">
        <f>INDEX('31200 Ann'!$C$8:$AZ$51,MATCH('31200M Ann'!$C31,'31200 Ann'!$C$8:$C$51,0),MATCH('31200M Ann'!CH$8,'31200 Ann'!$C$8:$AZ$8,0))</f>
        <v>46</v>
      </c>
      <c r="CI31" s="11">
        <f>INDEX('31200 Ann'!$C$8:$AZ$51,MATCH('31200M Ann'!$C31,'31200 Ann'!$C$8:$C$51,0),MATCH('31200M Ann'!CI$8,'31200 Ann'!$C$8:$AZ$8,0))</f>
        <v>48.8</v>
      </c>
      <c r="CJ31" s="11">
        <f>INDEX('31200 Ann'!$C$8:$AZ$51,MATCH('31200M Ann'!$C31,'31200 Ann'!$C$8:$C$51,0),MATCH('31200M Ann'!CJ$8,'31200 Ann'!$C$8:$AZ$8,0))</f>
        <v>50.6</v>
      </c>
      <c r="CK31" s="11">
        <f>INDEX('31200 Ann'!$C$8:$AZ$51,MATCH('31200M Ann'!$C31,'31200 Ann'!$C$8:$C$51,0),MATCH('31200M Ann'!CK$8,'31200 Ann'!$C$8:$AZ$8,0))</f>
        <v>51.6</v>
      </c>
      <c r="CL31" s="11">
        <f>INDEX('31200 Ann'!$C$8:$AZ$51,MATCH('31200M Ann'!$C31,'31200 Ann'!$C$8:$C$51,0),MATCH('31200M Ann'!CL$8,'31200 Ann'!$C$8:$AZ$8,0))</f>
        <v>52.3</v>
      </c>
      <c r="CM31" s="11"/>
    </row>
    <row r="32" spans="1:91" s="10" customFormat="1" x14ac:dyDescent="0.25">
      <c r="A32" s="32">
        <v>24</v>
      </c>
      <c r="B32" s="10" t="s">
        <v>467</v>
      </c>
      <c r="C32" s="10" t="s">
        <v>466</v>
      </c>
      <c r="D32" s="10" t="str">
        <f>INDEX('31200 Ann Hist'!$C$8:$AR$51,MATCH('31200M Ann'!$C32,'31200 Ann Hist'!$C$8:$C$51,0),MATCH('31200M Ann'!D$8,'31200 Ann Hist'!$C$8:$AR$8,0))</f>
        <v>.....</v>
      </c>
      <c r="E32" s="10" t="str">
        <f>INDEX('31200 Ann Hist'!$C$8:$AR$51,MATCH('31200M Ann'!$C32,'31200 Ann Hist'!$C$8:$C$51,0),MATCH('31200M Ann'!E$8,'31200 Ann Hist'!$C$8:$AR$8,0))</f>
        <v>.....</v>
      </c>
      <c r="F32" s="10" t="str">
        <f>INDEX('31200 Ann Hist'!$C$8:$AR$51,MATCH('31200M Ann'!$C32,'31200 Ann Hist'!$C$8:$C$51,0),MATCH('31200M Ann'!F$8,'31200 Ann Hist'!$C$8:$AR$8,0))</f>
        <v>.....</v>
      </c>
      <c r="G32" s="10" t="str">
        <f>INDEX('31200 Ann Hist'!$C$8:$AR$51,MATCH('31200M Ann'!$C32,'31200 Ann Hist'!$C$8:$C$51,0),MATCH('31200M Ann'!G$8,'31200 Ann Hist'!$C$8:$AR$8,0))</f>
        <v>.....</v>
      </c>
      <c r="H32" s="10" t="str">
        <f>INDEX('31200 Ann Hist'!$C$8:$AR$51,MATCH('31200M Ann'!$C32,'31200 Ann Hist'!$C$8:$C$51,0),MATCH('31200M Ann'!H$8,'31200 Ann Hist'!$C$8:$AR$8,0))</f>
        <v>.....</v>
      </c>
      <c r="I32" s="10" t="str">
        <f>INDEX('31200 Ann Hist'!$C$8:$AR$51,MATCH('31200M Ann'!$C32,'31200 Ann Hist'!$C$8:$C$51,0),MATCH('31200M Ann'!I$8,'31200 Ann Hist'!$C$8:$AR$8,0))</f>
        <v>.....</v>
      </c>
      <c r="J32" s="10">
        <f>INDEX('31200 Ann Hist'!$C$8:$AR$51,MATCH('31200M Ann'!$C32,'31200 Ann Hist'!$C$8:$C$51,0),MATCH('31200M Ann'!J$8,'31200 Ann Hist'!$C$8:$AR$8,0))</f>
        <v>0</v>
      </c>
      <c r="K32" s="10">
        <f>INDEX('31200 Ann Hist'!$C$8:$AR$51,MATCH('31200M Ann'!$C32,'31200 Ann Hist'!$C$8:$C$51,0),MATCH('31200M Ann'!K$8,'31200 Ann Hist'!$C$8:$AR$8,0))</f>
        <v>0</v>
      </c>
      <c r="L32" s="10">
        <f>INDEX('31200 Ann Hist'!$C$8:$AR$51,MATCH('31200M Ann'!$C32,'31200 Ann Hist'!$C$8:$C$51,0),MATCH('31200M Ann'!L$8,'31200 Ann Hist'!$C$8:$AR$8,0))</f>
        <v>0</v>
      </c>
      <c r="M32" s="10">
        <f>INDEX('31200 Ann Hist'!$C$8:$AR$51,MATCH('31200M Ann'!$C32,'31200 Ann Hist'!$C$8:$C$51,0),MATCH('31200M Ann'!M$8,'31200 Ann Hist'!$C$8:$AR$8,0))</f>
        <v>0</v>
      </c>
      <c r="N32" s="10">
        <f>INDEX('31200 Ann Hist'!$C$8:$AR$51,MATCH('31200M Ann'!$C32,'31200 Ann Hist'!$C$8:$C$51,0),MATCH('31200M Ann'!N$8,'31200 Ann Hist'!$C$8:$AR$8,0))</f>
        <v>0</v>
      </c>
      <c r="O32" s="10">
        <f>INDEX('31200 Ann Hist'!$C$8:$AR$51,MATCH('31200M Ann'!$C32,'31200 Ann Hist'!$C$8:$C$51,0),MATCH('31200M Ann'!O$8,'31200 Ann Hist'!$C$8:$AR$8,0))</f>
        <v>0.1</v>
      </c>
      <c r="P32" s="10">
        <f>INDEX('31200 Ann Hist'!$C$8:$AR$51,MATCH('31200M Ann'!$C32,'31200 Ann Hist'!$C$8:$C$51,0),MATCH('31200M Ann'!P$8,'31200 Ann Hist'!$C$8:$AR$8,0))</f>
        <v>0.1</v>
      </c>
      <c r="Q32" s="10">
        <f>INDEX('31200 Ann Hist'!$C$8:$AR$51,MATCH('31200M Ann'!$C32,'31200 Ann Hist'!$C$8:$C$51,0),MATCH('31200M Ann'!Q$8,'31200 Ann Hist'!$C$8:$AR$8,0))</f>
        <v>0.1</v>
      </c>
      <c r="R32" s="10">
        <f>INDEX('31200 Ann Hist'!$C$8:$AR$51,MATCH('31200M Ann'!$C32,'31200 Ann Hist'!$C$8:$C$51,0),MATCH('31200M Ann'!R$8,'31200 Ann Hist'!$C$8:$AR$8,0))</f>
        <v>0</v>
      </c>
      <c r="S32" s="10" t="str">
        <f>INDEX('31200 Ann Hist'!$C$8:$AR$51,MATCH('31200M Ann'!$C32,'31200 Ann Hist'!$C$8:$C$51,0),MATCH('31200M Ann'!S$8,'31200 Ann Hist'!$C$8:$AR$8,0))</f>
        <v>.....</v>
      </c>
      <c r="T32" s="10" t="str">
        <f>INDEX('31200 Ann Hist'!$C$8:$AR$51,MATCH('31200M Ann'!$C32,'31200 Ann Hist'!$C$8:$C$51,0),MATCH('31200M Ann'!T$8,'31200 Ann Hist'!$C$8:$AR$8,0))</f>
        <v>.....</v>
      </c>
      <c r="U32" s="10" t="str">
        <f>INDEX('31200 Ann Hist'!$C$8:$AR$51,MATCH('31200M Ann'!$C32,'31200 Ann Hist'!$C$8:$C$51,0),MATCH('31200M Ann'!U$8,'31200 Ann Hist'!$C$8:$AR$8,0))</f>
        <v>.....</v>
      </c>
      <c r="V32" s="10" t="str">
        <f>INDEX('31200 Ann Hist'!$C$8:$AR$51,MATCH('31200M Ann'!$C32,'31200 Ann Hist'!$C$8:$C$51,0),MATCH('31200M Ann'!V$8,'31200 Ann Hist'!$C$8:$AR$8,0))</f>
        <v>.....</v>
      </c>
      <c r="W32" s="10" t="str">
        <f>INDEX('31200 Ann Hist'!$C$8:$AR$51,MATCH('31200M Ann'!$C32,'31200 Ann Hist'!$C$8:$C$51,0),MATCH('31200M Ann'!W$8,'31200 Ann Hist'!$C$8:$AR$8,0))</f>
        <v>.....</v>
      </c>
      <c r="X32" s="10" t="str">
        <f>INDEX('31200 Ann Hist'!$C$8:$AR$51,MATCH('31200M Ann'!$C32,'31200 Ann Hist'!$C$8:$C$51,0),MATCH('31200M Ann'!X$8,'31200 Ann Hist'!$C$8:$AR$8,0))</f>
        <v>.....</v>
      </c>
      <c r="Y32" s="10" t="str">
        <f>INDEX('31200 Ann Hist'!$C$8:$AR$51,MATCH('31200M Ann'!$C32,'31200 Ann Hist'!$C$8:$C$51,0),MATCH('31200M Ann'!Y$8,'31200 Ann Hist'!$C$8:$AR$8,0))</f>
        <v>.....</v>
      </c>
      <c r="Z32" s="10" t="str">
        <f>INDEX('31200 Ann Hist'!$C$8:$AR$51,MATCH('31200M Ann'!$C32,'31200 Ann Hist'!$C$8:$C$51,0),MATCH('31200M Ann'!Z$8,'31200 Ann Hist'!$C$8:$AR$8,0))</f>
        <v>.....</v>
      </c>
      <c r="AA32" s="10" t="str">
        <f>INDEX('31200 Ann Hist'!$C$8:$AR$51,MATCH('31200M Ann'!$C32,'31200 Ann Hist'!$C$8:$C$51,0),MATCH('31200M Ann'!AA$8,'31200 Ann Hist'!$C$8:$AR$8,0))</f>
        <v>.....</v>
      </c>
      <c r="AB32" s="10" t="str">
        <f>INDEX('31200 Ann Hist'!$C$8:$AR$51,MATCH('31200M Ann'!$C32,'31200 Ann Hist'!$C$8:$C$51,0),MATCH('31200M Ann'!AB$8,'31200 Ann Hist'!$C$8:$AR$8,0))</f>
        <v>.....</v>
      </c>
      <c r="AC32" s="10" t="str">
        <f>INDEX('31200 Ann Hist'!$C$8:$AR$51,MATCH('31200M Ann'!$C32,'31200 Ann Hist'!$C$8:$C$51,0),MATCH('31200M Ann'!AC$8,'31200 Ann Hist'!$C$8:$AR$8,0))</f>
        <v>.....</v>
      </c>
      <c r="AD32" s="10" t="str">
        <f>INDEX('31200 Ann Hist'!$C$8:$AR$51,MATCH('31200M Ann'!$C32,'31200 Ann Hist'!$C$8:$C$51,0),MATCH('31200M Ann'!AD$8,'31200 Ann Hist'!$C$8:$AR$8,0))</f>
        <v>.....</v>
      </c>
      <c r="AE32" s="10" t="str">
        <f>INDEX('31200 Ann Hist'!$C$8:$AR$51,MATCH('31200M Ann'!$C32,'31200 Ann Hist'!$C$8:$C$51,0),MATCH('31200M Ann'!AE$8,'31200 Ann Hist'!$C$8:$AR$8,0))</f>
        <v>.....</v>
      </c>
      <c r="AF32" s="10" t="str">
        <f>INDEX('31200 Ann Hist'!$C$8:$AR$51,MATCH('31200M Ann'!$C32,'31200 Ann Hist'!$C$8:$C$51,0),MATCH('31200M Ann'!AF$8,'31200 Ann Hist'!$C$8:$AR$8,0))</f>
        <v>.....</v>
      </c>
      <c r="AG32" s="10" t="str">
        <f>INDEX('31200 Ann Hist'!$C$8:$AR$51,MATCH('31200M Ann'!$C32,'31200 Ann Hist'!$C$8:$C$51,0),MATCH('31200M Ann'!AG$8,'31200 Ann Hist'!$C$8:$AR$8,0))</f>
        <v>.....</v>
      </c>
      <c r="AH32" s="10" t="str">
        <f>INDEX('31200 Ann Hist'!$C$8:$AR$51,MATCH('31200M Ann'!$C32,'31200 Ann Hist'!$C$8:$C$51,0),MATCH('31200M Ann'!AH$8,'31200 Ann Hist'!$C$8:$AR$8,0))</f>
        <v>.....</v>
      </c>
      <c r="AI32" s="10" t="str">
        <f>INDEX('31200 Ann Hist'!$C$8:$AR$51,MATCH('31200M Ann'!$C32,'31200 Ann Hist'!$C$8:$C$51,0),MATCH('31200M Ann'!AI$8,'31200 Ann Hist'!$C$8:$AR$8,0))</f>
        <v>.....</v>
      </c>
      <c r="AJ32" s="10" t="str">
        <f>INDEX('31200 Ann Hist'!$C$8:$AR$51,MATCH('31200M Ann'!$C32,'31200 Ann Hist'!$C$8:$C$51,0),MATCH('31200M Ann'!AJ$8,'31200 Ann Hist'!$C$8:$AR$8,0))</f>
        <v>.....</v>
      </c>
      <c r="AK32" s="10" t="str">
        <f>INDEX('31200 Ann Hist'!$C$8:$AR$51,MATCH('31200M Ann'!$C32,'31200 Ann Hist'!$C$8:$C$51,0),MATCH('31200M Ann'!AK$8,'31200 Ann Hist'!$C$8:$AR$8,0))</f>
        <v>.....</v>
      </c>
      <c r="AL32" s="10" t="str">
        <f>INDEX('31200 Ann Hist'!$C$8:$AR$51,MATCH('31200M Ann'!$C32,'31200 Ann Hist'!$C$8:$C$51,0),MATCH('31200M Ann'!AL$8,'31200 Ann Hist'!$C$8:$AR$8,0))</f>
        <v>.....</v>
      </c>
      <c r="AM32" s="10" t="str">
        <f>INDEX('31200 Ann Hist'!$C$8:$AR$51,MATCH('31200M Ann'!$C32,'31200 Ann Hist'!$C$8:$C$51,0),MATCH('31200M Ann'!AM$8,'31200 Ann Hist'!$C$8:$AR$8,0))</f>
        <v>.....</v>
      </c>
      <c r="AN32" s="10" t="str">
        <f>INDEX('31200 Ann Hist'!$C$8:$AR$51,MATCH('31200M Ann'!$C32,'31200 Ann Hist'!$C$8:$C$51,0),MATCH('31200M Ann'!AN$8,'31200 Ann Hist'!$C$8:$AR$8,0))</f>
        <v>.....</v>
      </c>
      <c r="AO32" s="10" t="str">
        <f>INDEX('31200 Ann Hist'!$C$8:$AR$51,MATCH('31200M Ann'!$C32,'31200 Ann Hist'!$C$8:$C$51,0),MATCH('31200M Ann'!AO$8,'31200 Ann Hist'!$C$8:$AR$8,0))</f>
        <v>.....</v>
      </c>
      <c r="AP32" s="10" t="str">
        <f>INDEX('31200 Ann Hist'!$C$8:$AR$51,MATCH('31200M Ann'!$C32,'31200 Ann Hist'!$C$8:$C$51,0),MATCH('31200M Ann'!AP$8,'31200 Ann Hist'!$C$8:$AR$8,0))</f>
        <v>.....</v>
      </c>
      <c r="AQ32" s="10" t="str">
        <f>INDEX('31200 Ann Hist'!$C$8:$AR$51,MATCH('31200M Ann'!$C32,'31200 Ann Hist'!$C$8:$C$51,0),MATCH('31200M Ann'!AQ$8,'31200 Ann Hist'!$C$8:$AR$8,0))</f>
        <v>.....</v>
      </c>
      <c r="AR32" s="11" t="str">
        <f>INDEX('31200 Ann'!$C$8:$AZ$51,MATCH('31200M Ann'!$C32,'31200 Ann'!$C$8:$C$51,0),MATCH('31200M Ann'!AR$8,'31200 Ann'!$C$8:$AZ$8,0))</f>
        <v>.....</v>
      </c>
      <c r="AS32" s="11" t="str">
        <f>INDEX('31200 Ann'!$C$8:$AZ$51,MATCH('31200M Ann'!$C32,'31200 Ann'!$C$8:$C$51,0),MATCH('31200M Ann'!AS$8,'31200 Ann'!$C$8:$AZ$8,0))</f>
        <v>.....</v>
      </c>
      <c r="AT32" s="11" t="str">
        <f>INDEX('31200 Ann'!$C$8:$AZ$51,MATCH('31200M Ann'!$C32,'31200 Ann'!$C$8:$C$51,0),MATCH('31200M Ann'!AT$8,'31200 Ann'!$C$8:$AZ$8,0))</f>
        <v>.....</v>
      </c>
      <c r="AU32" s="11" t="str">
        <f>INDEX('31200 Ann'!$C$8:$AZ$51,MATCH('31200M Ann'!$C32,'31200 Ann'!$C$8:$C$51,0),MATCH('31200M Ann'!AU$8,'31200 Ann'!$C$8:$AZ$8,0))</f>
        <v>.....</v>
      </c>
      <c r="AV32" s="11" t="str">
        <f>INDEX('31200 Ann'!$C$8:$AZ$51,MATCH('31200M Ann'!$C32,'31200 Ann'!$C$8:$C$51,0),MATCH('31200M Ann'!AV$8,'31200 Ann'!$C$8:$AZ$8,0))</f>
        <v>.....</v>
      </c>
      <c r="AW32" s="11" t="str">
        <f>INDEX('31200 Ann'!$C$8:$AZ$51,MATCH('31200M Ann'!$C32,'31200 Ann'!$C$8:$C$51,0),MATCH('31200M Ann'!AW$8,'31200 Ann'!$C$8:$AZ$8,0))</f>
        <v>.....</v>
      </c>
      <c r="AX32" s="11" t="str">
        <f>INDEX('31200 Ann'!$C$8:$AZ$51,MATCH('31200M Ann'!$C32,'31200 Ann'!$C$8:$C$51,0),MATCH('31200M Ann'!AX$8,'31200 Ann'!$C$8:$AZ$8,0))</f>
        <v>.....</v>
      </c>
      <c r="AY32" s="11" t="str">
        <f>INDEX('31200 Ann'!$C$8:$AZ$51,MATCH('31200M Ann'!$C32,'31200 Ann'!$C$8:$C$51,0),MATCH('31200M Ann'!AY$8,'31200 Ann'!$C$8:$AZ$8,0))</f>
        <v>.....</v>
      </c>
      <c r="AZ32" s="11" t="str">
        <f>INDEX('31200 Ann'!$C$8:$AZ$51,MATCH('31200M Ann'!$C32,'31200 Ann'!$C$8:$C$51,0),MATCH('31200M Ann'!AZ$8,'31200 Ann'!$C$8:$AZ$8,0))</f>
        <v>.....</v>
      </c>
      <c r="BA32" s="11" t="str">
        <f>INDEX('31200 Ann'!$C$8:$AZ$51,MATCH('31200M Ann'!$C32,'31200 Ann'!$C$8:$C$51,0),MATCH('31200M Ann'!BA$8,'31200 Ann'!$C$8:$AZ$8,0))</f>
        <v>.....</v>
      </c>
      <c r="BB32" s="11" t="str">
        <f>INDEX('31200 Ann'!$C$8:$AZ$51,MATCH('31200M Ann'!$C32,'31200 Ann'!$C$8:$C$51,0),MATCH('31200M Ann'!BB$8,'31200 Ann'!$C$8:$AZ$8,0))</f>
        <v>.....</v>
      </c>
      <c r="BC32" s="11" t="str">
        <f>INDEX('31200 Ann'!$C$8:$AZ$51,MATCH('31200M Ann'!$C32,'31200 Ann'!$C$8:$C$51,0),MATCH('31200M Ann'!BC$8,'31200 Ann'!$C$8:$AZ$8,0))</f>
        <v>.....</v>
      </c>
      <c r="BD32" s="11" t="str">
        <f>INDEX('31200 Ann'!$C$8:$AZ$51,MATCH('31200M Ann'!$C32,'31200 Ann'!$C$8:$C$51,0),MATCH('31200M Ann'!BD$8,'31200 Ann'!$C$8:$AZ$8,0))</f>
        <v>.....</v>
      </c>
      <c r="BE32" s="11" t="str">
        <f>INDEX('31200 Ann'!$C$8:$AZ$51,MATCH('31200M Ann'!$C32,'31200 Ann'!$C$8:$C$51,0),MATCH('31200M Ann'!BE$8,'31200 Ann'!$C$8:$AZ$8,0))</f>
        <v>.....</v>
      </c>
      <c r="BF32" s="11" t="str">
        <f>INDEX('31200 Ann'!$C$8:$AZ$51,MATCH('31200M Ann'!$C32,'31200 Ann'!$C$8:$C$51,0),MATCH('31200M Ann'!BF$8,'31200 Ann'!$C$8:$AZ$8,0))</f>
        <v>.....</v>
      </c>
      <c r="BG32" s="11" t="str">
        <f>INDEX('31200 Ann'!$C$8:$AZ$51,MATCH('31200M Ann'!$C32,'31200 Ann'!$C$8:$C$51,0),MATCH('31200M Ann'!BG$8,'31200 Ann'!$C$8:$AZ$8,0))</f>
        <v>.....</v>
      </c>
      <c r="BH32" s="11" t="str">
        <f>INDEX('31200 Ann'!$C$8:$AZ$51,MATCH('31200M Ann'!$C32,'31200 Ann'!$C$8:$C$51,0),MATCH('31200M Ann'!BH$8,'31200 Ann'!$C$8:$AZ$8,0))</f>
        <v>.....</v>
      </c>
      <c r="BI32" s="11" t="str">
        <f>INDEX('31200 Ann'!$C$8:$AZ$51,MATCH('31200M Ann'!$C32,'31200 Ann'!$C$8:$C$51,0),MATCH('31200M Ann'!BI$8,'31200 Ann'!$C$8:$AZ$8,0))</f>
        <v>.....</v>
      </c>
      <c r="BJ32" s="11" t="str">
        <f>INDEX('31200 Ann'!$C$8:$AZ$51,MATCH('31200M Ann'!$C32,'31200 Ann'!$C$8:$C$51,0),MATCH('31200M Ann'!BJ$8,'31200 Ann'!$C$8:$AZ$8,0))</f>
        <v>.....</v>
      </c>
      <c r="BK32" s="11" t="str">
        <f>INDEX('31200 Ann'!$C$8:$AZ$51,MATCH('31200M Ann'!$C32,'31200 Ann'!$C$8:$C$51,0),MATCH('31200M Ann'!BK$8,'31200 Ann'!$C$8:$AZ$8,0))</f>
        <v>.....</v>
      </c>
      <c r="BL32" s="11" t="str">
        <f>INDEX('31200 Ann'!$C$8:$AZ$51,MATCH('31200M Ann'!$C32,'31200 Ann'!$C$8:$C$51,0),MATCH('31200M Ann'!BL$8,'31200 Ann'!$C$8:$AZ$8,0))</f>
        <v>.....</v>
      </c>
      <c r="BM32" s="11" t="str">
        <f>INDEX('31200 Ann'!$C$8:$AZ$51,MATCH('31200M Ann'!$C32,'31200 Ann'!$C$8:$C$51,0),MATCH('31200M Ann'!BM$8,'31200 Ann'!$C$8:$AZ$8,0))</f>
        <v>.....</v>
      </c>
      <c r="BN32" s="11" t="str">
        <f>INDEX('31200 Ann'!$C$8:$AZ$51,MATCH('31200M Ann'!$C32,'31200 Ann'!$C$8:$C$51,0),MATCH('31200M Ann'!BN$8,'31200 Ann'!$C$8:$AZ$8,0))</f>
        <v>.....</v>
      </c>
      <c r="BO32" s="11" t="str">
        <f>INDEX('31200 Ann'!$C$8:$AZ$51,MATCH('31200M Ann'!$C32,'31200 Ann'!$C$8:$C$51,0),MATCH('31200M Ann'!BO$8,'31200 Ann'!$C$8:$AZ$8,0))</f>
        <v>.....</v>
      </c>
      <c r="BP32" s="11" t="str">
        <f>INDEX('31200 Ann'!$C$8:$AZ$51,MATCH('31200M Ann'!$C32,'31200 Ann'!$C$8:$C$51,0),MATCH('31200M Ann'!BP$8,'31200 Ann'!$C$8:$AZ$8,0))</f>
        <v>.....</v>
      </c>
      <c r="BQ32" s="11" t="str">
        <f>INDEX('31200 Ann'!$C$8:$AZ$51,MATCH('31200M Ann'!$C32,'31200 Ann'!$C$8:$C$51,0),MATCH('31200M Ann'!BQ$8,'31200 Ann'!$C$8:$AZ$8,0))</f>
        <v>.....</v>
      </c>
      <c r="BR32" s="11" t="str">
        <f>INDEX('31200 Ann'!$C$8:$AZ$51,MATCH('31200M Ann'!$C32,'31200 Ann'!$C$8:$C$51,0),MATCH('31200M Ann'!BR$8,'31200 Ann'!$C$8:$AZ$8,0))</f>
        <v>.....</v>
      </c>
      <c r="BS32" s="11" t="str">
        <f>INDEX('31200 Ann'!$C$8:$AZ$51,MATCH('31200M Ann'!$C32,'31200 Ann'!$C$8:$C$51,0),MATCH('31200M Ann'!BS$8,'31200 Ann'!$C$8:$AZ$8,0))</f>
        <v>.....</v>
      </c>
      <c r="BT32" s="11" t="str">
        <f>INDEX('31200 Ann'!$C$8:$AZ$51,MATCH('31200M Ann'!$C32,'31200 Ann'!$C$8:$C$51,0),MATCH('31200M Ann'!BT$8,'31200 Ann'!$C$8:$AZ$8,0))</f>
        <v>.....</v>
      </c>
      <c r="BU32" s="11" t="str">
        <f>INDEX('31200 Ann'!$C$8:$AZ$51,MATCH('31200M Ann'!$C32,'31200 Ann'!$C$8:$C$51,0),MATCH('31200M Ann'!BU$8,'31200 Ann'!$C$8:$AZ$8,0))</f>
        <v>.....</v>
      </c>
      <c r="BV32" s="11" t="str">
        <f>INDEX('31200 Ann'!$C$8:$AZ$51,MATCH('31200M Ann'!$C32,'31200 Ann'!$C$8:$C$51,0),MATCH('31200M Ann'!BV$8,'31200 Ann'!$C$8:$AZ$8,0))</f>
        <v>.....</v>
      </c>
      <c r="BW32" s="11" t="str">
        <f>INDEX('31200 Ann'!$C$8:$AZ$51,MATCH('31200M Ann'!$C32,'31200 Ann'!$C$8:$C$51,0),MATCH('31200M Ann'!BW$8,'31200 Ann'!$C$8:$AZ$8,0))</f>
        <v>.....</v>
      </c>
      <c r="BX32" s="11" t="str">
        <f>INDEX('31200 Ann'!$C$8:$AZ$51,MATCH('31200M Ann'!$C32,'31200 Ann'!$C$8:$C$51,0),MATCH('31200M Ann'!BX$8,'31200 Ann'!$C$8:$AZ$8,0))</f>
        <v>.....</v>
      </c>
      <c r="BY32" s="11" t="str">
        <f>INDEX('31200 Ann'!$C$8:$AZ$51,MATCH('31200M Ann'!$C32,'31200 Ann'!$C$8:$C$51,0),MATCH('31200M Ann'!BY$8,'31200 Ann'!$C$8:$AZ$8,0))</f>
        <v>.....</v>
      </c>
      <c r="BZ32" s="11" t="str">
        <f>INDEX('31200 Ann'!$C$8:$AZ$51,MATCH('31200M Ann'!$C32,'31200 Ann'!$C$8:$C$51,0),MATCH('31200M Ann'!BZ$8,'31200 Ann'!$C$8:$AZ$8,0))</f>
        <v>.....</v>
      </c>
      <c r="CA32" s="11" t="str">
        <f>INDEX('31200 Ann'!$C$8:$AZ$51,MATCH('31200M Ann'!$C32,'31200 Ann'!$C$8:$C$51,0),MATCH('31200M Ann'!CA$8,'31200 Ann'!$C$8:$AZ$8,0))</f>
        <v>.....</v>
      </c>
      <c r="CB32" s="11" t="str">
        <f>INDEX('31200 Ann'!$C$8:$AZ$51,MATCH('31200M Ann'!$C32,'31200 Ann'!$C$8:$C$51,0),MATCH('31200M Ann'!CB$8,'31200 Ann'!$C$8:$AZ$8,0))</f>
        <v>.....</v>
      </c>
      <c r="CC32" s="11" t="str">
        <f>INDEX('31200 Ann'!$C$8:$AZ$51,MATCH('31200M Ann'!$C32,'31200 Ann'!$C$8:$C$51,0),MATCH('31200M Ann'!CC$8,'31200 Ann'!$C$8:$AZ$8,0))</f>
        <v>.....</v>
      </c>
      <c r="CD32" s="11" t="str">
        <f>INDEX('31200 Ann'!$C$8:$AZ$51,MATCH('31200M Ann'!$C32,'31200 Ann'!$C$8:$C$51,0),MATCH('31200M Ann'!CD$8,'31200 Ann'!$C$8:$AZ$8,0))</f>
        <v>.....</v>
      </c>
      <c r="CE32" s="11" t="str">
        <f>INDEX('31200 Ann'!$C$8:$AZ$51,MATCH('31200M Ann'!$C32,'31200 Ann'!$C$8:$C$51,0),MATCH('31200M Ann'!CE$8,'31200 Ann'!$C$8:$AZ$8,0))</f>
        <v>.....</v>
      </c>
      <c r="CF32" s="11" t="str">
        <f>INDEX('31200 Ann'!$C$8:$AZ$51,MATCH('31200M Ann'!$C32,'31200 Ann'!$C$8:$C$51,0),MATCH('31200M Ann'!CF$8,'31200 Ann'!$C$8:$AZ$8,0))</f>
        <v>.....</v>
      </c>
      <c r="CG32" s="11" t="str">
        <f>INDEX('31200 Ann'!$C$8:$AZ$51,MATCH('31200M Ann'!$C32,'31200 Ann'!$C$8:$C$51,0),MATCH('31200M Ann'!CG$8,'31200 Ann'!$C$8:$AZ$8,0))</f>
        <v>.....</v>
      </c>
      <c r="CH32" s="11" t="str">
        <f>INDEX('31200 Ann'!$C$8:$AZ$51,MATCH('31200M Ann'!$C32,'31200 Ann'!$C$8:$C$51,0),MATCH('31200M Ann'!CH$8,'31200 Ann'!$C$8:$AZ$8,0))</f>
        <v>.....</v>
      </c>
      <c r="CI32" s="11" t="str">
        <f>INDEX('31200 Ann'!$C$8:$AZ$51,MATCH('31200M Ann'!$C32,'31200 Ann'!$C$8:$C$51,0),MATCH('31200M Ann'!CI$8,'31200 Ann'!$C$8:$AZ$8,0))</f>
        <v>.....</v>
      </c>
      <c r="CJ32" s="11" t="str">
        <f>INDEX('31200 Ann'!$C$8:$AZ$51,MATCH('31200M Ann'!$C32,'31200 Ann'!$C$8:$C$51,0),MATCH('31200M Ann'!CJ$8,'31200 Ann'!$C$8:$AZ$8,0))</f>
        <v>.....</v>
      </c>
      <c r="CK32" s="11" t="str">
        <f>INDEX('31200 Ann'!$C$8:$AZ$51,MATCH('31200M Ann'!$C32,'31200 Ann'!$C$8:$C$51,0),MATCH('31200M Ann'!CK$8,'31200 Ann'!$C$8:$AZ$8,0))</f>
        <v>.....</v>
      </c>
      <c r="CL32" s="11" t="str">
        <f>INDEX('31200 Ann'!$C$8:$AZ$51,MATCH('31200M Ann'!$C32,'31200 Ann'!$C$8:$C$51,0),MATCH('31200M Ann'!CL$8,'31200 Ann'!$C$8:$AZ$8,0))</f>
        <v>.....</v>
      </c>
      <c r="CM32" s="11"/>
    </row>
    <row r="33" spans="1:91" s="10" customFormat="1" x14ac:dyDescent="0.25">
      <c r="A33" s="32">
        <v>25</v>
      </c>
      <c r="B33" s="10" t="s">
        <v>465</v>
      </c>
      <c r="C33" s="10" t="s">
        <v>464</v>
      </c>
      <c r="D33" s="10" t="str">
        <f>INDEX('31200 Ann Hist'!$C$8:$AR$51,MATCH('31200M Ann'!$C33,'31200 Ann Hist'!$C$8:$C$51,0),MATCH('31200M Ann'!D$8,'31200 Ann Hist'!$C$8:$AR$8,0))</f>
        <v>.....</v>
      </c>
      <c r="E33" s="10" t="str">
        <f>INDEX('31200 Ann Hist'!$C$8:$AR$51,MATCH('31200M Ann'!$C33,'31200 Ann Hist'!$C$8:$C$51,0),MATCH('31200M Ann'!E$8,'31200 Ann Hist'!$C$8:$AR$8,0))</f>
        <v>.....</v>
      </c>
      <c r="F33" s="10" t="str">
        <f>INDEX('31200 Ann Hist'!$C$8:$AR$51,MATCH('31200M Ann'!$C33,'31200 Ann Hist'!$C$8:$C$51,0),MATCH('31200M Ann'!F$8,'31200 Ann Hist'!$C$8:$AR$8,0))</f>
        <v>.....</v>
      </c>
      <c r="G33" s="10" t="str">
        <f>INDEX('31200 Ann Hist'!$C$8:$AR$51,MATCH('31200M Ann'!$C33,'31200 Ann Hist'!$C$8:$C$51,0),MATCH('31200M Ann'!G$8,'31200 Ann Hist'!$C$8:$AR$8,0))</f>
        <v>.....</v>
      </c>
      <c r="H33" s="10" t="str">
        <f>INDEX('31200 Ann Hist'!$C$8:$AR$51,MATCH('31200M Ann'!$C33,'31200 Ann Hist'!$C$8:$C$51,0),MATCH('31200M Ann'!H$8,'31200 Ann Hist'!$C$8:$AR$8,0))</f>
        <v>.....</v>
      </c>
      <c r="I33" s="10" t="str">
        <f>INDEX('31200 Ann Hist'!$C$8:$AR$51,MATCH('31200M Ann'!$C33,'31200 Ann Hist'!$C$8:$C$51,0),MATCH('31200M Ann'!I$8,'31200 Ann Hist'!$C$8:$AR$8,0))</f>
        <v>.....</v>
      </c>
      <c r="J33" s="10" t="str">
        <f>INDEX('31200 Ann Hist'!$C$8:$AR$51,MATCH('31200M Ann'!$C33,'31200 Ann Hist'!$C$8:$C$51,0),MATCH('31200M Ann'!J$8,'31200 Ann Hist'!$C$8:$AR$8,0))</f>
        <v>.....</v>
      </c>
      <c r="K33" s="10" t="str">
        <f>INDEX('31200 Ann Hist'!$C$8:$AR$51,MATCH('31200M Ann'!$C33,'31200 Ann Hist'!$C$8:$C$51,0),MATCH('31200M Ann'!K$8,'31200 Ann Hist'!$C$8:$AR$8,0))</f>
        <v>.....</v>
      </c>
      <c r="L33" s="10" t="str">
        <f>INDEX('31200 Ann Hist'!$C$8:$AR$51,MATCH('31200M Ann'!$C33,'31200 Ann Hist'!$C$8:$C$51,0),MATCH('31200M Ann'!L$8,'31200 Ann Hist'!$C$8:$AR$8,0))</f>
        <v>.....</v>
      </c>
      <c r="M33" s="10" t="str">
        <f>INDEX('31200 Ann Hist'!$C$8:$AR$51,MATCH('31200M Ann'!$C33,'31200 Ann Hist'!$C$8:$C$51,0),MATCH('31200M Ann'!M$8,'31200 Ann Hist'!$C$8:$AR$8,0))</f>
        <v>.....</v>
      </c>
      <c r="N33" s="10" t="str">
        <f>INDEX('31200 Ann Hist'!$C$8:$AR$51,MATCH('31200M Ann'!$C33,'31200 Ann Hist'!$C$8:$C$51,0),MATCH('31200M Ann'!N$8,'31200 Ann Hist'!$C$8:$AR$8,0))</f>
        <v>.....</v>
      </c>
      <c r="O33" s="10" t="str">
        <f>INDEX('31200 Ann Hist'!$C$8:$AR$51,MATCH('31200M Ann'!$C33,'31200 Ann Hist'!$C$8:$C$51,0),MATCH('31200M Ann'!O$8,'31200 Ann Hist'!$C$8:$AR$8,0))</f>
        <v>.....</v>
      </c>
      <c r="P33" s="10" t="str">
        <f>INDEX('31200 Ann Hist'!$C$8:$AR$51,MATCH('31200M Ann'!$C33,'31200 Ann Hist'!$C$8:$C$51,0),MATCH('31200M Ann'!P$8,'31200 Ann Hist'!$C$8:$AR$8,0))</f>
        <v>.....</v>
      </c>
      <c r="Q33" s="10" t="str">
        <f>INDEX('31200 Ann Hist'!$C$8:$AR$51,MATCH('31200M Ann'!$C33,'31200 Ann Hist'!$C$8:$C$51,0),MATCH('31200M Ann'!Q$8,'31200 Ann Hist'!$C$8:$AR$8,0))</f>
        <v>.....</v>
      </c>
      <c r="R33" s="10" t="str">
        <f>INDEX('31200 Ann Hist'!$C$8:$AR$51,MATCH('31200M Ann'!$C33,'31200 Ann Hist'!$C$8:$C$51,0),MATCH('31200M Ann'!R$8,'31200 Ann Hist'!$C$8:$AR$8,0))</f>
        <v>.....</v>
      </c>
      <c r="S33" s="10" t="str">
        <f>INDEX('31200 Ann Hist'!$C$8:$AR$51,MATCH('31200M Ann'!$C33,'31200 Ann Hist'!$C$8:$C$51,0),MATCH('31200M Ann'!S$8,'31200 Ann Hist'!$C$8:$AR$8,0))</f>
        <v>.....</v>
      </c>
      <c r="T33" s="10" t="str">
        <f>INDEX('31200 Ann Hist'!$C$8:$AR$51,MATCH('31200M Ann'!$C33,'31200 Ann Hist'!$C$8:$C$51,0),MATCH('31200M Ann'!T$8,'31200 Ann Hist'!$C$8:$AR$8,0))</f>
        <v>.....</v>
      </c>
      <c r="U33" s="10" t="str">
        <f>INDEX('31200 Ann Hist'!$C$8:$AR$51,MATCH('31200M Ann'!$C33,'31200 Ann Hist'!$C$8:$C$51,0),MATCH('31200M Ann'!U$8,'31200 Ann Hist'!$C$8:$AR$8,0))</f>
        <v>.....</v>
      </c>
      <c r="V33" s="10" t="str">
        <f>INDEX('31200 Ann Hist'!$C$8:$AR$51,MATCH('31200M Ann'!$C33,'31200 Ann Hist'!$C$8:$C$51,0),MATCH('31200M Ann'!V$8,'31200 Ann Hist'!$C$8:$AR$8,0))</f>
        <v>.....</v>
      </c>
      <c r="W33" s="10" t="str">
        <f>INDEX('31200 Ann Hist'!$C$8:$AR$51,MATCH('31200M Ann'!$C33,'31200 Ann Hist'!$C$8:$C$51,0),MATCH('31200M Ann'!W$8,'31200 Ann Hist'!$C$8:$AR$8,0))</f>
        <v>.....</v>
      </c>
      <c r="X33" s="10" t="str">
        <f>INDEX('31200 Ann Hist'!$C$8:$AR$51,MATCH('31200M Ann'!$C33,'31200 Ann Hist'!$C$8:$C$51,0),MATCH('31200M Ann'!X$8,'31200 Ann Hist'!$C$8:$AR$8,0))</f>
        <v>.....</v>
      </c>
      <c r="Y33" s="10" t="str">
        <f>INDEX('31200 Ann Hist'!$C$8:$AR$51,MATCH('31200M Ann'!$C33,'31200 Ann Hist'!$C$8:$C$51,0),MATCH('31200M Ann'!Y$8,'31200 Ann Hist'!$C$8:$AR$8,0))</f>
        <v>.....</v>
      </c>
      <c r="Z33" s="10" t="str">
        <f>INDEX('31200 Ann Hist'!$C$8:$AR$51,MATCH('31200M Ann'!$C33,'31200 Ann Hist'!$C$8:$C$51,0),MATCH('31200M Ann'!Z$8,'31200 Ann Hist'!$C$8:$AR$8,0))</f>
        <v>.....</v>
      </c>
      <c r="AA33" s="10" t="str">
        <f>INDEX('31200 Ann Hist'!$C$8:$AR$51,MATCH('31200M Ann'!$C33,'31200 Ann Hist'!$C$8:$C$51,0),MATCH('31200M Ann'!AA$8,'31200 Ann Hist'!$C$8:$AR$8,0))</f>
        <v>.....</v>
      </c>
      <c r="AB33" s="10" t="str">
        <f>INDEX('31200 Ann Hist'!$C$8:$AR$51,MATCH('31200M Ann'!$C33,'31200 Ann Hist'!$C$8:$C$51,0),MATCH('31200M Ann'!AB$8,'31200 Ann Hist'!$C$8:$AR$8,0))</f>
        <v>.....</v>
      </c>
      <c r="AC33" s="10" t="str">
        <f>INDEX('31200 Ann Hist'!$C$8:$AR$51,MATCH('31200M Ann'!$C33,'31200 Ann Hist'!$C$8:$C$51,0),MATCH('31200M Ann'!AC$8,'31200 Ann Hist'!$C$8:$AR$8,0))</f>
        <v>.....</v>
      </c>
      <c r="AD33" s="10" t="str">
        <f>INDEX('31200 Ann Hist'!$C$8:$AR$51,MATCH('31200M Ann'!$C33,'31200 Ann Hist'!$C$8:$C$51,0),MATCH('31200M Ann'!AD$8,'31200 Ann Hist'!$C$8:$AR$8,0))</f>
        <v>.....</v>
      </c>
      <c r="AE33" s="10" t="str">
        <f>INDEX('31200 Ann Hist'!$C$8:$AR$51,MATCH('31200M Ann'!$C33,'31200 Ann Hist'!$C$8:$C$51,0),MATCH('31200M Ann'!AE$8,'31200 Ann Hist'!$C$8:$AR$8,0))</f>
        <v>.....</v>
      </c>
      <c r="AF33" s="10" t="str">
        <f>INDEX('31200 Ann Hist'!$C$8:$AR$51,MATCH('31200M Ann'!$C33,'31200 Ann Hist'!$C$8:$C$51,0),MATCH('31200M Ann'!AF$8,'31200 Ann Hist'!$C$8:$AR$8,0))</f>
        <v>.....</v>
      </c>
      <c r="AG33" s="10" t="str">
        <f>INDEX('31200 Ann Hist'!$C$8:$AR$51,MATCH('31200M Ann'!$C33,'31200 Ann Hist'!$C$8:$C$51,0),MATCH('31200M Ann'!AG$8,'31200 Ann Hist'!$C$8:$AR$8,0))</f>
        <v>.....</v>
      </c>
      <c r="AH33" s="10" t="str">
        <f>INDEX('31200 Ann Hist'!$C$8:$AR$51,MATCH('31200M Ann'!$C33,'31200 Ann Hist'!$C$8:$C$51,0),MATCH('31200M Ann'!AH$8,'31200 Ann Hist'!$C$8:$AR$8,0))</f>
        <v>.....</v>
      </c>
      <c r="AI33" s="10" t="str">
        <f>INDEX('31200 Ann Hist'!$C$8:$AR$51,MATCH('31200M Ann'!$C33,'31200 Ann Hist'!$C$8:$C$51,0),MATCH('31200M Ann'!AI$8,'31200 Ann Hist'!$C$8:$AR$8,0))</f>
        <v>.....</v>
      </c>
      <c r="AJ33" s="10" t="str">
        <f>INDEX('31200 Ann Hist'!$C$8:$AR$51,MATCH('31200M Ann'!$C33,'31200 Ann Hist'!$C$8:$C$51,0),MATCH('31200M Ann'!AJ$8,'31200 Ann Hist'!$C$8:$AR$8,0))</f>
        <v>.....</v>
      </c>
      <c r="AK33" s="10" t="str">
        <f>INDEX('31200 Ann Hist'!$C$8:$AR$51,MATCH('31200M Ann'!$C33,'31200 Ann Hist'!$C$8:$C$51,0),MATCH('31200M Ann'!AK$8,'31200 Ann Hist'!$C$8:$AR$8,0))</f>
        <v>.....</v>
      </c>
      <c r="AL33" s="10" t="str">
        <f>INDEX('31200 Ann Hist'!$C$8:$AR$51,MATCH('31200M Ann'!$C33,'31200 Ann Hist'!$C$8:$C$51,0),MATCH('31200M Ann'!AL$8,'31200 Ann Hist'!$C$8:$AR$8,0))</f>
        <v>.....</v>
      </c>
      <c r="AM33" s="10" t="str">
        <f>INDEX('31200 Ann Hist'!$C$8:$AR$51,MATCH('31200M Ann'!$C33,'31200 Ann Hist'!$C$8:$C$51,0),MATCH('31200M Ann'!AM$8,'31200 Ann Hist'!$C$8:$AR$8,0))</f>
        <v>.....</v>
      </c>
      <c r="AN33" s="10" t="str">
        <f>INDEX('31200 Ann Hist'!$C$8:$AR$51,MATCH('31200M Ann'!$C33,'31200 Ann Hist'!$C$8:$C$51,0),MATCH('31200M Ann'!AN$8,'31200 Ann Hist'!$C$8:$AR$8,0))</f>
        <v>.....</v>
      </c>
      <c r="AO33" s="10" t="str">
        <f>INDEX('31200 Ann Hist'!$C$8:$AR$51,MATCH('31200M Ann'!$C33,'31200 Ann Hist'!$C$8:$C$51,0),MATCH('31200M Ann'!AO$8,'31200 Ann Hist'!$C$8:$AR$8,0))</f>
        <v>.....</v>
      </c>
      <c r="AP33" s="10" t="str">
        <f>INDEX('31200 Ann Hist'!$C$8:$AR$51,MATCH('31200M Ann'!$C33,'31200 Ann Hist'!$C$8:$C$51,0),MATCH('31200M Ann'!AP$8,'31200 Ann Hist'!$C$8:$AR$8,0))</f>
        <v>.....</v>
      </c>
      <c r="AQ33" s="10" t="str">
        <f>INDEX('31200 Ann Hist'!$C$8:$AR$51,MATCH('31200M Ann'!$C33,'31200 Ann Hist'!$C$8:$C$51,0),MATCH('31200M Ann'!AQ$8,'31200 Ann Hist'!$C$8:$AR$8,0))</f>
        <v>.....</v>
      </c>
      <c r="AR33" s="11" t="str">
        <f>INDEX('31200 Ann'!$C$8:$AZ$51,MATCH('31200M Ann'!$C33,'31200 Ann'!$C$8:$C$51,0),MATCH('31200M Ann'!AR$8,'31200 Ann'!$C$8:$AZ$8,0))</f>
        <v>.....</v>
      </c>
      <c r="AS33" s="11" t="str">
        <f>INDEX('31200 Ann'!$C$8:$AZ$51,MATCH('31200M Ann'!$C33,'31200 Ann'!$C$8:$C$51,0),MATCH('31200M Ann'!AS$8,'31200 Ann'!$C$8:$AZ$8,0))</f>
        <v>.....</v>
      </c>
      <c r="AT33" s="11" t="str">
        <f>INDEX('31200 Ann'!$C$8:$AZ$51,MATCH('31200M Ann'!$C33,'31200 Ann'!$C$8:$C$51,0),MATCH('31200M Ann'!AT$8,'31200 Ann'!$C$8:$AZ$8,0))</f>
        <v>.....</v>
      </c>
      <c r="AU33" s="11" t="str">
        <f>INDEX('31200 Ann'!$C$8:$AZ$51,MATCH('31200M Ann'!$C33,'31200 Ann'!$C$8:$C$51,0),MATCH('31200M Ann'!AU$8,'31200 Ann'!$C$8:$AZ$8,0))</f>
        <v>.....</v>
      </c>
      <c r="AV33" s="11" t="str">
        <f>INDEX('31200 Ann'!$C$8:$AZ$51,MATCH('31200M Ann'!$C33,'31200 Ann'!$C$8:$C$51,0),MATCH('31200M Ann'!AV$8,'31200 Ann'!$C$8:$AZ$8,0))</f>
        <v>.....</v>
      </c>
      <c r="AW33" s="11" t="str">
        <f>INDEX('31200 Ann'!$C$8:$AZ$51,MATCH('31200M Ann'!$C33,'31200 Ann'!$C$8:$C$51,0),MATCH('31200M Ann'!AW$8,'31200 Ann'!$C$8:$AZ$8,0))</f>
        <v>.....</v>
      </c>
      <c r="AX33" s="11" t="str">
        <f>INDEX('31200 Ann'!$C$8:$AZ$51,MATCH('31200M Ann'!$C33,'31200 Ann'!$C$8:$C$51,0),MATCH('31200M Ann'!AX$8,'31200 Ann'!$C$8:$AZ$8,0))</f>
        <v>.....</v>
      </c>
      <c r="AY33" s="11">
        <f>INDEX('31200 Ann'!$C$8:$AZ$51,MATCH('31200M Ann'!$C33,'31200 Ann'!$C$8:$C$51,0),MATCH('31200M Ann'!AY$8,'31200 Ann'!$C$8:$AZ$8,0))</f>
        <v>1.3</v>
      </c>
      <c r="AZ33" s="11">
        <f>INDEX('31200 Ann'!$C$8:$AZ$51,MATCH('31200M Ann'!$C33,'31200 Ann'!$C$8:$C$51,0),MATCH('31200M Ann'!AZ$8,'31200 Ann'!$C$8:$AZ$8,0))</f>
        <v>1.3</v>
      </c>
      <c r="BA33" s="11">
        <f>INDEX('31200 Ann'!$C$8:$AZ$51,MATCH('31200M Ann'!$C33,'31200 Ann'!$C$8:$C$51,0),MATCH('31200M Ann'!BA$8,'31200 Ann'!$C$8:$AZ$8,0))</f>
        <v>1.1000000000000001</v>
      </c>
      <c r="BB33" s="11">
        <f>INDEX('31200 Ann'!$C$8:$AZ$51,MATCH('31200M Ann'!$C33,'31200 Ann'!$C$8:$C$51,0),MATCH('31200M Ann'!BB$8,'31200 Ann'!$C$8:$AZ$8,0))</f>
        <v>1.1000000000000001</v>
      </c>
      <c r="BC33" s="11">
        <f>INDEX('31200 Ann'!$C$8:$AZ$51,MATCH('31200M Ann'!$C33,'31200 Ann'!$C$8:$C$51,0),MATCH('31200M Ann'!BC$8,'31200 Ann'!$C$8:$AZ$8,0))</f>
        <v>2</v>
      </c>
      <c r="BD33" s="11">
        <f>INDEX('31200 Ann'!$C$8:$AZ$51,MATCH('31200M Ann'!$C33,'31200 Ann'!$C$8:$C$51,0),MATCH('31200M Ann'!BD$8,'31200 Ann'!$C$8:$AZ$8,0))</f>
        <v>1.9</v>
      </c>
      <c r="BE33" s="11">
        <f>INDEX('31200 Ann'!$C$8:$AZ$51,MATCH('31200M Ann'!$C33,'31200 Ann'!$C$8:$C$51,0),MATCH('31200M Ann'!BE$8,'31200 Ann'!$C$8:$AZ$8,0))</f>
        <v>1.8</v>
      </c>
      <c r="BF33" s="11">
        <f>INDEX('31200 Ann'!$C$8:$AZ$51,MATCH('31200M Ann'!$C33,'31200 Ann'!$C$8:$C$51,0),MATCH('31200M Ann'!BF$8,'31200 Ann'!$C$8:$AZ$8,0))</f>
        <v>1.8</v>
      </c>
      <c r="BG33" s="11">
        <f>INDEX('31200 Ann'!$C$8:$AZ$51,MATCH('31200M Ann'!$C33,'31200 Ann'!$C$8:$C$51,0),MATCH('31200M Ann'!BG$8,'31200 Ann'!$C$8:$AZ$8,0))</f>
        <v>1.7</v>
      </c>
      <c r="BH33" s="11">
        <f>INDEX('31200 Ann'!$C$8:$AZ$51,MATCH('31200M Ann'!$C33,'31200 Ann'!$C$8:$C$51,0),MATCH('31200M Ann'!BH$8,'31200 Ann'!$C$8:$AZ$8,0))</f>
        <v>1.6</v>
      </c>
      <c r="BI33" s="11">
        <f>INDEX('31200 Ann'!$C$8:$AZ$51,MATCH('31200M Ann'!$C33,'31200 Ann'!$C$8:$C$51,0),MATCH('31200M Ann'!BI$8,'31200 Ann'!$C$8:$AZ$8,0))</f>
        <v>2</v>
      </c>
      <c r="BJ33" s="11">
        <f>INDEX('31200 Ann'!$C$8:$AZ$51,MATCH('31200M Ann'!$C33,'31200 Ann'!$C$8:$C$51,0),MATCH('31200M Ann'!BJ$8,'31200 Ann'!$C$8:$AZ$8,0))</f>
        <v>1.9</v>
      </c>
      <c r="BK33" s="11">
        <f>INDEX('31200 Ann'!$C$8:$AZ$51,MATCH('31200M Ann'!$C33,'31200 Ann'!$C$8:$C$51,0),MATCH('31200M Ann'!BK$8,'31200 Ann'!$C$8:$AZ$8,0))</f>
        <v>3.7</v>
      </c>
      <c r="BL33" s="11">
        <f>INDEX('31200 Ann'!$C$8:$AZ$51,MATCH('31200M Ann'!$C33,'31200 Ann'!$C$8:$C$51,0),MATCH('31200M Ann'!BL$8,'31200 Ann'!$C$8:$AZ$8,0))</f>
        <v>5.6</v>
      </c>
      <c r="BM33" s="11">
        <f>INDEX('31200 Ann'!$C$8:$AZ$51,MATCH('31200M Ann'!$C33,'31200 Ann'!$C$8:$C$51,0),MATCH('31200M Ann'!BM$8,'31200 Ann'!$C$8:$AZ$8,0))</f>
        <v>6.3</v>
      </c>
      <c r="BN33" s="11">
        <f>INDEX('31200 Ann'!$C$8:$AZ$51,MATCH('31200M Ann'!$C33,'31200 Ann'!$C$8:$C$51,0),MATCH('31200M Ann'!BN$8,'31200 Ann'!$C$8:$AZ$8,0))</f>
        <v>7.2</v>
      </c>
      <c r="BO33" s="11">
        <f>INDEX('31200 Ann'!$C$8:$AZ$51,MATCH('31200M Ann'!$C33,'31200 Ann'!$C$8:$C$51,0),MATCH('31200M Ann'!BO$8,'31200 Ann'!$C$8:$AZ$8,0))</f>
        <v>10.5</v>
      </c>
      <c r="BP33" s="11">
        <f>INDEX('31200 Ann'!$C$8:$AZ$51,MATCH('31200M Ann'!$C33,'31200 Ann'!$C$8:$C$51,0),MATCH('31200M Ann'!BP$8,'31200 Ann'!$C$8:$AZ$8,0))</f>
        <v>11.6</v>
      </c>
      <c r="BQ33" s="11">
        <f>INDEX('31200 Ann'!$C$8:$AZ$51,MATCH('31200M Ann'!$C33,'31200 Ann'!$C$8:$C$51,0),MATCH('31200M Ann'!BQ$8,'31200 Ann'!$C$8:$AZ$8,0))</f>
        <v>14</v>
      </c>
      <c r="BR33" s="11">
        <f>INDEX('31200 Ann'!$C$8:$AZ$51,MATCH('31200M Ann'!$C33,'31200 Ann'!$C$8:$C$51,0),MATCH('31200M Ann'!BR$8,'31200 Ann'!$C$8:$AZ$8,0))</f>
        <v>19.899999999999999</v>
      </c>
      <c r="BS33" s="11">
        <f>INDEX('31200 Ann'!$C$8:$AZ$51,MATCH('31200M Ann'!$C33,'31200 Ann'!$C$8:$C$51,0),MATCH('31200M Ann'!BS$8,'31200 Ann'!$C$8:$AZ$8,0))</f>
        <v>24.3</v>
      </c>
      <c r="BT33" s="11">
        <f>INDEX('31200 Ann'!$C$8:$AZ$51,MATCH('31200M Ann'!$C33,'31200 Ann'!$C$8:$C$51,0),MATCH('31200M Ann'!BT$8,'31200 Ann'!$C$8:$AZ$8,0))</f>
        <v>27.4</v>
      </c>
      <c r="BU33" s="11">
        <f>INDEX('31200 Ann'!$C$8:$AZ$51,MATCH('31200M Ann'!$C33,'31200 Ann'!$C$8:$C$51,0),MATCH('31200M Ann'!BU$8,'31200 Ann'!$C$8:$AZ$8,0))</f>
        <v>29.2</v>
      </c>
      <c r="BV33" s="11">
        <f>INDEX('31200 Ann'!$C$8:$AZ$51,MATCH('31200M Ann'!$C33,'31200 Ann'!$C$8:$C$51,0),MATCH('31200M Ann'!BV$8,'31200 Ann'!$C$8:$AZ$8,0))</f>
        <v>30.7</v>
      </c>
      <c r="BW33" s="11">
        <f>INDEX('31200 Ann'!$C$8:$AZ$51,MATCH('31200M Ann'!$C33,'31200 Ann'!$C$8:$C$51,0),MATCH('31200M Ann'!BW$8,'31200 Ann'!$C$8:$AZ$8,0))</f>
        <v>31.3</v>
      </c>
      <c r="BX33" s="11">
        <f>INDEX('31200 Ann'!$C$8:$AZ$51,MATCH('31200M Ann'!$C33,'31200 Ann'!$C$8:$C$51,0),MATCH('31200M Ann'!BX$8,'31200 Ann'!$C$8:$AZ$8,0))</f>
        <v>31.2</v>
      </c>
      <c r="BY33" s="11">
        <f>INDEX('31200 Ann'!$C$8:$AZ$51,MATCH('31200M Ann'!$C33,'31200 Ann'!$C$8:$C$51,0),MATCH('31200M Ann'!BY$8,'31200 Ann'!$C$8:$AZ$8,0))</f>
        <v>37.299999999999997</v>
      </c>
      <c r="BZ33" s="11">
        <f>INDEX('31200 Ann'!$C$8:$AZ$51,MATCH('31200M Ann'!$C33,'31200 Ann'!$C$8:$C$51,0),MATCH('31200M Ann'!BZ$8,'31200 Ann'!$C$8:$AZ$8,0))</f>
        <v>42.9</v>
      </c>
      <c r="CA33" s="11">
        <f>INDEX('31200 Ann'!$C$8:$AZ$51,MATCH('31200M Ann'!$C33,'31200 Ann'!$C$8:$C$51,0),MATCH('31200M Ann'!CA$8,'31200 Ann'!$C$8:$AZ$8,0))</f>
        <v>46.7</v>
      </c>
      <c r="CB33" s="11">
        <f>INDEX('31200 Ann'!$C$8:$AZ$51,MATCH('31200M Ann'!$C33,'31200 Ann'!$C$8:$C$51,0),MATCH('31200M Ann'!CB$8,'31200 Ann'!$C$8:$AZ$8,0))</f>
        <v>54.1</v>
      </c>
      <c r="CC33" s="11">
        <f>INDEX('31200 Ann'!$C$8:$AZ$51,MATCH('31200M Ann'!$C33,'31200 Ann'!$C$8:$C$51,0),MATCH('31200M Ann'!CC$8,'31200 Ann'!$C$8:$AZ$8,0))</f>
        <v>56.7</v>
      </c>
      <c r="CD33" s="11">
        <f>INDEX('31200 Ann'!$C$8:$AZ$51,MATCH('31200M Ann'!$C33,'31200 Ann'!$C$8:$C$51,0),MATCH('31200M Ann'!CD$8,'31200 Ann'!$C$8:$AZ$8,0))</f>
        <v>60.1</v>
      </c>
      <c r="CE33" s="11">
        <f>INDEX('31200 Ann'!$C$8:$AZ$51,MATCH('31200M Ann'!$C33,'31200 Ann'!$C$8:$C$51,0),MATCH('31200M Ann'!CE$8,'31200 Ann'!$C$8:$AZ$8,0))</f>
        <v>159.9</v>
      </c>
      <c r="CF33" s="11">
        <f>INDEX('31200 Ann'!$C$8:$AZ$51,MATCH('31200M Ann'!$C33,'31200 Ann'!$C$8:$C$51,0),MATCH('31200M Ann'!CF$8,'31200 Ann'!$C$8:$AZ$8,0))</f>
        <v>76.8</v>
      </c>
      <c r="CG33" s="11">
        <f>INDEX('31200 Ann'!$C$8:$AZ$51,MATCH('31200M Ann'!$C33,'31200 Ann'!$C$8:$C$51,0),MATCH('31200M Ann'!CG$8,'31200 Ann'!$C$8:$AZ$8,0))</f>
        <v>144.30000000000001</v>
      </c>
      <c r="CH33" s="11">
        <f>INDEX('31200 Ann'!$C$8:$AZ$51,MATCH('31200M Ann'!$C33,'31200 Ann'!$C$8:$C$51,0),MATCH('31200M Ann'!CH$8,'31200 Ann'!$C$8:$AZ$8,0))</f>
        <v>151.4</v>
      </c>
      <c r="CI33" s="11">
        <f>INDEX('31200 Ann'!$C$8:$AZ$51,MATCH('31200M Ann'!$C33,'31200 Ann'!$C$8:$C$51,0),MATCH('31200M Ann'!CI$8,'31200 Ann'!$C$8:$AZ$8,0))</f>
        <v>98.7</v>
      </c>
      <c r="CJ33" s="11">
        <f>INDEX('31200 Ann'!$C$8:$AZ$51,MATCH('31200M Ann'!$C33,'31200 Ann'!$C$8:$C$51,0),MATCH('31200M Ann'!CJ$8,'31200 Ann'!$C$8:$AZ$8,0))</f>
        <v>97.6</v>
      </c>
      <c r="CK33" s="11">
        <f>INDEX('31200 Ann'!$C$8:$AZ$51,MATCH('31200M Ann'!$C33,'31200 Ann'!$C$8:$C$51,0),MATCH('31200M Ann'!CK$8,'31200 Ann'!$C$8:$AZ$8,0))</f>
        <v>115</v>
      </c>
      <c r="CL33" s="11">
        <f>INDEX('31200 Ann'!$C$8:$AZ$51,MATCH('31200M Ann'!$C33,'31200 Ann'!$C$8:$C$51,0),MATCH('31200M Ann'!CL$8,'31200 Ann'!$C$8:$AZ$8,0))</f>
        <v>125.8</v>
      </c>
      <c r="CM33" s="11"/>
    </row>
    <row r="34" spans="1:91" s="10" customFormat="1" x14ac:dyDescent="0.25">
      <c r="A34" s="32">
        <v>26</v>
      </c>
      <c r="B34" s="10" t="s">
        <v>463</v>
      </c>
      <c r="C34" s="10" t="s">
        <v>462</v>
      </c>
      <c r="D34" s="10">
        <f>INDEX('31200 Ann Hist'!$C$8:$AR$51,MATCH('31200M Ann'!$C34,'31200 Ann Hist'!$C$8:$C$51,0),MATCH('31200M Ann'!D$8,'31200 Ann Hist'!$C$8:$AR$8,0))</f>
        <v>0.1</v>
      </c>
      <c r="E34" s="10">
        <f>INDEX('31200 Ann Hist'!$C$8:$AR$51,MATCH('31200M Ann'!$C34,'31200 Ann Hist'!$C$8:$C$51,0),MATCH('31200M Ann'!E$8,'31200 Ann Hist'!$C$8:$AR$8,0))</f>
        <v>0.1</v>
      </c>
      <c r="F34" s="10">
        <f>INDEX('31200 Ann Hist'!$C$8:$AR$51,MATCH('31200M Ann'!$C34,'31200 Ann Hist'!$C$8:$C$51,0),MATCH('31200M Ann'!F$8,'31200 Ann Hist'!$C$8:$AR$8,0))</f>
        <v>0.1</v>
      </c>
      <c r="G34" s="10">
        <f>INDEX('31200 Ann Hist'!$C$8:$AR$51,MATCH('31200M Ann'!$C34,'31200 Ann Hist'!$C$8:$C$51,0),MATCH('31200M Ann'!G$8,'31200 Ann Hist'!$C$8:$AR$8,0))</f>
        <v>0.1</v>
      </c>
      <c r="H34" s="10">
        <f>INDEX('31200 Ann Hist'!$C$8:$AR$51,MATCH('31200M Ann'!$C34,'31200 Ann Hist'!$C$8:$C$51,0),MATCH('31200M Ann'!H$8,'31200 Ann Hist'!$C$8:$AR$8,0))</f>
        <v>0.1</v>
      </c>
      <c r="I34" s="10">
        <f>INDEX('31200 Ann Hist'!$C$8:$AR$51,MATCH('31200M Ann'!$C34,'31200 Ann Hist'!$C$8:$C$51,0),MATCH('31200M Ann'!I$8,'31200 Ann Hist'!$C$8:$AR$8,0))</f>
        <v>0.1</v>
      </c>
      <c r="J34" s="10">
        <f>INDEX('31200 Ann Hist'!$C$8:$AR$51,MATCH('31200M Ann'!$C34,'31200 Ann Hist'!$C$8:$C$51,0),MATCH('31200M Ann'!J$8,'31200 Ann Hist'!$C$8:$AR$8,0))</f>
        <v>0.1</v>
      </c>
      <c r="K34" s="10">
        <f>INDEX('31200 Ann Hist'!$C$8:$AR$51,MATCH('31200M Ann'!$C34,'31200 Ann Hist'!$C$8:$C$51,0),MATCH('31200M Ann'!K$8,'31200 Ann Hist'!$C$8:$AR$8,0))</f>
        <v>0.1</v>
      </c>
      <c r="L34" s="10">
        <f>INDEX('31200 Ann Hist'!$C$8:$AR$51,MATCH('31200M Ann'!$C34,'31200 Ann Hist'!$C$8:$C$51,0),MATCH('31200M Ann'!L$8,'31200 Ann Hist'!$C$8:$AR$8,0))</f>
        <v>0.1</v>
      </c>
      <c r="M34" s="10">
        <f>INDEX('31200 Ann Hist'!$C$8:$AR$51,MATCH('31200M Ann'!$C34,'31200 Ann Hist'!$C$8:$C$51,0),MATCH('31200M Ann'!M$8,'31200 Ann Hist'!$C$8:$AR$8,0))</f>
        <v>0.1</v>
      </c>
      <c r="N34" s="10">
        <f>INDEX('31200 Ann Hist'!$C$8:$AR$51,MATCH('31200M Ann'!$C34,'31200 Ann Hist'!$C$8:$C$51,0),MATCH('31200M Ann'!N$8,'31200 Ann Hist'!$C$8:$AR$8,0))</f>
        <v>0</v>
      </c>
      <c r="O34" s="10">
        <f>INDEX('31200 Ann Hist'!$C$8:$AR$51,MATCH('31200M Ann'!$C34,'31200 Ann Hist'!$C$8:$C$51,0),MATCH('31200M Ann'!O$8,'31200 Ann Hist'!$C$8:$AR$8,0))</f>
        <v>0</v>
      </c>
      <c r="P34" s="10">
        <f>INDEX('31200 Ann Hist'!$C$8:$AR$51,MATCH('31200M Ann'!$C34,'31200 Ann Hist'!$C$8:$C$51,0),MATCH('31200M Ann'!P$8,'31200 Ann Hist'!$C$8:$AR$8,0))</f>
        <v>0</v>
      </c>
      <c r="Q34" s="10">
        <f>INDEX('31200 Ann Hist'!$C$8:$AR$51,MATCH('31200M Ann'!$C34,'31200 Ann Hist'!$C$8:$C$51,0),MATCH('31200M Ann'!Q$8,'31200 Ann Hist'!$C$8:$AR$8,0))</f>
        <v>0.1</v>
      </c>
      <c r="R34" s="10">
        <f>INDEX('31200 Ann Hist'!$C$8:$AR$51,MATCH('31200M Ann'!$C34,'31200 Ann Hist'!$C$8:$C$51,0),MATCH('31200M Ann'!R$8,'31200 Ann Hist'!$C$8:$AR$8,0))</f>
        <v>0.2</v>
      </c>
      <c r="S34" s="10">
        <f>INDEX('31200 Ann Hist'!$C$8:$AR$51,MATCH('31200M Ann'!$C34,'31200 Ann Hist'!$C$8:$C$51,0),MATCH('31200M Ann'!S$8,'31200 Ann Hist'!$C$8:$AR$8,0))</f>
        <v>0.3</v>
      </c>
      <c r="T34" s="10">
        <f>INDEX('31200 Ann Hist'!$C$8:$AR$51,MATCH('31200M Ann'!$C34,'31200 Ann Hist'!$C$8:$C$51,0),MATCH('31200M Ann'!T$8,'31200 Ann Hist'!$C$8:$AR$8,0))</f>
        <v>0.2</v>
      </c>
      <c r="U34" s="10">
        <f>INDEX('31200 Ann Hist'!$C$8:$AR$51,MATCH('31200M Ann'!$C34,'31200 Ann Hist'!$C$8:$C$51,0),MATCH('31200M Ann'!U$8,'31200 Ann Hist'!$C$8:$AR$8,0))</f>
        <v>0.1</v>
      </c>
      <c r="V34" s="10">
        <f>INDEX('31200 Ann Hist'!$C$8:$AR$51,MATCH('31200M Ann'!$C34,'31200 Ann Hist'!$C$8:$C$51,0),MATCH('31200M Ann'!V$8,'31200 Ann Hist'!$C$8:$AR$8,0))</f>
        <v>0.3</v>
      </c>
      <c r="W34" s="10">
        <f>INDEX('31200 Ann Hist'!$C$8:$AR$51,MATCH('31200M Ann'!$C34,'31200 Ann Hist'!$C$8:$C$51,0),MATCH('31200M Ann'!W$8,'31200 Ann Hist'!$C$8:$AR$8,0))</f>
        <v>0.3</v>
      </c>
      <c r="X34" s="10">
        <f>INDEX('31200 Ann Hist'!$C$8:$AR$51,MATCH('31200M Ann'!$C34,'31200 Ann Hist'!$C$8:$C$51,0),MATCH('31200M Ann'!X$8,'31200 Ann Hist'!$C$8:$AR$8,0))</f>
        <v>0.3</v>
      </c>
      <c r="Y34" s="10">
        <f>INDEX('31200 Ann Hist'!$C$8:$AR$51,MATCH('31200M Ann'!$C34,'31200 Ann Hist'!$C$8:$C$51,0),MATCH('31200M Ann'!Y$8,'31200 Ann Hist'!$C$8:$AR$8,0))</f>
        <v>0.4</v>
      </c>
      <c r="Z34" s="10">
        <f>INDEX('31200 Ann Hist'!$C$8:$AR$51,MATCH('31200M Ann'!$C34,'31200 Ann Hist'!$C$8:$C$51,0),MATCH('31200M Ann'!Z$8,'31200 Ann Hist'!$C$8:$AR$8,0))</f>
        <v>0.3</v>
      </c>
      <c r="AA34" s="10">
        <f>INDEX('31200 Ann Hist'!$C$8:$AR$51,MATCH('31200M Ann'!$C34,'31200 Ann Hist'!$C$8:$C$51,0),MATCH('31200M Ann'!AA$8,'31200 Ann Hist'!$C$8:$AR$8,0))</f>
        <v>0.2</v>
      </c>
      <c r="AB34" s="10">
        <f>INDEX('31200 Ann Hist'!$C$8:$AR$51,MATCH('31200M Ann'!$C34,'31200 Ann Hist'!$C$8:$C$51,0),MATCH('31200M Ann'!AB$8,'31200 Ann Hist'!$C$8:$AR$8,0))</f>
        <v>0.2</v>
      </c>
      <c r="AC34" s="10">
        <f>INDEX('31200 Ann Hist'!$C$8:$AR$51,MATCH('31200M Ann'!$C34,'31200 Ann Hist'!$C$8:$C$51,0),MATCH('31200M Ann'!AC$8,'31200 Ann Hist'!$C$8:$AR$8,0))</f>
        <v>0.1</v>
      </c>
      <c r="AD34" s="10">
        <f>INDEX('31200 Ann Hist'!$C$8:$AR$51,MATCH('31200M Ann'!$C34,'31200 Ann Hist'!$C$8:$C$51,0),MATCH('31200M Ann'!AD$8,'31200 Ann Hist'!$C$8:$AR$8,0))</f>
        <v>0.1</v>
      </c>
      <c r="AE34" s="10">
        <f>INDEX('31200 Ann Hist'!$C$8:$AR$51,MATCH('31200M Ann'!$C34,'31200 Ann Hist'!$C$8:$C$51,0),MATCH('31200M Ann'!AE$8,'31200 Ann Hist'!$C$8:$AR$8,0))</f>
        <v>0.1</v>
      </c>
      <c r="AF34" s="10">
        <f>INDEX('31200 Ann Hist'!$C$8:$AR$51,MATCH('31200M Ann'!$C34,'31200 Ann Hist'!$C$8:$C$51,0),MATCH('31200M Ann'!AF$8,'31200 Ann Hist'!$C$8:$AR$8,0))</f>
        <v>0.1</v>
      </c>
      <c r="AG34" s="10">
        <f>INDEX('31200 Ann Hist'!$C$8:$AR$51,MATCH('31200M Ann'!$C34,'31200 Ann Hist'!$C$8:$C$51,0),MATCH('31200M Ann'!AG$8,'31200 Ann Hist'!$C$8:$AR$8,0))</f>
        <v>0.2</v>
      </c>
      <c r="AH34" s="10">
        <f>INDEX('31200 Ann Hist'!$C$8:$AR$51,MATCH('31200M Ann'!$C34,'31200 Ann Hist'!$C$8:$C$51,0),MATCH('31200M Ann'!AH$8,'31200 Ann Hist'!$C$8:$AR$8,0))</f>
        <v>0.2</v>
      </c>
      <c r="AI34" s="10">
        <f>INDEX('31200 Ann Hist'!$C$8:$AR$51,MATCH('31200M Ann'!$C34,'31200 Ann Hist'!$C$8:$C$51,0),MATCH('31200M Ann'!AI$8,'31200 Ann Hist'!$C$8:$AR$8,0))</f>
        <v>0.2</v>
      </c>
      <c r="AJ34" s="10">
        <f>INDEX('31200 Ann Hist'!$C$8:$AR$51,MATCH('31200M Ann'!$C34,'31200 Ann Hist'!$C$8:$C$51,0),MATCH('31200M Ann'!AJ$8,'31200 Ann Hist'!$C$8:$AR$8,0))</f>
        <v>0.3</v>
      </c>
      <c r="AK34" s="10">
        <f>INDEX('31200 Ann Hist'!$C$8:$AR$51,MATCH('31200M Ann'!$C34,'31200 Ann Hist'!$C$8:$C$51,0),MATCH('31200M Ann'!AK$8,'31200 Ann Hist'!$C$8:$AR$8,0))</f>
        <v>0.4</v>
      </c>
      <c r="AL34" s="10">
        <f>INDEX('31200 Ann Hist'!$C$8:$AR$51,MATCH('31200M Ann'!$C34,'31200 Ann Hist'!$C$8:$C$51,0),MATCH('31200M Ann'!AL$8,'31200 Ann Hist'!$C$8:$AR$8,0))</f>
        <v>0.4</v>
      </c>
      <c r="AM34" s="10">
        <f>INDEX('31200 Ann Hist'!$C$8:$AR$51,MATCH('31200M Ann'!$C34,'31200 Ann Hist'!$C$8:$C$51,0),MATCH('31200M Ann'!AM$8,'31200 Ann Hist'!$C$8:$AR$8,0))</f>
        <v>0.6</v>
      </c>
      <c r="AN34" s="10">
        <f>INDEX('31200 Ann Hist'!$C$8:$AR$51,MATCH('31200M Ann'!$C34,'31200 Ann Hist'!$C$8:$C$51,0),MATCH('31200M Ann'!AN$8,'31200 Ann Hist'!$C$8:$AR$8,0))</f>
        <v>0.7</v>
      </c>
      <c r="AO34" s="10">
        <f>INDEX('31200 Ann Hist'!$C$8:$AR$51,MATCH('31200M Ann'!$C34,'31200 Ann Hist'!$C$8:$C$51,0),MATCH('31200M Ann'!AO$8,'31200 Ann Hist'!$C$8:$AR$8,0))</f>
        <v>1</v>
      </c>
      <c r="AP34" s="10">
        <f>INDEX('31200 Ann Hist'!$C$8:$AR$51,MATCH('31200M Ann'!$C34,'31200 Ann Hist'!$C$8:$C$51,0),MATCH('31200M Ann'!AP$8,'31200 Ann Hist'!$C$8:$AR$8,0))</f>
        <v>1.3</v>
      </c>
      <c r="AQ34" s="10">
        <f>INDEX('31200 Ann Hist'!$C$8:$AR$51,MATCH('31200M Ann'!$C34,'31200 Ann Hist'!$C$8:$C$51,0),MATCH('31200M Ann'!AQ$8,'31200 Ann Hist'!$C$8:$AR$8,0))</f>
        <v>1.4</v>
      </c>
      <c r="AR34" s="11">
        <f>INDEX('31200 Ann'!$C$8:$AZ$51,MATCH('31200M Ann'!$C34,'31200 Ann'!$C$8:$C$51,0),MATCH('31200M Ann'!AR$8,'31200 Ann'!$C$8:$AZ$8,0))</f>
        <v>1.7</v>
      </c>
      <c r="AS34" s="11">
        <f>INDEX('31200 Ann'!$C$8:$AZ$51,MATCH('31200M Ann'!$C34,'31200 Ann'!$C$8:$C$51,0),MATCH('31200M Ann'!AS$8,'31200 Ann'!$C$8:$AZ$8,0))</f>
        <v>2.1</v>
      </c>
      <c r="AT34" s="11">
        <f>INDEX('31200 Ann'!$C$8:$AZ$51,MATCH('31200M Ann'!$C34,'31200 Ann'!$C$8:$C$51,0),MATCH('31200M Ann'!AT$8,'31200 Ann'!$C$8:$AZ$8,0))</f>
        <v>2.4</v>
      </c>
      <c r="AU34" s="11">
        <f>INDEX('31200 Ann'!$C$8:$AZ$51,MATCH('31200M Ann'!$C34,'31200 Ann'!$C$8:$C$51,0),MATCH('31200M Ann'!AU$8,'31200 Ann'!$C$8:$AZ$8,0))</f>
        <v>2.6</v>
      </c>
      <c r="AV34" s="11">
        <f>INDEX('31200 Ann'!$C$8:$AZ$51,MATCH('31200M Ann'!$C34,'31200 Ann'!$C$8:$C$51,0),MATCH('31200M Ann'!AV$8,'31200 Ann'!$C$8:$AZ$8,0))</f>
        <v>2.6</v>
      </c>
      <c r="AW34" s="11">
        <f>INDEX('31200 Ann'!$C$8:$AZ$51,MATCH('31200M Ann'!$C34,'31200 Ann'!$C$8:$C$51,0),MATCH('31200M Ann'!AW$8,'31200 Ann'!$C$8:$AZ$8,0))</f>
        <v>2.9</v>
      </c>
      <c r="AX34" s="11">
        <f>INDEX('31200 Ann'!$C$8:$AZ$51,MATCH('31200M Ann'!$C34,'31200 Ann'!$C$8:$C$51,0),MATCH('31200M Ann'!AX$8,'31200 Ann'!$C$8:$AZ$8,0))</f>
        <v>5</v>
      </c>
      <c r="AY34" s="11">
        <f>INDEX('31200 Ann'!$C$8:$AZ$51,MATCH('31200M Ann'!$C34,'31200 Ann'!$C$8:$C$51,0),MATCH('31200M Ann'!AY$8,'31200 Ann'!$C$8:$AZ$8,0))</f>
        <v>4.3</v>
      </c>
      <c r="AZ34" s="11">
        <f>INDEX('31200 Ann'!$C$8:$AZ$51,MATCH('31200M Ann'!$C34,'31200 Ann'!$C$8:$C$51,0),MATCH('31200M Ann'!AZ$8,'31200 Ann'!$C$8:$AZ$8,0))</f>
        <v>4.7</v>
      </c>
      <c r="BA34" s="11">
        <f>INDEX('31200 Ann'!$C$8:$AZ$51,MATCH('31200M Ann'!$C34,'31200 Ann'!$C$8:$C$51,0),MATCH('31200M Ann'!BA$8,'31200 Ann'!$C$8:$AZ$8,0))</f>
        <v>6.1</v>
      </c>
      <c r="BB34" s="11">
        <f>INDEX('31200 Ann'!$C$8:$AZ$51,MATCH('31200M Ann'!$C34,'31200 Ann'!$C$8:$C$51,0),MATCH('31200M Ann'!BB$8,'31200 Ann'!$C$8:$AZ$8,0))</f>
        <v>6.8</v>
      </c>
      <c r="BC34" s="11">
        <f>INDEX('31200 Ann'!$C$8:$AZ$51,MATCH('31200M Ann'!$C34,'31200 Ann'!$C$8:$C$51,0),MATCH('31200M Ann'!BC$8,'31200 Ann'!$C$8:$AZ$8,0))</f>
        <v>10.9</v>
      </c>
      <c r="BD34" s="11">
        <f>INDEX('31200 Ann'!$C$8:$AZ$51,MATCH('31200M Ann'!$C34,'31200 Ann'!$C$8:$C$51,0),MATCH('31200M Ann'!BD$8,'31200 Ann'!$C$8:$AZ$8,0))</f>
        <v>10</v>
      </c>
      <c r="BE34" s="11">
        <f>INDEX('31200 Ann'!$C$8:$AZ$51,MATCH('31200M Ann'!$C34,'31200 Ann'!$C$8:$C$51,0),MATCH('31200M Ann'!BE$8,'31200 Ann'!$C$8:$AZ$8,0))</f>
        <v>8.1999999999999993</v>
      </c>
      <c r="BF34" s="11">
        <f>INDEX('31200 Ann'!$C$8:$AZ$51,MATCH('31200M Ann'!$C34,'31200 Ann'!$C$8:$C$51,0),MATCH('31200M Ann'!BF$8,'31200 Ann'!$C$8:$AZ$8,0))</f>
        <v>8.9</v>
      </c>
      <c r="BG34" s="11">
        <f>INDEX('31200 Ann'!$C$8:$AZ$51,MATCH('31200M Ann'!$C34,'31200 Ann'!$C$8:$C$51,0),MATCH('31200M Ann'!BG$8,'31200 Ann'!$C$8:$AZ$8,0))</f>
        <v>9.6</v>
      </c>
      <c r="BH34" s="11">
        <f>INDEX('31200 Ann'!$C$8:$AZ$51,MATCH('31200M Ann'!$C34,'31200 Ann'!$C$8:$C$51,0),MATCH('31200M Ann'!BH$8,'31200 Ann'!$C$8:$AZ$8,0))</f>
        <v>9.6</v>
      </c>
      <c r="BI34" s="11">
        <f>INDEX('31200 Ann'!$C$8:$AZ$51,MATCH('31200M Ann'!$C34,'31200 Ann'!$C$8:$C$51,0),MATCH('31200M Ann'!BI$8,'31200 Ann'!$C$8:$AZ$8,0))</f>
        <v>10.1</v>
      </c>
      <c r="BJ34" s="11">
        <f>INDEX('31200 Ann'!$C$8:$AZ$51,MATCH('31200M Ann'!$C34,'31200 Ann'!$C$8:$C$51,0),MATCH('31200M Ann'!BJ$8,'31200 Ann'!$C$8:$AZ$8,0))</f>
        <v>10.5</v>
      </c>
      <c r="BK34" s="11">
        <f>INDEX('31200 Ann'!$C$8:$AZ$51,MATCH('31200M Ann'!$C34,'31200 Ann'!$C$8:$C$51,0),MATCH('31200M Ann'!BK$8,'31200 Ann'!$C$8:$AZ$8,0))</f>
        <v>11.3</v>
      </c>
      <c r="BL34" s="11">
        <f>INDEX('31200 Ann'!$C$8:$AZ$51,MATCH('31200M Ann'!$C34,'31200 Ann'!$C$8:$C$51,0),MATCH('31200M Ann'!BL$8,'31200 Ann'!$C$8:$AZ$8,0))</f>
        <v>13.6</v>
      </c>
      <c r="BM34" s="11">
        <f>INDEX('31200 Ann'!$C$8:$AZ$51,MATCH('31200M Ann'!$C34,'31200 Ann'!$C$8:$C$51,0),MATCH('31200M Ann'!BM$8,'31200 Ann'!$C$8:$AZ$8,0))</f>
        <v>13.5</v>
      </c>
      <c r="BN34" s="11">
        <f>INDEX('31200 Ann'!$C$8:$AZ$51,MATCH('31200M Ann'!$C34,'31200 Ann'!$C$8:$C$51,0),MATCH('31200M Ann'!BN$8,'31200 Ann'!$C$8:$AZ$8,0))</f>
        <v>14.7</v>
      </c>
      <c r="BO34" s="11">
        <f>INDEX('31200 Ann'!$C$8:$AZ$51,MATCH('31200M Ann'!$C34,'31200 Ann'!$C$8:$C$51,0),MATCH('31200M Ann'!BO$8,'31200 Ann'!$C$8:$AZ$8,0))</f>
        <v>16.100000000000001</v>
      </c>
      <c r="BP34" s="11">
        <f>INDEX('31200 Ann'!$C$8:$AZ$51,MATCH('31200M Ann'!$C34,'31200 Ann'!$C$8:$C$51,0),MATCH('31200M Ann'!BP$8,'31200 Ann'!$C$8:$AZ$8,0))</f>
        <v>17.2</v>
      </c>
      <c r="BQ34" s="11">
        <f>INDEX('31200 Ann'!$C$8:$AZ$51,MATCH('31200M Ann'!$C34,'31200 Ann'!$C$8:$C$51,0),MATCH('31200M Ann'!BQ$8,'31200 Ann'!$C$8:$AZ$8,0))</f>
        <v>16.600000000000001</v>
      </c>
      <c r="BR34" s="11">
        <f>INDEX('31200 Ann'!$C$8:$AZ$51,MATCH('31200M Ann'!$C34,'31200 Ann'!$C$8:$C$51,0),MATCH('31200M Ann'!BR$8,'31200 Ann'!$C$8:$AZ$8,0))</f>
        <v>17</v>
      </c>
      <c r="BS34" s="11">
        <f>INDEX('31200 Ann'!$C$8:$AZ$51,MATCH('31200M Ann'!$C34,'31200 Ann'!$C$8:$C$51,0),MATCH('31200M Ann'!BS$8,'31200 Ann'!$C$8:$AZ$8,0))</f>
        <v>17.2</v>
      </c>
      <c r="BT34" s="11">
        <f>INDEX('31200 Ann'!$C$8:$AZ$51,MATCH('31200M Ann'!$C34,'31200 Ann'!$C$8:$C$51,0),MATCH('31200M Ann'!BT$8,'31200 Ann'!$C$8:$AZ$8,0))</f>
        <v>17.8</v>
      </c>
      <c r="BU34" s="11">
        <f>INDEX('31200 Ann'!$C$8:$AZ$51,MATCH('31200M Ann'!$C34,'31200 Ann'!$C$8:$C$51,0),MATCH('31200M Ann'!BU$8,'31200 Ann'!$C$8:$AZ$8,0))</f>
        <v>19.8</v>
      </c>
      <c r="BV34" s="11">
        <f>INDEX('31200 Ann'!$C$8:$AZ$51,MATCH('31200M Ann'!$C34,'31200 Ann'!$C$8:$C$51,0),MATCH('31200M Ann'!BV$8,'31200 Ann'!$C$8:$AZ$8,0))</f>
        <v>20.7</v>
      </c>
      <c r="BW34" s="11">
        <f>INDEX('31200 Ann'!$C$8:$AZ$51,MATCH('31200M Ann'!$C34,'31200 Ann'!$C$8:$C$51,0),MATCH('31200M Ann'!BW$8,'31200 Ann'!$C$8:$AZ$8,0))</f>
        <v>21.2</v>
      </c>
      <c r="BX34" s="11">
        <f>INDEX('31200 Ann'!$C$8:$AZ$51,MATCH('31200M Ann'!$C34,'31200 Ann'!$C$8:$C$51,0),MATCH('31200M Ann'!BX$8,'31200 Ann'!$C$8:$AZ$8,0))</f>
        <v>25.5</v>
      </c>
      <c r="BY34" s="11">
        <f>INDEX('31200 Ann'!$C$8:$AZ$51,MATCH('31200M Ann'!$C34,'31200 Ann'!$C$8:$C$51,0),MATCH('31200M Ann'!BY$8,'31200 Ann'!$C$8:$AZ$8,0))</f>
        <v>28.1</v>
      </c>
      <c r="BZ34" s="11">
        <f>INDEX('31200 Ann'!$C$8:$AZ$51,MATCH('31200M Ann'!$C34,'31200 Ann'!$C$8:$C$51,0),MATCH('31200M Ann'!BZ$8,'31200 Ann'!$C$8:$AZ$8,0))</f>
        <v>30.4</v>
      </c>
      <c r="CA34" s="11">
        <f>INDEX('31200 Ann'!$C$8:$AZ$51,MATCH('31200M Ann'!$C34,'31200 Ann'!$C$8:$C$51,0),MATCH('31200M Ann'!CA$8,'31200 Ann'!$C$8:$AZ$8,0))</f>
        <v>37.700000000000003</v>
      </c>
      <c r="CB34" s="11">
        <f>INDEX('31200 Ann'!$C$8:$AZ$51,MATCH('31200M Ann'!$C34,'31200 Ann'!$C$8:$C$51,0),MATCH('31200M Ann'!CB$8,'31200 Ann'!$C$8:$AZ$8,0))</f>
        <v>36.700000000000003</v>
      </c>
      <c r="CC34" s="11">
        <f>INDEX('31200 Ann'!$C$8:$AZ$51,MATCH('31200M Ann'!$C34,'31200 Ann'!$C$8:$C$51,0),MATCH('31200M Ann'!CC$8,'31200 Ann'!$C$8:$AZ$8,0))</f>
        <v>36.799999999999997</v>
      </c>
      <c r="CD34" s="11">
        <f>INDEX('31200 Ann'!$C$8:$AZ$51,MATCH('31200M Ann'!$C34,'31200 Ann'!$C$8:$C$51,0),MATCH('31200M Ann'!CD$8,'31200 Ann'!$C$8:$AZ$8,0))</f>
        <v>37.799999999999997</v>
      </c>
      <c r="CE34" s="11">
        <f>INDEX('31200 Ann'!$C$8:$AZ$51,MATCH('31200M Ann'!$C34,'31200 Ann'!$C$8:$C$51,0),MATCH('31200M Ann'!CE$8,'31200 Ann'!$C$8:$AZ$8,0))</f>
        <v>44.6</v>
      </c>
      <c r="CF34" s="11">
        <f>INDEX('31200 Ann'!$C$8:$AZ$51,MATCH('31200M Ann'!$C34,'31200 Ann'!$C$8:$C$51,0),MATCH('31200M Ann'!CF$8,'31200 Ann'!$C$8:$AZ$8,0))</f>
        <v>79.5</v>
      </c>
      <c r="CG34" s="11">
        <f>INDEX('31200 Ann'!$C$8:$AZ$51,MATCH('31200M Ann'!$C34,'31200 Ann'!$C$8:$C$51,0),MATCH('31200M Ann'!CG$8,'31200 Ann'!$C$8:$AZ$8,0))</f>
        <v>80.400000000000006</v>
      </c>
      <c r="CH34" s="11">
        <f>INDEX('31200 Ann'!$C$8:$AZ$51,MATCH('31200M Ann'!$C34,'31200 Ann'!$C$8:$C$51,0),MATCH('31200M Ann'!CH$8,'31200 Ann'!$C$8:$AZ$8,0))</f>
        <v>68.099999999999994</v>
      </c>
      <c r="CI34" s="11">
        <f>INDEX('31200 Ann'!$C$8:$AZ$51,MATCH('31200M Ann'!$C34,'31200 Ann'!$C$8:$C$51,0),MATCH('31200M Ann'!CI$8,'31200 Ann'!$C$8:$AZ$8,0))</f>
        <v>66.3</v>
      </c>
      <c r="CJ34" s="11">
        <f>INDEX('31200 Ann'!$C$8:$AZ$51,MATCH('31200M Ann'!$C34,'31200 Ann'!$C$8:$C$51,0),MATCH('31200M Ann'!CJ$8,'31200 Ann'!$C$8:$AZ$8,0))</f>
        <v>63.3</v>
      </c>
      <c r="CK34" s="11">
        <f>INDEX('31200 Ann'!$C$8:$AZ$51,MATCH('31200M Ann'!$C34,'31200 Ann'!$C$8:$C$51,0),MATCH('31200M Ann'!CK$8,'31200 Ann'!$C$8:$AZ$8,0))</f>
        <v>67.3</v>
      </c>
      <c r="CL34" s="11">
        <f>INDEX('31200 Ann'!$C$8:$AZ$51,MATCH('31200M Ann'!$C34,'31200 Ann'!$C$8:$C$51,0),MATCH('31200M Ann'!CL$8,'31200 Ann'!$C$8:$AZ$8,0))</f>
        <v>67.2</v>
      </c>
      <c r="CM34" s="11"/>
    </row>
    <row r="35" spans="1:91" s="8" customFormat="1" x14ac:dyDescent="0.25">
      <c r="A35" s="35">
        <v>27</v>
      </c>
      <c r="B35" s="8" t="s">
        <v>461</v>
      </c>
      <c r="C35" s="8" t="s">
        <v>460</v>
      </c>
      <c r="D35" s="8">
        <f>INDEX('31200 Ann Hist'!$C$8:$AR$51,MATCH('31200M Ann'!$C35,'31200 Ann Hist'!$C$8:$C$51,0),MATCH('31200M Ann'!D$8,'31200 Ann Hist'!$C$8:$AR$8,0))</f>
        <v>0.1</v>
      </c>
      <c r="E35" s="8">
        <f>INDEX('31200 Ann Hist'!$C$8:$AR$51,MATCH('31200M Ann'!$C35,'31200 Ann Hist'!$C$8:$C$51,0),MATCH('31200M Ann'!E$8,'31200 Ann Hist'!$C$8:$AR$8,0))</f>
        <v>0.2</v>
      </c>
      <c r="F35" s="8">
        <f>INDEX('31200 Ann Hist'!$C$8:$AR$51,MATCH('31200M Ann'!$C35,'31200 Ann Hist'!$C$8:$C$51,0),MATCH('31200M Ann'!F$8,'31200 Ann Hist'!$C$8:$AR$8,0))</f>
        <v>0.3</v>
      </c>
      <c r="G35" s="8">
        <f>INDEX('31200 Ann Hist'!$C$8:$AR$51,MATCH('31200M Ann'!$C35,'31200 Ann Hist'!$C$8:$C$51,0),MATCH('31200M Ann'!G$8,'31200 Ann Hist'!$C$8:$AR$8,0))</f>
        <v>0.4</v>
      </c>
      <c r="H35" s="8">
        <f>INDEX('31200 Ann Hist'!$C$8:$AR$51,MATCH('31200M Ann'!$C35,'31200 Ann Hist'!$C$8:$C$51,0),MATCH('31200M Ann'!H$8,'31200 Ann Hist'!$C$8:$AR$8,0))</f>
        <v>0.6</v>
      </c>
      <c r="I35" s="8">
        <f>INDEX('31200 Ann Hist'!$C$8:$AR$51,MATCH('31200M Ann'!$C35,'31200 Ann Hist'!$C$8:$C$51,0),MATCH('31200M Ann'!I$8,'31200 Ann Hist'!$C$8:$AR$8,0))</f>
        <v>0.8</v>
      </c>
      <c r="J35" s="8">
        <f>INDEX('31200 Ann Hist'!$C$8:$AR$51,MATCH('31200M Ann'!$C35,'31200 Ann Hist'!$C$8:$C$51,0),MATCH('31200M Ann'!J$8,'31200 Ann Hist'!$C$8:$AR$8,0))</f>
        <v>1</v>
      </c>
      <c r="K35" s="8">
        <f>INDEX('31200 Ann Hist'!$C$8:$AR$51,MATCH('31200M Ann'!$C35,'31200 Ann Hist'!$C$8:$C$51,0),MATCH('31200M Ann'!K$8,'31200 Ann Hist'!$C$8:$AR$8,0))</f>
        <v>0.7</v>
      </c>
      <c r="L35" s="8">
        <f>INDEX('31200 Ann Hist'!$C$8:$AR$51,MATCH('31200M Ann'!$C35,'31200 Ann Hist'!$C$8:$C$51,0),MATCH('31200M Ann'!L$8,'31200 Ann Hist'!$C$8:$AR$8,0))</f>
        <v>0.9</v>
      </c>
      <c r="M35" s="8">
        <f>INDEX('31200 Ann Hist'!$C$8:$AR$51,MATCH('31200M Ann'!$C35,'31200 Ann Hist'!$C$8:$C$51,0),MATCH('31200M Ann'!M$8,'31200 Ann Hist'!$C$8:$AR$8,0))</f>
        <v>1.1000000000000001</v>
      </c>
      <c r="N35" s="8">
        <f>INDEX('31200 Ann Hist'!$C$8:$AR$51,MATCH('31200M Ann'!$C35,'31200 Ann Hist'!$C$8:$C$51,0),MATCH('31200M Ann'!N$8,'31200 Ann Hist'!$C$8:$AR$8,0))</f>
        <v>1.1000000000000001</v>
      </c>
      <c r="O35" s="8">
        <f>INDEX('31200 Ann Hist'!$C$8:$AR$51,MATCH('31200M Ann'!$C35,'31200 Ann Hist'!$C$8:$C$51,0),MATCH('31200M Ann'!O$8,'31200 Ann Hist'!$C$8:$AR$8,0))</f>
        <v>1.1000000000000001</v>
      </c>
      <c r="P35" s="8">
        <f>INDEX('31200 Ann Hist'!$C$8:$AR$51,MATCH('31200M Ann'!$C35,'31200 Ann Hist'!$C$8:$C$51,0),MATCH('31200M Ann'!P$8,'31200 Ann Hist'!$C$8:$AR$8,0))</f>
        <v>1.1000000000000001</v>
      </c>
      <c r="Q35" s="8">
        <f>INDEX('31200 Ann Hist'!$C$8:$AR$51,MATCH('31200M Ann'!$C35,'31200 Ann Hist'!$C$8:$C$51,0),MATCH('31200M Ann'!Q$8,'31200 Ann Hist'!$C$8:$AR$8,0))</f>
        <v>1</v>
      </c>
      <c r="R35" s="8">
        <f>INDEX('31200 Ann Hist'!$C$8:$AR$51,MATCH('31200M Ann'!$C35,'31200 Ann Hist'!$C$8:$C$51,0),MATCH('31200M Ann'!R$8,'31200 Ann Hist'!$C$8:$AR$8,0))</f>
        <v>1</v>
      </c>
      <c r="S35" s="8">
        <f>INDEX('31200 Ann Hist'!$C$8:$AR$51,MATCH('31200M Ann'!$C35,'31200 Ann Hist'!$C$8:$C$51,0),MATCH('31200M Ann'!S$8,'31200 Ann Hist'!$C$8:$AR$8,0))</f>
        <v>1</v>
      </c>
      <c r="T35" s="8">
        <f>INDEX('31200 Ann Hist'!$C$8:$AR$51,MATCH('31200M Ann'!$C35,'31200 Ann Hist'!$C$8:$C$51,0),MATCH('31200M Ann'!T$8,'31200 Ann Hist'!$C$8:$AR$8,0))</f>
        <v>1.1000000000000001</v>
      </c>
      <c r="U35" s="8">
        <f>INDEX('31200 Ann Hist'!$C$8:$AR$51,MATCH('31200M Ann'!$C35,'31200 Ann Hist'!$C$8:$C$51,0),MATCH('31200M Ann'!U$8,'31200 Ann Hist'!$C$8:$AR$8,0))</f>
        <v>1.5</v>
      </c>
      <c r="V35" s="8">
        <f>INDEX('31200 Ann Hist'!$C$8:$AR$51,MATCH('31200M Ann'!$C35,'31200 Ann Hist'!$C$8:$C$51,0),MATCH('31200M Ann'!V$8,'31200 Ann Hist'!$C$8:$AR$8,0))</f>
        <v>2</v>
      </c>
      <c r="W35" s="8">
        <f>INDEX('31200 Ann Hist'!$C$8:$AR$51,MATCH('31200M Ann'!$C35,'31200 Ann Hist'!$C$8:$C$51,0),MATCH('31200M Ann'!W$8,'31200 Ann Hist'!$C$8:$AR$8,0))</f>
        <v>2.7</v>
      </c>
      <c r="X35" s="8">
        <f>INDEX('31200 Ann Hist'!$C$8:$AR$51,MATCH('31200M Ann'!$C35,'31200 Ann Hist'!$C$8:$C$51,0),MATCH('31200M Ann'!X$8,'31200 Ann Hist'!$C$8:$AR$8,0))</f>
        <v>2.7</v>
      </c>
      <c r="Y35" s="8">
        <f>INDEX('31200 Ann Hist'!$C$8:$AR$51,MATCH('31200M Ann'!$C35,'31200 Ann Hist'!$C$8:$C$51,0),MATCH('31200M Ann'!Y$8,'31200 Ann Hist'!$C$8:$AR$8,0))</f>
        <v>3.2</v>
      </c>
      <c r="Z35" s="8">
        <f>INDEX('31200 Ann Hist'!$C$8:$AR$51,MATCH('31200M Ann'!$C35,'31200 Ann Hist'!$C$8:$C$51,0),MATCH('31200M Ann'!Z$8,'31200 Ann Hist'!$C$8:$AR$8,0))</f>
        <v>2.6</v>
      </c>
      <c r="AA35" s="8">
        <f>INDEX('31200 Ann Hist'!$C$8:$AR$51,MATCH('31200M Ann'!$C35,'31200 Ann Hist'!$C$8:$C$51,0),MATCH('31200M Ann'!AA$8,'31200 Ann Hist'!$C$8:$AR$8,0))</f>
        <v>2.9</v>
      </c>
      <c r="AB35" s="8">
        <f>INDEX('31200 Ann Hist'!$C$8:$AR$51,MATCH('31200M Ann'!$C35,'31200 Ann Hist'!$C$8:$C$51,0),MATCH('31200M Ann'!AB$8,'31200 Ann Hist'!$C$8:$AR$8,0))</f>
        <v>3</v>
      </c>
      <c r="AC35" s="8">
        <f>INDEX('31200 Ann Hist'!$C$8:$AR$51,MATCH('31200M Ann'!$C35,'31200 Ann Hist'!$C$8:$C$51,0),MATCH('31200M Ann'!AC$8,'31200 Ann Hist'!$C$8:$AR$8,0))</f>
        <v>3.1</v>
      </c>
      <c r="AD35" s="8">
        <f>INDEX('31200 Ann Hist'!$C$8:$AR$51,MATCH('31200M Ann'!$C35,'31200 Ann Hist'!$C$8:$C$51,0),MATCH('31200M Ann'!AD$8,'31200 Ann Hist'!$C$8:$AR$8,0))</f>
        <v>3.3</v>
      </c>
      <c r="AE35" s="8">
        <f>INDEX('31200 Ann Hist'!$C$8:$AR$51,MATCH('31200M Ann'!$C35,'31200 Ann Hist'!$C$8:$C$51,0),MATCH('31200M Ann'!AE$8,'31200 Ann Hist'!$C$8:$AR$8,0))</f>
        <v>3.3</v>
      </c>
      <c r="AF35" s="8">
        <f>INDEX('31200 Ann Hist'!$C$8:$AR$51,MATCH('31200M Ann'!$C35,'31200 Ann Hist'!$C$8:$C$51,0),MATCH('31200M Ann'!AF$8,'31200 Ann Hist'!$C$8:$AR$8,0))</f>
        <v>3.6</v>
      </c>
      <c r="AG35" s="8">
        <f>INDEX('31200 Ann Hist'!$C$8:$AR$51,MATCH('31200M Ann'!$C35,'31200 Ann Hist'!$C$8:$C$51,0),MATCH('31200M Ann'!AG$8,'31200 Ann Hist'!$C$8:$AR$8,0))</f>
        <v>4</v>
      </c>
      <c r="AH35" s="8">
        <f>INDEX('31200 Ann Hist'!$C$8:$AR$51,MATCH('31200M Ann'!$C35,'31200 Ann Hist'!$C$8:$C$51,0),MATCH('31200M Ann'!AH$8,'31200 Ann Hist'!$C$8:$AR$8,0))</f>
        <v>4.3</v>
      </c>
      <c r="AI35" s="8">
        <f>INDEX('31200 Ann Hist'!$C$8:$AR$51,MATCH('31200M Ann'!$C35,'31200 Ann Hist'!$C$8:$C$51,0),MATCH('31200M Ann'!AI$8,'31200 Ann Hist'!$C$8:$AR$8,0))</f>
        <v>4.5999999999999996</v>
      </c>
      <c r="AJ35" s="8">
        <f>INDEX('31200 Ann Hist'!$C$8:$AR$51,MATCH('31200M Ann'!$C35,'31200 Ann Hist'!$C$8:$C$51,0),MATCH('31200M Ann'!AJ$8,'31200 Ann Hist'!$C$8:$AR$8,0))</f>
        <v>5</v>
      </c>
      <c r="AK35" s="8">
        <f>INDEX('31200 Ann Hist'!$C$8:$AR$51,MATCH('31200M Ann'!$C35,'31200 Ann Hist'!$C$8:$C$51,0),MATCH('31200M Ann'!AK$8,'31200 Ann Hist'!$C$8:$AR$8,0))</f>
        <v>5.3</v>
      </c>
      <c r="AL35" s="8">
        <f>INDEX('31200 Ann Hist'!$C$8:$AR$51,MATCH('31200M Ann'!$C35,'31200 Ann Hist'!$C$8:$C$51,0),MATCH('31200M Ann'!AL$8,'31200 Ann Hist'!$C$8:$AR$8,0))</f>
        <v>5.7</v>
      </c>
      <c r="AM35" s="8">
        <f>INDEX('31200 Ann Hist'!$C$8:$AR$51,MATCH('31200M Ann'!$C35,'31200 Ann Hist'!$C$8:$C$51,0),MATCH('31200M Ann'!AM$8,'31200 Ann Hist'!$C$8:$AR$8,0))</f>
        <v>6.2</v>
      </c>
      <c r="AN35" s="8">
        <f>INDEX('31200 Ann Hist'!$C$8:$AR$51,MATCH('31200M Ann'!$C35,'31200 Ann Hist'!$C$8:$C$51,0),MATCH('31200M Ann'!AN$8,'31200 Ann Hist'!$C$8:$AR$8,0))</f>
        <v>6.7</v>
      </c>
      <c r="AO35" s="8">
        <f>INDEX('31200 Ann Hist'!$C$8:$AR$51,MATCH('31200M Ann'!$C35,'31200 Ann Hist'!$C$8:$C$51,0),MATCH('31200M Ann'!AO$8,'31200 Ann Hist'!$C$8:$AR$8,0))</f>
        <v>7.6</v>
      </c>
      <c r="AP35" s="8">
        <f>INDEX('31200 Ann Hist'!$C$8:$AR$51,MATCH('31200M Ann'!$C35,'31200 Ann Hist'!$C$8:$C$51,0),MATCH('31200M Ann'!AP$8,'31200 Ann Hist'!$C$8:$AR$8,0))</f>
        <v>9.1999999999999993</v>
      </c>
      <c r="AQ35" s="8">
        <f>INDEX('31200 Ann Hist'!$C$8:$AR$51,MATCH('31200M Ann'!$C35,'31200 Ann Hist'!$C$8:$C$51,0),MATCH('31200M Ann'!AQ$8,'31200 Ann Hist'!$C$8:$AR$8,0))</f>
        <v>11.4</v>
      </c>
      <c r="AR35" s="9">
        <f>INDEX('31200 Ann'!$C$8:$AZ$51,MATCH('31200M Ann'!$C35,'31200 Ann'!$C$8:$C$51,0),MATCH('31200M Ann'!AR$8,'31200 Ann'!$C$8:$AZ$8,0))</f>
        <v>13.2</v>
      </c>
      <c r="AS35" s="9">
        <f>INDEX('31200 Ann'!$C$8:$AZ$51,MATCH('31200M Ann'!$C35,'31200 Ann'!$C$8:$C$51,0),MATCH('31200M Ann'!AS$8,'31200 Ann'!$C$8:$AZ$8,0))</f>
        <v>16.100000000000001</v>
      </c>
      <c r="AT35" s="9">
        <f>INDEX('31200 Ann'!$C$8:$AZ$51,MATCH('31200M Ann'!$C35,'31200 Ann'!$C$8:$C$51,0),MATCH('31200M Ann'!AT$8,'31200 Ann'!$C$8:$AZ$8,0))</f>
        <v>19.3</v>
      </c>
      <c r="AU35" s="9">
        <f>INDEX('31200 Ann'!$C$8:$AZ$51,MATCH('31200M Ann'!$C35,'31200 Ann'!$C$8:$C$51,0),MATCH('31200M Ann'!AU$8,'31200 Ann'!$C$8:$AZ$8,0))</f>
        <v>22</v>
      </c>
      <c r="AV35" s="9">
        <f>INDEX('31200 Ann'!$C$8:$AZ$51,MATCH('31200M Ann'!$C35,'31200 Ann'!$C$8:$C$51,0),MATCH('31200M Ann'!AV$8,'31200 Ann'!$C$8:$AZ$8,0))</f>
        <v>24.1</v>
      </c>
      <c r="AW35" s="9">
        <f>INDEX('31200 Ann'!$C$8:$AZ$51,MATCH('31200M Ann'!$C35,'31200 Ann'!$C$8:$C$51,0),MATCH('31200M Ann'!AW$8,'31200 Ann'!$C$8:$AZ$8,0))</f>
        <v>25.3</v>
      </c>
      <c r="AX35" s="9">
        <f>INDEX('31200 Ann'!$C$8:$AZ$51,MATCH('31200M Ann'!$C35,'31200 Ann'!$C$8:$C$51,0),MATCH('31200M Ann'!AX$8,'31200 Ann'!$C$8:$AZ$8,0))</f>
        <v>30.8</v>
      </c>
      <c r="AY35" s="9">
        <f>INDEX('31200 Ann'!$C$8:$AZ$51,MATCH('31200M Ann'!$C35,'31200 Ann'!$C$8:$C$51,0),MATCH('31200M Ann'!AY$8,'31200 Ann'!$C$8:$AZ$8,0))</f>
        <v>34.1</v>
      </c>
      <c r="AZ35" s="9">
        <f>INDEX('31200 Ann'!$C$8:$AZ$51,MATCH('31200M Ann'!$C35,'31200 Ann'!$C$8:$C$51,0),MATCH('31200M Ann'!AZ$8,'31200 Ann'!$C$8:$AZ$8,0))</f>
        <v>37</v>
      </c>
      <c r="BA35" s="9">
        <f>INDEX('31200 Ann'!$C$8:$AZ$51,MATCH('31200M Ann'!$C35,'31200 Ann'!$C$8:$C$51,0),MATCH('31200M Ann'!BA$8,'31200 Ann'!$C$8:$AZ$8,0))</f>
        <v>40.799999999999997</v>
      </c>
      <c r="BB35" s="9">
        <f>INDEX('31200 Ann'!$C$8:$AZ$51,MATCH('31200M Ann'!$C35,'31200 Ann'!$C$8:$C$51,0),MATCH('31200M Ann'!BB$8,'31200 Ann'!$C$8:$AZ$8,0))</f>
        <v>44.3</v>
      </c>
      <c r="BC35" s="9">
        <f>INDEX('31200 Ann'!$C$8:$AZ$51,MATCH('31200M Ann'!$C35,'31200 Ann'!$C$8:$C$51,0),MATCH('31200M Ann'!BC$8,'31200 Ann'!$C$8:$AZ$8,0))</f>
        <v>51.2</v>
      </c>
      <c r="BD35" s="9">
        <f>INDEX('31200 Ann'!$C$8:$AZ$51,MATCH('31200M Ann'!$C35,'31200 Ann'!$C$8:$C$51,0),MATCH('31200M Ann'!BD$8,'31200 Ann'!$C$8:$AZ$8,0))</f>
        <v>57.1</v>
      </c>
      <c r="BE35" s="9">
        <f>INDEX('31200 Ann'!$C$8:$AZ$51,MATCH('31200M Ann'!$C35,'31200 Ann'!$C$8:$C$51,0),MATCH('31200M Ann'!BE$8,'31200 Ann'!$C$8:$AZ$8,0))</f>
        <v>61.2</v>
      </c>
      <c r="BF35" s="9">
        <f>INDEX('31200 Ann'!$C$8:$AZ$51,MATCH('31200M Ann'!$C35,'31200 Ann'!$C$8:$C$51,0),MATCH('31200M Ann'!BF$8,'31200 Ann'!$C$8:$AZ$8,0))</f>
        <v>66.900000000000006</v>
      </c>
      <c r="BG35" s="9">
        <f>INDEX('31200 Ann'!$C$8:$AZ$51,MATCH('31200M Ann'!$C35,'31200 Ann'!$C$8:$C$51,0),MATCH('31200M Ann'!BG$8,'31200 Ann'!$C$8:$AZ$8,0))</f>
        <v>71.2</v>
      </c>
      <c r="BH35" s="9">
        <f>INDEX('31200 Ann'!$C$8:$AZ$51,MATCH('31200M Ann'!$C35,'31200 Ann'!$C$8:$C$51,0),MATCH('31200M Ann'!BH$8,'31200 Ann'!$C$8:$AZ$8,0))</f>
        <v>77.3</v>
      </c>
      <c r="BI35" s="9">
        <f>INDEX('31200 Ann'!$C$8:$AZ$51,MATCH('31200M Ann'!$C35,'31200 Ann'!$C$8:$C$51,0),MATCH('31200M Ann'!BI$8,'31200 Ann'!$C$8:$AZ$8,0))</f>
        <v>84.3</v>
      </c>
      <c r="BJ35" s="9">
        <f>INDEX('31200 Ann'!$C$8:$AZ$51,MATCH('31200M Ann'!$C35,'31200 Ann'!$C$8:$C$51,0),MATCH('31200M Ann'!BJ$8,'31200 Ann'!$C$8:$AZ$8,0))</f>
        <v>90.7</v>
      </c>
      <c r="BK35" s="9">
        <f>INDEX('31200 Ann'!$C$8:$AZ$51,MATCH('31200M Ann'!$C35,'31200 Ann'!$C$8:$C$51,0),MATCH('31200M Ann'!BK$8,'31200 Ann'!$C$8:$AZ$8,0))</f>
        <v>98.5</v>
      </c>
      <c r="BL35" s="9">
        <f>INDEX('31200 Ann'!$C$8:$AZ$51,MATCH('31200M Ann'!$C35,'31200 Ann'!$C$8:$C$51,0),MATCH('31200M Ann'!BL$8,'31200 Ann'!$C$8:$AZ$8,0))</f>
        <v>109.3</v>
      </c>
      <c r="BM35" s="9">
        <f>INDEX('31200 Ann'!$C$8:$AZ$51,MATCH('31200M Ann'!$C35,'31200 Ann'!$C$8:$C$51,0),MATCH('31200M Ann'!BM$8,'31200 Ann'!$C$8:$AZ$8,0))</f>
        <v>127.7</v>
      </c>
      <c r="BN35" s="9">
        <f>INDEX('31200 Ann'!$C$8:$AZ$51,MATCH('31200M Ann'!$C35,'31200 Ann'!$C$8:$C$51,0),MATCH('31200M Ann'!BN$8,'31200 Ann'!$C$8:$AZ$8,0))</f>
        <v>156.5</v>
      </c>
      <c r="BO35" s="9">
        <f>INDEX('31200 Ann'!$C$8:$AZ$51,MATCH('31200M Ann'!$C35,'31200 Ann'!$C$8:$C$51,0),MATCH('31200M Ann'!BO$8,'31200 Ann'!$C$8:$AZ$8,0))</f>
        <v>180</v>
      </c>
      <c r="BP35" s="9">
        <f>INDEX('31200 Ann'!$C$8:$AZ$51,MATCH('31200M Ann'!$C35,'31200 Ann'!$C$8:$C$51,0),MATCH('31200M Ann'!BP$8,'31200 Ann'!$C$8:$AZ$8,0))</f>
        <v>195.2</v>
      </c>
      <c r="BQ35" s="9">
        <f>INDEX('31200 Ann'!$C$8:$AZ$51,MATCH('31200M Ann'!$C35,'31200 Ann'!$C$8:$C$51,0),MATCH('31200M Ann'!BQ$8,'31200 Ann'!$C$8:$AZ$8,0))</f>
        <v>206.7</v>
      </c>
      <c r="BR35" s="9">
        <f>INDEX('31200 Ann'!$C$8:$AZ$51,MATCH('31200M Ann'!$C35,'31200 Ann'!$C$8:$C$51,0),MATCH('31200M Ann'!BR$8,'31200 Ann'!$C$8:$AZ$8,0))</f>
        <v>217.6</v>
      </c>
      <c r="BS35" s="9">
        <f>INDEX('31200 Ann'!$C$8:$AZ$51,MATCH('31200M Ann'!$C35,'31200 Ann'!$C$8:$C$51,0),MATCH('31200M Ann'!BS$8,'31200 Ann'!$C$8:$AZ$8,0))</f>
        <v>224.3</v>
      </c>
      <c r="BT35" s="9">
        <f>INDEX('31200 Ann'!$C$8:$AZ$51,MATCH('31200M Ann'!$C35,'31200 Ann'!$C$8:$C$51,0),MATCH('31200M Ann'!BT$8,'31200 Ann'!$C$8:$AZ$8,0))</f>
        <v>227.6</v>
      </c>
      <c r="BU35" s="9">
        <f>INDEX('31200 Ann'!$C$8:$AZ$51,MATCH('31200M Ann'!$C35,'31200 Ann'!$C$8:$C$51,0),MATCH('31200M Ann'!BU$8,'31200 Ann'!$C$8:$AZ$8,0))</f>
        <v>235.8</v>
      </c>
      <c r="BV35" s="9">
        <f>INDEX('31200 Ann'!$C$8:$AZ$51,MATCH('31200M Ann'!$C35,'31200 Ann'!$C$8:$C$51,0),MATCH('31200M Ann'!BV$8,'31200 Ann'!$C$8:$AZ$8,0))</f>
        <v>252.3</v>
      </c>
      <c r="BW35" s="9">
        <f>INDEX('31200 Ann'!$C$8:$AZ$51,MATCH('31200M Ann'!$C35,'31200 Ann'!$C$8:$C$51,0),MATCH('31200M Ann'!BW$8,'31200 Ann'!$C$8:$AZ$8,0))</f>
        <v>271.39999999999998</v>
      </c>
      <c r="BX35" s="9">
        <f>INDEX('31200 Ann'!$C$8:$AZ$51,MATCH('31200M Ann'!$C35,'31200 Ann'!$C$8:$C$51,0),MATCH('31200M Ann'!BX$8,'31200 Ann'!$C$8:$AZ$8,0))</f>
        <v>305.10000000000002</v>
      </c>
      <c r="BY35" s="9">
        <f>INDEX('31200 Ann'!$C$8:$AZ$51,MATCH('31200M Ann'!$C35,'31200 Ann'!$C$8:$C$51,0),MATCH('31200M Ann'!BY$8,'31200 Ann'!$C$8:$AZ$8,0))</f>
        <v>333</v>
      </c>
      <c r="BZ35" s="9">
        <f>INDEX('31200 Ann'!$C$8:$AZ$51,MATCH('31200M Ann'!$C35,'31200 Ann'!$C$8:$C$51,0),MATCH('31200M Ann'!BZ$8,'31200 Ann'!$C$8:$AZ$8,0))</f>
        <v>353.6</v>
      </c>
      <c r="CA35" s="9">
        <f>INDEX('31200 Ann'!$C$8:$AZ$51,MATCH('31200M Ann'!$C35,'31200 Ann'!$C$8:$C$51,0),MATCH('31200M Ann'!CA$8,'31200 Ann'!$C$8:$AZ$8,0))</f>
        <v>385</v>
      </c>
      <c r="CB35" s="9">
        <f>INDEX('31200 Ann'!$C$8:$AZ$51,MATCH('31200M Ann'!$C35,'31200 Ann'!$C$8:$C$51,0),MATCH('31200M Ann'!CB$8,'31200 Ann'!$C$8:$AZ$8,0))</f>
        <v>406.6</v>
      </c>
      <c r="CC35" s="9">
        <f>INDEX('31200 Ann'!$C$8:$AZ$51,MATCH('31200M Ann'!$C35,'31200 Ann'!$C$8:$C$51,0),MATCH('31200M Ann'!CC$8,'31200 Ann'!$C$8:$AZ$8,0))</f>
        <v>403.9</v>
      </c>
      <c r="CD35" s="9">
        <f>INDEX('31200 Ann'!$C$8:$AZ$51,MATCH('31200M Ann'!$C35,'31200 Ann'!$C$8:$C$51,0),MATCH('31200M Ann'!CD$8,'31200 Ann'!$C$8:$AZ$8,0))</f>
        <v>433.3</v>
      </c>
      <c r="CE35" s="9">
        <f>INDEX('31200 Ann'!$C$8:$AZ$51,MATCH('31200M Ann'!$C35,'31200 Ann'!$C$8:$C$51,0),MATCH('31200M Ann'!CE$8,'31200 Ann'!$C$8:$AZ$8,0))</f>
        <v>455.4</v>
      </c>
      <c r="CF35" s="9">
        <f>INDEX('31200 Ann'!$C$8:$AZ$51,MATCH('31200M Ann'!$C35,'31200 Ann'!$C$8:$C$51,0),MATCH('31200M Ann'!CF$8,'31200 Ann'!$C$8:$AZ$8,0))</f>
        <v>492.6</v>
      </c>
      <c r="CG35" s="9">
        <f>INDEX('31200 Ann'!$C$8:$AZ$51,MATCH('31200M Ann'!$C35,'31200 Ann'!$C$8:$C$51,0),MATCH('31200M Ann'!CG$8,'31200 Ann'!$C$8:$AZ$8,0))</f>
        <v>523.79999999999995</v>
      </c>
      <c r="CH35" s="9">
        <f>INDEX('31200 Ann'!$C$8:$AZ$51,MATCH('31200M Ann'!$C35,'31200 Ann'!$C$8:$C$51,0),MATCH('31200M Ann'!CH$8,'31200 Ann'!$C$8:$AZ$8,0))</f>
        <v>530.4</v>
      </c>
      <c r="CI35" s="9">
        <f>INDEX('31200 Ann'!$C$8:$AZ$51,MATCH('31200M Ann'!$C35,'31200 Ann'!$C$8:$C$51,0),MATCH('31200M Ann'!CI$8,'31200 Ann'!$C$8:$AZ$8,0))</f>
        <v>540</v>
      </c>
      <c r="CJ35" s="9">
        <f>INDEX('31200 Ann'!$C$8:$AZ$51,MATCH('31200M Ann'!$C35,'31200 Ann'!$C$8:$C$51,0),MATCH('31200M Ann'!CJ$8,'31200 Ann'!$C$8:$AZ$8,0))</f>
        <v>563.4</v>
      </c>
      <c r="CK35" s="9">
        <f>INDEX('31200 Ann'!$C$8:$AZ$51,MATCH('31200M Ann'!$C35,'31200 Ann'!$C$8:$C$51,0),MATCH('31200M Ann'!CK$8,'31200 Ann'!$C$8:$AZ$8,0))</f>
        <v>612.9</v>
      </c>
      <c r="CL35" s="9">
        <f>INDEX('31200 Ann'!$C$8:$AZ$51,MATCH('31200M Ann'!$C35,'31200 Ann'!$C$8:$C$51,0),MATCH('31200M Ann'!CL$8,'31200 Ann'!$C$8:$AZ$8,0))</f>
        <v>666</v>
      </c>
      <c r="CM35" s="9"/>
    </row>
    <row r="36" spans="1:91" s="10" customFormat="1" x14ac:dyDescent="0.25">
      <c r="A36" s="32">
        <v>28</v>
      </c>
      <c r="B36" s="10" t="s">
        <v>459</v>
      </c>
      <c r="C36" s="10" t="s">
        <v>458</v>
      </c>
      <c r="D36" s="10" t="str">
        <f>INDEX('31200 Ann Hist'!$C$8:$AR$51,MATCH('31200M Ann'!$C36,'31200 Ann Hist'!$C$8:$C$51,0),MATCH('31200M Ann'!D$8,'31200 Ann Hist'!$C$8:$AR$8,0))</f>
        <v>.....</v>
      </c>
      <c r="E36" s="10" t="str">
        <f>INDEX('31200 Ann Hist'!$C$8:$AR$51,MATCH('31200M Ann'!$C36,'31200 Ann Hist'!$C$8:$C$51,0),MATCH('31200M Ann'!E$8,'31200 Ann Hist'!$C$8:$AR$8,0))</f>
        <v>.....</v>
      </c>
      <c r="F36" s="10" t="str">
        <f>INDEX('31200 Ann Hist'!$C$8:$AR$51,MATCH('31200M Ann'!$C36,'31200 Ann Hist'!$C$8:$C$51,0),MATCH('31200M Ann'!F$8,'31200 Ann Hist'!$C$8:$AR$8,0))</f>
        <v>.....</v>
      </c>
      <c r="G36" s="10" t="str">
        <f>INDEX('31200 Ann Hist'!$C$8:$AR$51,MATCH('31200M Ann'!$C36,'31200 Ann Hist'!$C$8:$C$51,0),MATCH('31200M Ann'!G$8,'31200 Ann Hist'!$C$8:$AR$8,0))</f>
        <v>.....</v>
      </c>
      <c r="H36" s="10" t="str">
        <f>INDEX('31200 Ann Hist'!$C$8:$AR$51,MATCH('31200M Ann'!$C36,'31200 Ann Hist'!$C$8:$C$51,0),MATCH('31200M Ann'!H$8,'31200 Ann Hist'!$C$8:$AR$8,0))</f>
        <v>.....</v>
      </c>
      <c r="I36" s="10" t="str">
        <f>INDEX('31200 Ann Hist'!$C$8:$AR$51,MATCH('31200M Ann'!$C36,'31200 Ann Hist'!$C$8:$C$51,0),MATCH('31200M Ann'!I$8,'31200 Ann Hist'!$C$8:$AR$8,0))</f>
        <v>.....</v>
      </c>
      <c r="J36" s="10" t="str">
        <f>INDEX('31200 Ann Hist'!$C$8:$AR$51,MATCH('31200M Ann'!$C36,'31200 Ann Hist'!$C$8:$C$51,0),MATCH('31200M Ann'!J$8,'31200 Ann Hist'!$C$8:$AR$8,0))</f>
        <v>.....</v>
      </c>
      <c r="K36" s="10" t="str">
        <f>INDEX('31200 Ann Hist'!$C$8:$AR$51,MATCH('31200M Ann'!$C36,'31200 Ann Hist'!$C$8:$C$51,0),MATCH('31200M Ann'!K$8,'31200 Ann Hist'!$C$8:$AR$8,0))</f>
        <v>.....</v>
      </c>
      <c r="L36" s="10" t="str">
        <f>INDEX('31200 Ann Hist'!$C$8:$AR$51,MATCH('31200M Ann'!$C36,'31200 Ann Hist'!$C$8:$C$51,0),MATCH('31200M Ann'!L$8,'31200 Ann Hist'!$C$8:$AR$8,0))</f>
        <v>.....</v>
      </c>
      <c r="M36" s="10" t="str">
        <f>INDEX('31200 Ann Hist'!$C$8:$AR$51,MATCH('31200M Ann'!$C36,'31200 Ann Hist'!$C$8:$C$51,0),MATCH('31200M Ann'!M$8,'31200 Ann Hist'!$C$8:$AR$8,0))</f>
        <v>.....</v>
      </c>
      <c r="N36" s="10" t="str">
        <f>INDEX('31200 Ann Hist'!$C$8:$AR$51,MATCH('31200M Ann'!$C36,'31200 Ann Hist'!$C$8:$C$51,0),MATCH('31200M Ann'!N$8,'31200 Ann Hist'!$C$8:$AR$8,0))</f>
        <v>.....</v>
      </c>
      <c r="O36" s="10" t="str">
        <f>INDEX('31200 Ann Hist'!$C$8:$AR$51,MATCH('31200M Ann'!$C36,'31200 Ann Hist'!$C$8:$C$51,0),MATCH('31200M Ann'!O$8,'31200 Ann Hist'!$C$8:$AR$8,0))</f>
        <v>.....</v>
      </c>
      <c r="P36" s="10" t="str">
        <f>INDEX('31200 Ann Hist'!$C$8:$AR$51,MATCH('31200M Ann'!$C36,'31200 Ann Hist'!$C$8:$C$51,0),MATCH('31200M Ann'!P$8,'31200 Ann Hist'!$C$8:$AR$8,0))</f>
        <v>.....</v>
      </c>
      <c r="Q36" s="10">
        <f>INDEX('31200 Ann Hist'!$C$8:$AR$51,MATCH('31200M Ann'!$C36,'31200 Ann Hist'!$C$8:$C$51,0),MATCH('31200M Ann'!Q$8,'31200 Ann Hist'!$C$8:$AR$8,0))</f>
        <v>0</v>
      </c>
      <c r="R36" s="10">
        <f>INDEX('31200 Ann Hist'!$C$8:$AR$51,MATCH('31200M Ann'!$C36,'31200 Ann Hist'!$C$8:$C$51,0),MATCH('31200M Ann'!R$8,'31200 Ann Hist'!$C$8:$AR$8,0))</f>
        <v>0</v>
      </c>
      <c r="S36" s="10">
        <f>INDEX('31200 Ann Hist'!$C$8:$AR$51,MATCH('31200M Ann'!$C36,'31200 Ann Hist'!$C$8:$C$51,0),MATCH('31200M Ann'!S$8,'31200 Ann Hist'!$C$8:$AR$8,0))</f>
        <v>0</v>
      </c>
      <c r="T36" s="10">
        <f>INDEX('31200 Ann Hist'!$C$8:$AR$51,MATCH('31200M Ann'!$C36,'31200 Ann Hist'!$C$8:$C$51,0),MATCH('31200M Ann'!T$8,'31200 Ann Hist'!$C$8:$AR$8,0))</f>
        <v>0</v>
      </c>
      <c r="U36" s="10">
        <f>INDEX('31200 Ann Hist'!$C$8:$AR$51,MATCH('31200M Ann'!$C36,'31200 Ann Hist'!$C$8:$C$51,0),MATCH('31200M Ann'!U$8,'31200 Ann Hist'!$C$8:$AR$8,0))</f>
        <v>0.1</v>
      </c>
      <c r="V36" s="10">
        <f>INDEX('31200 Ann Hist'!$C$8:$AR$51,MATCH('31200M Ann'!$C36,'31200 Ann Hist'!$C$8:$C$51,0),MATCH('31200M Ann'!V$8,'31200 Ann Hist'!$C$8:$AR$8,0))</f>
        <v>0.1</v>
      </c>
      <c r="W36" s="10">
        <f>INDEX('31200 Ann Hist'!$C$8:$AR$51,MATCH('31200M Ann'!$C36,'31200 Ann Hist'!$C$8:$C$51,0),MATCH('31200M Ann'!W$8,'31200 Ann Hist'!$C$8:$AR$8,0))</f>
        <v>0.1</v>
      </c>
      <c r="X36" s="10">
        <f>INDEX('31200 Ann Hist'!$C$8:$AR$51,MATCH('31200M Ann'!$C36,'31200 Ann Hist'!$C$8:$C$51,0),MATCH('31200M Ann'!X$8,'31200 Ann Hist'!$C$8:$AR$8,0))</f>
        <v>0.1</v>
      </c>
      <c r="Y36" s="10">
        <f>INDEX('31200 Ann Hist'!$C$8:$AR$51,MATCH('31200M Ann'!$C36,'31200 Ann Hist'!$C$8:$C$51,0),MATCH('31200M Ann'!Y$8,'31200 Ann Hist'!$C$8:$AR$8,0))</f>
        <v>0.2</v>
      </c>
      <c r="Z36" s="10">
        <f>INDEX('31200 Ann Hist'!$C$8:$AR$51,MATCH('31200M Ann'!$C36,'31200 Ann Hist'!$C$8:$C$51,0),MATCH('31200M Ann'!Z$8,'31200 Ann Hist'!$C$8:$AR$8,0))</f>
        <v>0.2</v>
      </c>
      <c r="AA36" s="10">
        <f>INDEX('31200 Ann Hist'!$C$8:$AR$51,MATCH('31200M Ann'!$C36,'31200 Ann Hist'!$C$8:$C$51,0),MATCH('31200M Ann'!AA$8,'31200 Ann Hist'!$C$8:$AR$8,0))</f>
        <v>0.2</v>
      </c>
      <c r="AB36" s="10">
        <f>INDEX('31200 Ann Hist'!$C$8:$AR$51,MATCH('31200M Ann'!$C36,'31200 Ann Hist'!$C$8:$C$51,0),MATCH('31200M Ann'!AB$8,'31200 Ann Hist'!$C$8:$AR$8,0))</f>
        <v>0.2</v>
      </c>
      <c r="AC36" s="10">
        <f>INDEX('31200 Ann Hist'!$C$8:$AR$51,MATCH('31200M Ann'!$C36,'31200 Ann Hist'!$C$8:$C$51,0),MATCH('31200M Ann'!AC$8,'31200 Ann Hist'!$C$8:$AR$8,0))</f>
        <v>0.2</v>
      </c>
      <c r="AD36" s="10">
        <f>INDEX('31200 Ann Hist'!$C$8:$AR$51,MATCH('31200M Ann'!$C36,'31200 Ann Hist'!$C$8:$C$51,0),MATCH('31200M Ann'!AD$8,'31200 Ann Hist'!$C$8:$AR$8,0))</f>
        <v>0.3</v>
      </c>
      <c r="AE36" s="10">
        <f>INDEX('31200 Ann Hist'!$C$8:$AR$51,MATCH('31200M Ann'!$C36,'31200 Ann Hist'!$C$8:$C$51,0),MATCH('31200M Ann'!AE$8,'31200 Ann Hist'!$C$8:$AR$8,0))</f>
        <v>0.3</v>
      </c>
      <c r="AF36" s="10">
        <f>INDEX('31200 Ann Hist'!$C$8:$AR$51,MATCH('31200M Ann'!$C36,'31200 Ann Hist'!$C$8:$C$51,0),MATCH('31200M Ann'!AF$8,'31200 Ann Hist'!$C$8:$AR$8,0))</f>
        <v>0.3</v>
      </c>
      <c r="AG36" s="10">
        <f>INDEX('31200 Ann Hist'!$C$8:$AR$51,MATCH('31200M Ann'!$C36,'31200 Ann Hist'!$C$8:$C$51,0),MATCH('31200M Ann'!AG$8,'31200 Ann Hist'!$C$8:$AR$8,0))</f>
        <v>0.4</v>
      </c>
      <c r="AH36" s="10">
        <f>INDEX('31200 Ann Hist'!$C$8:$AR$51,MATCH('31200M Ann'!$C36,'31200 Ann Hist'!$C$8:$C$51,0),MATCH('31200M Ann'!AH$8,'31200 Ann Hist'!$C$8:$AR$8,0))</f>
        <v>0.4</v>
      </c>
      <c r="AI36" s="10">
        <f>INDEX('31200 Ann Hist'!$C$8:$AR$51,MATCH('31200M Ann'!$C36,'31200 Ann Hist'!$C$8:$C$51,0),MATCH('31200M Ann'!AI$8,'31200 Ann Hist'!$C$8:$AR$8,0))</f>
        <v>0.4</v>
      </c>
      <c r="AJ36" s="10">
        <f>INDEX('31200 Ann Hist'!$C$8:$AR$51,MATCH('31200M Ann'!$C36,'31200 Ann Hist'!$C$8:$C$51,0),MATCH('31200M Ann'!AJ$8,'31200 Ann Hist'!$C$8:$AR$8,0))</f>
        <v>0.5</v>
      </c>
      <c r="AK36" s="10">
        <f>INDEX('31200 Ann Hist'!$C$8:$AR$51,MATCH('31200M Ann'!$C36,'31200 Ann Hist'!$C$8:$C$51,0),MATCH('31200M Ann'!AK$8,'31200 Ann Hist'!$C$8:$AR$8,0))</f>
        <v>0.5</v>
      </c>
      <c r="AL36" s="10">
        <f>INDEX('31200 Ann Hist'!$C$8:$AR$51,MATCH('31200M Ann'!$C36,'31200 Ann Hist'!$C$8:$C$51,0),MATCH('31200M Ann'!AL$8,'31200 Ann Hist'!$C$8:$AR$8,0))</f>
        <v>0.6</v>
      </c>
      <c r="AM36" s="10">
        <f>INDEX('31200 Ann Hist'!$C$8:$AR$51,MATCH('31200M Ann'!$C36,'31200 Ann Hist'!$C$8:$C$51,0),MATCH('31200M Ann'!AM$8,'31200 Ann Hist'!$C$8:$AR$8,0))</f>
        <v>0.6</v>
      </c>
      <c r="AN36" s="10">
        <f>INDEX('31200 Ann Hist'!$C$8:$AR$51,MATCH('31200M Ann'!$C36,'31200 Ann Hist'!$C$8:$C$51,0),MATCH('31200M Ann'!AN$8,'31200 Ann Hist'!$C$8:$AR$8,0))</f>
        <v>0.7</v>
      </c>
      <c r="AO36" s="10">
        <f>INDEX('31200 Ann Hist'!$C$8:$AR$51,MATCH('31200M Ann'!$C36,'31200 Ann Hist'!$C$8:$C$51,0),MATCH('31200M Ann'!AO$8,'31200 Ann Hist'!$C$8:$AR$8,0))</f>
        <v>0.7</v>
      </c>
      <c r="AP36" s="10">
        <f>INDEX('31200 Ann Hist'!$C$8:$AR$51,MATCH('31200M Ann'!$C36,'31200 Ann Hist'!$C$8:$C$51,0),MATCH('31200M Ann'!AP$8,'31200 Ann Hist'!$C$8:$AR$8,0))</f>
        <v>0.8</v>
      </c>
      <c r="AQ36" s="10">
        <f>INDEX('31200 Ann Hist'!$C$8:$AR$51,MATCH('31200M Ann'!$C36,'31200 Ann Hist'!$C$8:$C$51,0),MATCH('31200M Ann'!AQ$8,'31200 Ann Hist'!$C$8:$AR$8,0))</f>
        <v>0.8</v>
      </c>
      <c r="AR36" s="11">
        <f>INDEX('31200 Ann'!$C$8:$AZ$51,MATCH('31200M Ann'!$C36,'31200 Ann'!$C$8:$C$51,0),MATCH('31200M Ann'!AR$8,'31200 Ann'!$C$8:$AZ$8,0))</f>
        <v>0.9</v>
      </c>
      <c r="AS36" s="11">
        <f>INDEX('31200 Ann'!$C$8:$AZ$51,MATCH('31200M Ann'!$C36,'31200 Ann'!$C$8:$C$51,0),MATCH('31200M Ann'!AS$8,'31200 Ann'!$C$8:$AZ$8,0))</f>
        <v>0.9</v>
      </c>
      <c r="AT36" s="11">
        <f>INDEX('31200 Ann'!$C$8:$AZ$51,MATCH('31200M Ann'!$C36,'31200 Ann'!$C$8:$C$51,0),MATCH('31200M Ann'!AT$8,'31200 Ann'!$C$8:$AZ$8,0))</f>
        <v>1</v>
      </c>
      <c r="AU36" s="11">
        <f>INDEX('31200 Ann'!$C$8:$AZ$51,MATCH('31200M Ann'!$C36,'31200 Ann'!$C$8:$C$51,0),MATCH('31200M Ann'!AU$8,'31200 Ann'!$C$8:$AZ$8,0))</f>
        <v>1.1000000000000001</v>
      </c>
      <c r="AV36" s="11">
        <f>INDEX('31200 Ann'!$C$8:$AZ$51,MATCH('31200M Ann'!$C36,'31200 Ann'!$C$8:$C$51,0),MATCH('31200M Ann'!AV$8,'31200 Ann'!$C$8:$AZ$8,0))</f>
        <v>1.2</v>
      </c>
      <c r="AW36" s="11">
        <f>INDEX('31200 Ann'!$C$8:$AZ$51,MATCH('31200M Ann'!$C36,'31200 Ann'!$C$8:$C$51,0),MATCH('31200M Ann'!AW$8,'31200 Ann'!$C$8:$AZ$8,0))</f>
        <v>1.4</v>
      </c>
      <c r="AX36" s="11">
        <f>INDEX('31200 Ann'!$C$8:$AZ$51,MATCH('31200M Ann'!$C36,'31200 Ann'!$C$8:$C$51,0),MATCH('31200M Ann'!AX$8,'31200 Ann'!$C$8:$AZ$8,0))</f>
        <v>1.5</v>
      </c>
      <c r="AY36" s="11">
        <f>INDEX('31200 Ann'!$C$8:$AZ$51,MATCH('31200M Ann'!$C36,'31200 Ann'!$C$8:$C$51,0),MATCH('31200M Ann'!AY$8,'31200 Ann'!$C$8:$AZ$8,0))</f>
        <v>1.7</v>
      </c>
      <c r="AZ36" s="11">
        <f>INDEX('31200 Ann'!$C$8:$AZ$51,MATCH('31200M Ann'!$C36,'31200 Ann'!$C$8:$C$51,0),MATCH('31200M Ann'!AZ$8,'31200 Ann'!$C$8:$AZ$8,0))</f>
        <v>1.9</v>
      </c>
      <c r="BA36" s="11">
        <f>INDEX('31200 Ann'!$C$8:$AZ$51,MATCH('31200M Ann'!$C36,'31200 Ann'!$C$8:$C$51,0),MATCH('31200M Ann'!BA$8,'31200 Ann'!$C$8:$AZ$8,0))</f>
        <v>2.2000000000000002</v>
      </c>
      <c r="BB36" s="11">
        <f>INDEX('31200 Ann'!$C$8:$AZ$51,MATCH('31200M Ann'!$C36,'31200 Ann'!$C$8:$C$51,0),MATCH('31200M Ann'!BB$8,'31200 Ann'!$C$8:$AZ$8,0))</f>
        <v>2.5</v>
      </c>
      <c r="BC36" s="11">
        <f>INDEX('31200 Ann'!$C$8:$AZ$51,MATCH('31200M Ann'!$C36,'31200 Ann'!$C$8:$C$51,0),MATCH('31200M Ann'!BC$8,'31200 Ann'!$C$8:$AZ$8,0))</f>
        <v>2.8</v>
      </c>
      <c r="BD36" s="11">
        <f>INDEX('31200 Ann'!$C$8:$AZ$51,MATCH('31200M Ann'!$C36,'31200 Ann'!$C$8:$C$51,0),MATCH('31200M Ann'!BD$8,'31200 Ann'!$C$8:$AZ$8,0))</f>
        <v>3.2</v>
      </c>
      <c r="BE36" s="11">
        <f>INDEX('31200 Ann'!$C$8:$AZ$51,MATCH('31200M Ann'!$C36,'31200 Ann'!$C$8:$C$51,0),MATCH('31200M Ann'!BE$8,'31200 Ann'!$C$8:$AZ$8,0))</f>
        <v>3.7</v>
      </c>
      <c r="BF36" s="11">
        <f>INDEX('31200 Ann'!$C$8:$AZ$51,MATCH('31200M Ann'!$C36,'31200 Ann'!$C$8:$C$51,0),MATCH('31200M Ann'!BF$8,'31200 Ann'!$C$8:$AZ$8,0))</f>
        <v>4</v>
      </c>
      <c r="BG36" s="11">
        <f>INDEX('31200 Ann'!$C$8:$AZ$51,MATCH('31200M Ann'!$C36,'31200 Ann'!$C$8:$C$51,0),MATCH('31200M Ann'!BG$8,'31200 Ann'!$C$8:$AZ$8,0))</f>
        <v>4.4000000000000004</v>
      </c>
      <c r="BH36" s="11">
        <f>INDEX('31200 Ann'!$C$8:$AZ$51,MATCH('31200M Ann'!$C36,'31200 Ann'!$C$8:$C$51,0),MATCH('31200M Ann'!BH$8,'31200 Ann'!$C$8:$AZ$8,0))</f>
        <v>4.9000000000000004</v>
      </c>
      <c r="BI36" s="11">
        <f>INDEX('31200 Ann'!$C$8:$AZ$51,MATCH('31200M Ann'!$C36,'31200 Ann'!$C$8:$C$51,0),MATCH('31200M Ann'!BI$8,'31200 Ann'!$C$8:$AZ$8,0))</f>
        <v>5.5</v>
      </c>
      <c r="BJ36" s="11">
        <f>INDEX('31200 Ann'!$C$8:$AZ$51,MATCH('31200M Ann'!$C36,'31200 Ann'!$C$8:$C$51,0),MATCH('31200M Ann'!BJ$8,'31200 Ann'!$C$8:$AZ$8,0))</f>
        <v>6.4</v>
      </c>
      <c r="BK36" s="11">
        <f>INDEX('31200 Ann'!$C$8:$AZ$51,MATCH('31200M Ann'!$C36,'31200 Ann'!$C$8:$C$51,0),MATCH('31200M Ann'!BK$8,'31200 Ann'!$C$8:$AZ$8,0))</f>
        <v>7.2</v>
      </c>
      <c r="BL36" s="11">
        <f>INDEX('31200 Ann'!$C$8:$AZ$51,MATCH('31200M Ann'!$C36,'31200 Ann'!$C$8:$C$51,0),MATCH('31200M Ann'!BL$8,'31200 Ann'!$C$8:$AZ$8,0))</f>
        <v>7.9</v>
      </c>
      <c r="BM36" s="11">
        <f>INDEX('31200 Ann'!$C$8:$AZ$51,MATCH('31200M Ann'!$C36,'31200 Ann'!$C$8:$C$51,0),MATCH('31200M Ann'!BM$8,'31200 Ann'!$C$8:$AZ$8,0))</f>
        <v>9.1999999999999993</v>
      </c>
      <c r="BN36" s="11">
        <f>INDEX('31200 Ann'!$C$8:$AZ$51,MATCH('31200M Ann'!$C36,'31200 Ann'!$C$8:$C$51,0),MATCH('31200M Ann'!BN$8,'31200 Ann'!$C$8:$AZ$8,0))</f>
        <v>10.5</v>
      </c>
      <c r="BO36" s="11">
        <f>INDEX('31200 Ann'!$C$8:$AZ$51,MATCH('31200M Ann'!$C36,'31200 Ann'!$C$8:$C$51,0),MATCH('31200M Ann'!BO$8,'31200 Ann'!$C$8:$AZ$8,0))</f>
        <v>11.5</v>
      </c>
      <c r="BP36" s="11">
        <f>INDEX('31200 Ann'!$C$8:$AZ$51,MATCH('31200M Ann'!$C36,'31200 Ann'!$C$8:$C$51,0),MATCH('31200M Ann'!BP$8,'31200 Ann'!$C$8:$AZ$8,0))</f>
        <v>11.4</v>
      </c>
      <c r="BQ36" s="11">
        <f>INDEX('31200 Ann'!$C$8:$AZ$51,MATCH('31200M Ann'!$C36,'31200 Ann'!$C$8:$C$51,0),MATCH('31200M Ann'!BQ$8,'31200 Ann'!$C$8:$AZ$8,0))</f>
        <v>11</v>
      </c>
      <c r="BR36" s="11">
        <f>INDEX('31200 Ann'!$C$8:$AZ$51,MATCH('31200M Ann'!$C36,'31200 Ann'!$C$8:$C$51,0),MATCH('31200M Ann'!BR$8,'31200 Ann'!$C$8:$AZ$8,0))</f>
        <v>10.7</v>
      </c>
      <c r="BS36" s="11">
        <f>INDEX('31200 Ann'!$C$8:$AZ$51,MATCH('31200M Ann'!$C36,'31200 Ann'!$C$8:$C$51,0),MATCH('31200M Ann'!BS$8,'31200 Ann'!$C$8:$AZ$8,0))</f>
        <v>11</v>
      </c>
      <c r="BT36" s="11">
        <f>INDEX('31200 Ann'!$C$8:$AZ$51,MATCH('31200M Ann'!$C36,'31200 Ann'!$C$8:$C$51,0),MATCH('31200M Ann'!BT$8,'31200 Ann'!$C$8:$AZ$8,0))</f>
        <v>10.7</v>
      </c>
      <c r="BU36" s="11">
        <f>INDEX('31200 Ann'!$C$8:$AZ$51,MATCH('31200M Ann'!$C36,'31200 Ann'!$C$8:$C$51,0),MATCH('31200M Ann'!BU$8,'31200 Ann'!$C$8:$AZ$8,0))</f>
        <v>10.4</v>
      </c>
      <c r="BV36" s="11">
        <f>INDEX('31200 Ann'!$C$8:$AZ$51,MATCH('31200M Ann'!$C36,'31200 Ann'!$C$8:$C$51,0),MATCH('31200M Ann'!BV$8,'31200 Ann'!$C$8:$AZ$8,0))</f>
        <v>10.6</v>
      </c>
      <c r="BW36" s="11">
        <f>INDEX('31200 Ann'!$C$8:$AZ$51,MATCH('31200M Ann'!$C36,'31200 Ann'!$C$8:$C$51,0),MATCH('31200M Ann'!BW$8,'31200 Ann'!$C$8:$AZ$8,0))</f>
        <v>11.4</v>
      </c>
      <c r="BX36" s="11">
        <f>INDEX('31200 Ann'!$C$8:$AZ$51,MATCH('31200M Ann'!$C36,'31200 Ann'!$C$8:$C$51,0),MATCH('31200M Ann'!BX$8,'31200 Ann'!$C$8:$AZ$8,0))</f>
        <v>12.7</v>
      </c>
      <c r="BY36" s="11">
        <f>INDEX('31200 Ann'!$C$8:$AZ$51,MATCH('31200M Ann'!$C36,'31200 Ann'!$C$8:$C$51,0),MATCH('31200M Ann'!BY$8,'31200 Ann'!$C$8:$AZ$8,0))</f>
        <v>14.2</v>
      </c>
      <c r="BZ36" s="11">
        <f>INDEX('31200 Ann'!$C$8:$AZ$51,MATCH('31200M Ann'!$C36,'31200 Ann'!$C$8:$C$51,0),MATCH('31200M Ann'!BZ$8,'31200 Ann'!$C$8:$AZ$8,0))</f>
        <v>15.7</v>
      </c>
      <c r="CA36" s="11">
        <f>INDEX('31200 Ann'!$C$8:$AZ$51,MATCH('31200M Ann'!$C36,'31200 Ann'!$C$8:$C$51,0),MATCH('31200M Ann'!CA$8,'31200 Ann'!$C$8:$AZ$8,0))</f>
        <v>16.8</v>
      </c>
      <c r="CB36" s="11">
        <f>INDEX('31200 Ann'!$C$8:$AZ$51,MATCH('31200M Ann'!$C36,'31200 Ann'!$C$8:$C$51,0),MATCH('31200M Ann'!CB$8,'31200 Ann'!$C$8:$AZ$8,0))</f>
        <v>17</v>
      </c>
      <c r="CC36" s="11">
        <f>INDEX('31200 Ann'!$C$8:$AZ$51,MATCH('31200M Ann'!$C36,'31200 Ann'!$C$8:$C$51,0),MATCH('31200M Ann'!CC$8,'31200 Ann'!$C$8:$AZ$8,0))</f>
        <v>16.899999999999999</v>
      </c>
      <c r="CD36" s="11">
        <f>INDEX('31200 Ann'!$C$8:$AZ$51,MATCH('31200M Ann'!$C36,'31200 Ann'!$C$8:$C$51,0),MATCH('31200M Ann'!CD$8,'31200 Ann'!$C$8:$AZ$8,0))</f>
        <v>16.7</v>
      </c>
      <c r="CE36" s="11">
        <f>INDEX('31200 Ann'!$C$8:$AZ$51,MATCH('31200M Ann'!$C36,'31200 Ann'!$C$8:$C$51,0),MATCH('31200M Ann'!CE$8,'31200 Ann'!$C$8:$AZ$8,0))</f>
        <v>17</v>
      </c>
      <c r="CF36" s="11">
        <f>INDEX('31200 Ann'!$C$8:$AZ$51,MATCH('31200M Ann'!$C36,'31200 Ann'!$C$8:$C$51,0),MATCH('31200M Ann'!CF$8,'31200 Ann'!$C$8:$AZ$8,0))</f>
        <v>17.2</v>
      </c>
      <c r="CG36" s="11">
        <f>INDEX('31200 Ann'!$C$8:$AZ$51,MATCH('31200M Ann'!$C36,'31200 Ann'!$C$8:$C$51,0),MATCH('31200M Ann'!CG$8,'31200 Ann'!$C$8:$AZ$8,0))</f>
        <v>17.2</v>
      </c>
      <c r="CH36" s="11">
        <f>INDEX('31200 Ann'!$C$8:$AZ$51,MATCH('31200M Ann'!$C36,'31200 Ann'!$C$8:$C$51,0),MATCH('31200M Ann'!CH$8,'31200 Ann'!$C$8:$AZ$8,0))</f>
        <v>16.600000000000001</v>
      </c>
      <c r="CI36" s="11">
        <f>INDEX('31200 Ann'!$C$8:$AZ$51,MATCH('31200M Ann'!$C36,'31200 Ann'!$C$8:$C$51,0),MATCH('31200M Ann'!CI$8,'31200 Ann'!$C$8:$AZ$8,0))</f>
        <v>16.2</v>
      </c>
      <c r="CJ36" s="11">
        <f>INDEX('31200 Ann'!$C$8:$AZ$51,MATCH('31200M Ann'!$C36,'31200 Ann'!$C$8:$C$51,0),MATCH('31200M Ann'!CJ$8,'31200 Ann'!$C$8:$AZ$8,0))</f>
        <v>16.2</v>
      </c>
      <c r="CK36" s="11">
        <f>INDEX('31200 Ann'!$C$8:$AZ$51,MATCH('31200M Ann'!$C36,'31200 Ann'!$C$8:$C$51,0),MATCH('31200M Ann'!CK$8,'31200 Ann'!$C$8:$AZ$8,0))</f>
        <v>16.600000000000001</v>
      </c>
      <c r="CL36" s="11">
        <f>INDEX('31200 Ann'!$C$8:$AZ$51,MATCH('31200M Ann'!$C36,'31200 Ann'!$C$8:$C$51,0),MATCH('31200M Ann'!CL$8,'31200 Ann'!$C$8:$AZ$8,0))</f>
        <v>16.7</v>
      </c>
      <c r="CM36" s="11"/>
    </row>
    <row r="37" spans="1:91" s="10" customFormat="1" x14ac:dyDescent="0.25">
      <c r="A37" s="32">
        <v>29</v>
      </c>
      <c r="B37" s="10" t="s">
        <v>457</v>
      </c>
      <c r="C37" s="10" t="s">
        <v>456</v>
      </c>
      <c r="D37" s="10" t="str">
        <f>INDEX('31200 Ann Hist'!$C$8:$AR$51,MATCH('31200M Ann'!$C37,'31200 Ann Hist'!$C$8:$C$51,0),MATCH('31200M Ann'!D$8,'31200 Ann Hist'!$C$8:$AR$8,0))</f>
        <v>.....</v>
      </c>
      <c r="E37" s="10" t="str">
        <f>INDEX('31200 Ann Hist'!$C$8:$AR$51,MATCH('31200M Ann'!$C37,'31200 Ann Hist'!$C$8:$C$51,0),MATCH('31200M Ann'!E$8,'31200 Ann Hist'!$C$8:$AR$8,0))</f>
        <v>.....</v>
      </c>
      <c r="F37" s="10" t="str">
        <f>INDEX('31200 Ann Hist'!$C$8:$AR$51,MATCH('31200M Ann'!$C37,'31200 Ann Hist'!$C$8:$C$51,0),MATCH('31200M Ann'!F$8,'31200 Ann Hist'!$C$8:$AR$8,0))</f>
        <v>.....</v>
      </c>
      <c r="G37" s="10" t="str">
        <f>INDEX('31200 Ann Hist'!$C$8:$AR$51,MATCH('31200M Ann'!$C37,'31200 Ann Hist'!$C$8:$C$51,0),MATCH('31200M Ann'!G$8,'31200 Ann Hist'!$C$8:$AR$8,0))</f>
        <v>.....</v>
      </c>
      <c r="H37" s="10" t="str">
        <f>INDEX('31200 Ann Hist'!$C$8:$AR$51,MATCH('31200M Ann'!$C37,'31200 Ann Hist'!$C$8:$C$51,0),MATCH('31200M Ann'!H$8,'31200 Ann Hist'!$C$8:$AR$8,0))</f>
        <v>.....</v>
      </c>
      <c r="I37" s="10" t="str">
        <f>INDEX('31200 Ann Hist'!$C$8:$AR$51,MATCH('31200M Ann'!$C37,'31200 Ann Hist'!$C$8:$C$51,0),MATCH('31200M Ann'!I$8,'31200 Ann Hist'!$C$8:$AR$8,0))</f>
        <v>.....</v>
      </c>
      <c r="J37" s="10" t="str">
        <f>INDEX('31200 Ann Hist'!$C$8:$AR$51,MATCH('31200M Ann'!$C37,'31200 Ann Hist'!$C$8:$C$51,0),MATCH('31200M Ann'!J$8,'31200 Ann Hist'!$C$8:$AR$8,0))</f>
        <v>.....</v>
      </c>
      <c r="K37" s="10" t="str">
        <f>INDEX('31200 Ann Hist'!$C$8:$AR$51,MATCH('31200M Ann'!$C37,'31200 Ann Hist'!$C$8:$C$51,0),MATCH('31200M Ann'!K$8,'31200 Ann Hist'!$C$8:$AR$8,0))</f>
        <v>.....</v>
      </c>
      <c r="L37" s="10" t="str">
        <f>INDEX('31200 Ann Hist'!$C$8:$AR$51,MATCH('31200M Ann'!$C37,'31200 Ann Hist'!$C$8:$C$51,0),MATCH('31200M Ann'!L$8,'31200 Ann Hist'!$C$8:$AR$8,0))</f>
        <v>.....</v>
      </c>
      <c r="M37" s="10" t="str">
        <f>INDEX('31200 Ann Hist'!$C$8:$AR$51,MATCH('31200M Ann'!$C37,'31200 Ann Hist'!$C$8:$C$51,0),MATCH('31200M Ann'!M$8,'31200 Ann Hist'!$C$8:$AR$8,0))</f>
        <v>.....</v>
      </c>
      <c r="N37" s="10" t="str">
        <f>INDEX('31200 Ann Hist'!$C$8:$AR$51,MATCH('31200M Ann'!$C37,'31200 Ann Hist'!$C$8:$C$51,0),MATCH('31200M Ann'!N$8,'31200 Ann Hist'!$C$8:$AR$8,0))</f>
        <v>.....</v>
      </c>
      <c r="O37" s="10" t="str">
        <f>INDEX('31200 Ann Hist'!$C$8:$AR$51,MATCH('31200M Ann'!$C37,'31200 Ann Hist'!$C$8:$C$51,0),MATCH('31200M Ann'!O$8,'31200 Ann Hist'!$C$8:$AR$8,0))</f>
        <v>.....</v>
      </c>
      <c r="P37" s="10" t="str">
        <f>INDEX('31200 Ann Hist'!$C$8:$AR$51,MATCH('31200M Ann'!$C37,'31200 Ann Hist'!$C$8:$C$51,0),MATCH('31200M Ann'!P$8,'31200 Ann Hist'!$C$8:$AR$8,0))</f>
        <v>.....</v>
      </c>
      <c r="Q37" s="10">
        <f>INDEX('31200 Ann Hist'!$C$8:$AR$51,MATCH('31200M Ann'!$C37,'31200 Ann Hist'!$C$8:$C$51,0),MATCH('31200M Ann'!Q$8,'31200 Ann Hist'!$C$8:$AR$8,0))</f>
        <v>0</v>
      </c>
      <c r="R37" s="10">
        <f>INDEX('31200 Ann Hist'!$C$8:$AR$51,MATCH('31200M Ann'!$C37,'31200 Ann Hist'!$C$8:$C$51,0),MATCH('31200M Ann'!R$8,'31200 Ann Hist'!$C$8:$AR$8,0))</f>
        <v>0</v>
      </c>
      <c r="S37" s="10">
        <f>INDEX('31200 Ann Hist'!$C$8:$AR$51,MATCH('31200M Ann'!$C37,'31200 Ann Hist'!$C$8:$C$51,0),MATCH('31200M Ann'!S$8,'31200 Ann Hist'!$C$8:$AR$8,0))</f>
        <v>0</v>
      </c>
      <c r="T37" s="10">
        <f>INDEX('31200 Ann Hist'!$C$8:$AR$51,MATCH('31200M Ann'!$C37,'31200 Ann Hist'!$C$8:$C$51,0),MATCH('31200M Ann'!T$8,'31200 Ann Hist'!$C$8:$AR$8,0))</f>
        <v>0</v>
      </c>
      <c r="U37" s="10">
        <f>INDEX('31200 Ann Hist'!$C$8:$AR$51,MATCH('31200M Ann'!$C37,'31200 Ann Hist'!$C$8:$C$51,0),MATCH('31200M Ann'!U$8,'31200 Ann Hist'!$C$8:$AR$8,0))</f>
        <v>0</v>
      </c>
      <c r="V37" s="10">
        <f>INDEX('31200 Ann Hist'!$C$8:$AR$51,MATCH('31200M Ann'!$C37,'31200 Ann Hist'!$C$8:$C$51,0),MATCH('31200M Ann'!V$8,'31200 Ann Hist'!$C$8:$AR$8,0))</f>
        <v>0</v>
      </c>
      <c r="W37" s="10">
        <f>INDEX('31200 Ann Hist'!$C$8:$AR$51,MATCH('31200M Ann'!$C37,'31200 Ann Hist'!$C$8:$C$51,0),MATCH('31200M Ann'!W$8,'31200 Ann Hist'!$C$8:$AR$8,0))</f>
        <v>0</v>
      </c>
      <c r="X37" s="10">
        <f>INDEX('31200 Ann Hist'!$C$8:$AR$51,MATCH('31200M Ann'!$C37,'31200 Ann Hist'!$C$8:$C$51,0),MATCH('31200M Ann'!X$8,'31200 Ann Hist'!$C$8:$AR$8,0))</f>
        <v>0</v>
      </c>
      <c r="Y37" s="10">
        <f>INDEX('31200 Ann Hist'!$C$8:$AR$51,MATCH('31200M Ann'!$C37,'31200 Ann Hist'!$C$8:$C$51,0),MATCH('31200M Ann'!Y$8,'31200 Ann Hist'!$C$8:$AR$8,0))</f>
        <v>0</v>
      </c>
      <c r="Z37" s="10">
        <f>INDEX('31200 Ann Hist'!$C$8:$AR$51,MATCH('31200M Ann'!$C37,'31200 Ann Hist'!$C$8:$C$51,0),MATCH('31200M Ann'!Z$8,'31200 Ann Hist'!$C$8:$AR$8,0))</f>
        <v>0</v>
      </c>
      <c r="AA37" s="10">
        <f>INDEX('31200 Ann Hist'!$C$8:$AR$51,MATCH('31200M Ann'!$C37,'31200 Ann Hist'!$C$8:$C$51,0),MATCH('31200M Ann'!AA$8,'31200 Ann Hist'!$C$8:$AR$8,0))</f>
        <v>0</v>
      </c>
      <c r="AB37" s="10">
        <f>INDEX('31200 Ann Hist'!$C$8:$AR$51,MATCH('31200M Ann'!$C37,'31200 Ann Hist'!$C$8:$C$51,0),MATCH('31200M Ann'!AB$8,'31200 Ann Hist'!$C$8:$AR$8,0))</f>
        <v>0</v>
      </c>
      <c r="AC37" s="10">
        <f>INDEX('31200 Ann Hist'!$C$8:$AR$51,MATCH('31200M Ann'!$C37,'31200 Ann Hist'!$C$8:$C$51,0),MATCH('31200M Ann'!AC$8,'31200 Ann Hist'!$C$8:$AR$8,0))</f>
        <v>0.1</v>
      </c>
      <c r="AD37" s="10">
        <f>INDEX('31200 Ann Hist'!$C$8:$AR$51,MATCH('31200M Ann'!$C37,'31200 Ann Hist'!$C$8:$C$51,0),MATCH('31200M Ann'!AD$8,'31200 Ann Hist'!$C$8:$AR$8,0))</f>
        <v>0.1</v>
      </c>
      <c r="AE37" s="10">
        <f>INDEX('31200 Ann Hist'!$C$8:$AR$51,MATCH('31200M Ann'!$C37,'31200 Ann Hist'!$C$8:$C$51,0),MATCH('31200M Ann'!AE$8,'31200 Ann Hist'!$C$8:$AR$8,0))</f>
        <v>0.1</v>
      </c>
      <c r="AF37" s="10">
        <f>INDEX('31200 Ann Hist'!$C$8:$AR$51,MATCH('31200M Ann'!$C37,'31200 Ann Hist'!$C$8:$C$51,0),MATCH('31200M Ann'!AF$8,'31200 Ann Hist'!$C$8:$AR$8,0))</f>
        <v>0.1</v>
      </c>
      <c r="AG37" s="10">
        <f>INDEX('31200 Ann Hist'!$C$8:$AR$51,MATCH('31200M Ann'!$C37,'31200 Ann Hist'!$C$8:$C$51,0),MATCH('31200M Ann'!AG$8,'31200 Ann Hist'!$C$8:$AR$8,0))</f>
        <v>0.1</v>
      </c>
      <c r="AH37" s="10">
        <f>INDEX('31200 Ann Hist'!$C$8:$AR$51,MATCH('31200M Ann'!$C37,'31200 Ann Hist'!$C$8:$C$51,0),MATCH('31200M Ann'!AH$8,'31200 Ann Hist'!$C$8:$AR$8,0))</f>
        <v>0.1</v>
      </c>
      <c r="AI37" s="10">
        <f>INDEX('31200 Ann Hist'!$C$8:$AR$51,MATCH('31200M Ann'!$C37,'31200 Ann Hist'!$C$8:$C$51,0),MATCH('31200M Ann'!AI$8,'31200 Ann Hist'!$C$8:$AR$8,0))</f>
        <v>0.1</v>
      </c>
      <c r="AJ37" s="10">
        <f>INDEX('31200 Ann Hist'!$C$8:$AR$51,MATCH('31200M Ann'!$C37,'31200 Ann Hist'!$C$8:$C$51,0),MATCH('31200M Ann'!AJ$8,'31200 Ann Hist'!$C$8:$AR$8,0))</f>
        <v>0.2</v>
      </c>
      <c r="AK37" s="10">
        <f>INDEX('31200 Ann Hist'!$C$8:$AR$51,MATCH('31200M Ann'!$C37,'31200 Ann Hist'!$C$8:$C$51,0),MATCH('31200M Ann'!AK$8,'31200 Ann Hist'!$C$8:$AR$8,0))</f>
        <v>0.2</v>
      </c>
      <c r="AL37" s="10">
        <f>INDEX('31200 Ann Hist'!$C$8:$AR$51,MATCH('31200M Ann'!$C37,'31200 Ann Hist'!$C$8:$C$51,0),MATCH('31200M Ann'!AL$8,'31200 Ann Hist'!$C$8:$AR$8,0))</f>
        <v>0.2</v>
      </c>
      <c r="AM37" s="10">
        <f>INDEX('31200 Ann Hist'!$C$8:$AR$51,MATCH('31200M Ann'!$C37,'31200 Ann Hist'!$C$8:$C$51,0),MATCH('31200M Ann'!AM$8,'31200 Ann Hist'!$C$8:$AR$8,0))</f>
        <v>0.2</v>
      </c>
      <c r="AN37" s="10">
        <f>INDEX('31200 Ann Hist'!$C$8:$AR$51,MATCH('31200M Ann'!$C37,'31200 Ann Hist'!$C$8:$C$51,0),MATCH('31200M Ann'!AN$8,'31200 Ann Hist'!$C$8:$AR$8,0))</f>
        <v>0.3</v>
      </c>
      <c r="AO37" s="10">
        <f>INDEX('31200 Ann Hist'!$C$8:$AR$51,MATCH('31200M Ann'!$C37,'31200 Ann Hist'!$C$8:$C$51,0),MATCH('31200M Ann'!AO$8,'31200 Ann Hist'!$C$8:$AR$8,0))</f>
        <v>0.3</v>
      </c>
      <c r="AP37" s="10">
        <f>INDEX('31200 Ann Hist'!$C$8:$AR$51,MATCH('31200M Ann'!$C37,'31200 Ann Hist'!$C$8:$C$51,0),MATCH('31200M Ann'!AP$8,'31200 Ann Hist'!$C$8:$AR$8,0))</f>
        <v>0.3</v>
      </c>
      <c r="AQ37" s="10">
        <f>INDEX('31200 Ann Hist'!$C$8:$AR$51,MATCH('31200M Ann'!$C37,'31200 Ann Hist'!$C$8:$C$51,0),MATCH('31200M Ann'!AQ$8,'31200 Ann Hist'!$C$8:$AR$8,0))</f>
        <v>0.3</v>
      </c>
      <c r="AR37" s="11">
        <f>INDEX('31200 Ann'!$C$8:$AZ$51,MATCH('31200M Ann'!$C37,'31200 Ann'!$C$8:$C$51,0),MATCH('31200M Ann'!AR$8,'31200 Ann'!$C$8:$AZ$8,0))</f>
        <v>0.4</v>
      </c>
      <c r="AS37" s="11">
        <f>INDEX('31200 Ann'!$C$8:$AZ$51,MATCH('31200M Ann'!$C37,'31200 Ann'!$C$8:$C$51,0),MATCH('31200M Ann'!AS$8,'31200 Ann'!$C$8:$AZ$8,0))</f>
        <v>0.4</v>
      </c>
      <c r="AT37" s="11">
        <f>INDEX('31200 Ann'!$C$8:$AZ$51,MATCH('31200M Ann'!$C37,'31200 Ann'!$C$8:$C$51,0),MATCH('31200M Ann'!AT$8,'31200 Ann'!$C$8:$AZ$8,0))</f>
        <v>0.4</v>
      </c>
      <c r="AU37" s="11">
        <f>INDEX('31200 Ann'!$C$8:$AZ$51,MATCH('31200M Ann'!$C37,'31200 Ann'!$C$8:$C$51,0),MATCH('31200M Ann'!AU$8,'31200 Ann'!$C$8:$AZ$8,0))</f>
        <v>0.4</v>
      </c>
      <c r="AV37" s="11">
        <f>INDEX('31200 Ann'!$C$8:$AZ$51,MATCH('31200M Ann'!$C37,'31200 Ann'!$C$8:$C$51,0),MATCH('31200M Ann'!AV$8,'31200 Ann'!$C$8:$AZ$8,0))</f>
        <v>0.5</v>
      </c>
      <c r="AW37" s="11">
        <f>INDEX('31200 Ann'!$C$8:$AZ$51,MATCH('31200M Ann'!$C37,'31200 Ann'!$C$8:$C$51,0),MATCH('31200M Ann'!AW$8,'31200 Ann'!$C$8:$AZ$8,0))</f>
        <v>0.5</v>
      </c>
      <c r="AX37" s="11">
        <f>INDEX('31200 Ann'!$C$8:$AZ$51,MATCH('31200M Ann'!$C37,'31200 Ann'!$C$8:$C$51,0),MATCH('31200M Ann'!AX$8,'31200 Ann'!$C$8:$AZ$8,0))</f>
        <v>0.5</v>
      </c>
      <c r="AY37" s="11">
        <f>INDEX('31200 Ann'!$C$8:$AZ$51,MATCH('31200M Ann'!$C37,'31200 Ann'!$C$8:$C$51,0),MATCH('31200M Ann'!AY$8,'31200 Ann'!$C$8:$AZ$8,0))</f>
        <v>0.5</v>
      </c>
      <c r="AZ37" s="11">
        <f>INDEX('31200 Ann'!$C$8:$AZ$51,MATCH('31200M Ann'!$C37,'31200 Ann'!$C$8:$C$51,0),MATCH('31200M Ann'!AZ$8,'31200 Ann'!$C$8:$AZ$8,0))</f>
        <v>0.6</v>
      </c>
      <c r="BA37" s="11">
        <f>INDEX('31200 Ann'!$C$8:$AZ$51,MATCH('31200M Ann'!$C37,'31200 Ann'!$C$8:$C$51,0),MATCH('31200M Ann'!BA$8,'31200 Ann'!$C$8:$AZ$8,0))</f>
        <v>0.6</v>
      </c>
      <c r="BB37" s="11">
        <f>INDEX('31200 Ann'!$C$8:$AZ$51,MATCH('31200M Ann'!$C37,'31200 Ann'!$C$8:$C$51,0),MATCH('31200M Ann'!BB$8,'31200 Ann'!$C$8:$AZ$8,0))</f>
        <v>0.7</v>
      </c>
      <c r="BC37" s="11">
        <f>INDEX('31200 Ann'!$C$8:$AZ$51,MATCH('31200M Ann'!$C37,'31200 Ann'!$C$8:$C$51,0),MATCH('31200M Ann'!BC$8,'31200 Ann'!$C$8:$AZ$8,0))</f>
        <v>0.8</v>
      </c>
      <c r="BD37" s="11">
        <f>INDEX('31200 Ann'!$C$8:$AZ$51,MATCH('31200M Ann'!$C37,'31200 Ann'!$C$8:$C$51,0),MATCH('31200M Ann'!BD$8,'31200 Ann'!$C$8:$AZ$8,0))</f>
        <v>0.9</v>
      </c>
      <c r="BE37" s="11">
        <f>INDEX('31200 Ann'!$C$8:$AZ$51,MATCH('31200M Ann'!$C37,'31200 Ann'!$C$8:$C$51,0),MATCH('31200M Ann'!BE$8,'31200 Ann'!$C$8:$AZ$8,0))</f>
        <v>1</v>
      </c>
      <c r="BF37" s="11">
        <f>INDEX('31200 Ann'!$C$8:$AZ$51,MATCH('31200M Ann'!$C37,'31200 Ann'!$C$8:$C$51,0),MATCH('31200M Ann'!BF$8,'31200 Ann'!$C$8:$AZ$8,0))</f>
        <v>1</v>
      </c>
      <c r="BG37" s="11">
        <f>INDEX('31200 Ann'!$C$8:$AZ$51,MATCH('31200M Ann'!$C37,'31200 Ann'!$C$8:$C$51,0),MATCH('31200M Ann'!BG$8,'31200 Ann'!$C$8:$AZ$8,0))</f>
        <v>1.1000000000000001</v>
      </c>
      <c r="BH37" s="11">
        <f>INDEX('31200 Ann'!$C$8:$AZ$51,MATCH('31200M Ann'!$C37,'31200 Ann'!$C$8:$C$51,0),MATCH('31200M Ann'!BH$8,'31200 Ann'!$C$8:$AZ$8,0))</f>
        <v>1.4</v>
      </c>
      <c r="BI37" s="11">
        <f>INDEX('31200 Ann'!$C$8:$AZ$51,MATCH('31200M Ann'!$C37,'31200 Ann'!$C$8:$C$51,0),MATCH('31200M Ann'!BI$8,'31200 Ann'!$C$8:$AZ$8,0))</f>
        <v>1.5</v>
      </c>
      <c r="BJ37" s="11">
        <f>INDEX('31200 Ann'!$C$8:$AZ$51,MATCH('31200M Ann'!$C37,'31200 Ann'!$C$8:$C$51,0),MATCH('31200M Ann'!BJ$8,'31200 Ann'!$C$8:$AZ$8,0))</f>
        <v>1.6</v>
      </c>
      <c r="BK37" s="11">
        <f>INDEX('31200 Ann'!$C$8:$AZ$51,MATCH('31200M Ann'!$C37,'31200 Ann'!$C$8:$C$51,0),MATCH('31200M Ann'!BK$8,'31200 Ann'!$C$8:$AZ$8,0))</f>
        <v>1.7</v>
      </c>
      <c r="BL37" s="11">
        <f>INDEX('31200 Ann'!$C$8:$AZ$51,MATCH('31200M Ann'!$C37,'31200 Ann'!$C$8:$C$51,0),MATCH('31200M Ann'!BL$8,'31200 Ann'!$C$8:$AZ$8,0))</f>
        <v>1.9</v>
      </c>
      <c r="BM37" s="11">
        <f>INDEX('31200 Ann'!$C$8:$AZ$51,MATCH('31200M Ann'!$C37,'31200 Ann'!$C$8:$C$51,0),MATCH('31200M Ann'!BM$8,'31200 Ann'!$C$8:$AZ$8,0))</f>
        <v>2.2000000000000002</v>
      </c>
      <c r="BN37" s="11">
        <f>INDEX('31200 Ann'!$C$8:$AZ$51,MATCH('31200M Ann'!$C37,'31200 Ann'!$C$8:$C$51,0),MATCH('31200M Ann'!BN$8,'31200 Ann'!$C$8:$AZ$8,0))</f>
        <v>2.8</v>
      </c>
      <c r="BO37" s="11">
        <f>INDEX('31200 Ann'!$C$8:$AZ$51,MATCH('31200M Ann'!$C37,'31200 Ann'!$C$8:$C$51,0),MATCH('31200M Ann'!BO$8,'31200 Ann'!$C$8:$AZ$8,0))</f>
        <v>2.9</v>
      </c>
      <c r="BP37" s="11">
        <f>INDEX('31200 Ann'!$C$8:$AZ$51,MATCH('31200M Ann'!$C37,'31200 Ann'!$C$8:$C$51,0),MATCH('31200M Ann'!BP$8,'31200 Ann'!$C$8:$AZ$8,0))</f>
        <v>2.2999999999999998</v>
      </c>
      <c r="BQ37" s="11">
        <f>INDEX('31200 Ann'!$C$8:$AZ$51,MATCH('31200M Ann'!$C37,'31200 Ann'!$C$8:$C$51,0),MATCH('31200M Ann'!BQ$8,'31200 Ann'!$C$8:$AZ$8,0))</f>
        <v>2.2000000000000002</v>
      </c>
      <c r="BR37" s="11">
        <f>INDEX('31200 Ann'!$C$8:$AZ$51,MATCH('31200M Ann'!$C37,'31200 Ann'!$C$8:$C$51,0),MATCH('31200M Ann'!BR$8,'31200 Ann'!$C$8:$AZ$8,0))</f>
        <v>2.1</v>
      </c>
      <c r="BS37" s="11">
        <f>INDEX('31200 Ann'!$C$8:$AZ$51,MATCH('31200M Ann'!$C37,'31200 Ann'!$C$8:$C$51,0),MATCH('31200M Ann'!BS$8,'31200 Ann'!$C$8:$AZ$8,0))</f>
        <v>2</v>
      </c>
      <c r="BT37" s="11">
        <f>INDEX('31200 Ann'!$C$8:$AZ$51,MATCH('31200M Ann'!$C37,'31200 Ann'!$C$8:$C$51,0),MATCH('31200M Ann'!BT$8,'31200 Ann'!$C$8:$AZ$8,0))</f>
        <v>2</v>
      </c>
      <c r="BU37" s="11">
        <f>INDEX('31200 Ann'!$C$8:$AZ$51,MATCH('31200M Ann'!$C37,'31200 Ann'!$C$8:$C$51,0),MATCH('31200M Ann'!BU$8,'31200 Ann'!$C$8:$AZ$8,0))</f>
        <v>2.1</v>
      </c>
      <c r="BV37" s="11">
        <f>INDEX('31200 Ann'!$C$8:$AZ$51,MATCH('31200M Ann'!$C37,'31200 Ann'!$C$8:$C$51,0),MATCH('31200M Ann'!BV$8,'31200 Ann'!$C$8:$AZ$8,0))</f>
        <v>2.2000000000000002</v>
      </c>
      <c r="BW37" s="11">
        <f>INDEX('31200 Ann'!$C$8:$AZ$51,MATCH('31200M Ann'!$C37,'31200 Ann'!$C$8:$C$51,0),MATCH('31200M Ann'!BW$8,'31200 Ann'!$C$8:$AZ$8,0))</f>
        <v>2.7</v>
      </c>
      <c r="BX37" s="11">
        <f>INDEX('31200 Ann'!$C$8:$AZ$51,MATCH('31200M Ann'!$C37,'31200 Ann'!$C$8:$C$51,0),MATCH('31200M Ann'!BX$8,'31200 Ann'!$C$8:$AZ$8,0))</f>
        <v>3.1</v>
      </c>
      <c r="BY37" s="11">
        <f>INDEX('31200 Ann'!$C$8:$AZ$51,MATCH('31200M Ann'!$C37,'31200 Ann'!$C$8:$C$51,0),MATCH('31200M Ann'!BY$8,'31200 Ann'!$C$8:$AZ$8,0))</f>
        <v>3.4</v>
      </c>
      <c r="BZ37" s="11">
        <f>INDEX('31200 Ann'!$C$8:$AZ$51,MATCH('31200M Ann'!$C37,'31200 Ann'!$C$8:$C$51,0),MATCH('31200M Ann'!BZ$8,'31200 Ann'!$C$8:$AZ$8,0))</f>
        <v>3.6</v>
      </c>
      <c r="CA37" s="11">
        <f>INDEX('31200 Ann'!$C$8:$AZ$51,MATCH('31200M Ann'!$C37,'31200 Ann'!$C$8:$C$51,0),MATCH('31200M Ann'!CA$8,'31200 Ann'!$C$8:$AZ$8,0))</f>
        <v>4</v>
      </c>
      <c r="CB37" s="11">
        <f>INDEX('31200 Ann'!$C$8:$AZ$51,MATCH('31200M Ann'!$C37,'31200 Ann'!$C$8:$C$51,0),MATCH('31200M Ann'!CB$8,'31200 Ann'!$C$8:$AZ$8,0))</f>
        <v>4.3</v>
      </c>
      <c r="CC37" s="11">
        <f>INDEX('31200 Ann'!$C$8:$AZ$51,MATCH('31200M Ann'!$C37,'31200 Ann'!$C$8:$C$51,0),MATCH('31200M Ann'!CC$8,'31200 Ann'!$C$8:$AZ$8,0))</f>
        <v>4.5999999999999996</v>
      </c>
      <c r="CD37" s="11">
        <f>INDEX('31200 Ann'!$C$8:$AZ$51,MATCH('31200M Ann'!$C37,'31200 Ann'!$C$8:$C$51,0),MATCH('31200M Ann'!CD$8,'31200 Ann'!$C$8:$AZ$8,0))</f>
        <v>4.8</v>
      </c>
      <c r="CE37" s="11">
        <f>INDEX('31200 Ann'!$C$8:$AZ$51,MATCH('31200M Ann'!$C37,'31200 Ann'!$C$8:$C$51,0),MATCH('31200M Ann'!CE$8,'31200 Ann'!$C$8:$AZ$8,0))</f>
        <v>5.2</v>
      </c>
      <c r="CF37" s="11">
        <f>INDEX('31200 Ann'!$C$8:$AZ$51,MATCH('31200M Ann'!$C37,'31200 Ann'!$C$8:$C$51,0),MATCH('31200M Ann'!CF$8,'31200 Ann'!$C$8:$AZ$8,0))</f>
        <v>5.5</v>
      </c>
      <c r="CG37" s="11">
        <f>INDEX('31200 Ann'!$C$8:$AZ$51,MATCH('31200M Ann'!$C37,'31200 Ann'!$C$8:$C$51,0),MATCH('31200M Ann'!CG$8,'31200 Ann'!$C$8:$AZ$8,0))</f>
        <v>5.6</v>
      </c>
      <c r="CH37" s="11">
        <f>INDEX('31200 Ann'!$C$8:$AZ$51,MATCH('31200M Ann'!$C37,'31200 Ann'!$C$8:$C$51,0),MATCH('31200M Ann'!CH$8,'31200 Ann'!$C$8:$AZ$8,0))</f>
        <v>5.5</v>
      </c>
      <c r="CI37" s="11">
        <f>INDEX('31200 Ann'!$C$8:$AZ$51,MATCH('31200M Ann'!$C37,'31200 Ann'!$C$8:$C$51,0),MATCH('31200M Ann'!CI$8,'31200 Ann'!$C$8:$AZ$8,0))</f>
        <v>5.5</v>
      </c>
      <c r="CJ37" s="11">
        <f>INDEX('31200 Ann'!$C$8:$AZ$51,MATCH('31200M Ann'!$C37,'31200 Ann'!$C$8:$C$51,0),MATCH('31200M Ann'!CJ$8,'31200 Ann'!$C$8:$AZ$8,0))</f>
        <v>5.6</v>
      </c>
      <c r="CK37" s="11">
        <f>INDEX('31200 Ann'!$C$8:$AZ$51,MATCH('31200M Ann'!$C37,'31200 Ann'!$C$8:$C$51,0),MATCH('31200M Ann'!CK$8,'31200 Ann'!$C$8:$AZ$8,0))</f>
        <v>6.2</v>
      </c>
      <c r="CL37" s="11">
        <f>INDEX('31200 Ann'!$C$8:$AZ$51,MATCH('31200M Ann'!$C37,'31200 Ann'!$C$8:$C$51,0),MATCH('31200M Ann'!CL$8,'31200 Ann'!$C$8:$AZ$8,0))</f>
        <v>6.4</v>
      </c>
      <c r="CM37" s="11"/>
    </row>
    <row r="38" spans="1:91" s="10" customFormat="1" x14ac:dyDescent="0.25">
      <c r="A38" s="32">
        <v>30</v>
      </c>
      <c r="B38" s="10" t="s">
        <v>455</v>
      </c>
      <c r="C38" s="10" t="s">
        <v>454</v>
      </c>
      <c r="D38" s="10" t="str">
        <f>INDEX('31200 Ann Hist'!$C$8:$AR$51,MATCH('31200M Ann'!$C38,'31200 Ann Hist'!$C$8:$C$51,0),MATCH('31200M Ann'!D$8,'31200 Ann Hist'!$C$8:$AR$8,0))</f>
        <v>.....</v>
      </c>
      <c r="E38" s="10" t="str">
        <f>INDEX('31200 Ann Hist'!$C$8:$AR$51,MATCH('31200M Ann'!$C38,'31200 Ann Hist'!$C$8:$C$51,0),MATCH('31200M Ann'!E$8,'31200 Ann Hist'!$C$8:$AR$8,0))</f>
        <v>.....</v>
      </c>
      <c r="F38" s="10" t="str">
        <f>INDEX('31200 Ann Hist'!$C$8:$AR$51,MATCH('31200M Ann'!$C38,'31200 Ann Hist'!$C$8:$C$51,0),MATCH('31200M Ann'!F$8,'31200 Ann Hist'!$C$8:$AR$8,0))</f>
        <v>.....</v>
      </c>
      <c r="G38" s="10" t="str">
        <f>INDEX('31200 Ann Hist'!$C$8:$AR$51,MATCH('31200M Ann'!$C38,'31200 Ann Hist'!$C$8:$C$51,0),MATCH('31200M Ann'!G$8,'31200 Ann Hist'!$C$8:$AR$8,0))</f>
        <v>.....</v>
      </c>
      <c r="H38" s="10" t="str">
        <f>INDEX('31200 Ann Hist'!$C$8:$AR$51,MATCH('31200M Ann'!$C38,'31200 Ann Hist'!$C$8:$C$51,0),MATCH('31200M Ann'!H$8,'31200 Ann Hist'!$C$8:$AR$8,0))</f>
        <v>.....</v>
      </c>
      <c r="I38" s="10" t="str">
        <f>INDEX('31200 Ann Hist'!$C$8:$AR$51,MATCH('31200M Ann'!$C38,'31200 Ann Hist'!$C$8:$C$51,0),MATCH('31200M Ann'!I$8,'31200 Ann Hist'!$C$8:$AR$8,0))</f>
        <v>.....</v>
      </c>
      <c r="J38" s="10" t="str">
        <f>INDEX('31200 Ann Hist'!$C$8:$AR$51,MATCH('31200M Ann'!$C38,'31200 Ann Hist'!$C$8:$C$51,0),MATCH('31200M Ann'!J$8,'31200 Ann Hist'!$C$8:$AR$8,0))</f>
        <v>.....</v>
      </c>
      <c r="K38" s="10" t="str">
        <f>INDEX('31200 Ann Hist'!$C$8:$AR$51,MATCH('31200M Ann'!$C38,'31200 Ann Hist'!$C$8:$C$51,0),MATCH('31200M Ann'!K$8,'31200 Ann Hist'!$C$8:$AR$8,0))</f>
        <v>.....</v>
      </c>
      <c r="L38" s="10" t="str">
        <f>INDEX('31200 Ann Hist'!$C$8:$AR$51,MATCH('31200M Ann'!$C38,'31200 Ann Hist'!$C$8:$C$51,0),MATCH('31200M Ann'!L$8,'31200 Ann Hist'!$C$8:$AR$8,0))</f>
        <v>.....</v>
      </c>
      <c r="M38" s="10" t="str">
        <f>INDEX('31200 Ann Hist'!$C$8:$AR$51,MATCH('31200M Ann'!$C38,'31200 Ann Hist'!$C$8:$C$51,0),MATCH('31200M Ann'!M$8,'31200 Ann Hist'!$C$8:$AR$8,0))</f>
        <v>.....</v>
      </c>
      <c r="N38" s="10" t="str">
        <f>INDEX('31200 Ann Hist'!$C$8:$AR$51,MATCH('31200M Ann'!$C38,'31200 Ann Hist'!$C$8:$C$51,0),MATCH('31200M Ann'!N$8,'31200 Ann Hist'!$C$8:$AR$8,0))</f>
        <v>.....</v>
      </c>
      <c r="O38" s="10" t="str">
        <f>INDEX('31200 Ann Hist'!$C$8:$AR$51,MATCH('31200M Ann'!$C38,'31200 Ann Hist'!$C$8:$C$51,0),MATCH('31200M Ann'!O$8,'31200 Ann Hist'!$C$8:$AR$8,0))</f>
        <v>.....</v>
      </c>
      <c r="P38" s="10" t="str">
        <f>INDEX('31200 Ann Hist'!$C$8:$AR$51,MATCH('31200M Ann'!$C38,'31200 Ann Hist'!$C$8:$C$51,0),MATCH('31200M Ann'!P$8,'31200 Ann Hist'!$C$8:$AR$8,0))</f>
        <v>.....</v>
      </c>
      <c r="Q38" s="10" t="str">
        <f>INDEX('31200 Ann Hist'!$C$8:$AR$51,MATCH('31200M Ann'!$C38,'31200 Ann Hist'!$C$8:$C$51,0),MATCH('31200M Ann'!Q$8,'31200 Ann Hist'!$C$8:$AR$8,0))</f>
        <v>.....</v>
      </c>
      <c r="R38" s="10" t="str">
        <f>INDEX('31200 Ann Hist'!$C$8:$AR$51,MATCH('31200M Ann'!$C38,'31200 Ann Hist'!$C$8:$C$51,0),MATCH('31200M Ann'!R$8,'31200 Ann Hist'!$C$8:$AR$8,0))</f>
        <v>.....</v>
      </c>
      <c r="S38" s="10" t="str">
        <f>INDEX('31200 Ann Hist'!$C$8:$AR$51,MATCH('31200M Ann'!$C38,'31200 Ann Hist'!$C$8:$C$51,0),MATCH('31200M Ann'!S$8,'31200 Ann Hist'!$C$8:$AR$8,0))</f>
        <v>.....</v>
      </c>
      <c r="T38" s="10" t="str">
        <f>INDEX('31200 Ann Hist'!$C$8:$AR$51,MATCH('31200M Ann'!$C38,'31200 Ann Hist'!$C$8:$C$51,0),MATCH('31200M Ann'!T$8,'31200 Ann Hist'!$C$8:$AR$8,0))</f>
        <v>.....</v>
      </c>
      <c r="U38" s="10">
        <f>INDEX('31200 Ann Hist'!$C$8:$AR$51,MATCH('31200M Ann'!$C38,'31200 Ann Hist'!$C$8:$C$51,0),MATCH('31200M Ann'!U$8,'31200 Ann Hist'!$C$8:$AR$8,0))</f>
        <v>0.1</v>
      </c>
      <c r="V38" s="10">
        <f>INDEX('31200 Ann Hist'!$C$8:$AR$51,MATCH('31200M Ann'!$C38,'31200 Ann Hist'!$C$8:$C$51,0),MATCH('31200M Ann'!V$8,'31200 Ann Hist'!$C$8:$AR$8,0))</f>
        <v>0.1</v>
      </c>
      <c r="W38" s="10">
        <f>INDEX('31200 Ann Hist'!$C$8:$AR$51,MATCH('31200M Ann'!$C38,'31200 Ann Hist'!$C$8:$C$51,0),MATCH('31200M Ann'!W$8,'31200 Ann Hist'!$C$8:$AR$8,0))</f>
        <v>0.1</v>
      </c>
      <c r="X38" s="10">
        <f>INDEX('31200 Ann Hist'!$C$8:$AR$51,MATCH('31200M Ann'!$C38,'31200 Ann Hist'!$C$8:$C$51,0),MATCH('31200M Ann'!X$8,'31200 Ann Hist'!$C$8:$AR$8,0))</f>
        <v>0.1</v>
      </c>
      <c r="Y38" s="10">
        <f>INDEX('31200 Ann Hist'!$C$8:$AR$51,MATCH('31200M Ann'!$C38,'31200 Ann Hist'!$C$8:$C$51,0),MATCH('31200M Ann'!Y$8,'31200 Ann Hist'!$C$8:$AR$8,0))</f>
        <v>0.1</v>
      </c>
      <c r="Z38" s="10">
        <f>INDEX('31200 Ann Hist'!$C$8:$AR$51,MATCH('31200M Ann'!$C38,'31200 Ann Hist'!$C$8:$C$51,0),MATCH('31200M Ann'!Z$8,'31200 Ann Hist'!$C$8:$AR$8,0))</f>
        <v>0.1</v>
      </c>
      <c r="AA38" s="10">
        <f>INDEX('31200 Ann Hist'!$C$8:$AR$51,MATCH('31200M Ann'!$C38,'31200 Ann Hist'!$C$8:$C$51,0),MATCH('31200M Ann'!AA$8,'31200 Ann Hist'!$C$8:$AR$8,0))</f>
        <v>0.2</v>
      </c>
      <c r="AB38" s="10">
        <f>INDEX('31200 Ann Hist'!$C$8:$AR$51,MATCH('31200M Ann'!$C38,'31200 Ann Hist'!$C$8:$C$51,0),MATCH('31200M Ann'!AB$8,'31200 Ann Hist'!$C$8:$AR$8,0))</f>
        <v>0.2</v>
      </c>
      <c r="AC38" s="10">
        <f>INDEX('31200 Ann Hist'!$C$8:$AR$51,MATCH('31200M Ann'!$C38,'31200 Ann Hist'!$C$8:$C$51,0),MATCH('31200M Ann'!AC$8,'31200 Ann Hist'!$C$8:$AR$8,0))</f>
        <v>0.2</v>
      </c>
      <c r="AD38" s="10">
        <f>INDEX('31200 Ann Hist'!$C$8:$AR$51,MATCH('31200M Ann'!$C38,'31200 Ann Hist'!$C$8:$C$51,0),MATCH('31200M Ann'!AD$8,'31200 Ann Hist'!$C$8:$AR$8,0))</f>
        <v>0.2</v>
      </c>
      <c r="AE38" s="10">
        <f>INDEX('31200 Ann Hist'!$C$8:$AR$51,MATCH('31200M Ann'!$C38,'31200 Ann Hist'!$C$8:$C$51,0),MATCH('31200M Ann'!AE$8,'31200 Ann Hist'!$C$8:$AR$8,0))</f>
        <v>0.2</v>
      </c>
      <c r="AF38" s="10">
        <f>INDEX('31200 Ann Hist'!$C$8:$AR$51,MATCH('31200M Ann'!$C38,'31200 Ann Hist'!$C$8:$C$51,0),MATCH('31200M Ann'!AF$8,'31200 Ann Hist'!$C$8:$AR$8,0))</f>
        <v>0.2</v>
      </c>
      <c r="AG38" s="10">
        <f>INDEX('31200 Ann Hist'!$C$8:$AR$51,MATCH('31200M Ann'!$C38,'31200 Ann Hist'!$C$8:$C$51,0),MATCH('31200M Ann'!AG$8,'31200 Ann Hist'!$C$8:$AR$8,0))</f>
        <v>0.3</v>
      </c>
      <c r="AH38" s="10">
        <f>INDEX('31200 Ann Hist'!$C$8:$AR$51,MATCH('31200M Ann'!$C38,'31200 Ann Hist'!$C$8:$C$51,0),MATCH('31200M Ann'!AH$8,'31200 Ann Hist'!$C$8:$AR$8,0))</f>
        <v>0.3</v>
      </c>
      <c r="AI38" s="10">
        <f>INDEX('31200 Ann Hist'!$C$8:$AR$51,MATCH('31200M Ann'!$C38,'31200 Ann Hist'!$C$8:$C$51,0),MATCH('31200M Ann'!AI$8,'31200 Ann Hist'!$C$8:$AR$8,0))</f>
        <v>0.3</v>
      </c>
      <c r="AJ38" s="10">
        <f>INDEX('31200 Ann Hist'!$C$8:$AR$51,MATCH('31200M Ann'!$C38,'31200 Ann Hist'!$C$8:$C$51,0),MATCH('31200M Ann'!AJ$8,'31200 Ann Hist'!$C$8:$AR$8,0))</f>
        <v>0.3</v>
      </c>
      <c r="AK38" s="10">
        <f>INDEX('31200 Ann Hist'!$C$8:$AR$51,MATCH('31200M Ann'!$C38,'31200 Ann Hist'!$C$8:$C$51,0),MATCH('31200M Ann'!AK$8,'31200 Ann Hist'!$C$8:$AR$8,0))</f>
        <v>0.3</v>
      </c>
      <c r="AL38" s="10">
        <f>INDEX('31200 Ann Hist'!$C$8:$AR$51,MATCH('31200M Ann'!$C38,'31200 Ann Hist'!$C$8:$C$51,0),MATCH('31200M Ann'!AL$8,'31200 Ann Hist'!$C$8:$AR$8,0))</f>
        <v>0.4</v>
      </c>
      <c r="AM38" s="10">
        <f>INDEX('31200 Ann Hist'!$C$8:$AR$51,MATCH('31200M Ann'!$C38,'31200 Ann Hist'!$C$8:$C$51,0),MATCH('31200M Ann'!AM$8,'31200 Ann Hist'!$C$8:$AR$8,0))</f>
        <v>0.4</v>
      </c>
      <c r="AN38" s="10">
        <f>INDEX('31200 Ann Hist'!$C$8:$AR$51,MATCH('31200M Ann'!$C38,'31200 Ann Hist'!$C$8:$C$51,0),MATCH('31200M Ann'!AN$8,'31200 Ann Hist'!$C$8:$AR$8,0))</f>
        <v>0.4</v>
      </c>
      <c r="AO38" s="10">
        <f>INDEX('31200 Ann Hist'!$C$8:$AR$51,MATCH('31200M Ann'!$C38,'31200 Ann Hist'!$C$8:$C$51,0),MATCH('31200M Ann'!AO$8,'31200 Ann Hist'!$C$8:$AR$8,0))</f>
        <v>0.4</v>
      </c>
      <c r="AP38" s="10">
        <f>INDEX('31200 Ann Hist'!$C$8:$AR$51,MATCH('31200M Ann'!$C38,'31200 Ann Hist'!$C$8:$C$51,0),MATCH('31200M Ann'!AP$8,'31200 Ann Hist'!$C$8:$AR$8,0))</f>
        <v>0.5</v>
      </c>
      <c r="AQ38" s="10">
        <f>INDEX('31200 Ann Hist'!$C$8:$AR$51,MATCH('31200M Ann'!$C38,'31200 Ann Hist'!$C$8:$C$51,0),MATCH('31200M Ann'!AQ$8,'31200 Ann Hist'!$C$8:$AR$8,0))</f>
        <v>0.5</v>
      </c>
      <c r="AR38" s="11">
        <f>INDEX('31200 Ann'!$C$8:$AZ$51,MATCH('31200M Ann'!$C38,'31200 Ann'!$C$8:$C$51,0),MATCH('31200M Ann'!AR$8,'31200 Ann'!$C$8:$AZ$8,0))</f>
        <v>0.5</v>
      </c>
      <c r="AS38" s="11">
        <f>INDEX('31200 Ann'!$C$8:$AZ$51,MATCH('31200M Ann'!$C38,'31200 Ann'!$C$8:$C$51,0),MATCH('31200M Ann'!AS$8,'31200 Ann'!$C$8:$AZ$8,0))</f>
        <v>0.5</v>
      </c>
      <c r="AT38" s="11">
        <f>INDEX('31200 Ann'!$C$8:$AZ$51,MATCH('31200M Ann'!$C38,'31200 Ann'!$C$8:$C$51,0),MATCH('31200M Ann'!AT$8,'31200 Ann'!$C$8:$AZ$8,0))</f>
        <v>0.6</v>
      </c>
      <c r="AU38" s="11">
        <f>INDEX('31200 Ann'!$C$8:$AZ$51,MATCH('31200M Ann'!$C38,'31200 Ann'!$C$8:$C$51,0),MATCH('31200M Ann'!AU$8,'31200 Ann'!$C$8:$AZ$8,0))</f>
        <v>0.7</v>
      </c>
      <c r="AV38" s="11">
        <f>INDEX('31200 Ann'!$C$8:$AZ$51,MATCH('31200M Ann'!$C38,'31200 Ann'!$C$8:$C$51,0),MATCH('31200M Ann'!AV$8,'31200 Ann'!$C$8:$AZ$8,0))</f>
        <v>0.8</v>
      </c>
      <c r="AW38" s="11">
        <f>INDEX('31200 Ann'!$C$8:$AZ$51,MATCH('31200M Ann'!$C38,'31200 Ann'!$C$8:$C$51,0),MATCH('31200M Ann'!AW$8,'31200 Ann'!$C$8:$AZ$8,0))</f>
        <v>0.9</v>
      </c>
      <c r="AX38" s="11">
        <f>INDEX('31200 Ann'!$C$8:$AZ$51,MATCH('31200M Ann'!$C38,'31200 Ann'!$C$8:$C$51,0),MATCH('31200M Ann'!AX$8,'31200 Ann'!$C$8:$AZ$8,0))</f>
        <v>1</v>
      </c>
      <c r="AY38" s="11">
        <f>INDEX('31200 Ann'!$C$8:$AZ$51,MATCH('31200M Ann'!$C38,'31200 Ann'!$C$8:$C$51,0),MATCH('31200M Ann'!AY$8,'31200 Ann'!$C$8:$AZ$8,0))</f>
        <v>1.2</v>
      </c>
      <c r="AZ38" s="11">
        <f>INDEX('31200 Ann'!$C$8:$AZ$51,MATCH('31200M Ann'!$C38,'31200 Ann'!$C$8:$C$51,0),MATCH('31200M Ann'!AZ$8,'31200 Ann'!$C$8:$AZ$8,0))</f>
        <v>1.4</v>
      </c>
      <c r="BA38" s="11">
        <f>INDEX('31200 Ann'!$C$8:$AZ$51,MATCH('31200M Ann'!$C38,'31200 Ann'!$C$8:$C$51,0),MATCH('31200M Ann'!BA$8,'31200 Ann'!$C$8:$AZ$8,0))</f>
        <v>1.6</v>
      </c>
      <c r="BB38" s="11">
        <f>INDEX('31200 Ann'!$C$8:$AZ$51,MATCH('31200M Ann'!$C38,'31200 Ann'!$C$8:$C$51,0),MATCH('31200M Ann'!BB$8,'31200 Ann'!$C$8:$AZ$8,0))</f>
        <v>1.8</v>
      </c>
      <c r="BC38" s="11">
        <f>INDEX('31200 Ann'!$C$8:$AZ$51,MATCH('31200M Ann'!$C38,'31200 Ann'!$C$8:$C$51,0),MATCH('31200M Ann'!BC$8,'31200 Ann'!$C$8:$AZ$8,0))</f>
        <v>2</v>
      </c>
      <c r="BD38" s="11">
        <f>INDEX('31200 Ann'!$C$8:$AZ$51,MATCH('31200M Ann'!$C38,'31200 Ann'!$C$8:$C$51,0),MATCH('31200M Ann'!BD$8,'31200 Ann'!$C$8:$AZ$8,0))</f>
        <v>2.2999999999999998</v>
      </c>
      <c r="BE38" s="11">
        <f>INDEX('31200 Ann'!$C$8:$AZ$51,MATCH('31200M Ann'!$C38,'31200 Ann'!$C$8:$C$51,0),MATCH('31200M Ann'!BE$8,'31200 Ann'!$C$8:$AZ$8,0))</f>
        <v>2.7</v>
      </c>
      <c r="BF38" s="11">
        <f>INDEX('31200 Ann'!$C$8:$AZ$51,MATCH('31200M Ann'!$C38,'31200 Ann'!$C$8:$C$51,0),MATCH('31200M Ann'!BF$8,'31200 Ann'!$C$8:$AZ$8,0))</f>
        <v>3</v>
      </c>
      <c r="BG38" s="11">
        <f>INDEX('31200 Ann'!$C$8:$AZ$51,MATCH('31200M Ann'!$C38,'31200 Ann'!$C$8:$C$51,0),MATCH('31200M Ann'!BG$8,'31200 Ann'!$C$8:$AZ$8,0))</f>
        <v>3.3</v>
      </c>
      <c r="BH38" s="11">
        <f>INDEX('31200 Ann'!$C$8:$AZ$51,MATCH('31200M Ann'!$C38,'31200 Ann'!$C$8:$C$51,0),MATCH('31200M Ann'!BH$8,'31200 Ann'!$C$8:$AZ$8,0))</f>
        <v>3.5</v>
      </c>
      <c r="BI38" s="11">
        <f>INDEX('31200 Ann'!$C$8:$AZ$51,MATCH('31200M Ann'!$C38,'31200 Ann'!$C$8:$C$51,0),MATCH('31200M Ann'!BI$8,'31200 Ann'!$C$8:$AZ$8,0))</f>
        <v>3.9</v>
      </c>
      <c r="BJ38" s="11">
        <f>INDEX('31200 Ann'!$C$8:$AZ$51,MATCH('31200M Ann'!$C38,'31200 Ann'!$C$8:$C$51,0),MATCH('31200M Ann'!BJ$8,'31200 Ann'!$C$8:$AZ$8,0))</f>
        <v>4.7</v>
      </c>
      <c r="BK38" s="11">
        <f>INDEX('31200 Ann'!$C$8:$AZ$51,MATCH('31200M Ann'!$C38,'31200 Ann'!$C$8:$C$51,0),MATCH('31200M Ann'!BK$8,'31200 Ann'!$C$8:$AZ$8,0))</f>
        <v>5.5</v>
      </c>
      <c r="BL38" s="11">
        <f>INDEX('31200 Ann'!$C$8:$AZ$51,MATCH('31200M Ann'!$C38,'31200 Ann'!$C$8:$C$51,0),MATCH('31200M Ann'!BL$8,'31200 Ann'!$C$8:$AZ$8,0))</f>
        <v>6</v>
      </c>
      <c r="BM38" s="11">
        <f>INDEX('31200 Ann'!$C$8:$AZ$51,MATCH('31200M Ann'!$C38,'31200 Ann'!$C$8:$C$51,0),MATCH('31200M Ann'!BM$8,'31200 Ann'!$C$8:$AZ$8,0))</f>
        <v>7</v>
      </c>
      <c r="BN38" s="11">
        <f>INDEX('31200 Ann'!$C$8:$AZ$51,MATCH('31200M Ann'!$C38,'31200 Ann'!$C$8:$C$51,0),MATCH('31200M Ann'!BN$8,'31200 Ann'!$C$8:$AZ$8,0))</f>
        <v>7.8</v>
      </c>
      <c r="BO38" s="11">
        <f>INDEX('31200 Ann'!$C$8:$AZ$51,MATCH('31200M Ann'!$C38,'31200 Ann'!$C$8:$C$51,0),MATCH('31200M Ann'!BO$8,'31200 Ann'!$C$8:$AZ$8,0))</f>
        <v>8.5</v>
      </c>
      <c r="BP38" s="11">
        <f>INDEX('31200 Ann'!$C$8:$AZ$51,MATCH('31200M Ann'!$C38,'31200 Ann'!$C$8:$C$51,0),MATCH('31200M Ann'!BP$8,'31200 Ann'!$C$8:$AZ$8,0))</f>
        <v>9.1</v>
      </c>
      <c r="BQ38" s="11">
        <f>INDEX('31200 Ann'!$C$8:$AZ$51,MATCH('31200M Ann'!$C38,'31200 Ann'!$C$8:$C$51,0),MATCH('31200M Ann'!BQ$8,'31200 Ann'!$C$8:$AZ$8,0))</f>
        <v>8.8000000000000007</v>
      </c>
      <c r="BR38" s="11">
        <f>INDEX('31200 Ann'!$C$8:$AZ$51,MATCH('31200M Ann'!$C38,'31200 Ann'!$C$8:$C$51,0),MATCH('31200M Ann'!BR$8,'31200 Ann'!$C$8:$AZ$8,0))</f>
        <v>8.6</v>
      </c>
      <c r="BS38" s="11">
        <f>INDEX('31200 Ann'!$C$8:$AZ$51,MATCH('31200M Ann'!$C38,'31200 Ann'!$C$8:$C$51,0),MATCH('31200M Ann'!BS$8,'31200 Ann'!$C$8:$AZ$8,0))</f>
        <v>8.9</v>
      </c>
      <c r="BT38" s="11">
        <f>INDEX('31200 Ann'!$C$8:$AZ$51,MATCH('31200M Ann'!$C38,'31200 Ann'!$C$8:$C$51,0),MATCH('31200M Ann'!BT$8,'31200 Ann'!$C$8:$AZ$8,0))</f>
        <v>8.6999999999999993</v>
      </c>
      <c r="BU38" s="11">
        <f>INDEX('31200 Ann'!$C$8:$AZ$51,MATCH('31200M Ann'!$C38,'31200 Ann'!$C$8:$C$51,0),MATCH('31200M Ann'!BU$8,'31200 Ann'!$C$8:$AZ$8,0))</f>
        <v>8.3000000000000007</v>
      </c>
      <c r="BV38" s="11">
        <f>INDEX('31200 Ann'!$C$8:$AZ$51,MATCH('31200M Ann'!$C38,'31200 Ann'!$C$8:$C$51,0),MATCH('31200M Ann'!BV$8,'31200 Ann'!$C$8:$AZ$8,0))</f>
        <v>8.4</v>
      </c>
      <c r="BW38" s="11">
        <f>INDEX('31200 Ann'!$C$8:$AZ$51,MATCH('31200M Ann'!$C38,'31200 Ann'!$C$8:$C$51,0),MATCH('31200M Ann'!BW$8,'31200 Ann'!$C$8:$AZ$8,0))</f>
        <v>8.6999999999999993</v>
      </c>
      <c r="BX38" s="11">
        <f>INDEX('31200 Ann'!$C$8:$AZ$51,MATCH('31200M Ann'!$C38,'31200 Ann'!$C$8:$C$51,0),MATCH('31200M Ann'!BX$8,'31200 Ann'!$C$8:$AZ$8,0))</f>
        <v>9.6</v>
      </c>
      <c r="BY38" s="11">
        <f>INDEX('31200 Ann'!$C$8:$AZ$51,MATCH('31200M Ann'!$C38,'31200 Ann'!$C$8:$C$51,0),MATCH('31200M Ann'!BY$8,'31200 Ann'!$C$8:$AZ$8,0))</f>
        <v>10.8</v>
      </c>
      <c r="BZ38" s="11">
        <f>INDEX('31200 Ann'!$C$8:$AZ$51,MATCH('31200M Ann'!$C38,'31200 Ann'!$C$8:$C$51,0),MATCH('31200M Ann'!BZ$8,'31200 Ann'!$C$8:$AZ$8,0))</f>
        <v>12</v>
      </c>
      <c r="CA38" s="11">
        <f>INDEX('31200 Ann'!$C$8:$AZ$51,MATCH('31200M Ann'!$C38,'31200 Ann'!$C$8:$C$51,0),MATCH('31200M Ann'!CA$8,'31200 Ann'!$C$8:$AZ$8,0))</f>
        <v>12.8</v>
      </c>
      <c r="CB38" s="11">
        <f>INDEX('31200 Ann'!$C$8:$AZ$51,MATCH('31200M Ann'!$C38,'31200 Ann'!$C$8:$C$51,0),MATCH('31200M Ann'!CB$8,'31200 Ann'!$C$8:$AZ$8,0))</f>
        <v>12.7</v>
      </c>
      <c r="CC38" s="11">
        <f>INDEX('31200 Ann'!$C$8:$AZ$51,MATCH('31200M Ann'!$C38,'31200 Ann'!$C$8:$C$51,0),MATCH('31200M Ann'!CC$8,'31200 Ann'!$C$8:$AZ$8,0))</f>
        <v>12.3</v>
      </c>
      <c r="CD38" s="11">
        <f>INDEX('31200 Ann'!$C$8:$AZ$51,MATCH('31200M Ann'!$C38,'31200 Ann'!$C$8:$C$51,0),MATCH('31200M Ann'!CD$8,'31200 Ann'!$C$8:$AZ$8,0))</f>
        <v>11.9</v>
      </c>
      <c r="CE38" s="11">
        <f>INDEX('31200 Ann'!$C$8:$AZ$51,MATCH('31200M Ann'!$C38,'31200 Ann'!$C$8:$C$51,0),MATCH('31200M Ann'!CE$8,'31200 Ann'!$C$8:$AZ$8,0))</f>
        <v>11.8</v>
      </c>
      <c r="CF38" s="11">
        <f>INDEX('31200 Ann'!$C$8:$AZ$51,MATCH('31200M Ann'!$C38,'31200 Ann'!$C$8:$C$51,0),MATCH('31200M Ann'!CF$8,'31200 Ann'!$C$8:$AZ$8,0))</f>
        <v>11.7</v>
      </c>
      <c r="CG38" s="11">
        <f>INDEX('31200 Ann'!$C$8:$AZ$51,MATCH('31200M Ann'!$C38,'31200 Ann'!$C$8:$C$51,0),MATCH('31200M Ann'!CG$8,'31200 Ann'!$C$8:$AZ$8,0))</f>
        <v>11.6</v>
      </c>
      <c r="CH38" s="11">
        <f>INDEX('31200 Ann'!$C$8:$AZ$51,MATCH('31200M Ann'!$C38,'31200 Ann'!$C$8:$C$51,0),MATCH('31200M Ann'!CH$8,'31200 Ann'!$C$8:$AZ$8,0))</f>
        <v>11.1</v>
      </c>
      <c r="CI38" s="11">
        <f>INDEX('31200 Ann'!$C$8:$AZ$51,MATCH('31200M Ann'!$C38,'31200 Ann'!$C$8:$C$51,0),MATCH('31200M Ann'!CI$8,'31200 Ann'!$C$8:$AZ$8,0))</f>
        <v>10.7</v>
      </c>
      <c r="CJ38" s="11">
        <f>INDEX('31200 Ann'!$C$8:$AZ$51,MATCH('31200M Ann'!$C38,'31200 Ann'!$C$8:$C$51,0),MATCH('31200M Ann'!CJ$8,'31200 Ann'!$C$8:$AZ$8,0))</f>
        <v>10.5</v>
      </c>
      <c r="CK38" s="11">
        <f>INDEX('31200 Ann'!$C$8:$AZ$51,MATCH('31200M Ann'!$C38,'31200 Ann'!$C$8:$C$51,0),MATCH('31200M Ann'!CK$8,'31200 Ann'!$C$8:$AZ$8,0))</f>
        <v>10.4</v>
      </c>
      <c r="CL38" s="11">
        <f>INDEX('31200 Ann'!$C$8:$AZ$51,MATCH('31200M Ann'!$C38,'31200 Ann'!$C$8:$C$51,0),MATCH('31200M Ann'!CL$8,'31200 Ann'!$C$8:$AZ$8,0))</f>
        <v>10.3</v>
      </c>
      <c r="CM38" s="11"/>
    </row>
    <row r="39" spans="1:91" s="10" customFormat="1" x14ac:dyDescent="0.25">
      <c r="A39" s="32">
        <v>31</v>
      </c>
      <c r="B39" s="10" t="s">
        <v>453</v>
      </c>
      <c r="C39" s="10" t="s">
        <v>452</v>
      </c>
      <c r="D39" s="10">
        <f>INDEX('31200 Ann Hist'!$C$8:$AR$51,MATCH('31200M Ann'!$C39,'31200 Ann Hist'!$C$8:$C$51,0),MATCH('31200M Ann'!D$8,'31200 Ann Hist'!$C$8:$AR$8,0))</f>
        <v>0.1</v>
      </c>
      <c r="E39" s="10">
        <f>INDEX('31200 Ann Hist'!$C$8:$AR$51,MATCH('31200M Ann'!$C39,'31200 Ann Hist'!$C$8:$C$51,0),MATCH('31200M Ann'!E$8,'31200 Ann Hist'!$C$8:$AR$8,0))</f>
        <v>0.2</v>
      </c>
      <c r="F39" s="10">
        <f>INDEX('31200 Ann Hist'!$C$8:$AR$51,MATCH('31200M Ann'!$C39,'31200 Ann Hist'!$C$8:$C$51,0),MATCH('31200M Ann'!F$8,'31200 Ann Hist'!$C$8:$AR$8,0))</f>
        <v>0.2</v>
      </c>
      <c r="G39" s="10">
        <f>INDEX('31200 Ann Hist'!$C$8:$AR$51,MATCH('31200M Ann'!$C39,'31200 Ann Hist'!$C$8:$C$51,0),MATCH('31200M Ann'!G$8,'31200 Ann Hist'!$C$8:$AR$8,0))</f>
        <v>0.4</v>
      </c>
      <c r="H39" s="10">
        <f>INDEX('31200 Ann Hist'!$C$8:$AR$51,MATCH('31200M Ann'!$C39,'31200 Ann Hist'!$C$8:$C$51,0),MATCH('31200M Ann'!H$8,'31200 Ann Hist'!$C$8:$AR$8,0))</f>
        <v>0.6</v>
      </c>
      <c r="I39" s="10">
        <f>INDEX('31200 Ann Hist'!$C$8:$AR$51,MATCH('31200M Ann'!$C39,'31200 Ann Hist'!$C$8:$C$51,0),MATCH('31200M Ann'!I$8,'31200 Ann Hist'!$C$8:$AR$8,0))</f>
        <v>0.8</v>
      </c>
      <c r="J39" s="10">
        <f>INDEX('31200 Ann Hist'!$C$8:$AR$51,MATCH('31200M Ann'!$C39,'31200 Ann Hist'!$C$8:$C$51,0),MATCH('31200M Ann'!J$8,'31200 Ann Hist'!$C$8:$AR$8,0))</f>
        <v>1</v>
      </c>
      <c r="K39" s="10">
        <f>INDEX('31200 Ann Hist'!$C$8:$AR$51,MATCH('31200M Ann'!$C39,'31200 Ann Hist'!$C$8:$C$51,0),MATCH('31200M Ann'!K$8,'31200 Ann Hist'!$C$8:$AR$8,0))</f>
        <v>0.7</v>
      </c>
      <c r="L39" s="10">
        <f>INDEX('31200 Ann Hist'!$C$8:$AR$51,MATCH('31200M Ann'!$C39,'31200 Ann Hist'!$C$8:$C$51,0),MATCH('31200M Ann'!L$8,'31200 Ann Hist'!$C$8:$AR$8,0))</f>
        <v>0.9</v>
      </c>
      <c r="M39" s="10">
        <f>INDEX('31200 Ann Hist'!$C$8:$AR$51,MATCH('31200M Ann'!$C39,'31200 Ann Hist'!$C$8:$C$51,0),MATCH('31200M Ann'!M$8,'31200 Ann Hist'!$C$8:$AR$8,0))</f>
        <v>1</v>
      </c>
      <c r="N39" s="10">
        <f>INDEX('31200 Ann Hist'!$C$8:$AR$51,MATCH('31200M Ann'!$C39,'31200 Ann Hist'!$C$8:$C$51,0),MATCH('31200M Ann'!N$8,'31200 Ann Hist'!$C$8:$AR$8,0))</f>
        <v>1.1000000000000001</v>
      </c>
      <c r="O39" s="10">
        <f>INDEX('31200 Ann Hist'!$C$8:$AR$51,MATCH('31200M Ann'!$C39,'31200 Ann Hist'!$C$8:$C$51,0),MATCH('31200M Ann'!O$8,'31200 Ann Hist'!$C$8:$AR$8,0))</f>
        <v>1.1000000000000001</v>
      </c>
      <c r="P39" s="10">
        <f>INDEX('31200 Ann Hist'!$C$8:$AR$51,MATCH('31200M Ann'!$C39,'31200 Ann Hist'!$C$8:$C$51,0),MATCH('31200M Ann'!P$8,'31200 Ann Hist'!$C$8:$AR$8,0))</f>
        <v>1.1000000000000001</v>
      </c>
      <c r="Q39" s="10">
        <f>INDEX('31200 Ann Hist'!$C$8:$AR$51,MATCH('31200M Ann'!$C39,'31200 Ann Hist'!$C$8:$C$51,0),MATCH('31200M Ann'!Q$8,'31200 Ann Hist'!$C$8:$AR$8,0))</f>
        <v>1</v>
      </c>
      <c r="R39" s="10">
        <f>INDEX('31200 Ann Hist'!$C$8:$AR$51,MATCH('31200M Ann'!$C39,'31200 Ann Hist'!$C$8:$C$51,0),MATCH('31200M Ann'!R$8,'31200 Ann Hist'!$C$8:$AR$8,0))</f>
        <v>1</v>
      </c>
      <c r="S39" s="10">
        <f>INDEX('31200 Ann Hist'!$C$8:$AR$51,MATCH('31200M Ann'!$C39,'31200 Ann Hist'!$C$8:$C$51,0),MATCH('31200M Ann'!S$8,'31200 Ann Hist'!$C$8:$AR$8,0))</f>
        <v>1</v>
      </c>
      <c r="T39" s="10">
        <f>INDEX('31200 Ann Hist'!$C$8:$AR$51,MATCH('31200M Ann'!$C39,'31200 Ann Hist'!$C$8:$C$51,0),MATCH('31200M Ann'!T$8,'31200 Ann Hist'!$C$8:$AR$8,0))</f>
        <v>1.1000000000000001</v>
      </c>
      <c r="U39" s="10">
        <f>INDEX('31200 Ann Hist'!$C$8:$AR$51,MATCH('31200M Ann'!$C39,'31200 Ann Hist'!$C$8:$C$51,0),MATCH('31200M Ann'!U$8,'31200 Ann Hist'!$C$8:$AR$8,0))</f>
        <v>1.2</v>
      </c>
      <c r="V39" s="10">
        <f>INDEX('31200 Ann Hist'!$C$8:$AR$51,MATCH('31200M Ann'!$C39,'31200 Ann Hist'!$C$8:$C$51,0),MATCH('31200M Ann'!V$8,'31200 Ann Hist'!$C$8:$AR$8,0))</f>
        <v>1.6</v>
      </c>
      <c r="W39" s="10">
        <f>INDEX('31200 Ann Hist'!$C$8:$AR$51,MATCH('31200M Ann'!$C39,'31200 Ann Hist'!$C$8:$C$51,0),MATCH('31200M Ann'!W$8,'31200 Ann Hist'!$C$8:$AR$8,0))</f>
        <v>1.8</v>
      </c>
      <c r="X39" s="10">
        <f>INDEX('31200 Ann Hist'!$C$8:$AR$51,MATCH('31200M Ann'!$C39,'31200 Ann Hist'!$C$8:$C$51,0),MATCH('31200M Ann'!X$8,'31200 Ann Hist'!$C$8:$AR$8,0))</f>
        <v>2.2999999999999998</v>
      </c>
      <c r="Y39" s="10">
        <f>INDEX('31200 Ann Hist'!$C$8:$AR$51,MATCH('31200M Ann'!$C39,'31200 Ann Hist'!$C$8:$C$51,0),MATCH('31200M Ann'!Y$8,'31200 Ann Hist'!$C$8:$AR$8,0))</f>
        <v>2.4</v>
      </c>
      <c r="Z39" s="10">
        <f>INDEX('31200 Ann Hist'!$C$8:$AR$51,MATCH('31200M Ann'!$C39,'31200 Ann Hist'!$C$8:$C$51,0),MATCH('31200M Ann'!Z$8,'31200 Ann Hist'!$C$8:$AR$8,0))</f>
        <v>2.4</v>
      </c>
      <c r="AA39" s="10">
        <f>INDEX('31200 Ann Hist'!$C$8:$AR$51,MATCH('31200M Ann'!$C39,'31200 Ann Hist'!$C$8:$C$51,0),MATCH('31200M Ann'!AA$8,'31200 Ann Hist'!$C$8:$AR$8,0))</f>
        <v>2.5</v>
      </c>
      <c r="AB39" s="10">
        <f>INDEX('31200 Ann Hist'!$C$8:$AR$51,MATCH('31200M Ann'!$C39,'31200 Ann Hist'!$C$8:$C$51,0),MATCH('31200M Ann'!AB$8,'31200 Ann Hist'!$C$8:$AR$8,0))</f>
        <v>2.6</v>
      </c>
      <c r="AC39" s="10">
        <f>INDEX('31200 Ann Hist'!$C$8:$AR$51,MATCH('31200M Ann'!$C39,'31200 Ann Hist'!$C$8:$C$51,0),MATCH('31200M Ann'!AC$8,'31200 Ann Hist'!$C$8:$AR$8,0))</f>
        <v>2.7</v>
      </c>
      <c r="AD39" s="10">
        <f>INDEX('31200 Ann Hist'!$C$8:$AR$51,MATCH('31200M Ann'!$C39,'31200 Ann Hist'!$C$8:$C$51,0),MATCH('31200M Ann'!AD$8,'31200 Ann Hist'!$C$8:$AR$8,0))</f>
        <v>2.8</v>
      </c>
      <c r="AE39" s="10">
        <f>INDEX('31200 Ann Hist'!$C$8:$AR$51,MATCH('31200M Ann'!$C39,'31200 Ann Hist'!$C$8:$C$51,0),MATCH('31200M Ann'!AE$8,'31200 Ann Hist'!$C$8:$AR$8,0))</f>
        <v>2.9</v>
      </c>
      <c r="AF39" s="10">
        <f>INDEX('31200 Ann Hist'!$C$8:$AR$51,MATCH('31200M Ann'!$C39,'31200 Ann Hist'!$C$8:$C$51,0),MATCH('31200M Ann'!AF$8,'31200 Ann Hist'!$C$8:$AR$8,0))</f>
        <v>3.1</v>
      </c>
      <c r="AG39" s="10">
        <f>INDEX('31200 Ann Hist'!$C$8:$AR$51,MATCH('31200M Ann'!$C39,'31200 Ann Hist'!$C$8:$C$51,0),MATCH('31200M Ann'!AG$8,'31200 Ann Hist'!$C$8:$AR$8,0))</f>
        <v>3.5</v>
      </c>
      <c r="AH39" s="10">
        <f>INDEX('31200 Ann Hist'!$C$8:$AR$51,MATCH('31200M Ann'!$C39,'31200 Ann Hist'!$C$8:$C$51,0),MATCH('31200M Ann'!AH$8,'31200 Ann Hist'!$C$8:$AR$8,0))</f>
        <v>3.8</v>
      </c>
      <c r="AI39" s="10">
        <f>INDEX('31200 Ann Hist'!$C$8:$AR$51,MATCH('31200M Ann'!$C39,'31200 Ann Hist'!$C$8:$C$51,0),MATCH('31200M Ann'!AI$8,'31200 Ann Hist'!$C$8:$AR$8,0))</f>
        <v>3.9</v>
      </c>
      <c r="AJ39" s="10">
        <f>INDEX('31200 Ann Hist'!$C$8:$AR$51,MATCH('31200M Ann'!$C39,'31200 Ann Hist'!$C$8:$C$51,0),MATCH('31200M Ann'!AJ$8,'31200 Ann Hist'!$C$8:$AR$8,0))</f>
        <v>4.2</v>
      </c>
      <c r="AK39" s="10">
        <f>INDEX('31200 Ann Hist'!$C$8:$AR$51,MATCH('31200M Ann'!$C39,'31200 Ann Hist'!$C$8:$C$51,0),MATCH('31200M Ann'!AK$8,'31200 Ann Hist'!$C$8:$AR$8,0))</f>
        <v>4.5999999999999996</v>
      </c>
      <c r="AL39" s="10">
        <f>INDEX('31200 Ann Hist'!$C$8:$AR$51,MATCH('31200M Ann'!$C39,'31200 Ann Hist'!$C$8:$C$51,0),MATCH('31200M Ann'!AL$8,'31200 Ann Hist'!$C$8:$AR$8,0))</f>
        <v>4.9000000000000004</v>
      </c>
      <c r="AM39" s="10">
        <f>INDEX('31200 Ann Hist'!$C$8:$AR$51,MATCH('31200M Ann'!$C39,'31200 Ann Hist'!$C$8:$C$51,0),MATCH('31200M Ann'!AM$8,'31200 Ann Hist'!$C$8:$AR$8,0))</f>
        <v>5.3</v>
      </c>
      <c r="AN39" s="10">
        <f>INDEX('31200 Ann Hist'!$C$8:$AR$51,MATCH('31200M Ann'!$C39,'31200 Ann Hist'!$C$8:$C$51,0),MATCH('31200M Ann'!AN$8,'31200 Ann Hist'!$C$8:$AR$8,0))</f>
        <v>5.7</v>
      </c>
      <c r="AO39" s="10">
        <f>INDEX('31200 Ann Hist'!$C$8:$AR$51,MATCH('31200M Ann'!$C39,'31200 Ann Hist'!$C$8:$C$51,0),MATCH('31200M Ann'!AO$8,'31200 Ann Hist'!$C$8:$AR$8,0))</f>
        <v>6.6</v>
      </c>
      <c r="AP39" s="10">
        <f>INDEX('31200 Ann Hist'!$C$8:$AR$51,MATCH('31200M Ann'!$C39,'31200 Ann Hist'!$C$8:$C$51,0),MATCH('31200M Ann'!AP$8,'31200 Ann Hist'!$C$8:$AR$8,0))</f>
        <v>8</v>
      </c>
      <c r="AQ39" s="10">
        <f>INDEX('31200 Ann Hist'!$C$8:$AR$51,MATCH('31200M Ann'!$C39,'31200 Ann Hist'!$C$8:$C$51,0),MATCH('31200M Ann'!AQ$8,'31200 Ann Hist'!$C$8:$AR$8,0))</f>
        <v>10</v>
      </c>
      <c r="AR39" s="11">
        <f>INDEX('31200 Ann'!$C$8:$AZ$51,MATCH('31200M Ann'!$C39,'31200 Ann'!$C$8:$C$51,0),MATCH('31200M Ann'!AR$8,'31200 Ann'!$C$8:$AZ$8,0))</f>
        <v>11.6</v>
      </c>
      <c r="AS39" s="11">
        <f>INDEX('31200 Ann'!$C$8:$AZ$51,MATCH('31200M Ann'!$C39,'31200 Ann'!$C$8:$C$51,0),MATCH('31200M Ann'!AS$8,'31200 Ann'!$C$8:$AZ$8,0))</f>
        <v>14.3</v>
      </c>
      <c r="AT39" s="11">
        <f>INDEX('31200 Ann'!$C$8:$AZ$51,MATCH('31200M Ann'!$C39,'31200 Ann'!$C$8:$C$51,0),MATCH('31200M Ann'!AT$8,'31200 Ann'!$C$8:$AZ$8,0))</f>
        <v>17.3</v>
      </c>
      <c r="AU39" s="11">
        <f>INDEX('31200 Ann'!$C$8:$AZ$51,MATCH('31200M Ann'!$C39,'31200 Ann'!$C$8:$C$51,0),MATCH('31200M Ann'!AU$8,'31200 Ann'!$C$8:$AZ$8,0))</f>
        <v>19.600000000000001</v>
      </c>
      <c r="AV39" s="11">
        <f>INDEX('31200 Ann'!$C$8:$AZ$51,MATCH('31200M Ann'!$C39,'31200 Ann'!$C$8:$C$51,0),MATCH('31200M Ann'!AV$8,'31200 Ann'!$C$8:$AZ$8,0))</f>
        <v>21.5</v>
      </c>
      <c r="AW39" s="11">
        <f>INDEX('31200 Ann'!$C$8:$AZ$51,MATCH('31200M Ann'!$C39,'31200 Ann'!$C$8:$C$51,0),MATCH('31200M Ann'!AW$8,'31200 Ann'!$C$8:$AZ$8,0))</f>
        <v>22.1</v>
      </c>
      <c r="AX39" s="11">
        <f>INDEX('31200 Ann'!$C$8:$AZ$51,MATCH('31200M Ann'!$C39,'31200 Ann'!$C$8:$C$51,0),MATCH('31200M Ann'!AX$8,'31200 Ann'!$C$8:$AZ$8,0))</f>
        <v>26.9</v>
      </c>
      <c r="AY39" s="11">
        <f>INDEX('31200 Ann'!$C$8:$AZ$51,MATCH('31200M Ann'!$C39,'31200 Ann'!$C$8:$C$51,0),MATCH('31200M Ann'!AY$8,'31200 Ann'!$C$8:$AZ$8,0))</f>
        <v>29.6</v>
      </c>
      <c r="AZ39" s="11">
        <f>INDEX('31200 Ann'!$C$8:$AZ$51,MATCH('31200M Ann'!$C39,'31200 Ann'!$C$8:$C$51,0),MATCH('31200M Ann'!AZ$8,'31200 Ann'!$C$8:$AZ$8,0))</f>
        <v>32</v>
      </c>
      <c r="BA39" s="11">
        <f>INDEX('31200 Ann'!$C$8:$AZ$51,MATCH('31200M Ann'!$C39,'31200 Ann'!$C$8:$C$51,0),MATCH('31200M Ann'!BA$8,'31200 Ann'!$C$8:$AZ$8,0))</f>
        <v>34.299999999999997</v>
      </c>
      <c r="BB39" s="11">
        <f>INDEX('31200 Ann'!$C$8:$AZ$51,MATCH('31200M Ann'!$C39,'31200 Ann'!$C$8:$C$51,0),MATCH('31200M Ann'!BB$8,'31200 Ann'!$C$8:$AZ$8,0))</f>
        <v>37.6</v>
      </c>
      <c r="BC39" s="11">
        <f>INDEX('31200 Ann'!$C$8:$AZ$51,MATCH('31200M Ann'!$C39,'31200 Ann'!$C$8:$C$51,0),MATCH('31200M Ann'!BC$8,'31200 Ann'!$C$8:$AZ$8,0))</f>
        <v>44</v>
      </c>
      <c r="BD39" s="11">
        <f>INDEX('31200 Ann'!$C$8:$AZ$51,MATCH('31200M Ann'!$C39,'31200 Ann'!$C$8:$C$51,0),MATCH('31200M Ann'!BD$8,'31200 Ann'!$C$8:$AZ$8,0))</f>
        <v>49.6</v>
      </c>
      <c r="BE39" s="11">
        <f>INDEX('31200 Ann'!$C$8:$AZ$51,MATCH('31200M Ann'!$C39,'31200 Ann'!$C$8:$C$51,0),MATCH('31200M Ann'!BE$8,'31200 Ann'!$C$8:$AZ$8,0))</f>
        <v>53.1</v>
      </c>
      <c r="BF39" s="11">
        <f>INDEX('31200 Ann'!$C$8:$AZ$51,MATCH('31200M Ann'!$C39,'31200 Ann'!$C$8:$C$51,0),MATCH('31200M Ann'!BF$8,'31200 Ann'!$C$8:$AZ$8,0))</f>
        <v>58.4</v>
      </c>
      <c r="BG39" s="11">
        <f>INDEX('31200 Ann'!$C$8:$AZ$51,MATCH('31200M Ann'!$C39,'31200 Ann'!$C$8:$C$51,0),MATCH('31200M Ann'!BG$8,'31200 Ann'!$C$8:$AZ$8,0))</f>
        <v>62.3</v>
      </c>
      <c r="BH39" s="11">
        <f>INDEX('31200 Ann'!$C$8:$AZ$51,MATCH('31200M Ann'!$C39,'31200 Ann'!$C$8:$C$51,0),MATCH('31200M Ann'!BH$8,'31200 Ann'!$C$8:$AZ$8,0))</f>
        <v>67.2</v>
      </c>
      <c r="BI39" s="11">
        <f>INDEX('31200 Ann'!$C$8:$AZ$51,MATCH('31200M Ann'!$C39,'31200 Ann'!$C$8:$C$51,0),MATCH('31200M Ann'!BI$8,'31200 Ann'!$C$8:$AZ$8,0))</f>
        <v>73.3</v>
      </c>
      <c r="BJ39" s="11">
        <f>INDEX('31200 Ann'!$C$8:$AZ$51,MATCH('31200M Ann'!$C39,'31200 Ann'!$C$8:$C$51,0),MATCH('31200M Ann'!BJ$8,'31200 Ann'!$C$8:$AZ$8,0))</f>
        <v>78.5</v>
      </c>
      <c r="BK39" s="11">
        <f>INDEX('31200 Ann'!$C$8:$AZ$51,MATCH('31200M Ann'!$C39,'31200 Ann'!$C$8:$C$51,0),MATCH('31200M Ann'!BK$8,'31200 Ann'!$C$8:$AZ$8,0))</f>
        <v>85.3</v>
      </c>
      <c r="BL39" s="11">
        <f>INDEX('31200 Ann'!$C$8:$AZ$51,MATCH('31200M Ann'!$C39,'31200 Ann'!$C$8:$C$51,0),MATCH('31200M Ann'!BL$8,'31200 Ann'!$C$8:$AZ$8,0))</f>
        <v>94.9</v>
      </c>
      <c r="BM39" s="11">
        <f>INDEX('31200 Ann'!$C$8:$AZ$51,MATCH('31200M Ann'!$C39,'31200 Ann'!$C$8:$C$51,0),MATCH('31200M Ann'!BM$8,'31200 Ann'!$C$8:$AZ$8,0))</f>
        <v>111.1</v>
      </c>
      <c r="BN39" s="11">
        <f>INDEX('31200 Ann'!$C$8:$AZ$51,MATCH('31200M Ann'!$C39,'31200 Ann'!$C$8:$C$51,0),MATCH('31200M Ann'!BN$8,'31200 Ann'!$C$8:$AZ$8,0))</f>
        <v>138.19999999999999</v>
      </c>
      <c r="BO39" s="11">
        <f>INDEX('31200 Ann'!$C$8:$AZ$51,MATCH('31200M Ann'!$C39,'31200 Ann'!$C$8:$C$51,0),MATCH('31200M Ann'!BO$8,'31200 Ann'!$C$8:$AZ$8,0))</f>
        <v>160.19999999999999</v>
      </c>
      <c r="BP39" s="11">
        <f>INDEX('31200 Ann'!$C$8:$AZ$51,MATCH('31200M Ann'!$C39,'31200 Ann'!$C$8:$C$51,0),MATCH('31200M Ann'!BP$8,'31200 Ann'!$C$8:$AZ$8,0))</f>
        <v>174.9</v>
      </c>
      <c r="BQ39" s="11">
        <f>INDEX('31200 Ann'!$C$8:$AZ$51,MATCH('31200M Ann'!$C39,'31200 Ann'!$C$8:$C$51,0),MATCH('31200M Ann'!BQ$8,'31200 Ann'!$C$8:$AZ$8,0))</f>
        <v>185.8</v>
      </c>
      <c r="BR39" s="11">
        <f>INDEX('31200 Ann'!$C$8:$AZ$51,MATCH('31200M Ann'!$C39,'31200 Ann'!$C$8:$C$51,0),MATCH('31200M Ann'!BR$8,'31200 Ann'!$C$8:$AZ$8,0))</f>
        <v>195.8</v>
      </c>
      <c r="BS39" s="11">
        <f>INDEX('31200 Ann'!$C$8:$AZ$51,MATCH('31200M Ann'!$C39,'31200 Ann'!$C$8:$C$51,0),MATCH('31200M Ann'!BS$8,'31200 Ann'!$C$8:$AZ$8,0))</f>
        <v>201.9</v>
      </c>
      <c r="BT39" s="11">
        <f>INDEX('31200 Ann'!$C$8:$AZ$51,MATCH('31200M Ann'!$C39,'31200 Ann'!$C$8:$C$51,0),MATCH('31200M Ann'!BT$8,'31200 Ann'!$C$8:$AZ$8,0))</f>
        <v>205.2</v>
      </c>
      <c r="BU39" s="11">
        <f>INDEX('31200 Ann'!$C$8:$AZ$51,MATCH('31200M Ann'!$C39,'31200 Ann'!$C$8:$C$51,0),MATCH('31200M Ann'!BU$8,'31200 Ann'!$C$8:$AZ$8,0))</f>
        <v>212.9</v>
      </c>
      <c r="BV39" s="11">
        <f>INDEX('31200 Ann'!$C$8:$AZ$51,MATCH('31200M Ann'!$C39,'31200 Ann'!$C$8:$C$51,0),MATCH('31200M Ann'!BV$8,'31200 Ann'!$C$8:$AZ$8,0))</f>
        <v>228.3</v>
      </c>
      <c r="BW39" s="11">
        <f>INDEX('31200 Ann'!$C$8:$AZ$51,MATCH('31200M Ann'!$C39,'31200 Ann'!$C$8:$C$51,0),MATCH('31200M Ann'!BW$8,'31200 Ann'!$C$8:$AZ$8,0))</f>
        <v>245.4</v>
      </c>
      <c r="BX39" s="11">
        <f>INDEX('31200 Ann'!$C$8:$AZ$51,MATCH('31200M Ann'!$C39,'31200 Ann'!$C$8:$C$51,0),MATCH('31200M Ann'!BX$8,'31200 Ann'!$C$8:$AZ$8,0))</f>
        <v>275.89999999999998</v>
      </c>
      <c r="BY39" s="11">
        <f>INDEX('31200 Ann'!$C$8:$AZ$51,MATCH('31200M Ann'!$C39,'31200 Ann'!$C$8:$C$51,0),MATCH('31200M Ann'!BY$8,'31200 Ann'!$C$8:$AZ$8,0))</f>
        <v>301.2</v>
      </c>
      <c r="BZ39" s="11">
        <f>INDEX('31200 Ann'!$C$8:$AZ$51,MATCH('31200M Ann'!$C39,'31200 Ann'!$C$8:$C$51,0),MATCH('31200M Ann'!BZ$8,'31200 Ann'!$C$8:$AZ$8,0))</f>
        <v>319.39999999999998</v>
      </c>
      <c r="CA39" s="11">
        <f>INDEX('31200 Ann'!$C$8:$AZ$51,MATCH('31200M Ann'!$C39,'31200 Ann'!$C$8:$C$51,0),MATCH('31200M Ann'!CA$8,'31200 Ann'!$C$8:$AZ$8,0))</f>
        <v>348.3</v>
      </c>
      <c r="CB39" s="11">
        <f>INDEX('31200 Ann'!$C$8:$AZ$51,MATCH('31200M Ann'!$C39,'31200 Ann'!$C$8:$C$51,0),MATCH('31200M Ann'!CB$8,'31200 Ann'!$C$8:$AZ$8,0))</f>
        <v>368.2</v>
      </c>
      <c r="CC39" s="11">
        <f>INDEX('31200 Ann'!$C$8:$AZ$51,MATCH('31200M Ann'!$C39,'31200 Ann'!$C$8:$C$51,0),MATCH('31200M Ann'!CC$8,'31200 Ann'!$C$8:$AZ$8,0))</f>
        <v>364.1</v>
      </c>
      <c r="CD39" s="11">
        <f>INDEX('31200 Ann'!$C$8:$AZ$51,MATCH('31200M Ann'!$C39,'31200 Ann'!$C$8:$C$51,0),MATCH('31200M Ann'!CD$8,'31200 Ann'!$C$8:$AZ$8,0))</f>
        <v>392.6</v>
      </c>
      <c r="CE39" s="11">
        <f>INDEX('31200 Ann'!$C$8:$AZ$51,MATCH('31200M Ann'!$C39,'31200 Ann'!$C$8:$C$51,0),MATCH('31200M Ann'!CE$8,'31200 Ann'!$C$8:$AZ$8,0))</f>
        <v>411.8</v>
      </c>
      <c r="CF39" s="11">
        <f>INDEX('31200 Ann'!$C$8:$AZ$51,MATCH('31200M Ann'!$C39,'31200 Ann'!$C$8:$C$51,0),MATCH('31200M Ann'!CF$8,'31200 Ann'!$C$8:$AZ$8,0))</f>
        <v>447.9</v>
      </c>
      <c r="CG39" s="11">
        <f>INDEX('31200 Ann'!$C$8:$AZ$51,MATCH('31200M Ann'!$C39,'31200 Ann'!$C$8:$C$51,0),MATCH('31200M Ann'!CG$8,'31200 Ann'!$C$8:$AZ$8,0))</f>
        <v>477.3</v>
      </c>
      <c r="CH39" s="11">
        <f>INDEX('31200 Ann'!$C$8:$AZ$51,MATCH('31200M Ann'!$C39,'31200 Ann'!$C$8:$C$51,0),MATCH('31200M Ann'!CH$8,'31200 Ann'!$C$8:$AZ$8,0))</f>
        <v>483.7</v>
      </c>
      <c r="CI39" s="11">
        <f>INDEX('31200 Ann'!$C$8:$AZ$51,MATCH('31200M Ann'!$C39,'31200 Ann'!$C$8:$C$51,0),MATCH('31200M Ann'!CI$8,'31200 Ann'!$C$8:$AZ$8,0))</f>
        <v>493.1</v>
      </c>
      <c r="CJ39" s="11">
        <f>INDEX('31200 Ann'!$C$8:$AZ$51,MATCH('31200M Ann'!$C39,'31200 Ann'!$C$8:$C$51,0),MATCH('31200M Ann'!CJ$8,'31200 Ann'!$C$8:$AZ$8,0))</f>
        <v>514.5</v>
      </c>
      <c r="CK39" s="11">
        <f>INDEX('31200 Ann'!$C$8:$AZ$51,MATCH('31200M Ann'!$C39,'31200 Ann'!$C$8:$C$51,0),MATCH('31200M Ann'!CK$8,'31200 Ann'!$C$8:$AZ$8,0))</f>
        <v>561.1</v>
      </c>
      <c r="CL39" s="11">
        <f>INDEX('31200 Ann'!$C$8:$AZ$51,MATCH('31200M Ann'!$C39,'31200 Ann'!$C$8:$C$51,0),MATCH('31200M Ann'!CL$8,'31200 Ann'!$C$8:$AZ$8,0))</f>
        <v>612.9</v>
      </c>
      <c r="CM39" s="11"/>
    </row>
    <row r="40" spans="1:91" s="10" customFormat="1" x14ac:dyDescent="0.25">
      <c r="A40" s="32">
        <v>32</v>
      </c>
      <c r="B40" s="10" t="s">
        <v>451</v>
      </c>
      <c r="C40" s="10" t="s">
        <v>111</v>
      </c>
      <c r="D40" s="10" t="str">
        <f>INDEX('31200 Ann Hist'!$C$8:$AR$51,MATCH('31200M Ann'!$C40,'31200 Ann Hist'!$C$8:$C$51,0),MATCH('31200M Ann'!D$8,'31200 Ann Hist'!$C$8:$AR$8,0))</f>
        <v>.....</v>
      </c>
      <c r="E40" s="10" t="str">
        <f>INDEX('31200 Ann Hist'!$C$8:$AR$51,MATCH('31200M Ann'!$C40,'31200 Ann Hist'!$C$8:$C$51,0),MATCH('31200M Ann'!E$8,'31200 Ann Hist'!$C$8:$AR$8,0))</f>
        <v>.....</v>
      </c>
      <c r="F40" s="10" t="str">
        <f>INDEX('31200 Ann Hist'!$C$8:$AR$51,MATCH('31200M Ann'!$C40,'31200 Ann Hist'!$C$8:$C$51,0),MATCH('31200M Ann'!F$8,'31200 Ann Hist'!$C$8:$AR$8,0))</f>
        <v>.....</v>
      </c>
      <c r="G40" s="10" t="str">
        <f>INDEX('31200 Ann Hist'!$C$8:$AR$51,MATCH('31200M Ann'!$C40,'31200 Ann Hist'!$C$8:$C$51,0),MATCH('31200M Ann'!G$8,'31200 Ann Hist'!$C$8:$AR$8,0))</f>
        <v>.....</v>
      </c>
      <c r="H40" s="10" t="str">
        <f>INDEX('31200 Ann Hist'!$C$8:$AR$51,MATCH('31200M Ann'!$C40,'31200 Ann Hist'!$C$8:$C$51,0),MATCH('31200M Ann'!H$8,'31200 Ann Hist'!$C$8:$AR$8,0))</f>
        <v>.....</v>
      </c>
      <c r="I40" s="10" t="str">
        <f>INDEX('31200 Ann Hist'!$C$8:$AR$51,MATCH('31200M Ann'!$C40,'31200 Ann Hist'!$C$8:$C$51,0),MATCH('31200M Ann'!I$8,'31200 Ann Hist'!$C$8:$AR$8,0))</f>
        <v>.....</v>
      </c>
      <c r="J40" s="10" t="str">
        <f>INDEX('31200 Ann Hist'!$C$8:$AR$51,MATCH('31200M Ann'!$C40,'31200 Ann Hist'!$C$8:$C$51,0),MATCH('31200M Ann'!J$8,'31200 Ann Hist'!$C$8:$AR$8,0))</f>
        <v>.....</v>
      </c>
      <c r="K40" s="10" t="str">
        <f>INDEX('31200 Ann Hist'!$C$8:$AR$51,MATCH('31200M Ann'!$C40,'31200 Ann Hist'!$C$8:$C$51,0),MATCH('31200M Ann'!K$8,'31200 Ann Hist'!$C$8:$AR$8,0))</f>
        <v>.....</v>
      </c>
      <c r="L40" s="10" t="str">
        <f>INDEX('31200 Ann Hist'!$C$8:$AR$51,MATCH('31200M Ann'!$C40,'31200 Ann Hist'!$C$8:$C$51,0),MATCH('31200M Ann'!L$8,'31200 Ann Hist'!$C$8:$AR$8,0))</f>
        <v>.....</v>
      </c>
      <c r="M40" s="10" t="str">
        <f>INDEX('31200 Ann Hist'!$C$8:$AR$51,MATCH('31200M Ann'!$C40,'31200 Ann Hist'!$C$8:$C$51,0),MATCH('31200M Ann'!M$8,'31200 Ann Hist'!$C$8:$AR$8,0))</f>
        <v>.....</v>
      </c>
      <c r="N40" s="10" t="str">
        <f>INDEX('31200 Ann Hist'!$C$8:$AR$51,MATCH('31200M Ann'!$C40,'31200 Ann Hist'!$C$8:$C$51,0),MATCH('31200M Ann'!N$8,'31200 Ann Hist'!$C$8:$AR$8,0))</f>
        <v>.....</v>
      </c>
      <c r="O40" s="10" t="str">
        <f>INDEX('31200 Ann Hist'!$C$8:$AR$51,MATCH('31200M Ann'!$C40,'31200 Ann Hist'!$C$8:$C$51,0),MATCH('31200M Ann'!O$8,'31200 Ann Hist'!$C$8:$AR$8,0))</f>
        <v>.....</v>
      </c>
      <c r="P40" s="10" t="str">
        <f>INDEX('31200 Ann Hist'!$C$8:$AR$51,MATCH('31200M Ann'!$C40,'31200 Ann Hist'!$C$8:$C$51,0),MATCH('31200M Ann'!P$8,'31200 Ann Hist'!$C$8:$AR$8,0))</f>
        <v>.....</v>
      </c>
      <c r="Q40" s="10" t="str">
        <f>INDEX('31200 Ann Hist'!$C$8:$AR$51,MATCH('31200M Ann'!$C40,'31200 Ann Hist'!$C$8:$C$51,0),MATCH('31200M Ann'!Q$8,'31200 Ann Hist'!$C$8:$AR$8,0))</f>
        <v>.....</v>
      </c>
      <c r="R40" s="10" t="str">
        <f>INDEX('31200 Ann Hist'!$C$8:$AR$51,MATCH('31200M Ann'!$C40,'31200 Ann Hist'!$C$8:$C$51,0),MATCH('31200M Ann'!R$8,'31200 Ann Hist'!$C$8:$AR$8,0))</f>
        <v>.....</v>
      </c>
      <c r="S40" s="10" t="str">
        <f>INDEX('31200 Ann Hist'!$C$8:$AR$51,MATCH('31200M Ann'!$C40,'31200 Ann Hist'!$C$8:$C$51,0),MATCH('31200M Ann'!S$8,'31200 Ann Hist'!$C$8:$AR$8,0))</f>
        <v>.....</v>
      </c>
      <c r="T40" s="10" t="str">
        <f>INDEX('31200 Ann Hist'!$C$8:$AR$51,MATCH('31200M Ann'!$C40,'31200 Ann Hist'!$C$8:$C$51,0),MATCH('31200M Ann'!T$8,'31200 Ann Hist'!$C$8:$AR$8,0))</f>
        <v>.....</v>
      </c>
      <c r="U40" s="10" t="str">
        <f>INDEX('31200 Ann Hist'!$C$8:$AR$51,MATCH('31200M Ann'!$C40,'31200 Ann Hist'!$C$8:$C$51,0),MATCH('31200M Ann'!U$8,'31200 Ann Hist'!$C$8:$AR$8,0))</f>
        <v>.....</v>
      </c>
      <c r="V40" s="10" t="str">
        <f>INDEX('31200 Ann Hist'!$C$8:$AR$51,MATCH('31200M Ann'!$C40,'31200 Ann Hist'!$C$8:$C$51,0),MATCH('31200M Ann'!V$8,'31200 Ann Hist'!$C$8:$AR$8,0))</f>
        <v>.....</v>
      </c>
      <c r="W40" s="10" t="str">
        <f>INDEX('31200 Ann Hist'!$C$8:$AR$51,MATCH('31200M Ann'!$C40,'31200 Ann Hist'!$C$8:$C$51,0),MATCH('31200M Ann'!W$8,'31200 Ann Hist'!$C$8:$AR$8,0))</f>
        <v>.....</v>
      </c>
      <c r="X40" s="10" t="str">
        <f>INDEX('31200 Ann Hist'!$C$8:$AR$51,MATCH('31200M Ann'!$C40,'31200 Ann Hist'!$C$8:$C$51,0),MATCH('31200M Ann'!X$8,'31200 Ann Hist'!$C$8:$AR$8,0))</f>
        <v>.....</v>
      </c>
      <c r="Y40" s="10" t="str">
        <f>INDEX('31200 Ann Hist'!$C$8:$AR$51,MATCH('31200M Ann'!$C40,'31200 Ann Hist'!$C$8:$C$51,0),MATCH('31200M Ann'!Y$8,'31200 Ann Hist'!$C$8:$AR$8,0))</f>
        <v>.....</v>
      </c>
      <c r="Z40" s="10" t="str">
        <f>INDEX('31200 Ann Hist'!$C$8:$AR$51,MATCH('31200M Ann'!$C40,'31200 Ann Hist'!$C$8:$C$51,0),MATCH('31200M Ann'!Z$8,'31200 Ann Hist'!$C$8:$AR$8,0))</f>
        <v>.....</v>
      </c>
      <c r="AA40" s="10">
        <f>INDEX('31200 Ann Hist'!$C$8:$AR$51,MATCH('31200M Ann'!$C40,'31200 Ann Hist'!$C$8:$C$51,0),MATCH('31200M Ann'!AA$8,'31200 Ann Hist'!$C$8:$AR$8,0))</f>
        <v>0.1</v>
      </c>
      <c r="AB40" s="10">
        <f>INDEX('31200 Ann Hist'!$C$8:$AR$51,MATCH('31200M Ann'!$C40,'31200 Ann Hist'!$C$8:$C$51,0),MATCH('31200M Ann'!AB$8,'31200 Ann Hist'!$C$8:$AR$8,0))</f>
        <v>0.1</v>
      </c>
      <c r="AC40" s="10">
        <f>INDEX('31200 Ann Hist'!$C$8:$AR$51,MATCH('31200M Ann'!$C40,'31200 Ann Hist'!$C$8:$C$51,0),MATCH('31200M Ann'!AC$8,'31200 Ann Hist'!$C$8:$AR$8,0))</f>
        <v>0.2</v>
      </c>
      <c r="AD40" s="10">
        <f>INDEX('31200 Ann Hist'!$C$8:$AR$51,MATCH('31200M Ann'!$C40,'31200 Ann Hist'!$C$8:$C$51,0),MATCH('31200M Ann'!AD$8,'31200 Ann Hist'!$C$8:$AR$8,0))</f>
        <v>0.2</v>
      </c>
      <c r="AE40" s="10">
        <f>INDEX('31200 Ann Hist'!$C$8:$AR$51,MATCH('31200M Ann'!$C40,'31200 Ann Hist'!$C$8:$C$51,0),MATCH('31200M Ann'!AE$8,'31200 Ann Hist'!$C$8:$AR$8,0))</f>
        <v>0.2</v>
      </c>
      <c r="AF40" s="10">
        <f>INDEX('31200 Ann Hist'!$C$8:$AR$51,MATCH('31200M Ann'!$C40,'31200 Ann Hist'!$C$8:$C$51,0),MATCH('31200M Ann'!AF$8,'31200 Ann Hist'!$C$8:$AR$8,0))</f>
        <v>0.2</v>
      </c>
      <c r="AG40" s="10">
        <f>INDEX('31200 Ann Hist'!$C$8:$AR$51,MATCH('31200M Ann'!$C40,'31200 Ann Hist'!$C$8:$C$51,0),MATCH('31200M Ann'!AG$8,'31200 Ann Hist'!$C$8:$AR$8,0))</f>
        <v>0.3</v>
      </c>
      <c r="AH40" s="10">
        <f>INDEX('31200 Ann Hist'!$C$8:$AR$51,MATCH('31200M Ann'!$C40,'31200 Ann Hist'!$C$8:$C$51,0),MATCH('31200M Ann'!AH$8,'31200 Ann Hist'!$C$8:$AR$8,0))</f>
        <v>0.5</v>
      </c>
      <c r="AI40" s="10">
        <f>INDEX('31200 Ann Hist'!$C$8:$AR$51,MATCH('31200M Ann'!$C40,'31200 Ann Hist'!$C$8:$C$51,0),MATCH('31200M Ann'!AI$8,'31200 Ann Hist'!$C$8:$AR$8,0))</f>
        <v>0.5</v>
      </c>
      <c r="AJ40" s="10">
        <f>INDEX('31200 Ann Hist'!$C$8:$AR$51,MATCH('31200M Ann'!$C40,'31200 Ann Hist'!$C$8:$C$51,0),MATCH('31200M Ann'!AJ$8,'31200 Ann Hist'!$C$8:$AR$8,0))</f>
        <v>0.7</v>
      </c>
      <c r="AK40" s="10">
        <f>INDEX('31200 Ann Hist'!$C$8:$AR$51,MATCH('31200M Ann'!$C40,'31200 Ann Hist'!$C$8:$C$51,0),MATCH('31200M Ann'!AK$8,'31200 Ann Hist'!$C$8:$AR$8,0))</f>
        <v>0.9</v>
      </c>
      <c r="AL40" s="10">
        <f>INDEX('31200 Ann Hist'!$C$8:$AR$51,MATCH('31200M Ann'!$C40,'31200 Ann Hist'!$C$8:$C$51,0),MATCH('31200M Ann'!AL$8,'31200 Ann Hist'!$C$8:$AR$8,0))</f>
        <v>1.1000000000000001</v>
      </c>
      <c r="AM40" s="10">
        <f>INDEX('31200 Ann Hist'!$C$8:$AR$51,MATCH('31200M Ann'!$C40,'31200 Ann Hist'!$C$8:$C$51,0),MATCH('31200M Ann'!AM$8,'31200 Ann Hist'!$C$8:$AR$8,0))</f>
        <v>1.3</v>
      </c>
      <c r="AN40" s="10">
        <f>INDEX('31200 Ann Hist'!$C$8:$AR$51,MATCH('31200M Ann'!$C40,'31200 Ann Hist'!$C$8:$C$51,0),MATCH('31200M Ann'!AN$8,'31200 Ann Hist'!$C$8:$AR$8,0))</f>
        <v>1.5</v>
      </c>
      <c r="AO40" s="10">
        <f>INDEX('31200 Ann Hist'!$C$8:$AR$51,MATCH('31200M Ann'!$C40,'31200 Ann Hist'!$C$8:$C$51,0),MATCH('31200M Ann'!AO$8,'31200 Ann Hist'!$C$8:$AR$8,0))</f>
        <v>2</v>
      </c>
      <c r="AP40" s="10">
        <f>INDEX('31200 Ann Hist'!$C$8:$AR$51,MATCH('31200M Ann'!$C40,'31200 Ann Hist'!$C$8:$C$51,0),MATCH('31200M Ann'!AP$8,'31200 Ann Hist'!$C$8:$AR$8,0))</f>
        <v>2.8</v>
      </c>
      <c r="AQ40" s="10">
        <f>INDEX('31200 Ann Hist'!$C$8:$AR$51,MATCH('31200M Ann'!$C40,'31200 Ann Hist'!$C$8:$C$51,0),MATCH('31200M Ann'!AQ$8,'31200 Ann Hist'!$C$8:$AR$8,0))</f>
        <v>4.0999999999999996</v>
      </c>
      <c r="AR40" s="11">
        <f>INDEX('31200 Ann'!$C$8:$AZ$51,MATCH('31200M Ann'!$C40,'31200 Ann'!$C$8:$C$51,0),MATCH('31200M Ann'!AR$8,'31200 Ann'!$C$8:$AZ$8,0))</f>
        <v>4.5999999999999996</v>
      </c>
      <c r="AS40" s="11">
        <f>INDEX('31200 Ann'!$C$8:$AZ$51,MATCH('31200M Ann'!$C40,'31200 Ann'!$C$8:$C$51,0),MATCH('31200M Ann'!AS$8,'31200 Ann'!$C$8:$AZ$8,0))</f>
        <v>5.5</v>
      </c>
      <c r="AT40" s="11">
        <f>INDEX('31200 Ann'!$C$8:$AZ$51,MATCH('31200M Ann'!$C40,'31200 Ann'!$C$8:$C$51,0),MATCH('31200M Ann'!AT$8,'31200 Ann'!$C$8:$AZ$8,0))</f>
        <v>6.8</v>
      </c>
      <c r="AU40" s="11">
        <f>INDEX('31200 Ann'!$C$8:$AZ$51,MATCH('31200M Ann'!$C40,'31200 Ann'!$C$8:$C$51,0),MATCH('31200M Ann'!AU$8,'31200 Ann'!$C$8:$AZ$8,0))</f>
        <v>8.3000000000000007</v>
      </c>
      <c r="AV40" s="11">
        <f>INDEX('31200 Ann'!$C$8:$AZ$51,MATCH('31200M Ann'!$C40,'31200 Ann'!$C$8:$C$51,0),MATCH('31200M Ann'!AV$8,'31200 Ann'!$C$8:$AZ$8,0))</f>
        <v>9.6999999999999993</v>
      </c>
      <c r="AW40" s="11">
        <f>INDEX('31200 Ann'!$C$8:$AZ$51,MATCH('31200M Ann'!$C40,'31200 Ann'!$C$8:$C$51,0),MATCH('31200M Ann'!AW$8,'31200 Ann'!$C$8:$AZ$8,0))</f>
        <v>11.5</v>
      </c>
      <c r="AX40" s="11">
        <f>INDEX('31200 Ann'!$C$8:$AZ$51,MATCH('31200M Ann'!$C40,'31200 Ann'!$C$8:$C$51,0),MATCH('31200M Ann'!AX$8,'31200 Ann'!$C$8:$AZ$8,0))</f>
        <v>14.2</v>
      </c>
      <c r="AY40" s="11">
        <f>INDEX('31200 Ann'!$C$8:$AZ$51,MATCH('31200M Ann'!$C40,'31200 Ann'!$C$8:$C$51,0),MATCH('31200M Ann'!AY$8,'31200 Ann'!$C$8:$AZ$8,0))</f>
        <v>15.9</v>
      </c>
      <c r="AZ40" s="11">
        <f>INDEX('31200 Ann'!$C$8:$AZ$51,MATCH('31200M Ann'!$C40,'31200 Ann'!$C$8:$C$51,0),MATCH('31200M Ann'!AZ$8,'31200 Ann'!$C$8:$AZ$8,0))</f>
        <v>17.3</v>
      </c>
      <c r="BA40" s="11">
        <f>INDEX('31200 Ann'!$C$8:$AZ$51,MATCH('31200M Ann'!$C40,'31200 Ann'!$C$8:$C$51,0),MATCH('31200M Ann'!BA$8,'31200 Ann'!$C$8:$AZ$8,0))</f>
        <v>19.3</v>
      </c>
      <c r="BB40" s="11">
        <f>INDEX('31200 Ann'!$C$8:$AZ$51,MATCH('31200M Ann'!$C40,'31200 Ann'!$C$8:$C$51,0),MATCH('31200M Ann'!BB$8,'31200 Ann'!$C$8:$AZ$8,0))</f>
        <v>21.8</v>
      </c>
      <c r="BC40" s="11">
        <f>INDEX('31200 Ann'!$C$8:$AZ$51,MATCH('31200M Ann'!$C40,'31200 Ann'!$C$8:$C$51,0),MATCH('31200M Ann'!BC$8,'31200 Ann'!$C$8:$AZ$8,0))</f>
        <v>24.9</v>
      </c>
      <c r="BD40" s="11">
        <f>INDEX('31200 Ann'!$C$8:$AZ$51,MATCH('31200M Ann'!$C40,'31200 Ann'!$C$8:$C$51,0),MATCH('31200M Ann'!BD$8,'31200 Ann'!$C$8:$AZ$8,0))</f>
        <v>29.2</v>
      </c>
      <c r="BE40" s="11">
        <f>INDEX('31200 Ann'!$C$8:$AZ$51,MATCH('31200M Ann'!$C40,'31200 Ann'!$C$8:$C$51,0),MATCH('31200M Ann'!BE$8,'31200 Ann'!$C$8:$AZ$8,0))</f>
        <v>32.1</v>
      </c>
      <c r="BF40" s="11">
        <f>INDEX('31200 Ann'!$C$8:$AZ$51,MATCH('31200M Ann'!$C40,'31200 Ann'!$C$8:$C$51,0),MATCH('31200M Ann'!BF$8,'31200 Ann'!$C$8:$AZ$8,0))</f>
        <v>35.9</v>
      </c>
      <c r="BG40" s="11">
        <f>INDEX('31200 Ann'!$C$8:$AZ$51,MATCH('31200M Ann'!$C40,'31200 Ann'!$C$8:$C$51,0),MATCH('31200M Ann'!BG$8,'31200 Ann'!$C$8:$AZ$8,0))</f>
        <v>38.799999999999997</v>
      </c>
      <c r="BH40" s="11">
        <f>INDEX('31200 Ann'!$C$8:$AZ$51,MATCH('31200M Ann'!$C40,'31200 Ann'!$C$8:$C$51,0),MATCH('31200M Ann'!BH$8,'31200 Ann'!$C$8:$AZ$8,0))</f>
        <v>42.4</v>
      </c>
      <c r="BI40" s="11">
        <f>INDEX('31200 Ann'!$C$8:$AZ$51,MATCH('31200M Ann'!$C40,'31200 Ann'!$C$8:$C$51,0),MATCH('31200M Ann'!BI$8,'31200 Ann'!$C$8:$AZ$8,0))</f>
        <v>46.9</v>
      </c>
      <c r="BJ40" s="11">
        <f>INDEX('31200 Ann'!$C$8:$AZ$51,MATCH('31200M Ann'!$C40,'31200 Ann'!$C$8:$C$51,0),MATCH('31200M Ann'!BJ$8,'31200 Ann'!$C$8:$AZ$8,0))</f>
        <v>51.4</v>
      </c>
      <c r="BK40" s="11">
        <f>INDEX('31200 Ann'!$C$8:$AZ$51,MATCH('31200M Ann'!$C40,'31200 Ann'!$C$8:$C$51,0),MATCH('31200M Ann'!BK$8,'31200 Ann'!$C$8:$AZ$8,0))</f>
        <v>56.8</v>
      </c>
      <c r="BL40" s="11">
        <f>INDEX('31200 Ann'!$C$8:$AZ$51,MATCH('31200M Ann'!$C40,'31200 Ann'!$C$8:$C$51,0),MATCH('31200M Ann'!BL$8,'31200 Ann'!$C$8:$AZ$8,0))</f>
        <v>65</v>
      </c>
      <c r="BM40" s="11">
        <f>INDEX('31200 Ann'!$C$8:$AZ$51,MATCH('31200M Ann'!$C40,'31200 Ann'!$C$8:$C$51,0),MATCH('31200M Ann'!BM$8,'31200 Ann'!$C$8:$AZ$8,0))</f>
        <v>78.2</v>
      </c>
      <c r="BN40" s="11">
        <f>INDEX('31200 Ann'!$C$8:$AZ$51,MATCH('31200M Ann'!$C40,'31200 Ann'!$C$8:$C$51,0),MATCH('31200M Ann'!BN$8,'31200 Ann'!$C$8:$AZ$8,0))</f>
        <v>102.1</v>
      </c>
      <c r="BO40" s="11">
        <f>INDEX('31200 Ann'!$C$8:$AZ$51,MATCH('31200M Ann'!$C40,'31200 Ann'!$C$8:$C$51,0),MATCH('31200M Ann'!BO$8,'31200 Ann'!$C$8:$AZ$8,0))</f>
        <v>121.8</v>
      </c>
      <c r="BP40" s="11">
        <f>INDEX('31200 Ann'!$C$8:$AZ$51,MATCH('31200M Ann'!$C40,'31200 Ann'!$C$8:$C$51,0),MATCH('31200M Ann'!BP$8,'31200 Ann'!$C$8:$AZ$8,0))</f>
        <v>135.1</v>
      </c>
      <c r="BQ40" s="11">
        <f>INDEX('31200 Ann'!$C$8:$AZ$51,MATCH('31200M Ann'!$C40,'31200 Ann'!$C$8:$C$51,0),MATCH('31200M Ann'!BQ$8,'31200 Ann'!$C$8:$AZ$8,0))</f>
        <v>144.9</v>
      </c>
      <c r="BR40" s="11">
        <f>INDEX('31200 Ann'!$C$8:$AZ$51,MATCH('31200M Ann'!$C40,'31200 Ann'!$C$8:$C$51,0),MATCH('31200M Ann'!BR$8,'31200 Ann'!$C$8:$AZ$8,0))</f>
        <v>155</v>
      </c>
      <c r="BS40" s="11">
        <f>INDEX('31200 Ann'!$C$8:$AZ$51,MATCH('31200M Ann'!$C40,'31200 Ann'!$C$8:$C$51,0),MATCH('31200M Ann'!BS$8,'31200 Ann'!$C$8:$AZ$8,0))</f>
        <v>163.6</v>
      </c>
      <c r="BT40" s="11">
        <f>INDEX('31200 Ann'!$C$8:$AZ$51,MATCH('31200M Ann'!$C40,'31200 Ann'!$C$8:$C$51,0),MATCH('31200M Ann'!BT$8,'31200 Ann'!$C$8:$AZ$8,0))</f>
        <v>168.3</v>
      </c>
      <c r="BU40" s="11">
        <f>INDEX('31200 Ann'!$C$8:$AZ$51,MATCH('31200M Ann'!$C40,'31200 Ann'!$C$8:$C$51,0),MATCH('31200M Ann'!BU$8,'31200 Ann'!$C$8:$AZ$8,0))</f>
        <v>175.3</v>
      </c>
      <c r="BV40" s="11">
        <f>INDEX('31200 Ann'!$C$8:$AZ$51,MATCH('31200M Ann'!$C40,'31200 Ann'!$C$8:$C$51,0),MATCH('31200M Ann'!BV$8,'31200 Ann'!$C$8:$AZ$8,0))</f>
        <v>189.3</v>
      </c>
      <c r="BW40" s="11">
        <f>INDEX('31200 Ann'!$C$8:$AZ$51,MATCH('31200M Ann'!$C40,'31200 Ann'!$C$8:$C$51,0),MATCH('31200M Ann'!BW$8,'31200 Ann'!$C$8:$AZ$8,0))</f>
        <v>205</v>
      </c>
      <c r="BX40" s="11">
        <f>INDEX('31200 Ann'!$C$8:$AZ$51,MATCH('31200M Ann'!$C40,'31200 Ann'!$C$8:$C$51,0),MATCH('31200M Ann'!BX$8,'31200 Ann'!$C$8:$AZ$8,0))</f>
        <v>234.6</v>
      </c>
      <c r="BY40" s="11">
        <f>INDEX('31200 Ann'!$C$8:$AZ$51,MATCH('31200M Ann'!$C40,'31200 Ann'!$C$8:$C$51,0),MATCH('31200M Ann'!BY$8,'31200 Ann'!$C$8:$AZ$8,0))</f>
        <v>258.5</v>
      </c>
      <c r="BZ40" s="11">
        <f>INDEX('31200 Ann'!$C$8:$AZ$51,MATCH('31200M Ann'!$C40,'31200 Ann'!$C$8:$C$51,0),MATCH('31200M Ann'!BZ$8,'31200 Ann'!$C$8:$AZ$8,0))</f>
        <v>274</v>
      </c>
      <c r="CA40" s="11">
        <f>INDEX('31200 Ann'!$C$8:$AZ$51,MATCH('31200M Ann'!$C40,'31200 Ann'!$C$8:$C$51,0),MATCH('31200M Ann'!CA$8,'31200 Ann'!$C$8:$AZ$8,0))</f>
        <v>300.10000000000002</v>
      </c>
      <c r="CB40" s="11">
        <f>INDEX('31200 Ann'!$C$8:$AZ$51,MATCH('31200M Ann'!$C40,'31200 Ann'!$C$8:$C$51,0),MATCH('31200M Ann'!CB$8,'31200 Ann'!$C$8:$AZ$8,0))</f>
        <v>315.2</v>
      </c>
      <c r="CC40" s="11">
        <f>INDEX('31200 Ann'!$C$8:$AZ$51,MATCH('31200M Ann'!$C40,'31200 Ann'!$C$8:$C$51,0),MATCH('31200M Ann'!CC$8,'31200 Ann'!$C$8:$AZ$8,0))</f>
        <v>311.2</v>
      </c>
      <c r="CD40" s="11">
        <f>INDEX('31200 Ann'!$C$8:$AZ$51,MATCH('31200M Ann'!$C40,'31200 Ann'!$C$8:$C$51,0),MATCH('31200M Ann'!CD$8,'31200 Ann'!$C$8:$AZ$8,0))</f>
        <v>336.8</v>
      </c>
      <c r="CE40" s="11">
        <f>INDEX('31200 Ann'!$C$8:$AZ$51,MATCH('31200M Ann'!$C40,'31200 Ann'!$C$8:$C$51,0),MATCH('31200M Ann'!CE$8,'31200 Ann'!$C$8:$AZ$8,0))</f>
        <v>351.7</v>
      </c>
      <c r="CF40" s="11">
        <f>INDEX('31200 Ann'!$C$8:$AZ$51,MATCH('31200M Ann'!$C40,'31200 Ann'!$C$8:$C$51,0),MATCH('31200M Ann'!CF$8,'31200 Ann'!$C$8:$AZ$8,0))</f>
        <v>383.5</v>
      </c>
      <c r="CG40" s="11">
        <f>INDEX('31200 Ann'!$C$8:$AZ$51,MATCH('31200M Ann'!$C40,'31200 Ann'!$C$8:$C$51,0),MATCH('31200M Ann'!CG$8,'31200 Ann'!$C$8:$AZ$8,0))</f>
        <v>410.8</v>
      </c>
      <c r="CH40" s="11">
        <f>INDEX('31200 Ann'!$C$8:$AZ$51,MATCH('31200M Ann'!$C40,'31200 Ann'!$C$8:$C$51,0),MATCH('31200M Ann'!CH$8,'31200 Ann'!$C$8:$AZ$8,0))</f>
        <v>419.5</v>
      </c>
      <c r="CI40" s="11">
        <f>INDEX('31200 Ann'!$C$8:$AZ$51,MATCH('31200M Ann'!$C40,'31200 Ann'!$C$8:$C$51,0),MATCH('31200M Ann'!CI$8,'31200 Ann'!$C$8:$AZ$8,0))</f>
        <v>431.3</v>
      </c>
      <c r="CJ40" s="11">
        <f>INDEX('31200 Ann'!$C$8:$AZ$51,MATCH('31200M Ann'!$C40,'31200 Ann'!$C$8:$C$51,0),MATCH('31200M Ann'!CJ$8,'31200 Ann'!$C$8:$AZ$8,0))</f>
        <v>453.5</v>
      </c>
      <c r="CK40" s="11">
        <f>INDEX('31200 Ann'!$C$8:$AZ$51,MATCH('31200M Ann'!$C40,'31200 Ann'!$C$8:$C$51,0),MATCH('31200M Ann'!CK$8,'31200 Ann'!$C$8:$AZ$8,0))</f>
        <v>500</v>
      </c>
      <c r="CL40" s="11">
        <f>INDEX('31200 Ann'!$C$8:$AZ$51,MATCH('31200M Ann'!$C40,'31200 Ann'!$C$8:$C$51,0),MATCH('31200M Ann'!CL$8,'31200 Ann'!$C$8:$AZ$8,0))</f>
        <v>551.79999999999995</v>
      </c>
      <c r="CM40" s="11"/>
    </row>
    <row r="41" spans="1:91" s="10" customFormat="1" x14ac:dyDescent="0.25">
      <c r="A41" s="32">
        <v>33</v>
      </c>
      <c r="B41" s="10" t="s">
        <v>450</v>
      </c>
      <c r="C41" s="10" t="s">
        <v>292</v>
      </c>
      <c r="D41" s="10" t="str">
        <f>INDEX('31200 Ann Hist'!$C$8:$AR$51,MATCH('31200M Ann'!$C41,'31200 Ann Hist'!$C$8:$C$51,0),MATCH('31200M Ann'!D$8,'31200 Ann Hist'!$C$8:$AR$8,0))</f>
        <v>.....</v>
      </c>
      <c r="E41" s="10" t="str">
        <f>INDEX('31200 Ann Hist'!$C$8:$AR$51,MATCH('31200M Ann'!$C41,'31200 Ann Hist'!$C$8:$C$51,0),MATCH('31200M Ann'!E$8,'31200 Ann Hist'!$C$8:$AR$8,0))</f>
        <v>.....</v>
      </c>
      <c r="F41" s="10" t="str">
        <f>INDEX('31200 Ann Hist'!$C$8:$AR$51,MATCH('31200M Ann'!$C41,'31200 Ann Hist'!$C$8:$C$51,0),MATCH('31200M Ann'!F$8,'31200 Ann Hist'!$C$8:$AR$8,0))</f>
        <v>.....</v>
      </c>
      <c r="G41" s="10" t="str">
        <f>INDEX('31200 Ann Hist'!$C$8:$AR$51,MATCH('31200M Ann'!$C41,'31200 Ann Hist'!$C$8:$C$51,0),MATCH('31200M Ann'!G$8,'31200 Ann Hist'!$C$8:$AR$8,0))</f>
        <v>.....</v>
      </c>
      <c r="H41" s="10" t="str">
        <f>INDEX('31200 Ann Hist'!$C$8:$AR$51,MATCH('31200M Ann'!$C41,'31200 Ann Hist'!$C$8:$C$51,0),MATCH('31200M Ann'!H$8,'31200 Ann Hist'!$C$8:$AR$8,0))</f>
        <v>.....</v>
      </c>
      <c r="I41" s="10" t="str">
        <f>INDEX('31200 Ann Hist'!$C$8:$AR$51,MATCH('31200M Ann'!$C41,'31200 Ann Hist'!$C$8:$C$51,0),MATCH('31200M Ann'!I$8,'31200 Ann Hist'!$C$8:$AR$8,0))</f>
        <v>.....</v>
      </c>
      <c r="J41" s="10" t="str">
        <f>INDEX('31200 Ann Hist'!$C$8:$AR$51,MATCH('31200M Ann'!$C41,'31200 Ann Hist'!$C$8:$C$51,0),MATCH('31200M Ann'!J$8,'31200 Ann Hist'!$C$8:$AR$8,0))</f>
        <v>.....</v>
      </c>
      <c r="K41" s="10" t="str">
        <f>INDEX('31200 Ann Hist'!$C$8:$AR$51,MATCH('31200M Ann'!$C41,'31200 Ann Hist'!$C$8:$C$51,0),MATCH('31200M Ann'!K$8,'31200 Ann Hist'!$C$8:$AR$8,0))</f>
        <v>.....</v>
      </c>
      <c r="L41" s="10" t="str">
        <f>INDEX('31200 Ann Hist'!$C$8:$AR$51,MATCH('31200M Ann'!$C41,'31200 Ann Hist'!$C$8:$C$51,0),MATCH('31200M Ann'!L$8,'31200 Ann Hist'!$C$8:$AR$8,0))</f>
        <v>.....</v>
      </c>
      <c r="M41" s="10" t="str">
        <f>INDEX('31200 Ann Hist'!$C$8:$AR$51,MATCH('31200M Ann'!$C41,'31200 Ann Hist'!$C$8:$C$51,0),MATCH('31200M Ann'!M$8,'31200 Ann Hist'!$C$8:$AR$8,0))</f>
        <v>.....</v>
      </c>
      <c r="N41" s="10" t="str">
        <f>INDEX('31200 Ann Hist'!$C$8:$AR$51,MATCH('31200M Ann'!$C41,'31200 Ann Hist'!$C$8:$C$51,0),MATCH('31200M Ann'!N$8,'31200 Ann Hist'!$C$8:$AR$8,0))</f>
        <v>.....</v>
      </c>
      <c r="O41" s="10" t="str">
        <f>INDEX('31200 Ann Hist'!$C$8:$AR$51,MATCH('31200M Ann'!$C41,'31200 Ann Hist'!$C$8:$C$51,0),MATCH('31200M Ann'!O$8,'31200 Ann Hist'!$C$8:$AR$8,0))</f>
        <v>.....</v>
      </c>
      <c r="P41" s="10" t="str">
        <f>INDEX('31200 Ann Hist'!$C$8:$AR$51,MATCH('31200M Ann'!$C41,'31200 Ann Hist'!$C$8:$C$51,0),MATCH('31200M Ann'!P$8,'31200 Ann Hist'!$C$8:$AR$8,0))</f>
        <v>.....</v>
      </c>
      <c r="Q41" s="10" t="str">
        <f>INDEX('31200 Ann Hist'!$C$8:$AR$51,MATCH('31200M Ann'!$C41,'31200 Ann Hist'!$C$8:$C$51,0),MATCH('31200M Ann'!Q$8,'31200 Ann Hist'!$C$8:$AR$8,0))</f>
        <v>.....</v>
      </c>
      <c r="R41" s="10" t="str">
        <f>INDEX('31200 Ann Hist'!$C$8:$AR$51,MATCH('31200M Ann'!$C41,'31200 Ann Hist'!$C$8:$C$51,0),MATCH('31200M Ann'!R$8,'31200 Ann Hist'!$C$8:$AR$8,0))</f>
        <v>.....</v>
      </c>
      <c r="S41" s="10" t="str">
        <f>INDEX('31200 Ann Hist'!$C$8:$AR$51,MATCH('31200M Ann'!$C41,'31200 Ann Hist'!$C$8:$C$51,0),MATCH('31200M Ann'!S$8,'31200 Ann Hist'!$C$8:$AR$8,0))</f>
        <v>.....</v>
      </c>
      <c r="T41" s="10" t="str">
        <f>INDEX('31200 Ann Hist'!$C$8:$AR$51,MATCH('31200M Ann'!$C41,'31200 Ann Hist'!$C$8:$C$51,0),MATCH('31200M Ann'!T$8,'31200 Ann Hist'!$C$8:$AR$8,0))</f>
        <v>.....</v>
      </c>
      <c r="U41" s="10" t="str">
        <f>INDEX('31200 Ann Hist'!$C$8:$AR$51,MATCH('31200M Ann'!$C41,'31200 Ann Hist'!$C$8:$C$51,0),MATCH('31200M Ann'!U$8,'31200 Ann Hist'!$C$8:$AR$8,0))</f>
        <v>.....</v>
      </c>
      <c r="V41" s="10" t="str">
        <f>INDEX('31200 Ann Hist'!$C$8:$AR$51,MATCH('31200M Ann'!$C41,'31200 Ann Hist'!$C$8:$C$51,0),MATCH('31200M Ann'!V$8,'31200 Ann Hist'!$C$8:$AR$8,0))</f>
        <v>.....</v>
      </c>
      <c r="W41" s="10" t="str">
        <f>INDEX('31200 Ann Hist'!$C$8:$AR$51,MATCH('31200M Ann'!$C41,'31200 Ann Hist'!$C$8:$C$51,0),MATCH('31200M Ann'!W$8,'31200 Ann Hist'!$C$8:$AR$8,0))</f>
        <v>.....</v>
      </c>
      <c r="X41" s="10" t="str">
        <f>INDEX('31200 Ann Hist'!$C$8:$AR$51,MATCH('31200M Ann'!$C41,'31200 Ann Hist'!$C$8:$C$51,0),MATCH('31200M Ann'!X$8,'31200 Ann Hist'!$C$8:$AR$8,0))</f>
        <v>.....</v>
      </c>
      <c r="Y41" s="10" t="str">
        <f>INDEX('31200 Ann Hist'!$C$8:$AR$51,MATCH('31200M Ann'!$C41,'31200 Ann Hist'!$C$8:$C$51,0),MATCH('31200M Ann'!Y$8,'31200 Ann Hist'!$C$8:$AR$8,0))</f>
        <v>.....</v>
      </c>
      <c r="Z41" s="10" t="str">
        <f>INDEX('31200 Ann Hist'!$C$8:$AR$51,MATCH('31200M Ann'!$C41,'31200 Ann Hist'!$C$8:$C$51,0),MATCH('31200M Ann'!Z$8,'31200 Ann Hist'!$C$8:$AR$8,0))</f>
        <v>.....</v>
      </c>
      <c r="AA41" s="10" t="str">
        <f>INDEX('31200 Ann Hist'!$C$8:$AR$51,MATCH('31200M Ann'!$C41,'31200 Ann Hist'!$C$8:$C$51,0),MATCH('31200M Ann'!AA$8,'31200 Ann Hist'!$C$8:$AR$8,0))</f>
        <v>.....</v>
      </c>
      <c r="AB41" s="10" t="str">
        <f>INDEX('31200 Ann Hist'!$C$8:$AR$51,MATCH('31200M Ann'!$C41,'31200 Ann Hist'!$C$8:$C$51,0),MATCH('31200M Ann'!AB$8,'31200 Ann Hist'!$C$8:$AR$8,0))</f>
        <v>.....</v>
      </c>
      <c r="AC41" s="10" t="str">
        <f>INDEX('31200 Ann Hist'!$C$8:$AR$51,MATCH('31200M Ann'!$C41,'31200 Ann Hist'!$C$8:$C$51,0),MATCH('31200M Ann'!AC$8,'31200 Ann Hist'!$C$8:$AR$8,0))</f>
        <v>.....</v>
      </c>
      <c r="AD41" s="10" t="str">
        <f>INDEX('31200 Ann Hist'!$C$8:$AR$51,MATCH('31200M Ann'!$C41,'31200 Ann Hist'!$C$8:$C$51,0),MATCH('31200M Ann'!AD$8,'31200 Ann Hist'!$C$8:$AR$8,0))</f>
        <v>.....</v>
      </c>
      <c r="AE41" s="10" t="str">
        <f>INDEX('31200 Ann Hist'!$C$8:$AR$51,MATCH('31200M Ann'!$C41,'31200 Ann Hist'!$C$8:$C$51,0),MATCH('31200M Ann'!AE$8,'31200 Ann Hist'!$C$8:$AR$8,0))</f>
        <v>.....</v>
      </c>
      <c r="AF41" s="10" t="str">
        <f>INDEX('31200 Ann Hist'!$C$8:$AR$51,MATCH('31200M Ann'!$C41,'31200 Ann Hist'!$C$8:$C$51,0),MATCH('31200M Ann'!AF$8,'31200 Ann Hist'!$C$8:$AR$8,0))</f>
        <v>.....</v>
      </c>
      <c r="AG41" s="10" t="str">
        <f>INDEX('31200 Ann Hist'!$C$8:$AR$51,MATCH('31200M Ann'!$C41,'31200 Ann Hist'!$C$8:$C$51,0),MATCH('31200M Ann'!AG$8,'31200 Ann Hist'!$C$8:$AR$8,0))</f>
        <v>.....</v>
      </c>
      <c r="AH41" s="10" t="str">
        <f>INDEX('31200 Ann Hist'!$C$8:$AR$51,MATCH('31200M Ann'!$C41,'31200 Ann Hist'!$C$8:$C$51,0),MATCH('31200M Ann'!AH$8,'31200 Ann Hist'!$C$8:$AR$8,0))</f>
        <v>.....</v>
      </c>
      <c r="AI41" s="10" t="str">
        <f>INDEX('31200 Ann Hist'!$C$8:$AR$51,MATCH('31200M Ann'!$C41,'31200 Ann Hist'!$C$8:$C$51,0),MATCH('31200M Ann'!AI$8,'31200 Ann Hist'!$C$8:$AR$8,0))</f>
        <v>.....</v>
      </c>
      <c r="AJ41" s="10" t="str">
        <f>INDEX('31200 Ann Hist'!$C$8:$AR$51,MATCH('31200M Ann'!$C41,'31200 Ann Hist'!$C$8:$C$51,0),MATCH('31200M Ann'!AJ$8,'31200 Ann Hist'!$C$8:$AR$8,0))</f>
        <v>.....</v>
      </c>
      <c r="AK41" s="10" t="str">
        <f>INDEX('31200 Ann Hist'!$C$8:$AR$51,MATCH('31200M Ann'!$C41,'31200 Ann Hist'!$C$8:$C$51,0),MATCH('31200M Ann'!AK$8,'31200 Ann Hist'!$C$8:$AR$8,0))</f>
        <v>.....</v>
      </c>
      <c r="AL41" s="10" t="str">
        <f>INDEX('31200 Ann Hist'!$C$8:$AR$51,MATCH('31200M Ann'!$C41,'31200 Ann Hist'!$C$8:$C$51,0),MATCH('31200M Ann'!AL$8,'31200 Ann Hist'!$C$8:$AR$8,0))</f>
        <v>.....</v>
      </c>
      <c r="AM41" s="10" t="str">
        <f>INDEX('31200 Ann Hist'!$C$8:$AR$51,MATCH('31200M Ann'!$C41,'31200 Ann Hist'!$C$8:$C$51,0),MATCH('31200M Ann'!AM$8,'31200 Ann Hist'!$C$8:$AR$8,0))</f>
        <v>.....</v>
      </c>
      <c r="AN41" s="10" t="str">
        <f>INDEX('31200 Ann Hist'!$C$8:$AR$51,MATCH('31200M Ann'!$C41,'31200 Ann Hist'!$C$8:$C$51,0),MATCH('31200M Ann'!AN$8,'31200 Ann Hist'!$C$8:$AR$8,0))</f>
        <v>.....</v>
      </c>
      <c r="AO41" s="10">
        <f>INDEX('31200 Ann Hist'!$C$8:$AR$51,MATCH('31200M Ann'!$C41,'31200 Ann Hist'!$C$8:$C$51,0),MATCH('31200M Ann'!AO$8,'31200 Ann Hist'!$C$8:$AR$8,0))</f>
        <v>1.9</v>
      </c>
      <c r="AP41" s="10">
        <f>INDEX('31200 Ann Hist'!$C$8:$AR$51,MATCH('31200M Ann'!$C41,'31200 Ann Hist'!$C$8:$C$51,0),MATCH('31200M Ann'!AP$8,'31200 Ann Hist'!$C$8:$AR$8,0))</f>
        <v>2.7</v>
      </c>
      <c r="AQ41" s="10">
        <f>INDEX('31200 Ann Hist'!$C$8:$AR$51,MATCH('31200M Ann'!$C41,'31200 Ann Hist'!$C$8:$C$51,0),MATCH('31200M Ann'!AQ$8,'31200 Ann Hist'!$C$8:$AR$8,0))</f>
        <v>4</v>
      </c>
      <c r="AR41" s="11">
        <f>INDEX('31200 Ann'!$C$8:$AZ$51,MATCH('31200M Ann'!$C41,'31200 Ann'!$C$8:$C$51,0),MATCH('31200M Ann'!AR$8,'31200 Ann'!$C$8:$AZ$8,0))</f>
        <v>4.5999999999999996</v>
      </c>
      <c r="AS41" s="11">
        <f>INDEX('31200 Ann'!$C$8:$AZ$51,MATCH('31200M Ann'!$C41,'31200 Ann'!$C$8:$C$51,0),MATCH('31200M Ann'!AS$8,'31200 Ann'!$C$8:$AZ$8,0))</f>
        <v>5.5</v>
      </c>
      <c r="AT41" s="11">
        <f>INDEX('31200 Ann'!$C$8:$AZ$51,MATCH('31200M Ann'!$C41,'31200 Ann'!$C$8:$C$51,0),MATCH('31200M Ann'!AT$8,'31200 Ann'!$C$8:$AZ$8,0))</f>
        <v>6.7</v>
      </c>
      <c r="AU41" s="11">
        <f>INDEX('31200 Ann'!$C$8:$AZ$51,MATCH('31200M Ann'!$C41,'31200 Ann'!$C$8:$C$51,0),MATCH('31200M Ann'!AU$8,'31200 Ann'!$C$8:$AZ$8,0))</f>
        <v>8.1999999999999993</v>
      </c>
      <c r="AV41" s="11">
        <f>INDEX('31200 Ann'!$C$8:$AZ$51,MATCH('31200M Ann'!$C41,'31200 Ann'!$C$8:$C$51,0),MATCH('31200M Ann'!AV$8,'31200 Ann'!$C$8:$AZ$8,0))</f>
        <v>9.6</v>
      </c>
      <c r="AW41" s="11">
        <f>INDEX('31200 Ann'!$C$8:$AZ$51,MATCH('31200M Ann'!$C41,'31200 Ann'!$C$8:$C$51,0),MATCH('31200M Ann'!AW$8,'31200 Ann'!$C$8:$AZ$8,0))</f>
        <v>11.2</v>
      </c>
      <c r="AX41" s="11">
        <f>INDEX('31200 Ann'!$C$8:$AZ$51,MATCH('31200M Ann'!$C41,'31200 Ann'!$C$8:$C$51,0),MATCH('31200M Ann'!AX$8,'31200 Ann'!$C$8:$AZ$8,0))</f>
        <v>13.9</v>
      </c>
      <c r="AY41" s="11">
        <f>INDEX('31200 Ann'!$C$8:$AZ$51,MATCH('31200M Ann'!$C41,'31200 Ann'!$C$8:$C$51,0),MATCH('31200M Ann'!AY$8,'31200 Ann'!$C$8:$AZ$8,0))</f>
        <v>15.5</v>
      </c>
      <c r="AZ41" s="11">
        <f>INDEX('31200 Ann'!$C$8:$AZ$51,MATCH('31200M Ann'!$C41,'31200 Ann'!$C$8:$C$51,0),MATCH('31200M Ann'!AZ$8,'31200 Ann'!$C$8:$AZ$8,0))</f>
        <v>16.7</v>
      </c>
      <c r="BA41" s="11">
        <f>INDEX('31200 Ann'!$C$8:$AZ$51,MATCH('31200M Ann'!$C41,'31200 Ann'!$C$8:$C$51,0),MATCH('31200M Ann'!BA$8,'31200 Ann'!$C$8:$AZ$8,0))</f>
        <v>18.600000000000001</v>
      </c>
      <c r="BB41" s="11">
        <f>INDEX('31200 Ann'!$C$8:$AZ$51,MATCH('31200M Ann'!$C41,'31200 Ann'!$C$8:$C$51,0),MATCH('31200M Ann'!BB$8,'31200 Ann'!$C$8:$AZ$8,0))</f>
        <v>21.1</v>
      </c>
      <c r="BC41" s="11">
        <f>INDEX('31200 Ann'!$C$8:$AZ$51,MATCH('31200M Ann'!$C41,'31200 Ann'!$C$8:$C$51,0),MATCH('31200M Ann'!BC$8,'31200 Ann'!$C$8:$AZ$8,0))</f>
        <v>23.9</v>
      </c>
      <c r="BD41" s="11">
        <f>INDEX('31200 Ann'!$C$8:$AZ$51,MATCH('31200M Ann'!$C41,'31200 Ann'!$C$8:$C$51,0),MATCH('31200M Ann'!BD$8,'31200 Ann'!$C$8:$AZ$8,0))</f>
        <v>27.7</v>
      </c>
      <c r="BE41" s="11">
        <f>INDEX('31200 Ann'!$C$8:$AZ$51,MATCH('31200M Ann'!$C41,'31200 Ann'!$C$8:$C$51,0),MATCH('31200M Ann'!BE$8,'31200 Ann'!$C$8:$AZ$8,0))</f>
        <v>30.2</v>
      </c>
      <c r="BF41" s="11">
        <f>INDEX('31200 Ann'!$C$8:$AZ$51,MATCH('31200M Ann'!$C41,'31200 Ann'!$C$8:$C$51,0),MATCH('31200M Ann'!BF$8,'31200 Ann'!$C$8:$AZ$8,0))</f>
        <v>33.9</v>
      </c>
      <c r="BG41" s="11">
        <f>INDEX('31200 Ann'!$C$8:$AZ$51,MATCH('31200M Ann'!$C41,'31200 Ann'!$C$8:$C$51,0),MATCH('31200M Ann'!BG$8,'31200 Ann'!$C$8:$AZ$8,0))</f>
        <v>36.6</v>
      </c>
      <c r="BH41" s="11">
        <f>INDEX('31200 Ann'!$C$8:$AZ$51,MATCH('31200M Ann'!$C41,'31200 Ann'!$C$8:$C$51,0),MATCH('31200M Ann'!BH$8,'31200 Ann'!$C$8:$AZ$8,0))</f>
        <v>39.700000000000003</v>
      </c>
      <c r="BI41" s="11">
        <f>INDEX('31200 Ann'!$C$8:$AZ$51,MATCH('31200M Ann'!$C41,'31200 Ann'!$C$8:$C$51,0),MATCH('31200M Ann'!BI$8,'31200 Ann'!$C$8:$AZ$8,0))</f>
        <v>43.6</v>
      </c>
      <c r="BJ41" s="11">
        <f>INDEX('31200 Ann'!$C$8:$AZ$51,MATCH('31200M Ann'!$C41,'31200 Ann'!$C$8:$C$51,0),MATCH('31200M Ann'!BJ$8,'31200 Ann'!$C$8:$AZ$8,0))</f>
        <v>47.8</v>
      </c>
      <c r="BK41" s="11">
        <f>INDEX('31200 Ann'!$C$8:$AZ$51,MATCH('31200M Ann'!$C41,'31200 Ann'!$C$8:$C$51,0),MATCH('31200M Ann'!BK$8,'31200 Ann'!$C$8:$AZ$8,0))</f>
        <v>53</v>
      </c>
      <c r="BL41" s="11">
        <f>INDEX('31200 Ann'!$C$8:$AZ$51,MATCH('31200M Ann'!$C41,'31200 Ann'!$C$8:$C$51,0),MATCH('31200M Ann'!BL$8,'31200 Ann'!$C$8:$AZ$8,0))</f>
        <v>60.8</v>
      </c>
      <c r="BM41" s="11">
        <f>INDEX('31200 Ann'!$C$8:$AZ$51,MATCH('31200M Ann'!$C41,'31200 Ann'!$C$8:$C$51,0),MATCH('31200M Ann'!BM$8,'31200 Ann'!$C$8:$AZ$8,0))</f>
        <v>73.099999999999994</v>
      </c>
      <c r="BN41" s="11">
        <f>INDEX('31200 Ann'!$C$8:$AZ$51,MATCH('31200M Ann'!$C41,'31200 Ann'!$C$8:$C$51,0),MATCH('31200M Ann'!BN$8,'31200 Ann'!$C$8:$AZ$8,0))</f>
        <v>96.9</v>
      </c>
      <c r="BO41" s="11">
        <f>INDEX('31200 Ann'!$C$8:$AZ$51,MATCH('31200M Ann'!$C41,'31200 Ann'!$C$8:$C$51,0),MATCH('31200M Ann'!BO$8,'31200 Ann'!$C$8:$AZ$8,0))</f>
        <v>116.2</v>
      </c>
      <c r="BP41" s="11">
        <f>INDEX('31200 Ann'!$C$8:$AZ$51,MATCH('31200M Ann'!$C41,'31200 Ann'!$C$8:$C$51,0),MATCH('31200M Ann'!BP$8,'31200 Ann'!$C$8:$AZ$8,0))</f>
        <v>130.1</v>
      </c>
      <c r="BQ41" s="11">
        <f>INDEX('31200 Ann'!$C$8:$AZ$51,MATCH('31200M Ann'!$C41,'31200 Ann'!$C$8:$C$51,0),MATCH('31200M Ann'!BQ$8,'31200 Ann'!$C$8:$AZ$8,0))</f>
        <v>139.4</v>
      </c>
      <c r="BR41" s="11">
        <f>INDEX('31200 Ann'!$C$8:$AZ$51,MATCH('31200M Ann'!$C41,'31200 Ann'!$C$8:$C$51,0),MATCH('31200M Ann'!BR$8,'31200 Ann'!$C$8:$AZ$8,0))</f>
        <v>149.6</v>
      </c>
      <c r="BS41" s="11">
        <f>INDEX('31200 Ann'!$C$8:$AZ$51,MATCH('31200M Ann'!$C41,'31200 Ann'!$C$8:$C$51,0),MATCH('31200M Ann'!BS$8,'31200 Ann'!$C$8:$AZ$8,0))</f>
        <v>158.19999999999999</v>
      </c>
      <c r="BT41" s="11">
        <f>INDEX('31200 Ann'!$C$8:$AZ$51,MATCH('31200M Ann'!$C41,'31200 Ann'!$C$8:$C$51,0),MATCH('31200M Ann'!BT$8,'31200 Ann'!$C$8:$AZ$8,0))</f>
        <v>163.1</v>
      </c>
      <c r="BU41" s="11">
        <f>INDEX('31200 Ann'!$C$8:$AZ$51,MATCH('31200M Ann'!$C41,'31200 Ann'!$C$8:$C$51,0),MATCH('31200M Ann'!BU$8,'31200 Ann'!$C$8:$AZ$8,0))</f>
        <v>170.2</v>
      </c>
      <c r="BV41" s="11">
        <f>INDEX('31200 Ann'!$C$8:$AZ$51,MATCH('31200M Ann'!$C41,'31200 Ann'!$C$8:$C$51,0),MATCH('31200M Ann'!BV$8,'31200 Ann'!$C$8:$AZ$8,0))</f>
        <v>184.6</v>
      </c>
      <c r="BW41" s="11">
        <f>INDEX('31200 Ann'!$C$8:$AZ$51,MATCH('31200M Ann'!$C41,'31200 Ann'!$C$8:$C$51,0),MATCH('31200M Ann'!BW$8,'31200 Ann'!$C$8:$AZ$8,0))</f>
        <v>199.5</v>
      </c>
      <c r="BX41" s="11">
        <f>INDEX('31200 Ann'!$C$8:$AZ$51,MATCH('31200M Ann'!$C41,'31200 Ann'!$C$8:$C$51,0),MATCH('31200M Ann'!BX$8,'31200 Ann'!$C$8:$AZ$8,0))</f>
        <v>227.3</v>
      </c>
      <c r="BY41" s="11">
        <f>INDEX('31200 Ann'!$C$8:$AZ$51,MATCH('31200M Ann'!$C41,'31200 Ann'!$C$8:$C$51,0),MATCH('31200M Ann'!BY$8,'31200 Ann'!$C$8:$AZ$8,0))</f>
        <v>250</v>
      </c>
      <c r="BZ41" s="11">
        <f>INDEX('31200 Ann'!$C$8:$AZ$51,MATCH('31200M Ann'!$C41,'31200 Ann'!$C$8:$C$51,0),MATCH('31200M Ann'!BZ$8,'31200 Ann'!$C$8:$AZ$8,0))</f>
        <v>264.5</v>
      </c>
      <c r="CA41" s="11">
        <f>INDEX('31200 Ann'!$C$8:$AZ$51,MATCH('31200M Ann'!$C41,'31200 Ann'!$C$8:$C$51,0),MATCH('31200M Ann'!CA$8,'31200 Ann'!$C$8:$AZ$8,0))</f>
        <v>289.8</v>
      </c>
      <c r="CB41" s="11">
        <f>INDEX('31200 Ann'!$C$8:$AZ$51,MATCH('31200M Ann'!$C41,'31200 Ann'!$C$8:$C$51,0),MATCH('31200M Ann'!CB$8,'31200 Ann'!$C$8:$AZ$8,0))</f>
        <v>304.39999999999998</v>
      </c>
      <c r="CC41" s="11">
        <f>INDEX('31200 Ann'!$C$8:$AZ$51,MATCH('31200M Ann'!$C41,'31200 Ann'!$C$8:$C$51,0),MATCH('31200M Ann'!CC$8,'31200 Ann'!$C$8:$AZ$8,0))</f>
        <v>299.10000000000002</v>
      </c>
      <c r="CD41" s="11">
        <f>INDEX('31200 Ann'!$C$8:$AZ$51,MATCH('31200M Ann'!$C41,'31200 Ann'!$C$8:$C$51,0),MATCH('31200M Ann'!CD$8,'31200 Ann'!$C$8:$AZ$8,0))</f>
        <v>324.2</v>
      </c>
      <c r="CE41" s="11">
        <f>INDEX('31200 Ann'!$C$8:$AZ$51,MATCH('31200M Ann'!$C41,'31200 Ann'!$C$8:$C$51,0),MATCH('31200M Ann'!CE$8,'31200 Ann'!$C$8:$AZ$8,0))</f>
        <v>338.3</v>
      </c>
      <c r="CF41" s="11">
        <f>INDEX('31200 Ann'!$C$8:$AZ$51,MATCH('31200M Ann'!$C41,'31200 Ann'!$C$8:$C$51,0),MATCH('31200M Ann'!CF$8,'31200 Ann'!$C$8:$AZ$8,0))</f>
        <v>369.2</v>
      </c>
      <c r="CG41" s="11">
        <f>INDEX('31200 Ann'!$C$8:$AZ$51,MATCH('31200M Ann'!$C41,'31200 Ann'!$C$8:$C$51,0),MATCH('31200M Ann'!CG$8,'31200 Ann'!$C$8:$AZ$8,0))</f>
        <v>396.6</v>
      </c>
      <c r="CH41" s="11">
        <f>INDEX('31200 Ann'!$C$8:$AZ$51,MATCH('31200M Ann'!$C41,'31200 Ann'!$C$8:$C$51,0),MATCH('31200M Ann'!CH$8,'31200 Ann'!$C$8:$AZ$8,0))</f>
        <v>405.7</v>
      </c>
      <c r="CI41" s="11">
        <f>INDEX('31200 Ann'!$C$8:$AZ$51,MATCH('31200M Ann'!$C41,'31200 Ann'!$C$8:$C$51,0),MATCH('31200M Ann'!CI$8,'31200 Ann'!$C$8:$AZ$8,0))</f>
        <v>417.3</v>
      </c>
      <c r="CJ41" s="11">
        <f>INDEX('31200 Ann'!$C$8:$AZ$51,MATCH('31200M Ann'!$C41,'31200 Ann'!$C$8:$C$51,0),MATCH('31200M Ann'!CJ$8,'31200 Ann'!$C$8:$AZ$8,0))</f>
        <v>439.7</v>
      </c>
      <c r="CK41" s="11">
        <f>INDEX('31200 Ann'!$C$8:$AZ$51,MATCH('31200M Ann'!$C41,'31200 Ann'!$C$8:$C$51,0),MATCH('31200M Ann'!CK$8,'31200 Ann'!$C$8:$AZ$8,0))</f>
        <v>487.4</v>
      </c>
      <c r="CL41" s="11">
        <f>INDEX('31200 Ann'!$C$8:$AZ$51,MATCH('31200M Ann'!$C41,'31200 Ann'!$C$8:$C$51,0),MATCH('31200M Ann'!CL$8,'31200 Ann'!$C$8:$AZ$8,0))</f>
        <v>539.6</v>
      </c>
      <c r="CM41" s="11"/>
    </row>
    <row r="42" spans="1:91" s="10" customFormat="1" x14ac:dyDescent="0.25">
      <c r="A42" s="32">
        <v>34</v>
      </c>
      <c r="B42" s="10" t="s">
        <v>449</v>
      </c>
      <c r="C42" s="10" t="s">
        <v>448</v>
      </c>
      <c r="D42" s="10" t="str">
        <f>INDEX('31200 Ann Hist'!$C$8:$AR$51,MATCH('31200M Ann'!$C42,'31200 Ann Hist'!$C$8:$C$51,0),MATCH('31200M Ann'!D$8,'31200 Ann Hist'!$C$8:$AR$8,0))</f>
        <v>.....</v>
      </c>
      <c r="E42" s="10" t="str">
        <f>INDEX('31200 Ann Hist'!$C$8:$AR$51,MATCH('31200M Ann'!$C42,'31200 Ann Hist'!$C$8:$C$51,0),MATCH('31200M Ann'!E$8,'31200 Ann Hist'!$C$8:$AR$8,0))</f>
        <v>.....</v>
      </c>
      <c r="F42" s="10" t="str">
        <f>INDEX('31200 Ann Hist'!$C$8:$AR$51,MATCH('31200M Ann'!$C42,'31200 Ann Hist'!$C$8:$C$51,0),MATCH('31200M Ann'!F$8,'31200 Ann Hist'!$C$8:$AR$8,0))</f>
        <v>.....</v>
      </c>
      <c r="G42" s="10" t="str">
        <f>INDEX('31200 Ann Hist'!$C$8:$AR$51,MATCH('31200M Ann'!$C42,'31200 Ann Hist'!$C$8:$C$51,0),MATCH('31200M Ann'!G$8,'31200 Ann Hist'!$C$8:$AR$8,0))</f>
        <v>.....</v>
      </c>
      <c r="H42" s="10" t="str">
        <f>INDEX('31200 Ann Hist'!$C$8:$AR$51,MATCH('31200M Ann'!$C42,'31200 Ann Hist'!$C$8:$C$51,0),MATCH('31200M Ann'!H$8,'31200 Ann Hist'!$C$8:$AR$8,0))</f>
        <v>.....</v>
      </c>
      <c r="I42" s="10" t="str">
        <f>INDEX('31200 Ann Hist'!$C$8:$AR$51,MATCH('31200M Ann'!$C42,'31200 Ann Hist'!$C$8:$C$51,0),MATCH('31200M Ann'!I$8,'31200 Ann Hist'!$C$8:$AR$8,0))</f>
        <v>.....</v>
      </c>
      <c r="J42" s="10" t="str">
        <f>INDEX('31200 Ann Hist'!$C$8:$AR$51,MATCH('31200M Ann'!$C42,'31200 Ann Hist'!$C$8:$C$51,0),MATCH('31200M Ann'!J$8,'31200 Ann Hist'!$C$8:$AR$8,0))</f>
        <v>.....</v>
      </c>
      <c r="K42" s="10" t="str">
        <f>INDEX('31200 Ann Hist'!$C$8:$AR$51,MATCH('31200M Ann'!$C42,'31200 Ann Hist'!$C$8:$C$51,0),MATCH('31200M Ann'!K$8,'31200 Ann Hist'!$C$8:$AR$8,0))</f>
        <v>.....</v>
      </c>
      <c r="L42" s="10" t="str">
        <f>INDEX('31200 Ann Hist'!$C$8:$AR$51,MATCH('31200M Ann'!$C42,'31200 Ann Hist'!$C$8:$C$51,0),MATCH('31200M Ann'!L$8,'31200 Ann Hist'!$C$8:$AR$8,0))</f>
        <v>.....</v>
      </c>
      <c r="M42" s="10" t="str">
        <f>INDEX('31200 Ann Hist'!$C$8:$AR$51,MATCH('31200M Ann'!$C42,'31200 Ann Hist'!$C$8:$C$51,0),MATCH('31200M Ann'!M$8,'31200 Ann Hist'!$C$8:$AR$8,0))</f>
        <v>.....</v>
      </c>
      <c r="N42" s="10" t="str">
        <f>INDEX('31200 Ann Hist'!$C$8:$AR$51,MATCH('31200M Ann'!$C42,'31200 Ann Hist'!$C$8:$C$51,0),MATCH('31200M Ann'!N$8,'31200 Ann Hist'!$C$8:$AR$8,0))</f>
        <v>.....</v>
      </c>
      <c r="O42" s="10" t="str">
        <f>INDEX('31200 Ann Hist'!$C$8:$AR$51,MATCH('31200M Ann'!$C42,'31200 Ann Hist'!$C$8:$C$51,0),MATCH('31200M Ann'!O$8,'31200 Ann Hist'!$C$8:$AR$8,0))</f>
        <v>.....</v>
      </c>
      <c r="P42" s="10" t="str">
        <f>INDEX('31200 Ann Hist'!$C$8:$AR$51,MATCH('31200M Ann'!$C42,'31200 Ann Hist'!$C$8:$C$51,0),MATCH('31200M Ann'!P$8,'31200 Ann Hist'!$C$8:$AR$8,0))</f>
        <v>.....</v>
      </c>
      <c r="Q42" s="10" t="str">
        <f>INDEX('31200 Ann Hist'!$C$8:$AR$51,MATCH('31200M Ann'!$C42,'31200 Ann Hist'!$C$8:$C$51,0),MATCH('31200M Ann'!Q$8,'31200 Ann Hist'!$C$8:$AR$8,0))</f>
        <v>.....</v>
      </c>
      <c r="R42" s="10" t="str">
        <f>INDEX('31200 Ann Hist'!$C$8:$AR$51,MATCH('31200M Ann'!$C42,'31200 Ann Hist'!$C$8:$C$51,0),MATCH('31200M Ann'!R$8,'31200 Ann Hist'!$C$8:$AR$8,0))</f>
        <v>.....</v>
      </c>
      <c r="S42" s="10" t="str">
        <f>INDEX('31200 Ann Hist'!$C$8:$AR$51,MATCH('31200M Ann'!$C42,'31200 Ann Hist'!$C$8:$C$51,0),MATCH('31200M Ann'!S$8,'31200 Ann Hist'!$C$8:$AR$8,0))</f>
        <v>.....</v>
      </c>
      <c r="T42" s="10" t="str">
        <f>INDEX('31200 Ann Hist'!$C$8:$AR$51,MATCH('31200M Ann'!$C42,'31200 Ann Hist'!$C$8:$C$51,0),MATCH('31200M Ann'!T$8,'31200 Ann Hist'!$C$8:$AR$8,0))</f>
        <v>.....</v>
      </c>
      <c r="U42" s="10" t="str">
        <f>INDEX('31200 Ann Hist'!$C$8:$AR$51,MATCH('31200M Ann'!$C42,'31200 Ann Hist'!$C$8:$C$51,0),MATCH('31200M Ann'!U$8,'31200 Ann Hist'!$C$8:$AR$8,0))</f>
        <v>.....</v>
      </c>
      <c r="V42" s="10" t="str">
        <f>INDEX('31200 Ann Hist'!$C$8:$AR$51,MATCH('31200M Ann'!$C42,'31200 Ann Hist'!$C$8:$C$51,0),MATCH('31200M Ann'!V$8,'31200 Ann Hist'!$C$8:$AR$8,0))</f>
        <v>.....</v>
      </c>
      <c r="W42" s="10" t="str">
        <f>INDEX('31200 Ann Hist'!$C$8:$AR$51,MATCH('31200M Ann'!$C42,'31200 Ann Hist'!$C$8:$C$51,0),MATCH('31200M Ann'!W$8,'31200 Ann Hist'!$C$8:$AR$8,0))</f>
        <v>.....</v>
      </c>
      <c r="X42" s="10" t="str">
        <f>INDEX('31200 Ann Hist'!$C$8:$AR$51,MATCH('31200M Ann'!$C42,'31200 Ann Hist'!$C$8:$C$51,0),MATCH('31200M Ann'!X$8,'31200 Ann Hist'!$C$8:$AR$8,0))</f>
        <v>.....</v>
      </c>
      <c r="Y42" s="10" t="str">
        <f>INDEX('31200 Ann Hist'!$C$8:$AR$51,MATCH('31200M Ann'!$C42,'31200 Ann Hist'!$C$8:$C$51,0),MATCH('31200M Ann'!Y$8,'31200 Ann Hist'!$C$8:$AR$8,0))</f>
        <v>.....</v>
      </c>
      <c r="Z42" s="10" t="str">
        <f>INDEX('31200 Ann Hist'!$C$8:$AR$51,MATCH('31200M Ann'!$C42,'31200 Ann Hist'!$C$8:$C$51,0),MATCH('31200M Ann'!Z$8,'31200 Ann Hist'!$C$8:$AR$8,0))</f>
        <v>.....</v>
      </c>
      <c r="AA42" s="10" t="str">
        <f>INDEX('31200 Ann Hist'!$C$8:$AR$51,MATCH('31200M Ann'!$C42,'31200 Ann Hist'!$C$8:$C$51,0),MATCH('31200M Ann'!AA$8,'31200 Ann Hist'!$C$8:$AR$8,0))</f>
        <v>.....</v>
      </c>
      <c r="AB42" s="10" t="str">
        <f>INDEX('31200 Ann Hist'!$C$8:$AR$51,MATCH('31200M Ann'!$C42,'31200 Ann Hist'!$C$8:$C$51,0),MATCH('31200M Ann'!AB$8,'31200 Ann Hist'!$C$8:$AR$8,0))</f>
        <v>.....</v>
      </c>
      <c r="AC42" s="10" t="str">
        <f>INDEX('31200 Ann Hist'!$C$8:$AR$51,MATCH('31200M Ann'!$C42,'31200 Ann Hist'!$C$8:$C$51,0),MATCH('31200M Ann'!AC$8,'31200 Ann Hist'!$C$8:$AR$8,0))</f>
        <v>.....</v>
      </c>
      <c r="AD42" s="10" t="str">
        <f>INDEX('31200 Ann Hist'!$C$8:$AR$51,MATCH('31200M Ann'!$C42,'31200 Ann Hist'!$C$8:$C$51,0),MATCH('31200M Ann'!AD$8,'31200 Ann Hist'!$C$8:$AR$8,0))</f>
        <v>.....</v>
      </c>
      <c r="AE42" s="10" t="str">
        <f>INDEX('31200 Ann Hist'!$C$8:$AR$51,MATCH('31200M Ann'!$C42,'31200 Ann Hist'!$C$8:$C$51,0),MATCH('31200M Ann'!AE$8,'31200 Ann Hist'!$C$8:$AR$8,0))</f>
        <v>.....</v>
      </c>
      <c r="AF42" s="10" t="str">
        <f>INDEX('31200 Ann Hist'!$C$8:$AR$51,MATCH('31200M Ann'!$C42,'31200 Ann Hist'!$C$8:$C$51,0),MATCH('31200M Ann'!AF$8,'31200 Ann Hist'!$C$8:$AR$8,0))</f>
        <v>.....</v>
      </c>
      <c r="AG42" s="10" t="str">
        <f>INDEX('31200 Ann Hist'!$C$8:$AR$51,MATCH('31200M Ann'!$C42,'31200 Ann Hist'!$C$8:$C$51,0),MATCH('31200M Ann'!AG$8,'31200 Ann Hist'!$C$8:$AR$8,0))</f>
        <v>.....</v>
      </c>
      <c r="AH42" s="10">
        <f>INDEX('31200 Ann Hist'!$C$8:$AR$51,MATCH('31200M Ann'!$C42,'31200 Ann Hist'!$C$8:$C$51,0),MATCH('31200M Ann'!AH$8,'31200 Ann Hist'!$C$8:$AR$8,0))</f>
        <v>0.5</v>
      </c>
      <c r="AI42" s="10">
        <f>INDEX('31200 Ann Hist'!$C$8:$AR$51,MATCH('31200M Ann'!$C42,'31200 Ann Hist'!$C$8:$C$51,0),MATCH('31200M Ann'!AI$8,'31200 Ann Hist'!$C$8:$AR$8,0))</f>
        <v>0.5</v>
      </c>
      <c r="AJ42" s="10">
        <f>INDEX('31200 Ann Hist'!$C$8:$AR$51,MATCH('31200M Ann'!$C42,'31200 Ann Hist'!$C$8:$C$51,0),MATCH('31200M Ann'!AJ$8,'31200 Ann Hist'!$C$8:$AR$8,0))</f>
        <v>0.7</v>
      </c>
      <c r="AK42" s="10">
        <f>INDEX('31200 Ann Hist'!$C$8:$AR$51,MATCH('31200M Ann'!$C42,'31200 Ann Hist'!$C$8:$C$51,0),MATCH('31200M Ann'!AK$8,'31200 Ann Hist'!$C$8:$AR$8,0))</f>
        <v>0.9</v>
      </c>
      <c r="AL42" s="10">
        <f>INDEX('31200 Ann Hist'!$C$8:$AR$51,MATCH('31200M Ann'!$C42,'31200 Ann Hist'!$C$8:$C$51,0),MATCH('31200M Ann'!AL$8,'31200 Ann Hist'!$C$8:$AR$8,0))</f>
        <v>1.1000000000000001</v>
      </c>
      <c r="AM42" s="10">
        <f>INDEX('31200 Ann Hist'!$C$8:$AR$51,MATCH('31200M Ann'!$C42,'31200 Ann Hist'!$C$8:$C$51,0),MATCH('31200M Ann'!AM$8,'31200 Ann Hist'!$C$8:$AR$8,0))</f>
        <v>1.3</v>
      </c>
      <c r="AN42" s="10">
        <f>INDEX('31200 Ann Hist'!$C$8:$AR$51,MATCH('31200M Ann'!$C42,'31200 Ann Hist'!$C$8:$C$51,0),MATCH('31200M Ann'!AN$8,'31200 Ann Hist'!$C$8:$AR$8,0))</f>
        <v>1.5</v>
      </c>
      <c r="AO42" s="10">
        <f>INDEX('31200 Ann Hist'!$C$8:$AR$51,MATCH('31200M Ann'!$C42,'31200 Ann Hist'!$C$8:$C$51,0),MATCH('31200M Ann'!AO$8,'31200 Ann Hist'!$C$8:$AR$8,0))</f>
        <v>0.1</v>
      </c>
      <c r="AP42" s="10">
        <f>INDEX('31200 Ann Hist'!$C$8:$AR$51,MATCH('31200M Ann'!$C42,'31200 Ann Hist'!$C$8:$C$51,0),MATCH('31200M Ann'!AP$8,'31200 Ann Hist'!$C$8:$AR$8,0))</f>
        <v>0.1</v>
      </c>
      <c r="AQ42" s="10">
        <f>INDEX('31200 Ann Hist'!$C$8:$AR$51,MATCH('31200M Ann'!$C42,'31200 Ann Hist'!$C$8:$C$51,0),MATCH('31200M Ann'!AQ$8,'31200 Ann Hist'!$C$8:$AR$8,0))</f>
        <v>0.1</v>
      </c>
      <c r="AR42" s="11">
        <f>INDEX('31200 Ann'!$C$8:$AZ$51,MATCH('31200M Ann'!$C42,'31200 Ann'!$C$8:$C$51,0),MATCH('31200M Ann'!AR$8,'31200 Ann'!$C$8:$AZ$8,0))</f>
        <v>0.1</v>
      </c>
      <c r="AS42" s="11">
        <f>INDEX('31200 Ann'!$C$8:$AZ$51,MATCH('31200M Ann'!$C42,'31200 Ann'!$C$8:$C$51,0),MATCH('31200M Ann'!AS$8,'31200 Ann'!$C$8:$AZ$8,0))</f>
        <v>0.1</v>
      </c>
      <c r="AT42" s="11">
        <f>INDEX('31200 Ann'!$C$8:$AZ$51,MATCH('31200M Ann'!$C42,'31200 Ann'!$C$8:$C$51,0),MATCH('31200M Ann'!AT$8,'31200 Ann'!$C$8:$AZ$8,0))</f>
        <v>0.1</v>
      </c>
      <c r="AU42" s="11">
        <f>INDEX('31200 Ann'!$C$8:$AZ$51,MATCH('31200M Ann'!$C42,'31200 Ann'!$C$8:$C$51,0),MATCH('31200M Ann'!AU$8,'31200 Ann'!$C$8:$AZ$8,0))</f>
        <v>0.1</v>
      </c>
      <c r="AV42" s="11">
        <f>INDEX('31200 Ann'!$C$8:$AZ$51,MATCH('31200M Ann'!$C42,'31200 Ann'!$C$8:$C$51,0),MATCH('31200M Ann'!AV$8,'31200 Ann'!$C$8:$AZ$8,0))</f>
        <v>0.1</v>
      </c>
      <c r="AW42" s="11">
        <f>INDEX('31200 Ann'!$C$8:$AZ$51,MATCH('31200M Ann'!$C42,'31200 Ann'!$C$8:$C$51,0),MATCH('31200M Ann'!AW$8,'31200 Ann'!$C$8:$AZ$8,0))</f>
        <v>0.3</v>
      </c>
      <c r="AX42" s="11">
        <f>INDEX('31200 Ann'!$C$8:$AZ$51,MATCH('31200M Ann'!$C42,'31200 Ann'!$C$8:$C$51,0),MATCH('31200M Ann'!AX$8,'31200 Ann'!$C$8:$AZ$8,0))</f>
        <v>0.4</v>
      </c>
      <c r="AY42" s="11">
        <f>INDEX('31200 Ann'!$C$8:$AZ$51,MATCH('31200M Ann'!$C42,'31200 Ann'!$C$8:$C$51,0),MATCH('31200M Ann'!AY$8,'31200 Ann'!$C$8:$AZ$8,0))</f>
        <v>0.4</v>
      </c>
      <c r="AZ42" s="11">
        <f>INDEX('31200 Ann'!$C$8:$AZ$51,MATCH('31200M Ann'!$C42,'31200 Ann'!$C$8:$C$51,0),MATCH('31200M Ann'!AZ$8,'31200 Ann'!$C$8:$AZ$8,0))</f>
        <v>0.6</v>
      </c>
      <c r="BA42" s="11">
        <f>INDEX('31200 Ann'!$C$8:$AZ$51,MATCH('31200M Ann'!$C42,'31200 Ann'!$C$8:$C$51,0),MATCH('31200M Ann'!BA$8,'31200 Ann'!$C$8:$AZ$8,0))</f>
        <v>0.7</v>
      </c>
      <c r="BB42" s="11">
        <f>INDEX('31200 Ann'!$C$8:$AZ$51,MATCH('31200M Ann'!$C42,'31200 Ann'!$C$8:$C$51,0),MATCH('31200M Ann'!BB$8,'31200 Ann'!$C$8:$AZ$8,0))</f>
        <v>0.7</v>
      </c>
      <c r="BC42" s="11">
        <f>INDEX('31200 Ann'!$C$8:$AZ$51,MATCH('31200M Ann'!$C42,'31200 Ann'!$C$8:$C$51,0),MATCH('31200M Ann'!BC$8,'31200 Ann'!$C$8:$AZ$8,0))</f>
        <v>1.1000000000000001</v>
      </c>
      <c r="BD42" s="11">
        <f>INDEX('31200 Ann'!$C$8:$AZ$51,MATCH('31200M Ann'!$C42,'31200 Ann'!$C$8:$C$51,0),MATCH('31200M Ann'!BD$8,'31200 Ann'!$C$8:$AZ$8,0))</f>
        <v>1.5</v>
      </c>
      <c r="BE42" s="11">
        <f>INDEX('31200 Ann'!$C$8:$AZ$51,MATCH('31200M Ann'!$C42,'31200 Ann'!$C$8:$C$51,0),MATCH('31200M Ann'!BE$8,'31200 Ann'!$C$8:$AZ$8,0))</f>
        <v>1.9</v>
      </c>
      <c r="BF42" s="11">
        <f>INDEX('31200 Ann'!$C$8:$AZ$51,MATCH('31200M Ann'!$C42,'31200 Ann'!$C$8:$C$51,0),MATCH('31200M Ann'!BF$8,'31200 Ann'!$C$8:$AZ$8,0))</f>
        <v>2.1</v>
      </c>
      <c r="BG42" s="11">
        <f>INDEX('31200 Ann'!$C$8:$AZ$51,MATCH('31200M Ann'!$C42,'31200 Ann'!$C$8:$C$51,0),MATCH('31200M Ann'!BG$8,'31200 Ann'!$C$8:$AZ$8,0))</f>
        <v>2.2000000000000002</v>
      </c>
      <c r="BH42" s="11">
        <f>INDEX('31200 Ann'!$C$8:$AZ$51,MATCH('31200M Ann'!$C42,'31200 Ann'!$C$8:$C$51,0),MATCH('31200M Ann'!BH$8,'31200 Ann'!$C$8:$AZ$8,0))</f>
        <v>2.8</v>
      </c>
      <c r="BI42" s="11">
        <f>INDEX('31200 Ann'!$C$8:$AZ$51,MATCH('31200M Ann'!$C42,'31200 Ann'!$C$8:$C$51,0),MATCH('31200M Ann'!BI$8,'31200 Ann'!$C$8:$AZ$8,0))</f>
        <v>3.2</v>
      </c>
      <c r="BJ42" s="11">
        <f>INDEX('31200 Ann'!$C$8:$AZ$51,MATCH('31200M Ann'!$C42,'31200 Ann'!$C$8:$C$51,0),MATCH('31200M Ann'!BJ$8,'31200 Ann'!$C$8:$AZ$8,0))</f>
        <v>3.6</v>
      </c>
      <c r="BK42" s="11">
        <f>INDEX('31200 Ann'!$C$8:$AZ$51,MATCH('31200M Ann'!$C42,'31200 Ann'!$C$8:$C$51,0),MATCH('31200M Ann'!BK$8,'31200 Ann'!$C$8:$AZ$8,0))</f>
        <v>3.7</v>
      </c>
      <c r="BL42" s="11">
        <f>INDEX('31200 Ann'!$C$8:$AZ$51,MATCH('31200M Ann'!$C42,'31200 Ann'!$C$8:$C$51,0),MATCH('31200M Ann'!BL$8,'31200 Ann'!$C$8:$AZ$8,0))</f>
        <v>4.0999999999999996</v>
      </c>
      <c r="BM42" s="11">
        <f>INDEX('31200 Ann'!$C$8:$AZ$51,MATCH('31200M Ann'!$C42,'31200 Ann'!$C$8:$C$51,0),MATCH('31200M Ann'!BM$8,'31200 Ann'!$C$8:$AZ$8,0))</f>
        <v>5</v>
      </c>
      <c r="BN42" s="11">
        <f>INDEX('31200 Ann'!$C$8:$AZ$51,MATCH('31200M Ann'!$C42,'31200 Ann'!$C$8:$C$51,0),MATCH('31200M Ann'!BN$8,'31200 Ann'!$C$8:$AZ$8,0))</f>
        <v>5.2</v>
      </c>
      <c r="BO42" s="11">
        <f>INDEX('31200 Ann'!$C$8:$AZ$51,MATCH('31200M Ann'!$C42,'31200 Ann'!$C$8:$C$51,0),MATCH('31200M Ann'!BO$8,'31200 Ann'!$C$8:$AZ$8,0))</f>
        <v>5.5</v>
      </c>
      <c r="BP42" s="11">
        <f>INDEX('31200 Ann'!$C$8:$AZ$51,MATCH('31200M Ann'!$C42,'31200 Ann'!$C$8:$C$51,0),MATCH('31200M Ann'!BP$8,'31200 Ann'!$C$8:$AZ$8,0))</f>
        <v>5</v>
      </c>
      <c r="BQ42" s="11">
        <f>INDEX('31200 Ann'!$C$8:$AZ$51,MATCH('31200M Ann'!$C42,'31200 Ann'!$C$8:$C$51,0),MATCH('31200M Ann'!BQ$8,'31200 Ann'!$C$8:$AZ$8,0))</f>
        <v>5.5</v>
      </c>
      <c r="BR42" s="11">
        <f>INDEX('31200 Ann'!$C$8:$AZ$51,MATCH('31200M Ann'!$C42,'31200 Ann'!$C$8:$C$51,0),MATCH('31200M Ann'!BR$8,'31200 Ann'!$C$8:$AZ$8,0))</f>
        <v>5.4</v>
      </c>
      <c r="BS42" s="11">
        <f>INDEX('31200 Ann'!$C$8:$AZ$51,MATCH('31200M Ann'!$C42,'31200 Ann'!$C$8:$C$51,0),MATCH('31200M Ann'!BS$8,'31200 Ann'!$C$8:$AZ$8,0))</f>
        <v>5.4</v>
      </c>
      <c r="BT42" s="11">
        <f>INDEX('31200 Ann'!$C$8:$AZ$51,MATCH('31200M Ann'!$C42,'31200 Ann'!$C$8:$C$51,0),MATCH('31200M Ann'!BT$8,'31200 Ann'!$C$8:$AZ$8,0))</f>
        <v>5.2</v>
      </c>
      <c r="BU42" s="11">
        <f>INDEX('31200 Ann'!$C$8:$AZ$51,MATCH('31200M Ann'!$C42,'31200 Ann'!$C$8:$C$51,0),MATCH('31200M Ann'!BU$8,'31200 Ann'!$C$8:$AZ$8,0))</f>
        <v>5.0999999999999996</v>
      </c>
      <c r="BV42" s="11">
        <f>INDEX('31200 Ann'!$C$8:$AZ$51,MATCH('31200M Ann'!$C42,'31200 Ann'!$C$8:$C$51,0),MATCH('31200M Ann'!BV$8,'31200 Ann'!$C$8:$AZ$8,0))</f>
        <v>4.7</v>
      </c>
      <c r="BW42" s="11">
        <f>INDEX('31200 Ann'!$C$8:$AZ$51,MATCH('31200M Ann'!$C42,'31200 Ann'!$C$8:$C$51,0),MATCH('31200M Ann'!BW$8,'31200 Ann'!$C$8:$AZ$8,0))</f>
        <v>5.5</v>
      </c>
      <c r="BX42" s="11">
        <f>INDEX('31200 Ann'!$C$8:$AZ$51,MATCH('31200M Ann'!$C42,'31200 Ann'!$C$8:$C$51,0),MATCH('31200M Ann'!BX$8,'31200 Ann'!$C$8:$AZ$8,0))</f>
        <v>7.4</v>
      </c>
      <c r="BY42" s="11">
        <f>INDEX('31200 Ann'!$C$8:$AZ$51,MATCH('31200M Ann'!$C42,'31200 Ann'!$C$8:$C$51,0),MATCH('31200M Ann'!BY$8,'31200 Ann'!$C$8:$AZ$8,0))</f>
        <v>8.5</v>
      </c>
      <c r="BZ42" s="11">
        <f>INDEX('31200 Ann'!$C$8:$AZ$51,MATCH('31200M Ann'!$C42,'31200 Ann'!$C$8:$C$51,0),MATCH('31200M Ann'!BZ$8,'31200 Ann'!$C$8:$AZ$8,0))</f>
        <v>9.5</v>
      </c>
      <c r="CA42" s="11">
        <f>INDEX('31200 Ann'!$C$8:$AZ$51,MATCH('31200M Ann'!$C42,'31200 Ann'!$C$8:$C$51,0),MATCH('31200M Ann'!CA$8,'31200 Ann'!$C$8:$AZ$8,0))</f>
        <v>10.3</v>
      </c>
      <c r="CB42" s="11">
        <f>INDEX('31200 Ann'!$C$8:$AZ$51,MATCH('31200M Ann'!$C42,'31200 Ann'!$C$8:$C$51,0),MATCH('31200M Ann'!CB$8,'31200 Ann'!$C$8:$AZ$8,0))</f>
        <v>10.8</v>
      </c>
      <c r="CC42" s="11">
        <f>INDEX('31200 Ann'!$C$8:$AZ$51,MATCH('31200M Ann'!$C42,'31200 Ann'!$C$8:$C$51,0),MATCH('31200M Ann'!CC$8,'31200 Ann'!$C$8:$AZ$8,0))</f>
        <v>12.1</v>
      </c>
      <c r="CD42" s="11">
        <f>INDEX('31200 Ann'!$C$8:$AZ$51,MATCH('31200M Ann'!$C42,'31200 Ann'!$C$8:$C$51,0),MATCH('31200M Ann'!CD$8,'31200 Ann'!$C$8:$AZ$8,0))</f>
        <v>12.7</v>
      </c>
      <c r="CE42" s="11">
        <f>INDEX('31200 Ann'!$C$8:$AZ$51,MATCH('31200M Ann'!$C42,'31200 Ann'!$C$8:$C$51,0),MATCH('31200M Ann'!CE$8,'31200 Ann'!$C$8:$AZ$8,0))</f>
        <v>13.4</v>
      </c>
      <c r="CF42" s="11">
        <f>INDEX('31200 Ann'!$C$8:$AZ$51,MATCH('31200M Ann'!$C42,'31200 Ann'!$C$8:$C$51,0),MATCH('31200M Ann'!CF$8,'31200 Ann'!$C$8:$AZ$8,0))</f>
        <v>14.2</v>
      </c>
      <c r="CG42" s="11">
        <f>INDEX('31200 Ann'!$C$8:$AZ$51,MATCH('31200M Ann'!$C42,'31200 Ann'!$C$8:$C$51,0),MATCH('31200M Ann'!CG$8,'31200 Ann'!$C$8:$AZ$8,0))</f>
        <v>14.2</v>
      </c>
      <c r="CH42" s="11">
        <f>INDEX('31200 Ann'!$C$8:$AZ$51,MATCH('31200M Ann'!$C42,'31200 Ann'!$C$8:$C$51,0),MATCH('31200M Ann'!CH$8,'31200 Ann'!$C$8:$AZ$8,0))</f>
        <v>13.9</v>
      </c>
      <c r="CI42" s="11">
        <f>INDEX('31200 Ann'!$C$8:$AZ$51,MATCH('31200M Ann'!$C42,'31200 Ann'!$C$8:$C$51,0),MATCH('31200M Ann'!CI$8,'31200 Ann'!$C$8:$AZ$8,0))</f>
        <v>14</v>
      </c>
      <c r="CJ42" s="11">
        <f>INDEX('31200 Ann'!$C$8:$AZ$51,MATCH('31200M Ann'!$C42,'31200 Ann'!$C$8:$C$51,0),MATCH('31200M Ann'!CJ$8,'31200 Ann'!$C$8:$AZ$8,0))</f>
        <v>13.8</v>
      </c>
      <c r="CK42" s="11">
        <f>INDEX('31200 Ann'!$C$8:$AZ$51,MATCH('31200M Ann'!$C42,'31200 Ann'!$C$8:$C$51,0),MATCH('31200M Ann'!CK$8,'31200 Ann'!$C$8:$AZ$8,0))</f>
        <v>12.6</v>
      </c>
      <c r="CL42" s="11">
        <f>INDEX('31200 Ann'!$C$8:$AZ$51,MATCH('31200M Ann'!$C42,'31200 Ann'!$C$8:$C$51,0),MATCH('31200M Ann'!CL$8,'31200 Ann'!$C$8:$AZ$8,0))</f>
        <v>12.3</v>
      </c>
      <c r="CM42" s="11"/>
    </row>
    <row r="43" spans="1:91" s="10" customFormat="1" x14ac:dyDescent="0.25">
      <c r="A43" s="32">
        <v>35</v>
      </c>
      <c r="B43" s="10" t="s">
        <v>447</v>
      </c>
      <c r="C43" s="10" t="s">
        <v>446</v>
      </c>
      <c r="D43" s="10" t="str">
        <f>INDEX('31200 Ann Hist'!$C$8:$AR$51,MATCH('31200M Ann'!$C43,'31200 Ann Hist'!$C$8:$C$51,0),MATCH('31200M Ann'!D$8,'31200 Ann Hist'!$C$8:$AR$8,0))</f>
        <v>.....</v>
      </c>
      <c r="E43" s="10" t="str">
        <f>INDEX('31200 Ann Hist'!$C$8:$AR$51,MATCH('31200M Ann'!$C43,'31200 Ann Hist'!$C$8:$C$51,0),MATCH('31200M Ann'!E$8,'31200 Ann Hist'!$C$8:$AR$8,0))</f>
        <v>.....</v>
      </c>
      <c r="F43" s="10" t="str">
        <f>INDEX('31200 Ann Hist'!$C$8:$AR$51,MATCH('31200M Ann'!$C43,'31200 Ann Hist'!$C$8:$C$51,0),MATCH('31200M Ann'!F$8,'31200 Ann Hist'!$C$8:$AR$8,0))</f>
        <v>.....</v>
      </c>
      <c r="G43" s="10" t="str">
        <f>INDEX('31200 Ann Hist'!$C$8:$AR$51,MATCH('31200M Ann'!$C43,'31200 Ann Hist'!$C$8:$C$51,0),MATCH('31200M Ann'!G$8,'31200 Ann Hist'!$C$8:$AR$8,0))</f>
        <v>.....</v>
      </c>
      <c r="H43" s="10">
        <f>INDEX('31200 Ann Hist'!$C$8:$AR$51,MATCH('31200M Ann'!$C43,'31200 Ann Hist'!$C$8:$C$51,0),MATCH('31200M Ann'!H$8,'31200 Ann Hist'!$C$8:$AR$8,0))</f>
        <v>0.1</v>
      </c>
      <c r="I43" s="10">
        <f>INDEX('31200 Ann Hist'!$C$8:$AR$51,MATCH('31200M Ann'!$C43,'31200 Ann Hist'!$C$8:$C$51,0),MATCH('31200M Ann'!I$8,'31200 Ann Hist'!$C$8:$AR$8,0))</f>
        <v>0.1</v>
      </c>
      <c r="J43" s="10">
        <f>INDEX('31200 Ann Hist'!$C$8:$AR$51,MATCH('31200M Ann'!$C43,'31200 Ann Hist'!$C$8:$C$51,0),MATCH('31200M Ann'!J$8,'31200 Ann Hist'!$C$8:$AR$8,0))</f>
        <v>0.1</v>
      </c>
      <c r="K43" s="10">
        <f>INDEX('31200 Ann Hist'!$C$8:$AR$51,MATCH('31200M Ann'!$C43,'31200 Ann Hist'!$C$8:$C$51,0),MATCH('31200M Ann'!K$8,'31200 Ann Hist'!$C$8:$AR$8,0))</f>
        <v>0.2</v>
      </c>
      <c r="L43" s="10">
        <f>INDEX('31200 Ann Hist'!$C$8:$AR$51,MATCH('31200M Ann'!$C43,'31200 Ann Hist'!$C$8:$C$51,0),MATCH('31200M Ann'!L$8,'31200 Ann Hist'!$C$8:$AR$8,0))</f>
        <v>0.4</v>
      </c>
      <c r="M43" s="10">
        <f>INDEX('31200 Ann Hist'!$C$8:$AR$51,MATCH('31200M Ann'!$C43,'31200 Ann Hist'!$C$8:$C$51,0),MATCH('31200M Ann'!M$8,'31200 Ann Hist'!$C$8:$AR$8,0))</f>
        <v>0.5</v>
      </c>
      <c r="N43" s="10">
        <f>INDEX('31200 Ann Hist'!$C$8:$AR$51,MATCH('31200M Ann'!$C43,'31200 Ann Hist'!$C$8:$C$51,0),MATCH('31200M Ann'!N$8,'31200 Ann Hist'!$C$8:$AR$8,0))</f>
        <v>0.6</v>
      </c>
      <c r="O43" s="10">
        <f>INDEX('31200 Ann Hist'!$C$8:$AR$51,MATCH('31200M Ann'!$C43,'31200 Ann Hist'!$C$8:$C$51,0),MATCH('31200M Ann'!O$8,'31200 Ann Hist'!$C$8:$AR$8,0))</f>
        <v>0.6</v>
      </c>
      <c r="P43" s="10">
        <f>INDEX('31200 Ann Hist'!$C$8:$AR$51,MATCH('31200M Ann'!$C43,'31200 Ann Hist'!$C$8:$C$51,0),MATCH('31200M Ann'!P$8,'31200 Ann Hist'!$C$8:$AR$8,0))</f>
        <v>0.7</v>
      </c>
      <c r="Q43" s="10">
        <f>INDEX('31200 Ann Hist'!$C$8:$AR$51,MATCH('31200M Ann'!$C43,'31200 Ann Hist'!$C$8:$C$51,0),MATCH('31200M Ann'!Q$8,'31200 Ann Hist'!$C$8:$AR$8,0))</f>
        <v>0.8</v>
      </c>
      <c r="R43" s="10">
        <f>INDEX('31200 Ann Hist'!$C$8:$AR$51,MATCH('31200M Ann'!$C43,'31200 Ann Hist'!$C$8:$C$51,0),MATCH('31200M Ann'!R$8,'31200 Ann Hist'!$C$8:$AR$8,0))</f>
        <v>0.8</v>
      </c>
      <c r="S43" s="10">
        <f>INDEX('31200 Ann Hist'!$C$8:$AR$51,MATCH('31200M Ann'!$C43,'31200 Ann Hist'!$C$8:$C$51,0),MATCH('31200M Ann'!S$8,'31200 Ann Hist'!$C$8:$AR$8,0))</f>
        <v>0.9</v>
      </c>
      <c r="T43" s="10">
        <f>INDEX('31200 Ann Hist'!$C$8:$AR$51,MATCH('31200M Ann'!$C43,'31200 Ann Hist'!$C$8:$C$51,0),MATCH('31200M Ann'!T$8,'31200 Ann Hist'!$C$8:$AR$8,0))</f>
        <v>0.9</v>
      </c>
      <c r="U43" s="10">
        <f>INDEX('31200 Ann Hist'!$C$8:$AR$51,MATCH('31200M Ann'!$C43,'31200 Ann Hist'!$C$8:$C$51,0),MATCH('31200M Ann'!U$8,'31200 Ann Hist'!$C$8:$AR$8,0))</f>
        <v>1.1000000000000001</v>
      </c>
      <c r="V43" s="10">
        <f>INDEX('31200 Ann Hist'!$C$8:$AR$51,MATCH('31200M Ann'!$C43,'31200 Ann Hist'!$C$8:$C$51,0),MATCH('31200M Ann'!V$8,'31200 Ann Hist'!$C$8:$AR$8,0))</f>
        <v>0.3</v>
      </c>
      <c r="W43" s="10">
        <f>INDEX('31200 Ann Hist'!$C$8:$AR$51,MATCH('31200M Ann'!$C43,'31200 Ann Hist'!$C$8:$C$51,0),MATCH('31200M Ann'!W$8,'31200 Ann Hist'!$C$8:$AR$8,0))</f>
        <v>0.4</v>
      </c>
      <c r="X43" s="10">
        <f>INDEX('31200 Ann Hist'!$C$8:$AR$51,MATCH('31200M Ann'!$C43,'31200 Ann Hist'!$C$8:$C$51,0),MATCH('31200M Ann'!X$8,'31200 Ann Hist'!$C$8:$AR$8,0))</f>
        <v>0.5</v>
      </c>
      <c r="Y43" s="10">
        <f>INDEX('31200 Ann Hist'!$C$8:$AR$51,MATCH('31200M Ann'!$C43,'31200 Ann Hist'!$C$8:$C$51,0),MATCH('31200M Ann'!Y$8,'31200 Ann Hist'!$C$8:$AR$8,0))</f>
        <v>0.6</v>
      </c>
      <c r="Z43" s="10">
        <f>INDEX('31200 Ann Hist'!$C$8:$AR$51,MATCH('31200M Ann'!$C43,'31200 Ann Hist'!$C$8:$C$51,0),MATCH('31200M Ann'!Z$8,'31200 Ann Hist'!$C$8:$AR$8,0))</f>
        <v>0.6</v>
      </c>
      <c r="AA43" s="10">
        <f>INDEX('31200 Ann Hist'!$C$8:$AR$51,MATCH('31200M Ann'!$C43,'31200 Ann Hist'!$C$8:$C$51,0),MATCH('31200M Ann'!AA$8,'31200 Ann Hist'!$C$8:$AR$8,0))</f>
        <v>0.5</v>
      </c>
      <c r="AB43" s="10">
        <f>INDEX('31200 Ann Hist'!$C$8:$AR$51,MATCH('31200M Ann'!$C43,'31200 Ann Hist'!$C$8:$C$51,0),MATCH('31200M Ann'!AB$8,'31200 Ann Hist'!$C$8:$AR$8,0))</f>
        <v>0.5</v>
      </c>
      <c r="AC43" s="10">
        <f>INDEX('31200 Ann Hist'!$C$8:$AR$51,MATCH('31200M Ann'!$C43,'31200 Ann Hist'!$C$8:$C$51,0),MATCH('31200M Ann'!AC$8,'31200 Ann Hist'!$C$8:$AR$8,0))</f>
        <v>0.6</v>
      </c>
      <c r="AD43" s="10">
        <f>INDEX('31200 Ann Hist'!$C$8:$AR$51,MATCH('31200M Ann'!$C43,'31200 Ann Hist'!$C$8:$C$51,0),MATCH('31200M Ann'!AD$8,'31200 Ann Hist'!$C$8:$AR$8,0))</f>
        <v>0.6</v>
      </c>
      <c r="AE43" s="10">
        <f>INDEX('31200 Ann Hist'!$C$8:$AR$51,MATCH('31200M Ann'!$C43,'31200 Ann Hist'!$C$8:$C$51,0),MATCH('31200M Ann'!AE$8,'31200 Ann Hist'!$C$8:$AR$8,0))</f>
        <v>0.6</v>
      </c>
      <c r="AF43" s="10">
        <f>INDEX('31200 Ann Hist'!$C$8:$AR$51,MATCH('31200M Ann'!$C43,'31200 Ann Hist'!$C$8:$C$51,0),MATCH('31200M Ann'!AF$8,'31200 Ann Hist'!$C$8:$AR$8,0))</f>
        <v>0.7</v>
      </c>
      <c r="AG43" s="10">
        <f>INDEX('31200 Ann Hist'!$C$8:$AR$51,MATCH('31200M Ann'!$C43,'31200 Ann Hist'!$C$8:$C$51,0),MATCH('31200M Ann'!AG$8,'31200 Ann Hist'!$C$8:$AR$8,0))</f>
        <v>0.8</v>
      </c>
      <c r="AH43" s="10">
        <f>INDEX('31200 Ann Hist'!$C$8:$AR$51,MATCH('31200M Ann'!$C43,'31200 Ann Hist'!$C$8:$C$51,0),MATCH('31200M Ann'!AH$8,'31200 Ann Hist'!$C$8:$AR$8,0))</f>
        <v>0.9</v>
      </c>
      <c r="AI43" s="10">
        <f>INDEX('31200 Ann Hist'!$C$8:$AR$51,MATCH('31200M Ann'!$C43,'31200 Ann Hist'!$C$8:$C$51,0),MATCH('31200M Ann'!AI$8,'31200 Ann Hist'!$C$8:$AR$8,0))</f>
        <v>1</v>
      </c>
      <c r="AJ43" s="10">
        <f>INDEX('31200 Ann Hist'!$C$8:$AR$51,MATCH('31200M Ann'!$C43,'31200 Ann Hist'!$C$8:$C$51,0),MATCH('31200M Ann'!AJ$8,'31200 Ann Hist'!$C$8:$AR$8,0))</f>
        <v>1.1000000000000001</v>
      </c>
      <c r="AK43" s="10">
        <f>INDEX('31200 Ann Hist'!$C$8:$AR$51,MATCH('31200M Ann'!$C43,'31200 Ann Hist'!$C$8:$C$51,0),MATCH('31200M Ann'!AK$8,'31200 Ann Hist'!$C$8:$AR$8,0))</f>
        <v>1.3</v>
      </c>
      <c r="AL43" s="10">
        <f>INDEX('31200 Ann Hist'!$C$8:$AR$51,MATCH('31200M Ann'!$C43,'31200 Ann Hist'!$C$8:$C$51,0),MATCH('31200M Ann'!AL$8,'31200 Ann Hist'!$C$8:$AR$8,0))</f>
        <v>1.4</v>
      </c>
      <c r="AM43" s="10">
        <f>INDEX('31200 Ann Hist'!$C$8:$AR$51,MATCH('31200M Ann'!$C43,'31200 Ann Hist'!$C$8:$C$51,0),MATCH('31200M Ann'!AM$8,'31200 Ann Hist'!$C$8:$AR$8,0))</f>
        <v>1.5</v>
      </c>
      <c r="AN43" s="10">
        <f>INDEX('31200 Ann Hist'!$C$8:$AR$51,MATCH('31200M Ann'!$C43,'31200 Ann Hist'!$C$8:$C$51,0),MATCH('31200M Ann'!AN$8,'31200 Ann Hist'!$C$8:$AR$8,0))</f>
        <v>1.7</v>
      </c>
      <c r="AO43" s="10">
        <f>INDEX('31200 Ann Hist'!$C$8:$AR$51,MATCH('31200M Ann'!$C43,'31200 Ann Hist'!$C$8:$C$51,0),MATCH('31200M Ann'!AO$8,'31200 Ann Hist'!$C$8:$AR$8,0))</f>
        <v>1.9</v>
      </c>
      <c r="AP43" s="10">
        <f>INDEX('31200 Ann Hist'!$C$8:$AR$51,MATCH('31200M Ann'!$C43,'31200 Ann Hist'!$C$8:$C$51,0),MATCH('31200M Ann'!AP$8,'31200 Ann Hist'!$C$8:$AR$8,0))</f>
        <v>2.2999999999999998</v>
      </c>
      <c r="AQ43" s="10">
        <f>INDEX('31200 Ann Hist'!$C$8:$AR$51,MATCH('31200M Ann'!$C43,'31200 Ann Hist'!$C$8:$C$51,0),MATCH('31200M Ann'!AQ$8,'31200 Ann Hist'!$C$8:$AR$8,0))</f>
        <v>2.8</v>
      </c>
      <c r="AR43" s="11">
        <f>INDEX('31200 Ann'!$C$8:$AZ$51,MATCH('31200M Ann'!$C43,'31200 Ann'!$C$8:$C$51,0),MATCH('31200M Ann'!AR$8,'31200 Ann'!$C$8:$AZ$8,0))</f>
        <v>3.5</v>
      </c>
      <c r="AS43" s="11">
        <f>INDEX('31200 Ann'!$C$8:$AZ$51,MATCH('31200M Ann'!$C43,'31200 Ann'!$C$8:$C$51,0),MATCH('31200M Ann'!AS$8,'31200 Ann'!$C$8:$AZ$8,0))</f>
        <v>4.8</v>
      </c>
      <c r="AT43" s="11">
        <f>INDEX('31200 Ann'!$C$8:$AZ$51,MATCH('31200M Ann'!$C43,'31200 Ann'!$C$8:$C$51,0),MATCH('31200M Ann'!AT$8,'31200 Ann'!$C$8:$AZ$8,0))</f>
        <v>6.2</v>
      </c>
      <c r="AU43" s="11">
        <f>INDEX('31200 Ann'!$C$8:$AZ$51,MATCH('31200M Ann'!$C43,'31200 Ann'!$C$8:$C$51,0),MATCH('31200M Ann'!AU$8,'31200 Ann'!$C$8:$AZ$8,0))</f>
        <v>6.9</v>
      </c>
      <c r="AV43" s="11">
        <f>INDEX('31200 Ann'!$C$8:$AZ$51,MATCH('31200M Ann'!$C43,'31200 Ann'!$C$8:$C$51,0),MATCH('31200M Ann'!AV$8,'31200 Ann'!$C$8:$AZ$8,0))</f>
        <v>7.2</v>
      </c>
      <c r="AW43" s="11">
        <f>INDEX('31200 Ann'!$C$8:$AZ$51,MATCH('31200M Ann'!$C43,'31200 Ann'!$C$8:$C$51,0),MATCH('31200M Ann'!AW$8,'31200 Ann'!$C$8:$AZ$8,0))</f>
        <v>8</v>
      </c>
      <c r="AX43" s="11">
        <f>INDEX('31200 Ann'!$C$8:$AZ$51,MATCH('31200M Ann'!$C43,'31200 Ann'!$C$8:$C$51,0),MATCH('31200M Ann'!AX$8,'31200 Ann'!$C$8:$AZ$8,0))</f>
        <v>9.3000000000000007</v>
      </c>
      <c r="AY43" s="11">
        <f>INDEX('31200 Ann'!$C$8:$AZ$51,MATCH('31200M Ann'!$C43,'31200 Ann'!$C$8:$C$51,0),MATCH('31200M Ann'!AY$8,'31200 Ann'!$C$8:$AZ$8,0))</f>
        <v>10.1</v>
      </c>
      <c r="AZ43" s="11">
        <f>INDEX('31200 Ann'!$C$8:$AZ$51,MATCH('31200M Ann'!$C43,'31200 Ann'!$C$8:$C$51,0),MATCH('31200M Ann'!AZ$8,'31200 Ann'!$C$8:$AZ$8,0))</f>
        <v>10.6</v>
      </c>
      <c r="BA43" s="11">
        <f>INDEX('31200 Ann'!$C$8:$AZ$51,MATCH('31200M Ann'!$C43,'31200 Ann'!$C$8:$C$51,0),MATCH('31200M Ann'!BA$8,'31200 Ann'!$C$8:$AZ$8,0))</f>
        <v>10.8</v>
      </c>
      <c r="BB43" s="11">
        <f>INDEX('31200 Ann'!$C$8:$AZ$51,MATCH('31200M Ann'!$C43,'31200 Ann'!$C$8:$C$51,0),MATCH('31200M Ann'!BB$8,'31200 Ann'!$C$8:$AZ$8,0))</f>
        <v>11.1</v>
      </c>
      <c r="BC43" s="11">
        <f>INDEX('31200 Ann'!$C$8:$AZ$51,MATCH('31200M Ann'!$C43,'31200 Ann'!$C$8:$C$51,0),MATCH('31200M Ann'!BC$8,'31200 Ann'!$C$8:$AZ$8,0))</f>
        <v>12.5</v>
      </c>
      <c r="BD43" s="11">
        <f>INDEX('31200 Ann'!$C$8:$AZ$51,MATCH('31200M Ann'!$C43,'31200 Ann'!$C$8:$C$51,0),MATCH('31200M Ann'!BD$8,'31200 Ann'!$C$8:$AZ$8,0))</f>
        <v>13.1</v>
      </c>
      <c r="BE43" s="11">
        <f>INDEX('31200 Ann'!$C$8:$AZ$51,MATCH('31200M Ann'!$C43,'31200 Ann'!$C$8:$C$51,0),MATCH('31200M Ann'!BE$8,'31200 Ann'!$C$8:$AZ$8,0))</f>
        <v>12.9</v>
      </c>
      <c r="BF43" s="11">
        <f>INDEX('31200 Ann'!$C$8:$AZ$51,MATCH('31200M Ann'!$C43,'31200 Ann'!$C$8:$C$51,0),MATCH('31200M Ann'!BF$8,'31200 Ann'!$C$8:$AZ$8,0))</f>
        <v>13.8</v>
      </c>
      <c r="BG43" s="11">
        <f>INDEX('31200 Ann'!$C$8:$AZ$51,MATCH('31200M Ann'!$C43,'31200 Ann'!$C$8:$C$51,0),MATCH('31200M Ann'!BG$8,'31200 Ann'!$C$8:$AZ$8,0))</f>
        <v>14.5</v>
      </c>
      <c r="BH43" s="11">
        <f>INDEX('31200 Ann'!$C$8:$AZ$51,MATCH('31200M Ann'!$C43,'31200 Ann'!$C$8:$C$51,0),MATCH('31200M Ann'!BH$8,'31200 Ann'!$C$8:$AZ$8,0))</f>
        <v>15.2</v>
      </c>
      <c r="BI43" s="11">
        <f>INDEX('31200 Ann'!$C$8:$AZ$51,MATCH('31200M Ann'!$C43,'31200 Ann'!$C$8:$C$51,0),MATCH('31200M Ann'!BI$8,'31200 Ann'!$C$8:$AZ$8,0))</f>
        <v>16.100000000000001</v>
      </c>
      <c r="BJ43" s="11">
        <f>INDEX('31200 Ann'!$C$8:$AZ$51,MATCH('31200M Ann'!$C43,'31200 Ann'!$C$8:$C$51,0),MATCH('31200M Ann'!BJ$8,'31200 Ann'!$C$8:$AZ$8,0))</f>
        <v>16.399999999999999</v>
      </c>
      <c r="BK43" s="11">
        <f>INDEX('31200 Ann'!$C$8:$AZ$51,MATCH('31200M Ann'!$C43,'31200 Ann'!$C$8:$C$51,0),MATCH('31200M Ann'!BK$8,'31200 Ann'!$C$8:$AZ$8,0))</f>
        <v>16.899999999999999</v>
      </c>
      <c r="BL43" s="11">
        <f>INDEX('31200 Ann'!$C$8:$AZ$51,MATCH('31200M Ann'!$C43,'31200 Ann'!$C$8:$C$51,0),MATCH('31200M Ann'!BL$8,'31200 Ann'!$C$8:$AZ$8,0))</f>
        <v>17.5</v>
      </c>
      <c r="BM43" s="11">
        <f>INDEX('31200 Ann'!$C$8:$AZ$51,MATCH('31200M Ann'!$C43,'31200 Ann'!$C$8:$C$51,0),MATCH('31200M Ann'!BM$8,'31200 Ann'!$C$8:$AZ$8,0))</f>
        <v>19.2</v>
      </c>
      <c r="BN43" s="11">
        <f>INDEX('31200 Ann'!$C$8:$AZ$51,MATCH('31200M Ann'!$C43,'31200 Ann'!$C$8:$C$51,0),MATCH('31200M Ann'!BN$8,'31200 Ann'!$C$8:$AZ$8,0))</f>
        <v>21.1</v>
      </c>
      <c r="BO43" s="11">
        <f>INDEX('31200 Ann'!$C$8:$AZ$51,MATCH('31200M Ann'!$C43,'31200 Ann'!$C$8:$C$51,0),MATCH('31200M Ann'!BO$8,'31200 Ann'!$C$8:$AZ$8,0))</f>
        <v>22.2</v>
      </c>
      <c r="BP43" s="11">
        <f>INDEX('31200 Ann'!$C$8:$AZ$51,MATCH('31200M Ann'!$C43,'31200 Ann'!$C$8:$C$51,0),MATCH('31200M Ann'!BP$8,'31200 Ann'!$C$8:$AZ$8,0))</f>
        <v>22.8</v>
      </c>
      <c r="BQ43" s="11">
        <f>INDEX('31200 Ann'!$C$8:$AZ$51,MATCH('31200M Ann'!$C43,'31200 Ann'!$C$8:$C$51,0),MATCH('31200M Ann'!BQ$8,'31200 Ann'!$C$8:$AZ$8,0))</f>
        <v>23.2</v>
      </c>
      <c r="BR43" s="11">
        <f>INDEX('31200 Ann'!$C$8:$AZ$51,MATCH('31200M Ann'!$C43,'31200 Ann'!$C$8:$C$51,0),MATCH('31200M Ann'!BR$8,'31200 Ann'!$C$8:$AZ$8,0))</f>
        <v>22.6</v>
      </c>
      <c r="BS43" s="11">
        <f>INDEX('31200 Ann'!$C$8:$AZ$51,MATCH('31200M Ann'!$C43,'31200 Ann'!$C$8:$C$51,0),MATCH('31200M Ann'!BS$8,'31200 Ann'!$C$8:$AZ$8,0))</f>
        <v>20.3</v>
      </c>
      <c r="BT43" s="11">
        <f>INDEX('31200 Ann'!$C$8:$AZ$51,MATCH('31200M Ann'!$C43,'31200 Ann'!$C$8:$C$51,0),MATCH('31200M Ann'!BT$8,'31200 Ann'!$C$8:$AZ$8,0))</f>
        <v>17.899999999999999</v>
      </c>
      <c r="BU43" s="11">
        <f>INDEX('31200 Ann'!$C$8:$AZ$51,MATCH('31200M Ann'!$C43,'31200 Ann'!$C$8:$C$51,0),MATCH('31200M Ann'!BU$8,'31200 Ann'!$C$8:$AZ$8,0))</f>
        <v>17.399999999999999</v>
      </c>
      <c r="BV43" s="11">
        <f>INDEX('31200 Ann'!$C$8:$AZ$51,MATCH('31200M Ann'!$C43,'31200 Ann'!$C$8:$C$51,0),MATCH('31200M Ann'!BV$8,'31200 Ann'!$C$8:$AZ$8,0))</f>
        <v>17.899999999999999</v>
      </c>
      <c r="BW43" s="11">
        <f>INDEX('31200 Ann'!$C$8:$AZ$51,MATCH('31200M Ann'!$C43,'31200 Ann'!$C$8:$C$51,0),MATCH('31200M Ann'!BW$8,'31200 Ann'!$C$8:$AZ$8,0))</f>
        <v>18.399999999999999</v>
      </c>
      <c r="BX43" s="11">
        <f>INDEX('31200 Ann'!$C$8:$AZ$51,MATCH('31200M Ann'!$C43,'31200 Ann'!$C$8:$C$51,0),MATCH('31200M Ann'!BX$8,'31200 Ann'!$C$8:$AZ$8,0))</f>
        <v>18.100000000000001</v>
      </c>
      <c r="BY43" s="11">
        <f>INDEX('31200 Ann'!$C$8:$AZ$51,MATCH('31200M Ann'!$C43,'31200 Ann'!$C$8:$C$51,0),MATCH('31200M Ann'!BY$8,'31200 Ann'!$C$8:$AZ$8,0))</f>
        <v>17.7</v>
      </c>
      <c r="BZ43" s="11">
        <f>INDEX('31200 Ann'!$C$8:$AZ$51,MATCH('31200M Ann'!$C43,'31200 Ann'!$C$8:$C$51,0),MATCH('31200M Ann'!BZ$8,'31200 Ann'!$C$8:$AZ$8,0))</f>
        <v>18.399999999999999</v>
      </c>
      <c r="CA43" s="11">
        <f>INDEX('31200 Ann'!$C$8:$AZ$51,MATCH('31200M Ann'!$C43,'31200 Ann'!$C$8:$C$51,0),MATCH('31200M Ann'!CA$8,'31200 Ann'!$C$8:$AZ$8,0))</f>
        <v>18.399999999999999</v>
      </c>
      <c r="CB43" s="11">
        <f>INDEX('31200 Ann'!$C$8:$AZ$51,MATCH('31200M Ann'!$C43,'31200 Ann'!$C$8:$C$51,0),MATCH('31200M Ann'!CB$8,'31200 Ann'!$C$8:$AZ$8,0))</f>
        <v>18.399999999999999</v>
      </c>
      <c r="CC43" s="11">
        <f>INDEX('31200 Ann'!$C$8:$AZ$51,MATCH('31200M Ann'!$C43,'31200 Ann'!$C$8:$C$51,0),MATCH('31200M Ann'!CC$8,'31200 Ann'!$C$8:$AZ$8,0))</f>
        <v>18.2</v>
      </c>
      <c r="CD43" s="11">
        <f>INDEX('31200 Ann'!$C$8:$AZ$51,MATCH('31200M Ann'!$C43,'31200 Ann'!$C$8:$C$51,0),MATCH('31200M Ann'!CD$8,'31200 Ann'!$C$8:$AZ$8,0))</f>
        <v>18.399999999999999</v>
      </c>
      <c r="CE43" s="11">
        <f>INDEX('31200 Ann'!$C$8:$AZ$51,MATCH('31200M Ann'!$C43,'31200 Ann'!$C$8:$C$51,0),MATCH('31200M Ann'!CE$8,'31200 Ann'!$C$8:$AZ$8,0))</f>
        <v>19.100000000000001</v>
      </c>
      <c r="CF43" s="11">
        <f>INDEX('31200 Ann'!$C$8:$AZ$51,MATCH('31200M Ann'!$C43,'31200 Ann'!$C$8:$C$51,0),MATCH('31200M Ann'!CF$8,'31200 Ann'!$C$8:$AZ$8,0))</f>
        <v>21.3</v>
      </c>
      <c r="CG43" s="11">
        <f>INDEX('31200 Ann'!$C$8:$AZ$51,MATCH('31200M Ann'!$C43,'31200 Ann'!$C$8:$C$51,0),MATCH('31200M Ann'!CG$8,'31200 Ann'!$C$8:$AZ$8,0))</f>
        <v>22.4</v>
      </c>
      <c r="CH43" s="11">
        <f>INDEX('31200 Ann'!$C$8:$AZ$51,MATCH('31200M Ann'!$C43,'31200 Ann'!$C$8:$C$51,0),MATCH('31200M Ann'!CH$8,'31200 Ann'!$C$8:$AZ$8,0))</f>
        <v>20.8</v>
      </c>
      <c r="CI43" s="11">
        <f>INDEX('31200 Ann'!$C$8:$AZ$51,MATCH('31200M Ann'!$C43,'31200 Ann'!$C$8:$C$51,0),MATCH('31200M Ann'!CI$8,'31200 Ann'!$C$8:$AZ$8,0))</f>
        <v>19.8</v>
      </c>
      <c r="CJ43" s="11">
        <f>INDEX('31200 Ann'!$C$8:$AZ$51,MATCH('31200M Ann'!$C43,'31200 Ann'!$C$8:$C$51,0),MATCH('31200M Ann'!CJ$8,'31200 Ann'!$C$8:$AZ$8,0))</f>
        <v>19.7</v>
      </c>
      <c r="CK43" s="11">
        <f>INDEX('31200 Ann'!$C$8:$AZ$51,MATCH('31200M Ann'!$C43,'31200 Ann'!$C$8:$C$51,0),MATCH('31200M Ann'!CK$8,'31200 Ann'!$C$8:$AZ$8,0))</f>
        <v>19.8</v>
      </c>
      <c r="CL43" s="11">
        <f>INDEX('31200 Ann'!$C$8:$AZ$51,MATCH('31200M Ann'!$C43,'31200 Ann'!$C$8:$C$51,0),MATCH('31200M Ann'!CL$8,'31200 Ann'!$C$8:$AZ$8,0))</f>
        <v>19.899999999999999</v>
      </c>
      <c r="CM43" s="11"/>
    </row>
    <row r="44" spans="1:91" s="10" customFormat="1" x14ac:dyDescent="0.25">
      <c r="A44" s="32">
        <v>36</v>
      </c>
      <c r="B44" s="10" t="s">
        <v>445</v>
      </c>
      <c r="C44" s="10" t="s">
        <v>444</v>
      </c>
      <c r="D44" s="10" t="str">
        <f>INDEX('31200 Ann Hist'!$C$8:$AR$51,MATCH('31200M Ann'!$C44,'31200 Ann Hist'!$C$8:$C$51,0),MATCH('31200M Ann'!D$8,'31200 Ann Hist'!$C$8:$AR$8,0))</f>
        <v>.....</v>
      </c>
      <c r="E44" s="10" t="str">
        <f>INDEX('31200 Ann Hist'!$C$8:$AR$51,MATCH('31200M Ann'!$C44,'31200 Ann Hist'!$C$8:$C$51,0),MATCH('31200M Ann'!E$8,'31200 Ann Hist'!$C$8:$AR$8,0))</f>
        <v>.....</v>
      </c>
      <c r="F44" s="10" t="str">
        <f>INDEX('31200 Ann Hist'!$C$8:$AR$51,MATCH('31200M Ann'!$C44,'31200 Ann Hist'!$C$8:$C$51,0),MATCH('31200M Ann'!F$8,'31200 Ann Hist'!$C$8:$AR$8,0))</f>
        <v>.....</v>
      </c>
      <c r="G44" s="10" t="str">
        <f>INDEX('31200 Ann Hist'!$C$8:$AR$51,MATCH('31200M Ann'!$C44,'31200 Ann Hist'!$C$8:$C$51,0),MATCH('31200M Ann'!G$8,'31200 Ann Hist'!$C$8:$AR$8,0))</f>
        <v>.....</v>
      </c>
      <c r="H44" s="10" t="str">
        <f>INDEX('31200 Ann Hist'!$C$8:$AR$51,MATCH('31200M Ann'!$C44,'31200 Ann Hist'!$C$8:$C$51,0),MATCH('31200M Ann'!H$8,'31200 Ann Hist'!$C$8:$AR$8,0))</f>
        <v>.....</v>
      </c>
      <c r="I44" s="10" t="str">
        <f>INDEX('31200 Ann Hist'!$C$8:$AR$51,MATCH('31200M Ann'!$C44,'31200 Ann Hist'!$C$8:$C$51,0),MATCH('31200M Ann'!I$8,'31200 Ann Hist'!$C$8:$AR$8,0))</f>
        <v>.....</v>
      </c>
      <c r="J44" s="10" t="str">
        <f>INDEX('31200 Ann Hist'!$C$8:$AR$51,MATCH('31200M Ann'!$C44,'31200 Ann Hist'!$C$8:$C$51,0),MATCH('31200M Ann'!J$8,'31200 Ann Hist'!$C$8:$AR$8,0))</f>
        <v>.....</v>
      </c>
      <c r="K44" s="10" t="str">
        <f>INDEX('31200 Ann Hist'!$C$8:$AR$51,MATCH('31200M Ann'!$C44,'31200 Ann Hist'!$C$8:$C$51,0),MATCH('31200M Ann'!K$8,'31200 Ann Hist'!$C$8:$AR$8,0))</f>
        <v>.....</v>
      </c>
      <c r="L44" s="10" t="str">
        <f>INDEX('31200 Ann Hist'!$C$8:$AR$51,MATCH('31200M Ann'!$C44,'31200 Ann Hist'!$C$8:$C$51,0),MATCH('31200M Ann'!L$8,'31200 Ann Hist'!$C$8:$AR$8,0))</f>
        <v>.....</v>
      </c>
      <c r="M44" s="10" t="str">
        <f>INDEX('31200 Ann Hist'!$C$8:$AR$51,MATCH('31200M Ann'!$C44,'31200 Ann Hist'!$C$8:$C$51,0),MATCH('31200M Ann'!M$8,'31200 Ann Hist'!$C$8:$AR$8,0))</f>
        <v>.....</v>
      </c>
      <c r="N44" s="10" t="str">
        <f>INDEX('31200 Ann Hist'!$C$8:$AR$51,MATCH('31200M Ann'!$C44,'31200 Ann Hist'!$C$8:$C$51,0),MATCH('31200M Ann'!N$8,'31200 Ann Hist'!$C$8:$AR$8,0))</f>
        <v>.....</v>
      </c>
      <c r="O44" s="10" t="str">
        <f>INDEX('31200 Ann Hist'!$C$8:$AR$51,MATCH('31200M Ann'!$C44,'31200 Ann Hist'!$C$8:$C$51,0),MATCH('31200M Ann'!O$8,'31200 Ann Hist'!$C$8:$AR$8,0))</f>
        <v>.....</v>
      </c>
      <c r="P44" s="10" t="str">
        <f>INDEX('31200 Ann Hist'!$C$8:$AR$51,MATCH('31200M Ann'!$C44,'31200 Ann Hist'!$C$8:$C$51,0),MATCH('31200M Ann'!P$8,'31200 Ann Hist'!$C$8:$AR$8,0))</f>
        <v>.....</v>
      </c>
      <c r="Q44" s="10" t="str">
        <f>INDEX('31200 Ann Hist'!$C$8:$AR$51,MATCH('31200M Ann'!$C44,'31200 Ann Hist'!$C$8:$C$51,0),MATCH('31200M Ann'!Q$8,'31200 Ann Hist'!$C$8:$AR$8,0))</f>
        <v>.....</v>
      </c>
      <c r="R44" s="10" t="str">
        <f>INDEX('31200 Ann Hist'!$C$8:$AR$51,MATCH('31200M Ann'!$C44,'31200 Ann Hist'!$C$8:$C$51,0),MATCH('31200M Ann'!R$8,'31200 Ann Hist'!$C$8:$AR$8,0))</f>
        <v>.....</v>
      </c>
      <c r="S44" s="10" t="str">
        <f>INDEX('31200 Ann Hist'!$C$8:$AR$51,MATCH('31200M Ann'!$C44,'31200 Ann Hist'!$C$8:$C$51,0),MATCH('31200M Ann'!S$8,'31200 Ann Hist'!$C$8:$AR$8,0))</f>
        <v>.....</v>
      </c>
      <c r="T44" s="10" t="str">
        <f>INDEX('31200 Ann Hist'!$C$8:$AR$51,MATCH('31200M Ann'!$C44,'31200 Ann Hist'!$C$8:$C$51,0),MATCH('31200M Ann'!T$8,'31200 Ann Hist'!$C$8:$AR$8,0))</f>
        <v>.....</v>
      </c>
      <c r="U44" s="10" t="str">
        <f>INDEX('31200 Ann Hist'!$C$8:$AR$51,MATCH('31200M Ann'!$C44,'31200 Ann Hist'!$C$8:$C$51,0),MATCH('31200M Ann'!U$8,'31200 Ann Hist'!$C$8:$AR$8,0))</f>
        <v>.....</v>
      </c>
      <c r="V44" s="10">
        <f>INDEX('31200 Ann Hist'!$C$8:$AR$51,MATCH('31200M Ann'!$C44,'31200 Ann Hist'!$C$8:$C$51,0),MATCH('31200M Ann'!V$8,'31200 Ann Hist'!$C$8:$AR$8,0))</f>
        <v>1</v>
      </c>
      <c r="W44" s="10">
        <f>INDEX('31200 Ann Hist'!$C$8:$AR$51,MATCH('31200M Ann'!$C44,'31200 Ann Hist'!$C$8:$C$51,0),MATCH('31200M Ann'!W$8,'31200 Ann Hist'!$C$8:$AR$8,0))</f>
        <v>1.2</v>
      </c>
      <c r="X44" s="10">
        <f>INDEX('31200 Ann Hist'!$C$8:$AR$51,MATCH('31200M Ann'!$C44,'31200 Ann Hist'!$C$8:$C$51,0),MATCH('31200M Ann'!X$8,'31200 Ann Hist'!$C$8:$AR$8,0))</f>
        <v>1.4</v>
      </c>
      <c r="Y44" s="10">
        <f>INDEX('31200 Ann Hist'!$C$8:$AR$51,MATCH('31200M Ann'!$C44,'31200 Ann Hist'!$C$8:$C$51,0),MATCH('31200M Ann'!Y$8,'31200 Ann Hist'!$C$8:$AR$8,0))</f>
        <v>1.5</v>
      </c>
      <c r="Z44" s="10">
        <f>INDEX('31200 Ann Hist'!$C$8:$AR$51,MATCH('31200M Ann'!$C44,'31200 Ann Hist'!$C$8:$C$51,0),MATCH('31200M Ann'!Z$8,'31200 Ann Hist'!$C$8:$AR$8,0))</f>
        <v>1.5</v>
      </c>
      <c r="AA44" s="10">
        <f>INDEX('31200 Ann Hist'!$C$8:$AR$51,MATCH('31200M Ann'!$C44,'31200 Ann Hist'!$C$8:$C$51,0),MATCH('31200M Ann'!AA$8,'31200 Ann Hist'!$C$8:$AR$8,0))</f>
        <v>1.6</v>
      </c>
      <c r="AB44" s="10">
        <f>INDEX('31200 Ann Hist'!$C$8:$AR$51,MATCH('31200M Ann'!$C44,'31200 Ann Hist'!$C$8:$C$51,0),MATCH('31200M Ann'!AB$8,'31200 Ann Hist'!$C$8:$AR$8,0))</f>
        <v>1.7</v>
      </c>
      <c r="AC44" s="10">
        <f>INDEX('31200 Ann Hist'!$C$8:$AR$51,MATCH('31200M Ann'!$C44,'31200 Ann Hist'!$C$8:$C$51,0),MATCH('31200M Ann'!AC$8,'31200 Ann Hist'!$C$8:$AR$8,0))</f>
        <v>1.7</v>
      </c>
      <c r="AD44" s="10">
        <f>INDEX('31200 Ann Hist'!$C$8:$AR$51,MATCH('31200M Ann'!$C44,'31200 Ann Hist'!$C$8:$C$51,0),MATCH('31200M Ann'!AD$8,'31200 Ann Hist'!$C$8:$AR$8,0))</f>
        <v>1.7</v>
      </c>
      <c r="AE44" s="10">
        <f>INDEX('31200 Ann Hist'!$C$8:$AR$51,MATCH('31200M Ann'!$C44,'31200 Ann Hist'!$C$8:$C$51,0),MATCH('31200M Ann'!AE$8,'31200 Ann Hist'!$C$8:$AR$8,0))</f>
        <v>1.7</v>
      </c>
      <c r="AF44" s="10">
        <f>INDEX('31200 Ann Hist'!$C$8:$AR$51,MATCH('31200M Ann'!$C44,'31200 Ann Hist'!$C$8:$C$51,0),MATCH('31200M Ann'!AF$8,'31200 Ann Hist'!$C$8:$AR$8,0))</f>
        <v>1.8</v>
      </c>
      <c r="AG44" s="10">
        <f>INDEX('31200 Ann Hist'!$C$8:$AR$51,MATCH('31200M Ann'!$C44,'31200 Ann Hist'!$C$8:$C$51,0),MATCH('31200M Ann'!AG$8,'31200 Ann Hist'!$C$8:$AR$8,0))</f>
        <v>1.9</v>
      </c>
      <c r="AH44" s="10">
        <f>INDEX('31200 Ann Hist'!$C$8:$AR$51,MATCH('31200M Ann'!$C44,'31200 Ann Hist'!$C$8:$C$51,0),MATCH('31200M Ann'!AH$8,'31200 Ann Hist'!$C$8:$AR$8,0))</f>
        <v>1.9</v>
      </c>
      <c r="AI44" s="10">
        <f>INDEX('31200 Ann Hist'!$C$8:$AR$51,MATCH('31200M Ann'!$C44,'31200 Ann Hist'!$C$8:$C$51,0),MATCH('31200M Ann'!AI$8,'31200 Ann Hist'!$C$8:$AR$8,0))</f>
        <v>1.9</v>
      </c>
      <c r="AJ44" s="10">
        <f>INDEX('31200 Ann Hist'!$C$8:$AR$51,MATCH('31200M Ann'!$C44,'31200 Ann Hist'!$C$8:$C$51,0),MATCH('31200M Ann'!AJ$8,'31200 Ann Hist'!$C$8:$AR$8,0))</f>
        <v>1.9</v>
      </c>
      <c r="AK44" s="10">
        <f>INDEX('31200 Ann Hist'!$C$8:$AR$51,MATCH('31200M Ann'!$C44,'31200 Ann Hist'!$C$8:$C$51,0),MATCH('31200M Ann'!AK$8,'31200 Ann Hist'!$C$8:$AR$8,0))</f>
        <v>1.9</v>
      </c>
      <c r="AL44" s="10">
        <f>INDEX('31200 Ann Hist'!$C$8:$AR$51,MATCH('31200M Ann'!$C44,'31200 Ann Hist'!$C$8:$C$51,0),MATCH('31200M Ann'!AL$8,'31200 Ann Hist'!$C$8:$AR$8,0))</f>
        <v>2</v>
      </c>
      <c r="AM44" s="10">
        <f>INDEX('31200 Ann Hist'!$C$8:$AR$51,MATCH('31200M Ann'!$C44,'31200 Ann Hist'!$C$8:$C$51,0),MATCH('31200M Ann'!AM$8,'31200 Ann Hist'!$C$8:$AR$8,0))</f>
        <v>2.1</v>
      </c>
      <c r="AN44" s="10">
        <f>INDEX('31200 Ann Hist'!$C$8:$AR$51,MATCH('31200M Ann'!$C44,'31200 Ann Hist'!$C$8:$C$51,0),MATCH('31200M Ann'!AN$8,'31200 Ann Hist'!$C$8:$AR$8,0))</f>
        <v>2.1</v>
      </c>
      <c r="AO44" s="10">
        <f>INDEX('31200 Ann Hist'!$C$8:$AR$51,MATCH('31200M Ann'!$C44,'31200 Ann Hist'!$C$8:$C$51,0),MATCH('31200M Ann'!AO$8,'31200 Ann Hist'!$C$8:$AR$8,0))</f>
        <v>2.2000000000000002</v>
      </c>
      <c r="AP44" s="10">
        <f>INDEX('31200 Ann Hist'!$C$8:$AR$51,MATCH('31200M Ann'!$C44,'31200 Ann Hist'!$C$8:$C$51,0),MATCH('31200M Ann'!AP$8,'31200 Ann Hist'!$C$8:$AR$8,0))</f>
        <v>2.4</v>
      </c>
      <c r="AQ44" s="10">
        <f>INDEX('31200 Ann Hist'!$C$8:$AR$51,MATCH('31200M Ann'!$C44,'31200 Ann Hist'!$C$8:$C$51,0),MATCH('31200M Ann'!AQ$8,'31200 Ann Hist'!$C$8:$AR$8,0))</f>
        <v>2.4</v>
      </c>
      <c r="AR44" s="11">
        <f>INDEX('31200 Ann'!$C$8:$AZ$51,MATCH('31200M Ann'!$C44,'31200 Ann'!$C$8:$C$51,0),MATCH('31200M Ann'!AR$8,'31200 Ann'!$C$8:$AZ$8,0))</f>
        <v>2.6</v>
      </c>
      <c r="AS44" s="11">
        <f>INDEX('31200 Ann'!$C$8:$AZ$51,MATCH('31200M Ann'!$C44,'31200 Ann'!$C$8:$C$51,0),MATCH('31200M Ann'!AS$8,'31200 Ann'!$C$8:$AZ$8,0))</f>
        <v>3</v>
      </c>
      <c r="AT44" s="11">
        <f>INDEX('31200 Ann'!$C$8:$AZ$51,MATCH('31200M Ann'!$C44,'31200 Ann'!$C$8:$C$51,0),MATCH('31200M Ann'!AT$8,'31200 Ann'!$C$8:$AZ$8,0))</f>
        <v>3.2</v>
      </c>
      <c r="AU44" s="11">
        <f>INDEX('31200 Ann'!$C$8:$AZ$51,MATCH('31200M Ann'!$C44,'31200 Ann'!$C$8:$C$51,0),MATCH('31200M Ann'!AU$8,'31200 Ann'!$C$8:$AZ$8,0))</f>
        <v>3.4</v>
      </c>
      <c r="AV44" s="11">
        <f>INDEX('31200 Ann'!$C$8:$AZ$51,MATCH('31200M Ann'!$C44,'31200 Ann'!$C$8:$C$51,0),MATCH('31200M Ann'!AV$8,'31200 Ann'!$C$8:$AZ$8,0))</f>
        <v>3.4</v>
      </c>
      <c r="AW44" s="11">
        <f>INDEX('31200 Ann'!$C$8:$AZ$51,MATCH('31200M Ann'!$C44,'31200 Ann'!$C$8:$C$51,0),MATCH('31200M Ann'!AW$8,'31200 Ann'!$C$8:$AZ$8,0))</f>
        <v>1.3</v>
      </c>
      <c r="AX44" s="11">
        <f>INDEX('31200 Ann'!$C$8:$AZ$51,MATCH('31200M Ann'!$C44,'31200 Ann'!$C$8:$C$51,0),MATCH('31200M Ann'!AX$8,'31200 Ann'!$C$8:$AZ$8,0))</f>
        <v>1.5</v>
      </c>
      <c r="AY44" s="11">
        <f>INDEX('31200 Ann'!$C$8:$AZ$51,MATCH('31200M Ann'!$C44,'31200 Ann'!$C$8:$C$51,0),MATCH('31200M Ann'!AY$8,'31200 Ann'!$C$8:$AZ$8,0))</f>
        <v>1.5</v>
      </c>
      <c r="AZ44" s="11">
        <f>INDEX('31200 Ann'!$C$8:$AZ$51,MATCH('31200M Ann'!$C44,'31200 Ann'!$C$8:$C$51,0),MATCH('31200M Ann'!AZ$8,'31200 Ann'!$C$8:$AZ$8,0))</f>
        <v>1.6</v>
      </c>
      <c r="BA44" s="11">
        <f>INDEX('31200 Ann'!$C$8:$AZ$51,MATCH('31200M Ann'!$C44,'31200 Ann'!$C$8:$C$51,0),MATCH('31200M Ann'!BA$8,'31200 Ann'!$C$8:$AZ$8,0))</f>
        <v>1.6</v>
      </c>
      <c r="BB44" s="11">
        <f>INDEX('31200 Ann'!$C$8:$AZ$51,MATCH('31200M Ann'!$C44,'31200 Ann'!$C$8:$C$51,0),MATCH('31200M Ann'!BB$8,'31200 Ann'!$C$8:$AZ$8,0))</f>
        <v>1.8</v>
      </c>
      <c r="BC44" s="11">
        <f>INDEX('31200 Ann'!$C$8:$AZ$51,MATCH('31200M Ann'!$C44,'31200 Ann'!$C$8:$C$51,0),MATCH('31200M Ann'!BC$8,'31200 Ann'!$C$8:$AZ$8,0))</f>
        <v>2</v>
      </c>
      <c r="BD44" s="11">
        <f>INDEX('31200 Ann'!$C$8:$AZ$51,MATCH('31200M Ann'!$C44,'31200 Ann'!$C$8:$C$51,0),MATCH('31200M Ann'!BD$8,'31200 Ann'!$C$8:$AZ$8,0))</f>
        <v>2</v>
      </c>
      <c r="BE44" s="11">
        <f>INDEX('31200 Ann'!$C$8:$AZ$51,MATCH('31200M Ann'!$C44,'31200 Ann'!$C$8:$C$51,0),MATCH('31200M Ann'!BE$8,'31200 Ann'!$C$8:$AZ$8,0))</f>
        <v>2.1</v>
      </c>
      <c r="BF44" s="11">
        <f>INDEX('31200 Ann'!$C$8:$AZ$51,MATCH('31200M Ann'!$C44,'31200 Ann'!$C$8:$C$51,0),MATCH('31200M Ann'!BF$8,'31200 Ann'!$C$8:$AZ$8,0))</f>
        <v>2</v>
      </c>
      <c r="BG44" s="11">
        <f>INDEX('31200 Ann'!$C$8:$AZ$51,MATCH('31200M Ann'!$C44,'31200 Ann'!$C$8:$C$51,0),MATCH('31200M Ann'!BG$8,'31200 Ann'!$C$8:$AZ$8,0))</f>
        <v>2.1</v>
      </c>
      <c r="BH44" s="11">
        <f>INDEX('31200 Ann'!$C$8:$AZ$51,MATCH('31200M Ann'!$C44,'31200 Ann'!$C$8:$C$51,0),MATCH('31200M Ann'!BH$8,'31200 Ann'!$C$8:$AZ$8,0))</f>
        <v>2.2999999999999998</v>
      </c>
      <c r="BI44" s="11">
        <f>INDEX('31200 Ann'!$C$8:$AZ$51,MATCH('31200M Ann'!$C44,'31200 Ann'!$C$8:$C$51,0),MATCH('31200M Ann'!BI$8,'31200 Ann'!$C$8:$AZ$8,0))</f>
        <v>2.6</v>
      </c>
      <c r="BJ44" s="11">
        <f>INDEX('31200 Ann'!$C$8:$AZ$51,MATCH('31200M Ann'!$C44,'31200 Ann'!$C$8:$C$51,0),MATCH('31200M Ann'!BJ$8,'31200 Ann'!$C$8:$AZ$8,0))</f>
        <v>2.9</v>
      </c>
      <c r="BK44" s="11">
        <f>INDEX('31200 Ann'!$C$8:$AZ$51,MATCH('31200M Ann'!$C44,'31200 Ann'!$C$8:$C$51,0),MATCH('31200M Ann'!BK$8,'31200 Ann'!$C$8:$AZ$8,0))</f>
        <v>3.1</v>
      </c>
      <c r="BL44" s="11">
        <f>INDEX('31200 Ann'!$C$8:$AZ$51,MATCH('31200M Ann'!$C44,'31200 Ann'!$C$8:$C$51,0),MATCH('31200M Ann'!BL$8,'31200 Ann'!$C$8:$AZ$8,0))</f>
        <v>3.4</v>
      </c>
      <c r="BM44" s="11">
        <f>INDEX('31200 Ann'!$C$8:$AZ$51,MATCH('31200M Ann'!$C44,'31200 Ann'!$C$8:$C$51,0),MATCH('31200M Ann'!BM$8,'31200 Ann'!$C$8:$AZ$8,0))</f>
        <v>3.8</v>
      </c>
      <c r="BN44" s="11">
        <f>INDEX('31200 Ann'!$C$8:$AZ$51,MATCH('31200M Ann'!$C44,'31200 Ann'!$C$8:$C$51,0),MATCH('31200M Ann'!BN$8,'31200 Ann'!$C$8:$AZ$8,0))</f>
        <v>3.8</v>
      </c>
      <c r="BO44" s="11">
        <f>INDEX('31200 Ann'!$C$8:$AZ$51,MATCH('31200M Ann'!$C44,'31200 Ann'!$C$8:$C$51,0),MATCH('31200M Ann'!BO$8,'31200 Ann'!$C$8:$AZ$8,0))</f>
        <v>4.0999999999999996</v>
      </c>
      <c r="BP44" s="11">
        <f>INDEX('31200 Ann'!$C$8:$AZ$51,MATCH('31200M Ann'!$C44,'31200 Ann'!$C$8:$C$51,0),MATCH('31200M Ann'!BP$8,'31200 Ann'!$C$8:$AZ$8,0))</f>
        <v>3.9</v>
      </c>
      <c r="BQ44" s="11">
        <f>INDEX('31200 Ann'!$C$8:$AZ$51,MATCH('31200M Ann'!$C44,'31200 Ann'!$C$8:$C$51,0),MATCH('31200M Ann'!BQ$8,'31200 Ann'!$C$8:$AZ$8,0))</f>
        <v>3.8</v>
      </c>
      <c r="BR44" s="11">
        <f>INDEX('31200 Ann'!$C$8:$AZ$51,MATCH('31200M Ann'!$C44,'31200 Ann'!$C$8:$C$51,0),MATCH('31200M Ann'!BR$8,'31200 Ann'!$C$8:$AZ$8,0))</f>
        <v>3.8</v>
      </c>
      <c r="BS44" s="11">
        <f>INDEX('31200 Ann'!$C$8:$AZ$51,MATCH('31200M Ann'!$C44,'31200 Ann'!$C$8:$C$51,0),MATCH('31200M Ann'!BS$8,'31200 Ann'!$C$8:$AZ$8,0))</f>
        <v>3.6</v>
      </c>
      <c r="BT44" s="11">
        <f>INDEX('31200 Ann'!$C$8:$AZ$51,MATCH('31200M Ann'!$C44,'31200 Ann'!$C$8:$C$51,0),MATCH('31200M Ann'!BT$8,'31200 Ann'!$C$8:$AZ$8,0))</f>
        <v>3.7</v>
      </c>
      <c r="BU44" s="11">
        <f>INDEX('31200 Ann'!$C$8:$AZ$51,MATCH('31200M Ann'!$C44,'31200 Ann'!$C$8:$C$51,0),MATCH('31200M Ann'!BU$8,'31200 Ann'!$C$8:$AZ$8,0))</f>
        <v>3.9</v>
      </c>
      <c r="BV44" s="11">
        <f>INDEX('31200 Ann'!$C$8:$AZ$51,MATCH('31200M Ann'!$C44,'31200 Ann'!$C$8:$C$51,0),MATCH('31200M Ann'!BV$8,'31200 Ann'!$C$8:$AZ$8,0))</f>
        <v>4.2</v>
      </c>
      <c r="BW44" s="11">
        <f>INDEX('31200 Ann'!$C$8:$AZ$51,MATCH('31200M Ann'!$C44,'31200 Ann'!$C$8:$C$51,0),MATCH('31200M Ann'!BW$8,'31200 Ann'!$C$8:$AZ$8,0))</f>
        <v>4.4000000000000004</v>
      </c>
      <c r="BX44" s="11">
        <f>INDEX('31200 Ann'!$C$8:$AZ$51,MATCH('31200M Ann'!$C44,'31200 Ann'!$C$8:$C$51,0),MATCH('31200M Ann'!BX$8,'31200 Ann'!$C$8:$AZ$8,0))</f>
        <v>4.5</v>
      </c>
      <c r="BY44" s="11">
        <f>INDEX('31200 Ann'!$C$8:$AZ$51,MATCH('31200M Ann'!$C44,'31200 Ann'!$C$8:$C$51,0),MATCH('31200M Ann'!BY$8,'31200 Ann'!$C$8:$AZ$8,0))</f>
        <v>4.8</v>
      </c>
      <c r="BZ44" s="11">
        <f>INDEX('31200 Ann'!$C$8:$AZ$51,MATCH('31200M Ann'!$C44,'31200 Ann'!$C$8:$C$51,0),MATCH('31200M Ann'!BZ$8,'31200 Ann'!$C$8:$AZ$8,0))</f>
        <v>5</v>
      </c>
      <c r="CA44" s="11">
        <f>INDEX('31200 Ann'!$C$8:$AZ$51,MATCH('31200M Ann'!$C44,'31200 Ann'!$C$8:$C$51,0),MATCH('31200M Ann'!CA$8,'31200 Ann'!$C$8:$AZ$8,0))</f>
        <v>5.2</v>
      </c>
      <c r="CB44" s="11">
        <f>INDEX('31200 Ann'!$C$8:$AZ$51,MATCH('31200M Ann'!$C44,'31200 Ann'!$C$8:$C$51,0),MATCH('31200M Ann'!CB$8,'31200 Ann'!$C$8:$AZ$8,0))</f>
        <v>5.2</v>
      </c>
      <c r="CC44" s="11">
        <f>INDEX('31200 Ann'!$C$8:$AZ$51,MATCH('31200M Ann'!$C44,'31200 Ann'!$C$8:$C$51,0),MATCH('31200M Ann'!CC$8,'31200 Ann'!$C$8:$AZ$8,0))</f>
        <v>5.2</v>
      </c>
      <c r="CD44" s="11">
        <f>INDEX('31200 Ann'!$C$8:$AZ$51,MATCH('31200M Ann'!$C44,'31200 Ann'!$C$8:$C$51,0),MATCH('31200M Ann'!CD$8,'31200 Ann'!$C$8:$AZ$8,0))</f>
        <v>5.3</v>
      </c>
      <c r="CE44" s="11">
        <f>INDEX('31200 Ann'!$C$8:$AZ$51,MATCH('31200M Ann'!$C44,'31200 Ann'!$C$8:$C$51,0),MATCH('31200M Ann'!CE$8,'31200 Ann'!$C$8:$AZ$8,0))</f>
        <v>5.4</v>
      </c>
      <c r="CF44" s="11">
        <f>INDEX('31200 Ann'!$C$8:$AZ$51,MATCH('31200M Ann'!$C44,'31200 Ann'!$C$8:$C$51,0),MATCH('31200M Ann'!CF$8,'31200 Ann'!$C$8:$AZ$8,0))</f>
        <v>5</v>
      </c>
      <c r="CG44" s="11">
        <f>INDEX('31200 Ann'!$C$8:$AZ$51,MATCH('31200M Ann'!$C44,'31200 Ann'!$C$8:$C$51,0),MATCH('31200M Ann'!CG$8,'31200 Ann'!$C$8:$AZ$8,0))</f>
        <v>4.5999999999999996</v>
      </c>
      <c r="CH44" s="11">
        <f>INDEX('31200 Ann'!$C$8:$AZ$51,MATCH('31200M Ann'!$C44,'31200 Ann'!$C$8:$C$51,0),MATCH('31200M Ann'!CH$8,'31200 Ann'!$C$8:$AZ$8,0))</f>
        <v>4.5</v>
      </c>
      <c r="CI44" s="11">
        <f>INDEX('31200 Ann'!$C$8:$AZ$51,MATCH('31200M Ann'!$C44,'31200 Ann'!$C$8:$C$51,0),MATCH('31200M Ann'!CI$8,'31200 Ann'!$C$8:$AZ$8,0))</f>
        <v>4.3</v>
      </c>
      <c r="CJ44" s="11">
        <f>INDEX('31200 Ann'!$C$8:$AZ$51,MATCH('31200M Ann'!$C44,'31200 Ann'!$C$8:$C$51,0),MATCH('31200M Ann'!CJ$8,'31200 Ann'!$C$8:$AZ$8,0))</f>
        <v>4.2</v>
      </c>
      <c r="CK44" s="11">
        <f>INDEX('31200 Ann'!$C$8:$AZ$51,MATCH('31200M Ann'!$C44,'31200 Ann'!$C$8:$C$51,0),MATCH('31200M Ann'!CK$8,'31200 Ann'!$C$8:$AZ$8,0))</f>
        <v>4.2</v>
      </c>
      <c r="CL44" s="11">
        <f>INDEX('31200 Ann'!$C$8:$AZ$51,MATCH('31200M Ann'!$C44,'31200 Ann'!$C$8:$C$51,0),MATCH('31200M Ann'!CL$8,'31200 Ann'!$C$8:$AZ$8,0))</f>
        <v>4.4000000000000004</v>
      </c>
      <c r="CM44" s="11"/>
    </row>
    <row r="45" spans="1:91" s="10" customFormat="1" x14ac:dyDescent="0.25">
      <c r="A45" s="32">
        <v>37</v>
      </c>
      <c r="B45" s="10" t="s">
        <v>443</v>
      </c>
      <c r="C45" s="10" t="s">
        <v>442</v>
      </c>
      <c r="D45" s="10" t="str">
        <f>INDEX('31200 Ann Hist'!$C$8:$AR$51,MATCH('31200M Ann'!$C45,'31200 Ann Hist'!$C$8:$C$51,0),MATCH('31200M Ann'!D$8,'31200 Ann Hist'!$C$8:$AR$8,0))</f>
        <v>.....</v>
      </c>
      <c r="E45" s="10" t="str">
        <f>INDEX('31200 Ann Hist'!$C$8:$AR$51,MATCH('31200M Ann'!$C45,'31200 Ann Hist'!$C$8:$C$51,0),MATCH('31200M Ann'!E$8,'31200 Ann Hist'!$C$8:$AR$8,0))</f>
        <v>.....</v>
      </c>
      <c r="F45" s="10" t="str">
        <f>INDEX('31200 Ann Hist'!$C$8:$AR$51,MATCH('31200M Ann'!$C45,'31200 Ann Hist'!$C$8:$C$51,0),MATCH('31200M Ann'!F$8,'31200 Ann Hist'!$C$8:$AR$8,0))</f>
        <v>.....</v>
      </c>
      <c r="G45" s="10" t="str">
        <f>INDEX('31200 Ann Hist'!$C$8:$AR$51,MATCH('31200M Ann'!$C45,'31200 Ann Hist'!$C$8:$C$51,0),MATCH('31200M Ann'!G$8,'31200 Ann Hist'!$C$8:$AR$8,0))</f>
        <v>.....</v>
      </c>
      <c r="H45" s="10">
        <f>INDEX('31200 Ann Hist'!$C$8:$AR$51,MATCH('31200M Ann'!$C45,'31200 Ann Hist'!$C$8:$C$51,0),MATCH('31200M Ann'!H$8,'31200 Ann Hist'!$C$8:$AR$8,0))</f>
        <v>0.5</v>
      </c>
      <c r="I45" s="10">
        <f>INDEX('31200 Ann Hist'!$C$8:$AR$51,MATCH('31200M Ann'!$C45,'31200 Ann Hist'!$C$8:$C$51,0),MATCH('31200M Ann'!I$8,'31200 Ann Hist'!$C$8:$AR$8,0))</f>
        <v>0.7</v>
      </c>
      <c r="J45" s="10">
        <f>INDEX('31200 Ann Hist'!$C$8:$AR$51,MATCH('31200M Ann'!$C45,'31200 Ann Hist'!$C$8:$C$51,0),MATCH('31200M Ann'!J$8,'31200 Ann Hist'!$C$8:$AR$8,0))</f>
        <v>0.8</v>
      </c>
      <c r="K45" s="10">
        <f>INDEX('31200 Ann Hist'!$C$8:$AR$51,MATCH('31200M Ann'!$C45,'31200 Ann Hist'!$C$8:$C$51,0),MATCH('31200M Ann'!K$8,'31200 Ann Hist'!$C$8:$AR$8,0))</f>
        <v>0.4</v>
      </c>
      <c r="L45" s="10">
        <f>INDEX('31200 Ann Hist'!$C$8:$AR$51,MATCH('31200M Ann'!$C45,'31200 Ann Hist'!$C$8:$C$51,0),MATCH('31200M Ann'!L$8,'31200 Ann Hist'!$C$8:$AR$8,0))</f>
        <v>0.4</v>
      </c>
      <c r="M45" s="10">
        <f>INDEX('31200 Ann Hist'!$C$8:$AR$51,MATCH('31200M Ann'!$C45,'31200 Ann Hist'!$C$8:$C$51,0),MATCH('31200M Ann'!M$8,'31200 Ann Hist'!$C$8:$AR$8,0))</f>
        <v>0.5</v>
      </c>
      <c r="N45" s="10">
        <f>INDEX('31200 Ann Hist'!$C$8:$AR$51,MATCH('31200M Ann'!$C45,'31200 Ann Hist'!$C$8:$C$51,0),MATCH('31200M Ann'!N$8,'31200 Ann Hist'!$C$8:$AR$8,0))</f>
        <v>0.5</v>
      </c>
      <c r="O45" s="10">
        <f>INDEX('31200 Ann Hist'!$C$8:$AR$51,MATCH('31200M Ann'!$C45,'31200 Ann Hist'!$C$8:$C$51,0),MATCH('31200M Ann'!O$8,'31200 Ann Hist'!$C$8:$AR$8,0))</f>
        <v>0.4</v>
      </c>
      <c r="P45" s="10">
        <f>INDEX('31200 Ann Hist'!$C$8:$AR$51,MATCH('31200M Ann'!$C45,'31200 Ann Hist'!$C$8:$C$51,0),MATCH('31200M Ann'!P$8,'31200 Ann Hist'!$C$8:$AR$8,0))</f>
        <v>0.3</v>
      </c>
      <c r="Q45" s="10">
        <f>INDEX('31200 Ann Hist'!$C$8:$AR$51,MATCH('31200M Ann'!$C45,'31200 Ann Hist'!$C$8:$C$51,0),MATCH('31200M Ann'!Q$8,'31200 Ann Hist'!$C$8:$AR$8,0))</f>
        <v>0.2</v>
      </c>
      <c r="R45" s="10">
        <f>INDEX('31200 Ann Hist'!$C$8:$AR$51,MATCH('31200M Ann'!$C45,'31200 Ann Hist'!$C$8:$C$51,0),MATCH('31200M Ann'!R$8,'31200 Ann Hist'!$C$8:$AR$8,0))</f>
        <v>0.1</v>
      </c>
      <c r="S45" s="10">
        <f>INDEX('31200 Ann Hist'!$C$8:$AR$51,MATCH('31200M Ann'!$C45,'31200 Ann Hist'!$C$8:$C$51,0),MATCH('31200M Ann'!S$8,'31200 Ann Hist'!$C$8:$AR$8,0))</f>
        <v>0.1</v>
      </c>
      <c r="T45" s="10">
        <f>INDEX('31200 Ann Hist'!$C$8:$AR$51,MATCH('31200M Ann'!$C45,'31200 Ann Hist'!$C$8:$C$51,0),MATCH('31200M Ann'!T$8,'31200 Ann Hist'!$C$8:$AR$8,0))</f>
        <v>0.1</v>
      </c>
      <c r="U45" s="10">
        <f>INDEX('31200 Ann Hist'!$C$8:$AR$51,MATCH('31200M Ann'!$C45,'31200 Ann Hist'!$C$8:$C$51,0),MATCH('31200M Ann'!U$8,'31200 Ann Hist'!$C$8:$AR$8,0))</f>
        <v>0.1</v>
      </c>
      <c r="V45" s="10">
        <f>INDEX('31200 Ann Hist'!$C$8:$AR$51,MATCH('31200M Ann'!$C45,'31200 Ann Hist'!$C$8:$C$51,0),MATCH('31200M Ann'!V$8,'31200 Ann Hist'!$C$8:$AR$8,0))</f>
        <v>0.2</v>
      </c>
      <c r="W45" s="10">
        <f>INDEX('31200 Ann Hist'!$C$8:$AR$51,MATCH('31200M Ann'!$C45,'31200 Ann Hist'!$C$8:$C$51,0),MATCH('31200M Ann'!W$8,'31200 Ann Hist'!$C$8:$AR$8,0))</f>
        <v>0.2</v>
      </c>
      <c r="X45" s="10">
        <f>INDEX('31200 Ann Hist'!$C$8:$AR$51,MATCH('31200M Ann'!$C45,'31200 Ann Hist'!$C$8:$C$51,0),MATCH('31200M Ann'!X$8,'31200 Ann Hist'!$C$8:$AR$8,0))</f>
        <v>0.3</v>
      </c>
      <c r="Y45" s="10">
        <f>INDEX('31200 Ann Hist'!$C$8:$AR$51,MATCH('31200M Ann'!$C45,'31200 Ann Hist'!$C$8:$C$51,0),MATCH('31200M Ann'!Y$8,'31200 Ann Hist'!$C$8:$AR$8,0))</f>
        <v>0.3</v>
      </c>
      <c r="Z45" s="10">
        <f>INDEX('31200 Ann Hist'!$C$8:$AR$51,MATCH('31200M Ann'!$C45,'31200 Ann Hist'!$C$8:$C$51,0),MATCH('31200M Ann'!Z$8,'31200 Ann Hist'!$C$8:$AR$8,0))</f>
        <v>0.2</v>
      </c>
      <c r="AA45" s="10">
        <f>INDEX('31200 Ann Hist'!$C$8:$AR$51,MATCH('31200M Ann'!$C45,'31200 Ann Hist'!$C$8:$C$51,0),MATCH('31200M Ann'!AA$8,'31200 Ann Hist'!$C$8:$AR$8,0))</f>
        <v>0.2</v>
      </c>
      <c r="AB45" s="10">
        <f>INDEX('31200 Ann Hist'!$C$8:$AR$51,MATCH('31200M Ann'!$C45,'31200 Ann Hist'!$C$8:$C$51,0),MATCH('31200M Ann'!AB$8,'31200 Ann Hist'!$C$8:$AR$8,0))</f>
        <v>0.2</v>
      </c>
      <c r="AC45" s="10">
        <f>INDEX('31200 Ann Hist'!$C$8:$AR$51,MATCH('31200M Ann'!$C45,'31200 Ann Hist'!$C$8:$C$51,0),MATCH('31200M Ann'!AC$8,'31200 Ann Hist'!$C$8:$AR$8,0))</f>
        <v>0.2</v>
      </c>
      <c r="AD45" s="10">
        <f>INDEX('31200 Ann Hist'!$C$8:$AR$51,MATCH('31200M Ann'!$C45,'31200 Ann Hist'!$C$8:$C$51,0),MATCH('31200M Ann'!AD$8,'31200 Ann Hist'!$C$8:$AR$8,0))</f>
        <v>0.2</v>
      </c>
      <c r="AE45" s="10">
        <f>INDEX('31200 Ann Hist'!$C$8:$AR$51,MATCH('31200M Ann'!$C45,'31200 Ann Hist'!$C$8:$C$51,0),MATCH('31200M Ann'!AE$8,'31200 Ann Hist'!$C$8:$AR$8,0))</f>
        <v>0.2</v>
      </c>
      <c r="AF45" s="10">
        <f>INDEX('31200 Ann Hist'!$C$8:$AR$51,MATCH('31200M Ann'!$C45,'31200 Ann Hist'!$C$8:$C$51,0),MATCH('31200M Ann'!AF$8,'31200 Ann Hist'!$C$8:$AR$8,0))</f>
        <v>0.2</v>
      </c>
      <c r="AG45" s="10">
        <f>INDEX('31200 Ann Hist'!$C$8:$AR$51,MATCH('31200M Ann'!$C45,'31200 Ann Hist'!$C$8:$C$51,0),MATCH('31200M Ann'!AG$8,'31200 Ann Hist'!$C$8:$AR$8,0))</f>
        <v>0.3</v>
      </c>
      <c r="AH45" s="10">
        <f>INDEX('31200 Ann Hist'!$C$8:$AR$51,MATCH('31200M Ann'!$C45,'31200 Ann Hist'!$C$8:$C$51,0),MATCH('31200M Ann'!AH$8,'31200 Ann Hist'!$C$8:$AR$8,0))</f>
        <v>0.3</v>
      </c>
      <c r="AI45" s="10">
        <f>INDEX('31200 Ann Hist'!$C$8:$AR$51,MATCH('31200M Ann'!$C45,'31200 Ann Hist'!$C$8:$C$51,0),MATCH('31200M Ann'!AI$8,'31200 Ann Hist'!$C$8:$AR$8,0))</f>
        <v>0.3</v>
      </c>
      <c r="AJ45" s="10">
        <f>INDEX('31200 Ann Hist'!$C$8:$AR$51,MATCH('31200M Ann'!$C45,'31200 Ann Hist'!$C$8:$C$51,0),MATCH('31200M Ann'!AJ$8,'31200 Ann Hist'!$C$8:$AR$8,0))</f>
        <v>0.4</v>
      </c>
      <c r="AK45" s="10">
        <f>INDEX('31200 Ann Hist'!$C$8:$AR$51,MATCH('31200M Ann'!$C45,'31200 Ann Hist'!$C$8:$C$51,0),MATCH('31200M Ann'!AK$8,'31200 Ann Hist'!$C$8:$AR$8,0))</f>
        <v>0.3</v>
      </c>
      <c r="AL45" s="10">
        <f>INDEX('31200 Ann Hist'!$C$8:$AR$51,MATCH('31200M Ann'!$C45,'31200 Ann Hist'!$C$8:$C$51,0),MATCH('31200M Ann'!AL$8,'31200 Ann Hist'!$C$8:$AR$8,0))</f>
        <v>0.3</v>
      </c>
      <c r="AM45" s="10">
        <f>INDEX('31200 Ann Hist'!$C$8:$AR$51,MATCH('31200M Ann'!$C45,'31200 Ann Hist'!$C$8:$C$51,0),MATCH('31200M Ann'!AM$8,'31200 Ann Hist'!$C$8:$AR$8,0))</f>
        <v>0.3</v>
      </c>
      <c r="AN45" s="10">
        <f>INDEX('31200 Ann Hist'!$C$8:$AR$51,MATCH('31200M Ann'!$C45,'31200 Ann Hist'!$C$8:$C$51,0),MATCH('31200M Ann'!AN$8,'31200 Ann Hist'!$C$8:$AR$8,0))</f>
        <v>0.3</v>
      </c>
      <c r="AO45" s="10">
        <f>INDEX('31200 Ann Hist'!$C$8:$AR$51,MATCH('31200M Ann'!$C45,'31200 Ann Hist'!$C$8:$C$51,0),MATCH('31200M Ann'!AO$8,'31200 Ann Hist'!$C$8:$AR$8,0))</f>
        <v>0.3</v>
      </c>
      <c r="AP45" s="10">
        <f>INDEX('31200 Ann Hist'!$C$8:$AR$51,MATCH('31200M Ann'!$C45,'31200 Ann Hist'!$C$8:$C$51,0),MATCH('31200M Ann'!AP$8,'31200 Ann Hist'!$C$8:$AR$8,0))</f>
        <v>0.3</v>
      </c>
      <c r="AQ45" s="10">
        <f>INDEX('31200 Ann Hist'!$C$8:$AR$51,MATCH('31200M Ann'!$C45,'31200 Ann Hist'!$C$8:$C$51,0),MATCH('31200M Ann'!AQ$8,'31200 Ann Hist'!$C$8:$AR$8,0))</f>
        <v>0.4</v>
      </c>
      <c r="AR45" s="11">
        <f>INDEX('31200 Ann'!$C$8:$AZ$51,MATCH('31200M Ann'!$C45,'31200 Ann'!$C$8:$C$51,0),MATCH('31200M Ann'!AR$8,'31200 Ann'!$C$8:$AZ$8,0))</f>
        <v>0.5</v>
      </c>
      <c r="AS45" s="11">
        <f>INDEX('31200 Ann'!$C$8:$AZ$51,MATCH('31200M Ann'!$C45,'31200 Ann'!$C$8:$C$51,0),MATCH('31200M Ann'!AS$8,'31200 Ann'!$C$8:$AZ$8,0))</f>
        <v>0.6</v>
      </c>
      <c r="AT45" s="11">
        <f>INDEX('31200 Ann'!$C$8:$AZ$51,MATCH('31200M Ann'!$C45,'31200 Ann'!$C$8:$C$51,0),MATCH('31200M Ann'!AT$8,'31200 Ann'!$C$8:$AZ$8,0))</f>
        <v>0.8</v>
      </c>
      <c r="AU45" s="11">
        <f>INDEX('31200 Ann'!$C$8:$AZ$51,MATCH('31200M Ann'!$C45,'31200 Ann'!$C$8:$C$51,0),MATCH('31200M Ann'!AU$8,'31200 Ann'!$C$8:$AZ$8,0))</f>
        <v>0.7</v>
      </c>
      <c r="AV45" s="11">
        <f>INDEX('31200 Ann'!$C$8:$AZ$51,MATCH('31200M Ann'!$C45,'31200 Ann'!$C$8:$C$51,0),MATCH('31200M Ann'!AV$8,'31200 Ann'!$C$8:$AZ$8,0))</f>
        <v>0.7</v>
      </c>
      <c r="AW45" s="11">
        <f>INDEX('31200 Ann'!$C$8:$AZ$51,MATCH('31200M Ann'!$C45,'31200 Ann'!$C$8:$C$51,0),MATCH('31200M Ann'!AW$8,'31200 Ann'!$C$8:$AZ$8,0))</f>
        <v>0.8</v>
      </c>
      <c r="AX45" s="11">
        <f>INDEX('31200 Ann'!$C$8:$AZ$51,MATCH('31200M Ann'!$C45,'31200 Ann'!$C$8:$C$51,0),MATCH('31200M Ann'!AX$8,'31200 Ann'!$C$8:$AZ$8,0))</f>
        <v>1.1000000000000001</v>
      </c>
      <c r="AY45" s="11">
        <f>INDEX('31200 Ann'!$C$8:$AZ$51,MATCH('31200M Ann'!$C45,'31200 Ann'!$C$8:$C$51,0),MATCH('31200M Ann'!AY$8,'31200 Ann'!$C$8:$AZ$8,0))</f>
        <v>1.2</v>
      </c>
      <c r="AZ45" s="11">
        <f>INDEX('31200 Ann'!$C$8:$AZ$51,MATCH('31200M Ann'!$C45,'31200 Ann'!$C$8:$C$51,0),MATCH('31200M Ann'!AZ$8,'31200 Ann'!$C$8:$AZ$8,0))</f>
        <v>1.2</v>
      </c>
      <c r="BA45" s="11">
        <f>INDEX('31200 Ann'!$C$8:$AZ$51,MATCH('31200M Ann'!$C45,'31200 Ann'!$C$8:$C$51,0),MATCH('31200M Ann'!BA$8,'31200 Ann'!$C$8:$AZ$8,0))</f>
        <v>1.2</v>
      </c>
      <c r="BB45" s="11">
        <f>INDEX('31200 Ann'!$C$8:$AZ$51,MATCH('31200M Ann'!$C45,'31200 Ann'!$C$8:$C$51,0),MATCH('31200M Ann'!BB$8,'31200 Ann'!$C$8:$AZ$8,0))</f>
        <v>1.2</v>
      </c>
      <c r="BC45" s="11">
        <f>INDEX('31200 Ann'!$C$8:$AZ$51,MATCH('31200M Ann'!$C45,'31200 Ann'!$C$8:$C$51,0),MATCH('31200M Ann'!BC$8,'31200 Ann'!$C$8:$AZ$8,0))</f>
        <v>1.4</v>
      </c>
      <c r="BD45" s="11">
        <f>INDEX('31200 Ann'!$C$8:$AZ$51,MATCH('31200M Ann'!$C45,'31200 Ann'!$C$8:$C$51,0),MATCH('31200M Ann'!BD$8,'31200 Ann'!$C$8:$AZ$8,0))</f>
        <v>1.6</v>
      </c>
      <c r="BE45" s="11">
        <f>INDEX('31200 Ann'!$C$8:$AZ$51,MATCH('31200M Ann'!$C45,'31200 Ann'!$C$8:$C$51,0),MATCH('31200M Ann'!BE$8,'31200 Ann'!$C$8:$AZ$8,0))</f>
        <v>1.7</v>
      </c>
      <c r="BF45" s="11">
        <f>INDEX('31200 Ann'!$C$8:$AZ$51,MATCH('31200M Ann'!$C45,'31200 Ann'!$C$8:$C$51,0),MATCH('31200M Ann'!BF$8,'31200 Ann'!$C$8:$AZ$8,0))</f>
        <v>1.9</v>
      </c>
      <c r="BG45" s="11">
        <f>INDEX('31200 Ann'!$C$8:$AZ$51,MATCH('31200M Ann'!$C45,'31200 Ann'!$C$8:$C$51,0),MATCH('31200M Ann'!BG$8,'31200 Ann'!$C$8:$AZ$8,0))</f>
        <v>2</v>
      </c>
      <c r="BH45" s="11">
        <f>INDEX('31200 Ann'!$C$8:$AZ$51,MATCH('31200M Ann'!$C45,'31200 Ann'!$C$8:$C$51,0),MATCH('31200M Ann'!BH$8,'31200 Ann'!$C$8:$AZ$8,0))</f>
        <v>2.2000000000000002</v>
      </c>
      <c r="BI45" s="11">
        <f>INDEX('31200 Ann'!$C$8:$AZ$51,MATCH('31200M Ann'!$C45,'31200 Ann'!$C$8:$C$51,0),MATCH('31200M Ann'!BI$8,'31200 Ann'!$C$8:$AZ$8,0))</f>
        <v>2.2999999999999998</v>
      </c>
      <c r="BJ45" s="11">
        <f>INDEX('31200 Ann'!$C$8:$AZ$51,MATCH('31200M Ann'!$C45,'31200 Ann'!$C$8:$C$51,0),MATCH('31200M Ann'!BJ$8,'31200 Ann'!$C$8:$AZ$8,0))</f>
        <v>2.5</v>
      </c>
      <c r="BK45" s="11">
        <f>INDEX('31200 Ann'!$C$8:$AZ$51,MATCH('31200M Ann'!$C45,'31200 Ann'!$C$8:$C$51,0),MATCH('31200M Ann'!BK$8,'31200 Ann'!$C$8:$AZ$8,0))</f>
        <v>2.6</v>
      </c>
      <c r="BL45" s="11">
        <f>INDEX('31200 Ann'!$C$8:$AZ$51,MATCH('31200M Ann'!$C45,'31200 Ann'!$C$8:$C$51,0),MATCH('31200M Ann'!BL$8,'31200 Ann'!$C$8:$AZ$8,0))</f>
        <v>2.9</v>
      </c>
      <c r="BM45" s="11">
        <f>INDEX('31200 Ann'!$C$8:$AZ$51,MATCH('31200M Ann'!$C45,'31200 Ann'!$C$8:$C$51,0),MATCH('31200M Ann'!BM$8,'31200 Ann'!$C$8:$AZ$8,0))</f>
        <v>2.9</v>
      </c>
      <c r="BN45" s="11">
        <f>INDEX('31200 Ann'!$C$8:$AZ$51,MATCH('31200M Ann'!$C45,'31200 Ann'!$C$8:$C$51,0),MATCH('31200M Ann'!BN$8,'31200 Ann'!$C$8:$AZ$8,0))</f>
        <v>3.2</v>
      </c>
      <c r="BO45" s="11">
        <f>INDEX('31200 Ann'!$C$8:$AZ$51,MATCH('31200M Ann'!$C45,'31200 Ann'!$C$8:$C$51,0),MATCH('31200M Ann'!BO$8,'31200 Ann'!$C$8:$AZ$8,0))</f>
        <v>3.5</v>
      </c>
      <c r="BP45" s="11">
        <f>INDEX('31200 Ann'!$C$8:$AZ$51,MATCH('31200M Ann'!$C45,'31200 Ann'!$C$8:$C$51,0),MATCH('31200M Ann'!BP$8,'31200 Ann'!$C$8:$AZ$8,0))</f>
        <v>3.6</v>
      </c>
      <c r="BQ45" s="11">
        <f>INDEX('31200 Ann'!$C$8:$AZ$51,MATCH('31200M Ann'!$C45,'31200 Ann'!$C$8:$C$51,0),MATCH('31200M Ann'!BQ$8,'31200 Ann'!$C$8:$AZ$8,0))</f>
        <v>3.5</v>
      </c>
      <c r="BR45" s="11">
        <f>INDEX('31200 Ann'!$C$8:$AZ$51,MATCH('31200M Ann'!$C45,'31200 Ann'!$C$8:$C$51,0),MATCH('31200M Ann'!BR$8,'31200 Ann'!$C$8:$AZ$8,0))</f>
        <v>3.6</v>
      </c>
      <c r="BS45" s="11">
        <f>INDEX('31200 Ann'!$C$8:$AZ$51,MATCH('31200M Ann'!$C45,'31200 Ann'!$C$8:$C$51,0),MATCH('31200M Ann'!BS$8,'31200 Ann'!$C$8:$AZ$8,0))</f>
        <v>3.4</v>
      </c>
      <c r="BT45" s="11">
        <f>INDEX('31200 Ann'!$C$8:$AZ$51,MATCH('31200M Ann'!$C45,'31200 Ann'!$C$8:$C$51,0),MATCH('31200M Ann'!BT$8,'31200 Ann'!$C$8:$AZ$8,0))</f>
        <v>3.3</v>
      </c>
      <c r="BU45" s="11">
        <f>INDEX('31200 Ann'!$C$8:$AZ$51,MATCH('31200M Ann'!$C45,'31200 Ann'!$C$8:$C$51,0),MATCH('31200M Ann'!BU$8,'31200 Ann'!$C$8:$AZ$8,0))</f>
        <v>3.5</v>
      </c>
      <c r="BV45" s="11">
        <f>INDEX('31200 Ann'!$C$8:$AZ$51,MATCH('31200M Ann'!$C45,'31200 Ann'!$C$8:$C$51,0),MATCH('31200M Ann'!BV$8,'31200 Ann'!$C$8:$AZ$8,0))</f>
        <v>3.6</v>
      </c>
      <c r="BW45" s="11">
        <f>INDEX('31200 Ann'!$C$8:$AZ$51,MATCH('31200M Ann'!$C45,'31200 Ann'!$C$8:$C$51,0),MATCH('31200M Ann'!BW$8,'31200 Ann'!$C$8:$AZ$8,0))</f>
        <v>3.6</v>
      </c>
      <c r="BX45" s="11">
        <f>INDEX('31200 Ann'!$C$8:$AZ$51,MATCH('31200M Ann'!$C45,'31200 Ann'!$C$8:$C$51,0),MATCH('31200M Ann'!BX$8,'31200 Ann'!$C$8:$AZ$8,0))</f>
        <v>2.9</v>
      </c>
      <c r="BY45" s="11">
        <f>INDEX('31200 Ann'!$C$8:$AZ$51,MATCH('31200M Ann'!$C45,'31200 Ann'!$C$8:$C$51,0),MATCH('31200M Ann'!BY$8,'31200 Ann'!$C$8:$AZ$8,0))</f>
        <v>4.8</v>
      </c>
      <c r="BZ45" s="11">
        <f>INDEX('31200 Ann'!$C$8:$AZ$51,MATCH('31200M Ann'!$C45,'31200 Ann'!$C$8:$C$51,0),MATCH('31200M Ann'!BZ$8,'31200 Ann'!$C$8:$AZ$8,0))</f>
        <v>6.1</v>
      </c>
      <c r="CA45" s="11">
        <f>INDEX('31200 Ann'!$C$8:$AZ$51,MATCH('31200M Ann'!$C45,'31200 Ann'!$C$8:$C$51,0),MATCH('31200M Ann'!CA$8,'31200 Ann'!$C$8:$AZ$8,0))</f>
        <v>8</v>
      </c>
      <c r="CB45" s="11">
        <f>INDEX('31200 Ann'!$C$8:$AZ$51,MATCH('31200M Ann'!$C45,'31200 Ann'!$C$8:$C$51,0),MATCH('31200M Ann'!CB$8,'31200 Ann'!$C$8:$AZ$8,0))</f>
        <v>12.5</v>
      </c>
      <c r="CC45" s="11">
        <f>INDEX('31200 Ann'!$C$8:$AZ$51,MATCH('31200M Ann'!$C45,'31200 Ann'!$C$8:$C$51,0),MATCH('31200M Ann'!CC$8,'31200 Ann'!$C$8:$AZ$8,0))</f>
        <v>12.1</v>
      </c>
      <c r="CD45" s="11">
        <f>INDEX('31200 Ann'!$C$8:$AZ$51,MATCH('31200M Ann'!$C45,'31200 Ann'!$C$8:$C$51,0),MATCH('31200M Ann'!CD$8,'31200 Ann'!$C$8:$AZ$8,0))</f>
        <v>14.3</v>
      </c>
      <c r="CE45" s="11">
        <f>INDEX('31200 Ann'!$C$8:$AZ$51,MATCH('31200M Ann'!$C45,'31200 Ann'!$C$8:$C$51,0),MATCH('31200M Ann'!CE$8,'31200 Ann'!$C$8:$AZ$8,0))</f>
        <v>16.3</v>
      </c>
      <c r="CF45" s="11">
        <f>INDEX('31200 Ann'!$C$8:$AZ$51,MATCH('31200M Ann'!$C45,'31200 Ann'!$C$8:$C$51,0),MATCH('31200M Ann'!CF$8,'31200 Ann'!$C$8:$AZ$8,0))</f>
        <v>16.7</v>
      </c>
      <c r="CG45" s="11">
        <f>INDEX('31200 Ann'!$C$8:$AZ$51,MATCH('31200M Ann'!$C45,'31200 Ann'!$C$8:$C$51,0),MATCH('31200M Ann'!CG$8,'31200 Ann'!$C$8:$AZ$8,0))</f>
        <v>18.2</v>
      </c>
      <c r="CH45" s="11">
        <f>INDEX('31200 Ann'!$C$8:$AZ$51,MATCH('31200M Ann'!$C45,'31200 Ann'!$C$8:$C$51,0),MATCH('31200M Ann'!CH$8,'31200 Ann'!$C$8:$AZ$8,0))</f>
        <v>18</v>
      </c>
      <c r="CI45" s="11">
        <f>INDEX('31200 Ann'!$C$8:$AZ$51,MATCH('31200M Ann'!$C45,'31200 Ann'!$C$8:$C$51,0),MATCH('31200M Ann'!CI$8,'31200 Ann'!$C$8:$AZ$8,0))</f>
        <v>17.7</v>
      </c>
      <c r="CJ45" s="11">
        <f>INDEX('31200 Ann'!$C$8:$AZ$51,MATCH('31200M Ann'!$C45,'31200 Ann'!$C$8:$C$51,0),MATCH('31200M Ann'!CJ$8,'31200 Ann'!$C$8:$AZ$8,0))</f>
        <v>17.7</v>
      </c>
      <c r="CK45" s="11">
        <f>INDEX('31200 Ann'!$C$8:$AZ$51,MATCH('31200M Ann'!$C45,'31200 Ann'!$C$8:$C$51,0),MATCH('31200M Ann'!CK$8,'31200 Ann'!$C$8:$AZ$8,0))</f>
        <v>17.899999999999999</v>
      </c>
      <c r="CL45" s="11">
        <f>INDEX('31200 Ann'!$C$8:$AZ$51,MATCH('31200M Ann'!$C45,'31200 Ann'!$C$8:$C$51,0),MATCH('31200M Ann'!CL$8,'31200 Ann'!$C$8:$AZ$8,0))</f>
        <v>18.100000000000001</v>
      </c>
      <c r="CM45" s="11"/>
    </row>
    <row r="46" spans="1:91" s="10" customFormat="1" x14ac:dyDescent="0.25">
      <c r="A46" s="32">
        <v>38</v>
      </c>
      <c r="B46" s="10" t="s">
        <v>441</v>
      </c>
      <c r="C46" s="10" t="s">
        <v>132</v>
      </c>
      <c r="D46" s="10" t="str">
        <f>INDEX('31200 Ann Hist'!$C$8:$AR$51,MATCH('31200M Ann'!$C46,'31200 Ann Hist'!$C$8:$C$51,0),MATCH('31200M Ann'!D$8,'31200 Ann Hist'!$C$8:$AR$8,0))</f>
        <v>.....</v>
      </c>
      <c r="E46" s="10" t="str">
        <f>INDEX('31200 Ann Hist'!$C$8:$AR$51,MATCH('31200M Ann'!$C46,'31200 Ann Hist'!$C$8:$C$51,0),MATCH('31200M Ann'!E$8,'31200 Ann Hist'!$C$8:$AR$8,0))</f>
        <v>.....</v>
      </c>
      <c r="F46" s="10" t="str">
        <f>INDEX('31200 Ann Hist'!$C$8:$AR$51,MATCH('31200M Ann'!$C46,'31200 Ann Hist'!$C$8:$C$51,0),MATCH('31200M Ann'!F$8,'31200 Ann Hist'!$C$8:$AR$8,0))</f>
        <v>.....</v>
      </c>
      <c r="G46" s="10" t="str">
        <f>INDEX('31200 Ann Hist'!$C$8:$AR$51,MATCH('31200M Ann'!$C46,'31200 Ann Hist'!$C$8:$C$51,0),MATCH('31200M Ann'!G$8,'31200 Ann Hist'!$C$8:$AR$8,0))</f>
        <v>.....</v>
      </c>
      <c r="H46" s="10" t="str">
        <f>INDEX('31200 Ann Hist'!$C$8:$AR$51,MATCH('31200M Ann'!$C46,'31200 Ann Hist'!$C$8:$C$51,0),MATCH('31200M Ann'!H$8,'31200 Ann Hist'!$C$8:$AR$8,0))</f>
        <v>.....</v>
      </c>
      <c r="I46" s="10" t="str">
        <f>INDEX('31200 Ann Hist'!$C$8:$AR$51,MATCH('31200M Ann'!$C46,'31200 Ann Hist'!$C$8:$C$51,0),MATCH('31200M Ann'!I$8,'31200 Ann Hist'!$C$8:$AR$8,0))</f>
        <v>.....</v>
      </c>
      <c r="J46" s="10" t="str">
        <f>INDEX('31200 Ann Hist'!$C$8:$AR$51,MATCH('31200M Ann'!$C46,'31200 Ann Hist'!$C$8:$C$51,0),MATCH('31200M Ann'!J$8,'31200 Ann Hist'!$C$8:$AR$8,0))</f>
        <v>.....</v>
      </c>
      <c r="K46" s="10" t="str">
        <f>INDEX('31200 Ann Hist'!$C$8:$AR$51,MATCH('31200M Ann'!$C46,'31200 Ann Hist'!$C$8:$C$51,0),MATCH('31200M Ann'!K$8,'31200 Ann Hist'!$C$8:$AR$8,0))</f>
        <v>.....</v>
      </c>
      <c r="L46" s="10" t="str">
        <f>INDEX('31200 Ann Hist'!$C$8:$AR$51,MATCH('31200M Ann'!$C46,'31200 Ann Hist'!$C$8:$C$51,0),MATCH('31200M Ann'!L$8,'31200 Ann Hist'!$C$8:$AR$8,0))</f>
        <v>.....</v>
      </c>
      <c r="M46" s="10" t="str">
        <f>INDEX('31200 Ann Hist'!$C$8:$AR$51,MATCH('31200M Ann'!$C46,'31200 Ann Hist'!$C$8:$C$51,0),MATCH('31200M Ann'!M$8,'31200 Ann Hist'!$C$8:$AR$8,0))</f>
        <v>.....</v>
      </c>
      <c r="N46" s="10" t="str">
        <f>INDEX('31200 Ann Hist'!$C$8:$AR$51,MATCH('31200M Ann'!$C46,'31200 Ann Hist'!$C$8:$C$51,0),MATCH('31200M Ann'!N$8,'31200 Ann Hist'!$C$8:$AR$8,0))</f>
        <v>.....</v>
      </c>
      <c r="O46" s="10" t="str">
        <f>INDEX('31200 Ann Hist'!$C$8:$AR$51,MATCH('31200M Ann'!$C46,'31200 Ann Hist'!$C$8:$C$51,0),MATCH('31200M Ann'!O$8,'31200 Ann Hist'!$C$8:$AR$8,0))</f>
        <v>.....</v>
      </c>
      <c r="P46" s="10" t="str">
        <f>INDEX('31200 Ann Hist'!$C$8:$AR$51,MATCH('31200M Ann'!$C46,'31200 Ann Hist'!$C$8:$C$51,0),MATCH('31200M Ann'!P$8,'31200 Ann Hist'!$C$8:$AR$8,0))</f>
        <v>.....</v>
      </c>
      <c r="Q46" s="10" t="str">
        <f>INDEX('31200 Ann Hist'!$C$8:$AR$51,MATCH('31200M Ann'!$C46,'31200 Ann Hist'!$C$8:$C$51,0),MATCH('31200M Ann'!Q$8,'31200 Ann Hist'!$C$8:$AR$8,0))</f>
        <v>.....</v>
      </c>
      <c r="R46" s="10" t="str">
        <f>INDEX('31200 Ann Hist'!$C$8:$AR$51,MATCH('31200M Ann'!$C46,'31200 Ann Hist'!$C$8:$C$51,0),MATCH('31200M Ann'!R$8,'31200 Ann Hist'!$C$8:$AR$8,0))</f>
        <v>.....</v>
      </c>
      <c r="S46" s="10" t="str">
        <f>INDEX('31200 Ann Hist'!$C$8:$AR$51,MATCH('31200M Ann'!$C46,'31200 Ann Hist'!$C$8:$C$51,0),MATCH('31200M Ann'!S$8,'31200 Ann Hist'!$C$8:$AR$8,0))</f>
        <v>.....</v>
      </c>
      <c r="T46" s="10" t="str">
        <f>INDEX('31200 Ann Hist'!$C$8:$AR$51,MATCH('31200M Ann'!$C46,'31200 Ann Hist'!$C$8:$C$51,0),MATCH('31200M Ann'!T$8,'31200 Ann Hist'!$C$8:$AR$8,0))</f>
        <v>.....</v>
      </c>
      <c r="U46" s="10" t="str">
        <f>INDEX('31200 Ann Hist'!$C$8:$AR$51,MATCH('31200M Ann'!$C46,'31200 Ann Hist'!$C$8:$C$51,0),MATCH('31200M Ann'!U$8,'31200 Ann Hist'!$C$8:$AR$8,0))</f>
        <v>.....</v>
      </c>
      <c r="V46" s="10" t="str">
        <f>INDEX('31200 Ann Hist'!$C$8:$AR$51,MATCH('31200M Ann'!$C46,'31200 Ann Hist'!$C$8:$C$51,0),MATCH('31200M Ann'!V$8,'31200 Ann Hist'!$C$8:$AR$8,0))</f>
        <v>.....</v>
      </c>
      <c r="W46" s="10" t="str">
        <f>INDEX('31200 Ann Hist'!$C$8:$AR$51,MATCH('31200M Ann'!$C46,'31200 Ann Hist'!$C$8:$C$51,0),MATCH('31200M Ann'!W$8,'31200 Ann Hist'!$C$8:$AR$8,0))</f>
        <v>.....</v>
      </c>
      <c r="X46" s="10" t="str">
        <f>INDEX('31200 Ann Hist'!$C$8:$AR$51,MATCH('31200M Ann'!$C46,'31200 Ann Hist'!$C$8:$C$51,0),MATCH('31200M Ann'!X$8,'31200 Ann Hist'!$C$8:$AR$8,0))</f>
        <v>.....</v>
      </c>
      <c r="Y46" s="10" t="str">
        <f>INDEX('31200 Ann Hist'!$C$8:$AR$51,MATCH('31200M Ann'!$C46,'31200 Ann Hist'!$C$8:$C$51,0),MATCH('31200M Ann'!Y$8,'31200 Ann Hist'!$C$8:$AR$8,0))</f>
        <v>.....</v>
      </c>
      <c r="Z46" s="10" t="str">
        <f>INDEX('31200 Ann Hist'!$C$8:$AR$51,MATCH('31200M Ann'!$C46,'31200 Ann Hist'!$C$8:$C$51,0),MATCH('31200M Ann'!Z$8,'31200 Ann Hist'!$C$8:$AR$8,0))</f>
        <v>.....</v>
      </c>
      <c r="AA46" s="10" t="str">
        <f>INDEX('31200 Ann Hist'!$C$8:$AR$51,MATCH('31200M Ann'!$C46,'31200 Ann Hist'!$C$8:$C$51,0),MATCH('31200M Ann'!AA$8,'31200 Ann Hist'!$C$8:$AR$8,0))</f>
        <v>.....</v>
      </c>
      <c r="AB46" s="10" t="str">
        <f>INDEX('31200 Ann Hist'!$C$8:$AR$51,MATCH('31200M Ann'!$C46,'31200 Ann Hist'!$C$8:$C$51,0),MATCH('31200M Ann'!AB$8,'31200 Ann Hist'!$C$8:$AR$8,0))</f>
        <v>.....</v>
      </c>
      <c r="AC46" s="10" t="str">
        <f>INDEX('31200 Ann Hist'!$C$8:$AR$51,MATCH('31200M Ann'!$C46,'31200 Ann Hist'!$C$8:$C$51,0),MATCH('31200M Ann'!AC$8,'31200 Ann Hist'!$C$8:$AR$8,0))</f>
        <v>.....</v>
      </c>
      <c r="AD46" s="10" t="str">
        <f>INDEX('31200 Ann Hist'!$C$8:$AR$51,MATCH('31200M Ann'!$C46,'31200 Ann Hist'!$C$8:$C$51,0),MATCH('31200M Ann'!AD$8,'31200 Ann Hist'!$C$8:$AR$8,0))</f>
        <v>.....</v>
      </c>
      <c r="AE46" s="10" t="str">
        <f>INDEX('31200 Ann Hist'!$C$8:$AR$51,MATCH('31200M Ann'!$C46,'31200 Ann Hist'!$C$8:$C$51,0),MATCH('31200M Ann'!AE$8,'31200 Ann Hist'!$C$8:$AR$8,0))</f>
        <v>.....</v>
      </c>
      <c r="AF46" s="10" t="str">
        <f>INDEX('31200 Ann Hist'!$C$8:$AR$51,MATCH('31200M Ann'!$C46,'31200 Ann Hist'!$C$8:$C$51,0),MATCH('31200M Ann'!AF$8,'31200 Ann Hist'!$C$8:$AR$8,0))</f>
        <v>.....</v>
      </c>
      <c r="AG46" s="10" t="str">
        <f>INDEX('31200 Ann Hist'!$C$8:$AR$51,MATCH('31200M Ann'!$C46,'31200 Ann Hist'!$C$8:$C$51,0),MATCH('31200M Ann'!AG$8,'31200 Ann Hist'!$C$8:$AR$8,0))</f>
        <v>.....</v>
      </c>
      <c r="AH46" s="10" t="str">
        <f>INDEX('31200 Ann Hist'!$C$8:$AR$51,MATCH('31200M Ann'!$C46,'31200 Ann Hist'!$C$8:$C$51,0),MATCH('31200M Ann'!AH$8,'31200 Ann Hist'!$C$8:$AR$8,0))</f>
        <v>.....</v>
      </c>
      <c r="AI46" s="10" t="str">
        <f>INDEX('31200 Ann Hist'!$C$8:$AR$51,MATCH('31200M Ann'!$C46,'31200 Ann Hist'!$C$8:$C$51,0),MATCH('31200M Ann'!AI$8,'31200 Ann Hist'!$C$8:$AR$8,0))</f>
        <v>.....</v>
      </c>
      <c r="AJ46" s="10" t="str">
        <f>INDEX('31200 Ann Hist'!$C$8:$AR$51,MATCH('31200M Ann'!$C46,'31200 Ann Hist'!$C$8:$C$51,0),MATCH('31200M Ann'!AJ$8,'31200 Ann Hist'!$C$8:$AR$8,0))</f>
        <v>.....</v>
      </c>
      <c r="AK46" s="10" t="str">
        <f>INDEX('31200 Ann Hist'!$C$8:$AR$51,MATCH('31200M Ann'!$C46,'31200 Ann Hist'!$C$8:$C$51,0),MATCH('31200M Ann'!AK$8,'31200 Ann Hist'!$C$8:$AR$8,0))</f>
        <v>.....</v>
      </c>
      <c r="AL46" s="10" t="str">
        <f>INDEX('31200 Ann Hist'!$C$8:$AR$51,MATCH('31200M Ann'!$C46,'31200 Ann Hist'!$C$8:$C$51,0),MATCH('31200M Ann'!AL$8,'31200 Ann Hist'!$C$8:$AR$8,0))</f>
        <v>.....</v>
      </c>
      <c r="AM46" s="10" t="str">
        <f>INDEX('31200 Ann Hist'!$C$8:$AR$51,MATCH('31200M Ann'!$C46,'31200 Ann Hist'!$C$8:$C$51,0),MATCH('31200M Ann'!AM$8,'31200 Ann Hist'!$C$8:$AR$8,0))</f>
        <v>.....</v>
      </c>
      <c r="AN46" s="10" t="str">
        <f>INDEX('31200 Ann Hist'!$C$8:$AR$51,MATCH('31200M Ann'!$C46,'31200 Ann Hist'!$C$8:$C$51,0),MATCH('31200M Ann'!AN$8,'31200 Ann Hist'!$C$8:$AR$8,0))</f>
        <v>.....</v>
      </c>
      <c r="AO46" s="10" t="str">
        <f>INDEX('31200 Ann Hist'!$C$8:$AR$51,MATCH('31200M Ann'!$C46,'31200 Ann Hist'!$C$8:$C$51,0),MATCH('31200M Ann'!AO$8,'31200 Ann Hist'!$C$8:$AR$8,0))</f>
        <v>.....</v>
      </c>
      <c r="AP46" s="10" t="str">
        <f>INDEX('31200 Ann Hist'!$C$8:$AR$51,MATCH('31200M Ann'!$C46,'31200 Ann Hist'!$C$8:$C$51,0),MATCH('31200M Ann'!AP$8,'31200 Ann Hist'!$C$8:$AR$8,0))</f>
        <v>.....</v>
      </c>
      <c r="AQ46" s="10" t="str">
        <f>INDEX('31200 Ann Hist'!$C$8:$AR$51,MATCH('31200M Ann'!$C46,'31200 Ann Hist'!$C$8:$C$51,0),MATCH('31200M Ann'!AQ$8,'31200 Ann Hist'!$C$8:$AR$8,0))</f>
        <v>.....</v>
      </c>
      <c r="AR46" s="11" t="str">
        <f>INDEX('31200 Ann'!$C$8:$AZ$51,MATCH('31200M Ann'!$C46,'31200 Ann'!$C$8:$C$51,0),MATCH('31200M Ann'!AR$8,'31200 Ann'!$C$8:$AZ$8,0))</f>
        <v>.....</v>
      </c>
      <c r="AS46" s="11" t="str">
        <f>INDEX('31200 Ann'!$C$8:$AZ$51,MATCH('31200M Ann'!$C46,'31200 Ann'!$C$8:$C$51,0),MATCH('31200M Ann'!AS$8,'31200 Ann'!$C$8:$AZ$8,0))</f>
        <v>.....</v>
      </c>
      <c r="AT46" s="11" t="str">
        <f>INDEX('31200 Ann'!$C$8:$AZ$51,MATCH('31200M Ann'!$C46,'31200 Ann'!$C$8:$C$51,0),MATCH('31200M Ann'!AT$8,'31200 Ann'!$C$8:$AZ$8,0))</f>
        <v>.....</v>
      </c>
      <c r="AU46" s="11" t="str">
        <f>INDEX('31200 Ann'!$C$8:$AZ$51,MATCH('31200M Ann'!$C46,'31200 Ann'!$C$8:$C$51,0),MATCH('31200M Ann'!AU$8,'31200 Ann'!$C$8:$AZ$8,0))</f>
        <v>.....</v>
      </c>
      <c r="AV46" s="11" t="str">
        <f>INDEX('31200 Ann'!$C$8:$AZ$51,MATCH('31200M Ann'!$C46,'31200 Ann'!$C$8:$C$51,0),MATCH('31200M Ann'!AV$8,'31200 Ann'!$C$8:$AZ$8,0))</f>
        <v>.....</v>
      </c>
      <c r="AW46" s="11" t="str">
        <f>INDEX('31200 Ann'!$C$8:$AZ$51,MATCH('31200M Ann'!$C46,'31200 Ann'!$C$8:$C$51,0),MATCH('31200M Ann'!AW$8,'31200 Ann'!$C$8:$AZ$8,0))</f>
        <v>.....</v>
      </c>
      <c r="AX46" s="11" t="str">
        <f>INDEX('31200 Ann'!$C$8:$AZ$51,MATCH('31200M Ann'!$C46,'31200 Ann'!$C$8:$C$51,0),MATCH('31200M Ann'!AX$8,'31200 Ann'!$C$8:$AZ$8,0))</f>
        <v>.....</v>
      </c>
      <c r="AY46" s="11" t="str">
        <f>INDEX('31200 Ann'!$C$8:$AZ$51,MATCH('31200M Ann'!$C46,'31200 Ann'!$C$8:$C$51,0),MATCH('31200M Ann'!AY$8,'31200 Ann'!$C$8:$AZ$8,0))</f>
        <v>.....</v>
      </c>
      <c r="AZ46" s="11">
        <f>INDEX('31200 Ann'!$C$8:$AZ$51,MATCH('31200M Ann'!$C46,'31200 Ann'!$C$8:$C$51,0),MATCH('31200M Ann'!AZ$8,'31200 Ann'!$C$8:$AZ$8,0))</f>
        <v>0.2</v>
      </c>
      <c r="BA46" s="11">
        <f>INDEX('31200 Ann'!$C$8:$AZ$51,MATCH('31200M Ann'!$C46,'31200 Ann'!$C$8:$C$51,0),MATCH('31200M Ann'!BA$8,'31200 Ann'!$C$8:$AZ$8,0))</f>
        <v>0.1</v>
      </c>
      <c r="BB46" s="11">
        <f>INDEX('31200 Ann'!$C$8:$AZ$51,MATCH('31200M Ann'!$C46,'31200 Ann'!$C$8:$C$51,0),MATCH('31200M Ann'!BB$8,'31200 Ann'!$C$8:$AZ$8,0))</f>
        <v>0.3</v>
      </c>
      <c r="BC46" s="11">
        <f>INDEX('31200 Ann'!$C$8:$AZ$51,MATCH('31200M Ann'!$C46,'31200 Ann'!$C$8:$C$51,0),MATCH('31200M Ann'!BC$8,'31200 Ann'!$C$8:$AZ$8,0))</f>
        <v>1.3</v>
      </c>
      <c r="BD46" s="11">
        <f>INDEX('31200 Ann'!$C$8:$AZ$51,MATCH('31200M Ann'!$C46,'31200 Ann'!$C$8:$C$51,0),MATCH('31200M Ann'!BD$8,'31200 Ann'!$C$8:$AZ$8,0))</f>
        <v>1.6</v>
      </c>
      <c r="BE46" s="11">
        <f>INDEX('31200 Ann'!$C$8:$AZ$51,MATCH('31200M Ann'!$C46,'31200 Ann'!$C$8:$C$51,0),MATCH('31200M Ann'!BE$8,'31200 Ann'!$C$8:$AZ$8,0))</f>
        <v>1.6</v>
      </c>
      <c r="BF46" s="11">
        <f>INDEX('31200 Ann'!$C$8:$AZ$51,MATCH('31200M Ann'!$C46,'31200 Ann'!$C$8:$C$51,0),MATCH('31200M Ann'!BF$8,'31200 Ann'!$C$8:$AZ$8,0))</f>
        <v>1.7</v>
      </c>
      <c r="BG46" s="11">
        <f>INDEX('31200 Ann'!$C$8:$AZ$51,MATCH('31200M Ann'!$C46,'31200 Ann'!$C$8:$C$51,0),MATCH('31200M Ann'!BG$8,'31200 Ann'!$C$8:$AZ$8,0))</f>
        <v>1.9</v>
      </c>
      <c r="BH46" s="11">
        <f>INDEX('31200 Ann'!$C$8:$AZ$51,MATCH('31200M Ann'!$C46,'31200 Ann'!$C$8:$C$51,0),MATCH('31200M Ann'!BH$8,'31200 Ann'!$C$8:$AZ$8,0))</f>
        <v>2.1</v>
      </c>
      <c r="BI46" s="11">
        <f>INDEX('31200 Ann'!$C$8:$AZ$51,MATCH('31200M Ann'!$C46,'31200 Ann'!$C$8:$C$51,0),MATCH('31200M Ann'!BI$8,'31200 Ann'!$C$8:$AZ$8,0))</f>
        <v>2</v>
      </c>
      <c r="BJ46" s="11">
        <f>INDEX('31200 Ann'!$C$8:$AZ$51,MATCH('31200M Ann'!$C46,'31200 Ann'!$C$8:$C$51,0),MATCH('31200M Ann'!BJ$8,'31200 Ann'!$C$8:$AZ$8,0))</f>
        <v>1.7</v>
      </c>
      <c r="BK46" s="11">
        <f>INDEX('31200 Ann'!$C$8:$AZ$51,MATCH('31200M Ann'!$C46,'31200 Ann'!$C$8:$C$51,0),MATCH('31200M Ann'!BK$8,'31200 Ann'!$C$8:$AZ$8,0))</f>
        <v>1.8</v>
      </c>
      <c r="BL46" s="11">
        <f>INDEX('31200 Ann'!$C$8:$AZ$51,MATCH('31200M Ann'!$C46,'31200 Ann'!$C$8:$C$51,0),MATCH('31200M Ann'!BL$8,'31200 Ann'!$C$8:$AZ$8,0))</f>
        <v>1.4</v>
      </c>
      <c r="BM46" s="11">
        <f>INDEX('31200 Ann'!$C$8:$AZ$51,MATCH('31200M Ann'!$C46,'31200 Ann'!$C$8:$C$51,0),MATCH('31200M Ann'!BM$8,'31200 Ann'!$C$8:$AZ$8,0))</f>
        <v>1.6</v>
      </c>
      <c r="BN46" s="11">
        <f>INDEX('31200 Ann'!$C$8:$AZ$51,MATCH('31200M Ann'!$C46,'31200 Ann'!$C$8:$C$51,0),MATCH('31200M Ann'!BN$8,'31200 Ann'!$C$8:$AZ$8,0))</f>
        <v>1.6</v>
      </c>
      <c r="BO46" s="11">
        <f>INDEX('31200 Ann'!$C$8:$AZ$51,MATCH('31200M Ann'!$C46,'31200 Ann'!$C$8:$C$51,0),MATCH('31200M Ann'!BO$8,'31200 Ann'!$C$8:$AZ$8,0))</f>
        <v>1.6</v>
      </c>
      <c r="BP46" s="11">
        <f>INDEX('31200 Ann'!$C$8:$AZ$51,MATCH('31200M Ann'!$C46,'31200 Ann'!$C$8:$C$51,0),MATCH('31200M Ann'!BP$8,'31200 Ann'!$C$8:$AZ$8,0))</f>
        <v>1.6</v>
      </c>
      <c r="BQ46" s="11">
        <f>INDEX('31200 Ann'!$C$8:$AZ$51,MATCH('31200M Ann'!$C46,'31200 Ann'!$C$8:$C$51,0),MATCH('31200M Ann'!BQ$8,'31200 Ann'!$C$8:$AZ$8,0))</f>
        <v>1.8</v>
      </c>
      <c r="BR46" s="11">
        <f>INDEX('31200 Ann'!$C$8:$AZ$51,MATCH('31200M Ann'!$C46,'31200 Ann'!$C$8:$C$51,0),MATCH('31200M Ann'!BR$8,'31200 Ann'!$C$8:$AZ$8,0))</f>
        <v>1.4</v>
      </c>
      <c r="BS46" s="11">
        <f>INDEX('31200 Ann'!$C$8:$AZ$51,MATCH('31200M Ann'!$C46,'31200 Ann'!$C$8:$C$51,0),MATCH('31200M Ann'!BS$8,'31200 Ann'!$C$8:$AZ$8,0))</f>
        <v>1.2</v>
      </c>
      <c r="BT46" s="11">
        <f>INDEX('31200 Ann'!$C$8:$AZ$51,MATCH('31200M Ann'!$C46,'31200 Ann'!$C$8:$C$51,0),MATCH('31200M Ann'!BT$8,'31200 Ann'!$C$8:$AZ$8,0))</f>
        <v>1.4</v>
      </c>
      <c r="BU46" s="11">
        <f>INDEX('31200 Ann'!$C$8:$AZ$51,MATCH('31200M Ann'!$C46,'31200 Ann'!$C$8:$C$51,0),MATCH('31200M Ann'!BU$8,'31200 Ann'!$C$8:$AZ$8,0))</f>
        <v>1.2</v>
      </c>
      <c r="BV46" s="11">
        <f>INDEX('31200 Ann'!$C$8:$AZ$51,MATCH('31200M Ann'!$C46,'31200 Ann'!$C$8:$C$51,0),MATCH('31200M Ann'!BV$8,'31200 Ann'!$C$8:$AZ$8,0))</f>
        <v>1.4</v>
      </c>
      <c r="BW46" s="11">
        <f>INDEX('31200 Ann'!$C$8:$AZ$51,MATCH('31200M Ann'!$C46,'31200 Ann'!$C$8:$C$51,0),MATCH('31200M Ann'!BW$8,'31200 Ann'!$C$8:$AZ$8,0))</f>
        <v>1.7</v>
      </c>
      <c r="BX46" s="11">
        <f>INDEX('31200 Ann'!$C$8:$AZ$51,MATCH('31200M Ann'!$C46,'31200 Ann'!$C$8:$C$51,0),MATCH('31200M Ann'!BX$8,'31200 Ann'!$C$8:$AZ$8,0))</f>
        <v>2.5</v>
      </c>
      <c r="BY46" s="11">
        <f>INDEX('31200 Ann'!$C$8:$AZ$51,MATCH('31200M Ann'!$C46,'31200 Ann'!$C$8:$C$51,0),MATCH('31200M Ann'!BY$8,'31200 Ann'!$C$8:$AZ$8,0))</f>
        <v>1.9</v>
      </c>
      <c r="BZ46" s="11">
        <f>INDEX('31200 Ann'!$C$8:$AZ$51,MATCH('31200M Ann'!$C46,'31200 Ann'!$C$8:$C$51,0),MATCH('31200M Ann'!BZ$8,'31200 Ann'!$C$8:$AZ$8,0))</f>
        <v>2.2999999999999998</v>
      </c>
      <c r="CA46" s="11">
        <f>INDEX('31200 Ann'!$C$8:$AZ$51,MATCH('31200M Ann'!$C46,'31200 Ann'!$C$8:$C$51,0),MATCH('31200M Ann'!CA$8,'31200 Ann'!$C$8:$AZ$8,0))</f>
        <v>2.1</v>
      </c>
      <c r="CB46" s="11">
        <f>INDEX('31200 Ann'!$C$8:$AZ$51,MATCH('31200M Ann'!$C46,'31200 Ann'!$C$8:$C$51,0),MATCH('31200M Ann'!CB$8,'31200 Ann'!$C$8:$AZ$8,0))</f>
        <v>2.4</v>
      </c>
      <c r="CC46" s="11">
        <f>INDEX('31200 Ann'!$C$8:$AZ$51,MATCH('31200M Ann'!$C46,'31200 Ann'!$C$8:$C$51,0),MATCH('31200M Ann'!CC$8,'31200 Ann'!$C$8:$AZ$8,0))</f>
        <v>3</v>
      </c>
      <c r="CD46" s="11">
        <f>INDEX('31200 Ann'!$C$8:$AZ$51,MATCH('31200M Ann'!$C46,'31200 Ann'!$C$8:$C$51,0),MATCH('31200M Ann'!CD$8,'31200 Ann'!$C$8:$AZ$8,0))</f>
        <v>2.7</v>
      </c>
      <c r="CE46" s="11">
        <f>INDEX('31200 Ann'!$C$8:$AZ$51,MATCH('31200M Ann'!$C46,'31200 Ann'!$C$8:$C$51,0),MATCH('31200M Ann'!CE$8,'31200 Ann'!$C$8:$AZ$8,0))</f>
        <v>3.4</v>
      </c>
      <c r="CF46" s="11">
        <f>INDEX('31200 Ann'!$C$8:$AZ$51,MATCH('31200M Ann'!$C46,'31200 Ann'!$C$8:$C$51,0),MATCH('31200M Ann'!CF$8,'31200 Ann'!$C$8:$AZ$8,0))</f>
        <v>5.0999999999999996</v>
      </c>
      <c r="CG46" s="11">
        <f>INDEX('31200 Ann'!$C$8:$AZ$51,MATCH('31200M Ann'!$C46,'31200 Ann'!$C$8:$C$51,0),MATCH('31200M Ann'!CG$8,'31200 Ann'!$C$8:$AZ$8,0))</f>
        <v>4.9000000000000004</v>
      </c>
      <c r="CH46" s="11">
        <f>INDEX('31200 Ann'!$C$8:$AZ$51,MATCH('31200M Ann'!$C46,'31200 Ann'!$C$8:$C$51,0),MATCH('31200M Ann'!CH$8,'31200 Ann'!$C$8:$AZ$8,0))</f>
        <v>4.8</v>
      </c>
      <c r="CI46" s="11">
        <f>INDEX('31200 Ann'!$C$8:$AZ$51,MATCH('31200M Ann'!$C46,'31200 Ann'!$C$8:$C$51,0),MATCH('31200M Ann'!CI$8,'31200 Ann'!$C$8:$AZ$8,0))</f>
        <v>4.0999999999999996</v>
      </c>
      <c r="CJ46" s="11">
        <f>INDEX('31200 Ann'!$C$8:$AZ$51,MATCH('31200M Ann'!$C46,'31200 Ann'!$C$8:$C$51,0),MATCH('31200M Ann'!CJ$8,'31200 Ann'!$C$8:$AZ$8,0))</f>
        <v>3.8</v>
      </c>
      <c r="CK46" s="11">
        <f>INDEX('31200 Ann'!$C$8:$AZ$51,MATCH('31200M Ann'!$C46,'31200 Ann'!$C$8:$C$51,0),MATCH('31200M Ann'!CK$8,'31200 Ann'!$C$8:$AZ$8,0))</f>
        <v>4</v>
      </c>
      <c r="CL46" s="11">
        <f>INDEX('31200 Ann'!$C$8:$AZ$51,MATCH('31200M Ann'!$C46,'31200 Ann'!$C$8:$C$51,0),MATCH('31200M Ann'!CL$8,'31200 Ann'!$C$8:$AZ$8,0))</f>
        <v>3.7</v>
      </c>
      <c r="CM46" s="11"/>
    </row>
    <row r="47" spans="1:91" s="10" customFormat="1" x14ac:dyDescent="0.25">
      <c r="A47" s="32">
        <v>39</v>
      </c>
      <c r="B47" s="10" t="s">
        <v>440</v>
      </c>
      <c r="C47" s="10" t="s">
        <v>439</v>
      </c>
      <c r="D47" s="10" t="str">
        <f>INDEX('31200 Ann Hist'!$C$8:$AR$51,MATCH('31200M Ann'!$C47,'31200 Ann Hist'!$C$8:$C$51,0),MATCH('31200M Ann'!D$8,'31200 Ann Hist'!$C$8:$AR$8,0))</f>
        <v>.....</v>
      </c>
      <c r="E47" s="10" t="str">
        <f>INDEX('31200 Ann Hist'!$C$8:$AR$51,MATCH('31200M Ann'!$C47,'31200 Ann Hist'!$C$8:$C$51,0),MATCH('31200M Ann'!E$8,'31200 Ann Hist'!$C$8:$AR$8,0))</f>
        <v>.....</v>
      </c>
      <c r="F47" s="10" t="str">
        <f>INDEX('31200 Ann Hist'!$C$8:$AR$51,MATCH('31200M Ann'!$C47,'31200 Ann Hist'!$C$8:$C$51,0),MATCH('31200M Ann'!F$8,'31200 Ann Hist'!$C$8:$AR$8,0))</f>
        <v>.....</v>
      </c>
      <c r="G47" s="10" t="str">
        <f>INDEX('31200 Ann Hist'!$C$8:$AR$51,MATCH('31200M Ann'!$C47,'31200 Ann Hist'!$C$8:$C$51,0),MATCH('31200M Ann'!G$8,'31200 Ann Hist'!$C$8:$AR$8,0))</f>
        <v>.....</v>
      </c>
      <c r="H47" s="10" t="str">
        <f>INDEX('31200 Ann Hist'!$C$8:$AR$51,MATCH('31200M Ann'!$C47,'31200 Ann Hist'!$C$8:$C$51,0),MATCH('31200M Ann'!H$8,'31200 Ann Hist'!$C$8:$AR$8,0))</f>
        <v>.....</v>
      </c>
      <c r="I47" s="10" t="str">
        <f>INDEX('31200 Ann Hist'!$C$8:$AR$51,MATCH('31200M Ann'!$C47,'31200 Ann Hist'!$C$8:$C$51,0),MATCH('31200M Ann'!I$8,'31200 Ann Hist'!$C$8:$AR$8,0))</f>
        <v>.....</v>
      </c>
      <c r="J47" s="10" t="str">
        <f>INDEX('31200 Ann Hist'!$C$8:$AR$51,MATCH('31200M Ann'!$C47,'31200 Ann Hist'!$C$8:$C$51,0),MATCH('31200M Ann'!J$8,'31200 Ann Hist'!$C$8:$AR$8,0))</f>
        <v>.....</v>
      </c>
      <c r="K47" s="10" t="str">
        <f>INDEX('31200 Ann Hist'!$C$8:$AR$51,MATCH('31200M Ann'!$C47,'31200 Ann Hist'!$C$8:$C$51,0),MATCH('31200M Ann'!K$8,'31200 Ann Hist'!$C$8:$AR$8,0))</f>
        <v>.....</v>
      </c>
      <c r="L47" s="10" t="str">
        <f>INDEX('31200 Ann Hist'!$C$8:$AR$51,MATCH('31200M Ann'!$C47,'31200 Ann Hist'!$C$8:$C$51,0),MATCH('31200M Ann'!L$8,'31200 Ann Hist'!$C$8:$AR$8,0))</f>
        <v>.....</v>
      </c>
      <c r="M47" s="10" t="str">
        <f>INDEX('31200 Ann Hist'!$C$8:$AR$51,MATCH('31200M Ann'!$C47,'31200 Ann Hist'!$C$8:$C$51,0),MATCH('31200M Ann'!M$8,'31200 Ann Hist'!$C$8:$AR$8,0))</f>
        <v>.....</v>
      </c>
      <c r="N47" s="10" t="str">
        <f>INDEX('31200 Ann Hist'!$C$8:$AR$51,MATCH('31200M Ann'!$C47,'31200 Ann Hist'!$C$8:$C$51,0),MATCH('31200M Ann'!N$8,'31200 Ann Hist'!$C$8:$AR$8,0))</f>
        <v>.....</v>
      </c>
      <c r="O47" s="10" t="str">
        <f>INDEX('31200 Ann Hist'!$C$8:$AR$51,MATCH('31200M Ann'!$C47,'31200 Ann Hist'!$C$8:$C$51,0),MATCH('31200M Ann'!O$8,'31200 Ann Hist'!$C$8:$AR$8,0))</f>
        <v>.....</v>
      </c>
      <c r="P47" s="10" t="str">
        <f>INDEX('31200 Ann Hist'!$C$8:$AR$51,MATCH('31200M Ann'!$C47,'31200 Ann Hist'!$C$8:$C$51,0),MATCH('31200M Ann'!P$8,'31200 Ann Hist'!$C$8:$AR$8,0))</f>
        <v>.....</v>
      </c>
      <c r="Q47" s="10" t="str">
        <f>INDEX('31200 Ann Hist'!$C$8:$AR$51,MATCH('31200M Ann'!$C47,'31200 Ann Hist'!$C$8:$C$51,0),MATCH('31200M Ann'!Q$8,'31200 Ann Hist'!$C$8:$AR$8,0))</f>
        <v>.....</v>
      </c>
      <c r="R47" s="10" t="str">
        <f>INDEX('31200 Ann Hist'!$C$8:$AR$51,MATCH('31200M Ann'!$C47,'31200 Ann Hist'!$C$8:$C$51,0),MATCH('31200M Ann'!R$8,'31200 Ann Hist'!$C$8:$AR$8,0))</f>
        <v>.....</v>
      </c>
      <c r="S47" s="10" t="str">
        <f>INDEX('31200 Ann Hist'!$C$8:$AR$51,MATCH('31200M Ann'!$C47,'31200 Ann Hist'!$C$8:$C$51,0),MATCH('31200M Ann'!S$8,'31200 Ann Hist'!$C$8:$AR$8,0))</f>
        <v>.....</v>
      </c>
      <c r="T47" s="10" t="str">
        <f>INDEX('31200 Ann Hist'!$C$8:$AR$51,MATCH('31200M Ann'!$C47,'31200 Ann Hist'!$C$8:$C$51,0),MATCH('31200M Ann'!T$8,'31200 Ann Hist'!$C$8:$AR$8,0))</f>
        <v>.....</v>
      </c>
      <c r="U47" s="10" t="str">
        <f>INDEX('31200 Ann Hist'!$C$8:$AR$51,MATCH('31200M Ann'!$C47,'31200 Ann Hist'!$C$8:$C$51,0),MATCH('31200M Ann'!U$8,'31200 Ann Hist'!$C$8:$AR$8,0))</f>
        <v>.....</v>
      </c>
      <c r="V47" s="10" t="str">
        <f>INDEX('31200 Ann Hist'!$C$8:$AR$51,MATCH('31200M Ann'!$C47,'31200 Ann Hist'!$C$8:$C$51,0),MATCH('31200M Ann'!V$8,'31200 Ann Hist'!$C$8:$AR$8,0))</f>
        <v>.....</v>
      </c>
      <c r="W47" s="10" t="str">
        <f>INDEX('31200 Ann Hist'!$C$8:$AR$51,MATCH('31200M Ann'!$C47,'31200 Ann Hist'!$C$8:$C$51,0),MATCH('31200M Ann'!W$8,'31200 Ann Hist'!$C$8:$AR$8,0))</f>
        <v>.....</v>
      </c>
      <c r="X47" s="10" t="str">
        <f>INDEX('31200 Ann Hist'!$C$8:$AR$51,MATCH('31200M Ann'!$C47,'31200 Ann Hist'!$C$8:$C$51,0),MATCH('31200M Ann'!X$8,'31200 Ann Hist'!$C$8:$AR$8,0))</f>
        <v>.....</v>
      </c>
      <c r="Y47" s="10" t="str">
        <f>INDEX('31200 Ann Hist'!$C$8:$AR$51,MATCH('31200M Ann'!$C47,'31200 Ann Hist'!$C$8:$C$51,0),MATCH('31200M Ann'!Y$8,'31200 Ann Hist'!$C$8:$AR$8,0))</f>
        <v>.....</v>
      </c>
      <c r="Z47" s="10" t="str">
        <f>INDEX('31200 Ann Hist'!$C$8:$AR$51,MATCH('31200M Ann'!$C47,'31200 Ann Hist'!$C$8:$C$51,0),MATCH('31200M Ann'!Z$8,'31200 Ann Hist'!$C$8:$AR$8,0))</f>
        <v>.....</v>
      </c>
      <c r="AA47" s="10" t="str">
        <f>INDEX('31200 Ann Hist'!$C$8:$AR$51,MATCH('31200M Ann'!$C47,'31200 Ann Hist'!$C$8:$C$51,0),MATCH('31200M Ann'!AA$8,'31200 Ann Hist'!$C$8:$AR$8,0))</f>
        <v>.....</v>
      </c>
      <c r="AB47" s="10" t="str">
        <f>INDEX('31200 Ann Hist'!$C$8:$AR$51,MATCH('31200M Ann'!$C47,'31200 Ann Hist'!$C$8:$C$51,0),MATCH('31200M Ann'!AB$8,'31200 Ann Hist'!$C$8:$AR$8,0))</f>
        <v>.....</v>
      </c>
      <c r="AC47" s="10" t="str">
        <f>INDEX('31200 Ann Hist'!$C$8:$AR$51,MATCH('31200M Ann'!$C47,'31200 Ann Hist'!$C$8:$C$51,0),MATCH('31200M Ann'!AC$8,'31200 Ann Hist'!$C$8:$AR$8,0))</f>
        <v>.....</v>
      </c>
      <c r="AD47" s="10" t="str">
        <f>INDEX('31200 Ann Hist'!$C$8:$AR$51,MATCH('31200M Ann'!$C47,'31200 Ann Hist'!$C$8:$C$51,0),MATCH('31200M Ann'!AD$8,'31200 Ann Hist'!$C$8:$AR$8,0))</f>
        <v>.....</v>
      </c>
      <c r="AE47" s="10" t="str">
        <f>INDEX('31200 Ann Hist'!$C$8:$AR$51,MATCH('31200M Ann'!$C47,'31200 Ann Hist'!$C$8:$C$51,0),MATCH('31200M Ann'!AE$8,'31200 Ann Hist'!$C$8:$AR$8,0))</f>
        <v>.....</v>
      </c>
      <c r="AF47" s="10" t="str">
        <f>INDEX('31200 Ann Hist'!$C$8:$AR$51,MATCH('31200M Ann'!$C47,'31200 Ann Hist'!$C$8:$C$51,0),MATCH('31200M Ann'!AF$8,'31200 Ann Hist'!$C$8:$AR$8,0))</f>
        <v>.....</v>
      </c>
      <c r="AG47" s="10" t="str">
        <f>INDEX('31200 Ann Hist'!$C$8:$AR$51,MATCH('31200M Ann'!$C47,'31200 Ann Hist'!$C$8:$C$51,0),MATCH('31200M Ann'!AG$8,'31200 Ann Hist'!$C$8:$AR$8,0))</f>
        <v>.....</v>
      </c>
      <c r="AH47" s="10">
        <f>INDEX('31200 Ann Hist'!$C$8:$AR$51,MATCH('31200M Ann'!$C47,'31200 Ann Hist'!$C$8:$C$51,0),MATCH('31200M Ann'!AH$8,'31200 Ann Hist'!$C$8:$AR$8,0))</f>
        <v>0.1</v>
      </c>
      <c r="AI47" s="10">
        <f>INDEX('31200 Ann Hist'!$C$8:$AR$51,MATCH('31200M Ann'!$C47,'31200 Ann Hist'!$C$8:$C$51,0),MATCH('31200M Ann'!AI$8,'31200 Ann Hist'!$C$8:$AR$8,0))</f>
        <v>0.1</v>
      </c>
      <c r="AJ47" s="10">
        <f>INDEX('31200 Ann Hist'!$C$8:$AR$51,MATCH('31200M Ann'!$C47,'31200 Ann Hist'!$C$8:$C$51,0),MATCH('31200M Ann'!AJ$8,'31200 Ann Hist'!$C$8:$AR$8,0))</f>
        <v>0.1</v>
      </c>
      <c r="AK47" s="10">
        <f>INDEX('31200 Ann Hist'!$C$8:$AR$51,MATCH('31200M Ann'!$C47,'31200 Ann Hist'!$C$8:$C$51,0),MATCH('31200M Ann'!AK$8,'31200 Ann Hist'!$C$8:$AR$8,0))</f>
        <v>0.2</v>
      </c>
      <c r="AL47" s="10">
        <f>INDEX('31200 Ann Hist'!$C$8:$AR$51,MATCH('31200M Ann'!$C47,'31200 Ann Hist'!$C$8:$C$51,0),MATCH('31200M Ann'!AL$8,'31200 Ann Hist'!$C$8:$AR$8,0))</f>
        <v>0.2</v>
      </c>
      <c r="AM47" s="10">
        <f>INDEX('31200 Ann Hist'!$C$8:$AR$51,MATCH('31200M Ann'!$C47,'31200 Ann Hist'!$C$8:$C$51,0),MATCH('31200M Ann'!AM$8,'31200 Ann Hist'!$C$8:$AR$8,0))</f>
        <v>0.2</v>
      </c>
      <c r="AN47" s="10">
        <f>INDEX('31200 Ann Hist'!$C$8:$AR$51,MATCH('31200M Ann'!$C47,'31200 Ann Hist'!$C$8:$C$51,0),MATCH('31200M Ann'!AN$8,'31200 Ann Hist'!$C$8:$AR$8,0))</f>
        <v>0.2</v>
      </c>
      <c r="AO47" s="10">
        <f>INDEX('31200 Ann Hist'!$C$8:$AR$51,MATCH('31200M Ann'!$C47,'31200 Ann Hist'!$C$8:$C$51,0),MATCH('31200M Ann'!AO$8,'31200 Ann Hist'!$C$8:$AR$8,0))</f>
        <v>0.2</v>
      </c>
      <c r="AP47" s="10">
        <f>INDEX('31200 Ann Hist'!$C$8:$AR$51,MATCH('31200M Ann'!$C47,'31200 Ann Hist'!$C$8:$C$51,0),MATCH('31200M Ann'!AP$8,'31200 Ann Hist'!$C$8:$AR$8,0))</f>
        <v>0.3</v>
      </c>
      <c r="AQ47" s="10">
        <f>INDEX('31200 Ann Hist'!$C$8:$AR$51,MATCH('31200M Ann'!$C47,'31200 Ann Hist'!$C$8:$C$51,0),MATCH('31200M Ann'!AQ$8,'31200 Ann Hist'!$C$8:$AR$8,0))</f>
        <v>0.3</v>
      </c>
      <c r="AR47" s="11">
        <f>INDEX('31200 Ann'!$C$8:$AZ$51,MATCH('31200M Ann'!$C47,'31200 Ann'!$C$8:$C$51,0),MATCH('31200M Ann'!AR$8,'31200 Ann'!$C$8:$AZ$8,0))</f>
        <v>0.3</v>
      </c>
      <c r="AS47" s="11">
        <f>INDEX('31200 Ann'!$C$8:$AZ$51,MATCH('31200M Ann'!$C47,'31200 Ann'!$C$8:$C$51,0),MATCH('31200M Ann'!AS$8,'31200 Ann'!$C$8:$AZ$8,0))</f>
        <v>0.3</v>
      </c>
      <c r="AT47" s="11">
        <f>INDEX('31200 Ann'!$C$8:$AZ$51,MATCH('31200M Ann'!$C47,'31200 Ann'!$C$8:$C$51,0),MATCH('31200M Ann'!AT$8,'31200 Ann'!$C$8:$AZ$8,0))</f>
        <v>0.3</v>
      </c>
      <c r="AU47" s="11">
        <f>INDEX('31200 Ann'!$C$8:$AZ$51,MATCH('31200M Ann'!$C47,'31200 Ann'!$C$8:$C$51,0),MATCH('31200M Ann'!AU$8,'31200 Ann'!$C$8:$AZ$8,0))</f>
        <v>0.3</v>
      </c>
      <c r="AV47" s="11">
        <f>INDEX('31200 Ann'!$C$8:$AZ$51,MATCH('31200M Ann'!$C47,'31200 Ann'!$C$8:$C$51,0),MATCH('31200M Ann'!AV$8,'31200 Ann'!$C$8:$AZ$8,0))</f>
        <v>0.4</v>
      </c>
      <c r="AW47" s="11">
        <f>INDEX('31200 Ann'!$C$8:$AZ$51,MATCH('31200M Ann'!$C47,'31200 Ann'!$C$8:$C$51,0),MATCH('31200M Ann'!AW$8,'31200 Ann'!$C$8:$AZ$8,0))</f>
        <v>0.5</v>
      </c>
      <c r="AX47" s="11">
        <f>INDEX('31200 Ann'!$C$8:$AZ$51,MATCH('31200M Ann'!$C47,'31200 Ann'!$C$8:$C$51,0),MATCH('31200M Ann'!AX$8,'31200 Ann'!$C$8:$AZ$8,0))</f>
        <v>0.7</v>
      </c>
      <c r="AY47" s="11">
        <f>INDEX('31200 Ann'!$C$8:$AZ$51,MATCH('31200M Ann'!$C47,'31200 Ann'!$C$8:$C$51,0),MATCH('31200M Ann'!AY$8,'31200 Ann'!$C$8:$AZ$8,0))</f>
        <v>0.9</v>
      </c>
      <c r="AZ47" s="11">
        <f>INDEX('31200 Ann'!$C$8:$AZ$51,MATCH('31200M Ann'!$C47,'31200 Ann'!$C$8:$C$51,0),MATCH('31200M Ann'!AZ$8,'31200 Ann'!$C$8:$AZ$8,0))</f>
        <v>1.1000000000000001</v>
      </c>
      <c r="BA47" s="11">
        <f>INDEX('31200 Ann'!$C$8:$AZ$51,MATCH('31200M Ann'!$C47,'31200 Ann'!$C$8:$C$51,0),MATCH('31200M Ann'!BA$8,'31200 Ann'!$C$8:$AZ$8,0))</f>
        <v>1.3</v>
      </c>
      <c r="BB47" s="11">
        <f>INDEX('31200 Ann'!$C$8:$AZ$51,MATCH('31200M Ann'!$C47,'31200 Ann'!$C$8:$C$51,0),MATCH('31200M Ann'!BB$8,'31200 Ann'!$C$8:$AZ$8,0))</f>
        <v>1.5</v>
      </c>
      <c r="BC47" s="11">
        <f>INDEX('31200 Ann'!$C$8:$AZ$51,MATCH('31200M Ann'!$C47,'31200 Ann'!$C$8:$C$51,0),MATCH('31200M Ann'!BC$8,'31200 Ann'!$C$8:$AZ$8,0))</f>
        <v>1.7</v>
      </c>
      <c r="BD47" s="11">
        <f>INDEX('31200 Ann'!$C$8:$AZ$51,MATCH('31200M Ann'!$C47,'31200 Ann'!$C$8:$C$51,0),MATCH('31200M Ann'!BD$8,'31200 Ann'!$C$8:$AZ$8,0))</f>
        <v>1.9</v>
      </c>
      <c r="BE47" s="11">
        <f>INDEX('31200 Ann'!$C$8:$AZ$51,MATCH('31200M Ann'!$C47,'31200 Ann'!$C$8:$C$51,0),MATCH('31200M Ann'!BE$8,'31200 Ann'!$C$8:$AZ$8,0))</f>
        <v>2.7</v>
      </c>
      <c r="BF47" s="11">
        <f>INDEX('31200 Ann'!$C$8:$AZ$51,MATCH('31200M Ann'!$C47,'31200 Ann'!$C$8:$C$51,0),MATCH('31200M Ann'!BF$8,'31200 Ann'!$C$8:$AZ$8,0))</f>
        <v>3.1</v>
      </c>
      <c r="BG47" s="11">
        <f>INDEX('31200 Ann'!$C$8:$AZ$51,MATCH('31200M Ann'!$C47,'31200 Ann'!$C$8:$C$51,0),MATCH('31200M Ann'!BG$8,'31200 Ann'!$C$8:$AZ$8,0))</f>
        <v>3</v>
      </c>
      <c r="BH47" s="11">
        <f>INDEX('31200 Ann'!$C$8:$AZ$51,MATCH('31200M Ann'!$C47,'31200 Ann'!$C$8:$C$51,0),MATCH('31200M Ann'!BH$8,'31200 Ann'!$C$8:$AZ$8,0))</f>
        <v>3</v>
      </c>
      <c r="BI47" s="11">
        <f>INDEX('31200 Ann'!$C$8:$AZ$51,MATCH('31200M Ann'!$C47,'31200 Ann'!$C$8:$C$51,0),MATCH('31200M Ann'!BI$8,'31200 Ann'!$C$8:$AZ$8,0))</f>
        <v>3.3</v>
      </c>
      <c r="BJ47" s="11">
        <f>INDEX('31200 Ann'!$C$8:$AZ$51,MATCH('31200M Ann'!$C47,'31200 Ann'!$C$8:$C$51,0),MATCH('31200M Ann'!BJ$8,'31200 Ann'!$C$8:$AZ$8,0))</f>
        <v>3.6</v>
      </c>
      <c r="BK47" s="11">
        <f>INDEX('31200 Ann'!$C$8:$AZ$51,MATCH('31200M Ann'!$C47,'31200 Ann'!$C$8:$C$51,0),MATCH('31200M Ann'!BK$8,'31200 Ann'!$C$8:$AZ$8,0))</f>
        <v>4.2</v>
      </c>
      <c r="BL47" s="11">
        <f>INDEX('31200 Ann'!$C$8:$AZ$51,MATCH('31200M Ann'!$C47,'31200 Ann'!$C$8:$C$51,0),MATCH('31200M Ann'!BL$8,'31200 Ann'!$C$8:$AZ$8,0))</f>
        <v>4.7</v>
      </c>
      <c r="BM47" s="11">
        <f>INDEX('31200 Ann'!$C$8:$AZ$51,MATCH('31200M Ann'!$C47,'31200 Ann'!$C$8:$C$51,0),MATCH('31200M Ann'!BM$8,'31200 Ann'!$C$8:$AZ$8,0))</f>
        <v>5.4</v>
      </c>
      <c r="BN47" s="11">
        <f>INDEX('31200 Ann'!$C$8:$AZ$51,MATCH('31200M Ann'!$C47,'31200 Ann'!$C$8:$C$51,0),MATCH('31200M Ann'!BN$8,'31200 Ann'!$C$8:$AZ$8,0))</f>
        <v>6.3</v>
      </c>
      <c r="BO47" s="11">
        <f>INDEX('31200 Ann'!$C$8:$AZ$51,MATCH('31200M Ann'!$C47,'31200 Ann'!$C$8:$C$51,0),MATCH('31200M Ann'!BO$8,'31200 Ann'!$C$8:$AZ$8,0))</f>
        <v>7</v>
      </c>
      <c r="BP47" s="11">
        <f>INDEX('31200 Ann'!$C$8:$AZ$51,MATCH('31200M Ann'!$C47,'31200 Ann'!$C$8:$C$51,0),MATCH('31200M Ann'!BP$8,'31200 Ann'!$C$8:$AZ$8,0))</f>
        <v>7.8</v>
      </c>
      <c r="BQ47" s="11">
        <f>INDEX('31200 Ann'!$C$8:$AZ$51,MATCH('31200M Ann'!$C47,'31200 Ann'!$C$8:$C$51,0),MATCH('31200M Ann'!BQ$8,'31200 Ann'!$C$8:$AZ$8,0))</f>
        <v>8.6</v>
      </c>
      <c r="BR47" s="11">
        <f>INDEX('31200 Ann'!$C$8:$AZ$51,MATCH('31200M Ann'!$C47,'31200 Ann'!$C$8:$C$51,0),MATCH('31200M Ann'!BR$8,'31200 Ann'!$C$8:$AZ$8,0))</f>
        <v>9.4</v>
      </c>
      <c r="BS47" s="11">
        <f>INDEX('31200 Ann'!$C$8:$AZ$51,MATCH('31200M Ann'!$C47,'31200 Ann'!$C$8:$C$51,0),MATCH('31200M Ann'!BS$8,'31200 Ann'!$C$8:$AZ$8,0))</f>
        <v>9.6999999999999993</v>
      </c>
      <c r="BT47" s="11">
        <f>INDEX('31200 Ann'!$C$8:$AZ$51,MATCH('31200M Ann'!$C47,'31200 Ann'!$C$8:$C$51,0),MATCH('31200M Ann'!BT$8,'31200 Ann'!$C$8:$AZ$8,0))</f>
        <v>10.6</v>
      </c>
      <c r="BU47" s="11">
        <f>INDEX('31200 Ann'!$C$8:$AZ$51,MATCH('31200M Ann'!$C47,'31200 Ann'!$C$8:$C$51,0),MATCH('31200M Ann'!BU$8,'31200 Ann'!$C$8:$AZ$8,0))</f>
        <v>11.4</v>
      </c>
      <c r="BV47" s="11">
        <f>INDEX('31200 Ann'!$C$8:$AZ$51,MATCH('31200M Ann'!$C47,'31200 Ann'!$C$8:$C$51,0),MATCH('31200M Ann'!BV$8,'31200 Ann'!$C$8:$AZ$8,0))</f>
        <v>11.9</v>
      </c>
      <c r="BW47" s="11">
        <f>INDEX('31200 Ann'!$C$8:$AZ$51,MATCH('31200M Ann'!$C47,'31200 Ann'!$C$8:$C$51,0),MATCH('31200M Ann'!BW$8,'31200 Ann'!$C$8:$AZ$8,0))</f>
        <v>12.3</v>
      </c>
      <c r="BX47" s="11">
        <f>INDEX('31200 Ann'!$C$8:$AZ$51,MATCH('31200M Ann'!$C47,'31200 Ann'!$C$8:$C$51,0),MATCH('31200M Ann'!BX$8,'31200 Ann'!$C$8:$AZ$8,0))</f>
        <v>13.2</v>
      </c>
      <c r="BY47" s="11">
        <f>INDEX('31200 Ann'!$C$8:$AZ$51,MATCH('31200M Ann'!$C47,'31200 Ann'!$C$8:$C$51,0),MATCH('31200M Ann'!BY$8,'31200 Ann'!$C$8:$AZ$8,0))</f>
        <v>13.5</v>
      </c>
      <c r="BZ47" s="11">
        <f>INDEX('31200 Ann'!$C$8:$AZ$51,MATCH('31200M Ann'!$C47,'31200 Ann'!$C$8:$C$51,0),MATCH('31200M Ann'!BZ$8,'31200 Ann'!$C$8:$AZ$8,0))</f>
        <v>13.7</v>
      </c>
      <c r="CA47" s="11">
        <f>INDEX('31200 Ann'!$C$8:$AZ$51,MATCH('31200M Ann'!$C47,'31200 Ann'!$C$8:$C$51,0),MATCH('31200M Ann'!CA$8,'31200 Ann'!$C$8:$AZ$8,0))</f>
        <v>14.4</v>
      </c>
      <c r="CB47" s="11">
        <f>INDEX('31200 Ann'!$C$8:$AZ$51,MATCH('31200M Ann'!$C47,'31200 Ann'!$C$8:$C$51,0),MATCH('31200M Ann'!CB$8,'31200 Ann'!$C$8:$AZ$8,0))</f>
        <v>14.5</v>
      </c>
      <c r="CC47" s="11">
        <f>INDEX('31200 Ann'!$C$8:$AZ$51,MATCH('31200M Ann'!$C47,'31200 Ann'!$C$8:$C$51,0),MATCH('31200M Ann'!CC$8,'31200 Ann'!$C$8:$AZ$8,0))</f>
        <v>14.5</v>
      </c>
      <c r="CD47" s="11">
        <f>INDEX('31200 Ann'!$C$8:$AZ$51,MATCH('31200M Ann'!$C47,'31200 Ann'!$C$8:$C$51,0),MATCH('31200M Ann'!CD$8,'31200 Ann'!$C$8:$AZ$8,0))</f>
        <v>15</v>
      </c>
      <c r="CE47" s="11">
        <f>INDEX('31200 Ann'!$C$8:$AZ$51,MATCH('31200M Ann'!$C47,'31200 Ann'!$C$8:$C$51,0),MATCH('31200M Ann'!CE$8,'31200 Ann'!$C$8:$AZ$8,0))</f>
        <v>15.9</v>
      </c>
      <c r="CF47" s="11">
        <f>INDEX('31200 Ann'!$C$8:$AZ$51,MATCH('31200M Ann'!$C47,'31200 Ann'!$C$8:$C$51,0),MATCH('31200M Ann'!CF$8,'31200 Ann'!$C$8:$AZ$8,0))</f>
        <v>16.5</v>
      </c>
      <c r="CG47" s="11">
        <f>INDEX('31200 Ann'!$C$8:$AZ$51,MATCH('31200M Ann'!$C47,'31200 Ann'!$C$8:$C$51,0),MATCH('31200M Ann'!CG$8,'31200 Ann'!$C$8:$AZ$8,0))</f>
        <v>16.3</v>
      </c>
      <c r="CH47" s="11">
        <f>INDEX('31200 Ann'!$C$8:$AZ$51,MATCH('31200M Ann'!$C47,'31200 Ann'!$C$8:$C$51,0),MATCH('31200M Ann'!CH$8,'31200 Ann'!$C$8:$AZ$8,0))</f>
        <v>16.100000000000001</v>
      </c>
      <c r="CI47" s="11">
        <f>INDEX('31200 Ann'!$C$8:$AZ$51,MATCH('31200M Ann'!$C47,'31200 Ann'!$C$8:$C$51,0),MATCH('31200M Ann'!CI$8,'31200 Ann'!$C$8:$AZ$8,0))</f>
        <v>15.8</v>
      </c>
      <c r="CJ47" s="11">
        <f>INDEX('31200 Ann'!$C$8:$AZ$51,MATCH('31200M Ann'!$C47,'31200 Ann'!$C$8:$C$51,0),MATCH('31200M Ann'!CJ$8,'31200 Ann'!$C$8:$AZ$8,0))</f>
        <v>15.6</v>
      </c>
      <c r="CK47" s="11">
        <f>INDEX('31200 Ann'!$C$8:$AZ$51,MATCH('31200M Ann'!$C47,'31200 Ann'!$C$8:$C$51,0),MATCH('31200M Ann'!CK$8,'31200 Ann'!$C$8:$AZ$8,0))</f>
        <v>15.2</v>
      </c>
      <c r="CL47" s="11">
        <f>INDEX('31200 Ann'!$C$8:$AZ$51,MATCH('31200M Ann'!$C47,'31200 Ann'!$C$8:$C$51,0),MATCH('31200M Ann'!CL$8,'31200 Ann'!$C$8:$AZ$8,0))</f>
        <v>15</v>
      </c>
      <c r="CM47" s="11"/>
    </row>
    <row r="48" spans="1:91" s="10" customFormat="1" x14ac:dyDescent="0.25">
      <c r="A48" s="32">
        <v>40</v>
      </c>
      <c r="B48" s="10" t="s">
        <v>438</v>
      </c>
      <c r="C48" s="10" t="s">
        <v>437</v>
      </c>
      <c r="D48" s="10" t="str">
        <f>INDEX('31200 Ann Hist'!$C$8:$AR$51,MATCH('31200M Ann'!$C48,'31200 Ann Hist'!$C$8:$C$51,0),MATCH('31200M Ann'!D$8,'31200 Ann Hist'!$C$8:$AR$8,0))</f>
        <v>.....</v>
      </c>
      <c r="E48" s="10" t="str">
        <f>INDEX('31200 Ann Hist'!$C$8:$AR$51,MATCH('31200M Ann'!$C48,'31200 Ann Hist'!$C$8:$C$51,0),MATCH('31200M Ann'!E$8,'31200 Ann Hist'!$C$8:$AR$8,0))</f>
        <v>.....</v>
      </c>
      <c r="F48" s="10" t="str">
        <f>INDEX('31200 Ann Hist'!$C$8:$AR$51,MATCH('31200M Ann'!$C48,'31200 Ann Hist'!$C$8:$C$51,0),MATCH('31200M Ann'!F$8,'31200 Ann Hist'!$C$8:$AR$8,0))</f>
        <v>.....</v>
      </c>
      <c r="G48" s="10" t="str">
        <f>INDEX('31200 Ann Hist'!$C$8:$AR$51,MATCH('31200M Ann'!$C48,'31200 Ann Hist'!$C$8:$C$51,0),MATCH('31200M Ann'!G$8,'31200 Ann Hist'!$C$8:$AR$8,0))</f>
        <v>.....</v>
      </c>
      <c r="H48" s="10" t="str">
        <f>INDEX('31200 Ann Hist'!$C$8:$AR$51,MATCH('31200M Ann'!$C48,'31200 Ann Hist'!$C$8:$C$51,0),MATCH('31200M Ann'!H$8,'31200 Ann Hist'!$C$8:$AR$8,0))</f>
        <v>.....</v>
      </c>
      <c r="I48" s="10" t="str">
        <f>INDEX('31200 Ann Hist'!$C$8:$AR$51,MATCH('31200M Ann'!$C48,'31200 Ann Hist'!$C$8:$C$51,0),MATCH('31200M Ann'!I$8,'31200 Ann Hist'!$C$8:$AR$8,0))</f>
        <v>.....</v>
      </c>
      <c r="J48" s="10" t="str">
        <f>INDEX('31200 Ann Hist'!$C$8:$AR$51,MATCH('31200M Ann'!$C48,'31200 Ann Hist'!$C$8:$C$51,0),MATCH('31200M Ann'!J$8,'31200 Ann Hist'!$C$8:$AR$8,0))</f>
        <v>.....</v>
      </c>
      <c r="K48" s="10" t="str">
        <f>INDEX('31200 Ann Hist'!$C$8:$AR$51,MATCH('31200M Ann'!$C48,'31200 Ann Hist'!$C$8:$C$51,0),MATCH('31200M Ann'!K$8,'31200 Ann Hist'!$C$8:$AR$8,0))</f>
        <v>.....</v>
      </c>
      <c r="L48" s="10" t="str">
        <f>INDEX('31200 Ann Hist'!$C$8:$AR$51,MATCH('31200M Ann'!$C48,'31200 Ann Hist'!$C$8:$C$51,0),MATCH('31200M Ann'!L$8,'31200 Ann Hist'!$C$8:$AR$8,0))</f>
        <v>.....</v>
      </c>
      <c r="M48" s="10" t="str">
        <f>INDEX('31200 Ann Hist'!$C$8:$AR$51,MATCH('31200M Ann'!$C48,'31200 Ann Hist'!$C$8:$C$51,0),MATCH('31200M Ann'!M$8,'31200 Ann Hist'!$C$8:$AR$8,0))</f>
        <v>.....</v>
      </c>
      <c r="N48" s="10" t="str">
        <f>INDEX('31200 Ann Hist'!$C$8:$AR$51,MATCH('31200M Ann'!$C48,'31200 Ann Hist'!$C$8:$C$51,0),MATCH('31200M Ann'!N$8,'31200 Ann Hist'!$C$8:$AR$8,0))</f>
        <v>.....</v>
      </c>
      <c r="O48" s="10" t="str">
        <f>INDEX('31200 Ann Hist'!$C$8:$AR$51,MATCH('31200M Ann'!$C48,'31200 Ann Hist'!$C$8:$C$51,0),MATCH('31200M Ann'!O$8,'31200 Ann Hist'!$C$8:$AR$8,0))</f>
        <v>.....</v>
      </c>
      <c r="P48" s="10" t="str">
        <f>INDEX('31200 Ann Hist'!$C$8:$AR$51,MATCH('31200M Ann'!$C48,'31200 Ann Hist'!$C$8:$C$51,0),MATCH('31200M Ann'!P$8,'31200 Ann Hist'!$C$8:$AR$8,0))</f>
        <v>.....</v>
      </c>
      <c r="Q48" s="10" t="str">
        <f>INDEX('31200 Ann Hist'!$C$8:$AR$51,MATCH('31200M Ann'!$C48,'31200 Ann Hist'!$C$8:$C$51,0),MATCH('31200M Ann'!Q$8,'31200 Ann Hist'!$C$8:$AR$8,0))</f>
        <v>.....</v>
      </c>
      <c r="R48" s="10" t="str">
        <f>INDEX('31200 Ann Hist'!$C$8:$AR$51,MATCH('31200M Ann'!$C48,'31200 Ann Hist'!$C$8:$C$51,0),MATCH('31200M Ann'!R$8,'31200 Ann Hist'!$C$8:$AR$8,0))</f>
        <v>.....</v>
      </c>
      <c r="S48" s="10" t="str">
        <f>INDEX('31200 Ann Hist'!$C$8:$AR$51,MATCH('31200M Ann'!$C48,'31200 Ann Hist'!$C$8:$C$51,0),MATCH('31200M Ann'!S$8,'31200 Ann Hist'!$C$8:$AR$8,0))</f>
        <v>.....</v>
      </c>
      <c r="T48" s="10" t="str">
        <f>INDEX('31200 Ann Hist'!$C$8:$AR$51,MATCH('31200M Ann'!$C48,'31200 Ann Hist'!$C$8:$C$51,0),MATCH('31200M Ann'!T$8,'31200 Ann Hist'!$C$8:$AR$8,0))</f>
        <v>.....</v>
      </c>
      <c r="U48" s="10" t="str">
        <f>INDEX('31200 Ann Hist'!$C$8:$AR$51,MATCH('31200M Ann'!$C48,'31200 Ann Hist'!$C$8:$C$51,0),MATCH('31200M Ann'!U$8,'31200 Ann Hist'!$C$8:$AR$8,0))</f>
        <v>.....</v>
      </c>
      <c r="V48" s="10" t="str">
        <f>INDEX('31200 Ann Hist'!$C$8:$AR$51,MATCH('31200M Ann'!$C48,'31200 Ann Hist'!$C$8:$C$51,0),MATCH('31200M Ann'!V$8,'31200 Ann Hist'!$C$8:$AR$8,0))</f>
        <v>.....</v>
      </c>
      <c r="W48" s="10" t="str">
        <f>INDEX('31200 Ann Hist'!$C$8:$AR$51,MATCH('31200M Ann'!$C48,'31200 Ann Hist'!$C$8:$C$51,0),MATCH('31200M Ann'!W$8,'31200 Ann Hist'!$C$8:$AR$8,0))</f>
        <v>.....</v>
      </c>
      <c r="X48" s="10" t="str">
        <f>INDEX('31200 Ann Hist'!$C$8:$AR$51,MATCH('31200M Ann'!$C48,'31200 Ann Hist'!$C$8:$C$51,0),MATCH('31200M Ann'!X$8,'31200 Ann Hist'!$C$8:$AR$8,0))</f>
        <v>.....</v>
      </c>
      <c r="Y48" s="10" t="str">
        <f>INDEX('31200 Ann Hist'!$C$8:$AR$51,MATCH('31200M Ann'!$C48,'31200 Ann Hist'!$C$8:$C$51,0),MATCH('31200M Ann'!Y$8,'31200 Ann Hist'!$C$8:$AR$8,0))</f>
        <v>.....</v>
      </c>
      <c r="Z48" s="10" t="str">
        <f>INDEX('31200 Ann Hist'!$C$8:$AR$51,MATCH('31200M Ann'!$C48,'31200 Ann Hist'!$C$8:$C$51,0),MATCH('31200M Ann'!Z$8,'31200 Ann Hist'!$C$8:$AR$8,0))</f>
        <v>.....</v>
      </c>
      <c r="AA48" s="10">
        <f>INDEX('31200 Ann Hist'!$C$8:$AR$51,MATCH('31200M Ann'!$C48,'31200 Ann Hist'!$C$8:$C$51,0),MATCH('31200M Ann'!AA$8,'31200 Ann Hist'!$C$8:$AR$8,0))</f>
        <v>0</v>
      </c>
      <c r="AB48" s="10">
        <f>INDEX('31200 Ann Hist'!$C$8:$AR$51,MATCH('31200M Ann'!$C48,'31200 Ann Hist'!$C$8:$C$51,0),MATCH('31200M Ann'!AB$8,'31200 Ann Hist'!$C$8:$AR$8,0))</f>
        <v>0</v>
      </c>
      <c r="AC48" s="10">
        <f>INDEX('31200 Ann Hist'!$C$8:$AR$51,MATCH('31200M Ann'!$C48,'31200 Ann Hist'!$C$8:$C$51,0),MATCH('31200M Ann'!AC$8,'31200 Ann Hist'!$C$8:$AR$8,0))</f>
        <v>0</v>
      </c>
      <c r="AD48" s="10">
        <f>INDEX('31200 Ann Hist'!$C$8:$AR$51,MATCH('31200M Ann'!$C48,'31200 Ann Hist'!$C$8:$C$51,0),MATCH('31200M Ann'!AD$8,'31200 Ann Hist'!$C$8:$AR$8,0))</f>
        <v>0</v>
      </c>
      <c r="AE48" s="10">
        <f>INDEX('31200 Ann Hist'!$C$8:$AR$51,MATCH('31200M Ann'!$C48,'31200 Ann Hist'!$C$8:$C$51,0),MATCH('31200M Ann'!AE$8,'31200 Ann Hist'!$C$8:$AR$8,0))</f>
        <v>0.1</v>
      </c>
      <c r="AF48" s="10">
        <f>INDEX('31200 Ann Hist'!$C$8:$AR$51,MATCH('31200M Ann'!$C48,'31200 Ann Hist'!$C$8:$C$51,0),MATCH('31200M Ann'!AF$8,'31200 Ann Hist'!$C$8:$AR$8,0))</f>
        <v>0.1</v>
      </c>
      <c r="AG48" s="10">
        <f>INDEX('31200 Ann Hist'!$C$8:$AR$51,MATCH('31200M Ann'!$C48,'31200 Ann Hist'!$C$8:$C$51,0),MATCH('31200M Ann'!AG$8,'31200 Ann Hist'!$C$8:$AR$8,0))</f>
        <v>0.1</v>
      </c>
      <c r="AH48" s="10">
        <f>INDEX('31200 Ann Hist'!$C$8:$AR$51,MATCH('31200M Ann'!$C48,'31200 Ann Hist'!$C$8:$C$51,0),MATCH('31200M Ann'!AH$8,'31200 Ann Hist'!$C$8:$AR$8,0))</f>
        <v>0.1</v>
      </c>
      <c r="AI48" s="10">
        <f>INDEX('31200 Ann Hist'!$C$8:$AR$51,MATCH('31200M Ann'!$C48,'31200 Ann Hist'!$C$8:$C$51,0),MATCH('31200M Ann'!AI$8,'31200 Ann Hist'!$C$8:$AR$8,0))</f>
        <v>0.1</v>
      </c>
      <c r="AJ48" s="10">
        <f>INDEX('31200 Ann Hist'!$C$8:$AR$51,MATCH('31200M Ann'!$C48,'31200 Ann Hist'!$C$8:$C$51,0),MATCH('31200M Ann'!AJ$8,'31200 Ann Hist'!$C$8:$AR$8,0))</f>
        <v>0.1</v>
      </c>
      <c r="AK48" s="10">
        <f>INDEX('31200 Ann Hist'!$C$8:$AR$51,MATCH('31200M Ann'!$C48,'31200 Ann Hist'!$C$8:$C$51,0),MATCH('31200M Ann'!AK$8,'31200 Ann Hist'!$C$8:$AR$8,0))</f>
        <v>0.1</v>
      </c>
      <c r="AL48" s="10">
        <f>INDEX('31200 Ann Hist'!$C$8:$AR$51,MATCH('31200M Ann'!$C48,'31200 Ann Hist'!$C$8:$C$51,0),MATCH('31200M Ann'!AL$8,'31200 Ann Hist'!$C$8:$AR$8,0))</f>
        <v>0.2</v>
      </c>
      <c r="AM48" s="10">
        <f>INDEX('31200 Ann Hist'!$C$8:$AR$51,MATCH('31200M Ann'!$C48,'31200 Ann Hist'!$C$8:$C$51,0),MATCH('31200M Ann'!AM$8,'31200 Ann Hist'!$C$8:$AR$8,0))</f>
        <v>0.2</v>
      </c>
      <c r="AN48" s="10">
        <f>INDEX('31200 Ann Hist'!$C$8:$AR$51,MATCH('31200M Ann'!$C48,'31200 Ann Hist'!$C$8:$C$51,0),MATCH('31200M Ann'!AN$8,'31200 Ann Hist'!$C$8:$AR$8,0))</f>
        <v>0.2</v>
      </c>
      <c r="AO48" s="10">
        <f>INDEX('31200 Ann Hist'!$C$8:$AR$51,MATCH('31200M Ann'!$C48,'31200 Ann Hist'!$C$8:$C$51,0),MATCH('31200M Ann'!AO$8,'31200 Ann Hist'!$C$8:$AR$8,0))</f>
        <v>0.3</v>
      </c>
      <c r="AP48" s="10">
        <f>INDEX('31200 Ann Hist'!$C$8:$AR$51,MATCH('31200M Ann'!$C48,'31200 Ann Hist'!$C$8:$C$51,0),MATCH('31200M Ann'!AP$8,'31200 Ann Hist'!$C$8:$AR$8,0))</f>
        <v>0.4</v>
      </c>
      <c r="AQ48" s="10">
        <f>INDEX('31200 Ann Hist'!$C$8:$AR$51,MATCH('31200M Ann'!$C48,'31200 Ann Hist'!$C$8:$C$51,0),MATCH('31200M Ann'!AQ$8,'31200 Ann Hist'!$C$8:$AR$8,0))</f>
        <v>0.5</v>
      </c>
      <c r="AR48" s="11">
        <f>INDEX('31200 Ann'!$C$8:$AZ$51,MATCH('31200M Ann'!$C48,'31200 Ann'!$C$8:$C$51,0),MATCH('31200M Ann'!AR$8,'31200 Ann'!$C$8:$AZ$8,0))</f>
        <v>0.6</v>
      </c>
      <c r="AS48" s="11">
        <f>INDEX('31200 Ann'!$C$8:$AZ$51,MATCH('31200M Ann'!$C48,'31200 Ann'!$C$8:$C$51,0),MATCH('31200M Ann'!AS$8,'31200 Ann'!$C$8:$AZ$8,0))</f>
        <v>0.8</v>
      </c>
      <c r="AT48" s="11">
        <f>INDEX('31200 Ann'!$C$8:$AZ$51,MATCH('31200M Ann'!$C48,'31200 Ann'!$C$8:$C$51,0),MATCH('31200M Ann'!AT$8,'31200 Ann'!$C$8:$AZ$8,0))</f>
        <v>1</v>
      </c>
      <c r="AU48" s="11">
        <f>INDEX('31200 Ann'!$C$8:$AZ$51,MATCH('31200M Ann'!$C48,'31200 Ann'!$C$8:$C$51,0),MATCH('31200M Ann'!AU$8,'31200 Ann'!$C$8:$AZ$8,0))</f>
        <v>1.1000000000000001</v>
      </c>
      <c r="AV48" s="11">
        <f>INDEX('31200 Ann'!$C$8:$AZ$51,MATCH('31200M Ann'!$C48,'31200 Ann'!$C$8:$C$51,0),MATCH('31200M Ann'!AV$8,'31200 Ann'!$C$8:$AZ$8,0))</f>
        <v>1.2</v>
      </c>
      <c r="AW48" s="11">
        <f>INDEX('31200 Ann'!$C$8:$AZ$51,MATCH('31200M Ann'!$C48,'31200 Ann'!$C$8:$C$51,0),MATCH('31200M Ann'!AW$8,'31200 Ann'!$C$8:$AZ$8,0))</f>
        <v>1.3</v>
      </c>
      <c r="AX48" s="11">
        <f>INDEX('31200 Ann'!$C$8:$AZ$51,MATCH('31200M Ann'!$C48,'31200 Ann'!$C$8:$C$51,0),MATCH('31200M Ann'!AX$8,'31200 Ann'!$C$8:$AZ$8,0))</f>
        <v>1.6</v>
      </c>
      <c r="AY48" s="11">
        <f>INDEX('31200 Ann'!$C$8:$AZ$51,MATCH('31200M Ann'!$C48,'31200 Ann'!$C$8:$C$51,0),MATCH('31200M Ann'!AY$8,'31200 Ann'!$C$8:$AZ$8,0))</f>
        <v>1.7</v>
      </c>
      <c r="AZ48" s="11">
        <f>INDEX('31200 Ann'!$C$8:$AZ$51,MATCH('31200M Ann'!$C48,'31200 Ann'!$C$8:$C$51,0),MATCH('31200M Ann'!AZ$8,'31200 Ann'!$C$8:$AZ$8,0))</f>
        <v>1.9</v>
      </c>
      <c r="BA48" s="11">
        <f>INDEX('31200 Ann'!$C$8:$AZ$51,MATCH('31200M Ann'!$C48,'31200 Ann'!$C$8:$C$51,0),MATCH('31200M Ann'!BA$8,'31200 Ann'!$C$8:$AZ$8,0))</f>
        <v>2.1</v>
      </c>
      <c r="BB48" s="11">
        <f>INDEX('31200 Ann'!$C$8:$AZ$51,MATCH('31200M Ann'!$C48,'31200 Ann'!$C$8:$C$51,0),MATCH('31200M Ann'!BB$8,'31200 Ann'!$C$8:$AZ$8,0))</f>
        <v>2.2000000000000002</v>
      </c>
      <c r="BC48" s="11">
        <f>INDEX('31200 Ann'!$C$8:$AZ$51,MATCH('31200M Ann'!$C48,'31200 Ann'!$C$8:$C$51,0),MATCH('31200M Ann'!BC$8,'31200 Ann'!$C$8:$AZ$8,0))</f>
        <v>2.4</v>
      </c>
      <c r="BD48" s="11">
        <f>INDEX('31200 Ann'!$C$8:$AZ$51,MATCH('31200M Ann'!$C48,'31200 Ann'!$C$8:$C$51,0),MATCH('31200M Ann'!BD$8,'31200 Ann'!$C$8:$AZ$8,0))</f>
        <v>2.6</v>
      </c>
      <c r="BE48" s="11">
        <f>INDEX('31200 Ann'!$C$8:$AZ$51,MATCH('31200M Ann'!$C48,'31200 Ann'!$C$8:$C$51,0),MATCH('31200M Ann'!BE$8,'31200 Ann'!$C$8:$AZ$8,0))</f>
        <v>2.7</v>
      </c>
      <c r="BF48" s="11">
        <f>INDEX('31200 Ann'!$C$8:$AZ$51,MATCH('31200M Ann'!$C48,'31200 Ann'!$C$8:$C$51,0),MATCH('31200M Ann'!BF$8,'31200 Ann'!$C$8:$AZ$8,0))</f>
        <v>2.9</v>
      </c>
      <c r="BG48" s="11">
        <f>INDEX('31200 Ann'!$C$8:$AZ$51,MATCH('31200M Ann'!$C48,'31200 Ann'!$C$8:$C$51,0),MATCH('31200M Ann'!BG$8,'31200 Ann'!$C$8:$AZ$8,0))</f>
        <v>3.1</v>
      </c>
      <c r="BH48" s="11">
        <f>INDEX('31200 Ann'!$C$8:$AZ$51,MATCH('31200M Ann'!$C48,'31200 Ann'!$C$8:$C$51,0),MATCH('31200M Ann'!BH$8,'31200 Ann'!$C$8:$AZ$8,0))</f>
        <v>3.5</v>
      </c>
      <c r="BI48" s="11">
        <f>INDEX('31200 Ann'!$C$8:$AZ$51,MATCH('31200M Ann'!$C48,'31200 Ann'!$C$8:$C$51,0),MATCH('31200M Ann'!BI$8,'31200 Ann'!$C$8:$AZ$8,0))</f>
        <v>3.9</v>
      </c>
      <c r="BJ48" s="11">
        <f>INDEX('31200 Ann'!$C$8:$AZ$51,MATCH('31200M Ann'!$C48,'31200 Ann'!$C$8:$C$51,0),MATCH('31200M Ann'!BJ$8,'31200 Ann'!$C$8:$AZ$8,0))</f>
        <v>4</v>
      </c>
      <c r="BK48" s="11">
        <f>INDEX('31200 Ann'!$C$8:$AZ$51,MATCH('31200M Ann'!$C48,'31200 Ann'!$C$8:$C$51,0),MATCH('31200M Ann'!BK$8,'31200 Ann'!$C$8:$AZ$8,0))</f>
        <v>4.2</v>
      </c>
      <c r="BL48" s="11">
        <f>INDEX('31200 Ann'!$C$8:$AZ$51,MATCH('31200M Ann'!$C48,'31200 Ann'!$C$8:$C$51,0),MATCH('31200M Ann'!BL$8,'31200 Ann'!$C$8:$AZ$8,0))</f>
        <v>4.5999999999999996</v>
      </c>
      <c r="BM48" s="11">
        <f>INDEX('31200 Ann'!$C$8:$AZ$51,MATCH('31200M Ann'!$C48,'31200 Ann'!$C$8:$C$51,0),MATCH('31200M Ann'!BM$8,'31200 Ann'!$C$8:$AZ$8,0))</f>
        <v>5.3</v>
      </c>
      <c r="BN48" s="11">
        <f>INDEX('31200 Ann'!$C$8:$AZ$51,MATCH('31200M Ann'!$C48,'31200 Ann'!$C$8:$C$51,0),MATCH('31200M Ann'!BN$8,'31200 Ann'!$C$8:$AZ$8,0))</f>
        <v>5.7</v>
      </c>
      <c r="BO48" s="11">
        <f>INDEX('31200 Ann'!$C$8:$AZ$51,MATCH('31200M Ann'!$C48,'31200 Ann'!$C$8:$C$51,0),MATCH('31200M Ann'!BO$8,'31200 Ann'!$C$8:$AZ$8,0))</f>
        <v>6</v>
      </c>
      <c r="BP48" s="11">
        <f>INDEX('31200 Ann'!$C$8:$AZ$51,MATCH('31200M Ann'!$C48,'31200 Ann'!$C$8:$C$51,0),MATCH('31200M Ann'!BP$8,'31200 Ann'!$C$8:$AZ$8,0))</f>
        <v>6.6</v>
      </c>
      <c r="BQ48" s="11">
        <f>INDEX('31200 Ann'!$C$8:$AZ$51,MATCH('31200M Ann'!$C48,'31200 Ann'!$C$8:$C$51,0),MATCH('31200M Ann'!BQ$8,'31200 Ann'!$C$8:$AZ$8,0))</f>
        <v>7.6</v>
      </c>
      <c r="BR48" s="11">
        <f>INDEX('31200 Ann'!$C$8:$AZ$51,MATCH('31200M Ann'!$C48,'31200 Ann'!$C$8:$C$51,0),MATCH('31200M Ann'!BR$8,'31200 Ann'!$C$8:$AZ$8,0))</f>
        <v>8.6999999999999993</v>
      </c>
      <c r="BS48" s="11">
        <f>INDEX('31200 Ann'!$C$8:$AZ$51,MATCH('31200M Ann'!$C48,'31200 Ann'!$C$8:$C$51,0),MATCH('31200M Ann'!BS$8,'31200 Ann'!$C$8:$AZ$8,0))</f>
        <v>9.1</v>
      </c>
      <c r="BT48" s="11">
        <f>INDEX('31200 Ann'!$C$8:$AZ$51,MATCH('31200M Ann'!$C48,'31200 Ann'!$C$8:$C$51,0),MATCH('31200M Ann'!BT$8,'31200 Ann'!$C$8:$AZ$8,0))</f>
        <v>9.1</v>
      </c>
      <c r="BU48" s="11">
        <f>INDEX('31200 Ann'!$C$8:$AZ$51,MATCH('31200M Ann'!$C48,'31200 Ann'!$C$8:$C$51,0),MATCH('31200M Ann'!BU$8,'31200 Ann'!$C$8:$AZ$8,0))</f>
        <v>9.8000000000000007</v>
      </c>
      <c r="BV48" s="11">
        <f>INDEX('31200 Ann'!$C$8:$AZ$51,MATCH('31200M Ann'!$C48,'31200 Ann'!$C$8:$C$51,0),MATCH('31200M Ann'!BV$8,'31200 Ann'!$C$8:$AZ$8,0))</f>
        <v>10.5</v>
      </c>
      <c r="BW48" s="11">
        <f>INDEX('31200 Ann'!$C$8:$AZ$51,MATCH('31200M Ann'!$C48,'31200 Ann'!$C$8:$C$51,0),MATCH('31200M Ann'!BW$8,'31200 Ann'!$C$8:$AZ$8,0))</f>
        <v>11.5</v>
      </c>
      <c r="BX48" s="11">
        <f>INDEX('31200 Ann'!$C$8:$AZ$51,MATCH('31200M Ann'!$C48,'31200 Ann'!$C$8:$C$51,0),MATCH('31200M Ann'!BX$8,'31200 Ann'!$C$8:$AZ$8,0))</f>
        <v>13</v>
      </c>
      <c r="BY48" s="11">
        <f>INDEX('31200 Ann'!$C$8:$AZ$51,MATCH('31200M Ann'!$C48,'31200 Ann'!$C$8:$C$51,0),MATCH('31200M Ann'!BY$8,'31200 Ann'!$C$8:$AZ$8,0))</f>
        <v>14.1</v>
      </c>
      <c r="BZ48" s="11">
        <f>INDEX('31200 Ann'!$C$8:$AZ$51,MATCH('31200M Ann'!$C48,'31200 Ann'!$C$8:$C$51,0),MATCH('31200M Ann'!BZ$8,'31200 Ann'!$C$8:$AZ$8,0))</f>
        <v>15.4</v>
      </c>
      <c r="CA48" s="11">
        <f>INDEX('31200 Ann'!$C$8:$AZ$51,MATCH('31200M Ann'!$C48,'31200 Ann'!$C$8:$C$51,0),MATCH('31200M Ann'!CA$8,'31200 Ann'!$C$8:$AZ$8,0))</f>
        <v>17.100000000000001</v>
      </c>
      <c r="CB48" s="11">
        <f>INDEX('31200 Ann'!$C$8:$AZ$51,MATCH('31200M Ann'!$C48,'31200 Ann'!$C$8:$C$51,0),MATCH('31200M Ann'!CB$8,'31200 Ann'!$C$8:$AZ$8,0))</f>
        <v>18.8</v>
      </c>
      <c r="CC48" s="11">
        <f>INDEX('31200 Ann'!$C$8:$AZ$51,MATCH('31200M Ann'!$C48,'31200 Ann'!$C$8:$C$51,0),MATCH('31200M Ann'!CC$8,'31200 Ann'!$C$8:$AZ$8,0))</f>
        <v>19.8</v>
      </c>
      <c r="CD48" s="11">
        <f>INDEX('31200 Ann'!$C$8:$AZ$51,MATCH('31200M Ann'!$C48,'31200 Ann'!$C$8:$C$51,0),MATCH('31200M Ann'!CD$8,'31200 Ann'!$C$8:$AZ$8,0))</f>
        <v>20.8</v>
      </c>
      <c r="CE48" s="11">
        <f>INDEX('31200 Ann'!$C$8:$AZ$51,MATCH('31200M Ann'!$C48,'31200 Ann'!$C$8:$C$51,0),MATCH('31200M Ann'!CE$8,'31200 Ann'!$C$8:$AZ$8,0))</f>
        <v>22.3</v>
      </c>
      <c r="CF48" s="11">
        <f>INDEX('31200 Ann'!$C$8:$AZ$51,MATCH('31200M Ann'!$C48,'31200 Ann'!$C$8:$C$51,0),MATCH('31200M Ann'!CF$8,'31200 Ann'!$C$8:$AZ$8,0))</f>
        <v>24</v>
      </c>
      <c r="CG48" s="11">
        <f>INDEX('31200 Ann'!$C$8:$AZ$51,MATCH('31200M Ann'!$C48,'31200 Ann'!$C$8:$C$51,0),MATCH('31200M Ann'!CG$8,'31200 Ann'!$C$8:$AZ$8,0))</f>
        <v>25.8</v>
      </c>
      <c r="CH48" s="11">
        <f>INDEX('31200 Ann'!$C$8:$AZ$51,MATCH('31200M Ann'!$C48,'31200 Ann'!$C$8:$C$51,0),MATCH('31200M Ann'!CH$8,'31200 Ann'!$C$8:$AZ$8,0))</f>
        <v>26.9</v>
      </c>
      <c r="CI48" s="11">
        <f>INDEX('31200 Ann'!$C$8:$AZ$51,MATCH('31200M Ann'!$C48,'31200 Ann'!$C$8:$C$51,0),MATCH('31200M Ann'!CI$8,'31200 Ann'!$C$8:$AZ$8,0))</f>
        <v>27.9</v>
      </c>
      <c r="CJ48" s="11">
        <f>INDEX('31200 Ann'!$C$8:$AZ$51,MATCH('31200M Ann'!$C48,'31200 Ann'!$C$8:$C$51,0),MATCH('31200M Ann'!CJ$8,'31200 Ann'!$C$8:$AZ$8,0))</f>
        <v>29.9</v>
      </c>
      <c r="CK48" s="11">
        <f>INDEX('31200 Ann'!$C$8:$AZ$51,MATCH('31200M Ann'!$C48,'31200 Ann'!$C$8:$C$51,0),MATCH('31200M Ann'!CK$8,'31200 Ann'!$C$8:$AZ$8,0))</f>
        <v>31.8</v>
      </c>
      <c r="CL48" s="11">
        <f>INDEX('31200 Ann'!$C$8:$AZ$51,MATCH('31200M Ann'!$C48,'31200 Ann'!$C$8:$C$51,0),MATCH('31200M Ann'!CL$8,'31200 Ann'!$C$8:$AZ$8,0))</f>
        <v>33</v>
      </c>
      <c r="CM48" s="11"/>
    </row>
    <row r="49" spans="1:91" s="10" customFormat="1" x14ac:dyDescent="0.25">
      <c r="A49" s="32">
        <v>41</v>
      </c>
      <c r="B49" s="10" t="s">
        <v>436</v>
      </c>
      <c r="C49" s="10" t="s">
        <v>435</v>
      </c>
      <c r="D49" s="10" t="str">
        <f>INDEX('31200 Ann Hist'!$C$8:$AR$51,MATCH('31200M Ann'!$C49,'31200 Ann Hist'!$C$8:$C$51,0),MATCH('31200M Ann'!D$8,'31200 Ann Hist'!$C$8:$AR$8,0))</f>
        <v>.....</v>
      </c>
      <c r="E49" s="10" t="str">
        <f>INDEX('31200 Ann Hist'!$C$8:$AR$51,MATCH('31200M Ann'!$C49,'31200 Ann Hist'!$C$8:$C$51,0),MATCH('31200M Ann'!E$8,'31200 Ann Hist'!$C$8:$AR$8,0))</f>
        <v>.....</v>
      </c>
      <c r="F49" s="10" t="str">
        <f>INDEX('31200 Ann Hist'!$C$8:$AR$51,MATCH('31200M Ann'!$C49,'31200 Ann Hist'!$C$8:$C$51,0),MATCH('31200M Ann'!F$8,'31200 Ann Hist'!$C$8:$AR$8,0))</f>
        <v>.....</v>
      </c>
      <c r="G49" s="10" t="str">
        <f>INDEX('31200 Ann Hist'!$C$8:$AR$51,MATCH('31200M Ann'!$C49,'31200 Ann Hist'!$C$8:$C$51,0),MATCH('31200M Ann'!G$8,'31200 Ann Hist'!$C$8:$AR$8,0))</f>
        <v>.....</v>
      </c>
      <c r="H49" s="10" t="str">
        <f>INDEX('31200 Ann Hist'!$C$8:$AR$51,MATCH('31200M Ann'!$C49,'31200 Ann Hist'!$C$8:$C$51,0),MATCH('31200M Ann'!H$8,'31200 Ann Hist'!$C$8:$AR$8,0))</f>
        <v>.....</v>
      </c>
      <c r="I49" s="10" t="str">
        <f>INDEX('31200 Ann Hist'!$C$8:$AR$51,MATCH('31200M Ann'!$C49,'31200 Ann Hist'!$C$8:$C$51,0),MATCH('31200M Ann'!I$8,'31200 Ann Hist'!$C$8:$AR$8,0))</f>
        <v>.....</v>
      </c>
      <c r="J49" s="10" t="str">
        <f>INDEX('31200 Ann Hist'!$C$8:$AR$51,MATCH('31200M Ann'!$C49,'31200 Ann Hist'!$C$8:$C$51,0),MATCH('31200M Ann'!J$8,'31200 Ann Hist'!$C$8:$AR$8,0))</f>
        <v>.....</v>
      </c>
      <c r="K49" s="10" t="str">
        <f>INDEX('31200 Ann Hist'!$C$8:$AR$51,MATCH('31200M Ann'!$C49,'31200 Ann Hist'!$C$8:$C$51,0),MATCH('31200M Ann'!K$8,'31200 Ann Hist'!$C$8:$AR$8,0))</f>
        <v>.....</v>
      </c>
      <c r="L49" s="10" t="str">
        <f>INDEX('31200 Ann Hist'!$C$8:$AR$51,MATCH('31200M Ann'!$C49,'31200 Ann Hist'!$C$8:$C$51,0),MATCH('31200M Ann'!L$8,'31200 Ann Hist'!$C$8:$AR$8,0))</f>
        <v>.....</v>
      </c>
      <c r="M49" s="10" t="str">
        <f>INDEX('31200 Ann Hist'!$C$8:$AR$51,MATCH('31200M Ann'!$C49,'31200 Ann Hist'!$C$8:$C$51,0),MATCH('31200M Ann'!M$8,'31200 Ann Hist'!$C$8:$AR$8,0))</f>
        <v>.....</v>
      </c>
      <c r="N49" s="10" t="str">
        <f>INDEX('31200 Ann Hist'!$C$8:$AR$51,MATCH('31200M Ann'!$C49,'31200 Ann Hist'!$C$8:$C$51,0),MATCH('31200M Ann'!N$8,'31200 Ann Hist'!$C$8:$AR$8,0))</f>
        <v>.....</v>
      </c>
      <c r="O49" s="10" t="str">
        <f>INDEX('31200 Ann Hist'!$C$8:$AR$51,MATCH('31200M Ann'!$C49,'31200 Ann Hist'!$C$8:$C$51,0),MATCH('31200M Ann'!O$8,'31200 Ann Hist'!$C$8:$AR$8,0))</f>
        <v>.....</v>
      </c>
      <c r="P49" s="10" t="str">
        <f>INDEX('31200 Ann Hist'!$C$8:$AR$51,MATCH('31200M Ann'!$C49,'31200 Ann Hist'!$C$8:$C$51,0),MATCH('31200M Ann'!P$8,'31200 Ann Hist'!$C$8:$AR$8,0))</f>
        <v>.....</v>
      </c>
      <c r="Q49" s="10" t="str">
        <f>INDEX('31200 Ann Hist'!$C$8:$AR$51,MATCH('31200M Ann'!$C49,'31200 Ann Hist'!$C$8:$C$51,0),MATCH('31200M Ann'!Q$8,'31200 Ann Hist'!$C$8:$AR$8,0))</f>
        <v>.....</v>
      </c>
      <c r="R49" s="10" t="str">
        <f>INDEX('31200 Ann Hist'!$C$8:$AR$51,MATCH('31200M Ann'!$C49,'31200 Ann Hist'!$C$8:$C$51,0),MATCH('31200M Ann'!R$8,'31200 Ann Hist'!$C$8:$AR$8,0))</f>
        <v>.....</v>
      </c>
      <c r="S49" s="10" t="str">
        <f>INDEX('31200 Ann Hist'!$C$8:$AR$51,MATCH('31200M Ann'!$C49,'31200 Ann Hist'!$C$8:$C$51,0),MATCH('31200M Ann'!S$8,'31200 Ann Hist'!$C$8:$AR$8,0))</f>
        <v>.....</v>
      </c>
      <c r="T49" s="10" t="str">
        <f>INDEX('31200 Ann Hist'!$C$8:$AR$51,MATCH('31200M Ann'!$C49,'31200 Ann Hist'!$C$8:$C$51,0),MATCH('31200M Ann'!T$8,'31200 Ann Hist'!$C$8:$AR$8,0))</f>
        <v>.....</v>
      </c>
      <c r="U49" s="10" t="str">
        <f>INDEX('31200 Ann Hist'!$C$8:$AR$51,MATCH('31200M Ann'!$C49,'31200 Ann Hist'!$C$8:$C$51,0),MATCH('31200M Ann'!U$8,'31200 Ann Hist'!$C$8:$AR$8,0))</f>
        <v>.....</v>
      </c>
      <c r="V49" s="10" t="str">
        <f>INDEX('31200 Ann Hist'!$C$8:$AR$51,MATCH('31200M Ann'!$C49,'31200 Ann Hist'!$C$8:$C$51,0),MATCH('31200M Ann'!V$8,'31200 Ann Hist'!$C$8:$AR$8,0))</f>
        <v>.....</v>
      </c>
      <c r="W49" s="10" t="str">
        <f>INDEX('31200 Ann Hist'!$C$8:$AR$51,MATCH('31200M Ann'!$C49,'31200 Ann Hist'!$C$8:$C$51,0),MATCH('31200M Ann'!W$8,'31200 Ann Hist'!$C$8:$AR$8,0))</f>
        <v>.....</v>
      </c>
      <c r="X49" s="10" t="str">
        <f>INDEX('31200 Ann Hist'!$C$8:$AR$51,MATCH('31200M Ann'!$C49,'31200 Ann Hist'!$C$8:$C$51,0),MATCH('31200M Ann'!X$8,'31200 Ann Hist'!$C$8:$AR$8,0))</f>
        <v>.....</v>
      </c>
      <c r="Y49" s="10" t="str">
        <f>INDEX('31200 Ann Hist'!$C$8:$AR$51,MATCH('31200M Ann'!$C49,'31200 Ann Hist'!$C$8:$C$51,0),MATCH('31200M Ann'!Y$8,'31200 Ann Hist'!$C$8:$AR$8,0))</f>
        <v>.....</v>
      </c>
      <c r="Z49" s="10" t="str">
        <f>INDEX('31200 Ann Hist'!$C$8:$AR$51,MATCH('31200M Ann'!$C49,'31200 Ann Hist'!$C$8:$C$51,0),MATCH('31200M Ann'!Z$8,'31200 Ann Hist'!$C$8:$AR$8,0))</f>
        <v>.....</v>
      </c>
      <c r="AA49" s="10" t="str">
        <f>INDEX('31200 Ann Hist'!$C$8:$AR$51,MATCH('31200M Ann'!$C49,'31200 Ann Hist'!$C$8:$C$51,0),MATCH('31200M Ann'!AA$8,'31200 Ann Hist'!$C$8:$AR$8,0))</f>
        <v>.....</v>
      </c>
      <c r="AB49" s="10" t="str">
        <f>INDEX('31200 Ann Hist'!$C$8:$AR$51,MATCH('31200M Ann'!$C49,'31200 Ann Hist'!$C$8:$C$51,0),MATCH('31200M Ann'!AB$8,'31200 Ann Hist'!$C$8:$AR$8,0))</f>
        <v>.....</v>
      </c>
      <c r="AC49" s="10" t="str">
        <f>INDEX('31200 Ann Hist'!$C$8:$AR$51,MATCH('31200M Ann'!$C49,'31200 Ann Hist'!$C$8:$C$51,0),MATCH('31200M Ann'!AC$8,'31200 Ann Hist'!$C$8:$AR$8,0))</f>
        <v>.....</v>
      </c>
      <c r="AD49" s="10" t="str">
        <f>INDEX('31200 Ann Hist'!$C$8:$AR$51,MATCH('31200M Ann'!$C49,'31200 Ann Hist'!$C$8:$C$51,0),MATCH('31200M Ann'!AD$8,'31200 Ann Hist'!$C$8:$AR$8,0))</f>
        <v>.....</v>
      </c>
      <c r="AE49" s="10" t="str">
        <f>INDEX('31200 Ann Hist'!$C$8:$AR$51,MATCH('31200M Ann'!$C49,'31200 Ann Hist'!$C$8:$C$51,0),MATCH('31200M Ann'!AE$8,'31200 Ann Hist'!$C$8:$AR$8,0))</f>
        <v>.....</v>
      </c>
      <c r="AF49" s="10" t="str">
        <f>INDEX('31200 Ann Hist'!$C$8:$AR$51,MATCH('31200M Ann'!$C49,'31200 Ann Hist'!$C$8:$C$51,0),MATCH('31200M Ann'!AF$8,'31200 Ann Hist'!$C$8:$AR$8,0))</f>
        <v>.....</v>
      </c>
      <c r="AG49" s="10" t="str">
        <f>INDEX('31200 Ann Hist'!$C$8:$AR$51,MATCH('31200M Ann'!$C49,'31200 Ann Hist'!$C$8:$C$51,0),MATCH('31200M Ann'!AG$8,'31200 Ann Hist'!$C$8:$AR$8,0))</f>
        <v>.....</v>
      </c>
      <c r="AH49" s="10" t="str">
        <f>INDEX('31200 Ann Hist'!$C$8:$AR$51,MATCH('31200M Ann'!$C49,'31200 Ann Hist'!$C$8:$C$51,0),MATCH('31200M Ann'!AH$8,'31200 Ann Hist'!$C$8:$AR$8,0))</f>
        <v>.....</v>
      </c>
      <c r="AI49" s="10" t="str">
        <f>INDEX('31200 Ann Hist'!$C$8:$AR$51,MATCH('31200M Ann'!$C49,'31200 Ann Hist'!$C$8:$C$51,0),MATCH('31200M Ann'!AI$8,'31200 Ann Hist'!$C$8:$AR$8,0))</f>
        <v>.....</v>
      </c>
      <c r="AJ49" s="10" t="str">
        <f>INDEX('31200 Ann Hist'!$C$8:$AR$51,MATCH('31200M Ann'!$C49,'31200 Ann Hist'!$C$8:$C$51,0),MATCH('31200M Ann'!AJ$8,'31200 Ann Hist'!$C$8:$AR$8,0))</f>
        <v>.....</v>
      </c>
      <c r="AK49" s="10" t="str">
        <f>INDEX('31200 Ann Hist'!$C$8:$AR$51,MATCH('31200M Ann'!$C49,'31200 Ann Hist'!$C$8:$C$51,0),MATCH('31200M Ann'!AK$8,'31200 Ann Hist'!$C$8:$AR$8,0))</f>
        <v>.....</v>
      </c>
      <c r="AL49" s="10" t="str">
        <f>INDEX('31200 Ann Hist'!$C$8:$AR$51,MATCH('31200M Ann'!$C49,'31200 Ann Hist'!$C$8:$C$51,0),MATCH('31200M Ann'!AL$8,'31200 Ann Hist'!$C$8:$AR$8,0))</f>
        <v>.....</v>
      </c>
      <c r="AM49" s="10" t="str">
        <f>INDEX('31200 Ann Hist'!$C$8:$AR$51,MATCH('31200M Ann'!$C49,'31200 Ann Hist'!$C$8:$C$51,0),MATCH('31200M Ann'!AM$8,'31200 Ann Hist'!$C$8:$AR$8,0))</f>
        <v>.....</v>
      </c>
      <c r="AN49" s="10" t="str">
        <f>INDEX('31200 Ann Hist'!$C$8:$AR$51,MATCH('31200M Ann'!$C49,'31200 Ann Hist'!$C$8:$C$51,0),MATCH('31200M Ann'!AN$8,'31200 Ann Hist'!$C$8:$AR$8,0))</f>
        <v>.....</v>
      </c>
      <c r="AO49" s="10" t="str">
        <f>INDEX('31200 Ann Hist'!$C$8:$AR$51,MATCH('31200M Ann'!$C49,'31200 Ann Hist'!$C$8:$C$51,0),MATCH('31200M Ann'!AO$8,'31200 Ann Hist'!$C$8:$AR$8,0))</f>
        <v>.....</v>
      </c>
      <c r="AP49" s="10" t="str">
        <f>INDEX('31200 Ann Hist'!$C$8:$AR$51,MATCH('31200M Ann'!$C49,'31200 Ann Hist'!$C$8:$C$51,0),MATCH('31200M Ann'!AP$8,'31200 Ann Hist'!$C$8:$AR$8,0))</f>
        <v>.....</v>
      </c>
      <c r="AQ49" s="10" t="str">
        <f>INDEX('31200 Ann Hist'!$C$8:$AR$51,MATCH('31200M Ann'!$C49,'31200 Ann Hist'!$C$8:$C$51,0),MATCH('31200M Ann'!AQ$8,'31200 Ann Hist'!$C$8:$AR$8,0))</f>
        <v>.....</v>
      </c>
      <c r="AR49" s="11" t="str">
        <f>INDEX('31200 Ann'!$C$8:$AZ$51,MATCH('31200M Ann'!$C49,'31200 Ann'!$C$8:$C$51,0),MATCH('31200M Ann'!AR$8,'31200 Ann'!$C$8:$AZ$8,0))</f>
        <v>.....</v>
      </c>
      <c r="AS49" s="11" t="str">
        <f>INDEX('31200 Ann'!$C$8:$AZ$51,MATCH('31200M Ann'!$C49,'31200 Ann'!$C$8:$C$51,0),MATCH('31200M Ann'!AS$8,'31200 Ann'!$C$8:$AZ$8,0))</f>
        <v>.....</v>
      </c>
      <c r="AT49" s="11" t="str">
        <f>INDEX('31200 Ann'!$C$8:$AZ$51,MATCH('31200M Ann'!$C49,'31200 Ann'!$C$8:$C$51,0),MATCH('31200M Ann'!AT$8,'31200 Ann'!$C$8:$AZ$8,0))</f>
        <v>.....</v>
      </c>
      <c r="AU49" s="11" t="str">
        <f>INDEX('31200 Ann'!$C$8:$AZ$51,MATCH('31200M Ann'!$C49,'31200 Ann'!$C$8:$C$51,0),MATCH('31200M Ann'!AU$8,'31200 Ann'!$C$8:$AZ$8,0))</f>
        <v>.....</v>
      </c>
      <c r="AV49" s="11" t="str">
        <f>INDEX('31200 Ann'!$C$8:$AZ$51,MATCH('31200M Ann'!$C49,'31200 Ann'!$C$8:$C$51,0),MATCH('31200M Ann'!AV$8,'31200 Ann'!$C$8:$AZ$8,0))</f>
        <v>.....</v>
      </c>
      <c r="AW49" s="11">
        <f>INDEX('31200 Ann'!$C$8:$AZ$51,MATCH('31200M Ann'!$C49,'31200 Ann'!$C$8:$C$51,0),MATCH('31200M Ann'!AW$8,'31200 Ann'!$C$8:$AZ$8,0))</f>
        <v>0.2</v>
      </c>
      <c r="AX49" s="11">
        <f>INDEX('31200 Ann'!$C$8:$AZ$51,MATCH('31200M Ann'!$C49,'31200 Ann'!$C$8:$C$51,0),MATCH('31200M Ann'!AX$8,'31200 Ann'!$C$8:$AZ$8,0))</f>
        <v>0.6</v>
      </c>
      <c r="AY49" s="11">
        <f>INDEX('31200 Ann'!$C$8:$AZ$51,MATCH('31200M Ann'!$C49,'31200 Ann'!$C$8:$C$51,0),MATCH('31200M Ann'!AY$8,'31200 Ann'!$C$8:$AZ$8,0))</f>
        <v>0.9</v>
      </c>
      <c r="AZ49" s="11">
        <f>INDEX('31200 Ann'!$C$8:$AZ$51,MATCH('31200M Ann'!$C49,'31200 Ann'!$C$8:$C$51,0),MATCH('31200M Ann'!AZ$8,'31200 Ann'!$C$8:$AZ$8,0))</f>
        <v>0.9</v>
      </c>
      <c r="BA49" s="11">
        <f>INDEX('31200 Ann'!$C$8:$AZ$51,MATCH('31200M Ann'!$C49,'31200 Ann'!$C$8:$C$51,0),MATCH('31200M Ann'!BA$8,'31200 Ann'!$C$8:$AZ$8,0))</f>
        <v>1.9</v>
      </c>
      <c r="BB49" s="11">
        <f>INDEX('31200 Ann'!$C$8:$AZ$51,MATCH('31200M Ann'!$C49,'31200 Ann'!$C$8:$C$51,0),MATCH('31200M Ann'!BB$8,'31200 Ann'!$C$8:$AZ$8,0))</f>
        <v>1.7</v>
      </c>
      <c r="BC49" s="11">
        <f>INDEX('31200 Ann'!$C$8:$AZ$51,MATCH('31200M Ann'!$C49,'31200 Ann'!$C$8:$C$51,0),MATCH('31200M Ann'!BC$8,'31200 Ann'!$C$8:$AZ$8,0))</f>
        <v>1.7</v>
      </c>
      <c r="BD49" s="11">
        <f>INDEX('31200 Ann'!$C$8:$AZ$51,MATCH('31200M Ann'!$C49,'31200 Ann'!$C$8:$C$51,0),MATCH('31200M Ann'!BD$8,'31200 Ann'!$C$8:$AZ$8,0))</f>
        <v>1.4</v>
      </c>
      <c r="BE49" s="11">
        <f>INDEX('31200 Ann'!$C$8:$AZ$51,MATCH('31200M Ann'!$C49,'31200 Ann'!$C$8:$C$51,0),MATCH('31200M Ann'!BE$8,'31200 Ann'!$C$8:$AZ$8,0))</f>
        <v>1.1000000000000001</v>
      </c>
      <c r="BF49" s="11">
        <f>INDEX('31200 Ann'!$C$8:$AZ$51,MATCH('31200M Ann'!$C49,'31200 Ann'!$C$8:$C$51,0),MATCH('31200M Ann'!BF$8,'31200 Ann'!$C$8:$AZ$8,0))</f>
        <v>1</v>
      </c>
      <c r="BG49" s="11">
        <f>INDEX('31200 Ann'!$C$8:$AZ$51,MATCH('31200M Ann'!$C49,'31200 Ann'!$C$8:$C$51,0),MATCH('31200M Ann'!BG$8,'31200 Ann'!$C$8:$AZ$8,0))</f>
        <v>0.8</v>
      </c>
      <c r="BH49" s="11">
        <f>INDEX('31200 Ann'!$C$8:$AZ$51,MATCH('31200M Ann'!$C49,'31200 Ann'!$C$8:$C$51,0),MATCH('31200M Ann'!BH$8,'31200 Ann'!$C$8:$AZ$8,0))</f>
        <v>0.9</v>
      </c>
      <c r="BI49" s="11">
        <f>INDEX('31200 Ann'!$C$8:$AZ$51,MATCH('31200M Ann'!$C49,'31200 Ann'!$C$8:$C$51,0),MATCH('31200M Ann'!BI$8,'31200 Ann'!$C$8:$AZ$8,0))</f>
        <v>0.9</v>
      </c>
      <c r="BJ49" s="11">
        <f>INDEX('31200 Ann'!$C$8:$AZ$51,MATCH('31200M Ann'!$C49,'31200 Ann'!$C$8:$C$51,0),MATCH('31200M Ann'!BJ$8,'31200 Ann'!$C$8:$AZ$8,0))</f>
        <v>0.9</v>
      </c>
      <c r="BK49" s="11">
        <f>INDEX('31200 Ann'!$C$8:$AZ$51,MATCH('31200M Ann'!$C49,'31200 Ann'!$C$8:$C$51,0),MATCH('31200M Ann'!BK$8,'31200 Ann'!$C$8:$AZ$8,0))</f>
        <v>0.9</v>
      </c>
      <c r="BL49" s="11">
        <f>INDEX('31200 Ann'!$C$8:$AZ$51,MATCH('31200M Ann'!$C49,'31200 Ann'!$C$8:$C$51,0),MATCH('31200M Ann'!BL$8,'31200 Ann'!$C$8:$AZ$8,0))</f>
        <v>0.9</v>
      </c>
      <c r="BM49" s="11">
        <f>INDEX('31200 Ann'!$C$8:$AZ$51,MATCH('31200M Ann'!$C49,'31200 Ann'!$C$8:$C$51,0),MATCH('31200M Ann'!BM$8,'31200 Ann'!$C$8:$AZ$8,0))</f>
        <v>0.9</v>
      </c>
      <c r="BN49" s="11">
        <f>INDEX('31200 Ann'!$C$8:$AZ$51,MATCH('31200M Ann'!$C49,'31200 Ann'!$C$8:$C$51,0),MATCH('31200M Ann'!BN$8,'31200 Ann'!$C$8:$AZ$8,0))</f>
        <v>0.9</v>
      </c>
      <c r="BO49" s="11">
        <f>INDEX('31200 Ann'!$C$8:$AZ$51,MATCH('31200M Ann'!$C49,'31200 Ann'!$C$8:$C$51,0),MATCH('31200M Ann'!BO$8,'31200 Ann'!$C$8:$AZ$8,0))</f>
        <v>1.1000000000000001</v>
      </c>
      <c r="BP49" s="11">
        <f>INDEX('31200 Ann'!$C$8:$AZ$51,MATCH('31200M Ann'!$C49,'31200 Ann'!$C$8:$C$51,0),MATCH('31200M Ann'!BP$8,'31200 Ann'!$C$8:$AZ$8,0))</f>
        <v>1.1000000000000001</v>
      </c>
      <c r="BQ49" s="11">
        <f>INDEX('31200 Ann'!$C$8:$AZ$51,MATCH('31200M Ann'!$C49,'31200 Ann'!$C$8:$C$51,0),MATCH('31200M Ann'!BQ$8,'31200 Ann'!$C$8:$AZ$8,0))</f>
        <v>1.1000000000000001</v>
      </c>
      <c r="BR49" s="11">
        <f>INDEX('31200 Ann'!$C$8:$AZ$51,MATCH('31200M Ann'!$C49,'31200 Ann'!$C$8:$C$51,0),MATCH('31200M Ann'!BR$8,'31200 Ann'!$C$8:$AZ$8,0))</f>
        <v>1.1000000000000001</v>
      </c>
      <c r="BS49" s="11">
        <f>INDEX('31200 Ann'!$C$8:$AZ$51,MATCH('31200M Ann'!$C49,'31200 Ann'!$C$8:$C$51,0),MATCH('31200M Ann'!BS$8,'31200 Ann'!$C$8:$AZ$8,0))</f>
        <v>0.9</v>
      </c>
      <c r="BT49" s="11">
        <f>INDEX('31200 Ann'!$C$8:$AZ$51,MATCH('31200M Ann'!$C49,'31200 Ann'!$C$8:$C$51,0),MATCH('31200M Ann'!BT$8,'31200 Ann'!$C$8:$AZ$8,0))</f>
        <v>1</v>
      </c>
      <c r="BU49" s="11">
        <f>INDEX('31200 Ann'!$C$8:$AZ$51,MATCH('31200M Ann'!$C49,'31200 Ann'!$C$8:$C$51,0),MATCH('31200M Ann'!BU$8,'31200 Ann'!$C$8:$AZ$8,0))</f>
        <v>1.1000000000000001</v>
      </c>
      <c r="BV49" s="11">
        <f>INDEX('31200 Ann'!$C$8:$AZ$51,MATCH('31200M Ann'!$C49,'31200 Ann'!$C$8:$C$51,0),MATCH('31200M Ann'!BV$8,'31200 Ann'!$C$8:$AZ$8,0))</f>
        <v>1.1000000000000001</v>
      </c>
      <c r="BW49" s="11">
        <f>INDEX('31200 Ann'!$C$8:$AZ$51,MATCH('31200M Ann'!$C49,'31200 Ann'!$C$8:$C$51,0),MATCH('31200M Ann'!BW$8,'31200 Ann'!$C$8:$AZ$8,0))</f>
        <v>1</v>
      </c>
      <c r="BX49" s="11">
        <f>INDEX('31200 Ann'!$C$8:$AZ$51,MATCH('31200M Ann'!$C49,'31200 Ann'!$C$8:$C$51,0),MATCH('31200M Ann'!BX$8,'31200 Ann'!$C$8:$AZ$8,0))</f>
        <v>1.4</v>
      </c>
      <c r="BY49" s="11">
        <f>INDEX('31200 Ann'!$C$8:$AZ$51,MATCH('31200M Ann'!$C49,'31200 Ann'!$C$8:$C$51,0),MATCH('31200M Ann'!BY$8,'31200 Ann'!$C$8:$AZ$8,0))</f>
        <v>1.6</v>
      </c>
      <c r="BZ49" s="11">
        <f>INDEX('31200 Ann'!$C$8:$AZ$51,MATCH('31200M Ann'!$C49,'31200 Ann'!$C$8:$C$51,0),MATCH('31200M Ann'!BZ$8,'31200 Ann'!$C$8:$AZ$8,0))</f>
        <v>1.4</v>
      </c>
      <c r="CA49" s="11">
        <f>INDEX('31200 Ann'!$C$8:$AZ$51,MATCH('31200M Ann'!$C49,'31200 Ann'!$C$8:$C$51,0),MATCH('31200M Ann'!CA$8,'31200 Ann'!$C$8:$AZ$8,0))</f>
        <v>1.3</v>
      </c>
      <c r="CB49" s="11">
        <f>INDEX('31200 Ann'!$C$8:$AZ$51,MATCH('31200M Ann'!$C49,'31200 Ann'!$C$8:$C$51,0),MATCH('31200M Ann'!CB$8,'31200 Ann'!$C$8:$AZ$8,0))</f>
        <v>1.2</v>
      </c>
      <c r="CC49" s="11">
        <f>INDEX('31200 Ann'!$C$8:$AZ$51,MATCH('31200M Ann'!$C49,'31200 Ann'!$C$8:$C$51,0),MATCH('31200M Ann'!CC$8,'31200 Ann'!$C$8:$AZ$8,0))</f>
        <v>1.3</v>
      </c>
      <c r="CD49" s="11">
        <f>INDEX('31200 Ann'!$C$8:$AZ$51,MATCH('31200M Ann'!$C49,'31200 Ann'!$C$8:$C$51,0),MATCH('31200M Ann'!CD$8,'31200 Ann'!$C$8:$AZ$8,0))</f>
        <v>1</v>
      </c>
      <c r="CE49" s="11">
        <f>INDEX('31200 Ann'!$C$8:$AZ$51,MATCH('31200M Ann'!$C49,'31200 Ann'!$C$8:$C$51,0),MATCH('31200M Ann'!CE$8,'31200 Ann'!$C$8:$AZ$8,0))</f>
        <v>1.1000000000000001</v>
      </c>
      <c r="CF49" s="11">
        <f>INDEX('31200 Ann'!$C$8:$AZ$51,MATCH('31200M Ann'!$C49,'31200 Ann'!$C$8:$C$51,0),MATCH('31200M Ann'!CF$8,'31200 Ann'!$C$8:$AZ$8,0))</f>
        <v>1.4</v>
      </c>
      <c r="CG49" s="11">
        <f>INDEX('31200 Ann'!$C$8:$AZ$51,MATCH('31200M Ann'!$C49,'31200 Ann'!$C$8:$C$51,0),MATCH('31200M Ann'!CG$8,'31200 Ann'!$C$8:$AZ$8,0))</f>
        <v>1.5</v>
      </c>
      <c r="CH49" s="11">
        <f>INDEX('31200 Ann'!$C$8:$AZ$51,MATCH('31200M Ann'!$C49,'31200 Ann'!$C$8:$C$51,0),MATCH('31200M Ann'!CH$8,'31200 Ann'!$C$8:$AZ$8,0))</f>
        <v>1.2</v>
      </c>
      <c r="CI49" s="11">
        <f>INDEX('31200 Ann'!$C$8:$AZ$51,MATCH('31200M Ann'!$C49,'31200 Ann'!$C$8:$C$51,0),MATCH('31200M Ann'!CI$8,'31200 Ann'!$C$8:$AZ$8,0))</f>
        <v>1</v>
      </c>
      <c r="CJ49" s="11">
        <f>INDEX('31200 Ann'!$C$8:$AZ$51,MATCH('31200M Ann'!$C49,'31200 Ann'!$C$8:$C$51,0),MATCH('31200M Ann'!CJ$8,'31200 Ann'!$C$8:$AZ$8,0))</f>
        <v>1</v>
      </c>
      <c r="CK49" s="11">
        <f>INDEX('31200 Ann'!$C$8:$AZ$51,MATCH('31200M Ann'!$C49,'31200 Ann'!$C$8:$C$51,0),MATCH('31200M Ann'!CK$8,'31200 Ann'!$C$8:$AZ$8,0))</f>
        <v>0.9</v>
      </c>
      <c r="CL49" s="11">
        <f>INDEX('31200 Ann'!$C$8:$AZ$51,MATCH('31200M Ann'!$C49,'31200 Ann'!$C$8:$C$51,0),MATCH('31200M Ann'!CL$8,'31200 Ann'!$C$8:$AZ$8,0))</f>
        <v>0.9</v>
      </c>
      <c r="CM49" s="11"/>
    </row>
    <row r="50" spans="1:91" s="10" customFormat="1" x14ac:dyDescent="0.25">
      <c r="A50" s="32">
        <v>42</v>
      </c>
      <c r="B50" s="10" t="s">
        <v>434</v>
      </c>
      <c r="C50" s="10" t="s">
        <v>433</v>
      </c>
      <c r="D50" s="10">
        <f>INDEX('31200 Ann Hist'!$C$8:$AR$51,MATCH('31200M Ann'!$C50,'31200 Ann Hist'!$C$8:$C$51,0),MATCH('31200M Ann'!D$8,'31200 Ann Hist'!$C$8:$AR$8,0))</f>
        <v>0</v>
      </c>
      <c r="E50" s="10">
        <f>INDEX('31200 Ann Hist'!$C$8:$AR$51,MATCH('31200M Ann'!$C50,'31200 Ann Hist'!$C$8:$C$51,0),MATCH('31200M Ann'!E$8,'31200 Ann Hist'!$C$8:$AR$8,0))</f>
        <v>0</v>
      </c>
      <c r="F50" s="10">
        <f>INDEX('31200 Ann Hist'!$C$8:$AR$51,MATCH('31200M Ann'!$C50,'31200 Ann Hist'!$C$8:$C$51,0),MATCH('31200M Ann'!F$8,'31200 Ann Hist'!$C$8:$AR$8,0))</f>
        <v>0</v>
      </c>
      <c r="G50" s="10">
        <f>INDEX('31200 Ann Hist'!$C$8:$AR$51,MATCH('31200M Ann'!$C50,'31200 Ann Hist'!$C$8:$C$51,0),MATCH('31200M Ann'!G$8,'31200 Ann Hist'!$C$8:$AR$8,0))</f>
        <v>0</v>
      </c>
      <c r="H50" s="10">
        <f>INDEX('31200 Ann Hist'!$C$8:$AR$51,MATCH('31200M Ann'!$C50,'31200 Ann Hist'!$C$8:$C$51,0),MATCH('31200M Ann'!H$8,'31200 Ann Hist'!$C$8:$AR$8,0))</f>
        <v>0</v>
      </c>
      <c r="I50" s="10">
        <f>INDEX('31200 Ann Hist'!$C$8:$AR$51,MATCH('31200M Ann'!$C50,'31200 Ann Hist'!$C$8:$C$51,0),MATCH('31200M Ann'!I$8,'31200 Ann Hist'!$C$8:$AR$8,0))</f>
        <v>0</v>
      </c>
      <c r="J50" s="10">
        <f>INDEX('31200 Ann Hist'!$C$8:$AR$51,MATCH('31200M Ann'!$C50,'31200 Ann Hist'!$C$8:$C$51,0),MATCH('31200M Ann'!J$8,'31200 Ann Hist'!$C$8:$AR$8,0))</f>
        <v>0</v>
      </c>
      <c r="K50" s="10">
        <f>INDEX('31200 Ann Hist'!$C$8:$AR$51,MATCH('31200M Ann'!$C50,'31200 Ann Hist'!$C$8:$C$51,0),MATCH('31200M Ann'!K$8,'31200 Ann Hist'!$C$8:$AR$8,0))</f>
        <v>0</v>
      </c>
      <c r="L50" s="10">
        <f>INDEX('31200 Ann Hist'!$C$8:$AR$51,MATCH('31200M Ann'!$C50,'31200 Ann Hist'!$C$8:$C$51,0),MATCH('31200M Ann'!L$8,'31200 Ann Hist'!$C$8:$AR$8,0))</f>
        <v>0</v>
      </c>
      <c r="M50" s="10">
        <f>INDEX('31200 Ann Hist'!$C$8:$AR$51,MATCH('31200M Ann'!$C50,'31200 Ann Hist'!$C$8:$C$51,0),MATCH('31200M Ann'!M$8,'31200 Ann Hist'!$C$8:$AR$8,0))</f>
        <v>0</v>
      </c>
      <c r="N50" s="10">
        <f>INDEX('31200 Ann Hist'!$C$8:$AR$51,MATCH('31200M Ann'!$C50,'31200 Ann Hist'!$C$8:$C$51,0),MATCH('31200M Ann'!N$8,'31200 Ann Hist'!$C$8:$AR$8,0))</f>
        <v>0</v>
      </c>
      <c r="O50" s="10">
        <f>INDEX('31200 Ann Hist'!$C$8:$AR$51,MATCH('31200M Ann'!$C50,'31200 Ann Hist'!$C$8:$C$51,0),MATCH('31200M Ann'!O$8,'31200 Ann Hist'!$C$8:$AR$8,0))</f>
        <v>0</v>
      </c>
      <c r="P50" s="10">
        <f>INDEX('31200 Ann Hist'!$C$8:$AR$51,MATCH('31200M Ann'!$C50,'31200 Ann Hist'!$C$8:$C$51,0),MATCH('31200M Ann'!P$8,'31200 Ann Hist'!$C$8:$AR$8,0))</f>
        <v>0</v>
      </c>
      <c r="Q50" s="10">
        <f>INDEX('31200 Ann Hist'!$C$8:$AR$51,MATCH('31200M Ann'!$C50,'31200 Ann Hist'!$C$8:$C$51,0),MATCH('31200M Ann'!Q$8,'31200 Ann Hist'!$C$8:$AR$8,0))</f>
        <v>0</v>
      </c>
      <c r="R50" s="10">
        <f>INDEX('31200 Ann Hist'!$C$8:$AR$51,MATCH('31200M Ann'!$C50,'31200 Ann Hist'!$C$8:$C$51,0),MATCH('31200M Ann'!R$8,'31200 Ann Hist'!$C$8:$AR$8,0))</f>
        <v>0</v>
      </c>
      <c r="S50" s="10">
        <f>INDEX('31200 Ann Hist'!$C$8:$AR$51,MATCH('31200M Ann'!$C50,'31200 Ann Hist'!$C$8:$C$51,0),MATCH('31200M Ann'!S$8,'31200 Ann Hist'!$C$8:$AR$8,0))</f>
        <v>0</v>
      </c>
      <c r="T50" s="10">
        <f>INDEX('31200 Ann Hist'!$C$8:$AR$51,MATCH('31200M Ann'!$C50,'31200 Ann Hist'!$C$8:$C$51,0),MATCH('31200M Ann'!T$8,'31200 Ann Hist'!$C$8:$AR$8,0))</f>
        <v>0</v>
      </c>
      <c r="U50" s="10">
        <f>INDEX('31200 Ann Hist'!$C$8:$AR$51,MATCH('31200M Ann'!$C50,'31200 Ann Hist'!$C$8:$C$51,0),MATCH('31200M Ann'!U$8,'31200 Ann Hist'!$C$8:$AR$8,0))</f>
        <v>0.1</v>
      </c>
      <c r="V50" s="10">
        <f>INDEX('31200 Ann Hist'!$C$8:$AR$51,MATCH('31200M Ann'!$C50,'31200 Ann Hist'!$C$8:$C$51,0),MATCH('31200M Ann'!V$8,'31200 Ann Hist'!$C$8:$AR$8,0))</f>
        <v>0.4</v>
      </c>
      <c r="W50" s="10">
        <f>INDEX('31200 Ann Hist'!$C$8:$AR$51,MATCH('31200M Ann'!$C50,'31200 Ann Hist'!$C$8:$C$51,0),MATCH('31200M Ann'!W$8,'31200 Ann Hist'!$C$8:$AR$8,0))</f>
        <v>0.8</v>
      </c>
      <c r="X50" s="10">
        <f>INDEX('31200 Ann Hist'!$C$8:$AR$51,MATCH('31200M Ann'!$C50,'31200 Ann Hist'!$C$8:$C$51,0),MATCH('31200M Ann'!X$8,'31200 Ann Hist'!$C$8:$AR$8,0))</f>
        <v>0.3</v>
      </c>
      <c r="Y50" s="10">
        <f>INDEX('31200 Ann Hist'!$C$8:$AR$51,MATCH('31200M Ann'!$C50,'31200 Ann Hist'!$C$8:$C$51,0),MATCH('31200M Ann'!Y$8,'31200 Ann Hist'!$C$8:$AR$8,0))</f>
        <v>0.6</v>
      </c>
      <c r="Z50" s="10">
        <f>INDEX('31200 Ann Hist'!$C$8:$AR$51,MATCH('31200M Ann'!$C50,'31200 Ann Hist'!$C$8:$C$51,0),MATCH('31200M Ann'!Z$8,'31200 Ann Hist'!$C$8:$AR$8,0))</f>
        <v>0.1</v>
      </c>
      <c r="AA50" s="10">
        <f>INDEX('31200 Ann Hist'!$C$8:$AR$51,MATCH('31200M Ann'!$C50,'31200 Ann Hist'!$C$8:$C$51,0),MATCH('31200M Ann'!AA$8,'31200 Ann Hist'!$C$8:$AR$8,0))</f>
        <v>0.2</v>
      </c>
      <c r="AB50" s="10">
        <f>INDEX('31200 Ann Hist'!$C$8:$AR$51,MATCH('31200M Ann'!$C50,'31200 Ann Hist'!$C$8:$C$51,0),MATCH('31200M Ann'!AB$8,'31200 Ann Hist'!$C$8:$AR$8,0))</f>
        <v>0.1</v>
      </c>
      <c r="AC50" s="10">
        <f>INDEX('31200 Ann Hist'!$C$8:$AR$51,MATCH('31200M Ann'!$C50,'31200 Ann Hist'!$C$8:$C$51,0),MATCH('31200M Ann'!AC$8,'31200 Ann Hist'!$C$8:$AR$8,0))</f>
        <v>0</v>
      </c>
      <c r="AD50" s="10">
        <f>INDEX('31200 Ann Hist'!$C$8:$AR$51,MATCH('31200M Ann'!$C50,'31200 Ann Hist'!$C$8:$C$51,0),MATCH('31200M Ann'!AD$8,'31200 Ann Hist'!$C$8:$AR$8,0))</f>
        <v>0.1</v>
      </c>
      <c r="AE50" s="10">
        <f>INDEX('31200 Ann Hist'!$C$8:$AR$51,MATCH('31200M Ann'!$C50,'31200 Ann Hist'!$C$8:$C$51,0),MATCH('31200M Ann'!AE$8,'31200 Ann Hist'!$C$8:$AR$8,0))</f>
        <v>0</v>
      </c>
      <c r="AF50" s="10">
        <f>INDEX('31200 Ann Hist'!$C$8:$AR$51,MATCH('31200M Ann'!$C50,'31200 Ann Hist'!$C$8:$C$51,0),MATCH('31200M Ann'!AF$8,'31200 Ann Hist'!$C$8:$AR$8,0))</f>
        <v>0.1</v>
      </c>
      <c r="AG50" s="10">
        <f>INDEX('31200 Ann Hist'!$C$8:$AR$51,MATCH('31200M Ann'!$C50,'31200 Ann Hist'!$C$8:$C$51,0),MATCH('31200M Ann'!AG$8,'31200 Ann Hist'!$C$8:$AR$8,0))</f>
        <v>0.1</v>
      </c>
      <c r="AH50" s="10">
        <f>INDEX('31200 Ann Hist'!$C$8:$AR$51,MATCH('31200M Ann'!$C50,'31200 Ann Hist'!$C$8:$C$51,0),MATCH('31200M Ann'!AH$8,'31200 Ann Hist'!$C$8:$AR$8,0))</f>
        <v>0.1</v>
      </c>
      <c r="AI50" s="10">
        <f>INDEX('31200 Ann Hist'!$C$8:$AR$51,MATCH('31200M Ann'!$C50,'31200 Ann Hist'!$C$8:$C$51,0),MATCH('31200M Ann'!AI$8,'31200 Ann Hist'!$C$8:$AR$8,0))</f>
        <v>0.1</v>
      </c>
      <c r="AJ50" s="10">
        <f>INDEX('31200 Ann Hist'!$C$8:$AR$51,MATCH('31200M Ann'!$C50,'31200 Ann Hist'!$C$8:$C$51,0),MATCH('31200M Ann'!AJ$8,'31200 Ann Hist'!$C$8:$AR$8,0))</f>
        <v>0.1</v>
      </c>
      <c r="AK50" s="10">
        <f>INDEX('31200 Ann Hist'!$C$8:$AR$51,MATCH('31200M Ann'!$C50,'31200 Ann Hist'!$C$8:$C$51,0),MATCH('31200M Ann'!AK$8,'31200 Ann Hist'!$C$8:$AR$8,0))</f>
        <v>0.1</v>
      </c>
      <c r="AL50" s="10">
        <f>INDEX('31200 Ann Hist'!$C$8:$AR$51,MATCH('31200M Ann'!$C50,'31200 Ann Hist'!$C$8:$C$51,0),MATCH('31200M Ann'!AL$8,'31200 Ann Hist'!$C$8:$AR$8,0))</f>
        <v>0</v>
      </c>
      <c r="AM50" s="10">
        <f>INDEX('31200 Ann Hist'!$C$8:$AR$51,MATCH('31200M Ann'!$C50,'31200 Ann Hist'!$C$8:$C$51,0),MATCH('31200M Ann'!AM$8,'31200 Ann Hist'!$C$8:$AR$8,0))</f>
        <v>0</v>
      </c>
      <c r="AN50" s="10">
        <f>INDEX('31200 Ann Hist'!$C$8:$AR$51,MATCH('31200M Ann'!$C50,'31200 Ann Hist'!$C$8:$C$51,0),MATCH('31200M Ann'!AN$8,'31200 Ann Hist'!$C$8:$AR$8,0))</f>
        <v>0</v>
      </c>
      <c r="AO50" s="10">
        <f>INDEX('31200 Ann Hist'!$C$8:$AR$51,MATCH('31200M Ann'!$C50,'31200 Ann Hist'!$C$8:$C$51,0),MATCH('31200M Ann'!AO$8,'31200 Ann Hist'!$C$8:$AR$8,0))</f>
        <v>0</v>
      </c>
      <c r="AP50" s="10">
        <f>INDEX('31200 Ann Hist'!$C$8:$AR$51,MATCH('31200M Ann'!$C50,'31200 Ann Hist'!$C$8:$C$51,0),MATCH('31200M Ann'!AP$8,'31200 Ann Hist'!$C$8:$AR$8,0))</f>
        <v>0.1</v>
      </c>
      <c r="AQ50" s="10">
        <f>INDEX('31200 Ann Hist'!$C$8:$AR$51,MATCH('31200M Ann'!$C50,'31200 Ann Hist'!$C$8:$C$51,0),MATCH('31200M Ann'!AQ$8,'31200 Ann Hist'!$C$8:$AR$8,0))</f>
        <v>0.1</v>
      </c>
      <c r="AR50" s="11">
        <f>INDEX('31200 Ann'!$C$8:$AZ$51,MATCH('31200M Ann'!$C50,'31200 Ann'!$C$8:$C$51,0),MATCH('31200M Ann'!AR$8,'31200 Ann'!$C$8:$AZ$8,0))</f>
        <v>0.1</v>
      </c>
      <c r="AS50" s="11">
        <f>INDEX('31200 Ann'!$C$8:$AZ$51,MATCH('31200M Ann'!$C50,'31200 Ann'!$C$8:$C$51,0),MATCH('31200M Ann'!AS$8,'31200 Ann'!$C$8:$AZ$8,0))</f>
        <v>0.1</v>
      </c>
      <c r="AT50" s="11">
        <f>INDEX('31200 Ann'!$C$8:$AZ$51,MATCH('31200M Ann'!$C50,'31200 Ann'!$C$8:$C$51,0),MATCH('31200M Ann'!AT$8,'31200 Ann'!$C$8:$AZ$8,0))</f>
        <v>0.1</v>
      </c>
      <c r="AU50" s="11">
        <f>INDEX('31200 Ann'!$C$8:$AZ$51,MATCH('31200M Ann'!$C50,'31200 Ann'!$C$8:$C$51,0),MATCH('31200M Ann'!AU$8,'31200 Ann'!$C$8:$AZ$8,0))</f>
        <v>0.1</v>
      </c>
      <c r="AV50" s="11">
        <f>INDEX('31200 Ann'!$C$8:$AZ$51,MATCH('31200M Ann'!$C50,'31200 Ann'!$C$8:$C$51,0),MATCH('31200M Ann'!AV$8,'31200 Ann'!$C$8:$AZ$8,0))</f>
        <v>0.2</v>
      </c>
      <c r="AW50" s="11">
        <f>INDEX('31200 Ann'!$C$8:$AZ$51,MATCH('31200M Ann'!$C50,'31200 Ann'!$C$8:$C$51,0),MATCH('31200M Ann'!AW$8,'31200 Ann'!$C$8:$AZ$8,0))</f>
        <v>0.3</v>
      </c>
      <c r="AX50" s="11">
        <f>INDEX('31200 Ann'!$C$8:$AZ$51,MATCH('31200M Ann'!$C50,'31200 Ann'!$C$8:$C$51,0),MATCH('31200M Ann'!AX$8,'31200 Ann'!$C$8:$AZ$8,0))</f>
        <v>0.3</v>
      </c>
      <c r="AY50" s="11">
        <f>INDEX('31200 Ann'!$C$8:$AZ$51,MATCH('31200M Ann'!$C50,'31200 Ann'!$C$8:$C$51,0),MATCH('31200M Ann'!AY$8,'31200 Ann'!$C$8:$AZ$8,0))</f>
        <v>0.2</v>
      </c>
      <c r="AZ50" s="11">
        <f>INDEX('31200 Ann'!$C$8:$AZ$51,MATCH('31200M Ann'!$C50,'31200 Ann'!$C$8:$C$51,0),MATCH('31200M Ann'!AZ$8,'31200 Ann'!$C$8:$AZ$8,0))</f>
        <v>0.3</v>
      </c>
      <c r="BA50" s="11">
        <f>INDEX('31200 Ann'!$C$8:$AZ$51,MATCH('31200M Ann'!$C50,'31200 Ann'!$C$8:$C$51,0),MATCH('31200M Ann'!BA$8,'31200 Ann'!$C$8:$AZ$8,0))</f>
        <v>0.3</v>
      </c>
      <c r="BB50" s="11">
        <f>INDEX('31200 Ann'!$C$8:$AZ$51,MATCH('31200M Ann'!$C50,'31200 Ann'!$C$8:$C$51,0),MATCH('31200M Ann'!BB$8,'31200 Ann'!$C$8:$AZ$8,0))</f>
        <v>0.3</v>
      </c>
      <c r="BC50" s="11">
        <f>INDEX('31200 Ann'!$C$8:$AZ$51,MATCH('31200M Ann'!$C50,'31200 Ann'!$C$8:$C$51,0),MATCH('31200M Ann'!BC$8,'31200 Ann'!$C$8:$AZ$8,0))</f>
        <v>0.3</v>
      </c>
      <c r="BD50" s="11">
        <f>INDEX('31200 Ann'!$C$8:$AZ$51,MATCH('31200M Ann'!$C50,'31200 Ann'!$C$8:$C$51,0),MATCH('31200M Ann'!BD$8,'31200 Ann'!$C$8:$AZ$8,0))</f>
        <v>0.3</v>
      </c>
      <c r="BE50" s="11">
        <f>INDEX('31200 Ann'!$C$8:$AZ$51,MATCH('31200M Ann'!$C50,'31200 Ann'!$C$8:$C$51,0),MATCH('31200M Ann'!BE$8,'31200 Ann'!$C$8:$AZ$8,0))</f>
        <v>0.7</v>
      </c>
      <c r="BF50" s="11">
        <f>INDEX('31200 Ann'!$C$8:$AZ$51,MATCH('31200M Ann'!$C50,'31200 Ann'!$C$8:$C$51,0),MATCH('31200M Ann'!BF$8,'31200 Ann'!$C$8:$AZ$8,0))</f>
        <v>0.7</v>
      </c>
      <c r="BG50" s="11">
        <f>INDEX('31200 Ann'!$C$8:$AZ$51,MATCH('31200M Ann'!$C50,'31200 Ann'!$C$8:$C$51,0),MATCH('31200M Ann'!BG$8,'31200 Ann'!$C$8:$AZ$8,0))</f>
        <v>0.5</v>
      </c>
      <c r="BH50" s="11">
        <f>INDEX('31200 Ann'!$C$8:$AZ$51,MATCH('31200M Ann'!$C50,'31200 Ann'!$C$8:$C$51,0),MATCH('31200M Ann'!BH$8,'31200 Ann'!$C$8:$AZ$8,0))</f>
        <v>0.7</v>
      </c>
      <c r="BI50" s="11">
        <f>INDEX('31200 Ann'!$C$8:$AZ$51,MATCH('31200M Ann'!$C50,'31200 Ann'!$C$8:$C$51,0),MATCH('31200M Ann'!BI$8,'31200 Ann'!$C$8:$AZ$8,0))</f>
        <v>0.8</v>
      </c>
      <c r="BJ50" s="11">
        <f>INDEX('31200 Ann'!$C$8:$AZ$51,MATCH('31200M Ann'!$C50,'31200 Ann'!$C$8:$C$51,0),MATCH('31200M Ann'!BJ$8,'31200 Ann'!$C$8:$AZ$8,0))</f>
        <v>0.8</v>
      </c>
      <c r="BK50" s="11">
        <f>INDEX('31200 Ann'!$C$8:$AZ$51,MATCH('31200M Ann'!$C50,'31200 Ann'!$C$8:$C$51,0),MATCH('31200M Ann'!BK$8,'31200 Ann'!$C$8:$AZ$8,0))</f>
        <v>0.9</v>
      </c>
      <c r="BL50" s="11">
        <f>INDEX('31200 Ann'!$C$8:$AZ$51,MATCH('31200M Ann'!$C50,'31200 Ann'!$C$8:$C$51,0),MATCH('31200M Ann'!BL$8,'31200 Ann'!$C$8:$AZ$8,0))</f>
        <v>1</v>
      </c>
      <c r="BM50" s="11">
        <f>INDEX('31200 Ann'!$C$8:$AZ$51,MATCH('31200M Ann'!$C50,'31200 Ann'!$C$8:$C$51,0),MATCH('31200M Ann'!BM$8,'31200 Ann'!$C$8:$AZ$8,0))</f>
        <v>1.1000000000000001</v>
      </c>
      <c r="BN50" s="11">
        <f>INDEX('31200 Ann'!$C$8:$AZ$51,MATCH('31200M Ann'!$C50,'31200 Ann'!$C$8:$C$51,0),MATCH('31200M Ann'!BN$8,'31200 Ann'!$C$8:$AZ$8,0))</f>
        <v>1.1000000000000001</v>
      </c>
      <c r="BO50" s="11">
        <f>INDEX('31200 Ann'!$C$8:$AZ$51,MATCH('31200M Ann'!$C50,'31200 Ann'!$C$8:$C$51,0),MATCH('31200M Ann'!BO$8,'31200 Ann'!$C$8:$AZ$8,0))</f>
        <v>1.2</v>
      </c>
      <c r="BP50" s="11">
        <f>INDEX('31200 Ann'!$C$8:$AZ$51,MATCH('31200M Ann'!$C50,'31200 Ann'!$C$8:$C$51,0),MATCH('31200M Ann'!BP$8,'31200 Ann'!$C$8:$AZ$8,0))</f>
        <v>1.2</v>
      </c>
      <c r="BQ50" s="11">
        <f>INDEX('31200 Ann'!$C$8:$AZ$51,MATCH('31200M Ann'!$C50,'31200 Ann'!$C$8:$C$51,0),MATCH('31200M Ann'!BQ$8,'31200 Ann'!$C$8:$AZ$8,0))</f>
        <v>1.3</v>
      </c>
      <c r="BR50" s="11">
        <f>INDEX('31200 Ann'!$C$8:$AZ$51,MATCH('31200M Ann'!$C50,'31200 Ann'!$C$8:$C$51,0),MATCH('31200M Ann'!BR$8,'31200 Ann'!$C$8:$AZ$8,0))</f>
        <v>1.3</v>
      </c>
      <c r="BS50" s="11">
        <f>INDEX('31200 Ann'!$C$8:$AZ$51,MATCH('31200M Ann'!$C50,'31200 Ann'!$C$8:$C$51,0),MATCH('31200M Ann'!BS$8,'31200 Ann'!$C$8:$AZ$8,0))</f>
        <v>1.4</v>
      </c>
      <c r="BT50" s="11">
        <f>INDEX('31200 Ann'!$C$8:$AZ$51,MATCH('31200M Ann'!$C50,'31200 Ann'!$C$8:$C$51,0),MATCH('31200M Ann'!BT$8,'31200 Ann'!$C$8:$AZ$8,0))</f>
        <v>1.5</v>
      </c>
      <c r="BU50" s="11">
        <f>INDEX('31200 Ann'!$C$8:$AZ$51,MATCH('31200M Ann'!$C50,'31200 Ann'!$C$8:$C$51,0),MATCH('31200M Ann'!BU$8,'31200 Ann'!$C$8:$AZ$8,0))</f>
        <v>1.6</v>
      </c>
      <c r="BV50" s="11">
        <f>INDEX('31200 Ann'!$C$8:$AZ$51,MATCH('31200M Ann'!$C50,'31200 Ann'!$C$8:$C$51,0),MATCH('31200M Ann'!BV$8,'31200 Ann'!$C$8:$AZ$8,0))</f>
        <v>1.8</v>
      </c>
      <c r="BW50" s="11">
        <f>INDEX('31200 Ann'!$C$8:$AZ$51,MATCH('31200M Ann'!$C50,'31200 Ann'!$C$8:$C$51,0),MATCH('31200M Ann'!BW$8,'31200 Ann'!$C$8:$AZ$8,0))</f>
        <v>2.1</v>
      </c>
      <c r="BX50" s="11">
        <f>INDEX('31200 Ann'!$C$8:$AZ$51,MATCH('31200M Ann'!$C50,'31200 Ann'!$C$8:$C$51,0),MATCH('31200M Ann'!BX$8,'31200 Ann'!$C$8:$AZ$8,0))</f>
        <v>2.1</v>
      </c>
      <c r="BY50" s="11">
        <f>INDEX('31200 Ann'!$C$8:$AZ$51,MATCH('31200M Ann'!$C50,'31200 Ann'!$C$8:$C$51,0),MATCH('31200M Ann'!BY$8,'31200 Ann'!$C$8:$AZ$8,0))</f>
        <v>1.9</v>
      </c>
      <c r="BZ50" s="11">
        <f>INDEX('31200 Ann'!$C$8:$AZ$51,MATCH('31200M Ann'!$C50,'31200 Ann'!$C$8:$C$51,0),MATCH('31200M Ann'!BZ$8,'31200 Ann'!$C$8:$AZ$8,0))</f>
        <v>1.6</v>
      </c>
      <c r="CA50" s="11">
        <f>INDEX('31200 Ann'!$C$8:$AZ$51,MATCH('31200M Ann'!$C50,'31200 Ann'!$C$8:$C$51,0),MATCH('31200M Ann'!CA$8,'31200 Ann'!$C$8:$AZ$8,0))</f>
        <v>1.5</v>
      </c>
      <c r="CB50" s="11">
        <f>INDEX('31200 Ann'!$C$8:$AZ$51,MATCH('31200M Ann'!$C50,'31200 Ann'!$C$8:$C$51,0),MATCH('31200M Ann'!CB$8,'31200 Ann'!$C$8:$AZ$8,0))</f>
        <v>1.5</v>
      </c>
      <c r="CC50" s="11">
        <f>INDEX('31200 Ann'!$C$8:$AZ$51,MATCH('31200M Ann'!$C50,'31200 Ann'!$C$8:$C$51,0),MATCH('31200M Ann'!CC$8,'31200 Ann'!$C$8:$AZ$8,0))</f>
        <v>1.7</v>
      </c>
      <c r="CD50" s="11">
        <f>INDEX('31200 Ann'!$C$8:$AZ$51,MATCH('31200M Ann'!$C50,'31200 Ann'!$C$8:$C$51,0),MATCH('31200M Ann'!CD$8,'31200 Ann'!$C$8:$AZ$8,0))</f>
        <v>2.1</v>
      </c>
      <c r="CE50" s="11">
        <f>INDEX('31200 Ann'!$C$8:$AZ$51,MATCH('31200M Ann'!$C50,'31200 Ann'!$C$8:$C$51,0),MATCH('31200M Ann'!CE$8,'31200 Ann'!$C$8:$AZ$8,0))</f>
        <v>3.2</v>
      </c>
      <c r="CF50" s="11">
        <f>INDEX('31200 Ann'!$C$8:$AZ$51,MATCH('31200M Ann'!$C50,'31200 Ann'!$C$8:$C$51,0),MATCH('31200M Ann'!CF$8,'31200 Ann'!$C$8:$AZ$8,0))</f>
        <v>2.1</v>
      </c>
      <c r="CG50" s="11">
        <f>INDEX('31200 Ann'!$C$8:$AZ$51,MATCH('31200M Ann'!$C50,'31200 Ann'!$C$8:$C$51,0),MATCH('31200M Ann'!CG$8,'31200 Ann'!$C$8:$AZ$8,0))</f>
        <v>2.1</v>
      </c>
      <c r="CH50" s="11">
        <f>INDEX('31200 Ann'!$C$8:$AZ$51,MATCH('31200M Ann'!$C50,'31200 Ann'!$C$8:$C$51,0),MATCH('31200M Ann'!CH$8,'31200 Ann'!$C$8:$AZ$8,0))</f>
        <v>2</v>
      </c>
      <c r="CI50" s="11">
        <f>INDEX('31200 Ann'!$C$8:$AZ$51,MATCH('31200M Ann'!$C50,'31200 Ann'!$C$8:$C$51,0),MATCH('31200M Ann'!CI$8,'31200 Ann'!$C$8:$AZ$8,0))</f>
        <v>1.8</v>
      </c>
      <c r="CJ50" s="11">
        <f>INDEX('31200 Ann'!$C$8:$AZ$51,MATCH('31200M Ann'!$C50,'31200 Ann'!$C$8:$C$51,0),MATCH('31200M Ann'!CJ$8,'31200 Ann'!$C$8:$AZ$8,0))</f>
        <v>1.8</v>
      </c>
      <c r="CK50" s="11">
        <f>INDEX('31200 Ann'!$C$8:$AZ$51,MATCH('31200M Ann'!$C50,'31200 Ann'!$C$8:$C$51,0),MATCH('31200M Ann'!CK$8,'31200 Ann'!$C$8:$AZ$8,0))</f>
        <v>2.4</v>
      </c>
      <c r="CL50" s="11">
        <f>INDEX('31200 Ann'!$C$8:$AZ$51,MATCH('31200M Ann'!$C50,'31200 Ann'!$C$8:$C$51,0),MATCH('31200M Ann'!CL$8,'31200 Ann'!$C$8:$AZ$8,0))</f>
        <v>2.5</v>
      </c>
      <c r="CM50" s="11"/>
    </row>
    <row r="51" spans="1:91" s="8" customFormat="1" x14ac:dyDescent="0.25">
      <c r="A51" s="35">
        <v>43</v>
      </c>
      <c r="B51" s="8" t="s">
        <v>432</v>
      </c>
      <c r="C51" s="8" t="s">
        <v>431</v>
      </c>
      <c r="D51" s="8" t="str">
        <f>INDEX('31200 Ann Hist'!$C$8:$AR$51,MATCH('31200M Ann'!$C51,'31200 Ann Hist'!$C$8:$C$51,0),MATCH('31200M Ann'!D$8,'31200 Ann Hist'!$C$8:$AR$8,0))</f>
        <v>.....</v>
      </c>
      <c r="E51" s="8" t="str">
        <f>INDEX('31200 Ann Hist'!$C$8:$AR$51,MATCH('31200M Ann'!$C51,'31200 Ann Hist'!$C$8:$C$51,0),MATCH('31200M Ann'!E$8,'31200 Ann Hist'!$C$8:$AR$8,0))</f>
        <v>.....</v>
      </c>
      <c r="F51" s="8" t="str">
        <f>INDEX('31200 Ann Hist'!$C$8:$AR$51,MATCH('31200M Ann'!$C51,'31200 Ann Hist'!$C$8:$C$51,0),MATCH('31200M Ann'!F$8,'31200 Ann Hist'!$C$8:$AR$8,0))</f>
        <v>.....</v>
      </c>
      <c r="G51" s="8" t="str">
        <f>INDEX('31200 Ann Hist'!$C$8:$AR$51,MATCH('31200M Ann'!$C51,'31200 Ann Hist'!$C$8:$C$51,0),MATCH('31200M Ann'!G$8,'31200 Ann Hist'!$C$8:$AR$8,0))</f>
        <v>.....</v>
      </c>
      <c r="H51" s="8" t="str">
        <f>INDEX('31200 Ann Hist'!$C$8:$AR$51,MATCH('31200M Ann'!$C51,'31200 Ann Hist'!$C$8:$C$51,0),MATCH('31200M Ann'!H$8,'31200 Ann Hist'!$C$8:$AR$8,0))</f>
        <v>.....</v>
      </c>
      <c r="I51" s="8" t="str">
        <f>INDEX('31200 Ann Hist'!$C$8:$AR$51,MATCH('31200M Ann'!$C51,'31200 Ann Hist'!$C$8:$C$51,0),MATCH('31200M Ann'!I$8,'31200 Ann Hist'!$C$8:$AR$8,0))</f>
        <v>.....</v>
      </c>
      <c r="J51" s="8" t="str">
        <f>INDEX('31200 Ann Hist'!$C$8:$AR$51,MATCH('31200M Ann'!$C51,'31200 Ann Hist'!$C$8:$C$51,0),MATCH('31200M Ann'!J$8,'31200 Ann Hist'!$C$8:$AR$8,0))</f>
        <v>.....</v>
      </c>
      <c r="K51" s="8" t="str">
        <f>INDEX('31200 Ann Hist'!$C$8:$AR$51,MATCH('31200M Ann'!$C51,'31200 Ann Hist'!$C$8:$C$51,0),MATCH('31200M Ann'!K$8,'31200 Ann Hist'!$C$8:$AR$8,0))</f>
        <v>.....</v>
      </c>
      <c r="L51" s="8" t="str">
        <f>INDEX('31200 Ann Hist'!$C$8:$AR$51,MATCH('31200M Ann'!$C51,'31200 Ann Hist'!$C$8:$C$51,0),MATCH('31200M Ann'!L$8,'31200 Ann Hist'!$C$8:$AR$8,0))</f>
        <v>.....</v>
      </c>
      <c r="M51" s="8" t="str">
        <f>INDEX('31200 Ann Hist'!$C$8:$AR$51,MATCH('31200M Ann'!$C51,'31200 Ann Hist'!$C$8:$C$51,0),MATCH('31200M Ann'!M$8,'31200 Ann Hist'!$C$8:$AR$8,0))</f>
        <v>.....</v>
      </c>
      <c r="N51" s="8" t="str">
        <f>INDEX('31200 Ann Hist'!$C$8:$AR$51,MATCH('31200M Ann'!$C51,'31200 Ann Hist'!$C$8:$C$51,0),MATCH('31200M Ann'!N$8,'31200 Ann Hist'!$C$8:$AR$8,0))</f>
        <v>.....</v>
      </c>
      <c r="O51" s="8" t="str">
        <f>INDEX('31200 Ann Hist'!$C$8:$AR$51,MATCH('31200M Ann'!$C51,'31200 Ann Hist'!$C$8:$C$51,0),MATCH('31200M Ann'!O$8,'31200 Ann Hist'!$C$8:$AR$8,0))</f>
        <v>.....</v>
      </c>
      <c r="P51" s="8" t="str">
        <f>INDEX('31200 Ann Hist'!$C$8:$AR$51,MATCH('31200M Ann'!$C51,'31200 Ann Hist'!$C$8:$C$51,0),MATCH('31200M Ann'!P$8,'31200 Ann Hist'!$C$8:$AR$8,0))</f>
        <v>.....</v>
      </c>
      <c r="Q51" s="8" t="str">
        <f>INDEX('31200 Ann Hist'!$C$8:$AR$51,MATCH('31200M Ann'!$C51,'31200 Ann Hist'!$C$8:$C$51,0),MATCH('31200M Ann'!Q$8,'31200 Ann Hist'!$C$8:$AR$8,0))</f>
        <v>.....</v>
      </c>
      <c r="R51" s="8" t="str">
        <f>INDEX('31200 Ann Hist'!$C$8:$AR$51,MATCH('31200M Ann'!$C51,'31200 Ann Hist'!$C$8:$C$51,0),MATCH('31200M Ann'!R$8,'31200 Ann Hist'!$C$8:$AR$8,0))</f>
        <v>.....</v>
      </c>
      <c r="S51" s="8" t="str">
        <f>INDEX('31200 Ann Hist'!$C$8:$AR$51,MATCH('31200M Ann'!$C51,'31200 Ann Hist'!$C$8:$C$51,0),MATCH('31200M Ann'!S$8,'31200 Ann Hist'!$C$8:$AR$8,0))</f>
        <v>.....</v>
      </c>
      <c r="T51" s="8" t="str">
        <f>INDEX('31200 Ann Hist'!$C$8:$AR$51,MATCH('31200M Ann'!$C51,'31200 Ann Hist'!$C$8:$C$51,0),MATCH('31200M Ann'!T$8,'31200 Ann Hist'!$C$8:$AR$8,0))</f>
        <v>.....</v>
      </c>
      <c r="U51" s="8" t="str">
        <f>INDEX('31200 Ann Hist'!$C$8:$AR$51,MATCH('31200M Ann'!$C51,'31200 Ann Hist'!$C$8:$C$51,0),MATCH('31200M Ann'!U$8,'31200 Ann Hist'!$C$8:$AR$8,0))</f>
        <v>.....</v>
      </c>
      <c r="V51" s="8" t="str">
        <f>INDEX('31200 Ann Hist'!$C$8:$AR$51,MATCH('31200M Ann'!$C51,'31200 Ann Hist'!$C$8:$C$51,0),MATCH('31200M Ann'!V$8,'31200 Ann Hist'!$C$8:$AR$8,0))</f>
        <v>.....</v>
      </c>
      <c r="W51" s="8" t="str">
        <f>INDEX('31200 Ann Hist'!$C$8:$AR$51,MATCH('31200M Ann'!$C51,'31200 Ann Hist'!$C$8:$C$51,0),MATCH('31200M Ann'!W$8,'31200 Ann Hist'!$C$8:$AR$8,0))</f>
        <v>.....</v>
      </c>
      <c r="X51" s="8" t="str">
        <f>INDEX('31200 Ann Hist'!$C$8:$AR$51,MATCH('31200M Ann'!$C51,'31200 Ann Hist'!$C$8:$C$51,0),MATCH('31200M Ann'!X$8,'31200 Ann Hist'!$C$8:$AR$8,0))</f>
        <v>.....</v>
      </c>
      <c r="Y51" s="8" t="str">
        <f>INDEX('31200 Ann Hist'!$C$8:$AR$51,MATCH('31200M Ann'!$C51,'31200 Ann Hist'!$C$8:$C$51,0),MATCH('31200M Ann'!Y$8,'31200 Ann Hist'!$C$8:$AR$8,0))</f>
        <v>.....</v>
      </c>
      <c r="Z51" s="8" t="str">
        <f>INDEX('31200 Ann Hist'!$C$8:$AR$51,MATCH('31200M Ann'!$C51,'31200 Ann Hist'!$C$8:$C$51,0),MATCH('31200M Ann'!Z$8,'31200 Ann Hist'!$C$8:$AR$8,0))</f>
        <v>.....</v>
      </c>
      <c r="AA51" s="8" t="str">
        <f>INDEX('31200 Ann Hist'!$C$8:$AR$51,MATCH('31200M Ann'!$C51,'31200 Ann Hist'!$C$8:$C$51,0),MATCH('31200M Ann'!AA$8,'31200 Ann Hist'!$C$8:$AR$8,0))</f>
        <v>.....</v>
      </c>
      <c r="AB51" s="8" t="str">
        <f>INDEX('31200 Ann Hist'!$C$8:$AR$51,MATCH('31200M Ann'!$C51,'31200 Ann Hist'!$C$8:$C$51,0),MATCH('31200M Ann'!AB$8,'31200 Ann Hist'!$C$8:$AR$8,0))</f>
        <v>.....</v>
      </c>
      <c r="AC51" s="8" t="str">
        <f>INDEX('31200 Ann Hist'!$C$8:$AR$51,MATCH('31200M Ann'!$C51,'31200 Ann Hist'!$C$8:$C$51,0),MATCH('31200M Ann'!AC$8,'31200 Ann Hist'!$C$8:$AR$8,0))</f>
        <v>.....</v>
      </c>
      <c r="AD51" s="8" t="str">
        <f>INDEX('31200 Ann Hist'!$C$8:$AR$51,MATCH('31200M Ann'!$C51,'31200 Ann Hist'!$C$8:$C$51,0),MATCH('31200M Ann'!AD$8,'31200 Ann Hist'!$C$8:$AR$8,0))</f>
        <v>.....</v>
      </c>
      <c r="AE51" s="8" t="str">
        <f>INDEX('31200 Ann Hist'!$C$8:$AR$51,MATCH('31200M Ann'!$C51,'31200 Ann Hist'!$C$8:$C$51,0),MATCH('31200M Ann'!AE$8,'31200 Ann Hist'!$C$8:$AR$8,0))</f>
        <v>.....</v>
      </c>
      <c r="AF51" s="8" t="str">
        <f>INDEX('31200 Ann Hist'!$C$8:$AR$51,MATCH('31200M Ann'!$C51,'31200 Ann Hist'!$C$8:$C$51,0),MATCH('31200M Ann'!AF$8,'31200 Ann Hist'!$C$8:$AR$8,0))</f>
        <v>.....</v>
      </c>
      <c r="AG51" s="8" t="str">
        <f>INDEX('31200 Ann Hist'!$C$8:$AR$51,MATCH('31200M Ann'!$C51,'31200 Ann Hist'!$C$8:$C$51,0),MATCH('31200M Ann'!AG$8,'31200 Ann Hist'!$C$8:$AR$8,0))</f>
        <v>.....</v>
      </c>
      <c r="AH51" s="8" t="str">
        <f>INDEX('31200 Ann Hist'!$C$8:$AR$51,MATCH('31200M Ann'!$C51,'31200 Ann Hist'!$C$8:$C$51,0),MATCH('31200M Ann'!AH$8,'31200 Ann Hist'!$C$8:$AR$8,0))</f>
        <v>.....</v>
      </c>
      <c r="AI51" s="8">
        <f>INDEX('31200 Ann Hist'!$C$8:$AR$51,MATCH('31200M Ann'!$C51,'31200 Ann Hist'!$C$8:$C$51,0),MATCH('31200M Ann'!AI$8,'31200 Ann Hist'!$C$8:$AR$8,0))</f>
        <v>0.2</v>
      </c>
      <c r="AJ51" s="8">
        <f>INDEX('31200 Ann Hist'!$C$8:$AR$51,MATCH('31200M Ann'!$C51,'31200 Ann Hist'!$C$8:$C$51,0),MATCH('31200M Ann'!AJ$8,'31200 Ann Hist'!$C$8:$AR$8,0))</f>
        <v>0.3</v>
      </c>
      <c r="AK51" s="8">
        <f>INDEX('31200 Ann Hist'!$C$8:$AR$51,MATCH('31200M Ann'!$C51,'31200 Ann Hist'!$C$8:$C$51,0),MATCH('31200M Ann'!AK$8,'31200 Ann Hist'!$C$8:$AR$8,0))</f>
        <v>0.3</v>
      </c>
      <c r="AL51" s="8">
        <f>INDEX('31200 Ann Hist'!$C$8:$AR$51,MATCH('31200M Ann'!$C51,'31200 Ann Hist'!$C$8:$C$51,0),MATCH('31200M Ann'!AL$8,'31200 Ann Hist'!$C$8:$AR$8,0))</f>
        <v>0.3</v>
      </c>
      <c r="AM51" s="8">
        <f>INDEX('31200 Ann Hist'!$C$8:$AR$51,MATCH('31200M Ann'!$C51,'31200 Ann Hist'!$C$8:$C$51,0),MATCH('31200M Ann'!AM$8,'31200 Ann Hist'!$C$8:$AR$8,0))</f>
        <v>0.3</v>
      </c>
      <c r="AN51" s="8">
        <f>INDEX('31200 Ann Hist'!$C$8:$AR$51,MATCH('31200M Ann'!$C51,'31200 Ann Hist'!$C$8:$C$51,0),MATCH('31200M Ann'!AN$8,'31200 Ann Hist'!$C$8:$AR$8,0))</f>
        <v>0.5</v>
      </c>
      <c r="AO51" s="8">
        <f>INDEX('31200 Ann Hist'!$C$8:$AR$51,MATCH('31200M Ann'!$C51,'31200 Ann Hist'!$C$8:$C$51,0),MATCH('31200M Ann'!AO$8,'31200 Ann Hist'!$C$8:$AR$8,0))</f>
        <v>0.5</v>
      </c>
      <c r="AP51" s="8">
        <f>INDEX('31200 Ann Hist'!$C$8:$AR$51,MATCH('31200M Ann'!$C51,'31200 Ann Hist'!$C$8:$C$51,0),MATCH('31200M Ann'!AP$8,'31200 Ann Hist'!$C$8:$AR$8,0))</f>
        <v>0.6</v>
      </c>
      <c r="AQ51" s="8">
        <f>INDEX('31200 Ann Hist'!$C$8:$AR$51,MATCH('31200M Ann'!$C51,'31200 Ann Hist'!$C$8:$C$51,0),MATCH('31200M Ann'!AQ$8,'31200 Ann Hist'!$C$8:$AR$8,0))</f>
        <v>0.6</v>
      </c>
      <c r="AR51" s="9">
        <f>INDEX('31200 Ann'!$C$8:$AZ$51,MATCH('31200M Ann'!$C51,'31200 Ann'!$C$8:$C$51,0),MATCH('31200M Ann'!AR$8,'31200 Ann'!$C$8:$AZ$8,0))</f>
        <v>0.6</v>
      </c>
      <c r="AS51" s="9">
        <f>INDEX('31200 Ann'!$C$8:$AZ$51,MATCH('31200M Ann'!$C51,'31200 Ann'!$C$8:$C$51,0),MATCH('31200M Ann'!AS$8,'31200 Ann'!$C$8:$AZ$8,0))</f>
        <v>0.7</v>
      </c>
      <c r="AT51" s="9">
        <f>INDEX('31200 Ann'!$C$8:$AZ$51,MATCH('31200M Ann'!$C51,'31200 Ann'!$C$8:$C$51,0),MATCH('31200M Ann'!AT$8,'31200 Ann'!$C$8:$AZ$8,0))</f>
        <v>0.8</v>
      </c>
      <c r="AU51" s="9">
        <f>INDEX('31200 Ann'!$C$8:$AZ$51,MATCH('31200M Ann'!$C51,'31200 Ann'!$C$8:$C$51,0),MATCH('31200M Ann'!AU$8,'31200 Ann'!$C$8:$AZ$8,0))</f>
        <v>1</v>
      </c>
      <c r="AV51" s="9">
        <f>INDEX('31200 Ann'!$C$8:$AZ$51,MATCH('31200M Ann'!$C51,'31200 Ann'!$C$8:$C$51,0),MATCH('31200M Ann'!AV$8,'31200 Ann'!$C$8:$AZ$8,0))</f>
        <v>1.2</v>
      </c>
      <c r="AW51" s="9">
        <f>INDEX('31200 Ann'!$C$8:$AZ$51,MATCH('31200M Ann'!$C51,'31200 Ann'!$C$8:$C$51,0),MATCH('31200M Ann'!AW$8,'31200 Ann'!$C$8:$AZ$8,0))</f>
        <v>1.3</v>
      </c>
      <c r="AX51" s="9">
        <f>INDEX('31200 Ann'!$C$8:$AZ$51,MATCH('31200M Ann'!$C51,'31200 Ann'!$C$8:$C$51,0),MATCH('31200M Ann'!AX$8,'31200 Ann'!$C$8:$AZ$8,0))</f>
        <v>2</v>
      </c>
      <c r="AY51" s="9">
        <f>INDEX('31200 Ann'!$C$8:$AZ$51,MATCH('31200M Ann'!$C51,'31200 Ann'!$C$8:$C$51,0),MATCH('31200M Ann'!AY$8,'31200 Ann'!$C$8:$AZ$8,0))</f>
        <v>2.5</v>
      </c>
      <c r="AZ51" s="9">
        <f>INDEX('31200 Ann'!$C$8:$AZ$51,MATCH('31200M Ann'!$C51,'31200 Ann'!$C$8:$C$51,0),MATCH('31200M Ann'!AZ$8,'31200 Ann'!$C$8:$AZ$8,0))</f>
        <v>2.6</v>
      </c>
      <c r="BA51" s="9">
        <f>INDEX('31200 Ann'!$C$8:$AZ$51,MATCH('31200M Ann'!$C51,'31200 Ann'!$C$8:$C$51,0),MATCH('31200M Ann'!BA$8,'31200 Ann'!$C$8:$AZ$8,0))</f>
        <v>2.7</v>
      </c>
      <c r="BB51" s="9">
        <f>INDEX('31200 Ann'!$C$8:$AZ$51,MATCH('31200M Ann'!$C51,'31200 Ann'!$C$8:$C$51,0),MATCH('31200M Ann'!BB$8,'31200 Ann'!$C$8:$AZ$8,0))</f>
        <v>3</v>
      </c>
      <c r="BC51" s="9">
        <f>INDEX('31200 Ann'!$C$8:$AZ$51,MATCH('31200M Ann'!$C51,'31200 Ann'!$C$8:$C$51,0),MATCH('31200M Ann'!BC$8,'31200 Ann'!$C$8:$AZ$8,0))</f>
        <v>3.5</v>
      </c>
      <c r="BD51" s="9">
        <f>INDEX('31200 Ann'!$C$8:$AZ$51,MATCH('31200M Ann'!$C51,'31200 Ann'!$C$8:$C$51,0),MATCH('31200M Ann'!BD$8,'31200 Ann'!$C$8:$AZ$8,0))</f>
        <v>4.3</v>
      </c>
      <c r="BE51" s="9">
        <f>INDEX('31200 Ann'!$C$8:$AZ$51,MATCH('31200M Ann'!$C51,'31200 Ann'!$C$8:$C$51,0),MATCH('31200M Ann'!BE$8,'31200 Ann'!$C$8:$AZ$8,0))</f>
        <v>4.0999999999999996</v>
      </c>
      <c r="BF51" s="9">
        <f>INDEX('31200 Ann'!$C$8:$AZ$51,MATCH('31200M Ann'!$C51,'31200 Ann'!$C$8:$C$51,0),MATCH('31200M Ann'!BF$8,'31200 Ann'!$C$8:$AZ$8,0))</f>
        <v>3.6</v>
      </c>
      <c r="BG51" s="9">
        <f>INDEX('31200 Ann'!$C$8:$AZ$51,MATCH('31200M Ann'!$C51,'31200 Ann'!$C$8:$C$51,0),MATCH('31200M Ann'!BG$8,'31200 Ann'!$C$8:$AZ$8,0))</f>
        <v>3.7</v>
      </c>
      <c r="BH51" s="9">
        <f>INDEX('31200 Ann'!$C$8:$AZ$51,MATCH('31200M Ann'!$C51,'31200 Ann'!$C$8:$C$51,0),MATCH('31200M Ann'!BH$8,'31200 Ann'!$C$8:$AZ$8,0))</f>
        <v>4</v>
      </c>
      <c r="BI51" s="9">
        <f>INDEX('31200 Ann'!$C$8:$AZ$51,MATCH('31200M Ann'!$C51,'31200 Ann'!$C$8:$C$51,0),MATCH('31200M Ann'!BI$8,'31200 Ann'!$C$8:$AZ$8,0))</f>
        <v>4.4000000000000004</v>
      </c>
      <c r="BJ51" s="9">
        <f>INDEX('31200 Ann'!$C$8:$AZ$51,MATCH('31200M Ann'!$C51,'31200 Ann'!$C$8:$C$51,0),MATCH('31200M Ann'!BJ$8,'31200 Ann'!$C$8:$AZ$8,0))</f>
        <v>4.3</v>
      </c>
      <c r="BK51" s="9">
        <f>INDEX('31200 Ann'!$C$8:$AZ$51,MATCH('31200M Ann'!$C51,'31200 Ann'!$C$8:$C$51,0),MATCH('31200M Ann'!BK$8,'31200 Ann'!$C$8:$AZ$8,0))</f>
        <v>4.5999999999999996</v>
      </c>
      <c r="BL51" s="9">
        <f>INDEX('31200 Ann'!$C$8:$AZ$51,MATCH('31200M Ann'!$C51,'31200 Ann'!$C$8:$C$51,0),MATCH('31200M Ann'!BL$8,'31200 Ann'!$C$8:$AZ$8,0))</f>
        <v>5.0999999999999996</v>
      </c>
      <c r="BM51" s="9">
        <f>INDEX('31200 Ann'!$C$8:$AZ$51,MATCH('31200M Ann'!$C51,'31200 Ann'!$C$8:$C$51,0),MATCH('31200M Ann'!BM$8,'31200 Ann'!$C$8:$AZ$8,0))</f>
        <v>6.2</v>
      </c>
      <c r="BN51" s="9">
        <f>INDEX('31200 Ann'!$C$8:$AZ$51,MATCH('31200M Ann'!$C51,'31200 Ann'!$C$8:$C$51,0),MATCH('31200M Ann'!BN$8,'31200 Ann'!$C$8:$AZ$8,0))</f>
        <v>6.3</v>
      </c>
      <c r="BO51" s="9">
        <f>INDEX('31200 Ann'!$C$8:$AZ$51,MATCH('31200M Ann'!$C51,'31200 Ann'!$C$8:$C$51,0),MATCH('31200M Ann'!BO$8,'31200 Ann'!$C$8:$AZ$8,0))</f>
        <v>6.2</v>
      </c>
      <c r="BP51" s="9">
        <f>INDEX('31200 Ann'!$C$8:$AZ$51,MATCH('31200M Ann'!$C51,'31200 Ann'!$C$8:$C$51,0),MATCH('31200M Ann'!BP$8,'31200 Ann'!$C$8:$AZ$8,0))</f>
        <v>6.2</v>
      </c>
      <c r="BQ51" s="9">
        <f>INDEX('31200 Ann'!$C$8:$AZ$51,MATCH('31200M Ann'!$C51,'31200 Ann'!$C$8:$C$51,0),MATCH('31200M Ann'!BQ$8,'31200 Ann'!$C$8:$AZ$8,0))</f>
        <v>6.8</v>
      </c>
      <c r="BR51" s="9">
        <f>INDEX('31200 Ann'!$C$8:$AZ$51,MATCH('31200M Ann'!$C51,'31200 Ann'!$C$8:$C$51,0),MATCH('31200M Ann'!BR$8,'31200 Ann'!$C$8:$AZ$8,0))</f>
        <v>6.8</v>
      </c>
      <c r="BS51" s="9">
        <f>INDEX('31200 Ann'!$C$8:$AZ$51,MATCH('31200M Ann'!$C51,'31200 Ann'!$C$8:$C$51,0),MATCH('31200M Ann'!BS$8,'31200 Ann'!$C$8:$AZ$8,0))</f>
        <v>7.6</v>
      </c>
      <c r="BT51" s="9">
        <f>INDEX('31200 Ann'!$C$8:$AZ$51,MATCH('31200M Ann'!$C51,'31200 Ann'!$C$8:$C$51,0),MATCH('31200M Ann'!BT$8,'31200 Ann'!$C$8:$AZ$8,0))</f>
        <v>7.9</v>
      </c>
      <c r="BU51" s="9">
        <f>INDEX('31200 Ann'!$C$8:$AZ$51,MATCH('31200M Ann'!$C51,'31200 Ann'!$C$8:$C$51,0),MATCH('31200M Ann'!BU$8,'31200 Ann'!$C$8:$AZ$8,0))</f>
        <v>8.1999999999999993</v>
      </c>
      <c r="BV51" s="9">
        <f>INDEX('31200 Ann'!$C$8:$AZ$51,MATCH('31200M Ann'!$C51,'31200 Ann'!$C$8:$C$51,0),MATCH('31200M Ann'!BV$8,'31200 Ann'!$C$8:$AZ$8,0))</f>
        <v>8.5</v>
      </c>
      <c r="BW51" s="9">
        <f>INDEX('31200 Ann'!$C$8:$AZ$51,MATCH('31200M Ann'!$C51,'31200 Ann'!$C$8:$C$51,0),MATCH('31200M Ann'!BW$8,'31200 Ann'!$C$8:$AZ$8,0))</f>
        <v>8.6999999999999993</v>
      </c>
      <c r="BX51" s="9">
        <f>INDEX('31200 Ann'!$C$8:$AZ$51,MATCH('31200M Ann'!$C51,'31200 Ann'!$C$8:$C$51,0),MATCH('31200M Ann'!BX$8,'31200 Ann'!$C$8:$AZ$8,0))</f>
        <v>9.4</v>
      </c>
      <c r="BY51" s="9">
        <f>INDEX('31200 Ann'!$C$8:$AZ$51,MATCH('31200M Ann'!$C51,'31200 Ann'!$C$8:$C$51,0),MATCH('31200M Ann'!BY$8,'31200 Ann'!$C$8:$AZ$8,0))</f>
        <v>9.6999999999999993</v>
      </c>
      <c r="BZ51" s="9">
        <f>INDEX('31200 Ann'!$C$8:$AZ$51,MATCH('31200M Ann'!$C51,'31200 Ann'!$C$8:$C$51,0),MATCH('31200M Ann'!BZ$8,'31200 Ann'!$C$8:$AZ$8,0))</f>
        <v>10.1</v>
      </c>
      <c r="CA51" s="9">
        <f>INDEX('31200 Ann'!$C$8:$AZ$51,MATCH('31200M Ann'!$C51,'31200 Ann'!$C$8:$C$51,0),MATCH('31200M Ann'!CA$8,'31200 Ann'!$C$8:$AZ$8,0))</f>
        <v>10.7</v>
      </c>
      <c r="CB51" s="9">
        <f>INDEX('31200 Ann'!$C$8:$AZ$51,MATCH('31200M Ann'!$C51,'31200 Ann'!$C$8:$C$51,0),MATCH('31200M Ann'!CB$8,'31200 Ann'!$C$8:$AZ$8,0))</f>
        <v>11.2</v>
      </c>
      <c r="CC51" s="9">
        <f>INDEX('31200 Ann'!$C$8:$AZ$51,MATCH('31200M Ann'!$C51,'31200 Ann'!$C$8:$C$51,0),MATCH('31200M Ann'!CC$8,'31200 Ann'!$C$8:$AZ$8,0))</f>
        <v>12.4</v>
      </c>
      <c r="CD51" s="9">
        <f>INDEX('31200 Ann'!$C$8:$AZ$51,MATCH('31200M Ann'!$C51,'31200 Ann'!$C$8:$C$51,0),MATCH('31200M Ann'!CD$8,'31200 Ann'!$C$8:$AZ$8,0))</f>
        <v>13.3</v>
      </c>
      <c r="CE51" s="9">
        <f>INDEX('31200 Ann'!$C$8:$AZ$51,MATCH('31200M Ann'!$C51,'31200 Ann'!$C$8:$C$51,0),MATCH('31200M Ann'!CE$8,'31200 Ann'!$C$8:$AZ$8,0))</f>
        <v>15.5</v>
      </c>
      <c r="CF51" s="9">
        <f>INDEX('31200 Ann'!$C$8:$AZ$51,MATCH('31200M Ann'!$C51,'31200 Ann'!$C$8:$C$51,0),MATCH('31200M Ann'!CF$8,'31200 Ann'!$C$8:$AZ$8,0))</f>
        <v>16</v>
      </c>
      <c r="CG51" s="9">
        <f>INDEX('31200 Ann'!$C$8:$AZ$51,MATCH('31200M Ann'!$C51,'31200 Ann'!$C$8:$C$51,0),MATCH('31200M Ann'!CG$8,'31200 Ann'!$C$8:$AZ$8,0))</f>
        <v>16.5</v>
      </c>
      <c r="CH51" s="9">
        <f>INDEX('31200 Ann'!$C$8:$AZ$51,MATCH('31200M Ann'!$C51,'31200 Ann'!$C$8:$C$51,0),MATCH('31200M Ann'!CH$8,'31200 Ann'!$C$8:$AZ$8,0))</f>
        <v>17.100000000000001</v>
      </c>
      <c r="CI51" s="9">
        <f>INDEX('31200 Ann'!$C$8:$AZ$51,MATCH('31200M Ann'!$C51,'31200 Ann'!$C$8:$C$51,0),MATCH('31200M Ann'!CI$8,'31200 Ann'!$C$8:$AZ$8,0))</f>
        <v>18</v>
      </c>
      <c r="CJ51" s="9">
        <f>INDEX('31200 Ann'!$C$8:$AZ$51,MATCH('31200M Ann'!$C51,'31200 Ann'!$C$8:$C$51,0),MATCH('31200M Ann'!CJ$8,'31200 Ann'!$C$8:$AZ$8,0))</f>
        <v>18.899999999999999</v>
      </c>
      <c r="CK51" s="9">
        <f>INDEX('31200 Ann'!$C$8:$AZ$51,MATCH('31200M Ann'!$C51,'31200 Ann'!$C$8:$C$51,0),MATCH('31200M Ann'!CK$8,'31200 Ann'!$C$8:$AZ$8,0))</f>
        <v>19.5</v>
      </c>
      <c r="CL51" s="9">
        <f>INDEX('31200 Ann'!$C$8:$AZ$51,MATCH('31200M Ann'!$C51,'31200 Ann'!$C$8:$C$51,0),MATCH('31200M Ann'!CL$8,'31200 Ann'!$C$8:$AZ$8,0))</f>
        <v>20.399999999999999</v>
      </c>
      <c r="CM51" s="9"/>
    </row>
    <row r="52" spans="1:91" x14ac:dyDescent="0.25">
      <c r="AR52" s="31"/>
      <c r="AS52" s="31"/>
      <c r="AT52" s="31"/>
      <c r="AU52" s="31"/>
      <c r="AV52" s="31"/>
      <c r="AW52" s="31"/>
      <c r="AX52" s="31"/>
      <c r="AY52" s="31"/>
      <c r="AZ52" s="31"/>
      <c r="BA52" s="31"/>
      <c r="BB52" s="31"/>
      <c r="BC52" s="31"/>
      <c r="BD52" s="31"/>
      <c r="BE52" s="31"/>
      <c r="BF52" s="31"/>
      <c r="BG52" s="31"/>
      <c r="BH52" s="31"/>
      <c r="BI52" s="31"/>
      <c r="BJ52" s="31"/>
      <c r="BK52" s="31"/>
      <c r="BL52" s="31"/>
      <c r="BM52" s="31"/>
      <c r="BN52" s="31"/>
      <c r="BO52" s="31"/>
      <c r="BP52" s="31"/>
      <c r="BQ52" s="31"/>
      <c r="BR52" s="31"/>
      <c r="BS52" s="31"/>
      <c r="BT52" s="31"/>
      <c r="BU52" s="31"/>
      <c r="BV52" s="31"/>
      <c r="BW52" s="31"/>
      <c r="BX52" s="31"/>
      <c r="BY52" s="31"/>
      <c r="BZ52" s="31"/>
      <c r="CA52" s="31"/>
      <c r="CB52" s="31"/>
      <c r="CC52" s="31"/>
      <c r="CD52" s="31"/>
      <c r="CE52" s="31"/>
      <c r="CF52" s="31"/>
      <c r="CG52" s="31"/>
      <c r="CH52" s="31"/>
      <c r="CI52" s="31"/>
      <c r="CJ52" s="31"/>
    </row>
    <row r="53" spans="1:91" x14ac:dyDescent="0.25">
      <c r="A53" t="s">
        <v>1786</v>
      </c>
      <c r="AR53" s="31"/>
      <c r="AS53" s="31"/>
      <c r="AT53" s="31"/>
      <c r="AU53" s="31"/>
      <c r="AV53" s="31"/>
      <c r="AW53" s="31"/>
      <c r="AX53" s="31"/>
      <c r="AY53" s="31"/>
      <c r="AZ53" s="31"/>
      <c r="BA53" s="31"/>
      <c r="BB53" s="31"/>
      <c r="BC53" s="31"/>
      <c r="BD53" s="31"/>
      <c r="BE53" s="31"/>
      <c r="BF53" s="31"/>
      <c r="BG53" s="31"/>
      <c r="BH53" s="31"/>
      <c r="BI53" s="31"/>
      <c r="BJ53" s="31"/>
      <c r="BK53" s="31"/>
      <c r="BL53" s="31"/>
      <c r="BM53" s="31"/>
      <c r="BN53" s="31"/>
      <c r="BO53" s="31"/>
      <c r="BP53" s="31"/>
      <c r="BQ53" s="31"/>
      <c r="BR53" s="31"/>
      <c r="BS53" s="31"/>
      <c r="BT53" s="31"/>
      <c r="BU53" s="31"/>
      <c r="BV53" s="31"/>
      <c r="BW53" s="31"/>
      <c r="BX53" s="31"/>
      <c r="BY53" s="31"/>
      <c r="BZ53" s="31"/>
      <c r="CA53" s="31"/>
      <c r="CB53" s="31"/>
      <c r="CC53" s="31"/>
      <c r="CD53" s="31"/>
      <c r="CE53" s="31"/>
      <c r="CF53" s="31"/>
      <c r="CG53" s="31"/>
      <c r="CH53" s="31"/>
      <c r="CI53" s="31"/>
      <c r="CJ53" s="31"/>
    </row>
    <row r="54" spans="1:91" x14ac:dyDescent="0.25">
      <c r="A54" t="s">
        <v>1762</v>
      </c>
      <c r="AR54" s="31"/>
      <c r="AS54" s="31"/>
      <c r="AT54" s="31"/>
      <c r="AU54" s="31"/>
      <c r="AV54" s="31"/>
      <c r="AW54" s="31"/>
      <c r="AX54" s="31"/>
      <c r="AY54" s="31"/>
      <c r="AZ54" s="31"/>
      <c r="BA54" s="31"/>
      <c r="BB54" s="31"/>
      <c r="BC54" s="31"/>
      <c r="BD54" s="31"/>
      <c r="BE54" s="31"/>
      <c r="BF54" s="31"/>
      <c r="BG54" s="31"/>
      <c r="BH54" s="31"/>
      <c r="BI54" s="31"/>
      <c r="BJ54" s="31"/>
      <c r="BK54" s="31"/>
      <c r="BL54" s="31"/>
      <c r="BM54" s="31"/>
      <c r="BN54" s="31"/>
      <c r="BO54" s="31"/>
      <c r="BP54" s="31"/>
      <c r="BQ54" s="31"/>
      <c r="BR54" s="31"/>
      <c r="BS54" s="31"/>
      <c r="BT54" s="31"/>
      <c r="BU54" s="31"/>
      <c r="BV54" s="31"/>
      <c r="BW54" s="31"/>
      <c r="BX54" s="31"/>
      <c r="BY54" s="31"/>
      <c r="BZ54" s="31"/>
      <c r="CA54" s="31"/>
      <c r="CB54" s="31"/>
      <c r="CC54" s="31"/>
      <c r="CD54" s="31"/>
      <c r="CE54" s="31"/>
      <c r="CF54" s="31"/>
      <c r="CG54" s="31"/>
      <c r="CH54" s="31"/>
      <c r="CI54" s="31"/>
      <c r="CJ54" s="31"/>
    </row>
    <row r="55" spans="1:91" x14ac:dyDescent="0.25">
      <c r="A55" t="s">
        <v>1787</v>
      </c>
      <c r="AR55" s="31"/>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1"/>
      <c r="BQ55" s="31"/>
      <c r="BR55" s="31"/>
      <c r="BS55" s="31"/>
      <c r="BT55" s="31"/>
      <c r="BU55" s="31"/>
      <c r="BV55" s="31"/>
      <c r="BW55" s="31"/>
      <c r="BX55" s="31"/>
      <c r="BY55" s="31"/>
      <c r="BZ55" s="31"/>
      <c r="CA55" s="31"/>
      <c r="CB55" s="31"/>
      <c r="CC55" s="31"/>
      <c r="CD55" s="31"/>
      <c r="CE55" s="31"/>
      <c r="CF55" s="31"/>
      <c r="CG55" s="31"/>
      <c r="CH55" s="31"/>
      <c r="CI55" s="31"/>
      <c r="CJ55" s="31"/>
    </row>
    <row r="56" spans="1:91" x14ac:dyDescent="0.25">
      <c r="A56" t="s">
        <v>1764</v>
      </c>
      <c r="AR56" s="31"/>
      <c r="AS56" s="31"/>
      <c r="AT56" s="31"/>
      <c r="AU56" s="31"/>
      <c r="AV56" s="31"/>
      <c r="AW56" s="31"/>
      <c r="AX56" s="31"/>
      <c r="AY56" s="31"/>
      <c r="AZ56" s="31"/>
      <c r="BA56" s="31"/>
      <c r="BB56" s="31"/>
      <c r="BC56" s="31"/>
      <c r="BD56" s="31"/>
      <c r="BE56" s="31"/>
      <c r="BF56" s="31"/>
      <c r="BG56" s="31"/>
      <c r="BH56" s="31"/>
      <c r="BI56" s="31"/>
      <c r="BJ56" s="31"/>
      <c r="BK56" s="31"/>
      <c r="BL56" s="31"/>
      <c r="BM56" s="31"/>
      <c r="BN56" s="31"/>
      <c r="BO56" s="31"/>
      <c r="BP56" s="31"/>
      <c r="BQ56" s="31"/>
      <c r="BR56" s="31"/>
      <c r="BS56" s="31"/>
      <c r="BT56" s="31"/>
      <c r="BU56" s="31"/>
      <c r="BV56" s="31"/>
      <c r="BW56" s="31"/>
      <c r="BX56" s="31"/>
      <c r="BY56" s="31"/>
      <c r="BZ56" s="31"/>
      <c r="CA56" s="31"/>
      <c r="CB56" s="31"/>
      <c r="CC56" s="31"/>
      <c r="CD56" s="31"/>
      <c r="CE56" s="31"/>
      <c r="CF56" s="31"/>
      <c r="CG56" s="31"/>
      <c r="CH56" s="31"/>
      <c r="CI56" s="31"/>
      <c r="CJ56" s="31"/>
    </row>
    <row r="57" spans="1:91" x14ac:dyDescent="0.25">
      <c r="A57" t="s">
        <v>1788</v>
      </c>
      <c r="AR57" s="31"/>
      <c r="AS57" s="31"/>
      <c r="AT57" s="31"/>
      <c r="AU57" s="31"/>
      <c r="AV57" s="31"/>
      <c r="AW57" s="31"/>
      <c r="AX57" s="31"/>
      <c r="AY57" s="31"/>
      <c r="AZ57" s="31"/>
      <c r="BA57" s="31"/>
      <c r="BB57" s="31"/>
      <c r="BC57" s="31"/>
      <c r="BD57" s="31"/>
      <c r="BE57" s="31"/>
      <c r="BF57" s="31"/>
      <c r="BG57" s="31"/>
      <c r="BH57" s="31"/>
      <c r="BI57" s="31"/>
      <c r="BJ57" s="31"/>
      <c r="BK57" s="31"/>
      <c r="BL57" s="31"/>
      <c r="BM57" s="31"/>
      <c r="BN57" s="31"/>
      <c r="BO57" s="31"/>
      <c r="BP57" s="31"/>
      <c r="BQ57" s="31"/>
      <c r="BR57" s="31"/>
      <c r="BS57" s="31"/>
      <c r="BT57" s="31"/>
      <c r="BU57" s="31"/>
      <c r="BV57" s="31"/>
      <c r="BW57" s="31"/>
      <c r="BX57" s="31"/>
      <c r="BY57" s="31"/>
      <c r="BZ57" s="31"/>
      <c r="CA57" s="31"/>
      <c r="CB57" s="31"/>
      <c r="CC57" s="31"/>
      <c r="CD57" s="31"/>
      <c r="CE57" s="31"/>
      <c r="CF57" s="31"/>
      <c r="CG57" s="31"/>
      <c r="CH57" s="31"/>
      <c r="CI57" s="31"/>
      <c r="CJ57" s="31"/>
    </row>
    <row r="58" spans="1:91" x14ac:dyDescent="0.25">
      <c r="A58" t="s">
        <v>1789</v>
      </c>
      <c r="AR58" s="31"/>
      <c r="AS58" s="31"/>
      <c r="AT58" s="31"/>
      <c r="AU58" s="31"/>
      <c r="AV58" s="31"/>
      <c r="AW58" s="31"/>
      <c r="AX58" s="31"/>
      <c r="AY58" s="31"/>
      <c r="AZ58" s="31"/>
      <c r="BA58" s="31"/>
      <c r="BB58" s="31"/>
      <c r="BC58" s="31"/>
      <c r="BD58" s="31"/>
      <c r="BE58" s="31"/>
      <c r="BF58" s="31"/>
      <c r="BG58" s="31"/>
      <c r="BH58" s="31"/>
      <c r="BI58" s="31"/>
      <c r="BJ58" s="31"/>
      <c r="BK58" s="31"/>
      <c r="BL58" s="31"/>
      <c r="BM58" s="31"/>
      <c r="BN58" s="31"/>
      <c r="BO58" s="31"/>
      <c r="BP58" s="31"/>
      <c r="BQ58" s="31"/>
      <c r="BR58" s="31"/>
      <c r="BS58" s="31"/>
      <c r="BT58" s="31"/>
      <c r="BU58" s="31"/>
      <c r="BV58" s="31"/>
      <c r="BW58" s="31"/>
      <c r="BX58" s="31"/>
      <c r="BY58" s="31"/>
      <c r="BZ58" s="31"/>
      <c r="CA58" s="31"/>
      <c r="CB58" s="31"/>
      <c r="CC58" s="31"/>
      <c r="CD58" s="31"/>
      <c r="CE58" s="31"/>
      <c r="CF58" s="31"/>
      <c r="CG58" s="31"/>
      <c r="CH58" s="31"/>
      <c r="CI58" s="31"/>
      <c r="CJ58" s="31"/>
    </row>
    <row r="59" spans="1:91" x14ac:dyDescent="0.25">
      <c r="A59" t="s">
        <v>430</v>
      </c>
      <c r="AR59" s="31"/>
      <c r="AS59" s="31"/>
      <c r="AT59" s="31"/>
      <c r="AU59" s="31"/>
      <c r="AV59" s="31"/>
      <c r="AW59" s="31"/>
      <c r="AX59" s="31"/>
      <c r="AY59" s="31"/>
      <c r="AZ59" s="31"/>
      <c r="BA59" s="31"/>
      <c r="BB59" s="31"/>
      <c r="BC59" s="31"/>
      <c r="BD59" s="31"/>
      <c r="BE59" s="31"/>
      <c r="BF59" s="31"/>
      <c r="BG59" s="31"/>
      <c r="BH59" s="31"/>
      <c r="BI59" s="31"/>
      <c r="BJ59" s="31"/>
      <c r="BK59" s="31"/>
      <c r="BL59" s="31"/>
      <c r="BM59" s="31"/>
      <c r="BN59" s="31"/>
      <c r="BO59" s="31"/>
      <c r="BP59" s="31"/>
      <c r="BQ59" s="31"/>
      <c r="BR59" s="31"/>
      <c r="BS59" s="31"/>
      <c r="BT59" s="31"/>
      <c r="BU59" s="31"/>
      <c r="BV59" s="31"/>
      <c r="BW59" s="31"/>
      <c r="BX59" s="31"/>
      <c r="BY59" s="31"/>
      <c r="BZ59" s="31"/>
      <c r="CA59" s="31"/>
      <c r="CB59" s="31"/>
      <c r="CC59" s="31"/>
      <c r="CD59" s="31"/>
      <c r="CE59" s="31"/>
      <c r="CF59" s="31"/>
      <c r="CG59" s="31"/>
      <c r="CH59" s="31"/>
      <c r="CI59" s="31"/>
      <c r="CJ59" s="31"/>
    </row>
    <row r="60" spans="1:91" x14ac:dyDescent="0.25">
      <c r="A60" t="s">
        <v>1790</v>
      </c>
      <c r="AR60" s="31"/>
      <c r="AS60" s="31"/>
      <c r="AT60" s="31"/>
      <c r="AU60" s="31"/>
      <c r="AV60" s="31"/>
      <c r="AW60" s="31"/>
      <c r="AX60" s="31"/>
      <c r="AY60" s="31"/>
      <c r="AZ60" s="31"/>
      <c r="BA60" s="31"/>
      <c r="BB60" s="31"/>
      <c r="BC60" s="31"/>
      <c r="BD60" s="31"/>
      <c r="BE60" s="31"/>
      <c r="BF60" s="31"/>
      <c r="BG60" s="31"/>
      <c r="BH60" s="31"/>
      <c r="BI60" s="31"/>
      <c r="BJ60" s="31"/>
      <c r="BK60" s="31"/>
      <c r="BL60" s="31"/>
      <c r="BM60" s="31"/>
      <c r="BN60" s="31"/>
      <c r="BO60" s="31"/>
      <c r="BP60" s="31"/>
      <c r="BQ60" s="31"/>
      <c r="BR60" s="31"/>
      <c r="BS60" s="31"/>
      <c r="BT60" s="31"/>
      <c r="BU60" s="31"/>
      <c r="BV60" s="31"/>
      <c r="BW60" s="31"/>
      <c r="BX60" s="31"/>
      <c r="BY60" s="31"/>
      <c r="BZ60" s="31"/>
      <c r="CA60" s="31"/>
      <c r="CB60" s="31"/>
      <c r="CC60" s="31"/>
      <c r="CD60" s="31"/>
      <c r="CE60" s="31"/>
      <c r="CF60" s="31"/>
      <c r="CG60" s="31"/>
      <c r="CH60" s="31"/>
      <c r="CI60" s="31"/>
      <c r="CJ60" s="31"/>
    </row>
    <row r="61" spans="1:91" x14ac:dyDescent="0.25">
      <c r="A61" t="s">
        <v>1791</v>
      </c>
      <c r="AR61" s="31"/>
      <c r="AS61" s="31"/>
      <c r="AT61" s="31"/>
      <c r="AU61" s="31"/>
      <c r="AV61" s="31"/>
      <c r="AW61" s="31"/>
      <c r="AX61" s="31"/>
      <c r="AY61" s="31"/>
      <c r="AZ61" s="31"/>
      <c r="BA61" s="31"/>
      <c r="BB61" s="31"/>
      <c r="BC61" s="31"/>
      <c r="BD61" s="31"/>
      <c r="BE61" s="31"/>
      <c r="BF61" s="31"/>
      <c r="BG61" s="31"/>
      <c r="BH61" s="31"/>
      <c r="BI61" s="31"/>
      <c r="BJ61" s="31"/>
      <c r="BK61" s="31"/>
      <c r="BL61" s="31"/>
      <c r="BM61" s="31"/>
      <c r="BN61" s="31"/>
      <c r="BO61" s="31"/>
      <c r="BP61" s="31"/>
      <c r="BQ61" s="31"/>
      <c r="BR61" s="31"/>
      <c r="BS61" s="31"/>
      <c r="BT61" s="31"/>
      <c r="BU61" s="31"/>
      <c r="BV61" s="31"/>
      <c r="BW61" s="31"/>
      <c r="BX61" s="31"/>
      <c r="BY61" s="31"/>
      <c r="BZ61" s="31"/>
      <c r="CA61" s="31"/>
      <c r="CB61" s="31"/>
      <c r="CC61" s="31"/>
      <c r="CD61" s="31"/>
      <c r="CE61" s="31"/>
      <c r="CF61" s="31"/>
      <c r="CG61" s="31"/>
      <c r="CH61" s="31"/>
      <c r="CI61" s="31"/>
      <c r="CJ61" s="31"/>
    </row>
    <row r="62" spans="1:91" x14ac:dyDescent="0.25">
      <c r="A62" t="s">
        <v>1792</v>
      </c>
      <c r="AR62" s="31"/>
      <c r="AS62" s="31"/>
      <c r="AT62" s="31"/>
      <c r="AU62" s="31"/>
      <c r="AV62" s="31"/>
      <c r="AW62" s="31"/>
      <c r="AX62" s="31"/>
      <c r="AY62" s="31"/>
      <c r="AZ62" s="31"/>
      <c r="BA62" s="31"/>
      <c r="BB62" s="31"/>
      <c r="BC62" s="31"/>
      <c r="BD62" s="31"/>
      <c r="BE62" s="31"/>
      <c r="BF62" s="31"/>
      <c r="BG62" s="31"/>
      <c r="BH62" s="31"/>
      <c r="BI62" s="31"/>
      <c r="BJ62" s="31"/>
      <c r="BK62" s="31"/>
      <c r="BL62" s="31"/>
      <c r="BM62" s="31"/>
      <c r="BN62" s="31"/>
      <c r="BO62" s="31"/>
      <c r="BP62" s="31"/>
      <c r="BQ62" s="31"/>
      <c r="BR62" s="31"/>
      <c r="BS62" s="31"/>
      <c r="BT62" s="31"/>
      <c r="BU62" s="31"/>
      <c r="BV62" s="31"/>
      <c r="BW62" s="31"/>
      <c r="BX62" s="31"/>
      <c r="BY62" s="31"/>
      <c r="BZ62" s="31"/>
      <c r="CA62" s="31"/>
      <c r="CB62" s="31"/>
      <c r="CC62" s="31"/>
      <c r="CD62" s="31"/>
      <c r="CE62" s="31"/>
      <c r="CF62" s="31"/>
      <c r="CG62" s="31"/>
      <c r="CH62" s="31"/>
      <c r="CI62" s="31"/>
      <c r="CJ62" s="31"/>
    </row>
    <row r="63" spans="1:91" x14ac:dyDescent="0.25">
      <c r="A63" t="s">
        <v>1793</v>
      </c>
      <c r="AR63" s="31"/>
      <c r="AS63" s="31"/>
      <c r="AT63" s="31"/>
      <c r="AU63" s="31"/>
      <c r="AV63" s="31"/>
      <c r="AW63" s="31"/>
      <c r="AX63" s="31"/>
      <c r="AY63" s="31"/>
      <c r="AZ63" s="31"/>
      <c r="BA63" s="31"/>
      <c r="BB63" s="31"/>
      <c r="BC63" s="31"/>
      <c r="BD63" s="31"/>
      <c r="BE63" s="31"/>
      <c r="BF63" s="31"/>
      <c r="BG63" s="31"/>
      <c r="BH63" s="31"/>
      <c r="BI63" s="31"/>
      <c r="BJ63" s="31"/>
      <c r="BK63" s="31"/>
      <c r="BL63" s="31"/>
      <c r="BM63" s="31"/>
      <c r="BN63" s="31"/>
      <c r="BO63" s="31"/>
      <c r="BP63" s="31"/>
      <c r="BQ63" s="31"/>
      <c r="BR63" s="31"/>
      <c r="BS63" s="31"/>
      <c r="BT63" s="31"/>
      <c r="BU63" s="31"/>
      <c r="BV63" s="31"/>
      <c r="BW63" s="31"/>
      <c r="BX63" s="31"/>
      <c r="BY63" s="31"/>
      <c r="BZ63" s="31"/>
      <c r="CA63" s="31"/>
      <c r="CB63" s="31"/>
      <c r="CC63" s="31"/>
      <c r="CD63" s="31"/>
      <c r="CE63" s="31"/>
      <c r="CF63" s="31"/>
      <c r="CG63" s="31"/>
      <c r="CH63" s="31"/>
      <c r="CI63" s="31"/>
      <c r="CJ63" s="31"/>
    </row>
    <row r="64" spans="1:91" x14ac:dyDescent="0.25">
      <c r="A64" t="s">
        <v>1794</v>
      </c>
      <c r="AR64" s="31"/>
      <c r="AS64" s="31"/>
      <c r="AT64" s="31"/>
      <c r="AU64" s="31"/>
      <c r="AV64" s="31"/>
      <c r="AW64" s="31"/>
      <c r="AX64" s="31"/>
      <c r="AY64" s="31"/>
      <c r="AZ64" s="31"/>
      <c r="BA64" s="31"/>
      <c r="BB64" s="31"/>
      <c r="BC64" s="31"/>
      <c r="BD64" s="31"/>
      <c r="BE64" s="31"/>
      <c r="BF64" s="31"/>
      <c r="BG64" s="31"/>
      <c r="BH64" s="31"/>
      <c r="BI64" s="31"/>
      <c r="BJ64" s="31"/>
      <c r="BK64" s="31"/>
      <c r="BL64" s="31"/>
      <c r="BM64" s="31"/>
      <c r="BN64" s="31"/>
      <c r="BO64" s="31"/>
      <c r="BP64" s="31"/>
      <c r="BQ64" s="31"/>
      <c r="BR64" s="31"/>
      <c r="BS64" s="31"/>
      <c r="BT64" s="31"/>
      <c r="BU64" s="31"/>
      <c r="BV64" s="31"/>
      <c r="BW64" s="31"/>
      <c r="BX64" s="31"/>
      <c r="BY64" s="31"/>
      <c r="BZ64" s="31"/>
      <c r="CA64" s="31"/>
      <c r="CB64" s="31"/>
      <c r="CC64" s="31"/>
      <c r="CD64" s="31"/>
      <c r="CE64" s="31"/>
      <c r="CF64" s="31"/>
      <c r="CG64" s="31"/>
      <c r="CH64" s="31"/>
      <c r="CI64" s="31"/>
      <c r="CJ64" s="31"/>
    </row>
    <row r="65" spans="1:88" x14ac:dyDescent="0.25">
      <c r="A65" t="s">
        <v>1795</v>
      </c>
      <c r="AR65" s="31"/>
      <c r="AS65" s="31"/>
      <c r="AT65" s="31"/>
      <c r="AU65" s="31"/>
      <c r="AV65" s="31"/>
      <c r="AW65" s="31"/>
      <c r="AX65" s="31"/>
      <c r="AY65" s="31"/>
      <c r="AZ65" s="31"/>
      <c r="BA65" s="31"/>
      <c r="BB65" s="31"/>
      <c r="BC65" s="31"/>
      <c r="BD65" s="31"/>
      <c r="BE65" s="31"/>
      <c r="BF65" s="31"/>
      <c r="BG65" s="31"/>
      <c r="BH65" s="31"/>
      <c r="BI65" s="31"/>
      <c r="BJ65" s="31"/>
      <c r="BK65" s="31"/>
      <c r="BL65" s="31"/>
      <c r="BM65" s="31"/>
      <c r="BN65" s="31"/>
      <c r="BO65" s="31"/>
      <c r="BP65" s="31"/>
      <c r="BQ65" s="31"/>
      <c r="BR65" s="31"/>
      <c r="BS65" s="31"/>
      <c r="BT65" s="31"/>
      <c r="BU65" s="31"/>
      <c r="BV65" s="31"/>
      <c r="BW65" s="31"/>
      <c r="BX65" s="31"/>
      <c r="BY65" s="31"/>
      <c r="BZ65" s="31"/>
      <c r="CA65" s="31"/>
      <c r="CB65" s="31"/>
      <c r="CC65" s="31"/>
      <c r="CD65" s="31"/>
      <c r="CE65" s="31"/>
      <c r="CF65" s="31"/>
      <c r="CG65" s="31"/>
      <c r="CH65" s="31"/>
      <c r="CI65" s="31"/>
      <c r="CJ65" s="31"/>
    </row>
    <row r="66" spans="1:88" x14ac:dyDescent="0.25">
      <c r="A66" t="s">
        <v>1796</v>
      </c>
      <c r="AR66" s="31"/>
      <c r="AS66" s="31"/>
      <c r="AT66" s="31"/>
      <c r="AU66" s="31"/>
      <c r="AV66" s="31"/>
      <c r="AW66" s="31"/>
      <c r="AX66" s="31"/>
      <c r="AY66" s="31"/>
      <c r="AZ66" s="31"/>
      <c r="BA66" s="31"/>
      <c r="BB66" s="31"/>
      <c r="BC66" s="31"/>
      <c r="BD66" s="31"/>
      <c r="BE66" s="31"/>
      <c r="BF66" s="31"/>
      <c r="BG66" s="31"/>
      <c r="BH66" s="31"/>
      <c r="BI66" s="31"/>
      <c r="BJ66" s="31"/>
      <c r="BK66" s="31"/>
      <c r="BL66" s="31"/>
      <c r="BM66" s="31"/>
      <c r="BN66" s="31"/>
      <c r="BO66" s="31"/>
      <c r="BP66" s="31"/>
      <c r="BQ66" s="31"/>
      <c r="BR66" s="31"/>
      <c r="BS66" s="31"/>
      <c r="BT66" s="31"/>
      <c r="BU66" s="31"/>
      <c r="BV66" s="31"/>
      <c r="BW66" s="31"/>
      <c r="BX66" s="31"/>
      <c r="BY66" s="31"/>
      <c r="BZ66" s="31"/>
      <c r="CA66" s="31"/>
      <c r="CB66" s="31"/>
      <c r="CC66" s="31"/>
      <c r="CD66" s="31"/>
      <c r="CE66" s="31"/>
      <c r="CF66" s="31"/>
      <c r="CG66" s="31"/>
      <c r="CH66" s="31"/>
      <c r="CI66" s="31"/>
      <c r="CJ66" s="31"/>
    </row>
    <row r="67" spans="1:88" x14ac:dyDescent="0.25">
      <c r="A67" t="s">
        <v>429</v>
      </c>
      <c r="AR67" s="31"/>
      <c r="AS67" s="31"/>
      <c r="AT67" s="31"/>
      <c r="AU67" s="31"/>
      <c r="AV67" s="31"/>
      <c r="AW67" s="31"/>
      <c r="AX67" s="31"/>
      <c r="AY67" s="31"/>
      <c r="AZ67" s="31"/>
      <c r="BA67" s="31"/>
      <c r="BB67" s="31"/>
      <c r="BC67" s="31"/>
      <c r="BD67" s="31"/>
      <c r="BE67" s="31"/>
      <c r="BF67" s="31"/>
      <c r="BG67" s="31"/>
      <c r="BH67" s="31"/>
      <c r="BI67" s="31"/>
      <c r="BJ67" s="31"/>
      <c r="BK67" s="31"/>
      <c r="BL67" s="31"/>
      <c r="BM67" s="31"/>
      <c r="BN67" s="31"/>
      <c r="BO67" s="31"/>
      <c r="BP67" s="31"/>
      <c r="BQ67" s="31"/>
      <c r="BR67" s="31"/>
      <c r="BS67" s="31"/>
      <c r="BT67" s="31"/>
      <c r="BU67" s="31"/>
      <c r="BV67" s="31"/>
      <c r="BW67" s="31"/>
      <c r="BX67" s="31"/>
      <c r="BY67" s="31"/>
      <c r="BZ67" s="31"/>
      <c r="CA67" s="31"/>
      <c r="CB67" s="31"/>
      <c r="CC67" s="31"/>
      <c r="CD67" s="31"/>
      <c r="CE67" s="31"/>
      <c r="CF67" s="31"/>
      <c r="CG67" s="31"/>
      <c r="CH67" s="31"/>
      <c r="CI67" s="31"/>
      <c r="CJ67" s="31"/>
    </row>
    <row r="68" spans="1:88" x14ac:dyDescent="0.25">
      <c r="A68" t="s">
        <v>1797</v>
      </c>
      <c r="AR68" s="31"/>
      <c r="AS68" s="31"/>
      <c r="AT68" s="31"/>
      <c r="AU68" s="31"/>
      <c r="AV68" s="31"/>
      <c r="AW68" s="31"/>
      <c r="AX68" s="31"/>
      <c r="AY68" s="31"/>
      <c r="AZ68" s="31"/>
      <c r="BA68" s="31"/>
      <c r="BB68" s="31"/>
      <c r="BC68" s="31"/>
      <c r="BD68" s="31"/>
      <c r="BE68" s="31"/>
      <c r="BF68" s="31"/>
      <c r="BG68" s="31"/>
      <c r="BH68" s="31"/>
      <c r="BI68" s="31"/>
      <c r="BJ68" s="31"/>
      <c r="BK68" s="31"/>
      <c r="BL68" s="31"/>
      <c r="BM68" s="31"/>
      <c r="BN68" s="31"/>
      <c r="BO68" s="31"/>
      <c r="BP68" s="31"/>
      <c r="BQ68" s="31"/>
      <c r="BR68" s="31"/>
      <c r="BS68" s="31"/>
      <c r="BT68" s="31"/>
      <c r="BU68" s="31"/>
      <c r="BV68" s="31"/>
      <c r="BW68" s="31"/>
      <c r="BX68" s="31"/>
      <c r="BY68" s="31"/>
      <c r="BZ68" s="31"/>
      <c r="CA68" s="31"/>
      <c r="CB68" s="31"/>
      <c r="CC68" s="31"/>
      <c r="CD68" s="31"/>
      <c r="CE68" s="31"/>
      <c r="CF68" s="31"/>
      <c r="CG68" s="31"/>
      <c r="CH68" s="31"/>
      <c r="CI68" s="31"/>
      <c r="CJ68" s="31"/>
    </row>
    <row r="69" spans="1:88" x14ac:dyDescent="0.25">
      <c r="A69" t="s">
        <v>1798</v>
      </c>
      <c r="AR69" s="31"/>
      <c r="AS69" s="31"/>
      <c r="AT69" s="31"/>
      <c r="AU69" s="31"/>
      <c r="AV69" s="31"/>
      <c r="AW69" s="31"/>
      <c r="AX69" s="31"/>
      <c r="AY69" s="31"/>
      <c r="AZ69" s="31"/>
      <c r="BA69" s="31"/>
      <c r="BB69" s="31"/>
      <c r="BC69" s="31"/>
      <c r="BD69" s="31"/>
      <c r="BE69" s="31"/>
      <c r="BF69" s="31"/>
      <c r="BG69" s="31"/>
      <c r="BH69" s="31"/>
      <c r="BI69" s="31"/>
      <c r="BJ69" s="31"/>
      <c r="BK69" s="31"/>
      <c r="BL69" s="31"/>
      <c r="BM69" s="31"/>
      <c r="BN69" s="31"/>
      <c r="BO69" s="31"/>
      <c r="BP69" s="31"/>
      <c r="BQ69" s="31"/>
      <c r="BR69" s="31"/>
      <c r="BS69" s="31"/>
      <c r="BT69" s="31"/>
      <c r="BU69" s="31"/>
      <c r="BV69" s="31"/>
      <c r="BW69" s="31"/>
      <c r="BX69" s="31"/>
      <c r="BY69" s="31"/>
      <c r="BZ69" s="31"/>
      <c r="CA69" s="31"/>
      <c r="CB69" s="31"/>
      <c r="CC69" s="31"/>
      <c r="CD69" s="31"/>
      <c r="CE69" s="31"/>
      <c r="CF69" s="31"/>
      <c r="CG69" s="31"/>
      <c r="CH69" s="31"/>
      <c r="CI69" s="31"/>
      <c r="CJ69" s="31"/>
    </row>
    <row r="70" spans="1:88" x14ac:dyDescent="0.25">
      <c r="A70" t="s">
        <v>428</v>
      </c>
      <c r="AR70" s="31"/>
      <c r="AS70" s="31"/>
      <c r="AT70" s="31"/>
      <c r="AU70" s="31"/>
      <c r="AV70" s="31"/>
      <c r="AW70" s="31"/>
      <c r="AX70" s="31"/>
      <c r="AY70" s="31"/>
      <c r="AZ70" s="31"/>
      <c r="BA70" s="31"/>
      <c r="BB70" s="31"/>
      <c r="BC70" s="31"/>
      <c r="BD70" s="31"/>
      <c r="BE70" s="31"/>
      <c r="BF70" s="31"/>
      <c r="BG70" s="31"/>
      <c r="BH70" s="31"/>
      <c r="BI70" s="31"/>
      <c r="BJ70" s="31"/>
      <c r="BK70" s="31"/>
      <c r="BL70" s="31"/>
      <c r="BM70" s="31"/>
      <c r="BN70" s="31"/>
      <c r="BO70" s="31"/>
      <c r="BP70" s="31"/>
      <c r="BQ70" s="31"/>
      <c r="BR70" s="31"/>
      <c r="BS70" s="31"/>
      <c r="BT70" s="31"/>
      <c r="BU70" s="31"/>
      <c r="BV70" s="31"/>
      <c r="BW70" s="31"/>
      <c r="BX70" s="31"/>
      <c r="BY70" s="31"/>
      <c r="BZ70" s="31"/>
      <c r="CA70" s="31"/>
      <c r="CB70" s="31"/>
      <c r="CC70" s="31"/>
      <c r="CD70" s="31"/>
      <c r="CE70" s="31"/>
      <c r="CF70" s="31"/>
      <c r="CG70" s="31"/>
      <c r="CH70" s="31"/>
      <c r="CI70" s="31"/>
      <c r="CJ70" s="31"/>
    </row>
    <row r="71" spans="1:88" x14ac:dyDescent="0.25">
      <c r="A71" t="s">
        <v>427</v>
      </c>
      <c r="AR71" s="31"/>
      <c r="AS71" s="31"/>
      <c r="AT71" s="31"/>
      <c r="AU71" s="31"/>
      <c r="AV71" s="31"/>
      <c r="AW71" s="31"/>
      <c r="AX71" s="31"/>
      <c r="AY71" s="31"/>
      <c r="AZ71" s="31"/>
      <c r="BA71" s="31"/>
      <c r="BB71" s="31"/>
      <c r="BC71" s="31"/>
      <c r="BD71" s="31"/>
      <c r="BE71" s="31"/>
      <c r="BF71" s="31"/>
      <c r="BG71" s="31"/>
      <c r="BH71" s="31"/>
      <c r="BI71" s="31"/>
      <c r="BJ71" s="31"/>
      <c r="BK71" s="31"/>
      <c r="BL71" s="31"/>
      <c r="BM71" s="31"/>
      <c r="BN71" s="31"/>
      <c r="BO71" s="31"/>
      <c r="BP71" s="31"/>
      <c r="BQ71" s="31"/>
      <c r="BR71" s="31"/>
      <c r="BS71" s="31"/>
      <c r="BT71" s="31"/>
      <c r="BU71" s="31"/>
      <c r="BV71" s="31"/>
      <c r="BW71" s="31"/>
      <c r="BX71" s="31"/>
      <c r="BY71" s="31"/>
      <c r="BZ71" s="31"/>
      <c r="CA71" s="31"/>
      <c r="CB71" s="31"/>
      <c r="CC71" s="31"/>
      <c r="CD71" s="31"/>
      <c r="CE71" s="31"/>
      <c r="CF71" s="31"/>
      <c r="CG71" s="31"/>
      <c r="CH71" s="31"/>
      <c r="CI71" s="31"/>
      <c r="CJ71" s="31"/>
    </row>
    <row r="72" spans="1:88" x14ac:dyDescent="0.25">
      <c r="A72" t="s">
        <v>1799</v>
      </c>
      <c r="AR72" s="31"/>
      <c r="AS72" s="31"/>
      <c r="AT72" s="31"/>
      <c r="AU72" s="31"/>
      <c r="AV72" s="31"/>
      <c r="AW72" s="31"/>
      <c r="AX72" s="31"/>
      <c r="AY72" s="31"/>
      <c r="AZ72" s="31"/>
      <c r="BA72" s="31"/>
      <c r="BB72" s="31"/>
      <c r="BC72" s="31"/>
      <c r="BD72" s="31"/>
      <c r="BE72" s="31"/>
      <c r="BF72" s="31"/>
      <c r="BG72" s="31"/>
      <c r="BH72" s="31"/>
      <c r="BI72" s="31"/>
      <c r="BJ72" s="31"/>
      <c r="BK72" s="31"/>
      <c r="BL72" s="31"/>
      <c r="BM72" s="31"/>
      <c r="BN72" s="31"/>
      <c r="BO72" s="31"/>
      <c r="BP72" s="31"/>
      <c r="BQ72" s="31"/>
      <c r="BR72" s="31"/>
      <c r="BS72" s="31"/>
      <c r="BT72" s="31"/>
      <c r="BU72" s="31"/>
      <c r="BV72" s="31"/>
      <c r="BW72" s="31"/>
      <c r="BX72" s="31"/>
      <c r="BY72" s="31"/>
      <c r="BZ72" s="31"/>
      <c r="CA72" s="31"/>
      <c r="CB72" s="31"/>
      <c r="CC72" s="31"/>
      <c r="CD72" s="31"/>
      <c r="CE72" s="31"/>
      <c r="CF72" s="31"/>
      <c r="CG72" s="31"/>
      <c r="CH72" s="31"/>
      <c r="CI72" s="31"/>
      <c r="CJ72" s="31"/>
    </row>
    <row r="73" spans="1:88" x14ac:dyDescent="0.25">
      <c r="A73" t="s">
        <v>1800</v>
      </c>
      <c r="AR73" s="31"/>
      <c r="AS73" s="31"/>
      <c r="AT73" s="31"/>
      <c r="AU73" s="31"/>
      <c r="AV73" s="31"/>
      <c r="AW73" s="31"/>
      <c r="AX73" s="31"/>
      <c r="AY73" s="31"/>
      <c r="AZ73" s="31"/>
      <c r="BA73" s="31"/>
      <c r="BB73" s="31"/>
      <c r="BC73" s="31"/>
      <c r="BD73" s="31"/>
      <c r="BE73" s="31"/>
      <c r="BF73" s="31"/>
      <c r="BG73" s="31"/>
      <c r="BH73" s="31"/>
      <c r="BI73" s="31"/>
      <c r="BJ73" s="31"/>
      <c r="BK73" s="31"/>
      <c r="BL73" s="31"/>
      <c r="BM73" s="31"/>
      <c r="BN73" s="31"/>
      <c r="BO73" s="31"/>
      <c r="BP73" s="31"/>
      <c r="BQ73" s="31"/>
      <c r="BR73" s="31"/>
      <c r="BS73" s="31"/>
      <c r="BT73" s="31"/>
      <c r="BU73" s="31"/>
      <c r="BV73" s="31"/>
      <c r="BW73" s="31"/>
      <c r="BX73" s="31"/>
      <c r="BY73" s="31"/>
      <c r="BZ73" s="31"/>
      <c r="CA73" s="31"/>
      <c r="CB73" s="31"/>
      <c r="CC73" s="31"/>
      <c r="CD73" s="31"/>
      <c r="CE73" s="31"/>
      <c r="CF73" s="31"/>
      <c r="CG73" s="31"/>
      <c r="CH73" s="31"/>
      <c r="CI73" s="31"/>
      <c r="CJ73" s="31"/>
    </row>
    <row r="74" spans="1:88" x14ac:dyDescent="0.25">
      <c r="A74" t="s">
        <v>426</v>
      </c>
      <c r="AR74" s="31"/>
      <c r="AS74" s="31"/>
      <c r="AT74" s="31"/>
      <c r="AU74" s="31"/>
      <c r="AV74" s="31"/>
      <c r="AW74" s="31"/>
      <c r="AX74" s="31"/>
      <c r="AY74" s="31"/>
      <c r="AZ74" s="31"/>
      <c r="BA74" s="31"/>
      <c r="BB74" s="31"/>
      <c r="BC74" s="31"/>
      <c r="BD74" s="31"/>
      <c r="BE74" s="31"/>
      <c r="BF74" s="31"/>
      <c r="BG74" s="31"/>
      <c r="BH74" s="31"/>
      <c r="BI74" s="31"/>
      <c r="BJ74" s="31"/>
      <c r="BK74" s="31"/>
      <c r="BL74" s="31"/>
      <c r="BM74" s="31"/>
      <c r="BN74" s="31"/>
      <c r="BO74" s="31"/>
      <c r="BP74" s="31"/>
      <c r="BQ74" s="31"/>
      <c r="BR74" s="31"/>
      <c r="BS74" s="31"/>
      <c r="BT74" s="31"/>
      <c r="BU74" s="31"/>
      <c r="BV74" s="31"/>
      <c r="BW74" s="31"/>
      <c r="BX74" s="31"/>
      <c r="BY74" s="31"/>
      <c r="BZ74" s="31"/>
      <c r="CA74" s="31"/>
      <c r="CB74" s="31"/>
      <c r="CC74" s="31"/>
      <c r="CD74" s="31"/>
      <c r="CE74" s="31"/>
      <c r="CF74" s="31"/>
      <c r="CG74" s="31"/>
      <c r="CH74" s="31"/>
      <c r="CI74" s="31"/>
      <c r="CJ74" s="31"/>
    </row>
    <row r="75" spans="1:88" x14ac:dyDescent="0.25">
      <c r="A75" t="s">
        <v>1801</v>
      </c>
      <c r="AR75" s="31"/>
      <c r="AS75" s="31"/>
      <c r="AT75" s="31"/>
      <c r="AU75" s="31"/>
      <c r="AV75" s="31"/>
      <c r="AW75" s="31"/>
      <c r="AX75" s="31"/>
      <c r="AY75" s="31"/>
      <c r="AZ75" s="31"/>
      <c r="BA75" s="31"/>
      <c r="BB75" s="31"/>
      <c r="BC75" s="31"/>
      <c r="BD75" s="31"/>
      <c r="BE75" s="31"/>
      <c r="BF75" s="31"/>
      <c r="BG75" s="31"/>
      <c r="BH75" s="31"/>
      <c r="BI75" s="31"/>
      <c r="BJ75" s="31"/>
      <c r="BK75" s="31"/>
      <c r="BL75" s="31"/>
      <c r="BM75" s="31"/>
      <c r="BN75" s="31"/>
      <c r="BO75" s="31"/>
      <c r="BP75" s="31"/>
      <c r="BQ75" s="31"/>
      <c r="BR75" s="31"/>
      <c r="BS75" s="31"/>
      <c r="BT75" s="31"/>
      <c r="BU75" s="31"/>
      <c r="BV75" s="31"/>
      <c r="BW75" s="31"/>
      <c r="BX75" s="31"/>
      <c r="BY75" s="31"/>
      <c r="BZ75" s="31"/>
      <c r="CA75" s="31"/>
      <c r="CB75" s="31"/>
      <c r="CC75" s="31"/>
      <c r="CD75" s="31"/>
      <c r="CE75" s="31"/>
      <c r="CF75" s="31"/>
      <c r="CG75" s="31"/>
      <c r="CH75" s="31"/>
      <c r="CI75" s="31"/>
      <c r="CJ75" s="31"/>
    </row>
    <row r="76" spans="1:88" x14ac:dyDescent="0.25">
      <c r="A76" t="s">
        <v>1802</v>
      </c>
      <c r="AR76" s="31"/>
      <c r="AS76" s="31"/>
      <c r="AT76" s="31"/>
      <c r="AU76" s="31"/>
      <c r="AV76" s="31"/>
      <c r="AW76" s="31"/>
      <c r="AX76" s="31"/>
      <c r="AY76" s="31"/>
      <c r="AZ76" s="31"/>
      <c r="BA76" s="31"/>
      <c r="BB76" s="31"/>
      <c r="BC76" s="31"/>
      <c r="BD76" s="31"/>
      <c r="BE76" s="31"/>
      <c r="BF76" s="31"/>
      <c r="BG76" s="31"/>
      <c r="BH76" s="31"/>
      <c r="BI76" s="31"/>
      <c r="BJ76" s="31"/>
      <c r="BK76" s="31"/>
      <c r="BL76" s="31"/>
      <c r="BM76" s="31"/>
      <c r="BN76" s="31"/>
      <c r="BO76" s="31"/>
      <c r="BP76" s="31"/>
      <c r="BQ76" s="31"/>
      <c r="BR76" s="31"/>
      <c r="BS76" s="31"/>
      <c r="BT76" s="31"/>
      <c r="BU76" s="31"/>
      <c r="BV76" s="31"/>
      <c r="BW76" s="31"/>
      <c r="BX76" s="31"/>
      <c r="BY76" s="31"/>
      <c r="BZ76" s="31"/>
      <c r="CA76" s="31"/>
      <c r="CB76" s="31"/>
      <c r="CC76" s="31"/>
      <c r="CD76" s="31"/>
      <c r="CE76" s="31"/>
      <c r="CF76" s="31"/>
      <c r="CG76" s="31"/>
      <c r="CH76" s="31"/>
      <c r="CI76" s="31"/>
      <c r="CJ76" s="31"/>
    </row>
    <row r="77" spans="1:88" x14ac:dyDescent="0.25">
      <c r="AR77" s="31"/>
      <c r="AS77" s="31"/>
      <c r="AT77" s="31"/>
      <c r="AU77" s="31"/>
      <c r="AV77" s="31"/>
      <c r="AW77" s="31"/>
      <c r="AX77" s="31"/>
      <c r="AY77" s="31"/>
      <c r="AZ77" s="31"/>
      <c r="BA77" s="31"/>
      <c r="BB77" s="31"/>
      <c r="BC77" s="31"/>
      <c r="BD77" s="31"/>
      <c r="BE77" s="31"/>
      <c r="BF77" s="31"/>
      <c r="BG77" s="31"/>
      <c r="BH77" s="31"/>
      <c r="BI77" s="31"/>
      <c r="BJ77" s="31"/>
      <c r="BK77" s="31"/>
      <c r="BL77" s="31"/>
      <c r="BM77" s="31"/>
      <c r="BN77" s="31"/>
      <c r="BO77" s="31"/>
      <c r="BP77" s="31"/>
      <c r="BQ77" s="31"/>
      <c r="BR77" s="31"/>
      <c r="BS77" s="31"/>
      <c r="BT77" s="31"/>
      <c r="BU77" s="31"/>
      <c r="BV77" s="31"/>
      <c r="BW77" s="31"/>
      <c r="BX77" s="31"/>
      <c r="BY77" s="31"/>
      <c r="BZ77" s="31"/>
      <c r="CA77" s="31"/>
      <c r="CB77" s="31"/>
      <c r="CC77" s="31"/>
      <c r="CD77" s="31"/>
      <c r="CE77" s="31"/>
      <c r="CF77" s="31"/>
      <c r="CG77" s="31"/>
      <c r="CH77" s="31"/>
      <c r="CI77" s="31"/>
      <c r="CJ77" s="31"/>
    </row>
    <row r="78" spans="1:88" x14ac:dyDescent="0.25">
      <c r="AR78" s="31"/>
      <c r="AS78" s="31"/>
      <c r="AT78" s="31"/>
      <c r="AU78" s="31"/>
      <c r="AV78" s="31"/>
      <c r="AW78" s="31"/>
      <c r="AX78" s="31"/>
      <c r="AY78" s="31"/>
      <c r="AZ78" s="31"/>
      <c r="BA78" s="31"/>
      <c r="BB78" s="31"/>
      <c r="BC78" s="31"/>
      <c r="BD78" s="31"/>
      <c r="BE78" s="31"/>
      <c r="BF78" s="31"/>
      <c r="BG78" s="31"/>
      <c r="BH78" s="31"/>
      <c r="BI78" s="31"/>
      <c r="BJ78" s="31"/>
      <c r="BK78" s="31"/>
      <c r="BL78" s="31"/>
      <c r="BM78" s="31"/>
      <c r="BN78" s="31"/>
      <c r="BO78" s="31"/>
      <c r="BP78" s="31"/>
      <c r="BQ78" s="31"/>
      <c r="BR78" s="31"/>
      <c r="BS78" s="31"/>
      <c r="BT78" s="31"/>
      <c r="BU78" s="31"/>
      <c r="BV78" s="31"/>
      <c r="BW78" s="31"/>
      <c r="BX78" s="31"/>
      <c r="BY78" s="31"/>
      <c r="BZ78" s="31"/>
      <c r="CA78" s="31"/>
      <c r="CB78" s="31"/>
      <c r="CC78" s="31"/>
      <c r="CD78" s="31"/>
      <c r="CE78" s="31"/>
      <c r="CF78" s="31"/>
      <c r="CG78" s="31"/>
      <c r="CH78" s="31"/>
      <c r="CI78" s="31"/>
      <c r="CJ78" s="31"/>
    </row>
    <row r="79" spans="1:88" x14ac:dyDescent="0.25">
      <c r="AR79" s="31"/>
      <c r="AS79" s="31"/>
      <c r="AT79" s="31"/>
      <c r="AU79" s="31"/>
      <c r="AV79" s="31"/>
      <c r="AW79" s="31"/>
      <c r="AX79" s="31"/>
      <c r="AY79" s="31"/>
      <c r="AZ79" s="31"/>
      <c r="BA79" s="31"/>
      <c r="BB79" s="31"/>
      <c r="BC79" s="31"/>
      <c r="BD79" s="31"/>
      <c r="BE79" s="31"/>
      <c r="BF79" s="31"/>
      <c r="BG79" s="31"/>
      <c r="BH79" s="31"/>
      <c r="BI79" s="31"/>
      <c r="BJ79" s="31"/>
      <c r="BK79" s="31"/>
      <c r="BL79" s="31"/>
      <c r="BM79" s="31"/>
      <c r="BN79" s="31"/>
      <c r="BO79" s="31"/>
      <c r="BP79" s="31"/>
      <c r="BQ79" s="31"/>
      <c r="BR79" s="31"/>
      <c r="BS79" s="31"/>
      <c r="BT79" s="31"/>
      <c r="BU79" s="31"/>
      <c r="BV79" s="31"/>
      <c r="BW79" s="31"/>
      <c r="BX79" s="31"/>
      <c r="BY79" s="31"/>
      <c r="BZ79" s="31"/>
      <c r="CA79" s="31"/>
      <c r="CB79" s="31"/>
      <c r="CC79" s="31"/>
      <c r="CD79" s="31"/>
      <c r="CE79" s="31"/>
      <c r="CF79" s="31"/>
      <c r="CG79" s="31"/>
      <c r="CH79" s="31"/>
      <c r="CI79" s="31"/>
      <c r="CJ79" s="31"/>
    </row>
    <row r="80" spans="1:88" x14ac:dyDescent="0.25">
      <c r="AR80" s="31"/>
      <c r="AS80" s="31"/>
      <c r="AT80" s="31"/>
      <c r="AU80" s="31"/>
      <c r="AV80" s="31"/>
      <c r="AW80" s="31"/>
      <c r="AX80" s="31"/>
      <c r="AY80" s="31"/>
      <c r="AZ80" s="31"/>
      <c r="BA80" s="31"/>
      <c r="BB80" s="31"/>
      <c r="BC80" s="31"/>
      <c r="BD80" s="31"/>
      <c r="BE80" s="31"/>
      <c r="BF80" s="31"/>
      <c r="BG80" s="31"/>
      <c r="BH80" s="31"/>
      <c r="BI80" s="31"/>
      <c r="BJ80" s="31"/>
      <c r="BK80" s="31"/>
      <c r="BL80" s="31"/>
      <c r="BM80" s="31"/>
      <c r="BN80" s="31"/>
      <c r="BO80" s="31"/>
      <c r="BP80" s="31"/>
      <c r="BQ80" s="31"/>
      <c r="BR80" s="31"/>
      <c r="BS80" s="31"/>
      <c r="BT80" s="31"/>
      <c r="BU80" s="31"/>
      <c r="BV80" s="31"/>
      <c r="BW80" s="31"/>
      <c r="BX80" s="31"/>
      <c r="BY80" s="31"/>
      <c r="BZ80" s="31"/>
      <c r="CA80" s="31"/>
      <c r="CB80" s="31"/>
      <c r="CC80" s="31"/>
      <c r="CD80" s="31"/>
      <c r="CE80" s="31"/>
      <c r="CF80" s="31"/>
      <c r="CG80" s="31"/>
      <c r="CH80" s="31"/>
      <c r="CI80" s="31"/>
      <c r="CJ80" s="31"/>
    </row>
    <row r="81" spans="44:88" x14ac:dyDescent="0.25">
      <c r="AR81" s="31"/>
      <c r="AS81" s="31"/>
      <c r="AT81" s="31"/>
      <c r="AU81" s="31"/>
      <c r="AV81" s="31"/>
      <c r="AW81" s="31"/>
      <c r="AX81" s="31"/>
      <c r="AY81" s="31"/>
      <c r="AZ81" s="31"/>
      <c r="BA81" s="31"/>
      <c r="BB81" s="31"/>
      <c r="BC81" s="31"/>
      <c r="BD81" s="31"/>
      <c r="BE81" s="31"/>
      <c r="BF81" s="31"/>
      <c r="BG81" s="31"/>
      <c r="BH81" s="31"/>
      <c r="BI81" s="31"/>
      <c r="BJ81" s="31"/>
      <c r="BK81" s="31"/>
      <c r="BL81" s="31"/>
      <c r="BM81" s="31"/>
      <c r="BN81" s="31"/>
      <c r="BO81" s="31"/>
      <c r="BP81" s="31"/>
      <c r="BQ81" s="31"/>
      <c r="BR81" s="31"/>
      <c r="BS81" s="31"/>
      <c r="BT81" s="31"/>
      <c r="BU81" s="31"/>
      <c r="BV81" s="31"/>
      <c r="BW81" s="31"/>
      <c r="BX81" s="31"/>
      <c r="BY81" s="31"/>
      <c r="BZ81" s="31"/>
      <c r="CA81" s="31"/>
      <c r="CB81" s="31"/>
      <c r="CC81" s="31"/>
      <c r="CD81" s="31"/>
      <c r="CE81" s="31"/>
      <c r="CF81" s="31"/>
      <c r="CG81" s="31"/>
      <c r="CH81" s="31"/>
      <c r="CI81" s="31"/>
      <c r="CJ81" s="31"/>
    </row>
    <row r="82" spans="44:88" x14ac:dyDescent="0.25">
      <c r="AR82" s="31"/>
      <c r="AS82" s="31"/>
      <c r="AT82" s="31"/>
      <c r="AU82" s="31"/>
      <c r="AV82" s="31"/>
      <c r="AW82" s="31"/>
      <c r="AX82" s="31"/>
      <c r="AY82" s="31"/>
      <c r="AZ82" s="31"/>
      <c r="BA82" s="31"/>
      <c r="BB82" s="31"/>
      <c r="BC82" s="31"/>
      <c r="BD82" s="31"/>
      <c r="BE82" s="31"/>
      <c r="BF82" s="31"/>
      <c r="BG82" s="31"/>
      <c r="BH82" s="31"/>
      <c r="BI82" s="31"/>
      <c r="BJ82" s="31"/>
      <c r="BK82" s="31"/>
      <c r="BL82" s="31"/>
      <c r="BM82" s="31"/>
      <c r="BN82" s="31"/>
      <c r="BO82" s="31"/>
      <c r="BP82" s="31"/>
      <c r="BQ82" s="31"/>
      <c r="BR82" s="31"/>
      <c r="BS82" s="31"/>
      <c r="BT82" s="31"/>
      <c r="BU82" s="31"/>
      <c r="BV82" s="31"/>
      <c r="BW82" s="31"/>
      <c r="BX82" s="31"/>
      <c r="BY82" s="31"/>
      <c r="BZ82" s="31"/>
      <c r="CA82" s="31"/>
      <c r="CB82" s="31"/>
      <c r="CC82" s="31"/>
      <c r="CD82" s="31"/>
      <c r="CE82" s="31"/>
      <c r="CF82" s="31"/>
      <c r="CG82" s="31"/>
      <c r="CH82" s="31"/>
      <c r="CI82" s="31"/>
      <c r="CJ82" s="31"/>
    </row>
    <row r="83" spans="44:88" x14ac:dyDescent="0.25">
      <c r="AR83" s="31"/>
      <c r="AS83" s="31"/>
      <c r="AT83" s="31"/>
      <c r="AU83" s="31"/>
      <c r="AV83" s="31"/>
      <c r="AW83" s="31"/>
      <c r="AX83" s="31"/>
      <c r="AY83" s="31"/>
      <c r="AZ83" s="31"/>
      <c r="BA83" s="31"/>
      <c r="BB83" s="31"/>
      <c r="BC83" s="31"/>
      <c r="BD83" s="31"/>
      <c r="BE83" s="31"/>
      <c r="BF83" s="31"/>
      <c r="BG83" s="31"/>
      <c r="BH83" s="31"/>
      <c r="BI83" s="31"/>
      <c r="BJ83" s="31"/>
      <c r="BK83" s="31"/>
      <c r="BL83" s="31"/>
      <c r="BM83" s="31"/>
      <c r="BN83" s="31"/>
      <c r="BO83" s="31"/>
      <c r="BP83" s="31"/>
      <c r="BQ83" s="31"/>
      <c r="BR83" s="31"/>
      <c r="BS83" s="31"/>
      <c r="BT83" s="31"/>
      <c r="BU83" s="31"/>
      <c r="BV83" s="31"/>
      <c r="BW83" s="31"/>
      <c r="BX83" s="31"/>
      <c r="BY83" s="31"/>
      <c r="BZ83" s="31"/>
      <c r="CA83" s="31"/>
      <c r="CB83" s="31"/>
      <c r="CC83" s="31"/>
      <c r="CD83" s="31"/>
      <c r="CE83" s="31"/>
      <c r="CF83" s="31"/>
      <c r="CG83" s="31"/>
      <c r="CH83" s="31"/>
      <c r="CI83" s="31"/>
      <c r="CJ83" s="31"/>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1"/>
  <sheetViews>
    <sheetView topLeftCell="A49" workbookViewId="0">
      <selection activeCell="I67" sqref="I67"/>
    </sheetView>
  </sheetViews>
  <sheetFormatPr defaultColWidth="11.42578125" defaultRowHeight="15" x14ac:dyDescent="0.25"/>
  <sheetData>
    <row r="1" spans="1:8" ht="31.5" x14ac:dyDescent="0.25">
      <c r="B1" s="208" t="s">
        <v>1</v>
      </c>
      <c r="C1" s="208" t="s">
        <v>2</v>
      </c>
      <c r="D1" s="208" t="s">
        <v>3</v>
      </c>
      <c r="E1" s="208" t="s">
        <v>4</v>
      </c>
      <c r="F1" s="208" t="s">
        <v>143</v>
      </c>
      <c r="G1" s="208" t="s">
        <v>6</v>
      </c>
      <c r="H1" s="2" t="s">
        <v>133</v>
      </c>
    </row>
    <row r="2" spans="1:8" ht="16.5" thickBot="1" x14ac:dyDescent="0.3">
      <c r="B2" s="209"/>
      <c r="C2" s="209"/>
      <c r="D2" s="209"/>
      <c r="E2" s="209"/>
      <c r="F2" s="209"/>
      <c r="G2" s="209"/>
      <c r="H2" s="5" t="s">
        <v>134</v>
      </c>
    </row>
    <row r="8" spans="1:8" x14ac:dyDescent="0.25">
      <c r="A8" s="155" t="s">
        <v>1682</v>
      </c>
      <c r="B8" s="155">
        <f ca="1">Table1!F8</f>
        <v>13022.7</v>
      </c>
      <c r="C8" s="155">
        <f ca="1">Table1!G8</f>
        <v>11863.4</v>
      </c>
      <c r="D8" s="155">
        <f>Table1!H8</f>
        <v>0</v>
      </c>
      <c r="E8" s="155">
        <f ca="1">Table1!I8</f>
        <v>433.4</v>
      </c>
      <c r="F8" s="155">
        <f ca="1">Table1!J8</f>
        <v>726</v>
      </c>
      <c r="G8" s="155">
        <f>Table1!K8</f>
        <v>0</v>
      </c>
    </row>
    <row r="10" spans="1:8" x14ac:dyDescent="0.25">
      <c r="B10">
        <f ca="1">Table1!$L10*Table1!N10</f>
        <v>-1423.8</v>
      </c>
      <c r="C10">
        <f ca="1">Table1!$L10*Table1!O10</f>
        <v>-1423.8</v>
      </c>
      <c r="D10">
        <f ca="1">Table1!$L10*Table1!P10</f>
        <v>0</v>
      </c>
      <c r="E10">
        <f ca="1">Table1!$L10*Table1!Q10</f>
        <v>0</v>
      </c>
      <c r="F10">
        <f ca="1">Table1!$L10*Table1!R10</f>
        <v>0</v>
      </c>
      <c r="G10">
        <f ca="1">Table1!$L10*Table1!S10</f>
        <v>0</v>
      </c>
      <c r="H10">
        <f ca="1">Table1!L10</f>
        <v>1423.8</v>
      </c>
    </row>
    <row r="11" spans="1:8" x14ac:dyDescent="0.25">
      <c r="B11">
        <f ca="1">Table1!$L11*Table1!N11</f>
        <v>171.4</v>
      </c>
      <c r="C11">
        <f ca="1">Table1!$L11*Table1!O11</f>
        <v>171.4</v>
      </c>
      <c r="D11">
        <f ca="1">Table1!$L11*Table1!P11</f>
        <v>0</v>
      </c>
      <c r="E11">
        <f ca="1">Table1!$L11*Table1!Q11</f>
        <v>0</v>
      </c>
      <c r="F11">
        <f ca="1">Table1!$L11*Table1!R11</f>
        <v>0</v>
      </c>
      <c r="G11">
        <f ca="1">Table1!$L11*Table1!S11</f>
        <v>0</v>
      </c>
      <c r="H11">
        <f ca="1">Table1!L11</f>
        <v>171.4</v>
      </c>
    </row>
    <row r="12" spans="1:8" x14ac:dyDescent="0.25">
      <c r="B12">
        <f ca="1">Table1!$L12*Table1!N12</f>
        <v>325.8</v>
      </c>
      <c r="C12">
        <f ca="1">Table1!$L12*Table1!O12</f>
        <v>0</v>
      </c>
      <c r="D12">
        <f ca="1">Table1!$L12*Table1!P12</f>
        <v>0</v>
      </c>
      <c r="E12">
        <f ca="1">Table1!$L12*Table1!Q12</f>
        <v>325.8</v>
      </c>
      <c r="F12">
        <f ca="1">Table1!$L12*Table1!R12</f>
        <v>0</v>
      </c>
      <c r="G12">
        <f ca="1">Table1!$L12*Table1!S12</f>
        <v>0</v>
      </c>
      <c r="H12">
        <f ca="1">Table1!L12</f>
        <v>325.8</v>
      </c>
    </row>
    <row r="13" spans="1:8" x14ac:dyDescent="0.25">
      <c r="B13">
        <f ca="1">Table1!$L13*Table1!N13</f>
        <v>347.3</v>
      </c>
      <c r="C13">
        <f ca="1">Table1!$L13*Table1!O13</f>
        <v>0</v>
      </c>
      <c r="D13">
        <f ca="1">Table1!$L13*Table1!P13</f>
        <v>0</v>
      </c>
      <c r="E13">
        <f ca="1">Table1!$L13*Table1!Q13</f>
        <v>0</v>
      </c>
      <c r="F13">
        <f ca="1">Table1!$L13*Table1!R13</f>
        <v>347.3</v>
      </c>
      <c r="G13">
        <f ca="1">Table1!$L13*Table1!S13</f>
        <v>0</v>
      </c>
      <c r="H13">
        <f ca="1">Table1!L13</f>
        <v>347.3</v>
      </c>
    </row>
    <row r="14" spans="1:8" x14ac:dyDescent="0.25">
      <c r="B14">
        <f ca="1">Table1!$L14*Table1!N14</f>
        <v>0</v>
      </c>
      <c r="C14">
        <f ca="1">Table1!$L14*Table1!O14</f>
        <v>0</v>
      </c>
      <c r="D14">
        <f ca="1">Table1!$L14*Table1!P14</f>
        <v>534.20000000000005</v>
      </c>
      <c r="E14">
        <f ca="1">Table1!$L14*Table1!Q14</f>
        <v>0</v>
      </c>
      <c r="F14">
        <f ca="1">Table1!$L14*Table1!R14</f>
        <v>-534.20000000000005</v>
      </c>
      <c r="G14">
        <f ca="1">Table1!$L14*Table1!S14</f>
        <v>0</v>
      </c>
      <c r="H14">
        <f ca="1">Table1!L14</f>
        <v>534.20000000000005</v>
      </c>
    </row>
    <row r="15" spans="1:8" x14ac:dyDescent="0.25">
      <c r="B15">
        <f ca="1">Table1!$L15*Table1!N15</f>
        <v>0</v>
      </c>
      <c r="C15">
        <f ca="1">Table1!$L15*Table1!O15</f>
        <v>18.423999999999999</v>
      </c>
      <c r="D15">
        <f ca="1">Table1!$L15*Table1!P15</f>
        <v>-18.423999999999999</v>
      </c>
      <c r="E15">
        <f ca="1">Table1!$L15*Table1!Q15</f>
        <v>0</v>
      </c>
      <c r="F15">
        <f ca="1">Table1!$L15*Table1!R15</f>
        <v>0</v>
      </c>
      <c r="G15">
        <f ca="1">Table1!$L15*Table1!S15</f>
        <v>0</v>
      </c>
      <c r="H15">
        <f ca="1">Table1!L15</f>
        <v>18.423999999999999</v>
      </c>
    </row>
    <row r="16" spans="1:8" x14ac:dyDescent="0.25">
      <c r="A16" s="155" t="s">
        <v>1680</v>
      </c>
      <c r="B16">
        <f ca="1">Table1!$L16*Table1!N16</f>
        <v>0</v>
      </c>
      <c r="C16">
        <f ca="1">Table1!$L16*Table1!O16</f>
        <v>100.377</v>
      </c>
      <c r="D16">
        <f ca="1">Table1!$L16*Table1!P16</f>
        <v>-100.377</v>
      </c>
      <c r="E16">
        <f ca="1">Table1!$L16*Table1!Q16</f>
        <v>0</v>
      </c>
      <c r="F16">
        <f ca="1">Table1!$L16*Table1!R16</f>
        <v>0</v>
      </c>
      <c r="G16">
        <f ca="1">Table1!$L16*Table1!S16</f>
        <v>0</v>
      </c>
      <c r="H16">
        <f ca="1">Table1!L16</f>
        <v>100.377</v>
      </c>
    </row>
    <row r="17" spans="1:8" x14ac:dyDescent="0.25">
      <c r="A17" s="155" t="s">
        <v>1681</v>
      </c>
      <c r="B17" s="155">
        <f ca="1">SUM(B10:B16)</f>
        <v>-579.29999999999995</v>
      </c>
      <c r="C17" s="155">
        <f t="shared" ref="C17:G17" ca="1" si="0">SUM(C10:C16)</f>
        <v>-1133.5989999999999</v>
      </c>
      <c r="D17" s="155">
        <f t="shared" ca="1" si="0"/>
        <v>415.39900000000006</v>
      </c>
      <c r="E17" s="155">
        <f t="shared" ca="1" si="0"/>
        <v>325.8</v>
      </c>
      <c r="F17" s="155">
        <f t="shared" ca="1" si="0"/>
        <v>-186.90000000000003</v>
      </c>
      <c r="G17" s="155">
        <f t="shared" ca="1" si="0"/>
        <v>0</v>
      </c>
      <c r="H17" s="155">
        <f ca="1">B17-SUM(C17:F17)</f>
        <v>0</v>
      </c>
    </row>
    <row r="18" spans="1:8" x14ac:dyDescent="0.25">
      <c r="B18">
        <f ca="1">Table1!$L18*Table1!N18</f>
        <v>0</v>
      </c>
      <c r="C18">
        <f ca="1">Table1!$L18*Table1!O18</f>
        <v>0</v>
      </c>
      <c r="D18">
        <f ca="1">Table1!$L18*Table1!P18</f>
        <v>0</v>
      </c>
      <c r="E18">
        <f ca="1">Table1!$L18*Table1!Q18</f>
        <v>0</v>
      </c>
      <c r="F18">
        <f ca="1">Table1!$L18*Table1!R18</f>
        <v>0</v>
      </c>
      <c r="G18">
        <f ca="1">Table1!$L18*Table1!S18</f>
        <v>0</v>
      </c>
      <c r="H18">
        <f ca="1">Table1!L18</f>
        <v>236.8</v>
      </c>
    </row>
    <row r="19" spans="1:8" x14ac:dyDescent="0.25">
      <c r="B19">
        <f ca="1">Table1!$L19*Table1!N19</f>
        <v>-248</v>
      </c>
      <c r="C19">
        <f ca="1">Table1!$L19*Table1!O19</f>
        <v>0</v>
      </c>
      <c r="D19">
        <f ca="1">Table1!$L19*Table1!P19</f>
        <v>0</v>
      </c>
      <c r="E19">
        <f ca="1">Table1!$L19*Table1!Q19</f>
        <v>0</v>
      </c>
      <c r="F19">
        <f ca="1">Table1!$L19*Table1!R19</f>
        <v>-248</v>
      </c>
      <c r="G19">
        <f ca="1">Table1!$L19*Table1!S19</f>
        <v>0</v>
      </c>
      <c r="H19">
        <f ca="1">Table1!L19</f>
        <v>248</v>
      </c>
    </row>
    <row r="20" spans="1:8" x14ac:dyDescent="0.25">
      <c r="B20">
        <f ca="1">Table1!$L20*Table1!N20</f>
        <v>-7.3</v>
      </c>
      <c r="C20">
        <f ca="1">Table1!$L20*Table1!O20</f>
        <v>0</v>
      </c>
      <c r="D20">
        <f ca="1">Table1!$L20*Table1!P20</f>
        <v>0</v>
      </c>
      <c r="E20">
        <f ca="1">Table1!$L20*Table1!Q20</f>
        <v>0</v>
      </c>
      <c r="F20">
        <f ca="1">Table1!$L20*Table1!R20</f>
        <v>-7.3</v>
      </c>
      <c r="G20">
        <f ca="1">Table1!$L20*Table1!S20</f>
        <v>0</v>
      </c>
      <c r="H20">
        <f ca="1">Table1!L20</f>
        <v>7.3</v>
      </c>
    </row>
    <row r="21" spans="1:8" x14ac:dyDescent="0.25">
      <c r="B21">
        <f ca="1">Table1!$L21*Table1!N21</f>
        <v>-236.8</v>
      </c>
      <c r="C21">
        <f ca="1">Table1!$L21*Table1!O21</f>
        <v>-236.8</v>
      </c>
      <c r="D21">
        <f ca="1">Table1!$L21*Table1!P21</f>
        <v>0</v>
      </c>
      <c r="E21">
        <f ca="1">Table1!$L21*Table1!Q21</f>
        <v>0</v>
      </c>
      <c r="F21">
        <f ca="1">Table1!$L21*Table1!R21</f>
        <v>0</v>
      </c>
      <c r="G21">
        <f ca="1">Table1!$L21*Table1!S21</f>
        <v>0</v>
      </c>
      <c r="H21">
        <f ca="1">Table1!L21</f>
        <v>236.8</v>
      </c>
    </row>
    <row r="22" spans="1:8" x14ac:dyDescent="0.25">
      <c r="A22" s="155" t="s">
        <v>1683</v>
      </c>
      <c r="B22">
        <f ca="1">Table1!$L22*Table1!N22</f>
        <v>-30.5</v>
      </c>
      <c r="C22">
        <f ca="1">Table1!$L22*Table1!O22</f>
        <v>-30.5</v>
      </c>
      <c r="D22">
        <f ca="1">Table1!$L22*Table1!P22</f>
        <v>0</v>
      </c>
      <c r="E22">
        <f ca="1">Table1!$L22*Table1!Q22</f>
        <v>0</v>
      </c>
      <c r="F22">
        <f ca="1">Table1!$L22*Table1!R22</f>
        <v>0</v>
      </c>
      <c r="G22">
        <f ca="1">Table1!$L22*Table1!S22</f>
        <v>0</v>
      </c>
      <c r="H22">
        <f ca="1">Table1!L22</f>
        <v>30.5</v>
      </c>
    </row>
    <row r="23" spans="1:8" x14ac:dyDescent="0.25">
      <c r="A23" s="155" t="s">
        <v>1681</v>
      </c>
      <c r="B23" s="155">
        <f ca="1">SUM(B18:B22)</f>
        <v>-522.6</v>
      </c>
      <c r="C23" s="155">
        <f t="shared" ref="C23:G23" ca="1" si="1">SUM(C18:C22)</f>
        <v>-267.3</v>
      </c>
      <c r="D23" s="155">
        <f t="shared" ca="1" si="1"/>
        <v>0</v>
      </c>
      <c r="E23" s="155">
        <f t="shared" ca="1" si="1"/>
        <v>0</v>
      </c>
      <c r="F23" s="155">
        <f t="shared" ca="1" si="1"/>
        <v>-255.3</v>
      </c>
      <c r="G23" s="155">
        <f t="shared" ca="1" si="1"/>
        <v>0</v>
      </c>
      <c r="H23" s="155">
        <f ca="1">B23-SUM(C23:F23)</f>
        <v>0</v>
      </c>
    </row>
    <row r="24" spans="1:8" x14ac:dyDescent="0.25">
      <c r="B24">
        <f ca="1">Table1!$L24*Table1!N24</f>
        <v>-170.9</v>
      </c>
      <c r="C24">
        <f ca="1">Table1!$L24*Table1!O24</f>
        <v>0</v>
      </c>
      <c r="D24">
        <f ca="1">Table1!$L24*Table1!P24</f>
        <v>0</v>
      </c>
      <c r="E24">
        <f ca="1">Table1!$L24*Table1!Q24</f>
        <v>0</v>
      </c>
      <c r="F24">
        <f ca="1">Table1!$L24*Table1!R24</f>
        <v>-170.9</v>
      </c>
      <c r="G24">
        <f ca="1">Table1!$L24*Table1!S24</f>
        <v>0</v>
      </c>
      <c r="H24">
        <f ca="1">Table1!L24</f>
        <v>170.9</v>
      </c>
    </row>
    <row r="25" spans="1:8" x14ac:dyDescent="0.25">
      <c r="B25">
        <f ca="1">Table1!$L25*Table1!N25</f>
        <v>-130.69999999999999</v>
      </c>
      <c r="C25">
        <f ca="1">Table1!$L25*Table1!O25</f>
        <v>0</v>
      </c>
      <c r="D25">
        <f ca="1">Table1!$L25*Table1!P25</f>
        <v>0</v>
      </c>
      <c r="E25">
        <f ca="1">Table1!$L25*Table1!Q25</f>
        <v>0</v>
      </c>
      <c r="F25">
        <f ca="1">Table1!$L25*Table1!R25</f>
        <v>-130.69999999999999</v>
      </c>
      <c r="G25">
        <f ca="1">Table1!$L25*Table1!S25</f>
        <v>0</v>
      </c>
      <c r="H25">
        <f ca="1">Table1!L25</f>
        <v>130.69999999999999</v>
      </c>
    </row>
    <row r="26" spans="1:8" x14ac:dyDescent="0.25">
      <c r="B26">
        <f ca="1">Table1!$L26*Table1!N26</f>
        <v>-80.3</v>
      </c>
      <c r="C26">
        <f ca="1">Table1!$L26*Table1!O26</f>
        <v>0</v>
      </c>
      <c r="D26">
        <f ca="1">Table1!$L26*Table1!P26</f>
        <v>0</v>
      </c>
      <c r="E26">
        <f ca="1">Table1!$L26*Table1!Q26</f>
        <v>0</v>
      </c>
      <c r="F26">
        <f ca="1">Table1!$L26*Table1!R26</f>
        <v>-80.3</v>
      </c>
      <c r="G26">
        <f ca="1">Table1!$L26*Table1!S26</f>
        <v>0</v>
      </c>
      <c r="H26">
        <f ca="1">Table1!L26</f>
        <v>80.3</v>
      </c>
    </row>
    <row r="27" spans="1:8" x14ac:dyDescent="0.25">
      <c r="B27">
        <f ca="1">Table1!$L27*Table1!N27</f>
        <v>110.2</v>
      </c>
      <c r="C27">
        <f ca="1">Table1!$L27*Table1!O27</f>
        <v>0</v>
      </c>
      <c r="D27">
        <f ca="1">Table1!$L27*Table1!P27</f>
        <v>0</v>
      </c>
      <c r="E27">
        <f ca="1">Table1!$L27*Table1!Q27</f>
        <v>0</v>
      </c>
      <c r="F27">
        <f ca="1">Table1!$L27*Table1!R27</f>
        <v>110.2</v>
      </c>
      <c r="G27">
        <f ca="1">Table1!$L27*Table1!S27</f>
        <v>0</v>
      </c>
      <c r="H27">
        <f ca="1">Table1!L27</f>
        <v>-110.2</v>
      </c>
    </row>
    <row r="28" spans="1:8" x14ac:dyDescent="0.25">
      <c r="B28">
        <f ca="1">Table1!$L28*Table1!N28</f>
        <v>-67.400000000000006</v>
      </c>
      <c r="C28">
        <f ca="1">Table1!$L28*Table1!O28</f>
        <v>0</v>
      </c>
      <c r="D28">
        <f ca="1">Table1!$L28*Table1!P28</f>
        <v>0</v>
      </c>
      <c r="E28">
        <f ca="1">Table1!$L28*Table1!Q28</f>
        <v>0</v>
      </c>
      <c r="F28">
        <f ca="1">Table1!$L28*Table1!R28</f>
        <v>-67.400000000000006</v>
      </c>
      <c r="G28">
        <f ca="1">Table1!$L28*Table1!S28</f>
        <v>0</v>
      </c>
      <c r="H28">
        <f ca="1">Table1!L28</f>
        <v>67.400000000000006</v>
      </c>
    </row>
    <row r="29" spans="1:8" x14ac:dyDescent="0.25">
      <c r="B29">
        <f ca="1">Table1!$L29*Table1!N29</f>
        <v>5.4</v>
      </c>
      <c r="C29">
        <f ca="1">Table1!$L29*Table1!O29</f>
        <v>0</v>
      </c>
      <c r="D29">
        <f ca="1">Table1!$L29*Table1!P29</f>
        <v>0</v>
      </c>
      <c r="E29">
        <f ca="1">Table1!$L29*Table1!Q29</f>
        <v>0</v>
      </c>
      <c r="F29">
        <f ca="1">Table1!$L29*Table1!R29</f>
        <v>5.4</v>
      </c>
      <c r="G29">
        <f ca="1">Table1!$L29*Table1!S29</f>
        <v>0</v>
      </c>
      <c r="H29">
        <f ca="1">Table1!L29</f>
        <v>-5.4</v>
      </c>
    </row>
    <row r="30" spans="1:8" x14ac:dyDescent="0.25">
      <c r="B30">
        <f ca="1">Table1!$L30*Table1!N30</f>
        <v>-3.8</v>
      </c>
      <c r="C30">
        <f ca="1">Table1!$L30*Table1!O30</f>
        <v>0</v>
      </c>
      <c r="D30">
        <f ca="1">Table1!$L30*Table1!P30</f>
        <v>0</v>
      </c>
      <c r="E30">
        <f ca="1">Table1!$L30*Table1!Q30</f>
        <v>0</v>
      </c>
      <c r="F30">
        <f ca="1">Table1!$L30*Table1!R30</f>
        <v>-3.8</v>
      </c>
      <c r="G30">
        <f ca="1">Table1!$L30*Table1!S30</f>
        <v>0</v>
      </c>
      <c r="H30">
        <f ca="1">Table1!L30</f>
        <v>3.8</v>
      </c>
    </row>
    <row r="31" spans="1:8" x14ac:dyDescent="0.25">
      <c r="B31">
        <f ca="1">Table1!$L31*Table1!N31</f>
        <v>-49.9</v>
      </c>
      <c r="C31">
        <f ca="1">Table1!$L31*Table1!O31</f>
        <v>0</v>
      </c>
      <c r="D31">
        <f ca="1">Table1!$L31*Table1!P31</f>
        <v>0</v>
      </c>
      <c r="E31">
        <f ca="1">Table1!$L31*Table1!Q31</f>
        <v>0</v>
      </c>
      <c r="F31">
        <f ca="1">Table1!$L31*Table1!R31</f>
        <v>-49.9</v>
      </c>
      <c r="G31">
        <f ca="1">Table1!$L31*Table1!S31</f>
        <v>0</v>
      </c>
      <c r="H31">
        <f ca="1">Table1!L31</f>
        <v>49.9</v>
      </c>
    </row>
    <row r="32" spans="1:8" x14ac:dyDescent="0.25">
      <c r="B32">
        <f ca="1">Table1!$L32*Table1!N32</f>
        <v>-0.7</v>
      </c>
      <c r="C32">
        <f ca="1">Table1!$L32*Table1!O32</f>
        <v>0</v>
      </c>
      <c r="D32">
        <f ca="1">Table1!$L32*Table1!P32</f>
        <v>0</v>
      </c>
      <c r="E32">
        <f ca="1">Table1!$L32*Table1!Q32</f>
        <v>0</v>
      </c>
      <c r="F32">
        <f ca="1">Table1!$L32*Table1!R32</f>
        <v>-0.7</v>
      </c>
      <c r="G32">
        <f ca="1">Table1!$L32*Table1!S32</f>
        <v>0</v>
      </c>
      <c r="H32">
        <f ca="1">Table1!L32</f>
        <v>0.7</v>
      </c>
    </row>
    <row r="33" spans="1:8" x14ac:dyDescent="0.25">
      <c r="B33">
        <f ca="1">Table1!$L33*Table1!N33</f>
        <v>-171.9</v>
      </c>
      <c r="C33">
        <f ca="1">Table1!$L33*Table1!O33</f>
        <v>0</v>
      </c>
      <c r="D33">
        <f ca="1">Table1!$L33*Table1!P33</f>
        <v>0</v>
      </c>
      <c r="E33">
        <f ca="1">Table1!$L33*Table1!Q33</f>
        <v>0</v>
      </c>
      <c r="F33">
        <f ca="1">Table1!$L33*Table1!R33</f>
        <v>-171.9</v>
      </c>
      <c r="G33">
        <f ca="1">Table1!$L33*Table1!S33</f>
        <v>0</v>
      </c>
      <c r="H33">
        <f ca="1">Table1!L33</f>
        <v>171.9</v>
      </c>
    </row>
    <row r="34" spans="1:8" x14ac:dyDescent="0.25">
      <c r="B34">
        <f ca="1">Table1!$L34*Table1!N34</f>
        <v>-154.19999999999999</v>
      </c>
      <c r="C34">
        <f ca="1">Table1!$L34*Table1!O34</f>
        <v>0</v>
      </c>
      <c r="D34">
        <f ca="1">Table1!$L34*Table1!P34</f>
        <v>0</v>
      </c>
      <c r="E34">
        <f ca="1">Table1!$L34*Table1!Q34</f>
        <v>0</v>
      </c>
      <c r="F34">
        <f ca="1">Table1!$L34*Table1!R34</f>
        <v>-154.19999999999999</v>
      </c>
      <c r="G34">
        <f ca="1">Table1!$L34*Table1!S34</f>
        <v>0</v>
      </c>
      <c r="H34">
        <f ca="1">Table1!L34</f>
        <v>154.19999999999999</v>
      </c>
    </row>
    <row r="35" spans="1:8" x14ac:dyDescent="0.25">
      <c r="B35">
        <f ca="1">Table1!$L35*Table1!N35</f>
        <v>-96.3</v>
      </c>
      <c r="C35">
        <f ca="1">Table1!$L35*Table1!O35</f>
        <v>0</v>
      </c>
      <c r="D35">
        <f ca="1">Table1!$L35*Table1!P35</f>
        <v>0</v>
      </c>
      <c r="E35">
        <f ca="1">Table1!$L35*Table1!Q35</f>
        <v>0</v>
      </c>
      <c r="F35">
        <f ca="1">Table1!$L35*Table1!R35</f>
        <v>-96.3</v>
      </c>
      <c r="G35">
        <f ca="1">Table1!$L35*Table1!S35</f>
        <v>0</v>
      </c>
      <c r="H35">
        <f ca="1">Table1!L35</f>
        <v>96.3</v>
      </c>
    </row>
    <row r="36" spans="1:8" x14ac:dyDescent="0.25">
      <c r="B36">
        <f ca="1">Table1!$L36*Table1!N36</f>
        <v>141.9</v>
      </c>
      <c r="C36">
        <f ca="1">Table1!$L36*Table1!O36</f>
        <v>0</v>
      </c>
      <c r="D36">
        <f ca="1">Table1!$L36*Table1!P36</f>
        <v>0</v>
      </c>
      <c r="E36">
        <f ca="1">Table1!$L36*Table1!Q36</f>
        <v>0</v>
      </c>
      <c r="F36">
        <f ca="1">Table1!$L36*Table1!R36</f>
        <v>141.9</v>
      </c>
      <c r="G36">
        <f ca="1">Table1!$L36*Table1!S36</f>
        <v>0</v>
      </c>
      <c r="H36">
        <f ca="1">Table1!L36</f>
        <v>141.9</v>
      </c>
    </row>
    <row r="37" spans="1:8" x14ac:dyDescent="0.25">
      <c r="B37">
        <f ca="1">Table1!$L37*Table1!N37</f>
        <v>284.5</v>
      </c>
      <c r="C37">
        <f ca="1">Table1!$L37*Table1!O37</f>
        <v>0</v>
      </c>
      <c r="D37">
        <f ca="1">Table1!$L37*Table1!P37</f>
        <v>0</v>
      </c>
      <c r="E37">
        <f ca="1">Table1!$L37*Table1!Q37</f>
        <v>0</v>
      </c>
      <c r="F37">
        <f ca="1">Table1!$L37*Table1!R37</f>
        <v>284.5</v>
      </c>
      <c r="G37">
        <f ca="1">Table1!$L37*Table1!S37</f>
        <v>0</v>
      </c>
      <c r="H37">
        <f ca="1">Table1!L37</f>
        <v>284.5</v>
      </c>
    </row>
    <row r="38" spans="1:8" x14ac:dyDescent="0.25">
      <c r="A38" s="155" t="s">
        <v>1684</v>
      </c>
      <c r="B38">
        <f ca="1">Table1!$L38*Table1!N38</f>
        <v>262.39999999999998</v>
      </c>
      <c r="C38">
        <f ca="1">Table1!$L38*Table1!O38</f>
        <v>0</v>
      </c>
      <c r="D38">
        <f ca="1">Table1!$L38*Table1!P38</f>
        <v>0</v>
      </c>
      <c r="E38">
        <f ca="1">Table1!$L38*Table1!Q38</f>
        <v>0</v>
      </c>
      <c r="F38">
        <f ca="1">Table1!$L38*Table1!R38</f>
        <v>262.39999999999998</v>
      </c>
      <c r="G38">
        <f ca="1">Table1!$L38*Table1!S38</f>
        <v>0</v>
      </c>
      <c r="H38">
        <f ca="1">Table1!L38</f>
        <v>262.39999999999998</v>
      </c>
    </row>
    <row r="39" spans="1:8" x14ac:dyDescent="0.25">
      <c r="A39" s="155" t="s">
        <v>1681</v>
      </c>
      <c r="B39" s="155">
        <f ca="1">SUM(B24:B38)</f>
        <v>-121.70000000000005</v>
      </c>
      <c r="C39" s="155">
        <f t="shared" ref="C39:G39" ca="1" si="2">SUM(C24:C38)</f>
        <v>0</v>
      </c>
      <c r="D39" s="155">
        <f t="shared" ca="1" si="2"/>
        <v>0</v>
      </c>
      <c r="E39" s="155">
        <f t="shared" ca="1" si="2"/>
        <v>0</v>
      </c>
      <c r="F39" s="155">
        <f t="shared" ca="1" si="2"/>
        <v>-121.70000000000005</v>
      </c>
      <c r="G39" s="155">
        <f t="shared" ca="1" si="2"/>
        <v>0</v>
      </c>
      <c r="H39" s="155">
        <f ca="1">B39-SUM(C39:F39)</f>
        <v>0</v>
      </c>
    </row>
    <row r="40" spans="1:8" x14ac:dyDescent="0.25">
      <c r="B40">
        <f ca="1">Table1!$L40*Table1!N40</f>
        <v>-71.584000000000003</v>
      </c>
      <c r="C40">
        <f ca="1">Table1!$L40*Table1!O40</f>
        <v>0</v>
      </c>
      <c r="D40">
        <f ca="1">Table1!$L40*Table1!P40</f>
        <v>0</v>
      </c>
      <c r="E40">
        <f ca="1">Table1!$L40*Table1!Q40</f>
        <v>0</v>
      </c>
      <c r="F40">
        <f ca="1">Table1!$L40*Table1!R40</f>
        <v>-71.584000000000003</v>
      </c>
      <c r="G40">
        <f ca="1">Table1!$L40*Table1!S40</f>
        <v>0</v>
      </c>
      <c r="H40">
        <f ca="1">Table1!L40</f>
        <v>71.584000000000003</v>
      </c>
    </row>
    <row r="41" spans="1:8" x14ac:dyDescent="0.25">
      <c r="A41" s="155" t="s">
        <v>1685</v>
      </c>
      <c r="B41">
        <f ca="1">Table1!$L41*Table1!N41</f>
        <v>53.051000000000002</v>
      </c>
      <c r="C41">
        <f ca="1">Table1!$L41*Table1!O41</f>
        <v>0</v>
      </c>
      <c r="D41">
        <f ca="1">Table1!$L41*Table1!P41</f>
        <v>0</v>
      </c>
      <c r="E41">
        <f ca="1">Table1!$L41*Table1!Q41</f>
        <v>0</v>
      </c>
      <c r="F41">
        <f ca="1">Table1!$L41*Table1!R41</f>
        <v>53.051000000000002</v>
      </c>
      <c r="G41">
        <f ca="1">Table1!$L41*Table1!S41</f>
        <v>0</v>
      </c>
      <c r="H41">
        <f ca="1">Table1!L41</f>
        <v>53.051000000000002</v>
      </c>
    </row>
    <row r="42" spans="1:8" x14ac:dyDescent="0.25">
      <c r="A42" s="155" t="s">
        <v>1681</v>
      </c>
      <c r="B42" s="155">
        <f ca="1">SUM(B40:B41)</f>
        <v>-18.533000000000001</v>
      </c>
      <c r="C42" s="155">
        <f t="shared" ref="C42:G42" ca="1" si="3">SUM(C40:C41)</f>
        <v>0</v>
      </c>
      <c r="D42" s="155">
        <f t="shared" ca="1" si="3"/>
        <v>0</v>
      </c>
      <c r="E42" s="155">
        <f t="shared" ca="1" si="3"/>
        <v>0</v>
      </c>
      <c r="F42" s="155">
        <f t="shared" ca="1" si="3"/>
        <v>-18.533000000000001</v>
      </c>
      <c r="G42" s="155">
        <f t="shared" ca="1" si="3"/>
        <v>0</v>
      </c>
      <c r="H42" s="155">
        <f ca="1">B42-SUM(C42:F42)</f>
        <v>0</v>
      </c>
    </row>
    <row r="43" spans="1:8" x14ac:dyDescent="0.25">
      <c r="B43">
        <f ca="1">Table1!$L43*Table1!N43</f>
        <v>-668.16399999999999</v>
      </c>
      <c r="C43">
        <f ca="1">Table1!$L43*Table1!O43</f>
        <v>-668.16399999999999</v>
      </c>
      <c r="D43">
        <f ca="1">Table1!$L43*Table1!P43</f>
        <v>0</v>
      </c>
      <c r="E43">
        <f ca="1">Table1!$L43*Table1!Q43</f>
        <v>0</v>
      </c>
      <c r="F43">
        <f ca="1">Table1!$L43*Table1!R43</f>
        <v>0</v>
      </c>
      <c r="G43">
        <f ca="1">Table1!$L43*Table1!S43</f>
        <v>668.16399999999999</v>
      </c>
      <c r="H43">
        <f ca="1">Table1!L43</f>
        <v>668.16399999999999</v>
      </c>
    </row>
    <row r="44" spans="1:8" x14ac:dyDescent="0.25">
      <c r="B44">
        <f ca="1">Table1!$L44*Table1!N44</f>
        <v>-628.20000000000005</v>
      </c>
      <c r="C44">
        <f ca="1">Table1!$L44*Table1!O44</f>
        <v>-628.20000000000005</v>
      </c>
      <c r="D44">
        <f ca="1">Table1!$L44*Table1!P44</f>
        <v>0</v>
      </c>
      <c r="E44">
        <f ca="1">Table1!$L44*Table1!Q44</f>
        <v>0</v>
      </c>
      <c r="F44">
        <f ca="1">Table1!$L44*Table1!R44</f>
        <v>0</v>
      </c>
      <c r="G44">
        <f ca="1">Table1!$L44*Table1!S44</f>
        <v>628.20000000000005</v>
      </c>
      <c r="H44">
        <f ca="1">Table1!L44</f>
        <v>628.20000000000005</v>
      </c>
    </row>
    <row r="45" spans="1:8" x14ac:dyDescent="0.25">
      <c r="B45">
        <f ca="1">Table1!$L45*Table1!N45</f>
        <v>-551.79999999999995</v>
      </c>
      <c r="C45">
        <f ca="1">Table1!$L45*Table1!O45</f>
        <v>-551.79999999999995</v>
      </c>
      <c r="D45">
        <f ca="1">Table1!$L45*Table1!P45</f>
        <v>0</v>
      </c>
      <c r="E45">
        <f ca="1">Table1!$L45*Table1!Q45</f>
        <v>0</v>
      </c>
      <c r="F45">
        <f ca="1">Table1!$L45*Table1!R45</f>
        <v>0</v>
      </c>
      <c r="G45">
        <f ca="1">Table1!$L45*Table1!S45</f>
        <v>551.79999999999995</v>
      </c>
      <c r="H45">
        <f ca="1">Table1!L45</f>
        <v>551.79999999999995</v>
      </c>
    </row>
    <row r="46" spans="1:8" x14ac:dyDescent="0.25">
      <c r="A46" s="155" t="s">
        <v>1686</v>
      </c>
      <c r="B46">
        <f ca="1">Table1!$L46*Table1!N46</f>
        <v>-5.5</v>
      </c>
      <c r="C46">
        <f ca="1">Table1!$L46*Table1!O46</f>
        <v>-5.5</v>
      </c>
      <c r="D46">
        <f ca="1">Table1!$L46*Table1!P46</f>
        <v>0</v>
      </c>
      <c r="E46">
        <f ca="1">Table1!$L46*Table1!Q46</f>
        <v>0</v>
      </c>
      <c r="F46">
        <f ca="1">Table1!$L46*Table1!R46</f>
        <v>0</v>
      </c>
      <c r="G46">
        <f ca="1">Table1!$L46*Table1!S46</f>
        <v>5.5</v>
      </c>
      <c r="H46">
        <f ca="1">Table1!L46</f>
        <v>5.5</v>
      </c>
    </row>
    <row r="47" spans="1:8" x14ac:dyDescent="0.25">
      <c r="A47" s="155" t="s">
        <v>1681</v>
      </c>
      <c r="B47" s="155">
        <f ca="1">SUM(B43:B46)</f>
        <v>-1853.664</v>
      </c>
      <c r="C47" s="155">
        <f t="shared" ref="C47:G47" ca="1" si="4">SUM(C43:C46)</f>
        <v>-1853.664</v>
      </c>
      <c r="D47" s="155">
        <f t="shared" ca="1" si="4"/>
        <v>0</v>
      </c>
      <c r="E47" s="155">
        <f t="shared" ca="1" si="4"/>
        <v>0</v>
      </c>
      <c r="F47" s="155">
        <f t="shared" ca="1" si="4"/>
        <v>0</v>
      </c>
      <c r="G47" s="155">
        <f t="shared" ca="1" si="4"/>
        <v>1853.664</v>
      </c>
      <c r="H47" s="155">
        <f ca="1">B47-SUM(C47:F47)</f>
        <v>0</v>
      </c>
    </row>
    <row r="48" spans="1:8" x14ac:dyDescent="0.25">
      <c r="B48">
        <f ca="1">Table1!$L48*Table1!N48</f>
        <v>-10.612897367946259</v>
      </c>
      <c r="C48">
        <f ca="1">Table1!$L48*Table1!O48</f>
        <v>0</v>
      </c>
      <c r="D48">
        <f ca="1">Table1!$L48*Table1!P48</f>
        <v>0</v>
      </c>
      <c r="E48">
        <f ca="1">Table1!$L48*Table1!Q48</f>
        <v>0</v>
      </c>
      <c r="F48">
        <f ca="1">Table1!$L48*Table1!R48</f>
        <v>-10.612897367946259</v>
      </c>
      <c r="G48">
        <f ca="1">Table1!$L48*Table1!S48</f>
        <v>0</v>
      </c>
      <c r="H48">
        <f ca="1">Table1!L48</f>
        <v>10.612897367946259</v>
      </c>
    </row>
    <row r="49" spans="1:8" x14ac:dyDescent="0.25">
      <c r="B49">
        <f ca="1">Table1!$L49*Table1!N49</f>
        <v>-21.877781604913107</v>
      </c>
      <c r="C49">
        <f ca="1">Table1!$L49*Table1!O49</f>
        <v>0</v>
      </c>
      <c r="D49">
        <f ca="1">Table1!$L49*Table1!P49</f>
        <v>0</v>
      </c>
      <c r="E49">
        <f ca="1">Table1!$L49*Table1!Q49</f>
        <v>0</v>
      </c>
      <c r="F49">
        <f ca="1">Table1!$L49*Table1!R49</f>
        <v>-21.877781604913107</v>
      </c>
      <c r="G49">
        <f ca="1">Table1!$L49*Table1!S49</f>
        <v>0</v>
      </c>
      <c r="H49">
        <f ca="1">Table1!L49</f>
        <v>21.877781604913107</v>
      </c>
    </row>
    <row r="50" spans="1:8" x14ac:dyDescent="0.25">
      <c r="B50">
        <f ca="1">Table1!$L50*Table1!N50</f>
        <v>-28.288985816948902</v>
      </c>
      <c r="C50">
        <f ca="1">Table1!$L50*Table1!O50</f>
        <v>0</v>
      </c>
      <c r="D50">
        <f ca="1">Table1!$L50*Table1!P50</f>
        <v>0</v>
      </c>
      <c r="E50">
        <f ca="1">Table1!$L50*Table1!Q50</f>
        <v>0</v>
      </c>
      <c r="F50">
        <f ca="1">Table1!$L50*Table1!R50</f>
        <v>-28.288985816948902</v>
      </c>
      <c r="G50">
        <f ca="1">Table1!$L50*Table1!S50</f>
        <v>0</v>
      </c>
      <c r="H50">
        <f ca="1">Table1!L50</f>
        <v>28.288985816948902</v>
      </c>
    </row>
    <row r="51" spans="1:8" x14ac:dyDescent="0.25">
      <c r="B51">
        <f ca="1">Table1!$L51*Table1!N51</f>
        <v>-130.9</v>
      </c>
      <c r="C51">
        <f ca="1">Table1!$L51*Table1!O51</f>
        <v>-130.9</v>
      </c>
      <c r="D51">
        <f ca="1">Table1!$L51*Table1!P51</f>
        <v>0</v>
      </c>
      <c r="E51">
        <f ca="1">Table1!$L51*Table1!Q51</f>
        <v>0</v>
      </c>
      <c r="F51">
        <f ca="1">Table1!$L51*Table1!R51</f>
        <v>0</v>
      </c>
      <c r="G51">
        <f ca="1">Table1!$L51*Table1!S51</f>
        <v>0</v>
      </c>
      <c r="H51">
        <f ca="1">Table1!L51</f>
        <v>130.9</v>
      </c>
    </row>
    <row r="52" spans="1:8" x14ac:dyDescent="0.25">
      <c r="B52">
        <f ca="1">Table1!$L52*Table1!N52</f>
        <v>-24.232178631931902</v>
      </c>
      <c r="C52">
        <f ca="1">Table1!$L52*Table1!O52</f>
        <v>0</v>
      </c>
      <c r="D52">
        <f ca="1">Table1!$L52*Table1!P52</f>
        <v>0</v>
      </c>
      <c r="E52">
        <f ca="1">Table1!$L52*Table1!Q52</f>
        <v>0</v>
      </c>
      <c r="F52">
        <f ca="1">Table1!$L52*Table1!R52</f>
        <v>-24.232178631931902</v>
      </c>
      <c r="G52">
        <f ca="1">Table1!$L52*Table1!S52</f>
        <v>0</v>
      </c>
      <c r="H52">
        <f ca="1">Table1!L52</f>
        <v>24.232178631931902</v>
      </c>
    </row>
    <row r="53" spans="1:8" x14ac:dyDescent="0.25">
      <c r="B53">
        <f ca="1">Table1!$L53*Table1!N53</f>
        <v>-18.110746361683034</v>
      </c>
      <c r="C53">
        <f ca="1">Table1!$L53*Table1!O53</f>
        <v>0</v>
      </c>
      <c r="D53">
        <f ca="1">Table1!$L53*Table1!P53</f>
        <v>0</v>
      </c>
      <c r="E53">
        <f ca="1">Table1!$L53*Table1!Q53</f>
        <v>0</v>
      </c>
      <c r="F53">
        <f ca="1">Table1!$L53*Table1!R53</f>
        <v>-18.110746361683034</v>
      </c>
      <c r="G53">
        <f ca="1">Table1!$L53*Table1!S53</f>
        <v>0</v>
      </c>
      <c r="H53">
        <f ca="1">Table1!L53</f>
        <v>18.110746361683034</v>
      </c>
    </row>
    <row r="54" spans="1:8" x14ac:dyDescent="0.25">
      <c r="B54">
        <f ca="1">Table1!$L54*Table1!N54</f>
        <v>0</v>
      </c>
      <c r="C54">
        <f ca="1">Table1!$L54*Table1!O54</f>
        <v>0</v>
      </c>
      <c r="D54">
        <f ca="1">Table1!$L54*Table1!P54</f>
        <v>0</v>
      </c>
      <c r="E54">
        <f ca="1">Table1!$L54*Table1!Q54</f>
        <v>282.889858169489</v>
      </c>
      <c r="F54">
        <f ca="1">Table1!$L54*Table1!R54</f>
        <v>-282.889858169489</v>
      </c>
      <c r="G54">
        <f ca="1">Table1!$L54*Table1!S54</f>
        <v>0</v>
      </c>
      <c r="H54">
        <f ca="1">Table1!L54</f>
        <v>282.889858169489</v>
      </c>
    </row>
    <row r="55" spans="1:8" x14ac:dyDescent="0.25">
      <c r="B55">
        <f ca="1">Table1!$L55*Table1!N55</f>
        <v>96.276727658707017</v>
      </c>
      <c r="C55">
        <f ca="1">Table1!$L55*Table1!O55</f>
        <v>0</v>
      </c>
      <c r="D55">
        <f ca="1">Table1!$L55*Table1!P55</f>
        <v>0</v>
      </c>
      <c r="E55">
        <f ca="1">Table1!$L55*Table1!Q55</f>
        <v>0</v>
      </c>
      <c r="F55">
        <f ca="1">Table1!$L55*Table1!R55</f>
        <v>96.276727658707017</v>
      </c>
      <c r="G55">
        <f ca="1">Table1!$L55*Table1!S55</f>
        <v>0</v>
      </c>
      <c r="H55">
        <f ca="1">Table1!L55</f>
        <v>96.276727658707017</v>
      </c>
    </row>
    <row r="56" spans="1:8" x14ac:dyDescent="0.25">
      <c r="A56" s="155" t="s">
        <v>1687</v>
      </c>
      <c r="B56">
        <f ca="1">Table1!$L56*Table1!N56</f>
        <v>0</v>
      </c>
      <c r="C56">
        <f ca="1">Table1!$L56*Table1!O56</f>
        <v>-332.91173962045752</v>
      </c>
      <c r="D56">
        <f ca="1">Table1!$L56*Table1!P56</f>
        <v>0</v>
      </c>
      <c r="E56">
        <f ca="1">Table1!$L56*Table1!Q56</f>
        <v>0</v>
      </c>
      <c r="F56">
        <f ca="1">Table1!$L56*Table1!R56</f>
        <v>332.91173962045752</v>
      </c>
      <c r="G56">
        <f ca="1">Table1!$L56*Table1!S56</f>
        <v>332.91173962045752</v>
      </c>
      <c r="H56">
        <f ca="1">Table1!L56</f>
        <v>332.91173962045752</v>
      </c>
    </row>
    <row r="57" spans="1:8" x14ac:dyDescent="0.25">
      <c r="A57" s="155" t="s">
        <v>1681</v>
      </c>
      <c r="B57" s="155">
        <f ca="1">SUM(B48:B56)</f>
        <v>-137.74586212471618</v>
      </c>
      <c r="C57" s="155">
        <f t="shared" ref="C57:G57" ca="1" si="5">SUM(C48:C56)</f>
        <v>-463.8117396204575</v>
      </c>
      <c r="D57" s="155">
        <f t="shared" ca="1" si="5"/>
        <v>0</v>
      </c>
      <c r="E57" s="155">
        <f t="shared" ca="1" si="5"/>
        <v>282.889858169489</v>
      </c>
      <c r="F57" s="155">
        <f t="shared" ca="1" si="5"/>
        <v>43.176019326252344</v>
      </c>
      <c r="G57" s="155">
        <f t="shared" ca="1" si="5"/>
        <v>332.91173962045752</v>
      </c>
      <c r="H57" s="155">
        <f ca="1">B57-SUM(C57:F57)</f>
        <v>0</v>
      </c>
    </row>
    <row r="58" spans="1:8" x14ac:dyDescent="0.25">
      <c r="B58">
        <f>Table1!$L58*Table1!N58</f>
        <v>0</v>
      </c>
      <c r="C58">
        <f>Table1!$L58*Table1!O58</f>
        <v>0</v>
      </c>
      <c r="D58">
        <f>Table1!$L58*Table1!P58</f>
        <v>0</v>
      </c>
      <c r="E58">
        <f>Table1!$L58*Table1!Q58</f>
        <v>0</v>
      </c>
      <c r="F58">
        <f>Table1!$L58*Table1!R58</f>
        <v>0</v>
      </c>
      <c r="G58">
        <f>Table1!$L58*Table1!S58</f>
        <v>0</v>
      </c>
      <c r="H58">
        <f>Table1!L58</f>
        <v>0</v>
      </c>
    </row>
    <row r="59" spans="1:8" x14ac:dyDescent="0.25">
      <c r="B59">
        <f ca="1">Table1!$L59*Table1!N59</f>
        <v>-0.2</v>
      </c>
      <c r="C59">
        <f ca="1">Table1!$L59*Table1!O59</f>
        <v>-0.2</v>
      </c>
      <c r="D59">
        <f ca="1">Table1!$L59*Table1!P59</f>
        <v>0</v>
      </c>
      <c r="E59">
        <f ca="1">Table1!$L59*Table1!Q59</f>
        <v>0</v>
      </c>
      <c r="F59">
        <f ca="1">Table1!$L59*Table1!R59</f>
        <v>0</v>
      </c>
      <c r="G59">
        <f ca="1">Table1!$L59*Table1!S59</f>
        <v>0</v>
      </c>
      <c r="H59">
        <f ca="1">Table1!L59</f>
        <v>0.2</v>
      </c>
    </row>
    <row r="60" spans="1:8" x14ac:dyDescent="0.25">
      <c r="B60">
        <f ca="1">Table1!$L60*Table1!N60</f>
        <v>-18.8</v>
      </c>
      <c r="C60">
        <f ca="1">Table1!$L60*Table1!O60</f>
        <v>-18.8</v>
      </c>
      <c r="D60">
        <f ca="1">Table1!$L60*Table1!P60</f>
        <v>0</v>
      </c>
      <c r="E60">
        <f ca="1">Table1!$L60*Table1!Q60</f>
        <v>0</v>
      </c>
      <c r="F60">
        <f ca="1">Table1!$L60*Table1!R60</f>
        <v>0</v>
      </c>
      <c r="G60">
        <f ca="1">Table1!$L60*Table1!S60</f>
        <v>0</v>
      </c>
      <c r="H60">
        <f ca="1">Table1!L60</f>
        <v>18.8</v>
      </c>
    </row>
    <row r="61" spans="1:8" x14ac:dyDescent="0.25">
      <c r="B61">
        <f ca="1">Table1!$L61*Table1!N61</f>
        <v>-0.4</v>
      </c>
      <c r="C61">
        <f ca="1">Table1!$L61*Table1!O61</f>
        <v>-0.4</v>
      </c>
      <c r="D61">
        <f ca="1">Table1!$L61*Table1!P61</f>
        <v>0</v>
      </c>
      <c r="E61">
        <f ca="1">Table1!$L61*Table1!Q61</f>
        <v>0</v>
      </c>
      <c r="F61">
        <f ca="1">Table1!$L61*Table1!R61</f>
        <v>0</v>
      </c>
      <c r="G61">
        <f ca="1">Table1!$L61*Table1!S61</f>
        <v>0</v>
      </c>
      <c r="H61">
        <f ca="1">Table1!L61</f>
        <v>0.4</v>
      </c>
    </row>
    <row r="62" spans="1:8" x14ac:dyDescent="0.25">
      <c r="B62">
        <f ca="1">Table1!$L62*Table1!N62</f>
        <v>-0.7</v>
      </c>
      <c r="C62">
        <f ca="1">Table1!$L62*Table1!O62</f>
        <v>-0.7</v>
      </c>
      <c r="D62">
        <f ca="1">Table1!$L62*Table1!P62</f>
        <v>0</v>
      </c>
      <c r="E62">
        <f ca="1">Table1!$L62*Table1!Q62</f>
        <v>0</v>
      </c>
      <c r="F62">
        <f ca="1">Table1!$L62*Table1!R62</f>
        <v>0</v>
      </c>
      <c r="G62">
        <f ca="1">Table1!$L62*Table1!S62</f>
        <v>0</v>
      </c>
      <c r="H62">
        <f ca="1">Table1!L62</f>
        <v>0.7</v>
      </c>
    </row>
    <row r="63" spans="1:8" x14ac:dyDescent="0.25">
      <c r="B63">
        <f>Table1!$L63*Table1!N63</f>
        <v>0</v>
      </c>
      <c r="C63">
        <f>Table1!$L63*Table1!O63</f>
        <v>0</v>
      </c>
      <c r="D63">
        <f>Table1!$L63*Table1!P63</f>
        <v>0</v>
      </c>
      <c r="E63">
        <f>Table1!$L63*Table1!Q63</f>
        <v>0</v>
      </c>
      <c r="F63">
        <f>Table1!$L63*Table1!R63</f>
        <v>0</v>
      </c>
      <c r="G63">
        <f>Table1!$L63*Table1!S63</f>
        <v>0</v>
      </c>
      <c r="H63">
        <f>Table1!L63</f>
        <v>0</v>
      </c>
    </row>
    <row r="64" spans="1:8" x14ac:dyDescent="0.25">
      <c r="B64">
        <f ca="1">Table1!$L64*Table1!N64</f>
        <v>-8.3000000000000007</v>
      </c>
      <c r="C64">
        <f ca="1">Table1!$L64*Table1!O64</f>
        <v>0</v>
      </c>
      <c r="D64">
        <f ca="1">Table1!$L64*Table1!P64</f>
        <v>0</v>
      </c>
      <c r="E64">
        <f ca="1">Table1!$L64*Table1!Q64</f>
        <v>0</v>
      </c>
      <c r="F64">
        <f ca="1">Table1!$L64*Table1!R64</f>
        <v>-8.3000000000000007</v>
      </c>
      <c r="G64">
        <f ca="1">Table1!$L64*Table1!S64</f>
        <v>0</v>
      </c>
      <c r="H64">
        <f ca="1">Table1!L64</f>
        <v>8.3000000000000007</v>
      </c>
    </row>
    <row r="65" spans="1:8" x14ac:dyDescent="0.25">
      <c r="B65">
        <f ca="1">Table1!$L65*Table1!N65</f>
        <v>-214.1</v>
      </c>
      <c r="C65">
        <f ca="1">Table1!$L65*Table1!O65</f>
        <v>0</v>
      </c>
      <c r="D65">
        <f ca="1">Table1!$L65*Table1!P65</f>
        <v>0</v>
      </c>
      <c r="E65">
        <f ca="1">Table1!$L65*Table1!Q65</f>
        <v>0</v>
      </c>
      <c r="F65">
        <f ca="1">Table1!$L65*Table1!R65</f>
        <v>-214.1</v>
      </c>
      <c r="G65">
        <f ca="1">Table1!$L65*Table1!S65</f>
        <v>0</v>
      </c>
      <c r="H65">
        <f ca="1">Table1!L65</f>
        <v>214.1</v>
      </c>
    </row>
    <row r="66" spans="1:8" x14ac:dyDescent="0.25">
      <c r="B66">
        <f ca="1">Table1!$L66*Table1!N66</f>
        <v>5.9</v>
      </c>
      <c r="C66">
        <f ca="1">Table1!$L66*Table1!O66</f>
        <v>0</v>
      </c>
      <c r="D66">
        <f ca="1">Table1!$L66*Table1!P66</f>
        <v>0</v>
      </c>
      <c r="E66">
        <f ca="1">Table1!$L66*Table1!Q66</f>
        <v>0</v>
      </c>
      <c r="F66">
        <f ca="1">Table1!$L66*Table1!R66</f>
        <v>5.9</v>
      </c>
      <c r="G66">
        <f ca="1">Table1!$L66*Table1!S66</f>
        <v>0</v>
      </c>
      <c r="H66">
        <f ca="1">Table1!L66</f>
        <v>-5.9</v>
      </c>
    </row>
    <row r="67" spans="1:8" x14ac:dyDescent="0.25">
      <c r="B67">
        <f ca="1">Table1!$L67*Table1!N67</f>
        <v>-1.3</v>
      </c>
      <c r="C67">
        <f ca="1">Table1!$L67*Table1!O67</f>
        <v>0</v>
      </c>
      <c r="D67">
        <f ca="1">Table1!$L67*Table1!P67</f>
        <v>0</v>
      </c>
      <c r="E67">
        <f ca="1">Table1!$L67*Table1!Q67</f>
        <v>0</v>
      </c>
      <c r="F67">
        <f ca="1">Table1!$L67*Table1!R67</f>
        <v>-1.3</v>
      </c>
      <c r="G67">
        <f ca="1">Table1!$L67*Table1!S67</f>
        <v>0</v>
      </c>
      <c r="H67">
        <f ca="1">Table1!L67</f>
        <v>1.3</v>
      </c>
    </row>
    <row r="68" spans="1:8" x14ac:dyDescent="0.25">
      <c r="H68" s="156"/>
    </row>
    <row r="69" spans="1:8" x14ac:dyDescent="0.25">
      <c r="B69">
        <f ca="1">Table1!$L69*Table1!N69</f>
        <v>-8.4</v>
      </c>
      <c r="C69">
        <f ca="1">Table1!$L69*Table1!O69</f>
        <v>-8.4</v>
      </c>
      <c r="D69">
        <f ca="1">Table1!$L69*Table1!P69</f>
        <v>0</v>
      </c>
      <c r="E69">
        <f ca="1">Table1!$L69*Table1!Q69</f>
        <v>0</v>
      </c>
      <c r="F69">
        <f ca="1">Table1!$L69*Table1!R69</f>
        <v>0</v>
      </c>
      <c r="G69">
        <f ca="1">Table1!$L69*Table1!S69</f>
        <v>8.4</v>
      </c>
      <c r="H69">
        <f ca="1">Table1!L69</f>
        <v>8.4</v>
      </c>
    </row>
    <row r="70" spans="1:8" x14ac:dyDescent="0.25">
      <c r="B70">
        <f ca="1">Table1!$L70*Table1!N70</f>
        <v>-0.5</v>
      </c>
      <c r="C70">
        <f ca="1">Table1!$L70*Table1!O70</f>
        <v>0</v>
      </c>
      <c r="D70">
        <f ca="1">Table1!$L70*Table1!P70</f>
        <v>0</v>
      </c>
      <c r="E70">
        <f ca="1">Table1!$L70*Table1!Q70</f>
        <v>0</v>
      </c>
      <c r="F70">
        <f ca="1">Table1!$L70*Table1!R70</f>
        <v>-0.5</v>
      </c>
      <c r="G70">
        <f ca="1">Table1!$L70*Table1!S70</f>
        <v>0</v>
      </c>
      <c r="H70">
        <f ca="1">Table1!L70</f>
        <v>0.5</v>
      </c>
    </row>
    <row r="71" spans="1:8" x14ac:dyDescent="0.25">
      <c r="B71">
        <f ca="1">Table1!$L71*Table1!N71</f>
        <v>-3.7</v>
      </c>
      <c r="C71">
        <f ca="1">Table1!$L71*Table1!O71</f>
        <v>-3.7</v>
      </c>
      <c r="D71">
        <f ca="1">Table1!$L71*Table1!P71</f>
        <v>0</v>
      </c>
      <c r="E71">
        <f ca="1">Table1!$L71*Table1!Q71</f>
        <v>0</v>
      </c>
      <c r="F71">
        <f ca="1">Table1!$L71*Table1!R71</f>
        <v>0</v>
      </c>
      <c r="G71">
        <f ca="1">Table1!$L71*Table1!S71</f>
        <v>3.7</v>
      </c>
      <c r="H71">
        <f ca="1">Table1!L71</f>
        <v>3.7</v>
      </c>
    </row>
    <row r="72" spans="1:8" x14ac:dyDescent="0.25">
      <c r="A72" s="155" t="s">
        <v>1688</v>
      </c>
      <c r="B72">
        <f ca="1">Table1!$L72*Table1!N72</f>
        <v>-2.5</v>
      </c>
      <c r="C72">
        <f ca="1">Table1!$L72*Table1!O72</f>
        <v>-2.5</v>
      </c>
      <c r="D72">
        <f ca="1">Table1!$L72*Table1!P72</f>
        <v>0</v>
      </c>
      <c r="E72">
        <f ca="1">Table1!$L72*Table1!Q72</f>
        <v>0</v>
      </c>
      <c r="F72">
        <f ca="1">Table1!$L72*Table1!R72</f>
        <v>0</v>
      </c>
      <c r="G72">
        <f ca="1">Table1!$L72*Table1!S72</f>
        <v>2.5</v>
      </c>
      <c r="H72">
        <f ca="1">Table1!L72</f>
        <v>2.5</v>
      </c>
    </row>
    <row r="73" spans="1:8" x14ac:dyDescent="0.25">
      <c r="A73" s="155" t="s">
        <v>1681</v>
      </c>
      <c r="B73" s="155">
        <f ca="1">SUM(B58:B72)</f>
        <v>-253</v>
      </c>
      <c r="C73" s="155">
        <f t="shared" ref="C73:G73" ca="1" si="6">SUM(C58:C72)</f>
        <v>-34.700000000000003</v>
      </c>
      <c r="D73" s="155">
        <f t="shared" ca="1" si="6"/>
        <v>0</v>
      </c>
      <c r="E73" s="155">
        <f t="shared" ca="1" si="6"/>
        <v>0</v>
      </c>
      <c r="F73" s="155">
        <f t="shared" ca="1" si="6"/>
        <v>-218.3</v>
      </c>
      <c r="G73" s="155">
        <f t="shared" ca="1" si="6"/>
        <v>14.600000000000001</v>
      </c>
      <c r="H73" s="155">
        <f ca="1">B73-SUM(C73:F73)</f>
        <v>0</v>
      </c>
    </row>
    <row r="74" spans="1:8" x14ac:dyDescent="0.25">
      <c r="A74" s="155" t="s">
        <v>1689</v>
      </c>
      <c r="B74" s="155">
        <f>Table1!$L74*Table1!N74</f>
        <v>0</v>
      </c>
      <c r="C74" s="155">
        <f>Table1!$L74*Table1!O74</f>
        <v>0</v>
      </c>
      <c r="D74" s="155">
        <f>Table1!$L74*Table1!P74</f>
        <v>0</v>
      </c>
      <c r="E74" s="155">
        <f>Table1!$L74*Table1!Q74</f>
        <v>0</v>
      </c>
      <c r="F74" s="155">
        <f>Table1!$L74*Table1!R74</f>
        <v>0</v>
      </c>
      <c r="G74" s="155">
        <f>Table1!$L74*Table1!S74</f>
        <v>0</v>
      </c>
      <c r="H74">
        <f>Table1!L74</f>
        <v>654.97699999999998</v>
      </c>
    </row>
    <row r="76" spans="1:8" x14ac:dyDescent="0.25">
      <c r="A76" s="155" t="s">
        <v>1573</v>
      </c>
      <c r="B76" s="155">
        <f ca="1">Table1!$L76*Table1!N76</f>
        <v>0</v>
      </c>
      <c r="C76" s="155">
        <f ca="1">Table1!$L76*Table1!O76</f>
        <v>0</v>
      </c>
      <c r="D76" s="155">
        <f ca="1">Table1!$L76*Table1!P76</f>
        <v>0</v>
      </c>
      <c r="E76" s="155">
        <f ca="1">Table1!$L76*Table1!Q76</f>
        <v>0</v>
      </c>
      <c r="F76" s="155">
        <f ca="1">Table1!$L76*Table1!R76</f>
        <v>0</v>
      </c>
      <c r="G76" s="155">
        <f ca="1">Table1!$L76*Table1!S76</f>
        <v>0</v>
      </c>
      <c r="H76">
        <f ca="1">Table1!L76</f>
        <v>488</v>
      </c>
    </row>
    <row r="78" spans="1:8" x14ac:dyDescent="0.25">
      <c r="A78" s="155" t="s">
        <v>1691</v>
      </c>
      <c r="B78">
        <f ca="1">SUM(B76,B74,B73,B57,B47,B42,B39,B23,B17,B8)</f>
        <v>9536.1571378752851</v>
      </c>
      <c r="C78">
        <f t="shared" ref="C78:G78" ca="1" si="7">SUM(C76,C74,C73,C57,C47,C42,C39,C23,C17,C8)</f>
        <v>8110.3252603795418</v>
      </c>
      <c r="D78">
        <f t="shared" ca="1" si="7"/>
        <v>415.39900000000006</v>
      </c>
      <c r="E78">
        <f t="shared" ca="1" si="7"/>
        <v>1042.0898581694892</v>
      </c>
      <c r="F78">
        <f t="shared" ca="1" si="7"/>
        <v>-31.55698067374783</v>
      </c>
      <c r="G78">
        <f t="shared" ca="1" si="7"/>
        <v>2201.1757396204575</v>
      </c>
      <c r="H78" s="155">
        <f ca="1">B78-SUM(C78:F78)</f>
        <v>-9.9999999998544808E-2</v>
      </c>
    </row>
    <row r="80" spans="1:8" x14ac:dyDescent="0.25">
      <c r="A80" s="155" t="s">
        <v>1690</v>
      </c>
      <c r="B80" s="155">
        <f ca="1">B73+B42</f>
        <v>-271.53300000000002</v>
      </c>
      <c r="C80" s="155">
        <f t="shared" ref="C80:G80" ca="1" si="8">C73+C42</f>
        <v>-34.700000000000003</v>
      </c>
      <c r="D80" s="155">
        <f t="shared" ca="1" si="8"/>
        <v>0</v>
      </c>
      <c r="E80" s="155">
        <f t="shared" ca="1" si="8"/>
        <v>0</v>
      </c>
      <c r="F80" s="155">
        <f t="shared" ca="1" si="8"/>
        <v>-236.83300000000003</v>
      </c>
      <c r="G80" s="155">
        <f t="shared" ca="1" si="8"/>
        <v>14.600000000000001</v>
      </c>
      <c r="H80" s="155">
        <f ca="1">B80-SUM(C80:F80)</f>
        <v>0</v>
      </c>
    </row>
    <row r="82" spans="1:7" x14ac:dyDescent="0.25">
      <c r="A82" t="s">
        <v>1735</v>
      </c>
    </row>
    <row r="83" spans="1:7" x14ac:dyDescent="0.25">
      <c r="B83">
        <f ca="1">B8</f>
        <v>13022.7</v>
      </c>
      <c r="C83">
        <f t="shared" ref="C83:F83" ca="1" si="9">C8</f>
        <v>11863.4</v>
      </c>
      <c r="D83">
        <f t="shared" si="9"/>
        <v>0</v>
      </c>
      <c r="E83">
        <f t="shared" ca="1" si="9"/>
        <v>433.4</v>
      </c>
      <c r="F83">
        <f t="shared" ca="1" si="9"/>
        <v>726</v>
      </c>
    </row>
    <row r="84" spans="1:7" x14ac:dyDescent="0.25">
      <c r="B84">
        <v>-527.9</v>
      </c>
      <c r="C84">
        <v>-1067.9000000000001</v>
      </c>
      <c r="D84">
        <v>320.7</v>
      </c>
      <c r="E84">
        <v>333.8</v>
      </c>
      <c r="F84">
        <v>-114.5</v>
      </c>
      <c r="G84">
        <f>B84-SUM(C84:F84)</f>
        <v>0</v>
      </c>
    </row>
    <row r="85" spans="1:7" x14ac:dyDescent="0.25">
      <c r="B85">
        <v>-691</v>
      </c>
      <c r="C85">
        <v>-228.9</v>
      </c>
      <c r="F85">
        <v>-462.1</v>
      </c>
      <c r="G85">
        <f t="shared" ref="G85:G89" si="10">B85-SUM(C85:F85)</f>
        <v>0</v>
      </c>
    </row>
    <row r="86" spans="1:7" x14ac:dyDescent="0.25">
      <c r="B86">
        <v>-163.1</v>
      </c>
      <c r="F86">
        <v>-163.1</v>
      </c>
      <c r="G86">
        <f t="shared" si="10"/>
        <v>0</v>
      </c>
    </row>
    <row r="87" spans="1:7" x14ac:dyDescent="0.25">
      <c r="B87">
        <v>-1655.3</v>
      </c>
      <c r="C87">
        <v>-1655.3</v>
      </c>
      <c r="G87">
        <f t="shared" si="10"/>
        <v>0</v>
      </c>
    </row>
    <row r="88" spans="1:7" x14ac:dyDescent="0.25">
      <c r="B88">
        <v>-125.7</v>
      </c>
      <c r="C88">
        <v>-427.9</v>
      </c>
      <c r="E88">
        <v>250.8</v>
      </c>
      <c r="F88">
        <v>51.4</v>
      </c>
      <c r="G88">
        <f t="shared" si="10"/>
        <v>0</v>
      </c>
    </row>
    <row r="89" spans="1:7" x14ac:dyDescent="0.25">
      <c r="B89">
        <f>-195.4-22</f>
        <v>-217.4</v>
      </c>
      <c r="C89">
        <v>-32.799999999999997</v>
      </c>
      <c r="F89">
        <f>-162.6-22</f>
        <v>-184.6</v>
      </c>
      <c r="G89">
        <f t="shared" si="10"/>
        <v>0</v>
      </c>
    </row>
    <row r="91" spans="1:7" x14ac:dyDescent="0.25">
      <c r="B91">
        <f ca="1">B83+SUM(B84:B89)</f>
        <v>9642.3000000000011</v>
      </c>
      <c r="C91">
        <f t="shared" ref="C91:F91" ca="1" si="11">C83+SUM(C84:C89)</f>
        <v>8450.5999999999985</v>
      </c>
      <c r="D91">
        <f t="shared" si="11"/>
        <v>320.7</v>
      </c>
      <c r="E91">
        <f t="shared" ca="1" si="11"/>
        <v>1018</v>
      </c>
      <c r="F91">
        <f t="shared" ca="1" si="11"/>
        <v>-146.90000000000009</v>
      </c>
    </row>
  </sheetData>
  <mergeCells count="6">
    <mergeCell ref="G1:G2"/>
    <mergeCell ref="B1:B2"/>
    <mergeCell ref="C1:C2"/>
    <mergeCell ref="D1:D2"/>
    <mergeCell ref="E1:E2"/>
    <mergeCell ref="F1:F2"/>
  </mergeCells>
  <pageMargins left="0.75" right="0.75" top="1" bottom="1" header="0.5" footer="0.5"/>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8"/>
  <sheetViews>
    <sheetView workbookViewId="0">
      <pane xSplit="3" ySplit="8" topLeftCell="D9" activePane="bottomRight" state="frozen"/>
      <selection activeCell="I42" sqref="I42"/>
      <selection pane="topRight" activeCell="I42" sqref="I42"/>
      <selection pane="bottomLeft" activeCell="I42" sqref="I42"/>
      <selection pane="bottomRight" activeCell="B7" sqref="B7"/>
    </sheetView>
  </sheetViews>
  <sheetFormatPr defaultRowHeight="15" x14ac:dyDescent="0.25"/>
  <cols>
    <col min="1" max="1" width="5.7109375" customWidth="1"/>
    <col min="2" max="2" width="50.7109375" customWidth="1"/>
    <col min="3" max="3" width="13.7109375" customWidth="1"/>
    <col min="257" max="257" width="5.7109375" customWidth="1"/>
    <col min="258" max="258" width="50.7109375" customWidth="1"/>
    <col min="259" max="259" width="13.7109375" customWidth="1"/>
    <col min="513" max="513" width="5.7109375" customWidth="1"/>
    <col min="514" max="514" width="50.7109375" customWidth="1"/>
    <col min="515" max="515" width="13.7109375" customWidth="1"/>
    <col min="769" max="769" width="5.7109375" customWidth="1"/>
    <col min="770" max="770" width="50.7109375" customWidth="1"/>
    <col min="771" max="771" width="13.7109375" customWidth="1"/>
    <col min="1025" max="1025" width="5.7109375" customWidth="1"/>
    <col min="1026" max="1026" width="50.7109375" customWidth="1"/>
    <col min="1027" max="1027" width="13.7109375" customWidth="1"/>
    <col min="1281" max="1281" width="5.7109375" customWidth="1"/>
    <col min="1282" max="1282" width="50.7109375" customWidth="1"/>
    <col min="1283" max="1283" width="13.7109375" customWidth="1"/>
    <col min="1537" max="1537" width="5.7109375" customWidth="1"/>
    <col min="1538" max="1538" width="50.7109375" customWidth="1"/>
    <col min="1539" max="1539" width="13.7109375" customWidth="1"/>
    <col min="1793" max="1793" width="5.7109375" customWidth="1"/>
    <col min="1794" max="1794" width="50.7109375" customWidth="1"/>
    <col min="1795" max="1795" width="13.7109375" customWidth="1"/>
    <col min="2049" max="2049" width="5.7109375" customWidth="1"/>
    <col min="2050" max="2050" width="50.7109375" customWidth="1"/>
    <col min="2051" max="2051" width="13.7109375" customWidth="1"/>
    <col min="2305" max="2305" width="5.7109375" customWidth="1"/>
    <col min="2306" max="2306" width="50.7109375" customWidth="1"/>
    <col min="2307" max="2307" width="13.7109375" customWidth="1"/>
    <col min="2561" max="2561" width="5.7109375" customWidth="1"/>
    <col min="2562" max="2562" width="50.7109375" customWidth="1"/>
    <col min="2563" max="2563" width="13.7109375" customWidth="1"/>
    <col min="2817" max="2817" width="5.7109375" customWidth="1"/>
    <col min="2818" max="2818" width="50.7109375" customWidth="1"/>
    <col min="2819" max="2819" width="13.7109375" customWidth="1"/>
    <col min="3073" max="3073" width="5.7109375" customWidth="1"/>
    <col min="3074" max="3074" width="50.7109375" customWidth="1"/>
    <col min="3075" max="3075" width="13.7109375" customWidth="1"/>
    <col min="3329" max="3329" width="5.7109375" customWidth="1"/>
    <col min="3330" max="3330" width="50.7109375" customWidth="1"/>
    <col min="3331" max="3331" width="13.7109375" customWidth="1"/>
    <col min="3585" max="3585" width="5.7109375" customWidth="1"/>
    <col min="3586" max="3586" width="50.7109375" customWidth="1"/>
    <col min="3587" max="3587" width="13.7109375" customWidth="1"/>
    <col min="3841" max="3841" width="5.7109375" customWidth="1"/>
    <col min="3842" max="3842" width="50.7109375" customWidth="1"/>
    <col min="3843" max="3843" width="13.7109375" customWidth="1"/>
    <col min="4097" max="4097" width="5.7109375" customWidth="1"/>
    <col min="4098" max="4098" width="50.7109375" customWidth="1"/>
    <col min="4099" max="4099" width="13.7109375" customWidth="1"/>
    <col min="4353" max="4353" width="5.7109375" customWidth="1"/>
    <col min="4354" max="4354" width="50.7109375" customWidth="1"/>
    <col min="4355" max="4355" width="13.7109375" customWidth="1"/>
    <col min="4609" max="4609" width="5.7109375" customWidth="1"/>
    <col min="4610" max="4610" width="50.7109375" customWidth="1"/>
    <col min="4611" max="4611" width="13.7109375" customWidth="1"/>
    <col min="4865" max="4865" width="5.7109375" customWidth="1"/>
    <col min="4866" max="4866" width="50.7109375" customWidth="1"/>
    <col min="4867" max="4867" width="13.7109375" customWidth="1"/>
    <col min="5121" max="5121" width="5.7109375" customWidth="1"/>
    <col min="5122" max="5122" width="50.7109375" customWidth="1"/>
    <col min="5123" max="5123" width="13.7109375" customWidth="1"/>
    <col min="5377" max="5377" width="5.7109375" customWidth="1"/>
    <col min="5378" max="5378" width="50.7109375" customWidth="1"/>
    <col min="5379" max="5379" width="13.7109375" customWidth="1"/>
    <col min="5633" max="5633" width="5.7109375" customWidth="1"/>
    <col min="5634" max="5634" width="50.7109375" customWidth="1"/>
    <col min="5635" max="5635" width="13.7109375" customWidth="1"/>
    <col min="5889" max="5889" width="5.7109375" customWidth="1"/>
    <col min="5890" max="5890" width="50.7109375" customWidth="1"/>
    <col min="5891" max="5891" width="13.7109375" customWidth="1"/>
    <col min="6145" max="6145" width="5.7109375" customWidth="1"/>
    <col min="6146" max="6146" width="50.7109375" customWidth="1"/>
    <col min="6147" max="6147" width="13.7109375" customWidth="1"/>
    <col min="6401" max="6401" width="5.7109375" customWidth="1"/>
    <col min="6402" max="6402" width="50.7109375" customWidth="1"/>
    <col min="6403" max="6403" width="13.7109375" customWidth="1"/>
    <col min="6657" max="6657" width="5.7109375" customWidth="1"/>
    <col min="6658" max="6658" width="50.7109375" customWidth="1"/>
    <col min="6659" max="6659" width="13.7109375" customWidth="1"/>
    <col min="6913" max="6913" width="5.7109375" customWidth="1"/>
    <col min="6914" max="6914" width="50.7109375" customWidth="1"/>
    <col min="6915" max="6915" width="13.7109375" customWidth="1"/>
    <col min="7169" max="7169" width="5.7109375" customWidth="1"/>
    <col min="7170" max="7170" width="50.7109375" customWidth="1"/>
    <col min="7171" max="7171" width="13.7109375" customWidth="1"/>
    <col min="7425" max="7425" width="5.7109375" customWidth="1"/>
    <col min="7426" max="7426" width="50.7109375" customWidth="1"/>
    <col min="7427" max="7427" width="13.7109375" customWidth="1"/>
    <col min="7681" max="7681" width="5.7109375" customWidth="1"/>
    <col min="7682" max="7682" width="50.7109375" customWidth="1"/>
    <col min="7683" max="7683" width="13.7109375" customWidth="1"/>
    <col min="7937" max="7937" width="5.7109375" customWidth="1"/>
    <col min="7938" max="7938" width="50.7109375" customWidth="1"/>
    <col min="7939" max="7939" width="13.7109375" customWidth="1"/>
    <col min="8193" max="8193" width="5.7109375" customWidth="1"/>
    <col min="8194" max="8194" width="50.7109375" customWidth="1"/>
    <col min="8195" max="8195" width="13.7109375" customWidth="1"/>
    <col min="8449" max="8449" width="5.7109375" customWidth="1"/>
    <col min="8450" max="8450" width="50.7109375" customWidth="1"/>
    <col min="8451" max="8451" width="13.7109375" customWidth="1"/>
    <col min="8705" max="8705" width="5.7109375" customWidth="1"/>
    <col min="8706" max="8706" width="50.7109375" customWidth="1"/>
    <col min="8707" max="8707" width="13.7109375" customWidth="1"/>
    <col min="8961" max="8961" width="5.7109375" customWidth="1"/>
    <col min="8962" max="8962" width="50.7109375" customWidth="1"/>
    <col min="8963" max="8963" width="13.7109375" customWidth="1"/>
    <col min="9217" max="9217" width="5.7109375" customWidth="1"/>
    <col min="9218" max="9218" width="50.7109375" customWidth="1"/>
    <col min="9219" max="9219" width="13.7109375" customWidth="1"/>
    <col min="9473" max="9473" width="5.7109375" customWidth="1"/>
    <col min="9474" max="9474" width="50.7109375" customWidth="1"/>
    <col min="9475" max="9475" width="13.7109375" customWidth="1"/>
    <col min="9729" max="9729" width="5.7109375" customWidth="1"/>
    <col min="9730" max="9730" width="50.7109375" customWidth="1"/>
    <col min="9731" max="9731" width="13.7109375" customWidth="1"/>
    <col min="9985" max="9985" width="5.7109375" customWidth="1"/>
    <col min="9986" max="9986" width="50.7109375" customWidth="1"/>
    <col min="9987" max="9987" width="13.7109375" customWidth="1"/>
    <col min="10241" max="10241" width="5.7109375" customWidth="1"/>
    <col min="10242" max="10242" width="50.7109375" customWidth="1"/>
    <col min="10243" max="10243" width="13.7109375" customWidth="1"/>
    <col min="10497" max="10497" width="5.7109375" customWidth="1"/>
    <col min="10498" max="10498" width="50.7109375" customWidth="1"/>
    <col min="10499" max="10499" width="13.7109375" customWidth="1"/>
    <col min="10753" max="10753" width="5.7109375" customWidth="1"/>
    <col min="10754" max="10754" width="50.7109375" customWidth="1"/>
    <col min="10755" max="10755" width="13.7109375" customWidth="1"/>
    <col min="11009" max="11009" width="5.7109375" customWidth="1"/>
    <col min="11010" max="11010" width="50.7109375" customWidth="1"/>
    <col min="11011" max="11011" width="13.7109375" customWidth="1"/>
    <col min="11265" max="11265" width="5.7109375" customWidth="1"/>
    <col min="11266" max="11266" width="50.7109375" customWidth="1"/>
    <col min="11267" max="11267" width="13.7109375" customWidth="1"/>
    <col min="11521" max="11521" width="5.7109375" customWidth="1"/>
    <col min="11522" max="11522" width="50.7109375" customWidth="1"/>
    <col min="11523" max="11523" width="13.7109375" customWidth="1"/>
    <col min="11777" max="11777" width="5.7109375" customWidth="1"/>
    <col min="11778" max="11778" width="50.7109375" customWidth="1"/>
    <col min="11779" max="11779" width="13.7109375" customWidth="1"/>
    <col min="12033" max="12033" width="5.7109375" customWidth="1"/>
    <col min="12034" max="12034" width="50.7109375" customWidth="1"/>
    <col min="12035" max="12035" width="13.7109375" customWidth="1"/>
    <col min="12289" max="12289" width="5.7109375" customWidth="1"/>
    <col min="12290" max="12290" width="50.7109375" customWidth="1"/>
    <col min="12291" max="12291" width="13.7109375" customWidth="1"/>
    <col min="12545" max="12545" width="5.7109375" customWidth="1"/>
    <col min="12546" max="12546" width="50.7109375" customWidth="1"/>
    <col min="12547" max="12547" width="13.7109375" customWidth="1"/>
    <col min="12801" max="12801" width="5.7109375" customWidth="1"/>
    <col min="12802" max="12802" width="50.7109375" customWidth="1"/>
    <col min="12803" max="12803" width="13.7109375" customWidth="1"/>
    <col min="13057" max="13057" width="5.7109375" customWidth="1"/>
    <col min="13058" max="13058" width="50.7109375" customWidth="1"/>
    <col min="13059" max="13059" width="13.7109375" customWidth="1"/>
    <col min="13313" max="13313" width="5.7109375" customWidth="1"/>
    <col min="13314" max="13314" width="50.7109375" customWidth="1"/>
    <col min="13315" max="13315" width="13.7109375" customWidth="1"/>
    <col min="13569" max="13569" width="5.7109375" customWidth="1"/>
    <col min="13570" max="13570" width="50.7109375" customWidth="1"/>
    <col min="13571" max="13571" width="13.7109375" customWidth="1"/>
    <col min="13825" max="13825" width="5.7109375" customWidth="1"/>
    <col min="13826" max="13826" width="50.7109375" customWidth="1"/>
    <col min="13827" max="13827" width="13.7109375" customWidth="1"/>
    <col min="14081" max="14081" width="5.7109375" customWidth="1"/>
    <col min="14082" max="14082" width="50.7109375" customWidth="1"/>
    <col min="14083" max="14083" width="13.7109375" customWidth="1"/>
    <col min="14337" max="14337" width="5.7109375" customWidth="1"/>
    <col min="14338" max="14338" width="50.7109375" customWidth="1"/>
    <col min="14339" max="14339" width="13.7109375" customWidth="1"/>
    <col min="14593" max="14593" width="5.7109375" customWidth="1"/>
    <col min="14594" max="14594" width="50.7109375" customWidth="1"/>
    <col min="14595" max="14595" width="13.7109375" customWidth="1"/>
    <col min="14849" max="14849" width="5.7109375" customWidth="1"/>
    <col min="14850" max="14850" width="50.7109375" customWidth="1"/>
    <col min="14851" max="14851" width="13.7109375" customWidth="1"/>
    <col min="15105" max="15105" width="5.7109375" customWidth="1"/>
    <col min="15106" max="15106" width="50.7109375" customWidth="1"/>
    <col min="15107" max="15107" width="13.7109375" customWidth="1"/>
    <col min="15361" max="15361" width="5.7109375" customWidth="1"/>
    <col min="15362" max="15362" width="50.7109375" customWidth="1"/>
    <col min="15363" max="15363" width="13.7109375" customWidth="1"/>
    <col min="15617" max="15617" width="5.7109375" customWidth="1"/>
    <col min="15618" max="15618" width="50.7109375" customWidth="1"/>
    <col min="15619" max="15619" width="13.7109375" customWidth="1"/>
    <col min="15873" max="15873" width="5.7109375" customWidth="1"/>
    <col min="15874" max="15874" width="50.7109375" customWidth="1"/>
    <col min="15875" max="15875" width="13.7109375" customWidth="1"/>
    <col min="16129" max="16129" width="5.7109375" customWidth="1"/>
    <col min="16130" max="16130" width="50.7109375" customWidth="1"/>
    <col min="16131" max="16131" width="13.7109375" customWidth="1"/>
  </cols>
  <sheetData>
    <row r="1" spans="1:22" x14ac:dyDescent="0.25">
      <c r="A1" s="38" t="s">
        <v>1174</v>
      </c>
    </row>
    <row r="2" spans="1:22" x14ac:dyDescent="0.25">
      <c r="A2" t="s">
        <v>582</v>
      </c>
    </row>
    <row r="3" spans="1:22" x14ac:dyDescent="0.25">
      <c r="A3" t="s">
        <v>1173</v>
      </c>
    </row>
    <row r="4" spans="1:22" x14ac:dyDescent="0.25">
      <c r="A4" t="s">
        <v>238</v>
      </c>
    </row>
    <row r="5" spans="1:22" x14ac:dyDescent="0.25">
      <c r="A5" t="s">
        <v>1767</v>
      </c>
    </row>
    <row r="6" spans="1:22" x14ac:dyDescent="0.25">
      <c r="A6" t="s">
        <v>1804</v>
      </c>
    </row>
    <row r="8" spans="1:22" s="36" customFormat="1" x14ac:dyDescent="0.25">
      <c r="A8" s="36" t="s">
        <v>235</v>
      </c>
      <c r="D8" s="37">
        <v>1929</v>
      </c>
      <c r="E8" s="37">
        <v>1930</v>
      </c>
      <c r="F8" s="37">
        <v>1931</v>
      </c>
      <c r="G8" s="37">
        <v>1932</v>
      </c>
      <c r="H8" s="37">
        <v>1933</v>
      </c>
      <c r="I8" s="37">
        <v>1934</v>
      </c>
      <c r="J8" s="37">
        <v>1935</v>
      </c>
      <c r="K8" s="37">
        <v>1936</v>
      </c>
      <c r="L8" s="37">
        <v>1937</v>
      </c>
      <c r="M8" s="37">
        <v>1938</v>
      </c>
      <c r="N8" s="37">
        <v>1939</v>
      </c>
      <c r="O8" s="37">
        <v>1940</v>
      </c>
      <c r="P8" s="37">
        <v>1941</v>
      </c>
      <c r="Q8" s="37">
        <v>1942</v>
      </c>
      <c r="R8" s="37">
        <v>1943</v>
      </c>
      <c r="S8" s="37">
        <v>1944</v>
      </c>
      <c r="T8" s="37">
        <v>1945</v>
      </c>
      <c r="U8" s="37">
        <v>1946</v>
      </c>
      <c r="V8" s="37">
        <v>1947</v>
      </c>
    </row>
    <row r="9" spans="1:22" s="33" customFormat="1" x14ac:dyDescent="0.25">
      <c r="A9" s="35">
        <v>1</v>
      </c>
      <c r="B9" s="33" t="s">
        <v>580</v>
      </c>
      <c r="C9" s="33" t="s">
        <v>542</v>
      </c>
      <c r="D9" s="34">
        <v>976</v>
      </c>
      <c r="E9" s="34">
        <v>986</v>
      </c>
      <c r="F9" s="34">
        <v>950</v>
      </c>
      <c r="G9" s="34">
        <v>856</v>
      </c>
      <c r="H9" s="34">
        <v>792</v>
      </c>
      <c r="I9" s="34">
        <v>848</v>
      </c>
      <c r="J9" s="34">
        <v>974</v>
      </c>
      <c r="K9" s="34">
        <v>1137</v>
      </c>
      <c r="L9" s="34">
        <v>1190</v>
      </c>
      <c r="M9" s="34">
        <v>1255</v>
      </c>
      <c r="N9" s="34">
        <v>1320</v>
      </c>
      <c r="O9" s="34">
        <v>1572</v>
      </c>
      <c r="P9" s="34">
        <v>2448</v>
      </c>
      <c r="Q9" s="34">
        <v>3997</v>
      </c>
      <c r="R9" s="34">
        <v>4656</v>
      </c>
      <c r="S9" s="34">
        <v>5114</v>
      </c>
      <c r="T9" s="34">
        <v>5437</v>
      </c>
      <c r="U9" s="34">
        <v>5519</v>
      </c>
      <c r="V9" s="34">
        <v>5463</v>
      </c>
    </row>
    <row r="10" spans="1:22" s="8" customFormat="1" x14ac:dyDescent="0.25">
      <c r="A10" s="33"/>
      <c r="B10" s="8" t="s">
        <v>1172</v>
      </c>
      <c r="C10" s="8" t="s">
        <v>185</v>
      </c>
      <c r="D10" s="9"/>
      <c r="E10" s="9"/>
      <c r="F10" s="9"/>
      <c r="G10" s="9"/>
      <c r="H10" s="9"/>
      <c r="I10" s="9"/>
      <c r="J10" s="9"/>
      <c r="K10" s="9"/>
      <c r="L10" s="9"/>
      <c r="M10" s="9"/>
      <c r="N10" s="9"/>
      <c r="O10" s="9"/>
      <c r="P10" s="9"/>
      <c r="Q10" s="9"/>
      <c r="R10" s="9"/>
      <c r="S10" s="9"/>
      <c r="T10" s="9"/>
      <c r="U10" s="9"/>
      <c r="V10" s="9"/>
    </row>
    <row r="11" spans="1:22" s="33" customFormat="1" x14ac:dyDescent="0.25">
      <c r="A11" s="35">
        <v>2</v>
      </c>
      <c r="B11" s="33" t="s">
        <v>578</v>
      </c>
      <c r="C11" s="33" t="s">
        <v>542</v>
      </c>
      <c r="D11" s="34">
        <v>976</v>
      </c>
      <c r="E11" s="34">
        <v>986</v>
      </c>
      <c r="F11" s="34">
        <v>950</v>
      </c>
      <c r="G11" s="34">
        <v>856</v>
      </c>
      <c r="H11" s="34">
        <v>792</v>
      </c>
      <c r="I11" s="34">
        <v>848</v>
      </c>
      <c r="J11" s="34">
        <v>974</v>
      </c>
      <c r="K11" s="34">
        <v>1137</v>
      </c>
      <c r="L11" s="34">
        <v>1190</v>
      </c>
      <c r="M11" s="34">
        <v>1255</v>
      </c>
      <c r="N11" s="34">
        <v>1320</v>
      </c>
      <c r="O11" s="34">
        <v>1572</v>
      </c>
      <c r="P11" s="34">
        <v>2448</v>
      </c>
      <c r="Q11" s="34">
        <v>3997</v>
      </c>
      <c r="R11" s="34">
        <v>4656</v>
      </c>
      <c r="S11" s="34">
        <v>5114</v>
      </c>
      <c r="T11" s="34">
        <v>5437</v>
      </c>
      <c r="U11" s="34">
        <v>5519</v>
      </c>
      <c r="V11" s="34">
        <v>5463</v>
      </c>
    </row>
    <row r="12" spans="1:22" s="33" customFormat="1" x14ac:dyDescent="0.25">
      <c r="A12" s="35">
        <v>3</v>
      </c>
      <c r="B12" s="33" t="s">
        <v>577</v>
      </c>
      <c r="C12" s="33" t="s">
        <v>576</v>
      </c>
      <c r="D12" s="34">
        <v>498</v>
      </c>
      <c r="E12" s="34">
        <v>486</v>
      </c>
      <c r="F12" s="34">
        <v>445</v>
      </c>
      <c r="G12" s="34">
        <v>386</v>
      </c>
      <c r="H12" s="34">
        <v>351</v>
      </c>
      <c r="I12" s="34">
        <v>385</v>
      </c>
      <c r="J12" s="34">
        <v>412</v>
      </c>
      <c r="K12" s="34">
        <v>499</v>
      </c>
      <c r="L12" s="34">
        <v>511</v>
      </c>
      <c r="M12" s="34">
        <v>511</v>
      </c>
      <c r="N12" s="34">
        <v>530</v>
      </c>
      <c r="O12" s="34">
        <v>585</v>
      </c>
      <c r="P12" s="34">
        <v>664</v>
      </c>
      <c r="Q12" s="34">
        <v>814</v>
      </c>
      <c r="R12" s="34">
        <v>1021</v>
      </c>
      <c r="S12" s="34">
        <v>1413</v>
      </c>
      <c r="T12" s="34">
        <v>1629</v>
      </c>
      <c r="U12" s="34">
        <v>1842</v>
      </c>
      <c r="V12" s="34">
        <v>2303</v>
      </c>
    </row>
    <row r="13" spans="1:22" s="10" customFormat="1" x14ac:dyDescent="0.25">
      <c r="A13" s="32">
        <v>4</v>
      </c>
      <c r="B13" s="10" t="s">
        <v>1171</v>
      </c>
      <c r="C13" s="10" t="s">
        <v>1209</v>
      </c>
      <c r="D13" s="11" t="s">
        <v>242</v>
      </c>
      <c r="E13" s="11" t="s">
        <v>242</v>
      </c>
      <c r="F13" s="11" t="s">
        <v>242</v>
      </c>
      <c r="G13" s="11" t="s">
        <v>242</v>
      </c>
      <c r="H13" s="11" t="s">
        <v>242</v>
      </c>
      <c r="I13" s="11" t="s">
        <v>242</v>
      </c>
      <c r="J13" s="11" t="s">
        <v>242</v>
      </c>
      <c r="K13" s="11" t="s">
        <v>242</v>
      </c>
      <c r="L13" s="11" t="s">
        <v>242</v>
      </c>
      <c r="M13" s="11" t="s">
        <v>242</v>
      </c>
      <c r="N13" s="11" t="s">
        <v>242</v>
      </c>
      <c r="O13" s="11" t="s">
        <v>242</v>
      </c>
      <c r="P13" s="11" t="s">
        <v>242</v>
      </c>
      <c r="Q13" s="11" t="s">
        <v>242</v>
      </c>
      <c r="R13" s="11" t="s">
        <v>242</v>
      </c>
      <c r="S13" s="11" t="s">
        <v>242</v>
      </c>
      <c r="T13" s="11" t="s">
        <v>242</v>
      </c>
      <c r="U13" s="11" t="s">
        <v>242</v>
      </c>
      <c r="V13" s="11" t="s">
        <v>242</v>
      </c>
    </row>
    <row r="14" spans="1:22" s="10" customFormat="1" x14ac:dyDescent="0.25">
      <c r="A14" s="32">
        <v>5</v>
      </c>
      <c r="B14" s="10" t="s">
        <v>573</v>
      </c>
      <c r="C14" s="10" t="s">
        <v>1209</v>
      </c>
      <c r="D14" s="11" t="s">
        <v>242</v>
      </c>
      <c r="E14" s="11" t="s">
        <v>242</v>
      </c>
      <c r="F14" s="11" t="s">
        <v>242</v>
      </c>
      <c r="G14" s="11" t="s">
        <v>242</v>
      </c>
      <c r="H14" s="11" t="s">
        <v>242</v>
      </c>
      <c r="I14" s="11" t="s">
        <v>242</v>
      </c>
      <c r="J14" s="11" t="s">
        <v>242</v>
      </c>
      <c r="K14" s="11" t="s">
        <v>242</v>
      </c>
      <c r="L14" s="11" t="s">
        <v>242</v>
      </c>
      <c r="M14" s="11" t="s">
        <v>242</v>
      </c>
      <c r="N14" s="11" t="s">
        <v>242</v>
      </c>
      <c r="O14" s="11" t="s">
        <v>242</v>
      </c>
      <c r="P14" s="11" t="s">
        <v>242</v>
      </c>
      <c r="Q14" s="11" t="s">
        <v>242</v>
      </c>
      <c r="R14" s="11" t="s">
        <v>242</v>
      </c>
      <c r="S14" s="11" t="s">
        <v>242</v>
      </c>
      <c r="T14" s="11" t="s">
        <v>242</v>
      </c>
      <c r="U14" s="11" t="s">
        <v>242</v>
      </c>
      <c r="V14" s="11" t="s">
        <v>242</v>
      </c>
    </row>
    <row r="15" spans="1:22" s="10" customFormat="1" x14ac:dyDescent="0.25">
      <c r="A15" s="32">
        <v>6</v>
      </c>
      <c r="B15" s="10" t="s">
        <v>1170</v>
      </c>
      <c r="C15" s="10" t="s">
        <v>1209</v>
      </c>
      <c r="D15" s="11" t="s">
        <v>242</v>
      </c>
      <c r="E15" s="11" t="s">
        <v>242</v>
      </c>
      <c r="F15" s="11" t="s">
        <v>242</v>
      </c>
      <c r="G15" s="11" t="s">
        <v>242</v>
      </c>
      <c r="H15" s="11" t="s">
        <v>242</v>
      </c>
      <c r="I15" s="11" t="s">
        <v>242</v>
      </c>
      <c r="J15" s="11" t="s">
        <v>242</v>
      </c>
      <c r="K15" s="11" t="s">
        <v>242</v>
      </c>
      <c r="L15" s="11" t="s">
        <v>242</v>
      </c>
      <c r="M15" s="11" t="s">
        <v>242</v>
      </c>
      <c r="N15" s="11" t="s">
        <v>242</v>
      </c>
      <c r="O15" s="11" t="s">
        <v>242</v>
      </c>
      <c r="P15" s="11" t="s">
        <v>242</v>
      </c>
      <c r="Q15" s="11" t="s">
        <v>242</v>
      </c>
      <c r="R15" s="11" t="s">
        <v>242</v>
      </c>
      <c r="S15" s="11" t="s">
        <v>242</v>
      </c>
      <c r="T15" s="11" t="s">
        <v>242</v>
      </c>
      <c r="U15" s="11" t="s">
        <v>242</v>
      </c>
      <c r="V15" s="11" t="s">
        <v>242</v>
      </c>
    </row>
    <row r="16" spans="1:22" s="10" customFormat="1" x14ac:dyDescent="0.25">
      <c r="A16" s="32">
        <v>7</v>
      </c>
      <c r="B16" s="10" t="s">
        <v>569</v>
      </c>
      <c r="C16" s="10" t="s">
        <v>1209</v>
      </c>
      <c r="D16" s="11" t="s">
        <v>242</v>
      </c>
      <c r="E16" s="11" t="s">
        <v>242</v>
      </c>
      <c r="F16" s="11" t="s">
        <v>242</v>
      </c>
      <c r="G16" s="11" t="s">
        <v>242</v>
      </c>
      <c r="H16" s="11" t="s">
        <v>242</v>
      </c>
      <c r="I16" s="11" t="s">
        <v>242</v>
      </c>
      <c r="J16" s="11" t="s">
        <v>242</v>
      </c>
      <c r="K16" s="11" t="s">
        <v>242</v>
      </c>
      <c r="L16" s="11" t="s">
        <v>242</v>
      </c>
      <c r="M16" s="11" t="s">
        <v>242</v>
      </c>
      <c r="N16" s="11" t="s">
        <v>242</v>
      </c>
      <c r="O16" s="11" t="s">
        <v>242</v>
      </c>
      <c r="P16" s="11" t="s">
        <v>242</v>
      </c>
      <c r="Q16" s="11" t="s">
        <v>242</v>
      </c>
      <c r="R16" s="11" t="s">
        <v>242</v>
      </c>
      <c r="S16" s="11" t="s">
        <v>242</v>
      </c>
      <c r="T16" s="11" t="s">
        <v>242</v>
      </c>
      <c r="U16" s="11" t="s">
        <v>242</v>
      </c>
      <c r="V16" s="11" t="s">
        <v>242</v>
      </c>
    </row>
    <row r="17" spans="1:22" s="10" customFormat="1" x14ac:dyDescent="0.25">
      <c r="A17" s="32">
        <v>8</v>
      </c>
      <c r="B17" s="10" t="s">
        <v>567</v>
      </c>
      <c r="C17" s="10" t="s">
        <v>1209</v>
      </c>
      <c r="D17" s="11" t="s">
        <v>242</v>
      </c>
      <c r="E17" s="11" t="s">
        <v>242</v>
      </c>
      <c r="F17" s="11" t="s">
        <v>242</v>
      </c>
      <c r="G17" s="11" t="s">
        <v>242</v>
      </c>
      <c r="H17" s="11" t="s">
        <v>242</v>
      </c>
      <c r="I17" s="11" t="s">
        <v>242</v>
      </c>
      <c r="J17" s="11" t="s">
        <v>242</v>
      </c>
      <c r="K17" s="11" t="s">
        <v>242</v>
      </c>
      <c r="L17" s="11" t="s">
        <v>242</v>
      </c>
      <c r="M17" s="11" t="s">
        <v>242</v>
      </c>
      <c r="N17" s="11" t="s">
        <v>242</v>
      </c>
      <c r="O17" s="11" t="s">
        <v>242</v>
      </c>
      <c r="P17" s="11" t="s">
        <v>242</v>
      </c>
      <c r="Q17" s="11" t="s">
        <v>242</v>
      </c>
      <c r="R17" s="11" t="s">
        <v>242</v>
      </c>
      <c r="S17" s="11" t="s">
        <v>242</v>
      </c>
      <c r="T17" s="11" t="s">
        <v>242</v>
      </c>
      <c r="U17" s="11" t="s">
        <v>242</v>
      </c>
      <c r="V17" s="11" t="s">
        <v>242</v>
      </c>
    </row>
    <row r="18" spans="1:22" s="10" customFormat="1" x14ac:dyDescent="0.25">
      <c r="A18" s="32">
        <v>9</v>
      </c>
      <c r="B18" s="10" t="s">
        <v>565</v>
      </c>
      <c r="C18" s="10" t="s">
        <v>1209</v>
      </c>
      <c r="D18" s="11" t="s">
        <v>242</v>
      </c>
      <c r="E18" s="11" t="s">
        <v>242</v>
      </c>
      <c r="F18" s="11" t="s">
        <v>242</v>
      </c>
      <c r="G18" s="11" t="s">
        <v>242</v>
      </c>
      <c r="H18" s="11" t="s">
        <v>242</v>
      </c>
      <c r="I18" s="11" t="s">
        <v>242</v>
      </c>
      <c r="J18" s="11" t="s">
        <v>242</v>
      </c>
      <c r="K18" s="11" t="s">
        <v>242</v>
      </c>
      <c r="L18" s="11" t="s">
        <v>242</v>
      </c>
      <c r="M18" s="11" t="s">
        <v>242</v>
      </c>
      <c r="N18" s="11" t="s">
        <v>242</v>
      </c>
      <c r="O18" s="11" t="s">
        <v>242</v>
      </c>
      <c r="P18" s="11" t="s">
        <v>242</v>
      </c>
      <c r="Q18" s="11" t="s">
        <v>242</v>
      </c>
      <c r="R18" s="11" t="s">
        <v>242</v>
      </c>
      <c r="S18" s="11" t="s">
        <v>242</v>
      </c>
      <c r="T18" s="11" t="s">
        <v>242</v>
      </c>
      <c r="U18" s="11" t="s">
        <v>242</v>
      </c>
      <c r="V18" s="11" t="s">
        <v>242</v>
      </c>
    </row>
    <row r="19" spans="1:22" s="10" customFormat="1" x14ac:dyDescent="0.25">
      <c r="A19" s="32">
        <v>10</v>
      </c>
      <c r="B19" s="10" t="s">
        <v>563</v>
      </c>
      <c r="C19" s="10" t="s">
        <v>1209</v>
      </c>
      <c r="D19" s="11" t="s">
        <v>242</v>
      </c>
      <c r="E19" s="11" t="s">
        <v>242</v>
      </c>
      <c r="F19" s="11" t="s">
        <v>242</v>
      </c>
      <c r="G19" s="11" t="s">
        <v>242</v>
      </c>
      <c r="H19" s="11" t="s">
        <v>242</v>
      </c>
      <c r="I19" s="11" t="s">
        <v>242</v>
      </c>
      <c r="J19" s="11" t="s">
        <v>242</v>
      </c>
      <c r="K19" s="11" t="s">
        <v>242</v>
      </c>
      <c r="L19" s="11" t="s">
        <v>242</v>
      </c>
      <c r="M19" s="11" t="s">
        <v>242</v>
      </c>
      <c r="N19" s="11" t="s">
        <v>242</v>
      </c>
      <c r="O19" s="11" t="s">
        <v>242</v>
      </c>
      <c r="P19" s="11" t="s">
        <v>242</v>
      </c>
      <c r="Q19" s="11" t="s">
        <v>242</v>
      </c>
      <c r="R19" s="11" t="s">
        <v>242</v>
      </c>
      <c r="S19" s="11" t="s">
        <v>242</v>
      </c>
      <c r="T19" s="11" t="s">
        <v>242</v>
      </c>
      <c r="U19" s="11" t="s">
        <v>242</v>
      </c>
      <c r="V19" s="11" t="s">
        <v>242</v>
      </c>
    </row>
    <row r="20" spans="1:22" s="10" customFormat="1" x14ac:dyDescent="0.25">
      <c r="A20" s="32">
        <v>11</v>
      </c>
      <c r="B20" s="10" t="s">
        <v>561</v>
      </c>
      <c r="C20" s="10" t="s">
        <v>1209</v>
      </c>
      <c r="D20" s="11" t="s">
        <v>242</v>
      </c>
      <c r="E20" s="11" t="s">
        <v>242</v>
      </c>
      <c r="F20" s="11" t="s">
        <v>242</v>
      </c>
      <c r="G20" s="11" t="s">
        <v>242</v>
      </c>
      <c r="H20" s="11" t="s">
        <v>242</v>
      </c>
      <c r="I20" s="11" t="s">
        <v>242</v>
      </c>
      <c r="J20" s="11" t="s">
        <v>242</v>
      </c>
      <c r="K20" s="11" t="s">
        <v>242</v>
      </c>
      <c r="L20" s="11" t="s">
        <v>242</v>
      </c>
      <c r="M20" s="11" t="s">
        <v>242</v>
      </c>
      <c r="N20" s="11" t="s">
        <v>242</v>
      </c>
      <c r="O20" s="11" t="s">
        <v>242</v>
      </c>
      <c r="P20" s="11" t="s">
        <v>242</v>
      </c>
      <c r="Q20" s="11" t="s">
        <v>242</v>
      </c>
      <c r="R20" s="11" t="s">
        <v>242</v>
      </c>
      <c r="S20" s="11" t="s">
        <v>242</v>
      </c>
      <c r="T20" s="11" t="s">
        <v>242</v>
      </c>
      <c r="U20" s="11" t="s">
        <v>242</v>
      </c>
      <c r="V20" s="11" t="s">
        <v>242</v>
      </c>
    </row>
    <row r="21" spans="1:22" s="10" customFormat="1" x14ac:dyDescent="0.25">
      <c r="A21" s="32">
        <v>12</v>
      </c>
      <c r="B21" s="10" t="s">
        <v>559</v>
      </c>
      <c r="C21" s="10" t="s">
        <v>1209</v>
      </c>
      <c r="D21" s="11" t="s">
        <v>242</v>
      </c>
      <c r="E21" s="11" t="s">
        <v>242</v>
      </c>
      <c r="F21" s="11" t="s">
        <v>242</v>
      </c>
      <c r="G21" s="11" t="s">
        <v>242</v>
      </c>
      <c r="H21" s="11" t="s">
        <v>242</v>
      </c>
      <c r="I21" s="11" t="s">
        <v>242</v>
      </c>
      <c r="J21" s="11" t="s">
        <v>242</v>
      </c>
      <c r="K21" s="11" t="s">
        <v>242</v>
      </c>
      <c r="L21" s="11" t="s">
        <v>242</v>
      </c>
      <c r="M21" s="11" t="s">
        <v>242</v>
      </c>
      <c r="N21" s="11" t="s">
        <v>242</v>
      </c>
      <c r="O21" s="11" t="s">
        <v>242</v>
      </c>
      <c r="P21" s="11" t="s">
        <v>242</v>
      </c>
      <c r="Q21" s="11" t="s">
        <v>242</v>
      </c>
      <c r="R21" s="11" t="s">
        <v>242</v>
      </c>
      <c r="S21" s="11" t="s">
        <v>242</v>
      </c>
      <c r="T21" s="11" t="s">
        <v>242</v>
      </c>
      <c r="U21" s="11" t="s">
        <v>242</v>
      </c>
      <c r="V21" s="11" t="s">
        <v>242</v>
      </c>
    </row>
    <row r="22" spans="1:22" s="10" customFormat="1" x14ac:dyDescent="0.25">
      <c r="A22" s="32">
        <v>13</v>
      </c>
      <c r="B22" s="10" t="s">
        <v>557</v>
      </c>
      <c r="C22" s="10" t="s">
        <v>1209</v>
      </c>
      <c r="D22" s="11" t="s">
        <v>242</v>
      </c>
      <c r="E22" s="11" t="s">
        <v>242</v>
      </c>
      <c r="F22" s="11" t="s">
        <v>242</v>
      </c>
      <c r="G22" s="11" t="s">
        <v>242</v>
      </c>
      <c r="H22" s="11" t="s">
        <v>242</v>
      </c>
      <c r="I22" s="11" t="s">
        <v>242</v>
      </c>
      <c r="J22" s="11" t="s">
        <v>242</v>
      </c>
      <c r="K22" s="11" t="s">
        <v>242</v>
      </c>
      <c r="L22" s="11" t="s">
        <v>242</v>
      </c>
      <c r="M22" s="11" t="s">
        <v>242</v>
      </c>
      <c r="N22" s="11" t="s">
        <v>242</v>
      </c>
      <c r="O22" s="11" t="s">
        <v>242</v>
      </c>
      <c r="P22" s="11" t="s">
        <v>242</v>
      </c>
      <c r="Q22" s="11" t="s">
        <v>242</v>
      </c>
      <c r="R22" s="11" t="s">
        <v>242</v>
      </c>
      <c r="S22" s="11" t="s">
        <v>242</v>
      </c>
      <c r="T22" s="11" t="s">
        <v>242</v>
      </c>
      <c r="U22" s="11" t="s">
        <v>242</v>
      </c>
      <c r="V22" s="11" t="s">
        <v>242</v>
      </c>
    </row>
    <row r="23" spans="1:22" s="10" customFormat="1" x14ac:dyDescent="0.25">
      <c r="A23" s="32">
        <v>14</v>
      </c>
      <c r="B23" s="10" t="s">
        <v>555</v>
      </c>
      <c r="C23" s="10" t="s">
        <v>1209</v>
      </c>
      <c r="D23" s="11" t="s">
        <v>242</v>
      </c>
      <c r="E23" s="11" t="s">
        <v>242</v>
      </c>
      <c r="F23" s="11" t="s">
        <v>242</v>
      </c>
      <c r="G23" s="11" t="s">
        <v>242</v>
      </c>
      <c r="H23" s="11" t="s">
        <v>242</v>
      </c>
      <c r="I23" s="11" t="s">
        <v>242</v>
      </c>
      <c r="J23" s="11" t="s">
        <v>242</v>
      </c>
      <c r="K23" s="11" t="s">
        <v>242</v>
      </c>
      <c r="L23" s="11" t="s">
        <v>242</v>
      </c>
      <c r="M23" s="11" t="s">
        <v>242</v>
      </c>
      <c r="N23" s="11" t="s">
        <v>242</v>
      </c>
      <c r="O23" s="11" t="s">
        <v>242</v>
      </c>
      <c r="P23" s="11" t="s">
        <v>242</v>
      </c>
      <c r="Q23" s="11" t="s">
        <v>242</v>
      </c>
      <c r="R23" s="11" t="s">
        <v>242</v>
      </c>
      <c r="S23" s="11" t="s">
        <v>242</v>
      </c>
      <c r="T23" s="11" t="s">
        <v>242</v>
      </c>
      <c r="U23" s="11" t="s">
        <v>242</v>
      </c>
      <c r="V23" s="11" t="s">
        <v>242</v>
      </c>
    </row>
    <row r="24" spans="1:22" s="10" customFormat="1" x14ac:dyDescent="0.25">
      <c r="A24" s="32">
        <v>15</v>
      </c>
      <c r="B24" s="10" t="s">
        <v>1169</v>
      </c>
      <c r="C24" s="10" t="s">
        <v>1209</v>
      </c>
      <c r="D24" s="11" t="s">
        <v>242</v>
      </c>
      <c r="E24" s="11" t="s">
        <v>242</v>
      </c>
      <c r="F24" s="11" t="s">
        <v>242</v>
      </c>
      <c r="G24" s="11" t="s">
        <v>242</v>
      </c>
      <c r="H24" s="11" t="s">
        <v>242</v>
      </c>
      <c r="I24" s="11" t="s">
        <v>242</v>
      </c>
      <c r="J24" s="11" t="s">
        <v>242</v>
      </c>
      <c r="K24" s="11" t="s">
        <v>242</v>
      </c>
      <c r="L24" s="11" t="s">
        <v>242</v>
      </c>
      <c r="M24" s="11" t="s">
        <v>242</v>
      </c>
      <c r="N24" s="11" t="s">
        <v>242</v>
      </c>
      <c r="O24" s="11" t="s">
        <v>242</v>
      </c>
      <c r="P24" s="11" t="s">
        <v>242</v>
      </c>
      <c r="Q24" s="11" t="s">
        <v>242</v>
      </c>
      <c r="R24" s="11" t="s">
        <v>242</v>
      </c>
      <c r="S24" s="11" t="s">
        <v>242</v>
      </c>
      <c r="T24" s="11" t="s">
        <v>242</v>
      </c>
      <c r="U24" s="11" t="s">
        <v>242</v>
      </c>
      <c r="V24" s="11" t="s">
        <v>242</v>
      </c>
    </row>
    <row r="25" spans="1:22" s="10" customFormat="1" x14ac:dyDescent="0.25">
      <c r="A25" s="32">
        <v>16</v>
      </c>
      <c r="B25" s="10" t="s">
        <v>551</v>
      </c>
      <c r="C25" s="10" t="s">
        <v>1209</v>
      </c>
      <c r="D25" s="11" t="s">
        <v>242</v>
      </c>
      <c r="E25" s="11" t="s">
        <v>242</v>
      </c>
      <c r="F25" s="11" t="s">
        <v>242</v>
      </c>
      <c r="G25" s="11" t="s">
        <v>242</v>
      </c>
      <c r="H25" s="11" t="s">
        <v>242</v>
      </c>
      <c r="I25" s="11" t="s">
        <v>242</v>
      </c>
      <c r="J25" s="11" t="s">
        <v>242</v>
      </c>
      <c r="K25" s="11" t="s">
        <v>242</v>
      </c>
      <c r="L25" s="11" t="s">
        <v>242</v>
      </c>
      <c r="M25" s="11" t="s">
        <v>242</v>
      </c>
      <c r="N25" s="11" t="s">
        <v>242</v>
      </c>
      <c r="O25" s="11" t="s">
        <v>242</v>
      </c>
      <c r="P25" s="11" t="s">
        <v>242</v>
      </c>
      <c r="Q25" s="11" t="s">
        <v>242</v>
      </c>
      <c r="R25" s="11" t="s">
        <v>242</v>
      </c>
      <c r="S25" s="11" t="s">
        <v>242</v>
      </c>
      <c r="T25" s="11" t="s">
        <v>242</v>
      </c>
      <c r="U25" s="11" t="s">
        <v>242</v>
      </c>
      <c r="V25" s="11" t="s">
        <v>242</v>
      </c>
    </row>
    <row r="26" spans="1:22" s="10" customFormat="1" x14ac:dyDescent="0.25">
      <c r="A26" s="32">
        <v>17</v>
      </c>
      <c r="B26" s="10" t="s">
        <v>549</v>
      </c>
      <c r="C26" s="10" t="s">
        <v>1209</v>
      </c>
      <c r="D26" s="11" t="s">
        <v>242</v>
      </c>
      <c r="E26" s="11" t="s">
        <v>242</v>
      </c>
      <c r="F26" s="11" t="s">
        <v>242</v>
      </c>
      <c r="G26" s="11" t="s">
        <v>242</v>
      </c>
      <c r="H26" s="11" t="s">
        <v>242</v>
      </c>
      <c r="I26" s="11" t="s">
        <v>242</v>
      </c>
      <c r="J26" s="11" t="s">
        <v>242</v>
      </c>
      <c r="K26" s="11" t="s">
        <v>242</v>
      </c>
      <c r="L26" s="11" t="s">
        <v>242</v>
      </c>
      <c r="M26" s="11" t="s">
        <v>242</v>
      </c>
      <c r="N26" s="11" t="s">
        <v>242</v>
      </c>
      <c r="O26" s="11" t="s">
        <v>242</v>
      </c>
      <c r="P26" s="11" t="s">
        <v>242</v>
      </c>
      <c r="Q26" s="11" t="s">
        <v>242</v>
      </c>
      <c r="R26" s="11" t="s">
        <v>242</v>
      </c>
      <c r="S26" s="11" t="s">
        <v>242</v>
      </c>
      <c r="T26" s="11" t="s">
        <v>242</v>
      </c>
      <c r="U26" s="11" t="s">
        <v>242</v>
      </c>
      <c r="V26" s="11" t="s">
        <v>242</v>
      </c>
    </row>
    <row r="27" spans="1:22" s="33" customFormat="1" x14ac:dyDescent="0.25">
      <c r="A27" s="35">
        <v>18</v>
      </c>
      <c r="B27" s="33" t="s">
        <v>547</v>
      </c>
      <c r="C27" s="33" t="s">
        <v>546</v>
      </c>
      <c r="D27" s="34">
        <v>478</v>
      </c>
      <c r="E27" s="34">
        <v>500</v>
      </c>
      <c r="F27" s="34">
        <v>505</v>
      </c>
      <c r="G27" s="34">
        <v>470</v>
      </c>
      <c r="H27" s="34">
        <v>441</v>
      </c>
      <c r="I27" s="34">
        <v>463</v>
      </c>
      <c r="J27" s="34">
        <v>562</v>
      </c>
      <c r="K27" s="34">
        <v>638</v>
      </c>
      <c r="L27" s="34">
        <v>679</v>
      </c>
      <c r="M27" s="34">
        <v>744</v>
      </c>
      <c r="N27" s="34">
        <v>791</v>
      </c>
      <c r="O27" s="34">
        <v>987</v>
      </c>
      <c r="P27" s="34">
        <v>1784</v>
      </c>
      <c r="Q27" s="34">
        <v>3183</v>
      </c>
      <c r="R27" s="34">
        <v>3635</v>
      </c>
      <c r="S27" s="34">
        <v>3701</v>
      </c>
      <c r="T27" s="34">
        <v>3808</v>
      </c>
      <c r="U27" s="34">
        <v>3677</v>
      </c>
      <c r="V27" s="34">
        <v>3159</v>
      </c>
    </row>
    <row r="28" spans="1:22" s="8" customFormat="1" x14ac:dyDescent="0.25">
      <c r="A28" s="35">
        <v>19</v>
      </c>
      <c r="B28" s="8" t="s">
        <v>545</v>
      </c>
      <c r="C28" s="8" t="s">
        <v>1209</v>
      </c>
      <c r="D28" s="9" t="s">
        <v>242</v>
      </c>
      <c r="E28" s="9" t="s">
        <v>242</v>
      </c>
      <c r="F28" s="9" t="s">
        <v>242</v>
      </c>
      <c r="G28" s="9" t="s">
        <v>242</v>
      </c>
      <c r="H28" s="9" t="s">
        <v>242</v>
      </c>
      <c r="I28" s="9" t="s">
        <v>242</v>
      </c>
      <c r="J28" s="9" t="s">
        <v>242</v>
      </c>
      <c r="K28" s="9" t="s">
        <v>242</v>
      </c>
      <c r="L28" s="9" t="s">
        <v>242</v>
      </c>
      <c r="M28" s="9" t="s">
        <v>242</v>
      </c>
      <c r="N28" s="9" t="s">
        <v>242</v>
      </c>
      <c r="O28" s="9" t="s">
        <v>242</v>
      </c>
      <c r="P28" s="9" t="s">
        <v>242</v>
      </c>
      <c r="Q28" s="9" t="s">
        <v>242</v>
      </c>
      <c r="R28" s="9" t="s">
        <v>242</v>
      </c>
      <c r="S28" s="9" t="s">
        <v>242</v>
      </c>
      <c r="T28" s="9" t="s">
        <v>242</v>
      </c>
      <c r="U28" s="9" t="s">
        <v>242</v>
      </c>
      <c r="V28" s="9" t="s">
        <v>242</v>
      </c>
    </row>
    <row r="29" spans="1:22" s="8" customFormat="1" x14ac:dyDescent="0.25">
      <c r="A29" s="33"/>
      <c r="B29" s="8" t="s">
        <v>544</v>
      </c>
      <c r="C29" s="8" t="s">
        <v>185</v>
      </c>
      <c r="D29" s="9"/>
      <c r="E29" s="9"/>
      <c r="F29" s="9"/>
      <c r="G29" s="9"/>
      <c r="H29" s="9"/>
      <c r="I29" s="9"/>
      <c r="J29" s="9"/>
      <c r="K29" s="9"/>
      <c r="L29" s="9"/>
      <c r="M29" s="9"/>
      <c r="N29" s="9"/>
      <c r="O29" s="9"/>
      <c r="P29" s="9"/>
      <c r="Q29" s="9"/>
      <c r="R29" s="9"/>
      <c r="S29" s="9"/>
      <c r="T29" s="9"/>
      <c r="U29" s="9"/>
      <c r="V29" s="9"/>
    </row>
    <row r="30" spans="1:22" s="39" customFormat="1" x14ac:dyDescent="0.25">
      <c r="A30" s="32">
        <v>20</v>
      </c>
      <c r="B30" s="39" t="s">
        <v>543</v>
      </c>
      <c r="C30" s="39" t="s">
        <v>542</v>
      </c>
      <c r="D30" s="40" t="s">
        <v>242</v>
      </c>
      <c r="E30" s="40" t="s">
        <v>242</v>
      </c>
      <c r="F30" s="40" t="s">
        <v>242</v>
      </c>
      <c r="G30" s="40" t="s">
        <v>242</v>
      </c>
      <c r="H30" s="40" t="s">
        <v>242</v>
      </c>
      <c r="I30" s="40" t="s">
        <v>242</v>
      </c>
      <c r="J30" s="40" t="s">
        <v>242</v>
      </c>
      <c r="K30" s="40" t="s">
        <v>242</v>
      </c>
      <c r="L30" s="40" t="s">
        <v>242</v>
      </c>
      <c r="M30" s="40" t="s">
        <v>242</v>
      </c>
      <c r="N30" s="40" t="s">
        <v>242</v>
      </c>
      <c r="O30" s="40" t="s">
        <v>242</v>
      </c>
      <c r="P30" s="40" t="s">
        <v>242</v>
      </c>
      <c r="Q30" s="40" t="s">
        <v>242</v>
      </c>
      <c r="R30" s="40" t="s">
        <v>242</v>
      </c>
      <c r="S30" s="40" t="s">
        <v>242</v>
      </c>
      <c r="T30" s="40" t="s">
        <v>242</v>
      </c>
      <c r="U30" s="40" t="s">
        <v>242</v>
      </c>
      <c r="V30" s="40" t="s">
        <v>242</v>
      </c>
    </row>
    <row r="31" spans="1:22" s="39" customFormat="1" x14ac:dyDescent="0.25">
      <c r="A31" s="32">
        <v>21</v>
      </c>
      <c r="B31" s="39" t="s">
        <v>541</v>
      </c>
      <c r="C31" s="39" t="s">
        <v>540</v>
      </c>
      <c r="D31" s="40" t="s">
        <v>242</v>
      </c>
      <c r="E31" s="40" t="s">
        <v>242</v>
      </c>
      <c r="F31" s="40" t="s">
        <v>242</v>
      </c>
      <c r="G31" s="40" t="s">
        <v>242</v>
      </c>
      <c r="H31" s="40" t="s">
        <v>242</v>
      </c>
      <c r="I31" s="40" t="s">
        <v>242</v>
      </c>
      <c r="J31" s="40" t="s">
        <v>242</v>
      </c>
      <c r="K31" s="40" t="s">
        <v>242</v>
      </c>
      <c r="L31" s="40" t="s">
        <v>242</v>
      </c>
      <c r="M31" s="40" t="s">
        <v>242</v>
      </c>
      <c r="N31" s="40" t="s">
        <v>242</v>
      </c>
      <c r="O31" s="40" t="s">
        <v>242</v>
      </c>
      <c r="P31" s="40" t="s">
        <v>242</v>
      </c>
      <c r="Q31" s="40" t="s">
        <v>242</v>
      </c>
      <c r="R31" s="40" t="s">
        <v>242</v>
      </c>
      <c r="S31" s="40" t="s">
        <v>242</v>
      </c>
      <c r="T31" s="40" t="s">
        <v>242</v>
      </c>
      <c r="U31" s="40" t="s">
        <v>242</v>
      </c>
      <c r="V31" s="40" t="s">
        <v>242</v>
      </c>
    </row>
    <row r="32" spans="1:22" s="39" customFormat="1" x14ac:dyDescent="0.25">
      <c r="A32" s="32">
        <v>22</v>
      </c>
      <c r="B32" s="39" t="s">
        <v>539</v>
      </c>
      <c r="C32" s="39" t="s">
        <v>102</v>
      </c>
      <c r="D32" s="40" t="s">
        <v>242</v>
      </c>
      <c r="E32" s="40" t="s">
        <v>242</v>
      </c>
      <c r="F32" s="40" t="s">
        <v>242</v>
      </c>
      <c r="G32" s="40" t="s">
        <v>242</v>
      </c>
      <c r="H32" s="40" t="s">
        <v>242</v>
      </c>
      <c r="I32" s="40" t="s">
        <v>242</v>
      </c>
      <c r="J32" s="40" t="s">
        <v>242</v>
      </c>
      <c r="K32" s="40" t="s">
        <v>242</v>
      </c>
      <c r="L32" s="40" t="s">
        <v>242</v>
      </c>
      <c r="M32" s="40" t="s">
        <v>242</v>
      </c>
      <c r="N32" s="40" t="s">
        <v>242</v>
      </c>
      <c r="O32" s="40" t="s">
        <v>242</v>
      </c>
      <c r="P32" s="40" t="s">
        <v>242</v>
      </c>
      <c r="Q32" s="40" t="s">
        <v>242</v>
      </c>
      <c r="R32" s="40" t="s">
        <v>242</v>
      </c>
      <c r="S32" s="40" t="s">
        <v>242</v>
      </c>
      <c r="T32" s="40" t="s">
        <v>242</v>
      </c>
      <c r="U32" s="40" t="s">
        <v>242</v>
      </c>
      <c r="V32" s="40" t="s">
        <v>242</v>
      </c>
    </row>
    <row r="33" spans="1:22" s="39" customFormat="1" x14ac:dyDescent="0.25">
      <c r="A33" s="32">
        <v>23</v>
      </c>
      <c r="B33" s="39" t="s">
        <v>538</v>
      </c>
      <c r="C33" s="39" t="s">
        <v>586</v>
      </c>
      <c r="D33" s="40" t="s">
        <v>242</v>
      </c>
      <c r="E33" s="40" t="s">
        <v>242</v>
      </c>
      <c r="F33" s="40" t="s">
        <v>242</v>
      </c>
      <c r="G33" s="40" t="s">
        <v>242</v>
      </c>
      <c r="H33" s="40" t="s">
        <v>242</v>
      </c>
      <c r="I33" s="40" t="s">
        <v>242</v>
      </c>
      <c r="J33" s="40" t="s">
        <v>242</v>
      </c>
      <c r="K33" s="40" t="s">
        <v>242</v>
      </c>
      <c r="L33" s="40" t="s">
        <v>242</v>
      </c>
      <c r="M33" s="40" t="s">
        <v>242</v>
      </c>
      <c r="N33" s="40" t="s">
        <v>242</v>
      </c>
      <c r="O33" s="40" t="s">
        <v>242</v>
      </c>
      <c r="P33" s="40" t="s">
        <v>242</v>
      </c>
      <c r="Q33" s="40" t="s">
        <v>242</v>
      </c>
      <c r="R33" s="40" t="s">
        <v>242</v>
      </c>
      <c r="S33" s="40" t="s">
        <v>242</v>
      </c>
      <c r="T33" s="40" t="s">
        <v>242</v>
      </c>
      <c r="U33" s="40" t="s">
        <v>242</v>
      </c>
      <c r="V33" s="40" t="s">
        <v>242</v>
      </c>
    </row>
    <row r="34" spans="1:22" s="39" customFormat="1" x14ac:dyDescent="0.25">
      <c r="A34" s="32">
        <v>24</v>
      </c>
      <c r="B34" s="39" t="s">
        <v>537</v>
      </c>
      <c r="C34" s="39" t="s">
        <v>585</v>
      </c>
      <c r="D34" s="40" t="s">
        <v>242</v>
      </c>
      <c r="E34" s="40" t="s">
        <v>242</v>
      </c>
      <c r="F34" s="40" t="s">
        <v>242</v>
      </c>
      <c r="G34" s="40" t="s">
        <v>242</v>
      </c>
      <c r="H34" s="40" t="s">
        <v>242</v>
      </c>
      <c r="I34" s="40" t="s">
        <v>242</v>
      </c>
      <c r="J34" s="40" t="s">
        <v>242</v>
      </c>
      <c r="K34" s="40" t="s">
        <v>242</v>
      </c>
      <c r="L34" s="40" t="s">
        <v>242</v>
      </c>
      <c r="M34" s="40" t="s">
        <v>242</v>
      </c>
      <c r="N34" s="40" t="s">
        <v>242</v>
      </c>
      <c r="O34" s="40" t="s">
        <v>242</v>
      </c>
      <c r="P34" s="40" t="s">
        <v>242</v>
      </c>
      <c r="Q34" s="40" t="s">
        <v>242</v>
      </c>
      <c r="R34" s="40" t="s">
        <v>242</v>
      </c>
      <c r="S34" s="40" t="s">
        <v>242</v>
      </c>
      <c r="T34" s="40" t="s">
        <v>242</v>
      </c>
      <c r="U34" s="40" t="s">
        <v>242</v>
      </c>
      <c r="V34" s="40" t="s">
        <v>242</v>
      </c>
    </row>
    <row r="35" spans="1:22" s="39" customFormat="1" x14ac:dyDescent="0.25">
      <c r="A35" s="32">
        <v>25</v>
      </c>
      <c r="B35" s="39" t="s">
        <v>536</v>
      </c>
      <c r="C35" s="39" t="s">
        <v>103</v>
      </c>
      <c r="D35" s="40">
        <v>446</v>
      </c>
      <c r="E35" s="40">
        <v>467</v>
      </c>
      <c r="F35" s="40">
        <v>469</v>
      </c>
      <c r="G35" s="40">
        <v>440</v>
      </c>
      <c r="H35" s="40">
        <v>406</v>
      </c>
      <c r="I35" s="40">
        <v>434</v>
      </c>
      <c r="J35" s="40">
        <v>527</v>
      </c>
      <c r="K35" s="40">
        <v>603</v>
      </c>
      <c r="L35" s="40">
        <v>642</v>
      </c>
      <c r="M35" s="40">
        <v>705</v>
      </c>
      <c r="N35" s="40">
        <v>746</v>
      </c>
      <c r="O35" s="40">
        <v>946</v>
      </c>
      <c r="P35" s="40">
        <v>1743</v>
      </c>
      <c r="Q35" s="40">
        <v>3140</v>
      </c>
      <c r="R35" s="40">
        <v>3583</v>
      </c>
      <c r="S35" s="40">
        <v>3602</v>
      </c>
      <c r="T35" s="40">
        <v>3661</v>
      </c>
      <c r="U35" s="40">
        <v>3581</v>
      </c>
      <c r="V35" s="40">
        <v>3109</v>
      </c>
    </row>
    <row r="36" spans="1:22" s="39" customFormat="1" x14ac:dyDescent="0.25">
      <c r="A36" s="32">
        <v>26</v>
      </c>
      <c r="B36" s="39" t="s">
        <v>535</v>
      </c>
      <c r="C36" s="39" t="s">
        <v>534</v>
      </c>
      <c r="D36" s="40">
        <v>256</v>
      </c>
      <c r="E36" s="40">
        <v>262</v>
      </c>
      <c r="F36" s="40">
        <v>257</v>
      </c>
      <c r="G36" s="40">
        <v>241</v>
      </c>
      <c r="H36" s="40">
        <v>229</v>
      </c>
      <c r="I36" s="40">
        <v>255</v>
      </c>
      <c r="J36" s="40">
        <v>302</v>
      </c>
      <c r="K36" s="40">
        <v>341</v>
      </c>
      <c r="L36" s="40">
        <v>347</v>
      </c>
      <c r="M36" s="40">
        <v>356</v>
      </c>
      <c r="N36" s="40">
        <v>392</v>
      </c>
      <c r="O36" s="40">
        <v>575</v>
      </c>
      <c r="P36" s="40">
        <v>1351</v>
      </c>
      <c r="Q36" s="40">
        <v>2723</v>
      </c>
      <c r="R36" s="40">
        <v>3130</v>
      </c>
      <c r="S36" s="40">
        <v>3107</v>
      </c>
      <c r="T36" s="40">
        <v>3106</v>
      </c>
      <c r="U36" s="40">
        <v>2926</v>
      </c>
      <c r="V36" s="40">
        <v>2301</v>
      </c>
    </row>
    <row r="37" spans="1:22" s="39" customFormat="1" x14ac:dyDescent="0.25">
      <c r="A37" s="32">
        <v>27</v>
      </c>
      <c r="B37" s="39" t="s">
        <v>533</v>
      </c>
      <c r="C37" s="39" t="s">
        <v>532</v>
      </c>
      <c r="D37" s="40">
        <v>190</v>
      </c>
      <c r="E37" s="40">
        <v>205</v>
      </c>
      <c r="F37" s="40">
        <v>212</v>
      </c>
      <c r="G37" s="40">
        <v>199</v>
      </c>
      <c r="H37" s="40">
        <v>177</v>
      </c>
      <c r="I37" s="40">
        <v>179</v>
      </c>
      <c r="J37" s="40">
        <v>225</v>
      </c>
      <c r="K37" s="40">
        <v>262</v>
      </c>
      <c r="L37" s="40">
        <v>295</v>
      </c>
      <c r="M37" s="40">
        <v>349</v>
      </c>
      <c r="N37" s="40">
        <v>354</v>
      </c>
      <c r="O37" s="40">
        <v>371</v>
      </c>
      <c r="P37" s="40">
        <v>392</v>
      </c>
      <c r="Q37" s="40">
        <v>417</v>
      </c>
      <c r="R37" s="40">
        <v>453</v>
      </c>
      <c r="S37" s="40">
        <v>495</v>
      </c>
      <c r="T37" s="40">
        <v>555</v>
      </c>
      <c r="U37" s="40">
        <v>655</v>
      </c>
      <c r="V37" s="40">
        <v>808</v>
      </c>
    </row>
    <row r="38" spans="1:22" s="39" customFormat="1" x14ac:dyDescent="0.25">
      <c r="A38" s="32">
        <v>28</v>
      </c>
      <c r="B38" s="39" t="s">
        <v>531</v>
      </c>
      <c r="C38" s="39" t="s">
        <v>530</v>
      </c>
      <c r="D38" s="40" t="s">
        <v>242</v>
      </c>
      <c r="E38" s="40" t="s">
        <v>242</v>
      </c>
      <c r="F38" s="40" t="s">
        <v>242</v>
      </c>
      <c r="G38" s="40" t="s">
        <v>242</v>
      </c>
      <c r="H38" s="40" t="s">
        <v>242</v>
      </c>
      <c r="I38" s="40" t="s">
        <v>242</v>
      </c>
      <c r="J38" s="40" t="s">
        <v>242</v>
      </c>
      <c r="K38" s="40" t="s">
        <v>242</v>
      </c>
      <c r="L38" s="40" t="s">
        <v>242</v>
      </c>
      <c r="M38" s="40" t="s">
        <v>242</v>
      </c>
      <c r="N38" s="40" t="s">
        <v>242</v>
      </c>
      <c r="O38" s="40" t="s">
        <v>242</v>
      </c>
      <c r="P38" s="40" t="s">
        <v>242</v>
      </c>
      <c r="Q38" s="40" t="s">
        <v>242</v>
      </c>
      <c r="R38" s="40" t="s">
        <v>242</v>
      </c>
      <c r="S38" s="40" t="s">
        <v>242</v>
      </c>
      <c r="T38" s="40" t="s">
        <v>242</v>
      </c>
      <c r="U38" s="40" t="s">
        <v>242</v>
      </c>
      <c r="V38" s="40" t="s">
        <v>242</v>
      </c>
    </row>
    <row r="39" spans="1:22" s="39" customFormat="1" x14ac:dyDescent="0.25">
      <c r="A39" s="32">
        <v>29</v>
      </c>
      <c r="B39" s="39" t="s">
        <v>529</v>
      </c>
      <c r="C39" s="39" t="s">
        <v>109</v>
      </c>
      <c r="D39" s="40" t="s">
        <v>242</v>
      </c>
      <c r="E39" s="40" t="s">
        <v>242</v>
      </c>
      <c r="F39" s="40" t="s">
        <v>242</v>
      </c>
      <c r="G39" s="40" t="s">
        <v>242</v>
      </c>
      <c r="H39" s="40" t="s">
        <v>242</v>
      </c>
      <c r="I39" s="40" t="s">
        <v>242</v>
      </c>
      <c r="J39" s="40" t="s">
        <v>242</v>
      </c>
      <c r="K39" s="40" t="s">
        <v>242</v>
      </c>
      <c r="L39" s="40" t="s">
        <v>242</v>
      </c>
      <c r="M39" s="40" t="s">
        <v>242</v>
      </c>
      <c r="N39" s="40" t="s">
        <v>242</v>
      </c>
      <c r="O39" s="40" t="s">
        <v>242</v>
      </c>
      <c r="P39" s="40" t="s">
        <v>242</v>
      </c>
      <c r="Q39" s="40" t="s">
        <v>242</v>
      </c>
      <c r="R39" s="40" t="s">
        <v>242</v>
      </c>
      <c r="S39" s="40" t="s">
        <v>242</v>
      </c>
      <c r="T39" s="40" t="s">
        <v>242</v>
      </c>
      <c r="U39" s="40" t="s">
        <v>242</v>
      </c>
      <c r="V39" s="40" t="s">
        <v>242</v>
      </c>
    </row>
    <row r="40" spans="1:22" s="39" customFormat="1" x14ac:dyDescent="0.25">
      <c r="A40" s="32">
        <v>30</v>
      </c>
      <c r="B40" s="39" t="s">
        <v>528</v>
      </c>
      <c r="C40" s="39" t="s">
        <v>527</v>
      </c>
      <c r="D40" s="40" t="s">
        <v>242</v>
      </c>
      <c r="E40" s="40" t="s">
        <v>242</v>
      </c>
      <c r="F40" s="40" t="s">
        <v>242</v>
      </c>
      <c r="G40" s="40" t="s">
        <v>242</v>
      </c>
      <c r="H40" s="40" t="s">
        <v>242</v>
      </c>
      <c r="I40" s="40" t="s">
        <v>242</v>
      </c>
      <c r="J40" s="40" t="s">
        <v>242</v>
      </c>
      <c r="K40" s="40" t="s">
        <v>242</v>
      </c>
      <c r="L40" s="40" t="s">
        <v>242</v>
      </c>
      <c r="M40" s="40" t="s">
        <v>242</v>
      </c>
      <c r="N40" s="40" t="s">
        <v>242</v>
      </c>
      <c r="O40" s="40" t="s">
        <v>242</v>
      </c>
      <c r="P40" s="40" t="s">
        <v>242</v>
      </c>
      <c r="Q40" s="40" t="s">
        <v>242</v>
      </c>
      <c r="R40" s="40" t="s">
        <v>242</v>
      </c>
      <c r="S40" s="40" t="s">
        <v>242</v>
      </c>
      <c r="T40" s="40" t="s">
        <v>242</v>
      </c>
      <c r="U40" s="40" t="s">
        <v>242</v>
      </c>
      <c r="V40" s="40" t="s">
        <v>242</v>
      </c>
    </row>
    <row r="41" spans="1:22" s="39" customFormat="1" x14ac:dyDescent="0.25">
      <c r="A41" s="32">
        <v>31</v>
      </c>
      <c r="B41" s="39" t="s">
        <v>526</v>
      </c>
      <c r="C41" s="39" t="s">
        <v>525</v>
      </c>
      <c r="D41" s="40" t="s">
        <v>242</v>
      </c>
      <c r="E41" s="40" t="s">
        <v>242</v>
      </c>
      <c r="F41" s="40" t="s">
        <v>242</v>
      </c>
      <c r="G41" s="40" t="s">
        <v>242</v>
      </c>
      <c r="H41" s="40" t="s">
        <v>242</v>
      </c>
      <c r="I41" s="40" t="s">
        <v>242</v>
      </c>
      <c r="J41" s="40" t="s">
        <v>242</v>
      </c>
      <c r="K41" s="40" t="s">
        <v>242</v>
      </c>
      <c r="L41" s="40" t="s">
        <v>242</v>
      </c>
      <c r="M41" s="40" t="s">
        <v>242</v>
      </c>
      <c r="N41" s="40" t="s">
        <v>242</v>
      </c>
      <c r="O41" s="40" t="s">
        <v>242</v>
      </c>
      <c r="P41" s="40" t="s">
        <v>242</v>
      </c>
      <c r="Q41" s="40" t="s">
        <v>242</v>
      </c>
      <c r="R41" s="40" t="s">
        <v>242</v>
      </c>
      <c r="S41" s="40" t="s">
        <v>242</v>
      </c>
      <c r="T41" s="40" t="s">
        <v>242</v>
      </c>
      <c r="U41" s="40" t="s">
        <v>242</v>
      </c>
      <c r="V41" s="40" t="s">
        <v>242</v>
      </c>
    </row>
    <row r="42" spans="1:22" s="39" customFormat="1" x14ac:dyDescent="0.25">
      <c r="A42" s="32">
        <v>32</v>
      </c>
      <c r="B42" s="39" t="s">
        <v>524</v>
      </c>
      <c r="C42" s="39" t="s">
        <v>107</v>
      </c>
      <c r="D42" s="40" t="s">
        <v>242</v>
      </c>
      <c r="E42" s="40" t="s">
        <v>242</v>
      </c>
      <c r="F42" s="40" t="s">
        <v>242</v>
      </c>
      <c r="G42" s="40" t="s">
        <v>242</v>
      </c>
      <c r="H42" s="40" t="s">
        <v>242</v>
      </c>
      <c r="I42" s="40" t="s">
        <v>242</v>
      </c>
      <c r="J42" s="40" t="s">
        <v>242</v>
      </c>
      <c r="K42" s="40" t="s">
        <v>242</v>
      </c>
      <c r="L42" s="40" t="s">
        <v>242</v>
      </c>
      <c r="M42" s="40" t="s">
        <v>242</v>
      </c>
      <c r="N42" s="40" t="s">
        <v>242</v>
      </c>
      <c r="O42" s="40" t="s">
        <v>242</v>
      </c>
      <c r="P42" s="40" t="s">
        <v>242</v>
      </c>
      <c r="Q42" s="40" t="s">
        <v>242</v>
      </c>
      <c r="R42" s="40" t="s">
        <v>242</v>
      </c>
      <c r="S42" s="40" t="s">
        <v>242</v>
      </c>
      <c r="T42" s="40" t="s">
        <v>242</v>
      </c>
      <c r="U42" s="40" t="s">
        <v>242</v>
      </c>
      <c r="V42" s="40" t="s">
        <v>242</v>
      </c>
    </row>
    <row r="43" spans="1:22" s="39" customFormat="1" x14ac:dyDescent="0.25">
      <c r="A43" s="32">
        <v>33</v>
      </c>
      <c r="B43" s="39" t="s">
        <v>523</v>
      </c>
      <c r="C43" s="39" t="s">
        <v>522</v>
      </c>
      <c r="D43" s="40" t="s">
        <v>242</v>
      </c>
      <c r="E43" s="40" t="s">
        <v>242</v>
      </c>
      <c r="F43" s="40" t="s">
        <v>242</v>
      </c>
      <c r="G43" s="40" t="s">
        <v>242</v>
      </c>
      <c r="H43" s="40" t="s">
        <v>242</v>
      </c>
      <c r="I43" s="40" t="s">
        <v>242</v>
      </c>
      <c r="J43" s="40" t="s">
        <v>242</v>
      </c>
      <c r="K43" s="40" t="s">
        <v>242</v>
      </c>
      <c r="L43" s="40" t="s">
        <v>242</v>
      </c>
      <c r="M43" s="40" t="s">
        <v>242</v>
      </c>
      <c r="N43" s="40" t="s">
        <v>242</v>
      </c>
      <c r="O43" s="40" t="s">
        <v>242</v>
      </c>
      <c r="P43" s="40" t="s">
        <v>242</v>
      </c>
      <c r="Q43" s="40" t="s">
        <v>242</v>
      </c>
      <c r="R43" s="40" t="s">
        <v>242</v>
      </c>
      <c r="S43" s="40" t="s">
        <v>242</v>
      </c>
      <c r="T43" s="40" t="s">
        <v>242</v>
      </c>
      <c r="U43" s="40" t="s">
        <v>242</v>
      </c>
      <c r="V43" s="40" t="s">
        <v>242</v>
      </c>
    </row>
    <row r="44" spans="1:22" s="39" customFormat="1" x14ac:dyDescent="0.25">
      <c r="A44" s="32">
        <v>34</v>
      </c>
      <c r="B44" s="39" t="s">
        <v>508</v>
      </c>
      <c r="C44" s="39" t="s">
        <v>602</v>
      </c>
      <c r="D44" s="40" t="s">
        <v>242</v>
      </c>
      <c r="E44" s="40" t="s">
        <v>242</v>
      </c>
      <c r="F44" s="40" t="s">
        <v>242</v>
      </c>
      <c r="G44" s="40" t="s">
        <v>242</v>
      </c>
      <c r="H44" s="40" t="s">
        <v>242</v>
      </c>
      <c r="I44" s="40" t="s">
        <v>242</v>
      </c>
      <c r="J44" s="40" t="s">
        <v>242</v>
      </c>
      <c r="K44" s="40" t="s">
        <v>242</v>
      </c>
      <c r="L44" s="40" t="s">
        <v>242</v>
      </c>
      <c r="M44" s="40" t="s">
        <v>242</v>
      </c>
      <c r="N44" s="40" t="s">
        <v>242</v>
      </c>
      <c r="O44" s="40" t="s">
        <v>242</v>
      </c>
      <c r="P44" s="40" t="s">
        <v>242</v>
      </c>
      <c r="Q44" s="40" t="s">
        <v>242</v>
      </c>
      <c r="R44" s="40" t="s">
        <v>242</v>
      </c>
      <c r="S44" s="40" t="s">
        <v>242</v>
      </c>
      <c r="T44" s="40" t="s">
        <v>242</v>
      </c>
      <c r="U44" s="40" t="s">
        <v>242</v>
      </c>
      <c r="V44" s="40" t="s">
        <v>242</v>
      </c>
    </row>
    <row r="45" spans="1:22" x14ac:dyDescent="0.25">
      <c r="D45" s="31"/>
      <c r="E45" s="31"/>
      <c r="F45" s="31"/>
      <c r="G45" s="31"/>
      <c r="H45" s="31"/>
      <c r="I45" s="31"/>
      <c r="J45" s="31"/>
      <c r="K45" s="31"/>
      <c r="L45" s="31"/>
      <c r="M45" s="31"/>
      <c r="N45" s="31"/>
      <c r="O45" s="31"/>
      <c r="P45" s="31"/>
      <c r="Q45" s="31"/>
      <c r="R45" s="31"/>
      <c r="S45" s="31"/>
      <c r="T45" s="31"/>
      <c r="U45" s="31"/>
      <c r="V45" s="31"/>
    </row>
    <row r="46" spans="1:22" x14ac:dyDescent="0.25">
      <c r="A46" t="s">
        <v>1805</v>
      </c>
      <c r="D46" s="31"/>
      <c r="E46" s="31"/>
      <c r="F46" s="31"/>
      <c r="G46" s="31"/>
      <c r="H46" s="31"/>
      <c r="I46" s="31"/>
      <c r="J46" s="31"/>
      <c r="K46" s="31"/>
      <c r="L46" s="31"/>
      <c r="M46" s="31"/>
      <c r="N46" s="31"/>
      <c r="O46" s="31"/>
      <c r="P46" s="31"/>
      <c r="Q46" s="31"/>
      <c r="R46" s="31"/>
      <c r="S46" s="31"/>
      <c r="T46" s="31"/>
      <c r="U46" s="31"/>
      <c r="V46" s="31"/>
    </row>
    <row r="47" spans="1:22" x14ac:dyDescent="0.25">
      <c r="A47" t="s">
        <v>1806</v>
      </c>
      <c r="D47" s="31"/>
      <c r="E47" s="31"/>
      <c r="F47" s="31"/>
      <c r="G47" s="31"/>
      <c r="H47" s="31"/>
      <c r="I47" s="31"/>
      <c r="J47" s="31"/>
      <c r="K47" s="31"/>
      <c r="L47" s="31"/>
      <c r="M47" s="31"/>
      <c r="N47" s="31"/>
      <c r="O47" s="31"/>
      <c r="P47" s="31"/>
      <c r="Q47" s="31"/>
      <c r="R47" s="31"/>
      <c r="S47" s="31"/>
      <c r="T47" s="31"/>
      <c r="U47" s="31"/>
      <c r="V47" s="31"/>
    </row>
    <row r="48" spans="1:22" x14ac:dyDescent="0.25">
      <c r="A48" t="s">
        <v>1168</v>
      </c>
      <c r="D48" s="31"/>
      <c r="E48" s="31"/>
      <c r="F48" s="31"/>
      <c r="G48" s="31"/>
      <c r="H48" s="31"/>
      <c r="I48" s="31"/>
      <c r="J48" s="31"/>
      <c r="K48" s="31"/>
      <c r="L48" s="31"/>
      <c r="M48" s="31"/>
      <c r="N48" s="31"/>
      <c r="O48" s="31"/>
      <c r="P48" s="31"/>
      <c r="Q48" s="31"/>
      <c r="R48" s="31"/>
      <c r="S48" s="31"/>
      <c r="T48" s="31"/>
      <c r="U48" s="31"/>
      <c r="V48" s="31"/>
    </row>
  </sheetData>
  <pageMargins left="0.7" right="0.7" top="0.75" bottom="0.75" header="0.3" footer="0.3"/>
  <customProperties>
    <customPr name="SourceTableID" r:id="rId1"/>
  </customProperties>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9"/>
  <sheetViews>
    <sheetView workbookViewId="0">
      <pane xSplit="3" ySplit="8" topLeftCell="D30" activePane="bottomRight" state="frozen"/>
      <selection pane="topRight"/>
      <selection pane="bottomLeft"/>
      <selection pane="bottomRight" activeCell="C48" sqref="C48"/>
    </sheetView>
  </sheetViews>
  <sheetFormatPr defaultRowHeight="15" x14ac:dyDescent="0.25"/>
  <cols>
    <col min="1" max="1" width="5.7109375" customWidth="1"/>
    <col min="2" max="2" width="50.7109375" customWidth="1"/>
    <col min="3" max="3" width="13.7109375" customWidth="1"/>
    <col min="257" max="257" width="5.7109375" customWidth="1"/>
    <col min="258" max="258" width="50.7109375" customWidth="1"/>
    <col min="259" max="259" width="13.7109375" customWidth="1"/>
    <col min="513" max="513" width="5.7109375" customWidth="1"/>
    <col min="514" max="514" width="50.7109375" customWidth="1"/>
    <col min="515" max="515" width="13.7109375" customWidth="1"/>
    <col min="769" max="769" width="5.7109375" customWidth="1"/>
    <col min="770" max="770" width="50.7109375" customWidth="1"/>
    <col min="771" max="771" width="13.7109375" customWidth="1"/>
    <col min="1025" max="1025" width="5.7109375" customWidth="1"/>
    <col min="1026" max="1026" width="50.7109375" customWidth="1"/>
    <col min="1027" max="1027" width="13.7109375" customWidth="1"/>
    <col min="1281" max="1281" width="5.7109375" customWidth="1"/>
    <col min="1282" max="1282" width="50.7109375" customWidth="1"/>
    <col min="1283" max="1283" width="13.7109375" customWidth="1"/>
    <col min="1537" max="1537" width="5.7109375" customWidth="1"/>
    <col min="1538" max="1538" width="50.7109375" customWidth="1"/>
    <col min="1539" max="1539" width="13.7109375" customWidth="1"/>
    <col min="1793" max="1793" width="5.7109375" customWidth="1"/>
    <col min="1794" max="1794" width="50.7109375" customWidth="1"/>
    <col min="1795" max="1795" width="13.7109375" customWidth="1"/>
    <col min="2049" max="2049" width="5.7109375" customWidth="1"/>
    <col min="2050" max="2050" width="50.7109375" customWidth="1"/>
    <col min="2051" max="2051" width="13.7109375" customWidth="1"/>
    <col min="2305" max="2305" width="5.7109375" customWidth="1"/>
    <col min="2306" max="2306" width="50.7109375" customWidth="1"/>
    <col min="2307" max="2307" width="13.7109375" customWidth="1"/>
    <col min="2561" max="2561" width="5.7109375" customWidth="1"/>
    <col min="2562" max="2562" width="50.7109375" customWidth="1"/>
    <col min="2563" max="2563" width="13.7109375" customWidth="1"/>
    <col min="2817" max="2817" width="5.7109375" customWidth="1"/>
    <col min="2818" max="2818" width="50.7109375" customWidth="1"/>
    <col min="2819" max="2819" width="13.7109375" customWidth="1"/>
    <col min="3073" max="3073" width="5.7109375" customWidth="1"/>
    <col min="3074" max="3074" width="50.7109375" customWidth="1"/>
    <col min="3075" max="3075" width="13.7109375" customWidth="1"/>
    <col min="3329" max="3329" width="5.7109375" customWidth="1"/>
    <col min="3330" max="3330" width="50.7109375" customWidth="1"/>
    <col min="3331" max="3331" width="13.7109375" customWidth="1"/>
    <col min="3585" max="3585" width="5.7109375" customWidth="1"/>
    <col min="3586" max="3586" width="50.7109375" customWidth="1"/>
    <col min="3587" max="3587" width="13.7109375" customWidth="1"/>
    <col min="3841" max="3841" width="5.7109375" customWidth="1"/>
    <col min="3842" max="3842" width="50.7109375" customWidth="1"/>
    <col min="3843" max="3843" width="13.7109375" customWidth="1"/>
    <col min="4097" max="4097" width="5.7109375" customWidth="1"/>
    <col min="4098" max="4098" width="50.7109375" customWidth="1"/>
    <col min="4099" max="4099" width="13.7109375" customWidth="1"/>
    <col min="4353" max="4353" width="5.7109375" customWidth="1"/>
    <col min="4354" max="4354" width="50.7109375" customWidth="1"/>
    <col min="4355" max="4355" width="13.7109375" customWidth="1"/>
    <col min="4609" max="4609" width="5.7109375" customWidth="1"/>
    <col min="4610" max="4610" width="50.7109375" customWidth="1"/>
    <col min="4611" max="4611" width="13.7109375" customWidth="1"/>
    <col min="4865" max="4865" width="5.7109375" customWidth="1"/>
    <col min="4866" max="4866" width="50.7109375" customWidth="1"/>
    <col min="4867" max="4867" width="13.7109375" customWidth="1"/>
    <col min="5121" max="5121" width="5.7109375" customWidth="1"/>
    <col min="5122" max="5122" width="50.7109375" customWidth="1"/>
    <col min="5123" max="5123" width="13.7109375" customWidth="1"/>
    <col min="5377" max="5377" width="5.7109375" customWidth="1"/>
    <col min="5378" max="5378" width="50.7109375" customWidth="1"/>
    <col min="5379" max="5379" width="13.7109375" customWidth="1"/>
    <col min="5633" max="5633" width="5.7109375" customWidth="1"/>
    <col min="5634" max="5634" width="50.7109375" customWidth="1"/>
    <col min="5635" max="5635" width="13.7109375" customWidth="1"/>
    <col min="5889" max="5889" width="5.7109375" customWidth="1"/>
    <col min="5890" max="5890" width="50.7109375" customWidth="1"/>
    <col min="5891" max="5891" width="13.7109375" customWidth="1"/>
    <col min="6145" max="6145" width="5.7109375" customWidth="1"/>
    <col min="6146" max="6146" width="50.7109375" customWidth="1"/>
    <col min="6147" max="6147" width="13.7109375" customWidth="1"/>
    <col min="6401" max="6401" width="5.7109375" customWidth="1"/>
    <col min="6402" max="6402" width="50.7109375" customWidth="1"/>
    <col min="6403" max="6403" width="13.7109375" customWidth="1"/>
    <col min="6657" max="6657" width="5.7109375" customWidth="1"/>
    <col min="6658" max="6658" width="50.7109375" customWidth="1"/>
    <col min="6659" max="6659" width="13.7109375" customWidth="1"/>
    <col min="6913" max="6913" width="5.7109375" customWidth="1"/>
    <col min="6914" max="6914" width="50.7109375" customWidth="1"/>
    <col min="6915" max="6915" width="13.7109375" customWidth="1"/>
    <col min="7169" max="7169" width="5.7109375" customWidth="1"/>
    <col min="7170" max="7170" width="50.7109375" customWidth="1"/>
    <col min="7171" max="7171" width="13.7109375" customWidth="1"/>
    <col min="7425" max="7425" width="5.7109375" customWidth="1"/>
    <col min="7426" max="7426" width="50.7109375" customWidth="1"/>
    <col min="7427" max="7427" width="13.7109375" customWidth="1"/>
    <col min="7681" max="7681" width="5.7109375" customWidth="1"/>
    <col min="7682" max="7682" width="50.7109375" customWidth="1"/>
    <col min="7683" max="7683" width="13.7109375" customWidth="1"/>
    <col min="7937" max="7937" width="5.7109375" customWidth="1"/>
    <col min="7938" max="7938" width="50.7109375" customWidth="1"/>
    <col min="7939" max="7939" width="13.7109375" customWidth="1"/>
    <col min="8193" max="8193" width="5.7109375" customWidth="1"/>
    <col min="8194" max="8194" width="50.7109375" customWidth="1"/>
    <col min="8195" max="8195" width="13.7109375" customWidth="1"/>
    <col min="8449" max="8449" width="5.7109375" customWidth="1"/>
    <col min="8450" max="8450" width="50.7109375" customWidth="1"/>
    <col min="8451" max="8451" width="13.7109375" customWidth="1"/>
    <col min="8705" max="8705" width="5.7109375" customWidth="1"/>
    <col min="8706" max="8706" width="50.7109375" customWidth="1"/>
    <col min="8707" max="8707" width="13.7109375" customWidth="1"/>
    <col min="8961" max="8961" width="5.7109375" customWidth="1"/>
    <col min="8962" max="8962" width="50.7109375" customWidth="1"/>
    <col min="8963" max="8963" width="13.7109375" customWidth="1"/>
    <col min="9217" max="9217" width="5.7109375" customWidth="1"/>
    <col min="9218" max="9218" width="50.7109375" customWidth="1"/>
    <col min="9219" max="9219" width="13.7109375" customWidth="1"/>
    <col min="9473" max="9473" width="5.7109375" customWidth="1"/>
    <col min="9474" max="9474" width="50.7109375" customWidth="1"/>
    <col min="9475" max="9475" width="13.7109375" customWidth="1"/>
    <col min="9729" max="9729" width="5.7109375" customWidth="1"/>
    <col min="9730" max="9730" width="50.7109375" customWidth="1"/>
    <col min="9731" max="9731" width="13.7109375" customWidth="1"/>
    <col min="9985" max="9985" width="5.7109375" customWidth="1"/>
    <col min="9986" max="9986" width="50.7109375" customWidth="1"/>
    <col min="9987" max="9987" width="13.7109375" customWidth="1"/>
    <col min="10241" max="10241" width="5.7109375" customWidth="1"/>
    <col min="10242" max="10242" width="50.7109375" customWidth="1"/>
    <col min="10243" max="10243" width="13.7109375" customWidth="1"/>
    <col min="10497" max="10497" width="5.7109375" customWidth="1"/>
    <col min="10498" max="10498" width="50.7109375" customWidth="1"/>
    <col min="10499" max="10499" width="13.7109375" customWidth="1"/>
    <col min="10753" max="10753" width="5.7109375" customWidth="1"/>
    <col min="10754" max="10754" width="50.7109375" customWidth="1"/>
    <col min="10755" max="10755" width="13.7109375" customWidth="1"/>
    <col min="11009" max="11009" width="5.7109375" customWidth="1"/>
    <col min="11010" max="11010" width="50.7109375" customWidth="1"/>
    <col min="11011" max="11011" width="13.7109375" customWidth="1"/>
    <col min="11265" max="11265" width="5.7109375" customWidth="1"/>
    <col min="11266" max="11266" width="50.7109375" customWidth="1"/>
    <col min="11267" max="11267" width="13.7109375" customWidth="1"/>
    <col min="11521" max="11521" width="5.7109375" customWidth="1"/>
    <col min="11522" max="11522" width="50.7109375" customWidth="1"/>
    <col min="11523" max="11523" width="13.7109375" customWidth="1"/>
    <col min="11777" max="11777" width="5.7109375" customWidth="1"/>
    <col min="11778" max="11778" width="50.7109375" customWidth="1"/>
    <col min="11779" max="11779" width="13.7109375" customWidth="1"/>
    <col min="12033" max="12033" width="5.7109375" customWidth="1"/>
    <col min="12034" max="12034" width="50.7109375" customWidth="1"/>
    <col min="12035" max="12035" width="13.7109375" customWidth="1"/>
    <col min="12289" max="12289" width="5.7109375" customWidth="1"/>
    <col min="12290" max="12290" width="50.7109375" customWidth="1"/>
    <col min="12291" max="12291" width="13.7109375" customWidth="1"/>
    <col min="12545" max="12545" width="5.7109375" customWidth="1"/>
    <col min="12546" max="12546" width="50.7109375" customWidth="1"/>
    <col min="12547" max="12547" width="13.7109375" customWidth="1"/>
    <col min="12801" max="12801" width="5.7109375" customWidth="1"/>
    <col min="12802" max="12802" width="50.7109375" customWidth="1"/>
    <col min="12803" max="12803" width="13.7109375" customWidth="1"/>
    <col min="13057" max="13057" width="5.7109375" customWidth="1"/>
    <col min="13058" max="13058" width="50.7109375" customWidth="1"/>
    <col min="13059" max="13059" width="13.7109375" customWidth="1"/>
    <col min="13313" max="13313" width="5.7109375" customWidth="1"/>
    <col min="13314" max="13314" width="50.7109375" customWidth="1"/>
    <col min="13315" max="13315" width="13.7109375" customWidth="1"/>
    <col min="13569" max="13569" width="5.7109375" customWidth="1"/>
    <col min="13570" max="13570" width="50.7109375" customWidth="1"/>
    <col min="13571" max="13571" width="13.7109375" customWidth="1"/>
    <col min="13825" max="13825" width="5.7109375" customWidth="1"/>
    <col min="13826" max="13826" width="50.7109375" customWidth="1"/>
    <col min="13827" max="13827" width="13.7109375" customWidth="1"/>
    <col min="14081" max="14081" width="5.7109375" customWidth="1"/>
    <col min="14082" max="14082" width="50.7109375" customWidth="1"/>
    <col min="14083" max="14083" width="13.7109375" customWidth="1"/>
    <col min="14337" max="14337" width="5.7109375" customWidth="1"/>
    <col min="14338" max="14338" width="50.7109375" customWidth="1"/>
    <col min="14339" max="14339" width="13.7109375" customWidth="1"/>
    <col min="14593" max="14593" width="5.7109375" customWidth="1"/>
    <col min="14594" max="14594" width="50.7109375" customWidth="1"/>
    <col min="14595" max="14595" width="13.7109375" customWidth="1"/>
    <col min="14849" max="14849" width="5.7109375" customWidth="1"/>
    <col min="14850" max="14850" width="50.7109375" customWidth="1"/>
    <col min="14851" max="14851" width="13.7109375" customWidth="1"/>
    <col min="15105" max="15105" width="5.7109375" customWidth="1"/>
    <col min="15106" max="15106" width="50.7109375" customWidth="1"/>
    <col min="15107" max="15107" width="13.7109375" customWidth="1"/>
    <col min="15361" max="15361" width="5.7109375" customWidth="1"/>
    <col min="15362" max="15362" width="50.7109375" customWidth="1"/>
    <col min="15363" max="15363" width="13.7109375" customWidth="1"/>
    <col min="15617" max="15617" width="5.7109375" customWidth="1"/>
    <col min="15618" max="15618" width="50.7109375" customWidth="1"/>
    <col min="15619" max="15619" width="13.7109375" customWidth="1"/>
    <col min="15873" max="15873" width="5.7109375" customWidth="1"/>
    <col min="15874" max="15874" width="50.7109375" customWidth="1"/>
    <col min="15875" max="15875" width="13.7109375" customWidth="1"/>
    <col min="16129" max="16129" width="5.7109375" customWidth="1"/>
    <col min="16130" max="16130" width="50.7109375" customWidth="1"/>
    <col min="16131" max="16131" width="13.7109375" customWidth="1"/>
  </cols>
  <sheetData>
    <row r="1" spans="1:22" x14ac:dyDescent="0.25">
      <c r="A1" s="38" t="s">
        <v>583</v>
      </c>
    </row>
    <row r="2" spans="1:22" x14ac:dyDescent="0.25">
      <c r="A2" t="s">
        <v>582</v>
      </c>
    </row>
    <row r="3" spans="1:22" x14ac:dyDescent="0.25">
      <c r="A3" t="s">
        <v>581</v>
      </c>
    </row>
    <row r="4" spans="1:22" x14ac:dyDescent="0.25">
      <c r="A4" t="s">
        <v>238</v>
      </c>
    </row>
    <row r="5" spans="1:22" x14ac:dyDescent="0.25">
      <c r="A5" t="s">
        <v>1767</v>
      </c>
    </row>
    <row r="6" spans="1:22" x14ac:dyDescent="0.25">
      <c r="A6" t="s">
        <v>1816</v>
      </c>
    </row>
    <row r="8" spans="1:22" s="36" customFormat="1" x14ac:dyDescent="0.25">
      <c r="A8" s="36" t="s">
        <v>235</v>
      </c>
      <c r="D8" s="37">
        <v>1969</v>
      </c>
      <c r="E8" s="37">
        <v>1970</v>
      </c>
      <c r="F8" s="37">
        <v>1971</v>
      </c>
      <c r="G8" s="37">
        <v>1972</v>
      </c>
      <c r="H8" s="37">
        <v>1973</v>
      </c>
      <c r="I8" s="37">
        <v>1974</v>
      </c>
      <c r="J8" s="37">
        <v>1975</v>
      </c>
      <c r="K8" s="37">
        <v>1976</v>
      </c>
      <c r="L8" s="37">
        <v>1977</v>
      </c>
      <c r="M8" s="37">
        <v>1978</v>
      </c>
      <c r="N8" s="37">
        <v>1979</v>
      </c>
      <c r="O8" s="37">
        <v>1980</v>
      </c>
      <c r="P8" s="37">
        <v>1981</v>
      </c>
      <c r="Q8" s="37">
        <v>1982</v>
      </c>
      <c r="R8" s="37">
        <v>1983</v>
      </c>
      <c r="S8" s="37">
        <v>1984</v>
      </c>
      <c r="T8" s="37">
        <v>1985</v>
      </c>
      <c r="U8" s="37">
        <v>1986</v>
      </c>
      <c r="V8" s="37">
        <v>1987</v>
      </c>
    </row>
    <row r="9" spans="1:22" s="33" customFormat="1" x14ac:dyDescent="0.25">
      <c r="A9" s="35">
        <v>1</v>
      </c>
      <c r="B9" s="33" t="s">
        <v>580</v>
      </c>
      <c r="C9" s="33" t="s">
        <v>542</v>
      </c>
      <c r="D9" s="34">
        <v>44929</v>
      </c>
      <c r="E9" s="34">
        <v>49718</v>
      </c>
      <c r="F9" s="34">
        <v>56035</v>
      </c>
      <c r="G9" s="34">
        <v>63699</v>
      </c>
      <c r="H9" s="34">
        <v>66494</v>
      </c>
      <c r="I9" s="34">
        <v>73344</v>
      </c>
      <c r="J9" s="34">
        <v>88613</v>
      </c>
      <c r="K9" s="34">
        <v>97091</v>
      </c>
      <c r="L9" s="34">
        <v>113723</v>
      </c>
      <c r="M9" s="34">
        <v>128127</v>
      </c>
      <c r="N9" s="34">
        <v>145134</v>
      </c>
      <c r="O9" s="34">
        <v>163867</v>
      </c>
      <c r="P9" s="34">
        <v>180285</v>
      </c>
      <c r="Q9" s="34">
        <v>197033</v>
      </c>
      <c r="R9" s="34">
        <v>216512</v>
      </c>
      <c r="S9" s="34">
        <v>233451</v>
      </c>
      <c r="T9" s="34">
        <v>258681</v>
      </c>
      <c r="U9" s="34">
        <v>283640</v>
      </c>
      <c r="V9" s="34">
        <v>301783</v>
      </c>
    </row>
    <row r="10" spans="1:22" s="8" customFormat="1" x14ac:dyDescent="0.25">
      <c r="A10" s="33"/>
      <c r="B10" s="8" t="s">
        <v>579</v>
      </c>
      <c r="C10" s="8" t="s">
        <v>185</v>
      </c>
      <c r="D10" s="9"/>
      <c r="E10" s="9"/>
      <c r="F10" s="9"/>
      <c r="G10" s="9"/>
      <c r="H10" s="9"/>
      <c r="I10" s="9"/>
      <c r="J10" s="9"/>
      <c r="K10" s="9"/>
      <c r="L10" s="9"/>
      <c r="M10" s="9"/>
      <c r="N10" s="9"/>
      <c r="O10" s="9"/>
      <c r="P10" s="9"/>
      <c r="Q10" s="9"/>
      <c r="R10" s="9"/>
      <c r="S10" s="9"/>
      <c r="T10" s="9"/>
      <c r="U10" s="9"/>
      <c r="V10" s="9"/>
    </row>
    <row r="11" spans="1:22" s="33" customFormat="1" x14ac:dyDescent="0.25">
      <c r="A11" s="35">
        <v>2</v>
      </c>
      <c r="B11" s="33" t="s">
        <v>578</v>
      </c>
      <c r="C11" s="33" t="s">
        <v>542</v>
      </c>
      <c r="D11" s="34">
        <v>44929</v>
      </c>
      <c r="E11" s="34">
        <v>49718</v>
      </c>
      <c r="F11" s="34">
        <v>56035</v>
      </c>
      <c r="G11" s="34">
        <v>63699</v>
      </c>
      <c r="H11" s="34">
        <v>66494</v>
      </c>
      <c r="I11" s="34">
        <v>73344</v>
      </c>
      <c r="J11" s="34">
        <v>88613</v>
      </c>
      <c r="K11" s="34">
        <v>97091</v>
      </c>
      <c r="L11" s="34">
        <v>113723</v>
      </c>
      <c r="M11" s="34">
        <v>128127</v>
      </c>
      <c r="N11" s="34">
        <v>145134</v>
      </c>
      <c r="O11" s="34">
        <v>163867</v>
      </c>
      <c r="P11" s="34">
        <v>180285</v>
      </c>
      <c r="Q11" s="34">
        <v>197033</v>
      </c>
      <c r="R11" s="34">
        <v>216512</v>
      </c>
      <c r="S11" s="34">
        <v>233451</v>
      </c>
      <c r="T11" s="34">
        <v>258681</v>
      </c>
      <c r="U11" s="34">
        <v>283640</v>
      </c>
      <c r="V11" s="34">
        <v>301783</v>
      </c>
    </row>
    <row r="12" spans="1:22" s="33" customFormat="1" x14ac:dyDescent="0.25">
      <c r="A12" s="35">
        <v>3</v>
      </c>
      <c r="B12" s="33" t="s">
        <v>577</v>
      </c>
      <c r="C12" s="33" t="s">
        <v>576</v>
      </c>
      <c r="D12" s="34">
        <v>25475</v>
      </c>
      <c r="E12" s="34">
        <v>28006</v>
      </c>
      <c r="F12" s="34">
        <v>30109</v>
      </c>
      <c r="G12" s="34">
        <v>34882</v>
      </c>
      <c r="H12" s="34">
        <v>36710</v>
      </c>
      <c r="I12" s="34">
        <v>40637</v>
      </c>
      <c r="J12" s="34">
        <v>52144</v>
      </c>
      <c r="K12" s="34">
        <v>59315</v>
      </c>
      <c r="L12" s="34">
        <v>72351</v>
      </c>
      <c r="M12" s="34">
        <v>82538</v>
      </c>
      <c r="N12" s="34">
        <v>95063</v>
      </c>
      <c r="O12" s="34">
        <v>108939</v>
      </c>
      <c r="P12" s="34">
        <v>118963</v>
      </c>
      <c r="Q12" s="34">
        <v>130278</v>
      </c>
      <c r="R12" s="34">
        <v>144003</v>
      </c>
      <c r="S12" s="34">
        <v>155071</v>
      </c>
      <c r="T12" s="34">
        <v>171382</v>
      </c>
      <c r="U12" s="34">
        <v>192942</v>
      </c>
      <c r="V12" s="34">
        <v>208178</v>
      </c>
    </row>
    <row r="13" spans="1:22" s="39" customFormat="1" x14ac:dyDescent="0.25">
      <c r="A13" s="32">
        <v>4</v>
      </c>
      <c r="B13" s="39" t="s">
        <v>575</v>
      </c>
      <c r="C13" s="39" t="s">
        <v>1808</v>
      </c>
      <c r="D13" s="40">
        <v>152</v>
      </c>
      <c r="E13" s="40">
        <v>162</v>
      </c>
      <c r="F13" s="40">
        <v>178</v>
      </c>
      <c r="G13" s="40">
        <v>198</v>
      </c>
      <c r="H13" s="40">
        <v>245</v>
      </c>
      <c r="I13" s="40">
        <v>300</v>
      </c>
      <c r="J13" s="40">
        <v>383</v>
      </c>
      <c r="K13" s="40">
        <v>501</v>
      </c>
      <c r="L13" s="40">
        <v>582</v>
      </c>
      <c r="M13" s="40">
        <v>614</v>
      </c>
      <c r="N13" s="40">
        <v>664</v>
      </c>
      <c r="O13" s="40">
        <v>707</v>
      </c>
      <c r="P13" s="40">
        <v>668</v>
      </c>
      <c r="Q13" s="40">
        <v>698</v>
      </c>
      <c r="R13" s="40">
        <v>725</v>
      </c>
      <c r="S13" s="40">
        <v>790</v>
      </c>
      <c r="T13" s="40">
        <v>887</v>
      </c>
      <c r="U13" s="40">
        <v>1026</v>
      </c>
      <c r="V13" s="40">
        <v>1251</v>
      </c>
    </row>
    <row r="14" spans="1:22" s="39" customFormat="1" x14ac:dyDescent="0.25">
      <c r="A14" s="32">
        <v>5</v>
      </c>
      <c r="B14" s="39" t="s">
        <v>573</v>
      </c>
      <c r="C14" s="39" t="s">
        <v>1809</v>
      </c>
      <c r="D14" s="40">
        <v>517</v>
      </c>
      <c r="E14" s="40">
        <v>569</v>
      </c>
      <c r="F14" s="40">
        <v>580</v>
      </c>
      <c r="G14" s="40">
        <v>642</v>
      </c>
      <c r="H14" s="40">
        <v>683</v>
      </c>
      <c r="I14" s="40">
        <v>834</v>
      </c>
      <c r="J14" s="40">
        <v>1232</v>
      </c>
      <c r="K14" s="40">
        <v>1409</v>
      </c>
      <c r="L14" s="40">
        <v>1749</v>
      </c>
      <c r="M14" s="40">
        <v>2260</v>
      </c>
      <c r="N14" s="40">
        <v>2730</v>
      </c>
      <c r="O14" s="40">
        <v>3358</v>
      </c>
      <c r="P14" s="40">
        <v>4071</v>
      </c>
      <c r="Q14" s="40">
        <v>4341</v>
      </c>
      <c r="R14" s="40">
        <v>4035</v>
      </c>
      <c r="S14" s="40">
        <v>3826</v>
      </c>
      <c r="T14" s="40">
        <v>3592</v>
      </c>
      <c r="U14" s="40">
        <v>3600</v>
      </c>
      <c r="V14" s="40">
        <v>3829</v>
      </c>
    </row>
    <row r="15" spans="1:22" s="39" customFormat="1" x14ac:dyDescent="0.25">
      <c r="A15" s="32">
        <v>6</v>
      </c>
      <c r="B15" s="39" t="s">
        <v>571</v>
      </c>
      <c r="C15" s="39" t="s">
        <v>1810</v>
      </c>
      <c r="D15" s="40">
        <v>1142</v>
      </c>
      <c r="E15" s="40">
        <v>1382</v>
      </c>
      <c r="F15" s="40">
        <v>1443</v>
      </c>
      <c r="G15" s="40">
        <v>1600</v>
      </c>
      <c r="H15" s="40">
        <v>1792</v>
      </c>
      <c r="I15" s="40">
        <v>2125</v>
      </c>
      <c r="J15" s="40">
        <v>2987</v>
      </c>
      <c r="K15" s="40">
        <v>3670</v>
      </c>
      <c r="L15" s="40">
        <v>4853</v>
      </c>
      <c r="M15" s="40">
        <v>5579</v>
      </c>
      <c r="N15" s="40">
        <v>6429</v>
      </c>
      <c r="O15" s="40">
        <v>6643</v>
      </c>
      <c r="P15" s="40">
        <v>5400</v>
      </c>
      <c r="Q15" s="40">
        <v>4883</v>
      </c>
      <c r="R15" s="40">
        <v>6877</v>
      </c>
      <c r="S15" s="40">
        <v>8583</v>
      </c>
      <c r="T15" s="40">
        <v>10873</v>
      </c>
      <c r="U15" s="40">
        <v>14067</v>
      </c>
      <c r="V15" s="40">
        <v>15326</v>
      </c>
    </row>
    <row r="16" spans="1:22" s="39" customFormat="1" x14ac:dyDescent="0.25">
      <c r="A16" s="32">
        <v>7</v>
      </c>
      <c r="B16" s="39" t="s">
        <v>569</v>
      </c>
      <c r="C16" s="39" t="s">
        <v>1811</v>
      </c>
      <c r="D16" s="40">
        <v>13665</v>
      </c>
      <c r="E16" s="40">
        <v>13905</v>
      </c>
      <c r="F16" s="40">
        <v>14528</v>
      </c>
      <c r="G16" s="40">
        <v>16347</v>
      </c>
      <c r="H16" s="40">
        <v>17513</v>
      </c>
      <c r="I16" s="40">
        <v>19350</v>
      </c>
      <c r="J16" s="40">
        <v>23236</v>
      </c>
      <c r="K16" s="40">
        <v>26053</v>
      </c>
      <c r="L16" s="40">
        <v>32306</v>
      </c>
      <c r="M16" s="40">
        <v>34638</v>
      </c>
      <c r="N16" s="40">
        <v>40313</v>
      </c>
      <c r="O16" s="40">
        <v>46022</v>
      </c>
      <c r="P16" s="40">
        <v>51302</v>
      </c>
      <c r="Q16" s="40">
        <v>54079</v>
      </c>
      <c r="R16" s="40">
        <v>56675</v>
      </c>
      <c r="S16" s="40">
        <v>58321</v>
      </c>
      <c r="T16" s="40">
        <v>62465</v>
      </c>
      <c r="U16" s="40">
        <v>68183</v>
      </c>
      <c r="V16" s="40">
        <v>74467</v>
      </c>
    </row>
    <row r="17" spans="1:22" s="39" customFormat="1" x14ac:dyDescent="0.25">
      <c r="A17" s="32">
        <v>8</v>
      </c>
      <c r="B17" s="39" t="s">
        <v>567</v>
      </c>
      <c r="C17" s="39" t="s">
        <v>566</v>
      </c>
      <c r="D17" s="40">
        <v>9211</v>
      </c>
      <c r="E17" s="40">
        <v>9273</v>
      </c>
      <c r="F17" s="40">
        <v>9788</v>
      </c>
      <c r="G17" s="40">
        <v>11146</v>
      </c>
      <c r="H17" s="40">
        <v>12092</v>
      </c>
      <c r="I17" s="40">
        <v>13244</v>
      </c>
      <c r="J17" s="40">
        <v>15657</v>
      </c>
      <c r="K17" s="40">
        <v>17645</v>
      </c>
      <c r="L17" s="40">
        <v>21757</v>
      </c>
      <c r="M17" s="40">
        <v>23304</v>
      </c>
      <c r="N17" s="40">
        <v>27264</v>
      </c>
      <c r="O17" s="40">
        <v>31131</v>
      </c>
      <c r="P17" s="40">
        <v>34392</v>
      </c>
      <c r="Q17" s="40">
        <v>35746</v>
      </c>
      <c r="R17" s="40">
        <v>37091</v>
      </c>
      <c r="S17" s="40">
        <v>38104</v>
      </c>
      <c r="T17" s="40">
        <v>40549</v>
      </c>
      <c r="U17" s="40">
        <v>44087</v>
      </c>
      <c r="V17" s="40">
        <v>48520</v>
      </c>
    </row>
    <row r="18" spans="1:22" s="39" customFormat="1" x14ac:dyDescent="0.25">
      <c r="A18" s="32">
        <v>9</v>
      </c>
      <c r="B18" s="39" t="s">
        <v>565</v>
      </c>
      <c r="C18" s="39" t="s">
        <v>564</v>
      </c>
      <c r="D18" s="40">
        <v>4454</v>
      </c>
      <c r="E18" s="40">
        <v>4632</v>
      </c>
      <c r="F18" s="40">
        <v>4740</v>
      </c>
      <c r="G18" s="40">
        <v>5201</v>
      </c>
      <c r="H18" s="40">
        <v>5420</v>
      </c>
      <c r="I18" s="40">
        <v>6107</v>
      </c>
      <c r="J18" s="40">
        <v>7579</v>
      </c>
      <c r="K18" s="40">
        <v>8408</v>
      </c>
      <c r="L18" s="40">
        <v>10549</v>
      </c>
      <c r="M18" s="40">
        <v>11334</v>
      </c>
      <c r="N18" s="40">
        <v>13049</v>
      </c>
      <c r="O18" s="40">
        <v>14891</v>
      </c>
      <c r="P18" s="40">
        <v>16909</v>
      </c>
      <c r="Q18" s="40">
        <v>18333</v>
      </c>
      <c r="R18" s="40">
        <v>19584</v>
      </c>
      <c r="S18" s="40">
        <v>20218</v>
      </c>
      <c r="T18" s="40">
        <v>21916</v>
      </c>
      <c r="U18" s="40">
        <v>24097</v>
      </c>
      <c r="V18" s="40">
        <v>25948</v>
      </c>
    </row>
    <row r="19" spans="1:22" s="39" customFormat="1" x14ac:dyDescent="0.25">
      <c r="A19" s="32">
        <v>10</v>
      </c>
      <c r="B19" s="39" t="s">
        <v>563</v>
      </c>
      <c r="C19" s="39" t="s">
        <v>1812</v>
      </c>
      <c r="D19" s="40">
        <v>2976</v>
      </c>
      <c r="E19" s="40">
        <v>3875</v>
      </c>
      <c r="F19" s="40">
        <v>4381</v>
      </c>
      <c r="G19" s="40">
        <v>5221</v>
      </c>
      <c r="H19" s="40">
        <v>5051</v>
      </c>
      <c r="I19" s="40">
        <v>5421</v>
      </c>
      <c r="J19" s="40">
        <v>7320</v>
      </c>
      <c r="K19" s="40">
        <v>8420</v>
      </c>
      <c r="L19" s="40">
        <v>9655</v>
      </c>
      <c r="M19" s="40">
        <v>10292</v>
      </c>
      <c r="N19" s="40">
        <v>11581</v>
      </c>
      <c r="O19" s="40">
        <v>13526</v>
      </c>
      <c r="P19" s="40">
        <v>14512</v>
      </c>
      <c r="Q19" s="40">
        <v>17190</v>
      </c>
      <c r="R19" s="40">
        <v>18613</v>
      </c>
      <c r="S19" s="40">
        <v>19589</v>
      </c>
      <c r="T19" s="40">
        <v>21406</v>
      </c>
      <c r="U19" s="40">
        <v>24045</v>
      </c>
      <c r="V19" s="40">
        <v>25416</v>
      </c>
    </row>
    <row r="20" spans="1:22" s="39" customFormat="1" x14ac:dyDescent="0.25">
      <c r="A20" s="32">
        <v>11</v>
      </c>
      <c r="B20" s="39" t="s">
        <v>561</v>
      </c>
      <c r="C20" s="39" t="s">
        <v>560</v>
      </c>
      <c r="D20" s="40">
        <v>1165</v>
      </c>
      <c r="E20" s="40">
        <v>1449</v>
      </c>
      <c r="F20" s="40">
        <v>1663</v>
      </c>
      <c r="G20" s="40">
        <v>1996</v>
      </c>
      <c r="H20" s="40">
        <v>1914</v>
      </c>
      <c r="I20" s="40">
        <v>2040</v>
      </c>
      <c r="J20" s="40">
        <v>2892</v>
      </c>
      <c r="K20" s="40">
        <v>3613</v>
      </c>
      <c r="L20" s="40">
        <v>4266</v>
      </c>
      <c r="M20" s="40">
        <v>4588</v>
      </c>
      <c r="N20" s="40">
        <v>5150</v>
      </c>
      <c r="O20" s="40">
        <v>5737</v>
      </c>
      <c r="P20" s="40">
        <v>5793</v>
      </c>
      <c r="Q20" s="40">
        <v>6477</v>
      </c>
      <c r="R20" s="40">
        <v>7999</v>
      </c>
      <c r="S20" s="40">
        <v>9333</v>
      </c>
      <c r="T20" s="40">
        <v>10948</v>
      </c>
      <c r="U20" s="40">
        <v>13175</v>
      </c>
      <c r="V20" s="40">
        <v>14703</v>
      </c>
    </row>
    <row r="21" spans="1:22" s="39" customFormat="1" x14ac:dyDescent="0.25">
      <c r="A21" s="32">
        <v>12</v>
      </c>
      <c r="B21" s="39" t="s">
        <v>559</v>
      </c>
      <c r="C21" s="39" t="s">
        <v>1813</v>
      </c>
      <c r="D21" s="40">
        <v>1175</v>
      </c>
      <c r="E21" s="40">
        <v>1647</v>
      </c>
      <c r="F21" s="40">
        <v>1868</v>
      </c>
      <c r="G21" s="40">
        <v>2274</v>
      </c>
      <c r="H21" s="40">
        <v>2240</v>
      </c>
      <c r="I21" s="40">
        <v>2434</v>
      </c>
      <c r="J21" s="40">
        <v>2908</v>
      </c>
      <c r="K21" s="40">
        <v>2907</v>
      </c>
      <c r="L21" s="40">
        <v>3231</v>
      </c>
      <c r="M21" s="40">
        <v>3483</v>
      </c>
      <c r="N21" s="40">
        <v>4050</v>
      </c>
      <c r="O21" s="40">
        <v>4949</v>
      </c>
      <c r="P21" s="40">
        <v>5707</v>
      </c>
      <c r="Q21" s="40">
        <v>6887</v>
      </c>
      <c r="R21" s="40">
        <v>6575</v>
      </c>
      <c r="S21" s="40">
        <v>6152</v>
      </c>
      <c r="T21" s="40">
        <v>6040</v>
      </c>
      <c r="U21" s="40">
        <v>5950</v>
      </c>
      <c r="V21" s="40">
        <v>5363</v>
      </c>
    </row>
    <row r="22" spans="1:22" s="39" customFormat="1" x14ac:dyDescent="0.25">
      <c r="A22" s="32">
        <v>13</v>
      </c>
      <c r="B22" s="39" t="s">
        <v>557</v>
      </c>
      <c r="C22" s="39" t="s">
        <v>556</v>
      </c>
      <c r="D22" s="40">
        <v>637</v>
      </c>
      <c r="E22" s="40">
        <v>780</v>
      </c>
      <c r="F22" s="40">
        <v>851</v>
      </c>
      <c r="G22" s="40">
        <v>951</v>
      </c>
      <c r="H22" s="40">
        <v>897</v>
      </c>
      <c r="I22" s="40">
        <v>946</v>
      </c>
      <c r="J22" s="40">
        <v>1520</v>
      </c>
      <c r="K22" s="40">
        <v>1901</v>
      </c>
      <c r="L22" s="40">
        <v>2157</v>
      </c>
      <c r="M22" s="40">
        <v>2221</v>
      </c>
      <c r="N22" s="40">
        <v>2381</v>
      </c>
      <c r="O22" s="40">
        <v>2840</v>
      </c>
      <c r="P22" s="40">
        <v>3011</v>
      </c>
      <c r="Q22" s="40">
        <v>3825</v>
      </c>
      <c r="R22" s="40">
        <v>4039</v>
      </c>
      <c r="S22" s="40">
        <v>4105</v>
      </c>
      <c r="T22" s="40">
        <v>4418</v>
      </c>
      <c r="U22" s="40">
        <v>4921</v>
      </c>
      <c r="V22" s="40">
        <v>5350</v>
      </c>
    </row>
    <row r="23" spans="1:22" s="39" customFormat="1" x14ac:dyDescent="0.25">
      <c r="A23" s="32">
        <v>14</v>
      </c>
      <c r="B23" s="39" t="s">
        <v>555</v>
      </c>
      <c r="C23" s="39" t="s">
        <v>554</v>
      </c>
      <c r="D23" s="40">
        <v>1447</v>
      </c>
      <c r="E23" s="40">
        <v>1638</v>
      </c>
      <c r="F23" s="40">
        <v>1784</v>
      </c>
      <c r="G23" s="40">
        <v>2129</v>
      </c>
      <c r="H23" s="40">
        <v>2176</v>
      </c>
      <c r="I23" s="40">
        <v>2448</v>
      </c>
      <c r="J23" s="40">
        <v>3133</v>
      </c>
      <c r="K23" s="40">
        <v>3377</v>
      </c>
      <c r="L23" s="40">
        <v>4085</v>
      </c>
      <c r="M23" s="40">
        <v>5559</v>
      </c>
      <c r="N23" s="40">
        <v>6442</v>
      </c>
      <c r="O23" s="40">
        <v>7431</v>
      </c>
      <c r="P23" s="40">
        <v>8412</v>
      </c>
      <c r="Q23" s="40">
        <v>9335</v>
      </c>
      <c r="R23" s="40">
        <v>9914</v>
      </c>
      <c r="S23" s="40">
        <v>10457</v>
      </c>
      <c r="T23" s="40">
        <v>11388</v>
      </c>
      <c r="U23" s="40">
        <v>12490</v>
      </c>
      <c r="V23" s="40">
        <v>13178</v>
      </c>
    </row>
    <row r="24" spans="1:22" s="39" customFormat="1" x14ac:dyDescent="0.25">
      <c r="A24" s="32">
        <v>15</v>
      </c>
      <c r="B24" s="39" t="s">
        <v>553</v>
      </c>
      <c r="C24" s="39" t="s">
        <v>552</v>
      </c>
      <c r="D24" s="40">
        <v>1939</v>
      </c>
      <c r="E24" s="40">
        <v>2173</v>
      </c>
      <c r="F24" s="40">
        <v>2309</v>
      </c>
      <c r="G24" s="40">
        <v>2704</v>
      </c>
      <c r="H24" s="40">
        <v>2926</v>
      </c>
      <c r="I24" s="40">
        <v>3144</v>
      </c>
      <c r="J24" s="40">
        <v>3916</v>
      </c>
      <c r="K24" s="40">
        <v>4443</v>
      </c>
      <c r="L24" s="40">
        <v>5295</v>
      </c>
      <c r="M24" s="40">
        <v>6830</v>
      </c>
      <c r="N24" s="40">
        <v>7900</v>
      </c>
      <c r="O24" s="40">
        <v>8900</v>
      </c>
      <c r="P24" s="40">
        <v>9722</v>
      </c>
      <c r="Q24" s="40">
        <v>10524</v>
      </c>
      <c r="R24" s="40">
        <v>12280</v>
      </c>
      <c r="S24" s="40">
        <v>13582</v>
      </c>
      <c r="T24" s="40">
        <v>15308</v>
      </c>
      <c r="U24" s="40">
        <v>17530</v>
      </c>
      <c r="V24" s="40">
        <v>18349</v>
      </c>
    </row>
    <row r="25" spans="1:22" s="39" customFormat="1" x14ac:dyDescent="0.25">
      <c r="A25" s="32">
        <v>16</v>
      </c>
      <c r="B25" s="39" t="s">
        <v>551</v>
      </c>
      <c r="C25" s="39" t="s">
        <v>550</v>
      </c>
      <c r="D25" s="40">
        <v>1602</v>
      </c>
      <c r="E25" s="40">
        <v>1825</v>
      </c>
      <c r="F25" s="40">
        <v>2040</v>
      </c>
      <c r="G25" s="40">
        <v>2485</v>
      </c>
      <c r="H25" s="40">
        <v>2449</v>
      </c>
      <c r="I25" s="40">
        <v>2503</v>
      </c>
      <c r="J25" s="40">
        <v>3939</v>
      </c>
      <c r="K25" s="40">
        <v>4647</v>
      </c>
      <c r="L25" s="40">
        <v>5451</v>
      </c>
      <c r="M25" s="40">
        <v>5661</v>
      </c>
      <c r="N25" s="40">
        <v>6240</v>
      </c>
      <c r="O25" s="40">
        <v>7409</v>
      </c>
      <c r="P25" s="40">
        <v>7833</v>
      </c>
      <c r="Q25" s="40">
        <v>9515</v>
      </c>
      <c r="R25" s="40">
        <v>10408</v>
      </c>
      <c r="S25" s="40">
        <v>10956</v>
      </c>
      <c r="T25" s="40">
        <v>12051</v>
      </c>
      <c r="U25" s="40">
        <v>13922</v>
      </c>
      <c r="V25" s="40">
        <v>15570</v>
      </c>
    </row>
    <row r="26" spans="1:22" s="39" customFormat="1" x14ac:dyDescent="0.25">
      <c r="A26" s="32">
        <v>17</v>
      </c>
      <c r="B26" s="39" t="s">
        <v>549</v>
      </c>
      <c r="C26" s="39" t="s">
        <v>548</v>
      </c>
      <c r="D26" s="40">
        <v>2035</v>
      </c>
      <c r="E26" s="40">
        <v>2477</v>
      </c>
      <c r="F26" s="40">
        <v>2866</v>
      </c>
      <c r="G26" s="40">
        <v>3556</v>
      </c>
      <c r="H26" s="40">
        <v>3877</v>
      </c>
      <c r="I26" s="40">
        <v>4512</v>
      </c>
      <c r="J26" s="40">
        <v>5999</v>
      </c>
      <c r="K26" s="40">
        <v>6796</v>
      </c>
      <c r="L26" s="40">
        <v>8374</v>
      </c>
      <c r="M26" s="40">
        <v>11106</v>
      </c>
      <c r="N26" s="40">
        <v>12764</v>
      </c>
      <c r="O26" s="40">
        <v>14943</v>
      </c>
      <c r="P26" s="40">
        <v>17043</v>
      </c>
      <c r="Q26" s="40">
        <v>19714</v>
      </c>
      <c r="R26" s="40">
        <v>24475</v>
      </c>
      <c r="S26" s="40">
        <v>28967</v>
      </c>
      <c r="T26" s="40">
        <v>33412</v>
      </c>
      <c r="U26" s="40">
        <v>38078</v>
      </c>
      <c r="V26" s="40">
        <v>40791</v>
      </c>
    </row>
    <row r="27" spans="1:22" s="33" customFormat="1" x14ac:dyDescent="0.25">
      <c r="A27" s="35">
        <v>18</v>
      </c>
      <c r="B27" s="33" t="s">
        <v>547</v>
      </c>
      <c r="C27" s="33" t="s">
        <v>546</v>
      </c>
      <c r="D27" s="34">
        <v>19454</v>
      </c>
      <c r="E27" s="34">
        <v>21712</v>
      </c>
      <c r="F27" s="34">
        <v>25926</v>
      </c>
      <c r="G27" s="34">
        <v>28817</v>
      </c>
      <c r="H27" s="34">
        <v>29784</v>
      </c>
      <c r="I27" s="34">
        <v>32707</v>
      </c>
      <c r="J27" s="34">
        <v>36469</v>
      </c>
      <c r="K27" s="34">
        <v>37776</v>
      </c>
      <c r="L27" s="34">
        <v>41372</v>
      </c>
      <c r="M27" s="34">
        <v>45589</v>
      </c>
      <c r="N27" s="34">
        <v>50070</v>
      </c>
      <c r="O27" s="34">
        <v>54928</v>
      </c>
      <c r="P27" s="34">
        <v>61322</v>
      </c>
      <c r="Q27" s="34">
        <v>66755</v>
      </c>
      <c r="R27" s="34">
        <v>72510</v>
      </c>
      <c r="S27" s="34">
        <v>78379</v>
      </c>
      <c r="T27" s="34">
        <v>87299</v>
      </c>
      <c r="U27" s="34">
        <v>90698</v>
      </c>
      <c r="V27" s="34">
        <v>93605</v>
      </c>
    </row>
    <row r="28" spans="1:22" s="8" customFormat="1" x14ac:dyDescent="0.25">
      <c r="A28" s="35">
        <v>19</v>
      </c>
      <c r="B28" s="8" t="s">
        <v>545</v>
      </c>
      <c r="C28" s="8" t="s">
        <v>1209</v>
      </c>
      <c r="D28" s="9" t="s">
        <v>242</v>
      </c>
      <c r="E28" s="9" t="s">
        <v>242</v>
      </c>
      <c r="F28" s="9" t="s">
        <v>242</v>
      </c>
      <c r="G28" s="9" t="s">
        <v>242</v>
      </c>
      <c r="H28" s="9" t="s">
        <v>242</v>
      </c>
      <c r="I28" s="9" t="s">
        <v>242</v>
      </c>
      <c r="J28" s="9" t="s">
        <v>242</v>
      </c>
      <c r="K28" s="9" t="s">
        <v>242</v>
      </c>
      <c r="L28" s="9" t="s">
        <v>242</v>
      </c>
      <c r="M28" s="9" t="s">
        <v>242</v>
      </c>
      <c r="N28" s="9" t="s">
        <v>242</v>
      </c>
      <c r="O28" s="9" t="s">
        <v>242</v>
      </c>
      <c r="P28" s="9" t="s">
        <v>242</v>
      </c>
      <c r="Q28" s="9" t="s">
        <v>242</v>
      </c>
      <c r="R28" s="9" t="s">
        <v>242</v>
      </c>
      <c r="S28" s="9" t="s">
        <v>242</v>
      </c>
      <c r="T28" s="9" t="s">
        <v>242</v>
      </c>
      <c r="U28" s="9" t="s">
        <v>242</v>
      </c>
      <c r="V28" s="9" t="s">
        <v>242</v>
      </c>
    </row>
    <row r="29" spans="1:22" s="8" customFormat="1" x14ac:dyDescent="0.25">
      <c r="A29" s="33"/>
      <c r="B29" s="8" t="s">
        <v>544</v>
      </c>
      <c r="C29" s="8" t="s">
        <v>185</v>
      </c>
      <c r="D29" s="9"/>
      <c r="E29" s="9"/>
      <c r="F29" s="9"/>
      <c r="G29" s="9"/>
      <c r="H29" s="9"/>
      <c r="I29" s="9"/>
      <c r="J29" s="9"/>
      <c r="K29" s="9"/>
      <c r="L29" s="9"/>
      <c r="M29" s="9"/>
      <c r="N29" s="9"/>
      <c r="O29" s="9"/>
      <c r="P29" s="9"/>
      <c r="Q29" s="9"/>
      <c r="R29" s="9"/>
      <c r="S29" s="9"/>
      <c r="T29" s="9"/>
      <c r="U29" s="9"/>
      <c r="V29" s="9"/>
    </row>
    <row r="30" spans="1:22" s="33" customFormat="1" x14ac:dyDescent="0.25">
      <c r="A30" s="35">
        <v>20</v>
      </c>
      <c r="B30" s="33" t="s">
        <v>543</v>
      </c>
      <c r="C30" s="33" t="s">
        <v>542</v>
      </c>
      <c r="D30" s="34">
        <v>44929</v>
      </c>
      <c r="E30" s="34">
        <v>49718</v>
      </c>
      <c r="F30" s="34">
        <v>56035</v>
      </c>
      <c r="G30" s="34">
        <v>63699</v>
      </c>
      <c r="H30" s="34">
        <v>66494</v>
      </c>
      <c r="I30" s="34">
        <v>73344</v>
      </c>
      <c r="J30" s="34">
        <v>88613</v>
      </c>
      <c r="K30" s="34">
        <v>97091</v>
      </c>
      <c r="L30" s="34">
        <v>113723</v>
      </c>
      <c r="M30" s="34">
        <v>128127</v>
      </c>
      <c r="N30" s="34">
        <v>145134</v>
      </c>
      <c r="O30" s="34">
        <v>163867</v>
      </c>
      <c r="P30" s="34">
        <v>180285</v>
      </c>
      <c r="Q30" s="34">
        <v>197033</v>
      </c>
      <c r="R30" s="34">
        <v>216512</v>
      </c>
      <c r="S30" s="34">
        <v>233451</v>
      </c>
      <c r="T30" s="34">
        <v>258681</v>
      </c>
      <c r="U30" s="34">
        <v>283640</v>
      </c>
      <c r="V30" s="34">
        <v>301783</v>
      </c>
    </row>
    <row r="31" spans="1:22" s="39" customFormat="1" x14ac:dyDescent="0.25">
      <c r="A31" s="32">
        <v>21</v>
      </c>
      <c r="B31" s="39" t="s">
        <v>541</v>
      </c>
      <c r="C31" s="39" t="s">
        <v>540</v>
      </c>
      <c r="D31" s="40">
        <v>29009</v>
      </c>
      <c r="E31" s="40">
        <v>31248</v>
      </c>
      <c r="F31" s="40">
        <v>35698</v>
      </c>
      <c r="G31" s="40">
        <v>40337</v>
      </c>
      <c r="H31" s="40">
        <v>40229</v>
      </c>
      <c r="I31" s="40">
        <v>43308</v>
      </c>
      <c r="J31" s="40">
        <v>52987</v>
      </c>
      <c r="K31" s="40">
        <v>53123</v>
      </c>
      <c r="L31" s="40">
        <v>60556</v>
      </c>
      <c r="M31" s="40">
        <v>65188</v>
      </c>
      <c r="N31" s="40">
        <v>73236</v>
      </c>
      <c r="O31" s="40">
        <v>81439</v>
      </c>
      <c r="P31" s="40">
        <v>86344</v>
      </c>
      <c r="Q31" s="40">
        <v>92058</v>
      </c>
      <c r="R31" s="40">
        <v>102005</v>
      </c>
      <c r="S31" s="40">
        <v>108394</v>
      </c>
      <c r="T31" s="40">
        <v>120516</v>
      </c>
      <c r="U31" s="40">
        <v>134352</v>
      </c>
      <c r="V31" s="40">
        <v>139846</v>
      </c>
    </row>
    <row r="32" spans="1:22" s="39" customFormat="1" x14ac:dyDescent="0.25">
      <c r="A32" s="32">
        <v>22</v>
      </c>
      <c r="B32" s="39" t="s">
        <v>539</v>
      </c>
      <c r="C32" s="39" t="s">
        <v>102</v>
      </c>
      <c r="D32" s="40">
        <v>10605</v>
      </c>
      <c r="E32" s="40">
        <v>10752</v>
      </c>
      <c r="F32" s="40">
        <v>11375</v>
      </c>
      <c r="G32" s="40">
        <v>13383</v>
      </c>
      <c r="H32" s="40">
        <v>12939</v>
      </c>
      <c r="I32" s="40">
        <v>13864</v>
      </c>
      <c r="J32" s="40">
        <v>20750</v>
      </c>
      <c r="K32" s="40">
        <v>20731</v>
      </c>
      <c r="L32" s="40">
        <v>25696</v>
      </c>
      <c r="M32" s="40">
        <v>27254</v>
      </c>
      <c r="N32" s="40">
        <v>31991</v>
      </c>
      <c r="O32" s="40">
        <v>36859</v>
      </c>
      <c r="P32" s="40">
        <v>37386</v>
      </c>
      <c r="Q32" s="40">
        <v>39709</v>
      </c>
      <c r="R32" s="40">
        <v>46750</v>
      </c>
      <c r="S32" s="40">
        <v>49316</v>
      </c>
      <c r="T32" s="40">
        <v>57032</v>
      </c>
      <c r="U32" s="40">
        <v>68437</v>
      </c>
      <c r="V32" s="40">
        <v>74287</v>
      </c>
    </row>
    <row r="33" spans="1:22" s="39" customFormat="1" x14ac:dyDescent="0.25">
      <c r="A33" s="32">
        <v>23</v>
      </c>
      <c r="B33" s="39" t="s">
        <v>538</v>
      </c>
      <c r="C33" s="39" t="s">
        <v>586</v>
      </c>
      <c r="D33" s="40" t="s">
        <v>242</v>
      </c>
      <c r="E33" s="40" t="s">
        <v>242</v>
      </c>
      <c r="F33" s="40" t="s">
        <v>242</v>
      </c>
      <c r="G33" s="40" t="s">
        <v>242</v>
      </c>
      <c r="H33" s="40" t="s">
        <v>242</v>
      </c>
      <c r="I33" s="40" t="s">
        <v>242</v>
      </c>
      <c r="J33" s="40" t="s">
        <v>242</v>
      </c>
      <c r="K33" s="40" t="s">
        <v>242</v>
      </c>
      <c r="L33" s="40" t="s">
        <v>242</v>
      </c>
      <c r="M33" s="40" t="s">
        <v>242</v>
      </c>
      <c r="N33" s="40" t="s">
        <v>242</v>
      </c>
      <c r="O33" s="40" t="s">
        <v>242</v>
      </c>
      <c r="P33" s="40" t="s">
        <v>242</v>
      </c>
      <c r="Q33" s="40" t="s">
        <v>242</v>
      </c>
      <c r="R33" s="40" t="s">
        <v>242</v>
      </c>
      <c r="S33" s="40" t="s">
        <v>242</v>
      </c>
      <c r="T33" s="40" t="s">
        <v>242</v>
      </c>
      <c r="U33" s="40" t="s">
        <v>242</v>
      </c>
      <c r="V33" s="40" t="s">
        <v>242</v>
      </c>
    </row>
    <row r="34" spans="1:22" s="39" customFormat="1" x14ac:dyDescent="0.25">
      <c r="A34" s="32">
        <v>24</v>
      </c>
      <c r="B34" s="39" t="s">
        <v>537</v>
      </c>
      <c r="C34" s="39" t="s">
        <v>585</v>
      </c>
      <c r="D34" s="40" t="s">
        <v>242</v>
      </c>
      <c r="E34" s="40" t="s">
        <v>242</v>
      </c>
      <c r="F34" s="40" t="s">
        <v>242</v>
      </c>
      <c r="G34" s="40" t="s">
        <v>242</v>
      </c>
      <c r="H34" s="40" t="s">
        <v>242</v>
      </c>
      <c r="I34" s="40" t="s">
        <v>242</v>
      </c>
      <c r="J34" s="40" t="s">
        <v>242</v>
      </c>
      <c r="K34" s="40" t="s">
        <v>242</v>
      </c>
      <c r="L34" s="40" t="s">
        <v>242</v>
      </c>
      <c r="M34" s="40" t="s">
        <v>242</v>
      </c>
      <c r="N34" s="40" t="s">
        <v>242</v>
      </c>
      <c r="O34" s="40" t="s">
        <v>242</v>
      </c>
      <c r="P34" s="40" t="s">
        <v>242</v>
      </c>
      <c r="Q34" s="40" t="s">
        <v>242</v>
      </c>
      <c r="R34" s="40" t="s">
        <v>242</v>
      </c>
      <c r="S34" s="40" t="s">
        <v>242</v>
      </c>
      <c r="T34" s="40" t="s">
        <v>242</v>
      </c>
      <c r="U34" s="40" t="s">
        <v>242</v>
      </c>
      <c r="V34" s="40" t="s">
        <v>242</v>
      </c>
    </row>
    <row r="35" spans="1:22" s="39" customFormat="1" x14ac:dyDescent="0.25">
      <c r="A35" s="32">
        <v>25</v>
      </c>
      <c r="B35" s="39" t="s">
        <v>536</v>
      </c>
      <c r="C35" s="39" t="s">
        <v>103</v>
      </c>
      <c r="D35" s="40">
        <v>18404</v>
      </c>
      <c r="E35" s="40">
        <v>20496</v>
      </c>
      <c r="F35" s="40">
        <v>24323</v>
      </c>
      <c r="G35" s="40">
        <v>26954</v>
      </c>
      <c r="H35" s="40">
        <v>27290</v>
      </c>
      <c r="I35" s="40">
        <v>29444</v>
      </c>
      <c r="J35" s="40">
        <v>32237</v>
      </c>
      <c r="K35" s="40">
        <v>32392</v>
      </c>
      <c r="L35" s="40">
        <v>34860</v>
      </c>
      <c r="M35" s="40">
        <v>37934</v>
      </c>
      <c r="N35" s="40">
        <v>41245</v>
      </c>
      <c r="O35" s="40">
        <v>44580</v>
      </c>
      <c r="P35" s="40">
        <v>48958</v>
      </c>
      <c r="Q35" s="40">
        <v>52349</v>
      </c>
      <c r="R35" s="40">
        <v>55255</v>
      </c>
      <c r="S35" s="40">
        <v>59078</v>
      </c>
      <c r="T35" s="40">
        <v>63484</v>
      </c>
      <c r="U35" s="40">
        <v>65915</v>
      </c>
      <c r="V35" s="40">
        <v>65559</v>
      </c>
    </row>
    <row r="36" spans="1:22" s="39" customFormat="1" x14ac:dyDescent="0.25">
      <c r="A36" s="32">
        <v>26</v>
      </c>
      <c r="B36" s="39" t="s">
        <v>535</v>
      </c>
      <c r="C36" s="39" t="s">
        <v>534</v>
      </c>
      <c r="D36" s="40">
        <v>11592</v>
      </c>
      <c r="E36" s="40">
        <v>12989</v>
      </c>
      <c r="F36" s="40">
        <v>15198</v>
      </c>
      <c r="G36" s="40">
        <v>16087</v>
      </c>
      <c r="H36" s="40">
        <v>16758</v>
      </c>
      <c r="I36" s="40">
        <v>17631</v>
      </c>
      <c r="J36" s="40">
        <v>18662</v>
      </c>
      <c r="K36" s="40">
        <v>19647</v>
      </c>
      <c r="L36" s="40">
        <v>20893</v>
      </c>
      <c r="M36" s="40">
        <v>22412</v>
      </c>
      <c r="N36" s="40">
        <v>23949</v>
      </c>
      <c r="O36" s="40">
        <v>26297</v>
      </c>
      <c r="P36" s="40">
        <v>29255</v>
      </c>
      <c r="Q36" s="40">
        <v>31149</v>
      </c>
      <c r="R36" s="40">
        <v>31866</v>
      </c>
      <c r="S36" s="40">
        <v>33829</v>
      </c>
      <c r="T36" s="40">
        <v>36134</v>
      </c>
      <c r="U36" s="40">
        <v>36395</v>
      </c>
      <c r="V36" s="40">
        <v>33718</v>
      </c>
    </row>
    <row r="37" spans="1:22" s="39" customFormat="1" x14ac:dyDescent="0.25">
      <c r="A37" s="32">
        <v>27</v>
      </c>
      <c r="B37" s="39" t="s">
        <v>533</v>
      </c>
      <c r="C37" s="39" t="s">
        <v>532</v>
      </c>
      <c r="D37" s="40">
        <v>6812</v>
      </c>
      <c r="E37" s="40">
        <v>7507</v>
      </c>
      <c r="F37" s="40">
        <v>9125</v>
      </c>
      <c r="G37" s="40">
        <v>10867</v>
      </c>
      <c r="H37" s="40">
        <v>10532</v>
      </c>
      <c r="I37" s="40">
        <v>11813</v>
      </c>
      <c r="J37" s="40">
        <v>13575</v>
      </c>
      <c r="K37" s="40">
        <v>12745</v>
      </c>
      <c r="L37" s="40">
        <v>13967</v>
      </c>
      <c r="M37" s="40">
        <v>15522</v>
      </c>
      <c r="N37" s="40">
        <v>17296</v>
      </c>
      <c r="O37" s="40">
        <v>18283</v>
      </c>
      <c r="P37" s="40">
        <v>19703</v>
      </c>
      <c r="Q37" s="40">
        <v>21200</v>
      </c>
      <c r="R37" s="40">
        <v>23389</v>
      </c>
      <c r="S37" s="40">
        <v>25249</v>
      </c>
      <c r="T37" s="40">
        <v>27350</v>
      </c>
      <c r="U37" s="40">
        <v>29520</v>
      </c>
      <c r="V37" s="40">
        <v>31841</v>
      </c>
    </row>
    <row r="38" spans="1:22" s="39" customFormat="1" x14ac:dyDescent="0.25">
      <c r="A38" s="32">
        <v>28</v>
      </c>
      <c r="B38" s="39" t="s">
        <v>531</v>
      </c>
      <c r="C38" s="39" t="s">
        <v>530</v>
      </c>
      <c r="D38" s="40">
        <v>15919</v>
      </c>
      <c r="E38" s="40">
        <v>18470</v>
      </c>
      <c r="F38" s="40">
        <v>20337</v>
      </c>
      <c r="G38" s="40">
        <v>23362</v>
      </c>
      <c r="H38" s="40">
        <v>26266</v>
      </c>
      <c r="I38" s="40">
        <v>30037</v>
      </c>
      <c r="J38" s="40">
        <v>35626</v>
      </c>
      <c r="K38" s="40">
        <v>43968</v>
      </c>
      <c r="L38" s="40">
        <v>53167</v>
      </c>
      <c r="M38" s="40">
        <v>62939</v>
      </c>
      <c r="N38" s="40">
        <v>71897</v>
      </c>
      <c r="O38" s="40">
        <v>82428</v>
      </c>
      <c r="P38" s="40">
        <v>93942</v>
      </c>
      <c r="Q38" s="40">
        <v>104975</v>
      </c>
      <c r="R38" s="40">
        <v>114508</v>
      </c>
      <c r="S38" s="40">
        <v>125057</v>
      </c>
      <c r="T38" s="40">
        <v>138164</v>
      </c>
      <c r="U38" s="40">
        <v>149288</v>
      </c>
      <c r="V38" s="40">
        <v>161936</v>
      </c>
    </row>
    <row r="39" spans="1:22" s="39" customFormat="1" x14ac:dyDescent="0.25">
      <c r="A39" s="32">
        <v>29</v>
      </c>
      <c r="B39" s="39" t="s">
        <v>529</v>
      </c>
      <c r="C39" s="39" t="s">
        <v>109</v>
      </c>
      <c r="D39" s="40">
        <v>12334</v>
      </c>
      <c r="E39" s="40">
        <v>14538</v>
      </c>
      <c r="F39" s="40">
        <v>16125</v>
      </c>
      <c r="G39" s="40">
        <v>18670</v>
      </c>
      <c r="H39" s="40">
        <v>20843</v>
      </c>
      <c r="I39" s="40">
        <v>23858</v>
      </c>
      <c r="J39" s="40">
        <v>28566</v>
      </c>
      <c r="K39" s="40">
        <v>35156</v>
      </c>
      <c r="L39" s="40">
        <v>42106</v>
      </c>
      <c r="M39" s="40">
        <v>49769</v>
      </c>
      <c r="N39" s="40">
        <v>56473</v>
      </c>
      <c r="O39" s="40">
        <v>65151</v>
      </c>
      <c r="P39" s="40">
        <v>76001</v>
      </c>
      <c r="Q39" s="40">
        <v>87329</v>
      </c>
      <c r="R39" s="40">
        <v>96367</v>
      </c>
      <c r="S39" s="40">
        <v>105243</v>
      </c>
      <c r="T39" s="40">
        <v>115632</v>
      </c>
      <c r="U39" s="40">
        <v>123564</v>
      </c>
      <c r="V39" s="40">
        <v>132209</v>
      </c>
    </row>
    <row r="40" spans="1:22" s="39" customFormat="1" x14ac:dyDescent="0.25">
      <c r="A40" s="32">
        <v>30</v>
      </c>
      <c r="B40" s="39" t="s">
        <v>528</v>
      </c>
      <c r="C40" s="39" t="s">
        <v>527</v>
      </c>
      <c r="D40" s="40">
        <v>9929</v>
      </c>
      <c r="E40" s="40">
        <v>12102</v>
      </c>
      <c r="F40" s="40">
        <v>13664</v>
      </c>
      <c r="G40" s="40">
        <v>16165</v>
      </c>
      <c r="H40" s="40">
        <v>18326</v>
      </c>
      <c r="I40" s="40">
        <v>21132</v>
      </c>
      <c r="J40" s="40">
        <v>25510</v>
      </c>
      <c r="K40" s="40">
        <v>32049</v>
      </c>
      <c r="L40" s="40">
        <v>38781</v>
      </c>
      <c r="M40" s="40">
        <v>46044</v>
      </c>
      <c r="N40" s="40">
        <v>52604</v>
      </c>
      <c r="O40" s="40">
        <v>61025</v>
      </c>
      <c r="P40" s="40">
        <v>71651</v>
      </c>
      <c r="Q40" s="40">
        <v>82669</v>
      </c>
      <c r="R40" s="40">
        <v>91493</v>
      </c>
      <c r="S40" s="40">
        <v>100351</v>
      </c>
      <c r="T40" s="40">
        <v>110073</v>
      </c>
      <c r="U40" s="40">
        <v>117501</v>
      </c>
      <c r="V40" s="40">
        <v>126087</v>
      </c>
    </row>
    <row r="41" spans="1:22" s="39" customFormat="1" x14ac:dyDescent="0.25">
      <c r="A41" s="32">
        <v>31</v>
      </c>
      <c r="B41" s="39" t="s">
        <v>526</v>
      </c>
      <c r="C41" s="39" t="s">
        <v>525</v>
      </c>
      <c r="D41" s="40">
        <v>2405</v>
      </c>
      <c r="E41" s="40">
        <v>2436</v>
      </c>
      <c r="F41" s="40">
        <v>2461</v>
      </c>
      <c r="G41" s="40">
        <v>2505</v>
      </c>
      <c r="H41" s="40">
        <v>2517</v>
      </c>
      <c r="I41" s="40">
        <v>2726</v>
      </c>
      <c r="J41" s="40">
        <v>3056</v>
      </c>
      <c r="K41" s="40">
        <v>3107</v>
      </c>
      <c r="L41" s="40">
        <v>3325</v>
      </c>
      <c r="M41" s="40">
        <v>3725</v>
      </c>
      <c r="N41" s="40">
        <v>3869</v>
      </c>
      <c r="O41" s="40">
        <v>4126</v>
      </c>
      <c r="P41" s="40">
        <v>4350</v>
      </c>
      <c r="Q41" s="40">
        <v>4660</v>
      </c>
      <c r="R41" s="40">
        <v>4874</v>
      </c>
      <c r="S41" s="40">
        <v>4892</v>
      </c>
      <c r="T41" s="40">
        <v>5559</v>
      </c>
      <c r="U41" s="40">
        <v>6063</v>
      </c>
      <c r="V41" s="40">
        <v>6122</v>
      </c>
    </row>
    <row r="42" spans="1:22" s="39" customFormat="1" x14ac:dyDescent="0.25">
      <c r="A42" s="32">
        <v>32</v>
      </c>
      <c r="B42" s="39" t="s">
        <v>524</v>
      </c>
      <c r="C42" s="39" t="s">
        <v>107</v>
      </c>
      <c r="D42" s="40">
        <v>3473</v>
      </c>
      <c r="E42" s="40">
        <v>3821</v>
      </c>
      <c r="F42" s="40">
        <v>4016</v>
      </c>
      <c r="G42" s="40">
        <v>4425</v>
      </c>
      <c r="H42" s="40">
        <v>5157</v>
      </c>
      <c r="I42" s="40">
        <v>5983</v>
      </c>
      <c r="J42" s="40">
        <v>6827</v>
      </c>
      <c r="K42" s="40">
        <v>8368</v>
      </c>
      <c r="L42" s="40">
        <v>10413</v>
      </c>
      <c r="M42" s="40">
        <v>12311</v>
      </c>
      <c r="N42" s="40">
        <v>14357</v>
      </c>
      <c r="O42" s="40">
        <v>15779</v>
      </c>
      <c r="P42" s="40">
        <v>16464</v>
      </c>
      <c r="Q42" s="40">
        <v>15964</v>
      </c>
      <c r="R42" s="40">
        <v>16471</v>
      </c>
      <c r="S42" s="40">
        <v>17922</v>
      </c>
      <c r="T42" s="40">
        <v>20414</v>
      </c>
      <c r="U42" s="40">
        <v>23421</v>
      </c>
      <c r="V42" s="40">
        <v>27192</v>
      </c>
    </row>
    <row r="43" spans="1:22" s="39" customFormat="1" x14ac:dyDescent="0.25">
      <c r="A43" s="32">
        <v>33</v>
      </c>
      <c r="B43" s="39" t="s">
        <v>523</v>
      </c>
      <c r="C43" s="39" t="s">
        <v>522</v>
      </c>
      <c r="D43" s="40">
        <v>112</v>
      </c>
      <c r="E43" s="40">
        <v>111</v>
      </c>
      <c r="F43" s="40">
        <v>196</v>
      </c>
      <c r="G43" s="40">
        <v>266</v>
      </c>
      <c r="H43" s="40">
        <v>266</v>
      </c>
      <c r="I43" s="40">
        <v>196</v>
      </c>
      <c r="J43" s="40">
        <v>234</v>
      </c>
      <c r="K43" s="40">
        <v>444</v>
      </c>
      <c r="L43" s="40">
        <v>648</v>
      </c>
      <c r="M43" s="40">
        <v>860</v>
      </c>
      <c r="N43" s="40">
        <v>1067</v>
      </c>
      <c r="O43" s="40">
        <v>1498</v>
      </c>
      <c r="P43" s="40">
        <v>1477</v>
      </c>
      <c r="Q43" s="40">
        <v>1683</v>
      </c>
      <c r="R43" s="40">
        <v>1669</v>
      </c>
      <c r="S43" s="40">
        <v>1892</v>
      </c>
      <c r="T43" s="40">
        <v>2118</v>
      </c>
      <c r="U43" s="40">
        <v>2303</v>
      </c>
      <c r="V43" s="40">
        <v>2536</v>
      </c>
    </row>
    <row r="44" spans="1:22" s="39" customFormat="1" x14ac:dyDescent="0.25">
      <c r="A44" s="32">
        <v>34</v>
      </c>
      <c r="B44" s="39" t="s">
        <v>508</v>
      </c>
      <c r="C44" s="39" t="s">
        <v>602</v>
      </c>
      <c r="D44" s="40" t="s">
        <v>242</v>
      </c>
      <c r="E44" s="40" t="s">
        <v>242</v>
      </c>
      <c r="F44" s="40" t="s">
        <v>242</v>
      </c>
      <c r="G44" s="40" t="s">
        <v>242</v>
      </c>
      <c r="H44" s="40" t="s">
        <v>242</v>
      </c>
      <c r="I44" s="40" t="s">
        <v>242</v>
      </c>
      <c r="J44" s="40" t="s">
        <v>242</v>
      </c>
      <c r="K44" s="40" t="s">
        <v>242</v>
      </c>
      <c r="L44" s="40" t="s">
        <v>242</v>
      </c>
      <c r="M44" s="40" t="s">
        <v>242</v>
      </c>
      <c r="N44" s="40" t="s">
        <v>242</v>
      </c>
      <c r="O44" s="40" t="s">
        <v>242</v>
      </c>
      <c r="P44" s="40" t="s">
        <v>242</v>
      </c>
      <c r="Q44" s="40" t="s">
        <v>242</v>
      </c>
      <c r="R44" s="40" t="s">
        <v>242</v>
      </c>
      <c r="S44" s="40" t="s">
        <v>242</v>
      </c>
      <c r="T44" s="40" t="s">
        <v>242</v>
      </c>
      <c r="U44" s="40" t="s">
        <v>242</v>
      </c>
      <c r="V44" s="40" t="s">
        <v>242</v>
      </c>
    </row>
    <row r="45" spans="1:22" s="8" customFormat="1" x14ac:dyDescent="0.25">
      <c r="A45" s="33"/>
      <c r="B45" s="8" t="s">
        <v>186</v>
      </c>
      <c r="C45" s="8" t="s">
        <v>185</v>
      </c>
      <c r="D45" s="9"/>
      <c r="E45" s="9"/>
      <c r="F45" s="9"/>
      <c r="G45" s="9"/>
      <c r="H45" s="9"/>
      <c r="I45" s="9"/>
      <c r="J45" s="9"/>
      <c r="K45" s="9"/>
      <c r="L45" s="9"/>
      <c r="M45" s="9"/>
      <c r="N45" s="9"/>
      <c r="O45" s="9"/>
      <c r="P45" s="9"/>
      <c r="Q45" s="9"/>
      <c r="R45" s="9"/>
      <c r="S45" s="9"/>
      <c r="T45" s="9"/>
      <c r="U45" s="9"/>
      <c r="V45" s="9"/>
    </row>
    <row r="46" spans="1:22" s="33" customFormat="1" x14ac:dyDescent="0.25">
      <c r="A46" s="35">
        <v>35</v>
      </c>
      <c r="B46" s="33" t="s">
        <v>521</v>
      </c>
      <c r="C46" s="33" t="s">
        <v>520</v>
      </c>
      <c r="D46" s="34">
        <v>32514</v>
      </c>
      <c r="E46" s="34">
        <v>38195</v>
      </c>
      <c r="F46" s="34">
        <v>43267</v>
      </c>
      <c r="G46" s="34">
        <v>48886</v>
      </c>
      <c r="H46" s="34">
        <v>54997</v>
      </c>
      <c r="I46" s="34">
        <v>64612</v>
      </c>
      <c r="J46" s="34">
        <v>79825</v>
      </c>
      <c r="K46" s="34">
        <v>91056</v>
      </c>
      <c r="L46" s="34">
        <v>102765</v>
      </c>
      <c r="M46" s="34">
        <v>117228</v>
      </c>
      <c r="N46" s="34">
        <v>134450</v>
      </c>
      <c r="O46" s="34">
        <v>160163</v>
      </c>
      <c r="P46" s="34">
        <v>188052</v>
      </c>
      <c r="Q46" s="34">
        <v>218194</v>
      </c>
      <c r="R46" s="34">
        <v>239742</v>
      </c>
      <c r="S46" s="34">
        <v>266878</v>
      </c>
      <c r="T46" s="34">
        <v>309795</v>
      </c>
      <c r="U46" s="34">
        <v>357293</v>
      </c>
      <c r="V46" s="34">
        <v>372622</v>
      </c>
    </row>
    <row r="47" spans="1:22" s="39" customFormat="1" x14ac:dyDescent="0.25">
      <c r="A47" s="32">
        <v>36</v>
      </c>
      <c r="B47" s="39" t="s">
        <v>519</v>
      </c>
      <c r="C47" s="39" t="s">
        <v>106</v>
      </c>
      <c r="D47" s="40">
        <v>15341</v>
      </c>
      <c r="E47" s="40">
        <v>17779</v>
      </c>
      <c r="F47" s="40">
        <v>20687</v>
      </c>
      <c r="G47" s="40">
        <v>24158</v>
      </c>
      <c r="H47" s="40">
        <v>27668</v>
      </c>
      <c r="I47" s="40">
        <v>32456</v>
      </c>
      <c r="J47" s="40">
        <v>42366</v>
      </c>
      <c r="K47" s="40">
        <v>47752</v>
      </c>
      <c r="L47" s="40">
        <v>52696</v>
      </c>
      <c r="M47" s="40">
        <v>60079</v>
      </c>
      <c r="N47" s="40">
        <v>66672</v>
      </c>
      <c r="O47" s="40">
        <v>79523</v>
      </c>
      <c r="P47" s="40">
        <v>95504</v>
      </c>
      <c r="Q47" s="40">
        <v>111479</v>
      </c>
      <c r="R47" s="40">
        <v>125052</v>
      </c>
      <c r="S47" s="40">
        <v>141975</v>
      </c>
      <c r="T47" s="40">
        <v>170681</v>
      </c>
      <c r="U47" s="40">
        <v>203652</v>
      </c>
      <c r="V47" s="40">
        <v>201055</v>
      </c>
    </row>
    <row r="48" spans="1:22" s="39" customFormat="1" x14ac:dyDescent="0.25">
      <c r="A48" s="32">
        <v>37</v>
      </c>
      <c r="B48" s="39" t="s">
        <v>518</v>
      </c>
      <c r="C48" s="39" t="s">
        <v>517</v>
      </c>
      <c r="D48" s="40">
        <v>17173</v>
      </c>
      <c r="E48" s="40">
        <v>20416</v>
      </c>
      <c r="F48" s="40">
        <v>22580</v>
      </c>
      <c r="G48" s="40">
        <v>24728</v>
      </c>
      <c r="H48" s="40">
        <v>27329</v>
      </c>
      <c r="I48" s="40">
        <v>32156</v>
      </c>
      <c r="J48" s="40">
        <v>37459</v>
      </c>
      <c r="K48" s="40">
        <v>43304</v>
      </c>
      <c r="L48" s="40">
        <v>50069</v>
      </c>
      <c r="M48" s="40">
        <v>57149</v>
      </c>
      <c r="N48" s="40">
        <v>67778</v>
      </c>
      <c r="O48" s="40">
        <v>80640</v>
      </c>
      <c r="P48" s="40">
        <v>92548</v>
      </c>
      <c r="Q48" s="40">
        <v>106715</v>
      </c>
      <c r="R48" s="40">
        <v>114690</v>
      </c>
      <c r="S48" s="40">
        <v>124903</v>
      </c>
      <c r="T48" s="40">
        <v>139114</v>
      </c>
      <c r="U48" s="40">
        <v>153641</v>
      </c>
      <c r="V48" s="40">
        <v>171567</v>
      </c>
    </row>
    <row r="49" spans="1:22" s="39" customFormat="1" x14ac:dyDescent="0.25">
      <c r="A49" s="32">
        <v>38</v>
      </c>
      <c r="B49" s="39" t="s">
        <v>516</v>
      </c>
      <c r="C49" s="39" t="s">
        <v>515</v>
      </c>
      <c r="D49" s="40">
        <v>14899</v>
      </c>
      <c r="E49" s="40">
        <v>17736</v>
      </c>
      <c r="F49" s="40">
        <v>19657</v>
      </c>
      <c r="G49" s="40">
        <v>21628</v>
      </c>
      <c r="H49" s="40">
        <v>23895</v>
      </c>
      <c r="I49" s="40">
        <v>27815</v>
      </c>
      <c r="J49" s="40">
        <v>32423</v>
      </c>
      <c r="K49" s="40">
        <v>37757</v>
      </c>
      <c r="L49" s="40">
        <v>43540</v>
      </c>
      <c r="M49" s="40">
        <v>49652</v>
      </c>
      <c r="N49" s="40">
        <v>58466</v>
      </c>
      <c r="O49" s="40">
        <v>69000</v>
      </c>
      <c r="P49" s="40">
        <v>80648</v>
      </c>
      <c r="Q49" s="40">
        <v>92059</v>
      </c>
      <c r="R49" s="40">
        <v>100426</v>
      </c>
      <c r="S49" s="40">
        <v>109104</v>
      </c>
      <c r="T49" s="40">
        <v>121133</v>
      </c>
      <c r="U49" s="40">
        <v>132717</v>
      </c>
      <c r="V49" s="40">
        <v>148136</v>
      </c>
    </row>
    <row r="50" spans="1:22" s="39" customFormat="1" x14ac:dyDescent="0.25">
      <c r="A50" s="32">
        <v>39</v>
      </c>
      <c r="B50" s="39" t="s">
        <v>514</v>
      </c>
      <c r="C50" s="39" t="s">
        <v>513</v>
      </c>
      <c r="D50" s="40">
        <v>12231</v>
      </c>
      <c r="E50" s="40">
        <v>14799</v>
      </c>
      <c r="F50" s="40">
        <v>16451</v>
      </c>
      <c r="G50" s="40">
        <v>18153</v>
      </c>
      <c r="H50" s="40">
        <v>20153</v>
      </c>
      <c r="I50" s="40">
        <v>23814</v>
      </c>
      <c r="J50" s="40">
        <v>28132</v>
      </c>
      <c r="K50" s="40">
        <v>33219</v>
      </c>
      <c r="L50" s="40">
        <v>38577</v>
      </c>
      <c r="M50" s="40">
        <v>44189</v>
      </c>
      <c r="N50" s="40">
        <v>52505</v>
      </c>
      <c r="O50" s="40">
        <v>62399</v>
      </c>
      <c r="P50" s="40">
        <v>73229</v>
      </c>
      <c r="Q50" s="40">
        <v>83954</v>
      </c>
      <c r="R50" s="40">
        <v>91961</v>
      </c>
      <c r="S50" s="40">
        <v>100177</v>
      </c>
      <c r="T50" s="40">
        <v>111488</v>
      </c>
      <c r="U50" s="40">
        <v>122619</v>
      </c>
      <c r="V50" s="40">
        <v>137578</v>
      </c>
    </row>
    <row r="51" spans="1:22" s="39" customFormat="1" x14ac:dyDescent="0.25">
      <c r="A51" s="32">
        <v>40</v>
      </c>
      <c r="B51" s="39" t="s">
        <v>512</v>
      </c>
      <c r="C51" s="39" t="s">
        <v>511</v>
      </c>
      <c r="D51" s="40">
        <v>2668</v>
      </c>
      <c r="E51" s="40">
        <v>2937</v>
      </c>
      <c r="F51" s="40">
        <v>3206</v>
      </c>
      <c r="G51" s="40">
        <v>3475</v>
      </c>
      <c r="H51" s="40">
        <v>3742</v>
      </c>
      <c r="I51" s="40">
        <v>4001</v>
      </c>
      <c r="J51" s="40">
        <v>4291</v>
      </c>
      <c r="K51" s="40">
        <v>4538</v>
      </c>
      <c r="L51" s="40">
        <v>4963</v>
      </c>
      <c r="M51" s="40">
        <v>5463</v>
      </c>
      <c r="N51" s="40">
        <v>5961</v>
      </c>
      <c r="O51" s="40">
        <v>6601</v>
      </c>
      <c r="P51" s="40">
        <v>7419</v>
      </c>
      <c r="Q51" s="40">
        <v>8105</v>
      </c>
      <c r="R51" s="40">
        <v>8465</v>
      </c>
      <c r="S51" s="40">
        <v>8927</v>
      </c>
      <c r="T51" s="40">
        <v>9645</v>
      </c>
      <c r="U51" s="40">
        <v>10098</v>
      </c>
      <c r="V51" s="40">
        <v>10558</v>
      </c>
    </row>
    <row r="52" spans="1:22" s="39" customFormat="1" x14ac:dyDescent="0.25">
      <c r="A52" s="32">
        <v>41</v>
      </c>
      <c r="B52" s="39" t="s">
        <v>455</v>
      </c>
      <c r="C52" s="39" t="s">
        <v>108</v>
      </c>
      <c r="D52" s="40">
        <v>2174</v>
      </c>
      <c r="E52" s="40">
        <v>2434</v>
      </c>
      <c r="F52" s="40">
        <v>2627</v>
      </c>
      <c r="G52" s="40">
        <v>2866</v>
      </c>
      <c r="H52" s="40">
        <v>3324</v>
      </c>
      <c r="I52" s="40">
        <v>3941</v>
      </c>
      <c r="J52" s="40">
        <v>4540</v>
      </c>
      <c r="K52" s="40">
        <v>5312</v>
      </c>
      <c r="L52" s="40">
        <v>6222</v>
      </c>
      <c r="M52" s="40">
        <v>7140</v>
      </c>
      <c r="N52" s="40">
        <v>8448</v>
      </c>
      <c r="O52" s="40">
        <v>9711</v>
      </c>
      <c r="P52" s="40">
        <v>10855</v>
      </c>
      <c r="Q52" s="40">
        <v>11957</v>
      </c>
      <c r="R52" s="40">
        <v>12790</v>
      </c>
      <c r="S52" s="40">
        <v>14607</v>
      </c>
      <c r="T52" s="40">
        <v>16778</v>
      </c>
      <c r="U52" s="40">
        <v>18767</v>
      </c>
      <c r="V52" s="40">
        <v>20535</v>
      </c>
    </row>
    <row r="53" spans="1:22" s="39" customFormat="1" x14ac:dyDescent="0.25">
      <c r="A53" s="32">
        <v>42</v>
      </c>
      <c r="B53" s="39" t="s">
        <v>510</v>
      </c>
      <c r="C53" s="39" t="s">
        <v>509</v>
      </c>
      <c r="D53" s="40">
        <v>100</v>
      </c>
      <c r="E53" s="40">
        <v>246</v>
      </c>
      <c r="F53" s="40">
        <v>296</v>
      </c>
      <c r="G53" s="40">
        <v>234</v>
      </c>
      <c r="H53" s="40">
        <v>110</v>
      </c>
      <c r="I53" s="40">
        <v>400</v>
      </c>
      <c r="J53" s="40">
        <v>496</v>
      </c>
      <c r="K53" s="40">
        <v>235</v>
      </c>
      <c r="L53" s="40">
        <v>307</v>
      </c>
      <c r="M53" s="40">
        <v>357</v>
      </c>
      <c r="N53" s="40">
        <v>864</v>
      </c>
      <c r="O53" s="40">
        <v>1929</v>
      </c>
      <c r="P53" s="40">
        <v>1045</v>
      </c>
      <c r="Q53" s="40">
        <v>2699</v>
      </c>
      <c r="R53" s="40">
        <v>1474</v>
      </c>
      <c r="S53" s="40">
        <v>1192</v>
      </c>
      <c r="T53" s="40">
        <v>1203</v>
      </c>
      <c r="U53" s="40">
        <v>2157</v>
      </c>
      <c r="V53" s="40">
        <v>2896</v>
      </c>
    </row>
    <row r="54" spans="1:22" s="39" customFormat="1" x14ac:dyDescent="0.25">
      <c r="A54" s="32">
        <v>43</v>
      </c>
      <c r="B54" s="39" t="s">
        <v>508</v>
      </c>
      <c r="C54" s="39" t="s">
        <v>599</v>
      </c>
      <c r="D54" s="40" t="s">
        <v>242</v>
      </c>
      <c r="E54" s="40" t="s">
        <v>242</v>
      </c>
      <c r="F54" s="40" t="s">
        <v>242</v>
      </c>
      <c r="G54" s="40" t="s">
        <v>242</v>
      </c>
      <c r="H54" s="40" t="s">
        <v>242</v>
      </c>
      <c r="I54" s="40" t="s">
        <v>242</v>
      </c>
      <c r="J54" s="40" t="s">
        <v>242</v>
      </c>
      <c r="K54" s="40" t="s">
        <v>242</v>
      </c>
      <c r="L54" s="40" t="s">
        <v>242</v>
      </c>
      <c r="M54" s="40" t="s">
        <v>242</v>
      </c>
      <c r="N54" s="40" t="s">
        <v>242</v>
      </c>
      <c r="O54" s="40" t="s">
        <v>242</v>
      </c>
      <c r="P54" s="40" t="s">
        <v>242</v>
      </c>
      <c r="Q54" s="40" t="s">
        <v>242</v>
      </c>
      <c r="R54" s="40" t="s">
        <v>242</v>
      </c>
      <c r="S54" s="40" t="s">
        <v>242</v>
      </c>
      <c r="T54" s="40" t="s">
        <v>242</v>
      </c>
      <c r="U54" s="40" t="s">
        <v>242</v>
      </c>
      <c r="V54" s="40" t="s">
        <v>242</v>
      </c>
    </row>
    <row r="55" spans="1:22" x14ac:dyDescent="0.25">
      <c r="D55" s="31"/>
      <c r="E55" s="31"/>
      <c r="F55" s="31"/>
      <c r="G55" s="31"/>
      <c r="H55" s="31"/>
      <c r="I55" s="31"/>
      <c r="J55" s="31"/>
      <c r="K55" s="31"/>
      <c r="L55" s="31"/>
      <c r="M55" s="31"/>
      <c r="N55" s="31"/>
      <c r="O55" s="31"/>
      <c r="P55" s="31"/>
      <c r="Q55" s="31"/>
      <c r="R55" s="31"/>
      <c r="S55" s="31"/>
      <c r="T55" s="31"/>
      <c r="U55" s="31"/>
      <c r="V55" s="31"/>
    </row>
    <row r="56" spans="1:22" x14ac:dyDescent="0.25">
      <c r="A56" t="s">
        <v>1805</v>
      </c>
      <c r="D56" s="31"/>
      <c r="E56" s="31"/>
      <c r="F56" s="31"/>
      <c r="G56" s="31"/>
      <c r="H56" s="31"/>
      <c r="I56" s="31"/>
      <c r="J56" s="31"/>
      <c r="K56" s="31"/>
      <c r="L56" s="31"/>
      <c r="M56" s="31"/>
      <c r="N56" s="31"/>
      <c r="O56" s="31"/>
      <c r="P56" s="31"/>
      <c r="Q56" s="31"/>
      <c r="R56" s="31"/>
      <c r="S56" s="31"/>
      <c r="T56" s="31"/>
      <c r="U56" s="31"/>
      <c r="V56" s="31"/>
    </row>
    <row r="57" spans="1:22" x14ac:dyDescent="0.25">
      <c r="A57" t="s">
        <v>1806</v>
      </c>
      <c r="D57" s="31"/>
      <c r="E57" s="31"/>
      <c r="F57" s="31"/>
      <c r="G57" s="31"/>
      <c r="H57" s="31"/>
      <c r="I57" s="31"/>
      <c r="J57" s="31"/>
      <c r="K57" s="31"/>
      <c r="L57" s="31"/>
      <c r="M57" s="31"/>
      <c r="N57" s="31"/>
      <c r="O57" s="31"/>
      <c r="P57" s="31"/>
      <c r="Q57" s="31"/>
      <c r="R57" s="31"/>
      <c r="S57" s="31"/>
      <c r="T57" s="31"/>
      <c r="U57" s="31"/>
      <c r="V57" s="31"/>
    </row>
    <row r="58" spans="1:22" x14ac:dyDescent="0.25">
      <c r="A58" t="s">
        <v>1814</v>
      </c>
      <c r="D58" s="31"/>
      <c r="E58" s="31"/>
      <c r="F58" s="31"/>
      <c r="G58" s="31"/>
      <c r="H58" s="31"/>
      <c r="I58" s="31"/>
      <c r="J58" s="31"/>
      <c r="K58" s="31"/>
      <c r="L58" s="31"/>
      <c r="M58" s="31"/>
      <c r="N58" s="31"/>
      <c r="O58" s="31"/>
      <c r="P58" s="31"/>
      <c r="Q58" s="31"/>
      <c r="R58" s="31"/>
      <c r="S58" s="31"/>
      <c r="T58" s="31"/>
      <c r="U58" s="31"/>
      <c r="V58" s="31"/>
    </row>
    <row r="59" spans="1:22" x14ac:dyDescent="0.25">
      <c r="A59" t="s">
        <v>1815</v>
      </c>
      <c r="D59" s="31"/>
      <c r="E59" s="31"/>
      <c r="F59" s="31"/>
      <c r="G59" s="31"/>
      <c r="H59" s="31"/>
      <c r="I59" s="31"/>
      <c r="J59" s="31"/>
      <c r="K59" s="31"/>
      <c r="L59" s="31"/>
      <c r="M59" s="31"/>
      <c r="N59" s="31"/>
      <c r="O59" s="31"/>
      <c r="P59" s="31"/>
      <c r="Q59" s="31"/>
      <c r="R59" s="31"/>
      <c r="S59" s="31"/>
      <c r="T59" s="31"/>
      <c r="U59" s="31"/>
      <c r="V59" s="31"/>
    </row>
  </sheetData>
  <pageMargins left="0.7" right="0.7" top="0.75" bottom="0.75" header="0.3" footer="0.3"/>
  <customProperties>
    <customPr name="SourceTableID" r:id="rId1"/>
  </customProperties>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9"/>
  <sheetViews>
    <sheetView workbookViewId="0">
      <pane xSplit="3" ySplit="8" topLeftCell="E9" activePane="bottomRight" state="frozen"/>
      <selection pane="topRight" activeCell="D1" sqref="D1"/>
      <selection pane="bottomLeft" activeCell="A9" sqref="A9"/>
      <selection pane="bottomRight" activeCell="B7" sqref="A1:XFD1048576"/>
    </sheetView>
  </sheetViews>
  <sheetFormatPr defaultRowHeight="15" x14ac:dyDescent="0.25"/>
  <cols>
    <col min="1" max="1" width="5.7109375" customWidth="1"/>
    <col min="2" max="2" width="50.7109375" customWidth="1"/>
    <col min="3" max="3" width="13.7109375" customWidth="1"/>
    <col min="257" max="257" width="5.7109375" customWidth="1"/>
    <col min="258" max="258" width="50.7109375" customWidth="1"/>
    <col min="259" max="259" width="13.7109375" customWidth="1"/>
    <col min="513" max="513" width="5.7109375" customWidth="1"/>
    <col min="514" max="514" width="50.7109375" customWidth="1"/>
    <col min="515" max="515" width="13.7109375" customWidth="1"/>
    <col min="769" max="769" width="5.7109375" customWidth="1"/>
    <col min="770" max="770" width="50.7109375" customWidth="1"/>
    <col min="771" max="771" width="13.7109375" customWidth="1"/>
    <col min="1025" max="1025" width="5.7109375" customWidth="1"/>
    <col min="1026" max="1026" width="50.7109375" customWidth="1"/>
    <col min="1027" max="1027" width="13.7109375" customWidth="1"/>
    <col min="1281" max="1281" width="5.7109375" customWidth="1"/>
    <col min="1282" max="1282" width="50.7109375" customWidth="1"/>
    <col min="1283" max="1283" width="13.7109375" customWidth="1"/>
    <col min="1537" max="1537" width="5.7109375" customWidth="1"/>
    <col min="1538" max="1538" width="50.7109375" customWidth="1"/>
    <col min="1539" max="1539" width="13.7109375" customWidth="1"/>
    <col min="1793" max="1793" width="5.7109375" customWidth="1"/>
    <col min="1794" max="1794" width="50.7109375" customWidth="1"/>
    <col min="1795" max="1795" width="13.7109375" customWidth="1"/>
    <col min="2049" max="2049" width="5.7109375" customWidth="1"/>
    <col min="2050" max="2050" width="50.7109375" customWidth="1"/>
    <col min="2051" max="2051" width="13.7109375" customWidth="1"/>
    <col min="2305" max="2305" width="5.7109375" customWidth="1"/>
    <col min="2306" max="2306" width="50.7109375" customWidth="1"/>
    <col min="2307" max="2307" width="13.7109375" customWidth="1"/>
    <col min="2561" max="2561" width="5.7109375" customWidth="1"/>
    <col min="2562" max="2562" width="50.7109375" customWidth="1"/>
    <col min="2563" max="2563" width="13.7109375" customWidth="1"/>
    <col min="2817" max="2817" width="5.7109375" customWidth="1"/>
    <col min="2818" max="2818" width="50.7109375" customWidth="1"/>
    <col min="2819" max="2819" width="13.7109375" customWidth="1"/>
    <col min="3073" max="3073" width="5.7109375" customWidth="1"/>
    <col min="3074" max="3074" width="50.7109375" customWidth="1"/>
    <col min="3075" max="3075" width="13.7109375" customWidth="1"/>
    <col min="3329" max="3329" width="5.7109375" customWidth="1"/>
    <col min="3330" max="3330" width="50.7109375" customWidth="1"/>
    <col min="3331" max="3331" width="13.7109375" customWidth="1"/>
    <col min="3585" max="3585" width="5.7109375" customWidth="1"/>
    <col min="3586" max="3586" width="50.7109375" customWidth="1"/>
    <col min="3587" max="3587" width="13.7109375" customWidth="1"/>
    <col min="3841" max="3841" width="5.7109375" customWidth="1"/>
    <col min="3842" max="3842" width="50.7109375" customWidth="1"/>
    <col min="3843" max="3843" width="13.7109375" customWidth="1"/>
    <col min="4097" max="4097" width="5.7109375" customWidth="1"/>
    <col min="4098" max="4098" width="50.7109375" customWidth="1"/>
    <col min="4099" max="4099" width="13.7109375" customWidth="1"/>
    <col min="4353" max="4353" width="5.7109375" customWidth="1"/>
    <col min="4354" max="4354" width="50.7109375" customWidth="1"/>
    <col min="4355" max="4355" width="13.7109375" customWidth="1"/>
    <col min="4609" max="4609" width="5.7109375" customWidth="1"/>
    <col min="4610" max="4610" width="50.7109375" customWidth="1"/>
    <col min="4611" max="4611" width="13.7109375" customWidth="1"/>
    <col min="4865" max="4865" width="5.7109375" customWidth="1"/>
    <col min="4866" max="4866" width="50.7109375" customWidth="1"/>
    <col min="4867" max="4867" width="13.7109375" customWidth="1"/>
    <col min="5121" max="5121" width="5.7109375" customWidth="1"/>
    <col min="5122" max="5122" width="50.7109375" customWidth="1"/>
    <col min="5123" max="5123" width="13.7109375" customWidth="1"/>
    <col min="5377" max="5377" width="5.7109375" customWidth="1"/>
    <col min="5378" max="5378" width="50.7109375" customWidth="1"/>
    <col min="5379" max="5379" width="13.7109375" customWidth="1"/>
    <col min="5633" max="5633" width="5.7109375" customWidth="1"/>
    <col min="5634" max="5634" width="50.7109375" customWidth="1"/>
    <col min="5635" max="5635" width="13.7109375" customWidth="1"/>
    <col min="5889" max="5889" width="5.7109375" customWidth="1"/>
    <col min="5890" max="5890" width="50.7109375" customWidth="1"/>
    <col min="5891" max="5891" width="13.7109375" customWidth="1"/>
    <col min="6145" max="6145" width="5.7109375" customWidth="1"/>
    <col min="6146" max="6146" width="50.7109375" customWidth="1"/>
    <col min="6147" max="6147" width="13.7109375" customWidth="1"/>
    <col min="6401" max="6401" width="5.7109375" customWidth="1"/>
    <col min="6402" max="6402" width="50.7109375" customWidth="1"/>
    <col min="6403" max="6403" width="13.7109375" customWidth="1"/>
    <col min="6657" max="6657" width="5.7109375" customWidth="1"/>
    <col min="6658" max="6658" width="50.7109375" customWidth="1"/>
    <col min="6659" max="6659" width="13.7109375" customWidth="1"/>
    <col min="6913" max="6913" width="5.7109375" customWidth="1"/>
    <col min="6914" max="6914" width="50.7109375" customWidth="1"/>
    <col min="6915" max="6915" width="13.7109375" customWidth="1"/>
    <col min="7169" max="7169" width="5.7109375" customWidth="1"/>
    <col min="7170" max="7170" width="50.7109375" customWidth="1"/>
    <col min="7171" max="7171" width="13.7109375" customWidth="1"/>
    <col min="7425" max="7425" width="5.7109375" customWidth="1"/>
    <col min="7426" max="7426" width="50.7109375" customWidth="1"/>
    <col min="7427" max="7427" width="13.7109375" customWidth="1"/>
    <col min="7681" max="7681" width="5.7109375" customWidth="1"/>
    <col min="7682" max="7682" width="50.7109375" customWidth="1"/>
    <col min="7683" max="7683" width="13.7109375" customWidth="1"/>
    <col min="7937" max="7937" width="5.7109375" customWidth="1"/>
    <col min="7938" max="7938" width="50.7109375" customWidth="1"/>
    <col min="7939" max="7939" width="13.7109375" customWidth="1"/>
    <col min="8193" max="8193" width="5.7109375" customWidth="1"/>
    <col min="8194" max="8194" width="50.7109375" customWidth="1"/>
    <col min="8195" max="8195" width="13.7109375" customWidth="1"/>
    <col min="8449" max="8449" width="5.7109375" customWidth="1"/>
    <col min="8450" max="8450" width="50.7109375" customWidth="1"/>
    <col min="8451" max="8451" width="13.7109375" customWidth="1"/>
    <col min="8705" max="8705" width="5.7109375" customWidth="1"/>
    <col min="8706" max="8706" width="50.7109375" customWidth="1"/>
    <col min="8707" max="8707" width="13.7109375" customWidth="1"/>
    <col min="8961" max="8961" width="5.7109375" customWidth="1"/>
    <col min="8962" max="8962" width="50.7109375" customWidth="1"/>
    <col min="8963" max="8963" width="13.7109375" customWidth="1"/>
    <col min="9217" max="9217" width="5.7109375" customWidth="1"/>
    <col min="9218" max="9218" width="50.7109375" customWidth="1"/>
    <col min="9219" max="9219" width="13.7109375" customWidth="1"/>
    <col min="9473" max="9473" width="5.7109375" customWidth="1"/>
    <col min="9474" max="9474" width="50.7109375" customWidth="1"/>
    <col min="9475" max="9475" width="13.7109375" customWidth="1"/>
    <col min="9729" max="9729" width="5.7109375" customWidth="1"/>
    <col min="9730" max="9730" width="50.7109375" customWidth="1"/>
    <col min="9731" max="9731" width="13.7109375" customWidth="1"/>
    <col min="9985" max="9985" width="5.7109375" customWidth="1"/>
    <col min="9986" max="9986" width="50.7109375" customWidth="1"/>
    <col min="9987" max="9987" width="13.7109375" customWidth="1"/>
    <col min="10241" max="10241" width="5.7109375" customWidth="1"/>
    <col min="10242" max="10242" width="50.7109375" customWidth="1"/>
    <col min="10243" max="10243" width="13.7109375" customWidth="1"/>
    <col min="10497" max="10497" width="5.7109375" customWidth="1"/>
    <col min="10498" max="10498" width="50.7109375" customWidth="1"/>
    <col min="10499" max="10499" width="13.7109375" customWidth="1"/>
    <col min="10753" max="10753" width="5.7109375" customWidth="1"/>
    <col min="10754" max="10754" width="50.7109375" customWidth="1"/>
    <col min="10755" max="10755" width="13.7109375" customWidth="1"/>
    <col min="11009" max="11009" width="5.7109375" customWidth="1"/>
    <col min="11010" max="11010" width="50.7109375" customWidth="1"/>
    <col min="11011" max="11011" width="13.7109375" customWidth="1"/>
    <col min="11265" max="11265" width="5.7109375" customWidth="1"/>
    <col min="11266" max="11266" width="50.7109375" customWidth="1"/>
    <col min="11267" max="11267" width="13.7109375" customWidth="1"/>
    <col min="11521" max="11521" width="5.7109375" customWidth="1"/>
    <col min="11522" max="11522" width="50.7109375" customWidth="1"/>
    <col min="11523" max="11523" width="13.7109375" customWidth="1"/>
    <col min="11777" max="11777" width="5.7109375" customWidth="1"/>
    <col min="11778" max="11778" width="50.7109375" customWidth="1"/>
    <col min="11779" max="11779" width="13.7109375" customWidth="1"/>
    <col min="12033" max="12033" width="5.7109375" customWidth="1"/>
    <col min="12034" max="12034" width="50.7109375" customWidth="1"/>
    <col min="12035" max="12035" width="13.7109375" customWidth="1"/>
    <col min="12289" max="12289" width="5.7109375" customWidth="1"/>
    <col min="12290" max="12290" width="50.7109375" customWidth="1"/>
    <col min="12291" max="12291" width="13.7109375" customWidth="1"/>
    <col min="12545" max="12545" width="5.7109375" customWidth="1"/>
    <col min="12546" max="12546" width="50.7109375" customWidth="1"/>
    <col min="12547" max="12547" width="13.7109375" customWidth="1"/>
    <col min="12801" max="12801" width="5.7109375" customWidth="1"/>
    <col min="12802" max="12802" width="50.7109375" customWidth="1"/>
    <col min="12803" max="12803" width="13.7109375" customWidth="1"/>
    <col min="13057" max="13057" width="5.7109375" customWidth="1"/>
    <col min="13058" max="13058" width="50.7109375" customWidth="1"/>
    <col min="13059" max="13059" width="13.7109375" customWidth="1"/>
    <col min="13313" max="13313" width="5.7109375" customWidth="1"/>
    <col min="13314" max="13314" width="50.7109375" customWidth="1"/>
    <col min="13315" max="13315" width="13.7109375" customWidth="1"/>
    <col min="13569" max="13569" width="5.7109375" customWidth="1"/>
    <col min="13570" max="13570" width="50.7109375" customWidth="1"/>
    <col min="13571" max="13571" width="13.7109375" customWidth="1"/>
    <col min="13825" max="13825" width="5.7109375" customWidth="1"/>
    <col min="13826" max="13826" width="50.7109375" customWidth="1"/>
    <col min="13827" max="13827" width="13.7109375" customWidth="1"/>
    <col min="14081" max="14081" width="5.7109375" customWidth="1"/>
    <col min="14082" max="14082" width="50.7109375" customWidth="1"/>
    <col min="14083" max="14083" width="13.7109375" customWidth="1"/>
    <col min="14337" max="14337" width="5.7109375" customWidth="1"/>
    <col min="14338" max="14338" width="50.7109375" customWidth="1"/>
    <col min="14339" max="14339" width="13.7109375" customWidth="1"/>
    <col min="14593" max="14593" width="5.7109375" customWidth="1"/>
    <col min="14594" max="14594" width="50.7109375" customWidth="1"/>
    <col min="14595" max="14595" width="13.7109375" customWidth="1"/>
    <col min="14849" max="14849" width="5.7109375" customWidth="1"/>
    <col min="14850" max="14850" width="50.7109375" customWidth="1"/>
    <col min="14851" max="14851" width="13.7109375" customWidth="1"/>
    <col min="15105" max="15105" width="5.7109375" customWidth="1"/>
    <col min="15106" max="15106" width="50.7109375" customWidth="1"/>
    <col min="15107" max="15107" width="13.7109375" customWidth="1"/>
    <col min="15361" max="15361" width="5.7109375" customWidth="1"/>
    <col min="15362" max="15362" width="50.7109375" customWidth="1"/>
    <col min="15363" max="15363" width="13.7109375" customWidth="1"/>
    <col min="15617" max="15617" width="5.7109375" customWidth="1"/>
    <col min="15618" max="15618" width="50.7109375" customWidth="1"/>
    <col min="15619" max="15619" width="13.7109375" customWidth="1"/>
    <col min="15873" max="15873" width="5.7109375" customWidth="1"/>
    <col min="15874" max="15874" width="50.7109375" customWidth="1"/>
    <col min="15875" max="15875" width="13.7109375" customWidth="1"/>
    <col min="16129" max="16129" width="5.7109375" customWidth="1"/>
    <col min="16130" max="16130" width="50.7109375" customWidth="1"/>
    <col min="16131" max="16131" width="13.7109375" customWidth="1"/>
  </cols>
  <sheetData>
    <row r="1" spans="1:25" x14ac:dyDescent="0.25">
      <c r="A1" s="38" t="s">
        <v>583</v>
      </c>
    </row>
    <row r="2" spans="1:25" x14ac:dyDescent="0.25">
      <c r="A2" t="s">
        <v>582</v>
      </c>
    </row>
    <row r="3" spans="1:25" x14ac:dyDescent="0.25">
      <c r="A3" t="s">
        <v>1175</v>
      </c>
    </row>
    <row r="4" spans="1:25" x14ac:dyDescent="0.25">
      <c r="A4" t="s">
        <v>238</v>
      </c>
    </row>
    <row r="5" spans="1:25" x14ac:dyDescent="0.25">
      <c r="A5" t="s">
        <v>1767</v>
      </c>
    </row>
    <row r="6" spans="1:25" x14ac:dyDescent="0.25">
      <c r="A6" t="s">
        <v>1807</v>
      </c>
    </row>
    <row r="8" spans="1:25" s="36" customFormat="1" x14ac:dyDescent="0.25">
      <c r="A8" s="36" t="s">
        <v>235</v>
      </c>
      <c r="D8" s="37">
        <v>1948</v>
      </c>
      <c r="E8" s="37">
        <v>1949</v>
      </c>
      <c r="F8" s="37">
        <v>1950</v>
      </c>
      <c r="G8" s="37">
        <v>1951</v>
      </c>
      <c r="H8" s="37">
        <v>1952</v>
      </c>
      <c r="I8" s="37">
        <v>1953</v>
      </c>
      <c r="J8" s="37">
        <v>1954</v>
      </c>
      <c r="K8" s="37">
        <v>1955</v>
      </c>
      <c r="L8" s="37">
        <v>1956</v>
      </c>
      <c r="M8" s="37">
        <v>1957</v>
      </c>
      <c r="N8" s="37">
        <v>1958</v>
      </c>
      <c r="O8" s="37">
        <v>1959</v>
      </c>
      <c r="P8" s="37">
        <v>1960</v>
      </c>
      <c r="Q8" s="37">
        <v>1961</v>
      </c>
      <c r="R8" s="37">
        <v>1962</v>
      </c>
      <c r="S8" s="37">
        <v>1963</v>
      </c>
      <c r="T8" s="37">
        <v>1964</v>
      </c>
      <c r="U8" s="37">
        <v>1965</v>
      </c>
      <c r="V8" s="37">
        <v>1966</v>
      </c>
      <c r="W8" s="37">
        <v>1967</v>
      </c>
      <c r="X8" s="37">
        <v>1968</v>
      </c>
      <c r="Y8" s="37">
        <v>1969</v>
      </c>
    </row>
    <row r="9" spans="1:25" s="33" customFormat="1" x14ac:dyDescent="0.25">
      <c r="A9" s="35">
        <v>1</v>
      </c>
      <c r="B9" s="33" t="s">
        <v>580</v>
      </c>
      <c r="C9" s="33" t="s">
        <v>542</v>
      </c>
      <c r="D9" s="34">
        <v>5916</v>
      </c>
      <c r="E9" s="34">
        <v>6430</v>
      </c>
      <c r="F9" s="34">
        <v>7839</v>
      </c>
      <c r="G9" s="34">
        <v>10226</v>
      </c>
      <c r="H9" s="34">
        <v>11562</v>
      </c>
      <c r="I9" s="34">
        <v>12323</v>
      </c>
      <c r="J9" s="34">
        <v>12568</v>
      </c>
      <c r="K9" s="34">
        <v>13574</v>
      </c>
      <c r="L9" s="34">
        <v>14946</v>
      </c>
      <c r="M9" s="34">
        <v>16661</v>
      </c>
      <c r="N9" s="34">
        <v>17453</v>
      </c>
      <c r="O9" s="34">
        <v>18612</v>
      </c>
      <c r="P9" s="34">
        <v>19746</v>
      </c>
      <c r="Q9" s="34">
        <v>20959</v>
      </c>
      <c r="R9" s="34">
        <v>22372</v>
      </c>
      <c r="S9" s="34">
        <v>23923</v>
      </c>
      <c r="T9" s="34">
        <v>26401</v>
      </c>
      <c r="U9" s="34">
        <v>29497</v>
      </c>
      <c r="V9" s="34">
        <v>33119</v>
      </c>
      <c r="W9" s="34">
        <v>35915</v>
      </c>
      <c r="X9" s="34">
        <v>40179</v>
      </c>
      <c r="Y9" s="34">
        <v>44929</v>
      </c>
    </row>
    <row r="10" spans="1:25" s="8" customFormat="1" x14ac:dyDescent="0.25">
      <c r="A10" s="33"/>
      <c r="B10" s="8" t="s">
        <v>579</v>
      </c>
      <c r="C10" s="8" t="s">
        <v>185</v>
      </c>
      <c r="D10" s="9"/>
      <c r="E10" s="9"/>
      <c r="F10" s="9"/>
      <c r="G10" s="9"/>
      <c r="H10" s="9"/>
      <c r="I10" s="9"/>
      <c r="J10" s="9"/>
      <c r="K10" s="9"/>
      <c r="L10" s="9"/>
      <c r="M10" s="9"/>
      <c r="N10" s="9"/>
      <c r="O10" s="9"/>
      <c r="P10" s="9"/>
      <c r="Q10" s="9"/>
      <c r="R10" s="9"/>
      <c r="S10" s="9"/>
      <c r="T10" s="9"/>
      <c r="U10" s="9"/>
      <c r="V10" s="9"/>
      <c r="W10" s="9"/>
      <c r="X10" s="9"/>
      <c r="Y10" s="9"/>
    </row>
    <row r="11" spans="1:25" s="33" customFormat="1" x14ac:dyDescent="0.25">
      <c r="A11" s="35">
        <v>2</v>
      </c>
      <c r="B11" s="33" t="s">
        <v>578</v>
      </c>
      <c r="C11" s="33" t="s">
        <v>542</v>
      </c>
      <c r="D11" s="34">
        <v>5916</v>
      </c>
      <c r="E11" s="34">
        <v>6430</v>
      </c>
      <c r="F11" s="34">
        <v>7839</v>
      </c>
      <c r="G11" s="34">
        <v>10226</v>
      </c>
      <c r="H11" s="34">
        <v>11562</v>
      </c>
      <c r="I11" s="34">
        <v>12323</v>
      </c>
      <c r="J11" s="34">
        <v>12568</v>
      </c>
      <c r="K11" s="34">
        <v>13574</v>
      </c>
      <c r="L11" s="34">
        <v>14946</v>
      </c>
      <c r="M11" s="34">
        <v>16661</v>
      </c>
      <c r="N11" s="34">
        <v>17453</v>
      </c>
      <c r="O11" s="34">
        <v>18612</v>
      </c>
      <c r="P11" s="34">
        <v>19746</v>
      </c>
      <c r="Q11" s="34">
        <v>20959</v>
      </c>
      <c r="R11" s="34">
        <v>22372</v>
      </c>
      <c r="S11" s="34">
        <v>23923</v>
      </c>
      <c r="T11" s="34">
        <v>26401</v>
      </c>
      <c r="U11" s="34">
        <v>29497</v>
      </c>
      <c r="V11" s="34">
        <v>33119</v>
      </c>
      <c r="W11" s="34">
        <v>35915</v>
      </c>
      <c r="X11" s="34">
        <v>40179</v>
      </c>
      <c r="Y11" s="34">
        <v>44929</v>
      </c>
    </row>
    <row r="12" spans="1:25" s="33" customFormat="1" x14ac:dyDescent="0.25">
      <c r="A12" s="35">
        <v>3</v>
      </c>
      <c r="B12" s="33" t="s">
        <v>577</v>
      </c>
      <c r="C12" s="33" t="s">
        <v>576</v>
      </c>
      <c r="D12" s="34">
        <v>2621</v>
      </c>
      <c r="E12" s="34">
        <v>2836</v>
      </c>
      <c r="F12" s="34">
        <v>3551</v>
      </c>
      <c r="G12" s="34">
        <v>4495</v>
      </c>
      <c r="H12" s="34">
        <v>5039</v>
      </c>
      <c r="I12" s="34">
        <v>5708</v>
      </c>
      <c r="J12" s="34">
        <v>5925</v>
      </c>
      <c r="K12" s="34">
        <v>6800</v>
      </c>
      <c r="L12" s="34">
        <v>7803</v>
      </c>
      <c r="M12" s="34">
        <v>8811</v>
      </c>
      <c r="N12" s="34">
        <v>9171</v>
      </c>
      <c r="O12" s="34">
        <v>10239</v>
      </c>
      <c r="P12" s="34">
        <v>10812</v>
      </c>
      <c r="Q12" s="34">
        <v>11281</v>
      </c>
      <c r="R12" s="34">
        <v>12390</v>
      </c>
      <c r="S12" s="34">
        <v>13236</v>
      </c>
      <c r="T12" s="34">
        <v>14918</v>
      </c>
      <c r="U12" s="34">
        <v>16947</v>
      </c>
      <c r="V12" s="34">
        <v>18911</v>
      </c>
      <c r="W12" s="34">
        <v>20471</v>
      </c>
      <c r="X12" s="34">
        <v>22683</v>
      </c>
      <c r="Y12" s="34">
        <v>25475</v>
      </c>
    </row>
    <row r="13" spans="1:25" s="39" customFormat="1" x14ac:dyDescent="0.25">
      <c r="A13" s="32">
        <v>4</v>
      </c>
      <c r="B13" s="39" t="s">
        <v>575</v>
      </c>
      <c r="C13" s="39" t="s">
        <v>1808</v>
      </c>
      <c r="D13" s="40">
        <v>9</v>
      </c>
      <c r="E13" s="40">
        <v>10</v>
      </c>
      <c r="F13" s="40">
        <v>10</v>
      </c>
      <c r="G13" s="40">
        <v>10</v>
      </c>
      <c r="H13" s="40">
        <v>11</v>
      </c>
      <c r="I13" s="40">
        <v>11</v>
      </c>
      <c r="J13" s="40">
        <v>12</v>
      </c>
      <c r="K13" s="40">
        <v>15</v>
      </c>
      <c r="L13" s="40">
        <v>16</v>
      </c>
      <c r="M13" s="40">
        <v>20</v>
      </c>
      <c r="N13" s="40">
        <v>66</v>
      </c>
      <c r="O13" s="40">
        <v>69</v>
      </c>
      <c r="P13" s="40">
        <v>76</v>
      </c>
      <c r="Q13" s="40">
        <v>79</v>
      </c>
      <c r="R13" s="40">
        <v>91</v>
      </c>
      <c r="S13" s="40">
        <v>95</v>
      </c>
      <c r="T13" s="40">
        <v>97</v>
      </c>
      <c r="U13" s="40">
        <v>100</v>
      </c>
      <c r="V13" s="40">
        <v>115</v>
      </c>
      <c r="W13" s="40">
        <v>117</v>
      </c>
      <c r="X13" s="40">
        <v>129</v>
      </c>
      <c r="Y13" s="40">
        <v>152</v>
      </c>
    </row>
    <row r="14" spans="1:25" s="39" customFormat="1" x14ac:dyDescent="0.25">
      <c r="A14" s="32">
        <v>5</v>
      </c>
      <c r="B14" s="39" t="s">
        <v>573</v>
      </c>
      <c r="C14" s="39" t="s">
        <v>1809</v>
      </c>
      <c r="D14" s="40">
        <v>152</v>
      </c>
      <c r="E14" s="40">
        <v>150</v>
      </c>
      <c r="F14" s="40">
        <v>218</v>
      </c>
      <c r="G14" s="40">
        <v>246</v>
      </c>
      <c r="H14" s="40">
        <v>242</v>
      </c>
      <c r="I14" s="40">
        <v>273</v>
      </c>
      <c r="J14" s="40">
        <v>248</v>
      </c>
      <c r="K14" s="40">
        <v>281</v>
      </c>
      <c r="L14" s="40">
        <v>335</v>
      </c>
      <c r="M14" s="40">
        <v>338</v>
      </c>
      <c r="N14" s="40">
        <v>311</v>
      </c>
      <c r="O14" s="40">
        <v>327</v>
      </c>
      <c r="P14" s="40">
        <v>333</v>
      </c>
      <c r="Q14" s="40">
        <v>350</v>
      </c>
      <c r="R14" s="40">
        <v>370</v>
      </c>
      <c r="S14" s="40">
        <v>353</v>
      </c>
      <c r="T14" s="40">
        <v>390</v>
      </c>
      <c r="U14" s="40">
        <v>383</v>
      </c>
      <c r="V14" s="40">
        <v>422</v>
      </c>
      <c r="W14" s="40">
        <v>458</v>
      </c>
      <c r="X14" s="40">
        <v>458</v>
      </c>
      <c r="Y14" s="40">
        <v>517</v>
      </c>
    </row>
    <row r="15" spans="1:25" s="39" customFormat="1" x14ac:dyDescent="0.25">
      <c r="A15" s="32">
        <v>6</v>
      </c>
      <c r="B15" s="39" t="s">
        <v>571</v>
      </c>
      <c r="C15" s="39" t="s">
        <v>1810</v>
      </c>
      <c r="D15" s="40">
        <v>194</v>
      </c>
      <c r="E15" s="40">
        <v>190</v>
      </c>
      <c r="F15" s="40">
        <v>194</v>
      </c>
      <c r="G15" s="40">
        <v>238</v>
      </c>
      <c r="H15" s="40">
        <v>269</v>
      </c>
      <c r="I15" s="40">
        <v>306</v>
      </c>
      <c r="J15" s="40">
        <v>318</v>
      </c>
      <c r="K15" s="40">
        <v>355</v>
      </c>
      <c r="L15" s="40">
        <v>387</v>
      </c>
      <c r="M15" s="40">
        <v>451</v>
      </c>
      <c r="N15" s="40">
        <v>302</v>
      </c>
      <c r="O15" s="40">
        <v>394</v>
      </c>
      <c r="P15" s="40">
        <v>406</v>
      </c>
      <c r="Q15" s="40">
        <v>478</v>
      </c>
      <c r="R15" s="40">
        <v>470</v>
      </c>
      <c r="S15" s="40">
        <v>598</v>
      </c>
      <c r="T15" s="40">
        <v>644</v>
      </c>
      <c r="U15" s="40">
        <v>794</v>
      </c>
      <c r="V15" s="40">
        <v>849</v>
      </c>
      <c r="W15" s="40">
        <v>902</v>
      </c>
      <c r="X15" s="40">
        <v>1091</v>
      </c>
      <c r="Y15" s="40">
        <v>1142</v>
      </c>
    </row>
    <row r="16" spans="1:25" s="39" customFormat="1" x14ac:dyDescent="0.25">
      <c r="A16" s="32">
        <v>7</v>
      </c>
      <c r="B16" s="39" t="s">
        <v>569</v>
      </c>
      <c r="C16" s="39" t="s">
        <v>1811</v>
      </c>
      <c r="D16" s="40">
        <v>1270</v>
      </c>
      <c r="E16" s="40">
        <v>1408</v>
      </c>
      <c r="F16" s="40">
        <v>1943</v>
      </c>
      <c r="G16" s="40">
        <v>2626</v>
      </c>
      <c r="H16" s="40">
        <v>2980</v>
      </c>
      <c r="I16" s="40">
        <v>3403</v>
      </c>
      <c r="J16" s="40">
        <v>3493</v>
      </c>
      <c r="K16" s="40">
        <v>4080</v>
      </c>
      <c r="L16" s="40">
        <v>4763</v>
      </c>
      <c r="M16" s="40">
        <v>5315</v>
      </c>
      <c r="N16" s="40">
        <v>5456</v>
      </c>
      <c r="O16" s="40">
        <v>5867</v>
      </c>
      <c r="P16" s="40">
        <v>6140</v>
      </c>
      <c r="Q16" s="40">
        <v>6155</v>
      </c>
      <c r="R16" s="40">
        <v>6874</v>
      </c>
      <c r="S16" s="40">
        <v>7127</v>
      </c>
      <c r="T16" s="40">
        <v>8005</v>
      </c>
      <c r="U16" s="40">
        <v>9061</v>
      </c>
      <c r="V16" s="40">
        <v>10139</v>
      </c>
      <c r="W16" s="40">
        <v>10779</v>
      </c>
      <c r="X16" s="40">
        <v>11959</v>
      </c>
      <c r="Y16" s="40">
        <v>13665</v>
      </c>
    </row>
    <row r="17" spans="1:25" s="39" customFormat="1" x14ac:dyDescent="0.25">
      <c r="A17" s="32">
        <v>8</v>
      </c>
      <c r="B17" s="39" t="s">
        <v>567</v>
      </c>
      <c r="C17" s="39" t="s">
        <v>566</v>
      </c>
      <c r="D17" s="40">
        <v>625</v>
      </c>
      <c r="E17" s="40">
        <v>680</v>
      </c>
      <c r="F17" s="40">
        <v>1177</v>
      </c>
      <c r="G17" s="40">
        <v>1599</v>
      </c>
      <c r="H17" s="40">
        <v>1820</v>
      </c>
      <c r="I17" s="40">
        <v>2126</v>
      </c>
      <c r="J17" s="40">
        <v>2057</v>
      </c>
      <c r="K17" s="40">
        <v>2559</v>
      </c>
      <c r="L17" s="40">
        <v>3088</v>
      </c>
      <c r="M17" s="40">
        <v>3433</v>
      </c>
      <c r="N17" s="40">
        <v>3310</v>
      </c>
      <c r="O17" s="40">
        <v>3594</v>
      </c>
      <c r="P17" s="40">
        <v>3801</v>
      </c>
      <c r="Q17" s="40">
        <v>3734</v>
      </c>
      <c r="R17" s="40">
        <v>4308</v>
      </c>
      <c r="S17" s="40">
        <v>4458</v>
      </c>
      <c r="T17" s="40">
        <v>5077</v>
      </c>
      <c r="U17" s="40">
        <v>5833</v>
      </c>
      <c r="V17" s="40">
        <v>6666</v>
      </c>
      <c r="W17" s="40">
        <v>7065</v>
      </c>
      <c r="X17" s="40">
        <v>7984</v>
      </c>
      <c r="Y17" s="40">
        <v>9211</v>
      </c>
    </row>
    <row r="18" spans="1:25" s="39" customFormat="1" x14ac:dyDescent="0.25">
      <c r="A18" s="32">
        <v>9</v>
      </c>
      <c r="B18" s="39" t="s">
        <v>565</v>
      </c>
      <c r="C18" s="39" t="s">
        <v>564</v>
      </c>
      <c r="D18" s="40">
        <v>645</v>
      </c>
      <c r="E18" s="40">
        <v>728</v>
      </c>
      <c r="F18" s="40">
        <v>766</v>
      </c>
      <c r="G18" s="40">
        <v>1027</v>
      </c>
      <c r="H18" s="40">
        <v>1160</v>
      </c>
      <c r="I18" s="40">
        <v>1277</v>
      </c>
      <c r="J18" s="40">
        <v>1436</v>
      </c>
      <c r="K18" s="40">
        <v>1521</v>
      </c>
      <c r="L18" s="40">
        <v>1675</v>
      </c>
      <c r="M18" s="40">
        <v>1882</v>
      </c>
      <c r="N18" s="40">
        <v>2146</v>
      </c>
      <c r="O18" s="40">
        <v>2273</v>
      </c>
      <c r="P18" s="40">
        <v>2339</v>
      </c>
      <c r="Q18" s="40">
        <v>2421</v>
      </c>
      <c r="R18" s="40">
        <v>2566</v>
      </c>
      <c r="S18" s="40">
        <v>2669</v>
      </c>
      <c r="T18" s="40">
        <v>2928</v>
      </c>
      <c r="U18" s="40">
        <v>3228</v>
      </c>
      <c r="V18" s="40">
        <v>3473</v>
      </c>
      <c r="W18" s="40">
        <v>3714</v>
      </c>
      <c r="X18" s="40">
        <v>3975</v>
      </c>
      <c r="Y18" s="40">
        <v>4454</v>
      </c>
    </row>
    <row r="19" spans="1:25" s="39" customFormat="1" x14ac:dyDescent="0.25">
      <c r="A19" s="32">
        <v>10</v>
      </c>
      <c r="B19" s="39" t="s">
        <v>563</v>
      </c>
      <c r="C19" s="39" t="s">
        <v>1812</v>
      </c>
      <c r="D19" s="40">
        <v>426</v>
      </c>
      <c r="E19" s="40">
        <v>463</v>
      </c>
      <c r="F19" s="40">
        <v>511</v>
      </c>
      <c r="G19" s="40">
        <v>598</v>
      </c>
      <c r="H19" s="40">
        <v>674</v>
      </c>
      <c r="I19" s="40">
        <v>739</v>
      </c>
      <c r="J19" s="40">
        <v>781</v>
      </c>
      <c r="K19" s="40">
        <v>844</v>
      </c>
      <c r="L19" s="40">
        <v>942</v>
      </c>
      <c r="M19" s="40">
        <v>1064</v>
      </c>
      <c r="N19" s="40">
        <v>1135</v>
      </c>
      <c r="O19" s="40">
        <v>1276</v>
      </c>
      <c r="P19" s="40">
        <v>1318</v>
      </c>
      <c r="Q19" s="40">
        <v>1438</v>
      </c>
      <c r="R19" s="40">
        <v>1475</v>
      </c>
      <c r="S19" s="40">
        <v>1588</v>
      </c>
      <c r="T19" s="40">
        <v>1900</v>
      </c>
      <c r="U19" s="40">
        <v>2247</v>
      </c>
      <c r="V19" s="40">
        <v>2440</v>
      </c>
      <c r="W19" s="40">
        <v>2629</v>
      </c>
      <c r="X19" s="40">
        <v>2892</v>
      </c>
      <c r="Y19" s="40">
        <v>2976</v>
      </c>
    </row>
    <row r="20" spans="1:25" s="39" customFormat="1" x14ac:dyDescent="0.25">
      <c r="A20" s="32">
        <v>11</v>
      </c>
      <c r="B20" s="39" t="s">
        <v>561</v>
      </c>
      <c r="C20" s="39" t="s">
        <v>560</v>
      </c>
      <c r="D20" s="40">
        <v>176</v>
      </c>
      <c r="E20" s="40">
        <v>191</v>
      </c>
      <c r="F20" s="40">
        <v>204</v>
      </c>
      <c r="G20" s="40">
        <v>245</v>
      </c>
      <c r="H20" s="40">
        <v>287</v>
      </c>
      <c r="I20" s="40">
        <v>323</v>
      </c>
      <c r="J20" s="40">
        <v>329</v>
      </c>
      <c r="K20" s="40">
        <v>376</v>
      </c>
      <c r="L20" s="40">
        <v>422</v>
      </c>
      <c r="M20" s="40">
        <v>499</v>
      </c>
      <c r="N20" s="40">
        <v>491</v>
      </c>
      <c r="O20" s="40">
        <v>584</v>
      </c>
      <c r="P20" s="40">
        <v>605</v>
      </c>
      <c r="Q20" s="40">
        <v>656</v>
      </c>
      <c r="R20" s="40">
        <v>653</v>
      </c>
      <c r="S20" s="40">
        <v>703</v>
      </c>
      <c r="T20" s="40">
        <v>783</v>
      </c>
      <c r="U20" s="40">
        <v>875</v>
      </c>
      <c r="V20" s="40">
        <v>975</v>
      </c>
      <c r="W20" s="40">
        <v>1031</v>
      </c>
      <c r="X20" s="40">
        <v>1201</v>
      </c>
      <c r="Y20" s="40">
        <v>1165</v>
      </c>
    </row>
    <row r="21" spans="1:25" s="39" customFormat="1" x14ac:dyDescent="0.25">
      <c r="A21" s="32">
        <v>12</v>
      </c>
      <c r="B21" s="39" t="s">
        <v>559</v>
      </c>
      <c r="C21" s="39" t="s">
        <v>1813</v>
      </c>
      <c r="D21" s="40">
        <v>144</v>
      </c>
      <c r="E21" s="40">
        <v>155</v>
      </c>
      <c r="F21" s="40">
        <v>170</v>
      </c>
      <c r="G21" s="40">
        <v>185</v>
      </c>
      <c r="H21" s="40">
        <v>204</v>
      </c>
      <c r="I21" s="40">
        <v>227</v>
      </c>
      <c r="J21" s="40">
        <v>233</v>
      </c>
      <c r="K21" s="40">
        <v>231</v>
      </c>
      <c r="L21" s="40">
        <v>245</v>
      </c>
      <c r="M21" s="40">
        <v>266</v>
      </c>
      <c r="N21" s="40">
        <v>290</v>
      </c>
      <c r="O21" s="40">
        <v>338</v>
      </c>
      <c r="P21" s="40">
        <v>356</v>
      </c>
      <c r="Q21" s="40">
        <v>382</v>
      </c>
      <c r="R21" s="40">
        <v>419</v>
      </c>
      <c r="S21" s="40">
        <v>465</v>
      </c>
      <c r="T21" s="40">
        <v>635</v>
      </c>
      <c r="U21" s="40">
        <v>851</v>
      </c>
      <c r="V21" s="40">
        <v>914</v>
      </c>
      <c r="W21" s="40">
        <v>1020</v>
      </c>
      <c r="X21" s="40">
        <v>1073</v>
      </c>
      <c r="Y21" s="40">
        <v>1175</v>
      </c>
    </row>
    <row r="22" spans="1:25" s="39" customFormat="1" x14ac:dyDescent="0.25">
      <c r="A22" s="32">
        <v>13</v>
      </c>
      <c r="B22" s="39" t="s">
        <v>557</v>
      </c>
      <c r="C22" s="39" t="s">
        <v>556</v>
      </c>
      <c r="D22" s="40">
        <v>106</v>
      </c>
      <c r="E22" s="40">
        <v>117</v>
      </c>
      <c r="F22" s="40">
        <v>137</v>
      </c>
      <c r="G22" s="40">
        <v>168</v>
      </c>
      <c r="H22" s="40">
        <v>183</v>
      </c>
      <c r="I22" s="40">
        <v>189</v>
      </c>
      <c r="J22" s="40">
        <v>219</v>
      </c>
      <c r="K22" s="40">
        <v>237</v>
      </c>
      <c r="L22" s="40">
        <v>275</v>
      </c>
      <c r="M22" s="40">
        <v>299</v>
      </c>
      <c r="N22" s="40">
        <v>354</v>
      </c>
      <c r="O22" s="40">
        <v>354</v>
      </c>
      <c r="P22" s="40">
        <v>357</v>
      </c>
      <c r="Q22" s="40">
        <v>400</v>
      </c>
      <c r="R22" s="40">
        <v>403</v>
      </c>
      <c r="S22" s="40">
        <v>420</v>
      </c>
      <c r="T22" s="40">
        <v>482</v>
      </c>
      <c r="U22" s="40">
        <v>521</v>
      </c>
      <c r="V22" s="40">
        <v>551</v>
      </c>
      <c r="W22" s="40">
        <v>578</v>
      </c>
      <c r="X22" s="40">
        <v>618</v>
      </c>
      <c r="Y22" s="40">
        <v>637</v>
      </c>
    </row>
    <row r="23" spans="1:25" s="39" customFormat="1" x14ac:dyDescent="0.25">
      <c r="A23" s="32">
        <v>14</v>
      </c>
      <c r="B23" s="39" t="s">
        <v>555</v>
      </c>
      <c r="C23" s="39" t="s">
        <v>554</v>
      </c>
      <c r="D23" s="40">
        <v>105</v>
      </c>
      <c r="E23" s="40">
        <v>110</v>
      </c>
      <c r="F23" s="40">
        <v>128</v>
      </c>
      <c r="G23" s="40">
        <v>155</v>
      </c>
      <c r="H23" s="40">
        <v>162</v>
      </c>
      <c r="I23" s="40">
        <v>182</v>
      </c>
      <c r="J23" s="40">
        <v>195</v>
      </c>
      <c r="K23" s="40">
        <v>247</v>
      </c>
      <c r="L23" s="40">
        <v>277</v>
      </c>
      <c r="M23" s="40">
        <v>343</v>
      </c>
      <c r="N23" s="40">
        <v>395</v>
      </c>
      <c r="O23" s="40">
        <v>492</v>
      </c>
      <c r="P23" s="40">
        <v>518</v>
      </c>
      <c r="Q23" s="40">
        <v>556</v>
      </c>
      <c r="R23" s="40">
        <v>605</v>
      </c>
      <c r="S23" s="40">
        <v>647</v>
      </c>
      <c r="T23" s="40">
        <v>745</v>
      </c>
      <c r="U23" s="40">
        <v>856</v>
      </c>
      <c r="V23" s="40">
        <v>988</v>
      </c>
      <c r="W23" s="40">
        <v>1074</v>
      </c>
      <c r="X23" s="40">
        <v>1206</v>
      </c>
      <c r="Y23" s="40">
        <v>1447</v>
      </c>
    </row>
    <row r="24" spans="1:25" s="39" customFormat="1" x14ac:dyDescent="0.25">
      <c r="A24" s="32">
        <v>15</v>
      </c>
      <c r="B24" s="39" t="s">
        <v>553</v>
      </c>
      <c r="C24" s="39" t="s">
        <v>552</v>
      </c>
      <c r="D24" s="40">
        <v>189</v>
      </c>
      <c r="E24" s="40">
        <v>200</v>
      </c>
      <c r="F24" s="40">
        <v>221</v>
      </c>
      <c r="G24" s="40">
        <v>239</v>
      </c>
      <c r="H24" s="40">
        <v>261</v>
      </c>
      <c r="I24" s="40">
        <v>284</v>
      </c>
      <c r="J24" s="40">
        <v>313</v>
      </c>
      <c r="K24" s="40">
        <v>349</v>
      </c>
      <c r="L24" s="40">
        <v>378</v>
      </c>
      <c r="M24" s="40">
        <v>478</v>
      </c>
      <c r="N24" s="40">
        <v>543</v>
      </c>
      <c r="O24" s="40">
        <v>608</v>
      </c>
      <c r="P24" s="40">
        <v>694</v>
      </c>
      <c r="Q24" s="40">
        <v>793</v>
      </c>
      <c r="R24" s="40">
        <v>908</v>
      </c>
      <c r="S24" s="40">
        <v>1017</v>
      </c>
      <c r="T24" s="40">
        <v>1117</v>
      </c>
      <c r="U24" s="40">
        <v>1182</v>
      </c>
      <c r="V24" s="40">
        <v>1287</v>
      </c>
      <c r="W24" s="40">
        <v>1449</v>
      </c>
      <c r="X24" s="40">
        <v>1696</v>
      </c>
      <c r="Y24" s="40">
        <v>1939</v>
      </c>
    </row>
    <row r="25" spans="1:25" s="39" customFormat="1" x14ac:dyDescent="0.25">
      <c r="A25" s="32">
        <v>16</v>
      </c>
      <c r="B25" s="39" t="s">
        <v>551</v>
      </c>
      <c r="C25" s="39" t="s">
        <v>550</v>
      </c>
      <c r="D25" s="40">
        <v>163</v>
      </c>
      <c r="E25" s="40">
        <v>185</v>
      </c>
      <c r="F25" s="40">
        <v>192</v>
      </c>
      <c r="G25" s="40">
        <v>217</v>
      </c>
      <c r="H25" s="40">
        <v>261</v>
      </c>
      <c r="I25" s="40">
        <v>304</v>
      </c>
      <c r="J25" s="40">
        <v>350</v>
      </c>
      <c r="K25" s="40">
        <v>384</v>
      </c>
      <c r="L25" s="40">
        <v>428</v>
      </c>
      <c r="M25" s="40">
        <v>471</v>
      </c>
      <c r="N25" s="40">
        <v>567</v>
      </c>
      <c r="O25" s="40">
        <v>649</v>
      </c>
      <c r="P25" s="40">
        <v>681</v>
      </c>
      <c r="Q25" s="40">
        <v>714</v>
      </c>
      <c r="R25" s="40">
        <v>795</v>
      </c>
      <c r="S25" s="40">
        <v>888</v>
      </c>
      <c r="T25" s="40">
        <v>998</v>
      </c>
      <c r="U25" s="40">
        <v>1141</v>
      </c>
      <c r="V25" s="40">
        <v>1282</v>
      </c>
      <c r="W25" s="40">
        <v>1445</v>
      </c>
      <c r="X25" s="40">
        <v>1566</v>
      </c>
      <c r="Y25" s="40">
        <v>1602</v>
      </c>
    </row>
    <row r="26" spans="1:25" s="39" customFormat="1" x14ac:dyDescent="0.25">
      <c r="A26" s="32">
        <v>17</v>
      </c>
      <c r="B26" s="39" t="s">
        <v>549</v>
      </c>
      <c r="C26" s="39" t="s">
        <v>548</v>
      </c>
      <c r="D26" s="40">
        <v>113</v>
      </c>
      <c r="E26" s="40">
        <v>120</v>
      </c>
      <c r="F26" s="40">
        <v>133</v>
      </c>
      <c r="G26" s="40">
        <v>166</v>
      </c>
      <c r="H26" s="40">
        <v>179</v>
      </c>
      <c r="I26" s="40">
        <v>206</v>
      </c>
      <c r="J26" s="40">
        <v>216</v>
      </c>
      <c r="K26" s="40">
        <v>246</v>
      </c>
      <c r="L26" s="40">
        <v>277</v>
      </c>
      <c r="M26" s="40">
        <v>331</v>
      </c>
      <c r="N26" s="40">
        <v>396</v>
      </c>
      <c r="O26" s="40">
        <v>556</v>
      </c>
      <c r="P26" s="40">
        <v>647</v>
      </c>
      <c r="Q26" s="40">
        <v>719</v>
      </c>
      <c r="R26" s="40">
        <v>803</v>
      </c>
      <c r="S26" s="40">
        <v>924</v>
      </c>
      <c r="T26" s="40">
        <v>1021</v>
      </c>
      <c r="U26" s="40">
        <v>1182</v>
      </c>
      <c r="V26" s="40">
        <v>1389</v>
      </c>
      <c r="W26" s="40">
        <v>1618</v>
      </c>
      <c r="X26" s="40">
        <v>1686</v>
      </c>
      <c r="Y26" s="40">
        <v>2035</v>
      </c>
    </row>
    <row r="27" spans="1:25" s="33" customFormat="1" x14ac:dyDescent="0.25">
      <c r="A27" s="35">
        <v>18</v>
      </c>
      <c r="B27" s="33" t="s">
        <v>547</v>
      </c>
      <c r="C27" s="33" t="s">
        <v>546</v>
      </c>
      <c r="D27" s="34">
        <v>3295</v>
      </c>
      <c r="E27" s="34">
        <v>3594</v>
      </c>
      <c r="F27" s="34">
        <v>4288</v>
      </c>
      <c r="G27" s="34">
        <v>5731</v>
      </c>
      <c r="H27" s="34">
        <v>6523</v>
      </c>
      <c r="I27" s="34">
        <v>6615</v>
      </c>
      <c r="J27" s="34">
        <v>6643</v>
      </c>
      <c r="K27" s="34">
        <v>6774</v>
      </c>
      <c r="L27" s="34">
        <v>7143</v>
      </c>
      <c r="M27" s="34">
        <v>7850</v>
      </c>
      <c r="N27" s="34">
        <v>8282</v>
      </c>
      <c r="O27" s="34">
        <v>8373</v>
      </c>
      <c r="P27" s="34">
        <v>8934</v>
      </c>
      <c r="Q27" s="34">
        <v>9678</v>
      </c>
      <c r="R27" s="34">
        <v>9982</v>
      </c>
      <c r="S27" s="34">
        <v>10687</v>
      </c>
      <c r="T27" s="34">
        <v>11483</v>
      </c>
      <c r="U27" s="34">
        <v>12550</v>
      </c>
      <c r="V27" s="34">
        <v>14208</v>
      </c>
      <c r="W27" s="34">
        <v>15444</v>
      </c>
      <c r="X27" s="34">
        <v>17496</v>
      </c>
      <c r="Y27" s="34">
        <v>19454</v>
      </c>
    </row>
    <row r="28" spans="1:25" s="8" customFormat="1" x14ac:dyDescent="0.25">
      <c r="A28" s="35">
        <v>19</v>
      </c>
      <c r="B28" s="8" t="s">
        <v>545</v>
      </c>
      <c r="C28" s="8" t="s">
        <v>1209</v>
      </c>
      <c r="D28" s="9" t="s">
        <v>242</v>
      </c>
      <c r="E28" s="9" t="s">
        <v>242</v>
      </c>
      <c r="F28" s="9" t="s">
        <v>242</v>
      </c>
      <c r="G28" s="9" t="s">
        <v>242</v>
      </c>
      <c r="H28" s="9" t="s">
        <v>242</v>
      </c>
      <c r="I28" s="9" t="s">
        <v>242</v>
      </c>
      <c r="J28" s="9" t="s">
        <v>242</v>
      </c>
      <c r="K28" s="9" t="s">
        <v>242</v>
      </c>
      <c r="L28" s="9" t="s">
        <v>242</v>
      </c>
      <c r="M28" s="9" t="s">
        <v>242</v>
      </c>
      <c r="N28" s="9" t="s">
        <v>242</v>
      </c>
      <c r="O28" s="9" t="s">
        <v>242</v>
      </c>
      <c r="P28" s="9" t="s">
        <v>242</v>
      </c>
      <c r="Q28" s="9" t="s">
        <v>242</v>
      </c>
      <c r="R28" s="9" t="s">
        <v>242</v>
      </c>
      <c r="S28" s="9" t="s">
        <v>242</v>
      </c>
      <c r="T28" s="9" t="s">
        <v>242</v>
      </c>
      <c r="U28" s="9" t="s">
        <v>242</v>
      </c>
      <c r="V28" s="9" t="s">
        <v>242</v>
      </c>
      <c r="W28" s="9" t="s">
        <v>242</v>
      </c>
      <c r="X28" s="9" t="s">
        <v>242</v>
      </c>
      <c r="Y28" s="9" t="s">
        <v>242</v>
      </c>
    </row>
    <row r="29" spans="1:25" s="8" customFormat="1" x14ac:dyDescent="0.25">
      <c r="A29" s="33"/>
      <c r="B29" s="8" t="s">
        <v>544</v>
      </c>
      <c r="C29" s="8" t="s">
        <v>185</v>
      </c>
      <c r="D29" s="9"/>
      <c r="E29" s="9"/>
      <c r="F29" s="9"/>
      <c r="G29" s="9"/>
      <c r="H29" s="9"/>
      <c r="I29" s="9"/>
      <c r="J29" s="9"/>
      <c r="K29" s="9"/>
      <c r="L29" s="9"/>
      <c r="M29" s="9"/>
      <c r="N29" s="9"/>
      <c r="O29" s="9"/>
      <c r="P29" s="9"/>
      <c r="Q29" s="9"/>
      <c r="R29" s="9"/>
      <c r="S29" s="9"/>
      <c r="T29" s="9"/>
      <c r="U29" s="9"/>
      <c r="V29" s="9"/>
      <c r="W29" s="9"/>
      <c r="X29" s="9"/>
      <c r="Y29" s="9"/>
    </row>
    <row r="30" spans="1:25" s="33" customFormat="1" x14ac:dyDescent="0.25">
      <c r="A30" s="35">
        <v>20</v>
      </c>
      <c r="B30" s="33" t="s">
        <v>543</v>
      </c>
      <c r="C30" s="33" t="s">
        <v>542</v>
      </c>
      <c r="D30" s="34">
        <v>5916</v>
      </c>
      <c r="E30" s="34">
        <v>6430</v>
      </c>
      <c r="F30" s="34">
        <v>7839</v>
      </c>
      <c r="G30" s="34">
        <v>10226</v>
      </c>
      <c r="H30" s="34">
        <v>11562</v>
      </c>
      <c r="I30" s="34">
        <v>12323</v>
      </c>
      <c r="J30" s="34">
        <v>12568</v>
      </c>
      <c r="K30" s="34">
        <v>13574</v>
      </c>
      <c r="L30" s="34">
        <v>14946</v>
      </c>
      <c r="M30" s="34">
        <v>16661</v>
      </c>
      <c r="N30" s="34">
        <v>17453</v>
      </c>
      <c r="O30" s="34">
        <v>18612</v>
      </c>
      <c r="P30" s="34">
        <v>19746</v>
      </c>
      <c r="Q30" s="34">
        <v>20959</v>
      </c>
      <c r="R30" s="34">
        <v>22372</v>
      </c>
      <c r="S30" s="34">
        <v>23923</v>
      </c>
      <c r="T30" s="34">
        <v>26401</v>
      </c>
      <c r="U30" s="34">
        <v>29497</v>
      </c>
      <c r="V30" s="34">
        <v>33119</v>
      </c>
      <c r="W30" s="34">
        <v>35915</v>
      </c>
      <c r="X30" s="34">
        <v>40179</v>
      </c>
      <c r="Y30" s="34">
        <v>44929</v>
      </c>
    </row>
    <row r="31" spans="1:25" s="39" customFormat="1" x14ac:dyDescent="0.25">
      <c r="A31" s="32">
        <v>21</v>
      </c>
      <c r="B31" s="39" t="s">
        <v>541</v>
      </c>
      <c r="C31" s="39" t="s">
        <v>540</v>
      </c>
      <c r="D31" s="40">
        <v>4472</v>
      </c>
      <c r="E31" s="40">
        <v>4841</v>
      </c>
      <c r="F31" s="40">
        <v>5989</v>
      </c>
      <c r="G31" s="40">
        <v>7981</v>
      </c>
      <c r="H31" s="40">
        <v>9053</v>
      </c>
      <c r="I31" s="40">
        <v>9465</v>
      </c>
      <c r="J31" s="40">
        <v>9524</v>
      </c>
      <c r="K31" s="40">
        <v>10108</v>
      </c>
      <c r="L31" s="40">
        <v>10850</v>
      </c>
      <c r="M31" s="40">
        <v>11950</v>
      </c>
      <c r="N31" s="40">
        <v>12360</v>
      </c>
      <c r="O31" s="40">
        <v>13079</v>
      </c>
      <c r="P31" s="40">
        <v>13660</v>
      </c>
      <c r="Q31" s="40">
        <v>14375</v>
      </c>
      <c r="R31" s="40">
        <v>15068</v>
      </c>
      <c r="S31" s="40">
        <v>16038</v>
      </c>
      <c r="T31" s="40">
        <v>17601</v>
      </c>
      <c r="U31" s="40">
        <v>19644</v>
      </c>
      <c r="V31" s="40">
        <v>22227</v>
      </c>
      <c r="W31" s="40">
        <v>24133</v>
      </c>
      <c r="X31" s="40">
        <v>26131</v>
      </c>
      <c r="Y31" s="40">
        <v>29009</v>
      </c>
    </row>
    <row r="32" spans="1:25" s="39" customFormat="1" x14ac:dyDescent="0.25">
      <c r="A32" s="32">
        <v>22</v>
      </c>
      <c r="B32" s="39" t="s">
        <v>539</v>
      </c>
      <c r="C32" s="39" t="s">
        <v>102</v>
      </c>
      <c r="D32" s="40">
        <v>1196</v>
      </c>
      <c r="E32" s="40">
        <v>1262</v>
      </c>
      <c r="F32" s="40">
        <v>1713</v>
      </c>
      <c r="G32" s="40">
        <v>2262</v>
      </c>
      <c r="H32" s="40">
        <v>2543</v>
      </c>
      <c r="I32" s="40">
        <v>2861</v>
      </c>
      <c r="J32" s="40">
        <v>2903</v>
      </c>
      <c r="K32" s="40">
        <v>3377</v>
      </c>
      <c r="L32" s="40">
        <v>3757</v>
      </c>
      <c r="M32" s="40">
        <v>4153</v>
      </c>
      <c r="N32" s="40">
        <v>4134</v>
      </c>
      <c r="O32" s="40">
        <v>4770</v>
      </c>
      <c r="P32" s="40">
        <v>4862</v>
      </c>
      <c r="Q32" s="40">
        <v>4959</v>
      </c>
      <c r="R32" s="40">
        <v>5429</v>
      </c>
      <c r="S32" s="40">
        <v>5740</v>
      </c>
      <c r="T32" s="40">
        <v>6567</v>
      </c>
      <c r="U32" s="40">
        <v>7616</v>
      </c>
      <c r="V32" s="40">
        <v>8638</v>
      </c>
      <c r="W32" s="40">
        <v>9411</v>
      </c>
      <c r="X32" s="40">
        <v>9505</v>
      </c>
      <c r="Y32" s="40">
        <v>10605</v>
      </c>
    </row>
    <row r="33" spans="1:25" s="39" customFormat="1" x14ac:dyDescent="0.25">
      <c r="A33" s="32">
        <v>23</v>
      </c>
      <c r="B33" s="39" t="s">
        <v>538</v>
      </c>
      <c r="C33" s="39" t="s">
        <v>586</v>
      </c>
      <c r="D33" s="40" t="s">
        <v>242</v>
      </c>
      <c r="E33" s="40" t="s">
        <v>242</v>
      </c>
      <c r="F33" s="40" t="s">
        <v>242</v>
      </c>
      <c r="G33" s="40" t="s">
        <v>242</v>
      </c>
      <c r="H33" s="40" t="s">
        <v>242</v>
      </c>
      <c r="I33" s="40" t="s">
        <v>242</v>
      </c>
      <c r="J33" s="40" t="s">
        <v>242</v>
      </c>
      <c r="K33" s="40" t="s">
        <v>242</v>
      </c>
      <c r="L33" s="40" t="s">
        <v>242</v>
      </c>
      <c r="M33" s="40" t="s">
        <v>242</v>
      </c>
      <c r="N33" s="40" t="s">
        <v>242</v>
      </c>
      <c r="O33" s="40" t="s">
        <v>242</v>
      </c>
      <c r="P33" s="40" t="s">
        <v>242</v>
      </c>
      <c r="Q33" s="40" t="s">
        <v>242</v>
      </c>
      <c r="R33" s="40" t="s">
        <v>242</v>
      </c>
      <c r="S33" s="40" t="s">
        <v>242</v>
      </c>
      <c r="T33" s="40" t="s">
        <v>242</v>
      </c>
      <c r="U33" s="40" t="s">
        <v>242</v>
      </c>
      <c r="V33" s="40" t="s">
        <v>242</v>
      </c>
      <c r="W33" s="40" t="s">
        <v>242</v>
      </c>
      <c r="X33" s="40" t="s">
        <v>242</v>
      </c>
      <c r="Y33" s="40" t="s">
        <v>242</v>
      </c>
    </row>
    <row r="34" spans="1:25" s="39" customFormat="1" x14ac:dyDescent="0.25">
      <c r="A34" s="32">
        <v>24</v>
      </c>
      <c r="B34" s="39" t="s">
        <v>537</v>
      </c>
      <c r="C34" s="39" t="s">
        <v>585</v>
      </c>
      <c r="D34" s="40" t="s">
        <v>242</v>
      </c>
      <c r="E34" s="40" t="s">
        <v>242</v>
      </c>
      <c r="F34" s="40" t="s">
        <v>242</v>
      </c>
      <c r="G34" s="40" t="s">
        <v>242</v>
      </c>
      <c r="H34" s="40" t="s">
        <v>242</v>
      </c>
      <c r="I34" s="40" t="s">
        <v>242</v>
      </c>
      <c r="J34" s="40" t="s">
        <v>242</v>
      </c>
      <c r="K34" s="40" t="s">
        <v>242</v>
      </c>
      <c r="L34" s="40" t="s">
        <v>242</v>
      </c>
      <c r="M34" s="40" t="s">
        <v>242</v>
      </c>
      <c r="N34" s="40" t="s">
        <v>242</v>
      </c>
      <c r="O34" s="40" t="s">
        <v>242</v>
      </c>
      <c r="P34" s="40" t="s">
        <v>242</v>
      </c>
      <c r="Q34" s="40" t="s">
        <v>242</v>
      </c>
      <c r="R34" s="40" t="s">
        <v>242</v>
      </c>
      <c r="S34" s="40" t="s">
        <v>242</v>
      </c>
      <c r="T34" s="40" t="s">
        <v>242</v>
      </c>
      <c r="U34" s="40" t="s">
        <v>242</v>
      </c>
      <c r="V34" s="40" t="s">
        <v>242</v>
      </c>
      <c r="W34" s="40" t="s">
        <v>242</v>
      </c>
      <c r="X34" s="40" t="s">
        <v>242</v>
      </c>
      <c r="Y34" s="40" t="s">
        <v>242</v>
      </c>
    </row>
    <row r="35" spans="1:25" s="39" customFormat="1" x14ac:dyDescent="0.25">
      <c r="A35" s="32">
        <v>25</v>
      </c>
      <c r="B35" s="39" t="s">
        <v>536</v>
      </c>
      <c r="C35" s="39" t="s">
        <v>103</v>
      </c>
      <c r="D35" s="40">
        <v>3276</v>
      </c>
      <c r="E35" s="40">
        <v>3579</v>
      </c>
      <c r="F35" s="40">
        <v>4276</v>
      </c>
      <c r="G35" s="40">
        <v>5719</v>
      </c>
      <c r="H35" s="40">
        <v>6510</v>
      </c>
      <c r="I35" s="40">
        <v>6604</v>
      </c>
      <c r="J35" s="40">
        <v>6621</v>
      </c>
      <c r="K35" s="40">
        <v>6731</v>
      </c>
      <c r="L35" s="40">
        <v>7093</v>
      </c>
      <c r="M35" s="40">
        <v>7797</v>
      </c>
      <c r="N35" s="40">
        <v>8226</v>
      </c>
      <c r="O35" s="40">
        <v>8309</v>
      </c>
      <c r="P35" s="40">
        <v>8798</v>
      </c>
      <c r="Q35" s="40">
        <v>9416</v>
      </c>
      <c r="R35" s="40">
        <v>9639</v>
      </c>
      <c r="S35" s="40">
        <v>10298</v>
      </c>
      <c r="T35" s="40">
        <v>11034</v>
      </c>
      <c r="U35" s="40">
        <v>12028</v>
      </c>
      <c r="V35" s="40">
        <v>13589</v>
      </c>
      <c r="W35" s="40">
        <v>14722</v>
      </c>
      <c r="X35" s="40">
        <v>16626</v>
      </c>
      <c r="Y35" s="40">
        <v>18404</v>
      </c>
    </row>
    <row r="36" spans="1:25" s="39" customFormat="1" x14ac:dyDescent="0.25">
      <c r="A36" s="32">
        <v>26</v>
      </c>
      <c r="B36" s="39" t="s">
        <v>535</v>
      </c>
      <c r="C36" s="39" t="s">
        <v>534</v>
      </c>
      <c r="D36" s="40">
        <v>2307</v>
      </c>
      <c r="E36" s="40">
        <v>2484</v>
      </c>
      <c r="F36" s="40">
        <v>3101</v>
      </c>
      <c r="G36" s="40">
        <v>4441</v>
      </c>
      <c r="H36" s="40">
        <v>5063</v>
      </c>
      <c r="I36" s="40">
        <v>5033</v>
      </c>
      <c r="J36" s="40">
        <v>4899</v>
      </c>
      <c r="K36" s="40">
        <v>4881</v>
      </c>
      <c r="L36" s="40">
        <v>5043</v>
      </c>
      <c r="M36" s="40">
        <v>5521</v>
      </c>
      <c r="N36" s="40">
        <v>5695</v>
      </c>
      <c r="O36" s="40">
        <v>5809</v>
      </c>
      <c r="P36" s="40">
        <v>5976</v>
      </c>
      <c r="Q36" s="40">
        <v>6214</v>
      </c>
      <c r="R36" s="40">
        <v>6594</v>
      </c>
      <c r="S36" s="40">
        <v>6904</v>
      </c>
      <c r="T36" s="40">
        <v>7366</v>
      </c>
      <c r="U36" s="40">
        <v>7955</v>
      </c>
      <c r="V36" s="40">
        <v>9026</v>
      </c>
      <c r="W36" s="40">
        <v>9903</v>
      </c>
      <c r="X36" s="40">
        <v>10801</v>
      </c>
      <c r="Y36" s="40">
        <v>11592</v>
      </c>
    </row>
    <row r="37" spans="1:25" s="39" customFormat="1" x14ac:dyDescent="0.25">
      <c r="A37" s="32">
        <v>27</v>
      </c>
      <c r="B37" s="39" t="s">
        <v>533</v>
      </c>
      <c r="C37" s="39" t="s">
        <v>532</v>
      </c>
      <c r="D37" s="40">
        <v>969</v>
      </c>
      <c r="E37" s="40">
        <v>1095</v>
      </c>
      <c r="F37" s="40">
        <v>1175</v>
      </c>
      <c r="G37" s="40">
        <v>1278</v>
      </c>
      <c r="H37" s="40">
        <v>1447</v>
      </c>
      <c r="I37" s="40">
        <v>1571</v>
      </c>
      <c r="J37" s="40">
        <v>1722</v>
      </c>
      <c r="K37" s="40">
        <v>1850</v>
      </c>
      <c r="L37" s="40">
        <v>2050</v>
      </c>
      <c r="M37" s="40">
        <v>2276</v>
      </c>
      <c r="N37" s="40">
        <v>2531</v>
      </c>
      <c r="O37" s="40">
        <v>2500</v>
      </c>
      <c r="P37" s="40">
        <v>2822</v>
      </c>
      <c r="Q37" s="40">
        <v>3202</v>
      </c>
      <c r="R37" s="40">
        <v>3045</v>
      </c>
      <c r="S37" s="40">
        <v>3394</v>
      </c>
      <c r="T37" s="40">
        <v>3668</v>
      </c>
      <c r="U37" s="40">
        <v>4073</v>
      </c>
      <c r="V37" s="40">
        <v>4563</v>
      </c>
      <c r="W37" s="40">
        <v>4819</v>
      </c>
      <c r="X37" s="40">
        <v>5825</v>
      </c>
      <c r="Y37" s="40">
        <v>6812</v>
      </c>
    </row>
    <row r="38" spans="1:25" s="39" customFormat="1" x14ac:dyDescent="0.25">
      <c r="A38" s="32">
        <v>28</v>
      </c>
      <c r="B38" s="39" t="s">
        <v>531</v>
      </c>
      <c r="C38" s="39" t="s">
        <v>530</v>
      </c>
      <c r="D38" s="40">
        <v>1444</v>
      </c>
      <c r="E38" s="40">
        <v>1589</v>
      </c>
      <c r="F38" s="40">
        <v>1850</v>
      </c>
      <c r="G38" s="40">
        <v>2246</v>
      </c>
      <c r="H38" s="40">
        <v>2509</v>
      </c>
      <c r="I38" s="40">
        <v>2858</v>
      </c>
      <c r="J38" s="40">
        <v>3044</v>
      </c>
      <c r="K38" s="40">
        <v>3466</v>
      </c>
      <c r="L38" s="40">
        <v>4096</v>
      </c>
      <c r="M38" s="40">
        <v>4711</v>
      </c>
      <c r="N38" s="40">
        <v>5093</v>
      </c>
      <c r="O38" s="40">
        <v>5533</v>
      </c>
      <c r="P38" s="40">
        <v>6085</v>
      </c>
      <c r="Q38" s="40">
        <v>6585</v>
      </c>
      <c r="R38" s="40">
        <v>7304</v>
      </c>
      <c r="S38" s="40">
        <v>7885</v>
      </c>
      <c r="T38" s="40">
        <v>8800</v>
      </c>
      <c r="U38" s="40">
        <v>9853</v>
      </c>
      <c r="V38" s="40">
        <v>10892</v>
      </c>
      <c r="W38" s="40">
        <v>11782</v>
      </c>
      <c r="X38" s="40">
        <v>14049</v>
      </c>
      <c r="Y38" s="40">
        <v>15919</v>
      </c>
    </row>
    <row r="39" spans="1:25" s="39" customFormat="1" x14ac:dyDescent="0.25">
      <c r="A39" s="32">
        <v>29</v>
      </c>
      <c r="B39" s="39" t="s">
        <v>529</v>
      </c>
      <c r="C39" s="39" t="s">
        <v>109</v>
      </c>
      <c r="D39" s="40">
        <v>679</v>
      </c>
      <c r="E39" s="40">
        <v>827</v>
      </c>
      <c r="F39" s="40">
        <v>1095</v>
      </c>
      <c r="G39" s="40">
        <v>1386</v>
      </c>
      <c r="H39" s="40">
        <v>1545</v>
      </c>
      <c r="I39" s="40">
        <v>1801</v>
      </c>
      <c r="J39" s="40">
        <v>1983</v>
      </c>
      <c r="K39" s="40">
        <v>2331</v>
      </c>
      <c r="L39" s="40">
        <v>2804</v>
      </c>
      <c r="M39" s="40">
        <v>3277</v>
      </c>
      <c r="N39" s="40">
        <v>3652</v>
      </c>
      <c r="O39" s="40">
        <v>4021</v>
      </c>
      <c r="P39" s="40">
        <v>4471</v>
      </c>
      <c r="Q39" s="40">
        <v>4899</v>
      </c>
      <c r="R39" s="40">
        <v>5431</v>
      </c>
      <c r="S39" s="40">
        <v>5911</v>
      </c>
      <c r="T39" s="40">
        <v>6689</v>
      </c>
      <c r="U39" s="40">
        <v>7563</v>
      </c>
      <c r="V39" s="40">
        <v>8268</v>
      </c>
      <c r="W39" s="40">
        <v>8928</v>
      </c>
      <c r="X39" s="40">
        <v>10742</v>
      </c>
      <c r="Y39" s="40">
        <v>12334</v>
      </c>
    </row>
    <row r="40" spans="1:25" s="39" customFormat="1" x14ac:dyDescent="0.25">
      <c r="A40" s="32">
        <v>30</v>
      </c>
      <c r="B40" s="39" t="s">
        <v>528</v>
      </c>
      <c r="C40" s="39" t="s">
        <v>527</v>
      </c>
      <c r="D40" s="40">
        <v>509</v>
      </c>
      <c r="E40" s="40">
        <v>616</v>
      </c>
      <c r="F40" s="40">
        <v>810</v>
      </c>
      <c r="G40" s="40">
        <v>1057</v>
      </c>
      <c r="H40" s="40">
        <v>1184</v>
      </c>
      <c r="I40" s="40">
        <v>1380</v>
      </c>
      <c r="J40" s="40">
        <v>1518</v>
      </c>
      <c r="K40" s="40">
        <v>1770</v>
      </c>
      <c r="L40" s="40">
        <v>2136</v>
      </c>
      <c r="M40" s="40">
        <v>2511</v>
      </c>
      <c r="N40" s="40">
        <v>2785</v>
      </c>
      <c r="O40" s="40">
        <v>3050</v>
      </c>
      <c r="P40" s="40">
        <v>3391</v>
      </c>
      <c r="Q40" s="40">
        <v>3766</v>
      </c>
      <c r="R40" s="40">
        <v>4212</v>
      </c>
      <c r="S40" s="40">
        <v>4577</v>
      </c>
      <c r="T40" s="40">
        <v>5208</v>
      </c>
      <c r="U40" s="40">
        <v>5912</v>
      </c>
      <c r="V40" s="40">
        <v>6434</v>
      </c>
      <c r="W40" s="40">
        <v>6892</v>
      </c>
      <c r="X40" s="40">
        <v>8358</v>
      </c>
      <c r="Y40" s="40">
        <v>9929</v>
      </c>
    </row>
    <row r="41" spans="1:25" s="39" customFormat="1" x14ac:dyDescent="0.25">
      <c r="A41" s="32">
        <v>31</v>
      </c>
      <c r="B41" s="39" t="s">
        <v>526</v>
      </c>
      <c r="C41" s="39" t="s">
        <v>525</v>
      </c>
      <c r="D41" s="40">
        <v>170</v>
      </c>
      <c r="E41" s="40">
        <v>211</v>
      </c>
      <c r="F41" s="40">
        <v>285</v>
      </c>
      <c r="G41" s="40">
        <v>329</v>
      </c>
      <c r="H41" s="40">
        <v>361</v>
      </c>
      <c r="I41" s="40">
        <v>421</v>
      </c>
      <c r="J41" s="40">
        <v>465</v>
      </c>
      <c r="K41" s="40">
        <v>561</v>
      </c>
      <c r="L41" s="40">
        <v>668</v>
      </c>
      <c r="M41" s="40">
        <v>766</v>
      </c>
      <c r="N41" s="40">
        <v>867</v>
      </c>
      <c r="O41" s="40">
        <v>971</v>
      </c>
      <c r="P41" s="40">
        <v>1080</v>
      </c>
      <c r="Q41" s="40">
        <v>1133</v>
      </c>
      <c r="R41" s="40">
        <v>1219</v>
      </c>
      <c r="S41" s="40">
        <v>1334</v>
      </c>
      <c r="T41" s="40">
        <v>1481</v>
      </c>
      <c r="U41" s="40">
        <v>1651</v>
      </c>
      <c r="V41" s="40">
        <v>1834</v>
      </c>
      <c r="W41" s="40">
        <v>2036</v>
      </c>
      <c r="X41" s="40">
        <v>2384</v>
      </c>
      <c r="Y41" s="40">
        <v>2405</v>
      </c>
    </row>
    <row r="42" spans="1:25" s="39" customFormat="1" x14ac:dyDescent="0.25">
      <c r="A42" s="32">
        <v>32</v>
      </c>
      <c r="B42" s="39" t="s">
        <v>524</v>
      </c>
      <c r="C42" s="39" t="s">
        <v>107</v>
      </c>
      <c r="D42" s="40">
        <v>765</v>
      </c>
      <c r="E42" s="40">
        <v>762</v>
      </c>
      <c r="F42" s="40">
        <v>755</v>
      </c>
      <c r="G42" s="40">
        <v>859</v>
      </c>
      <c r="H42" s="40">
        <v>964</v>
      </c>
      <c r="I42" s="40">
        <v>1057</v>
      </c>
      <c r="J42" s="40">
        <v>1061</v>
      </c>
      <c r="K42" s="40">
        <v>1085</v>
      </c>
      <c r="L42" s="40">
        <v>1162</v>
      </c>
      <c r="M42" s="40">
        <v>1266</v>
      </c>
      <c r="N42" s="40">
        <v>1293</v>
      </c>
      <c r="O42" s="40">
        <v>1378</v>
      </c>
      <c r="P42" s="40">
        <v>1494</v>
      </c>
      <c r="Q42" s="40">
        <v>1579</v>
      </c>
      <c r="R42" s="40">
        <v>1715</v>
      </c>
      <c r="S42" s="40">
        <v>1822</v>
      </c>
      <c r="T42" s="40">
        <v>1991</v>
      </c>
      <c r="U42" s="40">
        <v>2169</v>
      </c>
      <c r="V42" s="40">
        <v>2488</v>
      </c>
      <c r="W42" s="40">
        <v>2734</v>
      </c>
      <c r="X42" s="40">
        <v>3178</v>
      </c>
      <c r="Y42" s="40">
        <v>3473</v>
      </c>
    </row>
    <row r="43" spans="1:25" s="39" customFormat="1" x14ac:dyDescent="0.25">
      <c r="A43" s="32">
        <v>33</v>
      </c>
      <c r="B43" s="39" t="s">
        <v>523</v>
      </c>
      <c r="C43" s="39" t="s">
        <v>522</v>
      </c>
      <c r="D43" s="40" t="s">
        <v>242</v>
      </c>
      <c r="E43" s="40" t="s">
        <v>242</v>
      </c>
      <c r="F43" s="40" t="s">
        <v>242</v>
      </c>
      <c r="G43" s="40" t="s">
        <v>242</v>
      </c>
      <c r="H43" s="40" t="s">
        <v>242</v>
      </c>
      <c r="I43" s="40" t="s">
        <v>242</v>
      </c>
      <c r="J43" s="40" t="s">
        <v>242</v>
      </c>
      <c r="K43" s="40">
        <v>51</v>
      </c>
      <c r="L43" s="40">
        <v>130</v>
      </c>
      <c r="M43" s="40">
        <v>168</v>
      </c>
      <c r="N43" s="40">
        <v>148</v>
      </c>
      <c r="O43" s="40">
        <v>134</v>
      </c>
      <c r="P43" s="40">
        <v>120</v>
      </c>
      <c r="Q43" s="40">
        <v>107</v>
      </c>
      <c r="R43" s="40">
        <v>158</v>
      </c>
      <c r="S43" s="40">
        <v>153</v>
      </c>
      <c r="T43" s="40">
        <v>119</v>
      </c>
      <c r="U43" s="40">
        <v>121</v>
      </c>
      <c r="V43" s="40">
        <v>136</v>
      </c>
      <c r="W43" s="40">
        <v>120</v>
      </c>
      <c r="X43" s="40">
        <v>129</v>
      </c>
      <c r="Y43" s="40">
        <v>112</v>
      </c>
    </row>
    <row r="44" spans="1:25" s="39" customFormat="1" x14ac:dyDescent="0.25">
      <c r="A44" s="32">
        <v>34</v>
      </c>
      <c r="B44" s="39" t="s">
        <v>508</v>
      </c>
      <c r="C44" s="39" t="s">
        <v>602</v>
      </c>
      <c r="D44" s="40" t="s">
        <v>242</v>
      </c>
      <c r="E44" s="40" t="s">
        <v>242</v>
      </c>
      <c r="F44" s="40" t="s">
        <v>242</v>
      </c>
      <c r="G44" s="40" t="s">
        <v>242</v>
      </c>
      <c r="H44" s="40" t="s">
        <v>242</v>
      </c>
      <c r="I44" s="40" t="s">
        <v>242</v>
      </c>
      <c r="J44" s="40" t="s">
        <v>242</v>
      </c>
      <c r="K44" s="40" t="s">
        <v>242</v>
      </c>
      <c r="L44" s="40" t="s">
        <v>242</v>
      </c>
      <c r="M44" s="40" t="s">
        <v>242</v>
      </c>
      <c r="N44" s="40" t="s">
        <v>242</v>
      </c>
      <c r="O44" s="40" t="s">
        <v>242</v>
      </c>
      <c r="P44" s="40" t="s">
        <v>242</v>
      </c>
      <c r="Q44" s="40" t="s">
        <v>242</v>
      </c>
      <c r="R44" s="40" t="s">
        <v>242</v>
      </c>
      <c r="S44" s="40" t="s">
        <v>242</v>
      </c>
      <c r="T44" s="40" t="s">
        <v>242</v>
      </c>
      <c r="U44" s="40" t="s">
        <v>242</v>
      </c>
      <c r="V44" s="40" t="s">
        <v>242</v>
      </c>
      <c r="W44" s="40" t="s">
        <v>242</v>
      </c>
      <c r="X44" s="40" t="s">
        <v>242</v>
      </c>
      <c r="Y44" s="40" t="s">
        <v>242</v>
      </c>
    </row>
    <row r="45" spans="1:25" s="8" customFormat="1" x14ac:dyDescent="0.25">
      <c r="A45" s="33"/>
      <c r="B45" s="8" t="s">
        <v>186</v>
      </c>
      <c r="C45" s="8" t="s">
        <v>185</v>
      </c>
      <c r="D45" s="9"/>
      <c r="E45" s="9"/>
      <c r="F45" s="9"/>
      <c r="G45" s="9"/>
      <c r="H45" s="9"/>
      <c r="I45" s="9"/>
      <c r="J45" s="9"/>
      <c r="K45" s="9"/>
      <c r="L45" s="9"/>
      <c r="M45" s="9"/>
      <c r="N45" s="9"/>
      <c r="O45" s="9"/>
      <c r="P45" s="9"/>
      <c r="Q45" s="9"/>
      <c r="R45" s="9"/>
      <c r="S45" s="9"/>
      <c r="T45" s="9"/>
      <c r="U45" s="9"/>
      <c r="V45" s="9"/>
      <c r="W45" s="9"/>
      <c r="X45" s="9"/>
      <c r="Y45" s="9"/>
    </row>
    <row r="46" spans="1:25" s="33" customFormat="1" x14ac:dyDescent="0.25">
      <c r="A46" s="35">
        <v>35</v>
      </c>
      <c r="B46" s="33" t="s">
        <v>521</v>
      </c>
      <c r="C46" s="33" t="s">
        <v>520</v>
      </c>
      <c r="D46" s="34">
        <v>1240</v>
      </c>
      <c r="E46" s="34">
        <v>1376</v>
      </c>
      <c r="F46" s="34">
        <v>3117</v>
      </c>
      <c r="G46" s="34">
        <v>3820</v>
      </c>
      <c r="H46" s="34">
        <v>4334</v>
      </c>
      <c r="I46" s="34">
        <v>4949</v>
      </c>
      <c r="J46" s="34">
        <v>5433</v>
      </c>
      <c r="K46" s="34">
        <v>6133</v>
      </c>
      <c r="L46" s="34">
        <v>7192</v>
      </c>
      <c r="M46" s="34">
        <v>8209</v>
      </c>
      <c r="N46" s="34">
        <v>9173</v>
      </c>
      <c r="O46" s="34">
        <v>10249</v>
      </c>
      <c r="P46" s="34">
        <v>11355</v>
      </c>
      <c r="Q46" s="34">
        <v>12738</v>
      </c>
      <c r="R46" s="34">
        <v>14224</v>
      </c>
      <c r="S46" s="34">
        <v>15601</v>
      </c>
      <c r="T46" s="34">
        <v>17491</v>
      </c>
      <c r="U46" s="34">
        <v>19502</v>
      </c>
      <c r="V46" s="34">
        <v>21984</v>
      </c>
      <c r="W46" s="34">
        <v>24304</v>
      </c>
      <c r="X46" s="34">
        <v>28231</v>
      </c>
      <c r="Y46" s="34">
        <v>32514</v>
      </c>
    </row>
    <row r="47" spans="1:25" s="39" customFormat="1" x14ac:dyDescent="0.25">
      <c r="A47" s="32">
        <v>36</v>
      </c>
      <c r="B47" s="39" t="s">
        <v>519</v>
      </c>
      <c r="C47" s="39" t="s">
        <v>106</v>
      </c>
      <c r="D47" s="40">
        <v>750</v>
      </c>
      <c r="E47" s="40">
        <v>869</v>
      </c>
      <c r="F47" s="40">
        <v>1363</v>
      </c>
      <c r="G47" s="40">
        <v>1565</v>
      </c>
      <c r="H47" s="40">
        <v>1766</v>
      </c>
      <c r="I47" s="40">
        <v>2039</v>
      </c>
      <c r="J47" s="40">
        <v>2248</v>
      </c>
      <c r="K47" s="40">
        <v>2547</v>
      </c>
      <c r="L47" s="40">
        <v>2966</v>
      </c>
      <c r="M47" s="40">
        <v>3361</v>
      </c>
      <c r="N47" s="40">
        <v>3778</v>
      </c>
      <c r="O47" s="40">
        <v>4323</v>
      </c>
      <c r="P47" s="40">
        <v>4805</v>
      </c>
      <c r="Q47" s="40">
        <v>5385</v>
      </c>
      <c r="R47" s="40">
        <v>6086</v>
      </c>
      <c r="S47" s="40">
        <v>6804</v>
      </c>
      <c r="T47" s="40">
        <v>7764</v>
      </c>
      <c r="U47" s="40">
        <v>8755</v>
      </c>
      <c r="V47" s="40">
        <v>10374</v>
      </c>
      <c r="W47" s="40">
        <v>11829</v>
      </c>
      <c r="X47" s="40">
        <v>13244</v>
      </c>
      <c r="Y47" s="40">
        <v>15341</v>
      </c>
    </row>
    <row r="48" spans="1:25" s="39" customFormat="1" x14ac:dyDescent="0.25">
      <c r="A48" s="32">
        <v>37</v>
      </c>
      <c r="B48" s="39" t="s">
        <v>518</v>
      </c>
      <c r="C48" s="39" t="s">
        <v>517</v>
      </c>
      <c r="D48" s="40">
        <v>490</v>
      </c>
      <c r="E48" s="40">
        <v>507</v>
      </c>
      <c r="F48" s="40">
        <v>1754</v>
      </c>
      <c r="G48" s="40">
        <v>2255</v>
      </c>
      <c r="H48" s="40">
        <v>2568</v>
      </c>
      <c r="I48" s="40">
        <v>2910</v>
      </c>
      <c r="J48" s="40">
        <v>3185</v>
      </c>
      <c r="K48" s="40">
        <v>3586</v>
      </c>
      <c r="L48" s="40">
        <v>4226</v>
      </c>
      <c r="M48" s="40">
        <v>4848</v>
      </c>
      <c r="N48" s="40">
        <v>5395</v>
      </c>
      <c r="O48" s="40">
        <v>5926</v>
      </c>
      <c r="P48" s="40">
        <v>6550</v>
      </c>
      <c r="Q48" s="40">
        <v>7353</v>
      </c>
      <c r="R48" s="40">
        <v>8138</v>
      </c>
      <c r="S48" s="40">
        <v>8797</v>
      </c>
      <c r="T48" s="40">
        <v>9727</v>
      </c>
      <c r="U48" s="40">
        <v>10747</v>
      </c>
      <c r="V48" s="40">
        <v>11610</v>
      </c>
      <c r="W48" s="40">
        <v>12475</v>
      </c>
      <c r="X48" s="40">
        <v>14987</v>
      </c>
      <c r="Y48" s="40">
        <v>17173</v>
      </c>
    </row>
    <row r="49" spans="1:25" s="39" customFormat="1" x14ac:dyDescent="0.25">
      <c r="A49" s="32">
        <v>38</v>
      </c>
      <c r="B49" s="39" t="s">
        <v>516</v>
      </c>
      <c r="C49" s="39" t="s">
        <v>515</v>
      </c>
      <c r="D49" s="40" t="s">
        <v>242</v>
      </c>
      <c r="E49" s="40" t="s">
        <v>242</v>
      </c>
      <c r="F49" s="40">
        <v>1212</v>
      </c>
      <c r="G49" s="40">
        <v>1622</v>
      </c>
      <c r="H49" s="40">
        <v>1881</v>
      </c>
      <c r="I49" s="40">
        <v>2188</v>
      </c>
      <c r="J49" s="40">
        <v>2446</v>
      </c>
      <c r="K49" s="40">
        <v>2818</v>
      </c>
      <c r="L49" s="40">
        <v>3380</v>
      </c>
      <c r="M49" s="40">
        <v>3937</v>
      </c>
      <c r="N49" s="40">
        <v>4333</v>
      </c>
      <c r="O49" s="40">
        <v>4855</v>
      </c>
      <c r="P49" s="40">
        <v>5397</v>
      </c>
      <c r="Q49" s="40">
        <v>6109</v>
      </c>
      <c r="R49" s="40">
        <v>6826</v>
      </c>
      <c r="S49" s="40">
        <v>7411</v>
      </c>
      <c r="T49" s="40">
        <v>8272</v>
      </c>
      <c r="U49" s="40">
        <v>9214</v>
      </c>
      <c r="V49" s="40">
        <v>9904</v>
      </c>
      <c r="W49" s="40">
        <v>10573</v>
      </c>
      <c r="X49" s="40">
        <v>12939</v>
      </c>
      <c r="Y49" s="40">
        <v>14899</v>
      </c>
    </row>
    <row r="50" spans="1:25" s="39" customFormat="1" x14ac:dyDescent="0.25">
      <c r="A50" s="32">
        <v>39</v>
      </c>
      <c r="B50" s="39" t="s">
        <v>514</v>
      </c>
      <c r="C50" s="39" t="s">
        <v>513</v>
      </c>
      <c r="D50" s="40" t="s">
        <v>242</v>
      </c>
      <c r="E50" s="40" t="s">
        <v>242</v>
      </c>
      <c r="F50" s="40">
        <v>886</v>
      </c>
      <c r="G50" s="40">
        <v>1242</v>
      </c>
      <c r="H50" s="40">
        <v>1456</v>
      </c>
      <c r="I50" s="40">
        <v>1703</v>
      </c>
      <c r="J50" s="40">
        <v>1905</v>
      </c>
      <c r="K50" s="40">
        <v>2210</v>
      </c>
      <c r="L50" s="40">
        <v>2686</v>
      </c>
      <c r="M50" s="40">
        <v>3102</v>
      </c>
      <c r="N50" s="40">
        <v>3416</v>
      </c>
      <c r="O50" s="40">
        <v>3863</v>
      </c>
      <c r="P50" s="40">
        <v>4332</v>
      </c>
      <c r="Q50" s="40">
        <v>4882</v>
      </c>
      <c r="R50" s="40">
        <v>5463</v>
      </c>
      <c r="S50" s="40">
        <v>5918</v>
      </c>
      <c r="T50" s="40">
        <v>6758</v>
      </c>
      <c r="U50" s="40">
        <v>7572</v>
      </c>
      <c r="V50" s="40">
        <v>8047</v>
      </c>
      <c r="W50" s="40">
        <v>8465</v>
      </c>
      <c r="X50" s="40">
        <v>10540</v>
      </c>
      <c r="Y50" s="40">
        <v>12231</v>
      </c>
    </row>
    <row r="51" spans="1:25" s="39" customFormat="1" x14ac:dyDescent="0.25">
      <c r="A51" s="32">
        <v>40</v>
      </c>
      <c r="B51" s="39" t="s">
        <v>512</v>
      </c>
      <c r="C51" s="39" t="s">
        <v>511</v>
      </c>
      <c r="D51" s="40" t="s">
        <v>242</v>
      </c>
      <c r="E51" s="40" t="s">
        <v>242</v>
      </c>
      <c r="F51" s="40">
        <v>326</v>
      </c>
      <c r="G51" s="40">
        <v>380</v>
      </c>
      <c r="H51" s="40">
        <v>425</v>
      </c>
      <c r="I51" s="40">
        <v>485</v>
      </c>
      <c r="J51" s="40">
        <v>541</v>
      </c>
      <c r="K51" s="40">
        <v>608</v>
      </c>
      <c r="L51" s="40">
        <v>694</v>
      </c>
      <c r="M51" s="40">
        <v>835</v>
      </c>
      <c r="N51" s="40">
        <v>917</v>
      </c>
      <c r="O51" s="40">
        <v>992</v>
      </c>
      <c r="P51" s="40">
        <v>1065</v>
      </c>
      <c r="Q51" s="40">
        <v>1227</v>
      </c>
      <c r="R51" s="40">
        <v>1363</v>
      </c>
      <c r="S51" s="40">
        <v>1493</v>
      </c>
      <c r="T51" s="40">
        <v>1514</v>
      </c>
      <c r="U51" s="40">
        <v>1642</v>
      </c>
      <c r="V51" s="40">
        <v>1857</v>
      </c>
      <c r="W51" s="40">
        <v>2108</v>
      </c>
      <c r="X51" s="40">
        <v>2399</v>
      </c>
      <c r="Y51" s="40">
        <v>2668</v>
      </c>
    </row>
    <row r="52" spans="1:25" s="39" customFormat="1" x14ac:dyDescent="0.25">
      <c r="A52" s="32">
        <v>41</v>
      </c>
      <c r="B52" s="39" t="s">
        <v>455</v>
      </c>
      <c r="C52" s="39" t="s">
        <v>108</v>
      </c>
      <c r="D52" s="40">
        <v>490</v>
      </c>
      <c r="E52" s="40">
        <v>507</v>
      </c>
      <c r="F52" s="40">
        <v>542</v>
      </c>
      <c r="G52" s="40">
        <v>633</v>
      </c>
      <c r="H52" s="40">
        <v>687</v>
      </c>
      <c r="I52" s="40">
        <v>722</v>
      </c>
      <c r="J52" s="40">
        <v>739</v>
      </c>
      <c r="K52" s="40">
        <v>768</v>
      </c>
      <c r="L52" s="40">
        <v>841</v>
      </c>
      <c r="M52" s="40">
        <v>891</v>
      </c>
      <c r="N52" s="40">
        <v>927</v>
      </c>
      <c r="O52" s="40">
        <v>996</v>
      </c>
      <c r="P52" s="40">
        <v>1062</v>
      </c>
      <c r="Q52" s="40">
        <v>1114</v>
      </c>
      <c r="R52" s="40">
        <v>1210</v>
      </c>
      <c r="S52" s="40">
        <v>1289</v>
      </c>
      <c r="T52" s="40">
        <v>1393</v>
      </c>
      <c r="U52" s="40">
        <v>1471</v>
      </c>
      <c r="V52" s="40">
        <v>1624</v>
      </c>
      <c r="W52" s="40">
        <v>1783</v>
      </c>
      <c r="X52" s="40">
        <v>1943</v>
      </c>
      <c r="Y52" s="40">
        <v>2174</v>
      </c>
    </row>
    <row r="53" spans="1:25" s="39" customFormat="1" x14ac:dyDescent="0.25">
      <c r="A53" s="32">
        <v>42</v>
      </c>
      <c r="B53" s="39" t="s">
        <v>510</v>
      </c>
      <c r="C53" s="39" t="s">
        <v>509</v>
      </c>
      <c r="D53" s="40" t="s">
        <v>242</v>
      </c>
      <c r="E53" s="40" t="s">
        <v>242</v>
      </c>
      <c r="F53" s="40" t="s">
        <v>242</v>
      </c>
      <c r="G53" s="40" t="s">
        <v>242</v>
      </c>
      <c r="H53" s="40" t="s">
        <v>242</v>
      </c>
      <c r="I53" s="40" t="s">
        <v>242</v>
      </c>
      <c r="J53" s="40" t="s">
        <v>242</v>
      </c>
      <c r="K53" s="40" t="s">
        <v>242</v>
      </c>
      <c r="L53" s="40">
        <v>5</v>
      </c>
      <c r="M53" s="40">
        <v>20</v>
      </c>
      <c r="N53" s="40">
        <v>135</v>
      </c>
      <c r="O53" s="40">
        <v>75</v>
      </c>
      <c r="P53" s="40">
        <v>91</v>
      </c>
      <c r="Q53" s="40">
        <v>130</v>
      </c>
      <c r="R53" s="40">
        <v>102</v>
      </c>
      <c r="S53" s="40">
        <v>97</v>
      </c>
      <c r="T53" s="40">
        <v>62</v>
      </c>
      <c r="U53" s="40">
        <v>62</v>
      </c>
      <c r="V53" s="40">
        <v>82</v>
      </c>
      <c r="W53" s="40">
        <v>119</v>
      </c>
      <c r="X53" s="40">
        <v>105</v>
      </c>
      <c r="Y53" s="40">
        <v>100</v>
      </c>
    </row>
    <row r="54" spans="1:25" s="39" customFormat="1" x14ac:dyDescent="0.25">
      <c r="A54" s="32">
        <v>43</v>
      </c>
      <c r="B54" s="39" t="s">
        <v>508</v>
      </c>
      <c r="C54" s="39" t="s">
        <v>599</v>
      </c>
      <c r="D54" s="40" t="s">
        <v>242</v>
      </c>
      <c r="E54" s="40" t="s">
        <v>242</v>
      </c>
      <c r="F54" s="40" t="s">
        <v>242</v>
      </c>
      <c r="G54" s="40" t="s">
        <v>242</v>
      </c>
      <c r="H54" s="40" t="s">
        <v>242</v>
      </c>
      <c r="I54" s="40" t="s">
        <v>242</v>
      </c>
      <c r="J54" s="40" t="s">
        <v>242</v>
      </c>
      <c r="K54" s="40" t="s">
        <v>242</v>
      </c>
      <c r="L54" s="40" t="s">
        <v>242</v>
      </c>
      <c r="M54" s="40" t="s">
        <v>242</v>
      </c>
      <c r="N54" s="40" t="s">
        <v>242</v>
      </c>
      <c r="O54" s="40" t="s">
        <v>242</v>
      </c>
      <c r="P54" s="40" t="s">
        <v>242</v>
      </c>
      <c r="Q54" s="40" t="s">
        <v>242</v>
      </c>
      <c r="R54" s="40" t="s">
        <v>242</v>
      </c>
      <c r="S54" s="40" t="s">
        <v>242</v>
      </c>
      <c r="T54" s="40" t="s">
        <v>242</v>
      </c>
      <c r="U54" s="40" t="s">
        <v>242</v>
      </c>
      <c r="V54" s="40" t="s">
        <v>242</v>
      </c>
      <c r="W54" s="40" t="s">
        <v>242</v>
      </c>
      <c r="X54" s="40" t="s">
        <v>242</v>
      </c>
      <c r="Y54" s="40" t="s">
        <v>242</v>
      </c>
    </row>
    <row r="55" spans="1:25" x14ac:dyDescent="0.25">
      <c r="D55" s="31"/>
      <c r="E55" s="31"/>
      <c r="F55" s="31"/>
      <c r="G55" s="31"/>
      <c r="H55" s="31"/>
      <c r="I55" s="31"/>
      <c r="J55" s="31"/>
      <c r="K55" s="31"/>
      <c r="L55" s="31"/>
      <c r="M55" s="31"/>
      <c r="N55" s="31"/>
      <c r="O55" s="31"/>
      <c r="P55" s="31"/>
      <c r="Q55" s="31"/>
      <c r="R55" s="31"/>
      <c r="S55" s="31"/>
      <c r="T55" s="31"/>
      <c r="U55" s="31"/>
      <c r="V55" s="31"/>
      <c r="W55" s="31"/>
      <c r="X55" s="31"/>
      <c r="Y55" s="31"/>
    </row>
    <row r="56" spans="1:25" x14ac:dyDescent="0.25">
      <c r="A56" t="s">
        <v>1805</v>
      </c>
      <c r="D56" s="31"/>
      <c r="E56" s="31"/>
      <c r="F56" s="31"/>
      <c r="G56" s="31"/>
      <c r="H56" s="31"/>
      <c r="I56" s="31"/>
      <c r="J56" s="31"/>
      <c r="K56" s="31"/>
      <c r="L56" s="31"/>
      <c r="M56" s="31"/>
      <c r="N56" s="31"/>
      <c r="O56" s="31"/>
      <c r="P56" s="31"/>
      <c r="Q56" s="31"/>
      <c r="R56" s="31"/>
      <c r="S56" s="31"/>
      <c r="T56" s="31"/>
      <c r="U56" s="31"/>
      <c r="V56" s="31"/>
      <c r="W56" s="31"/>
      <c r="X56" s="31"/>
      <c r="Y56" s="31"/>
    </row>
    <row r="57" spans="1:25" x14ac:dyDescent="0.25">
      <c r="A57" t="s">
        <v>1806</v>
      </c>
      <c r="D57" s="31"/>
      <c r="E57" s="31"/>
      <c r="F57" s="31"/>
      <c r="G57" s="31"/>
      <c r="H57" s="31"/>
      <c r="I57" s="31"/>
      <c r="J57" s="31"/>
      <c r="K57" s="31"/>
      <c r="L57" s="31"/>
      <c r="M57" s="31"/>
      <c r="N57" s="31"/>
      <c r="O57" s="31"/>
      <c r="P57" s="31"/>
      <c r="Q57" s="31"/>
      <c r="R57" s="31"/>
      <c r="S57" s="31"/>
      <c r="T57" s="31"/>
      <c r="U57" s="31"/>
      <c r="V57" s="31"/>
      <c r="W57" s="31"/>
      <c r="X57" s="31"/>
      <c r="Y57" s="31"/>
    </row>
    <row r="58" spans="1:25" x14ac:dyDescent="0.25">
      <c r="A58" t="s">
        <v>1814</v>
      </c>
      <c r="D58" s="31"/>
      <c r="E58" s="31"/>
      <c r="F58" s="31"/>
      <c r="G58" s="31"/>
      <c r="H58" s="31"/>
      <c r="I58" s="31"/>
      <c r="J58" s="31"/>
      <c r="K58" s="31"/>
      <c r="L58" s="31"/>
      <c r="M58" s="31"/>
      <c r="N58" s="31"/>
      <c r="O58" s="31"/>
      <c r="P58" s="31"/>
      <c r="Q58" s="31"/>
      <c r="R58" s="31"/>
      <c r="S58" s="31"/>
      <c r="T58" s="31"/>
      <c r="U58" s="31"/>
      <c r="V58" s="31"/>
      <c r="W58" s="31"/>
      <c r="X58" s="31"/>
      <c r="Y58" s="31"/>
    </row>
    <row r="59" spans="1:25" x14ac:dyDescent="0.25">
      <c r="A59" t="s">
        <v>1815</v>
      </c>
      <c r="D59" s="31"/>
      <c r="E59" s="31"/>
      <c r="F59" s="31"/>
      <c r="G59" s="31"/>
      <c r="H59" s="31"/>
      <c r="I59" s="31"/>
      <c r="J59" s="31"/>
      <c r="K59" s="31"/>
      <c r="L59" s="31"/>
      <c r="M59" s="31"/>
      <c r="N59" s="31"/>
      <c r="O59" s="31"/>
      <c r="P59" s="31"/>
      <c r="Q59" s="31"/>
      <c r="R59" s="31"/>
      <c r="S59" s="31"/>
      <c r="T59" s="31"/>
      <c r="U59" s="31"/>
      <c r="V59" s="31"/>
      <c r="W59" s="31"/>
      <c r="X59" s="31"/>
      <c r="Y59" s="31"/>
    </row>
  </sheetData>
  <pageMargins left="0.7" right="0.7" top="0.75" bottom="0.75" header="0.3" footer="0.3"/>
  <customProperties>
    <customPr name="SourceTableID" r:id="rId1"/>
  </customProperties>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9"/>
  <sheetViews>
    <sheetView workbookViewId="0">
      <pane xSplit="3" ySplit="8" topLeftCell="D33" activePane="bottomRight" state="frozen"/>
      <selection pane="topRight"/>
      <selection pane="bottomLeft"/>
      <selection pane="bottomRight" activeCell="J47" sqref="J47"/>
    </sheetView>
  </sheetViews>
  <sheetFormatPr defaultRowHeight="15" x14ac:dyDescent="0.25"/>
  <cols>
    <col min="1" max="1" width="5.7109375" customWidth="1"/>
    <col min="2" max="2" width="50.7109375" customWidth="1"/>
    <col min="3" max="3" width="13.7109375" customWidth="1"/>
    <col min="257" max="257" width="5.7109375" customWidth="1"/>
    <col min="258" max="258" width="50.7109375" customWidth="1"/>
    <col min="259" max="259" width="13.7109375" customWidth="1"/>
    <col min="513" max="513" width="5.7109375" customWidth="1"/>
    <col min="514" max="514" width="50.7109375" customWidth="1"/>
    <col min="515" max="515" width="13.7109375" customWidth="1"/>
    <col min="769" max="769" width="5.7109375" customWidth="1"/>
    <col min="770" max="770" width="50.7109375" customWidth="1"/>
    <col min="771" max="771" width="13.7109375" customWidth="1"/>
    <col min="1025" max="1025" width="5.7109375" customWidth="1"/>
    <col min="1026" max="1026" width="50.7109375" customWidth="1"/>
    <col min="1027" max="1027" width="13.7109375" customWidth="1"/>
    <col min="1281" max="1281" width="5.7109375" customWidth="1"/>
    <col min="1282" max="1282" width="50.7109375" customWidth="1"/>
    <col min="1283" max="1283" width="13.7109375" customWidth="1"/>
    <col min="1537" max="1537" width="5.7109375" customWidth="1"/>
    <col min="1538" max="1538" width="50.7109375" customWidth="1"/>
    <col min="1539" max="1539" width="13.7109375" customWidth="1"/>
    <col min="1793" max="1793" width="5.7109375" customWidth="1"/>
    <col min="1794" max="1794" width="50.7109375" customWidth="1"/>
    <col min="1795" max="1795" width="13.7109375" customWidth="1"/>
    <col min="2049" max="2049" width="5.7109375" customWidth="1"/>
    <col min="2050" max="2050" width="50.7109375" customWidth="1"/>
    <col min="2051" max="2051" width="13.7109375" customWidth="1"/>
    <col min="2305" max="2305" width="5.7109375" customWidth="1"/>
    <col min="2306" max="2306" width="50.7109375" customWidth="1"/>
    <col min="2307" max="2307" width="13.7109375" customWidth="1"/>
    <col min="2561" max="2561" width="5.7109375" customWidth="1"/>
    <col min="2562" max="2562" width="50.7109375" customWidth="1"/>
    <col min="2563" max="2563" width="13.7109375" customWidth="1"/>
    <col min="2817" max="2817" width="5.7109375" customWidth="1"/>
    <col min="2818" max="2818" width="50.7109375" customWidth="1"/>
    <col min="2819" max="2819" width="13.7109375" customWidth="1"/>
    <col min="3073" max="3073" width="5.7109375" customWidth="1"/>
    <col min="3074" max="3074" width="50.7109375" customWidth="1"/>
    <col min="3075" max="3075" width="13.7109375" customWidth="1"/>
    <col min="3329" max="3329" width="5.7109375" customWidth="1"/>
    <col min="3330" max="3330" width="50.7109375" customWidth="1"/>
    <col min="3331" max="3331" width="13.7109375" customWidth="1"/>
    <col min="3585" max="3585" width="5.7109375" customWidth="1"/>
    <col min="3586" max="3586" width="50.7109375" customWidth="1"/>
    <col min="3587" max="3587" width="13.7109375" customWidth="1"/>
    <col min="3841" max="3841" width="5.7109375" customWidth="1"/>
    <col min="3842" max="3842" width="50.7109375" customWidth="1"/>
    <col min="3843" max="3843" width="13.7109375" customWidth="1"/>
    <col min="4097" max="4097" width="5.7109375" customWidth="1"/>
    <col min="4098" max="4098" width="50.7109375" customWidth="1"/>
    <col min="4099" max="4099" width="13.7109375" customWidth="1"/>
    <col min="4353" max="4353" width="5.7109375" customWidth="1"/>
    <col min="4354" max="4354" width="50.7109375" customWidth="1"/>
    <col min="4355" max="4355" width="13.7109375" customWidth="1"/>
    <col min="4609" max="4609" width="5.7109375" customWidth="1"/>
    <col min="4610" max="4610" width="50.7109375" customWidth="1"/>
    <col min="4611" max="4611" width="13.7109375" customWidth="1"/>
    <col min="4865" max="4865" width="5.7109375" customWidth="1"/>
    <col min="4866" max="4866" width="50.7109375" customWidth="1"/>
    <col min="4867" max="4867" width="13.7109375" customWidth="1"/>
    <col min="5121" max="5121" width="5.7109375" customWidth="1"/>
    <col min="5122" max="5122" width="50.7109375" customWidth="1"/>
    <col min="5123" max="5123" width="13.7109375" customWidth="1"/>
    <col min="5377" max="5377" width="5.7109375" customWidth="1"/>
    <col min="5378" max="5378" width="50.7109375" customWidth="1"/>
    <col min="5379" max="5379" width="13.7109375" customWidth="1"/>
    <col min="5633" max="5633" width="5.7109375" customWidth="1"/>
    <col min="5634" max="5634" width="50.7109375" customWidth="1"/>
    <col min="5635" max="5635" width="13.7109375" customWidth="1"/>
    <col min="5889" max="5889" width="5.7109375" customWidth="1"/>
    <col min="5890" max="5890" width="50.7109375" customWidth="1"/>
    <col min="5891" max="5891" width="13.7109375" customWidth="1"/>
    <col min="6145" max="6145" width="5.7109375" customWidth="1"/>
    <col min="6146" max="6146" width="50.7109375" customWidth="1"/>
    <col min="6147" max="6147" width="13.7109375" customWidth="1"/>
    <col min="6401" max="6401" width="5.7109375" customWidth="1"/>
    <col min="6402" max="6402" width="50.7109375" customWidth="1"/>
    <col min="6403" max="6403" width="13.7109375" customWidth="1"/>
    <col min="6657" max="6657" width="5.7109375" customWidth="1"/>
    <col min="6658" max="6658" width="50.7109375" customWidth="1"/>
    <col min="6659" max="6659" width="13.7109375" customWidth="1"/>
    <col min="6913" max="6913" width="5.7109375" customWidth="1"/>
    <col min="6914" max="6914" width="50.7109375" customWidth="1"/>
    <col min="6915" max="6915" width="13.7109375" customWidth="1"/>
    <col min="7169" max="7169" width="5.7109375" customWidth="1"/>
    <col min="7170" max="7170" width="50.7109375" customWidth="1"/>
    <col min="7171" max="7171" width="13.7109375" customWidth="1"/>
    <col min="7425" max="7425" width="5.7109375" customWidth="1"/>
    <col min="7426" max="7426" width="50.7109375" customWidth="1"/>
    <col min="7427" max="7427" width="13.7109375" customWidth="1"/>
    <col min="7681" max="7681" width="5.7109375" customWidth="1"/>
    <col min="7682" max="7682" width="50.7109375" customWidth="1"/>
    <col min="7683" max="7683" width="13.7109375" customWidth="1"/>
    <col min="7937" max="7937" width="5.7109375" customWidth="1"/>
    <col min="7938" max="7938" width="50.7109375" customWidth="1"/>
    <col min="7939" max="7939" width="13.7109375" customWidth="1"/>
    <col min="8193" max="8193" width="5.7109375" customWidth="1"/>
    <col min="8194" max="8194" width="50.7109375" customWidth="1"/>
    <col min="8195" max="8195" width="13.7109375" customWidth="1"/>
    <col min="8449" max="8449" width="5.7109375" customWidth="1"/>
    <col min="8450" max="8450" width="50.7109375" customWidth="1"/>
    <col min="8451" max="8451" width="13.7109375" customWidth="1"/>
    <col min="8705" max="8705" width="5.7109375" customWidth="1"/>
    <col min="8706" max="8706" width="50.7109375" customWidth="1"/>
    <col min="8707" max="8707" width="13.7109375" customWidth="1"/>
    <col min="8961" max="8961" width="5.7109375" customWidth="1"/>
    <col min="8962" max="8962" width="50.7109375" customWidth="1"/>
    <col min="8963" max="8963" width="13.7109375" customWidth="1"/>
    <col min="9217" max="9217" width="5.7109375" customWidth="1"/>
    <col min="9218" max="9218" width="50.7109375" customWidth="1"/>
    <col min="9219" max="9219" width="13.7109375" customWidth="1"/>
    <col min="9473" max="9473" width="5.7109375" customWidth="1"/>
    <col min="9474" max="9474" width="50.7109375" customWidth="1"/>
    <col min="9475" max="9475" width="13.7109375" customWidth="1"/>
    <col min="9729" max="9729" width="5.7109375" customWidth="1"/>
    <col min="9730" max="9730" width="50.7109375" customWidth="1"/>
    <col min="9731" max="9731" width="13.7109375" customWidth="1"/>
    <col min="9985" max="9985" width="5.7109375" customWidth="1"/>
    <col min="9986" max="9986" width="50.7109375" customWidth="1"/>
    <col min="9987" max="9987" width="13.7109375" customWidth="1"/>
    <col min="10241" max="10241" width="5.7109375" customWidth="1"/>
    <col min="10242" max="10242" width="50.7109375" customWidth="1"/>
    <col min="10243" max="10243" width="13.7109375" customWidth="1"/>
    <col min="10497" max="10497" width="5.7109375" customWidth="1"/>
    <col min="10498" max="10498" width="50.7109375" customWidth="1"/>
    <col min="10499" max="10499" width="13.7109375" customWidth="1"/>
    <col min="10753" max="10753" width="5.7109375" customWidth="1"/>
    <col min="10754" max="10754" width="50.7109375" customWidth="1"/>
    <col min="10755" max="10755" width="13.7109375" customWidth="1"/>
    <col min="11009" max="11009" width="5.7109375" customWidth="1"/>
    <col min="11010" max="11010" width="50.7109375" customWidth="1"/>
    <col min="11011" max="11011" width="13.7109375" customWidth="1"/>
    <col min="11265" max="11265" width="5.7109375" customWidth="1"/>
    <col min="11266" max="11266" width="50.7109375" customWidth="1"/>
    <col min="11267" max="11267" width="13.7109375" customWidth="1"/>
    <col min="11521" max="11521" width="5.7109375" customWidth="1"/>
    <col min="11522" max="11522" width="50.7109375" customWidth="1"/>
    <col min="11523" max="11523" width="13.7109375" customWidth="1"/>
    <col min="11777" max="11777" width="5.7109375" customWidth="1"/>
    <col min="11778" max="11778" width="50.7109375" customWidth="1"/>
    <col min="11779" max="11779" width="13.7109375" customWidth="1"/>
    <col min="12033" max="12033" width="5.7109375" customWidth="1"/>
    <col min="12034" max="12034" width="50.7109375" customWidth="1"/>
    <col min="12035" max="12035" width="13.7109375" customWidth="1"/>
    <col min="12289" max="12289" width="5.7109375" customWidth="1"/>
    <col min="12290" max="12290" width="50.7109375" customWidth="1"/>
    <col min="12291" max="12291" width="13.7109375" customWidth="1"/>
    <col min="12545" max="12545" width="5.7109375" customWidth="1"/>
    <col min="12546" max="12546" width="50.7109375" customWidth="1"/>
    <col min="12547" max="12547" width="13.7109375" customWidth="1"/>
    <col min="12801" max="12801" width="5.7109375" customWidth="1"/>
    <col min="12802" max="12802" width="50.7109375" customWidth="1"/>
    <col min="12803" max="12803" width="13.7109375" customWidth="1"/>
    <col min="13057" max="13057" width="5.7109375" customWidth="1"/>
    <col min="13058" max="13058" width="50.7109375" customWidth="1"/>
    <col min="13059" max="13059" width="13.7109375" customWidth="1"/>
    <col min="13313" max="13313" width="5.7109375" customWidth="1"/>
    <col min="13314" max="13314" width="50.7109375" customWidth="1"/>
    <col min="13315" max="13315" width="13.7109375" customWidth="1"/>
    <col min="13569" max="13569" width="5.7109375" customWidth="1"/>
    <col min="13570" max="13570" width="50.7109375" customWidth="1"/>
    <col min="13571" max="13571" width="13.7109375" customWidth="1"/>
    <col min="13825" max="13825" width="5.7109375" customWidth="1"/>
    <col min="13826" max="13826" width="50.7109375" customWidth="1"/>
    <col min="13827" max="13827" width="13.7109375" customWidth="1"/>
    <col min="14081" max="14081" width="5.7109375" customWidth="1"/>
    <col min="14082" max="14082" width="50.7109375" customWidth="1"/>
    <col min="14083" max="14083" width="13.7109375" customWidth="1"/>
    <col min="14337" max="14337" width="5.7109375" customWidth="1"/>
    <col min="14338" max="14338" width="50.7109375" customWidth="1"/>
    <col min="14339" max="14339" width="13.7109375" customWidth="1"/>
    <col min="14593" max="14593" width="5.7109375" customWidth="1"/>
    <col min="14594" max="14594" width="50.7109375" customWidth="1"/>
    <col min="14595" max="14595" width="13.7109375" customWidth="1"/>
    <col min="14849" max="14849" width="5.7109375" customWidth="1"/>
    <col min="14850" max="14850" width="50.7109375" customWidth="1"/>
    <col min="14851" max="14851" width="13.7109375" customWidth="1"/>
    <col min="15105" max="15105" width="5.7109375" customWidth="1"/>
    <col min="15106" max="15106" width="50.7109375" customWidth="1"/>
    <col min="15107" max="15107" width="13.7109375" customWidth="1"/>
    <col min="15361" max="15361" width="5.7109375" customWidth="1"/>
    <col min="15362" max="15362" width="50.7109375" customWidth="1"/>
    <col min="15363" max="15363" width="13.7109375" customWidth="1"/>
    <col min="15617" max="15617" width="5.7109375" customWidth="1"/>
    <col min="15618" max="15618" width="50.7109375" customWidth="1"/>
    <col min="15619" max="15619" width="13.7109375" customWidth="1"/>
    <col min="15873" max="15873" width="5.7109375" customWidth="1"/>
    <col min="15874" max="15874" width="50.7109375" customWidth="1"/>
    <col min="15875" max="15875" width="13.7109375" customWidth="1"/>
    <col min="16129" max="16129" width="5.7109375" customWidth="1"/>
    <col min="16130" max="16130" width="50.7109375" customWidth="1"/>
    <col min="16131" max="16131" width="13.7109375" customWidth="1"/>
  </cols>
  <sheetData>
    <row r="1" spans="1:17" x14ac:dyDescent="0.25">
      <c r="A1" s="38" t="s">
        <v>597</v>
      </c>
    </row>
    <row r="2" spans="1:17" x14ac:dyDescent="0.25">
      <c r="A2" t="s">
        <v>582</v>
      </c>
    </row>
    <row r="3" spans="1:17" x14ac:dyDescent="0.25">
      <c r="A3" t="s">
        <v>596</v>
      </c>
    </row>
    <row r="4" spans="1:17" x14ac:dyDescent="0.25">
      <c r="A4" t="s">
        <v>238</v>
      </c>
    </row>
    <row r="5" spans="1:17" x14ac:dyDescent="0.25">
      <c r="A5" t="s">
        <v>1767</v>
      </c>
    </row>
    <row r="6" spans="1:17" x14ac:dyDescent="0.25">
      <c r="A6" t="s">
        <v>1817</v>
      </c>
    </row>
    <row r="8" spans="1:17" s="36" customFormat="1" x14ac:dyDescent="0.25">
      <c r="A8" s="36" t="s">
        <v>235</v>
      </c>
      <c r="D8" s="37">
        <v>1987</v>
      </c>
      <c r="E8" s="37">
        <v>1988</v>
      </c>
      <c r="F8" s="37">
        <v>1989</v>
      </c>
      <c r="G8" s="37">
        <v>1990</v>
      </c>
      <c r="H8" s="37">
        <v>1991</v>
      </c>
      <c r="I8" s="37">
        <v>1992</v>
      </c>
      <c r="J8" s="37">
        <v>1993</v>
      </c>
      <c r="K8" s="37">
        <v>1994</v>
      </c>
      <c r="L8" s="37">
        <v>1995</v>
      </c>
      <c r="M8" s="37">
        <v>1996</v>
      </c>
      <c r="N8" s="37">
        <v>1997</v>
      </c>
      <c r="O8" s="37">
        <v>1998</v>
      </c>
      <c r="P8" s="37">
        <v>1999</v>
      </c>
      <c r="Q8" s="37">
        <v>2000</v>
      </c>
    </row>
    <row r="9" spans="1:17" s="33" customFormat="1" x14ac:dyDescent="0.25">
      <c r="A9" s="35">
        <v>1</v>
      </c>
      <c r="B9" s="33" t="s">
        <v>580</v>
      </c>
      <c r="C9" s="33" t="s">
        <v>542</v>
      </c>
      <c r="D9" s="34">
        <v>301783</v>
      </c>
      <c r="E9" s="34">
        <v>325625</v>
      </c>
      <c r="F9" s="34">
        <v>365842</v>
      </c>
      <c r="G9" s="34">
        <v>395020</v>
      </c>
      <c r="H9" s="34">
        <v>422388</v>
      </c>
      <c r="I9" s="34">
        <v>477193</v>
      </c>
      <c r="J9" s="34">
        <v>501652</v>
      </c>
      <c r="K9" s="34">
        <v>519401</v>
      </c>
      <c r="L9" s="34">
        <v>520507</v>
      </c>
      <c r="M9" s="34">
        <v>530836</v>
      </c>
      <c r="N9" s="34">
        <v>548256</v>
      </c>
      <c r="O9" s="34">
        <v>588970</v>
      </c>
      <c r="P9" s="34">
        <v>628964</v>
      </c>
      <c r="Q9" s="34">
        <v>685496</v>
      </c>
    </row>
    <row r="10" spans="1:17" s="8" customFormat="1" x14ac:dyDescent="0.25">
      <c r="A10" s="33"/>
      <c r="B10" s="8" t="s">
        <v>579</v>
      </c>
      <c r="C10" s="8" t="s">
        <v>185</v>
      </c>
      <c r="D10" s="9"/>
      <c r="E10" s="9"/>
      <c r="F10" s="9"/>
      <c r="G10" s="9"/>
      <c r="H10" s="9"/>
      <c r="I10" s="9"/>
      <c r="J10" s="9"/>
      <c r="K10" s="9"/>
      <c r="L10" s="9"/>
      <c r="M10" s="9"/>
      <c r="N10" s="9"/>
      <c r="O10" s="9"/>
      <c r="P10" s="9"/>
      <c r="Q10" s="9"/>
    </row>
    <row r="11" spans="1:17" s="33" customFormat="1" x14ac:dyDescent="0.25">
      <c r="A11" s="35">
        <v>2</v>
      </c>
      <c r="B11" s="33" t="s">
        <v>578</v>
      </c>
      <c r="C11" s="33" t="s">
        <v>542</v>
      </c>
      <c r="D11" s="34">
        <v>301783</v>
      </c>
      <c r="E11" s="34">
        <v>325625</v>
      </c>
      <c r="F11" s="34">
        <v>365842</v>
      </c>
      <c r="G11" s="34">
        <v>395020</v>
      </c>
      <c r="H11" s="34">
        <v>422388</v>
      </c>
      <c r="I11" s="34">
        <v>477193</v>
      </c>
      <c r="J11" s="34">
        <v>501652</v>
      </c>
      <c r="K11" s="34">
        <v>519401</v>
      </c>
      <c r="L11" s="34">
        <v>520507</v>
      </c>
      <c r="M11" s="34">
        <v>530836</v>
      </c>
      <c r="N11" s="34">
        <v>548256</v>
      </c>
      <c r="O11" s="34">
        <v>588970</v>
      </c>
      <c r="P11" s="34">
        <v>628964</v>
      </c>
      <c r="Q11" s="34">
        <v>685496</v>
      </c>
    </row>
    <row r="12" spans="1:17" s="33" customFormat="1" x14ac:dyDescent="0.25">
      <c r="A12" s="35">
        <v>3</v>
      </c>
      <c r="B12" s="33" t="s">
        <v>577</v>
      </c>
      <c r="C12" s="33" t="s">
        <v>576</v>
      </c>
      <c r="D12" s="34">
        <v>208178</v>
      </c>
      <c r="E12" s="34">
        <v>224621</v>
      </c>
      <c r="F12" s="34">
        <v>250820</v>
      </c>
      <c r="G12" s="34">
        <v>269587</v>
      </c>
      <c r="H12" s="34">
        <v>286090</v>
      </c>
      <c r="I12" s="34">
        <v>321916</v>
      </c>
      <c r="J12" s="34">
        <v>341527</v>
      </c>
      <c r="K12" s="34">
        <v>352909</v>
      </c>
      <c r="L12" s="34">
        <v>350537</v>
      </c>
      <c r="M12" s="34">
        <v>357208</v>
      </c>
      <c r="N12" s="34">
        <v>367763</v>
      </c>
      <c r="O12" s="34">
        <v>399418</v>
      </c>
      <c r="P12" s="34">
        <v>421120</v>
      </c>
      <c r="Q12" s="34">
        <v>462679</v>
      </c>
    </row>
    <row r="13" spans="1:17" s="39" customFormat="1" x14ac:dyDescent="0.25">
      <c r="A13" s="32">
        <v>4</v>
      </c>
      <c r="B13" s="39" t="s">
        <v>575</v>
      </c>
      <c r="C13" s="39" t="s">
        <v>574</v>
      </c>
      <c r="D13" s="40">
        <v>1251</v>
      </c>
      <c r="E13" s="40">
        <v>1504</v>
      </c>
      <c r="F13" s="40">
        <v>1892</v>
      </c>
      <c r="G13" s="40">
        <v>2407</v>
      </c>
      <c r="H13" s="40">
        <v>2537</v>
      </c>
      <c r="I13" s="40">
        <v>2656</v>
      </c>
      <c r="J13" s="40">
        <v>2871</v>
      </c>
      <c r="K13" s="40">
        <v>2664</v>
      </c>
      <c r="L13" s="40">
        <v>2435</v>
      </c>
      <c r="M13" s="40">
        <v>2128</v>
      </c>
      <c r="N13" s="40">
        <v>1961</v>
      </c>
      <c r="O13" s="40">
        <v>1822</v>
      </c>
      <c r="P13" s="40">
        <v>2875</v>
      </c>
      <c r="Q13" s="40">
        <v>2337</v>
      </c>
    </row>
    <row r="14" spans="1:17" s="39" customFormat="1" x14ac:dyDescent="0.25">
      <c r="A14" s="32">
        <v>5</v>
      </c>
      <c r="B14" s="39" t="s">
        <v>573</v>
      </c>
      <c r="C14" s="39" t="s">
        <v>572</v>
      </c>
      <c r="D14" s="40">
        <v>3829</v>
      </c>
      <c r="E14" s="40">
        <v>3148</v>
      </c>
      <c r="F14" s="40">
        <v>3430</v>
      </c>
      <c r="G14" s="40">
        <v>3650</v>
      </c>
      <c r="H14" s="40">
        <v>3743</v>
      </c>
      <c r="I14" s="40">
        <v>3865</v>
      </c>
      <c r="J14" s="40">
        <v>3974</v>
      </c>
      <c r="K14" s="40">
        <v>4062</v>
      </c>
      <c r="L14" s="40">
        <v>3825</v>
      </c>
      <c r="M14" s="40">
        <v>3946</v>
      </c>
      <c r="N14" s="40">
        <v>4188</v>
      </c>
      <c r="O14" s="40">
        <v>4139</v>
      </c>
      <c r="P14" s="40">
        <v>4080</v>
      </c>
      <c r="Q14" s="40">
        <v>4131</v>
      </c>
    </row>
    <row r="15" spans="1:17" s="39" customFormat="1" x14ac:dyDescent="0.25">
      <c r="A15" s="32">
        <v>6</v>
      </c>
      <c r="B15" s="39" t="s">
        <v>571</v>
      </c>
      <c r="C15" s="39" t="s">
        <v>570</v>
      </c>
      <c r="D15" s="40">
        <v>15326</v>
      </c>
      <c r="E15" s="40">
        <v>17082</v>
      </c>
      <c r="F15" s="40">
        <v>19221</v>
      </c>
      <c r="G15" s="40">
        <v>20766</v>
      </c>
      <c r="H15" s="40">
        <v>19459</v>
      </c>
      <c r="I15" s="40">
        <v>21691</v>
      </c>
      <c r="J15" s="40">
        <v>22474</v>
      </c>
      <c r="K15" s="40">
        <v>23188</v>
      </c>
      <c r="L15" s="40">
        <v>22069</v>
      </c>
      <c r="M15" s="40">
        <v>22028</v>
      </c>
      <c r="N15" s="40">
        <v>22578</v>
      </c>
      <c r="O15" s="40">
        <v>23208</v>
      </c>
      <c r="P15" s="40">
        <v>24426</v>
      </c>
      <c r="Q15" s="40">
        <v>28767</v>
      </c>
    </row>
    <row r="16" spans="1:17" s="39" customFormat="1" x14ac:dyDescent="0.25">
      <c r="A16" s="32">
        <v>7</v>
      </c>
      <c r="B16" s="39" t="s">
        <v>569</v>
      </c>
      <c r="C16" s="39" t="s">
        <v>568</v>
      </c>
      <c r="D16" s="40">
        <v>74467</v>
      </c>
      <c r="E16" s="40">
        <v>80270</v>
      </c>
      <c r="F16" s="40">
        <v>87719</v>
      </c>
      <c r="G16" s="40">
        <v>89165</v>
      </c>
      <c r="H16" s="40">
        <v>94611</v>
      </c>
      <c r="I16" s="40">
        <v>105092</v>
      </c>
      <c r="J16" s="40">
        <v>111081</v>
      </c>
      <c r="K16" s="40">
        <v>111324</v>
      </c>
      <c r="L16" s="40">
        <v>104020</v>
      </c>
      <c r="M16" s="40">
        <v>99246</v>
      </c>
      <c r="N16" s="40">
        <v>97227</v>
      </c>
      <c r="O16" s="40">
        <v>97583</v>
      </c>
      <c r="P16" s="40">
        <v>107148</v>
      </c>
      <c r="Q16" s="40">
        <v>112551</v>
      </c>
    </row>
    <row r="17" spans="1:17" s="39" customFormat="1" x14ac:dyDescent="0.25">
      <c r="A17" s="32">
        <v>8</v>
      </c>
      <c r="B17" s="39" t="s">
        <v>567</v>
      </c>
      <c r="C17" s="39" t="s">
        <v>595</v>
      </c>
      <c r="D17" s="40">
        <v>48520</v>
      </c>
      <c r="E17" s="40">
        <v>53592</v>
      </c>
      <c r="F17" s="40">
        <v>57162</v>
      </c>
      <c r="G17" s="40">
        <v>56835</v>
      </c>
      <c r="H17" s="40">
        <v>59912</v>
      </c>
      <c r="I17" s="40">
        <v>67564</v>
      </c>
      <c r="J17" s="40">
        <v>72015</v>
      </c>
      <c r="K17" s="40">
        <v>71823</v>
      </c>
      <c r="L17" s="40">
        <v>66450</v>
      </c>
      <c r="M17" s="40">
        <v>62869</v>
      </c>
      <c r="N17" s="40">
        <v>61453</v>
      </c>
      <c r="O17" s="40">
        <v>61907</v>
      </c>
      <c r="P17" s="40">
        <v>68619</v>
      </c>
      <c r="Q17" s="40">
        <v>74130</v>
      </c>
    </row>
    <row r="18" spans="1:17" s="39" customFormat="1" x14ac:dyDescent="0.25">
      <c r="A18" s="32">
        <v>9</v>
      </c>
      <c r="B18" s="39" t="s">
        <v>565</v>
      </c>
      <c r="C18" s="39" t="s">
        <v>594</v>
      </c>
      <c r="D18" s="40">
        <v>25948</v>
      </c>
      <c r="E18" s="40">
        <v>26679</v>
      </c>
      <c r="F18" s="40">
        <v>30558</v>
      </c>
      <c r="G18" s="40">
        <v>32331</v>
      </c>
      <c r="H18" s="40">
        <v>34699</v>
      </c>
      <c r="I18" s="40">
        <v>37528</v>
      </c>
      <c r="J18" s="40">
        <v>39066</v>
      </c>
      <c r="K18" s="40">
        <v>39502</v>
      </c>
      <c r="L18" s="40">
        <v>37571</v>
      </c>
      <c r="M18" s="40">
        <v>36377</v>
      </c>
      <c r="N18" s="40">
        <v>35774</v>
      </c>
      <c r="O18" s="40">
        <v>35676</v>
      </c>
      <c r="P18" s="40">
        <v>38529</v>
      </c>
      <c r="Q18" s="40">
        <v>38421</v>
      </c>
    </row>
    <row r="19" spans="1:17" s="39" customFormat="1" x14ac:dyDescent="0.25">
      <c r="A19" s="32">
        <v>10</v>
      </c>
      <c r="B19" s="39" t="s">
        <v>563</v>
      </c>
      <c r="C19" s="39" t="s">
        <v>562</v>
      </c>
      <c r="D19" s="40">
        <v>25416</v>
      </c>
      <c r="E19" s="40">
        <v>25116</v>
      </c>
      <c r="F19" s="40">
        <v>27147</v>
      </c>
      <c r="G19" s="40">
        <v>28447</v>
      </c>
      <c r="H19" s="40">
        <v>30029</v>
      </c>
      <c r="I19" s="40">
        <v>34310</v>
      </c>
      <c r="J19" s="40">
        <v>35505</v>
      </c>
      <c r="K19" s="40">
        <v>36540</v>
      </c>
      <c r="L19" s="40">
        <v>35572</v>
      </c>
      <c r="M19" s="40">
        <v>36930</v>
      </c>
      <c r="N19" s="40">
        <v>35950</v>
      </c>
      <c r="O19" s="40">
        <v>38501</v>
      </c>
      <c r="P19" s="40">
        <v>44376</v>
      </c>
      <c r="Q19" s="40">
        <v>46481</v>
      </c>
    </row>
    <row r="20" spans="1:17" s="39" customFormat="1" x14ac:dyDescent="0.25">
      <c r="A20" s="32">
        <v>11</v>
      </c>
      <c r="B20" s="39" t="s">
        <v>561</v>
      </c>
      <c r="C20" s="39" t="s">
        <v>593</v>
      </c>
      <c r="D20" s="40">
        <v>14703</v>
      </c>
      <c r="E20" s="40">
        <v>14525</v>
      </c>
      <c r="F20" s="40">
        <v>16084</v>
      </c>
      <c r="G20" s="40">
        <v>17257</v>
      </c>
      <c r="H20" s="40">
        <v>17879</v>
      </c>
      <c r="I20" s="40">
        <v>20706</v>
      </c>
      <c r="J20" s="40">
        <v>21070</v>
      </c>
      <c r="K20" s="40">
        <v>21981</v>
      </c>
      <c r="L20" s="40">
        <v>21337</v>
      </c>
      <c r="M20" s="40">
        <v>23242</v>
      </c>
      <c r="N20" s="40">
        <v>22540</v>
      </c>
      <c r="O20" s="40">
        <v>24093</v>
      </c>
      <c r="P20" s="40">
        <v>25020</v>
      </c>
      <c r="Q20" s="40">
        <v>27448</v>
      </c>
    </row>
    <row r="21" spans="1:17" s="39" customFormat="1" x14ac:dyDescent="0.25">
      <c r="A21" s="32">
        <v>12</v>
      </c>
      <c r="B21" s="39" t="s">
        <v>592</v>
      </c>
      <c r="C21" s="39" t="s">
        <v>558</v>
      </c>
      <c r="D21" s="40">
        <v>5363</v>
      </c>
      <c r="E21" s="40">
        <v>5731</v>
      </c>
      <c r="F21" s="40">
        <v>5923</v>
      </c>
      <c r="G21" s="40">
        <v>5231</v>
      </c>
      <c r="H21" s="40">
        <v>5757</v>
      </c>
      <c r="I21" s="40">
        <v>6169</v>
      </c>
      <c r="J21" s="40">
        <v>6537</v>
      </c>
      <c r="K21" s="40">
        <v>7129</v>
      </c>
      <c r="L21" s="40">
        <v>7320</v>
      </c>
      <c r="M21" s="40">
        <v>7016</v>
      </c>
      <c r="N21" s="40">
        <v>7250</v>
      </c>
      <c r="O21" s="40">
        <v>8460</v>
      </c>
      <c r="P21" s="40">
        <v>9661</v>
      </c>
      <c r="Q21" s="40">
        <v>9138</v>
      </c>
    </row>
    <row r="22" spans="1:17" s="39" customFormat="1" x14ac:dyDescent="0.25">
      <c r="A22" s="32">
        <v>13</v>
      </c>
      <c r="B22" s="39" t="s">
        <v>557</v>
      </c>
      <c r="C22" s="39" t="s">
        <v>591</v>
      </c>
      <c r="D22" s="40">
        <v>5350</v>
      </c>
      <c r="E22" s="40">
        <v>4860</v>
      </c>
      <c r="F22" s="40">
        <v>5141</v>
      </c>
      <c r="G22" s="40">
        <v>5959</v>
      </c>
      <c r="H22" s="40">
        <v>6393</v>
      </c>
      <c r="I22" s="40">
        <v>7435</v>
      </c>
      <c r="J22" s="40">
        <v>7898</v>
      </c>
      <c r="K22" s="40">
        <v>7430</v>
      </c>
      <c r="L22" s="40">
        <v>6916</v>
      </c>
      <c r="M22" s="40">
        <v>6672</v>
      </c>
      <c r="N22" s="40">
        <v>6160</v>
      </c>
      <c r="O22" s="40">
        <v>5948</v>
      </c>
      <c r="P22" s="40">
        <v>9695</v>
      </c>
      <c r="Q22" s="40">
        <v>9895</v>
      </c>
    </row>
    <row r="23" spans="1:17" s="39" customFormat="1" x14ac:dyDescent="0.25">
      <c r="A23" s="32">
        <v>14</v>
      </c>
      <c r="B23" s="39" t="s">
        <v>555</v>
      </c>
      <c r="C23" s="39" t="s">
        <v>590</v>
      </c>
      <c r="D23" s="40">
        <v>13178</v>
      </c>
      <c r="E23" s="40">
        <v>14666</v>
      </c>
      <c r="F23" s="40">
        <v>16717</v>
      </c>
      <c r="G23" s="40">
        <v>18273</v>
      </c>
      <c r="H23" s="40">
        <v>19591</v>
      </c>
      <c r="I23" s="40">
        <v>21837</v>
      </c>
      <c r="J23" s="40">
        <v>23411</v>
      </c>
      <c r="K23" s="40">
        <v>25727</v>
      </c>
      <c r="L23" s="40">
        <v>26393</v>
      </c>
      <c r="M23" s="40">
        <v>28628</v>
      </c>
      <c r="N23" s="40">
        <v>30210</v>
      </c>
      <c r="O23" s="40">
        <v>34638</v>
      </c>
      <c r="P23" s="40">
        <v>29766</v>
      </c>
      <c r="Q23" s="40">
        <v>31610</v>
      </c>
    </row>
    <row r="24" spans="1:17" s="39" customFormat="1" x14ac:dyDescent="0.25">
      <c r="A24" s="32">
        <v>15</v>
      </c>
      <c r="B24" s="39" t="s">
        <v>553</v>
      </c>
      <c r="C24" s="39" t="s">
        <v>589</v>
      </c>
      <c r="D24" s="40">
        <v>18349</v>
      </c>
      <c r="E24" s="40">
        <v>19378</v>
      </c>
      <c r="F24" s="40">
        <v>20616</v>
      </c>
      <c r="G24" s="40">
        <v>22153</v>
      </c>
      <c r="H24" s="40">
        <v>23970</v>
      </c>
      <c r="I24" s="40">
        <v>26814</v>
      </c>
      <c r="J24" s="40">
        <v>27241</v>
      </c>
      <c r="K24" s="40">
        <v>30287</v>
      </c>
      <c r="L24" s="40">
        <v>31658</v>
      </c>
      <c r="M24" s="40">
        <v>33083</v>
      </c>
      <c r="N24" s="40">
        <v>35660</v>
      </c>
      <c r="O24" s="40">
        <v>40881</v>
      </c>
      <c r="P24" s="40">
        <v>40342</v>
      </c>
      <c r="Q24" s="40">
        <v>40981</v>
      </c>
    </row>
    <row r="25" spans="1:17" s="39" customFormat="1" x14ac:dyDescent="0.25">
      <c r="A25" s="32">
        <v>16</v>
      </c>
      <c r="B25" s="39" t="s">
        <v>551</v>
      </c>
      <c r="C25" s="39" t="s">
        <v>588</v>
      </c>
      <c r="D25" s="40">
        <v>15570</v>
      </c>
      <c r="E25" s="40">
        <v>18274</v>
      </c>
      <c r="F25" s="40">
        <v>20551</v>
      </c>
      <c r="G25" s="40">
        <v>22988</v>
      </c>
      <c r="H25" s="40">
        <v>24836</v>
      </c>
      <c r="I25" s="40">
        <v>28622</v>
      </c>
      <c r="J25" s="40">
        <v>31179</v>
      </c>
      <c r="K25" s="40">
        <v>32607</v>
      </c>
      <c r="L25" s="40">
        <v>33632</v>
      </c>
      <c r="M25" s="40">
        <v>34066</v>
      </c>
      <c r="N25" s="40">
        <v>36489</v>
      </c>
      <c r="O25" s="40">
        <v>42405</v>
      </c>
      <c r="P25" s="40">
        <v>44003</v>
      </c>
      <c r="Q25" s="40">
        <v>47168</v>
      </c>
    </row>
    <row r="26" spans="1:17" s="39" customFormat="1" x14ac:dyDescent="0.25">
      <c r="A26" s="32">
        <v>17</v>
      </c>
      <c r="B26" s="39" t="s">
        <v>549</v>
      </c>
      <c r="C26" s="39" t="s">
        <v>587</v>
      </c>
      <c r="D26" s="40">
        <v>40791</v>
      </c>
      <c r="E26" s="40">
        <v>45183</v>
      </c>
      <c r="F26" s="40">
        <v>53527</v>
      </c>
      <c r="G26" s="40">
        <v>61739</v>
      </c>
      <c r="H26" s="40">
        <v>67315</v>
      </c>
      <c r="I26" s="40">
        <v>77028</v>
      </c>
      <c r="J26" s="40">
        <v>83792</v>
      </c>
      <c r="K26" s="40">
        <v>86510</v>
      </c>
      <c r="L26" s="40">
        <v>90933</v>
      </c>
      <c r="M26" s="40">
        <v>97151</v>
      </c>
      <c r="N26" s="40">
        <v>103499</v>
      </c>
      <c r="O26" s="40">
        <v>116240</v>
      </c>
      <c r="P26" s="40">
        <v>124103</v>
      </c>
      <c r="Q26" s="40">
        <v>148651</v>
      </c>
    </row>
    <row r="27" spans="1:17" s="33" customFormat="1" x14ac:dyDescent="0.25">
      <c r="A27" s="35">
        <v>18</v>
      </c>
      <c r="B27" s="33" t="s">
        <v>547</v>
      </c>
      <c r="C27" s="33" t="s">
        <v>546</v>
      </c>
      <c r="D27" s="34">
        <v>93605</v>
      </c>
      <c r="E27" s="34">
        <v>101004</v>
      </c>
      <c r="F27" s="34">
        <v>115022</v>
      </c>
      <c r="G27" s="34">
        <v>125433</v>
      </c>
      <c r="H27" s="34">
        <v>136298</v>
      </c>
      <c r="I27" s="34">
        <v>155277</v>
      </c>
      <c r="J27" s="34">
        <v>160125</v>
      </c>
      <c r="K27" s="34">
        <v>166493</v>
      </c>
      <c r="L27" s="34">
        <v>169970</v>
      </c>
      <c r="M27" s="34">
        <v>173628</v>
      </c>
      <c r="N27" s="34">
        <v>180493</v>
      </c>
      <c r="O27" s="34">
        <v>189555</v>
      </c>
      <c r="P27" s="34">
        <v>207846</v>
      </c>
      <c r="Q27" s="34">
        <v>222817</v>
      </c>
    </row>
    <row r="28" spans="1:17" s="8" customFormat="1" x14ac:dyDescent="0.25">
      <c r="A28" s="35">
        <v>19</v>
      </c>
      <c r="B28" s="8" t="s">
        <v>545</v>
      </c>
      <c r="C28" s="8" t="s">
        <v>1209</v>
      </c>
      <c r="D28" s="9" t="s">
        <v>242</v>
      </c>
      <c r="E28" s="9" t="s">
        <v>242</v>
      </c>
      <c r="F28" s="9" t="s">
        <v>242</v>
      </c>
      <c r="G28" s="9" t="s">
        <v>242</v>
      </c>
      <c r="H28" s="9" t="s">
        <v>242</v>
      </c>
      <c r="I28" s="9" t="s">
        <v>242</v>
      </c>
      <c r="J28" s="9" t="s">
        <v>242</v>
      </c>
      <c r="K28" s="9" t="s">
        <v>242</v>
      </c>
      <c r="L28" s="9" t="s">
        <v>242</v>
      </c>
      <c r="M28" s="9" t="s">
        <v>242</v>
      </c>
      <c r="N28" s="9" t="s">
        <v>242</v>
      </c>
      <c r="O28" s="9" t="s">
        <v>242</v>
      </c>
      <c r="P28" s="9" t="s">
        <v>242</v>
      </c>
      <c r="Q28" s="9" t="s">
        <v>242</v>
      </c>
    </row>
    <row r="29" spans="1:17" s="8" customFormat="1" x14ac:dyDescent="0.25">
      <c r="A29" s="33"/>
      <c r="B29" s="8" t="s">
        <v>544</v>
      </c>
      <c r="C29" s="8" t="s">
        <v>185</v>
      </c>
      <c r="D29" s="9"/>
      <c r="E29" s="9"/>
      <c r="F29" s="9"/>
      <c r="G29" s="9"/>
      <c r="H29" s="9"/>
      <c r="I29" s="9"/>
      <c r="J29" s="9"/>
      <c r="K29" s="9"/>
      <c r="L29" s="9"/>
      <c r="M29" s="9"/>
      <c r="N29" s="9"/>
      <c r="O29" s="9"/>
      <c r="P29" s="9"/>
      <c r="Q29" s="9"/>
    </row>
    <row r="30" spans="1:17" s="33" customFormat="1" x14ac:dyDescent="0.25">
      <c r="A30" s="35">
        <v>20</v>
      </c>
      <c r="B30" s="33" t="s">
        <v>543</v>
      </c>
      <c r="C30" s="33" t="s">
        <v>542</v>
      </c>
      <c r="D30" s="34">
        <v>301783</v>
      </c>
      <c r="E30" s="34">
        <v>325625</v>
      </c>
      <c r="F30" s="34">
        <v>365842</v>
      </c>
      <c r="G30" s="34">
        <v>395020</v>
      </c>
      <c r="H30" s="34">
        <v>422388</v>
      </c>
      <c r="I30" s="34">
        <v>477193</v>
      </c>
      <c r="J30" s="34">
        <v>501652</v>
      </c>
      <c r="K30" s="34">
        <v>519401</v>
      </c>
      <c r="L30" s="34">
        <v>520507</v>
      </c>
      <c r="M30" s="34">
        <v>530836</v>
      </c>
      <c r="N30" s="34">
        <v>548256</v>
      </c>
      <c r="O30" s="34">
        <v>588970</v>
      </c>
      <c r="P30" s="34">
        <v>628964</v>
      </c>
      <c r="Q30" s="34">
        <v>685496</v>
      </c>
    </row>
    <row r="31" spans="1:17" s="39" customFormat="1" x14ac:dyDescent="0.25">
      <c r="A31" s="32">
        <v>21</v>
      </c>
      <c r="B31" s="39" t="s">
        <v>541</v>
      </c>
      <c r="C31" s="39" t="s">
        <v>540</v>
      </c>
      <c r="D31" s="40">
        <v>139846</v>
      </c>
      <c r="E31" s="40">
        <v>143501</v>
      </c>
      <c r="F31" s="40">
        <v>164769</v>
      </c>
      <c r="G31" s="40">
        <v>170986</v>
      </c>
      <c r="H31" s="40">
        <v>179377</v>
      </c>
      <c r="I31" s="40">
        <v>203497</v>
      </c>
      <c r="J31" s="40">
        <v>208466</v>
      </c>
      <c r="K31" s="40">
        <v>214672</v>
      </c>
      <c r="L31" s="40">
        <v>220324</v>
      </c>
      <c r="M31" s="40">
        <v>230517</v>
      </c>
      <c r="N31" s="40">
        <v>245220</v>
      </c>
      <c r="O31" s="40">
        <v>263501</v>
      </c>
      <c r="P31" s="40">
        <v>276458</v>
      </c>
      <c r="Q31" s="40">
        <v>293101</v>
      </c>
    </row>
    <row r="32" spans="1:17" s="39" customFormat="1" x14ac:dyDescent="0.25">
      <c r="A32" s="32">
        <v>22</v>
      </c>
      <c r="B32" s="39" t="s">
        <v>539</v>
      </c>
      <c r="C32" s="39" t="s">
        <v>102</v>
      </c>
      <c r="D32" s="40">
        <v>74287</v>
      </c>
      <c r="E32" s="40">
        <v>74389</v>
      </c>
      <c r="F32" s="40">
        <v>85739</v>
      </c>
      <c r="G32" s="40">
        <v>87603</v>
      </c>
      <c r="H32" s="40">
        <v>90137</v>
      </c>
      <c r="I32" s="40">
        <v>101396</v>
      </c>
      <c r="J32" s="40">
        <v>106688</v>
      </c>
      <c r="K32" s="40">
        <v>109196</v>
      </c>
      <c r="L32" s="40">
        <v>110959</v>
      </c>
      <c r="M32" s="40">
        <v>117602</v>
      </c>
      <c r="N32" s="40">
        <v>126493</v>
      </c>
      <c r="O32" s="40">
        <v>138159</v>
      </c>
      <c r="P32" s="40">
        <v>143775</v>
      </c>
      <c r="Q32" s="40">
        <v>150910</v>
      </c>
    </row>
    <row r="33" spans="1:17" s="39" customFormat="1" x14ac:dyDescent="0.25">
      <c r="A33" s="32">
        <v>23</v>
      </c>
      <c r="B33" s="39" t="s">
        <v>538</v>
      </c>
      <c r="C33" s="39" t="s">
        <v>586</v>
      </c>
      <c r="D33" s="40" t="s">
        <v>242</v>
      </c>
      <c r="E33" s="40">
        <v>36012</v>
      </c>
      <c r="F33" s="40">
        <v>42867</v>
      </c>
      <c r="G33" s="40">
        <v>44183</v>
      </c>
      <c r="H33" s="40">
        <v>45281</v>
      </c>
      <c r="I33" s="40">
        <v>55616</v>
      </c>
      <c r="J33" s="40">
        <v>57097</v>
      </c>
      <c r="K33" s="40">
        <v>58525</v>
      </c>
      <c r="L33" s="40">
        <v>57944</v>
      </c>
      <c r="M33" s="40">
        <v>60693</v>
      </c>
      <c r="N33" s="40">
        <v>63400</v>
      </c>
      <c r="O33" s="40">
        <v>68495</v>
      </c>
      <c r="P33" s="40">
        <v>71545</v>
      </c>
      <c r="Q33" s="40">
        <v>72459</v>
      </c>
    </row>
    <row r="34" spans="1:17" s="39" customFormat="1" x14ac:dyDescent="0.25">
      <c r="A34" s="32">
        <v>24</v>
      </c>
      <c r="B34" s="39" t="s">
        <v>537</v>
      </c>
      <c r="C34" s="39" t="s">
        <v>585</v>
      </c>
      <c r="D34" s="40" t="s">
        <v>242</v>
      </c>
      <c r="E34" s="40">
        <v>38377</v>
      </c>
      <c r="F34" s="40">
        <v>42872</v>
      </c>
      <c r="G34" s="40">
        <v>43420</v>
      </c>
      <c r="H34" s="40">
        <v>44856</v>
      </c>
      <c r="I34" s="40">
        <v>45780</v>
      </c>
      <c r="J34" s="40">
        <v>49591</v>
      </c>
      <c r="K34" s="40">
        <v>50671</v>
      </c>
      <c r="L34" s="40">
        <v>53015</v>
      </c>
      <c r="M34" s="40">
        <v>56909</v>
      </c>
      <c r="N34" s="40">
        <v>63093</v>
      </c>
      <c r="O34" s="40">
        <v>69664</v>
      </c>
      <c r="P34" s="40">
        <v>72230</v>
      </c>
      <c r="Q34" s="40">
        <v>78451</v>
      </c>
    </row>
    <row r="35" spans="1:17" s="39" customFormat="1" x14ac:dyDescent="0.25">
      <c r="A35" s="32">
        <v>25</v>
      </c>
      <c r="B35" s="39" t="s">
        <v>536</v>
      </c>
      <c r="C35" s="39" t="s">
        <v>103</v>
      </c>
      <c r="D35" s="40">
        <v>65559</v>
      </c>
      <c r="E35" s="40">
        <v>69112</v>
      </c>
      <c r="F35" s="40">
        <v>79030</v>
      </c>
      <c r="G35" s="40">
        <v>83383</v>
      </c>
      <c r="H35" s="40">
        <v>89240</v>
      </c>
      <c r="I35" s="40">
        <v>102101</v>
      </c>
      <c r="J35" s="40">
        <v>101778</v>
      </c>
      <c r="K35" s="40">
        <v>105476</v>
      </c>
      <c r="L35" s="40">
        <v>109365</v>
      </c>
      <c r="M35" s="40">
        <v>112915</v>
      </c>
      <c r="N35" s="40">
        <v>118727</v>
      </c>
      <c r="O35" s="40">
        <v>125342</v>
      </c>
      <c r="P35" s="40">
        <v>132683</v>
      </c>
      <c r="Q35" s="40">
        <v>142191</v>
      </c>
    </row>
    <row r="36" spans="1:17" s="39" customFormat="1" x14ac:dyDescent="0.25">
      <c r="A36" s="32">
        <v>26</v>
      </c>
      <c r="B36" s="39" t="s">
        <v>535</v>
      </c>
      <c r="C36" s="39" t="s">
        <v>534</v>
      </c>
      <c r="D36" s="40">
        <v>33718</v>
      </c>
      <c r="E36" s="40">
        <v>34821</v>
      </c>
      <c r="F36" s="40">
        <v>35501</v>
      </c>
      <c r="G36" s="40">
        <v>35284</v>
      </c>
      <c r="H36" s="40">
        <v>36811</v>
      </c>
      <c r="I36" s="40">
        <v>36028</v>
      </c>
      <c r="J36" s="40">
        <v>32163</v>
      </c>
      <c r="K36" s="40">
        <v>31840</v>
      </c>
      <c r="L36" s="40">
        <v>30916</v>
      </c>
      <c r="M36" s="40">
        <v>30094</v>
      </c>
      <c r="N36" s="40">
        <v>30242</v>
      </c>
      <c r="O36" s="40">
        <v>30575</v>
      </c>
      <c r="P36" s="40">
        <v>31486</v>
      </c>
      <c r="Q36" s="40">
        <v>32665</v>
      </c>
    </row>
    <row r="37" spans="1:17" s="39" customFormat="1" x14ac:dyDescent="0.25">
      <c r="A37" s="32">
        <v>27</v>
      </c>
      <c r="B37" s="39" t="s">
        <v>533</v>
      </c>
      <c r="C37" s="39" t="s">
        <v>532</v>
      </c>
      <c r="D37" s="40">
        <v>31841</v>
      </c>
      <c r="E37" s="40">
        <v>34291</v>
      </c>
      <c r="F37" s="40">
        <v>43529</v>
      </c>
      <c r="G37" s="40">
        <v>48099</v>
      </c>
      <c r="H37" s="40">
        <v>52429</v>
      </c>
      <c r="I37" s="40">
        <v>66073</v>
      </c>
      <c r="J37" s="40">
        <v>69615</v>
      </c>
      <c r="K37" s="40">
        <v>73636</v>
      </c>
      <c r="L37" s="40">
        <v>78449</v>
      </c>
      <c r="M37" s="40">
        <v>82821</v>
      </c>
      <c r="N37" s="40">
        <v>88485</v>
      </c>
      <c r="O37" s="40">
        <v>94767</v>
      </c>
      <c r="P37" s="40">
        <v>101197</v>
      </c>
      <c r="Q37" s="40">
        <v>109526</v>
      </c>
    </row>
    <row r="38" spans="1:17" s="39" customFormat="1" x14ac:dyDescent="0.25">
      <c r="A38" s="32">
        <v>28</v>
      </c>
      <c r="B38" s="39" t="s">
        <v>531</v>
      </c>
      <c r="C38" s="39" t="s">
        <v>530</v>
      </c>
      <c r="D38" s="40">
        <v>161936</v>
      </c>
      <c r="E38" s="40">
        <v>182124</v>
      </c>
      <c r="F38" s="40">
        <v>201073</v>
      </c>
      <c r="G38" s="40">
        <v>224034</v>
      </c>
      <c r="H38" s="40">
        <v>243011</v>
      </c>
      <c r="I38" s="40">
        <v>273696</v>
      </c>
      <c r="J38" s="40">
        <v>293186</v>
      </c>
      <c r="K38" s="40">
        <v>304730</v>
      </c>
      <c r="L38" s="40">
        <v>300184</v>
      </c>
      <c r="M38" s="40">
        <v>300318</v>
      </c>
      <c r="N38" s="40">
        <v>303036</v>
      </c>
      <c r="O38" s="40">
        <v>325471</v>
      </c>
      <c r="P38" s="40">
        <v>352508</v>
      </c>
      <c r="Q38" s="40">
        <v>392395</v>
      </c>
    </row>
    <row r="39" spans="1:17" s="39" customFormat="1" x14ac:dyDescent="0.25">
      <c r="A39" s="32">
        <v>29</v>
      </c>
      <c r="B39" s="39" t="s">
        <v>529</v>
      </c>
      <c r="C39" s="39" t="s">
        <v>109</v>
      </c>
      <c r="D39" s="40">
        <v>132209</v>
      </c>
      <c r="E39" s="40">
        <v>148487</v>
      </c>
      <c r="F39" s="40">
        <v>165232</v>
      </c>
      <c r="G39" s="40">
        <v>184095</v>
      </c>
      <c r="H39" s="40">
        <v>199802</v>
      </c>
      <c r="I39" s="40">
        <v>223672</v>
      </c>
      <c r="J39" s="40">
        <v>242855</v>
      </c>
      <c r="K39" s="40">
        <v>255089</v>
      </c>
      <c r="L39" s="40">
        <v>252313</v>
      </c>
      <c r="M39" s="40">
        <v>255444</v>
      </c>
      <c r="N39" s="40">
        <v>259434</v>
      </c>
      <c r="O39" s="40">
        <v>280232</v>
      </c>
      <c r="P39" s="40">
        <v>306409</v>
      </c>
      <c r="Q39" s="40">
        <v>341562</v>
      </c>
    </row>
    <row r="40" spans="1:17" s="39" customFormat="1" x14ac:dyDescent="0.25">
      <c r="A40" s="32">
        <v>30</v>
      </c>
      <c r="B40" s="39" t="s">
        <v>528</v>
      </c>
      <c r="C40" s="39" t="s">
        <v>527</v>
      </c>
      <c r="D40" s="40">
        <v>126087</v>
      </c>
      <c r="E40" s="40">
        <v>142039</v>
      </c>
      <c r="F40" s="40">
        <v>158580</v>
      </c>
      <c r="G40" s="40">
        <v>176858</v>
      </c>
      <c r="H40" s="40">
        <v>192826</v>
      </c>
      <c r="I40" s="40">
        <v>215723</v>
      </c>
      <c r="J40" s="40">
        <v>234286</v>
      </c>
      <c r="K40" s="40">
        <v>245971</v>
      </c>
      <c r="L40" s="40">
        <v>242831</v>
      </c>
      <c r="M40" s="40">
        <v>245447</v>
      </c>
      <c r="N40" s="40">
        <v>248661</v>
      </c>
      <c r="O40" s="40">
        <v>268790</v>
      </c>
      <c r="P40" s="40">
        <v>294846</v>
      </c>
      <c r="Q40" s="40">
        <v>329199</v>
      </c>
    </row>
    <row r="41" spans="1:17" s="39" customFormat="1" x14ac:dyDescent="0.25">
      <c r="A41" s="32">
        <v>31</v>
      </c>
      <c r="B41" s="39" t="s">
        <v>526</v>
      </c>
      <c r="C41" s="39" t="s">
        <v>525</v>
      </c>
      <c r="D41" s="40">
        <v>6122</v>
      </c>
      <c r="E41" s="40">
        <v>6448</v>
      </c>
      <c r="F41" s="40">
        <v>6652</v>
      </c>
      <c r="G41" s="40">
        <v>7237</v>
      </c>
      <c r="H41" s="40">
        <v>6976</v>
      </c>
      <c r="I41" s="40">
        <v>7949</v>
      </c>
      <c r="J41" s="40">
        <v>8569</v>
      </c>
      <c r="K41" s="40">
        <v>9118</v>
      </c>
      <c r="L41" s="40">
        <v>9482</v>
      </c>
      <c r="M41" s="40">
        <v>9997</v>
      </c>
      <c r="N41" s="40">
        <v>10773</v>
      </c>
      <c r="O41" s="40">
        <v>11442</v>
      </c>
      <c r="P41" s="40">
        <v>11563</v>
      </c>
      <c r="Q41" s="40">
        <v>12363</v>
      </c>
    </row>
    <row r="42" spans="1:17" s="39" customFormat="1" x14ac:dyDescent="0.25">
      <c r="A42" s="32">
        <v>32</v>
      </c>
      <c r="B42" s="39" t="s">
        <v>524</v>
      </c>
      <c r="C42" s="39" t="s">
        <v>107</v>
      </c>
      <c r="D42" s="40">
        <v>27192</v>
      </c>
      <c r="E42" s="40">
        <v>30735</v>
      </c>
      <c r="F42" s="40">
        <v>32981</v>
      </c>
      <c r="G42" s="40">
        <v>36751</v>
      </c>
      <c r="H42" s="40">
        <v>39798</v>
      </c>
      <c r="I42" s="40">
        <v>46268</v>
      </c>
      <c r="J42" s="40">
        <v>46985</v>
      </c>
      <c r="K42" s="40">
        <v>46991</v>
      </c>
      <c r="L42" s="40">
        <v>45269</v>
      </c>
      <c r="M42" s="40">
        <v>42329</v>
      </c>
      <c r="N42" s="40">
        <v>41377</v>
      </c>
      <c r="O42" s="40">
        <v>43335</v>
      </c>
      <c r="P42" s="40">
        <v>44516</v>
      </c>
      <c r="Q42" s="40">
        <v>49570</v>
      </c>
    </row>
    <row r="43" spans="1:17" s="39" customFormat="1" x14ac:dyDescent="0.25">
      <c r="A43" s="32">
        <v>33</v>
      </c>
      <c r="B43" s="39" t="s">
        <v>523</v>
      </c>
      <c r="C43" s="39" t="s">
        <v>522</v>
      </c>
      <c r="D43" s="40">
        <v>2536</v>
      </c>
      <c r="E43" s="40">
        <v>2902</v>
      </c>
      <c r="F43" s="40">
        <v>2860</v>
      </c>
      <c r="G43" s="40">
        <v>3188</v>
      </c>
      <c r="H43" s="40">
        <v>3412</v>
      </c>
      <c r="I43" s="40">
        <v>3756</v>
      </c>
      <c r="J43" s="40">
        <v>3346</v>
      </c>
      <c r="K43" s="40">
        <v>2650</v>
      </c>
      <c r="L43" s="40">
        <v>2602</v>
      </c>
      <c r="M43" s="40">
        <v>2545</v>
      </c>
      <c r="N43" s="40">
        <v>2225</v>
      </c>
      <c r="O43" s="40">
        <v>1905</v>
      </c>
      <c r="P43" s="40">
        <v>1584</v>
      </c>
      <c r="Q43" s="40">
        <v>1264</v>
      </c>
    </row>
    <row r="44" spans="1:17" s="39" customFormat="1" x14ac:dyDescent="0.25">
      <c r="A44" s="32">
        <v>34</v>
      </c>
      <c r="B44" s="39" t="s">
        <v>508</v>
      </c>
      <c r="C44" s="39" t="s">
        <v>602</v>
      </c>
      <c r="D44" s="40" t="s">
        <v>242</v>
      </c>
      <c r="E44" s="40" t="s">
        <v>242</v>
      </c>
      <c r="F44" s="40" t="s">
        <v>242</v>
      </c>
      <c r="G44" s="40" t="s">
        <v>242</v>
      </c>
      <c r="H44" s="40" t="s">
        <v>242</v>
      </c>
      <c r="I44" s="40" t="s">
        <v>242</v>
      </c>
      <c r="J44" s="40" t="s">
        <v>242</v>
      </c>
      <c r="K44" s="40" t="s">
        <v>242</v>
      </c>
      <c r="L44" s="40" t="s">
        <v>242</v>
      </c>
      <c r="M44" s="40" t="s">
        <v>242</v>
      </c>
      <c r="N44" s="40" t="s">
        <v>242</v>
      </c>
      <c r="O44" s="40">
        <v>0</v>
      </c>
      <c r="P44" s="40">
        <v>0</v>
      </c>
      <c r="Q44" s="40">
        <v>0</v>
      </c>
    </row>
    <row r="45" spans="1:17" s="8" customFormat="1" x14ac:dyDescent="0.25">
      <c r="A45" s="33"/>
      <c r="B45" s="8" t="s">
        <v>186</v>
      </c>
      <c r="C45" s="8" t="s">
        <v>185</v>
      </c>
      <c r="D45" s="9"/>
      <c r="E45" s="9"/>
      <c r="F45" s="9"/>
      <c r="G45" s="9"/>
      <c r="H45" s="9"/>
      <c r="I45" s="9"/>
      <c r="J45" s="9"/>
      <c r="K45" s="9"/>
      <c r="L45" s="9"/>
      <c r="M45" s="9"/>
      <c r="N45" s="9"/>
      <c r="O45" s="9"/>
      <c r="P45" s="9"/>
      <c r="Q45" s="9"/>
    </row>
    <row r="46" spans="1:17" s="33" customFormat="1" x14ac:dyDescent="0.25">
      <c r="A46" s="35">
        <v>35</v>
      </c>
      <c r="B46" s="33" t="s">
        <v>521</v>
      </c>
      <c r="C46" s="33" t="s">
        <v>520</v>
      </c>
      <c r="D46" s="34">
        <v>372622</v>
      </c>
      <c r="E46" s="34">
        <v>393948</v>
      </c>
      <c r="F46" s="34">
        <v>433319</v>
      </c>
      <c r="G46" s="34">
        <v>463044</v>
      </c>
      <c r="H46" s="34">
        <v>502096</v>
      </c>
      <c r="I46" s="34">
        <v>557606</v>
      </c>
      <c r="J46" s="34">
        <v>592540</v>
      </c>
      <c r="K46" s="34">
        <v>619776</v>
      </c>
      <c r="L46" s="34">
        <v>648272</v>
      </c>
      <c r="M46" s="34">
        <v>690098</v>
      </c>
      <c r="N46" s="34">
        <v>724205</v>
      </c>
      <c r="O46" s="34">
        <v>813948</v>
      </c>
      <c r="P46" s="34">
        <v>899695</v>
      </c>
      <c r="Q46" s="34">
        <v>978997</v>
      </c>
    </row>
    <row r="47" spans="1:17" s="39" customFormat="1" x14ac:dyDescent="0.25">
      <c r="A47" s="32">
        <v>36</v>
      </c>
      <c r="B47" s="39" t="s">
        <v>519</v>
      </c>
      <c r="C47" s="39" t="s">
        <v>1739</v>
      </c>
      <c r="D47" s="40">
        <v>201055</v>
      </c>
      <c r="E47" s="40">
        <v>203857</v>
      </c>
      <c r="F47" s="40">
        <v>223124</v>
      </c>
      <c r="G47" s="40">
        <v>227746</v>
      </c>
      <c r="H47" s="40">
        <v>241578</v>
      </c>
      <c r="I47" s="40">
        <v>265185</v>
      </c>
      <c r="J47" s="40">
        <v>277888</v>
      </c>
      <c r="K47" s="40">
        <v>294083</v>
      </c>
      <c r="L47" s="40">
        <v>324204</v>
      </c>
      <c r="M47" s="40">
        <v>363630</v>
      </c>
      <c r="N47" s="40">
        <v>395804</v>
      </c>
      <c r="O47" s="40">
        <v>447093</v>
      </c>
      <c r="P47" s="40">
        <v>501290</v>
      </c>
      <c r="Q47" s="40">
        <v>542893</v>
      </c>
    </row>
    <row r="48" spans="1:17" s="39" customFormat="1" x14ac:dyDescent="0.25">
      <c r="A48" s="32">
        <v>37</v>
      </c>
      <c r="B48" s="39" t="s">
        <v>518</v>
      </c>
      <c r="C48" s="39" t="s">
        <v>517</v>
      </c>
      <c r="D48" s="40">
        <v>171567</v>
      </c>
      <c r="E48" s="40">
        <v>190091</v>
      </c>
      <c r="F48" s="40">
        <v>210195</v>
      </c>
      <c r="G48" s="40">
        <v>235298</v>
      </c>
      <c r="H48" s="40">
        <v>260518</v>
      </c>
      <c r="I48" s="40">
        <v>292421</v>
      </c>
      <c r="J48" s="40">
        <v>314652</v>
      </c>
      <c r="K48" s="40">
        <v>325693</v>
      </c>
      <c r="L48" s="40">
        <v>324068</v>
      </c>
      <c r="M48" s="40">
        <v>326468</v>
      </c>
      <c r="N48" s="40">
        <v>328401</v>
      </c>
      <c r="O48" s="40">
        <v>366855</v>
      </c>
      <c r="P48" s="40">
        <v>398405</v>
      </c>
      <c r="Q48" s="40">
        <v>436104</v>
      </c>
    </row>
    <row r="49" spans="1:17" s="39" customFormat="1" x14ac:dyDescent="0.25">
      <c r="A49" s="32">
        <v>38</v>
      </c>
      <c r="B49" s="39" t="s">
        <v>516</v>
      </c>
      <c r="C49" s="39" t="s">
        <v>515</v>
      </c>
      <c r="D49" s="40">
        <v>148136</v>
      </c>
      <c r="E49" s="40">
        <v>165261</v>
      </c>
      <c r="F49" s="40">
        <v>182097</v>
      </c>
      <c r="G49" s="40">
        <v>203463</v>
      </c>
      <c r="H49" s="40">
        <v>225544</v>
      </c>
      <c r="I49" s="40">
        <v>255274</v>
      </c>
      <c r="J49" s="40">
        <v>278138</v>
      </c>
      <c r="K49" s="40">
        <v>290565</v>
      </c>
      <c r="L49" s="40">
        <v>290237</v>
      </c>
      <c r="M49" s="40">
        <v>292669</v>
      </c>
      <c r="N49" s="40">
        <v>293884</v>
      </c>
      <c r="O49" s="40">
        <v>330893</v>
      </c>
      <c r="P49" s="40">
        <v>360154</v>
      </c>
      <c r="Q49" s="40">
        <v>396983</v>
      </c>
    </row>
    <row r="50" spans="1:17" s="39" customFormat="1" x14ac:dyDescent="0.25">
      <c r="A50" s="32">
        <v>39</v>
      </c>
      <c r="B50" s="39" t="s">
        <v>514</v>
      </c>
      <c r="C50" s="39" t="s">
        <v>513</v>
      </c>
      <c r="D50" s="40">
        <v>137578</v>
      </c>
      <c r="E50" s="40">
        <v>154393</v>
      </c>
      <c r="F50" s="40">
        <v>170933</v>
      </c>
      <c r="G50" s="40">
        <v>191189</v>
      </c>
      <c r="H50" s="40">
        <v>213439</v>
      </c>
      <c r="I50" s="40">
        <v>242191</v>
      </c>
      <c r="J50" s="40">
        <v>264630</v>
      </c>
      <c r="K50" s="40">
        <v>275247</v>
      </c>
      <c r="L50" s="40">
        <v>274220</v>
      </c>
      <c r="M50" s="40">
        <v>275666</v>
      </c>
      <c r="N50" s="40">
        <v>276779</v>
      </c>
      <c r="O50" s="40">
        <v>312625</v>
      </c>
      <c r="P50" s="40">
        <v>340010</v>
      </c>
      <c r="Q50" s="40">
        <v>379965</v>
      </c>
    </row>
    <row r="51" spans="1:17" s="39" customFormat="1" x14ac:dyDescent="0.25">
      <c r="A51" s="32">
        <v>40</v>
      </c>
      <c r="B51" s="39" t="s">
        <v>512</v>
      </c>
      <c r="C51" s="39" t="s">
        <v>511</v>
      </c>
      <c r="D51" s="40">
        <v>10558</v>
      </c>
      <c r="E51" s="40">
        <v>10868</v>
      </c>
      <c r="F51" s="40">
        <v>11164</v>
      </c>
      <c r="G51" s="40">
        <v>12274</v>
      </c>
      <c r="H51" s="40">
        <v>12105</v>
      </c>
      <c r="I51" s="40">
        <v>13083</v>
      </c>
      <c r="J51" s="40">
        <v>13508</v>
      </c>
      <c r="K51" s="40">
        <v>15318</v>
      </c>
      <c r="L51" s="40">
        <v>16017</v>
      </c>
      <c r="M51" s="40">
        <v>17003</v>
      </c>
      <c r="N51" s="40">
        <v>17105</v>
      </c>
      <c r="O51" s="40">
        <v>18268</v>
      </c>
      <c r="P51" s="40">
        <v>20144</v>
      </c>
      <c r="Q51" s="40">
        <v>17018</v>
      </c>
    </row>
    <row r="52" spans="1:17" s="39" customFormat="1" x14ac:dyDescent="0.25">
      <c r="A52" s="32">
        <v>41</v>
      </c>
      <c r="B52" s="39" t="s">
        <v>455</v>
      </c>
      <c r="C52" s="39" t="s">
        <v>108</v>
      </c>
      <c r="D52" s="40">
        <v>20535</v>
      </c>
      <c r="E52" s="40">
        <v>23256</v>
      </c>
      <c r="F52" s="40">
        <v>26351</v>
      </c>
      <c r="G52" s="40">
        <v>29471</v>
      </c>
      <c r="H52" s="40">
        <v>32459</v>
      </c>
      <c r="I52" s="40">
        <v>35004</v>
      </c>
      <c r="J52" s="40">
        <v>34752</v>
      </c>
      <c r="K52" s="40">
        <v>33833</v>
      </c>
      <c r="L52" s="40">
        <v>32377</v>
      </c>
      <c r="M52" s="40">
        <v>31167</v>
      </c>
      <c r="N52" s="40">
        <v>32268</v>
      </c>
      <c r="O52" s="40">
        <v>33933</v>
      </c>
      <c r="P52" s="40">
        <v>36368</v>
      </c>
      <c r="Q52" s="40">
        <v>37355</v>
      </c>
    </row>
    <row r="53" spans="1:17" s="39" customFormat="1" x14ac:dyDescent="0.25">
      <c r="A53" s="32">
        <v>42</v>
      </c>
      <c r="B53" s="39" t="s">
        <v>510</v>
      </c>
      <c r="C53" s="39" t="s">
        <v>509</v>
      </c>
      <c r="D53" s="40">
        <v>2896</v>
      </c>
      <c r="E53" s="40">
        <v>1574</v>
      </c>
      <c r="F53" s="40">
        <v>1747</v>
      </c>
      <c r="G53" s="40">
        <v>2364</v>
      </c>
      <c r="H53" s="40">
        <v>2515</v>
      </c>
      <c r="I53" s="40">
        <v>2143</v>
      </c>
      <c r="J53" s="40">
        <v>1762</v>
      </c>
      <c r="K53" s="40">
        <v>1295</v>
      </c>
      <c r="L53" s="40">
        <v>1454</v>
      </c>
      <c r="M53" s="40">
        <v>2632</v>
      </c>
      <c r="N53" s="40">
        <v>2249</v>
      </c>
      <c r="O53" s="40">
        <v>2029</v>
      </c>
      <c r="P53" s="40">
        <v>1883</v>
      </c>
      <c r="Q53" s="40">
        <v>1766</v>
      </c>
    </row>
    <row r="54" spans="1:17" s="39" customFormat="1" x14ac:dyDescent="0.25">
      <c r="A54" s="32">
        <v>43</v>
      </c>
      <c r="B54" s="39" t="s">
        <v>508</v>
      </c>
      <c r="C54" s="39" t="s">
        <v>599</v>
      </c>
      <c r="D54" s="40" t="s">
        <v>242</v>
      </c>
      <c r="E54" s="40" t="s">
        <v>242</v>
      </c>
      <c r="F54" s="40" t="s">
        <v>242</v>
      </c>
      <c r="G54" s="40" t="s">
        <v>242</v>
      </c>
      <c r="H54" s="40" t="s">
        <v>242</v>
      </c>
      <c r="I54" s="40" t="s">
        <v>242</v>
      </c>
      <c r="J54" s="40" t="s">
        <v>242</v>
      </c>
      <c r="K54" s="40" t="s">
        <v>242</v>
      </c>
      <c r="L54" s="40" t="s">
        <v>242</v>
      </c>
      <c r="M54" s="40" t="s">
        <v>242</v>
      </c>
      <c r="N54" s="40" t="s">
        <v>242</v>
      </c>
      <c r="O54" s="40" t="s">
        <v>242</v>
      </c>
      <c r="P54" s="40" t="s">
        <v>242</v>
      </c>
      <c r="Q54" s="40" t="s">
        <v>242</v>
      </c>
    </row>
    <row r="55" spans="1:17" x14ac:dyDescent="0.25">
      <c r="D55" s="31"/>
      <c r="E55" s="31"/>
      <c r="F55" s="31"/>
      <c r="G55" s="31"/>
      <c r="H55" s="31"/>
      <c r="I55" s="31"/>
      <c r="J55" s="31"/>
      <c r="K55" s="31"/>
      <c r="L55" s="31"/>
      <c r="M55" s="31"/>
      <c r="N55" s="31"/>
      <c r="O55" s="31"/>
      <c r="P55" s="31"/>
      <c r="Q55" s="31"/>
    </row>
    <row r="56" spans="1:17" x14ac:dyDescent="0.25">
      <c r="A56" t="s">
        <v>1805</v>
      </c>
      <c r="D56" s="31"/>
      <c r="E56" s="31"/>
      <c r="F56" s="31"/>
      <c r="G56" s="31"/>
      <c r="H56" s="31"/>
      <c r="I56" s="31"/>
      <c r="J56" s="31"/>
      <c r="K56" s="31"/>
      <c r="L56" s="31"/>
      <c r="M56" s="31"/>
      <c r="N56" s="31"/>
      <c r="O56" s="31"/>
      <c r="P56" s="31"/>
      <c r="Q56" s="31"/>
    </row>
    <row r="57" spans="1:17" x14ac:dyDescent="0.25">
      <c r="A57" t="s">
        <v>1806</v>
      </c>
      <c r="D57" s="31"/>
      <c r="E57" s="31"/>
      <c r="F57" s="31"/>
      <c r="G57" s="31"/>
      <c r="H57" s="31"/>
      <c r="I57" s="31"/>
      <c r="J57" s="31"/>
      <c r="K57" s="31"/>
      <c r="L57" s="31"/>
      <c r="M57" s="31"/>
      <c r="N57" s="31"/>
      <c r="O57" s="31"/>
      <c r="P57" s="31"/>
      <c r="Q57" s="31"/>
    </row>
    <row r="58" spans="1:17" x14ac:dyDescent="0.25">
      <c r="A58" t="s">
        <v>1814</v>
      </c>
      <c r="D58" s="31"/>
      <c r="E58" s="31"/>
      <c r="F58" s="31"/>
      <c r="G58" s="31"/>
      <c r="H58" s="31"/>
      <c r="I58" s="31"/>
      <c r="J58" s="31"/>
      <c r="K58" s="31"/>
      <c r="L58" s="31"/>
      <c r="M58" s="31"/>
      <c r="N58" s="31"/>
      <c r="O58" s="31"/>
      <c r="P58" s="31"/>
      <c r="Q58" s="31"/>
    </row>
    <row r="59" spans="1:17" x14ac:dyDescent="0.25">
      <c r="A59" t="s">
        <v>584</v>
      </c>
      <c r="D59" s="31"/>
      <c r="E59" s="31"/>
      <c r="F59" s="31"/>
      <c r="G59" s="31"/>
      <c r="H59" s="31"/>
      <c r="I59" s="31"/>
      <c r="J59" s="31"/>
      <c r="K59" s="31"/>
      <c r="L59" s="31"/>
      <c r="M59" s="31"/>
      <c r="N59" s="31"/>
      <c r="O59" s="31"/>
      <c r="P59" s="31"/>
      <c r="Q59" s="31"/>
    </row>
  </sheetData>
  <pageMargins left="0.7" right="0.7" top="0.75" bottom="0.75" header="0.3" footer="0.3"/>
  <customProperties>
    <customPr name="SourceTableID" r:id="rId1"/>
  </customProperties>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workbookViewId="0">
      <pane xSplit="3" ySplit="8" topLeftCell="D21" activePane="bottomRight" state="frozen"/>
      <selection pane="topRight"/>
      <selection pane="bottomLeft"/>
      <selection pane="bottomRight" activeCell="C1" sqref="A1:XFD1048576"/>
    </sheetView>
  </sheetViews>
  <sheetFormatPr defaultRowHeight="15" x14ac:dyDescent="0.25"/>
  <cols>
    <col min="1" max="1" width="5.7109375" customWidth="1"/>
    <col min="2" max="2" width="50.7109375" customWidth="1"/>
    <col min="3" max="3" width="13.7109375" customWidth="1"/>
    <col min="7" max="21" width="11.7109375" customWidth="1"/>
    <col min="257" max="257" width="5.7109375" customWidth="1"/>
    <col min="258" max="258" width="50.7109375" customWidth="1"/>
    <col min="259" max="259" width="13.7109375" customWidth="1"/>
    <col min="263" max="277" width="11.7109375" customWidth="1"/>
    <col min="513" max="513" width="5.7109375" customWidth="1"/>
    <col min="514" max="514" width="50.7109375" customWidth="1"/>
    <col min="515" max="515" width="13.7109375" customWidth="1"/>
    <col min="519" max="533" width="11.7109375" customWidth="1"/>
    <col min="769" max="769" width="5.7109375" customWidth="1"/>
    <col min="770" max="770" width="50.7109375" customWidth="1"/>
    <col min="771" max="771" width="13.7109375" customWidth="1"/>
    <col min="775" max="789" width="11.7109375" customWidth="1"/>
    <col min="1025" max="1025" width="5.7109375" customWidth="1"/>
    <col min="1026" max="1026" width="50.7109375" customWidth="1"/>
    <col min="1027" max="1027" width="13.7109375" customWidth="1"/>
    <col min="1031" max="1045" width="11.7109375" customWidth="1"/>
    <col min="1281" max="1281" width="5.7109375" customWidth="1"/>
    <col min="1282" max="1282" width="50.7109375" customWidth="1"/>
    <col min="1283" max="1283" width="13.7109375" customWidth="1"/>
    <col min="1287" max="1301" width="11.7109375" customWidth="1"/>
    <col min="1537" max="1537" width="5.7109375" customWidth="1"/>
    <col min="1538" max="1538" width="50.7109375" customWidth="1"/>
    <col min="1539" max="1539" width="13.7109375" customWidth="1"/>
    <col min="1543" max="1557" width="11.7109375" customWidth="1"/>
    <col min="1793" max="1793" width="5.7109375" customWidth="1"/>
    <col min="1794" max="1794" width="50.7109375" customWidth="1"/>
    <col min="1795" max="1795" width="13.7109375" customWidth="1"/>
    <col min="1799" max="1813" width="11.7109375" customWidth="1"/>
    <col min="2049" max="2049" width="5.7109375" customWidth="1"/>
    <col min="2050" max="2050" width="50.7109375" customWidth="1"/>
    <col min="2051" max="2051" width="13.7109375" customWidth="1"/>
    <col min="2055" max="2069" width="11.7109375" customWidth="1"/>
    <col min="2305" max="2305" width="5.7109375" customWidth="1"/>
    <col min="2306" max="2306" width="50.7109375" customWidth="1"/>
    <col min="2307" max="2307" width="13.7109375" customWidth="1"/>
    <col min="2311" max="2325" width="11.7109375" customWidth="1"/>
    <col min="2561" max="2561" width="5.7109375" customWidth="1"/>
    <col min="2562" max="2562" width="50.7109375" customWidth="1"/>
    <col min="2563" max="2563" width="13.7109375" customWidth="1"/>
    <col min="2567" max="2581" width="11.7109375" customWidth="1"/>
    <col min="2817" max="2817" width="5.7109375" customWidth="1"/>
    <col min="2818" max="2818" width="50.7109375" customWidth="1"/>
    <col min="2819" max="2819" width="13.7109375" customWidth="1"/>
    <col min="2823" max="2837" width="11.7109375" customWidth="1"/>
    <col min="3073" max="3073" width="5.7109375" customWidth="1"/>
    <col min="3074" max="3074" width="50.7109375" customWidth="1"/>
    <col min="3075" max="3075" width="13.7109375" customWidth="1"/>
    <col min="3079" max="3093" width="11.7109375" customWidth="1"/>
    <col min="3329" max="3329" width="5.7109375" customWidth="1"/>
    <col min="3330" max="3330" width="50.7109375" customWidth="1"/>
    <col min="3331" max="3331" width="13.7109375" customWidth="1"/>
    <col min="3335" max="3349" width="11.7109375" customWidth="1"/>
    <col min="3585" max="3585" width="5.7109375" customWidth="1"/>
    <col min="3586" max="3586" width="50.7109375" customWidth="1"/>
    <col min="3587" max="3587" width="13.7109375" customWidth="1"/>
    <col min="3591" max="3605" width="11.7109375" customWidth="1"/>
    <col min="3841" max="3841" width="5.7109375" customWidth="1"/>
    <col min="3842" max="3842" width="50.7109375" customWidth="1"/>
    <col min="3843" max="3843" width="13.7109375" customWidth="1"/>
    <col min="3847" max="3861" width="11.7109375" customWidth="1"/>
    <col min="4097" max="4097" width="5.7109375" customWidth="1"/>
    <col min="4098" max="4098" width="50.7109375" customWidth="1"/>
    <col min="4099" max="4099" width="13.7109375" customWidth="1"/>
    <col min="4103" max="4117" width="11.7109375" customWidth="1"/>
    <col min="4353" max="4353" width="5.7109375" customWidth="1"/>
    <col min="4354" max="4354" width="50.7109375" customWidth="1"/>
    <col min="4355" max="4355" width="13.7109375" customWidth="1"/>
    <col min="4359" max="4373" width="11.7109375" customWidth="1"/>
    <col min="4609" max="4609" width="5.7109375" customWidth="1"/>
    <col min="4610" max="4610" width="50.7109375" customWidth="1"/>
    <col min="4611" max="4611" width="13.7109375" customWidth="1"/>
    <col min="4615" max="4629" width="11.7109375" customWidth="1"/>
    <col min="4865" max="4865" width="5.7109375" customWidth="1"/>
    <col min="4866" max="4866" width="50.7109375" customWidth="1"/>
    <col min="4867" max="4867" width="13.7109375" customWidth="1"/>
    <col min="4871" max="4885" width="11.7109375" customWidth="1"/>
    <col min="5121" max="5121" width="5.7109375" customWidth="1"/>
    <col min="5122" max="5122" width="50.7109375" customWidth="1"/>
    <col min="5123" max="5123" width="13.7109375" customWidth="1"/>
    <col min="5127" max="5141" width="11.7109375" customWidth="1"/>
    <col min="5377" max="5377" width="5.7109375" customWidth="1"/>
    <col min="5378" max="5378" width="50.7109375" customWidth="1"/>
    <col min="5379" max="5379" width="13.7109375" customWidth="1"/>
    <col min="5383" max="5397" width="11.7109375" customWidth="1"/>
    <col min="5633" max="5633" width="5.7109375" customWidth="1"/>
    <col min="5634" max="5634" width="50.7109375" customWidth="1"/>
    <col min="5635" max="5635" width="13.7109375" customWidth="1"/>
    <col min="5639" max="5653" width="11.7109375" customWidth="1"/>
    <col min="5889" max="5889" width="5.7109375" customWidth="1"/>
    <col min="5890" max="5890" width="50.7109375" customWidth="1"/>
    <col min="5891" max="5891" width="13.7109375" customWidth="1"/>
    <col min="5895" max="5909" width="11.7109375" customWidth="1"/>
    <col min="6145" max="6145" width="5.7109375" customWidth="1"/>
    <col min="6146" max="6146" width="50.7109375" customWidth="1"/>
    <col min="6147" max="6147" width="13.7109375" customWidth="1"/>
    <col min="6151" max="6165" width="11.7109375" customWidth="1"/>
    <col min="6401" max="6401" width="5.7109375" customWidth="1"/>
    <col min="6402" max="6402" width="50.7109375" customWidth="1"/>
    <col min="6403" max="6403" width="13.7109375" customWidth="1"/>
    <col min="6407" max="6421" width="11.7109375" customWidth="1"/>
    <col min="6657" max="6657" width="5.7109375" customWidth="1"/>
    <col min="6658" max="6658" width="50.7109375" customWidth="1"/>
    <col min="6659" max="6659" width="13.7109375" customWidth="1"/>
    <col min="6663" max="6677" width="11.7109375" customWidth="1"/>
    <col min="6913" max="6913" width="5.7109375" customWidth="1"/>
    <col min="6914" max="6914" width="50.7109375" customWidth="1"/>
    <col min="6915" max="6915" width="13.7109375" customWidth="1"/>
    <col min="6919" max="6933" width="11.7109375" customWidth="1"/>
    <col min="7169" max="7169" width="5.7109375" customWidth="1"/>
    <col min="7170" max="7170" width="50.7109375" customWidth="1"/>
    <col min="7171" max="7171" width="13.7109375" customWidth="1"/>
    <col min="7175" max="7189" width="11.7109375" customWidth="1"/>
    <col min="7425" max="7425" width="5.7109375" customWidth="1"/>
    <col min="7426" max="7426" width="50.7109375" customWidth="1"/>
    <col min="7427" max="7427" width="13.7109375" customWidth="1"/>
    <col min="7431" max="7445" width="11.7109375" customWidth="1"/>
    <col min="7681" max="7681" width="5.7109375" customWidth="1"/>
    <col min="7682" max="7682" width="50.7109375" customWidth="1"/>
    <col min="7683" max="7683" width="13.7109375" customWidth="1"/>
    <col min="7687" max="7701" width="11.7109375" customWidth="1"/>
    <col min="7937" max="7937" width="5.7109375" customWidth="1"/>
    <col min="7938" max="7938" width="50.7109375" customWidth="1"/>
    <col min="7939" max="7939" width="13.7109375" customWidth="1"/>
    <col min="7943" max="7957" width="11.7109375" customWidth="1"/>
    <col min="8193" max="8193" width="5.7109375" customWidth="1"/>
    <col min="8194" max="8194" width="50.7109375" customWidth="1"/>
    <col min="8195" max="8195" width="13.7109375" customWidth="1"/>
    <col min="8199" max="8213" width="11.7109375" customWidth="1"/>
    <col min="8449" max="8449" width="5.7109375" customWidth="1"/>
    <col min="8450" max="8450" width="50.7109375" customWidth="1"/>
    <col min="8451" max="8451" width="13.7109375" customWidth="1"/>
    <col min="8455" max="8469" width="11.7109375" customWidth="1"/>
    <col min="8705" max="8705" width="5.7109375" customWidth="1"/>
    <col min="8706" max="8706" width="50.7109375" customWidth="1"/>
    <col min="8707" max="8707" width="13.7109375" customWidth="1"/>
    <col min="8711" max="8725" width="11.7109375" customWidth="1"/>
    <col min="8961" max="8961" width="5.7109375" customWidth="1"/>
    <col min="8962" max="8962" width="50.7109375" customWidth="1"/>
    <col min="8963" max="8963" width="13.7109375" customWidth="1"/>
    <col min="8967" max="8981" width="11.7109375" customWidth="1"/>
    <col min="9217" max="9217" width="5.7109375" customWidth="1"/>
    <col min="9218" max="9218" width="50.7109375" customWidth="1"/>
    <col min="9219" max="9219" width="13.7109375" customWidth="1"/>
    <col min="9223" max="9237" width="11.7109375" customWidth="1"/>
    <col min="9473" max="9473" width="5.7109375" customWidth="1"/>
    <col min="9474" max="9474" width="50.7109375" customWidth="1"/>
    <col min="9475" max="9475" width="13.7109375" customWidth="1"/>
    <col min="9479" max="9493" width="11.7109375" customWidth="1"/>
    <col min="9729" max="9729" width="5.7109375" customWidth="1"/>
    <col min="9730" max="9730" width="50.7109375" customWidth="1"/>
    <col min="9731" max="9731" width="13.7109375" customWidth="1"/>
    <col min="9735" max="9749" width="11.7109375" customWidth="1"/>
    <col min="9985" max="9985" width="5.7109375" customWidth="1"/>
    <col min="9986" max="9986" width="50.7109375" customWidth="1"/>
    <col min="9987" max="9987" width="13.7109375" customWidth="1"/>
    <col min="9991" max="10005" width="11.7109375" customWidth="1"/>
    <col min="10241" max="10241" width="5.7109375" customWidth="1"/>
    <col min="10242" max="10242" width="50.7109375" customWidth="1"/>
    <col min="10243" max="10243" width="13.7109375" customWidth="1"/>
    <col min="10247" max="10261" width="11.7109375" customWidth="1"/>
    <col min="10497" max="10497" width="5.7109375" customWidth="1"/>
    <col min="10498" max="10498" width="50.7109375" customWidth="1"/>
    <col min="10499" max="10499" width="13.7109375" customWidth="1"/>
    <col min="10503" max="10517" width="11.7109375" customWidth="1"/>
    <col min="10753" max="10753" width="5.7109375" customWidth="1"/>
    <col min="10754" max="10754" width="50.7109375" customWidth="1"/>
    <col min="10755" max="10755" width="13.7109375" customWidth="1"/>
    <col min="10759" max="10773" width="11.7109375" customWidth="1"/>
    <col min="11009" max="11009" width="5.7109375" customWidth="1"/>
    <col min="11010" max="11010" width="50.7109375" customWidth="1"/>
    <col min="11011" max="11011" width="13.7109375" customWidth="1"/>
    <col min="11015" max="11029" width="11.7109375" customWidth="1"/>
    <col min="11265" max="11265" width="5.7109375" customWidth="1"/>
    <col min="11266" max="11266" width="50.7109375" customWidth="1"/>
    <col min="11267" max="11267" width="13.7109375" customWidth="1"/>
    <col min="11271" max="11285" width="11.7109375" customWidth="1"/>
    <col min="11521" max="11521" width="5.7109375" customWidth="1"/>
    <col min="11522" max="11522" width="50.7109375" customWidth="1"/>
    <col min="11523" max="11523" width="13.7109375" customWidth="1"/>
    <col min="11527" max="11541" width="11.7109375" customWidth="1"/>
    <col min="11777" max="11777" width="5.7109375" customWidth="1"/>
    <col min="11778" max="11778" width="50.7109375" customWidth="1"/>
    <col min="11779" max="11779" width="13.7109375" customWidth="1"/>
    <col min="11783" max="11797" width="11.7109375" customWidth="1"/>
    <col min="12033" max="12033" width="5.7109375" customWidth="1"/>
    <col min="12034" max="12034" width="50.7109375" customWidth="1"/>
    <col min="12035" max="12035" width="13.7109375" customWidth="1"/>
    <col min="12039" max="12053" width="11.7109375" customWidth="1"/>
    <col min="12289" max="12289" width="5.7109375" customWidth="1"/>
    <col min="12290" max="12290" width="50.7109375" customWidth="1"/>
    <col min="12291" max="12291" width="13.7109375" customWidth="1"/>
    <col min="12295" max="12309" width="11.7109375" customWidth="1"/>
    <col min="12545" max="12545" width="5.7109375" customWidth="1"/>
    <col min="12546" max="12546" width="50.7109375" customWidth="1"/>
    <col min="12547" max="12547" width="13.7109375" customWidth="1"/>
    <col min="12551" max="12565" width="11.7109375" customWidth="1"/>
    <col min="12801" max="12801" width="5.7109375" customWidth="1"/>
    <col min="12802" max="12802" width="50.7109375" customWidth="1"/>
    <col min="12803" max="12803" width="13.7109375" customWidth="1"/>
    <col min="12807" max="12821" width="11.7109375" customWidth="1"/>
    <col min="13057" max="13057" width="5.7109375" customWidth="1"/>
    <col min="13058" max="13058" width="50.7109375" customWidth="1"/>
    <col min="13059" max="13059" width="13.7109375" customWidth="1"/>
    <col min="13063" max="13077" width="11.7109375" customWidth="1"/>
    <col min="13313" max="13313" width="5.7109375" customWidth="1"/>
    <col min="13314" max="13314" width="50.7109375" customWidth="1"/>
    <col min="13315" max="13315" width="13.7109375" customWidth="1"/>
    <col min="13319" max="13333" width="11.7109375" customWidth="1"/>
    <col min="13569" max="13569" width="5.7109375" customWidth="1"/>
    <col min="13570" max="13570" width="50.7109375" customWidth="1"/>
    <col min="13571" max="13571" width="13.7109375" customWidth="1"/>
    <col min="13575" max="13589" width="11.7109375" customWidth="1"/>
    <col min="13825" max="13825" width="5.7109375" customWidth="1"/>
    <col min="13826" max="13826" width="50.7109375" customWidth="1"/>
    <col min="13827" max="13827" width="13.7109375" customWidth="1"/>
    <col min="13831" max="13845" width="11.7109375" customWidth="1"/>
    <col min="14081" max="14081" width="5.7109375" customWidth="1"/>
    <col min="14082" max="14082" width="50.7109375" customWidth="1"/>
    <col min="14083" max="14083" width="13.7109375" customWidth="1"/>
    <col min="14087" max="14101" width="11.7109375" customWidth="1"/>
    <col min="14337" max="14337" width="5.7109375" customWidth="1"/>
    <col min="14338" max="14338" width="50.7109375" customWidth="1"/>
    <col min="14339" max="14339" width="13.7109375" customWidth="1"/>
    <col min="14343" max="14357" width="11.7109375" customWidth="1"/>
    <col min="14593" max="14593" width="5.7109375" customWidth="1"/>
    <col min="14594" max="14594" width="50.7109375" customWidth="1"/>
    <col min="14595" max="14595" width="13.7109375" customWidth="1"/>
    <col min="14599" max="14613" width="11.7109375" customWidth="1"/>
    <col min="14849" max="14849" width="5.7109375" customWidth="1"/>
    <col min="14850" max="14850" width="50.7109375" customWidth="1"/>
    <col min="14851" max="14851" width="13.7109375" customWidth="1"/>
    <col min="14855" max="14869" width="11.7109375" customWidth="1"/>
    <col min="15105" max="15105" width="5.7109375" customWidth="1"/>
    <col min="15106" max="15106" width="50.7109375" customWidth="1"/>
    <col min="15107" max="15107" width="13.7109375" customWidth="1"/>
    <col min="15111" max="15125" width="11.7109375" customWidth="1"/>
    <col min="15361" max="15361" width="5.7109375" customWidth="1"/>
    <col min="15362" max="15362" width="50.7109375" customWidth="1"/>
    <col min="15363" max="15363" width="13.7109375" customWidth="1"/>
    <col min="15367" max="15381" width="11.7109375" customWidth="1"/>
    <col min="15617" max="15617" width="5.7109375" customWidth="1"/>
    <col min="15618" max="15618" width="50.7109375" customWidth="1"/>
    <col min="15619" max="15619" width="13.7109375" customWidth="1"/>
    <col min="15623" max="15637" width="11.7109375" customWidth="1"/>
    <col min="15873" max="15873" width="5.7109375" customWidth="1"/>
    <col min="15874" max="15874" width="50.7109375" customWidth="1"/>
    <col min="15875" max="15875" width="13.7109375" customWidth="1"/>
    <col min="15879" max="15893" width="11.7109375" customWidth="1"/>
    <col min="16129" max="16129" width="5.7109375" customWidth="1"/>
    <col min="16130" max="16130" width="50.7109375" customWidth="1"/>
    <col min="16131" max="16131" width="13.7109375" customWidth="1"/>
    <col min="16135" max="16149" width="11.7109375" customWidth="1"/>
  </cols>
  <sheetData>
    <row r="1" spans="1:21" x14ac:dyDescent="0.25">
      <c r="A1" s="38" t="s">
        <v>632</v>
      </c>
    </row>
    <row r="2" spans="1:21" x14ac:dyDescent="0.25">
      <c r="A2" t="s">
        <v>582</v>
      </c>
    </row>
    <row r="3" spans="1:21" x14ac:dyDescent="0.25">
      <c r="A3" t="s">
        <v>2082</v>
      </c>
    </row>
    <row r="4" spans="1:21" x14ac:dyDescent="0.25">
      <c r="A4" t="s">
        <v>238</v>
      </c>
    </row>
    <row r="5" spans="1:21" x14ac:dyDescent="0.25">
      <c r="A5" t="s">
        <v>2071</v>
      </c>
    </row>
    <row r="6" spans="1:21" x14ac:dyDescent="0.25">
      <c r="A6" t="s">
        <v>2083</v>
      </c>
    </row>
    <row r="8" spans="1:21" s="36" customFormat="1" x14ac:dyDescent="0.25">
      <c r="A8" s="36" t="s">
        <v>235</v>
      </c>
      <c r="D8" s="37">
        <v>1998</v>
      </c>
      <c r="E8" s="37">
        <v>1999</v>
      </c>
      <c r="F8" s="37">
        <v>2000</v>
      </c>
      <c r="G8" s="37">
        <v>2001</v>
      </c>
      <c r="H8" s="37">
        <v>2002</v>
      </c>
      <c r="I8" s="37">
        <v>2003</v>
      </c>
      <c r="J8" s="37">
        <v>2004</v>
      </c>
      <c r="K8" s="37">
        <v>2005</v>
      </c>
      <c r="L8" s="37">
        <v>2006</v>
      </c>
      <c r="M8" s="37">
        <v>2007</v>
      </c>
      <c r="N8" s="37">
        <v>2008</v>
      </c>
      <c r="O8" s="37">
        <v>2009</v>
      </c>
      <c r="P8" s="37">
        <v>2010</v>
      </c>
      <c r="Q8" s="37">
        <v>2011</v>
      </c>
      <c r="R8" s="37">
        <v>2012</v>
      </c>
      <c r="S8" s="37">
        <v>2013</v>
      </c>
      <c r="T8" s="37">
        <v>2014</v>
      </c>
      <c r="U8" s="37">
        <v>2015</v>
      </c>
    </row>
    <row r="9" spans="1:21" s="33" customFormat="1" x14ac:dyDescent="0.25">
      <c r="A9" s="35">
        <v>1</v>
      </c>
      <c r="B9" s="33" t="s">
        <v>580</v>
      </c>
      <c r="C9" s="33" t="s">
        <v>542</v>
      </c>
      <c r="D9" s="34">
        <v>588970</v>
      </c>
      <c r="E9" s="34">
        <v>628964</v>
      </c>
      <c r="F9" s="34">
        <v>685496</v>
      </c>
      <c r="G9" s="34">
        <v>734124</v>
      </c>
      <c r="H9" s="34">
        <v>779455</v>
      </c>
      <c r="I9" s="34">
        <v>844099</v>
      </c>
      <c r="J9" s="34">
        <v>908912</v>
      </c>
      <c r="K9" s="34">
        <v>966789</v>
      </c>
      <c r="L9" s="34">
        <v>997575</v>
      </c>
      <c r="M9" s="34">
        <v>1041424</v>
      </c>
      <c r="N9" s="34">
        <v>1075074</v>
      </c>
      <c r="O9" s="34">
        <v>1077473</v>
      </c>
      <c r="P9" s="34">
        <v>1114562</v>
      </c>
      <c r="Q9" s="34">
        <v>1141985</v>
      </c>
      <c r="R9" s="34">
        <v>1165299</v>
      </c>
      <c r="S9" s="34">
        <v>1199002</v>
      </c>
      <c r="T9" s="34">
        <v>1229795</v>
      </c>
      <c r="U9" s="34">
        <v>1270505</v>
      </c>
    </row>
    <row r="10" spans="1:21" s="8" customFormat="1" x14ac:dyDescent="0.25">
      <c r="A10" s="33"/>
      <c r="B10" s="8" t="s">
        <v>631</v>
      </c>
      <c r="C10" s="8" t="s">
        <v>185</v>
      </c>
      <c r="D10" s="9"/>
      <c r="E10" s="9"/>
      <c r="F10" s="9"/>
      <c r="G10" s="9"/>
      <c r="H10" s="9"/>
      <c r="I10" s="9"/>
      <c r="J10" s="9"/>
      <c r="K10" s="9"/>
      <c r="L10" s="9"/>
      <c r="M10" s="9"/>
      <c r="N10" s="9"/>
      <c r="O10" s="9"/>
      <c r="P10" s="9"/>
      <c r="Q10" s="9"/>
      <c r="R10" s="9"/>
      <c r="S10" s="9"/>
      <c r="T10" s="9"/>
      <c r="U10" s="9"/>
    </row>
    <row r="11" spans="1:21" s="33" customFormat="1" x14ac:dyDescent="0.25">
      <c r="A11" s="35">
        <v>2</v>
      </c>
      <c r="B11" s="33" t="s">
        <v>578</v>
      </c>
      <c r="C11" s="33" t="s">
        <v>542</v>
      </c>
      <c r="D11" s="34">
        <v>588970</v>
      </c>
      <c r="E11" s="34">
        <v>628964</v>
      </c>
      <c r="F11" s="34">
        <v>685496</v>
      </c>
      <c r="G11" s="34">
        <v>734124</v>
      </c>
      <c r="H11" s="34">
        <v>779455</v>
      </c>
      <c r="I11" s="34">
        <v>844099</v>
      </c>
      <c r="J11" s="34">
        <v>908912</v>
      </c>
      <c r="K11" s="34">
        <v>966789</v>
      </c>
      <c r="L11" s="34">
        <v>997575</v>
      </c>
      <c r="M11" s="34">
        <v>1041424</v>
      </c>
      <c r="N11" s="34">
        <v>1075074</v>
      </c>
      <c r="O11" s="34">
        <v>1077473</v>
      </c>
      <c r="P11" s="34">
        <v>1114562</v>
      </c>
      <c r="Q11" s="34">
        <v>1141985</v>
      </c>
      <c r="R11" s="34">
        <v>1165299</v>
      </c>
      <c r="S11" s="34">
        <v>1199002</v>
      </c>
      <c r="T11" s="34">
        <v>1229795</v>
      </c>
      <c r="U11" s="34">
        <v>1270505</v>
      </c>
    </row>
    <row r="12" spans="1:21" s="33" customFormat="1" x14ac:dyDescent="0.25">
      <c r="A12" s="35">
        <v>3</v>
      </c>
      <c r="B12" s="33" t="s">
        <v>577</v>
      </c>
      <c r="C12" s="33" t="s">
        <v>576</v>
      </c>
      <c r="D12" s="34">
        <v>399418</v>
      </c>
      <c r="E12" s="34">
        <v>421120</v>
      </c>
      <c r="F12" s="34">
        <v>462679</v>
      </c>
      <c r="G12" s="34">
        <v>489054</v>
      </c>
      <c r="H12" s="34">
        <v>516469</v>
      </c>
      <c r="I12" s="34">
        <v>549655</v>
      </c>
      <c r="J12" s="34">
        <v>580265</v>
      </c>
      <c r="K12" s="34">
        <v>618148</v>
      </c>
      <c r="L12" s="34">
        <v>633772</v>
      </c>
      <c r="M12" s="34">
        <v>659255</v>
      </c>
      <c r="N12" s="34">
        <v>674698</v>
      </c>
      <c r="O12" s="34">
        <v>663224</v>
      </c>
      <c r="P12" s="34">
        <v>660818</v>
      </c>
      <c r="Q12" s="34">
        <v>678765</v>
      </c>
      <c r="R12" s="34">
        <v>699803</v>
      </c>
      <c r="S12" s="34">
        <v>724607</v>
      </c>
      <c r="T12" s="34">
        <v>743588</v>
      </c>
      <c r="U12" s="34">
        <v>769298</v>
      </c>
    </row>
    <row r="13" spans="1:21" s="39" customFormat="1" x14ac:dyDescent="0.25">
      <c r="A13" s="32">
        <v>4</v>
      </c>
      <c r="B13" s="39" t="s">
        <v>630</v>
      </c>
      <c r="C13" s="39" t="s">
        <v>629</v>
      </c>
      <c r="D13" s="40">
        <v>1598</v>
      </c>
      <c r="E13" s="40">
        <v>2641</v>
      </c>
      <c r="F13" s="40">
        <v>2095</v>
      </c>
      <c r="G13" s="40">
        <v>2710</v>
      </c>
      <c r="H13" s="40">
        <v>2704</v>
      </c>
      <c r="I13" s="40">
        <v>2662</v>
      </c>
      <c r="J13" s="40">
        <v>4043</v>
      </c>
      <c r="K13" s="40">
        <v>3212</v>
      </c>
      <c r="L13" s="40">
        <v>4265</v>
      </c>
      <c r="M13" s="40">
        <v>4418</v>
      </c>
      <c r="N13" s="40">
        <v>4204</v>
      </c>
      <c r="O13" s="40">
        <v>5052</v>
      </c>
      <c r="P13" s="40">
        <v>4204</v>
      </c>
      <c r="Q13" s="40">
        <v>4243</v>
      </c>
      <c r="R13" s="40">
        <v>5379</v>
      </c>
      <c r="S13" s="40">
        <v>4665</v>
      </c>
      <c r="T13" s="40">
        <v>5268</v>
      </c>
      <c r="U13" s="40">
        <v>5123</v>
      </c>
    </row>
    <row r="14" spans="1:21" s="39" customFormat="1" x14ac:dyDescent="0.25">
      <c r="A14" s="32">
        <v>5</v>
      </c>
      <c r="B14" s="39" t="s">
        <v>573</v>
      </c>
      <c r="C14" s="39" t="s">
        <v>628</v>
      </c>
      <c r="D14" s="40">
        <v>4140</v>
      </c>
      <c r="E14" s="40">
        <v>4078</v>
      </c>
      <c r="F14" s="40">
        <v>4127</v>
      </c>
      <c r="G14" s="40">
        <v>3973</v>
      </c>
      <c r="H14" s="40">
        <v>3046</v>
      </c>
      <c r="I14" s="40">
        <v>3837</v>
      </c>
      <c r="J14" s="40">
        <v>4577</v>
      </c>
      <c r="K14" s="40">
        <v>4392</v>
      </c>
      <c r="L14" s="40">
        <v>6215</v>
      </c>
      <c r="M14" s="40">
        <v>5806</v>
      </c>
      <c r="N14" s="40">
        <v>6645</v>
      </c>
      <c r="O14" s="40">
        <v>6536</v>
      </c>
      <c r="P14" s="40">
        <v>6690</v>
      </c>
      <c r="Q14" s="40">
        <v>6723</v>
      </c>
      <c r="R14" s="40">
        <v>8949</v>
      </c>
      <c r="S14" s="40">
        <v>9171</v>
      </c>
      <c r="T14" s="40">
        <v>8984</v>
      </c>
      <c r="U14" s="40">
        <v>9655</v>
      </c>
    </row>
    <row r="15" spans="1:21" s="39" customFormat="1" x14ac:dyDescent="0.25">
      <c r="A15" s="32">
        <v>6</v>
      </c>
      <c r="B15" s="39" t="s">
        <v>627</v>
      </c>
      <c r="C15" s="39" t="s">
        <v>626</v>
      </c>
      <c r="D15" s="40">
        <v>5932</v>
      </c>
      <c r="E15" s="40">
        <v>8919</v>
      </c>
      <c r="F15" s="40">
        <v>9284</v>
      </c>
      <c r="G15" s="40">
        <v>11413</v>
      </c>
      <c r="H15" s="40">
        <v>12044</v>
      </c>
      <c r="I15" s="40">
        <v>10821</v>
      </c>
      <c r="J15" s="40">
        <v>11818</v>
      </c>
      <c r="K15" s="40">
        <v>11405</v>
      </c>
      <c r="L15" s="40">
        <v>14420</v>
      </c>
      <c r="M15" s="40">
        <v>14021</v>
      </c>
      <c r="N15" s="40">
        <v>14934</v>
      </c>
      <c r="O15" s="40">
        <v>14844</v>
      </c>
      <c r="P15" s="40">
        <v>15495</v>
      </c>
      <c r="Q15" s="40">
        <v>16826</v>
      </c>
      <c r="R15" s="40">
        <v>13693</v>
      </c>
      <c r="S15" s="40">
        <v>15430</v>
      </c>
      <c r="T15" s="40">
        <v>15771</v>
      </c>
      <c r="U15" s="40">
        <v>15648</v>
      </c>
    </row>
    <row r="16" spans="1:21" s="39" customFormat="1" x14ac:dyDescent="0.25">
      <c r="A16" s="32">
        <v>7</v>
      </c>
      <c r="B16" s="39" t="s">
        <v>571</v>
      </c>
      <c r="C16" s="39" t="s">
        <v>625</v>
      </c>
      <c r="D16" s="40">
        <v>23174</v>
      </c>
      <c r="E16" s="40">
        <v>24405</v>
      </c>
      <c r="F16" s="40">
        <v>28766</v>
      </c>
      <c r="G16" s="40">
        <v>29525</v>
      </c>
      <c r="H16" s="40">
        <v>28817</v>
      </c>
      <c r="I16" s="40">
        <v>32004</v>
      </c>
      <c r="J16" s="40">
        <v>33970</v>
      </c>
      <c r="K16" s="40">
        <v>36408</v>
      </c>
      <c r="L16" s="40">
        <v>35103</v>
      </c>
      <c r="M16" s="40">
        <v>38524</v>
      </c>
      <c r="N16" s="40">
        <v>38649</v>
      </c>
      <c r="O16" s="40">
        <v>35127</v>
      </c>
      <c r="P16" s="40">
        <v>33777</v>
      </c>
      <c r="Q16" s="40">
        <v>31769</v>
      </c>
      <c r="R16" s="40">
        <v>33908</v>
      </c>
      <c r="S16" s="40">
        <v>36006</v>
      </c>
      <c r="T16" s="40">
        <v>39339</v>
      </c>
      <c r="U16" s="40">
        <v>40013</v>
      </c>
    </row>
    <row r="17" spans="1:21" s="39" customFormat="1" x14ac:dyDescent="0.25">
      <c r="A17" s="32">
        <v>8</v>
      </c>
      <c r="B17" s="39" t="s">
        <v>569</v>
      </c>
      <c r="C17" s="39" t="s">
        <v>624</v>
      </c>
      <c r="D17" s="40">
        <v>99680</v>
      </c>
      <c r="E17" s="40">
        <v>109807</v>
      </c>
      <c r="F17" s="40">
        <v>115812</v>
      </c>
      <c r="G17" s="40">
        <v>112594</v>
      </c>
      <c r="H17" s="40">
        <v>115702</v>
      </c>
      <c r="I17" s="40">
        <v>121451</v>
      </c>
      <c r="J17" s="40">
        <v>126101</v>
      </c>
      <c r="K17" s="40">
        <v>130278</v>
      </c>
      <c r="L17" s="40">
        <v>130938</v>
      </c>
      <c r="M17" s="40">
        <v>137383</v>
      </c>
      <c r="N17" s="40">
        <v>137257</v>
      </c>
      <c r="O17" s="40">
        <v>125127</v>
      </c>
      <c r="P17" s="40">
        <v>122923</v>
      </c>
      <c r="Q17" s="40">
        <v>122530</v>
      </c>
      <c r="R17" s="40">
        <v>127394</v>
      </c>
      <c r="S17" s="40">
        <v>126516</v>
      </c>
      <c r="T17" s="40">
        <v>132476</v>
      </c>
      <c r="U17" s="40">
        <v>136470</v>
      </c>
    </row>
    <row r="18" spans="1:21" s="39" customFormat="1" x14ac:dyDescent="0.25">
      <c r="A18" s="32">
        <v>9</v>
      </c>
      <c r="B18" s="39" t="s">
        <v>567</v>
      </c>
      <c r="C18" s="39" t="s">
        <v>623</v>
      </c>
      <c r="D18" s="40">
        <v>65638</v>
      </c>
      <c r="E18" s="40">
        <v>72912</v>
      </c>
      <c r="F18" s="40">
        <v>78452</v>
      </c>
      <c r="G18" s="40">
        <v>72390</v>
      </c>
      <c r="H18" s="40">
        <v>75328</v>
      </c>
      <c r="I18" s="40">
        <v>77641</v>
      </c>
      <c r="J18" s="40">
        <v>82794</v>
      </c>
      <c r="K18" s="40">
        <v>85249</v>
      </c>
      <c r="L18" s="40">
        <v>84928</v>
      </c>
      <c r="M18" s="40">
        <v>89595</v>
      </c>
      <c r="N18" s="40">
        <v>88292</v>
      </c>
      <c r="O18" s="40">
        <v>80305</v>
      </c>
      <c r="P18" s="40">
        <v>76078</v>
      </c>
      <c r="Q18" s="40">
        <v>76776</v>
      </c>
      <c r="R18" s="40">
        <v>79889</v>
      </c>
      <c r="S18" s="40">
        <v>78042</v>
      </c>
      <c r="T18" s="40">
        <v>80234</v>
      </c>
      <c r="U18" s="40">
        <v>86592</v>
      </c>
    </row>
    <row r="19" spans="1:21" s="39" customFormat="1" x14ac:dyDescent="0.25">
      <c r="A19" s="32">
        <v>10</v>
      </c>
      <c r="B19" s="39" t="s">
        <v>565</v>
      </c>
      <c r="C19" s="39" t="s">
        <v>622</v>
      </c>
      <c r="D19" s="40">
        <v>34041</v>
      </c>
      <c r="E19" s="40">
        <v>36895</v>
      </c>
      <c r="F19" s="40">
        <v>37360</v>
      </c>
      <c r="G19" s="40">
        <v>40204</v>
      </c>
      <c r="H19" s="40">
        <v>40375</v>
      </c>
      <c r="I19" s="40">
        <v>43809</v>
      </c>
      <c r="J19" s="40">
        <v>43307</v>
      </c>
      <c r="K19" s="40">
        <v>45029</v>
      </c>
      <c r="L19" s="40">
        <v>46010</v>
      </c>
      <c r="M19" s="40">
        <v>47788</v>
      </c>
      <c r="N19" s="40">
        <v>48965</v>
      </c>
      <c r="O19" s="40">
        <v>44822</v>
      </c>
      <c r="P19" s="40">
        <v>46845</v>
      </c>
      <c r="Q19" s="40">
        <v>45754</v>
      </c>
      <c r="R19" s="40">
        <v>47505</v>
      </c>
      <c r="S19" s="40">
        <v>48474</v>
      </c>
      <c r="T19" s="40">
        <v>52242</v>
      </c>
      <c r="U19" s="40">
        <v>49878</v>
      </c>
    </row>
    <row r="20" spans="1:21" s="39" customFormat="1" x14ac:dyDescent="0.25">
      <c r="A20" s="32">
        <v>11</v>
      </c>
      <c r="B20" s="39" t="s">
        <v>555</v>
      </c>
      <c r="C20" s="39" t="s">
        <v>621</v>
      </c>
      <c r="D20" s="40">
        <v>29144</v>
      </c>
      <c r="E20" s="40">
        <v>24115</v>
      </c>
      <c r="F20" s="40">
        <v>25660</v>
      </c>
      <c r="G20" s="40">
        <v>25443</v>
      </c>
      <c r="H20" s="40">
        <v>27060</v>
      </c>
      <c r="I20" s="40">
        <v>26725</v>
      </c>
      <c r="J20" s="40">
        <v>28031</v>
      </c>
      <c r="K20" s="40">
        <v>31744</v>
      </c>
      <c r="L20" s="40">
        <v>31493</v>
      </c>
      <c r="M20" s="40">
        <v>32827</v>
      </c>
      <c r="N20" s="40">
        <v>33906</v>
      </c>
      <c r="O20" s="40">
        <v>32008</v>
      </c>
      <c r="P20" s="40">
        <v>33043</v>
      </c>
      <c r="Q20" s="40">
        <v>36292</v>
      </c>
      <c r="R20" s="40">
        <v>37215</v>
      </c>
      <c r="S20" s="40">
        <v>38139</v>
      </c>
      <c r="T20" s="40">
        <v>40676</v>
      </c>
      <c r="U20" s="40">
        <v>41855</v>
      </c>
    </row>
    <row r="21" spans="1:21" s="39" customFormat="1" x14ac:dyDescent="0.25">
      <c r="A21" s="32">
        <v>12</v>
      </c>
      <c r="B21" s="39" t="s">
        <v>553</v>
      </c>
      <c r="C21" s="39" t="s">
        <v>620</v>
      </c>
      <c r="D21" s="40">
        <v>35925</v>
      </c>
      <c r="E21" s="40">
        <v>32117</v>
      </c>
      <c r="F21" s="40">
        <v>32632</v>
      </c>
      <c r="G21" s="40">
        <v>33700</v>
      </c>
      <c r="H21" s="40">
        <v>39779</v>
      </c>
      <c r="I21" s="40">
        <v>46780</v>
      </c>
      <c r="J21" s="40">
        <v>46107</v>
      </c>
      <c r="K21" s="40">
        <v>50592</v>
      </c>
      <c r="L21" s="40">
        <v>50080</v>
      </c>
      <c r="M21" s="40">
        <v>51024</v>
      </c>
      <c r="N21" s="40">
        <v>51305</v>
      </c>
      <c r="O21" s="40">
        <v>47522</v>
      </c>
      <c r="P21" s="40">
        <v>46038</v>
      </c>
      <c r="Q21" s="40">
        <v>48969</v>
      </c>
      <c r="R21" s="40">
        <v>46562</v>
      </c>
      <c r="S21" s="40">
        <v>52139</v>
      </c>
      <c r="T21" s="40">
        <v>50716</v>
      </c>
      <c r="U21" s="40">
        <v>50099</v>
      </c>
    </row>
    <row r="22" spans="1:21" s="39" customFormat="1" x14ac:dyDescent="0.25">
      <c r="A22" s="32">
        <v>13</v>
      </c>
      <c r="B22" s="39" t="s">
        <v>619</v>
      </c>
      <c r="C22" s="39" t="s">
        <v>618</v>
      </c>
      <c r="D22" s="40">
        <v>21389</v>
      </c>
      <c r="E22" s="40">
        <v>22781</v>
      </c>
      <c r="F22" s="40">
        <v>24854</v>
      </c>
      <c r="G22" s="40">
        <v>25236</v>
      </c>
      <c r="H22" s="40">
        <v>25816</v>
      </c>
      <c r="I22" s="40">
        <v>27039</v>
      </c>
      <c r="J22" s="40">
        <v>28548</v>
      </c>
      <c r="K22" s="40">
        <v>30501</v>
      </c>
      <c r="L22" s="40">
        <v>29293</v>
      </c>
      <c r="M22" s="40">
        <v>32558</v>
      </c>
      <c r="N22" s="40">
        <v>30237</v>
      </c>
      <c r="O22" s="40">
        <v>31338</v>
      </c>
      <c r="P22" s="40">
        <v>32196</v>
      </c>
      <c r="Q22" s="40">
        <v>33515</v>
      </c>
      <c r="R22" s="40">
        <v>35109</v>
      </c>
      <c r="S22" s="40">
        <v>35531</v>
      </c>
      <c r="T22" s="40">
        <v>31420</v>
      </c>
      <c r="U22" s="40">
        <v>35553</v>
      </c>
    </row>
    <row r="23" spans="1:21" s="39" customFormat="1" x14ac:dyDescent="0.25">
      <c r="A23" s="32">
        <v>14</v>
      </c>
      <c r="B23" s="39" t="s">
        <v>617</v>
      </c>
      <c r="C23" s="39" t="s">
        <v>616</v>
      </c>
      <c r="D23" s="40">
        <v>17257</v>
      </c>
      <c r="E23" s="40">
        <v>19709</v>
      </c>
      <c r="F23" s="40">
        <v>18757</v>
      </c>
      <c r="G23" s="40">
        <v>21273</v>
      </c>
      <c r="H23" s="40">
        <v>23349</v>
      </c>
      <c r="I23" s="40">
        <v>29549</v>
      </c>
      <c r="J23" s="40">
        <v>30496</v>
      </c>
      <c r="K23" s="40">
        <v>30523</v>
      </c>
      <c r="L23" s="40">
        <v>28205</v>
      </c>
      <c r="M23" s="40">
        <v>31943</v>
      </c>
      <c r="N23" s="40">
        <v>29431</v>
      </c>
      <c r="O23" s="40">
        <v>35529</v>
      </c>
      <c r="P23" s="40">
        <v>30475</v>
      </c>
      <c r="Q23" s="40">
        <v>31880</v>
      </c>
      <c r="R23" s="40">
        <v>32362</v>
      </c>
      <c r="S23" s="40">
        <v>31446</v>
      </c>
      <c r="T23" s="40">
        <v>34859</v>
      </c>
      <c r="U23" s="40">
        <v>34172</v>
      </c>
    </row>
    <row r="24" spans="1:21" s="39" customFormat="1" x14ac:dyDescent="0.25">
      <c r="A24" s="32">
        <v>15</v>
      </c>
      <c r="B24" s="39" t="s">
        <v>615</v>
      </c>
      <c r="C24" s="39" t="s">
        <v>614</v>
      </c>
      <c r="D24" s="40">
        <v>44567</v>
      </c>
      <c r="E24" s="40">
        <v>46472</v>
      </c>
      <c r="F24" s="40">
        <v>49894</v>
      </c>
      <c r="G24" s="40">
        <v>55406</v>
      </c>
      <c r="H24" s="40">
        <v>59447</v>
      </c>
      <c r="I24" s="40">
        <v>53224</v>
      </c>
      <c r="J24" s="40">
        <v>58395</v>
      </c>
      <c r="K24" s="40">
        <v>67646</v>
      </c>
      <c r="L24" s="40">
        <v>68357</v>
      </c>
      <c r="M24" s="40">
        <v>70649</v>
      </c>
      <c r="N24" s="40">
        <v>74407</v>
      </c>
      <c r="O24" s="40">
        <v>65029</v>
      </c>
      <c r="P24" s="40">
        <v>69309</v>
      </c>
      <c r="Q24" s="40">
        <v>71781</v>
      </c>
      <c r="R24" s="40">
        <v>71879</v>
      </c>
      <c r="S24" s="40">
        <v>72666</v>
      </c>
      <c r="T24" s="40">
        <v>76797</v>
      </c>
      <c r="U24" s="40">
        <v>81973</v>
      </c>
    </row>
    <row r="25" spans="1:21" s="39" customFormat="1" x14ac:dyDescent="0.25">
      <c r="A25" s="32">
        <v>16</v>
      </c>
      <c r="B25" s="39" t="s">
        <v>613</v>
      </c>
      <c r="C25" s="39" t="s">
        <v>612</v>
      </c>
      <c r="D25" s="40">
        <v>48095</v>
      </c>
      <c r="E25" s="40">
        <v>44908</v>
      </c>
      <c r="F25" s="40">
        <v>66279</v>
      </c>
      <c r="G25" s="40">
        <v>76074</v>
      </c>
      <c r="H25" s="40">
        <v>76517</v>
      </c>
      <c r="I25" s="40">
        <v>82107</v>
      </c>
      <c r="J25" s="40">
        <v>80462</v>
      </c>
      <c r="K25" s="40">
        <v>89073</v>
      </c>
      <c r="L25" s="40">
        <v>99679</v>
      </c>
      <c r="M25" s="40">
        <v>99267</v>
      </c>
      <c r="N25" s="40">
        <v>105507</v>
      </c>
      <c r="O25" s="40">
        <v>105630</v>
      </c>
      <c r="P25" s="40">
        <v>109407</v>
      </c>
      <c r="Q25" s="40">
        <v>108261</v>
      </c>
      <c r="R25" s="40">
        <v>109860</v>
      </c>
      <c r="S25" s="40">
        <v>118461</v>
      </c>
      <c r="T25" s="40">
        <v>119363</v>
      </c>
      <c r="U25" s="40">
        <v>125061</v>
      </c>
    </row>
    <row r="26" spans="1:21" s="39" customFormat="1" x14ac:dyDescent="0.25">
      <c r="A26" s="32">
        <v>17</v>
      </c>
      <c r="B26" s="39" t="s">
        <v>611</v>
      </c>
      <c r="C26" s="39" t="s">
        <v>610</v>
      </c>
      <c r="D26" s="40">
        <v>45415</v>
      </c>
      <c r="E26" s="40">
        <v>53515</v>
      </c>
      <c r="F26" s="40">
        <v>54252</v>
      </c>
      <c r="G26" s="40">
        <v>58843</v>
      </c>
      <c r="H26" s="40">
        <v>66791</v>
      </c>
      <c r="I26" s="40">
        <v>75560</v>
      </c>
      <c r="J26" s="40">
        <v>86049</v>
      </c>
      <c r="K26" s="40">
        <v>91842</v>
      </c>
      <c r="L26" s="40">
        <v>97749</v>
      </c>
      <c r="M26" s="40">
        <v>98411</v>
      </c>
      <c r="N26" s="40">
        <v>104538</v>
      </c>
      <c r="O26" s="40">
        <v>115265</v>
      </c>
      <c r="P26" s="40">
        <v>117988</v>
      </c>
      <c r="Q26" s="40">
        <v>124957</v>
      </c>
      <c r="R26" s="40">
        <v>131124</v>
      </c>
      <c r="S26" s="40">
        <v>137296</v>
      </c>
      <c r="T26" s="40">
        <v>138524</v>
      </c>
      <c r="U26" s="40">
        <v>141648</v>
      </c>
    </row>
    <row r="27" spans="1:21" s="39" customFormat="1" x14ac:dyDescent="0.25">
      <c r="A27" s="32">
        <v>18</v>
      </c>
      <c r="B27" s="39" t="s">
        <v>609</v>
      </c>
      <c r="C27" s="39" t="s">
        <v>608</v>
      </c>
      <c r="D27" s="40">
        <v>9839</v>
      </c>
      <c r="E27" s="40">
        <v>14462</v>
      </c>
      <c r="F27" s="40">
        <v>15277</v>
      </c>
      <c r="G27" s="40">
        <v>16926</v>
      </c>
      <c r="H27" s="40">
        <v>17598</v>
      </c>
      <c r="I27" s="40">
        <v>20529</v>
      </c>
      <c r="J27" s="40">
        <v>22974</v>
      </c>
      <c r="K27" s="40">
        <v>22345</v>
      </c>
      <c r="L27" s="40">
        <v>20601</v>
      </c>
      <c r="M27" s="40">
        <v>23083</v>
      </c>
      <c r="N27" s="40">
        <v>22699</v>
      </c>
      <c r="O27" s="40">
        <v>22284</v>
      </c>
      <c r="P27" s="40">
        <v>21505</v>
      </c>
      <c r="Q27" s="40">
        <v>22628</v>
      </c>
      <c r="R27" s="40">
        <v>26362</v>
      </c>
      <c r="S27" s="40">
        <v>27100</v>
      </c>
      <c r="T27" s="40">
        <v>28921</v>
      </c>
      <c r="U27" s="40">
        <v>30036</v>
      </c>
    </row>
    <row r="28" spans="1:21" s="39" customFormat="1" x14ac:dyDescent="0.25">
      <c r="A28" s="32">
        <v>19</v>
      </c>
      <c r="B28" s="39" t="s">
        <v>607</v>
      </c>
      <c r="C28" s="39" t="s">
        <v>606</v>
      </c>
      <c r="D28" s="40">
        <v>13259</v>
      </c>
      <c r="E28" s="40">
        <v>13188</v>
      </c>
      <c r="F28" s="40">
        <v>14990</v>
      </c>
      <c r="G28" s="40">
        <v>15940</v>
      </c>
      <c r="H28" s="40">
        <v>17800</v>
      </c>
      <c r="I28" s="40">
        <v>17366</v>
      </c>
      <c r="J28" s="40">
        <v>18694</v>
      </c>
      <c r="K28" s="40">
        <v>18186</v>
      </c>
      <c r="L28" s="40">
        <v>17374</v>
      </c>
      <c r="M28" s="40">
        <v>19343</v>
      </c>
      <c r="N28" s="40">
        <v>20978</v>
      </c>
      <c r="O28" s="40">
        <v>21931</v>
      </c>
      <c r="P28" s="40">
        <v>17766</v>
      </c>
      <c r="Q28" s="40">
        <v>18391</v>
      </c>
      <c r="R28" s="40">
        <v>20007</v>
      </c>
      <c r="S28" s="40">
        <v>20040</v>
      </c>
      <c r="T28" s="40">
        <v>20474</v>
      </c>
      <c r="U28" s="40">
        <v>21991</v>
      </c>
    </row>
    <row r="29" spans="1:21" s="33" customFormat="1" x14ac:dyDescent="0.25">
      <c r="A29" s="35">
        <v>20</v>
      </c>
      <c r="B29" s="33" t="s">
        <v>547</v>
      </c>
      <c r="C29" s="33" t="s">
        <v>546</v>
      </c>
      <c r="D29" s="34">
        <v>189555</v>
      </c>
      <c r="E29" s="34">
        <v>207846</v>
      </c>
      <c r="F29" s="34">
        <v>222817</v>
      </c>
      <c r="G29" s="34">
        <v>245070</v>
      </c>
      <c r="H29" s="34">
        <v>262986</v>
      </c>
      <c r="I29" s="34">
        <v>294444</v>
      </c>
      <c r="J29" s="34">
        <v>328647</v>
      </c>
      <c r="K29" s="34">
        <v>348641</v>
      </c>
      <c r="L29" s="34">
        <v>363804</v>
      </c>
      <c r="M29" s="34">
        <v>382169</v>
      </c>
      <c r="N29" s="34">
        <v>400376</v>
      </c>
      <c r="O29" s="34">
        <v>414249</v>
      </c>
      <c r="P29" s="34">
        <v>453744</v>
      </c>
      <c r="Q29" s="34">
        <v>463220</v>
      </c>
      <c r="R29" s="34">
        <v>465496</v>
      </c>
      <c r="S29" s="34">
        <v>474395</v>
      </c>
      <c r="T29" s="34">
        <v>486208</v>
      </c>
      <c r="U29" s="34">
        <v>501207</v>
      </c>
    </row>
    <row r="30" spans="1:21" s="8" customFormat="1" x14ac:dyDescent="0.25">
      <c r="A30" s="35">
        <v>21</v>
      </c>
      <c r="B30" s="8" t="s">
        <v>545</v>
      </c>
      <c r="C30" s="8" t="s">
        <v>1209</v>
      </c>
      <c r="D30" s="9" t="s">
        <v>242</v>
      </c>
      <c r="E30" s="9" t="s">
        <v>242</v>
      </c>
      <c r="F30" s="9" t="s">
        <v>242</v>
      </c>
      <c r="G30" s="9" t="s">
        <v>242</v>
      </c>
      <c r="H30" s="9" t="s">
        <v>242</v>
      </c>
      <c r="I30" s="9" t="s">
        <v>242</v>
      </c>
      <c r="J30" s="9" t="s">
        <v>242</v>
      </c>
      <c r="K30" s="9" t="s">
        <v>242</v>
      </c>
      <c r="L30" s="9" t="s">
        <v>242</v>
      </c>
      <c r="M30" s="9" t="s">
        <v>242</v>
      </c>
      <c r="N30" s="9" t="s">
        <v>242</v>
      </c>
      <c r="O30" s="9" t="s">
        <v>242</v>
      </c>
      <c r="P30" s="9" t="s">
        <v>242</v>
      </c>
      <c r="Q30" s="9" t="s">
        <v>242</v>
      </c>
      <c r="R30" s="9" t="s">
        <v>242</v>
      </c>
      <c r="S30" s="9" t="s">
        <v>242</v>
      </c>
      <c r="T30" s="9" t="s">
        <v>242</v>
      </c>
      <c r="U30" s="9" t="s">
        <v>242</v>
      </c>
    </row>
    <row r="31" spans="1:21" s="8" customFormat="1" x14ac:dyDescent="0.25">
      <c r="A31" s="33"/>
      <c r="B31" s="8" t="s">
        <v>605</v>
      </c>
      <c r="C31" s="8" t="s">
        <v>185</v>
      </c>
      <c r="D31" s="9"/>
      <c r="E31" s="9"/>
      <c r="F31" s="9"/>
      <c r="G31" s="9"/>
      <c r="H31" s="9"/>
      <c r="I31" s="9"/>
      <c r="J31" s="9"/>
      <c r="K31" s="9"/>
      <c r="L31" s="9"/>
      <c r="M31" s="9"/>
      <c r="N31" s="9"/>
      <c r="O31" s="9"/>
      <c r="P31" s="9"/>
      <c r="Q31" s="9"/>
      <c r="R31" s="9"/>
      <c r="S31" s="9"/>
      <c r="T31" s="9"/>
      <c r="U31" s="9"/>
    </row>
    <row r="32" spans="1:21" s="33" customFormat="1" x14ac:dyDescent="0.25">
      <c r="A32" s="35">
        <v>22</v>
      </c>
      <c r="B32" s="33" t="s">
        <v>543</v>
      </c>
      <c r="C32" s="33" t="s">
        <v>542</v>
      </c>
      <c r="D32" s="34">
        <v>588970</v>
      </c>
      <c r="E32" s="34">
        <v>628964</v>
      </c>
      <c r="F32" s="34">
        <v>685496</v>
      </c>
      <c r="G32" s="34">
        <v>734124</v>
      </c>
      <c r="H32" s="34">
        <v>779455</v>
      </c>
      <c r="I32" s="34">
        <v>844099</v>
      </c>
      <c r="J32" s="34">
        <v>908912</v>
      </c>
      <c r="K32" s="34">
        <v>966789</v>
      </c>
      <c r="L32" s="34">
        <v>997575</v>
      </c>
      <c r="M32" s="34">
        <v>1041424</v>
      </c>
      <c r="N32" s="34">
        <v>1075074</v>
      </c>
      <c r="O32" s="34">
        <v>1077473</v>
      </c>
      <c r="P32" s="34">
        <v>1114562</v>
      </c>
      <c r="Q32" s="34">
        <v>1141985</v>
      </c>
      <c r="R32" s="34">
        <v>1165299</v>
      </c>
      <c r="S32" s="34">
        <v>1199002</v>
      </c>
      <c r="T32" s="34">
        <v>1229795</v>
      </c>
      <c r="U32" s="34">
        <v>1270505</v>
      </c>
    </row>
    <row r="33" spans="1:21" s="39" customFormat="1" x14ac:dyDescent="0.25">
      <c r="A33" s="32">
        <v>23</v>
      </c>
      <c r="B33" s="39" t="s">
        <v>604</v>
      </c>
      <c r="C33" s="39" t="s">
        <v>540</v>
      </c>
      <c r="D33" s="40">
        <v>263501</v>
      </c>
      <c r="E33" s="40">
        <v>276458</v>
      </c>
      <c r="F33" s="40">
        <v>293101</v>
      </c>
      <c r="G33" s="40">
        <v>308942</v>
      </c>
      <c r="H33" s="40">
        <v>322257</v>
      </c>
      <c r="I33" s="40">
        <v>338261</v>
      </c>
      <c r="J33" s="40">
        <v>368028</v>
      </c>
      <c r="K33" s="40">
        <v>383528</v>
      </c>
      <c r="L33" s="40">
        <v>405204</v>
      </c>
      <c r="M33" s="40">
        <v>428757</v>
      </c>
      <c r="N33" s="40">
        <v>447487</v>
      </c>
      <c r="O33" s="40">
        <v>444164</v>
      </c>
      <c r="P33" s="40">
        <v>473344</v>
      </c>
      <c r="Q33" s="40">
        <v>474308</v>
      </c>
      <c r="R33" s="40">
        <v>479966</v>
      </c>
      <c r="S33" s="40">
        <v>487546</v>
      </c>
      <c r="T33" s="40">
        <v>496683</v>
      </c>
      <c r="U33" s="40">
        <v>511246</v>
      </c>
    </row>
    <row r="34" spans="1:21" s="39" customFormat="1" x14ac:dyDescent="0.25">
      <c r="A34" s="32">
        <v>24</v>
      </c>
      <c r="B34" s="39" t="s">
        <v>539</v>
      </c>
      <c r="C34" s="39" t="s">
        <v>102</v>
      </c>
      <c r="D34" s="40">
        <v>138159</v>
      </c>
      <c r="E34" s="40">
        <v>143775</v>
      </c>
      <c r="F34" s="40">
        <v>150910</v>
      </c>
      <c r="G34" s="40">
        <v>156696</v>
      </c>
      <c r="H34" s="40">
        <v>161266</v>
      </c>
      <c r="I34" s="40">
        <v>165039</v>
      </c>
      <c r="J34" s="40">
        <v>172570</v>
      </c>
      <c r="K34" s="40">
        <v>181373</v>
      </c>
      <c r="L34" s="40">
        <v>192918</v>
      </c>
      <c r="M34" s="40">
        <v>206291</v>
      </c>
      <c r="N34" s="40">
        <v>215274</v>
      </c>
      <c r="O34" s="40">
        <v>203240</v>
      </c>
      <c r="P34" s="40">
        <v>206838</v>
      </c>
      <c r="Q34" s="40">
        <v>206795</v>
      </c>
      <c r="R34" s="40">
        <v>212389</v>
      </c>
      <c r="S34" s="40">
        <v>218219</v>
      </c>
      <c r="T34" s="40">
        <v>224928</v>
      </c>
      <c r="U34" s="40">
        <v>232086</v>
      </c>
    </row>
    <row r="35" spans="1:21" s="39" customFormat="1" x14ac:dyDescent="0.25">
      <c r="A35" s="32">
        <v>25</v>
      </c>
      <c r="B35" s="39" t="s">
        <v>538</v>
      </c>
      <c r="C35" s="39" t="s">
        <v>586</v>
      </c>
      <c r="D35" s="40">
        <v>68495</v>
      </c>
      <c r="E35" s="40">
        <v>71545</v>
      </c>
      <c r="F35" s="40">
        <v>72459</v>
      </c>
      <c r="G35" s="40">
        <v>76256</v>
      </c>
      <c r="H35" s="40">
        <v>78153</v>
      </c>
      <c r="I35" s="40">
        <v>80354</v>
      </c>
      <c r="J35" s="40">
        <v>82700</v>
      </c>
      <c r="K35" s="40">
        <v>83483</v>
      </c>
      <c r="L35" s="40">
        <v>86218</v>
      </c>
      <c r="M35" s="40">
        <v>90395</v>
      </c>
      <c r="N35" s="40">
        <v>88686</v>
      </c>
      <c r="O35" s="40">
        <v>86734</v>
      </c>
      <c r="P35" s="40">
        <v>82574</v>
      </c>
      <c r="Q35" s="40">
        <v>78892</v>
      </c>
      <c r="R35" s="40">
        <v>77171</v>
      </c>
      <c r="S35" s="40">
        <v>74775</v>
      </c>
      <c r="T35" s="40">
        <v>74743</v>
      </c>
      <c r="U35" s="40">
        <v>74921</v>
      </c>
    </row>
    <row r="36" spans="1:21" s="39" customFormat="1" x14ac:dyDescent="0.25">
      <c r="A36" s="32">
        <v>26</v>
      </c>
      <c r="B36" s="39" t="s">
        <v>537</v>
      </c>
      <c r="C36" s="39" t="s">
        <v>585</v>
      </c>
      <c r="D36" s="40">
        <v>69664</v>
      </c>
      <c r="E36" s="40">
        <v>72230</v>
      </c>
      <c r="F36" s="40">
        <v>78451</v>
      </c>
      <c r="G36" s="40">
        <v>80440</v>
      </c>
      <c r="H36" s="40">
        <v>83113</v>
      </c>
      <c r="I36" s="40">
        <v>84685</v>
      </c>
      <c r="J36" s="40">
        <v>89870</v>
      </c>
      <c r="K36" s="40">
        <v>97890</v>
      </c>
      <c r="L36" s="40">
        <v>106700</v>
      </c>
      <c r="M36" s="40">
        <v>115896</v>
      </c>
      <c r="N36" s="40">
        <v>126588</v>
      </c>
      <c r="O36" s="40">
        <v>116506</v>
      </c>
      <c r="P36" s="40">
        <v>124264</v>
      </c>
      <c r="Q36" s="40">
        <v>127903</v>
      </c>
      <c r="R36" s="40">
        <v>135218</v>
      </c>
      <c r="S36" s="40">
        <v>143444</v>
      </c>
      <c r="T36" s="40">
        <v>150185</v>
      </c>
      <c r="U36" s="40">
        <v>157165</v>
      </c>
    </row>
    <row r="37" spans="1:21" s="39" customFormat="1" x14ac:dyDescent="0.25">
      <c r="A37" s="32">
        <v>27</v>
      </c>
      <c r="B37" s="39" t="s">
        <v>536</v>
      </c>
      <c r="C37" s="39" t="s">
        <v>103</v>
      </c>
      <c r="D37" s="40">
        <v>125342</v>
      </c>
      <c r="E37" s="40">
        <v>132683</v>
      </c>
      <c r="F37" s="40">
        <v>142191</v>
      </c>
      <c r="G37" s="40">
        <v>152246</v>
      </c>
      <c r="H37" s="40">
        <v>160991</v>
      </c>
      <c r="I37" s="40">
        <v>173222</v>
      </c>
      <c r="J37" s="40">
        <v>195458</v>
      </c>
      <c r="K37" s="40">
        <v>202155</v>
      </c>
      <c r="L37" s="40">
        <v>212286</v>
      </c>
      <c r="M37" s="40">
        <v>222466</v>
      </c>
      <c r="N37" s="40">
        <v>232213</v>
      </c>
      <c r="O37" s="40">
        <v>240924</v>
      </c>
      <c r="P37" s="40">
        <v>266506</v>
      </c>
      <c r="Q37" s="40">
        <v>267513</v>
      </c>
      <c r="R37" s="40">
        <v>267577</v>
      </c>
      <c r="S37" s="40">
        <v>269327</v>
      </c>
      <c r="T37" s="40">
        <v>271755</v>
      </c>
      <c r="U37" s="40">
        <v>279160</v>
      </c>
    </row>
    <row r="38" spans="1:21" s="39" customFormat="1" x14ac:dyDescent="0.25">
      <c r="A38" s="32">
        <v>28</v>
      </c>
      <c r="B38" s="39" t="s">
        <v>535</v>
      </c>
      <c r="C38" s="39" t="s">
        <v>534</v>
      </c>
      <c r="D38" s="40">
        <v>30575</v>
      </c>
      <c r="E38" s="40">
        <v>31486</v>
      </c>
      <c r="F38" s="40">
        <v>32665</v>
      </c>
      <c r="G38" s="40">
        <v>34376</v>
      </c>
      <c r="H38" s="40">
        <v>37281</v>
      </c>
      <c r="I38" s="40">
        <v>40201</v>
      </c>
      <c r="J38" s="40">
        <v>42002</v>
      </c>
      <c r="K38" s="40">
        <v>43910</v>
      </c>
      <c r="L38" s="40">
        <v>44732</v>
      </c>
      <c r="M38" s="40">
        <v>47243</v>
      </c>
      <c r="N38" s="40">
        <v>51669</v>
      </c>
      <c r="O38" s="40">
        <v>56304</v>
      </c>
      <c r="P38" s="40">
        <v>64513</v>
      </c>
      <c r="Q38" s="40">
        <v>66431</v>
      </c>
      <c r="R38" s="40">
        <v>67622</v>
      </c>
      <c r="S38" s="40">
        <v>67215</v>
      </c>
      <c r="T38" s="40">
        <v>67907</v>
      </c>
      <c r="U38" s="40">
        <v>69035</v>
      </c>
    </row>
    <row r="39" spans="1:21" s="39" customFormat="1" x14ac:dyDescent="0.25">
      <c r="A39" s="32">
        <v>29</v>
      </c>
      <c r="B39" s="39" t="s">
        <v>533</v>
      </c>
      <c r="C39" s="39" t="s">
        <v>532</v>
      </c>
      <c r="D39" s="40">
        <v>94767</v>
      </c>
      <c r="E39" s="40">
        <v>101197</v>
      </c>
      <c r="F39" s="40">
        <v>109526</v>
      </c>
      <c r="G39" s="40">
        <v>117870</v>
      </c>
      <c r="H39" s="40">
        <v>123710</v>
      </c>
      <c r="I39" s="40">
        <v>133021</v>
      </c>
      <c r="J39" s="40">
        <v>153456</v>
      </c>
      <c r="K39" s="40">
        <v>158245</v>
      </c>
      <c r="L39" s="40">
        <v>167554</v>
      </c>
      <c r="M39" s="40">
        <v>175223</v>
      </c>
      <c r="N39" s="40">
        <v>180544</v>
      </c>
      <c r="O39" s="40">
        <v>184620</v>
      </c>
      <c r="P39" s="40">
        <v>201993</v>
      </c>
      <c r="Q39" s="40">
        <v>201082</v>
      </c>
      <c r="R39" s="40">
        <v>199955</v>
      </c>
      <c r="S39" s="40">
        <v>202112</v>
      </c>
      <c r="T39" s="40">
        <v>203848</v>
      </c>
      <c r="U39" s="40">
        <v>210126</v>
      </c>
    </row>
    <row r="40" spans="1:21" s="39" customFormat="1" x14ac:dyDescent="0.25">
      <c r="A40" s="32">
        <v>30</v>
      </c>
      <c r="B40" s="39" t="s">
        <v>531</v>
      </c>
      <c r="C40" s="39" t="s">
        <v>530</v>
      </c>
      <c r="D40" s="40">
        <v>325471</v>
      </c>
      <c r="E40" s="40">
        <v>352508</v>
      </c>
      <c r="F40" s="40">
        <v>392395</v>
      </c>
      <c r="G40" s="40">
        <v>425182</v>
      </c>
      <c r="H40" s="40">
        <v>455320</v>
      </c>
      <c r="I40" s="40">
        <v>497651</v>
      </c>
      <c r="J40" s="40">
        <v>532144</v>
      </c>
      <c r="K40" s="40">
        <v>572413</v>
      </c>
      <c r="L40" s="40">
        <v>580946</v>
      </c>
      <c r="M40" s="40">
        <v>601170</v>
      </c>
      <c r="N40" s="40">
        <v>616342</v>
      </c>
      <c r="O40" s="40">
        <v>622551</v>
      </c>
      <c r="P40" s="40">
        <v>630066</v>
      </c>
      <c r="Q40" s="40">
        <v>656405</v>
      </c>
      <c r="R40" s="40">
        <v>674842</v>
      </c>
      <c r="S40" s="40">
        <v>703153</v>
      </c>
      <c r="T40" s="40">
        <v>725588</v>
      </c>
      <c r="U40" s="40">
        <v>752137</v>
      </c>
    </row>
    <row r="41" spans="1:21" s="39" customFormat="1" x14ac:dyDescent="0.25">
      <c r="A41" s="32">
        <v>31</v>
      </c>
      <c r="B41" s="39" t="s">
        <v>529</v>
      </c>
      <c r="C41" s="39" t="s">
        <v>109</v>
      </c>
      <c r="D41" s="40">
        <v>280232</v>
      </c>
      <c r="E41" s="40">
        <v>306409</v>
      </c>
      <c r="F41" s="40">
        <v>341562</v>
      </c>
      <c r="G41" s="40">
        <v>372044</v>
      </c>
      <c r="H41" s="40">
        <v>397313</v>
      </c>
      <c r="I41" s="40">
        <v>432432</v>
      </c>
      <c r="J41" s="40">
        <v>465844</v>
      </c>
      <c r="K41" s="40">
        <v>501026</v>
      </c>
      <c r="L41" s="40">
        <v>513333</v>
      </c>
      <c r="M41" s="40">
        <v>535287</v>
      </c>
      <c r="N41" s="40">
        <v>552381</v>
      </c>
      <c r="O41" s="40">
        <v>563731</v>
      </c>
      <c r="P41" s="40">
        <v>571664</v>
      </c>
      <c r="Q41" s="40">
        <v>595473</v>
      </c>
      <c r="R41" s="40">
        <v>609591</v>
      </c>
      <c r="S41" s="40">
        <v>634993</v>
      </c>
      <c r="T41" s="40">
        <v>654851</v>
      </c>
      <c r="U41" s="40">
        <v>680153</v>
      </c>
    </row>
    <row r="42" spans="1:21" s="39" customFormat="1" x14ac:dyDescent="0.25">
      <c r="A42" s="32">
        <v>32</v>
      </c>
      <c r="B42" s="39" t="s">
        <v>528</v>
      </c>
      <c r="C42" s="39" t="s">
        <v>527</v>
      </c>
      <c r="D42" s="40">
        <v>268790</v>
      </c>
      <c r="E42" s="40">
        <v>294846</v>
      </c>
      <c r="F42" s="40">
        <v>329199</v>
      </c>
      <c r="G42" s="40">
        <v>359000</v>
      </c>
      <c r="H42" s="40">
        <v>384997</v>
      </c>
      <c r="I42" s="40">
        <v>421004</v>
      </c>
      <c r="J42" s="40">
        <v>453249</v>
      </c>
      <c r="K42" s="40">
        <v>487848</v>
      </c>
      <c r="L42" s="40">
        <v>497339</v>
      </c>
      <c r="M42" s="40">
        <v>517581</v>
      </c>
      <c r="N42" s="40">
        <v>539450</v>
      </c>
      <c r="O42" s="40">
        <v>552658</v>
      </c>
      <c r="P42" s="40">
        <v>561198</v>
      </c>
      <c r="Q42" s="40">
        <v>584284</v>
      </c>
      <c r="R42" s="40">
        <v>597239</v>
      </c>
      <c r="S42" s="40">
        <v>623550</v>
      </c>
      <c r="T42" s="40">
        <v>642994</v>
      </c>
      <c r="U42" s="40">
        <v>668164</v>
      </c>
    </row>
    <row r="43" spans="1:21" s="39" customFormat="1" x14ac:dyDescent="0.25">
      <c r="A43" s="32">
        <v>33</v>
      </c>
      <c r="B43" s="39" t="s">
        <v>526</v>
      </c>
      <c r="C43" s="39" t="s">
        <v>525</v>
      </c>
      <c r="D43" s="40">
        <v>11442</v>
      </c>
      <c r="E43" s="40">
        <v>11563</v>
      </c>
      <c r="F43" s="40">
        <v>12363</v>
      </c>
      <c r="G43" s="40">
        <v>13044</v>
      </c>
      <c r="H43" s="40">
        <v>12316</v>
      </c>
      <c r="I43" s="40">
        <v>11428</v>
      </c>
      <c r="J43" s="40">
        <v>12595</v>
      </c>
      <c r="K43" s="40">
        <v>13178</v>
      </c>
      <c r="L43" s="40">
        <v>15994</v>
      </c>
      <c r="M43" s="40">
        <v>17706</v>
      </c>
      <c r="N43" s="40">
        <v>12931</v>
      </c>
      <c r="O43" s="40">
        <v>11073</v>
      </c>
      <c r="P43" s="40">
        <v>10466</v>
      </c>
      <c r="Q43" s="40">
        <v>11189</v>
      </c>
      <c r="R43" s="40">
        <v>12352</v>
      </c>
      <c r="S43" s="40">
        <v>11443</v>
      </c>
      <c r="T43" s="40">
        <v>11857</v>
      </c>
      <c r="U43" s="40">
        <v>11989</v>
      </c>
    </row>
    <row r="44" spans="1:21" s="39" customFormat="1" x14ac:dyDescent="0.25">
      <c r="A44" s="32">
        <v>34</v>
      </c>
      <c r="B44" s="39" t="s">
        <v>524</v>
      </c>
      <c r="C44" s="39" t="s">
        <v>107</v>
      </c>
      <c r="D44" s="40">
        <v>43335</v>
      </c>
      <c r="E44" s="40">
        <v>44516</v>
      </c>
      <c r="F44" s="40">
        <v>49570</v>
      </c>
      <c r="G44" s="40">
        <v>52194</v>
      </c>
      <c r="H44" s="40">
        <v>57231</v>
      </c>
      <c r="I44" s="40">
        <v>64350</v>
      </c>
      <c r="J44" s="40">
        <v>65546</v>
      </c>
      <c r="K44" s="40">
        <v>70921</v>
      </c>
      <c r="L44" s="40">
        <v>67010</v>
      </c>
      <c r="M44" s="40">
        <v>65345</v>
      </c>
      <c r="N44" s="40">
        <v>63159</v>
      </c>
      <c r="O44" s="40">
        <v>57854</v>
      </c>
      <c r="P44" s="40">
        <v>57534</v>
      </c>
      <c r="Q44" s="40">
        <v>60380</v>
      </c>
      <c r="R44" s="40">
        <v>64716</v>
      </c>
      <c r="S44" s="40">
        <v>67622</v>
      </c>
      <c r="T44" s="40">
        <v>70381</v>
      </c>
      <c r="U44" s="40">
        <v>71584</v>
      </c>
    </row>
    <row r="45" spans="1:21" s="39" customFormat="1" x14ac:dyDescent="0.25">
      <c r="A45" s="32">
        <v>35</v>
      </c>
      <c r="B45" s="39" t="s">
        <v>523</v>
      </c>
      <c r="C45" s="39" t="s">
        <v>522</v>
      </c>
      <c r="D45" s="40">
        <v>1905</v>
      </c>
      <c r="E45" s="40">
        <v>1584</v>
      </c>
      <c r="F45" s="40">
        <v>1264</v>
      </c>
      <c r="G45" s="40">
        <v>943</v>
      </c>
      <c r="H45" s="40">
        <v>776</v>
      </c>
      <c r="I45" s="40">
        <v>869</v>
      </c>
      <c r="J45" s="40">
        <v>755</v>
      </c>
      <c r="K45" s="40">
        <v>466</v>
      </c>
      <c r="L45" s="40">
        <v>603</v>
      </c>
      <c r="M45" s="40">
        <v>538</v>
      </c>
      <c r="N45" s="40">
        <v>802</v>
      </c>
      <c r="O45" s="40">
        <v>966</v>
      </c>
      <c r="P45" s="40">
        <v>868</v>
      </c>
      <c r="Q45" s="40">
        <v>553</v>
      </c>
      <c r="R45" s="40">
        <v>535</v>
      </c>
      <c r="S45" s="40">
        <v>538</v>
      </c>
      <c r="T45" s="40">
        <v>355</v>
      </c>
      <c r="U45" s="40">
        <v>400</v>
      </c>
    </row>
    <row r="46" spans="1:21" s="39" customFormat="1" x14ac:dyDescent="0.25">
      <c r="A46" s="32">
        <v>36</v>
      </c>
      <c r="B46" s="39" t="s">
        <v>603</v>
      </c>
      <c r="C46" s="39" t="s">
        <v>602</v>
      </c>
      <c r="D46" s="40">
        <v>0</v>
      </c>
      <c r="E46" s="40">
        <v>0</v>
      </c>
      <c r="F46" s="40">
        <v>0</v>
      </c>
      <c r="G46" s="40">
        <v>0</v>
      </c>
      <c r="H46" s="40">
        <v>1877</v>
      </c>
      <c r="I46" s="40">
        <v>8186</v>
      </c>
      <c r="J46" s="40">
        <v>8740</v>
      </c>
      <c r="K46" s="40">
        <v>10848</v>
      </c>
      <c r="L46" s="40">
        <v>11426</v>
      </c>
      <c r="M46" s="40">
        <v>11498</v>
      </c>
      <c r="N46" s="40">
        <v>11245</v>
      </c>
      <c r="O46" s="40">
        <v>10757</v>
      </c>
      <c r="P46" s="40">
        <v>11152</v>
      </c>
      <c r="Q46" s="40">
        <v>11273</v>
      </c>
      <c r="R46" s="40">
        <v>10491</v>
      </c>
      <c r="S46" s="40">
        <v>8303</v>
      </c>
      <c r="T46" s="40">
        <v>7525</v>
      </c>
      <c r="U46" s="40">
        <v>7122</v>
      </c>
    </row>
    <row r="47" spans="1:21" s="8" customFormat="1" x14ac:dyDescent="0.25">
      <c r="A47" s="33"/>
      <c r="B47" s="8" t="s">
        <v>186</v>
      </c>
      <c r="C47" s="8" t="s">
        <v>185</v>
      </c>
      <c r="D47" s="9"/>
      <c r="E47" s="9"/>
      <c r="F47" s="9"/>
      <c r="G47" s="9"/>
      <c r="H47" s="9"/>
      <c r="I47" s="9"/>
      <c r="J47" s="9"/>
      <c r="K47" s="9"/>
      <c r="L47" s="9"/>
      <c r="M47" s="9"/>
      <c r="N47" s="9"/>
      <c r="O47" s="9"/>
      <c r="P47" s="9"/>
      <c r="Q47" s="9"/>
      <c r="R47" s="9"/>
      <c r="S47" s="9"/>
      <c r="T47" s="9"/>
      <c r="U47" s="9"/>
    </row>
    <row r="48" spans="1:21" s="33" customFormat="1" x14ac:dyDescent="0.25">
      <c r="A48" s="35">
        <v>37</v>
      </c>
      <c r="B48" s="33" t="s">
        <v>521</v>
      </c>
      <c r="C48" s="33" t="s">
        <v>520</v>
      </c>
      <c r="D48" s="34">
        <v>813948</v>
      </c>
      <c r="E48" s="34">
        <v>899695</v>
      </c>
      <c r="F48" s="34">
        <v>978997</v>
      </c>
      <c r="G48" s="34">
        <v>1019368</v>
      </c>
      <c r="H48" s="34">
        <v>1070948</v>
      </c>
      <c r="I48" s="34">
        <v>1136217</v>
      </c>
      <c r="J48" s="34">
        <v>1229299</v>
      </c>
      <c r="K48" s="34">
        <v>1312860</v>
      </c>
      <c r="L48" s="34">
        <v>1411142</v>
      </c>
      <c r="M48" s="34">
        <v>1518015</v>
      </c>
      <c r="N48" s="34">
        <v>1553558</v>
      </c>
      <c r="O48" s="34">
        <v>1574330</v>
      </c>
      <c r="P48" s="34">
        <v>1672277</v>
      </c>
      <c r="Q48" s="34">
        <v>1748825</v>
      </c>
      <c r="R48" s="34">
        <v>1879412</v>
      </c>
      <c r="S48" s="34">
        <v>2029066</v>
      </c>
      <c r="T48" s="34">
        <v>2116943</v>
      </c>
      <c r="U48" s="34">
        <v>2254375</v>
      </c>
    </row>
    <row r="49" spans="1:21" s="39" customFormat="1" x14ac:dyDescent="0.25">
      <c r="A49" s="32">
        <v>38</v>
      </c>
      <c r="B49" s="39" t="s">
        <v>601</v>
      </c>
      <c r="C49" s="39" t="s">
        <v>1739</v>
      </c>
      <c r="D49" s="40">
        <v>447093</v>
      </c>
      <c r="E49" s="40">
        <v>501290</v>
      </c>
      <c r="F49" s="40">
        <v>542893</v>
      </c>
      <c r="G49" s="40">
        <v>525064</v>
      </c>
      <c r="H49" s="40">
        <v>541609</v>
      </c>
      <c r="I49" s="40">
        <v>541948</v>
      </c>
      <c r="J49" s="40">
        <v>590760</v>
      </c>
      <c r="K49" s="40">
        <v>628527</v>
      </c>
      <c r="L49" s="40">
        <v>706902</v>
      </c>
      <c r="M49" s="40">
        <v>772861</v>
      </c>
      <c r="N49" s="40">
        <v>766448</v>
      </c>
      <c r="O49" s="40">
        <v>762201</v>
      </c>
      <c r="P49" s="40">
        <v>831748</v>
      </c>
      <c r="Q49" s="40">
        <v>864692</v>
      </c>
      <c r="R49" s="40">
        <v>945533</v>
      </c>
      <c r="S49" s="40">
        <v>1052208</v>
      </c>
      <c r="T49" s="40">
        <v>1122359</v>
      </c>
      <c r="U49" s="40">
        <v>1208997</v>
      </c>
    </row>
    <row r="50" spans="1:21" s="39" customFormat="1" x14ac:dyDescent="0.25">
      <c r="A50" s="32">
        <v>39</v>
      </c>
      <c r="B50" s="39" t="s">
        <v>518</v>
      </c>
      <c r="C50" s="39" t="s">
        <v>517</v>
      </c>
      <c r="D50" s="40">
        <v>366855</v>
      </c>
      <c r="E50" s="40">
        <v>398405</v>
      </c>
      <c r="F50" s="40">
        <v>436104</v>
      </c>
      <c r="G50" s="40">
        <v>494304</v>
      </c>
      <c r="H50" s="40">
        <v>528333</v>
      </c>
      <c r="I50" s="40">
        <v>589275</v>
      </c>
      <c r="J50" s="40">
        <v>633076</v>
      </c>
      <c r="K50" s="40">
        <v>677720</v>
      </c>
      <c r="L50" s="40">
        <v>697630</v>
      </c>
      <c r="M50" s="40">
        <v>737422</v>
      </c>
      <c r="N50" s="40">
        <v>779125</v>
      </c>
      <c r="O50" s="40">
        <v>803742</v>
      </c>
      <c r="P50" s="40">
        <v>832176</v>
      </c>
      <c r="Q50" s="40">
        <v>875384</v>
      </c>
      <c r="R50" s="40">
        <v>925464</v>
      </c>
      <c r="S50" s="40">
        <v>968088</v>
      </c>
      <c r="T50" s="40">
        <v>985297</v>
      </c>
      <c r="U50" s="40">
        <v>1035410</v>
      </c>
    </row>
    <row r="51" spans="1:21" s="39" customFormat="1" x14ac:dyDescent="0.25">
      <c r="A51" s="32">
        <v>40</v>
      </c>
      <c r="B51" s="39" t="s">
        <v>516</v>
      </c>
      <c r="C51" s="39" t="s">
        <v>515</v>
      </c>
      <c r="D51" s="40">
        <v>330893</v>
      </c>
      <c r="E51" s="40">
        <v>360154</v>
      </c>
      <c r="F51" s="40">
        <v>396983</v>
      </c>
      <c r="G51" s="40">
        <v>453742</v>
      </c>
      <c r="H51" s="40">
        <v>487659</v>
      </c>
      <c r="I51" s="40">
        <v>547369</v>
      </c>
      <c r="J51" s="40">
        <v>590493</v>
      </c>
      <c r="K51" s="40">
        <v>634107</v>
      </c>
      <c r="L51" s="40">
        <v>655715</v>
      </c>
      <c r="M51" s="40">
        <v>693811</v>
      </c>
      <c r="N51" s="40">
        <v>733664</v>
      </c>
      <c r="O51" s="40">
        <v>757956</v>
      </c>
      <c r="P51" s="40">
        <v>786737</v>
      </c>
      <c r="Q51" s="40">
        <v>830438</v>
      </c>
      <c r="R51" s="40">
        <v>875576</v>
      </c>
      <c r="S51" s="40">
        <v>917435</v>
      </c>
      <c r="T51" s="40">
        <v>932782</v>
      </c>
      <c r="U51" s="40">
        <v>981961</v>
      </c>
    </row>
    <row r="52" spans="1:21" s="39" customFormat="1" x14ac:dyDescent="0.25">
      <c r="A52" s="32">
        <v>41</v>
      </c>
      <c r="B52" s="39" t="s">
        <v>514</v>
      </c>
      <c r="C52" s="39" t="s">
        <v>513</v>
      </c>
      <c r="D52" s="40">
        <v>312625</v>
      </c>
      <c r="E52" s="40">
        <v>340010</v>
      </c>
      <c r="F52" s="40">
        <v>379965</v>
      </c>
      <c r="G52" s="40">
        <v>436877</v>
      </c>
      <c r="H52" s="40">
        <v>469881</v>
      </c>
      <c r="I52" s="40">
        <v>528918</v>
      </c>
      <c r="J52" s="40">
        <v>572722</v>
      </c>
      <c r="K52" s="40">
        <v>614608</v>
      </c>
      <c r="L52" s="40">
        <v>635689</v>
      </c>
      <c r="M52" s="40">
        <v>673874</v>
      </c>
      <c r="N52" s="40">
        <v>713445</v>
      </c>
      <c r="O52" s="40">
        <v>733658</v>
      </c>
      <c r="P52" s="40">
        <v>764900</v>
      </c>
      <c r="Q52" s="40">
        <v>808500</v>
      </c>
      <c r="R52" s="40">
        <v>857000</v>
      </c>
      <c r="S52" s="40">
        <v>898302</v>
      </c>
      <c r="T52" s="40">
        <v>913439</v>
      </c>
      <c r="U52" s="40">
        <v>962301</v>
      </c>
    </row>
    <row r="53" spans="1:21" s="39" customFormat="1" x14ac:dyDescent="0.25">
      <c r="A53" s="32">
        <v>42</v>
      </c>
      <c r="B53" s="39" t="s">
        <v>512</v>
      </c>
      <c r="C53" s="39" t="s">
        <v>511</v>
      </c>
      <c r="D53" s="40">
        <v>18268</v>
      </c>
      <c r="E53" s="40">
        <v>20144</v>
      </c>
      <c r="F53" s="40">
        <v>17018</v>
      </c>
      <c r="G53" s="40">
        <v>16865</v>
      </c>
      <c r="H53" s="40">
        <v>17778</v>
      </c>
      <c r="I53" s="40">
        <v>18451</v>
      </c>
      <c r="J53" s="40">
        <v>17771</v>
      </c>
      <c r="K53" s="40">
        <v>19499</v>
      </c>
      <c r="L53" s="40">
        <v>20026</v>
      </c>
      <c r="M53" s="40">
        <v>19937</v>
      </c>
      <c r="N53" s="40">
        <v>20219</v>
      </c>
      <c r="O53" s="40">
        <v>24298</v>
      </c>
      <c r="P53" s="40">
        <v>21837</v>
      </c>
      <c r="Q53" s="40">
        <v>21938</v>
      </c>
      <c r="R53" s="40">
        <v>18576</v>
      </c>
      <c r="S53" s="40">
        <v>19133</v>
      </c>
      <c r="T53" s="40">
        <v>19343</v>
      </c>
      <c r="U53" s="40">
        <v>19660</v>
      </c>
    </row>
    <row r="54" spans="1:21" s="39" customFormat="1" x14ac:dyDescent="0.25">
      <c r="A54" s="32">
        <v>43</v>
      </c>
      <c r="B54" s="39" t="s">
        <v>455</v>
      </c>
      <c r="C54" s="39" t="s">
        <v>108</v>
      </c>
      <c r="D54" s="40">
        <v>33933</v>
      </c>
      <c r="E54" s="40">
        <v>36368</v>
      </c>
      <c r="F54" s="40">
        <v>37355</v>
      </c>
      <c r="G54" s="40">
        <v>39744</v>
      </c>
      <c r="H54" s="40">
        <v>40005</v>
      </c>
      <c r="I54" s="40">
        <v>41112</v>
      </c>
      <c r="J54" s="40">
        <v>41747</v>
      </c>
      <c r="K54" s="40">
        <v>42749</v>
      </c>
      <c r="L54" s="40">
        <v>41071</v>
      </c>
      <c r="M54" s="40">
        <v>42892</v>
      </c>
      <c r="N54" s="40">
        <v>44651</v>
      </c>
      <c r="O54" s="40">
        <v>45011</v>
      </c>
      <c r="P54" s="40">
        <v>44718</v>
      </c>
      <c r="Q54" s="40">
        <v>44427</v>
      </c>
      <c r="R54" s="40">
        <v>49289</v>
      </c>
      <c r="S54" s="40">
        <v>50115</v>
      </c>
      <c r="T54" s="40">
        <v>52160</v>
      </c>
      <c r="U54" s="40">
        <v>53051</v>
      </c>
    </row>
    <row r="55" spans="1:21" s="39" customFormat="1" x14ac:dyDescent="0.25">
      <c r="A55" s="32">
        <v>44</v>
      </c>
      <c r="B55" s="39" t="s">
        <v>510</v>
      </c>
      <c r="C55" s="39" t="s">
        <v>509</v>
      </c>
      <c r="D55" s="40">
        <v>2029</v>
      </c>
      <c r="E55" s="40">
        <v>1883</v>
      </c>
      <c r="F55" s="40">
        <v>1766</v>
      </c>
      <c r="G55" s="40">
        <v>818</v>
      </c>
      <c r="H55" s="40">
        <v>669</v>
      </c>
      <c r="I55" s="40">
        <v>794</v>
      </c>
      <c r="J55" s="40">
        <v>836</v>
      </c>
      <c r="K55" s="40">
        <v>864</v>
      </c>
      <c r="L55" s="40">
        <v>844</v>
      </c>
      <c r="M55" s="40">
        <v>719</v>
      </c>
      <c r="N55" s="40">
        <v>810</v>
      </c>
      <c r="O55" s="40">
        <v>775</v>
      </c>
      <c r="P55" s="40">
        <v>721</v>
      </c>
      <c r="Q55" s="40">
        <v>519</v>
      </c>
      <c r="R55" s="40">
        <v>599</v>
      </c>
      <c r="S55" s="40">
        <v>538</v>
      </c>
      <c r="T55" s="40">
        <v>355</v>
      </c>
      <c r="U55" s="40">
        <v>398</v>
      </c>
    </row>
    <row r="56" spans="1:21" s="39" customFormat="1" x14ac:dyDescent="0.25">
      <c r="A56" s="32">
        <v>45</v>
      </c>
      <c r="B56" s="39" t="s">
        <v>600</v>
      </c>
      <c r="C56" s="39" t="s">
        <v>599</v>
      </c>
      <c r="D56" s="40" t="s">
        <v>242</v>
      </c>
      <c r="E56" s="40" t="s">
        <v>242</v>
      </c>
      <c r="F56" s="40" t="s">
        <v>242</v>
      </c>
      <c r="G56" s="40" t="s">
        <v>242</v>
      </c>
      <c r="H56" s="40">
        <v>1006</v>
      </c>
      <c r="I56" s="40">
        <v>4994</v>
      </c>
      <c r="J56" s="40">
        <v>5463</v>
      </c>
      <c r="K56" s="40">
        <v>6613</v>
      </c>
      <c r="L56" s="40">
        <v>6610</v>
      </c>
      <c r="M56" s="40">
        <v>7732</v>
      </c>
      <c r="N56" s="40">
        <v>7985</v>
      </c>
      <c r="O56" s="40">
        <v>8387</v>
      </c>
      <c r="P56" s="40">
        <v>8353</v>
      </c>
      <c r="Q56" s="40">
        <v>8749</v>
      </c>
      <c r="R56" s="40">
        <v>8415</v>
      </c>
      <c r="S56" s="40">
        <v>8770</v>
      </c>
      <c r="T56" s="40">
        <v>9287</v>
      </c>
      <c r="U56" s="40">
        <v>9968</v>
      </c>
    </row>
    <row r="57" spans="1:21" x14ac:dyDescent="0.25">
      <c r="D57" s="31"/>
      <c r="E57" s="31"/>
      <c r="F57" s="31"/>
      <c r="G57" s="31"/>
      <c r="H57" s="31"/>
      <c r="I57" s="31"/>
      <c r="J57" s="31"/>
      <c r="K57" s="31"/>
      <c r="L57" s="31"/>
      <c r="M57" s="31"/>
      <c r="N57" s="31"/>
      <c r="O57" s="31"/>
      <c r="P57" s="31"/>
      <c r="Q57" s="31"/>
      <c r="R57" s="31"/>
      <c r="S57" s="31"/>
      <c r="T57" s="31"/>
      <c r="U57" s="31"/>
    </row>
    <row r="58" spans="1:21" x14ac:dyDescent="0.25">
      <c r="A58" t="s">
        <v>1820</v>
      </c>
      <c r="D58" s="31"/>
      <c r="E58" s="31"/>
      <c r="F58" s="31"/>
      <c r="G58" s="31"/>
      <c r="H58" s="31"/>
      <c r="I58" s="31"/>
      <c r="J58" s="31"/>
      <c r="K58" s="31"/>
      <c r="L58" s="31"/>
      <c r="M58" s="31"/>
      <c r="N58" s="31"/>
      <c r="O58" s="31"/>
      <c r="P58" s="31"/>
      <c r="Q58" s="31"/>
      <c r="R58" s="31"/>
      <c r="S58" s="31"/>
      <c r="T58" s="31"/>
      <c r="U58" s="31"/>
    </row>
    <row r="59" spans="1:21" x14ac:dyDescent="0.25">
      <c r="A59" t="s">
        <v>1821</v>
      </c>
      <c r="D59" s="31"/>
      <c r="E59" s="31"/>
      <c r="F59" s="31"/>
      <c r="G59" s="31"/>
      <c r="H59" s="31"/>
      <c r="I59" s="31"/>
      <c r="J59" s="31"/>
      <c r="K59" s="31"/>
      <c r="L59" s="31"/>
      <c r="M59" s="31"/>
      <c r="N59" s="31"/>
      <c r="O59" s="31"/>
      <c r="P59" s="31"/>
      <c r="Q59" s="31"/>
      <c r="R59" s="31"/>
      <c r="S59" s="31"/>
      <c r="T59" s="31"/>
      <c r="U59" s="31"/>
    </row>
    <row r="60" spans="1:21" x14ac:dyDescent="0.25">
      <c r="A60" t="s">
        <v>1822</v>
      </c>
      <c r="D60" s="31"/>
      <c r="E60" s="31"/>
      <c r="F60" s="31"/>
      <c r="G60" s="31"/>
      <c r="H60" s="31"/>
      <c r="I60" s="31"/>
      <c r="J60" s="31"/>
      <c r="K60" s="31"/>
      <c r="L60" s="31"/>
      <c r="M60" s="31"/>
      <c r="N60" s="31"/>
      <c r="O60" s="31"/>
      <c r="P60" s="31"/>
      <c r="Q60" s="31"/>
      <c r="R60" s="31"/>
      <c r="S60" s="31"/>
      <c r="T60" s="31"/>
      <c r="U60" s="31"/>
    </row>
    <row r="61" spans="1:21" x14ac:dyDescent="0.25">
      <c r="A61" t="s">
        <v>1806</v>
      </c>
      <c r="D61" s="31"/>
      <c r="E61" s="31"/>
      <c r="F61" s="31"/>
      <c r="G61" s="31"/>
      <c r="H61" s="31"/>
      <c r="I61" s="31"/>
      <c r="J61" s="31"/>
      <c r="K61" s="31"/>
      <c r="L61" s="31"/>
      <c r="M61" s="31"/>
      <c r="N61" s="31"/>
      <c r="O61" s="31"/>
      <c r="P61" s="31"/>
      <c r="Q61" s="31"/>
      <c r="R61" s="31"/>
      <c r="S61" s="31"/>
      <c r="T61" s="31"/>
      <c r="U61" s="31"/>
    </row>
    <row r="62" spans="1:21" x14ac:dyDescent="0.25">
      <c r="A62" t="s">
        <v>598</v>
      </c>
      <c r="D62" s="31"/>
      <c r="E62" s="31"/>
      <c r="F62" s="31"/>
      <c r="G62" s="31"/>
      <c r="H62" s="31"/>
      <c r="I62" s="31"/>
      <c r="J62" s="31"/>
      <c r="K62" s="31"/>
      <c r="L62" s="31"/>
      <c r="M62" s="31"/>
      <c r="N62" s="31"/>
      <c r="O62" s="31"/>
      <c r="P62" s="31"/>
      <c r="Q62" s="31"/>
      <c r="R62" s="31"/>
      <c r="S62" s="31"/>
      <c r="T62" s="31"/>
      <c r="U62" s="31"/>
    </row>
    <row r="63" spans="1:21" x14ac:dyDescent="0.25">
      <c r="A63" t="s">
        <v>1823</v>
      </c>
      <c r="D63" s="31"/>
      <c r="E63" s="31"/>
      <c r="F63" s="31"/>
      <c r="G63" s="31"/>
      <c r="H63" s="31"/>
      <c r="I63" s="31"/>
      <c r="J63" s="31"/>
      <c r="K63" s="31"/>
      <c r="L63" s="31"/>
      <c r="M63" s="31"/>
      <c r="N63" s="31"/>
      <c r="O63" s="31"/>
      <c r="P63" s="31"/>
      <c r="Q63" s="31"/>
      <c r="R63" s="31"/>
      <c r="S63" s="31"/>
      <c r="T63" s="31"/>
      <c r="U63" s="31"/>
    </row>
    <row r="64" spans="1:21" x14ac:dyDescent="0.25">
      <c r="A64" t="s">
        <v>1824</v>
      </c>
      <c r="D64" s="31"/>
      <c r="E64" s="31"/>
      <c r="F64" s="31"/>
      <c r="G64" s="31"/>
      <c r="H64" s="31"/>
      <c r="I64" s="31"/>
      <c r="J64" s="31"/>
      <c r="K64" s="31"/>
      <c r="L64" s="31"/>
      <c r="M64" s="31"/>
      <c r="N64" s="31"/>
      <c r="O64" s="31"/>
      <c r="P64" s="31"/>
      <c r="Q64" s="31"/>
      <c r="R64" s="31"/>
      <c r="S64" s="31"/>
      <c r="T64" s="31"/>
      <c r="U64" s="31"/>
    </row>
  </sheetData>
  <pageMargins left="0.7" right="0.7" top="0.75" bottom="0.75" header="0.3" footer="0.3"/>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CP67"/>
  <sheetViews>
    <sheetView workbookViewId="0">
      <pane xSplit="3" ySplit="8" topLeftCell="BW9" activePane="bottomRight" state="frozen"/>
      <selection pane="topRight"/>
      <selection pane="bottomLeft"/>
      <selection pane="bottomRight" activeCell="CM9" sqref="CM9"/>
    </sheetView>
  </sheetViews>
  <sheetFormatPr defaultColWidth="8.85546875" defaultRowHeight="15" x14ac:dyDescent="0.25"/>
  <cols>
    <col min="1" max="1" width="5.7109375" customWidth="1"/>
    <col min="2" max="2" width="50.7109375" customWidth="1"/>
    <col min="3" max="3" width="13.7109375" customWidth="1"/>
    <col min="4" max="88" width="11.7109375" customWidth="1"/>
    <col min="89" max="90" width="10.7109375" bestFit="1" customWidth="1"/>
  </cols>
  <sheetData>
    <row r="1" spans="1:94" x14ac:dyDescent="0.25">
      <c r="A1" s="38" t="s">
        <v>632</v>
      </c>
    </row>
    <row r="2" spans="1:94" x14ac:dyDescent="0.25">
      <c r="A2" t="s">
        <v>582</v>
      </c>
    </row>
    <row r="3" spans="1:94" x14ac:dyDescent="0.25">
      <c r="A3" t="s">
        <v>1818</v>
      </c>
    </row>
    <row r="4" spans="1:94" x14ac:dyDescent="0.25">
      <c r="A4" t="s">
        <v>238</v>
      </c>
    </row>
    <row r="5" spans="1:94" x14ac:dyDescent="0.25">
      <c r="A5" t="s">
        <v>1767</v>
      </c>
    </row>
    <row r="6" spans="1:94" x14ac:dyDescent="0.25">
      <c r="A6" t="s">
        <v>1819</v>
      </c>
    </row>
    <row r="8" spans="1:94" s="36" customFormat="1" x14ac:dyDescent="0.25">
      <c r="A8" s="36" t="s">
        <v>235</v>
      </c>
      <c r="D8" s="37">
        <f t="shared" ref="D8" si="0">E8-1</f>
        <v>1929</v>
      </c>
      <c r="E8" s="37">
        <f t="shared" ref="E8" si="1">F8-1</f>
        <v>1930</v>
      </c>
      <c r="F8" s="37">
        <f t="shared" ref="F8" si="2">G8-1</f>
        <v>1931</v>
      </c>
      <c r="G8" s="37">
        <f t="shared" ref="G8" si="3">H8-1</f>
        <v>1932</v>
      </c>
      <c r="H8" s="37">
        <f t="shared" ref="H8" si="4">I8-1</f>
        <v>1933</v>
      </c>
      <c r="I8" s="37">
        <f t="shared" ref="I8" si="5">J8-1</f>
        <v>1934</v>
      </c>
      <c r="J8" s="37">
        <f t="shared" ref="J8" si="6">K8-1</f>
        <v>1935</v>
      </c>
      <c r="K8" s="37">
        <f t="shared" ref="K8" si="7">L8-1</f>
        <v>1936</v>
      </c>
      <c r="L8" s="37">
        <f t="shared" ref="L8" si="8">M8-1</f>
        <v>1937</v>
      </c>
      <c r="M8" s="37">
        <f t="shared" ref="M8" si="9">N8-1</f>
        <v>1938</v>
      </c>
      <c r="N8" s="37">
        <f t="shared" ref="N8" si="10">O8-1</f>
        <v>1939</v>
      </c>
      <c r="O8" s="37">
        <f t="shared" ref="O8" si="11">P8-1</f>
        <v>1940</v>
      </c>
      <c r="P8" s="37">
        <f t="shared" ref="P8" si="12">Q8-1</f>
        <v>1941</v>
      </c>
      <c r="Q8" s="37">
        <f t="shared" ref="Q8" si="13">R8-1</f>
        <v>1942</v>
      </c>
      <c r="R8" s="37">
        <f t="shared" ref="R8" si="14">S8-1</f>
        <v>1943</v>
      </c>
      <c r="S8" s="37">
        <f t="shared" ref="S8" si="15">T8-1</f>
        <v>1944</v>
      </c>
      <c r="T8" s="37">
        <f t="shared" ref="T8" si="16">U8-1</f>
        <v>1945</v>
      </c>
      <c r="U8" s="37">
        <f t="shared" ref="U8" si="17">V8-1</f>
        <v>1946</v>
      </c>
      <c r="V8" s="37">
        <f t="shared" ref="V8" si="18">W8-1</f>
        <v>1947</v>
      </c>
      <c r="W8" s="37">
        <f t="shared" ref="W8" si="19">X8-1</f>
        <v>1948</v>
      </c>
      <c r="X8" s="37">
        <f t="shared" ref="X8" si="20">Y8-1</f>
        <v>1949</v>
      </c>
      <c r="Y8" s="37">
        <f t="shared" ref="Y8" si="21">Z8-1</f>
        <v>1950</v>
      </c>
      <c r="Z8" s="37">
        <f t="shared" ref="Z8" si="22">AA8-1</f>
        <v>1951</v>
      </c>
      <c r="AA8" s="37">
        <f t="shared" ref="AA8" si="23">AB8-1</f>
        <v>1952</v>
      </c>
      <c r="AB8" s="37">
        <f t="shared" ref="AB8" si="24">AC8-1</f>
        <v>1953</v>
      </c>
      <c r="AC8" s="37">
        <f t="shared" ref="AC8" si="25">AD8-1</f>
        <v>1954</v>
      </c>
      <c r="AD8" s="37">
        <f t="shared" ref="AD8" si="26">AE8-1</f>
        <v>1955</v>
      </c>
      <c r="AE8" s="37">
        <f t="shared" ref="AE8" si="27">AF8-1</f>
        <v>1956</v>
      </c>
      <c r="AF8" s="37">
        <f t="shared" ref="AF8" si="28">AG8-1</f>
        <v>1957</v>
      </c>
      <c r="AG8" s="37">
        <f t="shared" ref="AG8" si="29">AH8-1</f>
        <v>1958</v>
      </c>
      <c r="AH8" s="37">
        <f t="shared" ref="AH8" si="30">AI8-1</f>
        <v>1959</v>
      </c>
      <c r="AI8" s="37">
        <f t="shared" ref="AI8" si="31">AJ8-1</f>
        <v>1960</v>
      </c>
      <c r="AJ8" s="37">
        <f t="shared" ref="AJ8" si="32">AK8-1</f>
        <v>1961</v>
      </c>
      <c r="AK8" s="37">
        <f t="shared" ref="AK8" si="33">AL8-1</f>
        <v>1962</v>
      </c>
      <c r="AL8" s="37">
        <f t="shared" ref="AL8" si="34">AM8-1</f>
        <v>1963</v>
      </c>
      <c r="AM8" s="37">
        <f t="shared" ref="AM8" si="35">AN8-1</f>
        <v>1964</v>
      </c>
      <c r="AN8" s="37">
        <f t="shared" ref="AN8" si="36">AO8-1</f>
        <v>1965</v>
      </c>
      <c r="AO8" s="37">
        <f t="shared" ref="AO8" si="37">AP8-1</f>
        <v>1966</v>
      </c>
      <c r="AP8" s="37">
        <f t="shared" ref="AP8" si="38">AQ8-1</f>
        <v>1967</v>
      </c>
      <c r="AQ8" s="37">
        <f t="shared" ref="AQ8" si="39">AR8-1</f>
        <v>1968</v>
      </c>
      <c r="AR8" s="37">
        <f t="shared" ref="AR8" si="40">AS8-1</f>
        <v>1969</v>
      </c>
      <c r="AS8" s="37">
        <f t="shared" ref="AS8" si="41">AT8-1</f>
        <v>1970</v>
      </c>
      <c r="AT8" s="37">
        <f t="shared" ref="AT8" si="42">AU8-1</f>
        <v>1971</v>
      </c>
      <c r="AU8" s="37">
        <f t="shared" ref="AU8" si="43">AV8-1</f>
        <v>1972</v>
      </c>
      <c r="AV8" s="37">
        <f t="shared" ref="AV8" si="44">AW8-1</f>
        <v>1973</v>
      </c>
      <c r="AW8" s="37">
        <f t="shared" ref="AW8" si="45">AX8-1</f>
        <v>1974</v>
      </c>
      <c r="AX8" s="37">
        <f t="shared" ref="AX8" si="46">AY8-1</f>
        <v>1975</v>
      </c>
      <c r="AY8" s="37">
        <f t="shared" ref="AY8" si="47">AZ8-1</f>
        <v>1976</v>
      </c>
      <c r="AZ8" s="37">
        <f t="shared" ref="AZ8" si="48">BA8-1</f>
        <v>1977</v>
      </c>
      <c r="BA8" s="37">
        <f t="shared" ref="BA8" si="49">BB8-1</f>
        <v>1978</v>
      </c>
      <c r="BB8" s="37">
        <f t="shared" ref="BB8" si="50">BC8-1</f>
        <v>1979</v>
      </c>
      <c r="BC8" s="37">
        <f t="shared" ref="BC8" si="51">BD8-1</f>
        <v>1980</v>
      </c>
      <c r="BD8" s="37">
        <f t="shared" ref="BD8" si="52">BE8-1</f>
        <v>1981</v>
      </c>
      <c r="BE8" s="37">
        <f t="shared" ref="BE8" si="53">BF8-1</f>
        <v>1982</v>
      </c>
      <c r="BF8" s="37">
        <f t="shared" ref="BF8:BS8" si="54">BG8-1</f>
        <v>1983</v>
      </c>
      <c r="BG8" s="37">
        <f t="shared" si="54"/>
        <v>1984</v>
      </c>
      <c r="BH8" s="37">
        <f t="shared" si="54"/>
        <v>1985</v>
      </c>
      <c r="BI8" s="37">
        <f t="shared" si="54"/>
        <v>1986</v>
      </c>
      <c r="BJ8" s="37">
        <f t="shared" si="54"/>
        <v>1987</v>
      </c>
      <c r="BK8" s="37">
        <f t="shared" si="54"/>
        <v>1988</v>
      </c>
      <c r="BL8" s="37">
        <f t="shared" si="54"/>
        <v>1989</v>
      </c>
      <c r="BM8" s="37">
        <f t="shared" si="54"/>
        <v>1990</v>
      </c>
      <c r="BN8" s="37">
        <f t="shared" si="54"/>
        <v>1991</v>
      </c>
      <c r="BO8" s="37">
        <f t="shared" si="54"/>
        <v>1992</v>
      </c>
      <c r="BP8" s="37">
        <f t="shared" si="54"/>
        <v>1993</v>
      </c>
      <c r="BQ8" s="37">
        <f t="shared" si="54"/>
        <v>1994</v>
      </c>
      <c r="BR8" s="37">
        <f t="shared" si="54"/>
        <v>1995</v>
      </c>
      <c r="BS8" s="37">
        <f t="shared" si="54"/>
        <v>1996</v>
      </c>
      <c r="BT8" s="37">
        <f>BU8-1</f>
        <v>1997</v>
      </c>
      <c r="BU8" s="37">
        <v>1998</v>
      </c>
      <c r="BV8" s="37">
        <v>1999</v>
      </c>
      <c r="BW8" s="37">
        <v>2000</v>
      </c>
      <c r="BX8" s="37">
        <v>2001</v>
      </c>
      <c r="BY8" s="37">
        <v>2002</v>
      </c>
      <c r="BZ8" s="37">
        <v>2003</v>
      </c>
      <c r="CA8" s="37">
        <v>2004</v>
      </c>
      <c r="CB8" s="37">
        <v>2005</v>
      </c>
      <c r="CC8" s="37">
        <v>2006</v>
      </c>
      <c r="CD8" s="37">
        <v>2007</v>
      </c>
      <c r="CE8" s="37">
        <v>2008</v>
      </c>
      <c r="CF8" s="37">
        <v>2009</v>
      </c>
      <c r="CG8" s="37">
        <v>2010</v>
      </c>
      <c r="CH8" s="37">
        <v>2011</v>
      </c>
      <c r="CI8" s="37">
        <v>2012</v>
      </c>
      <c r="CJ8" s="37">
        <v>2013</v>
      </c>
      <c r="CK8" s="37">
        <v>2014</v>
      </c>
      <c r="CL8" s="37">
        <v>2015</v>
      </c>
    </row>
    <row r="9" spans="1:94" s="36" customFormat="1" x14ac:dyDescent="0.25">
      <c r="A9" s="35">
        <v>1</v>
      </c>
      <c r="B9" s="33" t="s">
        <v>580</v>
      </c>
      <c r="C9" s="33" t="s">
        <v>542</v>
      </c>
      <c r="D9" s="37" t="s">
        <v>1675</v>
      </c>
      <c r="E9" s="37" t="s">
        <v>1675</v>
      </c>
      <c r="F9" s="37" t="s">
        <v>1675</v>
      </c>
      <c r="G9" s="37" t="s">
        <v>1675</v>
      </c>
      <c r="H9" s="37" t="s">
        <v>1675</v>
      </c>
      <c r="I9" s="37" t="s">
        <v>1675</v>
      </c>
      <c r="J9" s="37" t="s">
        <v>1675</v>
      </c>
      <c r="K9" s="37" t="s">
        <v>1675</v>
      </c>
      <c r="L9" s="37" t="s">
        <v>1675</v>
      </c>
      <c r="M9" s="37" t="s">
        <v>1675</v>
      </c>
      <c r="N9" s="37" t="s">
        <v>1675</v>
      </c>
      <c r="O9" s="37" t="s">
        <v>1675</v>
      </c>
      <c r="P9" s="37" t="s">
        <v>1675</v>
      </c>
      <c r="Q9" s="37" t="s">
        <v>1675</v>
      </c>
      <c r="R9" s="37" t="s">
        <v>1675</v>
      </c>
      <c r="S9" s="37" t="s">
        <v>1675</v>
      </c>
      <c r="T9" s="37" t="s">
        <v>1675</v>
      </c>
      <c r="U9" s="37" t="s">
        <v>1675</v>
      </c>
      <c r="V9" s="37" t="s">
        <v>1675</v>
      </c>
      <c r="W9" s="37" t="s">
        <v>1351</v>
      </c>
      <c r="X9" s="37" t="s">
        <v>1351</v>
      </c>
      <c r="Y9" s="37" t="s">
        <v>1351</v>
      </c>
      <c r="Z9" s="37" t="s">
        <v>1351</v>
      </c>
      <c r="AA9" s="37" t="s">
        <v>1351</v>
      </c>
      <c r="AB9" s="37" t="s">
        <v>1351</v>
      </c>
      <c r="AC9" s="37" t="s">
        <v>1351</v>
      </c>
      <c r="AD9" s="37" t="s">
        <v>1351</v>
      </c>
      <c r="AE9" s="37" t="s">
        <v>1351</v>
      </c>
      <c r="AF9" s="37" t="s">
        <v>1351</v>
      </c>
      <c r="AG9" s="37" t="s">
        <v>1351</v>
      </c>
      <c r="AH9" s="37" t="s">
        <v>1351</v>
      </c>
      <c r="AI9" s="37" t="s">
        <v>1351</v>
      </c>
      <c r="AJ9" s="37" t="s">
        <v>1351</v>
      </c>
      <c r="AK9" s="37" t="s">
        <v>1351</v>
      </c>
      <c r="AL9" s="37" t="s">
        <v>1351</v>
      </c>
      <c r="AM9" s="37" t="s">
        <v>1351</v>
      </c>
      <c r="AN9" s="37" t="s">
        <v>1351</v>
      </c>
      <c r="AO9" s="37" t="s">
        <v>1351</v>
      </c>
      <c r="AP9" s="37" t="s">
        <v>1351</v>
      </c>
      <c r="AQ9" s="37" t="s">
        <v>1351</v>
      </c>
      <c r="AR9" s="37" t="s">
        <v>1351</v>
      </c>
      <c r="AS9" s="37" t="s">
        <v>1351</v>
      </c>
      <c r="AT9" s="37" t="s">
        <v>1351</v>
      </c>
      <c r="AU9" s="37" t="s">
        <v>1351</v>
      </c>
      <c r="AV9" s="37" t="s">
        <v>1351</v>
      </c>
      <c r="AW9" s="37" t="s">
        <v>1351</v>
      </c>
      <c r="AX9" s="37" t="s">
        <v>1351</v>
      </c>
      <c r="AY9" s="37" t="s">
        <v>1351</v>
      </c>
      <c r="AZ9" s="37" t="s">
        <v>1351</v>
      </c>
      <c r="BA9" s="37" t="s">
        <v>1351</v>
      </c>
      <c r="BB9" s="37" t="s">
        <v>1351</v>
      </c>
      <c r="BC9" s="37" t="s">
        <v>1351</v>
      </c>
      <c r="BD9" s="37" t="s">
        <v>1351</v>
      </c>
      <c r="BE9" s="37" t="s">
        <v>1351</v>
      </c>
      <c r="BF9" s="37" t="s">
        <v>1351</v>
      </c>
      <c r="BG9" s="37" t="s">
        <v>1351</v>
      </c>
      <c r="BH9" s="37" t="s">
        <v>1351</v>
      </c>
      <c r="BI9" s="37" t="s">
        <v>1351</v>
      </c>
      <c r="BJ9" s="37" t="s">
        <v>1352</v>
      </c>
      <c r="BK9" s="37" t="s">
        <v>1352</v>
      </c>
      <c r="BL9" s="37" t="s">
        <v>1352</v>
      </c>
      <c r="BM9" s="37" t="s">
        <v>1352</v>
      </c>
      <c r="BN9" s="37" t="s">
        <v>1352</v>
      </c>
      <c r="BO9" s="37" t="s">
        <v>1352</v>
      </c>
      <c r="BP9" s="37" t="s">
        <v>1352</v>
      </c>
      <c r="BQ9" s="37" t="s">
        <v>1352</v>
      </c>
      <c r="BR9" s="37" t="s">
        <v>1352</v>
      </c>
      <c r="BS9" s="37" t="s">
        <v>1352</v>
      </c>
      <c r="BT9" s="37" t="s">
        <v>1352</v>
      </c>
      <c r="BU9" s="37" t="s">
        <v>1825</v>
      </c>
      <c r="BV9" s="37" t="s">
        <v>1825</v>
      </c>
      <c r="BW9" s="37" t="s">
        <v>1825</v>
      </c>
      <c r="BX9" s="37" t="s">
        <v>1825</v>
      </c>
      <c r="BY9" s="37" t="s">
        <v>1825</v>
      </c>
      <c r="BZ9" s="37" t="s">
        <v>1825</v>
      </c>
      <c r="CA9" s="37" t="s">
        <v>1825</v>
      </c>
      <c r="CB9" s="37" t="s">
        <v>1825</v>
      </c>
      <c r="CC9" s="37" t="s">
        <v>1825</v>
      </c>
      <c r="CD9" s="37" t="s">
        <v>1825</v>
      </c>
      <c r="CE9" s="37" t="s">
        <v>1825</v>
      </c>
      <c r="CF9" s="37" t="s">
        <v>1825</v>
      </c>
      <c r="CG9" s="37" t="s">
        <v>1825</v>
      </c>
      <c r="CH9" s="37" t="s">
        <v>1825</v>
      </c>
      <c r="CI9" s="37" t="s">
        <v>1825</v>
      </c>
      <c r="CJ9" s="37" t="s">
        <v>1825</v>
      </c>
      <c r="CK9" s="37" t="s">
        <v>1825</v>
      </c>
      <c r="CL9" s="37" t="s">
        <v>1825</v>
      </c>
    </row>
    <row r="10" spans="1:94" s="33" customFormat="1" x14ac:dyDescent="0.25">
      <c r="B10" s="8" t="s">
        <v>631</v>
      </c>
      <c r="C10" s="8" t="s">
        <v>185</v>
      </c>
      <c r="D10" s="34">
        <f ca="1">INDIRECT("'61100"&amp;D$9&amp;" Ann Hist'!"&amp;ADDRESS(MATCH($C10,'61100A Ann Hist'!$C:$C,0),MATCH(D$8,'61100A Ann Hist'!$8:$8,0)))</f>
        <v>0</v>
      </c>
      <c r="E10" s="34">
        <f ca="1">INDIRECT("'61100"&amp;E$9&amp;" Ann Hist'!"&amp;ADDRESS(MATCH($C10,'61100A Ann Hist'!$C:$C,0),MATCH(E$8,'61100A Ann Hist'!$8:$8,0)))</f>
        <v>0</v>
      </c>
      <c r="F10" s="34">
        <f ca="1">INDIRECT("'61100"&amp;F$9&amp;" Ann Hist'!"&amp;ADDRESS(MATCH($C10,'61100A Ann Hist'!$C:$C,0),MATCH(F$8,'61100A Ann Hist'!$8:$8,0)))</f>
        <v>0</v>
      </c>
      <c r="G10" s="34">
        <f ca="1">INDIRECT("'61100"&amp;G$9&amp;" Ann Hist'!"&amp;ADDRESS(MATCH($C10,'61100A Ann Hist'!$C:$C,0),MATCH(G$8,'61100A Ann Hist'!$8:$8,0)))</f>
        <v>0</v>
      </c>
      <c r="H10" s="34">
        <f ca="1">INDIRECT("'61100"&amp;H$9&amp;" Ann Hist'!"&amp;ADDRESS(MATCH($C10,'61100A Ann Hist'!$C:$C,0),MATCH(H$8,'61100A Ann Hist'!$8:$8,0)))</f>
        <v>0</v>
      </c>
      <c r="I10" s="34">
        <f ca="1">INDIRECT("'61100"&amp;I$9&amp;" Ann Hist'!"&amp;ADDRESS(MATCH($C10,'61100A Ann Hist'!$C:$C,0),MATCH(I$8,'61100A Ann Hist'!$8:$8,0)))</f>
        <v>0</v>
      </c>
      <c r="J10" s="34">
        <f ca="1">INDIRECT("'61100"&amp;J$9&amp;" Ann Hist'!"&amp;ADDRESS(MATCH($C10,'61100A Ann Hist'!$C:$C,0),MATCH(J$8,'61100A Ann Hist'!$8:$8,0)))</f>
        <v>0</v>
      </c>
      <c r="K10" s="34">
        <f ca="1">INDIRECT("'61100"&amp;K$9&amp;" Ann Hist'!"&amp;ADDRESS(MATCH($C10,'61100A Ann Hist'!$C:$C,0),MATCH(K$8,'61100A Ann Hist'!$8:$8,0)))</f>
        <v>0</v>
      </c>
      <c r="L10" s="34">
        <f ca="1">INDIRECT("'61100"&amp;L$9&amp;" Ann Hist'!"&amp;ADDRESS(MATCH($C10,'61100A Ann Hist'!$C:$C,0),MATCH(L$8,'61100A Ann Hist'!$8:$8,0)))</f>
        <v>0</v>
      </c>
      <c r="M10" s="34">
        <f ca="1">INDIRECT("'61100"&amp;M$9&amp;" Ann Hist'!"&amp;ADDRESS(MATCH($C10,'61100A Ann Hist'!$C:$C,0),MATCH(M$8,'61100A Ann Hist'!$8:$8,0)))</f>
        <v>0</v>
      </c>
      <c r="N10" s="34">
        <f ca="1">INDIRECT("'61100"&amp;N$9&amp;" Ann Hist'!"&amp;ADDRESS(MATCH($C10,'61100A Ann Hist'!$C:$C,0),MATCH(N$8,'61100A Ann Hist'!$8:$8,0)))</f>
        <v>0</v>
      </c>
      <c r="O10" s="34">
        <f ca="1">INDIRECT("'61100"&amp;O$9&amp;" Ann Hist'!"&amp;ADDRESS(MATCH($C10,'61100A Ann Hist'!$C:$C,0),MATCH(O$8,'61100A Ann Hist'!$8:$8,0)))</f>
        <v>0</v>
      </c>
      <c r="P10" s="34">
        <f ca="1">INDIRECT("'61100"&amp;P$9&amp;" Ann Hist'!"&amp;ADDRESS(MATCH($C10,'61100A Ann Hist'!$C:$C,0),MATCH(P$8,'61100A Ann Hist'!$8:$8,0)))</f>
        <v>0</v>
      </c>
      <c r="Q10" s="34">
        <f ca="1">INDIRECT("'61100"&amp;Q$9&amp;" Ann Hist'!"&amp;ADDRESS(MATCH($C10,'61100A Ann Hist'!$C:$C,0),MATCH(Q$8,'61100A Ann Hist'!$8:$8,0)))</f>
        <v>0</v>
      </c>
      <c r="R10" s="34">
        <f ca="1">INDIRECT("'61100"&amp;R$9&amp;" Ann Hist'!"&amp;ADDRESS(MATCH($C10,'61100A Ann Hist'!$C:$C,0),MATCH(R$8,'61100A Ann Hist'!$8:$8,0)))</f>
        <v>0</v>
      </c>
      <c r="S10" s="34">
        <f ca="1">INDIRECT("'61100"&amp;S$9&amp;" Ann Hist'!"&amp;ADDRESS(MATCH($C10,'61100A Ann Hist'!$C:$C,0),MATCH(S$8,'61100A Ann Hist'!$8:$8,0)))</f>
        <v>0</v>
      </c>
      <c r="T10" s="34">
        <f ca="1">INDIRECT("'61100"&amp;T$9&amp;" Ann Hist'!"&amp;ADDRESS(MATCH($C10,'61100A Ann Hist'!$C:$C,0),MATCH(T$8,'61100A Ann Hist'!$8:$8,0)))</f>
        <v>0</v>
      </c>
      <c r="U10" s="34">
        <f ca="1">INDIRECT("'61100"&amp;U$9&amp;" Ann Hist'!"&amp;ADDRESS(MATCH($C10,'61100A Ann Hist'!$C:$C,0),MATCH(U$8,'61100A Ann Hist'!$8:$8,0)))</f>
        <v>0</v>
      </c>
      <c r="V10" s="34">
        <f ca="1">INDIRECT("'61100"&amp;V$9&amp;" Ann Hist'!"&amp;ADDRESS(MATCH($C10,'61100A Ann Hist'!$C:$C,0),MATCH(V$8,'61100A Ann Hist'!$8:$8,0)))</f>
        <v>0</v>
      </c>
      <c r="W10" s="34">
        <f ca="1">INDIRECT("'61100"&amp;W$9&amp;" Ann Hist'!"&amp;ADDRESS(MATCH($C10,'61100B Ann Hist'!$C:$C,0),MATCH(W$8,'61100B Ann Hist'!$8:$8,0)))</f>
        <v>0</v>
      </c>
      <c r="X10" s="34">
        <f ca="1">INDIRECT("'61100"&amp;X$9&amp;" Ann Hist'!"&amp;ADDRESS(MATCH($C10,'61100B Ann Hist'!$C:$C,0),MATCH(X$8,'61100B Ann Hist'!$8:$8,0)))</f>
        <v>0</v>
      </c>
      <c r="Y10" s="34">
        <f ca="1">INDIRECT("'61100"&amp;Y$9&amp;" Ann Hist'!"&amp;ADDRESS(MATCH($C10,'61100B Ann Hist'!$C:$C,0),MATCH(Y$8,'61100B Ann Hist'!$8:$8,0)))</f>
        <v>0</v>
      </c>
      <c r="Z10" s="34">
        <f ca="1">INDIRECT("'61100"&amp;Z$9&amp;" Ann Hist'!"&amp;ADDRESS(MATCH($C10,'61100B Ann Hist'!$C:$C,0),MATCH(Z$8,'61100B Ann Hist'!$8:$8,0)))</f>
        <v>0</v>
      </c>
      <c r="AA10" s="34">
        <f ca="1">INDIRECT("'61100"&amp;AA$9&amp;" Ann Hist'!"&amp;ADDRESS(MATCH($C10,'61100B Ann Hist'!$C:$C,0),MATCH(AA$8,'61100B Ann Hist'!$8:$8,0)))</f>
        <v>0</v>
      </c>
      <c r="AB10" s="34">
        <f ca="1">INDIRECT("'61100"&amp;AB$9&amp;" Ann Hist'!"&amp;ADDRESS(MATCH($C10,'61100B Ann Hist'!$C:$C,0),MATCH(AB$8,'61100B Ann Hist'!$8:$8,0)))</f>
        <v>0</v>
      </c>
      <c r="AC10" s="34">
        <f ca="1">INDIRECT("'61100"&amp;AC$9&amp;" Ann Hist'!"&amp;ADDRESS(MATCH($C10,'61100B Ann Hist'!$C:$C,0),MATCH(AC$8,'61100B Ann Hist'!$8:$8,0)))</f>
        <v>0</v>
      </c>
      <c r="AD10" s="34">
        <f ca="1">INDIRECT("'61100"&amp;AD$9&amp;" Ann Hist'!"&amp;ADDRESS(MATCH($C10,'61100B Ann Hist'!$C:$C,0),MATCH(AD$8,'61100B Ann Hist'!$8:$8,0)))</f>
        <v>0</v>
      </c>
      <c r="AE10" s="34">
        <f ca="1">INDIRECT("'61100"&amp;AE$9&amp;" Ann Hist'!"&amp;ADDRESS(MATCH($C10,'61100B Ann Hist'!$C:$C,0),MATCH(AE$8,'61100B Ann Hist'!$8:$8,0)))</f>
        <v>0</v>
      </c>
      <c r="AF10" s="34">
        <f ca="1">INDIRECT("'61100"&amp;AF$9&amp;" Ann Hist'!"&amp;ADDRESS(MATCH($C10,'61100B Ann Hist'!$C:$C,0),MATCH(AF$8,'61100B Ann Hist'!$8:$8,0)))</f>
        <v>0</v>
      </c>
      <c r="AG10" s="34">
        <f ca="1">INDIRECT("'61100"&amp;AG$9&amp;" Ann Hist'!"&amp;ADDRESS(MATCH($C10,'61100B Ann Hist'!$C:$C,0),MATCH(AG$8,'61100B Ann Hist'!$8:$8,0)))</f>
        <v>0</v>
      </c>
      <c r="AH10" s="34">
        <f ca="1">INDIRECT("'61100"&amp;AH$9&amp;" Ann Hist'!"&amp;ADDRESS(MATCH($C10,'61100B Ann Hist'!$C:$C,0),MATCH(AH$8,'61100B Ann Hist'!$8:$8,0)))</f>
        <v>0</v>
      </c>
      <c r="AI10" s="34">
        <f ca="1">INDIRECT("'61100"&amp;AI$9&amp;" Ann Hist'!"&amp;ADDRESS(MATCH($C10,'61100B Ann Hist'!$C:$C,0),MATCH(AI$8,'61100B Ann Hist'!$8:$8,0)))</f>
        <v>0</v>
      </c>
      <c r="AJ10" s="34">
        <f ca="1">INDIRECT("'61100"&amp;AJ$9&amp;" Ann Hist'!"&amp;ADDRESS(MATCH($C10,'61100B Ann Hist'!$C:$C,0),MATCH(AJ$8,'61100B Ann Hist'!$8:$8,0)))</f>
        <v>0</v>
      </c>
      <c r="AK10" s="34">
        <f ca="1">INDIRECT("'61100"&amp;AK$9&amp;" Ann Hist'!"&amp;ADDRESS(MATCH($C10,'61100B Ann Hist'!$C:$C,0),MATCH(AK$8,'61100B Ann Hist'!$8:$8,0)))</f>
        <v>0</v>
      </c>
      <c r="AL10" s="34">
        <f ca="1">INDIRECT("'61100"&amp;AL$9&amp;" Ann Hist'!"&amp;ADDRESS(MATCH($C10,'61100B Ann Hist'!$C:$C,0),MATCH(AL$8,'61100B Ann Hist'!$8:$8,0)))</f>
        <v>0</v>
      </c>
      <c r="AM10" s="34">
        <f ca="1">INDIRECT("'61100"&amp;AM$9&amp;" Ann Hist'!"&amp;ADDRESS(MATCH($C10,'61100B Ann Hist'!$C:$C,0),MATCH(AM$8,'61100B Ann Hist'!$8:$8,0)))</f>
        <v>0</v>
      </c>
      <c r="AN10" s="34">
        <f ca="1">INDIRECT("'61100"&amp;AN$9&amp;" Ann Hist'!"&amp;ADDRESS(MATCH($C10,'61100B Ann Hist'!$C:$C,0),MATCH(AN$8,'61100B Ann Hist'!$8:$8,0)))</f>
        <v>0</v>
      </c>
      <c r="AO10" s="34">
        <f ca="1">INDIRECT("'61100"&amp;AO$9&amp;" Ann Hist'!"&amp;ADDRESS(MATCH($C10,'61100B Ann Hist'!$C:$C,0),MATCH(AO$8,'61100B Ann Hist'!$8:$8,0)))</f>
        <v>0</v>
      </c>
      <c r="AP10" s="34">
        <f ca="1">INDIRECT("'61100"&amp;AP$9&amp;" Ann Hist'!"&amp;ADDRESS(MATCH($C10,'61100B Ann Hist'!$C:$C,0),MATCH(AP$8,'61100B Ann Hist'!$8:$8,0)))</f>
        <v>0</v>
      </c>
      <c r="AQ10" s="34">
        <f ca="1">INDIRECT("'61100"&amp;AQ$9&amp;" Ann Hist'!"&amp;ADDRESS(MATCH($C10,'61100B Ann Hist'!$C:$C,0),MATCH(AQ$8,'61100B Ann Hist'!$8:$8,0)))</f>
        <v>0</v>
      </c>
      <c r="AR10" s="34">
        <f ca="1">INDIRECT("'61100"&amp;AR$9&amp;" Ann'!"&amp;ADDRESS(MATCH($C10,'61100B Ann'!$C:$C,0),MATCH(AR$8,'61100B Ann'!$8:$8,0)))</f>
        <v>0</v>
      </c>
      <c r="AS10" s="34">
        <f ca="1">INDIRECT("'61100"&amp;AS$9&amp;" Ann'!"&amp;ADDRESS(MATCH($C10,'61100B Ann'!$C:$C,0),MATCH(AS$8,'61100B Ann'!$8:$8,0)))</f>
        <v>0</v>
      </c>
      <c r="AT10" s="34">
        <f ca="1">INDIRECT("'61100"&amp;AT$9&amp;" Ann'!"&amp;ADDRESS(MATCH($C10,'61100B Ann'!$C:$C,0),MATCH(AT$8,'61100B Ann'!$8:$8,0)))</f>
        <v>0</v>
      </c>
      <c r="AU10" s="34">
        <f ca="1">INDIRECT("'61100"&amp;AU$9&amp;" Ann'!"&amp;ADDRESS(MATCH($C10,'61100B Ann'!$C:$C,0),MATCH(AU$8,'61100B Ann'!$8:$8,0)))</f>
        <v>0</v>
      </c>
      <c r="AV10" s="34">
        <f ca="1">INDIRECT("'61100"&amp;AV$9&amp;" Ann'!"&amp;ADDRESS(MATCH($C10,'61100B Ann'!$C:$C,0),MATCH(AV$8,'61100B Ann'!$8:$8,0)))</f>
        <v>0</v>
      </c>
      <c r="AW10" s="34">
        <f ca="1">INDIRECT("'61100"&amp;AW$9&amp;" Ann'!"&amp;ADDRESS(MATCH($C10,'61100B Ann'!$C:$C,0),MATCH(AW$8,'61100B Ann'!$8:$8,0)))</f>
        <v>0</v>
      </c>
      <c r="AX10" s="34">
        <f ca="1">INDIRECT("'61100"&amp;AX$9&amp;" Ann'!"&amp;ADDRESS(MATCH($C10,'61100B Ann'!$C:$C,0),MATCH(AX$8,'61100B Ann'!$8:$8,0)))</f>
        <v>0</v>
      </c>
      <c r="AY10" s="34">
        <f ca="1">INDIRECT("'61100"&amp;AY$9&amp;" Ann'!"&amp;ADDRESS(MATCH($C10,'61100B Ann'!$C:$C,0),MATCH(AY$8,'61100B Ann'!$8:$8,0)))</f>
        <v>0</v>
      </c>
      <c r="AZ10" s="34">
        <f ca="1">INDIRECT("'61100"&amp;AZ$9&amp;" Ann'!"&amp;ADDRESS(MATCH($C10,'61100B Ann'!$C:$C,0),MATCH(AZ$8,'61100B Ann'!$8:$8,0)))</f>
        <v>0</v>
      </c>
      <c r="BA10" s="34">
        <f ca="1">INDIRECT("'61100"&amp;BA$9&amp;" Ann'!"&amp;ADDRESS(MATCH($C10,'61100B Ann'!$C:$C,0),MATCH(BA$8,'61100B Ann'!$8:$8,0)))</f>
        <v>0</v>
      </c>
      <c r="BB10" s="34">
        <f ca="1">INDIRECT("'61100"&amp;BB$9&amp;" Ann'!"&amp;ADDRESS(MATCH($C10,'61100B Ann'!$C:$C,0),MATCH(BB$8,'61100B Ann'!$8:$8,0)))</f>
        <v>0</v>
      </c>
      <c r="BC10" s="34">
        <f ca="1">INDIRECT("'61100"&amp;BC$9&amp;" Ann'!"&amp;ADDRESS(MATCH($C10,'61100B Ann'!$C:$C,0),MATCH(BC$8,'61100B Ann'!$8:$8,0)))</f>
        <v>0</v>
      </c>
      <c r="BD10" s="34">
        <f ca="1">INDIRECT("'61100"&amp;BD$9&amp;" Ann'!"&amp;ADDRESS(MATCH($C10,'61100B Ann'!$C:$C,0),MATCH(BD$8,'61100B Ann'!$8:$8,0)))</f>
        <v>0</v>
      </c>
      <c r="BE10" s="34">
        <f ca="1">INDIRECT("'61100"&amp;BE$9&amp;" Ann'!"&amp;ADDRESS(MATCH($C10,'61100B Ann'!$C:$C,0),MATCH(BE$8,'61100B Ann'!$8:$8,0)))</f>
        <v>0</v>
      </c>
      <c r="BF10" s="34">
        <f ca="1">INDIRECT("'61100"&amp;BF$9&amp;" Ann'!"&amp;ADDRESS(MATCH($C10,'61100B Ann'!$C:$C,0),MATCH(BF$8,'61100B Ann'!$8:$8,0)))</f>
        <v>0</v>
      </c>
      <c r="BG10" s="34">
        <f ca="1">INDIRECT("'61100"&amp;BG$9&amp;" Ann'!"&amp;ADDRESS(MATCH($C10,'61100B Ann'!$C:$C,0),MATCH(BG$8,'61100B Ann'!$8:$8,0)))</f>
        <v>0</v>
      </c>
      <c r="BH10" s="34">
        <f ca="1">INDIRECT("'61100"&amp;BH$9&amp;" Ann'!"&amp;ADDRESS(MATCH($C10,'61100B Ann'!$C:$C,0),MATCH(BH$8,'61100B Ann'!$8:$8,0)))</f>
        <v>0</v>
      </c>
      <c r="BI10" s="34">
        <f ca="1">INDIRECT("'61100"&amp;BI$9&amp;" Ann'!"&amp;ADDRESS(MATCH($C10,'61100B Ann'!$C:$C,0),MATCH(BI$8,'61100B Ann'!$8:$8,0)))</f>
        <v>0</v>
      </c>
      <c r="BJ10" s="34">
        <f ca="1">INDIRECT("'61100"&amp;BJ$9&amp;" Ann'!"&amp;ADDRESS(MATCH($C10,'61100C Ann'!$C:$C,0),MATCH(BJ$8,'61100C Ann'!$8:$8,0)))</f>
        <v>0</v>
      </c>
      <c r="BK10" s="34">
        <f ca="1">INDIRECT("'61100"&amp;BK$9&amp;" Ann'!"&amp;ADDRESS(MATCH($C10,'61100C Ann'!$C:$C,0),MATCH(BK$8,'61100C Ann'!$8:$8,0)))</f>
        <v>0</v>
      </c>
      <c r="BL10" s="34">
        <f ca="1">INDIRECT("'61100"&amp;BL$9&amp;" Ann'!"&amp;ADDRESS(MATCH($C10,'61100C Ann'!$C:$C,0),MATCH(BL$8,'61100C Ann'!$8:$8,0)))</f>
        <v>0</v>
      </c>
      <c r="BM10" s="34">
        <f ca="1">INDIRECT("'61100"&amp;BM$9&amp;" Ann'!"&amp;ADDRESS(MATCH($C10,'61100C Ann'!$C:$C,0),MATCH(BM$8,'61100C Ann'!$8:$8,0)))</f>
        <v>0</v>
      </c>
      <c r="BN10" s="34">
        <f ca="1">INDIRECT("'61100"&amp;BN$9&amp;" Ann'!"&amp;ADDRESS(MATCH($C10,'61100C Ann'!$C:$C,0),MATCH(BN$8,'61100C Ann'!$8:$8,0)))</f>
        <v>0</v>
      </c>
      <c r="BO10" s="34">
        <f ca="1">INDIRECT("'61100"&amp;BO$9&amp;" Ann'!"&amp;ADDRESS(MATCH($C10,'61100C Ann'!$C:$C,0),MATCH(BO$8,'61100C Ann'!$8:$8,0)))</f>
        <v>0</v>
      </c>
      <c r="BP10" s="34">
        <f ca="1">INDIRECT("'61100"&amp;BP$9&amp;" Ann'!"&amp;ADDRESS(MATCH($C10,'61100C Ann'!$C:$C,0),MATCH(BP$8,'61100C Ann'!$8:$8,0)))</f>
        <v>0</v>
      </c>
      <c r="BQ10" s="34">
        <f ca="1">INDIRECT("'61100"&amp;BQ$9&amp;" Ann'!"&amp;ADDRESS(MATCH($C10,'61100C Ann'!$C:$C,0),MATCH(BQ$8,'61100C Ann'!$8:$8,0)))</f>
        <v>0</v>
      </c>
      <c r="BR10" s="34">
        <f ca="1">INDIRECT("'61100"&amp;BR$9&amp;" Ann'!"&amp;ADDRESS(MATCH($C10,'61100C Ann'!$C:$C,0),MATCH(BR$8,'61100C Ann'!$8:$8,0)))</f>
        <v>0</v>
      </c>
      <c r="BS10" s="34">
        <f ca="1">INDIRECT("'61100"&amp;BS$9&amp;" Ann'!"&amp;ADDRESS(MATCH($C10,'61100C Ann'!$C:$C,0),MATCH(BS$8,'61100C Ann'!$8:$8,0)))</f>
        <v>0</v>
      </c>
      <c r="BT10" s="34">
        <f ca="1">INDIRECT("'61100"&amp;BT$9&amp;" Ann'!"&amp;ADDRESS(MATCH($C10,'61100C Ann'!$C:$C,0),MATCH(BT$8,'61100C Ann'!$8:$8,0)))</f>
        <v>0</v>
      </c>
      <c r="BU10" s="34">
        <f ca="1">INDIRECT("'61100"&amp;BU$9&amp;" Ann'!"&amp;ADDRESS(MATCH($C10,'61100D Ann'!$C:$C,0),MATCH(BU$8,'61100D Ann'!$8:$8,0)))</f>
        <v>0</v>
      </c>
      <c r="BV10" s="34">
        <f ca="1">INDIRECT("'61100"&amp;BV$9&amp;" Ann'!"&amp;ADDRESS(MATCH($C10,'61100D Ann'!$C:$C,0),MATCH(BV$8,'61100D Ann'!$8:$8,0)))</f>
        <v>0</v>
      </c>
      <c r="BW10" s="34">
        <f ca="1">INDIRECT("'61100"&amp;BW$9&amp;" Ann'!"&amp;ADDRESS(MATCH($C10,'61100D Ann'!$C:$C,0),MATCH(BW$8,'61100D Ann'!$8:$8,0)))</f>
        <v>0</v>
      </c>
      <c r="BX10" s="34">
        <f ca="1">INDIRECT("'61100"&amp;BX$9&amp;" Ann'!"&amp;ADDRESS(MATCH($C10,'61100D Ann'!$C:$C,0),MATCH(BX$8,'61100D Ann'!$8:$8,0)))</f>
        <v>0</v>
      </c>
      <c r="BY10" s="34">
        <f ca="1">INDIRECT("'61100"&amp;BY$9&amp;" Ann'!"&amp;ADDRESS(MATCH($C10,'61100D Ann'!$C:$C,0),MATCH(BY$8,'61100D Ann'!$8:$8,0)))</f>
        <v>0</v>
      </c>
      <c r="BZ10" s="34">
        <f ca="1">INDIRECT("'61100"&amp;BZ$9&amp;" Ann'!"&amp;ADDRESS(MATCH($C10,'61100D Ann'!$C:$C,0),MATCH(BZ$8,'61100D Ann'!$8:$8,0)))</f>
        <v>0</v>
      </c>
      <c r="CA10" s="34">
        <f ca="1">INDIRECT("'61100"&amp;CA$9&amp;" Ann'!"&amp;ADDRESS(MATCH($C10,'61100D Ann'!$C:$C,0),MATCH(CA$8,'61100D Ann'!$8:$8,0)))</f>
        <v>0</v>
      </c>
      <c r="CB10" s="34">
        <f ca="1">INDIRECT("'61100"&amp;CB$9&amp;" Ann'!"&amp;ADDRESS(MATCH($C10,'61100D Ann'!$C:$C,0),MATCH(CB$8,'61100D Ann'!$8:$8,0)))</f>
        <v>0</v>
      </c>
      <c r="CC10" s="34">
        <f ca="1">INDIRECT("'61100"&amp;CC$9&amp;" Ann'!"&amp;ADDRESS(MATCH($C10,'61100D Ann'!$C:$C,0),MATCH(CC$8,'61100D Ann'!$8:$8,0)))</f>
        <v>0</v>
      </c>
      <c r="CD10" s="34">
        <f ca="1">INDIRECT("'61100"&amp;CD$9&amp;" Ann'!"&amp;ADDRESS(MATCH($C10,'61100D Ann'!$C:$C,0),MATCH(CD$8,'61100D Ann'!$8:$8,0)))</f>
        <v>0</v>
      </c>
      <c r="CE10" s="34">
        <f ca="1">INDIRECT("'61100"&amp;CE$9&amp;" Ann'!"&amp;ADDRESS(MATCH($C10,'61100D Ann'!$C:$C,0),MATCH(CE$8,'61100D Ann'!$8:$8,0)))</f>
        <v>0</v>
      </c>
      <c r="CF10" s="34">
        <f ca="1">INDIRECT("'61100"&amp;CF$9&amp;" Ann'!"&amp;ADDRESS(MATCH($C10,'61100D Ann'!$C:$C,0),MATCH(CF$8,'61100D Ann'!$8:$8,0)))</f>
        <v>0</v>
      </c>
      <c r="CG10" s="34">
        <f ca="1">INDIRECT("'61100"&amp;CG$9&amp;" Ann'!"&amp;ADDRESS(MATCH($C10,'61100D Ann'!$C:$C,0),MATCH(CG$8,'61100D Ann'!$8:$8,0)))</f>
        <v>0</v>
      </c>
      <c r="CH10" s="34">
        <f ca="1">INDIRECT("'61100"&amp;CH$9&amp;" Ann'!"&amp;ADDRESS(MATCH($C10,'61100D Ann'!$C:$C,0),MATCH(CH$8,'61100D Ann'!$8:$8,0)))</f>
        <v>0</v>
      </c>
      <c r="CI10" s="34">
        <f ca="1">INDIRECT("'61100"&amp;CI$9&amp;" Ann'!"&amp;ADDRESS(MATCH($C10,'61100D Ann'!$C:$C,0),MATCH(CI$8,'61100D Ann'!$8:$8,0)))</f>
        <v>0</v>
      </c>
      <c r="CJ10" s="34">
        <f ca="1">INDIRECT("'61100"&amp;CJ$9&amp;" Ann'!"&amp;ADDRESS(MATCH($C10,'61100D Ann'!$C:$C,0),MATCH(CJ$8,'61100D Ann'!$8:$8,0)))</f>
        <v>0</v>
      </c>
      <c r="CK10" s="34">
        <f ca="1">INDIRECT("'61100"&amp;CK$9&amp;" Ann'!"&amp;ADDRESS(MATCH($C10,'61100D Ann'!$C:$C,0),MATCH(CK$8,'61100D Ann'!$8:$8,0)))</f>
        <v>0</v>
      </c>
      <c r="CL10" s="34">
        <f ca="1">INDIRECT("'61100"&amp;CL$9&amp;" Ann'!"&amp;ADDRESS(MATCH($C10,'61100D Ann'!$C:$C,0),MATCH(CL$8,'61100D Ann'!$8:$8,0)))</f>
        <v>0</v>
      </c>
    </row>
    <row r="11" spans="1:94" s="33" customFormat="1" x14ac:dyDescent="0.25">
      <c r="A11" s="35">
        <v>2</v>
      </c>
      <c r="B11" s="33" t="s">
        <v>578</v>
      </c>
      <c r="C11" s="33" t="s">
        <v>542</v>
      </c>
      <c r="D11" s="34">
        <f ca="1">INDIRECT("'61100"&amp;D$9&amp;" Ann Hist'!"&amp;ADDRESS(MATCH($C11,'61100A Ann Hist'!$C:$C,0),MATCH(D$8,'61100A Ann Hist'!$8:$8,0)))</f>
        <v>976</v>
      </c>
      <c r="E11" s="34">
        <f ca="1">INDIRECT("'61100"&amp;E$9&amp;" Ann Hist'!"&amp;ADDRESS(MATCH($C11,'61100A Ann Hist'!$C:$C,0),MATCH(E$8,'61100A Ann Hist'!$8:$8,0)))</f>
        <v>986</v>
      </c>
      <c r="F11" s="34">
        <f ca="1">INDIRECT("'61100"&amp;F$9&amp;" Ann Hist'!"&amp;ADDRESS(MATCH($C11,'61100A Ann Hist'!$C:$C,0),MATCH(F$8,'61100A Ann Hist'!$8:$8,0)))</f>
        <v>950</v>
      </c>
      <c r="G11" s="34">
        <f ca="1">INDIRECT("'61100"&amp;G$9&amp;" Ann Hist'!"&amp;ADDRESS(MATCH($C11,'61100A Ann Hist'!$C:$C,0),MATCH(G$8,'61100A Ann Hist'!$8:$8,0)))</f>
        <v>856</v>
      </c>
      <c r="H11" s="34">
        <f ca="1">INDIRECT("'61100"&amp;H$9&amp;" Ann Hist'!"&amp;ADDRESS(MATCH($C11,'61100A Ann Hist'!$C:$C,0),MATCH(H$8,'61100A Ann Hist'!$8:$8,0)))</f>
        <v>792</v>
      </c>
      <c r="I11" s="34">
        <f ca="1">INDIRECT("'61100"&amp;I$9&amp;" Ann Hist'!"&amp;ADDRESS(MATCH($C11,'61100A Ann Hist'!$C:$C,0),MATCH(I$8,'61100A Ann Hist'!$8:$8,0)))</f>
        <v>848</v>
      </c>
      <c r="J11" s="34">
        <f ca="1">INDIRECT("'61100"&amp;J$9&amp;" Ann Hist'!"&amp;ADDRESS(MATCH($C11,'61100A Ann Hist'!$C:$C,0),MATCH(J$8,'61100A Ann Hist'!$8:$8,0)))</f>
        <v>974</v>
      </c>
      <c r="K11" s="34">
        <f ca="1">INDIRECT("'61100"&amp;K$9&amp;" Ann Hist'!"&amp;ADDRESS(MATCH($C11,'61100A Ann Hist'!$C:$C,0),MATCH(K$8,'61100A Ann Hist'!$8:$8,0)))</f>
        <v>1137</v>
      </c>
      <c r="L11" s="34">
        <f ca="1">INDIRECT("'61100"&amp;L$9&amp;" Ann Hist'!"&amp;ADDRESS(MATCH($C11,'61100A Ann Hist'!$C:$C,0),MATCH(L$8,'61100A Ann Hist'!$8:$8,0)))</f>
        <v>1190</v>
      </c>
      <c r="M11" s="34">
        <f ca="1">INDIRECT("'61100"&amp;M$9&amp;" Ann Hist'!"&amp;ADDRESS(MATCH($C11,'61100A Ann Hist'!$C:$C,0),MATCH(M$8,'61100A Ann Hist'!$8:$8,0)))</f>
        <v>1255</v>
      </c>
      <c r="N11" s="34">
        <f ca="1">INDIRECT("'61100"&amp;N$9&amp;" Ann Hist'!"&amp;ADDRESS(MATCH($C11,'61100A Ann Hist'!$C:$C,0),MATCH(N$8,'61100A Ann Hist'!$8:$8,0)))</f>
        <v>1320</v>
      </c>
      <c r="O11" s="34">
        <f ca="1">INDIRECT("'61100"&amp;O$9&amp;" Ann Hist'!"&amp;ADDRESS(MATCH($C11,'61100A Ann Hist'!$C:$C,0),MATCH(O$8,'61100A Ann Hist'!$8:$8,0)))</f>
        <v>1572</v>
      </c>
      <c r="P11" s="34">
        <f ca="1">INDIRECT("'61100"&amp;P$9&amp;" Ann Hist'!"&amp;ADDRESS(MATCH($C11,'61100A Ann Hist'!$C:$C,0),MATCH(P$8,'61100A Ann Hist'!$8:$8,0)))</f>
        <v>2448</v>
      </c>
      <c r="Q11" s="34">
        <f ca="1">INDIRECT("'61100"&amp;Q$9&amp;" Ann Hist'!"&amp;ADDRESS(MATCH($C11,'61100A Ann Hist'!$C:$C,0),MATCH(Q$8,'61100A Ann Hist'!$8:$8,0)))</f>
        <v>3997</v>
      </c>
      <c r="R11" s="34">
        <f ca="1">INDIRECT("'61100"&amp;R$9&amp;" Ann Hist'!"&amp;ADDRESS(MATCH($C11,'61100A Ann Hist'!$C:$C,0),MATCH(R$8,'61100A Ann Hist'!$8:$8,0)))</f>
        <v>4656</v>
      </c>
      <c r="S11" s="34">
        <f ca="1">INDIRECT("'61100"&amp;S$9&amp;" Ann Hist'!"&amp;ADDRESS(MATCH($C11,'61100A Ann Hist'!$C:$C,0),MATCH(S$8,'61100A Ann Hist'!$8:$8,0)))</f>
        <v>5114</v>
      </c>
      <c r="T11" s="34">
        <f ca="1">INDIRECT("'61100"&amp;T$9&amp;" Ann Hist'!"&amp;ADDRESS(MATCH($C11,'61100A Ann Hist'!$C:$C,0),MATCH(T$8,'61100A Ann Hist'!$8:$8,0)))</f>
        <v>5437</v>
      </c>
      <c r="U11" s="34">
        <f ca="1">INDIRECT("'61100"&amp;U$9&amp;" Ann Hist'!"&amp;ADDRESS(MATCH($C11,'61100A Ann Hist'!$C:$C,0),MATCH(U$8,'61100A Ann Hist'!$8:$8,0)))</f>
        <v>5519</v>
      </c>
      <c r="V11" s="34">
        <f ca="1">INDIRECT("'61100"&amp;V$9&amp;" Ann Hist'!"&amp;ADDRESS(MATCH($C11,'61100A Ann Hist'!$C:$C,0),MATCH(V$8,'61100A Ann Hist'!$8:$8,0)))</f>
        <v>5463</v>
      </c>
      <c r="W11" s="34">
        <f ca="1">INDIRECT("'61100"&amp;W$9&amp;" Ann Hist'!"&amp;ADDRESS(MATCH($C11,'61100B Ann Hist'!$C:$C,0),MATCH(W$8,'61100B Ann Hist'!$8:$8,0)))</f>
        <v>5916</v>
      </c>
      <c r="X11" s="34">
        <f ca="1">INDIRECT("'61100"&amp;X$9&amp;" Ann Hist'!"&amp;ADDRESS(MATCH($C11,'61100B Ann Hist'!$C:$C,0),MATCH(X$8,'61100B Ann Hist'!$8:$8,0)))</f>
        <v>6430</v>
      </c>
      <c r="Y11" s="34">
        <f ca="1">INDIRECT("'61100"&amp;Y$9&amp;" Ann Hist'!"&amp;ADDRESS(MATCH($C11,'61100B Ann Hist'!$C:$C,0),MATCH(Y$8,'61100B Ann Hist'!$8:$8,0)))</f>
        <v>7839</v>
      </c>
      <c r="Z11" s="34">
        <f ca="1">INDIRECT("'61100"&amp;Z$9&amp;" Ann Hist'!"&amp;ADDRESS(MATCH($C11,'61100B Ann Hist'!$C:$C,0),MATCH(Z$8,'61100B Ann Hist'!$8:$8,0)))</f>
        <v>10226</v>
      </c>
      <c r="AA11" s="34">
        <f ca="1">INDIRECT("'61100"&amp;AA$9&amp;" Ann Hist'!"&amp;ADDRESS(MATCH($C11,'61100B Ann Hist'!$C:$C,0),MATCH(AA$8,'61100B Ann Hist'!$8:$8,0)))</f>
        <v>11562</v>
      </c>
      <c r="AB11" s="34">
        <f ca="1">INDIRECT("'61100"&amp;AB$9&amp;" Ann Hist'!"&amp;ADDRESS(MATCH($C11,'61100B Ann Hist'!$C:$C,0),MATCH(AB$8,'61100B Ann Hist'!$8:$8,0)))</f>
        <v>12323</v>
      </c>
      <c r="AC11" s="34">
        <f ca="1">INDIRECT("'61100"&amp;AC$9&amp;" Ann Hist'!"&amp;ADDRESS(MATCH($C11,'61100B Ann Hist'!$C:$C,0),MATCH(AC$8,'61100B Ann Hist'!$8:$8,0)))</f>
        <v>12568</v>
      </c>
      <c r="AD11" s="34">
        <f ca="1">INDIRECT("'61100"&amp;AD$9&amp;" Ann Hist'!"&amp;ADDRESS(MATCH($C11,'61100B Ann Hist'!$C:$C,0),MATCH(AD$8,'61100B Ann Hist'!$8:$8,0)))</f>
        <v>13574</v>
      </c>
      <c r="AE11" s="34">
        <f ca="1">INDIRECT("'61100"&amp;AE$9&amp;" Ann Hist'!"&amp;ADDRESS(MATCH($C11,'61100B Ann Hist'!$C:$C,0),MATCH(AE$8,'61100B Ann Hist'!$8:$8,0)))</f>
        <v>14946</v>
      </c>
      <c r="AF11" s="34">
        <f ca="1">INDIRECT("'61100"&amp;AF$9&amp;" Ann Hist'!"&amp;ADDRESS(MATCH($C11,'61100B Ann Hist'!$C:$C,0),MATCH(AF$8,'61100B Ann Hist'!$8:$8,0)))</f>
        <v>16661</v>
      </c>
      <c r="AG11" s="34">
        <f ca="1">INDIRECT("'61100"&amp;AG$9&amp;" Ann Hist'!"&amp;ADDRESS(MATCH($C11,'61100B Ann Hist'!$C:$C,0),MATCH(AG$8,'61100B Ann Hist'!$8:$8,0)))</f>
        <v>17453</v>
      </c>
      <c r="AH11" s="34">
        <f ca="1">INDIRECT("'61100"&amp;AH$9&amp;" Ann Hist'!"&amp;ADDRESS(MATCH($C11,'61100B Ann Hist'!$C:$C,0),MATCH(AH$8,'61100B Ann Hist'!$8:$8,0)))</f>
        <v>18612</v>
      </c>
      <c r="AI11" s="34">
        <f ca="1">INDIRECT("'61100"&amp;AI$9&amp;" Ann Hist'!"&amp;ADDRESS(MATCH($C11,'61100B Ann Hist'!$C:$C,0),MATCH(AI$8,'61100B Ann Hist'!$8:$8,0)))</f>
        <v>19746</v>
      </c>
      <c r="AJ11" s="34">
        <f ca="1">INDIRECT("'61100"&amp;AJ$9&amp;" Ann Hist'!"&amp;ADDRESS(MATCH($C11,'61100B Ann Hist'!$C:$C,0),MATCH(AJ$8,'61100B Ann Hist'!$8:$8,0)))</f>
        <v>20959</v>
      </c>
      <c r="AK11" s="34">
        <f ca="1">INDIRECT("'61100"&amp;AK$9&amp;" Ann Hist'!"&amp;ADDRESS(MATCH($C11,'61100B Ann Hist'!$C:$C,0),MATCH(AK$8,'61100B Ann Hist'!$8:$8,0)))</f>
        <v>22372</v>
      </c>
      <c r="AL11" s="34">
        <f ca="1">INDIRECT("'61100"&amp;AL$9&amp;" Ann Hist'!"&amp;ADDRESS(MATCH($C11,'61100B Ann Hist'!$C:$C,0),MATCH(AL$8,'61100B Ann Hist'!$8:$8,0)))</f>
        <v>23923</v>
      </c>
      <c r="AM11" s="34">
        <f ca="1">INDIRECT("'61100"&amp;AM$9&amp;" Ann Hist'!"&amp;ADDRESS(MATCH($C11,'61100B Ann Hist'!$C:$C,0),MATCH(AM$8,'61100B Ann Hist'!$8:$8,0)))</f>
        <v>26401</v>
      </c>
      <c r="AN11" s="34">
        <f ca="1">INDIRECT("'61100"&amp;AN$9&amp;" Ann Hist'!"&amp;ADDRESS(MATCH($C11,'61100B Ann Hist'!$C:$C,0),MATCH(AN$8,'61100B Ann Hist'!$8:$8,0)))</f>
        <v>29497</v>
      </c>
      <c r="AO11" s="34">
        <f ca="1">INDIRECT("'61100"&amp;AO$9&amp;" Ann Hist'!"&amp;ADDRESS(MATCH($C11,'61100B Ann Hist'!$C:$C,0),MATCH(AO$8,'61100B Ann Hist'!$8:$8,0)))</f>
        <v>33119</v>
      </c>
      <c r="AP11" s="34">
        <f ca="1">INDIRECT("'61100"&amp;AP$9&amp;" Ann Hist'!"&amp;ADDRESS(MATCH($C11,'61100B Ann Hist'!$C:$C,0),MATCH(AP$8,'61100B Ann Hist'!$8:$8,0)))</f>
        <v>35915</v>
      </c>
      <c r="AQ11" s="34">
        <f ca="1">INDIRECT("'61100"&amp;AQ$9&amp;" Ann Hist'!"&amp;ADDRESS(MATCH($C11,'61100B Ann Hist'!$C:$C,0),MATCH(AQ$8,'61100B Ann Hist'!$8:$8,0)))</f>
        <v>40179</v>
      </c>
      <c r="AR11" s="34">
        <f ca="1">INDIRECT("'61100"&amp;AR$9&amp;" Ann'!"&amp;ADDRESS(MATCH($C11,'61100B Ann'!$C:$C,0),MATCH(AR$8,'61100B Ann'!$8:$8,0)))</f>
        <v>44929</v>
      </c>
      <c r="AS11" s="34">
        <f ca="1">INDIRECT("'61100"&amp;AS$9&amp;" Ann'!"&amp;ADDRESS(MATCH($C11,'61100B Ann'!$C:$C,0),MATCH(AS$8,'61100B Ann'!$8:$8,0)))</f>
        <v>49718</v>
      </c>
      <c r="AT11" s="34">
        <f ca="1">INDIRECT("'61100"&amp;AT$9&amp;" Ann'!"&amp;ADDRESS(MATCH($C11,'61100B Ann'!$C:$C,0),MATCH(AT$8,'61100B Ann'!$8:$8,0)))</f>
        <v>56035</v>
      </c>
      <c r="AU11" s="34">
        <f ca="1">INDIRECT("'61100"&amp;AU$9&amp;" Ann'!"&amp;ADDRESS(MATCH($C11,'61100B Ann'!$C:$C,0),MATCH(AU$8,'61100B Ann'!$8:$8,0)))</f>
        <v>63699</v>
      </c>
      <c r="AV11" s="34">
        <f ca="1">INDIRECT("'61100"&amp;AV$9&amp;" Ann'!"&amp;ADDRESS(MATCH($C11,'61100B Ann'!$C:$C,0),MATCH(AV$8,'61100B Ann'!$8:$8,0)))</f>
        <v>66494</v>
      </c>
      <c r="AW11" s="34">
        <f ca="1">INDIRECT("'61100"&amp;AW$9&amp;" Ann'!"&amp;ADDRESS(MATCH($C11,'61100B Ann'!$C:$C,0),MATCH(AW$8,'61100B Ann'!$8:$8,0)))</f>
        <v>73344</v>
      </c>
      <c r="AX11" s="34">
        <f ca="1">INDIRECT("'61100"&amp;AX$9&amp;" Ann'!"&amp;ADDRESS(MATCH($C11,'61100B Ann'!$C:$C,0),MATCH(AX$8,'61100B Ann'!$8:$8,0)))</f>
        <v>88613</v>
      </c>
      <c r="AY11" s="34">
        <f ca="1">INDIRECT("'61100"&amp;AY$9&amp;" Ann'!"&amp;ADDRESS(MATCH($C11,'61100B Ann'!$C:$C,0),MATCH(AY$8,'61100B Ann'!$8:$8,0)))</f>
        <v>97091</v>
      </c>
      <c r="AZ11" s="34">
        <f ca="1">INDIRECT("'61100"&amp;AZ$9&amp;" Ann'!"&amp;ADDRESS(MATCH($C11,'61100B Ann'!$C:$C,0),MATCH(AZ$8,'61100B Ann'!$8:$8,0)))</f>
        <v>113723</v>
      </c>
      <c r="BA11" s="34">
        <f ca="1">INDIRECT("'61100"&amp;BA$9&amp;" Ann'!"&amp;ADDRESS(MATCH($C11,'61100B Ann'!$C:$C,0),MATCH(BA$8,'61100B Ann'!$8:$8,0)))</f>
        <v>128127</v>
      </c>
      <c r="BB11" s="34">
        <f ca="1">INDIRECT("'61100"&amp;BB$9&amp;" Ann'!"&amp;ADDRESS(MATCH($C11,'61100B Ann'!$C:$C,0),MATCH(BB$8,'61100B Ann'!$8:$8,0)))</f>
        <v>145134</v>
      </c>
      <c r="BC11" s="34">
        <f ca="1">INDIRECT("'61100"&amp;BC$9&amp;" Ann'!"&amp;ADDRESS(MATCH($C11,'61100B Ann'!$C:$C,0),MATCH(BC$8,'61100B Ann'!$8:$8,0)))</f>
        <v>163867</v>
      </c>
      <c r="BD11" s="34">
        <f ca="1">INDIRECT("'61100"&amp;BD$9&amp;" Ann'!"&amp;ADDRESS(MATCH($C11,'61100B Ann'!$C:$C,0),MATCH(BD$8,'61100B Ann'!$8:$8,0)))</f>
        <v>180285</v>
      </c>
      <c r="BE11" s="34">
        <f ca="1">INDIRECT("'61100"&amp;BE$9&amp;" Ann'!"&amp;ADDRESS(MATCH($C11,'61100B Ann'!$C:$C,0),MATCH(BE$8,'61100B Ann'!$8:$8,0)))</f>
        <v>197033</v>
      </c>
      <c r="BF11" s="34">
        <f ca="1">INDIRECT("'61100"&amp;BF$9&amp;" Ann'!"&amp;ADDRESS(MATCH($C11,'61100B Ann'!$C:$C,0),MATCH(BF$8,'61100B Ann'!$8:$8,0)))</f>
        <v>216512</v>
      </c>
      <c r="BG11" s="34">
        <f ca="1">INDIRECT("'61100"&amp;BG$9&amp;" Ann'!"&amp;ADDRESS(MATCH($C11,'61100B Ann'!$C:$C,0),MATCH(BG$8,'61100B Ann'!$8:$8,0)))</f>
        <v>233451</v>
      </c>
      <c r="BH11" s="34">
        <f ca="1">INDIRECT("'61100"&amp;BH$9&amp;" Ann'!"&amp;ADDRESS(MATCH($C11,'61100B Ann'!$C:$C,0),MATCH(BH$8,'61100B Ann'!$8:$8,0)))</f>
        <v>258681</v>
      </c>
      <c r="BI11" s="34">
        <f ca="1">INDIRECT("'61100"&amp;BI$9&amp;" Ann'!"&amp;ADDRESS(MATCH($C11,'61100B Ann'!$C:$C,0),MATCH(BI$8,'61100B Ann'!$8:$8,0)))</f>
        <v>283640</v>
      </c>
      <c r="BJ11" s="34">
        <f ca="1">INDIRECT("'61100"&amp;BJ$9&amp;" Ann'!"&amp;ADDRESS(MATCH($C11,'61100C Ann'!$C:$C,0),MATCH(BJ$8,'61100C Ann'!$8:$8,0)))</f>
        <v>301783</v>
      </c>
      <c r="BK11" s="34">
        <f ca="1">INDIRECT("'61100"&amp;BK$9&amp;" Ann'!"&amp;ADDRESS(MATCH($C11,'61100C Ann'!$C:$C,0),MATCH(BK$8,'61100C Ann'!$8:$8,0)))</f>
        <v>325625</v>
      </c>
      <c r="BL11" s="34">
        <f ca="1">INDIRECT("'61100"&amp;BL$9&amp;" Ann'!"&amp;ADDRESS(MATCH($C11,'61100C Ann'!$C:$C,0),MATCH(BL$8,'61100C Ann'!$8:$8,0)))</f>
        <v>365842</v>
      </c>
      <c r="BM11" s="34">
        <f ca="1">INDIRECT("'61100"&amp;BM$9&amp;" Ann'!"&amp;ADDRESS(MATCH($C11,'61100C Ann'!$C:$C,0),MATCH(BM$8,'61100C Ann'!$8:$8,0)))</f>
        <v>395020</v>
      </c>
      <c r="BN11" s="34">
        <f ca="1">INDIRECT("'61100"&amp;BN$9&amp;" Ann'!"&amp;ADDRESS(MATCH($C11,'61100C Ann'!$C:$C,0),MATCH(BN$8,'61100C Ann'!$8:$8,0)))</f>
        <v>422388</v>
      </c>
      <c r="BO11" s="34">
        <f ca="1">INDIRECT("'61100"&amp;BO$9&amp;" Ann'!"&amp;ADDRESS(MATCH($C11,'61100C Ann'!$C:$C,0),MATCH(BO$8,'61100C Ann'!$8:$8,0)))</f>
        <v>477193</v>
      </c>
      <c r="BP11" s="34">
        <f ca="1">INDIRECT("'61100"&amp;BP$9&amp;" Ann'!"&amp;ADDRESS(MATCH($C11,'61100C Ann'!$C:$C,0),MATCH(BP$8,'61100C Ann'!$8:$8,0)))</f>
        <v>501652</v>
      </c>
      <c r="BQ11" s="34">
        <f ca="1">INDIRECT("'61100"&amp;BQ$9&amp;" Ann'!"&amp;ADDRESS(MATCH($C11,'61100C Ann'!$C:$C,0),MATCH(BQ$8,'61100C Ann'!$8:$8,0)))</f>
        <v>519401</v>
      </c>
      <c r="BR11" s="34">
        <f ca="1">INDIRECT("'61100"&amp;BR$9&amp;" Ann'!"&amp;ADDRESS(MATCH($C11,'61100C Ann'!$C:$C,0),MATCH(BR$8,'61100C Ann'!$8:$8,0)))</f>
        <v>520507</v>
      </c>
      <c r="BS11" s="34">
        <f ca="1">INDIRECT("'61100"&amp;BS$9&amp;" Ann'!"&amp;ADDRESS(MATCH($C11,'61100C Ann'!$C:$C,0),MATCH(BS$8,'61100C Ann'!$8:$8,0)))</f>
        <v>530836</v>
      </c>
      <c r="BT11" s="34">
        <f ca="1">INDIRECT("'61100"&amp;BT$9&amp;" Ann'!"&amp;ADDRESS(MATCH($C11,'61100C Ann'!$C:$C,0),MATCH(BT$8,'61100C Ann'!$8:$8,0)))</f>
        <v>548256</v>
      </c>
      <c r="BU11" s="34">
        <f ca="1">INDIRECT("'61100"&amp;BU$9&amp;" Ann'!"&amp;ADDRESS(MATCH($C11,'61100D Ann'!$C:$C,0),MATCH(BU$8,'61100D Ann'!$8:$8,0)))</f>
        <v>588970</v>
      </c>
      <c r="BV11" s="34">
        <f ca="1">INDIRECT("'61100"&amp;BV$9&amp;" Ann'!"&amp;ADDRESS(MATCH($C11,'61100D Ann'!$C:$C,0),MATCH(BV$8,'61100D Ann'!$8:$8,0)))</f>
        <v>628964</v>
      </c>
      <c r="BW11" s="34">
        <f ca="1">INDIRECT("'61100"&amp;BW$9&amp;" Ann'!"&amp;ADDRESS(MATCH($C11,'61100D Ann'!$C:$C,0),MATCH(BW$8,'61100D Ann'!$8:$8,0)))</f>
        <v>685496</v>
      </c>
      <c r="BX11" s="34">
        <f ca="1">INDIRECT("'61100"&amp;BX$9&amp;" Ann'!"&amp;ADDRESS(MATCH($C11,'61100D Ann'!$C:$C,0),MATCH(BX$8,'61100D Ann'!$8:$8,0)))</f>
        <v>734124</v>
      </c>
      <c r="BY11" s="34">
        <f ca="1">INDIRECT("'61100"&amp;BY$9&amp;" Ann'!"&amp;ADDRESS(MATCH($C11,'61100D Ann'!$C:$C,0),MATCH(BY$8,'61100D Ann'!$8:$8,0)))</f>
        <v>779455</v>
      </c>
      <c r="BZ11" s="34">
        <f ca="1">INDIRECT("'61100"&amp;BZ$9&amp;" Ann'!"&amp;ADDRESS(MATCH($C11,'61100D Ann'!$C:$C,0),MATCH(BZ$8,'61100D Ann'!$8:$8,0)))</f>
        <v>844099</v>
      </c>
      <c r="CA11" s="34">
        <f ca="1">INDIRECT("'61100"&amp;CA$9&amp;" Ann'!"&amp;ADDRESS(MATCH($C11,'61100D Ann'!$C:$C,0),MATCH(CA$8,'61100D Ann'!$8:$8,0)))</f>
        <v>908912</v>
      </c>
      <c r="CB11" s="34">
        <f ca="1">INDIRECT("'61100"&amp;CB$9&amp;" Ann'!"&amp;ADDRESS(MATCH($C11,'61100D Ann'!$C:$C,0),MATCH(CB$8,'61100D Ann'!$8:$8,0)))</f>
        <v>966789</v>
      </c>
      <c r="CC11" s="34">
        <f ca="1">INDIRECT("'61100"&amp;CC$9&amp;" Ann'!"&amp;ADDRESS(MATCH($C11,'61100D Ann'!$C:$C,0),MATCH(CC$8,'61100D Ann'!$8:$8,0)))</f>
        <v>997575</v>
      </c>
      <c r="CD11" s="34">
        <f ca="1">INDIRECT("'61100"&amp;CD$9&amp;" Ann'!"&amp;ADDRESS(MATCH($C11,'61100D Ann'!$C:$C,0),MATCH(CD$8,'61100D Ann'!$8:$8,0)))</f>
        <v>1041424</v>
      </c>
      <c r="CE11" s="34">
        <f ca="1">INDIRECT("'61100"&amp;CE$9&amp;" Ann'!"&amp;ADDRESS(MATCH($C11,'61100D Ann'!$C:$C,0),MATCH(CE$8,'61100D Ann'!$8:$8,0)))</f>
        <v>1075074</v>
      </c>
      <c r="CF11" s="34">
        <f ca="1">INDIRECT("'61100"&amp;CF$9&amp;" Ann'!"&amp;ADDRESS(MATCH($C11,'61100D Ann'!$C:$C,0),MATCH(CF$8,'61100D Ann'!$8:$8,0)))</f>
        <v>1077473</v>
      </c>
      <c r="CG11" s="34">
        <f ca="1">INDIRECT("'61100"&amp;CG$9&amp;" Ann'!"&amp;ADDRESS(MATCH($C11,'61100D Ann'!$C:$C,0),MATCH(CG$8,'61100D Ann'!$8:$8,0)))</f>
        <v>1114562</v>
      </c>
      <c r="CH11" s="34">
        <f ca="1">INDIRECT("'61100"&amp;CH$9&amp;" Ann'!"&amp;ADDRESS(MATCH($C11,'61100D Ann'!$C:$C,0),MATCH(CH$8,'61100D Ann'!$8:$8,0)))</f>
        <v>1141985</v>
      </c>
      <c r="CI11" s="34">
        <f ca="1">INDIRECT("'61100"&amp;CI$9&amp;" Ann'!"&amp;ADDRESS(MATCH($C11,'61100D Ann'!$C:$C,0),MATCH(CI$8,'61100D Ann'!$8:$8,0)))</f>
        <v>1165299</v>
      </c>
      <c r="CJ11" s="34">
        <f ca="1">INDIRECT("'61100"&amp;CJ$9&amp;" Ann'!"&amp;ADDRESS(MATCH($C11,'61100D Ann'!$C:$C,0),MATCH(CJ$8,'61100D Ann'!$8:$8,0)))</f>
        <v>1199002</v>
      </c>
      <c r="CK11" s="9">
        <f ca="1">INDIRECT("'61100"&amp;CK$9&amp;" Ann'!"&amp;ADDRESS(MATCH($C11,'61100D Ann'!$C:$C,0),MATCH(CK$8,'61100D Ann'!$8:$8,0)))</f>
        <v>1229795</v>
      </c>
      <c r="CL11" s="9">
        <f ca="1">INDIRECT("'61100"&amp;CL$9&amp;" Ann'!"&amp;ADDRESS(MATCH($C11,'61100D Ann'!$C:$C,0),MATCH(CL$8,'61100D Ann'!$8:$8,0)))</f>
        <v>1270505</v>
      </c>
    </row>
    <row r="12" spans="1:94" s="33" customFormat="1" x14ac:dyDescent="0.25">
      <c r="A12" s="35">
        <v>3</v>
      </c>
      <c r="B12" s="33" t="s">
        <v>577</v>
      </c>
      <c r="C12" s="33" t="s">
        <v>576</v>
      </c>
      <c r="D12" s="34">
        <f ca="1">INDIRECT("'61100"&amp;D$9&amp;" Ann Hist'!"&amp;ADDRESS(MATCH($C12,'61100A Ann Hist'!$C:$C,0),MATCH(D$8,'61100A Ann Hist'!$8:$8,0)))</f>
        <v>498</v>
      </c>
      <c r="E12" s="34">
        <f ca="1">INDIRECT("'61100"&amp;E$9&amp;" Ann Hist'!"&amp;ADDRESS(MATCH($C12,'61100A Ann Hist'!$C:$C,0),MATCH(E$8,'61100A Ann Hist'!$8:$8,0)))</f>
        <v>486</v>
      </c>
      <c r="F12" s="34">
        <f ca="1">INDIRECT("'61100"&amp;F$9&amp;" Ann Hist'!"&amp;ADDRESS(MATCH($C12,'61100A Ann Hist'!$C:$C,0),MATCH(F$8,'61100A Ann Hist'!$8:$8,0)))</f>
        <v>445</v>
      </c>
      <c r="G12" s="34">
        <f ca="1">INDIRECT("'61100"&amp;G$9&amp;" Ann Hist'!"&amp;ADDRESS(MATCH($C12,'61100A Ann Hist'!$C:$C,0),MATCH(G$8,'61100A Ann Hist'!$8:$8,0)))</f>
        <v>386</v>
      </c>
      <c r="H12" s="34">
        <f ca="1">INDIRECT("'61100"&amp;H$9&amp;" Ann Hist'!"&amp;ADDRESS(MATCH($C12,'61100A Ann Hist'!$C:$C,0),MATCH(H$8,'61100A Ann Hist'!$8:$8,0)))</f>
        <v>351</v>
      </c>
      <c r="I12" s="34">
        <f ca="1">INDIRECT("'61100"&amp;I$9&amp;" Ann Hist'!"&amp;ADDRESS(MATCH($C12,'61100A Ann Hist'!$C:$C,0),MATCH(I$8,'61100A Ann Hist'!$8:$8,0)))</f>
        <v>385</v>
      </c>
      <c r="J12" s="34">
        <f ca="1">INDIRECT("'61100"&amp;J$9&amp;" Ann Hist'!"&amp;ADDRESS(MATCH($C12,'61100A Ann Hist'!$C:$C,0),MATCH(J$8,'61100A Ann Hist'!$8:$8,0)))</f>
        <v>412</v>
      </c>
      <c r="K12" s="34">
        <f ca="1">INDIRECT("'61100"&amp;K$9&amp;" Ann Hist'!"&amp;ADDRESS(MATCH($C12,'61100A Ann Hist'!$C:$C,0),MATCH(K$8,'61100A Ann Hist'!$8:$8,0)))</f>
        <v>499</v>
      </c>
      <c r="L12" s="34">
        <f ca="1">INDIRECT("'61100"&amp;L$9&amp;" Ann Hist'!"&amp;ADDRESS(MATCH($C12,'61100A Ann Hist'!$C:$C,0),MATCH(L$8,'61100A Ann Hist'!$8:$8,0)))</f>
        <v>511</v>
      </c>
      <c r="M12" s="34">
        <f ca="1">INDIRECT("'61100"&amp;M$9&amp;" Ann Hist'!"&amp;ADDRESS(MATCH($C12,'61100A Ann Hist'!$C:$C,0),MATCH(M$8,'61100A Ann Hist'!$8:$8,0)))</f>
        <v>511</v>
      </c>
      <c r="N12" s="34">
        <f ca="1">INDIRECT("'61100"&amp;N$9&amp;" Ann Hist'!"&amp;ADDRESS(MATCH($C12,'61100A Ann Hist'!$C:$C,0),MATCH(N$8,'61100A Ann Hist'!$8:$8,0)))</f>
        <v>530</v>
      </c>
      <c r="O12" s="34">
        <f ca="1">INDIRECT("'61100"&amp;O$9&amp;" Ann Hist'!"&amp;ADDRESS(MATCH($C12,'61100A Ann Hist'!$C:$C,0),MATCH(O$8,'61100A Ann Hist'!$8:$8,0)))</f>
        <v>585</v>
      </c>
      <c r="P12" s="34">
        <f ca="1">INDIRECT("'61100"&amp;P$9&amp;" Ann Hist'!"&amp;ADDRESS(MATCH($C12,'61100A Ann Hist'!$C:$C,0),MATCH(P$8,'61100A Ann Hist'!$8:$8,0)))</f>
        <v>664</v>
      </c>
      <c r="Q12" s="34">
        <f ca="1">INDIRECT("'61100"&amp;Q$9&amp;" Ann Hist'!"&amp;ADDRESS(MATCH($C12,'61100A Ann Hist'!$C:$C,0),MATCH(Q$8,'61100A Ann Hist'!$8:$8,0)))</f>
        <v>814</v>
      </c>
      <c r="R12" s="34">
        <f ca="1">INDIRECT("'61100"&amp;R$9&amp;" Ann Hist'!"&amp;ADDRESS(MATCH($C12,'61100A Ann Hist'!$C:$C,0),MATCH(R$8,'61100A Ann Hist'!$8:$8,0)))</f>
        <v>1021</v>
      </c>
      <c r="S12" s="34">
        <f ca="1">INDIRECT("'61100"&amp;S$9&amp;" Ann Hist'!"&amp;ADDRESS(MATCH($C12,'61100A Ann Hist'!$C:$C,0),MATCH(S$8,'61100A Ann Hist'!$8:$8,0)))</f>
        <v>1413</v>
      </c>
      <c r="T12" s="34">
        <f ca="1">INDIRECT("'61100"&amp;T$9&amp;" Ann Hist'!"&amp;ADDRESS(MATCH($C12,'61100A Ann Hist'!$C:$C,0),MATCH(T$8,'61100A Ann Hist'!$8:$8,0)))</f>
        <v>1629</v>
      </c>
      <c r="U12" s="34">
        <f ca="1">INDIRECT("'61100"&amp;U$9&amp;" Ann Hist'!"&amp;ADDRESS(MATCH($C12,'61100A Ann Hist'!$C:$C,0),MATCH(U$8,'61100A Ann Hist'!$8:$8,0)))</f>
        <v>1842</v>
      </c>
      <c r="V12" s="34">
        <f ca="1">INDIRECT("'61100"&amp;V$9&amp;" Ann Hist'!"&amp;ADDRESS(MATCH($C12,'61100A Ann Hist'!$C:$C,0),MATCH(V$8,'61100A Ann Hist'!$8:$8,0)))</f>
        <v>2303</v>
      </c>
      <c r="W12" s="34">
        <f ca="1">INDIRECT("'61100"&amp;W$9&amp;" Ann Hist'!"&amp;ADDRESS(MATCH($C12,'61100B Ann Hist'!$C:$C,0),MATCH(W$8,'61100B Ann Hist'!$8:$8,0)))</f>
        <v>2621</v>
      </c>
      <c r="X12" s="34">
        <f ca="1">INDIRECT("'61100"&amp;X$9&amp;" Ann Hist'!"&amp;ADDRESS(MATCH($C12,'61100B Ann Hist'!$C:$C,0),MATCH(X$8,'61100B Ann Hist'!$8:$8,0)))</f>
        <v>2836</v>
      </c>
      <c r="Y12" s="34">
        <f ca="1">INDIRECT("'61100"&amp;Y$9&amp;" Ann Hist'!"&amp;ADDRESS(MATCH($C12,'61100B Ann Hist'!$C:$C,0),MATCH(Y$8,'61100B Ann Hist'!$8:$8,0)))</f>
        <v>3551</v>
      </c>
      <c r="Z12" s="34">
        <f ca="1">INDIRECT("'61100"&amp;Z$9&amp;" Ann Hist'!"&amp;ADDRESS(MATCH($C12,'61100B Ann Hist'!$C:$C,0),MATCH(Z$8,'61100B Ann Hist'!$8:$8,0)))</f>
        <v>4495</v>
      </c>
      <c r="AA12" s="34">
        <f ca="1">INDIRECT("'61100"&amp;AA$9&amp;" Ann Hist'!"&amp;ADDRESS(MATCH($C12,'61100B Ann Hist'!$C:$C,0),MATCH(AA$8,'61100B Ann Hist'!$8:$8,0)))</f>
        <v>5039</v>
      </c>
      <c r="AB12" s="34">
        <f ca="1">INDIRECT("'61100"&amp;AB$9&amp;" Ann Hist'!"&amp;ADDRESS(MATCH($C12,'61100B Ann Hist'!$C:$C,0),MATCH(AB$8,'61100B Ann Hist'!$8:$8,0)))</f>
        <v>5708</v>
      </c>
      <c r="AC12" s="34">
        <f ca="1">INDIRECT("'61100"&amp;AC$9&amp;" Ann Hist'!"&amp;ADDRESS(MATCH($C12,'61100B Ann Hist'!$C:$C,0),MATCH(AC$8,'61100B Ann Hist'!$8:$8,0)))</f>
        <v>5925</v>
      </c>
      <c r="AD12" s="34">
        <f ca="1">INDIRECT("'61100"&amp;AD$9&amp;" Ann Hist'!"&amp;ADDRESS(MATCH($C12,'61100B Ann Hist'!$C:$C,0),MATCH(AD$8,'61100B Ann Hist'!$8:$8,0)))</f>
        <v>6800</v>
      </c>
      <c r="AE12" s="34">
        <f ca="1">INDIRECT("'61100"&amp;AE$9&amp;" Ann Hist'!"&amp;ADDRESS(MATCH($C12,'61100B Ann Hist'!$C:$C,0),MATCH(AE$8,'61100B Ann Hist'!$8:$8,0)))</f>
        <v>7803</v>
      </c>
      <c r="AF12" s="34">
        <f ca="1">INDIRECT("'61100"&amp;AF$9&amp;" Ann Hist'!"&amp;ADDRESS(MATCH($C12,'61100B Ann Hist'!$C:$C,0),MATCH(AF$8,'61100B Ann Hist'!$8:$8,0)))</f>
        <v>8811</v>
      </c>
      <c r="AG12" s="34">
        <f ca="1">INDIRECT("'61100"&amp;AG$9&amp;" Ann Hist'!"&amp;ADDRESS(MATCH($C12,'61100B Ann Hist'!$C:$C,0),MATCH(AG$8,'61100B Ann Hist'!$8:$8,0)))</f>
        <v>9171</v>
      </c>
      <c r="AH12" s="34">
        <f ca="1">INDIRECT("'61100"&amp;AH$9&amp;" Ann Hist'!"&amp;ADDRESS(MATCH($C12,'61100B Ann Hist'!$C:$C,0),MATCH(AH$8,'61100B Ann Hist'!$8:$8,0)))</f>
        <v>10239</v>
      </c>
      <c r="AI12" s="34">
        <f ca="1">INDIRECT("'61100"&amp;AI$9&amp;" Ann Hist'!"&amp;ADDRESS(MATCH($C12,'61100B Ann Hist'!$C:$C,0),MATCH(AI$8,'61100B Ann Hist'!$8:$8,0)))</f>
        <v>10812</v>
      </c>
      <c r="AJ12" s="34">
        <f ca="1">INDIRECT("'61100"&amp;AJ$9&amp;" Ann Hist'!"&amp;ADDRESS(MATCH($C12,'61100B Ann Hist'!$C:$C,0),MATCH(AJ$8,'61100B Ann Hist'!$8:$8,0)))</f>
        <v>11281</v>
      </c>
      <c r="AK12" s="34">
        <f ca="1">INDIRECT("'61100"&amp;AK$9&amp;" Ann Hist'!"&amp;ADDRESS(MATCH($C12,'61100B Ann Hist'!$C:$C,0),MATCH(AK$8,'61100B Ann Hist'!$8:$8,0)))</f>
        <v>12390</v>
      </c>
      <c r="AL12" s="34">
        <f ca="1">INDIRECT("'61100"&amp;AL$9&amp;" Ann Hist'!"&amp;ADDRESS(MATCH($C12,'61100B Ann Hist'!$C:$C,0),MATCH(AL$8,'61100B Ann Hist'!$8:$8,0)))</f>
        <v>13236</v>
      </c>
      <c r="AM12" s="34">
        <f ca="1">INDIRECT("'61100"&amp;AM$9&amp;" Ann Hist'!"&amp;ADDRESS(MATCH($C12,'61100B Ann Hist'!$C:$C,0),MATCH(AM$8,'61100B Ann Hist'!$8:$8,0)))</f>
        <v>14918</v>
      </c>
      <c r="AN12" s="34">
        <f ca="1">INDIRECT("'61100"&amp;AN$9&amp;" Ann Hist'!"&amp;ADDRESS(MATCH($C12,'61100B Ann Hist'!$C:$C,0),MATCH(AN$8,'61100B Ann Hist'!$8:$8,0)))</f>
        <v>16947</v>
      </c>
      <c r="AO12" s="34">
        <f ca="1">INDIRECT("'61100"&amp;AO$9&amp;" Ann Hist'!"&amp;ADDRESS(MATCH($C12,'61100B Ann Hist'!$C:$C,0),MATCH(AO$8,'61100B Ann Hist'!$8:$8,0)))</f>
        <v>18911</v>
      </c>
      <c r="AP12" s="34">
        <f ca="1">INDIRECT("'61100"&amp;AP$9&amp;" Ann Hist'!"&amp;ADDRESS(MATCH($C12,'61100B Ann Hist'!$C:$C,0),MATCH(AP$8,'61100B Ann Hist'!$8:$8,0)))</f>
        <v>20471</v>
      </c>
      <c r="AQ12" s="34">
        <f ca="1">INDIRECT("'61100"&amp;AQ$9&amp;" Ann Hist'!"&amp;ADDRESS(MATCH($C12,'61100B Ann Hist'!$C:$C,0),MATCH(AQ$8,'61100B Ann Hist'!$8:$8,0)))</f>
        <v>22683</v>
      </c>
      <c r="AR12" s="34">
        <f ca="1">INDIRECT("'61100"&amp;AR$9&amp;" Ann'!"&amp;ADDRESS(MATCH($C12,'61100B Ann'!$C:$C,0),MATCH(AR$8,'61100B Ann'!$8:$8,0)))</f>
        <v>25475</v>
      </c>
      <c r="AS12" s="34">
        <f ca="1">INDIRECT("'61100"&amp;AS$9&amp;" Ann'!"&amp;ADDRESS(MATCH($C12,'61100B Ann'!$C:$C,0),MATCH(AS$8,'61100B Ann'!$8:$8,0)))</f>
        <v>28006</v>
      </c>
      <c r="AT12" s="34">
        <f ca="1">INDIRECT("'61100"&amp;AT$9&amp;" Ann'!"&amp;ADDRESS(MATCH($C12,'61100B Ann'!$C:$C,0),MATCH(AT$8,'61100B Ann'!$8:$8,0)))</f>
        <v>30109</v>
      </c>
      <c r="AU12" s="34">
        <f ca="1">INDIRECT("'61100"&amp;AU$9&amp;" Ann'!"&amp;ADDRESS(MATCH($C12,'61100B Ann'!$C:$C,0),MATCH(AU$8,'61100B Ann'!$8:$8,0)))</f>
        <v>34882</v>
      </c>
      <c r="AV12" s="34">
        <f ca="1">INDIRECT("'61100"&amp;AV$9&amp;" Ann'!"&amp;ADDRESS(MATCH($C12,'61100B Ann'!$C:$C,0),MATCH(AV$8,'61100B Ann'!$8:$8,0)))</f>
        <v>36710</v>
      </c>
      <c r="AW12" s="34">
        <f ca="1">INDIRECT("'61100"&amp;AW$9&amp;" Ann'!"&amp;ADDRESS(MATCH($C12,'61100B Ann'!$C:$C,0),MATCH(AW$8,'61100B Ann'!$8:$8,0)))</f>
        <v>40637</v>
      </c>
      <c r="AX12" s="34">
        <f ca="1">INDIRECT("'61100"&amp;AX$9&amp;" Ann'!"&amp;ADDRESS(MATCH($C12,'61100B Ann'!$C:$C,0),MATCH(AX$8,'61100B Ann'!$8:$8,0)))</f>
        <v>52144</v>
      </c>
      <c r="AY12" s="34">
        <f ca="1">INDIRECT("'61100"&amp;AY$9&amp;" Ann'!"&amp;ADDRESS(MATCH($C12,'61100B Ann'!$C:$C,0),MATCH(AY$8,'61100B Ann'!$8:$8,0)))</f>
        <v>59315</v>
      </c>
      <c r="AZ12" s="34">
        <f ca="1">INDIRECT("'61100"&amp;AZ$9&amp;" Ann'!"&amp;ADDRESS(MATCH($C12,'61100B Ann'!$C:$C,0),MATCH(AZ$8,'61100B Ann'!$8:$8,0)))</f>
        <v>72351</v>
      </c>
      <c r="BA12" s="34">
        <f ca="1">INDIRECT("'61100"&amp;BA$9&amp;" Ann'!"&amp;ADDRESS(MATCH($C12,'61100B Ann'!$C:$C,0),MATCH(BA$8,'61100B Ann'!$8:$8,0)))</f>
        <v>82538</v>
      </c>
      <c r="BB12" s="34">
        <f ca="1">INDIRECT("'61100"&amp;BB$9&amp;" Ann'!"&amp;ADDRESS(MATCH($C12,'61100B Ann'!$C:$C,0),MATCH(BB$8,'61100B Ann'!$8:$8,0)))</f>
        <v>95063</v>
      </c>
      <c r="BC12" s="34">
        <f ca="1">INDIRECT("'61100"&amp;BC$9&amp;" Ann'!"&amp;ADDRESS(MATCH($C12,'61100B Ann'!$C:$C,0),MATCH(BC$8,'61100B Ann'!$8:$8,0)))</f>
        <v>108939</v>
      </c>
      <c r="BD12" s="34">
        <f ca="1">INDIRECT("'61100"&amp;BD$9&amp;" Ann'!"&amp;ADDRESS(MATCH($C12,'61100B Ann'!$C:$C,0),MATCH(BD$8,'61100B Ann'!$8:$8,0)))</f>
        <v>118963</v>
      </c>
      <c r="BE12" s="34">
        <f ca="1">INDIRECT("'61100"&amp;BE$9&amp;" Ann'!"&amp;ADDRESS(MATCH($C12,'61100B Ann'!$C:$C,0),MATCH(BE$8,'61100B Ann'!$8:$8,0)))</f>
        <v>130278</v>
      </c>
      <c r="BF12" s="34">
        <f ca="1">INDIRECT("'61100"&amp;BF$9&amp;" Ann'!"&amp;ADDRESS(MATCH($C12,'61100B Ann'!$C:$C,0),MATCH(BF$8,'61100B Ann'!$8:$8,0)))</f>
        <v>144003</v>
      </c>
      <c r="BG12" s="34">
        <f ca="1">INDIRECT("'61100"&amp;BG$9&amp;" Ann'!"&amp;ADDRESS(MATCH($C12,'61100B Ann'!$C:$C,0),MATCH(BG$8,'61100B Ann'!$8:$8,0)))</f>
        <v>155071</v>
      </c>
      <c r="BH12" s="34">
        <f ca="1">INDIRECT("'61100"&amp;BH$9&amp;" Ann'!"&amp;ADDRESS(MATCH($C12,'61100B Ann'!$C:$C,0),MATCH(BH$8,'61100B Ann'!$8:$8,0)))</f>
        <v>171382</v>
      </c>
      <c r="BI12" s="34">
        <f ca="1">INDIRECT("'61100"&amp;BI$9&amp;" Ann'!"&amp;ADDRESS(MATCH($C12,'61100B Ann'!$C:$C,0),MATCH(BI$8,'61100B Ann'!$8:$8,0)))</f>
        <v>192942</v>
      </c>
      <c r="BJ12" s="34">
        <f ca="1">INDIRECT("'61100"&amp;BJ$9&amp;" Ann'!"&amp;ADDRESS(MATCH($C12,'61100C Ann'!$C:$C,0),MATCH(BJ$8,'61100C Ann'!$8:$8,0)))</f>
        <v>208178</v>
      </c>
      <c r="BK12" s="34">
        <f ca="1">INDIRECT("'61100"&amp;BK$9&amp;" Ann'!"&amp;ADDRESS(MATCH($C12,'61100C Ann'!$C:$C,0),MATCH(BK$8,'61100C Ann'!$8:$8,0)))</f>
        <v>224621</v>
      </c>
      <c r="BL12" s="34">
        <f ca="1">INDIRECT("'61100"&amp;BL$9&amp;" Ann'!"&amp;ADDRESS(MATCH($C12,'61100C Ann'!$C:$C,0),MATCH(BL$8,'61100C Ann'!$8:$8,0)))</f>
        <v>250820</v>
      </c>
      <c r="BM12" s="34">
        <f ca="1">INDIRECT("'61100"&amp;BM$9&amp;" Ann'!"&amp;ADDRESS(MATCH($C12,'61100C Ann'!$C:$C,0),MATCH(BM$8,'61100C Ann'!$8:$8,0)))</f>
        <v>269587</v>
      </c>
      <c r="BN12" s="34">
        <f ca="1">INDIRECT("'61100"&amp;BN$9&amp;" Ann'!"&amp;ADDRESS(MATCH($C12,'61100C Ann'!$C:$C,0),MATCH(BN$8,'61100C Ann'!$8:$8,0)))</f>
        <v>286090</v>
      </c>
      <c r="BO12" s="34">
        <f ca="1">INDIRECT("'61100"&amp;BO$9&amp;" Ann'!"&amp;ADDRESS(MATCH($C12,'61100C Ann'!$C:$C,0),MATCH(BO$8,'61100C Ann'!$8:$8,0)))</f>
        <v>321916</v>
      </c>
      <c r="BP12" s="34">
        <f ca="1">INDIRECT("'61100"&amp;BP$9&amp;" Ann'!"&amp;ADDRESS(MATCH($C12,'61100C Ann'!$C:$C,0),MATCH(BP$8,'61100C Ann'!$8:$8,0)))</f>
        <v>341527</v>
      </c>
      <c r="BQ12" s="34">
        <f ca="1">INDIRECT("'61100"&amp;BQ$9&amp;" Ann'!"&amp;ADDRESS(MATCH($C12,'61100C Ann'!$C:$C,0),MATCH(BQ$8,'61100C Ann'!$8:$8,0)))</f>
        <v>352909</v>
      </c>
      <c r="BR12" s="34">
        <f ca="1">INDIRECT("'61100"&amp;BR$9&amp;" Ann'!"&amp;ADDRESS(MATCH($C12,'61100C Ann'!$C:$C,0),MATCH(BR$8,'61100C Ann'!$8:$8,0)))</f>
        <v>350537</v>
      </c>
      <c r="BS12" s="34">
        <f ca="1">INDIRECT("'61100"&amp;BS$9&amp;" Ann'!"&amp;ADDRESS(MATCH($C12,'61100C Ann'!$C:$C,0),MATCH(BS$8,'61100C Ann'!$8:$8,0)))</f>
        <v>357208</v>
      </c>
      <c r="BT12" s="34">
        <f ca="1">INDIRECT("'61100"&amp;BT$9&amp;" Ann'!"&amp;ADDRESS(MATCH($C12,'61100C Ann'!$C:$C,0),MATCH(BT$8,'61100C Ann'!$8:$8,0)))</f>
        <v>367763</v>
      </c>
      <c r="BU12" s="34">
        <f ca="1">INDIRECT("'61100"&amp;BU$9&amp;" Ann'!"&amp;ADDRESS(MATCH($C12,'61100D Ann'!$C:$C,0),MATCH(BU$8,'61100D Ann'!$8:$8,0)))</f>
        <v>399418</v>
      </c>
      <c r="BV12" s="34">
        <f ca="1">INDIRECT("'61100"&amp;BV$9&amp;" Ann'!"&amp;ADDRESS(MATCH($C12,'61100D Ann'!$C:$C,0),MATCH(BV$8,'61100D Ann'!$8:$8,0)))</f>
        <v>421120</v>
      </c>
      <c r="BW12" s="34">
        <f ca="1">INDIRECT("'61100"&amp;BW$9&amp;" Ann'!"&amp;ADDRESS(MATCH($C12,'61100D Ann'!$C:$C,0),MATCH(BW$8,'61100D Ann'!$8:$8,0)))</f>
        <v>462679</v>
      </c>
      <c r="BX12" s="34">
        <f ca="1">INDIRECT("'61100"&amp;BX$9&amp;" Ann'!"&amp;ADDRESS(MATCH($C12,'61100D Ann'!$C:$C,0),MATCH(BX$8,'61100D Ann'!$8:$8,0)))</f>
        <v>489054</v>
      </c>
      <c r="BY12" s="34">
        <f ca="1">INDIRECT("'61100"&amp;BY$9&amp;" Ann'!"&amp;ADDRESS(MATCH($C12,'61100D Ann'!$C:$C,0),MATCH(BY$8,'61100D Ann'!$8:$8,0)))</f>
        <v>516469</v>
      </c>
      <c r="BZ12" s="34">
        <f ca="1">INDIRECT("'61100"&amp;BZ$9&amp;" Ann'!"&amp;ADDRESS(MATCH($C12,'61100D Ann'!$C:$C,0),MATCH(BZ$8,'61100D Ann'!$8:$8,0)))</f>
        <v>549655</v>
      </c>
      <c r="CA12" s="34">
        <f ca="1">INDIRECT("'61100"&amp;CA$9&amp;" Ann'!"&amp;ADDRESS(MATCH($C12,'61100D Ann'!$C:$C,0),MATCH(CA$8,'61100D Ann'!$8:$8,0)))</f>
        <v>580265</v>
      </c>
      <c r="CB12" s="34">
        <f ca="1">INDIRECT("'61100"&amp;CB$9&amp;" Ann'!"&amp;ADDRESS(MATCH($C12,'61100D Ann'!$C:$C,0),MATCH(CB$8,'61100D Ann'!$8:$8,0)))</f>
        <v>618148</v>
      </c>
      <c r="CC12" s="34">
        <f ca="1">INDIRECT("'61100"&amp;CC$9&amp;" Ann'!"&amp;ADDRESS(MATCH($C12,'61100D Ann'!$C:$C,0),MATCH(CC$8,'61100D Ann'!$8:$8,0)))</f>
        <v>633772</v>
      </c>
      <c r="CD12" s="34">
        <f ca="1">INDIRECT("'61100"&amp;CD$9&amp;" Ann'!"&amp;ADDRESS(MATCH($C12,'61100D Ann'!$C:$C,0),MATCH(CD$8,'61100D Ann'!$8:$8,0)))</f>
        <v>659255</v>
      </c>
      <c r="CE12" s="34">
        <f ca="1">INDIRECT("'61100"&amp;CE$9&amp;" Ann'!"&amp;ADDRESS(MATCH($C12,'61100D Ann'!$C:$C,0),MATCH(CE$8,'61100D Ann'!$8:$8,0)))</f>
        <v>674698</v>
      </c>
      <c r="CF12" s="34">
        <f ca="1">INDIRECT("'61100"&amp;CF$9&amp;" Ann'!"&amp;ADDRESS(MATCH($C12,'61100D Ann'!$C:$C,0),MATCH(CF$8,'61100D Ann'!$8:$8,0)))</f>
        <v>663224</v>
      </c>
      <c r="CG12" s="34">
        <f ca="1">INDIRECT("'61100"&amp;CG$9&amp;" Ann'!"&amp;ADDRESS(MATCH($C12,'61100D Ann'!$C:$C,0),MATCH(CG$8,'61100D Ann'!$8:$8,0)))</f>
        <v>660818</v>
      </c>
      <c r="CH12" s="34">
        <f ca="1">INDIRECT("'61100"&amp;CH$9&amp;" Ann'!"&amp;ADDRESS(MATCH($C12,'61100D Ann'!$C:$C,0),MATCH(CH$8,'61100D Ann'!$8:$8,0)))</f>
        <v>678765</v>
      </c>
      <c r="CI12" s="34">
        <f ca="1">INDIRECT("'61100"&amp;CI$9&amp;" Ann'!"&amp;ADDRESS(MATCH($C12,'61100D Ann'!$C:$C,0),MATCH(CI$8,'61100D Ann'!$8:$8,0)))</f>
        <v>699803</v>
      </c>
      <c r="CJ12" s="34">
        <f ca="1">INDIRECT("'61100"&amp;CJ$9&amp;" Ann'!"&amp;ADDRESS(MATCH($C12,'61100D Ann'!$C:$C,0),MATCH(CJ$8,'61100D Ann'!$8:$8,0)))</f>
        <v>724607</v>
      </c>
      <c r="CK12" s="34">
        <f ca="1">INDIRECT("'61100"&amp;CK$9&amp;" Ann'!"&amp;ADDRESS(MATCH($C12,'61100D Ann'!$C:$C,0),MATCH(CK$8,'61100D Ann'!$8:$8,0)))</f>
        <v>743588</v>
      </c>
      <c r="CL12" s="34">
        <f ca="1">INDIRECT("'61100"&amp;CL$9&amp;" Ann'!"&amp;ADDRESS(MATCH($C12,'61100D Ann'!$C:$C,0),MATCH(CL$8,'61100D Ann'!$8:$8,0)))</f>
        <v>769298</v>
      </c>
    </row>
    <row r="13" spans="1:94" s="33" customFormat="1" x14ac:dyDescent="0.25">
      <c r="A13" s="32">
        <v>4</v>
      </c>
      <c r="B13" s="39" t="s">
        <v>630</v>
      </c>
      <c r="C13" s="39" t="s">
        <v>629</v>
      </c>
      <c r="D13" s="34" t="e">
        <f ca="1">INDIRECT("'61100"&amp;D$9&amp;" Ann Hist'!"&amp;ADDRESS(MATCH($C13,'61100A Ann Hist'!$C:$C,0),MATCH(D$8,'61100A Ann Hist'!$8:$8,0)))</f>
        <v>#N/A</v>
      </c>
      <c r="E13" s="34" t="e">
        <f ca="1">INDIRECT("'61100"&amp;E$9&amp;" Ann Hist'!"&amp;ADDRESS(MATCH($C13,'61100A Ann Hist'!$C:$C,0),MATCH(E$8,'61100A Ann Hist'!$8:$8,0)))</f>
        <v>#N/A</v>
      </c>
      <c r="F13" s="34" t="e">
        <f ca="1">INDIRECT("'61100"&amp;F$9&amp;" Ann Hist'!"&amp;ADDRESS(MATCH($C13,'61100A Ann Hist'!$C:$C,0),MATCH(F$8,'61100A Ann Hist'!$8:$8,0)))</f>
        <v>#N/A</v>
      </c>
      <c r="G13" s="34" t="e">
        <f ca="1">INDIRECT("'61100"&amp;G$9&amp;" Ann Hist'!"&amp;ADDRESS(MATCH($C13,'61100A Ann Hist'!$C:$C,0),MATCH(G$8,'61100A Ann Hist'!$8:$8,0)))</f>
        <v>#N/A</v>
      </c>
      <c r="H13" s="34" t="e">
        <f ca="1">INDIRECT("'61100"&amp;H$9&amp;" Ann Hist'!"&amp;ADDRESS(MATCH($C13,'61100A Ann Hist'!$C:$C,0),MATCH(H$8,'61100A Ann Hist'!$8:$8,0)))</f>
        <v>#N/A</v>
      </c>
      <c r="I13" s="34" t="e">
        <f ca="1">INDIRECT("'61100"&amp;I$9&amp;" Ann Hist'!"&amp;ADDRESS(MATCH($C13,'61100A Ann Hist'!$C:$C,0),MATCH(I$8,'61100A Ann Hist'!$8:$8,0)))</f>
        <v>#N/A</v>
      </c>
      <c r="J13" s="34" t="e">
        <f ca="1">INDIRECT("'61100"&amp;J$9&amp;" Ann Hist'!"&amp;ADDRESS(MATCH($C13,'61100A Ann Hist'!$C:$C,0),MATCH(J$8,'61100A Ann Hist'!$8:$8,0)))</f>
        <v>#N/A</v>
      </c>
      <c r="K13" s="34" t="e">
        <f ca="1">INDIRECT("'61100"&amp;K$9&amp;" Ann Hist'!"&amp;ADDRESS(MATCH($C13,'61100A Ann Hist'!$C:$C,0),MATCH(K$8,'61100A Ann Hist'!$8:$8,0)))</f>
        <v>#N/A</v>
      </c>
      <c r="L13" s="34" t="e">
        <f ca="1">INDIRECT("'61100"&amp;L$9&amp;" Ann Hist'!"&amp;ADDRESS(MATCH($C13,'61100A Ann Hist'!$C:$C,0),MATCH(L$8,'61100A Ann Hist'!$8:$8,0)))</f>
        <v>#N/A</v>
      </c>
      <c r="M13" s="34" t="e">
        <f ca="1">INDIRECT("'61100"&amp;M$9&amp;" Ann Hist'!"&amp;ADDRESS(MATCH($C13,'61100A Ann Hist'!$C:$C,0),MATCH(M$8,'61100A Ann Hist'!$8:$8,0)))</f>
        <v>#N/A</v>
      </c>
      <c r="N13" s="34" t="e">
        <f ca="1">INDIRECT("'61100"&amp;N$9&amp;" Ann Hist'!"&amp;ADDRESS(MATCH($C13,'61100A Ann Hist'!$C:$C,0),MATCH(N$8,'61100A Ann Hist'!$8:$8,0)))</f>
        <v>#N/A</v>
      </c>
      <c r="O13" s="34" t="e">
        <f ca="1">INDIRECT("'61100"&amp;O$9&amp;" Ann Hist'!"&amp;ADDRESS(MATCH($C13,'61100A Ann Hist'!$C:$C,0),MATCH(O$8,'61100A Ann Hist'!$8:$8,0)))</f>
        <v>#N/A</v>
      </c>
      <c r="P13" s="34" t="e">
        <f ca="1">INDIRECT("'61100"&amp;P$9&amp;" Ann Hist'!"&amp;ADDRESS(MATCH($C13,'61100A Ann Hist'!$C:$C,0),MATCH(P$8,'61100A Ann Hist'!$8:$8,0)))</f>
        <v>#N/A</v>
      </c>
      <c r="Q13" s="34" t="e">
        <f ca="1">INDIRECT("'61100"&amp;Q$9&amp;" Ann Hist'!"&amp;ADDRESS(MATCH($C13,'61100A Ann Hist'!$C:$C,0),MATCH(Q$8,'61100A Ann Hist'!$8:$8,0)))</f>
        <v>#N/A</v>
      </c>
      <c r="R13" s="34" t="e">
        <f ca="1">INDIRECT("'61100"&amp;R$9&amp;" Ann Hist'!"&amp;ADDRESS(MATCH($C13,'61100A Ann Hist'!$C:$C,0),MATCH(R$8,'61100A Ann Hist'!$8:$8,0)))</f>
        <v>#N/A</v>
      </c>
      <c r="S13" s="34" t="e">
        <f ca="1">INDIRECT("'61100"&amp;S$9&amp;" Ann Hist'!"&amp;ADDRESS(MATCH($C13,'61100A Ann Hist'!$C:$C,0),MATCH(S$8,'61100A Ann Hist'!$8:$8,0)))</f>
        <v>#N/A</v>
      </c>
      <c r="T13" s="34" t="e">
        <f ca="1">INDIRECT("'61100"&amp;T$9&amp;" Ann Hist'!"&amp;ADDRESS(MATCH($C13,'61100A Ann Hist'!$C:$C,0),MATCH(T$8,'61100A Ann Hist'!$8:$8,0)))</f>
        <v>#N/A</v>
      </c>
      <c r="U13" s="34" t="e">
        <f ca="1">INDIRECT("'61100"&amp;U$9&amp;" Ann Hist'!"&amp;ADDRESS(MATCH($C13,'61100A Ann Hist'!$C:$C,0),MATCH(U$8,'61100A Ann Hist'!$8:$8,0)))</f>
        <v>#N/A</v>
      </c>
      <c r="V13" s="34" t="e">
        <f ca="1">INDIRECT("'61100"&amp;V$9&amp;" Ann Hist'!"&amp;ADDRESS(MATCH($C13,'61100A Ann Hist'!$C:$C,0),MATCH(V$8,'61100A Ann Hist'!$8:$8,0)))</f>
        <v>#N/A</v>
      </c>
      <c r="W13" s="34" t="e">
        <f ca="1">INDIRECT("'61100"&amp;W$9&amp;" Ann Hist'!"&amp;ADDRESS(MATCH($C13,'61100B Ann Hist'!$C:$C,0),MATCH(W$8,'61100B Ann Hist'!$8:$8,0)))</f>
        <v>#N/A</v>
      </c>
      <c r="X13" s="34" t="e">
        <f ca="1">INDIRECT("'61100"&amp;X$9&amp;" Ann Hist'!"&amp;ADDRESS(MATCH($C13,'61100B Ann Hist'!$C:$C,0),MATCH(X$8,'61100B Ann Hist'!$8:$8,0)))</f>
        <v>#N/A</v>
      </c>
      <c r="Y13" s="34" t="e">
        <f ca="1">INDIRECT("'61100"&amp;Y$9&amp;" Ann Hist'!"&amp;ADDRESS(MATCH($C13,'61100B Ann Hist'!$C:$C,0),MATCH(Y$8,'61100B Ann Hist'!$8:$8,0)))</f>
        <v>#N/A</v>
      </c>
      <c r="Z13" s="34" t="e">
        <f ca="1">INDIRECT("'61100"&amp;Z$9&amp;" Ann Hist'!"&amp;ADDRESS(MATCH($C13,'61100B Ann Hist'!$C:$C,0),MATCH(Z$8,'61100B Ann Hist'!$8:$8,0)))</f>
        <v>#N/A</v>
      </c>
      <c r="AA13" s="34" t="e">
        <f ca="1">INDIRECT("'61100"&amp;AA$9&amp;" Ann Hist'!"&amp;ADDRESS(MATCH($C13,'61100B Ann Hist'!$C:$C,0),MATCH(AA$8,'61100B Ann Hist'!$8:$8,0)))</f>
        <v>#N/A</v>
      </c>
      <c r="AB13" s="34" t="e">
        <f ca="1">INDIRECT("'61100"&amp;AB$9&amp;" Ann Hist'!"&amp;ADDRESS(MATCH($C13,'61100B Ann Hist'!$C:$C,0),MATCH(AB$8,'61100B Ann Hist'!$8:$8,0)))</f>
        <v>#N/A</v>
      </c>
      <c r="AC13" s="34" t="e">
        <f ca="1">INDIRECT("'61100"&amp;AC$9&amp;" Ann Hist'!"&amp;ADDRESS(MATCH($C13,'61100B Ann Hist'!$C:$C,0),MATCH(AC$8,'61100B Ann Hist'!$8:$8,0)))</f>
        <v>#N/A</v>
      </c>
      <c r="AD13" s="34" t="e">
        <f ca="1">INDIRECT("'61100"&amp;AD$9&amp;" Ann Hist'!"&amp;ADDRESS(MATCH($C13,'61100B Ann Hist'!$C:$C,0),MATCH(AD$8,'61100B Ann Hist'!$8:$8,0)))</f>
        <v>#N/A</v>
      </c>
      <c r="AE13" s="34" t="e">
        <f ca="1">INDIRECT("'61100"&amp;AE$9&amp;" Ann Hist'!"&amp;ADDRESS(MATCH($C13,'61100B Ann Hist'!$C:$C,0),MATCH(AE$8,'61100B Ann Hist'!$8:$8,0)))</f>
        <v>#N/A</v>
      </c>
      <c r="AF13" s="34" t="e">
        <f ca="1">INDIRECT("'61100"&amp;AF$9&amp;" Ann Hist'!"&amp;ADDRESS(MATCH($C13,'61100B Ann Hist'!$C:$C,0),MATCH(AF$8,'61100B Ann Hist'!$8:$8,0)))</f>
        <v>#N/A</v>
      </c>
      <c r="AG13" s="34" t="e">
        <f ca="1">INDIRECT("'61100"&amp;AG$9&amp;" Ann Hist'!"&amp;ADDRESS(MATCH($C13,'61100B Ann Hist'!$C:$C,0),MATCH(AG$8,'61100B Ann Hist'!$8:$8,0)))</f>
        <v>#N/A</v>
      </c>
      <c r="AH13" s="34" t="e">
        <f ca="1">INDIRECT("'61100"&amp;AH$9&amp;" Ann Hist'!"&amp;ADDRESS(MATCH($C13,'61100B Ann Hist'!$C:$C,0),MATCH(AH$8,'61100B Ann Hist'!$8:$8,0)))</f>
        <v>#N/A</v>
      </c>
      <c r="AI13" s="34" t="e">
        <f ca="1">INDIRECT("'61100"&amp;AI$9&amp;" Ann Hist'!"&amp;ADDRESS(MATCH($C13,'61100B Ann Hist'!$C:$C,0),MATCH(AI$8,'61100B Ann Hist'!$8:$8,0)))</f>
        <v>#N/A</v>
      </c>
      <c r="AJ13" s="34" t="e">
        <f ca="1">INDIRECT("'61100"&amp;AJ$9&amp;" Ann Hist'!"&amp;ADDRESS(MATCH($C13,'61100B Ann Hist'!$C:$C,0),MATCH(AJ$8,'61100B Ann Hist'!$8:$8,0)))</f>
        <v>#N/A</v>
      </c>
      <c r="AK13" s="34" t="e">
        <f ca="1">INDIRECT("'61100"&amp;AK$9&amp;" Ann Hist'!"&amp;ADDRESS(MATCH($C13,'61100B Ann Hist'!$C:$C,0),MATCH(AK$8,'61100B Ann Hist'!$8:$8,0)))</f>
        <v>#N/A</v>
      </c>
      <c r="AL13" s="34" t="e">
        <f ca="1">INDIRECT("'61100"&amp;AL$9&amp;" Ann Hist'!"&amp;ADDRESS(MATCH($C13,'61100B Ann Hist'!$C:$C,0),MATCH(AL$8,'61100B Ann Hist'!$8:$8,0)))</f>
        <v>#N/A</v>
      </c>
      <c r="AM13" s="34" t="e">
        <f ca="1">INDIRECT("'61100"&amp;AM$9&amp;" Ann Hist'!"&amp;ADDRESS(MATCH($C13,'61100B Ann Hist'!$C:$C,0),MATCH(AM$8,'61100B Ann Hist'!$8:$8,0)))</f>
        <v>#N/A</v>
      </c>
      <c r="AN13" s="34" t="e">
        <f ca="1">INDIRECT("'61100"&amp;AN$9&amp;" Ann Hist'!"&amp;ADDRESS(MATCH($C13,'61100B Ann Hist'!$C:$C,0),MATCH(AN$8,'61100B Ann Hist'!$8:$8,0)))</f>
        <v>#N/A</v>
      </c>
      <c r="AO13" s="34" t="e">
        <f ca="1">INDIRECT("'61100"&amp;AO$9&amp;" Ann Hist'!"&amp;ADDRESS(MATCH($C13,'61100B Ann Hist'!$C:$C,0),MATCH(AO$8,'61100B Ann Hist'!$8:$8,0)))</f>
        <v>#N/A</v>
      </c>
      <c r="AP13" s="34" t="e">
        <f ca="1">INDIRECT("'61100"&amp;AP$9&amp;" Ann Hist'!"&amp;ADDRESS(MATCH($C13,'61100B Ann Hist'!$C:$C,0),MATCH(AP$8,'61100B Ann Hist'!$8:$8,0)))</f>
        <v>#N/A</v>
      </c>
      <c r="AQ13" s="34" t="e">
        <f ca="1">INDIRECT("'61100"&amp;AQ$9&amp;" Ann Hist'!"&amp;ADDRESS(MATCH($C13,'61100B Ann Hist'!$C:$C,0),MATCH(AQ$8,'61100B Ann Hist'!$8:$8,0)))</f>
        <v>#N/A</v>
      </c>
      <c r="AR13" s="34" t="e">
        <f ca="1">INDIRECT("'61100"&amp;AR$9&amp;" Ann'!"&amp;ADDRESS(MATCH($C13,'61100B Ann'!$C:$C,0),MATCH(AR$8,'61100B Ann'!$8:$8,0)))</f>
        <v>#N/A</v>
      </c>
      <c r="AS13" s="34" t="e">
        <f ca="1">INDIRECT("'61100"&amp;AS$9&amp;" Ann'!"&amp;ADDRESS(MATCH($C13,'61100B Ann'!$C:$C,0),MATCH(AS$8,'61100B Ann'!$8:$8,0)))</f>
        <v>#N/A</v>
      </c>
      <c r="AT13" s="34" t="e">
        <f ca="1">INDIRECT("'61100"&amp;AT$9&amp;" Ann'!"&amp;ADDRESS(MATCH($C13,'61100B Ann'!$C:$C,0),MATCH(AT$8,'61100B Ann'!$8:$8,0)))</f>
        <v>#N/A</v>
      </c>
      <c r="AU13" s="34" t="e">
        <f ca="1">INDIRECT("'61100"&amp;AU$9&amp;" Ann'!"&amp;ADDRESS(MATCH($C13,'61100B Ann'!$C:$C,0),MATCH(AU$8,'61100B Ann'!$8:$8,0)))</f>
        <v>#N/A</v>
      </c>
      <c r="AV13" s="34" t="e">
        <f ca="1">INDIRECT("'61100"&amp;AV$9&amp;" Ann'!"&amp;ADDRESS(MATCH($C13,'61100B Ann'!$C:$C,0),MATCH(AV$8,'61100B Ann'!$8:$8,0)))</f>
        <v>#N/A</v>
      </c>
      <c r="AW13" s="34" t="e">
        <f ca="1">INDIRECT("'61100"&amp;AW$9&amp;" Ann'!"&amp;ADDRESS(MATCH($C13,'61100B Ann'!$C:$C,0),MATCH(AW$8,'61100B Ann'!$8:$8,0)))</f>
        <v>#N/A</v>
      </c>
      <c r="AX13" s="34" t="e">
        <f ca="1">INDIRECT("'61100"&amp;AX$9&amp;" Ann'!"&amp;ADDRESS(MATCH($C13,'61100B Ann'!$C:$C,0),MATCH(AX$8,'61100B Ann'!$8:$8,0)))</f>
        <v>#N/A</v>
      </c>
      <c r="AY13" s="34" t="e">
        <f ca="1">INDIRECT("'61100"&amp;AY$9&amp;" Ann'!"&amp;ADDRESS(MATCH($C13,'61100B Ann'!$C:$C,0),MATCH(AY$8,'61100B Ann'!$8:$8,0)))</f>
        <v>#N/A</v>
      </c>
      <c r="AZ13" s="34" t="e">
        <f ca="1">INDIRECT("'61100"&amp;AZ$9&amp;" Ann'!"&amp;ADDRESS(MATCH($C13,'61100B Ann'!$C:$C,0),MATCH(AZ$8,'61100B Ann'!$8:$8,0)))</f>
        <v>#N/A</v>
      </c>
      <c r="BA13" s="34" t="e">
        <f ca="1">INDIRECT("'61100"&amp;BA$9&amp;" Ann'!"&amp;ADDRESS(MATCH($C13,'61100B Ann'!$C:$C,0),MATCH(BA$8,'61100B Ann'!$8:$8,0)))</f>
        <v>#N/A</v>
      </c>
      <c r="BB13" s="34" t="e">
        <f ca="1">INDIRECT("'61100"&amp;BB$9&amp;" Ann'!"&amp;ADDRESS(MATCH($C13,'61100B Ann'!$C:$C,0),MATCH(BB$8,'61100B Ann'!$8:$8,0)))</f>
        <v>#N/A</v>
      </c>
      <c r="BC13" s="34" t="e">
        <f ca="1">INDIRECT("'61100"&amp;BC$9&amp;" Ann'!"&amp;ADDRESS(MATCH($C13,'61100B Ann'!$C:$C,0),MATCH(BC$8,'61100B Ann'!$8:$8,0)))</f>
        <v>#N/A</v>
      </c>
      <c r="BD13" s="34" t="e">
        <f ca="1">INDIRECT("'61100"&amp;BD$9&amp;" Ann'!"&amp;ADDRESS(MATCH($C13,'61100B Ann'!$C:$C,0),MATCH(BD$8,'61100B Ann'!$8:$8,0)))</f>
        <v>#N/A</v>
      </c>
      <c r="BE13" s="34" t="e">
        <f ca="1">INDIRECT("'61100"&amp;BE$9&amp;" Ann'!"&amp;ADDRESS(MATCH($C13,'61100B Ann'!$C:$C,0),MATCH(BE$8,'61100B Ann'!$8:$8,0)))</f>
        <v>#N/A</v>
      </c>
      <c r="BF13" s="34" t="e">
        <f ca="1">INDIRECT("'61100"&amp;BF$9&amp;" Ann'!"&amp;ADDRESS(MATCH($C13,'61100B Ann'!$C:$C,0),MATCH(BF$8,'61100B Ann'!$8:$8,0)))</f>
        <v>#N/A</v>
      </c>
      <c r="BG13" s="34" t="e">
        <f ca="1">INDIRECT("'61100"&amp;BG$9&amp;" Ann'!"&amp;ADDRESS(MATCH($C13,'61100B Ann'!$C:$C,0),MATCH(BG$8,'61100B Ann'!$8:$8,0)))</f>
        <v>#N/A</v>
      </c>
      <c r="BH13" s="34" t="e">
        <f ca="1">INDIRECT("'61100"&amp;BH$9&amp;" Ann'!"&amp;ADDRESS(MATCH($C13,'61100B Ann'!$C:$C,0),MATCH(BH$8,'61100B Ann'!$8:$8,0)))</f>
        <v>#N/A</v>
      </c>
      <c r="BI13" s="34" t="e">
        <f ca="1">INDIRECT("'61100"&amp;BI$9&amp;" Ann'!"&amp;ADDRESS(MATCH($C13,'61100B Ann'!$C:$C,0),MATCH(BI$8,'61100B Ann'!$8:$8,0)))</f>
        <v>#N/A</v>
      </c>
      <c r="BJ13" s="34" t="e">
        <f ca="1">INDIRECT("'61100"&amp;BJ$9&amp;" Ann'!"&amp;ADDRESS(MATCH($C13,'61100C Ann'!$C:$C,0),MATCH(BJ$8,'61100C Ann'!$8:$8,0)))</f>
        <v>#N/A</v>
      </c>
      <c r="BK13" s="34" t="e">
        <f ca="1">INDIRECT("'61100"&amp;BK$9&amp;" Ann'!"&amp;ADDRESS(MATCH($C13,'61100C Ann'!$C:$C,0),MATCH(BK$8,'61100C Ann'!$8:$8,0)))</f>
        <v>#N/A</v>
      </c>
      <c r="BL13" s="34" t="e">
        <f ca="1">INDIRECT("'61100"&amp;BL$9&amp;" Ann'!"&amp;ADDRESS(MATCH($C13,'61100C Ann'!$C:$C,0),MATCH(BL$8,'61100C Ann'!$8:$8,0)))</f>
        <v>#N/A</v>
      </c>
      <c r="BM13" s="34" t="e">
        <f ca="1">INDIRECT("'61100"&amp;BM$9&amp;" Ann'!"&amp;ADDRESS(MATCH($C13,'61100C Ann'!$C:$C,0),MATCH(BM$8,'61100C Ann'!$8:$8,0)))</f>
        <v>#N/A</v>
      </c>
      <c r="BN13" s="34" t="e">
        <f ca="1">INDIRECT("'61100"&amp;BN$9&amp;" Ann'!"&amp;ADDRESS(MATCH($C13,'61100C Ann'!$C:$C,0),MATCH(BN$8,'61100C Ann'!$8:$8,0)))</f>
        <v>#N/A</v>
      </c>
      <c r="BO13" s="34" t="e">
        <f ca="1">INDIRECT("'61100"&amp;BO$9&amp;" Ann'!"&amp;ADDRESS(MATCH($C13,'61100C Ann'!$C:$C,0),MATCH(BO$8,'61100C Ann'!$8:$8,0)))</f>
        <v>#N/A</v>
      </c>
      <c r="BP13" s="34" t="e">
        <f ca="1">INDIRECT("'61100"&amp;BP$9&amp;" Ann'!"&amp;ADDRESS(MATCH($C13,'61100C Ann'!$C:$C,0),MATCH(BP$8,'61100C Ann'!$8:$8,0)))</f>
        <v>#N/A</v>
      </c>
      <c r="BQ13" s="34" t="e">
        <f ca="1">INDIRECT("'61100"&amp;BQ$9&amp;" Ann'!"&amp;ADDRESS(MATCH($C13,'61100C Ann'!$C:$C,0),MATCH(BQ$8,'61100C Ann'!$8:$8,0)))</f>
        <v>#N/A</v>
      </c>
      <c r="BR13" s="34" t="e">
        <f ca="1">INDIRECT("'61100"&amp;BR$9&amp;" Ann'!"&amp;ADDRESS(MATCH($C13,'61100C Ann'!$C:$C,0),MATCH(BR$8,'61100C Ann'!$8:$8,0)))</f>
        <v>#N/A</v>
      </c>
      <c r="BS13" s="34" t="e">
        <f ca="1">INDIRECT("'61100"&amp;BS$9&amp;" Ann'!"&amp;ADDRESS(MATCH($C13,'61100C Ann'!$C:$C,0),MATCH(BS$8,'61100C Ann'!$8:$8,0)))</f>
        <v>#N/A</v>
      </c>
      <c r="BT13" s="34" t="e">
        <f ca="1">INDIRECT("'61100"&amp;BT$9&amp;" Ann'!"&amp;ADDRESS(MATCH($C13,'61100C Ann'!$C:$C,0),MATCH(BT$8,'61100C Ann'!$8:$8,0)))</f>
        <v>#N/A</v>
      </c>
      <c r="BU13" s="34">
        <f ca="1">INDIRECT("'61100"&amp;BU$9&amp;" Ann'!"&amp;ADDRESS(MATCH($C13,'61100D Ann'!$C:$C,0),MATCH(BU$8,'61100D Ann'!$8:$8,0)))</f>
        <v>1598</v>
      </c>
      <c r="BV13" s="34">
        <f ca="1">INDIRECT("'61100"&amp;BV$9&amp;" Ann'!"&amp;ADDRESS(MATCH($C13,'61100D Ann'!$C:$C,0),MATCH(BV$8,'61100D Ann'!$8:$8,0)))</f>
        <v>2641</v>
      </c>
      <c r="BW13" s="34">
        <f ca="1">INDIRECT("'61100"&amp;BW$9&amp;" Ann'!"&amp;ADDRESS(MATCH($C13,'61100D Ann'!$C:$C,0),MATCH(BW$8,'61100D Ann'!$8:$8,0)))</f>
        <v>2095</v>
      </c>
      <c r="BX13" s="34">
        <f ca="1">INDIRECT("'61100"&amp;BX$9&amp;" Ann'!"&amp;ADDRESS(MATCH($C13,'61100D Ann'!$C:$C,0),MATCH(BX$8,'61100D Ann'!$8:$8,0)))</f>
        <v>2710</v>
      </c>
      <c r="BY13" s="34">
        <f ca="1">INDIRECT("'61100"&amp;BY$9&amp;" Ann'!"&amp;ADDRESS(MATCH($C13,'61100D Ann'!$C:$C,0),MATCH(BY$8,'61100D Ann'!$8:$8,0)))</f>
        <v>2704</v>
      </c>
      <c r="BZ13" s="34">
        <f ca="1">INDIRECT("'61100"&amp;BZ$9&amp;" Ann'!"&amp;ADDRESS(MATCH($C13,'61100D Ann'!$C:$C,0),MATCH(BZ$8,'61100D Ann'!$8:$8,0)))</f>
        <v>2662</v>
      </c>
      <c r="CA13" s="34">
        <f ca="1">INDIRECT("'61100"&amp;CA$9&amp;" Ann'!"&amp;ADDRESS(MATCH($C13,'61100D Ann'!$C:$C,0),MATCH(CA$8,'61100D Ann'!$8:$8,0)))</f>
        <v>4043</v>
      </c>
      <c r="CB13" s="34">
        <f ca="1">INDIRECT("'61100"&amp;CB$9&amp;" Ann'!"&amp;ADDRESS(MATCH($C13,'61100D Ann'!$C:$C,0),MATCH(CB$8,'61100D Ann'!$8:$8,0)))</f>
        <v>3212</v>
      </c>
      <c r="CC13" s="34">
        <f ca="1">INDIRECT("'61100"&amp;CC$9&amp;" Ann'!"&amp;ADDRESS(MATCH($C13,'61100D Ann'!$C:$C,0),MATCH(CC$8,'61100D Ann'!$8:$8,0)))</f>
        <v>4265</v>
      </c>
      <c r="CD13" s="34">
        <f ca="1">INDIRECT("'61100"&amp;CD$9&amp;" Ann'!"&amp;ADDRESS(MATCH($C13,'61100D Ann'!$C:$C,0),MATCH(CD$8,'61100D Ann'!$8:$8,0)))</f>
        <v>4418</v>
      </c>
      <c r="CE13" s="34">
        <f ca="1">INDIRECT("'61100"&amp;CE$9&amp;" Ann'!"&amp;ADDRESS(MATCH($C13,'61100D Ann'!$C:$C,0),MATCH(CE$8,'61100D Ann'!$8:$8,0)))</f>
        <v>4204</v>
      </c>
      <c r="CF13" s="34">
        <f ca="1">INDIRECT("'61100"&amp;CF$9&amp;" Ann'!"&amp;ADDRESS(MATCH($C13,'61100D Ann'!$C:$C,0),MATCH(CF$8,'61100D Ann'!$8:$8,0)))</f>
        <v>5052</v>
      </c>
      <c r="CG13" s="34">
        <f ca="1">INDIRECT("'61100"&amp;CG$9&amp;" Ann'!"&amp;ADDRESS(MATCH($C13,'61100D Ann'!$C:$C,0),MATCH(CG$8,'61100D Ann'!$8:$8,0)))</f>
        <v>4204</v>
      </c>
      <c r="CH13" s="34">
        <f ca="1">INDIRECT("'61100"&amp;CH$9&amp;" Ann'!"&amp;ADDRESS(MATCH($C13,'61100D Ann'!$C:$C,0),MATCH(CH$8,'61100D Ann'!$8:$8,0)))</f>
        <v>4243</v>
      </c>
      <c r="CI13" s="34">
        <f ca="1">INDIRECT("'61100"&amp;CI$9&amp;" Ann'!"&amp;ADDRESS(MATCH($C13,'61100D Ann'!$C:$C,0),MATCH(CI$8,'61100D Ann'!$8:$8,0)))</f>
        <v>5379</v>
      </c>
      <c r="CJ13" s="34">
        <f ca="1">INDIRECT("'61100"&amp;CJ$9&amp;" Ann'!"&amp;ADDRESS(MATCH($C13,'61100D Ann'!$C:$C,0),MATCH(CJ$8,'61100D Ann'!$8:$8,0)))</f>
        <v>4665</v>
      </c>
      <c r="CK13" s="34">
        <f ca="1">INDIRECT("'61100"&amp;CK$9&amp;" Ann'!"&amp;ADDRESS(MATCH($C13,'61100D Ann'!$C:$C,0),MATCH(CK$8,'61100D Ann'!$8:$8,0)))</f>
        <v>5268</v>
      </c>
      <c r="CL13" s="34">
        <f ca="1">INDIRECT("'61100"&amp;CL$9&amp;" Ann'!"&amp;ADDRESS(MATCH($C13,'61100D Ann'!$C:$C,0),MATCH(CL$8,'61100D Ann'!$8:$8,0)))</f>
        <v>5123</v>
      </c>
      <c r="CN13"/>
      <c r="CO13" s="39"/>
      <c r="CP13"/>
    </row>
    <row r="14" spans="1:94" s="39" customFormat="1" x14ac:dyDescent="0.25">
      <c r="A14" s="32">
        <v>5</v>
      </c>
      <c r="B14" s="39" t="s">
        <v>573</v>
      </c>
      <c r="C14" s="39" t="s">
        <v>628</v>
      </c>
      <c r="D14" s="34" t="e">
        <f ca="1">INDIRECT("'61100"&amp;D$9&amp;" Ann Hist'!"&amp;ADDRESS(MATCH($C14,'61100A Ann Hist'!$C:$C,0),MATCH(D$8,'61100A Ann Hist'!$8:$8,0)))</f>
        <v>#N/A</v>
      </c>
      <c r="E14" s="34" t="e">
        <f ca="1">INDIRECT("'61100"&amp;E$9&amp;" Ann Hist'!"&amp;ADDRESS(MATCH($C14,'61100A Ann Hist'!$C:$C,0),MATCH(E$8,'61100A Ann Hist'!$8:$8,0)))</f>
        <v>#N/A</v>
      </c>
      <c r="F14" s="34" t="e">
        <f ca="1">INDIRECT("'61100"&amp;F$9&amp;" Ann Hist'!"&amp;ADDRESS(MATCH($C14,'61100A Ann Hist'!$C:$C,0),MATCH(F$8,'61100A Ann Hist'!$8:$8,0)))</f>
        <v>#N/A</v>
      </c>
      <c r="G14" s="34" t="e">
        <f ca="1">INDIRECT("'61100"&amp;G$9&amp;" Ann Hist'!"&amp;ADDRESS(MATCH($C14,'61100A Ann Hist'!$C:$C,0),MATCH(G$8,'61100A Ann Hist'!$8:$8,0)))</f>
        <v>#N/A</v>
      </c>
      <c r="H14" s="34" t="e">
        <f ca="1">INDIRECT("'61100"&amp;H$9&amp;" Ann Hist'!"&amp;ADDRESS(MATCH($C14,'61100A Ann Hist'!$C:$C,0),MATCH(H$8,'61100A Ann Hist'!$8:$8,0)))</f>
        <v>#N/A</v>
      </c>
      <c r="I14" s="34" t="e">
        <f ca="1">INDIRECT("'61100"&amp;I$9&amp;" Ann Hist'!"&amp;ADDRESS(MATCH($C14,'61100A Ann Hist'!$C:$C,0),MATCH(I$8,'61100A Ann Hist'!$8:$8,0)))</f>
        <v>#N/A</v>
      </c>
      <c r="J14" s="34" t="e">
        <f ca="1">INDIRECT("'61100"&amp;J$9&amp;" Ann Hist'!"&amp;ADDRESS(MATCH($C14,'61100A Ann Hist'!$C:$C,0),MATCH(J$8,'61100A Ann Hist'!$8:$8,0)))</f>
        <v>#N/A</v>
      </c>
      <c r="K14" s="34" t="e">
        <f ca="1">INDIRECT("'61100"&amp;K$9&amp;" Ann Hist'!"&amp;ADDRESS(MATCH($C14,'61100A Ann Hist'!$C:$C,0),MATCH(K$8,'61100A Ann Hist'!$8:$8,0)))</f>
        <v>#N/A</v>
      </c>
      <c r="L14" s="34" t="e">
        <f ca="1">INDIRECT("'61100"&amp;L$9&amp;" Ann Hist'!"&amp;ADDRESS(MATCH($C14,'61100A Ann Hist'!$C:$C,0),MATCH(L$8,'61100A Ann Hist'!$8:$8,0)))</f>
        <v>#N/A</v>
      </c>
      <c r="M14" s="34" t="e">
        <f ca="1">INDIRECT("'61100"&amp;M$9&amp;" Ann Hist'!"&amp;ADDRESS(MATCH($C14,'61100A Ann Hist'!$C:$C,0),MATCH(M$8,'61100A Ann Hist'!$8:$8,0)))</f>
        <v>#N/A</v>
      </c>
      <c r="N14" s="34" t="e">
        <f ca="1">INDIRECT("'61100"&amp;N$9&amp;" Ann Hist'!"&amp;ADDRESS(MATCH($C14,'61100A Ann Hist'!$C:$C,0),MATCH(N$8,'61100A Ann Hist'!$8:$8,0)))</f>
        <v>#N/A</v>
      </c>
      <c r="O14" s="34" t="e">
        <f ca="1">INDIRECT("'61100"&amp;O$9&amp;" Ann Hist'!"&amp;ADDRESS(MATCH($C14,'61100A Ann Hist'!$C:$C,0),MATCH(O$8,'61100A Ann Hist'!$8:$8,0)))</f>
        <v>#N/A</v>
      </c>
      <c r="P14" s="34" t="e">
        <f ca="1">INDIRECT("'61100"&amp;P$9&amp;" Ann Hist'!"&amp;ADDRESS(MATCH($C14,'61100A Ann Hist'!$C:$C,0),MATCH(P$8,'61100A Ann Hist'!$8:$8,0)))</f>
        <v>#N/A</v>
      </c>
      <c r="Q14" s="34" t="e">
        <f ca="1">INDIRECT("'61100"&amp;Q$9&amp;" Ann Hist'!"&amp;ADDRESS(MATCH($C14,'61100A Ann Hist'!$C:$C,0),MATCH(Q$8,'61100A Ann Hist'!$8:$8,0)))</f>
        <v>#N/A</v>
      </c>
      <c r="R14" s="34" t="e">
        <f ca="1">INDIRECT("'61100"&amp;R$9&amp;" Ann Hist'!"&amp;ADDRESS(MATCH($C14,'61100A Ann Hist'!$C:$C,0),MATCH(R$8,'61100A Ann Hist'!$8:$8,0)))</f>
        <v>#N/A</v>
      </c>
      <c r="S14" s="34" t="e">
        <f ca="1">INDIRECT("'61100"&amp;S$9&amp;" Ann Hist'!"&amp;ADDRESS(MATCH($C14,'61100A Ann Hist'!$C:$C,0),MATCH(S$8,'61100A Ann Hist'!$8:$8,0)))</f>
        <v>#N/A</v>
      </c>
      <c r="T14" s="34" t="e">
        <f ca="1">INDIRECT("'61100"&amp;T$9&amp;" Ann Hist'!"&amp;ADDRESS(MATCH($C14,'61100A Ann Hist'!$C:$C,0),MATCH(T$8,'61100A Ann Hist'!$8:$8,0)))</f>
        <v>#N/A</v>
      </c>
      <c r="U14" s="34" t="e">
        <f ca="1">INDIRECT("'61100"&amp;U$9&amp;" Ann Hist'!"&amp;ADDRESS(MATCH($C14,'61100A Ann Hist'!$C:$C,0),MATCH(U$8,'61100A Ann Hist'!$8:$8,0)))</f>
        <v>#N/A</v>
      </c>
      <c r="V14" s="34" t="e">
        <f ca="1">INDIRECT("'61100"&amp;V$9&amp;" Ann Hist'!"&amp;ADDRESS(MATCH($C14,'61100A Ann Hist'!$C:$C,0),MATCH(V$8,'61100A Ann Hist'!$8:$8,0)))</f>
        <v>#N/A</v>
      </c>
      <c r="W14" s="34" t="e">
        <f ca="1">INDIRECT("'61100"&amp;W$9&amp;" Ann Hist'!"&amp;ADDRESS(MATCH($C14,'61100B Ann Hist'!$C:$C,0),MATCH(W$8,'61100B Ann Hist'!$8:$8,0)))</f>
        <v>#N/A</v>
      </c>
      <c r="X14" s="34" t="e">
        <f ca="1">INDIRECT("'61100"&amp;X$9&amp;" Ann Hist'!"&amp;ADDRESS(MATCH($C14,'61100B Ann Hist'!$C:$C,0),MATCH(X$8,'61100B Ann Hist'!$8:$8,0)))</f>
        <v>#N/A</v>
      </c>
      <c r="Y14" s="34" t="e">
        <f ca="1">INDIRECT("'61100"&amp;Y$9&amp;" Ann Hist'!"&amp;ADDRESS(MATCH($C14,'61100B Ann Hist'!$C:$C,0),MATCH(Y$8,'61100B Ann Hist'!$8:$8,0)))</f>
        <v>#N/A</v>
      </c>
      <c r="Z14" s="34" t="e">
        <f ca="1">INDIRECT("'61100"&amp;Z$9&amp;" Ann Hist'!"&amp;ADDRESS(MATCH($C14,'61100B Ann Hist'!$C:$C,0),MATCH(Z$8,'61100B Ann Hist'!$8:$8,0)))</f>
        <v>#N/A</v>
      </c>
      <c r="AA14" s="34" t="e">
        <f ca="1">INDIRECT("'61100"&amp;AA$9&amp;" Ann Hist'!"&amp;ADDRESS(MATCH($C14,'61100B Ann Hist'!$C:$C,0),MATCH(AA$8,'61100B Ann Hist'!$8:$8,0)))</f>
        <v>#N/A</v>
      </c>
      <c r="AB14" s="34" t="e">
        <f ca="1">INDIRECT("'61100"&amp;AB$9&amp;" Ann Hist'!"&amp;ADDRESS(MATCH($C14,'61100B Ann Hist'!$C:$C,0),MATCH(AB$8,'61100B Ann Hist'!$8:$8,0)))</f>
        <v>#N/A</v>
      </c>
      <c r="AC14" s="34" t="e">
        <f ca="1">INDIRECT("'61100"&amp;AC$9&amp;" Ann Hist'!"&amp;ADDRESS(MATCH($C14,'61100B Ann Hist'!$C:$C,0),MATCH(AC$8,'61100B Ann Hist'!$8:$8,0)))</f>
        <v>#N/A</v>
      </c>
      <c r="AD14" s="34" t="e">
        <f ca="1">INDIRECT("'61100"&amp;AD$9&amp;" Ann Hist'!"&amp;ADDRESS(MATCH($C14,'61100B Ann Hist'!$C:$C,0),MATCH(AD$8,'61100B Ann Hist'!$8:$8,0)))</f>
        <v>#N/A</v>
      </c>
      <c r="AE14" s="34" t="e">
        <f ca="1">INDIRECT("'61100"&amp;AE$9&amp;" Ann Hist'!"&amp;ADDRESS(MATCH($C14,'61100B Ann Hist'!$C:$C,0),MATCH(AE$8,'61100B Ann Hist'!$8:$8,0)))</f>
        <v>#N/A</v>
      </c>
      <c r="AF14" s="34" t="e">
        <f ca="1">INDIRECT("'61100"&amp;AF$9&amp;" Ann Hist'!"&amp;ADDRESS(MATCH($C14,'61100B Ann Hist'!$C:$C,0),MATCH(AF$8,'61100B Ann Hist'!$8:$8,0)))</f>
        <v>#N/A</v>
      </c>
      <c r="AG14" s="34" t="e">
        <f ca="1">INDIRECT("'61100"&amp;AG$9&amp;" Ann Hist'!"&amp;ADDRESS(MATCH($C14,'61100B Ann Hist'!$C:$C,0),MATCH(AG$8,'61100B Ann Hist'!$8:$8,0)))</f>
        <v>#N/A</v>
      </c>
      <c r="AH14" s="34" t="e">
        <f ca="1">INDIRECT("'61100"&amp;AH$9&amp;" Ann Hist'!"&amp;ADDRESS(MATCH($C14,'61100B Ann Hist'!$C:$C,0),MATCH(AH$8,'61100B Ann Hist'!$8:$8,0)))</f>
        <v>#N/A</v>
      </c>
      <c r="AI14" s="34" t="e">
        <f ca="1">INDIRECT("'61100"&amp;AI$9&amp;" Ann Hist'!"&amp;ADDRESS(MATCH($C14,'61100B Ann Hist'!$C:$C,0),MATCH(AI$8,'61100B Ann Hist'!$8:$8,0)))</f>
        <v>#N/A</v>
      </c>
      <c r="AJ14" s="34" t="e">
        <f ca="1">INDIRECT("'61100"&amp;AJ$9&amp;" Ann Hist'!"&amp;ADDRESS(MATCH($C14,'61100B Ann Hist'!$C:$C,0),MATCH(AJ$8,'61100B Ann Hist'!$8:$8,0)))</f>
        <v>#N/A</v>
      </c>
      <c r="AK14" s="34" t="e">
        <f ca="1">INDIRECT("'61100"&amp;AK$9&amp;" Ann Hist'!"&amp;ADDRESS(MATCH($C14,'61100B Ann Hist'!$C:$C,0),MATCH(AK$8,'61100B Ann Hist'!$8:$8,0)))</f>
        <v>#N/A</v>
      </c>
      <c r="AL14" s="34" t="e">
        <f ca="1">INDIRECT("'61100"&amp;AL$9&amp;" Ann Hist'!"&amp;ADDRESS(MATCH($C14,'61100B Ann Hist'!$C:$C,0),MATCH(AL$8,'61100B Ann Hist'!$8:$8,0)))</f>
        <v>#N/A</v>
      </c>
      <c r="AM14" s="34" t="e">
        <f ca="1">INDIRECT("'61100"&amp;AM$9&amp;" Ann Hist'!"&amp;ADDRESS(MATCH($C14,'61100B Ann Hist'!$C:$C,0),MATCH(AM$8,'61100B Ann Hist'!$8:$8,0)))</f>
        <v>#N/A</v>
      </c>
      <c r="AN14" s="34" t="e">
        <f ca="1">INDIRECT("'61100"&amp;AN$9&amp;" Ann Hist'!"&amp;ADDRESS(MATCH($C14,'61100B Ann Hist'!$C:$C,0),MATCH(AN$8,'61100B Ann Hist'!$8:$8,0)))</f>
        <v>#N/A</v>
      </c>
      <c r="AO14" s="34" t="e">
        <f ca="1">INDIRECT("'61100"&amp;AO$9&amp;" Ann Hist'!"&amp;ADDRESS(MATCH($C14,'61100B Ann Hist'!$C:$C,0),MATCH(AO$8,'61100B Ann Hist'!$8:$8,0)))</f>
        <v>#N/A</v>
      </c>
      <c r="AP14" s="34" t="e">
        <f ca="1">INDIRECT("'61100"&amp;AP$9&amp;" Ann Hist'!"&amp;ADDRESS(MATCH($C14,'61100B Ann Hist'!$C:$C,0),MATCH(AP$8,'61100B Ann Hist'!$8:$8,0)))</f>
        <v>#N/A</v>
      </c>
      <c r="AQ14" s="34" t="e">
        <f ca="1">INDIRECT("'61100"&amp;AQ$9&amp;" Ann Hist'!"&amp;ADDRESS(MATCH($C14,'61100B Ann Hist'!$C:$C,0),MATCH(AQ$8,'61100B Ann Hist'!$8:$8,0)))</f>
        <v>#N/A</v>
      </c>
      <c r="AR14" s="40" t="e">
        <f ca="1">INDIRECT("'61100"&amp;AR$9&amp;" Ann'!"&amp;ADDRESS(MATCH($C14,'61100B Ann'!$C:$C,0),MATCH(AR$8,'61100B Ann'!$8:$8,0)))</f>
        <v>#N/A</v>
      </c>
      <c r="AS14" s="40" t="e">
        <f ca="1">INDIRECT("'61100"&amp;AS$9&amp;" Ann'!"&amp;ADDRESS(MATCH($C14,'61100B Ann'!$C:$C,0),MATCH(AS$8,'61100B Ann'!$8:$8,0)))</f>
        <v>#N/A</v>
      </c>
      <c r="AT14" s="40" t="e">
        <f ca="1">INDIRECT("'61100"&amp;AT$9&amp;" Ann'!"&amp;ADDRESS(MATCH($C14,'61100B Ann'!$C:$C,0),MATCH(AT$8,'61100B Ann'!$8:$8,0)))</f>
        <v>#N/A</v>
      </c>
      <c r="AU14" s="40" t="e">
        <f ca="1">INDIRECT("'61100"&amp;AU$9&amp;" Ann'!"&amp;ADDRESS(MATCH($C14,'61100B Ann'!$C:$C,0),MATCH(AU$8,'61100B Ann'!$8:$8,0)))</f>
        <v>#N/A</v>
      </c>
      <c r="AV14" s="40" t="e">
        <f ca="1">INDIRECT("'61100"&amp;AV$9&amp;" Ann'!"&amp;ADDRESS(MATCH($C14,'61100B Ann'!$C:$C,0),MATCH(AV$8,'61100B Ann'!$8:$8,0)))</f>
        <v>#N/A</v>
      </c>
      <c r="AW14" s="40" t="e">
        <f ca="1">INDIRECT("'61100"&amp;AW$9&amp;" Ann'!"&amp;ADDRESS(MATCH($C14,'61100B Ann'!$C:$C,0),MATCH(AW$8,'61100B Ann'!$8:$8,0)))</f>
        <v>#N/A</v>
      </c>
      <c r="AX14" s="40" t="e">
        <f ca="1">INDIRECT("'61100"&amp;AX$9&amp;" Ann'!"&amp;ADDRESS(MATCH($C14,'61100B Ann'!$C:$C,0),MATCH(AX$8,'61100B Ann'!$8:$8,0)))</f>
        <v>#N/A</v>
      </c>
      <c r="AY14" s="40" t="e">
        <f ca="1">INDIRECT("'61100"&amp;AY$9&amp;" Ann'!"&amp;ADDRESS(MATCH($C14,'61100B Ann'!$C:$C,0),MATCH(AY$8,'61100B Ann'!$8:$8,0)))</f>
        <v>#N/A</v>
      </c>
      <c r="AZ14" s="40" t="e">
        <f ca="1">INDIRECT("'61100"&amp;AZ$9&amp;" Ann'!"&amp;ADDRESS(MATCH($C14,'61100B Ann'!$C:$C,0),MATCH(AZ$8,'61100B Ann'!$8:$8,0)))</f>
        <v>#N/A</v>
      </c>
      <c r="BA14" s="40" t="e">
        <f ca="1">INDIRECT("'61100"&amp;BA$9&amp;" Ann'!"&amp;ADDRESS(MATCH($C14,'61100B Ann'!$C:$C,0),MATCH(BA$8,'61100B Ann'!$8:$8,0)))</f>
        <v>#N/A</v>
      </c>
      <c r="BB14" s="40" t="e">
        <f ca="1">INDIRECT("'61100"&amp;BB$9&amp;" Ann'!"&amp;ADDRESS(MATCH($C14,'61100B Ann'!$C:$C,0),MATCH(BB$8,'61100B Ann'!$8:$8,0)))</f>
        <v>#N/A</v>
      </c>
      <c r="BC14" s="40" t="e">
        <f ca="1">INDIRECT("'61100"&amp;BC$9&amp;" Ann'!"&amp;ADDRESS(MATCH($C14,'61100B Ann'!$C:$C,0),MATCH(BC$8,'61100B Ann'!$8:$8,0)))</f>
        <v>#N/A</v>
      </c>
      <c r="BD14" s="40" t="e">
        <f ca="1">INDIRECT("'61100"&amp;BD$9&amp;" Ann'!"&amp;ADDRESS(MATCH($C14,'61100B Ann'!$C:$C,0),MATCH(BD$8,'61100B Ann'!$8:$8,0)))</f>
        <v>#N/A</v>
      </c>
      <c r="BE14" s="40" t="e">
        <f ca="1">INDIRECT("'61100"&amp;BE$9&amp;" Ann'!"&amp;ADDRESS(MATCH($C14,'61100B Ann'!$C:$C,0),MATCH(BE$8,'61100B Ann'!$8:$8,0)))</f>
        <v>#N/A</v>
      </c>
      <c r="BF14" s="40" t="e">
        <f ca="1">INDIRECT("'61100"&amp;BF$9&amp;" Ann'!"&amp;ADDRESS(MATCH($C14,'61100B Ann'!$C:$C,0),MATCH(BF$8,'61100B Ann'!$8:$8,0)))</f>
        <v>#N/A</v>
      </c>
      <c r="BG14" s="40" t="e">
        <f ca="1">INDIRECT("'61100"&amp;BG$9&amp;" Ann'!"&amp;ADDRESS(MATCH($C14,'61100B Ann'!$C:$C,0),MATCH(BG$8,'61100B Ann'!$8:$8,0)))</f>
        <v>#N/A</v>
      </c>
      <c r="BH14" s="40" t="e">
        <f ca="1">INDIRECT("'61100"&amp;BH$9&amp;" Ann'!"&amp;ADDRESS(MATCH($C14,'61100B Ann'!$C:$C,0),MATCH(BH$8,'61100B Ann'!$8:$8,0)))</f>
        <v>#N/A</v>
      </c>
      <c r="BI14" s="40" t="e">
        <f ca="1">INDIRECT("'61100"&amp;BI$9&amp;" Ann'!"&amp;ADDRESS(MATCH($C14,'61100B Ann'!$C:$C,0),MATCH(BI$8,'61100B Ann'!$8:$8,0)))</f>
        <v>#N/A</v>
      </c>
      <c r="BJ14" s="40" t="e">
        <f ca="1">INDIRECT("'61100"&amp;BJ$9&amp;" Ann'!"&amp;ADDRESS(MATCH($C14,'61100C Ann'!$C:$C,0),MATCH(BJ$8,'61100C Ann'!$8:$8,0)))</f>
        <v>#N/A</v>
      </c>
      <c r="BK14" s="40" t="e">
        <f ca="1">INDIRECT("'61100"&amp;BK$9&amp;" Ann'!"&amp;ADDRESS(MATCH($C14,'61100C Ann'!$C:$C,0),MATCH(BK$8,'61100C Ann'!$8:$8,0)))</f>
        <v>#N/A</v>
      </c>
      <c r="BL14" s="40" t="e">
        <f ca="1">INDIRECT("'61100"&amp;BL$9&amp;" Ann'!"&amp;ADDRESS(MATCH($C14,'61100C Ann'!$C:$C,0),MATCH(BL$8,'61100C Ann'!$8:$8,0)))</f>
        <v>#N/A</v>
      </c>
      <c r="BM14" s="40" t="e">
        <f ca="1">INDIRECT("'61100"&amp;BM$9&amp;" Ann'!"&amp;ADDRESS(MATCH($C14,'61100C Ann'!$C:$C,0),MATCH(BM$8,'61100C Ann'!$8:$8,0)))</f>
        <v>#N/A</v>
      </c>
      <c r="BN14" s="40" t="e">
        <f ca="1">INDIRECT("'61100"&amp;BN$9&amp;" Ann'!"&amp;ADDRESS(MATCH($C14,'61100C Ann'!$C:$C,0),MATCH(BN$8,'61100C Ann'!$8:$8,0)))</f>
        <v>#N/A</v>
      </c>
      <c r="BO14" s="40" t="e">
        <f ca="1">INDIRECT("'61100"&amp;BO$9&amp;" Ann'!"&amp;ADDRESS(MATCH($C14,'61100C Ann'!$C:$C,0),MATCH(BO$8,'61100C Ann'!$8:$8,0)))</f>
        <v>#N/A</v>
      </c>
      <c r="BP14" s="40" t="e">
        <f ca="1">INDIRECT("'61100"&amp;BP$9&amp;" Ann'!"&amp;ADDRESS(MATCH($C14,'61100C Ann'!$C:$C,0),MATCH(BP$8,'61100C Ann'!$8:$8,0)))</f>
        <v>#N/A</v>
      </c>
      <c r="BQ14" s="40" t="e">
        <f ca="1">INDIRECT("'61100"&amp;BQ$9&amp;" Ann'!"&amp;ADDRESS(MATCH($C14,'61100C Ann'!$C:$C,0),MATCH(BQ$8,'61100C Ann'!$8:$8,0)))</f>
        <v>#N/A</v>
      </c>
      <c r="BR14" s="40" t="e">
        <f ca="1">INDIRECT("'61100"&amp;BR$9&amp;" Ann'!"&amp;ADDRESS(MATCH($C14,'61100C Ann'!$C:$C,0),MATCH(BR$8,'61100C Ann'!$8:$8,0)))</f>
        <v>#N/A</v>
      </c>
      <c r="BS14" s="40" t="e">
        <f ca="1">INDIRECT("'61100"&amp;BS$9&amp;" Ann'!"&amp;ADDRESS(MATCH($C14,'61100C Ann'!$C:$C,0),MATCH(BS$8,'61100C Ann'!$8:$8,0)))</f>
        <v>#N/A</v>
      </c>
      <c r="BT14" s="40" t="e">
        <f ca="1">INDIRECT("'61100"&amp;BT$9&amp;" Ann'!"&amp;ADDRESS(MATCH($C14,'61100C Ann'!$C:$C,0),MATCH(BT$8,'61100C Ann'!$8:$8,0)))</f>
        <v>#N/A</v>
      </c>
      <c r="BU14" s="40">
        <f ca="1">INDIRECT("'61100"&amp;BU$9&amp;" Ann'!"&amp;ADDRESS(MATCH($C14,'61100D Ann'!$C:$C,0),MATCH(BU$8,'61100D Ann'!$8:$8,0)))</f>
        <v>4140</v>
      </c>
      <c r="BV14" s="40">
        <f ca="1">INDIRECT("'61100"&amp;BV$9&amp;" Ann'!"&amp;ADDRESS(MATCH($C14,'61100D Ann'!$C:$C,0),MATCH(BV$8,'61100D Ann'!$8:$8,0)))</f>
        <v>4078</v>
      </c>
      <c r="BW14" s="40">
        <f ca="1">INDIRECT("'61100"&amp;BW$9&amp;" Ann'!"&amp;ADDRESS(MATCH($C14,'61100D Ann'!$C:$C,0),MATCH(BW$8,'61100D Ann'!$8:$8,0)))</f>
        <v>4127</v>
      </c>
      <c r="BX14" s="40">
        <f ca="1">INDIRECT("'61100"&amp;BX$9&amp;" Ann'!"&amp;ADDRESS(MATCH($C14,'61100D Ann'!$C:$C,0),MATCH(BX$8,'61100D Ann'!$8:$8,0)))</f>
        <v>3973</v>
      </c>
      <c r="BY14" s="40">
        <f ca="1">INDIRECT("'61100"&amp;BY$9&amp;" Ann'!"&amp;ADDRESS(MATCH($C14,'61100D Ann'!$C:$C,0),MATCH(BY$8,'61100D Ann'!$8:$8,0)))</f>
        <v>3046</v>
      </c>
      <c r="BZ14" s="40">
        <f ca="1">INDIRECT("'61100"&amp;BZ$9&amp;" Ann'!"&amp;ADDRESS(MATCH($C14,'61100D Ann'!$C:$C,0),MATCH(BZ$8,'61100D Ann'!$8:$8,0)))</f>
        <v>3837</v>
      </c>
      <c r="CA14" s="40">
        <f ca="1">INDIRECT("'61100"&amp;CA$9&amp;" Ann'!"&amp;ADDRESS(MATCH($C14,'61100D Ann'!$C:$C,0),MATCH(CA$8,'61100D Ann'!$8:$8,0)))</f>
        <v>4577</v>
      </c>
      <c r="CB14" s="40">
        <f ca="1">INDIRECT("'61100"&amp;CB$9&amp;" Ann'!"&amp;ADDRESS(MATCH($C14,'61100D Ann'!$C:$C,0),MATCH(CB$8,'61100D Ann'!$8:$8,0)))</f>
        <v>4392</v>
      </c>
      <c r="CC14" s="40">
        <f ca="1">INDIRECT("'61100"&amp;CC$9&amp;" Ann'!"&amp;ADDRESS(MATCH($C14,'61100D Ann'!$C:$C,0),MATCH(CC$8,'61100D Ann'!$8:$8,0)))</f>
        <v>6215</v>
      </c>
      <c r="CD14" s="40">
        <f ca="1">INDIRECT("'61100"&amp;CD$9&amp;" Ann'!"&amp;ADDRESS(MATCH($C14,'61100D Ann'!$C:$C,0),MATCH(CD$8,'61100D Ann'!$8:$8,0)))</f>
        <v>5806</v>
      </c>
      <c r="CE14" s="40">
        <f ca="1">INDIRECT("'61100"&amp;CE$9&amp;" Ann'!"&amp;ADDRESS(MATCH($C14,'61100D Ann'!$C:$C,0),MATCH(CE$8,'61100D Ann'!$8:$8,0)))</f>
        <v>6645</v>
      </c>
      <c r="CF14" s="40">
        <f ca="1">INDIRECT("'61100"&amp;CF$9&amp;" Ann'!"&amp;ADDRESS(MATCH($C14,'61100D Ann'!$C:$C,0),MATCH(CF$8,'61100D Ann'!$8:$8,0)))</f>
        <v>6536</v>
      </c>
      <c r="CG14" s="40">
        <f ca="1">INDIRECT("'61100"&amp;CG$9&amp;" Ann'!"&amp;ADDRESS(MATCH($C14,'61100D Ann'!$C:$C,0),MATCH(CG$8,'61100D Ann'!$8:$8,0)))</f>
        <v>6690</v>
      </c>
      <c r="CH14" s="40">
        <f ca="1">INDIRECT("'61100"&amp;CH$9&amp;" Ann'!"&amp;ADDRESS(MATCH($C14,'61100D Ann'!$C:$C,0),MATCH(CH$8,'61100D Ann'!$8:$8,0)))</f>
        <v>6723</v>
      </c>
      <c r="CI14" s="40">
        <f ca="1">INDIRECT("'61100"&amp;CI$9&amp;" Ann'!"&amp;ADDRESS(MATCH($C14,'61100D Ann'!$C:$C,0),MATCH(CI$8,'61100D Ann'!$8:$8,0)))</f>
        <v>8949</v>
      </c>
      <c r="CJ14" s="40">
        <f ca="1">INDIRECT("'61100"&amp;CJ$9&amp;" Ann'!"&amp;ADDRESS(MATCH($C14,'61100D Ann'!$C:$C,0),MATCH(CJ$8,'61100D Ann'!$8:$8,0)))</f>
        <v>9171</v>
      </c>
      <c r="CK14" s="40">
        <f ca="1">INDIRECT("'61100"&amp;CK$9&amp;" Ann'!"&amp;ADDRESS(MATCH($C14,'61100D Ann'!$C:$C,0),MATCH(CK$8,'61100D Ann'!$8:$8,0)))</f>
        <v>8984</v>
      </c>
      <c r="CL14" s="40">
        <f ca="1">INDIRECT("'61100"&amp;CL$9&amp;" Ann'!"&amp;ADDRESS(MATCH($C14,'61100D Ann'!$C:$C,0),MATCH(CL$8,'61100D Ann'!$8:$8,0)))</f>
        <v>9655</v>
      </c>
    </row>
    <row r="15" spans="1:94" s="39" customFormat="1" x14ac:dyDescent="0.25">
      <c r="A15" s="32">
        <v>6</v>
      </c>
      <c r="B15" s="39" t="s">
        <v>627</v>
      </c>
      <c r="C15" s="39" t="s">
        <v>626</v>
      </c>
      <c r="D15" s="34" t="e">
        <f ca="1">INDIRECT("'61100"&amp;D$9&amp;" Ann Hist'!"&amp;ADDRESS(MATCH($C15,'61100A Ann Hist'!$C:$C,0),MATCH(D$8,'61100A Ann Hist'!$8:$8,0)))</f>
        <v>#N/A</v>
      </c>
      <c r="E15" s="34" t="e">
        <f ca="1">INDIRECT("'61100"&amp;E$9&amp;" Ann Hist'!"&amp;ADDRESS(MATCH($C15,'61100A Ann Hist'!$C:$C,0),MATCH(E$8,'61100A Ann Hist'!$8:$8,0)))</f>
        <v>#N/A</v>
      </c>
      <c r="F15" s="34" t="e">
        <f ca="1">INDIRECT("'61100"&amp;F$9&amp;" Ann Hist'!"&amp;ADDRESS(MATCH($C15,'61100A Ann Hist'!$C:$C,0),MATCH(F$8,'61100A Ann Hist'!$8:$8,0)))</f>
        <v>#N/A</v>
      </c>
      <c r="G15" s="34" t="e">
        <f ca="1">INDIRECT("'61100"&amp;G$9&amp;" Ann Hist'!"&amp;ADDRESS(MATCH($C15,'61100A Ann Hist'!$C:$C,0),MATCH(G$8,'61100A Ann Hist'!$8:$8,0)))</f>
        <v>#N/A</v>
      </c>
      <c r="H15" s="34" t="e">
        <f ca="1">INDIRECT("'61100"&amp;H$9&amp;" Ann Hist'!"&amp;ADDRESS(MATCH($C15,'61100A Ann Hist'!$C:$C,0),MATCH(H$8,'61100A Ann Hist'!$8:$8,0)))</f>
        <v>#N/A</v>
      </c>
      <c r="I15" s="34" t="e">
        <f ca="1">INDIRECT("'61100"&amp;I$9&amp;" Ann Hist'!"&amp;ADDRESS(MATCH($C15,'61100A Ann Hist'!$C:$C,0),MATCH(I$8,'61100A Ann Hist'!$8:$8,0)))</f>
        <v>#N/A</v>
      </c>
      <c r="J15" s="34" t="e">
        <f ca="1">INDIRECT("'61100"&amp;J$9&amp;" Ann Hist'!"&amp;ADDRESS(MATCH($C15,'61100A Ann Hist'!$C:$C,0),MATCH(J$8,'61100A Ann Hist'!$8:$8,0)))</f>
        <v>#N/A</v>
      </c>
      <c r="K15" s="34" t="e">
        <f ca="1">INDIRECT("'61100"&amp;K$9&amp;" Ann Hist'!"&amp;ADDRESS(MATCH($C15,'61100A Ann Hist'!$C:$C,0),MATCH(K$8,'61100A Ann Hist'!$8:$8,0)))</f>
        <v>#N/A</v>
      </c>
      <c r="L15" s="34" t="e">
        <f ca="1">INDIRECT("'61100"&amp;L$9&amp;" Ann Hist'!"&amp;ADDRESS(MATCH($C15,'61100A Ann Hist'!$C:$C,0),MATCH(L$8,'61100A Ann Hist'!$8:$8,0)))</f>
        <v>#N/A</v>
      </c>
      <c r="M15" s="34" t="e">
        <f ca="1">INDIRECT("'61100"&amp;M$9&amp;" Ann Hist'!"&amp;ADDRESS(MATCH($C15,'61100A Ann Hist'!$C:$C,0),MATCH(M$8,'61100A Ann Hist'!$8:$8,0)))</f>
        <v>#N/A</v>
      </c>
      <c r="N15" s="34" t="e">
        <f ca="1">INDIRECT("'61100"&amp;N$9&amp;" Ann Hist'!"&amp;ADDRESS(MATCH($C15,'61100A Ann Hist'!$C:$C,0),MATCH(N$8,'61100A Ann Hist'!$8:$8,0)))</f>
        <v>#N/A</v>
      </c>
      <c r="O15" s="34" t="e">
        <f ca="1">INDIRECT("'61100"&amp;O$9&amp;" Ann Hist'!"&amp;ADDRESS(MATCH($C15,'61100A Ann Hist'!$C:$C,0),MATCH(O$8,'61100A Ann Hist'!$8:$8,0)))</f>
        <v>#N/A</v>
      </c>
      <c r="P15" s="34" t="e">
        <f ca="1">INDIRECT("'61100"&amp;P$9&amp;" Ann Hist'!"&amp;ADDRESS(MATCH($C15,'61100A Ann Hist'!$C:$C,0),MATCH(P$8,'61100A Ann Hist'!$8:$8,0)))</f>
        <v>#N/A</v>
      </c>
      <c r="Q15" s="34" t="e">
        <f ca="1">INDIRECT("'61100"&amp;Q$9&amp;" Ann Hist'!"&amp;ADDRESS(MATCH($C15,'61100A Ann Hist'!$C:$C,0),MATCH(Q$8,'61100A Ann Hist'!$8:$8,0)))</f>
        <v>#N/A</v>
      </c>
      <c r="R15" s="34" t="e">
        <f ca="1">INDIRECT("'61100"&amp;R$9&amp;" Ann Hist'!"&amp;ADDRESS(MATCH($C15,'61100A Ann Hist'!$C:$C,0),MATCH(R$8,'61100A Ann Hist'!$8:$8,0)))</f>
        <v>#N/A</v>
      </c>
      <c r="S15" s="34" t="e">
        <f ca="1">INDIRECT("'61100"&amp;S$9&amp;" Ann Hist'!"&amp;ADDRESS(MATCH($C15,'61100A Ann Hist'!$C:$C,0),MATCH(S$8,'61100A Ann Hist'!$8:$8,0)))</f>
        <v>#N/A</v>
      </c>
      <c r="T15" s="34" t="e">
        <f ca="1">INDIRECT("'61100"&amp;T$9&amp;" Ann Hist'!"&amp;ADDRESS(MATCH($C15,'61100A Ann Hist'!$C:$C,0),MATCH(T$8,'61100A Ann Hist'!$8:$8,0)))</f>
        <v>#N/A</v>
      </c>
      <c r="U15" s="34" t="e">
        <f ca="1">INDIRECT("'61100"&amp;U$9&amp;" Ann Hist'!"&amp;ADDRESS(MATCH($C15,'61100A Ann Hist'!$C:$C,0),MATCH(U$8,'61100A Ann Hist'!$8:$8,0)))</f>
        <v>#N/A</v>
      </c>
      <c r="V15" s="34" t="e">
        <f ca="1">INDIRECT("'61100"&amp;V$9&amp;" Ann Hist'!"&amp;ADDRESS(MATCH($C15,'61100A Ann Hist'!$C:$C,0),MATCH(V$8,'61100A Ann Hist'!$8:$8,0)))</f>
        <v>#N/A</v>
      </c>
      <c r="W15" s="34" t="e">
        <f ca="1">INDIRECT("'61100"&amp;W$9&amp;" Ann Hist'!"&amp;ADDRESS(MATCH($C15,'61100B Ann Hist'!$C:$C,0),MATCH(W$8,'61100B Ann Hist'!$8:$8,0)))</f>
        <v>#N/A</v>
      </c>
      <c r="X15" s="34" t="e">
        <f ca="1">INDIRECT("'61100"&amp;X$9&amp;" Ann Hist'!"&amp;ADDRESS(MATCH($C15,'61100B Ann Hist'!$C:$C,0),MATCH(X$8,'61100B Ann Hist'!$8:$8,0)))</f>
        <v>#N/A</v>
      </c>
      <c r="Y15" s="34" t="e">
        <f ca="1">INDIRECT("'61100"&amp;Y$9&amp;" Ann Hist'!"&amp;ADDRESS(MATCH($C15,'61100B Ann Hist'!$C:$C,0),MATCH(Y$8,'61100B Ann Hist'!$8:$8,0)))</f>
        <v>#N/A</v>
      </c>
      <c r="Z15" s="34" t="e">
        <f ca="1">INDIRECT("'61100"&amp;Z$9&amp;" Ann Hist'!"&amp;ADDRESS(MATCH($C15,'61100B Ann Hist'!$C:$C,0),MATCH(Z$8,'61100B Ann Hist'!$8:$8,0)))</f>
        <v>#N/A</v>
      </c>
      <c r="AA15" s="34" t="e">
        <f ca="1">INDIRECT("'61100"&amp;AA$9&amp;" Ann Hist'!"&amp;ADDRESS(MATCH($C15,'61100B Ann Hist'!$C:$C,0),MATCH(AA$8,'61100B Ann Hist'!$8:$8,0)))</f>
        <v>#N/A</v>
      </c>
      <c r="AB15" s="34" t="e">
        <f ca="1">INDIRECT("'61100"&amp;AB$9&amp;" Ann Hist'!"&amp;ADDRESS(MATCH($C15,'61100B Ann Hist'!$C:$C,0),MATCH(AB$8,'61100B Ann Hist'!$8:$8,0)))</f>
        <v>#N/A</v>
      </c>
      <c r="AC15" s="34" t="e">
        <f ca="1">INDIRECT("'61100"&amp;AC$9&amp;" Ann Hist'!"&amp;ADDRESS(MATCH($C15,'61100B Ann Hist'!$C:$C,0),MATCH(AC$8,'61100B Ann Hist'!$8:$8,0)))</f>
        <v>#N/A</v>
      </c>
      <c r="AD15" s="34" t="e">
        <f ca="1">INDIRECT("'61100"&amp;AD$9&amp;" Ann Hist'!"&amp;ADDRESS(MATCH($C15,'61100B Ann Hist'!$C:$C,0),MATCH(AD$8,'61100B Ann Hist'!$8:$8,0)))</f>
        <v>#N/A</v>
      </c>
      <c r="AE15" s="34" t="e">
        <f ca="1">INDIRECT("'61100"&amp;AE$9&amp;" Ann Hist'!"&amp;ADDRESS(MATCH($C15,'61100B Ann Hist'!$C:$C,0),MATCH(AE$8,'61100B Ann Hist'!$8:$8,0)))</f>
        <v>#N/A</v>
      </c>
      <c r="AF15" s="34" t="e">
        <f ca="1">INDIRECT("'61100"&amp;AF$9&amp;" Ann Hist'!"&amp;ADDRESS(MATCH($C15,'61100B Ann Hist'!$C:$C,0),MATCH(AF$8,'61100B Ann Hist'!$8:$8,0)))</f>
        <v>#N/A</v>
      </c>
      <c r="AG15" s="34" t="e">
        <f ca="1">INDIRECT("'61100"&amp;AG$9&amp;" Ann Hist'!"&amp;ADDRESS(MATCH($C15,'61100B Ann Hist'!$C:$C,0),MATCH(AG$8,'61100B Ann Hist'!$8:$8,0)))</f>
        <v>#N/A</v>
      </c>
      <c r="AH15" s="34" t="e">
        <f ca="1">INDIRECT("'61100"&amp;AH$9&amp;" Ann Hist'!"&amp;ADDRESS(MATCH($C15,'61100B Ann Hist'!$C:$C,0),MATCH(AH$8,'61100B Ann Hist'!$8:$8,0)))</f>
        <v>#N/A</v>
      </c>
      <c r="AI15" s="34" t="e">
        <f ca="1">INDIRECT("'61100"&amp;AI$9&amp;" Ann Hist'!"&amp;ADDRESS(MATCH($C15,'61100B Ann Hist'!$C:$C,0),MATCH(AI$8,'61100B Ann Hist'!$8:$8,0)))</f>
        <v>#N/A</v>
      </c>
      <c r="AJ15" s="34" t="e">
        <f ca="1">INDIRECT("'61100"&amp;AJ$9&amp;" Ann Hist'!"&amp;ADDRESS(MATCH($C15,'61100B Ann Hist'!$C:$C,0),MATCH(AJ$8,'61100B Ann Hist'!$8:$8,0)))</f>
        <v>#N/A</v>
      </c>
      <c r="AK15" s="34" t="e">
        <f ca="1">INDIRECT("'61100"&amp;AK$9&amp;" Ann Hist'!"&amp;ADDRESS(MATCH($C15,'61100B Ann Hist'!$C:$C,0),MATCH(AK$8,'61100B Ann Hist'!$8:$8,0)))</f>
        <v>#N/A</v>
      </c>
      <c r="AL15" s="34" t="e">
        <f ca="1">INDIRECT("'61100"&amp;AL$9&amp;" Ann Hist'!"&amp;ADDRESS(MATCH($C15,'61100B Ann Hist'!$C:$C,0),MATCH(AL$8,'61100B Ann Hist'!$8:$8,0)))</f>
        <v>#N/A</v>
      </c>
      <c r="AM15" s="34" t="e">
        <f ca="1">INDIRECT("'61100"&amp;AM$9&amp;" Ann Hist'!"&amp;ADDRESS(MATCH($C15,'61100B Ann Hist'!$C:$C,0),MATCH(AM$8,'61100B Ann Hist'!$8:$8,0)))</f>
        <v>#N/A</v>
      </c>
      <c r="AN15" s="34" t="e">
        <f ca="1">INDIRECT("'61100"&amp;AN$9&amp;" Ann Hist'!"&amp;ADDRESS(MATCH($C15,'61100B Ann Hist'!$C:$C,0),MATCH(AN$8,'61100B Ann Hist'!$8:$8,0)))</f>
        <v>#N/A</v>
      </c>
      <c r="AO15" s="34" t="e">
        <f ca="1">INDIRECT("'61100"&amp;AO$9&amp;" Ann Hist'!"&amp;ADDRESS(MATCH($C15,'61100B Ann Hist'!$C:$C,0),MATCH(AO$8,'61100B Ann Hist'!$8:$8,0)))</f>
        <v>#N/A</v>
      </c>
      <c r="AP15" s="34" t="e">
        <f ca="1">INDIRECT("'61100"&amp;AP$9&amp;" Ann Hist'!"&amp;ADDRESS(MATCH($C15,'61100B Ann Hist'!$C:$C,0),MATCH(AP$8,'61100B Ann Hist'!$8:$8,0)))</f>
        <v>#N/A</v>
      </c>
      <c r="AQ15" s="34" t="e">
        <f ca="1">INDIRECT("'61100"&amp;AQ$9&amp;" Ann Hist'!"&amp;ADDRESS(MATCH($C15,'61100B Ann Hist'!$C:$C,0),MATCH(AQ$8,'61100B Ann Hist'!$8:$8,0)))</f>
        <v>#N/A</v>
      </c>
      <c r="AR15" s="40" t="e">
        <f ca="1">INDIRECT("'61100"&amp;AR$9&amp;" Ann'!"&amp;ADDRESS(MATCH($C15,'61100B Ann'!$C:$C,0),MATCH(AR$8,'61100B Ann'!$8:$8,0)))</f>
        <v>#N/A</v>
      </c>
      <c r="AS15" s="40" t="e">
        <f ca="1">INDIRECT("'61100"&amp;AS$9&amp;" Ann'!"&amp;ADDRESS(MATCH($C15,'61100B Ann'!$C:$C,0),MATCH(AS$8,'61100B Ann'!$8:$8,0)))</f>
        <v>#N/A</v>
      </c>
      <c r="AT15" s="40" t="e">
        <f ca="1">INDIRECT("'61100"&amp;AT$9&amp;" Ann'!"&amp;ADDRESS(MATCH($C15,'61100B Ann'!$C:$C,0),MATCH(AT$8,'61100B Ann'!$8:$8,0)))</f>
        <v>#N/A</v>
      </c>
      <c r="AU15" s="40" t="e">
        <f ca="1">INDIRECT("'61100"&amp;AU$9&amp;" Ann'!"&amp;ADDRESS(MATCH($C15,'61100B Ann'!$C:$C,0),MATCH(AU$8,'61100B Ann'!$8:$8,0)))</f>
        <v>#N/A</v>
      </c>
      <c r="AV15" s="40" t="e">
        <f ca="1">INDIRECT("'61100"&amp;AV$9&amp;" Ann'!"&amp;ADDRESS(MATCH($C15,'61100B Ann'!$C:$C,0),MATCH(AV$8,'61100B Ann'!$8:$8,0)))</f>
        <v>#N/A</v>
      </c>
      <c r="AW15" s="40" t="e">
        <f ca="1">INDIRECT("'61100"&amp;AW$9&amp;" Ann'!"&amp;ADDRESS(MATCH($C15,'61100B Ann'!$C:$C,0),MATCH(AW$8,'61100B Ann'!$8:$8,0)))</f>
        <v>#N/A</v>
      </c>
      <c r="AX15" s="40" t="e">
        <f ca="1">INDIRECT("'61100"&amp;AX$9&amp;" Ann'!"&amp;ADDRESS(MATCH($C15,'61100B Ann'!$C:$C,0),MATCH(AX$8,'61100B Ann'!$8:$8,0)))</f>
        <v>#N/A</v>
      </c>
      <c r="AY15" s="40" t="e">
        <f ca="1">INDIRECT("'61100"&amp;AY$9&amp;" Ann'!"&amp;ADDRESS(MATCH($C15,'61100B Ann'!$C:$C,0),MATCH(AY$8,'61100B Ann'!$8:$8,0)))</f>
        <v>#N/A</v>
      </c>
      <c r="AZ15" s="40" t="e">
        <f ca="1">INDIRECT("'61100"&amp;AZ$9&amp;" Ann'!"&amp;ADDRESS(MATCH($C15,'61100B Ann'!$C:$C,0),MATCH(AZ$8,'61100B Ann'!$8:$8,0)))</f>
        <v>#N/A</v>
      </c>
      <c r="BA15" s="40" t="e">
        <f ca="1">INDIRECT("'61100"&amp;BA$9&amp;" Ann'!"&amp;ADDRESS(MATCH($C15,'61100B Ann'!$C:$C,0),MATCH(BA$8,'61100B Ann'!$8:$8,0)))</f>
        <v>#N/A</v>
      </c>
      <c r="BB15" s="40" t="e">
        <f ca="1">INDIRECT("'61100"&amp;BB$9&amp;" Ann'!"&amp;ADDRESS(MATCH($C15,'61100B Ann'!$C:$C,0),MATCH(BB$8,'61100B Ann'!$8:$8,0)))</f>
        <v>#N/A</v>
      </c>
      <c r="BC15" s="40" t="e">
        <f ca="1">INDIRECT("'61100"&amp;BC$9&amp;" Ann'!"&amp;ADDRESS(MATCH($C15,'61100B Ann'!$C:$C,0),MATCH(BC$8,'61100B Ann'!$8:$8,0)))</f>
        <v>#N/A</v>
      </c>
      <c r="BD15" s="40" t="e">
        <f ca="1">INDIRECT("'61100"&amp;BD$9&amp;" Ann'!"&amp;ADDRESS(MATCH($C15,'61100B Ann'!$C:$C,0),MATCH(BD$8,'61100B Ann'!$8:$8,0)))</f>
        <v>#N/A</v>
      </c>
      <c r="BE15" s="40" t="e">
        <f ca="1">INDIRECT("'61100"&amp;BE$9&amp;" Ann'!"&amp;ADDRESS(MATCH($C15,'61100B Ann'!$C:$C,0),MATCH(BE$8,'61100B Ann'!$8:$8,0)))</f>
        <v>#N/A</v>
      </c>
      <c r="BF15" s="40" t="e">
        <f ca="1">INDIRECT("'61100"&amp;BF$9&amp;" Ann'!"&amp;ADDRESS(MATCH($C15,'61100B Ann'!$C:$C,0),MATCH(BF$8,'61100B Ann'!$8:$8,0)))</f>
        <v>#N/A</v>
      </c>
      <c r="BG15" s="40" t="e">
        <f ca="1">INDIRECT("'61100"&amp;BG$9&amp;" Ann'!"&amp;ADDRESS(MATCH($C15,'61100B Ann'!$C:$C,0),MATCH(BG$8,'61100B Ann'!$8:$8,0)))</f>
        <v>#N/A</v>
      </c>
      <c r="BH15" s="40" t="e">
        <f ca="1">INDIRECT("'61100"&amp;BH$9&amp;" Ann'!"&amp;ADDRESS(MATCH($C15,'61100B Ann'!$C:$C,0),MATCH(BH$8,'61100B Ann'!$8:$8,0)))</f>
        <v>#N/A</v>
      </c>
      <c r="BI15" s="40" t="e">
        <f ca="1">INDIRECT("'61100"&amp;BI$9&amp;" Ann'!"&amp;ADDRESS(MATCH($C15,'61100B Ann'!$C:$C,0),MATCH(BI$8,'61100B Ann'!$8:$8,0)))</f>
        <v>#N/A</v>
      </c>
      <c r="BJ15" s="40" t="e">
        <f ca="1">INDIRECT("'61100"&amp;BJ$9&amp;" Ann'!"&amp;ADDRESS(MATCH($C15,'61100C Ann'!$C:$C,0),MATCH(BJ$8,'61100C Ann'!$8:$8,0)))</f>
        <v>#N/A</v>
      </c>
      <c r="BK15" s="40" t="e">
        <f ca="1">INDIRECT("'61100"&amp;BK$9&amp;" Ann'!"&amp;ADDRESS(MATCH($C15,'61100C Ann'!$C:$C,0),MATCH(BK$8,'61100C Ann'!$8:$8,0)))</f>
        <v>#N/A</v>
      </c>
      <c r="BL15" s="40" t="e">
        <f ca="1">INDIRECT("'61100"&amp;BL$9&amp;" Ann'!"&amp;ADDRESS(MATCH($C15,'61100C Ann'!$C:$C,0),MATCH(BL$8,'61100C Ann'!$8:$8,0)))</f>
        <v>#N/A</v>
      </c>
      <c r="BM15" s="40" t="e">
        <f ca="1">INDIRECT("'61100"&amp;BM$9&amp;" Ann'!"&amp;ADDRESS(MATCH($C15,'61100C Ann'!$C:$C,0),MATCH(BM$8,'61100C Ann'!$8:$8,0)))</f>
        <v>#N/A</v>
      </c>
      <c r="BN15" s="40" t="e">
        <f ca="1">INDIRECT("'61100"&amp;BN$9&amp;" Ann'!"&amp;ADDRESS(MATCH($C15,'61100C Ann'!$C:$C,0),MATCH(BN$8,'61100C Ann'!$8:$8,0)))</f>
        <v>#N/A</v>
      </c>
      <c r="BO15" s="40" t="e">
        <f ca="1">INDIRECT("'61100"&amp;BO$9&amp;" Ann'!"&amp;ADDRESS(MATCH($C15,'61100C Ann'!$C:$C,0),MATCH(BO$8,'61100C Ann'!$8:$8,0)))</f>
        <v>#N/A</v>
      </c>
      <c r="BP15" s="40" t="e">
        <f ca="1">INDIRECT("'61100"&amp;BP$9&amp;" Ann'!"&amp;ADDRESS(MATCH($C15,'61100C Ann'!$C:$C,0),MATCH(BP$8,'61100C Ann'!$8:$8,0)))</f>
        <v>#N/A</v>
      </c>
      <c r="BQ15" s="40" t="e">
        <f ca="1">INDIRECT("'61100"&amp;BQ$9&amp;" Ann'!"&amp;ADDRESS(MATCH($C15,'61100C Ann'!$C:$C,0),MATCH(BQ$8,'61100C Ann'!$8:$8,0)))</f>
        <v>#N/A</v>
      </c>
      <c r="BR15" s="40" t="e">
        <f ca="1">INDIRECT("'61100"&amp;BR$9&amp;" Ann'!"&amp;ADDRESS(MATCH($C15,'61100C Ann'!$C:$C,0),MATCH(BR$8,'61100C Ann'!$8:$8,0)))</f>
        <v>#N/A</v>
      </c>
      <c r="BS15" s="40" t="e">
        <f ca="1">INDIRECT("'61100"&amp;BS$9&amp;" Ann'!"&amp;ADDRESS(MATCH($C15,'61100C Ann'!$C:$C,0),MATCH(BS$8,'61100C Ann'!$8:$8,0)))</f>
        <v>#N/A</v>
      </c>
      <c r="BT15" s="40" t="e">
        <f ca="1">INDIRECT("'61100"&amp;BT$9&amp;" Ann'!"&amp;ADDRESS(MATCH($C15,'61100C Ann'!$C:$C,0),MATCH(BT$8,'61100C Ann'!$8:$8,0)))</f>
        <v>#N/A</v>
      </c>
      <c r="BU15" s="40">
        <f ca="1">INDIRECT("'61100"&amp;BU$9&amp;" Ann'!"&amp;ADDRESS(MATCH($C15,'61100D Ann'!$C:$C,0),MATCH(BU$8,'61100D Ann'!$8:$8,0)))</f>
        <v>5932</v>
      </c>
      <c r="BV15" s="40">
        <f ca="1">INDIRECT("'61100"&amp;BV$9&amp;" Ann'!"&amp;ADDRESS(MATCH($C15,'61100D Ann'!$C:$C,0),MATCH(BV$8,'61100D Ann'!$8:$8,0)))</f>
        <v>8919</v>
      </c>
      <c r="BW15" s="40">
        <f ca="1">INDIRECT("'61100"&amp;BW$9&amp;" Ann'!"&amp;ADDRESS(MATCH($C15,'61100D Ann'!$C:$C,0),MATCH(BW$8,'61100D Ann'!$8:$8,0)))</f>
        <v>9284</v>
      </c>
      <c r="BX15" s="40">
        <f ca="1">INDIRECT("'61100"&amp;BX$9&amp;" Ann'!"&amp;ADDRESS(MATCH($C15,'61100D Ann'!$C:$C,0),MATCH(BX$8,'61100D Ann'!$8:$8,0)))</f>
        <v>11413</v>
      </c>
      <c r="BY15" s="40">
        <f ca="1">INDIRECT("'61100"&amp;BY$9&amp;" Ann'!"&amp;ADDRESS(MATCH($C15,'61100D Ann'!$C:$C,0),MATCH(BY$8,'61100D Ann'!$8:$8,0)))</f>
        <v>12044</v>
      </c>
      <c r="BZ15" s="40">
        <f ca="1">INDIRECT("'61100"&amp;BZ$9&amp;" Ann'!"&amp;ADDRESS(MATCH($C15,'61100D Ann'!$C:$C,0),MATCH(BZ$8,'61100D Ann'!$8:$8,0)))</f>
        <v>10821</v>
      </c>
      <c r="CA15" s="40">
        <f ca="1">INDIRECT("'61100"&amp;CA$9&amp;" Ann'!"&amp;ADDRESS(MATCH($C15,'61100D Ann'!$C:$C,0),MATCH(CA$8,'61100D Ann'!$8:$8,0)))</f>
        <v>11818</v>
      </c>
      <c r="CB15" s="40">
        <f ca="1">INDIRECT("'61100"&amp;CB$9&amp;" Ann'!"&amp;ADDRESS(MATCH($C15,'61100D Ann'!$C:$C,0),MATCH(CB$8,'61100D Ann'!$8:$8,0)))</f>
        <v>11405</v>
      </c>
      <c r="CC15" s="40">
        <f ca="1">INDIRECT("'61100"&amp;CC$9&amp;" Ann'!"&amp;ADDRESS(MATCH($C15,'61100D Ann'!$C:$C,0),MATCH(CC$8,'61100D Ann'!$8:$8,0)))</f>
        <v>14420</v>
      </c>
      <c r="CD15" s="40">
        <f ca="1">INDIRECT("'61100"&amp;CD$9&amp;" Ann'!"&amp;ADDRESS(MATCH($C15,'61100D Ann'!$C:$C,0),MATCH(CD$8,'61100D Ann'!$8:$8,0)))</f>
        <v>14021</v>
      </c>
      <c r="CE15" s="40">
        <f ca="1">INDIRECT("'61100"&amp;CE$9&amp;" Ann'!"&amp;ADDRESS(MATCH($C15,'61100D Ann'!$C:$C,0),MATCH(CE$8,'61100D Ann'!$8:$8,0)))</f>
        <v>14934</v>
      </c>
      <c r="CF15" s="40">
        <f ca="1">INDIRECT("'61100"&amp;CF$9&amp;" Ann'!"&amp;ADDRESS(MATCH($C15,'61100D Ann'!$C:$C,0),MATCH(CF$8,'61100D Ann'!$8:$8,0)))</f>
        <v>14844</v>
      </c>
      <c r="CG15" s="40">
        <f ca="1">INDIRECT("'61100"&amp;CG$9&amp;" Ann'!"&amp;ADDRESS(MATCH($C15,'61100D Ann'!$C:$C,0),MATCH(CG$8,'61100D Ann'!$8:$8,0)))</f>
        <v>15495</v>
      </c>
      <c r="CH15" s="40">
        <f ca="1">INDIRECT("'61100"&amp;CH$9&amp;" Ann'!"&amp;ADDRESS(MATCH($C15,'61100D Ann'!$C:$C,0),MATCH(CH$8,'61100D Ann'!$8:$8,0)))</f>
        <v>16826</v>
      </c>
      <c r="CI15" s="40">
        <f ca="1">INDIRECT("'61100"&amp;CI$9&amp;" Ann'!"&amp;ADDRESS(MATCH($C15,'61100D Ann'!$C:$C,0),MATCH(CI$8,'61100D Ann'!$8:$8,0)))</f>
        <v>13693</v>
      </c>
      <c r="CJ15" s="40">
        <f ca="1">INDIRECT("'61100"&amp;CJ$9&amp;" Ann'!"&amp;ADDRESS(MATCH($C15,'61100D Ann'!$C:$C,0),MATCH(CJ$8,'61100D Ann'!$8:$8,0)))</f>
        <v>15430</v>
      </c>
      <c r="CK15" s="40">
        <f ca="1">INDIRECT("'61100"&amp;CK$9&amp;" Ann'!"&amp;ADDRESS(MATCH($C15,'61100D Ann'!$C:$C,0),MATCH(CK$8,'61100D Ann'!$8:$8,0)))</f>
        <v>15771</v>
      </c>
      <c r="CL15" s="40">
        <f ca="1">INDIRECT("'61100"&amp;CL$9&amp;" Ann'!"&amp;ADDRESS(MATCH($C15,'61100D Ann'!$C:$C,0),MATCH(CL$8,'61100D Ann'!$8:$8,0)))</f>
        <v>15648</v>
      </c>
    </row>
    <row r="16" spans="1:94" s="39" customFormat="1" x14ac:dyDescent="0.25">
      <c r="A16" s="32">
        <v>7</v>
      </c>
      <c r="B16" s="39" t="s">
        <v>571</v>
      </c>
      <c r="C16" s="39" t="s">
        <v>625</v>
      </c>
      <c r="D16" s="34" t="e">
        <f ca="1">INDIRECT("'61100"&amp;D$9&amp;" Ann Hist'!"&amp;ADDRESS(MATCH($C16,'61100A Ann Hist'!$C:$C,0),MATCH(D$8,'61100A Ann Hist'!$8:$8,0)))</f>
        <v>#N/A</v>
      </c>
      <c r="E16" s="34" t="e">
        <f ca="1">INDIRECT("'61100"&amp;E$9&amp;" Ann Hist'!"&amp;ADDRESS(MATCH($C16,'61100A Ann Hist'!$C:$C,0),MATCH(E$8,'61100A Ann Hist'!$8:$8,0)))</f>
        <v>#N/A</v>
      </c>
      <c r="F16" s="34" t="e">
        <f ca="1">INDIRECT("'61100"&amp;F$9&amp;" Ann Hist'!"&amp;ADDRESS(MATCH($C16,'61100A Ann Hist'!$C:$C,0),MATCH(F$8,'61100A Ann Hist'!$8:$8,0)))</f>
        <v>#N/A</v>
      </c>
      <c r="G16" s="34" t="e">
        <f ca="1">INDIRECT("'61100"&amp;G$9&amp;" Ann Hist'!"&amp;ADDRESS(MATCH($C16,'61100A Ann Hist'!$C:$C,0),MATCH(G$8,'61100A Ann Hist'!$8:$8,0)))</f>
        <v>#N/A</v>
      </c>
      <c r="H16" s="34" t="e">
        <f ca="1">INDIRECT("'61100"&amp;H$9&amp;" Ann Hist'!"&amp;ADDRESS(MATCH($C16,'61100A Ann Hist'!$C:$C,0),MATCH(H$8,'61100A Ann Hist'!$8:$8,0)))</f>
        <v>#N/A</v>
      </c>
      <c r="I16" s="34" t="e">
        <f ca="1">INDIRECT("'61100"&amp;I$9&amp;" Ann Hist'!"&amp;ADDRESS(MATCH($C16,'61100A Ann Hist'!$C:$C,0),MATCH(I$8,'61100A Ann Hist'!$8:$8,0)))</f>
        <v>#N/A</v>
      </c>
      <c r="J16" s="34" t="e">
        <f ca="1">INDIRECT("'61100"&amp;J$9&amp;" Ann Hist'!"&amp;ADDRESS(MATCH($C16,'61100A Ann Hist'!$C:$C,0),MATCH(J$8,'61100A Ann Hist'!$8:$8,0)))</f>
        <v>#N/A</v>
      </c>
      <c r="K16" s="34" t="e">
        <f ca="1">INDIRECT("'61100"&amp;K$9&amp;" Ann Hist'!"&amp;ADDRESS(MATCH($C16,'61100A Ann Hist'!$C:$C,0),MATCH(K$8,'61100A Ann Hist'!$8:$8,0)))</f>
        <v>#N/A</v>
      </c>
      <c r="L16" s="34" t="e">
        <f ca="1">INDIRECT("'61100"&amp;L$9&amp;" Ann Hist'!"&amp;ADDRESS(MATCH($C16,'61100A Ann Hist'!$C:$C,0),MATCH(L$8,'61100A Ann Hist'!$8:$8,0)))</f>
        <v>#N/A</v>
      </c>
      <c r="M16" s="34" t="e">
        <f ca="1">INDIRECT("'61100"&amp;M$9&amp;" Ann Hist'!"&amp;ADDRESS(MATCH($C16,'61100A Ann Hist'!$C:$C,0),MATCH(M$8,'61100A Ann Hist'!$8:$8,0)))</f>
        <v>#N/A</v>
      </c>
      <c r="N16" s="34" t="e">
        <f ca="1">INDIRECT("'61100"&amp;N$9&amp;" Ann Hist'!"&amp;ADDRESS(MATCH($C16,'61100A Ann Hist'!$C:$C,0),MATCH(N$8,'61100A Ann Hist'!$8:$8,0)))</f>
        <v>#N/A</v>
      </c>
      <c r="O16" s="34" t="e">
        <f ca="1">INDIRECT("'61100"&amp;O$9&amp;" Ann Hist'!"&amp;ADDRESS(MATCH($C16,'61100A Ann Hist'!$C:$C,0),MATCH(O$8,'61100A Ann Hist'!$8:$8,0)))</f>
        <v>#N/A</v>
      </c>
      <c r="P16" s="34" t="e">
        <f ca="1">INDIRECT("'61100"&amp;P$9&amp;" Ann Hist'!"&amp;ADDRESS(MATCH($C16,'61100A Ann Hist'!$C:$C,0),MATCH(P$8,'61100A Ann Hist'!$8:$8,0)))</f>
        <v>#N/A</v>
      </c>
      <c r="Q16" s="34" t="e">
        <f ca="1">INDIRECT("'61100"&amp;Q$9&amp;" Ann Hist'!"&amp;ADDRESS(MATCH($C16,'61100A Ann Hist'!$C:$C,0),MATCH(Q$8,'61100A Ann Hist'!$8:$8,0)))</f>
        <v>#N/A</v>
      </c>
      <c r="R16" s="34" t="e">
        <f ca="1">INDIRECT("'61100"&amp;R$9&amp;" Ann Hist'!"&amp;ADDRESS(MATCH($C16,'61100A Ann Hist'!$C:$C,0),MATCH(R$8,'61100A Ann Hist'!$8:$8,0)))</f>
        <v>#N/A</v>
      </c>
      <c r="S16" s="34" t="e">
        <f ca="1">INDIRECT("'61100"&amp;S$9&amp;" Ann Hist'!"&amp;ADDRESS(MATCH($C16,'61100A Ann Hist'!$C:$C,0),MATCH(S$8,'61100A Ann Hist'!$8:$8,0)))</f>
        <v>#N/A</v>
      </c>
      <c r="T16" s="34" t="e">
        <f ca="1">INDIRECT("'61100"&amp;T$9&amp;" Ann Hist'!"&amp;ADDRESS(MATCH($C16,'61100A Ann Hist'!$C:$C,0),MATCH(T$8,'61100A Ann Hist'!$8:$8,0)))</f>
        <v>#N/A</v>
      </c>
      <c r="U16" s="34" t="e">
        <f ca="1">INDIRECT("'61100"&amp;U$9&amp;" Ann Hist'!"&amp;ADDRESS(MATCH($C16,'61100A Ann Hist'!$C:$C,0),MATCH(U$8,'61100A Ann Hist'!$8:$8,0)))</f>
        <v>#N/A</v>
      </c>
      <c r="V16" s="34" t="e">
        <f ca="1">INDIRECT("'61100"&amp;V$9&amp;" Ann Hist'!"&amp;ADDRESS(MATCH($C16,'61100A Ann Hist'!$C:$C,0),MATCH(V$8,'61100A Ann Hist'!$8:$8,0)))</f>
        <v>#N/A</v>
      </c>
      <c r="W16" s="34" t="e">
        <f ca="1">INDIRECT("'61100"&amp;W$9&amp;" Ann Hist'!"&amp;ADDRESS(MATCH($C16,'61100B Ann Hist'!$C:$C,0),MATCH(W$8,'61100B Ann Hist'!$8:$8,0)))</f>
        <v>#N/A</v>
      </c>
      <c r="X16" s="34" t="e">
        <f ca="1">INDIRECT("'61100"&amp;X$9&amp;" Ann Hist'!"&amp;ADDRESS(MATCH($C16,'61100B Ann Hist'!$C:$C,0),MATCH(X$8,'61100B Ann Hist'!$8:$8,0)))</f>
        <v>#N/A</v>
      </c>
      <c r="Y16" s="34" t="e">
        <f ca="1">INDIRECT("'61100"&amp;Y$9&amp;" Ann Hist'!"&amp;ADDRESS(MATCH($C16,'61100B Ann Hist'!$C:$C,0),MATCH(Y$8,'61100B Ann Hist'!$8:$8,0)))</f>
        <v>#N/A</v>
      </c>
      <c r="Z16" s="34" t="e">
        <f ca="1">INDIRECT("'61100"&amp;Z$9&amp;" Ann Hist'!"&amp;ADDRESS(MATCH($C16,'61100B Ann Hist'!$C:$C,0),MATCH(Z$8,'61100B Ann Hist'!$8:$8,0)))</f>
        <v>#N/A</v>
      </c>
      <c r="AA16" s="34" t="e">
        <f ca="1">INDIRECT("'61100"&amp;AA$9&amp;" Ann Hist'!"&amp;ADDRESS(MATCH($C16,'61100B Ann Hist'!$C:$C,0),MATCH(AA$8,'61100B Ann Hist'!$8:$8,0)))</f>
        <v>#N/A</v>
      </c>
      <c r="AB16" s="34" t="e">
        <f ca="1">INDIRECT("'61100"&amp;AB$9&amp;" Ann Hist'!"&amp;ADDRESS(MATCH($C16,'61100B Ann Hist'!$C:$C,0),MATCH(AB$8,'61100B Ann Hist'!$8:$8,0)))</f>
        <v>#N/A</v>
      </c>
      <c r="AC16" s="34" t="e">
        <f ca="1">INDIRECT("'61100"&amp;AC$9&amp;" Ann Hist'!"&amp;ADDRESS(MATCH($C16,'61100B Ann Hist'!$C:$C,0),MATCH(AC$8,'61100B Ann Hist'!$8:$8,0)))</f>
        <v>#N/A</v>
      </c>
      <c r="AD16" s="34" t="e">
        <f ca="1">INDIRECT("'61100"&amp;AD$9&amp;" Ann Hist'!"&amp;ADDRESS(MATCH($C16,'61100B Ann Hist'!$C:$C,0),MATCH(AD$8,'61100B Ann Hist'!$8:$8,0)))</f>
        <v>#N/A</v>
      </c>
      <c r="AE16" s="34" t="e">
        <f ca="1">INDIRECT("'61100"&amp;AE$9&amp;" Ann Hist'!"&amp;ADDRESS(MATCH($C16,'61100B Ann Hist'!$C:$C,0),MATCH(AE$8,'61100B Ann Hist'!$8:$8,0)))</f>
        <v>#N/A</v>
      </c>
      <c r="AF16" s="34" t="e">
        <f ca="1">INDIRECT("'61100"&amp;AF$9&amp;" Ann Hist'!"&amp;ADDRESS(MATCH($C16,'61100B Ann Hist'!$C:$C,0),MATCH(AF$8,'61100B Ann Hist'!$8:$8,0)))</f>
        <v>#N/A</v>
      </c>
      <c r="AG16" s="34" t="e">
        <f ca="1">INDIRECT("'61100"&amp;AG$9&amp;" Ann Hist'!"&amp;ADDRESS(MATCH($C16,'61100B Ann Hist'!$C:$C,0),MATCH(AG$8,'61100B Ann Hist'!$8:$8,0)))</f>
        <v>#N/A</v>
      </c>
      <c r="AH16" s="34" t="e">
        <f ca="1">INDIRECT("'61100"&amp;AH$9&amp;" Ann Hist'!"&amp;ADDRESS(MATCH($C16,'61100B Ann Hist'!$C:$C,0),MATCH(AH$8,'61100B Ann Hist'!$8:$8,0)))</f>
        <v>#N/A</v>
      </c>
      <c r="AI16" s="34" t="e">
        <f ca="1">INDIRECT("'61100"&amp;AI$9&amp;" Ann Hist'!"&amp;ADDRESS(MATCH($C16,'61100B Ann Hist'!$C:$C,0),MATCH(AI$8,'61100B Ann Hist'!$8:$8,0)))</f>
        <v>#N/A</v>
      </c>
      <c r="AJ16" s="34" t="e">
        <f ca="1">INDIRECT("'61100"&amp;AJ$9&amp;" Ann Hist'!"&amp;ADDRESS(MATCH($C16,'61100B Ann Hist'!$C:$C,0),MATCH(AJ$8,'61100B Ann Hist'!$8:$8,0)))</f>
        <v>#N/A</v>
      </c>
      <c r="AK16" s="34" t="e">
        <f ca="1">INDIRECT("'61100"&amp;AK$9&amp;" Ann Hist'!"&amp;ADDRESS(MATCH($C16,'61100B Ann Hist'!$C:$C,0),MATCH(AK$8,'61100B Ann Hist'!$8:$8,0)))</f>
        <v>#N/A</v>
      </c>
      <c r="AL16" s="34" t="e">
        <f ca="1">INDIRECT("'61100"&amp;AL$9&amp;" Ann Hist'!"&amp;ADDRESS(MATCH($C16,'61100B Ann Hist'!$C:$C,0),MATCH(AL$8,'61100B Ann Hist'!$8:$8,0)))</f>
        <v>#N/A</v>
      </c>
      <c r="AM16" s="34" t="e">
        <f ca="1">INDIRECT("'61100"&amp;AM$9&amp;" Ann Hist'!"&amp;ADDRESS(MATCH($C16,'61100B Ann Hist'!$C:$C,0),MATCH(AM$8,'61100B Ann Hist'!$8:$8,0)))</f>
        <v>#N/A</v>
      </c>
      <c r="AN16" s="34" t="e">
        <f ca="1">INDIRECT("'61100"&amp;AN$9&amp;" Ann Hist'!"&amp;ADDRESS(MATCH($C16,'61100B Ann Hist'!$C:$C,0),MATCH(AN$8,'61100B Ann Hist'!$8:$8,0)))</f>
        <v>#N/A</v>
      </c>
      <c r="AO16" s="34" t="e">
        <f ca="1">INDIRECT("'61100"&amp;AO$9&amp;" Ann Hist'!"&amp;ADDRESS(MATCH($C16,'61100B Ann Hist'!$C:$C,0),MATCH(AO$8,'61100B Ann Hist'!$8:$8,0)))</f>
        <v>#N/A</v>
      </c>
      <c r="AP16" s="34" t="e">
        <f ca="1">INDIRECT("'61100"&amp;AP$9&amp;" Ann Hist'!"&amp;ADDRESS(MATCH($C16,'61100B Ann Hist'!$C:$C,0),MATCH(AP$8,'61100B Ann Hist'!$8:$8,0)))</f>
        <v>#N/A</v>
      </c>
      <c r="AQ16" s="34" t="e">
        <f ca="1">INDIRECT("'61100"&amp;AQ$9&amp;" Ann Hist'!"&amp;ADDRESS(MATCH($C16,'61100B Ann Hist'!$C:$C,0),MATCH(AQ$8,'61100B Ann Hist'!$8:$8,0)))</f>
        <v>#N/A</v>
      </c>
      <c r="AR16" s="40" t="e">
        <f ca="1">INDIRECT("'61100"&amp;AR$9&amp;" Ann'!"&amp;ADDRESS(MATCH($C16,'61100B Ann'!$C:$C,0),MATCH(AR$8,'61100B Ann'!$8:$8,0)))</f>
        <v>#N/A</v>
      </c>
      <c r="AS16" s="40" t="e">
        <f ca="1">INDIRECT("'61100"&amp;AS$9&amp;" Ann'!"&amp;ADDRESS(MATCH($C16,'61100B Ann'!$C:$C,0),MATCH(AS$8,'61100B Ann'!$8:$8,0)))</f>
        <v>#N/A</v>
      </c>
      <c r="AT16" s="40" t="e">
        <f ca="1">INDIRECT("'61100"&amp;AT$9&amp;" Ann'!"&amp;ADDRESS(MATCH($C16,'61100B Ann'!$C:$C,0),MATCH(AT$8,'61100B Ann'!$8:$8,0)))</f>
        <v>#N/A</v>
      </c>
      <c r="AU16" s="40" t="e">
        <f ca="1">INDIRECT("'61100"&amp;AU$9&amp;" Ann'!"&amp;ADDRESS(MATCH($C16,'61100B Ann'!$C:$C,0),MATCH(AU$8,'61100B Ann'!$8:$8,0)))</f>
        <v>#N/A</v>
      </c>
      <c r="AV16" s="40" t="e">
        <f ca="1">INDIRECT("'61100"&amp;AV$9&amp;" Ann'!"&amp;ADDRESS(MATCH($C16,'61100B Ann'!$C:$C,0),MATCH(AV$8,'61100B Ann'!$8:$8,0)))</f>
        <v>#N/A</v>
      </c>
      <c r="AW16" s="40" t="e">
        <f ca="1">INDIRECT("'61100"&amp;AW$9&amp;" Ann'!"&amp;ADDRESS(MATCH($C16,'61100B Ann'!$C:$C,0),MATCH(AW$8,'61100B Ann'!$8:$8,0)))</f>
        <v>#N/A</v>
      </c>
      <c r="AX16" s="40" t="e">
        <f ca="1">INDIRECT("'61100"&amp;AX$9&amp;" Ann'!"&amp;ADDRESS(MATCH($C16,'61100B Ann'!$C:$C,0),MATCH(AX$8,'61100B Ann'!$8:$8,0)))</f>
        <v>#N/A</v>
      </c>
      <c r="AY16" s="40" t="e">
        <f ca="1">INDIRECT("'61100"&amp;AY$9&amp;" Ann'!"&amp;ADDRESS(MATCH($C16,'61100B Ann'!$C:$C,0),MATCH(AY$8,'61100B Ann'!$8:$8,0)))</f>
        <v>#N/A</v>
      </c>
      <c r="AZ16" s="40" t="e">
        <f ca="1">INDIRECT("'61100"&amp;AZ$9&amp;" Ann'!"&amp;ADDRESS(MATCH($C16,'61100B Ann'!$C:$C,0),MATCH(AZ$8,'61100B Ann'!$8:$8,0)))</f>
        <v>#N/A</v>
      </c>
      <c r="BA16" s="40" t="e">
        <f ca="1">INDIRECT("'61100"&amp;BA$9&amp;" Ann'!"&amp;ADDRESS(MATCH($C16,'61100B Ann'!$C:$C,0),MATCH(BA$8,'61100B Ann'!$8:$8,0)))</f>
        <v>#N/A</v>
      </c>
      <c r="BB16" s="40" t="e">
        <f ca="1">INDIRECT("'61100"&amp;BB$9&amp;" Ann'!"&amp;ADDRESS(MATCH($C16,'61100B Ann'!$C:$C,0),MATCH(BB$8,'61100B Ann'!$8:$8,0)))</f>
        <v>#N/A</v>
      </c>
      <c r="BC16" s="40" t="e">
        <f ca="1">INDIRECT("'61100"&amp;BC$9&amp;" Ann'!"&amp;ADDRESS(MATCH($C16,'61100B Ann'!$C:$C,0),MATCH(BC$8,'61100B Ann'!$8:$8,0)))</f>
        <v>#N/A</v>
      </c>
      <c r="BD16" s="40" t="e">
        <f ca="1">INDIRECT("'61100"&amp;BD$9&amp;" Ann'!"&amp;ADDRESS(MATCH($C16,'61100B Ann'!$C:$C,0),MATCH(BD$8,'61100B Ann'!$8:$8,0)))</f>
        <v>#N/A</v>
      </c>
      <c r="BE16" s="40" t="e">
        <f ca="1">INDIRECT("'61100"&amp;BE$9&amp;" Ann'!"&amp;ADDRESS(MATCH($C16,'61100B Ann'!$C:$C,0),MATCH(BE$8,'61100B Ann'!$8:$8,0)))</f>
        <v>#N/A</v>
      </c>
      <c r="BF16" s="40" t="e">
        <f ca="1">INDIRECT("'61100"&amp;BF$9&amp;" Ann'!"&amp;ADDRESS(MATCH($C16,'61100B Ann'!$C:$C,0),MATCH(BF$8,'61100B Ann'!$8:$8,0)))</f>
        <v>#N/A</v>
      </c>
      <c r="BG16" s="40" t="e">
        <f ca="1">INDIRECT("'61100"&amp;BG$9&amp;" Ann'!"&amp;ADDRESS(MATCH($C16,'61100B Ann'!$C:$C,0),MATCH(BG$8,'61100B Ann'!$8:$8,0)))</f>
        <v>#N/A</v>
      </c>
      <c r="BH16" s="40" t="e">
        <f ca="1">INDIRECT("'61100"&amp;BH$9&amp;" Ann'!"&amp;ADDRESS(MATCH($C16,'61100B Ann'!$C:$C,0),MATCH(BH$8,'61100B Ann'!$8:$8,0)))</f>
        <v>#N/A</v>
      </c>
      <c r="BI16" s="40" t="e">
        <f ca="1">INDIRECT("'61100"&amp;BI$9&amp;" Ann'!"&amp;ADDRESS(MATCH($C16,'61100B Ann'!$C:$C,0),MATCH(BI$8,'61100B Ann'!$8:$8,0)))</f>
        <v>#N/A</v>
      </c>
      <c r="BJ16" s="40" t="e">
        <f ca="1">INDIRECT("'61100"&amp;BJ$9&amp;" Ann'!"&amp;ADDRESS(MATCH($C16,'61100C Ann'!$C:$C,0),MATCH(BJ$8,'61100C Ann'!$8:$8,0)))</f>
        <v>#N/A</v>
      </c>
      <c r="BK16" s="40" t="e">
        <f ca="1">INDIRECT("'61100"&amp;BK$9&amp;" Ann'!"&amp;ADDRESS(MATCH($C16,'61100C Ann'!$C:$C,0),MATCH(BK$8,'61100C Ann'!$8:$8,0)))</f>
        <v>#N/A</v>
      </c>
      <c r="BL16" s="40" t="e">
        <f ca="1">INDIRECT("'61100"&amp;BL$9&amp;" Ann'!"&amp;ADDRESS(MATCH($C16,'61100C Ann'!$C:$C,0),MATCH(BL$8,'61100C Ann'!$8:$8,0)))</f>
        <v>#N/A</v>
      </c>
      <c r="BM16" s="40" t="e">
        <f ca="1">INDIRECT("'61100"&amp;BM$9&amp;" Ann'!"&amp;ADDRESS(MATCH($C16,'61100C Ann'!$C:$C,0),MATCH(BM$8,'61100C Ann'!$8:$8,0)))</f>
        <v>#N/A</v>
      </c>
      <c r="BN16" s="40" t="e">
        <f ca="1">INDIRECT("'61100"&amp;BN$9&amp;" Ann'!"&amp;ADDRESS(MATCH($C16,'61100C Ann'!$C:$C,0),MATCH(BN$8,'61100C Ann'!$8:$8,0)))</f>
        <v>#N/A</v>
      </c>
      <c r="BO16" s="40" t="e">
        <f ca="1">INDIRECT("'61100"&amp;BO$9&amp;" Ann'!"&amp;ADDRESS(MATCH($C16,'61100C Ann'!$C:$C,0),MATCH(BO$8,'61100C Ann'!$8:$8,0)))</f>
        <v>#N/A</v>
      </c>
      <c r="BP16" s="40" t="e">
        <f ca="1">INDIRECT("'61100"&amp;BP$9&amp;" Ann'!"&amp;ADDRESS(MATCH($C16,'61100C Ann'!$C:$C,0),MATCH(BP$8,'61100C Ann'!$8:$8,0)))</f>
        <v>#N/A</v>
      </c>
      <c r="BQ16" s="40" t="e">
        <f ca="1">INDIRECT("'61100"&amp;BQ$9&amp;" Ann'!"&amp;ADDRESS(MATCH($C16,'61100C Ann'!$C:$C,0),MATCH(BQ$8,'61100C Ann'!$8:$8,0)))</f>
        <v>#N/A</v>
      </c>
      <c r="BR16" s="40" t="e">
        <f ca="1">INDIRECT("'61100"&amp;BR$9&amp;" Ann'!"&amp;ADDRESS(MATCH($C16,'61100C Ann'!$C:$C,0),MATCH(BR$8,'61100C Ann'!$8:$8,0)))</f>
        <v>#N/A</v>
      </c>
      <c r="BS16" s="40" t="e">
        <f ca="1">INDIRECT("'61100"&amp;BS$9&amp;" Ann'!"&amp;ADDRESS(MATCH($C16,'61100C Ann'!$C:$C,0),MATCH(BS$8,'61100C Ann'!$8:$8,0)))</f>
        <v>#N/A</v>
      </c>
      <c r="BT16" s="40" t="e">
        <f ca="1">INDIRECT("'61100"&amp;BT$9&amp;" Ann'!"&amp;ADDRESS(MATCH($C16,'61100C Ann'!$C:$C,0),MATCH(BT$8,'61100C Ann'!$8:$8,0)))</f>
        <v>#N/A</v>
      </c>
      <c r="BU16" s="40">
        <f ca="1">INDIRECT("'61100"&amp;BU$9&amp;" Ann'!"&amp;ADDRESS(MATCH($C16,'61100D Ann'!$C:$C,0),MATCH(BU$8,'61100D Ann'!$8:$8,0)))</f>
        <v>23174</v>
      </c>
      <c r="BV16" s="40">
        <f ca="1">INDIRECT("'61100"&amp;BV$9&amp;" Ann'!"&amp;ADDRESS(MATCH($C16,'61100D Ann'!$C:$C,0),MATCH(BV$8,'61100D Ann'!$8:$8,0)))</f>
        <v>24405</v>
      </c>
      <c r="BW16" s="40">
        <f ca="1">INDIRECT("'61100"&amp;BW$9&amp;" Ann'!"&amp;ADDRESS(MATCH($C16,'61100D Ann'!$C:$C,0),MATCH(BW$8,'61100D Ann'!$8:$8,0)))</f>
        <v>28766</v>
      </c>
      <c r="BX16" s="40">
        <f ca="1">INDIRECT("'61100"&amp;BX$9&amp;" Ann'!"&amp;ADDRESS(MATCH($C16,'61100D Ann'!$C:$C,0),MATCH(BX$8,'61100D Ann'!$8:$8,0)))</f>
        <v>29525</v>
      </c>
      <c r="BY16" s="40">
        <f ca="1">INDIRECT("'61100"&amp;BY$9&amp;" Ann'!"&amp;ADDRESS(MATCH($C16,'61100D Ann'!$C:$C,0),MATCH(BY$8,'61100D Ann'!$8:$8,0)))</f>
        <v>28817</v>
      </c>
      <c r="BZ16" s="40">
        <f ca="1">INDIRECT("'61100"&amp;BZ$9&amp;" Ann'!"&amp;ADDRESS(MATCH($C16,'61100D Ann'!$C:$C,0),MATCH(BZ$8,'61100D Ann'!$8:$8,0)))</f>
        <v>32004</v>
      </c>
      <c r="CA16" s="40">
        <f ca="1">INDIRECT("'61100"&amp;CA$9&amp;" Ann'!"&amp;ADDRESS(MATCH($C16,'61100D Ann'!$C:$C,0),MATCH(CA$8,'61100D Ann'!$8:$8,0)))</f>
        <v>33970</v>
      </c>
      <c r="CB16" s="40">
        <f ca="1">INDIRECT("'61100"&amp;CB$9&amp;" Ann'!"&amp;ADDRESS(MATCH($C16,'61100D Ann'!$C:$C,0),MATCH(CB$8,'61100D Ann'!$8:$8,0)))</f>
        <v>36408</v>
      </c>
      <c r="CC16" s="40">
        <f ca="1">INDIRECT("'61100"&amp;CC$9&amp;" Ann'!"&amp;ADDRESS(MATCH($C16,'61100D Ann'!$C:$C,0),MATCH(CC$8,'61100D Ann'!$8:$8,0)))</f>
        <v>35103</v>
      </c>
      <c r="CD16" s="40">
        <f ca="1">INDIRECT("'61100"&amp;CD$9&amp;" Ann'!"&amp;ADDRESS(MATCH($C16,'61100D Ann'!$C:$C,0),MATCH(CD$8,'61100D Ann'!$8:$8,0)))</f>
        <v>38524</v>
      </c>
      <c r="CE16" s="40">
        <f ca="1">INDIRECT("'61100"&amp;CE$9&amp;" Ann'!"&amp;ADDRESS(MATCH($C16,'61100D Ann'!$C:$C,0),MATCH(CE$8,'61100D Ann'!$8:$8,0)))</f>
        <v>38649</v>
      </c>
      <c r="CF16" s="40">
        <f ca="1">INDIRECT("'61100"&amp;CF$9&amp;" Ann'!"&amp;ADDRESS(MATCH($C16,'61100D Ann'!$C:$C,0),MATCH(CF$8,'61100D Ann'!$8:$8,0)))</f>
        <v>35127</v>
      </c>
      <c r="CG16" s="40">
        <f ca="1">INDIRECT("'61100"&amp;CG$9&amp;" Ann'!"&amp;ADDRESS(MATCH($C16,'61100D Ann'!$C:$C,0),MATCH(CG$8,'61100D Ann'!$8:$8,0)))</f>
        <v>33777</v>
      </c>
      <c r="CH16" s="40">
        <f ca="1">INDIRECT("'61100"&amp;CH$9&amp;" Ann'!"&amp;ADDRESS(MATCH($C16,'61100D Ann'!$C:$C,0),MATCH(CH$8,'61100D Ann'!$8:$8,0)))</f>
        <v>31769</v>
      </c>
      <c r="CI16" s="40">
        <f ca="1">INDIRECT("'61100"&amp;CI$9&amp;" Ann'!"&amp;ADDRESS(MATCH($C16,'61100D Ann'!$C:$C,0),MATCH(CI$8,'61100D Ann'!$8:$8,0)))</f>
        <v>33908</v>
      </c>
      <c r="CJ16" s="40">
        <f ca="1">INDIRECT("'61100"&amp;CJ$9&amp;" Ann'!"&amp;ADDRESS(MATCH($C16,'61100D Ann'!$C:$C,0),MATCH(CJ$8,'61100D Ann'!$8:$8,0)))</f>
        <v>36006</v>
      </c>
      <c r="CK16" s="40">
        <f ca="1">INDIRECT("'61100"&amp;CK$9&amp;" Ann'!"&amp;ADDRESS(MATCH($C16,'61100D Ann'!$C:$C,0),MATCH(CK$8,'61100D Ann'!$8:$8,0)))</f>
        <v>39339</v>
      </c>
      <c r="CL16" s="40">
        <f ca="1">INDIRECT("'61100"&amp;CL$9&amp;" Ann'!"&amp;ADDRESS(MATCH($C16,'61100D Ann'!$C:$C,0),MATCH(CL$8,'61100D Ann'!$8:$8,0)))</f>
        <v>40013</v>
      </c>
    </row>
    <row r="17" spans="1:91" s="39" customFormat="1" x14ac:dyDescent="0.25">
      <c r="A17" s="32">
        <v>8</v>
      </c>
      <c r="B17" s="39" t="s">
        <v>569</v>
      </c>
      <c r="C17" s="39" t="s">
        <v>624</v>
      </c>
      <c r="D17" s="34" t="e">
        <f ca="1">INDIRECT("'61100"&amp;D$9&amp;" Ann Hist'!"&amp;ADDRESS(MATCH($C17,'61100A Ann Hist'!$C:$C,0),MATCH(D$8,'61100A Ann Hist'!$8:$8,0)))</f>
        <v>#N/A</v>
      </c>
      <c r="E17" s="34" t="e">
        <f ca="1">INDIRECT("'61100"&amp;E$9&amp;" Ann Hist'!"&amp;ADDRESS(MATCH($C17,'61100A Ann Hist'!$C:$C,0),MATCH(E$8,'61100A Ann Hist'!$8:$8,0)))</f>
        <v>#N/A</v>
      </c>
      <c r="F17" s="34" t="e">
        <f ca="1">INDIRECT("'61100"&amp;F$9&amp;" Ann Hist'!"&amp;ADDRESS(MATCH($C17,'61100A Ann Hist'!$C:$C,0),MATCH(F$8,'61100A Ann Hist'!$8:$8,0)))</f>
        <v>#N/A</v>
      </c>
      <c r="G17" s="34" t="e">
        <f ca="1">INDIRECT("'61100"&amp;G$9&amp;" Ann Hist'!"&amp;ADDRESS(MATCH($C17,'61100A Ann Hist'!$C:$C,0),MATCH(G$8,'61100A Ann Hist'!$8:$8,0)))</f>
        <v>#N/A</v>
      </c>
      <c r="H17" s="34" t="e">
        <f ca="1">INDIRECT("'61100"&amp;H$9&amp;" Ann Hist'!"&amp;ADDRESS(MATCH($C17,'61100A Ann Hist'!$C:$C,0),MATCH(H$8,'61100A Ann Hist'!$8:$8,0)))</f>
        <v>#N/A</v>
      </c>
      <c r="I17" s="34" t="e">
        <f ca="1">INDIRECT("'61100"&amp;I$9&amp;" Ann Hist'!"&amp;ADDRESS(MATCH($C17,'61100A Ann Hist'!$C:$C,0),MATCH(I$8,'61100A Ann Hist'!$8:$8,0)))</f>
        <v>#N/A</v>
      </c>
      <c r="J17" s="34" t="e">
        <f ca="1">INDIRECT("'61100"&amp;J$9&amp;" Ann Hist'!"&amp;ADDRESS(MATCH($C17,'61100A Ann Hist'!$C:$C,0),MATCH(J$8,'61100A Ann Hist'!$8:$8,0)))</f>
        <v>#N/A</v>
      </c>
      <c r="K17" s="34" t="e">
        <f ca="1">INDIRECT("'61100"&amp;K$9&amp;" Ann Hist'!"&amp;ADDRESS(MATCH($C17,'61100A Ann Hist'!$C:$C,0),MATCH(K$8,'61100A Ann Hist'!$8:$8,0)))</f>
        <v>#N/A</v>
      </c>
      <c r="L17" s="34" t="e">
        <f ca="1">INDIRECT("'61100"&amp;L$9&amp;" Ann Hist'!"&amp;ADDRESS(MATCH($C17,'61100A Ann Hist'!$C:$C,0),MATCH(L$8,'61100A Ann Hist'!$8:$8,0)))</f>
        <v>#N/A</v>
      </c>
      <c r="M17" s="34" t="e">
        <f ca="1">INDIRECT("'61100"&amp;M$9&amp;" Ann Hist'!"&amp;ADDRESS(MATCH($C17,'61100A Ann Hist'!$C:$C,0),MATCH(M$8,'61100A Ann Hist'!$8:$8,0)))</f>
        <v>#N/A</v>
      </c>
      <c r="N17" s="34" t="e">
        <f ca="1">INDIRECT("'61100"&amp;N$9&amp;" Ann Hist'!"&amp;ADDRESS(MATCH($C17,'61100A Ann Hist'!$C:$C,0),MATCH(N$8,'61100A Ann Hist'!$8:$8,0)))</f>
        <v>#N/A</v>
      </c>
      <c r="O17" s="34" t="e">
        <f ca="1">INDIRECT("'61100"&amp;O$9&amp;" Ann Hist'!"&amp;ADDRESS(MATCH($C17,'61100A Ann Hist'!$C:$C,0),MATCH(O$8,'61100A Ann Hist'!$8:$8,0)))</f>
        <v>#N/A</v>
      </c>
      <c r="P17" s="34" t="e">
        <f ca="1">INDIRECT("'61100"&amp;P$9&amp;" Ann Hist'!"&amp;ADDRESS(MATCH($C17,'61100A Ann Hist'!$C:$C,0),MATCH(P$8,'61100A Ann Hist'!$8:$8,0)))</f>
        <v>#N/A</v>
      </c>
      <c r="Q17" s="34" t="e">
        <f ca="1">INDIRECT("'61100"&amp;Q$9&amp;" Ann Hist'!"&amp;ADDRESS(MATCH($C17,'61100A Ann Hist'!$C:$C,0),MATCH(Q$8,'61100A Ann Hist'!$8:$8,0)))</f>
        <v>#N/A</v>
      </c>
      <c r="R17" s="34" t="e">
        <f ca="1">INDIRECT("'61100"&amp;R$9&amp;" Ann Hist'!"&amp;ADDRESS(MATCH($C17,'61100A Ann Hist'!$C:$C,0),MATCH(R$8,'61100A Ann Hist'!$8:$8,0)))</f>
        <v>#N/A</v>
      </c>
      <c r="S17" s="34" t="e">
        <f ca="1">INDIRECT("'61100"&amp;S$9&amp;" Ann Hist'!"&amp;ADDRESS(MATCH($C17,'61100A Ann Hist'!$C:$C,0),MATCH(S$8,'61100A Ann Hist'!$8:$8,0)))</f>
        <v>#N/A</v>
      </c>
      <c r="T17" s="34" t="e">
        <f ca="1">INDIRECT("'61100"&amp;T$9&amp;" Ann Hist'!"&amp;ADDRESS(MATCH($C17,'61100A Ann Hist'!$C:$C,0),MATCH(T$8,'61100A Ann Hist'!$8:$8,0)))</f>
        <v>#N/A</v>
      </c>
      <c r="U17" s="34" t="e">
        <f ca="1">INDIRECT("'61100"&amp;U$9&amp;" Ann Hist'!"&amp;ADDRESS(MATCH($C17,'61100A Ann Hist'!$C:$C,0),MATCH(U$8,'61100A Ann Hist'!$8:$8,0)))</f>
        <v>#N/A</v>
      </c>
      <c r="V17" s="34" t="e">
        <f ca="1">INDIRECT("'61100"&amp;V$9&amp;" Ann Hist'!"&amp;ADDRESS(MATCH($C17,'61100A Ann Hist'!$C:$C,0),MATCH(V$8,'61100A Ann Hist'!$8:$8,0)))</f>
        <v>#N/A</v>
      </c>
      <c r="W17" s="34" t="e">
        <f ca="1">INDIRECT("'61100"&amp;W$9&amp;" Ann Hist'!"&amp;ADDRESS(MATCH($C17,'61100B Ann Hist'!$C:$C,0),MATCH(W$8,'61100B Ann Hist'!$8:$8,0)))</f>
        <v>#N/A</v>
      </c>
      <c r="X17" s="34" t="e">
        <f ca="1">INDIRECT("'61100"&amp;X$9&amp;" Ann Hist'!"&amp;ADDRESS(MATCH($C17,'61100B Ann Hist'!$C:$C,0),MATCH(X$8,'61100B Ann Hist'!$8:$8,0)))</f>
        <v>#N/A</v>
      </c>
      <c r="Y17" s="34" t="e">
        <f ca="1">INDIRECT("'61100"&amp;Y$9&amp;" Ann Hist'!"&amp;ADDRESS(MATCH($C17,'61100B Ann Hist'!$C:$C,0),MATCH(Y$8,'61100B Ann Hist'!$8:$8,0)))</f>
        <v>#N/A</v>
      </c>
      <c r="Z17" s="34" t="e">
        <f ca="1">INDIRECT("'61100"&amp;Z$9&amp;" Ann Hist'!"&amp;ADDRESS(MATCH($C17,'61100B Ann Hist'!$C:$C,0),MATCH(Z$8,'61100B Ann Hist'!$8:$8,0)))</f>
        <v>#N/A</v>
      </c>
      <c r="AA17" s="34" t="e">
        <f ca="1">INDIRECT("'61100"&amp;AA$9&amp;" Ann Hist'!"&amp;ADDRESS(MATCH($C17,'61100B Ann Hist'!$C:$C,0),MATCH(AA$8,'61100B Ann Hist'!$8:$8,0)))</f>
        <v>#N/A</v>
      </c>
      <c r="AB17" s="34" t="e">
        <f ca="1">INDIRECT("'61100"&amp;AB$9&amp;" Ann Hist'!"&amp;ADDRESS(MATCH($C17,'61100B Ann Hist'!$C:$C,0),MATCH(AB$8,'61100B Ann Hist'!$8:$8,0)))</f>
        <v>#N/A</v>
      </c>
      <c r="AC17" s="34" t="e">
        <f ca="1">INDIRECT("'61100"&amp;AC$9&amp;" Ann Hist'!"&amp;ADDRESS(MATCH($C17,'61100B Ann Hist'!$C:$C,0),MATCH(AC$8,'61100B Ann Hist'!$8:$8,0)))</f>
        <v>#N/A</v>
      </c>
      <c r="AD17" s="34" t="e">
        <f ca="1">INDIRECT("'61100"&amp;AD$9&amp;" Ann Hist'!"&amp;ADDRESS(MATCH($C17,'61100B Ann Hist'!$C:$C,0),MATCH(AD$8,'61100B Ann Hist'!$8:$8,0)))</f>
        <v>#N/A</v>
      </c>
      <c r="AE17" s="34" t="e">
        <f ca="1">INDIRECT("'61100"&amp;AE$9&amp;" Ann Hist'!"&amp;ADDRESS(MATCH($C17,'61100B Ann Hist'!$C:$C,0),MATCH(AE$8,'61100B Ann Hist'!$8:$8,0)))</f>
        <v>#N/A</v>
      </c>
      <c r="AF17" s="34" t="e">
        <f ca="1">INDIRECT("'61100"&amp;AF$9&amp;" Ann Hist'!"&amp;ADDRESS(MATCH($C17,'61100B Ann Hist'!$C:$C,0),MATCH(AF$8,'61100B Ann Hist'!$8:$8,0)))</f>
        <v>#N/A</v>
      </c>
      <c r="AG17" s="34" t="e">
        <f ca="1">INDIRECT("'61100"&amp;AG$9&amp;" Ann Hist'!"&amp;ADDRESS(MATCH($C17,'61100B Ann Hist'!$C:$C,0),MATCH(AG$8,'61100B Ann Hist'!$8:$8,0)))</f>
        <v>#N/A</v>
      </c>
      <c r="AH17" s="34" t="e">
        <f ca="1">INDIRECT("'61100"&amp;AH$9&amp;" Ann Hist'!"&amp;ADDRESS(MATCH($C17,'61100B Ann Hist'!$C:$C,0),MATCH(AH$8,'61100B Ann Hist'!$8:$8,0)))</f>
        <v>#N/A</v>
      </c>
      <c r="AI17" s="34" t="e">
        <f ca="1">INDIRECT("'61100"&amp;AI$9&amp;" Ann Hist'!"&amp;ADDRESS(MATCH($C17,'61100B Ann Hist'!$C:$C,0),MATCH(AI$8,'61100B Ann Hist'!$8:$8,0)))</f>
        <v>#N/A</v>
      </c>
      <c r="AJ17" s="34" t="e">
        <f ca="1">INDIRECT("'61100"&amp;AJ$9&amp;" Ann Hist'!"&amp;ADDRESS(MATCH($C17,'61100B Ann Hist'!$C:$C,0),MATCH(AJ$8,'61100B Ann Hist'!$8:$8,0)))</f>
        <v>#N/A</v>
      </c>
      <c r="AK17" s="34" t="e">
        <f ca="1">INDIRECT("'61100"&amp;AK$9&amp;" Ann Hist'!"&amp;ADDRESS(MATCH($C17,'61100B Ann Hist'!$C:$C,0),MATCH(AK$8,'61100B Ann Hist'!$8:$8,0)))</f>
        <v>#N/A</v>
      </c>
      <c r="AL17" s="34" t="e">
        <f ca="1">INDIRECT("'61100"&amp;AL$9&amp;" Ann Hist'!"&amp;ADDRESS(MATCH($C17,'61100B Ann Hist'!$C:$C,0),MATCH(AL$8,'61100B Ann Hist'!$8:$8,0)))</f>
        <v>#N/A</v>
      </c>
      <c r="AM17" s="34" t="e">
        <f ca="1">INDIRECT("'61100"&amp;AM$9&amp;" Ann Hist'!"&amp;ADDRESS(MATCH($C17,'61100B Ann Hist'!$C:$C,0),MATCH(AM$8,'61100B Ann Hist'!$8:$8,0)))</f>
        <v>#N/A</v>
      </c>
      <c r="AN17" s="34" t="e">
        <f ca="1">INDIRECT("'61100"&amp;AN$9&amp;" Ann Hist'!"&amp;ADDRESS(MATCH($C17,'61100B Ann Hist'!$C:$C,0),MATCH(AN$8,'61100B Ann Hist'!$8:$8,0)))</f>
        <v>#N/A</v>
      </c>
      <c r="AO17" s="34" t="e">
        <f ca="1">INDIRECT("'61100"&amp;AO$9&amp;" Ann Hist'!"&amp;ADDRESS(MATCH($C17,'61100B Ann Hist'!$C:$C,0),MATCH(AO$8,'61100B Ann Hist'!$8:$8,0)))</f>
        <v>#N/A</v>
      </c>
      <c r="AP17" s="34" t="e">
        <f ca="1">INDIRECT("'61100"&amp;AP$9&amp;" Ann Hist'!"&amp;ADDRESS(MATCH($C17,'61100B Ann Hist'!$C:$C,0),MATCH(AP$8,'61100B Ann Hist'!$8:$8,0)))</f>
        <v>#N/A</v>
      </c>
      <c r="AQ17" s="34" t="e">
        <f ca="1">INDIRECT("'61100"&amp;AQ$9&amp;" Ann Hist'!"&amp;ADDRESS(MATCH($C17,'61100B Ann Hist'!$C:$C,0),MATCH(AQ$8,'61100B Ann Hist'!$8:$8,0)))</f>
        <v>#N/A</v>
      </c>
      <c r="AR17" s="40" t="e">
        <f ca="1">INDIRECT("'61100"&amp;AR$9&amp;" Ann'!"&amp;ADDRESS(MATCH($C17,'61100B Ann'!$C:$C,0),MATCH(AR$8,'61100B Ann'!$8:$8,0)))</f>
        <v>#N/A</v>
      </c>
      <c r="AS17" s="40" t="e">
        <f ca="1">INDIRECT("'61100"&amp;AS$9&amp;" Ann'!"&amp;ADDRESS(MATCH($C17,'61100B Ann'!$C:$C,0),MATCH(AS$8,'61100B Ann'!$8:$8,0)))</f>
        <v>#N/A</v>
      </c>
      <c r="AT17" s="40" t="e">
        <f ca="1">INDIRECT("'61100"&amp;AT$9&amp;" Ann'!"&amp;ADDRESS(MATCH($C17,'61100B Ann'!$C:$C,0),MATCH(AT$8,'61100B Ann'!$8:$8,0)))</f>
        <v>#N/A</v>
      </c>
      <c r="AU17" s="40" t="e">
        <f ca="1">INDIRECT("'61100"&amp;AU$9&amp;" Ann'!"&amp;ADDRESS(MATCH($C17,'61100B Ann'!$C:$C,0),MATCH(AU$8,'61100B Ann'!$8:$8,0)))</f>
        <v>#N/A</v>
      </c>
      <c r="AV17" s="40" t="e">
        <f ca="1">INDIRECT("'61100"&amp;AV$9&amp;" Ann'!"&amp;ADDRESS(MATCH($C17,'61100B Ann'!$C:$C,0),MATCH(AV$8,'61100B Ann'!$8:$8,0)))</f>
        <v>#N/A</v>
      </c>
      <c r="AW17" s="40" t="e">
        <f ca="1">INDIRECT("'61100"&amp;AW$9&amp;" Ann'!"&amp;ADDRESS(MATCH($C17,'61100B Ann'!$C:$C,0),MATCH(AW$8,'61100B Ann'!$8:$8,0)))</f>
        <v>#N/A</v>
      </c>
      <c r="AX17" s="40" t="e">
        <f ca="1">INDIRECT("'61100"&amp;AX$9&amp;" Ann'!"&amp;ADDRESS(MATCH($C17,'61100B Ann'!$C:$C,0),MATCH(AX$8,'61100B Ann'!$8:$8,0)))</f>
        <v>#N/A</v>
      </c>
      <c r="AY17" s="40" t="e">
        <f ca="1">INDIRECT("'61100"&amp;AY$9&amp;" Ann'!"&amp;ADDRESS(MATCH($C17,'61100B Ann'!$C:$C,0),MATCH(AY$8,'61100B Ann'!$8:$8,0)))</f>
        <v>#N/A</v>
      </c>
      <c r="AZ17" s="40" t="e">
        <f ca="1">INDIRECT("'61100"&amp;AZ$9&amp;" Ann'!"&amp;ADDRESS(MATCH($C17,'61100B Ann'!$C:$C,0),MATCH(AZ$8,'61100B Ann'!$8:$8,0)))</f>
        <v>#N/A</v>
      </c>
      <c r="BA17" s="40" t="e">
        <f ca="1">INDIRECT("'61100"&amp;BA$9&amp;" Ann'!"&amp;ADDRESS(MATCH($C17,'61100B Ann'!$C:$C,0),MATCH(BA$8,'61100B Ann'!$8:$8,0)))</f>
        <v>#N/A</v>
      </c>
      <c r="BB17" s="40" t="e">
        <f ca="1">INDIRECT("'61100"&amp;BB$9&amp;" Ann'!"&amp;ADDRESS(MATCH($C17,'61100B Ann'!$C:$C,0),MATCH(BB$8,'61100B Ann'!$8:$8,0)))</f>
        <v>#N/A</v>
      </c>
      <c r="BC17" s="40" t="e">
        <f ca="1">INDIRECT("'61100"&amp;BC$9&amp;" Ann'!"&amp;ADDRESS(MATCH($C17,'61100B Ann'!$C:$C,0),MATCH(BC$8,'61100B Ann'!$8:$8,0)))</f>
        <v>#N/A</v>
      </c>
      <c r="BD17" s="40" t="e">
        <f ca="1">INDIRECT("'61100"&amp;BD$9&amp;" Ann'!"&amp;ADDRESS(MATCH($C17,'61100B Ann'!$C:$C,0),MATCH(BD$8,'61100B Ann'!$8:$8,0)))</f>
        <v>#N/A</v>
      </c>
      <c r="BE17" s="40" t="e">
        <f ca="1">INDIRECT("'61100"&amp;BE$9&amp;" Ann'!"&amp;ADDRESS(MATCH($C17,'61100B Ann'!$C:$C,0),MATCH(BE$8,'61100B Ann'!$8:$8,0)))</f>
        <v>#N/A</v>
      </c>
      <c r="BF17" s="40" t="e">
        <f ca="1">INDIRECT("'61100"&amp;BF$9&amp;" Ann'!"&amp;ADDRESS(MATCH($C17,'61100B Ann'!$C:$C,0),MATCH(BF$8,'61100B Ann'!$8:$8,0)))</f>
        <v>#N/A</v>
      </c>
      <c r="BG17" s="40" t="e">
        <f ca="1">INDIRECT("'61100"&amp;BG$9&amp;" Ann'!"&amp;ADDRESS(MATCH($C17,'61100B Ann'!$C:$C,0),MATCH(BG$8,'61100B Ann'!$8:$8,0)))</f>
        <v>#N/A</v>
      </c>
      <c r="BH17" s="40" t="e">
        <f ca="1">INDIRECT("'61100"&amp;BH$9&amp;" Ann'!"&amp;ADDRESS(MATCH($C17,'61100B Ann'!$C:$C,0),MATCH(BH$8,'61100B Ann'!$8:$8,0)))</f>
        <v>#N/A</v>
      </c>
      <c r="BI17" s="40" t="e">
        <f ca="1">INDIRECT("'61100"&amp;BI$9&amp;" Ann'!"&amp;ADDRESS(MATCH($C17,'61100B Ann'!$C:$C,0),MATCH(BI$8,'61100B Ann'!$8:$8,0)))</f>
        <v>#N/A</v>
      </c>
      <c r="BJ17" s="40" t="e">
        <f ca="1">INDIRECT("'61100"&amp;BJ$9&amp;" Ann'!"&amp;ADDRESS(MATCH($C17,'61100C Ann'!$C:$C,0),MATCH(BJ$8,'61100C Ann'!$8:$8,0)))</f>
        <v>#N/A</v>
      </c>
      <c r="BK17" s="40" t="e">
        <f ca="1">INDIRECT("'61100"&amp;BK$9&amp;" Ann'!"&amp;ADDRESS(MATCH($C17,'61100C Ann'!$C:$C,0),MATCH(BK$8,'61100C Ann'!$8:$8,0)))</f>
        <v>#N/A</v>
      </c>
      <c r="BL17" s="40" t="e">
        <f ca="1">INDIRECT("'61100"&amp;BL$9&amp;" Ann'!"&amp;ADDRESS(MATCH($C17,'61100C Ann'!$C:$C,0),MATCH(BL$8,'61100C Ann'!$8:$8,0)))</f>
        <v>#N/A</v>
      </c>
      <c r="BM17" s="40" t="e">
        <f ca="1">INDIRECT("'61100"&amp;BM$9&amp;" Ann'!"&amp;ADDRESS(MATCH($C17,'61100C Ann'!$C:$C,0),MATCH(BM$8,'61100C Ann'!$8:$8,0)))</f>
        <v>#N/A</v>
      </c>
      <c r="BN17" s="40" t="e">
        <f ca="1">INDIRECT("'61100"&amp;BN$9&amp;" Ann'!"&amp;ADDRESS(MATCH($C17,'61100C Ann'!$C:$C,0),MATCH(BN$8,'61100C Ann'!$8:$8,0)))</f>
        <v>#N/A</v>
      </c>
      <c r="BO17" s="40" t="e">
        <f ca="1">INDIRECT("'61100"&amp;BO$9&amp;" Ann'!"&amp;ADDRESS(MATCH($C17,'61100C Ann'!$C:$C,0),MATCH(BO$8,'61100C Ann'!$8:$8,0)))</f>
        <v>#N/A</v>
      </c>
      <c r="BP17" s="40" t="e">
        <f ca="1">INDIRECT("'61100"&amp;BP$9&amp;" Ann'!"&amp;ADDRESS(MATCH($C17,'61100C Ann'!$C:$C,0),MATCH(BP$8,'61100C Ann'!$8:$8,0)))</f>
        <v>#N/A</v>
      </c>
      <c r="BQ17" s="40" t="e">
        <f ca="1">INDIRECT("'61100"&amp;BQ$9&amp;" Ann'!"&amp;ADDRESS(MATCH($C17,'61100C Ann'!$C:$C,0),MATCH(BQ$8,'61100C Ann'!$8:$8,0)))</f>
        <v>#N/A</v>
      </c>
      <c r="BR17" s="40" t="e">
        <f ca="1">INDIRECT("'61100"&amp;BR$9&amp;" Ann'!"&amp;ADDRESS(MATCH($C17,'61100C Ann'!$C:$C,0),MATCH(BR$8,'61100C Ann'!$8:$8,0)))</f>
        <v>#N/A</v>
      </c>
      <c r="BS17" s="40" t="e">
        <f ca="1">INDIRECT("'61100"&amp;BS$9&amp;" Ann'!"&amp;ADDRESS(MATCH($C17,'61100C Ann'!$C:$C,0),MATCH(BS$8,'61100C Ann'!$8:$8,0)))</f>
        <v>#N/A</v>
      </c>
      <c r="BT17" s="40" t="e">
        <f ca="1">INDIRECT("'61100"&amp;BT$9&amp;" Ann'!"&amp;ADDRESS(MATCH($C17,'61100C Ann'!$C:$C,0),MATCH(BT$8,'61100C Ann'!$8:$8,0)))</f>
        <v>#N/A</v>
      </c>
      <c r="BU17" s="40">
        <f ca="1">INDIRECT("'61100"&amp;BU$9&amp;" Ann'!"&amp;ADDRESS(MATCH($C17,'61100D Ann'!$C:$C,0),MATCH(BU$8,'61100D Ann'!$8:$8,0)))</f>
        <v>99680</v>
      </c>
      <c r="BV17" s="40">
        <f ca="1">INDIRECT("'61100"&amp;BV$9&amp;" Ann'!"&amp;ADDRESS(MATCH($C17,'61100D Ann'!$C:$C,0),MATCH(BV$8,'61100D Ann'!$8:$8,0)))</f>
        <v>109807</v>
      </c>
      <c r="BW17" s="40">
        <f ca="1">INDIRECT("'61100"&amp;BW$9&amp;" Ann'!"&amp;ADDRESS(MATCH($C17,'61100D Ann'!$C:$C,0),MATCH(BW$8,'61100D Ann'!$8:$8,0)))</f>
        <v>115812</v>
      </c>
      <c r="BX17" s="40">
        <f ca="1">INDIRECT("'61100"&amp;BX$9&amp;" Ann'!"&amp;ADDRESS(MATCH($C17,'61100D Ann'!$C:$C,0),MATCH(BX$8,'61100D Ann'!$8:$8,0)))</f>
        <v>112594</v>
      </c>
      <c r="BY17" s="40">
        <f ca="1">INDIRECT("'61100"&amp;BY$9&amp;" Ann'!"&amp;ADDRESS(MATCH($C17,'61100D Ann'!$C:$C,0),MATCH(BY$8,'61100D Ann'!$8:$8,0)))</f>
        <v>115702</v>
      </c>
      <c r="BZ17" s="40">
        <f ca="1">INDIRECT("'61100"&amp;BZ$9&amp;" Ann'!"&amp;ADDRESS(MATCH($C17,'61100D Ann'!$C:$C,0),MATCH(BZ$8,'61100D Ann'!$8:$8,0)))</f>
        <v>121451</v>
      </c>
      <c r="CA17" s="40">
        <f ca="1">INDIRECT("'61100"&amp;CA$9&amp;" Ann'!"&amp;ADDRESS(MATCH($C17,'61100D Ann'!$C:$C,0),MATCH(CA$8,'61100D Ann'!$8:$8,0)))</f>
        <v>126101</v>
      </c>
      <c r="CB17" s="40">
        <f ca="1">INDIRECT("'61100"&amp;CB$9&amp;" Ann'!"&amp;ADDRESS(MATCH($C17,'61100D Ann'!$C:$C,0),MATCH(CB$8,'61100D Ann'!$8:$8,0)))</f>
        <v>130278</v>
      </c>
      <c r="CC17" s="40">
        <f ca="1">INDIRECT("'61100"&amp;CC$9&amp;" Ann'!"&amp;ADDRESS(MATCH($C17,'61100D Ann'!$C:$C,0),MATCH(CC$8,'61100D Ann'!$8:$8,0)))</f>
        <v>130938</v>
      </c>
      <c r="CD17" s="40">
        <f ca="1">INDIRECT("'61100"&amp;CD$9&amp;" Ann'!"&amp;ADDRESS(MATCH($C17,'61100D Ann'!$C:$C,0),MATCH(CD$8,'61100D Ann'!$8:$8,0)))</f>
        <v>137383</v>
      </c>
      <c r="CE17" s="40">
        <f ca="1">INDIRECT("'61100"&amp;CE$9&amp;" Ann'!"&amp;ADDRESS(MATCH($C17,'61100D Ann'!$C:$C,0),MATCH(CE$8,'61100D Ann'!$8:$8,0)))</f>
        <v>137257</v>
      </c>
      <c r="CF17" s="40">
        <f ca="1">INDIRECT("'61100"&amp;CF$9&amp;" Ann'!"&amp;ADDRESS(MATCH($C17,'61100D Ann'!$C:$C,0),MATCH(CF$8,'61100D Ann'!$8:$8,0)))</f>
        <v>125127</v>
      </c>
      <c r="CG17" s="40">
        <f ca="1">INDIRECT("'61100"&amp;CG$9&amp;" Ann'!"&amp;ADDRESS(MATCH($C17,'61100D Ann'!$C:$C,0),MATCH(CG$8,'61100D Ann'!$8:$8,0)))</f>
        <v>122923</v>
      </c>
      <c r="CH17" s="40">
        <f ca="1">INDIRECT("'61100"&amp;CH$9&amp;" Ann'!"&amp;ADDRESS(MATCH($C17,'61100D Ann'!$C:$C,0),MATCH(CH$8,'61100D Ann'!$8:$8,0)))</f>
        <v>122530</v>
      </c>
      <c r="CI17" s="40">
        <f ca="1">INDIRECT("'61100"&amp;CI$9&amp;" Ann'!"&amp;ADDRESS(MATCH($C17,'61100D Ann'!$C:$C,0),MATCH(CI$8,'61100D Ann'!$8:$8,0)))</f>
        <v>127394</v>
      </c>
      <c r="CJ17" s="40">
        <f ca="1">INDIRECT("'61100"&amp;CJ$9&amp;" Ann'!"&amp;ADDRESS(MATCH($C17,'61100D Ann'!$C:$C,0),MATCH(CJ$8,'61100D Ann'!$8:$8,0)))</f>
        <v>126516</v>
      </c>
      <c r="CK17" s="40">
        <f ca="1">INDIRECT("'61100"&amp;CK$9&amp;" Ann'!"&amp;ADDRESS(MATCH($C17,'61100D Ann'!$C:$C,0),MATCH(CK$8,'61100D Ann'!$8:$8,0)))</f>
        <v>132476</v>
      </c>
      <c r="CL17" s="40">
        <f ca="1">INDIRECT("'61100"&amp;CL$9&amp;" Ann'!"&amp;ADDRESS(MATCH($C17,'61100D Ann'!$C:$C,0),MATCH(CL$8,'61100D Ann'!$8:$8,0)))</f>
        <v>136470</v>
      </c>
    </row>
    <row r="18" spans="1:91" s="39" customFormat="1" x14ac:dyDescent="0.25">
      <c r="A18" s="32">
        <v>9</v>
      </c>
      <c r="B18" s="39" t="s">
        <v>567</v>
      </c>
      <c r="C18" s="39" t="s">
        <v>623</v>
      </c>
      <c r="D18" s="34" t="e">
        <f ca="1">INDIRECT("'61100"&amp;D$9&amp;" Ann Hist'!"&amp;ADDRESS(MATCH($C18,'61100A Ann Hist'!$C:$C,0),MATCH(D$8,'61100A Ann Hist'!$8:$8,0)))</f>
        <v>#N/A</v>
      </c>
      <c r="E18" s="34" t="e">
        <f ca="1">INDIRECT("'61100"&amp;E$9&amp;" Ann Hist'!"&amp;ADDRESS(MATCH($C18,'61100A Ann Hist'!$C:$C,0),MATCH(E$8,'61100A Ann Hist'!$8:$8,0)))</f>
        <v>#N/A</v>
      </c>
      <c r="F18" s="34" t="e">
        <f ca="1">INDIRECT("'61100"&amp;F$9&amp;" Ann Hist'!"&amp;ADDRESS(MATCH($C18,'61100A Ann Hist'!$C:$C,0),MATCH(F$8,'61100A Ann Hist'!$8:$8,0)))</f>
        <v>#N/A</v>
      </c>
      <c r="G18" s="34" t="e">
        <f ca="1">INDIRECT("'61100"&amp;G$9&amp;" Ann Hist'!"&amp;ADDRESS(MATCH($C18,'61100A Ann Hist'!$C:$C,0),MATCH(G$8,'61100A Ann Hist'!$8:$8,0)))</f>
        <v>#N/A</v>
      </c>
      <c r="H18" s="34" t="e">
        <f ca="1">INDIRECT("'61100"&amp;H$9&amp;" Ann Hist'!"&amp;ADDRESS(MATCH($C18,'61100A Ann Hist'!$C:$C,0),MATCH(H$8,'61100A Ann Hist'!$8:$8,0)))</f>
        <v>#N/A</v>
      </c>
      <c r="I18" s="34" t="e">
        <f ca="1">INDIRECT("'61100"&amp;I$9&amp;" Ann Hist'!"&amp;ADDRESS(MATCH($C18,'61100A Ann Hist'!$C:$C,0),MATCH(I$8,'61100A Ann Hist'!$8:$8,0)))</f>
        <v>#N/A</v>
      </c>
      <c r="J18" s="34" t="e">
        <f ca="1">INDIRECT("'61100"&amp;J$9&amp;" Ann Hist'!"&amp;ADDRESS(MATCH($C18,'61100A Ann Hist'!$C:$C,0),MATCH(J$8,'61100A Ann Hist'!$8:$8,0)))</f>
        <v>#N/A</v>
      </c>
      <c r="K18" s="34" t="e">
        <f ca="1">INDIRECT("'61100"&amp;K$9&amp;" Ann Hist'!"&amp;ADDRESS(MATCH($C18,'61100A Ann Hist'!$C:$C,0),MATCH(K$8,'61100A Ann Hist'!$8:$8,0)))</f>
        <v>#N/A</v>
      </c>
      <c r="L18" s="34" t="e">
        <f ca="1">INDIRECT("'61100"&amp;L$9&amp;" Ann Hist'!"&amp;ADDRESS(MATCH($C18,'61100A Ann Hist'!$C:$C,0),MATCH(L$8,'61100A Ann Hist'!$8:$8,0)))</f>
        <v>#N/A</v>
      </c>
      <c r="M18" s="34" t="e">
        <f ca="1">INDIRECT("'61100"&amp;M$9&amp;" Ann Hist'!"&amp;ADDRESS(MATCH($C18,'61100A Ann Hist'!$C:$C,0),MATCH(M$8,'61100A Ann Hist'!$8:$8,0)))</f>
        <v>#N/A</v>
      </c>
      <c r="N18" s="34" t="e">
        <f ca="1">INDIRECT("'61100"&amp;N$9&amp;" Ann Hist'!"&amp;ADDRESS(MATCH($C18,'61100A Ann Hist'!$C:$C,0),MATCH(N$8,'61100A Ann Hist'!$8:$8,0)))</f>
        <v>#N/A</v>
      </c>
      <c r="O18" s="34" t="e">
        <f ca="1">INDIRECT("'61100"&amp;O$9&amp;" Ann Hist'!"&amp;ADDRESS(MATCH($C18,'61100A Ann Hist'!$C:$C,0),MATCH(O$8,'61100A Ann Hist'!$8:$8,0)))</f>
        <v>#N/A</v>
      </c>
      <c r="P18" s="34" t="e">
        <f ca="1">INDIRECT("'61100"&amp;P$9&amp;" Ann Hist'!"&amp;ADDRESS(MATCH($C18,'61100A Ann Hist'!$C:$C,0),MATCH(P$8,'61100A Ann Hist'!$8:$8,0)))</f>
        <v>#N/A</v>
      </c>
      <c r="Q18" s="34" t="e">
        <f ca="1">INDIRECT("'61100"&amp;Q$9&amp;" Ann Hist'!"&amp;ADDRESS(MATCH($C18,'61100A Ann Hist'!$C:$C,0),MATCH(Q$8,'61100A Ann Hist'!$8:$8,0)))</f>
        <v>#N/A</v>
      </c>
      <c r="R18" s="34" t="e">
        <f ca="1">INDIRECT("'61100"&amp;R$9&amp;" Ann Hist'!"&amp;ADDRESS(MATCH($C18,'61100A Ann Hist'!$C:$C,0),MATCH(R$8,'61100A Ann Hist'!$8:$8,0)))</f>
        <v>#N/A</v>
      </c>
      <c r="S18" s="34" t="e">
        <f ca="1">INDIRECT("'61100"&amp;S$9&amp;" Ann Hist'!"&amp;ADDRESS(MATCH($C18,'61100A Ann Hist'!$C:$C,0),MATCH(S$8,'61100A Ann Hist'!$8:$8,0)))</f>
        <v>#N/A</v>
      </c>
      <c r="T18" s="34" t="e">
        <f ca="1">INDIRECT("'61100"&amp;T$9&amp;" Ann Hist'!"&amp;ADDRESS(MATCH($C18,'61100A Ann Hist'!$C:$C,0),MATCH(T$8,'61100A Ann Hist'!$8:$8,0)))</f>
        <v>#N/A</v>
      </c>
      <c r="U18" s="34" t="e">
        <f ca="1">INDIRECT("'61100"&amp;U$9&amp;" Ann Hist'!"&amp;ADDRESS(MATCH($C18,'61100A Ann Hist'!$C:$C,0),MATCH(U$8,'61100A Ann Hist'!$8:$8,0)))</f>
        <v>#N/A</v>
      </c>
      <c r="V18" s="34" t="e">
        <f ca="1">INDIRECT("'61100"&amp;V$9&amp;" Ann Hist'!"&amp;ADDRESS(MATCH($C18,'61100A Ann Hist'!$C:$C,0),MATCH(V$8,'61100A Ann Hist'!$8:$8,0)))</f>
        <v>#N/A</v>
      </c>
      <c r="W18" s="34" t="e">
        <f ca="1">INDIRECT("'61100"&amp;W$9&amp;" Ann Hist'!"&amp;ADDRESS(MATCH($C18,'61100B Ann Hist'!$C:$C,0),MATCH(W$8,'61100B Ann Hist'!$8:$8,0)))</f>
        <v>#N/A</v>
      </c>
      <c r="X18" s="34" t="e">
        <f ca="1">INDIRECT("'61100"&amp;X$9&amp;" Ann Hist'!"&amp;ADDRESS(MATCH($C18,'61100B Ann Hist'!$C:$C,0),MATCH(X$8,'61100B Ann Hist'!$8:$8,0)))</f>
        <v>#N/A</v>
      </c>
      <c r="Y18" s="34" t="e">
        <f ca="1">INDIRECT("'61100"&amp;Y$9&amp;" Ann Hist'!"&amp;ADDRESS(MATCH($C18,'61100B Ann Hist'!$C:$C,0),MATCH(Y$8,'61100B Ann Hist'!$8:$8,0)))</f>
        <v>#N/A</v>
      </c>
      <c r="Z18" s="34" t="e">
        <f ca="1">INDIRECT("'61100"&amp;Z$9&amp;" Ann Hist'!"&amp;ADDRESS(MATCH($C18,'61100B Ann Hist'!$C:$C,0),MATCH(Z$8,'61100B Ann Hist'!$8:$8,0)))</f>
        <v>#N/A</v>
      </c>
      <c r="AA18" s="34" t="e">
        <f ca="1">INDIRECT("'61100"&amp;AA$9&amp;" Ann Hist'!"&amp;ADDRESS(MATCH($C18,'61100B Ann Hist'!$C:$C,0),MATCH(AA$8,'61100B Ann Hist'!$8:$8,0)))</f>
        <v>#N/A</v>
      </c>
      <c r="AB18" s="34" t="e">
        <f ca="1">INDIRECT("'61100"&amp;AB$9&amp;" Ann Hist'!"&amp;ADDRESS(MATCH($C18,'61100B Ann Hist'!$C:$C,0),MATCH(AB$8,'61100B Ann Hist'!$8:$8,0)))</f>
        <v>#N/A</v>
      </c>
      <c r="AC18" s="34" t="e">
        <f ca="1">INDIRECT("'61100"&amp;AC$9&amp;" Ann Hist'!"&amp;ADDRESS(MATCH($C18,'61100B Ann Hist'!$C:$C,0),MATCH(AC$8,'61100B Ann Hist'!$8:$8,0)))</f>
        <v>#N/A</v>
      </c>
      <c r="AD18" s="34" t="e">
        <f ca="1">INDIRECT("'61100"&amp;AD$9&amp;" Ann Hist'!"&amp;ADDRESS(MATCH($C18,'61100B Ann Hist'!$C:$C,0),MATCH(AD$8,'61100B Ann Hist'!$8:$8,0)))</f>
        <v>#N/A</v>
      </c>
      <c r="AE18" s="34" t="e">
        <f ca="1">INDIRECT("'61100"&amp;AE$9&amp;" Ann Hist'!"&amp;ADDRESS(MATCH($C18,'61100B Ann Hist'!$C:$C,0),MATCH(AE$8,'61100B Ann Hist'!$8:$8,0)))</f>
        <v>#N/A</v>
      </c>
      <c r="AF18" s="34" t="e">
        <f ca="1">INDIRECT("'61100"&amp;AF$9&amp;" Ann Hist'!"&amp;ADDRESS(MATCH($C18,'61100B Ann Hist'!$C:$C,0),MATCH(AF$8,'61100B Ann Hist'!$8:$8,0)))</f>
        <v>#N/A</v>
      </c>
      <c r="AG18" s="34" t="e">
        <f ca="1">INDIRECT("'61100"&amp;AG$9&amp;" Ann Hist'!"&amp;ADDRESS(MATCH($C18,'61100B Ann Hist'!$C:$C,0),MATCH(AG$8,'61100B Ann Hist'!$8:$8,0)))</f>
        <v>#N/A</v>
      </c>
      <c r="AH18" s="34" t="e">
        <f ca="1">INDIRECT("'61100"&amp;AH$9&amp;" Ann Hist'!"&amp;ADDRESS(MATCH($C18,'61100B Ann Hist'!$C:$C,0),MATCH(AH$8,'61100B Ann Hist'!$8:$8,0)))</f>
        <v>#N/A</v>
      </c>
      <c r="AI18" s="34" t="e">
        <f ca="1">INDIRECT("'61100"&amp;AI$9&amp;" Ann Hist'!"&amp;ADDRESS(MATCH($C18,'61100B Ann Hist'!$C:$C,0),MATCH(AI$8,'61100B Ann Hist'!$8:$8,0)))</f>
        <v>#N/A</v>
      </c>
      <c r="AJ18" s="34" t="e">
        <f ca="1">INDIRECT("'61100"&amp;AJ$9&amp;" Ann Hist'!"&amp;ADDRESS(MATCH($C18,'61100B Ann Hist'!$C:$C,0),MATCH(AJ$8,'61100B Ann Hist'!$8:$8,0)))</f>
        <v>#N/A</v>
      </c>
      <c r="AK18" s="34" t="e">
        <f ca="1">INDIRECT("'61100"&amp;AK$9&amp;" Ann Hist'!"&amp;ADDRESS(MATCH($C18,'61100B Ann Hist'!$C:$C,0),MATCH(AK$8,'61100B Ann Hist'!$8:$8,0)))</f>
        <v>#N/A</v>
      </c>
      <c r="AL18" s="34" t="e">
        <f ca="1">INDIRECT("'61100"&amp;AL$9&amp;" Ann Hist'!"&amp;ADDRESS(MATCH($C18,'61100B Ann Hist'!$C:$C,0),MATCH(AL$8,'61100B Ann Hist'!$8:$8,0)))</f>
        <v>#N/A</v>
      </c>
      <c r="AM18" s="34" t="e">
        <f ca="1">INDIRECT("'61100"&amp;AM$9&amp;" Ann Hist'!"&amp;ADDRESS(MATCH($C18,'61100B Ann Hist'!$C:$C,0),MATCH(AM$8,'61100B Ann Hist'!$8:$8,0)))</f>
        <v>#N/A</v>
      </c>
      <c r="AN18" s="34" t="e">
        <f ca="1">INDIRECT("'61100"&amp;AN$9&amp;" Ann Hist'!"&amp;ADDRESS(MATCH($C18,'61100B Ann Hist'!$C:$C,0),MATCH(AN$8,'61100B Ann Hist'!$8:$8,0)))</f>
        <v>#N/A</v>
      </c>
      <c r="AO18" s="34" t="e">
        <f ca="1">INDIRECT("'61100"&amp;AO$9&amp;" Ann Hist'!"&amp;ADDRESS(MATCH($C18,'61100B Ann Hist'!$C:$C,0),MATCH(AO$8,'61100B Ann Hist'!$8:$8,0)))</f>
        <v>#N/A</v>
      </c>
      <c r="AP18" s="34" t="e">
        <f ca="1">INDIRECT("'61100"&amp;AP$9&amp;" Ann Hist'!"&amp;ADDRESS(MATCH($C18,'61100B Ann Hist'!$C:$C,0),MATCH(AP$8,'61100B Ann Hist'!$8:$8,0)))</f>
        <v>#N/A</v>
      </c>
      <c r="AQ18" s="34" t="e">
        <f ca="1">INDIRECT("'61100"&amp;AQ$9&amp;" Ann Hist'!"&amp;ADDRESS(MATCH($C18,'61100B Ann Hist'!$C:$C,0),MATCH(AQ$8,'61100B Ann Hist'!$8:$8,0)))</f>
        <v>#N/A</v>
      </c>
      <c r="AR18" s="40" t="e">
        <f ca="1">INDIRECT("'61100"&amp;AR$9&amp;" Ann'!"&amp;ADDRESS(MATCH($C18,'61100B Ann'!$C:$C,0),MATCH(AR$8,'61100B Ann'!$8:$8,0)))</f>
        <v>#N/A</v>
      </c>
      <c r="AS18" s="40" t="e">
        <f ca="1">INDIRECT("'61100"&amp;AS$9&amp;" Ann'!"&amp;ADDRESS(MATCH($C18,'61100B Ann'!$C:$C,0),MATCH(AS$8,'61100B Ann'!$8:$8,0)))</f>
        <v>#N/A</v>
      </c>
      <c r="AT18" s="40" t="e">
        <f ca="1">INDIRECT("'61100"&amp;AT$9&amp;" Ann'!"&amp;ADDRESS(MATCH($C18,'61100B Ann'!$C:$C,0),MATCH(AT$8,'61100B Ann'!$8:$8,0)))</f>
        <v>#N/A</v>
      </c>
      <c r="AU18" s="40" t="e">
        <f ca="1">INDIRECT("'61100"&amp;AU$9&amp;" Ann'!"&amp;ADDRESS(MATCH($C18,'61100B Ann'!$C:$C,0),MATCH(AU$8,'61100B Ann'!$8:$8,0)))</f>
        <v>#N/A</v>
      </c>
      <c r="AV18" s="40" t="e">
        <f ca="1">INDIRECT("'61100"&amp;AV$9&amp;" Ann'!"&amp;ADDRESS(MATCH($C18,'61100B Ann'!$C:$C,0),MATCH(AV$8,'61100B Ann'!$8:$8,0)))</f>
        <v>#N/A</v>
      </c>
      <c r="AW18" s="40" t="e">
        <f ca="1">INDIRECT("'61100"&amp;AW$9&amp;" Ann'!"&amp;ADDRESS(MATCH($C18,'61100B Ann'!$C:$C,0),MATCH(AW$8,'61100B Ann'!$8:$8,0)))</f>
        <v>#N/A</v>
      </c>
      <c r="AX18" s="40" t="e">
        <f ca="1">INDIRECT("'61100"&amp;AX$9&amp;" Ann'!"&amp;ADDRESS(MATCH($C18,'61100B Ann'!$C:$C,0),MATCH(AX$8,'61100B Ann'!$8:$8,0)))</f>
        <v>#N/A</v>
      </c>
      <c r="AY18" s="40" t="e">
        <f ca="1">INDIRECT("'61100"&amp;AY$9&amp;" Ann'!"&amp;ADDRESS(MATCH($C18,'61100B Ann'!$C:$C,0),MATCH(AY$8,'61100B Ann'!$8:$8,0)))</f>
        <v>#N/A</v>
      </c>
      <c r="AZ18" s="40" t="e">
        <f ca="1">INDIRECT("'61100"&amp;AZ$9&amp;" Ann'!"&amp;ADDRESS(MATCH($C18,'61100B Ann'!$C:$C,0),MATCH(AZ$8,'61100B Ann'!$8:$8,0)))</f>
        <v>#N/A</v>
      </c>
      <c r="BA18" s="40" t="e">
        <f ca="1">INDIRECT("'61100"&amp;BA$9&amp;" Ann'!"&amp;ADDRESS(MATCH($C18,'61100B Ann'!$C:$C,0),MATCH(BA$8,'61100B Ann'!$8:$8,0)))</f>
        <v>#N/A</v>
      </c>
      <c r="BB18" s="40" t="e">
        <f ca="1">INDIRECT("'61100"&amp;BB$9&amp;" Ann'!"&amp;ADDRESS(MATCH($C18,'61100B Ann'!$C:$C,0),MATCH(BB$8,'61100B Ann'!$8:$8,0)))</f>
        <v>#N/A</v>
      </c>
      <c r="BC18" s="40" t="e">
        <f ca="1">INDIRECT("'61100"&amp;BC$9&amp;" Ann'!"&amp;ADDRESS(MATCH($C18,'61100B Ann'!$C:$C,0),MATCH(BC$8,'61100B Ann'!$8:$8,0)))</f>
        <v>#N/A</v>
      </c>
      <c r="BD18" s="40" t="e">
        <f ca="1">INDIRECT("'61100"&amp;BD$9&amp;" Ann'!"&amp;ADDRESS(MATCH($C18,'61100B Ann'!$C:$C,0),MATCH(BD$8,'61100B Ann'!$8:$8,0)))</f>
        <v>#N/A</v>
      </c>
      <c r="BE18" s="40" t="e">
        <f ca="1">INDIRECT("'61100"&amp;BE$9&amp;" Ann'!"&amp;ADDRESS(MATCH($C18,'61100B Ann'!$C:$C,0),MATCH(BE$8,'61100B Ann'!$8:$8,0)))</f>
        <v>#N/A</v>
      </c>
      <c r="BF18" s="40" t="e">
        <f ca="1">INDIRECT("'61100"&amp;BF$9&amp;" Ann'!"&amp;ADDRESS(MATCH($C18,'61100B Ann'!$C:$C,0),MATCH(BF$8,'61100B Ann'!$8:$8,0)))</f>
        <v>#N/A</v>
      </c>
      <c r="BG18" s="40" t="e">
        <f ca="1">INDIRECT("'61100"&amp;BG$9&amp;" Ann'!"&amp;ADDRESS(MATCH($C18,'61100B Ann'!$C:$C,0),MATCH(BG$8,'61100B Ann'!$8:$8,0)))</f>
        <v>#N/A</v>
      </c>
      <c r="BH18" s="40" t="e">
        <f ca="1">INDIRECT("'61100"&amp;BH$9&amp;" Ann'!"&amp;ADDRESS(MATCH($C18,'61100B Ann'!$C:$C,0),MATCH(BH$8,'61100B Ann'!$8:$8,0)))</f>
        <v>#N/A</v>
      </c>
      <c r="BI18" s="40" t="e">
        <f ca="1">INDIRECT("'61100"&amp;BI$9&amp;" Ann'!"&amp;ADDRESS(MATCH($C18,'61100B Ann'!$C:$C,0),MATCH(BI$8,'61100B Ann'!$8:$8,0)))</f>
        <v>#N/A</v>
      </c>
      <c r="BJ18" s="40" t="e">
        <f ca="1">INDIRECT("'61100"&amp;BJ$9&amp;" Ann'!"&amp;ADDRESS(MATCH($C18,'61100C Ann'!$C:$C,0),MATCH(BJ$8,'61100C Ann'!$8:$8,0)))</f>
        <v>#N/A</v>
      </c>
      <c r="BK18" s="40" t="e">
        <f ca="1">INDIRECT("'61100"&amp;BK$9&amp;" Ann'!"&amp;ADDRESS(MATCH($C18,'61100C Ann'!$C:$C,0),MATCH(BK$8,'61100C Ann'!$8:$8,0)))</f>
        <v>#N/A</v>
      </c>
      <c r="BL18" s="40" t="e">
        <f ca="1">INDIRECT("'61100"&amp;BL$9&amp;" Ann'!"&amp;ADDRESS(MATCH($C18,'61100C Ann'!$C:$C,0),MATCH(BL$8,'61100C Ann'!$8:$8,0)))</f>
        <v>#N/A</v>
      </c>
      <c r="BM18" s="40" t="e">
        <f ca="1">INDIRECT("'61100"&amp;BM$9&amp;" Ann'!"&amp;ADDRESS(MATCH($C18,'61100C Ann'!$C:$C,0),MATCH(BM$8,'61100C Ann'!$8:$8,0)))</f>
        <v>#N/A</v>
      </c>
      <c r="BN18" s="40" t="e">
        <f ca="1">INDIRECT("'61100"&amp;BN$9&amp;" Ann'!"&amp;ADDRESS(MATCH($C18,'61100C Ann'!$C:$C,0),MATCH(BN$8,'61100C Ann'!$8:$8,0)))</f>
        <v>#N/A</v>
      </c>
      <c r="BO18" s="40" t="e">
        <f ca="1">INDIRECT("'61100"&amp;BO$9&amp;" Ann'!"&amp;ADDRESS(MATCH($C18,'61100C Ann'!$C:$C,0),MATCH(BO$8,'61100C Ann'!$8:$8,0)))</f>
        <v>#N/A</v>
      </c>
      <c r="BP18" s="40" t="e">
        <f ca="1">INDIRECT("'61100"&amp;BP$9&amp;" Ann'!"&amp;ADDRESS(MATCH($C18,'61100C Ann'!$C:$C,0),MATCH(BP$8,'61100C Ann'!$8:$8,0)))</f>
        <v>#N/A</v>
      </c>
      <c r="BQ18" s="40" t="e">
        <f ca="1">INDIRECT("'61100"&amp;BQ$9&amp;" Ann'!"&amp;ADDRESS(MATCH($C18,'61100C Ann'!$C:$C,0),MATCH(BQ$8,'61100C Ann'!$8:$8,0)))</f>
        <v>#N/A</v>
      </c>
      <c r="BR18" s="40" t="e">
        <f ca="1">INDIRECT("'61100"&amp;BR$9&amp;" Ann'!"&amp;ADDRESS(MATCH($C18,'61100C Ann'!$C:$C,0),MATCH(BR$8,'61100C Ann'!$8:$8,0)))</f>
        <v>#N/A</v>
      </c>
      <c r="BS18" s="40" t="e">
        <f ca="1">INDIRECT("'61100"&amp;BS$9&amp;" Ann'!"&amp;ADDRESS(MATCH($C18,'61100C Ann'!$C:$C,0),MATCH(BS$8,'61100C Ann'!$8:$8,0)))</f>
        <v>#N/A</v>
      </c>
      <c r="BT18" s="40" t="e">
        <f ca="1">INDIRECT("'61100"&amp;BT$9&amp;" Ann'!"&amp;ADDRESS(MATCH($C18,'61100C Ann'!$C:$C,0),MATCH(BT$8,'61100C Ann'!$8:$8,0)))</f>
        <v>#N/A</v>
      </c>
      <c r="BU18" s="40">
        <f ca="1">INDIRECT("'61100"&amp;BU$9&amp;" Ann'!"&amp;ADDRESS(MATCH($C18,'61100D Ann'!$C:$C,0),MATCH(BU$8,'61100D Ann'!$8:$8,0)))</f>
        <v>65638</v>
      </c>
      <c r="BV18" s="40">
        <f ca="1">INDIRECT("'61100"&amp;BV$9&amp;" Ann'!"&amp;ADDRESS(MATCH($C18,'61100D Ann'!$C:$C,0),MATCH(BV$8,'61100D Ann'!$8:$8,0)))</f>
        <v>72912</v>
      </c>
      <c r="BW18" s="40">
        <f ca="1">INDIRECT("'61100"&amp;BW$9&amp;" Ann'!"&amp;ADDRESS(MATCH($C18,'61100D Ann'!$C:$C,0),MATCH(BW$8,'61100D Ann'!$8:$8,0)))</f>
        <v>78452</v>
      </c>
      <c r="BX18" s="40">
        <f ca="1">INDIRECT("'61100"&amp;BX$9&amp;" Ann'!"&amp;ADDRESS(MATCH($C18,'61100D Ann'!$C:$C,0),MATCH(BX$8,'61100D Ann'!$8:$8,0)))</f>
        <v>72390</v>
      </c>
      <c r="BY18" s="40">
        <f ca="1">INDIRECT("'61100"&amp;BY$9&amp;" Ann'!"&amp;ADDRESS(MATCH($C18,'61100D Ann'!$C:$C,0),MATCH(BY$8,'61100D Ann'!$8:$8,0)))</f>
        <v>75328</v>
      </c>
      <c r="BZ18" s="40">
        <f ca="1">INDIRECT("'61100"&amp;BZ$9&amp;" Ann'!"&amp;ADDRESS(MATCH($C18,'61100D Ann'!$C:$C,0),MATCH(BZ$8,'61100D Ann'!$8:$8,0)))</f>
        <v>77641</v>
      </c>
      <c r="CA18" s="40">
        <f ca="1">INDIRECT("'61100"&amp;CA$9&amp;" Ann'!"&amp;ADDRESS(MATCH($C18,'61100D Ann'!$C:$C,0),MATCH(CA$8,'61100D Ann'!$8:$8,0)))</f>
        <v>82794</v>
      </c>
      <c r="CB18" s="40">
        <f ca="1">INDIRECT("'61100"&amp;CB$9&amp;" Ann'!"&amp;ADDRESS(MATCH($C18,'61100D Ann'!$C:$C,0),MATCH(CB$8,'61100D Ann'!$8:$8,0)))</f>
        <v>85249</v>
      </c>
      <c r="CC18" s="40">
        <f ca="1">INDIRECT("'61100"&amp;CC$9&amp;" Ann'!"&amp;ADDRESS(MATCH($C18,'61100D Ann'!$C:$C,0),MATCH(CC$8,'61100D Ann'!$8:$8,0)))</f>
        <v>84928</v>
      </c>
      <c r="CD18" s="40">
        <f ca="1">INDIRECT("'61100"&amp;CD$9&amp;" Ann'!"&amp;ADDRESS(MATCH($C18,'61100D Ann'!$C:$C,0),MATCH(CD$8,'61100D Ann'!$8:$8,0)))</f>
        <v>89595</v>
      </c>
      <c r="CE18" s="40">
        <f ca="1">INDIRECT("'61100"&amp;CE$9&amp;" Ann'!"&amp;ADDRESS(MATCH($C18,'61100D Ann'!$C:$C,0),MATCH(CE$8,'61100D Ann'!$8:$8,0)))</f>
        <v>88292</v>
      </c>
      <c r="CF18" s="40">
        <f ca="1">INDIRECT("'61100"&amp;CF$9&amp;" Ann'!"&amp;ADDRESS(MATCH($C18,'61100D Ann'!$C:$C,0),MATCH(CF$8,'61100D Ann'!$8:$8,0)))</f>
        <v>80305</v>
      </c>
      <c r="CG18" s="40">
        <f ca="1">INDIRECT("'61100"&amp;CG$9&amp;" Ann'!"&amp;ADDRESS(MATCH($C18,'61100D Ann'!$C:$C,0),MATCH(CG$8,'61100D Ann'!$8:$8,0)))</f>
        <v>76078</v>
      </c>
      <c r="CH18" s="40">
        <f ca="1">INDIRECT("'61100"&amp;CH$9&amp;" Ann'!"&amp;ADDRESS(MATCH($C18,'61100D Ann'!$C:$C,0),MATCH(CH$8,'61100D Ann'!$8:$8,0)))</f>
        <v>76776</v>
      </c>
      <c r="CI18" s="40">
        <f ca="1">INDIRECT("'61100"&amp;CI$9&amp;" Ann'!"&amp;ADDRESS(MATCH($C18,'61100D Ann'!$C:$C,0),MATCH(CI$8,'61100D Ann'!$8:$8,0)))</f>
        <v>79889</v>
      </c>
      <c r="CJ18" s="40">
        <f ca="1">INDIRECT("'61100"&amp;CJ$9&amp;" Ann'!"&amp;ADDRESS(MATCH($C18,'61100D Ann'!$C:$C,0),MATCH(CJ$8,'61100D Ann'!$8:$8,0)))</f>
        <v>78042</v>
      </c>
      <c r="CK18" s="40">
        <f ca="1">INDIRECT("'61100"&amp;CK$9&amp;" Ann'!"&amp;ADDRESS(MATCH($C18,'61100D Ann'!$C:$C,0),MATCH(CK$8,'61100D Ann'!$8:$8,0)))</f>
        <v>80234</v>
      </c>
      <c r="CL18" s="40">
        <f ca="1">INDIRECT("'61100"&amp;CL$9&amp;" Ann'!"&amp;ADDRESS(MATCH($C18,'61100D Ann'!$C:$C,0),MATCH(CL$8,'61100D Ann'!$8:$8,0)))</f>
        <v>86592</v>
      </c>
    </row>
    <row r="19" spans="1:91" s="39" customFormat="1" x14ac:dyDescent="0.25">
      <c r="A19" s="32">
        <v>10</v>
      </c>
      <c r="B19" s="39" t="s">
        <v>565</v>
      </c>
      <c r="C19" s="39" t="s">
        <v>622</v>
      </c>
      <c r="D19" s="34" t="e">
        <f ca="1">INDIRECT("'61100"&amp;D$9&amp;" Ann Hist'!"&amp;ADDRESS(MATCH($C19,'61100A Ann Hist'!$C:$C,0),MATCH(D$8,'61100A Ann Hist'!$8:$8,0)))</f>
        <v>#N/A</v>
      </c>
      <c r="E19" s="34" t="e">
        <f ca="1">INDIRECT("'61100"&amp;E$9&amp;" Ann Hist'!"&amp;ADDRESS(MATCH($C19,'61100A Ann Hist'!$C:$C,0),MATCH(E$8,'61100A Ann Hist'!$8:$8,0)))</f>
        <v>#N/A</v>
      </c>
      <c r="F19" s="34" t="e">
        <f ca="1">INDIRECT("'61100"&amp;F$9&amp;" Ann Hist'!"&amp;ADDRESS(MATCH($C19,'61100A Ann Hist'!$C:$C,0),MATCH(F$8,'61100A Ann Hist'!$8:$8,0)))</f>
        <v>#N/A</v>
      </c>
      <c r="G19" s="34" t="e">
        <f ca="1">INDIRECT("'61100"&amp;G$9&amp;" Ann Hist'!"&amp;ADDRESS(MATCH($C19,'61100A Ann Hist'!$C:$C,0),MATCH(G$8,'61100A Ann Hist'!$8:$8,0)))</f>
        <v>#N/A</v>
      </c>
      <c r="H19" s="34" t="e">
        <f ca="1">INDIRECT("'61100"&amp;H$9&amp;" Ann Hist'!"&amp;ADDRESS(MATCH($C19,'61100A Ann Hist'!$C:$C,0),MATCH(H$8,'61100A Ann Hist'!$8:$8,0)))</f>
        <v>#N/A</v>
      </c>
      <c r="I19" s="34" t="e">
        <f ca="1">INDIRECT("'61100"&amp;I$9&amp;" Ann Hist'!"&amp;ADDRESS(MATCH($C19,'61100A Ann Hist'!$C:$C,0),MATCH(I$8,'61100A Ann Hist'!$8:$8,0)))</f>
        <v>#N/A</v>
      </c>
      <c r="J19" s="34" t="e">
        <f ca="1">INDIRECT("'61100"&amp;J$9&amp;" Ann Hist'!"&amp;ADDRESS(MATCH($C19,'61100A Ann Hist'!$C:$C,0),MATCH(J$8,'61100A Ann Hist'!$8:$8,0)))</f>
        <v>#N/A</v>
      </c>
      <c r="K19" s="34" t="e">
        <f ca="1">INDIRECT("'61100"&amp;K$9&amp;" Ann Hist'!"&amp;ADDRESS(MATCH($C19,'61100A Ann Hist'!$C:$C,0),MATCH(K$8,'61100A Ann Hist'!$8:$8,0)))</f>
        <v>#N/A</v>
      </c>
      <c r="L19" s="34" t="e">
        <f ca="1">INDIRECT("'61100"&amp;L$9&amp;" Ann Hist'!"&amp;ADDRESS(MATCH($C19,'61100A Ann Hist'!$C:$C,0),MATCH(L$8,'61100A Ann Hist'!$8:$8,0)))</f>
        <v>#N/A</v>
      </c>
      <c r="M19" s="34" t="e">
        <f ca="1">INDIRECT("'61100"&amp;M$9&amp;" Ann Hist'!"&amp;ADDRESS(MATCH($C19,'61100A Ann Hist'!$C:$C,0),MATCH(M$8,'61100A Ann Hist'!$8:$8,0)))</f>
        <v>#N/A</v>
      </c>
      <c r="N19" s="34" t="e">
        <f ca="1">INDIRECT("'61100"&amp;N$9&amp;" Ann Hist'!"&amp;ADDRESS(MATCH($C19,'61100A Ann Hist'!$C:$C,0),MATCH(N$8,'61100A Ann Hist'!$8:$8,0)))</f>
        <v>#N/A</v>
      </c>
      <c r="O19" s="34" t="e">
        <f ca="1">INDIRECT("'61100"&amp;O$9&amp;" Ann Hist'!"&amp;ADDRESS(MATCH($C19,'61100A Ann Hist'!$C:$C,0),MATCH(O$8,'61100A Ann Hist'!$8:$8,0)))</f>
        <v>#N/A</v>
      </c>
      <c r="P19" s="34" t="e">
        <f ca="1">INDIRECT("'61100"&amp;P$9&amp;" Ann Hist'!"&amp;ADDRESS(MATCH($C19,'61100A Ann Hist'!$C:$C,0),MATCH(P$8,'61100A Ann Hist'!$8:$8,0)))</f>
        <v>#N/A</v>
      </c>
      <c r="Q19" s="34" t="e">
        <f ca="1">INDIRECT("'61100"&amp;Q$9&amp;" Ann Hist'!"&amp;ADDRESS(MATCH($C19,'61100A Ann Hist'!$C:$C,0),MATCH(Q$8,'61100A Ann Hist'!$8:$8,0)))</f>
        <v>#N/A</v>
      </c>
      <c r="R19" s="34" t="e">
        <f ca="1">INDIRECT("'61100"&amp;R$9&amp;" Ann Hist'!"&amp;ADDRESS(MATCH($C19,'61100A Ann Hist'!$C:$C,0),MATCH(R$8,'61100A Ann Hist'!$8:$8,0)))</f>
        <v>#N/A</v>
      </c>
      <c r="S19" s="34" t="e">
        <f ca="1">INDIRECT("'61100"&amp;S$9&amp;" Ann Hist'!"&amp;ADDRESS(MATCH($C19,'61100A Ann Hist'!$C:$C,0),MATCH(S$8,'61100A Ann Hist'!$8:$8,0)))</f>
        <v>#N/A</v>
      </c>
      <c r="T19" s="34" t="e">
        <f ca="1">INDIRECT("'61100"&amp;T$9&amp;" Ann Hist'!"&amp;ADDRESS(MATCH($C19,'61100A Ann Hist'!$C:$C,0),MATCH(T$8,'61100A Ann Hist'!$8:$8,0)))</f>
        <v>#N/A</v>
      </c>
      <c r="U19" s="34" t="e">
        <f ca="1">INDIRECT("'61100"&amp;U$9&amp;" Ann Hist'!"&amp;ADDRESS(MATCH($C19,'61100A Ann Hist'!$C:$C,0),MATCH(U$8,'61100A Ann Hist'!$8:$8,0)))</f>
        <v>#N/A</v>
      </c>
      <c r="V19" s="34" t="e">
        <f ca="1">INDIRECT("'61100"&amp;V$9&amp;" Ann Hist'!"&amp;ADDRESS(MATCH($C19,'61100A Ann Hist'!$C:$C,0),MATCH(V$8,'61100A Ann Hist'!$8:$8,0)))</f>
        <v>#N/A</v>
      </c>
      <c r="W19" s="34" t="e">
        <f ca="1">INDIRECT("'61100"&amp;W$9&amp;" Ann Hist'!"&amp;ADDRESS(MATCH($C19,'61100B Ann Hist'!$C:$C,0),MATCH(W$8,'61100B Ann Hist'!$8:$8,0)))</f>
        <v>#N/A</v>
      </c>
      <c r="X19" s="34" t="e">
        <f ca="1">INDIRECT("'61100"&amp;X$9&amp;" Ann Hist'!"&amp;ADDRESS(MATCH($C19,'61100B Ann Hist'!$C:$C,0),MATCH(X$8,'61100B Ann Hist'!$8:$8,0)))</f>
        <v>#N/A</v>
      </c>
      <c r="Y19" s="34" t="e">
        <f ca="1">INDIRECT("'61100"&amp;Y$9&amp;" Ann Hist'!"&amp;ADDRESS(MATCH($C19,'61100B Ann Hist'!$C:$C,0),MATCH(Y$8,'61100B Ann Hist'!$8:$8,0)))</f>
        <v>#N/A</v>
      </c>
      <c r="Z19" s="34" t="e">
        <f ca="1">INDIRECT("'61100"&amp;Z$9&amp;" Ann Hist'!"&amp;ADDRESS(MATCH($C19,'61100B Ann Hist'!$C:$C,0),MATCH(Z$8,'61100B Ann Hist'!$8:$8,0)))</f>
        <v>#N/A</v>
      </c>
      <c r="AA19" s="34" t="e">
        <f ca="1">INDIRECT("'61100"&amp;AA$9&amp;" Ann Hist'!"&amp;ADDRESS(MATCH($C19,'61100B Ann Hist'!$C:$C,0),MATCH(AA$8,'61100B Ann Hist'!$8:$8,0)))</f>
        <v>#N/A</v>
      </c>
      <c r="AB19" s="34" t="e">
        <f ca="1">INDIRECT("'61100"&amp;AB$9&amp;" Ann Hist'!"&amp;ADDRESS(MATCH($C19,'61100B Ann Hist'!$C:$C,0),MATCH(AB$8,'61100B Ann Hist'!$8:$8,0)))</f>
        <v>#N/A</v>
      </c>
      <c r="AC19" s="34" t="e">
        <f ca="1">INDIRECT("'61100"&amp;AC$9&amp;" Ann Hist'!"&amp;ADDRESS(MATCH($C19,'61100B Ann Hist'!$C:$C,0),MATCH(AC$8,'61100B Ann Hist'!$8:$8,0)))</f>
        <v>#N/A</v>
      </c>
      <c r="AD19" s="34" t="e">
        <f ca="1">INDIRECT("'61100"&amp;AD$9&amp;" Ann Hist'!"&amp;ADDRESS(MATCH($C19,'61100B Ann Hist'!$C:$C,0),MATCH(AD$8,'61100B Ann Hist'!$8:$8,0)))</f>
        <v>#N/A</v>
      </c>
      <c r="AE19" s="34" t="e">
        <f ca="1">INDIRECT("'61100"&amp;AE$9&amp;" Ann Hist'!"&amp;ADDRESS(MATCH($C19,'61100B Ann Hist'!$C:$C,0),MATCH(AE$8,'61100B Ann Hist'!$8:$8,0)))</f>
        <v>#N/A</v>
      </c>
      <c r="AF19" s="34" t="e">
        <f ca="1">INDIRECT("'61100"&amp;AF$9&amp;" Ann Hist'!"&amp;ADDRESS(MATCH($C19,'61100B Ann Hist'!$C:$C,0),MATCH(AF$8,'61100B Ann Hist'!$8:$8,0)))</f>
        <v>#N/A</v>
      </c>
      <c r="AG19" s="34" t="e">
        <f ca="1">INDIRECT("'61100"&amp;AG$9&amp;" Ann Hist'!"&amp;ADDRESS(MATCH($C19,'61100B Ann Hist'!$C:$C,0),MATCH(AG$8,'61100B Ann Hist'!$8:$8,0)))</f>
        <v>#N/A</v>
      </c>
      <c r="AH19" s="34" t="e">
        <f ca="1">INDIRECT("'61100"&amp;AH$9&amp;" Ann Hist'!"&amp;ADDRESS(MATCH($C19,'61100B Ann Hist'!$C:$C,0),MATCH(AH$8,'61100B Ann Hist'!$8:$8,0)))</f>
        <v>#N/A</v>
      </c>
      <c r="AI19" s="34" t="e">
        <f ca="1">INDIRECT("'61100"&amp;AI$9&amp;" Ann Hist'!"&amp;ADDRESS(MATCH($C19,'61100B Ann Hist'!$C:$C,0),MATCH(AI$8,'61100B Ann Hist'!$8:$8,0)))</f>
        <v>#N/A</v>
      </c>
      <c r="AJ19" s="34" t="e">
        <f ca="1">INDIRECT("'61100"&amp;AJ$9&amp;" Ann Hist'!"&amp;ADDRESS(MATCH($C19,'61100B Ann Hist'!$C:$C,0),MATCH(AJ$8,'61100B Ann Hist'!$8:$8,0)))</f>
        <v>#N/A</v>
      </c>
      <c r="AK19" s="34" t="e">
        <f ca="1">INDIRECT("'61100"&amp;AK$9&amp;" Ann Hist'!"&amp;ADDRESS(MATCH($C19,'61100B Ann Hist'!$C:$C,0),MATCH(AK$8,'61100B Ann Hist'!$8:$8,0)))</f>
        <v>#N/A</v>
      </c>
      <c r="AL19" s="34" t="e">
        <f ca="1">INDIRECT("'61100"&amp;AL$9&amp;" Ann Hist'!"&amp;ADDRESS(MATCH($C19,'61100B Ann Hist'!$C:$C,0),MATCH(AL$8,'61100B Ann Hist'!$8:$8,0)))</f>
        <v>#N/A</v>
      </c>
      <c r="AM19" s="34" t="e">
        <f ca="1">INDIRECT("'61100"&amp;AM$9&amp;" Ann Hist'!"&amp;ADDRESS(MATCH($C19,'61100B Ann Hist'!$C:$C,0),MATCH(AM$8,'61100B Ann Hist'!$8:$8,0)))</f>
        <v>#N/A</v>
      </c>
      <c r="AN19" s="34" t="e">
        <f ca="1">INDIRECT("'61100"&amp;AN$9&amp;" Ann Hist'!"&amp;ADDRESS(MATCH($C19,'61100B Ann Hist'!$C:$C,0),MATCH(AN$8,'61100B Ann Hist'!$8:$8,0)))</f>
        <v>#N/A</v>
      </c>
      <c r="AO19" s="34" t="e">
        <f ca="1">INDIRECT("'61100"&amp;AO$9&amp;" Ann Hist'!"&amp;ADDRESS(MATCH($C19,'61100B Ann Hist'!$C:$C,0),MATCH(AO$8,'61100B Ann Hist'!$8:$8,0)))</f>
        <v>#N/A</v>
      </c>
      <c r="AP19" s="34" t="e">
        <f ca="1">INDIRECT("'61100"&amp;AP$9&amp;" Ann Hist'!"&amp;ADDRESS(MATCH($C19,'61100B Ann Hist'!$C:$C,0),MATCH(AP$8,'61100B Ann Hist'!$8:$8,0)))</f>
        <v>#N/A</v>
      </c>
      <c r="AQ19" s="34" t="e">
        <f ca="1">INDIRECT("'61100"&amp;AQ$9&amp;" Ann Hist'!"&amp;ADDRESS(MATCH($C19,'61100B Ann Hist'!$C:$C,0),MATCH(AQ$8,'61100B Ann Hist'!$8:$8,0)))</f>
        <v>#N/A</v>
      </c>
      <c r="AR19" s="40" t="e">
        <f ca="1">INDIRECT("'61100"&amp;AR$9&amp;" Ann'!"&amp;ADDRESS(MATCH($C19,'61100B Ann'!$C:$C,0),MATCH(AR$8,'61100B Ann'!$8:$8,0)))</f>
        <v>#N/A</v>
      </c>
      <c r="AS19" s="40" t="e">
        <f ca="1">INDIRECT("'61100"&amp;AS$9&amp;" Ann'!"&amp;ADDRESS(MATCH($C19,'61100B Ann'!$C:$C,0),MATCH(AS$8,'61100B Ann'!$8:$8,0)))</f>
        <v>#N/A</v>
      </c>
      <c r="AT19" s="40" t="e">
        <f ca="1">INDIRECT("'61100"&amp;AT$9&amp;" Ann'!"&amp;ADDRESS(MATCH($C19,'61100B Ann'!$C:$C,0),MATCH(AT$8,'61100B Ann'!$8:$8,0)))</f>
        <v>#N/A</v>
      </c>
      <c r="AU19" s="40" t="e">
        <f ca="1">INDIRECT("'61100"&amp;AU$9&amp;" Ann'!"&amp;ADDRESS(MATCH($C19,'61100B Ann'!$C:$C,0),MATCH(AU$8,'61100B Ann'!$8:$8,0)))</f>
        <v>#N/A</v>
      </c>
      <c r="AV19" s="40" t="e">
        <f ca="1">INDIRECT("'61100"&amp;AV$9&amp;" Ann'!"&amp;ADDRESS(MATCH($C19,'61100B Ann'!$C:$C,0),MATCH(AV$8,'61100B Ann'!$8:$8,0)))</f>
        <v>#N/A</v>
      </c>
      <c r="AW19" s="40" t="e">
        <f ca="1">INDIRECT("'61100"&amp;AW$9&amp;" Ann'!"&amp;ADDRESS(MATCH($C19,'61100B Ann'!$C:$C,0),MATCH(AW$8,'61100B Ann'!$8:$8,0)))</f>
        <v>#N/A</v>
      </c>
      <c r="AX19" s="40" t="e">
        <f ca="1">INDIRECT("'61100"&amp;AX$9&amp;" Ann'!"&amp;ADDRESS(MATCH($C19,'61100B Ann'!$C:$C,0),MATCH(AX$8,'61100B Ann'!$8:$8,0)))</f>
        <v>#N/A</v>
      </c>
      <c r="AY19" s="40" t="e">
        <f ca="1">INDIRECT("'61100"&amp;AY$9&amp;" Ann'!"&amp;ADDRESS(MATCH($C19,'61100B Ann'!$C:$C,0),MATCH(AY$8,'61100B Ann'!$8:$8,0)))</f>
        <v>#N/A</v>
      </c>
      <c r="AZ19" s="40" t="e">
        <f ca="1">INDIRECT("'61100"&amp;AZ$9&amp;" Ann'!"&amp;ADDRESS(MATCH($C19,'61100B Ann'!$C:$C,0),MATCH(AZ$8,'61100B Ann'!$8:$8,0)))</f>
        <v>#N/A</v>
      </c>
      <c r="BA19" s="40" t="e">
        <f ca="1">INDIRECT("'61100"&amp;BA$9&amp;" Ann'!"&amp;ADDRESS(MATCH($C19,'61100B Ann'!$C:$C,0),MATCH(BA$8,'61100B Ann'!$8:$8,0)))</f>
        <v>#N/A</v>
      </c>
      <c r="BB19" s="40" t="e">
        <f ca="1">INDIRECT("'61100"&amp;BB$9&amp;" Ann'!"&amp;ADDRESS(MATCH($C19,'61100B Ann'!$C:$C,0),MATCH(BB$8,'61100B Ann'!$8:$8,0)))</f>
        <v>#N/A</v>
      </c>
      <c r="BC19" s="40" t="e">
        <f ca="1">INDIRECT("'61100"&amp;BC$9&amp;" Ann'!"&amp;ADDRESS(MATCH($C19,'61100B Ann'!$C:$C,0),MATCH(BC$8,'61100B Ann'!$8:$8,0)))</f>
        <v>#N/A</v>
      </c>
      <c r="BD19" s="40" t="e">
        <f ca="1">INDIRECT("'61100"&amp;BD$9&amp;" Ann'!"&amp;ADDRESS(MATCH($C19,'61100B Ann'!$C:$C,0),MATCH(BD$8,'61100B Ann'!$8:$8,0)))</f>
        <v>#N/A</v>
      </c>
      <c r="BE19" s="40" t="e">
        <f ca="1">INDIRECT("'61100"&amp;BE$9&amp;" Ann'!"&amp;ADDRESS(MATCH($C19,'61100B Ann'!$C:$C,0),MATCH(BE$8,'61100B Ann'!$8:$8,0)))</f>
        <v>#N/A</v>
      </c>
      <c r="BF19" s="40" t="e">
        <f ca="1">INDIRECT("'61100"&amp;BF$9&amp;" Ann'!"&amp;ADDRESS(MATCH($C19,'61100B Ann'!$C:$C,0),MATCH(BF$8,'61100B Ann'!$8:$8,0)))</f>
        <v>#N/A</v>
      </c>
      <c r="BG19" s="40" t="e">
        <f ca="1">INDIRECT("'61100"&amp;BG$9&amp;" Ann'!"&amp;ADDRESS(MATCH($C19,'61100B Ann'!$C:$C,0),MATCH(BG$8,'61100B Ann'!$8:$8,0)))</f>
        <v>#N/A</v>
      </c>
      <c r="BH19" s="40" t="e">
        <f ca="1">INDIRECT("'61100"&amp;BH$9&amp;" Ann'!"&amp;ADDRESS(MATCH($C19,'61100B Ann'!$C:$C,0),MATCH(BH$8,'61100B Ann'!$8:$8,0)))</f>
        <v>#N/A</v>
      </c>
      <c r="BI19" s="40" t="e">
        <f ca="1">INDIRECT("'61100"&amp;BI$9&amp;" Ann'!"&amp;ADDRESS(MATCH($C19,'61100B Ann'!$C:$C,0),MATCH(BI$8,'61100B Ann'!$8:$8,0)))</f>
        <v>#N/A</v>
      </c>
      <c r="BJ19" s="40" t="e">
        <f ca="1">INDIRECT("'61100"&amp;BJ$9&amp;" Ann'!"&amp;ADDRESS(MATCH($C19,'61100C Ann'!$C:$C,0),MATCH(BJ$8,'61100C Ann'!$8:$8,0)))</f>
        <v>#N/A</v>
      </c>
      <c r="BK19" s="40" t="e">
        <f ca="1">INDIRECT("'61100"&amp;BK$9&amp;" Ann'!"&amp;ADDRESS(MATCH($C19,'61100C Ann'!$C:$C,0),MATCH(BK$8,'61100C Ann'!$8:$8,0)))</f>
        <v>#N/A</v>
      </c>
      <c r="BL19" s="40" t="e">
        <f ca="1">INDIRECT("'61100"&amp;BL$9&amp;" Ann'!"&amp;ADDRESS(MATCH($C19,'61100C Ann'!$C:$C,0),MATCH(BL$8,'61100C Ann'!$8:$8,0)))</f>
        <v>#N/A</v>
      </c>
      <c r="BM19" s="40" t="e">
        <f ca="1">INDIRECT("'61100"&amp;BM$9&amp;" Ann'!"&amp;ADDRESS(MATCH($C19,'61100C Ann'!$C:$C,0),MATCH(BM$8,'61100C Ann'!$8:$8,0)))</f>
        <v>#N/A</v>
      </c>
      <c r="BN19" s="40" t="e">
        <f ca="1">INDIRECT("'61100"&amp;BN$9&amp;" Ann'!"&amp;ADDRESS(MATCH($C19,'61100C Ann'!$C:$C,0),MATCH(BN$8,'61100C Ann'!$8:$8,0)))</f>
        <v>#N/A</v>
      </c>
      <c r="BO19" s="40" t="e">
        <f ca="1">INDIRECT("'61100"&amp;BO$9&amp;" Ann'!"&amp;ADDRESS(MATCH($C19,'61100C Ann'!$C:$C,0),MATCH(BO$8,'61100C Ann'!$8:$8,0)))</f>
        <v>#N/A</v>
      </c>
      <c r="BP19" s="40" t="e">
        <f ca="1">INDIRECT("'61100"&amp;BP$9&amp;" Ann'!"&amp;ADDRESS(MATCH($C19,'61100C Ann'!$C:$C,0),MATCH(BP$8,'61100C Ann'!$8:$8,0)))</f>
        <v>#N/A</v>
      </c>
      <c r="BQ19" s="40" t="e">
        <f ca="1">INDIRECT("'61100"&amp;BQ$9&amp;" Ann'!"&amp;ADDRESS(MATCH($C19,'61100C Ann'!$C:$C,0),MATCH(BQ$8,'61100C Ann'!$8:$8,0)))</f>
        <v>#N/A</v>
      </c>
      <c r="BR19" s="40" t="e">
        <f ca="1">INDIRECT("'61100"&amp;BR$9&amp;" Ann'!"&amp;ADDRESS(MATCH($C19,'61100C Ann'!$C:$C,0),MATCH(BR$8,'61100C Ann'!$8:$8,0)))</f>
        <v>#N/A</v>
      </c>
      <c r="BS19" s="40" t="e">
        <f ca="1">INDIRECT("'61100"&amp;BS$9&amp;" Ann'!"&amp;ADDRESS(MATCH($C19,'61100C Ann'!$C:$C,0),MATCH(BS$8,'61100C Ann'!$8:$8,0)))</f>
        <v>#N/A</v>
      </c>
      <c r="BT19" s="40" t="e">
        <f ca="1">INDIRECT("'61100"&amp;BT$9&amp;" Ann'!"&amp;ADDRESS(MATCH($C19,'61100C Ann'!$C:$C,0),MATCH(BT$8,'61100C Ann'!$8:$8,0)))</f>
        <v>#N/A</v>
      </c>
      <c r="BU19" s="40">
        <f ca="1">INDIRECT("'61100"&amp;BU$9&amp;" Ann'!"&amp;ADDRESS(MATCH($C19,'61100D Ann'!$C:$C,0),MATCH(BU$8,'61100D Ann'!$8:$8,0)))</f>
        <v>34041</v>
      </c>
      <c r="BV19" s="40">
        <f ca="1">INDIRECT("'61100"&amp;BV$9&amp;" Ann'!"&amp;ADDRESS(MATCH($C19,'61100D Ann'!$C:$C,0),MATCH(BV$8,'61100D Ann'!$8:$8,0)))</f>
        <v>36895</v>
      </c>
      <c r="BW19" s="40">
        <f ca="1">INDIRECT("'61100"&amp;BW$9&amp;" Ann'!"&amp;ADDRESS(MATCH($C19,'61100D Ann'!$C:$C,0),MATCH(BW$8,'61100D Ann'!$8:$8,0)))</f>
        <v>37360</v>
      </c>
      <c r="BX19" s="40">
        <f ca="1">INDIRECT("'61100"&amp;BX$9&amp;" Ann'!"&amp;ADDRESS(MATCH($C19,'61100D Ann'!$C:$C,0),MATCH(BX$8,'61100D Ann'!$8:$8,0)))</f>
        <v>40204</v>
      </c>
      <c r="BY19" s="40">
        <f ca="1">INDIRECT("'61100"&amp;BY$9&amp;" Ann'!"&amp;ADDRESS(MATCH($C19,'61100D Ann'!$C:$C,0),MATCH(BY$8,'61100D Ann'!$8:$8,0)))</f>
        <v>40375</v>
      </c>
      <c r="BZ19" s="40">
        <f ca="1">INDIRECT("'61100"&amp;BZ$9&amp;" Ann'!"&amp;ADDRESS(MATCH($C19,'61100D Ann'!$C:$C,0),MATCH(BZ$8,'61100D Ann'!$8:$8,0)))</f>
        <v>43809</v>
      </c>
      <c r="CA19" s="40">
        <f ca="1">INDIRECT("'61100"&amp;CA$9&amp;" Ann'!"&amp;ADDRESS(MATCH($C19,'61100D Ann'!$C:$C,0),MATCH(CA$8,'61100D Ann'!$8:$8,0)))</f>
        <v>43307</v>
      </c>
      <c r="CB19" s="40">
        <f ca="1">INDIRECT("'61100"&amp;CB$9&amp;" Ann'!"&amp;ADDRESS(MATCH($C19,'61100D Ann'!$C:$C,0),MATCH(CB$8,'61100D Ann'!$8:$8,0)))</f>
        <v>45029</v>
      </c>
      <c r="CC19" s="40">
        <f ca="1">INDIRECT("'61100"&amp;CC$9&amp;" Ann'!"&amp;ADDRESS(MATCH($C19,'61100D Ann'!$C:$C,0),MATCH(CC$8,'61100D Ann'!$8:$8,0)))</f>
        <v>46010</v>
      </c>
      <c r="CD19" s="40">
        <f ca="1">INDIRECT("'61100"&amp;CD$9&amp;" Ann'!"&amp;ADDRESS(MATCH($C19,'61100D Ann'!$C:$C,0),MATCH(CD$8,'61100D Ann'!$8:$8,0)))</f>
        <v>47788</v>
      </c>
      <c r="CE19" s="40">
        <f ca="1">INDIRECT("'61100"&amp;CE$9&amp;" Ann'!"&amp;ADDRESS(MATCH($C19,'61100D Ann'!$C:$C,0),MATCH(CE$8,'61100D Ann'!$8:$8,0)))</f>
        <v>48965</v>
      </c>
      <c r="CF19" s="40">
        <f ca="1">INDIRECT("'61100"&amp;CF$9&amp;" Ann'!"&amp;ADDRESS(MATCH($C19,'61100D Ann'!$C:$C,0),MATCH(CF$8,'61100D Ann'!$8:$8,0)))</f>
        <v>44822</v>
      </c>
      <c r="CG19" s="40">
        <f ca="1">INDIRECT("'61100"&amp;CG$9&amp;" Ann'!"&amp;ADDRESS(MATCH($C19,'61100D Ann'!$C:$C,0),MATCH(CG$8,'61100D Ann'!$8:$8,0)))</f>
        <v>46845</v>
      </c>
      <c r="CH19" s="40">
        <f ca="1">INDIRECT("'61100"&amp;CH$9&amp;" Ann'!"&amp;ADDRESS(MATCH($C19,'61100D Ann'!$C:$C,0),MATCH(CH$8,'61100D Ann'!$8:$8,0)))</f>
        <v>45754</v>
      </c>
      <c r="CI19" s="40">
        <f ca="1">INDIRECT("'61100"&amp;CI$9&amp;" Ann'!"&amp;ADDRESS(MATCH($C19,'61100D Ann'!$C:$C,0),MATCH(CI$8,'61100D Ann'!$8:$8,0)))</f>
        <v>47505</v>
      </c>
      <c r="CJ19" s="40">
        <f ca="1">INDIRECT("'61100"&amp;CJ$9&amp;" Ann'!"&amp;ADDRESS(MATCH($C19,'61100D Ann'!$C:$C,0),MATCH(CJ$8,'61100D Ann'!$8:$8,0)))</f>
        <v>48474</v>
      </c>
      <c r="CK19" s="40">
        <f ca="1">INDIRECT("'61100"&amp;CK$9&amp;" Ann'!"&amp;ADDRESS(MATCH($C19,'61100D Ann'!$C:$C,0),MATCH(CK$8,'61100D Ann'!$8:$8,0)))</f>
        <v>52242</v>
      </c>
      <c r="CL19" s="40">
        <f ca="1">INDIRECT("'61100"&amp;CL$9&amp;" Ann'!"&amp;ADDRESS(MATCH($C19,'61100D Ann'!$C:$C,0),MATCH(CL$8,'61100D Ann'!$8:$8,0)))</f>
        <v>49878</v>
      </c>
    </row>
    <row r="20" spans="1:91" s="39" customFormat="1" x14ac:dyDescent="0.25">
      <c r="A20" s="32">
        <v>11</v>
      </c>
      <c r="B20" s="39" t="s">
        <v>555</v>
      </c>
      <c r="C20" s="39" t="s">
        <v>621</v>
      </c>
      <c r="D20" s="34" t="e">
        <f ca="1">INDIRECT("'61100"&amp;D$9&amp;" Ann Hist'!"&amp;ADDRESS(MATCH($C20,'61100A Ann Hist'!$C:$C,0),MATCH(D$8,'61100A Ann Hist'!$8:$8,0)))</f>
        <v>#N/A</v>
      </c>
      <c r="E20" s="34" t="e">
        <f ca="1">INDIRECT("'61100"&amp;E$9&amp;" Ann Hist'!"&amp;ADDRESS(MATCH($C20,'61100A Ann Hist'!$C:$C,0),MATCH(E$8,'61100A Ann Hist'!$8:$8,0)))</f>
        <v>#N/A</v>
      </c>
      <c r="F20" s="34" t="e">
        <f ca="1">INDIRECT("'61100"&amp;F$9&amp;" Ann Hist'!"&amp;ADDRESS(MATCH($C20,'61100A Ann Hist'!$C:$C,0),MATCH(F$8,'61100A Ann Hist'!$8:$8,0)))</f>
        <v>#N/A</v>
      </c>
      <c r="G20" s="34" t="e">
        <f ca="1">INDIRECT("'61100"&amp;G$9&amp;" Ann Hist'!"&amp;ADDRESS(MATCH($C20,'61100A Ann Hist'!$C:$C,0),MATCH(G$8,'61100A Ann Hist'!$8:$8,0)))</f>
        <v>#N/A</v>
      </c>
      <c r="H20" s="34" t="e">
        <f ca="1">INDIRECT("'61100"&amp;H$9&amp;" Ann Hist'!"&amp;ADDRESS(MATCH($C20,'61100A Ann Hist'!$C:$C,0),MATCH(H$8,'61100A Ann Hist'!$8:$8,0)))</f>
        <v>#N/A</v>
      </c>
      <c r="I20" s="34" t="e">
        <f ca="1">INDIRECT("'61100"&amp;I$9&amp;" Ann Hist'!"&amp;ADDRESS(MATCH($C20,'61100A Ann Hist'!$C:$C,0),MATCH(I$8,'61100A Ann Hist'!$8:$8,0)))</f>
        <v>#N/A</v>
      </c>
      <c r="J20" s="34" t="e">
        <f ca="1">INDIRECT("'61100"&amp;J$9&amp;" Ann Hist'!"&amp;ADDRESS(MATCH($C20,'61100A Ann Hist'!$C:$C,0),MATCH(J$8,'61100A Ann Hist'!$8:$8,0)))</f>
        <v>#N/A</v>
      </c>
      <c r="K20" s="34" t="e">
        <f ca="1">INDIRECT("'61100"&amp;K$9&amp;" Ann Hist'!"&amp;ADDRESS(MATCH($C20,'61100A Ann Hist'!$C:$C,0),MATCH(K$8,'61100A Ann Hist'!$8:$8,0)))</f>
        <v>#N/A</v>
      </c>
      <c r="L20" s="34" t="e">
        <f ca="1">INDIRECT("'61100"&amp;L$9&amp;" Ann Hist'!"&amp;ADDRESS(MATCH($C20,'61100A Ann Hist'!$C:$C,0),MATCH(L$8,'61100A Ann Hist'!$8:$8,0)))</f>
        <v>#N/A</v>
      </c>
      <c r="M20" s="34" t="e">
        <f ca="1">INDIRECT("'61100"&amp;M$9&amp;" Ann Hist'!"&amp;ADDRESS(MATCH($C20,'61100A Ann Hist'!$C:$C,0),MATCH(M$8,'61100A Ann Hist'!$8:$8,0)))</f>
        <v>#N/A</v>
      </c>
      <c r="N20" s="34" t="e">
        <f ca="1">INDIRECT("'61100"&amp;N$9&amp;" Ann Hist'!"&amp;ADDRESS(MATCH($C20,'61100A Ann Hist'!$C:$C,0),MATCH(N$8,'61100A Ann Hist'!$8:$8,0)))</f>
        <v>#N/A</v>
      </c>
      <c r="O20" s="34" t="e">
        <f ca="1">INDIRECT("'61100"&amp;O$9&amp;" Ann Hist'!"&amp;ADDRESS(MATCH($C20,'61100A Ann Hist'!$C:$C,0),MATCH(O$8,'61100A Ann Hist'!$8:$8,0)))</f>
        <v>#N/A</v>
      </c>
      <c r="P20" s="34" t="e">
        <f ca="1">INDIRECT("'61100"&amp;P$9&amp;" Ann Hist'!"&amp;ADDRESS(MATCH($C20,'61100A Ann Hist'!$C:$C,0),MATCH(P$8,'61100A Ann Hist'!$8:$8,0)))</f>
        <v>#N/A</v>
      </c>
      <c r="Q20" s="34" t="e">
        <f ca="1">INDIRECT("'61100"&amp;Q$9&amp;" Ann Hist'!"&amp;ADDRESS(MATCH($C20,'61100A Ann Hist'!$C:$C,0),MATCH(Q$8,'61100A Ann Hist'!$8:$8,0)))</f>
        <v>#N/A</v>
      </c>
      <c r="R20" s="34" t="e">
        <f ca="1">INDIRECT("'61100"&amp;R$9&amp;" Ann Hist'!"&amp;ADDRESS(MATCH($C20,'61100A Ann Hist'!$C:$C,0),MATCH(R$8,'61100A Ann Hist'!$8:$8,0)))</f>
        <v>#N/A</v>
      </c>
      <c r="S20" s="34" t="e">
        <f ca="1">INDIRECT("'61100"&amp;S$9&amp;" Ann Hist'!"&amp;ADDRESS(MATCH($C20,'61100A Ann Hist'!$C:$C,0),MATCH(S$8,'61100A Ann Hist'!$8:$8,0)))</f>
        <v>#N/A</v>
      </c>
      <c r="T20" s="34" t="e">
        <f ca="1">INDIRECT("'61100"&amp;T$9&amp;" Ann Hist'!"&amp;ADDRESS(MATCH($C20,'61100A Ann Hist'!$C:$C,0),MATCH(T$8,'61100A Ann Hist'!$8:$8,0)))</f>
        <v>#N/A</v>
      </c>
      <c r="U20" s="34" t="e">
        <f ca="1">INDIRECT("'61100"&amp;U$9&amp;" Ann Hist'!"&amp;ADDRESS(MATCH($C20,'61100A Ann Hist'!$C:$C,0),MATCH(U$8,'61100A Ann Hist'!$8:$8,0)))</f>
        <v>#N/A</v>
      </c>
      <c r="V20" s="34" t="e">
        <f ca="1">INDIRECT("'61100"&amp;V$9&amp;" Ann Hist'!"&amp;ADDRESS(MATCH($C20,'61100A Ann Hist'!$C:$C,0),MATCH(V$8,'61100A Ann Hist'!$8:$8,0)))</f>
        <v>#N/A</v>
      </c>
      <c r="W20" s="34" t="e">
        <f ca="1">INDIRECT("'61100"&amp;W$9&amp;" Ann Hist'!"&amp;ADDRESS(MATCH($C20,'61100B Ann Hist'!$C:$C,0),MATCH(W$8,'61100B Ann Hist'!$8:$8,0)))</f>
        <v>#N/A</v>
      </c>
      <c r="X20" s="34" t="e">
        <f ca="1">INDIRECT("'61100"&amp;X$9&amp;" Ann Hist'!"&amp;ADDRESS(MATCH($C20,'61100B Ann Hist'!$C:$C,0),MATCH(X$8,'61100B Ann Hist'!$8:$8,0)))</f>
        <v>#N/A</v>
      </c>
      <c r="Y20" s="34" t="e">
        <f ca="1">INDIRECT("'61100"&amp;Y$9&amp;" Ann Hist'!"&amp;ADDRESS(MATCH($C20,'61100B Ann Hist'!$C:$C,0),MATCH(Y$8,'61100B Ann Hist'!$8:$8,0)))</f>
        <v>#N/A</v>
      </c>
      <c r="Z20" s="34" t="e">
        <f ca="1">INDIRECT("'61100"&amp;Z$9&amp;" Ann Hist'!"&amp;ADDRESS(MATCH($C20,'61100B Ann Hist'!$C:$C,0),MATCH(Z$8,'61100B Ann Hist'!$8:$8,0)))</f>
        <v>#N/A</v>
      </c>
      <c r="AA20" s="34" t="e">
        <f ca="1">INDIRECT("'61100"&amp;AA$9&amp;" Ann Hist'!"&amp;ADDRESS(MATCH($C20,'61100B Ann Hist'!$C:$C,0),MATCH(AA$8,'61100B Ann Hist'!$8:$8,0)))</f>
        <v>#N/A</v>
      </c>
      <c r="AB20" s="34" t="e">
        <f ca="1">INDIRECT("'61100"&amp;AB$9&amp;" Ann Hist'!"&amp;ADDRESS(MATCH($C20,'61100B Ann Hist'!$C:$C,0),MATCH(AB$8,'61100B Ann Hist'!$8:$8,0)))</f>
        <v>#N/A</v>
      </c>
      <c r="AC20" s="34" t="e">
        <f ca="1">INDIRECT("'61100"&amp;AC$9&amp;" Ann Hist'!"&amp;ADDRESS(MATCH($C20,'61100B Ann Hist'!$C:$C,0),MATCH(AC$8,'61100B Ann Hist'!$8:$8,0)))</f>
        <v>#N/A</v>
      </c>
      <c r="AD20" s="34" t="e">
        <f ca="1">INDIRECT("'61100"&amp;AD$9&amp;" Ann Hist'!"&amp;ADDRESS(MATCH($C20,'61100B Ann Hist'!$C:$C,0),MATCH(AD$8,'61100B Ann Hist'!$8:$8,0)))</f>
        <v>#N/A</v>
      </c>
      <c r="AE20" s="34" t="e">
        <f ca="1">INDIRECT("'61100"&amp;AE$9&amp;" Ann Hist'!"&amp;ADDRESS(MATCH($C20,'61100B Ann Hist'!$C:$C,0),MATCH(AE$8,'61100B Ann Hist'!$8:$8,0)))</f>
        <v>#N/A</v>
      </c>
      <c r="AF20" s="34" t="e">
        <f ca="1">INDIRECT("'61100"&amp;AF$9&amp;" Ann Hist'!"&amp;ADDRESS(MATCH($C20,'61100B Ann Hist'!$C:$C,0),MATCH(AF$8,'61100B Ann Hist'!$8:$8,0)))</f>
        <v>#N/A</v>
      </c>
      <c r="AG20" s="34" t="e">
        <f ca="1">INDIRECT("'61100"&amp;AG$9&amp;" Ann Hist'!"&amp;ADDRESS(MATCH($C20,'61100B Ann Hist'!$C:$C,0),MATCH(AG$8,'61100B Ann Hist'!$8:$8,0)))</f>
        <v>#N/A</v>
      </c>
      <c r="AH20" s="34" t="e">
        <f ca="1">INDIRECT("'61100"&amp;AH$9&amp;" Ann Hist'!"&amp;ADDRESS(MATCH($C20,'61100B Ann Hist'!$C:$C,0),MATCH(AH$8,'61100B Ann Hist'!$8:$8,0)))</f>
        <v>#N/A</v>
      </c>
      <c r="AI20" s="34" t="e">
        <f ca="1">INDIRECT("'61100"&amp;AI$9&amp;" Ann Hist'!"&amp;ADDRESS(MATCH($C20,'61100B Ann Hist'!$C:$C,0),MATCH(AI$8,'61100B Ann Hist'!$8:$8,0)))</f>
        <v>#N/A</v>
      </c>
      <c r="AJ20" s="34" t="e">
        <f ca="1">INDIRECT("'61100"&amp;AJ$9&amp;" Ann Hist'!"&amp;ADDRESS(MATCH($C20,'61100B Ann Hist'!$C:$C,0),MATCH(AJ$8,'61100B Ann Hist'!$8:$8,0)))</f>
        <v>#N/A</v>
      </c>
      <c r="AK20" s="34" t="e">
        <f ca="1">INDIRECT("'61100"&amp;AK$9&amp;" Ann Hist'!"&amp;ADDRESS(MATCH($C20,'61100B Ann Hist'!$C:$C,0),MATCH(AK$8,'61100B Ann Hist'!$8:$8,0)))</f>
        <v>#N/A</v>
      </c>
      <c r="AL20" s="34" t="e">
        <f ca="1">INDIRECT("'61100"&amp;AL$9&amp;" Ann Hist'!"&amp;ADDRESS(MATCH($C20,'61100B Ann Hist'!$C:$C,0),MATCH(AL$8,'61100B Ann Hist'!$8:$8,0)))</f>
        <v>#N/A</v>
      </c>
      <c r="AM20" s="34" t="e">
        <f ca="1">INDIRECT("'61100"&amp;AM$9&amp;" Ann Hist'!"&amp;ADDRESS(MATCH($C20,'61100B Ann Hist'!$C:$C,0),MATCH(AM$8,'61100B Ann Hist'!$8:$8,0)))</f>
        <v>#N/A</v>
      </c>
      <c r="AN20" s="34" t="e">
        <f ca="1">INDIRECT("'61100"&amp;AN$9&amp;" Ann Hist'!"&amp;ADDRESS(MATCH($C20,'61100B Ann Hist'!$C:$C,0),MATCH(AN$8,'61100B Ann Hist'!$8:$8,0)))</f>
        <v>#N/A</v>
      </c>
      <c r="AO20" s="34" t="e">
        <f ca="1">INDIRECT("'61100"&amp;AO$9&amp;" Ann Hist'!"&amp;ADDRESS(MATCH($C20,'61100B Ann Hist'!$C:$C,0),MATCH(AO$8,'61100B Ann Hist'!$8:$8,0)))</f>
        <v>#N/A</v>
      </c>
      <c r="AP20" s="34" t="e">
        <f ca="1">INDIRECT("'61100"&amp;AP$9&amp;" Ann Hist'!"&amp;ADDRESS(MATCH($C20,'61100B Ann Hist'!$C:$C,0),MATCH(AP$8,'61100B Ann Hist'!$8:$8,0)))</f>
        <v>#N/A</v>
      </c>
      <c r="AQ20" s="34" t="e">
        <f ca="1">INDIRECT("'61100"&amp;AQ$9&amp;" Ann Hist'!"&amp;ADDRESS(MATCH($C20,'61100B Ann Hist'!$C:$C,0),MATCH(AQ$8,'61100B Ann Hist'!$8:$8,0)))</f>
        <v>#N/A</v>
      </c>
      <c r="AR20" s="40" t="e">
        <f ca="1">INDIRECT("'61100"&amp;AR$9&amp;" Ann'!"&amp;ADDRESS(MATCH($C20,'61100B Ann'!$C:$C,0),MATCH(AR$8,'61100B Ann'!$8:$8,0)))</f>
        <v>#N/A</v>
      </c>
      <c r="AS20" s="40" t="e">
        <f ca="1">INDIRECT("'61100"&amp;AS$9&amp;" Ann'!"&amp;ADDRESS(MATCH($C20,'61100B Ann'!$C:$C,0),MATCH(AS$8,'61100B Ann'!$8:$8,0)))</f>
        <v>#N/A</v>
      </c>
      <c r="AT20" s="40" t="e">
        <f ca="1">INDIRECT("'61100"&amp;AT$9&amp;" Ann'!"&amp;ADDRESS(MATCH($C20,'61100B Ann'!$C:$C,0),MATCH(AT$8,'61100B Ann'!$8:$8,0)))</f>
        <v>#N/A</v>
      </c>
      <c r="AU20" s="40" t="e">
        <f ca="1">INDIRECT("'61100"&amp;AU$9&amp;" Ann'!"&amp;ADDRESS(MATCH($C20,'61100B Ann'!$C:$C,0),MATCH(AU$8,'61100B Ann'!$8:$8,0)))</f>
        <v>#N/A</v>
      </c>
      <c r="AV20" s="40" t="e">
        <f ca="1">INDIRECT("'61100"&amp;AV$9&amp;" Ann'!"&amp;ADDRESS(MATCH($C20,'61100B Ann'!$C:$C,0),MATCH(AV$8,'61100B Ann'!$8:$8,0)))</f>
        <v>#N/A</v>
      </c>
      <c r="AW20" s="40" t="e">
        <f ca="1">INDIRECT("'61100"&amp;AW$9&amp;" Ann'!"&amp;ADDRESS(MATCH($C20,'61100B Ann'!$C:$C,0),MATCH(AW$8,'61100B Ann'!$8:$8,0)))</f>
        <v>#N/A</v>
      </c>
      <c r="AX20" s="40" t="e">
        <f ca="1">INDIRECT("'61100"&amp;AX$9&amp;" Ann'!"&amp;ADDRESS(MATCH($C20,'61100B Ann'!$C:$C,0),MATCH(AX$8,'61100B Ann'!$8:$8,0)))</f>
        <v>#N/A</v>
      </c>
      <c r="AY20" s="40" t="e">
        <f ca="1">INDIRECT("'61100"&amp;AY$9&amp;" Ann'!"&amp;ADDRESS(MATCH($C20,'61100B Ann'!$C:$C,0),MATCH(AY$8,'61100B Ann'!$8:$8,0)))</f>
        <v>#N/A</v>
      </c>
      <c r="AZ20" s="40" t="e">
        <f ca="1">INDIRECT("'61100"&amp;AZ$9&amp;" Ann'!"&amp;ADDRESS(MATCH($C20,'61100B Ann'!$C:$C,0),MATCH(AZ$8,'61100B Ann'!$8:$8,0)))</f>
        <v>#N/A</v>
      </c>
      <c r="BA20" s="40" t="e">
        <f ca="1">INDIRECT("'61100"&amp;BA$9&amp;" Ann'!"&amp;ADDRESS(MATCH($C20,'61100B Ann'!$C:$C,0),MATCH(BA$8,'61100B Ann'!$8:$8,0)))</f>
        <v>#N/A</v>
      </c>
      <c r="BB20" s="40" t="e">
        <f ca="1">INDIRECT("'61100"&amp;BB$9&amp;" Ann'!"&amp;ADDRESS(MATCH($C20,'61100B Ann'!$C:$C,0),MATCH(BB$8,'61100B Ann'!$8:$8,0)))</f>
        <v>#N/A</v>
      </c>
      <c r="BC20" s="40" t="e">
        <f ca="1">INDIRECT("'61100"&amp;BC$9&amp;" Ann'!"&amp;ADDRESS(MATCH($C20,'61100B Ann'!$C:$C,0),MATCH(BC$8,'61100B Ann'!$8:$8,0)))</f>
        <v>#N/A</v>
      </c>
      <c r="BD20" s="40" t="e">
        <f ca="1">INDIRECT("'61100"&amp;BD$9&amp;" Ann'!"&amp;ADDRESS(MATCH($C20,'61100B Ann'!$C:$C,0),MATCH(BD$8,'61100B Ann'!$8:$8,0)))</f>
        <v>#N/A</v>
      </c>
      <c r="BE20" s="40" t="e">
        <f ca="1">INDIRECT("'61100"&amp;BE$9&amp;" Ann'!"&amp;ADDRESS(MATCH($C20,'61100B Ann'!$C:$C,0),MATCH(BE$8,'61100B Ann'!$8:$8,0)))</f>
        <v>#N/A</v>
      </c>
      <c r="BF20" s="40" t="e">
        <f ca="1">INDIRECT("'61100"&amp;BF$9&amp;" Ann'!"&amp;ADDRESS(MATCH($C20,'61100B Ann'!$C:$C,0),MATCH(BF$8,'61100B Ann'!$8:$8,0)))</f>
        <v>#N/A</v>
      </c>
      <c r="BG20" s="40" t="e">
        <f ca="1">INDIRECT("'61100"&amp;BG$9&amp;" Ann'!"&amp;ADDRESS(MATCH($C20,'61100B Ann'!$C:$C,0),MATCH(BG$8,'61100B Ann'!$8:$8,0)))</f>
        <v>#N/A</v>
      </c>
      <c r="BH20" s="40" t="e">
        <f ca="1">INDIRECT("'61100"&amp;BH$9&amp;" Ann'!"&amp;ADDRESS(MATCH($C20,'61100B Ann'!$C:$C,0),MATCH(BH$8,'61100B Ann'!$8:$8,0)))</f>
        <v>#N/A</v>
      </c>
      <c r="BI20" s="40" t="e">
        <f ca="1">INDIRECT("'61100"&amp;BI$9&amp;" Ann'!"&amp;ADDRESS(MATCH($C20,'61100B Ann'!$C:$C,0),MATCH(BI$8,'61100B Ann'!$8:$8,0)))</f>
        <v>#N/A</v>
      </c>
      <c r="BJ20" s="40" t="e">
        <f ca="1">INDIRECT("'61100"&amp;BJ$9&amp;" Ann'!"&amp;ADDRESS(MATCH($C20,'61100C Ann'!$C:$C,0),MATCH(BJ$8,'61100C Ann'!$8:$8,0)))</f>
        <v>#N/A</v>
      </c>
      <c r="BK20" s="40" t="e">
        <f ca="1">INDIRECT("'61100"&amp;BK$9&amp;" Ann'!"&amp;ADDRESS(MATCH($C20,'61100C Ann'!$C:$C,0),MATCH(BK$8,'61100C Ann'!$8:$8,0)))</f>
        <v>#N/A</v>
      </c>
      <c r="BL20" s="40" t="e">
        <f ca="1">INDIRECT("'61100"&amp;BL$9&amp;" Ann'!"&amp;ADDRESS(MATCH($C20,'61100C Ann'!$C:$C,0),MATCH(BL$8,'61100C Ann'!$8:$8,0)))</f>
        <v>#N/A</v>
      </c>
      <c r="BM20" s="40" t="e">
        <f ca="1">INDIRECT("'61100"&amp;BM$9&amp;" Ann'!"&amp;ADDRESS(MATCH($C20,'61100C Ann'!$C:$C,0),MATCH(BM$8,'61100C Ann'!$8:$8,0)))</f>
        <v>#N/A</v>
      </c>
      <c r="BN20" s="40" t="e">
        <f ca="1">INDIRECT("'61100"&amp;BN$9&amp;" Ann'!"&amp;ADDRESS(MATCH($C20,'61100C Ann'!$C:$C,0),MATCH(BN$8,'61100C Ann'!$8:$8,0)))</f>
        <v>#N/A</v>
      </c>
      <c r="BO20" s="40" t="e">
        <f ca="1">INDIRECT("'61100"&amp;BO$9&amp;" Ann'!"&amp;ADDRESS(MATCH($C20,'61100C Ann'!$C:$C,0),MATCH(BO$8,'61100C Ann'!$8:$8,0)))</f>
        <v>#N/A</v>
      </c>
      <c r="BP20" s="40" t="e">
        <f ca="1">INDIRECT("'61100"&amp;BP$9&amp;" Ann'!"&amp;ADDRESS(MATCH($C20,'61100C Ann'!$C:$C,0),MATCH(BP$8,'61100C Ann'!$8:$8,0)))</f>
        <v>#N/A</v>
      </c>
      <c r="BQ20" s="40" t="e">
        <f ca="1">INDIRECT("'61100"&amp;BQ$9&amp;" Ann'!"&amp;ADDRESS(MATCH($C20,'61100C Ann'!$C:$C,0),MATCH(BQ$8,'61100C Ann'!$8:$8,0)))</f>
        <v>#N/A</v>
      </c>
      <c r="BR20" s="40" t="e">
        <f ca="1">INDIRECT("'61100"&amp;BR$9&amp;" Ann'!"&amp;ADDRESS(MATCH($C20,'61100C Ann'!$C:$C,0),MATCH(BR$8,'61100C Ann'!$8:$8,0)))</f>
        <v>#N/A</v>
      </c>
      <c r="BS20" s="40" t="e">
        <f ca="1">INDIRECT("'61100"&amp;BS$9&amp;" Ann'!"&amp;ADDRESS(MATCH($C20,'61100C Ann'!$C:$C,0),MATCH(BS$8,'61100C Ann'!$8:$8,0)))</f>
        <v>#N/A</v>
      </c>
      <c r="BT20" s="40" t="e">
        <f ca="1">INDIRECT("'61100"&amp;BT$9&amp;" Ann'!"&amp;ADDRESS(MATCH($C20,'61100C Ann'!$C:$C,0),MATCH(BT$8,'61100C Ann'!$8:$8,0)))</f>
        <v>#N/A</v>
      </c>
      <c r="BU20" s="40">
        <f ca="1">INDIRECT("'61100"&amp;BU$9&amp;" Ann'!"&amp;ADDRESS(MATCH($C20,'61100D Ann'!$C:$C,0),MATCH(BU$8,'61100D Ann'!$8:$8,0)))</f>
        <v>29144</v>
      </c>
      <c r="BV20" s="40">
        <f ca="1">INDIRECT("'61100"&amp;BV$9&amp;" Ann'!"&amp;ADDRESS(MATCH($C20,'61100D Ann'!$C:$C,0),MATCH(BV$8,'61100D Ann'!$8:$8,0)))</f>
        <v>24115</v>
      </c>
      <c r="BW20" s="40">
        <f ca="1">INDIRECT("'61100"&amp;BW$9&amp;" Ann'!"&amp;ADDRESS(MATCH($C20,'61100D Ann'!$C:$C,0),MATCH(BW$8,'61100D Ann'!$8:$8,0)))</f>
        <v>25660</v>
      </c>
      <c r="BX20" s="40">
        <f ca="1">INDIRECT("'61100"&amp;BX$9&amp;" Ann'!"&amp;ADDRESS(MATCH($C20,'61100D Ann'!$C:$C,0),MATCH(BX$8,'61100D Ann'!$8:$8,0)))</f>
        <v>25443</v>
      </c>
      <c r="BY20" s="40">
        <f ca="1">INDIRECT("'61100"&amp;BY$9&amp;" Ann'!"&amp;ADDRESS(MATCH($C20,'61100D Ann'!$C:$C,0),MATCH(BY$8,'61100D Ann'!$8:$8,0)))</f>
        <v>27060</v>
      </c>
      <c r="BZ20" s="40">
        <f ca="1">INDIRECT("'61100"&amp;BZ$9&amp;" Ann'!"&amp;ADDRESS(MATCH($C20,'61100D Ann'!$C:$C,0),MATCH(BZ$8,'61100D Ann'!$8:$8,0)))</f>
        <v>26725</v>
      </c>
      <c r="CA20" s="40">
        <f ca="1">INDIRECT("'61100"&amp;CA$9&amp;" Ann'!"&amp;ADDRESS(MATCH($C20,'61100D Ann'!$C:$C,0),MATCH(CA$8,'61100D Ann'!$8:$8,0)))</f>
        <v>28031</v>
      </c>
      <c r="CB20" s="40">
        <f ca="1">INDIRECT("'61100"&amp;CB$9&amp;" Ann'!"&amp;ADDRESS(MATCH($C20,'61100D Ann'!$C:$C,0),MATCH(CB$8,'61100D Ann'!$8:$8,0)))</f>
        <v>31744</v>
      </c>
      <c r="CC20" s="40">
        <f ca="1">INDIRECT("'61100"&amp;CC$9&amp;" Ann'!"&amp;ADDRESS(MATCH($C20,'61100D Ann'!$C:$C,0),MATCH(CC$8,'61100D Ann'!$8:$8,0)))</f>
        <v>31493</v>
      </c>
      <c r="CD20" s="40">
        <f ca="1">INDIRECT("'61100"&amp;CD$9&amp;" Ann'!"&amp;ADDRESS(MATCH($C20,'61100D Ann'!$C:$C,0),MATCH(CD$8,'61100D Ann'!$8:$8,0)))</f>
        <v>32827</v>
      </c>
      <c r="CE20" s="40">
        <f ca="1">INDIRECT("'61100"&amp;CE$9&amp;" Ann'!"&amp;ADDRESS(MATCH($C20,'61100D Ann'!$C:$C,0),MATCH(CE$8,'61100D Ann'!$8:$8,0)))</f>
        <v>33906</v>
      </c>
      <c r="CF20" s="40">
        <f ca="1">INDIRECT("'61100"&amp;CF$9&amp;" Ann'!"&amp;ADDRESS(MATCH($C20,'61100D Ann'!$C:$C,0),MATCH(CF$8,'61100D Ann'!$8:$8,0)))</f>
        <v>32008</v>
      </c>
      <c r="CG20" s="40">
        <f ca="1">INDIRECT("'61100"&amp;CG$9&amp;" Ann'!"&amp;ADDRESS(MATCH($C20,'61100D Ann'!$C:$C,0),MATCH(CG$8,'61100D Ann'!$8:$8,0)))</f>
        <v>33043</v>
      </c>
      <c r="CH20" s="40">
        <f ca="1">INDIRECT("'61100"&amp;CH$9&amp;" Ann'!"&amp;ADDRESS(MATCH($C20,'61100D Ann'!$C:$C,0),MATCH(CH$8,'61100D Ann'!$8:$8,0)))</f>
        <v>36292</v>
      </c>
      <c r="CI20" s="40">
        <f ca="1">INDIRECT("'61100"&amp;CI$9&amp;" Ann'!"&amp;ADDRESS(MATCH($C20,'61100D Ann'!$C:$C,0),MATCH(CI$8,'61100D Ann'!$8:$8,0)))</f>
        <v>37215</v>
      </c>
      <c r="CJ20" s="40">
        <f ca="1">INDIRECT("'61100"&amp;CJ$9&amp;" Ann'!"&amp;ADDRESS(MATCH($C20,'61100D Ann'!$C:$C,0),MATCH(CJ$8,'61100D Ann'!$8:$8,0)))</f>
        <v>38139</v>
      </c>
      <c r="CK20" s="40">
        <f ca="1">INDIRECT("'61100"&amp;CK$9&amp;" Ann'!"&amp;ADDRESS(MATCH($C20,'61100D Ann'!$C:$C,0),MATCH(CK$8,'61100D Ann'!$8:$8,0)))</f>
        <v>40676</v>
      </c>
      <c r="CL20" s="40">
        <f ca="1">INDIRECT("'61100"&amp;CL$9&amp;" Ann'!"&amp;ADDRESS(MATCH($C20,'61100D Ann'!$C:$C,0),MATCH(CL$8,'61100D Ann'!$8:$8,0)))</f>
        <v>41855</v>
      </c>
    </row>
    <row r="21" spans="1:91" s="39" customFormat="1" x14ac:dyDescent="0.25">
      <c r="A21" s="32">
        <v>12</v>
      </c>
      <c r="B21" s="39" t="s">
        <v>553</v>
      </c>
      <c r="C21" s="39" t="s">
        <v>620</v>
      </c>
      <c r="D21" s="34" t="e">
        <f ca="1">INDIRECT("'61100"&amp;D$9&amp;" Ann Hist'!"&amp;ADDRESS(MATCH($C21,'61100A Ann Hist'!$C:$C,0),MATCH(D$8,'61100A Ann Hist'!$8:$8,0)))</f>
        <v>#N/A</v>
      </c>
      <c r="E21" s="34" t="e">
        <f ca="1">INDIRECT("'61100"&amp;E$9&amp;" Ann Hist'!"&amp;ADDRESS(MATCH($C21,'61100A Ann Hist'!$C:$C,0),MATCH(E$8,'61100A Ann Hist'!$8:$8,0)))</f>
        <v>#N/A</v>
      </c>
      <c r="F21" s="34" t="e">
        <f ca="1">INDIRECT("'61100"&amp;F$9&amp;" Ann Hist'!"&amp;ADDRESS(MATCH($C21,'61100A Ann Hist'!$C:$C,0),MATCH(F$8,'61100A Ann Hist'!$8:$8,0)))</f>
        <v>#N/A</v>
      </c>
      <c r="G21" s="34" t="e">
        <f ca="1">INDIRECT("'61100"&amp;G$9&amp;" Ann Hist'!"&amp;ADDRESS(MATCH($C21,'61100A Ann Hist'!$C:$C,0),MATCH(G$8,'61100A Ann Hist'!$8:$8,0)))</f>
        <v>#N/A</v>
      </c>
      <c r="H21" s="34" t="e">
        <f ca="1">INDIRECT("'61100"&amp;H$9&amp;" Ann Hist'!"&amp;ADDRESS(MATCH($C21,'61100A Ann Hist'!$C:$C,0),MATCH(H$8,'61100A Ann Hist'!$8:$8,0)))</f>
        <v>#N/A</v>
      </c>
      <c r="I21" s="34" t="e">
        <f ca="1">INDIRECT("'61100"&amp;I$9&amp;" Ann Hist'!"&amp;ADDRESS(MATCH($C21,'61100A Ann Hist'!$C:$C,0),MATCH(I$8,'61100A Ann Hist'!$8:$8,0)))</f>
        <v>#N/A</v>
      </c>
      <c r="J21" s="34" t="e">
        <f ca="1">INDIRECT("'61100"&amp;J$9&amp;" Ann Hist'!"&amp;ADDRESS(MATCH($C21,'61100A Ann Hist'!$C:$C,0),MATCH(J$8,'61100A Ann Hist'!$8:$8,0)))</f>
        <v>#N/A</v>
      </c>
      <c r="K21" s="34" t="e">
        <f ca="1">INDIRECT("'61100"&amp;K$9&amp;" Ann Hist'!"&amp;ADDRESS(MATCH($C21,'61100A Ann Hist'!$C:$C,0),MATCH(K$8,'61100A Ann Hist'!$8:$8,0)))</f>
        <v>#N/A</v>
      </c>
      <c r="L21" s="34" t="e">
        <f ca="1">INDIRECT("'61100"&amp;L$9&amp;" Ann Hist'!"&amp;ADDRESS(MATCH($C21,'61100A Ann Hist'!$C:$C,0),MATCH(L$8,'61100A Ann Hist'!$8:$8,0)))</f>
        <v>#N/A</v>
      </c>
      <c r="M21" s="34" t="e">
        <f ca="1">INDIRECT("'61100"&amp;M$9&amp;" Ann Hist'!"&amp;ADDRESS(MATCH($C21,'61100A Ann Hist'!$C:$C,0),MATCH(M$8,'61100A Ann Hist'!$8:$8,0)))</f>
        <v>#N/A</v>
      </c>
      <c r="N21" s="34" t="e">
        <f ca="1">INDIRECT("'61100"&amp;N$9&amp;" Ann Hist'!"&amp;ADDRESS(MATCH($C21,'61100A Ann Hist'!$C:$C,0),MATCH(N$8,'61100A Ann Hist'!$8:$8,0)))</f>
        <v>#N/A</v>
      </c>
      <c r="O21" s="34" t="e">
        <f ca="1">INDIRECT("'61100"&amp;O$9&amp;" Ann Hist'!"&amp;ADDRESS(MATCH($C21,'61100A Ann Hist'!$C:$C,0),MATCH(O$8,'61100A Ann Hist'!$8:$8,0)))</f>
        <v>#N/A</v>
      </c>
      <c r="P21" s="34" t="e">
        <f ca="1">INDIRECT("'61100"&amp;P$9&amp;" Ann Hist'!"&amp;ADDRESS(MATCH($C21,'61100A Ann Hist'!$C:$C,0),MATCH(P$8,'61100A Ann Hist'!$8:$8,0)))</f>
        <v>#N/A</v>
      </c>
      <c r="Q21" s="34" t="e">
        <f ca="1">INDIRECT("'61100"&amp;Q$9&amp;" Ann Hist'!"&amp;ADDRESS(MATCH($C21,'61100A Ann Hist'!$C:$C,0),MATCH(Q$8,'61100A Ann Hist'!$8:$8,0)))</f>
        <v>#N/A</v>
      </c>
      <c r="R21" s="34" t="e">
        <f ca="1">INDIRECT("'61100"&amp;R$9&amp;" Ann Hist'!"&amp;ADDRESS(MATCH($C21,'61100A Ann Hist'!$C:$C,0),MATCH(R$8,'61100A Ann Hist'!$8:$8,0)))</f>
        <v>#N/A</v>
      </c>
      <c r="S21" s="34" t="e">
        <f ca="1">INDIRECT("'61100"&amp;S$9&amp;" Ann Hist'!"&amp;ADDRESS(MATCH($C21,'61100A Ann Hist'!$C:$C,0),MATCH(S$8,'61100A Ann Hist'!$8:$8,0)))</f>
        <v>#N/A</v>
      </c>
      <c r="T21" s="34" t="e">
        <f ca="1">INDIRECT("'61100"&amp;T$9&amp;" Ann Hist'!"&amp;ADDRESS(MATCH($C21,'61100A Ann Hist'!$C:$C,0),MATCH(T$8,'61100A Ann Hist'!$8:$8,0)))</f>
        <v>#N/A</v>
      </c>
      <c r="U21" s="34" t="e">
        <f ca="1">INDIRECT("'61100"&amp;U$9&amp;" Ann Hist'!"&amp;ADDRESS(MATCH($C21,'61100A Ann Hist'!$C:$C,0),MATCH(U$8,'61100A Ann Hist'!$8:$8,0)))</f>
        <v>#N/A</v>
      </c>
      <c r="V21" s="34" t="e">
        <f ca="1">INDIRECT("'61100"&amp;V$9&amp;" Ann Hist'!"&amp;ADDRESS(MATCH($C21,'61100A Ann Hist'!$C:$C,0),MATCH(V$8,'61100A Ann Hist'!$8:$8,0)))</f>
        <v>#N/A</v>
      </c>
      <c r="W21" s="34" t="e">
        <f ca="1">INDIRECT("'61100"&amp;W$9&amp;" Ann Hist'!"&amp;ADDRESS(MATCH($C21,'61100B Ann Hist'!$C:$C,0),MATCH(W$8,'61100B Ann Hist'!$8:$8,0)))</f>
        <v>#N/A</v>
      </c>
      <c r="X21" s="34" t="e">
        <f ca="1">INDIRECT("'61100"&amp;X$9&amp;" Ann Hist'!"&amp;ADDRESS(MATCH($C21,'61100B Ann Hist'!$C:$C,0),MATCH(X$8,'61100B Ann Hist'!$8:$8,0)))</f>
        <v>#N/A</v>
      </c>
      <c r="Y21" s="34" t="e">
        <f ca="1">INDIRECT("'61100"&amp;Y$9&amp;" Ann Hist'!"&amp;ADDRESS(MATCH($C21,'61100B Ann Hist'!$C:$C,0),MATCH(Y$8,'61100B Ann Hist'!$8:$8,0)))</f>
        <v>#N/A</v>
      </c>
      <c r="Z21" s="34" t="e">
        <f ca="1">INDIRECT("'61100"&amp;Z$9&amp;" Ann Hist'!"&amp;ADDRESS(MATCH($C21,'61100B Ann Hist'!$C:$C,0),MATCH(Z$8,'61100B Ann Hist'!$8:$8,0)))</f>
        <v>#N/A</v>
      </c>
      <c r="AA21" s="34" t="e">
        <f ca="1">INDIRECT("'61100"&amp;AA$9&amp;" Ann Hist'!"&amp;ADDRESS(MATCH($C21,'61100B Ann Hist'!$C:$C,0),MATCH(AA$8,'61100B Ann Hist'!$8:$8,0)))</f>
        <v>#N/A</v>
      </c>
      <c r="AB21" s="34" t="e">
        <f ca="1">INDIRECT("'61100"&amp;AB$9&amp;" Ann Hist'!"&amp;ADDRESS(MATCH($C21,'61100B Ann Hist'!$C:$C,0),MATCH(AB$8,'61100B Ann Hist'!$8:$8,0)))</f>
        <v>#N/A</v>
      </c>
      <c r="AC21" s="34" t="e">
        <f ca="1">INDIRECT("'61100"&amp;AC$9&amp;" Ann Hist'!"&amp;ADDRESS(MATCH($C21,'61100B Ann Hist'!$C:$C,0),MATCH(AC$8,'61100B Ann Hist'!$8:$8,0)))</f>
        <v>#N/A</v>
      </c>
      <c r="AD21" s="34" t="e">
        <f ca="1">INDIRECT("'61100"&amp;AD$9&amp;" Ann Hist'!"&amp;ADDRESS(MATCH($C21,'61100B Ann Hist'!$C:$C,0),MATCH(AD$8,'61100B Ann Hist'!$8:$8,0)))</f>
        <v>#N/A</v>
      </c>
      <c r="AE21" s="34" t="e">
        <f ca="1">INDIRECT("'61100"&amp;AE$9&amp;" Ann Hist'!"&amp;ADDRESS(MATCH($C21,'61100B Ann Hist'!$C:$C,0),MATCH(AE$8,'61100B Ann Hist'!$8:$8,0)))</f>
        <v>#N/A</v>
      </c>
      <c r="AF21" s="34" t="e">
        <f ca="1">INDIRECT("'61100"&amp;AF$9&amp;" Ann Hist'!"&amp;ADDRESS(MATCH($C21,'61100B Ann Hist'!$C:$C,0),MATCH(AF$8,'61100B Ann Hist'!$8:$8,0)))</f>
        <v>#N/A</v>
      </c>
      <c r="AG21" s="34" t="e">
        <f ca="1">INDIRECT("'61100"&amp;AG$9&amp;" Ann Hist'!"&amp;ADDRESS(MATCH($C21,'61100B Ann Hist'!$C:$C,0),MATCH(AG$8,'61100B Ann Hist'!$8:$8,0)))</f>
        <v>#N/A</v>
      </c>
      <c r="AH21" s="34" t="e">
        <f ca="1">INDIRECT("'61100"&amp;AH$9&amp;" Ann Hist'!"&amp;ADDRESS(MATCH($C21,'61100B Ann Hist'!$C:$C,0),MATCH(AH$8,'61100B Ann Hist'!$8:$8,0)))</f>
        <v>#N/A</v>
      </c>
      <c r="AI21" s="34" t="e">
        <f ca="1">INDIRECT("'61100"&amp;AI$9&amp;" Ann Hist'!"&amp;ADDRESS(MATCH($C21,'61100B Ann Hist'!$C:$C,0),MATCH(AI$8,'61100B Ann Hist'!$8:$8,0)))</f>
        <v>#N/A</v>
      </c>
      <c r="AJ21" s="34" t="e">
        <f ca="1">INDIRECT("'61100"&amp;AJ$9&amp;" Ann Hist'!"&amp;ADDRESS(MATCH($C21,'61100B Ann Hist'!$C:$C,0),MATCH(AJ$8,'61100B Ann Hist'!$8:$8,0)))</f>
        <v>#N/A</v>
      </c>
      <c r="AK21" s="34" t="e">
        <f ca="1">INDIRECT("'61100"&amp;AK$9&amp;" Ann Hist'!"&amp;ADDRESS(MATCH($C21,'61100B Ann Hist'!$C:$C,0),MATCH(AK$8,'61100B Ann Hist'!$8:$8,0)))</f>
        <v>#N/A</v>
      </c>
      <c r="AL21" s="34" t="e">
        <f ca="1">INDIRECT("'61100"&amp;AL$9&amp;" Ann Hist'!"&amp;ADDRESS(MATCH($C21,'61100B Ann Hist'!$C:$C,0),MATCH(AL$8,'61100B Ann Hist'!$8:$8,0)))</f>
        <v>#N/A</v>
      </c>
      <c r="AM21" s="34" t="e">
        <f ca="1">INDIRECT("'61100"&amp;AM$9&amp;" Ann Hist'!"&amp;ADDRESS(MATCH($C21,'61100B Ann Hist'!$C:$C,0),MATCH(AM$8,'61100B Ann Hist'!$8:$8,0)))</f>
        <v>#N/A</v>
      </c>
      <c r="AN21" s="34" t="e">
        <f ca="1">INDIRECT("'61100"&amp;AN$9&amp;" Ann Hist'!"&amp;ADDRESS(MATCH($C21,'61100B Ann Hist'!$C:$C,0),MATCH(AN$8,'61100B Ann Hist'!$8:$8,0)))</f>
        <v>#N/A</v>
      </c>
      <c r="AO21" s="34" t="e">
        <f ca="1">INDIRECT("'61100"&amp;AO$9&amp;" Ann Hist'!"&amp;ADDRESS(MATCH($C21,'61100B Ann Hist'!$C:$C,0),MATCH(AO$8,'61100B Ann Hist'!$8:$8,0)))</f>
        <v>#N/A</v>
      </c>
      <c r="AP21" s="34" t="e">
        <f ca="1">INDIRECT("'61100"&amp;AP$9&amp;" Ann Hist'!"&amp;ADDRESS(MATCH($C21,'61100B Ann Hist'!$C:$C,0),MATCH(AP$8,'61100B Ann Hist'!$8:$8,0)))</f>
        <v>#N/A</v>
      </c>
      <c r="AQ21" s="34" t="e">
        <f ca="1">INDIRECT("'61100"&amp;AQ$9&amp;" Ann Hist'!"&amp;ADDRESS(MATCH($C21,'61100B Ann Hist'!$C:$C,0),MATCH(AQ$8,'61100B Ann Hist'!$8:$8,0)))</f>
        <v>#N/A</v>
      </c>
      <c r="AR21" s="40" t="e">
        <f ca="1">INDIRECT("'61100"&amp;AR$9&amp;" Ann'!"&amp;ADDRESS(MATCH($C21,'61100B Ann'!$C:$C,0),MATCH(AR$8,'61100B Ann'!$8:$8,0)))</f>
        <v>#N/A</v>
      </c>
      <c r="AS21" s="40" t="e">
        <f ca="1">INDIRECT("'61100"&amp;AS$9&amp;" Ann'!"&amp;ADDRESS(MATCH($C21,'61100B Ann'!$C:$C,0),MATCH(AS$8,'61100B Ann'!$8:$8,0)))</f>
        <v>#N/A</v>
      </c>
      <c r="AT21" s="40" t="e">
        <f ca="1">INDIRECT("'61100"&amp;AT$9&amp;" Ann'!"&amp;ADDRESS(MATCH($C21,'61100B Ann'!$C:$C,0),MATCH(AT$8,'61100B Ann'!$8:$8,0)))</f>
        <v>#N/A</v>
      </c>
      <c r="AU21" s="40" t="e">
        <f ca="1">INDIRECT("'61100"&amp;AU$9&amp;" Ann'!"&amp;ADDRESS(MATCH($C21,'61100B Ann'!$C:$C,0),MATCH(AU$8,'61100B Ann'!$8:$8,0)))</f>
        <v>#N/A</v>
      </c>
      <c r="AV21" s="40" t="e">
        <f ca="1">INDIRECT("'61100"&amp;AV$9&amp;" Ann'!"&amp;ADDRESS(MATCH($C21,'61100B Ann'!$C:$C,0),MATCH(AV$8,'61100B Ann'!$8:$8,0)))</f>
        <v>#N/A</v>
      </c>
      <c r="AW21" s="40" t="e">
        <f ca="1">INDIRECT("'61100"&amp;AW$9&amp;" Ann'!"&amp;ADDRESS(MATCH($C21,'61100B Ann'!$C:$C,0),MATCH(AW$8,'61100B Ann'!$8:$8,0)))</f>
        <v>#N/A</v>
      </c>
      <c r="AX21" s="40" t="e">
        <f ca="1">INDIRECT("'61100"&amp;AX$9&amp;" Ann'!"&amp;ADDRESS(MATCH($C21,'61100B Ann'!$C:$C,0),MATCH(AX$8,'61100B Ann'!$8:$8,0)))</f>
        <v>#N/A</v>
      </c>
      <c r="AY21" s="40" t="e">
        <f ca="1">INDIRECT("'61100"&amp;AY$9&amp;" Ann'!"&amp;ADDRESS(MATCH($C21,'61100B Ann'!$C:$C,0),MATCH(AY$8,'61100B Ann'!$8:$8,0)))</f>
        <v>#N/A</v>
      </c>
      <c r="AZ21" s="40" t="e">
        <f ca="1">INDIRECT("'61100"&amp;AZ$9&amp;" Ann'!"&amp;ADDRESS(MATCH($C21,'61100B Ann'!$C:$C,0),MATCH(AZ$8,'61100B Ann'!$8:$8,0)))</f>
        <v>#N/A</v>
      </c>
      <c r="BA21" s="40" t="e">
        <f ca="1">INDIRECT("'61100"&amp;BA$9&amp;" Ann'!"&amp;ADDRESS(MATCH($C21,'61100B Ann'!$C:$C,0),MATCH(BA$8,'61100B Ann'!$8:$8,0)))</f>
        <v>#N/A</v>
      </c>
      <c r="BB21" s="40" t="e">
        <f ca="1">INDIRECT("'61100"&amp;BB$9&amp;" Ann'!"&amp;ADDRESS(MATCH($C21,'61100B Ann'!$C:$C,0),MATCH(BB$8,'61100B Ann'!$8:$8,0)))</f>
        <v>#N/A</v>
      </c>
      <c r="BC21" s="40" t="e">
        <f ca="1">INDIRECT("'61100"&amp;BC$9&amp;" Ann'!"&amp;ADDRESS(MATCH($C21,'61100B Ann'!$C:$C,0),MATCH(BC$8,'61100B Ann'!$8:$8,0)))</f>
        <v>#N/A</v>
      </c>
      <c r="BD21" s="40" t="e">
        <f ca="1">INDIRECT("'61100"&amp;BD$9&amp;" Ann'!"&amp;ADDRESS(MATCH($C21,'61100B Ann'!$C:$C,0),MATCH(BD$8,'61100B Ann'!$8:$8,0)))</f>
        <v>#N/A</v>
      </c>
      <c r="BE21" s="40" t="e">
        <f ca="1">INDIRECT("'61100"&amp;BE$9&amp;" Ann'!"&amp;ADDRESS(MATCH($C21,'61100B Ann'!$C:$C,0),MATCH(BE$8,'61100B Ann'!$8:$8,0)))</f>
        <v>#N/A</v>
      </c>
      <c r="BF21" s="40" t="e">
        <f ca="1">INDIRECT("'61100"&amp;BF$9&amp;" Ann'!"&amp;ADDRESS(MATCH($C21,'61100B Ann'!$C:$C,0),MATCH(BF$8,'61100B Ann'!$8:$8,0)))</f>
        <v>#N/A</v>
      </c>
      <c r="BG21" s="40" t="e">
        <f ca="1">INDIRECT("'61100"&amp;BG$9&amp;" Ann'!"&amp;ADDRESS(MATCH($C21,'61100B Ann'!$C:$C,0),MATCH(BG$8,'61100B Ann'!$8:$8,0)))</f>
        <v>#N/A</v>
      </c>
      <c r="BH21" s="40" t="e">
        <f ca="1">INDIRECT("'61100"&amp;BH$9&amp;" Ann'!"&amp;ADDRESS(MATCH($C21,'61100B Ann'!$C:$C,0),MATCH(BH$8,'61100B Ann'!$8:$8,0)))</f>
        <v>#N/A</v>
      </c>
      <c r="BI21" s="40" t="e">
        <f ca="1">INDIRECT("'61100"&amp;BI$9&amp;" Ann'!"&amp;ADDRESS(MATCH($C21,'61100B Ann'!$C:$C,0),MATCH(BI$8,'61100B Ann'!$8:$8,0)))</f>
        <v>#N/A</v>
      </c>
      <c r="BJ21" s="40" t="e">
        <f ca="1">INDIRECT("'61100"&amp;BJ$9&amp;" Ann'!"&amp;ADDRESS(MATCH($C21,'61100C Ann'!$C:$C,0),MATCH(BJ$8,'61100C Ann'!$8:$8,0)))</f>
        <v>#N/A</v>
      </c>
      <c r="BK21" s="40" t="e">
        <f ca="1">INDIRECT("'61100"&amp;BK$9&amp;" Ann'!"&amp;ADDRESS(MATCH($C21,'61100C Ann'!$C:$C,0),MATCH(BK$8,'61100C Ann'!$8:$8,0)))</f>
        <v>#N/A</v>
      </c>
      <c r="BL21" s="40" t="e">
        <f ca="1">INDIRECT("'61100"&amp;BL$9&amp;" Ann'!"&amp;ADDRESS(MATCH($C21,'61100C Ann'!$C:$C,0),MATCH(BL$8,'61100C Ann'!$8:$8,0)))</f>
        <v>#N/A</v>
      </c>
      <c r="BM21" s="40" t="e">
        <f ca="1">INDIRECT("'61100"&amp;BM$9&amp;" Ann'!"&amp;ADDRESS(MATCH($C21,'61100C Ann'!$C:$C,0),MATCH(BM$8,'61100C Ann'!$8:$8,0)))</f>
        <v>#N/A</v>
      </c>
      <c r="BN21" s="40" t="e">
        <f ca="1">INDIRECT("'61100"&amp;BN$9&amp;" Ann'!"&amp;ADDRESS(MATCH($C21,'61100C Ann'!$C:$C,0),MATCH(BN$8,'61100C Ann'!$8:$8,0)))</f>
        <v>#N/A</v>
      </c>
      <c r="BO21" s="40" t="e">
        <f ca="1">INDIRECT("'61100"&amp;BO$9&amp;" Ann'!"&amp;ADDRESS(MATCH($C21,'61100C Ann'!$C:$C,0),MATCH(BO$8,'61100C Ann'!$8:$8,0)))</f>
        <v>#N/A</v>
      </c>
      <c r="BP21" s="40" t="e">
        <f ca="1">INDIRECT("'61100"&amp;BP$9&amp;" Ann'!"&amp;ADDRESS(MATCH($C21,'61100C Ann'!$C:$C,0),MATCH(BP$8,'61100C Ann'!$8:$8,0)))</f>
        <v>#N/A</v>
      </c>
      <c r="BQ21" s="40" t="e">
        <f ca="1">INDIRECT("'61100"&amp;BQ$9&amp;" Ann'!"&amp;ADDRESS(MATCH($C21,'61100C Ann'!$C:$C,0),MATCH(BQ$8,'61100C Ann'!$8:$8,0)))</f>
        <v>#N/A</v>
      </c>
      <c r="BR21" s="40" t="e">
        <f ca="1">INDIRECT("'61100"&amp;BR$9&amp;" Ann'!"&amp;ADDRESS(MATCH($C21,'61100C Ann'!$C:$C,0),MATCH(BR$8,'61100C Ann'!$8:$8,0)))</f>
        <v>#N/A</v>
      </c>
      <c r="BS21" s="40" t="e">
        <f ca="1">INDIRECT("'61100"&amp;BS$9&amp;" Ann'!"&amp;ADDRESS(MATCH($C21,'61100C Ann'!$C:$C,0),MATCH(BS$8,'61100C Ann'!$8:$8,0)))</f>
        <v>#N/A</v>
      </c>
      <c r="BT21" s="40" t="e">
        <f ca="1">INDIRECT("'61100"&amp;BT$9&amp;" Ann'!"&amp;ADDRESS(MATCH($C21,'61100C Ann'!$C:$C,0),MATCH(BT$8,'61100C Ann'!$8:$8,0)))</f>
        <v>#N/A</v>
      </c>
      <c r="BU21" s="40">
        <f ca="1">INDIRECT("'61100"&amp;BU$9&amp;" Ann'!"&amp;ADDRESS(MATCH($C21,'61100D Ann'!$C:$C,0),MATCH(BU$8,'61100D Ann'!$8:$8,0)))</f>
        <v>35925</v>
      </c>
      <c r="BV21" s="40">
        <f ca="1">INDIRECT("'61100"&amp;BV$9&amp;" Ann'!"&amp;ADDRESS(MATCH($C21,'61100D Ann'!$C:$C,0),MATCH(BV$8,'61100D Ann'!$8:$8,0)))</f>
        <v>32117</v>
      </c>
      <c r="BW21" s="40">
        <f ca="1">INDIRECT("'61100"&amp;BW$9&amp;" Ann'!"&amp;ADDRESS(MATCH($C21,'61100D Ann'!$C:$C,0),MATCH(BW$8,'61100D Ann'!$8:$8,0)))</f>
        <v>32632</v>
      </c>
      <c r="BX21" s="40">
        <f ca="1">INDIRECT("'61100"&amp;BX$9&amp;" Ann'!"&amp;ADDRESS(MATCH($C21,'61100D Ann'!$C:$C,0),MATCH(BX$8,'61100D Ann'!$8:$8,0)))</f>
        <v>33700</v>
      </c>
      <c r="BY21" s="40">
        <f ca="1">INDIRECT("'61100"&amp;BY$9&amp;" Ann'!"&amp;ADDRESS(MATCH($C21,'61100D Ann'!$C:$C,0),MATCH(BY$8,'61100D Ann'!$8:$8,0)))</f>
        <v>39779</v>
      </c>
      <c r="BZ21" s="40">
        <f ca="1">INDIRECT("'61100"&amp;BZ$9&amp;" Ann'!"&amp;ADDRESS(MATCH($C21,'61100D Ann'!$C:$C,0),MATCH(BZ$8,'61100D Ann'!$8:$8,0)))</f>
        <v>46780</v>
      </c>
      <c r="CA21" s="40">
        <f ca="1">INDIRECT("'61100"&amp;CA$9&amp;" Ann'!"&amp;ADDRESS(MATCH($C21,'61100D Ann'!$C:$C,0),MATCH(CA$8,'61100D Ann'!$8:$8,0)))</f>
        <v>46107</v>
      </c>
      <c r="CB21" s="40">
        <f ca="1">INDIRECT("'61100"&amp;CB$9&amp;" Ann'!"&amp;ADDRESS(MATCH($C21,'61100D Ann'!$C:$C,0),MATCH(CB$8,'61100D Ann'!$8:$8,0)))</f>
        <v>50592</v>
      </c>
      <c r="CC21" s="40">
        <f ca="1">INDIRECT("'61100"&amp;CC$9&amp;" Ann'!"&amp;ADDRESS(MATCH($C21,'61100D Ann'!$C:$C,0),MATCH(CC$8,'61100D Ann'!$8:$8,0)))</f>
        <v>50080</v>
      </c>
      <c r="CD21" s="40">
        <f ca="1">INDIRECT("'61100"&amp;CD$9&amp;" Ann'!"&amp;ADDRESS(MATCH($C21,'61100D Ann'!$C:$C,0),MATCH(CD$8,'61100D Ann'!$8:$8,0)))</f>
        <v>51024</v>
      </c>
      <c r="CE21" s="40">
        <f ca="1">INDIRECT("'61100"&amp;CE$9&amp;" Ann'!"&amp;ADDRESS(MATCH($C21,'61100D Ann'!$C:$C,0),MATCH(CE$8,'61100D Ann'!$8:$8,0)))</f>
        <v>51305</v>
      </c>
      <c r="CF21" s="40">
        <f ca="1">INDIRECT("'61100"&amp;CF$9&amp;" Ann'!"&amp;ADDRESS(MATCH($C21,'61100D Ann'!$C:$C,0),MATCH(CF$8,'61100D Ann'!$8:$8,0)))</f>
        <v>47522</v>
      </c>
      <c r="CG21" s="40">
        <f ca="1">INDIRECT("'61100"&amp;CG$9&amp;" Ann'!"&amp;ADDRESS(MATCH($C21,'61100D Ann'!$C:$C,0),MATCH(CG$8,'61100D Ann'!$8:$8,0)))</f>
        <v>46038</v>
      </c>
      <c r="CH21" s="40">
        <f ca="1">INDIRECT("'61100"&amp;CH$9&amp;" Ann'!"&amp;ADDRESS(MATCH($C21,'61100D Ann'!$C:$C,0),MATCH(CH$8,'61100D Ann'!$8:$8,0)))</f>
        <v>48969</v>
      </c>
      <c r="CI21" s="40">
        <f ca="1">INDIRECT("'61100"&amp;CI$9&amp;" Ann'!"&amp;ADDRESS(MATCH($C21,'61100D Ann'!$C:$C,0),MATCH(CI$8,'61100D Ann'!$8:$8,0)))</f>
        <v>46562</v>
      </c>
      <c r="CJ21" s="40">
        <f ca="1">INDIRECT("'61100"&amp;CJ$9&amp;" Ann'!"&amp;ADDRESS(MATCH($C21,'61100D Ann'!$C:$C,0),MATCH(CJ$8,'61100D Ann'!$8:$8,0)))</f>
        <v>52139</v>
      </c>
      <c r="CK21" s="40">
        <f ca="1">INDIRECT("'61100"&amp;CK$9&amp;" Ann'!"&amp;ADDRESS(MATCH($C21,'61100D Ann'!$C:$C,0),MATCH(CK$8,'61100D Ann'!$8:$8,0)))</f>
        <v>50716</v>
      </c>
      <c r="CL21" s="40">
        <f ca="1">INDIRECT("'61100"&amp;CL$9&amp;" Ann'!"&amp;ADDRESS(MATCH($C21,'61100D Ann'!$C:$C,0),MATCH(CL$8,'61100D Ann'!$8:$8,0)))</f>
        <v>50099</v>
      </c>
    </row>
    <row r="22" spans="1:91" s="39" customFormat="1" x14ac:dyDescent="0.25">
      <c r="A22" s="32">
        <v>13</v>
      </c>
      <c r="B22" s="39" t="s">
        <v>619</v>
      </c>
      <c r="C22" s="39" t="s">
        <v>618</v>
      </c>
      <c r="D22" s="34" t="e">
        <f ca="1">INDIRECT("'61100"&amp;D$9&amp;" Ann Hist'!"&amp;ADDRESS(MATCH($C22,'61100A Ann Hist'!$C:$C,0),MATCH(D$8,'61100A Ann Hist'!$8:$8,0)))</f>
        <v>#N/A</v>
      </c>
      <c r="E22" s="34" t="e">
        <f ca="1">INDIRECT("'61100"&amp;E$9&amp;" Ann Hist'!"&amp;ADDRESS(MATCH($C22,'61100A Ann Hist'!$C:$C,0),MATCH(E$8,'61100A Ann Hist'!$8:$8,0)))</f>
        <v>#N/A</v>
      </c>
      <c r="F22" s="34" t="e">
        <f ca="1">INDIRECT("'61100"&amp;F$9&amp;" Ann Hist'!"&amp;ADDRESS(MATCH($C22,'61100A Ann Hist'!$C:$C,0),MATCH(F$8,'61100A Ann Hist'!$8:$8,0)))</f>
        <v>#N/A</v>
      </c>
      <c r="G22" s="34" t="e">
        <f ca="1">INDIRECT("'61100"&amp;G$9&amp;" Ann Hist'!"&amp;ADDRESS(MATCH($C22,'61100A Ann Hist'!$C:$C,0),MATCH(G$8,'61100A Ann Hist'!$8:$8,0)))</f>
        <v>#N/A</v>
      </c>
      <c r="H22" s="34" t="e">
        <f ca="1">INDIRECT("'61100"&amp;H$9&amp;" Ann Hist'!"&amp;ADDRESS(MATCH($C22,'61100A Ann Hist'!$C:$C,0),MATCH(H$8,'61100A Ann Hist'!$8:$8,0)))</f>
        <v>#N/A</v>
      </c>
      <c r="I22" s="34" t="e">
        <f ca="1">INDIRECT("'61100"&amp;I$9&amp;" Ann Hist'!"&amp;ADDRESS(MATCH($C22,'61100A Ann Hist'!$C:$C,0),MATCH(I$8,'61100A Ann Hist'!$8:$8,0)))</f>
        <v>#N/A</v>
      </c>
      <c r="J22" s="34" t="e">
        <f ca="1">INDIRECT("'61100"&amp;J$9&amp;" Ann Hist'!"&amp;ADDRESS(MATCH($C22,'61100A Ann Hist'!$C:$C,0),MATCH(J$8,'61100A Ann Hist'!$8:$8,0)))</f>
        <v>#N/A</v>
      </c>
      <c r="K22" s="34" t="e">
        <f ca="1">INDIRECT("'61100"&amp;K$9&amp;" Ann Hist'!"&amp;ADDRESS(MATCH($C22,'61100A Ann Hist'!$C:$C,0),MATCH(K$8,'61100A Ann Hist'!$8:$8,0)))</f>
        <v>#N/A</v>
      </c>
      <c r="L22" s="34" t="e">
        <f ca="1">INDIRECT("'61100"&amp;L$9&amp;" Ann Hist'!"&amp;ADDRESS(MATCH($C22,'61100A Ann Hist'!$C:$C,0),MATCH(L$8,'61100A Ann Hist'!$8:$8,0)))</f>
        <v>#N/A</v>
      </c>
      <c r="M22" s="34" t="e">
        <f ca="1">INDIRECT("'61100"&amp;M$9&amp;" Ann Hist'!"&amp;ADDRESS(MATCH($C22,'61100A Ann Hist'!$C:$C,0),MATCH(M$8,'61100A Ann Hist'!$8:$8,0)))</f>
        <v>#N/A</v>
      </c>
      <c r="N22" s="34" t="e">
        <f ca="1">INDIRECT("'61100"&amp;N$9&amp;" Ann Hist'!"&amp;ADDRESS(MATCH($C22,'61100A Ann Hist'!$C:$C,0),MATCH(N$8,'61100A Ann Hist'!$8:$8,0)))</f>
        <v>#N/A</v>
      </c>
      <c r="O22" s="34" t="e">
        <f ca="1">INDIRECT("'61100"&amp;O$9&amp;" Ann Hist'!"&amp;ADDRESS(MATCH($C22,'61100A Ann Hist'!$C:$C,0),MATCH(O$8,'61100A Ann Hist'!$8:$8,0)))</f>
        <v>#N/A</v>
      </c>
      <c r="P22" s="34" t="e">
        <f ca="1">INDIRECT("'61100"&amp;P$9&amp;" Ann Hist'!"&amp;ADDRESS(MATCH($C22,'61100A Ann Hist'!$C:$C,0),MATCH(P$8,'61100A Ann Hist'!$8:$8,0)))</f>
        <v>#N/A</v>
      </c>
      <c r="Q22" s="34" t="e">
        <f ca="1">INDIRECT("'61100"&amp;Q$9&amp;" Ann Hist'!"&amp;ADDRESS(MATCH($C22,'61100A Ann Hist'!$C:$C,0),MATCH(Q$8,'61100A Ann Hist'!$8:$8,0)))</f>
        <v>#N/A</v>
      </c>
      <c r="R22" s="34" t="e">
        <f ca="1">INDIRECT("'61100"&amp;R$9&amp;" Ann Hist'!"&amp;ADDRESS(MATCH($C22,'61100A Ann Hist'!$C:$C,0),MATCH(R$8,'61100A Ann Hist'!$8:$8,0)))</f>
        <v>#N/A</v>
      </c>
      <c r="S22" s="34" t="e">
        <f ca="1">INDIRECT("'61100"&amp;S$9&amp;" Ann Hist'!"&amp;ADDRESS(MATCH($C22,'61100A Ann Hist'!$C:$C,0),MATCH(S$8,'61100A Ann Hist'!$8:$8,0)))</f>
        <v>#N/A</v>
      </c>
      <c r="T22" s="34" t="e">
        <f ca="1">INDIRECT("'61100"&amp;T$9&amp;" Ann Hist'!"&amp;ADDRESS(MATCH($C22,'61100A Ann Hist'!$C:$C,0),MATCH(T$8,'61100A Ann Hist'!$8:$8,0)))</f>
        <v>#N/A</v>
      </c>
      <c r="U22" s="34" t="e">
        <f ca="1">INDIRECT("'61100"&amp;U$9&amp;" Ann Hist'!"&amp;ADDRESS(MATCH($C22,'61100A Ann Hist'!$C:$C,0),MATCH(U$8,'61100A Ann Hist'!$8:$8,0)))</f>
        <v>#N/A</v>
      </c>
      <c r="V22" s="34" t="e">
        <f ca="1">INDIRECT("'61100"&amp;V$9&amp;" Ann Hist'!"&amp;ADDRESS(MATCH($C22,'61100A Ann Hist'!$C:$C,0),MATCH(V$8,'61100A Ann Hist'!$8:$8,0)))</f>
        <v>#N/A</v>
      </c>
      <c r="W22" s="34" t="e">
        <f ca="1">INDIRECT("'61100"&amp;W$9&amp;" Ann Hist'!"&amp;ADDRESS(MATCH($C22,'61100B Ann Hist'!$C:$C,0),MATCH(W$8,'61100B Ann Hist'!$8:$8,0)))</f>
        <v>#N/A</v>
      </c>
      <c r="X22" s="34" t="e">
        <f ca="1">INDIRECT("'61100"&amp;X$9&amp;" Ann Hist'!"&amp;ADDRESS(MATCH($C22,'61100B Ann Hist'!$C:$C,0),MATCH(X$8,'61100B Ann Hist'!$8:$8,0)))</f>
        <v>#N/A</v>
      </c>
      <c r="Y22" s="34" t="e">
        <f ca="1">INDIRECT("'61100"&amp;Y$9&amp;" Ann Hist'!"&amp;ADDRESS(MATCH($C22,'61100B Ann Hist'!$C:$C,0),MATCH(Y$8,'61100B Ann Hist'!$8:$8,0)))</f>
        <v>#N/A</v>
      </c>
      <c r="Z22" s="34" t="e">
        <f ca="1">INDIRECT("'61100"&amp;Z$9&amp;" Ann Hist'!"&amp;ADDRESS(MATCH($C22,'61100B Ann Hist'!$C:$C,0),MATCH(Z$8,'61100B Ann Hist'!$8:$8,0)))</f>
        <v>#N/A</v>
      </c>
      <c r="AA22" s="34" t="e">
        <f ca="1">INDIRECT("'61100"&amp;AA$9&amp;" Ann Hist'!"&amp;ADDRESS(MATCH($C22,'61100B Ann Hist'!$C:$C,0),MATCH(AA$8,'61100B Ann Hist'!$8:$8,0)))</f>
        <v>#N/A</v>
      </c>
      <c r="AB22" s="34" t="e">
        <f ca="1">INDIRECT("'61100"&amp;AB$9&amp;" Ann Hist'!"&amp;ADDRESS(MATCH($C22,'61100B Ann Hist'!$C:$C,0),MATCH(AB$8,'61100B Ann Hist'!$8:$8,0)))</f>
        <v>#N/A</v>
      </c>
      <c r="AC22" s="34" t="e">
        <f ca="1">INDIRECT("'61100"&amp;AC$9&amp;" Ann Hist'!"&amp;ADDRESS(MATCH($C22,'61100B Ann Hist'!$C:$C,0),MATCH(AC$8,'61100B Ann Hist'!$8:$8,0)))</f>
        <v>#N/A</v>
      </c>
      <c r="AD22" s="34" t="e">
        <f ca="1">INDIRECT("'61100"&amp;AD$9&amp;" Ann Hist'!"&amp;ADDRESS(MATCH($C22,'61100B Ann Hist'!$C:$C,0),MATCH(AD$8,'61100B Ann Hist'!$8:$8,0)))</f>
        <v>#N/A</v>
      </c>
      <c r="AE22" s="34" t="e">
        <f ca="1">INDIRECT("'61100"&amp;AE$9&amp;" Ann Hist'!"&amp;ADDRESS(MATCH($C22,'61100B Ann Hist'!$C:$C,0),MATCH(AE$8,'61100B Ann Hist'!$8:$8,0)))</f>
        <v>#N/A</v>
      </c>
      <c r="AF22" s="34" t="e">
        <f ca="1">INDIRECT("'61100"&amp;AF$9&amp;" Ann Hist'!"&amp;ADDRESS(MATCH($C22,'61100B Ann Hist'!$C:$C,0),MATCH(AF$8,'61100B Ann Hist'!$8:$8,0)))</f>
        <v>#N/A</v>
      </c>
      <c r="AG22" s="34" t="e">
        <f ca="1">INDIRECT("'61100"&amp;AG$9&amp;" Ann Hist'!"&amp;ADDRESS(MATCH($C22,'61100B Ann Hist'!$C:$C,0),MATCH(AG$8,'61100B Ann Hist'!$8:$8,0)))</f>
        <v>#N/A</v>
      </c>
      <c r="AH22" s="34" t="e">
        <f ca="1">INDIRECT("'61100"&amp;AH$9&amp;" Ann Hist'!"&amp;ADDRESS(MATCH($C22,'61100B Ann Hist'!$C:$C,0),MATCH(AH$8,'61100B Ann Hist'!$8:$8,0)))</f>
        <v>#N/A</v>
      </c>
      <c r="AI22" s="34" t="e">
        <f ca="1">INDIRECT("'61100"&amp;AI$9&amp;" Ann Hist'!"&amp;ADDRESS(MATCH($C22,'61100B Ann Hist'!$C:$C,0),MATCH(AI$8,'61100B Ann Hist'!$8:$8,0)))</f>
        <v>#N/A</v>
      </c>
      <c r="AJ22" s="34" t="e">
        <f ca="1">INDIRECT("'61100"&amp;AJ$9&amp;" Ann Hist'!"&amp;ADDRESS(MATCH($C22,'61100B Ann Hist'!$C:$C,0),MATCH(AJ$8,'61100B Ann Hist'!$8:$8,0)))</f>
        <v>#N/A</v>
      </c>
      <c r="AK22" s="34" t="e">
        <f ca="1">INDIRECT("'61100"&amp;AK$9&amp;" Ann Hist'!"&amp;ADDRESS(MATCH($C22,'61100B Ann Hist'!$C:$C,0),MATCH(AK$8,'61100B Ann Hist'!$8:$8,0)))</f>
        <v>#N/A</v>
      </c>
      <c r="AL22" s="34" t="e">
        <f ca="1">INDIRECT("'61100"&amp;AL$9&amp;" Ann Hist'!"&amp;ADDRESS(MATCH($C22,'61100B Ann Hist'!$C:$C,0),MATCH(AL$8,'61100B Ann Hist'!$8:$8,0)))</f>
        <v>#N/A</v>
      </c>
      <c r="AM22" s="34" t="e">
        <f ca="1">INDIRECT("'61100"&amp;AM$9&amp;" Ann Hist'!"&amp;ADDRESS(MATCH($C22,'61100B Ann Hist'!$C:$C,0),MATCH(AM$8,'61100B Ann Hist'!$8:$8,0)))</f>
        <v>#N/A</v>
      </c>
      <c r="AN22" s="34" t="e">
        <f ca="1">INDIRECT("'61100"&amp;AN$9&amp;" Ann Hist'!"&amp;ADDRESS(MATCH($C22,'61100B Ann Hist'!$C:$C,0),MATCH(AN$8,'61100B Ann Hist'!$8:$8,0)))</f>
        <v>#N/A</v>
      </c>
      <c r="AO22" s="34" t="e">
        <f ca="1">INDIRECT("'61100"&amp;AO$9&amp;" Ann Hist'!"&amp;ADDRESS(MATCH($C22,'61100B Ann Hist'!$C:$C,0),MATCH(AO$8,'61100B Ann Hist'!$8:$8,0)))</f>
        <v>#N/A</v>
      </c>
      <c r="AP22" s="34" t="e">
        <f ca="1">INDIRECT("'61100"&amp;AP$9&amp;" Ann Hist'!"&amp;ADDRESS(MATCH($C22,'61100B Ann Hist'!$C:$C,0),MATCH(AP$8,'61100B Ann Hist'!$8:$8,0)))</f>
        <v>#N/A</v>
      </c>
      <c r="AQ22" s="34" t="e">
        <f ca="1">INDIRECT("'61100"&amp;AQ$9&amp;" Ann Hist'!"&amp;ADDRESS(MATCH($C22,'61100B Ann Hist'!$C:$C,0),MATCH(AQ$8,'61100B Ann Hist'!$8:$8,0)))</f>
        <v>#N/A</v>
      </c>
      <c r="AR22" s="40" t="e">
        <f ca="1">INDIRECT("'61100"&amp;AR$9&amp;" Ann'!"&amp;ADDRESS(MATCH($C22,'61100B Ann'!$C:$C,0),MATCH(AR$8,'61100B Ann'!$8:$8,0)))</f>
        <v>#N/A</v>
      </c>
      <c r="AS22" s="40" t="e">
        <f ca="1">INDIRECT("'61100"&amp;AS$9&amp;" Ann'!"&amp;ADDRESS(MATCH($C22,'61100B Ann'!$C:$C,0),MATCH(AS$8,'61100B Ann'!$8:$8,0)))</f>
        <v>#N/A</v>
      </c>
      <c r="AT22" s="40" t="e">
        <f ca="1">INDIRECT("'61100"&amp;AT$9&amp;" Ann'!"&amp;ADDRESS(MATCH($C22,'61100B Ann'!$C:$C,0),MATCH(AT$8,'61100B Ann'!$8:$8,0)))</f>
        <v>#N/A</v>
      </c>
      <c r="AU22" s="40" t="e">
        <f ca="1">INDIRECT("'61100"&amp;AU$9&amp;" Ann'!"&amp;ADDRESS(MATCH($C22,'61100B Ann'!$C:$C,0),MATCH(AU$8,'61100B Ann'!$8:$8,0)))</f>
        <v>#N/A</v>
      </c>
      <c r="AV22" s="40" t="e">
        <f ca="1">INDIRECT("'61100"&amp;AV$9&amp;" Ann'!"&amp;ADDRESS(MATCH($C22,'61100B Ann'!$C:$C,0),MATCH(AV$8,'61100B Ann'!$8:$8,0)))</f>
        <v>#N/A</v>
      </c>
      <c r="AW22" s="40" t="e">
        <f ca="1">INDIRECT("'61100"&amp;AW$9&amp;" Ann'!"&amp;ADDRESS(MATCH($C22,'61100B Ann'!$C:$C,0),MATCH(AW$8,'61100B Ann'!$8:$8,0)))</f>
        <v>#N/A</v>
      </c>
      <c r="AX22" s="40" t="e">
        <f ca="1">INDIRECT("'61100"&amp;AX$9&amp;" Ann'!"&amp;ADDRESS(MATCH($C22,'61100B Ann'!$C:$C,0),MATCH(AX$8,'61100B Ann'!$8:$8,0)))</f>
        <v>#N/A</v>
      </c>
      <c r="AY22" s="40" t="e">
        <f ca="1">INDIRECT("'61100"&amp;AY$9&amp;" Ann'!"&amp;ADDRESS(MATCH($C22,'61100B Ann'!$C:$C,0),MATCH(AY$8,'61100B Ann'!$8:$8,0)))</f>
        <v>#N/A</v>
      </c>
      <c r="AZ22" s="40" t="e">
        <f ca="1">INDIRECT("'61100"&amp;AZ$9&amp;" Ann'!"&amp;ADDRESS(MATCH($C22,'61100B Ann'!$C:$C,0),MATCH(AZ$8,'61100B Ann'!$8:$8,0)))</f>
        <v>#N/A</v>
      </c>
      <c r="BA22" s="40" t="e">
        <f ca="1">INDIRECT("'61100"&amp;BA$9&amp;" Ann'!"&amp;ADDRESS(MATCH($C22,'61100B Ann'!$C:$C,0),MATCH(BA$8,'61100B Ann'!$8:$8,0)))</f>
        <v>#N/A</v>
      </c>
      <c r="BB22" s="40" t="e">
        <f ca="1">INDIRECT("'61100"&amp;BB$9&amp;" Ann'!"&amp;ADDRESS(MATCH($C22,'61100B Ann'!$C:$C,0),MATCH(BB$8,'61100B Ann'!$8:$8,0)))</f>
        <v>#N/A</v>
      </c>
      <c r="BC22" s="40" t="e">
        <f ca="1">INDIRECT("'61100"&amp;BC$9&amp;" Ann'!"&amp;ADDRESS(MATCH($C22,'61100B Ann'!$C:$C,0),MATCH(BC$8,'61100B Ann'!$8:$8,0)))</f>
        <v>#N/A</v>
      </c>
      <c r="BD22" s="40" t="e">
        <f ca="1">INDIRECT("'61100"&amp;BD$9&amp;" Ann'!"&amp;ADDRESS(MATCH($C22,'61100B Ann'!$C:$C,0),MATCH(BD$8,'61100B Ann'!$8:$8,0)))</f>
        <v>#N/A</v>
      </c>
      <c r="BE22" s="40" t="e">
        <f ca="1">INDIRECT("'61100"&amp;BE$9&amp;" Ann'!"&amp;ADDRESS(MATCH($C22,'61100B Ann'!$C:$C,0),MATCH(BE$8,'61100B Ann'!$8:$8,0)))</f>
        <v>#N/A</v>
      </c>
      <c r="BF22" s="40" t="e">
        <f ca="1">INDIRECT("'61100"&amp;BF$9&amp;" Ann'!"&amp;ADDRESS(MATCH($C22,'61100B Ann'!$C:$C,0),MATCH(BF$8,'61100B Ann'!$8:$8,0)))</f>
        <v>#N/A</v>
      </c>
      <c r="BG22" s="40" t="e">
        <f ca="1">INDIRECT("'61100"&amp;BG$9&amp;" Ann'!"&amp;ADDRESS(MATCH($C22,'61100B Ann'!$C:$C,0),MATCH(BG$8,'61100B Ann'!$8:$8,0)))</f>
        <v>#N/A</v>
      </c>
      <c r="BH22" s="40" t="e">
        <f ca="1">INDIRECT("'61100"&amp;BH$9&amp;" Ann'!"&amp;ADDRESS(MATCH($C22,'61100B Ann'!$C:$C,0),MATCH(BH$8,'61100B Ann'!$8:$8,0)))</f>
        <v>#N/A</v>
      </c>
      <c r="BI22" s="40" t="e">
        <f ca="1">INDIRECT("'61100"&amp;BI$9&amp;" Ann'!"&amp;ADDRESS(MATCH($C22,'61100B Ann'!$C:$C,0),MATCH(BI$8,'61100B Ann'!$8:$8,0)))</f>
        <v>#N/A</v>
      </c>
      <c r="BJ22" s="40" t="e">
        <f ca="1">INDIRECT("'61100"&amp;BJ$9&amp;" Ann'!"&amp;ADDRESS(MATCH($C22,'61100C Ann'!$C:$C,0),MATCH(BJ$8,'61100C Ann'!$8:$8,0)))</f>
        <v>#N/A</v>
      </c>
      <c r="BK22" s="40" t="e">
        <f ca="1">INDIRECT("'61100"&amp;BK$9&amp;" Ann'!"&amp;ADDRESS(MATCH($C22,'61100C Ann'!$C:$C,0),MATCH(BK$8,'61100C Ann'!$8:$8,0)))</f>
        <v>#N/A</v>
      </c>
      <c r="BL22" s="40" t="e">
        <f ca="1">INDIRECT("'61100"&amp;BL$9&amp;" Ann'!"&amp;ADDRESS(MATCH($C22,'61100C Ann'!$C:$C,0),MATCH(BL$8,'61100C Ann'!$8:$8,0)))</f>
        <v>#N/A</v>
      </c>
      <c r="BM22" s="40" t="e">
        <f ca="1">INDIRECT("'61100"&amp;BM$9&amp;" Ann'!"&amp;ADDRESS(MATCH($C22,'61100C Ann'!$C:$C,0),MATCH(BM$8,'61100C Ann'!$8:$8,0)))</f>
        <v>#N/A</v>
      </c>
      <c r="BN22" s="40" t="e">
        <f ca="1">INDIRECT("'61100"&amp;BN$9&amp;" Ann'!"&amp;ADDRESS(MATCH($C22,'61100C Ann'!$C:$C,0),MATCH(BN$8,'61100C Ann'!$8:$8,0)))</f>
        <v>#N/A</v>
      </c>
      <c r="BO22" s="40" t="e">
        <f ca="1">INDIRECT("'61100"&amp;BO$9&amp;" Ann'!"&amp;ADDRESS(MATCH($C22,'61100C Ann'!$C:$C,0),MATCH(BO$8,'61100C Ann'!$8:$8,0)))</f>
        <v>#N/A</v>
      </c>
      <c r="BP22" s="40" t="e">
        <f ca="1">INDIRECT("'61100"&amp;BP$9&amp;" Ann'!"&amp;ADDRESS(MATCH($C22,'61100C Ann'!$C:$C,0),MATCH(BP$8,'61100C Ann'!$8:$8,0)))</f>
        <v>#N/A</v>
      </c>
      <c r="BQ22" s="40" t="e">
        <f ca="1">INDIRECT("'61100"&amp;BQ$9&amp;" Ann'!"&amp;ADDRESS(MATCH($C22,'61100C Ann'!$C:$C,0),MATCH(BQ$8,'61100C Ann'!$8:$8,0)))</f>
        <v>#N/A</v>
      </c>
      <c r="BR22" s="40" t="e">
        <f ca="1">INDIRECT("'61100"&amp;BR$9&amp;" Ann'!"&amp;ADDRESS(MATCH($C22,'61100C Ann'!$C:$C,0),MATCH(BR$8,'61100C Ann'!$8:$8,0)))</f>
        <v>#N/A</v>
      </c>
      <c r="BS22" s="40" t="e">
        <f ca="1">INDIRECT("'61100"&amp;BS$9&amp;" Ann'!"&amp;ADDRESS(MATCH($C22,'61100C Ann'!$C:$C,0),MATCH(BS$8,'61100C Ann'!$8:$8,0)))</f>
        <v>#N/A</v>
      </c>
      <c r="BT22" s="40" t="e">
        <f ca="1">INDIRECT("'61100"&amp;BT$9&amp;" Ann'!"&amp;ADDRESS(MATCH($C22,'61100C Ann'!$C:$C,0),MATCH(BT$8,'61100C Ann'!$8:$8,0)))</f>
        <v>#N/A</v>
      </c>
      <c r="BU22" s="40">
        <f ca="1">INDIRECT("'61100"&amp;BU$9&amp;" Ann'!"&amp;ADDRESS(MATCH($C22,'61100D Ann'!$C:$C,0),MATCH(BU$8,'61100D Ann'!$8:$8,0)))</f>
        <v>21389</v>
      </c>
      <c r="BV22" s="40">
        <f ca="1">INDIRECT("'61100"&amp;BV$9&amp;" Ann'!"&amp;ADDRESS(MATCH($C22,'61100D Ann'!$C:$C,0),MATCH(BV$8,'61100D Ann'!$8:$8,0)))</f>
        <v>22781</v>
      </c>
      <c r="BW22" s="40">
        <f ca="1">INDIRECT("'61100"&amp;BW$9&amp;" Ann'!"&amp;ADDRESS(MATCH($C22,'61100D Ann'!$C:$C,0),MATCH(BW$8,'61100D Ann'!$8:$8,0)))</f>
        <v>24854</v>
      </c>
      <c r="BX22" s="40">
        <f ca="1">INDIRECT("'61100"&amp;BX$9&amp;" Ann'!"&amp;ADDRESS(MATCH($C22,'61100D Ann'!$C:$C,0),MATCH(BX$8,'61100D Ann'!$8:$8,0)))</f>
        <v>25236</v>
      </c>
      <c r="BY22" s="40">
        <f ca="1">INDIRECT("'61100"&amp;BY$9&amp;" Ann'!"&amp;ADDRESS(MATCH($C22,'61100D Ann'!$C:$C,0),MATCH(BY$8,'61100D Ann'!$8:$8,0)))</f>
        <v>25816</v>
      </c>
      <c r="BZ22" s="40">
        <f ca="1">INDIRECT("'61100"&amp;BZ$9&amp;" Ann'!"&amp;ADDRESS(MATCH($C22,'61100D Ann'!$C:$C,0),MATCH(BZ$8,'61100D Ann'!$8:$8,0)))</f>
        <v>27039</v>
      </c>
      <c r="CA22" s="40">
        <f ca="1">INDIRECT("'61100"&amp;CA$9&amp;" Ann'!"&amp;ADDRESS(MATCH($C22,'61100D Ann'!$C:$C,0),MATCH(CA$8,'61100D Ann'!$8:$8,0)))</f>
        <v>28548</v>
      </c>
      <c r="CB22" s="40">
        <f ca="1">INDIRECT("'61100"&amp;CB$9&amp;" Ann'!"&amp;ADDRESS(MATCH($C22,'61100D Ann'!$C:$C,0),MATCH(CB$8,'61100D Ann'!$8:$8,0)))</f>
        <v>30501</v>
      </c>
      <c r="CC22" s="40">
        <f ca="1">INDIRECT("'61100"&amp;CC$9&amp;" Ann'!"&amp;ADDRESS(MATCH($C22,'61100D Ann'!$C:$C,0),MATCH(CC$8,'61100D Ann'!$8:$8,0)))</f>
        <v>29293</v>
      </c>
      <c r="CD22" s="40">
        <f ca="1">INDIRECT("'61100"&amp;CD$9&amp;" Ann'!"&amp;ADDRESS(MATCH($C22,'61100D Ann'!$C:$C,0),MATCH(CD$8,'61100D Ann'!$8:$8,0)))</f>
        <v>32558</v>
      </c>
      <c r="CE22" s="40">
        <f ca="1">INDIRECT("'61100"&amp;CE$9&amp;" Ann'!"&amp;ADDRESS(MATCH($C22,'61100D Ann'!$C:$C,0),MATCH(CE$8,'61100D Ann'!$8:$8,0)))</f>
        <v>30237</v>
      </c>
      <c r="CF22" s="40">
        <f ca="1">INDIRECT("'61100"&amp;CF$9&amp;" Ann'!"&amp;ADDRESS(MATCH($C22,'61100D Ann'!$C:$C,0),MATCH(CF$8,'61100D Ann'!$8:$8,0)))</f>
        <v>31338</v>
      </c>
      <c r="CG22" s="40">
        <f ca="1">INDIRECT("'61100"&amp;CG$9&amp;" Ann'!"&amp;ADDRESS(MATCH($C22,'61100D Ann'!$C:$C,0),MATCH(CG$8,'61100D Ann'!$8:$8,0)))</f>
        <v>32196</v>
      </c>
      <c r="CH22" s="40">
        <f ca="1">INDIRECT("'61100"&amp;CH$9&amp;" Ann'!"&amp;ADDRESS(MATCH($C22,'61100D Ann'!$C:$C,0),MATCH(CH$8,'61100D Ann'!$8:$8,0)))</f>
        <v>33515</v>
      </c>
      <c r="CI22" s="40">
        <f ca="1">INDIRECT("'61100"&amp;CI$9&amp;" Ann'!"&amp;ADDRESS(MATCH($C22,'61100D Ann'!$C:$C,0),MATCH(CI$8,'61100D Ann'!$8:$8,0)))</f>
        <v>35109</v>
      </c>
      <c r="CJ22" s="40">
        <f ca="1">INDIRECT("'61100"&amp;CJ$9&amp;" Ann'!"&amp;ADDRESS(MATCH($C22,'61100D Ann'!$C:$C,0),MATCH(CJ$8,'61100D Ann'!$8:$8,0)))</f>
        <v>35531</v>
      </c>
      <c r="CK22" s="40">
        <f ca="1">INDIRECT("'61100"&amp;CK$9&amp;" Ann'!"&amp;ADDRESS(MATCH($C22,'61100D Ann'!$C:$C,0),MATCH(CK$8,'61100D Ann'!$8:$8,0)))</f>
        <v>31420</v>
      </c>
      <c r="CL22" s="40">
        <f ca="1">INDIRECT("'61100"&amp;CL$9&amp;" Ann'!"&amp;ADDRESS(MATCH($C22,'61100D Ann'!$C:$C,0),MATCH(CL$8,'61100D Ann'!$8:$8,0)))</f>
        <v>35553</v>
      </c>
    </row>
    <row r="23" spans="1:91" s="39" customFormat="1" x14ac:dyDescent="0.25">
      <c r="A23" s="32">
        <v>14</v>
      </c>
      <c r="B23" s="39" t="s">
        <v>617</v>
      </c>
      <c r="C23" s="39" t="s">
        <v>616</v>
      </c>
      <c r="D23" s="34" t="e">
        <f ca="1">INDIRECT("'61100"&amp;D$9&amp;" Ann Hist'!"&amp;ADDRESS(MATCH($C23,'61100A Ann Hist'!$C:$C,0),MATCH(D$8,'61100A Ann Hist'!$8:$8,0)))</f>
        <v>#N/A</v>
      </c>
      <c r="E23" s="34" t="e">
        <f ca="1">INDIRECT("'61100"&amp;E$9&amp;" Ann Hist'!"&amp;ADDRESS(MATCH($C23,'61100A Ann Hist'!$C:$C,0),MATCH(E$8,'61100A Ann Hist'!$8:$8,0)))</f>
        <v>#N/A</v>
      </c>
      <c r="F23" s="34" t="e">
        <f ca="1">INDIRECT("'61100"&amp;F$9&amp;" Ann Hist'!"&amp;ADDRESS(MATCH($C23,'61100A Ann Hist'!$C:$C,0),MATCH(F$8,'61100A Ann Hist'!$8:$8,0)))</f>
        <v>#N/A</v>
      </c>
      <c r="G23" s="34" t="e">
        <f ca="1">INDIRECT("'61100"&amp;G$9&amp;" Ann Hist'!"&amp;ADDRESS(MATCH($C23,'61100A Ann Hist'!$C:$C,0),MATCH(G$8,'61100A Ann Hist'!$8:$8,0)))</f>
        <v>#N/A</v>
      </c>
      <c r="H23" s="34" t="e">
        <f ca="1">INDIRECT("'61100"&amp;H$9&amp;" Ann Hist'!"&amp;ADDRESS(MATCH($C23,'61100A Ann Hist'!$C:$C,0),MATCH(H$8,'61100A Ann Hist'!$8:$8,0)))</f>
        <v>#N/A</v>
      </c>
      <c r="I23" s="34" t="e">
        <f ca="1">INDIRECT("'61100"&amp;I$9&amp;" Ann Hist'!"&amp;ADDRESS(MATCH($C23,'61100A Ann Hist'!$C:$C,0),MATCH(I$8,'61100A Ann Hist'!$8:$8,0)))</f>
        <v>#N/A</v>
      </c>
      <c r="J23" s="34" t="e">
        <f ca="1">INDIRECT("'61100"&amp;J$9&amp;" Ann Hist'!"&amp;ADDRESS(MATCH($C23,'61100A Ann Hist'!$C:$C,0),MATCH(J$8,'61100A Ann Hist'!$8:$8,0)))</f>
        <v>#N/A</v>
      </c>
      <c r="K23" s="34" t="e">
        <f ca="1">INDIRECT("'61100"&amp;K$9&amp;" Ann Hist'!"&amp;ADDRESS(MATCH($C23,'61100A Ann Hist'!$C:$C,0),MATCH(K$8,'61100A Ann Hist'!$8:$8,0)))</f>
        <v>#N/A</v>
      </c>
      <c r="L23" s="34" t="e">
        <f ca="1">INDIRECT("'61100"&amp;L$9&amp;" Ann Hist'!"&amp;ADDRESS(MATCH($C23,'61100A Ann Hist'!$C:$C,0),MATCH(L$8,'61100A Ann Hist'!$8:$8,0)))</f>
        <v>#N/A</v>
      </c>
      <c r="M23" s="34" t="e">
        <f ca="1">INDIRECT("'61100"&amp;M$9&amp;" Ann Hist'!"&amp;ADDRESS(MATCH($C23,'61100A Ann Hist'!$C:$C,0),MATCH(M$8,'61100A Ann Hist'!$8:$8,0)))</f>
        <v>#N/A</v>
      </c>
      <c r="N23" s="34" t="e">
        <f ca="1">INDIRECT("'61100"&amp;N$9&amp;" Ann Hist'!"&amp;ADDRESS(MATCH($C23,'61100A Ann Hist'!$C:$C,0),MATCH(N$8,'61100A Ann Hist'!$8:$8,0)))</f>
        <v>#N/A</v>
      </c>
      <c r="O23" s="34" t="e">
        <f ca="1">INDIRECT("'61100"&amp;O$9&amp;" Ann Hist'!"&amp;ADDRESS(MATCH($C23,'61100A Ann Hist'!$C:$C,0),MATCH(O$8,'61100A Ann Hist'!$8:$8,0)))</f>
        <v>#N/A</v>
      </c>
      <c r="P23" s="34" t="e">
        <f ca="1">INDIRECT("'61100"&amp;P$9&amp;" Ann Hist'!"&amp;ADDRESS(MATCH($C23,'61100A Ann Hist'!$C:$C,0),MATCH(P$8,'61100A Ann Hist'!$8:$8,0)))</f>
        <v>#N/A</v>
      </c>
      <c r="Q23" s="34" t="e">
        <f ca="1">INDIRECT("'61100"&amp;Q$9&amp;" Ann Hist'!"&amp;ADDRESS(MATCH($C23,'61100A Ann Hist'!$C:$C,0),MATCH(Q$8,'61100A Ann Hist'!$8:$8,0)))</f>
        <v>#N/A</v>
      </c>
      <c r="R23" s="34" t="e">
        <f ca="1">INDIRECT("'61100"&amp;R$9&amp;" Ann Hist'!"&amp;ADDRESS(MATCH($C23,'61100A Ann Hist'!$C:$C,0),MATCH(R$8,'61100A Ann Hist'!$8:$8,0)))</f>
        <v>#N/A</v>
      </c>
      <c r="S23" s="34" t="e">
        <f ca="1">INDIRECT("'61100"&amp;S$9&amp;" Ann Hist'!"&amp;ADDRESS(MATCH($C23,'61100A Ann Hist'!$C:$C,0),MATCH(S$8,'61100A Ann Hist'!$8:$8,0)))</f>
        <v>#N/A</v>
      </c>
      <c r="T23" s="34" t="e">
        <f ca="1">INDIRECT("'61100"&amp;T$9&amp;" Ann Hist'!"&amp;ADDRESS(MATCH($C23,'61100A Ann Hist'!$C:$C,0),MATCH(T$8,'61100A Ann Hist'!$8:$8,0)))</f>
        <v>#N/A</v>
      </c>
      <c r="U23" s="34" t="e">
        <f ca="1">INDIRECT("'61100"&amp;U$9&amp;" Ann Hist'!"&amp;ADDRESS(MATCH($C23,'61100A Ann Hist'!$C:$C,0),MATCH(U$8,'61100A Ann Hist'!$8:$8,0)))</f>
        <v>#N/A</v>
      </c>
      <c r="V23" s="34" t="e">
        <f ca="1">INDIRECT("'61100"&amp;V$9&amp;" Ann Hist'!"&amp;ADDRESS(MATCH($C23,'61100A Ann Hist'!$C:$C,0),MATCH(V$8,'61100A Ann Hist'!$8:$8,0)))</f>
        <v>#N/A</v>
      </c>
      <c r="W23" s="34" t="e">
        <f ca="1">INDIRECT("'61100"&amp;W$9&amp;" Ann Hist'!"&amp;ADDRESS(MATCH($C23,'61100B Ann Hist'!$C:$C,0),MATCH(W$8,'61100B Ann Hist'!$8:$8,0)))</f>
        <v>#N/A</v>
      </c>
      <c r="X23" s="34" t="e">
        <f ca="1">INDIRECT("'61100"&amp;X$9&amp;" Ann Hist'!"&amp;ADDRESS(MATCH($C23,'61100B Ann Hist'!$C:$C,0),MATCH(X$8,'61100B Ann Hist'!$8:$8,0)))</f>
        <v>#N/A</v>
      </c>
      <c r="Y23" s="34" t="e">
        <f ca="1">INDIRECT("'61100"&amp;Y$9&amp;" Ann Hist'!"&amp;ADDRESS(MATCH($C23,'61100B Ann Hist'!$C:$C,0),MATCH(Y$8,'61100B Ann Hist'!$8:$8,0)))</f>
        <v>#N/A</v>
      </c>
      <c r="Z23" s="34" t="e">
        <f ca="1">INDIRECT("'61100"&amp;Z$9&amp;" Ann Hist'!"&amp;ADDRESS(MATCH($C23,'61100B Ann Hist'!$C:$C,0),MATCH(Z$8,'61100B Ann Hist'!$8:$8,0)))</f>
        <v>#N/A</v>
      </c>
      <c r="AA23" s="34" t="e">
        <f ca="1">INDIRECT("'61100"&amp;AA$9&amp;" Ann Hist'!"&amp;ADDRESS(MATCH($C23,'61100B Ann Hist'!$C:$C,0),MATCH(AA$8,'61100B Ann Hist'!$8:$8,0)))</f>
        <v>#N/A</v>
      </c>
      <c r="AB23" s="34" t="e">
        <f ca="1">INDIRECT("'61100"&amp;AB$9&amp;" Ann Hist'!"&amp;ADDRESS(MATCH($C23,'61100B Ann Hist'!$C:$C,0),MATCH(AB$8,'61100B Ann Hist'!$8:$8,0)))</f>
        <v>#N/A</v>
      </c>
      <c r="AC23" s="34" t="e">
        <f ca="1">INDIRECT("'61100"&amp;AC$9&amp;" Ann Hist'!"&amp;ADDRESS(MATCH($C23,'61100B Ann Hist'!$C:$C,0),MATCH(AC$8,'61100B Ann Hist'!$8:$8,0)))</f>
        <v>#N/A</v>
      </c>
      <c r="AD23" s="34" t="e">
        <f ca="1">INDIRECT("'61100"&amp;AD$9&amp;" Ann Hist'!"&amp;ADDRESS(MATCH($C23,'61100B Ann Hist'!$C:$C,0),MATCH(AD$8,'61100B Ann Hist'!$8:$8,0)))</f>
        <v>#N/A</v>
      </c>
      <c r="AE23" s="34" t="e">
        <f ca="1">INDIRECT("'61100"&amp;AE$9&amp;" Ann Hist'!"&amp;ADDRESS(MATCH($C23,'61100B Ann Hist'!$C:$C,0),MATCH(AE$8,'61100B Ann Hist'!$8:$8,0)))</f>
        <v>#N/A</v>
      </c>
      <c r="AF23" s="34" t="e">
        <f ca="1">INDIRECT("'61100"&amp;AF$9&amp;" Ann Hist'!"&amp;ADDRESS(MATCH($C23,'61100B Ann Hist'!$C:$C,0),MATCH(AF$8,'61100B Ann Hist'!$8:$8,0)))</f>
        <v>#N/A</v>
      </c>
      <c r="AG23" s="34" t="e">
        <f ca="1">INDIRECT("'61100"&amp;AG$9&amp;" Ann Hist'!"&amp;ADDRESS(MATCH($C23,'61100B Ann Hist'!$C:$C,0),MATCH(AG$8,'61100B Ann Hist'!$8:$8,0)))</f>
        <v>#N/A</v>
      </c>
      <c r="AH23" s="34" t="e">
        <f ca="1">INDIRECT("'61100"&amp;AH$9&amp;" Ann Hist'!"&amp;ADDRESS(MATCH($C23,'61100B Ann Hist'!$C:$C,0),MATCH(AH$8,'61100B Ann Hist'!$8:$8,0)))</f>
        <v>#N/A</v>
      </c>
      <c r="AI23" s="34" t="e">
        <f ca="1">INDIRECT("'61100"&amp;AI$9&amp;" Ann Hist'!"&amp;ADDRESS(MATCH($C23,'61100B Ann Hist'!$C:$C,0),MATCH(AI$8,'61100B Ann Hist'!$8:$8,0)))</f>
        <v>#N/A</v>
      </c>
      <c r="AJ23" s="34" t="e">
        <f ca="1">INDIRECT("'61100"&amp;AJ$9&amp;" Ann Hist'!"&amp;ADDRESS(MATCH($C23,'61100B Ann Hist'!$C:$C,0),MATCH(AJ$8,'61100B Ann Hist'!$8:$8,0)))</f>
        <v>#N/A</v>
      </c>
      <c r="AK23" s="34" t="e">
        <f ca="1">INDIRECT("'61100"&amp;AK$9&amp;" Ann Hist'!"&amp;ADDRESS(MATCH($C23,'61100B Ann Hist'!$C:$C,0),MATCH(AK$8,'61100B Ann Hist'!$8:$8,0)))</f>
        <v>#N/A</v>
      </c>
      <c r="AL23" s="34" t="e">
        <f ca="1">INDIRECT("'61100"&amp;AL$9&amp;" Ann Hist'!"&amp;ADDRESS(MATCH($C23,'61100B Ann Hist'!$C:$C,0),MATCH(AL$8,'61100B Ann Hist'!$8:$8,0)))</f>
        <v>#N/A</v>
      </c>
      <c r="AM23" s="34" t="e">
        <f ca="1">INDIRECT("'61100"&amp;AM$9&amp;" Ann Hist'!"&amp;ADDRESS(MATCH($C23,'61100B Ann Hist'!$C:$C,0),MATCH(AM$8,'61100B Ann Hist'!$8:$8,0)))</f>
        <v>#N/A</v>
      </c>
      <c r="AN23" s="34" t="e">
        <f ca="1">INDIRECT("'61100"&amp;AN$9&amp;" Ann Hist'!"&amp;ADDRESS(MATCH($C23,'61100B Ann Hist'!$C:$C,0),MATCH(AN$8,'61100B Ann Hist'!$8:$8,0)))</f>
        <v>#N/A</v>
      </c>
      <c r="AO23" s="34" t="e">
        <f ca="1">INDIRECT("'61100"&amp;AO$9&amp;" Ann Hist'!"&amp;ADDRESS(MATCH($C23,'61100B Ann Hist'!$C:$C,0),MATCH(AO$8,'61100B Ann Hist'!$8:$8,0)))</f>
        <v>#N/A</v>
      </c>
      <c r="AP23" s="34" t="e">
        <f ca="1">INDIRECT("'61100"&amp;AP$9&amp;" Ann Hist'!"&amp;ADDRESS(MATCH($C23,'61100B Ann Hist'!$C:$C,0),MATCH(AP$8,'61100B Ann Hist'!$8:$8,0)))</f>
        <v>#N/A</v>
      </c>
      <c r="AQ23" s="34" t="e">
        <f ca="1">INDIRECT("'61100"&amp;AQ$9&amp;" Ann Hist'!"&amp;ADDRESS(MATCH($C23,'61100B Ann Hist'!$C:$C,0),MATCH(AQ$8,'61100B Ann Hist'!$8:$8,0)))</f>
        <v>#N/A</v>
      </c>
      <c r="AR23" s="40" t="e">
        <f ca="1">INDIRECT("'61100"&amp;AR$9&amp;" Ann'!"&amp;ADDRESS(MATCH($C23,'61100B Ann'!$C:$C,0),MATCH(AR$8,'61100B Ann'!$8:$8,0)))</f>
        <v>#N/A</v>
      </c>
      <c r="AS23" s="40" t="e">
        <f ca="1">INDIRECT("'61100"&amp;AS$9&amp;" Ann'!"&amp;ADDRESS(MATCH($C23,'61100B Ann'!$C:$C,0),MATCH(AS$8,'61100B Ann'!$8:$8,0)))</f>
        <v>#N/A</v>
      </c>
      <c r="AT23" s="40" t="e">
        <f ca="1">INDIRECT("'61100"&amp;AT$9&amp;" Ann'!"&amp;ADDRESS(MATCH($C23,'61100B Ann'!$C:$C,0),MATCH(AT$8,'61100B Ann'!$8:$8,0)))</f>
        <v>#N/A</v>
      </c>
      <c r="AU23" s="40" t="e">
        <f ca="1">INDIRECT("'61100"&amp;AU$9&amp;" Ann'!"&amp;ADDRESS(MATCH($C23,'61100B Ann'!$C:$C,0),MATCH(AU$8,'61100B Ann'!$8:$8,0)))</f>
        <v>#N/A</v>
      </c>
      <c r="AV23" s="40" t="e">
        <f ca="1">INDIRECT("'61100"&amp;AV$9&amp;" Ann'!"&amp;ADDRESS(MATCH($C23,'61100B Ann'!$C:$C,0),MATCH(AV$8,'61100B Ann'!$8:$8,0)))</f>
        <v>#N/A</v>
      </c>
      <c r="AW23" s="40" t="e">
        <f ca="1">INDIRECT("'61100"&amp;AW$9&amp;" Ann'!"&amp;ADDRESS(MATCH($C23,'61100B Ann'!$C:$C,0),MATCH(AW$8,'61100B Ann'!$8:$8,0)))</f>
        <v>#N/A</v>
      </c>
      <c r="AX23" s="40" t="e">
        <f ca="1">INDIRECT("'61100"&amp;AX$9&amp;" Ann'!"&amp;ADDRESS(MATCH($C23,'61100B Ann'!$C:$C,0),MATCH(AX$8,'61100B Ann'!$8:$8,0)))</f>
        <v>#N/A</v>
      </c>
      <c r="AY23" s="40" t="e">
        <f ca="1">INDIRECT("'61100"&amp;AY$9&amp;" Ann'!"&amp;ADDRESS(MATCH($C23,'61100B Ann'!$C:$C,0),MATCH(AY$8,'61100B Ann'!$8:$8,0)))</f>
        <v>#N/A</v>
      </c>
      <c r="AZ23" s="40" t="e">
        <f ca="1">INDIRECT("'61100"&amp;AZ$9&amp;" Ann'!"&amp;ADDRESS(MATCH($C23,'61100B Ann'!$C:$C,0),MATCH(AZ$8,'61100B Ann'!$8:$8,0)))</f>
        <v>#N/A</v>
      </c>
      <c r="BA23" s="40" t="e">
        <f ca="1">INDIRECT("'61100"&amp;BA$9&amp;" Ann'!"&amp;ADDRESS(MATCH($C23,'61100B Ann'!$C:$C,0),MATCH(BA$8,'61100B Ann'!$8:$8,0)))</f>
        <v>#N/A</v>
      </c>
      <c r="BB23" s="40" t="e">
        <f ca="1">INDIRECT("'61100"&amp;BB$9&amp;" Ann'!"&amp;ADDRESS(MATCH($C23,'61100B Ann'!$C:$C,0),MATCH(BB$8,'61100B Ann'!$8:$8,0)))</f>
        <v>#N/A</v>
      </c>
      <c r="BC23" s="40" t="e">
        <f ca="1">INDIRECT("'61100"&amp;BC$9&amp;" Ann'!"&amp;ADDRESS(MATCH($C23,'61100B Ann'!$C:$C,0),MATCH(BC$8,'61100B Ann'!$8:$8,0)))</f>
        <v>#N/A</v>
      </c>
      <c r="BD23" s="40" t="e">
        <f ca="1">INDIRECT("'61100"&amp;BD$9&amp;" Ann'!"&amp;ADDRESS(MATCH($C23,'61100B Ann'!$C:$C,0),MATCH(BD$8,'61100B Ann'!$8:$8,0)))</f>
        <v>#N/A</v>
      </c>
      <c r="BE23" s="40" t="e">
        <f ca="1">INDIRECT("'61100"&amp;BE$9&amp;" Ann'!"&amp;ADDRESS(MATCH($C23,'61100B Ann'!$C:$C,0),MATCH(BE$8,'61100B Ann'!$8:$8,0)))</f>
        <v>#N/A</v>
      </c>
      <c r="BF23" s="40" t="e">
        <f ca="1">INDIRECT("'61100"&amp;BF$9&amp;" Ann'!"&amp;ADDRESS(MATCH($C23,'61100B Ann'!$C:$C,0),MATCH(BF$8,'61100B Ann'!$8:$8,0)))</f>
        <v>#N/A</v>
      </c>
      <c r="BG23" s="40" t="e">
        <f ca="1">INDIRECT("'61100"&amp;BG$9&amp;" Ann'!"&amp;ADDRESS(MATCH($C23,'61100B Ann'!$C:$C,0),MATCH(BG$8,'61100B Ann'!$8:$8,0)))</f>
        <v>#N/A</v>
      </c>
      <c r="BH23" s="40" t="e">
        <f ca="1">INDIRECT("'61100"&amp;BH$9&amp;" Ann'!"&amp;ADDRESS(MATCH($C23,'61100B Ann'!$C:$C,0),MATCH(BH$8,'61100B Ann'!$8:$8,0)))</f>
        <v>#N/A</v>
      </c>
      <c r="BI23" s="40" t="e">
        <f ca="1">INDIRECT("'61100"&amp;BI$9&amp;" Ann'!"&amp;ADDRESS(MATCH($C23,'61100B Ann'!$C:$C,0),MATCH(BI$8,'61100B Ann'!$8:$8,0)))</f>
        <v>#N/A</v>
      </c>
      <c r="BJ23" s="40" t="e">
        <f ca="1">INDIRECT("'61100"&amp;BJ$9&amp;" Ann'!"&amp;ADDRESS(MATCH($C23,'61100C Ann'!$C:$C,0),MATCH(BJ$8,'61100C Ann'!$8:$8,0)))</f>
        <v>#N/A</v>
      </c>
      <c r="BK23" s="40" t="e">
        <f ca="1">INDIRECT("'61100"&amp;BK$9&amp;" Ann'!"&amp;ADDRESS(MATCH($C23,'61100C Ann'!$C:$C,0),MATCH(BK$8,'61100C Ann'!$8:$8,0)))</f>
        <v>#N/A</v>
      </c>
      <c r="BL23" s="40" t="e">
        <f ca="1">INDIRECT("'61100"&amp;BL$9&amp;" Ann'!"&amp;ADDRESS(MATCH($C23,'61100C Ann'!$C:$C,0),MATCH(BL$8,'61100C Ann'!$8:$8,0)))</f>
        <v>#N/A</v>
      </c>
      <c r="BM23" s="40" t="e">
        <f ca="1">INDIRECT("'61100"&amp;BM$9&amp;" Ann'!"&amp;ADDRESS(MATCH($C23,'61100C Ann'!$C:$C,0),MATCH(BM$8,'61100C Ann'!$8:$8,0)))</f>
        <v>#N/A</v>
      </c>
      <c r="BN23" s="40" t="e">
        <f ca="1">INDIRECT("'61100"&amp;BN$9&amp;" Ann'!"&amp;ADDRESS(MATCH($C23,'61100C Ann'!$C:$C,0),MATCH(BN$8,'61100C Ann'!$8:$8,0)))</f>
        <v>#N/A</v>
      </c>
      <c r="BO23" s="40" t="e">
        <f ca="1">INDIRECT("'61100"&amp;BO$9&amp;" Ann'!"&amp;ADDRESS(MATCH($C23,'61100C Ann'!$C:$C,0),MATCH(BO$8,'61100C Ann'!$8:$8,0)))</f>
        <v>#N/A</v>
      </c>
      <c r="BP23" s="40" t="e">
        <f ca="1">INDIRECT("'61100"&amp;BP$9&amp;" Ann'!"&amp;ADDRESS(MATCH($C23,'61100C Ann'!$C:$C,0),MATCH(BP$8,'61100C Ann'!$8:$8,0)))</f>
        <v>#N/A</v>
      </c>
      <c r="BQ23" s="40" t="e">
        <f ca="1">INDIRECT("'61100"&amp;BQ$9&amp;" Ann'!"&amp;ADDRESS(MATCH($C23,'61100C Ann'!$C:$C,0),MATCH(BQ$8,'61100C Ann'!$8:$8,0)))</f>
        <v>#N/A</v>
      </c>
      <c r="BR23" s="40" t="e">
        <f ca="1">INDIRECT("'61100"&amp;BR$9&amp;" Ann'!"&amp;ADDRESS(MATCH($C23,'61100C Ann'!$C:$C,0),MATCH(BR$8,'61100C Ann'!$8:$8,0)))</f>
        <v>#N/A</v>
      </c>
      <c r="BS23" s="40" t="e">
        <f ca="1">INDIRECT("'61100"&amp;BS$9&amp;" Ann'!"&amp;ADDRESS(MATCH($C23,'61100C Ann'!$C:$C,0),MATCH(BS$8,'61100C Ann'!$8:$8,0)))</f>
        <v>#N/A</v>
      </c>
      <c r="BT23" s="40" t="e">
        <f ca="1">INDIRECT("'61100"&amp;BT$9&amp;" Ann'!"&amp;ADDRESS(MATCH($C23,'61100C Ann'!$C:$C,0),MATCH(BT$8,'61100C Ann'!$8:$8,0)))</f>
        <v>#N/A</v>
      </c>
      <c r="BU23" s="40">
        <f ca="1">INDIRECT("'61100"&amp;BU$9&amp;" Ann'!"&amp;ADDRESS(MATCH($C23,'61100D Ann'!$C:$C,0),MATCH(BU$8,'61100D Ann'!$8:$8,0)))</f>
        <v>17257</v>
      </c>
      <c r="BV23" s="40">
        <f ca="1">INDIRECT("'61100"&amp;BV$9&amp;" Ann'!"&amp;ADDRESS(MATCH($C23,'61100D Ann'!$C:$C,0),MATCH(BV$8,'61100D Ann'!$8:$8,0)))</f>
        <v>19709</v>
      </c>
      <c r="BW23" s="40">
        <f ca="1">INDIRECT("'61100"&amp;BW$9&amp;" Ann'!"&amp;ADDRESS(MATCH($C23,'61100D Ann'!$C:$C,0),MATCH(BW$8,'61100D Ann'!$8:$8,0)))</f>
        <v>18757</v>
      </c>
      <c r="BX23" s="40">
        <f ca="1">INDIRECT("'61100"&amp;BX$9&amp;" Ann'!"&amp;ADDRESS(MATCH($C23,'61100D Ann'!$C:$C,0),MATCH(BX$8,'61100D Ann'!$8:$8,0)))</f>
        <v>21273</v>
      </c>
      <c r="BY23" s="40">
        <f ca="1">INDIRECT("'61100"&amp;BY$9&amp;" Ann'!"&amp;ADDRESS(MATCH($C23,'61100D Ann'!$C:$C,0),MATCH(BY$8,'61100D Ann'!$8:$8,0)))</f>
        <v>23349</v>
      </c>
      <c r="BZ23" s="40">
        <f ca="1">INDIRECT("'61100"&amp;BZ$9&amp;" Ann'!"&amp;ADDRESS(MATCH($C23,'61100D Ann'!$C:$C,0),MATCH(BZ$8,'61100D Ann'!$8:$8,0)))</f>
        <v>29549</v>
      </c>
      <c r="CA23" s="40">
        <f ca="1">INDIRECT("'61100"&amp;CA$9&amp;" Ann'!"&amp;ADDRESS(MATCH($C23,'61100D Ann'!$C:$C,0),MATCH(CA$8,'61100D Ann'!$8:$8,0)))</f>
        <v>30496</v>
      </c>
      <c r="CB23" s="40">
        <f ca="1">INDIRECT("'61100"&amp;CB$9&amp;" Ann'!"&amp;ADDRESS(MATCH($C23,'61100D Ann'!$C:$C,0),MATCH(CB$8,'61100D Ann'!$8:$8,0)))</f>
        <v>30523</v>
      </c>
      <c r="CC23" s="40">
        <f ca="1">INDIRECT("'61100"&amp;CC$9&amp;" Ann'!"&amp;ADDRESS(MATCH($C23,'61100D Ann'!$C:$C,0),MATCH(CC$8,'61100D Ann'!$8:$8,0)))</f>
        <v>28205</v>
      </c>
      <c r="CD23" s="40">
        <f ca="1">INDIRECT("'61100"&amp;CD$9&amp;" Ann'!"&amp;ADDRESS(MATCH($C23,'61100D Ann'!$C:$C,0),MATCH(CD$8,'61100D Ann'!$8:$8,0)))</f>
        <v>31943</v>
      </c>
      <c r="CE23" s="40">
        <f ca="1">INDIRECT("'61100"&amp;CE$9&amp;" Ann'!"&amp;ADDRESS(MATCH($C23,'61100D Ann'!$C:$C,0),MATCH(CE$8,'61100D Ann'!$8:$8,0)))</f>
        <v>29431</v>
      </c>
      <c r="CF23" s="40">
        <f ca="1">INDIRECT("'61100"&amp;CF$9&amp;" Ann'!"&amp;ADDRESS(MATCH($C23,'61100D Ann'!$C:$C,0),MATCH(CF$8,'61100D Ann'!$8:$8,0)))</f>
        <v>35529</v>
      </c>
      <c r="CG23" s="40">
        <f ca="1">INDIRECT("'61100"&amp;CG$9&amp;" Ann'!"&amp;ADDRESS(MATCH($C23,'61100D Ann'!$C:$C,0),MATCH(CG$8,'61100D Ann'!$8:$8,0)))</f>
        <v>30475</v>
      </c>
      <c r="CH23" s="40">
        <f ca="1">INDIRECT("'61100"&amp;CH$9&amp;" Ann'!"&amp;ADDRESS(MATCH($C23,'61100D Ann'!$C:$C,0),MATCH(CH$8,'61100D Ann'!$8:$8,0)))</f>
        <v>31880</v>
      </c>
      <c r="CI23" s="40">
        <f ca="1">INDIRECT("'61100"&amp;CI$9&amp;" Ann'!"&amp;ADDRESS(MATCH($C23,'61100D Ann'!$C:$C,0),MATCH(CI$8,'61100D Ann'!$8:$8,0)))</f>
        <v>32362</v>
      </c>
      <c r="CJ23" s="40">
        <f ca="1">INDIRECT("'61100"&amp;CJ$9&amp;" Ann'!"&amp;ADDRESS(MATCH($C23,'61100D Ann'!$C:$C,0),MATCH(CJ$8,'61100D Ann'!$8:$8,0)))</f>
        <v>31446</v>
      </c>
      <c r="CK23" s="40">
        <f ca="1">INDIRECT("'61100"&amp;CK$9&amp;" Ann'!"&amp;ADDRESS(MATCH($C23,'61100D Ann'!$C:$C,0),MATCH(CK$8,'61100D Ann'!$8:$8,0)))</f>
        <v>34859</v>
      </c>
      <c r="CL23" s="40">
        <f ca="1">INDIRECT("'61100"&amp;CL$9&amp;" Ann'!"&amp;ADDRESS(MATCH($C23,'61100D Ann'!$C:$C,0),MATCH(CL$8,'61100D Ann'!$8:$8,0)))</f>
        <v>34172</v>
      </c>
    </row>
    <row r="24" spans="1:91" s="39" customFormat="1" x14ac:dyDescent="0.25">
      <c r="A24" s="32">
        <v>15</v>
      </c>
      <c r="B24" s="39" t="s">
        <v>615</v>
      </c>
      <c r="C24" s="39" t="s">
        <v>614</v>
      </c>
      <c r="D24" s="34" t="e">
        <f ca="1">INDIRECT("'61100"&amp;D$9&amp;" Ann Hist'!"&amp;ADDRESS(MATCH($C24,'61100A Ann Hist'!$C:$C,0),MATCH(D$8,'61100A Ann Hist'!$8:$8,0)))</f>
        <v>#N/A</v>
      </c>
      <c r="E24" s="34" t="e">
        <f ca="1">INDIRECT("'61100"&amp;E$9&amp;" Ann Hist'!"&amp;ADDRESS(MATCH($C24,'61100A Ann Hist'!$C:$C,0),MATCH(E$8,'61100A Ann Hist'!$8:$8,0)))</f>
        <v>#N/A</v>
      </c>
      <c r="F24" s="34" t="e">
        <f ca="1">INDIRECT("'61100"&amp;F$9&amp;" Ann Hist'!"&amp;ADDRESS(MATCH($C24,'61100A Ann Hist'!$C:$C,0),MATCH(F$8,'61100A Ann Hist'!$8:$8,0)))</f>
        <v>#N/A</v>
      </c>
      <c r="G24" s="34" t="e">
        <f ca="1">INDIRECT("'61100"&amp;G$9&amp;" Ann Hist'!"&amp;ADDRESS(MATCH($C24,'61100A Ann Hist'!$C:$C,0),MATCH(G$8,'61100A Ann Hist'!$8:$8,0)))</f>
        <v>#N/A</v>
      </c>
      <c r="H24" s="34" t="e">
        <f ca="1">INDIRECT("'61100"&amp;H$9&amp;" Ann Hist'!"&amp;ADDRESS(MATCH($C24,'61100A Ann Hist'!$C:$C,0),MATCH(H$8,'61100A Ann Hist'!$8:$8,0)))</f>
        <v>#N/A</v>
      </c>
      <c r="I24" s="34" t="e">
        <f ca="1">INDIRECT("'61100"&amp;I$9&amp;" Ann Hist'!"&amp;ADDRESS(MATCH($C24,'61100A Ann Hist'!$C:$C,0),MATCH(I$8,'61100A Ann Hist'!$8:$8,0)))</f>
        <v>#N/A</v>
      </c>
      <c r="J24" s="34" t="e">
        <f ca="1">INDIRECT("'61100"&amp;J$9&amp;" Ann Hist'!"&amp;ADDRESS(MATCH($C24,'61100A Ann Hist'!$C:$C,0),MATCH(J$8,'61100A Ann Hist'!$8:$8,0)))</f>
        <v>#N/A</v>
      </c>
      <c r="K24" s="34" t="e">
        <f ca="1">INDIRECT("'61100"&amp;K$9&amp;" Ann Hist'!"&amp;ADDRESS(MATCH($C24,'61100A Ann Hist'!$C:$C,0),MATCH(K$8,'61100A Ann Hist'!$8:$8,0)))</f>
        <v>#N/A</v>
      </c>
      <c r="L24" s="34" t="e">
        <f ca="1">INDIRECT("'61100"&amp;L$9&amp;" Ann Hist'!"&amp;ADDRESS(MATCH($C24,'61100A Ann Hist'!$C:$C,0),MATCH(L$8,'61100A Ann Hist'!$8:$8,0)))</f>
        <v>#N/A</v>
      </c>
      <c r="M24" s="34" t="e">
        <f ca="1">INDIRECT("'61100"&amp;M$9&amp;" Ann Hist'!"&amp;ADDRESS(MATCH($C24,'61100A Ann Hist'!$C:$C,0),MATCH(M$8,'61100A Ann Hist'!$8:$8,0)))</f>
        <v>#N/A</v>
      </c>
      <c r="N24" s="34" t="e">
        <f ca="1">INDIRECT("'61100"&amp;N$9&amp;" Ann Hist'!"&amp;ADDRESS(MATCH($C24,'61100A Ann Hist'!$C:$C,0),MATCH(N$8,'61100A Ann Hist'!$8:$8,0)))</f>
        <v>#N/A</v>
      </c>
      <c r="O24" s="34" t="e">
        <f ca="1">INDIRECT("'61100"&amp;O$9&amp;" Ann Hist'!"&amp;ADDRESS(MATCH($C24,'61100A Ann Hist'!$C:$C,0),MATCH(O$8,'61100A Ann Hist'!$8:$8,0)))</f>
        <v>#N/A</v>
      </c>
      <c r="P24" s="34" t="e">
        <f ca="1">INDIRECT("'61100"&amp;P$9&amp;" Ann Hist'!"&amp;ADDRESS(MATCH($C24,'61100A Ann Hist'!$C:$C,0),MATCH(P$8,'61100A Ann Hist'!$8:$8,0)))</f>
        <v>#N/A</v>
      </c>
      <c r="Q24" s="34" t="e">
        <f ca="1">INDIRECT("'61100"&amp;Q$9&amp;" Ann Hist'!"&amp;ADDRESS(MATCH($C24,'61100A Ann Hist'!$C:$C,0),MATCH(Q$8,'61100A Ann Hist'!$8:$8,0)))</f>
        <v>#N/A</v>
      </c>
      <c r="R24" s="34" t="e">
        <f ca="1">INDIRECT("'61100"&amp;R$9&amp;" Ann Hist'!"&amp;ADDRESS(MATCH($C24,'61100A Ann Hist'!$C:$C,0),MATCH(R$8,'61100A Ann Hist'!$8:$8,0)))</f>
        <v>#N/A</v>
      </c>
      <c r="S24" s="34" t="e">
        <f ca="1">INDIRECT("'61100"&amp;S$9&amp;" Ann Hist'!"&amp;ADDRESS(MATCH($C24,'61100A Ann Hist'!$C:$C,0),MATCH(S$8,'61100A Ann Hist'!$8:$8,0)))</f>
        <v>#N/A</v>
      </c>
      <c r="T24" s="34" t="e">
        <f ca="1">INDIRECT("'61100"&amp;T$9&amp;" Ann Hist'!"&amp;ADDRESS(MATCH($C24,'61100A Ann Hist'!$C:$C,0),MATCH(T$8,'61100A Ann Hist'!$8:$8,0)))</f>
        <v>#N/A</v>
      </c>
      <c r="U24" s="34" t="e">
        <f ca="1">INDIRECT("'61100"&amp;U$9&amp;" Ann Hist'!"&amp;ADDRESS(MATCH($C24,'61100A Ann Hist'!$C:$C,0),MATCH(U$8,'61100A Ann Hist'!$8:$8,0)))</f>
        <v>#N/A</v>
      </c>
      <c r="V24" s="34" t="e">
        <f ca="1">INDIRECT("'61100"&amp;V$9&amp;" Ann Hist'!"&amp;ADDRESS(MATCH($C24,'61100A Ann Hist'!$C:$C,0),MATCH(V$8,'61100A Ann Hist'!$8:$8,0)))</f>
        <v>#N/A</v>
      </c>
      <c r="W24" s="34" t="e">
        <f ca="1">INDIRECT("'61100"&amp;W$9&amp;" Ann Hist'!"&amp;ADDRESS(MATCH($C24,'61100B Ann Hist'!$C:$C,0),MATCH(W$8,'61100B Ann Hist'!$8:$8,0)))</f>
        <v>#N/A</v>
      </c>
      <c r="X24" s="34" t="e">
        <f ca="1">INDIRECT("'61100"&amp;X$9&amp;" Ann Hist'!"&amp;ADDRESS(MATCH($C24,'61100B Ann Hist'!$C:$C,0),MATCH(X$8,'61100B Ann Hist'!$8:$8,0)))</f>
        <v>#N/A</v>
      </c>
      <c r="Y24" s="34" t="e">
        <f ca="1">INDIRECT("'61100"&amp;Y$9&amp;" Ann Hist'!"&amp;ADDRESS(MATCH($C24,'61100B Ann Hist'!$C:$C,0),MATCH(Y$8,'61100B Ann Hist'!$8:$8,0)))</f>
        <v>#N/A</v>
      </c>
      <c r="Z24" s="34" t="e">
        <f ca="1">INDIRECT("'61100"&amp;Z$9&amp;" Ann Hist'!"&amp;ADDRESS(MATCH($C24,'61100B Ann Hist'!$C:$C,0),MATCH(Z$8,'61100B Ann Hist'!$8:$8,0)))</f>
        <v>#N/A</v>
      </c>
      <c r="AA24" s="34" t="e">
        <f ca="1">INDIRECT("'61100"&amp;AA$9&amp;" Ann Hist'!"&amp;ADDRESS(MATCH($C24,'61100B Ann Hist'!$C:$C,0),MATCH(AA$8,'61100B Ann Hist'!$8:$8,0)))</f>
        <v>#N/A</v>
      </c>
      <c r="AB24" s="34" t="e">
        <f ca="1">INDIRECT("'61100"&amp;AB$9&amp;" Ann Hist'!"&amp;ADDRESS(MATCH($C24,'61100B Ann Hist'!$C:$C,0),MATCH(AB$8,'61100B Ann Hist'!$8:$8,0)))</f>
        <v>#N/A</v>
      </c>
      <c r="AC24" s="34" t="e">
        <f ca="1">INDIRECT("'61100"&amp;AC$9&amp;" Ann Hist'!"&amp;ADDRESS(MATCH($C24,'61100B Ann Hist'!$C:$C,0),MATCH(AC$8,'61100B Ann Hist'!$8:$8,0)))</f>
        <v>#N/A</v>
      </c>
      <c r="AD24" s="34" t="e">
        <f ca="1">INDIRECT("'61100"&amp;AD$9&amp;" Ann Hist'!"&amp;ADDRESS(MATCH($C24,'61100B Ann Hist'!$C:$C,0),MATCH(AD$8,'61100B Ann Hist'!$8:$8,0)))</f>
        <v>#N/A</v>
      </c>
      <c r="AE24" s="34" t="e">
        <f ca="1">INDIRECT("'61100"&amp;AE$9&amp;" Ann Hist'!"&amp;ADDRESS(MATCH($C24,'61100B Ann Hist'!$C:$C,0),MATCH(AE$8,'61100B Ann Hist'!$8:$8,0)))</f>
        <v>#N/A</v>
      </c>
      <c r="AF24" s="34" t="e">
        <f ca="1">INDIRECT("'61100"&amp;AF$9&amp;" Ann Hist'!"&amp;ADDRESS(MATCH($C24,'61100B Ann Hist'!$C:$C,0),MATCH(AF$8,'61100B Ann Hist'!$8:$8,0)))</f>
        <v>#N/A</v>
      </c>
      <c r="AG24" s="34" t="e">
        <f ca="1">INDIRECT("'61100"&amp;AG$9&amp;" Ann Hist'!"&amp;ADDRESS(MATCH($C24,'61100B Ann Hist'!$C:$C,0),MATCH(AG$8,'61100B Ann Hist'!$8:$8,0)))</f>
        <v>#N/A</v>
      </c>
      <c r="AH24" s="34" t="e">
        <f ca="1">INDIRECT("'61100"&amp;AH$9&amp;" Ann Hist'!"&amp;ADDRESS(MATCH($C24,'61100B Ann Hist'!$C:$C,0),MATCH(AH$8,'61100B Ann Hist'!$8:$8,0)))</f>
        <v>#N/A</v>
      </c>
      <c r="AI24" s="34" t="e">
        <f ca="1">INDIRECT("'61100"&amp;AI$9&amp;" Ann Hist'!"&amp;ADDRESS(MATCH($C24,'61100B Ann Hist'!$C:$C,0),MATCH(AI$8,'61100B Ann Hist'!$8:$8,0)))</f>
        <v>#N/A</v>
      </c>
      <c r="AJ24" s="34" t="e">
        <f ca="1">INDIRECT("'61100"&amp;AJ$9&amp;" Ann Hist'!"&amp;ADDRESS(MATCH($C24,'61100B Ann Hist'!$C:$C,0),MATCH(AJ$8,'61100B Ann Hist'!$8:$8,0)))</f>
        <v>#N/A</v>
      </c>
      <c r="AK24" s="34" t="e">
        <f ca="1">INDIRECT("'61100"&amp;AK$9&amp;" Ann Hist'!"&amp;ADDRESS(MATCH($C24,'61100B Ann Hist'!$C:$C,0),MATCH(AK$8,'61100B Ann Hist'!$8:$8,0)))</f>
        <v>#N/A</v>
      </c>
      <c r="AL24" s="34" t="e">
        <f ca="1">INDIRECT("'61100"&amp;AL$9&amp;" Ann Hist'!"&amp;ADDRESS(MATCH($C24,'61100B Ann Hist'!$C:$C,0),MATCH(AL$8,'61100B Ann Hist'!$8:$8,0)))</f>
        <v>#N/A</v>
      </c>
      <c r="AM24" s="34" t="e">
        <f ca="1">INDIRECT("'61100"&amp;AM$9&amp;" Ann Hist'!"&amp;ADDRESS(MATCH($C24,'61100B Ann Hist'!$C:$C,0),MATCH(AM$8,'61100B Ann Hist'!$8:$8,0)))</f>
        <v>#N/A</v>
      </c>
      <c r="AN24" s="34" t="e">
        <f ca="1">INDIRECT("'61100"&amp;AN$9&amp;" Ann Hist'!"&amp;ADDRESS(MATCH($C24,'61100B Ann Hist'!$C:$C,0),MATCH(AN$8,'61100B Ann Hist'!$8:$8,0)))</f>
        <v>#N/A</v>
      </c>
      <c r="AO24" s="34" t="e">
        <f ca="1">INDIRECT("'61100"&amp;AO$9&amp;" Ann Hist'!"&amp;ADDRESS(MATCH($C24,'61100B Ann Hist'!$C:$C,0),MATCH(AO$8,'61100B Ann Hist'!$8:$8,0)))</f>
        <v>#N/A</v>
      </c>
      <c r="AP24" s="34" t="e">
        <f ca="1">INDIRECT("'61100"&amp;AP$9&amp;" Ann Hist'!"&amp;ADDRESS(MATCH($C24,'61100B Ann Hist'!$C:$C,0),MATCH(AP$8,'61100B Ann Hist'!$8:$8,0)))</f>
        <v>#N/A</v>
      </c>
      <c r="AQ24" s="34" t="e">
        <f ca="1">INDIRECT("'61100"&amp;AQ$9&amp;" Ann Hist'!"&amp;ADDRESS(MATCH($C24,'61100B Ann Hist'!$C:$C,0),MATCH(AQ$8,'61100B Ann Hist'!$8:$8,0)))</f>
        <v>#N/A</v>
      </c>
      <c r="AR24" s="40" t="e">
        <f ca="1">INDIRECT("'61100"&amp;AR$9&amp;" Ann'!"&amp;ADDRESS(MATCH($C24,'61100B Ann'!$C:$C,0),MATCH(AR$8,'61100B Ann'!$8:$8,0)))</f>
        <v>#N/A</v>
      </c>
      <c r="AS24" s="40" t="e">
        <f ca="1">INDIRECT("'61100"&amp;AS$9&amp;" Ann'!"&amp;ADDRESS(MATCH($C24,'61100B Ann'!$C:$C,0),MATCH(AS$8,'61100B Ann'!$8:$8,0)))</f>
        <v>#N/A</v>
      </c>
      <c r="AT24" s="40" t="e">
        <f ca="1">INDIRECT("'61100"&amp;AT$9&amp;" Ann'!"&amp;ADDRESS(MATCH($C24,'61100B Ann'!$C:$C,0),MATCH(AT$8,'61100B Ann'!$8:$8,0)))</f>
        <v>#N/A</v>
      </c>
      <c r="AU24" s="40" t="e">
        <f ca="1">INDIRECT("'61100"&amp;AU$9&amp;" Ann'!"&amp;ADDRESS(MATCH($C24,'61100B Ann'!$C:$C,0),MATCH(AU$8,'61100B Ann'!$8:$8,0)))</f>
        <v>#N/A</v>
      </c>
      <c r="AV24" s="40" t="e">
        <f ca="1">INDIRECT("'61100"&amp;AV$9&amp;" Ann'!"&amp;ADDRESS(MATCH($C24,'61100B Ann'!$C:$C,0),MATCH(AV$8,'61100B Ann'!$8:$8,0)))</f>
        <v>#N/A</v>
      </c>
      <c r="AW24" s="40" t="e">
        <f ca="1">INDIRECT("'61100"&amp;AW$9&amp;" Ann'!"&amp;ADDRESS(MATCH($C24,'61100B Ann'!$C:$C,0),MATCH(AW$8,'61100B Ann'!$8:$8,0)))</f>
        <v>#N/A</v>
      </c>
      <c r="AX24" s="40" t="e">
        <f ca="1">INDIRECT("'61100"&amp;AX$9&amp;" Ann'!"&amp;ADDRESS(MATCH($C24,'61100B Ann'!$C:$C,0),MATCH(AX$8,'61100B Ann'!$8:$8,0)))</f>
        <v>#N/A</v>
      </c>
      <c r="AY24" s="40" t="e">
        <f ca="1">INDIRECT("'61100"&amp;AY$9&amp;" Ann'!"&amp;ADDRESS(MATCH($C24,'61100B Ann'!$C:$C,0),MATCH(AY$8,'61100B Ann'!$8:$8,0)))</f>
        <v>#N/A</v>
      </c>
      <c r="AZ24" s="40" t="e">
        <f ca="1">INDIRECT("'61100"&amp;AZ$9&amp;" Ann'!"&amp;ADDRESS(MATCH($C24,'61100B Ann'!$C:$C,0),MATCH(AZ$8,'61100B Ann'!$8:$8,0)))</f>
        <v>#N/A</v>
      </c>
      <c r="BA24" s="40" t="e">
        <f ca="1">INDIRECT("'61100"&amp;BA$9&amp;" Ann'!"&amp;ADDRESS(MATCH($C24,'61100B Ann'!$C:$C,0),MATCH(BA$8,'61100B Ann'!$8:$8,0)))</f>
        <v>#N/A</v>
      </c>
      <c r="BB24" s="40" t="e">
        <f ca="1">INDIRECT("'61100"&amp;BB$9&amp;" Ann'!"&amp;ADDRESS(MATCH($C24,'61100B Ann'!$C:$C,0),MATCH(BB$8,'61100B Ann'!$8:$8,0)))</f>
        <v>#N/A</v>
      </c>
      <c r="BC24" s="40" t="e">
        <f ca="1">INDIRECT("'61100"&amp;BC$9&amp;" Ann'!"&amp;ADDRESS(MATCH($C24,'61100B Ann'!$C:$C,0),MATCH(BC$8,'61100B Ann'!$8:$8,0)))</f>
        <v>#N/A</v>
      </c>
      <c r="BD24" s="40" t="e">
        <f ca="1">INDIRECT("'61100"&amp;BD$9&amp;" Ann'!"&amp;ADDRESS(MATCH($C24,'61100B Ann'!$C:$C,0),MATCH(BD$8,'61100B Ann'!$8:$8,0)))</f>
        <v>#N/A</v>
      </c>
      <c r="BE24" s="40" t="e">
        <f ca="1">INDIRECT("'61100"&amp;BE$9&amp;" Ann'!"&amp;ADDRESS(MATCH($C24,'61100B Ann'!$C:$C,0),MATCH(BE$8,'61100B Ann'!$8:$8,0)))</f>
        <v>#N/A</v>
      </c>
      <c r="BF24" s="40" t="e">
        <f ca="1">INDIRECT("'61100"&amp;BF$9&amp;" Ann'!"&amp;ADDRESS(MATCH($C24,'61100B Ann'!$C:$C,0),MATCH(BF$8,'61100B Ann'!$8:$8,0)))</f>
        <v>#N/A</v>
      </c>
      <c r="BG24" s="40" t="e">
        <f ca="1">INDIRECT("'61100"&amp;BG$9&amp;" Ann'!"&amp;ADDRESS(MATCH($C24,'61100B Ann'!$C:$C,0),MATCH(BG$8,'61100B Ann'!$8:$8,0)))</f>
        <v>#N/A</v>
      </c>
      <c r="BH24" s="40" t="e">
        <f ca="1">INDIRECT("'61100"&amp;BH$9&amp;" Ann'!"&amp;ADDRESS(MATCH($C24,'61100B Ann'!$C:$C,0),MATCH(BH$8,'61100B Ann'!$8:$8,0)))</f>
        <v>#N/A</v>
      </c>
      <c r="BI24" s="40" t="e">
        <f ca="1">INDIRECT("'61100"&amp;BI$9&amp;" Ann'!"&amp;ADDRESS(MATCH($C24,'61100B Ann'!$C:$C,0),MATCH(BI$8,'61100B Ann'!$8:$8,0)))</f>
        <v>#N/A</v>
      </c>
      <c r="BJ24" s="40" t="e">
        <f ca="1">INDIRECT("'61100"&amp;BJ$9&amp;" Ann'!"&amp;ADDRESS(MATCH($C24,'61100C Ann'!$C:$C,0),MATCH(BJ$8,'61100C Ann'!$8:$8,0)))</f>
        <v>#N/A</v>
      </c>
      <c r="BK24" s="40" t="e">
        <f ca="1">INDIRECT("'61100"&amp;BK$9&amp;" Ann'!"&amp;ADDRESS(MATCH($C24,'61100C Ann'!$C:$C,0),MATCH(BK$8,'61100C Ann'!$8:$8,0)))</f>
        <v>#N/A</v>
      </c>
      <c r="BL24" s="40" t="e">
        <f ca="1">INDIRECT("'61100"&amp;BL$9&amp;" Ann'!"&amp;ADDRESS(MATCH($C24,'61100C Ann'!$C:$C,0),MATCH(BL$8,'61100C Ann'!$8:$8,0)))</f>
        <v>#N/A</v>
      </c>
      <c r="BM24" s="40" t="e">
        <f ca="1">INDIRECT("'61100"&amp;BM$9&amp;" Ann'!"&amp;ADDRESS(MATCH($C24,'61100C Ann'!$C:$C,0),MATCH(BM$8,'61100C Ann'!$8:$8,0)))</f>
        <v>#N/A</v>
      </c>
      <c r="BN24" s="40" t="e">
        <f ca="1">INDIRECT("'61100"&amp;BN$9&amp;" Ann'!"&amp;ADDRESS(MATCH($C24,'61100C Ann'!$C:$C,0),MATCH(BN$8,'61100C Ann'!$8:$8,0)))</f>
        <v>#N/A</v>
      </c>
      <c r="BO24" s="40" t="e">
        <f ca="1">INDIRECT("'61100"&amp;BO$9&amp;" Ann'!"&amp;ADDRESS(MATCH($C24,'61100C Ann'!$C:$C,0),MATCH(BO$8,'61100C Ann'!$8:$8,0)))</f>
        <v>#N/A</v>
      </c>
      <c r="BP24" s="40" t="e">
        <f ca="1">INDIRECT("'61100"&amp;BP$9&amp;" Ann'!"&amp;ADDRESS(MATCH($C24,'61100C Ann'!$C:$C,0),MATCH(BP$8,'61100C Ann'!$8:$8,0)))</f>
        <v>#N/A</v>
      </c>
      <c r="BQ24" s="40" t="e">
        <f ca="1">INDIRECT("'61100"&amp;BQ$9&amp;" Ann'!"&amp;ADDRESS(MATCH($C24,'61100C Ann'!$C:$C,0),MATCH(BQ$8,'61100C Ann'!$8:$8,0)))</f>
        <v>#N/A</v>
      </c>
      <c r="BR24" s="40" t="e">
        <f ca="1">INDIRECT("'61100"&amp;BR$9&amp;" Ann'!"&amp;ADDRESS(MATCH($C24,'61100C Ann'!$C:$C,0),MATCH(BR$8,'61100C Ann'!$8:$8,0)))</f>
        <v>#N/A</v>
      </c>
      <c r="BS24" s="40" t="e">
        <f ca="1">INDIRECT("'61100"&amp;BS$9&amp;" Ann'!"&amp;ADDRESS(MATCH($C24,'61100C Ann'!$C:$C,0),MATCH(BS$8,'61100C Ann'!$8:$8,0)))</f>
        <v>#N/A</v>
      </c>
      <c r="BT24" s="40" t="e">
        <f ca="1">INDIRECT("'61100"&amp;BT$9&amp;" Ann'!"&amp;ADDRESS(MATCH($C24,'61100C Ann'!$C:$C,0),MATCH(BT$8,'61100C Ann'!$8:$8,0)))</f>
        <v>#N/A</v>
      </c>
      <c r="BU24" s="40">
        <f ca="1">INDIRECT("'61100"&amp;BU$9&amp;" Ann'!"&amp;ADDRESS(MATCH($C24,'61100D Ann'!$C:$C,0),MATCH(BU$8,'61100D Ann'!$8:$8,0)))</f>
        <v>44567</v>
      </c>
      <c r="BV24" s="40">
        <f ca="1">INDIRECT("'61100"&amp;BV$9&amp;" Ann'!"&amp;ADDRESS(MATCH($C24,'61100D Ann'!$C:$C,0),MATCH(BV$8,'61100D Ann'!$8:$8,0)))</f>
        <v>46472</v>
      </c>
      <c r="BW24" s="40">
        <f ca="1">INDIRECT("'61100"&amp;BW$9&amp;" Ann'!"&amp;ADDRESS(MATCH($C24,'61100D Ann'!$C:$C,0),MATCH(BW$8,'61100D Ann'!$8:$8,0)))</f>
        <v>49894</v>
      </c>
      <c r="BX24" s="40">
        <f ca="1">INDIRECT("'61100"&amp;BX$9&amp;" Ann'!"&amp;ADDRESS(MATCH($C24,'61100D Ann'!$C:$C,0),MATCH(BX$8,'61100D Ann'!$8:$8,0)))</f>
        <v>55406</v>
      </c>
      <c r="BY24" s="40">
        <f ca="1">INDIRECT("'61100"&amp;BY$9&amp;" Ann'!"&amp;ADDRESS(MATCH($C24,'61100D Ann'!$C:$C,0),MATCH(BY$8,'61100D Ann'!$8:$8,0)))</f>
        <v>59447</v>
      </c>
      <c r="BZ24" s="40">
        <f ca="1">INDIRECT("'61100"&amp;BZ$9&amp;" Ann'!"&amp;ADDRESS(MATCH($C24,'61100D Ann'!$C:$C,0),MATCH(BZ$8,'61100D Ann'!$8:$8,0)))</f>
        <v>53224</v>
      </c>
      <c r="CA24" s="40">
        <f ca="1">INDIRECT("'61100"&amp;CA$9&amp;" Ann'!"&amp;ADDRESS(MATCH($C24,'61100D Ann'!$C:$C,0),MATCH(CA$8,'61100D Ann'!$8:$8,0)))</f>
        <v>58395</v>
      </c>
      <c r="CB24" s="40">
        <f ca="1">INDIRECT("'61100"&amp;CB$9&amp;" Ann'!"&amp;ADDRESS(MATCH($C24,'61100D Ann'!$C:$C,0),MATCH(CB$8,'61100D Ann'!$8:$8,0)))</f>
        <v>67646</v>
      </c>
      <c r="CC24" s="40">
        <f ca="1">INDIRECT("'61100"&amp;CC$9&amp;" Ann'!"&amp;ADDRESS(MATCH($C24,'61100D Ann'!$C:$C,0),MATCH(CC$8,'61100D Ann'!$8:$8,0)))</f>
        <v>68357</v>
      </c>
      <c r="CD24" s="40">
        <f ca="1">INDIRECT("'61100"&amp;CD$9&amp;" Ann'!"&amp;ADDRESS(MATCH($C24,'61100D Ann'!$C:$C,0),MATCH(CD$8,'61100D Ann'!$8:$8,0)))</f>
        <v>70649</v>
      </c>
      <c r="CE24" s="40">
        <f ca="1">INDIRECT("'61100"&amp;CE$9&amp;" Ann'!"&amp;ADDRESS(MATCH($C24,'61100D Ann'!$C:$C,0),MATCH(CE$8,'61100D Ann'!$8:$8,0)))</f>
        <v>74407</v>
      </c>
      <c r="CF24" s="40">
        <f ca="1">INDIRECT("'61100"&amp;CF$9&amp;" Ann'!"&amp;ADDRESS(MATCH($C24,'61100D Ann'!$C:$C,0),MATCH(CF$8,'61100D Ann'!$8:$8,0)))</f>
        <v>65029</v>
      </c>
      <c r="CG24" s="40">
        <f ca="1">INDIRECT("'61100"&amp;CG$9&amp;" Ann'!"&amp;ADDRESS(MATCH($C24,'61100D Ann'!$C:$C,0),MATCH(CG$8,'61100D Ann'!$8:$8,0)))</f>
        <v>69309</v>
      </c>
      <c r="CH24" s="40">
        <f ca="1">INDIRECT("'61100"&amp;CH$9&amp;" Ann'!"&amp;ADDRESS(MATCH($C24,'61100D Ann'!$C:$C,0),MATCH(CH$8,'61100D Ann'!$8:$8,0)))</f>
        <v>71781</v>
      </c>
      <c r="CI24" s="40">
        <f ca="1">INDIRECT("'61100"&amp;CI$9&amp;" Ann'!"&amp;ADDRESS(MATCH($C24,'61100D Ann'!$C:$C,0),MATCH(CI$8,'61100D Ann'!$8:$8,0)))</f>
        <v>71879</v>
      </c>
      <c r="CJ24" s="40">
        <f ca="1">INDIRECT("'61100"&amp;CJ$9&amp;" Ann'!"&amp;ADDRESS(MATCH($C24,'61100D Ann'!$C:$C,0),MATCH(CJ$8,'61100D Ann'!$8:$8,0)))</f>
        <v>72666</v>
      </c>
      <c r="CK24" s="40">
        <f ca="1">INDIRECT("'61100"&amp;CK$9&amp;" Ann'!"&amp;ADDRESS(MATCH($C24,'61100D Ann'!$C:$C,0),MATCH(CK$8,'61100D Ann'!$8:$8,0)))</f>
        <v>76797</v>
      </c>
      <c r="CL24" s="40">
        <f ca="1">INDIRECT("'61100"&amp;CL$9&amp;" Ann'!"&amp;ADDRESS(MATCH($C24,'61100D Ann'!$C:$C,0),MATCH(CL$8,'61100D Ann'!$8:$8,0)))</f>
        <v>81973</v>
      </c>
    </row>
    <row r="25" spans="1:91" s="39" customFormat="1" x14ac:dyDescent="0.25">
      <c r="A25" s="32">
        <v>16</v>
      </c>
      <c r="B25" s="39" t="s">
        <v>613</v>
      </c>
      <c r="C25" s="39" t="s">
        <v>612</v>
      </c>
      <c r="D25" s="34" t="e">
        <f ca="1">INDIRECT("'61100"&amp;D$9&amp;" Ann Hist'!"&amp;ADDRESS(MATCH($C25,'61100A Ann Hist'!$C:$C,0),MATCH(D$8,'61100A Ann Hist'!$8:$8,0)))</f>
        <v>#N/A</v>
      </c>
      <c r="E25" s="34" t="e">
        <f ca="1">INDIRECT("'61100"&amp;E$9&amp;" Ann Hist'!"&amp;ADDRESS(MATCH($C25,'61100A Ann Hist'!$C:$C,0),MATCH(E$8,'61100A Ann Hist'!$8:$8,0)))</f>
        <v>#N/A</v>
      </c>
      <c r="F25" s="34" t="e">
        <f ca="1">INDIRECT("'61100"&amp;F$9&amp;" Ann Hist'!"&amp;ADDRESS(MATCH($C25,'61100A Ann Hist'!$C:$C,0),MATCH(F$8,'61100A Ann Hist'!$8:$8,0)))</f>
        <v>#N/A</v>
      </c>
      <c r="G25" s="34" t="e">
        <f ca="1">INDIRECT("'61100"&amp;G$9&amp;" Ann Hist'!"&amp;ADDRESS(MATCH($C25,'61100A Ann Hist'!$C:$C,0),MATCH(G$8,'61100A Ann Hist'!$8:$8,0)))</f>
        <v>#N/A</v>
      </c>
      <c r="H25" s="34" t="e">
        <f ca="1">INDIRECT("'61100"&amp;H$9&amp;" Ann Hist'!"&amp;ADDRESS(MATCH($C25,'61100A Ann Hist'!$C:$C,0),MATCH(H$8,'61100A Ann Hist'!$8:$8,0)))</f>
        <v>#N/A</v>
      </c>
      <c r="I25" s="34" t="e">
        <f ca="1">INDIRECT("'61100"&amp;I$9&amp;" Ann Hist'!"&amp;ADDRESS(MATCH($C25,'61100A Ann Hist'!$C:$C,0),MATCH(I$8,'61100A Ann Hist'!$8:$8,0)))</f>
        <v>#N/A</v>
      </c>
      <c r="J25" s="34" t="e">
        <f ca="1">INDIRECT("'61100"&amp;J$9&amp;" Ann Hist'!"&amp;ADDRESS(MATCH($C25,'61100A Ann Hist'!$C:$C,0),MATCH(J$8,'61100A Ann Hist'!$8:$8,0)))</f>
        <v>#N/A</v>
      </c>
      <c r="K25" s="34" t="e">
        <f ca="1">INDIRECT("'61100"&amp;K$9&amp;" Ann Hist'!"&amp;ADDRESS(MATCH($C25,'61100A Ann Hist'!$C:$C,0),MATCH(K$8,'61100A Ann Hist'!$8:$8,0)))</f>
        <v>#N/A</v>
      </c>
      <c r="L25" s="34" t="e">
        <f ca="1">INDIRECT("'61100"&amp;L$9&amp;" Ann Hist'!"&amp;ADDRESS(MATCH($C25,'61100A Ann Hist'!$C:$C,0),MATCH(L$8,'61100A Ann Hist'!$8:$8,0)))</f>
        <v>#N/A</v>
      </c>
      <c r="M25" s="34" t="e">
        <f ca="1">INDIRECT("'61100"&amp;M$9&amp;" Ann Hist'!"&amp;ADDRESS(MATCH($C25,'61100A Ann Hist'!$C:$C,0),MATCH(M$8,'61100A Ann Hist'!$8:$8,0)))</f>
        <v>#N/A</v>
      </c>
      <c r="N25" s="34" t="e">
        <f ca="1">INDIRECT("'61100"&amp;N$9&amp;" Ann Hist'!"&amp;ADDRESS(MATCH($C25,'61100A Ann Hist'!$C:$C,0),MATCH(N$8,'61100A Ann Hist'!$8:$8,0)))</f>
        <v>#N/A</v>
      </c>
      <c r="O25" s="34" t="e">
        <f ca="1">INDIRECT("'61100"&amp;O$9&amp;" Ann Hist'!"&amp;ADDRESS(MATCH($C25,'61100A Ann Hist'!$C:$C,0),MATCH(O$8,'61100A Ann Hist'!$8:$8,0)))</f>
        <v>#N/A</v>
      </c>
      <c r="P25" s="34" t="e">
        <f ca="1">INDIRECT("'61100"&amp;P$9&amp;" Ann Hist'!"&amp;ADDRESS(MATCH($C25,'61100A Ann Hist'!$C:$C,0),MATCH(P$8,'61100A Ann Hist'!$8:$8,0)))</f>
        <v>#N/A</v>
      </c>
      <c r="Q25" s="34" t="e">
        <f ca="1">INDIRECT("'61100"&amp;Q$9&amp;" Ann Hist'!"&amp;ADDRESS(MATCH($C25,'61100A Ann Hist'!$C:$C,0),MATCH(Q$8,'61100A Ann Hist'!$8:$8,0)))</f>
        <v>#N/A</v>
      </c>
      <c r="R25" s="34" t="e">
        <f ca="1">INDIRECT("'61100"&amp;R$9&amp;" Ann Hist'!"&amp;ADDRESS(MATCH($C25,'61100A Ann Hist'!$C:$C,0),MATCH(R$8,'61100A Ann Hist'!$8:$8,0)))</f>
        <v>#N/A</v>
      </c>
      <c r="S25" s="34" t="e">
        <f ca="1">INDIRECT("'61100"&amp;S$9&amp;" Ann Hist'!"&amp;ADDRESS(MATCH($C25,'61100A Ann Hist'!$C:$C,0),MATCH(S$8,'61100A Ann Hist'!$8:$8,0)))</f>
        <v>#N/A</v>
      </c>
      <c r="T25" s="34" t="e">
        <f ca="1">INDIRECT("'61100"&amp;T$9&amp;" Ann Hist'!"&amp;ADDRESS(MATCH($C25,'61100A Ann Hist'!$C:$C,0),MATCH(T$8,'61100A Ann Hist'!$8:$8,0)))</f>
        <v>#N/A</v>
      </c>
      <c r="U25" s="34" t="e">
        <f ca="1">INDIRECT("'61100"&amp;U$9&amp;" Ann Hist'!"&amp;ADDRESS(MATCH($C25,'61100A Ann Hist'!$C:$C,0),MATCH(U$8,'61100A Ann Hist'!$8:$8,0)))</f>
        <v>#N/A</v>
      </c>
      <c r="V25" s="34" t="e">
        <f ca="1">INDIRECT("'61100"&amp;V$9&amp;" Ann Hist'!"&amp;ADDRESS(MATCH($C25,'61100A Ann Hist'!$C:$C,0),MATCH(V$8,'61100A Ann Hist'!$8:$8,0)))</f>
        <v>#N/A</v>
      </c>
      <c r="W25" s="34" t="e">
        <f ca="1">INDIRECT("'61100"&amp;W$9&amp;" Ann Hist'!"&amp;ADDRESS(MATCH($C25,'61100B Ann Hist'!$C:$C,0),MATCH(W$8,'61100B Ann Hist'!$8:$8,0)))</f>
        <v>#N/A</v>
      </c>
      <c r="X25" s="34" t="e">
        <f ca="1">INDIRECT("'61100"&amp;X$9&amp;" Ann Hist'!"&amp;ADDRESS(MATCH($C25,'61100B Ann Hist'!$C:$C,0),MATCH(X$8,'61100B Ann Hist'!$8:$8,0)))</f>
        <v>#N/A</v>
      </c>
      <c r="Y25" s="34" t="e">
        <f ca="1">INDIRECT("'61100"&amp;Y$9&amp;" Ann Hist'!"&amp;ADDRESS(MATCH($C25,'61100B Ann Hist'!$C:$C,0),MATCH(Y$8,'61100B Ann Hist'!$8:$8,0)))</f>
        <v>#N/A</v>
      </c>
      <c r="Z25" s="34" t="e">
        <f ca="1">INDIRECT("'61100"&amp;Z$9&amp;" Ann Hist'!"&amp;ADDRESS(MATCH($C25,'61100B Ann Hist'!$C:$C,0),MATCH(Z$8,'61100B Ann Hist'!$8:$8,0)))</f>
        <v>#N/A</v>
      </c>
      <c r="AA25" s="34" t="e">
        <f ca="1">INDIRECT("'61100"&amp;AA$9&amp;" Ann Hist'!"&amp;ADDRESS(MATCH($C25,'61100B Ann Hist'!$C:$C,0),MATCH(AA$8,'61100B Ann Hist'!$8:$8,0)))</f>
        <v>#N/A</v>
      </c>
      <c r="AB25" s="34" t="e">
        <f ca="1">INDIRECT("'61100"&amp;AB$9&amp;" Ann Hist'!"&amp;ADDRESS(MATCH($C25,'61100B Ann Hist'!$C:$C,0),MATCH(AB$8,'61100B Ann Hist'!$8:$8,0)))</f>
        <v>#N/A</v>
      </c>
      <c r="AC25" s="34" t="e">
        <f ca="1">INDIRECT("'61100"&amp;AC$9&amp;" Ann Hist'!"&amp;ADDRESS(MATCH($C25,'61100B Ann Hist'!$C:$C,0),MATCH(AC$8,'61100B Ann Hist'!$8:$8,0)))</f>
        <v>#N/A</v>
      </c>
      <c r="AD25" s="34" t="e">
        <f ca="1">INDIRECT("'61100"&amp;AD$9&amp;" Ann Hist'!"&amp;ADDRESS(MATCH($C25,'61100B Ann Hist'!$C:$C,0),MATCH(AD$8,'61100B Ann Hist'!$8:$8,0)))</f>
        <v>#N/A</v>
      </c>
      <c r="AE25" s="34" t="e">
        <f ca="1">INDIRECT("'61100"&amp;AE$9&amp;" Ann Hist'!"&amp;ADDRESS(MATCH($C25,'61100B Ann Hist'!$C:$C,0),MATCH(AE$8,'61100B Ann Hist'!$8:$8,0)))</f>
        <v>#N/A</v>
      </c>
      <c r="AF25" s="34" t="e">
        <f ca="1">INDIRECT("'61100"&amp;AF$9&amp;" Ann Hist'!"&amp;ADDRESS(MATCH($C25,'61100B Ann Hist'!$C:$C,0),MATCH(AF$8,'61100B Ann Hist'!$8:$8,0)))</f>
        <v>#N/A</v>
      </c>
      <c r="AG25" s="34" t="e">
        <f ca="1">INDIRECT("'61100"&amp;AG$9&amp;" Ann Hist'!"&amp;ADDRESS(MATCH($C25,'61100B Ann Hist'!$C:$C,0),MATCH(AG$8,'61100B Ann Hist'!$8:$8,0)))</f>
        <v>#N/A</v>
      </c>
      <c r="AH25" s="34" t="e">
        <f ca="1">INDIRECT("'61100"&amp;AH$9&amp;" Ann Hist'!"&amp;ADDRESS(MATCH($C25,'61100B Ann Hist'!$C:$C,0),MATCH(AH$8,'61100B Ann Hist'!$8:$8,0)))</f>
        <v>#N/A</v>
      </c>
      <c r="AI25" s="34" t="e">
        <f ca="1">INDIRECT("'61100"&amp;AI$9&amp;" Ann Hist'!"&amp;ADDRESS(MATCH($C25,'61100B Ann Hist'!$C:$C,0),MATCH(AI$8,'61100B Ann Hist'!$8:$8,0)))</f>
        <v>#N/A</v>
      </c>
      <c r="AJ25" s="34" t="e">
        <f ca="1">INDIRECT("'61100"&amp;AJ$9&amp;" Ann Hist'!"&amp;ADDRESS(MATCH($C25,'61100B Ann Hist'!$C:$C,0),MATCH(AJ$8,'61100B Ann Hist'!$8:$8,0)))</f>
        <v>#N/A</v>
      </c>
      <c r="AK25" s="34" t="e">
        <f ca="1">INDIRECT("'61100"&amp;AK$9&amp;" Ann Hist'!"&amp;ADDRESS(MATCH($C25,'61100B Ann Hist'!$C:$C,0),MATCH(AK$8,'61100B Ann Hist'!$8:$8,0)))</f>
        <v>#N/A</v>
      </c>
      <c r="AL25" s="34" t="e">
        <f ca="1">INDIRECT("'61100"&amp;AL$9&amp;" Ann Hist'!"&amp;ADDRESS(MATCH($C25,'61100B Ann Hist'!$C:$C,0),MATCH(AL$8,'61100B Ann Hist'!$8:$8,0)))</f>
        <v>#N/A</v>
      </c>
      <c r="AM25" s="34" t="e">
        <f ca="1">INDIRECT("'61100"&amp;AM$9&amp;" Ann Hist'!"&amp;ADDRESS(MATCH($C25,'61100B Ann Hist'!$C:$C,0),MATCH(AM$8,'61100B Ann Hist'!$8:$8,0)))</f>
        <v>#N/A</v>
      </c>
      <c r="AN25" s="34" t="e">
        <f ca="1">INDIRECT("'61100"&amp;AN$9&amp;" Ann Hist'!"&amp;ADDRESS(MATCH($C25,'61100B Ann Hist'!$C:$C,0),MATCH(AN$8,'61100B Ann Hist'!$8:$8,0)))</f>
        <v>#N/A</v>
      </c>
      <c r="AO25" s="34" t="e">
        <f ca="1">INDIRECT("'61100"&amp;AO$9&amp;" Ann Hist'!"&amp;ADDRESS(MATCH($C25,'61100B Ann Hist'!$C:$C,0),MATCH(AO$8,'61100B Ann Hist'!$8:$8,0)))</f>
        <v>#N/A</v>
      </c>
      <c r="AP25" s="34" t="e">
        <f ca="1">INDIRECT("'61100"&amp;AP$9&amp;" Ann Hist'!"&amp;ADDRESS(MATCH($C25,'61100B Ann Hist'!$C:$C,0),MATCH(AP$8,'61100B Ann Hist'!$8:$8,0)))</f>
        <v>#N/A</v>
      </c>
      <c r="AQ25" s="34" t="e">
        <f ca="1">INDIRECT("'61100"&amp;AQ$9&amp;" Ann Hist'!"&amp;ADDRESS(MATCH($C25,'61100B Ann Hist'!$C:$C,0),MATCH(AQ$8,'61100B Ann Hist'!$8:$8,0)))</f>
        <v>#N/A</v>
      </c>
      <c r="AR25" s="40" t="e">
        <f ca="1">INDIRECT("'61100"&amp;AR$9&amp;" Ann'!"&amp;ADDRESS(MATCH($C25,'61100B Ann'!$C:$C,0),MATCH(AR$8,'61100B Ann'!$8:$8,0)))</f>
        <v>#N/A</v>
      </c>
      <c r="AS25" s="40" t="e">
        <f ca="1">INDIRECT("'61100"&amp;AS$9&amp;" Ann'!"&amp;ADDRESS(MATCH($C25,'61100B Ann'!$C:$C,0),MATCH(AS$8,'61100B Ann'!$8:$8,0)))</f>
        <v>#N/A</v>
      </c>
      <c r="AT25" s="40" t="e">
        <f ca="1">INDIRECT("'61100"&amp;AT$9&amp;" Ann'!"&amp;ADDRESS(MATCH($C25,'61100B Ann'!$C:$C,0),MATCH(AT$8,'61100B Ann'!$8:$8,0)))</f>
        <v>#N/A</v>
      </c>
      <c r="AU25" s="40" t="e">
        <f ca="1">INDIRECT("'61100"&amp;AU$9&amp;" Ann'!"&amp;ADDRESS(MATCH($C25,'61100B Ann'!$C:$C,0),MATCH(AU$8,'61100B Ann'!$8:$8,0)))</f>
        <v>#N/A</v>
      </c>
      <c r="AV25" s="40" t="e">
        <f ca="1">INDIRECT("'61100"&amp;AV$9&amp;" Ann'!"&amp;ADDRESS(MATCH($C25,'61100B Ann'!$C:$C,0),MATCH(AV$8,'61100B Ann'!$8:$8,0)))</f>
        <v>#N/A</v>
      </c>
      <c r="AW25" s="40" t="e">
        <f ca="1">INDIRECT("'61100"&amp;AW$9&amp;" Ann'!"&amp;ADDRESS(MATCH($C25,'61100B Ann'!$C:$C,0),MATCH(AW$8,'61100B Ann'!$8:$8,0)))</f>
        <v>#N/A</v>
      </c>
      <c r="AX25" s="40" t="e">
        <f ca="1">INDIRECT("'61100"&amp;AX$9&amp;" Ann'!"&amp;ADDRESS(MATCH($C25,'61100B Ann'!$C:$C,0),MATCH(AX$8,'61100B Ann'!$8:$8,0)))</f>
        <v>#N/A</v>
      </c>
      <c r="AY25" s="40" t="e">
        <f ca="1">INDIRECT("'61100"&amp;AY$9&amp;" Ann'!"&amp;ADDRESS(MATCH($C25,'61100B Ann'!$C:$C,0),MATCH(AY$8,'61100B Ann'!$8:$8,0)))</f>
        <v>#N/A</v>
      </c>
      <c r="AZ25" s="40" t="e">
        <f ca="1">INDIRECT("'61100"&amp;AZ$9&amp;" Ann'!"&amp;ADDRESS(MATCH($C25,'61100B Ann'!$C:$C,0),MATCH(AZ$8,'61100B Ann'!$8:$8,0)))</f>
        <v>#N/A</v>
      </c>
      <c r="BA25" s="40" t="e">
        <f ca="1">INDIRECT("'61100"&amp;BA$9&amp;" Ann'!"&amp;ADDRESS(MATCH($C25,'61100B Ann'!$C:$C,0),MATCH(BA$8,'61100B Ann'!$8:$8,0)))</f>
        <v>#N/A</v>
      </c>
      <c r="BB25" s="40" t="e">
        <f ca="1">INDIRECT("'61100"&amp;BB$9&amp;" Ann'!"&amp;ADDRESS(MATCH($C25,'61100B Ann'!$C:$C,0),MATCH(BB$8,'61100B Ann'!$8:$8,0)))</f>
        <v>#N/A</v>
      </c>
      <c r="BC25" s="40" t="e">
        <f ca="1">INDIRECT("'61100"&amp;BC$9&amp;" Ann'!"&amp;ADDRESS(MATCH($C25,'61100B Ann'!$C:$C,0),MATCH(BC$8,'61100B Ann'!$8:$8,0)))</f>
        <v>#N/A</v>
      </c>
      <c r="BD25" s="40" t="e">
        <f ca="1">INDIRECT("'61100"&amp;BD$9&amp;" Ann'!"&amp;ADDRESS(MATCH($C25,'61100B Ann'!$C:$C,0),MATCH(BD$8,'61100B Ann'!$8:$8,0)))</f>
        <v>#N/A</v>
      </c>
      <c r="BE25" s="40" t="e">
        <f ca="1">INDIRECT("'61100"&amp;BE$9&amp;" Ann'!"&amp;ADDRESS(MATCH($C25,'61100B Ann'!$C:$C,0),MATCH(BE$8,'61100B Ann'!$8:$8,0)))</f>
        <v>#N/A</v>
      </c>
      <c r="BF25" s="40" t="e">
        <f ca="1">INDIRECT("'61100"&amp;BF$9&amp;" Ann'!"&amp;ADDRESS(MATCH($C25,'61100B Ann'!$C:$C,0),MATCH(BF$8,'61100B Ann'!$8:$8,0)))</f>
        <v>#N/A</v>
      </c>
      <c r="BG25" s="40" t="e">
        <f ca="1">INDIRECT("'61100"&amp;BG$9&amp;" Ann'!"&amp;ADDRESS(MATCH($C25,'61100B Ann'!$C:$C,0),MATCH(BG$8,'61100B Ann'!$8:$8,0)))</f>
        <v>#N/A</v>
      </c>
      <c r="BH25" s="40" t="e">
        <f ca="1">INDIRECT("'61100"&amp;BH$9&amp;" Ann'!"&amp;ADDRESS(MATCH($C25,'61100B Ann'!$C:$C,0),MATCH(BH$8,'61100B Ann'!$8:$8,0)))</f>
        <v>#N/A</v>
      </c>
      <c r="BI25" s="40" t="e">
        <f ca="1">INDIRECT("'61100"&amp;BI$9&amp;" Ann'!"&amp;ADDRESS(MATCH($C25,'61100B Ann'!$C:$C,0),MATCH(BI$8,'61100B Ann'!$8:$8,0)))</f>
        <v>#N/A</v>
      </c>
      <c r="BJ25" s="40" t="e">
        <f ca="1">INDIRECT("'61100"&amp;BJ$9&amp;" Ann'!"&amp;ADDRESS(MATCH($C25,'61100C Ann'!$C:$C,0),MATCH(BJ$8,'61100C Ann'!$8:$8,0)))</f>
        <v>#N/A</v>
      </c>
      <c r="BK25" s="40" t="e">
        <f ca="1">INDIRECT("'61100"&amp;BK$9&amp;" Ann'!"&amp;ADDRESS(MATCH($C25,'61100C Ann'!$C:$C,0),MATCH(BK$8,'61100C Ann'!$8:$8,0)))</f>
        <v>#N/A</v>
      </c>
      <c r="BL25" s="40" t="e">
        <f ca="1">INDIRECT("'61100"&amp;BL$9&amp;" Ann'!"&amp;ADDRESS(MATCH($C25,'61100C Ann'!$C:$C,0),MATCH(BL$8,'61100C Ann'!$8:$8,0)))</f>
        <v>#N/A</v>
      </c>
      <c r="BM25" s="40" t="e">
        <f ca="1">INDIRECT("'61100"&amp;BM$9&amp;" Ann'!"&amp;ADDRESS(MATCH($C25,'61100C Ann'!$C:$C,0),MATCH(BM$8,'61100C Ann'!$8:$8,0)))</f>
        <v>#N/A</v>
      </c>
      <c r="BN25" s="40" t="e">
        <f ca="1">INDIRECT("'61100"&amp;BN$9&amp;" Ann'!"&amp;ADDRESS(MATCH($C25,'61100C Ann'!$C:$C,0),MATCH(BN$8,'61100C Ann'!$8:$8,0)))</f>
        <v>#N/A</v>
      </c>
      <c r="BO25" s="40" t="e">
        <f ca="1">INDIRECT("'61100"&amp;BO$9&amp;" Ann'!"&amp;ADDRESS(MATCH($C25,'61100C Ann'!$C:$C,0),MATCH(BO$8,'61100C Ann'!$8:$8,0)))</f>
        <v>#N/A</v>
      </c>
      <c r="BP25" s="40" t="e">
        <f ca="1">INDIRECT("'61100"&amp;BP$9&amp;" Ann'!"&amp;ADDRESS(MATCH($C25,'61100C Ann'!$C:$C,0),MATCH(BP$8,'61100C Ann'!$8:$8,0)))</f>
        <v>#N/A</v>
      </c>
      <c r="BQ25" s="40" t="e">
        <f ca="1">INDIRECT("'61100"&amp;BQ$9&amp;" Ann'!"&amp;ADDRESS(MATCH($C25,'61100C Ann'!$C:$C,0),MATCH(BQ$8,'61100C Ann'!$8:$8,0)))</f>
        <v>#N/A</v>
      </c>
      <c r="BR25" s="40" t="e">
        <f ca="1">INDIRECT("'61100"&amp;BR$9&amp;" Ann'!"&amp;ADDRESS(MATCH($C25,'61100C Ann'!$C:$C,0),MATCH(BR$8,'61100C Ann'!$8:$8,0)))</f>
        <v>#N/A</v>
      </c>
      <c r="BS25" s="40" t="e">
        <f ca="1">INDIRECT("'61100"&amp;BS$9&amp;" Ann'!"&amp;ADDRESS(MATCH($C25,'61100C Ann'!$C:$C,0),MATCH(BS$8,'61100C Ann'!$8:$8,0)))</f>
        <v>#N/A</v>
      </c>
      <c r="BT25" s="40" t="e">
        <f ca="1">INDIRECT("'61100"&amp;BT$9&amp;" Ann'!"&amp;ADDRESS(MATCH($C25,'61100C Ann'!$C:$C,0),MATCH(BT$8,'61100C Ann'!$8:$8,0)))</f>
        <v>#N/A</v>
      </c>
      <c r="BU25" s="40">
        <f ca="1">INDIRECT("'61100"&amp;BU$9&amp;" Ann'!"&amp;ADDRESS(MATCH($C25,'61100D Ann'!$C:$C,0),MATCH(BU$8,'61100D Ann'!$8:$8,0)))</f>
        <v>48095</v>
      </c>
      <c r="BV25" s="40">
        <f ca="1">INDIRECT("'61100"&amp;BV$9&amp;" Ann'!"&amp;ADDRESS(MATCH($C25,'61100D Ann'!$C:$C,0),MATCH(BV$8,'61100D Ann'!$8:$8,0)))</f>
        <v>44908</v>
      </c>
      <c r="BW25" s="40">
        <f ca="1">INDIRECT("'61100"&amp;BW$9&amp;" Ann'!"&amp;ADDRESS(MATCH($C25,'61100D Ann'!$C:$C,0),MATCH(BW$8,'61100D Ann'!$8:$8,0)))</f>
        <v>66279</v>
      </c>
      <c r="BX25" s="40">
        <f ca="1">INDIRECT("'61100"&amp;BX$9&amp;" Ann'!"&amp;ADDRESS(MATCH($C25,'61100D Ann'!$C:$C,0),MATCH(BX$8,'61100D Ann'!$8:$8,0)))</f>
        <v>76074</v>
      </c>
      <c r="BY25" s="40">
        <f ca="1">INDIRECT("'61100"&amp;BY$9&amp;" Ann'!"&amp;ADDRESS(MATCH($C25,'61100D Ann'!$C:$C,0),MATCH(BY$8,'61100D Ann'!$8:$8,0)))</f>
        <v>76517</v>
      </c>
      <c r="BZ25" s="40">
        <f ca="1">INDIRECT("'61100"&amp;BZ$9&amp;" Ann'!"&amp;ADDRESS(MATCH($C25,'61100D Ann'!$C:$C,0),MATCH(BZ$8,'61100D Ann'!$8:$8,0)))</f>
        <v>82107</v>
      </c>
      <c r="CA25" s="40">
        <f ca="1">INDIRECT("'61100"&amp;CA$9&amp;" Ann'!"&amp;ADDRESS(MATCH($C25,'61100D Ann'!$C:$C,0),MATCH(CA$8,'61100D Ann'!$8:$8,0)))</f>
        <v>80462</v>
      </c>
      <c r="CB25" s="40">
        <f ca="1">INDIRECT("'61100"&amp;CB$9&amp;" Ann'!"&amp;ADDRESS(MATCH($C25,'61100D Ann'!$C:$C,0),MATCH(CB$8,'61100D Ann'!$8:$8,0)))</f>
        <v>89073</v>
      </c>
      <c r="CC25" s="40">
        <f ca="1">INDIRECT("'61100"&amp;CC$9&amp;" Ann'!"&amp;ADDRESS(MATCH($C25,'61100D Ann'!$C:$C,0),MATCH(CC$8,'61100D Ann'!$8:$8,0)))</f>
        <v>99679</v>
      </c>
      <c r="CD25" s="40">
        <f ca="1">INDIRECT("'61100"&amp;CD$9&amp;" Ann'!"&amp;ADDRESS(MATCH($C25,'61100D Ann'!$C:$C,0),MATCH(CD$8,'61100D Ann'!$8:$8,0)))</f>
        <v>99267</v>
      </c>
      <c r="CE25" s="40">
        <f ca="1">INDIRECT("'61100"&amp;CE$9&amp;" Ann'!"&amp;ADDRESS(MATCH($C25,'61100D Ann'!$C:$C,0),MATCH(CE$8,'61100D Ann'!$8:$8,0)))</f>
        <v>105507</v>
      </c>
      <c r="CF25" s="40">
        <f ca="1">INDIRECT("'61100"&amp;CF$9&amp;" Ann'!"&amp;ADDRESS(MATCH($C25,'61100D Ann'!$C:$C,0),MATCH(CF$8,'61100D Ann'!$8:$8,0)))</f>
        <v>105630</v>
      </c>
      <c r="CG25" s="40">
        <f ca="1">INDIRECT("'61100"&amp;CG$9&amp;" Ann'!"&amp;ADDRESS(MATCH($C25,'61100D Ann'!$C:$C,0),MATCH(CG$8,'61100D Ann'!$8:$8,0)))</f>
        <v>109407</v>
      </c>
      <c r="CH25" s="40">
        <f ca="1">INDIRECT("'61100"&amp;CH$9&amp;" Ann'!"&amp;ADDRESS(MATCH($C25,'61100D Ann'!$C:$C,0),MATCH(CH$8,'61100D Ann'!$8:$8,0)))</f>
        <v>108261</v>
      </c>
      <c r="CI25" s="40">
        <f ca="1">INDIRECT("'61100"&amp;CI$9&amp;" Ann'!"&amp;ADDRESS(MATCH($C25,'61100D Ann'!$C:$C,0),MATCH(CI$8,'61100D Ann'!$8:$8,0)))</f>
        <v>109860</v>
      </c>
      <c r="CJ25" s="40">
        <f ca="1">INDIRECT("'61100"&amp;CJ$9&amp;" Ann'!"&amp;ADDRESS(MATCH($C25,'61100D Ann'!$C:$C,0),MATCH(CJ$8,'61100D Ann'!$8:$8,0)))</f>
        <v>118461</v>
      </c>
      <c r="CK25" s="40">
        <f ca="1">INDIRECT("'61100"&amp;CK$9&amp;" Ann'!"&amp;ADDRESS(MATCH($C25,'61100D Ann'!$C:$C,0),MATCH(CK$8,'61100D Ann'!$8:$8,0)))</f>
        <v>119363</v>
      </c>
      <c r="CL25" s="40">
        <f ca="1">INDIRECT("'61100"&amp;CL$9&amp;" Ann'!"&amp;ADDRESS(MATCH($C25,'61100D Ann'!$C:$C,0),MATCH(CL$8,'61100D Ann'!$8:$8,0)))</f>
        <v>125061</v>
      </c>
    </row>
    <row r="26" spans="1:91" s="39" customFormat="1" x14ac:dyDescent="0.25">
      <c r="A26" s="32">
        <v>17</v>
      </c>
      <c r="B26" s="39" t="s">
        <v>611</v>
      </c>
      <c r="C26" s="39" t="s">
        <v>610</v>
      </c>
      <c r="D26" s="34" t="e">
        <f ca="1">INDIRECT("'61100"&amp;D$9&amp;" Ann Hist'!"&amp;ADDRESS(MATCH($C26,'61100A Ann Hist'!$C:$C,0),MATCH(D$8,'61100A Ann Hist'!$8:$8,0)))</f>
        <v>#N/A</v>
      </c>
      <c r="E26" s="34" t="e">
        <f ca="1">INDIRECT("'61100"&amp;E$9&amp;" Ann Hist'!"&amp;ADDRESS(MATCH($C26,'61100A Ann Hist'!$C:$C,0),MATCH(E$8,'61100A Ann Hist'!$8:$8,0)))</f>
        <v>#N/A</v>
      </c>
      <c r="F26" s="34" t="e">
        <f ca="1">INDIRECT("'61100"&amp;F$9&amp;" Ann Hist'!"&amp;ADDRESS(MATCH($C26,'61100A Ann Hist'!$C:$C,0),MATCH(F$8,'61100A Ann Hist'!$8:$8,0)))</f>
        <v>#N/A</v>
      </c>
      <c r="G26" s="34" t="e">
        <f ca="1">INDIRECT("'61100"&amp;G$9&amp;" Ann Hist'!"&amp;ADDRESS(MATCH($C26,'61100A Ann Hist'!$C:$C,0),MATCH(G$8,'61100A Ann Hist'!$8:$8,0)))</f>
        <v>#N/A</v>
      </c>
      <c r="H26" s="34" t="e">
        <f ca="1">INDIRECT("'61100"&amp;H$9&amp;" Ann Hist'!"&amp;ADDRESS(MATCH($C26,'61100A Ann Hist'!$C:$C,0),MATCH(H$8,'61100A Ann Hist'!$8:$8,0)))</f>
        <v>#N/A</v>
      </c>
      <c r="I26" s="34" t="e">
        <f ca="1">INDIRECT("'61100"&amp;I$9&amp;" Ann Hist'!"&amp;ADDRESS(MATCH($C26,'61100A Ann Hist'!$C:$C,0),MATCH(I$8,'61100A Ann Hist'!$8:$8,0)))</f>
        <v>#N/A</v>
      </c>
      <c r="J26" s="34" t="e">
        <f ca="1">INDIRECT("'61100"&amp;J$9&amp;" Ann Hist'!"&amp;ADDRESS(MATCH($C26,'61100A Ann Hist'!$C:$C,0),MATCH(J$8,'61100A Ann Hist'!$8:$8,0)))</f>
        <v>#N/A</v>
      </c>
      <c r="K26" s="34" t="e">
        <f ca="1">INDIRECT("'61100"&amp;K$9&amp;" Ann Hist'!"&amp;ADDRESS(MATCH($C26,'61100A Ann Hist'!$C:$C,0),MATCH(K$8,'61100A Ann Hist'!$8:$8,0)))</f>
        <v>#N/A</v>
      </c>
      <c r="L26" s="34" t="e">
        <f ca="1">INDIRECT("'61100"&amp;L$9&amp;" Ann Hist'!"&amp;ADDRESS(MATCH($C26,'61100A Ann Hist'!$C:$C,0),MATCH(L$8,'61100A Ann Hist'!$8:$8,0)))</f>
        <v>#N/A</v>
      </c>
      <c r="M26" s="34" t="e">
        <f ca="1">INDIRECT("'61100"&amp;M$9&amp;" Ann Hist'!"&amp;ADDRESS(MATCH($C26,'61100A Ann Hist'!$C:$C,0),MATCH(M$8,'61100A Ann Hist'!$8:$8,0)))</f>
        <v>#N/A</v>
      </c>
      <c r="N26" s="34" t="e">
        <f ca="1">INDIRECT("'61100"&amp;N$9&amp;" Ann Hist'!"&amp;ADDRESS(MATCH($C26,'61100A Ann Hist'!$C:$C,0),MATCH(N$8,'61100A Ann Hist'!$8:$8,0)))</f>
        <v>#N/A</v>
      </c>
      <c r="O26" s="34" t="e">
        <f ca="1">INDIRECT("'61100"&amp;O$9&amp;" Ann Hist'!"&amp;ADDRESS(MATCH($C26,'61100A Ann Hist'!$C:$C,0),MATCH(O$8,'61100A Ann Hist'!$8:$8,0)))</f>
        <v>#N/A</v>
      </c>
      <c r="P26" s="34" t="e">
        <f ca="1">INDIRECT("'61100"&amp;P$9&amp;" Ann Hist'!"&amp;ADDRESS(MATCH($C26,'61100A Ann Hist'!$C:$C,0),MATCH(P$8,'61100A Ann Hist'!$8:$8,0)))</f>
        <v>#N/A</v>
      </c>
      <c r="Q26" s="34" t="e">
        <f ca="1">INDIRECT("'61100"&amp;Q$9&amp;" Ann Hist'!"&amp;ADDRESS(MATCH($C26,'61100A Ann Hist'!$C:$C,0),MATCH(Q$8,'61100A Ann Hist'!$8:$8,0)))</f>
        <v>#N/A</v>
      </c>
      <c r="R26" s="34" t="e">
        <f ca="1">INDIRECT("'61100"&amp;R$9&amp;" Ann Hist'!"&amp;ADDRESS(MATCH($C26,'61100A Ann Hist'!$C:$C,0),MATCH(R$8,'61100A Ann Hist'!$8:$8,0)))</f>
        <v>#N/A</v>
      </c>
      <c r="S26" s="34" t="e">
        <f ca="1">INDIRECT("'61100"&amp;S$9&amp;" Ann Hist'!"&amp;ADDRESS(MATCH($C26,'61100A Ann Hist'!$C:$C,0),MATCH(S$8,'61100A Ann Hist'!$8:$8,0)))</f>
        <v>#N/A</v>
      </c>
      <c r="T26" s="34" t="e">
        <f ca="1">INDIRECT("'61100"&amp;T$9&amp;" Ann Hist'!"&amp;ADDRESS(MATCH($C26,'61100A Ann Hist'!$C:$C,0),MATCH(T$8,'61100A Ann Hist'!$8:$8,0)))</f>
        <v>#N/A</v>
      </c>
      <c r="U26" s="34" t="e">
        <f ca="1">INDIRECT("'61100"&amp;U$9&amp;" Ann Hist'!"&amp;ADDRESS(MATCH($C26,'61100A Ann Hist'!$C:$C,0),MATCH(U$8,'61100A Ann Hist'!$8:$8,0)))</f>
        <v>#N/A</v>
      </c>
      <c r="V26" s="34" t="e">
        <f ca="1">INDIRECT("'61100"&amp;V$9&amp;" Ann Hist'!"&amp;ADDRESS(MATCH($C26,'61100A Ann Hist'!$C:$C,0),MATCH(V$8,'61100A Ann Hist'!$8:$8,0)))</f>
        <v>#N/A</v>
      </c>
      <c r="W26" s="34" t="e">
        <f ca="1">INDIRECT("'61100"&amp;W$9&amp;" Ann Hist'!"&amp;ADDRESS(MATCH($C26,'61100B Ann Hist'!$C:$C,0),MATCH(W$8,'61100B Ann Hist'!$8:$8,0)))</f>
        <v>#N/A</v>
      </c>
      <c r="X26" s="34" t="e">
        <f ca="1">INDIRECT("'61100"&amp;X$9&amp;" Ann Hist'!"&amp;ADDRESS(MATCH($C26,'61100B Ann Hist'!$C:$C,0),MATCH(X$8,'61100B Ann Hist'!$8:$8,0)))</f>
        <v>#N/A</v>
      </c>
      <c r="Y26" s="34" t="e">
        <f ca="1">INDIRECT("'61100"&amp;Y$9&amp;" Ann Hist'!"&amp;ADDRESS(MATCH($C26,'61100B Ann Hist'!$C:$C,0),MATCH(Y$8,'61100B Ann Hist'!$8:$8,0)))</f>
        <v>#N/A</v>
      </c>
      <c r="Z26" s="34" t="e">
        <f ca="1">INDIRECT("'61100"&amp;Z$9&amp;" Ann Hist'!"&amp;ADDRESS(MATCH($C26,'61100B Ann Hist'!$C:$C,0),MATCH(Z$8,'61100B Ann Hist'!$8:$8,0)))</f>
        <v>#N/A</v>
      </c>
      <c r="AA26" s="34" t="e">
        <f ca="1">INDIRECT("'61100"&amp;AA$9&amp;" Ann Hist'!"&amp;ADDRESS(MATCH($C26,'61100B Ann Hist'!$C:$C,0),MATCH(AA$8,'61100B Ann Hist'!$8:$8,0)))</f>
        <v>#N/A</v>
      </c>
      <c r="AB26" s="34" t="e">
        <f ca="1">INDIRECT("'61100"&amp;AB$9&amp;" Ann Hist'!"&amp;ADDRESS(MATCH($C26,'61100B Ann Hist'!$C:$C,0),MATCH(AB$8,'61100B Ann Hist'!$8:$8,0)))</f>
        <v>#N/A</v>
      </c>
      <c r="AC26" s="34" t="e">
        <f ca="1">INDIRECT("'61100"&amp;AC$9&amp;" Ann Hist'!"&amp;ADDRESS(MATCH($C26,'61100B Ann Hist'!$C:$C,0),MATCH(AC$8,'61100B Ann Hist'!$8:$8,0)))</f>
        <v>#N/A</v>
      </c>
      <c r="AD26" s="34" t="e">
        <f ca="1">INDIRECT("'61100"&amp;AD$9&amp;" Ann Hist'!"&amp;ADDRESS(MATCH($C26,'61100B Ann Hist'!$C:$C,0),MATCH(AD$8,'61100B Ann Hist'!$8:$8,0)))</f>
        <v>#N/A</v>
      </c>
      <c r="AE26" s="34" t="e">
        <f ca="1">INDIRECT("'61100"&amp;AE$9&amp;" Ann Hist'!"&amp;ADDRESS(MATCH($C26,'61100B Ann Hist'!$C:$C,0),MATCH(AE$8,'61100B Ann Hist'!$8:$8,0)))</f>
        <v>#N/A</v>
      </c>
      <c r="AF26" s="34" t="e">
        <f ca="1">INDIRECT("'61100"&amp;AF$9&amp;" Ann Hist'!"&amp;ADDRESS(MATCH($C26,'61100B Ann Hist'!$C:$C,0),MATCH(AF$8,'61100B Ann Hist'!$8:$8,0)))</f>
        <v>#N/A</v>
      </c>
      <c r="AG26" s="34" t="e">
        <f ca="1">INDIRECT("'61100"&amp;AG$9&amp;" Ann Hist'!"&amp;ADDRESS(MATCH($C26,'61100B Ann Hist'!$C:$C,0),MATCH(AG$8,'61100B Ann Hist'!$8:$8,0)))</f>
        <v>#N/A</v>
      </c>
      <c r="AH26" s="34" t="e">
        <f ca="1">INDIRECT("'61100"&amp;AH$9&amp;" Ann Hist'!"&amp;ADDRESS(MATCH($C26,'61100B Ann Hist'!$C:$C,0),MATCH(AH$8,'61100B Ann Hist'!$8:$8,0)))</f>
        <v>#N/A</v>
      </c>
      <c r="AI26" s="34" t="e">
        <f ca="1">INDIRECT("'61100"&amp;AI$9&amp;" Ann Hist'!"&amp;ADDRESS(MATCH($C26,'61100B Ann Hist'!$C:$C,0),MATCH(AI$8,'61100B Ann Hist'!$8:$8,0)))</f>
        <v>#N/A</v>
      </c>
      <c r="AJ26" s="34" t="e">
        <f ca="1">INDIRECT("'61100"&amp;AJ$9&amp;" Ann Hist'!"&amp;ADDRESS(MATCH($C26,'61100B Ann Hist'!$C:$C,0),MATCH(AJ$8,'61100B Ann Hist'!$8:$8,0)))</f>
        <v>#N/A</v>
      </c>
      <c r="AK26" s="34" t="e">
        <f ca="1">INDIRECT("'61100"&amp;AK$9&amp;" Ann Hist'!"&amp;ADDRESS(MATCH($C26,'61100B Ann Hist'!$C:$C,0),MATCH(AK$8,'61100B Ann Hist'!$8:$8,0)))</f>
        <v>#N/A</v>
      </c>
      <c r="AL26" s="34" t="e">
        <f ca="1">INDIRECT("'61100"&amp;AL$9&amp;" Ann Hist'!"&amp;ADDRESS(MATCH($C26,'61100B Ann Hist'!$C:$C,0),MATCH(AL$8,'61100B Ann Hist'!$8:$8,0)))</f>
        <v>#N/A</v>
      </c>
      <c r="AM26" s="34" t="e">
        <f ca="1">INDIRECT("'61100"&amp;AM$9&amp;" Ann Hist'!"&amp;ADDRESS(MATCH($C26,'61100B Ann Hist'!$C:$C,0),MATCH(AM$8,'61100B Ann Hist'!$8:$8,0)))</f>
        <v>#N/A</v>
      </c>
      <c r="AN26" s="34" t="e">
        <f ca="1">INDIRECT("'61100"&amp;AN$9&amp;" Ann Hist'!"&amp;ADDRESS(MATCH($C26,'61100B Ann Hist'!$C:$C,0),MATCH(AN$8,'61100B Ann Hist'!$8:$8,0)))</f>
        <v>#N/A</v>
      </c>
      <c r="AO26" s="34" t="e">
        <f ca="1">INDIRECT("'61100"&amp;AO$9&amp;" Ann Hist'!"&amp;ADDRESS(MATCH($C26,'61100B Ann Hist'!$C:$C,0),MATCH(AO$8,'61100B Ann Hist'!$8:$8,0)))</f>
        <v>#N/A</v>
      </c>
      <c r="AP26" s="34" t="e">
        <f ca="1">INDIRECT("'61100"&amp;AP$9&amp;" Ann Hist'!"&amp;ADDRESS(MATCH($C26,'61100B Ann Hist'!$C:$C,0),MATCH(AP$8,'61100B Ann Hist'!$8:$8,0)))</f>
        <v>#N/A</v>
      </c>
      <c r="AQ26" s="34" t="e">
        <f ca="1">INDIRECT("'61100"&amp;AQ$9&amp;" Ann Hist'!"&amp;ADDRESS(MATCH($C26,'61100B Ann Hist'!$C:$C,0),MATCH(AQ$8,'61100B Ann Hist'!$8:$8,0)))</f>
        <v>#N/A</v>
      </c>
      <c r="AR26" s="40" t="e">
        <f ca="1">INDIRECT("'61100"&amp;AR$9&amp;" Ann'!"&amp;ADDRESS(MATCH($C26,'61100B Ann'!$C:$C,0),MATCH(AR$8,'61100B Ann'!$8:$8,0)))</f>
        <v>#N/A</v>
      </c>
      <c r="AS26" s="40" t="e">
        <f ca="1">INDIRECT("'61100"&amp;AS$9&amp;" Ann'!"&amp;ADDRESS(MATCH($C26,'61100B Ann'!$C:$C,0),MATCH(AS$8,'61100B Ann'!$8:$8,0)))</f>
        <v>#N/A</v>
      </c>
      <c r="AT26" s="40" t="e">
        <f ca="1">INDIRECT("'61100"&amp;AT$9&amp;" Ann'!"&amp;ADDRESS(MATCH($C26,'61100B Ann'!$C:$C,0),MATCH(AT$8,'61100B Ann'!$8:$8,0)))</f>
        <v>#N/A</v>
      </c>
      <c r="AU26" s="40" t="e">
        <f ca="1">INDIRECT("'61100"&amp;AU$9&amp;" Ann'!"&amp;ADDRESS(MATCH($C26,'61100B Ann'!$C:$C,0),MATCH(AU$8,'61100B Ann'!$8:$8,0)))</f>
        <v>#N/A</v>
      </c>
      <c r="AV26" s="40" t="e">
        <f ca="1">INDIRECT("'61100"&amp;AV$9&amp;" Ann'!"&amp;ADDRESS(MATCH($C26,'61100B Ann'!$C:$C,0),MATCH(AV$8,'61100B Ann'!$8:$8,0)))</f>
        <v>#N/A</v>
      </c>
      <c r="AW26" s="40" t="e">
        <f ca="1">INDIRECT("'61100"&amp;AW$9&amp;" Ann'!"&amp;ADDRESS(MATCH($C26,'61100B Ann'!$C:$C,0),MATCH(AW$8,'61100B Ann'!$8:$8,0)))</f>
        <v>#N/A</v>
      </c>
      <c r="AX26" s="40" t="e">
        <f ca="1">INDIRECT("'61100"&amp;AX$9&amp;" Ann'!"&amp;ADDRESS(MATCH($C26,'61100B Ann'!$C:$C,0),MATCH(AX$8,'61100B Ann'!$8:$8,0)))</f>
        <v>#N/A</v>
      </c>
      <c r="AY26" s="40" t="e">
        <f ca="1">INDIRECT("'61100"&amp;AY$9&amp;" Ann'!"&amp;ADDRESS(MATCH($C26,'61100B Ann'!$C:$C,0),MATCH(AY$8,'61100B Ann'!$8:$8,0)))</f>
        <v>#N/A</v>
      </c>
      <c r="AZ26" s="40" t="e">
        <f ca="1">INDIRECT("'61100"&amp;AZ$9&amp;" Ann'!"&amp;ADDRESS(MATCH($C26,'61100B Ann'!$C:$C,0),MATCH(AZ$8,'61100B Ann'!$8:$8,0)))</f>
        <v>#N/A</v>
      </c>
      <c r="BA26" s="40" t="e">
        <f ca="1">INDIRECT("'61100"&amp;BA$9&amp;" Ann'!"&amp;ADDRESS(MATCH($C26,'61100B Ann'!$C:$C,0),MATCH(BA$8,'61100B Ann'!$8:$8,0)))</f>
        <v>#N/A</v>
      </c>
      <c r="BB26" s="40" t="e">
        <f ca="1">INDIRECT("'61100"&amp;BB$9&amp;" Ann'!"&amp;ADDRESS(MATCH($C26,'61100B Ann'!$C:$C,0),MATCH(BB$8,'61100B Ann'!$8:$8,0)))</f>
        <v>#N/A</v>
      </c>
      <c r="BC26" s="40" t="e">
        <f ca="1">INDIRECT("'61100"&amp;BC$9&amp;" Ann'!"&amp;ADDRESS(MATCH($C26,'61100B Ann'!$C:$C,0),MATCH(BC$8,'61100B Ann'!$8:$8,0)))</f>
        <v>#N/A</v>
      </c>
      <c r="BD26" s="40" t="e">
        <f ca="1">INDIRECT("'61100"&amp;BD$9&amp;" Ann'!"&amp;ADDRESS(MATCH($C26,'61100B Ann'!$C:$C,0),MATCH(BD$8,'61100B Ann'!$8:$8,0)))</f>
        <v>#N/A</v>
      </c>
      <c r="BE26" s="40" t="e">
        <f ca="1">INDIRECT("'61100"&amp;BE$9&amp;" Ann'!"&amp;ADDRESS(MATCH($C26,'61100B Ann'!$C:$C,0),MATCH(BE$8,'61100B Ann'!$8:$8,0)))</f>
        <v>#N/A</v>
      </c>
      <c r="BF26" s="40" t="e">
        <f ca="1">INDIRECT("'61100"&amp;BF$9&amp;" Ann'!"&amp;ADDRESS(MATCH($C26,'61100B Ann'!$C:$C,0),MATCH(BF$8,'61100B Ann'!$8:$8,0)))</f>
        <v>#N/A</v>
      </c>
      <c r="BG26" s="40" t="e">
        <f ca="1">INDIRECT("'61100"&amp;BG$9&amp;" Ann'!"&amp;ADDRESS(MATCH($C26,'61100B Ann'!$C:$C,0),MATCH(BG$8,'61100B Ann'!$8:$8,0)))</f>
        <v>#N/A</v>
      </c>
      <c r="BH26" s="40" t="e">
        <f ca="1">INDIRECT("'61100"&amp;BH$9&amp;" Ann'!"&amp;ADDRESS(MATCH($C26,'61100B Ann'!$C:$C,0),MATCH(BH$8,'61100B Ann'!$8:$8,0)))</f>
        <v>#N/A</v>
      </c>
      <c r="BI26" s="40" t="e">
        <f ca="1">INDIRECT("'61100"&amp;BI$9&amp;" Ann'!"&amp;ADDRESS(MATCH($C26,'61100B Ann'!$C:$C,0),MATCH(BI$8,'61100B Ann'!$8:$8,0)))</f>
        <v>#N/A</v>
      </c>
      <c r="BJ26" s="40" t="e">
        <f ca="1">INDIRECT("'61100"&amp;BJ$9&amp;" Ann'!"&amp;ADDRESS(MATCH($C26,'61100C Ann'!$C:$C,0),MATCH(BJ$8,'61100C Ann'!$8:$8,0)))</f>
        <v>#N/A</v>
      </c>
      <c r="BK26" s="40" t="e">
        <f ca="1">INDIRECT("'61100"&amp;BK$9&amp;" Ann'!"&amp;ADDRESS(MATCH($C26,'61100C Ann'!$C:$C,0),MATCH(BK$8,'61100C Ann'!$8:$8,0)))</f>
        <v>#N/A</v>
      </c>
      <c r="BL26" s="40" t="e">
        <f ca="1">INDIRECT("'61100"&amp;BL$9&amp;" Ann'!"&amp;ADDRESS(MATCH($C26,'61100C Ann'!$C:$C,0),MATCH(BL$8,'61100C Ann'!$8:$8,0)))</f>
        <v>#N/A</v>
      </c>
      <c r="BM26" s="40" t="e">
        <f ca="1">INDIRECT("'61100"&amp;BM$9&amp;" Ann'!"&amp;ADDRESS(MATCH($C26,'61100C Ann'!$C:$C,0),MATCH(BM$8,'61100C Ann'!$8:$8,0)))</f>
        <v>#N/A</v>
      </c>
      <c r="BN26" s="40" t="e">
        <f ca="1">INDIRECT("'61100"&amp;BN$9&amp;" Ann'!"&amp;ADDRESS(MATCH($C26,'61100C Ann'!$C:$C,0),MATCH(BN$8,'61100C Ann'!$8:$8,0)))</f>
        <v>#N/A</v>
      </c>
      <c r="BO26" s="40" t="e">
        <f ca="1">INDIRECT("'61100"&amp;BO$9&amp;" Ann'!"&amp;ADDRESS(MATCH($C26,'61100C Ann'!$C:$C,0),MATCH(BO$8,'61100C Ann'!$8:$8,0)))</f>
        <v>#N/A</v>
      </c>
      <c r="BP26" s="40" t="e">
        <f ca="1">INDIRECT("'61100"&amp;BP$9&amp;" Ann'!"&amp;ADDRESS(MATCH($C26,'61100C Ann'!$C:$C,0),MATCH(BP$8,'61100C Ann'!$8:$8,0)))</f>
        <v>#N/A</v>
      </c>
      <c r="BQ26" s="40" t="e">
        <f ca="1">INDIRECT("'61100"&amp;BQ$9&amp;" Ann'!"&amp;ADDRESS(MATCH($C26,'61100C Ann'!$C:$C,0),MATCH(BQ$8,'61100C Ann'!$8:$8,0)))</f>
        <v>#N/A</v>
      </c>
      <c r="BR26" s="40" t="e">
        <f ca="1">INDIRECT("'61100"&amp;BR$9&amp;" Ann'!"&amp;ADDRESS(MATCH($C26,'61100C Ann'!$C:$C,0),MATCH(BR$8,'61100C Ann'!$8:$8,0)))</f>
        <v>#N/A</v>
      </c>
      <c r="BS26" s="40" t="e">
        <f ca="1">INDIRECT("'61100"&amp;BS$9&amp;" Ann'!"&amp;ADDRESS(MATCH($C26,'61100C Ann'!$C:$C,0),MATCH(BS$8,'61100C Ann'!$8:$8,0)))</f>
        <v>#N/A</v>
      </c>
      <c r="BT26" s="40" t="e">
        <f ca="1">INDIRECT("'61100"&amp;BT$9&amp;" Ann'!"&amp;ADDRESS(MATCH($C26,'61100C Ann'!$C:$C,0),MATCH(BT$8,'61100C Ann'!$8:$8,0)))</f>
        <v>#N/A</v>
      </c>
      <c r="BU26" s="40">
        <f ca="1">INDIRECT("'61100"&amp;BU$9&amp;" Ann'!"&amp;ADDRESS(MATCH($C26,'61100D Ann'!$C:$C,0),MATCH(BU$8,'61100D Ann'!$8:$8,0)))</f>
        <v>45415</v>
      </c>
      <c r="BV26" s="40">
        <f ca="1">INDIRECT("'61100"&amp;BV$9&amp;" Ann'!"&amp;ADDRESS(MATCH($C26,'61100D Ann'!$C:$C,0),MATCH(BV$8,'61100D Ann'!$8:$8,0)))</f>
        <v>53515</v>
      </c>
      <c r="BW26" s="40">
        <f ca="1">INDIRECT("'61100"&amp;BW$9&amp;" Ann'!"&amp;ADDRESS(MATCH($C26,'61100D Ann'!$C:$C,0),MATCH(BW$8,'61100D Ann'!$8:$8,0)))</f>
        <v>54252</v>
      </c>
      <c r="BX26" s="40">
        <f ca="1">INDIRECT("'61100"&amp;BX$9&amp;" Ann'!"&amp;ADDRESS(MATCH($C26,'61100D Ann'!$C:$C,0),MATCH(BX$8,'61100D Ann'!$8:$8,0)))</f>
        <v>58843</v>
      </c>
      <c r="BY26" s="40">
        <f ca="1">INDIRECT("'61100"&amp;BY$9&amp;" Ann'!"&amp;ADDRESS(MATCH($C26,'61100D Ann'!$C:$C,0),MATCH(BY$8,'61100D Ann'!$8:$8,0)))</f>
        <v>66791</v>
      </c>
      <c r="BZ26" s="40">
        <f ca="1">INDIRECT("'61100"&amp;BZ$9&amp;" Ann'!"&amp;ADDRESS(MATCH($C26,'61100D Ann'!$C:$C,0),MATCH(BZ$8,'61100D Ann'!$8:$8,0)))</f>
        <v>75560</v>
      </c>
      <c r="CA26" s="40">
        <f ca="1">INDIRECT("'61100"&amp;CA$9&amp;" Ann'!"&amp;ADDRESS(MATCH($C26,'61100D Ann'!$C:$C,0),MATCH(CA$8,'61100D Ann'!$8:$8,0)))</f>
        <v>86049</v>
      </c>
      <c r="CB26" s="40">
        <f ca="1">INDIRECT("'61100"&amp;CB$9&amp;" Ann'!"&amp;ADDRESS(MATCH($C26,'61100D Ann'!$C:$C,0),MATCH(CB$8,'61100D Ann'!$8:$8,0)))</f>
        <v>91842</v>
      </c>
      <c r="CC26" s="40">
        <f ca="1">INDIRECT("'61100"&amp;CC$9&amp;" Ann'!"&amp;ADDRESS(MATCH($C26,'61100D Ann'!$C:$C,0),MATCH(CC$8,'61100D Ann'!$8:$8,0)))</f>
        <v>97749</v>
      </c>
      <c r="CD26" s="40">
        <f ca="1">INDIRECT("'61100"&amp;CD$9&amp;" Ann'!"&amp;ADDRESS(MATCH($C26,'61100D Ann'!$C:$C,0),MATCH(CD$8,'61100D Ann'!$8:$8,0)))</f>
        <v>98411</v>
      </c>
      <c r="CE26" s="40">
        <f ca="1">INDIRECT("'61100"&amp;CE$9&amp;" Ann'!"&amp;ADDRESS(MATCH($C26,'61100D Ann'!$C:$C,0),MATCH(CE$8,'61100D Ann'!$8:$8,0)))</f>
        <v>104538</v>
      </c>
      <c r="CF26" s="40">
        <f ca="1">INDIRECT("'61100"&amp;CF$9&amp;" Ann'!"&amp;ADDRESS(MATCH($C26,'61100D Ann'!$C:$C,0),MATCH(CF$8,'61100D Ann'!$8:$8,0)))</f>
        <v>115265</v>
      </c>
      <c r="CG26" s="40">
        <f ca="1">INDIRECT("'61100"&amp;CG$9&amp;" Ann'!"&amp;ADDRESS(MATCH($C26,'61100D Ann'!$C:$C,0),MATCH(CG$8,'61100D Ann'!$8:$8,0)))</f>
        <v>117988</v>
      </c>
      <c r="CH26" s="40">
        <f ca="1">INDIRECT("'61100"&amp;CH$9&amp;" Ann'!"&amp;ADDRESS(MATCH($C26,'61100D Ann'!$C:$C,0),MATCH(CH$8,'61100D Ann'!$8:$8,0)))</f>
        <v>124957</v>
      </c>
      <c r="CI26" s="40">
        <f ca="1">INDIRECT("'61100"&amp;CI$9&amp;" Ann'!"&amp;ADDRESS(MATCH($C26,'61100D Ann'!$C:$C,0),MATCH(CI$8,'61100D Ann'!$8:$8,0)))</f>
        <v>131124</v>
      </c>
      <c r="CJ26" s="40">
        <f ca="1">INDIRECT("'61100"&amp;CJ$9&amp;" Ann'!"&amp;ADDRESS(MATCH($C26,'61100D Ann'!$C:$C,0),MATCH(CJ$8,'61100D Ann'!$8:$8,0)))</f>
        <v>137296</v>
      </c>
      <c r="CK26" s="40">
        <f ca="1">INDIRECT("'61100"&amp;CK$9&amp;" Ann'!"&amp;ADDRESS(MATCH($C26,'61100D Ann'!$C:$C,0),MATCH(CK$8,'61100D Ann'!$8:$8,0)))</f>
        <v>138524</v>
      </c>
      <c r="CL26" s="40">
        <f ca="1">INDIRECT("'61100"&amp;CL$9&amp;" Ann'!"&amp;ADDRESS(MATCH($C26,'61100D Ann'!$C:$C,0),MATCH(CL$8,'61100D Ann'!$8:$8,0)))</f>
        <v>141648</v>
      </c>
    </row>
    <row r="27" spans="1:91" s="39" customFormat="1" x14ac:dyDescent="0.25">
      <c r="A27" s="32">
        <v>18</v>
      </c>
      <c r="B27" s="39" t="s">
        <v>609</v>
      </c>
      <c r="C27" s="39" t="s">
        <v>608</v>
      </c>
      <c r="D27" s="34" t="e">
        <f ca="1">INDIRECT("'61100"&amp;D$9&amp;" Ann Hist'!"&amp;ADDRESS(MATCH($C27,'61100A Ann Hist'!$C:$C,0),MATCH(D$8,'61100A Ann Hist'!$8:$8,0)))</f>
        <v>#N/A</v>
      </c>
      <c r="E27" s="34" t="e">
        <f ca="1">INDIRECT("'61100"&amp;E$9&amp;" Ann Hist'!"&amp;ADDRESS(MATCH($C27,'61100A Ann Hist'!$C:$C,0),MATCH(E$8,'61100A Ann Hist'!$8:$8,0)))</f>
        <v>#N/A</v>
      </c>
      <c r="F27" s="34" t="e">
        <f ca="1">INDIRECT("'61100"&amp;F$9&amp;" Ann Hist'!"&amp;ADDRESS(MATCH($C27,'61100A Ann Hist'!$C:$C,0),MATCH(F$8,'61100A Ann Hist'!$8:$8,0)))</f>
        <v>#N/A</v>
      </c>
      <c r="G27" s="34" t="e">
        <f ca="1">INDIRECT("'61100"&amp;G$9&amp;" Ann Hist'!"&amp;ADDRESS(MATCH($C27,'61100A Ann Hist'!$C:$C,0),MATCH(G$8,'61100A Ann Hist'!$8:$8,0)))</f>
        <v>#N/A</v>
      </c>
      <c r="H27" s="34" t="e">
        <f ca="1">INDIRECT("'61100"&amp;H$9&amp;" Ann Hist'!"&amp;ADDRESS(MATCH($C27,'61100A Ann Hist'!$C:$C,0),MATCH(H$8,'61100A Ann Hist'!$8:$8,0)))</f>
        <v>#N/A</v>
      </c>
      <c r="I27" s="34" t="e">
        <f ca="1">INDIRECT("'61100"&amp;I$9&amp;" Ann Hist'!"&amp;ADDRESS(MATCH($C27,'61100A Ann Hist'!$C:$C,0),MATCH(I$8,'61100A Ann Hist'!$8:$8,0)))</f>
        <v>#N/A</v>
      </c>
      <c r="J27" s="34" t="e">
        <f ca="1">INDIRECT("'61100"&amp;J$9&amp;" Ann Hist'!"&amp;ADDRESS(MATCH($C27,'61100A Ann Hist'!$C:$C,0),MATCH(J$8,'61100A Ann Hist'!$8:$8,0)))</f>
        <v>#N/A</v>
      </c>
      <c r="K27" s="34" t="e">
        <f ca="1">INDIRECT("'61100"&amp;K$9&amp;" Ann Hist'!"&amp;ADDRESS(MATCH($C27,'61100A Ann Hist'!$C:$C,0),MATCH(K$8,'61100A Ann Hist'!$8:$8,0)))</f>
        <v>#N/A</v>
      </c>
      <c r="L27" s="34" t="e">
        <f ca="1">INDIRECT("'61100"&amp;L$9&amp;" Ann Hist'!"&amp;ADDRESS(MATCH($C27,'61100A Ann Hist'!$C:$C,0),MATCH(L$8,'61100A Ann Hist'!$8:$8,0)))</f>
        <v>#N/A</v>
      </c>
      <c r="M27" s="34" t="e">
        <f ca="1">INDIRECT("'61100"&amp;M$9&amp;" Ann Hist'!"&amp;ADDRESS(MATCH($C27,'61100A Ann Hist'!$C:$C,0),MATCH(M$8,'61100A Ann Hist'!$8:$8,0)))</f>
        <v>#N/A</v>
      </c>
      <c r="N27" s="34" t="e">
        <f ca="1">INDIRECT("'61100"&amp;N$9&amp;" Ann Hist'!"&amp;ADDRESS(MATCH($C27,'61100A Ann Hist'!$C:$C,0),MATCH(N$8,'61100A Ann Hist'!$8:$8,0)))</f>
        <v>#N/A</v>
      </c>
      <c r="O27" s="34" t="e">
        <f ca="1">INDIRECT("'61100"&amp;O$9&amp;" Ann Hist'!"&amp;ADDRESS(MATCH($C27,'61100A Ann Hist'!$C:$C,0),MATCH(O$8,'61100A Ann Hist'!$8:$8,0)))</f>
        <v>#N/A</v>
      </c>
      <c r="P27" s="34" t="e">
        <f ca="1">INDIRECT("'61100"&amp;P$9&amp;" Ann Hist'!"&amp;ADDRESS(MATCH($C27,'61100A Ann Hist'!$C:$C,0),MATCH(P$8,'61100A Ann Hist'!$8:$8,0)))</f>
        <v>#N/A</v>
      </c>
      <c r="Q27" s="34" t="e">
        <f ca="1">INDIRECT("'61100"&amp;Q$9&amp;" Ann Hist'!"&amp;ADDRESS(MATCH($C27,'61100A Ann Hist'!$C:$C,0),MATCH(Q$8,'61100A Ann Hist'!$8:$8,0)))</f>
        <v>#N/A</v>
      </c>
      <c r="R27" s="34" t="e">
        <f ca="1">INDIRECT("'61100"&amp;R$9&amp;" Ann Hist'!"&amp;ADDRESS(MATCH($C27,'61100A Ann Hist'!$C:$C,0),MATCH(R$8,'61100A Ann Hist'!$8:$8,0)))</f>
        <v>#N/A</v>
      </c>
      <c r="S27" s="34" t="e">
        <f ca="1">INDIRECT("'61100"&amp;S$9&amp;" Ann Hist'!"&amp;ADDRESS(MATCH($C27,'61100A Ann Hist'!$C:$C,0),MATCH(S$8,'61100A Ann Hist'!$8:$8,0)))</f>
        <v>#N/A</v>
      </c>
      <c r="T27" s="34" t="e">
        <f ca="1">INDIRECT("'61100"&amp;T$9&amp;" Ann Hist'!"&amp;ADDRESS(MATCH($C27,'61100A Ann Hist'!$C:$C,0),MATCH(T$8,'61100A Ann Hist'!$8:$8,0)))</f>
        <v>#N/A</v>
      </c>
      <c r="U27" s="34" t="e">
        <f ca="1">INDIRECT("'61100"&amp;U$9&amp;" Ann Hist'!"&amp;ADDRESS(MATCH($C27,'61100A Ann Hist'!$C:$C,0),MATCH(U$8,'61100A Ann Hist'!$8:$8,0)))</f>
        <v>#N/A</v>
      </c>
      <c r="V27" s="34" t="e">
        <f ca="1">INDIRECT("'61100"&amp;V$9&amp;" Ann Hist'!"&amp;ADDRESS(MATCH($C27,'61100A Ann Hist'!$C:$C,0),MATCH(V$8,'61100A Ann Hist'!$8:$8,0)))</f>
        <v>#N/A</v>
      </c>
      <c r="W27" s="34" t="e">
        <f ca="1">INDIRECT("'61100"&amp;W$9&amp;" Ann Hist'!"&amp;ADDRESS(MATCH($C27,'61100B Ann Hist'!$C:$C,0),MATCH(W$8,'61100B Ann Hist'!$8:$8,0)))</f>
        <v>#N/A</v>
      </c>
      <c r="X27" s="34" t="e">
        <f ca="1">INDIRECT("'61100"&amp;X$9&amp;" Ann Hist'!"&amp;ADDRESS(MATCH($C27,'61100B Ann Hist'!$C:$C,0),MATCH(X$8,'61100B Ann Hist'!$8:$8,0)))</f>
        <v>#N/A</v>
      </c>
      <c r="Y27" s="34" t="e">
        <f ca="1">INDIRECT("'61100"&amp;Y$9&amp;" Ann Hist'!"&amp;ADDRESS(MATCH($C27,'61100B Ann Hist'!$C:$C,0),MATCH(Y$8,'61100B Ann Hist'!$8:$8,0)))</f>
        <v>#N/A</v>
      </c>
      <c r="Z27" s="34" t="e">
        <f ca="1">INDIRECT("'61100"&amp;Z$9&amp;" Ann Hist'!"&amp;ADDRESS(MATCH($C27,'61100B Ann Hist'!$C:$C,0),MATCH(Z$8,'61100B Ann Hist'!$8:$8,0)))</f>
        <v>#N/A</v>
      </c>
      <c r="AA27" s="34" t="e">
        <f ca="1">INDIRECT("'61100"&amp;AA$9&amp;" Ann Hist'!"&amp;ADDRESS(MATCH($C27,'61100B Ann Hist'!$C:$C,0),MATCH(AA$8,'61100B Ann Hist'!$8:$8,0)))</f>
        <v>#N/A</v>
      </c>
      <c r="AB27" s="34" t="e">
        <f ca="1">INDIRECT("'61100"&amp;AB$9&amp;" Ann Hist'!"&amp;ADDRESS(MATCH($C27,'61100B Ann Hist'!$C:$C,0),MATCH(AB$8,'61100B Ann Hist'!$8:$8,0)))</f>
        <v>#N/A</v>
      </c>
      <c r="AC27" s="34" t="e">
        <f ca="1">INDIRECT("'61100"&amp;AC$9&amp;" Ann Hist'!"&amp;ADDRESS(MATCH($C27,'61100B Ann Hist'!$C:$C,0),MATCH(AC$8,'61100B Ann Hist'!$8:$8,0)))</f>
        <v>#N/A</v>
      </c>
      <c r="AD27" s="34" t="e">
        <f ca="1">INDIRECT("'61100"&amp;AD$9&amp;" Ann Hist'!"&amp;ADDRESS(MATCH($C27,'61100B Ann Hist'!$C:$C,0),MATCH(AD$8,'61100B Ann Hist'!$8:$8,0)))</f>
        <v>#N/A</v>
      </c>
      <c r="AE27" s="34" t="e">
        <f ca="1">INDIRECT("'61100"&amp;AE$9&amp;" Ann Hist'!"&amp;ADDRESS(MATCH($C27,'61100B Ann Hist'!$C:$C,0),MATCH(AE$8,'61100B Ann Hist'!$8:$8,0)))</f>
        <v>#N/A</v>
      </c>
      <c r="AF27" s="34" t="e">
        <f ca="1">INDIRECT("'61100"&amp;AF$9&amp;" Ann Hist'!"&amp;ADDRESS(MATCH($C27,'61100B Ann Hist'!$C:$C,0),MATCH(AF$8,'61100B Ann Hist'!$8:$8,0)))</f>
        <v>#N/A</v>
      </c>
      <c r="AG27" s="34" t="e">
        <f ca="1">INDIRECT("'61100"&amp;AG$9&amp;" Ann Hist'!"&amp;ADDRESS(MATCH($C27,'61100B Ann Hist'!$C:$C,0),MATCH(AG$8,'61100B Ann Hist'!$8:$8,0)))</f>
        <v>#N/A</v>
      </c>
      <c r="AH27" s="34" t="e">
        <f ca="1">INDIRECT("'61100"&amp;AH$9&amp;" Ann Hist'!"&amp;ADDRESS(MATCH($C27,'61100B Ann Hist'!$C:$C,0),MATCH(AH$8,'61100B Ann Hist'!$8:$8,0)))</f>
        <v>#N/A</v>
      </c>
      <c r="AI27" s="34" t="e">
        <f ca="1">INDIRECT("'61100"&amp;AI$9&amp;" Ann Hist'!"&amp;ADDRESS(MATCH($C27,'61100B Ann Hist'!$C:$C,0),MATCH(AI$8,'61100B Ann Hist'!$8:$8,0)))</f>
        <v>#N/A</v>
      </c>
      <c r="AJ27" s="34" t="e">
        <f ca="1">INDIRECT("'61100"&amp;AJ$9&amp;" Ann Hist'!"&amp;ADDRESS(MATCH($C27,'61100B Ann Hist'!$C:$C,0),MATCH(AJ$8,'61100B Ann Hist'!$8:$8,0)))</f>
        <v>#N/A</v>
      </c>
      <c r="AK27" s="34" t="e">
        <f ca="1">INDIRECT("'61100"&amp;AK$9&amp;" Ann Hist'!"&amp;ADDRESS(MATCH($C27,'61100B Ann Hist'!$C:$C,0),MATCH(AK$8,'61100B Ann Hist'!$8:$8,0)))</f>
        <v>#N/A</v>
      </c>
      <c r="AL27" s="34" t="e">
        <f ca="1">INDIRECT("'61100"&amp;AL$9&amp;" Ann Hist'!"&amp;ADDRESS(MATCH($C27,'61100B Ann Hist'!$C:$C,0),MATCH(AL$8,'61100B Ann Hist'!$8:$8,0)))</f>
        <v>#N/A</v>
      </c>
      <c r="AM27" s="34" t="e">
        <f ca="1">INDIRECT("'61100"&amp;AM$9&amp;" Ann Hist'!"&amp;ADDRESS(MATCH($C27,'61100B Ann Hist'!$C:$C,0),MATCH(AM$8,'61100B Ann Hist'!$8:$8,0)))</f>
        <v>#N/A</v>
      </c>
      <c r="AN27" s="34" t="e">
        <f ca="1">INDIRECT("'61100"&amp;AN$9&amp;" Ann Hist'!"&amp;ADDRESS(MATCH($C27,'61100B Ann Hist'!$C:$C,0),MATCH(AN$8,'61100B Ann Hist'!$8:$8,0)))</f>
        <v>#N/A</v>
      </c>
      <c r="AO27" s="34" t="e">
        <f ca="1">INDIRECT("'61100"&amp;AO$9&amp;" Ann Hist'!"&amp;ADDRESS(MATCH($C27,'61100B Ann Hist'!$C:$C,0),MATCH(AO$8,'61100B Ann Hist'!$8:$8,0)))</f>
        <v>#N/A</v>
      </c>
      <c r="AP27" s="34" t="e">
        <f ca="1">INDIRECT("'61100"&amp;AP$9&amp;" Ann Hist'!"&amp;ADDRESS(MATCH($C27,'61100B Ann Hist'!$C:$C,0),MATCH(AP$8,'61100B Ann Hist'!$8:$8,0)))</f>
        <v>#N/A</v>
      </c>
      <c r="AQ27" s="34" t="e">
        <f ca="1">INDIRECT("'61100"&amp;AQ$9&amp;" Ann Hist'!"&amp;ADDRESS(MATCH($C27,'61100B Ann Hist'!$C:$C,0),MATCH(AQ$8,'61100B Ann Hist'!$8:$8,0)))</f>
        <v>#N/A</v>
      </c>
      <c r="AR27" s="40" t="e">
        <f ca="1">INDIRECT("'61100"&amp;AR$9&amp;" Ann'!"&amp;ADDRESS(MATCH($C27,'61100B Ann'!$C:$C,0),MATCH(AR$8,'61100B Ann'!$8:$8,0)))</f>
        <v>#N/A</v>
      </c>
      <c r="AS27" s="40" t="e">
        <f ca="1">INDIRECT("'61100"&amp;AS$9&amp;" Ann'!"&amp;ADDRESS(MATCH($C27,'61100B Ann'!$C:$C,0),MATCH(AS$8,'61100B Ann'!$8:$8,0)))</f>
        <v>#N/A</v>
      </c>
      <c r="AT27" s="40" t="e">
        <f ca="1">INDIRECT("'61100"&amp;AT$9&amp;" Ann'!"&amp;ADDRESS(MATCH($C27,'61100B Ann'!$C:$C,0),MATCH(AT$8,'61100B Ann'!$8:$8,0)))</f>
        <v>#N/A</v>
      </c>
      <c r="AU27" s="40" t="e">
        <f ca="1">INDIRECT("'61100"&amp;AU$9&amp;" Ann'!"&amp;ADDRESS(MATCH($C27,'61100B Ann'!$C:$C,0),MATCH(AU$8,'61100B Ann'!$8:$8,0)))</f>
        <v>#N/A</v>
      </c>
      <c r="AV27" s="40" t="e">
        <f ca="1">INDIRECT("'61100"&amp;AV$9&amp;" Ann'!"&amp;ADDRESS(MATCH($C27,'61100B Ann'!$C:$C,0),MATCH(AV$8,'61100B Ann'!$8:$8,0)))</f>
        <v>#N/A</v>
      </c>
      <c r="AW27" s="40" t="e">
        <f ca="1">INDIRECT("'61100"&amp;AW$9&amp;" Ann'!"&amp;ADDRESS(MATCH($C27,'61100B Ann'!$C:$C,0),MATCH(AW$8,'61100B Ann'!$8:$8,0)))</f>
        <v>#N/A</v>
      </c>
      <c r="AX27" s="40" t="e">
        <f ca="1">INDIRECT("'61100"&amp;AX$9&amp;" Ann'!"&amp;ADDRESS(MATCH($C27,'61100B Ann'!$C:$C,0),MATCH(AX$8,'61100B Ann'!$8:$8,0)))</f>
        <v>#N/A</v>
      </c>
      <c r="AY27" s="40" t="e">
        <f ca="1">INDIRECT("'61100"&amp;AY$9&amp;" Ann'!"&amp;ADDRESS(MATCH($C27,'61100B Ann'!$C:$C,0),MATCH(AY$8,'61100B Ann'!$8:$8,0)))</f>
        <v>#N/A</v>
      </c>
      <c r="AZ27" s="40" t="e">
        <f ca="1">INDIRECT("'61100"&amp;AZ$9&amp;" Ann'!"&amp;ADDRESS(MATCH($C27,'61100B Ann'!$C:$C,0),MATCH(AZ$8,'61100B Ann'!$8:$8,0)))</f>
        <v>#N/A</v>
      </c>
      <c r="BA27" s="40" t="e">
        <f ca="1">INDIRECT("'61100"&amp;BA$9&amp;" Ann'!"&amp;ADDRESS(MATCH($C27,'61100B Ann'!$C:$C,0),MATCH(BA$8,'61100B Ann'!$8:$8,0)))</f>
        <v>#N/A</v>
      </c>
      <c r="BB27" s="40" t="e">
        <f ca="1">INDIRECT("'61100"&amp;BB$9&amp;" Ann'!"&amp;ADDRESS(MATCH($C27,'61100B Ann'!$C:$C,0),MATCH(BB$8,'61100B Ann'!$8:$8,0)))</f>
        <v>#N/A</v>
      </c>
      <c r="BC27" s="40" t="e">
        <f ca="1">INDIRECT("'61100"&amp;BC$9&amp;" Ann'!"&amp;ADDRESS(MATCH($C27,'61100B Ann'!$C:$C,0),MATCH(BC$8,'61100B Ann'!$8:$8,0)))</f>
        <v>#N/A</v>
      </c>
      <c r="BD27" s="40" t="e">
        <f ca="1">INDIRECT("'61100"&amp;BD$9&amp;" Ann'!"&amp;ADDRESS(MATCH($C27,'61100B Ann'!$C:$C,0),MATCH(BD$8,'61100B Ann'!$8:$8,0)))</f>
        <v>#N/A</v>
      </c>
      <c r="BE27" s="40" t="e">
        <f ca="1">INDIRECT("'61100"&amp;BE$9&amp;" Ann'!"&amp;ADDRESS(MATCH($C27,'61100B Ann'!$C:$C,0),MATCH(BE$8,'61100B Ann'!$8:$8,0)))</f>
        <v>#N/A</v>
      </c>
      <c r="BF27" s="40" t="e">
        <f ca="1">INDIRECT("'61100"&amp;BF$9&amp;" Ann'!"&amp;ADDRESS(MATCH($C27,'61100B Ann'!$C:$C,0),MATCH(BF$8,'61100B Ann'!$8:$8,0)))</f>
        <v>#N/A</v>
      </c>
      <c r="BG27" s="40" t="e">
        <f ca="1">INDIRECT("'61100"&amp;BG$9&amp;" Ann'!"&amp;ADDRESS(MATCH($C27,'61100B Ann'!$C:$C,0),MATCH(BG$8,'61100B Ann'!$8:$8,0)))</f>
        <v>#N/A</v>
      </c>
      <c r="BH27" s="40" t="e">
        <f ca="1">INDIRECT("'61100"&amp;BH$9&amp;" Ann'!"&amp;ADDRESS(MATCH($C27,'61100B Ann'!$C:$C,0),MATCH(BH$8,'61100B Ann'!$8:$8,0)))</f>
        <v>#N/A</v>
      </c>
      <c r="BI27" s="40" t="e">
        <f ca="1">INDIRECT("'61100"&amp;BI$9&amp;" Ann'!"&amp;ADDRESS(MATCH($C27,'61100B Ann'!$C:$C,0),MATCH(BI$8,'61100B Ann'!$8:$8,0)))</f>
        <v>#N/A</v>
      </c>
      <c r="BJ27" s="40" t="e">
        <f ca="1">INDIRECT("'61100"&amp;BJ$9&amp;" Ann'!"&amp;ADDRESS(MATCH($C27,'61100C Ann'!$C:$C,0),MATCH(BJ$8,'61100C Ann'!$8:$8,0)))</f>
        <v>#N/A</v>
      </c>
      <c r="BK27" s="40" t="e">
        <f ca="1">INDIRECT("'61100"&amp;BK$9&amp;" Ann'!"&amp;ADDRESS(MATCH($C27,'61100C Ann'!$C:$C,0),MATCH(BK$8,'61100C Ann'!$8:$8,0)))</f>
        <v>#N/A</v>
      </c>
      <c r="BL27" s="40" t="e">
        <f ca="1">INDIRECT("'61100"&amp;BL$9&amp;" Ann'!"&amp;ADDRESS(MATCH($C27,'61100C Ann'!$C:$C,0),MATCH(BL$8,'61100C Ann'!$8:$8,0)))</f>
        <v>#N/A</v>
      </c>
      <c r="BM27" s="40" t="e">
        <f ca="1">INDIRECT("'61100"&amp;BM$9&amp;" Ann'!"&amp;ADDRESS(MATCH($C27,'61100C Ann'!$C:$C,0),MATCH(BM$8,'61100C Ann'!$8:$8,0)))</f>
        <v>#N/A</v>
      </c>
      <c r="BN27" s="40" t="e">
        <f ca="1">INDIRECT("'61100"&amp;BN$9&amp;" Ann'!"&amp;ADDRESS(MATCH($C27,'61100C Ann'!$C:$C,0),MATCH(BN$8,'61100C Ann'!$8:$8,0)))</f>
        <v>#N/A</v>
      </c>
      <c r="BO27" s="40" t="e">
        <f ca="1">INDIRECT("'61100"&amp;BO$9&amp;" Ann'!"&amp;ADDRESS(MATCH($C27,'61100C Ann'!$C:$C,0),MATCH(BO$8,'61100C Ann'!$8:$8,0)))</f>
        <v>#N/A</v>
      </c>
      <c r="BP27" s="40" t="e">
        <f ca="1">INDIRECT("'61100"&amp;BP$9&amp;" Ann'!"&amp;ADDRESS(MATCH($C27,'61100C Ann'!$C:$C,0),MATCH(BP$8,'61100C Ann'!$8:$8,0)))</f>
        <v>#N/A</v>
      </c>
      <c r="BQ27" s="40" t="e">
        <f ca="1">INDIRECT("'61100"&amp;BQ$9&amp;" Ann'!"&amp;ADDRESS(MATCH($C27,'61100C Ann'!$C:$C,0),MATCH(BQ$8,'61100C Ann'!$8:$8,0)))</f>
        <v>#N/A</v>
      </c>
      <c r="BR27" s="40" t="e">
        <f ca="1">INDIRECT("'61100"&amp;BR$9&amp;" Ann'!"&amp;ADDRESS(MATCH($C27,'61100C Ann'!$C:$C,0),MATCH(BR$8,'61100C Ann'!$8:$8,0)))</f>
        <v>#N/A</v>
      </c>
      <c r="BS27" s="40" t="e">
        <f ca="1">INDIRECT("'61100"&amp;BS$9&amp;" Ann'!"&amp;ADDRESS(MATCH($C27,'61100C Ann'!$C:$C,0),MATCH(BS$8,'61100C Ann'!$8:$8,0)))</f>
        <v>#N/A</v>
      </c>
      <c r="BT27" s="40" t="e">
        <f ca="1">INDIRECT("'61100"&amp;BT$9&amp;" Ann'!"&amp;ADDRESS(MATCH($C27,'61100C Ann'!$C:$C,0),MATCH(BT$8,'61100C Ann'!$8:$8,0)))</f>
        <v>#N/A</v>
      </c>
      <c r="BU27" s="40">
        <f ca="1">INDIRECT("'61100"&amp;BU$9&amp;" Ann'!"&amp;ADDRESS(MATCH($C27,'61100D Ann'!$C:$C,0),MATCH(BU$8,'61100D Ann'!$8:$8,0)))</f>
        <v>9839</v>
      </c>
      <c r="BV27" s="40">
        <f ca="1">INDIRECT("'61100"&amp;BV$9&amp;" Ann'!"&amp;ADDRESS(MATCH($C27,'61100D Ann'!$C:$C,0),MATCH(BV$8,'61100D Ann'!$8:$8,0)))</f>
        <v>14462</v>
      </c>
      <c r="BW27" s="40">
        <f ca="1">INDIRECT("'61100"&amp;BW$9&amp;" Ann'!"&amp;ADDRESS(MATCH($C27,'61100D Ann'!$C:$C,0),MATCH(BW$8,'61100D Ann'!$8:$8,0)))</f>
        <v>15277</v>
      </c>
      <c r="BX27" s="40">
        <f ca="1">INDIRECT("'61100"&amp;BX$9&amp;" Ann'!"&amp;ADDRESS(MATCH($C27,'61100D Ann'!$C:$C,0),MATCH(BX$8,'61100D Ann'!$8:$8,0)))</f>
        <v>16926</v>
      </c>
      <c r="BY27" s="40">
        <f ca="1">INDIRECT("'61100"&amp;BY$9&amp;" Ann'!"&amp;ADDRESS(MATCH($C27,'61100D Ann'!$C:$C,0),MATCH(BY$8,'61100D Ann'!$8:$8,0)))</f>
        <v>17598</v>
      </c>
      <c r="BZ27" s="40">
        <f ca="1">INDIRECT("'61100"&amp;BZ$9&amp;" Ann'!"&amp;ADDRESS(MATCH($C27,'61100D Ann'!$C:$C,0),MATCH(BZ$8,'61100D Ann'!$8:$8,0)))</f>
        <v>20529</v>
      </c>
      <c r="CA27" s="40">
        <f ca="1">INDIRECT("'61100"&amp;CA$9&amp;" Ann'!"&amp;ADDRESS(MATCH($C27,'61100D Ann'!$C:$C,0),MATCH(CA$8,'61100D Ann'!$8:$8,0)))</f>
        <v>22974</v>
      </c>
      <c r="CB27" s="40">
        <f ca="1">INDIRECT("'61100"&amp;CB$9&amp;" Ann'!"&amp;ADDRESS(MATCH($C27,'61100D Ann'!$C:$C,0),MATCH(CB$8,'61100D Ann'!$8:$8,0)))</f>
        <v>22345</v>
      </c>
      <c r="CC27" s="40">
        <f ca="1">INDIRECT("'61100"&amp;CC$9&amp;" Ann'!"&amp;ADDRESS(MATCH($C27,'61100D Ann'!$C:$C,0),MATCH(CC$8,'61100D Ann'!$8:$8,0)))</f>
        <v>20601</v>
      </c>
      <c r="CD27" s="40">
        <f ca="1">INDIRECT("'61100"&amp;CD$9&amp;" Ann'!"&amp;ADDRESS(MATCH($C27,'61100D Ann'!$C:$C,0),MATCH(CD$8,'61100D Ann'!$8:$8,0)))</f>
        <v>23083</v>
      </c>
      <c r="CE27" s="40">
        <f ca="1">INDIRECT("'61100"&amp;CE$9&amp;" Ann'!"&amp;ADDRESS(MATCH($C27,'61100D Ann'!$C:$C,0),MATCH(CE$8,'61100D Ann'!$8:$8,0)))</f>
        <v>22699</v>
      </c>
      <c r="CF27" s="40">
        <f ca="1">INDIRECT("'61100"&amp;CF$9&amp;" Ann'!"&amp;ADDRESS(MATCH($C27,'61100D Ann'!$C:$C,0),MATCH(CF$8,'61100D Ann'!$8:$8,0)))</f>
        <v>22284</v>
      </c>
      <c r="CG27" s="40">
        <f ca="1">INDIRECT("'61100"&amp;CG$9&amp;" Ann'!"&amp;ADDRESS(MATCH($C27,'61100D Ann'!$C:$C,0),MATCH(CG$8,'61100D Ann'!$8:$8,0)))</f>
        <v>21505</v>
      </c>
      <c r="CH27" s="40">
        <f ca="1">INDIRECT("'61100"&amp;CH$9&amp;" Ann'!"&amp;ADDRESS(MATCH($C27,'61100D Ann'!$C:$C,0),MATCH(CH$8,'61100D Ann'!$8:$8,0)))</f>
        <v>22628</v>
      </c>
      <c r="CI27" s="40">
        <f ca="1">INDIRECT("'61100"&amp;CI$9&amp;" Ann'!"&amp;ADDRESS(MATCH($C27,'61100D Ann'!$C:$C,0),MATCH(CI$8,'61100D Ann'!$8:$8,0)))</f>
        <v>26362</v>
      </c>
      <c r="CJ27" s="40">
        <f ca="1">INDIRECT("'61100"&amp;CJ$9&amp;" Ann'!"&amp;ADDRESS(MATCH($C27,'61100D Ann'!$C:$C,0),MATCH(CJ$8,'61100D Ann'!$8:$8,0)))</f>
        <v>27100</v>
      </c>
      <c r="CK27" s="40">
        <f ca="1">INDIRECT("'61100"&amp;CK$9&amp;" Ann'!"&amp;ADDRESS(MATCH($C27,'61100D Ann'!$C:$C,0),MATCH(CK$8,'61100D Ann'!$8:$8,0)))</f>
        <v>28921</v>
      </c>
      <c r="CL27" s="40">
        <f ca="1">INDIRECT("'61100"&amp;CL$9&amp;" Ann'!"&amp;ADDRESS(MATCH($C27,'61100D Ann'!$C:$C,0),MATCH(CL$8,'61100D Ann'!$8:$8,0)))</f>
        <v>30036</v>
      </c>
    </row>
    <row r="28" spans="1:91" s="39" customFormat="1" x14ac:dyDescent="0.25">
      <c r="A28" s="32">
        <v>19</v>
      </c>
      <c r="B28" s="39" t="s">
        <v>607</v>
      </c>
      <c r="C28" s="39" t="s">
        <v>606</v>
      </c>
      <c r="D28" s="34" t="e">
        <f ca="1">INDIRECT("'61100"&amp;D$9&amp;" Ann Hist'!"&amp;ADDRESS(MATCH($C28,'61100A Ann Hist'!$C:$C,0),MATCH(D$8,'61100A Ann Hist'!$8:$8,0)))</f>
        <v>#N/A</v>
      </c>
      <c r="E28" s="34" t="e">
        <f ca="1">INDIRECT("'61100"&amp;E$9&amp;" Ann Hist'!"&amp;ADDRESS(MATCH($C28,'61100A Ann Hist'!$C:$C,0),MATCH(E$8,'61100A Ann Hist'!$8:$8,0)))</f>
        <v>#N/A</v>
      </c>
      <c r="F28" s="34" t="e">
        <f ca="1">INDIRECT("'61100"&amp;F$9&amp;" Ann Hist'!"&amp;ADDRESS(MATCH($C28,'61100A Ann Hist'!$C:$C,0),MATCH(F$8,'61100A Ann Hist'!$8:$8,0)))</f>
        <v>#N/A</v>
      </c>
      <c r="G28" s="34" t="e">
        <f ca="1">INDIRECT("'61100"&amp;G$9&amp;" Ann Hist'!"&amp;ADDRESS(MATCH($C28,'61100A Ann Hist'!$C:$C,0),MATCH(G$8,'61100A Ann Hist'!$8:$8,0)))</f>
        <v>#N/A</v>
      </c>
      <c r="H28" s="34" t="e">
        <f ca="1">INDIRECT("'61100"&amp;H$9&amp;" Ann Hist'!"&amp;ADDRESS(MATCH($C28,'61100A Ann Hist'!$C:$C,0),MATCH(H$8,'61100A Ann Hist'!$8:$8,0)))</f>
        <v>#N/A</v>
      </c>
      <c r="I28" s="34" t="e">
        <f ca="1">INDIRECT("'61100"&amp;I$9&amp;" Ann Hist'!"&amp;ADDRESS(MATCH($C28,'61100A Ann Hist'!$C:$C,0),MATCH(I$8,'61100A Ann Hist'!$8:$8,0)))</f>
        <v>#N/A</v>
      </c>
      <c r="J28" s="34" t="e">
        <f ca="1">INDIRECT("'61100"&amp;J$9&amp;" Ann Hist'!"&amp;ADDRESS(MATCH($C28,'61100A Ann Hist'!$C:$C,0),MATCH(J$8,'61100A Ann Hist'!$8:$8,0)))</f>
        <v>#N/A</v>
      </c>
      <c r="K28" s="34" t="e">
        <f ca="1">INDIRECT("'61100"&amp;K$9&amp;" Ann Hist'!"&amp;ADDRESS(MATCH($C28,'61100A Ann Hist'!$C:$C,0),MATCH(K$8,'61100A Ann Hist'!$8:$8,0)))</f>
        <v>#N/A</v>
      </c>
      <c r="L28" s="34" t="e">
        <f ca="1">INDIRECT("'61100"&amp;L$9&amp;" Ann Hist'!"&amp;ADDRESS(MATCH($C28,'61100A Ann Hist'!$C:$C,0),MATCH(L$8,'61100A Ann Hist'!$8:$8,0)))</f>
        <v>#N/A</v>
      </c>
      <c r="M28" s="34" t="e">
        <f ca="1">INDIRECT("'61100"&amp;M$9&amp;" Ann Hist'!"&amp;ADDRESS(MATCH($C28,'61100A Ann Hist'!$C:$C,0),MATCH(M$8,'61100A Ann Hist'!$8:$8,0)))</f>
        <v>#N/A</v>
      </c>
      <c r="N28" s="34" t="e">
        <f ca="1">INDIRECT("'61100"&amp;N$9&amp;" Ann Hist'!"&amp;ADDRESS(MATCH($C28,'61100A Ann Hist'!$C:$C,0),MATCH(N$8,'61100A Ann Hist'!$8:$8,0)))</f>
        <v>#N/A</v>
      </c>
      <c r="O28" s="34" t="e">
        <f ca="1">INDIRECT("'61100"&amp;O$9&amp;" Ann Hist'!"&amp;ADDRESS(MATCH($C28,'61100A Ann Hist'!$C:$C,0),MATCH(O$8,'61100A Ann Hist'!$8:$8,0)))</f>
        <v>#N/A</v>
      </c>
      <c r="P28" s="34" t="e">
        <f ca="1">INDIRECT("'61100"&amp;P$9&amp;" Ann Hist'!"&amp;ADDRESS(MATCH($C28,'61100A Ann Hist'!$C:$C,0),MATCH(P$8,'61100A Ann Hist'!$8:$8,0)))</f>
        <v>#N/A</v>
      </c>
      <c r="Q28" s="34" t="e">
        <f ca="1">INDIRECT("'61100"&amp;Q$9&amp;" Ann Hist'!"&amp;ADDRESS(MATCH($C28,'61100A Ann Hist'!$C:$C,0),MATCH(Q$8,'61100A Ann Hist'!$8:$8,0)))</f>
        <v>#N/A</v>
      </c>
      <c r="R28" s="34" t="e">
        <f ca="1">INDIRECT("'61100"&amp;R$9&amp;" Ann Hist'!"&amp;ADDRESS(MATCH($C28,'61100A Ann Hist'!$C:$C,0),MATCH(R$8,'61100A Ann Hist'!$8:$8,0)))</f>
        <v>#N/A</v>
      </c>
      <c r="S28" s="34" t="e">
        <f ca="1">INDIRECT("'61100"&amp;S$9&amp;" Ann Hist'!"&amp;ADDRESS(MATCH($C28,'61100A Ann Hist'!$C:$C,0),MATCH(S$8,'61100A Ann Hist'!$8:$8,0)))</f>
        <v>#N/A</v>
      </c>
      <c r="T28" s="34" t="e">
        <f ca="1">INDIRECT("'61100"&amp;T$9&amp;" Ann Hist'!"&amp;ADDRESS(MATCH($C28,'61100A Ann Hist'!$C:$C,0),MATCH(T$8,'61100A Ann Hist'!$8:$8,0)))</f>
        <v>#N/A</v>
      </c>
      <c r="U28" s="34" t="e">
        <f ca="1">INDIRECT("'61100"&amp;U$9&amp;" Ann Hist'!"&amp;ADDRESS(MATCH($C28,'61100A Ann Hist'!$C:$C,0),MATCH(U$8,'61100A Ann Hist'!$8:$8,0)))</f>
        <v>#N/A</v>
      </c>
      <c r="V28" s="34" t="e">
        <f ca="1">INDIRECT("'61100"&amp;V$9&amp;" Ann Hist'!"&amp;ADDRESS(MATCH($C28,'61100A Ann Hist'!$C:$C,0),MATCH(V$8,'61100A Ann Hist'!$8:$8,0)))</f>
        <v>#N/A</v>
      </c>
      <c r="W28" s="34" t="e">
        <f ca="1">INDIRECT("'61100"&amp;W$9&amp;" Ann Hist'!"&amp;ADDRESS(MATCH($C28,'61100B Ann Hist'!$C:$C,0),MATCH(W$8,'61100B Ann Hist'!$8:$8,0)))</f>
        <v>#N/A</v>
      </c>
      <c r="X28" s="34" t="e">
        <f ca="1">INDIRECT("'61100"&amp;X$9&amp;" Ann Hist'!"&amp;ADDRESS(MATCH($C28,'61100B Ann Hist'!$C:$C,0),MATCH(X$8,'61100B Ann Hist'!$8:$8,0)))</f>
        <v>#N/A</v>
      </c>
      <c r="Y28" s="34" t="e">
        <f ca="1">INDIRECT("'61100"&amp;Y$9&amp;" Ann Hist'!"&amp;ADDRESS(MATCH($C28,'61100B Ann Hist'!$C:$C,0),MATCH(Y$8,'61100B Ann Hist'!$8:$8,0)))</f>
        <v>#N/A</v>
      </c>
      <c r="Z28" s="34" t="e">
        <f ca="1">INDIRECT("'61100"&amp;Z$9&amp;" Ann Hist'!"&amp;ADDRESS(MATCH($C28,'61100B Ann Hist'!$C:$C,0),MATCH(Z$8,'61100B Ann Hist'!$8:$8,0)))</f>
        <v>#N/A</v>
      </c>
      <c r="AA28" s="34" t="e">
        <f ca="1">INDIRECT("'61100"&amp;AA$9&amp;" Ann Hist'!"&amp;ADDRESS(MATCH($C28,'61100B Ann Hist'!$C:$C,0),MATCH(AA$8,'61100B Ann Hist'!$8:$8,0)))</f>
        <v>#N/A</v>
      </c>
      <c r="AB28" s="34" t="e">
        <f ca="1">INDIRECT("'61100"&amp;AB$9&amp;" Ann Hist'!"&amp;ADDRESS(MATCH($C28,'61100B Ann Hist'!$C:$C,0),MATCH(AB$8,'61100B Ann Hist'!$8:$8,0)))</f>
        <v>#N/A</v>
      </c>
      <c r="AC28" s="34" t="e">
        <f ca="1">INDIRECT("'61100"&amp;AC$9&amp;" Ann Hist'!"&amp;ADDRESS(MATCH($C28,'61100B Ann Hist'!$C:$C,0),MATCH(AC$8,'61100B Ann Hist'!$8:$8,0)))</f>
        <v>#N/A</v>
      </c>
      <c r="AD28" s="34" t="e">
        <f ca="1">INDIRECT("'61100"&amp;AD$9&amp;" Ann Hist'!"&amp;ADDRESS(MATCH($C28,'61100B Ann Hist'!$C:$C,0),MATCH(AD$8,'61100B Ann Hist'!$8:$8,0)))</f>
        <v>#N/A</v>
      </c>
      <c r="AE28" s="34" t="e">
        <f ca="1">INDIRECT("'61100"&amp;AE$9&amp;" Ann Hist'!"&amp;ADDRESS(MATCH($C28,'61100B Ann Hist'!$C:$C,0),MATCH(AE$8,'61100B Ann Hist'!$8:$8,0)))</f>
        <v>#N/A</v>
      </c>
      <c r="AF28" s="34" t="e">
        <f ca="1">INDIRECT("'61100"&amp;AF$9&amp;" Ann Hist'!"&amp;ADDRESS(MATCH($C28,'61100B Ann Hist'!$C:$C,0),MATCH(AF$8,'61100B Ann Hist'!$8:$8,0)))</f>
        <v>#N/A</v>
      </c>
      <c r="AG28" s="34" t="e">
        <f ca="1">INDIRECT("'61100"&amp;AG$9&amp;" Ann Hist'!"&amp;ADDRESS(MATCH($C28,'61100B Ann Hist'!$C:$C,0),MATCH(AG$8,'61100B Ann Hist'!$8:$8,0)))</f>
        <v>#N/A</v>
      </c>
      <c r="AH28" s="34" t="e">
        <f ca="1">INDIRECT("'61100"&amp;AH$9&amp;" Ann Hist'!"&amp;ADDRESS(MATCH($C28,'61100B Ann Hist'!$C:$C,0),MATCH(AH$8,'61100B Ann Hist'!$8:$8,0)))</f>
        <v>#N/A</v>
      </c>
      <c r="AI28" s="34" t="e">
        <f ca="1">INDIRECT("'61100"&amp;AI$9&amp;" Ann Hist'!"&amp;ADDRESS(MATCH($C28,'61100B Ann Hist'!$C:$C,0),MATCH(AI$8,'61100B Ann Hist'!$8:$8,0)))</f>
        <v>#N/A</v>
      </c>
      <c r="AJ28" s="34" t="e">
        <f ca="1">INDIRECT("'61100"&amp;AJ$9&amp;" Ann Hist'!"&amp;ADDRESS(MATCH($C28,'61100B Ann Hist'!$C:$C,0),MATCH(AJ$8,'61100B Ann Hist'!$8:$8,0)))</f>
        <v>#N/A</v>
      </c>
      <c r="AK28" s="34" t="e">
        <f ca="1">INDIRECT("'61100"&amp;AK$9&amp;" Ann Hist'!"&amp;ADDRESS(MATCH($C28,'61100B Ann Hist'!$C:$C,0),MATCH(AK$8,'61100B Ann Hist'!$8:$8,0)))</f>
        <v>#N/A</v>
      </c>
      <c r="AL28" s="34" t="e">
        <f ca="1">INDIRECT("'61100"&amp;AL$9&amp;" Ann Hist'!"&amp;ADDRESS(MATCH($C28,'61100B Ann Hist'!$C:$C,0),MATCH(AL$8,'61100B Ann Hist'!$8:$8,0)))</f>
        <v>#N/A</v>
      </c>
      <c r="AM28" s="34" t="e">
        <f ca="1">INDIRECT("'61100"&amp;AM$9&amp;" Ann Hist'!"&amp;ADDRESS(MATCH($C28,'61100B Ann Hist'!$C:$C,0),MATCH(AM$8,'61100B Ann Hist'!$8:$8,0)))</f>
        <v>#N/A</v>
      </c>
      <c r="AN28" s="34" t="e">
        <f ca="1">INDIRECT("'61100"&amp;AN$9&amp;" Ann Hist'!"&amp;ADDRESS(MATCH($C28,'61100B Ann Hist'!$C:$C,0),MATCH(AN$8,'61100B Ann Hist'!$8:$8,0)))</f>
        <v>#N/A</v>
      </c>
      <c r="AO28" s="34" t="e">
        <f ca="1">INDIRECT("'61100"&amp;AO$9&amp;" Ann Hist'!"&amp;ADDRESS(MATCH($C28,'61100B Ann Hist'!$C:$C,0),MATCH(AO$8,'61100B Ann Hist'!$8:$8,0)))</f>
        <v>#N/A</v>
      </c>
      <c r="AP28" s="34" t="e">
        <f ca="1">INDIRECT("'61100"&amp;AP$9&amp;" Ann Hist'!"&amp;ADDRESS(MATCH($C28,'61100B Ann Hist'!$C:$C,0),MATCH(AP$8,'61100B Ann Hist'!$8:$8,0)))</f>
        <v>#N/A</v>
      </c>
      <c r="AQ28" s="34" t="e">
        <f ca="1">INDIRECT("'61100"&amp;AQ$9&amp;" Ann Hist'!"&amp;ADDRESS(MATCH($C28,'61100B Ann Hist'!$C:$C,0),MATCH(AQ$8,'61100B Ann Hist'!$8:$8,0)))</f>
        <v>#N/A</v>
      </c>
      <c r="AR28" s="40" t="e">
        <f ca="1">INDIRECT("'61100"&amp;AR$9&amp;" Ann'!"&amp;ADDRESS(MATCH($C28,'61100B Ann'!$C:$C,0),MATCH(AR$8,'61100B Ann'!$8:$8,0)))</f>
        <v>#N/A</v>
      </c>
      <c r="AS28" s="40" t="e">
        <f ca="1">INDIRECT("'61100"&amp;AS$9&amp;" Ann'!"&amp;ADDRESS(MATCH($C28,'61100B Ann'!$C:$C,0),MATCH(AS$8,'61100B Ann'!$8:$8,0)))</f>
        <v>#N/A</v>
      </c>
      <c r="AT28" s="40" t="e">
        <f ca="1">INDIRECT("'61100"&amp;AT$9&amp;" Ann'!"&amp;ADDRESS(MATCH($C28,'61100B Ann'!$C:$C,0),MATCH(AT$8,'61100B Ann'!$8:$8,0)))</f>
        <v>#N/A</v>
      </c>
      <c r="AU28" s="40" t="e">
        <f ca="1">INDIRECT("'61100"&amp;AU$9&amp;" Ann'!"&amp;ADDRESS(MATCH($C28,'61100B Ann'!$C:$C,0),MATCH(AU$8,'61100B Ann'!$8:$8,0)))</f>
        <v>#N/A</v>
      </c>
      <c r="AV28" s="40" t="e">
        <f ca="1">INDIRECT("'61100"&amp;AV$9&amp;" Ann'!"&amp;ADDRESS(MATCH($C28,'61100B Ann'!$C:$C,0),MATCH(AV$8,'61100B Ann'!$8:$8,0)))</f>
        <v>#N/A</v>
      </c>
      <c r="AW28" s="40" t="e">
        <f ca="1">INDIRECT("'61100"&amp;AW$9&amp;" Ann'!"&amp;ADDRESS(MATCH($C28,'61100B Ann'!$C:$C,0),MATCH(AW$8,'61100B Ann'!$8:$8,0)))</f>
        <v>#N/A</v>
      </c>
      <c r="AX28" s="40" t="e">
        <f ca="1">INDIRECT("'61100"&amp;AX$9&amp;" Ann'!"&amp;ADDRESS(MATCH($C28,'61100B Ann'!$C:$C,0),MATCH(AX$8,'61100B Ann'!$8:$8,0)))</f>
        <v>#N/A</v>
      </c>
      <c r="AY28" s="40" t="e">
        <f ca="1">INDIRECT("'61100"&amp;AY$9&amp;" Ann'!"&amp;ADDRESS(MATCH($C28,'61100B Ann'!$C:$C,0),MATCH(AY$8,'61100B Ann'!$8:$8,0)))</f>
        <v>#N/A</v>
      </c>
      <c r="AZ28" s="40" t="e">
        <f ca="1">INDIRECT("'61100"&amp;AZ$9&amp;" Ann'!"&amp;ADDRESS(MATCH($C28,'61100B Ann'!$C:$C,0),MATCH(AZ$8,'61100B Ann'!$8:$8,0)))</f>
        <v>#N/A</v>
      </c>
      <c r="BA28" s="40" t="e">
        <f ca="1">INDIRECT("'61100"&amp;BA$9&amp;" Ann'!"&amp;ADDRESS(MATCH($C28,'61100B Ann'!$C:$C,0),MATCH(BA$8,'61100B Ann'!$8:$8,0)))</f>
        <v>#N/A</v>
      </c>
      <c r="BB28" s="40" t="e">
        <f ca="1">INDIRECT("'61100"&amp;BB$9&amp;" Ann'!"&amp;ADDRESS(MATCH($C28,'61100B Ann'!$C:$C,0),MATCH(BB$8,'61100B Ann'!$8:$8,0)))</f>
        <v>#N/A</v>
      </c>
      <c r="BC28" s="40" t="e">
        <f ca="1">INDIRECT("'61100"&amp;BC$9&amp;" Ann'!"&amp;ADDRESS(MATCH($C28,'61100B Ann'!$C:$C,0),MATCH(BC$8,'61100B Ann'!$8:$8,0)))</f>
        <v>#N/A</v>
      </c>
      <c r="BD28" s="40" t="e">
        <f ca="1">INDIRECT("'61100"&amp;BD$9&amp;" Ann'!"&amp;ADDRESS(MATCH($C28,'61100B Ann'!$C:$C,0),MATCH(BD$8,'61100B Ann'!$8:$8,0)))</f>
        <v>#N/A</v>
      </c>
      <c r="BE28" s="40" t="e">
        <f ca="1">INDIRECT("'61100"&amp;BE$9&amp;" Ann'!"&amp;ADDRESS(MATCH($C28,'61100B Ann'!$C:$C,0),MATCH(BE$8,'61100B Ann'!$8:$8,0)))</f>
        <v>#N/A</v>
      </c>
      <c r="BF28" s="40" t="e">
        <f ca="1">INDIRECT("'61100"&amp;BF$9&amp;" Ann'!"&amp;ADDRESS(MATCH($C28,'61100B Ann'!$C:$C,0),MATCH(BF$8,'61100B Ann'!$8:$8,0)))</f>
        <v>#N/A</v>
      </c>
      <c r="BG28" s="40" t="e">
        <f ca="1">INDIRECT("'61100"&amp;BG$9&amp;" Ann'!"&amp;ADDRESS(MATCH($C28,'61100B Ann'!$C:$C,0),MATCH(BG$8,'61100B Ann'!$8:$8,0)))</f>
        <v>#N/A</v>
      </c>
      <c r="BH28" s="40" t="e">
        <f ca="1">INDIRECT("'61100"&amp;BH$9&amp;" Ann'!"&amp;ADDRESS(MATCH($C28,'61100B Ann'!$C:$C,0),MATCH(BH$8,'61100B Ann'!$8:$8,0)))</f>
        <v>#N/A</v>
      </c>
      <c r="BI28" s="40" t="e">
        <f ca="1">INDIRECT("'61100"&amp;BI$9&amp;" Ann'!"&amp;ADDRESS(MATCH($C28,'61100B Ann'!$C:$C,0),MATCH(BI$8,'61100B Ann'!$8:$8,0)))</f>
        <v>#N/A</v>
      </c>
      <c r="BJ28" s="40" t="e">
        <f ca="1">INDIRECT("'61100"&amp;BJ$9&amp;" Ann'!"&amp;ADDRESS(MATCH($C28,'61100C Ann'!$C:$C,0),MATCH(BJ$8,'61100C Ann'!$8:$8,0)))</f>
        <v>#N/A</v>
      </c>
      <c r="BK28" s="40" t="e">
        <f ca="1">INDIRECT("'61100"&amp;BK$9&amp;" Ann'!"&amp;ADDRESS(MATCH($C28,'61100C Ann'!$C:$C,0),MATCH(BK$8,'61100C Ann'!$8:$8,0)))</f>
        <v>#N/A</v>
      </c>
      <c r="BL28" s="40" t="e">
        <f ca="1">INDIRECT("'61100"&amp;BL$9&amp;" Ann'!"&amp;ADDRESS(MATCH($C28,'61100C Ann'!$C:$C,0),MATCH(BL$8,'61100C Ann'!$8:$8,0)))</f>
        <v>#N/A</v>
      </c>
      <c r="BM28" s="40" t="e">
        <f ca="1">INDIRECT("'61100"&amp;BM$9&amp;" Ann'!"&amp;ADDRESS(MATCH($C28,'61100C Ann'!$C:$C,0),MATCH(BM$8,'61100C Ann'!$8:$8,0)))</f>
        <v>#N/A</v>
      </c>
      <c r="BN28" s="40" t="e">
        <f ca="1">INDIRECT("'61100"&amp;BN$9&amp;" Ann'!"&amp;ADDRESS(MATCH($C28,'61100C Ann'!$C:$C,0),MATCH(BN$8,'61100C Ann'!$8:$8,0)))</f>
        <v>#N/A</v>
      </c>
      <c r="BO28" s="40" t="e">
        <f ca="1">INDIRECT("'61100"&amp;BO$9&amp;" Ann'!"&amp;ADDRESS(MATCH($C28,'61100C Ann'!$C:$C,0),MATCH(BO$8,'61100C Ann'!$8:$8,0)))</f>
        <v>#N/A</v>
      </c>
      <c r="BP28" s="40" t="e">
        <f ca="1">INDIRECT("'61100"&amp;BP$9&amp;" Ann'!"&amp;ADDRESS(MATCH($C28,'61100C Ann'!$C:$C,0),MATCH(BP$8,'61100C Ann'!$8:$8,0)))</f>
        <v>#N/A</v>
      </c>
      <c r="BQ28" s="40" t="e">
        <f ca="1">INDIRECT("'61100"&amp;BQ$9&amp;" Ann'!"&amp;ADDRESS(MATCH($C28,'61100C Ann'!$C:$C,0),MATCH(BQ$8,'61100C Ann'!$8:$8,0)))</f>
        <v>#N/A</v>
      </c>
      <c r="BR28" s="40" t="e">
        <f ca="1">INDIRECT("'61100"&amp;BR$9&amp;" Ann'!"&amp;ADDRESS(MATCH($C28,'61100C Ann'!$C:$C,0),MATCH(BR$8,'61100C Ann'!$8:$8,0)))</f>
        <v>#N/A</v>
      </c>
      <c r="BS28" s="40" t="e">
        <f ca="1">INDIRECT("'61100"&amp;BS$9&amp;" Ann'!"&amp;ADDRESS(MATCH($C28,'61100C Ann'!$C:$C,0),MATCH(BS$8,'61100C Ann'!$8:$8,0)))</f>
        <v>#N/A</v>
      </c>
      <c r="BT28" s="40" t="e">
        <f ca="1">INDIRECT("'61100"&amp;BT$9&amp;" Ann'!"&amp;ADDRESS(MATCH($C28,'61100C Ann'!$C:$C,0),MATCH(BT$8,'61100C Ann'!$8:$8,0)))</f>
        <v>#N/A</v>
      </c>
      <c r="BU28" s="40">
        <f ca="1">INDIRECT("'61100"&amp;BU$9&amp;" Ann'!"&amp;ADDRESS(MATCH($C28,'61100D Ann'!$C:$C,0),MATCH(BU$8,'61100D Ann'!$8:$8,0)))</f>
        <v>13259</v>
      </c>
      <c r="BV28" s="40">
        <f ca="1">INDIRECT("'61100"&amp;BV$9&amp;" Ann'!"&amp;ADDRESS(MATCH($C28,'61100D Ann'!$C:$C,0),MATCH(BV$8,'61100D Ann'!$8:$8,0)))</f>
        <v>13188</v>
      </c>
      <c r="BW28" s="40">
        <f ca="1">INDIRECT("'61100"&amp;BW$9&amp;" Ann'!"&amp;ADDRESS(MATCH($C28,'61100D Ann'!$C:$C,0),MATCH(BW$8,'61100D Ann'!$8:$8,0)))</f>
        <v>14990</v>
      </c>
      <c r="BX28" s="40">
        <f ca="1">INDIRECT("'61100"&amp;BX$9&amp;" Ann'!"&amp;ADDRESS(MATCH($C28,'61100D Ann'!$C:$C,0),MATCH(BX$8,'61100D Ann'!$8:$8,0)))</f>
        <v>15940</v>
      </c>
      <c r="BY28" s="40">
        <f ca="1">INDIRECT("'61100"&amp;BY$9&amp;" Ann'!"&amp;ADDRESS(MATCH($C28,'61100D Ann'!$C:$C,0),MATCH(BY$8,'61100D Ann'!$8:$8,0)))</f>
        <v>17800</v>
      </c>
      <c r="BZ28" s="40">
        <f ca="1">INDIRECT("'61100"&amp;BZ$9&amp;" Ann'!"&amp;ADDRESS(MATCH($C28,'61100D Ann'!$C:$C,0),MATCH(BZ$8,'61100D Ann'!$8:$8,0)))</f>
        <v>17366</v>
      </c>
      <c r="CA28" s="40">
        <f ca="1">INDIRECT("'61100"&amp;CA$9&amp;" Ann'!"&amp;ADDRESS(MATCH($C28,'61100D Ann'!$C:$C,0),MATCH(CA$8,'61100D Ann'!$8:$8,0)))</f>
        <v>18694</v>
      </c>
      <c r="CB28" s="40">
        <f ca="1">INDIRECT("'61100"&amp;CB$9&amp;" Ann'!"&amp;ADDRESS(MATCH($C28,'61100D Ann'!$C:$C,0),MATCH(CB$8,'61100D Ann'!$8:$8,0)))</f>
        <v>18186</v>
      </c>
      <c r="CC28" s="40">
        <f ca="1">INDIRECT("'61100"&amp;CC$9&amp;" Ann'!"&amp;ADDRESS(MATCH($C28,'61100D Ann'!$C:$C,0),MATCH(CC$8,'61100D Ann'!$8:$8,0)))</f>
        <v>17374</v>
      </c>
      <c r="CD28" s="40">
        <f ca="1">INDIRECT("'61100"&amp;CD$9&amp;" Ann'!"&amp;ADDRESS(MATCH($C28,'61100D Ann'!$C:$C,0),MATCH(CD$8,'61100D Ann'!$8:$8,0)))</f>
        <v>19343</v>
      </c>
      <c r="CE28" s="40">
        <f ca="1">INDIRECT("'61100"&amp;CE$9&amp;" Ann'!"&amp;ADDRESS(MATCH($C28,'61100D Ann'!$C:$C,0),MATCH(CE$8,'61100D Ann'!$8:$8,0)))</f>
        <v>20978</v>
      </c>
      <c r="CF28" s="40">
        <f ca="1">INDIRECT("'61100"&amp;CF$9&amp;" Ann'!"&amp;ADDRESS(MATCH($C28,'61100D Ann'!$C:$C,0),MATCH(CF$8,'61100D Ann'!$8:$8,0)))</f>
        <v>21931</v>
      </c>
      <c r="CG28" s="40">
        <f ca="1">INDIRECT("'61100"&amp;CG$9&amp;" Ann'!"&amp;ADDRESS(MATCH($C28,'61100D Ann'!$C:$C,0),MATCH(CG$8,'61100D Ann'!$8:$8,0)))</f>
        <v>17766</v>
      </c>
      <c r="CH28" s="40">
        <f ca="1">INDIRECT("'61100"&amp;CH$9&amp;" Ann'!"&amp;ADDRESS(MATCH($C28,'61100D Ann'!$C:$C,0),MATCH(CH$8,'61100D Ann'!$8:$8,0)))</f>
        <v>18391</v>
      </c>
      <c r="CI28" s="40">
        <f ca="1">INDIRECT("'61100"&amp;CI$9&amp;" Ann'!"&amp;ADDRESS(MATCH($C28,'61100D Ann'!$C:$C,0),MATCH(CI$8,'61100D Ann'!$8:$8,0)))</f>
        <v>20007</v>
      </c>
      <c r="CJ28" s="40">
        <f ca="1">INDIRECT("'61100"&amp;CJ$9&amp;" Ann'!"&amp;ADDRESS(MATCH($C28,'61100D Ann'!$C:$C,0),MATCH(CJ$8,'61100D Ann'!$8:$8,0)))</f>
        <v>20040</v>
      </c>
      <c r="CK28" s="40">
        <f ca="1">INDIRECT("'61100"&amp;CK$9&amp;" Ann'!"&amp;ADDRESS(MATCH($C28,'61100D Ann'!$C:$C,0),MATCH(CK$8,'61100D Ann'!$8:$8,0)))</f>
        <v>20474</v>
      </c>
      <c r="CL28" s="40">
        <f ca="1">INDIRECT("'61100"&amp;CL$9&amp;" Ann'!"&amp;ADDRESS(MATCH($C28,'61100D Ann'!$C:$C,0),MATCH(CL$8,'61100D Ann'!$8:$8,0)))</f>
        <v>21991</v>
      </c>
    </row>
    <row r="29" spans="1:91" s="39" customFormat="1" x14ac:dyDescent="0.25">
      <c r="A29" s="35">
        <v>20</v>
      </c>
      <c r="B29" s="33" t="s">
        <v>547</v>
      </c>
      <c r="C29" s="33" t="s">
        <v>546</v>
      </c>
      <c r="D29" s="34">
        <f ca="1">INDIRECT("'61100"&amp;D$9&amp;" Ann Hist'!"&amp;ADDRESS(MATCH($C29,'61100A Ann Hist'!$C:$C,0),MATCH(D$8,'61100A Ann Hist'!$8:$8,0)))</f>
        <v>478</v>
      </c>
      <c r="E29" s="34">
        <f ca="1">INDIRECT("'61100"&amp;E$9&amp;" Ann Hist'!"&amp;ADDRESS(MATCH($C29,'61100A Ann Hist'!$C:$C,0),MATCH(E$8,'61100A Ann Hist'!$8:$8,0)))</f>
        <v>500</v>
      </c>
      <c r="F29" s="34">
        <f ca="1">INDIRECT("'61100"&amp;F$9&amp;" Ann Hist'!"&amp;ADDRESS(MATCH($C29,'61100A Ann Hist'!$C:$C,0),MATCH(F$8,'61100A Ann Hist'!$8:$8,0)))</f>
        <v>505</v>
      </c>
      <c r="G29" s="34">
        <f ca="1">INDIRECT("'61100"&amp;G$9&amp;" Ann Hist'!"&amp;ADDRESS(MATCH($C29,'61100A Ann Hist'!$C:$C,0),MATCH(G$8,'61100A Ann Hist'!$8:$8,0)))</f>
        <v>470</v>
      </c>
      <c r="H29" s="34">
        <f ca="1">INDIRECT("'61100"&amp;H$9&amp;" Ann Hist'!"&amp;ADDRESS(MATCH($C29,'61100A Ann Hist'!$C:$C,0),MATCH(H$8,'61100A Ann Hist'!$8:$8,0)))</f>
        <v>441</v>
      </c>
      <c r="I29" s="34">
        <f ca="1">INDIRECT("'61100"&amp;I$9&amp;" Ann Hist'!"&amp;ADDRESS(MATCH($C29,'61100A Ann Hist'!$C:$C,0),MATCH(I$8,'61100A Ann Hist'!$8:$8,0)))</f>
        <v>463</v>
      </c>
      <c r="J29" s="34">
        <f ca="1">INDIRECT("'61100"&amp;J$9&amp;" Ann Hist'!"&amp;ADDRESS(MATCH($C29,'61100A Ann Hist'!$C:$C,0),MATCH(J$8,'61100A Ann Hist'!$8:$8,0)))</f>
        <v>562</v>
      </c>
      <c r="K29" s="34">
        <f ca="1">INDIRECT("'61100"&amp;K$9&amp;" Ann Hist'!"&amp;ADDRESS(MATCH($C29,'61100A Ann Hist'!$C:$C,0),MATCH(K$8,'61100A Ann Hist'!$8:$8,0)))</f>
        <v>638</v>
      </c>
      <c r="L29" s="34">
        <f ca="1">INDIRECT("'61100"&amp;L$9&amp;" Ann Hist'!"&amp;ADDRESS(MATCH($C29,'61100A Ann Hist'!$C:$C,0),MATCH(L$8,'61100A Ann Hist'!$8:$8,0)))</f>
        <v>679</v>
      </c>
      <c r="M29" s="34">
        <f ca="1">INDIRECT("'61100"&amp;M$9&amp;" Ann Hist'!"&amp;ADDRESS(MATCH($C29,'61100A Ann Hist'!$C:$C,0),MATCH(M$8,'61100A Ann Hist'!$8:$8,0)))</f>
        <v>744</v>
      </c>
      <c r="N29" s="34">
        <f ca="1">INDIRECT("'61100"&amp;N$9&amp;" Ann Hist'!"&amp;ADDRESS(MATCH($C29,'61100A Ann Hist'!$C:$C,0),MATCH(N$8,'61100A Ann Hist'!$8:$8,0)))</f>
        <v>791</v>
      </c>
      <c r="O29" s="34">
        <f ca="1">INDIRECT("'61100"&amp;O$9&amp;" Ann Hist'!"&amp;ADDRESS(MATCH($C29,'61100A Ann Hist'!$C:$C,0),MATCH(O$8,'61100A Ann Hist'!$8:$8,0)))</f>
        <v>987</v>
      </c>
      <c r="P29" s="34">
        <f ca="1">INDIRECT("'61100"&amp;P$9&amp;" Ann Hist'!"&amp;ADDRESS(MATCH($C29,'61100A Ann Hist'!$C:$C,0),MATCH(P$8,'61100A Ann Hist'!$8:$8,0)))</f>
        <v>1784</v>
      </c>
      <c r="Q29" s="34">
        <f ca="1">INDIRECT("'61100"&amp;Q$9&amp;" Ann Hist'!"&amp;ADDRESS(MATCH($C29,'61100A Ann Hist'!$C:$C,0),MATCH(Q$8,'61100A Ann Hist'!$8:$8,0)))</f>
        <v>3183</v>
      </c>
      <c r="R29" s="34">
        <f ca="1">INDIRECT("'61100"&amp;R$9&amp;" Ann Hist'!"&amp;ADDRESS(MATCH($C29,'61100A Ann Hist'!$C:$C,0),MATCH(R$8,'61100A Ann Hist'!$8:$8,0)))</f>
        <v>3635</v>
      </c>
      <c r="S29" s="34">
        <f ca="1">INDIRECT("'61100"&amp;S$9&amp;" Ann Hist'!"&amp;ADDRESS(MATCH($C29,'61100A Ann Hist'!$C:$C,0),MATCH(S$8,'61100A Ann Hist'!$8:$8,0)))</f>
        <v>3701</v>
      </c>
      <c r="T29" s="34">
        <f ca="1">INDIRECT("'61100"&amp;T$9&amp;" Ann Hist'!"&amp;ADDRESS(MATCH($C29,'61100A Ann Hist'!$C:$C,0),MATCH(T$8,'61100A Ann Hist'!$8:$8,0)))</f>
        <v>3808</v>
      </c>
      <c r="U29" s="34">
        <f ca="1">INDIRECT("'61100"&amp;U$9&amp;" Ann Hist'!"&amp;ADDRESS(MATCH($C29,'61100A Ann Hist'!$C:$C,0),MATCH(U$8,'61100A Ann Hist'!$8:$8,0)))</f>
        <v>3677</v>
      </c>
      <c r="V29" s="34">
        <f ca="1">INDIRECT("'61100"&amp;V$9&amp;" Ann Hist'!"&amp;ADDRESS(MATCH($C29,'61100A Ann Hist'!$C:$C,0),MATCH(V$8,'61100A Ann Hist'!$8:$8,0)))</f>
        <v>3159</v>
      </c>
      <c r="W29" s="34">
        <f ca="1">INDIRECT("'61100"&amp;W$9&amp;" Ann Hist'!"&amp;ADDRESS(MATCH($C29,'61100B Ann Hist'!$C:$C,0),MATCH(W$8,'61100B Ann Hist'!$8:$8,0)))</f>
        <v>3295</v>
      </c>
      <c r="X29" s="34">
        <f ca="1">INDIRECT("'61100"&amp;X$9&amp;" Ann Hist'!"&amp;ADDRESS(MATCH($C29,'61100B Ann Hist'!$C:$C,0),MATCH(X$8,'61100B Ann Hist'!$8:$8,0)))</f>
        <v>3594</v>
      </c>
      <c r="Y29" s="34">
        <f ca="1">INDIRECT("'61100"&amp;Y$9&amp;" Ann Hist'!"&amp;ADDRESS(MATCH($C29,'61100B Ann Hist'!$C:$C,0),MATCH(Y$8,'61100B Ann Hist'!$8:$8,0)))</f>
        <v>4288</v>
      </c>
      <c r="Z29" s="34">
        <f ca="1">INDIRECT("'61100"&amp;Z$9&amp;" Ann Hist'!"&amp;ADDRESS(MATCH($C29,'61100B Ann Hist'!$C:$C,0),MATCH(Z$8,'61100B Ann Hist'!$8:$8,0)))</f>
        <v>5731</v>
      </c>
      <c r="AA29" s="34">
        <f ca="1">INDIRECT("'61100"&amp;AA$9&amp;" Ann Hist'!"&amp;ADDRESS(MATCH($C29,'61100B Ann Hist'!$C:$C,0),MATCH(AA$8,'61100B Ann Hist'!$8:$8,0)))</f>
        <v>6523</v>
      </c>
      <c r="AB29" s="34">
        <f ca="1">INDIRECT("'61100"&amp;AB$9&amp;" Ann Hist'!"&amp;ADDRESS(MATCH($C29,'61100B Ann Hist'!$C:$C,0),MATCH(AB$8,'61100B Ann Hist'!$8:$8,0)))</f>
        <v>6615</v>
      </c>
      <c r="AC29" s="34">
        <f ca="1">INDIRECT("'61100"&amp;AC$9&amp;" Ann Hist'!"&amp;ADDRESS(MATCH($C29,'61100B Ann Hist'!$C:$C,0),MATCH(AC$8,'61100B Ann Hist'!$8:$8,0)))</f>
        <v>6643</v>
      </c>
      <c r="AD29" s="34">
        <f ca="1">INDIRECT("'61100"&amp;AD$9&amp;" Ann Hist'!"&amp;ADDRESS(MATCH($C29,'61100B Ann Hist'!$C:$C,0),MATCH(AD$8,'61100B Ann Hist'!$8:$8,0)))</f>
        <v>6774</v>
      </c>
      <c r="AE29" s="34">
        <f ca="1">INDIRECT("'61100"&amp;AE$9&amp;" Ann Hist'!"&amp;ADDRESS(MATCH($C29,'61100B Ann Hist'!$C:$C,0),MATCH(AE$8,'61100B Ann Hist'!$8:$8,0)))</f>
        <v>7143</v>
      </c>
      <c r="AF29" s="34">
        <f ca="1">INDIRECT("'61100"&amp;AF$9&amp;" Ann Hist'!"&amp;ADDRESS(MATCH($C29,'61100B Ann Hist'!$C:$C,0),MATCH(AF$8,'61100B Ann Hist'!$8:$8,0)))</f>
        <v>7850</v>
      </c>
      <c r="AG29" s="34">
        <f ca="1">INDIRECT("'61100"&amp;AG$9&amp;" Ann Hist'!"&amp;ADDRESS(MATCH($C29,'61100B Ann Hist'!$C:$C,0),MATCH(AG$8,'61100B Ann Hist'!$8:$8,0)))</f>
        <v>8282</v>
      </c>
      <c r="AH29" s="34">
        <f ca="1">INDIRECT("'61100"&amp;AH$9&amp;" Ann Hist'!"&amp;ADDRESS(MATCH($C29,'61100B Ann Hist'!$C:$C,0),MATCH(AH$8,'61100B Ann Hist'!$8:$8,0)))</f>
        <v>8373</v>
      </c>
      <c r="AI29" s="34">
        <f ca="1">INDIRECT("'61100"&amp;AI$9&amp;" Ann Hist'!"&amp;ADDRESS(MATCH($C29,'61100B Ann Hist'!$C:$C,0),MATCH(AI$8,'61100B Ann Hist'!$8:$8,0)))</f>
        <v>8934</v>
      </c>
      <c r="AJ29" s="34">
        <f ca="1">INDIRECT("'61100"&amp;AJ$9&amp;" Ann Hist'!"&amp;ADDRESS(MATCH($C29,'61100B Ann Hist'!$C:$C,0),MATCH(AJ$8,'61100B Ann Hist'!$8:$8,0)))</f>
        <v>9678</v>
      </c>
      <c r="AK29" s="34">
        <f ca="1">INDIRECT("'61100"&amp;AK$9&amp;" Ann Hist'!"&amp;ADDRESS(MATCH($C29,'61100B Ann Hist'!$C:$C,0),MATCH(AK$8,'61100B Ann Hist'!$8:$8,0)))</f>
        <v>9982</v>
      </c>
      <c r="AL29" s="34">
        <f ca="1">INDIRECT("'61100"&amp;AL$9&amp;" Ann Hist'!"&amp;ADDRESS(MATCH($C29,'61100B Ann Hist'!$C:$C,0),MATCH(AL$8,'61100B Ann Hist'!$8:$8,0)))</f>
        <v>10687</v>
      </c>
      <c r="AM29" s="34">
        <f ca="1">INDIRECT("'61100"&amp;AM$9&amp;" Ann Hist'!"&amp;ADDRESS(MATCH($C29,'61100B Ann Hist'!$C:$C,0),MATCH(AM$8,'61100B Ann Hist'!$8:$8,0)))</f>
        <v>11483</v>
      </c>
      <c r="AN29" s="34">
        <f ca="1">INDIRECT("'61100"&amp;AN$9&amp;" Ann Hist'!"&amp;ADDRESS(MATCH($C29,'61100B Ann Hist'!$C:$C,0),MATCH(AN$8,'61100B Ann Hist'!$8:$8,0)))</f>
        <v>12550</v>
      </c>
      <c r="AO29" s="34">
        <f ca="1">INDIRECT("'61100"&amp;AO$9&amp;" Ann Hist'!"&amp;ADDRESS(MATCH($C29,'61100B Ann Hist'!$C:$C,0),MATCH(AO$8,'61100B Ann Hist'!$8:$8,0)))</f>
        <v>14208</v>
      </c>
      <c r="AP29" s="34">
        <f ca="1">INDIRECT("'61100"&amp;AP$9&amp;" Ann Hist'!"&amp;ADDRESS(MATCH($C29,'61100B Ann Hist'!$C:$C,0),MATCH(AP$8,'61100B Ann Hist'!$8:$8,0)))</f>
        <v>15444</v>
      </c>
      <c r="AQ29" s="34">
        <f ca="1">INDIRECT("'61100"&amp;AQ$9&amp;" Ann Hist'!"&amp;ADDRESS(MATCH($C29,'61100B Ann Hist'!$C:$C,0),MATCH(AQ$8,'61100B Ann Hist'!$8:$8,0)))</f>
        <v>17496</v>
      </c>
      <c r="AR29" s="40">
        <f ca="1">INDIRECT("'61100"&amp;AR$9&amp;" Ann'!"&amp;ADDRESS(MATCH($C29,'61100B Ann'!$C:$C,0),MATCH(AR$8,'61100B Ann'!$8:$8,0)))</f>
        <v>19454</v>
      </c>
      <c r="AS29" s="40">
        <f ca="1">INDIRECT("'61100"&amp;AS$9&amp;" Ann'!"&amp;ADDRESS(MATCH($C29,'61100B Ann'!$C:$C,0),MATCH(AS$8,'61100B Ann'!$8:$8,0)))</f>
        <v>21712</v>
      </c>
      <c r="AT29" s="40">
        <f ca="1">INDIRECT("'61100"&amp;AT$9&amp;" Ann'!"&amp;ADDRESS(MATCH($C29,'61100B Ann'!$C:$C,0),MATCH(AT$8,'61100B Ann'!$8:$8,0)))</f>
        <v>25926</v>
      </c>
      <c r="AU29" s="40">
        <f ca="1">INDIRECT("'61100"&amp;AU$9&amp;" Ann'!"&amp;ADDRESS(MATCH($C29,'61100B Ann'!$C:$C,0),MATCH(AU$8,'61100B Ann'!$8:$8,0)))</f>
        <v>28817</v>
      </c>
      <c r="AV29" s="40">
        <f ca="1">INDIRECT("'61100"&amp;AV$9&amp;" Ann'!"&amp;ADDRESS(MATCH($C29,'61100B Ann'!$C:$C,0),MATCH(AV$8,'61100B Ann'!$8:$8,0)))</f>
        <v>29784</v>
      </c>
      <c r="AW29" s="40">
        <f ca="1">INDIRECT("'61100"&amp;AW$9&amp;" Ann'!"&amp;ADDRESS(MATCH($C29,'61100B Ann'!$C:$C,0),MATCH(AW$8,'61100B Ann'!$8:$8,0)))</f>
        <v>32707</v>
      </c>
      <c r="AX29" s="40">
        <f ca="1">INDIRECT("'61100"&amp;AX$9&amp;" Ann'!"&amp;ADDRESS(MATCH($C29,'61100B Ann'!$C:$C,0),MATCH(AX$8,'61100B Ann'!$8:$8,0)))</f>
        <v>36469</v>
      </c>
      <c r="AY29" s="40">
        <f ca="1">INDIRECT("'61100"&amp;AY$9&amp;" Ann'!"&amp;ADDRESS(MATCH($C29,'61100B Ann'!$C:$C,0),MATCH(AY$8,'61100B Ann'!$8:$8,0)))</f>
        <v>37776</v>
      </c>
      <c r="AZ29" s="40">
        <f ca="1">INDIRECT("'61100"&amp;AZ$9&amp;" Ann'!"&amp;ADDRESS(MATCH($C29,'61100B Ann'!$C:$C,0),MATCH(AZ$8,'61100B Ann'!$8:$8,0)))</f>
        <v>41372</v>
      </c>
      <c r="BA29" s="40">
        <f ca="1">INDIRECT("'61100"&amp;BA$9&amp;" Ann'!"&amp;ADDRESS(MATCH($C29,'61100B Ann'!$C:$C,0),MATCH(BA$8,'61100B Ann'!$8:$8,0)))</f>
        <v>45589</v>
      </c>
      <c r="BB29" s="40">
        <f ca="1">INDIRECT("'61100"&amp;BB$9&amp;" Ann'!"&amp;ADDRESS(MATCH($C29,'61100B Ann'!$C:$C,0),MATCH(BB$8,'61100B Ann'!$8:$8,0)))</f>
        <v>50070</v>
      </c>
      <c r="BC29" s="40">
        <f ca="1">INDIRECT("'61100"&amp;BC$9&amp;" Ann'!"&amp;ADDRESS(MATCH($C29,'61100B Ann'!$C:$C,0),MATCH(BC$8,'61100B Ann'!$8:$8,0)))</f>
        <v>54928</v>
      </c>
      <c r="BD29" s="40">
        <f ca="1">INDIRECT("'61100"&amp;BD$9&amp;" Ann'!"&amp;ADDRESS(MATCH($C29,'61100B Ann'!$C:$C,0),MATCH(BD$8,'61100B Ann'!$8:$8,0)))</f>
        <v>61322</v>
      </c>
      <c r="BE29" s="40">
        <f ca="1">INDIRECT("'61100"&amp;BE$9&amp;" Ann'!"&amp;ADDRESS(MATCH($C29,'61100B Ann'!$C:$C,0),MATCH(BE$8,'61100B Ann'!$8:$8,0)))</f>
        <v>66755</v>
      </c>
      <c r="BF29" s="40">
        <f ca="1">INDIRECT("'61100"&amp;BF$9&amp;" Ann'!"&amp;ADDRESS(MATCH($C29,'61100B Ann'!$C:$C,0),MATCH(BF$8,'61100B Ann'!$8:$8,0)))</f>
        <v>72510</v>
      </c>
      <c r="BG29" s="40">
        <f ca="1">INDIRECT("'61100"&amp;BG$9&amp;" Ann'!"&amp;ADDRESS(MATCH($C29,'61100B Ann'!$C:$C,0),MATCH(BG$8,'61100B Ann'!$8:$8,0)))</f>
        <v>78379</v>
      </c>
      <c r="BH29" s="40">
        <f ca="1">INDIRECT("'61100"&amp;BH$9&amp;" Ann'!"&amp;ADDRESS(MATCH($C29,'61100B Ann'!$C:$C,0),MATCH(BH$8,'61100B Ann'!$8:$8,0)))</f>
        <v>87299</v>
      </c>
      <c r="BI29" s="40">
        <f ca="1">INDIRECT("'61100"&amp;BI$9&amp;" Ann'!"&amp;ADDRESS(MATCH($C29,'61100B Ann'!$C:$C,0),MATCH(BI$8,'61100B Ann'!$8:$8,0)))</f>
        <v>90698</v>
      </c>
      <c r="BJ29" s="40">
        <f ca="1">INDIRECT("'61100"&amp;BJ$9&amp;" Ann'!"&amp;ADDRESS(MATCH($C29,'61100C Ann'!$C:$C,0),MATCH(BJ$8,'61100C Ann'!$8:$8,0)))</f>
        <v>93605</v>
      </c>
      <c r="BK29" s="40">
        <f ca="1">INDIRECT("'61100"&amp;BK$9&amp;" Ann'!"&amp;ADDRESS(MATCH($C29,'61100C Ann'!$C:$C,0),MATCH(BK$8,'61100C Ann'!$8:$8,0)))</f>
        <v>101004</v>
      </c>
      <c r="BL29" s="40">
        <f ca="1">INDIRECT("'61100"&amp;BL$9&amp;" Ann'!"&amp;ADDRESS(MATCH($C29,'61100C Ann'!$C:$C,0),MATCH(BL$8,'61100C Ann'!$8:$8,0)))</f>
        <v>115022</v>
      </c>
      <c r="BM29" s="40">
        <f ca="1">INDIRECT("'61100"&amp;BM$9&amp;" Ann'!"&amp;ADDRESS(MATCH($C29,'61100C Ann'!$C:$C,0),MATCH(BM$8,'61100C Ann'!$8:$8,0)))</f>
        <v>125433</v>
      </c>
      <c r="BN29" s="40">
        <f ca="1">INDIRECT("'61100"&amp;BN$9&amp;" Ann'!"&amp;ADDRESS(MATCH($C29,'61100C Ann'!$C:$C,0),MATCH(BN$8,'61100C Ann'!$8:$8,0)))</f>
        <v>136298</v>
      </c>
      <c r="BO29" s="40">
        <f ca="1">INDIRECT("'61100"&amp;BO$9&amp;" Ann'!"&amp;ADDRESS(MATCH($C29,'61100C Ann'!$C:$C,0),MATCH(BO$8,'61100C Ann'!$8:$8,0)))</f>
        <v>155277</v>
      </c>
      <c r="BP29" s="40">
        <f ca="1">INDIRECT("'61100"&amp;BP$9&amp;" Ann'!"&amp;ADDRESS(MATCH($C29,'61100C Ann'!$C:$C,0),MATCH(BP$8,'61100C Ann'!$8:$8,0)))</f>
        <v>160125</v>
      </c>
      <c r="BQ29" s="40">
        <f ca="1">INDIRECT("'61100"&amp;BQ$9&amp;" Ann'!"&amp;ADDRESS(MATCH($C29,'61100C Ann'!$C:$C,0),MATCH(BQ$8,'61100C Ann'!$8:$8,0)))</f>
        <v>166493</v>
      </c>
      <c r="BR29" s="40">
        <f ca="1">INDIRECT("'61100"&amp;BR$9&amp;" Ann'!"&amp;ADDRESS(MATCH($C29,'61100C Ann'!$C:$C,0),MATCH(BR$8,'61100C Ann'!$8:$8,0)))</f>
        <v>169970</v>
      </c>
      <c r="BS29" s="40">
        <f ca="1">INDIRECT("'61100"&amp;BS$9&amp;" Ann'!"&amp;ADDRESS(MATCH($C29,'61100C Ann'!$C:$C,0),MATCH(BS$8,'61100C Ann'!$8:$8,0)))</f>
        <v>173628</v>
      </c>
      <c r="BT29" s="40">
        <f ca="1">INDIRECT("'61100"&amp;BT$9&amp;" Ann'!"&amp;ADDRESS(MATCH($C29,'61100C Ann'!$C:$C,0),MATCH(BT$8,'61100C Ann'!$8:$8,0)))</f>
        <v>180493</v>
      </c>
      <c r="BU29" s="40">
        <f ca="1">INDIRECT("'61100"&amp;BU$9&amp;" Ann'!"&amp;ADDRESS(MATCH($C29,'61100D Ann'!$C:$C,0),MATCH(BU$8,'61100D Ann'!$8:$8,0)))</f>
        <v>189555</v>
      </c>
      <c r="BV29" s="40">
        <f ca="1">INDIRECT("'61100"&amp;BV$9&amp;" Ann'!"&amp;ADDRESS(MATCH($C29,'61100D Ann'!$C:$C,0),MATCH(BV$8,'61100D Ann'!$8:$8,0)))</f>
        <v>207846</v>
      </c>
      <c r="BW29" s="40">
        <f ca="1">INDIRECT("'61100"&amp;BW$9&amp;" Ann'!"&amp;ADDRESS(MATCH($C29,'61100D Ann'!$C:$C,0),MATCH(BW$8,'61100D Ann'!$8:$8,0)))</f>
        <v>222817</v>
      </c>
      <c r="BX29" s="40">
        <f ca="1">INDIRECT("'61100"&amp;BX$9&amp;" Ann'!"&amp;ADDRESS(MATCH($C29,'61100D Ann'!$C:$C,0),MATCH(BX$8,'61100D Ann'!$8:$8,0)))</f>
        <v>245070</v>
      </c>
      <c r="BY29" s="40">
        <f ca="1">INDIRECT("'61100"&amp;BY$9&amp;" Ann'!"&amp;ADDRESS(MATCH($C29,'61100D Ann'!$C:$C,0),MATCH(BY$8,'61100D Ann'!$8:$8,0)))</f>
        <v>262986</v>
      </c>
      <c r="BZ29" s="40">
        <f ca="1">INDIRECT("'61100"&amp;BZ$9&amp;" Ann'!"&amp;ADDRESS(MATCH($C29,'61100D Ann'!$C:$C,0),MATCH(BZ$8,'61100D Ann'!$8:$8,0)))</f>
        <v>294444</v>
      </c>
      <c r="CA29" s="40">
        <f ca="1">INDIRECT("'61100"&amp;CA$9&amp;" Ann'!"&amp;ADDRESS(MATCH($C29,'61100D Ann'!$C:$C,0),MATCH(CA$8,'61100D Ann'!$8:$8,0)))</f>
        <v>328647</v>
      </c>
      <c r="CB29" s="40">
        <f ca="1">INDIRECT("'61100"&amp;CB$9&amp;" Ann'!"&amp;ADDRESS(MATCH($C29,'61100D Ann'!$C:$C,0),MATCH(CB$8,'61100D Ann'!$8:$8,0)))</f>
        <v>348641</v>
      </c>
      <c r="CC29" s="40">
        <f ca="1">INDIRECT("'61100"&amp;CC$9&amp;" Ann'!"&amp;ADDRESS(MATCH($C29,'61100D Ann'!$C:$C,0),MATCH(CC$8,'61100D Ann'!$8:$8,0)))</f>
        <v>363804</v>
      </c>
      <c r="CD29" s="40">
        <f ca="1">INDIRECT("'61100"&amp;CD$9&amp;" Ann'!"&amp;ADDRESS(MATCH($C29,'61100D Ann'!$C:$C,0),MATCH(CD$8,'61100D Ann'!$8:$8,0)))</f>
        <v>382169</v>
      </c>
      <c r="CE29" s="40">
        <f ca="1">INDIRECT("'61100"&amp;CE$9&amp;" Ann'!"&amp;ADDRESS(MATCH($C29,'61100D Ann'!$C:$C,0),MATCH(CE$8,'61100D Ann'!$8:$8,0)))</f>
        <v>400376</v>
      </c>
      <c r="CF29" s="40">
        <f ca="1">INDIRECT("'61100"&amp;CF$9&amp;" Ann'!"&amp;ADDRESS(MATCH($C29,'61100D Ann'!$C:$C,0),MATCH(CF$8,'61100D Ann'!$8:$8,0)))</f>
        <v>414249</v>
      </c>
      <c r="CG29" s="40">
        <f ca="1">INDIRECT("'61100"&amp;CG$9&amp;" Ann'!"&amp;ADDRESS(MATCH($C29,'61100D Ann'!$C:$C,0),MATCH(CG$8,'61100D Ann'!$8:$8,0)))</f>
        <v>453744</v>
      </c>
      <c r="CH29" s="40">
        <f ca="1">INDIRECT("'61100"&amp;CH$9&amp;" Ann'!"&amp;ADDRESS(MATCH($C29,'61100D Ann'!$C:$C,0),MATCH(CH$8,'61100D Ann'!$8:$8,0)))</f>
        <v>463220</v>
      </c>
      <c r="CI29" s="40">
        <f ca="1">INDIRECT("'61100"&amp;CI$9&amp;" Ann'!"&amp;ADDRESS(MATCH($C29,'61100D Ann'!$C:$C,0),MATCH(CI$8,'61100D Ann'!$8:$8,0)))</f>
        <v>465496</v>
      </c>
      <c r="CJ29" s="40">
        <f ca="1">INDIRECT("'61100"&amp;CJ$9&amp;" Ann'!"&amp;ADDRESS(MATCH($C29,'61100D Ann'!$C:$C,0),MATCH(CJ$8,'61100D Ann'!$8:$8,0)))</f>
        <v>474395</v>
      </c>
      <c r="CK29" s="40">
        <f ca="1">INDIRECT("'61100"&amp;CK$9&amp;" Ann'!"&amp;ADDRESS(MATCH($C29,'61100D Ann'!$C:$C,0),MATCH(CK$8,'61100D Ann'!$8:$8,0)))</f>
        <v>486208</v>
      </c>
      <c r="CL29" s="40">
        <f ca="1">INDIRECT("'61100"&amp;CL$9&amp;" Ann'!"&amp;ADDRESS(MATCH($C29,'61100D Ann'!$C:$C,0),MATCH(CL$8,'61100D Ann'!$8:$8,0)))</f>
        <v>501207</v>
      </c>
    </row>
    <row r="30" spans="1:91" s="33" customFormat="1" x14ac:dyDescent="0.25">
      <c r="A30" s="35">
        <v>21</v>
      </c>
      <c r="B30" s="8" t="s">
        <v>545</v>
      </c>
      <c r="C30" s="8" t="s">
        <v>1209</v>
      </c>
      <c r="D30" s="34" t="str">
        <f ca="1">INDIRECT("'61100"&amp;D$9&amp;" Ann Hist'!"&amp;ADDRESS(MATCH($C30,'61100A Ann Hist'!$C:$C,0),MATCH(D$8,'61100A Ann Hist'!$8:$8,0)))</f>
        <v>.....</v>
      </c>
      <c r="E30" s="34" t="str">
        <f ca="1">INDIRECT("'61100"&amp;E$9&amp;" Ann Hist'!"&amp;ADDRESS(MATCH($C30,'61100A Ann Hist'!$C:$C,0),MATCH(E$8,'61100A Ann Hist'!$8:$8,0)))</f>
        <v>.....</v>
      </c>
      <c r="F30" s="34" t="str">
        <f ca="1">INDIRECT("'61100"&amp;F$9&amp;" Ann Hist'!"&amp;ADDRESS(MATCH($C30,'61100A Ann Hist'!$C:$C,0),MATCH(F$8,'61100A Ann Hist'!$8:$8,0)))</f>
        <v>.....</v>
      </c>
      <c r="G30" s="34" t="str">
        <f ca="1">INDIRECT("'61100"&amp;G$9&amp;" Ann Hist'!"&amp;ADDRESS(MATCH($C30,'61100A Ann Hist'!$C:$C,0),MATCH(G$8,'61100A Ann Hist'!$8:$8,0)))</f>
        <v>.....</v>
      </c>
      <c r="H30" s="34" t="str">
        <f ca="1">INDIRECT("'61100"&amp;H$9&amp;" Ann Hist'!"&amp;ADDRESS(MATCH($C30,'61100A Ann Hist'!$C:$C,0),MATCH(H$8,'61100A Ann Hist'!$8:$8,0)))</f>
        <v>.....</v>
      </c>
      <c r="I30" s="34" t="str">
        <f ca="1">INDIRECT("'61100"&amp;I$9&amp;" Ann Hist'!"&amp;ADDRESS(MATCH($C30,'61100A Ann Hist'!$C:$C,0),MATCH(I$8,'61100A Ann Hist'!$8:$8,0)))</f>
        <v>.....</v>
      </c>
      <c r="J30" s="34" t="str">
        <f ca="1">INDIRECT("'61100"&amp;J$9&amp;" Ann Hist'!"&amp;ADDRESS(MATCH($C30,'61100A Ann Hist'!$C:$C,0),MATCH(J$8,'61100A Ann Hist'!$8:$8,0)))</f>
        <v>.....</v>
      </c>
      <c r="K30" s="34" t="str">
        <f ca="1">INDIRECT("'61100"&amp;K$9&amp;" Ann Hist'!"&amp;ADDRESS(MATCH($C30,'61100A Ann Hist'!$C:$C,0),MATCH(K$8,'61100A Ann Hist'!$8:$8,0)))</f>
        <v>.....</v>
      </c>
      <c r="L30" s="34" t="str">
        <f ca="1">INDIRECT("'61100"&amp;L$9&amp;" Ann Hist'!"&amp;ADDRESS(MATCH($C30,'61100A Ann Hist'!$C:$C,0),MATCH(L$8,'61100A Ann Hist'!$8:$8,0)))</f>
        <v>.....</v>
      </c>
      <c r="M30" s="34" t="str">
        <f ca="1">INDIRECT("'61100"&amp;M$9&amp;" Ann Hist'!"&amp;ADDRESS(MATCH($C30,'61100A Ann Hist'!$C:$C,0),MATCH(M$8,'61100A Ann Hist'!$8:$8,0)))</f>
        <v>.....</v>
      </c>
      <c r="N30" s="34" t="str">
        <f ca="1">INDIRECT("'61100"&amp;N$9&amp;" Ann Hist'!"&amp;ADDRESS(MATCH($C30,'61100A Ann Hist'!$C:$C,0),MATCH(N$8,'61100A Ann Hist'!$8:$8,0)))</f>
        <v>.....</v>
      </c>
      <c r="O30" s="34" t="str">
        <f ca="1">INDIRECT("'61100"&amp;O$9&amp;" Ann Hist'!"&amp;ADDRESS(MATCH($C30,'61100A Ann Hist'!$C:$C,0),MATCH(O$8,'61100A Ann Hist'!$8:$8,0)))</f>
        <v>.....</v>
      </c>
      <c r="P30" s="34" t="str">
        <f ca="1">INDIRECT("'61100"&amp;P$9&amp;" Ann Hist'!"&amp;ADDRESS(MATCH($C30,'61100A Ann Hist'!$C:$C,0),MATCH(P$8,'61100A Ann Hist'!$8:$8,0)))</f>
        <v>.....</v>
      </c>
      <c r="Q30" s="34" t="str">
        <f ca="1">INDIRECT("'61100"&amp;Q$9&amp;" Ann Hist'!"&amp;ADDRESS(MATCH($C30,'61100A Ann Hist'!$C:$C,0),MATCH(Q$8,'61100A Ann Hist'!$8:$8,0)))</f>
        <v>.....</v>
      </c>
      <c r="R30" s="34" t="str">
        <f ca="1">INDIRECT("'61100"&amp;R$9&amp;" Ann Hist'!"&amp;ADDRESS(MATCH($C30,'61100A Ann Hist'!$C:$C,0),MATCH(R$8,'61100A Ann Hist'!$8:$8,0)))</f>
        <v>.....</v>
      </c>
      <c r="S30" s="34" t="str">
        <f ca="1">INDIRECT("'61100"&amp;S$9&amp;" Ann Hist'!"&amp;ADDRESS(MATCH($C30,'61100A Ann Hist'!$C:$C,0),MATCH(S$8,'61100A Ann Hist'!$8:$8,0)))</f>
        <v>.....</v>
      </c>
      <c r="T30" s="34" t="str">
        <f ca="1">INDIRECT("'61100"&amp;T$9&amp;" Ann Hist'!"&amp;ADDRESS(MATCH($C30,'61100A Ann Hist'!$C:$C,0),MATCH(T$8,'61100A Ann Hist'!$8:$8,0)))</f>
        <v>.....</v>
      </c>
      <c r="U30" s="34" t="str">
        <f ca="1">INDIRECT("'61100"&amp;U$9&amp;" Ann Hist'!"&amp;ADDRESS(MATCH($C30,'61100A Ann Hist'!$C:$C,0),MATCH(U$8,'61100A Ann Hist'!$8:$8,0)))</f>
        <v>.....</v>
      </c>
      <c r="V30" s="34" t="str">
        <f ca="1">INDIRECT("'61100"&amp;V$9&amp;" Ann Hist'!"&amp;ADDRESS(MATCH($C30,'61100A Ann Hist'!$C:$C,0),MATCH(V$8,'61100A Ann Hist'!$8:$8,0)))</f>
        <v>.....</v>
      </c>
      <c r="W30" s="34" t="str">
        <f ca="1">INDIRECT("'61100"&amp;W$9&amp;" Ann Hist'!"&amp;ADDRESS(MATCH($C30,'61100B Ann Hist'!$C:$C,0),MATCH(W$8,'61100B Ann Hist'!$8:$8,0)))</f>
        <v>.....</v>
      </c>
      <c r="X30" s="34" t="str">
        <f ca="1">INDIRECT("'61100"&amp;X$9&amp;" Ann Hist'!"&amp;ADDRESS(MATCH($C30,'61100B Ann Hist'!$C:$C,0),MATCH(X$8,'61100B Ann Hist'!$8:$8,0)))</f>
        <v>.....</v>
      </c>
      <c r="Y30" s="34" t="str">
        <f ca="1">INDIRECT("'61100"&amp;Y$9&amp;" Ann Hist'!"&amp;ADDRESS(MATCH($C30,'61100B Ann Hist'!$C:$C,0),MATCH(Y$8,'61100B Ann Hist'!$8:$8,0)))</f>
        <v>.....</v>
      </c>
      <c r="Z30" s="34" t="str">
        <f ca="1">INDIRECT("'61100"&amp;Z$9&amp;" Ann Hist'!"&amp;ADDRESS(MATCH($C30,'61100B Ann Hist'!$C:$C,0),MATCH(Z$8,'61100B Ann Hist'!$8:$8,0)))</f>
        <v>.....</v>
      </c>
      <c r="AA30" s="34" t="str">
        <f ca="1">INDIRECT("'61100"&amp;AA$9&amp;" Ann Hist'!"&amp;ADDRESS(MATCH($C30,'61100B Ann Hist'!$C:$C,0),MATCH(AA$8,'61100B Ann Hist'!$8:$8,0)))</f>
        <v>.....</v>
      </c>
      <c r="AB30" s="34" t="str">
        <f ca="1">INDIRECT("'61100"&amp;AB$9&amp;" Ann Hist'!"&amp;ADDRESS(MATCH($C30,'61100B Ann Hist'!$C:$C,0),MATCH(AB$8,'61100B Ann Hist'!$8:$8,0)))</f>
        <v>.....</v>
      </c>
      <c r="AC30" s="34" t="str">
        <f ca="1">INDIRECT("'61100"&amp;AC$9&amp;" Ann Hist'!"&amp;ADDRESS(MATCH($C30,'61100B Ann Hist'!$C:$C,0),MATCH(AC$8,'61100B Ann Hist'!$8:$8,0)))</f>
        <v>.....</v>
      </c>
      <c r="AD30" s="34" t="str">
        <f ca="1">INDIRECT("'61100"&amp;AD$9&amp;" Ann Hist'!"&amp;ADDRESS(MATCH($C30,'61100B Ann Hist'!$C:$C,0),MATCH(AD$8,'61100B Ann Hist'!$8:$8,0)))</f>
        <v>.....</v>
      </c>
      <c r="AE30" s="34" t="str">
        <f ca="1">INDIRECT("'61100"&amp;AE$9&amp;" Ann Hist'!"&amp;ADDRESS(MATCH($C30,'61100B Ann Hist'!$C:$C,0),MATCH(AE$8,'61100B Ann Hist'!$8:$8,0)))</f>
        <v>.....</v>
      </c>
      <c r="AF30" s="34" t="str">
        <f ca="1">INDIRECT("'61100"&amp;AF$9&amp;" Ann Hist'!"&amp;ADDRESS(MATCH($C30,'61100B Ann Hist'!$C:$C,0),MATCH(AF$8,'61100B Ann Hist'!$8:$8,0)))</f>
        <v>.....</v>
      </c>
      <c r="AG30" s="34" t="str">
        <f ca="1">INDIRECT("'61100"&amp;AG$9&amp;" Ann Hist'!"&amp;ADDRESS(MATCH($C30,'61100B Ann Hist'!$C:$C,0),MATCH(AG$8,'61100B Ann Hist'!$8:$8,0)))</f>
        <v>.....</v>
      </c>
      <c r="AH30" s="34" t="str">
        <f ca="1">INDIRECT("'61100"&amp;AH$9&amp;" Ann Hist'!"&amp;ADDRESS(MATCH($C30,'61100B Ann Hist'!$C:$C,0),MATCH(AH$8,'61100B Ann Hist'!$8:$8,0)))</f>
        <v>.....</v>
      </c>
      <c r="AI30" s="34" t="str">
        <f ca="1">INDIRECT("'61100"&amp;AI$9&amp;" Ann Hist'!"&amp;ADDRESS(MATCH($C30,'61100B Ann Hist'!$C:$C,0),MATCH(AI$8,'61100B Ann Hist'!$8:$8,0)))</f>
        <v>.....</v>
      </c>
      <c r="AJ30" s="34" t="str">
        <f ca="1">INDIRECT("'61100"&amp;AJ$9&amp;" Ann Hist'!"&amp;ADDRESS(MATCH($C30,'61100B Ann Hist'!$C:$C,0),MATCH(AJ$8,'61100B Ann Hist'!$8:$8,0)))</f>
        <v>.....</v>
      </c>
      <c r="AK30" s="34" t="str">
        <f ca="1">INDIRECT("'61100"&amp;AK$9&amp;" Ann Hist'!"&amp;ADDRESS(MATCH($C30,'61100B Ann Hist'!$C:$C,0),MATCH(AK$8,'61100B Ann Hist'!$8:$8,0)))</f>
        <v>.....</v>
      </c>
      <c r="AL30" s="34" t="str">
        <f ca="1">INDIRECT("'61100"&amp;AL$9&amp;" Ann Hist'!"&amp;ADDRESS(MATCH($C30,'61100B Ann Hist'!$C:$C,0),MATCH(AL$8,'61100B Ann Hist'!$8:$8,0)))</f>
        <v>.....</v>
      </c>
      <c r="AM30" s="34" t="str">
        <f ca="1">INDIRECT("'61100"&amp;AM$9&amp;" Ann Hist'!"&amp;ADDRESS(MATCH($C30,'61100B Ann Hist'!$C:$C,0),MATCH(AM$8,'61100B Ann Hist'!$8:$8,0)))</f>
        <v>.....</v>
      </c>
      <c r="AN30" s="34" t="str">
        <f ca="1">INDIRECT("'61100"&amp;AN$9&amp;" Ann Hist'!"&amp;ADDRESS(MATCH($C30,'61100B Ann Hist'!$C:$C,0),MATCH(AN$8,'61100B Ann Hist'!$8:$8,0)))</f>
        <v>.....</v>
      </c>
      <c r="AO30" s="34" t="str">
        <f ca="1">INDIRECT("'61100"&amp;AO$9&amp;" Ann Hist'!"&amp;ADDRESS(MATCH($C30,'61100B Ann Hist'!$C:$C,0),MATCH(AO$8,'61100B Ann Hist'!$8:$8,0)))</f>
        <v>.....</v>
      </c>
      <c r="AP30" s="34" t="str">
        <f ca="1">INDIRECT("'61100"&amp;AP$9&amp;" Ann Hist'!"&amp;ADDRESS(MATCH($C30,'61100B Ann Hist'!$C:$C,0),MATCH(AP$8,'61100B Ann Hist'!$8:$8,0)))</f>
        <v>.....</v>
      </c>
      <c r="AQ30" s="34" t="str">
        <f ca="1">INDIRECT("'61100"&amp;AQ$9&amp;" Ann Hist'!"&amp;ADDRESS(MATCH($C30,'61100B Ann Hist'!$C:$C,0),MATCH(AQ$8,'61100B Ann Hist'!$8:$8,0)))</f>
        <v>.....</v>
      </c>
      <c r="AR30" s="34" t="str">
        <f ca="1">INDIRECT("'61100"&amp;AR$9&amp;" Ann'!"&amp;ADDRESS(MATCH($C30,'61100B Ann'!$C:$C,0),MATCH(AR$8,'61100B Ann'!$8:$8,0)))</f>
        <v>.....</v>
      </c>
      <c r="AS30" s="34" t="str">
        <f ca="1">INDIRECT("'61100"&amp;AS$9&amp;" Ann'!"&amp;ADDRESS(MATCH($C30,'61100B Ann'!$C:$C,0),MATCH(AS$8,'61100B Ann'!$8:$8,0)))</f>
        <v>.....</v>
      </c>
      <c r="AT30" s="34" t="str">
        <f ca="1">INDIRECT("'61100"&amp;AT$9&amp;" Ann'!"&amp;ADDRESS(MATCH($C30,'61100B Ann'!$C:$C,0),MATCH(AT$8,'61100B Ann'!$8:$8,0)))</f>
        <v>.....</v>
      </c>
      <c r="AU30" s="34" t="str">
        <f ca="1">INDIRECT("'61100"&amp;AU$9&amp;" Ann'!"&amp;ADDRESS(MATCH($C30,'61100B Ann'!$C:$C,0),MATCH(AU$8,'61100B Ann'!$8:$8,0)))</f>
        <v>.....</v>
      </c>
      <c r="AV30" s="34" t="str">
        <f ca="1">INDIRECT("'61100"&amp;AV$9&amp;" Ann'!"&amp;ADDRESS(MATCH($C30,'61100B Ann'!$C:$C,0),MATCH(AV$8,'61100B Ann'!$8:$8,0)))</f>
        <v>.....</v>
      </c>
      <c r="AW30" s="34" t="str">
        <f ca="1">INDIRECT("'61100"&amp;AW$9&amp;" Ann'!"&amp;ADDRESS(MATCH($C30,'61100B Ann'!$C:$C,0),MATCH(AW$8,'61100B Ann'!$8:$8,0)))</f>
        <v>.....</v>
      </c>
      <c r="AX30" s="34" t="str">
        <f ca="1">INDIRECT("'61100"&amp;AX$9&amp;" Ann'!"&amp;ADDRESS(MATCH($C30,'61100B Ann'!$C:$C,0),MATCH(AX$8,'61100B Ann'!$8:$8,0)))</f>
        <v>.....</v>
      </c>
      <c r="AY30" s="34" t="str">
        <f ca="1">INDIRECT("'61100"&amp;AY$9&amp;" Ann'!"&amp;ADDRESS(MATCH($C30,'61100B Ann'!$C:$C,0),MATCH(AY$8,'61100B Ann'!$8:$8,0)))</f>
        <v>.....</v>
      </c>
      <c r="AZ30" s="34" t="str">
        <f ca="1">INDIRECT("'61100"&amp;AZ$9&amp;" Ann'!"&amp;ADDRESS(MATCH($C30,'61100B Ann'!$C:$C,0),MATCH(AZ$8,'61100B Ann'!$8:$8,0)))</f>
        <v>.....</v>
      </c>
      <c r="BA30" s="34" t="str">
        <f ca="1">INDIRECT("'61100"&amp;BA$9&amp;" Ann'!"&amp;ADDRESS(MATCH($C30,'61100B Ann'!$C:$C,0),MATCH(BA$8,'61100B Ann'!$8:$8,0)))</f>
        <v>.....</v>
      </c>
      <c r="BB30" s="34" t="str">
        <f ca="1">INDIRECT("'61100"&amp;BB$9&amp;" Ann'!"&amp;ADDRESS(MATCH($C30,'61100B Ann'!$C:$C,0),MATCH(BB$8,'61100B Ann'!$8:$8,0)))</f>
        <v>.....</v>
      </c>
      <c r="BC30" s="34" t="str">
        <f ca="1">INDIRECT("'61100"&amp;BC$9&amp;" Ann'!"&amp;ADDRESS(MATCH($C30,'61100B Ann'!$C:$C,0),MATCH(BC$8,'61100B Ann'!$8:$8,0)))</f>
        <v>.....</v>
      </c>
      <c r="BD30" s="34" t="str">
        <f ca="1">INDIRECT("'61100"&amp;BD$9&amp;" Ann'!"&amp;ADDRESS(MATCH($C30,'61100B Ann'!$C:$C,0),MATCH(BD$8,'61100B Ann'!$8:$8,0)))</f>
        <v>.....</v>
      </c>
      <c r="BE30" s="34" t="str">
        <f ca="1">INDIRECT("'61100"&amp;BE$9&amp;" Ann'!"&amp;ADDRESS(MATCH($C30,'61100B Ann'!$C:$C,0),MATCH(BE$8,'61100B Ann'!$8:$8,0)))</f>
        <v>.....</v>
      </c>
      <c r="BF30" s="34" t="str">
        <f ca="1">INDIRECT("'61100"&amp;BF$9&amp;" Ann'!"&amp;ADDRESS(MATCH($C30,'61100B Ann'!$C:$C,0),MATCH(BF$8,'61100B Ann'!$8:$8,0)))</f>
        <v>.....</v>
      </c>
      <c r="BG30" s="34" t="str">
        <f ca="1">INDIRECT("'61100"&amp;BG$9&amp;" Ann'!"&amp;ADDRESS(MATCH($C30,'61100B Ann'!$C:$C,0),MATCH(BG$8,'61100B Ann'!$8:$8,0)))</f>
        <v>.....</v>
      </c>
      <c r="BH30" s="34" t="str">
        <f ca="1">INDIRECT("'61100"&amp;BH$9&amp;" Ann'!"&amp;ADDRESS(MATCH($C30,'61100B Ann'!$C:$C,0),MATCH(BH$8,'61100B Ann'!$8:$8,0)))</f>
        <v>.....</v>
      </c>
      <c r="BI30" s="34" t="str">
        <f ca="1">INDIRECT("'61100"&amp;BI$9&amp;" Ann'!"&amp;ADDRESS(MATCH($C30,'61100B Ann'!$C:$C,0),MATCH(BI$8,'61100B Ann'!$8:$8,0)))</f>
        <v>.....</v>
      </c>
      <c r="BJ30" s="34" t="str">
        <f ca="1">INDIRECT("'61100"&amp;BJ$9&amp;" Ann'!"&amp;ADDRESS(MATCH($C30,'61100C Ann'!$C:$C,0),MATCH(BJ$8,'61100C Ann'!$8:$8,0)))</f>
        <v>.....</v>
      </c>
      <c r="BK30" s="34" t="str">
        <f ca="1">INDIRECT("'61100"&amp;BK$9&amp;" Ann'!"&amp;ADDRESS(MATCH($C30,'61100C Ann'!$C:$C,0),MATCH(BK$8,'61100C Ann'!$8:$8,0)))</f>
        <v>.....</v>
      </c>
      <c r="BL30" s="34" t="str">
        <f ca="1">INDIRECT("'61100"&amp;BL$9&amp;" Ann'!"&amp;ADDRESS(MATCH($C30,'61100C Ann'!$C:$C,0),MATCH(BL$8,'61100C Ann'!$8:$8,0)))</f>
        <v>.....</v>
      </c>
      <c r="BM30" s="34" t="str">
        <f ca="1">INDIRECT("'61100"&amp;BM$9&amp;" Ann'!"&amp;ADDRESS(MATCH($C30,'61100C Ann'!$C:$C,0),MATCH(BM$8,'61100C Ann'!$8:$8,0)))</f>
        <v>.....</v>
      </c>
      <c r="BN30" s="34" t="str">
        <f ca="1">INDIRECT("'61100"&amp;BN$9&amp;" Ann'!"&amp;ADDRESS(MATCH($C30,'61100C Ann'!$C:$C,0),MATCH(BN$8,'61100C Ann'!$8:$8,0)))</f>
        <v>.....</v>
      </c>
      <c r="BO30" s="34" t="str">
        <f ca="1">INDIRECT("'61100"&amp;BO$9&amp;" Ann'!"&amp;ADDRESS(MATCH($C30,'61100C Ann'!$C:$C,0),MATCH(BO$8,'61100C Ann'!$8:$8,0)))</f>
        <v>.....</v>
      </c>
      <c r="BP30" s="34" t="str">
        <f ca="1">INDIRECT("'61100"&amp;BP$9&amp;" Ann'!"&amp;ADDRESS(MATCH($C30,'61100C Ann'!$C:$C,0),MATCH(BP$8,'61100C Ann'!$8:$8,0)))</f>
        <v>.....</v>
      </c>
      <c r="BQ30" s="34" t="str">
        <f ca="1">INDIRECT("'61100"&amp;BQ$9&amp;" Ann'!"&amp;ADDRESS(MATCH($C30,'61100C Ann'!$C:$C,0),MATCH(BQ$8,'61100C Ann'!$8:$8,0)))</f>
        <v>.....</v>
      </c>
      <c r="BR30" s="34" t="str">
        <f ca="1">INDIRECT("'61100"&amp;BR$9&amp;" Ann'!"&amp;ADDRESS(MATCH($C30,'61100C Ann'!$C:$C,0),MATCH(BR$8,'61100C Ann'!$8:$8,0)))</f>
        <v>.....</v>
      </c>
      <c r="BS30" s="34" t="str">
        <f ca="1">INDIRECT("'61100"&amp;BS$9&amp;" Ann'!"&amp;ADDRESS(MATCH($C30,'61100C Ann'!$C:$C,0),MATCH(BS$8,'61100C Ann'!$8:$8,0)))</f>
        <v>.....</v>
      </c>
      <c r="BT30" s="34" t="str">
        <f ca="1">INDIRECT("'61100"&amp;BT$9&amp;" Ann'!"&amp;ADDRESS(MATCH($C30,'61100C Ann'!$C:$C,0),MATCH(BT$8,'61100C Ann'!$8:$8,0)))</f>
        <v>.....</v>
      </c>
      <c r="BU30" s="34" t="str">
        <f ca="1">INDIRECT("'61100"&amp;BU$9&amp;" Ann'!"&amp;ADDRESS(MATCH($C30,'61100D Ann'!$C:$C,0),MATCH(BU$8,'61100D Ann'!$8:$8,0)))</f>
        <v>.....</v>
      </c>
      <c r="BV30" s="34" t="str">
        <f ca="1">INDIRECT("'61100"&amp;BV$9&amp;" Ann'!"&amp;ADDRESS(MATCH($C30,'61100D Ann'!$C:$C,0),MATCH(BV$8,'61100D Ann'!$8:$8,0)))</f>
        <v>.....</v>
      </c>
      <c r="BW30" s="34" t="str">
        <f ca="1">INDIRECT("'61100"&amp;BW$9&amp;" Ann'!"&amp;ADDRESS(MATCH($C30,'61100D Ann'!$C:$C,0),MATCH(BW$8,'61100D Ann'!$8:$8,0)))</f>
        <v>.....</v>
      </c>
      <c r="BX30" s="34" t="str">
        <f ca="1">INDIRECT("'61100"&amp;BX$9&amp;" Ann'!"&amp;ADDRESS(MATCH($C30,'61100D Ann'!$C:$C,0),MATCH(BX$8,'61100D Ann'!$8:$8,0)))</f>
        <v>.....</v>
      </c>
      <c r="BY30" s="34" t="str">
        <f ca="1">INDIRECT("'61100"&amp;BY$9&amp;" Ann'!"&amp;ADDRESS(MATCH($C30,'61100D Ann'!$C:$C,0),MATCH(BY$8,'61100D Ann'!$8:$8,0)))</f>
        <v>.....</v>
      </c>
      <c r="BZ30" s="34" t="str">
        <f ca="1">INDIRECT("'61100"&amp;BZ$9&amp;" Ann'!"&amp;ADDRESS(MATCH($C30,'61100D Ann'!$C:$C,0),MATCH(BZ$8,'61100D Ann'!$8:$8,0)))</f>
        <v>.....</v>
      </c>
      <c r="CA30" s="34" t="str">
        <f ca="1">INDIRECT("'61100"&amp;CA$9&amp;" Ann'!"&amp;ADDRESS(MATCH($C30,'61100D Ann'!$C:$C,0),MATCH(CA$8,'61100D Ann'!$8:$8,0)))</f>
        <v>.....</v>
      </c>
      <c r="CB30" s="34" t="str">
        <f ca="1">INDIRECT("'61100"&amp;CB$9&amp;" Ann'!"&amp;ADDRESS(MATCH($C30,'61100D Ann'!$C:$C,0),MATCH(CB$8,'61100D Ann'!$8:$8,0)))</f>
        <v>.....</v>
      </c>
      <c r="CC30" s="34" t="str">
        <f ca="1">INDIRECT("'61100"&amp;CC$9&amp;" Ann'!"&amp;ADDRESS(MATCH($C30,'61100D Ann'!$C:$C,0),MATCH(CC$8,'61100D Ann'!$8:$8,0)))</f>
        <v>.....</v>
      </c>
      <c r="CD30" s="34" t="str">
        <f ca="1">INDIRECT("'61100"&amp;CD$9&amp;" Ann'!"&amp;ADDRESS(MATCH($C30,'61100D Ann'!$C:$C,0),MATCH(CD$8,'61100D Ann'!$8:$8,0)))</f>
        <v>.....</v>
      </c>
      <c r="CE30" s="34" t="str">
        <f ca="1">INDIRECT("'61100"&amp;CE$9&amp;" Ann'!"&amp;ADDRESS(MATCH($C30,'61100D Ann'!$C:$C,0),MATCH(CE$8,'61100D Ann'!$8:$8,0)))</f>
        <v>.....</v>
      </c>
      <c r="CF30" s="34" t="str">
        <f ca="1">INDIRECT("'61100"&amp;CF$9&amp;" Ann'!"&amp;ADDRESS(MATCH($C30,'61100D Ann'!$C:$C,0),MATCH(CF$8,'61100D Ann'!$8:$8,0)))</f>
        <v>.....</v>
      </c>
      <c r="CG30" s="34" t="str">
        <f ca="1">INDIRECT("'61100"&amp;CG$9&amp;" Ann'!"&amp;ADDRESS(MATCH($C30,'61100D Ann'!$C:$C,0),MATCH(CG$8,'61100D Ann'!$8:$8,0)))</f>
        <v>.....</v>
      </c>
      <c r="CH30" s="34" t="str">
        <f ca="1">INDIRECT("'61100"&amp;CH$9&amp;" Ann'!"&amp;ADDRESS(MATCH($C30,'61100D Ann'!$C:$C,0),MATCH(CH$8,'61100D Ann'!$8:$8,0)))</f>
        <v>.....</v>
      </c>
      <c r="CI30" s="34" t="str">
        <f ca="1">INDIRECT("'61100"&amp;CI$9&amp;" Ann'!"&amp;ADDRESS(MATCH($C30,'61100D Ann'!$C:$C,0),MATCH(CI$8,'61100D Ann'!$8:$8,0)))</f>
        <v>.....</v>
      </c>
      <c r="CJ30" s="34" t="str">
        <f ca="1">INDIRECT("'61100"&amp;CJ$9&amp;" Ann'!"&amp;ADDRESS(MATCH($C30,'61100D Ann'!$C:$C,0),MATCH(CJ$8,'61100D Ann'!$8:$8,0)))</f>
        <v>.....</v>
      </c>
      <c r="CK30" s="34" t="str">
        <f ca="1">INDIRECT("'61100"&amp;CK$9&amp;" Ann'!"&amp;ADDRESS(MATCH($C30,'61100D Ann'!$C:$C,0),MATCH(CK$8,'61100D Ann'!$8:$8,0)))</f>
        <v>.....</v>
      </c>
      <c r="CL30" s="34" t="str">
        <f ca="1">INDIRECT("'61100"&amp;CL$9&amp;" Ann'!"&amp;ADDRESS(MATCH($C30,'61100D Ann'!$C:$C,0),MATCH(CL$8,'61100D Ann'!$8:$8,0)))</f>
        <v>.....</v>
      </c>
    </row>
    <row r="31" spans="1:91" s="33" customFormat="1" x14ac:dyDescent="0.25">
      <c r="B31" s="8" t="s">
        <v>605</v>
      </c>
      <c r="C31" s="8" t="s">
        <v>185</v>
      </c>
      <c r="D31" s="34">
        <f ca="1">INDIRECT("'61100"&amp;D$9&amp;" Ann Hist'!"&amp;ADDRESS(MATCH($C31,'61100A Ann Hist'!$C:$C,0),MATCH(D$8,'61100A Ann Hist'!$8:$8,0)))</f>
        <v>0</v>
      </c>
      <c r="E31" s="34">
        <f ca="1">INDIRECT("'61100"&amp;E$9&amp;" Ann Hist'!"&amp;ADDRESS(MATCH($C31,'61100A Ann Hist'!$C:$C,0),MATCH(E$8,'61100A Ann Hist'!$8:$8,0)))</f>
        <v>0</v>
      </c>
      <c r="F31" s="34">
        <f ca="1">INDIRECT("'61100"&amp;F$9&amp;" Ann Hist'!"&amp;ADDRESS(MATCH($C31,'61100A Ann Hist'!$C:$C,0),MATCH(F$8,'61100A Ann Hist'!$8:$8,0)))</f>
        <v>0</v>
      </c>
      <c r="G31" s="34">
        <f ca="1">INDIRECT("'61100"&amp;G$9&amp;" Ann Hist'!"&amp;ADDRESS(MATCH($C31,'61100A Ann Hist'!$C:$C,0),MATCH(G$8,'61100A Ann Hist'!$8:$8,0)))</f>
        <v>0</v>
      </c>
      <c r="H31" s="34">
        <f ca="1">INDIRECT("'61100"&amp;H$9&amp;" Ann Hist'!"&amp;ADDRESS(MATCH($C31,'61100A Ann Hist'!$C:$C,0),MATCH(H$8,'61100A Ann Hist'!$8:$8,0)))</f>
        <v>0</v>
      </c>
      <c r="I31" s="34">
        <f ca="1">INDIRECT("'61100"&amp;I$9&amp;" Ann Hist'!"&amp;ADDRESS(MATCH($C31,'61100A Ann Hist'!$C:$C,0),MATCH(I$8,'61100A Ann Hist'!$8:$8,0)))</f>
        <v>0</v>
      </c>
      <c r="J31" s="34">
        <f ca="1">INDIRECT("'61100"&amp;J$9&amp;" Ann Hist'!"&amp;ADDRESS(MATCH($C31,'61100A Ann Hist'!$C:$C,0),MATCH(J$8,'61100A Ann Hist'!$8:$8,0)))</f>
        <v>0</v>
      </c>
      <c r="K31" s="34">
        <f ca="1">INDIRECT("'61100"&amp;K$9&amp;" Ann Hist'!"&amp;ADDRESS(MATCH($C31,'61100A Ann Hist'!$C:$C,0),MATCH(K$8,'61100A Ann Hist'!$8:$8,0)))</f>
        <v>0</v>
      </c>
      <c r="L31" s="34">
        <f ca="1">INDIRECT("'61100"&amp;L$9&amp;" Ann Hist'!"&amp;ADDRESS(MATCH($C31,'61100A Ann Hist'!$C:$C,0),MATCH(L$8,'61100A Ann Hist'!$8:$8,0)))</f>
        <v>0</v>
      </c>
      <c r="M31" s="34">
        <f ca="1">INDIRECT("'61100"&amp;M$9&amp;" Ann Hist'!"&amp;ADDRESS(MATCH($C31,'61100A Ann Hist'!$C:$C,0),MATCH(M$8,'61100A Ann Hist'!$8:$8,0)))</f>
        <v>0</v>
      </c>
      <c r="N31" s="34">
        <f ca="1">INDIRECT("'61100"&amp;N$9&amp;" Ann Hist'!"&amp;ADDRESS(MATCH($C31,'61100A Ann Hist'!$C:$C,0),MATCH(N$8,'61100A Ann Hist'!$8:$8,0)))</f>
        <v>0</v>
      </c>
      <c r="O31" s="34">
        <f ca="1">INDIRECT("'61100"&amp;O$9&amp;" Ann Hist'!"&amp;ADDRESS(MATCH($C31,'61100A Ann Hist'!$C:$C,0),MATCH(O$8,'61100A Ann Hist'!$8:$8,0)))</f>
        <v>0</v>
      </c>
      <c r="P31" s="34">
        <f ca="1">INDIRECT("'61100"&amp;P$9&amp;" Ann Hist'!"&amp;ADDRESS(MATCH($C31,'61100A Ann Hist'!$C:$C,0),MATCH(P$8,'61100A Ann Hist'!$8:$8,0)))</f>
        <v>0</v>
      </c>
      <c r="Q31" s="34">
        <f ca="1">INDIRECT("'61100"&amp;Q$9&amp;" Ann Hist'!"&amp;ADDRESS(MATCH($C31,'61100A Ann Hist'!$C:$C,0),MATCH(Q$8,'61100A Ann Hist'!$8:$8,0)))</f>
        <v>0</v>
      </c>
      <c r="R31" s="34">
        <f ca="1">INDIRECT("'61100"&amp;R$9&amp;" Ann Hist'!"&amp;ADDRESS(MATCH($C31,'61100A Ann Hist'!$C:$C,0),MATCH(R$8,'61100A Ann Hist'!$8:$8,0)))</f>
        <v>0</v>
      </c>
      <c r="S31" s="34">
        <f ca="1">INDIRECT("'61100"&amp;S$9&amp;" Ann Hist'!"&amp;ADDRESS(MATCH($C31,'61100A Ann Hist'!$C:$C,0),MATCH(S$8,'61100A Ann Hist'!$8:$8,0)))</f>
        <v>0</v>
      </c>
      <c r="T31" s="34">
        <f ca="1">INDIRECT("'61100"&amp;T$9&amp;" Ann Hist'!"&amp;ADDRESS(MATCH($C31,'61100A Ann Hist'!$C:$C,0),MATCH(T$8,'61100A Ann Hist'!$8:$8,0)))</f>
        <v>0</v>
      </c>
      <c r="U31" s="34">
        <f ca="1">INDIRECT("'61100"&amp;U$9&amp;" Ann Hist'!"&amp;ADDRESS(MATCH($C31,'61100A Ann Hist'!$C:$C,0),MATCH(U$8,'61100A Ann Hist'!$8:$8,0)))</f>
        <v>0</v>
      </c>
      <c r="V31" s="34">
        <f ca="1">INDIRECT("'61100"&amp;V$9&amp;" Ann Hist'!"&amp;ADDRESS(MATCH($C31,'61100A Ann Hist'!$C:$C,0),MATCH(V$8,'61100A Ann Hist'!$8:$8,0)))</f>
        <v>0</v>
      </c>
      <c r="W31" s="34">
        <f ca="1">INDIRECT("'61100"&amp;W$9&amp;" Ann Hist'!"&amp;ADDRESS(MATCH($C31,'61100B Ann Hist'!$C:$C,0),MATCH(W$8,'61100B Ann Hist'!$8:$8,0)))</f>
        <v>0</v>
      </c>
      <c r="X31" s="34">
        <f ca="1">INDIRECT("'61100"&amp;X$9&amp;" Ann Hist'!"&amp;ADDRESS(MATCH($C31,'61100B Ann Hist'!$C:$C,0),MATCH(X$8,'61100B Ann Hist'!$8:$8,0)))</f>
        <v>0</v>
      </c>
      <c r="Y31" s="34">
        <f ca="1">INDIRECT("'61100"&amp;Y$9&amp;" Ann Hist'!"&amp;ADDRESS(MATCH($C31,'61100B Ann Hist'!$C:$C,0),MATCH(Y$8,'61100B Ann Hist'!$8:$8,0)))</f>
        <v>0</v>
      </c>
      <c r="Z31" s="34">
        <f ca="1">INDIRECT("'61100"&amp;Z$9&amp;" Ann Hist'!"&amp;ADDRESS(MATCH($C31,'61100B Ann Hist'!$C:$C,0),MATCH(Z$8,'61100B Ann Hist'!$8:$8,0)))</f>
        <v>0</v>
      </c>
      <c r="AA31" s="34">
        <f ca="1">INDIRECT("'61100"&amp;AA$9&amp;" Ann Hist'!"&amp;ADDRESS(MATCH($C31,'61100B Ann Hist'!$C:$C,0),MATCH(AA$8,'61100B Ann Hist'!$8:$8,0)))</f>
        <v>0</v>
      </c>
      <c r="AB31" s="34">
        <f ca="1">INDIRECT("'61100"&amp;AB$9&amp;" Ann Hist'!"&amp;ADDRESS(MATCH($C31,'61100B Ann Hist'!$C:$C,0),MATCH(AB$8,'61100B Ann Hist'!$8:$8,0)))</f>
        <v>0</v>
      </c>
      <c r="AC31" s="34">
        <f ca="1">INDIRECT("'61100"&amp;AC$9&amp;" Ann Hist'!"&amp;ADDRESS(MATCH($C31,'61100B Ann Hist'!$C:$C,0),MATCH(AC$8,'61100B Ann Hist'!$8:$8,0)))</f>
        <v>0</v>
      </c>
      <c r="AD31" s="34">
        <f ca="1">INDIRECT("'61100"&amp;AD$9&amp;" Ann Hist'!"&amp;ADDRESS(MATCH($C31,'61100B Ann Hist'!$C:$C,0),MATCH(AD$8,'61100B Ann Hist'!$8:$8,0)))</f>
        <v>0</v>
      </c>
      <c r="AE31" s="34">
        <f ca="1">INDIRECT("'61100"&amp;AE$9&amp;" Ann Hist'!"&amp;ADDRESS(MATCH($C31,'61100B Ann Hist'!$C:$C,0),MATCH(AE$8,'61100B Ann Hist'!$8:$8,0)))</f>
        <v>0</v>
      </c>
      <c r="AF31" s="34">
        <f ca="1">INDIRECT("'61100"&amp;AF$9&amp;" Ann Hist'!"&amp;ADDRESS(MATCH($C31,'61100B Ann Hist'!$C:$C,0),MATCH(AF$8,'61100B Ann Hist'!$8:$8,0)))</f>
        <v>0</v>
      </c>
      <c r="AG31" s="34">
        <f ca="1">INDIRECT("'61100"&amp;AG$9&amp;" Ann Hist'!"&amp;ADDRESS(MATCH($C31,'61100B Ann Hist'!$C:$C,0),MATCH(AG$8,'61100B Ann Hist'!$8:$8,0)))</f>
        <v>0</v>
      </c>
      <c r="AH31" s="34">
        <f ca="1">INDIRECT("'61100"&amp;AH$9&amp;" Ann Hist'!"&amp;ADDRESS(MATCH($C31,'61100B Ann Hist'!$C:$C,0),MATCH(AH$8,'61100B Ann Hist'!$8:$8,0)))</f>
        <v>0</v>
      </c>
      <c r="AI31" s="34">
        <f ca="1">INDIRECT("'61100"&amp;AI$9&amp;" Ann Hist'!"&amp;ADDRESS(MATCH($C31,'61100B Ann Hist'!$C:$C,0),MATCH(AI$8,'61100B Ann Hist'!$8:$8,0)))</f>
        <v>0</v>
      </c>
      <c r="AJ31" s="34">
        <f ca="1">INDIRECT("'61100"&amp;AJ$9&amp;" Ann Hist'!"&amp;ADDRESS(MATCH($C31,'61100B Ann Hist'!$C:$C,0),MATCH(AJ$8,'61100B Ann Hist'!$8:$8,0)))</f>
        <v>0</v>
      </c>
      <c r="AK31" s="34">
        <f ca="1">INDIRECT("'61100"&amp;AK$9&amp;" Ann Hist'!"&amp;ADDRESS(MATCH($C31,'61100B Ann Hist'!$C:$C,0),MATCH(AK$8,'61100B Ann Hist'!$8:$8,0)))</f>
        <v>0</v>
      </c>
      <c r="AL31" s="34">
        <f ca="1">INDIRECT("'61100"&amp;AL$9&amp;" Ann Hist'!"&amp;ADDRESS(MATCH($C31,'61100B Ann Hist'!$C:$C,0),MATCH(AL$8,'61100B Ann Hist'!$8:$8,0)))</f>
        <v>0</v>
      </c>
      <c r="AM31" s="34">
        <f ca="1">INDIRECT("'61100"&amp;AM$9&amp;" Ann Hist'!"&amp;ADDRESS(MATCH($C31,'61100B Ann Hist'!$C:$C,0),MATCH(AM$8,'61100B Ann Hist'!$8:$8,0)))</f>
        <v>0</v>
      </c>
      <c r="AN31" s="34">
        <f ca="1">INDIRECT("'61100"&amp;AN$9&amp;" Ann Hist'!"&amp;ADDRESS(MATCH($C31,'61100B Ann Hist'!$C:$C,0),MATCH(AN$8,'61100B Ann Hist'!$8:$8,0)))</f>
        <v>0</v>
      </c>
      <c r="AO31" s="34">
        <f ca="1">INDIRECT("'61100"&amp;AO$9&amp;" Ann Hist'!"&amp;ADDRESS(MATCH($C31,'61100B Ann Hist'!$C:$C,0),MATCH(AO$8,'61100B Ann Hist'!$8:$8,0)))</f>
        <v>0</v>
      </c>
      <c r="AP31" s="34">
        <f ca="1">INDIRECT("'61100"&amp;AP$9&amp;" Ann Hist'!"&amp;ADDRESS(MATCH($C31,'61100B Ann Hist'!$C:$C,0),MATCH(AP$8,'61100B Ann Hist'!$8:$8,0)))</f>
        <v>0</v>
      </c>
      <c r="AQ31" s="34">
        <f ca="1">INDIRECT("'61100"&amp;AQ$9&amp;" Ann Hist'!"&amp;ADDRESS(MATCH($C31,'61100B Ann Hist'!$C:$C,0),MATCH(AQ$8,'61100B Ann Hist'!$8:$8,0)))</f>
        <v>0</v>
      </c>
      <c r="AR31" s="34">
        <f ca="1">INDIRECT("'61100"&amp;AR$9&amp;" Ann'!"&amp;ADDRESS(MATCH($C31,'61100B Ann'!$C:$C,0),MATCH(AR$8,'61100B Ann'!$8:$8,0)))</f>
        <v>0</v>
      </c>
      <c r="AS31" s="34">
        <f ca="1">INDIRECT("'61100"&amp;AS$9&amp;" Ann'!"&amp;ADDRESS(MATCH($C31,'61100B Ann'!$C:$C,0),MATCH(AS$8,'61100B Ann'!$8:$8,0)))</f>
        <v>0</v>
      </c>
      <c r="AT31" s="34">
        <f ca="1">INDIRECT("'61100"&amp;AT$9&amp;" Ann'!"&amp;ADDRESS(MATCH($C31,'61100B Ann'!$C:$C,0),MATCH(AT$8,'61100B Ann'!$8:$8,0)))</f>
        <v>0</v>
      </c>
      <c r="AU31" s="34">
        <f ca="1">INDIRECT("'61100"&amp;AU$9&amp;" Ann'!"&amp;ADDRESS(MATCH($C31,'61100B Ann'!$C:$C,0),MATCH(AU$8,'61100B Ann'!$8:$8,0)))</f>
        <v>0</v>
      </c>
      <c r="AV31" s="34">
        <f ca="1">INDIRECT("'61100"&amp;AV$9&amp;" Ann'!"&amp;ADDRESS(MATCH($C31,'61100B Ann'!$C:$C,0),MATCH(AV$8,'61100B Ann'!$8:$8,0)))</f>
        <v>0</v>
      </c>
      <c r="AW31" s="34">
        <f ca="1">INDIRECT("'61100"&amp;AW$9&amp;" Ann'!"&amp;ADDRESS(MATCH($C31,'61100B Ann'!$C:$C,0),MATCH(AW$8,'61100B Ann'!$8:$8,0)))</f>
        <v>0</v>
      </c>
      <c r="AX31" s="34">
        <f ca="1">INDIRECT("'61100"&amp;AX$9&amp;" Ann'!"&amp;ADDRESS(MATCH($C31,'61100B Ann'!$C:$C,0),MATCH(AX$8,'61100B Ann'!$8:$8,0)))</f>
        <v>0</v>
      </c>
      <c r="AY31" s="34">
        <f ca="1">INDIRECT("'61100"&amp;AY$9&amp;" Ann'!"&amp;ADDRESS(MATCH($C31,'61100B Ann'!$C:$C,0),MATCH(AY$8,'61100B Ann'!$8:$8,0)))</f>
        <v>0</v>
      </c>
      <c r="AZ31" s="34">
        <f ca="1">INDIRECT("'61100"&amp;AZ$9&amp;" Ann'!"&amp;ADDRESS(MATCH($C31,'61100B Ann'!$C:$C,0),MATCH(AZ$8,'61100B Ann'!$8:$8,0)))</f>
        <v>0</v>
      </c>
      <c r="BA31" s="34">
        <f ca="1">INDIRECT("'61100"&amp;BA$9&amp;" Ann'!"&amp;ADDRESS(MATCH($C31,'61100B Ann'!$C:$C,0),MATCH(BA$8,'61100B Ann'!$8:$8,0)))</f>
        <v>0</v>
      </c>
      <c r="BB31" s="34">
        <f ca="1">INDIRECT("'61100"&amp;BB$9&amp;" Ann'!"&amp;ADDRESS(MATCH($C31,'61100B Ann'!$C:$C,0),MATCH(BB$8,'61100B Ann'!$8:$8,0)))</f>
        <v>0</v>
      </c>
      <c r="BC31" s="34">
        <f ca="1">INDIRECT("'61100"&amp;BC$9&amp;" Ann'!"&amp;ADDRESS(MATCH($C31,'61100B Ann'!$C:$C,0),MATCH(BC$8,'61100B Ann'!$8:$8,0)))</f>
        <v>0</v>
      </c>
      <c r="BD31" s="34">
        <f ca="1">INDIRECT("'61100"&amp;BD$9&amp;" Ann'!"&amp;ADDRESS(MATCH($C31,'61100B Ann'!$C:$C,0),MATCH(BD$8,'61100B Ann'!$8:$8,0)))</f>
        <v>0</v>
      </c>
      <c r="BE31" s="34">
        <f ca="1">INDIRECT("'61100"&amp;BE$9&amp;" Ann'!"&amp;ADDRESS(MATCH($C31,'61100B Ann'!$C:$C,0),MATCH(BE$8,'61100B Ann'!$8:$8,0)))</f>
        <v>0</v>
      </c>
      <c r="BF31" s="34">
        <f ca="1">INDIRECT("'61100"&amp;BF$9&amp;" Ann'!"&amp;ADDRESS(MATCH($C31,'61100B Ann'!$C:$C,0),MATCH(BF$8,'61100B Ann'!$8:$8,0)))</f>
        <v>0</v>
      </c>
      <c r="BG31" s="34">
        <f ca="1">INDIRECT("'61100"&amp;BG$9&amp;" Ann'!"&amp;ADDRESS(MATCH($C31,'61100B Ann'!$C:$C,0),MATCH(BG$8,'61100B Ann'!$8:$8,0)))</f>
        <v>0</v>
      </c>
      <c r="BH31" s="34">
        <f ca="1">INDIRECT("'61100"&amp;BH$9&amp;" Ann'!"&amp;ADDRESS(MATCH($C31,'61100B Ann'!$C:$C,0),MATCH(BH$8,'61100B Ann'!$8:$8,0)))</f>
        <v>0</v>
      </c>
      <c r="BI31" s="34">
        <f ca="1">INDIRECT("'61100"&amp;BI$9&amp;" Ann'!"&amp;ADDRESS(MATCH($C31,'61100B Ann'!$C:$C,0),MATCH(BI$8,'61100B Ann'!$8:$8,0)))</f>
        <v>0</v>
      </c>
      <c r="BJ31" s="34">
        <f ca="1">INDIRECT("'61100"&amp;BJ$9&amp;" Ann'!"&amp;ADDRESS(MATCH($C31,'61100C Ann'!$C:$C,0),MATCH(BJ$8,'61100C Ann'!$8:$8,0)))</f>
        <v>0</v>
      </c>
      <c r="BK31" s="34">
        <f ca="1">INDIRECT("'61100"&amp;BK$9&amp;" Ann'!"&amp;ADDRESS(MATCH($C31,'61100C Ann'!$C:$C,0),MATCH(BK$8,'61100C Ann'!$8:$8,0)))</f>
        <v>0</v>
      </c>
      <c r="BL31" s="34">
        <f ca="1">INDIRECT("'61100"&amp;BL$9&amp;" Ann'!"&amp;ADDRESS(MATCH($C31,'61100C Ann'!$C:$C,0),MATCH(BL$8,'61100C Ann'!$8:$8,0)))</f>
        <v>0</v>
      </c>
      <c r="BM31" s="34">
        <f ca="1">INDIRECT("'61100"&amp;BM$9&amp;" Ann'!"&amp;ADDRESS(MATCH($C31,'61100C Ann'!$C:$C,0),MATCH(BM$8,'61100C Ann'!$8:$8,0)))</f>
        <v>0</v>
      </c>
      <c r="BN31" s="34">
        <f ca="1">INDIRECT("'61100"&amp;BN$9&amp;" Ann'!"&amp;ADDRESS(MATCH($C31,'61100C Ann'!$C:$C,0),MATCH(BN$8,'61100C Ann'!$8:$8,0)))</f>
        <v>0</v>
      </c>
      <c r="BO31" s="34">
        <f ca="1">INDIRECT("'61100"&amp;BO$9&amp;" Ann'!"&amp;ADDRESS(MATCH($C31,'61100C Ann'!$C:$C,0),MATCH(BO$8,'61100C Ann'!$8:$8,0)))</f>
        <v>0</v>
      </c>
      <c r="BP31" s="34">
        <f ca="1">INDIRECT("'61100"&amp;BP$9&amp;" Ann'!"&amp;ADDRESS(MATCH($C31,'61100C Ann'!$C:$C,0),MATCH(BP$8,'61100C Ann'!$8:$8,0)))</f>
        <v>0</v>
      </c>
      <c r="BQ31" s="34">
        <f ca="1">INDIRECT("'61100"&amp;BQ$9&amp;" Ann'!"&amp;ADDRESS(MATCH($C31,'61100C Ann'!$C:$C,0),MATCH(BQ$8,'61100C Ann'!$8:$8,0)))</f>
        <v>0</v>
      </c>
      <c r="BR31" s="34">
        <f ca="1">INDIRECT("'61100"&amp;BR$9&amp;" Ann'!"&amp;ADDRESS(MATCH($C31,'61100C Ann'!$C:$C,0),MATCH(BR$8,'61100C Ann'!$8:$8,0)))</f>
        <v>0</v>
      </c>
      <c r="BS31" s="34">
        <f ca="1">INDIRECT("'61100"&amp;BS$9&amp;" Ann'!"&amp;ADDRESS(MATCH($C31,'61100C Ann'!$C:$C,0),MATCH(BS$8,'61100C Ann'!$8:$8,0)))</f>
        <v>0</v>
      </c>
      <c r="BT31" s="34">
        <f ca="1">INDIRECT("'61100"&amp;BT$9&amp;" Ann'!"&amp;ADDRESS(MATCH($C31,'61100C Ann'!$C:$C,0),MATCH(BT$8,'61100C Ann'!$8:$8,0)))</f>
        <v>0</v>
      </c>
      <c r="BU31" s="34">
        <f ca="1">INDIRECT("'61100"&amp;BU$9&amp;" Ann'!"&amp;ADDRESS(MATCH($C31,'61100D Ann'!$C:$C,0),MATCH(BU$8,'61100D Ann'!$8:$8,0)))</f>
        <v>0</v>
      </c>
      <c r="BV31" s="34">
        <f ca="1">INDIRECT("'61100"&amp;BV$9&amp;" Ann'!"&amp;ADDRESS(MATCH($C31,'61100D Ann'!$C:$C,0),MATCH(BV$8,'61100D Ann'!$8:$8,0)))</f>
        <v>0</v>
      </c>
      <c r="BW31" s="34">
        <f ca="1">INDIRECT("'61100"&amp;BW$9&amp;" Ann'!"&amp;ADDRESS(MATCH($C31,'61100D Ann'!$C:$C,0),MATCH(BW$8,'61100D Ann'!$8:$8,0)))</f>
        <v>0</v>
      </c>
      <c r="BX31" s="34">
        <f ca="1">INDIRECT("'61100"&amp;BX$9&amp;" Ann'!"&amp;ADDRESS(MATCH($C31,'61100D Ann'!$C:$C,0),MATCH(BX$8,'61100D Ann'!$8:$8,0)))</f>
        <v>0</v>
      </c>
      <c r="BY31" s="34">
        <f ca="1">INDIRECT("'61100"&amp;BY$9&amp;" Ann'!"&amp;ADDRESS(MATCH($C31,'61100D Ann'!$C:$C,0),MATCH(BY$8,'61100D Ann'!$8:$8,0)))</f>
        <v>0</v>
      </c>
      <c r="BZ31" s="34">
        <f ca="1">INDIRECT("'61100"&amp;BZ$9&amp;" Ann'!"&amp;ADDRESS(MATCH($C31,'61100D Ann'!$C:$C,0),MATCH(BZ$8,'61100D Ann'!$8:$8,0)))</f>
        <v>0</v>
      </c>
      <c r="CA31" s="34">
        <f ca="1">INDIRECT("'61100"&amp;CA$9&amp;" Ann'!"&amp;ADDRESS(MATCH($C31,'61100D Ann'!$C:$C,0),MATCH(CA$8,'61100D Ann'!$8:$8,0)))</f>
        <v>0</v>
      </c>
      <c r="CB31" s="34">
        <f ca="1">INDIRECT("'61100"&amp;CB$9&amp;" Ann'!"&amp;ADDRESS(MATCH($C31,'61100D Ann'!$C:$C,0),MATCH(CB$8,'61100D Ann'!$8:$8,0)))</f>
        <v>0</v>
      </c>
      <c r="CC31" s="34">
        <f ca="1">INDIRECT("'61100"&amp;CC$9&amp;" Ann'!"&amp;ADDRESS(MATCH($C31,'61100D Ann'!$C:$C,0),MATCH(CC$8,'61100D Ann'!$8:$8,0)))</f>
        <v>0</v>
      </c>
      <c r="CD31" s="34">
        <f ca="1">INDIRECT("'61100"&amp;CD$9&amp;" Ann'!"&amp;ADDRESS(MATCH($C31,'61100D Ann'!$C:$C,0),MATCH(CD$8,'61100D Ann'!$8:$8,0)))</f>
        <v>0</v>
      </c>
      <c r="CE31" s="34">
        <f ca="1">INDIRECT("'61100"&amp;CE$9&amp;" Ann'!"&amp;ADDRESS(MATCH($C31,'61100D Ann'!$C:$C,0),MATCH(CE$8,'61100D Ann'!$8:$8,0)))</f>
        <v>0</v>
      </c>
      <c r="CF31" s="34">
        <f ca="1">INDIRECT("'61100"&amp;CF$9&amp;" Ann'!"&amp;ADDRESS(MATCH($C31,'61100D Ann'!$C:$C,0),MATCH(CF$8,'61100D Ann'!$8:$8,0)))</f>
        <v>0</v>
      </c>
      <c r="CG31" s="34">
        <f ca="1">INDIRECT("'61100"&amp;CG$9&amp;" Ann'!"&amp;ADDRESS(MATCH($C31,'61100D Ann'!$C:$C,0),MATCH(CG$8,'61100D Ann'!$8:$8,0)))</f>
        <v>0</v>
      </c>
      <c r="CH31" s="34">
        <f ca="1">INDIRECT("'61100"&amp;CH$9&amp;" Ann'!"&amp;ADDRESS(MATCH($C31,'61100D Ann'!$C:$C,0),MATCH(CH$8,'61100D Ann'!$8:$8,0)))</f>
        <v>0</v>
      </c>
      <c r="CI31" s="34">
        <f ca="1">INDIRECT("'61100"&amp;CI$9&amp;" Ann'!"&amp;ADDRESS(MATCH($C31,'61100D Ann'!$C:$C,0),MATCH(CI$8,'61100D Ann'!$8:$8,0)))</f>
        <v>0</v>
      </c>
      <c r="CJ31" s="34">
        <f ca="1">INDIRECT("'61100"&amp;CJ$9&amp;" Ann'!"&amp;ADDRESS(MATCH($C31,'61100D Ann'!$C:$C,0),MATCH(CJ$8,'61100D Ann'!$8:$8,0)))</f>
        <v>0</v>
      </c>
      <c r="CK31" s="33">
        <f ca="1">INDIRECT("'61100"&amp;CK$9&amp;" Ann'!"&amp;ADDRESS(MATCH($C31,'61100D Ann'!$C:$C,0),MATCH(CK$8,'61100D Ann'!$8:$8,0)))</f>
        <v>0</v>
      </c>
      <c r="CL31" s="33">
        <f ca="1">INDIRECT("'61100"&amp;CL$9&amp;" Ann'!"&amp;ADDRESS(MATCH($C31,'61100D Ann'!$C:$C,0),MATCH(CL$8,'61100D Ann'!$8:$8,0)))</f>
        <v>0</v>
      </c>
      <c r="CM31" s="9"/>
    </row>
    <row r="32" spans="1:91" s="33" customFormat="1" x14ac:dyDescent="0.25">
      <c r="A32" s="35">
        <v>22</v>
      </c>
      <c r="B32" s="33" t="s">
        <v>543</v>
      </c>
      <c r="C32" s="33" t="s">
        <v>542</v>
      </c>
      <c r="D32" s="34">
        <f ca="1">INDIRECT("'61100"&amp;D$9&amp;" Ann Hist'!"&amp;ADDRESS(MATCH($C32,'61100A Ann Hist'!$C:$C,0),MATCH(D$8,'61100A Ann Hist'!$8:$8,0)))</f>
        <v>976</v>
      </c>
      <c r="E32" s="34">
        <f ca="1">INDIRECT("'61100"&amp;E$9&amp;" Ann Hist'!"&amp;ADDRESS(MATCH($C32,'61100A Ann Hist'!$C:$C,0),MATCH(E$8,'61100A Ann Hist'!$8:$8,0)))</f>
        <v>986</v>
      </c>
      <c r="F32" s="34">
        <f ca="1">INDIRECT("'61100"&amp;F$9&amp;" Ann Hist'!"&amp;ADDRESS(MATCH($C32,'61100A Ann Hist'!$C:$C,0),MATCH(F$8,'61100A Ann Hist'!$8:$8,0)))</f>
        <v>950</v>
      </c>
      <c r="G32" s="34">
        <f ca="1">INDIRECT("'61100"&amp;G$9&amp;" Ann Hist'!"&amp;ADDRESS(MATCH($C32,'61100A Ann Hist'!$C:$C,0),MATCH(G$8,'61100A Ann Hist'!$8:$8,0)))</f>
        <v>856</v>
      </c>
      <c r="H32" s="34">
        <f ca="1">INDIRECT("'61100"&amp;H$9&amp;" Ann Hist'!"&amp;ADDRESS(MATCH($C32,'61100A Ann Hist'!$C:$C,0),MATCH(H$8,'61100A Ann Hist'!$8:$8,0)))</f>
        <v>792</v>
      </c>
      <c r="I32" s="34">
        <f ca="1">INDIRECT("'61100"&amp;I$9&amp;" Ann Hist'!"&amp;ADDRESS(MATCH($C32,'61100A Ann Hist'!$C:$C,0),MATCH(I$8,'61100A Ann Hist'!$8:$8,0)))</f>
        <v>848</v>
      </c>
      <c r="J32" s="34">
        <f ca="1">INDIRECT("'61100"&amp;J$9&amp;" Ann Hist'!"&amp;ADDRESS(MATCH($C32,'61100A Ann Hist'!$C:$C,0),MATCH(J$8,'61100A Ann Hist'!$8:$8,0)))</f>
        <v>974</v>
      </c>
      <c r="K32" s="34">
        <f ca="1">INDIRECT("'61100"&amp;K$9&amp;" Ann Hist'!"&amp;ADDRESS(MATCH($C32,'61100A Ann Hist'!$C:$C,0),MATCH(K$8,'61100A Ann Hist'!$8:$8,0)))</f>
        <v>1137</v>
      </c>
      <c r="L32" s="34">
        <f ca="1">INDIRECT("'61100"&amp;L$9&amp;" Ann Hist'!"&amp;ADDRESS(MATCH($C32,'61100A Ann Hist'!$C:$C,0),MATCH(L$8,'61100A Ann Hist'!$8:$8,0)))</f>
        <v>1190</v>
      </c>
      <c r="M32" s="34">
        <f ca="1">INDIRECT("'61100"&amp;M$9&amp;" Ann Hist'!"&amp;ADDRESS(MATCH($C32,'61100A Ann Hist'!$C:$C,0),MATCH(M$8,'61100A Ann Hist'!$8:$8,0)))</f>
        <v>1255</v>
      </c>
      <c r="N32" s="34">
        <f ca="1">INDIRECT("'61100"&amp;N$9&amp;" Ann Hist'!"&amp;ADDRESS(MATCH($C32,'61100A Ann Hist'!$C:$C,0),MATCH(N$8,'61100A Ann Hist'!$8:$8,0)))</f>
        <v>1320</v>
      </c>
      <c r="O32" s="34">
        <f ca="1">INDIRECT("'61100"&amp;O$9&amp;" Ann Hist'!"&amp;ADDRESS(MATCH($C32,'61100A Ann Hist'!$C:$C,0),MATCH(O$8,'61100A Ann Hist'!$8:$8,0)))</f>
        <v>1572</v>
      </c>
      <c r="P32" s="34">
        <f ca="1">INDIRECT("'61100"&amp;P$9&amp;" Ann Hist'!"&amp;ADDRESS(MATCH($C32,'61100A Ann Hist'!$C:$C,0),MATCH(P$8,'61100A Ann Hist'!$8:$8,0)))</f>
        <v>2448</v>
      </c>
      <c r="Q32" s="34">
        <f ca="1">INDIRECT("'61100"&amp;Q$9&amp;" Ann Hist'!"&amp;ADDRESS(MATCH($C32,'61100A Ann Hist'!$C:$C,0),MATCH(Q$8,'61100A Ann Hist'!$8:$8,0)))</f>
        <v>3997</v>
      </c>
      <c r="R32" s="34">
        <f ca="1">INDIRECT("'61100"&amp;R$9&amp;" Ann Hist'!"&amp;ADDRESS(MATCH($C32,'61100A Ann Hist'!$C:$C,0),MATCH(R$8,'61100A Ann Hist'!$8:$8,0)))</f>
        <v>4656</v>
      </c>
      <c r="S32" s="34">
        <f ca="1">INDIRECT("'61100"&amp;S$9&amp;" Ann Hist'!"&amp;ADDRESS(MATCH($C32,'61100A Ann Hist'!$C:$C,0),MATCH(S$8,'61100A Ann Hist'!$8:$8,0)))</f>
        <v>5114</v>
      </c>
      <c r="T32" s="34">
        <f ca="1">INDIRECT("'61100"&amp;T$9&amp;" Ann Hist'!"&amp;ADDRESS(MATCH($C32,'61100A Ann Hist'!$C:$C,0),MATCH(T$8,'61100A Ann Hist'!$8:$8,0)))</f>
        <v>5437</v>
      </c>
      <c r="U32" s="34">
        <f ca="1">INDIRECT("'61100"&amp;U$9&amp;" Ann Hist'!"&amp;ADDRESS(MATCH($C32,'61100A Ann Hist'!$C:$C,0),MATCH(U$8,'61100A Ann Hist'!$8:$8,0)))</f>
        <v>5519</v>
      </c>
      <c r="V32" s="34">
        <f ca="1">INDIRECT("'61100"&amp;V$9&amp;" Ann Hist'!"&amp;ADDRESS(MATCH($C32,'61100A Ann Hist'!$C:$C,0),MATCH(V$8,'61100A Ann Hist'!$8:$8,0)))</f>
        <v>5463</v>
      </c>
      <c r="W32" s="34">
        <f ca="1">INDIRECT("'61100"&amp;W$9&amp;" Ann Hist'!"&amp;ADDRESS(MATCH($C32,'61100B Ann Hist'!$C:$C,0),MATCH(W$8,'61100B Ann Hist'!$8:$8,0)))</f>
        <v>5916</v>
      </c>
      <c r="X32" s="34">
        <f ca="1">INDIRECT("'61100"&amp;X$9&amp;" Ann Hist'!"&amp;ADDRESS(MATCH($C32,'61100B Ann Hist'!$C:$C,0),MATCH(X$8,'61100B Ann Hist'!$8:$8,0)))</f>
        <v>6430</v>
      </c>
      <c r="Y32" s="34">
        <f ca="1">INDIRECT("'61100"&amp;Y$9&amp;" Ann Hist'!"&amp;ADDRESS(MATCH($C32,'61100B Ann Hist'!$C:$C,0),MATCH(Y$8,'61100B Ann Hist'!$8:$8,0)))</f>
        <v>7839</v>
      </c>
      <c r="Z32" s="34">
        <f ca="1">INDIRECT("'61100"&amp;Z$9&amp;" Ann Hist'!"&amp;ADDRESS(MATCH($C32,'61100B Ann Hist'!$C:$C,0),MATCH(Z$8,'61100B Ann Hist'!$8:$8,0)))</f>
        <v>10226</v>
      </c>
      <c r="AA32" s="34">
        <f ca="1">INDIRECT("'61100"&amp;AA$9&amp;" Ann Hist'!"&amp;ADDRESS(MATCH($C32,'61100B Ann Hist'!$C:$C,0),MATCH(AA$8,'61100B Ann Hist'!$8:$8,0)))</f>
        <v>11562</v>
      </c>
      <c r="AB32" s="34">
        <f ca="1">INDIRECT("'61100"&amp;AB$9&amp;" Ann Hist'!"&amp;ADDRESS(MATCH($C32,'61100B Ann Hist'!$C:$C,0),MATCH(AB$8,'61100B Ann Hist'!$8:$8,0)))</f>
        <v>12323</v>
      </c>
      <c r="AC32" s="34">
        <f ca="1">INDIRECT("'61100"&amp;AC$9&amp;" Ann Hist'!"&amp;ADDRESS(MATCH($C32,'61100B Ann Hist'!$C:$C,0),MATCH(AC$8,'61100B Ann Hist'!$8:$8,0)))</f>
        <v>12568</v>
      </c>
      <c r="AD32" s="34">
        <f ca="1">INDIRECT("'61100"&amp;AD$9&amp;" Ann Hist'!"&amp;ADDRESS(MATCH($C32,'61100B Ann Hist'!$C:$C,0),MATCH(AD$8,'61100B Ann Hist'!$8:$8,0)))</f>
        <v>13574</v>
      </c>
      <c r="AE32" s="34">
        <f ca="1">INDIRECT("'61100"&amp;AE$9&amp;" Ann Hist'!"&amp;ADDRESS(MATCH($C32,'61100B Ann Hist'!$C:$C,0),MATCH(AE$8,'61100B Ann Hist'!$8:$8,0)))</f>
        <v>14946</v>
      </c>
      <c r="AF32" s="34">
        <f ca="1">INDIRECT("'61100"&amp;AF$9&amp;" Ann Hist'!"&amp;ADDRESS(MATCH($C32,'61100B Ann Hist'!$C:$C,0),MATCH(AF$8,'61100B Ann Hist'!$8:$8,0)))</f>
        <v>16661</v>
      </c>
      <c r="AG32" s="34">
        <f ca="1">INDIRECT("'61100"&amp;AG$9&amp;" Ann Hist'!"&amp;ADDRESS(MATCH($C32,'61100B Ann Hist'!$C:$C,0),MATCH(AG$8,'61100B Ann Hist'!$8:$8,0)))</f>
        <v>17453</v>
      </c>
      <c r="AH32" s="34">
        <f ca="1">INDIRECT("'61100"&amp;AH$9&amp;" Ann Hist'!"&amp;ADDRESS(MATCH($C32,'61100B Ann Hist'!$C:$C,0),MATCH(AH$8,'61100B Ann Hist'!$8:$8,0)))</f>
        <v>18612</v>
      </c>
      <c r="AI32" s="34">
        <f ca="1">INDIRECT("'61100"&amp;AI$9&amp;" Ann Hist'!"&amp;ADDRESS(MATCH($C32,'61100B Ann Hist'!$C:$C,0),MATCH(AI$8,'61100B Ann Hist'!$8:$8,0)))</f>
        <v>19746</v>
      </c>
      <c r="AJ32" s="34">
        <f ca="1">INDIRECT("'61100"&amp;AJ$9&amp;" Ann Hist'!"&amp;ADDRESS(MATCH($C32,'61100B Ann Hist'!$C:$C,0),MATCH(AJ$8,'61100B Ann Hist'!$8:$8,0)))</f>
        <v>20959</v>
      </c>
      <c r="AK32" s="34">
        <f ca="1">INDIRECT("'61100"&amp;AK$9&amp;" Ann Hist'!"&amp;ADDRESS(MATCH($C32,'61100B Ann Hist'!$C:$C,0),MATCH(AK$8,'61100B Ann Hist'!$8:$8,0)))</f>
        <v>22372</v>
      </c>
      <c r="AL32" s="34">
        <f ca="1">INDIRECT("'61100"&amp;AL$9&amp;" Ann Hist'!"&amp;ADDRESS(MATCH($C32,'61100B Ann Hist'!$C:$C,0),MATCH(AL$8,'61100B Ann Hist'!$8:$8,0)))</f>
        <v>23923</v>
      </c>
      <c r="AM32" s="34">
        <f ca="1">INDIRECT("'61100"&amp;AM$9&amp;" Ann Hist'!"&amp;ADDRESS(MATCH($C32,'61100B Ann Hist'!$C:$C,0),MATCH(AM$8,'61100B Ann Hist'!$8:$8,0)))</f>
        <v>26401</v>
      </c>
      <c r="AN32" s="34">
        <f ca="1">INDIRECT("'61100"&amp;AN$9&amp;" Ann Hist'!"&amp;ADDRESS(MATCH($C32,'61100B Ann Hist'!$C:$C,0),MATCH(AN$8,'61100B Ann Hist'!$8:$8,0)))</f>
        <v>29497</v>
      </c>
      <c r="AO32" s="34">
        <f ca="1">INDIRECT("'61100"&amp;AO$9&amp;" Ann Hist'!"&amp;ADDRESS(MATCH($C32,'61100B Ann Hist'!$C:$C,0),MATCH(AO$8,'61100B Ann Hist'!$8:$8,0)))</f>
        <v>33119</v>
      </c>
      <c r="AP32" s="34">
        <f ca="1">INDIRECT("'61100"&amp;AP$9&amp;" Ann Hist'!"&amp;ADDRESS(MATCH($C32,'61100B Ann Hist'!$C:$C,0),MATCH(AP$8,'61100B Ann Hist'!$8:$8,0)))</f>
        <v>35915</v>
      </c>
      <c r="AQ32" s="34">
        <f ca="1">INDIRECT("'61100"&amp;AQ$9&amp;" Ann Hist'!"&amp;ADDRESS(MATCH($C32,'61100B Ann Hist'!$C:$C,0),MATCH(AQ$8,'61100B Ann Hist'!$8:$8,0)))</f>
        <v>40179</v>
      </c>
      <c r="AR32" s="34">
        <f ca="1">INDIRECT("'61100"&amp;AR$9&amp;" Ann'!"&amp;ADDRESS(MATCH($C32,'61100B Ann'!$C:$C,0),MATCH(AR$8,'61100B Ann'!$8:$8,0)))</f>
        <v>44929</v>
      </c>
      <c r="AS32" s="34">
        <f ca="1">INDIRECT("'61100"&amp;AS$9&amp;" Ann'!"&amp;ADDRESS(MATCH($C32,'61100B Ann'!$C:$C,0),MATCH(AS$8,'61100B Ann'!$8:$8,0)))</f>
        <v>49718</v>
      </c>
      <c r="AT32" s="34">
        <f ca="1">INDIRECT("'61100"&amp;AT$9&amp;" Ann'!"&amp;ADDRESS(MATCH($C32,'61100B Ann'!$C:$C,0),MATCH(AT$8,'61100B Ann'!$8:$8,0)))</f>
        <v>56035</v>
      </c>
      <c r="AU32" s="34">
        <f ca="1">INDIRECT("'61100"&amp;AU$9&amp;" Ann'!"&amp;ADDRESS(MATCH($C32,'61100B Ann'!$C:$C,0),MATCH(AU$8,'61100B Ann'!$8:$8,0)))</f>
        <v>63699</v>
      </c>
      <c r="AV32" s="34">
        <f ca="1">INDIRECT("'61100"&amp;AV$9&amp;" Ann'!"&amp;ADDRESS(MATCH($C32,'61100B Ann'!$C:$C,0),MATCH(AV$8,'61100B Ann'!$8:$8,0)))</f>
        <v>66494</v>
      </c>
      <c r="AW32" s="34">
        <f ca="1">INDIRECT("'61100"&amp;AW$9&amp;" Ann'!"&amp;ADDRESS(MATCH($C32,'61100B Ann'!$C:$C,0),MATCH(AW$8,'61100B Ann'!$8:$8,0)))</f>
        <v>73344</v>
      </c>
      <c r="AX32" s="34">
        <f ca="1">INDIRECT("'61100"&amp;AX$9&amp;" Ann'!"&amp;ADDRESS(MATCH($C32,'61100B Ann'!$C:$C,0),MATCH(AX$8,'61100B Ann'!$8:$8,0)))</f>
        <v>88613</v>
      </c>
      <c r="AY32" s="34">
        <f ca="1">INDIRECT("'61100"&amp;AY$9&amp;" Ann'!"&amp;ADDRESS(MATCH($C32,'61100B Ann'!$C:$C,0),MATCH(AY$8,'61100B Ann'!$8:$8,0)))</f>
        <v>97091</v>
      </c>
      <c r="AZ32" s="34">
        <f ca="1">INDIRECT("'61100"&amp;AZ$9&amp;" Ann'!"&amp;ADDRESS(MATCH($C32,'61100B Ann'!$C:$C,0),MATCH(AZ$8,'61100B Ann'!$8:$8,0)))</f>
        <v>113723</v>
      </c>
      <c r="BA32" s="34">
        <f ca="1">INDIRECT("'61100"&amp;BA$9&amp;" Ann'!"&amp;ADDRESS(MATCH($C32,'61100B Ann'!$C:$C,0),MATCH(BA$8,'61100B Ann'!$8:$8,0)))</f>
        <v>128127</v>
      </c>
      <c r="BB32" s="34">
        <f ca="1">INDIRECT("'61100"&amp;BB$9&amp;" Ann'!"&amp;ADDRESS(MATCH($C32,'61100B Ann'!$C:$C,0),MATCH(BB$8,'61100B Ann'!$8:$8,0)))</f>
        <v>145134</v>
      </c>
      <c r="BC32" s="34">
        <f ca="1">INDIRECT("'61100"&amp;BC$9&amp;" Ann'!"&amp;ADDRESS(MATCH($C32,'61100B Ann'!$C:$C,0),MATCH(BC$8,'61100B Ann'!$8:$8,0)))</f>
        <v>163867</v>
      </c>
      <c r="BD32" s="34">
        <f ca="1">INDIRECT("'61100"&amp;BD$9&amp;" Ann'!"&amp;ADDRESS(MATCH($C32,'61100B Ann'!$C:$C,0),MATCH(BD$8,'61100B Ann'!$8:$8,0)))</f>
        <v>180285</v>
      </c>
      <c r="BE32" s="34">
        <f ca="1">INDIRECT("'61100"&amp;BE$9&amp;" Ann'!"&amp;ADDRESS(MATCH($C32,'61100B Ann'!$C:$C,0),MATCH(BE$8,'61100B Ann'!$8:$8,0)))</f>
        <v>197033</v>
      </c>
      <c r="BF32" s="34">
        <f ca="1">INDIRECT("'61100"&amp;BF$9&amp;" Ann'!"&amp;ADDRESS(MATCH($C32,'61100B Ann'!$C:$C,0),MATCH(BF$8,'61100B Ann'!$8:$8,0)))</f>
        <v>216512</v>
      </c>
      <c r="BG32" s="34">
        <f ca="1">INDIRECT("'61100"&amp;BG$9&amp;" Ann'!"&amp;ADDRESS(MATCH($C32,'61100B Ann'!$C:$C,0),MATCH(BG$8,'61100B Ann'!$8:$8,0)))</f>
        <v>233451</v>
      </c>
      <c r="BH32" s="34">
        <f ca="1">INDIRECT("'61100"&amp;BH$9&amp;" Ann'!"&amp;ADDRESS(MATCH($C32,'61100B Ann'!$C:$C,0),MATCH(BH$8,'61100B Ann'!$8:$8,0)))</f>
        <v>258681</v>
      </c>
      <c r="BI32" s="34">
        <f ca="1">INDIRECT("'61100"&amp;BI$9&amp;" Ann'!"&amp;ADDRESS(MATCH($C32,'61100B Ann'!$C:$C,0),MATCH(BI$8,'61100B Ann'!$8:$8,0)))</f>
        <v>283640</v>
      </c>
      <c r="BJ32" s="34">
        <f ca="1">INDIRECT("'61100"&amp;BJ$9&amp;" Ann'!"&amp;ADDRESS(MATCH($C32,'61100C Ann'!$C:$C,0),MATCH(BJ$8,'61100C Ann'!$8:$8,0)))</f>
        <v>301783</v>
      </c>
      <c r="BK32" s="34">
        <f ca="1">INDIRECT("'61100"&amp;BK$9&amp;" Ann'!"&amp;ADDRESS(MATCH($C32,'61100C Ann'!$C:$C,0),MATCH(BK$8,'61100C Ann'!$8:$8,0)))</f>
        <v>325625</v>
      </c>
      <c r="BL32" s="34">
        <f ca="1">INDIRECT("'61100"&amp;BL$9&amp;" Ann'!"&amp;ADDRESS(MATCH($C32,'61100C Ann'!$C:$C,0),MATCH(BL$8,'61100C Ann'!$8:$8,0)))</f>
        <v>365842</v>
      </c>
      <c r="BM32" s="34">
        <f ca="1">INDIRECT("'61100"&amp;BM$9&amp;" Ann'!"&amp;ADDRESS(MATCH($C32,'61100C Ann'!$C:$C,0),MATCH(BM$8,'61100C Ann'!$8:$8,0)))</f>
        <v>395020</v>
      </c>
      <c r="BN32" s="34">
        <f ca="1">INDIRECT("'61100"&amp;BN$9&amp;" Ann'!"&amp;ADDRESS(MATCH($C32,'61100C Ann'!$C:$C,0),MATCH(BN$8,'61100C Ann'!$8:$8,0)))</f>
        <v>422388</v>
      </c>
      <c r="BO32" s="34">
        <f ca="1">INDIRECT("'61100"&amp;BO$9&amp;" Ann'!"&amp;ADDRESS(MATCH($C32,'61100C Ann'!$C:$C,0),MATCH(BO$8,'61100C Ann'!$8:$8,0)))</f>
        <v>477193</v>
      </c>
      <c r="BP32" s="34">
        <f ca="1">INDIRECT("'61100"&amp;BP$9&amp;" Ann'!"&amp;ADDRESS(MATCH($C32,'61100C Ann'!$C:$C,0),MATCH(BP$8,'61100C Ann'!$8:$8,0)))</f>
        <v>501652</v>
      </c>
      <c r="BQ32" s="34">
        <f ca="1">INDIRECT("'61100"&amp;BQ$9&amp;" Ann'!"&amp;ADDRESS(MATCH($C32,'61100C Ann'!$C:$C,0),MATCH(BQ$8,'61100C Ann'!$8:$8,0)))</f>
        <v>519401</v>
      </c>
      <c r="BR32" s="34">
        <f ca="1">INDIRECT("'61100"&amp;BR$9&amp;" Ann'!"&amp;ADDRESS(MATCH($C32,'61100C Ann'!$C:$C,0),MATCH(BR$8,'61100C Ann'!$8:$8,0)))</f>
        <v>520507</v>
      </c>
      <c r="BS32" s="34">
        <f ca="1">INDIRECT("'61100"&amp;BS$9&amp;" Ann'!"&amp;ADDRESS(MATCH($C32,'61100C Ann'!$C:$C,0),MATCH(BS$8,'61100C Ann'!$8:$8,0)))</f>
        <v>530836</v>
      </c>
      <c r="BT32" s="34">
        <f ca="1">INDIRECT("'61100"&amp;BT$9&amp;" Ann'!"&amp;ADDRESS(MATCH($C32,'61100C Ann'!$C:$C,0),MATCH(BT$8,'61100C Ann'!$8:$8,0)))</f>
        <v>548256</v>
      </c>
      <c r="BU32" s="34">
        <f ca="1">INDIRECT("'61100"&amp;BU$9&amp;" Ann'!"&amp;ADDRESS(MATCH($C32,'61100D Ann'!$C:$C,0),MATCH(BU$8,'61100D Ann'!$8:$8,0)))</f>
        <v>588970</v>
      </c>
      <c r="BV32" s="34">
        <f ca="1">INDIRECT("'61100"&amp;BV$9&amp;" Ann'!"&amp;ADDRESS(MATCH($C32,'61100D Ann'!$C:$C,0),MATCH(BV$8,'61100D Ann'!$8:$8,0)))</f>
        <v>628964</v>
      </c>
      <c r="BW32" s="34">
        <f ca="1">INDIRECT("'61100"&amp;BW$9&amp;" Ann'!"&amp;ADDRESS(MATCH($C32,'61100D Ann'!$C:$C,0),MATCH(BW$8,'61100D Ann'!$8:$8,0)))</f>
        <v>685496</v>
      </c>
      <c r="BX32" s="34">
        <f ca="1">INDIRECT("'61100"&amp;BX$9&amp;" Ann'!"&amp;ADDRESS(MATCH($C32,'61100D Ann'!$C:$C,0),MATCH(BX$8,'61100D Ann'!$8:$8,0)))</f>
        <v>734124</v>
      </c>
      <c r="BY32" s="34">
        <f ca="1">INDIRECT("'61100"&amp;BY$9&amp;" Ann'!"&amp;ADDRESS(MATCH($C32,'61100D Ann'!$C:$C,0),MATCH(BY$8,'61100D Ann'!$8:$8,0)))</f>
        <v>779455</v>
      </c>
      <c r="BZ32" s="34">
        <f ca="1">INDIRECT("'61100"&amp;BZ$9&amp;" Ann'!"&amp;ADDRESS(MATCH($C32,'61100D Ann'!$C:$C,0),MATCH(BZ$8,'61100D Ann'!$8:$8,0)))</f>
        <v>844099</v>
      </c>
      <c r="CA32" s="34">
        <f ca="1">INDIRECT("'61100"&amp;CA$9&amp;" Ann'!"&amp;ADDRESS(MATCH($C32,'61100D Ann'!$C:$C,0),MATCH(CA$8,'61100D Ann'!$8:$8,0)))</f>
        <v>908912</v>
      </c>
      <c r="CB32" s="34">
        <f ca="1">INDIRECT("'61100"&amp;CB$9&amp;" Ann'!"&amp;ADDRESS(MATCH($C32,'61100D Ann'!$C:$C,0),MATCH(CB$8,'61100D Ann'!$8:$8,0)))</f>
        <v>966789</v>
      </c>
      <c r="CC32" s="34">
        <f ca="1">INDIRECT("'61100"&amp;CC$9&amp;" Ann'!"&amp;ADDRESS(MATCH($C32,'61100D Ann'!$C:$C,0),MATCH(CC$8,'61100D Ann'!$8:$8,0)))</f>
        <v>997575</v>
      </c>
      <c r="CD32" s="34">
        <f ca="1">INDIRECT("'61100"&amp;CD$9&amp;" Ann'!"&amp;ADDRESS(MATCH($C32,'61100D Ann'!$C:$C,0),MATCH(CD$8,'61100D Ann'!$8:$8,0)))</f>
        <v>1041424</v>
      </c>
      <c r="CE32" s="34">
        <f ca="1">INDIRECT("'61100"&amp;CE$9&amp;" Ann'!"&amp;ADDRESS(MATCH($C32,'61100D Ann'!$C:$C,0),MATCH(CE$8,'61100D Ann'!$8:$8,0)))</f>
        <v>1075074</v>
      </c>
      <c r="CF32" s="34">
        <f ca="1">INDIRECT("'61100"&amp;CF$9&amp;" Ann'!"&amp;ADDRESS(MATCH($C32,'61100D Ann'!$C:$C,0),MATCH(CF$8,'61100D Ann'!$8:$8,0)))</f>
        <v>1077473</v>
      </c>
      <c r="CG32" s="34">
        <f ca="1">INDIRECT("'61100"&amp;CG$9&amp;" Ann'!"&amp;ADDRESS(MATCH($C32,'61100D Ann'!$C:$C,0),MATCH(CG$8,'61100D Ann'!$8:$8,0)))</f>
        <v>1114562</v>
      </c>
      <c r="CH32" s="34">
        <f ca="1">INDIRECT("'61100"&amp;CH$9&amp;" Ann'!"&amp;ADDRESS(MATCH($C32,'61100D Ann'!$C:$C,0),MATCH(CH$8,'61100D Ann'!$8:$8,0)))</f>
        <v>1141985</v>
      </c>
      <c r="CI32" s="34">
        <f ca="1">INDIRECT("'61100"&amp;CI$9&amp;" Ann'!"&amp;ADDRESS(MATCH($C32,'61100D Ann'!$C:$C,0),MATCH(CI$8,'61100D Ann'!$8:$8,0)))</f>
        <v>1165299</v>
      </c>
      <c r="CJ32" s="34">
        <f ca="1">INDIRECT("'61100"&amp;CJ$9&amp;" Ann'!"&amp;ADDRESS(MATCH($C32,'61100D Ann'!$C:$C,0),MATCH(CJ$8,'61100D Ann'!$8:$8,0)))</f>
        <v>1199002</v>
      </c>
      <c r="CK32" s="9">
        <f ca="1">INDIRECT("'61100"&amp;CK$9&amp;" Ann'!"&amp;ADDRESS(MATCH($C32,'61100D Ann'!$C:$C,0),MATCH(CK$8,'61100D Ann'!$8:$8,0)))</f>
        <v>1229795</v>
      </c>
      <c r="CL32" s="9">
        <f ca="1">INDIRECT("'61100"&amp;CL$9&amp;" Ann'!"&amp;ADDRESS(MATCH($C32,'61100D Ann'!$C:$C,0),MATCH(CL$8,'61100D Ann'!$8:$8,0)))</f>
        <v>1270505</v>
      </c>
    </row>
    <row r="33" spans="1:90" s="33" customFormat="1" x14ac:dyDescent="0.25">
      <c r="A33" s="32">
        <v>23</v>
      </c>
      <c r="B33" s="39" t="s">
        <v>604</v>
      </c>
      <c r="C33" s="39" t="s">
        <v>540</v>
      </c>
      <c r="D33" s="34" t="str">
        <f ca="1">INDIRECT("'61100"&amp;D$9&amp;" Ann Hist'!"&amp;ADDRESS(MATCH($C33,'61100A Ann Hist'!$C:$C,0),MATCH(D$8,'61100A Ann Hist'!$8:$8,0)))</f>
        <v>.....</v>
      </c>
      <c r="E33" s="34" t="str">
        <f ca="1">INDIRECT("'61100"&amp;E$9&amp;" Ann Hist'!"&amp;ADDRESS(MATCH($C33,'61100A Ann Hist'!$C:$C,0),MATCH(E$8,'61100A Ann Hist'!$8:$8,0)))</f>
        <v>.....</v>
      </c>
      <c r="F33" s="34" t="str">
        <f ca="1">INDIRECT("'61100"&amp;F$9&amp;" Ann Hist'!"&amp;ADDRESS(MATCH($C33,'61100A Ann Hist'!$C:$C,0),MATCH(F$8,'61100A Ann Hist'!$8:$8,0)))</f>
        <v>.....</v>
      </c>
      <c r="G33" s="34" t="str">
        <f ca="1">INDIRECT("'61100"&amp;G$9&amp;" Ann Hist'!"&amp;ADDRESS(MATCH($C33,'61100A Ann Hist'!$C:$C,0),MATCH(G$8,'61100A Ann Hist'!$8:$8,0)))</f>
        <v>.....</v>
      </c>
      <c r="H33" s="34" t="str">
        <f ca="1">INDIRECT("'61100"&amp;H$9&amp;" Ann Hist'!"&amp;ADDRESS(MATCH($C33,'61100A Ann Hist'!$C:$C,0),MATCH(H$8,'61100A Ann Hist'!$8:$8,0)))</f>
        <v>.....</v>
      </c>
      <c r="I33" s="34" t="str">
        <f ca="1">INDIRECT("'61100"&amp;I$9&amp;" Ann Hist'!"&amp;ADDRESS(MATCH($C33,'61100A Ann Hist'!$C:$C,0),MATCH(I$8,'61100A Ann Hist'!$8:$8,0)))</f>
        <v>.....</v>
      </c>
      <c r="J33" s="34" t="str">
        <f ca="1">INDIRECT("'61100"&amp;J$9&amp;" Ann Hist'!"&amp;ADDRESS(MATCH($C33,'61100A Ann Hist'!$C:$C,0),MATCH(J$8,'61100A Ann Hist'!$8:$8,0)))</f>
        <v>.....</v>
      </c>
      <c r="K33" s="34" t="str">
        <f ca="1">INDIRECT("'61100"&amp;K$9&amp;" Ann Hist'!"&amp;ADDRESS(MATCH($C33,'61100A Ann Hist'!$C:$C,0),MATCH(K$8,'61100A Ann Hist'!$8:$8,0)))</f>
        <v>.....</v>
      </c>
      <c r="L33" s="34" t="str">
        <f ca="1">INDIRECT("'61100"&amp;L$9&amp;" Ann Hist'!"&amp;ADDRESS(MATCH($C33,'61100A Ann Hist'!$C:$C,0),MATCH(L$8,'61100A Ann Hist'!$8:$8,0)))</f>
        <v>.....</v>
      </c>
      <c r="M33" s="34" t="str">
        <f ca="1">INDIRECT("'61100"&amp;M$9&amp;" Ann Hist'!"&amp;ADDRESS(MATCH($C33,'61100A Ann Hist'!$C:$C,0),MATCH(M$8,'61100A Ann Hist'!$8:$8,0)))</f>
        <v>.....</v>
      </c>
      <c r="N33" s="34" t="str">
        <f ca="1">INDIRECT("'61100"&amp;N$9&amp;" Ann Hist'!"&amp;ADDRESS(MATCH($C33,'61100A Ann Hist'!$C:$C,0),MATCH(N$8,'61100A Ann Hist'!$8:$8,0)))</f>
        <v>.....</v>
      </c>
      <c r="O33" s="34" t="str">
        <f ca="1">INDIRECT("'61100"&amp;O$9&amp;" Ann Hist'!"&amp;ADDRESS(MATCH($C33,'61100A Ann Hist'!$C:$C,0),MATCH(O$8,'61100A Ann Hist'!$8:$8,0)))</f>
        <v>.....</v>
      </c>
      <c r="P33" s="34" t="str">
        <f ca="1">INDIRECT("'61100"&amp;P$9&amp;" Ann Hist'!"&amp;ADDRESS(MATCH($C33,'61100A Ann Hist'!$C:$C,0),MATCH(P$8,'61100A Ann Hist'!$8:$8,0)))</f>
        <v>.....</v>
      </c>
      <c r="Q33" s="34" t="str">
        <f ca="1">INDIRECT("'61100"&amp;Q$9&amp;" Ann Hist'!"&amp;ADDRESS(MATCH($C33,'61100A Ann Hist'!$C:$C,0),MATCH(Q$8,'61100A Ann Hist'!$8:$8,0)))</f>
        <v>.....</v>
      </c>
      <c r="R33" s="34" t="str">
        <f ca="1">INDIRECT("'61100"&amp;R$9&amp;" Ann Hist'!"&amp;ADDRESS(MATCH($C33,'61100A Ann Hist'!$C:$C,0),MATCH(R$8,'61100A Ann Hist'!$8:$8,0)))</f>
        <v>.....</v>
      </c>
      <c r="S33" s="34" t="str">
        <f ca="1">INDIRECT("'61100"&amp;S$9&amp;" Ann Hist'!"&amp;ADDRESS(MATCH($C33,'61100A Ann Hist'!$C:$C,0),MATCH(S$8,'61100A Ann Hist'!$8:$8,0)))</f>
        <v>.....</v>
      </c>
      <c r="T33" s="34" t="str">
        <f ca="1">INDIRECT("'61100"&amp;T$9&amp;" Ann Hist'!"&amp;ADDRESS(MATCH($C33,'61100A Ann Hist'!$C:$C,0),MATCH(T$8,'61100A Ann Hist'!$8:$8,0)))</f>
        <v>.....</v>
      </c>
      <c r="U33" s="34" t="str">
        <f ca="1">INDIRECT("'61100"&amp;U$9&amp;" Ann Hist'!"&amp;ADDRESS(MATCH($C33,'61100A Ann Hist'!$C:$C,0),MATCH(U$8,'61100A Ann Hist'!$8:$8,0)))</f>
        <v>.....</v>
      </c>
      <c r="V33" s="34" t="str">
        <f ca="1">INDIRECT("'61100"&amp;V$9&amp;" Ann Hist'!"&amp;ADDRESS(MATCH($C33,'61100A Ann Hist'!$C:$C,0),MATCH(V$8,'61100A Ann Hist'!$8:$8,0)))</f>
        <v>.....</v>
      </c>
      <c r="W33" s="34">
        <f ca="1">INDIRECT("'61100"&amp;W$9&amp;" Ann Hist'!"&amp;ADDRESS(MATCH($C33,'61100B Ann Hist'!$C:$C,0),MATCH(W$8,'61100B Ann Hist'!$8:$8,0)))</f>
        <v>4472</v>
      </c>
      <c r="X33" s="34">
        <f ca="1">INDIRECT("'61100"&amp;X$9&amp;" Ann Hist'!"&amp;ADDRESS(MATCH($C33,'61100B Ann Hist'!$C:$C,0),MATCH(X$8,'61100B Ann Hist'!$8:$8,0)))</f>
        <v>4841</v>
      </c>
      <c r="Y33" s="34">
        <f ca="1">INDIRECT("'61100"&amp;Y$9&amp;" Ann Hist'!"&amp;ADDRESS(MATCH($C33,'61100B Ann Hist'!$C:$C,0),MATCH(Y$8,'61100B Ann Hist'!$8:$8,0)))</f>
        <v>5989</v>
      </c>
      <c r="Z33" s="34">
        <f ca="1">INDIRECT("'61100"&amp;Z$9&amp;" Ann Hist'!"&amp;ADDRESS(MATCH($C33,'61100B Ann Hist'!$C:$C,0),MATCH(Z$8,'61100B Ann Hist'!$8:$8,0)))</f>
        <v>7981</v>
      </c>
      <c r="AA33" s="34">
        <f ca="1">INDIRECT("'61100"&amp;AA$9&amp;" Ann Hist'!"&amp;ADDRESS(MATCH($C33,'61100B Ann Hist'!$C:$C,0),MATCH(AA$8,'61100B Ann Hist'!$8:$8,0)))</f>
        <v>9053</v>
      </c>
      <c r="AB33" s="34">
        <f ca="1">INDIRECT("'61100"&amp;AB$9&amp;" Ann Hist'!"&amp;ADDRESS(MATCH($C33,'61100B Ann Hist'!$C:$C,0),MATCH(AB$8,'61100B Ann Hist'!$8:$8,0)))</f>
        <v>9465</v>
      </c>
      <c r="AC33" s="34">
        <f ca="1">INDIRECT("'61100"&amp;AC$9&amp;" Ann Hist'!"&amp;ADDRESS(MATCH($C33,'61100B Ann Hist'!$C:$C,0),MATCH(AC$8,'61100B Ann Hist'!$8:$8,0)))</f>
        <v>9524</v>
      </c>
      <c r="AD33" s="34">
        <f ca="1">INDIRECT("'61100"&amp;AD$9&amp;" Ann Hist'!"&amp;ADDRESS(MATCH($C33,'61100B Ann Hist'!$C:$C,0),MATCH(AD$8,'61100B Ann Hist'!$8:$8,0)))</f>
        <v>10108</v>
      </c>
      <c r="AE33" s="34">
        <f ca="1">INDIRECT("'61100"&amp;AE$9&amp;" Ann Hist'!"&amp;ADDRESS(MATCH($C33,'61100B Ann Hist'!$C:$C,0),MATCH(AE$8,'61100B Ann Hist'!$8:$8,0)))</f>
        <v>10850</v>
      </c>
      <c r="AF33" s="34">
        <f ca="1">INDIRECT("'61100"&amp;AF$9&amp;" Ann Hist'!"&amp;ADDRESS(MATCH($C33,'61100B Ann Hist'!$C:$C,0),MATCH(AF$8,'61100B Ann Hist'!$8:$8,0)))</f>
        <v>11950</v>
      </c>
      <c r="AG33" s="34">
        <f ca="1">INDIRECT("'61100"&amp;AG$9&amp;" Ann Hist'!"&amp;ADDRESS(MATCH($C33,'61100B Ann Hist'!$C:$C,0),MATCH(AG$8,'61100B Ann Hist'!$8:$8,0)))</f>
        <v>12360</v>
      </c>
      <c r="AH33" s="34">
        <f ca="1">INDIRECT("'61100"&amp;AH$9&amp;" Ann Hist'!"&amp;ADDRESS(MATCH($C33,'61100B Ann Hist'!$C:$C,0),MATCH(AH$8,'61100B Ann Hist'!$8:$8,0)))</f>
        <v>13079</v>
      </c>
      <c r="AI33" s="34">
        <f ca="1">INDIRECT("'61100"&amp;AI$9&amp;" Ann Hist'!"&amp;ADDRESS(MATCH($C33,'61100B Ann Hist'!$C:$C,0),MATCH(AI$8,'61100B Ann Hist'!$8:$8,0)))</f>
        <v>13660</v>
      </c>
      <c r="AJ33" s="34">
        <f ca="1">INDIRECT("'61100"&amp;AJ$9&amp;" Ann Hist'!"&amp;ADDRESS(MATCH($C33,'61100B Ann Hist'!$C:$C,0),MATCH(AJ$8,'61100B Ann Hist'!$8:$8,0)))</f>
        <v>14375</v>
      </c>
      <c r="AK33" s="34">
        <f ca="1">INDIRECT("'61100"&amp;AK$9&amp;" Ann Hist'!"&amp;ADDRESS(MATCH($C33,'61100B Ann Hist'!$C:$C,0),MATCH(AK$8,'61100B Ann Hist'!$8:$8,0)))</f>
        <v>15068</v>
      </c>
      <c r="AL33" s="34">
        <f ca="1">INDIRECT("'61100"&amp;AL$9&amp;" Ann Hist'!"&amp;ADDRESS(MATCH($C33,'61100B Ann Hist'!$C:$C,0),MATCH(AL$8,'61100B Ann Hist'!$8:$8,0)))</f>
        <v>16038</v>
      </c>
      <c r="AM33" s="34">
        <f ca="1">INDIRECT("'61100"&amp;AM$9&amp;" Ann Hist'!"&amp;ADDRESS(MATCH($C33,'61100B Ann Hist'!$C:$C,0),MATCH(AM$8,'61100B Ann Hist'!$8:$8,0)))</f>
        <v>17601</v>
      </c>
      <c r="AN33" s="34">
        <f ca="1">INDIRECT("'61100"&amp;AN$9&amp;" Ann Hist'!"&amp;ADDRESS(MATCH($C33,'61100B Ann Hist'!$C:$C,0),MATCH(AN$8,'61100B Ann Hist'!$8:$8,0)))</f>
        <v>19644</v>
      </c>
      <c r="AO33" s="34">
        <f ca="1">INDIRECT("'61100"&amp;AO$9&amp;" Ann Hist'!"&amp;ADDRESS(MATCH($C33,'61100B Ann Hist'!$C:$C,0),MATCH(AO$8,'61100B Ann Hist'!$8:$8,0)))</f>
        <v>22227</v>
      </c>
      <c r="AP33" s="34">
        <f ca="1">INDIRECT("'61100"&amp;AP$9&amp;" Ann Hist'!"&amp;ADDRESS(MATCH($C33,'61100B Ann Hist'!$C:$C,0),MATCH(AP$8,'61100B Ann Hist'!$8:$8,0)))</f>
        <v>24133</v>
      </c>
      <c r="AQ33" s="34">
        <f ca="1">INDIRECT("'61100"&amp;AQ$9&amp;" Ann Hist'!"&amp;ADDRESS(MATCH($C33,'61100B Ann Hist'!$C:$C,0),MATCH(AQ$8,'61100B Ann Hist'!$8:$8,0)))</f>
        <v>26131</v>
      </c>
      <c r="AR33" s="34">
        <f ca="1">INDIRECT("'61100"&amp;AR$9&amp;" Ann'!"&amp;ADDRESS(MATCH($C33,'61100B Ann'!$C:$C,0),MATCH(AR$8,'61100B Ann'!$8:$8,0)))</f>
        <v>29009</v>
      </c>
      <c r="AS33" s="34">
        <f ca="1">INDIRECT("'61100"&amp;AS$9&amp;" Ann'!"&amp;ADDRESS(MATCH($C33,'61100B Ann'!$C:$C,0),MATCH(AS$8,'61100B Ann'!$8:$8,0)))</f>
        <v>31248</v>
      </c>
      <c r="AT33" s="34">
        <f ca="1">INDIRECT("'61100"&amp;AT$9&amp;" Ann'!"&amp;ADDRESS(MATCH($C33,'61100B Ann'!$C:$C,0),MATCH(AT$8,'61100B Ann'!$8:$8,0)))</f>
        <v>35698</v>
      </c>
      <c r="AU33" s="34">
        <f ca="1">INDIRECT("'61100"&amp;AU$9&amp;" Ann'!"&amp;ADDRESS(MATCH($C33,'61100B Ann'!$C:$C,0),MATCH(AU$8,'61100B Ann'!$8:$8,0)))</f>
        <v>40337</v>
      </c>
      <c r="AV33" s="34">
        <f ca="1">INDIRECT("'61100"&amp;AV$9&amp;" Ann'!"&amp;ADDRESS(MATCH($C33,'61100B Ann'!$C:$C,0),MATCH(AV$8,'61100B Ann'!$8:$8,0)))</f>
        <v>40229</v>
      </c>
      <c r="AW33" s="34">
        <f ca="1">INDIRECT("'61100"&amp;AW$9&amp;" Ann'!"&amp;ADDRESS(MATCH($C33,'61100B Ann'!$C:$C,0),MATCH(AW$8,'61100B Ann'!$8:$8,0)))</f>
        <v>43308</v>
      </c>
      <c r="AX33" s="34">
        <f ca="1">INDIRECT("'61100"&amp;AX$9&amp;" Ann'!"&amp;ADDRESS(MATCH($C33,'61100B Ann'!$C:$C,0),MATCH(AX$8,'61100B Ann'!$8:$8,0)))</f>
        <v>52987</v>
      </c>
      <c r="AY33" s="34">
        <f ca="1">INDIRECT("'61100"&amp;AY$9&amp;" Ann'!"&amp;ADDRESS(MATCH($C33,'61100B Ann'!$C:$C,0),MATCH(AY$8,'61100B Ann'!$8:$8,0)))</f>
        <v>53123</v>
      </c>
      <c r="AZ33" s="34">
        <f ca="1">INDIRECT("'61100"&amp;AZ$9&amp;" Ann'!"&amp;ADDRESS(MATCH($C33,'61100B Ann'!$C:$C,0),MATCH(AZ$8,'61100B Ann'!$8:$8,0)))</f>
        <v>60556</v>
      </c>
      <c r="BA33" s="34">
        <f ca="1">INDIRECT("'61100"&amp;BA$9&amp;" Ann'!"&amp;ADDRESS(MATCH($C33,'61100B Ann'!$C:$C,0),MATCH(BA$8,'61100B Ann'!$8:$8,0)))</f>
        <v>65188</v>
      </c>
      <c r="BB33" s="34">
        <f ca="1">INDIRECT("'61100"&amp;BB$9&amp;" Ann'!"&amp;ADDRESS(MATCH($C33,'61100B Ann'!$C:$C,0),MATCH(BB$8,'61100B Ann'!$8:$8,0)))</f>
        <v>73236</v>
      </c>
      <c r="BC33" s="34">
        <f ca="1">INDIRECT("'61100"&amp;BC$9&amp;" Ann'!"&amp;ADDRESS(MATCH($C33,'61100B Ann'!$C:$C,0),MATCH(BC$8,'61100B Ann'!$8:$8,0)))</f>
        <v>81439</v>
      </c>
      <c r="BD33" s="34">
        <f ca="1">INDIRECT("'61100"&amp;BD$9&amp;" Ann'!"&amp;ADDRESS(MATCH($C33,'61100B Ann'!$C:$C,0),MATCH(BD$8,'61100B Ann'!$8:$8,0)))</f>
        <v>86344</v>
      </c>
      <c r="BE33" s="34">
        <f ca="1">INDIRECT("'61100"&amp;BE$9&amp;" Ann'!"&amp;ADDRESS(MATCH($C33,'61100B Ann'!$C:$C,0),MATCH(BE$8,'61100B Ann'!$8:$8,0)))</f>
        <v>92058</v>
      </c>
      <c r="BF33" s="34">
        <f ca="1">INDIRECT("'61100"&amp;BF$9&amp;" Ann'!"&amp;ADDRESS(MATCH($C33,'61100B Ann'!$C:$C,0),MATCH(BF$8,'61100B Ann'!$8:$8,0)))</f>
        <v>102005</v>
      </c>
      <c r="BG33" s="34">
        <f ca="1">INDIRECT("'61100"&amp;BG$9&amp;" Ann'!"&amp;ADDRESS(MATCH($C33,'61100B Ann'!$C:$C,0),MATCH(BG$8,'61100B Ann'!$8:$8,0)))</f>
        <v>108394</v>
      </c>
      <c r="BH33" s="34">
        <f ca="1">INDIRECT("'61100"&amp;BH$9&amp;" Ann'!"&amp;ADDRESS(MATCH($C33,'61100B Ann'!$C:$C,0),MATCH(BH$8,'61100B Ann'!$8:$8,0)))</f>
        <v>120516</v>
      </c>
      <c r="BI33" s="34">
        <f ca="1">INDIRECT("'61100"&amp;BI$9&amp;" Ann'!"&amp;ADDRESS(MATCH($C33,'61100B Ann'!$C:$C,0),MATCH(BI$8,'61100B Ann'!$8:$8,0)))</f>
        <v>134352</v>
      </c>
      <c r="BJ33" s="34">
        <f ca="1">INDIRECT("'61100"&amp;BJ$9&amp;" Ann'!"&amp;ADDRESS(MATCH($C33,'61100C Ann'!$C:$C,0),MATCH(BJ$8,'61100C Ann'!$8:$8,0)))</f>
        <v>139846</v>
      </c>
      <c r="BK33" s="34">
        <f ca="1">INDIRECT("'61100"&amp;BK$9&amp;" Ann'!"&amp;ADDRESS(MATCH($C33,'61100C Ann'!$C:$C,0),MATCH(BK$8,'61100C Ann'!$8:$8,0)))</f>
        <v>143501</v>
      </c>
      <c r="BL33" s="34">
        <f ca="1">INDIRECT("'61100"&amp;BL$9&amp;" Ann'!"&amp;ADDRESS(MATCH($C33,'61100C Ann'!$C:$C,0),MATCH(BL$8,'61100C Ann'!$8:$8,0)))</f>
        <v>164769</v>
      </c>
      <c r="BM33" s="34">
        <f ca="1">INDIRECT("'61100"&amp;BM$9&amp;" Ann'!"&amp;ADDRESS(MATCH($C33,'61100C Ann'!$C:$C,0),MATCH(BM$8,'61100C Ann'!$8:$8,0)))</f>
        <v>170986</v>
      </c>
      <c r="BN33" s="34">
        <f ca="1">INDIRECT("'61100"&amp;BN$9&amp;" Ann'!"&amp;ADDRESS(MATCH($C33,'61100C Ann'!$C:$C,0),MATCH(BN$8,'61100C Ann'!$8:$8,0)))</f>
        <v>179377</v>
      </c>
      <c r="BO33" s="34">
        <f ca="1">INDIRECT("'61100"&amp;BO$9&amp;" Ann'!"&amp;ADDRESS(MATCH($C33,'61100C Ann'!$C:$C,0),MATCH(BO$8,'61100C Ann'!$8:$8,0)))</f>
        <v>203497</v>
      </c>
      <c r="BP33" s="34">
        <f ca="1">INDIRECT("'61100"&amp;BP$9&amp;" Ann'!"&amp;ADDRESS(MATCH($C33,'61100C Ann'!$C:$C,0),MATCH(BP$8,'61100C Ann'!$8:$8,0)))</f>
        <v>208466</v>
      </c>
      <c r="BQ33" s="34">
        <f ca="1">INDIRECT("'61100"&amp;BQ$9&amp;" Ann'!"&amp;ADDRESS(MATCH($C33,'61100C Ann'!$C:$C,0),MATCH(BQ$8,'61100C Ann'!$8:$8,0)))</f>
        <v>214672</v>
      </c>
      <c r="BR33" s="34">
        <f ca="1">INDIRECT("'61100"&amp;BR$9&amp;" Ann'!"&amp;ADDRESS(MATCH($C33,'61100C Ann'!$C:$C,0),MATCH(BR$8,'61100C Ann'!$8:$8,0)))</f>
        <v>220324</v>
      </c>
      <c r="BS33" s="34">
        <f ca="1">INDIRECT("'61100"&amp;BS$9&amp;" Ann'!"&amp;ADDRESS(MATCH($C33,'61100C Ann'!$C:$C,0),MATCH(BS$8,'61100C Ann'!$8:$8,0)))</f>
        <v>230517</v>
      </c>
      <c r="BT33" s="34">
        <f ca="1">INDIRECT("'61100"&amp;BT$9&amp;" Ann'!"&amp;ADDRESS(MATCH($C33,'61100C Ann'!$C:$C,0),MATCH(BT$8,'61100C Ann'!$8:$8,0)))</f>
        <v>245220</v>
      </c>
      <c r="BU33" s="34">
        <f ca="1">INDIRECT("'61100"&amp;BU$9&amp;" Ann'!"&amp;ADDRESS(MATCH($C33,'61100D Ann'!$C:$C,0),MATCH(BU$8,'61100D Ann'!$8:$8,0)))</f>
        <v>263501</v>
      </c>
      <c r="BV33" s="34">
        <f ca="1">INDIRECT("'61100"&amp;BV$9&amp;" Ann'!"&amp;ADDRESS(MATCH($C33,'61100D Ann'!$C:$C,0),MATCH(BV$8,'61100D Ann'!$8:$8,0)))</f>
        <v>276458</v>
      </c>
      <c r="BW33" s="34">
        <f ca="1">INDIRECT("'61100"&amp;BW$9&amp;" Ann'!"&amp;ADDRESS(MATCH($C33,'61100D Ann'!$C:$C,0),MATCH(BW$8,'61100D Ann'!$8:$8,0)))</f>
        <v>293101</v>
      </c>
      <c r="BX33" s="34">
        <f ca="1">INDIRECT("'61100"&amp;BX$9&amp;" Ann'!"&amp;ADDRESS(MATCH($C33,'61100D Ann'!$C:$C,0),MATCH(BX$8,'61100D Ann'!$8:$8,0)))</f>
        <v>308942</v>
      </c>
      <c r="BY33" s="34">
        <f ca="1">INDIRECT("'61100"&amp;BY$9&amp;" Ann'!"&amp;ADDRESS(MATCH($C33,'61100D Ann'!$C:$C,0),MATCH(BY$8,'61100D Ann'!$8:$8,0)))</f>
        <v>322257</v>
      </c>
      <c r="BZ33" s="34">
        <f ca="1">INDIRECT("'61100"&amp;BZ$9&amp;" Ann'!"&amp;ADDRESS(MATCH($C33,'61100D Ann'!$C:$C,0),MATCH(BZ$8,'61100D Ann'!$8:$8,0)))</f>
        <v>338261</v>
      </c>
      <c r="CA33" s="34">
        <f ca="1">INDIRECT("'61100"&amp;CA$9&amp;" Ann'!"&amp;ADDRESS(MATCH($C33,'61100D Ann'!$C:$C,0),MATCH(CA$8,'61100D Ann'!$8:$8,0)))</f>
        <v>368028</v>
      </c>
      <c r="CB33" s="34">
        <f ca="1">INDIRECT("'61100"&amp;CB$9&amp;" Ann'!"&amp;ADDRESS(MATCH($C33,'61100D Ann'!$C:$C,0),MATCH(CB$8,'61100D Ann'!$8:$8,0)))</f>
        <v>383528</v>
      </c>
      <c r="CC33" s="34">
        <f ca="1">INDIRECT("'61100"&amp;CC$9&amp;" Ann'!"&amp;ADDRESS(MATCH($C33,'61100D Ann'!$C:$C,0),MATCH(CC$8,'61100D Ann'!$8:$8,0)))</f>
        <v>405204</v>
      </c>
      <c r="CD33" s="34">
        <f ca="1">INDIRECT("'61100"&amp;CD$9&amp;" Ann'!"&amp;ADDRESS(MATCH($C33,'61100D Ann'!$C:$C,0),MATCH(CD$8,'61100D Ann'!$8:$8,0)))</f>
        <v>428757</v>
      </c>
      <c r="CE33" s="34">
        <f ca="1">INDIRECT("'61100"&amp;CE$9&amp;" Ann'!"&amp;ADDRESS(MATCH($C33,'61100D Ann'!$C:$C,0),MATCH(CE$8,'61100D Ann'!$8:$8,0)))</f>
        <v>447487</v>
      </c>
      <c r="CF33" s="34">
        <f ca="1">INDIRECT("'61100"&amp;CF$9&amp;" Ann'!"&amp;ADDRESS(MATCH($C33,'61100D Ann'!$C:$C,0),MATCH(CF$8,'61100D Ann'!$8:$8,0)))</f>
        <v>444164</v>
      </c>
      <c r="CG33" s="34">
        <f ca="1">INDIRECT("'61100"&amp;CG$9&amp;" Ann'!"&amp;ADDRESS(MATCH($C33,'61100D Ann'!$C:$C,0),MATCH(CG$8,'61100D Ann'!$8:$8,0)))</f>
        <v>473344</v>
      </c>
      <c r="CH33" s="34">
        <f ca="1">INDIRECT("'61100"&amp;CH$9&amp;" Ann'!"&amp;ADDRESS(MATCH($C33,'61100D Ann'!$C:$C,0),MATCH(CH$8,'61100D Ann'!$8:$8,0)))</f>
        <v>474308</v>
      </c>
      <c r="CI33" s="34">
        <f ca="1">INDIRECT("'61100"&amp;CI$9&amp;" Ann'!"&amp;ADDRESS(MATCH($C33,'61100D Ann'!$C:$C,0),MATCH(CI$8,'61100D Ann'!$8:$8,0)))</f>
        <v>479966</v>
      </c>
      <c r="CJ33" s="34">
        <f ca="1">INDIRECT("'61100"&amp;CJ$9&amp;" Ann'!"&amp;ADDRESS(MATCH($C33,'61100D Ann'!$C:$C,0),MATCH(CJ$8,'61100D Ann'!$8:$8,0)))</f>
        <v>487546</v>
      </c>
      <c r="CK33" s="34">
        <f ca="1">INDIRECT("'61100"&amp;CK$9&amp;" Ann'!"&amp;ADDRESS(MATCH($C33,'61100D Ann'!$C:$C,0),MATCH(CK$8,'61100D Ann'!$8:$8,0)))</f>
        <v>496683</v>
      </c>
      <c r="CL33" s="34">
        <f ca="1">INDIRECT("'61100"&amp;CL$9&amp;" Ann'!"&amp;ADDRESS(MATCH($C33,'61100D Ann'!$C:$C,0),MATCH(CL$8,'61100D Ann'!$8:$8,0)))</f>
        <v>511246</v>
      </c>
    </row>
    <row r="34" spans="1:90" s="39" customFormat="1" x14ac:dyDescent="0.25">
      <c r="A34" s="32">
        <v>24</v>
      </c>
      <c r="B34" s="39" t="s">
        <v>539</v>
      </c>
      <c r="C34" s="39" t="s">
        <v>102</v>
      </c>
      <c r="D34" s="34" t="str">
        <f ca="1">INDIRECT("'61100"&amp;D$9&amp;" Ann Hist'!"&amp;ADDRESS(MATCH($C34,'61100A Ann Hist'!$C:$C,0),MATCH(D$8,'61100A Ann Hist'!$8:$8,0)))</f>
        <v>.....</v>
      </c>
      <c r="E34" s="34" t="str">
        <f ca="1">INDIRECT("'61100"&amp;E$9&amp;" Ann Hist'!"&amp;ADDRESS(MATCH($C34,'61100A Ann Hist'!$C:$C,0),MATCH(E$8,'61100A Ann Hist'!$8:$8,0)))</f>
        <v>.....</v>
      </c>
      <c r="F34" s="34" t="str">
        <f ca="1">INDIRECT("'61100"&amp;F$9&amp;" Ann Hist'!"&amp;ADDRESS(MATCH($C34,'61100A Ann Hist'!$C:$C,0),MATCH(F$8,'61100A Ann Hist'!$8:$8,0)))</f>
        <v>.....</v>
      </c>
      <c r="G34" s="34" t="str">
        <f ca="1">INDIRECT("'61100"&amp;G$9&amp;" Ann Hist'!"&amp;ADDRESS(MATCH($C34,'61100A Ann Hist'!$C:$C,0),MATCH(G$8,'61100A Ann Hist'!$8:$8,0)))</f>
        <v>.....</v>
      </c>
      <c r="H34" s="34" t="str">
        <f ca="1">INDIRECT("'61100"&amp;H$9&amp;" Ann Hist'!"&amp;ADDRESS(MATCH($C34,'61100A Ann Hist'!$C:$C,0),MATCH(H$8,'61100A Ann Hist'!$8:$8,0)))</f>
        <v>.....</v>
      </c>
      <c r="I34" s="34" t="str">
        <f ca="1">INDIRECT("'61100"&amp;I$9&amp;" Ann Hist'!"&amp;ADDRESS(MATCH($C34,'61100A Ann Hist'!$C:$C,0),MATCH(I$8,'61100A Ann Hist'!$8:$8,0)))</f>
        <v>.....</v>
      </c>
      <c r="J34" s="34" t="str">
        <f ca="1">INDIRECT("'61100"&amp;J$9&amp;" Ann Hist'!"&amp;ADDRESS(MATCH($C34,'61100A Ann Hist'!$C:$C,0),MATCH(J$8,'61100A Ann Hist'!$8:$8,0)))</f>
        <v>.....</v>
      </c>
      <c r="K34" s="34" t="str">
        <f ca="1">INDIRECT("'61100"&amp;K$9&amp;" Ann Hist'!"&amp;ADDRESS(MATCH($C34,'61100A Ann Hist'!$C:$C,0),MATCH(K$8,'61100A Ann Hist'!$8:$8,0)))</f>
        <v>.....</v>
      </c>
      <c r="L34" s="34" t="str">
        <f ca="1">INDIRECT("'61100"&amp;L$9&amp;" Ann Hist'!"&amp;ADDRESS(MATCH($C34,'61100A Ann Hist'!$C:$C,0),MATCH(L$8,'61100A Ann Hist'!$8:$8,0)))</f>
        <v>.....</v>
      </c>
      <c r="M34" s="34" t="str">
        <f ca="1">INDIRECT("'61100"&amp;M$9&amp;" Ann Hist'!"&amp;ADDRESS(MATCH($C34,'61100A Ann Hist'!$C:$C,0),MATCH(M$8,'61100A Ann Hist'!$8:$8,0)))</f>
        <v>.....</v>
      </c>
      <c r="N34" s="34" t="str">
        <f ca="1">INDIRECT("'61100"&amp;N$9&amp;" Ann Hist'!"&amp;ADDRESS(MATCH($C34,'61100A Ann Hist'!$C:$C,0),MATCH(N$8,'61100A Ann Hist'!$8:$8,0)))</f>
        <v>.....</v>
      </c>
      <c r="O34" s="34" t="str">
        <f ca="1">INDIRECT("'61100"&amp;O$9&amp;" Ann Hist'!"&amp;ADDRESS(MATCH($C34,'61100A Ann Hist'!$C:$C,0),MATCH(O$8,'61100A Ann Hist'!$8:$8,0)))</f>
        <v>.....</v>
      </c>
      <c r="P34" s="34" t="str">
        <f ca="1">INDIRECT("'61100"&amp;P$9&amp;" Ann Hist'!"&amp;ADDRESS(MATCH($C34,'61100A Ann Hist'!$C:$C,0),MATCH(P$8,'61100A Ann Hist'!$8:$8,0)))</f>
        <v>.....</v>
      </c>
      <c r="Q34" s="34" t="str">
        <f ca="1">INDIRECT("'61100"&amp;Q$9&amp;" Ann Hist'!"&amp;ADDRESS(MATCH($C34,'61100A Ann Hist'!$C:$C,0),MATCH(Q$8,'61100A Ann Hist'!$8:$8,0)))</f>
        <v>.....</v>
      </c>
      <c r="R34" s="34" t="str">
        <f ca="1">INDIRECT("'61100"&amp;R$9&amp;" Ann Hist'!"&amp;ADDRESS(MATCH($C34,'61100A Ann Hist'!$C:$C,0),MATCH(R$8,'61100A Ann Hist'!$8:$8,0)))</f>
        <v>.....</v>
      </c>
      <c r="S34" s="34" t="str">
        <f ca="1">INDIRECT("'61100"&amp;S$9&amp;" Ann Hist'!"&amp;ADDRESS(MATCH($C34,'61100A Ann Hist'!$C:$C,0),MATCH(S$8,'61100A Ann Hist'!$8:$8,0)))</f>
        <v>.....</v>
      </c>
      <c r="T34" s="34" t="str">
        <f ca="1">INDIRECT("'61100"&amp;T$9&amp;" Ann Hist'!"&amp;ADDRESS(MATCH($C34,'61100A Ann Hist'!$C:$C,0),MATCH(T$8,'61100A Ann Hist'!$8:$8,0)))</f>
        <v>.....</v>
      </c>
      <c r="U34" s="34" t="str">
        <f ca="1">INDIRECT("'61100"&amp;U$9&amp;" Ann Hist'!"&amp;ADDRESS(MATCH($C34,'61100A Ann Hist'!$C:$C,0),MATCH(U$8,'61100A Ann Hist'!$8:$8,0)))</f>
        <v>.....</v>
      </c>
      <c r="V34" s="34" t="str">
        <f ca="1">INDIRECT("'61100"&amp;V$9&amp;" Ann Hist'!"&amp;ADDRESS(MATCH($C34,'61100A Ann Hist'!$C:$C,0),MATCH(V$8,'61100A Ann Hist'!$8:$8,0)))</f>
        <v>.....</v>
      </c>
      <c r="W34" s="34">
        <f ca="1">INDIRECT("'61100"&amp;W$9&amp;" Ann Hist'!"&amp;ADDRESS(MATCH($C34,'61100B Ann Hist'!$C:$C,0),MATCH(W$8,'61100B Ann Hist'!$8:$8,0)))</f>
        <v>1196</v>
      </c>
      <c r="X34" s="34">
        <f ca="1">INDIRECT("'61100"&amp;X$9&amp;" Ann Hist'!"&amp;ADDRESS(MATCH($C34,'61100B Ann Hist'!$C:$C,0),MATCH(X$8,'61100B Ann Hist'!$8:$8,0)))</f>
        <v>1262</v>
      </c>
      <c r="Y34" s="34">
        <f ca="1">INDIRECT("'61100"&amp;Y$9&amp;" Ann Hist'!"&amp;ADDRESS(MATCH($C34,'61100B Ann Hist'!$C:$C,0),MATCH(Y$8,'61100B Ann Hist'!$8:$8,0)))</f>
        <v>1713</v>
      </c>
      <c r="Z34" s="34">
        <f ca="1">INDIRECT("'61100"&amp;Z$9&amp;" Ann Hist'!"&amp;ADDRESS(MATCH($C34,'61100B Ann Hist'!$C:$C,0),MATCH(Z$8,'61100B Ann Hist'!$8:$8,0)))</f>
        <v>2262</v>
      </c>
      <c r="AA34" s="34">
        <f ca="1">INDIRECT("'61100"&amp;AA$9&amp;" Ann Hist'!"&amp;ADDRESS(MATCH($C34,'61100B Ann Hist'!$C:$C,0),MATCH(AA$8,'61100B Ann Hist'!$8:$8,0)))</f>
        <v>2543</v>
      </c>
      <c r="AB34" s="34">
        <f ca="1">INDIRECT("'61100"&amp;AB$9&amp;" Ann Hist'!"&amp;ADDRESS(MATCH($C34,'61100B Ann Hist'!$C:$C,0),MATCH(AB$8,'61100B Ann Hist'!$8:$8,0)))</f>
        <v>2861</v>
      </c>
      <c r="AC34" s="34">
        <f ca="1">INDIRECT("'61100"&amp;AC$9&amp;" Ann Hist'!"&amp;ADDRESS(MATCH($C34,'61100B Ann Hist'!$C:$C,0),MATCH(AC$8,'61100B Ann Hist'!$8:$8,0)))</f>
        <v>2903</v>
      </c>
      <c r="AD34" s="34">
        <f ca="1">INDIRECT("'61100"&amp;AD$9&amp;" Ann Hist'!"&amp;ADDRESS(MATCH($C34,'61100B Ann Hist'!$C:$C,0),MATCH(AD$8,'61100B Ann Hist'!$8:$8,0)))</f>
        <v>3377</v>
      </c>
      <c r="AE34" s="34">
        <f ca="1">INDIRECT("'61100"&amp;AE$9&amp;" Ann Hist'!"&amp;ADDRESS(MATCH($C34,'61100B Ann Hist'!$C:$C,0),MATCH(AE$8,'61100B Ann Hist'!$8:$8,0)))</f>
        <v>3757</v>
      </c>
      <c r="AF34" s="34">
        <f ca="1">INDIRECT("'61100"&amp;AF$9&amp;" Ann Hist'!"&amp;ADDRESS(MATCH($C34,'61100B Ann Hist'!$C:$C,0),MATCH(AF$8,'61100B Ann Hist'!$8:$8,0)))</f>
        <v>4153</v>
      </c>
      <c r="AG34" s="34">
        <f ca="1">INDIRECT("'61100"&amp;AG$9&amp;" Ann Hist'!"&amp;ADDRESS(MATCH($C34,'61100B Ann Hist'!$C:$C,0),MATCH(AG$8,'61100B Ann Hist'!$8:$8,0)))</f>
        <v>4134</v>
      </c>
      <c r="AH34" s="34">
        <f ca="1">INDIRECT("'61100"&amp;AH$9&amp;" Ann Hist'!"&amp;ADDRESS(MATCH($C34,'61100B Ann Hist'!$C:$C,0),MATCH(AH$8,'61100B Ann Hist'!$8:$8,0)))</f>
        <v>4770</v>
      </c>
      <c r="AI34" s="34">
        <f ca="1">INDIRECT("'61100"&amp;AI$9&amp;" Ann Hist'!"&amp;ADDRESS(MATCH($C34,'61100B Ann Hist'!$C:$C,0),MATCH(AI$8,'61100B Ann Hist'!$8:$8,0)))</f>
        <v>4862</v>
      </c>
      <c r="AJ34" s="34">
        <f ca="1">INDIRECT("'61100"&amp;AJ$9&amp;" Ann Hist'!"&amp;ADDRESS(MATCH($C34,'61100B Ann Hist'!$C:$C,0),MATCH(AJ$8,'61100B Ann Hist'!$8:$8,0)))</f>
        <v>4959</v>
      </c>
      <c r="AK34" s="34">
        <f ca="1">INDIRECT("'61100"&amp;AK$9&amp;" Ann Hist'!"&amp;ADDRESS(MATCH($C34,'61100B Ann Hist'!$C:$C,0),MATCH(AK$8,'61100B Ann Hist'!$8:$8,0)))</f>
        <v>5429</v>
      </c>
      <c r="AL34" s="34">
        <f ca="1">INDIRECT("'61100"&amp;AL$9&amp;" Ann Hist'!"&amp;ADDRESS(MATCH($C34,'61100B Ann Hist'!$C:$C,0),MATCH(AL$8,'61100B Ann Hist'!$8:$8,0)))</f>
        <v>5740</v>
      </c>
      <c r="AM34" s="34">
        <f ca="1">INDIRECT("'61100"&amp;AM$9&amp;" Ann Hist'!"&amp;ADDRESS(MATCH($C34,'61100B Ann Hist'!$C:$C,0),MATCH(AM$8,'61100B Ann Hist'!$8:$8,0)))</f>
        <v>6567</v>
      </c>
      <c r="AN34" s="34">
        <f ca="1">INDIRECT("'61100"&amp;AN$9&amp;" Ann Hist'!"&amp;ADDRESS(MATCH($C34,'61100B Ann Hist'!$C:$C,0),MATCH(AN$8,'61100B Ann Hist'!$8:$8,0)))</f>
        <v>7616</v>
      </c>
      <c r="AO34" s="34">
        <f ca="1">INDIRECT("'61100"&amp;AO$9&amp;" Ann Hist'!"&amp;ADDRESS(MATCH($C34,'61100B Ann Hist'!$C:$C,0),MATCH(AO$8,'61100B Ann Hist'!$8:$8,0)))</f>
        <v>8638</v>
      </c>
      <c r="AP34" s="34">
        <f ca="1">INDIRECT("'61100"&amp;AP$9&amp;" Ann Hist'!"&amp;ADDRESS(MATCH($C34,'61100B Ann Hist'!$C:$C,0),MATCH(AP$8,'61100B Ann Hist'!$8:$8,0)))</f>
        <v>9411</v>
      </c>
      <c r="AQ34" s="34">
        <f ca="1">INDIRECT("'61100"&amp;AQ$9&amp;" Ann Hist'!"&amp;ADDRESS(MATCH($C34,'61100B Ann Hist'!$C:$C,0),MATCH(AQ$8,'61100B Ann Hist'!$8:$8,0)))</f>
        <v>9505</v>
      </c>
      <c r="AR34" s="40">
        <f ca="1">INDIRECT("'61100"&amp;AR$9&amp;" Ann'!"&amp;ADDRESS(MATCH($C34,'61100B Ann'!$C:$C,0),MATCH(AR$8,'61100B Ann'!$8:$8,0)))</f>
        <v>10605</v>
      </c>
      <c r="AS34" s="40">
        <f ca="1">INDIRECT("'61100"&amp;AS$9&amp;" Ann'!"&amp;ADDRESS(MATCH($C34,'61100B Ann'!$C:$C,0),MATCH(AS$8,'61100B Ann'!$8:$8,0)))</f>
        <v>10752</v>
      </c>
      <c r="AT34" s="40">
        <f ca="1">INDIRECT("'61100"&amp;AT$9&amp;" Ann'!"&amp;ADDRESS(MATCH($C34,'61100B Ann'!$C:$C,0),MATCH(AT$8,'61100B Ann'!$8:$8,0)))</f>
        <v>11375</v>
      </c>
      <c r="AU34" s="40">
        <f ca="1">INDIRECT("'61100"&amp;AU$9&amp;" Ann'!"&amp;ADDRESS(MATCH($C34,'61100B Ann'!$C:$C,0),MATCH(AU$8,'61100B Ann'!$8:$8,0)))</f>
        <v>13383</v>
      </c>
      <c r="AV34" s="40">
        <f ca="1">INDIRECT("'61100"&amp;AV$9&amp;" Ann'!"&amp;ADDRESS(MATCH($C34,'61100B Ann'!$C:$C,0),MATCH(AV$8,'61100B Ann'!$8:$8,0)))</f>
        <v>12939</v>
      </c>
      <c r="AW34" s="40">
        <f ca="1">INDIRECT("'61100"&amp;AW$9&amp;" Ann'!"&amp;ADDRESS(MATCH($C34,'61100B Ann'!$C:$C,0),MATCH(AW$8,'61100B Ann'!$8:$8,0)))</f>
        <v>13864</v>
      </c>
      <c r="AX34" s="40">
        <f ca="1">INDIRECT("'61100"&amp;AX$9&amp;" Ann'!"&amp;ADDRESS(MATCH($C34,'61100B Ann'!$C:$C,0),MATCH(AX$8,'61100B Ann'!$8:$8,0)))</f>
        <v>20750</v>
      </c>
      <c r="AY34" s="40">
        <f ca="1">INDIRECT("'61100"&amp;AY$9&amp;" Ann'!"&amp;ADDRESS(MATCH($C34,'61100B Ann'!$C:$C,0),MATCH(AY$8,'61100B Ann'!$8:$8,0)))</f>
        <v>20731</v>
      </c>
      <c r="AZ34" s="40">
        <f ca="1">INDIRECT("'61100"&amp;AZ$9&amp;" Ann'!"&amp;ADDRESS(MATCH($C34,'61100B Ann'!$C:$C,0),MATCH(AZ$8,'61100B Ann'!$8:$8,0)))</f>
        <v>25696</v>
      </c>
      <c r="BA34" s="40">
        <f ca="1">INDIRECT("'61100"&amp;BA$9&amp;" Ann'!"&amp;ADDRESS(MATCH($C34,'61100B Ann'!$C:$C,0),MATCH(BA$8,'61100B Ann'!$8:$8,0)))</f>
        <v>27254</v>
      </c>
      <c r="BB34" s="40">
        <f ca="1">INDIRECT("'61100"&amp;BB$9&amp;" Ann'!"&amp;ADDRESS(MATCH($C34,'61100B Ann'!$C:$C,0),MATCH(BB$8,'61100B Ann'!$8:$8,0)))</f>
        <v>31991</v>
      </c>
      <c r="BC34" s="40">
        <f ca="1">INDIRECT("'61100"&amp;BC$9&amp;" Ann'!"&amp;ADDRESS(MATCH($C34,'61100B Ann'!$C:$C,0),MATCH(BC$8,'61100B Ann'!$8:$8,0)))</f>
        <v>36859</v>
      </c>
      <c r="BD34" s="40">
        <f ca="1">INDIRECT("'61100"&amp;BD$9&amp;" Ann'!"&amp;ADDRESS(MATCH($C34,'61100B Ann'!$C:$C,0),MATCH(BD$8,'61100B Ann'!$8:$8,0)))</f>
        <v>37386</v>
      </c>
      <c r="BE34" s="40">
        <f ca="1">INDIRECT("'61100"&amp;BE$9&amp;" Ann'!"&amp;ADDRESS(MATCH($C34,'61100B Ann'!$C:$C,0),MATCH(BE$8,'61100B Ann'!$8:$8,0)))</f>
        <v>39709</v>
      </c>
      <c r="BF34" s="40">
        <f ca="1">INDIRECT("'61100"&amp;BF$9&amp;" Ann'!"&amp;ADDRESS(MATCH($C34,'61100B Ann'!$C:$C,0),MATCH(BF$8,'61100B Ann'!$8:$8,0)))</f>
        <v>46750</v>
      </c>
      <c r="BG34" s="40">
        <f ca="1">INDIRECT("'61100"&amp;BG$9&amp;" Ann'!"&amp;ADDRESS(MATCH($C34,'61100B Ann'!$C:$C,0),MATCH(BG$8,'61100B Ann'!$8:$8,0)))</f>
        <v>49316</v>
      </c>
      <c r="BH34" s="40">
        <f ca="1">INDIRECT("'61100"&amp;BH$9&amp;" Ann'!"&amp;ADDRESS(MATCH($C34,'61100B Ann'!$C:$C,0),MATCH(BH$8,'61100B Ann'!$8:$8,0)))</f>
        <v>57032</v>
      </c>
      <c r="BI34" s="40">
        <f ca="1">INDIRECT("'61100"&amp;BI$9&amp;" Ann'!"&amp;ADDRESS(MATCH($C34,'61100B Ann'!$C:$C,0),MATCH(BI$8,'61100B Ann'!$8:$8,0)))</f>
        <v>68437</v>
      </c>
      <c r="BJ34" s="40">
        <f ca="1">INDIRECT("'61100"&amp;BJ$9&amp;" Ann'!"&amp;ADDRESS(MATCH($C34,'61100C Ann'!$C:$C,0),MATCH(BJ$8,'61100C Ann'!$8:$8,0)))</f>
        <v>74287</v>
      </c>
      <c r="BK34" s="40">
        <f ca="1">INDIRECT("'61100"&amp;BK$9&amp;" Ann'!"&amp;ADDRESS(MATCH($C34,'61100C Ann'!$C:$C,0),MATCH(BK$8,'61100C Ann'!$8:$8,0)))</f>
        <v>74389</v>
      </c>
      <c r="BL34" s="40">
        <f ca="1">INDIRECT("'61100"&amp;BL$9&amp;" Ann'!"&amp;ADDRESS(MATCH($C34,'61100C Ann'!$C:$C,0),MATCH(BL$8,'61100C Ann'!$8:$8,0)))</f>
        <v>85739</v>
      </c>
      <c r="BM34" s="40">
        <f ca="1">INDIRECT("'61100"&amp;BM$9&amp;" Ann'!"&amp;ADDRESS(MATCH($C34,'61100C Ann'!$C:$C,0),MATCH(BM$8,'61100C Ann'!$8:$8,0)))</f>
        <v>87603</v>
      </c>
      <c r="BN34" s="40">
        <f ca="1">INDIRECT("'61100"&amp;BN$9&amp;" Ann'!"&amp;ADDRESS(MATCH($C34,'61100C Ann'!$C:$C,0),MATCH(BN$8,'61100C Ann'!$8:$8,0)))</f>
        <v>90137</v>
      </c>
      <c r="BO34" s="40">
        <f ca="1">INDIRECT("'61100"&amp;BO$9&amp;" Ann'!"&amp;ADDRESS(MATCH($C34,'61100C Ann'!$C:$C,0),MATCH(BO$8,'61100C Ann'!$8:$8,0)))</f>
        <v>101396</v>
      </c>
      <c r="BP34" s="40">
        <f ca="1">INDIRECT("'61100"&amp;BP$9&amp;" Ann'!"&amp;ADDRESS(MATCH($C34,'61100C Ann'!$C:$C,0),MATCH(BP$8,'61100C Ann'!$8:$8,0)))</f>
        <v>106688</v>
      </c>
      <c r="BQ34" s="40">
        <f ca="1">INDIRECT("'61100"&amp;BQ$9&amp;" Ann'!"&amp;ADDRESS(MATCH($C34,'61100C Ann'!$C:$C,0),MATCH(BQ$8,'61100C Ann'!$8:$8,0)))</f>
        <v>109196</v>
      </c>
      <c r="BR34" s="40">
        <f ca="1">INDIRECT("'61100"&amp;BR$9&amp;" Ann'!"&amp;ADDRESS(MATCH($C34,'61100C Ann'!$C:$C,0),MATCH(BR$8,'61100C Ann'!$8:$8,0)))</f>
        <v>110959</v>
      </c>
      <c r="BS34" s="40">
        <f ca="1">INDIRECT("'61100"&amp;BS$9&amp;" Ann'!"&amp;ADDRESS(MATCH($C34,'61100C Ann'!$C:$C,0),MATCH(BS$8,'61100C Ann'!$8:$8,0)))</f>
        <v>117602</v>
      </c>
      <c r="BT34" s="40">
        <f ca="1">INDIRECT("'61100"&amp;BT$9&amp;" Ann'!"&amp;ADDRESS(MATCH($C34,'61100C Ann'!$C:$C,0),MATCH(BT$8,'61100C Ann'!$8:$8,0)))</f>
        <v>126493</v>
      </c>
      <c r="BU34" s="40">
        <f ca="1">INDIRECT("'61100"&amp;BU$9&amp;" Ann'!"&amp;ADDRESS(MATCH($C34,'61100D Ann'!$C:$C,0),MATCH(BU$8,'61100D Ann'!$8:$8,0)))</f>
        <v>138159</v>
      </c>
      <c r="BV34" s="40">
        <f ca="1">INDIRECT("'61100"&amp;BV$9&amp;" Ann'!"&amp;ADDRESS(MATCH($C34,'61100D Ann'!$C:$C,0),MATCH(BV$8,'61100D Ann'!$8:$8,0)))</f>
        <v>143775</v>
      </c>
      <c r="BW34" s="40">
        <f ca="1">INDIRECT("'61100"&amp;BW$9&amp;" Ann'!"&amp;ADDRESS(MATCH($C34,'61100D Ann'!$C:$C,0),MATCH(BW$8,'61100D Ann'!$8:$8,0)))</f>
        <v>150910</v>
      </c>
      <c r="BX34" s="40">
        <f ca="1">INDIRECT("'61100"&amp;BX$9&amp;" Ann'!"&amp;ADDRESS(MATCH($C34,'61100D Ann'!$C:$C,0),MATCH(BX$8,'61100D Ann'!$8:$8,0)))</f>
        <v>156696</v>
      </c>
      <c r="BY34" s="40">
        <f ca="1">INDIRECT("'61100"&amp;BY$9&amp;" Ann'!"&amp;ADDRESS(MATCH($C34,'61100D Ann'!$C:$C,0),MATCH(BY$8,'61100D Ann'!$8:$8,0)))</f>
        <v>161266</v>
      </c>
      <c r="BZ34" s="40">
        <f ca="1">INDIRECT("'61100"&amp;BZ$9&amp;" Ann'!"&amp;ADDRESS(MATCH($C34,'61100D Ann'!$C:$C,0),MATCH(BZ$8,'61100D Ann'!$8:$8,0)))</f>
        <v>165039</v>
      </c>
      <c r="CA34" s="40">
        <f ca="1">INDIRECT("'61100"&amp;CA$9&amp;" Ann'!"&amp;ADDRESS(MATCH($C34,'61100D Ann'!$C:$C,0),MATCH(CA$8,'61100D Ann'!$8:$8,0)))</f>
        <v>172570</v>
      </c>
      <c r="CB34" s="40">
        <f ca="1">INDIRECT("'61100"&amp;CB$9&amp;" Ann'!"&amp;ADDRESS(MATCH($C34,'61100D Ann'!$C:$C,0),MATCH(CB$8,'61100D Ann'!$8:$8,0)))</f>
        <v>181373</v>
      </c>
      <c r="CC34" s="40">
        <f ca="1">INDIRECT("'61100"&amp;CC$9&amp;" Ann'!"&amp;ADDRESS(MATCH($C34,'61100D Ann'!$C:$C,0),MATCH(CC$8,'61100D Ann'!$8:$8,0)))</f>
        <v>192918</v>
      </c>
      <c r="CD34" s="40">
        <f ca="1">INDIRECT("'61100"&amp;CD$9&amp;" Ann'!"&amp;ADDRESS(MATCH($C34,'61100D Ann'!$C:$C,0),MATCH(CD$8,'61100D Ann'!$8:$8,0)))</f>
        <v>206291</v>
      </c>
      <c r="CE34" s="40">
        <f ca="1">INDIRECT("'61100"&amp;CE$9&amp;" Ann'!"&amp;ADDRESS(MATCH($C34,'61100D Ann'!$C:$C,0),MATCH(CE$8,'61100D Ann'!$8:$8,0)))</f>
        <v>215274</v>
      </c>
      <c r="CF34" s="40">
        <f ca="1">INDIRECT("'61100"&amp;CF$9&amp;" Ann'!"&amp;ADDRESS(MATCH($C34,'61100D Ann'!$C:$C,0),MATCH(CF$8,'61100D Ann'!$8:$8,0)))</f>
        <v>203240</v>
      </c>
      <c r="CG34" s="40">
        <f ca="1">INDIRECT("'61100"&amp;CG$9&amp;" Ann'!"&amp;ADDRESS(MATCH($C34,'61100D Ann'!$C:$C,0),MATCH(CG$8,'61100D Ann'!$8:$8,0)))</f>
        <v>206838</v>
      </c>
      <c r="CH34" s="40">
        <f ca="1">INDIRECT("'61100"&amp;CH$9&amp;" Ann'!"&amp;ADDRESS(MATCH($C34,'61100D Ann'!$C:$C,0),MATCH(CH$8,'61100D Ann'!$8:$8,0)))</f>
        <v>206795</v>
      </c>
      <c r="CI34" s="40">
        <f ca="1">INDIRECT("'61100"&amp;CI$9&amp;" Ann'!"&amp;ADDRESS(MATCH($C34,'61100D Ann'!$C:$C,0),MATCH(CI$8,'61100D Ann'!$8:$8,0)))</f>
        <v>212389</v>
      </c>
      <c r="CJ34" s="40">
        <f ca="1">INDIRECT("'61100"&amp;CJ$9&amp;" Ann'!"&amp;ADDRESS(MATCH($C34,'61100D Ann'!$C:$C,0),MATCH(CJ$8,'61100D Ann'!$8:$8,0)))</f>
        <v>218219</v>
      </c>
      <c r="CK34" s="40">
        <f ca="1">INDIRECT("'61100"&amp;CK$9&amp;" Ann'!"&amp;ADDRESS(MATCH($C34,'61100D Ann'!$C:$C,0),MATCH(CK$8,'61100D Ann'!$8:$8,0)))</f>
        <v>224928</v>
      </c>
      <c r="CL34" s="40">
        <f ca="1">INDIRECT("'61100"&amp;CL$9&amp;" Ann'!"&amp;ADDRESS(MATCH($C34,'61100D Ann'!$C:$C,0),MATCH(CL$8,'61100D Ann'!$8:$8,0)))</f>
        <v>232086</v>
      </c>
    </row>
    <row r="35" spans="1:90" s="39" customFormat="1" x14ac:dyDescent="0.25">
      <c r="A35" s="32">
        <v>25</v>
      </c>
      <c r="B35" s="39" t="s">
        <v>538</v>
      </c>
      <c r="C35" s="39" t="s">
        <v>586</v>
      </c>
      <c r="D35" s="34" t="str">
        <f ca="1">INDIRECT("'61100"&amp;D$9&amp;" Ann Hist'!"&amp;ADDRESS(MATCH($C35,'61100A Ann Hist'!$C:$C,0),MATCH(D$8,'61100A Ann Hist'!$8:$8,0)))</f>
        <v>.....</v>
      </c>
      <c r="E35" s="34" t="str">
        <f ca="1">INDIRECT("'61100"&amp;E$9&amp;" Ann Hist'!"&amp;ADDRESS(MATCH($C35,'61100A Ann Hist'!$C:$C,0),MATCH(E$8,'61100A Ann Hist'!$8:$8,0)))</f>
        <v>.....</v>
      </c>
      <c r="F35" s="34" t="str">
        <f ca="1">INDIRECT("'61100"&amp;F$9&amp;" Ann Hist'!"&amp;ADDRESS(MATCH($C35,'61100A Ann Hist'!$C:$C,0),MATCH(F$8,'61100A Ann Hist'!$8:$8,0)))</f>
        <v>.....</v>
      </c>
      <c r="G35" s="34" t="str">
        <f ca="1">INDIRECT("'61100"&amp;G$9&amp;" Ann Hist'!"&amp;ADDRESS(MATCH($C35,'61100A Ann Hist'!$C:$C,0),MATCH(G$8,'61100A Ann Hist'!$8:$8,0)))</f>
        <v>.....</v>
      </c>
      <c r="H35" s="34" t="str">
        <f ca="1">INDIRECT("'61100"&amp;H$9&amp;" Ann Hist'!"&amp;ADDRESS(MATCH($C35,'61100A Ann Hist'!$C:$C,0),MATCH(H$8,'61100A Ann Hist'!$8:$8,0)))</f>
        <v>.....</v>
      </c>
      <c r="I35" s="34" t="str">
        <f ca="1">INDIRECT("'61100"&amp;I$9&amp;" Ann Hist'!"&amp;ADDRESS(MATCH($C35,'61100A Ann Hist'!$C:$C,0),MATCH(I$8,'61100A Ann Hist'!$8:$8,0)))</f>
        <v>.....</v>
      </c>
      <c r="J35" s="34" t="str">
        <f ca="1">INDIRECT("'61100"&amp;J$9&amp;" Ann Hist'!"&amp;ADDRESS(MATCH($C35,'61100A Ann Hist'!$C:$C,0),MATCH(J$8,'61100A Ann Hist'!$8:$8,0)))</f>
        <v>.....</v>
      </c>
      <c r="K35" s="34" t="str">
        <f ca="1">INDIRECT("'61100"&amp;K$9&amp;" Ann Hist'!"&amp;ADDRESS(MATCH($C35,'61100A Ann Hist'!$C:$C,0),MATCH(K$8,'61100A Ann Hist'!$8:$8,0)))</f>
        <v>.....</v>
      </c>
      <c r="L35" s="34" t="str">
        <f ca="1">INDIRECT("'61100"&amp;L$9&amp;" Ann Hist'!"&amp;ADDRESS(MATCH($C35,'61100A Ann Hist'!$C:$C,0),MATCH(L$8,'61100A Ann Hist'!$8:$8,0)))</f>
        <v>.....</v>
      </c>
      <c r="M35" s="34" t="str">
        <f ca="1">INDIRECT("'61100"&amp;M$9&amp;" Ann Hist'!"&amp;ADDRESS(MATCH($C35,'61100A Ann Hist'!$C:$C,0),MATCH(M$8,'61100A Ann Hist'!$8:$8,0)))</f>
        <v>.....</v>
      </c>
      <c r="N35" s="34" t="str">
        <f ca="1">INDIRECT("'61100"&amp;N$9&amp;" Ann Hist'!"&amp;ADDRESS(MATCH($C35,'61100A Ann Hist'!$C:$C,0),MATCH(N$8,'61100A Ann Hist'!$8:$8,0)))</f>
        <v>.....</v>
      </c>
      <c r="O35" s="34" t="str">
        <f ca="1">INDIRECT("'61100"&amp;O$9&amp;" Ann Hist'!"&amp;ADDRESS(MATCH($C35,'61100A Ann Hist'!$C:$C,0),MATCH(O$8,'61100A Ann Hist'!$8:$8,0)))</f>
        <v>.....</v>
      </c>
      <c r="P35" s="34" t="str">
        <f ca="1">INDIRECT("'61100"&amp;P$9&amp;" Ann Hist'!"&amp;ADDRESS(MATCH($C35,'61100A Ann Hist'!$C:$C,0),MATCH(P$8,'61100A Ann Hist'!$8:$8,0)))</f>
        <v>.....</v>
      </c>
      <c r="Q35" s="34" t="str">
        <f ca="1">INDIRECT("'61100"&amp;Q$9&amp;" Ann Hist'!"&amp;ADDRESS(MATCH($C35,'61100A Ann Hist'!$C:$C,0),MATCH(Q$8,'61100A Ann Hist'!$8:$8,0)))</f>
        <v>.....</v>
      </c>
      <c r="R35" s="34" t="str">
        <f ca="1">INDIRECT("'61100"&amp;R$9&amp;" Ann Hist'!"&amp;ADDRESS(MATCH($C35,'61100A Ann Hist'!$C:$C,0),MATCH(R$8,'61100A Ann Hist'!$8:$8,0)))</f>
        <v>.....</v>
      </c>
      <c r="S35" s="34" t="str">
        <f ca="1">INDIRECT("'61100"&amp;S$9&amp;" Ann Hist'!"&amp;ADDRESS(MATCH($C35,'61100A Ann Hist'!$C:$C,0),MATCH(S$8,'61100A Ann Hist'!$8:$8,0)))</f>
        <v>.....</v>
      </c>
      <c r="T35" s="34" t="str">
        <f ca="1">INDIRECT("'61100"&amp;T$9&amp;" Ann Hist'!"&amp;ADDRESS(MATCH($C35,'61100A Ann Hist'!$C:$C,0),MATCH(T$8,'61100A Ann Hist'!$8:$8,0)))</f>
        <v>.....</v>
      </c>
      <c r="U35" s="34" t="str">
        <f ca="1">INDIRECT("'61100"&amp;U$9&amp;" Ann Hist'!"&amp;ADDRESS(MATCH($C35,'61100A Ann Hist'!$C:$C,0),MATCH(U$8,'61100A Ann Hist'!$8:$8,0)))</f>
        <v>.....</v>
      </c>
      <c r="V35" s="34" t="str">
        <f ca="1">INDIRECT("'61100"&amp;V$9&amp;" Ann Hist'!"&amp;ADDRESS(MATCH($C35,'61100A Ann Hist'!$C:$C,0),MATCH(V$8,'61100A Ann Hist'!$8:$8,0)))</f>
        <v>.....</v>
      </c>
      <c r="W35" s="34" t="str">
        <f ca="1">INDIRECT("'61100"&amp;W$9&amp;" Ann Hist'!"&amp;ADDRESS(MATCH($C35,'61100B Ann Hist'!$C:$C,0),MATCH(W$8,'61100B Ann Hist'!$8:$8,0)))</f>
        <v>.....</v>
      </c>
      <c r="X35" s="34" t="str">
        <f ca="1">INDIRECT("'61100"&amp;X$9&amp;" Ann Hist'!"&amp;ADDRESS(MATCH($C35,'61100B Ann Hist'!$C:$C,0),MATCH(X$8,'61100B Ann Hist'!$8:$8,0)))</f>
        <v>.....</v>
      </c>
      <c r="Y35" s="34" t="str">
        <f ca="1">INDIRECT("'61100"&amp;Y$9&amp;" Ann Hist'!"&amp;ADDRESS(MATCH($C35,'61100B Ann Hist'!$C:$C,0),MATCH(Y$8,'61100B Ann Hist'!$8:$8,0)))</f>
        <v>.....</v>
      </c>
      <c r="Z35" s="34" t="str">
        <f ca="1">INDIRECT("'61100"&amp;Z$9&amp;" Ann Hist'!"&amp;ADDRESS(MATCH($C35,'61100B Ann Hist'!$C:$C,0),MATCH(Z$8,'61100B Ann Hist'!$8:$8,0)))</f>
        <v>.....</v>
      </c>
      <c r="AA35" s="34" t="str">
        <f ca="1">INDIRECT("'61100"&amp;AA$9&amp;" Ann Hist'!"&amp;ADDRESS(MATCH($C35,'61100B Ann Hist'!$C:$C,0),MATCH(AA$8,'61100B Ann Hist'!$8:$8,0)))</f>
        <v>.....</v>
      </c>
      <c r="AB35" s="34" t="str">
        <f ca="1">INDIRECT("'61100"&amp;AB$9&amp;" Ann Hist'!"&amp;ADDRESS(MATCH($C35,'61100B Ann Hist'!$C:$C,0),MATCH(AB$8,'61100B Ann Hist'!$8:$8,0)))</f>
        <v>.....</v>
      </c>
      <c r="AC35" s="34" t="str">
        <f ca="1">INDIRECT("'61100"&amp;AC$9&amp;" Ann Hist'!"&amp;ADDRESS(MATCH($C35,'61100B Ann Hist'!$C:$C,0),MATCH(AC$8,'61100B Ann Hist'!$8:$8,0)))</f>
        <v>.....</v>
      </c>
      <c r="AD35" s="34" t="str">
        <f ca="1">INDIRECT("'61100"&amp;AD$9&amp;" Ann Hist'!"&amp;ADDRESS(MATCH($C35,'61100B Ann Hist'!$C:$C,0),MATCH(AD$8,'61100B Ann Hist'!$8:$8,0)))</f>
        <v>.....</v>
      </c>
      <c r="AE35" s="34" t="str">
        <f ca="1">INDIRECT("'61100"&amp;AE$9&amp;" Ann Hist'!"&amp;ADDRESS(MATCH($C35,'61100B Ann Hist'!$C:$C,0),MATCH(AE$8,'61100B Ann Hist'!$8:$8,0)))</f>
        <v>.....</v>
      </c>
      <c r="AF35" s="34" t="str">
        <f ca="1">INDIRECT("'61100"&amp;AF$9&amp;" Ann Hist'!"&amp;ADDRESS(MATCH($C35,'61100B Ann Hist'!$C:$C,0),MATCH(AF$8,'61100B Ann Hist'!$8:$8,0)))</f>
        <v>.....</v>
      </c>
      <c r="AG35" s="34" t="str">
        <f ca="1">INDIRECT("'61100"&amp;AG$9&amp;" Ann Hist'!"&amp;ADDRESS(MATCH($C35,'61100B Ann Hist'!$C:$C,0),MATCH(AG$8,'61100B Ann Hist'!$8:$8,0)))</f>
        <v>.....</v>
      </c>
      <c r="AH35" s="34" t="str">
        <f ca="1">INDIRECT("'61100"&amp;AH$9&amp;" Ann Hist'!"&amp;ADDRESS(MATCH($C35,'61100B Ann Hist'!$C:$C,0),MATCH(AH$8,'61100B Ann Hist'!$8:$8,0)))</f>
        <v>.....</v>
      </c>
      <c r="AI35" s="34" t="str">
        <f ca="1">INDIRECT("'61100"&amp;AI$9&amp;" Ann Hist'!"&amp;ADDRESS(MATCH($C35,'61100B Ann Hist'!$C:$C,0),MATCH(AI$8,'61100B Ann Hist'!$8:$8,0)))</f>
        <v>.....</v>
      </c>
      <c r="AJ35" s="34" t="str">
        <f ca="1">INDIRECT("'61100"&amp;AJ$9&amp;" Ann Hist'!"&amp;ADDRESS(MATCH($C35,'61100B Ann Hist'!$C:$C,0),MATCH(AJ$8,'61100B Ann Hist'!$8:$8,0)))</f>
        <v>.....</v>
      </c>
      <c r="AK35" s="34" t="str">
        <f ca="1">INDIRECT("'61100"&amp;AK$9&amp;" Ann Hist'!"&amp;ADDRESS(MATCH($C35,'61100B Ann Hist'!$C:$C,0),MATCH(AK$8,'61100B Ann Hist'!$8:$8,0)))</f>
        <v>.....</v>
      </c>
      <c r="AL35" s="34" t="str">
        <f ca="1">INDIRECT("'61100"&amp;AL$9&amp;" Ann Hist'!"&amp;ADDRESS(MATCH($C35,'61100B Ann Hist'!$C:$C,0),MATCH(AL$8,'61100B Ann Hist'!$8:$8,0)))</f>
        <v>.....</v>
      </c>
      <c r="AM35" s="34" t="str">
        <f ca="1">INDIRECT("'61100"&amp;AM$9&amp;" Ann Hist'!"&amp;ADDRESS(MATCH($C35,'61100B Ann Hist'!$C:$C,0),MATCH(AM$8,'61100B Ann Hist'!$8:$8,0)))</f>
        <v>.....</v>
      </c>
      <c r="AN35" s="34" t="str">
        <f ca="1">INDIRECT("'61100"&amp;AN$9&amp;" Ann Hist'!"&amp;ADDRESS(MATCH($C35,'61100B Ann Hist'!$C:$C,0),MATCH(AN$8,'61100B Ann Hist'!$8:$8,0)))</f>
        <v>.....</v>
      </c>
      <c r="AO35" s="34" t="str">
        <f ca="1">INDIRECT("'61100"&amp;AO$9&amp;" Ann Hist'!"&amp;ADDRESS(MATCH($C35,'61100B Ann Hist'!$C:$C,0),MATCH(AO$8,'61100B Ann Hist'!$8:$8,0)))</f>
        <v>.....</v>
      </c>
      <c r="AP35" s="34" t="str">
        <f ca="1">INDIRECT("'61100"&amp;AP$9&amp;" Ann Hist'!"&amp;ADDRESS(MATCH($C35,'61100B Ann Hist'!$C:$C,0),MATCH(AP$8,'61100B Ann Hist'!$8:$8,0)))</f>
        <v>.....</v>
      </c>
      <c r="AQ35" s="34" t="str">
        <f ca="1">INDIRECT("'61100"&amp;AQ$9&amp;" Ann Hist'!"&amp;ADDRESS(MATCH($C35,'61100B Ann Hist'!$C:$C,0),MATCH(AQ$8,'61100B Ann Hist'!$8:$8,0)))</f>
        <v>.....</v>
      </c>
      <c r="AR35" s="40" t="str">
        <f ca="1">INDIRECT("'61100"&amp;AR$9&amp;" Ann'!"&amp;ADDRESS(MATCH($C35,'61100B Ann'!$C:$C,0),MATCH(AR$8,'61100B Ann'!$8:$8,0)))</f>
        <v>.....</v>
      </c>
      <c r="AS35" s="40" t="str">
        <f ca="1">INDIRECT("'61100"&amp;AS$9&amp;" Ann'!"&amp;ADDRESS(MATCH($C35,'61100B Ann'!$C:$C,0),MATCH(AS$8,'61100B Ann'!$8:$8,0)))</f>
        <v>.....</v>
      </c>
      <c r="AT35" s="40" t="str">
        <f ca="1">INDIRECT("'61100"&amp;AT$9&amp;" Ann'!"&amp;ADDRESS(MATCH($C35,'61100B Ann'!$C:$C,0),MATCH(AT$8,'61100B Ann'!$8:$8,0)))</f>
        <v>.....</v>
      </c>
      <c r="AU35" s="40" t="str">
        <f ca="1">INDIRECT("'61100"&amp;AU$9&amp;" Ann'!"&amp;ADDRESS(MATCH($C35,'61100B Ann'!$C:$C,0),MATCH(AU$8,'61100B Ann'!$8:$8,0)))</f>
        <v>.....</v>
      </c>
      <c r="AV35" s="40" t="str">
        <f ca="1">INDIRECT("'61100"&amp;AV$9&amp;" Ann'!"&amp;ADDRESS(MATCH($C35,'61100B Ann'!$C:$C,0),MATCH(AV$8,'61100B Ann'!$8:$8,0)))</f>
        <v>.....</v>
      </c>
      <c r="AW35" s="40" t="str">
        <f ca="1">INDIRECT("'61100"&amp;AW$9&amp;" Ann'!"&amp;ADDRESS(MATCH($C35,'61100B Ann'!$C:$C,0),MATCH(AW$8,'61100B Ann'!$8:$8,0)))</f>
        <v>.....</v>
      </c>
      <c r="AX35" s="40" t="str">
        <f ca="1">INDIRECT("'61100"&amp;AX$9&amp;" Ann'!"&amp;ADDRESS(MATCH($C35,'61100B Ann'!$C:$C,0),MATCH(AX$8,'61100B Ann'!$8:$8,0)))</f>
        <v>.....</v>
      </c>
      <c r="AY35" s="40" t="str">
        <f ca="1">INDIRECT("'61100"&amp;AY$9&amp;" Ann'!"&amp;ADDRESS(MATCH($C35,'61100B Ann'!$C:$C,0),MATCH(AY$8,'61100B Ann'!$8:$8,0)))</f>
        <v>.....</v>
      </c>
      <c r="AZ35" s="40" t="str">
        <f ca="1">INDIRECT("'61100"&amp;AZ$9&amp;" Ann'!"&amp;ADDRESS(MATCH($C35,'61100B Ann'!$C:$C,0),MATCH(AZ$8,'61100B Ann'!$8:$8,0)))</f>
        <v>.....</v>
      </c>
      <c r="BA35" s="40" t="str">
        <f ca="1">INDIRECT("'61100"&amp;BA$9&amp;" Ann'!"&amp;ADDRESS(MATCH($C35,'61100B Ann'!$C:$C,0),MATCH(BA$8,'61100B Ann'!$8:$8,0)))</f>
        <v>.....</v>
      </c>
      <c r="BB35" s="40" t="str">
        <f ca="1">INDIRECT("'61100"&amp;BB$9&amp;" Ann'!"&amp;ADDRESS(MATCH($C35,'61100B Ann'!$C:$C,0),MATCH(BB$8,'61100B Ann'!$8:$8,0)))</f>
        <v>.....</v>
      </c>
      <c r="BC35" s="40" t="str">
        <f ca="1">INDIRECT("'61100"&amp;BC$9&amp;" Ann'!"&amp;ADDRESS(MATCH($C35,'61100B Ann'!$C:$C,0),MATCH(BC$8,'61100B Ann'!$8:$8,0)))</f>
        <v>.....</v>
      </c>
      <c r="BD35" s="40" t="str">
        <f ca="1">INDIRECT("'61100"&amp;BD$9&amp;" Ann'!"&amp;ADDRESS(MATCH($C35,'61100B Ann'!$C:$C,0),MATCH(BD$8,'61100B Ann'!$8:$8,0)))</f>
        <v>.....</v>
      </c>
      <c r="BE35" s="40" t="str">
        <f ca="1">INDIRECT("'61100"&amp;BE$9&amp;" Ann'!"&amp;ADDRESS(MATCH($C35,'61100B Ann'!$C:$C,0),MATCH(BE$8,'61100B Ann'!$8:$8,0)))</f>
        <v>.....</v>
      </c>
      <c r="BF35" s="40" t="str">
        <f ca="1">INDIRECT("'61100"&amp;BF$9&amp;" Ann'!"&amp;ADDRESS(MATCH($C35,'61100B Ann'!$C:$C,0),MATCH(BF$8,'61100B Ann'!$8:$8,0)))</f>
        <v>.....</v>
      </c>
      <c r="BG35" s="40" t="str">
        <f ca="1">INDIRECT("'61100"&amp;BG$9&amp;" Ann'!"&amp;ADDRESS(MATCH($C35,'61100B Ann'!$C:$C,0),MATCH(BG$8,'61100B Ann'!$8:$8,0)))</f>
        <v>.....</v>
      </c>
      <c r="BH35" s="40" t="str">
        <f ca="1">INDIRECT("'61100"&amp;BH$9&amp;" Ann'!"&amp;ADDRESS(MATCH($C35,'61100B Ann'!$C:$C,0),MATCH(BH$8,'61100B Ann'!$8:$8,0)))</f>
        <v>.....</v>
      </c>
      <c r="BI35" s="40" t="str">
        <f ca="1">INDIRECT("'61100"&amp;BI$9&amp;" Ann'!"&amp;ADDRESS(MATCH($C35,'61100B Ann'!$C:$C,0),MATCH(BI$8,'61100B Ann'!$8:$8,0)))</f>
        <v>.....</v>
      </c>
      <c r="BJ35" s="40" t="str">
        <f ca="1">INDIRECT("'61100"&amp;BJ$9&amp;" Ann'!"&amp;ADDRESS(MATCH($C35,'61100C Ann'!$C:$C,0),MATCH(BJ$8,'61100C Ann'!$8:$8,0)))</f>
        <v>.....</v>
      </c>
      <c r="BK35" s="40">
        <f ca="1">INDIRECT("'61100"&amp;BK$9&amp;" Ann'!"&amp;ADDRESS(MATCH($C35,'61100C Ann'!$C:$C,0),MATCH(BK$8,'61100C Ann'!$8:$8,0)))</f>
        <v>36012</v>
      </c>
      <c r="BL35" s="40">
        <f ca="1">INDIRECT("'61100"&amp;BL$9&amp;" Ann'!"&amp;ADDRESS(MATCH($C35,'61100C Ann'!$C:$C,0),MATCH(BL$8,'61100C Ann'!$8:$8,0)))</f>
        <v>42867</v>
      </c>
      <c r="BM35" s="40">
        <f ca="1">INDIRECT("'61100"&amp;BM$9&amp;" Ann'!"&amp;ADDRESS(MATCH($C35,'61100C Ann'!$C:$C,0),MATCH(BM$8,'61100C Ann'!$8:$8,0)))</f>
        <v>44183</v>
      </c>
      <c r="BN35" s="40">
        <f ca="1">INDIRECT("'61100"&amp;BN$9&amp;" Ann'!"&amp;ADDRESS(MATCH($C35,'61100C Ann'!$C:$C,0),MATCH(BN$8,'61100C Ann'!$8:$8,0)))</f>
        <v>45281</v>
      </c>
      <c r="BO35" s="40">
        <f ca="1">INDIRECT("'61100"&amp;BO$9&amp;" Ann'!"&amp;ADDRESS(MATCH($C35,'61100C Ann'!$C:$C,0),MATCH(BO$8,'61100C Ann'!$8:$8,0)))</f>
        <v>55616</v>
      </c>
      <c r="BP35" s="40">
        <f ca="1">INDIRECT("'61100"&amp;BP$9&amp;" Ann'!"&amp;ADDRESS(MATCH($C35,'61100C Ann'!$C:$C,0),MATCH(BP$8,'61100C Ann'!$8:$8,0)))</f>
        <v>57097</v>
      </c>
      <c r="BQ35" s="40">
        <f ca="1">INDIRECT("'61100"&amp;BQ$9&amp;" Ann'!"&amp;ADDRESS(MATCH($C35,'61100C Ann'!$C:$C,0),MATCH(BQ$8,'61100C Ann'!$8:$8,0)))</f>
        <v>58525</v>
      </c>
      <c r="BR35" s="40">
        <f ca="1">INDIRECT("'61100"&amp;BR$9&amp;" Ann'!"&amp;ADDRESS(MATCH($C35,'61100C Ann'!$C:$C,0),MATCH(BR$8,'61100C Ann'!$8:$8,0)))</f>
        <v>57944</v>
      </c>
      <c r="BS35" s="40">
        <f ca="1">INDIRECT("'61100"&amp;BS$9&amp;" Ann'!"&amp;ADDRESS(MATCH($C35,'61100C Ann'!$C:$C,0),MATCH(BS$8,'61100C Ann'!$8:$8,0)))</f>
        <v>60693</v>
      </c>
      <c r="BT35" s="40">
        <f ca="1">INDIRECT("'61100"&amp;BT$9&amp;" Ann'!"&amp;ADDRESS(MATCH($C35,'61100C Ann'!$C:$C,0),MATCH(BT$8,'61100C Ann'!$8:$8,0)))</f>
        <v>63400</v>
      </c>
      <c r="BU35" s="40">
        <f ca="1">INDIRECT("'61100"&amp;BU$9&amp;" Ann'!"&amp;ADDRESS(MATCH($C35,'61100D Ann'!$C:$C,0),MATCH(BU$8,'61100D Ann'!$8:$8,0)))</f>
        <v>68495</v>
      </c>
      <c r="BV35" s="40">
        <f ca="1">INDIRECT("'61100"&amp;BV$9&amp;" Ann'!"&amp;ADDRESS(MATCH($C35,'61100D Ann'!$C:$C,0),MATCH(BV$8,'61100D Ann'!$8:$8,0)))</f>
        <v>71545</v>
      </c>
      <c r="BW35" s="40">
        <f ca="1">INDIRECT("'61100"&amp;BW$9&amp;" Ann'!"&amp;ADDRESS(MATCH($C35,'61100D Ann'!$C:$C,0),MATCH(BW$8,'61100D Ann'!$8:$8,0)))</f>
        <v>72459</v>
      </c>
      <c r="BX35" s="40">
        <f ca="1">INDIRECT("'61100"&amp;BX$9&amp;" Ann'!"&amp;ADDRESS(MATCH($C35,'61100D Ann'!$C:$C,0),MATCH(BX$8,'61100D Ann'!$8:$8,0)))</f>
        <v>76256</v>
      </c>
      <c r="BY35" s="40">
        <f ca="1">INDIRECT("'61100"&amp;BY$9&amp;" Ann'!"&amp;ADDRESS(MATCH($C35,'61100D Ann'!$C:$C,0),MATCH(BY$8,'61100D Ann'!$8:$8,0)))</f>
        <v>78153</v>
      </c>
      <c r="BZ35" s="40">
        <f ca="1">INDIRECT("'61100"&amp;BZ$9&amp;" Ann'!"&amp;ADDRESS(MATCH($C35,'61100D Ann'!$C:$C,0),MATCH(BZ$8,'61100D Ann'!$8:$8,0)))</f>
        <v>80354</v>
      </c>
      <c r="CA35" s="40">
        <f ca="1">INDIRECT("'61100"&amp;CA$9&amp;" Ann'!"&amp;ADDRESS(MATCH($C35,'61100D Ann'!$C:$C,0),MATCH(CA$8,'61100D Ann'!$8:$8,0)))</f>
        <v>82700</v>
      </c>
      <c r="CB35" s="40">
        <f ca="1">INDIRECT("'61100"&amp;CB$9&amp;" Ann'!"&amp;ADDRESS(MATCH($C35,'61100D Ann'!$C:$C,0),MATCH(CB$8,'61100D Ann'!$8:$8,0)))</f>
        <v>83483</v>
      </c>
      <c r="CC35" s="40">
        <f ca="1">INDIRECT("'61100"&amp;CC$9&amp;" Ann'!"&amp;ADDRESS(MATCH($C35,'61100D Ann'!$C:$C,0),MATCH(CC$8,'61100D Ann'!$8:$8,0)))</f>
        <v>86218</v>
      </c>
      <c r="CD35" s="40">
        <f ca="1">INDIRECT("'61100"&amp;CD$9&amp;" Ann'!"&amp;ADDRESS(MATCH($C35,'61100D Ann'!$C:$C,0),MATCH(CD$8,'61100D Ann'!$8:$8,0)))</f>
        <v>90395</v>
      </c>
      <c r="CE35" s="40">
        <f ca="1">INDIRECT("'61100"&amp;CE$9&amp;" Ann'!"&amp;ADDRESS(MATCH($C35,'61100D Ann'!$C:$C,0),MATCH(CE$8,'61100D Ann'!$8:$8,0)))</f>
        <v>88686</v>
      </c>
      <c r="CF35" s="40">
        <f ca="1">INDIRECT("'61100"&amp;CF$9&amp;" Ann'!"&amp;ADDRESS(MATCH($C35,'61100D Ann'!$C:$C,0),MATCH(CF$8,'61100D Ann'!$8:$8,0)))</f>
        <v>86734</v>
      </c>
      <c r="CG35" s="40">
        <f ca="1">INDIRECT("'61100"&amp;CG$9&amp;" Ann'!"&amp;ADDRESS(MATCH($C35,'61100D Ann'!$C:$C,0),MATCH(CG$8,'61100D Ann'!$8:$8,0)))</f>
        <v>82574</v>
      </c>
      <c r="CH35" s="40">
        <f ca="1">INDIRECT("'61100"&amp;CH$9&amp;" Ann'!"&amp;ADDRESS(MATCH($C35,'61100D Ann'!$C:$C,0),MATCH(CH$8,'61100D Ann'!$8:$8,0)))</f>
        <v>78892</v>
      </c>
      <c r="CI35" s="40">
        <f ca="1">INDIRECT("'61100"&amp;CI$9&amp;" Ann'!"&amp;ADDRESS(MATCH($C35,'61100D Ann'!$C:$C,0),MATCH(CI$8,'61100D Ann'!$8:$8,0)))</f>
        <v>77171</v>
      </c>
      <c r="CJ35" s="40">
        <f ca="1">INDIRECT("'61100"&amp;CJ$9&amp;" Ann'!"&amp;ADDRESS(MATCH($C35,'61100D Ann'!$C:$C,0),MATCH(CJ$8,'61100D Ann'!$8:$8,0)))</f>
        <v>74775</v>
      </c>
      <c r="CK35" s="40">
        <f ca="1">INDIRECT("'61100"&amp;CK$9&amp;" Ann'!"&amp;ADDRESS(MATCH($C35,'61100D Ann'!$C:$C,0),MATCH(CK$8,'61100D Ann'!$8:$8,0)))</f>
        <v>74743</v>
      </c>
      <c r="CL35" s="40">
        <f ca="1">INDIRECT("'61100"&amp;CL$9&amp;" Ann'!"&amp;ADDRESS(MATCH($C35,'61100D Ann'!$C:$C,0),MATCH(CL$8,'61100D Ann'!$8:$8,0)))</f>
        <v>74921</v>
      </c>
    </row>
    <row r="36" spans="1:90" s="39" customFormat="1" x14ac:dyDescent="0.25">
      <c r="A36" s="32">
        <v>26</v>
      </c>
      <c r="B36" s="39" t="s">
        <v>537</v>
      </c>
      <c r="C36" s="39" t="s">
        <v>585</v>
      </c>
      <c r="D36" s="34" t="str">
        <f ca="1">INDIRECT("'61100"&amp;D$9&amp;" Ann Hist'!"&amp;ADDRESS(MATCH($C36,'61100A Ann Hist'!$C:$C,0),MATCH(D$8,'61100A Ann Hist'!$8:$8,0)))</f>
        <v>.....</v>
      </c>
      <c r="E36" s="34" t="str">
        <f ca="1">INDIRECT("'61100"&amp;E$9&amp;" Ann Hist'!"&amp;ADDRESS(MATCH($C36,'61100A Ann Hist'!$C:$C,0),MATCH(E$8,'61100A Ann Hist'!$8:$8,0)))</f>
        <v>.....</v>
      </c>
      <c r="F36" s="34" t="str">
        <f ca="1">INDIRECT("'61100"&amp;F$9&amp;" Ann Hist'!"&amp;ADDRESS(MATCH($C36,'61100A Ann Hist'!$C:$C,0),MATCH(F$8,'61100A Ann Hist'!$8:$8,0)))</f>
        <v>.....</v>
      </c>
      <c r="G36" s="34" t="str">
        <f ca="1">INDIRECT("'61100"&amp;G$9&amp;" Ann Hist'!"&amp;ADDRESS(MATCH($C36,'61100A Ann Hist'!$C:$C,0),MATCH(G$8,'61100A Ann Hist'!$8:$8,0)))</f>
        <v>.....</v>
      </c>
      <c r="H36" s="34" t="str">
        <f ca="1">INDIRECT("'61100"&amp;H$9&amp;" Ann Hist'!"&amp;ADDRESS(MATCH($C36,'61100A Ann Hist'!$C:$C,0),MATCH(H$8,'61100A Ann Hist'!$8:$8,0)))</f>
        <v>.....</v>
      </c>
      <c r="I36" s="34" t="str">
        <f ca="1">INDIRECT("'61100"&amp;I$9&amp;" Ann Hist'!"&amp;ADDRESS(MATCH($C36,'61100A Ann Hist'!$C:$C,0),MATCH(I$8,'61100A Ann Hist'!$8:$8,0)))</f>
        <v>.....</v>
      </c>
      <c r="J36" s="34" t="str">
        <f ca="1">INDIRECT("'61100"&amp;J$9&amp;" Ann Hist'!"&amp;ADDRESS(MATCH($C36,'61100A Ann Hist'!$C:$C,0),MATCH(J$8,'61100A Ann Hist'!$8:$8,0)))</f>
        <v>.....</v>
      </c>
      <c r="K36" s="34" t="str">
        <f ca="1">INDIRECT("'61100"&amp;K$9&amp;" Ann Hist'!"&amp;ADDRESS(MATCH($C36,'61100A Ann Hist'!$C:$C,0),MATCH(K$8,'61100A Ann Hist'!$8:$8,0)))</f>
        <v>.....</v>
      </c>
      <c r="L36" s="34" t="str">
        <f ca="1">INDIRECT("'61100"&amp;L$9&amp;" Ann Hist'!"&amp;ADDRESS(MATCH($C36,'61100A Ann Hist'!$C:$C,0),MATCH(L$8,'61100A Ann Hist'!$8:$8,0)))</f>
        <v>.....</v>
      </c>
      <c r="M36" s="34" t="str">
        <f ca="1">INDIRECT("'61100"&amp;M$9&amp;" Ann Hist'!"&amp;ADDRESS(MATCH($C36,'61100A Ann Hist'!$C:$C,0),MATCH(M$8,'61100A Ann Hist'!$8:$8,0)))</f>
        <v>.....</v>
      </c>
      <c r="N36" s="34" t="str">
        <f ca="1">INDIRECT("'61100"&amp;N$9&amp;" Ann Hist'!"&amp;ADDRESS(MATCH($C36,'61100A Ann Hist'!$C:$C,0),MATCH(N$8,'61100A Ann Hist'!$8:$8,0)))</f>
        <v>.....</v>
      </c>
      <c r="O36" s="34" t="str">
        <f ca="1">INDIRECT("'61100"&amp;O$9&amp;" Ann Hist'!"&amp;ADDRESS(MATCH($C36,'61100A Ann Hist'!$C:$C,0),MATCH(O$8,'61100A Ann Hist'!$8:$8,0)))</f>
        <v>.....</v>
      </c>
      <c r="P36" s="34" t="str">
        <f ca="1">INDIRECT("'61100"&amp;P$9&amp;" Ann Hist'!"&amp;ADDRESS(MATCH($C36,'61100A Ann Hist'!$C:$C,0),MATCH(P$8,'61100A Ann Hist'!$8:$8,0)))</f>
        <v>.....</v>
      </c>
      <c r="Q36" s="34" t="str">
        <f ca="1">INDIRECT("'61100"&amp;Q$9&amp;" Ann Hist'!"&amp;ADDRESS(MATCH($C36,'61100A Ann Hist'!$C:$C,0),MATCH(Q$8,'61100A Ann Hist'!$8:$8,0)))</f>
        <v>.....</v>
      </c>
      <c r="R36" s="34" t="str">
        <f ca="1">INDIRECT("'61100"&amp;R$9&amp;" Ann Hist'!"&amp;ADDRESS(MATCH($C36,'61100A Ann Hist'!$C:$C,0),MATCH(R$8,'61100A Ann Hist'!$8:$8,0)))</f>
        <v>.....</v>
      </c>
      <c r="S36" s="34" t="str">
        <f ca="1">INDIRECT("'61100"&amp;S$9&amp;" Ann Hist'!"&amp;ADDRESS(MATCH($C36,'61100A Ann Hist'!$C:$C,0),MATCH(S$8,'61100A Ann Hist'!$8:$8,0)))</f>
        <v>.....</v>
      </c>
      <c r="T36" s="34" t="str">
        <f ca="1">INDIRECT("'61100"&amp;T$9&amp;" Ann Hist'!"&amp;ADDRESS(MATCH($C36,'61100A Ann Hist'!$C:$C,0),MATCH(T$8,'61100A Ann Hist'!$8:$8,0)))</f>
        <v>.....</v>
      </c>
      <c r="U36" s="34" t="str">
        <f ca="1">INDIRECT("'61100"&amp;U$9&amp;" Ann Hist'!"&amp;ADDRESS(MATCH($C36,'61100A Ann Hist'!$C:$C,0),MATCH(U$8,'61100A Ann Hist'!$8:$8,0)))</f>
        <v>.....</v>
      </c>
      <c r="V36" s="34" t="str">
        <f ca="1">INDIRECT("'61100"&amp;V$9&amp;" Ann Hist'!"&amp;ADDRESS(MATCH($C36,'61100A Ann Hist'!$C:$C,0),MATCH(V$8,'61100A Ann Hist'!$8:$8,0)))</f>
        <v>.....</v>
      </c>
      <c r="W36" s="34" t="str">
        <f ca="1">INDIRECT("'61100"&amp;W$9&amp;" Ann Hist'!"&amp;ADDRESS(MATCH($C36,'61100B Ann Hist'!$C:$C,0),MATCH(W$8,'61100B Ann Hist'!$8:$8,0)))</f>
        <v>.....</v>
      </c>
      <c r="X36" s="34" t="str">
        <f ca="1">INDIRECT("'61100"&amp;X$9&amp;" Ann Hist'!"&amp;ADDRESS(MATCH($C36,'61100B Ann Hist'!$C:$C,0),MATCH(X$8,'61100B Ann Hist'!$8:$8,0)))</f>
        <v>.....</v>
      </c>
      <c r="Y36" s="34" t="str">
        <f ca="1">INDIRECT("'61100"&amp;Y$9&amp;" Ann Hist'!"&amp;ADDRESS(MATCH($C36,'61100B Ann Hist'!$C:$C,0),MATCH(Y$8,'61100B Ann Hist'!$8:$8,0)))</f>
        <v>.....</v>
      </c>
      <c r="Z36" s="34" t="str">
        <f ca="1">INDIRECT("'61100"&amp;Z$9&amp;" Ann Hist'!"&amp;ADDRESS(MATCH($C36,'61100B Ann Hist'!$C:$C,0),MATCH(Z$8,'61100B Ann Hist'!$8:$8,0)))</f>
        <v>.....</v>
      </c>
      <c r="AA36" s="34" t="str">
        <f ca="1">INDIRECT("'61100"&amp;AA$9&amp;" Ann Hist'!"&amp;ADDRESS(MATCH($C36,'61100B Ann Hist'!$C:$C,0),MATCH(AA$8,'61100B Ann Hist'!$8:$8,0)))</f>
        <v>.....</v>
      </c>
      <c r="AB36" s="34" t="str">
        <f ca="1">INDIRECT("'61100"&amp;AB$9&amp;" Ann Hist'!"&amp;ADDRESS(MATCH($C36,'61100B Ann Hist'!$C:$C,0),MATCH(AB$8,'61100B Ann Hist'!$8:$8,0)))</f>
        <v>.....</v>
      </c>
      <c r="AC36" s="34" t="str">
        <f ca="1">INDIRECT("'61100"&amp;AC$9&amp;" Ann Hist'!"&amp;ADDRESS(MATCH($C36,'61100B Ann Hist'!$C:$C,0),MATCH(AC$8,'61100B Ann Hist'!$8:$8,0)))</f>
        <v>.....</v>
      </c>
      <c r="AD36" s="34" t="str">
        <f ca="1">INDIRECT("'61100"&amp;AD$9&amp;" Ann Hist'!"&amp;ADDRESS(MATCH($C36,'61100B Ann Hist'!$C:$C,0),MATCH(AD$8,'61100B Ann Hist'!$8:$8,0)))</f>
        <v>.....</v>
      </c>
      <c r="AE36" s="34" t="str">
        <f ca="1">INDIRECT("'61100"&amp;AE$9&amp;" Ann Hist'!"&amp;ADDRESS(MATCH($C36,'61100B Ann Hist'!$C:$C,0),MATCH(AE$8,'61100B Ann Hist'!$8:$8,0)))</f>
        <v>.....</v>
      </c>
      <c r="AF36" s="34" t="str">
        <f ca="1">INDIRECT("'61100"&amp;AF$9&amp;" Ann Hist'!"&amp;ADDRESS(MATCH($C36,'61100B Ann Hist'!$C:$C,0),MATCH(AF$8,'61100B Ann Hist'!$8:$8,0)))</f>
        <v>.....</v>
      </c>
      <c r="AG36" s="34" t="str">
        <f ca="1">INDIRECT("'61100"&amp;AG$9&amp;" Ann Hist'!"&amp;ADDRESS(MATCH($C36,'61100B Ann Hist'!$C:$C,0),MATCH(AG$8,'61100B Ann Hist'!$8:$8,0)))</f>
        <v>.....</v>
      </c>
      <c r="AH36" s="34" t="str">
        <f ca="1">INDIRECT("'61100"&amp;AH$9&amp;" Ann Hist'!"&amp;ADDRESS(MATCH($C36,'61100B Ann Hist'!$C:$C,0),MATCH(AH$8,'61100B Ann Hist'!$8:$8,0)))</f>
        <v>.....</v>
      </c>
      <c r="AI36" s="34" t="str">
        <f ca="1">INDIRECT("'61100"&amp;AI$9&amp;" Ann Hist'!"&amp;ADDRESS(MATCH($C36,'61100B Ann Hist'!$C:$C,0),MATCH(AI$8,'61100B Ann Hist'!$8:$8,0)))</f>
        <v>.....</v>
      </c>
      <c r="AJ36" s="34" t="str">
        <f ca="1">INDIRECT("'61100"&amp;AJ$9&amp;" Ann Hist'!"&amp;ADDRESS(MATCH($C36,'61100B Ann Hist'!$C:$C,0),MATCH(AJ$8,'61100B Ann Hist'!$8:$8,0)))</f>
        <v>.....</v>
      </c>
      <c r="AK36" s="34" t="str">
        <f ca="1">INDIRECT("'61100"&amp;AK$9&amp;" Ann Hist'!"&amp;ADDRESS(MATCH($C36,'61100B Ann Hist'!$C:$C,0),MATCH(AK$8,'61100B Ann Hist'!$8:$8,0)))</f>
        <v>.....</v>
      </c>
      <c r="AL36" s="34" t="str">
        <f ca="1">INDIRECT("'61100"&amp;AL$9&amp;" Ann Hist'!"&amp;ADDRESS(MATCH($C36,'61100B Ann Hist'!$C:$C,0),MATCH(AL$8,'61100B Ann Hist'!$8:$8,0)))</f>
        <v>.....</v>
      </c>
      <c r="AM36" s="34" t="str">
        <f ca="1">INDIRECT("'61100"&amp;AM$9&amp;" Ann Hist'!"&amp;ADDRESS(MATCH($C36,'61100B Ann Hist'!$C:$C,0),MATCH(AM$8,'61100B Ann Hist'!$8:$8,0)))</f>
        <v>.....</v>
      </c>
      <c r="AN36" s="34" t="str">
        <f ca="1">INDIRECT("'61100"&amp;AN$9&amp;" Ann Hist'!"&amp;ADDRESS(MATCH($C36,'61100B Ann Hist'!$C:$C,0),MATCH(AN$8,'61100B Ann Hist'!$8:$8,0)))</f>
        <v>.....</v>
      </c>
      <c r="AO36" s="34" t="str">
        <f ca="1">INDIRECT("'61100"&amp;AO$9&amp;" Ann Hist'!"&amp;ADDRESS(MATCH($C36,'61100B Ann Hist'!$C:$C,0),MATCH(AO$8,'61100B Ann Hist'!$8:$8,0)))</f>
        <v>.....</v>
      </c>
      <c r="AP36" s="34" t="str">
        <f ca="1">INDIRECT("'61100"&amp;AP$9&amp;" Ann Hist'!"&amp;ADDRESS(MATCH($C36,'61100B Ann Hist'!$C:$C,0),MATCH(AP$8,'61100B Ann Hist'!$8:$8,0)))</f>
        <v>.....</v>
      </c>
      <c r="AQ36" s="34" t="str">
        <f ca="1">INDIRECT("'61100"&amp;AQ$9&amp;" Ann Hist'!"&amp;ADDRESS(MATCH($C36,'61100B Ann Hist'!$C:$C,0),MATCH(AQ$8,'61100B Ann Hist'!$8:$8,0)))</f>
        <v>.....</v>
      </c>
      <c r="AR36" s="40" t="str">
        <f ca="1">INDIRECT("'61100"&amp;AR$9&amp;" Ann'!"&amp;ADDRESS(MATCH($C36,'61100B Ann'!$C:$C,0),MATCH(AR$8,'61100B Ann'!$8:$8,0)))</f>
        <v>.....</v>
      </c>
      <c r="AS36" s="40" t="str">
        <f ca="1">INDIRECT("'61100"&amp;AS$9&amp;" Ann'!"&amp;ADDRESS(MATCH($C36,'61100B Ann'!$C:$C,0),MATCH(AS$8,'61100B Ann'!$8:$8,0)))</f>
        <v>.....</v>
      </c>
      <c r="AT36" s="40" t="str">
        <f ca="1">INDIRECT("'61100"&amp;AT$9&amp;" Ann'!"&amp;ADDRESS(MATCH($C36,'61100B Ann'!$C:$C,0),MATCH(AT$8,'61100B Ann'!$8:$8,0)))</f>
        <v>.....</v>
      </c>
      <c r="AU36" s="40" t="str">
        <f ca="1">INDIRECT("'61100"&amp;AU$9&amp;" Ann'!"&amp;ADDRESS(MATCH($C36,'61100B Ann'!$C:$C,0),MATCH(AU$8,'61100B Ann'!$8:$8,0)))</f>
        <v>.....</v>
      </c>
      <c r="AV36" s="40" t="str">
        <f ca="1">INDIRECT("'61100"&amp;AV$9&amp;" Ann'!"&amp;ADDRESS(MATCH($C36,'61100B Ann'!$C:$C,0),MATCH(AV$8,'61100B Ann'!$8:$8,0)))</f>
        <v>.....</v>
      </c>
      <c r="AW36" s="40" t="str">
        <f ca="1">INDIRECT("'61100"&amp;AW$9&amp;" Ann'!"&amp;ADDRESS(MATCH($C36,'61100B Ann'!$C:$C,0),MATCH(AW$8,'61100B Ann'!$8:$8,0)))</f>
        <v>.....</v>
      </c>
      <c r="AX36" s="40" t="str">
        <f ca="1">INDIRECT("'61100"&amp;AX$9&amp;" Ann'!"&amp;ADDRESS(MATCH($C36,'61100B Ann'!$C:$C,0),MATCH(AX$8,'61100B Ann'!$8:$8,0)))</f>
        <v>.....</v>
      </c>
      <c r="AY36" s="40" t="str">
        <f ca="1">INDIRECT("'61100"&amp;AY$9&amp;" Ann'!"&amp;ADDRESS(MATCH($C36,'61100B Ann'!$C:$C,0),MATCH(AY$8,'61100B Ann'!$8:$8,0)))</f>
        <v>.....</v>
      </c>
      <c r="AZ36" s="40" t="str">
        <f ca="1">INDIRECT("'61100"&amp;AZ$9&amp;" Ann'!"&amp;ADDRESS(MATCH($C36,'61100B Ann'!$C:$C,0),MATCH(AZ$8,'61100B Ann'!$8:$8,0)))</f>
        <v>.....</v>
      </c>
      <c r="BA36" s="40" t="str">
        <f ca="1">INDIRECT("'61100"&amp;BA$9&amp;" Ann'!"&amp;ADDRESS(MATCH($C36,'61100B Ann'!$C:$C,0),MATCH(BA$8,'61100B Ann'!$8:$8,0)))</f>
        <v>.....</v>
      </c>
      <c r="BB36" s="40" t="str">
        <f ca="1">INDIRECT("'61100"&amp;BB$9&amp;" Ann'!"&amp;ADDRESS(MATCH($C36,'61100B Ann'!$C:$C,0),MATCH(BB$8,'61100B Ann'!$8:$8,0)))</f>
        <v>.....</v>
      </c>
      <c r="BC36" s="40" t="str">
        <f ca="1">INDIRECT("'61100"&amp;BC$9&amp;" Ann'!"&amp;ADDRESS(MATCH($C36,'61100B Ann'!$C:$C,0),MATCH(BC$8,'61100B Ann'!$8:$8,0)))</f>
        <v>.....</v>
      </c>
      <c r="BD36" s="40" t="str">
        <f ca="1">INDIRECT("'61100"&amp;BD$9&amp;" Ann'!"&amp;ADDRESS(MATCH($C36,'61100B Ann'!$C:$C,0),MATCH(BD$8,'61100B Ann'!$8:$8,0)))</f>
        <v>.....</v>
      </c>
      <c r="BE36" s="40" t="str">
        <f ca="1">INDIRECT("'61100"&amp;BE$9&amp;" Ann'!"&amp;ADDRESS(MATCH($C36,'61100B Ann'!$C:$C,0),MATCH(BE$8,'61100B Ann'!$8:$8,0)))</f>
        <v>.....</v>
      </c>
      <c r="BF36" s="40" t="str">
        <f ca="1">INDIRECT("'61100"&amp;BF$9&amp;" Ann'!"&amp;ADDRESS(MATCH($C36,'61100B Ann'!$C:$C,0),MATCH(BF$8,'61100B Ann'!$8:$8,0)))</f>
        <v>.....</v>
      </c>
      <c r="BG36" s="40" t="str">
        <f ca="1">INDIRECT("'61100"&amp;BG$9&amp;" Ann'!"&amp;ADDRESS(MATCH($C36,'61100B Ann'!$C:$C,0),MATCH(BG$8,'61100B Ann'!$8:$8,0)))</f>
        <v>.....</v>
      </c>
      <c r="BH36" s="40" t="str">
        <f ca="1">INDIRECT("'61100"&amp;BH$9&amp;" Ann'!"&amp;ADDRESS(MATCH($C36,'61100B Ann'!$C:$C,0),MATCH(BH$8,'61100B Ann'!$8:$8,0)))</f>
        <v>.....</v>
      </c>
      <c r="BI36" s="40" t="str">
        <f ca="1">INDIRECT("'61100"&amp;BI$9&amp;" Ann'!"&amp;ADDRESS(MATCH($C36,'61100B Ann'!$C:$C,0),MATCH(BI$8,'61100B Ann'!$8:$8,0)))</f>
        <v>.....</v>
      </c>
      <c r="BJ36" s="40" t="str">
        <f ca="1">INDIRECT("'61100"&amp;BJ$9&amp;" Ann'!"&amp;ADDRESS(MATCH($C36,'61100C Ann'!$C:$C,0),MATCH(BJ$8,'61100C Ann'!$8:$8,0)))</f>
        <v>.....</v>
      </c>
      <c r="BK36" s="40">
        <f ca="1">INDIRECT("'61100"&amp;BK$9&amp;" Ann'!"&amp;ADDRESS(MATCH($C36,'61100C Ann'!$C:$C,0),MATCH(BK$8,'61100C Ann'!$8:$8,0)))</f>
        <v>38377</v>
      </c>
      <c r="BL36" s="40">
        <f ca="1">INDIRECT("'61100"&amp;BL$9&amp;" Ann'!"&amp;ADDRESS(MATCH($C36,'61100C Ann'!$C:$C,0),MATCH(BL$8,'61100C Ann'!$8:$8,0)))</f>
        <v>42872</v>
      </c>
      <c r="BM36" s="40">
        <f ca="1">INDIRECT("'61100"&amp;BM$9&amp;" Ann'!"&amp;ADDRESS(MATCH($C36,'61100C Ann'!$C:$C,0),MATCH(BM$8,'61100C Ann'!$8:$8,0)))</f>
        <v>43420</v>
      </c>
      <c r="BN36" s="40">
        <f ca="1">INDIRECT("'61100"&amp;BN$9&amp;" Ann'!"&amp;ADDRESS(MATCH($C36,'61100C Ann'!$C:$C,0),MATCH(BN$8,'61100C Ann'!$8:$8,0)))</f>
        <v>44856</v>
      </c>
      <c r="BO36" s="40">
        <f ca="1">INDIRECT("'61100"&amp;BO$9&amp;" Ann'!"&amp;ADDRESS(MATCH($C36,'61100C Ann'!$C:$C,0),MATCH(BO$8,'61100C Ann'!$8:$8,0)))</f>
        <v>45780</v>
      </c>
      <c r="BP36" s="40">
        <f ca="1">INDIRECT("'61100"&amp;BP$9&amp;" Ann'!"&amp;ADDRESS(MATCH($C36,'61100C Ann'!$C:$C,0),MATCH(BP$8,'61100C Ann'!$8:$8,0)))</f>
        <v>49591</v>
      </c>
      <c r="BQ36" s="40">
        <f ca="1">INDIRECT("'61100"&amp;BQ$9&amp;" Ann'!"&amp;ADDRESS(MATCH($C36,'61100C Ann'!$C:$C,0),MATCH(BQ$8,'61100C Ann'!$8:$8,0)))</f>
        <v>50671</v>
      </c>
      <c r="BR36" s="40">
        <f ca="1">INDIRECT("'61100"&amp;BR$9&amp;" Ann'!"&amp;ADDRESS(MATCH($C36,'61100C Ann'!$C:$C,0),MATCH(BR$8,'61100C Ann'!$8:$8,0)))</f>
        <v>53015</v>
      </c>
      <c r="BS36" s="40">
        <f ca="1">INDIRECT("'61100"&amp;BS$9&amp;" Ann'!"&amp;ADDRESS(MATCH($C36,'61100C Ann'!$C:$C,0),MATCH(BS$8,'61100C Ann'!$8:$8,0)))</f>
        <v>56909</v>
      </c>
      <c r="BT36" s="40">
        <f ca="1">INDIRECT("'61100"&amp;BT$9&amp;" Ann'!"&amp;ADDRESS(MATCH($C36,'61100C Ann'!$C:$C,0),MATCH(BT$8,'61100C Ann'!$8:$8,0)))</f>
        <v>63093</v>
      </c>
      <c r="BU36" s="40">
        <f ca="1">INDIRECT("'61100"&amp;BU$9&amp;" Ann'!"&amp;ADDRESS(MATCH($C36,'61100D Ann'!$C:$C,0),MATCH(BU$8,'61100D Ann'!$8:$8,0)))</f>
        <v>69664</v>
      </c>
      <c r="BV36" s="40">
        <f ca="1">INDIRECT("'61100"&amp;BV$9&amp;" Ann'!"&amp;ADDRESS(MATCH($C36,'61100D Ann'!$C:$C,0),MATCH(BV$8,'61100D Ann'!$8:$8,0)))</f>
        <v>72230</v>
      </c>
      <c r="BW36" s="40">
        <f ca="1">INDIRECT("'61100"&amp;BW$9&amp;" Ann'!"&amp;ADDRESS(MATCH($C36,'61100D Ann'!$C:$C,0),MATCH(BW$8,'61100D Ann'!$8:$8,0)))</f>
        <v>78451</v>
      </c>
      <c r="BX36" s="40">
        <f ca="1">INDIRECT("'61100"&amp;BX$9&amp;" Ann'!"&amp;ADDRESS(MATCH($C36,'61100D Ann'!$C:$C,0),MATCH(BX$8,'61100D Ann'!$8:$8,0)))</f>
        <v>80440</v>
      </c>
      <c r="BY36" s="40">
        <f ca="1">INDIRECT("'61100"&amp;BY$9&amp;" Ann'!"&amp;ADDRESS(MATCH($C36,'61100D Ann'!$C:$C,0),MATCH(BY$8,'61100D Ann'!$8:$8,0)))</f>
        <v>83113</v>
      </c>
      <c r="BZ36" s="40">
        <f ca="1">INDIRECT("'61100"&amp;BZ$9&amp;" Ann'!"&amp;ADDRESS(MATCH($C36,'61100D Ann'!$C:$C,0),MATCH(BZ$8,'61100D Ann'!$8:$8,0)))</f>
        <v>84685</v>
      </c>
      <c r="CA36" s="40">
        <f ca="1">INDIRECT("'61100"&amp;CA$9&amp;" Ann'!"&amp;ADDRESS(MATCH($C36,'61100D Ann'!$C:$C,0),MATCH(CA$8,'61100D Ann'!$8:$8,0)))</f>
        <v>89870</v>
      </c>
      <c r="CB36" s="40">
        <f ca="1">INDIRECT("'61100"&amp;CB$9&amp;" Ann'!"&amp;ADDRESS(MATCH($C36,'61100D Ann'!$C:$C,0),MATCH(CB$8,'61100D Ann'!$8:$8,0)))</f>
        <v>97890</v>
      </c>
      <c r="CC36" s="40">
        <f ca="1">INDIRECT("'61100"&amp;CC$9&amp;" Ann'!"&amp;ADDRESS(MATCH($C36,'61100D Ann'!$C:$C,0),MATCH(CC$8,'61100D Ann'!$8:$8,0)))</f>
        <v>106700</v>
      </c>
      <c r="CD36" s="40">
        <f ca="1">INDIRECT("'61100"&amp;CD$9&amp;" Ann'!"&amp;ADDRESS(MATCH($C36,'61100D Ann'!$C:$C,0),MATCH(CD$8,'61100D Ann'!$8:$8,0)))</f>
        <v>115896</v>
      </c>
      <c r="CE36" s="40">
        <f ca="1">INDIRECT("'61100"&amp;CE$9&amp;" Ann'!"&amp;ADDRESS(MATCH($C36,'61100D Ann'!$C:$C,0),MATCH(CE$8,'61100D Ann'!$8:$8,0)))</f>
        <v>126588</v>
      </c>
      <c r="CF36" s="40">
        <f ca="1">INDIRECT("'61100"&amp;CF$9&amp;" Ann'!"&amp;ADDRESS(MATCH($C36,'61100D Ann'!$C:$C,0),MATCH(CF$8,'61100D Ann'!$8:$8,0)))</f>
        <v>116506</v>
      </c>
      <c r="CG36" s="40">
        <f ca="1">INDIRECT("'61100"&amp;CG$9&amp;" Ann'!"&amp;ADDRESS(MATCH($C36,'61100D Ann'!$C:$C,0),MATCH(CG$8,'61100D Ann'!$8:$8,0)))</f>
        <v>124264</v>
      </c>
      <c r="CH36" s="40">
        <f ca="1">INDIRECT("'61100"&amp;CH$9&amp;" Ann'!"&amp;ADDRESS(MATCH($C36,'61100D Ann'!$C:$C,0),MATCH(CH$8,'61100D Ann'!$8:$8,0)))</f>
        <v>127903</v>
      </c>
      <c r="CI36" s="40">
        <f ca="1">INDIRECT("'61100"&amp;CI$9&amp;" Ann'!"&amp;ADDRESS(MATCH($C36,'61100D Ann'!$C:$C,0),MATCH(CI$8,'61100D Ann'!$8:$8,0)))</f>
        <v>135218</v>
      </c>
      <c r="CJ36" s="40">
        <f ca="1">INDIRECT("'61100"&amp;CJ$9&amp;" Ann'!"&amp;ADDRESS(MATCH($C36,'61100D Ann'!$C:$C,0),MATCH(CJ$8,'61100D Ann'!$8:$8,0)))</f>
        <v>143444</v>
      </c>
      <c r="CK36" s="40">
        <f ca="1">INDIRECT("'61100"&amp;CK$9&amp;" Ann'!"&amp;ADDRESS(MATCH($C36,'61100D Ann'!$C:$C,0),MATCH(CK$8,'61100D Ann'!$8:$8,0)))</f>
        <v>150185</v>
      </c>
      <c r="CL36" s="40">
        <f ca="1">INDIRECT("'61100"&amp;CL$9&amp;" Ann'!"&amp;ADDRESS(MATCH($C36,'61100D Ann'!$C:$C,0),MATCH(CL$8,'61100D Ann'!$8:$8,0)))</f>
        <v>157165</v>
      </c>
    </row>
    <row r="37" spans="1:90" s="39" customFormat="1" x14ac:dyDescent="0.25">
      <c r="A37" s="32">
        <v>27</v>
      </c>
      <c r="B37" s="39" t="s">
        <v>536</v>
      </c>
      <c r="C37" s="39" t="s">
        <v>103</v>
      </c>
      <c r="D37" s="34">
        <f ca="1">INDIRECT("'61100"&amp;D$9&amp;" Ann Hist'!"&amp;ADDRESS(MATCH($C37,'61100A Ann Hist'!$C:$C,0),MATCH(D$8,'61100A Ann Hist'!$8:$8,0)))</f>
        <v>446</v>
      </c>
      <c r="E37" s="34">
        <f ca="1">INDIRECT("'61100"&amp;E$9&amp;" Ann Hist'!"&amp;ADDRESS(MATCH($C37,'61100A Ann Hist'!$C:$C,0),MATCH(E$8,'61100A Ann Hist'!$8:$8,0)))</f>
        <v>467</v>
      </c>
      <c r="F37" s="34">
        <f ca="1">INDIRECT("'61100"&amp;F$9&amp;" Ann Hist'!"&amp;ADDRESS(MATCH($C37,'61100A Ann Hist'!$C:$C,0),MATCH(F$8,'61100A Ann Hist'!$8:$8,0)))</f>
        <v>469</v>
      </c>
      <c r="G37" s="34">
        <f ca="1">INDIRECT("'61100"&amp;G$9&amp;" Ann Hist'!"&amp;ADDRESS(MATCH($C37,'61100A Ann Hist'!$C:$C,0),MATCH(G$8,'61100A Ann Hist'!$8:$8,0)))</f>
        <v>440</v>
      </c>
      <c r="H37" s="34">
        <f ca="1">INDIRECT("'61100"&amp;H$9&amp;" Ann Hist'!"&amp;ADDRESS(MATCH($C37,'61100A Ann Hist'!$C:$C,0),MATCH(H$8,'61100A Ann Hist'!$8:$8,0)))</f>
        <v>406</v>
      </c>
      <c r="I37" s="34">
        <f ca="1">INDIRECT("'61100"&amp;I$9&amp;" Ann Hist'!"&amp;ADDRESS(MATCH($C37,'61100A Ann Hist'!$C:$C,0),MATCH(I$8,'61100A Ann Hist'!$8:$8,0)))</f>
        <v>434</v>
      </c>
      <c r="J37" s="34">
        <f ca="1">INDIRECT("'61100"&amp;J$9&amp;" Ann Hist'!"&amp;ADDRESS(MATCH($C37,'61100A Ann Hist'!$C:$C,0),MATCH(J$8,'61100A Ann Hist'!$8:$8,0)))</f>
        <v>527</v>
      </c>
      <c r="K37" s="34">
        <f ca="1">INDIRECT("'61100"&amp;K$9&amp;" Ann Hist'!"&amp;ADDRESS(MATCH($C37,'61100A Ann Hist'!$C:$C,0),MATCH(K$8,'61100A Ann Hist'!$8:$8,0)))</f>
        <v>603</v>
      </c>
      <c r="L37" s="34">
        <f ca="1">INDIRECT("'61100"&amp;L$9&amp;" Ann Hist'!"&amp;ADDRESS(MATCH($C37,'61100A Ann Hist'!$C:$C,0),MATCH(L$8,'61100A Ann Hist'!$8:$8,0)))</f>
        <v>642</v>
      </c>
      <c r="M37" s="34">
        <f ca="1">INDIRECT("'61100"&amp;M$9&amp;" Ann Hist'!"&amp;ADDRESS(MATCH($C37,'61100A Ann Hist'!$C:$C,0),MATCH(M$8,'61100A Ann Hist'!$8:$8,0)))</f>
        <v>705</v>
      </c>
      <c r="N37" s="34">
        <f ca="1">INDIRECT("'61100"&amp;N$9&amp;" Ann Hist'!"&amp;ADDRESS(MATCH($C37,'61100A Ann Hist'!$C:$C,0),MATCH(N$8,'61100A Ann Hist'!$8:$8,0)))</f>
        <v>746</v>
      </c>
      <c r="O37" s="34">
        <f ca="1">INDIRECT("'61100"&amp;O$9&amp;" Ann Hist'!"&amp;ADDRESS(MATCH($C37,'61100A Ann Hist'!$C:$C,0),MATCH(O$8,'61100A Ann Hist'!$8:$8,0)))</f>
        <v>946</v>
      </c>
      <c r="P37" s="34">
        <f ca="1">INDIRECT("'61100"&amp;P$9&amp;" Ann Hist'!"&amp;ADDRESS(MATCH($C37,'61100A Ann Hist'!$C:$C,0),MATCH(P$8,'61100A Ann Hist'!$8:$8,0)))</f>
        <v>1743</v>
      </c>
      <c r="Q37" s="34">
        <f ca="1">INDIRECT("'61100"&amp;Q$9&amp;" Ann Hist'!"&amp;ADDRESS(MATCH($C37,'61100A Ann Hist'!$C:$C,0),MATCH(Q$8,'61100A Ann Hist'!$8:$8,0)))</f>
        <v>3140</v>
      </c>
      <c r="R37" s="34">
        <f ca="1">INDIRECT("'61100"&amp;R$9&amp;" Ann Hist'!"&amp;ADDRESS(MATCH($C37,'61100A Ann Hist'!$C:$C,0),MATCH(R$8,'61100A Ann Hist'!$8:$8,0)))</f>
        <v>3583</v>
      </c>
      <c r="S37" s="34">
        <f ca="1">INDIRECT("'61100"&amp;S$9&amp;" Ann Hist'!"&amp;ADDRESS(MATCH($C37,'61100A Ann Hist'!$C:$C,0),MATCH(S$8,'61100A Ann Hist'!$8:$8,0)))</f>
        <v>3602</v>
      </c>
      <c r="T37" s="34">
        <f ca="1">INDIRECT("'61100"&amp;T$9&amp;" Ann Hist'!"&amp;ADDRESS(MATCH($C37,'61100A Ann Hist'!$C:$C,0),MATCH(T$8,'61100A Ann Hist'!$8:$8,0)))</f>
        <v>3661</v>
      </c>
      <c r="U37" s="34">
        <f ca="1">INDIRECT("'61100"&amp;U$9&amp;" Ann Hist'!"&amp;ADDRESS(MATCH($C37,'61100A Ann Hist'!$C:$C,0),MATCH(U$8,'61100A Ann Hist'!$8:$8,0)))</f>
        <v>3581</v>
      </c>
      <c r="V37" s="34">
        <f ca="1">INDIRECT("'61100"&amp;V$9&amp;" Ann Hist'!"&amp;ADDRESS(MATCH($C37,'61100A Ann Hist'!$C:$C,0),MATCH(V$8,'61100A Ann Hist'!$8:$8,0)))</f>
        <v>3109</v>
      </c>
      <c r="W37" s="34">
        <f ca="1">INDIRECT("'61100"&amp;W$9&amp;" Ann Hist'!"&amp;ADDRESS(MATCH($C37,'61100B Ann Hist'!$C:$C,0),MATCH(W$8,'61100B Ann Hist'!$8:$8,0)))</f>
        <v>3276</v>
      </c>
      <c r="X37" s="34">
        <f ca="1">INDIRECT("'61100"&amp;X$9&amp;" Ann Hist'!"&amp;ADDRESS(MATCH($C37,'61100B Ann Hist'!$C:$C,0),MATCH(X$8,'61100B Ann Hist'!$8:$8,0)))</f>
        <v>3579</v>
      </c>
      <c r="Y37" s="34">
        <f ca="1">INDIRECT("'61100"&amp;Y$9&amp;" Ann Hist'!"&amp;ADDRESS(MATCH($C37,'61100B Ann Hist'!$C:$C,0),MATCH(Y$8,'61100B Ann Hist'!$8:$8,0)))</f>
        <v>4276</v>
      </c>
      <c r="Z37" s="34">
        <f ca="1">INDIRECT("'61100"&amp;Z$9&amp;" Ann Hist'!"&amp;ADDRESS(MATCH($C37,'61100B Ann Hist'!$C:$C,0),MATCH(Z$8,'61100B Ann Hist'!$8:$8,0)))</f>
        <v>5719</v>
      </c>
      <c r="AA37" s="34">
        <f ca="1">INDIRECT("'61100"&amp;AA$9&amp;" Ann Hist'!"&amp;ADDRESS(MATCH($C37,'61100B Ann Hist'!$C:$C,0),MATCH(AA$8,'61100B Ann Hist'!$8:$8,0)))</f>
        <v>6510</v>
      </c>
      <c r="AB37" s="34">
        <f ca="1">INDIRECT("'61100"&amp;AB$9&amp;" Ann Hist'!"&amp;ADDRESS(MATCH($C37,'61100B Ann Hist'!$C:$C,0),MATCH(AB$8,'61100B Ann Hist'!$8:$8,0)))</f>
        <v>6604</v>
      </c>
      <c r="AC37" s="34">
        <f ca="1">INDIRECT("'61100"&amp;AC$9&amp;" Ann Hist'!"&amp;ADDRESS(MATCH($C37,'61100B Ann Hist'!$C:$C,0),MATCH(AC$8,'61100B Ann Hist'!$8:$8,0)))</f>
        <v>6621</v>
      </c>
      <c r="AD37" s="34">
        <f ca="1">INDIRECT("'61100"&amp;AD$9&amp;" Ann Hist'!"&amp;ADDRESS(MATCH($C37,'61100B Ann Hist'!$C:$C,0),MATCH(AD$8,'61100B Ann Hist'!$8:$8,0)))</f>
        <v>6731</v>
      </c>
      <c r="AE37" s="34">
        <f ca="1">INDIRECT("'61100"&amp;AE$9&amp;" Ann Hist'!"&amp;ADDRESS(MATCH($C37,'61100B Ann Hist'!$C:$C,0),MATCH(AE$8,'61100B Ann Hist'!$8:$8,0)))</f>
        <v>7093</v>
      </c>
      <c r="AF37" s="34">
        <f ca="1">INDIRECT("'61100"&amp;AF$9&amp;" Ann Hist'!"&amp;ADDRESS(MATCH($C37,'61100B Ann Hist'!$C:$C,0),MATCH(AF$8,'61100B Ann Hist'!$8:$8,0)))</f>
        <v>7797</v>
      </c>
      <c r="AG37" s="34">
        <f ca="1">INDIRECT("'61100"&amp;AG$9&amp;" Ann Hist'!"&amp;ADDRESS(MATCH($C37,'61100B Ann Hist'!$C:$C,0),MATCH(AG$8,'61100B Ann Hist'!$8:$8,0)))</f>
        <v>8226</v>
      </c>
      <c r="AH37" s="34">
        <f ca="1">INDIRECT("'61100"&amp;AH$9&amp;" Ann Hist'!"&amp;ADDRESS(MATCH($C37,'61100B Ann Hist'!$C:$C,0),MATCH(AH$8,'61100B Ann Hist'!$8:$8,0)))</f>
        <v>8309</v>
      </c>
      <c r="AI37" s="34">
        <f ca="1">INDIRECT("'61100"&amp;AI$9&amp;" Ann Hist'!"&amp;ADDRESS(MATCH($C37,'61100B Ann Hist'!$C:$C,0),MATCH(AI$8,'61100B Ann Hist'!$8:$8,0)))</f>
        <v>8798</v>
      </c>
      <c r="AJ37" s="34">
        <f ca="1">INDIRECT("'61100"&amp;AJ$9&amp;" Ann Hist'!"&amp;ADDRESS(MATCH($C37,'61100B Ann Hist'!$C:$C,0),MATCH(AJ$8,'61100B Ann Hist'!$8:$8,0)))</f>
        <v>9416</v>
      </c>
      <c r="AK37" s="34">
        <f ca="1">INDIRECT("'61100"&amp;AK$9&amp;" Ann Hist'!"&amp;ADDRESS(MATCH($C37,'61100B Ann Hist'!$C:$C,0),MATCH(AK$8,'61100B Ann Hist'!$8:$8,0)))</f>
        <v>9639</v>
      </c>
      <c r="AL37" s="34">
        <f ca="1">INDIRECT("'61100"&amp;AL$9&amp;" Ann Hist'!"&amp;ADDRESS(MATCH($C37,'61100B Ann Hist'!$C:$C,0),MATCH(AL$8,'61100B Ann Hist'!$8:$8,0)))</f>
        <v>10298</v>
      </c>
      <c r="AM37" s="34">
        <f ca="1">INDIRECT("'61100"&amp;AM$9&amp;" Ann Hist'!"&amp;ADDRESS(MATCH($C37,'61100B Ann Hist'!$C:$C,0),MATCH(AM$8,'61100B Ann Hist'!$8:$8,0)))</f>
        <v>11034</v>
      </c>
      <c r="AN37" s="34">
        <f ca="1">INDIRECT("'61100"&amp;AN$9&amp;" Ann Hist'!"&amp;ADDRESS(MATCH($C37,'61100B Ann Hist'!$C:$C,0),MATCH(AN$8,'61100B Ann Hist'!$8:$8,0)))</f>
        <v>12028</v>
      </c>
      <c r="AO37" s="34">
        <f ca="1">INDIRECT("'61100"&amp;AO$9&amp;" Ann Hist'!"&amp;ADDRESS(MATCH($C37,'61100B Ann Hist'!$C:$C,0),MATCH(AO$8,'61100B Ann Hist'!$8:$8,0)))</f>
        <v>13589</v>
      </c>
      <c r="AP37" s="34">
        <f ca="1">INDIRECT("'61100"&amp;AP$9&amp;" Ann Hist'!"&amp;ADDRESS(MATCH($C37,'61100B Ann Hist'!$C:$C,0),MATCH(AP$8,'61100B Ann Hist'!$8:$8,0)))</f>
        <v>14722</v>
      </c>
      <c r="AQ37" s="34">
        <f ca="1">INDIRECT("'61100"&amp;AQ$9&amp;" Ann Hist'!"&amp;ADDRESS(MATCH($C37,'61100B Ann Hist'!$C:$C,0),MATCH(AQ$8,'61100B Ann Hist'!$8:$8,0)))</f>
        <v>16626</v>
      </c>
      <c r="AR37" s="40">
        <f ca="1">INDIRECT("'61100"&amp;AR$9&amp;" Ann'!"&amp;ADDRESS(MATCH($C37,'61100B Ann'!$C:$C,0),MATCH(AR$8,'61100B Ann'!$8:$8,0)))</f>
        <v>18404</v>
      </c>
      <c r="AS37" s="40">
        <f ca="1">INDIRECT("'61100"&amp;AS$9&amp;" Ann'!"&amp;ADDRESS(MATCH($C37,'61100B Ann'!$C:$C,0),MATCH(AS$8,'61100B Ann'!$8:$8,0)))</f>
        <v>20496</v>
      </c>
      <c r="AT37" s="40">
        <f ca="1">INDIRECT("'61100"&amp;AT$9&amp;" Ann'!"&amp;ADDRESS(MATCH($C37,'61100B Ann'!$C:$C,0),MATCH(AT$8,'61100B Ann'!$8:$8,0)))</f>
        <v>24323</v>
      </c>
      <c r="AU37" s="40">
        <f ca="1">INDIRECT("'61100"&amp;AU$9&amp;" Ann'!"&amp;ADDRESS(MATCH($C37,'61100B Ann'!$C:$C,0),MATCH(AU$8,'61100B Ann'!$8:$8,0)))</f>
        <v>26954</v>
      </c>
      <c r="AV37" s="40">
        <f ca="1">INDIRECT("'61100"&amp;AV$9&amp;" Ann'!"&amp;ADDRESS(MATCH($C37,'61100B Ann'!$C:$C,0),MATCH(AV$8,'61100B Ann'!$8:$8,0)))</f>
        <v>27290</v>
      </c>
      <c r="AW37" s="40">
        <f ca="1">INDIRECT("'61100"&amp;AW$9&amp;" Ann'!"&amp;ADDRESS(MATCH($C37,'61100B Ann'!$C:$C,0),MATCH(AW$8,'61100B Ann'!$8:$8,0)))</f>
        <v>29444</v>
      </c>
      <c r="AX37" s="40">
        <f ca="1">INDIRECT("'61100"&amp;AX$9&amp;" Ann'!"&amp;ADDRESS(MATCH($C37,'61100B Ann'!$C:$C,0),MATCH(AX$8,'61100B Ann'!$8:$8,0)))</f>
        <v>32237</v>
      </c>
      <c r="AY37" s="40">
        <f ca="1">INDIRECT("'61100"&amp;AY$9&amp;" Ann'!"&amp;ADDRESS(MATCH($C37,'61100B Ann'!$C:$C,0),MATCH(AY$8,'61100B Ann'!$8:$8,0)))</f>
        <v>32392</v>
      </c>
      <c r="AZ37" s="40">
        <f ca="1">INDIRECT("'61100"&amp;AZ$9&amp;" Ann'!"&amp;ADDRESS(MATCH($C37,'61100B Ann'!$C:$C,0),MATCH(AZ$8,'61100B Ann'!$8:$8,0)))</f>
        <v>34860</v>
      </c>
      <c r="BA37" s="40">
        <f ca="1">INDIRECT("'61100"&amp;BA$9&amp;" Ann'!"&amp;ADDRESS(MATCH($C37,'61100B Ann'!$C:$C,0),MATCH(BA$8,'61100B Ann'!$8:$8,0)))</f>
        <v>37934</v>
      </c>
      <c r="BB37" s="40">
        <f ca="1">INDIRECT("'61100"&amp;BB$9&amp;" Ann'!"&amp;ADDRESS(MATCH($C37,'61100B Ann'!$C:$C,0),MATCH(BB$8,'61100B Ann'!$8:$8,0)))</f>
        <v>41245</v>
      </c>
      <c r="BC37" s="40">
        <f ca="1">INDIRECT("'61100"&amp;BC$9&amp;" Ann'!"&amp;ADDRESS(MATCH($C37,'61100B Ann'!$C:$C,0),MATCH(BC$8,'61100B Ann'!$8:$8,0)))</f>
        <v>44580</v>
      </c>
      <c r="BD37" s="40">
        <f ca="1">INDIRECT("'61100"&amp;BD$9&amp;" Ann'!"&amp;ADDRESS(MATCH($C37,'61100B Ann'!$C:$C,0),MATCH(BD$8,'61100B Ann'!$8:$8,0)))</f>
        <v>48958</v>
      </c>
      <c r="BE37" s="40">
        <f ca="1">INDIRECT("'61100"&amp;BE$9&amp;" Ann'!"&amp;ADDRESS(MATCH($C37,'61100B Ann'!$C:$C,0),MATCH(BE$8,'61100B Ann'!$8:$8,0)))</f>
        <v>52349</v>
      </c>
      <c r="BF37" s="40">
        <f ca="1">INDIRECT("'61100"&amp;BF$9&amp;" Ann'!"&amp;ADDRESS(MATCH($C37,'61100B Ann'!$C:$C,0),MATCH(BF$8,'61100B Ann'!$8:$8,0)))</f>
        <v>55255</v>
      </c>
      <c r="BG37" s="40">
        <f ca="1">INDIRECT("'61100"&amp;BG$9&amp;" Ann'!"&amp;ADDRESS(MATCH($C37,'61100B Ann'!$C:$C,0),MATCH(BG$8,'61100B Ann'!$8:$8,0)))</f>
        <v>59078</v>
      </c>
      <c r="BH37" s="40">
        <f ca="1">INDIRECT("'61100"&amp;BH$9&amp;" Ann'!"&amp;ADDRESS(MATCH($C37,'61100B Ann'!$C:$C,0),MATCH(BH$8,'61100B Ann'!$8:$8,0)))</f>
        <v>63484</v>
      </c>
      <c r="BI37" s="40">
        <f ca="1">INDIRECT("'61100"&amp;BI$9&amp;" Ann'!"&amp;ADDRESS(MATCH($C37,'61100B Ann'!$C:$C,0),MATCH(BI$8,'61100B Ann'!$8:$8,0)))</f>
        <v>65915</v>
      </c>
      <c r="BJ37" s="40">
        <f ca="1">INDIRECT("'61100"&amp;BJ$9&amp;" Ann'!"&amp;ADDRESS(MATCH($C37,'61100C Ann'!$C:$C,0),MATCH(BJ$8,'61100C Ann'!$8:$8,0)))</f>
        <v>65559</v>
      </c>
      <c r="BK37" s="40">
        <f ca="1">INDIRECT("'61100"&amp;BK$9&amp;" Ann'!"&amp;ADDRESS(MATCH($C37,'61100C Ann'!$C:$C,0),MATCH(BK$8,'61100C Ann'!$8:$8,0)))</f>
        <v>69112</v>
      </c>
      <c r="BL37" s="40">
        <f ca="1">INDIRECT("'61100"&amp;BL$9&amp;" Ann'!"&amp;ADDRESS(MATCH($C37,'61100C Ann'!$C:$C,0),MATCH(BL$8,'61100C Ann'!$8:$8,0)))</f>
        <v>79030</v>
      </c>
      <c r="BM37" s="40">
        <f ca="1">INDIRECT("'61100"&amp;BM$9&amp;" Ann'!"&amp;ADDRESS(MATCH($C37,'61100C Ann'!$C:$C,0),MATCH(BM$8,'61100C Ann'!$8:$8,0)))</f>
        <v>83383</v>
      </c>
      <c r="BN37" s="40">
        <f ca="1">INDIRECT("'61100"&amp;BN$9&amp;" Ann'!"&amp;ADDRESS(MATCH($C37,'61100C Ann'!$C:$C,0),MATCH(BN$8,'61100C Ann'!$8:$8,0)))</f>
        <v>89240</v>
      </c>
      <c r="BO37" s="40">
        <f ca="1">INDIRECT("'61100"&amp;BO$9&amp;" Ann'!"&amp;ADDRESS(MATCH($C37,'61100C Ann'!$C:$C,0),MATCH(BO$8,'61100C Ann'!$8:$8,0)))</f>
        <v>102101</v>
      </c>
      <c r="BP37" s="40">
        <f ca="1">INDIRECT("'61100"&amp;BP$9&amp;" Ann'!"&amp;ADDRESS(MATCH($C37,'61100C Ann'!$C:$C,0),MATCH(BP$8,'61100C Ann'!$8:$8,0)))</f>
        <v>101778</v>
      </c>
      <c r="BQ37" s="40">
        <f ca="1">INDIRECT("'61100"&amp;BQ$9&amp;" Ann'!"&amp;ADDRESS(MATCH($C37,'61100C Ann'!$C:$C,0),MATCH(BQ$8,'61100C Ann'!$8:$8,0)))</f>
        <v>105476</v>
      </c>
      <c r="BR37" s="40">
        <f ca="1">INDIRECT("'61100"&amp;BR$9&amp;" Ann'!"&amp;ADDRESS(MATCH($C37,'61100C Ann'!$C:$C,0),MATCH(BR$8,'61100C Ann'!$8:$8,0)))</f>
        <v>109365</v>
      </c>
      <c r="BS37" s="40">
        <f ca="1">INDIRECT("'61100"&amp;BS$9&amp;" Ann'!"&amp;ADDRESS(MATCH($C37,'61100C Ann'!$C:$C,0),MATCH(BS$8,'61100C Ann'!$8:$8,0)))</f>
        <v>112915</v>
      </c>
      <c r="BT37" s="40">
        <f ca="1">INDIRECT("'61100"&amp;BT$9&amp;" Ann'!"&amp;ADDRESS(MATCH($C37,'61100C Ann'!$C:$C,0),MATCH(BT$8,'61100C Ann'!$8:$8,0)))</f>
        <v>118727</v>
      </c>
      <c r="BU37" s="40">
        <f ca="1">INDIRECT("'61100"&amp;BU$9&amp;" Ann'!"&amp;ADDRESS(MATCH($C37,'61100D Ann'!$C:$C,0),MATCH(BU$8,'61100D Ann'!$8:$8,0)))</f>
        <v>125342</v>
      </c>
      <c r="BV37" s="40">
        <f ca="1">INDIRECT("'61100"&amp;BV$9&amp;" Ann'!"&amp;ADDRESS(MATCH($C37,'61100D Ann'!$C:$C,0),MATCH(BV$8,'61100D Ann'!$8:$8,0)))</f>
        <v>132683</v>
      </c>
      <c r="BW37" s="40">
        <f ca="1">INDIRECT("'61100"&amp;BW$9&amp;" Ann'!"&amp;ADDRESS(MATCH($C37,'61100D Ann'!$C:$C,0),MATCH(BW$8,'61100D Ann'!$8:$8,0)))</f>
        <v>142191</v>
      </c>
      <c r="BX37" s="40">
        <f ca="1">INDIRECT("'61100"&amp;BX$9&amp;" Ann'!"&amp;ADDRESS(MATCH($C37,'61100D Ann'!$C:$C,0),MATCH(BX$8,'61100D Ann'!$8:$8,0)))</f>
        <v>152246</v>
      </c>
      <c r="BY37" s="40">
        <f ca="1">INDIRECT("'61100"&amp;BY$9&amp;" Ann'!"&amp;ADDRESS(MATCH($C37,'61100D Ann'!$C:$C,0),MATCH(BY$8,'61100D Ann'!$8:$8,0)))</f>
        <v>160991</v>
      </c>
      <c r="BZ37" s="40">
        <f ca="1">INDIRECT("'61100"&amp;BZ$9&amp;" Ann'!"&amp;ADDRESS(MATCH($C37,'61100D Ann'!$C:$C,0),MATCH(BZ$8,'61100D Ann'!$8:$8,0)))</f>
        <v>173222</v>
      </c>
      <c r="CA37" s="40">
        <f ca="1">INDIRECT("'61100"&amp;CA$9&amp;" Ann'!"&amp;ADDRESS(MATCH($C37,'61100D Ann'!$C:$C,0),MATCH(CA$8,'61100D Ann'!$8:$8,0)))</f>
        <v>195458</v>
      </c>
      <c r="CB37" s="40">
        <f ca="1">INDIRECT("'61100"&amp;CB$9&amp;" Ann'!"&amp;ADDRESS(MATCH($C37,'61100D Ann'!$C:$C,0),MATCH(CB$8,'61100D Ann'!$8:$8,0)))</f>
        <v>202155</v>
      </c>
      <c r="CC37" s="40">
        <f ca="1">INDIRECT("'61100"&amp;CC$9&amp;" Ann'!"&amp;ADDRESS(MATCH($C37,'61100D Ann'!$C:$C,0),MATCH(CC$8,'61100D Ann'!$8:$8,0)))</f>
        <v>212286</v>
      </c>
      <c r="CD37" s="40">
        <f ca="1">INDIRECT("'61100"&amp;CD$9&amp;" Ann'!"&amp;ADDRESS(MATCH($C37,'61100D Ann'!$C:$C,0),MATCH(CD$8,'61100D Ann'!$8:$8,0)))</f>
        <v>222466</v>
      </c>
      <c r="CE37" s="40">
        <f ca="1">INDIRECT("'61100"&amp;CE$9&amp;" Ann'!"&amp;ADDRESS(MATCH($C37,'61100D Ann'!$C:$C,0),MATCH(CE$8,'61100D Ann'!$8:$8,0)))</f>
        <v>232213</v>
      </c>
      <c r="CF37" s="40">
        <f ca="1">INDIRECT("'61100"&amp;CF$9&amp;" Ann'!"&amp;ADDRESS(MATCH($C37,'61100D Ann'!$C:$C,0),MATCH(CF$8,'61100D Ann'!$8:$8,0)))</f>
        <v>240924</v>
      </c>
      <c r="CG37" s="40">
        <f ca="1">INDIRECT("'61100"&amp;CG$9&amp;" Ann'!"&amp;ADDRESS(MATCH($C37,'61100D Ann'!$C:$C,0),MATCH(CG$8,'61100D Ann'!$8:$8,0)))</f>
        <v>266506</v>
      </c>
      <c r="CH37" s="40">
        <f ca="1">INDIRECT("'61100"&amp;CH$9&amp;" Ann'!"&amp;ADDRESS(MATCH($C37,'61100D Ann'!$C:$C,0),MATCH(CH$8,'61100D Ann'!$8:$8,0)))</f>
        <v>267513</v>
      </c>
      <c r="CI37" s="40">
        <f ca="1">INDIRECT("'61100"&amp;CI$9&amp;" Ann'!"&amp;ADDRESS(MATCH($C37,'61100D Ann'!$C:$C,0),MATCH(CI$8,'61100D Ann'!$8:$8,0)))</f>
        <v>267577</v>
      </c>
      <c r="CJ37" s="40">
        <f ca="1">INDIRECT("'61100"&amp;CJ$9&amp;" Ann'!"&amp;ADDRESS(MATCH($C37,'61100D Ann'!$C:$C,0),MATCH(CJ$8,'61100D Ann'!$8:$8,0)))</f>
        <v>269327</v>
      </c>
      <c r="CK37" s="40">
        <f ca="1">INDIRECT("'61100"&amp;CK$9&amp;" Ann'!"&amp;ADDRESS(MATCH($C37,'61100D Ann'!$C:$C,0),MATCH(CK$8,'61100D Ann'!$8:$8,0)))</f>
        <v>271755</v>
      </c>
      <c r="CL37" s="40">
        <f ca="1">INDIRECT("'61100"&amp;CL$9&amp;" Ann'!"&amp;ADDRESS(MATCH($C37,'61100D Ann'!$C:$C,0),MATCH(CL$8,'61100D Ann'!$8:$8,0)))</f>
        <v>279160</v>
      </c>
    </row>
    <row r="38" spans="1:90" s="39" customFormat="1" x14ac:dyDescent="0.25">
      <c r="A38" s="32">
        <v>28</v>
      </c>
      <c r="B38" s="39" t="s">
        <v>535</v>
      </c>
      <c r="C38" s="39" t="s">
        <v>534</v>
      </c>
      <c r="D38" s="34">
        <f ca="1">INDIRECT("'61100"&amp;D$9&amp;" Ann Hist'!"&amp;ADDRESS(MATCH($C38,'61100A Ann Hist'!$C:$C,0),MATCH(D$8,'61100A Ann Hist'!$8:$8,0)))</f>
        <v>256</v>
      </c>
      <c r="E38" s="34">
        <f ca="1">INDIRECT("'61100"&amp;E$9&amp;" Ann Hist'!"&amp;ADDRESS(MATCH($C38,'61100A Ann Hist'!$C:$C,0),MATCH(E$8,'61100A Ann Hist'!$8:$8,0)))</f>
        <v>262</v>
      </c>
      <c r="F38" s="34">
        <f ca="1">INDIRECT("'61100"&amp;F$9&amp;" Ann Hist'!"&amp;ADDRESS(MATCH($C38,'61100A Ann Hist'!$C:$C,0),MATCH(F$8,'61100A Ann Hist'!$8:$8,0)))</f>
        <v>257</v>
      </c>
      <c r="G38" s="34">
        <f ca="1">INDIRECT("'61100"&amp;G$9&amp;" Ann Hist'!"&amp;ADDRESS(MATCH($C38,'61100A Ann Hist'!$C:$C,0),MATCH(G$8,'61100A Ann Hist'!$8:$8,0)))</f>
        <v>241</v>
      </c>
      <c r="H38" s="34">
        <f ca="1">INDIRECT("'61100"&amp;H$9&amp;" Ann Hist'!"&amp;ADDRESS(MATCH($C38,'61100A Ann Hist'!$C:$C,0),MATCH(H$8,'61100A Ann Hist'!$8:$8,0)))</f>
        <v>229</v>
      </c>
      <c r="I38" s="34">
        <f ca="1">INDIRECT("'61100"&amp;I$9&amp;" Ann Hist'!"&amp;ADDRESS(MATCH($C38,'61100A Ann Hist'!$C:$C,0),MATCH(I$8,'61100A Ann Hist'!$8:$8,0)))</f>
        <v>255</v>
      </c>
      <c r="J38" s="34">
        <f ca="1">INDIRECT("'61100"&amp;J$9&amp;" Ann Hist'!"&amp;ADDRESS(MATCH($C38,'61100A Ann Hist'!$C:$C,0),MATCH(J$8,'61100A Ann Hist'!$8:$8,0)))</f>
        <v>302</v>
      </c>
      <c r="K38" s="34">
        <f ca="1">INDIRECT("'61100"&amp;K$9&amp;" Ann Hist'!"&amp;ADDRESS(MATCH($C38,'61100A Ann Hist'!$C:$C,0),MATCH(K$8,'61100A Ann Hist'!$8:$8,0)))</f>
        <v>341</v>
      </c>
      <c r="L38" s="34">
        <f ca="1">INDIRECT("'61100"&amp;L$9&amp;" Ann Hist'!"&amp;ADDRESS(MATCH($C38,'61100A Ann Hist'!$C:$C,0),MATCH(L$8,'61100A Ann Hist'!$8:$8,0)))</f>
        <v>347</v>
      </c>
      <c r="M38" s="34">
        <f ca="1">INDIRECT("'61100"&amp;M$9&amp;" Ann Hist'!"&amp;ADDRESS(MATCH($C38,'61100A Ann Hist'!$C:$C,0),MATCH(M$8,'61100A Ann Hist'!$8:$8,0)))</f>
        <v>356</v>
      </c>
      <c r="N38" s="34">
        <f ca="1">INDIRECT("'61100"&amp;N$9&amp;" Ann Hist'!"&amp;ADDRESS(MATCH($C38,'61100A Ann Hist'!$C:$C,0),MATCH(N$8,'61100A Ann Hist'!$8:$8,0)))</f>
        <v>392</v>
      </c>
      <c r="O38" s="34">
        <f ca="1">INDIRECT("'61100"&amp;O$9&amp;" Ann Hist'!"&amp;ADDRESS(MATCH($C38,'61100A Ann Hist'!$C:$C,0),MATCH(O$8,'61100A Ann Hist'!$8:$8,0)))</f>
        <v>575</v>
      </c>
      <c r="P38" s="34">
        <f ca="1">INDIRECT("'61100"&amp;P$9&amp;" Ann Hist'!"&amp;ADDRESS(MATCH($C38,'61100A Ann Hist'!$C:$C,0),MATCH(P$8,'61100A Ann Hist'!$8:$8,0)))</f>
        <v>1351</v>
      </c>
      <c r="Q38" s="34">
        <f ca="1">INDIRECT("'61100"&amp;Q$9&amp;" Ann Hist'!"&amp;ADDRESS(MATCH($C38,'61100A Ann Hist'!$C:$C,0),MATCH(Q$8,'61100A Ann Hist'!$8:$8,0)))</f>
        <v>2723</v>
      </c>
      <c r="R38" s="34">
        <f ca="1">INDIRECT("'61100"&amp;R$9&amp;" Ann Hist'!"&amp;ADDRESS(MATCH($C38,'61100A Ann Hist'!$C:$C,0),MATCH(R$8,'61100A Ann Hist'!$8:$8,0)))</f>
        <v>3130</v>
      </c>
      <c r="S38" s="34">
        <f ca="1">INDIRECT("'61100"&amp;S$9&amp;" Ann Hist'!"&amp;ADDRESS(MATCH($C38,'61100A Ann Hist'!$C:$C,0),MATCH(S$8,'61100A Ann Hist'!$8:$8,0)))</f>
        <v>3107</v>
      </c>
      <c r="T38" s="34">
        <f ca="1">INDIRECT("'61100"&amp;T$9&amp;" Ann Hist'!"&amp;ADDRESS(MATCH($C38,'61100A Ann Hist'!$C:$C,0),MATCH(T$8,'61100A Ann Hist'!$8:$8,0)))</f>
        <v>3106</v>
      </c>
      <c r="U38" s="34">
        <f ca="1">INDIRECT("'61100"&amp;U$9&amp;" Ann Hist'!"&amp;ADDRESS(MATCH($C38,'61100A Ann Hist'!$C:$C,0),MATCH(U$8,'61100A Ann Hist'!$8:$8,0)))</f>
        <v>2926</v>
      </c>
      <c r="V38" s="34">
        <f ca="1">INDIRECT("'61100"&amp;V$9&amp;" Ann Hist'!"&amp;ADDRESS(MATCH($C38,'61100A Ann Hist'!$C:$C,0),MATCH(V$8,'61100A Ann Hist'!$8:$8,0)))</f>
        <v>2301</v>
      </c>
      <c r="W38" s="34">
        <f ca="1">INDIRECT("'61100"&amp;W$9&amp;" Ann Hist'!"&amp;ADDRESS(MATCH($C38,'61100B Ann Hist'!$C:$C,0),MATCH(W$8,'61100B Ann Hist'!$8:$8,0)))</f>
        <v>2307</v>
      </c>
      <c r="X38" s="34">
        <f ca="1">INDIRECT("'61100"&amp;X$9&amp;" Ann Hist'!"&amp;ADDRESS(MATCH($C38,'61100B Ann Hist'!$C:$C,0),MATCH(X$8,'61100B Ann Hist'!$8:$8,0)))</f>
        <v>2484</v>
      </c>
      <c r="Y38" s="34">
        <f ca="1">INDIRECT("'61100"&amp;Y$9&amp;" Ann Hist'!"&amp;ADDRESS(MATCH($C38,'61100B Ann Hist'!$C:$C,0),MATCH(Y$8,'61100B Ann Hist'!$8:$8,0)))</f>
        <v>3101</v>
      </c>
      <c r="Z38" s="34">
        <f ca="1">INDIRECT("'61100"&amp;Z$9&amp;" Ann Hist'!"&amp;ADDRESS(MATCH($C38,'61100B Ann Hist'!$C:$C,0),MATCH(Z$8,'61100B Ann Hist'!$8:$8,0)))</f>
        <v>4441</v>
      </c>
      <c r="AA38" s="34">
        <f ca="1">INDIRECT("'61100"&amp;AA$9&amp;" Ann Hist'!"&amp;ADDRESS(MATCH($C38,'61100B Ann Hist'!$C:$C,0),MATCH(AA$8,'61100B Ann Hist'!$8:$8,0)))</f>
        <v>5063</v>
      </c>
      <c r="AB38" s="34">
        <f ca="1">INDIRECT("'61100"&amp;AB$9&amp;" Ann Hist'!"&amp;ADDRESS(MATCH($C38,'61100B Ann Hist'!$C:$C,0),MATCH(AB$8,'61100B Ann Hist'!$8:$8,0)))</f>
        <v>5033</v>
      </c>
      <c r="AC38" s="34">
        <f ca="1">INDIRECT("'61100"&amp;AC$9&amp;" Ann Hist'!"&amp;ADDRESS(MATCH($C38,'61100B Ann Hist'!$C:$C,0),MATCH(AC$8,'61100B Ann Hist'!$8:$8,0)))</f>
        <v>4899</v>
      </c>
      <c r="AD38" s="34">
        <f ca="1">INDIRECT("'61100"&amp;AD$9&amp;" Ann Hist'!"&amp;ADDRESS(MATCH($C38,'61100B Ann Hist'!$C:$C,0),MATCH(AD$8,'61100B Ann Hist'!$8:$8,0)))</f>
        <v>4881</v>
      </c>
      <c r="AE38" s="34">
        <f ca="1">INDIRECT("'61100"&amp;AE$9&amp;" Ann Hist'!"&amp;ADDRESS(MATCH($C38,'61100B Ann Hist'!$C:$C,0),MATCH(AE$8,'61100B Ann Hist'!$8:$8,0)))</f>
        <v>5043</v>
      </c>
      <c r="AF38" s="34">
        <f ca="1">INDIRECT("'61100"&amp;AF$9&amp;" Ann Hist'!"&amp;ADDRESS(MATCH($C38,'61100B Ann Hist'!$C:$C,0),MATCH(AF$8,'61100B Ann Hist'!$8:$8,0)))</f>
        <v>5521</v>
      </c>
      <c r="AG38" s="34">
        <f ca="1">INDIRECT("'61100"&amp;AG$9&amp;" Ann Hist'!"&amp;ADDRESS(MATCH($C38,'61100B Ann Hist'!$C:$C,0),MATCH(AG$8,'61100B Ann Hist'!$8:$8,0)))</f>
        <v>5695</v>
      </c>
      <c r="AH38" s="34">
        <f ca="1">INDIRECT("'61100"&amp;AH$9&amp;" Ann Hist'!"&amp;ADDRESS(MATCH($C38,'61100B Ann Hist'!$C:$C,0),MATCH(AH$8,'61100B Ann Hist'!$8:$8,0)))</f>
        <v>5809</v>
      </c>
      <c r="AI38" s="34">
        <f ca="1">INDIRECT("'61100"&amp;AI$9&amp;" Ann Hist'!"&amp;ADDRESS(MATCH($C38,'61100B Ann Hist'!$C:$C,0),MATCH(AI$8,'61100B Ann Hist'!$8:$8,0)))</f>
        <v>5976</v>
      </c>
      <c r="AJ38" s="34">
        <f ca="1">INDIRECT("'61100"&amp;AJ$9&amp;" Ann Hist'!"&amp;ADDRESS(MATCH($C38,'61100B Ann Hist'!$C:$C,0),MATCH(AJ$8,'61100B Ann Hist'!$8:$8,0)))</f>
        <v>6214</v>
      </c>
      <c r="AK38" s="34">
        <f ca="1">INDIRECT("'61100"&amp;AK$9&amp;" Ann Hist'!"&amp;ADDRESS(MATCH($C38,'61100B Ann Hist'!$C:$C,0),MATCH(AK$8,'61100B Ann Hist'!$8:$8,0)))</f>
        <v>6594</v>
      </c>
      <c r="AL38" s="34">
        <f ca="1">INDIRECT("'61100"&amp;AL$9&amp;" Ann Hist'!"&amp;ADDRESS(MATCH($C38,'61100B Ann Hist'!$C:$C,0),MATCH(AL$8,'61100B Ann Hist'!$8:$8,0)))</f>
        <v>6904</v>
      </c>
      <c r="AM38" s="34">
        <f ca="1">INDIRECT("'61100"&amp;AM$9&amp;" Ann Hist'!"&amp;ADDRESS(MATCH($C38,'61100B Ann Hist'!$C:$C,0),MATCH(AM$8,'61100B Ann Hist'!$8:$8,0)))</f>
        <v>7366</v>
      </c>
      <c r="AN38" s="34">
        <f ca="1">INDIRECT("'61100"&amp;AN$9&amp;" Ann Hist'!"&amp;ADDRESS(MATCH($C38,'61100B Ann Hist'!$C:$C,0),MATCH(AN$8,'61100B Ann Hist'!$8:$8,0)))</f>
        <v>7955</v>
      </c>
      <c r="AO38" s="34">
        <f ca="1">INDIRECT("'61100"&amp;AO$9&amp;" Ann Hist'!"&amp;ADDRESS(MATCH($C38,'61100B Ann Hist'!$C:$C,0),MATCH(AO$8,'61100B Ann Hist'!$8:$8,0)))</f>
        <v>9026</v>
      </c>
      <c r="AP38" s="34">
        <f ca="1">INDIRECT("'61100"&amp;AP$9&amp;" Ann Hist'!"&amp;ADDRESS(MATCH($C38,'61100B Ann Hist'!$C:$C,0),MATCH(AP$8,'61100B Ann Hist'!$8:$8,0)))</f>
        <v>9903</v>
      </c>
      <c r="AQ38" s="34">
        <f ca="1">INDIRECT("'61100"&amp;AQ$9&amp;" Ann Hist'!"&amp;ADDRESS(MATCH($C38,'61100B Ann Hist'!$C:$C,0),MATCH(AQ$8,'61100B Ann Hist'!$8:$8,0)))</f>
        <v>10801</v>
      </c>
      <c r="AR38" s="40">
        <f ca="1">INDIRECT("'61100"&amp;AR$9&amp;" Ann'!"&amp;ADDRESS(MATCH($C38,'61100B Ann'!$C:$C,0),MATCH(AR$8,'61100B Ann'!$8:$8,0)))</f>
        <v>11592</v>
      </c>
      <c r="AS38" s="40">
        <f ca="1">INDIRECT("'61100"&amp;AS$9&amp;" Ann'!"&amp;ADDRESS(MATCH($C38,'61100B Ann'!$C:$C,0),MATCH(AS$8,'61100B Ann'!$8:$8,0)))</f>
        <v>12989</v>
      </c>
      <c r="AT38" s="40">
        <f ca="1">INDIRECT("'61100"&amp;AT$9&amp;" Ann'!"&amp;ADDRESS(MATCH($C38,'61100B Ann'!$C:$C,0),MATCH(AT$8,'61100B Ann'!$8:$8,0)))</f>
        <v>15198</v>
      </c>
      <c r="AU38" s="40">
        <f ca="1">INDIRECT("'61100"&amp;AU$9&amp;" Ann'!"&amp;ADDRESS(MATCH($C38,'61100B Ann'!$C:$C,0),MATCH(AU$8,'61100B Ann'!$8:$8,0)))</f>
        <v>16087</v>
      </c>
      <c r="AV38" s="40">
        <f ca="1">INDIRECT("'61100"&amp;AV$9&amp;" Ann'!"&amp;ADDRESS(MATCH($C38,'61100B Ann'!$C:$C,0),MATCH(AV$8,'61100B Ann'!$8:$8,0)))</f>
        <v>16758</v>
      </c>
      <c r="AW38" s="40">
        <f ca="1">INDIRECT("'61100"&amp;AW$9&amp;" Ann'!"&amp;ADDRESS(MATCH($C38,'61100B Ann'!$C:$C,0),MATCH(AW$8,'61100B Ann'!$8:$8,0)))</f>
        <v>17631</v>
      </c>
      <c r="AX38" s="40">
        <f ca="1">INDIRECT("'61100"&amp;AX$9&amp;" Ann'!"&amp;ADDRESS(MATCH($C38,'61100B Ann'!$C:$C,0),MATCH(AX$8,'61100B Ann'!$8:$8,0)))</f>
        <v>18662</v>
      </c>
      <c r="AY38" s="40">
        <f ca="1">INDIRECT("'61100"&amp;AY$9&amp;" Ann'!"&amp;ADDRESS(MATCH($C38,'61100B Ann'!$C:$C,0),MATCH(AY$8,'61100B Ann'!$8:$8,0)))</f>
        <v>19647</v>
      </c>
      <c r="AZ38" s="40">
        <f ca="1">INDIRECT("'61100"&amp;AZ$9&amp;" Ann'!"&amp;ADDRESS(MATCH($C38,'61100B Ann'!$C:$C,0),MATCH(AZ$8,'61100B Ann'!$8:$8,0)))</f>
        <v>20893</v>
      </c>
      <c r="BA38" s="40">
        <f ca="1">INDIRECT("'61100"&amp;BA$9&amp;" Ann'!"&amp;ADDRESS(MATCH($C38,'61100B Ann'!$C:$C,0),MATCH(BA$8,'61100B Ann'!$8:$8,0)))</f>
        <v>22412</v>
      </c>
      <c r="BB38" s="40">
        <f ca="1">INDIRECT("'61100"&amp;BB$9&amp;" Ann'!"&amp;ADDRESS(MATCH($C38,'61100B Ann'!$C:$C,0),MATCH(BB$8,'61100B Ann'!$8:$8,0)))</f>
        <v>23949</v>
      </c>
      <c r="BC38" s="40">
        <f ca="1">INDIRECT("'61100"&amp;BC$9&amp;" Ann'!"&amp;ADDRESS(MATCH($C38,'61100B Ann'!$C:$C,0),MATCH(BC$8,'61100B Ann'!$8:$8,0)))</f>
        <v>26297</v>
      </c>
      <c r="BD38" s="40">
        <f ca="1">INDIRECT("'61100"&amp;BD$9&amp;" Ann'!"&amp;ADDRESS(MATCH($C38,'61100B Ann'!$C:$C,0),MATCH(BD$8,'61100B Ann'!$8:$8,0)))</f>
        <v>29255</v>
      </c>
      <c r="BE38" s="40">
        <f ca="1">INDIRECT("'61100"&amp;BE$9&amp;" Ann'!"&amp;ADDRESS(MATCH($C38,'61100B Ann'!$C:$C,0),MATCH(BE$8,'61100B Ann'!$8:$8,0)))</f>
        <v>31149</v>
      </c>
      <c r="BF38" s="40">
        <f ca="1">INDIRECT("'61100"&amp;BF$9&amp;" Ann'!"&amp;ADDRESS(MATCH($C38,'61100B Ann'!$C:$C,0),MATCH(BF$8,'61100B Ann'!$8:$8,0)))</f>
        <v>31866</v>
      </c>
      <c r="BG38" s="40">
        <f ca="1">INDIRECT("'61100"&amp;BG$9&amp;" Ann'!"&amp;ADDRESS(MATCH($C38,'61100B Ann'!$C:$C,0),MATCH(BG$8,'61100B Ann'!$8:$8,0)))</f>
        <v>33829</v>
      </c>
      <c r="BH38" s="40">
        <f ca="1">INDIRECT("'61100"&amp;BH$9&amp;" Ann'!"&amp;ADDRESS(MATCH($C38,'61100B Ann'!$C:$C,0),MATCH(BH$8,'61100B Ann'!$8:$8,0)))</f>
        <v>36134</v>
      </c>
      <c r="BI38" s="40">
        <f ca="1">INDIRECT("'61100"&amp;BI$9&amp;" Ann'!"&amp;ADDRESS(MATCH($C38,'61100B Ann'!$C:$C,0),MATCH(BI$8,'61100B Ann'!$8:$8,0)))</f>
        <v>36395</v>
      </c>
      <c r="BJ38" s="40">
        <f ca="1">INDIRECT("'61100"&amp;BJ$9&amp;" Ann'!"&amp;ADDRESS(MATCH($C38,'61100C Ann'!$C:$C,0),MATCH(BJ$8,'61100C Ann'!$8:$8,0)))</f>
        <v>33718</v>
      </c>
      <c r="BK38" s="40">
        <f ca="1">INDIRECT("'61100"&amp;BK$9&amp;" Ann'!"&amp;ADDRESS(MATCH($C38,'61100C Ann'!$C:$C,0),MATCH(BK$8,'61100C Ann'!$8:$8,0)))</f>
        <v>34821</v>
      </c>
      <c r="BL38" s="40">
        <f ca="1">INDIRECT("'61100"&amp;BL$9&amp;" Ann'!"&amp;ADDRESS(MATCH($C38,'61100C Ann'!$C:$C,0),MATCH(BL$8,'61100C Ann'!$8:$8,0)))</f>
        <v>35501</v>
      </c>
      <c r="BM38" s="40">
        <f ca="1">INDIRECT("'61100"&amp;BM$9&amp;" Ann'!"&amp;ADDRESS(MATCH($C38,'61100C Ann'!$C:$C,0),MATCH(BM$8,'61100C Ann'!$8:$8,0)))</f>
        <v>35284</v>
      </c>
      <c r="BN38" s="40">
        <f ca="1">INDIRECT("'61100"&amp;BN$9&amp;" Ann'!"&amp;ADDRESS(MATCH($C38,'61100C Ann'!$C:$C,0),MATCH(BN$8,'61100C Ann'!$8:$8,0)))</f>
        <v>36811</v>
      </c>
      <c r="BO38" s="40">
        <f ca="1">INDIRECT("'61100"&amp;BO$9&amp;" Ann'!"&amp;ADDRESS(MATCH($C38,'61100C Ann'!$C:$C,0),MATCH(BO$8,'61100C Ann'!$8:$8,0)))</f>
        <v>36028</v>
      </c>
      <c r="BP38" s="40">
        <f ca="1">INDIRECT("'61100"&amp;BP$9&amp;" Ann'!"&amp;ADDRESS(MATCH($C38,'61100C Ann'!$C:$C,0),MATCH(BP$8,'61100C Ann'!$8:$8,0)))</f>
        <v>32163</v>
      </c>
      <c r="BQ38" s="40">
        <f ca="1">INDIRECT("'61100"&amp;BQ$9&amp;" Ann'!"&amp;ADDRESS(MATCH($C38,'61100C Ann'!$C:$C,0),MATCH(BQ$8,'61100C Ann'!$8:$8,0)))</f>
        <v>31840</v>
      </c>
      <c r="BR38" s="40">
        <f ca="1">INDIRECT("'61100"&amp;BR$9&amp;" Ann'!"&amp;ADDRESS(MATCH($C38,'61100C Ann'!$C:$C,0),MATCH(BR$8,'61100C Ann'!$8:$8,0)))</f>
        <v>30916</v>
      </c>
      <c r="BS38" s="40">
        <f ca="1">INDIRECT("'61100"&amp;BS$9&amp;" Ann'!"&amp;ADDRESS(MATCH($C38,'61100C Ann'!$C:$C,0),MATCH(BS$8,'61100C Ann'!$8:$8,0)))</f>
        <v>30094</v>
      </c>
      <c r="BT38" s="40">
        <f ca="1">INDIRECT("'61100"&amp;BT$9&amp;" Ann'!"&amp;ADDRESS(MATCH($C38,'61100C Ann'!$C:$C,0),MATCH(BT$8,'61100C Ann'!$8:$8,0)))</f>
        <v>30242</v>
      </c>
      <c r="BU38" s="40">
        <f ca="1">INDIRECT("'61100"&amp;BU$9&amp;" Ann'!"&amp;ADDRESS(MATCH($C38,'61100D Ann'!$C:$C,0),MATCH(BU$8,'61100D Ann'!$8:$8,0)))</f>
        <v>30575</v>
      </c>
      <c r="BV38" s="40">
        <f ca="1">INDIRECT("'61100"&amp;BV$9&amp;" Ann'!"&amp;ADDRESS(MATCH($C38,'61100D Ann'!$C:$C,0),MATCH(BV$8,'61100D Ann'!$8:$8,0)))</f>
        <v>31486</v>
      </c>
      <c r="BW38" s="40">
        <f ca="1">INDIRECT("'61100"&amp;BW$9&amp;" Ann'!"&amp;ADDRESS(MATCH($C38,'61100D Ann'!$C:$C,0),MATCH(BW$8,'61100D Ann'!$8:$8,0)))</f>
        <v>32665</v>
      </c>
      <c r="BX38" s="40">
        <f ca="1">INDIRECT("'61100"&amp;BX$9&amp;" Ann'!"&amp;ADDRESS(MATCH($C38,'61100D Ann'!$C:$C,0),MATCH(BX$8,'61100D Ann'!$8:$8,0)))</f>
        <v>34376</v>
      </c>
      <c r="BY38" s="40">
        <f ca="1">INDIRECT("'61100"&amp;BY$9&amp;" Ann'!"&amp;ADDRESS(MATCH($C38,'61100D Ann'!$C:$C,0),MATCH(BY$8,'61100D Ann'!$8:$8,0)))</f>
        <v>37281</v>
      </c>
      <c r="BZ38" s="40">
        <f ca="1">INDIRECT("'61100"&amp;BZ$9&amp;" Ann'!"&amp;ADDRESS(MATCH($C38,'61100D Ann'!$C:$C,0),MATCH(BZ$8,'61100D Ann'!$8:$8,0)))</f>
        <v>40201</v>
      </c>
      <c r="CA38" s="40">
        <f ca="1">INDIRECT("'61100"&amp;CA$9&amp;" Ann'!"&amp;ADDRESS(MATCH($C38,'61100D Ann'!$C:$C,0),MATCH(CA$8,'61100D Ann'!$8:$8,0)))</f>
        <v>42002</v>
      </c>
      <c r="CB38" s="40">
        <f ca="1">INDIRECT("'61100"&amp;CB$9&amp;" Ann'!"&amp;ADDRESS(MATCH($C38,'61100D Ann'!$C:$C,0),MATCH(CB$8,'61100D Ann'!$8:$8,0)))</f>
        <v>43910</v>
      </c>
      <c r="CC38" s="40">
        <f ca="1">INDIRECT("'61100"&amp;CC$9&amp;" Ann'!"&amp;ADDRESS(MATCH($C38,'61100D Ann'!$C:$C,0),MATCH(CC$8,'61100D Ann'!$8:$8,0)))</f>
        <v>44732</v>
      </c>
      <c r="CD38" s="40">
        <f ca="1">INDIRECT("'61100"&amp;CD$9&amp;" Ann'!"&amp;ADDRESS(MATCH($C38,'61100D Ann'!$C:$C,0),MATCH(CD$8,'61100D Ann'!$8:$8,0)))</f>
        <v>47243</v>
      </c>
      <c r="CE38" s="40">
        <f ca="1">INDIRECT("'61100"&amp;CE$9&amp;" Ann'!"&amp;ADDRESS(MATCH($C38,'61100D Ann'!$C:$C,0),MATCH(CE$8,'61100D Ann'!$8:$8,0)))</f>
        <v>51669</v>
      </c>
      <c r="CF38" s="40">
        <f ca="1">INDIRECT("'61100"&amp;CF$9&amp;" Ann'!"&amp;ADDRESS(MATCH($C38,'61100D Ann'!$C:$C,0),MATCH(CF$8,'61100D Ann'!$8:$8,0)))</f>
        <v>56304</v>
      </c>
      <c r="CG38" s="40">
        <f ca="1">INDIRECT("'61100"&amp;CG$9&amp;" Ann'!"&amp;ADDRESS(MATCH($C38,'61100D Ann'!$C:$C,0),MATCH(CG$8,'61100D Ann'!$8:$8,0)))</f>
        <v>64513</v>
      </c>
      <c r="CH38" s="40">
        <f ca="1">INDIRECT("'61100"&amp;CH$9&amp;" Ann'!"&amp;ADDRESS(MATCH($C38,'61100D Ann'!$C:$C,0),MATCH(CH$8,'61100D Ann'!$8:$8,0)))</f>
        <v>66431</v>
      </c>
      <c r="CI38" s="40">
        <f ca="1">INDIRECT("'61100"&amp;CI$9&amp;" Ann'!"&amp;ADDRESS(MATCH($C38,'61100D Ann'!$C:$C,0),MATCH(CI$8,'61100D Ann'!$8:$8,0)))</f>
        <v>67622</v>
      </c>
      <c r="CJ38" s="40">
        <f ca="1">INDIRECT("'61100"&amp;CJ$9&amp;" Ann'!"&amp;ADDRESS(MATCH($C38,'61100D Ann'!$C:$C,0),MATCH(CJ$8,'61100D Ann'!$8:$8,0)))</f>
        <v>67215</v>
      </c>
      <c r="CK38" s="40">
        <f ca="1">INDIRECT("'61100"&amp;CK$9&amp;" Ann'!"&amp;ADDRESS(MATCH($C38,'61100D Ann'!$C:$C,0),MATCH(CK$8,'61100D Ann'!$8:$8,0)))</f>
        <v>67907</v>
      </c>
      <c r="CL38" s="40">
        <f ca="1">INDIRECT("'61100"&amp;CL$9&amp;" Ann'!"&amp;ADDRESS(MATCH($C38,'61100D Ann'!$C:$C,0),MATCH(CL$8,'61100D Ann'!$8:$8,0)))</f>
        <v>69035</v>
      </c>
    </row>
    <row r="39" spans="1:90" s="39" customFormat="1" x14ac:dyDescent="0.25">
      <c r="A39" s="32">
        <v>29</v>
      </c>
      <c r="B39" s="39" t="s">
        <v>533</v>
      </c>
      <c r="C39" s="39" t="s">
        <v>532</v>
      </c>
      <c r="D39" s="34">
        <f ca="1">INDIRECT("'61100"&amp;D$9&amp;" Ann Hist'!"&amp;ADDRESS(MATCH($C39,'61100A Ann Hist'!$C:$C,0),MATCH(D$8,'61100A Ann Hist'!$8:$8,0)))</f>
        <v>190</v>
      </c>
      <c r="E39" s="34">
        <f ca="1">INDIRECT("'61100"&amp;E$9&amp;" Ann Hist'!"&amp;ADDRESS(MATCH($C39,'61100A Ann Hist'!$C:$C,0),MATCH(E$8,'61100A Ann Hist'!$8:$8,0)))</f>
        <v>205</v>
      </c>
      <c r="F39" s="34">
        <f ca="1">INDIRECT("'61100"&amp;F$9&amp;" Ann Hist'!"&amp;ADDRESS(MATCH($C39,'61100A Ann Hist'!$C:$C,0),MATCH(F$8,'61100A Ann Hist'!$8:$8,0)))</f>
        <v>212</v>
      </c>
      <c r="G39" s="34">
        <f ca="1">INDIRECT("'61100"&amp;G$9&amp;" Ann Hist'!"&amp;ADDRESS(MATCH($C39,'61100A Ann Hist'!$C:$C,0),MATCH(G$8,'61100A Ann Hist'!$8:$8,0)))</f>
        <v>199</v>
      </c>
      <c r="H39" s="34">
        <f ca="1">INDIRECT("'61100"&amp;H$9&amp;" Ann Hist'!"&amp;ADDRESS(MATCH($C39,'61100A Ann Hist'!$C:$C,0),MATCH(H$8,'61100A Ann Hist'!$8:$8,0)))</f>
        <v>177</v>
      </c>
      <c r="I39" s="34">
        <f ca="1">INDIRECT("'61100"&amp;I$9&amp;" Ann Hist'!"&amp;ADDRESS(MATCH($C39,'61100A Ann Hist'!$C:$C,0),MATCH(I$8,'61100A Ann Hist'!$8:$8,0)))</f>
        <v>179</v>
      </c>
      <c r="J39" s="34">
        <f ca="1">INDIRECT("'61100"&amp;J$9&amp;" Ann Hist'!"&amp;ADDRESS(MATCH($C39,'61100A Ann Hist'!$C:$C,0),MATCH(J$8,'61100A Ann Hist'!$8:$8,0)))</f>
        <v>225</v>
      </c>
      <c r="K39" s="34">
        <f ca="1">INDIRECT("'61100"&amp;K$9&amp;" Ann Hist'!"&amp;ADDRESS(MATCH($C39,'61100A Ann Hist'!$C:$C,0),MATCH(K$8,'61100A Ann Hist'!$8:$8,0)))</f>
        <v>262</v>
      </c>
      <c r="L39" s="34">
        <f ca="1">INDIRECT("'61100"&amp;L$9&amp;" Ann Hist'!"&amp;ADDRESS(MATCH($C39,'61100A Ann Hist'!$C:$C,0),MATCH(L$8,'61100A Ann Hist'!$8:$8,0)))</f>
        <v>295</v>
      </c>
      <c r="M39" s="34">
        <f ca="1">INDIRECT("'61100"&amp;M$9&amp;" Ann Hist'!"&amp;ADDRESS(MATCH($C39,'61100A Ann Hist'!$C:$C,0),MATCH(M$8,'61100A Ann Hist'!$8:$8,0)))</f>
        <v>349</v>
      </c>
      <c r="N39" s="34">
        <f ca="1">INDIRECT("'61100"&amp;N$9&amp;" Ann Hist'!"&amp;ADDRESS(MATCH($C39,'61100A Ann Hist'!$C:$C,0),MATCH(N$8,'61100A Ann Hist'!$8:$8,0)))</f>
        <v>354</v>
      </c>
      <c r="O39" s="34">
        <f ca="1">INDIRECT("'61100"&amp;O$9&amp;" Ann Hist'!"&amp;ADDRESS(MATCH($C39,'61100A Ann Hist'!$C:$C,0),MATCH(O$8,'61100A Ann Hist'!$8:$8,0)))</f>
        <v>371</v>
      </c>
      <c r="P39" s="34">
        <f ca="1">INDIRECT("'61100"&amp;P$9&amp;" Ann Hist'!"&amp;ADDRESS(MATCH($C39,'61100A Ann Hist'!$C:$C,0),MATCH(P$8,'61100A Ann Hist'!$8:$8,0)))</f>
        <v>392</v>
      </c>
      <c r="Q39" s="34">
        <f ca="1">INDIRECT("'61100"&amp;Q$9&amp;" Ann Hist'!"&amp;ADDRESS(MATCH($C39,'61100A Ann Hist'!$C:$C,0),MATCH(Q$8,'61100A Ann Hist'!$8:$8,0)))</f>
        <v>417</v>
      </c>
      <c r="R39" s="34">
        <f ca="1">INDIRECT("'61100"&amp;R$9&amp;" Ann Hist'!"&amp;ADDRESS(MATCH($C39,'61100A Ann Hist'!$C:$C,0),MATCH(R$8,'61100A Ann Hist'!$8:$8,0)))</f>
        <v>453</v>
      </c>
      <c r="S39" s="34">
        <f ca="1">INDIRECT("'61100"&amp;S$9&amp;" Ann Hist'!"&amp;ADDRESS(MATCH($C39,'61100A Ann Hist'!$C:$C,0),MATCH(S$8,'61100A Ann Hist'!$8:$8,0)))</f>
        <v>495</v>
      </c>
      <c r="T39" s="34">
        <f ca="1">INDIRECT("'61100"&amp;T$9&amp;" Ann Hist'!"&amp;ADDRESS(MATCH($C39,'61100A Ann Hist'!$C:$C,0),MATCH(T$8,'61100A Ann Hist'!$8:$8,0)))</f>
        <v>555</v>
      </c>
      <c r="U39" s="34">
        <f ca="1">INDIRECT("'61100"&amp;U$9&amp;" Ann Hist'!"&amp;ADDRESS(MATCH($C39,'61100A Ann Hist'!$C:$C,0),MATCH(U$8,'61100A Ann Hist'!$8:$8,0)))</f>
        <v>655</v>
      </c>
      <c r="V39" s="34">
        <f ca="1">INDIRECT("'61100"&amp;V$9&amp;" Ann Hist'!"&amp;ADDRESS(MATCH($C39,'61100A Ann Hist'!$C:$C,0),MATCH(V$8,'61100A Ann Hist'!$8:$8,0)))</f>
        <v>808</v>
      </c>
      <c r="W39" s="34">
        <f ca="1">INDIRECT("'61100"&amp;W$9&amp;" Ann Hist'!"&amp;ADDRESS(MATCH($C39,'61100B Ann Hist'!$C:$C,0),MATCH(W$8,'61100B Ann Hist'!$8:$8,0)))</f>
        <v>969</v>
      </c>
      <c r="X39" s="34">
        <f ca="1">INDIRECT("'61100"&amp;X$9&amp;" Ann Hist'!"&amp;ADDRESS(MATCH($C39,'61100B Ann Hist'!$C:$C,0),MATCH(X$8,'61100B Ann Hist'!$8:$8,0)))</f>
        <v>1095</v>
      </c>
      <c r="Y39" s="34">
        <f ca="1">INDIRECT("'61100"&amp;Y$9&amp;" Ann Hist'!"&amp;ADDRESS(MATCH($C39,'61100B Ann Hist'!$C:$C,0),MATCH(Y$8,'61100B Ann Hist'!$8:$8,0)))</f>
        <v>1175</v>
      </c>
      <c r="Z39" s="34">
        <f ca="1">INDIRECT("'61100"&amp;Z$9&amp;" Ann Hist'!"&amp;ADDRESS(MATCH($C39,'61100B Ann Hist'!$C:$C,0),MATCH(Z$8,'61100B Ann Hist'!$8:$8,0)))</f>
        <v>1278</v>
      </c>
      <c r="AA39" s="34">
        <f ca="1">INDIRECT("'61100"&amp;AA$9&amp;" Ann Hist'!"&amp;ADDRESS(MATCH($C39,'61100B Ann Hist'!$C:$C,0),MATCH(AA$8,'61100B Ann Hist'!$8:$8,0)))</f>
        <v>1447</v>
      </c>
      <c r="AB39" s="34">
        <f ca="1">INDIRECT("'61100"&amp;AB$9&amp;" Ann Hist'!"&amp;ADDRESS(MATCH($C39,'61100B Ann Hist'!$C:$C,0),MATCH(AB$8,'61100B Ann Hist'!$8:$8,0)))</f>
        <v>1571</v>
      </c>
      <c r="AC39" s="34">
        <f ca="1">INDIRECT("'61100"&amp;AC$9&amp;" Ann Hist'!"&amp;ADDRESS(MATCH($C39,'61100B Ann Hist'!$C:$C,0),MATCH(AC$8,'61100B Ann Hist'!$8:$8,0)))</f>
        <v>1722</v>
      </c>
      <c r="AD39" s="34">
        <f ca="1">INDIRECT("'61100"&amp;AD$9&amp;" Ann Hist'!"&amp;ADDRESS(MATCH($C39,'61100B Ann Hist'!$C:$C,0),MATCH(AD$8,'61100B Ann Hist'!$8:$8,0)))</f>
        <v>1850</v>
      </c>
      <c r="AE39" s="34">
        <f ca="1">INDIRECT("'61100"&amp;AE$9&amp;" Ann Hist'!"&amp;ADDRESS(MATCH($C39,'61100B Ann Hist'!$C:$C,0),MATCH(AE$8,'61100B Ann Hist'!$8:$8,0)))</f>
        <v>2050</v>
      </c>
      <c r="AF39" s="34">
        <f ca="1">INDIRECT("'61100"&amp;AF$9&amp;" Ann Hist'!"&amp;ADDRESS(MATCH($C39,'61100B Ann Hist'!$C:$C,0),MATCH(AF$8,'61100B Ann Hist'!$8:$8,0)))</f>
        <v>2276</v>
      </c>
      <c r="AG39" s="34">
        <f ca="1">INDIRECT("'61100"&amp;AG$9&amp;" Ann Hist'!"&amp;ADDRESS(MATCH($C39,'61100B Ann Hist'!$C:$C,0),MATCH(AG$8,'61100B Ann Hist'!$8:$8,0)))</f>
        <v>2531</v>
      </c>
      <c r="AH39" s="34">
        <f ca="1">INDIRECT("'61100"&amp;AH$9&amp;" Ann Hist'!"&amp;ADDRESS(MATCH($C39,'61100B Ann Hist'!$C:$C,0),MATCH(AH$8,'61100B Ann Hist'!$8:$8,0)))</f>
        <v>2500</v>
      </c>
      <c r="AI39" s="34">
        <f ca="1">INDIRECT("'61100"&amp;AI$9&amp;" Ann Hist'!"&amp;ADDRESS(MATCH($C39,'61100B Ann Hist'!$C:$C,0),MATCH(AI$8,'61100B Ann Hist'!$8:$8,0)))</f>
        <v>2822</v>
      </c>
      <c r="AJ39" s="34">
        <f ca="1">INDIRECT("'61100"&amp;AJ$9&amp;" Ann Hist'!"&amp;ADDRESS(MATCH($C39,'61100B Ann Hist'!$C:$C,0),MATCH(AJ$8,'61100B Ann Hist'!$8:$8,0)))</f>
        <v>3202</v>
      </c>
      <c r="AK39" s="34">
        <f ca="1">INDIRECT("'61100"&amp;AK$9&amp;" Ann Hist'!"&amp;ADDRESS(MATCH($C39,'61100B Ann Hist'!$C:$C,0),MATCH(AK$8,'61100B Ann Hist'!$8:$8,0)))</f>
        <v>3045</v>
      </c>
      <c r="AL39" s="34">
        <f ca="1">INDIRECT("'61100"&amp;AL$9&amp;" Ann Hist'!"&amp;ADDRESS(MATCH($C39,'61100B Ann Hist'!$C:$C,0),MATCH(AL$8,'61100B Ann Hist'!$8:$8,0)))</f>
        <v>3394</v>
      </c>
      <c r="AM39" s="34">
        <f ca="1">INDIRECT("'61100"&amp;AM$9&amp;" Ann Hist'!"&amp;ADDRESS(MATCH($C39,'61100B Ann Hist'!$C:$C,0),MATCH(AM$8,'61100B Ann Hist'!$8:$8,0)))</f>
        <v>3668</v>
      </c>
      <c r="AN39" s="34">
        <f ca="1">INDIRECT("'61100"&amp;AN$9&amp;" Ann Hist'!"&amp;ADDRESS(MATCH($C39,'61100B Ann Hist'!$C:$C,0),MATCH(AN$8,'61100B Ann Hist'!$8:$8,0)))</f>
        <v>4073</v>
      </c>
      <c r="AO39" s="34">
        <f ca="1">INDIRECT("'61100"&amp;AO$9&amp;" Ann Hist'!"&amp;ADDRESS(MATCH($C39,'61100B Ann Hist'!$C:$C,0),MATCH(AO$8,'61100B Ann Hist'!$8:$8,0)))</f>
        <v>4563</v>
      </c>
      <c r="AP39" s="34">
        <f ca="1">INDIRECT("'61100"&amp;AP$9&amp;" Ann Hist'!"&amp;ADDRESS(MATCH($C39,'61100B Ann Hist'!$C:$C,0),MATCH(AP$8,'61100B Ann Hist'!$8:$8,0)))</f>
        <v>4819</v>
      </c>
      <c r="AQ39" s="34">
        <f ca="1">INDIRECT("'61100"&amp;AQ$9&amp;" Ann Hist'!"&amp;ADDRESS(MATCH($C39,'61100B Ann Hist'!$C:$C,0),MATCH(AQ$8,'61100B Ann Hist'!$8:$8,0)))</f>
        <v>5825</v>
      </c>
      <c r="AR39" s="40">
        <f ca="1">INDIRECT("'61100"&amp;AR$9&amp;" Ann'!"&amp;ADDRESS(MATCH($C39,'61100B Ann'!$C:$C,0),MATCH(AR$8,'61100B Ann'!$8:$8,0)))</f>
        <v>6812</v>
      </c>
      <c r="AS39" s="40">
        <f ca="1">INDIRECT("'61100"&amp;AS$9&amp;" Ann'!"&amp;ADDRESS(MATCH($C39,'61100B Ann'!$C:$C,0),MATCH(AS$8,'61100B Ann'!$8:$8,0)))</f>
        <v>7507</v>
      </c>
      <c r="AT39" s="40">
        <f ca="1">INDIRECT("'61100"&amp;AT$9&amp;" Ann'!"&amp;ADDRESS(MATCH($C39,'61100B Ann'!$C:$C,0),MATCH(AT$8,'61100B Ann'!$8:$8,0)))</f>
        <v>9125</v>
      </c>
      <c r="AU39" s="40">
        <f ca="1">INDIRECT("'61100"&amp;AU$9&amp;" Ann'!"&amp;ADDRESS(MATCH($C39,'61100B Ann'!$C:$C,0),MATCH(AU$8,'61100B Ann'!$8:$8,0)))</f>
        <v>10867</v>
      </c>
      <c r="AV39" s="40">
        <f ca="1">INDIRECT("'61100"&amp;AV$9&amp;" Ann'!"&amp;ADDRESS(MATCH($C39,'61100B Ann'!$C:$C,0),MATCH(AV$8,'61100B Ann'!$8:$8,0)))</f>
        <v>10532</v>
      </c>
      <c r="AW39" s="40">
        <f ca="1">INDIRECT("'61100"&amp;AW$9&amp;" Ann'!"&amp;ADDRESS(MATCH($C39,'61100B Ann'!$C:$C,0),MATCH(AW$8,'61100B Ann'!$8:$8,0)))</f>
        <v>11813</v>
      </c>
      <c r="AX39" s="40">
        <f ca="1">INDIRECT("'61100"&amp;AX$9&amp;" Ann'!"&amp;ADDRESS(MATCH($C39,'61100B Ann'!$C:$C,0),MATCH(AX$8,'61100B Ann'!$8:$8,0)))</f>
        <v>13575</v>
      </c>
      <c r="AY39" s="40">
        <f ca="1">INDIRECT("'61100"&amp;AY$9&amp;" Ann'!"&amp;ADDRESS(MATCH($C39,'61100B Ann'!$C:$C,0),MATCH(AY$8,'61100B Ann'!$8:$8,0)))</f>
        <v>12745</v>
      </c>
      <c r="AZ39" s="40">
        <f ca="1">INDIRECT("'61100"&amp;AZ$9&amp;" Ann'!"&amp;ADDRESS(MATCH($C39,'61100B Ann'!$C:$C,0),MATCH(AZ$8,'61100B Ann'!$8:$8,0)))</f>
        <v>13967</v>
      </c>
      <c r="BA39" s="40">
        <f ca="1">INDIRECT("'61100"&amp;BA$9&amp;" Ann'!"&amp;ADDRESS(MATCH($C39,'61100B Ann'!$C:$C,0),MATCH(BA$8,'61100B Ann'!$8:$8,0)))</f>
        <v>15522</v>
      </c>
      <c r="BB39" s="40">
        <f ca="1">INDIRECT("'61100"&amp;BB$9&amp;" Ann'!"&amp;ADDRESS(MATCH($C39,'61100B Ann'!$C:$C,0),MATCH(BB$8,'61100B Ann'!$8:$8,0)))</f>
        <v>17296</v>
      </c>
      <c r="BC39" s="40">
        <f ca="1">INDIRECT("'61100"&amp;BC$9&amp;" Ann'!"&amp;ADDRESS(MATCH($C39,'61100B Ann'!$C:$C,0),MATCH(BC$8,'61100B Ann'!$8:$8,0)))</f>
        <v>18283</v>
      </c>
      <c r="BD39" s="40">
        <f ca="1">INDIRECT("'61100"&amp;BD$9&amp;" Ann'!"&amp;ADDRESS(MATCH($C39,'61100B Ann'!$C:$C,0),MATCH(BD$8,'61100B Ann'!$8:$8,0)))</f>
        <v>19703</v>
      </c>
      <c r="BE39" s="40">
        <f ca="1">INDIRECT("'61100"&amp;BE$9&amp;" Ann'!"&amp;ADDRESS(MATCH($C39,'61100B Ann'!$C:$C,0),MATCH(BE$8,'61100B Ann'!$8:$8,0)))</f>
        <v>21200</v>
      </c>
      <c r="BF39" s="40">
        <f ca="1">INDIRECT("'61100"&amp;BF$9&amp;" Ann'!"&amp;ADDRESS(MATCH($C39,'61100B Ann'!$C:$C,0),MATCH(BF$8,'61100B Ann'!$8:$8,0)))</f>
        <v>23389</v>
      </c>
      <c r="BG39" s="40">
        <f ca="1">INDIRECT("'61100"&amp;BG$9&amp;" Ann'!"&amp;ADDRESS(MATCH($C39,'61100B Ann'!$C:$C,0),MATCH(BG$8,'61100B Ann'!$8:$8,0)))</f>
        <v>25249</v>
      </c>
      <c r="BH39" s="40">
        <f ca="1">INDIRECT("'61100"&amp;BH$9&amp;" Ann'!"&amp;ADDRESS(MATCH($C39,'61100B Ann'!$C:$C,0),MATCH(BH$8,'61100B Ann'!$8:$8,0)))</f>
        <v>27350</v>
      </c>
      <c r="BI39" s="40">
        <f ca="1">INDIRECT("'61100"&amp;BI$9&amp;" Ann'!"&amp;ADDRESS(MATCH($C39,'61100B Ann'!$C:$C,0),MATCH(BI$8,'61100B Ann'!$8:$8,0)))</f>
        <v>29520</v>
      </c>
      <c r="BJ39" s="40">
        <f ca="1">INDIRECT("'61100"&amp;BJ$9&amp;" Ann'!"&amp;ADDRESS(MATCH($C39,'61100C Ann'!$C:$C,0),MATCH(BJ$8,'61100C Ann'!$8:$8,0)))</f>
        <v>31841</v>
      </c>
      <c r="BK39" s="40">
        <f ca="1">INDIRECT("'61100"&amp;BK$9&amp;" Ann'!"&amp;ADDRESS(MATCH($C39,'61100C Ann'!$C:$C,0),MATCH(BK$8,'61100C Ann'!$8:$8,0)))</f>
        <v>34291</v>
      </c>
      <c r="BL39" s="40">
        <f ca="1">INDIRECT("'61100"&amp;BL$9&amp;" Ann'!"&amp;ADDRESS(MATCH($C39,'61100C Ann'!$C:$C,0),MATCH(BL$8,'61100C Ann'!$8:$8,0)))</f>
        <v>43529</v>
      </c>
      <c r="BM39" s="40">
        <f ca="1">INDIRECT("'61100"&amp;BM$9&amp;" Ann'!"&amp;ADDRESS(MATCH($C39,'61100C Ann'!$C:$C,0),MATCH(BM$8,'61100C Ann'!$8:$8,0)))</f>
        <v>48099</v>
      </c>
      <c r="BN39" s="40">
        <f ca="1">INDIRECT("'61100"&amp;BN$9&amp;" Ann'!"&amp;ADDRESS(MATCH($C39,'61100C Ann'!$C:$C,0),MATCH(BN$8,'61100C Ann'!$8:$8,0)))</f>
        <v>52429</v>
      </c>
      <c r="BO39" s="40">
        <f ca="1">INDIRECT("'61100"&amp;BO$9&amp;" Ann'!"&amp;ADDRESS(MATCH($C39,'61100C Ann'!$C:$C,0),MATCH(BO$8,'61100C Ann'!$8:$8,0)))</f>
        <v>66073</v>
      </c>
      <c r="BP39" s="40">
        <f ca="1">INDIRECT("'61100"&amp;BP$9&amp;" Ann'!"&amp;ADDRESS(MATCH($C39,'61100C Ann'!$C:$C,0),MATCH(BP$8,'61100C Ann'!$8:$8,0)))</f>
        <v>69615</v>
      </c>
      <c r="BQ39" s="40">
        <f ca="1">INDIRECT("'61100"&amp;BQ$9&amp;" Ann'!"&amp;ADDRESS(MATCH($C39,'61100C Ann'!$C:$C,0),MATCH(BQ$8,'61100C Ann'!$8:$8,0)))</f>
        <v>73636</v>
      </c>
      <c r="BR39" s="40">
        <f ca="1">INDIRECT("'61100"&amp;BR$9&amp;" Ann'!"&amp;ADDRESS(MATCH($C39,'61100C Ann'!$C:$C,0),MATCH(BR$8,'61100C Ann'!$8:$8,0)))</f>
        <v>78449</v>
      </c>
      <c r="BS39" s="40">
        <f ca="1">INDIRECT("'61100"&amp;BS$9&amp;" Ann'!"&amp;ADDRESS(MATCH($C39,'61100C Ann'!$C:$C,0),MATCH(BS$8,'61100C Ann'!$8:$8,0)))</f>
        <v>82821</v>
      </c>
      <c r="BT39" s="40">
        <f ca="1">INDIRECT("'61100"&amp;BT$9&amp;" Ann'!"&amp;ADDRESS(MATCH($C39,'61100C Ann'!$C:$C,0),MATCH(BT$8,'61100C Ann'!$8:$8,0)))</f>
        <v>88485</v>
      </c>
      <c r="BU39" s="40">
        <f ca="1">INDIRECT("'61100"&amp;BU$9&amp;" Ann'!"&amp;ADDRESS(MATCH($C39,'61100D Ann'!$C:$C,0),MATCH(BU$8,'61100D Ann'!$8:$8,0)))</f>
        <v>94767</v>
      </c>
      <c r="BV39" s="40">
        <f ca="1">INDIRECT("'61100"&amp;BV$9&amp;" Ann'!"&amp;ADDRESS(MATCH($C39,'61100D Ann'!$C:$C,0),MATCH(BV$8,'61100D Ann'!$8:$8,0)))</f>
        <v>101197</v>
      </c>
      <c r="BW39" s="40">
        <f ca="1">INDIRECT("'61100"&amp;BW$9&amp;" Ann'!"&amp;ADDRESS(MATCH($C39,'61100D Ann'!$C:$C,0),MATCH(BW$8,'61100D Ann'!$8:$8,0)))</f>
        <v>109526</v>
      </c>
      <c r="BX39" s="40">
        <f ca="1">INDIRECT("'61100"&amp;BX$9&amp;" Ann'!"&amp;ADDRESS(MATCH($C39,'61100D Ann'!$C:$C,0),MATCH(BX$8,'61100D Ann'!$8:$8,0)))</f>
        <v>117870</v>
      </c>
      <c r="BY39" s="40">
        <f ca="1">INDIRECT("'61100"&amp;BY$9&amp;" Ann'!"&amp;ADDRESS(MATCH($C39,'61100D Ann'!$C:$C,0),MATCH(BY$8,'61100D Ann'!$8:$8,0)))</f>
        <v>123710</v>
      </c>
      <c r="BZ39" s="40">
        <f ca="1">INDIRECT("'61100"&amp;BZ$9&amp;" Ann'!"&amp;ADDRESS(MATCH($C39,'61100D Ann'!$C:$C,0),MATCH(BZ$8,'61100D Ann'!$8:$8,0)))</f>
        <v>133021</v>
      </c>
      <c r="CA39" s="40">
        <f ca="1">INDIRECT("'61100"&amp;CA$9&amp;" Ann'!"&amp;ADDRESS(MATCH($C39,'61100D Ann'!$C:$C,0),MATCH(CA$8,'61100D Ann'!$8:$8,0)))</f>
        <v>153456</v>
      </c>
      <c r="CB39" s="40">
        <f ca="1">INDIRECT("'61100"&amp;CB$9&amp;" Ann'!"&amp;ADDRESS(MATCH($C39,'61100D Ann'!$C:$C,0),MATCH(CB$8,'61100D Ann'!$8:$8,0)))</f>
        <v>158245</v>
      </c>
      <c r="CC39" s="40">
        <f ca="1">INDIRECT("'61100"&amp;CC$9&amp;" Ann'!"&amp;ADDRESS(MATCH($C39,'61100D Ann'!$C:$C,0),MATCH(CC$8,'61100D Ann'!$8:$8,0)))</f>
        <v>167554</v>
      </c>
      <c r="CD39" s="40">
        <f ca="1">INDIRECT("'61100"&amp;CD$9&amp;" Ann'!"&amp;ADDRESS(MATCH($C39,'61100D Ann'!$C:$C,0),MATCH(CD$8,'61100D Ann'!$8:$8,0)))</f>
        <v>175223</v>
      </c>
      <c r="CE39" s="40">
        <f ca="1">INDIRECT("'61100"&amp;CE$9&amp;" Ann'!"&amp;ADDRESS(MATCH($C39,'61100D Ann'!$C:$C,0),MATCH(CE$8,'61100D Ann'!$8:$8,0)))</f>
        <v>180544</v>
      </c>
      <c r="CF39" s="40">
        <f ca="1">INDIRECT("'61100"&amp;CF$9&amp;" Ann'!"&amp;ADDRESS(MATCH($C39,'61100D Ann'!$C:$C,0),MATCH(CF$8,'61100D Ann'!$8:$8,0)))</f>
        <v>184620</v>
      </c>
      <c r="CG39" s="40">
        <f ca="1">INDIRECT("'61100"&amp;CG$9&amp;" Ann'!"&amp;ADDRESS(MATCH($C39,'61100D Ann'!$C:$C,0),MATCH(CG$8,'61100D Ann'!$8:$8,0)))</f>
        <v>201993</v>
      </c>
      <c r="CH39" s="40">
        <f ca="1">INDIRECT("'61100"&amp;CH$9&amp;" Ann'!"&amp;ADDRESS(MATCH($C39,'61100D Ann'!$C:$C,0),MATCH(CH$8,'61100D Ann'!$8:$8,0)))</f>
        <v>201082</v>
      </c>
      <c r="CI39" s="40">
        <f ca="1">INDIRECT("'61100"&amp;CI$9&amp;" Ann'!"&amp;ADDRESS(MATCH($C39,'61100D Ann'!$C:$C,0),MATCH(CI$8,'61100D Ann'!$8:$8,0)))</f>
        <v>199955</v>
      </c>
      <c r="CJ39" s="40">
        <f ca="1">INDIRECT("'61100"&amp;CJ$9&amp;" Ann'!"&amp;ADDRESS(MATCH($C39,'61100D Ann'!$C:$C,0),MATCH(CJ$8,'61100D Ann'!$8:$8,0)))</f>
        <v>202112</v>
      </c>
      <c r="CK39" s="40">
        <f ca="1">INDIRECT("'61100"&amp;CK$9&amp;" Ann'!"&amp;ADDRESS(MATCH($C39,'61100D Ann'!$C:$C,0),MATCH(CK$8,'61100D Ann'!$8:$8,0)))</f>
        <v>203848</v>
      </c>
      <c r="CL39" s="40">
        <f ca="1">INDIRECT("'61100"&amp;CL$9&amp;" Ann'!"&amp;ADDRESS(MATCH($C39,'61100D Ann'!$C:$C,0),MATCH(CL$8,'61100D Ann'!$8:$8,0)))</f>
        <v>210126</v>
      </c>
    </row>
    <row r="40" spans="1:90" s="39" customFormat="1" x14ac:dyDescent="0.25">
      <c r="A40" s="32">
        <v>30</v>
      </c>
      <c r="B40" s="39" t="s">
        <v>531</v>
      </c>
      <c r="C40" s="39" t="s">
        <v>530</v>
      </c>
      <c r="D40" s="34" t="str">
        <f ca="1">INDIRECT("'61100"&amp;D$9&amp;" Ann Hist'!"&amp;ADDRESS(MATCH($C40,'61100A Ann Hist'!$C:$C,0),MATCH(D$8,'61100A Ann Hist'!$8:$8,0)))</f>
        <v>.....</v>
      </c>
      <c r="E40" s="34" t="str">
        <f ca="1">INDIRECT("'61100"&amp;E$9&amp;" Ann Hist'!"&amp;ADDRESS(MATCH($C40,'61100A Ann Hist'!$C:$C,0),MATCH(E$8,'61100A Ann Hist'!$8:$8,0)))</f>
        <v>.....</v>
      </c>
      <c r="F40" s="34" t="str">
        <f ca="1">INDIRECT("'61100"&amp;F$9&amp;" Ann Hist'!"&amp;ADDRESS(MATCH($C40,'61100A Ann Hist'!$C:$C,0),MATCH(F$8,'61100A Ann Hist'!$8:$8,0)))</f>
        <v>.....</v>
      </c>
      <c r="G40" s="34" t="str">
        <f ca="1">INDIRECT("'61100"&amp;G$9&amp;" Ann Hist'!"&amp;ADDRESS(MATCH($C40,'61100A Ann Hist'!$C:$C,0),MATCH(G$8,'61100A Ann Hist'!$8:$8,0)))</f>
        <v>.....</v>
      </c>
      <c r="H40" s="34" t="str">
        <f ca="1">INDIRECT("'61100"&amp;H$9&amp;" Ann Hist'!"&amp;ADDRESS(MATCH($C40,'61100A Ann Hist'!$C:$C,0),MATCH(H$8,'61100A Ann Hist'!$8:$8,0)))</f>
        <v>.....</v>
      </c>
      <c r="I40" s="34" t="str">
        <f ca="1">INDIRECT("'61100"&amp;I$9&amp;" Ann Hist'!"&amp;ADDRESS(MATCH($C40,'61100A Ann Hist'!$C:$C,0),MATCH(I$8,'61100A Ann Hist'!$8:$8,0)))</f>
        <v>.....</v>
      </c>
      <c r="J40" s="34" t="str">
        <f ca="1">INDIRECT("'61100"&amp;J$9&amp;" Ann Hist'!"&amp;ADDRESS(MATCH($C40,'61100A Ann Hist'!$C:$C,0),MATCH(J$8,'61100A Ann Hist'!$8:$8,0)))</f>
        <v>.....</v>
      </c>
      <c r="K40" s="34" t="str">
        <f ca="1">INDIRECT("'61100"&amp;K$9&amp;" Ann Hist'!"&amp;ADDRESS(MATCH($C40,'61100A Ann Hist'!$C:$C,0),MATCH(K$8,'61100A Ann Hist'!$8:$8,0)))</f>
        <v>.....</v>
      </c>
      <c r="L40" s="34" t="str">
        <f ca="1">INDIRECT("'61100"&amp;L$9&amp;" Ann Hist'!"&amp;ADDRESS(MATCH($C40,'61100A Ann Hist'!$C:$C,0),MATCH(L$8,'61100A Ann Hist'!$8:$8,0)))</f>
        <v>.....</v>
      </c>
      <c r="M40" s="34" t="str">
        <f ca="1">INDIRECT("'61100"&amp;M$9&amp;" Ann Hist'!"&amp;ADDRESS(MATCH($C40,'61100A Ann Hist'!$C:$C,0),MATCH(M$8,'61100A Ann Hist'!$8:$8,0)))</f>
        <v>.....</v>
      </c>
      <c r="N40" s="34" t="str">
        <f ca="1">INDIRECT("'61100"&amp;N$9&amp;" Ann Hist'!"&amp;ADDRESS(MATCH($C40,'61100A Ann Hist'!$C:$C,0),MATCH(N$8,'61100A Ann Hist'!$8:$8,0)))</f>
        <v>.....</v>
      </c>
      <c r="O40" s="34" t="str">
        <f ca="1">INDIRECT("'61100"&amp;O$9&amp;" Ann Hist'!"&amp;ADDRESS(MATCH($C40,'61100A Ann Hist'!$C:$C,0),MATCH(O$8,'61100A Ann Hist'!$8:$8,0)))</f>
        <v>.....</v>
      </c>
      <c r="P40" s="34" t="str">
        <f ca="1">INDIRECT("'61100"&amp;P$9&amp;" Ann Hist'!"&amp;ADDRESS(MATCH($C40,'61100A Ann Hist'!$C:$C,0),MATCH(P$8,'61100A Ann Hist'!$8:$8,0)))</f>
        <v>.....</v>
      </c>
      <c r="Q40" s="34" t="str">
        <f ca="1">INDIRECT("'61100"&amp;Q$9&amp;" Ann Hist'!"&amp;ADDRESS(MATCH($C40,'61100A Ann Hist'!$C:$C,0),MATCH(Q$8,'61100A Ann Hist'!$8:$8,0)))</f>
        <v>.....</v>
      </c>
      <c r="R40" s="34" t="str">
        <f ca="1">INDIRECT("'61100"&amp;R$9&amp;" Ann Hist'!"&amp;ADDRESS(MATCH($C40,'61100A Ann Hist'!$C:$C,0),MATCH(R$8,'61100A Ann Hist'!$8:$8,0)))</f>
        <v>.....</v>
      </c>
      <c r="S40" s="34" t="str">
        <f ca="1">INDIRECT("'61100"&amp;S$9&amp;" Ann Hist'!"&amp;ADDRESS(MATCH($C40,'61100A Ann Hist'!$C:$C,0),MATCH(S$8,'61100A Ann Hist'!$8:$8,0)))</f>
        <v>.....</v>
      </c>
      <c r="T40" s="34" t="str">
        <f ca="1">INDIRECT("'61100"&amp;T$9&amp;" Ann Hist'!"&amp;ADDRESS(MATCH($C40,'61100A Ann Hist'!$C:$C,0),MATCH(T$8,'61100A Ann Hist'!$8:$8,0)))</f>
        <v>.....</v>
      </c>
      <c r="U40" s="34" t="str">
        <f ca="1">INDIRECT("'61100"&amp;U$9&amp;" Ann Hist'!"&amp;ADDRESS(MATCH($C40,'61100A Ann Hist'!$C:$C,0),MATCH(U$8,'61100A Ann Hist'!$8:$8,0)))</f>
        <v>.....</v>
      </c>
      <c r="V40" s="34" t="str">
        <f ca="1">INDIRECT("'61100"&amp;V$9&amp;" Ann Hist'!"&amp;ADDRESS(MATCH($C40,'61100A Ann Hist'!$C:$C,0),MATCH(V$8,'61100A Ann Hist'!$8:$8,0)))</f>
        <v>.....</v>
      </c>
      <c r="W40" s="34">
        <f ca="1">INDIRECT("'61100"&amp;W$9&amp;" Ann Hist'!"&amp;ADDRESS(MATCH($C40,'61100B Ann Hist'!$C:$C,0),MATCH(W$8,'61100B Ann Hist'!$8:$8,0)))</f>
        <v>1444</v>
      </c>
      <c r="X40" s="34">
        <f ca="1">INDIRECT("'61100"&amp;X$9&amp;" Ann Hist'!"&amp;ADDRESS(MATCH($C40,'61100B Ann Hist'!$C:$C,0),MATCH(X$8,'61100B Ann Hist'!$8:$8,0)))</f>
        <v>1589</v>
      </c>
      <c r="Y40" s="34">
        <f ca="1">INDIRECT("'61100"&amp;Y$9&amp;" Ann Hist'!"&amp;ADDRESS(MATCH($C40,'61100B Ann Hist'!$C:$C,0),MATCH(Y$8,'61100B Ann Hist'!$8:$8,0)))</f>
        <v>1850</v>
      </c>
      <c r="Z40" s="34">
        <f ca="1">INDIRECT("'61100"&amp;Z$9&amp;" Ann Hist'!"&amp;ADDRESS(MATCH($C40,'61100B Ann Hist'!$C:$C,0),MATCH(Z$8,'61100B Ann Hist'!$8:$8,0)))</f>
        <v>2246</v>
      </c>
      <c r="AA40" s="34">
        <f ca="1">INDIRECT("'61100"&amp;AA$9&amp;" Ann Hist'!"&amp;ADDRESS(MATCH($C40,'61100B Ann Hist'!$C:$C,0),MATCH(AA$8,'61100B Ann Hist'!$8:$8,0)))</f>
        <v>2509</v>
      </c>
      <c r="AB40" s="34">
        <f ca="1">INDIRECT("'61100"&amp;AB$9&amp;" Ann Hist'!"&amp;ADDRESS(MATCH($C40,'61100B Ann Hist'!$C:$C,0),MATCH(AB$8,'61100B Ann Hist'!$8:$8,0)))</f>
        <v>2858</v>
      </c>
      <c r="AC40" s="34">
        <f ca="1">INDIRECT("'61100"&amp;AC$9&amp;" Ann Hist'!"&amp;ADDRESS(MATCH($C40,'61100B Ann Hist'!$C:$C,0),MATCH(AC$8,'61100B Ann Hist'!$8:$8,0)))</f>
        <v>3044</v>
      </c>
      <c r="AD40" s="34">
        <f ca="1">INDIRECT("'61100"&amp;AD$9&amp;" Ann Hist'!"&amp;ADDRESS(MATCH($C40,'61100B Ann Hist'!$C:$C,0),MATCH(AD$8,'61100B Ann Hist'!$8:$8,0)))</f>
        <v>3466</v>
      </c>
      <c r="AE40" s="34">
        <f ca="1">INDIRECT("'61100"&amp;AE$9&amp;" Ann Hist'!"&amp;ADDRESS(MATCH($C40,'61100B Ann Hist'!$C:$C,0),MATCH(AE$8,'61100B Ann Hist'!$8:$8,0)))</f>
        <v>4096</v>
      </c>
      <c r="AF40" s="34">
        <f ca="1">INDIRECT("'61100"&amp;AF$9&amp;" Ann Hist'!"&amp;ADDRESS(MATCH($C40,'61100B Ann Hist'!$C:$C,0),MATCH(AF$8,'61100B Ann Hist'!$8:$8,0)))</f>
        <v>4711</v>
      </c>
      <c r="AG40" s="34">
        <f ca="1">INDIRECT("'61100"&amp;AG$9&amp;" Ann Hist'!"&amp;ADDRESS(MATCH($C40,'61100B Ann Hist'!$C:$C,0),MATCH(AG$8,'61100B Ann Hist'!$8:$8,0)))</f>
        <v>5093</v>
      </c>
      <c r="AH40" s="34">
        <f ca="1">INDIRECT("'61100"&amp;AH$9&amp;" Ann Hist'!"&amp;ADDRESS(MATCH($C40,'61100B Ann Hist'!$C:$C,0),MATCH(AH$8,'61100B Ann Hist'!$8:$8,0)))</f>
        <v>5533</v>
      </c>
      <c r="AI40" s="34">
        <f ca="1">INDIRECT("'61100"&amp;AI$9&amp;" Ann Hist'!"&amp;ADDRESS(MATCH($C40,'61100B Ann Hist'!$C:$C,0),MATCH(AI$8,'61100B Ann Hist'!$8:$8,0)))</f>
        <v>6085</v>
      </c>
      <c r="AJ40" s="34">
        <f ca="1">INDIRECT("'61100"&amp;AJ$9&amp;" Ann Hist'!"&amp;ADDRESS(MATCH($C40,'61100B Ann Hist'!$C:$C,0),MATCH(AJ$8,'61100B Ann Hist'!$8:$8,0)))</f>
        <v>6585</v>
      </c>
      <c r="AK40" s="34">
        <f ca="1">INDIRECT("'61100"&amp;AK$9&amp;" Ann Hist'!"&amp;ADDRESS(MATCH($C40,'61100B Ann Hist'!$C:$C,0),MATCH(AK$8,'61100B Ann Hist'!$8:$8,0)))</f>
        <v>7304</v>
      </c>
      <c r="AL40" s="34">
        <f ca="1">INDIRECT("'61100"&amp;AL$9&amp;" Ann Hist'!"&amp;ADDRESS(MATCH($C40,'61100B Ann Hist'!$C:$C,0),MATCH(AL$8,'61100B Ann Hist'!$8:$8,0)))</f>
        <v>7885</v>
      </c>
      <c r="AM40" s="34">
        <f ca="1">INDIRECT("'61100"&amp;AM$9&amp;" Ann Hist'!"&amp;ADDRESS(MATCH($C40,'61100B Ann Hist'!$C:$C,0),MATCH(AM$8,'61100B Ann Hist'!$8:$8,0)))</f>
        <v>8800</v>
      </c>
      <c r="AN40" s="34">
        <f ca="1">INDIRECT("'61100"&amp;AN$9&amp;" Ann Hist'!"&amp;ADDRESS(MATCH($C40,'61100B Ann Hist'!$C:$C,0),MATCH(AN$8,'61100B Ann Hist'!$8:$8,0)))</f>
        <v>9853</v>
      </c>
      <c r="AO40" s="34">
        <f ca="1">INDIRECT("'61100"&amp;AO$9&amp;" Ann Hist'!"&amp;ADDRESS(MATCH($C40,'61100B Ann Hist'!$C:$C,0),MATCH(AO$8,'61100B Ann Hist'!$8:$8,0)))</f>
        <v>10892</v>
      </c>
      <c r="AP40" s="34">
        <f ca="1">INDIRECT("'61100"&amp;AP$9&amp;" Ann Hist'!"&amp;ADDRESS(MATCH($C40,'61100B Ann Hist'!$C:$C,0),MATCH(AP$8,'61100B Ann Hist'!$8:$8,0)))</f>
        <v>11782</v>
      </c>
      <c r="AQ40" s="34">
        <f ca="1">INDIRECT("'61100"&amp;AQ$9&amp;" Ann Hist'!"&amp;ADDRESS(MATCH($C40,'61100B Ann Hist'!$C:$C,0),MATCH(AQ$8,'61100B Ann Hist'!$8:$8,0)))</f>
        <v>14049</v>
      </c>
      <c r="AR40" s="40">
        <f ca="1">INDIRECT("'61100"&amp;AR$9&amp;" Ann'!"&amp;ADDRESS(MATCH($C40,'61100B Ann'!$C:$C,0),MATCH(AR$8,'61100B Ann'!$8:$8,0)))</f>
        <v>15919</v>
      </c>
      <c r="AS40" s="40">
        <f ca="1">INDIRECT("'61100"&amp;AS$9&amp;" Ann'!"&amp;ADDRESS(MATCH($C40,'61100B Ann'!$C:$C,0),MATCH(AS$8,'61100B Ann'!$8:$8,0)))</f>
        <v>18470</v>
      </c>
      <c r="AT40" s="40">
        <f ca="1">INDIRECT("'61100"&amp;AT$9&amp;" Ann'!"&amp;ADDRESS(MATCH($C40,'61100B Ann'!$C:$C,0),MATCH(AT$8,'61100B Ann'!$8:$8,0)))</f>
        <v>20337</v>
      </c>
      <c r="AU40" s="40">
        <f ca="1">INDIRECT("'61100"&amp;AU$9&amp;" Ann'!"&amp;ADDRESS(MATCH($C40,'61100B Ann'!$C:$C,0),MATCH(AU$8,'61100B Ann'!$8:$8,0)))</f>
        <v>23362</v>
      </c>
      <c r="AV40" s="40">
        <f ca="1">INDIRECT("'61100"&amp;AV$9&amp;" Ann'!"&amp;ADDRESS(MATCH($C40,'61100B Ann'!$C:$C,0),MATCH(AV$8,'61100B Ann'!$8:$8,0)))</f>
        <v>26266</v>
      </c>
      <c r="AW40" s="40">
        <f ca="1">INDIRECT("'61100"&amp;AW$9&amp;" Ann'!"&amp;ADDRESS(MATCH($C40,'61100B Ann'!$C:$C,0),MATCH(AW$8,'61100B Ann'!$8:$8,0)))</f>
        <v>30037</v>
      </c>
      <c r="AX40" s="40">
        <f ca="1">INDIRECT("'61100"&amp;AX$9&amp;" Ann'!"&amp;ADDRESS(MATCH($C40,'61100B Ann'!$C:$C,0),MATCH(AX$8,'61100B Ann'!$8:$8,0)))</f>
        <v>35626</v>
      </c>
      <c r="AY40" s="40">
        <f ca="1">INDIRECT("'61100"&amp;AY$9&amp;" Ann'!"&amp;ADDRESS(MATCH($C40,'61100B Ann'!$C:$C,0),MATCH(AY$8,'61100B Ann'!$8:$8,0)))</f>
        <v>43968</v>
      </c>
      <c r="AZ40" s="40">
        <f ca="1">INDIRECT("'61100"&amp;AZ$9&amp;" Ann'!"&amp;ADDRESS(MATCH($C40,'61100B Ann'!$C:$C,0),MATCH(AZ$8,'61100B Ann'!$8:$8,0)))</f>
        <v>53167</v>
      </c>
      <c r="BA40" s="40">
        <f ca="1">INDIRECT("'61100"&amp;BA$9&amp;" Ann'!"&amp;ADDRESS(MATCH($C40,'61100B Ann'!$C:$C,0),MATCH(BA$8,'61100B Ann'!$8:$8,0)))</f>
        <v>62939</v>
      </c>
      <c r="BB40" s="40">
        <f ca="1">INDIRECT("'61100"&amp;BB$9&amp;" Ann'!"&amp;ADDRESS(MATCH($C40,'61100B Ann'!$C:$C,0),MATCH(BB$8,'61100B Ann'!$8:$8,0)))</f>
        <v>71897</v>
      </c>
      <c r="BC40" s="40">
        <f ca="1">INDIRECT("'61100"&amp;BC$9&amp;" Ann'!"&amp;ADDRESS(MATCH($C40,'61100B Ann'!$C:$C,0),MATCH(BC$8,'61100B Ann'!$8:$8,0)))</f>
        <v>82428</v>
      </c>
      <c r="BD40" s="40">
        <f ca="1">INDIRECT("'61100"&amp;BD$9&amp;" Ann'!"&amp;ADDRESS(MATCH($C40,'61100B Ann'!$C:$C,0),MATCH(BD$8,'61100B Ann'!$8:$8,0)))</f>
        <v>93942</v>
      </c>
      <c r="BE40" s="40">
        <f ca="1">INDIRECT("'61100"&amp;BE$9&amp;" Ann'!"&amp;ADDRESS(MATCH($C40,'61100B Ann'!$C:$C,0),MATCH(BE$8,'61100B Ann'!$8:$8,0)))</f>
        <v>104975</v>
      </c>
      <c r="BF40" s="40">
        <f ca="1">INDIRECT("'61100"&amp;BF$9&amp;" Ann'!"&amp;ADDRESS(MATCH($C40,'61100B Ann'!$C:$C,0),MATCH(BF$8,'61100B Ann'!$8:$8,0)))</f>
        <v>114508</v>
      </c>
      <c r="BG40" s="40">
        <f ca="1">INDIRECT("'61100"&amp;BG$9&amp;" Ann'!"&amp;ADDRESS(MATCH($C40,'61100B Ann'!$C:$C,0),MATCH(BG$8,'61100B Ann'!$8:$8,0)))</f>
        <v>125057</v>
      </c>
      <c r="BH40" s="40">
        <f ca="1">INDIRECT("'61100"&amp;BH$9&amp;" Ann'!"&amp;ADDRESS(MATCH($C40,'61100B Ann'!$C:$C,0),MATCH(BH$8,'61100B Ann'!$8:$8,0)))</f>
        <v>138164</v>
      </c>
      <c r="BI40" s="40">
        <f ca="1">INDIRECT("'61100"&amp;BI$9&amp;" Ann'!"&amp;ADDRESS(MATCH($C40,'61100B Ann'!$C:$C,0),MATCH(BI$8,'61100B Ann'!$8:$8,0)))</f>
        <v>149288</v>
      </c>
      <c r="BJ40" s="40">
        <f ca="1">INDIRECT("'61100"&amp;BJ$9&amp;" Ann'!"&amp;ADDRESS(MATCH($C40,'61100C Ann'!$C:$C,0),MATCH(BJ$8,'61100C Ann'!$8:$8,0)))</f>
        <v>161936</v>
      </c>
      <c r="BK40" s="40">
        <f ca="1">INDIRECT("'61100"&amp;BK$9&amp;" Ann'!"&amp;ADDRESS(MATCH($C40,'61100C Ann'!$C:$C,0),MATCH(BK$8,'61100C Ann'!$8:$8,0)))</f>
        <v>182124</v>
      </c>
      <c r="BL40" s="40">
        <f ca="1">INDIRECT("'61100"&amp;BL$9&amp;" Ann'!"&amp;ADDRESS(MATCH($C40,'61100C Ann'!$C:$C,0),MATCH(BL$8,'61100C Ann'!$8:$8,0)))</f>
        <v>201073</v>
      </c>
      <c r="BM40" s="40">
        <f ca="1">INDIRECT("'61100"&amp;BM$9&amp;" Ann'!"&amp;ADDRESS(MATCH($C40,'61100C Ann'!$C:$C,0),MATCH(BM$8,'61100C Ann'!$8:$8,0)))</f>
        <v>224034</v>
      </c>
      <c r="BN40" s="40">
        <f ca="1">INDIRECT("'61100"&amp;BN$9&amp;" Ann'!"&amp;ADDRESS(MATCH($C40,'61100C Ann'!$C:$C,0),MATCH(BN$8,'61100C Ann'!$8:$8,0)))</f>
        <v>243011</v>
      </c>
      <c r="BO40" s="40">
        <f ca="1">INDIRECT("'61100"&amp;BO$9&amp;" Ann'!"&amp;ADDRESS(MATCH($C40,'61100C Ann'!$C:$C,0),MATCH(BO$8,'61100C Ann'!$8:$8,0)))</f>
        <v>273696</v>
      </c>
      <c r="BP40" s="40">
        <f ca="1">INDIRECT("'61100"&amp;BP$9&amp;" Ann'!"&amp;ADDRESS(MATCH($C40,'61100C Ann'!$C:$C,0),MATCH(BP$8,'61100C Ann'!$8:$8,0)))</f>
        <v>293186</v>
      </c>
      <c r="BQ40" s="40">
        <f ca="1">INDIRECT("'61100"&amp;BQ$9&amp;" Ann'!"&amp;ADDRESS(MATCH($C40,'61100C Ann'!$C:$C,0),MATCH(BQ$8,'61100C Ann'!$8:$8,0)))</f>
        <v>304730</v>
      </c>
      <c r="BR40" s="40">
        <f ca="1">INDIRECT("'61100"&amp;BR$9&amp;" Ann'!"&amp;ADDRESS(MATCH($C40,'61100C Ann'!$C:$C,0),MATCH(BR$8,'61100C Ann'!$8:$8,0)))</f>
        <v>300184</v>
      </c>
      <c r="BS40" s="40">
        <f ca="1">INDIRECT("'61100"&amp;BS$9&amp;" Ann'!"&amp;ADDRESS(MATCH($C40,'61100C Ann'!$C:$C,0),MATCH(BS$8,'61100C Ann'!$8:$8,0)))</f>
        <v>300318</v>
      </c>
      <c r="BT40" s="40">
        <f ca="1">INDIRECT("'61100"&amp;BT$9&amp;" Ann'!"&amp;ADDRESS(MATCH($C40,'61100C Ann'!$C:$C,0),MATCH(BT$8,'61100C Ann'!$8:$8,0)))</f>
        <v>303036</v>
      </c>
      <c r="BU40" s="40">
        <f ca="1">INDIRECT("'61100"&amp;BU$9&amp;" Ann'!"&amp;ADDRESS(MATCH($C40,'61100D Ann'!$C:$C,0),MATCH(BU$8,'61100D Ann'!$8:$8,0)))</f>
        <v>325471</v>
      </c>
      <c r="BV40" s="40">
        <f ca="1">INDIRECT("'61100"&amp;BV$9&amp;" Ann'!"&amp;ADDRESS(MATCH($C40,'61100D Ann'!$C:$C,0),MATCH(BV$8,'61100D Ann'!$8:$8,0)))</f>
        <v>352508</v>
      </c>
      <c r="BW40" s="40">
        <f ca="1">INDIRECT("'61100"&amp;BW$9&amp;" Ann'!"&amp;ADDRESS(MATCH($C40,'61100D Ann'!$C:$C,0),MATCH(BW$8,'61100D Ann'!$8:$8,0)))</f>
        <v>392395</v>
      </c>
      <c r="BX40" s="40">
        <f ca="1">INDIRECT("'61100"&amp;BX$9&amp;" Ann'!"&amp;ADDRESS(MATCH($C40,'61100D Ann'!$C:$C,0),MATCH(BX$8,'61100D Ann'!$8:$8,0)))</f>
        <v>425182</v>
      </c>
      <c r="BY40" s="40">
        <f ca="1">INDIRECT("'61100"&amp;BY$9&amp;" Ann'!"&amp;ADDRESS(MATCH($C40,'61100D Ann'!$C:$C,0),MATCH(BY$8,'61100D Ann'!$8:$8,0)))</f>
        <v>455320</v>
      </c>
      <c r="BZ40" s="40">
        <f ca="1">INDIRECT("'61100"&amp;BZ$9&amp;" Ann'!"&amp;ADDRESS(MATCH($C40,'61100D Ann'!$C:$C,0),MATCH(BZ$8,'61100D Ann'!$8:$8,0)))</f>
        <v>497651</v>
      </c>
      <c r="CA40" s="40">
        <f ca="1">INDIRECT("'61100"&amp;CA$9&amp;" Ann'!"&amp;ADDRESS(MATCH($C40,'61100D Ann'!$C:$C,0),MATCH(CA$8,'61100D Ann'!$8:$8,0)))</f>
        <v>532144</v>
      </c>
      <c r="CB40" s="40">
        <f ca="1">INDIRECT("'61100"&amp;CB$9&amp;" Ann'!"&amp;ADDRESS(MATCH($C40,'61100D Ann'!$C:$C,0),MATCH(CB$8,'61100D Ann'!$8:$8,0)))</f>
        <v>572413</v>
      </c>
      <c r="CC40" s="40">
        <f ca="1">INDIRECT("'61100"&amp;CC$9&amp;" Ann'!"&amp;ADDRESS(MATCH($C40,'61100D Ann'!$C:$C,0),MATCH(CC$8,'61100D Ann'!$8:$8,0)))</f>
        <v>580946</v>
      </c>
      <c r="CD40" s="40">
        <f ca="1">INDIRECT("'61100"&amp;CD$9&amp;" Ann'!"&amp;ADDRESS(MATCH($C40,'61100D Ann'!$C:$C,0),MATCH(CD$8,'61100D Ann'!$8:$8,0)))</f>
        <v>601170</v>
      </c>
      <c r="CE40" s="40">
        <f ca="1">INDIRECT("'61100"&amp;CE$9&amp;" Ann'!"&amp;ADDRESS(MATCH($C40,'61100D Ann'!$C:$C,0),MATCH(CE$8,'61100D Ann'!$8:$8,0)))</f>
        <v>616342</v>
      </c>
      <c r="CF40" s="40">
        <f ca="1">INDIRECT("'61100"&amp;CF$9&amp;" Ann'!"&amp;ADDRESS(MATCH($C40,'61100D Ann'!$C:$C,0),MATCH(CF$8,'61100D Ann'!$8:$8,0)))</f>
        <v>622551</v>
      </c>
      <c r="CG40" s="40">
        <f ca="1">INDIRECT("'61100"&amp;CG$9&amp;" Ann'!"&amp;ADDRESS(MATCH($C40,'61100D Ann'!$C:$C,0),MATCH(CG$8,'61100D Ann'!$8:$8,0)))</f>
        <v>630066</v>
      </c>
      <c r="CH40" s="40">
        <f ca="1">INDIRECT("'61100"&amp;CH$9&amp;" Ann'!"&amp;ADDRESS(MATCH($C40,'61100D Ann'!$C:$C,0),MATCH(CH$8,'61100D Ann'!$8:$8,0)))</f>
        <v>656405</v>
      </c>
      <c r="CI40" s="40">
        <f ca="1">INDIRECT("'61100"&amp;CI$9&amp;" Ann'!"&amp;ADDRESS(MATCH($C40,'61100D Ann'!$C:$C,0),MATCH(CI$8,'61100D Ann'!$8:$8,0)))</f>
        <v>674842</v>
      </c>
      <c r="CJ40" s="40">
        <f ca="1">INDIRECT("'61100"&amp;CJ$9&amp;" Ann'!"&amp;ADDRESS(MATCH($C40,'61100D Ann'!$C:$C,0),MATCH(CJ$8,'61100D Ann'!$8:$8,0)))</f>
        <v>703153</v>
      </c>
      <c r="CK40" s="40">
        <f ca="1">INDIRECT("'61100"&amp;CK$9&amp;" Ann'!"&amp;ADDRESS(MATCH($C40,'61100D Ann'!$C:$C,0),MATCH(CK$8,'61100D Ann'!$8:$8,0)))</f>
        <v>725588</v>
      </c>
      <c r="CL40" s="40">
        <f ca="1">INDIRECT("'61100"&amp;CL$9&amp;" Ann'!"&amp;ADDRESS(MATCH($C40,'61100D Ann'!$C:$C,0),MATCH(CL$8,'61100D Ann'!$8:$8,0)))</f>
        <v>752137</v>
      </c>
    </row>
    <row r="41" spans="1:90" s="39" customFormat="1" x14ac:dyDescent="0.25">
      <c r="A41" s="32">
        <v>31</v>
      </c>
      <c r="B41" s="39" t="s">
        <v>529</v>
      </c>
      <c r="C41" s="39" t="s">
        <v>109</v>
      </c>
      <c r="D41" s="34" t="str">
        <f ca="1">INDIRECT("'61100"&amp;D$9&amp;" Ann Hist'!"&amp;ADDRESS(MATCH($C41,'61100A Ann Hist'!$C:$C,0),MATCH(D$8,'61100A Ann Hist'!$8:$8,0)))</f>
        <v>.....</v>
      </c>
      <c r="E41" s="34" t="str">
        <f ca="1">INDIRECT("'61100"&amp;E$9&amp;" Ann Hist'!"&amp;ADDRESS(MATCH($C41,'61100A Ann Hist'!$C:$C,0),MATCH(E$8,'61100A Ann Hist'!$8:$8,0)))</f>
        <v>.....</v>
      </c>
      <c r="F41" s="34" t="str">
        <f ca="1">INDIRECT("'61100"&amp;F$9&amp;" Ann Hist'!"&amp;ADDRESS(MATCH($C41,'61100A Ann Hist'!$C:$C,0),MATCH(F$8,'61100A Ann Hist'!$8:$8,0)))</f>
        <v>.....</v>
      </c>
      <c r="G41" s="34" t="str">
        <f ca="1">INDIRECT("'61100"&amp;G$9&amp;" Ann Hist'!"&amp;ADDRESS(MATCH($C41,'61100A Ann Hist'!$C:$C,0),MATCH(G$8,'61100A Ann Hist'!$8:$8,0)))</f>
        <v>.....</v>
      </c>
      <c r="H41" s="34" t="str">
        <f ca="1">INDIRECT("'61100"&amp;H$9&amp;" Ann Hist'!"&amp;ADDRESS(MATCH($C41,'61100A Ann Hist'!$C:$C,0),MATCH(H$8,'61100A Ann Hist'!$8:$8,0)))</f>
        <v>.....</v>
      </c>
      <c r="I41" s="34" t="str">
        <f ca="1">INDIRECT("'61100"&amp;I$9&amp;" Ann Hist'!"&amp;ADDRESS(MATCH($C41,'61100A Ann Hist'!$C:$C,0),MATCH(I$8,'61100A Ann Hist'!$8:$8,0)))</f>
        <v>.....</v>
      </c>
      <c r="J41" s="34" t="str">
        <f ca="1">INDIRECT("'61100"&amp;J$9&amp;" Ann Hist'!"&amp;ADDRESS(MATCH($C41,'61100A Ann Hist'!$C:$C,0),MATCH(J$8,'61100A Ann Hist'!$8:$8,0)))</f>
        <v>.....</v>
      </c>
      <c r="K41" s="34" t="str">
        <f ca="1">INDIRECT("'61100"&amp;K$9&amp;" Ann Hist'!"&amp;ADDRESS(MATCH($C41,'61100A Ann Hist'!$C:$C,0),MATCH(K$8,'61100A Ann Hist'!$8:$8,0)))</f>
        <v>.....</v>
      </c>
      <c r="L41" s="34" t="str">
        <f ca="1">INDIRECT("'61100"&amp;L$9&amp;" Ann Hist'!"&amp;ADDRESS(MATCH($C41,'61100A Ann Hist'!$C:$C,0),MATCH(L$8,'61100A Ann Hist'!$8:$8,0)))</f>
        <v>.....</v>
      </c>
      <c r="M41" s="34" t="str">
        <f ca="1">INDIRECT("'61100"&amp;M$9&amp;" Ann Hist'!"&amp;ADDRESS(MATCH($C41,'61100A Ann Hist'!$C:$C,0),MATCH(M$8,'61100A Ann Hist'!$8:$8,0)))</f>
        <v>.....</v>
      </c>
      <c r="N41" s="34" t="str">
        <f ca="1">INDIRECT("'61100"&amp;N$9&amp;" Ann Hist'!"&amp;ADDRESS(MATCH($C41,'61100A Ann Hist'!$C:$C,0),MATCH(N$8,'61100A Ann Hist'!$8:$8,0)))</f>
        <v>.....</v>
      </c>
      <c r="O41" s="34" t="str">
        <f ca="1">INDIRECT("'61100"&amp;O$9&amp;" Ann Hist'!"&amp;ADDRESS(MATCH($C41,'61100A Ann Hist'!$C:$C,0),MATCH(O$8,'61100A Ann Hist'!$8:$8,0)))</f>
        <v>.....</v>
      </c>
      <c r="P41" s="34" t="str">
        <f ca="1">INDIRECT("'61100"&amp;P$9&amp;" Ann Hist'!"&amp;ADDRESS(MATCH($C41,'61100A Ann Hist'!$C:$C,0),MATCH(P$8,'61100A Ann Hist'!$8:$8,0)))</f>
        <v>.....</v>
      </c>
      <c r="Q41" s="34" t="str">
        <f ca="1">INDIRECT("'61100"&amp;Q$9&amp;" Ann Hist'!"&amp;ADDRESS(MATCH($C41,'61100A Ann Hist'!$C:$C,0),MATCH(Q$8,'61100A Ann Hist'!$8:$8,0)))</f>
        <v>.....</v>
      </c>
      <c r="R41" s="34" t="str">
        <f ca="1">INDIRECT("'61100"&amp;R$9&amp;" Ann Hist'!"&amp;ADDRESS(MATCH($C41,'61100A Ann Hist'!$C:$C,0),MATCH(R$8,'61100A Ann Hist'!$8:$8,0)))</f>
        <v>.....</v>
      </c>
      <c r="S41" s="34" t="str">
        <f ca="1">INDIRECT("'61100"&amp;S$9&amp;" Ann Hist'!"&amp;ADDRESS(MATCH($C41,'61100A Ann Hist'!$C:$C,0),MATCH(S$8,'61100A Ann Hist'!$8:$8,0)))</f>
        <v>.....</v>
      </c>
      <c r="T41" s="34" t="str">
        <f ca="1">INDIRECT("'61100"&amp;T$9&amp;" Ann Hist'!"&amp;ADDRESS(MATCH($C41,'61100A Ann Hist'!$C:$C,0),MATCH(T$8,'61100A Ann Hist'!$8:$8,0)))</f>
        <v>.....</v>
      </c>
      <c r="U41" s="34" t="str">
        <f ca="1">INDIRECT("'61100"&amp;U$9&amp;" Ann Hist'!"&amp;ADDRESS(MATCH($C41,'61100A Ann Hist'!$C:$C,0),MATCH(U$8,'61100A Ann Hist'!$8:$8,0)))</f>
        <v>.....</v>
      </c>
      <c r="V41" s="34" t="str">
        <f ca="1">INDIRECT("'61100"&amp;V$9&amp;" Ann Hist'!"&amp;ADDRESS(MATCH($C41,'61100A Ann Hist'!$C:$C,0),MATCH(V$8,'61100A Ann Hist'!$8:$8,0)))</f>
        <v>.....</v>
      </c>
      <c r="W41" s="34">
        <f ca="1">INDIRECT("'61100"&amp;W$9&amp;" Ann Hist'!"&amp;ADDRESS(MATCH($C41,'61100B Ann Hist'!$C:$C,0),MATCH(W$8,'61100B Ann Hist'!$8:$8,0)))</f>
        <v>679</v>
      </c>
      <c r="X41" s="34">
        <f ca="1">INDIRECT("'61100"&amp;X$9&amp;" Ann Hist'!"&amp;ADDRESS(MATCH($C41,'61100B Ann Hist'!$C:$C,0),MATCH(X$8,'61100B Ann Hist'!$8:$8,0)))</f>
        <v>827</v>
      </c>
      <c r="Y41" s="34">
        <f ca="1">INDIRECT("'61100"&amp;Y$9&amp;" Ann Hist'!"&amp;ADDRESS(MATCH($C41,'61100B Ann Hist'!$C:$C,0),MATCH(Y$8,'61100B Ann Hist'!$8:$8,0)))</f>
        <v>1095</v>
      </c>
      <c r="Z41" s="34">
        <f ca="1">INDIRECT("'61100"&amp;Z$9&amp;" Ann Hist'!"&amp;ADDRESS(MATCH($C41,'61100B Ann Hist'!$C:$C,0),MATCH(Z$8,'61100B Ann Hist'!$8:$8,0)))</f>
        <v>1386</v>
      </c>
      <c r="AA41" s="34">
        <f ca="1">INDIRECT("'61100"&amp;AA$9&amp;" Ann Hist'!"&amp;ADDRESS(MATCH($C41,'61100B Ann Hist'!$C:$C,0),MATCH(AA$8,'61100B Ann Hist'!$8:$8,0)))</f>
        <v>1545</v>
      </c>
      <c r="AB41" s="34">
        <f ca="1">INDIRECT("'61100"&amp;AB$9&amp;" Ann Hist'!"&amp;ADDRESS(MATCH($C41,'61100B Ann Hist'!$C:$C,0),MATCH(AB$8,'61100B Ann Hist'!$8:$8,0)))</f>
        <v>1801</v>
      </c>
      <c r="AC41" s="34">
        <f ca="1">INDIRECT("'61100"&amp;AC$9&amp;" Ann Hist'!"&amp;ADDRESS(MATCH($C41,'61100B Ann Hist'!$C:$C,0),MATCH(AC$8,'61100B Ann Hist'!$8:$8,0)))</f>
        <v>1983</v>
      </c>
      <c r="AD41" s="34">
        <f ca="1">INDIRECT("'61100"&amp;AD$9&amp;" Ann Hist'!"&amp;ADDRESS(MATCH($C41,'61100B Ann Hist'!$C:$C,0),MATCH(AD$8,'61100B Ann Hist'!$8:$8,0)))</f>
        <v>2331</v>
      </c>
      <c r="AE41" s="34">
        <f ca="1">INDIRECT("'61100"&amp;AE$9&amp;" Ann Hist'!"&amp;ADDRESS(MATCH($C41,'61100B Ann Hist'!$C:$C,0),MATCH(AE$8,'61100B Ann Hist'!$8:$8,0)))</f>
        <v>2804</v>
      </c>
      <c r="AF41" s="34">
        <f ca="1">INDIRECT("'61100"&amp;AF$9&amp;" Ann Hist'!"&amp;ADDRESS(MATCH($C41,'61100B Ann Hist'!$C:$C,0),MATCH(AF$8,'61100B Ann Hist'!$8:$8,0)))</f>
        <v>3277</v>
      </c>
      <c r="AG41" s="34">
        <f ca="1">INDIRECT("'61100"&amp;AG$9&amp;" Ann Hist'!"&amp;ADDRESS(MATCH($C41,'61100B Ann Hist'!$C:$C,0),MATCH(AG$8,'61100B Ann Hist'!$8:$8,0)))</f>
        <v>3652</v>
      </c>
      <c r="AH41" s="34">
        <f ca="1">INDIRECT("'61100"&amp;AH$9&amp;" Ann Hist'!"&amp;ADDRESS(MATCH($C41,'61100B Ann Hist'!$C:$C,0),MATCH(AH$8,'61100B Ann Hist'!$8:$8,0)))</f>
        <v>4021</v>
      </c>
      <c r="AI41" s="34">
        <f ca="1">INDIRECT("'61100"&amp;AI$9&amp;" Ann Hist'!"&amp;ADDRESS(MATCH($C41,'61100B Ann Hist'!$C:$C,0),MATCH(AI$8,'61100B Ann Hist'!$8:$8,0)))</f>
        <v>4471</v>
      </c>
      <c r="AJ41" s="34">
        <f ca="1">INDIRECT("'61100"&amp;AJ$9&amp;" Ann Hist'!"&amp;ADDRESS(MATCH($C41,'61100B Ann Hist'!$C:$C,0),MATCH(AJ$8,'61100B Ann Hist'!$8:$8,0)))</f>
        <v>4899</v>
      </c>
      <c r="AK41" s="34">
        <f ca="1">INDIRECT("'61100"&amp;AK$9&amp;" Ann Hist'!"&amp;ADDRESS(MATCH($C41,'61100B Ann Hist'!$C:$C,0),MATCH(AK$8,'61100B Ann Hist'!$8:$8,0)))</f>
        <v>5431</v>
      </c>
      <c r="AL41" s="34">
        <f ca="1">INDIRECT("'61100"&amp;AL$9&amp;" Ann Hist'!"&amp;ADDRESS(MATCH($C41,'61100B Ann Hist'!$C:$C,0),MATCH(AL$8,'61100B Ann Hist'!$8:$8,0)))</f>
        <v>5911</v>
      </c>
      <c r="AM41" s="34">
        <f ca="1">INDIRECT("'61100"&amp;AM$9&amp;" Ann Hist'!"&amp;ADDRESS(MATCH($C41,'61100B Ann Hist'!$C:$C,0),MATCH(AM$8,'61100B Ann Hist'!$8:$8,0)))</f>
        <v>6689</v>
      </c>
      <c r="AN41" s="34">
        <f ca="1">INDIRECT("'61100"&amp;AN$9&amp;" Ann Hist'!"&amp;ADDRESS(MATCH($C41,'61100B Ann Hist'!$C:$C,0),MATCH(AN$8,'61100B Ann Hist'!$8:$8,0)))</f>
        <v>7563</v>
      </c>
      <c r="AO41" s="34">
        <f ca="1">INDIRECT("'61100"&amp;AO$9&amp;" Ann Hist'!"&amp;ADDRESS(MATCH($C41,'61100B Ann Hist'!$C:$C,0),MATCH(AO$8,'61100B Ann Hist'!$8:$8,0)))</f>
        <v>8268</v>
      </c>
      <c r="AP41" s="34">
        <f ca="1">INDIRECT("'61100"&amp;AP$9&amp;" Ann Hist'!"&amp;ADDRESS(MATCH($C41,'61100B Ann Hist'!$C:$C,0),MATCH(AP$8,'61100B Ann Hist'!$8:$8,0)))</f>
        <v>8928</v>
      </c>
      <c r="AQ41" s="34">
        <f ca="1">INDIRECT("'61100"&amp;AQ$9&amp;" Ann Hist'!"&amp;ADDRESS(MATCH($C41,'61100B Ann Hist'!$C:$C,0),MATCH(AQ$8,'61100B Ann Hist'!$8:$8,0)))</f>
        <v>10742</v>
      </c>
      <c r="AR41" s="40">
        <f ca="1">INDIRECT("'61100"&amp;AR$9&amp;" Ann'!"&amp;ADDRESS(MATCH($C41,'61100B Ann'!$C:$C,0),MATCH(AR$8,'61100B Ann'!$8:$8,0)))</f>
        <v>12334</v>
      </c>
      <c r="AS41" s="40">
        <f ca="1">INDIRECT("'61100"&amp;AS$9&amp;" Ann'!"&amp;ADDRESS(MATCH($C41,'61100B Ann'!$C:$C,0),MATCH(AS$8,'61100B Ann'!$8:$8,0)))</f>
        <v>14538</v>
      </c>
      <c r="AT41" s="40">
        <f ca="1">INDIRECT("'61100"&amp;AT$9&amp;" Ann'!"&amp;ADDRESS(MATCH($C41,'61100B Ann'!$C:$C,0),MATCH(AT$8,'61100B Ann'!$8:$8,0)))</f>
        <v>16125</v>
      </c>
      <c r="AU41" s="40">
        <f ca="1">INDIRECT("'61100"&amp;AU$9&amp;" Ann'!"&amp;ADDRESS(MATCH($C41,'61100B Ann'!$C:$C,0),MATCH(AU$8,'61100B Ann'!$8:$8,0)))</f>
        <v>18670</v>
      </c>
      <c r="AV41" s="40">
        <f ca="1">INDIRECT("'61100"&amp;AV$9&amp;" Ann'!"&amp;ADDRESS(MATCH($C41,'61100B Ann'!$C:$C,0),MATCH(AV$8,'61100B Ann'!$8:$8,0)))</f>
        <v>20843</v>
      </c>
      <c r="AW41" s="40">
        <f ca="1">INDIRECT("'61100"&amp;AW$9&amp;" Ann'!"&amp;ADDRESS(MATCH($C41,'61100B Ann'!$C:$C,0),MATCH(AW$8,'61100B Ann'!$8:$8,0)))</f>
        <v>23858</v>
      </c>
      <c r="AX41" s="40">
        <f ca="1">INDIRECT("'61100"&amp;AX$9&amp;" Ann'!"&amp;ADDRESS(MATCH($C41,'61100B Ann'!$C:$C,0),MATCH(AX$8,'61100B Ann'!$8:$8,0)))</f>
        <v>28566</v>
      </c>
      <c r="AY41" s="40">
        <f ca="1">INDIRECT("'61100"&amp;AY$9&amp;" Ann'!"&amp;ADDRESS(MATCH($C41,'61100B Ann'!$C:$C,0),MATCH(AY$8,'61100B Ann'!$8:$8,0)))</f>
        <v>35156</v>
      </c>
      <c r="AZ41" s="40">
        <f ca="1">INDIRECT("'61100"&amp;AZ$9&amp;" Ann'!"&amp;ADDRESS(MATCH($C41,'61100B Ann'!$C:$C,0),MATCH(AZ$8,'61100B Ann'!$8:$8,0)))</f>
        <v>42106</v>
      </c>
      <c r="BA41" s="40">
        <f ca="1">INDIRECT("'61100"&amp;BA$9&amp;" Ann'!"&amp;ADDRESS(MATCH($C41,'61100B Ann'!$C:$C,0),MATCH(BA$8,'61100B Ann'!$8:$8,0)))</f>
        <v>49769</v>
      </c>
      <c r="BB41" s="40">
        <f ca="1">INDIRECT("'61100"&amp;BB$9&amp;" Ann'!"&amp;ADDRESS(MATCH($C41,'61100B Ann'!$C:$C,0),MATCH(BB$8,'61100B Ann'!$8:$8,0)))</f>
        <v>56473</v>
      </c>
      <c r="BC41" s="40">
        <f ca="1">INDIRECT("'61100"&amp;BC$9&amp;" Ann'!"&amp;ADDRESS(MATCH($C41,'61100B Ann'!$C:$C,0),MATCH(BC$8,'61100B Ann'!$8:$8,0)))</f>
        <v>65151</v>
      </c>
      <c r="BD41" s="40">
        <f ca="1">INDIRECT("'61100"&amp;BD$9&amp;" Ann'!"&amp;ADDRESS(MATCH($C41,'61100B Ann'!$C:$C,0),MATCH(BD$8,'61100B Ann'!$8:$8,0)))</f>
        <v>76001</v>
      </c>
      <c r="BE41" s="40">
        <f ca="1">INDIRECT("'61100"&amp;BE$9&amp;" Ann'!"&amp;ADDRESS(MATCH($C41,'61100B Ann'!$C:$C,0),MATCH(BE$8,'61100B Ann'!$8:$8,0)))</f>
        <v>87329</v>
      </c>
      <c r="BF41" s="40">
        <f ca="1">INDIRECT("'61100"&amp;BF$9&amp;" Ann'!"&amp;ADDRESS(MATCH($C41,'61100B Ann'!$C:$C,0),MATCH(BF$8,'61100B Ann'!$8:$8,0)))</f>
        <v>96367</v>
      </c>
      <c r="BG41" s="40">
        <f ca="1">INDIRECT("'61100"&amp;BG$9&amp;" Ann'!"&amp;ADDRESS(MATCH($C41,'61100B Ann'!$C:$C,0),MATCH(BG$8,'61100B Ann'!$8:$8,0)))</f>
        <v>105243</v>
      </c>
      <c r="BH41" s="40">
        <f ca="1">INDIRECT("'61100"&amp;BH$9&amp;" Ann'!"&amp;ADDRESS(MATCH($C41,'61100B Ann'!$C:$C,0),MATCH(BH$8,'61100B Ann'!$8:$8,0)))</f>
        <v>115632</v>
      </c>
      <c r="BI41" s="40">
        <f ca="1">INDIRECT("'61100"&amp;BI$9&amp;" Ann'!"&amp;ADDRESS(MATCH($C41,'61100B Ann'!$C:$C,0),MATCH(BI$8,'61100B Ann'!$8:$8,0)))</f>
        <v>123564</v>
      </c>
      <c r="BJ41" s="40">
        <f ca="1">INDIRECT("'61100"&amp;BJ$9&amp;" Ann'!"&amp;ADDRESS(MATCH($C41,'61100C Ann'!$C:$C,0),MATCH(BJ$8,'61100C Ann'!$8:$8,0)))</f>
        <v>132209</v>
      </c>
      <c r="BK41" s="40">
        <f ca="1">INDIRECT("'61100"&amp;BK$9&amp;" Ann'!"&amp;ADDRESS(MATCH($C41,'61100C Ann'!$C:$C,0),MATCH(BK$8,'61100C Ann'!$8:$8,0)))</f>
        <v>148487</v>
      </c>
      <c r="BL41" s="40">
        <f ca="1">INDIRECT("'61100"&amp;BL$9&amp;" Ann'!"&amp;ADDRESS(MATCH($C41,'61100C Ann'!$C:$C,0),MATCH(BL$8,'61100C Ann'!$8:$8,0)))</f>
        <v>165232</v>
      </c>
      <c r="BM41" s="40">
        <f ca="1">INDIRECT("'61100"&amp;BM$9&amp;" Ann'!"&amp;ADDRESS(MATCH($C41,'61100C Ann'!$C:$C,0),MATCH(BM$8,'61100C Ann'!$8:$8,0)))</f>
        <v>184095</v>
      </c>
      <c r="BN41" s="40">
        <f ca="1">INDIRECT("'61100"&amp;BN$9&amp;" Ann'!"&amp;ADDRESS(MATCH($C41,'61100C Ann'!$C:$C,0),MATCH(BN$8,'61100C Ann'!$8:$8,0)))</f>
        <v>199802</v>
      </c>
      <c r="BO41" s="40">
        <f ca="1">INDIRECT("'61100"&amp;BO$9&amp;" Ann'!"&amp;ADDRESS(MATCH($C41,'61100C Ann'!$C:$C,0),MATCH(BO$8,'61100C Ann'!$8:$8,0)))</f>
        <v>223672</v>
      </c>
      <c r="BP41" s="40">
        <f ca="1">INDIRECT("'61100"&amp;BP$9&amp;" Ann'!"&amp;ADDRESS(MATCH($C41,'61100C Ann'!$C:$C,0),MATCH(BP$8,'61100C Ann'!$8:$8,0)))</f>
        <v>242855</v>
      </c>
      <c r="BQ41" s="40">
        <f ca="1">INDIRECT("'61100"&amp;BQ$9&amp;" Ann'!"&amp;ADDRESS(MATCH($C41,'61100C Ann'!$C:$C,0),MATCH(BQ$8,'61100C Ann'!$8:$8,0)))</f>
        <v>255089</v>
      </c>
      <c r="BR41" s="40">
        <f ca="1">INDIRECT("'61100"&amp;BR$9&amp;" Ann'!"&amp;ADDRESS(MATCH($C41,'61100C Ann'!$C:$C,0),MATCH(BR$8,'61100C Ann'!$8:$8,0)))</f>
        <v>252313</v>
      </c>
      <c r="BS41" s="40">
        <f ca="1">INDIRECT("'61100"&amp;BS$9&amp;" Ann'!"&amp;ADDRESS(MATCH($C41,'61100C Ann'!$C:$C,0),MATCH(BS$8,'61100C Ann'!$8:$8,0)))</f>
        <v>255444</v>
      </c>
      <c r="BT41" s="40">
        <f ca="1">INDIRECT("'61100"&amp;BT$9&amp;" Ann'!"&amp;ADDRESS(MATCH($C41,'61100C Ann'!$C:$C,0),MATCH(BT$8,'61100C Ann'!$8:$8,0)))</f>
        <v>259434</v>
      </c>
      <c r="BU41" s="40">
        <f ca="1">INDIRECT("'61100"&amp;BU$9&amp;" Ann'!"&amp;ADDRESS(MATCH($C41,'61100D Ann'!$C:$C,0),MATCH(BU$8,'61100D Ann'!$8:$8,0)))</f>
        <v>280232</v>
      </c>
      <c r="BV41" s="40">
        <f ca="1">INDIRECT("'61100"&amp;BV$9&amp;" Ann'!"&amp;ADDRESS(MATCH($C41,'61100D Ann'!$C:$C,0),MATCH(BV$8,'61100D Ann'!$8:$8,0)))</f>
        <v>306409</v>
      </c>
      <c r="BW41" s="40">
        <f ca="1">INDIRECT("'61100"&amp;BW$9&amp;" Ann'!"&amp;ADDRESS(MATCH($C41,'61100D Ann'!$C:$C,0),MATCH(BW$8,'61100D Ann'!$8:$8,0)))</f>
        <v>341562</v>
      </c>
      <c r="BX41" s="40">
        <f ca="1">INDIRECT("'61100"&amp;BX$9&amp;" Ann'!"&amp;ADDRESS(MATCH($C41,'61100D Ann'!$C:$C,0),MATCH(BX$8,'61100D Ann'!$8:$8,0)))</f>
        <v>372044</v>
      </c>
      <c r="BY41" s="40">
        <f ca="1">INDIRECT("'61100"&amp;BY$9&amp;" Ann'!"&amp;ADDRESS(MATCH($C41,'61100D Ann'!$C:$C,0),MATCH(BY$8,'61100D Ann'!$8:$8,0)))</f>
        <v>397313</v>
      </c>
      <c r="BZ41" s="40">
        <f ca="1">INDIRECT("'61100"&amp;BZ$9&amp;" Ann'!"&amp;ADDRESS(MATCH($C41,'61100D Ann'!$C:$C,0),MATCH(BZ$8,'61100D Ann'!$8:$8,0)))</f>
        <v>432432</v>
      </c>
      <c r="CA41" s="40">
        <f ca="1">INDIRECT("'61100"&amp;CA$9&amp;" Ann'!"&amp;ADDRESS(MATCH($C41,'61100D Ann'!$C:$C,0),MATCH(CA$8,'61100D Ann'!$8:$8,0)))</f>
        <v>465844</v>
      </c>
      <c r="CB41" s="40">
        <f ca="1">INDIRECT("'61100"&amp;CB$9&amp;" Ann'!"&amp;ADDRESS(MATCH($C41,'61100D Ann'!$C:$C,0),MATCH(CB$8,'61100D Ann'!$8:$8,0)))</f>
        <v>501026</v>
      </c>
      <c r="CC41" s="40">
        <f ca="1">INDIRECT("'61100"&amp;CC$9&amp;" Ann'!"&amp;ADDRESS(MATCH($C41,'61100D Ann'!$C:$C,0),MATCH(CC$8,'61100D Ann'!$8:$8,0)))</f>
        <v>513333</v>
      </c>
      <c r="CD41" s="40">
        <f ca="1">INDIRECT("'61100"&amp;CD$9&amp;" Ann'!"&amp;ADDRESS(MATCH($C41,'61100D Ann'!$C:$C,0),MATCH(CD$8,'61100D Ann'!$8:$8,0)))</f>
        <v>535287</v>
      </c>
      <c r="CE41" s="40">
        <f ca="1">INDIRECT("'61100"&amp;CE$9&amp;" Ann'!"&amp;ADDRESS(MATCH($C41,'61100D Ann'!$C:$C,0),MATCH(CE$8,'61100D Ann'!$8:$8,0)))</f>
        <v>552381</v>
      </c>
      <c r="CF41" s="40">
        <f ca="1">INDIRECT("'61100"&amp;CF$9&amp;" Ann'!"&amp;ADDRESS(MATCH($C41,'61100D Ann'!$C:$C,0),MATCH(CF$8,'61100D Ann'!$8:$8,0)))</f>
        <v>563731</v>
      </c>
      <c r="CG41" s="40">
        <f ca="1">INDIRECT("'61100"&amp;CG$9&amp;" Ann'!"&amp;ADDRESS(MATCH($C41,'61100D Ann'!$C:$C,0),MATCH(CG$8,'61100D Ann'!$8:$8,0)))</f>
        <v>571664</v>
      </c>
      <c r="CH41" s="40">
        <f ca="1">INDIRECT("'61100"&amp;CH$9&amp;" Ann'!"&amp;ADDRESS(MATCH($C41,'61100D Ann'!$C:$C,0),MATCH(CH$8,'61100D Ann'!$8:$8,0)))</f>
        <v>595473</v>
      </c>
      <c r="CI41" s="40">
        <f ca="1">INDIRECT("'61100"&amp;CI$9&amp;" Ann'!"&amp;ADDRESS(MATCH($C41,'61100D Ann'!$C:$C,0),MATCH(CI$8,'61100D Ann'!$8:$8,0)))</f>
        <v>609591</v>
      </c>
      <c r="CJ41" s="40">
        <f ca="1">INDIRECT("'61100"&amp;CJ$9&amp;" Ann'!"&amp;ADDRESS(MATCH($C41,'61100D Ann'!$C:$C,0),MATCH(CJ$8,'61100D Ann'!$8:$8,0)))</f>
        <v>634993</v>
      </c>
      <c r="CK41" s="40">
        <f ca="1">INDIRECT("'61100"&amp;CK$9&amp;" Ann'!"&amp;ADDRESS(MATCH($C41,'61100D Ann'!$C:$C,0),MATCH(CK$8,'61100D Ann'!$8:$8,0)))</f>
        <v>654851</v>
      </c>
      <c r="CL41" s="40">
        <f ca="1">INDIRECT("'61100"&amp;CL$9&amp;" Ann'!"&amp;ADDRESS(MATCH($C41,'61100D Ann'!$C:$C,0),MATCH(CL$8,'61100D Ann'!$8:$8,0)))</f>
        <v>680153</v>
      </c>
    </row>
    <row r="42" spans="1:90" s="39" customFormat="1" x14ac:dyDescent="0.25">
      <c r="A42" s="32">
        <v>32</v>
      </c>
      <c r="B42" s="39" t="s">
        <v>528</v>
      </c>
      <c r="C42" s="39" t="s">
        <v>527</v>
      </c>
      <c r="D42" s="34" t="str">
        <f ca="1">INDIRECT("'61100"&amp;D$9&amp;" Ann Hist'!"&amp;ADDRESS(MATCH($C42,'61100A Ann Hist'!$C:$C,0),MATCH(D$8,'61100A Ann Hist'!$8:$8,0)))</f>
        <v>.....</v>
      </c>
      <c r="E42" s="34" t="str">
        <f ca="1">INDIRECT("'61100"&amp;E$9&amp;" Ann Hist'!"&amp;ADDRESS(MATCH($C42,'61100A Ann Hist'!$C:$C,0),MATCH(E$8,'61100A Ann Hist'!$8:$8,0)))</f>
        <v>.....</v>
      </c>
      <c r="F42" s="34" t="str">
        <f ca="1">INDIRECT("'61100"&amp;F$9&amp;" Ann Hist'!"&amp;ADDRESS(MATCH($C42,'61100A Ann Hist'!$C:$C,0),MATCH(F$8,'61100A Ann Hist'!$8:$8,0)))</f>
        <v>.....</v>
      </c>
      <c r="G42" s="34" t="str">
        <f ca="1">INDIRECT("'61100"&amp;G$9&amp;" Ann Hist'!"&amp;ADDRESS(MATCH($C42,'61100A Ann Hist'!$C:$C,0),MATCH(G$8,'61100A Ann Hist'!$8:$8,0)))</f>
        <v>.....</v>
      </c>
      <c r="H42" s="34" t="str">
        <f ca="1">INDIRECT("'61100"&amp;H$9&amp;" Ann Hist'!"&amp;ADDRESS(MATCH($C42,'61100A Ann Hist'!$C:$C,0),MATCH(H$8,'61100A Ann Hist'!$8:$8,0)))</f>
        <v>.....</v>
      </c>
      <c r="I42" s="34" t="str">
        <f ca="1">INDIRECT("'61100"&amp;I$9&amp;" Ann Hist'!"&amp;ADDRESS(MATCH($C42,'61100A Ann Hist'!$C:$C,0),MATCH(I$8,'61100A Ann Hist'!$8:$8,0)))</f>
        <v>.....</v>
      </c>
      <c r="J42" s="34" t="str">
        <f ca="1">INDIRECT("'61100"&amp;J$9&amp;" Ann Hist'!"&amp;ADDRESS(MATCH($C42,'61100A Ann Hist'!$C:$C,0),MATCH(J$8,'61100A Ann Hist'!$8:$8,0)))</f>
        <v>.....</v>
      </c>
      <c r="K42" s="34" t="str">
        <f ca="1">INDIRECT("'61100"&amp;K$9&amp;" Ann Hist'!"&amp;ADDRESS(MATCH($C42,'61100A Ann Hist'!$C:$C,0),MATCH(K$8,'61100A Ann Hist'!$8:$8,0)))</f>
        <v>.....</v>
      </c>
      <c r="L42" s="34" t="str">
        <f ca="1">INDIRECT("'61100"&amp;L$9&amp;" Ann Hist'!"&amp;ADDRESS(MATCH($C42,'61100A Ann Hist'!$C:$C,0),MATCH(L$8,'61100A Ann Hist'!$8:$8,0)))</f>
        <v>.....</v>
      </c>
      <c r="M42" s="34" t="str">
        <f ca="1">INDIRECT("'61100"&amp;M$9&amp;" Ann Hist'!"&amp;ADDRESS(MATCH($C42,'61100A Ann Hist'!$C:$C,0),MATCH(M$8,'61100A Ann Hist'!$8:$8,0)))</f>
        <v>.....</v>
      </c>
      <c r="N42" s="34" t="str">
        <f ca="1">INDIRECT("'61100"&amp;N$9&amp;" Ann Hist'!"&amp;ADDRESS(MATCH($C42,'61100A Ann Hist'!$C:$C,0),MATCH(N$8,'61100A Ann Hist'!$8:$8,0)))</f>
        <v>.....</v>
      </c>
      <c r="O42" s="34" t="str">
        <f ca="1">INDIRECT("'61100"&amp;O$9&amp;" Ann Hist'!"&amp;ADDRESS(MATCH($C42,'61100A Ann Hist'!$C:$C,0),MATCH(O$8,'61100A Ann Hist'!$8:$8,0)))</f>
        <v>.....</v>
      </c>
      <c r="P42" s="34" t="str">
        <f ca="1">INDIRECT("'61100"&amp;P$9&amp;" Ann Hist'!"&amp;ADDRESS(MATCH($C42,'61100A Ann Hist'!$C:$C,0),MATCH(P$8,'61100A Ann Hist'!$8:$8,0)))</f>
        <v>.....</v>
      </c>
      <c r="Q42" s="34" t="str">
        <f ca="1">INDIRECT("'61100"&amp;Q$9&amp;" Ann Hist'!"&amp;ADDRESS(MATCH($C42,'61100A Ann Hist'!$C:$C,0),MATCH(Q$8,'61100A Ann Hist'!$8:$8,0)))</f>
        <v>.....</v>
      </c>
      <c r="R42" s="34" t="str">
        <f ca="1">INDIRECT("'61100"&amp;R$9&amp;" Ann Hist'!"&amp;ADDRESS(MATCH($C42,'61100A Ann Hist'!$C:$C,0),MATCH(R$8,'61100A Ann Hist'!$8:$8,0)))</f>
        <v>.....</v>
      </c>
      <c r="S42" s="34" t="str">
        <f ca="1">INDIRECT("'61100"&amp;S$9&amp;" Ann Hist'!"&amp;ADDRESS(MATCH($C42,'61100A Ann Hist'!$C:$C,0),MATCH(S$8,'61100A Ann Hist'!$8:$8,0)))</f>
        <v>.....</v>
      </c>
      <c r="T42" s="34" t="str">
        <f ca="1">INDIRECT("'61100"&amp;T$9&amp;" Ann Hist'!"&amp;ADDRESS(MATCH($C42,'61100A Ann Hist'!$C:$C,0),MATCH(T$8,'61100A Ann Hist'!$8:$8,0)))</f>
        <v>.....</v>
      </c>
      <c r="U42" s="34" t="str">
        <f ca="1">INDIRECT("'61100"&amp;U$9&amp;" Ann Hist'!"&amp;ADDRESS(MATCH($C42,'61100A Ann Hist'!$C:$C,0),MATCH(U$8,'61100A Ann Hist'!$8:$8,0)))</f>
        <v>.....</v>
      </c>
      <c r="V42" s="34" t="str">
        <f ca="1">INDIRECT("'61100"&amp;V$9&amp;" Ann Hist'!"&amp;ADDRESS(MATCH($C42,'61100A Ann Hist'!$C:$C,0),MATCH(V$8,'61100A Ann Hist'!$8:$8,0)))</f>
        <v>.....</v>
      </c>
      <c r="W42" s="34">
        <f ca="1">INDIRECT("'61100"&amp;W$9&amp;" Ann Hist'!"&amp;ADDRESS(MATCH($C42,'61100B Ann Hist'!$C:$C,0),MATCH(W$8,'61100B Ann Hist'!$8:$8,0)))</f>
        <v>509</v>
      </c>
      <c r="X42" s="34">
        <f ca="1">INDIRECT("'61100"&amp;X$9&amp;" Ann Hist'!"&amp;ADDRESS(MATCH($C42,'61100B Ann Hist'!$C:$C,0),MATCH(X$8,'61100B Ann Hist'!$8:$8,0)))</f>
        <v>616</v>
      </c>
      <c r="Y42" s="34">
        <f ca="1">INDIRECT("'61100"&amp;Y$9&amp;" Ann Hist'!"&amp;ADDRESS(MATCH($C42,'61100B Ann Hist'!$C:$C,0),MATCH(Y$8,'61100B Ann Hist'!$8:$8,0)))</f>
        <v>810</v>
      </c>
      <c r="Z42" s="34">
        <f ca="1">INDIRECT("'61100"&amp;Z$9&amp;" Ann Hist'!"&amp;ADDRESS(MATCH($C42,'61100B Ann Hist'!$C:$C,0),MATCH(Z$8,'61100B Ann Hist'!$8:$8,0)))</f>
        <v>1057</v>
      </c>
      <c r="AA42" s="34">
        <f ca="1">INDIRECT("'61100"&amp;AA$9&amp;" Ann Hist'!"&amp;ADDRESS(MATCH($C42,'61100B Ann Hist'!$C:$C,0),MATCH(AA$8,'61100B Ann Hist'!$8:$8,0)))</f>
        <v>1184</v>
      </c>
      <c r="AB42" s="34">
        <f ca="1">INDIRECT("'61100"&amp;AB$9&amp;" Ann Hist'!"&amp;ADDRESS(MATCH($C42,'61100B Ann Hist'!$C:$C,0),MATCH(AB$8,'61100B Ann Hist'!$8:$8,0)))</f>
        <v>1380</v>
      </c>
      <c r="AC42" s="34">
        <f ca="1">INDIRECT("'61100"&amp;AC$9&amp;" Ann Hist'!"&amp;ADDRESS(MATCH($C42,'61100B Ann Hist'!$C:$C,0),MATCH(AC$8,'61100B Ann Hist'!$8:$8,0)))</f>
        <v>1518</v>
      </c>
      <c r="AD42" s="34">
        <f ca="1">INDIRECT("'61100"&amp;AD$9&amp;" Ann Hist'!"&amp;ADDRESS(MATCH($C42,'61100B Ann Hist'!$C:$C,0),MATCH(AD$8,'61100B Ann Hist'!$8:$8,0)))</f>
        <v>1770</v>
      </c>
      <c r="AE42" s="34">
        <f ca="1">INDIRECT("'61100"&amp;AE$9&amp;" Ann Hist'!"&amp;ADDRESS(MATCH($C42,'61100B Ann Hist'!$C:$C,0),MATCH(AE$8,'61100B Ann Hist'!$8:$8,0)))</f>
        <v>2136</v>
      </c>
      <c r="AF42" s="34">
        <f ca="1">INDIRECT("'61100"&amp;AF$9&amp;" Ann Hist'!"&amp;ADDRESS(MATCH($C42,'61100B Ann Hist'!$C:$C,0),MATCH(AF$8,'61100B Ann Hist'!$8:$8,0)))</f>
        <v>2511</v>
      </c>
      <c r="AG42" s="34">
        <f ca="1">INDIRECT("'61100"&amp;AG$9&amp;" Ann Hist'!"&amp;ADDRESS(MATCH($C42,'61100B Ann Hist'!$C:$C,0),MATCH(AG$8,'61100B Ann Hist'!$8:$8,0)))</f>
        <v>2785</v>
      </c>
      <c r="AH42" s="34">
        <f ca="1">INDIRECT("'61100"&amp;AH$9&amp;" Ann Hist'!"&amp;ADDRESS(MATCH($C42,'61100B Ann Hist'!$C:$C,0),MATCH(AH$8,'61100B Ann Hist'!$8:$8,0)))</f>
        <v>3050</v>
      </c>
      <c r="AI42" s="34">
        <f ca="1">INDIRECT("'61100"&amp;AI$9&amp;" Ann Hist'!"&amp;ADDRESS(MATCH($C42,'61100B Ann Hist'!$C:$C,0),MATCH(AI$8,'61100B Ann Hist'!$8:$8,0)))</f>
        <v>3391</v>
      </c>
      <c r="AJ42" s="34">
        <f ca="1">INDIRECT("'61100"&amp;AJ$9&amp;" Ann Hist'!"&amp;ADDRESS(MATCH($C42,'61100B Ann Hist'!$C:$C,0),MATCH(AJ$8,'61100B Ann Hist'!$8:$8,0)))</f>
        <v>3766</v>
      </c>
      <c r="AK42" s="34">
        <f ca="1">INDIRECT("'61100"&amp;AK$9&amp;" Ann Hist'!"&amp;ADDRESS(MATCH($C42,'61100B Ann Hist'!$C:$C,0),MATCH(AK$8,'61100B Ann Hist'!$8:$8,0)))</f>
        <v>4212</v>
      </c>
      <c r="AL42" s="34">
        <f ca="1">INDIRECT("'61100"&amp;AL$9&amp;" Ann Hist'!"&amp;ADDRESS(MATCH($C42,'61100B Ann Hist'!$C:$C,0),MATCH(AL$8,'61100B Ann Hist'!$8:$8,0)))</f>
        <v>4577</v>
      </c>
      <c r="AM42" s="34">
        <f ca="1">INDIRECT("'61100"&amp;AM$9&amp;" Ann Hist'!"&amp;ADDRESS(MATCH($C42,'61100B Ann Hist'!$C:$C,0),MATCH(AM$8,'61100B Ann Hist'!$8:$8,0)))</f>
        <v>5208</v>
      </c>
      <c r="AN42" s="34">
        <f ca="1">INDIRECT("'61100"&amp;AN$9&amp;" Ann Hist'!"&amp;ADDRESS(MATCH($C42,'61100B Ann Hist'!$C:$C,0),MATCH(AN$8,'61100B Ann Hist'!$8:$8,0)))</f>
        <v>5912</v>
      </c>
      <c r="AO42" s="34">
        <f ca="1">INDIRECT("'61100"&amp;AO$9&amp;" Ann Hist'!"&amp;ADDRESS(MATCH($C42,'61100B Ann Hist'!$C:$C,0),MATCH(AO$8,'61100B Ann Hist'!$8:$8,0)))</f>
        <v>6434</v>
      </c>
      <c r="AP42" s="34">
        <f ca="1">INDIRECT("'61100"&amp;AP$9&amp;" Ann Hist'!"&amp;ADDRESS(MATCH($C42,'61100B Ann Hist'!$C:$C,0),MATCH(AP$8,'61100B Ann Hist'!$8:$8,0)))</f>
        <v>6892</v>
      </c>
      <c r="AQ42" s="34">
        <f ca="1">INDIRECT("'61100"&amp;AQ$9&amp;" Ann Hist'!"&amp;ADDRESS(MATCH($C42,'61100B Ann Hist'!$C:$C,0),MATCH(AQ$8,'61100B Ann Hist'!$8:$8,0)))</f>
        <v>8358</v>
      </c>
      <c r="AR42" s="40">
        <f ca="1">INDIRECT("'61100"&amp;AR$9&amp;" Ann'!"&amp;ADDRESS(MATCH($C42,'61100B Ann'!$C:$C,0),MATCH(AR$8,'61100B Ann'!$8:$8,0)))</f>
        <v>9929</v>
      </c>
      <c r="AS42" s="40">
        <f ca="1">INDIRECT("'61100"&amp;AS$9&amp;" Ann'!"&amp;ADDRESS(MATCH($C42,'61100B Ann'!$C:$C,0),MATCH(AS$8,'61100B Ann'!$8:$8,0)))</f>
        <v>12102</v>
      </c>
      <c r="AT42" s="40">
        <f ca="1">INDIRECT("'61100"&amp;AT$9&amp;" Ann'!"&amp;ADDRESS(MATCH($C42,'61100B Ann'!$C:$C,0),MATCH(AT$8,'61100B Ann'!$8:$8,0)))</f>
        <v>13664</v>
      </c>
      <c r="AU42" s="40">
        <f ca="1">INDIRECT("'61100"&amp;AU$9&amp;" Ann'!"&amp;ADDRESS(MATCH($C42,'61100B Ann'!$C:$C,0),MATCH(AU$8,'61100B Ann'!$8:$8,0)))</f>
        <v>16165</v>
      </c>
      <c r="AV42" s="40">
        <f ca="1">INDIRECT("'61100"&amp;AV$9&amp;" Ann'!"&amp;ADDRESS(MATCH($C42,'61100B Ann'!$C:$C,0),MATCH(AV$8,'61100B Ann'!$8:$8,0)))</f>
        <v>18326</v>
      </c>
      <c r="AW42" s="40">
        <f ca="1">INDIRECT("'61100"&amp;AW$9&amp;" Ann'!"&amp;ADDRESS(MATCH($C42,'61100B Ann'!$C:$C,0),MATCH(AW$8,'61100B Ann'!$8:$8,0)))</f>
        <v>21132</v>
      </c>
      <c r="AX42" s="40">
        <f ca="1">INDIRECT("'61100"&amp;AX$9&amp;" Ann'!"&amp;ADDRESS(MATCH($C42,'61100B Ann'!$C:$C,0),MATCH(AX$8,'61100B Ann'!$8:$8,0)))</f>
        <v>25510</v>
      </c>
      <c r="AY42" s="40">
        <f ca="1">INDIRECT("'61100"&amp;AY$9&amp;" Ann'!"&amp;ADDRESS(MATCH($C42,'61100B Ann'!$C:$C,0),MATCH(AY$8,'61100B Ann'!$8:$8,0)))</f>
        <v>32049</v>
      </c>
      <c r="AZ42" s="40">
        <f ca="1">INDIRECT("'61100"&amp;AZ$9&amp;" Ann'!"&amp;ADDRESS(MATCH($C42,'61100B Ann'!$C:$C,0),MATCH(AZ$8,'61100B Ann'!$8:$8,0)))</f>
        <v>38781</v>
      </c>
      <c r="BA42" s="40">
        <f ca="1">INDIRECT("'61100"&amp;BA$9&amp;" Ann'!"&amp;ADDRESS(MATCH($C42,'61100B Ann'!$C:$C,0),MATCH(BA$8,'61100B Ann'!$8:$8,0)))</f>
        <v>46044</v>
      </c>
      <c r="BB42" s="40">
        <f ca="1">INDIRECT("'61100"&amp;BB$9&amp;" Ann'!"&amp;ADDRESS(MATCH($C42,'61100B Ann'!$C:$C,0),MATCH(BB$8,'61100B Ann'!$8:$8,0)))</f>
        <v>52604</v>
      </c>
      <c r="BC42" s="40">
        <f ca="1">INDIRECT("'61100"&amp;BC$9&amp;" Ann'!"&amp;ADDRESS(MATCH($C42,'61100B Ann'!$C:$C,0),MATCH(BC$8,'61100B Ann'!$8:$8,0)))</f>
        <v>61025</v>
      </c>
      <c r="BD42" s="40">
        <f ca="1">INDIRECT("'61100"&amp;BD$9&amp;" Ann'!"&amp;ADDRESS(MATCH($C42,'61100B Ann'!$C:$C,0),MATCH(BD$8,'61100B Ann'!$8:$8,0)))</f>
        <v>71651</v>
      </c>
      <c r="BE42" s="40">
        <f ca="1">INDIRECT("'61100"&amp;BE$9&amp;" Ann'!"&amp;ADDRESS(MATCH($C42,'61100B Ann'!$C:$C,0),MATCH(BE$8,'61100B Ann'!$8:$8,0)))</f>
        <v>82669</v>
      </c>
      <c r="BF42" s="40">
        <f ca="1">INDIRECT("'61100"&amp;BF$9&amp;" Ann'!"&amp;ADDRESS(MATCH($C42,'61100B Ann'!$C:$C,0),MATCH(BF$8,'61100B Ann'!$8:$8,0)))</f>
        <v>91493</v>
      </c>
      <c r="BG42" s="40">
        <f ca="1">INDIRECT("'61100"&amp;BG$9&amp;" Ann'!"&amp;ADDRESS(MATCH($C42,'61100B Ann'!$C:$C,0),MATCH(BG$8,'61100B Ann'!$8:$8,0)))</f>
        <v>100351</v>
      </c>
      <c r="BH42" s="40">
        <f ca="1">INDIRECT("'61100"&amp;BH$9&amp;" Ann'!"&amp;ADDRESS(MATCH($C42,'61100B Ann'!$C:$C,0),MATCH(BH$8,'61100B Ann'!$8:$8,0)))</f>
        <v>110073</v>
      </c>
      <c r="BI42" s="40">
        <f ca="1">INDIRECT("'61100"&amp;BI$9&amp;" Ann'!"&amp;ADDRESS(MATCH($C42,'61100B Ann'!$C:$C,0),MATCH(BI$8,'61100B Ann'!$8:$8,0)))</f>
        <v>117501</v>
      </c>
      <c r="BJ42" s="40">
        <f ca="1">INDIRECT("'61100"&amp;BJ$9&amp;" Ann'!"&amp;ADDRESS(MATCH($C42,'61100C Ann'!$C:$C,0),MATCH(BJ$8,'61100C Ann'!$8:$8,0)))</f>
        <v>126087</v>
      </c>
      <c r="BK42" s="40">
        <f ca="1">INDIRECT("'61100"&amp;BK$9&amp;" Ann'!"&amp;ADDRESS(MATCH($C42,'61100C Ann'!$C:$C,0),MATCH(BK$8,'61100C Ann'!$8:$8,0)))</f>
        <v>142039</v>
      </c>
      <c r="BL42" s="40">
        <f ca="1">INDIRECT("'61100"&amp;BL$9&amp;" Ann'!"&amp;ADDRESS(MATCH($C42,'61100C Ann'!$C:$C,0),MATCH(BL$8,'61100C Ann'!$8:$8,0)))</f>
        <v>158580</v>
      </c>
      <c r="BM42" s="40">
        <f ca="1">INDIRECT("'61100"&amp;BM$9&amp;" Ann'!"&amp;ADDRESS(MATCH($C42,'61100C Ann'!$C:$C,0),MATCH(BM$8,'61100C Ann'!$8:$8,0)))</f>
        <v>176858</v>
      </c>
      <c r="BN42" s="40">
        <f ca="1">INDIRECT("'61100"&amp;BN$9&amp;" Ann'!"&amp;ADDRESS(MATCH($C42,'61100C Ann'!$C:$C,0),MATCH(BN$8,'61100C Ann'!$8:$8,0)))</f>
        <v>192826</v>
      </c>
      <c r="BO42" s="40">
        <f ca="1">INDIRECT("'61100"&amp;BO$9&amp;" Ann'!"&amp;ADDRESS(MATCH($C42,'61100C Ann'!$C:$C,0),MATCH(BO$8,'61100C Ann'!$8:$8,0)))</f>
        <v>215723</v>
      </c>
      <c r="BP42" s="40">
        <f ca="1">INDIRECT("'61100"&amp;BP$9&amp;" Ann'!"&amp;ADDRESS(MATCH($C42,'61100C Ann'!$C:$C,0),MATCH(BP$8,'61100C Ann'!$8:$8,0)))</f>
        <v>234286</v>
      </c>
      <c r="BQ42" s="40">
        <f ca="1">INDIRECT("'61100"&amp;BQ$9&amp;" Ann'!"&amp;ADDRESS(MATCH($C42,'61100C Ann'!$C:$C,0),MATCH(BQ$8,'61100C Ann'!$8:$8,0)))</f>
        <v>245971</v>
      </c>
      <c r="BR42" s="40">
        <f ca="1">INDIRECT("'61100"&amp;BR$9&amp;" Ann'!"&amp;ADDRESS(MATCH($C42,'61100C Ann'!$C:$C,0),MATCH(BR$8,'61100C Ann'!$8:$8,0)))</f>
        <v>242831</v>
      </c>
      <c r="BS42" s="40">
        <f ca="1">INDIRECT("'61100"&amp;BS$9&amp;" Ann'!"&amp;ADDRESS(MATCH($C42,'61100C Ann'!$C:$C,0),MATCH(BS$8,'61100C Ann'!$8:$8,0)))</f>
        <v>245447</v>
      </c>
      <c r="BT42" s="40">
        <f ca="1">INDIRECT("'61100"&amp;BT$9&amp;" Ann'!"&amp;ADDRESS(MATCH($C42,'61100C Ann'!$C:$C,0),MATCH(BT$8,'61100C Ann'!$8:$8,0)))</f>
        <v>248661</v>
      </c>
      <c r="BU42" s="40">
        <f ca="1">INDIRECT("'61100"&amp;BU$9&amp;" Ann'!"&amp;ADDRESS(MATCH($C42,'61100D Ann'!$C:$C,0),MATCH(BU$8,'61100D Ann'!$8:$8,0)))</f>
        <v>268790</v>
      </c>
      <c r="BV42" s="40">
        <f ca="1">INDIRECT("'61100"&amp;BV$9&amp;" Ann'!"&amp;ADDRESS(MATCH($C42,'61100D Ann'!$C:$C,0),MATCH(BV$8,'61100D Ann'!$8:$8,0)))</f>
        <v>294846</v>
      </c>
      <c r="BW42" s="40">
        <f ca="1">INDIRECT("'61100"&amp;BW$9&amp;" Ann'!"&amp;ADDRESS(MATCH($C42,'61100D Ann'!$C:$C,0),MATCH(BW$8,'61100D Ann'!$8:$8,0)))</f>
        <v>329199</v>
      </c>
      <c r="BX42" s="40">
        <f ca="1">INDIRECT("'61100"&amp;BX$9&amp;" Ann'!"&amp;ADDRESS(MATCH($C42,'61100D Ann'!$C:$C,0),MATCH(BX$8,'61100D Ann'!$8:$8,0)))</f>
        <v>359000</v>
      </c>
      <c r="BY42" s="40">
        <f ca="1">INDIRECT("'61100"&amp;BY$9&amp;" Ann'!"&amp;ADDRESS(MATCH($C42,'61100D Ann'!$C:$C,0),MATCH(BY$8,'61100D Ann'!$8:$8,0)))</f>
        <v>384997</v>
      </c>
      <c r="BZ42" s="40">
        <f ca="1">INDIRECT("'61100"&amp;BZ$9&amp;" Ann'!"&amp;ADDRESS(MATCH($C42,'61100D Ann'!$C:$C,0),MATCH(BZ$8,'61100D Ann'!$8:$8,0)))</f>
        <v>421004</v>
      </c>
      <c r="CA42" s="40">
        <f ca="1">INDIRECT("'61100"&amp;CA$9&amp;" Ann'!"&amp;ADDRESS(MATCH($C42,'61100D Ann'!$C:$C,0),MATCH(CA$8,'61100D Ann'!$8:$8,0)))</f>
        <v>453249</v>
      </c>
      <c r="CB42" s="40">
        <f ca="1">INDIRECT("'61100"&amp;CB$9&amp;" Ann'!"&amp;ADDRESS(MATCH($C42,'61100D Ann'!$C:$C,0),MATCH(CB$8,'61100D Ann'!$8:$8,0)))</f>
        <v>487848</v>
      </c>
      <c r="CC42" s="40">
        <f ca="1">INDIRECT("'61100"&amp;CC$9&amp;" Ann'!"&amp;ADDRESS(MATCH($C42,'61100D Ann'!$C:$C,0),MATCH(CC$8,'61100D Ann'!$8:$8,0)))</f>
        <v>497339</v>
      </c>
      <c r="CD42" s="40">
        <f ca="1">INDIRECT("'61100"&amp;CD$9&amp;" Ann'!"&amp;ADDRESS(MATCH($C42,'61100D Ann'!$C:$C,0),MATCH(CD$8,'61100D Ann'!$8:$8,0)))</f>
        <v>517581</v>
      </c>
      <c r="CE42" s="40">
        <f ca="1">INDIRECT("'61100"&amp;CE$9&amp;" Ann'!"&amp;ADDRESS(MATCH($C42,'61100D Ann'!$C:$C,0),MATCH(CE$8,'61100D Ann'!$8:$8,0)))</f>
        <v>539450</v>
      </c>
      <c r="CF42" s="40">
        <f ca="1">INDIRECT("'61100"&amp;CF$9&amp;" Ann'!"&amp;ADDRESS(MATCH($C42,'61100D Ann'!$C:$C,0),MATCH(CF$8,'61100D Ann'!$8:$8,0)))</f>
        <v>552658</v>
      </c>
      <c r="CG42" s="40">
        <f ca="1">INDIRECT("'61100"&amp;CG$9&amp;" Ann'!"&amp;ADDRESS(MATCH($C42,'61100D Ann'!$C:$C,0),MATCH(CG$8,'61100D Ann'!$8:$8,0)))</f>
        <v>561198</v>
      </c>
      <c r="CH42" s="40">
        <f ca="1">INDIRECT("'61100"&amp;CH$9&amp;" Ann'!"&amp;ADDRESS(MATCH($C42,'61100D Ann'!$C:$C,0),MATCH(CH$8,'61100D Ann'!$8:$8,0)))</f>
        <v>584284</v>
      </c>
      <c r="CI42" s="40">
        <f ca="1">INDIRECT("'61100"&amp;CI$9&amp;" Ann'!"&amp;ADDRESS(MATCH($C42,'61100D Ann'!$C:$C,0),MATCH(CI$8,'61100D Ann'!$8:$8,0)))</f>
        <v>597239</v>
      </c>
      <c r="CJ42" s="40">
        <f ca="1">INDIRECT("'61100"&amp;CJ$9&amp;" Ann'!"&amp;ADDRESS(MATCH($C42,'61100D Ann'!$C:$C,0),MATCH(CJ$8,'61100D Ann'!$8:$8,0)))</f>
        <v>623550</v>
      </c>
      <c r="CK42" s="40">
        <f ca="1">INDIRECT("'61100"&amp;CK$9&amp;" Ann'!"&amp;ADDRESS(MATCH($C42,'61100D Ann'!$C:$C,0),MATCH(CK$8,'61100D Ann'!$8:$8,0)))</f>
        <v>642994</v>
      </c>
      <c r="CL42" s="40">
        <f ca="1">INDIRECT("'61100"&amp;CL$9&amp;" Ann'!"&amp;ADDRESS(MATCH($C42,'61100D Ann'!$C:$C,0),MATCH(CL$8,'61100D Ann'!$8:$8,0)))</f>
        <v>668164</v>
      </c>
    </row>
    <row r="43" spans="1:90" s="39" customFormat="1" x14ac:dyDescent="0.25">
      <c r="A43" s="32">
        <v>33</v>
      </c>
      <c r="B43" s="39" t="s">
        <v>526</v>
      </c>
      <c r="C43" s="39" t="s">
        <v>525</v>
      </c>
      <c r="D43" s="34" t="str">
        <f ca="1">INDIRECT("'61100"&amp;D$9&amp;" Ann Hist'!"&amp;ADDRESS(MATCH($C43,'61100A Ann Hist'!$C:$C,0),MATCH(D$8,'61100A Ann Hist'!$8:$8,0)))</f>
        <v>.....</v>
      </c>
      <c r="E43" s="34" t="str">
        <f ca="1">INDIRECT("'61100"&amp;E$9&amp;" Ann Hist'!"&amp;ADDRESS(MATCH($C43,'61100A Ann Hist'!$C:$C,0),MATCH(E$8,'61100A Ann Hist'!$8:$8,0)))</f>
        <v>.....</v>
      </c>
      <c r="F43" s="34" t="str">
        <f ca="1">INDIRECT("'61100"&amp;F$9&amp;" Ann Hist'!"&amp;ADDRESS(MATCH($C43,'61100A Ann Hist'!$C:$C,0),MATCH(F$8,'61100A Ann Hist'!$8:$8,0)))</f>
        <v>.....</v>
      </c>
      <c r="G43" s="34" t="str">
        <f ca="1">INDIRECT("'61100"&amp;G$9&amp;" Ann Hist'!"&amp;ADDRESS(MATCH($C43,'61100A Ann Hist'!$C:$C,0),MATCH(G$8,'61100A Ann Hist'!$8:$8,0)))</f>
        <v>.....</v>
      </c>
      <c r="H43" s="34" t="str">
        <f ca="1">INDIRECT("'61100"&amp;H$9&amp;" Ann Hist'!"&amp;ADDRESS(MATCH($C43,'61100A Ann Hist'!$C:$C,0),MATCH(H$8,'61100A Ann Hist'!$8:$8,0)))</f>
        <v>.....</v>
      </c>
      <c r="I43" s="34" t="str">
        <f ca="1">INDIRECT("'61100"&amp;I$9&amp;" Ann Hist'!"&amp;ADDRESS(MATCH($C43,'61100A Ann Hist'!$C:$C,0),MATCH(I$8,'61100A Ann Hist'!$8:$8,0)))</f>
        <v>.....</v>
      </c>
      <c r="J43" s="34" t="str">
        <f ca="1">INDIRECT("'61100"&amp;J$9&amp;" Ann Hist'!"&amp;ADDRESS(MATCH($C43,'61100A Ann Hist'!$C:$C,0),MATCH(J$8,'61100A Ann Hist'!$8:$8,0)))</f>
        <v>.....</v>
      </c>
      <c r="K43" s="34" t="str">
        <f ca="1">INDIRECT("'61100"&amp;K$9&amp;" Ann Hist'!"&amp;ADDRESS(MATCH($C43,'61100A Ann Hist'!$C:$C,0),MATCH(K$8,'61100A Ann Hist'!$8:$8,0)))</f>
        <v>.....</v>
      </c>
      <c r="L43" s="34" t="str">
        <f ca="1">INDIRECT("'61100"&amp;L$9&amp;" Ann Hist'!"&amp;ADDRESS(MATCH($C43,'61100A Ann Hist'!$C:$C,0),MATCH(L$8,'61100A Ann Hist'!$8:$8,0)))</f>
        <v>.....</v>
      </c>
      <c r="M43" s="34" t="str">
        <f ca="1">INDIRECT("'61100"&amp;M$9&amp;" Ann Hist'!"&amp;ADDRESS(MATCH($C43,'61100A Ann Hist'!$C:$C,0),MATCH(M$8,'61100A Ann Hist'!$8:$8,0)))</f>
        <v>.....</v>
      </c>
      <c r="N43" s="34" t="str">
        <f ca="1">INDIRECT("'61100"&amp;N$9&amp;" Ann Hist'!"&amp;ADDRESS(MATCH($C43,'61100A Ann Hist'!$C:$C,0),MATCH(N$8,'61100A Ann Hist'!$8:$8,0)))</f>
        <v>.....</v>
      </c>
      <c r="O43" s="34" t="str">
        <f ca="1">INDIRECT("'61100"&amp;O$9&amp;" Ann Hist'!"&amp;ADDRESS(MATCH($C43,'61100A Ann Hist'!$C:$C,0),MATCH(O$8,'61100A Ann Hist'!$8:$8,0)))</f>
        <v>.....</v>
      </c>
      <c r="P43" s="34" t="str">
        <f ca="1">INDIRECT("'61100"&amp;P$9&amp;" Ann Hist'!"&amp;ADDRESS(MATCH($C43,'61100A Ann Hist'!$C:$C,0),MATCH(P$8,'61100A Ann Hist'!$8:$8,0)))</f>
        <v>.....</v>
      </c>
      <c r="Q43" s="34" t="str">
        <f ca="1">INDIRECT("'61100"&amp;Q$9&amp;" Ann Hist'!"&amp;ADDRESS(MATCH($C43,'61100A Ann Hist'!$C:$C,0),MATCH(Q$8,'61100A Ann Hist'!$8:$8,0)))</f>
        <v>.....</v>
      </c>
      <c r="R43" s="34" t="str">
        <f ca="1">INDIRECT("'61100"&amp;R$9&amp;" Ann Hist'!"&amp;ADDRESS(MATCH($C43,'61100A Ann Hist'!$C:$C,0),MATCH(R$8,'61100A Ann Hist'!$8:$8,0)))</f>
        <v>.....</v>
      </c>
      <c r="S43" s="34" t="str">
        <f ca="1">INDIRECT("'61100"&amp;S$9&amp;" Ann Hist'!"&amp;ADDRESS(MATCH($C43,'61100A Ann Hist'!$C:$C,0),MATCH(S$8,'61100A Ann Hist'!$8:$8,0)))</f>
        <v>.....</v>
      </c>
      <c r="T43" s="34" t="str">
        <f ca="1">INDIRECT("'61100"&amp;T$9&amp;" Ann Hist'!"&amp;ADDRESS(MATCH($C43,'61100A Ann Hist'!$C:$C,0),MATCH(T$8,'61100A Ann Hist'!$8:$8,0)))</f>
        <v>.....</v>
      </c>
      <c r="U43" s="34" t="str">
        <f ca="1">INDIRECT("'61100"&amp;U$9&amp;" Ann Hist'!"&amp;ADDRESS(MATCH($C43,'61100A Ann Hist'!$C:$C,0),MATCH(U$8,'61100A Ann Hist'!$8:$8,0)))</f>
        <v>.....</v>
      </c>
      <c r="V43" s="34" t="str">
        <f ca="1">INDIRECT("'61100"&amp;V$9&amp;" Ann Hist'!"&amp;ADDRESS(MATCH($C43,'61100A Ann Hist'!$C:$C,0),MATCH(V$8,'61100A Ann Hist'!$8:$8,0)))</f>
        <v>.....</v>
      </c>
      <c r="W43" s="34">
        <f ca="1">INDIRECT("'61100"&amp;W$9&amp;" Ann Hist'!"&amp;ADDRESS(MATCH($C43,'61100B Ann Hist'!$C:$C,0),MATCH(W$8,'61100B Ann Hist'!$8:$8,0)))</f>
        <v>170</v>
      </c>
      <c r="X43" s="34">
        <f ca="1">INDIRECT("'61100"&amp;X$9&amp;" Ann Hist'!"&amp;ADDRESS(MATCH($C43,'61100B Ann Hist'!$C:$C,0),MATCH(X$8,'61100B Ann Hist'!$8:$8,0)))</f>
        <v>211</v>
      </c>
      <c r="Y43" s="34">
        <f ca="1">INDIRECT("'61100"&amp;Y$9&amp;" Ann Hist'!"&amp;ADDRESS(MATCH($C43,'61100B Ann Hist'!$C:$C,0),MATCH(Y$8,'61100B Ann Hist'!$8:$8,0)))</f>
        <v>285</v>
      </c>
      <c r="Z43" s="34">
        <f ca="1">INDIRECT("'61100"&amp;Z$9&amp;" Ann Hist'!"&amp;ADDRESS(MATCH($C43,'61100B Ann Hist'!$C:$C,0),MATCH(Z$8,'61100B Ann Hist'!$8:$8,0)))</f>
        <v>329</v>
      </c>
      <c r="AA43" s="34">
        <f ca="1">INDIRECT("'61100"&amp;AA$9&amp;" Ann Hist'!"&amp;ADDRESS(MATCH($C43,'61100B Ann Hist'!$C:$C,0),MATCH(AA$8,'61100B Ann Hist'!$8:$8,0)))</f>
        <v>361</v>
      </c>
      <c r="AB43" s="34">
        <f ca="1">INDIRECT("'61100"&amp;AB$9&amp;" Ann Hist'!"&amp;ADDRESS(MATCH($C43,'61100B Ann Hist'!$C:$C,0),MATCH(AB$8,'61100B Ann Hist'!$8:$8,0)))</f>
        <v>421</v>
      </c>
      <c r="AC43" s="34">
        <f ca="1">INDIRECT("'61100"&amp;AC$9&amp;" Ann Hist'!"&amp;ADDRESS(MATCH($C43,'61100B Ann Hist'!$C:$C,0),MATCH(AC$8,'61100B Ann Hist'!$8:$8,0)))</f>
        <v>465</v>
      </c>
      <c r="AD43" s="34">
        <f ca="1">INDIRECT("'61100"&amp;AD$9&amp;" Ann Hist'!"&amp;ADDRESS(MATCH($C43,'61100B Ann Hist'!$C:$C,0),MATCH(AD$8,'61100B Ann Hist'!$8:$8,0)))</f>
        <v>561</v>
      </c>
      <c r="AE43" s="34">
        <f ca="1">INDIRECT("'61100"&amp;AE$9&amp;" Ann Hist'!"&amp;ADDRESS(MATCH($C43,'61100B Ann Hist'!$C:$C,0),MATCH(AE$8,'61100B Ann Hist'!$8:$8,0)))</f>
        <v>668</v>
      </c>
      <c r="AF43" s="34">
        <f ca="1">INDIRECT("'61100"&amp;AF$9&amp;" Ann Hist'!"&amp;ADDRESS(MATCH($C43,'61100B Ann Hist'!$C:$C,0),MATCH(AF$8,'61100B Ann Hist'!$8:$8,0)))</f>
        <v>766</v>
      </c>
      <c r="AG43" s="34">
        <f ca="1">INDIRECT("'61100"&amp;AG$9&amp;" Ann Hist'!"&amp;ADDRESS(MATCH($C43,'61100B Ann Hist'!$C:$C,0),MATCH(AG$8,'61100B Ann Hist'!$8:$8,0)))</f>
        <v>867</v>
      </c>
      <c r="AH43" s="34">
        <f ca="1">INDIRECT("'61100"&amp;AH$9&amp;" Ann Hist'!"&amp;ADDRESS(MATCH($C43,'61100B Ann Hist'!$C:$C,0),MATCH(AH$8,'61100B Ann Hist'!$8:$8,0)))</f>
        <v>971</v>
      </c>
      <c r="AI43" s="34">
        <f ca="1">INDIRECT("'61100"&amp;AI$9&amp;" Ann Hist'!"&amp;ADDRESS(MATCH($C43,'61100B Ann Hist'!$C:$C,0),MATCH(AI$8,'61100B Ann Hist'!$8:$8,0)))</f>
        <v>1080</v>
      </c>
      <c r="AJ43" s="34">
        <f ca="1">INDIRECT("'61100"&amp;AJ$9&amp;" Ann Hist'!"&amp;ADDRESS(MATCH($C43,'61100B Ann Hist'!$C:$C,0),MATCH(AJ$8,'61100B Ann Hist'!$8:$8,0)))</f>
        <v>1133</v>
      </c>
      <c r="AK43" s="34">
        <f ca="1">INDIRECT("'61100"&amp;AK$9&amp;" Ann Hist'!"&amp;ADDRESS(MATCH($C43,'61100B Ann Hist'!$C:$C,0),MATCH(AK$8,'61100B Ann Hist'!$8:$8,0)))</f>
        <v>1219</v>
      </c>
      <c r="AL43" s="34">
        <f ca="1">INDIRECT("'61100"&amp;AL$9&amp;" Ann Hist'!"&amp;ADDRESS(MATCH($C43,'61100B Ann Hist'!$C:$C,0),MATCH(AL$8,'61100B Ann Hist'!$8:$8,0)))</f>
        <v>1334</v>
      </c>
      <c r="AM43" s="34">
        <f ca="1">INDIRECT("'61100"&amp;AM$9&amp;" Ann Hist'!"&amp;ADDRESS(MATCH($C43,'61100B Ann Hist'!$C:$C,0),MATCH(AM$8,'61100B Ann Hist'!$8:$8,0)))</f>
        <v>1481</v>
      </c>
      <c r="AN43" s="34">
        <f ca="1">INDIRECT("'61100"&amp;AN$9&amp;" Ann Hist'!"&amp;ADDRESS(MATCH($C43,'61100B Ann Hist'!$C:$C,0),MATCH(AN$8,'61100B Ann Hist'!$8:$8,0)))</f>
        <v>1651</v>
      </c>
      <c r="AO43" s="34">
        <f ca="1">INDIRECT("'61100"&amp;AO$9&amp;" Ann Hist'!"&amp;ADDRESS(MATCH($C43,'61100B Ann Hist'!$C:$C,0),MATCH(AO$8,'61100B Ann Hist'!$8:$8,0)))</f>
        <v>1834</v>
      </c>
      <c r="AP43" s="34">
        <f ca="1">INDIRECT("'61100"&amp;AP$9&amp;" Ann Hist'!"&amp;ADDRESS(MATCH($C43,'61100B Ann Hist'!$C:$C,0),MATCH(AP$8,'61100B Ann Hist'!$8:$8,0)))</f>
        <v>2036</v>
      </c>
      <c r="AQ43" s="34">
        <f ca="1">INDIRECT("'61100"&amp;AQ$9&amp;" Ann Hist'!"&amp;ADDRESS(MATCH($C43,'61100B Ann Hist'!$C:$C,0),MATCH(AQ$8,'61100B Ann Hist'!$8:$8,0)))</f>
        <v>2384</v>
      </c>
      <c r="AR43" s="40">
        <f ca="1">INDIRECT("'61100"&amp;AR$9&amp;" Ann'!"&amp;ADDRESS(MATCH($C43,'61100B Ann'!$C:$C,0),MATCH(AR$8,'61100B Ann'!$8:$8,0)))</f>
        <v>2405</v>
      </c>
      <c r="AS43" s="40">
        <f ca="1">INDIRECT("'61100"&amp;AS$9&amp;" Ann'!"&amp;ADDRESS(MATCH($C43,'61100B Ann'!$C:$C,0),MATCH(AS$8,'61100B Ann'!$8:$8,0)))</f>
        <v>2436</v>
      </c>
      <c r="AT43" s="40">
        <f ca="1">INDIRECT("'61100"&amp;AT$9&amp;" Ann'!"&amp;ADDRESS(MATCH($C43,'61100B Ann'!$C:$C,0),MATCH(AT$8,'61100B Ann'!$8:$8,0)))</f>
        <v>2461</v>
      </c>
      <c r="AU43" s="40">
        <f ca="1">INDIRECT("'61100"&amp;AU$9&amp;" Ann'!"&amp;ADDRESS(MATCH($C43,'61100B Ann'!$C:$C,0),MATCH(AU$8,'61100B Ann'!$8:$8,0)))</f>
        <v>2505</v>
      </c>
      <c r="AV43" s="40">
        <f ca="1">INDIRECT("'61100"&amp;AV$9&amp;" Ann'!"&amp;ADDRESS(MATCH($C43,'61100B Ann'!$C:$C,0),MATCH(AV$8,'61100B Ann'!$8:$8,0)))</f>
        <v>2517</v>
      </c>
      <c r="AW43" s="40">
        <f ca="1">INDIRECT("'61100"&amp;AW$9&amp;" Ann'!"&amp;ADDRESS(MATCH($C43,'61100B Ann'!$C:$C,0),MATCH(AW$8,'61100B Ann'!$8:$8,0)))</f>
        <v>2726</v>
      </c>
      <c r="AX43" s="40">
        <f ca="1">INDIRECT("'61100"&amp;AX$9&amp;" Ann'!"&amp;ADDRESS(MATCH($C43,'61100B Ann'!$C:$C,0),MATCH(AX$8,'61100B Ann'!$8:$8,0)))</f>
        <v>3056</v>
      </c>
      <c r="AY43" s="40">
        <f ca="1">INDIRECT("'61100"&amp;AY$9&amp;" Ann'!"&amp;ADDRESS(MATCH($C43,'61100B Ann'!$C:$C,0),MATCH(AY$8,'61100B Ann'!$8:$8,0)))</f>
        <v>3107</v>
      </c>
      <c r="AZ43" s="40">
        <f ca="1">INDIRECT("'61100"&amp;AZ$9&amp;" Ann'!"&amp;ADDRESS(MATCH($C43,'61100B Ann'!$C:$C,0),MATCH(AZ$8,'61100B Ann'!$8:$8,0)))</f>
        <v>3325</v>
      </c>
      <c r="BA43" s="40">
        <f ca="1">INDIRECT("'61100"&amp;BA$9&amp;" Ann'!"&amp;ADDRESS(MATCH($C43,'61100B Ann'!$C:$C,0),MATCH(BA$8,'61100B Ann'!$8:$8,0)))</f>
        <v>3725</v>
      </c>
      <c r="BB43" s="40">
        <f ca="1">INDIRECT("'61100"&amp;BB$9&amp;" Ann'!"&amp;ADDRESS(MATCH($C43,'61100B Ann'!$C:$C,0),MATCH(BB$8,'61100B Ann'!$8:$8,0)))</f>
        <v>3869</v>
      </c>
      <c r="BC43" s="40">
        <f ca="1">INDIRECT("'61100"&amp;BC$9&amp;" Ann'!"&amp;ADDRESS(MATCH($C43,'61100B Ann'!$C:$C,0),MATCH(BC$8,'61100B Ann'!$8:$8,0)))</f>
        <v>4126</v>
      </c>
      <c r="BD43" s="40">
        <f ca="1">INDIRECT("'61100"&amp;BD$9&amp;" Ann'!"&amp;ADDRESS(MATCH($C43,'61100B Ann'!$C:$C,0),MATCH(BD$8,'61100B Ann'!$8:$8,0)))</f>
        <v>4350</v>
      </c>
      <c r="BE43" s="40">
        <f ca="1">INDIRECT("'61100"&amp;BE$9&amp;" Ann'!"&amp;ADDRESS(MATCH($C43,'61100B Ann'!$C:$C,0),MATCH(BE$8,'61100B Ann'!$8:$8,0)))</f>
        <v>4660</v>
      </c>
      <c r="BF43" s="40">
        <f ca="1">INDIRECT("'61100"&amp;BF$9&amp;" Ann'!"&amp;ADDRESS(MATCH($C43,'61100B Ann'!$C:$C,0),MATCH(BF$8,'61100B Ann'!$8:$8,0)))</f>
        <v>4874</v>
      </c>
      <c r="BG43" s="40">
        <f ca="1">INDIRECT("'61100"&amp;BG$9&amp;" Ann'!"&amp;ADDRESS(MATCH($C43,'61100B Ann'!$C:$C,0),MATCH(BG$8,'61100B Ann'!$8:$8,0)))</f>
        <v>4892</v>
      </c>
      <c r="BH43" s="40">
        <f ca="1">INDIRECT("'61100"&amp;BH$9&amp;" Ann'!"&amp;ADDRESS(MATCH($C43,'61100B Ann'!$C:$C,0),MATCH(BH$8,'61100B Ann'!$8:$8,0)))</f>
        <v>5559</v>
      </c>
      <c r="BI43" s="40">
        <f ca="1">INDIRECT("'61100"&amp;BI$9&amp;" Ann'!"&amp;ADDRESS(MATCH($C43,'61100B Ann'!$C:$C,0),MATCH(BI$8,'61100B Ann'!$8:$8,0)))</f>
        <v>6063</v>
      </c>
      <c r="BJ43" s="40">
        <f ca="1">INDIRECT("'61100"&amp;BJ$9&amp;" Ann'!"&amp;ADDRESS(MATCH($C43,'61100C Ann'!$C:$C,0),MATCH(BJ$8,'61100C Ann'!$8:$8,0)))</f>
        <v>6122</v>
      </c>
      <c r="BK43" s="40">
        <f ca="1">INDIRECT("'61100"&amp;BK$9&amp;" Ann'!"&amp;ADDRESS(MATCH($C43,'61100C Ann'!$C:$C,0),MATCH(BK$8,'61100C Ann'!$8:$8,0)))</f>
        <v>6448</v>
      </c>
      <c r="BL43" s="40">
        <f ca="1">INDIRECT("'61100"&amp;BL$9&amp;" Ann'!"&amp;ADDRESS(MATCH($C43,'61100C Ann'!$C:$C,0),MATCH(BL$8,'61100C Ann'!$8:$8,0)))</f>
        <v>6652</v>
      </c>
      <c r="BM43" s="40">
        <f ca="1">INDIRECT("'61100"&amp;BM$9&amp;" Ann'!"&amp;ADDRESS(MATCH($C43,'61100C Ann'!$C:$C,0),MATCH(BM$8,'61100C Ann'!$8:$8,0)))</f>
        <v>7237</v>
      </c>
      <c r="BN43" s="40">
        <f ca="1">INDIRECT("'61100"&amp;BN$9&amp;" Ann'!"&amp;ADDRESS(MATCH($C43,'61100C Ann'!$C:$C,0),MATCH(BN$8,'61100C Ann'!$8:$8,0)))</f>
        <v>6976</v>
      </c>
      <c r="BO43" s="40">
        <f ca="1">INDIRECT("'61100"&amp;BO$9&amp;" Ann'!"&amp;ADDRESS(MATCH($C43,'61100C Ann'!$C:$C,0),MATCH(BO$8,'61100C Ann'!$8:$8,0)))</f>
        <v>7949</v>
      </c>
      <c r="BP43" s="40">
        <f ca="1">INDIRECT("'61100"&amp;BP$9&amp;" Ann'!"&amp;ADDRESS(MATCH($C43,'61100C Ann'!$C:$C,0),MATCH(BP$8,'61100C Ann'!$8:$8,0)))</f>
        <v>8569</v>
      </c>
      <c r="BQ43" s="40">
        <f ca="1">INDIRECT("'61100"&amp;BQ$9&amp;" Ann'!"&amp;ADDRESS(MATCH($C43,'61100C Ann'!$C:$C,0),MATCH(BQ$8,'61100C Ann'!$8:$8,0)))</f>
        <v>9118</v>
      </c>
      <c r="BR43" s="40">
        <f ca="1">INDIRECT("'61100"&amp;BR$9&amp;" Ann'!"&amp;ADDRESS(MATCH($C43,'61100C Ann'!$C:$C,0),MATCH(BR$8,'61100C Ann'!$8:$8,0)))</f>
        <v>9482</v>
      </c>
      <c r="BS43" s="40">
        <f ca="1">INDIRECT("'61100"&amp;BS$9&amp;" Ann'!"&amp;ADDRESS(MATCH($C43,'61100C Ann'!$C:$C,0),MATCH(BS$8,'61100C Ann'!$8:$8,0)))</f>
        <v>9997</v>
      </c>
      <c r="BT43" s="40">
        <f ca="1">INDIRECT("'61100"&amp;BT$9&amp;" Ann'!"&amp;ADDRESS(MATCH($C43,'61100C Ann'!$C:$C,0),MATCH(BT$8,'61100C Ann'!$8:$8,0)))</f>
        <v>10773</v>
      </c>
      <c r="BU43" s="40">
        <f ca="1">INDIRECT("'61100"&amp;BU$9&amp;" Ann'!"&amp;ADDRESS(MATCH($C43,'61100D Ann'!$C:$C,0),MATCH(BU$8,'61100D Ann'!$8:$8,0)))</f>
        <v>11442</v>
      </c>
      <c r="BV43" s="40">
        <f ca="1">INDIRECT("'61100"&amp;BV$9&amp;" Ann'!"&amp;ADDRESS(MATCH($C43,'61100D Ann'!$C:$C,0),MATCH(BV$8,'61100D Ann'!$8:$8,0)))</f>
        <v>11563</v>
      </c>
      <c r="BW43" s="40">
        <f ca="1">INDIRECT("'61100"&amp;BW$9&amp;" Ann'!"&amp;ADDRESS(MATCH($C43,'61100D Ann'!$C:$C,0),MATCH(BW$8,'61100D Ann'!$8:$8,0)))</f>
        <v>12363</v>
      </c>
      <c r="BX43" s="40">
        <f ca="1">INDIRECT("'61100"&amp;BX$9&amp;" Ann'!"&amp;ADDRESS(MATCH($C43,'61100D Ann'!$C:$C,0),MATCH(BX$8,'61100D Ann'!$8:$8,0)))</f>
        <v>13044</v>
      </c>
      <c r="BY43" s="40">
        <f ca="1">INDIRECT("'61100"&amp;BY$9&amp;" Ann'!"&amp;ADDRESS(MATCH($C43,'61100D Ann'!$C:$C,0),MATCH(BY$8,'61100D Ann'!$8:$8,0)))</f>
        <v>12316</v>
      </c>
      <c r="BZ43" s="40">
        <f ca="1">INDIRECT("'61100"&amp;BZ$9&amp;" Ann'!"&amp;ADDRESS(MATCH($C43,'61100D Ann'!$C:$C,0),MATCH(BZ$8,'61100D Ann'!$8:$8,0)))</f>
        <v>11428</v>
      </c>
      <c r="CA43" s="40">
        <f ca="1">INDIRECT("'61100"&amp;CA$9&amp;" Ann'!"&amp;ADDRESS(MATCH($C43,'61100D Ann'!$C:$C,0),MATCH(CA$8,'61100D Ann'!$8:$8,0)))</f>
        <v>12595</v>
      </c>
      <c r="CB43" s="40">
        <f ca="1">INDIRECT("'61100"&amp;CB$9&amp;" Ann'!"&amp;ADDRESS(MATCH($C43,'61100D Ann'!$C:$C,0),MATCH(CB$8,'61100D Ann'!$8:$8,0)))</f>
        <v>13178</v>
      </c>
      <c r="CC43" s="40">
        <f ca="1">INDIRECT("'61100"&amp;CC$9&amp;" Ann'!"&amp;ADDRESS(MATCH($C43,'61100D Ann'!$C:$C,0),MATCH(CC$8,'61100D Ann'!$8:$8,0)))</f>
        <v>15994</v>
      </c>
      <c r="CD43" s="40">
        <f ca="1">INDIRECT("'61100"&amp;CD$9&amp;" Ann'!"&amp;ADDRESS(MATCH($C43,'61100D Ann'!$C:$C,0),MATCH(CD$8,'61100D Ann'!$8:$8,0)))</f>
        <v>17706</v>
      </c>
      <c r="CE43" s="40">
        <f ca="1">INDIRECT("'61100"&amp;CE$9&amp;" Ann'!"&amp;ADDRESS(MATCH($C43,'61100D Ann'!$C:$C,0),MATCH(CE$8,'61100D Ann'!$8:$8,0)))</f>
        <v>12931</v>
      </c>
      <c r="CF43" s="40">
        <f ca="1">INDIRECT("'61100"&amp;CF$9&amp;" Ann'!"&amp;ADDRESS(MATCH($C43,'61100D Ann'!$C:$C,0),MATCH(CF$8,'61100D Ann'!$8:$8,0)))</f>
        <v>11073</v>
      </c>
      <c r="CG43" s="40">
        <f ca="1">INDIRECT("'61100"&amp;CG$9&amp;" Ann'!"&amp;ADDRESS(MATCH($C43,'61100D Ann'!$C:$C,0),MATCH(CG$8,'61100D Ann'!$8:$8,0)))</f>
        <v>10466</v>
      </c>
      <c r="CH43" s="40">
        <f ca="1">INDIRECT("'61100"&amp;CH$9&amp;" Ann'!"&amp;ADDRESS(MATCH($C43,'61100D Ann'!$C:$C,0),MATCH(CH$8,'61100D Ann'!$8:$8,0)))</f>
        <v>11189</v>
      </c>
      <c r="CI43" s="40">
        <f ca="1">INDIRECT("'61100"&amp;CI$9&amp;" Ann'!"&amp;ADDRESS(MATCH($C43,'61100D Ann'!$C:$C,0),MATCH(CI$8,'61100D Ann'!$8:$8,0)))</f>
        <v>12352</v>
      </c>
      <c r="CJ43" s="40">
        <f ca="1">INDIRECT("'61100"&amp;CJ$9&amp;" Ann'!"&amp;ADDRESS(MATCH($C43,'61100D Ann'!$C:$C,0),MATCH(CJ$8,'61100D Ann'!$8:$8,0)))</f>
        <v>11443</v>
      </c>
      <c r="CK43" s="40">
        <f ca="1">INDIRECT("'61100"&amp;CK$9&amp;" Ann'!"&amp;ADDRESS(MATCH($C43,'61100D Ann'!$C:$C,0),MATCH(CK$8,'61100D Ann'!$8:$8,0)))</f>
        <v>11857</v>
      </c>
      <c r="CL43" s="40">
        <f ca="1">INDIRECT("'61100"&amp;CL$9&amp;" Ann'!"&amp;ADDRESS(MATCH($C43,'61100D Ann'!$C:$C,0),MATCH(CL$8,'61100D Ann'!$8:$8,0)))</f>
        <v>11989</v>
      </c>
    </row>
    <row r="44" spans="1:90" s="39" customFormat="1" x14ac:dyDescent="0.25">
      <c r="A44" s="32">
        <v>34</v>
      </c>
      <c r="B44" s="39" t="s">
        <v>524</v>
      </c>
      <c r="C44" s="39" t="s">
        <v>107</v>
      </c>
      <c r="D44" s="34" t="str">
        <f ca="1">INDIRECT("'61100"&amp;D$9&amp;" Ann Hist'!"&amp;ADDRESS(MATCH($C44,'61100A Ann Hist'!$C:$C,0),MATCH(D$8,'61100A Ann Hist'!$8:$8,0)))</f>
        <v>.....</v>
      </c>
      <c r="E44" s="34" t="str">
        <f ca="1">INDIRECT("'61100"&amp;E$9&amp;" Ann Hist'!"&amp;ADDRESS(MATCH($C44,'61100A Ann Hist'!$C:$C,0),MATCH(E$8,'61100A Ann Hist'!$8:$8,0)))</f>
        <v>.....</v>
      </c>
      <c r="F44" s="34" t="str">
        <f ca="1">INDIRECT("'61100"&amp;F$9&amp;" Ann Hist'!"&amp;ADDRESS(MATCH($C44,'61100A Ann Hist'!$C:$C,0),MATCH(F$8,'61100A Ann Hist'!$8:$8,0)))</f>
        <v>.....</v>
      </c>
      <c r="G44" s="34" t="str">
        <f ca="1">INDIRECT("'61100"&amp;G$9&amp;" Ann Hist'!"&amp;ADDRESS(MATCH($C44,'61100A Ann Hist'!$C:$C,0),MATCH(G$8,'61100A Ann Hist'!$8:$8,0)))</f>
        <v>.....</v>
      </c>
      <c r="H44" s="34" t="str">
        <f ca="1">INDIRECT("'61100"&amp;H$9&amp;" Ann Hist'!"&amp;ADDRESS(MATCH($C44,'61100A Ann Hist'!$C:$C,0),MATCH(H$8,'61100A Ann Hist'!$8:$8,0)))</f>
        <v>.....</v>
      </c>
      <c r="I44" s="34" t="str">
        <f ca="1">INDIRECT("'61100"&amp;I$9&amp;" Ann Hist'!"&amp;ADDRESS(MATCH($C44,'61100A Ann Hist'!$C:$C,0),MATCH(I$8,'61100A Ann Hist'!$8:$8,0)))</f>
        <v>.....</v>
      </c>
      <c r="J44" s="34" t="str">
        <f ca="1">INDIRECT("'61100"&amp;J$9&amp;" Ann Hist'!"&amp;ADDRESS(MATCH($C44,'61100A Ann Hist'!$C:$C,0),MATCH(J$8,'61100A Ann Hist'!$8:$8,0)))</f>
        <v>.....</v>
      </c>
      <c r="K44" s="34" t="str">
        <f ca="1">INDIRECT("'61100"&amp;K$9&amp;" Ann Hist'!"&amp;ADDRESS(MATCH($C44,'61100A Ann Hist'!$C:$C,0),MATCH(K$8,'61100A Ann Hist'!$8:$8,0)))</f>
        <v>.....</v>
      </c>
      <c r="L44" s="34" t="str">
        <f ca="1">INDIRECT("'61100"&amp;L$9&amp;" Ann Hist'!"&amp;ADDRESS(MATCH($C44,'61100A Ann Hist'!$C:$C,0),MATCH(L$8,'61100A Ann Hist'!$8:$8,0)))</f>
        <v>.....</v>
      </c>
      <c r="M44" s="34" t="str">
        <f ca="1">INDIRECT("'61100"&amp;M$9&amp;" Ann Hist'!"&amp;ADDRESS(MATCH($C44,'61100A Ann Hist'!$C:$C,0),MATCH(M$8,'61100A Ann Hist'!$8:$8,0)))</f>
        <v>.....</v>
      </c>
      <c r="N44" s="34" t="str">
        <f ca="1">INDIRECT("'61100"&amp;N$9&amp;" Ann Hist'!"&amp;ADDRESS(MATCH($C44,'61100A Ann Hist'!$C:$C,0),MATCH(N$8,'61100A Ann Hist'!$8:$8,0)))</f>
        <v>.....</v>
      </c>
      <c r="O44" s="34" t="str">
        <f ca="1">INDIRECT("'61100"&amp;O$9&amp;" Ann Hist'!"&amp;ADDRESS(MATCH($C44,'61100A Ann Hist'!$C:$C,0),MATCH(O$8,'61100A Ann Hist'!$8:$8,0)))</f>
        <v>.....</v>
      </c>
      <c r="P44" s="34" t="str">
        <f ca="1">INDIRECT("'61100"&amp;P$9&amp;" Ann Hist'!"&amp;ADDRESS(MATCH($C44,'61100A Ann Hist'!$C:$C,0),MATCH(P$8,'61100A Ann Hist'!$8:$8,0)))</f>
        <v>.....</v>
      </c>
      <c r="Q44" s="34" t="str">
        <f ca="1">INDIRECT("'61100"&amp;Q$9&amp;" Ann Hist'!"&amp;ADDRESS(MATCH($C44,'61100A Ann Hist'!$C:$C,0),MATCH(Q$8,'61100A Ann Hist'!$8:$8,0)))</f>
        <v>.....</v>
      </c>
      <c r="R44" s="34" t="str">
        <f ca="1">INDIRECT("'61100"&amp;R$9&amp;" Ann Hist'!"&amp;ADDRESS(MATCH($C44,'61100A Ann Hist'!$C:$C,0),MATCH(R$8,'61100A Ann Hist'!$8:$8,0)))</f>
        <v>.....</v>
      </c>
      <c r="S44" s="34" t="str">
        <f ca="1">INDIRECT("'61100"&amp;S$9&amp;" Ann Hist'!"&amp;ADDRESS(MATCH($C44,'61100A Ann Hist'!$C:$C,0),MATCH(S$8,'61100A Ann Hist'!$8:$8,0)))</f>
        <v>.....</v>
      </c>
      <c r="T44" s="34" t="str">
        <f ca="1">INDIRECT("'61100"&amp;T$9&amp;" Ann Hist'!"&amp;ADDRESS(MATCH($C44,'61100A Ann Hist'!$C:$C,0),MATCH(T$8,'61100A Ann Hist'!$8:$8,0)))</f>
        <v>.....</v>
      </c>
      <c r="U44" s="34" t="str">
        <f ca="1">INDIRECT("'61100"&amp;U$9&amp;" Ann Hist'!"&amp;ADDRESS(MATCH($C44,'61100A Ann Hist'!$C:$C,0),MATCH(U$8,'61100A Ann Hist'!$8:$8,0)))</f>
        <v>.....</v>
      </c>
      <c r="V44" s="34" t="str">
        <f ca="1">INDIRECT("'61100"&amp;V$9&amp;" Ann Hist'!"&amp;ADDRESS(MATCH($C44,'61100A Ann Hist'!$C:$C,0),MATCH(V$8,'61100A Ann Hist'!$8:$8,0)))</f>
        <v>.....</v>
      </c>
      <c r="W44" s="34">
        <f ca="1">INDIRECT("'61100"&amp;W$9&amp;" Ann Hist'!"&amp;ADDRESS(MATCH($C44,'61100B Ann Hist'!$C:$C,0),MATCH(W$8,'61100B Ann Hist'!$8:$8,0)))</f>
        <v>765</v>
      </c>
      <c r="X44" s="34">
        <f ca="1">INDIRECT("'61100"&amp;X$9&amp;" Ann Hist'!"&amp;ADDRESS(MATCH($C44,'61100B Ann Hist'!$C:$C,0),MATCH(X$8,'61100B Ann Hist'!$8:$8,0)))</f>
        <v>762</v>
      </c>
      <c r="Y44" s="34">
        <f ca="1">INDIRECT("'61100"&amp;Y$9&amp;" Ann Hist'!"&amp;ADDRESS(MATCH($C44,'61100B Ann Hist'!$C:$C,0),MATCH(Y$8,'61100B Ann Hist'!$8:$8,0)))</f>
        <v>755</v>
      </c>
      <c r="Z44" s="34">
        <f ca="1">INDIRECT("'61100"&amp;Z$9&amp;" Ann Hist'!"&amp;ADDRESS(MATCH($C44,'61100B Ann Hist'!$C:$C,0),MATCH(Z$8,'61100B Ann Hist'!$8:$8,0)))</f>
        <v>859</v>
      </c>
      <c r="AA44" s="34">
        <f ca="1">INDIRECT("'61100"&amp;AA$9&amp;" Ann Hist'!"&amp;ADDRESS(MATCH($C44,'61100B Ann Hist'!$C:$C,0),MATCH(AA$8,'61100B Ann Hist'!$8:$8,0)))</f>
        <v>964</v>
      </c>
      <c r="AB44" s="34">
        <f ca="1">INDIRECT("'61100"&amp;AB$9&amp;" Ann Hist'!"&amp;ADDRESS(MATCH($C44,'61100B Ann Hist'!$C:$C,0),MATCH(AB$8,'61100B Ann Hist'!$8:$8,0)))</f>
        <v>1057</v>
      </c>
      <c r="AC44" s="34">
        <f ca="1">INDIRECT("'61100"&amp;AC$9&amp;" Ann Hist'!"&amp;ADDRESS(MATCH($C44,'61100B Ann Hist'!$C:$C,0),MATCH(AC$8,'61100B Ann Hist'!$8:$8,0)))</f>
        <v>1061</v>
      </c>
      <c r="AD44" s="34">
        <f ca="1">INDIRECT("'61100"&amp;AD$9&amp;" Ann Hist'!"&amp;ADDRESS(MATCH($C44,'61100B Ann Hist'!$C:$C,0),MATCH(AD$8,'61100B Ann Hist'!$8:$8,0)))</f>
        <v>1085</v>
      </c>
      <c r="AE44" s="34">
        <f ca="1">INDIRECT("'61100"&amp;AE$9&amp;" Ann Hist'!"&amp;ADDRESS(MATCH($C44,'61100B Ann Hist'!$C:$C,0),MATCH(AE$8,'61100B Ann Hist'!$8:$8,0)))</f>
        <v>1162</v>
      </c>
      <c r="AF44" s="34">
        <f ca="1">INDIRECT("'61100"&amp;AF$9&amp;" Ann Hist'!"&amp;ADDRESS(MATCH($C44,'61100B Ann Hist'!$C:$C,0),MATCH(AF$8,'61100B Ann Hist'!$8:$8,0)))</f>
        <v>1266</v>
      </c>
      <c r="AG44" s="34">
        <f ca="1">INDIRECT("'61100"&amp;AG$9&amp;" Ann Hist'!"&amp;ADDRESS(MATCH($C44,'61100B Ann Hist'!$C:$C,0),MATCH(AG$8,'61100B Ann Hist'!$8:$8,0)))</f>
        <v>1293</v>
      </c>
      <c r="AH44" s="34">
        <f ca="1">INDIRECT("'61100"&amp;AH$9&amp;" Ann Hist'!"&amp;ADDRESS(MATCH($C44,'61100B Ann Hist'!$C:$C,0),MATCH(AH$8,'61100B Ann Hist'!$8:$8,0)))</f>
        <v>1378</v>
      </c>
      <c r="AI44" s="34">
        <f ca="1">INDIRECT("'61100"&amp;AI$9&amp;" Ann Hist'!"&amp;ADDRESS(MATCH($C44,'61100B Ann Hist'!$C:$C,0),MATCH(AI$8,'61100B Ann Hist'!$8:$8,0)))</f>
        <v>1494</v>
      </c>
      <c r="AJ44" s="34">
        <f ca="1">INDIRECT("'61100"&amp;AJ$9&amp;" Ann Hist'!"&amp;ADDRESS(MATCH($C44,'61100B Ann Hist'!$C:$C,0),MATCH(AJ$8,'61100B Ann Hist'!$8:$8,0)))</f>
        <v>1579</v>
      </c>
      <c r="AK44" s="34">
        <f ca="1">INDIRECT("'61100"&amp;AK$9&amp;" Ann Hist'!"&amp;ADDRESS(MATCH($C44,'61100B Ann Hist'!$C:$C,0),MATCH(AK$8,'61100B Ann Hist'!$8:$8,0)))</f>
        <v>1715</v>
      </c>
      <c r="AL44" s="34">
        <f ca="1">INDIRECT("'61100"&amp;AL$9&amp;" Ann Hist'!"&amp;ADDRESS(MATCH($C44,'61100B Ann Hist'!$C:$C,0),MATCH(AL$8,'61100B Ann Hist'!$8:$8,0)))</f>
        <v>1822</v>
      </c>
      <c r="AM44" s="34">
        <f ca="1">INDIRECT("'61100"&amp;AM$9&amp;" Ann Hist'!"&amp;ADDRESS(MATCH($C44,'61100B Ann Hist'!$C:$C,0),MATCH(AM$8,'61100B Ann Hist'!$8:$8,0)))</f>
        <v>1991</v>
      </c>
      <c r="AN44" s="34">
        <f ca="1">INDIRECT("'61100"&amp;AN$9&amp;" Ann Hist'!"&amp;ADDRESS(MATCH($C44,'61100B Ann Hist'!$C:$C,0),MATCH(AN$8,'61100B Ann Hist'!$8:$8,0)))</f>
        <v>2169</v>
      </c>
      <c r="AO44" s="34">
        <f ca="1">INDIRECT("'61100"&amp;AO$9&amp;" Ann Hist'!"&amp;ADDRESS(MATCH($C44,'61100B Ann Hist'!$C:$C,0),MATCH(AO$8,'61100B Ann Hist'!$8:$8,0)))</f>
        <v>2488</v>
      </c>
      <c r="AP44" s="34">
        <f ca="1">INDIRECT("'61100"&amp;AP$9&amp;" Ann Hist'!"&amp;ADDRESS(MATCH($C44,'61100B Ann Hist'!$C:$C,0),MATCH(AP$8,'61100B Ann Hist'!$8:$8,0)))</f>
        <v>2734</v>
      </c>
      <c r="AQ44" s="34">
        <f ca="1">INDIRECT("'61100"&amp;AQ$9&amp;" Ann Hist'!"&amp;ADDRESS(MATCH($C44,'61100B Ann Hist'!$C:$C,0),MATCH(AQ$8,'61100B Ann Hist'!$8:$8,0)))</f>
        <v>3178</v>
      </c>
      <c r="AR44" s="40">
        <f ca="1">INDIRECT("'61100"&amp;AR$9&amp;" Ann'!"&amp;ADDRESS(MATCH($C44,'61100B Ann'!$C:$C,0),MATCH(AR$8,'61100B Ann'!$8:$8,0)))</f>
        <v>3473</v>
      </c>
      <c r="AS44" s="40">
        <f ca="1">INDIRECT("'61100"&amp;AS$9&amp;" Ann'!"&amp;ADDRESS(MATCH($C44,'61100B Ann'!$C:$C,0),MATCH(AS$8,'61100B Ann'!$8:$8,0)))</f>
        <v>3821</v>
      </c>
      <c r="AT44" s="40">
        <f ca="1">INDIRECT("'61100"&amp;AT$9&amp;" Ann'!"&amp;ADDRESS(MATCH($C44,'61100B Ann'!$C:$C,0),MATCH(AT$8,'61100B Ann'!$8:$8,0)))</f>
        <v>4016</v>
      </c>
      <c r="AU44" s="40">
        <f ca="1">INDIRECT("'61100"&amp;AU$9&amp;" Ann'!"&amp;ADDRESS(MATCH($C44,'61100B Ann'!$C:$C,0),MATCH(AU$8,'61100B Ann'!$8:$8,0)))</f>
        <v>4425</v>
      </c>
      <c r="AV44" s="40">
        <f ca="1">INDIRECT("'61100"&amp;AV$9&amp;" Ann'!"&amp;ADDRESS(MATCH($C44,'61100B Ann'!$C:$C,0),MATCH(AV$8,'61100B Ann'!$8:$8,0)))</f>
        <v>5157</v>
      </c>
      <c r="AW44" s="40">
        <f ca="1">INDIRECT("'61100"&amp;AW$9&amp;" Ann'!"&amp;ADDRESS(MATCH($C44,'61100B Ann'!$C:$C,0),MATCH(AW$8,'61100B Ann'!$8:$8,0)))</f>
        <v>5983</v>
      </c>
      <c r="AX44" s="40">
        <f ca="1">INDIRECT("'61100"&amp;AX$9&amp;" Ann'!"&amp;ADDRESS(MATCH($C44,'61100B Ann'!$C:$C,0),MATCH(AX$8,'61100B Ann'!$8:$8,0)))</f>
        <v>6827</v>
      </c>
      <c r="AY44" s="40">
        <f ca="1">INDIRECT("'61100"&amp;AY$9&amp;" Ann'!"&amp;ADDRESS(MATCH($C44,'61100B Ann'!$C:$C,0),MATCH(AY$8,'61100B Ann'!$8:$8,0)))</f>
        <v>8368</v>
      </c>
      <c r="AZ44" s="40">
        <f ca="1">INDIRECT("'61100"&amp;AZ$9&amp;" Ann'!"&amp;ADDRESS(MATCH($C44,'61100B Ann'!$C:$C,0),MATCH(AZ$8,'61100B Ann'!$8:$8,0)))</f>
        <v>10413</v>
      </c>
      <c r="BA44" s="40">
        <f ca="1">INDIRECT("'61100"&amp;BA$9&amp;" Ann'!"&amp;ADDRESS(MATCH($C44,'61100B Ann'!$C:$C,0),MATCH(BA$8,'61100B Ann'!$8:$8,0)))</f>
        <v>12311</v>
      </c>
      <c r="BB44" s="40">
        <f ca="1">INDIRECT("'61100"&amp;BB$9&amp;" Ann'!"&amp;ADDRESS(MATCH($C44,'61100B Ann'!$C:$C,0),MATCH(BB$8,'61100B Ann'!$8:$8,0)))</f>
        <v>14357</v>
      </c>
      <c r="BC44" s="40">
        <f ca="1">INDIRECT("'61100"&amp;BC$9&amp;" Ann'!"&amp;ADDRESS(MATCH($C44,'61100B Ann'!$C:$C,0),MATCH(BC$8,'61100B Ann'!$8:$8,0)))</f>
        <v>15779</v>
      </c>
      <c r="BD44" s="40">
        <f ca="1">INDIRECT("'61100"&amp;BD$9&amp;" Ann'!"&amp;ADDRESS(MATCH($C44,'61100B Ann'!$C:$C,0),MATCH(BD$8,'61100B Ann'!$8:$8,0)))</f>
        <v>16464</v>
      </c>
      <c r="BE44" s="40">
        <f ca="1">INDIRECT("'61100"&amp;BE$9&amp;" Ann'!"&amp;ADDRESS(MATCH($C44,'61100B Ann'!$C:$C,0),MATCH(BE$8,'61100B Ann'!$8:$8,0)))</f>
        <v>15964</v>
      </c>
      <c r="BF44" s="40">
        <f ca="1">INDIRECT("'61100"&amp;BF$9&amp;" Ann'!"&amp;ADDRESS(MATCH($C44,'61100B Ann'!$C:$C,0),MATCH(BF$8,'61100B Ann'!$8:$8,0)))</f>
        <v>16471</v>
      </c>
      <c r="BG44" s="40">
        <f ca="1">INDIRECT("'61100"&amp;BG$9&amp;" Ann'!"&amp;ADDRESS(MATCH($C44,'61100B Ann'!$C:$C,0),MATCH(BG$8,'61100B Ann'!$8:$8,0)))</f>
        <v>17922</v>
      </c>
      <c r="BH44" s="40">
        <f ca="1">INDIRECT("'61100"&amp;BH$9&amp;" Ann'!"&amp;ADDRESS(MATCH($C44,'61100B Ann'!$C:$C,0),MATCH(BH$8,'61100B Ann'!$8:$8,0)))</f>
        <v>20414</v>
      </c>
      <c r="BI44" s="40">
        <f ca="1">INDIRECT("'61100"&amp;BI$9&amp;" Ann'!"&amp;ADDRESS(MATCH($C44,'61100B Ann'!$C:$C,0),MATCH(BI$8,'61100B Ann'!$8:$8,0)))</f>
        <v>23421</v>
      </c>
      <c r="BJ44" s="40">
        <f ca="1">INDIRECT("'61100"&amp;BJ$9&amp;" Ann'!"&amp;ADDRESS(MATCH($C44,'61100C Ann'!$C:$C,0),MATCH(BJ$8,'61100C Ann'!$8:$8,0)))</f>
        <v>27192</v>
      </c>
      <c r="BK44" s="40">
        <f ca="1">INDIRECT("'61100"&amp;BK$9&amp;" Ann'!"&amp;ADDRESS(MATCH($C44,'61100C Ann'!$C:$C,0),MATCH(BK$8,'61100C Ann'!$8:$8,0)))</f>
        <v>30735</v>
      </c>
      <c r="BL44" s="40">
        <f ca="1">INDIRECT("'61100"&amp;BL$9&amp;" Ann'!"&amp;ADDRESS(MATCH($C44,'61100C Ann'!$C:$C,0),MATCH(BL$8,'61100C Ann'!$8:$8,0)))</f>
        <v>32981</v>
      </c>
      <c r="BM44" s="40">
        <f ca="1">INDIRECT("'61100"&amp;BM$9&amp;" Ann'!"&amp;ADDRESS(MATCH($C44,'61100C Ann'!$C:$C,0),MATCH(BM$8,'61100C Ann'!$8:$8,0)))</f>
        <v>36751</v>
      </c>
      <c r="BN44" s="40">
        <f ca="1">INDIRECT("'61100"&amp;BN$9&amp;" Ann'!"&amp;ADDRESS(MATCH($C44,'61100C Ann'!$C:$C,0),MATCH(BN$8,'61100C Ann'!$8:$8,0)))</f>
        <v>39798</v>
      </c>
      <c r="BO44" s="40">
        <f ca="1">INDIRECT("'61100"&amp;BO$9&amp;" Ann'!"&amp;ADDRESS(MATCH($C44,'61100C Ann'!$C:$C,0),MATCH(BO$8,'61100C Ann'!$8:$8,0)))</f>
        <v>46268</v>
      </c>
      <c r="BP44" s="40">
        <f ca="1">INDIRECT("'61100"&amp;BP$9&amp;" Ann'!"&amp;ADDRESS(MATCH($C44,'61100C Ann'!$C:$C,0),MATCH(BP$8,'61100C Ann'!$8:$8,0)))</f>
        <v>46985</v>
      </c>
      <c r="BQ44" s="40">
        <f ca="1">INDIRECT("'61100"&amp;BQ$9&amp;" Ann'!"&amp;ADDRESS(MATCH($C44,'61100C Ann'!$C:$C,0),MATCH(BQ$8,'61100C Ann'!$8:$8,0)))</f>
        <v>46991</v>
      </c>
      <c r="BR44" s="40">
        <f ca="1">INDIRECT("'61100"&amp;BR$9&amp;" Ann'!"&amp;ADDRESS(MATCH($C44,'61100C Ann'!$C:$C,0),MATCH(BR$8,'61100C Ann'!$8:$8,0)))</f>
        <v>45269</v>
      </c>
      <c r="BS44" s="40">
        <f ca="1">INDIRECT("'61100"&amp;BS$9&amp;" Ann'!"&amp;ADDRESS(MATCH($C44,'61100C Ann'!$C:$C,0),MATCH(BS$8,'61100C Ann'!$8:$8,0)))</f>
        <v>42329</v>
      </c>
      <c r="BT44" s="40">
        <f ca="1">INDIRECT("'61100"&amp;BT$9&amp;" Ann'!"&amp;ADDRESS(MATCH($C44,'61100C Ann'!$C:$C,0),MATCH(BT$8,'61100C Ann'!$8:$8,0)))</f>
        <v>41377</v>
      </c>
      <c r="BU44" s="40">
        <f ca="1">INDIRECT("'61100"&amp;BU$9&amp;" Ann'!"&amp;ADDRESS(MATCH($C44,'61100D Ann'!$C:$C,0),MATCH(BU$8,'61100D Ann'!$8:$8,0)))</f>
        <v>43335</v>
      </c>
      <c r="BV44" s="40">
        <f ca="1">INDIRECT("'61100"&amp;BV$9&amp;" Ann'!"&amp;ADDRESS(MATCH($C44,'61100D Ann'!$C:$C,0),MATCH(BV$8,'61100D Ann'!$8:$8,0)))</f>
        <v>44516</v>
      </c>
      <c r="BW44" s="40">
        <f ca="1">INDIRECT("'61100"&amp;BW$9&amp;" Ann'!"&amp;ADDRESS(MATCH($C44,'61100D Ann'!$C:$C,0),MATCH(BW$8,'61100D Ann'!$8:$8,0)))</f>
        <v>49570</v>
      </c>
      <c r="BX44" s="40">
        <f ca="1">INDIRECT("'61100"&amp;BX$9&amp;" Ann'!"&amp;ADDRESS(MATCH($C44,'61100D Ann'!$C:$C,0),MATCH(BX$8,'61100D Ann'!$8:$8,0)))</f>
        <v>52194</v>
      </c>
      <c r="BY44" s="40">
        <f ca="1">INDIRECT("'61100"&amp;BY$9&amp;" Ann'!"&amp;ADDRESS(MATCH($C44,'61100D Ann'!$C:$C,0),MATCH(BY$8,'61100D Ann'!$8:$8,0)))</f>
        <v>57231</v>
      </c>
      <c r="BZ44" s="40">
        <f ca="1">INDIRECT("'61100"&amp;BZ$9&amp;" Ann'!"&amp;ADDRESS(MATCH($C44,'61100D Ann'!$C:$C,0),MATCH(BZ$8,'61100D Ann'!$8:$8,0)))</f>
        <v>64350</v>
      </c>
      <c r="CA44" s="40">
        <f ca="1">INDIRECT("'61100"&amp;CA$9&amp;" Ann'!"&amp;ADDRESS(MATCH($C44,'61100D Ann'!$C:$C,0),MATCH(CA$8,'61100D Ann'!$8:$8,0)))</f>
        <v>65546</v>
      </c>
      <c r="CB44" s="40">
        <f ca="1">INDIRECT("'61100"&amp;CB$9&amp;" Ann'!"&amp;ADDRESS(MATCH($C44,'61100D Ann'!$C:$C,0),MATCH(CB$8,'61100D Ann'!$8:$8,0)))</f>
        <v>70921</v>
      </c>
      <c r="CC44" s="40">
        <f ca="1">INDIRECT("'61100"&amp;CC$9&amp;" Ann'!"&amp;ADDRESS(MATCH($C44,'61100D Ann'!$C:$C,0),MATCH(CC$8,'61100D Ann'!$8:$8,0)))</f>
        <v>67010</v>
      </c>
      <c r="CD44" s="40">
        <f ca="1">INDIRECT("'61100"&amp;CD$9&amp;" Ann'!"&amp;ADDRESS(MATCH($C44,'61100D Ann'!$C:$C,0),MATCH(CD$8,'61100D Ann'!$8:$8,0)))</f>
        <v>65345</v>
      </c>
      <c r="CE44" s="40">
        <f ca="1">INDIRECT("'61100"&amp;CE$9&amp;" Ann'!"&amp;ADDRESS(MATCH($C44,'61100D Ann'!$C:$C,0),MATCH(CE$8,'61100D Ann'!$8:$8,0)))</f>
        <v>63159</v>
      </c>
      <c r="CF44" s="40">
        <f ca="1">INDIRECT("'61100"&amp;CF$9&amp;" Ann'!"&amp;ADDRESS(MATCH($C44,'61100D Ann'!$C:$C,0),MATCH(CF$8,'61100D Ann'!$8:$8,0)))</f>
        <v>57854</v>
      </c>
      <c r="CG44" s="40">
        <f ca="1">INDIRECT("'61100"&amp;CG$9&amp;" Ann'!"&amp;ADDRESS(MATCH($C44,'61100D Ann'!$C:$C,0),MATCH(CG$8,'61100D Ann'!$8:$8,0)))</f>
        <v>57534</v>
      </c>
      <c r="CH44" s="40">
        <f ca="1">INDIRECT("'61100"&amp;CH$9&amp;" Ann'!"&amp;ADDRESS(MATCH($C44,'61100D Ann'!$C:$C,0),MATCH(CH$8,'61100D Ann'!$8:$8,0)))</f>
        <v>60380</v>
      </c>
      <c r="CI44" s="40">
        <f ca="1">INDIRECT("'61100"&amp;CI$9&amp;" Ann'!"&amp;ADDRESS(MATCH($C44,'61100D Ann'!$C:$C,0),MATCH(CI$8,'61100D Ann'!$8:$8,0)))</f>
        <v>64716</v>
      </c>
      <c r="CJ44" s="40">
        <f ca="1">INDIRECT("'61100"&amp;CJ$9&amp;" Ann'!"&amp;ADDRESS(MATCH($C44,'61100D Ann'!$C:$C,0),MATCH(CJ$8,'61100D Ann'!$8:$8,0)))</f>
        <v>67622</v>
      </c>
      <c r="CK44" s="40">
        <f ca="1">INDIRECT("'61100"&amp;CK$9&amp;" Ann'!"&amp;ADDRESS(MATCH($C44,'61100D Ann'!$C:$C,0),MATCH(CK$8,'61100D Ann'!$8:$8,0)))</f>
        <v>70381</v>
      </c>
      <c r="CL44" s="40">
        <f ca="1">INDIRECT("'61100"&amp;CL$9&amp;" Ann'!"&amp;ADDRESS(MATCH($C44,'61100D Ann'!$C:$C,0),MATCH(CL$8,'61100D Ann'!$8:$8,0)))</f>
        <v>71584</v>
      </c>
    </row>
    <row r="45" spans="1:90" s="39" customFormat="1" x14ac:dyDescent="0.25">
      <c r="A45" s="32">
        <v>35</v>
      </c>
      <c r="B45" s="39" t="s">
        <v>523</v>
      </c>
      <c r="C45" s="39" t="s">
        <v>522</v>
      </c>
      <c r="D45" s="34" t="str">
        <f ca="1">INDIRECT("'61100"&amp;D$9&amp;" Ann Hist'!"&amp;ADDRESS(MATCH($C45,'61100A Ann Hist'!$C:$C,0),MATCH(D$8,'61100A Ann Hist'!$8:$8,0)))</f>
        <v>.....</v>
      </c>
      <c r="E45" s="34" t="str">
        <f ca="1">INDIRECT("'61100"&amp;E$9&amp;" Ann Hist'!"&amp;ADDRESS(MATCH($C45,'61100A Ann Hist'!$C:$C,0),MATCH(E$8,'61100A Ann Hist'!$8:$8,0)))</f>
        <v>.....</v>
      </c>
      <c r="F45" s="34" t="str">
        <f ca="1">INDIRECT("'61100"&amp;F$9&amp;" Ann Hist'!"&amp;ADDRESS(MATCH($C45,'61100A Ann Hist'!$C:$C,0),MATCH(F$8,'61100A Ann Hist'!$8:$8,0)))</f>
        <v>.....</v>
      </c>
      <c r="G45" s="34" t="str">
        <f ca="1">INDIRECT("'61100"&amp;G$9&amp;" Ann Hist'!"&amp;ADDRESS(MATCH($C45,'61100A Ann Hist'!$C:$C,0),MATCH(G$8,'61100A Ann Hist'!$8:$8,0)))</f>
        <v>.....</v>
      </c>
      <c r="H45" s="34" t="str">
        <f ca="1">INDIRECT("'61100"&amp;H$9&amp;" Ann Hist'!"&amp;ADDRESS(MATCH($C45,'61100A Ann Hist'!$C:$C,0),MATCH(H$8,'61100A Ann Hist'!$8:$8,0)))</f>
        <v>.....</v>
      </c>
      <c r="I45" s="34" t="str">
        <f ca="1">INDIRECT("'61100"&amp;I$9&amp;" Ann Hist'!"&amp;ADDRESS(MATCH($C45,'61100A Ann Hist'!$C:$C,0),MATCH(I$8,'61100A Ann Hist'!$8:$8,0)))</f>
        <v>.....</v>
      </c>
      <c r="J45" s="34" t="str">
        <f ca="1">INDIRECT("'61100"&amp;J$9&amp;" Ann Hist'!"&amp;ADDRESS(MATCH($C45,'61100A Ann Hist'!$C:$C,0),MATCH(J$8,'61100A Ann Hist'!$8:$8,0)))</f>
        <v>.....</v>
      </c>
      <c r="K45" s="34" t="str">
        <f ca="1">INDIRECT("'61100"&amp;K$9&amp;" Ann Hist'!"&amp;ADDRESS(MATCH($C45,'61100A Ann Hist'!$C:$C,0),MATCH(K$8,'61100A Ann Hist'!$8:$8,0)))</f>
        <v>.....</v>
      </c>
      <c r="L45" s="34" t="str">
        <f ca="1">INDIRECT("'61100"&amp;L$9&amp;" Ann Hist'!"&amp;ADDRESS(MATCH($C45,'61100A Ann Hist'!$C:$C,0),MATCH(L$8,'61100A Ann Hist'!$8:$8,0)))</f>
        <v>.....</v>
      </c>
      <c r="M45" s="34" t="str">
        <f ca="1">INDIRECT("'61100"&amp;M$9&amp;" Ann Hist'!"&amp;ADDRESS(MATCH($C45,'61100A Ann Hist'!$C:$C,0),MATCH(M$8,'61100A Ann Hist'!$8:$8,0)))</f>
        <v>.....</v>
      </c>
      <c r="N45" s="34" t="str">
        <f ca="1">INDIRECT("'61100"&amp;N$9&amp;" Ann Hist'!"&amp;ADDRESS(MATCH($C45,'61100A Ann Hist'!$C:$C,0),MATCH(N$8,'61100A Ann Hist'!$8:$8,0)))</f>
        <v>.....</v>
      </c>
      <c r="O45" s="34" t="str">
        <f ca="1">INDIRECT("'61100"&amp;O$9&amp;" Ann Hist'!"&amp;ADDRESS(MATCH($C45,'61100A Ann Hist'!$C:$C,0),MATCH(O$8,'61100A Ann Hist'!$8:$8,0)))</f>
        <v>.....</v>
      </c>
      <c r="P45" s="34" t="str">
        <f ca="1">INDIRECT("'61100"&amp;P$9&amp;" Ann Hist'!"&amp;ADDRESS(MATCH($C45,'61100A Ann Hist'!$C:$C,0),MATCH(P$8,'61100A Ann Hist'!$8:$8,0)))</f>
        <v>.....</v>
      </c>
      <c r="Q45" s="34" t="str">
        <f ca="1">INDIRECT("'61100"&amp;Q$9&amp;" Ann Hist'!"&amp;ADDRESS(MATCH($C45,'61100A Ann Hist'!$C:$C,0),MATCH(Q$8,'61100A Ann Hist'!$8:$8,0)))</f>
        <v>.....</v>
      </c>
      <c r="R45" s="34" t="str">
        <f ca="1">INDIRECT("'61100"&amp;R$9&amp;" Ann Hist'!"&amp;ADDRESS(MATCH($C45,'61100A Ann Hist'!$C:$C,0),MATCH(R$8,'61100A Ann Hist'!$8:$8,0)))</f>
        <v>.....</v>
      </c>
      <c r="S45" s="34" t="str">
        <f ca="1">INDIRECT("'61100"&amp;S$9&amp;" Ann Hist'!"&amp;ADDRESS(MATCH($C45,'61100A Ann Hist'!$C:$C,0),MATCH(S$8,'61100A Ann Hist'!$8:$8,0)))</f>
        <v>.....</v>
      </c>
      <c r="T45" s="34" t="str">
        <f ca="1">INDIRECT("'61100"&amp;T$9&amp;" Ann Hist'!"&amp;ADDRESS(MATCH($C45,'61100A Ann Hist'!$C:$C,0),MATCH(T$8,'61100A Ann Hist'!$8:$8,0)))</f>
        <v>.....</v>
      </c>
      <c r="U45" s="34" t="str">
        <f ca="1">INDIRECT("'61100"&amp;U$9&amp;" Ann Hist'!"&amp;ADDRESS(MATCH($C45,'61100A Ann Hist'!$C:$C,0),MATCH(U$8,'61100A Ann Hist'!$8:$8,0)))</f>
        <v>.....</v>
      </c>
      <c r="V45" s="34" t="str">
        <f ca="1">INDIRECT("'61100"&amp;V$9&amp;" Ann Hist'!"&amp;ADDRESS(MATCH($C45,'61100A Ann Hist'!$C:$C,0),MATCH(V$8,'61100A Ann Hist'!$8:$8,0)))</f>
        <v>.....</v>
      </c>
      <c r="W45" s="34" t="str">
        <f ca="1">INDIRECT("'61100"&amp;W$9&amp;" Ann Hist'!"&amp;ADDRESS(MATCH($C45,'61100B Ann Hist'!$C:$C,0),MATCH(W$8,'61100B Ann Hist'!$8:$8,0)))</f>
        <v>.....</v>
      </c>
      <c r="X45" s="34" t="str">
        <f ca="1">INDIRECT("'61100"&amp;X$9&amp;" Ann Hist'!"&amp;ADDRESS(MATCH($C45,'61100B Ann Hist'!$C:$C,0),MATCH(X$8,'61100B Ann Hist'!$8:$8,0)))</f>
        <v>.....</v>
      </c>
      <c r="Y45" s="34" t="str">
        <f ca="1">INDIRECT("'61100"&amp;Y$9&amp;" Ann Hist'!"&amp;ADDRESS(MATCH($C45,'61100B Ann Hist'!$C:$C,0),MATCH(Y$8,'61100B Ann Hist'!$8:$8,0)))</f>
        <v>.....</v>
      </c>
      <c r="Z45" s="34" t="str">
        <f ca="1">INDIRECT("'61100"&amp;Z$9&amp;" Ann Hist'!"&amp;ADDRESS(MATCH($C45,'61100B Ann Hist'!$C:$C,0),MATCH(Z$8,'61100B Ann Hist'!$8:$8,0)))</f>
        <v>.....</v>
      </c>
      <c r="AA45" s="34" t="str">
        <f ca="1">INDIRECT("'61100"&amp;AA$9&amp;" Ann Hist'!"&amp;ADDRESS(MATCH($C45,'61100B Ann Hist'!$C:$C,0),MATCH(AA$8,'61100B Ann Hist'!$8:$8,0)))</f>
        <v>.....</v>
      </c>
      <c r="AB45" s="34" t="str">
        <f ca="1">INDIRECT("'61100"&amp;AB$9&amp;" Ann Hist'!"&amp;ADDRESS(MATCH($C45,'61100B Ann Hist'!$C:$C,0),MATCH(AB$8,'61100B Ann Hist'!$8:$8,0)))</f>
        <v>.....</v>
      </c>
      <c r="AC45" s="34" t="str">
        <f ca="1">INDIRECT("'61100"&amp;AC$9&amp;" Ann Hist'!"&amp;ADDRESS(MATCH($C45,'61100B Ann Hist'!$C:$C,0),MATCH(AC$8,'61100B Ann Hist'!$8:$8,0)))</f>
        <v>.....</v>
      </c>
      <c r="AD45" s="34">
        <f ca="1">INDIRECT("'61100"&amp;AD$9&amp;" Ann Hist'!"&amp;ADDRESS(MATCH($C45,'61100B Ann Hist'!$C:$C,0),MATCH(AD$8,'61100B Ann Hist'!$8:$8,0)))</f>
        <v>51</v>
      </c>
      <c r="AE45" s="34">
        <f ca="1">INDIRECT("'61100"&amp;AE$9&amp;" Ann Hist'!"&amp;ADDRESS(MATCH($C45,'61100B Ann Hist'!$C:$C,0),MATCH(AE$8,'61100B Ann Hist'!$8:$8,0)))</f>
        <v>130</v>
      </c>
      <c r="AF45" s="34">
        <f ca="1">INDIRECT("'61100"&amp;AF$9&amp;" Ann Hist'!"&amp;ADDRESS(MATCH($C45,'61100B Ann Hist'!$C:$C,0),MATCH(AF$8,'61100B Ann Hist'!$8:$8,0)))</f>
        <v>168</v>
      </c>
      <c r="AG45" s="34">
        <f ca="1">INDIRECT("'61100"&amp;AG$9&amp;" Ann Hist'!"&amp;ADDRESS(MATCH($C45,'61100B Ann Hist'!$C:$C,0),MATCH(AG$8,'61100B Ann Hist'!$8:$8,0)))</f>
        <v>148</v>
      </c>
      <c r="AH45" s="34">
        <f ca="1">INDIRECT("'61100"&amp;AH$9&amp;" Ann Hist'!"&amp;ADDRESS(MATCH($C45,'61100B Ann Hist'!$C:$C,0),MATCH(AH$8,'61100B Ann Hist'!$8:$8,0)))</f>
        <v>134</v>
      </c>
      <c r="AI45" s="34">
        <f ca="1">INDIRECT("'61100"&amp;AI$9&amp;" Ann Hist'!"&amp;ADDRESS(MATCH($C45,'61100B Ann Hist'!$C:$C,0),MATCH(AI$8,'61100B Ann Hist'!$8:$8,0)))</f>
        <v>120</v>
      </c>
      <c r="AJ45" s="34">
        <f ca="1">INDIRECT("'61100"&amp;AJ$9&amp;" Ann Hist'!"&amp;ADDRESS(MATCH($C45,'61100B Ann Hist'!$C:$C,0),MATCH(AJ$8,'61100B Ann Hist'!$8:$8,0)))</f>
        <v>107</v>
      </c>
      <c r="AK45" s="34">
        <f ca="1">INDIRECT("'61100"&amp;AK$9&amp;" Ann Hist'!"&amp;ADDRESS(MATCH($C45,'61100B Ann Hist'!$C:$C,0),MATCH(AK$8,'61100B Ann Hist'!$8:$8,0)))</f>
        <v>158</v>
      </c>
      <c r="AL45" s="34">
        <f ca="1">INDIRECT("'61100"&amp;AL$9&amp;" Ann Hist'!"&amp;ADDRESS(MATCH($C45,'61100B Ann Hist'!$C:$C,0),MATCH(AL$8,'61100B Ann Hist'!$8:$8,0)))</f>
        <v>153</v>
      </c>
      <c r="AM45" s="34">
        <f ca="1">INDIRECT("'61100"&amp;AM$9&amp;" Ann Hist'!"&amp;ADDRESS(MATCH($C45,'61100B Ann Hist'!$C:$C,0),MATCH(AM$8,'61100B Ann Hist'!$8:$8,0)))</f>
        <v>119</v>
      </c>
      <c r="AN45" s="34">
        <f ca="1">INDIRECT("'61100"&amp;AN$9&amp;" Ann Hist'!"&amp;ADDRESS(MATCH($C45,'61100B Ann Hist'!$C:$C,0),MATCH(AN$8,'61100B Ann Hist'!$8:$8,0)))</f>
        <v>121</v>
      </c>
      <c r="AO45" s="34">
        <f ca="1">INDIRECT("'61100"&amp;AO$9&amp;" Ann Hist'!"&amp;ADDRESS(MATCH($C45,'61100B Ann Hist'!$C:$C,0),MATCH(AO$8,'61100B Ann Hist'!$8:$8,0)))</f>
        <v>136</v>
      </c>
      <c r="AP45" s="34">
        <f ca="1">INDIRECT("'61100"&amp;AP$9&amp;" Ann Hist'!"&amp;ADDRESS(MATCH($C45,'61100B Ann Hist'!$C:$C,0),MATCH(AP$8,'61100B Ann Hist'!$8:$8,0)))</f>
        <v>120</v>
      </c>
      <c r="AQ45" s="34">
        <f ca="1">INDIRECT("'61100"&amp;AQ$9&amp;" Ann Hist'!"&amp;ADDRESS(MATCH($C45,'61100B Ann Hist'!$C:$C,0),MATCH(AQ$8,'61100B Ann Hist'!$8:$8,0)))</f>
        <v>129</v>
      </c>
      <c r="AR45" s="40">
        <f ca="1">INDIRECT("'61100"&amp;AR$9&amp;" Ann'!"&amp;ADDRESS(MATCH($C45,'61100B Ann'!$C:$C,0),MATCH(AR$8,'61100B Ann'!$8:$8,0)))</f>
        <v>112</v>
      </c>
      <c r="AS45" s="40">
        <f ca="1">INDIRECT("'61100"&amp;AS$9&amp;" Ann'!"&amp;ADDRESS(MATCH($C45,'61100B Ann'!$C:$C,0),MATCH(AS$8,'61100B Ann'!$8:$8,0)))</f>
        <v>111</v>
      </c>
      <c r="AT45" s="40">
        <f ca="1">INDIRECT("'61100"&amp;AT$9&amp;" Ann'!"&amp;ADDRESS(MATCH($C45,'61100B Ann'!$C:$C,0),MATCH(AT$8,'61100B Ann'!$8:$8,0)))</f>
        <v>196</v>
      </c>
      <c r="AU45" s="40">
        <f ca="1">INDIRECT("'61100"&amp;AU$9&amp;" Ann'!"&amp;ADDRESS(MATCH($C45,'61100B Ann'!$C:$C,0),MATCH(AU$8,'61100B Ann'!$8:$8,0)))</f>
        <v>266</v>
      </c>
      <c r="AV45" s="40">
        <f ca="1">INDIRECT("'61100"&amp;AV$9&amp;" Ann'!"&amp;ADDRESS(MATCH($C45,'61100B Ann'!$C:$C,0),MATCH(AV$8,'61100B Ann'!$8:$8,0)))</f>
        <v>266</v>
      </c>
      <c r="AW45" s="40">
        <f ca="1">INDIRECT("'61100"&amp;AW$9&amp;" Ann'!"&amp;ADDRESS(MATCH($C45,'61100B Ann'!$C:$C,0),MATCH(AW$8,'61100B Ann'!$8:$8,0)))</f>
        <v>196</v>
      </c>
      <c r="AX45" s="40">
        <f ca="1">INDIRECT("'61100"&amp;AX$9&amp;" Ann'!"&amp;ADDRESS(MATCH($C45,'61100B Ann'!$C:$C,0),MATCH(AX$8,'61100B Ann'!$8:$8,0)))</f>
        <v>234</v>
      </c>
      <c r="AY45" s="40">
        <f ca="1">INDIRECT("'61100"&amp;AY$9&amp;" Ann'!"&amp;ADDRESS(MATCH($C45,'61100B Ann'!$C:$C,0),MATCH(AY$8,'61100B Ann'!$8:$8,0)))</f>
        <v>444</v>
      </c>
      <c r="AZ45" s="40">
        <f ca="1">INDIRECT("'61100"&amp;AZ$9&amp;" Ann'!"&amp;ADDRESS(MATCH($C45,'61100B Ann'!$C:$C,0),MATCH(AZ$8,'61100B Ann'!$8:$8,0)))</f>
        <v>648</v>
      </c>
      <c r="BA45" s="40">
        <f ca="1">INDIRECT("'61100"&amp;BA$9&amp;" Ann'!"&amp;ADDRESS(MATCH($C45,'61100B Ann'!$C:$C,0),MATCH(BA$8,'61100B Ann'!$8:$8,0)))</f>
        <v>860</v>
      </c>
      <c r="BB45" s="40">
        <f ca="1">INDIRECT("'61100"&amp;BB$9&amp;" Ann'!"&amp;ADDRESS(MATCH($C45,'61100B Ann'!$C:$C,0),MATCH(BB$8,'61100B Ann'!$8:$8,0)))</f>
        <v>1067</v>
      </c>
      <c r="BC45" s="40">
        <f ca="1">INDIRECT("'61100"&amp;BC$9&amp;" Ann'!"&amp;ADDRESS(MATCH($C45,'61100B Ann'!$C:$C,0),MATCH(BC$8,'61100B Ann'!$8:$8,0)))</f>
        <v>1498</v>
      </c>
      <c r="BD45" s="40">
        <f ca="1">INDIRECT("'61100"&amp;BD$9&amp;" Ann'!"&amp;ADDRESS(MATCH($C45,'61100B Ann'!$C:$C,0),MATCH(BD$8,'61100B Ann'!$8:$8,0)))</f>
        <v>1477</v>
      </c>
      <c r="BE45" s="40">
        <f ca="1">INDIRECT("'61100"&amp;BE$9&amp;" Ann'!"&amp;ADDRESS(MATCH($C45,'61100B Ann'!$C:$C,0),MATCH(BE$8,'61100B Ann'!$8:$8,0)))</f>
        <v>1683</v>
      </c>
      <c r="BF45" s="40">
        <f ca="1">INDIRECT("'61100"&amp;BF$9&amp;" Ann'!"&amp;ADDRESS(MATCH($C45,'61100B Ann'!$C:$C,0),MATCH(BF$8,'61100B Ann'!$8:$8,0)))</f>
        <v>1669</v>
      </c>
      <c r="BG45" s="40">
        <f ca="1">INDIRECT("'61100"&amp;BG$9&amp;" Ann'!"&amp;ADDRESS(MATCH($C45,'61100B Ann'!$C:$C,0),MATCH(BG$8,'61100B Ann'!$8:$8,0)))</f>
        <v>1892</v>
      </c>
      <c r="BH45" s="40">
        <f ca="1">INDIRECT("'61100"&amp;BH$9&amp;" Ann'!"&amp;ADDRESS(MATCH($C45,'61100B Ann'!$C:$C,0),MATCH(BH$8,'61100B Ann'!$8:$8,0)))</f>
        <v>2118</v>
      </c>
      <c r="BI45" s="40">
        <f ca="1">INDIRECT("'61100"&amp;BI$9&amp;" Ann'!"&amp;ADDRESS(MATCH($C45,'61100B Ann'!$C:$C,0),MATCH(BI$8,'61100B Ann'!$8:$8,0)))</f>
        <v>2303</v>
      </c>
      <c r="BJ45" s="40">
        <f ca="1">INDIRECT("'61100"&amp;BJ$9&amp;" Ann'!"&amp;ADDRESS(MATCH($C45,'61100C Ann'!$C:$C,0),MATCH(BJ$8,'61100C Ann'!$8:$8,0)))</f>
        <v>2536</v>
      </c>
      <c r="BK45" s="40">
        <f ca="1">INDIRECT("'61100"&amp;BK$9&amp;" Ann'!"&amp;ADDRESS(MATCH($C45,'61100C Ann'!$C:$C,0),MATCH(BK$8,'61100C Ann'!$8:$8,0)))</f>
        <v>2902</v>
      </c>
      <c r="BL45" s="40">
        <f ca="1">INDIRECT("'61100"&amp;BL$9&amp;" Ann'!"&amp;ADDRESS(MATCH($C45,'61100C Ann'!$C:$C,0),MATCH(BL$8,'61100C Ann'!$8:$8,0)))</f>
        <v>2860</v>
      </c>
      <c r="BM45" s="40">
        <f ca="1">INDIRECT("'61100"&amp;BM$9&amp;" Ann'!"&amp;ADDRESS(MATCH($C45,'61100C Ann'!$C:$C,0),MATCH(BM$8,'61100C Ann'!$8:$8,0)))</f>
        <v>3188</v>
      </c>
      <c r="BN45" s="40">
        <f ca="1">INDIRECT("'61100"&amp;BN$9&amp;" Ann'!"&amp;ADDRESS(MATCH($C45,'61100C Ann'!$C:$C,0),MATCH(BN$8,'61100C Ann'!$8:$8,0)))</f>
        <v>3412</v>
      </c>
      <c r="BO45" s="40">
        <f ca="1">INDIRECT("'61100"&amp;BO$9&amp;" Ann'!"&amp;ADDRESS(MATCH($C45,'61100C Ann'!$C:$C,0),MATCH(BO$8,'61100C Ann'!$8:$8,0)))</f>
        <v>3756</v>
      </c>
      <c r="BP45" s="40">
        <f ca="1">INDIRECT("'61100"&amp;BP$9&amp;" Ann'!"&amp;ADDRESS(MATCH($C45,'61100C Ann'!$C:$C,0),MATCH(BP$8,'61100C Ann'!$8:$8,0)))</f>
        <v>3346</v>
      </c>
      <c r="BQ45" s="40">
        <f ca="1">INDIRECT("'61100"&amp;BQ$9&amp;" Ann'!"&amp;ADDRESS(MATCH($C45,'61100C Ann'!$C:$C,0),MATCH(BQ$8,'61100C Ann'!$8:$8,0)))</f>
        <v>2650</v>
      </c>
      <c r="BR45" s="40">
        <f ca="1">INDIRECT("'61100"&amp;BR$9&amp;" Ann'!"&amp;ADDRESS(MATCH($C45,'61100C Ann'!$C:$C,0),MATCH(BR$8,'61100C Ann'!$8:$8,0)))</f>
        <v>2602</v>
      </c>
      <c r="BS45" s="40">
        <f ca="1">INDIRECT("'61100"&amp;BS$9&amp;" Ann'!"&amp;ADDRESS(MATCH($C45,'61100C Ann'!$C:$C,0),MATCH(BS$8,'61100C Ann'!$8:$8,0)))</f>
        <v>2545</v>
      </c>
      <c r="BT45" s="40">
        <f ca="1">INDIRECT("'61100"&amp;BT$9&amp;" Ann'!"&amp;ADDRESS(MATCH($C45,'61100C Ann'!$C:$C,0),MATCH(BT$8,'61100C Ann'!$8:$8,0)))</f>
        <v>2225</v>
      </c>
      <c r="BU45" s="40">
        <f ca="1">INDIRECT("'61100"&amp;BU$9&amp;" Ann'!"&amp;ADDRESS(MATCH($C45,'61100D Ann'!$C:$C,0),MATCH(BU$8,'61100D Ann'!$8:$8,0)))</f>
        <v>1905</v>
      </c>
      <c r="BV45" s="40">
        <f ca="1">INDIRECT("'61100"&amp;BV$9&amp;" Ann'!"&amp;ADDRESS(MATCH($C45,'61100D Ann'!$C:$C,0),MATCH(BV$8,'61100D Ann'!$8:$8,0)))</f>
        <v>1584</v>
      </c>
      <c r="BW45" s="40">
        <f ca="1">INDIRECT("'61100"&amp;BW$9&amp;" Ann'!"&amp;ADDRESS(MATCH($C45,'61100D Ann'!$C:$C,0),MATCH(BW$8,'61100D Ann'!$8:$8,0)))</f>
        <v>1264</v>
      </c>
      <c r="BX45" s="40">
        <f ca="1">INDIRECT("'61100"&amp;BX$9&amp;" Ann'!"&amp;ADDRESS(MATCH($C45,'61100D Ann'!$C:$C,0),MATCH(BX$8,'61100D Ann'!$8:$8,0)))</f>
        <v>943</v>
      </c>
      <c r="BY45" s="40">
        <f ca="1">INDIRECT("'61100"&amp;BY$9&amp;" Ann'!"&amp;ADDRESS(MATCH($C45,'61100D Ann'!$C:$C,0),MATCH(BY$8,'61100D Ann'!$8:$8,0)))</f>
        <v>776</v>
      </c>
      <c r="BZ45" s="40">
        <f ca="1">INDIRECT("'61100"&amp;BZ$9&amp;" Ann'!"&amp;ADDRESS(MATCH($C45,'61100D Ann'!$C:$C,0),MATCH(BZ$8,'61100D Ann'!$8:$8,0)))</f>
        <v>869</v>
      </c>
      <c r="CA45" s="40">
        <f ca="1">INDIRECT("'61100"&amp;CA$9&amp;" Ann'!"&amp;ADDRESS(MATCH($C45,'61100D Ann'!$C:$C,0),MATCH(CA$8,'61100D Ann'!$8:$8,0)))</f>
        <v>755</v>
      </c>
      <c r="CB45" s="40">
        <f ca="1">INDIRECT("'61100"&amp;CB$9&amp;" Ann'!"&amp;ADDRESS(MATCH($C45,'61100D Ann'!$C:$C,0),MATCH(CB$8,'61100D Ann'!$8:$8,0)))</f>
        <v>466</v>
      </c>
      <c r="CC45" s="40">
        <f ca="1">INDIRECT("'61100"&amp;CC$9&amp;" Ann'!"&amp;ADDRESS(MATCH($C45,'61100D Ann'!$C:$C,0),MATCH(CC$8,'61100D Ann'!$8:$8,0)))</f>
        <v>603</v>
      </c>
      <c r="CD45" s="40">
        <f ca="1">INDIRECT("'61100"&amp;CD$9&amp;" Ann'!"&amp;ADDRESS(MATCH($C45,'61100D Ann'!$C:$C,0),MATCH(CD$8,'61100D Ann'!$8:$8,0)))</f>
        <v>538</v>
      </c>
      <c r="CE45" s="40">
        <f ca="1">INDIRECT("'61100"&amp;CE$9&amp;" Ann'!"&amp;ADDRESS(MATCH($C45,'61100D Ann'!$C:$C,0),MATCH(CE$8,'61100D Ann'!$8:$8,0)))</f>
        <v>802</v>
      </c>
      <c r="CF45" s="40">
        <f ca="1">INDIRECT("'61100"&amp;CF$9&amp;" Ann'!"&amp;ADDRESS(MATCH($C45,'61100D Ann'!$C:$C,0),MATCH(CF$8,'61100D Ann'!$8:$8,0)))</f>
        <v>966</v>
      </c>
      <c r="CG45" s="40">
        <f ca="1">INDIRECT("'61100"&amp;CG$9&amp;" Ann'!"&amp;ADDRESS(MATCH($C45,'61100D Ann'!$C:$C,0),MATCH(CG$8,'61100D Ann'!$8:$8,0)))</f>
        <v>868</v>
      </c>
      <c r="CH45" s="40">
        <f ca="1">INDIRECT("'61100"&amp;CH$9&amp;" Ann'!"&amp;ADDRESS(MATCH($C45,'61100D Ann'!$C:$C,0),MATCH(CH$8,'61100D Ann'!$8:$8,0)))</f>
        <v>553</v>
      </c>
      <c r="CI45" s="40">
        <f ca="1">INDIRECT("'61100"&amp;CI$9&amp;" Ann'!"&amp;ADDRESS(MATCH($C45,'61100D Ann'!$C:$C,0),MATCH(CI$8,'61100D Ann'!$8:$8,0)))</f>
        <v>535</v>
      </c>
      <c r="CJ45" s="40">
        <f ca="1">INDIRECT("'61100"&amp;CJ$9&amp;" Ann'!"&amp;ADDRESS(MATCH($C45,'61100D Ann'!$C:$C,0),MATCH(CJ$8,'61100D Ann'!$8:$8,0)))</f>
        <v>538</v>
      </c>
      <c r="CK45" s="40">
        <f ca="1">INDIRECT("'61100"&amp;CK$9&amp;" Ann'!"&amp;ADDRESS(MATCH($C45,'61100D Ann'!$C:$C,0),MATCH(CK$8,'61100D Ann'!$8:$8,0)))</f>
        <v>355</v>
      </c>
      <c r="CL45" s="40">
        <f ca="1">INDIRECT("'61100"&amp;CL$9&amp;" Ann'!"&amp;ADDRESS(MATCH($C45,'61100D Ann'!$C:$C,0),MATCH(CL$8,'61100D Ann'!$8:$8,0)))</f>
        <v>400</v>
      </c>
    </row>
    <row r="46" spans="1:90" s="39" customFormat="1" x14ac:dyDescent="0.25">
      <c r="A46" s="32">
        <v>36</v>
      </c>
      <c r="B46" s="39" t="s">
        <v>603</v>
      </c>
      <c r="C46" s="39" t="s">
        <v>602</v>
      </c>
      <c r="D46" s="34" t="str">
        <f ca="1">INDIRECT("'61100"&amp;D$9&amp;" Ann Hist'!"&amp;ADDRESS(MATCH($C46,'61100A Ann Hist'!$C:$C,0),MATCH(D$8,'61100A Ann Hist'!$8:$8,0)))</f>
        <v>.....</v>
      </c>
      <c r="E46" s="34" t="str">
        <f ca="1">INDIRECT("'61100"&amp;E$9&amp;" Ann Hist'!"&amp;ADDRESS(MATCH($C46,'61100A Ann Hist'!$C:$C,0),MATCH(E$8,'61100A Ann Hist'!$8:$8,0)))</f>
        <v>.....</v>
      </c>
      <c r="F46" s="34" t="str">
        <f ca="1">INDIRECT("'61100"&amp;F$9&amp;" Ann Hist'!"&amp;ADDRESS(MATCH($C46,'61100A Ann Hist'!$C:$C,0),MATCH(F$8,'61100A Ann Hist'!$8:$8,0)))</f>
        <v>.....</v>
      </c>
      <c r="G46" s="34" t="str">
        <f ca="1">INDIRECT("'61100"&amp;G$9&amp;" Ann Hist'!"&amp;ADDRESS(MATCH($C46,'61100A Ann Hist'!$C:$C,0),MATCH(G$8,'61100A Ann Hist'!$8:$8,0)))</f>
        <v>.....</v>
      </c>
      <c r="H46" s="34" t="str">
        <f ca="1">INDIRECT("'61100"&amp;H$9&amp;" Ann Hist'!"&amp;ADDRESS(MATCH($C46,'61100A Ann Hist'!$C:$C,0),MATCH(H$8,'61100A Ann Hist'!$8:$8,0)))</f>
        <v>.....</v>
      </c>
      <c r="I46" s="34" t="str">
        <f ca="1">INDIRECT("'61100"&amp;I$9&amp;" Ann Hist'!"&amp;ADDRESS(MATCH($C46,'61100A Ann Hist'!$C:$C,0),MATCH(I$8,'61100A Ann Hist'!$8:$8,0)))</f>
        <v>.....</v>
      </c>
      <c r="J46" s="34" t="str">
        <f ca="1">INDIRECT("'61100"&amp;J$9&amp;" Ann Hist'!"&amp;ADDRESS(MATCH($C46,'61100A Ann Hist'!$C:$C,0),MATCH(J$8,'61100A Ann Hist'!$8:$8,0)))</f>
        <v>.....</v>
      </c>
      <c r="K46" s="34" t="str">
        <f ca="1">INDIRECT("'61100"&amp;K$9&amp;" Ann Hist'!"&amp;ADDRESS(MATCH($C46,'61100A Ann Hist'!$C:$C,0),MATCH(K$8,'61100A Ann Hist'!$8:$8,0)))</f>
        <v>.....</v>
      </c>
      <c r="L46" s="34" t="str">
        <f ca="1">INDIRECT("'61100"&amp;L$9&amp;" Ann Hist'!"&amp;ADDRESS(MATCH($C46,'61100A Ann Hist'!$C:$C,0),MATCH(L$8,'61100A Ann Hist'!$8:$8,0)))</f>
        <v>.....</v>
      </c>
      <c r="M46" s="34" t="str">
        <f ca="1">INDIRECT("'61100"&amp;M$9&amp;" Ann Hist'!"&amp;ADDRESS(MATCH($C46,'61100A Ann Hist'!$C:$C,0),MATCH(M$8,'61100A Ann Hist'!$8:$8,0)))</f>
        <v>.....</v>
      </c>
      <c r="N46" s="34" t="str">
        <f ca="1">INDIRECT("'61100"&amp;N$9&amp;" Ann Hist'!"&amp;ADDRESS(MATCH($C46,'61100A Ann Hist'!$C:$C,0),MATCH(N$8,'61100A Ann Hist'!$8:$8,0)))</f>
        <v>.....</v>
      </c>
      <c r="O46" s="34" t="str">
        <f ca="1">INDIRECT("'61100"&amp;O$9&amp;" Ann Hist'!"&amp;ADDRESS(MATCH($C46,'61100A Ann Hist'!$C:$C,0),MATCH(O$8,'61100A Ann Hist'!$8:$8,0)))</f>
        <v>.....</v>
      </c>
      <c r="P46" s="34" t="str">
        <f ca="1">INDIRECT("'61100"&amp;P$9&amp;" Ann Hist'!"&amp;ADDRESS(MATCH($C46,'61100A Ann Hist'!$C:$C,0),MATCH(P$8,'61100A Ann Hist'!$8:$8,0)))</f>
        <v>.....</v>
      </c>
      <c r="Q46" s="34" t="str">
        <f ca="1">INDIRECT("'61100"&amp;Q$9&amp;" Ann Hist'!"&amp;ADDRESS(MATCH($C46,'61100A Ann Hist'!$C:$C,0),MATCH(Q$8,'61100A Ann Hist'!$8:$8,0)))</f>
        <v>.....</v>
      </c>
      <c r="R46" s="34" t="str">
        <f ca="1">INDIRECT("'61100"&amp;R$9&amp;" Ann Hist'!"&amp;ADDRESS(MATCH($C46,'61100A Ann Hist'!$C:$C,0),MATCH(R$8,'61100A Ann Hist'!$8:$8,0)))</f>
        <v>.....</v>
      </c>
      <c r="S46" s="34" t="str">
        <f ca="1">INDIRECT("'61100"&amp;S$9&amp;" Ann Hist'!"&amp;ADDRESS(MATCH($C46,'61100A Ann Hist'!$C:$C,0),MATCH(S$8,'61100A Ann Hist'!$8:$8,0)))</f>
        <v>.....</v>
      </c>
      <c r="T46" s="34" t="str">
        <f ca="1">INDIRECT("'61100"&amp;T$9&amp;" Ann Hist'!"&amp;ADDRESS(MATCH($C46,'61100A Ann Hist'!$C:$C,0),MATCH(T$8,'61100A Ann Hist'!$8:$8,0)))</f>
        <v>.....</v>
      </c>
      <c r="U46" s="34" t="str">
        <f ca="1">INDIRECT("'61100"&amp;U$9&amp;" Ann Hist'!"&amp;ADDRESS(MATCH($C46,'61100A Ann Hist'!$C:$C,0),MATCH(U$8,'61100A Ann Hist'!$8:$8,0)))</f>
        <v>.....</v>
      </c>
      <c r="V46" s="34" t="str">
        <f ca="1">INDIRECT("'61100"&amp;V$9&amp;" Ann Hist'!"&amp;ADDRESS(MATCH($C46,'61100A Ann Hist'!$C:$C,0),MATCH(V$8,'61100A Ann Hist'!$8:$8,0)))</f>
        <v>.....</v>
      </c>
      <c r="W46" s="34" t="str">
        <f ca="1">INDIRECT("'61100"&amp;W$9&amp;" Ann Hist'!"&amp;ADDRESS(MATCH($C46,'61100B Ann Hist'!$C:$C,0),MATCH(W$8,'61100B Ann Hist'!$8:$8,0)))</f>
        <v>.....</v>
      </c>
      <c r="X46" s="34" t="str">
        <f ca="1">INDIRECT("'61100"&amp;X$9&amp;" Ann Hist'!"&amp;ADDRESS(MATCH($C46,'61100B Ann Hist'!$C:$C,0),MATCH(X$8,'61100B Ann Hist'!$8:$8,0)))</f>
        <v>.....</v>
      </c>
      <c r="Y46" s="34" t="str">
        <f ca="1">INDIRECT("'61100"&amp;Y$9&amp;" Ann Hist'!"&amp;ADDRESS(MATCH($C46,'61100B Ann Hist'!$C:$C,0),MATCH(Y$8,'61100B Ann Hist'!$8:$8,0)))</f>
        <v>.....</v>
      </c>
      <c r="Z46" s="34" t="str">
        <f ca="1">INDIRECT("'61100"&amp;Z$9&amp;" Ann Hist'!"&amp;ADDRESS(MATCH($C46,'61100B Ann Hist'!$C:$C,0),MATCH(Z$8,'61100B Ann Hist'!$8:$8,0)))</f>
        <v>.....</v>
      </c>
      <c r="AA46" s="34" t="str">
        <f ca="1">INDIRECT("'61100"&amp;AA$9&amp;" Ann Hist'!"&amp;ADDRESS(MATCH($C46,'61100B Ann Hist'!$C:$C,0),MATCH(AA$8,'61100B Ann Hist'!$8:$8,0)))</f>
        <v>.....</v>
      </c>
      <c r="AB46" s="34" t="str">
        <f ca="1">INDIRECT("'61100"&amp;AB$9&amp;" Ann Hist'!"&amp;ADDRESS(MATCH($C46,'61100B Ann Hist'!$C:$C,0),MATCH(AB$8,'61100B Ann Hist'!$8:$8,0)))</f>
        <v>.....</v>
      </c>
      <c r="AC46" s="34" t="str">
        <f ca="1">INDIRECT("'61100"&amp;AC$9&amp;" Ann Hist'!"&amp;ADDRESS(MATCH($C46,'61100B Ann Hist'!$C:$C,0),MATCH(AC$8,'61100B Ann Hist'!$8:$8,0)))</f>
        <v>.....</v>
      </c>
      <c r="AD46" s="34" t="str">
        <f ca="1">INDIRECT("'61100"&amp;AD$9&amp;" Ann Hist'!"&amp;ADDRESS(MATCH($C46,'61100B Ann Hist'!$C:$C,0),MATCH(AD$8,'61100B Ann Hist'!$8:$8,0)))</f>
        <v>.....</v>
      </c>
      <c r="AE46" s="34" t="str">
        <f ca="1">INDIRECT("'61100"&amp;AE$9&amp;" Ann Hist'!"&amp;ADDRESS(MATCH($C46,'61100B Ann Hist'!$C:$C,0),MATCH(AE$8,'61100B Ann Hist'!$8:$8,0)))</f>
        <v>.....</v>
      </c>
      <c r="AF46" s="34" t="str">
        <f ca="1">INDIRECT("'61100"&amp;AF$9&amp;" Ann Hist'!"&amp;ADDRESS(MATCH($C46,'61100B Ann Hist'!$C:$C,0),MATCH(AF$8,'61100B Ann Hist'!$8:$8,0)))</f>
        <v>.....</v>
      </c>
      <c r="AG46" s="34" t="str">
        <f ca="1">INDIRECT("'61100"&amp;AG$9&amp;" Ann Hist'!"&amp;ADDRESS(MATCH($C46,'61100B Ann Hist'!$C:$C,0),MATCH(AG$8,'61100B Ann Hist'!$8:$8,0)))</f>
        <v>.....</v>
      </c>
      <c r="AH46" s="34" t="str">
        <f ca="1">INDIRECT("'61100"&amp;AH$9&amp;" Ann Hist'!"&amp;ADDRESS(MATCH($C46,'61100B Ann Hist'!$C:$C,0),MATCH(AH$8,'61100B Ann Hist'!$8:$8,0)))</f>
        <v>.....</v>
      </c>
      <c r="AI46" s="34" t="str">
        <f ca="1">INDIRECT("'61100"&amp;AI$9&amp;" Ann Hist'!"&amp;ADDRESS(MATCH($C46,'61100B Ann Hist'!$C:$C,0),MATCH(AI$8,'61100B Ann Hist'!$8:$8,0)))</f>
        <v>.....</v>
      </c>
      <c r="AJ46" s="34" t="str">
        <f ca="1">INDIRECT("'61100"&amp;AJ$9&amp;" Ann Hist'!"&amp;ADDRESS(MATCH($C46,'61100B Ann Hist'!$C:$C,0),MATCH(AJ$8,'61100B Ann Hist'!$8:$8,0)))</f>
        <v>.....</v>
      </c>
      <c r="AK46" s="34" t="str">
        <f ca="1">INDIRECT("'61100"&amp;AK$9&amp;" Ann Hist'!"&amp;ADDRESS(MATCH($C46,'61100B Ann Hist'!$C:$C,0),MATCH(AK$8,'61100B Ann Hist'!$8:$8,0)))</f>
        <v>.....</v>
      </c>
      <c r="AL46" s="34" t="str">
        <f ca="1">INDIRECT("'61100"&amp;AL$9&amp;" Ann Hist'!"&amp;ADDRESS(MATCH($C46,'61100B Ann Hist'!$C:$C,0),MATCH(AL$8,'61100B Ann Hist'!$8:$8,0)))</f>
        <v>.....</v>
      </c>
      <c r="AM46" s="34" t="str">
        <f ca="1">INDIRECT("'61100"&amp;AM$9&amp;" Ann Hist'!"&amp;ADDRESS(MATCH($C46,'61100B Ann Hist'!$C:$C,0),MATCH(AM$8,'61100B Ann Hist'!$8:$8,0)))</f>
        <v>.....</v>
      </c>
      <c r="AN46" s="34" t="str">
        <f ca="1">INDIRECT("'61100"&amp;AN$9&amp;" Ann Hist'!"&amp;ADDRESS(MATCH($C46,'61100B Ann Hist'!$C:$C,0),MATCH(AN$8,'61100B Ann Hist'!$8:$8,0)))</f>
        <v>.....</v>
      </c>
      <c r="AO46" s="34" t="str">
        <f ca="1">INDIRECT("'61100"&amp;AO$9&amp;" Ann Hist'!"&amp;ADDRESS(MATCH($C46,'61100B Ann Hist'!$C:$C,0),MATCH(AO$8,'61100B Ann Hist'!$8:$8,0)))</f>
        <v>.....</v>
      </c>
      <c r="AP46" s="34" t="str">
        <f ca="1">INDIRECT("'61100"&amp;AP$9&amp;" Ann Hist'!"&amp;ADDRESS(MATCH($C46,'61100B Ann Hist'!$C:$C,0),MATCH(AP$8,'61100B Ann Hist'!$8:$8,0)))</f>
        <v>.....</v>
      </c>
      <c r="AQ46" s="34" t="str">
        <f ca="1">INDIRECT("'61100"&amp;AQ$9&amp;" Ann Hist'!"&amp;ADDRESS(MATCH($C46,'61100B Ann Hist'!$C:$C,0),MATCH(AQ$8,'61100B Ann Hist'!$8:$8,0)))</f>
        <v>.....</v>
      </c>
      <c r="AR46" s="40" t="str">
        <f ca="1">INDIRECT("'61100"&amp;AR$9&amp;" Ann'!"&amp;ADDRESS(MATCH($C46,'61100B Ann'!$C:$C,0),MATCH(AR$8,'61100B Ann'!$8:$8,0)))</f>
        <v>.....</v>
      </c>
      <c r="AS46" s="40" t="str">
        <f ca="1">INDIRECT("'61100"&amp;AS$9&amp;" Ann'!"&amp;ADDRESS(MATCH($C46,'61100B Ann'!$C:$C,0),MATCH(AS$8,'61100B Ann'!$8:$8,0)))</f>
        <v>.....</v>
      </c>
      <c r="AT46" s="40" t="str">
        <f ca="1">INDIRECT("'61100"&amp;AT$9&amp;" Ann'!"&amp;ADDRESS(MATCH($C46,'61100B Ann'!$C:$C,0),MATCH(AT$8,'61100B Ann'!$8:$8,0)))</f>
        <v>.....</v>
      </c>
      <c r="AU46" s="40" t="str">
        <f ca="1">INDIRECT("'61100"&amp;AU$9&amp;" Ann'!"&amp;ADDRESS(MATCH($C46,'61100B Ann'!$C:$C,0),MATCH(AU$8,'61100B Ann'!$8:$8,0)))</f>
        <v>.....</v>
      </c>
      <c r="AV46" s="40" t="str">
        <f ca="1">INDIRECT("'61100"&amp;AV$9&amp;" Ann'!"&amp;ADDRESS(MATCH($C46,'61100B Ann'!$C:$C,0),MATCH(AV$8,'61100B Ann'!$8:$8,0)))</f>
        <v>.....</v>
      </c>
      <c r="AW46" s="40" t="str">
        <f ca="1">INDIRECT("'61100"&amp;AW$9&amp;" Ann'!"&amp;ADDRESS(MATCH($C46,'61100B Ann'!$C:$C,0),MATCH(AW$8,'61100B Ann'!$8:$8,0)))</f>
        <v>.....</v>
      </c>
      <c r="AX46" s="40" t="str">
        <f ca="1">INDIRECT("'61100"&amp;AX$9&amp;" Ann'!"&amp;ADDRESS(MATCH($C46,'61100B Ann'!$C:$C,0),MATCH(AX$8,'61100B Ann'!$8:$8,0)))</f>
        <v>.....</v>
      </c>
      <c r="AY46" s="40" t="str">
        <f ca="1">INDIRECT("'61100"&amp;AY$9&amp;" Ann'!"&amp;ADDRESS(MATCH($C46,'61100B Ann'!$C:$C,0),MATCH(AY$8,'61100B Ann'!$8:$8,0)))</f>
        <v>.....</v>
      </c>
      <c r="AZ46" s="40" t="str">
        <f ca="1">INDIRECT("'61100"&amp;AZ$9&amp;" Ann'!"&amp;ADDRESS(MATCH($C46,'61100B Ann'!$C:$C,0),MATCH(AZ$8,'61100B Ann'!$8:$8,0)))</f>
        <v>.....</v>
      </c>
      <c r="BA46" s="40" t="str">
        <f ca="1">INDIRECT("'61100"&amp;BA$9&amp;" Ann'!"&amp;ADDRESS(MATCH($C46,'61100B Ann'!$C:$C,0),MATCH(BA$8,'61100B Ann'!$8:$8,0)))</f>
        <v>.....</v>
      </c>
      <c r="BB46" s="40" t="str">
        <f ca="1">INDIRECT("'61100"&amp;BB$9&amp;" Ann'!"&amp;ADDRESS(MATCH($C46,'61100B Ann'!$C:$C,0),MATCH(BB$8,'61100B Ann'!$8:$8,0)))</f>
        <v>.....</v>
      </c>
      <c r="BC46" s="40" t="str">
        <f ca="1">INDIRECT("'61100"&amp;BC$9&amp;" Ann'!"&amp;ADDRESS(MATCH($C46,'61100B Ann'!$C:$C,0),MATCH(BC$8,'61100B Ann'!$8:$8,0)))</f>
        <v>.....</v>
      </c>
      <c r="BD46" s="40" t="str">
        <f ca="1">INDIRECT("'61100"&amp;BD$9&amp;" Ann'!"&amp;ADDRESS(MATCH($C46,'61100B Ann'!$C:$C,0),MATCH(BD$8,'61100B Ann'!$8:$8,0)))</f>
        <v>.....</v>
      </c>
      <c r="BE46" s="40" t="str">
        <f ca="1">INDIRECT("'61100"&amp;BE$9&amp;" Ann'!"&amp;ADDRESS(MATCH($C46,'61100B Ann'!$C:$C,0),MATCH(BE$8,'61100B Ann'!$8:$8,0)))</f>
        <v>.....</v>
      </c>
      <c r="BF46" s="40" t="str">
        <f ca="1">INDIRECT("'61100"&amp;BF$9&amp;" Ann'!"&amp;ADDRESS(MATCH($C46,'61100B Ann'!$C:$C,0),MATCH(BF$8,'61100B Ann'!$8:$8,0)))</f>
        <v>.....</v>
      </c>
      <c r="BG46" s="40" t="str">
        <f ca="1">INDIRECT("'61100"&amp;BG$9&amp;" Ann'!"&amp;ADDRESS(MATCH($C46,'61100B Ann'!$C:$C,0),MATCH(BG$8,'61100B Ann'!$8:$8,0)))</f>
        <v>.....</v>
      </c>
      <c r="BH46" s="40" t="str">
        <f ca="1">INDIRECT("'61100"&amp;BH$9&amp;" Ann'!"&amp;ADDRESS(MATCH($C46,'61100B Ann'!$C:$C,0),MATCH(BH$8,'61100B Ann'!$8:$8,0)))</f>
        <v>.....</v>
      </c>
      <c r="BI46" s="40" t="str">
        <f ca="1">INDIRECT("'61100"&amp;BI$9&amp;" Ann'!"&amp;ADDRESS(MATCH($C46,'61100B Ann'!$C:$C,0),MATCH(BI$8,'61100B Ann'!$8:$8,0)))</f>
        <v>.....</v>
      </c>
      <c r="BJ46" s="40" t="str">
        <f ca="1">INDIRECT("'61100"&amp;BJ$9&amp;" Ann'!"&amp;ADDRESS(MATCH($C46,'61100C Ann'!$C:$C,0),MATCH(BJ$8,'61100C Ann'!$8:$8,0)))</f>
        <v>.....</v>
      </c>
      <c r="BK46" s="40" t="str">
        <f ca="1">INDIRECT("'61100"&amp;BK$9&amp;" Ann'!"&amp;ADDRESS(MATCH($C46,'61100C Ann'!$C:$C,0),MATCH(BK$8,'61100C Ann'!$8:$8,0)))</f>
        <v>.....</v>
      </c>
      <c r="BL46" s="40" t="str">
        <f ca="1">INDIRECT("'61100"&amp;BL$9&amp;" Ann'!"&amp;ADDRESS(MATCH($C46,'61100C Ann'!$C:$C,0),MATCH(BL$8,'61100C Ann'!$8:$8,0)))</f>
        <v>.....</v>
      </c>
      <c r="BM46" s="40" t="str">
        <f ca="1">INDIRECT("'61100"&amp;BM$9&amp;" Ann'!"&amp;ADDRESS(MATCH($C46,'61100C Ann'!$C:$C,0),MATCH(BM$8,'61100C Ann'!$8:$8,0)))</f>
        <v>.....</v>
      </c>
      <c r="BN46" s="40" t="str">
        <f ca="1">INDIRECT("'61100"&amp;BN$9&amp;" Ann'!"&amp;ADDRESS(MATCH($C46,'61100C Ann'!$C:$C,0),MATCH(BN$8,'61100C Ann'!$8:$8,0)))</f>
        <v>.....</v>
      </c>
      <c r="BO46" s="40" t="str">
        <f ca="1">INDIRECT("'61100"&amp;BO$9&amp;" Ann'!"&amp;ADDRESS(MATCH($C46,'61100C Ann'!$C:$C,0),MATCH(BO$8,'61100C Ann'!$8:$8,0)))</f>
        <v>.....</v>
      </c>
      <c r="BP46" s="40" t="str">
        <f ca="1">INDIRECT("'61100"&amp;BP$9&amp;" Ann'!"&amp;ADDRESS(MATCH($C46,'61100C Ann'!$C:$C,0),MATCH(BP$8,'61100C Ann'!$8:$8,0)))</f>
        <v>.....</v>
      </c>
      <c r="BQ46" s="40" t="str">
        <f ca="1">INDIRECT("'61100"&amp;BQ$9&amp;" Ann'!"&amp;ADDRESS(MATCH($C46,'61100C Ann'!$C:$C,0),MATCH(BQ$8,'61100C Ann'!$8:$8,0)))</f>
        <v>.....</v>
      </c>
      <c r="BR46" s="40" t="str">
        <f ca="1">INDIRECT("'61100"&amp;BR$9&amp;" Ann'!"&amp;ADDRESS(MATCH($C46,'61100C Ann'!$C:$C,0),MATCH(BR$8,'61100C Ann'!$8:$8,0)))</f>
        <v>.....</v>
      </c>
      <c r="BS46" s="40" t="str">
        <f ca="1">INDIRECT("'61100"&amp;BS$9&amp;" Ann'!"&amp;ADDRESS(MATCH($C46,'61100C Ann'!$C:$C,0),MATCH(BS$8,'61100C Ann'!$8:$8,0)))</f>
        <v>.....</v>
      </c>
      <c r="BT46" s="40" t="str">
        <f ca="1">INDIRECT("'61100"&amp;BT$9&amp;" Ann'!"&amp;ADDRESS(MATCH($C46,'61100C Ann'!$C:$C,0),MATCH(BT$8,'61100C Ann'!$8:$8,0)))</f>
        <v>.....</v>
      </c>
      <c r="BU46" s="40">
        <f ca="1">INDIRECT("'61100"&amp;BU$9&amp;" Ann'!"&amp;ADDRESS(MATCH($C46,'61100D Ann'!$C:$C,0),MATCH(BU$8,'61100D Ann'!$8:$8,0)))</f>
        <v>0</v>
      </c>
      <c r="BV46" s="40">
        <f ca="1">INDIRECT("'61100"&amp;BV$9&amp;" Ann'!"&amp;ADDRESS(MATCH($C46,'61100D Ann'!$C:$C,0),MATCH(BV$8,'61100D Ann'!$8:$8,0)))</f>
        <v>0</v>
      </c>
      <c r="BW46" s="40">
        <f ca="1">INDIRECT("'61100"&amp;BW$9&amp;" Ann'!"&amp;ADDRESS(MATCH($C46,'61100D Ann'!$C:$C,0),MATCH(BW$8,'61100D Ann'!$8:$8,0)))</f>
        <v>0</v>
      </c>
      <c r="BX46" s="40">
        <f ca="1">INDIRECT("'61100"&amp;BX$9&amp;" Ann'!"&amp;ADDRESS(MATCH($C46,'61100D Ann'!$C:$C,0),MATCH(BX$8,'61100D Ann'!$8:$8,0)))</f>
        <v>0</v>
      </c>
      <c r="BY46" s="40">
        <f ca="1">INDIRECT("'61100"&amp;BY$9&amp;" Ann'!"&amp;ADDRESS(MATCH($C46,'61100D Ann'!$C:$C,0),MATCH(BY$8,'61100D Ann'!$8:$8,0)))</f>
        <v>1877</v>
      </c>
      <c r="BZ46" s="40">
        <f ca="1">INDIRECT("'61100"&amp;BZ$9&amp;" Ann'!"&amp;ADDRESS(MATCH($C46,'61100D Ann'!$C:$C,0),MATCH(BZ$8,'61100D Ann'!$8:$8,0)))</f>
        <v>8186</v>
      </c>
      <c r="CA46" s="40">
        <f ca="1">INDIRECT("'61100"&amp;CA$9&amp;" Ann'!"&amp;ADDRESS(MATCH($C46,'61100D Ann'!$C:$C,0),MATCH(CA$8,'61100D Ann'!$8:$8,0)))</f>
        <v>8740</v>
      </c>
      <c r="CB46" s="40">
        <f ca="1">INDIRECT("'61100"&amp;CB$9&amp;" Ann'!"&amp;ADDRESS(MATCH($C46,'61100D Ann'!$C:$C,0),MATCH(CB$8,'61100D Ann'!$8:$8,0)))</f>
        <v>10848</v>
      </c>
      <c r="CC46" s="40">
        <f ca="1">INDIRECT("'61100"&amp;CC$9&amp;" Ann'!"&amp;ADDRESS(MATCH($C46,'61100D Ann'!$C:$C,0),MATCH(CC$8,'61100D Ann'!$8:$8,0)))</f>
        <v>11426</v>
      </c>
      <c r="CD46" s="40">
        <f ca="1">INDIRECT("'61100"&amp;CD$9&amp;" Ann'!"&amp;ADDRESS(MATCH($C46,'61100D Ann'!$C:$C,0),MATCH(CD$8,'61100D Ann'!$8:$8,0)))</f>
        <v>11498</v>
      </c>
      <c r="CE46" s="40">
        <f ca="1">INDIRECT("'61100"&amp;CE$9&amp;" Ann'!"&amp;ADDRESS(MATCH($C46,'61100D Ann'!$C:$C,0),MATCH(CE$8,'61100D Ann'!$8:$8,0)))</f>
        <v>11245</v>
      </c>
      <c r="CF46" s="40">
        <f ca="1">INDIRECT("'61100"&amp;CF$9&amp;" Ann'!"&amp;ADDRESS(MATCH($C46,'61100D Ann'!$C:$C,0),MATCH(CF$8,'61100D Ann'!$8:$8,0)))</f>
        <v>10757</v>
      </c>
      <c r="CG46" s="40">
        <f ca="1">INDIRECT("'61100"&amp;CG$9&amp;" Ann'!"&amp;ADDRESS(MATCH($C46,'61100D Ann'!$C:$C,0),MATCH(CG$8,'61100D Ann'!$8:$8,0)))</f>
        <v>11152</v>
      </c>
      <c r="CH46" s="40">
        <f ca="1">INDIRECT("'61100"&amp;CH$9&amp;" Ann'!"&amp;ADDRESS(MATCH($C46,'61100D Ann'!$C:$C,0),MATCH(CH$8,'61100D Ann'!$8:$8,0)))</f>
        <v>11273</v>
      </c>
      <c r="CI46" s="40">
        <f ca="1">INDIRECT("'61100"&amp;CI$9&amp;" Ann'!"&amp;ADDRESS(MATCH($C46,'61100D Ann'!$C:$C,0),MATCH(CI$8,'61100D Ann'!$8:$8,0)))</f>
        <v>10491</v>
      </c>
      <c r="CJ46" s="40">
        <f ca="1">INDIRECT("'61100"&amp;CJ$9&amp;" Ann'!"&amp;ADDRESS(MATCH($C46,'61100D Ann'!$C:$C,0),MATCH(CJ$8,'61100D Ann'!$8:$8,0)))</f>
        <v>8303</v>
      </c>
      <c r="CK46" s="40">
        <f ca="1">INDIRECT("'61100"&amp;CK$9&amp;" Ann'!"&amp;ADDRESS(MATCH($C46,'61100D Ann'!$C:$C,0),MATCH(CK$8,'61100D Ann'!$8:$8,0)))</f>
        <v>7525</v>
      </c>
      <c r="CL46" s="40">
        <f ca="1">INDIRECT("'61100"&amp;CL$9&amp;" Ann'!"&amp;ADDRESS(MATCH($C46,'61100D Ann'!$C:$C,0),MATCH(CL$8,'61100D Ann'!$8:$8,0)))</f>
        <v>7122</v>
      </c>
    </row>
    <row r="47" spans="1:90" s="39" customFormat="1" x14ac:dyDescent="0.25">
      <c r="A47" s="33"/>
      <c r="B47" s="8" t="s">
        <v>186</v>
      </c>
      <c r="C47" s="8" t="s">
        <v>185</v>
      </c>
      <c r="D47" s="34">
        <f ca="1">INDIRECT("'61100"&amp;D$9&amp;" Ann Hist'!"&amp;ADDRESS(MATCH($C47,'61100A Ann Hist'!$C:$C,0),MATCH(D$8,'61100A Ann Hist'!$8:$8,0)))</f>
        <v>0</v>
      </c>
      <c r="E47" s="34">
        <f ca="1">INDIRECT("'61100"&amp;E$9&amp;" Ann Hist'!"&amp;ADDRESS(MATCH($C47,'61100A Ann Hist'!$C:$C,0),MATCH(E$8,'61100A Ann Hist'!$8:$8,0)))</f>
        <v>0</v>
      </c>
      <c r="F47" s="34">
        <f ca="1">INDIRECT("'61100"&amp;F$9&amp;" Ann Hist'!"&amp;ADDRESS(MATCH($C47,'61100A Ann Hist'!$C:$C,0),MATCH(F$8,'61100A Ann Hist'!$8:$8,0)))</f>
        <v>0</v>
      </c>
      <c r="G47" s="34">
        <f ca="1">INDIRECT("'61100"&amp;G$9&amp;" Ann Hist'!"&amp;ADDRESS(MATCH($C47,'61100A Ann Hist'!$C:$C,0),MATCH(G$8,'61100A Ann Hist'!$8:$8,0)))</f>
        <v>0</v>
      </c>
      <c r="H47" s="34">
        <f ca="1">INDIRECT("'61100"&amp;H$9&amp;" Ann Hist'!"&amp;ADDRESS(MATCH($C47,'61100A Ann Hist'!$C:$C,0),MATCH(H$8,'61100A Ann Hist'!$8:$8,0)))</f>
        <v>0</v>
      </c>
      <c r="I47" s="34">
        <f ca="1">INDIRECT("'61100"&amp;I$9&amp;" Ann Hist'!"&amp;ADDRESS(MATCH($C47,'61100A Ann Hist'!$C:$C,0),MATCH(I$8,'61100A Ann Hist'!$8:$8,0)))</f>
        <v>0</v>
      </c>
      <c r="J47" s="34">
        <f ca="1">INDIRECT("'61100"&amp;J$9&amp;" Ann Hist'!"&amp;ADDRESS(MATCH($C47,'61100A Ann Hist'!$C:$C,0),MATCH(J$8,'61100A Ann Hist'!$8:$8,0)))</f>
        <v>0</v>
      </c>
      <c r="K47" s="34">
        <f ca="1">INDIRECT("'61100"&amp;K$9&amp;" Ann Hist'!"&amp;ADDRESS(MATCH($C47,'61100A Ann Hist'!$C:$C,0),MATCH(K$8,'61100A Ann Hist'!$8:$8,0)))</f>
        <v>0</v>
      </c>
      <c r="L47" s="34">
        <f ca="1">INDIRECT("'61100"&amp;L$9&amp;" Ann Hist'!"&amp;ADDRESS(MATCH($C47,'61100A Ann Hist'!$C:$C,0),MATCH(L$8,'61100A Ann Hist'!$8:$8,0)))</f>
        <v>0</v>
      </c>
      <c r="M47" s="34">
        <f ca="1">INDIRECT("'61100"&amp;M$9&amp;" Ann Hist'!"&amp;ADDRESS(MATCH($C47,'61100A Ann Hist'!$C:$C,0),MATCH(M$8,'61100A Ann Hist'!$8:$8,0)))</f>
        <v>0</v>
      </c>
      <c r="N47" s="34">
        <f ca="1">INDIRECT("'61100"&amp;N$9&amp;" Ann Hist'!"&amp;ADDRESS(MATCH($C47,'61100A Ann Hist'!$C:$C,0),MATCH(N$8,'61100A Ann Hist'!$8:$8,0)))</f>
        <v>0</v>
      </c>
      <c r="O47" s="34">
        <f ca="1">INDIRECT("'61100"&amp;O$9&amp;" Ann Hist'!"&amp;ADDRESS(MATCH($C47,'61100A Ann Hist'!$C:$C,0),MATCH(O$8,'61100A Ann Hist'!$8:$8,0)))</f>
        <v>0</v>
      </c>
      <c r="P47" s="34">
        <f ca="1">INDIRECT("'61100"&amp;P$9&amp;" Ann Hist'!"&amp;ADDRESS(MATCH($C47,'61100A Ann Hist'!$C:$C,0),MATCH(P$8,'61100A Ann Hist'!$8:$8,0)))</f>
        <v>0</v>
      </c>
      <c r="Q47" s="34">
        <f ca="1">INDIRECT("'61100"&amp;Q$9&amp;" Ann Hist'!"&amp;ADDRESS(MATCH($C47,'61100A Ann Hist'!$C:$C,0),MATCH(Q$8,'61100A Ann Hist'!$8:$8,0)))</f>
        <v>0</v>
      </c>
      <c r="R47" s="34">
        <f ca="1">INDIRECT("'61100"&amp;R$9&amp;" Ann Hist'!"&amp;ADDRESS(MATCH($C47,'61100A Ann Hist'!$C:$C,0),MATCH(R$8,'61100A Ann Hist'!$8:$8,0)))</f>
        <v>0</v>
      </c>
      <c r="S47" s="34">
        <f ca="1">INDIRECT("'61100"&amp;S$9&amp;" Ann Hist'!"&amp;ADDRESS(MATCH($C47,'61100A Ann Hist'!$C:$C,0),MATCH(S$8,'61100A Ann Hist'!$8:$8,0)))</f>
        <v>0</v>
      </c>
      <c r="T47" s="34">
        <f ca="1">INDIRECT("'61100"&amp;T$9&amp;" Ann Hist'!"&amp;ADDRESS(MATCH($C47,'61100A Ann Hist'!$C:$C,0),MATCH(T$8,'61100A Ann Hist'!$8:$8,0)))</f>
        <v>0</v>
      </c>
      <c r="U47" s="34">
        <f ca="1">INDIRECT("'61100"&amp;U$9&amp;" Ann Hist'!"&amp;ADDRESS(MATCH($C47,'61100A Ann Hist'!$C:$C,0),MATCH(U$8,'61100A Ann Hist'!$8:$8,0)))</f>
        <v>0</v>
      </c>
      <c r="V47" s="34">
        <f ca="1">INDIRECT("'61100"&amp;V$9&amp;" Ann Hist'!"&amp;ADDRESS(MATCH($C47,'61100A Ann Hist'!$C:$C,0),MATCH(V$8,'61100A Ann Hist'!$8:$8,0)))</f>
        <v>0</v>
      </c>
      <c r="W47" s="34">
        <f ca="1">INDIRECT("'61100"&amp;W$9&amp;" Ann Hist'!"&amp;ADDRESS(MATCH($C47,'61100B Ann Hist'!$C:$C,0),MATCH(W$8,'61100B Ann Hist'!$8:$8,0)))</f>
        <v>0</v>
      </c>
      <c r="X47" s="34">
        <f ca="1">INDIRECT("'61100"&amp;X$9&amp;" Ann Hist'!"&amp;ADDRESS(MATCH($C47,'61100B Ann Hist'!$C:$C,0),MATCH(X$8,'61100B Ann Hist'!$8:$8,0)))</f>
        <v>0</v>
      </c>
      <c r="Y47" s="34">
        <f ca="1">INDIRECT("'61100"&amp;Y$9&amp;" Ann Hist'!"&amp;ADDRESS(MATCH($C47,'61100B Ann Hist'!$C:$C,0),MATCH(Y$8,'61100B Ann Hist'!$8:$8,0)))</f>
        <v>0</v>
      </c>
      <c r="Z47" s="34">
        <f ca="1">INDIRECT("'61100"&amp;Z$9&amp;" Ann Hist'!"&amp;ADDRESS(MATCH($C47,'61100B Ann Hist'!$C:$C,0),MATCH(Z$8,'61100B Ann Hist'!$8:$8,0)))</f>
        <v>0</v>
      </c>
      <c r="AA47" s="34">
        <f ca="1">INDIRECT("'61100"&amp;AA$9&amp;" Ann Hist'!"&amp;ADDRESS(MATCH($C47,'61100B Ann Hist'!$C:$C,0),MATCH(AA$8,'61100B Ann Hist'!$8:$8,0)))</f>
        <v>0</v>
      </c>
      <c r="AB47" s="34">
        <f ca="1">INDIRECT("'61100"&amp;AB$9&amp;" Ann Hist'!"&amp;ADDRESS(MATCH($C47,'61100B Ann Hist'!$C:$C,0),MATCH(AB$8,'61100B Ann Hist'!$8:$8,0)))</f>
        <v>0</v>
      </c>
      <c r="AC47" s="34">
        <f ca="1">INDIRECT("'61100"&amp;AC$9&amp;" Ann Hist'!"&amp;ADDRESS(MATCH($C47,'61100B Ann Hist'!$C:$C,0),MATCH(AC$8,'61100B Ann Hist'!$8:$8,0)))</f>
        <v>0</v>
      </c>
      <c r="AD47" s="34">
        <f ca="1">INDIRECT("'61100"&amp;AD$9&amp;" Ann Hist'!"&amp;ADDRESS(MATCH($C47,'61100B Ann Hist'!$C:$C,0),MATCH(AD$8,'61100B Ann Hist'!$8:$8,0)))</f>
        <v>0</v>
      </c>
      <c r="AE47" s="34">
        <f ca="1">INDIRECT("'61100"&amp;AE$9&amp;" Ann Hist'!"&amp;ADDRESS(MATCH($C47,'61100B Ann Hist'!$C:$C,0),MATCH(AE$8,'61100B Ann Hist'!$8:$8,0)))</f>
        <v>0</v>
      </c>
      <c r="AF47" s="34">
        <f ca="1">INDIRECT("'61100"&amp;AF$9&amp;" Ann Hist'!"&amp;ADDRESS(MATCH($C47,'61100B Ann Hist'!$C:$C,0),MATCH(AF$8,'61100B Ann Hist'!$8:$8,0)))</f>
        <v>0</v>
      </c>
      <c r="AG47" s="34">
        <f ca="1">INDIRECT("'61100"&amp;AG$9&amp;" Ann Hist'!"&amp;ADDRESS(MATCH($C47,'61100B Ann Hist'!$C:$C,0),MATCH(AG$8,'61100B Ann Hist'!$8:$8,0)))</f>
        <v>0</v>
      </c>
      <c r="AH47" s="34">
        <f ca="1">INDIRECT("'61100"&amp;AH$9&amp;" Ann Hist'!"&amp;ADDRESS(MATCH($C47,'61100B Ann Hist'!$C:$C,0),MATCH(AH$8,'61100B Ann Hist'!$8:$8,0)))</f>
        <v>0</v>
      </c>
      <c r="AI47" s="34">
        <f ca="1">INDIRECT("'61100"&amp;AI$9&amp;" Ann Hist'!"&amp;ADDRESS(MATCH($C47,'61100B Ann Hist'!$C:$C,0),MATCH(AI$8,'61100B Ann Hist'!$8:$8,0)))</f>
        <v>0</v>
      </c>
      <c r="AJ47" s="34">
        <f ca="1">INDIRECT("'61100"&amp;AJ$9&amp;" Ann Hist'!"&amp;ADDRESS(MATCH($C47,'61100B Ann Hist'!$C:$C,0),MATCH(AJ$8,'61100B Ann Hist'!$8:$8,0)))</f>
        <v>0</v>
      </c>
      <c r="AK47" s="34">
        <f ca="1">INDIRECT("'61100"&amp;AK$9&amp;" Ann Hist'!"&amp;ADDRESS(MATCH($C47,'61100B Ann Hist'!$C:$C,0),MATCH(AK$8,'61100B Ann Hist'!$8:$8,0)))</f>
        <v>0</v>
      </c>
      <c r="AL47" s="34">
        <f ca="1">INDIRECT("'61100"&amp;AL$9&amp;" Ann Hist'!"&amp;ADDRESS(MATCH($C47,'61100B Ann Hist'!$C:$C,0),MATCH(AL$8,'61100B Ann Hist'!$8:$8,0)))</f>
        <v>0</v>
      </c>
      <c r="AM47" s="34">
        <f ca="1">INDIRECT("'61100"&amp;AM$9&amp;" Ann Hist'!"&amp;ADDRESS(MATCH($C47,'61100B Ann Hist'!$C:$C,0),MATCH(AM$8,'61100B Ann Hist'!$8:$8,0)))</f>
        <v>0</v>
      </c>
      <c r="AN47" s="34">
        <f ca="1">INDIRECT("'61100"&amp;AN$9&amp;" Ann Hist'!"&amp;ADDRESS(MATCH($C47,'61100B Ann Hist'!$C:$C,0),MATCH(AN$8,'61100B Ann Hist'!$8:$8,0)))</f>
        <v>0</v>
      </c>
      <c r="AO47" s="34">
        <f ca="1">INDIRECT("'61100"&amp;AO$9&amp;" Ann Hist'!"&amp;ADDRESS(MATCH($C47,'61100B Ann Hist'!$C:$C,0),MATCH(AO$8,'61100B Ann Hist'!$8:$8,0)))</f>
        <v>0</v>
      </c>
      <c r="AP47" s="34">
        <f ca="1">INDIRECT("'61100"&amp;AP$9&amp;" Ann Hist'!"&amp;ADDRESS(MATCH($C47,'61100B Ann Hist'!$C:$C,0),MATCH(AP$8,'61100B Ann Hist'!$8:$8,0)))</f>
        <v>0</v>
      </c>
      <c r="AQ47" s="34">
        <f ca="1">INDIRECT("'61100"&amp;AQ$9&amp;" Ann Hist'!"&amp;ADDRESS(MATCH($C47,'61100B Ann Hist'!$C:$C,0),MATCH(AQ$8,'61100B Ann Hist'!$8:$8,0)))</f>
        <v>0</v>
      </c>
      <c r="AR47" s="40">
        <f ca="1">INDIRECT("'61100"&amp;AR$9&amp;" Ann'!"&amp;ADDRESS(MATCH($C47,'61100B Ann'!$C:$C,0),MATCH(AR$8,'61100B Ann'!$8:$8,0)))</f>
        <v>0</v>
      </c>
      <c r="AS47" s="40">
        <f ca="1">INDIRECT("'61100"&amp;AS$9&amp;" Ann'!"&amp;ADDRESS(MATCH($C47,'61100B Ann'!$C:$C,0),MATCH(AS$8,'61100B Ann'!$8:$8,0)))</f>
        <v>0</v>
      </c>
      <c r="AT47" s="40">
        <f ca="1">INDIRECT("'61100"&amp;AT$9&amp;" Ann'!"&amp;ADDRESS(MATCH($C47,'61100B Ann'!$C:$C,0),MATCH(AT$8,'61100B Ann'!$8:$8,0)))</f>
        <v>0</v>
      </c>
      <c r="AU47" s="40">
        <f ca="1">INDIRECT("'61100"&amp;AU$9&amp;" Ann'!"&amp;ADDRESS(MATCH($C47,'61100B Ann'!$C:$C,0),MATCH(AU$8,'61100B Ann'!$8:$8,0)))</f>
        <v>0</v>
      </c>
      <c r="AV47" s="40">
        <f ca="1">INDIRECT("'61100"&amp;AV$9&amp;" Ann'!"&amp;ADDRESS(MATCH($C47,'61100B Ann'!$C:$C,0),MATCH(AV$8,'61100B Ann'!$8:$8,0)))</f>
        <v>0</v>
      </c>
      <c r="AW47" s="40">
        <f ca="1">INDIRECT("'61100"&amp;AW$9&amp;" Ann'!"&amp;ADDRESS(MATCH($C47,'61100B Ann'!$C:$C,0),MATCH(AW$8,'61100B Ann'!$8:$8,0)))</f>
        <v>0</v>
      </c>
      <c r="AX47" s="40">
        <f ca="1">INDIRECT("'61100"&amp;AX$9&amp;" Ann'!"&amp;ADDRESS(MATCH($C47,'61100B Ann'!$C:$C,0),MATCH(AX$8,'61100B Ann'!$8:$8,0)))</f>
        <v>0</v>
      </c>
      <c r="AY47" s="40">
        <f ca="1">INDIRECT("'61100"&amp;AY$9&amp;" Ann'!"&amp;ADDRESS(MATCH($C47,'61100B Ann'!$C:$C,0),MATCH(AY$8,'61100B Ann'!$8:$8,0)))</f>
        <v>0</v>
      </c>
      <c r="AZ47" s="40">
        <f ca="1">INDIRECT("'61100"&amp;AZ$9&amp;" Ann'!"&amp;ADDRESS(MATCH($C47,'61100B Ann'!$C:$C,0),MATCH(AZ$8,'61100B Ann'!$8:$8,0)))</f>
        <v>0</v>
      </c>
      <c r="BA47" s="40">
        <f ca="1">INDIRECT("'61100"&amp;BA$9&amp;" Ann'!"&amp;ADDRESS(MATCH($C47,'61100B Ann'!$C:$C,0),MATCH(BA$8,'61100B Ann'!$8:$8,0)))</f>
        <v>0</v>
      </c>
      <c r="BB47" s="40">
        <f ca="1">INDIRECT("'61100"&amp;BB$9&amp;" Ann'!"&amp;ADDRESS(MATCH($C47,'61100B Ann'!$C:$C,0),MATCH(BB$8,'61100B Ann'!$8:$8,0)))</f>
        <v>0</v>
      </c>
      <c r="BC47" s="40">
        <f ca="1">INDIRECT("'61100"&amp;BC$9&amp;" Ann'!"&amp;ADDRESS(MATCH($C47,'61100B Ann'!$C:$C,0),MATCH(BC$8,'61100B Ann'!$8:$8,0)))</f>
        <v>0</v>
      </c>
      <c r="BD47" s="40">
        <f ca="1">INDIRECT("'61100"&amp;BD$9&amp;" Ann'!"&amp;ADDRESS(MATCH($C47,'61100B Ann'!$C:$C,0),MATCH(BD$8,'61100B Ann'!$8:$8,0)))</f>
        <v>0</v>
      </c>
      <c r="BE47" s="40">
        <f ca="1">INDIRECT("'61100"&amp;BE$9&amp;" Ann'!"&amp;ADDRESS(MATCH($C47,'61100B Ann'!$C:$C,0),MATCH(BE$8,'61100B Ann'!$8:$8,0)))</f>
        <v>0</v>
      </c>
      <c r="BF47" s="40">
        <f ca="1">INDIRECT("'61100"&amp;BF$9&amp;" Ann'!"&amp;ADDRESS(MATCH($C47,'61100B Ann'!$C:$C,0),MATCH(BF$8,'61100B Ann'!$8:$8,0)))</f>
        <v>0</v>
      </c>
      <c r="BG47" s="40">
        <f ca="1">INDIRECT("'61100"&amp;BG$9&amp;" Ann'!"&amp;ADDRESS(MATCH($C47,'61100B Ann'!$C:$C,0),MATCH(BG$8,'61100B Ann'!$8:$8,0)))</f>
        <v>0</v>
      </c>
      <c r="BH47" s="40">
        <f ca="1">INDIRECT("'61100"&amp;BH$9&amp;" Ann'!"&amp;ADDRESS(MATCH($C47,'61100B Ann'!$C:$C,0),MATCH(BH$8,'61100B Ann'!$8:$8,0)))</f>
        <v>0</v>
      </c>
      <c r="BI47" s="40">
        <f ca="1">INDIRECT("'61100"&amp;BI$9&amp;" Ann'!"&amp;ADDRESS(MATCH($C47,'61100B Ann'!$C:$C,0),MATCH(BI$8,'61100B Ann'!$8:$8,0)))</f>
        <v>0</v>
      </c>
      <c r="BJ47" s="40">
        <f ca="1">INDIRECT("'61100"&amp;BJ$9&amp;" Ann'!"&amp;ADDRESS(MATCH($C47,'61100C Ann'!$C:$C,0),MATCH(BJ$8,'61100C Ann'!$8:$8,0)))</f>
        <v>0</v>
      </c>
      <c r="BK47" s="40">
        <f ca="1">INDIRECT("'61100"&amp;BK$9&amp;" Ann'!"&amp;ADDRESS(MATCH($C47,'61100C Ann'!$C:$C,0),MATCH(BK$8,'61100C Ann'!$8:$8,0)))</f>
        <v>0</v>
      </c>
      <c r="BL47" s="40">
        <f ca="1">INDIRECT("'61100"&amp;BL$9&amp;" Ann'!"&amp;ADDRESS(MATCH($C47,'61100C Ann'!$C:$C,0),MATCH(BL$8,'61100C Ann'!$8:$8,0)))</f>
        <v>0</v>
      </c>
      <c r="BM47" s="40">
        <f ca="1">INDIRECT("'61100"&amp;BM$9&amp;" Ann'!"&amp;ADDRESS(MATCH($C47,'61100C Ann'!$C:$C,0),MATCH(BM$8,'61100C Ann'!$8:$8,0)))</f>
        <v>0</v>
      </c>
      <c r="BN47" s="40">
        <f ca="1">INDIRECT("'61100"&amp;BN$9&amp;" Ann'!"&amp;ADDRESS(MATCH($C47,'61100C Ann'!$C:$C,0),MATCH(BN$8,'61100C Ann'!$8:$8,0)))</f>
        <v>0</v>
      </c>
      <c r="BO47" s="40">
        <f ca="1">INDIRECT("'61100"&amp;BO$9&amp;" Ann'!"&amp;ADDRESS(MATCH($C47,'61100C Ann'!$C:$C,0),MATCH(BO$8,'61100C Ann'!$8:$8,0)))</f>
        <v>0</v>
      </c>
      <c r="BP47" s="40">
        <f ca="1">INDIRECT("'61100"&amp;BP$9&amp;" Ann'!"&amp;ADDRESS(MATCH($C47,'61100C Ann'!$C:$C,0),MATCH(BP$8,'61100C Ann'!$8:$8,0)))</f>
        <v>0</v>
      </c>
      <c r="BQ47" s="40">
        <f ca="1">INDIRECT("'61100"&amp;BQ$9&amp;" Ann'!"&amp;ADDRESS(MATCH($C47,'61100C Ann'!$C:$C,0),MATCH(BQ$8,'61100C Ann'!$8:$8,0)))</f>
        <v>0</v>
      </c>
      <c r="BR47" s="40">
        <f ca="1">INDIRECT("'61100"&amp;BR$9&amp;" Ann'!"&amp;ADDRESS(MATCH($C47,'61100C Ann'!$C:$C,0),MATCH(BR$8,'61100C Ann'!$8:$8,0)))</f>
        <v>0</v>
      </c>
      <c r="BS47" s="40">
        <f ca="1">INDIRECT("'61100"&amp;BS$9&amp;" Ann'!"&amp;ADDRESS(MATCH($C47,'61100C Ann'!$C:$C,0),MATCH(BS$8,'61100C Ann'!$8:$8,0)))</f>
        <v>0</v>
      </c>
      <c r="BT47" s="40">
        <f ca="1">INDIRECT("'61100"&amp;BT$9&amp;" Ann'!"&amp;ADDRESS(MATCH($C47,'61100C Ann'!$C:$C,0),MATCH(BT$8,'61100C Ann'!$8:$8,0)))</f>
        <v>0</v>
      </c>
      <c r="BU47" s="40">
        <f ca="1">INDIRECT("'61100"&amp;BU$9&amp;" Ann'!"&amp;ADDRESS(MATCH($C47,'61100D Ann'!$C:$C,0),MATCH(BU$8,'61100D Ann'!$8:$8,0)))</f>
        <v>0</v>
      </c>
      <c r="BV47" s="40">
        <f ca="1">INDIRECT("'61100"&amp;BV$9&amp;" Ann'!"&amp;ADDRESS(MATCH($C47,'61100D Ann'!$C:$C,0),MATCH(BV$8,'61100D Ann'!$8:$8,0)))</f>
        <v>0</v>
      </c>
      <c r="BW47" s="40">
        <f ca="1">INDIRECT("'61100"&amp;BW$9&amp;" Ann'!"&amp;ADDRESS(MATCH($C47,'61100D Ann'!$C:$C,0),MATCH(BW$8,'61100D Ann'!$8:$8,0)))</f>
        <v>0</v>
      </c>
      <c r="BX47" s="40">
        <f ca="1">INDIRECT("'61100"&amp;BX$9&amp;" Ann'!"&amp;ADDRESS(MATCH($C47,'61100D Ann'!$C:$C,0),MATCH(BX$8,'61100D Ann'!$8:$8,0)))</f>
        <v>0</v>
      </c>
      <c r="BY47" s="40">
        <f ca="1">INDIRECT("'61100"&amp;BY$9&amp;" Ann'!"&amp;ADDRESS(MATCH($C47,'61100D Ann'!$C:$C,0),MATCH(BY$8,'61100D Ann'!$8:$8,0)))</f>
        <v>0</v>
      </c>
      <c r="BZ47" s="40">
        <f ca="1">INDIRECT("'61100"&amp;BZ$9&amp;" Ann'!"&amp;ADDRESS(MATCH($C47,'61100D Ann'!$C:$C,0),MATCH(BZ$8,'61100D Ann'!$8:$8,0)))</f>
        <v>0</v>
      </c>
      <c r="CA47" s="40">
        <f ca="1">INDIRECT("'61100"&amp;CA$9&amp;" Ann'!"&amp;ADDRESS(MATCH($C47,'61100D Ann'!$C:$C,0),MATCH(CA$8,'61100D Ann'!$8:$8,0)))</f>
        <v>0</v>
      </c>
      <c r="CB47" s="40">
        <f ca="1">INDIRECT("'61100"&amp;CB$9&amp;" Ann'!"&amp;ADDRESS(MATCH($C47,'61100D Ann'!$C:$C,0),MATCH(CB$8,'61100D Ann'!$8:$8,0)))</f>
        <v>0</v>
      </c>
      <c r="CC47" s="40">
        <f ca="1">INDIRECT("'61100"&amp;CC$9&amp;" Ann'!"&amp;ADDRESS(MATCH($C47,'61100D Ann'!$C:$C,0),MATCH(CC$8,'61100D Ann'!$8:$8,0)))</f>
        <v>0</v>
      </c>
      <c r="CD47" s="40">
        <f ca="1">INDIRECT("'61100"&amp;CD$9&amp;" Ann'!"&amp;ADDRESS(MATCH($C47,'61100D Ann'!$C:$C,0),MATCH(CD$8,'61100D Ann'!$8:$8,0)))</f>
        <v>0</v>
      </c>
      <c r="CE47" s="40">
        <f ca="1">INDIRECT("'61100"&amp;CE$9&amp;" Ann'!"&amp;ADDRESS(MATCH($C47,'61100D Ann'!$C:$C,0),MATCH(CE$8,'61100D Ann'!$8:$8,0)))</f>
        <v>0</v>
      </c>
      <c r="CF47" s="40">
        <f ca="1">INDIRECT("'61100"&amp;CF$9&amp;" Ann'!"&amp;ADDRESS(MATCH($C47,'61100D Ann'!$C:$C,0),MATCH(CF$8,'61100D Ann'!$8:$8,0)))</f>
        <v>0</v>
      </c>
      <c r="CG47" s="40">
        <f ca="1">INDIRECT("'61100"&amp;CG$9&amp;" Ann'!"&amp;ADDRESS(MATCH($C47,'61100D Ann'!$C:$C,0),MATCH(CG$8,'61100D Ann'!$8:$8,0)))</f>
        <v>0</v>
      </c>
      <c r="CH47" s="40">
        <f ca="1">INDIRECT("'61100"&amp;CH$9&amp;" Ann'!"&amp;ADDRESS(MATCH($C47,'61100D Ann'!$C:$C,0),MATCH(CH$8,'61100D Ann'!$8:$8,0)))</f>
        <v>0</v>
      </c>
      <c r="CI47" s="40">
        <f ca="1">INDIRECT("'61100"&amp;CI$9&amp;" Ann'!"&amp;ADDRESS(MATCH($C47,'61100D Ann'!$C:$C,0),MATCH(CI$8,'61100D Ann'!$8:$8,0)))</f>
        <v>0</v>
      </c>
      <c r="CJ47" s="40">
        <f ca="1">INDIRECT("'61100"&amp;CJ$9&amp;" Ann'!"&amp;ADDRESS(MATCH($C47,'61100D Ann'!$C:$C,0),MATCH(CJ$8,'61100D Ann'!$8:$8,0)))</f>
        <v>0</v>
      </c>
      <c r="CK47" s="40">
        <f ca="1">INDIRECT("'61100"&amp;CK$9&amp;" Ann'!"&amp;ADDRESS(MATCH($C47,'61100D Ann'!$C:$C,0),MATCH(CK$8,'61100D Ann'!$8:$8,0)))</f>
        <v>0</v>
      </c>
      <c r="CL47" s="40">
        <f ca="1">INDIRECT("'61100"&amp;CL$9&amp;" Ann'!"&amp;ADDRESS(MATCH($C47,'61100D Ann'!$C:$C,0),MATCH(CL$8,'61100D Ann'!$8:$8,0)))</f>
        <v>0</v>
      </c>
    </row>
    <row r="48" spans="1:90" s="33" customFormat="1" x14ac:dyDescent="0.25">
      <c r="A48" s="35">
        <v>37</v>
      </c>
      <c r="B48" s="33" t="s">
        <v>521</v>
      </c>
      <c r="C48" s="33" t="s">
        <v>520</v>
      </c>
      <c r="D48" s="34" t="e">
        <f ca="1">INDIRECT("'61100"&amp;D$9&amp;" Ann Hist'!"&amp;ADDRESS(MATCH($C48,'61100A Ann Hist'!$C:$C,0),MATCH(D$8,'61100A Ann Hist'!$8:$8,0)))</f>
        <v>#N/A</v>
      </c>
      <c r="E48" s="34" t="e">
        <f ca="1">INDIRECT("'61100"&amp;E$9&amp;" Ann Hist'!"&amp;ADDRESS(MATCH($C48,'61100A Ann Hist'!$C:$C,0),MATCH(E$8,'61100A Ann Hist'!$8:$8,0)))</f>
        <v>#N/A</v>
      </c>
      <c r="F48" s="34" t="e">
        <f ca="1">INDIRECT("'61100"&amp;F$9&amp;" Ann Hist'!"&amp;ADDRESS(MATCH($C48,'61100A Ann Hist'!$C:$C,0),MATCH(F$8,'61100A Ann Hist'!$8:$8,0)))</f>
        <v>#N/A</v>
      </c>
      <c r="G48" s="34" t="e">
        <f ca="1">INDIRECT("'61100"&amp;G$9&amp;" Ann Hist'!"&amp;ADDRESS(MATCH($C48,'61100A Ann Hist'!$C:$C,0),MATCH(G$8,'61100A Ann Hist'!$8:$8,0)))</f>
        <v>#N/A</v>
      </c>
      <c r="H48" s="34" t="e">
        <f ca="1">INDIRECT("'61100"&amp;H$9&amp;" Ann Hist'!"&amp;ADDRESS(MATCH($C48,'61100A Ann Hist'!$C:$C,0),MATCH(H$8,'61100A Ann Hist'!$8:$8,0)))</f>
        <v>#N/A</v>
      </c>
      <c r="I48" s="34" t="e">
        <f ca="1">INDIRECT("'61100"&amp;I$9&amp;" Ann Hist'!"&amp;ADDRESS(MATCH($C48,'61100A Ann Hist'!$C:$C,0),MATCH(I$8,'61100A Ann Hist'!$8:$8,0)))</f>
        <v>#N/A</v>
      </c>
      <c r="J48" s="34" t="e">
        <f ca="1">INDIRECT("'61100"&amp;J$9&amp;" Ann Hist'!"&amp;ADDRESS(MATCH($C48,'61100A Ann Hist'!$C:$C,0),MATCH(J$8,'61100A Ann Hist'!$8:$8,0)))</f>
        <v>#N/A</v>
      </c>
      <c r="K48" s="34" t="e">
        <f ca="1">INDIRECT("'61100"&amp;K$9&amp;" Ann Hist'!"&amp;ADDRESS(MATCH($C48,'61100A Ann Hist'!$C:$C,0),MATCH(K$8,'61100A Ann Hist'!$8:$8,0)))</f>
        <v>#N/A</v>
      </c>
      <c r="L48" s="34" t="e">
        <f ca="1">INDIRECT("'61100"&amp;L$9&amp;" Ann Hist'!"&amp;ADDRESS(MATCH($C48,'61100A Ann Hist'!$C:$C,0),MATCH(L$8,'61100A Ann Hist'!$8:$8,0)))</f>
        <v>#N/A</v>
      </c>
      <c r="M48" s="34" t="e">
        <f ca="1">INDIRECT("'61100"&amp;M$9&amp;" Ann Hist'!"&amp;ADDRESS(MATCH($C48,'61100A Ann Hist'!$C:$C,0),MATCH(M$8,'61100A Ann Hist'!$8:$8,0)))</f>
        <v>#N/A</v>
      </c>
      <c r="N48" s="34" t="e">
        <f ca="1">INDIRECT("'61100"&amp;N$9&amp;" Ann Hist'!"&amp;ADDRESS(MATCH($C48,'61100A Ann Hist'!$C:$C,0),MATCH(N$8,'61100A Ann Hist'!$8:$8,0)))</f>
        <v>#N/A</v>
      </c>
      <c r="O48" s="34" t="e">
        <f ca="1">INDIRECT("'61100"&amp;O$9&amp;" Ann Hist'!"&amp;ADDRESS(MATCH($C48,'61100A Ann Hist'!$C:$C,0),MATCH(O$8,'61100A Ann Hist'!$8:$8,0)))</f>
        <v>#N/A</v>
      </c>
      <c r="P48" s="34" t="e">
        <f ca="1">INDIRECT("'61100"&amp;P$9&amp;" Ann Hist'!"&amp;ADDRESS(MATCH($C48,'61100A Ann Hist'!$C:$C,0),MATCH(P$8,'61100A Ann Hist'!$8:$8,0)))</f>
        <v>#N/A</v>
      </c>
      <c r="Q48" s="34" t="e">
        <f ca="1">INDIRECT("'61100"&amp;Q$9&amp;" Ann Hist'!"&amp;ADDRESS(MATCH($C48,'61100A Ann Hist'!$C:$C,0),MATCH(Q$8,'61100A Ann Hist'!$8:$8,0)))</f>
        <v>#N/A</v>
      </c>
      <c r="R48" s="34" t="e">
        <f ca="1">INDIRECT("'61100"&amp;R$9&amp;" Ann Hist'!"&amp;ADDRESS(MATCH($C48,'61100A Ann Hist'!$C:$C,0),MATCH(R$8,'61100A Ann Hist'!$8:$8,0)))</f>
        <v>#N/A</v>
      </c>
      <c r="S48" s="34" t="e">
        <f ca="1">INDIRECT("'61100"&amp;S$9&amp;" Ann Hist'!"&amp;ADDRESS(MATCH($C48,'61100A Ann Hist'!$C:$C,0),MATCH(S$8,'61100A Ann Hist'!$8:$8,0)))</f>
        <v>#N/A</v>
      </c>
      <c r="T48" s="34" t="e">
        <f ca="1">INDIRECT("'61100"&amp;T$9&amp;" Ann Hist'!"&amp;ADDRESS(MATCH($C48,'61100A Ann Hist'!$C:$C,0),MATCH(T$8,'61100A Ann Hist'!$8:$8,0)))</f>
        <v>#N/A</v>
      </c>
      <c r="U48" s="34" t="e">
        <f ca="1">INDIRECT("'61100"&amp;U$9&amp;" Ann Hist'!"&amp;ADDRESS(MATCH($C48,'61100A Ann Hist'!$C:$C,0),MATCH(U$8,'61100A Ann Hist'!$8:$8,0)))</f>
        <v>#N/A</v>
      </c>
      <c r="V48" s="34" t="e">
        <f ca="1">INDIRECT("'61100"&amp;V$9&amp;" Ann Hist'!"&amp;ADDRESS(MATCH($C48,'61100A Ann Hist'!$C:$C,0),MATCH(V$8,'61100A Ann Hist'!$8:$8,0)))</f>
        <v>#N/A</v>
      </c>
      <c r="W48" s="34">
        <f ca="1">INDIRECT("'61100"&amp;W$9&amp;" Ann Hist'!"&amp;ADDRESS(MATCH($C48,'61100B Ann Hist'!$C:$C,0),MATCH(W$8,'61100B Ann Hist'!$8:$8,0)))</f>
        <v>1240</v>
      </c>
      <c r="X48" s="34">
        <f ca="1">INDIRECT("'61100"&amp;X$9&amp;" Ann Hist'!"&amp;ADDRESS(MATCH($C48,'61100B Ann Hist'!$C:$C,0),MATCH(X$8,'61100B Ann Hist'!$8:$8,0)))</f>
        <v>1376</v>
      </c>
      <c r="Y48" s="34">
        <f ca="1">INDIRECT("'61100"&amp;Y$9&amp;" Ann Hist'!"&amp;ADDRESS(MATCH($C48,'61100B Ann Hist'!$C:$C,0),MATCH(Y$8,'61100B Ann Hist'!$8:$8,0)))</f>
        <v>3117</v>
      </c>
      <c r="Z48" s="34">
        <f ca="1">INDIRECT("'61100"&amp;Z$9&amp;" Ann Hist'!"&amp;ADDRESS(MATCH($C48,'61100B Ann Hist'!$C:$C,0),MATCH(Z$8,'61100B Ann Hist'!$8:$8,0)))</f>
        <v>3820</v>
      </c>
      <c r="AA48" s="34">
        <f ca="1">INDIRECT("'61100"&amp;AA$9&amp;" Ann Hist'!"&amp;ADDRESS(MATCH($C48,'61100B Ann Hist'!$C:$C,0),MATCH(AA$8,'61100B Ann Hist'!$8:$8,0)))</f>
        <v>4334</v>
      </c>
      <c r="AB48" s="34">
        <f ca="1">INDIRECT("'61100"&amp;AB$9&amp;" Ann Hist'!"&amp;ADDRESS(MATCH($C48,'61100B Ann Hist'!$C:$C,0),MATCH(AB$8,'61100B Ann Hist'!$8:$8,0)))</f>
        <v>4949</v>
      </c>
      <c r="AC48" s="34">
        <f ca="1">INDIRECT("'61100"&amp;AC$9&amp;" Ann Hist'!"&amp;ADDRESS(MATCH($C48,'61100B Ann Hist'!$C:$C,0),MATCH(AC$8,'61100B Ann Hist'!$8:$8,0)))</f>
        <v>5433</v>
      </c>
      <c r="AD48" s="34">
        <f ca="1">INDIRECT("'61100"&amp;AD$9&amp;" Ann Hist'!"&amp;ADDRESS(MATCH($C48,'61100B Ann Hist'!$C:$C,0),MATCH(AD$8,'61100B Ann Hist'!$8:$8,0)))</f>
        <v>6133</v>
      </c>
      <c r="AE48" s="34">
        <f ca="1">INDIRECT("'61100"&amp;AE$9&amp;" Ann Hist'!"&amp;ADDRESS(MATCH($C48,'61100B Ann Hist'!$C:$C,0),MATCH(AE$8,'61100B Ann Hist'!$8:$8,0)))</f>
        <v>7192</v>
      </c>
      <c r="AF48" s="34">
        <f ca="1">INDIRECT("'61100"&amp;AF$9&amp;" Ann Hist'!"&amp;ADDRESS(MATCH($C48,'61100B Ann Hist'!$C:$C,0),MATCH(AF$8,'61100B Ann Hist'!$8:$8,0)))</f>
        <v>8209</v>
      </c>
      <c r="AG48" s="34">
        <f ca="1">INDIRECT("'61100"&amp;AG$9&amp;" Ann Hist'!"&amp;ADDRESS(MATCH($C48,'61100B Ann Hist'!$C:$C,0),MATCH(AG$8,'61100B Ann Hist'!$8:$8,0)))</f>
        <v>9173</v>
      </c>
      <c r="AH48" s="34">
        <f ca="1">INDIRECT("'61100"&amp;AH$9&amp;" Ann Hist'!"&amp;ADDRESS(MATCH($C48,'61100B Ann Hist'!$C:$C,0),MATCH(AH$8,'61100B Ann Hist'!$8:$8,0)))</f>
        <v>10249</v>
      </c>
      <c r="AI48" s="34">
        <f ca="1">INDIRECT("'61100"&amp;AI$9&amp;" Ann Hist'!"&amp;ADDRESS(MATCH($C48,'61100B Ann Hist'!$C:$C,0),MATCH(AI$8,'61100B Ann Hist'!$8:$8,0)))</f>
        <v>11355</v>
      </c>
      <c r="AJ48" s="34">
        <f ca="1">INDIRECT("'61100"&amp;AJ$9&amp;" Ann Hist'!"&amp;ADDRESS(MATCH($C48,'61100B Ann Hist'!$C:$C,0),MATCH(AJ$8,'61100B Ann Hist'!$8:$8,0)))</f>
        <v>12738</v>
      </c>
      <c r="AK48" s="34">
        <f ca="1">INDIRECT("'61100"&amp;AK$9&amp;" Ann Hist'!"&amp;ADDRESS(MATCH($C48,'61100B Ann Hist'!$C:$C,0),MATCH(AK$8,'61100B Ann Hist'!$8:$8,0)))</f>
        <v>14224</v>
      </c>
      <c r="AL48" s="34">
        <f ca="1">INDIRECT("'61100"&amp;AL$9&amp;" Ann Hist'!"&amp;ADDRESS(MATCH($C48,'61100B Ann Hist'!$C:$C,0),MATCH(AL$8,'61100B Ann Hist'!$8:$8,0)))</f>
        <v>15601</v>
      </c>
      <c r="AM48" s="34">
        <f ca="1">INDIRECT("'61100"&amp;AM$9&amp;" Ann Hist'!"&amp;ADDRESS(MATCH($C48,'61100B Ann Hist'!$C:$C,0),MATCH(AM$8,'61100B Ann Hist'!$8:$8,0)))</f>
        <v>17491</v>
      </c>
      <c r="AN48" s="34">
        <f ca="1">INDIRECT("'61100"&amp;AN$9&amp;" Ann Hist'!"&amp;ADDRESS(MATCH($C48,'61100B Ann Hist'!$C:$C,0),MATCH(AN$8,'61100B Ann Hist'!$8:$8,0)))</f>
        <v>19502</v>
      </c>
      <c r="AO48" s="34">
        <f ca="1">INDIRECT("'61100"&amp;AO$9&amp;" Ann Hist'!"&amp;ADDRESS(MATCH($C48,'61100B Ann Hist'!$C:$C,0),MATCH(AO$8,'61100B Ann Hist'!$8:$8,0)))</f>
        <v>21984</v>
      </c>
      <c r="AP48" s="34">
        <f ca="1">INDIRECT("'61100"&amp;AP$9&amp;" Ann Hist'!"&amp;ADDRESS(MATCH($C48,'61100B Ann Hist'!$C:$C,0),MATCH(AP$8,'61100B Ann Hist'!$8:$8,0)))</f>
        <v>24304</v>
      </c>
      <c r="AQ48" s="34">
        <f ca="1">INDIRECT("'61100"&amp;AQ$9&amp;" Ann Hist'!"&amp;ADDRESS(MATCH($C48,'61100B Ann Hist'!$C:$C,0),MATCH(AQ$8,'61100B Ann Hist'!$8:$8,0)))</f>
        <v>28231</v>
      </c>
      <c r="AR48" s="34">
        <f ca="1">INDIRECT("'61100"&amp;AR$9&amp;" Ann'!"&amp;ADDRESS(MATCH($C48,'61100B Ann'!$C:$C,0),MATCH(AR$8,'61100B Ann'!$8:$8,0)))</f>
        <v>32514</v>
      </c>
      <c r="AS48" s="34">
        <f ca="1">INDIRECT("'61100"&amp;AS$9&amp;" Ann'!"&amp;ADDRESS(MATCH($C48,'61100B Ann'!$C:$C,0),MATCH(AS$8,'61100B Ann'!$8:$8,0)))</f>
        <v>38195</v>
      </c>
      <c r="AT48" s="34">
        <f ca="1">INDIRECT("'61100"&amp;AT$9&amp;" Ann'!"&amp;ADDRESS(MATCH($C48,'61100B Ann'!$C:$C,0),MATCH(AT$8,'61100B Ann'!$8:$8,0)))</f>
        <v>43267</v>
      </c>
      <c r="AU48" s="34">
        <f ca="1">INDIRECT("'61100"&amp;AU$9&amp;" Ann'!"&amp;ADDRESS(MATCH($C48,'61100B Ann'!$C:$C,0),MATCH(AU$8,'61100B Ann'!$8:$8,0)))</f>
        <v>48886</v>
      </c>
      <c r="AV48" s="34">
        <f ca="1">INDIRECT("'61100"&amp;AV$9&amp;" Ann'!"&amp;ADDRESS(MATCH($C48,'61100B Ann'!$C:$C,0),MATCH(AV$8,'61100B Ann'!$8:$8,0)))</f>
        <v>54997</v>
      </c>
      <c r="AW48" s="34">
        <f ca="1">INDIRECT("'61100"&amp;AW$9&amp;" Ann'!"&amp;ADDRESS(MATCH($C48,'61100B Ann'!$C:$C,0),MATCH(AW$8,'61100B Ann'!$8:$8,0)))</f>
        <v>64612</v>
      </c>
      <c r="AX48" s="34">
        <f ca="1">INDIRECT("'61100"&amp;AX$9&amp;" Ann'!"&amp;ADDRESS(MATCH($C48,'61100B Ann'!$C:$C,0),MATCH(AX$8,'61100B Ann'!$8:$8,0)))</f>
        <v>79825</v>
      </c>
      <c r="AY48" s="34">
        <f ca="1">INDIRECT("'61100"&amp;AY$9&amp;" Ann'!"&amp;ADDRESS(MATCH($C48,'61100B Ann'!$C:$C,0),MATCH(AY$8,'61100B Ann'!$8:$8,0)))</f>
        <v>91056</v>
      </c>
      <c r="AZ48" s="34">
        <f ca="1">INDIRECT("'61100"&amp;AZ$9&amp;" Ann'!"&amp;ADDRESS(MATCH($C48,'61100B Ann'!$C:$C,0),MATCH(AZ$8,'61100B Ann'!$8:$8,0)))</f>
        <v>102765</v>
      </c>
      <c r="BA48" s="34">
        <f ca="1">INDIRECT("'61100"&amp;BA$9&amp;" Ann'!"&amp;ADDRESS(MATCH($C48,'61100B Ann'!$C:$C,0),MATCH(BA$8,'61100B Ann'!$8:$8,0)))</f>
        <v>117228</v>
      </c>
      <c r="BB48" s="34">
        <f ca="1">INDIRECT("'61100"&amp;BB$9&amp;" Ann'!"&amp;ADDRESS(MATCH($C48,'61100B Ann'!$C:$C,0),MATCH(BB$8,'61100B Ann'!$8:$8,0)))</f>
        <v>134450</v>
      </c>
      <c r="BC48" s="34">
        <f ca="1">INDIRECT("'61100"&amp;BC$9&amp;" Ann'!"&amp;ADDRESS(MATCH($C48,'61100B Ann'!$C:$C,0),MATCH(BC$8,'61100B Ann'!$8:$8,0)))</f>
        <v>160163</v>
      </c>
      <c r="BD48" s="34">
        <f ca="1">INDIRECT("'61100"&amp;BD$9&amp;" Ann'!"&amp;ADDRESS(MATCH($C48,'61100B Ann'!$C:$C,0),MATCH(BD$8,'61100B Ann'!$8:$8,0)))</f>
        <v>188052</v>
      </c>
      <c r="BE48" s="34">
        <f ca="1">INDIRECT("'61100"&amp;BE$9&amp;" Ann'!"&amp;ADDRESS(MATCH($C48,'61100B Ann'!$C:$C,0),MATCH(BE$8,'61100B Ann'!$8:$8,0)))</f>
        <v>218194</v>
      </c>
      <c r="BF48" s="34">
        <f ca="1">INDIRECT("'61100"&amp;BF$9&amp;" Ann'!"&amp;ADDRESS(MATCH($C48,'61100B Ann'!$C:$C,0),MATCH(BF$8,'61100B Ann'!$8:$8,0)))</f>
        <v>239742</v>
      </c>
      <c r="BG48" s="34">
        <f ca="1">INDIRECT("'61100"&amp;BG$9&amp;" Ann'!"&amp;ADDRESS(MATCH($C48,'61100B Ann'!$C:$C,0),MATCH(BG$8,'61100B Ann'!$8:$8,0)))</f>
        <v>266878</v>
      </c>
      <c r="BH48" s="34">
        <f ca="1">INDIRECT("'61100"&amp;BH$9&amp;" Ann'!"&amp;ADDRESS(MATCH($C48,'61100B Ann'!$C:$C,0),MATCH(BH$8,'61100B Ann'!$8:$8,0)))</f>
        <v>309795</v>
      </c>
      <c r="BI48" s="34">
        <f ca="1">INDIRECT("'61100"&amp;BI$9&amp;" Ann'!"&amp;ADDRESS(MATCH($C48,'61100B Ann'!$C:$C,0),MATCH(BI$8,'61100B Ann'!$8:$8,0)))</f>
        <v>357293</v>
      </c>
      <c r="BJ48" s="34">
        <f ca="1">INDIRECT("'61100"&amp;BJ$9&amp;" Ann'!"&amp;ADDRESS(MATCH($C48,'61100C Ann'!$C:$C,0),MATCH(BJ$8,'61100C Ann'!$8:$8,0)))</f>
        <v>372622</v>
      </c>
      <c r="BK48" s="34">
        <f ca="1">INDIRECT("'61100"&amp;BK$9&amp;" Ann'!"&amp;ADDRESS(MATCH($C48,'61100C Ann'!$C:$C,0),MATCH(BK$8,'61100C Ann'!$8:$8,0)))</f>
        <v>393948</v>
      </c>
      <c r="BL48" s="34">
        <f ca="1">INDIRECT("'61100"&amp;BL$9&amp;" Ann'!"&amp;ADDRESS(MATCH($C48,'61100C Ann'!$C:$C,0),MATCH(BL$8,'61100C Ann'!$8:$8,0)))</f>
        <v>433319</v>
      </c>
      <c r="BM48" s="34">
        <f ca="1">INDIRECT("'61100"&amp;BM$9&amp;" Ann'!"&amp;ADDRESS(MATCH($C48,'61100C Ann'!$C:$C,0),MATCH(BM$8,'61100C Ann'!$8:$8,0)))</f>
        <v>463044</v>
      </c>
      <c r="BN48" s="34">
        <f ca="1">INDIRECT("'61100"&amp;BN$9&amp;" Ann'!"&amp;ADDRESS(MATCH($C48,'61100C Ann'!$C:$C,0),MATCH(BN$8,'61100C Ann'!$8:$8,0)))</f>
        <v>502096</v>
      </c>
      <c r="BO48" s="34">
        <f ca="1">INDIRECT("'61100"&amp;BO$9&amp;" Ann'!"&amp;ADDRESS(MATCH($C48,'61100C Ann'!$C:$C,0),MATCH(BO$8,'61100C Ann'!$8:$8,0)))</f>
        <v>557606</v>
      </c>
      <c r="BP48" s="34">
        <f ca="1">INDIRECT("'61100"&amp;BP$9&amp;" Ann'!"&amp;ADDRESS(MATCH($C48,'61100C Ann'!$C:$C,0),MATCH(BP$8,'61100C Ann'!$8:$8,0)))</f>
        <v>592540</v>
      </c>
      <c r="BQ48" s="34">
        <f ca="1">INDIRECT("'61100"&amp;BQ$9&amp;" Ann'!"&amp;ADDRESS(MATCH($C48,'61100C Ann'!$C:$C,0),MATCH(BQ$8,'61100C Ann'!$8:$8,0)))</f>
        <v>619776</v>
      </c>
      <c r="BR48" s="34">
        <f ca="1">INDIRECT("'61100"&amp;BR$9&amp;" Ann'!"&amp;ADDRESS(MATCH($C48,'61100C Ann'!$C:$C,0),MATCH(BR$8,'61100C Ann'!$8:$8,0)))</f>
        <v>648272</v>
      </c>
      <c r="BS48" s="34">
        <f ca="1">INDIRECT("'61100"&amp;BS$9&amp;" Ann'!"&amp;ADDRESS(MATCH($C48,'61100C Ann'!$C:$C,0),MATCH(BS$8,'61100C Ann'!$8:$8,0)))</f>
        <v>690098</v>
      </c>
      <c r="BT48" s="34">
        <f ca="1">INDIRECT("'61100"&amp;BT$9&amp;" Ann'!"&amp;ADDRESS(MATCH($C48,'61100C Ann'!$C:$C,0),MATCH(BT$8,'61100C Ann'!$8:$8,0)))</f>
        <v>724205</v>
      </c>
      <c r="BU48" s="34">
        <f ca="1">INDIRECT("'61100"&amp;BU$9&amp;" Ann'!"&amp;ADDRESS(MATCH($C48,'61100D Ann'!$C:$C,0),MATCH(BU$8,'61100D Ann'!$8:$8,0)))</f>
        <v>813948</v>
      </c>
      <c r="BV48" s="34">
        <f ca="1">INDIRECT("'61100"&amp;BV$9&amp;" Ann'!"&amp;ADDRESS(MATCH($C48,'61100D Ann'!$C:$C,0),MATCH(BV$8,'61100D Ann'!$8:$8,0)))</f>
        <v>899695</v>
      </c>
      <c r="BW48" s="34">
        <f ca="1">INDIRECT("'61100"&amp;BW$9&amp;" Ann'!"&amp;ADDRESS(MATCH($C48,'61100D Ann'!$C:$C,0),MATCH(BW$8,'61100D Ann'!$8:$8,0)))</f>
        <v>978997</v>
      </c>
      <c r="BX48" s="34">
        <f ca="1">INDIRECT("'61100"&amp;BX$9&amp;" Ann'!"&amp;ADDRESS(MATCH($C48,'61100D Ann'!$C:$C,0),MATCH(BX$8,'61100D Ann'!$8:$8,0)))</f>
        <v>1019368</v>
      </c>
      <c r="BY48" s="34">
        <f ca="1">INDIRECT("'61100"&amp;BY$9&amp;" Ann'!"&amp;ADDRESS(MATCH($C48,'61100D Ann'!$C:$C,0),MATCH(BY$8,'61100D Ann'!$8:$8,0)))</f>
        <v>1070948</v>
      </c>
      <c r="BZ48" s="34">
        <f ca="1">INDIRECT("'61100"&amp;BZ$9&amp;" Ann'!"&amp;ADDRESS(MATCH($C48,'61100D Ann'!$C:$C,0),MATCH(BZ$8,'61100D Ann'!$8:$8,0)))</f>
        <v>1136217</v>
      </c>
      <c r="CA48" s="34">
        <f ca="1">INDIRECT("'61100"&amp;CA$9&amp;" Ann'!"&amp;ADDRESS(MATCH($C48,'61100D Ann'!$C:$C,0),MATCH(CA$8,'61100D Ann'!$8:$8,0)))</f>
        <v>1229299</v>
      </c>
      <c r="CB48" s="34">
        <f ca="1">INDIRECT("'61100"&amp;CB$9&amp;" Ann'!"&amp;ADDRESS(MATCH($C48,'61100D Ann'!$C:$C,0),MATCH(CB$8,'61100D Ann'!$8:$8,0)))</f>
        <v>1312860</v>
      </c>
      <c r="CC48" s="34">
        <f ca="1">INDIRECT("'61100"&amp;CC$9&amp;" Ann'!"&amp;ADDRESS(MATCH($C48,'61100D Ann'!$C:$C,0),MATCH(CC$8,'61100D Ann'!$8:$8,0)))</f>
        <v>1411142</v>
      </c>
      <c r="CD48" s="34">
        <f ca="1">INDIRECT("'61100"&amp;CD$9&amp;" Ann'!"&amp;ADDRESS(MATCH($C48,'61100D Ann'!$C:$C,0),MATCH(CD$8,'61100D Ann'!$8:$8,0)))</f>
        <v>1518015</v>
      </c>
      <c r="CE48" s="34">
        <f ca="1">INDIRECT("'61100"&amp;CE$9&amp;" Ann'!"&amp;ADDRESS(MATCH($C48,'61100D Ann'!$C:$C,0),MATCH(CE$8,'61100D Ann'!$8:$8,0)))</f>
        <v>1553558</v>
      </c>
      <c r="CF48" s="34">
        <f ca="1">INDIRECT("'61100"&amp;CF$9&amp;" Ann'!"&amp;ADDRESS(MATCH($C48,'61100D Ann'!$C:$C,0),MATCH(CF$8,'61100D Ann'!$8:$8,0)))</f>
        <v>1574330</v>
      </c>
      <c r="CG48" s="34">
        <f ca="1">INDIRECT("'61100"&amp;CG$9&amp;" Ann'!"&amp;ADDRESS(MATCH($C48,'61100D Ann'!$C:$C,0),MATCH(CG$8,'61100D Ann'!$8:$8,0)))</f>
        <v>1672277</v>
      </c>
      <c r="CH48" s="34">
        <f ca="1">INDIRECT("'61100"&amp;CH$9&amp;" Ann'!"&amp;ADDRESS(MATCH($C48,'61100D Ann'!$C:$C,0),MATCH(CH$8,'61100D Ann'!$8:$8,0)))</f>
        <v>1748825</v>
      </c>
      <c r="CI48" s="34">
        <f ca="1">INDIRECT("'61100"&amp;CI$9&amp;" Ann'!"&amp;ADDRESS(MATCH($C48,'61100D Ann'!$C:$C,0),MATCH(CI$8,'61100D Ann'!$8:$8,0)))</f>
        <v>1879412</v>
      </c>
      <c r="CJ48" s="34">
        <f ca="1">INDIRECT("'61100"&amp;CJ$9&amp;" Ann'!"&amp;ADDRESS(MATCH($C48,'61100D Ann'!$C:$C,0),MATCH(CJ$8,'61100D Ann'!$8:$8,0)))</f>
        <v>2029066</v>
      </c>
      <c r="CK48" s="9">
        <f ca="1">INDIRECT("'61100"&amp;CK$9&amp;" Ann'!"&amp;ADDRESS(MATCH($C48,'61100D Ann'!$C:$C,0),MATCH(CK$8,'61100D Ann'!$8:$8,0)))</f>
        <v>2116943</v>
      </c>
      <c r="CL48" s="9">
        <f ca="1">INDIRECT("'61100"&amp;CL$9&amp;" Ann'!"&amp;ADDRESS(MATCH($C48,'61100D Ann'!$C:$C,0),MATCH(CL$8,'61100D Ann'!$8:$8,0)))</f>
        <v>2254375</v>
      </c>
    </row>
    <row r="49" spans="1:91" s="33" customFormat="1" x14ac:dyDescent="0.25">
      <c r="A49" s="32">
        <v>38</v>
      </c>
      <c r="B49" s="39" t="s">
        <v>601</v>
      </c>
      <c r="C49" s="203" t="s">
        <v>1739</v>
      </c>
      <c r="D49" s="201" t="e">
        <f ca="1">INDIRECT("'61100"&amp;D$9&amp;" Ann Hist'!"&amp;ADDRESS(MATCH("B4937C0",'61100A Ann Hist'!$C:$C,0),MATCH(D$8,'61100A Ann Hist'!$8:$8,0)))</f>
        <v>#N/A</v>
      </c>
      <c r="E49" s="201" t="e">
        <f ca="1">INDIRECT("'61100"&amp;E$9&amp;" Ann Hist'!"&amp;ADDRESS(MATCH("B4937C0",'61100A Ann Hist'!$C:$C,0),MATCH(E$8,'61100A Ann Hist'!$8:$8,0)))</f>
        <v>#N/A</v>
      </c>
      <c r="F49" s="201" t="e">
        <f ca="1">INDIRECT("'61100"&amp;F$9&amp;" Ann Hist'!"&amp;ADDRESS(MATCH("B4937C0",'61100A Ann Hist'!$C:$C,0),MATCH(F$8,'61100A Ann Hist'!$8:$8,0)))</f>
        <v>#N/A</v>
      </c>
      <c r="G49" s="201" t="e">
        <f ca="1">INDIRECT("'61100"&amp;G$9&amp;" Ann Hist'!"&amp;ADDRESS(MATCH("B4937C0",'61100A Ann Hist'!$C:$C,0),MATCH(G$8,'61100A Ann Hist'!$8:$8,0)))</f>
        <v>#N/A</v>
      </c>
      <c r="H49" s="201" t="e">
        <f ca="1">INDIRECT("'61100"&amp;H$9&amp;" Ann Hist'!"&amp;ADDRESS(MATCH("B4937C0",'61100A Ann Hist'!$C:$C,0),MATCH(H$8,'61100A Ann Hist'!$8:$8,0)))</f>
        <v>#N/A</v>
      </c>
      <c r="I49" s="201" t="e">
        <f ca="1">INDIRECT("'61100"&amp;I$9&amp;" Ann Hist'!"&amp;ADDRESS(MATCH("B4937C0",'61100A Ann Hist'!$C:$C,0),MATCH(I$8,'61100A Ann Hist'!$8:$8,0)))</f>
        <v>#N/A</v>
      </c>
      <c r="J49" s="201" t="e">
        <f ca="1">INDIRECT("'61100"&amp;J$9&amp;" Ann Hist'!"&amp;ADDRESS(MATCH("B4937C0",'61100A Ann Hist'!$C:$C,0),MATCH(J$8,'61100A Ann Hist'!$8:$8,0)))</f>
        <v>#N/A</v>
      </c>
      <c r="K49" s="201" t="e">
        <f ca="1">INDIRECT("'61100"&amp;K$9&amp;" Ann Hist'!"&amp;ADDRESS(MATCH("B4937C0",'61100A Ann Hist'!$C:$C,0),MATCH(K$8,'61100A Ann Hist'!$8:$8,0)))</f>
        <v>#N/A</v>
      </c>
      <c r="L49" s="201" t="e">
        <f ca="1">INDIRECT("'61100"&amp;L$9&amp;" Ann Hist'!"&amp;ADDRESS(MATCH("B4937C0",'61100A Ann Hist'!$C:$C,0),MATCH(L$8,'61100A Ann Hist'!$8:$8,0)))</f>
        <v>#N/A</v>
      </c>
      <c r="M49" s="201" t="e">
        <f ca="1">INDIRECT("'61100"&amp;M$9&amp;" Ann Hist'!"&amp;ADDRESS(MATCH("B4937C0",'61100A Ann Hist'!$C:$C,0),MATCH(M$8,'61100A Ann Hist'!$8:$8,0)))</f>
        <v>#N/A</v>
      </c>
      <c r="N49" s="201" t="e">
        <f ca="1">INDIRECT("'61100"&amp;N$9&amp;" Ann Hist'!"&amp;ADDRESS(MATCH("B4937C0",'61100A Ann Hist'!$C:$C,0),MATCH(N$8,'61100A Ann Hist'!$8:$8,0)))</f>
        <v>#N/A</v>
      </c>
      <c r="O49" s="201" t="e">
        <f ca="1">INDIRECT("'61100"&amp;O$9&amp;" Ann Hist'!"&amp;ADDRESS(MATCH("B4937C0",'61100A Ann Hist'!$C:$C,0),MATCH(O$8,'61100A Ann Hist'!$8:$8,0)))</f>
        <v>#N/A</v>
      </c>
      <c r="P49" s="201" t="e">
        <f ca="1">INDIRECT("'61100"&amp;P$9&amp;" Ann Hist'!"&amp;ADDRESS(MATCH("B4937C0",'61100A Ann Hist'!$C:$C,0),MATCH(P$8,'61100A Ann Hist'!$8:$8,0)))</f>
        <v>#N/A</v>
      </c>
      <c r="Q49" s="201" t="e">
        <f ca="1">INDIRECT("'61100"&amp;Q$9&amp;" Ann Hist'!"&amp;ADDRESS(MATCH("B4937C0",'61100A Ann Hist'!$C:$C,0),MATCH(Q$8,'61100A Ann Hist'!$8:$8,0)))</f>
        <v>#N/A</v>
      </c>
      <c r="R49" s="201" t="e">
        <f ca="1">INDIRECT("'61100"&amp;R$9&amp;" Ann Hist'!"&amp;ADDRESS(MATCH("B4937C0",'61100A Ann Hist'!$C:$C,0),MATCH(R$8,'61100A Ann Hist'!$8:$8,0)))</f>
        <v>#N/A</v>
      </c>
      <c r="S49" s="201" t="e">
        <f ca="1">INDIRECT("'61100"&amp;S$9&amp;" Ann Hist'!"&amp;ADDRESS(MATCH("B4937C0",'61100A Ann Hist'!$C:$C,0),MATCH(S$8,'61100A Ann Hist'!$8:$8,0)))</f>
        <v>#N/A</v>
      </c>
      <c r="T49" s="201" t="e">
        <f ca="1">INDIRECT("'61100"&amp;T$9&amp;" Ann Hist'!"&amp;ADDRESS(MATCH("B4937C0",'61100A Ann Hist'!$C:$C,0),MATCH(T$8,'61100A Ann Hist'!$8:$8,0)))</f>
        <v>#N/A</v>
      </c>
      <c r="U49" s="201" t="e">
        <f ca="1">INDIRECT("'61100"&amp;U$9&amp;" Ann Hist'!"&amp;ADDRESS(MATCH("B4937C0",'61100A Ann Hist'!$C:$C,0),MATCH(U$8,'61100A Ann Hist'!$8:$8,0)))</f>
        <v>#N/A</v>
      </c>
      <c r="V49" s="201" t="e">
        <f ca="1">INDIRECT("'61100"&amp;V$9&amp;" Ann Hist'!"&amp;ADDRESS(MATCH("B4937C0",'61100A Ann Hist'!$C:$C,0),MATCH(V$8,'61100A Ann Hist'!$8:$8,0)))</f>
        <v>#N/A</v>
      </c>
      <c r="W49" s="202">
        <f ca="1">INDIRECT("'61100"&amp;W$9&amp;" Ann Hist'!"&amp;ADDRESS(MATCH("B4937C0",'61100B Ann Hist'!$C:$C,0),MATCH(W$8,'61100B Ann Hist'!$8:$8,0)))</f>
        <v>750</v>
      </c>
      <c r="X49" s="202">
        <f ca="1">INDIRECT("'61100"&amp;X$9&amp;" Ann Hist'!"&amp;ADDRESS(MATCH("B4937C0",'61100B Ann Hist'!$C:$C,0),MATCH(X$8,'61100B Ann Hist'!$8:$8,0)))</f>
        <v>869</v>
      </c>
      <c r="Y49" s="202">
        <f ca="1">INDIRECT("'61100"&amp;Y$9&amp;" Ann Hist'!"&amp;ADDRESS(MATCH("B4937C0",'61100B Ann Hist'!$C:$C,0),MATCH(Y$8,'61100B Ann Hist'!$8:$8,0)))</f>
        <v>1363</v>
      </c>
      <c r="Z49" s="202">
        <f ca="1">INDIRECT("'61100"&amp;Z$9&amp;" Ann Hist'!"&amp;ADDRESS(MATCH("B4937C0",'61100B Ann Hist'!$C:$C,0),MATCH(Z$8,'61100B Ann Hist'!$8:$8,0)))</f>
        <v>1565</v>
      </c>
      <c r="AA49" s="202">
        <f ca="1">INDIRECT("'61100"&amp;AA$9&amp;" Ann Hist'!"&amp;ADDRESS(MATCH("B4937C0",'61100B Ann Hist'!$C:$C,0),MATCH(AA$8,'61100B Ann Hist'!$8:$8,0)))</f>
        <v>1766</v>
      </c>
      <c r="AB49" s="202">
        <f ca="1">INDIRECT("'61100"&amp;AB$9&amp;" Ann Hist'!"&amp;ADDRESS(MATCH("B4937C0",'61100B Ann Hist'!$C:$C,0),MATCH(AB$8,'61100B Ann Hist'!$8:$8,0)))</f>
        <v>2039</v>
      </c>
      <c r="AC49" s="202">
        <f ca="1">INDIRECT("'61100"&amp;AC$9&amp;" Ann Hist'!"&amp;ADDRESS(MATCH("B4937C0",'61100B Ann Hist'!$C:$C,0),MATCH(AC$8,'61100B Ann Hist'!$8:$8,0)))</f>
        <v>2248</v>
      </c>
      <c r="AD49" s="202">
        <f ca="1">INDIRECT("'61100"&amp;AD$9&amp;" Ann Hist'!"&amp;ADDRESS(MATCH("B4937C0",'61100B Ann Hist'!$C:$C,0),MATCH(AD$8,'61100B Ann Hist'!$8:$8,0)))</f>
        <v>2547</v>
      </c>
      <c r="AE49" s="202">
        <f ca="1">INDIRECT("'61100"&amp;AE$9&amp;" Ann Hist'!"&amp;ADDRESS(MATCH("B4937C0",'61100B Ann Hist'!$C:$C,0),MATCH(AE$8,'61100B Ann Hist'!$8:$8,0)))</f>
        <v>2966</v>
      </c>
      <c r="AF49" s="202">
        <f ca="1">INDIRECT("'61100"&amp;AF$9&amp;" Ann Hist'!"&amp;ADDRESS(MATCH("B4937C0",'61100B Ann Hist'!$C:$C,0),MATCH(AF$8,'61100B Ann Hist'!$8:$8,0)))</f>
        <v>3361</v>
      </c>
      <c r="AG49" s="202">
        <f ca="1">INDIRECT("'61100"&amp;AG$9&amp;" Ann Hist'!"&amp;ADDRESS(MATCH("B4937C0",'61100B Ann Hist'!$C:$C,0),MATCH(AG$8,'61100B Ann Hist'!$8:$8,0)))</f>
        <v>3778</v>
      </c>
      <c r="AH49" s="202">
        <f ca="1">INDIRECT("'61100"&amp;AH$9&amp;" Ann Hist'!"&amp;ADDRESS(MATCH("B4937C0",'61100B Ann Hist'!$C:$C,0),MATCH(AH$8,'61100B Ann Hist'!$8:$8,0)))</f>
        <v>4323</v>
      </c>
      <c r="AI49" s="202">
        <f ca="1">INDIRECT("'61100"&amp;AI$9&amp;" Ann Hist'!"&amp;ADDRESS(MATCH("B4937C0",'61100B Ann Hist'!$C:$C,0),MATCH(AI$8,'61100B Ann Hist'!$8:$8,0)))</f>
        <v>4805</v>
      </c>
      <c r="AJ49" s="202">
        <f ca="1">INDIRECT("'61100"&amp;AJ$9&amp;" Ann Hist'!"&amp;ADDRESS(MATCH("B4937C0",'61100B Ann Hist'!$C:$C,0),MATCH(AJ$8,'61100B Ann Hist'!$8:$8,0)))</f>
        <v>5385</v>
      </c>
      <c r="AK49" s="202">
        <f ca="1">INDIRECT("'61100"&amp;AK$9&amp;" Ann Hist'!"&amp;ADDRESS(MATCH("B4937C0",'61100B Ann Hist'!$C:$C,0),MATCH(AK$8,'61100B Ann Hist'!$8:$8,0)))</f>
        <v>6086</v>
      </c>
      <c r="AL49" s="202">
        <f ca="1">INDIRECT("'61100"&amp;AL$9&amp;" Ann Hist'!"&amp;ADDRESS(MATCH("B4937C0",'61100B Ann Hist'!$C:$C,0),MATCH(AL$8,'61100B Ann Hist'!$8:$8,0)))</f>
        <v>6804</v>
      </c>
      <c r="AM49" s="202">
        <f ca="1">INDIRECT("'61100"&amp;AM$9&amp;" Ann Hist'!"&amp;ADDRESS(MATCH("B4937C0",'61100B Ann Hist'!$C:$C,0),MATCH(AM$8,'61100B Ann Hist'!$8:$8,0)))</f>
        <v>7764</v>
      </c>
      <c r="AN49" s="202">
        <f ca="1">INDIRECT("'61100"&amp;AN$9&amp;" Ann Hist'!"&amp;ADDRESS(MATCH("B4937C0",'61100B Ann Hist'!$C:$C,0),MATCH(AN$8,'61100B Ann Hist'!$8:$8,0)))</f>
        <v>8755</v>
      </c>
      <c r="AO49" s="202">
        <f ca="1">INDIRECT("'61100"&amp;AO$9&amp;" Ann Hist'!"&amp;ADDRESS(MATCH("B4937C0",'61100B Ann Hist'!$C:$C,0),MATCH(AO$8,'61100B Ann Hist'!$8:$8,0)))</f>
        <v>10374</v>
      </c>
      <c r="AP49" s="202">
        <f ca="1">INDIRECT("'61100"&amp;AP$9&amp;" Ann Hist'!"&amp;ADDRESS(MATCH("B4937C0",'61100B Ann Hist'!$C:$C,0),MATCH(AP$8,'61100B Ann Hist'!$8:$8,0)))</f>
        <v>11829</v>
      </c>
      <c r="AQ49" s="202">
        <f ca="1">INDIRECT("'61100"&amp;AQ$9&amp;" Ann Hist'!"&amp;ADDRESS(MATCH("B4937C0",'61100B Ann Hist'!$C:$C,0),MATCH(AQ$8,'61100B Ann Hist'!$8:$8,0)))</f>
        <v>13244</v>
      </c>
      <c r="AR49" s="201">
        <f ca="1">INDIRECT("'61100"&amp;AR$9&amp;" Ann'!"&amp;ADDRESS(MATCH("B4937C0",'61100B Ann'!$C:$C,0),MATCH(AR$8,'61100B Ann'!$8:$8,0)))</f>
        <v>15341</v>
      </c>
      <c r="AS49" s="201">
        <f ca="1">INDIRECT("'61100"&amp;AS$9&amp;" Ann'!"&amp;ADDRESS(MATCH("B4937C0",'61100B Ann'!$C:$C,0),MATCH(AS$8,'61100B Ann'!$8:$8,0)))</f>
        <v>17779</v>
      </c>
      <c r="AT49" s="201">
        <f ca="1">INDIRECT("'61100"&amp;AT$9&amp;" Ann'!"&amp;ADDRESS(MATCH("B4937C0",'61100B Ann'!$C:$C,0),MATCH(AT$8,'61100B Ann'!$8:$8,0)))</f>
        <v>20687</v>
      </c>
      <c r="AU49" s="201">
        <f ca="1">INDIRECT("'61100"&amp;AU$9&amp;" Ann'!"&amp;ADDRESS(MATCH("B4937C0",'61100B Ann'!$C:$C,0),MATCH(AU$8,'61100B Ann'!$8:$8,0)))</f>
        <v>24158</v>
      </c>
      <c r="AV49" s="201">
        <f ca="1">INDIRECT("'61100"&amp;AV$9&amp;" Ann'!"&amp;ADDRESS(MATCH("B4937C0",'61100B Ann'!$C:$C,0),MATCH(AV$8,'61100B Ann'!$8:$8,0)))</f>
        <v>27668</v>
      </c>
      <c r="AW49" s="201">
        <f ca="1">INDIRECT("'61100"&amp;AW$9&amp;" Ann'!"&amp;ADDRESS(MATCH("B4937C0",'61100B Ann'!$C:$C,0),MATCH(AW$8,'61100B Ann'!$8:$8,0)))</f>
        <v>32456</v>
      </c>
      <c r="AX49" s="201">
        <f ca="1">INDIRECT("'61100"&amp;AX$9&amp;" Ann'!"&amp;ADDRESS(MATCH("B4937C0",'61100B Ann'!$C:$C,0),MATCH(AX$8,'61100B Ann'!$8:$8,0)))</f>
        <v>42366</v>
      </c>
      <c r="AY49" s="201">
        <f ca="1">INDIRECT("'61100"&amp;AY$9&amp;" Ann'!"&amp;ADDRESS(MATCH("B4937C0",'61100B Ann'!$C:$C,0),MATCH(AY$8,'61100B Ann'!$8:$8,0)))</f>
        <v>47752</v>
      </c>
      <c r="AZ49" s="201">
        <f ca="1">INDIRECT("'61100"&amp;AZ$9&amp;" Ann'!"&amp;ADDRESS(MATCH("B4937C0",'61100B Ann'!$C:$C,0),MATCH(AZ$8,'61100B Ann'!$8:$8,0)))</f>
        <v>52696</v>
      </c>
      <c r="BA49" s="201">
        <f ca="1">INDIRECT("'61100"&amp;BA$9&amp;" Ann'!"&amp;ADDRESS(MATCH("B4937C0",'61100B Ann'!$C:$C,0),MATCH(BA$8,'61100B Ann'!$8:$8,0)))</f>
        <v>60079</v>
      </c>
      <c r="BB49" s="201">
        <f ca="1">INDIRECT("'61100"&amp;BB$9&amp;" Ann'!"&amp;ADDRESS(MATCH("B4937C0",'61100B Ann'!$C:$C,0),MATCH(BB$8,'61100B Ann'!$8:$8,0)))</f>
        <v>66672</v>
      </c>
      <c r="BC49" s="201">
        <f ca="1">INDIRECT("'61100"&amp;BC$9&amp;" Ann'!"&amp;ADDRESS(MATCH("B4937C0",'61100B Ann'!$C:$C,0),MATCH(BC$8,'61100B Ann'!$8:$8,0)))</f>
        <v>79523</v>
      </c>
      <c r="BD49" s="201">
        <f ca="1">INDIRECT("'61100"&amp;BD$9&amp;" Ann'!"&amp;ADDRESS(MATCH("B4937C0",'61100B Ann'!$C:$C,0),MATCH(BD$8,'61100B Ann'!$8:$8,0)))</f>
        <v>95504</v>
      </c>
      <c r="BE49" s="201">
        <f ca="1">INDIRECT("'61100"&amp;BE$9&amp;" Ann'!"&amp;ADDRESS(MATCH("B4937C0",'61100B Ann'!$C:$C,0),MATCH(BE$8,'61100B Ann'!$8:$8,0)))</f>
        <v>111479</v>
      </c>
      <c r="BF49" s="201">
        <f ca="1">INDIRECT("'61100"&amp;BF$9&amp;" Ann'!"&amp;ADDRESS(MATCH("B4937C0",'61100B Ann'!$C:$C,0),MATCH(BF$8,'61100B Ann'!$8:$8,0)))</f>
        <v>125052</v>
      </c>
      <c r="BG49" s="201">
        <f ca="1">INDIRECT("'61100"&amp;BG$9&amp;" Ann'!"&amp;ADDRESS(MATCH("B4937C0",'61100B Ann'!$C:$C,0),MATCH(BG$8,'61100B Ann'!$8:$8,0)))</f>
        <v>141975</v>
      </c>
      <c r="BH49" s="201">
        <f ca="1">INDIRECT("'61100"&amp;BH$9&amp;" Ann'!"&amp;ADDRESS(MATCH("B4937C0",'61100B Ann'!$C:$C,0),MATCH(BH$8,'61100B Ann'!$8:$8,0)))</f>
        <v>170681</v>
      </c>
      <c r="BI49" s="201">
        <f ca="1">INDIRECT("'61100"&amp;BI$9&amp;" Ann'!"&amp;ADDRESS(MATCH("B4937C0",'61100B Ann'!$C:$C,0),MATCH(BI$8,'61100B Ann'!$8:$8,0)))</f>
        <v>203652</v>
      </c>
      <c r="BJ49" s="34">
        <f ca="1">INDIRECT("'61100"&amp;BJ$9&amp;" Ann'!"&amp;ADDRESS(MATCH($C49,'61100C Ann'!$C:$C,0),MATCH(BJ$8,'61100C Ann'!$8:$8,0)))</f>
        <v>201055</v>
      </c>
      <c r="BK49" s="34">
        <f ca="1">INDIRECT("'61100"&amp;BK$9&amp;" Ann'!"&amp;ADDRESS(MATCH($C49,'61100C Ann'!$C:$C,0),MATCH(BK$8,'61100C Ann'!$8:$8,0)))</f>
        <v>203857</v>
      </c>
      <c r="BL49" s="34">
        <f ca="1">INDIRECT("'61100"&amp;BL$9&amp;" Ann'!"&amp;ADDRESS(MATCH($C49,'61100C Ann'!$C:$C,0),MATCH(BL$8,'61100C Ann'!$8:$8,0)))</f>
        <v>223124</v>
      </c>
      <c r="BM49" s="34">
        <f ca="1">INDIRECT("'61100"&amp;BM$9&amp;" Ann'!"&amp;ADDRESS(MATCH($C49,'61100C Ann'!$C:$C,0),MATCH(BM$8,'61100C Ann'!$8:$8,0)))</f>
        <v>227746</v>
      </c>
      <c r="BN49" s="34">
        <f ca="1">INDIRECT("'61100"&amp;BN$9&amp;" Ann'!"&amp;ADDRESS(MATCH($C49,'61100C Ann'!$C:$C,0),MATCH(BN$8,'61100C Ann'!$8:$8,0)))</f>
        <v>241578</v>
      </c>
      <c r="BO49" s="34">
        <f ca="1">INDIRECT("'61100"&amp;BO$9&amp;" Ann'!"&amp;ADDRESS(MATCH($C49,'61100C Ann'!$C:$C,0),MATCH(BO$8,'61100C Ann'!$8:$8,0)))</f>
        <v>265185</v>
      </c>
      <c r="BP49" s="34">
        <f ca="1">INDIRECT("'61100"&amp;BP$9&amp;" Ann'!"&amp;ADDRESS(MATCH($C49,'61100C Ann'!$C:$C,0),MATCH(BP$8,'61100C Ann'!$8:$8,0)))</f>
        <v>277888</v>
      </c>
      <c r="BQ49" s="34">
        <f ca="1">INDIRECT("'61100"&amp;BQ$9&amp;" Ann'!"&amp;ADDRESS(MATCH($C49,'61100C Ann'!$C:$C,0),MATCH(BQ$8,'61100C Ann'!$8:$8,0)))</f>
        <v>294083</v>
      </c>
      <c r="BR49" s="34">
        <f ca="1">INDIRECT("'61100"&amp;BR$9&amp;" Ann'!"&amp;ADDRESS(MATCH($C49,'61100C Ann'!$C:$C,0),MATCH(BR$8,'61100C Ann'!$8:$8,0)))</f>
        <v>324204</v>
      </c>
      <c r="BS49" s="34">
        <f ca="1">INDIRECT("'61100"&amp;BS$9&amp;" Ann'!"&amp;ADDRESS(MATCH($C49,'61100C Ann'!$C:$C,0),MATCH(BS$8,'61100C Ann'!$8:$8,0)))</f>
        <v>363630</v>
      </c>
      <c r="BT49" s="34">
        <f ca="1">INDIRECT("'61100"&amp;BT$9&amp;" Ann'!"&amp;ADDRESS(MATCH($C49,'61100C Ann'!$C:$C,0),MATCH(BT$8,'61100C Ann'!$8:$8,0)))</f>
        <v>395804</v>
      </c>
      <c r="BU49" s="34">
        <f ca="1">INDIRECT("'61100"&amp;BU$9&amp;" Ann'!"&amp;ADDRESS(MATCH($C49,'61100D Ann'!$C:$C,0),MATCH(BU$8,'61100D Ann'!$8:$8,0)))</f>
        <v>447093</v>
      </c>
      <c r="BV49" s="34">
        <f ca="1">INDIRECT("'61100"&amp;BV$9&amp;" Ann'!"&amp;ADDRESS(MATCH($C49,'61100D Ann'!$C:$C,0),MATCH(BV$8,'61100D Ann'!$8:$8,0)))</f>
        <v>501290</v>
      </c>
      <c r="BW49" s="34">
        <f ca="1">INDIRECT("'61100"&amp;BW$9&amp;" Ann'!"&amp;ADDRESS(MATCH($C49,'61100D Ann'!$C:$C,0),MATCH(BW$8,'61100D Ann'!$8:$8,0)))</f>
        <v>542893</v>
      </c>
      <c r="BX49" s="34">
        <f ca="1">INDIRECT("'61100"&amp;BX$9&amp;" Ann'!"&amp;ADDRESS(MATCH($C49,'61100D Ann'!$C:$C,0),MATCH(BX$8,'61100D Ann'!$8:$8,0)))</f>
        <v>525064</v>
      </c>
      <c r="BY49" s="34">
        <f ca="1">INDIRECT("'61100"&amp;BY$9&amp;" Ann'!"&amp;ADDRESS(MATCH($C49,'61100D Ann'!$C:$C,0),MATCH(BY$8,'61100D Ann'!$8:$8,0)))</f>
        <v>541609</v>
      </c>
      <c r="BZ49" s="34">
        <f ca="1">INDIRECT("'61100"&amp;BZ$9&amp;" Ann'!"&amp;ADDRESS(MATCH($C49,'61100D Ann'!$C:$C,0),MATCH(BZ$8,'61100D Ann'!$8:$8,0)))</f>
        <v>541948</v>
      </c>
      <c r="CA49" s="34">
        <f ca="1">INDIRECT("'61100"&amp;CA$9&amp;" Ann'!"&amp;ADDRESS(MATCH($C49,'61100D Ann'!$C:$C,0),MATCH(CA$8,'61100D Ann'!$8:$8,0)))</f>
        <v>590760</v>
      </c>
      <c r="CB49" s="34">
        <f ca="1">INDIRECT("'61100"&amp;CB$9&amp;" Ann'!"&amp;ADDRESS(MATCH($C49,'61100D Ann'!$C:$C,0),MATCH(CB$8,'61100D Ann'!$8:$8,0)))</f>
        <v>628527</v>
      </c>
      <c r="CC49" s="34">
        <f ca="1">INDIRECT("'61100"&amp;CC$9&amp;" Ann'!"&amp;ADDRESS(MATCH($C49,'61100D Ann'!$C:$C,0),MATCH(CC$8,'61100D Ann'!$8:$8,0)))</f>
        <v>706902</v>
      </c>
      <c r="CD49" s="34">
        <f ca="1">INDIRECT("'61100"&amp;CD$9&amp;" Ann'!"&amp;ADDRESS(MATCH($C49,'61100D Ann'!$C:$C,0),MATCH(CD$8,'61100D Ann'!$8:$8,0)))</f>
        <v>772861</v>
      </c>
      <c r="CE49" s="34">
        <f ca="1">INDIRECT("'61100"&amp;CE$9&amp;" Ann'!"&amp;ADDRESS(MATCH($C49,'61100D Ann'!$C:$C,0),MATCH(CE$8,'61100D Ann'!$8:$8,0)))</f>
        <v>766448</v>
      </c>
      <c r="CF49" s="34">
        <f ca="1">INDIRECT("'61100"&amp;CF$9&amp;" Ann'!"&amp;ADDRESS(MATCH($C49,'61100D Ann'!$C:$C,0),MATCH(CF$8,'61100D Ann'!$8:$8,0)))</f>
        <v>762201</v>
      </c>
      <c r="CG49" s="34">
        <f ca="1">INDIRECT("'61100"&amp;CG$9&amp;" Ann'!"&amp;ADDRESS(MATCH($C49,'61100D Ann'!$C:$C,0),MATCH(CG$8,'61100D Ann'!$8:$8,0)))</f>
        <v>831748</v>
      </c>
      <c r="CH49" s="34">
        <f ca="1">INDIRECT("'61100"&amp;CH$9&amp;" Ann'!"&amp;ADDRESS(MATCH($C49,'61100D Ann'!$C:$C,0),MATCH(CH$8,'61100D Ann'!$8:$8,0)))</f>
        <v>864692</v>
      </c>
      <c r="CI49" s="34">
        <f ca="1">INDIRECT("'61100"&amp;CI$9&amp;" Ann'!"&amp;ADDRESS(MATCH($C49,'61100D Ann'!$C:$C,0),MATCH(CI$8,'61100D Ann'!$8:$8,0)))</f>
        <v>945533</v>
      </c>
      <c r="CJ49" s="34">
        <f ca="1">INDIRECT("'61100"&amp;CJ$9&amp;" Ann'!"&amp;ADDRESS(MATCH($C49,'61100D Ann'!$C:$C,0),MATCH(CJ$8,'61100D Ann'!$8:$8,0)))</f>
        <v>1052208</v>
      </c>
      <c r="CK49" s="34">
        <f ca="1">INDIRECT("'61100"&amp;CK$9&amp;" Ann'!"&amp;ADDRESS(MATCH($C49,'61100D Ann'!$C:$C,0),MATCH(CK$8,'61100D Ann'!$8:$8,0)))</f>
        <v>1122359</v>
      </c>
      <c r="CL49" s="34">
        <f ca="1">INDIRECT("'61100"&amp;CL$9&amp;" Ann'!"&amp;ADDRESS(MATCH($C49,'61100D Ann'!$C:$C,0),MATCH(CL$8,'61100D Ann'!$8:$8,0)))</f>
        <v>1208997</v>
      </c>
    </row>
    <row r="50" spans="1:91" s="39" customFormat="1" x14ac:dyDescent="0.25">
      <c r="A50" s="32">
        <v>39</v>
      </c>
      <c r="B50" s="39" t="s">
        <v>518</v>
      </c>
      <c r="C50" s="39" t="s">
        <v>517</v>
      </c>
      <c r="D50" s="34" t="e">
        <f ca="1">INDIRECT("'61100"&amp;D$9&amp;" Ann Hist'!"&amp;ADDRESS(MATCH($C50,'61100A Ann Hist'!$C:$C,0),MATCH(D$8,'61100A Ann Hist'!$8:$8,0)))</f>
        <v>#N/A</v>
      </c>
      <c r="E50" s="34" t="e">
        <f ca="1">INDIRECT("'61100"&amp;E$9&amp;" Ann Hist'!"&amp;ADDRESS(MATCH($C50,'61100A Ann Hist'!$C:$C,0),MATCH(E$8,'61100A Ann Hist'!$8:$8,0)))</f>
        <v>#N/A</v>
      </c>
      <c r="F50" s="34" t="e">
        <f ca="1">INDIRECT("'61100"&amp;F$9&amp;" Ann Hist'!"&amp;ADDRESS(MATCH($C50,'61100A Ann Hist'!$C:$C,0),MATCH(F$8,'61100A Ann Hist'!$8:$8,0)))</f>
        <v>#N/A</v>
      </c>
      <c r="G50" s="34" t="e">
        <f ca="1">INDIRECT("'61100"&amp;G$9&amp;" Ann Hist'!"&amp;ADDRESS(MATCH($C50,'61100A Ann Hist'!$C:$C,0),MATCH(G$8,'61100A Ann Hist'!$8:$8,0)))</f>
        <v>#N/A</v>
      </c>
      <c r="H50" s="34" t="e">
        <f ca="1">INDIRECT("'61100"&amp;H$9&amp;" Ann Hist'!"&amp;ADDRESS(MATCH($C50,'61100A Ann Hist'!$C:$C,0),MATCH(H$8,'61100A Ann Hist'!$8:$8,0)))</f>
        <v>#N/A</v>
      </c>
      <c r="I50" s="34" t="e">
        <f ca="1">INDIRECT("'61100"&amp;I$9&amp;" Ann Hist'!"&amp;ADDRESS(MATCH($C50,'61100A Ann Hist'!$C:$C,0),MATCH(I$8,'61100A Ann Hist'!$8:$8,0)))</f>
        <v>#N/A</v>
      </c>
      <c r="J50" s="34" t="e">
        <f ca="1">INDIRECT("'61100"&amp;J$9&amp;" Ann Hist'!"&amp;ADDRESS(MATCH($C50,'61100A Ann Hist'!$C:$C,0),MATCH(J$8,'61100A Ann Hist'!$8:$8,0)))</f>
        <v>#N/A</v>
      </c>
      <c r="K50" s="34" t="e">
        <f ca="1">INDIRECT("'61100"&amp;K$9&amp;" Ann Hist'!"&amp;ADDRESS(MATCH($C50,'61100A Ann Hist'!$C:$C,0),MATCH(K$8,'61100A Ann Hist'!$8:$8,0)))</f>
        <v>#N/A</v>
      </c>
      <c r="L50" s="34" t="e">
        <f ca="1">INDIRECT("'61100"&amp;L$9&amp;" Ann Hist'!"&amp;ADDRESS(MATCH($C50,'61100A Ann Hist'!$C:$C,0),MATCH(L$8,'61100A Ann Hist'!$8:$8,0)))</f>
        <v>#N/A</v>
      </c>
      <c r="M50" s="34" t="e">
        <f ca="1">INDIRECT("'61100"&amp;M$9&amp;" Ann Hist'!"&amp;ADDRESS(MATCH($C50,'61100A Ann Hist'!$C:$C,0),MATCH(M$8,'61100A Ann Hist'!$8:$8,0)))</f>
        <v>#N/A</v>
      </c>
      <c r="N50" s="34" t="e">
        <f ca="1">INDIRECT("'61100"&amp;N$9&amp;" Ann Hist'!"&amp;ADDRESS(MATCH($C50,'61100A Ann Hist'!$C:$C,0),MATCH(N$8,'61100A Ann Hist'!$8:$8,0)))</f>
        <v>#N/A</v>
      </c>
      <c r="O50" s="34" t="e">
        <f ca="1">INDIRECT("'61100"&amp;O$9&amp;" Ann Hist'!"&amp;ADDRESS(MATCH($C50,'61100A Ann Hist'!$C:$C,0),MATCH(O$8,'61100A Ann Hist'!$8:$8,0)))</f>
        <v>#N/A</v>
      </c>
      <c r="P50" s="34" t="e">
        <f ca="1">INDIRECT("'61100"&amp;P$9&amp;" Ann Hist'!"&amp;ADDRESS(MATCH($C50,'61100A Ann Hist'!$C:$C,0),MATCH(P$8,'61100A Ann Hist'!$8:$8,0)))</f>
        <v>#N/A</v>
      </c>
      <c r="Q50" s="34" t="e">
        <f ca="1">INDIRECT("'61100"&amp;Q$9&amp;" Ann Hist'!"&amp;ADDRESS(MATCH($C50,'61100A Ann Hist'!$C:$C,0),MATCH(Q$8,'61100A Ann Hist'!$8:$8,0)))</f>
        <v>#N/A</v>
      </c>
      <c r="R50" s="34" t="e">
        <f ca="1">INDIRECT("'61100"&amp;R$9&amp;" Ann Hist'!"&amp;ADDRESS(MATCH($C50,'61100A Ann Hist'!$C:$C,0),MATCH(R$8,'61100A Ann Hist'!$8:$8,0)))</f>
        <v>#N/A</v>
      </c>
      <c r="S50" s="34" t="e">
        <f ca="1">INDIRECT("'61100"&amp;S$9&amp;" Ann Hist'!"&amp;ADDRESS(MATCH($C50,'61100A Ann Hist'!$C:$C,0),MATCH(S$8,'61100A Ann Hist'!$8:$8,0)))</f>
        <v>#N/A</v>
      </c>
      <c r="T50" s="34" t="e">
        <f ca="1">INDIRECT("'61100"&amp;T$9&amp;" Ann Hist'!"&amp;ADDRESS(MATCH($C50,'61100A Ann Hist'!$C:$C,0),MATCH(T$8,'61100A Ann Hist'!$8:$8,0)))</f>
        <v>#N/A</v>
      </c>
      <c r="U50" s="34" t="e">
        <f ca="1">INDIRECT("'61100"&amp;U$9&amp;" Ann Hist'!"&amp;ADDRESS(MATCH($C50,'61100A Ann Hist'!$C:$C,0),MATCH(U$8,'61100A Ann Hist'!$8:$8,0)))</f>
        <v>#N/A</v>
      </c>
      <c r="V50" s="34" t="e">
        <f ca="1">INDIRECT("'61100"&amp;V$9&amp;" Ann Hist'!"&amp;ADDRESS(MATCH($C50,'61100A Ann Hist'!$C:$C,0),MATCH(V$8,'61100A Ann Hist'!$8:$8,0)))</f>
        <v>#N/A</v>
      </c>
      <c r="W50" s="34">
        <f ca="1">INDIRECT("'61100"&amp;W$9&amp;" Ann Hist'!"&amp;ADDRESS(MATCH($C50,'61100B Ann Hist'!$C:$C,0),MATCH(W$8,'61100B Ann Hist'!$8:$8,0)))</f>
        <v>490</v>
      </c>
      <c r="X50" s="34">
        <f ca="1">INDIRECT("'61100"&amp;X$9&amp;" Ann Hist'!"&amp;ADDRESS(MATCH($C50,'61100B Ann Hist'!$C:$C,0),MATCH(X$8,'61100B Ann Hist'!$8:$8,0)))</f>
        <v>507</v>
      </c>
      <c r="Y50" s="34">
        <f ca="1">INDIRECT("'61100"&amp;Y$9&amp;" Ann Hist'!"&amp;ADDRESS(MATCH($C50,'61100B Ann Hist'!$C:$C,0),MATCH(Y$8,'61100B Ann Hist'!$8:$8,0)))</f>
        <v>1754</v>
      </c>
      <c r="Z50" s="34">
        <f ca="1">INDIRECT("'61100"&amp;Z$9&amp;" Ann Hist'!"&amp;ADDRESS(MATCH($C50,'61100B Ann Hist'!$C:$C,0),MATCH(Z$8,'61100B Ann Hist'!$8:$8,0)))</f>
        <v>2255</v>
      </c>
      <c r="AA50" s="34">
        <f ca="1">INDIRECT("'61100"&amp;AA$9&amp;" Ann Hist'!"&amp;ADDRESS(MATCH($C50,'61100B Ann Hist'!$C:$C,0),MATCH(AA$8,'61100B Ann Hist'!$8:$8,0)))</f>
        <v>2568</v>
      </c>
      <c r="AB50" s="34">
        <f ca="1">INDIRECT("'61100"&amp;AB$9&amp;" Ann Hist'!"&amp;ADDRESS(MATCH($C50,'61100B Ann Hist'!$C:$C,0),MATCH(AB$8,'61100B Ann Hist'!$8:$8,0)))</f>
        <v>2910</v>
      </c>
      <c r="AC50" s="34">
        <f ca="1">INDIRECT("'61100"&amp;AC$9&amp;" Ann Hist'!"&amp;ADDRESS(MATCH($C50,'61100B Ann Hist'!$C:$C,0),MATCH(AC$8,'61100B Ann Hist'!$8:$8,0)))</f>
        <v>3185</v>
      </c>
      <c r="AD50" s="34">
        <f ca="1">INDIRECT("'61100"&amp;AD$9&amp;" Ann Hist'!"&amp;ADDRESS(MATCH($C50,'61100B Ann Hist'!$C:$C,0),MATCH(AD$8,'61100B Ann Hist'!$8:$8,0)))</f>
        <v>3586</v>
      </c>
      <c r="AE50" s="34">
        <f ca="1">INDIRECT("'61100"&amp;AE$9&amp;" Ann Hist'!"&amp;ADDRESS(MATCH($C50,'61100B Ann Hist'!$C:$C,0),MATCH(AE$8,'61100B Ann Hist'!$8:$8,0)))</f>
        <v>4226</v>
      </c>
      <c r="AF50" s="34">
        <f ca="1">INDIRECT("'61100"&amp;AF$9&amp;" Ann Hist'!"&amp;ADDRESS(MATCH($C50,'61100B Ann Hist'!$C:$C,0),MATCH(AF$8,'61100B Ann Hist'!$8:$8,0)))</f>
        <v>4848</v>
      </c>
      <c r="AG50" s="34">
        <f ca="1">INDIRECT("'61100"&amp;AG$9&amp;" Ann Hist'!"&amp;ADDRESS(MATCH($C50,'61100B Ann Hist'!$C:$C,0),MATCH(AG$8,'61100B Ann Hist'!$8:$8,0)))</f>
        <v>5395</v>
      </c>
      <c r="AH50" s="34">
        <f ca="1">INDIRECT("'61100"&amp;AH$9&amp;" Ann Hist'!"&amp;ADDRESS(MATCH($C50,'61100B Ann Hist'!$C:$C,0),MATCH(AH$8,'61100B Ann Hist'!$8:$8,0)))</f>
        <v>5926</v>
      </c>
      <c r="AI50" s="34">
        <f ca="1">INDIRECT("'61100"&amp;AI$9&amp;" Ann Hist'!"&amp;ADDRESS(MATCH($C50,'61100B Ann Hist'!$C:$C,0),MATCH(AI$8,'61100B Ann Hist'!$8:$8,0)))</f>
        <v>6550</v>
      </c>
      <c r="AJ50" s="34">
        <f ca="1">INDIRECT("'61100"&amp;AJ$9&amp;" Ann Hist'!"&amp;ADDRESS(MATCH($C50,'61100B Ann Hist'!$C:$C,0),MATCH(AJ$8,'61100B Ann Hist'!$8:$8,0)))</f>
        <v>7353</v>
      </c>
      <c r="AK50" s="34">
        <f ca="1">INDIRECT("'61100"&amp;AK$9&amp;" Ann Hist'!"&amp;ADDRESS(MATCH($C50,'61100B Ann Hist'!$C:$C,0),MATCH(AK$8,'61100B Ann Hist'!$8:$8,0)))</f>
        <v>8138</v>
      </c>
      <c r="AL50" s="34">
        <f ca="1">INDIRECT("'61100"&amp;AL$9&amp;" Ann Hist'!"&amp;ADDRESS(MATCH($C50,'61100B Ann Hist'!$C:$C,0),MATCH(AL$8,'61100B Ann Hist'!$8:$8,0)))</f>
        <v>8797</v>
      </c>
      <c r="AM50" s="34">
        <f ca="1">INDIRECT("'61100"&amp;AM$9&amp;" Ann Hist'!"&amp;ADDRESS(MATCH($C50,'61100B Ann Hist'!$C:$C,0),MATCH(AM$8,'61100B Ann Hist'!$8:$8,0)))</f>
        <v>9727</v>
      </c>
      <c r="AN50" s="34">
        <f ca="1">INDIRECT("'61100"&amp;AN$9&amp;" Ann Hist'!"&amp;ADDRESS(MATCH($C50,'61100B Ann Hist'!$C:$C,0),MATCH(AN$8,'61100B Ann Hist'!$8:$8,0)))</f>
        <v>10747</v>
      </c>
      <c r="AO50" s="34">
        <f ca="1">INDIRECT("'61100"&amp;AO$9&amp;" Ann Hist'!"&amp;ADDRESS(MATCH($C50,'61100B Ann Hist'!$C:$C,0),MATCH(AO$8,'61100B Ann Hist'!$8:$8,0)))</f>
        <v>11610</v>
      </c>
      <c r="AP50" s="34">
        <f ca="1">INDIRECT("'61100"&amp;AP$9&amp;" Ann Hist'!"&amp;ADDRESS(MATCH($C50,'61100B Ann Hist'!$C:$C,0),MATCH(AP$8,'61100B Ann Hist'!$8:$8,0)))</f>
        <v>12475</v>
      </c>
      <c r="AQ50" s="34">
        <f ca="1">INDIRECT("'61100"&amp;AQ$9&amp;" Ann Hist'!"&amp;ADDRESS(MATCH($C50,'61100B Ann Hist'!$C:$C,0),MATCH(AQ$8,'61100B Ann Hist'!$8:$8,0)))</f>
        <v>14987</v>
      </c>
      <c r="AR50" s="40">
        <f ca="1">INDIRECT("'61100"&amp;AR$9&amp;" Ann'!"&amp;ADDRESS(MATCH($C50,'61100B Ann'!$C:$C,0),MATCH(AR$8,'61100B Ann'!$8:$8,0)))</f>
        <v>17173</v>
      </c>
      <c r="AS50" s="40">
        <f ca="1">INDIRECT("'61100"&amp;AS$9&amp;" Ann'!"&amp;ADDRESS(MATCH($C50,'61100B Ann'!$C:$C,0),MATCH(AS$8,'61100B Ann'!$8:$8,0)))</f>
        <v>20416</v>
      </c>
      <c r="AT50" s="40">
        <f ca="1">INDIRECT("'61100"&amp;AT$9&amp;" Ann'!"&amp;ADDRESS(MATCH($C50,'61100B Ann'!$C:$C,0),MATCH(AT$8,'61100B Ann'!$8:$8,0)))</f>
        <v>22580</v>
      </c>
      <c r="AU50" s="40">
        <f ca="1">INDIRECT("'61100"&amp;AU$9&amp;" Ann'!"&amp;ADDRESS(MATCH($C50,'61100B Ann'!$C:$C,0),MATCH(AU$8,'61100B Ann'!$8:$8,0)))</f>
        <v>24728</v>
      </c>
      <c r="AV50" s="40">
        <f ca="1">INDIRECT("'61100"&amp;AV$9&amp;" Ann'!"&amp;ADDRESS(MATCH($C50,'61100B Ann'!$C:$C,0),MATCH(AV$8,'61100B Ann'!$8:$8,0)))</f>
        <v>27329</v>
      </c>
      <c r="AW50" s="40">
        <f ca="1">INDIRECT("'61100"&amp;AW$9&amp;" Ann'!"&amp;ADDRESS(MATCH($C50,'61100B Ann'!$C:$C,0),MATCH(AW$8,'61100B Ann'!$8:$8,0)))</f>
        <v>32156</v>
      </c>
      <c r="AX50" s="40">
        <f ca="1">INDIRECT("'61100"&amp;AX$9&amp;" Ann'!"&amp;ADDRESS(MATCH($C50,'61100B Ann'!$C:$C,0),MATCH(AX$8,'61100B Ann'!$8:$8,0)))</f>
        <v>37459</v>
      </c>
      <c r="AY50" s="40">
        <f ca="1">INDIRECT("'61100"&amp;AY$9&amp;" Ann'!"&amp;ADDRESS(MATCH($C50,'61100B Ann'!$C:$C,0),MATCH(AY$8,'61100B Ann'!$8:$8,0)))</f>
        <v>43304</v>
      </c>
      <c r="AZ50" s="40">
        <f ca="1">INDIRECT("'61100"&amp;AZ$9&amp;" Ann'!"&amp;ADDRESS(MATCH($C50,'61100B Ann'!$C:$C,0),MATCH(AZ$8,'61100B Ann'!$8:$8,0)))</f>
        <v>50069</v>
      </c>
      <c r="BA50" s="40">
        <f ca="1">INDIRECT("'61100"&amp;BA$9&amp;" Ann'!"&amp;ADDRESS(MATCH($C50,'61100B Ann'!$C:$C,0),MATCH(BA$8,'61100B Ann'!$8:$8,0)))</f>
        <v>57149</v>
      </c>
      <c r="BB50" s="40">
        <f ca="1">INDIRECT("'61100"&amp;BB$9&amp;" Ann'!"&amp;ADDRESS(MATCH($C50,'61100B Ann'!$C:$C,0),MATCH(BB$8,'61100B Ann'!$8:$8,0)))</f>
        <v>67778</v>
      </c>
      <c r="BC50" s="40">
        <f ca="1">INDIRECT("'61100"&amp;BC$9&amp;" Ann'!"&amp;ADDRESS(MATCH($C50,'61100B Ann'!$C:$C,0),MATCH(BC$8,'61100B Ann'!$8:$8,0)))</f>
        <v>80640</v>
      </c>
      <c r="BD50" s="40">
        <f ca="1">INDIRECT("'61100"&amp;BD$9&amp;" Ann'!"&amp;ADDRESS(MATCH($C50,'61100B Ann'!$C:$C,0),MATCH(BD$8,'61100B Ann'!$8:$8,0)))</f>
        <v>92548</v>
      </c>
      <c r="BE50" s="40">
        <f ca="1">INDIRECT("'61100"&amp;BE$9&amp;" Ann'!"&amp;ADDRESS(MATCH($C50,'61100B Ann'!$C:$C,0),MATCH(BE$8,'61100B Ann'!$8:$8,0)))</f>
        <v>106715</v>
      </c>
      <c r="BF50" s="40">
        <f ca="1">INDIRECT("'61100"&amp;BF$9&amp;" Ann'!"&amp;ADDRESS(MATCH($C50,'61100B Ann'!$C:$C,0),MATCH(BF$8,'61100B Ann'!$8:$8,0)))</f>
        <v>114690</v>
      </c>
      <c r="BG50" s="40">
        <f ca="1">INDIRECT("'61100"&amp;BG$9&amp;" Ann'!"&amp;ADDRESS(MATCH($C50,'61100B Ann'!$C:$C,0),MATCH(BG$8,'61100B Ann'!$8:$8,0)))</f>
        <v>124903</v>
      </c>
      <c r="BH50" s="40">
        <f ca="1">INDIRECT("'61100"&amp;BH$9&amp;" Ann'!"&amp;ADDRESS(MATCH($C50,'61100B Ann'!$C:$C,0),MATCH(BH$8,'61100B Ann'!$8:$8,0)))</f>
        <v>139114</v>
      </c>
      <c r="BI50" s="40">
        <f ca="1">INDIRECT("'61100"&amp;BI$9&amp;" Ann'!"&amp;ADDRESS(MATCH($C50,'61100B Ann'!$C:$C,0),MATCH(BI$8,'61100B Ann'!$8:$8,0)))</f>
        <v>153641</v>
      </c>
      <c r="BJ50" s="40">
        <f ca="1">INDIRECT("'61100"&amp;BJ$9&amp;" Ann'!"&amp;ADDRESS(MATCH($C50,'61100C Ann'!$C:$C,0),MATCH(BJ$8,'61100C Ann'!$8:$8,0)))</f>
        <v>171567</v>
      </c>
      <c r="BK50" s="40">
        <f ca="1">INDIRECT("'61100"&amp;BK$9&amp;" Ann'!"&amp;ADDRESS(MATCH($C50,'61100C Ann'!$C:$C,0),MATCH(BK$8,'61100C Ann'!$8:$8,0)))</f>
        <v>190091</v>
      </c>
      <c r="BL50" s="40">
        <f ca="1">INDIRECT("'61100"&amp;BL$9&amp;" Ann'!"&amp;ADDRESS(MATCH($C50,'61100C Ann'!$C:$C,0),MATCH(BL$8,'61100C Ann'!$8:$8,0)))</f>
        <v>210195</v>
      </c>
      <c r="BM50" s="40">
        <f ca="1">INDIRECT("'61100"&amp;BM$9&amp;" Ann'!"&amp;ADDRESS(MATCH($C50,'61100C Ann'!$C:$C,0),MATCH(BM$8,'61100C Ann'!$8:$8,0)))</f>
        <v>235298</v>
      </c>
      <c r="BN50" s="40">
        <f ca="1">INDIRECT("'61100"&amp;BN$9&amp;" Ann'!"&amp;ADDRESS(MATCH($C50,'61100C Ann'!$C:$C,0),MATCH(BN$8,'61100C Ann'!$8:$8,0)))</f>
        <v>260518</v>
      </c>
      <c r="BO50" s="40">
        <f ca="1">INDIRECT("'61100"&amp;BO$9&amp;" Ann'!"&amp;ADDRESS(MATCH($C50,'61100C Ann'!$C:$C,0),MATCH(BO$8,'61100C Ann'!$8:$8,0)))</f>
        <v>292421</v>
      </c>
      <c r="BP50" s="40">
        <f ca="1">INDIRECT("'61100"&amp;BP$9&amp;" Ann'!"&amp;ADDRESS(MATCH($C50,'61100C Ann'!$C:$C,0),MATCH(BP$8,'61100C Ann'!$8:$8,0)))</f>
        <v>314652</v>
      </c>
      <c r="BQ50" s="40">
        <f ca="1">INDIRECT("'61100"&amp;BQ$9&amp;" Ann'!"&amp;ADDRESS(MATCH($C50,'61100C Ann'!$C:$C,0),MATCH(BQ$8,'61100C Ann'!$8:$8,0)))</f>
        <v>325693</v>
      </c>
      <c r="BR50" s="40">
        <f ca="1">INDIRECT("'61100"&amp;BR$9&amp;" Ann'!"&amp;ADDRESS(MATCH($C50,'61100C Ann'!$C:$C,0),MATCH(BR$8,'61100C Ann'!$8:$8,0)))</f>
        <v>324068</v>
      </c>
      <c r="BS50" s="40">
        <f ca="1">INDIRECT("'61100"&amp;BS$9&amp;" Ann'!"&amp;ADDRESS(MATCH($C50,'61100C Ann'!$C:$C,0),MATCH(BS$8,'61100C Ann'!$8:$8,0)))</f>
        <v>326468</v>
      </c>
      <c r="BT50" s="40">
        <f ca="1">INDIRECT("'61100"&amp;BT$9&amp;" Ann'!"&amp;ADDRESS(MATCH($C50,'61100C Ann'!$C:$C,0),MATCH(BT$8,'61100C Ann'!$8:$8,0)))</f>
        <v>328401</v>
      </c>
      <c r="BU50" s="40">
        <f ca="1">INDIRECT("'61100"&amp;BU$9&amp;" Ann'!"&amp;ADDRESS(MATCH($C50,'61100D Ann'!$C:$C,0),MATCH(BU$8,'61100D Ann'!$8:$8,0)))</f>
        <v>366855</v>
      </c>
      <c r="BV50" s="40">
        <f ca="1">INDIRECT("'61100"&amp;BV$9&amp;" Ann'!"&amp;ADDRESS(MATCH($C50,'61100D Ann'!$C:$C,0),MATCH(BV$8,'61100D Ann'!$8:$8,0)))</f>
        <v>398405</v>
      </c>
      <c r="BW50" s="40">
        <f ca="1">INDIRECT("'61100"&amp;BW$9&amp;" Ann'!"&amp;ADDRESS(MATCH($C50,'61100D Ann'!$C:$C,0),MATCH(BW$8,'61100D Ann'!$8:$8,0)))</f>
        <v>436104</v>
      </c>
      <c r="BX50" s="40">
        <f ca="1">INDIRECT("'61100"&amp;BX$9&amp;" Ann'!"&amp;ADDRESS(MATCH($C50,'61100D Ann'!$C:$C,0),MATCH(BX$8,'61100D Ann'!$8:$8,0)))</f>
        <v>494304</v>
      </c>
      <c r="BY50" s="40">
        <f ca="1">INDIRECT("'61100"&amp;BY$9&amp;" Ann'!"&amp;ADDRESS(MATCH($C50,'61100D Ann'!$C:$C,0),MATCH(BY$8,'61100D Ann'!$8:$8,0)))</f>
        <v>528333</v>
      </c>
      <c r="BZ50" s="40">
        <f ca="1">INDIRECT("'61100"&amp;BZ$9&amp;" Ann'!"&amp;ADDRESS(MATCH($C50,'61100D Ann'!$C:$C,0),MATCH(BZ$8,'61100D Ann'!$8:$8,0)))</f>
        <v>589275</v>
      </c>
      <c r="CA50" s="40">
        <f ca="1">INDIRECT("'61100"&amp;CA$9&amp;" Ann'!"&amp;ADDRESS(MATCH($C50,'61100D Ann'!$C:$C,0),MATCH(CA$8,'61100D Ann'!$8:$8,0)))</f>
        <v>633076</v>
      </c>
      <c r="CB50" s="40">
        <f ca="1">INDIRECT("'61100"&amp;CB$9&amp;" Ann'!"&amp;ADDRESS(MATCH($C50,'61100D Ann'!$C:$C,0),MATCH(CB$8,'61100D Ann'!$8:$8,0)))</f>
        <v>677720</v>
      </c>
      <c r="CC50" s="40">
        <f ca="1">INDIRECT("'61100"&amp;CC$9&amp;" Ann'!"&amp;ADDRESS(MATCH($C50,'61100D Ann'!$C:$C,0),MATCH(CC$8,'61100D Ann'!$8:$8,0)))</f>
        <v>697630</v>
      </c>
      <c r="CD50" s="40">
        <f ca="1">INDIRECT("'61100"&amp;CD$9&amp;" Ann'!"&amp;ADDRESS(MATCH($C50,'61100D Ann'!$C:$C,0),MATCH(CD$8,'61100D Ann'!$8:$8,0)))</f>
        <v>737422</v>
      </c>
      <c r="CE50" s="40">
        <f ca="1">INDIRECT("'61100"&amp;CE$9&amp;" Ann'!"&amp;ADDRESS(MATCH($C50,'61100D Ann'!$C:$C,0),MATCH(CE$8,'61100D Ann'!$8:$8,0)))</f>
        <v>779125</v>
      </c>
      <c r="CF50" s="40">
        <f ca="1">INDIRECT("'61100"&amp;CF$9&amp;" Ann'!"&amp;ADDRESS(MATCH($C50,'61100D Ann'!$C:$C,0),MATCH(CF$8,'61100D Ann'!$8:$8,0)))</f>
        <v>803742</v>
      </c>
      <c r="CG50" s="40">
        <f ca="1">INDIRECT("'61100"&amp;CG$9&amp;" Ann'!"&amp;ADDRESS(MATCH($C50,'61100D Ann'!$C:$C,0),MATCH(CG$8,'61100D Ann'!$8:$8,0)))</f>
        <v>832176</v>
      </c>
      <c r="CH50" s="40">
        <f ca="1">INDIRECT("'61100"&amp;CH$9&amp;" Ann'!"&amp;ADDRESS(MATCH($C50,'61100D Ann'!$C:$C,0),MATCH(CH$8,'61100D Ann'!$8:$8,0)))</f>
        <v>875384</v>
      </c>
      <c r="CI50" s="40">
        <f ca="1">INDIRECT("'61100"&amp;CI$9&amp;" Ann'!"&amp;ADDRESS(MATCH($C50,'61100D Ann'!$C:$C,0),MATCH(CI$8,'61100D Ann'!$8:$8,0)))</f>
        <v>925464</v>
      </c>
      <c r="CJ50" s="40">
        <f ca="1">INDIRECT("'61100"&amp;CJ$9&amp;" Ann'!"&amp;ADDRESS(MATCH($C50,'61100D Ann'!$C:$C,0),MATCH(CJ$8,'61100D Ann'!$8:$8,0)))</f>
        <v>968088</v>
      </c>
      <c r="CK50" s="39">
        <f ca="1">INDIRECT("'61100"&amp;CK$9&amp;" Ann'!"&amp;ADDRESS(MATCH($C50,'61100D Ann'!$C:$C,0),MATCH(CK$8,'61100D Ann'!$8:$8,0)))</f>
        <v>985297</v>
      </c>
      <c r="CL50" s="39">
        <f ca="1">INDIRECT("'61100"&amp;CL$9&amp;" Ann'!"&amp;ADDRESS(MATCH($C50,'61100D Ann'!$C:$C,0),MATCH(CL$8,'61100D Ann'!$8:$8,0)))</f>
        <v>1035410</v>
      </c>
      <c r="CM50" s="40"/>
    </row>
    <row r="51" spans="1:91" s="39" customFormat="1" x14ac:dyDescent="0.25">
      <c r="A51" s="32">
        <v>40</v>
      </c>
      <c r="B51" s="39" t="s">
        <v>516</v>
      </c>
      <c r="C51" s="39" t="s">
        <v>515</v>
      </c>
      <c r="D51" s="34" t="e">
        <f ca="1">INDIRECT("'61100"&amp;D$9&amp;" Ann Hist'!"&amp;ADDRESS(MATCH($C51,'61100A Ann Hist'!$C:$C,0),MATCH(D$8,'61100A Ann Hist'!$8:$8,0)))</f>
        <v>#N/A</v>
      </c>
      <c r="E51" s="34" t="e">
        <f ca="1">INDIRECT("'61100"&amp;E$9&amp;" Ann Hist'!"&amp;ADDRESS(MATCH($C51,'61100A Ann Hist'!$C:$C,0),MATCH(E$8,'61100A Ann Hist'!$8:$8,0)))</f>
        <v>#N/A</v>
      </c>
      <c r="F51" s="34" t="e">
        <f ca="1">INDIRECT("'61100"&amp;F$9&amp;" Ann Hist'!"&amp;ADDRESS(MATCH($C51,'61100A Ann Hist'!$C:$C,0),MATCH(F$8,'61100A Ann Hist'!$8:$8,0)))</f>
        <v>#N/A</v>
      </c>
      <c r="G51" s="34" t="e">
        <f ca="1">INDIRECT("'61100"&amp;G$9&amp;" Ann Hist'!"&amp;ADDRESS(MATCH($C51,'61100A Ann Hist'!$C:$C,0),MATCH(G$8,'61100A Ann Hist'!$8:$8,0)))</f>
        <v>#N/A</v>
      </c>
      <c r="H51" s="34" t="e">
        <f ca="1">INDIRECT("'61100"&amp;H$9&amp;" Ann Hist'!"&amp;ADDRESS(MATCH($C51,'61100A Ann Hist'!$C:$C,0),MATCH(H$8,'61100A Ann Hist'!$8:$8,0)))</f>
        <v>#N/A</v>
      </c>
      <c r="I51" s="34" t="e">
        <f ca="1">INDIRECT("'61100"&amp;I$9&amp;" Ann Hist'!"&amp;ADDRESS(MATCH($C51,'61100A Ann Hist'!$C:$C,0),MATCH(I$8,'61100A Ann Hist'!$8:$8,0)))</f>
        <v>#N/A</v>
      </c>
      <c r="J51" s="34" t="e">
        <f ca="1">INDIRECT("'61100"&amp;J$9&amp;" Ann Hist'!"&amp;ADDRESS(MATCH($C51,'61100A Ann Hist'!$C:$C,0),MATCH(J$8,'61100A Ann Hist'!$8:$8,0)))</f>
        <v>#N/A</v>
      </c>
      <c r="K51" s="34" t="e">
        <f ca="1">INDIRECT("'61100"&amp;K$9&amp;" Ann Hist'!"&amp;ADDRESS(MATCH($C51,'61100A Ann Hist'!$C:$C,0),MATCH(K$8,'61100A Ann Hist'!$8:$8,0)))</f>
        <v>#N/A</v>
      </c>
      <c r="L51" s="34" t="e">
        <f ca="1">INDIRECT("'61100"&amp;L$9&amp;" Ann Hist'!"&amp;ADDRESS(MATCH($C51,'61100A Ann Hist'!$C:$C,0),MATCH(L$8,'61100A Ann Hist'!$8:$8,0)))</f>
        <v>#N/A</v>
      </c>
      <c r="M51" s="34" t="e">
        <f ca="1">INDIRECT("'61100"&amp;M$9&amp;" Ann Hist'!"&amp;ADDRESS(MATCH($C51,'61100A Ann Hist'!$C:$C,0),MATCH(M$8,'61100A Ann Hist'!$8:$8,0)))</f>
        <v>#N/A</v>
      </c>
      <c r="N51" s="34" t="e">
        <f ca="1">INDIRECT("'61100"&amp;N$9&amp;" Ann Hist'!"&amp;ADDRESS(MATCH($C51,'61100A Ann Hist'!$C:$C,0),MATCH(N$8,'61100A Ann Hist'!$8:$8,0)))</f>
        <v>#N/A</v>
      </c>
      <c r="O51" s="34" t="e">
        <f ca="1">INDIRECT("'61100"&amp;O$9&amp;" Ann Hist'!"&amp;ADDRESS(MATCH($C51,'61100A Ann Hist'!$C:$C,0),MATCH(O$8,'61100A Ann Hist'!$8:$8,0)))</f>
        <v>#N/A</v>
      </c>
      <c r="P51" s="34" t="e">
        <f ca="1">INDIRECT("'61100"&amp;P$9&amp;" Ann Hist'!"&amp;ADDRESS(MATCH($C51,'61100A Ann Hist'!$C:$C,0),MATCH(P$8,'61100A Ann Hist'!$8:$8,0)))</f>
        <v>#N/A</v>
      </c>
      <c r="Q51" s="34" t="e">
        <f ca="1">INDIRECT("'61100"&amp;Q$9&amp;" Ann Hist'!"&amp;ADDRESS(MATCH($C51,'61100A Ann Hist'!$C:$C,0),MATCH(Q$8,'61100A Ann Hist'!$8:$8,0)))</f>
        <v>#N/A</v>
      </c>
      <c r="R51" s="34" t="e">
        <f ca="1">INDIRECT("'61100"&amp;R$9&amp;" Ann Hist'!"&amp;ADDRESS(MATCH($C51,'61100A Ann Hist'!$C:$C,0),MATCH(R$8,'61100A Ann Hist'!$8:$8,0)))</f>
        <v>#N/A</v>
      </c>
      <c r="S51" s="34" t="e">
        <f ca="1">INDIRECT("'61100"&amp;S$9&amp;" Ann Hist'!"&amp;ADDRESS(MATCH($C51,'61100A Ann Hist'!$C:$C,0),MATCH(S$8,'61100A Ann Hist'!$8:$8,0)))</f>
        <v>#N/A</v>
      </c>
      <c r="T51" s="34" t="e">
        <f ca="1">INDIRECT("'61100"&amp;T$9&amp;" Ann Hist'!"&amp;ADDRESS(MATCH($C51,'61100A Ann Hist'!$C:$C,0),MATCH(T$8,'61100A Ann Hist'!$8:$8,0)))</f>
        <v>#N/A</v>
      </c>
      <c r="U51" s="34" t="e">
        <f ca="1">INDIRECT("'61100"&amp;U$9&amp;" Ann Hist'!"&amp;ADDRESS(MATCH($C51,'61100A Ann Hist'!$C:$C,0),MATCH(U$8,'61100A Ann Hist'!$8:$8,0)))</f>
        <v>#N/A</v>
      </c>
      <c r="V51" s="34" t="e">
        <f ca="1">INDIRECT("'61100"&amp;V$9&amp;" Ann Hist'!"&amp;ADDRESS(MATCH($C51,'61100A Ann Hist'!$C:$C,0),MATCH(V$8,'61100A Ann Hist'!$8:$8,0)))</f>
        <v>#N/A</v>
      </c>
      <c r="W51" s="34" t="str">
        <f ca="1">INDIRECT("'61100"&amp;W$9&amp;" Ann Hist'!"&amp;ADDRESS(MATCH($C51,'61100B Ann Hist'!$C:$C,0),MATCH(W$8,'61100B Ann Hist'!$8:$8,0)))</f>
        <v>.....</v>
      </c>
      <c r="X51" s="34" t="str">
        <f ca="1">INDIRECT("'61100"&amp;X$9&amp;" Ann Hist'!"&amp;ADDRESS(MATCH($C51,'61100B Ann Hist'!$C:$C,0),MATCH(X$8,'61100B Ann Hist'!$8:$8,0)))</f>
        <v>.....</v>
      </c>
      <c r="Y51" s="34">
        <f ca="1">INDIRECT("'61100"&amp;Y$9&amp;" Ann Hist'!"&amp;ADDRESS(MATCH($C51,'61100B Ann Hist'!$C:$C,0),MATCH(Y$8,'61100B Ann Hist'!$8:$8,0)))</f>
        <v>1212</v>
      </c>
      <c r="Z51" s="34">
        <f ca="1">INDIRECT("'61100"&amp;Z$9&amp;" Ann Hist'!"&amp;ADDRESS(MATCH($C51,'61100B Ann Hist'!$C:$C,0),MATCH(Z$8,'61100B Ann Hist'!$8:$8,0)))</f>
        <v>1622</v>
      </c>
      <c r="AA51" s="34">
        <f ca="1">INDIRECT("'61100"&amp;AA$9&amp;" Ann Hist'!"&amp;ADDRESS(MATCH($C51,'61100B Ann Hist'!$C:$C,0),MATCH(AA$8,'61100B Ann Hist'!$8:$8,0)))</f>
        <v>1881</v>
      </c>
      <c r="AB51" s="34">
        <f ca="1">INDIRECT("'61100"&amp;AB$9&amp;" Ann Hist'!"&amp;ADDRESS(MATCH($C51,'61100B Ann Hist'!$C:$C,0),MATCH(AB$8,'61100B Ann Hist'!$8:$8,0)))</f>
        <v>2188</v>
      </c>
      <c r="AC51" s="34">
        <f ca="1">INDIRECT("'61100"&amp;AC$9&amp;" Ann Hist'!"&amp;ADDRESS(MATCH($C51,'61100B Ann Hist'!$C:$C,0),MATCH(AC$8,'61100B Ann Hist'!$8:$8,0)))</f>
        <v>2446</v>
      </c>
      <c r="AD51" s="34">
        <f ca="1">INDIRECT("'61100"&amp;AD$9&amp;" Ann Hist'!"&amp;ADDRESS(MATCH($C51,'61100B Ann Hist'!$C:$C,0),MATCH(AD$8,'61100B Ann Hist'!$8:$8,0)))</f>
        <v>2818</v>
      </c>
      <c r="AE51" s="34">
        <f ca="1">INDIRECT("'61100"&amp;AE$9&amp;" Ann Hist'!"&amp;ADDRESS(MATCH($C51,'61100B Ann Hist'!$C:$C,0),MATCH(AE$8,'61100B Ann Hist'!$8:$8,0)))</f>
        <v>3380</v>
      </c>
      <c r="AF51" s="34">
        <f ca="1">INDIRECT("'61100"&amp;AF$9&amp;" Ann Hist'!"&amp;ADDRESS(MATCH($C51,'61100B Ann Hist'!$C:$C,0),MATCH(AF$8,'61100B Ann Hist'!$8:$8,0)))</f>
        <v>3937</v>
      </c>
      <c r="AG51" s="34">
        <f ca="1">INDIRECT("'61100"&amp;AG$9&amp;" Ann Hist'!"&amp;ADDRESS(MATCH($C51,'61100B Ann Hist'!$C:$C,0),MATCH(AG$8,'61100B Ann Hist'!$8:$8,0)))</f>
        <v>4333</v>
      </c>
      <c r="AH51" s="34">
        <f ca="1">INDIRECT("'61100"&amp;AH$9&amp;" Ann Hist'!"&amp;ADDRESS(MATCH($C51,'61100B Ann Hist'!$C:$C,0),MATCH(AH$8,'61100B Ann Hist'!$8:$8,0)))</f>
        <v>4855</v>
      </c>
      <c r="AI51" s="34">
        <f ca="1">INDIRECT("'61100"&amp;AI$9&amp;" Ann Hist'!"&amp;ADDRESS(MATCH($C51,'61100B Ann Hist'!$C:$C,0),MATCH(AI$8,'61100B Ann Hist'!$8:$8,0)))</f>
        <v>5397</v>
      </c>
      <c r="AJ51" s="34">
        <f ca="1">INDIRECT("'61100"&amp;AJ$9&amp;" Ann Hist'!"&amp;ADDRESS(MATCH($C51,'61100B Ann Hist'!$C:$C,0),MATCH(AJ$8,'61100B Ann Hist'!$8:$8,0)))</f>
        <v>6109</v>
      </c>
      <c r="AK51" s="34">
        <f ca="1">INDIRECT("'61100"&amp;AK$9&amp;" Ann Hist'!"&amp;ADDRESS(MATCH($C51,'61100B Ann Hist'!$C:$C,0),MATCH(AK$8,'61100B Ann Hist'!$8:$8,0)))</f>
        <v>6826</v>
      </c>
      <c r="AL51" s="34">
        <f ca="1">INDIRECT("'61100"&amp;AL$9&amp;" Ann Hist'!"&amp;ADDRESS(MATCH($C51,'61100B Ann Hist'!$C:$C,0),MATCH(AL$8,'61100B Ann Hist'!$8:$8,0)))</f>
        <v>7411</v>
      </c>
      <c r="AM51" s="34">
        <f ca="1">INDIRECT("'61100"&amp;AM$9&amp;" Ann Hist'!"&amp;ADDRESS(MATCH($C51,'61100B Ann Hist'!$C:$C,0),MATCH(AM$8,'61100B Ann Hist'!$8:$8,0)))</f>
        <v>8272</v>
      </c>
      <c r="AN51" s="34">
        <f ca="1">INDIRECT("'61100"&amp;AN$9&amp;" Ann Hist'!"&amp;ADDRESS(MATCH($C51,'61100B Ann Hist'!$C:$C,0),MATCH(AN$8,'61100B Ann Hist'!$8:$8,0)))</f>
        <v>9214</v>
      </c>
      <c r="AO51" s="34">
        <f ca="1">INDIRECT("'61100"&amp;AO$9&amp;" Ann Hist'!"&amp;ADDRESS(MATCH($C51,'61100B Ann Hist'!$C:$C,0),MATCH(AO$8,'61100B Ann Hist'!$8:$8,0)))</f>
        <v>9904</v>
      </c>
      <c r="AP51" s="34">
        <f ca="1">INDIRECT("'61100"&amp;AP$9&amp;" Ann Hist'!"&amp;ADDRESS(MATCH($C51,'61100B Ann Hist'!$C:$C,0),MATCH(AP$8,'61100B Ann Hist'!$8:$8,0)))</f>
        <v>10573</v>
      </c>
      <c r="AQ51" s="34">
        <f ca="1">INDIRECT("'61100"&amp;AQ$9&amp;" Ann Hist'!"&amp;ADDRESS(MATCH($C51,'61100B Ann Hist'!$C:$C,0),MATCH(AQ$8,'61100B Ann Hist'!$8:$8,0)))</f>
        <v>12939</v>
      </c>
      <c r="AR51" s="40">
        <f ca="1">INDIRECT("'61100"&amp;AR$9&amp;" Ann'!"&amp;ADDRESS(MATCH($C51,'61100B Ann'!$C:$C,0),MATCH(AR$8,'61100B Ann'!$8:$8,0)))</f>
        <v>14899</v>
      </c>
      <c r="AS51" s="40">
        <f ca="1">INDIRECT("'61100"&amp;AS$9&amp;" Ann'!"&amp;ADDRESS(MATCH($C51,'61100B Ann'!$C:$C,0),MATCH(AS$8,'61100B Ann'!$8:$8,0)))</f>
        <v>17736</v>
      </c>
      <c r="AT51" s="40">
        <f ca="1">INDIRECT("'61100"&amp;AT$9&amp;" Ann'!"&amp;ADDRESS(MATCH($C51,'61100B Ann'!$C:$C,0),MATCH(AT$8,'61100B Ann'!$8:$8,0)))</f>
        <v>19657</v>
      </c>
      <c r="AU51" s="40">
        <f ca="1">INDIRECT("'61100"&amp;AU$9&amp;" Ann'!"&amp;ADDRESS(MATCH($C51,'61100B Ann'!$C:$C,0),MATCH(AU$8,'61100B Ann'!$8:$8,0)))</f>
        <v>21628</v>
      </c>
      <c r="AV51" s="40">
        <f ca="1">INDIRECT("'61100"&amp;AV$9&amp;" Ann'!"&amp;ADDRESS(MATCH($C51,'61100B Ann'!$C:$C,0),MATCH(AV$8,'61100B Ann'!$8:$8,0)))</f>
        <v>23895</v>
      </c>
      <c r="AW51" s="40">
        <f ca="1">INDIRECT("'61100"&amp;AW$9&amp;" Ann'!"&amp;ADDRESS(MATCH($C51,'61100B Ann'!$C:$C,0),MATCH(AW$8,'61100B Ann'!$8:$8,0)))</f>
        <v>27815</v>
      </c>
      <c r="AX51" s="40">
        <f ca="1">INDIRECT("'61100"&amp;AX$9&amp;" Ann'!"&amp;ADDRESS(MATCH($C51,'61100B Ann'!$C:$C,0),MATCH(AX$8,'61100B Ann'!$8:$8,0)))</f>
        <v>32423</v>
      </c>
      <c r="AY51" s="40">
        <f ca="1">INDIRECT("'61100"&amp;AY$9&amp;" Ann'!"&amp;ADDRESS(MATCH($C51,'61100B Ann'!$C:$C,0),MATCH(AY$8,'61100B Ann'!$8:$8,0)))</f>
        <v>37757</v>
      </c>
      <c r="AZ51" s="40">
        <f ca="1">INDIRECT("'61100"&amp;AZ$9&amp;" Ann'!"&amp;ADDRESS(MATCH($C51,'61100B Ann'!$C:$C,0),MATCH(AZ$8,'61100B Ann'!$8:$8,0)))</f>
        <v>43540</v>
      </c>
      <c r="BA51" s="40">
        <f ca="1">INDIRECT("'61100"&amp;BA$9&amp;" Ann'!"&amp;ADDRESS(MATCH($C51,'61100B Ann'!$C:$C,0),MATCH(BA$8,'61100B Ann'!$8:$8,0)))</f>
        <v>49652</v>
      </c>
      <c r="BB51" s="40">
        <f ca="1">INDIRECT("'61100"&amp;BB$9&amp;" Ann'!"&amp;ADDRESS(MATCH($C51,'61100B Ann'!$C:$C,0),MATCH(BB$8,'61100B Ann'!$8:$8,0)))</f>
        <v>58466</v>
      </c>
      <c r="BC51" s="40">
        <f ca="1">INDIRECT("'61100"&amp;BC$9&amp;" Ann'!"&amp;ADDRESS(MATCH($C51,'61100B Ann'!$C:$C,0),MATCH(BC$8,'61100B Ann'!$8:$8,0)))</f>
        <v>69000</v>
      </c>
      <c r="BD51" s="40">
        <f ca="1">INDIRECT("'61100"&amp;BD$9&amp;" Ann'!"&amp;ADDRESS(MATCH($C51,'61100B Ann'!$C:$C,0),MATCH(BD$8,'61100B Ann'!$8:$8,0)))</f>
        <v>80648</v>
      </c>
      <c r="BE51" s="40">
        <f ca="1">INDIRECT("'61100"&amp;BE$9&amp;" Ann'!"&amp;ADDRESS(MATCH($C51,'61100B Ann'!$C:$C,0),MATCH(BE$8,'61100B Ann'!$8:$8,0)))</f>
        <v>92059</v>
      </c>
      <c r="BF51" s="40">
        <f ca="1">INDIRECT("'61100"&amp;BF$9&amp;" Ann'!"&amp;ADDRESS(MATCH($C51,'61100B Ann'!$C:$C,0),MATCH(BF$8,'61100B Ann'!$8:$8,0)))</f>
        <v>100426</v>
      </c>
      <c r="BG51" s="40">
        <f ca="1">INDIRECT("'61100"&amp;BG$9&amp;" Ann'!"&amp;ADDRESS(MATCH($C51,'61100B Ann'!$C:$C,0),MATCH(BG$8,'61100B Ann'!$8:$8,0)))</f>
        <v>109104</v>
      </c>
      <c r="BH51" s="40">
        <f ca="1">INDIRECT("'61100"&amp;BH$9&amp;" Ann'!"&amp;ADDRESS(MATCH($C51,'61100B Ann'!$C:$C,0),MATCH(BH$8,'61100B Ann'!$8:$8,0)))</f>
        <v>121133</v>
      </c>
      <c r="BI51" s="40">
        <f ca="1">INDIRECT("'61100"&amp;BI$9&amp;" Ann'!"&amp;ADDRESS(MATCH($C51,'61100B Ann'!$C:$C,0),MATCH(BI$8,'61100B Ann'!$8:$8,0)))</f>
        <v>132717</v>
      </c>
      <c r="BJ51" s="40">
        <f ca="1">INDIRECT("'61100"&amp;BJ$9&amp;" Ann'!"&amp;ADDRESS(MATCH($C51,'61100C Ann'!$C:$C,0),MATCH(BJ$8,'61100C Ann'!$8:$8,0)))</f>
        <v>148136</v>
      </c>
      <c r="BK51" s="40">
        <f ca="1">INDIRECT("'61100"&amp;BK$9&amp;" Ann'!"&amp;ADDRESS(MATCH($C51,'61100C Ann'!$C:$C,0),MATCH(BK$8,'61100C Ann'!$8:$8,0)))</f>
        <v>165261</v>
      </c>
      <c r="BL51" s="40">
        <f ca="1">INDIRECT("'61100"&amp;BL$9&amp;" Ann'!"&amp;ADDRESS(MATCH($C51,'61100C Ann'!$C:$C,0),MATCH(BL$8,'61100C Ann'!$8:$8,0)))</f>
        <v>182097</v>
      </c>
      <c r="BM51" s="40">
        <f ca="1">INDIRECT("'61100"&amp;BM$9&amp;" Ann'!"&amp;ADDRESS(MATCH($C51,'61100C Ann'!$C:$C,0),MATCH(BM$8,'61100C Ann'!$8:$8,0)))</f>
        <v>203463</v>
      </c>
      <c r="BN51" s="40">
        <f ca="1">INDIRECT("'61100"&amp;BN$9&amp;" Ann'!"&amp;ADDRESS(MATCH($C51,'61100C Ann'!$C:$C,0),MATCH(BN$8,'61100C Ann'!$8:$8,0)))</f>
        <v>225544</v>
      </c>
      <c r="BO51" s="40">
        <f ca="1">INDIRECT("'61100"&amp;BO$9&amp;" Ann'!"&amp;ADDRESS(MATCH($C51,'61100C Ann'!$C:$C,0),MATCH(BO$8,'61100C Ann'!$8:$8,0)))</f>
        <v>255274</v>
      </c>
      <c r="BP51" s="40">
        <f ca="1">INDIRECT("'61100"&amp;BP$9&amp;" Ann'!"&amp;ADDRESS(MATCH($C51,'61100C Ann'!$C:$C,0),MATCH(BP$8,'61100C Ann'!$8:$8,0)))</f>
        <v>278138</v>
      </c>
      <c r="BQ51" s="40">
        <f ca="1">INDIRECT("'61100"&amp;BQ$9&amp;" Ann'!"&amp;ADDRESS(MATCH($C51,'61100C Ann'!$C:$C,0),MATCH(BQ$8,'61100C Ann'!$8:$8,0)))</f>
        <v>290565</v>
      </c>
      <c r="BR51" s="40">
        <f ca="1">INDIRECT("'61100"&amp;BR$9&amp;" Ann'!"&amp;ADDRESS(MATCH($C51,'61100C Ann'!$C:$C,0),MATCH(BR$8,'61100C Ann'!$8:$8,0)))</f>
        <v>290237</v>
      </c>
      <c r="BS51" s="40">
        <f ca="1">INDIRECT("'61100"&amp;BS$9&amp;" Ann'!"&amp;ADDRESS(MATCH($C51,'61100C Ann'!$C:$C,0),MATCH(BS$8,'61100C Ann'!$8:$8,0)))</f>
        <v>292669</v>
      </c>
      <c r="BT51" s="40">
        <f ca="1">INDIRECT("'61100"&amp;BT$9&amp;" Ann'!"&amp;ADDRESS(MATCH($C51,'61100C Ann'!$C:$C,0),MATCH(BT$8,'61100C Ann'!$8:$8,0)))</f>
        <v>293884</v>
      </c>
      <c r="BU51" s="40">
        <f ca="1">INDIRECT("'61100"&amp;BU$9&amp;" Ann'!"&amp;ADDRESS(MATCH($C51,'61100D Ann'!$C:$C,0),MATCH(BU$8,'61100D Ann'!$8:$8,0)))</f>
        <v>330893</v>
      </c>
      <c r="BV51" s="40">
        <f ca="1">INDIRECT("'61100"&amp;BV$9&amp;" Ann'!"&amp;ADDRESS(MATCH($C51,'61100D Ann'!$C:$C,0),MATCH(BV$8,'61100D Ann'!$8:$8,0)))</f>
        <v>360154</v>
      </c>
      <c r="BW51" s="40">
        <f ca="1">INDIRECT("'61100"&amp;BW$9&amp;" Ann'!"&amp;ADDRESS(MATCH($C51,'61100D Ann'!$C:$C,0),MATCH(BW$8,'61100D Ann'!$8:$8,0)))</f>
        <v>396983</v>
      </c>
      <c r="BX51" s="40">
        <f ca="1">INDIRECT("'61100"&amp;BX$9&amp;" Ann'!"&amp;ADDRESS(MATCH($C51,'61100D Ann'!$C:$C,0),MATCH(BX$8,'61100D Ann'!$8:$8,0)))</f>
        <v>453742</v>
      </c>
      <c r="BY51" s="40">
        <f ca="1">INDIRECT("'61100"&amp;BY$9&amp;" Ann'!"&amp;ADDRESS(MATCH($C51,'61100D Ann'!$C:$C,0),MATCH(BY$8,'61100D Ann'!$8:$8,0)))</f>
        <v>487659</v>
      </c>
      <c r="BZ51" s="40">
        <f ca="1">INDIRECT("'61100"&amp;BZ$9&amp;" Ann'!"&amp;ADDRESS(MATCH($C51,'61100D Ann'!$C:$C,0),MATCH(BZ$8,'61100D Ann'!$8:$8,0)))</f>
        <v>547369</v>
      </c>
      <c r="CA51" s="40">
        <f ca="1">INDIRECT("'61100"&amp;CA$9&amp;" Ann'!"&amp;ADDRESS(MATCH($C51,'61100D Ann'!$C:$C,0),MATCH(CA$8,'61100D Ann'!$8:$8,0)))</f>
        <v>590493</v>
      </c>
      <c r="CB51" s="40">
        <f ca="1">INDIRECT("'61100"&amp;CB$9&amp;" Ann'!"&amp;ADDRESS(MATCH($C51,'61100D Ann'!$C:$C,0),MATCH(CB$8,'61100D Ann'!$8:$8,0)))</f>
        <v>634107</v>
      </c>
      <c r="CC51" s="40">
        <f ca="1">INDIRECT("'61100"&amp;CC$9&amp;" Ann'!"&amp;ADDRESS(MATCH($C51,'61100D Ann'!$C:$C,0),MATCH(CC$8,'61100D Ann'!$8:$8,0)))</f>
        <v>655715</v>
      </c>
      <c r="CD51" s="40">
        <f ca="1">INDIRECT("'61100"&amp;CD$9&amp;" Ann'!"&amp;ADDRESS(MATCH($C51,'61100D Ann'!$C:$C,0),MATCH(CD$8,'61100D Ann'!$8:$8,0)))</f>
        <v>693811</v>
      </c>
      <c r="CE51" s="40">
        <f ca="1">INDIRECT("'61100"&amp;CE$9&amp;" Ann'!"&amp;ADDRESS(MATCH($C51,'61100D Ann'!$C:$C,0),MATCH(CE$8,'61100D Ann'!$8:$8,0)))</f>
        <v>733664</v>
      </c>
      <c r="CF51" s="40">
        <f ca="1">INDIRECT("'61100"&amp;CF$9&amp;" Ann'!"&amp;ADDRESS(MATCH($C51,'61100D Ann'!$C:$C,0),MATCH(CF$8,'61100D Ann'!$8:$8,0)))</f>
        <v>757956</v>
      </c>
      <c r="CG51" s="40">
        <f ca="1">INDIRECT("'61100"&amp;CG$9&amp;" Ann'!"&amp;ADDRESS(MATCH($C51,'61100D Ann'!$C:$C,0),MATCH(CG$8,'61100D Ann'!$8:$8,0)))</f>
        <v>786737</v>
      </c>
      <c r="CH51" s="40">
        <f ca="1">INDIRECT("'61100"&amp;CH$9&amp;" Ann'!"&amp;ADDRESS(MATCH($C51,'61100D Ann'!$C:$C,0),MATCH(CH$8,'61100D Ann'!$8:$8,0)))</f>
        <v>830438</v>
      </c>
      <c r="CI51" s="40">
        <f ca="1">INDIRECT("'61100"&amp;CI$9&amp;" Ann'!"&amp;ADDRESS(MATCH($C51,'61100D Ann'!$C:$C,0),MATCH(CI$8,'61100D Ann'!$8:$8,0)))</f>
        <v>875576</v>
      </c>
      <c r="CJ51" s="40">
        <f ca="1">INDIRECT("'61100"&amp;CJ$9&amp;" Ann'!"&amp;ADDRESS(MATCH($C51,'61100D Ann'!$C:$C,0),MATCH(CJ$8,'61100D Ann'!$8:$8,0)))</f>
        <v>917435</v>
      </c>
      <c r="CK51" s="40">
        <f ca="1">INDIRECT("'61100"&amp;CK$9&amp;" Ann'!"&amp;ADDRESS(MATCH($C51,'61100D Ann'!$C:$C,0),MATCH(CK$8,'61100D Ann'!$8:$8,0)))</f>
        <v>932782</v>
      </c>
      <c r="CL51" s="40">
        <f ca="1">INDIRECT("'61100"&amp;CL$9&amp;" Ann'!"&amp;ADDRESS(MATCH($C51,'61100D Ann'!$C:$C,0),MATCH(CL$8,'61100D Ann'!$8:$8,0)))</f>
        <v>981961</v>
      </c>
    </row>
    <row r="52" spans="1:91" s="39" customFormat="1" x14ac:dyDescent="0.25">
      <c r="A52" s="32">
        <v>41</v>
      </c>
      <c r="B52" s="39" t="s">
        <v>514</v>
      </c>
      <c r="C52" s="39" t="s">
        <v>513</v>
      </c>
      <c r="D52" s="34" t="e">
        <f ca="1">INDIRECT("'61100"&amp;D$9&amp;" Ann Hist'!"&amp;ADDRESS(MATCH($C52,'61100A Ann Hist'!$C:$C,0),MATCH(D$8,'61100A Ann Hist'!$8:$8,0)))</f>
        <v>#N/A</v>
      </c>
      <c r="E52" s="34" t="e">
        <f ca="1">INDIRECT("'61100"&amp;E$9&amp;" Ann Hist'!"&amp;ADDRESS(MATCH($C52,'61100A Ann Hist'!$C:$C,0),MATCH(E$8,'61100A Ann Hist'!$8:$8,0)))</f>
        <v>#N/A</v>
      </c>
      <c r="F52" s="34" t="e">
        <f ca="1">INDIRECT("'61100"&amp;F$9&amp;" Ann Hist'!"&amp;ADDRESS(MATCH($C52,'61100A Ann Hist'!$C:$C,0),MATCH(F$8,'61100A Ann Hist'!$8:$8,0)))</f>
        <v>#N/A</v>
      </c>
      <c r="G52" s="34" t="e">
        <f ca="1">INDIRECT("'61100"&amp;G$9&amp;" Ann Hist'!"&amp;ADDRESS(MATCH($C52,'61100A Ann Hist'!$C:$C,0),MATCH(G$8,'61100A Ann Hist'!$8:$8,0)))</f>
        <v>#N/A</v>
      </c>
      <c r="H52" s="34" t="e">
        <f ca="1">INDIRECT("'61100"&amp;H$9&amp;" Ann Hist'!"&amp;ADDRESS(MATCH($C52,'61100A Ann Hist'!$C:$C,0),MATCH(H$8,'61100A Ann Hist'!$8:$8,0)))</f>
        <v>#N/A</v>
      </c>
      <c r="I52" s="34" t="e">
        <f ca="1">INDIRECT("'61100"&amp;I$9&amp;" Ann Hist'!"&amp;ADDRESS(MATCH($C52,'61100A Ann Hist'!$C:$C,0),MATCH(I$8,'61100A Ann Hist'!$8:$8,0)))</f>
        <v>#N/A</v>
      </c>
      <c r="J52" s="34" t="e">
        <f ca="1">INDIRECT("'61100"&amp;J$9&amp;" Ann Hist'!"&amp;ADDRESS(MATCH($C52,'61100A Ann Hist'!$C:$C,0),MATCH(J$8,'61100A Ann Hist'!$8:$8,0)))</f>
        <v>#N/A</v>
      </c>
      <c r="K52" s="34" t="e">
        <f ca="1">INDIRECT("'61100"&amp;K$9&amp;" Ann Hist'!"&amp;ADDRESS(MATCH($C52,'61100A Ann Hist'!$C:$C,0),MATCH(K$8,'61100A Ann Hist'!$8:$8,0)))</f>
        <v>#N/A</v>
      </c>
      <c r="L52" s="34" t="e">
        <f ca="1">INDIRECT("'61100"&amp;L$9&amp;" Ann Hist'!"&amp;ADDRESS(MATCH($C52,'61100A Ann Hist'!$C:$C,0),MATCH(L$8,'61100A Ann Hist'!$8:$8,0)))</f>
        <v>#N/A</v>
      </c>
      <c r="M52" s="34" t="e">
        <f ca="1">INDIRECT("'61100"&amp;M$9&amp;" Ann Hist'!"&amp;ADDRESS(MATCH($C52,'61100A Ann Hist'!$C:$C,0),MATCH(M$8,'61100A Ann Hist'!$8:$8,0)))</f>
        <v>#N/A</v>
      </c>
      <c r="N52" s="34" t="e">
        <f ca="1">INDIRECT("'61100"&amp;N$9&amp;" Ann Hist'!"&amp;ADDRESS(MATCH($C52,'61100A Ann Hist'!$C:$C,0),MATCH(N$8,'61100A Ann Hist'!$8:$8,0)))</f>
        <v>#N/A</v>
      </c>
      <c r="O52" s="34" t="e">
        <f ca="1">INDIRECT("'61100"&amp;O$9&amp;" Ann Hist'!"&amp;ADDRESS(MATCH($C52,'61100A Ann Hist'!$C:$C,0),MATCH(O$8,'61100A Ann Hist'!$8:$8,0)))</f>
        <v>#N/A</v>
      </c>
      <c r="P52" s="34" t="e">
        <f ca="1">INDIRECT("'61100"&amp;P$9&amp;" Ann Hist'!"&amp;ADDRESS(MATCH($C52,'61100A Ann Hist'!$C:$C,0),MATCH(P$8,'61100A Ann Hist'!$8:$8,0)))</f>
        <v>#N/A</v>
      </c>
      <c r="Q52" s="34" t="e">
        <f ca="1">INDIRECT("'61100"&amp;Q$9&amp;" Ann Hist'!"&amp;ADDRESS(MATCH($C52,'61100A Ann Hist'!$C:$C,0),MATCH(Q$8,'61100A Ann Hist'!$8:$8,0)))</f>
        <v>#N/A</v>
      </c>
      <c r="R52" s="34" t="e">
        <f ca="1">INDIRECT("'61100"&amp;R$9&amp;" Ann Hist'!"&amp;ADDRESS(MATCH($C52,'61100A Ann Hist'!$C:$C,0),MATCH(R$8,'61100A Ann Hist'!$8:$8,0)))</f>
        <v>#N/A</v>
      </c>
      <c r="S52" s="34" t="e">
        <f ca="1">INDIRECT("'61100"&amp;S$9&amp;" Ann Hist'!"&amp;ADDRESS(MATCH($C52,'61100A Ann Hist'!$C:$C,0),MATCH(S$8,'61100A Ann Hist'!$8:$8,0)))</f>
        <v>#N/A</v>
      </c>
      <c r="T52" s="34" t="e">
        <f ca="1">INDIRECT("'61100"&amp;T$9&amp;" Ann Hist'!"&amp;ADDRESS(MATCH($C52,'61100A Ann Hist'!$C:$C,0),MATCH(T$8,'61100A Ann Hist'!$8:$8,0)))</f>
        <v>#N/A</v>
      </c>
      <c r="U52" s="34" t="e">
        <f ca="1">INDIRECT("'61100"&amp;U$9&amp;" Ann Hist'!"&amp;ADDRESS(MATCH($C52,'61100A Ann Hist'!$C:$C,0),MATCH(U$8,'61100A Ann Hist'!$8:$8,0)))</f>
        <v>#N/A</v>
      </c>
      <c r="V52" s="34" t="e">
        <f ca="1">INDIRECT("'61100"&amp;V$9&amp;" Ann Hist'!"&amp;ADDRESS(MATCH($C52,'61100A Ann Hist'!$C:$C,0),MATCH(V$8,'61100A Ann Hist'!$8:$8,0)))</f>
        <v>#N/A</v>
      </c>
      <c r="W52" s="34" t="str">
        <f ca="1">INDIRECT("'61100"&amp;W$9&amp;" Ann Hist'!"&amp;ADDRESS(MATCH($C52,'61100B Ann Hist'!$C:$C,0),MATCH(W$8,'61100B Ann Hist'!$8:$8,0)))</f>
        <v>.....</v>
      </c>
      <c r="X52" s="34" t="str">
        <f ca="1">INDIRECT("'61100"&amp;X$9&amp;" Ann Hist'!"&amp;ADDRESS(MATCH($C52,'61100B Ann Hist'!$C:$C,0),MATCH(X$8,'61100B Ann Hist'!$8:$8,0)))</f>
        <v>.....</v>
      </c>
      <c r="Y52" s="34">
        <f ca="1">INDIRECT("'61100"&amp;Y$9&amp;" Ann Hist'!"&amp;ADDRESS(MATCH($C52,'61100B Ann Hist'!$C:$C,0),MATCH(Y$8,'61100B Ann Hist'!$8:$8,0)))</f>
        <v>886</v>
      </c>
      <c r="Z52" s="34">
        <f ca="1">INDIRECT("'61100"&amp;Z$9&amp;" Ann Hist'!"&amp;ADDRESS(MATCH($C52,'61100B Ann Hist'!$C:$C,0),MATCH(Z$8,'61100B Ann Hist'!$8:$8,0)))</f>
        <v>1242</v>
      </c>
      <c r="AA52" s="34">
        <f ca="1">INDIRECT("'61100"&amp;AA$9&amp;" Ann Hist'!"&amp;ADDRESS(MATCH($C52,'61100B Ann Hist'!$C:$C,0),MATCH(AA$8,'61100B Ann Hist'!$8:$8,0)))</f>
        <v>1456</v>
      </c>
      <c r="AB52" s="34">
        <f ca="1">INDIRECT("'61100"&amp;AB$9&amp;" Ann Hist'!"&amp;ADDRESS(MATCH($C52,'61100B Ann Hist'!$C:$C,0),MATCH(AB$8,'61100B Ann Hist'!$8:$8,0)))</f>
        <v>1703</v>
      </c>
      <c r="AC52" s="34">
        <f ca="1">INDIRECT("'61100"&amp;AC$9&amp;" Ann Hist'!"&amp;ADDRESS(MATCH($C52,'61100B Ann Hist'!$C:$C,0),MATCH(AC$8,'61100B Ann Hist'!$8:$8,0)))</f>
        <v>1905</v>
      </c>
      <c r="AD52" s="34">
        <f ca="1">INDIRECT("'61100"&amp;AD$9&amp;" Ann Hist'!"&amp;ADDRESS(MATCH($C52,'61100B Ann Hist'!$C:$C,0),MATCH(AD$8,'61100B Ann Hist'!$8:$8,0)))</f>
        <v>2210</v>
      </c>
      <c r="AE52" s="34">
        <f ca="1">INDIRECT("'61100"&amp;AE$9&amp;" Ann Hist'!"&amp;ADDRESS(MATCH($C52,'61100B Ann Hist'!$C:$C,0),MATCH(AE$8,'61100B Ann Hist'!$8:$8,0)))</f>
        <v>2686</v>
      </c>
      <c r="AF52" s="34">
        <f ca="1">INDIRECT("'61100"&amp;AF$9&amp;" Ann Hist'!"&amp;ADDRESS(MATCH($C52,'61100B Ann Hist'!$C:$C,0),MATCH(AF$8,'61100B Ann Hist'!$8:$8,0)))</f>
        <v>3102</v>
      </c>
      <c r="AG52" s="34">
        <f ca="1">INDIRECT("'61100"&amp;AG$9&amp;" Ann Hist'!"&amp;ADDRESS(MATCH($C52,'61100B Ann Hist'!$C:$C,0),MATCH(AG$8,'61100B Ann Hist'!$8:$8,0)))</f>
        <v>3416</v>
      </c>
      <c r="AH52" s="34">
        <f ca="1">INDIRECT("'61100"&amp;AH$9&amp;" Ann Hist'!"&amp;ADDRESS(MATCH($C52,'61100B Ann Hist'!$C:$C,0),MATCH(AH$8,'61100B Ann Hist'!$8:$8,0)))</f>
        <v>3863</v>
      </c>
      <c r="AI52" s="34">
        <f ca="1">INDIRECT("'61100"&amp;AI$9&amp;" Ann Hist'!"&amp;ADDRESS(MATCH($C52,'61100B Ann Hist'!$C:$C,0),MATCH(AI$8,'61100B Ann Hist'!$8:$8,0)))</f>
        <v>4332</v>
      </c>
      <c r="AJ52" s="34">
        <f ca="1">INDIRECT("'61100"&amp;AJ$9&amp;" Ann Hist'!"&amp;ADDRESS(MATCH($C52,'61100B Ann Hist'!$C:$C,0),MATCH(AJ$8,'61100B Ann Hist'!$8:$8,0)))</f>
        <v>4882</v>
      </c>
      <c r="AK52" s="34">
        <f ca="1">INDIRECT("'61100"&amp;AK$9&amp;" Ann Hist'!"&amp;ADDRESS(MATCH($C52,'61100B Ann Hist'!$C:$C,0),MATCH(AK$8,'61100B Ann Hist'!$8:$8,0)))</f>
        <v>5463</v>
      </c>
      <c r="AL52" s="34">
        <f ca="1">INDIRECT("'61100"&amp;AL$9&amp;" Ann Hist'!"&amp;ADDRESS(MATCH($C52,'61100B Ann Hist'!$C:$C,0),MATCH(AL$8,'61100B Ann Hist'!$8:$8,0)))</f>
        <v>5918</v>
      </c>
      <c r="AM52" s="34">
        <f ca="1">INDIRECT("'61100"&amp;AM$9&amp;" Ann Hist'!"&amp;ADDRESS(MATCH($C52,'61100B Ann Hist'!$C:$C,0),MATCH(AM$8,'61100B Ann Hist'!$8:$8,0)))</f>
        <v>6758</v>
      </c>
      <c r="AN52" s="34">
        <f ca="1">INDIRECT("'61100"&amp;AN$9&amp;" Ann Hist'!"&amp;ADDRESS(MATCH($C52,'61100B Ann Hist'!$C:$C,0),MATCH(AN$8,'61100B Ann Hist'!$8:$8,0)))</f>
        <v>7572</v>
      </c>
      <c r="AO52" s="34">
        <f ca="1">INDIRECT("'61100"&amp;AO$9&amp;" Ann Hist'!"&amp;ADDRESS(MATCH($C52,'61100B Ann Hist'!$C:$C,0),MATCH(AO$8,'61100B Ann Hist'!$8:$8,0)))</f>
        <v>8047</v>
      </c>
      <c r="AP52" s="34">
        <f ca="1">INDIRECT("'61100"&amp;AP$9&amp;" Ann Hist'!"&amp;ADDRESS(MATCH($C52,'61100B Ann Hist'!$C:$C,0),MATCH(AP$8,'61100B Ann Hist'!$8:$8,0)))</f>
        <v>8465</v>
      </c>
      <c r="AQ52" s="34">
        <f ca="1">INDIRECT("'61100"&amp;AQ$9&amp;" Ann Hist'!"&amp;ADDRESS(MATCH($C52,'61100B Ann Hist'!$C:$C,0),MATCH(AQ$8,'61100B Ann Hist'!$8:$8,0)))</f>
        <v>10540</v>
      </c>
      <c r="AR52" s="40">
        <f ca="1">INDIRECT("'61100"&amp;AR$9&amp;" Ann'!"&amp;ADDRESS(MATCH($C52,'61100B Ann'!$C:$C,0),MATCH(AR$8,'61100B Ann'!$8:$8,0)))</f>
        <v>12231</v>
      </c>
      <c r="AS52" s="40">
        <f ca="1">INDIRECT("'61100"&amp;AS$9&amp;" Ann'!"&amp;ADDRESS(MATCH($C52,'61100B Ann'!$C:$C,0),MATCH(AS$8,'61100B Ann'!$8:$8,0)))</f>
        <v>14799</v>
      </c>
      <c r="AT52" s="40">
        <f ca="1">INDIRECT("'61100"&amp;AT$9&amp;" Ann'!"&amp;ADDRESS(MATCH($C52,'61100B Ann'!$C:$C,0),MATCH(AT$8,'61100B Ann'!$8:$8,0)))</f>
        <v>16451</v>
      </c>
      <c r="AU52" s="40">
        <f ca="1">INDIRECT("'61100"&amp;AU$9&amp;" Ann'!"&amp;ADDRESS(MATCH($C52,'61100B Ann'!$C:$C,0),MATCH(AU$8,'61100B Ann'!$8:$8,0)))</f>
        <v>18153</v>
      </c>
      <c r="AV52" s="40">
        <f ca="1">INDIRECT("'61100"&amp;AV$9&amp;" Ann'!"&amp;ADDRESS(MATCH($C52,'61100B Ann'!$C:$C,0),MATCH(AV$8,'61100B Ann'!$8:$8,0)))</f>
        <v>20153</v>
      </c>
      <c r="AW52" s="40">
        <f ca="1">INDIRECT("'61100"&amp;AW$9&amp;" Ann'!"&amp;ADDRESS(MATCH($C52,'61100B Ann'!$C:$C,0),MATCH(AW$8,'61100B Ann'!$8:$8,0)))</f>
        <v>23814</v>
      </c>
      <c r="AX52" s="40">
        <f ca="1">INDIRECT("'61100"&amp;AX$9&amp;" Ann'!"&amp;ADDRESS(MATCH($C52,'61100B Ann'!$C:$C,0),MATCH(AX$8,'61100B Ann'!$8:$8,0)))</f>
        <v>28132</v>
      </c>
      <c r="AY52" s="40">
        <f ca="1">INDIRECT("'61100"&amp;AY$9&amp;" Ann'!"&amp;ADDRESS(MATCH($C52,'61100B Ann'!$C:$C,0),MATCH(AY$8,'61100B Ann'!$8:$8,0)))</f>
        <v>33219</v>
      </c>
      <c r="AZ52" s="40">
        <f ca="1">INDIRECT("'61100"&amp;AZ$9&amp;" Ann'!"&amp;ADDRESS(MATCH($C52,'61100B Ann'!$C:$C,0),MATCH(AZ$8,'61100B Ann'!$8:$8,0)))</f>
        <v>38577</v>
      </c>
      <c r="BA52" s="40">
        <f ca="1">INDIRECT("'61100"&amp;BA$9&amp;" Ann'!"&amp;ADDRESS(MATCH($C52,'61100B Ann'!$C:$C,0),MATCH(BA$8,'61100B Ann'!$8:$8,0)))</f>
        <v>44189</v>
      </c>
      <c r="BB52" s="40">
        <f ca="1">INDIRECT("'61100"&amp;BB$9&amp;" Ann'!"&amp;ADDRESS(MATCH($C52,'61100B Ann'!$C:$C,0),MATCH(BB$8,'61100B Ann'!$8:$8,0)))</f>
        <v>52505</v>
      </c>
      <c r="BC52" s="40">
        <f ca="1">INDIRECT("'61100"&amp;BC$9&amp;" Ann'!"&amp;ADDRESS(MATCH($C52,'61100B Ann'!$C:$C,0),MATCH(BC$8,'61100B Ann'!$8:$8,0)))</f>
        <v>62399</v>
      </c>
      <c r="BD52" s="40">
        <f ca="1">INDIRECT("'61100"&amp;BD$9&amp;" Ann'!"&amp;ADDRESS(MATCH($C52,'61100B Ann'!$C:$C,0),MATCH(BD$8,'61100B Ann'!$8:$8,0)))</f>
        <v>73229</v>
      </c>
      <c r="BE52" s="40">
        <f ca="1">INDIRECT("'61100"&amp;BE$9&amp;" Ann'!"&amp;ADDRESS(MATCH($C52,'61100B Ann'!$C:$C,0),MATCH(BE$8,'61100B Ann'!$8:$8,0)))</f>
        <v>83954</v>
      </c>
      <c r="BF52" s="40">
        <f ca="1">INDIRECT("'61100"&amp;BF$9&amp;" Ann'!"&amp;ADDRESS(MATCH($C52,'61100B Ann'!$C:$C,0),MATCH(BF$8,'61100B Ann'!$8:$8,0)))</f>
        <v>91961</v>
      </c>
      <c r="BG52" s="40">
        <f ca="1">INDIRECT("'61100"&amp;BG$9&amp;" Ann'!"&amp;ADDRESS(MATCH($C52,'61100B Ann'!$C:$C,0),MATCH(BG$8,'61100B Ann'!$8:$8,0)))</f>
        <v>100177</v>
      </c>
      <c r="BH52" s="40">
        <f ca="1">INDIRECT("'61100"&amp;BH$9&amp;" Ann'!"&amp;ADDRESS(MATCH($C52,'61100B Ann'!$C:$C,0),MATCH(BH$8,'61100B Ann'!$8:$8,0)))</f>
        <v>111488</v>
      </c>
      <c r="BI52" s="40">
        <f ca="1">INDIRECT("'61100"&amp;BI$9&amp;" Ann'!"&amp;ADDRESS(MATCH($C52,'61100B Ann'!$C:$C,0),MATCH(BI$8,'61100B Ann'!$8:$8,0)))</f>
        <v>122619</v>
      </c>
      <c r="BJ52" s="40">
        <f ca="1">INDIRECT("'61100"&amp;BJ$9&amp;" Ann'!"&amp;ADDRESS(MATCH($C52,'61100C Ann'!$C:$C,0),MATCH(BJ$8,'61100C Ann'!$8:$8,0)))</f>
        <v>137578</v>
      </c>
      <c r="BK52" s="40">
        <f ca="1">INDIRECT("'61100"&amp;BK$9&amp;" Ann'!"&amp;ADDRESS(MATCH($C52,'61100C Ann'!$C:$C,0),MATCH(BK$8,'61100C Ann'!$8:$8,0)))</f>
        <v>154393</v>
      </c>
      <c r="BL52" s="40">
        <f ca="1">INDIRECT("'61100"&amp;BL$9&amp;" Ann'!"&amp;ADDRESS(MATCH($C52,'61100C Ann'!$C:$C,0),MATCH(BL$8,'61100C Ann'!$8:$8,0)))</f>
        <v>170933</v>
      </c>
      <c r="BM52" s="40">
        <f ca="1">INDIRECT("'61100"&amp;BM$9&amp;" Ann'!"&amp;ADDRESS(MATCH($C52,'61100C Ann'!$C:$C,0),MATCH(BM$8,'61100C Ann'!$8:$8,0)))</f>
        <v>191189</v>
      </c>
      <c r="BN52" s="40">
        <f ca="1">INDIRECT("'61100"&amp;BN$9&amp;" Ann'!"&amp;ADDRESS(MATCH($C52,'61100C Ann'!$C:$C,0),MATCH(BN$8,'61100C Ann'!$8:$8,0)))</f>
        <v>213439</v>
      </c>
      <c r="BO52" s="40">
        <f ca="1">INDIRECT("'61100"&amp;BO$9&amp;" Ann'!"&amp;ADDRESS(MATCH($C52,'61100C Ann'!$C:$C,0),MATCH(BO$8,'61100C Ann'!$8:$8,0)))</f>
        <v>242191</v>
      </c>
      <c r="BP52" s="40">
        <f ca="1">INDIRECT("'61100"&amp;BP$9&amp;" Ann'!"&amp;ADDRESS(MATCH($C52,'61100C Ann'!$C:$C,0),MATCH(BP$8,'61100C Ann'!$8:$8,0)))</f>
        <v>264630</v>
      </c>
      <c r="BQ52" s="40">
        <f ca="1">INDIRECT("'61100"&amp;BQ$9&amp;" Ann'!"&amp;ADDRESS(MATCH($C52,'61100C Ann'!$C:$C,0),MATCH(BQ$8,'61100C Ann'!$8:$8,0)))</f>
        <v>275247</v>
      </c>
      <c r="BR52" s="40">
        <f ca="1">INDIRECT("'61100"&amp;BR$9&amp;" Ann'!"&amp;ADDRESS(MATCH($C52,'61100C Ann'!$C:$C,0),MATCH(BR$8,'61100C Ann'!$8:$8,0)))</f>
        <v>274220</v>
      </c>
      <c r="BS52" s="40">
        <f ca="1">INDIRECT("'61100"&amp;BS$9&amp;" Ann'!"&amp;ADDRESS(MATCH($C52,'61100C Ann'!$C:$C,0),MATCH(BS$8,'61100C Ann'!$8:$8,0)))</f>
        <v>275666</v>
      </c>
      <c r="BT52" s="40">
        <f ca="1">INDIRECT("'61100"&amp;BT$9&amp;" Ann'!"&amp;ADDRESS(MATCH($C52,'61100C Ann'!$C:$C,0),MATCH(BT$8,'61100C Ann'!$8:$8,0)))</f>
        <v>276779</v>
      </c>
      <c r="BU52" s="40">
        <f ca="1">INDIRECT("'61100"&amp;BU$9&amp;" Ann'!"&amp;ADDRESS(MATCH($C52,'61100D Ann'!$C:$C,0),MATCH(BU$8,'61100D Ann'!$8:$8,0)))</f>
        <v>312625</v>
      </c>
      <c r="BV52" s="40">
        <f ca="1">INDIRECT("'61100"&amp;BV$9&amp;" Ann'!"&amp;ADDRESS(MATCH($C52,'61100D Ann'!$C:$C,0),MATCH(BV$8,'61100D Ann'!$8:$8,0)))</f>
        <v>340010</v>
      </c>
      <c r="BW52" s="40">
        <f ca="1">INDIRECT("'61100"&amp;BW$9&amp;" Ann'!"&amp;ADDRESS(MATCH($C52,'61100D Ann'!$C:$C,0),MATCH(BW$8,'61100D Ann'!$8:$8,0)))</f>
        <v>379965</v>
      </c>
      <c r="BX52" s="40">
        <f ca="1">INDIRECT("'61100"&amp;BX$9&amp;" Ann'!"&amp;ADDRESS(MATCH($C52,'61100D Ann'!$C:$C,0),MATCH(BX$8,'61100D Ann'!$8:$8,0)))</f>
        <v>436877</v>
      </c>
      <c r="BY52" s="40">
        <f ca="1">INDIRECT("'61100"&amp;BY$9&amp;" Ann'!"&amp;ADDRESS(MATCH($C52,'61100D Ann'!$C:$C,0),MATCH(BY$8,'61100D Ann'!$8:$8,0)))</f>
        <v>469881</v>
      </c>
      <c r="BZ52" s="40">
        <f ca="1">INDIRECT("'61100"&amp;BZ$9&amp;" Ann'!"&amp;ADDRESS(MATCH($C52,'61100D Ann'!$C:$C,0),MATCH(BZ$8,'61100D Ann'!$8:$8,0)))</f>
        <v>528918</v>
      </c>
      <c r="CA52" s="40">
        <f ca="1">INDIRECT("'61100"&amp;CA$9&amp;" Ann'!"&amp;ADDRESS(MATCH($C52,'61100D Ann'!$C:$C,0),MATCH(CA$8,'61100D Ann'!$8:$8,0)))</f>
        <v>572722</v>
      </c>
      <c r="CB52" s="40">
        <f ca="1">INDIRECT("'61100"&amp;CB$9&amp;" Ann'!"&amp;ADDRESS(MATCH($C52,'61100D Ann'!$C:$C,0),MATCH(CB$8,'61100D Ann'!$8:$8,0)))</f>
        <v>614608</v>
      </c>
      <c r="CC52" s="40">
        <f ca="1">INDIRECT("'61100"&amp;CC$9&amp;" Ann'!"&amp;ADDRESS(MATCH($C52,'61100D Ann'!$C:$C,0),MATCH(CC$8,'61100D Ann'!$8:$8,0)))</f>
        <v>635689</v>
      </c>
      <c r="CD52" s="40">
        <f ca="1">INDIRECT("'61100"&amp;CD$9&amp;" Ann'!"&amp;ADDRESS(MATCH($C52,'61100D Ann'!$C:$C,0),MATCH(CD$8,'61100D Ann'!$8:$8,0)))</f>
        <v>673874</v>
      </c>
      <c r="CE52" s="40">
        <f ca="1">INDIRECT("'61100"&amp;CE$9&amp;" Ann'!"&amp;ADDRESS(MATCH($C52,'61100D Ann'!$C:$C,0),MATCH(CE$8,'61100D Ann'!$8:$8,0)))</f>
        <v>713445</v>
      </c>
      <c r="CF52" s="40">
        <f ca="1">INDIRECT("'61100"&amp;CF$9&amp;" Ann'!"&amp;ADDRESS(MATCH($C52,'61100D Ann'!$C:$C,0),MATCH(CF$8,'61100D Ann'!$8:$8,0)))</f>
        <v>733658</v>
      </c>
      <c r="CG52" s="40">
        <f ca="1">INDIRECT("'61100"&amp;CG$9&amp;" Ann'!"&amp;ADDRESS(MATCH($C52,'61100D Ann'!$C:$C,0),MATCH(CG$8,'61100D Ann'!$8:$8,0)))</f>
        <v>764900</v>
      </c>
      <c r="CH52" s="40">
        <f ca="1">INDIRECT("'61100"&amp;CH$9&amp;" Ann'!"&amp;ADDRESS(MATCH($C52,'61100D Ann'!$C:$C,0),MATCH(CH$8,'61100D Ann'!$8:$8,0)))</f>
        <v>808500</v>
      </c>
      <c r="CI52" s="40">
        <f ca="1">INDIRECT("'61100"&amp;CI$9&amp;" Ann'!"&amp;ADDRESS(MATCH($C52,'61100D Ann'!$C:$C,0),MATCH(CI$8,'61100D Ann'!$8:$8,0)))</f>
        <v>857000</v>
      </c>
      <c r="CJ52" s="40">
        <f ca="1">INDIRECT("'61100"&amp;CJ$9&amp;" Ann'!"&amp;ADDRESS(MATCH($C52,'61100D Ann'!$C:$C,0),MATCH(CJ$8,'61100D Ann'!$8:$8,0)))</f>
        <v>898302</v>
      </c>
      <c r="CK52" s="40">
        <f ca="1">INDIRECT("'61100"&amp;CK$9&amp;" Ann'!"&amp;ADDRESS(MATCH($C52,'61100D Ann'!$C:$C,0),MATCH(CK$8,'61100D Ann'!$8:$8,0)))</f>
        <v>913439</v>
      </c>
      <c r="CL52" s="40">
        <f ca="1">INDIRECT("'61100"&amp;CL$9&amp;" Ann'!"&amp;ADDRESS(MATCH($C52,'61100D Ann'!$C:$C,0),MATCH(CL$8,'61100D Ann'!$8:$8,0)))</f>
        <v>962301</v>
      </c>
    </row>
    <row r="53" spans="1:91" s="39" customFormat="1" x14ac:dyDescent="0.25">
      <c r="A53" s="32">
        <v>42</v>
      </c>
      <c r="B53" s="39" t="s">
        <v>512</v>
      </c>
      <c r="C53" s="39" t="s">
        <v>511</v>
      </c>
      <c r="D53" s="34" t="e">
        <f ca="1">INDIRECT("'61100"&amp;D$9&amp;" Ann Hist'!"&amp;ADDRESS(MATCH($C53,'61100A Ann Hist'!$C:$C,0),MATCH(D$8,'61100A Ann Hist'!$8:$8,0)))</f>
        <v>#N/A</v>
      </c>
      <c r="E53" s="34" t="e">
        <f ca="1">INDIRECT("'61100"&amp;E$9&amp;" Ann Hist'!"&amp;ADDRESS(MATCH($C53,'61100A Ann Hist'!$C:$C,0),MATCH(E$8,'61100A Ann Hist'!$8:$8,0)))</f>
        <v>#N/A</v>
      </c>
      <c r="F53" s="34" t="e">
        <f ca="1">INDIRECT("'61100"&amp;F$9&amp;" Ann Hist'!"&amp;ADDRESS(MATCH($C53,'61100A Ann Hist'!$C:$C,0),MATCH(F$8,'61100A Ann Hist'!$8:$8,0)))</f>
        <v>#N/A</v>
      </c>
      <c r="G53" s="34" t="e">
        <f ca="1">INDIRECT("'61100"&amp;G$9&amp;" Ann Hist'!"&amp;ADDRESS(MATCH($C53,'61100A Ann Hist'!$C:$C,0),MATCH(G$8,'61100A Ann Hist'!$8:$8,0)))</f>
        <v>#N/A</v>
      </c>
      <c r="H53" s="34" t="e">
        <f ca="1">INDIRECT("'61100"&amp;H$9&amp;" Ann Hist'!"&amp;ADDRESS(MATCH($C53,'61100A Ann Hist'!$C:$C,0),MATCH(H$8,'61100A Ann Hist'!$8:$8,0)))</f>
        <v>#N/A</v>
      </c>
      <c r="I53" s="34" t="e">
        <f ca="1">INDIRECT("'61100"&amp;I$9&amp;" Ann Hist'!"&amp;ADDRESS(MATCH($C53,'61100A Ann Hist'!$C:$C,0),MATCH(I$8,'61100A Ann Hist'!$8:$8,0)))</f>
        <v>#N/A</v>
      </c>
      <c r="J53" s="34" t="e">
        <f ca="1">INDIRECT("'61100"&amp;J$9&amp;" Ann Hist'!"&amp;ADDRESS(MATCH($C53,'61100A Ann Hist'!$C:$C,0),MATCH(J$8,'61100A Ann Hist'!$8:$8,0)))</f>
        <v>#N/A</v>
      </c>
      <c r="K53" s="34" t="e">
        <f ca="1">INDIRECT("'61100"&amp;K$9&amp;" Ann Hist'!"&amp;ADDRESS(MATCH($C53,'61100A Ann Hist'!$C:$C,0),MATCH(K$8,'61100A Ann Hist'!$8:$8,0)))</f>
        <v>#N/A</v>
      </c>
      <c r="L53" s="34" t="e">
        <f ca="1">INDIRECT("'61100"&amp;L$9&amp;" Ann Hist'!"&amp;ADDRESS(MATCH($C53,'61100A Ann Hist'!$C:$C,0),MATCH(L$8,'61100A Ann Hist'!$8:$8,0)))</f>
        <v>#N/A</v>
      </c>
      <c r="M53" s="34" t="e">
        <f ca="1">INDIRECT("'61100"&amp;M$9&amp;" Ann Hist'!"&amp;ADDRESS(MATCH($C53,'61100A Ann Hist'!$C:$C,0),MATCH(M$8,'61100A Ann Hist'!$8:$8,0)))</f>
        <v>#N/A</v>
      </c>
      <c r="N53" s="34" t="e">
        <f ca="1">INDIRECT("'61100"&amp;N$9&amp;" Ann Hist'!"&amp;ADDRESS(MATCH($C53,'61100A Ann Hist'!$C:$C,0),MATCH(N$8,'61100A Ann Hist'!$8:$8,0)))</f>
        <v>#N/A</v>
      </c>
      <c r="O53" s="34" t="e">
        <f ca="1">INDIRECT("'61100"&amp;O$9&amp;" Ann Hist'!"&amp;ADDRESS(MATCH($C53,'61100A Ann Hist'!$C:$C,0),MATCH(O$8,'61100A Ann Hist'!$8:$8,0)))</f>
        <v>#N/A</v>
      </c>
      <c r="P53" s="34" t="e">
        <f ca="1">INDIRECT("'61100"&amp;P$9&amp;" Ann Hist'!"&amp;ADDRESS(MATCH($C53,'61100A Ann Hist'!$C:$C,0),MATCH(P$8,'61100A Ann Hist'!$8:$8,0)))</f>
        <v>#N/A</v>
      </c>
      <c r="Q53" s="34" t="e">
        <f ca="1">INDIRECT("'61100"&amp;Q$9&amp;" Ann Hist'!"&amp;ADDRESS(MATCH($C53,'61100A Ann Hist'!$C:$C,0),MATCH(Q$8,'61100A Ann Hist'!$8:$8,0)))</f>
        <v>#N/A</v>
      </c>
      <c r="R53" s="34" t="e">
        <f ca="1">INDIRECT("'61100"&amp;R$9&amp;" Ann Hist'!"&amp;ADDRESS(MATCH($C53,'61100A Ann Hist'!$C:$C,0),MATCH(R$8,'61100A Ann Hist'!$8:$8,0)))</f>
        <v>#N/A</v>
      </c>
      <c r="S53" s="34" t="e">
        <f ca="1">INDIRECT("'61100"&amp;S$9&amp;" Ann Hist'!"&amp;ADDRESS(MATCH($C53,'61100A Ann Hist'!$C:$C,0),MATCH(S$8,'61100A Ann Hist'!$8:$8,0)))</f>
        <v>#N/A</v>
      </c>
      <c r="T53" s="34" t="e">
        <f ca="1">INDIRECT("'61100"&amp;T$9&amp;" Ann Hist'!"&amp;ADDRESS(MATCH($C53,'61100A Ann Hist'!$C:$C,0),MATCH(T$8,'61100A Ann Hist'!$8:$8,0)))</f>
        <v>#N/A</v>
      </c>
      <c r="U53" s="34" t="e">
        <f ca="1">INDIRECT("'61100"&amp;U$9&amp;" Ann Hist'!"&amp;ADDRESS(MATCH($C53,'61100A Ann Hist'!$C:$C,0),MATCH(U$8,'61100A Ann Hist'!$8:$8,0)))</f>
        <v>#N/A</v>
      </c>
      <c r="V53" s="34" t="e">
        <f ca="1">INDIRECT("'61100"&amp;V$9&amp;" Ann Hist'!"&amp;ADDRESS(MATCH($C53,'61100A Ann Hist'!$C:$C,0),MATCH(V$8,'61100A Ann Hist'!$8:$8,0)))</f>
        <v>#N/A</v>
      </c>
      <c r="W53" s="34" t="str">
        <f ca="1">INDIRECT("'61100"&amp;W$9&amp;" Ann Hist'!"&amp;ADDRESS(MATCH($C53,'61100B Ann Hist'!$C:$C,0),MATCH(W$8,'61100B Ann Hist'!$8:$8,0)))</f>
        <v>.....</v>
      </c>
      <c r="X53" s="34" t="str">
        <f ca="1">INDIRECT("'61100"&amp;X$9&amp;" Ann Hist'!"&amp;ADDRESS(MATCH($C53,'61100B Ann Hist'!$C:$C,0),MATCH(X$8,'61100B Ann Hist'!$8:$8,0)))</f>
        <v>.....</v>
      </c>
      <c r="Y53" s="34">
        <f ca="1">INDIRECT("'61100"&amp;Y$9&amp;" Ann Hist'!"&amp;ADDRESS(MATCH($C53,'61100B Ann Hist'!$C:$C,0),MATCH(Y$8,'61100B Ann Hist'!$8:$8,0)))</f>
        <v>326</v>
      </c>
      <c r="Z53" s="34">
        <f ca="1">INDIRECT("'61100"&amp;Z$9&amp;" Ann Hist'!"&amp;ADDRESS(MATCH($C53,'61100B Ann Hist'!$C:$C,0),MATCH(Z$8,'61100B Ann Hist'!$8:$8,0)))</f>
        <v>380</v>
      </c>
      <c r="AA53" s="34">
        <f ca="1">INDIRECT("'61100"&amp;AA$9&amp;" Ann Hist'!"&amp;ADDRESS(MATCH($C53,'61100B Ann Hist'!$C:$C,0),MATCH(AA$8,'61100B Ann Hist'!$8:$8,0)))</f>
        <v>425</v>
      </c>
      <c r="AB53" s="34">
        <f ca="1">INDIRECT("'61100"&amp;AB$9&amp;" Ann Hist'!"&amp;ADDRESS(MATCH($C53,'61100B Ann Hist'!$C:$C,0),MATCH(AB$8,'61100B Ann Hist'!$8:$8,0)))</f>
        <v>485</v>
      </c>
      <c r="AC53" s="34">
        <f ca="1">INDIRECT("'61100"&amp;AC$9&amp;" Ann Hist'!"&amp;ADDRESS(MATCH($C53,'61100B Ann Hist'!$C:$C,0),MATCH(AC$8,'61100B Ann Hist'!$8:$8,0)))</f>
        <v>541</v>
      </c>
      <c r="AD53" s="34">
        <f ca="1">INDIRECT("'61100"&amp;AD$9&amp;" Ann Hist'!"&amp;ADDRESS(MATCH($C53,'61100B Ann Hist'!$C:$C,0),MATCH(AD$8,'61100B Ann Hist'!$8:$8,0)))</f>
        <v>608</v>
      </c>
      <c r="AE53" s="34">
        <f ca="1">INDIRECT("'61100"&amp;AE$9&amp;" Ann Hist'!"&amp;ADDRESS(MATCH($C53,'61100B Ann Hist'!$C:$C,0),MATCH(AE$8,'61100B Ann Hist'!$8:$8,0)))</f>
        <v>694</v>
      </c>
      <c r="AF53" s="34">
        <f ca="1">INDIRECT("'61100"&amp;AF$9&amp;" Ann Hist'!"&amp;ADDRESS(MATCH($C53,'61100B Ann Hist'!$C:$C,0),MATCH(AF$8,'61100B Ann Hist'!$8:$8,0)))</f>
        <v>835</v>
      </c>
      <c r="AG53" s="34">
        <f ca="1">INDIRECT("'61100"&amp;AG$9&amp;" Ann Hist'!"&amp;ADDRESS(MATCH($C53,'61100B Ann Hist'!$C:$C,0),MATCH(AG$8,'61100B Ann Hist'!$8:$8,0)))</f>
        <v>917</v>
      </c>
      <c r="AH53" s="34">
        <f ca="1">INDIRECT("'61100"&amp;AH$9&amp;" Ann Hist'!"&amp;ADDRESS(MATCH($C53,'61100B Ann Hist'!$C:$C,0),MATCH(AH$8,'61100B Ann Hist'!$8:$8,0)))</f>
        <v>992</v>
      </c>
      <c r="AI53" s="34">
        <f ca="1">INDIRECT("'61100"&amp;AI$9&amp;" Ann Hist'!"&amp;ADDRESS(MATCH($C53,'61100B Ann Hist'!$C:$C,0),MATCH(AI$8,'61100B Ann Hist'!$8:$8,0)))</f>
        <v>1065</v>
      </c>
      <c r="AJ53" s="34">
        <f ca="1">INDIRECT("'61100"&amp;AJ$9&amp;" Ann Hist'!"&amp;ADDRESS(MATCH($C53,'61100B Ann Hist'!$C:$C,0),MATCH(AJ$8,'61100B Ann Hist'!$8:$8,0)))</f>
        <v>1227</v>
      </c>
      <c r="AK53" s="34">
        <f ca="1">INDIRECT("'61100"&amp;AK$9&amp;" Ann Hist'!"&amp;ADDRESS(MATCH($C53,'61100B Ann Hist'!$C:$C,0),MATCH(AK$8,'61100B Ann Hist'!$8:$8,0)))</f>
        <v>1363</v>
      </c>
      <c r="AL53" s="34">
        <f ca="1">INDIRECT("'61100"&amp;AL$9&amp;" Ann Hist'!"&amp;ADDRESS(MATCH($C53,'61100B Ann Hist'!$C:$C,0),MATCH(AL$8,'61100B Ann Hist'!$8:$8,0)))</f>
        <v>1493</v>
      </c>
      <c r="AM53" s="34">
        <f ca="1">INDIRECT("'61100"&amp;AM$9&amp;" Ann Hist'!"&amp;ADDRESS(MATCH($C53,'61100B Ann Hist'!$C:$C,0),MATCH(AM$8,'61100B Ann Hist'!$8:$8,0)))</f>
        <v>1514</v>
      </c>
      <c r="AN53" s="34">
        <f ca="1">INDIRECT("'61100"&amp;AN$9&amp;" Ann Hist'!"&amp;ADDRESS(MATCH($C53,'61100B Ann Hist'!$C:$C,0),MATCH(AN$8,'61100B Ann Hist'!$8:$8,0)))</f>
        <v>1642</v>
      </c>
      <c r="AO53" s="34">
        <f ca="1">INDIRECT("'61100"&amp;AO$9&amp;" Ann Hist'!"&amp;ADDRESS(MATCH($C53,'61100B Ann Hist'!$C:$C,0),MATCH(AO$8,'61100B Ann Hist'!$8:$8,0)))</f>
        <v>1857</v>
      </c>
      <c r="AP53" s="34">
        <f ca="1">INDIRECT("'61100"&amp;AP$9&amp;" Ann Hist'!"&amp;ADDRESS(MATCH($C53,'61100B Ann Hist'!$C:$C,0),MATCH(AP$8,'61100B Ann Hist'!$8:$8,0)))</f>
        <v>2108</v>
      </c>
      <c r="AQ53" s="34">
        <f ca="1">INDIRECT("'61100"&amp;AQ$9&amp;" Ann Hist'!"&amp;ADDRESS(MATCH($C53,'61100B Ann Hist'!$C:$C,0),MATCH(AQ$8,'61100B Ann Hist'!$8:$8,0)))</f>
        <v>2399</v>
      </c>
      <c r="AR53" s="40">
        <f ca="1">INDIRECT("'61100"&amp;AR$9&amp;" Ann'!"&amp;ADDRESS(MATCH($C53,'61100B Ann'!$C:$C,0),MATCH(AR$8,'61100B Ann'!$8:$8,0)))</f>
        <v>2668</v>
      </c>
      <c r="AS53" s="40">
        <f ca="1">INDIRECT("'61100"&amp;AS$9&amp;" Ann'!"&amp;ADDRESS(MATCH($C53,'61100B Ann'!$C:$C,0),MATCH(AS$8,'61100B Ann'!$8:$8,0)))</f>
        <v>2937</v>
      </c>
      <c r="AT53" s="40">
        <f ca="1">INDIRECT("'61100"&amp;AT$9&amp;" Ann'!"&amp;ADDRESS(MATCH($C53,'61100B Ann'!$C:$C,0),MATCH(AT$8,'61100B Ann'!$8:$8,0)))</f>
        <v>3206</v>
      </c>
      <c r="AU53" s="40">
        <f ca="1">INDIRECT("'61100"&amp;AU$9&amp;" Ann'!"&amp;ADDRESS(MATCH($C53,'61100B Ann'!$C:$C,0),MATCH(AU$8,'61100B Ann'!$8:$8,0)))</f>
        <v>3475</v>
      </c>
      <c r="AV53" s="40">
        <f ca="1">INDIRECT("'61100"&amp;AV$9&amp;" Ann'!"&amp;ADDRESS(MATCH($C53,'61100B Ann'!$C:$C,0),MATCH(AV$8,'61100B Ann'!$8:$8,0)))</f>
        <v>3742</v>
      </c>
      <c r="AW53" s="40">
        <f ca="1">INDIRECT("'61100"&amp;AW$9&amp;" Ann'!"&amp;ADDRESS(MATCH($C53,'61100B Ann'!$C:$C,0),MATCH(AW$8,'61100B Ann'!$8:$8,0)))</f>
        <v>4001</v>
      </c>
      <c r="AX53" s="40">
        <f ca="1">INDIRECT("'61100"&amp;AX$9&amp;" Ann'!"&amp;ADDRESS(MATCH($C53,'61100B Ann'!$C:$C,0),MATCH(AX$8,'61100B Ann'!$8:$8,0)))</f>
        <v>4291</v>
      </c>
      <c r="AY53" s="40">
        <f ca="1">INDIRECT("'61100"&amp;AY$9&amp;" Ann'!"&amp;ADDRESS(MATCH($C53,'61100B Ann'!$C:$C,0),MATCH(AY$8,'61100B Ann'!$8:$8,0)))</f>
        <v>4538</v>
      </c>
      <c r="AZ53" s="40">
        <f ca="1">INDIRECT("'61100"&amp;AZ$9&amp;" Ann'!"&amp;ADDRESS(MATCH($C53,'61100B Ann'!$C:$C,0),MATCH(AZ$8,'61100B Ann'!$8:$8,0)))</f>
        <v>4963</v>
      </c>
      <c r="BA53" s="40">
        <f ca="1">INDIRECT("'61100"&amp;BA$9&amp;" Ann'!"&amp;ADDRESS(MATCH($C53,'61100B Ann'!$C:$C,0),MATCH(BA$8,'61100B Ann'!$8:$8,0)))</f>
        <v>5463</v>
      </c>
      <c r="BB53" s="40">
        <f ca="1">INDIRECT("'61100"&amp;BB$9&amp;" Ann'!"&amp;ADDRESS(MATCH($C53,'61100B Ann'!$C:$C,0),MATCH(BB$8,'61100B Ann'!$8:$8,0)))</f>
        <v>5961</v>
      </c>
      <c r="BC53" s="40">
        <f ca="1">INDIRECT("'61100"&amp;BC$9&amp;" Ann'!"&amp;ADDRESS(MATCH($C53,'61100B Ann'!$C:$C,0),MATCH(BC$8,'61100B Ann'!$8:$8,0)))</f>
        <v>6601</v>
      </c>
      <c r="BD53" s="40">
        <f ca="1">INDIRECT("'61100"&amp;BD$9&amp;" Ann'!"&amp;ADDRESS(MATCH($C53,'61100B Ann'!$C:$C,0),MATCH(BD$8,'61100B Ann'!$8:$8,0)))</f>
        <v>7419</v>
      </c>
      <c r="BE53" s="40">
        <f ca="1">INDIRECT("'61100"&amp;BE$9&amp;" Ann'!"&amp;ADDRESS(MATCH($C53,'61100B Ann'!$C:$C,0),MATCH(BE$8,'61100B Ann'!$8:$8,0)))</f>
        <v>8105</v>
      </c>
      <c r="BF53" s="40">
        <f ca="1">INDIRECT("'61100"&amp;BF$9&amp;" Ann'!"&amp;ADDRESS(MATCH($C53,'61100B Ann'!$C:$C,0),MATCH(BF$8,'61100B Ann'!$8:$8,0)))</f>
        <v>8465</v>
      </c>
      <c r="BG53" s="40">
        <f ca="1">INDIRECT("'61100"&amp;BG$9&amp;" Ann'!"&amp;ADDRESS(MATCH($C53,'61100B Ann'!$C:$C,0),MATCH(BG$8,'61100B Ann'!$8:$8,0)))</f>
        <v>8927</v>
      </c>
      <c r="BH53" s="40">
        <f ca="1">INDIRECT("'61100"&amp;BH$9&amp;" Ann'!"&amp;ADDRESS(MATCH($C53,'61100B Ann'!$C:$C,0),MATCH(BH$8,'61100B Ann'!$8:$8,0)))</f>
        <v>9645</v>
      </c>
      <c r="BI53" s="40">
        <f ca="1">INDIRECT("'61100"&amp;BI$9&amp;" Ann'!"&amp;ADDRESS(MATCH($C53,'61100B Ann'!$C:$C,0),MATCH(BI$8,'61100B Ann'!$8:$8,0)))</f>
        <v>10098</v>
      </c>
      <c r="BJ53" s="40">
        <f ca="1">INDIRECT("'61100"&amp;BJ$9&amp;" Ann'!"&amp;ADDRESS(MATCH($C53,'61100C Ann'!$C:$C,0),MATCH(BJ$8,'61100C Ann'!$8:$8,0)))</f>
        <v>10558</v>
      </c>
      <c r="BK53" s="40">
        <f ca="1">INDIRECT("'61100"&amp;BK$9&amp;" Ann'!"&amp;ADDRESS(MATCH($C53,'61100C Ann'!$C:$C,0),MATCH(BK$8,'61100C Ann'!$8:$8,0)))</f>
        <v>10868</v>
      </c>
      <c r="BL53" s="40">
        <f ca="1">INDIRECT("'61100"&amp;BL$9&amp;" Ann'!"&amp;ADDRESS(MATCH($C53,'61100C Ann'!$C:$C,0),MATCH(BL$8,'61100C Ann'!$8:$8,0)))</f>
        <v>11164</v>
      </c>
      <c r="BM53" s="40">
        <f ca="1">INDIRECT("'61100"&amp;BM$9&amp;" Ann'!"&amp;ADDRESS(MATCH($C53,'61100C Ann'!$C:$C,0),MATCH(BM$8,'61100C Ann'!$8:$8,0)))</f>
        <v>12274</v>
      </c>
      <c r="BN53" s="40">
        <f ca="1">INDIRECT("'61100"&amp;BN$9&amp;" Ann'!"&amp;ADDRESS(MATCH($C53,'61100C Ann'!$C:$C,0),MATCH(BN$8,'61100C Ann'!$8:$8,0)))</f>
        <v>12105</v>
      </c>
      <c r="BO53" s="40">
        <f ca="1">INDIRECT("'61100"&amp;BO$9&amp;" Ann'!"&amp;ADDRESS(MATCH($C53,'61100C Ann'!$C:$C,0),MATCH(BO$8,'61100C Ann'!$8:$8,0)))</f>
        <v>13083</v>
      </c>
      <c r="BP53" s="40">
        <f ca="1">INDIRECT("'61100"&amp;BP$9&amp;" Ann'!"&amp;ADDRESS(MATCH($C53,'61100C Ann'!$C:$C,0),MATCH(BP$8,'61100C Ann'!$8:$8,0)))</f>
        <v>13508</v>
      </c>
      <c r="BQ53" s="40">
        <f ca="1">INDIRECT("'61100"&amp;BQ$9&amp;" Ann'!"&amp;ADDRESS(MATCH($C53,'61100C Ann'!$C:$C,0),MATCH(BQ$8,'61100C Ann'!$8:$8,0)))</f>
        <v>15318</v>
      </c>
      <c r="BR53" s="40">
        <f ca="1">INDIRECT("'61100"&amp;BR$9&amp;" Ann'!"&amp;ADDRESS(MATCH($C53,'61100C Ann'!$C:$C,0),MATCH(BR$8,'61100C Ann'!$8:$8,0)))</f>
        <v>16017</v>
      </c>
      <c r="BS53" s="40">
        <f ca="1">INDIRECT("'61100"&amp;BS$9&amp;" Ann'!"&amp;ADDRESS(MATCH($C53,'61100C Ann'!$C:$C,0),MATCH(BS$8,'61100C Ann'!$8:$8,0)))</f>
        <v>17003</v>
      </c>
      <c r="BT53" s="40">
        <f ca="1">INDIRECT("'61100"&amp;BT$9&amp;" Ann'!"&amp;ADDRESS(MATCH($C53,'61100C Ann'!$C:$C,0),MATCH(BT$8,'61100C Ann'!$8:$8,0)))</f>
        <v>17105</v>
      </c>
      <c r="BU53" s="40">
        <f ca="1">INDIRECT("'61100"&amp;BU$9&amp;" Ann'!"&amp;ADDRESS(MATCH($C53,'61100D Ann'!$C:$C,0),MATCH(BU$8,'61100D Ann'!$8:$8,0)))</f>
        <v>18268</v>
      </c>
      <c r="BV53" s="40">
        <f ca="1">INDIRECT("'61100"&amp;BV$9&amp;" Ann'!"&amp;ADDRESS(MATCH($C53,'61100D Ann'!$C:$C,0),MATCH(BV$8,'61100D Ann'!$8:$8,0)))</f>
        <v>20144</v>
      </c>
      <c r="BW53" s="40">
        <f ca="1">INDIRECT("'61100"&amp;BW$9&amp;" Ann'!"&amp;ADDRESS(MATCH($C53,'61100D Ann'!$C:$C,0),MATCH(BW$8,'61100D Ann'!$8:$8,0)))</f>
        <v>17018</v>
      </c>
      <c r="BX53" s="40">
        <f ca="1">INDIRECT("'61100"&amp;BX$9&amp;" Ann'!"&amp;ADDRESS(MATCH($C53,'61100D Ann'!$C:$C,0),MATCH(BX$8,'61100D Ann'!$8:$8,0)))</f>
        <v>16865</v>
      </c>
      <c r="BY53" s="40">
        <f ca="1">INDIRECT("'61100"&amp;BY$9&amp;" Ann'!"&amp;ADDRESS(MATCH($C53,'61100D Ann'!$C:$C,0),MATCH(BY$8,'61100D Ann'!$8:$8,0)))</f>
        <v>17778</v>
      </c>
      <c r="BZ53" s="40">
        <f ca="1">INDIRECT("'61100"&amp;BZ$9&amp;" Ann'!"&amp;ADDRESS(MATCH($C53,'61100D Ann'!$C:$C,0),MATCH(BZ$8,'61100D Ann'!$8:$8,0)))</f>
        <v>18451</v>
      </c>
      <c r="CA53" s="40">
        <f ca="1">INDIRECT("'61100"&amp;CA$9&amp;" Ann'!"&amp;ADDRESS(MATCH($C53,'61100D Ann'!$C:$C,0),MATCH(CA$8,'61100D Ann'!$8:$8,0)))</f>
        <v>17771</v>
      </c>
      <c r="CB53" s="40">
        <f ca="1">INDIRECT("'61100"&amp;CB$9&amp;" Ann'!"&amp;ADDRESS(MATCH($C53,'61100D Ann'!$C:$C,0),MATCH(CB$8,'61100D Ann'!$8:$8,0)))</f>
        <v>19499</v>
      </c>
      <c r="CC53" s="40">
        <f ca="1">INDIRECT("'61100"&amp;CC$9&amp;" Ann'!"&amp;ADDRESS(MATCH($C53,'61100D Ann'!$C:$C,0),MATCH(CC$8,'61100D Ann'!$8:$8,0)))</f>
        <v>20026</v>
      </c>
      <c r="CD53" s="40">
        <f ca="1">INDIRECT("'61100"&amp;CD$9&amp;" Ann'!"&amp;ADDRESS(MATCH($C53,'61100D Ann'!$C:$C,0),MATCH(CD$8,'61100D Ann'!$8:$8,0)))</f>
        <v>19937</v>
      </c>
      <c r="CE53" s="40">
        <f ca="1">INDIRECT("'61100"&amp;CE$9&amp;" Ann'!"&amp;ADDRESS(MATCH($C53,'61100D Ann'!$C:$C,0),MATCH(CE$8,'61100D Ann'!$8:$8,0)))</f>
        <v>20219</v>
      </c>
      <c r="CF53" s="40">
        <f ca="1">INDIRECT("'61100"&amp;CF$9&amp;" Ann'!"&amp;ADDRESS(MATCH($C53,'61100D Ann'!$C:$C,0),MATCH(CF$8,'61100D Ann'!$8:$8,0)))</f>
        <v>24298</v>
      </c>
      <c r="CG53" s="40">
        <f ca="1">INDIRECT("'61100"&amp;CG$9&amp;" Ann'!"&amp;ADDRESS(MATCH($C53,'61100D Ann'!$C:$C,0),MATCH(CG$8,'61100D Ann'!$8:$8,0)))</f>
        <v>21837</v>
      </c>
      <c r="CH53" s="40">
        <f ca="1">INDIRECT("'61100"&amp;CH$9&amp;" Ann'!"&amp;ADDRESS(MATCH($C53,'61100D Ann'!$C:$C,0),MATCH(CH$8,'61100D Ann'!$8:$8,0)))</f>
        <v>21938</v>
      </c>
      <c r="CI53" s="40">
        <f ca="1">INDIRECT("'61100"&amp;CI$9&amp;" Ann'!"&amp;ADDRESS(MATCH($C53,'61100D Ann'!$C:$C,0),MATCH(CI$8,'61100D Ann'!$8:$8,0)))</f>
        <v>18576</v>
      </c>
      <c r="CJ53" s="40">
        <f ca="1">INDIRECT("'61100"&amp;CJ$9&amp;" Ann'!"&amp;ADDRESS(MATCH($C53,'61100D Ann'!$C:$C,0),MATCH(CJ$8,'61100D Ann'!$8:$8,0)))</f>
        <v>19133</v>
      </c>
      <c r="CK53" s="40">
        <f ca="1">INDIRECT("'61100"&amp;CK$9&amp;" Ann'!"&amp;ADDRESS(MATCH($C53,'61100D Ann'!$C:$C,0),MATCH(CK$8,'61100D Ann'!$8:$8,0)))</f>
        <v>19343</v>
      </c>
      <c r="CL53" s="40">
        <f ca="1">INDIRECT("'61100"&amp;CL$9&amp;" Ann'!"&amp;ADDRESS(MATCH($C53,'61100D Ann'!$C:$C,0),MATCH(CL$8,'61100D Ann'!$8:$8,0)))</f>
        <v>19660</v>
      </c>
    </row>
    <row r="54" spans="1:91" s="39" customFormat="1" x14ac:dyDescent="0.25">
      <c r="A54" s="32">
        <v>43</v>
      </c>
      <c r="B54" s="39" t="s">
        <v>455</v>
      </c>
      <c r="C54" s="39" t="s">
        <v>108</v>
      </c>
      <c r="D54" s="204">
        <f t="shared" ref="D54:U54" ca="1" si="55">D32*E54/E32</f>
        <v>80.838404327248128</v>
      </c>
      <c r="E54" s="204">
        <f t="shared" ca="1" si="55"/>
        <v>81.666666666666657</v>
      </c>
      <c r="F54" s="204">
        <f t="shared" ca="1" si="55"/>
        <v>78.684922244759974</v>
      </c>
      <c r="G54" s="204">
        <f t="shared" ca="1" si="55"/>
        <v>70.899256254225833</v>
      </c>
      <c r="H54" s="204">
        <f t="shared" ca="1" si="55"/>
        <v>65.598377281947265</v>
      </c>
      <c r="I54" s="204">
        <f t="shared" ca="1" si="55"/>
        <v>70.236646382691006</v>
      </c>
      <c r="J54" s="204">
        <f t="shared" ca="1" si="55"/>
        <v>80.672751859364425</v>
      </c>
      <c r="K54" s="204">
        <f t="shared" ca="1" si="55"/>
        <v>94.173427991886385</v>
      </c>
      <c r="L54" s="204">
        <f t="shared" ca="1" si="55"/>
        <v>98.563218390804565</v>
      </c>
      <c r="M54" s="204">
        <f t="shared" ca="1" si="55"/>
        <v>103.94692359702498</v>
      </c>
      <c r="N54" s="204">
        <f t="shared" ca="1" si="55"/>
        <v>109.3306288032454</v>
      </c>
      <c r="O54" s="204">
        <f t="shared" ca="1" si="55"/>
        <v>130.20283975659225</v>
      </c>
      <c r="P54" s="204">
        <f t="shared" ca="1" si="55"/>
        <v>202.75862068965512</v>
      </c>
      <c r="Q54" s="204">
        <f t="shared" ca="1" si="55"/>
        <v>331.05645706558477</v>
      </c>
      <c r="R54" s="204">
        <f t="shared" ca="1" si="55"/>
        <v>385.63894523326559</v>
      </c>
      <c r="S54" s="204">
        <f t="shared" ca="1" si="55"/>
        <v>423.57336037863411</v>
      </c>
      <c r="T54" s="204">
        <f t="shared" ca="1" si="55"/>
        <v>450.32623394185248</v>
      </c>
      <c r="U54" s="204">
        <f t="shared" ca="1" si="55"/>
        <v>457.11798512508443</v>
      </c>
      <c r="V54" s="204">
        <f ca="1">V32*W54/W32</f>
        <v>452.47971602434075</v>
      </c>
      <c r="W54" s="34">
        <f ca="1">INDIRECT("'61100"&amp;W$9&amp;" Ann Hist'!"&amp;ADDRESS(MATCH($C54,'61100B Ann Hist'!$C:$C,0),MATCH(W$8,'61100B Ann Hist'!$8:$8,0)))</f>
        <v>490</v>
      </c>
      <c r="X54" s="34">
        <f ca="1">INDIRECT("'61100"&amp;X$9&amp;" Ann Hist'!"&amp;ADDRESS(MATCH($C54,'61100B Ann Hist'!$C:$C,0),MATCH(X$8,'61100B Ann Hist'!$8:$8,0)))</f>
        <v>507</v>
      </c>
      <c r="Y54" s="34">
        <f ca="1">INDIRECT("'61100"&amp;Y$9&amp;" Ann Hist'!"&amp;ADDRESS(MATCH($C54,'61100B Ann Hist'!$C:$C,0),MATCH(Y$8,'61100B Ann Hist'!$8:$8,0)))</f>
        <v>542</v>
      </c>
      <c r="Z54" s="34">
        <f ca="1">INDIRECT("'61100"&amp;Z$9&amp;" Ann Hist'!"&amp;ADDRESS(MATCH($C54,'61100B Ann Hist'!$C:$C,0),MATCH(Z$8,'61100B Ann Hist'!$8:$8,0)))</f>
        <v>633</v>
      </c>
      <c r="AA54" s="34">
        <f ca="1">INDIRECT("'61100"&amp;AA$9&amp;" Ann Hist'!"&amp;ADDRESS(MATCH($C54,'61100B Ann Hist'!$C:$C,0),MATCH(AA$8,'61100B Ann Hist'!$8:$8,0)))</f>
        <v>687</v>
      </c>
      <c r="AB54" s="34">
        <f ca="1">INDIRECT("'61100"&amp;AB$9&amp;" Ann Hist'!"&amp;ADDRESS(MATCH($C54,'61100B Ann Hist'!$C:$C,0),MATCH(AB$8,'61100B Ann Hist'!$8:$8,0)))</f>
        <v>722</v>
      </c>
      <c r="AC54" s="34">
        <f ca="1">INDIRECT("'61100"&amp;AC$9&amp;" Ann Hist'!"&amp;ADDRESS(MATCH($C54,'61100B Ann Hist'!$C:$C,0),MATCH(AC$8,'61100B Ann Hist'!$8:$8,0)))</f>
        <v>739</v>
      </c>
      <c r="AD54" s="34">
        <f ca="1">INDIRECT("'61100"&amp;AD$9&amp;" Ann Hist'!"&amp;ADDRESS(MATCH($C54,'61100B Ann Hist'!$C:$C,0),MATCH(AD$8,'61100B Ann Hist'!$8:$8,0)))</f>
        <v>768</v>
      </c>
      <c r="AE54" s="34">
        <f ca="1">INDIRECT("'61100"&amp;AE$9&amp;" Ann Hist'!"&amp;ADDRESS(MATCH($C54,'61100B Ann Hist'!$C:$C,0),MATCH(AE$8,'61100B Ann Hist'!$8:$8,0)))</f>
        <v>841</v>
      </c>
      <c r="AF54" s="34">
        <f ca="1">INDIRECT("'61100"&amp;AF$9&amp;" Ann Hist'!"&amp;ADDRESS(MATCH($C54,'61100B Ann Hist'!$C:$C,0),MATCH(AF$8,'61100B Ann Hist'!$8:$8,0)))</f>
        <v>891</v>
      </c>
      <c r="AG54" s="34">
        <f ca="1">INDIRECT("'61100"&amp;AG$9&amp;" Ann Hist'!"&amp;ADDRESS(MATCH($C54,'61100B Ann Hist'!$C:$C,0),MATCH(AG$8,'61100B Ann Hist'!$8:$8,0)))</f>
        <v>927</v>
      </c>
      <c r="AH54" s="34">
        <f ca="1">INDIRECT("'61100"&amp;AH$9&amp;" Ann Hist'!"&amp;ADDRESS(MATCH($C54,'61100B Ann Hist'!$C:$C,0),MATCH(AH$8,'61100B Ann Hist'!$8:$8,0)))</f>
        <v>996</v>
      </c>
      <c r="AI54" s="34">
        <f ca="1">INDIRECT("'61100"&amp;AI$9&amp;" Ann Hist'!"&amp;ADDRESS(MATCH($C54,'61100B Ann Hist'!$C:$C,0),MATCH(AI$8,'61100B Ann Hist'!$8:$8,0)))</f>
        <v>1062</v>
      </c>
      <c r="AJ54" s="34">
        <f ca="1">INDIRECT("'61100"&amp;AJ$9&amp;" Ann Hist'!"&amp;ADDRESS(MATCH($C54,'61100B Ann Hist'!$C:$C,0),MATCH(AJ$8,'61100B Ann Hist'!$8:$8,0)))</f>
        <v>1114</v>
      </c>
      <c r="AK54" s="34">
        <f ca="1">INDIRECT("'61100"&amp;AK$9&amp;" Ann Hist'!"&amp;ADDRESS(MATCH($C54,'61100B Ann Hist'!$C:$C,0),MATCH(AK$8,'61100B Ann Hist'!$8:$8,0)))</f>
        <v>1210</v>
      </c>
      <c r="AL54" s="34">
        <f ca="1">INDIRECT("'61100"&amp;AL$9&amp;" Ann Hist'!"&amp;ADDRESS(MATCH($C54,'61100B Ann Hist'!$C:$C,0),MATCH(AL$8,'61100B Ann Hist'!$8:$8,0)))</f>
        <v>1289</v>
      </c>
      <c r="AM54" s="34">
        <f ca="1">INDIRECT("'61100"&amp;AM$9&amp;" Ann Hist'!"&amp;ADDRESS(MATCH($C54,'61100B Ann Hist'!$C:$C,0),MATCH(AM$8,'61100B Ann Hist'!$8:$8,0)))</f>
        <v>1393</v>
      </c>
      <c r="AN54" s="34">
        <f ca="1">INDIRECT("'61100"&amp;AN$9&amp;" Ann Hist'!"&amp;ADDRESS(MATCH($C54,'61100B Ann Hist'!$C:$C,0),MATCH(AN$8,'61100B Ann Hist'!$8:$8,0)))</f>
        <v>1471</v>
      </c>
      <c r="AO54" s="34">
        <f ca="1">INDIRECT("'61100"&amp;AO$9&amp;" Ann Hist'!"&amp;ADDRESS(MATCH($C54,'61100B Ann Hist'!$C:$C,0),MATCH(AO$8,'61100B Ann Hist'!$8:$8,0)))</f>
        <v>1624</v>
      </c>
      <c r="AP54" s="34">
        <f ca="1">INDIRECT("'61100"&amp;AP$9&amp;" Ann Hist'!"&amp;ADDRESS(MATCH($C54,'61100B Ann Hist'!$C:$C,0),MATCH(AP$8,'61100B Ann Hist'!$8:$8,0)))</f>
        <v>1783</v>
      </c>
      <c r="AQ54" s="34">
        <f ca="1">INDIRECT("'61100"&amp;AQ$9&amp;" Ann Hist'!"&amp;ADDRESS(MATCH($C54,'61100B Ann Hist'!$C:$C,0),MATCH(AQ$8,'61100B Ann Hist'!$8:$8,0)))</f>
        <v>1943</v>
      </c>
      <c r="AR54" s="40">
        <f ca="1">INDIRECT("'61100"&amp;AR$9&amp;" Ann'!"&amp;ADDRESS(MATCH($C54,'61100B Ann'!$C:$C,0),MATCH(AR$8,'61100B Ann'!$8:$8,0)))</f>
        <v>2174</v>
      </c>
      <c r="AS54" s="40">
        <f ca="1">INDIRECT("'61100"&amp;AS$9&amp;" Ann'!"&amp;ADDRESS(MATCH($C54,'61100B Ann'!$C:$C,0),MATCH(AS$8,'61100B Ann'!$8:$8,0)))</f>
        <v>2434</v>
      </c>
      <c r="AT54" s="40">
        <f ca="1">INDIRECT("'61100"&amp;AT$9&amp;" Ann'!"&amp;ADDRESS(MATCH($C54,'61100B Ann'!$C:$C,0),MATCH(AT$8,'61100B Ann'!$8:$8,0)))</f>
        <v>2627</v>
      </c>
      <c r="AU54" s="40">
        <f ca="1">INDIRECT("'61100"&amp;AU$9&amp;" Ann'!"&amp;ADDRESS(MATCH($C54,'61100B Ann'!$C:$C,0),MATCH(AU$8,'61100B Ann'!$8:$8,0)))</f>
        <v>2866</v>
      </c>
      <c r="AV54" s="40">
        <f ca="1">INDIRECT("'61100"&amp;AV$9&amp;" Ann'!"&amp;ADDRESS(MATCH($C54,'61100B Ann'!$C:$C,0),MATCH(AV$8,'61100B Ann'!$8:$8,0)))</f>
        <v>3324</v>
      </c>
      <c r="AW54" s="40">
        <f ca="1">INDIRECT("'61100"&amp;AW$9&amp;" Ann'!"&amp;ADDRESS(MATCH($C54,'61100B Ann'!$C:$C,0),MATCH(AW$8,'61100B Ann'!$8:$8,0)))</f>
        <v>3941</v>
      </c>
      <c r="AX54" s="40">
        <f ca="1">INDIRECT("'61100"&amp;AX$9&amp;" Ann'!"&amp;ADDRESS(MATCH($C54,'61100B Ann'!$C:$C,0),MATCH(AX$8,'61100B Ann'!$8:$8,0)))</f>
        <v>4540</v>
      </c>
      <c r="AY54" s="40">
        <f ca="1">INDIRECT("'61100"&amp;AY$9&amp;" Ann'!"&amp;ADDRESS(MATCH($C54,'61100B Ann'!$C:$C,0),MATCH(AY$8,'61100B Ann'!$8:$8,0)))</f>
        <v>5312</v>
      </c>
      <c r="AZ54" s="40">
        <f ca="1">INDIRECT("'61100"&amp;AZ$9&amp;" Ann'!"&amp;ADDRESS(MATCH($C54,'61100B Ann'!$C:$C,0),MATCH(AZ$8,'61100B Ann'!$8:$8,0)))</f>
        <v>6222</v>
      </c>
      <c r="BA54" s="40">
        <f ca="1">INDIRECT("'61100"&amp;BA$9&amp;" Ann'!"&amp;ADDRESS(MATCH($C54,'61100B Ann'!$C:$C,0),MATCH(BA$8,'61100B Ann'!$8:$8,0)))</f>
        <v>7140</v>
      </c>
      <c r="BB54" s="40">
        <f ca="1">INDIRECT("'61100"&amp;BB$9&amp;" Ann'!"&amp;ADDRESS(MATCH($C54,'61100B Ann'!$C:$C,0),MATCH(BB$8,'61100B Ann'!$8:$8,0)))</f>
        <v>8448</v>
      </c>
      <c r="BC54" s="40">
        <f ca="1">INDIRECT("'61100"&amp;BC$9&amp;" Ann'!"&amp;ADDRESS(MATCH($C54,'61100B Ann'!$C:$C,0),MATCH(BC$8,'61100B Ann'!$8:$8,0)))</f>
        <v>9711</v>
      </c>
      <c r="BD54" s="40">
        <f ca="1">INDIRECT("'61100"&amp;BD$9&amp;" Ann'!"&amp;ADDRESS(MATCH($C54,'61100B Ann'!$C:$C,0),MATCH(BD$8,'61100B Ann'!$8:$8,0)))</f>
        <v>10855</v>
      </c>
      <c r="BE54" s="40">
        <f ca="1">INDIRECT("'61100"&amp;BE$9&amp;" Ann'!"&amp;ADDRESS(MATCH($C54,'61100B Ann'!$C:$C,0),MATCH(BE$8,'61100B Ann'!$8:$8,0)))</f>
        <v>11957</v>
      </c>
      <c r="BF54" s="40">
        <f ca="1">INDIRECT("'61100"&amp;BF$9&amp;" Ann'!"&amp;ADDRESS(MATCH($C54,'61100B Ann'!$C:$C,0),MATCH(BF$8,'61100B Ann'!$8:$8,0)))</f>
        <v>12790</v>
      </c>
      <c r="BG54" s="40">
        <f ca="1">INDIRECT("'61100"&amp;BG$9&amp;" Ann'!"&amp;ADDRESS(MATCH($C54,'61100B Ann'!$C:$C,0),MATCH(BG$8,'61100B Ann'!$8:$8,0)))</f>
        <v>14607</v>
      </c>
      <c r="BH54" s="40">
        <f ca="1">INDIRECT("'61100"&amp;BH$9&amp;" Ann'!"&amp;ADDRESS(MATCH($C54,'61100B Ann'!$C:$C,0),MATCH(BH$8,'61100B Ann'!$8:$8,0)))</f>
        <v>16778</v>
      </c>
      <c r="BI54" s="40">
        <f ca="1">INDIRECT("'61100"&amp;BI$9&amp;" Ann'!"&amp;ADDRESS(MATCH($C54,'61100B Ann'!$C:$C,0),MATCH(BI$8,'61100B Ann'!$8:$8,0)))</f>
        <v>18767</v>
      </c>
      <c r="BJ54" s="40">
        <f ca="1">INDIRECT("'61100"&amp;BJ$9&amp;" Ann'!"&amp;ADDRESS(MATCH($C54,'61100C Ann'!$C:$C,0),MATCH(BJ$8,'61100C Ann'!$8:$8,0)))</f>
        <v>20535</v>
      </c>
      <c r="BK54" s="40">
        <f ca="1">INDIRECT("'61100"&amp;BK$9&amp;" Ann'!"&amp;ADDRESS(MATCH($C54,'61100C Ann'!$C:$C,0),MATCH(BK$8,'61100C Ann'!$8:$8,0)))</f>
        <v>23256</v>
      </c>
      <c r="BL54" s="40">
        <f ca="1">INDIRECT("'61100"&amp;BL$9&amp;" Ann'!"&amp;ADDRESS(MATCH($C54,'61100C Ann'!$C:$C,0),MATCH(BL$8,'61100C Ann'!$8:$8,0)))</f>
        <v>26351</v>
      </c>
      <c r="BM54" s="40">
        <f ca="1">INDIRECT("'61100"&amp;BM$9&amp;" Ann'!"&amp;ADDRESS(MATCH($C54,'61100C Ann'!$C:$C,0),MATCH(BM$8,'61100C Ann'!$8:$8,0)))</f>
        <v>29471</v>
      </c>
      <c r="BN54" s="40">
        <f ca="1">INDIRECT("'61100"&amp;BN$9&amp;" Ann'!"&amp;ADDRESS(MATCH($C54,'61100C Ann'!$C:$C,0),MATCH(BN$8,'61100C Ann'!$8:$8,0)))</f>
        <v>32459</v>
      </c>
      <c r="BO54" s="40">
        <f ca="1">INDIRECT("'61100"&amp;BO$9&amp;" Ann'!"&amp;ADDRESS(MATCH($C54,'61100C Ann'!$C:$C,0),MATCH(BO$8,'61100C Ann'!$8:$8,0)))</f>
        <v>35004</v>
      </c>
      <c r="BP54" s="40">
        <f ca="1">INDIRECT("'61100"&amp;BP$9&amp;" Ann'!"&amp;ADDRESS(MATCH($C54,'61100C Ann'!$C:$C,0),MATCH(BP$8,'61100C Ann'!$8:$8,0)))</f>
        <v>34752</v>
      </c>
      <c r="BQ54" s="40">
        <f ca="1">INDIRECT("'61100"&amp;BQ$9&amp;" Ann'!"&amp;ADDRESS(MATCH($C54,'61100C Ann'!$C:$C,0),MATCH(BQ$8,'61100C Ann'!$8:$8,0)))</f>
        <v>33833</v>
      </c>
      <c r="BR54" s="40">
        <f ca="1">INDIRECT("'61100"&amp;BR$9&amp;" Ann'!"&amp;ADDRESS(MATCH($C54,'61100C Ann'!$C:$C,0),MATCH(BR$8,'61100C Ann'!$8:$8,0)))</f>
        <v>32377</v>
      </c>
      <c r="BS54" s="40">
        <f ca="1">INDIRECT("'61100"&amp;BS$9&amp;" Ann'!"&amp;ADDRESS(MATCH($C54,'61100C Ann'!$C:$C,0),MATCH(BS$8,'61100C Ann'!$8:$8,0)))</f>
        <v>31167</v>
      </c>
      <c r="BT54" s="40">
        <f ca="1">INDIRECT("'61100"&amp;BT$9&amp;" Ann'!"&amp;ADDRESS(MATCH($C54,'61100C Ann'!$C:$C,0),MATCH(BT$8,'61100C Ann'!$8:$8,0)))</f>
        <v>32268</v>
      </c>
      <c r="BU54" s="40">
        <f ca="1">INDIRECT("'61100"&amp;BU$9&amp;" Ann'!"&amp;ADDRESS(MATCH($C54,'61100D Ann'!$C:$C,0),MATCH(BU$8,'61100D Ann'!$8:$8,0)))</f>
        <v>33933</v>
      </c>
      <c r="BV54" s="40">
        <f ca="1">INDIRECT("'61100"&amp;BV$9&amp;" Ann'!"&amp;ADDRESS(MATCH($C54,'61100D Ann'!$C:$C,0),MATCH(BV$8,'61100D Ann'!$8:$8,0)))</f>
        <v>36368</v>
      </c>
      <c r="BW54" s="40">
        <f ca="1">INDIRECT("'61100"&amp;BW$9&amp;" Ann'!"&amp;ADDRESS(MATCH($C54,'61100D Ann'!$C:$C,0),MATCH(BW$8,'61100D Ann'!$8:$8,0)))</f>
        <v>37355</v>
      </c>
      <c r="BX54" s="40">
        <f ca="1">INDIRECT("'61100"&amp;BX$9&amp;" Ann'!"&amp;ADDRESS(MATCH($C54,'61100D Ann'!$C:$C,0),MATCH(BX$8,'61100D Ann'!$8:$8,0)))</f>
        <v>39744</v>
      </c>
      <c r="BY54" s="40">
        <f ca="1">INDIRECT("'61100"&amp;BY$9&amp;" Ann'!"&amp;ADDRESS(MATCH($C54,'61100D Ann'!$C:$C,0),MATCH(BY$8,'61100D Ann'!$8:$8,0)))</f>
        <v>40005</v>
      </c>
      <c r="BZ54" s="40">
        <f ca="1">INDIRECT("'61100"&amp;BZ$9&amp;" Ann'!"&amp;ADDRESS(MATCH($C54,'61100D Ann'!$C:$C,0),MATCH(BZ$8,'61100D Ann'!$8:$8,0)))</f>
        <v>41112</v>
      </c>
      <c r="CA54" s="40">
        <f ca="1">INDIRECT("'61100"&amp;CA$9&amp;" Ann'!"&amp;ADDRESS(MATCH($C54,'61100D Ann'!$C:$C,0),MATCH(CA$8,'61100D Ann'!$8:$8,0)))</f>
        <v>41747</v>
      </c>
      <c r="CB54" s="40">
        <f ca="1">INDIRECT("'61100"&amp;CB$9&amp;" Ann'!"&amp;ADDRESS(MATCH($C54,'61100D Ann'!$C:$C,0),MATCH(CB$8,'61100D Ann'!$8:$8,0)))</f>
        <v>42749</v>
      </c>
      <c r="CC54" s="40">
        <f ca="1">INDIRECT("'61100"&amp;CC$9&amp;" Ann'!"&amp;ADDRESS(MATCH($C54,'61100D Ann'!$C:$C,0),MATCH(CC$8,'61100D Ann'!$8:$8,0)))</f>
        <v>41071</v>
      </c>
      <c r="CD54" s="40">
        <f ca="1">INDIRECT("'61100"&amp;CD$9&amp;" Ann'!"&amp;ADDRESS(MATCH($C54,'61100D Ann'!$C:$C,0),MATCH(CD$8,'61100D Ann'!$8:$8,0)))</f>
        <v>42892</v>
      </c>
      <c r="CE54" s="40">
        <f ca="1">INDIRECT("'61100"&amp;CE$9&amp;" Ann'!"&amp;ADDRESS(MATCH($C54,'61100D Ann'!$C:$C,0),MATCH(CE$8,'61100D Ann'!$8:$8,0)))</f>
        <v>44651</v>
      </c>
      <c r="CF54" s="40">
        <f ca="1">INDIRECT("'61100"&amp;CF$9&amp;" Ann'!"&amp;ADDRESS(MATCH($C54,'61100D Ann'!$C:$C,0),MATCH(CF$8,'61100D Ann'!$8:$8,0)))</f>
        <v>45011</v>
      </c>
      <c r="CG54" s="40">
        <f ca="1">INDIRECT("'61100"&amp;CG$9&amp;" Ann'!"&amp;ADDRESS(MATCH($C54,'61100D Ann'!$C:$C,0),MATCH(CG$8,'61100D Ann'!$8:$8,0)))</f>
        <v>44718</v>
      </c>
      <c r="CH54" s="40">
        <f ca="1">INDIRECT("'61100"&amp;CH$9&amp;" Ann'!"&amp;ADDRESS(MATCH($C54,'61100D Ann'!$C:$C,0),MATCH(CH$8,'61100D Ann'!$8:$8,0)))</f>
        <v>44427</v>
      </c>
      <c r="CI54" s="40">
        <f ca="1">INDIRECT("'61100"&amp;CI$9&amp;" Ann'!"&amp;ADDRESS(MATCH($C54,'61100D Ann'!$C:$C,0),MATCH(CI$8,'61100D Ann'!$8:$8,0)))</f>
        <v>49289</v>
      </c>
      <c r="CJ54" s="40">
        <f ca="1">INDIRECT("'61100"&amp;CJ$9&amp;" Ann'!"&amp;ADDRESS(MATCH($C54,'61100D Ann'!$C:$C,0),MATCH(CJ$8,'61100D Ann'!$8:$8,0)))</f>
        <v>50115</v>
      </c>
      <c r="CK54" s="40">
        <f ca="1">INDIRECT("'61100"&amp;CK$9&amp;" Ann'!"&amp;ADDRESS(MATCH($C54,'61100D Ann'!$C:$C,0),MATCH(CK$8,'61100D Ann'!$8:$8,0)))</f>
        <v>52160</v>
      </c>
      <c r="CL54" s="40">
        <f ca="1">INDIRECT("'61100"&amp;CL$9&amp;" Ann'!"&amp;ADDRESS(MATCH($C54,'61100D Ann'!$C:$C,0),MATCH(CL$8,'61100D Ann'!$8:$8,0)))</f>
        <v>53051</v>
      </c>
    </row>
    <row r="55" spans="1:91" s="39" customFormat="1" x14ac:dyDescent="0.25">
      <c r="A55" s="32">
        <v>44</v>
      </c>
      <c r="B55" s="39" t="s">
        <v>510</v>
      </c>
      <c r="C55" s="39" t="s">
        <v>509</v>
      </c>
      <c r="D55" s="34" t="e">
        <f ca="1">INDIRECT("'61100"&amp;D$9&amp;" Ann Hist'!"&amp;ADDRESS(MATCH($C55,'61100A Ann Hist'!$C:$C,0),MATCH(D$8,'61100A Ann Hist'!$8:$8,0)))</f>
        <v>#N/A</v>
      </c>
      <c r="E55" s="34" t="e">
        <f ca="1">INDIRECT("'61100"&amp;E$9&amp;" Ann Hist'!"&amp;ADDRESS(MATCH($C55,'61100A Ann Hist'!$C:$C,0),MATCH(E$8,'61100A Ann Hist'!$8:$8,0)))</f>
        <v>#N/A</v>
      </c>
      <c r="F55" s="34" t="e">
        <f ca="1">INDIRECT("'61100"&amp;F$9&amp;" Ann Hist'!"&amp;ADDRESS(MATCH($C55,'61100A Ann Hist'!$C:$C,0),MATCH(F$8,'61100A Ann Hist'!$8:$8,0)))</f>
        <v>#N/A</v>
      </c>
      <c r="G55" s="34" t="e">
        <f ca="1">INDIRECT("'61100"&amp;G$9&amp;" Ann Hist'!"&amp;ADDRESS(MATCH($C55,'61100A Ann Hist'!$C:$C,0),MATCH(G$8,'61100A Ann Hist'!$8:$8,0)))</f>
        <v>#N/A</v>
      </c>
      <c r="H55" s="34" t="e">
        <f ca="1">INDIRECT("'61100"&amp;H$9&amp;" Ann Hist'!"&amp;ADDRESS(MATCH($C55,'61100A Ann Hist'!$C:$C,0),MATCH(H$8,'61100A Ann Hist'!$8:$8,0)))</f>
        <v>#N/A</v>
      </c>
      <c r="I55" s="34" t="e">
        <f ca="1">INDIRECT("'61100"&amp;I$9&amp;" Ann Hist'!"&amp;ADDRESS(MATCH($C55,'61100A Ann Hist'!$C:$C,0),MATCH(I$8,'61100A Ann Hist'!$8:$8,0)))</f>
        <v>#N/A</v>
      </c>
      <c r="J55" s="34" t="e">
        <f ca="1">INDIRECT("'61100"&amp;J$9&amp;" Ann Hist'!"&amp;ADDRESS(MATCH($C55,'61100A Ann Hist'!$C:$C,0),MATCH(J$8,'61100A Ann Hist'!$8:$8,0)))</f>
        <v>#N/A</v>
      </c>
      <c r="K55" s="34" t="e">
        <f ca="1">INDIRECT("'61100"&amp;K$9&amp;" Ann Hist'!"&amp;ADDRESS(MATCH($C55,'61100A Ann Hist'!$C:$C,0),MATCH(K$8,'61100A Ann Hist'!$8:$8,0)))</f>
        <v>#N/A</v>
      </c>
      <c r="L55" s="34" t="e">
        <f ca="1">INDIRECT("'61100"&amp;L$9&amp;" Ann Hist'!"&amp;ADDRESS(MATCH($C55,'61100A Ann Hist'!$C:$C,0),MATCH(L$8,'61100A Ann Hist'!$8:$8,0)))</f>
        <v>#N/A</v>
      </c>
      <c r="M55" s="34" t="e">
        <f ca="1">INDIRECT("'61100"&amp;M$9&amp;" Ann Hist'!"&amp;ADDRESS(MATCH($C55,'61100A Ann Hist'!$C:$C,0),MATCH(M$8,'61100A Ann Hist'!$8:$8,0)))</f>
        <v>#N/A</v>
      </c>
      <c r="N55" s="34" t="e">
        <f ca="1">INDIRECT("'61100"&amp;N$9&amp;" Ann Hist'!"&amp;ADDRESS(MATCH($C55,'61100A Ann Hist'!$C:$C,0),MATCH(N$8,'61100A Ann Hist'!$8:$8,0)))</f>
        <v>#N/A</v>
      </c>
      <c r="O55" s="34" t="e">
        <f ca="1">INDIRECT("'61100"&amp;O$9&amp;" Ann Hist'!"&amp;ADDRESS(MATCH($C55,'61100A Ann Hist'!$C:$C,0),MATCH(O$8,'61100A Ann Hist'!$8:$8,0)))</f>
        <v>#N/A</v>
      </c>
      <c r="P55" s="34" t="e">
        <f ca="1">INDIRECT("'61100"&amp;P$9&amp;" Ann Hist'!"&amp;ADDRESS(MATCH($C55,'61100A Ann Hist'!$C:$C,0),MATCH(P$8,'61100A Ann Hist'!$8:$8,0)))</f>
        <v>#N/A</v>
      </c>
      <c r="Q55" s="34" t="e">
        <f ca="1">INDIRECT("'61100"&amp;Q$9&amp;" Ann Hist'!"&amp;ADDRESS(MATCH($C55,'61100A Ann Hist'!$C:$C,0),MATCH(Q$8,'61100A Ann Hist'!$8:$8,0)))</f>
        <v>#N/A</v>
      </c>
      <c r="R55" s="34" t="e">
        <f ca="1">INDIRECT("'61100"&amp;R$9&amp;" Ann Hist'!"&amp;ADDRESS(MATCH($C55,'61100A Ann Hist'!$C:$C,0),MATCH(R$8,'61100A Ann Hist'!$8:$8,0)))</f>
        <v>#N/A</v>
      </c>
      <c r="S55" s="34" t="e">
        <f ca="1">INDIRECT("'61100"&amp;S$9&amp;" Ann Hist'!"&amp;ADDRESS(MATCH($C55,'61100A Ann Hist'!$C:$C,0),MATCH(S$8,'61100A Ann Hist'!$8:$8,0)))</f>
        <v>#N/A</v>
      </c>
      <c r="T55" s="34" t="e">
        <f ca="1">INDIRECT("'61100"&amp;T$9&amp;" Ann Hist'!"&amp;ADDRESS(MATCH($C55,'61100A Ann Hist'!$C:$C,0),MATCH(T$8,'61100A Ann Hist'!$8:$8,0)))</f>
        <v>#N/A</v>
      </c>
      <c r="U55" s="34" t="e">
        <f ca="1">INDIRECT("'61100"&amp;U$9&amp;" Ann Hist'!"&amp;ADDRESS(MATCH($C55,'61100A Ann Hist'!$C:$C,0),MATCH(U$8,'61100A Ann Hist'!$8:$8,0)))</f>
        <v>#N/A</v>
      </c>
      <c r="V55" s="34" t="e">
        <f ca="1">INDIRECT("'61100"&amp;V$9&amp;" Ann Hist'!"&amp;ADDRESS(MATCH($C55,'61100A Ann Hist'!$C:$C,0),MATCH(V$8,'61100A Ann Hist'!$8:$8,0)))</f>
        <v>#N/A</v>
      </c>
      <c r="W55" s="34" t="str">
        <f ca="1">INDIRECT("'61100"&amp;W$9&amp;" Ann Hist'!"&amp;ADDRESS(MATCH($C55,'61100B Ann Hist'!$C:$C,0),MATCH(W$8,'61100B Ann Hist'!$8:$8,0)))</f>
        <v>.....</v>
      </c>
      <c r="X55" s="34" t="str">
        <f ca="1">INDIRECT("'61100"&amp;X$9&amp;" Ann Hist'!"&amp;ADDRESS(MATCH($C55,'61100B Ann Hist'!$C:$C,0),MATCH(X$8,'61100B Ann Hist'!$8:$8,0)))</f>
        <v>.....</v>
      </c>
      <c r="Y55" s="34" t="str">
        <f ca="1">INDIRECT("'61100"&amp;Y$9&amp;" Ann Hist'!"&amp;ADDRESS(MATCH($C55,'61100B Ann Hist'!$C:$C,0),MATCH(Y$8,'61100B Ann Hist'!$8:$8,0)))</f>
        <v>.....</v>
      </c>
      <c r="Z55" s="34" t="str">
        <f ca="1">INDIRECT("'61100"&amp;Z$9&amp;" Ann Hist'!"&amp;ADDRESS(MATCH($C55,'61100B Ann Hist'!$C:$C,0),MATCH(Z$8,'61100B Ann Hist'!$8:$8,0)))</f>
        <v>.....</v>
      </c>
      <c r="AA55" s="34" t="str">
        <f ca="1">INDIRECT("'61100"&amp;AA$9&amp;" Ann Hist'!"&amp;ADDRESS(MATCH($C55,'61100B Ann Hist'!$C:$C,0),MATCH(AA$8,'61100B Ann Hist'!$8:$8,0)))</f>
        <v>.....</v>
      </c>
      <c r="AB55" s="34" t="str">
        <f ca="1">INDIRECT("'61100"&amp;AB$9&amp;" Ann Hist'!"&amp;ADDRESS(MATCH($C55,'61100B Ann Hist'!$C:$C,0),MATCH(AB$8,'61100B Ann Hist'!$8:$8,0)))</f>
        <v>.....</v>
      </c>
      <c r="AC55" s="34" t="str">
        <f ca="1">INDIRECT("'61100"&amp;AC$9&amp;" Ann Hist'!"&amp;ADDRESS(MATCH($C55,'61100B Ann Hist'!$C:$C,0),MATCH(AC$8,'61100B Ann Hist'!$8:$8,0)))</f>
        <v>.....</v>
      </c>
      <c r="AD55" s="34" t="str">
        <f ca="1">INDIRECT("'61100"&amp;AD$9&amp;" Ann Hist'!"&amp;ADDRESS(MATCH($C55,'61100B Ann Hist'!$C:$C,0),MATCH(AD$8,'61100B Ann Hist'!$8:$8,0)))</f>
        <v>.....</v>
      </c>
      <c r="AE55" s="34">
        <f ca="1">INDIRECT("'61100"&amp;AE$9&amp;" Ann Hist'!"&amp;ADDRESS(MATCH($C55,'61100B Ann Hist'!$C:$C,0),MATCH(AE$8,'61100B Ann Hist'!$8:$8,0)))</f>
        <v>5</v>
      </c>
      <c r="AF55" s="34">
        <f ca="1">INDIRECT("'61100"&amp;AF$9&amp;" Ann Hist'!"&amp;ADDRESS(MATCH($C55,'61100B Ann Hist'!$C:$C,0),MATCH(AF$8,'61100B Ann Hist'!$8:$8,0)))</f>
        <v>20</v>
      </c>
      <c r="AG55" s="34">
        <f ca="1">INDIRECT("'61100"&amp;AG$9&amp;" Ann Hist'!"&amp;ADDRESS(MATCH($C55,'61100B Ann Hist'!$C:$C,0),MATCH(AG$8,'61100B Ann Hist'!$8:$8,0)))</f>
        <v>135</v>
      </c>
      <c r="AH55" s="34">
        <f ca="1">INDIRECT("'61100"&amp;AH$9&amp;" Ann Hist'!"&amp;ADDRESS(MATCH($C55,'61100B Ann Hist'!$C:$C,0),MATCH(AH$8,'61100B Ann Hist'!$8:$8,0)))</f>
        <v>75</v>
      </c>
      <c r="AI55" s="34">
        <f ca="1">INDIRECT("'61100"&amp;AI$9&amp;" Ann Hist'!"&amp;ADDRESS(MATCH($C55,'61100B Ann Hist'!$C:$C,0),MATCH(AI$8,'61100B Ann Hist'!$8:$8,0)))</f>
        <v>91</v>
      </c>
      <c r="AJ55" s="34">
        <f ca="1">INDIRECT("'61100"&amp;AJ$9&amp;" Ann Hist'!"&amp;ADDRESS(MATCH($C55,'61100B Ann Hist'!$C:$C,0),MATCH(AJ$8,'61100B Ann Hist'!$8:$8,0)))</f>
        <v>130</v>
      </c>
      <c r="AK55" s="34">
        <f ca="1">INDIRECT("'61100"&amp;AK$9&amp;" Ann Hist'!"&amp;ADDRESS(MATCH($C55,'61100B Ann Hist'!$C:$C,0),MATCH(AK$8,'61100B Ann Hist'!$8:$8,0)))</f>
        <v>102</v>
      </c>
      <c r="AL55" s="34">
        <f ca="1">INDIRECT("'61100"&amp;AL$9&amp;" Ann Hist'!"&amp;ADDRESS(MATCH($C55,'61100B Ann Hist'!$C:$C,0),MATCH(AL$8,'61100B Ann Hist'!$8:$8,0)))</f>
        <v>97</v>
      </c>
      <c r="AM55" s="34">
        <f ca="1">INDIRECT("'61100"&amp;AM$9&amp;" Ann Hist'!"&amp;ADDRESS(MATCH($C55,'61100B Ann Hist'!$C:$C,0),MATCH(AM$8,'61100B Ann Hist'!$8:$8,0)))</f>
        <v>62</v>
      </c>
      <c r="AN55" s="34">
        <f ca="1">INDIRECT("'61100"&amp;AN$9&amp;" Ann Hist'!"&amp;ADDRESS(MATCH($C55,'61100B Ann Hist'!$C:$C,0),MATCH(AN$8,'61100B Ann Hist'!$8:$8,0)))</f>
        <v>62</v>
      </c>
      <c r="AO55" s="34">
        <f ca="1">INDIRECT("'61100"&amp;AO$9&amp;" Ann Hist'!"&amp;ADDRESS(MATCH($C55,'61100B Ann Hist'!$C:$C,0),MATCH(AO$8,'61100B Ann Hist'!$8:$8,0)))</f>
        <v>82</v>
      </c>
      <c r="AP55" s="34">
        <f ca="1">INDIRECT("'61100"&amp;AP$9&amp;" Ann Hist'!"&amp;ADDRESS(MATCH($C55,'61100B Ann Hist'!$C:$C,0),MATCH(AP$8,'61100B Ann Hist'!$8:$8,0)))</f>
        <v>119</v>
      </c>
      <c r="AQ55" s="34">
        <f ca="1">INDIRECT("'61100"&amp;AQ$9&amp;" Ann Hist'!"&amp;ADDRESS(MATCH($C55,'61100B Ann Hist'!$C:$C,0),MATCH(AQ$8,'61100B Ann Hist'!$8:$8,0)))</f>
        <v>105</v>
      </c>
      <c r="AR55" s="40">
        <f ca="1">INDIRECT("'61100"&amp;AR$9&amp;" Ann'!"&amp;ADDRESS(MATCH($C55,'61100B Ann'!$C:$C,0),MATCH(AR$8,'61100B Ann'!$8:$8,0)))</f>
        <v>100</v>
      </c>
      <c r="AS55" s="40">
        <f ca="1">INDIRECT("'61100"&amp;AS$9&amp;" Ann'!"&amp;ADDRESS(MATCH($C55,'61100B Ann'!$C:$C,0),MATCH(AS$8,'61100B Ann'!$8:$8,0)))</f>
        <v>246</v>
      </c>
      <c r="AT55" s="40">
        <f ca="1">INDIRECT("'61100"&amp;AT$9&amp;" Ann'!"&amp;ADDRESS(MATCH($C55,'61100B Ann'!$C:$C,0),MATCH(AT$8,'61100B Ann'!$8:$8,0)))</f>
        <v>296</v>
      </c>
      <c r="AU55" s="40">
        <f ca="1">INDIRECT("'61100"&amp;AU$9&amp;" Ann'!"&amp;ADDRESS(MATCH($C55,'61100B Ann'!$C:$C,0),MATCH(AU$8,'61100B Ann'!$8:$8,0)))</f>
        <v>234</v>
      </c>
      <c r="AV55" s="40">
        <f ca="1">INDIRECT("'61100"&amp;AV$9&amp;" Ann'!"&amp;ADDRESS(MATCH($C55,'61100B Ann'!$C:$C,0),MATCH(AV$8,'61100B Ann'!$8:$8,0)))</f>
        <v>110</v>
      </c>
      <c r="AW55" s="40">
        <f ca="1">INDIRECT("'61100"&amp;AW$9&amp;" Ann'!"&amp;ADDRESS(MATCH($C55,'61100B Ann'!$C:$C,0),MATCH(AW$8,'61100B Ann'!$8:$8,0)))</f>
        <v>400</v>
      </c>
      <c r="AX55" s="40">
        <f ca="1">INDIRECT("'61100"&amp;AX$9&amp;" Ann'!"&amp;ADDRESS(MATCH($C55,'61100B Ann'!$C:$C,0),MATCH(AX$8,'61100B Ann'!$8:$8,0)))</f>
        <v>496</v>
      </c>
      <c r="AY55" s="40">
        <f ca="1">INDIRECT("'61100"&amp;AY$9&amp;" Ann'!"&amp;ADDRESS(MATCH($C55,'61100B Ann'!$C:$C,0),MATCH(AY$8,'61100B Ann'!$8:$8,0)))</f>
        <v>235</v>
      </c>
      <c r="AZ55" s="40">
        <f ca="1">INDIRECT("'61100"&amp;AZ$9&amp;" Ann'!"&amp;ADDRESS(MATCH($C55,'61100B Ann'!$C:$C,0),MATCH(AZ$8,'61100B Ann'!$8:$8,0)))</f>
        <v>307</v>
      </c>
      <c r="BA55" s="40">
        <f ca="1">INDIRECT("'61100"&amp;BA$9&amp;" Ann'!"&amp;ADDRESS(MATCH($C55,'61100B Ann'!$C:$C,0),MATCH(BA$8,'61100B Ann'!$8:$8,0)))</f>
        <v>357</v>
      </c>
      <c r="BB55" s="40">
        <f ca="1">INDIRECT("'61100"&amp;BB$9&amp;" Ann'!"&amp;ADDRESS(MATCH($C55,'61100B Ann'!$C:$C,0),MATCH(BB$8,'61100B Ann'!$8:$8,0)))</f>
        <v>864</v>
      </c>
      <c r="BC55" s="40">
        <f ca="1">INDIRECT("'61100"&amp;BC$9&amp;" Ann'!"&amp;ADDRESS(MATCH($C55,'61100B Ann'!$C:$C,0),MATCH(BC$8,'61100B Ann'!$8:$8,0)))</f>
        <v>1929</v>
      </c>
      <c r="BD55" s="40">
        <f ca="1">INDIRECT("'61100"&amp;BD$9&amp;" Ann'!"&amp;ADDRESS(MATCH($C55,'61100B Ann'!$C:$C,0),MATCH(BD$8,'61100B Ann'!$8:$8,0)))</f>
        <v>1045</v>
      </c>
      <c r="BE55" s="40">
        <f ca="1">INDIRECT("'61100"&amp;BE$9&amp;" Ann'!"&amp;ADDRESS(MATCH($C55,'61100B Ann'!$C:$C,0),MATCH(BE$8,'61100B Ann'!$8:$8,0)))</f>
        <v>2699</v>
      </c>
      <c r="BF55" s="40">
        <f ca="1">INDIRECT("'61100"&amp;BF$9&amp;" Ann'!"&amp;ADDRESS(MATCH($C55,'61100B Ann'!$C:$C,0),MATCH(BF$8,'61100B Ann'!$8:$8,0)))</f>
        <v>1474</v>
      </c>
      <c r="BG55" s="40">
        <f ca="1">INDIRECT("'61100"&amp;BG$9&amp;" Ann'!"&amp;ADDRESS(MATCH($C55,'61100B Ann'!$C:$C,0),MATCH(BG$8,'61100B Ann'!$8:$8,0)))</f>
        <v>1192</v>
      </c>
      <c r="BH55" s="40">
        <f ca="1">INDIRECT("'61100"&amp;BH$9&amp;" Ann'!"&amp;ADDRESS(MATCH($C55,'61100B Ann'!$C:$C,0),MATCH(BH$8,'61100B Ann'!$8:$8,0)))</f>
        <v>1203</v>
      </c>
      <c r="BI55" s="40">
        <f ca="1">INDIRECT("'61100"&amp;BI$9&amp;" Ann'!"&amp;ADDRESS(MATCH($C55,'61100B Ann'!$C:$C,0),MATCH(BI$8,'61100B Ann'!$8:$8,0)))</f>
        <v>2157</v>
      </c>
      <c r="BJ55" s="40">
        <f ca="1">INDIRECT("'61100"&amp;BJ$9&amp;" Ann'!"&amp;ADDRESS(MATCH($C55,'61100C Ann'!$C:$C,0),MATCH(BJ$8,'61100C Ann'!$8:$8,0)))</f>
        <v>2896</v>
      </c>
      <c r="BK55" s="40">
        <f ca="1">INDIRECT("'61100"&amp;BK$9&amp;" Ann'!"&amp;ADDRESS(MATCH($C55,'61100C Ann'!$C:$C,0),MATCH(BK$8,'61100C Ann'!$8:$8,0)))</f>
        <v>1574</v>
      </c>
      <c r="BL55" s="40">
        <f ca="1">INDIRECT("'61100"&amp;BL$9&amp;" Ann'!"&amp;ADDRESS(MATCH($C55,'61100C Ann'!$C:$C,0),MATCH(BL$8,'61100C Ann'!$8:$8,0)))</f>
        <v>1747</v>
      </c>
      <c r="BM55" s="40">
        <f ca="1">INDIRECT("'61100"&amp;BM$9&amp;" Ann'!"&amp;ADDRESS(MATCH($C55,'61100C Ann'!$C:$C,0),MATCH(BM$8,'61100C Ann'!$8:$8,0)))</f>
        <v>2364</v>
      </c>
      <c r="BN55" s="40">
        <f ca="1">INDIRECT("'61100"&amp;BN$9&amp;" Ann'!"&amp;ADDRESS(MATCH($C55,'61100C Ann'!$C:$C,0),MATCH(BN$8,'61100C Ann'!$8:$8,0)))</f>
        <v>2515</v>
      </c>
      <c r="BO55" s="40">
        <f ca="1">INDIRECT("'61100"&amp;BO$9&amp;" Ann'!"&amp;ADDRESS(MATCH($C55,'61100C Ann'!$C:$C,0),MATCH(BO$8,'61100C Ann'!$8:$8,0)))</f>
        <v>2143</v>
      </c>
      <c r="BP55" s="40">
        <f ca="1">INDIRECT("'61100"&amp;BP$9&amp;" Ann'!"&amp;ADDRESS(MATCH($C55,'61100C Ann'!$C:$C,0),MATCH(BP$8,'61100C Ann'!$8:$8,0)))</f>
        <v>1762</v>
      </c>
      <c r="BQ55" s="40">
        <f ca="1">INDIRECT("'61100"&amp;BQ$9&amp;" Ann'!"&amp;ADDRESS(MATCH($C55,'61100C Ann'!$C:$C,0),MATCH(BQ$8,'61100C Ann'!$8:$8,0)))</f>
        <v>1295</v>
      </c>
      <c r="BR55" s="40">
        <f ca="1">INDIRECT("'61100"&amp;BR$9&amp;" Ann'!"&amp;ADDRESS(MATCH($C55,'61100C Ann'!$C:$C,0),MATCH(BR$8,'61100C Ann'!$8:$8,0)))</f>
        <v>1454</v>
      </c>
      <c r="BS55" s="40">
        <f ca="1">INDIRECT("'61100"&amp;BS$9&amp;" Ann'!"&amp;ADDRESS(MATCH($C55,'61100C Ann'!$C:$C,0),MATCH(BS$8,'61100C Ann'!$8:$8,0)))</f>
        <v>2632</v>
      </c>
      <c r="BT55" s="40">
        <f ca="1">INDIRECT("'61100"&amp;BT$9&amp;" Ann'!"&amp;ADDRESS(MATCH($C55,'61100C Ann'!$C:$C,0),MATCH(BT$8,'61100C Ann'!$8:$8,0)))</f>
        <v>2249</v>
      </c>
      <c r="BU55" s="40">
        <f ca="1">INDIRECT("'61100"&amp;BU$9&amp;" Ann'!"&amp;ADDRESS(MATCH($C55,'61100D Ann'!$C:$C,0),MATCH(BU$8,'61100D Ann'!$8:$8,0)))</f>
        <v>2029</v>
      </c>
      <c r="BV55" s="40">
        <f ca="1">INDIRECT("'61100"&amp;BV$9&amp;" Ann'!"&amp;ADDRESS(MATCH($C55,'61100D Ann'!$C:$C,0),MATCH(BV$8,'61100D Ann'!$8:$8,0)))</f>
        <v>1883</v>
      </c>
      <c r="BW55" s="40">
        <f ca="1">INDIRECT("'61100"&amp;BW$9&amp;" Ann'!"&amp;ADDRESS(MATCH($C55,'61100D Ann'!$C:$C,0),MATCH(BW$8,'61100D Ann'!$8:$8,0)))</f>
        <v>1766</v>
      </c>
      <c r="BX55" s="40">
        <f ca="1">INDIRECT("'61100"&amp;BX$9&amp;" Ann'!"&amp;ADDRESS(MATCH($C55,'61100D Ann'!$C:$C,0),MATCH(BX$8,'61100D Ann'!$8:$8,0)))</f>
        <v>818</v>
      </c>
      <c r="BY55" s="40">
        <f ca="1">INDIRECT("'61100"&amp;BY$9&amp;" Ann'!"&amp;ADDRESS(MATCH($C55,'61100D Ann'!$C:$C,0),MATCH(BY$8,'61100D Ann'!$8:$8,0)))</f>
        <v>669</v>
      </c>
      <c r="BZ55" s="40">
        <f ca="1">INDIRECT("'61100"&amp;BZ$9&amp;" Ann'!"&amp;ADDRESS(MATCH($C55,'61100D Ann'!$C:$C,0),MATCH(BZ$8,'61100D Ann'!$8:$8,0)))</f>
        <v>794</v>
      </c>
      <c r="CA55" s="40">
        <f ca="1">INDIRECT("'61100"&amp;CA$9&amp;" Ann'!"&amp;ADDRESS(MATCH($C55,'61100D Ann'!$C:$C,0),MATCH(CA$8,'61100D Ann'!$8:$8,0)))</f>
        <v>836</v>
      </c>
      <c r="CB55" s="40">
        <f ca="1">INDIRECT("'61100"&amp;CB$9&amp;" Ann'!"&amp;ADDRESS(MATCH($C55,'61100D Ann'!$C:$C,0),MATCH(CB$8,'61100D Ann'!$8:$8,0)))</f>
        <v>864</v>
      </c>
      <c r="CC55" s="40">
        <f ca="1">INDIRECT("'61100"&amp;CC$9&amp;" Ann'!"&amp;ADDRESS(MATCH($C55,'61100D Ann'!$C:$C,0),MATCH(CC$8,'61100D Ann'!$8:$8,0)))</f>
        <v>844</v>
      </c>
      <c r="CD55" s="40">
        <f ca="1">INDIRECT("'61100"&amp;CD$9&amp;" Ann'!"&amp;ADDRESS(MATCH($C55,'61100D Ann'!$C:$C,0),MATCH(CD$8,'61100D Ann'!$8:$8,0)))</f>
        <v>719</v>
      </c>
      <c r="CE55" s="40">
        <f ca="1">INDIRECT("'61100"&amp;CE$9&amp;" Ann'!"&amp;ADDRESS(MATCH($C55,'61100D Ann'!$C:$C,0),MATCH(CE$8,'61100D Ann'!$8:$8,0)))</f>
        <v>810</v>
      </c>
      <c r="CF55" s="40">
        <f ca="1">INDIRECT("'61100"&amp;CF$9&amp;" Ann'!"&amp;ADDRESS(MATCH($C55,'61100D Ann'!$C:$C,0),MATCH(CF$8,'61100D Ann'!$8:$8,0)))</f>
        <v>775</v>
      </c>
      <c r="CG55" s="40">
        <f ca="1">INDIRECT("'61100"&amp;CG$9&amp;" Ann'!"&amp;ADDRESS(MATCH($C55,'61100D Ann'!$C:$C,0),MATCH(CG$8,'61100D Ann'!$8:$8,0)))</f>
        <v>721</v>
      </c>
      <c r="CH55" s="40">
        <f ca="1">INDIRECT("'61100"&amp;CH$9&amp;" Ann'!"&amp;ADDRESS(MATCH($C55,'61100D Ann'!$C:$C,0),MATCH(CH$8,'61100D Ann'!$8:$8,0)))</f>
        <v>519</v>
      </c>
      <c r="CI55" s="40">
        <f ca="1">INDIRECT("'61100"&amp;CI$9&amp;" Ann'!"&amp;ADDRESS(MATCH($C55,'61100D Ann'!$C:$C,0),MATCH(CI$8,'61100D Ann'!$8:$8,0)))</f>
        <v>599</v>
      </c>
      <c r="CJ55" s="40">
        <f ca="1">INDIRECT("'61100"&amp;CJ$9&amp;" Ann'!"&amp;ADDRESS(MATCH($C55,'61100D Ann'!$C:$C,0),MATCH(CJ$8,'61100D Ann'!$8:$8,0)))</f>
        <v>538</v>
      </c>
      <c r="CK55" s="40">
        <f ca="1">INDIRECT("'61100"&amp;CK$9&amp;" Ann'!"&amp;ADDRESS(MATCH($C55,'61100D Ann'!$C:$C,0),MATCH(CK$8,'61100D Ann'!$8:$8,0)))</f>
        <v>355</v>
      </c>
      <c r="CL55" s="40">
        <f ca="1">INDIRECT("'61100"&amp;CL$9&amp;" Ann'!"&amp;ADDRESS(MATCH($C55,'61100D Ann'!$C:$C,0),MATCH(CL$8,'61100D Ann'!$8:$8,0)))</f>
        <v>398</v>
      </c>
    </row>
    <row r="56" spans="1:91" s="39" customFormat="1" x14ac:dyDescent="0.25">
      <c r="A56" s="32">
        <v>45</v>
      </c>
      <c r="B56" s="39" t="s">
        <v>600</v>
      </c>
      <c r="C56" s="39" t="s">
        <v>599</v>
      </c>
      <c r="D56" s="34" t="e">
        <f ca="1">INDIRECT("'61100"&amp;D$9&amp;" Ann Hist'!"&amp;ADDRESS(MATCH($C56,'61100A Ann Hist'!$C:$C,0),MATCH(D$8,'61100A Ann Hist'!$8:$8,0)))</f>
        <v>#N/A</v>
      </c>
      <c r="E56" s="34" t="e">
        <f ca="1">INDIRECT("'61100"&amp;E$9&amp;" Ann Hist'!"&amp;ADDRESS(MATCH($C56,'61100A Ann Hist'!$C:$C,0),MATCH(E$8,'61100A Ann Hist'!$8:$8,0)))</f>
        <v>#N/A</v>
      </c>
      <c r="F56" s="34" t="e">
        <f ca="1">INDIRECT("'61100"&amp;F$9&amp;" Ann Hist'!"&amp;ADDRESS(MATCH($C56,'61100A Ann Hist'!$C:$C,0),MATCH(F$8,'61100A Ann Hist'!$8:$8,0)))</f>
        <v>#N/A</v>
      </c>
      <c r="G56" s="34" t="e">
        <f ca="1">INDIRECT("'61100"&amp;G$9&amp;" Ann Hist'!"&amp;ADDRESS(MATCH($C56,'61100A Ann Hist'!$C:$C,0),MATCH(G$8,'61100A Ann Hist'!$8:$8,0)))</f>
        <v>#N/A</v>
      </c>
      <c r="H56" s="34" t="e">
        <f ca="1">INDIRECT("'61100"&amp;H$9&amp;" Ann Hist'!"&amp;ADDRESS(MATCH($C56,'61100A Ann Hist'!$C:$C,0),MATCH(H$8,'61100A Ann Hist'!$8:$8,0)))</f>
        <v>#N/A</v>
      </c>
      <c r="I56" s="34" t="e">
        <f ca="1">INDIRECT("'61100"&amp;I$9&amp;" Ann Hist'!"&amp;ADDRESS(MATCH($C56,'61100A Ann Hist'!$C:$C,0),MATCH(I$8,'61100A Ann Hist'!$8:$8,0)))</f>
        <v>#N/A</v>
      </c>
      <c r="J56" s="34" t="e">
        <f ca="1">INDIRECT("'61100"&amp;J$9&amp;" Ann Hist'!"&amp;ADDRESS(MATCH($C56,'61100A Ann Hist'!$C:$C,0),MATCH(J$8,'61100A Ann Hist'!$8:$8,0)))</f>
        <v>#N/A</v>
      </c>
      <c r="K56" s="34" t="e">
        <f ca="1">INDIRECT("'61100"&amp;K$9&amp;" Ann Hist'!"&amp;ADDRESS(MATCH($C56,'61100A Ann Hist'!$C:$C,0),MATCH(K$8,'61100A Ann Hist'!$8:$8,0)))</f>
        <v>#N/A</v>
      </c>
      <c r="L56" s="34" t="e">
        <f ca="1">INDIRECT("'61100"&amp;L$9&amp;" Ann Hist'!"&amp;ADDRESS(MATCH($C56,'61100A Ann Hist'!$C:$C,0),MATCH(L$8,'61100A Ann Hist'!$8:$8,0)))</f>
        <v>#N/A</v>
      </c>
      <c r="M56" s="34" t="e">
        <f ca="1">INDIRECT("'61100"&amp;M$9&amp;" Ann Hist'!"&amp;ADDRESS(MATCH($C56,'61100A Ann Hist'!$C:$C,0),MATCH(M$8,'61100A Ann Hist'!$8:$8,0)))</f>
        <v>#N/A</v>
      </c>
      <c r="N56" s="34" t="e">
        <f ca="1">INDIRECT("'61100"&amp;N$9&amp;" Ann Hist'!"&amp;ADDRESS(MATCH($C56,'61100A Ann Hist'!$C:$C,0),MATCH(N$8,'61100A Ann Hist'!$8:$8,0)))</f>
        <v>#N/A</v>
      </c>
      <c r="O56" s="34" t="e">
        <f ca="1">INDIRECT("'61100"&amp;O$9&amp;" Ann Hist'!"&amp;ADDRESS(MATCH($C56,'61100A Ann Hist'!$C:$C,0),MATCH(O$8,'61100A Ann Hist'!$8:$8,0)))</f>
        <v>#N/A</v>
      </c>
      <c r="P56" s="34" t="e">
        <f ca="1">INDIRECT("'61100"&amp;P$9&amp;" Ann Hist'!"&amp;ADDRESS(MATCH($C56,'61100A Ann Hist'!$C:$C,0),MATCH(P$8,'61100A Ann Hist'!$8:$8,0)))</f>
        <v>#N/A</v>
      </c>
      <c r="Q56" s="34" t="e">
        <f ca="1">INDIRECT("'61100"&amp;Q$9&amp;" Ann Hist'!"&amp;ADDRESS(MATCH($C56,'61100A Ann Hist'!$C:$C,0),MATCH(Q$8,'61100A Ann Hist'!$8:$8,0)))</f>
        <v>#N/A</v>
      </c>
      <c r="R56" s="34" t="e">
        <f ca="1">INDIRECT("'61100"&amp;R$9&amp;" Ann Hist'!"&amp;ADDRESS(MATCH($C56,'61100A Ann Hist'!$C:$C,0),MATCH(R$8,'61100A Ann Hist'!$8:$8,0)))</f>
        <v>#N/A</v>
      </c>
      <c r="S56" s="34" t="e">
        <f ca="1">INDIRECT("'61100"&amp;S$9&amp;" Ann Hist'!"&amp;ADDRESS(MATCH($C56,'61100A Ann Hist'!$C:$C,0),MATCH(S$8,'61100A Ann Hist'!$8:$8,0)))</f>
        <v>#N/A</v>
      </c>
      <c r="T56" s="34" t="e">
        <f ca="1">INDIRECT("'61100"&amp;T$9&amp;" Ann Hist'!"&amp;ADDRESS(MATCH($C56,'61100A Ann Hist'!$C:$C,0),MATCH(T$8,'61100A Ann Hist'!$8:$8,0)))</f>
        <v>#N/A</v>
      </c>
      <c r="U56" s="34" t="e">
        <f ca="1">INDIRECT("'61100"&amp;U$9&amp;" Ann Hist'!"&amp;ADDRESS(MATCH($C56,'61100A Ann Hist'!$C:$C,0),MATCH(U$8,'61100A Ann Hist'!$8:$8,0)))</f>
        <v>#N/A</v>
      </c>
      <c r="V56" s="34" t="e">
        <f ca="1">INDIRECT("'61100"&amp;V$9&amp;" Ann Hist'!"&amp;ADDRESS(MATCH($C56,'61100A Ann Hist'!$C:$C,0),MATCH(V$8,'61100A Ann Hist'!$8:$8,0)))</f>
        <v>#N/A</v>
      </c>
      <c r="W56" s="34" t="str">
        <f ca="1">INDIRECT("'61100"&amp;W$9&amp;" Ann Hist'!"&amp;ADDRESS(MATCH($C56,'61100B Ann Hist'!$C:$C,0),MATCH(W$8,'61100B Ann Hist'!$8:$8,0)))</f>
        <v>.....</v>
      </c>
      <c r="X56" s="34" t="str">
        <f ca="1">INDIRECT("'61100"&amp;X$9&amp;" Ann Hist'!"&amp;ADDRESS(MATCH($C56,'61100B Ann Hist'!$C:$C,0),MATCH(X$8,'61100B Ann Hist'!$8:$8,0)))</f>
        <v>.....</v>
      </c>
      <c r="Y56" s="34" t="str">
        <f ca="1">INDIRECT("'61100"&amp;Y$9&amp;" Ann Hist'!"&amp;ADDRESS(MATCH($C56,'61100B Ann Hist'!$C:$C,0),MATCH(Y$8,'61100B Ann Hist'!$8:$8,0)))</f>
        <v>.....</v>
      </c>
      <c r="Z56" s="34" t="str">
        <f ca="1">INDIRECT("'61100"&amp;Z$9&amp;" Ann Hist'!"&amp;ADDRESS(MATCH($C56,'61100B Ann Hist'!$C:$C,0),MATCH(Z$8,'61100B Ann Hist'!$8:$8,0)))</f>
        <v>.....</v>
      </c>
      <c r="AA56" s="34" t="str">
        <f ca="1">INDIRECT("'61100"&amp;AA$9&amp;" Ann Hist'!"&amp;ADDRESS(MATCH($C56,'61100B Ann Hist'!$C:$C,0),MATCH(AA$8,'61100B Ann Hist'!$8:$8,0)))</f>
        <v>.....</v>
      </c>
      <c r="AB56" s="34" t="str">
        <f ca="1">INDIRECT("'61100"&amp;AB$9&amp;" Ann Hist'!"&amp;ADDRESS(MATCH($C56,'61100B Ann Hist'!$C:$C,0),MATCH(AB$8,'61100B Ann Hist'!$8:$8,0)))</f>
        <v>.....</v>
      </c>
      <c r="AC56" s="34" t="str">
        <f ca="1">INDIRECT("'61100"&amp;AC$9&amp;" Ann Hist'!"&amp;ADDRESS(MATCH($C56,'61100B Ann Hist'!$C:$C,0),MATCH(AC$8,'61100B Ann Hist'!$8:$8,0)))</f>
        <v>.....</v>
      </c>
      <c r="AD56" s="34" t="str">
        <f ca="1">INDIRECT("'61100"&amp;AD$9&amp;" Ann Hist'!"&amp;ADDRESS(MATCH($C56,'61100B Ann Hist'!$C:$C,0),MATCH(AD$8,'61100B Ann Hist'!$8:$8,0)))</f>
        <v>.....</v>
      </c>
      <c r="AE56" s="34" t="str">
        <f ca="1">INDIRECT("'61100"&amp;AE$9&amp;" Ann Hist'!"&amp;ADDRESS(MATCH($C56,'61100B Ann Hist'!$C:$C,0),MATCH(AE$8,'61100B Ann Hist'!$8:$8,0)))</f>
        <v>.....</v>
      </c>
      <c r="AF56" s="34" t="str">
        <f ca="1">INDIRECT("'61100"&amp;AF$9&amp;" Ann Hist'!"&amp;ADDRESS(MATCH($C56,'61100B Ann Hist'!$C:$C,0),MATCH(AF$8,'61100B Ann Hist'!$8:$8,0)))</f>
        <v>.....</v>
      </c>
      <c r="AG56" s="34" t="str">
        <f ca="1">INDIRECT("'61100"&amp;AG$9&amp;" Ann Hist'!"&amp;ADDRESS(MATCH($C56,'61100B Ann Hist'!$C:$C,0),MATCH(AG$8,'61100B Ann Hist'!$8:$8,0)))</f>
        <v>.....</v>
      </c>
      <c r="AH56" s="34" t="str">
        <f ca="1">INDIRECT("'61100"&amp;AH$9&amp;" Ann Hist'!"&amp;ADDRESS(MATCH($C56,'61100B Ann Hist'!$C:$C,0),MATCH(AH$8,'61100B Ann Hist'!$8:$8,0)))</f>
        <v>.....</v>
      </c>
      <c r="AI56" s="34" t="str">
        <f ca="1">INDIRECT("'61100"&amp;AI$9&amp;" Ann Hist'!"&amp;ADDRESS(MATCH($C56,'61100B Ann Hist'!$C:$C,0),MATCH(AI$8,'61100B Ann Hist'!$8:$8,0)))</f>
        <v>.....</v>
      </c>
      <c r="AJ56" s="34" t="str">
        <f ca="1">INDIRECT("'61100"&amp;AJ$9&amp;" Ann Hist'!"&amp;ADDRESS(MATCH($C56,'61100B Ann Hist'!$C:$C,0),MATCH(AJ$8,'61100B Ann Hist'!$8:$8,0)))</f>
        <v>.....</v>
      </c>
      <c r="AK56" s="34" t="str">
        <f ca="1">INDIRECT("'61100"&amp;AK$9&amp;" Ann Hist'!"&amp;ADDRESS(MATCH($C56,'61100B Ann Hist'!$C:$C,0),MATCH(AK$8,'61100B Ann Hist'!$8:$8,0)))</f>
        <v>.....</v>
      </c>
      <c r="AL56" s="34" t="str">
        <f ca="1">INDIRECT("'61100"&amp;AL$9&amp;" Ann Hist'!"&amp;ADDRESS(MATCH($C56,'61100B Ann Hist'!$C:$C,0),MATCH(AL$8,'61100B Ann Hist'!$8:$8,0)))</f>
        <v>.....</v>
      </c>
      <c r="AM56" s="34" t="str">
        <f ca="1">INDIRECT("'61100"&amp;AM$9&amp;" Ann Hist'!"&amp;ADDRESS(MATCH($C56,'61100B Ann Hist'!$C:$C,0),MATCH(AM$8,'61100B Ann Hist'!$8:$8,0)))</f>
        <v>.....</v>
      </c>
      <c r="AN56" s="34" t="str">
        <f ca="1">INDIRECT("'61100"&amp;AN$9&amp;" Ann Hist'!"&amp;ADDRESS(MATCH($C56,'61100B Ann Hist'!$C:$C,0),MATCH(AN$8,'61100B Ann Hist'!$8:$8,0)))</f>
        <v>.....</v>
      </c>
      <c r="AO56" s="34" t="str">
        <f ca="1">INDIRECT("'61100"&amp;AO$9&amp;" Ann Hist'!"&amp;ADDRESS(MATCH($C56,'61100B Ann Hist'!$C:$C,0),MATCH(AO$8,'61100B Ann Hist'!$8:$8,0)))</f>
        <v>.....</v>
      </c>
      <c r="AP56" s="34" t="str">
        <f ca="1">INDIRECT("'61100"&amp;AP$9&amp;" Ann Hist'!"&amp;ADDRESS(MATCH($C56,'61100B Ann Hist'!$C:$C,0),MATCH(AP$8,'61100B Ann Hist'!$8:$8,0)))</f>
        <v>.....</v>
      </c>
      <c r="AQ56" s="34" t="str">
        <f ca="1">INDIRECT("'61100"&amp;AQ$9&amp;" Ann Hist'!"&amp;ADDRESS(MATCH($C56,'61100B Ann Hist'!$C:$C,0),MATCH(AQ$8,'61100B Ann Hist'!$8:$8,0)))</f>
        <v>.....</v>
      </c>
      <c r="AR56" s="40" t="str">
        <f ca="1">INDIRECT("'61100"&amp;AR$9&amp;" Ann'!"&amp;ADDRESS(MATCH($C56,'61100B Ann'!$C:$C,0),MATCH(AR$8,'61100B Ann'!$8:$8,0)))</f>
        <v>.....</v>
      </c>
      <c r="AS56" s="40" t="str">
        <f ca="1">INDIRECT("'61100"&amp;AS$9&amp;" Ann'!"&amp;ADDRESS(MATCH($C56,'61100B Ann'!$C:$C,0),MATCH(AS$8,'61100B Ann'!$8:$8,0)))</f>
        <v>.....</v>
      </c>
      <c r="AT56" s="40" t="str">
        <f ca="1">INDIRECT("'61100"&amp;AT$9&amp;" Ann'!"&amp;ADDRESS(MATCH($C56,'61100B Ann'!$C:$C,0),MATCH(AT$8,'61100B Ann'!$8:$8,0)))</f>
        <v>.....</v>
      </c>
      <c r="AU56" s="40" t="str">
        <f ca="1">INDIRECT("'61100"&amp;AU$9&amp;" Ann'!"&amp;ADDRESS(MATCH($C56,'61100B Ann'!$C:$C,0),MATCH(AU$8,'61100B Ann'!$8:$8,0)))</f>
        <v>.....</v>
      </c>
      <c r="AV56" s="40" t="str">
        <f ca="1">INDIRECT("'61100"&amp;AV$9&amp;" Ann'!"&amp;ADDRESS(MATCH($C56,'61100B Ann'!$C:$C,0),MATCH(AV$8,'61100B Ann'!$8:$8,0)))</f>
        <v>.....</v>
      </c>
      <c r="AW56" s="40" t="str">
        <f ca="1">INDIRECT("'61100"&amp;AW$9&amp;" Ann'!"&amp;ADDRESS(MATCH($C56,'61100B Ann'!$C:$C,0),MATCH(AW$8,'61100B Ann'!$8:$8,0)))</f>
        <v>.....</v>
      </c>
      <c r="AX56" s="40" t="str">
        <f ca="1">INDIRECT("'61100"&amp;AX$9&amp;" Ann'!"&amp;ADDRESS(MATCH($C56,'61100B Ann'!$C:$C,0),MATCH(AX$8,'61100B Ann'!$8:$8,0)))</f>
        <v>.....</v>
      </c>
      <c r="AY56" s="40" t="str">
        <f ca="1">INDIRECT("'61100"&amp;AY$9&amp;" Ann'!"&amp;ADDRESS(MATCH($C56,'61100B Ann'!$C:$C,0),MATCH(AY$8,'61100B Ann'!$8:$8,0)))</f>
        <v>.....</v>
      </c>
      <c r="AZ56" s="40" t="str">
        <f ca="1">INDIRECT("'61100"&amp;AZ$9&amp;" Ann'!"&amp;ADDRESS(MATCH($C56,'61100B Ann'!$C:$C,0),MATCH(AZ$8,'61100B Ann'!$8:$8,0)))</f>
        <v>.....</v>
      </c>
      <c r="BA56" s="40" t="str">
        <f ca="1">INDIRECT("'61100"&amp;BA$9&amp;" Ann'!"&amp;ADDRESS(MATCH($C56,'61100B Ann'!$C:$C,0),MATCH(BA$8,'61100B Ann'!$8:$8,0)))</f>
        <v>.....</v>
      </c>
      <c r="BB56" s="40" t="str">
        <f ca="1">INDIRECT("'61100"&amp;BB$9&amp;" Ann'!"&amp;ADDRESS(MATCH($C56,'61100B Ann'!$C:$C,0),MATCH(BB$8,'61100B Ann'!$8:$8,0)))</f>
        <v>.....</v>
      </c>
      <c r="BC56" s="40" t="str">
        <f ca="1">INDIRECT("'61100"&amp;BC$9&amp;" Ann'!"&amp;ADDRESS(MATCH($C56,'61100B Ann'!$C:$C,0),MATCH(BC$8,'61100B Ann'!$8:$8,0)))</f>
        <v>.....</v>
      </c>
      <c r="BD56" s="40" t="str">
        <f ca="1">INDIRECT("'61100"&amp;BD$9&amp;" Ann'!"&amp;ADDRESS(MATCH($C56,'61100B Ann'!$C:$C,0),MATCH(BD$8,'61100B Ann'!$8:$8,0)))</f>
        <v>.....</v>
      </c>
      <c r="BE56" s="40" t="str">
        <f ca="1">INDIRECT("'61100"&amp;BE$9&amp;" Ann'!"&amp;ADDRESS(MATCH($C56,'61100B Ann'!$C:$C,0),MATCH(BE$8,'61100B Ann'!$8:$8,0)))</f>
        <v>.....</v>
      </c>
      <c r="BF56" s="40" t="str">
        <f ca="1">INDIRECT("'61100"&amp;BF$9&amp;" Ann'!"&amp;ADDRESS(MATCH($C56,'61100B Ann'!$C:$C,0),MATCH(BF$8,'61100B Ann'!$8:$8,0)))</f>
        <v>.....</v>
      </c>
      <c r="BG56" s="40" t="str">
        <f ca="1">INDIRECT("'61100"&amp;BG$9&amp;" Ann'!"&amp;ADDRESS(MATCH($C56,'61100B Ann'!$C:$C,0),MATCH(BG$8,'61100B Ann'!$8:$8,0)))</f>
        <v>.....</v>
      </c>
      <c r="BH56" s="40" t="str">
        <f ca="1">INDIRECT("'61100"&amp;BH$9&amp;" Ann'!"&amp;ADDRESS(MATCH($C56,'61100B Ann'!$C:$C,0),MATCH(BH$8,'61100B Ann'!$8:$8,0)))</f>
        <v>.....</v>
      </c>
      <c r="BI56" s="40" t="str">
        <f ca="1">INDIRECT("'61100"&amp;BI$9&amp;" Ann'!"&amp;ADDRESS(MATCH($C56,'61100B Ann'!$C:$C,0),MATCH(BI$8,'61100B Ann'!$8:$8,0)))</f>
        <v>.....</v>
      </c>
      <c r="BJ56" s="40" t="str">
        <f ca="1">INDIRECT("'61100"&amp;BJ$9&amp;" Ann'!"&amp;ADDRESS(MATCH($C56,'61100C Ann'!$C:$C,0),MATCH(BJ$8,'61100C Ann'!$8:$8,0)))</f>
        <v>.....</v>
      </c>
      <c r="BK56" s="40" t="str">
        <f ca="1">INDIRECT("'61100"&amp;BK$9&amp;" Ann'!"&amp;ADDRESS(MATCH($C56,'61100C Ann'!$C:$C,0),MATCH(BK$8,'61100C Ann'!$8:$8,0)))</f>
        <v>.....</v>
      </c>
      <c r="BL56" s="40" t="str">
        <f ca="1">INDIRECT("'61100"&amp;BL$9&amp;" Ann'!"&amp;ADDRESS(MATCH($C56,'61100C Ann'!$C:$C,0),MATCH(BL$8,'61100C Ann'!$8:$8,0)))</f>
        <v>.....</v>
      </c>
      <c r="BM56" s="40" t="str">
        <f ca="1">INDIRECT("'61100"&amp;BM$9&amp;" Ann'!"&amp;ADDRESS(MATCH($C56,'61100C Ann'!$C:$C,0),MATCH(BM$8,'61100C Ann'!$8:$8,0)))</f>
        <v>.....</v>
      </c>
      <c r="BN56" s="40" t="str">
        <f ca="1">INDIRECT("'61100"&amp;BN$9&amp;" Ann'!"&amp;ADDRESS(MATCH($C56,'61100C Ann'!$C:$C,0),MATCH(BN$8,'61100C Ann'!$8:$8,0)))</f>
        <v>.....</v>
      </c>
      <c r="BO56" s="40" t="str">
        <f ca="1">INDIRECT("'61100"&amp;BO$9&amp;" Ann'!"&amp;ADDRESS(MATCH($C56,'61100C Ann'!$C:$C,0),MATCH(BO$8,'61100C Ann'!$8:$8,0)))</f>
        <v>.....</v>
      </c>
      <c r="BP56" s="40" t="str">
        <f ca="1">INDIRECT("'61100"&amp;BP$9&amp;" Ann'!"&amp;ADDRESS(MATCH($C56,'61100C Ann'!$C:$C,0),MATCH(BP$8,'61100C Ann'!$8:$8,0)))</f>
        <v>.....</v>
      </c>
      <c r="BQ56" s="40" t="str">
        <f ca="1">INDIRECT("'61100"&amp;BQ$9&amp;" Ann'!"&amp;ADDRESS(MATCH($C56,'61100C Ann'!$C:$C,0),MATCH(BQ$8,'61100C Ann'!$8:$8,0)))</f>
        <v>.....</v>
      </c>
      <c r="BR56" s="40" t="str">
        <f ca="1">INDIRECT("'61100"&amp;BR$9&amp;" Ann'!"&amp;ADDRESS(MATCH($C56,'61100C Ann'!$C:$C,0),MATCH(BR$8,'61100C Ann'!$8:$8,0)))</f>
        <v>.....</v>
      </c>
      <c r="BS56" s="40" t="str">
        <f ca="1">INDIRECT("'61100"&amp;BS$9&amp;" Ann'!"&amp;ADDRESS(MATCH($C56,'61100C Ann'!$C:$C,0),MATCH(BS$8,'61100C Ann'!$8:$8,0)))</f>
        <v>.....</v>
      </c>
      <c r="BT56" s="40" t="str">
        <f ca="1">INDIRECT("'61100"&amp;BT$9&amp;" Ann'!"&amp;ADDRESS(MATCH($C56,'61100C Ann'!$C:$C,0),MATCH(BT$8,'61100C Ann'!$8:$8,0)))</f>
        <v>.....</v>
      </c>
      <c r="BU56" s="40" t="str">
        <f ca="1">INDIRECT("'61100"&amp;BU$9&amp;" Ann'!"&amp;ADDRESS(MATCH($C56,'61100D Ann'!$C:$C,0),MATCH(BU$8,'61100D Ann'!$8:$8,0)))</f>
        <v>.....</v>
      </c>
      <c r="BV56" s="40" t="str">
        <f ca="1">INDIRECT("'61100"&amp;BV$9&amp;" Ann'!"&amp;ADDRESS(MATCH($C56,'61100D Ann'!$C:$C,0),MATCH(BV$8,'61100D Ann'!$8:$8,0)))</f>
        <v>.....</v>
      </c>
      <c r="BW56" s="40" t="str">
        <f ca="1">INDIRECT("'61100"&amp;BW$9&amp;" Ann'!"&amp;ADDRESS(MATCH($C56,'61100D Ann'!$C:$C,0),MATCH(BW$8,'61100D Ann'!$8:$8,0)))</f>
        <v>.....</v>
      </c>
      <c r="BX56" s="40" t="str">
        <f ca="1">INDIRECT("'61100"&amp;BX$9&amp;" Ann'!"&amp;ADDRESS(MATCH($C56,'61100D Ann'!$C:$C,0),MATCH(BX$8,'61100D Ann'!$8:$8,0)))</f>
        <v>.....</v>
      </c>
      <c r="BY56" s="40">
        <f ca="1">INDIRECT("'61100"&amp;BY$9&amp;" Ann'!"&amp;ADDRESS(MATCH($C56,'61100D Ann'!$C:$C,0),MATCH(BY$8,'61100D Ann'!$8:$8,0)))</f>
        <v>1006</v>
      </c>
      <c r="BZ56" s="40">
        <f ca="1">INDIRECT("'61100"&amp;BZ$9&amp;" Ann'!"&amp;ADDRESS(MATCH($C56,'61100D Ann'!$C:$C,0),MATCH(BZ$8,'61100D Ann'!$8:$8,0)))</f>
        <v>4994</v>
      </c>
      <c r="CA56" s="40">
        <f ca="1">INDIRECT("'61100"&amp;CA$9&amp;" Ann'!"&amp;ADDRESS(MATCH($C56,'61100D Ann'!$C:$C,0),MATCH(CA$8,'61100D Ann'!$8:$8,0)))</f>
        <v>5463</v>
      </c>
      <c r="CB56" s="40">
        <f ca="1">INDIRECT("'61100"&amp;CB$9&amp;" Ann'!"&amp;ADDRESS(MATCH($C56,'61100D Ann'!$C:$C,0),MATCH(CB$8,'61100D Ann'!$8:$8,0)))</f>
        <v>6613</v>
      </c>
      <c r="CC56" s="40">
        <f ca="1">INDIRECT("'61100"&amp;CC$9&amp;" Ann'!"&amp;ADDRESS(MATCH($C56,'61100D Ann'!$C:$C,0),MATCH(CC$8,'61100D Ann'!$8:$8,0)))</f>
        <v>6610</v>
      </c>
      <c r="CD56" s="40">
        <f ca="1">INDIRECT("'61100"&amp;CD$9&amp;" Ann'!"&amp;ADDRESS(MATCH($C56,'61100D Ann'!$C:$C,0),MATCH(CD$8,'61100D Ann'!$8:$8,0)))</f>
        <v>7732</v>
      </c>
      <c r="CE56" s="40">
        <f ca="1">INDIRECT("'61100"&amp;CE$9&amp;" Ann'!"&amp;ADDRESS(MATCH($C56,'61100D Ann'!$C:$C,0),MATCH(CE$8,'61100D Ann'!$8:$8,0)))</f>
        <v>7985</v>
      </c>
      <c r="CF56" s="40">
        <f ca="1">INDIRECT("'61100"&amp;CF$9&amp;" Ann'!"&amp;ADDRESS(MATCH($C56,'61100D Ann'!$C:$C,0),MATCH(CF$8,'61100D Ann'!$8:$8,0)))</f>
        <v>8387</v>
      </c>
      <c r="CG56" s="40">
        <f ca="1">INDIRECT("'61100"&amp;CG$9&amp;" Ann'!"&amp;ADDRESS(MATCH($C56,'61100D Ann'!$C:$C,0),MATCH(CG$8,'61100D Ann'!$8:$8,0)))</f>
        <v>8353</v>
      </c>
      <c r="CH56" s="40">
        <f ca="1">INDIRECT("'61100"&amp;CH$9&amp;" Ann'!"&amp;ADDRESS(MATCH($C56,'61100D Ann'!$C:$C,0),MATCH(CH$8,'61100D Ann'!$8:$8,0)))</f>
        <v>8749</v>
      </c>
      <c r="CI56" s="40">
        <f ca="1">INDIRECT("'61100"&amp;CI$9&amp;" Ann'!"&amp;ADDRESS(MATCH($C56,'61100D Ann'!$C:$C,0),MATCH(CI$8,'61100D Ann'!$8:$8,0)))</f>
        <v>8415</v>
      </c>
      <c r="CJ56" s="40">
        <f ca="1">INDIRECT("'61100"&amp;CJ$9&amp;" Ann'!"&amp;ADDRESS(MATCH($C56,'61100D Ann'!$C:$C,0),MATCH(CJ$8,'61100D Ann'!$8:$8,0)))</f>
        <v>8770</v>
      </c>
      <c r="CK56" s="40">
        <f ca="1">INDIRECT("'61100"&amp;CK$9&amp;" Ann'!"&amp;ADDRESS(MATCH($C56,'61100D Ann'!$C:$C,0),MATCH(CK$8,'61100D Ann'!$8:$8,0)))</f>
        <v>9287</v>
      </c>
      <c r="CL56" s="40">
        <f ca="1">INDIRECT("'61100"&amp;CL$9&amp;" Ann'!"&amp;ADDRESS(MATCH($C56,'61100D Ann'!$C:$C,0),MATCH(CL$8,'61100D Ann'!$8:$8,0)))</f>
        <v>9968</v>
      </c>
    </row>
    <row r="57" spans="1:91" s="39" customFormat="1" x14ac:dyDescent="0.25">
      <c r="A57"/>
      <c r="B57"/>
      <c r="C57"/>
      <c r="D57" s="34"/>
      <c r="E57" s="34"/>
      <c r="F57" s="34"/>
      <c r="G57" s="34"/>
      <c r="H57" s="34"/>
      <c r="I57" s="34"/>
      <c r="J57" s="34"/>
      <c r="K57" s="34"/>
      <c r="L57" s="34"/>
      <c r="M57" s="34"/>
      <c r="N57" s="34"/>
      <c r="O57" s="34"/>
      <c r="P57" s="34"/>
      <c r="Q57" s="34"/>
      <c r="R57" s="34"/>
      <c r="S57" s="34"/>
      <c r="T57" s="34"/>
      <c r="U57" s="34"/>
      <c r="V57" s="34"/>
      <c r="W57" s="34"/>
      <c r="X57" s="34"/>
      <c r="Y57" s="34"/>
      <c r="Z57" s="34"/>
      <c r="AA57" s="34"/>
      <c r="AB57" s="34"/>
      <c r="AC57" s="34"/>
      <c r="AD57" s="34"/>
      <c r="AE57" s="34"/>
      <c r="AF57" s="34"/>
      <c r="AG57" s="34"/>
      <c r="AH57" s="34"/>
      <c r="AI57" s="34"/>
      <c r="AJ57" s="34"/>
      <c r="AK57" s="34"/>
      <c r="AL57" s="34"/>
      <c r="AM57" s="34"/>
      <c r="AN57" s="34"/>
      <c r="AO57" s="34"/>
      <c r="AP57" s="34"/>
      <c r="AQ57" s="34"/>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row>
    <row r="58" spans="1:91" x14ac:dyDescent="0.25">
      <c r="A58" t="s">
        <v>1820</v>
      </c>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c r="BL58" s="31"/>
      <c r="BM58" s="31"/>
      <c r="BN58" s="31"/>
      <c r="BO58" s="31"/>
      <c r="BP58" s="31"/>
      <c r="BQ58" s="31"/>
      <c r="BR58" s="31"/>
      <c r="BS58" s="31"/>
      <c r="BT58" s="31"/>
      <c r="BU58" s="31"/>
      <c r="BV58" s="31"/>
      <c r="BW58" s="31"/>
      <c r="BX58" s="31"/>
      <c r="BY58" s="31"/>
      <c r="BZ58" s="31"/>
      <c r="CA58" s="31"/>
      <c r="CB58" s="31"/>
      <c r="CC58" s="31"/>
      <c r="CD58" s="31"/>
      <c r="CE58" s="31"/>
      <c r="CF58" s="31"/>
      <c r="CG58" s="31"/>
      <c r="CH58" s="31"/>
      <c r="CI58" s="31"/>
      <c r="CJ58" t="s">
        <v>106</v>
      </c>
      <c r="CK58" s="39" t="s">
        <v>102</v>
      </c>
      <c r="CL58" s="39" t="s">
        <v>103</v>
      </c>
    </row>
    <row r="59" spans="1:91" x14ac:dyDescent="0.25">
      <c r="A59" t="s">
        <v>1821</v>
      </c>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c r="AF59" s="31"/>
      <c r="AG59" s="31"/>
      <c r="AH59" s="31"/>
      <c r="AI59" s="31"/>
      <c r="AJ59" s="31"/>
      <c r="AK59" s="31"/>
      <c r="AL59" s="31"/>
      <c r="AM59" s="31"/>
      <c r="AN59" s="31"/>
      <c r="AO59" s="31"/>
      <c r="AP59" s="31"/>
      <c r="AQ59" s="31"/>
      <c r="AR59" s="31"/>
      <c r="AS59" s="31"/>
      <c r="AT59" s="31"/>
      <c r="AU59" s="31"/>
      <c r="AV59" s="31"/>
      <c r="AW59" s="31"/>
      <c r="AX59" s="31"/>
      <c r="AY59" s="31"/>
      <c r="AZ59" s="31"/>
      <c r="BA59" s="31"/>
      <c r="BB59" s="31"/>
      <c r="BC59" s="31"/>
      <c r="BD59" s="31"/>
      <c r="BE59" s="31"/>
      <c r="BF59" s="31"/>
      <c r="BG59" s="31"/>
      <c r="BH59" s="31"/>
      <c r="BI59" s="31"/>
      <c r="BJ59" s="31"/>
      <c r="BK59" s="31"/>
      <c r="BL59" s="31"/>
      <c r="BM59" s="31"/>
      <c r="BN59" s="31"/>
      <c r="BO59" s="31"/>
      <c r="BP59" s="31"/>
      <c r="BQ59" s="31"/>
      <c r="BR59" s="31"/>
      <c r="BS59" s="31"/>
      <c r="BT59" s="31"/>
      <c r="BU59" s="31"/>
      <c r="BV59" s="31"/>
      <c r="BW59" s="31"/>
      <c r="BX59" s="31"/>
      <c r="BY59" s="31"/>
      <c r="BZ59" s="31"/>
      <c r="CA59" s="31"/>
      <c r="CB59" s="31"/>
      <c r="CC59" s="31"/>
      <c r="CD59" s="31"/>
      <c r="CE59" s="31"/>
      <c r="CF59" s="31"/>
      <c r="CG59" s="31"/>
      <c r="CH59" s="31"/>
      <c r="CI59" s="31"/>
      <c r="CJ59" s="31"/>
    </row>
    <row r="60" spans="1:91" x14ac:dyDescent="0.25">
      <c r="A60" t="s">
        <v>1822</v>
      </c>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1"/>
      <c r="AE60" s="31"/>
      <c r="AF60" s="31"/>
      <c r="AG60" s="31"/>
      <c r="AH60" s="31"/>
      <c r="AI60" s="31"/>
      <c r="AJ60" s="31"/>
      <c r="AK60" s="31"/>
      <c r="AL60" s="31"/>
      <c r="AM60" s="31"/>
      <c r="AN60" s="31"/>
      <c r="AO60" s="31"/>
      <c r="AP60" s="31"/>
      <c r="AQ60" s="31"/>
      <c r="AR60" s="31"/>
      <c r="AS60" s="31"/>
      <c r="AT60" s="31"/>
      <c r="AU60" s="31"/>
      <c r="AV60" s="31"/>
      <c r="AW60" s="31"/>
      <c r="AX60" s="31"/>
      <c r="AY60" s="31"/>
      <c r="AZ60" s="31"/>
      <c r="BA60" s="31"/>
      <c r="BB60" s="31"/>
      <c r="BC60" s="31"/>
      <c r="BD60" s="31"/>
      <c r="BE60" s="31"/>
      <c r="BF60" s="31"/>
      <c r="BG60" s="31"/>
      <c r="BH60" s="31"/>
      <c r="BI60" s="31"/>
      <c r="BJ60" s="31"/>
      <c r="BK60" s="31"/>
      <c r="BL60" s="31"/>
      <c r="BM60" s="31"/>
      <c r="BN60" s="31"/>
      <c r="BO60" s="31"/>
      <c r="BP60" s="31"/>
      <c r="BQ60" s="31"/>
      <c r="BR60" s="31"/>
      <c r="BS60" s="31"/>
      <c r="BT60" s="31"/>
      <c r="BU60" s="31"/>
      <c r="BV60" s="31"/>
      <c r="BW60" s="31"/>
      <c r="BX60" s="31"/>
      <c r="BY60" s="31"/>
      <c r="BZ60" s="31"/>
      <c r="CA60" s="31"/>
      <c r="CB60" s="31"/>
      <c r="CC60" s="31"/>
      <c r="CD60" s="31"/>
      <c r="CE60" s="31"/>
      <c r="CF60" s="31"/>
      <c r="CG60" s="31"/>
      <c r="CH60" s="31"/>
      <c r="CI60" s="31"/>
      <c r="CJ60" s="31"/>
    </row>
    <row r="61" spans="1:91" x14ac:dyDescent="0.25">
      <c r="A61" t="s">
        <v>1806</v>
      </c>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c r="AD61" s="31"/>
      <c r="AE61" s="31"/>
      <c r="AF61" s="31"/>
      <c r="AG61" s="31"/>
      <c r="AH61" s="31"/>
      <c r="AI61" s="31"/>
      <c r="AJ61" s="31"/>
      <c r="AK61" s="31"/>
      <c r="AL61" s="31"/>
      <c r="AM61" s="31"/>
      <c r="AN61" s="31"/>
      <c r="AO61" s="31"/>
      <c r="AP61" s="31"/>
      <c r="AQ61" s="31"/>
      <c r="AR61" s="31"/>
      <c r="AS61" s="31"/>
      <c r="AT61" s="31"/>
      <c r="AU61" s="31"/>
      <c r="AV61" s="31"/>
      <c r="AW61" s="31"/>
      <c r="AX61" s="31"/>
      <c r="AY61" s="31"/>
      <c r="AZ61" s="31"/>
      <c r="BA61" s="31"/>
      <c r="BB61" s="31"/>
      <c r="BC61" s="31"/>
      <c r="BD61" s="31"/>
      <c r="BE61" s="31"/>
      <c r="BF61" s="31"/>
      <c r="BG61" s="31"/>
      <c r="BH61" s="31"/>
      <c r="BI61" s="31"/>
      <c r="BJ61" s="31"/>
      <c r="BK61" s="31"/>
      <c r="BL61" s="31"/>
      <c r="BM61" s="31"/>
      <c r="BN61" s="31"/>
      <c r="BO61" s="31"/>
      <c r="BP61" s="31"/>
      <c r="BQ61" s="31"/>
      <c r="BR61" s="31"/>
      <c r="BS61" s="31"/>
      <c r="BT61" s="31"/>
      <c r="BU61" s="31"/>
      <c r="BV61" s="31"/>
      <c r="BW61" s="31"/>
      <c r="BX61" s="31"/>
      <c r="BY61" s="31"/>
      <c r="BZ61" s="31"/>
      <c r="CA61" s="31"/>
      <c r="CB61" s="31"/>
      <c r="CC61" s="31"/>
      <c r="CD61" s="31"/>
      <c r="CE61" s="31"/>
      <c r="CF61" s="31"/>
      <c r="CG61" s="31"/>
      <c r="CH61" s="31"/>
      <c r="CI61" s="31"/>
      <c r="CJ61" s="31"/>
    </row>
    <row r="62" spans="1:91" x14ac:dyDescent="0.25">
      <c r="A62" t="s">
        <v>598</v>
      </c>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c r="AD62" s="31"/>
      <c r="AE62" s="31"/>
      <c r="AF62" s="31"/>
      <c r="AG62" s="31"/>
      <c r="AH62" s="31"/>
      <c r="AI62" s="31"/>
      <c r="AJ62" s="31"/>
      <c r="AK62" s="31"/>
      <c r="AL62" s="31"/>
      <c r="AM62" s="31"/>
      <c r="AN62" s="31"/>
      <c r="AO62" s="31"/>
      <c r="AP62" s="31"/>
      <c r="AQ62" s="31"/>
      <c r="AR62" s="31"/>
      <c r="AS62" s="31"/>
      <c r="AT62" s="31"/>
      <c r="AU62" s="31"/>
      <c r="AV62" s="31"/>
      <c r="AW62" s="31"/>
      <c r="AX62" s="31"/>
      <c r="AY62" s="31"/>
      <c r="AZ62" s="31"/>
      <c r="BA62" s="31"/>
      <c r="BB62" s="31"/>
      <c r="BC62" s="31"/>
      <c r="BD62" s="31"/>
      <c r="BE62" s="31"/>
      <c r="BF62" s="31"/>
      <c r="BG62" s="31"/>
      <c r="BH62" s="31"/>
      <c r="BI62" s="31"/>
      <c r="BJ62" s="31"/>
      <c r="BK62" s="31"/>
      <c r="BL62" s="31"/>
      <c r="BM62" s="31"/>
      <c r="BN62" s="31"/>
      <c r="BO62" s="31"/>
      <c r="BP62" s="31"/>
      <c r="BQ62" s="31"/>
      <c r="BR62" s="31"/>
      <c r="BS62" s="31"/>
      <c r="BT62" s="31"/>
      <c r="BU62" s="31"/>
      <c r="BV62" s="31"/>
      <c r="BW62" s="31"/>
      <c r="BX62" s="31"/>
      <c r="BY62" s="31"/>
      <c r="BZ62" s="31"/>
      <c r="CA62" s="31"/>
      <c r="CB62" s="31"/>
      <c r="CC62" s="31"/>
      <c r="CD62" s="31"/>
      <c r="CE62" s="31"/>
      <c r="CF62" s="31"/>
      <c r="CG62" s="31"/>
      <c r="CH62" s="31"/>
      <c r="CI62" s="31"/>
      <c r="CJ62" s="31"/>
    </row>
    <row r="63" spans="1:91" x14ac:dyDescent="0.25">
      <c r="A63" t="s">
        <v>1823</v>
      </c>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c r="AF63" s="31"/>
      <c r="AG63" s="31"/>
      <c r="AH63" s="31"/>
      <c r="AI63" s="31"/>
      <c r="AJ63" s="31"/>
      <c r="AK63" s="31"/>
      <c r="AL63" s="31"/>
      <c r="AM63" s="31"/>
      <c r="AN63" s="31"/>
      <c r="AO63" s="31"/>
      <c r="AP63" s="31"/>
      <c r="AQ63" s="31"/>
      <c r="AR63" s="31"/>
      <c r="AS63" s="31"/>
      <c r="AT63" s="31"/>
      <c r="AU63" s="31"/>
      <c r="AV63" s="31"/>
      <c r="AW63" s="31"/>
      <c r="AX63" s="31"/>
      <c r="AY63" s="31"/>
      <c r="AZ63" s="31"/>
      <c r="BA63" s="31"/>
      <c r="BB63" s="31"/>
      <c r="BC63" s="31"/>
      <c r="BD63" s="31"/>
      <c r="BE63" s="31"/>
      <c r="BF63" s="31"/>
      <c r="BG63" s="31"/>
      <c r="BH63" s="31"/>
      <c r="BI63" s="31"/>
      <c r="BJ63" s="31"/>
      <c r="BK63" s="31"/>
      <c r="BL63" s="31"/>
      <c r="BM63" s="31"/>
      <c r="BN63" s="31"/>
      <c r="BO63" s="31"/>
      <c r="BP63" s="31"/>
      <c r="BQ63" s="31"/>
      <c r="BR63" s="31"/>
      <c r="BS63" s="31"/>
      <c r="BT63" s="31"/>
      <c r="BU63" s="31"/>
      <c r="BV63" s="31"/>
      <c r="BW63" s="31"/>
      <c r="BX63" s="31"/>
      <c r="BY63" s="31"/>
      <c r="BZ63" s="31"/>
      <c r="CA63" s="31"/>
      <c r="CB63" s="31"/>
      <c r="CC63" s="31"/>
      <c r="CD63" s="31"/>
      <c r="CE63" s="31"/>
      <c r="CF63" s="31"/>
      <c r="CG63" s="31"/>
      <c r="CH63" s="31"/>
      <c r="CI63" s="31"/>
      <c r="CJ63" s="31"/>
    </row>
    <row r="64" spans="1:91" x14ac:dyDescent="0.25">
      <c r="A64" t="s">
        <v>1824</v>
      </c>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1"/>
      <c r="AE64" s="31"/>
      <c r="AF64" s="31"/>
      <c r="AG64" s="31"/>
      <c r="AH64" s="31"/>
      <c r="AI64" s="31"/>
      <c r="AJ64" s="31"/>
      <c r="AK64" s="31"/>
      <c r="AL64" s="31"/>
      <c r="AM64" s="31"/>
      <c r="AN64" s="31"/>
      <c r="AO64" s="31"/>
      <c r="AP64" s="31"/>
      <c r="AQ64" s="31"/>
      <c r="AR64" s="31"/>
      <c r="AS64" s="31"/>
      <c r="AT64" s="31"/>
      <c r="AU64" s="31"/>
      <c r="AV64" s="31"/>
      <c r="AW64" s="31"/>
      <c r="AX64" s="31"/>
      <c r="AY64" s="31"/>
      <c r="AZ64" s="31"/>
      <c r="BA64" s="31"/>
      <c r="BB64" s="31"/>
      <c r="BC64" s="31"/>
      <c r="BD64" s="31"/>
      <c r="BE64" s="31"/>
      <c r="BF64" s="31"/>
      <c r="BG64" s="31"/>
      <c r="BH64" s="31"/>
      <c r="BI64" s="31"/>
      <c r="BJ64" s="31"/>
      <c r="BK64" s="31"/>
      <c r="BL64" s="31"/>
      <c r="BM64" s="31"/>
      <c r="BN64" s="31"/>
      <c r="BO64" s="31"/>
      <c r="BP64" s="31"/>
      <c r="BQ64" s="31"/>
      <c r="BR64" s="31"/>
      <c r="BS64" s="31"/>
      <c r="BT64" s="31"/>
      <c r="BU64" s="31"/>
      <c r="BV64" s="31"/>
      <c r="BW64" s="31"/>
      <c r="BX64" s="31"/>
      <c r="BY64" s="31"/>
      <c r="BZ64" s="31"/>
      <c r="CA64" s="31"/>
      <c r="CB64" s="31"/>
      <c r="CC64" s="31"/>
      <c r="CD64" s="31"/>
      <c r="CE64" s="31"/>
      <c r="CF64" s="31"/>
      <c r="CG64" s="31"/>
      <c r="CH64" s="31"/>
      <c r="CI64" s="31"/>
      <c r="CJ64" s="31"/>
    </row>
    <row r="65" spans="4:88" x14ac:dyDescent="0.25">
      <c r="D65" s="31"/>
      <c r="E65" s="31"/>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31"/>
      <c r="AF65" s="31"/>
      <c r="AG65" s="31"/>
      <c r="AH65" s="31"/>
      <c r="AI65" s="31"/>
      <c r="AJ65" s="31"/>
      <c r="AK65" s="31"/>
      <c r="AL65" s="31"/>
      <c r="AM65" s="31"/>
      <c r="AN65" s="31"/>
      <c r="AO65" s="31"/>
      <c r="AP65" s="31"/>
      <c r="AQ65" s="31"/>
      <c r="AR65" s="31"/>
      <c r="AS65" s="31"/>
      <c r="AT65" s="31"/>
      <c r="AU65" s="31"/>
      <c r="AV65" s="31"/>
      <c r="AW65" s="31"/>
      <c r="AX65" s="31"/>
      <c r="AY65" s="31"/>
      <c r="AZ65" s="31"/>
      <c r="BA65" s="31"/>
      <c r="BB65" s="31"/>
      <c r="BC65" s="31"/>
      <c r="BD65" s="31"/>
      <c r="BE65" s="31"/>
      <c r="BF65" s="31"/>
      <c r="BG65" s="31"/>
      <c r="BH65" s="31"/>
      <c r="BI65" s="31"/>
      <c r="BJ65" s="31"/>
      <c r="BK65" s="31"/>
      <c r="BL65" s="31"/>
      <c r="BM65" s="31"/>
      <c r="BN65" s="31"/>
      <c r="BO65" s="31"/>
      <c r="BP65" s="31"/>
      <c r="BQ65" s="31"/>
      <c r="BR65" s="31"/>
      <c r="BS65" s="31"/>
      <c r="BT65" s="31"/>
      <c r="BU65" s="31"/>
      <c r="BV65" s="31"/>
      <c r="BW65" s="31"/>
      <c r="BX65" s="31"/>
      <c r="BY65" s="31"/>
      <c r="BZ65" s="31"/>
      <c r="CA65" s="31"/>
      <c r="CB65" s="31"/>
      <c r="CC65" s="31"/>
      <c r="CD65" s="31"/>
      <c r="CE65" s="31"/>
      <c r="CF65" s="31"/>
      <c r="CG65" s="31"/>
      <c r="CH65" s="31"/>
      <c r="CI65" s="31"/>
      <c r="CJ65" s="31"/>
    </row>
    <row r="66" spans="4:88" x14ac:dyDescent="0.25">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c r="AD66" s="31"/>
      <c r="AE66" s="31"/>
      <c r="AF66" s="31"/>
      <c r="AG66" s="31"/>
      <c r="AH66" s="31"/>
      <c r="AI66" s="31"/>
      <c r="AJ66" s="31"/>
      <c r="AK66" s="31"/>
      <c r="AL66" s="31"/>
      <c r="AM66" s="31"/>
      <c r="AN66" s="31"/>
      <c r="AO66" s="31"/>
      <c r="AP66" s="31"/>
      <c r="AQ66" s="31"/>
      <c r="AR66" s="31"/>
      <c r="AS66" s="31"/>
      <c r="AT66" s="31"/>
      <c r="AU66" s="31"/>
      <c r="AV66" s="31"/>
      <c r="AW66" s="31"/>
      <c r="AX66" s="31"/>
      <c r="AY66" s="31"/>
      <c r="AZ66" s="31"/>
      <c r="BA66" s="31"/>
      <c r="BB66" s="31"/>
      <c r="BC66" s="31"/>
      <c r="BD66" s="31"/>
      <c r="BE66" s="31"/>
      <c r="BF66" s="31"/>
      <c r="BG66" s="31"/>
      <c r="BH66" s="31"/>
      <c r="BI66" s="31"/>
      <c r="BJ66" s="31"/>
      <c r="BK66" s="31"/>
      <c r="BL66" s="31"/>
      <c r="BM66" s="31"/>
      <c r="BN66" s="31"/>
      <c r="BO66" s="31"/>
      <c r="BP66" s="31"/>
      <c r="BQ66" s="31"/>
      <c r="BR66" s="31"/>
      <c r="BS66" s="31"/>
      <c r="BT66" s="31"/>
      <c r="BU66" s="31"/>
      <c r="BV66" s="31"/>
      <c r="BW66" s="31"/>
      <c r="BX66" s="31"/>
      <c r="BY66" s="31"/>
      <c r="BZ66" s="31"/>
      <c r="CA66" s="31"/>
      <c r="CB66" s="31"/>
      <c r="CC66" s="31"/>
      <c r="CD66" s="31"/>
      <c r="CE66" s="31"/>
      <c r="CF66" s="31"/>
      <c r="CG66" s="31"/>
      <c r="CH66" s="31"/>
      <c r="CI66" s="31"/>
      <c r="CJ66" s="31"/>
    </row>
    <row r="67" spans="4:88" x14ac:dyDescent="0.25">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c r="AF67" s="31"/>
      <c r="AG67" s="31"/>
      <c r="AH67" s="31"/>
      <c r="AI67" s="31"/>
      <c r="AJ67" s="31"/>
      <c r="AK67" s="31"/>
      <c r="AL67" s="31"/>
      <c r="AM67" s="31"/>
      <c r="AN67" s="31"/>
      <c r="AO67" s="31"/>
      <c r="AP67" s="31"/>
      <c r="AQ67" s="31"/>
      <c r="AR67" s="31"/>
      <c r="AS67" s="31"/>
      <c r="AT67" s="31"/>
      <c r="AU67" s="31"/>
      <c r="AV67" s="31"/>
      <c r="AW67" s="31"/>
      <c r="AX67" s="31"/>
      <c r="AY67" s="31"/>
      <c r="AZ67" s="31"/>
      <c r="BA67" s="31"/>
      <c r="BB67" s="31"/>
      <c r="BC67" s="31"/>
      <c r="BD67" s="31"/>
      <c r="BE67" s="31"/>
      <c r="BF67" s="31"/>
      <c r="BG67" s="31"/>
      <c r="BH67" s="31"/>
      <c r="BI67" s="31"/>
      <c r="BJ67" s="31"/>
      <c r="BK67" s="31"/>
      <c r="BL67" s="31"/>
      <c r="BM67" s="31"/>
      <c r="BN67" s="31"/>
      <c r="BO67" s="31"/>
      <c r="BP67" s="31"/>
      <c r="BQ67" s="31"/>
      <c r="BR67" s="31"/>
      <c r="BS67" s="31"/>
      <c r="BT67" s="31"/>
      <c r="BU67" s="31"/>
      <c r="BV67" s="31"/>
      <c r="BW67" s="31"/>
      <c r="BX67" s="31"/>
      <c r="BY67" s="31"/>
      <c r="BZ67" s="31"/>
      <c r="CA67" s="31"/>
      <c r="CB67" s="31"/>
      <c r="CC67" s="31"/>
      <c r="CD67" s="31"/>
      <c r="CE67" s="31"/>
      <c r="CF67" s="31"/>
      <c r="CG67" s="31"/>
      <c r="CH67" s="31"/>
      <c r="CI67" s="31"/>
      <c r="CJ67" s="31"/>
    </row>
  </sheetData>
  <pageMargins left="0.7" right="0.7" top="0.75" bottom="0.75" header="0.3" footer="0.3"/>
  <customProperties>
    <customPr name="SourceTableID" r:id="rId1"/>
  </customProperties>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146"/>
  <sheetViews>
    <sheetView workbookViewId="0">
      <pane xSplit="3" ySplit="8" topLeftCell="D46" activePane="bottomRight" state="frozen"/>
      <selection activeCell="G45" sqref="G45"/>
      <selection pane="topRight" activeCell="G45" sqref="G45"/>
      <selection pane="bottomLeft" activeCell="G45" sqref="G45"/>
      <selection pane="bottomRight" activeCell="E5" sqref="A1:XFD1048576"/>
    </sheetView>
  </sheetViews>
  <sheetFormatPr defaultRowHeight="15" x14ac:dyDescent="0.25"/>
  <cols>
    <col min="1" max="1" width="5.7109375" customWidth="1"/>
    <col min="2" max="2" width="50.7109375" customWidth="1"/>
    <col min="3" max="3" width="13.7109375" customWidth="1"/>
    <col min="257" max="257" width="5.7109375" customWidth="1"/>
    <col min="258" max="258" width="50.7109375" customWidth="1"/>
    <col min="259" max="259" width="13.7109375" customWidth="1"/>
    <col min="513" max="513" width="5.7109375" customWidth="1"/>
    <col min="514" max="514" width="50.7109375" customWidth="1"/>
    <col min="515" max="515" width="13.7109375" customWidth="1"/>
    <col min="769" max="769" width="5.7109375" customWidth="1"/>
    <col min="770" max="770" width="50.7109375" customWidth="1"/>
    <col min="771" max="771" width="13.7109375" customWidth="1"/>
    <col min="1025" max="1025" width="5.7109375" customWidth="1"/>
    <col min="1026" max="1026" width="50.7109375" customWidth="1"/>
    <col min="1027" max="1027" width="13.7109375" customWidth="1"/>
    <col min="1281" max="1281" width="5.7109375" customWidth="1"/>
    <col min="1282" max="1282" width="50.7109375" customWidth="1"/>
    <col min="1283" max="1283" width="13.7109375" customWidth="1"/>
    <col min="1537" max="1537" width="5.7109375" customWidth="1"/>
    <col min="1538" max="1538" width="50.7109375" customWidth="1"/>
    <col min="1539" max="1539" width="13.7109375" customWidth="1"/>
    <col min="1793" max="1793" width="5.7109375" customWidth="1"/>
    <col min="1794" max="1794" width="50.7109375" customWidth="1"/>
    <col min="1795" max="1795" width="13.7109375" customWidth="1"/>
    <col min="2049" max="2049" width="5.7109375" customWidth="1"/>
    <col min="2050" max="2050" width="50.7109375" customWidth="1"/>
    <col min="2051" max="2051" width="13.7109375" customWidth="1"/>
    <col min="2305" max="2305" width="5.7109375" customWidth="1"/>
    <col min="2306" max="2306" width="50.7109375" customWidth="1"/>
    <col min="2307" max="2307" width="13.7109375" customWidth="1"/>
    <col min="2561" max="2561" width="5.7109375" customWidth="1"/>
    <col min="2562" max="2562" width="50.7109375" customWidth="1"/>
    <col min="2563" max="2563" width="13.7109375" customWidth="1"/>
    <col min="2817" max="2817" width="5.7109375" customWidth="1"/>
    <col min="2818" max="2818" width="50.7109375" customWidth="1"/>
    <col min="2819" max="2819" width="13.7109375" customWidth="1"/>
    <col min="3073" max="3073" width="5.7109375" customWidth="1"/>
    <col min="3074" max="3074" width="50.7109375" customWidth="1"/>
    <col min="3075" max="3075" width="13.7109375" customWidth="1"/>
    <col min="3329" max="3329" width="5.7109375" customWidth="1"/>
    <col min="3330" max="3330" width="50.7109375" customWidth="1"/>
    <col min="3331" max="3331" width="13.7109375" customWidth="1"/>
    <col min="3585" max="3585" width="5.7109375" customWidth="1"/>
    <col min="3586" max="3586" width="50.7109375" customWidth="1"/>
    <col min="3587" max="3587" width="13.7109375" customWidth="1"/>
    <col min="3841" max="3841" width="5.7109375" customWidth="1"/>
    <col min="3842" max="3842" width="50.7109375" customWidth="1"/>
    <col min="3843" max="3843" width="13.7109375" customWidth="1"/>
    <col min="4097" max="4097" width="5.7109375" customWidth="1"/>
    <col min="4098" max="4098" width="50.7109375" customWidth="1"/>
    <col min="4099" max="4099" width="13.7109375" customWidth="1"/>
    <col min="4353" max="4353" width="5.7109375" customWidth="1"/>
    <col min="4354" max="4354" width="50.7109375" customWidth="1"/>
    <col min="4355" max="4355" width="13.7109375" customWidth="1"/>
    <col min="4609" max="4609" width="5.7109375" customWidth="1"/>
    <col min="4610" max="4610" width="50.7109375" customWidth="1"/>
    <col min="4611" max="4611" width="13.7109375" customWidth="1"/>
    <col min="4865" max="4865" width="5.7109375" customWidth="1"/>
    <col min="4866" max="4866" width="50.7109375" customWidth="1"/>
    <col min="4867" max="4867" width="13.7109375" customWidth="1"/>
    <col min="5121" max="5121" width="5.7109375" customWidth="1"/>
    <col min="5122" max="5122" width="50.7109375" customWidth="1"/>
    <col min="5123" max="5123" width="13.7109375" customWidth="1"/>
    <col min="5377" max="5377" width="5.7109375" customWidth="1"/>
    <col min="5378" max="5378" width="50.7109375" customWidth="1"/>
    <col min="5379" max="5379" width="13.7109375" customWidth="1"/>
    <col min="5633" max="5633" width="5.7109375" customWidth="1"/>
    <col min="5634" max="5634" width="50.7109375" customWidth="1"/>
    <col min="5635" max="5635" width="13.7109375" customWidth="1"/>
    <col min="5889" max="5889" width="5.7109375" customWidth="1"/>
    <col min="5890" max="5890" width="50.7109375" customWidth="1"/>
    <col min="5891" max="5891" width="13.7109375" customWidth="1"/>
    <col min="6145" max="6145" width="5.7109375" customWidth="1"/>
    <col min="6146" max="6146" width="50.7109375" customWidth="1"/>
    <col min="6147" max="6147" width="13.7109375" customWidth="1"/>
    <col min="6401" max="6401" width="5.7109375" customWidth="1"/>
    <col min="6402" max="6402" width="50.7109375" customWidth="1"/>
    <col min="6403" max="6403" width="13.7109375" customWidth="1"/>
    <col min="6657" max="6657" width="5.7109375" customWidth="1"/>
    <col min="6658" max="6658" width="50.7109375" customWidth="1"/>
    <col min="6659" max="6659" width="13.7109375" customWidth="1"/>
    <col min="6913" max="6913" width="5.7109375" customWidth="1"/>
    <col min="6914" max="6914" width="50.7109375" customWidth="1"/>
    <col min="6915" max="6915" width="13.7109375" customWidth="1"/>
    <col min="7169" max="7169" width="5.7109375" customWidth="1"/>
    <col min="7170" max="7170" width="50.7109375" customWidth="1"/>
    <col min="7171" max="7171" width="13.7109375" customWidth="1"/>
    <col min="7425" max="7425" width="5.7109375" customWidth="1"/>
    <col min="7426" max="7426" width="50.7109375" customWidth="1"/>
    <col min="7427" max="7427" width="13.7109375" customWidth="1"/>
    <col min="7681" max="7681" width="5.7109375" customWidth="1"/>
    <col min="7682" max="7682" width="50.7109375" customWidth="1"/>
    <col min="7683" max="7683" width="13.7109375" customWidth="1"/>
    <col min="7937" max="7937" width="5.7109375" customWidth="1"/>
    <col min="7938" max="7938" width="50.7109375" customWidth="1"/>
    <col min="7939" max="7939" width="13.7109375" customWidth="1"/>
    <col min="8193" max="8193" width="5.7109375" customWidth="1"/>
    <col min="8194" max="8194" width="50.7109375" customWidth="1"/>
    <col min="8195" max="8195" width="13.7109375" customWidth="1"/>
    <col min="8449" max="8449" width="5.7109375" customWidth="1"/>
    <col min="8450" max="8450" width="50.7109375" customWidth="1"/>
    <col min="8451" max="8451" width="13.7109375" customWidth="1"/>
    <col min="8705" max="8705" width="5.7109375" customWidth="1"/>
    <col min="8706" max="8706" width="50.7109375" customWidth="1"/>
    <col min="8707" max="8707" width="13.7109375" customWidth="1"/>
    <col min="8961" max="8961" width="5.7109375" customWidth="1"/>
    <col min="8962" max="8962" width="50.7109375" customWidth="1"/>
    <col min="8963" max="8963" width="13.7109375" customWidth="1"/>
    <col min="9217" max="9217" width="5.7109375" customWidth="1"/>
    <col min="9218" max="9218" width="50.7109375" customWidth="1"/>
    <col min="9219" max="9219" width="13.7109375" customWidth="1"/>
    <col min="9473" max="9473" width="5.7109375" customWidth="1"/>
    <col min="9474" max="9474" width="50.7109375" customWidth="1"/>
    <col min="9475" max="9475" width="13.7109375" customWidth="1"/>
    <col min="9729" max="9729" width="5.7109375" customWidth="1"/>
    <col min="9730" max="9730" width="50.7109375" customWidth="1"/>
    <col min="9731" max="9731" width="13.7109375" customWidth="1"/>
    <col min="9985" max="9985" width="5.7109375" customWidth="1"/>
    <col min="9986" max="9986" width="50.7109375" customWidth="1"/>
    <col min="9987" max="9987" width="13.7109375" customWidth="1"/>
    <col min="10241" max="10241" width="5.7109375" customWidth="1"/>
    <col min="10242" max="10242" width="50.7109375" customWidth="1"/>
    <col min="10243" max="10243" width="13.7109375" customWidth="1"/>
    <col min="10497" max="10497" width="5.7109375" customWidth="1"/>
    <col min="10498" max="10498" width="50.7109375" customWidth="1"/>
    <col min="10499" max="10499" width="13.7109375" customWidth="1"/>
    <col min="10753" max="10753" width="5.7109375" customWidth="1"/>
    <col min="10754" max="10754" width="50.7109375" customWidth="1"/>
    <col min="10755" max="10755" width="13.7109375" customWidth="1"/>
    <col min="11009" max="11009" width="5.7109375" customWidth="1"/>
    <col min="11010" max="11010" width="50.7109375" customWidth="1"/>
    <col min="11011" max="11011" width="13.7109375" customWidth="1"/>
    <col min="11265" max="11265" width="5.7109375" customWidth="1"/>
    <col min="11266" max="11266" width="50.7109375" customWidth="1"/>
    <col min="11267" max="11267" width="13.7109375" customWidth="1"/>
    <col min="11521" max="11521" width="5.7109375" customWidth="1"/>
    <col min="11522" max="11522" width="50.7109375" customWidth="1"/>
    <col min="11523" max="11523" width="13.7109375" customWidth="1"/>
    <col min="11777" max="11777" width="5.7109375" customWidth="1"/>
    <col min="11778" max="11778" width="50.7109375" customWidth="1"/>
    <col min="11779" max="11779" width="13.7109375" customWidth="1"/>
    <col min="12033" max="12033" width="5.7109375" customWidth="1"/>
    <col min="12034" max="12034" width="50.7109375" customWidth="1"/>
    <col min="12035" max="12035" width="13.7109375" customWidth="1"/>
    <col min="12289" max="12289" width="5.7109375" customWidth="1"/>
    <col min="12290" max="12290" width="50.7109375" customWidth="1"/>
    <col min="12291" max="12291" width="13.7109375" customWidth="1"/>
    <col min="12545" max="12545" width="5.7109375" customWidth="1"/>
    <col min="12546" max="12546" width="50.7109375" customWidth="1"/>
    <col min="12547" max="12547" width="13.7109375" customWidth="1"/>
    <col min="12801" max="12801" width="5.7109375" customWidth="1"/>
    <col min="12802" max="12802" width="50.7109375" customWidth="1"/>
    <col min="12803" max="12803" width="13.7109375" customWidth="1"/>
    <col min="13057" max="13057" width="5.7109375" customWidth="1"/>
    <col min="13058" max="13058" width="50.7109375" customWidth="1"/>
    <col min="13059" max="13059" width="13.7109375" customWidth="1"/>
    <col min="13313" max="13313" width="5.7109375" customWidth="1"/>
    <col min="13314" max="13314" width="50.7109375" customWidth="1"/>
    <col min="13315" max="13315" width="13.7109375" customWidth="1"/>
    <col min="13569" max="13569" width="5.7109375" customWidth="1"/>
    <col min="13570" max="13570" width="50.7109375" customWidth="1"/>
    <col min="13571" max="13571" width="13.7109375" customWidth="1"/>
    <col min="13825" max="13825" width="5.7109375" customWidth="1"/>
    <col min="13826" max="13826" width="50.7109375" customWidth="1"/>
    <col min="13827" max="13827" width="13.7109375" customWidth="1"/>
    <col min="14081" max="14081" width="5.7109375" customWidth="1"/>
    <col min="14082" max="14082" width="50.7109375" customWidth="1"/>
    <col min="14083" max="14083" width="13.7109375" customWidth="1"/>
    <col min="14337" max="14337" width="5.7109375" customWidth="1"/>
    <col min="14338" max="14338" width="50.7109375" customWidth="1"/>
    <col min="14339" max="14339" width="13.7109375" customWidth="1"/>
    <col min="14593" max="14593" width="5.7109375" customWidth="1"/>
    <col min="14594" max="14594" width="50.7109375" customWidth="1"/>
    <col min="14595" max="14595" width="13.7109375" customWidth="1"/>
    <col min="14849" max="14849" width="5.7109375" customWidth="1"/>
    <col min="14850" max="14850" width="50.7109375" customWidth="1"/>
    <col min="14851" max="14851" width="13.7109375" customWidth="1"/>
    <col min="15105" max="15105" width="5.7109375" customWidth="1"/>
    <col min="15106" max="15106" width="50.7109375" customWidth="1"/>
    <col min="15107" max="15107" width="13.7109375" customWidth="1"/>
    <col min="15361" max="15361" width="5.7109375" customWidth="1"/>
    <col min="15362" max="15362" width="50.7109375" customWidth="1"/>
    <col min="15363" max="15363" width="13.7109375" customWidth="1"/>
    <col min="15617" max="15617" width="5.7109375" customWidth="1"/>
    <col min="15618" max="15618" width="50.7109375" customWidth="1"/>
    <col min="15619" max="15619" width="13.7109375" customWidth="1"/>
    <col min="15873" max="15873" width="5.7109375" customWidth="1"/>
    <col min="15874" max="15874" width="50.7109375" customWidth="1"/>
    <col min="15875" max="15875" width="13.7109375" customWidth="1"/>
    <col min="16129" max="16129" width="5.7109375" customWidth="1"/>
    <col min="16130" max="16130" width="50.7109375" customWidth="1"/>
    <col min="16131" max="16131" width="13.7109375" customWidth="1"/>
  </cols>
  <sheetData>
    <row r="1" spans="1:50" x14ac:dyDescent="0.25">
      <c r="A1" s="38" t="s">
        <v>1826</v>
      </c>
    </row>
    <row r="2" spans="1:50" x14ac:dyDescent="0.25">
      <c r="A2" t="s">
        <v>321</v>
      </c>
    </row>
    <row r="3" spans="1:50" x14ac:dyDescent="0.25">
      <c r="A3" t="s">
        <v>2067</v>
      </c>
    </row>
    <row r="4" spans="1:50" x14ac:dyDescent="0.25">
      <c r="A4" t="s">
        <v>238</v>
      </c>
    </row>
    <row r="5" spans="1:50" x14ac:dyDescent="0.25">
      <c r="A5" t="s">
        <v>2071</v>
      </c>
    </row>
    <row r="6" spans="1:50" x14ac:dyDescent="0.25">
      <c r="A6" t="s">
        <v>2084</v>
      </c>
    </row>
    <row r="8" spans="1:50" s="36" customFormat="1" x14ac:dyDescent="0.25">
      <c r="A8" s="36" t="s">
        <v>235</v>
      </c>
      <c r="D8" s="37">
        <v>1969</v>
      </c>
      <c r="E8" s="37">
        <v>1970</v>
      </c>
      <c r="F8" s="37">
        <v>1971</v>
      </c>
      <c r="G8" s="37">
        <v>1972</v>
      </c>
      <c r="H8" s="37">
        <v>1973</v>
      </c>
      <c r="I8" s="37">
        <v>1974</v>
      </c>
      <c r="J8" s="37">
        <v>1975</v>
      </c>
      <c r="K8" s="37">
        <v>1976</v>
      </c>
      <c r="L8" s="37">
        <v>1977</v>
      </c>
      <c r="M8" s="37">
        <v>1978</v>
      </c>
      <c r="N8" s="37">
        <v>1979</v>
      </c>
      <c r="O8" s="37">
        <v>1980</v>
      </c>
      <c r="P8" s="37">
        <v>1981</v>
      </c>
      <c r="Q8" s="37">
        <v>1982</v>
      </c>
      <c r="R8" s="37">
        <v>1983</v>
      </c>
      <c r="S8" s="37">
        <v>1984</v>
      </c>
      <c r="T8" s="37">
        <v>1985</v>
      </c>
      <c r="U8" s="37">
        <v>1986</v>
      </c>
      <c r="V8" s="37">
        <v>1987</v>
      </c>
      <c r="W8" s="37">
        <v>1988</v>
      </c>
      <c r="X8" s="37">
        <v>1989</v>
      </c>
      <c r="Y8" s="37">
        <v>1990</v>
      </c>
      <c r="Z8" s="37">
        <v>1991</v>
      </c>
      <c r="AA8" s="37">
        <v>1992</v>
      </c>
      <c r="AB8" s="37">
        <v>1993</v>
      </c>
      <c r="AC8" s="37">
        <v>1994</v>
      </c>
      <c r="AD8" s="37">
        <v>1995</v>
      </c>
      <c r="AE8" s="37">
        <v>1996</v>
      </c>
      <c r="AF8" s="37">
        <v>1997</v>
      </c>
      <c r="AG8" s="37">
        <v>1998</v>
      </c>
      <c r="AH8" s="37">
        <v>1999</v>
      </c>
      <c r="AI8" s="37">
        <v>2000</v>
      </c>
      <c r="AJ8" s="37">
        <v>2001</v>
      </c>
      <c r="AK8" s="37">
        <v>2002</v>
      </c>
      <c r="AL8" s="37">
        <v>2003</v>
      </c>
      <c r="AM8" s="37">
        <v>2004</v>
      </c>
      <c r="AN8" s="37">
        <v>2005</v>
      </c>
      <c r="AO8" s="37">
        <v>2006</v>
      </c>
      <c r="AP8" s="37">
        <v>2007</v>
      </c>
      <c r="AQ8" s="37">
        <v>2008</v>
      </c>
      <c r="AR8" s="37">
        <v>2009</v>
      </c>
      <c r="AS8" s="37">
        <v>2010</v>
      </c>
      <c r="AT8" s="37">
        <v>2011</v>
      </c>
      <c r="AU8" s="37">
        <v>2012</v>
      </c>
      <c r="AV8" s="37">
        <v>2013</v>
      </c>
      <c r="AW8" s="37">
        <v>2014</v>
      </c>
      <c r="AX8" s="37">
        <v>2015</v>
      </c>
    </row>
    <row r="9" spans="1:50" s="8" customFormat="1" x14ac:dyDescent="0.25">
      <c r="A9" s="33"/>
      <c r="B9" s="8" t="s">
        <v>811</v>
      </c>
      <c r="C9" s="8" t="s">
        <v>185</v>
      </c>
      <c r="D9" s="9"/>
      <c r="E9" s="9"/>
      <c r="F9" s="9"/>
      <c r="G9" s="9"/>
      <c r="H9" s="9"/>
      <c r="I9" s="9"/>
      <c r="J9" s="9"/>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row>
    <row r="10" spans="1:50" s="8" customFormat="1" x14ac:dyDescent="0.25">
      <c r="A10" s="35">
        <v>1</v>
      </c>
      <c r="B10" s="8" t="s">
        <v>810</v>
      </c>
      <c r="C10" s="8" t="s">
        <v>809</v>
      </c>
      <c r="D10" s="9">
        <v>123.4</v>
      </c>
      <c r="E10" s="9">
        <v>141.80000000000001</v>
      </c>
      <c r="F10" s="9">
        <v>151</v>
      </c>
      <c r="G10" s="9">
        <v>168.6</v>
      </c>
      <c r="H10" s="9">
        <v>213.5</v>
      </c>
      <c r="I10" s="9">
        <v>267</v>
      </c>
      <c r="J10" s="9">
        <v>276.10000000000002</v>
      </c>
      <c r="K10" s="9">
        <v>298.2</v>
      </c>
      <c r="L10" s="9">
        <v>338.1</v>
      </c>
      <c r="M10" s="9">
        <v>412.8</v>
      </c>
      <c r="N10" s="9">
        <v>537.9</v>
      </c>
      <c r="O10" s="9">
        <v>687.8</v>
      </c>
      <c r="P10" s="9">
        <v>915.4</v>
      </c>
      <c r="Q10" s="9">
        <v>1028.0999999999999</v>
      </c>
      <c r="R10" s="9">
        <v>1015.3</v>
      </c>
      <c r="S10" s="9">
        <v>1181.9000000000001</v>
      </c>
      <c r="T10" s="9">
        <v>1263.8</v>
      </c>
      <c r="U10" s="9">
        <v>1313.1</v>
      </c>
      <c r="V10" s="9">
        <v>1374.8</v>
      </c>
      <c r="W10" s="9">
        <v>1546.9</v>
      </c>
      <c r="X10" s="9">
        <v>1824.8</v>
      </c>
      <c r="Y10" s="9">
        <v>1858.1</v>
      </c>
      <c r="Z10" s="9">
        <v>1755.5</v>
      </c>
      <c r="AA10" s="9">
        <v>1578.6</v>
      </c>
      <c r="AB10" s="9">
        <v>1514.6</v>
      </c>
      <c r="AC10" s="9">
        <v>1628.2</v>
      </c>
      <c r="AD10" s="9">
        <v>1891.6</v>
      </c>
      <c r="AE10" s="9">
        <v>1976.9</v>
      </c>
      <c r="AF10" s="9">
        <v>2147.5</v>
      </c>
      <c r="AG10" s="9">
        <v>2328.4</v>
      </c>
      <c r="AH10" s="9">
        <v>2430.6</v>
      </c>
      <c r="AI10" s="9">
        <v>2856.5</v>
      </c>
      <c r="AJ10" s="9">
        <v>2732.1</v>
      </c>
      <c r="AK10" s="9">
        <v>2284.4</v>
      </c>
      <c r="AL10" s="9">
        <v>2142</v>
      </c>
      <c r="AM10" s="9">
        <v>2324.6</v>
      </c>
      <c r="AN10" s="9">
        <v>3002.9</v>
      </c>
      <c r="AO10" s="9">
        <v>3852.8</v>
      </c>
      <c r="AP10" s="9">
        <v>4493.3999999999996</v>
      </c>
      <c r="AQ10" s="9">
        <v>3848.3</v>
      </c>
      <c r="AR10" s="9">
        <v>2860.5</v>
      </c>
      <c r="AS10" s="9">
        <v>2609.4</v>
      </c>
      <c r="AT10" s="9">
        <v>2590.3000000000002</v>
      </c>
      <c r="AU10" s="9">
        <v>2520.6999999999998</v>
      </c>
      <c r="AV10" s="9">
        <v>2370.6999999999998</v>
      </c>
      <c r="AW10" s="9">
        <v>2417.4</v>
      </c>
      <c r="AX10" s="9">
        <v>2473.1999999999998</v>
      </c>
    </row>
    <row r="11" spans="1:50" s="10" customFormat="1" x14ac:dyDescent="0.25">
      <c r="A11" s="32">
        <v>2</v>
      </c>
      <c r="B11" s="10" t="s">
        <v>771</v>
      </c>
      <c r="C11" s="10" t="s">
        <v>808</v>
      </c>
      <c r="D11" s="11">
        <v>67.3</v>
      </c>
      <c r="E11" s="11">
        <v>80.099999999999994</v>
      </c>
      <c r="F11" s="11">
        <v>85</v>
      </c>
      <c r="G11" s="11">
        <v>95.6</v>
      </c>
      <c r="H11" s="11">
        <v>127.5</v>
      </c>
      <c r="I11" s="11">
        <v>167.4</v>
      </c>
      <c r="J11" s="11">
        <v>167.7</v>
      </c>
      <c r="K11" s="11">
        <v>174.7</v>
      </c>
      <c r="L11" s="11">
        <v>196.8</v>
      </c>
      <c r="M11" s="11">
        <v>241.7</v>
      </c>
      <c r="N11" s="11">
        <v>325.3</v>
      </c>
      <c r="O11" s="11">
        <v>426.8</v>
      </c>
      <c r="P11" s="11">
        <v>585.70000000000005</v>
      </c>
      <c r="Q11" s="11">
        <v>646.9</v>
      </c>
      <c r="R11" s="11">
        <v>604.5</v>
      </c>
      <c r="S11" s="11">
        <v>697.4</v>
      </c>
      <c r="T11" s="11">
        <v>738.2</v>
      </c>
      <c r="U11" s="11">
        <v>754.2</v>
      </c>
      <c r="V11" s="11">
        <v>792.6</v>
      </c>
      <c r="W11" s="11">
        <v>913.3</v>
      </c>
      <c r="X11" s="11">
        <v>1116.9000000000001</v>
      </c>
      <c r="Y11" s="11">
        <v>1103.5</v>
      </c>
      <c r="Z11" s="11">
        <v>991.7</v>
      </c>
      <c r="AA11" s="11">
        <v>834.2</v>
      </c>
      <c r="AB11" s="11">
        <v>778.2</v>
      </c>
      <c r="AC11" s="11">
        <v>859.8</v>
      </c>
      <c r="AD11" s="11">
        <v>1027</v>
      </c>
      <c r="AE11" s="11">
        <v>1069.9000000000001</v>
      </c>
      <c r="AF11" s="11">
        <v>1186.9000000000001</v>
      </c>
      <c r="AG11" s="11">
        <v>1327</v>
      </c>
      <c r="AH11" s="11">
        <v>1413.9</v>
      </c>
      <c r="AI11" s="11">
        <v>1741.4</v>
      </c>
      <c r="AJ11" s="11">
        <v>1651.2</v>
      </c>
      <c r="AK11" s="11">
        <v>1270.0999999999999</v>
      </c>
      <c r="AL11" s="11">
        <v>1154.5999999999999</v>
      </c>
      <c r="AM11" s="11">
        <v>1296.5999999999999</v>
      </c>
      <c r="AN11" s="11">
        <v>1787</v>
      </c>
      <c r="AO11" s="11">
        <v>2421.8000000000002</v>
      </c>
      <c r="AP11" s="11">
        <v>2866.8</v>
      </c>
      <c r="AQ11" s="11">
        <v>2343.4</v>
      </c>
      <c r="AR11" s="11">
        <v>1582</v>
      </c>
      <c r="AS11" s="11">
        <v>1375.9</v>
      </c>
      <c r="AT11" s="11">
        <v>1341.8</v>
      </c>
      <c r="AU11" s="11">
        <v>1308</v>
      </c>
      <c r="AV11" s="11">
        <v>1198.0999999999999</v>
      </c>
      <c r="AW11" s="11">
        <v>1218.3</v>
      </c>
      <c r="AX11" s="11">
        <v>1262.3</v>
      </c>
    </row>
    <row r="12" spans="1:50" s="10" customFormat="1" x14ac:dyDescent="0.25">
      <c r="A12" s="32">
        <v>3</v>
      </c>
      <c r="B12" s="10" t="s">
        <v>769</v>
      </c>
      <c r="C12" s="10" t="s">
        <v>807</v>
      </c>
      <c r="D12" s="11">
        <v>54.4</v>
      </c>
      <c r="E12" s="11">
        <v>65.3</v>
      </c>
      <c r="F12" s="11">
        <v>68.2</v>
      </c>
      <c r="G12" s="11">
        <v>76.2</v>
      </c>
      <c r="H12" s="11">
        <v>104.2</v>
      </c>
      <c r="I12" s="11">
        <v>139.19999999999999</v>
      </c>
      <c r="J12" s="11">
        <v>136.4</v>
      </c>
      <c r="K12" s="11">
        <v>140.6</v>
      </c>
      <c r="L12" s="11">
        <v>158.69999999999999</v>
      </c>
      <c r="M12" s="11">
        <v>197.5</v>
      </c>
      <c r="N12" s="11">
        <v>270</v>
      </c>
      <c r="O12" s="11">
        <v>358.5</v>
      </c>
      <c r="P12" s="11">
        <v>501.9</v>
      </c>
      <c r="Q12" s="11">
        <v>552.9</v>
      </c>
      <c r="R12" s="11">
        <v>506</v>
      </c>
      <c r="S12" s="11">
        <v>582.70000000000005</v>
      </c>
      <c r="T12" s="11">
        <v>611.9</v>
      </c>
      <c r="U12" s="11">
        <v>617.79999999999995</v>
      </c>
      <c r="V12" s="11">
        <v>659.9</v>
      </c>
      <c r="W12" s="11">
        <v>766.1</v>
      </c>
      <c r="X12" s="11">
        <v>949</v>
      </c>
      <c r="Y12" s="11">
        <v>936.9</v>
      </c>
      <c r="Z12" s="11">
        <v>831.5</v>
      </c>
      <c r="AA12" s="11">
        <v>689.2</v>
      </c>
      <c r="AB12" s="11">
        <v>638.6</v>
      </c>
      <c r="AC12" s="11">
        <v>712.3</v>
      </c>
      <c r="AD12" s="11">
        <v>871.3</v>
      </c>
      <c r="AE12" s="11">
        <v>907.3</v>
      </c>
      <c r="AF12" s="11">
        <v>1008.2</v>
      </c>
      <c r="AG12" s="11">
        <v>1126.3</v>
      </c>
      <c r="AH12" s="11">
        <v>1208.4000000000001</v>
      </c>
      <c r="AI12" s="11">
        <v>1497.9</v>
      </c>
      <c r="AJ12" s="11">
        <v>1398.1</v>
      </c>
      <c r="AK12" s="11">
        <v>1051.4000000000001</v>
      </c>
      <c r="AL12" s="11">
        <v>937.2</v>
      </c>
      <c r="AM12" s="11">
        <v>1063.5</v>
      </c>
      <c r="AN12" s="11">
        <v>1470</v>
      </c>
      <c r="AO12" s="11">
        <v>2024.8</v>
      </c>
      <c r="AP12" s="11">
        <v>2378.1</v>
      </c>
      <c r="AQ12" s="11">
        <v>1904.2</v>
      </c>
      <c r="AR12" s="11">
        <v>1244.3</v>
      </c>
      <c r="AS12" s="11">
        <v>1054.2</v>
      </c>
      <c r="AT12" s="11">
        <v>1029.5</v>
      </c>
      <c r="AU12" s="11">
        <v>989.5</v>
      </c>
      <c r="AV12" s="11">
        <v>886.6</v>
      </c>
      <c r="AW12" s="11">
        <v>891.9</v>
      </c>
      <c r="AX12" s="11">
        <v>902.7</v>
      </c>
    </row>
    <row r="13" spans="1:50" s="10" customFormat="1" x14ac:dyDescent="0.25">
      <c r="A13" s="32">
        <v>4</v>
      </c>
      <c r="B13" s="10" t="s">
        <v>738</v>
      </c>
      <c r="C13" s="10" t="s">
        <v>806</v>
      </c>
      <c r="D13" s="11">
        <v>29.4</v>
      </c>
      <c r="E13" s="11">
        <v>34.6</v>
      </c>
      <c r="F13" s="11">
        <v>36.5</v>
      </c>
      <c r="G13" s="11">
        <v>42.1</v>
      </c>
      <c r="H13" s="11">
        <v>60.9</v>
      </c>
      <c r="I13" s="11">
        <v>83.6</v>
      </c>
      <c r="J13" s="11">
        <v>80.400000000000006</v>
      </c>
      <c r="K13" s="11">
        <v>83.6</v>
      </c>
      <c r="L13" s="11">
        <v>94.5</v>
      </c>
      <c r="M13" s="11">
        <v>118.7</v>
      </c>
      <c r="N13" s="11">
        <v>167</v>
      </c>
      <c r="O13" s="11">
        <v>226</v>
      </c>
      <c r="P13" s="11">
        <v>330.9</v>
      </c>
      <c r="Q13" s="11">
        <v>369</v>
      </c>
      <c r="R13" s="11">
        <v>331.3</v>
      </c>
      <c r="S13" s="11">
        <v>380</v>
      </c>
      <c r="T13" s="11">
        <v>392.6</v>
      </c>
      <c r="U13" s="11">
        <v>383.1</v>
      </c>
      <c r="V13" s="11">
        <v>416.7</v>
      </c>
      <c r="W13" s="11">
        <v>486.8</v>
      </c>
      <c r="X13" s="11">
        <v>611.79999999999995</v>
      </c>
      <c r="Y13" s="11">
        <v>590.6</v>
      </c>
      <c r="Z13" s="11">
        <v>497.3</v>
      </c>
      <c r="AA13" s="11">
        <v>397.1</v>
      </c>
      <c r="AB13" s="11">
        <v>366</v>
      </c>
      <c r="AC13" s="11">
        <v>422.7</v>
      </c>
      <c r="AD13" s="11">
        <v>540.9</v>
      </c>
      <c r="AE13" s="11">
        <v>557.5</v>
      </c>
      <c r="AF13" s="11">
        <v>623.6</v>
      </c>
      <c r="AG13" s="11">
        <v>726.1</v>
      </c>
      <c r="AH13" s="11">
        <v>774.8</v>
      </c>
      <c r="AI13" s="11">
        <v>988.1</v>
      </c>
      <c r="AJ13" s="11">
        <v>901.2</v>
      </c>
      <c r="AK13" s="11">
        <v>612.20000000000005</v>
      </c>
      <c r="AL13" s="11">
        <v>522.20000000000005</v>
      </c>
      <c r="AM13" s="11">
        <v>646.9</v>
      </c>
      <c r="AN13" s="11">
        <v>989.5</v>
      </c>
      <c r="AO13" s="11">
        <v>1463.3</v>
      </c>
      <c r="AP13" s="11">
        <v>1728.9</v>
      </c>
      <c r="AQ13" s="11">
        <v>1310.0999999999999</v>
      </c>
      <c r="AR13" s="11">
        <v>748.4</v>
      </c>
      <c r="AS13" s="11">
        <v>592</v>
      </c>
      <c r="AT13" s="11">
        <v>572</v>
      </c>
      <c r="AU13" s="11">
        <v>529.9</v>
      </c>
      <c r="AV13" s="11">
        <v>442.8</v>
      </c>
      <c r="AW13" s="11">
        <v>432.6</v>
      </c>
      <c r="AX13" s="11">
        <v>416.2</v>
      </c>
    </row>
    <row r="14" spans="1:50" s="10" customFormat="1" x14ac:dyDescent="0.25">
      <c r="A14" s="32">
        <v>5</v>
      </c>
      <c r="B14" s="10" t="s">
        <v>805</v>
      </c>
      <c r="C14" s="10" t="s">
        <v>804</v>
      </c>
      <c r="D14" s="11">
        <v>20.100000000000001</v>
      </c>
      <c r="E14" s="11">
        <v>21.8</v>
      </c>
      <c r="F14" s="11">
        <v>25.5</v>
      </c>
      <c r="G14" s="11">
        <v>29.7</v>
      </c>
      <c r="H14" s="11">
        <v>38.299999999999997</v>
      </c>
      <c r="I14" s="11">
        <v>49.2</v>
      </c>
      <c r="J14" s="11">
        <v>51.1</v>
      </c>
      <c r="K14" s="11">
        <v>55.4</v>
      </c>
      <c r="L14" s="11">
        <v>62.7</v>
      </c>
      <c r="M14" s="11">
        <v>74.5</v>
      </c>
      <c r="N14" s="11">
        <v>95.4</v>
      </c>
      <c r="O14" s="11">
        <v>125.2</v>
      </c>
      <c r="P14" s="11">
        <v>173.2</v>
      </c>
      <c r="Q14" s="11">
        <v>187.3</v>
      </c>
      <c r="R14" s="11">
        <v>175.1</v>
      </c>
      <c r="S14" s="11">
        <v>203.6</v>
      </c>
      <c r="T14" s="11">
        <v>200.3</v>
      </c>
      <c r="U14" s="11">
        <v>186.7</v>
      </c>
      <c r="V14" s="11">
        <v>176.3</v>
      </c>
      <c r="W14" s="11">
        <v>195.5</v>
      </c>
      <c r="X14" s="11">
        <v>228.6</v>
      </c>
      <c r="Y14" s="11">
        <v>222.7</v>
      </c>
      <c r="Z14" s="11">
        <v>192.8</v>
      </c>
      <c r="AA14" s="11">
        <v>129.4</v>
      </c>
      <c r="AB14" s="11">
        <v>99</v>
      </c>
      <c r="AC14" s="11">
        <v>96.7</v>
      </c>
      <c r="AD14" s="11">
        <v>126.4</v>
      </c>
      <c r="AE14" s="11">
        <v>131.6</v>
      </c>
      <c r="AF14" s="11">
        <v>139.69999999999999</v>
      </c>
      <c r="AG14" s="11">
        <v>146.19999999999999</v>
      </c>
      <c r="AH14" s="11">
        <v>142</v>
      </c>
      <c r="AI14" s="11">
        <v>173.1</v>
      </c>
      <c r="AJ14" s="11">
        <v>161</v>
      </c>
      <c r="AK14" s="11">
        <v>108</v>
      </c>
      <c r="AL14" s="11">
        <v>82.4</v>
      </c>
      <c r="AM14" s="11">
        <v>77.5</v>
      </c>
      <c r="AN14" s="11">
        <v>123.9</v>
      </c>
      <c r="AO14" s="11">
        <v>194.3</v>
      </c>
      <c r="AP14" s="11">
        <v>239.4</v>
      </c>
      <c r="AQ14" s="11">
        <v>165.7</v>
      </c>
      <c r="AR14" s="11">
        <v>110.7</v>
      </c>
      <c r="AS14" s="11">
        <v>71.8</v>
      </c>
      <c r="AT14" s="11">
        <v>54.6</v>
      </c>
      <c r="AU14" s="11">
        <v>42.3</v>
      </c>
      <c r="AV14" s="11">
        <v>34.200000000000003</v>
      </c>
      <c r="AW14" s="11">
        <v>30.6</v>
      </c>
      <c r="AX14" s="11">
        <v>31.5</v>
      </c>
    </row>
    <row r="15" spans="1:50" s="10" customFormat="1" x14ac:dyDescent="0.25">
      <c r="A15" s="32">
        <v>6</v>
      </c>
      <c r="B15" s="10" t="s">
        <v>803</v>
      </c>
      <c r="C15" s="10" t="s">
        <v>802</v>
      </c>
      <c r="D15" s="11">
        <v>9.1999999999999993</v>
      </c>
      <c r="E15" s="11">
        <v>12.8</v>
      </c>
      <c r="F15" s="11">
        <v>11</v>
      </c>
      <c r="G15" s="11">
        <v>12.4</v>
      </c>
      <c r="H15" s="11">
        <v>22.6</v>
      </c>
      <c r="I15" s="11">
        <v>34.4</v>
      </c>
      <c r="J15" s="11">
        <v>29.3</v>
      </c>
      <c r="K15" s="11">
        <v>28.2</v>
      </c>
      <c r="L15" s="11">
        <v>31.8</v>
      </c>
      <c r="M15" s="11">
        <v>44.2</v>
      </c>
      <c r="N15" s="11">
        <v>71.599999999999994</v>
      </c>
      <c r="O15" s="11">
        <v>100.8</v>
      </c>
      <c r="P15" s="11">
        <v>157.6</v>
      </c>
      <c r="Q15" s="11">
        <v>181.7</v>
      </c>
      <c r="R15" s="11">
        <v>156.1</v>
      </c>
      <c r="S15" s="11">
        <v>176.3</v>
      </c>
      <c r="T15" s="11">
        <v>192.3</v>
      </c>
      <c r="U15" s="11">
        <v>196.4</v>
      </c>
      <c r="V15" s="11">
        <v>240.4</v>
      </c>
      <c r="W15" s="11">
        <v>291.3</v>
      </c>
      <c r="X15" s="11">
        <v>383.2</v>
      </c>
      <c r="Y15" s="11">
        <v>368</v>
      </c>
      <c r="Z15" s="11">
        <v>304.60000000000002</v>
      </c>
      <c r="AA15" s="11">
        <v>267.60000000000002</v>
      </c>
      <c r="AB15" s="11">
        <v>267</v>
      </c>
      <c r="AC15" s="11">
        <v>326</v>
      </c>
      <c r="AD15" s="11">
        <v>414.5</v>
      </c>
      <c r="AE15" s="11">
        <v>426</v>
      </c>
      <c r="AF15" s="11">
        <v>483.9</v>
      </c>
      <c r="AG15" s="11">
        <v>579.9</v>
      </c>
      <c r="AH15" s="11">
        <v>632.70000000000005</v>
      </c>
      <c r="AI15" s="11">
        <v>815.1</v>
      </c>
      <c r="AJ15" s="11">
        <v>740.2</v>
      </c>
      <c r="AK15" s="11">
        <v>504.2</v>
      </c>
      <c r="AL15" s="11">
        <v>439.8</v>
      </c>
      <c r="AM15" s="11">
        <v>569.4</v>
      </c>
      <c r="AN15" s="11">
        <v>865.6</v>
      </c>
      <c r="AO15" s="11">
        <v>1269.0999999999999</v>
      </c>
      <c r="AP15" s="11">
        <v>1489.4</v>
      </c>
      <c r="AQ15" s="11">
        <v>1144.4000000000001</v>
      </c>
      <c r="AR15" s="11">
        <v>637.79999999999995</v>
      </c>
      <c r="AS15" s="11">
        <v>520.1</v>
      </c>
      <c r="AT15" s="11">
        <v>517.5</v>
      </c>
      <c r="AU15" s="11">
        <v>487.6</v>
      </c>
      <c r="AV15" s="11">
        <v>408.6</v>
      </c>
      <c r="AW15" s="11">
        <v>401.9</v>
      </c>
      <c r="AX15" s="11">
        <v>384.7</v>
      </c>
    </row>
    <row r="16" spans="1:50" s="10" customFormat="1" x14ac:dyDescent="0.25">
      <c r="A16" s="32">
        <v>7</v>
      </c>
      <c r="B16" s="10" t="s">
        <v>765</v>
      </c>
      <c r="C16" s="10" t="s">
        <v>801</v>
      </c>
      <c r="D16" s="11">
        <v>25</v>
      </c>
      <c r="E16" s="11">
        <v>30.7</v>
      </c>
      <c r="F16" s="11">
        <v>31.7</v>
      </c>
      <c r="G16" s="11">
        <v>34.200000000000003</v>
      </c>
      <c r="H16" s="11">
        <v>43.3</v>
      </c>
      <c r="I16" s="11">
        <v>55.5</v>
      </c>
      <c r="J16" s="11">
        <v>56</v>
      </c>
      <c r="K16" s="11">
        <v>57</v>
      </c>
      <c r="L16" s="11">
        <v>64.3</v>
      </c>
      <c r="M16" s="11">
        <v>78.8</v>
      </c>
      <c r="N16" s="11">
        <v>103</v>
      </c>
      <c r="O16" s="11">
        <v>132.6</v>
      </c>
      <c r="P16" s="11">
        <v>171.1</v>
      </c>
      <c r="Q16" s="11">
        <v>183.9</v>
      </c>
      <c r="R16" s="11">
        <v>174.7</v>
      </c>
      <c r="S16" s="11">
        <v>202.7</v>
      </c>
      <c r="T16" s="11">
        <v>219.3</v>
      </c>
      <c r="U16" s="11">
        <v>234.7</v>
      </c>
      <c r="V16" s="11">
        <v>243.2</v>
      </c>
      <c r="W16" s="11">
        <v>279.3</v>
      </c>
      <c r="X16" s="11">
        <v>337.2</v>
      </c>
      <c r="Y16" s="11">
        <v>346.3</v>
      </c>
      <c r="Z16" s="11">
        <v>334.2</v>
      </c>
      <c r="AA16" s="11">
        <v>292.10000000000002</v>
      </c>
      <c r="AB16" s="11">
        <v>272.60000000000002</v>
      </c>
      <c r="AC16" s="11">
        <v>289.60000000000002</v>
      </c>
      <c r="AD16" s="11">
        <v>330.4</v>
      </c>
      <c r="AE16" s="11">
        <v>349.8</v>
      </c>
      <c r="AF16" s="11">
        <v>384.7</v>
      </c>
      <c r="AG16" s="11">
        <v>400.2</v>
      </c>
      <c r="AH16" s="11">
        <v>433.7</v>
      </c>
      <c r="AI16" s="11">
        <v>509.8</v>
      </c>
      <c r="AJ16" s="11">
        <v>497</v>
      </c>
      <c r="AK16" s="11">
        <v>439.2</v>
      </c>
      <c r="AL16" s="11">
        <v>415</v>
      </c>
      <c r="AM16" s="11">
        <v>416.6</v>
      </c>
      <c r="AN16" s="11">
        <v>480.5</v>
      </c>
      <c r="AO16" s="11">
        <v>561.5</v>
      </c>
      <c r="AP16" s="11">
        <v>649.29999999999995</v>
      </c>
      <c r="AQ16" s="11">
        <v>594.1</v>
      </c>
      <c r="AR16" s="11">
        <v>495.9</v>
      </c>
      <c r="AS16" s="11">
        <v>462.2</v>
      </c>
      <c r="AT16" s="11">
        <v>457.5</v>
      </c>
      <c r="AU16" s="11">
        <v>459.6</v>
      </c>
      <c r="AV16" s="11">
        <v>443.8</v>
      </c>
      <c r="AW16" s="11">
        <v>459.3</v>
      </c>
      <c r="AX16" s="11">
        <v>486.6</v>
      </c>
    </row>
    <row r="17" spans="1:50" s="10" customFormat="1" x14ac:dyDescent="0.25">
      <c r="A17" s="32">
        <v>8</v>
      </c>
      <c r="B17" s="10" t="s">
        <v>800</v>
      </c>
      <c r="C17" s="10" t="s">
        <v>799</v>
      </c>
      <c r="D17" s="11">
        <v>7.4</v>
      </c>
      <c r="E17" s="11">
        <v>8.6999999999999993</v>
      </c>
      <c r="F17" s="11">
        <v>10</v>
      </c>
      <c r="G17" s="11">
        <v>11.8</v>
      </c>
      <c r="H17" s="11">
        <v>14.7</v>
      </c>
      <c r="I17" s="11">
        <v>18.399999999999999</v>
      </c>
      <c r="J17" s="11">
        <v>20.2</v>
      </c>
      <c r="K17" s="11">
        <v>21.9</v>
      </c>
      <c r="L17" s="11">
        <v>24.4</v>
      </c>
      <c r="M17" s="11">
        <v>29</v>
      </c>
      <c r="N17" s="11">
        <v>38.200000000000003</v>
      </c>
      <c r="O17" s="11">
        <v>48.8</v>
      </c>
      <c r="P17" s="11">
        <v>62</v>
      </c>
      <c r="Q17" s="11">
        <v>70.7</v>
      </c>
      <c r="R17" s="11">
        <v>74</v>
      </c>
      <c r="S17" s="11">
        <v>87.2</v>
      </c>
      <c r="T17" s="11">
        <v>95.4</v>
      </c>
      <c r="U17" s="11">
        <v>101.5</v>
      </c>
      <c r="V17" s="11">
        <v>95.4</v>
      </c>
      <c r="W17" s="11">
        <v>106.9</v>
      </c>
      <c r="X17" s="11">
        <v>124.1</v>
      </c>
      <c r="Y17" s="11">
        <v>121.3</v>
      </c>
      <c r="Z17" s="11">
        <v>114.3</v>
      </c>
      <c r="AA17" s="11">
        <v>103.3</v>
      </c>
      <c r="AB17" s="11">
        <v>102.6</v>
      </c>
      <c r="AC17" s="11">
        <v>112.5</v>
      </c>
      <c r="AD17" s="11">
        <v>121.2</v>
      </c>
      <c r="AE17" s="11">
        <v>129.19999999999999</v>
      </c>
      <c r="AF17" s="11">
        <v>145.4</v>
      </c>
      <c r="AG17" s="11">
        <v>167.4</v>
      </c>
      <c r="AH17" s="11">
        <v>171.2</v>
      </c>
      <c r="AI17" s="11">
        <v>206.9</v>
      </c>
      <c r="AJ17" s="11">
        <v>216.2</v>
      </c>
      <c r="AK17" s="11">
        <v>182.1</v>
      </c>
      <c r="AL17" s="11">
        <v>181.6</v>
      </c>
      <c r="AM17" s="11">
        <v>196.5</v>
      </c>
      <c r="AN17" s="11">
        <v>277.2</v>
      </c>
      <c r="AO17" s="11">
        <v>353.7</v>
      </c>
      <c r="AP17" s="11">
        <v>441</v>
      </c>
      <c r="AQ17" s="11">
        <v>388.1</v>
      </c>
      <c r="AR17" s="11">
        <v>287.7</v>
      </c>
      <c r="AS17" s="11">
        <v>274.39999999999998</v>
      </c>
      <c r="AT17" s="11">
        <v>266.5</v>
      </c>
      <c r="AU17" s="11">
        <v>273.2</v>
      </c>
      <c r="AV17" s="11">
        <v>266.7</v>
      </c>
      <c r="AW17" s="11">
        <v>279.89999999999998</v>
      </c>
      <c r="AX17" s="11">
        <v>309.60000000000002</v>
      </c>
    </row>
    <row r="18" spans="1:50" s="10" customFormat="1" x14ac:dyDescent="0.25">
      <c r="A18" s="32">
        <v>9</v>
      </c>
      <c r="B18" s="10" t="s">
        <v>798</v>
      </c>
      <c r="C18" s="10" t="s">
        <v>797</v>
      </c>
      <c r="D18" s="11">
        <v>2.5</v>
      </c>
      <c r="E18" s="11">
        <v>2.8</v>
      </c>
      <c r="F18" s="11">
        <v>2.9</v>
      </c>
      <c r="G18" s="11">
        <v>3.2</v>
      </c>
      <c r="H18" s="11">
        <v>3.7</v>
      </c>
      <c r="I18" s="11">
        <v>4.5999999999999996</v>
      </c>
      <c r="J18" s="11">
        <v>5.0999999999999996</v>
      </c>
      <c r="K18" s="11">
        <v>5.9</v>
      </c>
      <c r="L18" s="11">
        <v>6.8</v>
      </c>
      <c r="M18" s="11">
        <v>8.1999999999999993</v>
      </c>
      <c r="N18" s="11">
        <v>10.4</v>
      </c>
      <c r="O18" s="11">
        <v>13</v>
      </c>
      <c r="P18" s="11">
        <v>15.8</v>
      </c>
      <c r="Q18" s="11">
        <v>17.3</v>
      </c>
      <c r="R18" s="11">
        <v>17</v>
      </c>
      <c r="S18" s="11">
        <v>16.7</v>
      </c>
      <c r="T18" s="11">
        <v>15.4</v>
      </c>
      <c r="U18" s="11">
        <v>13.4</v>
      </c>
      <c r="V18" s="11">
        <v>12.1</v>
      </c>
      <c r="W18" s="11">
        <v>11.1</v>
      </c>
      <c r="X18" s="11">
        <v>10.5</v>
      </c>
      <c r="Y18" s="11">
        <v>9.9</v>
      </c>
      <c r="Z18" s="11">
        <v>8.9</v>
      </c>
      <c r="AA18" s="11">
        <v>8.4</v>
      </c>
      <c r="AB18" s="11">
        <v>8</v>
      </c>
      <c r="AC18" s="11">
        <v>8.6999999999999993</v>
      </c>
      <c r="AD18" s="11">
        <v>9</v>
      </c>
      <c r="AE18" s="11">
        <v>9.4</v>
      </c>
      <c r="AF18" s="11">
        <v>9.5</v>
      </c>
      <c r="AG18" s="11">
        <v>9.5</v>
      </c>
      <c r="AH18" s="11">
        <v>9.5</v>
      </c>
      <c r="AI18" s="11">
        <v>9.9</v>
      </c>
      <c r="AJ18" s="11">
        <v>8.9</v>
      </c>
      <c r="AK18" s="11">
        <v>8.6</v>
      </c>
      <c r="AL18" s="11">
        <v>7.3</v>
      </c>
      <c r="AM18" s="11">
        <v>6.9</v>
      </c>
      <c r="AN18" s="11">
        <v>8.5</v>
      </c>
      <c r="AO18" s="11">
        <v>9.5</v>
      </c>
      <c r="AP18" s="11">
        <v>9.8000000000000007</v>
      </c>
      <c r="AQ18" s="11">
        <v>10.4</v>
      </c>
      <c r="AR18" s="11">
        <v>10.1</v>
      </c>
      <c r="AS18" s="11">
        <v>9.8000000000000007</v>
      </c>
      <c r="AT18" s="11">
        <v>9.4</v>
      </c>
      <c r="AU18" s="11">
        <v>10.6</v>
      </c>
      <c r="AV18" s="11">
        <v>9.1</v>
      </c>
      <c r="AW18" s="11">
        <v>9.6</v>
      </c>
      <c r="AX18" s="11">
        <v>9.6</v>
      </c>
    </row>
    <row r="19" spans="1:50" s="10" customFormat="1" x14ac:dyDescent="0.25">
      <c r="A19" s="32">
        <v>10</v>
      </c>
      <c r="B19" s="10" t="s">
        <v>796</v>
      </c>
      <c r="C19" s="10" t="s">
        <v>795</v>
      </c>
      <c r="D19" s="11">
        <v>4.9000000000000004</v>
      </c>
      <c r="E19" s="11">
        <v>5.9</v>
      </c>
      <c r="F19" s="11">
        <v>7.1</v>
      </c>
      <c r="G19" s="11">
        <v>8.6</v>
      </c>
      <c r="H19" s="11">
        <v>11</v>
      </c>
      <c r="I19" s="11">
        <v>13.9</v>
      </c>
      <c r="J19" s="11">
        <v>15.1</v>
      </c>
      <c r="K19" s="11">
        <v>16</v>
      </c>
      <c r="L19" s="11">
        <v>17.600000000000001</v>
      </c>
      <c r="M19" s="11">
        <v>20.8</v>
      </c>
      <c r="N19" s="11">
        <v>27.7</v>
      </c>
      <c r="O19" s="11">
        <v>35.9</v>
      </c>
      <c r="P19" s="11">
        <v>46.2</v>
      </c>
      <c r="Q19" s="11">
        <v>53.4</v>
      </c>
      <c r="R19" s="11">
        <v>57</v>
      </c>
      <c r="S19" s="11">
        <v>70.5</v>
      </c>
      <c r="T19" s="11">
        <v>79.900000000000006</v>
      </c>
      <c r="U19" s="11">
        <v>88.2</v>
      </c>
      <c r="V19" s="11">
        <v>83.2</v>
      </c>
      <c r="W19" s="11">
        <v>95.8</v>
      </c>
      <c r="X19" s="11">
        <v>113.7</v>
      </c>
      <c r="Y19" s="11">
        <v>111.4</v>
      </c>
      <c r="Z19" s="11">
        <v>105.4</v>
      </c>
      <c r="AA19" s="11">
        <v>94.9</v>
      </c>
      <c r="AB19" s="11">
        <v>94.6</v>
      </c>
      <c r="AC19" s="11">
        <v>103.8</v>
      </c>
      <c r="AD19" s="11">
        <v>112.2</v>
      </c>
      <c r="AE19" s="11">
        <v>119.8</v>
      </c>
      <c r="AF19" s="11">
        <v>135.9</v>
      </c>
      <c r="AG19" s="11">
        <v>157.9</v>
      </c>
      <c r="AH19" s="11">
        <v>161.69999999999999</v>
      </c>
      <c r="AI19" s="11">
        <v>197</v>
      </c>
      <c r="AJ19" s="11">
        <v>207.2</v>
      </c>
      <c r="AK19" s="11">
        <v>173.5</v>
      </c>
      <c r="AL19" s="11">
        <v>174.3</v>
      </c>
      <c r="AM19" s="11">
        <v>189.6</v>
      </c>
      <c r="AN19" s="11">
        <v>268.7</v>
      </c>
      <c r="AO19" s="11">
        <v>344.2</v>
      </c>
      <c r="AP19" s="11">
        <v>431.3</v>
      </c>
      <c r="AQ19" s="11">
        <v>377.7</v>
      </c>
      <c r="AR19" s="11">
        <v>277.7</v>
      </c>
      <c r="AS19" s="11">
        <v>264.60000000000002</v>
      </c>
      <c r="AT19" s="11">
        <v>257.10000000000002</v>
      </c>
      <c r="AU19" s="11">
        <v>262.5</v>
      </c>
      <c r="AV19" s="11">
        <v>257.60000000000002</v>
      </c>
      <c r="AW19" s="11">
        <v>270.3</v>
      </c>
      <c r="AX19" s="11">
        <v>300</v>
      </c>
    </row>
    <row r="20" spans="1:50" s="10" customFormat="1" x14ac:dyDescent="0.25">
      <c r="A20" s="32">
        <v>11</v>
      </c>
      <c r="B20" s="10" t="s">
        <v>761</v>
      </c>
      <c r="C20" s="10" t="s">
        <v>794</v>
      </c>
      <c r="D20" s="11">
        <v>5.5</v>
      </c>
      <c r="E20" s="11">
        <v>6.1</v>
      </c>
      <c r="F20" s="11">
        <v>6.8</v>
      </c>
      <c r="G20" s="11">
        <v>7.5</v>
      </c>
      <c r="H20" s="11">
        <v>8.6</v>
      </c>
      <c r="I20" s="11">
        <v>9.8000000000000007</v>
      </c>
      <c r="J20" s="11">
        <v>11.1</v>
      </c>
      <c r="K20" s="11">
        <v>12.2</v>
      </c>
      <c r="L20" s="11">
        <v>13.6</v>
      </c>
      <c r="M20" s="11">
        <v>15.1</v>
      </c>
      <c r="N20" s="11">
        <v>17.100000000000001</v>
      </c>
      <c r="O20" s="11">
        <v>19.5</v>
      </c>
      <c r="P20" s="11">
        <v>21.8</v>
      </c>
      <c r="Q20" s="11">
        <v>23.3</v>
      </c>
      <c r="R20" s="11">
        <v>24.5</v>
      </c>
      <c r="S20" s="11">
        <v>27.4</v>
      </c>
      <c r="T20" s="11">
        <v>30.9</v>
      </c>
      <c r="U20" s="11">
        <v>34.9</v>
      </c>
      <c r="V20" s="11">
        <v>37.4</v>
      </c>
      <c r="W20" s="11">
        <v>40.299999999999997</v>
      </c>
      <c r="X20" s="11">
        <v>43.8</v>
      </c>
      <c r="Y20" s="11">
        <v>45.3</v>
      </c>
      <c r="Z20" s="11">
        <v>45.9</v>
      </c>
      <c r="AA20" s="11">
        <v>41.8</v>
      </c>
      <c r="AB20" s="11">
        <v>37</v>
      </c>
      <c r="AC20" s="11">
        <v>35</v>
      </c>
      <c r="AD20" s="11">
        <v>34.5</v>
      </c>
      <c r="AE20" s="11">
        <v>33.5</v>
      </c>
      <c r="AF20" s="11">
        <v>33.299999999999997</v>
      </c>
      <c r="AG20" s="11">
        <v>33.299999999999997</v>
      </c>
      <c r="AH20" s="11">
        <v>34.299999999999997</v>
      </c>
      <c r="AI20" s="11">
        <v>36.6</v>
      </c>
      <c r="AJ20" s="11">
        <v>36.9</v>
      </c>
      <c r="AK20" s="11">
        <v>36.6</v>
      </c>
      <c r="AL20" s="11">
        <v>35.799999999999997</v>
      </c>
      <c r="AM20" s="11">
        <v>36.6</v>
      </c>
      <c r="AN20" s="11">
        <v>39.799999999999997</v>
      </c>
      <c r="AO20" s="11">
        <v>43.3</v>
      </c>
      <c r="AP20" s="11">
        <v>47.6</v>
      </c>
      <c r="AQ20" s="11">
        <v>51</v>
      </c>
      <c r="AR20" s="11">
        <v>49.9</v>
      </c>
      <c r="AS20" s="11">
        <v>47.2</v>
      </c>
      <c r="AT20" s="11">
        <v>45.8</v>
      </c>
      <c r="AU20" s="11">
        <v>45.3</v>
      </c>
      <c r="AV20" s="11">
        <v>44.8</v>
      </c>
      <c r="AW20" s="11">
        <v>46.5</v>
      </c>
      <c r="AX20" s="11">
        <v>49.9</v>
      </c>
    </row>
    <row r="21" spans="1:50" s="10" customFormat="1" x14ac:dyDescent="0.25">
      <c r="A21" s="32">
        <v>12</v>
      </c>
      <c r="B21" s="10" t="s">
        <v>793</v>
      </c>
      <c r="C21" s="10" t="s">
        <v>792</v>
      </c>
      <c r="D21" s="11">
        <v>5.4</v>
      </c>
      <c r="E21" s="11">
        <v>6</v>
      </c>
      <c r="F21" s="11">
        <v>6.6</v>
      </c>
      <c r="G21" s="11">
        <v>7.4</v>
      </c>
      <c r="H21" s="11">
        <v>8.4</v>
      </c>
      <c r="I21" s="11">
        <v>9.5</v>
      </c>
      <c r="J21" s="11">
        <v>10.5</v>
      </c>
      <c r="K21" s="11">
        <v>11.5</v>
      </c>
      <c r="L21" s="11">
        <v>12.6</v>
      </c>
      <c r="M21" s="11">
        <v>13.9</v>
      </c>
      <c r="N21" s="11">
        <v>15.5</v>
      </c>
      <c r="O21" s="11">
        <v>17.2</v>
      </c>
      <c r="P21" s="11">
        <v>18.8</v>
      </c>
      <c r="Q21" s="11">
        <v>20.3</v>
      </c>
      <c r="R21" s="11">
        <v>21.5</v>
      </c>
      <c r="S21" s="11">
        <v>24.7</v>
      </c>
      <c r="T21" s="11">
        <v>28.7</v>
      </c>
      <c r="U21" s="11">
        <v>32.700000000000003</v>
      </c>
      <c r="V21" s="11">
        <v>35.4</v>
      </c>
      <c r="W21" s="11">
        <v>38.200000000000003</v>
      </c>
      <c r="X21" s="11">
        <v>41.3</v>
      </c>
      <c r="Y21" s="11">
        <v>42.9</v>
      </c>
      <c r="Z21" s="11">
        <v>43.7</v>
      </c>
      <c r="AA21" s="11">
        <v>39.799999999999997</v>
      </c>
      <c r="AB21" s="11">
        <v>35.1</v>
      </c>
      <c r="AC21" s="11">
        <v>33.1</v>
      </c>
      <c r="AD21" s="11">
        <v>33.1</v>
      </c>
      <c r="AE21" s="11">
        <v>32.200000000000003</v>
      </c>
      <c r="AF21" s="11">
        <v>32.1</v>
      </c>
      <c r="AG21" s="11">
        <v>32</v>
      </c>
      <c r="AH21" s="11">
        <v>33.1</v>
      </c>
      <c r="AI21" s="11">
        <v>35.299999999999997</v>
      </c>
      <c r="AJ21" s="11">
        <v>35.700000000000003</v>
      </c>
      <c r="AK21" s="11">
        <v>35.4</v>
      </c>
      <c r="AL21" s="11">
        <v>34.6</v>
      </c>
      <c r="AM21" s="11">
        <v>35.5</v>
      </c>
      <c r="AN21" s="11">
        <v>38.700000000000003</v>
      </c>
      <c r="AO21" s="11">
        <v>42.2</v>
      </c>
      <c r="AP21" s="11">
        <v>46.5</v>
      </c>
      <c r="AQ21" s="11">
        <v>49.9</v>
      </c>
      <c r="AR21" s="11">
        <v>48.8</v>
      </c>
      <c r="AS21" s="11">
        <v>46.1</v>
      </c>
      <c r="AT21" s="11">
        <v>44.7</v>
      </c>
      <c r="AU21" s="11">
        <v>44.2</v>
      </c>
      <c r="AV21" s="11">
        <v>43.7</v>
      </c>
      <c r="AW21" s="11">
        <v>45.4</v>
      </c>
      <c r="AX21" s="11">
        <v>48.8</v>
      </c>
    </row>
    <row r="22" spans="1:50" s="10" customFormat="1" x14ac:dyDescent="0.25">
      <c r="A22" s="32">
        <v>13</v>
      </c>
      <c r="B22" s="10" t="s">
        <v>791</v>
      </c>
      <c r="C22" s="10" t="s">
        <v>790</v>
      </c>
      <c r="D22" s="11">
        <v>0.2</v>
      </c>
      <c r="E22" s="11">
        <v>0.2</v>
      </c>
      <c r="F22" s="11">
        <v>0.2</v>
      </c>
      <c r="G22" s="11">
        <v>0.1</v>
      </c>
      <c r="H22" s="11">
        <v>0.2</v>
      </c>
      <c r="I22" s="11">
        <v>0.3</v>
      </c>
      <c r="J22" s="11">
        <v>0.6</v>
      </c>
      <c r="K22" s="11">
        <v>0.8</v>
      </c>
      <c r="L22" s="11">
        <v>1</v>
      </c>
      <c r="M22" s="11">
        <v>1.2</v>
      </c>
      <c r="N22" s="11">
        <v>1.7</v>
      </c>
      <c r="O22" s="11">
        <v>2.2999999999999998</v>
      </c>
      <c r="P22" s="11">
        <v>3</v>
      </c>
      <c r="Q22" s="11">
        <v>3</v>
      </c>
      <c r="R22" s="11">
        <v>3</v>
      </c>
      <c r="S22" s="11">
        <v>2.7</v>
      </c>
      <c r="T22" s="11">
        <v>2.2999999999999998</v>
      </c>
      <c r="U22" s="11">
        <v>2.1</v>
      </c>
      <c r="V22" s="11">
        <v>2</v>
      </c>
      <c r="W22" s="11">
        <v>2.1</v>
      </c>
      <c r="X22" s="11">
        <v>2.5</v>
      </c>
      <c r="Y22" s="11">
        <v>2.4</v>
      </c>
      <c r="Z22" s="11">
        <v>2.2000000000000002</v>
      </c>
      <c r="AA22" s="11">
        <v>2</v>
      </c>
      <c r="AB22" s="11">
        <v>1.9</v>
      </c>
      <c r="AC22" s="11">
        <v>1.9</v>
      </c>
      <c r="AD22" s="11">
        <v>1.4</v>
      </c>
      <c r="AE22" s="11">
        <v>1.3</v>
      </c>
      <c r="AF22" s="11">
        <v>1.2</v>
      </c>
      <c r="AG22" s="11">
        <v>1.2</v>
      </c>
      <c r="AH22" s="11">
        <v>1.2</v>
      </c>
      <c r="AI22" s="11">
        <v>1.2</v>
      </c>
      <c r="AJ22" s="11">
        <v>1.2</v>
      </c>
      <c r="AK22" s="11">
        <v>1.2</v>
      </c>
      <c r="AL22" s="11">
        <v>1.2</v>
      </c>
      <c r="AM22" s="11">
        <v>1.1000000000000001</v>
      </c>
      <c r="AN22" s="11">
        <v>1.1000000000000001</v>
      </c>
      <c r="AO22" s="11">
        <v>1.1000000000000001</v>
      </c>
      <c r="AP22" s="11">
        <v>1.1000000000000001</v>
      </c>
      <c r="AQ22" s="11">
        <v>1.1000000000000001</v>
      </c>
      <c r="AR22" s="11">
        <v>1.1000000000000001</v>
      </c>
      <c r="AS22" s="11">
        <v>1.1000000000000001</v>
      </c>
      <c r="AT22" s="11">
        <v>1.1000000000000001</v>
      </c>
      <c r="AU22" s="11">
        <v>1.1000000000000001</v>
      </c>
      <c r="AV22" s="11">
        <v>1.1000000000000001</v>
      </c>
      <c r="AW22" s="11">
        <v>1.1000000000000001</v>
      </c>
      <c r="AX22" s="11">
        <v>1.1000000000000001</v>
      </c>
    </row>
    <row r="23" spans="1:50" s="10" customFormat="1" x14ac:dyDescent="0.25">
      <c r="A23" s="32">
        <v>14</v>
      </c>
      <c r="B23" s="10" t="s">
        <v>789</v>
      </c>
      <c r="C23" s="10" t="s">
        <v>788</v>
      </c>
      <c r="D23" s="11">
        <v>31.7</v>
      </c>
      <c r="E23" s="11">
        <v>34.299999999999997</v>
      </c>
      <c r="F23" s="11">
        <v>37.5</v>
      </c>
      <c r="G23" s="11">
        <v>42.3</v>
      </c>
      <c r="H23" s="11">
        <v>48.8</v>
      </c>
      <c r="I23" s="11">
        <v>54.5</v>
      </c>
      <c r="J23" s="11">
        <v>58.5</v>
      </c>
      <c r="K23" s="11">
        <v>65.7</v>
      </c>
      <c r="L23" s="11">
        <v>76.8</v>
      </c>
      <c r="M23" s="11">
        <v>92.9</v>
      </c>
      <c r="N23" s="11">
        <v>112.2</v>
      </c>
      <c r="O23" s="11">
        <v>134.4</v>
      </c>
      <c r="P23" s="11">
        <v>155.80000000000001</v>
      </c>
      <c r="Q23" s="11">
        <v>177</v>
      </c>
      <c r="R23" s="11">
        <v>193.2</v>
      </c>
      <c r="S23" s="11">
        <v>221.2</v>
      </c>
      <c r="T23" s="11">
        <v>248.6</v>
      </c>
      <c r="U23" s="11">
        <v>271.60000000000002</v>
      </c>
      <c r="V23" s="11">
        <v>282.89999999999998</v>
      </c>
      <c r="W23" s="11">
        <v>301</v>
      </c>
      <c r="X23" s="11">
        <v>330.6</v>
      </c>
      <c r="Y23" s="11">
        <v>350.8</v>
      </c>
      <c r="Z23" s="11">
        <v>358.6</v>
      </c>
      <c r="AA23" s="11">
        <v>357.3</v>
      </c>
      <c r="AB23" s="11">
        <v>354.7</v>
      </c>
      <c r="AC23" s="11">
        <v>364.8</v>
      </c>
      <c r="AD23" s="11">
        <v>407.6</v>
      </c>
      <c r="AE23" s="11">
        <v>435.3</v>
      </c>
      <c r="AF23" s="11">
        <v>465.8</v>
      </c>
      <c r="AG23" s="11">
        <v>490.4</v>
      </c>
      <c r="AH23" s="11">
        <v>516.79999999999995</v>
      </c>
      <c r="AI23" s="11">
        <v>576.1</v>
      </c>
      <c r="AJ23" s="11">
        <v>602.70000000000005</v>
      </c>
      <c r="AK23" s="11">
        <v>595.29999999999995</v>
      </c>
      <c r="AL23" s="11">
        <v>585.6</v>
      </c>
      <c r="AM23" s="11">
        <v>602.29999999999995</v>
      </c>
      <c r="AN23" s="11">
        <v>679.3</v>
      </c>
      <c r="AO23" s="11">
        <v>768</v>
      </c>
      <c r="AP23" s="11">
        <v>848</v>
      </c>
      <c r="AQ23" s="11">
        <v>833.1</v>
      </c>
      <c r="AR23" s="11">
        <v>769.3</v>
      </c>
      <c r="AS23" s="11">
        <v>708.2</v>
      </c>
      <c r="AT23" s="11">
        <v>661.5</v>
      </c>
      <c r="AU23" s="11">
        <v>635.6</v>
      </c>
      <c r="AV23" s="11">
        <v>613.1</v>
      </c>
      <c r="AW23" s="11">
        <v>617.4</v>
      </c>
      <c r="AX23" s="11">
        <v>632</v>
      </c>
    </row>
    <row r="24" spans="1:50" s="10" customFormat="1" x14ac:dyDescent="0.25">
      <c r="A24" s="32">
        <v>15</v>
      </c>
      <c r="B24" s="10" t="s">
        <v>787</v>
      </c>
      <c r="C24" s="10" t="s">
        <v>786</v>
      </c>
      <c r="D24" s="11">
        <v>31.1</v>
      </c>
      <c r="E24" s="11">
        <v>33.5</v>
      </c>
      <c r="F24" s="11">
        <v>36.700000000000003</v>
      </c>
      <c r="G24" s="11">
        <v>41.4</v>
      </c>
      <c r="H24" s="11">
        <v>47.7</v>
      </c>
      <c r="I24" s="11">
        <v>53.2</v>
      </c>
      <c r="J24" s="11">
        <v>57.1</v>
      </c>
      <c r="K24" s="11">
        <v>64.099999999999994</v>
      </c>
      <c r="L24" s="11">
        <v>75.2</v>
      </c>
      <c r="M24" s="11">
        <v>90.8</v>
      </c>
      <c r="N24" s="11">
        <v>109.5</v>
      </c>
      <c r="O24" s="11">
        <v>131</v>
      </c>
      <c r="P24" s="11">
        <v>151.5</v>
      </c>
      <c r="Q24" s="11">
        <v>171.8</v>
      </c>
      <c r="R24" s="11">
        <v>187.1</v>
      </c>
      <c r="S24" s="11">
        <v>213.1</v>
      </c>
      <c r="T24" s="11">
        <v>240.7</v>
      </c>
      <c r="U24" s="11">
        <v>262.5</v>
      </c>
      <c r="V24" s="11">
        <v>273.39999999999998</v>
      </c>
      <c r="W24" s="11">
        <v>290.3</v>
      </c>
      <c r="X24" s="11">
        <v>318.89999999999998</v>
      </c>
      <c r="Y24" s="11">
        <v>339</v>
      </c>
      <c r="Z24" s="11">
        <v>346.3</v>
      </c>
      <c r="AA24" s="11">
        <v>344.5</v>
      </c>
      <c r="AB24" s="11">
        <v>339.9</v>
      </c>
      <c r="AC24" s="11">
        <v>351</v>
      </c>
      <c r="AD24" s="11">
        <v>392.8</v>
      </c>
      <c r="AE24" s="11">
        <v>419.6</v>
      </c>
      <c r="AF24" s="11">
        <v>449.4</v>
      </c>
      <c r="AG24" s="11">
        <v>473.4</v>
      </c>
      <c r="AH24" s="11">
        <v>499.5</v>
      </c>
      <c r="AI24" s="11">
        <v>558.5</v>
      </c>
      <c r="AJ24" s="11">
        <v>585.1</v>
      </c>
      <c r="AK24" s="11">
        <v>578.1</v>
      </c>
      <c r="AL24" s="11">
        <v>568.9</v>
      </c>
      <c r="AM24" s="11">
        <v>586.29999999999995</v>
      </c>
      <c r="AN24" s="11">
        <v>663.8</v>
      </c>
      <c r="AO24" s="11">
        <v>752.6</v>
      </c>
      <c r="AP24" s="11">
        <v>832.8</v>
      </c>
      <c r="AQ24" s="11">
        <v>818.2</v>
      </c>
      <c r="AR24" s="11">
        <v>755.1</v>
      </c>
      <c r="AS24" s="11">
        <v>694.8</v>
      </c>
      <c r="AT24" s="11">
        <v>648.9</v>
      </c>
      <c r="AU24" s="11">
        <v>623.6</v>
      </c>
      <c r="AV24" s="11">
        <v>601.20000000000005</v>
      </c>
      <c r="AW24" s="11">
        <v>605.5</v>
      </c>
      <c r="AX24" s="11">
        <v>620.1</v>
      </c>
    </row>
    <row r="25" spans="1:50" s="10" customFormat="1" x14ac:dyDescent="0.25">
      <c r="A25" s="32">
        <v>16</v>
      </c>
      <c r="B25" s="10" t="s">
        <v>785</v>
      </c>
      <c r="C25" s="10" t="s">
        <v>95</v>
      </c>
      <c r="D25" s="11">
        <v>15.4</v>
      </c>
      <c r="E25" s="11">
        <v>16.7</v>
      </c>
      <c r="F25" s="11">
        <v>18.8</v>
      </c>
      <c r="G25" s="11">
        <v>21.7</v>
      </c>
      <c r="H25" s="11">
        <v>25.3</v>
      </c>
      <c r="I25" s="11">
        <v>29</v>
      </c>
      <c r="J25" s="11">
        <v>32.6</v>
      </c>
      <c r="K25" s="11">
        <v>37.5</v>
      </c>
      <c r="L25" s="11">
        <v>44.5</v>
      </c>
      <c r="M25" s="11">
        <v>53.3</v>
      </c>
      <c r="N25" s="11">
        <v>64.900000000000006</v>
      </c>
      <c r="O25" s="11">
        <v>77.7</v>
      </c>
      <c r="P25" s="11">
        <v>90.7</v>
      </c>
      <c r="Q25" s="11">
        <v>104.5</v>
      </c>
      <c r="R25" s="11">
        <v>115.1</v>
      </c>
      <c r="S25" s="11">
        <v>129.80000000000001</v>
      </c>
      <c r="T25" s="11">
        <v>145.4</v>
      </c>
      <c r="U25" s="11">
        <v>160.5</v>
      </c>
      <c r="V25" s="11">
        <v>171.6</v>
      </c>
      <c r="W25" s="11">
        <v>183.8</v>
      </c>
      <c r="X25" s="11">
        <v>199.9</v>
      </c>
      <c r="Y25" s="11">
        <v>214.4</v>
      </c>
      <c r="Z25" s="11">
        <v>220.1</v>
      </c>
      <c r="AA25" s="11">
        <v>222.2</v>
      </c>
      <c r="AB25" s="11">
        <v>219.4</v>
      </c>
      <c r="AC25" s="11">
        <v>223.6</v>
      </c>
      <c r="AD25" s="11">
        <v>243.9</v>
      </c>
      <c r="AE25" s="11">
        <v>252.9</v>
      </c>
      <c r="AF25" s="11">
        <v>268.7</v>
      </c>
      <c r="AG25" s="11">
        <v>280.89999999999998</v>
      </c>
      <c r="AH25" s="11">
        <v>299.60000000000002</v>
      </c>
      <c r="AI25" s="11">
        <v>330.2</v>
      </c>
      <c r="AJ25" s="11">
        <v>351.2</v>
      </c>
      <c r="AK25" s="11">
        <v>354.8</v>
      </c>
      <c r="AL25" s="11">
        <v>348.7</v>
      </c>
      <c r="AM25" s="11">
        <v>353.3</v>
      </c>
      <c r="AN25" s="11">
        <v>402.9</v>
      </c>
      <c r="AO25" s="11">
        <v>463.5</v>
      </c>
      <c r="AP25" s="11">
        <v>510.9</v>
      </c>
      <c r="AQ25" s="11">
        <v>513.79999999999995</v>
      </c>
      <c r="AR25" s="11">
        <v>467.8</v>
      </c>
      <c r="AS25" s="11">
        <v>425</v>
      </c>
      <c r="AT25" s="11">
        <v>389.6</v>
      </c>
      <c r="AU25" s="11">
        <v>362.7</v>
      </c>
      <c r="AV25" s="11">
        <v>333.8</v>
      </c>
      <c r="AW25" s="11">
        <v>326.7</v>
      </c>
      <c r="AX25" s="11">
        <v>325.8</v>
      </c>
    </row>
    <row r="26" spans="1:50" s="10" customFormat="1" x14ac:dyDescent="0.25">
      <c r="A26" s="32">
        <v>17</v>
      </c>
      <c r="B26" s="10" t="s">
        <v>784</v>
      </c>
      <c r="C26" s="10" t="s">
        <v>783</v>
      </c>
      <c r="D26" s="11">
        <v>15.7</v>
      </c>
      <c r="E26" s="11">
        <v>16.8</v>
      </c>
      <c r="F26" s="11">
        <v>17.8</v>
      </c>
      <c r="G26" s="11">
        <v>19.600000000000001</v>
      </c>
      <c r="H26" s="11">
        <v>22.4</v>
      </c>
      <c r="I26" s="11">
        <v>24.2</v>
      </c>
      <c r="J26" s="11">
        <v>24.5</v>
      </c>
      <c r="K26" s="11">
        <v>26.6</v>
      </c>
      <c r="L26" s="11">
        <v>30.7</v>
      </c>
      <c r="M26" s="11">
        <v>37.5</v>
      </c>
      <c r="N26" s="11">
        <v>44.5</v>
      </c>
      <c r="O26" s="11">
        <v>53.3</v>
      </c>
      <c r="P26" s="11">
        <v>60.8</v>
      </c>
      <c r="Q26" s="11">
        <v>67.2</v>
      </c>
      <c r="R26" s="11">
        <v>72</v>
      </c>
      <c r="S26" s="11">
        <v>83.2</v>
      </c>
      <c r="T26" s="11">
        <v>95.3</v>
      </c>
      <c r="U26" s="11">
        <v>102</v>
      </c>
      <c r="V26" s="11">
        <v>101.8</v>
      </c>
      <c r="W26" s="11">
        <v>106.5</v>
      </c>
      <c r="X26" s="11">
        <v>119</v>
      </c>
      <c r="Y26" s="11">
        <v>124.5</v>
      </c>
      <c r="Z26" s="11">
        <v>126.2</v>
      </c>
      <c r="AA26" s="11">
        <v>122.3</v>
      </c>
      <c r="AB26" s="11">
        <v>120.5</v>
      </c>
      <c r="AC26" s="11">
        <v>127.4</v>
      </c>
      <c r="AD26" s="11">
        <v>148.9</v>
      </c>
      <c r="AE26" s="11">
        <v>166.7</v>
      </c>
      <c r="AF26" s="11">
        <v>180.7</v>
      </c>
      <c r="AG26" s="11">
        <v>192.5</v>
      </c>
      <c r="AH26" s="11">
        <v>199.9</v>
      </c>
      <c r="AI26" s="11">
        <v>228.3</v>
      </c>
      <c r="AJ26" s="11">
        <v>233.9</v>
      </c>
      <c r="AK26" s="11">
        <v>223.3</v>
      </c>
      <c r="AL26" s="11">
        <v>220.2</v>
      </c>
      <c r="AM26" s="11">
        <v>233</v>
      </c>
      <c r="AN26" s="11">
        <v>260.8</v>
      </c>
      <c r="AO26" s="11">
        <v>289.10000000000002</v>
      </c>
      <c r="AP26" s="11">
        <v>321.8</v>
      </c>
      <c r="AQ26" s="11">
        <v>304.39999999999998</v>
      </c>
      <c r="AR26" s="11">
        <v>287.3</v>
      </c>
      <c r="AS26" s="11">
        <v>269.8</v>
      </c>
      <c r="AT26" s="11">
        <v>259.2</v>
      </c>
      <c r="AU26" s="11">
        <v>260.89999999999998</v>
      </c>
      <c r="AV26" s="11">
        <v>267.39999999999998</v>
      </c>
      <c r="AW26" s="11">
        <v>278.8</v>
      </c>
      <c r="AX26" s="11">
        <v>294.3</v>
      </c>
    </row>
    <row r="27" spans="1:50" s="10" customFormat="1" x14ac:dyDescent="0.25">
      <c r="A27" s="32">
        <v>18</v>
      </c>
      <c r="B27" s="10" t="s">
        <v>782</v>
      </c>
      <c r="C27" s="10" t="s">
        <v>781</v>
      </c>
      <c r="D27" s="11">
        <v>0.6</v>
      </c>
      <c r="E27" s="11">
        <v>0.8</v>
      </c>
      <c r="F27" s="11">
        <v>0.8</v>
      </c>
      <c r="G27" s="11">
        <v>0.9</v>
      </c>
      <c r="H27" s="11">
        <v>1.1000000000000001</v>
      </c>
      <c r="I27" s="11">
        <v>1.3</v>
      </c>
      <c r="J27" s="11">
        <v>1.4</v>
      </c>
      <c r="K27" s="11">
        <v>1.6</v>
      </c>
      <c r="L27" s="11">
        <v>1.7</v>
      </c>
      <c r="M27" s="11">
        <v>2.1</v>
      </c>
      <c r="N27" s="11">
        <v>2.7</v>
      </c>
      <c r="O27" s="11">
        <v>3.4</v>
      </c>
      <c r="P27" s="11">
        <v>4.4000000000000004</v>
      </c>
      <c r="Q27" s="11">
        <v>5.2</v>
      </c>
      <c r="R27" s="11">
        <v>6.1</v>
      </c>
      <c r="S27" s="11">
        <v>8.1999999999999993</v>
      </c>
      <c r="T27" s="11">
        <v>7.8</v>
      </c>
      <c r="U27" s="11">
        <v>9.1</v>
      </c>
      <c r="V27" s="11">
        <v>9.5</v>
      </c>
      <c r="W27" s="11">
        <v>10.7</v>
      </c>
      <c r="X27" s="11">
        <v>11.7</v>
      </c>
      <c r="Y27" s="11">
        <v>11.9</v>
      </c>
      <c r="Z27" s="11">
        <v>12.3</v>
      </c>
      <c r="AA27" s="11">
        <v>12.8</v>
      </c>
      <c r="AB27" s="11">
        <v>14.8</v>
      </c>
      <c r="AC27" s="11">
        <v>13.9</v>
      </c>
      <c r="AD27" s="11">
        <v>14.7</v>
      </c>
      <c r="AE27" s="11">
        <v>15.7</v>
      </c>
      <c r="AF27" s="11">
        <v>16.399999999999999</v>
      </c>
      <c r="AG27" s="11">
        <v>16.899999999999999</v>
      </c>
      <c r="AH27" s="11">
        <v>17.3</v>
      </c>
      <c r="AI27" s="11">
        <v>17.600000000000001</v>
      </c>
      <c r="AJ27" s="11">
        <v>17.600000000000001</v>
      </c>
      <c r="AK27" s="11">
        <v>17.2</v>
      </c>
      <c r="AL27" s="11">
        <v>16.600000000000001</v>
      </c>
      <c r="AM27" s="11">
        <v>16</v>
      </c>
      <c r="AN27" s="11">
        <v>15.5</v>
      </c>
      <c r="AO27" s="11">
        <v>15.3</v>
      </c>
      <c r="AP27" s="11">
        <v>15.2</v>
      </c>
      <c r="AQ27" s="11">
        <v>14.9</v>
      </c>
      <c r="AR27" s="11">
        <v>14.2</v>
      </c>
      <c r="AS27" s="11">
        <v>13.4</v>
      </c>
      <c r="AT27" s="11">
        <v>12.6</v>
      </c>
      <c r="AU27" s="11">
        <v>12</v>
      </c>
      <c r="AV27" s="11">
        <v>12</v>
      </c>
      <c r="AW27" s="11">
        <v>12</v>
      </c>
      <c r="AX27" s="11">
        <v>12</v>
      </c>
    </row>
    <row r="28" spans="1:50" s="10" customFormat="1" x14ac:dyDescent="0.25">
      <c r="A28" s="32">
        <v>19</v>
      </c>
      <c r="B28" s="10" t="s">
        <v>547</v>
      </c>
      <c r="C28" s="10" t="s">
        <v>780</v>
      </c>
      <c r="D28" s="11">
        <v>20.7</v>
      </c>
      <c r="E28" s="11">
        <v>23.4</v>
      </c>
      <c r="F28" s="11">
        <v>24.5</v>
      </c>
      <c r="G28" s="11">
        <v>26.3</v>
      </c>
      <c r="H28" s="11">
        <v>31.3</v>
      </c>
      <c r="I28" s="11">
        <v>35.6</v>
      </c>
      <c r="J28" s="11">
        <v>40</v>
      </c>
      <c r="K28" s="11">
        <v>46.3</v>
      </c>
      <c r="L28" s="11">
        <v>50.8</v>
      </c>
      <c r="M28" s="11">
        <v>60.2</v>
      </c>
      <c r="N28" s="11">
        <v>72.900000000000006</v>
      </c>
      <c r="O28" s="11">
        <v>89.1</v>
      </c>
      <c r="P28" s="11">
        <v>116.7</v>
      </c>
      <c r="Q28" s="11">
        <v>138.9</v>
      </c>
      <c r="R28" s="11">
        <v>156.9</v>
      </c>
      <c r="S28" s="11">
        <v>187.3</v>
      </c>
      <c r="T28" s="11">
        <v>211.5</v>
      </c>
      <c r="U28" s="11">
        <v>226.1</v>
      </c>
      <c r="V28" s="11">
        <v>236.5</v>
      </c>
      <c r="W28" s="11">
        <v>253.7</v>
      </c>
      <c r="X28" s="11">
        <v>276.89999999999998</v>
      </c>
      <c r="Y28" s="11">
        <v>297.8</v>
      </c>
      <c r="Z28" s="11">
        <v>314.60000000000002</v>
      </c>
      <c r="AA28" s="11">
        <v>316.3</v>
      </c>
      <c r="AB28" s="11">
        <v>318.10000000000002</v>
      </c>
      <c r="AC28" s="11">
        <v>327.10000000000002</v>
      </c>
      <c r="AD28" s="11">
        <v>358.3</v>
      </c>
      <c r="AE28" s="11">
        <v>368.1</v>
      </c>
      <c r="AF28" s="11">
        <v>373.7</v>
      </c>
      <c r="AG28" s="11">
        <v>375.3</v>
      </c>
      <c r="AH28" s="11">
        <v>362</v>
      </c>
      <c r="AI28" s="11">
        <v>366.3</v>
      </c>
      <c r="AJ28" s="11">
        <v>344.5</v>
      </c>
      <c r="AK28" s="11">
        <v>317.5</v>
      </c>
      <c r="AL28" s="11">
        <v>305.39999999999998</v>
      </c>
      <c r="AM28" s="11">
        <v>313.2</v>
      </c>
      <c r="AN28" s="11">
        <v>352.6</v>
      </c>
      <c r="AO28" s="11">
        <v>383.5</v>
      </c>
      <c r="AP28" s="11">
        <v>425.3</v>
      </c>
      <c r="AQ28" s="11">
        <v>410.8</v>
      </c>
      <c r="AR28" s="11">
        <v>373</v>
      </c>
      <c r="AS28" s="11">
        <v>402.9</v>
      </c>
      <c r="AT28" s="11">
        <v>450</v>
      </c>
      <c r="AU28" s="11">
        <v>438.2</v>
      </c>
      <c r="AV28" s="11">
        <v>414.3</v>
      </c>
      <c r="AW28" s="11">
        <v>433.3</v>
      </c>
      <c r="AX28" s="11">
        <v>428</v>
      </c>
    </row>
    <row r="29" spans="1:50" s="10" customFormat="1" x14ac:dyDescent="0.25">
      <c r="A29" s="32">
        <v>20</v>
      </c>
      <c r="B29" s="10" t="s">
        <v>756</v>
      </c>
      <c r="C29" s="10" t="s">
        <v>779</v>
      </c>
      <c r="D29" s="11">
        <v>15.8</v>
      </c>
      <c r="E29" s="11">
        <v>17.7</v>
      </c>
      <c r="F29" s="11">
        <v>17.899999999999999</v>
      </c>
      <c r="G29" s="11">
        <v>18.8</v>
      </c>
      <c r="H29" s="11">
        <v>22.8</v>
      </c>
      <c r="I29" s="11">
        <v>26</v>
      </c>
      <c r="J29" s="11">
        <v>28.9</v>
      </c>
      <c r="K29" s="11">
        <v>33.799999999999997</v>
      </c>
      <c r="L29" s="11">
        <v>37.1</v>
      </c>
      <c r="M29" s="11">
        <v>45.3</v>
      </c>
      <c r="N29" s="11">
        <v>55.7</v>
      </c>
      <c r="O29" s="11">
        <v>69.7</v>
      </c>
      <c r="P29" s="11">
        <v>93.9</v>
      </c>
      <c r="Q29" s="11">
        <v>111.8</v>
      </c>
      <c r="R29" s="11">
        <v>124.6</v>
      </c>
      <c r="S29" s="11">
        <v>150.30000000000001</v>
      </c>
      <c r="T29" s="11">
        <v>169.4</v>
      </c>
      <c r="U29" s="11">
        <v>178.2</v>
      </c>
      <c r="V29" s="11">
        <v>184.6</v>
      </c>
      <c r="W29" s="11">
        <v>199.3</v>
      </c>
      <c r="X29" s="11">
        <v>219.3</v>
      </c>
      <c r="Y29" s="11">
        <v>237.5</v>
      </c>
      <c r="Z29" s="11">
        <v>250.9</v>
      </c>
      <c r="AA29" s="11">
        <v>251.3</v>
      </c>
      <c r="AB29" s="11">
        <v>253.4</v>
      </c>
      <c r="AC29" s="11">
        <v>261.3</v>
      </c>
      <c r="AD29" s="11">
        <v>290.39999999999998</v>
      </c>
      <c r="AE29" s="11">
        <v>297.3</v>
      </c>
      <c r="AF29" s="11">
        <v>300</v>
      </c>
      <c r="AG29" s="11">
        <v>298.8</v>
      </c>
      <c r="AH29" s="11">
        <v>282.7</v>
      </c>
      <c r="AI29" s="11">
        <v>283.3</v>
      </c>
      <c r="AJ29" s="11">
        <v>258.60000000000002</v>
      </c>
      <c r="AK29" s="11">
        <v>229.1</v>
      </c>
      <c r="AL29" s="11">
        <v>213.5</v>
      </c>
      <c r="AM29" s="11">
        <v>220.9</v>
      </c>
      <c r="AN29" s="11">
        <v>257.5</v>
      </c>
      <c r="AO29" s="11">
        <v>280.7</v>
      </c>
      <c r="AP29" s="11">
        <v>314.60000000000002</v>
      </c>
      <c r="AQ29" s="11">
        <v>294.2</v>
      </c>
      <c r="AR29" s="11">
        <v>253.8</v>
      </c>
      <c r="AS29" s="11">
        <v>281.3</v>
      </c>
      <c r="AT29" s="11">
        <v>326.5</v>
      </c>
      <c r="AU29" s="11">
        <v>317.89999999999998</v>
      </c>
      <c r="AV29" s="11">
        <v>294.7</v>
      </c>
      <c r="AW29" s="11">
        <v>312.39999999999998</v>
      </c>
      <c r="AX29" s="11">
        <v>305.89999999999998</v>
      </c>
    </row>
    <row r="30" spans="1:50" s="10" customFormat="1" x14ac:dyDescent="0.25">
      <c r="A30" s="32">
        <v>21</v>
      </c>
      <c r="B30" s="10" t="s">
        <v>754</v>
      </c>
      <c r="C30" s="10" t="s">
        <v>778</v>
      </c>
      <c r="D30" s="11">
        <v>4.8</v>
      </c>
      <c r="E30" s="11">
        <v>5.6</v>
      </c>
      <c r="F30" s="11">
        <v>6.5</v>
      </c>
      <c r="G30" s="11">
        <v>7.5</v>
      </c>
      <c r="H30" s="11">
        <v>8.5</v>
      </c>
      <c r="I30" s="11">
        <v>9.6</v>
      </c>
      <c r="J30" s="11">
        <v>11.1</v>
      </c>
      <c r="K30" s="11">
        <v>12.5</v>
      </c>
      <c r="L30" s="11">
        <v>13.7</v>
      </c>
      <c r="M30" s="11">
        <v>14.9</v>
      </c>
      <c r="N30" s="11">
        <v>17.2</v>
      </c>
      <c r="O30" s="11">
        <v>19.399999999999999</v>
      </c>
      <c r="P30" s="11">
        <v>22.8</v>
      </c>
      <c r="Q30" s="11">
        <v>27.1</v>
      </c>
      <c r="R30" s="11">
        <v>32.299999999999997</v>
      </c>
      <c r="S30" s="11">
        <v>37</v>
      </c>
      <c r="T30" s="11">
        <v>42.1</v>
      </c>
      <c r="U30" s="11">
        <v>48</v>
      </c>
      <c r="V30" s="11">
        <v>51.9</v>
      </c>
      <c r="W30" s="11">
        <v>54.4</v>
      </c>
      <c r="X30" s="11">
        <v>57.6</v>
      </c>
      <c r="Y30" s="11">
        <v>60.4</v>
      </c>
      <c r="Z30" s="11">
        <v>63.7</v>
      </c>
      <c r="AA30" s="11">
        <v>65</v>
      </c>
      <c r="AB30" s="11">
        <v>64.7</v>
      </c>
      <c r="AC30" s="11">
        <v>65.7</v>
      </c>
      <c r="AD30" s="11">
        <v>67.900000000000006</v>
      </c>
      <c r="AE30" s="11">
        <v>70.900000000000006</v>
      </c>
      <c r="AF30" s="11">
        <v>73.7</v>
      </c>
      <c r="AG30" s="11">
        <v>76.400000000000006</v>
      </c>
      <c r="AH30" s="11">
        <v>79.3</v>
      </c>
      <c r="AI30" s="11">
        <v>83.1</v>
      </c>
      <c r="AJ30" s="11">
        <v>85.9</v>
      </c>
      <c r="AK30" s="11">
        <v>88.4</v>
      </c>
      <c r="AL30" s="11">
        <v>91.9</v>
      </c>
      <c r="AM30" s="11">
        <v>92.3</v>
      </c>
      <c r="AN30" s="11">
        <v>95.1</v>
      </c>
      <c r="AO30" s="11">
        <v>102.8</v>
      </c>
      <c r="AP30" s="11">
        <v>110.8</v>
      </c>
      <c r="AQ30" s="11">
        <v>116.7</v>
      </c>
      <c r="AR30" s="11">
        <v>119.2</v>
      </c>
      <c r="AS30" s="11">
        <v>121.7</v>
      </c>
      <c r="AT30" s="11">
        <v>123.5</v>
      </c>
      <c r="AU30" s="11">
        <v>120.3</v>
      </c>
      <c r="AV30" s="11">
        <v>119.6</v>
      </c>
      <c r="AW30" s="11">
        <v>120.9</v>
      </c>
      <c r="AX30" s="11">
        <v>122.1</v>
      </c>
    </row>
    <row r="31" spans="1:50" s="10" customFormat="1" x14ac:dyDescent="0.25">
      <c r="A31" s="32">
        <v>22</v>
      </c>
      <c r="B31" s="10" t="s">
        <v>752</v>
      </c>
      <c r="C31" s="10" t="s">
        <v>777</v>
      </c>
      <c r="D31" s="11">
        <v>3.7</v>
      </c>
      <c r="E31" s="11">
        <v>4.0999999999999996</v>
      </c>
      <c r="F31" s="11">
        <v>4.0999999999999996</v>
      </c>
      <c r="G31" s="11">
        <v>4.4000000000000004</v>
      </c>
      <c r="H31" s="11">
        <v>6</v>
      </c>
      <c r="I31" s="11">
        <v>9.5</v>
      </c>
      <c r="J31" s="11">
        <v>9.9</v>
      </c>
      <c r="K31" s="11">
        <v>11.5</v>
      </c>
      <c r="L31" s="11">
        <v>13.7</v>
      </c>
      <c r="M31" s="11">
        <v>18</v>
      </c>
      <c r="N31" s="11">
        <v>27.5</v>
      </c>
      <c r="O31" s="11">
        <v>37.5</v>
      </c>
      <c r="P31" s="11">
        <v>57.1</v>
      </c>
      <c r="Q31" s="11">
        <v>65.2</v>
      </c>
      <c r="R31" s="11">
        <v>60.7</v>
      </c>
      <c r="S31" s="11">
        <v>76</v>
      </c>
      <c r="T31" s="11">
        <v>65.5</v>
      </c>
      <c r="U31" s="11">
        <v>61.2</v>
      </c>
      <c r="V31" s="11">
        <v>62.7</v>
      </c>
      <c r="W31" s="11">
        <v>78.900000000000006</v>
      </c>
      <c r="X31" s="11">
        <v>100.4</v>
      </c>
      <c r="Y31" s="11">
        <v>105.9</v>
      </c>
      <c r="Z31" s="11">
        <v>90.5</v>
      </c>
      <c r="AA31" s="11">
        <v>70.8</v>
      </c>
      <c r="AB31" s="11">
        <v>63.6</v>
      </c>
      <c r="AC31" s="11">
        <v>76.5</v>
      </c>
      <c r="AD31" s="11">
        <v>98.8</v>
      </c>
      <c r="AE31" s="11">
        <v>103.6</v>
      </c>
      <c r="AF31" s="11">
        <v>121.1</v>
      </c>
      <c r="AG31" s="11">
        <v>135.69999999999999</v>
      </c>
      <c r="AH31" s="11">
        <v>137.80000000000001</v>
      </c>
      <c r="AI31" s="11">
        <v>172.7</v>
      </c>
      <c r="AJ31" s="11">
        <v>133.80000000000001</v>
      </c>
      <c r="AK31" s="11">
        <v>101.5</v>
      </c>
      <c r="AL31" s="11">
        <v>96.4</v>
      </c>
      <c r="AM31" s="11">
        <v>112.6</v>
      </c>
      <c r="AN31" s="11">
        <v>184</v>
      </c>
      <c r="AO31" s="11">
        <v>279.5</v>
      </c>
      <c r="AP31" s="11">
        <v>353.3</v>
      </c>
      <c r="AQ31" s="11">
        <v>261</v>
      </c>
      <c r="AR31" s="11">
        <v>136.30000000000001</v>
      </c>
      <c r="AS31" s="11">
        <v>122.4</v>
      </c>
      <c r="AT31" s="11">
        <v>136.9</v>
      </c>
      <c r="AU31" s="11">
        <v>139</v>
      </c>
      <c r="AV31" s="11">
        <v>145.1</v>
      </c>
      <c r="AW31" s="11">
        <v>148.4</v>
      </c>
      <c r="AX31" s="11">
        <v>150.9</v>
      </c>
    </row>
    <row r="32" spans="1:50" s="10" customFormat="1" x14ac:dyDescent="0.25">
      <c r="A32" s="32">
        <v>23</v>
      </c>
      <c r="B32" s="10" t="s">
        <v>776</v>
      </c>
      <c r="C32" s="10" t="s">
        <v>775</v>
      </c>
      <c r="D32" s="11">
        <v>2.7</v>
      </c>
      <c r="E32" s="11">
        <v>3.2</v>
      </c>
      <c r="F32" s="11">
        <v>3.2</v>
      </c>
      <c r="G32" s="11">
        <v>3.5</v>
      </c>
      <c r="H32" s="11">
        <v>5</v>
      </c>
      <c r="I32" s="11">
        <v>8.5</v>
      </c>
      <c r="J32" s="11">
        <v>8.8000000000000007</v>
      </c>
      <c r="K32" s="11">
        <v>10.199999999999999</v>
      </c>
      <c r="L32" s="11">
        <v>12.1</v>
      </c>
      <c r="M32" s="11">
        <v>16.2</v>
      </c>
      <c r="N32" s="11">
        <v>25.2</v>
      </c>
      <c r="O32" s="11">
        <v>35</v>
      </c>
      <c r="P32" s="11">
        <v>53.9</v>
      </c>
      <c r="Q32" s="11">
        <v>61.6</v>
      </c>
      <c r="R32" s="11">
        <v>56.2</v>
      </c>
      <c r="S32" s="11">
        <v>71</v>
      </c>
      <c r="T32" s="11">
        <v>59.8</v>
      </c>
      <c r="U32" s="11">
        <v>54.6</v>
      </c>
      <c r="V32" s="11">
        <v>56.9</v>
      </c>
      <c r="W32" s="11">
        <v>71.599999999999994</v>
      </c>
      <c r="X32" s="11">
        <v>94.8</v>
      </c>
      <c r="Y32" s="11">
        <v>97.4</v>
      </c>
      <c r="Z32" s="11">
        <v>84.7</v>
      </c>
      <c r="AA32" s="11">
        <v>65.7</v>
      </c>
      <c r="AB32" s="11">
        <v>59.7</v>
      </c>
      <c r="AC32" s="11">
        <v>73.3</v>
      </c>
      <c r="AD32" s="11">
        <v>94.9</v>
      </c>
      <c r="AE32" s="11">
        <v>99.5</v>
      </c>
      <c r="AF32" s="11">
        <v>117.9</v>
      </c>
      <c r="AG32" s="11">
        <v>132.6</v>
      </c>
      <c r="AH32" s="11">
        <v>134.9</v>
      </c>
      <c r="AI32" s="11">
        <v>169.2</v>
      </c>
      <c r="AJ32" s="11">
        <v>130.6</v>
      </c>
      <c r="AK32" s="11">
        <v>98.5</v>
      </c>
      <c r="AL32" s="11">
        <v>91.9</v>
      </c>
      <c r="AM32" s="11">
        <v>109.7</v>
      </c>
      <c r="AN32" s="11">
        <v>181.5</v>
      </c>
      <c r="AO32" s="11">
        <v>277.2</v>
      </c>
      <c r="AP32" s="11">
        <v>351.3</v>
      </c>
      <c r="AQ32" s="11">
        <v>259.10000000000002</v>
      </c>
      <c r="AR32" s="11">
        <v>135</v>
      </c>
      <c r="AS32" s="11">
        <v>121.2</v>
      </c>
      <c r="AT32" s="11">
        <v>135.30000000000001</v>
      </c>
      <c r="AU32" s="11">
        <v>137.5</v>
      </c>
      <c r="AV32" s="11">
        <v>143.9</v>
      </c>
      <c r="AW32" s="11">
        <v>147.30000000000001</v>
      </c>
      <c r="AX32" s="11">
        <v>149.5</v>
      </c>
    </row>
    <row r="33" spans="1:50" s="10" customFormat="1" x14ac:dyDescent="0.25">
      <c r="A33" s="32">
        <v>24</v>
      </c>
      <c r="B33" s="10" t="s">
        <v>274</v>
      </c>
      <c r="C33" s="10" t="s">
        <v>774</v>
      </c>
      <c r="D33" s="11">
        <v>0.9</v>
      </c>
      <c r="E33" s="11">
        <v>0.9</v>
      </c>
      <c r="F33" s="11">
        <v>0.9</v>
      </c>
      <c r="G33" s="11">
        <v>0.9</v>
      </c>
      <c r="H33" s="11">
        <v>0.9</v>
      </c>
      <c r="I33" s="11">
        <v>1.1000000000000001</v>
      </c>
      <c r="J33" s="11">
        <v>1.1000000000000001</v>
      </c>
      <c r="K33" s="11">
        <v>1.3</v>
      </c>
      <c r="L33" s="11">
        <v>1.6</v>
      </c>
      <c r="M33" s="11">
        <v>1.8</v>
      </c>
      <c r="N33" s="11">
        <v>2.2000000000000002</v>
      </c>
      <c r="O33" s="11">
        <v>2.5</v>
      </c>
      <c r="P33" s="11">
        <v>3.1</v>
      </c>
      <c r="Q33" s="11">
        <v>3.6</v>
      </c>
      <c r="R33" s="11">
        <v>4.5999999999999996</v>
      </c>
      <c r="S33" s="11">
        <v>5</v>
      </c>
      <c r="T33" s="11">
        <v>5.7</v>
      </c>
      <c r="U33" s="11">
        <v>6.7</v>
      </c>
      <c r="V33" s="11">
        <v>5.8</v>
      </c>
      <c r="W33" s="11">
        <v>7.3</v>
      </c>
      <c r="X33" s="11">
        <v>5.6</v>
      </c>
      <c r="Y33" s="11">
        <v>8.5</v>
      </c>
      <c r="Z33" s="11">
        <v>5.9</v>
      </c>
      <c r="AA33" s="11">
        <v>5.0999999999999996</v>
      </c>
      <c r="AB33" s="11">
        <v>3.9</v>
      </c>
      <c r="AC33" s="11">
        <v>3.2</v>
      </c>
      <c r="AD33" s="11">
        <v>3.9</v>
      </c>
      <c r="AE33" s="11">
        <v>4.0999999999999996</v>
      </c>
      <c r="AF33" s="11">
        <v>3.2</v>
      </c>
      <c r="AG33" s="11">
        <v>3.2</v>
      </c>
      <c r="AH33" s="11">
        <v>2.9</v>
      </c>
      <c r="AI33" s="11">
        <v>3.6</v>
      </c>
      <c r="AJ33" s="11">
        <v>3.2</v>
      </c>
      <c r="AK33" s="11">
        <v>3</v>
      </c>
      <c r="AL33" s="11">
        <v>4.5</v>
      </c>
      <c r="AM33" s="11">
        <v>2.8</v>
      </c>
      <c r="AN33" s="11">
        <v>2.6</v>
      </c>
      <c r="AO33" s="11">
        <v>2.2999999999999998</v>
      </c>
      <c r="AP33" s="11">
        <v>2</v>
      </c>
      <c r="AQ33" s="11">
        <v>1.9</v>
      </c>
      <c r="AR33" s="11">
        <v>1.2</v>
      </c>
      <c r="AS33" s="11">
        <v>1.2</v>
      </c>
      <c r="AT33" s="11">
        <v>1.6</v>
      </c>
      <c r="AU33" s="11">
        <v>1.5</v>
      </c>
      <c r="AV33" s="11">
        <v>1.3</v>
      </c>
      <c r="AW33" s="11">
        <v>1.1000000000000001</v>
      </c>
      <c r="AX33" s="11">
        <v>1.4</v>
      </c>
    </row>
    <row r="34" spans="1:50" s="8" customFormat="1" x14ac:dyDescent="0.25">
      <c r="A34" s="35">
        <v>25</v>
      </c>
      <c r="B34" s="8" t="s">
        <v>773</v>
      </c>
      <c r="C34" s="8" t="s">
        <v>772</v>
      </c>
      <c r="D34" s="9">
        <v>123.4</v>
      </c>
      <c r="E34" s="9">
        <v>141.80000000000001</v>
      </c>
      <c r="F34" s="9">
        <v>151</v>
      </c>
      <c r="G34" s="9">
        <v>168.6</v>
      </c>
      <c r="H34" s="9">
        <v>213.5</v>
      </c>
      <c r="I34" s="9">
        <v>267</v>
      </c>
      <c r="J34" s="9">
        <v>276.10000000000002</v>
      </c>
      <c r="K34" s="9">
        <v>298.2</v>
      </c>
      <c r="L34" s="9">
        <v>338.1</v>
      </c>
      <c r="M34" s="9">
        <v>412.8</v>
      </c>
      <c r="N34" s="9">
        <v>537.9</v>
      </c>
      <c r="O34" s="9">
        <v>687.8</v>
      </c>
      <c r="P34" s="9">
        <v>915.4</v>
      </c>
      <c r="Q34" s="9">
        <v>1028.0999999999999</v>
      </c>
      <c r="R34" s="9">
        <v>1015.3</v>
      </c>
      <c r="S34" s="9">
        <v>1181.9000000000001</v>
      </c>
      <c r="T34" s="9">
        <v>1263.8</v>
      </c>
      <c r="U34" s="9">
        <v>1313.1</v>
      </c>
      <c r="V34" s="9">
        <v>1374.8</v>
      </c>
      <c r="W34" s="9">
        <v>1546.9</v>
      </c>
      <c r="X34" s="9">
        <v>1824.8</v>
      </c>
      <c r="Y34" s="9">
        <v>1858.1</v>
      </c>
      <c r="Z34" s="9">
        <v>1755.5</v>
      </c>
      <c r="AA34" s="9">
        <v>1578.6</v>
      </c>
      <c r="AB34" s="9">
        <v>1514.6</v>
      </c>
      <c r="AC34" s="9">
        <v>1628.2</v>
      </c>
      <c r="AD34" s="9">
        <v>1891.6</v>
      </c>
      <c r="AE34" s="9">
        <v>1976.9</v>
      </c>
      <c r="AF34" s="9">
        <v>2147.5</v>
      </c>
      <c r="AG34" s="9">
        <v>2328.4</v>
      </c>
      <c r="AH34" s="9">
        <v>2430.6</v>
      </c>
      <c r="AI34" s="9">
        <v>2856.5</v>
      </c>
      <c r="AJ34" s="9">
        <v>2732.1</v>
      </c>
      <c r="AK34" s="9">
        <v>2284.4</v>
      </c>
      <c r="AL34" s="9">
        <v>2142</v>
      </c>
      <c r="AM34" s="9">
        <v>2324.6</v>
      </c>
      <c r="AN34" s="9">
        <v>3002.9</v>
      </c>
      <c r="AO34" s="9">
        <v>3852.8</v>
      </c>
      <c r="AP34" s="9">
        <v>4493.3999999999996</v>
      </c>
      <c r="AQ34" s="9">
        <v>3848.3</v>
      </c>
      <c r="AR34" s="9">
        <v>2860.5</v>
      </c>
      <c r="AS34" s="9">
        <v>2609.4</v>
      </c>
      <c r="AT34" s="9">
        <v>2590.3000000000002</v>
      </c>
      <c r="AU34" s="9">
        <v>2520.6999999999998</v>
      </c>
      <c r="AV34" s="9">
        <v>2370.6999999999998</v>
      </c>
      <c r="AW34" s="9">
        <v>2417.4</v>
      </c>
      <c r="AX34" s="9">
        <v>2473.1999999999998</v>
      </c>
    </row>
    <row r="35" spans="1:50" s="10" customFormat="1" x14ac:dyDescent="0.25">
      <c r="A35" s="32">
        <v>26</v>
      </c>
      <c r="B35" s="10" t="s">
        <v>771</v>
      </c>
      <c r="C35" s="10" t="s">
        <v>770</v>
      </c>
      <c r="D35" s="11">
        <v>76.2</v>
      </c>
      <c r="E35" s="11">
        <v>87.8</v>
      </c>
      <c r="F35" s="11">
        <v>93.5</v>
      </c>
      <c r="G35" s="11">
        <v>105.7</v>
      </c>
      <c r="H35" s="11">
        <v>136.80000000000001</v>
      </c>
      <c r="I35" s="11">
        <v>172.8</v>
      </c>
      <c r="J35" s="11">
        <v>177.2</v>
      </c>
      <c r="K35" s="11">
        <v>191.8</v>
      </c>
      <c r="L35" s="11">
        <v>214.1</v>
      </c>
      <c r="M35" s="11">
        <v>263.2</v>
      </c>
      <c r="N35" s="11">
        <v>343.3</v>
      </c>
      <c r="O35" s="11">
        <v>436.6</v>
      </c>
      <c r="P35" s="11">
        <v>582.70000000000005</v>
      </c>
      <c r="Q35" s="11">
        <v>645.4</v>
      </c>
      <c r="R35" s="11">
        <v>638.4</v>
      </c>
      <c r="S35" s="11">
        <v>722.7</v>
      </c>
      <c r="T35" s="11">
        <v>793.4</v>
      </c>
      <c r="U35" s="11">
        <v>827</v>
      </c>
      <c r="V35" s="11">
        <v>887.7</v>
      </c>
      <c r="W35" s="11">
        <v>1009.2</v>
      </c>
      <c r="X35" s="11">
        <v>1195</v>
      </c>
      <c r="Y35" s="11">
        <v>1212.5</v>
      </c>
      <c r="Z35" s="11">
        <v>1156.4000000000001</v>
      </c>
      <c r="AA35" s="11">
        <v>1042.5999999999999</v>
      </c>
      <c r="AB35" s="11">
        <v>1012.4</v>
      </c>
      <c r="AC35" s="11">
        <v>1106.3</v>
      </c>
      <c r="AD35" s="11">
        <v>1304.8</v>
      </c>
      <c r="AE35" s="11">
        <v>1361.4</v>
      </c>
      <c r="AF35" s="11">
        <v>1492.1</v>
      </c>
      <c r="AG35" s="11">
        <v>1596.9</v>
      </c>
      <c r="AH35" s="11">
        <v>1705.6</v>
      </c>
      <c r="AI35" s="11">
        <v>2018.7</v>
      </c>
      <c r="AJ35" s="11">
        <v>1917.5</v>
      </c>
      <c r="AK35" s="11">
        <v>1605.8</v>
      </c>
      <c r="AL35" s="11">
        <v>1502</v>
      </c>
      <c r="AM35" s="11">
        <v>1715.7</v>
      </c>
      <c r="AN35" s="11">
        <v>2169</v>
      </c>
      <c r="AO35" s="11">
        <v>2771.2</v>
      </c>
      <c r="AP35" s="11">
        <v>3196.8</v>
      </c>
      <c r="AQ35" s="11">
        <v>2682.2</v>
      </c>
      <c r="AR35" s="11">
        <v>1967.3</v>
      </c>
      <c r="AS35" s="11">
        <v>1812.7</v>
      </c>
      <c r="AT35" s="11">
        <v>1787.9</v>
      </c>
      <c r="AU35" s="11">
        <v>1685.9</v>
      </c>
      <c r="AV35" s="11">
        <v>1580.8</v>
      </c>
      <c r="AW35" s="11">
        <v>1602.5</v>
      </c>
      <c r="AX35" s="11">
        <v>1662.8</v>
      </c>
    </row>
    <row r="36" spans="1:50" s="10" customFormat="1" x14ac:dyDescent="0.25">
      <c r="A36" s="32">
        <v>27</v>
      </c>
      <c r="B36" s="10" t="s">
        <v>769</v>
      </c>
      <c r="C36" s="10" t="s">
        <v>768</v>
      </c>
      <c r="D36" s="11">
        <v>75.5</v>
      </c>
      <c r="E36" s="11">
        <v>87.1</v>
      </c>
      <c r="F36" s="11">
        <v>92.6</v>
      </c>
      <c r="G36" s="11">
        <v>104.5</v>
      </c>
      <c r="H36" s="11">
        <v>135.69999999999999</v>
      </c>
      <c r="I36" s="11">
        <v>171.5</v>
      </c>
      <c r="J36" s="11">
        <v>175.7</v>
      </c>
      <c r="K36" s="11">
        <v>190.4</v>
      </c>
      <c r="L36" s="11">
        <v>212.8</v>
      </c>
      <c r="M36" s="11">
        <v>261.3</v>
      </c>
      <c r="N36" s="11">
        <v>340</v>
      </c>
      <c r="O36" s="11">
        <v>430.6</v>
      </c>
      <c r="P36" s="11">
        <v>574.6</v>
      </c>
      <c r="Q36" s="11">
        <v>638.1</v>
      </c>
      <c r="R36" s="11">
        <v>630.70000000000005</v>
      </c>
      <c r="S36" s="11">
        <v>716.1</v>
      </c>
      <c r="T36" s="11">
        <v>785.2</v>
      </c>
      <c r="U36" s="11">
        <v>818.3</v>
      </c>
      <c r="V36" s="11">
        <v>881.2</v>
      </c>
      <c r="W36" s="11">
        <v>1000.1</v>
      </c>
      <c r="X36" s="11">
        <v>1185.7</v>
      </c>
      <c r="Y36" s="11">
        <v>1202.3</v>
      </c>
      <c r="Z36" s="11">
        <v>1146</v>
      </c>
      <c r="AA36" s="11">
        <v>1034.2</v>
      </c>
      <c r="AB36" s="11">
        <v>1003.1</v>
      </c>
      <c r="AC36" s="11">
        <v>1094.5999999999999</v>
      </c>
      <c r="AD36" s="11">
        <v>1283.5999999999999</v>
      </c>
      <c r="AE36" s="11">
        <v>1338.4</v>
      </c>
      <c r="AF36" s="11">
        <v>1463.7</v>
      </c>
      <c r="AG36" s="11">
        <v>1561.6</v>
      </c>
      <c r="AH36" s="11">
        <v>1662.1</v>
      </c>
      <c r="AI36" s="11">
        <v>1959.2</v>
      </c>
      <c r="AJ36" s="11">
        <v>1855.4</v>
      </c>
      <c r="AK36" s="11">
        <v>1553.9</v>
      </c>
      <c r="AL36" s="11">
        <v>1447.4</v>
      </c>
      <c r="AM36" s="11">
        <v>1646.2</v>
      </c>
      <c r="AN36" s="11">
        <v>2064.1</v>
      </c>
      <c r="AO36" s="11">
        <v>2617.6</v>
      </c>
      <c r="AP36" s="11">
        <v>2982.3</v>
      </c>
      <c r="AQ36" s="11">
        <v>2476.9</v>
      </c>
      <c r="AR36" s="11">
        <v>1820</v>
      </c>
      <c r="AS36" s="11">
        <v>1659.5</v>
      </c>
      <c r="AT36" s="11">
        <v>1643.9</v>
      </c>
      <c r="AU36" s="11">
        <v>1547.3</v>
      </c>
      <c r="AV36" s="11">
        <v>1449.7</v>
      </c>
      <c r="AW36" s="11">
        <v>1474.5</v>
      </c>
      <c r="AX36" s="11">
        <v>1545.6</v>
      </c>
    </row>
    <row r="37" spans="1:50" s="10" customFormat="1" x14ac:dyDescent="0.25">
      <c r="A37" s="32">
        <v>28</v>
      </c>
      <c r="B37" s="10" t="s">
        <v>767</v>
      </c>
      <c r="C37" s="10" t="s">
        <v>766</v>
      </c>
      <c r="D37" s="11">
        <v>68.2</v>
      </c>
      <c r="E37" s="11">
        <v>78.599999999999994</v>
      </c>
      <c r="F37" s="11">
        <v>84</v>
      </c>
      <c r="G37" s="11">
        <v>94.9</v>
      </c>
      <c r="H37" s="11">
        <v>121.4</v>
      </c>
      <c r="I37" s="11">
        <v>152.30000000000001</v>
      </c>
      <c r="J37" s="11">
        <v>156.5</v>
      </c>
      <c r="K37" s="11">
        <v>169</v>
      </c>
      <c r="L37" s="11">
        <v>188.1</v>
      </c>
      <c r="M37" s="11">
        <v>229.5</v>
      </c>
      <c r="N37" s="11">
        <v>294.5</v>
      </c>
      <c r="O37" s="11">
        <v>369.8</v>
      </c>
      <c r="P37" s="11">
        <v>491.4</v>
      </c>
      <c r="Q37" s="11">
        <v>552.1</v>
      </c>
      <c r="R37" s="11">
        <v>547.29999999999995</v>
      </c>
      <c r="S37" s="11">
        <v>618.20000000000005</v>
      </c>
      <c r="T37" s="11">
        <v>675.8</v>
      </c>
      <c r="U37" s="11">
        <v>702.9</v>
      </c>
      <c r="V37" s="11">
        <v>764.4</v>
      </c>
      <c r="W37" s="11">
        <v>866.3</v>
      </c>
      <c r="X37" s="11">
        <v>1024</v>
      </c>
      <c r="Y37" s="11">
        <v>1036</v>
      </c>
      <c r="Z37" s="11">
        <v>981.2</v>
      </c>
      <c r="AA37" s="11">
        <v>885.1</v>
      </c>
      <c r="AB37" s="11">
        <v>864.9</v>
      </c>
      <c r="AC37" s="11">
        <v>944.1</v>
      </c>
      <c r="AD37" s="11">
        <v>1110.4000000000001</v>
      </c>
      <c r="AE37" s="11">
        <v>1143</v>
      </c>
      <c r="AF37" s="11">
        <v>1248.0999999999999</v>
      </c>
      <c r="AG37" s="11">
        <v>1355.7</v>
      </c>
      <c r="AH37" s="11">
        <v>1442.7</v>
      </c>
      <c r="AI37" s="11">
        <v>1697.8</v>
      </c>
      <c r="AJ37" s="11">
        <v>1610.4</v>
      </c>
      <c r="AK37" s="11">
        <v>1334.9</v>
      </c>
      <c r="AL37" s="11">
        <v>1239.9000000000001</v>
      </c>
      <c r="AM37" s="11">
        <v>1425.1</v>
      </c>
      <c r="AN37" s="11">
        <v>1799.8</v>
      </c>
      <c r="AO37" s="11">
        <v>2292.4</v>
      </c>
      <c r="AP37" s="11">
        <v>2633.3</v>
      </c>
      <c r="AQ37" s="11">
        <v>2204.1999999999998</v>
      </c>
      <c r="AR37" s="11">
        <v>1631.3</v>
      </c>
      <c r="AS37" s="11">
        <v>1506</v>
      </c>
      <c r="AT37" s="11">
        <v>1489.4</v>
      </c>
      <c r="AU37" s="11">
        <v>1406.5</v>
      </c>
      <c r="AV37" s="11">
        <v>1321.4</v>
      </c>
      <c r="AW37" s="11">
        <v>1347.6</v>
      </c>
      <c r="AX37" s="11">
        <v>1406</v>
      </c>
    </row>
    <row r="38" spans="1:50" s="10" customFormat="1" x14ac:dyDescent="0.25">
      <c r="A38" s="32">
        <v>29</v>
      </c>
      <c r="B38" s="10" t="s">
        <v>765</v>
      </c>
      <c r="C38" s="10" t="s">
        <v>764</v>
      </c>
      <c r="D38" s="11">
        <v>7.3</v>
      </c>
      <c r="E38" s="11">
        <v>8.5</v>
      </c>
      <c r="F38" s="11">
        <v>8.6999999999999993</v>
      </c>
      <c r="G38" s="11">
        <v>9.6</v>
      </c>
      <c r="H38" s="11">
        <v>14.3</v>
      </c>
      <c r="I38" s="11">
        <v>19.2</v>
      </c>
      <c r="J38" s="11">
        <v>19.2</v>
      </c>
      <c r="K38" s="11">
        <v>21.3</v>
      </c>
      <c r="L38" s="11">
        <v>24.7</v>
      </c>
      <c r="M38" s="11">
        <v>31.8</v>
      </c>
      <c r="N38" s="11">
        <v>45.5</v>
      </c>
      <c r="O38" s="11">
        <v>60.8</v>
      </c>
      <c r="P38" s="11">
        <v>83.2</v>
      </c>
      <c r="Q38" s="11">
        <v>86</v>
      </c>
      <c r="R38" s="11">
        <v>83.4</v>
      </c>
      <c r="S38" s="11">
        <v>97.9</v>
      </c>
      <c r="T38" s="11">
        <v>109.4</v>
      </c>
      <c r="U38" s="11">
        <v>115.5</v>
      </c>
      <c r="V38" s="11">
        <v>116.8</v>
      </c>
      <c r="W38" s="11">
        <v>133.80000000000001</v>
      </c>
      <c r="X38" s="11">
        <v>161.69999999999999</v>
      </c>
      <c r="Y38" s="11">
        <v>166.3</v>
      </c>
      <c r="Z38" s="11">
        <v>164.8</v>
      </c>
      <c r="AA38" s="11">
        <v>149.19999999999999</v>
      </c>
      <c r="AB38" s="11">
        <v>138.19999999999999</v>
      </c>
      <c r="AC38" s="11">
        <v>150.5</v>
      </c>
      <c r="AD38" s="11">
        <v>173.2</v>
      </c>
      <c r="AE38" s="11">
        <v>195.4</v>
      </c>
      <c r="AF38" s="11">
        <v>215.6</v>
      </c>
      <c r="AG38" s="11">
        <v>205.8</v>
      </c>
      <c r="AH38" s="11">
        <v>219.4</v>
      </c>
      <c r="AI38" s="11">
        <v>261.39999999999998</v>
      </c>
      <c r="AJ38" s="11">
        <v>245.1</v>
      </c>
      <c r="AK38" s="11">
        <v>218.9</v>
      </c>
      <c r="AL38" s="11">
        <v>207.5</v>
      </c>
      <c r="AM38" s="11">
        <v>221.1</v>
      </c>
      <c r="AN38" s="11">
        <v>264.3</v>
      </c>
      <c r="AO38" s="11">
        <v>325.3</v>
      </c>
      <c r="AP38" s="11">
        <v>349</v>
      </c>
      <c r="AQ38" s="11">
        <v>272.60000000000002</v>
      </c>
      <c r="AR38" s="11">
        <v>188.7</v>
      </c>
      <c r="AS38" s="11">
        <v>153.5</v>
      </c>
      <c r="AT38" s="11">
        <v>154.5</v>
      </c>
      <c r="AU38" s="11">
        <v>140.80000000000001</v>
      </c>
      <c r="AV38" s="11">
        <v>128.30000000000001</v>
      </c>
      <c r="AW38" s="11">
        <v>127</v>
      </c>
      <c r="AX38" s="11">
        <v>139.6</v>
      </c>
    </row>
    <row r="39" spans="1:50" s="10" customFormat="1" x14ac:dyDescent="0.25">
      <c r="A39" s="32">
        <v>30</v>
      </c>
      <c r="B39" s="10" t="s">
        <v>763</v>
      </c>
      <c r="C39" s="10" t="s">
        <v>762</v>
      </c>
      <c r="D39" s="11">
        <v>0.7</v>
      </c>
      <c r="E39" s="11">
        <v>0.7</v>
      </c>
      <c r="F39" s="11">
        <v>0.8</v>
      </c>
      <c r="G39" s="11">
        <v>1.1000000000000001</v>
      </c>
      <c r="H39" s="11">
        <v>1.1000000000000001</v>
      </c>
      <c r="I39" s="11">
        <v>1.3</v>
      </c>
      <c r="J39" s="11">
        <v>1.4</v>
      </c>
      <c r="K39" s="11">
        <v>1.3</v>
      </c>
      <c r="L39" s="11">
        <v>1.2</v>
      </c>
      <c r="M39" s="11">
        <v>1.7</v>
      </c>
      <c r="N39" s="11">
        <v>3.1</v>
      </c>
      <c r="O39" s="11">
        <v>5.7</v>
      </c>
      <c r="P39" s="11">
        <v>7.8</v>
      </c>
      <c r="Q39" s="11">
        <v>7</v>
      </c>
      <c r="R39" s="11">
        <v>7.5</v>
      </c>
      <c r="S39" s="11">
        <v>6.3</v>
      </c>
      <c r="T39" s="11">
        <v>8</v>
      </c>
      <c r="U39" s="11">
        <v>8.4</v>
      </c>
      <c r="V39" s="11">
        <v>6.3</v>
      </c>
      <c r="W39" s="11">
        <v>8.9</v>
      </c>
      <c r="X39" s="11">
        <v>9.1</v>
      </c>
      <c r="Y39" s="11">
        <v>9.9</v>
      </c>
      <c r="Z39" s="11">
        <v>10.199999999999999</v>
      </c>
      <c r="AA39" s="11">
        <v>8.1999999999999993</v>
      </c>
      <c r="AB39" s="11">
        <v>9.1999999999999993</v>
      </c>
      <c r="AC39" s="11">
        <v>11.6</v>
      </c>
      <c r="AD39" s="11">
        <v>21.2</v>
      </c>
      <c r="AE39" s="11">
        <v>22.9</v>
      </c>
      <c r="AF39" s="11">
        <v>28.4</v>
      </c>
      <c r="AG39" s="11">
        <v>35.299999999999997</v>
      </c>
      <c r="AH39" s="11">
        <v>43.5</v>
      </c>
      <c r="AI39" s="11">
        <v>59.5</v>
      </c>
      <c r="AJ39" s="11">
        <v>62</v>
      </c>
      <c r="AK39" s="11">
        <v>51.9</v>
      </c>
      <c r="AL39" s="11">
        <v>54.6</v>
      </c>
      <c r="AM39" s="11">
        <v>69.5</v>
      </c>
      <c r="AN39" s="11">
        <v>104.9</v>
      </c>
      <c r="AO39" s="11">
        <v>153.5</v>
      </c>
      <c r="AP39" s="11">
        <v>214.5</v>
      </c>
      <c r="AQ39" s="11">
        <v>205.3</v>
      </c>
      <c r="AR39" s="11">
        <v>147.30000000000001</v>
      </c>
      <c r="AS39" s="11">
        <v>153.19999999999999</v>
      </c>
      <c r="AT39" s="11">
        <v>143.9</v>
      </c>
      <c r="AU39" s="11">
        <v>138.6</v>
      </c>
      <c r="AV39" s="11">
        <v>131.1</v>
      </c>
      <c r="AW39" s="11">
        <v>127.9</v>
      </c>
      <c r="AX39" s="11">
        <v>117.2</v>
      </c>
    </row>
    <row r="40" spans="1:50" s="10" customFormat="1" x14ac:dyDescent="0.25">
      <c r="A40" s="32">
        <v>31</v>
      </c>
      <c r="B40" s="10" t="s">
        <v>761</v>
      </c>
      <c r="C40" s="10" t="s">
        <v>760</v>
      </c>
      <c r="D40" s="11">
        <v>0</v>
      </c>
      <c r="E40" s="11">
        <v>0</v>
      </c>
      <c r="F40" s="11">
        <v>0</v>
      </c>
      <c r="G40" s="11">
        <v>0</v>
      </c>
      <c r="H40" s="11">
        <v>0</v>
      </c>
      <c r="I40" s="11">
        <v>0</v>
      </c>
      <c r="J40" s="11">
        <v>0.1</v>
      </c>
      <c r="K40" s="11">
        <v>0.1</v>
      </c>
      <c r="L40" s="11">
        <v>0.1</v>
      </c>
      <c r="M40" s="11">
        <v>0.1</v>
      </c>
      <c r="N40" s="11">
        <v>0.2</v>
      </c>
      <c r="O40" s="11">
        <v>0.3</v>
      </c>
      <c r="P40" s="11">
        <v>0.4</v>
      </c>
      <c r="Q40" s="11">
        <v>0.3</v>
      </c>
      <c r="R40" s="11">
        <v>0.3</v>
      </c>
      <c r="S40" s="11">
        <v>0.3</v>
      </c>
      <c r="T40" s="11">
        <v>0.2</v>
      </c>
      <c r="U40" s="11">
        <v>0.2</v>
      </c>
      <c r="V40" s="11">
        <v>0.2</v>
      </c>
      <c r="W40" s="11">
        <v>0.2</v>
      </c>
      <c r="X40" s="11">
        <v>0.3</v>
      </c>
      <c r="Y40" s="11">
        <v>0.3</v>
      </c>
      <c r="Z40" s="11">
        <v>0.2</v>
      </c>
      <c r="AA40" s="11">
        <v>0.2</v>
      </c>
      <c r="AB40" s="11">
        <v>0.1</v>
      </c>
      <c r="AC40" s="11">
        <v>0.1</v>
      </c>
      <c r="AD40" s="11">
        <v>0</v>
      </c>
      <c r="AE40" s="11">
        <v>0</v>
      </c>
      <c r="AF40" s="11">
        <v>0</v>
      </c>
      <c r="AG40" s="11">
        <v>0</v>
      </c>
      <c r="AH40" s="11">
        <v>0</v>
      </c>
      <c r="AI40" s="11">
        <v>0</v>
      </c>
      <c r="AJ40" s="11">
        <v>0</v>
      </c>
      <c r="AK40" s="11">
        <v>0</v>
      </c>
      <c r="AL40" s="11">
        <v>0</v>
      </c>
      <c r="AM40" s="11">
        <v>0</v>
      </c>
      <c r="AN40" s="11">
        <v>0</v>
      </c>
      <c r="AO40" s="11">
        <v>0</v>
      </c>
      <c r="AP40" s="11">
        <v>0</v>
      </c>
      <c r="AQ40" s="11">
        <v>0</v>
      </c>
      <c r="AR40" s="11">
        <v>0</v>
      </c>
      <c r="AS40" s="11">
        <v>0</v>
      </c>
      <c r="AT40" s="11">
        <v>0</v>
      </c>
      <c r="AU40" s="11">
        <v>0</v>
      </c>
      <c r="AV40" s="11">
        <v>0</v>
      </c>
      <c r="AW40" s="11">
        <v>0</v>
      </c>
      <c r="AX40" s="11">
        <v>0</v>
      </c>
    </row>
    <row r="41" spans="1:50" s="10" customFormat="1" x14ac:dyDescent="0.25">
      <c r="A41" s="32">
        <v>32</v>
      </c>
      <c r="B41" s="10" t="s">
        <v>759</v>
      </c>
      <c r="C41" s="10" t="s">
        <v>758</v>
      </c>
      <c r="D41" s="11">
        <v>38.9</v>
      </c>
      <c r="E41" s="11">
        <v>44.5</v>
      </c>
      <c r="F41" s="11">
        <v>48.4</v>
      </c>
      <c r="G41" s="11">
        <v>52.5</v>
      </c>
      <c r="H41" s="11">
        <v>61.8</v>
      </c>
      <c r="I41" s="11">
        <v>74</v>
      </c>
      <c r="J41" s="11">
        <v>78.3</v>
      </c>
      <c r="K41" s="11">
        <v>85.8</v>
      </c>
      <c r="L41" s="11">
        <v>100.6</v>
      </c>
      <c r="M41" s="11">
        <v>114.7</v>
      </c>
      <c r="N41" s="11">
        <v>142.19999999999999</v>
      </c>
      <c r="O41" s="11">
        <v>183</v>
      </c>
      <c r="P41" s="11">
        <v>240.7</v>
      </c>
      <c r="Q41" s="11">
        <v>275.39999999999998</v>
      </c>
      <c r="R41" s="11">
        <v>268.39999999999998</v>
      </c>
      <c r="S41" s="11">
        <v>324.7</v>
      </c>
      <c r="T41" s="11">
        <v>328.4</v>
      </c>
      <c r="U41" s="11">
        <v>334.1</v>
      </c>
      <c r="V41" s="11">
        <v>326</v>
      </c>
      <c r="W41" s="11">
        <v>350.1</v>
      </c>
      <c r="X41" s="11">
        <v>408.6</v>
      </c>
      <c r="Y41" s="11">
        <v>417</v>
      </c>
      <c r="Z41" s="11">
        <v>385.3</v>
      </c>
      <c r="AA41" s="11">
        <v>353.4</v>
      </c>
      <c r="AB41" s="11">
        <v>327.7</v>
      </c>
      <c r="AC41" s="11">
        <v>327.8</v>
      </c>
      <c r="AD41" s="11">
        <v>354.4</v>
      </c>
      <c r="AE41" s="11">
        <v>366.1</v>
      </c>
      <c r="AF41" s="11">
        <v>373</v>
      </c>
      <c r="AG41" s="11">
        <v>432.9</v>
      </c>
      <c r="AH41" s="11">
        <v>413.2</v>
      </c>
      <c r="AI41" s="11">
        <v>466.2</v>
      </c>
      <c r="AJ41" s="11">
        <v>476.1</v>
      </c>
      <c r="AK41" s="11">
        <v>394.7</v>
      </c>
      <c r="AL41" s="11">
        <v>377.3</v>
      </c>
      <c r="AM41" s="11">
        <v>312.3</v>
      </c>
      <c r="AN41" s="11">
        <v>428.7</v>
      </c>
      <c r="AO41" s="11">
        <v>518.20000000000005</v>
      </c>
      <c r="AP41" s="11">
        <v>605.70000000000005</v>
      </c>
      <c r="AQ41" s="11">
        <v>576.29999999999995</v>
      </c>
      <c r="AR41" s="11">
        <v>466</v>
      </c>
      <c r="AS41" s="11">
        <v>400.2</v>
      </c>
      <c r="AT41" s="11">
        <v>414.5</v>
      </c>
      <c r="AU41" s="11">
        <v>458.7</v>
      </c>
      <c r="AV41" s="11">
        <v>411.8</v>
      </c>
      <c r="AW41" s="11">
        <v>439.7</v>
      </c>
      <c r="AX41" s="11">
        <v>415.2</v>
      </c>
    </row>
    <row r="42" spans="1:50" s="10" customFormat="1" x14ac:dyDescent="0.25">
      <c r="A42" s="32">
        <v>33</v>
      </c>
      <c r="B42" s="10" t="s">
        <v>547</v>
      </c>
      <c r="C42" s="10" t="s">
        <v>757</v>
      </c>
      <c r="D42" s="11">
        <v>4.5999999999999996</v>
      </c>
      <c r="E42" s="11">
        <v>5.3</v>
      </c>
      <c r="F42" s="11">
        <v>5.4</v>
      </c>
      <c r="G42" s="11">
        <v>5.8</v>
      </c>
      <c r="H42" s="11">
        <v>7.7</v>
      </c>
      <c r="I42" s="11">
        <v>10.1</v>
      </c>
      <c r="J42" s="11">
        <v>10.8</v>
      </c>
      <c r="K42" s="11">
        <v>11.1</v>
      </c>
      <c r="L42" s="11">
        <v>12.9</v>
      </c>
      <c r="M42" s="11">
        <v>18.100000000000001</v>
      </c>
      <c r="N42" s="11">
        <v>25.4</v>
      </c>
      <c r="O42" s="11">
        <v>33.1</v>
      </c>
      <c r="P42" s="11">
        <v>42.4</v>
      </c>
      <c r="Q42" s="11">
        <v>49.1</v>
      </c>
      <c r="R42" s="11">
        <v>54</v>
      </c>
      <c r="S42" s="11">
        <v>62.6</v>
      </c>
      <c r="T42" s="11">
        <v>70.2</v>
      </c>
      <c r="U42" s="11">
        <v>75.5</v>
      </c>
      <c r="V42" s="11">
        <v>73.599999999999994</v>
      </c>
      <c r="W42" s="11">
        <v>79.7</v>
      </c>
      <c r="X42" s="11">
        <v>84</v>
      </c>
      <c r="Y42" s="11">
        <v>87.2</v>
      </c>
      <c r="Z42" s="11">
        <v>84.3</v>
      </c>
      <c r="AA42" s="11">
        <v>77</v>
      </c>
      <c r="AB42" s="11">
        <v>74.8</v>
      </c>
      <c r="AC42" s="11">
        <v>73.900000000000006</v>
      </c>
      <c r="AD42" s="11">
        <v>79.8</v>
      </c>
      <c r="AE42" s="11">
        <v>85.5</v>
      </c>
      <c r="AF42" s="11">
        <v>87.8</v>
      </c>
      <c r="AG42" s="11">
        <v>87.3</v>
      </c>
      <c r="AH42" s="11">
        <v>89.9</v>
      </c>
      <c r="AI42" s="11">
        <v>99.7</v>
      </c>
      <c r="AJ42" s="11">
        <v>94.6</v>
      </c>
      <c r="AK42" s="11">
        <v>80.7</v>
      </c>
      <c r="AL42" s="11">
        <v>75.599999999999994</v>
      </c>
      <c r="AM42" s="11">
        <v>77.599999999999994</v>
      </c>
      <c r="AN42" s="11">
        <v>88.5</v>
      </c>
      <c r="AO42" s="11">
        <v>107.5</v>
      </c>
      <c r="AP42" s="11">
        <v>120.3</v>
      </c>
      <c r="AQ42" s="11">
        <v>105.1</v>
      </c>
      <c r="AR42" s="11">
        <v>92.6</v>
      </c>
      <c r="AS42" s="11">
        <v>93.6</v>
      </c>
      <c r="AT42" s="11">
        <v>87</v>
      </c>
      <c r="AU42" s="11">
        <v>75.599999999999994</v>
      </c>
      <c r="AV42" s="11">
        <v>76.5</v>
      </c>
      <c r="AW42" s="11">
        <v>77.2</v>
      </c>
      <c r="AX42" s="11">
        <v>80.7</v>
      </c>
    </row>
    <row r="43" spans="1:50" s="10" customFormat="1" x14ac:dyDescent="0.25">
      <c r="A43" s="32">
        <v>34</v>
      </c>
      <c r="B43" s="10" t="s">
        <v>756</v>
      </c>
      <c r="C43" s="10" t="s">
        <v>755</v>
      </c>
      <c r="D43" s="11">
        <v>1.9</v>
      </c>
      <c r="E43" s="11">
        <v>2</v>
      </c>
      <c r="F43" s="11">
        <v>2</v>
      </c>
      <c r="G43" s="11">
        <v>2</v>
      </c>
      <c r="H43" s="11">
        <v>2.1</v>
      </c>
      <c r="I43" s="11">
        <v>2.4</v>
      </c>
      <c r="J43" s="11">
        <v>2.9</v>
      </c>
      <c r="K43" s="11">
        <v>3.5</v>
      </c>
      <c r="L43" s="11">
        <v>4.0999999999999996</v>
      </c>
      <c r="M43" s="11">
        <v>6.2</v>
      </c>
      <c r="N43" s="11">
        <v>8.4</v>
      </c>
      <c r="O43" s="11">
        <v>10.8</v>
      </c>
      <c r="P43" s="11">
        <v>14.4</v>
      </c>
      <c r="Q43" s="11">
        <v>17.399999999999999</v>
      </c>
      <c r="R43" s="11">
        <v>19.600000000000001</v>
      </c>
      <c r="S43" s="11">
        <v>22.3</v>
      </c>
      <c r="T43" s="11">
        <v>24.5</v>
      </c>
      <c r="U43" s="11">
        <v>27.1</v>
      </c>
      <c r="V43" s="11">
        <v>24.2</v>
      </c>
      <c r="W43" s="11">
        <v>26.6</v>
      </c>
      <c r="X43" s="11">
        <v>25.1</v>
      </c>
      <c r="Y43" s="11">
        <v>26</v>
      </c>
      <c r="Z43" s="11">
        <v>24.6</v>
      </c>
      <c r="AA43" s="11">
        <v>21.1</v>
      </c>
      <c r="AB43" s="11">
        <v>22</v>
      </c>
      <c r="AC43" s="11">
        <v>19.399999999999999</v>
      </c>
      <c r="AD43" s="11">
        <v>20.2</v>
      </c>
      <c r="AE43" s="11">
        <v>21.9</v>
      </c>
      <c r="AF43" s="11">
        <v>20.3</v>
      </c>
      <c r="AG43" s="11">
        <v>16.8</v>
      </c>
      <c r="AH43" s="11">
        <v>16</v>
      </c>
      <c r="AI43" s="11">
        <v>18.3</v>
      </c>
      <c r="AJ43" s="11">
        <v>17.8</v>
      </c>
      <c r="AK43" s="11">
        <v>14.8</v>
      </c>
      <c r="AL43" s="11">
        <v>16.100000000000001</v>
      </c>
      <c r="AM43" s="11">
        <v>16.5</v>
      </c>
      <c r="AN43" s="11">
        <v>17.2</v>
      </c>
      <c r="AO43" s="11">
        <v>18.600000000000001</v>
      </c>
      <c r="AP43" s="11">
        <v>21.9</v>
      </c>
      <c r="AQ43" s="11">
        <v>19.399999999999999</v>
      </c>
      <c r="AR43" s="11">
        <v>22.6</v>
      </c>
      <c r="AS43" s="11">
        <v>29.3</v>
      </c>
      <c r="AT43" s="11">
        <v>27.5</v>
      </c>
      <c r="AU43" s="11">
        <v>21.1</v>
      </c>
      <c r="AV43" s="11">
        <v>22.5</v>
      </c>
      <c r="AW43" s="11">
        <v>23.1</v>
      </c>
      <c r="AX43" s="11">
        <v>26.5</v>
      </c>
    </row>
    <row r="44" spans="1:50" s="10" customFormat="1" x14ac:dyDescent="0.25">
      <c r="A44" s="32">
        <v>35</v>
      </c>
      <c r="B44" s="10" t="s">
        <v>754</v>
      </c>
      <c r="C44" s="10" t="s">
        <v>753</v>
      </c>
      <c r="D44" s="11">
        <v>2.8</v>
      </c>
      <c r="E44" s="11">
        <v>3.3</v>
      </c>
      <c r="F44" s="11">
        <v>3.4</v>
      </c>
      <c r="G44" s="11">
        <v>3.8</v>
      </c>
      <c r="H44" s="11">
        <v>5.5</v>
      </c>
      <c r="I44" s="11">
        <v>7.7</v>
      </c>
      <c r="J44" s="11">
        <v>7.9</v>
      </c>
      <c r="K44" s="11">
        <v>7.6</v>
      </c>
      <c r="L44" s="11">
        <v>8.6999999999999993</v>
      </c>
      <c r="M44" s="11">
        <v>11.9</v>
      </c>
      <c r="N44" s="11">
        <v>17.100000000000001</v>
      </c>
      <c r="O44" s="11">
        <v>22.2</v>
      </c>
      <c r="P44" s="11">
        <v>28</v>
      </c>
      <c r="Q44" s="11">
        <v>31.6</v>
      </c>
      <c r="R44" s="11">
        <v>34.4</v>
      </c>
      <c r="S44" s="11">
        <v>40.299999999999997</v>
      </c>
      <c r="T44" s="11">
        <v>45.7</v>
      </c>
      <c r="U44" s="11">
        <v>48.4</v>
      </c>
      <c r="V44" s="11">
        <v>49.4</v>
      </c>
      <c r="W44" s="11">
        <v>53.1</v>
      </c>
      <c r="X44" s="11">
        <v>58.9</v>
      </c>
      <c r="Y44" s="11">
        <v>61.2</v>
      </c>
      <c r="Z44" s="11">
        <v>59.7</v>
      </c>
      <c r="AA44" s="11">
        <v>55.9</v>
      </c>
      <c r="AB44" s="11">
        <v>52.8</v>
      </c>
      <c r="AC44" s="11">
        <v>54.5</v>
      </c>
      <c r="AD44" s="11">
        <v>59.6</v>
      </c>
      <c r="AE44" s="11">
        <v>63.5</v>
      </c>
      <c r="AF44" s="11">
        <v>67.5</v>
      </c>
      <c r="AG44" s="11">
        <v>70.5</v>
      </c>
      <c r="AH44" s="11">
        <v>73.900000000000006</v>
      </c>
      <c r="AI44" s="11">
        <v>81.5</v>
      </c>
      <c r="AJ44" s="11">
        <v>76.8</v>
      </c>
      <c r="AK44" s="11">
        <v>65.900000000000006</v>
      </c>
      <c r="AL44" s="11">
        <v>59.4</v>
      </c>
      <c r="AM44" s="11">
        <v>61.1</v>
      </c>
      <c r="AN44" s="11">
        <v>71.3</v>
      </c>
      <c r="AO44" s="11">
        <v>88.9</v>
      </c>
      <c r="AP44" s="11">
        <v>98.4</v>
      </c>
      <c r="AQ44" s="11">
        <v>85.7</v>
      </c>
      <c r="AR44" s="11">
        <v>70</v>
      </c>
      <c r="AS44" s="11">
        <v>64.3</v>
      </c>
      <c r="AT44" s="11">
        <v>59.6</v>
      </c>
      <c r="AU44" s="11">
        <v>54.6</v>
      </c>
      <c r="AV44" s="11">
        <v>54</v>
      </c>
      <c r="AW44" s="11">
        <v>54.1</v>
      </c>
      <c r="AX44" s="11">
        <v>54.1</v>
      </c>
    </row>
    <row r="45" spans="1:50" s="10" customFormat="1" x14ac:dyDescent="0.25">
      <c r="A45" s="32">
        <v>36</v>
      </c>
      <c r="B45" s="10" t="s">
        <v>752</v>
      </c>
      <c r="C45" s="10" t="s">
        <v>751</v>
      </c>
      <c r="D45" s="11">
        <v>3.6</v>
      </c>
      <c r="E45" s="11">
        <v>4.2</v>
      </c>
      <c r="F45" s="11">
        <v>3.7</v>
      </c>
      <c r="G45" s="11">
        <v>4.5999999999999996</v>
      </c>
      <c r="H45" s="11">
        <v>7.3</v>
      </c>
      <c r="I45" s="11">
        <v>10.1</v>
      </c>
      <c r="J45" s="11">
        <v>9.8000000000000007</v>
      </c>
      <c r="K45" s="11">
        <v>9.5</v>
      </c>
      <c r="L45" s="11">
        <v>10.6</v>
      </c>
      <c r="M45" s="11">
        <v>16.899999999999999</v>
      </c>
      <c r="N45" s="11">
        <v>27</v>
      </c>
      <c r="O45" s="11">
        <v>35.200000000000003</v>
      </c>
      <c r="P45" s="11">
        <v>49.5</v>
      </c>
      <c r="Q45" s="11">
        <v>58.2</v>
      </c>
      <c r="R45" s="11">
        <v>54.5</v>
      </c>
      <c r="S45" s="11">
        <v>72</v>
      </c>
      <c r="T45" s="11">
        <v>71.8</v>
      </c>
      <c r="U45" s="11">
        <v>76.7</v>
      </c>
      <c r="V45" s="11">
        <v>87.5</v>
      </c>
      <c r="W45" s="11">
        <v>107.9</v>
      </c>
      <c r="X45" s="11">
        <v>137.19999999999999</v>
      </c>
      <c r="Y45" s="11">
        <v>141.4</v>
      </c>
      <c r="Z45" s="11">
        <v>129.4</v>
      </c>
      <c r="AA45" s="11">
        <v>105.6</v>
      </c>
      <c r="AB45" s="11">
        <v>99.8</v>
      </c>
      <c r="AC45" s="11">
        <v>120.3</v>
      </c>
      <c r="AD45" s="11">
        <v>152.6</v>
      </c>
      <c r="AE45" s="11">
        <v>164</v>
      </c>
      <c r="AF45" s="11">
        <v>194.5</v>
      </c>
      <c r="AG45" s="11">
        <v>211.2</v>
      </c>
      <c r="AH45" s="11">
        <v>221.9</v>
      </c>
      <c r="AI45" s="11">
        <v>271.89999999999998</v>
      </c>
      <c r="AJ45" s="11">
        <v>244</v>
      </c>
      <c r="AK45" s="11">
        <v>203.2</v>
      </c>
      <c r="AL45" s="11">
        <v>187.1</v>
      </c>
      <c r="AM45" s="11">
        <v>219</v>
      </c>
      <c r="AN45" s="11">
        <v>316.8</v>
      </c>
      <c r="AO45" s="11">
        <v>455.9</v>
      </c>
      <c r="AP45" s="11">
        <v>570.6</v>
      </c>
      <c r="AQ45" s="11">
        <v>484.7</v>
      </c>
      <c r="AR45" s="11">
        <v>334.6</v>
      </c>
      <c r="AS45" s="11">
        <v>302.89999999999998</v>
      </c>
      <c r="AT45" s="11">
        <v>300.8</v>
      </c>
      <c r="AU45" s="11">
        <v>300.39999999999998</v>
      </c>
      <c r="AV45" s="11">
        <v>301.5</v>
      </c>
      <c r="AW45" s="11">
        <v>298</v>
      </c>
      <c r="AX45" s="11">
        <v>314.60000000000002</v>
      </c>
    </row>
    <row r="46" spans="1:50" s="10" customFormat="1" x14ac:dyDescent="0.25">
      <c r="A46" s="32">
        <v>37</v>
      </c>
      <c r="B46" s="10" t="s">
        <v>750</v>
      </c>
      <c r="C46" s="10" t="s">
        <v>749</v>
      </c>
      <c r="D46" s="11">
        <v>2.8</v>
      </c>
      <c r="E46" s="11">
        <v>3.2</v>
      </c>
      <c r="F46" s="11">
        <v>2</v>
      </c>
      <c r="G46" s="11">
        <v>2.1</v>
      </c>
      <c r="H46" s="11">
        <v>3.6</v>
      </c>
      <c r="I46" s="11">
        <v>6</v>
      </c>
      <c r="J46" s="11">
        <v>5.4</v>
      </c>
      <c r="K46" s="11">
        <v>5.2</v>
      </c>
      <c r="L46" s="11">
        <v>5.3</v>
      </c>
      <c r="M46" s="11">
        <v>8.6</v>
      </c>
      <c r="N46" s="11">
        <v>16.399999999999999</v>
      </c>
      <c r="O46" s="11">
        <v>23.3</v>
      </c>
      <c r="P46" s="11">
        <v>33.299999999999997</v>
      </c>
      <c r="Q46" s="11">
        <v>40.200000000000003</v>
      </c>
      <c r="R46" s="11">
        <v>36.4</v>
      </c>
      <c r="S46" s="11">
        <v>51.9</v>
      </c>
      <c r="T46" s="11">
        <v>49.7</v>
      </c>
      <c r="U46" s="11">
        <v>53.3</v>
      </c>
      <c r="V46" s="11">
        <v>63.4</v>
      </c>
      <c r="W46" s="11">
        <v>79.2</v>
      </c>
      <c r="X46" s="11">
        <v>102.7</v>
      </c>
      <c r="Y46" s="11">
        <v>105.3</v>
      </c>
      <c r="Z46" s="11">
        <v>93.3</v>
      </c>
      <c r="AA46" s="11">
        <v>71.3</v>
      </c>
      <c r="AB46" s="11">
        <v>65.599999999999994</v>
      </c>
      <c r="AC46" s="11">
        <v>83.9</v>
      </c>
      <c r="AD46" s="11">
        <v>105.5</v>
      </c>
      <c r="AE46" s="11">
        <v>107.2</v>
      </c>
      <c r="AF46" s="11">
        <v>124.8</v>
      </c>
      <c r="AG46" s="11">
        <v>139.1</v>
      </c>
      <c r="AH46" s="11">
        <v>155.1</v>
      </c>
      <c r="AI46" s="11">
        <v>207.5</v>
      </c>
      <c r="AJ46" s="11">
        <v>186.9</v>
      </c>
      <c r="AK46" s="11">
        <v>153.9</v>
      </c>
      <c r="AL46" s="11">
        <v>139.69999999999999</v>
      </c>
      <c r="AM46" s="11">
        <v>164.2</v>
      </c>
      <c r="AN46" s="11">
        <v>248.8</v>
      </c>
      <c r="AO46" s="11">
        <v>370</v>
      </c>
      <c r="AP46" s="11">
        <v>471.6</v>
      </c>
      <c r="AQ46" s="11">
        <v>384.7</v>
      </c>
      <c r="AR46" s="11">
        <v>243.3</v>
      </c>
      <c r="AS46" s="11">
        <v>208</v>
      </c>
      <c r="AT46" s="11">
        <v>200.8</v>
      </c>
      <c r="AU46" s="11">
        <v>201.7</v>
      </c>
      <c r="AV46" s="11">
        <v>202.4</v>
      </c>
      <c r="AW46" s="11">
        <v>201.8</v>
      </c>
      <c r="AX46" s="11">
        <v>217.9</v>
      </c>
    </row>
    <row r="47" spans="1:50" s="10" customFormat="1" x14ac:dyDescent="0.25">
      <c r="A47" s="32">
        <v>38</v>
      </c>
      <c r="B47" s="10" t="s">
        <v>378</v>
      </c>
      <c r="C47" s="10" t="s">
        <v>748</v>
      </c>
      <c r="D47" s="11">
        <v>0.8</v>
      </c>
      <c r="E47" s="11">
        <v>0.9</v>
      </c>
      <c r="F47" s="11">
        <v>1.8</v>
      </c>
      <c r="G47" s="11">
        <v>2.6</v>
      </c>
      <c r="H47" s="11">
        <v>3.7</v>
      </c>
      <c r="I47" s="11">
        <v>4</v>
      </c>
      <c r="J47" s="11">
        <v>4.3</v>
      </c>
      <c r="K47" s="11">
        <v>4.3</v>
      </c>
      <c r="L47" s="11">
        <v>5.2</v>
      </c>
      <c r="M47" s="11">
        <v>8.1999999999999993</v>
      </c>
      <c r="N47" s="11">
        <v>10.6</v>
      </c>
      <c r="O47" s="11">
        <v>11.9</v>
      </c>
      <c r="P47" s="11">
        <v>16.3</v>
      </c>
      <c r="Q47" s="11">
        <v>18</v>
      </c>
      <c r="R47" s="11">
        <v>18.100000000000001</v>
      </c>
      <c r="S47" s="11">
        <v>20.2</v>
      </c>
      <c r="T47" s="11">
        <v>22.2</v>
      </c>
      <c r="U47" s="11">
        <v>23.3</v>
      </c>
      <c r="V47" s="11">
        <v>24.1</v>
      </c>
      <c r="W47" s="11">
        <v>28.8</v>
      </c>
      <c r="X47" s="11">
        <v>34.5</v>
      </c>
      <c r="Y47" s="11">
        <v>36.1</v>
      </c>
      <c r="Z47" s="11">
        <v>36.1</v>
      </c>
      <c r="AA47" s="11">
        <v>34.299999999999997</v>
      </c>
      <c r="AB47" s="11">
        <v>34.200000000000003</v>
      </c>
      <c r="AC47" s="11">
        <v>36.4</v>
      </c>
      <c r="AD47" s="11">
        <v>47.1</v>
      </c>
      <c r="AE47" s="11">
        <v>56.8</v>
      </c>
      <c r="AF47" s="11">
        <v>69.7</v>
      </c>
      <c r="AG47" s="11">
        <v>72.099999999999994</v>
      </c>
      <c r="AH47" s="11">
        <v>66.7</v>
      </c>
      <c r="AI47" s="11">
        <v>64.400000000000006</v>
      </c>
      <c r="AJ47" s="11">
        <v>57.1</v>
      </c>
      <c r="AK47" s="11">
        <v>49.3</v>
      </c>
      <c r="AL47" s="11">
        <v>47.4</v>
      </c>
      <c r="AM47" s="11">
        <v>54.8</v>
      </c>
      <c r="AN47" s="11">
        <v>68</v>
      </c>
      <c r="AO47" s="11">
        <v>85.9</v>
      </c>
      <c r="AP47" s="11">
        <v>99</v>
      </c>
      <c r="AQ47" s="11">
        <v>100</v>
      </c>
      <c r="AR47" s="11">
        <v>91.4</v>
      </c>
      <c r="AS47" s="11">
        <v>94.9</v>
      </c>
      <c r="AT47" s="11">
        <v>100</v>
      </c>
      <c r="AU47" s="11">
        <v>98.7</v>
      </c>
      <c r="AV47" s="11">
        <v>99.1</v>
      </c>
      <c r="AW47" s="11">
        <v>96.2</v>
      </c>
      <c r="AX47" s="11">
        <v>96.6</v>
      </c>
    </row>
    <row r="48" spans="1:50" s="8" customFormat="1" x14ac:dyDescent="0.25">
      <c r="A48" s="33"/>
      <c r="B48" s="8" t="s">
        <v>747</v>
      </c>
      <c r="C48" s="8" t="s">
        <v>185</v>
      </c>
      <c r="D48" s="9"/>
      <c r="E48" s="9"/>
      <c r="F48" s="9"/>
      <c r="G48" s="9"/>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row>
    <row r="49" spans="1:50" s="8" customFormat="1" x14ac:dyDescent="0.25">
      <c r="A49" s="35">
        <v>39</v>
      </c>
      <c r="B49" s="8" t="s">
        <v>746</v>
      </c>
      <c r="C49" s="8" t="s">
        <v>745</v>
      </c>
      <c r="D49" s="9">
        <v>49.3</v>
      </c>
      <c r="E49" s="9">
        <v>64.900000000000006</v>
      </c>
      <c r="F49" s="9">
        <v>75.3</v>
      </c>
      <c r="G49" s="9">
        <v>82.5</v>
      </c>
      <c r="H49" s="9">
        <v>84.3</v>
      </c>
      <c r="I49" s="9">
        <v>96</v>
      </c>
      <c r="J49" s="9">
        <v>133.5</v>
      </c>
      <c r="K49" s="9">
        <v>127.9</v>
      </c>
      <c r="L49" s="9">
        <v>139.6</v>
      </c>
      <c r="M49" s="9">
        <v>151.4</v>
      </c>
      <c r="N49" s="9">
        <v>144.4</v>
      </c>
      <c r="O49" s="9">
        <v>161.1</v>
      </c>
      <c r="P49" s="9">
        <v>174.7</v>
      </c>
      <c r="Q49" s="9">
        <v>237</v>
      </c>
      <c r="R49" s="9">
        <v>314.7</v>
      </c>
      <c r="S49" s="9">
        <v>313</v>
      </c>
      <c r="T49" s="9">
        <v>358.7</v>
      </c>
      <c r="U49" s="9">
        <v>398.3</v>
      </c>
      <c r="V49" s="9">
        <v>427.9</v>
      </c>
      <c r="W49" s="9">
        <v>445.5</v>
      </c>
      <c r="X49" s="9">
        <v>465.8</v>
      </c>
      <c r="Y49" s="9">
        <v>486.2</v>
      </c>
      <c r="Z49" s="9">
        <v>498.6</v>
      </c>
      <c r="AA49" s="9">
        <v>528.9</v>
      </c>
      <c r="AB49" s="9">
        <v>547.1</v>
      </c>
      <c r="AC49" s="9">
        <v>555.29999999999995</v>
      </c>
      <c r="AD49" s="9">
        <v>586.5</v>
      </c>
      <c r="AE49" s="9">
        <v>578.6</v>
      </c>
      <c r="AF49" s="9">
        <v>604.9</v>
      </c>
      <c r="AG49" s="9">
        <v>593</v>
      </c>
      <c r="AH49" s="9">
        <v>593.9</v>
      </c>
      <c r="AI49" s="9">
        <v>619.9</v>
      </c>
      <c r="AJ49" s="9">
        <v>642.6</v>
      </c>
      <c r="AK49" s="9">
        <v>682.2</v>
      </c>
      <c r="AL49" s="9">
        <v>712.3</v>
      </c>
      <c r="AM49" s="9">
        <v>728.9</v>
      </c>
      <c r="AN49" s="9">
        <v>740.7</v>
      </c>
      <c r="AO49" s="9">
        <v>760.7</v>
      </c>
      <c r="AP49" s="9">
        <v>790.6</v>
      </c>
      <c r="AQ49" s="9">
        <v>879</v>
      </c>
      <c r="AR49" s="9">
        <v>946.1</v>
      </c>
      <c r="AS49" s="9">
        <v>931.6</v>
      </c>
      <c r="AT49" s="9">
        <v>952.3</v>
      </c>
      <c r="AU49" s="9">
        <v>968.2</v>
      </c>
      <c r="AV49" s="9">
        <v>979.9</v>
      </c>
      <c r="AW49" s="9">
        <v>973.8</v>
      </c>
      <c r="AX49" s="9">
        <v>1009.8</v>
      </c>
    </row>
    <row r="50" spans="1:50" s="8" customFormat="1" x14ac:dyDescent="0.25">
      <c r="A50" s="35">
        <v>40</v>
      </c>
      <c r="B50" s="8" t="s">
        <v>744</v>
      </c>
      <c r="C50" s="8" t="s">
        <v>743</v>
      </c>
      <c r="D50" s="9">
        <v>49.3</v>
      </c>
      <c r="E50" s="9">
        <v>64.900000000000006</v>
      </c>
      <c r="F50" s="9">
        <v>75.3</v>
      </c>
      <c r="G50" s="9">
        <v>82.5</v>
      </c>
      <c r="H50" s="9">
        <v>84.3</v>
      </c>
      <c r="I50" s="9">
        <v>96</v>
      </c>
      <c r="J50" s="9">
        <v>133.5</v>
      </c>
      <c r="K50" s="9">
        <v>127.9</v>
      </c>
      <c r="L50" s="9">
        <v>139.6</v>
      </c>
      <c r="M50" s="9">
        <v>151.4</v>
      </c>
      <c r="N50" s="9">
        <v>144.4</v>
      </c>
      <c r="O50" s="9">
        <v>161.1</v>
      </c>
      <c r="P50" s="9">
        <v>174.7</v>
      </c>
      <c r="Q50" s="9">
        <v>237</v>
      </c>
      <c r="R50" s="9">
        <v>314.7</v>
      </c>
      <c r="S50" s="9">
        <v>313</v>
      </c>
      <c r="T50" s="9">
        <v>358.7</v>
      </c>
      <c r="U50" s="9">
        <v>398.3</v>
      </c>
      <c r="V50" s="9">
        <v>427.9</v>
      </c>
      <c r="W50" s="9">
        <v>445.5</v>
      </c>
      <c r="X50" s="9">
        <v>465.8</v>
      </c>
      <c r="Y50" s="9">
        <v>486.1</v>
      </c>
      <c r="Z50" s="9">
        <v>498.6</v>
      </c>
      <c r="AA50" s="9">
        <v>528.9</v>
      </c>
      <c r="AB50" s="9">
        <v>547.1</v>
      </c>
      <c r="AC50" s="9">
        <v>555.29999999999995</v>
      </c>
      <c r="AD50" s="9">
        <v>586.5</v>
      </c>
      <c r="AE50" s="9">
        <v>578.6</v>
      </c>
      <c r="AF50" s="9">
        <v>604.9</v>
      </c>
      <c r="AG50" s="9">
        <v>593</v>
      </c>
      <c r="AH50" s="9">
        <v>593.9</v>
      </c>
      <c r="AI50" s="9">
        <v>619.9</v>
      </c>
      <c r="AJ50" s="9">
        <v>642.6</v>
      </c>
      <c r="AK50" s="9">
        <v>682.2</v>
      </c>
      <c r="AL50" s="9">
        <v>712.3</v>
      </c>
      <c r="AM50" s="9">
        <v>728.9</v>
      </c>
      <c r="AN50" s="9">
        <v>740.7</v>
      </c>
      <c r="AO50" s="9">
        <v>760.7</v>
      </c>
      <c r="AP50" s="9">
        <v>790.6</v>
      </c>
      <c r="AQ50" s="9">
        <v>879</v>
      </c>
      <c r="AR50" s="9">
        <v>946.1</v>
      </c>
      <c r="AS50" s="9">
        <v>931.6</v>
      </c>
      <c r="AT50" s="9">
        <v>952.3</v>
      </c>
      <c r="AU50" s="9">
        <v>968.2</v>
      </c>
      <c r="AV50" s="9">
        <v>979.9</v>
      </c>
      <c r="AW50" s="9">
        <v>973.8</v>
      </c>
      <c r="AX50" s="9">
        <v>1009.8</v>
      </c>
    </row>
    <row r="51" spans="1:50" s="8" customFormat="1" x14ac:dyDescent="0.25">
      <c r="A51" s="33"/>
      <c r="B51" s="8" t="s">
        <v>742</v>
      </c>
      <c r="C51" s="8" t="s">
        <v>185</v>
      </c>
      <c r="D51" s="9"/>
      <c r="E51" s="9"/>
      <c r="F51" s="9"/>
      <c r="G51" s="9"/>
      <c r="H51" s="9"/>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row>
    <row r="52" spans="1:50" s="8" customFormat="1" x14ac:dyDescent="0.25">
      <c r="A52" s="35">
        <v>41</v>
      </c>
      <c r="B52" s="8" t="s">
        <v>694</v>
      </c>
      <c r="C52" s="8" t="s">
        <v>741</v>
      </c>
      <c r="D52" s="9">
        <v>57.1</v>
      </c>
      <c r="E52" s="9">
        <v>72.099999999999994</v>
      </c>
      <c r="F52" s="9">
        <v>80.900000000000006</v>
      </c>
      <c r="G52" s="9">
        <v>88.9</v>
      </c>
      <c r="H52" s="9">
        <v>95.4</v>
      </c>
      <c r="I52" s="9">
        <v>109.6</v>
      </c>
      <c r="J52" s="9">
        <v>137.19999999999999</v>
      </c>
      <c r="K52" s="9">
        <v>139.1</v>
      </c>
      <c r="L52" s="9">
        <v>154.19999999999999</v>
      </c>
      <c r="M52" s="9">
        <v>173.9</v>
      </c>
      <c r="N52" s="9">
        <v>179</v>
      </c>
      <c r="O52" s="9">
        <v>204.7</v>
      </c>
      <c r="P52" s="9">
        <v>228.3</v>
      </c>
      <c r="Q52" s="9">
        <v>274.39999999999998</v>
      </c>
      <c r="R52" s="9">
        <v>330.3</v>
      </c>
      <c r="S52" s="9">
        <v>344.7</v>
      </c>
      <c r="T52" s="9">
        <v>380.4</v>
      </c>
      <c r="U52" s="9">
        <v>416.7</v>
      </c>
      <c r="V52" s="9">
        <v>447.3</v>
      </c>
      <c r="W52" s="9">
        <v>469</v>
      </c>
      <c r="X52" s="9">
        <v>494.6</v>
      </c>
      <c r="Y52" s="9">
        <v>517.6</v>
      </c>
      <c r="Z52" s="9">
        <v>529</v>
      </c>
      <c r="AA52" s="9">
        <v>558.70000000000005</v>
      </c>
      <c r="AB52" s="9">
        <v>578.20000000000005</v>
      </c>
      <c r="AC52" s="9">
        <v>590.70000000000005</v>
      </c>
      <c r="AD52" s="9">
        <v>624.9</v>
      </c>
      <c r="AE52" s="9">
        <v>623.1</v>
      </c>
      <c r="AF52" s="9">
        <v>657.5</v>
      </c>
      <c r="AG52" s="9">
        <v>654</v>
      </c>
      <c r="AH52" s="9">
        <v>663.7</v>
      </c>
      <c r="AI52" s="9">
        <v>701.8</v>
      </c>
      <c r="AJ52" s="9">
        <v>726.6</v>
      </c>
      <c r="AK52" s="9">
        <v>764.3</v>
      </c>
      <c r="AL52" s="9">
        <v>796.8</v>
      </c>
      <c r="AM52" s="9">
        <v>818.1</v>
      </c>
      <c r="AN52" s="9">
        <v>842.8</v>
      </c>
      <c r="AO52" s="9">
        <v>883.4</v>
      </c>
      <c r="AP52" s="9">
        <v>934.1</v>
      </c>
      <c r="AQ52" s="9">
        <v>1018.1</v>
      </c>
      <c r="AR52" s="9">
        <v>1068.2</v>
      </c>
      <c r="AS52" s="9">
        <v>1054.8</v>
      </c>
      <c r="AT52" s="9">
        <v>1073</v>
      </c>
      <c r="AU52" s="9">
        <v>1102</v>
      </c>
      <c r="AV52" s="9">
        <v>1130.5</v>
      </c>
      <c r="AW52" s="9">
        <v>1136.2</v>
      </c>
      <c r="AX52" s="9">
        <v>1182.7</v>
      </c>
    </row>
    <row r="53" spans="1:50" s="10" customFormat="1" x14ac:dyDescent="0.25">
      <c r="A53" s="32">
        <v>42</v>
      </c>
      <c r="B53" s="10" t="s">
        <v>740</v>
      </c>
      <c r="C53" s="10" t="s">
        <v>739</v>
      </c>
      <c r="D53" s="11">
        <v>43.3</v>
      </c>
      <c r="E53" s="11">
        <v>54.1</v>
      </c>
      <c r="F53" s="11">
        <v>60.7</v>
      </c>
      <c r="G53" s="11">
        <v>66.400000000000006</v>
      </c>
      <c r="H53" s="11">
        <v>71.3</v>
      </c>
      <c r="I53" s="11">
        <v>83</v>
      </c>
      <c r="J53" s="11">
        <v>108</v>
      </c>
      <c r="K53" s="11">
        <v>108.9</v>
      </c>
      <c r="L53" s="11">
        <v>120.5</v>
      </c>
      <c r="M53" s="11">
        <v>134</v>
      </c>
      <c r="N53" s="11">
        <v>137</v>
      </c>
      <c r="O53" s="11">
        <v>160.6</v>
      </c>
      <c r="P53" s="11">
        <v>182.3</v>
      </c>
      <c r="Q53" s="11">
        <v>226.5</v>
      </c>
      <c r="R53" s="11">
        <v>280.7</v>
      </c>
      <c r="S53" s="11">
        <v>294.89999999999998</v>
      </c>
      <c r="T53" s="11">
        <v>330.8</v>
      </c>
      <c r="U53" s="11">
        <v>366</v>
      </c>
      <c r="V53" s="11">
        <v>397</v>
      </c>
      <c r="W53" s="11">
        <v>418.8</v>
      </c>
      <c r="X53" s="11">
        <v>438.4</v>
      </c>
      <c r="Y53" s="11">
        <v>463.3</v>
      </c>
      <c r="Z53" s="11">
        <v>470.3</v>
      </c>
      <c r="AA53" s="11">
        <v>492.9</v>
      </c>
      <c r="AB53" s="11">
        <v>510.9</v>
      </c>
      <c r="AC53" s="11">
        <v>523.1</v>
      </c>
      <c r="AD53" s="11">
        <v>552.1</v>
      </c>
      <c r="AE53" s="11">
        <v>556.9</v>
      </c>
      <c r="AF53" s="11">
        <v>593.20000000000005</v>
      </c>
      <c r="AG53" s="11">
        <v>599.29999999999995</v>
      </c>
      <c r="AH53" s="11">
        <v>612.4</v>
      </c>
      <c r="AI53" s="11">
        <v>658.2</v>
      </c>
      <c r="AJ53" s="11">
        <v>669.1</v>
      </c>
      <c r="AK53" s="11">
        <v>688.8</v>
      </c>
      <c r="AL53" s="11">
        <v>688</v>
      </c>
      <c r="AM53" s="11">
        <v>707.4</v>
      </c>
      <c r="AN53" s="11">
        <v>734.3</v>
      </c>
      <c r="AO53" s="11">
        <v>766.4</v>
      </c>
      <c r="AP53" s="11">
        <v>820.6</v>
      </c>
      <c r="AQ53" s="11">
        <v>902.7</v>
      </c>
      <c r="AR53" s="11">
        <v>887.6</v>
      </c>
      <c r="AS53" s="11">
        <v>875.4</v>
      </c>
      <c r="AT53" s="11">
        <v>897.2</v>
      </c>
      <c r="AU53" s="11">
        <v>904.9</v>
      </c>
      <c r="AV53" s="11">
        <v>915.3</v>
      </c>
      <c r="AW53" s="11">
        <v>932.9</v>
      </c>
      <c r="AX53" s="11">
        <v>974.9</v>
      </c>
    </row>
    <row r="54" spans="1:50" s="10" customFormat="1" x14ac:dyDescent="0.25">
      <c r="A54" s="32">
        <v>43</v>
      </c>
      <c r="B54" s="10" t="s">
        <v>738</v>
      </c>
      <c r="C54" s="10" t="s">
        <v>737</v>
      </c>
      <c r="D54" s="11">
        <v>42.6</v>
      </c>
      <c r="E54" s="11">
        <v>53.1</v>
      </c>
      <c r="F54" s="11">
        <v>59.6</v>
      </c>
      <c r="G54" s="11">
        <v>65.2</v>
      </c>
      <c r="H54" s="11">
        <v>69.599999999999994</v>
      </c>
      <c r="I54" s="11">
        <v>80.7</v>
      </c>
      <c r="J54" s="11">
        <v>104.3</v>
      </c>
      <c r="K54" s="11">
        <v>105.1</v>
      </c>
      <c r="L54" s="11">
        <v>116.2</v>
      </c>
      <c r="M54" s="11">
        <v>131</v>
      </c>
      <c r="N54" s="11">
        <v>135.6</v>
      </c>
      <c r="O54" s="11">
        <v>156.69999999999999</v>
      </c>
      <c r="P54" s="11">
        <v>176.9</v>
      </c>
      <c r="Q54" s="11">
        <v>221</v>
      </c>
      <c r="R54" s="11">
        <v>274.8</v>
      </c>
      <c r="S54" s="11">
        <v>286.8</v>
      </c>
      <c r="T54" s="11">
        <v>330.8</v>
      </c>
      <c r="U54" s="11">
        <v>363</v>
      </c>
      <c r="V54" s="11">
        <v>388.7</v>
      </c>
      <c r="W54" s="11">
        <v>406.7</v>
      </c>
      <c r="X54" s="11">
        <v>430.8</v>
      </c>
      <c r="Y54" s="11">
        <v>450.5</v>
      </c>
      <c r="Z54" s="11">
        <v>463.1</v>
      </c>
      <c r="AA54" s="11">
        <v>485</v>
      </c>
      <c r="AB54" s="11">
        <v>505.8</v>
      </c>
      <c r="AC54" s="11">
        <v>519</v>
      </c>
      <c r="AD54" s="11">
        <v>554.29999999999995</v>
      </c>
      <c r="AE54" s="11">
        <v>561.5</v>
      </c>
      <c r="AF54" s="11">
        <v>603.1</v>
      </c>
      <c r="AG54" s="11">
        <v>609.9</v>
      </c>
      <c r="AH54" s="11">
        <v>626.29999999999995</v>
      </c>
      <c r="AI54" s="11">
        <v>664.8</v>
      </c>
      <c r="AJ54" s="11">
        <v>660.6</v>
      </c>
      <c r="AK54" s="11">
        <v>668.4</v>
      </c>
      <c r="AL54" s="11">
        <v>683.6</v>
      </c>
      <c r="AM54" s="11">
        <v>702.4</v>
      </c>
      <c r="AN54" s="11">
        <v>733.4</v>
      </c>
      <c r="AO54" s="11">
        <v>771.9</v>
      </c>
      <c r="AP54" s="11">
        <v>822.8</v>
      </c>
      <c r="AQ54" s="11">
        <v>866.5</v>
      </c>
      <c r="AR54" s="11">
        <v>862</v>
      </c>
      <c r="AS54" s="11">
        <v>854.1</v>
      </c>
      <c r="AT54" s="11">
        <v>872.9</v>
      </c>
      <c r="AU54" s="11">
        <v>886</v>
      </c>
      <c r="AV54" s="11">
        <v>902.5</v>
      </c>
      <c r="AW54" s="11">
        <v>919.9</v>
      </c>
      <c r="AX54" s="11">
        <v>954.1</v>
      </c>
    </row>
    <row r="55" spans="1:50" s="10" customFormat="1" x14ac:dyDescent="0.25">
      <c r="A55" s="32">
        <v>44</v>
      </c>
      <c r="B55" s="10" t="s">
        <v>736</v>
      </c>
      <c r="C55" s="10" t="s">
        <v>735</v>
      </c>
      <c r="D55" s="11">
        <v>13.8</v>
      </c>
      <c r="E55" s="11">
        <v>17.600000000000001</v>
      </c>
      <c r="F55" s="11">
        <v>20.100000000000001</v>
      </c>
      <c r="G55" s="11">
        <v>21.6</v>
      </c>
      <c r="H55" s="11">
        <v>21.5</v>
      </c>
      <c r="I55" s="11">
        <v>26</v>
      </c>
      <c r="J55" s="11">
        <v>40.6</v>
      </c>
      <c r="K55" s="11">
        <v>35.700000000000003</v>
      </c>
      <c r="L55" s="11">
        <v>37.700000000000003</v>
      </c>
      <c r="M55" s="11">
        <v>41.2</v>
      </c>
      <c r="N55" s="11">
        <v>38.799999999999997</v>
      </c>
      <c r="O55" s="11">
        <v>37.9</v>
      </c>
      <c r="P55" s="11">
        <v>36.299999999999997</v>
      </c>
      <c r="Q55" s="11">
        <v>57.1</v>
      </c>
      <c r="R55" s="11">
        <v>90.2</v>
      </c>
      <c r="S55" s="11">
        <v>80.8</v>
      </c>
      <c r="T55" s="11">
        <v>107</v>
      </c>
      <c r="U55" s="11">
        <v>110.6</v>
      </c>
      <c r="V55" s="11">
        <v>110.6</v>
      </c>
      <c r="W55" s="11">
        <v>112.4</v>
      </c>
      <c r="X55" s="11">
        <v>109.6</v>
      </c>
      <c r="Y55" s="11">
        <v>105.4</v>
      </c>
      <c r="Z55" s="11">
        <v>105.6</v>
      </c>
      <c r="AA55" s="11">
        <v>120.2</v>
      </c>
      <c r="AB55" s="11">
        <v>132.4</v>
      </c>
      <c r="AC55" s="11">
        <v>142</v>
      </c>
      <c r="AD55" s="11">
        <v>145.19999999999999</v>
      </c>
      <c r="AE55" s="11">
        <v>150.4</v>
      </c>
      <c r="AF55" s="11">
        <v>161.19999999999999</v>
      </c>
      <c r="AG55" s="11">
        <v>170</v>
      </c>
      <c r="AH55" s="11">
        <v>178.3</v>
      </c>
      <c r="AI55" s="11">
        <v>190.4</v>
      </c>
      <c r="AJ55" s="11">
        <v>184</v>
      </c>
      <c r="AK55" s="11">
        <v>190.5</v>
      </c>
      <c r="AL55" s="11">
        <v>196.8</v>
      </c>
      <c r="AM55" s="11">
        <v>211.8</v>
      </c>
      <c r="AN55" s="11">
        <v>226.3</v>
      </c>
      <c r="AO55" s="11">
        <v>227.7</v>
      </c>
      <c r="AP55" s="11">
        <v>240.2</v>
      </c>
      <c r="AQ55" s="11">
        <v>242</v>
      </c>
      <c r="AR55" s="11">
        <v>221.9</v>
      </c>
      <c r="AS55" s="11">
        <v>231.3</v>
      </c>
      <c r="AT55" s="11">
        <v>235.6</v>
      </c>
      <c r="AU55" s="11">
        <v>231.5</v>
      </c>
      <c r="AV55" s="11">
        <v>243.9</v>
      </c>
      <c r="AW55" s="11">
        <v>258.7</v>
      </c>
      <c r="AX55" s="11">
        <v>281</v>
      </c>
    </row>
    <row r="56" spans="1:50" s="10" customFormat="1" x14ac:dyDescent="0.25">
      <c r="A56" s="32">
        <v>45</v>
      </c>
      <c r="B56" s="10" t="s">
        <v>734</v>
      </c>
      <c r="C56" s="10" t="s">
        <v>733</v>
      </c>
      <c r="D56" s="11">
        <v>8.1</v>
      </c>
      <c r="E56" s="11">
        <v>8.6</v>
      </c>
      <c r="F56" s="11">
        <v>9.4</v>
      </c>
      <c r="G56" s="11">
        <v>10</v>
      </c>
      <c r="H56" s="11">
        <v>11.2</v>
      </c>
      <c r="I56" s="11">
        <v>12.9</v>
      </c>
      <c r="J56" s="11">
        <v>14.7</v>
      </c>
      <c r="K56" s="11">
        <v>16.3</v>
      </c>
      <c r="L56" s="11">
        <v>19.2</v>
      </c>
      <c r="M56" s="11">
        <v>22.2</v>
      </c>
      <c r="N56" s="11">
        <v>22.5</v>
      </c>
      <c r="O56" s="11">
        <v>30.6</v>
      </c>
      <c r="P56" s="11">
        <v>37</v>
      </c>
      <c r="Q56" s="11">
        <v>43</v>
      </c>
      <c r="R56" s="11">
        <v>49.8</v>
      </c>
      <c r="S56" s="11">
        <v>58.3</v>
      </c>
      <c r="T56" s="11">
        <v>67.5</v>
      </c>
      <c r="U56" s="11">
        <v>76.8</v>
      </c>
      <c r="V56" s="11">
        <v>86.3</v>
      </c>
      <c r="W56" s="11">
        <v>91.9</v>
      </c>
      <c r="X56" s="11">
        <v>103.6</v>
      </c>
      <c r="Y56" s="11">
        <v>112.3</v>
      </c>
      <c r="Z56" s="11">
        <v>118.1</v>
      </c>
      <c r="AA56" s="11">
        <v>120.3</v>
      </c>
      <c r="AB56" s="11">
        <v>128.9</v>
      </c>
      <c r="AC56" s="11">
        <v>121.2</v>
      </c>
      <c r="AD56" s="11">
        <v>142.9</v>
      </c>
      <c r="AE56" s="11">
        <v>147.1</v>
      </c>
      <c r="AF56" s="11">
        <v>172.8</v>
      </c>
      <c r="AG56" s="11">
        <v>178.1</v>
      </c>
      <c r="AH56" s="11">
        <v>188.4</v>
      </c>
      <c r="AI56" s="11">
        <v>212</v>
      </c>
      <c r="AJ56" s="11">
        <v>195.6</v>
      </c>
      <c r="AK56" s="11">
        <v>172.5</v>
      </c>
      <c r="AL56" s="11">
        <v>171.4</v>
      </c>
      <c r="AM56" s="11">
        <v>177.5</v>
      </c>
      <c r="AN56" s="11">
        <v>196.1</v>
      </c>
      <c r="AO56" s="11">
        <v>227.4</v>
      </c>
      <c r="AP56" s="11">
        <v>255.2</v>
      </c>
      <c r="AQ56" s="11">
        <v>251</v>
      </c>
      <c r="AR56" s="11">
        <v>238.1</v>
      </c>
      <c r="AS56" s="11">
        <v>235.2</v>
      </c>
      <c r="AT56" s="11">
        <v>242.2</v>
      </c>
      <c r="AU56" s="11">
        <v>248.9</v>
      </c>
      <c r="AV56" s="11">
        <v>250.7</v>
      </c>
      <c r="AW56" s="11">
        <v>257.3</v>
      </c>
      <c r="AX56" s="11">
        <v>247.9</v>
      </c>
    </row>
    <row r="57" spans="1:50" s="10" customFormat="1" x14ac:dyDescent="0.25">
      <c r="A57" s="32">
        <v>46</v>
      </c>
      <c r="B57" s="10" t="s">
        <v>732</v>
      </c>
      <c r="C57" s="10" t="s">
        <v>731</v>
      </c>
      <c r="D57" s="11">
        <v>0.9</v>
      </c>
      <c r="E57" s="11">
        <v>1.1000000000000001</v>
      </c>
      <c r="F57" s="11">
        <v>1.4</v>
      </c>
      <c r="G57" s="11">
        <v>1.5</v>
      </c>
      <c r="H57" s="11">
        <v>1.6</v>
      </c>
      <c r="I57" s="11">
        <v>1.8</v>
      </c>
      <c r="J57" s="11">
        <v>2.2000000000000002</v>
      </c>
      <c r="K57" s="11">
        <v>2.7</v>
      </c>
      <c r="L57" s="11">
        <v>3.4</v>
      </c>
      <c r="M57" s="11">
        <v>4</v>
      </c>
      <c r="N57" s="11">
        <v>4.5</v>
      </c>
      <c r="O57" s="11">
        <v>5.0999999999999996</v>
      </c>
      <c r="P57" s="11">
        <v>5.8</v>
      </c>
      <c r="Q57" s="11">
        <v>6.5</v>
      </c>
      <c r="R57" s="11">
        <v>7.6</v>
      </c>
      <c r="S57" s="11">
        <v>9.1</v>
      </c>
      <c r="T57" s="11">
        <v>12.2</v>
      </c>
      <c r="U57" s="11">
        <v>17.2</v>
      </c>
      <c r="V57" s="11">
        <v>19.2</v>
      </c>
      <c r="W57" s="11">
        <v>19.7</v>
      </c>
      <c r="X57" s="11">
        <v>20.6</v>
      </c>
      <c r="Y57" s="11">
        <v>21.8</v>
      </c>
      <c r="Z57" s="11">
        <v>22.7</v>
      </c>
      <c r="AA57" s="11">
        <v>23.2</v>
      </c>
      <c r="AB57" s="11">
        <v>25.9</v>
      </c>
      <c r="AC57" s="11">
        <v>27.3</v>
      </c>
      <c r="AD57" s="11">
        <v>26.4</v>
      </c>
      <c r="AE57" s="11">
        <v>26.7</v>
      </c>
      <c r="AF57" s="11">
        <v>26.8</v>
      </c>
      <c r="AG57" s="11">
        <v>27.2</v>
      </c>
      <c r="AH57" s="11">
        <v>27.5</v>
      </c>
      <c r="AI57" s="11">
        <v>29.4</v>
      </c>
      <c r="AJ57" s="11">
        <v>31.1</v>
      </c>
      <c r="AK57" s="11">
        <v>33.1</v>
      </c>
      <c r="AL57" s="11">
        <v>34.200000000000003</v>
      </c>
      <c r="AM57" s="11">
        <v>33.200000000000003</v>
      </c>
      <c r="AN57" s="11">
        <v>31.6</v>
      </c>
      <c r="AO57" s="11">
        <v>32</v>
      </c>
      <c r="AP57" s="11">
        <v>31.5</v>
      </c>
      <c r="AQ57" s="11">
        <v>34.299999999999997</v>
      </c>
      <c r="AR57" s="11">
        <v>27.6</v>
      </c>
      <c r="AS57" s="11">
        <v>24.1</v>
      </c>
      <c r="AT57" s="11">
        <v>25.7</v>
      </c>
      <c r="AU57" s="11">
        <v>27.2</v>
      </c>
      <c r="AV57" s="11">
        <v>27.2</v>
      </c>
      <c r="AW57" s="11">
        <v>29.4</v>
      </c>
      <c r="AX57" s="11">
        <v>27.7</v>
      </c>
    </row>
    <row r="58" spans="1:50" s="10" customFormat="1" x14ac:dyDescent="0.25">
      <c r="A58" s="32">
        <v>47</v>
      </c>
      <c r="B58" s="10" t="s">
        <v>730</v>
      </c>
      <c r="C58" s="10" t="s">
        <v>729</v>
      </c>
      <c r="D58" s="11">
        <v>19.8</v>
      </c>
      <c r="E58" s="11">
        <v>25.7</v>
      </c>
      <c r="F58" s="11">
        <v>28.8</v>
      </c>
      <c r="G58" s="11">
        <v>32.1</v>
      </c>
      <c r="H58" s="11">
        <v>35.200000000000003</v>
      </c>
      <c r="I58" s="11">
        <v>39.9</v>
      </c>
      <c r="J58" s="11">
        <v>46.7</v>
      </c>
      <c r="K58" s="11">
        <v>50.4</v>
      </c>
      <c r="L58" s="11">
        <v>55.7</v>
      </c>
      <c r="M58" s="11">
        <v>63.5</v>
      </c>
      <c r="N58" s="11">
        <v>69.8</v>
      </c>
      <c r="O58" s="11">
        <v>82.9</v>
      </c>
      <c r="P58" s="11">
        <v>97.6</v>
      </c>
      <c r="Q58" s="11">
        <v>114.2</v>
      </c>
      <c r="R58" s="11">
        <v>127</v>
      </c>
      <c r="S58" s="11">
        <v>138.19999999999999</v>
      </c>
      <c r="T58" s="11">
        <v>144</v>
      </c>
      <c r="U58" s="11">
        <v>158.30000000000001</v>
      </c>
      <c r="V58" s="11">
        <v>172.3</v>
      </c>
      <c r="W58" s="11">
        <v>182.1</v>
      </c>
      <c r="X58" s="11">
        <v>196.6</v>
      </c>
      <c r="Y58" s="11">
        <v>210.4</v>
      </c>
      <c r="Z58" s="11">
        <v>216.3</v>
      </c>
      <c r="AA58" s="11">
        <v>220.9</v>
      </c>
      <c r="AB58" s="11">
        <v>218.5</v>
      </c>
      <c r="AC58" s="11">
        <v>228.3</v>
      </c>
      <c r="AD58" s="11">
        <v>240</v>
      </c>
      <c r="AE58" s="11">
        <v>237.8</v>
      </c>
      <c r="AF58" s="11">
        <v>243.4</v>
      </c>
      <c r="AG58" s="11">
        <v>235.8</v>
      </c>
      <c r="AH58" s="11">
        <v>233.6</v>
      </c>
      <c r="AI58" s="11">
        <v>233.8</v>
      </c>
      <c r="AJ58" s="11">
        <v>249.1</v>
      </c>
      <c r="AK58" s="11">
        <v>270.5</v>
      </c>
      <c r="AL58" s="11">
        <v>281.10000000000002</v>
      </c>
      <c r="AM58" s="11">
        <v>279.89999999999998</v>
      </c>
      <c r="AN58" s="11">
        <v>279</v>
      </c>
      <c r="AO58" s="11">
        <v>285</v>
      </c>
      <c r="AP58" s="11">
        <v>296.10000000000002</v>
      </c>
      <c r="AQ58" s="11">
        <v>335.5</v>
      </c>
      <c r="AR58" s="11">
        <v>371.4</v>
      </c>
      <c r="AS58" s="11">
        <v>360.9</v>
      </c>
      <c r="AT58" s="11">
        <v>366.3</v>
      </c>
      <c r="AU58" s="11">
        <v>375.5</v>
      </c>
      <c r="AV58" s="11">
        <v>378.4</v>
      </c>
      <c r="AW58" s="11">
        <v>372.6</v>
      </c>
      <c r="AX58" s="11">
        <v>394.4</v>
      </c>
    </row>
    <row r="59" spans="1:50" s="10" customFormat="1" x14ac:dyDescent="0.25">
      <c r="A59" s="32">
        <v>48</v>
      </c>
      <c r="B59" s="10" t="s">
        <v>728</v>
      </c>
      <c r="C59" s="10" t="s">
        <v>727</v>
      </c>
      <c r="D59" s="11">
        <v>0</v>
      </c>
      <c r="E59" s="11">
        <v>0.1</v>
      </c>
      <c r="F59" s="11">
        <v>0.1</v>
      </c>
      <c r="G59" s="11">
        <v>0.1</v>
      </c>
      <c r="H59" s="11">
        <v>0.1</v>
      </c>
      <c r="I59" s="11">
        <v>0.1</v>
      </c>
      <c r="J59" s="11">
        <v>0.2</v>
      </c>
      <c r="K59" s="11">
        <v>0.2</v>
      </c>
      <c r="L59" s="11">
        <v>0.2</v>
      </c>
      <c r="M59" s="11">
        <v>0.1</v>
      </c>
      <c r="N59" s="11">
        <v>0.1</v>
      </c>
      <c r="O59" s="11">
        <v>0.2</v>
      </c>
      <c r="P59" s="11">
        <v>0.2</v>
      </c>
      <c r="Q59" s="11">
        <v>0.2</v>
      </c>
      <c r="R59" s="11">
        <v>0.2</v>
      </c>
      <c r="S59" s="11">
        <v>0.3</v>
      </c>
      <c r="T59" s="11">
        <v>0</v>
      </c>
      <c r="U59" s="11">
        <v>0.1</v>
      </c>
      <c r="V59" s="11">
        <v>0.4</v>
      </c>
      <c r="W59" s="11">
        <v>0.6</v>
      </c>
      <c r="X59" s="11">
        <v>0.4</v>
      </c>
      <c r="Y59" s="11">
        <v>0.6</v>
      </c>
      <c r="Z59" s="11">
        <v>0.3</v>
      </c>
      <c r="AA59" s="11">
        <v>0.4</v>
      </c>
      <c r="AB59" s="11">
        <v>0.2</v>
      </c>
      <c r="AC59" s="11">
        <v>0.2</v>
      </c>
      <c r="AD59" s="11">
        <v>-0.3</v>
      </c>
      <c r="AE59" s="11">
        <v>-0.6</v>
      </c>
      <c r="AF59" s="11">
        <v>-1.1000000000000001</v>
      </c>
      <c r="AG59" s="11">
        <v>-1.2</v>
      </c>
      <c r="AH59" s="11">
        <v>-1.6</v>
      </c>
      <c r="AI59" s="11">
        <v>-0.8</v>
      </c>
      <c r="AJ59" s="11">
        <v>0.8</v>
      </c>
      <c r="AK59" s="11">
        <v>1.8</v>
      </c>
      <c r="AL59" s="11">
        <v>0.2</v>
      </c>
      <c r="AM59" s="11">
        <v>0.1</v>
      </c>
      <c r="AN59" s="11">
        <v>0.3</v>
      </c>
      <c r="AO59" s="11">
        <v>-0.1</v>
      </c>
      <c r="AP59" s="11">
        <v>-0.1</v>
      </c>
      <c r="AQ59" s="11">
        <v>3.8</v>
      </c>
      <c r="AR59" s="11">
        <v>2.9</v>
      </c>
      <c r="AS59" s="11">
        <v>2.6</v>
      </c>
      <c r="AT59" s="11">
        <v>3.2</v>
      </c>
      <c r="AU59" s="11">
        <v>3</v>
      </c>
      <c r="AV59" s="11">
        <v>2.2999999999999998</v>
      </c>
      <c r="AW59" s="11">
        <v>1.8</v>
      </c>
      <c r="AX59" s="11">
        <v>3.1</v>
      </c>
    </row>
    <row r="60" spans="1:50" s="10" customFormat="1" x14ac:dyDescent="0.25">
      <c r="A60" s="32">
        <v>49</v>
      </c>
      <c r="B60" s="10" t="s">
        <v>726</v>
      </c>
      <c r="C60" s="10" t="s">
        <v>725</v>
      </c>
      <c r="D60" s="11">
        <v>0.7</v>
      </c>
      <c r="E60" s="11">
        <v>1.1000000000000001</v>
      </c>
      <c r="F60" s="11">
        <v>1.1000000000000001</v>
      </c>
      <c r="G60" s="11">
        <v>1.2</v>
      </c>
      <c r="H60" s="11">
        <v>1.7</v>
      </c>
      <c r="I60" s="11">
        <v>2.2999999999999998</v>
      </c>
      <c r="J60" s="11">
        <v>3.7</v>
      </c>
      <c r="K60" s="11">
        <v>3.8</v>
      </c>
      <c r="L60" s="11">
        <v>4.3</v>
      </c>
      <c r="M60" s="11">
        <v>3</v>
      </c>
      <c r="N60" s="11">
        <v>1.4</v>
      </c>
      <c r="O60" s="11">
        <v>3.9</v>
      </c>
      <c r="P60" s="11">
        <v>5.4</v>
      </c>
      <c r="Q60" s="11">
        <v>5.4</v>
      </c>
      <c r="R60" s="11">
        <v>5.9</v>
      </c>
      <c r="S60" s="11">
        <v>8.1999999999999993</v>
      </c>
      <c r="T60" s="11">
        <v>0</v>
      </c>
      <c r="U60" s="11">
        <v>2.9</v>
      </c>
      <c r="V60" s="11">
        <v>8.3000000000000007</v>
      </c>
      <c r="W60" s="11">
        <v>12.1</v>
      </c>
      <c r="X60" s="11">
        <v>7.6</v>
      </c>
      <c r="Y60" s="11">
        <v>12.8</v>
      </c>
      <c r="Z60" s="11">
        <v>7.2</v>
      </c>
      <c r="AA60" s="11">
        <v>7.9</v>
      </c>
      <c r="AB60" s="11">
        <v>5.0999999999999996</v>
      </c>
      <c r="AC60" s="11">
        <v>4</v>
      </c>
      <c r="AD60" s="11">
        <v>-2.1</v>
      </c>
      <c r="AE60" s="11">
        <v>-4.5999999999999996</v>
      </c>
      <c r="AF60" s="11">
        <v>-9.9</v>
      </c>
      <c r="AG60" s="11">
        <v>-10.6</v>
      </c>
      <c r="AH60" s="11">
        <v>-13.9</v>
      </c>
      <c r="AI60" s="11">
        <v>-6.7</v>
      </c>
      <c r="AJ60" s="11">
        <v>8.5</v>
      </c>
      <c r="AK60" s="11">
        <v>20.3</v>
      </c>
      <c r="AL60" s="11">
        <v>4.3</v>
      </c>
      <c r="AM60" s="11">
        <v>5</v>
      </c>
      <c r="AN60" s="11">
        <v>0.8</v>
      </c>
      <c r="AO60" s="11">
        <v>-5.5</v>
      </c>
      <c r="AP60" s="11">
        <v>-2.2000000000000002</v>
      </c>
      <c r="AQ60" s="11">
        <v>36.200000000000003</v>
      </c>
      <c r="AR60" s="11">
        <v>25.6</v>
      </c>
      <c r="AS60" s="11">
        <v>21.2</v>
      </c>
      <c r="AT60" s="11">
        <v>24.3</v>
      </c>
      <c r="AU60" s="11">
        <v>18.8</v>
      </c>
      <c r="AV60" s="11">
        <v>12.8</v>
      </c>
      <c r="AW60" s="11">
        <v>13</v>
      </c>
      <c r="AX60" s="11">
        <v>20.8</v>
      </c>
    </row>
    <row r="61" spans="1:50" s="10" customFormat="1" x14ac:dyDescent="0.25">
      <c r="A61" s="32">
        <v>50</v>
      </c>
      <c r="B61" s="10" t="s">
        <v>724</v>
      </c>
      <c r="C61" s="10" t="s">
        <v>723</v>
      </c>
      <c r="D61" s="11">
        <v>13.8</v>
      </c>
      <c r="E61" s="11">
        <v>18</v>
      </c>
      <c r="F61" s="11">
        <v>20.2</v>
      </c>
      <c r="G61" s="11">
        <v>22.5</v>
      </c>
      <c r="H61" s="11">
        <v>24.2</v>
      </c>
      <c r="I61" s="11">
        <v>26.6</v>
      </c>
      <c r="J61" s="11">
        <v>29.2</v>
      </c>
      <c r="K61" s="11">
        <v>30.2</v>
      </c>
      <c r="L61" s="11">
        <v>33.700000000000003</v>
      </c>
      <c r="M61" s="11">
        <v>39.9</v>
      </c>
      <c r="N61" s="11">
        <v>42</v>
      </c>
      <c r="O61" s="11">
        <v>44.1</v>
      </c>
      <c r="P61" s="11">
        <v>46</v>
      </c>
      <c r="Q61" s="11">
        <v>48</v>
      </c>
      <c r="R61" s="11">
        <v>49.6</v>
      </c>
      <c r="S61" s="11">
        <v>49.7</v>
      </c>
      <c r="T61" s="11">
        <v>49.6</v>
      </c>
      <c r="U61" s="11">
        <v>50</v>
      </c>
      <c r="V61" s="11">
        <v>49.4</v>
      </c>
      <c r="W61" s="11">
        <v>49.4</v>
      </c>
      <c r="X61" s="11">
        <v>55.2</v>
      </c>
      <c r="Y61" s="11">
        <v>53.2</v>
      </c>
      <c r="Z61" s="11">
        <v>57.5</v>
      </c>
      <c r="AA61" s="11">
        <v>64.400000000000006</v>
      </c>
      <c r="AB61" s="11">
        <v>65.8</v>
      </c>
      <c r="AC61" s="11">
        <v>65.8</v>
      </c>
      <c r="AD61" s="11">
        <v>70.900000000000006</v>
      </c>
      <c r="AE61" s="11">
        <v>64.5</v>
      </c>
      <c r="AF61" s="11">
        <v>62.4</v>
      </c>
      <c r="AG61" s="11">
        <v>52</v>
      </c>
      <c r="AH61" s="11">
        <v>48.3</v>
      </c>
      <c r="AI61" s="11">
        <v>39.9</v>
      </c>
      <c r="AJ61" s="11">
        <v>52.6</v>
      </c>
      <c r="AK61" s="11">
        <v>69.900000000000006</v>
      </c>
      <c r="AL61" s="11">
        <v>102.8</v>
      </c>
      <c r="AM61" s="11">
        <v>103.8</v>
      </c>
      <c r="AN61" s="11">
        <v>104.1</v>
      </c>
      <c r="AO61" s="11">
        <v>109.6</v>
      </c>
      <c r="AP61" s="11">
        <v>105.2</v>
      </c>
      <c r="AQ61" s="11">
        <v>105</v>
      </c>
      <c r="AR61" s="11">
        <v>170.3</v>
      </c>
      <c r="AS61" s="11">
        <v>170.7</v>
      </c>
      <c r="AT61" s="11">
        <v>167.5</v>
      </c>
      <c r="AU61" s="11">
        <v>187.4</v>
      </c>
      <c r="AV61" s="11">
        <v>204.6</v>
      </c>
      <c r="AW61" s="11">
        <v>192.2</v>
      </c>
      <c r="AX61" s="11">
        <v>198.2</v>
      </c>
    </row>
    <row r="62" spans="1:50" s="10" customFormat="1" x14ac:dyDescent="0.25">
      <c r="A62" s="32">
        <v>51</v>
      </c>
      <c r="B62" s="10" t="s">
        <v>535</v>
      </c>
      <c r="C62" s="10" t="s">
        <v>722</v>
      </c>
      <c r="D62" s="11">
        <v>11.6</v>
      </c>
      <c r="E62" s="11">
        <v>15.6</v>
      </c>
      <c r="F62" s="11">
        <v>17.3</v>
      </c>
      <c r="G62" s="11">
        <v>18.899999999999999</v>
      </c>
      <c r="H62" s="11">
        <v>20.5</v>
      </c>
      <c r="I62" s="11">
        <v>22</v>
      </c>
      <c r="J62" s="11">
        <v>23.5</v>
      </c>
      <c r="K62" s="11">
        <v>25.1</v>
      </c>
      <c r="L62" s="11">
        <v>28.1</v>
      </c>
      <c r="M62" s="11">
        <v>33.799999999999997</v>
      </c>
      <c r="N62" s="11">
        <v>35.799999999999997</v>
      </c>
      <c r="O62" s="11">
        <v>37.799999999999997</v>
      </c>
      <c r="P62" s="11">
        <v>39.5</v>
      </c>
      <c r="Q62" s="11">
        <v>40.9</v>
      </c>
      <c r="R62" s="11">
        <v>42.4</v>
      </c>
      <c r="S62" s="11">
        <v>43.5</v>
      </c>
      <c r="T62" s="11">
        <v>44.3</v>
      </c>
      <c r="U62" s="11">
        <v>46</v>
      </c>
      <c r="V62" s="11">
        <v>47.7</v>
      </c>
      <c r="W62" s="11">
        <v>48.6</v>
      </c>
      <c r="X62" s="11">
        <v>50.3</v>
      </c>
      <c r="Y62" s="11">
        <v>51.6</v>
      </c>
      <c r="Z62" s="11">
        <v>53.4</v>
      </c>
      <c r="AA62" s="11">
        <v>55.6</v>
      </c>
      <c r="AB62" s="11">
        <v>58.1</v>
      </c>
      <c r="AC62" s="11">
        <v>59.5</v>
      </c>
      <c r="AD62" s="11">
        <v>61.9</v>
      </c>
      <c r="AE62" s="11">
        <v>62.7</v>
      </c>
      <c r="AF62" s="11">
        <v>65.599999999999994</v>
      </c>
      <c r="AG62" s="11">
        <v>66.7</v>
      </c>
      <c r="AH62" s="11">
        <v>69.5</v>
      </c>
      <c r="AI62" s="11">
        <v>70.5</v>
      </c>
      <c r="AJ62" s="11">
        <v>72.599999999999994</v>
      </c>
      <c r="AK62" s="11">
        <v>73.599999999999994</v>
      </c>
      <c r="AL62" s="11">
        <v>79.099999999999994</v>
      </c>
      <c r="AM62" s="11">
        <v>85.2</v>
      </c>
      <c r="AN62" s="11">
        <v>86.9</v>
      </c>
      <c r="AO62" s="11">
        <v>91.6</v>
      </c>
      <c r="AP62" s="11">
        <v>93.7</v>
      </c>
      <c r="AQ62" s="11">
        <v>93.8</v>
      </c>
      <c r="AR62" s="11">
        <v>99.8</v>
      </c>
      <c r="AS62" s="11">
        <v>99.3</v>
      </c>
      <c r="AT62" s="11">
        <v>99.1</v>
      </c>
      <c r="AU62" s="11">
        <v>105</v>
      </c>
      <c r="AV62" s="11">
        <v>121.5</v>
      </c>
      <c r="AW62" s="11">
        <v>128.1</v>
      </c>
      <c r="AX62" s="11">
        <v>132.30000000000001</v>
      </c>
    </row>
    <row r="63" spans="1:50" s="10" customFormat="1" x14ac:dyDescent="0.25">
      <c r="A63" s="32">
        <v>52</v>
      </c>
      <c r="B63" s="10" t="s">
        <v>533</v>
      </c>
      <c r="C63" s="10" t="s">
        <v>721</v>
      </c>
      <c r="D63" s="11">
        <v>2.2000000000000002</v>
      </c>
      <c r="E63" s="11">
        <v>2.4</v>
      </c>
      <c r="F63" s="11">
        <v>2.9</v>
      </c>
      <c r="G63" s="11">
        <v>3.6</v>
      </c>
      <c r="H63" s="11">
        <v>3.7</v>
      </c>
      <c r="I63" s="11">
        <v>4.5999999999999996</v>
      </c>
      <c r="J63" s="11">
        <v>5.7</v>
      </c>
      <c r="K63" s="11">
        <v>5</v>
      </c>
      <c r="L63" s="11">
        <v>5.5</v>
      </c>
      <c r="M63" s="11">
        <v>6.1</v>
      </c>
      <c r="N63" s="11">
        <v>6.2</v>
      </c>
      <c r="O63" s="11">
        <v>6.2</v>
      </c>
      <c r="P63" s="11">
        <v>6.4</v>
      </c>
      <c r="Q63" s="11">
        <v>7.1</v>
      </c>
      <c r="R63" s="11">
        <v>7.2</v>
      </c>
      <c r="S63" s="11">
        <v>6.2</v>
      </c>
      <c r="T63" s="11">
        <v>5.3</v>
      </c>
      <c r="U63" s="11">
        <v>4</v>
      </c>
      <c r="V63" s="11">
        <v>1.7</v>
      </c>
      <c r="W63" s="11">
        <v>0.8</v>
      </c>
      <c r="X63" s="11">
        <v>4.9000000000000004</v>
      </c>
      <c r="Y63" s="11">
        <v>1.6</v>
      </c>
      <c r="Z63" s="11">
        <v>4.0999999999999996</v>
      </c>
      <c r="AA63" s="11">
        <v>8.8000000000000007</v>
      </c>
      <c r="AB63" s="11">
        <v>7.7</v>
      </c>
      <c r="AC63" s="11">
        <v>6.3</v>
      </c>
      <c r="AD63" s="11">
        <v>8.9</v>
      </c>
      <c r="AE63" s="11">
        <v>1.7</v>
      </c>
      <c r="AF63" s="11">
        <v>-3.2</v>
      </c>
      <c r="AG63" s="11">
        <v>-14.7</v>
      </c>
      <c r="AH63" s="11">
        <v>-21.2</v>
      </c>
      <c r="AI63" s="11">
        <v>-30.6</v>
      </c>
      <c r="AJ63" s="11">
        <v>-20</v>
      </c>
      <c r="AK63" s="11">
        <v>-3.7</v>
      </c>
      <c r="AL63" s="11">
        <v>23.7</v>
      </c>
      <c r="AM63" s="11">
        <v>18.600000000000001</v>
      </c>
      <c r="AN63" s="11">
        <v>17.2</v>
      </c>
      <c r="AO63" s="11">
        <v>17.899999999999999</v>
      </c>
      <c r="AP63" s="11">
        <v>11.5</v>
      </c>
      <c r="AQ63" s="11">
        <v>11.2</v>
      </c>
      <c r="AR63" s="11">
        <v>70.400000000000006</v>
      </c>
      <c r="AS63" s="11">
        <v>71.400000000000006</v>
      </c>
      <c r="AT63" s="11">
        <v>68.3</v>
      </c>
      <c r="AU63" s="11">
        <v>82.4</v>
      </c>
      <c r="AV63" s="11">
        <v>83.1</v>
      </c>
      <c r="AW63" s="11">
        <v>64.099999999999994</v>
      </c>
      <c r="AX63" s="11">
        <v>65.8</v>
      </c>
    </row>
    <row r="64" spans="1:50" s="10" customFormat="1" x14ac:dyDescent="0.25">
      <c r="A64" s="32">
        <v>53</v>
      </c>
      <c r="B64" s="10" t="s">
        <v>662</v>
      </c>
      <c r="C64" s="10" t="s">
        <v>720</v>
      </c>
      <c r="D64" s="11" t="s">
        <v>242</v>
      </c>
      <c r="E64" s="11" t="s">
        <v>242</v>
      </c>
      <c r="F64" s="11" t="s">
        <v>242</v>
      </c>
      <c r="G64" s="11" t="s">
        <v>242</v>
      </c>
      <c r="H64" s="11" t="s">
        <v>242</v>
      </c>
      <c r="I64" s="11" t="s">
        <v>242</v>
      </c>
      <c r="J64" s="11" t="s">
        <v>242</v>
      </c>
      <c r="K64" s="11" t="s">
        <v>242</v>
      </c>
      <c r="L64" s="11" t="s">
        <v>242</v>
      </c>
      <c r="M64" s="11" t="s">
        <v>242</v>
      </c>
      <c r="N64" s="11" t="s">
        <v>242</v>
      </c>
      <c r="O64" s="11" t="s">
        <v>242</v>
      </c>
      <c r="P64" s="11" t="s">
        <v>242</v>
      </c>
      <c r="Q64" s="11" t="s">
        <v>242</v>
      </c>
      <c r="R64" s="11" t="s">
        <v>242</v>
      </c>
      <c r="S64" s="11" t="s">
        <v>242</v>
      </c>
      <c r="T64" s="11" t="s">
        <v>242</v>
      </c>
      <c r="U64" s="11">
        <v>0.7</v>
      </c>
      <c r="V64" s="11">
        <v>0.8</v>
      </c>
      <c r="W64" s="11">
        <v>0.8</v>
      </c>
      <c r="X64" s="11">
        <v>1</v>
      </c>
      <c r="Y64" s="11">
        <v>1.1000000000000001</v>
      </c>
      <c r="Z64" s="11">
        <v>1.2</v>
      </c>
      <c r="AA64" s="11">
        <v>1.3</v>
      </c>
      <c r="AB64" s="11">
        <v>1.5</v>
      </c>
      <c r="AC64" s="11">
        <v>1.8</v>
      </c>
      <c r="AD64" s="11">
        <v>1.9</v>
      </c>
      <c r="AE64" s="11">
        <v>1.8</v>
      </c>
      <c r="AF64" s="11">
        <v>1.9</v>
      </c>
      <c r="AG64" s="11">
        <v>2.7</v>
      </c>
      <c r="AH64" s="11">
        <v>3</v>
      </c>
      <c r="AI64" s="11">
        <v>3.7</v>
      </c>
      <c r="AJ64" s="11">
        <v>4.9000000000000004</v>
      </c>
      <c r="AK64" s="11">
        <v>5.6</v>
      </c>
      <c r="AL64" s="11">
        <v>6</v>
      </c>
      <c r="AM64" s="11">
        <v>7</v>
      </c>
      <c r="AN64" s="11">
        <v>4.4000000000000004</v>
      </c>
      <c r="AO64" s="11">
        <v>7.4</v>
      </c>
      <c r="AP64" s="11">
        <v>8.3000000000000007</v>
      </c>
      <c r="AQ64" s="11">
        <v>10.4</v>
      </c>
      <c r="AR64" s="11">
        <v>10.3</v>
      </c>
      <c r="AS64" s="11">
        <v>8.6999999999999993</v>
      </c>
      <c r="AT64" s="11">
        <v>8.1999999999999993</v>
      </c>
      <c r="AU64" s="11">
        <v>9.8000000000000007</v>
      </c>
      <c r="AV64" s="11">
        <v>10.6</v>
      </c>
      <c r="AW64" s="11">
        <v>11.1</v>
      </c>
      <c r="AX64" s="11">
        <v>9.6999999999999993</v>
      </c>
    </row>
    <row r="65" spans="1:50" s="8" customFormat="1" x14ac:dyDescent="0.25">
      <c r="A65" s="35">
        <v>54</v>
      </c>
      <c r="B65" s="8" t="s">
        <v>660</v>
      </c>
      <c r="C65" s="8" t="s">
        <v>719</v>
      </c>
      <c r="D65" s="9">
        <v>57.1</v>
      </c>
      <c r="E65" s="9">
        <v>72.099999999999994</v>
      </c>
      <c r="F65" s="9">
        <v>80.900000000000006</v>
      </c>
      <c r="G65" s="9">
        <v>88.9</v>
      </c>
      <c r="H65" s="9">
        <v>95.4</v>
      </c>
      <c r="I65" s="9">
        <v>109.6</v>
      </c>
      <c r="J65" s="9">
        <v>137.19999999999999</v>
      </c>
      <c r="K65" s="9">
        <v>139.1</v>
      </c>
      <c r="L65" s="9">
        <v>154.19999999999999</v>
      </c>
      <c r="M65" s="9">
        <v>173.9</v>
      </c>
      <c r="N65" s="9">
        <v>179</v>
      </c>
      <c r="O65" s="9">
        <v>204.7</v>
      </c>
      <c r="P65" s="9">
        <v>228.3</v>
      </c>
      <c r="Q65" s="9">
        <v>274.39999999999998</v>
      </c>
      <c r="R65" s="9">
        <v>330.3</v>
      </c>
      <c r="S65" s="9">
        <v>344.7</v>
      </c>
      <c r="T65" s="9">
        <v>380.4</v>
      </c>
      <c r="U65" s="9">
        <v>416.7</v>
      </c>
      <c r="V65" s="9">
        <v>447.3</v>
      </c>
      <c r="W65" s="9">
        <v>469</v>
      </c>
      <c r="X65" s="9">
        <v>494.6</v>
      </c>
      <c r="Y65" s="9">
        <v>517.6</v>
      </c>
      <c r="Z65" s="9">
        <v>529</v>
      </c>
      <c r="AA65" s="9">
        <v>558.70000000000005</v>
      </c>
      <c r="AB65" s="9">
        <v>578.20000000000005</v>
      </c>
      <c r="AC65" s="9">
        <v>590.70000000000005</v>
      </c>
      <c r="AD65" s="9">
        <v>624.9</v>
      </c>
      <c r="AE65" s="9">
        <v>623.1</v>
      </c>
      <c r="AF65" s="9">
        <v>657.5</v>
      </c>
      <c r="AG65" s="9">
        <v>654</v>
      </c>
      <c r="AH65" s="9">
        <v>663.7</v>
      </c>
      <c r="AI65" s="9">
        <v>701.8</v>
      </c>
      <c r="AJ65" s="9">
        <v>726.6</v>
      </c>
      <c r="AK65" s="9">
        <v>764.3</v>
      </c>
      <c r="AL65" s="9">
        <v>796.8</v>
      </c>
      <c r="AM65" s="9">
        <v>818.1</v>
      </c>
      <c r="AN65" s="9">
        <v>842.8</v>
      </c>
      <c r="AO65" s="9">
        <v>883.4</v>
      </c>
      <c r="AP65" s="9">
        <v>934.1</v>
      </c>
      <c r="AQ65" s="9">
        <v>1018.1</v>
      </c>
      <c r="AR65" s="9">
        <v>1068.2</v>
      </c>
      <c r="AS65" s="9">
        <v>1054.8</v>
      </c>
      <c r="AT65" s="9">
        <v>1073</v>
      </c>
      <c r="AU65" s="9">
        <v>1102</v>
      </c>
      <c r="AV65" s="9">
        <v>1130.5</v>
      </c>
      <c r="AW65" s="9">
        <v>1136.2</v>
      </c>
      <c r="AX65" s="9">
        <v>1182.7</v>
      </c>
    </row>
    <row r="66" spans="1:50" s="10" customFormat="1" x14ac:dyDescent="0.25">
      <c r="A66" s="32">
        <v>55</v>
      </c>
      <c r="B66" s="10" t="s">
        <v>692</v>
      </c>
      <c r="C66" s="10" t="s">
        <v>718</v>
      </c>
      <c r="D66" s="11">
        <v>19.8</v>
      </c>
      <c r="E66" s="11">
        <v>25.8</v>
      </c>
      <c r="F66" s="11">
        <v>29.1</v>
      </c>
      <c r="G66" s="11">
        <v>31.8</v>
      </c>
      <c r="H66" s="11">
        <v>33.4</v>
      </c>
      <c r="I66" s="11">
        <v>37.9</v>
      </c>
      <c r="J66" s="11">
        <v>48.2</v>
      </c>
      <c r="K66" s="11">
        <v>46.8</v>
      </c>
      <c r="L66" s="11">
        <v>51.4</v>
      </c>
      <c r="M66" s="11">
        <v>57.4</v>
      </c>
      <c r="N66" s="11">
        <v>57.2</v>
      </c>
      <c r="O66" s="11">
        <v>63.4</v>
      </c>
      <c r="P66" s="11">
        <v>68.099999999999994</v>
      </c>
      <c r="Q66" s="11">
        <v>82</v>
      </c>
      <c r="R66" s="11">
        <v>90.5</v>
      </c>
      <c r="S66" s="11">
        <v>88.5</v>
      </c>
      <c r="T66" s="11">
        <v>81.5</v>
      </c>
      <c r="U66" s="11">
        <v>89.2</v>
      </c>
      <c r="V66" s="11">
        <v>95.4</v>
      </c>
      <c r="W66" s="11">
        <v>99.5</v>
      </c>
      <c r="X66" s="11">
        <v>99.1</v>
      </c>
      <c r="Y66" s="11">
        <v>103.2</v>
      </c>
      <c r="Z66" s="11">
        <v>99.8</v>
      </c>
      <c r="AA66" s="11">
        <v>108.8</v>
      </c>
      <c r="AB66" s="11">
        <v>110.4</v>
      </c>
      <c r="AC66" s="11">
        <v>111</v>
      </c>
      <c r="AD66" s="11">
        <v>109.8</v>
      </c>
      <c r="AE66" s="11">
        <v>102.2</v>
      </c>
      <c r="AF66" s="11">
        <v>97.2</v>
      </c>
      <c r="AG66" s="11">
        <v>87.5</v>
      </c>
      <c r="AH66" s="11">
        <v>81.099999999999994</v>
      </c>
      <c r="AI66" s="11">
        <v>84.8</v>
      </c>
      <c r="AJ66" s="11">
        <v>119.8</v>
      </c>
      <c r="AK66" s="11">
        <v>155.80000000000001</v>
      </c>
      <c r="AL66" s="11">
        <v>173.7</v>
      </c>
      <c r="AM66" s="11">
        <v>175.8</v>
      </c>
      <c r="AN66" s="11">
        <v>170.4</v>
      </c>
      <c r="AO66" s="11">
        <v>172.8</v>
      </c>
      <c r="AP66" s="11">
        <v>175.6</v>
      </c>
      <c r="AQ66" s="11">
        <v>218.1</v>
      </c>
      <c r="AR66" s="11">
        <v>256.2</v>
      </c>
      <c r="AS66" s="11">
        <v>245.9</v>
      </c>
      <c r="AT66" s="11">
        <v>240.5</v>
      </c>
      <c r="AU66" s="11">
        <v>256.5</v>
      </c>
      <c r="AV66" s="11">
        <v>266.60000000000002</v>
      </c>
      <c r="AW66" s="11">
        <v>259.39999999999998</v>
      </c>
      <c r="AX66" s="11">
        <v>278</v>
      </c>
    </row>
    <row r="67" spans="1:50" s="10" customFormat="1" x14ac:dyDescent="0.25">
      <c r="A67" s="32">
        <v>56</v>
      </c>
      <c r="B67" s="10" t="s">
        <v>690</v>
      </c>
      <c r="C67" s="10" t="s">
        <v>717</v>
      </c>
      <c r="D67" s="11">
        <v>18.600000000000001</v>
      </c>
      <c r="E67" s="11">
        <v>24.3</v>
      </c>
      <c r="F67" s="11">
        <v>27.5</v>
      </c>
      <c r="G67" s="11">
        <v>30</v>
      </c>
      <c r="H67" s="11">
        <v>31.9</v>
      </c>
      <c r="I67" s="11">
        <v>36.1</v>
      </c>
      <c r="J67" s="11">
        <v>45.2</v>
      </c>
      <c r="K67" s="11">
        <v>44.6</v>
      </c>
      <c r="L67" s="11">
        <v>49.1</v>
      </c>
      <c r="M67" s="11">
        <v>54.6</v>
      </c>
      <c r="N67" s="11">
        <v>54.3</v>
      </c>
      <c r="O67" s="11">
        <v>60.2</v>
      </c>
      <c r="P67" s="11">
        <v>64.5</v>
      </c>
      <c r="Q67" s="11">
        <v>73.7</v>
      </c>
      <c r="R67" s="11">
        <v>80.099999999999994</v>
      </c>
      <c r="S67" s="11">
        <v>80</v>
      </c>
      <c r="T67" s="11">
        <v>73.099999999999994</v>
      </c>
      <c r="U67" s="11">
        <v>80.2</v>
      </c>
      <c r="V67" s="11">
        <v>86.6</v>
      </c>
      <c r="W67" s="11">
        <v>90.7</v>
      </c>
      <c r="X67" s="11">
        <v>90.1</v>
      </c>
      <c r="Y67" s="11">
        <v>95</v>
      </c>
      <c r="Z67" s="11">
        <v>92.2</v>
      </c>
      <c r="AA67" s="11">
        <v>100.9</v>
      </c>
      <c r="AB67" s="11">
        <v>101.3</v>
      </c>
      <c r="AC67" s="11">
        <v>101.1</v>
      </c>
      <c r="AD67" s="11">
        <v>98.8</v>
      </c>
      <c r="AE67" s="11">
        <v>90.3</v>
      </c>
      <c r="AF67" s="11">
        <v>84.5</v>
      </c>
      <c r="AG67" s="11">
        <v>73.8</v>
      </c>
      <c r="AH67" s="11">
        <v>66.900000000000006</v>
      </c>
      <c r="AI67" s="11">
        <v>69.3</v>
      </c>
      <c r="AJ67" s="11">
        <v>103.9</v>
      </c>
      <c r="AK67" s="11">
        <v>139.5</v>
      </c>
      <c r="AL67" s="11">
        <v>156</v>
      </c>
      <c r="AM67" s="11">
        <v>157.5</v>
      </c>
      <c r="AN67" s="11">
        <v>151.30000000000001</v>
      </c>
      <c r="AO67" s="11">
        <v>152.6</v>
      </c>
      <c r="AP67" s="11">
        <v>157</v>
      </c>
      <c r="AQ67" s="11">
        <v>203.8</v>
      </c>
      <c r="AR67" s="11">
        <v>246.3</v>
      </c>
      <c r="AS67" s="11">
        <v>237.2</v>
      </c>
      <c r="AT67" s="11">
        <v>231.2</v>
      </c>
      <c r="AU67" s="11">
        <v>245.5</v>
      </c>
      <c r="AV67" s="11">
        <v>256.60000000000002</v>
      </c>
      <c r="AW67" s="11">
        <v>246.6</v>
      </c>
      <c r="AX67" s="11">
        <v>258.8</v>
      </c>
    </row>
    <row r="68" spans="1:50" s="10" customFormat="1" x14ac:dyDescent="0.25">
      <c r="A68" s="32">
        <v>57</v>
      </c>
      <c r="B68" s="10" t="s">
        <v>688</v>
      </c>
      <c r="C68" s="10" t="s">
        <v>716</v>
      </c>
      <c r="D68" s="11">
        <v>15.8</v>
      </c>
      <c r="E68" s="11">
        <v>20.8</v>
      </c>
      <c r="F68" s="11">
        <v>23.3</v>
      </c>
      <c r="G68" s="11">
        <v>25.5</v>
      </c>
      <c r="H68" s="11">
        <v>27.8</v>
      </c>
      <c r="I68" s="11">
        <v>31.2</v>
      </c>
      <c r="J68" s="11">
        <v>36.4</v>
      </c>
      <c r="K68" s="11">
        <v>37.200000000000003</v>
      </c>
      <c r="L68" s="11">
        <v>41.4</v>
      </c>
      <c r="M68" s="11">
        <v>46.8</v>
      </c>
      <c r="N68" s="11">
        <v>47.5</v>
      </c>
      <c r="O68" s="11">
        <v>52.1</v>
      </c>
      <c r="P68" s="11">
        <v>56.1</v>
      </c>
      <c r="Q68" s="11">
        <v>60.3</v>
      </c>
      <c r="R68" s="11">
        <v>63.4</v>
      </c>
      <c r="S68" s="11">
        <v>64.8</v>
      </c>
      <c r="T68" s="11">
        <v>58.9</v>
      </c>
      <c r="U68" s="11">
        <v>63.2</v>
      </c>
      <c r="V68" s="11">
        <v>68.900000000000006</v>
      </c>
      <c r="W68" s="11">
        <v>73.099999999999994</v>
      </c>
      <c r="X68" s="11">
        <v>72.8</v>
      </c>
      <c r="Y68" s="11">
        <v>78.3</v>
      </c>
      <c r="Z68" s="11">
        <v>76.5</v>
      </c>
      <c r="AA68" s="11">
        <v>84.8</v>
      </c>
      <c r="AB68" s="11">
        <v>83.4</v>
      </c>
      <c r="AC68" s="11">
        <v>80.900000000000006</v>
      </c>
      <c r="AD68" s="11">
        <v>77.599999999999994</v>
      </c>
      <c r="AE68" s="11">
        <v>68.400000000000006</v>
      </c>
      <c r="AF68" s="11">
        <v>62.3</v>
      </c>
      <c r="AG68" s="11">
        <v>51.2</v>
      </c>
      <c r="AH68" s="11">
        <v>43.9</v>
      </c>
      <c r="AI68" s="11">
        <v>44.2</v>
      </c>
      <c r="AJ68" s="11">
        <v>78.5</v>
      </c>
      <c r="AK68" s="11">
        <v>112.3</v>
      </c>
      <c r="AL68" s="11">
        <v>127.1</v>
      </c>
      <c r="AM68" s="11">
        <v>126.7</v>
      </c>
      <c r="AN68" s="11">
        <v>118.7</v>
      </c>
      <c r="AO68" s="11">
        <v>120.3</v>
      </c>
      <c r="AP68" s="11">
        <v>126.6</v>
      </c>
      <c r="AQ68" s="11">
        <v>173.6</v>
      </c>
      <c r="AR68" s="11">
        <v>220.4</v>
      </c>
      <c r="AS68" s="11">
        <v>213.2</v>
      </c>
      <c r="AT68" s="11">
        <v>209.4</v>
      </c>
      <c r="AU68" s="11">
        <v>224</v>
      </c>
      <c r="AV68" s="11">
        <v>234</v>
      </c>
      <c r="AW68" s="11">
        <v>223.1</v>
      </c>
      <c r="AX68" s="11">
        <v>235.4</v>
      </c>
    </row>
    <row r="69" spans="1:50" s="10" customFormat="1" x14ac:dyDescent="0.25">
      <c r="A69" s="32">
        <v>58</v>
      </c>
      <c r="B69" s="10" t="s">
        <v>686</v>
      </c>
      <c r="C69" s="10" t="s">
        <v>715</v>
      </c>
      <c r="D69" s="11">
        <v>2.8</v>
      </c>
      <c r="E69" s="11">
        <v>3.5</v>
      </c>
      <c r="F69" s="11">
        <v>4.2</v>
      </c>
      <c r="G69" s="11">
        <v>4.5</v>
      </c>
      <c r="H69" s="11">
        <v>4.2</v>
      </c>
      <c r="I69" s="11">
        <v>5</v>
      </c>
      <c r="J69" s="11">
        <v>8.9</v>
      </c>
      <c r="K69" s="11">
        <v>7.4</v>
      </c>
      <c r="L69" s="11">
        <v>7.8</v>
      </c>
      <c r="M69" s="11">
        <v>7.8</v>
      </c>
      <c r="N69" s="11">
        <v>6.8</v>
      </c>
      <c r="O69" s="11">
        <v>8</v>
      </c>
      <c r="P69" s="11">
        <v>8.4</v>
      </c>
      <c r="Q69" s="11">
        <v>13.4</v>
      </c>
      <c r="R69" s="11">
        <v>16.8</v>
      </c>
      <c r="S69" s="11">
        <v>15.2</v>
      </c>
      <c r="T69" s="11">
        <v>14.2</v>
      </c>
      <c r="U69" s="11">
        <v>17</v>
      </c>
      <c r="V69" s="11">
        <v>17.7</v>
      </c>
      <c r="W69" s="11">
        <v>17.7</v>
      </c>
      <c r="X69" s="11">
        <v>17.3</v>
      </c>
      <c r="Y69" s="11">
        <v>16.7</v>
      </c>
      <c r="Z69" s="11">
        <v>15.8</v>
      </c>
      <c r="AA69" s="11">
        <v>16.100000000000001</v>
      </c>
      <c r="AB69" s="11">
        <v>17.899999999999999</v>
      </c>
      <c r="AC69" s="11">
        <v>20.2</v>
      </c>
      <c r="AD69" s="11">
        <v>21.3</v>
      </c>
      <c r="AE69" s="11">
        <v>21.9</v>
      </c>
      <c r="AF69" s="11">
        <v>22.2</v>
      </c>
      <c r="AG69" s="11">
        <v>22.6</v>
      </c>
      <c r="AH69" s="11">
        <v>23</v>
      </c>
      <c r="AI69" s="11">
        <v>25.1</v>
      </c>
      <c r="AJ69" s="11">
        <v>25.4</v>
      </c>
      <c r="AK69" s="11">
        <v>27.2</v>
      </c>
      <c r="AL69" s="11">
        <v>28.9</v>
      </c>
      <c r="AM69" s="11">
        <v>30.8</v>
      </c>
      <c r="AN69" s="11">
        <v>32.6</v>
      </c>
      <c r="AO69" s="11">
        <v>32.299999999999997</v>
      </c>
      <c r="AP69" s="11">
        <v>30.4</v>
      </c>
      <c r="AQ69" s="11">
        <v>30.1</v>
      </c>
      <c r="AR69" s="11">
        <v>25.9</v>
      </c>
      <c r="AS69" s="11">
        <v>24</v>
      </c>
      <c r="AT69" s="11">
        <v>21.7</v>
      </c>
      <c r="AU69" s="11">
        <v>21.5</v>
      </c>
      <c r="AV69" s="11">
        <v>22.5</v>
      </c>
      <c r="AW69" s="11">
        <v>23.5</v>
      </c>
      <c r="AX69" s="11">
        <v>23.5</v>
      </c>
    </row>
    <row r="70" spans="1:50" s="10" customFormat="1" x14ac:dyDescent="0.25">
      <c r="A70" s="32">
        <v>59</v>
      </c>
      <c r="B70" s="10" t="s">
        <v>684</v>
      </c>
      <c r="C70" s="10" t="s">
        <v>714</v>
      </c>
      <c r="D70" s="11">
        <v>1.1000000000000001</v>
      </c>
      <c r="E70" s="11">
        <v>1.4</v>
      </c>
      <c r="F70" s="11">
        <v>1.6</v>
      </c>
      <c r="G70" s="11">
        <v>1.8</v>
      </c>
      <c r="H70" s="11">
        <v>1.5</v>
      </c>
      <c r="I70" s="11">
        <v>1.7</v>
      </c>
      <c r="J70" s="11">
        <v>2.9</v>
      </c>
      <c r="K70" s="11">
        <v>2.2000000000000002</v>
      </c>
      <c r="L70" s="11">
        <v>2.2000000000000002</v>
      </c>
      <c r="M70" s="11">
        <v>2.7</v>
      </c>
      <c r="N70" s="11">
        <v>2.9</v>
      </c>
      <c r="O70" s="11">
        <v>3.1</v>
      </c>
      <c r="P70" s="11">
        <v>3.5</v>
      </c>
      <c r="Q70" s="11">
        <v>8.1999999999999993</v>
      </c>
      <c r="R70" s="11">
        <v>10.199999999999999</v>
      </c>
      <c r="S70" s="11">
        <v>8.4</v>
      </c>
      <c r="T70" s="11">
        <v>8.1999999999999993</v>
      </c>
      <c r="U70" s="11">
        <v>8.8000000000000007</v>
      </c>
      <c r="V70" s="11">
        <v>8.5</v>
      </c>
      <c r="W70" s="11">
        <v>8.5</v>
      </c>
      <c r="X70" s="11">
        <v>8.8000000000000007</v>
      </c>
      <c r="Y70" s="11">
        <v>8</v>
      </c>
      <c r="Z70" s="11">
        <v>7.3</v>
      </c>
      <c r="AA70" s="11">
        <v>7.7</v>
      </c>
      <c r="AB70" s="11">
        <v>8.8000000000000007</v>
      </c>
      <c r="AC70" s="11">
        <v>9.6999999999999993</v>
      </c>
      <c r="AD70" s="11">
        <v>10.7</v>
      </c>
      <c r="AE70" s="11">
        <v>11.5</v>
      </c>
      <c r="AF70" s="11">
        <v>12.6</v>
      </c>
      <c r="AG70" s="11">
        <v>13.6</v>
      </c>
      <c r="AH70" s="11">
        <v>14</v>
      </c>
      <c r="AI70" s="11">
        <v>15.3</v>
      </c>
      <c r="AJ70" s="11">
        <v>15.5</v>
      </c>
      <c r="AK70" s="11">
        <v>15.9</v>
      </c>
      <c r="AL70" s="11">
        <v>17.100000000000001</v>
      </c>
      <c r="AM70" s="11">
        <v>17.7</v>
      </c>
      <c r="AN70" s="11">
        <v>18.600000000000001</v>
      </c>
      <c r="AO70" s="11">
        <v>19.7</v>
      </c>
      <c r="AP70" s="11">
        <v>18.2</v>
      </c>
      <c r="AQ70" s="11">
        <v>13.8</v>
      </c>
      <c r="AR70" s="11">
        <v>9.5</v>
      </c>
      <c r="AS70" s="11">
        <v>8.3000000000000007</v>
      </c>
      <c r="AT70" s="11">
        <v>9</v>
      </c>
      <c r="AU70" s="11">
        <v>10.6</v>
      </c>
      <c r="AV70" s="11">
        <v>9.6</v>
      </c>
      <c r="AW70" s="11">
        <v>12.4</v>
      </c>
      <c r="AX70" s="11">
        <v>18.7</v>
      </c>
    </row>
    <row r="71" spans="1:50" s="10" customFormat="1" x14ac:dyDescent="0.25">
      <c r="A71" s="32">
        <v>60</v>
      </c>
      <c r="B71" s="10" t="s">
        <v>682</v>
      </c>
      <c r="C71" s="10" t="s">
        <v>713</v>
      </c>
      <c r="D71" s="11">
        <v>0.3</v>
      </c>
      <c r="E71" s="11">
        <v>0.3</v>
      </c>
      <c r="F71" s="11">
        <v>0.4</v>
      </c>
      <c r="G71" s="11">
        <v>0.4</v>
      </c>
      <c r="H71" s="11">
        <v>0.4</v>
      </c>
      <c r="I71" s="11">
        <v>0.5</v>
      </c>
      <c r="J71" s="11">
        <v>0.8</v>
      </c>
      <c r="K71" s="11">
        <v>0.6</v>
      </c>
      <c r="L71" s="11">
        <v>0.6</v>
      </c>
      <c r="M71" s="11">
        <v>0.6</v>
      </c>
      <c r="N71" s="11">
        <v>0.5</v>
      </c>
      <c r="O71" s="11">
        <v>0.4</v>
      </c>
      <c r="P71" s="11">
        <v>0.4</v>
      </c>
      <c r="Q71" s="11">
        <v>1</v>
      </c>
      <c r="R71" s="11">
        <v>1</v>
      </c>
      <c r="S71" s="11">
        <v>0.7</v>
      </c>
      <c r="T71" s="11">
        <v>0.6</v>
      </c>
      <c r="U71" s="11">
        <v>0.5</v>
      </c>
      <c r="V71" s="11">
        <v>0.4</v>
      </c>
      <c r="W71" s="11">
        <v>0.4</v>
      </c>
      <c r="X71" s="11">
        <v>0.4</v>
      </c>
      <c r="Y71" s="11">
        <v>0.4</v>
      </c>
      <c r="Z71" s="11">
        <v>0.4</v>
      </c>
      <c r="AA71" s="11">
        <v>0.5</v>
      </c>
      <c r="AB71" s="11">
        <v>0.5</v>
      </c>
      <c r="AC71" s="11">
        <v>0.5</v>
      </c>
      <c r="AD71" s="11">
        <v>0.6</v>
      </c>
      <c r="AE71" s="11">
        <v>0.8</v>
      </c>
      <c r="AF71" s="11">
        <v>0.9</v>
      </c>
      <c r="AG71" s="11">
        <v>1</v>
      </c>
      <c r="AH71" s="11">
        <v>0.9</v>
      </c>
      <c r="AI71" s="11">
        <v>0.8</v>
      </c>
      <c r="AJ71" s="11">
        <v>0.8</v>
      </c>
      <c r="AK71" s="11">
        <v>0.8</v>
      </c>
      <c r="AL71" s="11">
        <v>0.9</v>
      </c>
      <c r="AM71" s="11">
        <v>0.9</v>
      </c>
      <c r="AN71" s="11">
        <v>0.9</v>
      </c>
      <c r="AO71" s="11">
        <v>1</v>
      </c>
      <c r="AP71" s="11">
        <v>0.9</v>
      </c>
      <c r="AQ71" s="11">
        <v>0.6</v>
      </c>
      <c r="AR71" s="11">
        <v>0.4</v>
      </c>
      <c r="AS71" s="11">
        <v>0.3</v>
      </c>
      <c r="AT71" s="11">
        <v>0.3</v>
      </c>
      <c r="AU71" s="11">
        <v>0.5</v>
      </c>
      <c r="AV71" s="11">
        <v>0.4</v>
      </c>
      <c r="AW71" s="11">
        <v>0.5</v>
      </c>
      <c r="AX71" s="11">
        <v>1</v>
      </c>
    </row>
    <row r="72" spans="1:50" s="10" customFormat="1" x14ac:dyDescent="0.25">
      <c r="A72" s="32">
        <v>61</v>
      </c>
      <c r="B72" s="10" t="s">
        <v>680</v>
      </c>
      <c r="C72" s="10" t="s">
        <v>712</v>
      </c>
      <c r="D72" s="11">
        <v>0.9</v>
      </c>
      <c r="E72" s="11">
        <v>1.1000000000000001</v>
      </c>
      <c r="F72" s="11">
        <v>1.2</v>
      </c>
      <c r="G72" s="11">
        <v>1.3</v>
      </c>
      <c r="H72" s="11">
        <v>1.1000000000000001</v>
      </c>
      <c r="I72" s="11">
        <v>1.3</v>
      </c>
      <c r="J72" s="11">
        <v>2.1</v>
      </c>
      <c r="K72" s="11">
        <v>1.6</v>
      </c>
      <c r="L72" s="11">
        <v>1.7</v>
      </c>
      <c r="M72" s="11">
        <v>2.1</v>
      </c>
      <c r="N72" s="11">
        <v>2.4</v>
      </c>
      <c r="O72" s="11">
        <v>2.7</v>
      </c>
      <c r="P72" s="11">
        <v>3</v>
      </c>
      <c r="Q72" s="11">
        <v>7.2</v>
      </c>
      <c r="R72" s="11">
        <v>9.1999999999999993</v>
      </c>
      <c r="S72" s="11">
        <v>7.7</v>
      </c>
      <c r="T72" s="11">
        <v>7.6</v>
      </c>
      <c r="U72" s="11">
        <v>8.3000000000000007</v>
      </c>
      <c r="V72" s="11">
        <v>8.1</v>
      </c>
      <c r="W72" s="11">
        <v>8.1</v>
      </c>
      <c r="X72" s="11">
        <v>8.4</v>
      </c>
      <c r="Y72" s="11">
        <v>7.6</v>
      </c>
      <c r="Z72" s="11">
        <v>6.9</v>
      </c>
      <c r="AA72" s="11">
        <v>7.3</v>
      </c>
      <c r="AB72" s="11">
        <v>8.3000000000000007</v>
      </c>
      <c r="AC72" s="11">
        <v>9.1999999999999993</v>
      </c>
      <c r="AD72" s="11">
        <v>10.1</v>
      </c>
      <c r="AE72" s="11">
        <v>10.8</v>
      </c>
      <c r="AF72" s="11">
        <v>11.7</v>
      </c>
      <c r="AG72" s="11">
        <v>12.6</v>
      </c>
      <c r="AH72" s="11">
        <v>13.1</v>
      </c>
      <c r="AI72" s="11">
        <v>14.5</v>
      </c>
      <c r="AJ72" s="11">
        <v>14.6</v>
      </c>
      <c r="AK72" s="11">
        <v>15</v>
      </c>
      <c r="AL72" s="11">
        <v>16.2</v>
      </c>
      <c r="AM72" s="11">
        <v>16.8</v>
      </c>
      <c r="AN72" s="11">
        <v>17.7</v>
      </c>
      <c r="AO72" s="11">
        <v>18.7</v>
      </c>
      <c r="AP72" s="11">
        <v>17.3</v>
      </c>
      <c r="AQ72" s="11">
        <v>13.2</v>
      </c>
      <c r="AR72" s="11">
        <v>9.1</v>
      </c>
      <c r="AS72" s="11">
        <v>8</v>
      </c>
      <c r="AT72" s="11">
        <v>8.6</v>
      </c>
      <c r="AU72" s="11">
        <v>10.199999999999999</v>
      </c>
      <c r="AV72" s="11">
        <v>9.1999999999999993</v>
      </c>
      <c r="AW72" s="11">
        <v>11.8</v>
      </c>
      <c r="AX72" s="11">
        <v>17.7</v>
      </c>
    </row>
    <row r="73" spans="1:50" s="10" customFormat="1" x14ac:dyDescent="0.25">
      <c r="A73" s="32">
        <v>62</v>
      </c>
      <c r="B73" s="10" t="s">
        <v>678</v>
      </c>
      <c r="C73" s="10" t="s">
        <v>711</v>
      </c>
      <c r="D73" s="11">
        <v>0</v>
      </c>
      <c r="E73" s="11">
        <v>0</v>
      </c>
      <c r="F73" s="11">
        <v>0</v>
      </c>
      <c r="G73" s="11">
        <v>0</v>
      </c>
      <c r="H73" s="11">
        <v>0</v>
      </c>
      <c r="I73" s="11">
        <v>0</v>
      </c>
      <c r="J73" s="11">
        <v>0.1</v>
      </c>
      <c r="K73" s="11">
        <v>0.1</v>
      </c>
      <c r="L73" s="11">
        <v>0.1</v>
      </c>
      <c r="M73" s="11">
        <v>0.1</v>
      </c>
      <c r="N73" s="11">
        <v>0.1</v>
      </c>
      <c r="O73" s="11">
        <v>0.1</v>
      </c>
      <c r="P73" s="11">
        <v>0.1</v>
      </c>
      <c r="Q73" s="11">
        <v>0.1</v>
      </c>
      <c r="R73" s="11">
        <v>0.2</v>
      </c>
      <c r="S73" s="11">
        <v>0.2</v>
      </c>
      <c r="T73" s="11">
        <v>0.2</v>
      </c>
      <c r="U73" s="11">
        <v>0.2</v>
      </c>
      <c r="V73" s="11">
        <v>0.2</v>
      </c>
      <c r="W73" s="11">
        <v>0.2</v>
      </c>
      <c r="X73" s="11">
        <v>0.2</v>
      </c>
      <c r="Y73" s="11">
        <v>0.2</v>
      </c>
      <c r="Z73" s="11">
        <v>0.2</v>
      </c>
      <c r="AA73" s="11">
        <v>0.2</v>
      </c>
      <c r="AB73" s="11">
        <v>0.2</v>
      </c>
      <c r="AC73" s="11">
        <v>0.3</v>
      </c>
      <c r="AD73" s="11">
        <v>0.3</v>
      </c>
      <c r="AE73" s="11">
        <v>0.3</v>
      </c>
      <c r="AF73" s="11">
        <v>0.1</v>
      </c>
      <c r="AG73" s="11">
        <v>0.1</v>
      </c>
      <c r="AH73" s="11">
        <v>0.1</v>
      </c>
      <c r="AI73" s="11">
        <v>0.1</v>
      </c>
      <c r="AJ73" s="11">
        <v>0.4</v>
      </c>
      <c r="AK73" s="11">
        <v>0.5</v>
      </c>
      <c r="AL73" s="11">
        <v>0.5</v>
      </c>
      <c r="AM73" s="11">
        <v>0.5</v>
      </c>
      <c r="AN73" s="11">
        <v>0.5</v>
      </c>
      <c r="AO73" s="11">
        <v>0.5</v>
      </c>
      <c r="AP73" s="11">
        <v>0.5</v>
      </c>
      <c r="AQ73" s="11">
        <v>0.5</v>
      </c>
      <c r="AR73" s="11">
        <v>0.4</v>
      </c>
      <c r="AS73" s="11">
        <v>0.4</v>
      </c>
      <c r="AT73" s="11">
        <v>0.4</v>
      </c>
      <c r="AU73" s="11">
        <v>0.4</v>
      </c>
      <c r="AV73" s="11">
        <v>0.4</v>
      </c>
      <c r="AW73" s="11">
        <v>0.5</v>
      </c>
      <c r="AX73" s="11">
        <v>0.5</v>
      </c>
    </row>
    <row r="74" spans="1:50" s="10" customFormat="1" x14ac:dyDescent="0.25">
      <c r="A74" s="32">
        <v>63</v>
      </c>
      <c r="B74" s="10" t="s">
        <v>675</v>
      </c>
      <c r="C74" s="10" t="s">
        <v>710</v>
      </c>
      <c r="D74" s="11">
        <v>35.6</v>
      </c>
      <c r="E74" s="11">
        <v>43.9</v>
      </c>
      <c r="F74" s="11">
        <v>49</v>
      </c>
      <c r="G74" s="11">
        <v>54.1</v>
      </c>
      <c r="H74" s="11">
        <v>59</v>
      </c>
      <c r="I74" s="11">
        <v>68.3</v>
      </c>
      <c r="J74" s="11">
        <v>84.2</v>
      </c>
      <c r="K74" s="11">
        <v>88</v>
      </c>
      <c r="L74" s="11">
        <v>98.2</v>
      </c>
      <c r="M74" s="11">
        <v>112.8</v>
      </c>
      <c r="N74" s="11">
        <v>119</v>
      </c>
      <c r="O74" s="11">
        <v>139.19999999999999</v>
      </c>
      <c r="P74" s="11">
        <v>158.80000000000001</v>
      </c>
      <c r="Q74" s="11">
        <v>188.6</v>
      </c>
      <c r="R74" s="11">
        <v>233</v>
      </c>
      <c r="S74" s="11">
        <v>250.2</v>
      </c>
      <c r="T74" s="11">
        <v>287.39999999999998</v>
      </c>
      <c r="U74" s="11">
        <v>315.8</v>
      </c>
      <c r="V74" s="11">
        <v>342.3</v>
      </c>
      <c r="W74" s="11">
        <v>360.2</v>
      </c>
      <c r="X74" s="11">
        <v>386.2</v>
      </c>
      <c r="Y74" s="11">
        <v>406.1</v>
      </c>
      <c r="Z74" s="11">
        <v>420.7</v>
      </c>
      <c r="AA74" s="11">
        <v>440.5</v>
      </c>
      <c r="AB74" s="11">
        <v>457.1</v>
      </c>
      <c r="AC74" s="11">
        <v>467.4</v>
      </c>
      <c r="AD74" s="11">
        <v>502.6</v>
      </c>
      <c r="AE74" s="11">
        <v>509.2</v>
      </c>
      <c r="AF74" s="11">
        <v>548.5</v>
      </c>
      <c r="AG74" s="11">
        <v>555.29999999999995</v>
      </c>
      <c r="AH74" s="11">
        <v>571.20000000000005</v>
      </c>
      <c r="AI74" s="11">
        <v>605.1</v>
      </c>
      <c r="AJ74" s="11">
        <v>597.29999999999995</v>
      </c>
      <c r="AK74" s="11">
        <v>598.29999999999995</v>
      </c>
      <c r="AL74" s="11">
        <v>612.20000000000005</v>
      </c>
      <c r="AM74" s="11">
        <v>630.70000000000005</v>
      </c>
      <c r="AN74" s="11">
        <v>660.8</v>
      </c>
      <c r="AO74" s="11">
        <v>697.9</v>
      </c>
      <c r="AP74" s="11">
        <v>745.8</v>
      </c>
      <c r="AQ74" s="11">
        <v>786.7</v>
      </c>
      <c r="AR74" s="11">
        <v>799.4</v>
      </c>
      <c r="AS74" s="11">
        <v>796.1</v>
      </c>
      <c r="AT74" s="11">
        <v>818.4</v>
      </c>
      <c r="AU74" s="11">
        <v>831.4</v>
      </c>
      <c r="AV74" s="11">
        <v>851.1</v>
      </c>
      <c r="AW74" s="11">
        <v>862.6</v>
      </c>
      <c r="AX74" s="11">
        <v>888.9</v>
      </c>
    </row>
    <row r="75" spans="1:50" s="10" customFormat="1" x14ac:dyDescent="0.25">
      <c r="A75" s="32">
        <v>64</v>
      </c>
      <c r="B75" s="10" t="s">
        <v>673</v>
      </c>
      <c r="C75" s="10" t="s">
        <v>709</v>
      </c>
      <c r="D75" s="11">
        <v>35.5</v>
      </c>
      <c r="E75" s="11">
        <v>43.9</v>
      </c>
      <c r="F75" s="11">
        <v>49</v>
      </c>
      <c r="G75" s="11">
        <v>54</v>
      </c>
      <c r="H75" s="11">
        <v>59</v>
      </c>
      <c r="I75" s="11">
        <v>68.2</v>
      </c>
      <c r="J75" s="11">
        <v>84.2</v>
      </c>
      <c r="K75" s="11">
        <v>87.9</v>
      </c>
      <c r="L75" s="11">
        <v>98.1</v>
      </c>
      <c r="M75" s="11">
        <v>112.6</v>
      </c>
      <c r="N75" s="11">
        <v>118.8</v>
      </c>
      <c r="O75" s="11">
        <v>139.1</v>
      </c>
      <c r="P75" s="11">
        <v>158.6</v>
      </c>
      <c r="Q75" s="11">
        <v>188.4</v>
      </c>
      <c r="R75" s="11">
        <v>232.7</v>
      </c>
      <c r="S75" s="11">
        <v>249.8</v>
      </c>
      <c r="T75" s="11">
        <v>286.89999999999998</v>
      </c>
      <c r="U75" s="11">
        <v>314.89999999999998</v>
      </c>
      <c r="V75" s="11">
        <v>341.4</v>
      </c>
      <c r="W75" s="11">
        <v>359.3</v>
      </c>
      <c r="X75" s="11">
        <v>385.3</v>
      </c>
      <c r="Y75" s="11">
        <v>405.2</v>
      </c>
      <c r="Z75" s="11">
        <v>419.8</v>
      </c>
      <c r="AA75" s="11">
        <v>439.5</v>
      </c>
      <c r="AB75" s="11">
        <v>456</v>
      </c>
      <c r="AC75" s="11">
        <v>466.1</v>
      </c>
      <c r="AD75" s="11">
        <v>501.4</v>
      </c>
      <c r="AE75" s="11">
        <v>508.1</v>
      </c>
      <c r="AF75" s="11">
        <v>547.4</v>
      </c>
      <c r="AG75" s="11">
        <v>554.1</v>
      </c>
      <c r="AH75" s="11">
        <v>570</v>
      </c>
      <c r="AI75" s="11">
        <v>603.9</v>
      </c>
      <c r="AJ75" s="11">
        <v>596.1</v>
      </c>
      <c r="AK75" s="11">
        <v>597</v>
      </c>
      <c r="AL75" s="11">
        <v>610.79999999999995</v>
      </c>
      <c r="AM75" s="11">
        <v>629.4</v>
      </c>
      <c r="AN75" s="11">
        <v>659.5</v>
      </c>
      <c r="AO75" s="11">
        <v>696.6</v>
      </c>
      <c r="AP75" s="11">
        <v>744.6</v>
      </c>
      <c r="AQ75" s="11">
        <v>785.5</v>
      </c>
      <c r="AR75" s="11">
        <v>798.5</v>
      </c>
      <c r="AS75" s="11">
        <v>795.2</v>
      </c>
      <c r="AT75" s="11">
        <v>817.4</v>
      </c>
      <c r="AU75" s="11">
        <v>830.4</v>
      </c>
      <c r="AV75" s="11">
        <v>850.1</v>
      </c>
      <c r="AW75" s="11">
        <v>861.5</v>
      </c>
      <c r="AX75" s="11">
        <v>887.8</v>
      </c>
    </row>
    <row r="76" spans="1:50" s="10" customFormat="1" x14ac:dyDescent="0.25">
      <c r="A76" s="32">
        <v>65</v>
      </c>
      <c r="B76" s="10" t="s">
        <v>671</v>
      </c>
      <c r="C76" s="10" t="s">
        <v>708</v>
      </c>
      <c r="D76" s="11">
        <v>0.1</v>
      </c>
      <c r="E76" s="11">
        <v>0.1</v>
      </c>
      <c r="F76" s="11">
        <v>0.1</v>
      </c>
      <c r="G76" s="11">
        <v>0.1</v>
      </c>
      <c r="H76" s="11">
        <v>0.1</v>
      </c>
      <c r="I76" s="11">
        <v>0.1</v>
      </c>
      <c r="J76" s="11">
        <v>0.1</v>
      </c>
      <c r="K76" s="11">
        <v>0.1</v>
      </c>
      <c r="L76" s="11">
        <v>0.2</v>
      </c>
      <c r="M76" s="11">
        <v>0.2</v>
      </c>
      <c r="N76" s="11">
        <v>0.2</v>
      </c>
      <c r="O76" s="11">
        <v>0.2</v>
      </c>
      <c r="P76" s="11">
        <v>0.3</v>
      </c>
      <c r="Q76" s="11">
        <v>0.3</v>
      </c>
      <c r="R76" s="11">
        <v>0.3</v>
      </c>
      <c r="S76" s="11">
        <v>0.4</v>
      </c>
      <c r="T76" s="11">
        <v>0.4</v>
      </c>
      <c r="U76" s="11">
        <v>0.5</v>
      </c>
      <c r="V76" s="11">
        <v>0.6</v>
      </c>
      <c r="W76" s="11">
        <v>0.6</v>
      </c>
      <c r="X76" s="11">
        <v>0.6</v>
      </c>
      <c r="Y76" s="11">
        <v>0.7</v>
      </c>
      <c r="Z76" s="11">
        <v>0.7</v>
      </c>
      <c r="AA76" s="11">
        <v>0.8</v>
      </c>
      <c r="AB76" s="11">
        <v>0.9</v>
      </c>
      <c r="AC76" s="11">
        <v>1</v>
      </c>
      <c r="AD76" s="11">
        <v>1</v>
      </c>
      <c r="AE76" s="11">
        <v>1</v>
      </c>
      <c r="AF76" s="11">
        <v>1</v>
      </c>
      <c r="AG76" s="11">
        <v>1.1000000000000001</v>
      </c>
      <c r="AH76" s="11">
        <v>1.1000000000000001</v>
      </c>
      <c r="AI76" s="11">
        <v>1.1000000000000001</v>
      </c>
      <c r="AJ76" s="11">
        <v>1.2</v>
      </c>
      <c r="AK76" s="11">
        <v>1.2</v>
      </c>
      <c r="AL76" s="11">
        <v>1.3</v>
      </c>
      <c r="AM76" s="11">
        <v>1.3</v>
      </c>
      <c r="AN76" s="11">
        <v>1.3</v>
      </c>
      <c r="AO76" s="11">
        <v>1.4</v>
      </c>
      <c r="AP76" s="11">
        <v>1.4</v>
      </c>
      <c r="AQ76" s="11">
        <v>1.4</v>
      </c>
      <c r="AR76" s="11">
        <v>1.2</v>
      </c>
      <c r="AS76" s="11">
        <v>1.2</v>
      </c>
      <c r="AT76" s="11">
        <v>1.3</v>
      </c>
      <c r="AU76" s="11">
        <v>1.3</v>
      </c>
      <c r="AV76" s="11">
        <v>1.3</v>
      </c>
      <c r="AW76" s="11">
        <v>1.4</v>
      </c>
      <c r="AX76" s="11">
        <v>1.4</v>
      </c>
    </row>
    <row r="77" spans="1:50" s="10" customFormat="1" x14ac:dyDescent="0.25">
      <c r="A77" s="32">
        <v>66</v>
      </c>
      <c r="B77" s="10" t="s">
        <v>669</v>
      </c>
      <c r="C77" s="10" t="s">
        <v>98</v>
      </c>
      <c r="D77" s="11">
        <v>35.5</v>
      </c>
      <c r="E77" s="11">
        <v>43.9</v>
      </c>
      <c r="F77" s="11">
        <v>48.9</v>
      </c>
      <c r="G77" s="11">
        <v>53.9</v>
      </c>
      <c r="H77" s="11">
        <v>58.9</v>
      </c>
      <c r="I77" s="11">
        <v>68.099999999999994</v>
      </c>
      <c r="J77" s="11">
        <v>84</v>
      </c>
      <c r="K77" s="11">
        <v>87.8</v>
      </c>
      <c r="L77" s="11">
        <v>98</v>
      </c>
      <c r="M77" s="11">
        <v>112.5</v>
      </c>
      <c r="N77" s="11">
        <v>118.6</v>
      </c>
      <c r="O77" s="11">
        <v>138.80000000000001</v>
      </c>
      <c r="P77" s="11">
        <v>158.4</v>
      </c>
      <c r="Q77" s="11">
        <v>188.1</v>
      </c>
      <c r="R77" s="11">
        <v>232.3</v>
      </c>
      <c r="S77" s="11">
        <v>249.4</v>
      </c>
      <c r="T77" s="11">
        <v>286.39999999999998</v>
      </c>
      <c r="U77" s="11">
        <v>314.39999999999998</v>
      </c>
      <c r="V77" s="11">
        <v>340.8</v>
      </c>
      <c r="W77" s="11">
        <v>358.7</v>
      </c>
      <c r="X77" s="11">
        <v>384.6</v>
      </c>
      <c r="Y77" s="11">
        <v>404.5</v>
      </c>
      <c r="Z77" s="11">
        <v>419</v>
      </c>
      <c r="AA77" s="11">
        <v>438.7</v>
      </c>
      <c r="AB77" s="11">
        <v>455.1</v>
      </c>
      <c r="AC77" s="11">
        <v>465.2</v>
      </c>
      <c r="AD77" s="11">
        <v>500.5</v>
      </c>
      <c r="AE77" s="11">
        <v>507.1</v>
      </c>
      <c r="AF77" s="11">
        <v>546.29999999999995</v>
      </c>
      <c r="AG77" s="11">
        <v>553</v>
      </c>
      <c r="AH77" s="11">
        <v>568.9</v>
      </c>
      <c r="AI77" s="11">
        <v>602.79999999999995</v>
      </c>
      <c r="AJ77" s="11">
        <v>594.9</v>
      </c>
      <c r="AK77" s="11">
        <v>595.79999999999995</v>
      </c>
      <c r="AL77" s="11">
        <v>609.5</v>
      </c>
      <c r="AM77" s="11">
        <v>628.1</v>
      </c>
      <c r="AN77" s="11">
        <v>658.2</v>
      </c>
      <c r="AO77" s="11">
        <v>695.3</v>
      </c>
      <c r="AP77" s="11">
        <v>743.2</v>
      </c>
      <c r="AQ77" s="11">
        <v>784.1</v>
      </c>
      <c r="AR77" s="11">
        <v>797.3</v>
      </c>
      <c r="AS77" s="11">
        <v>794</v>
      </c>
      <c r="AT77" s="11">
        <v>816.1</v>
      </c>
      <c r="AU77" s="11">
        <v>829.1</v>
      </c>
      <c r="AV77" s="11">
        <v>848.7</v>
      </c>
      <c r="AW77" s="11">
        <v>860.1</v>
      </c>
      <c r="AX77" s="11">
        <v>886.4</v>
      </c>
    </row>
    <row r="78" spans="1:50" s="10" customFormat="1" x14ac:dyDescent="0.25">
      <c r="A78" s="32">
        <v>67</v>
      </c>
      <c r="B78" s="10" t="s">
        <v>707</v>
      </c>
      <c r="C78" s="10" t="s">
        <v>99</v>
      </c>
      <c r="D78" s="11">
        <v>7.2</v>
      </c>
      <c r="E78" s="11">
        <v>9</v>
      </c>
      <c r="F78" s="11">
        <v>10.1</v>
      </c>
      <c r="G78" s="11">
        <v>11.1</v>
      </c>
      <c r="H78" s="11">
        <v>11.8</v>
      </c>
      <c r="I78" s="11">
        <v>14.4</v>
      </c>
      <c r="J78" s="11">
        <v>21.6</v>
      </c>
      <c r="K78" s="11">
        <v>19.899999999999999</v>
      </c>
      <c r="L78" s="11">
        <v>21.5</v>
      </c>
      <c r="M78" s="11">
        <v>25</v>
      </c>
      <c r="N78" s="11">
        <v>24.3</v>
      </c>
      <c r="O78" s="11">
        <v>22.9</v>
      </c>
      <c r="P78" s="11">
        <v>21</v>
      </c>
      <c r="Q78" s="11">
        <v>27.7</v>
      </c>
      <c r="R78" s="11">
        <v>51.7</v>
      </c>
      <c r="S78" s="11">
        <v>48.5</v>
      </c>
      <c r="T78" s="11">
        <v>69.5</v>
      </c>
      <c r="U78" s="11">
        <v>72.7</v>
      </c>
      <c r="V78" s="11">
        <v>74.400000000000006</v>
      </c>
      <c r="W78" s="11">
        <v>76.099999999999994</v>
      </c>
      <c r="X78" s="11">
        <v>75.2</v>
      </c>
      <c r="Y78" s="11">
        <v>71.8</v>
      </c>
      <c r="Z78" s="11">
        <v>74.2</v>
      </c>
      <c r="AA78" s="11">
        <v>86.9</v>
      </c>
      <c r="AB78" s="11">
        <v>96.3</v>
      </c>
      <c r="AC78" s="11">
        <v>104.2</v>
      </c>
      <c r="AD78" s="11">
        <v>106</v>
      </c>
      <c r="AE78" s="11">
        <v>109.7</v>
      </c>
      <c r="AF78" s="11">
        <v>117.1</v>
      </c>
      <c r="AG78" s="11">
        <v>125.6</v>
      </c>
      <c r="AH78" s="11">
        <v>133.1</v>
      </c>
      <c r="AI78" s="11">
        <v>143.19999999999999</v>
      </c>
      <c r="AJ78" s="11">
        <v>137.30000000000001</v>
      </c>
      <c r="AK78" s="11">
        <v>140.9</v>
      </c>
      <c r="AL78" s="11">
        <v>145.1</v>
      </c>
      <c r="AM78" s="11">
        <v>159.19999999999999</v>
      </c>
      <c r="AN78" s="11">
        <v>171.5</v>
      </c>
      <c r="AO78" s="11">
        <v>171.5</v>
      </c>
      <c r="AP78" s="11">
        <v>180.7</v>
      </c>
      <c r="AQ78" s="11">
        <v>187.5</v>
      </c>
      <c r="AR78" s="11">
        <v>179.3</v>
      </c>
      <c r="AS78" s="11">
        <v>191.3</v>
      </c>
      <c r="AT78" s="11">
        <v>200.6</v>
      </c>
      <c r="AU78" s="11">
        <v>197.5</v>
      </c>
      <c r="AV78" s="11">
        <v>212</v>
      </c>
      <c r="AW78" s="11">
        <v>222.5</v>
      </c>
      <c r="AX78" s="11">
        <v>236.8</v>
      </c>
    </row>
    <row r="79" spans="1:50" s="10" customFormat="1" x14ac:dyDescent="0.25">
      <c r="A79" s="32">
        <v>68</v>
      </c>
      <c r="B79" s="10" t="s">
        <v>706</v>
      </c>
      <c r="C79" s="10" t="s">
        <v>705</v>
      </c>
      <c r="D79" s="11">
        <v>8.1</v>
      </c>
      <c r="E79" s="11">
        <v>8.6</v>
      </c>
      <c r="F79" s="11">
        <v>9.4</v>
      </c>
      <c r="G79" s="11">
        <v>10</v>
      </c>
      <c r="H79" s="11">
        <v>11.2</v>
      </c>
      <c r="I79" s="11">
        <v>12.9</v>
      </c>
      <c r="J79" s="11">
        <v>14.7</v>
      </c>
      <c r="K79" s="11">
        <v>16.3</v>
      </c>
      <c r="L79" s="11">
        <v>19.2</v>
      </c>
      <c r="M79" s="11">
        <v>22.2</v>
      </c>
      <c r="N79" s="11">
        <v>22.5</v>
      </c>
      <c r="O79" s="11">
        <v>30.6</v>
      </c>
      <c r="P79" s="11">
        <v>37</v>
      </c>
      <c r="Q79" s="11">
        <v>43</v>
      </c>
      <c r="R79" s="11">
        <v>49.8</v>
      </c>
      <c r="S79" s="11">
        <v>58.3</v>
      </c>
      <c r="T79" s="11">
        <v>67.5</v>
      </c>
      <c r="U79" s="11">
        <v>76.8</v>
      </c>
      <c r="V79" s="11">
        <v>86.3</v>
      </c>
      <c r="W79" s="11">
        <v>91.9</v>
      </c>
      <c r="X79" s="11">
        <v>103.6</v>
      </c>
      <c r="Y79" s="11">
        <v>112.3</v>
      </c>
      <c r="Z79" s="11">
        <v>118.1</v>
      </c>
      <c r="AA79" s="11">
        <v>120.3</v>
      </c>
      <c r="AB79" s="11">
        <v>128.9</v>
      </c>
      <c r="AC79" s="11">
        <v>121.2</v>
      </c>
      <c r="AD79" s="11">
        <v>143.1</v>
      </c>
      <c r="AE79" s="11">
        <v>147.5</v>
      </c>
      <c r="AF79" s="11">
        <v>173.7</v>
      </c>
      <c r="AG79" s="11">
        <v>179</v>
      </c>
      <c r="AH79" s="11">
        <v>189.5</v>
      </c>
      <c r="AI79" s="11">
        <v>212.7</v>
      </c>
      <c r="AJ79" s="11">
        <v>195.6</v>
      </c>
      <c r="AK79" s="11">
        <v>172.5</v>
      </c>
      <c r="AL79" s="11">
        <v>171.4</v>
      </c>
      <c r="AM79" s="11">
        <v>177.6</v>
      </c>
      <c r="AN79" s="11">
        <v>196.2</v>
      </c>
      <c r="AO79" s="11">
        <v>227.5</v>
      </c>
      <c r="AP79" s="11">
        <v>255.4</v>
      </c>
      <c r="AQ79" s="11">
        <v>250.8</v>
      </c>
      <c r="AR79" s="11">
        <v>238.1</v>
      </c>
      <c r="AS79" s="11">
        <v>235.2</v>
      </c>
      <c r="AT79" s="11">
        <v>242.2</v>
      </c>
      <c r="AU79" s="11">
        <v>249</v>
      </c>
      <c r="AV79" s="11">
        <v>251</v>
      </c>
      <c r="AW79" s="11">
        <v>257.39999999999998</v>
      </c>
      <c r="AX79" s="11">
        <v>248</v>
      </c>
    </row>
    <row r="80" spans="1:50" s="10" customFormat="1" x14ac:dyDescent="0.25">
      <c r="A80" s="32">
        <v>69</v>
      </c>
      <c r="B80" s="10" t="s">
        <v>704</v>
      </c>
      <c r="C80" s="10" t="s">
        <v>703</v>
      </c>
      <c r="D80" s="11">
        <v>0.4</v>
      </c>
      <c r="E80" s="11">
        <v>0.5</v>
      </c>
      <c r="F80" s="11">
        <v>0.7</v>
      </c>
      <c r="G80" s="11">
        <v>0.7</v>
      </c>
      <c r="H80" s="11">
        <v>0.8</v>
      </c>
      <c r="I80" s="11">
        <v>0.9</v>
      </c>
      <c r="J80" s="11">
        <v>1</v>
      </c>
      <c r="K80" s="11">
        <v>1.3</v>
      </c>
      <c r="L80" s="11">
        <v>1.5</v>
      </c>
      <c r="M80" s="11">
        <v>1.8</v>
      </c>
      <c r="N80" s="11">
        <v>2.1</v>
      </c>
      <c r="O80" s="11">
        <v>2.4</v>
      </c>
      <c r="P80" s="11">
        <v>2.8</v>
      </c>
      <c r="Q80" s="11">
        <v>3.1</v>
      </c>
      <c r="R80" s="11">
        <v>3.8</v>
      </c>
      <c r="S80" s="11">
        <v>4.4000000000000004</v>
      </c>
      <c r="T80" s="11">
        <v>5.4</v>
      </c>
      <c r="U80" s="11">
        <v>6.7</v>
      </c>
      <c r="V80" s="11">
        <v>7.8</v>
      </c>
      <c r="W80" s="11">
        <v>8.5</v>
      </c>
      <c r="X80" s="11">
        <v>9.1999999999999993</v>
      </c>
      <c r="Y80" s="11">
        <v>10</v>
      </c>
      <c r="Z80" s="11">
        <v>10.4</v>
      </c>
      <c r="AA80" s="11">
        <v>10.6</v>
      </c>
      <c r="AB80" s="11">
        <v>11.5</v>
      </c>
      <c r="AC80" s="11">
        <v>11.5</v>
      </c>
      <c r="AD80" s="11">
        <v>11.2</v>
      </c>
      <c r="AE80" s="11">
        <v>11.7</v>
      </c>
      <c r="AF80" s="11">
        <v>11.6</v>
      </c>
      <c r="AG80" s="11">
        <v>12</v>
      </c>
      <c r="AH80" s="11">
        <v>11.7</v>
      </c>
      <c r="AI80" s="11">
        <v>12.9</v>
      </c>
      <c r="AJ80" s="11">
        <v>13.1</v>
      </c>
      <c r="AK80" s="11">
        <v>12.1</v>
      </c>
      <c r="AL80" s="11">
        <v>12.1</v>
      </c>
      <c r="AM80" s="11">
        <v>11.5</v>
      </c>
      <c r="AN80" s="11">
        <v>11.5</v>
      </c>
      <c r="AO80" s="11">
        <v>11.3</v>
      </c>
      <c r="AP80" s="11">
        <v>11.1</v>
      </c>
      <c r="AQ80" s="11">
        <v>10.4</v>
      </c>
      <c r="AR80" s="11">
        <v>8.6</v>
      </c>
      <c r="AS80" s="11">
        <v>6.6</v>
      </c>
      <c r="AT80" s="11">
        <v>7.1</v>
      </c>
      <c r="AU80" s="11">
        <v>7.2</v>
      </c>
      <c r="AV80" s="11">
        <v>7.4</v>
      </c>
      <c r="AW80" s="11">
        <v>7.6</v>
      </c>
      <c r="AX80" s="11">
        <v>7.3</v>
      </c>
    </row>
    <row r="81" spans="1:50" s="10" customFormat="1" x14ac:dyDescent="0.25">
      <c r="A81" s="32">
        <v>70</v>
      </c>
      <c r="B81" s="10" t="s">
        <v>702</v>
      </c>
      <c r="C81" s="10" t="s">
        <v>701</v>
      </c>
      <c r="D81" s="11">
        <v>19.8</v>
      </c>
      <c r="E81" s="11">
        <v>25.7</v>
      </c>
      <c r="F81" s="11">
        <v>28.8</v>
      </c>
      <c r="G81" s="11">
        <v>32.1</v>
      </c>
      <c r="H81" s="11">
        <v>35.200000000000003</v>
      </c>
      <c r="I81" s="11">
        <v>39.9</v>
      </c>
      <c r="J81" s="11">
        <v>46.7</v>
      </c>
      <c r="K81" s="11">
        <v>50.4</v>
      </c>
      <c r="L81" s="11">
        <v>55.7</v>
      </c>
      <c r="M81" s="11">
        <v>63.5</v>
      </c>
      <c r="N81" s="11">
        <v>69.8</v>
      </c>
      <c r="O81" s="11">
        <v>82.9</v>
      </c>
      <c r="P81" s="11">
        <v>97.6</v>
      </c>
      <c r="Q81" s="11">
        <v>114.2</v>
      </c>
      <c r="R81" s="11">
        <v>127</v>
      </c>
      <c r="S81" s="11">
        <v>138.19999999999999</v>
      </c>
      <c r="T81" s="11">
        <v>144</v>
      </c>
      <c r="U81" s="11">
        <v>158.30000000000001</v>
      </c>
      <c r="V81" s="11">
        <v>172.3</v>
      </c>
      <c r="W81" s="11">
        <v>182.1</v>
      </c>
      <c r="X81" s="11">
        <v>196.6</v>
      </c>
      <c r="Y81" s="11">
        <v>210.4</v>
      </c>
      <c r="Z81" s="11">
        <v>216.3</v>
      </c>
      <c r="AA81" s="11">
        <v>220.9</v>
      </c>
      <c r="AB81" s="11">
        <v>218.5</v>
      </c>
      <c r="AC81" s="11">
        <v>228.3</v>
      </c>
      <c r="AD81" s="11">
        <v>240.1</v>
      </c>
      <c r="AE81" s="11">
        <v>238.1</v>
      </c>
      <c r="AF81" s="11">
        <v>243.9</v>
      </c>
      <c r="AG81" s="11">
        <v>236.4</v>
      </c>
      <c r="AH81" s="11">
        <v>234.5</v>
      </c>
      <c r="AI81" s="11">
        <v>233.9</v>
      </c>
      <c r="AJ81" s="11">
        <v>248.9</v>
      </c>
      <c r="AK81" s="11">
        <v>270.3</v>
      </c>
      <c r="AL81" s="11">
        <v>280.89999999999998</v>
      </c>
      <c r="AM81" s="11">
        <v>279.8</v>
      </c>
      <c r="AN81" s="11">
        <v>279</v>
      </c>
      <c r="AO81" s="11">
        <v>284.89999999999998</v>
      </c>
      <c r="AP81" s="11">
        <v>296</v>
      </c>
      <c r="AQ81" s="11">
        <v>335.4</v>
      </c>
      <c r="AR81" s="11">
        <v>371.3</v>
      </c>
      <c r="AS81" s="11">
        <v>360.9</v>
      </c>
      <c r="AT81" s="11">
        <v>366.2</v>
      </c>
      <c r="AU81" s="11">
        <v>375.4</v>
      </c>
      <c r="AV81" s="11">
        <v>378.3</v>
      </c>
      <c r="AW81" s="11">
        <v>372.6</v>
      </c>
      <c r="AX81" s="11">
        <v>394.4</v>
      </c>
    </row>
    <row r="82" spans="1:50" s="10" customFormat="1" x14ac:dyDescent="0.25">
      <c r="A82" s="32">
        <v>71</v>
      </c>
      <c r="B82" s="10" t="s">
        <v>667</v>
      </c>
      <c r="C82" s="10" t="s">
        <v>700</v>
      </c>
      <c r="D82" s="11">
        <v>0</v>
      </c>
      <c r="E82" s="11">
        <v>0</v>
      </c>
      <c r="F82" s="11">
        <v>0</v>
      </c>
      <c r="G82" s="11">
        <v>0</v>
      </c>
      <c r="H82" s="11">
        <v>0</v>
      </c>
      <c r="I82" s="11">
        <v>0</v>
      </c>
      <c r="J82" s="11">
        <v>0</v>
      </c>
      <c r="K82" s="11">
        <v>0</v>
      </c>
      <c r="L82" s="11">
        <v>0.1</v>
      </c>
      <c r="M82" s="11">
        <v>0.1</v>
      </c>
      <c r="N82" s="11">
        <v>0.1</v>
      </c>
      <c r="O82" s="11">
        <v>0.2</v>
      </c>
      <c r="P82" s="11">
        <v>0.2</v>
      </c>
      <c r="Q82" s="11">
        <v>0.2</v>
      </c>
      <c r="R82" s="11">
        <v>0.3</v>
      </c>
      <c r="S82" s="11">
        <v>0.4</v>
      </c>
      <c r="T82" s="11">
        <v>0.6</v>
      </c>
      <c r="U82" s="11">
        <v>0.8</v>
      </c>
      <c r="V82" s="11">
        <v>0.9</v>
      </c>
      <c r="W82" s="11">
        <v>0.9</v>
      </c>
      <c r="X82" s="11">
        <v>1</v>
      </c>
      <c r="Y82" s="11">
        <v>0.9</v>
      </c>
      <c r="Z82" s="11">
        <v>0.9</v>
      </c>
      <c r="AA82" s="11">
        <v>1</v>
      </c>
      <c r="AB82" s="11">
        <v>1.1000000000000001</v>
      </c>
      <c r="AC82" s="11">
        <v>1.2</v>
      </c>
      <c r="AD82" s="11">
        <v>1.2</v>
      </c>
      <c r="AE82" s="11">
        <v>1.2</v>
      </c>
      <c r="AF82" s="11">
        <v>1.2</v>
      </c>
      <c r="AG82" s="11">
        <v>1.2</v>
      </c>
      <c r="AH82" s="11">
        <v>1.2</v>
      </c>
      <c r="AI82" s="11">
        <v>1.2</v>
      </c>
      <c r="AJ82" s="11">
        <v>1.2</v>
      </c>
      <c r="AK82" s="11">
        <v>1.3</v>
      </c>
      <c r="AL82" s="11">
        <v>1.4</v>
      </c>
      <c r="AM82" s="11">
        <v>1.3</v>
      </c>
      <c r="AN82" s="11">
        <v>1.3</v>
      </c>
      <c r="AO82" s="11">
        <v>1.3</v>
      </c>
      <c r="AP82" s="11">
        <v>1.2</v>
      </c>
      <c r="AQ82" s="11">
        <v>1.2</v>
      </c>
      <c r="AR82" s="11">
        <v>1</v>
      </c>
      <c r="AS82" s="11">
        <v>0.9</v>
      </c>
      <c r="AT82" s="11">
        <v>1</v>
      </c>
      <c r="AU82" s="11">
        <v>1</v>
      </c>
      <c r="AV82" s="11">
        <v>1</v>
      </c>
      <c r="AW82" s="11">
        <v>1.1000000000000001</v>
      </c>
      <c r="AX82" s="11">
        <v>1.1000000000000001</v>
      </c>
    </row>
    <row r="83" spans="1:50" s="10" customFormat="1" x14ac:dyDescent="0.25">
      <c r="A83" s="32">
        <v>72</v>
      </c>
      <c r="B83" s="10" t="s">
        <v>228</v>
      </c>
      <c r="C83" s="10" t="s">
        <v>699</v>
      </c>
      <c r="D83" s="11">
        <v>1.4</v>
      </c>
      <c r="E83" s="11">
        <v>1.9</v>
      </c>
      <c r="F83" s="11">
        <v>2.2999999999999998</v>
      </c>
      <c r="G83" s="11">
        <v>2.4</v>
      </c>
      <c r="H83" s="11">
        <v>2.2999999999999998</v>
      </c>
      <c r="I83" s="11">
        <v>2.5</v>
      </c>
      <c r="J83" s="11">
        <v>3.3</v>
      </c>
      <c r="K83" s="11">
        <v>3.1</v>
      </c>
      <c r="L83" s="11">
        <v>3.3</v>
      </c>
      <c r="M83" s="11">
        <v>2.6</v>
      </c>
      <c r="N83" s="11">
        <v>1.8</v>
      </c>
      <c r="O83" s="11">
        <v>1.3</v>
      </c>
      <c r="P83" s="11">
        <v>0.9</v>
      </c>
      <c r="Q83" s="11">
        <v>2.4</v>
      </c>
      <c r="R83" s="11">
        <v>3.4</v>
      </c>
      <c r="S83" s="11">
        <v>2.8</v>
      </c>
      <c r="T83" s="11">
        <v>5.5</v>
      </c>
      <c r="U83" s="11">
        <v>6</v>
      </c>
      <c r="V83" s="11">
        <v>4.5999999999999996</v>
      </c>
      <c r="W83" s="11">
        <v>4.3</v>
      </c>
      <c r="X83" s="11">
        <v>4.2</v>
      </c>
      <c r="Y83" s="11">
        <v>3.8</v>
      </c>
      <c r="Z83" s="11">
        <v>4.3</v>
      </c>
      <c r="AA83" s="11">
        <v>4</v>
      </c>
      <c r="AB83" s="11">
        <v>4.0999999999999996</v>
      </c>
      <c r="AC83" s="11">
        <v>4.3</v>
      </c>
      <c r="AD83" s="11">
        <v>4.7</v>
      </c>
      <c r="AE83" s="11">
        <v>4.8</v>
      </c>
      <c r="AF83" s="11">
        <v>4.9000000000000004</v>
      </c>
      <c r="AG83" s="11">
        <v>5</v>
      </c>
      <c r="AH83" s="11">
        <v>5.8</v>
      </c>
      <c r="AI83" s="11">
        <v>5.9</v>
      </c>
      <c r="AJ83" s="11">
        <v>4.7</v>
      </c>
      <c r="AK83" s="11">
        <v>5</v>
      </c>
      <c r="AL83" s="11">
        <v>5.4</v>
      </c>
      <c r="AM83" s="11">
        <v>5.4</v>
      </c>
      <c r="AN83" s="11">
        <v>5.7</v>
      </c>
      <c r="AO83" s="11">
        <v>6</v>
      </c>
      <c r="AP83" s="11">
        <v>6</v>
      </c>
      <c r="AQ83" s="11">
        <v>5.5</v>
      </c>
      <c r="AR83" s="11">
        <v>4.5999999999999996</v>
      </c>
      <c r="AS83" s="11">
        <v>5</v>
      </c>
      <c r="AT83" s="11">
        <v>5.5</v>
      </c>
      <c r="AU83" s="11">
        <v>5.4</v>
      </c>
      <c r="AV83" s="11">
        <v>5.2</v>
      </c>
      <c r="AW83" s="11">
        <v>5.8</v>
      </c>
      <c r="AX83" s="11">
        <v>7</v>
      </c>
    </row>
    <row r="84" spans="1:50" s="10" customFormat="1" x14ac:dyDescent="0.25">
      <c r="A84" s="32">
        <v>73</v>
      </c>
      <c r="B84" s="10" t="s">
        <v>535</v>
      </c>
      <c r="C84" s="10" t="s">
        <v>698</v>
      </c>
      <c r="D84" s="11">
        <v>0.6</v>
      </c>
      <c r="E84" s="11">
        <v>0.8</v>
      </c>
      <c r="F84" s="11">
        <v>1.1000000000000001</v>
      </c>
      <c r="G84" s="11">
        <v>1.3</v>
      </c>
      <c r="H84" s="11">
        <v>1.3</v>
      </c>
      <c r="I84" s="11">
        <v>1.2</v>
      </c>
      <c r="J84" s="11">
        <v>1.4</v>
      </c>
      <c r="K84" s="11">
        <v>1.7</v>
      </c>
      <c r="L84" s="11">
        <v>1.7</v>
      </c>
      <c r="M84" s="11">
        <v>1.2</v>
      </c>
      <c r="N84" s="11">
        <v>0.8</v>
      </c>
      <c r="O84" s="11">
        <v>0.5</v>
      </c>
      <c r="P84" s="11">
        <v>0.4</v>
      </c>
      <c r="Q84" s="11">
        <v>0.9</v>
      </c>
      <c r="R84" s="11">
        <v>0.8</v>
      </c>
      <c r="S84" s="11">
        <v>0.5</v>
      </c>
      <c r="T84" s="11">
        <v>1.1000000000000001</v>
      </c>
      <c r="U84" s="11">
        <v>1.8</v>
      </c>
      <c r="V84" s="11">
        <v>0.9</v>
      </c>
      <c r="W84" s="11">
        <v>0.8</v>
      </c>
      <c r="X84" s="11">
        <v>0.8</v>
      </c>
      <c r="Y84" s="11">
        <v>0.9</v>
      </c>
      <c r="Z84" s="11">
        <v>1.6</v>
      </c>
      <c r="AA84" s="11">
        <v>1.1000000000000001</v>
      </c>
      <c r="AB84" s="11">
        <v>0.8</v>
      </c>
      <c r="AC84" s="11">
        <v>0.7</v>
      </c>
      <c r="AD84" s="11">
        <v>0.6</v>
      </c>
      <c r="AE84" s="11">
        <v>0.6</v>
      </c>
      <c r="AF84" s="11">
        <v>0.6</v>
      </c>
      <c r="AG84" s="11">
        <v>0.5</v>
      </c>
      <c r="AH84" s="11">
        <v>1.1000000000000001</v>
      </c>
      <c r="AI84" s="11">
        <v>1.1000000000000001</v>
      </c>
      <c r="AJ84" s="11">
        <v>0.2</v>
      </c>
      <c r="AK84" s="11">
        <v>0.5</v>
      </c>
      <c r="AL84" s="11">
        <v>0.3</v>
      </c>
      <c r="AM84" s="11">
        <v>0.2</v>
      </c>
      <c r="AN84" s="11">
        <v>0.2</v>
      </c>
      <c r="AO84" s="11">
        <v>0.2</v>
      </c>
      <c r="AP84" s="11">
        <v>0.2</v>
      </c>
      <c r="AQ84" s="11">
        <v>0.2</v>
      </c>
      <c r="AR84" s="11">
        <v>0.2</v>
      </c>
      <c r="AS84" s="11">
        <v>0.2</v>
      </c>
      <c r="AT84" s="11">
        <v>0.2</v>
      </c>
      <c r="AU84" s="11">
        <v>0.2</v>
      </c>
      <c r="AV84" s="11">
        <v>0.3</v>
      </c>
      <c r="AW84" s="11">
        <v>0.4</v>
      </c>
      <c r="AX84" s="11">
        <v>0.4</v>
      </c>
    </row>
    <row r="85" spans="1:50" s="10" customFormat="1" x14ac:dyDescent="0.25">
      <c r="A85" s="32">
        <v>74</v>
      </c>
      <c r="B85" s="10" t="s">
        <v>533</v>
      </c>
      <c r="C85" s="10" t="s">
        <v>697</v>
      </c>
      <c r="D85" s="11">
        <v>0.8</v>
      </c>
      <c r="E85" s="11">
        <v>1</v>
      </c>
      <c r="F85" s="11">
        <v>1.2</v>
      </c>
      <c r="G85" s="11">
        <v>1.2</v>
      </c>
      <c r="H85" s="11">
        <v>1.1000000000000001</v>
      </c>
      <c r="I85" s="11">
        <v>1.2</v>
      </c>
      <c r="J85" s="11">
        <v>1.9</v>
      </c>
      <c r="K85" s="11">
        <v>1.4</v>
      </c>
      <c r="L85" s="11">
        <v>1.6</v>
      </c>
      <c r="M85" s="11">
        <v>1.4</v>
      </c>
      <c r="N85" s="11">
        <v>1</v>
      </c>
      <c r="O85" s="11">
        <v>0.8</v>
      </c>
      <c r="P85" s="11">
        <v>0.5</v>
      </c>
      <c r="Q85" s="11">
        <v>1.5</v>
      </c>
      <c r="R85" s="11">
        <v>2.6</v>
      </c>
      <c r="S85" s="11">
        <v>2.2999999999999998</v>
      </c>
      <c r="T85" s="11">
        <v>4.4000000000000004</v>
      </c>
      <c r="U85" s="11">
        <v>4.2</v>
      </c>
      <c r="V85" s="11">
        <v>3.6</v>
      </c>
      <c r="W85" s="11">
        <v>3.5</v>
      </c>
      <c r="X85" s="11">
        <v>3.4</v>
      </c>
      <c r="Y85" s="11">
        <v>2.9</v>
      </c>
      <c r="Z85" s="11">
        <v>2.7</v>
      </c>
      <c r="AA85" s="11">
        <v>2.9</v>
      </c>
      <c r="AB85" s="11">
        <v>3.2</v>
      </c>
      <c r="AC85" s="11">
        <v>3.7</v>
      </c>
      <c r="AD85" s="11">
        <v>4.0999999999999996</v>
      </c>
      <c r="AE85" s="11">
        <v>4.2</v>
      </c>
      <c r="AF85" s="11">
        <v>4.3</v>
      </c>
      <c r="AG85" s="11">
        <v>4.5</v>
      </c>
      <c r="AH85" s="11">
        <v>4.7</v>
      </c>
      <c r="AI85" s="11">
        <v>4.9000000000000004</v>
      </c>
      <c r="AJ85" s="11">
        <v>4.5</v>
      </c>
      <c r="AK85" s="11">
        <v>4.5</v>
      </c>
      <c r="AL85" s="11">
        <v>5</v>
      </c>
      <c r="AM85" s="11">
        <v>5.3</v>
      </c>
      <c r="AN85" s="11">
        <v>5.6</v>
      </c>
      <c r="AO85" s="11">
        <v>5.9</v>
      </c>
      <c r="AP85" s="11">
        <v>5.8</v>
      </c>
      <c r="AQ85" s="11">
        <v>5.3</v>
      </c>
      <c r="AR85" s="11">
        <v>4.4000000000000004</v>
      </c>
      <c r="AS85" s="11">
        <v>4.8</v>
      </c>
      <c r="AT85" s="11">
        <v>5.3</v>
      </c>
      <c r="AU85" s="11">
        <v>5.2</v>
      </c>
      <c r="AV85" s="11">
        <v>4.9000000000000004</v>
      </c>
      <c r="AW85" s="11">
        <v>5.5</v>
      </c>
      <c r="AX85" s="11">
        <v>6.6</v>
      </c>
    </row>
    <row r="86" spans="1:50" s="10" customFormat="1" x14ac:dyDescent="0.25">
      <c r="A86" s="32">
        <v>75</v>
      </c>
      <c r="B86" s="10" t="s">
        <v>662</v>
      </c>
      <c r="C86" s="10" t="s">
        <v>696</v>
      </c>
      <c r="D86" s="11">
        <v>0.4</v>
      </c>
      <c r="E86" s="11">
        <v>0.5</v>
      </c>
      <c r="F86" s="11">
        <v>0.5</v>
      </c>
      <c r="G86" s="11">
        <v>0.6</v>
      </c>
      <c r="H86" s="11">
        <v>0.6</v>
      </c>
      <c r="I86" s="11">
        <v>1</v>
      </c>
      <c r="J86" s="11">
        <v>1.6</v>
      </c>
      <c r="K86" s="11">
        <v>1.2</v>
      </c>
      <c r="L86" s="11">
        <v>1.2</v>
      </c>
      <c r="M86" s="11">
        <v>1.2</v>
      </c>
      <c r="N86" s="11">
        <v>1</v>
      </c>
      <c r="O86" s="11">
        <v>0.8</v>
      </c>
      <c r="P86" s="11">
        <v>0.5</v>
      </c>
      <c r="Q86" s="11">
        <v>1.5</v>
      </c>
      <c r="R86" s="11">
        <v>3.5</v>
      </c>
      <c r="S86" s="11">
        <v>3.2</v>
      </c>
      <c r="T86" s="11">
        <v>5.9</v>
      </c>
      <c r="U86" s="11">
        <v>5.8</v>
      </c>
      <c r="V86" s="11">
        <v>5.0999999999999996</v>
      </c>
      <c r="W86" s="11">
        <v>5.0999999999999996</v>
      </c>
      <c r="X86" s="11">
        <v>5</v>
      </c>
      <c r="Y86" s="11">
        <v>4.4000000000000004</v>
      </c>
      <c r="Z86" s="11">
        <v>4.3</v>
      </c>
      <c r="AA86" s="11">
        <v>5.4</v>
      </c>
      <c r="AB86" s="11">
        <v>6.7</v>
      </c>
      <c r="AC86" s="11">
        <v>7.9</v>
      </c>
      <c r="AD86" s="11">
        <v>7.8</v>
      </c>
      <c r="AE86" s="11">
        <v>7</v>
      </c>
      <c r="AF86" s="11">
        <v>6.8</v>
      </c>
      <c r="AG86" s="11">
        <v>6.3</v>
      </c>
      <c r="AH86" s="11">
        <v>5.7</v>
      </c>
      <c r="AI86" s="11">
        <v>6</v>
      </c>
      <c r="AJ86" s="11">
        <v>4.9000000000000004</v>
      </c>
      <c r="AK86" s="11">
        <v>5.0999999999999996</v>
      </c>
      <c r="AL86" s="11">
        <v>5.6</v>
      </c>
      <c r="AM86" s="11">
        <v>6.2</v>
      </c>
      <c r="AN86" s="11">
        <v>5.9</v>
      </c>
      <c r="AO86" s="11">
        <v>6.8</v>
      </c>
      <c r="AP86" s="11">
        <v>6.7</v>
      </c>
      <c r="AQ86" s="11">
        <v>7.8</v>
      </c>
      <c r="AR86" s="11">
        <v>7.9</v>
      </c>
      <c r="AS86" s="11">
        <v>7.8</v>
      </c>
      <c r="AT86" s="11">
        <v>8.6</v>
      </c>
      <c r="AU86" s="11">
        <v>8.6</v>
      </c>
      <c r="AV86" s="11">
        <v>7.5</v>
      </c>
      <c r="AW86" s="11">
        <v>8.4</v>
      </c>
      <c r="AX86" s="11">
        <v>8.9</v>
      </c>
    </row>
    <row r="87" spans="1:50" s="8" customFormat="1" x14ac:dyDescent="0.25">
      <c r="A87" s="33"/>
      <c r="B87" s="8" t="s">
        <v>695</v>
      </c>
      <c r="C87" s="8" t="s">
        <v>185</v>
      </c>
      <c r="D87" s="9"/>
      <c r="E87" s="9"/>
      <c r="F87" s="9"/>
      <c r="G87" s="9"/>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row>
    <row r="88" spans="1:50" s="8" customFormat="1" x14ac:dyDescent="0.25">
      <c r="A88" s="35">
        <v>76</v>
      </c>
      <c r="B88" s="8" t="s">
        <v>694</v>
      </c>
      <c r="C88" s="8" t="s">
        <v>693</v>
      </c>
      <c r="D88" s="9">
        <v>-7.8</v>
      </c>
      <c r="E88" s="9">
        <v>-7.1</v>
      </c>
      <c r="F88" s="9">
        <v>-5.5</v>
      </c>
      <c r="G88" s="9">
        <v>-6.4</v>
      </c>
      <c r="H88" s="9">
        <v>-11.2</v>
      </c>
      <c r="I88" s="9">
        <v>-13.6</v>
      </c>
      <c r="J88" s="9">
        <v>-3.7</v>
      </c>
      <c r="K88" s="9">
        <v>-11.2</v>
      </c>
      <c r="L88" s="9">
        <v>-14.6</v>
      </c>
      <c r="M88" s="9">
        <v>-22.4</v>
      </c>
      <c r="N88" s="9">
        <v>-34.6</v>
      </c>
      <c r="O88" s="9">
        <v>-43.6</v>
      </c>
      <c r="P88" s="9">
        <v>-53.6</v>
      </c>
      <c r="Q88" s="9">
        <v>-37.4</v>
      </c>
      <c r="R88" s="9">
        <v>-15.6</v>
      </c>
      <c r="S88" s="9">
        <v>-31.6</v>
      </c>
      <c r="T88" s="9">
        <v>-21.7</v>
      </c>
      <c r="U88" s="9">
        <v>-18.399999999999999</v>
      </c>
      <c r="V88" s="9">
        <v>-19.399999999999999</v>
      </c>
      <c r="W88" s="9">
        <v>-23.5</v>
      </c>
      <c r="X88" s="9">
        <v>-28.8</v>
      </c>
      <c r="Y88" s="9">
        <v>-31.4</v>
      </c>
      <c r="Z88" s="9">
        <v>-30.4</v>
      </c>
      <c r="AA88" s="9">
        <v>-29.8</v>
      </c>
      <c r="AB88" s="9">
        <v>-31.1</v>
      </c>
      <c r="AC88" s="9">
        <v>-35.4</v>
      </c>
      <c r="AD88" s="9">
        <v>-38.4</v>
      </c>
      <c r="AE88" s="9">
        <v>-44.5</v>
      </c>
      <c r="AF88" s="9">
        <v>-52.5</v>
      </c>
      <c r="AG88" s="9">
        <v>-61</v>
      </c>
      <c r="AH88" s="9">
        <v>-69.8</v>
      </c>
      <c r="AI88" s="9">
        <v>-81.8</v>
      </c>
      <c r="AJ88" s="9">
        <v>-84</v>
      </c>
      <c r="AK88" s="9">
        <v>-82.1</v>
      </c>
      <c r="AL88" s="9">
        <v>-84.5</v>
      </c>
      <c r="AM88" s="9">
        <v>-89.2</v>
      </c>
      <c r="AN88" s="9">
        <v>-102.2</v>
      </c>
      <c r="AO88" s="9">
        <v>-122.7</v>
      </c>
      <c r="AP88" s="9">
        <v>-143.5</v>
      </c>
      <c r="AQ88" s="9">
        <v>-139.1</v>
      </c>
      <c r="AR88" s="9">
        <v>-122.1</v>
      </c>
      <c r="AS88" s="9">
        <v>-123.2</v>
      </c>
      <c r="AT88" s="9">
        <v>-120.7</v>
      </c>
      <c r="AU88" s="9">
        <v>-133.9</v>
      </c>
      <c r="AV88" s="9">
        <v>-150.6</v>
      </c>
      <c r="AW88" s="9">
        <v>-162.4</v>
      </c>
      <c r="AX88" s="9">
        <v>-173</v>
      </c>
    </row>
    <row r="89" spans="1:50" s="10" customFormat="1" x14ac:dyDescent="0.25">
      <c r="A89" s="32">
        <v>77</v>
      </c>
      <c r="B89" s="10" t="s">
        <v>692</v>
      </c>
      <c r="C89" s="10" t="s">
        <v>691</v>
      </c>
      <c r="D89" s="11">
        <v>-4.5999999999999996</v>
      </c>
      <c r="E89" s="11">
        <v>-4.4000000000000004</v>
      </c>
      <c r="F89" s="11">
        <v>-3.5</v>
      </c>
      <c r="G89" s="11">
        <v>-3.9</v>
      </c>
      <c r="H89" s="11">
        <v>-7</v>
      </c>
      <c r="I89" s="11">
        <v>-8.6</v>
      </c>
      <c r="J89" s="11">
        <v>-2.2999999999999998</v>
      </c>
      <c r="K89" s="11">
        <v>-6.6</v>
      </c>
      <c r="L89" s="11">
        <v>-8.4</v>
      </c>
      <c r="M89" s="11">
        <v>-12.7</v>
      </c>
      <c r="N89" s="11">
        <v>-19.3</v>
      </c>
      <c r="O89" s="11">
        <v>-24.5</v>
      </c>
      <c r="P89" s="11">
        <v>-30.6</v>
      </c>
      <c r="Q89" s="11">
        <v>-22.7</v>
      </c>
      <c r="R89" s="11">
        <v>-9.6</v>
      </c>
      <c r="S89" s="11">
        <v>-19.7</v>
      </c>
      <c r="T89" s="11">
        <v>-11.9</v>
      </c>
      <c r="U89" s="11">
        <v>-10</v>
      </c>
      <c r="V89" s="11">
        <v>-11.2</v>
      </c>
      <c r="W89" s="11">
        <v>-13.8</v>
      </c>
      <c r="X89" s="11">
        <v>-16.3</v>
      </c>
      <c r="Y89" s="11">
        <v>-17.8</v>
      </c>
      <c r="Z89" s="11">
        <v>-16.899999999999999</v>
      </c>
      <c r="AA89" s="11">
        <v>-16.5</v>
      </c>
      <c r="AB89" s="11">
        <v>-16.899999999999999</v>
      </c>
      <c r="AC89" s="11">
        <v>-19.2</v>
      </c>
      <c r="AD89" s="11">
        <v>-20.2</v>
      </c>
      <c r="AE89" s="11">
        <v>-22.8</v>
      </c>
      <c r="AF89" s="11">
        <v>-27.2</v>
      </c>
      <c r="AG89" s="11">
        <v>-32.799999999999997</v>
      </c>
      <c r="AH89" s="11">
        <v>-38.200000000000003</v>
      </c>
      <c r="AI89" s="11">
        <v>-44.9</v>
      </c>
      <c r="AJ89" s="11">
        <v>-46.5</v>
      </c>
      <c r="AK89" s="11">
        <v>-44.5</v>
      </c>
      <c r="AL89" s="11">
        <v>-44</v>
      </c>
      <c r="AM89" s="11">
        <v>-45</v>
      </c>
      <c r="AN89" s="11">
        <v>-50.5</v>
      </c>
      <c r="AO89" s="11">
        <v>-60.5</v>
      </c>
      <c r="AP89" s="11">
        <v>-73.3</v>
      </c>
      <c r="AQ89" s="11">
        <v>-76.900000000000006</v>
      </c>
      <c r="AR89" s="11">
        <v>-67.099999999999994</v>
      </c>
      <c r="AS89" s="11">
        <v>-63.6</v>
      </c>
      <c r="AT89" s="11">
        <v>-63.3</v>
      </c>
      <c r="AU89" s="11">
        <v>-70.3</v>
      </c>
      <c r="AV89" s="11">
        <v>-80</v>
      </c>
      <c r="AW89" s="11">
        <v>-86.5</v>
      </c>
      <c r="AX89" s="11">
        <v>-93</v>
      </c>
    </row>
    <row r="90" spans="1:50" s="10" customFormat="1" x14ac:dyDescent="0.25">
      <c r="A90" s="32">
        <v>78</v>
      </c>
      <c r="B90" s="10" t="s">
        <v>690</v>
      </c>
      <c r="C90" s="10" t="s">
        <v>689</v>
      </c>
      <c r="D90" s="11">
        <v>-3.8</v>
      </c>
      <c r="E90" s="11">
        <v>-3.7</v>
      </c>
      <c r="F90" s="11">
        <v>-3</v>
      </c>
      <c r="G90" s="11">
        <v>-3.3</v>
      </c>
      <c r="H90" s="11">
        <v>-5.8</v>
      </c>
      <c r="I90" s="11">
        <v>-6.9</v>
      </c>
      <c r="J90" s="11">
        <v>-1.8</v>
      </c>
      <c r="K90" s="11">
        <v>-5</v>
      </c>
      <c r="L90" s="11">
        <v>-6.4</v>
      </c>
      <c r="M90" s="11">
        <v>-9.6</v>
      </c>
      <c r="N90" s="11">
        <v>-14.4</v>
      </c>
      <c r="O90" s="11">
        <v>-18.2</v>
      </c>
      <c r="P90" s="11">
        <v>-23.2</v>
      </c>
      <c r="Q90" s="11">
        <v>-17.7</v>
      </c>
      <c r="R90" s="11">
        <v>-7.7</v>
      </c>
      <c r="S90" s="11">
        <v>-15.9</v>
      </c>
      <c r="T90" s="11">
        <v>-9.3000000000000007</v>
      </c>
      <c r="U90" s="11">
        <v>-7.8</v>
      </c>
      <c r="V90" s="11">
        <v>-9.1999999999999993</v>
      </c>
      <c r="W90" s="11">
        <v>-11.4</v>
      </c>
      <c r="X90" s="11">
        <v>-13.2</v>
      </c>
      <c r="Y90" s="11">
        <v>-14.4</v>
      </c>
      <c r="Z90" s="11">
        <v>-13.3</v>
      </c>
      <c r="AA90" s="11">
        <v>-13.2</v>
      </c>
      <c r="AB90" s="11">
        <v>-13.6</v>
      </c>
      <c r="AC90" s="11">
        <v>-15.6</v>
      </c>
      <c r="AD90" s="11">
        <v>-16.2</v>
      </c>
      <c r="AE90" s="11">
        <v>-18.2</v>
      </c>
      <c r="AF90" s="11">
        <v>-21.6</v>
      </c>
      <c r="AG90" s="11">
        <v>-26.1</v>
      </c>
      <c r="AH90" s="11">
        <v>-30.3</v>
      </c>
      <c r="AI90" s="11">
        <v>-35.299999999999997</v>
      </c>
      <c r="AJ90" s="11">
        <v>-36.4</v>
      </c>
      <c r="AK90" s="11">
        <v>-34.200000000000003</v>
      </c>
      <c r="AL90" s="11">
        <v>-33.6</v>
      </c>
      <c r="AM90" s="11">
        <v>-34.200000000000003</v>
      </c>
      <c r="AN90" s="11">
        <v>-37.6</v>
      </c>
      <c r="AO90" s="11">
        <v>-43.8</v>
      </c>
      <c r="AP90" s="11">
        <v>-52.7</v>
      </c>
      <c r="AQ90" s="11">
        <v>-56.8</v>
      </c>
      <c r="AR90" s="11">
        <v>-48.4</v>
      </c>
      <c r="AS90" s="11">
        <v>-46.2</v>
      </c>
      <c r="AT90" s="11">
        <v>-44.9</v>
      </c>
      <c r="AU90" s="11">
        <v>-48.7</v>
      </c>
      <c r="AV90" s="11">
        <v>-55.4</v>
      </c>
      <c r="AW90" s="11">
        <v>-60.2</v>
      </c>
      <c r="AX90" s="11">
        <v>-64.5</v>
      </c>
    </row>
    <row r="91" spans="1:50" s="10" customFormat="1" x14ac:dyDescent="0.25">
      <c r="A91" s="32">
        <v>79</v>
      </c>
      <c r="B91" s="10" t="s">
        <v>688</v>
      </c>
      <c r="C91" s="10" t="s">
        <v>687</v>
      </c>
      <c r="D91" s="11">
        <v>-0.6</v>
      </c>
      <c r="E91" s="11">
        <v>-0.6</v>
      </c>
      <c r="F91" s="11">
        <v>-0.5</v>
      </c>
      <c r="G91" s="11">
        <v>-0.6</v>
      </c>
      <c r="H91" s="11">
        <v>-1.1000000000000001</v>
      </c>
      <c r="I91" s="11">
        <v>-1.2</v>
      </c>
      <c r="J91" s="11">
        <v>-0.3</v>
      </c>
      <c r="K91" s="11">
        <v>-0.7</v>
      </c>
      <c r="L91" s="11">
        <v>-0.9</v>
      </c>
      <c r="M91" s="11">
        <v>-1.3</v>
      </c>
      <c r="N91" s="11">
        <v>-2</v>
      </c>
      <c r="O91" s="11">
        <v>-2.2000000000000002</v>
      </c>
      <c r="P91" s="11">
        <v>-2.9</v>
      </c>
      <c r="Q91" s="11">
        <v>-2</v>
      </c>
      <c r="R91" s="11">
        <v>-0.9</v>
      </c>
      <c r="S91" s="11">
        <v>-1.8</v>
      </c>
      <c r="T91" s="11">
        <v>-1.1000000000000001</v>
      </c>
      <c r="U91" s="11">
        <v>-0.7</v>
      </c>
      <c r="V91" s="11">
        <v>-0.3</v>
      </c>
      <c r="W91" s="11">
        <v>-0.5</v>
      </c>
      <c r="X91" s="11">
        <v>-0.5</v>
      </c>
      <c r="Y91" s="11">
        <v>-0.9</v>
      </c>
      <c r="Z91" s="11">
        <v>-1.5</v>
      </c>
      <c r="AA91" s="11">
        <v>-2.1</v>
      </c>
      <c r="AB91" s="11">
        <v>-1.6</v>
      </c>
      <c r="AC91" s="11">
        <v>-1.4</v>
      </c>
      <c r="AD91" s="11">
        <v>-1.3</v>
      </c>
      <c r="AE91" s="11">
        <v>-1.3</v>
      </c>
      <c r="AF91" s="11">
        <v>-2.2999999999999998</v>
      </c>
      <c r="AG91" s="11">
        <v>-2.8</v>
      </c>
      <c r="AH91" s="11">
        <v>-3.6</v>
      </c>
      <c r="AI91" s="11">
        <v>-4.5</v>
      </c>
      <c r="AJ91" s="11">
        <v>-5.5</v>
      </c>
      <c r="AK91" s="11">
        <v>-6.3</v>
      </c>
      <c r="AL91" s="11">
        <v>-5.9</v>
      </c>
      <c r="AM91" s="11">
        <v>-7.3</v>
      </c>
      <c r="AN91" s="11">
        <v>-7.3</v>
      </c>
      <c r="AO91" s="11">
        <v>-9</v>
      </c>
      <c r="AP91" s="11">
        <v>-11.4</v>
      </c>
      <c r="AQ91" s="11">
        <v>-10.9</v>
      </c>
      <c r="AR91" s="11">
        <v>-6.9</v>
      </c>
      <c r="AS91" s="11">
        <v>-7.2</v>
      </c>
      <c r="AT91" s="11">
        <v>-7.4</v>
      </c>
      <c r="AU91" s="11">
        <v>-8.4</v>
      </c>
      <c r="AV91" s="11">
        <v>-9.1</v>
      </c>
      <c r="AW91" s="11">
        <v>-9.4</v>
      </c>
      <c r="AX91" s="11">
        <v>-10.199999999999999</v>
      </c>
    </row>
    <row r="92" spans="1:50" s="10" customFormat="1" x14ac:dyDescent="0.25">
      <c r="A92" s="32">
        <v>80</v>
      </c>
      <c r="B92" s="10" t="s">
        <v>686</v>
      </c>
      <c r="C92" s="10" t="s">
        <v>685</v>
      </c>
      <c r="D92" s="11">
        <v>-3.2</v>
      </c>
      <c r="E92" s="11">
        <v>-3.1</v>
      </c>
      <c r="F92" s="11">
        <v>-2.5</v>
      </c>
      <c r="G92" s="11">
        <v>-2.7</v>
      </c>
      <c r="H92" s="11">
        <v>-4.7</v>
      </c>
      <c r="I92" s="11">
        <v>-5.6</v>
      </c>
      <c r="J92" s="11">
        <v>-1.5</v>
      </c>
      <c r="K92" s="11">
        <v>-4.4000000000000004</v>
      </c>
      <c r="L92" s="11">
        <v>-5.5</v>
      </c>
      <c r="M92" s="11">
        <v>-8.1999999999999993</v>
      </c>
      <c r="N92" s="11">
        <v>-12.4</v>
      </c>
      <c r="O92" s="11">
        <v>-16</v>
      </c>
      <c r="P92" s="11">
        <v>-20.3</v>
      </c>
      <c r="Q92" s="11">
        <v>-15.7</v>
      </c>
      <c r="R92" s="11">
        <v>-6.8</v>
      </c>
      <c r="S92" s="11">
        <v>-14.1</v>
      </c>
      <c r="T92" s="11">
        <v>-8.1999999999999993</v>
      </c>
      <c r="U92" s="11">
        <v>-7.1</v>
      </c>
      <c r="V92" s="11">
        <v>-8.8000000000000007</v>
      </c>
      <c r="W92" s="11">
        <v>-10.9</v>
      </c>
      <c r="X92" s="11">
        <v>-12.7</v>
      </c>
      <c r="Y92" s="11">
        <v>-13.5</v>
      </c>
      <c r="Z92" s="11">
        <v>-11.9</v>
      </c>
      <c r="AA92" s="11">
        <v>-11.1</v>
      </c>
      <c r="AB92" s="11">
        <v>-12</v>
      </c>
      <c r="AC92" s="11">
        <v>-14.1</v>
      </c>
      <c r="AD92" s="11">
        <v>-15</v>
      </c>
      <c r="AE92" s="11">
        <v>-16.8</v>
      </c>
      <c r="AF92" s="11">
        <v>-19.3</v>
      </c>
      <c r="AG92" s="11">
        <v>-23.3</v>
      </c>
      <c r="AH92" s="11">
        <v>-26.7</v>
      </c>
      <c r="AI92" s="11">
        <v>-30.8</v>
      </c>
      <c r="AJ92" s="11">
        <v>-30.9</v>
      </c>
      <c r="AK92" s="11">
        <v>-27.9</v>
      </c>
      <c r="AL92" s="11">
        <v>-27.8</v>
      </c>
      <c r="AM92" s="11">
        <v>-27</v>
      </c>
      <c r="AN92" s="11">
        <v>-30.3</v>
      </c>
      <c r="AO92" s="11">
        <v>-34.799999999999997</v>
      </c>
      <c r="AP92" s="11">
        <v>-41.3</v>
      </c>
      <c r="AQ92" s="11">
        <v>-45.9</v>
      </c>
      <c r="AR92" s="11">
        <v>-41.5</v>
      </c>
      <c r="AS92" s="11">
        <v>-39</v>
      </c>
      <c r="AT92" s="11">
        <v>-37.5</v>
      </c>
      <c r="AU92" s="11">
        <v>-40.299999999999997</v>
      </c>
      <c r="AV92" s="11">
        <v>-46.3</v>
      </c>
      <c r="AW92" s="11">
        <v>-50.8</v>
      </c>
      <c r="AX92" s="11">
        <v>-54.3</v>
      </c>
    </row>
    <row r="93" spans="1:50" s="10" customFormat="1" x14ac:dyDescent="0.25">
      <c r="A93" s="32">
        <v>81</v>
      </c>
      <c r="B93" s="10" t="s">
        <v>684</v>
      </c>
      <c r="C93" s="10" t="s">
        <v>683</v>
      </c>
      <c r="D93" s="11">
        <v>-0.6</v>
      </c>
      <c r="E93" s="11">
        <v>-0.5</v>
      </c>
      <c r="F93" s="11">
        <v>-0.4</v>
      </c>
      <c r="G93" s="11">
        <v>-0.5</v>
      </c>
      <c r="H93" s="11">
        <v>-0.9</v>
      </c>
      <c r="I93" s="11">
        <v>-1.4</v>
      </c>
      <c r="J93" s="11">
        <v>-0.4</v>
      </c>
      <c r="K93" s="11">
        <v>-1.3</v>
      </c>
      <c r="L93" s="11">
        <v>-1.6</v>
      </c>
      <c r="M93" s="11">
        <v>-2.5</v>
      </c>
      <c r="N93" s="11">
        <v>-4.0999999999999996</v>
      </c>
      <c r="O93" s="11">
        <v>-5.2</v>
      </c>
      <c r="P93" s="11">
        <v>-6.3</v>
      </c>
      <c r="Q93" s="11">
        <v>-4.2</v>
      </c>
      <c r="R93" s="11">
        <v>-1.6</v>
      </c>
      <c r="S93" s="11">
        <v>-3.2</v>
      </c>
      <c r="T93" s="11">
        <v>-1.6</v>
      </c>
      <c r="U93" s="11">
        <v>-1.3</v>
      </c>
      <c r="V93" s="11">
        <v>-1.2</v>
      </c>
      <c r="W93" s="11">
        <v>-1.4</v>
      </c>
      <c r="X93" s="11">
        <v>-1.8</v>
      </c>
      <c r="Y93" s="11">
        <v>-2</v>
      </c>
      <c r="Z93" s="11">
        <v>-2.1</v>
      </c>
      <c r="AA93" s="11">
        <v>-2.1</v>
      </c>
      <c r="AB93" s="11">
        <v>-2.2000000000000002</v>
      </c>
      <c r="AC93" s="11">
        <v>-2.5</v>
      </c>
      <c r="AD93" s="11">
        <v>-2.7</v>
      </c>
      <c r="AE93" s="11">
        <v>-3.3</v>
      </c>
      <c r="AF93" s="11">
        <v>-4.2</v>
      </c>
      <c r="AG93" s="11">
        <v>-5.0999999999999996</v>
      </c>
      <c r="AH93" s="11">
        <v>-6.1</v>
      </c>
      <c r="AI93" s="11">
        <v>-7.5</v>
      </c>
      <c r="AJ93" s="11">
        <v>-8.1</v>
      </c>
      <c r="AK93" s="11">
        <v>-8.1999999999999993</v>
      </c>
      <c r="AL93" s="11">
        <v>-8.1</v>
      </c>
      <c r="AM93" s="11">
        <v>-8.3000000000000007</v>
      </c>
      <c r="AN93" s="11">
        <v>-10</v>
      </c>
      <c r="AO93" s="11">
        <v>-13.4</v>
      </c>
      <c r="AP93" s="11">
        <v>-16.8</v>
      </c>
      <c r="AQ93" s="11">
        <v>-16.600000000000001</v>
      </c>
      <c r="AR93" s="11">
        <v>-15.6</v>
      </c>
      <c r="AS93" s="11">
        <v>-14.3</v>
      </c>
      <c r="AT93" s="11">
        <v>-15.3</v>
      </c>
      <c r="AU93" s="11">
        <v>-18.2</v>
      </c>
      <c r="AV93" s="11">
        <v>-20.7</v>
      </c>
      <c r="AW93" s="11">
        <v>-22.2</v>
      </c>
      <c r="AX93" s="11">
        <v>-24</v>
      </c>
    </row>
    <row r="94" spans="1:50" s="10" customFormat="1" x14ac:dyDescent="0.25">
      <c r="A94" s="32">
        <v>82</v>
      </c>
      <c r="B94" s="10" t="s">
        <v>682</v>
      </c>
      <c r="C94" s="10" t="s">
        <v>681</v>
      </c>
      <c r="D94" s="11">
        <v>-0.3</v>
      </c>
      <c r="E94" s="11">
        <v>-0.3</v>
      </c>
      <c r="F94" s="11">
        <v>-0.2</v>
      </c>
      <c r="G94" s="11">
        <v>-0.2</v>
      </c>
      <c r="H94" s="11">
        <v>-0.4</v>
      </c>
      <c r="I94" s="11">
        <v>-0.5</v>
      </c>
      <c r="J94" s="11">
        <v>-0.1</v>
      </c>
      <c r="K94" s="11">
        <v>-0.5</v>
      </c>
      <c r="L94" s="11">
        <v>-0.6</v>
      </c>
      <c r="M94" s="11">
        <v>-0.9</v>
      </c>
      <c r="N94" s="11">
        <v>-1.2</v>
      </c>
      <c r="O94" s="11">
        <v>-1.5</v>
      </c>
      <c r="P94" s="11">
        <v>-1.8</v>
      </c>
      <c r="Q94" s="11">
        <v>-1.3</v>
      </c>
      <c r="R94" s="11">
        <v>-0.5</v>
      </c>
      <c r="S94" s="11">
        <v>-1.1000000000000001</v>
      </c>
      <c r="T94" s="11">
        <v>-0.4</v>
      </c>
      <c r="U94" s="11">
        <v>-0.3</v>
      </c>
      <c r="V94" s="11">
        <v>-0.2</v>
      </c>
      <c r="W94" s="11">
        <v>-0.2</v>
      </c>
      <c r="X94" s="11">
        <v>-0.3</v>
      </c>
      <c r="Y94" s="11">
        <v>-0.3</v>
      </c>
      <c r="Z94" s="11">
        <v>-0.3</v>
      </c>
      <c r="AA94" s="11">
        <v>-0.4</v>
      </c>
      <c r="AB94" s="11">
        <v>-0.4</v>
      </c>
      <c r="AC94" s="11">
        <v>-0.4</v>
      </c>
      <c r="AD94" s="11">
        <v>-0.5</v>
      </c>
      <c r="AE94" s="11">
        <v>-0.5</v>
      </c>
      <c r="AF94" s="11">
        <v>-0.6</v>
      </c>
      <c r="AG94" s="11">
        <v>-0.7</v>
      </c>
      <c r="AH94" s="11">
        <v>-0.7</v>
      </c>
      <c r="AI94" s="11">
        <v>-0.8</v>
      </c>
      <c r="AJ94" s="11">
        <v>-0.8</v>
      </c>
      <c r="AK94" s="11">
        <v>-0.8</v>
      </c>
      <c r="AL94" s="11">
        <v>-0.7</v>
      </c>
      <c r="AM94" s="11">
        <v>-0.7</v>
      </c>
      <c r="AN94" s="11">
        <v>-0.7</v>
      </c>
      <c r="AO94" s="11">
        <v>-0.9</v>
      </c>
      <c r="AP94" s="11">
        <v>-1</v>
      </c>
      <c r="AQ94" s="11">
        <v>-0.9</v>
      </c>
      <c r="AR94" s="11">
        <v>-0.9</v>
      </c>
      <c r="AS94" s="11">
        <v>-0.9</v>
      </c>
      <c r="AT94" s="11">
        <v>-0.9</v>
      </c>
      <c r="AU94" s="11">
        <v>-1</v>
      </c>
      <c r="AV94" s="11">
        <v>-1.2</v>
      </c>
      <c r="AW94" s="11">
        <v>-1.3</v>
      </c>
      <c r="AX94" s="11">
        <v>-1.4</v>
      </c>
    </row>
    <row r="95" spans="1:50" s="10" customFormat="1" x14ac:dyDescent="0.25">
      <c r="A95" s="32">
        <v>83</v>
      </c>
      <c r="B95" s="10" t="s">
        <v>680</v>
      </c>
      <c r="C95" s="10" t="s">
        <v>679</v>
      </c>
      <c r="D95" s="11">
        <v>-0.3</v>
      </c>
      <c r="E95" s="11">
        <v>-0.3</v>
      </c>
      <c r="F95" s="11">
        <v>-0.2</v>
      </c>
      <c r="G95" s="11">
        <v>-0.2</v>
      </c>
      <c r="H95" s="11">
        <v>-0.5</v>
      </c>
      <c r="I95" s="11">
        <v>-0.9</v>
      </c>
      <c r="J95" s="11">
        <v>-0.3</v>
      </c>
      <c r="K95" s="11">
        <v>-0.8</v>
      </c>
      <c r="L95" s="11">
        <v>-1</v>
      </c>
      <c r="M95" s="11">
        <v>-1.7</v>
      </c>
      <c r="N95" s="11">
        <v>-2.8</v>
      </c>
      <c r="O95" s="11">
        <v>-3.6</v>
      </c>
      <c r="P95" s="11">
        <v>-4.5</v>
      </c>
      <c r="Q95" s="11">
        <v>-2.9</v>
      </c>
      <c r="R95" s="11">
        <v>-1.1000000000000001</v>
      </c>
      <c r="S95" s="11">
        <v>-2.2000000000000002</v>
      </c>
      <c r="T95" s="11">
        <v>-1.3</v>
      </c>
      <c r="U95" s="11">
        <v>-1</v>
      </c>
      <c r="V95" s="11">
        <v>-1</v>
      </c>
      <c r="W95" s="11">
        <v>-1.1000000000000001</v>
      </c>
      <c r="X95" s="11">
        <v>-1.5</v>
      </c>
      <c r="Y95" s="11">
        <v>-1.6</v>
      </c>
      <c r="Z95" s="11">
        <v>-1.7</v>
      </c>
      <c r="AA95" s="11">
        <v>-1.7</v>
      </c>
      <c r="AB95" s="11">
        <v>-1.8</v>
      </c>
      <c r="AC95" s="11">
        <v>-2</v>
      </c>
      <c r="AD95" s="11">
        <v>-2.2000000000000002</v>
      </c>
      <c r="AE95" s="11">
        <v>-2.7</v>
      </c>
      <c r="AF95" s="11">
        <v>-3.6</v>
      </c>
      <c r="AG95" s="11">
        <v>-4.4000000000000004</v>
      </c>
      <c r="AH95" s="11">
        <v>-5.4</v>
      </c>
      <c r="AI95" s="11">
        <v>-6.7</v>
      </c>
      <c r="AJ95" s="11">
        <v>-7.3</v>
      </c>
      <c r="AK95" s="11">
        <v>-7.5</v>
      </c>
      <c r="AL95" s="11">
        <v>-7.4</v>
      </c>
      <c r="AM95" s="11">
        <v>-7.6</v>
      </c>
      <c r="AN95" s="11">
        <v>-9.3000000000000007</v>
      </c>
      <c r="AO95" s="11">
        <v>-12.5</v>
      </c>
      <c r="AP95" s="11">
        <v>-15.8</v>
      </c>
      <c r="AQ95" s="11">
        <v>-15.7</v>
      </c>
      <c r="AR95" s="11">
        <v>-14.7</v>
      </c>
      <c r="AS95" s="11">
        <v>-13.4</v>
      </c>
      <c r="AT95" s="11">
        <v>-14.4</v>
      </c>
      <c r="AU95" s="11">
        <v>-17.100000000000001</v>
      </c>
      <c r="AV95" s="11">
        <v>-19.600000000000001</v>
      </c>
      <c r="AW95" s="11">
        <v>-20.9</v>
      </c>
      <c r="AX95" s="11">
        <v>-22.6</v>
      </c>
    </row>
    <row r="96" spans="1:50" s="10" customFormat="1" x14ac:dyDescent="0.25">
      <c r="A96" s="32">
        <v>84</v>
      </c>
      <c r="B96" s="10" t="s">
        <v>678</v>
      </c>
      <c r="C96" s="10" t="s">
        <v>677</v>
      </c>
      <c r="D96" s="11">
        <v>-0.2</v>
      </c>
      <c r="E96" s="11">
        <v>-0.2</v>
      </c>
      <c r="F96" s="11">
        <v>-0.1</v>
      </c>
      <c r="G96" s="11">
        <v>-0.2</v>
      </c>
      <c r="H96" s="11">
        <v>-0.3</v>
      </c>
      <c r="I96" s="11">
        <v>-0.3</v>
      </c>
      <c r="J96" s="11">
        <v>-0.1</v>
      </c>
      <c r="K96" s="11">
        <v>-0.3</v>
      </c>
      <c r="L96" s="11">
        <v>-0.4</v>
      </c>
      <c r="M96" s="11">
        <v>-0.6</v>
      </c>
      <c r="N96" s="11">
        <v>-0.9</v>
      </c>
      <c r="O96" s="11">
        <v>-1</v>
      </c>
      <c r="P96" s="11">
        <v>-1.2</v>
      </c>
      <c r="Q96" s="11">
        <v>-0.8</v>
      </c>
      <c r="R96" s="11">
        <v>-0.3</v>
      </c>
      <c r="S96" s="11">
        <v>-0.6</v>
      </c>
      <c r="T96" s="11">
        <v>-1</v>
      </c>
      <c r="U96" s="11">
        <v>-0.9</v>
      </c>
      <c r="V96" s="11">
        <v>-0.8</v>
      </c>
      <c r="W96" s="11">
        <v>-1</v>
      </c>
      <c r="X96" s="11">
        <v>-1.3</v>
      </c>
      <c r="Y96" s="11">
        <v>-1.5</v>
      </c>
      <c r="Z96" s="11">
        <v>-1.5</v>
      </c>
      <c r="AA96" s="11">
        <v>-1.3</v>
      </c>
      <c r="AB96" s="11">
        <v>-1.2</v>
      </c>
      <c r="AC96" s="11">
        <v>-1.2</v>
      </c>
      <c r="AD96" s="11">
        <v>-1.2</v>
      </c>
      <c r="AE96" s="11">
        <v>-1.4</v>
      </c>
      <c r="AF96" s="11">
        <v>-1.5</v>
      </c>
      <c r="AG96" s="11">
        <v>-1.6</v>
      </c>
      <c r="AH96" s="11">
        <v>-1.8</v>
      </c>
      <c r="AI96" s="11">
        <v>-2.1</v>
      </c>
      <c r="AJ96" s="11">
        <v>-2.1</v>
      </c>
      <c r="AK96" s="11">
        <v>-2.1</v>
      </c>
      <c r="AL96" s="11">
        <v>-2.2999999999999998</v>
      </c>
      <c r="AM96" s="11">
        <v>-2.5</v>
      </c>
      <c r="AN96" s="11">
        <v>-2.9</v>
      </c>
      <c r="AO96" s="11">
        <v>-3.3</v>
      </c>
      <c r="AP96" s="11">
        <v>-3.8</v>
      </c>
      <c r="AQ96" s="11">
        <v>-3.5</v>
      </c>
      <c r="AR96" s="11">
        <v>-3.2</v>
      </c>
      <c r="AS96" s="11">
        <v>-3.2</v>
      </c>
      <c r="AT96" s="11">
        <v>-3.1</v>
      </c>
      <c r="AU96" s="11">
        <v>-3.5</v>
      </c>
      <c r="AV96" s="11">
        <v>-3.9</v>
      </c>
      <c r="AW96" s="11">
        <v>-4.0999999999999996</v>
      </c>
      <c r="AX96" s="11">
        <v>-4.5</v>
      </c>
    </row>
    <row r="97" spans="1:50" s="10" customFormat="1" x14ac:dyDescent="0.25">
      <c r="A97" s="32">
        <v>85</v>
      </c>
      <c r="B97" s="10" t="s">
        <v>676</v>
      </c>
      <c r="C97" s="10" t="s">
        <v>677</v>
      </c>
      <c r="D97" s="11">
        <v>-0.2</v>
      </c>
      <c r="E97" s="11">
        <v>-0.2</v>
      </c>
      <c r="F97" s="11">
        <v>-0.1</v>
      </c>
      <c r="G97" s="11">
        <v>-0.2</v>
      </c>
      <c r="H97" s="11">
        <v>-0.3</v>
      </c>
      <c r="I97" s="11">
        <v>-0.3</v>
      </c>
      <c r="J97" s="11">
        <v>-0.1</v>
      </c>
      <c r="K97" s="11">
        <v>-0.3</v>
      </c>
      <c r="L97" s="11">
        <v>-0.4</v>
      </c>
      <c r="M97" s="11">
        <v>-0.6</v>
      </c>
      <c r="N97" s="11">
        <v>-0.9</v>
      </c>
      <c r="O97" s="11">
        <v>-1</v>
      </c>
      <c r="P97" s="11">
        <v>-1.2</v>
      </c>
      <c r="Q97" s="11">
        <v>-0.8</v>
      </c>
      <c r="R97" s="11">
        <v>-0.3</v>
      </c>
      <c r="S97" s="11">
        <v>-0.6</v>
      </c>
      <c r="T97" s="11">
        <v>-1</v>
      </c>
      <c r="U97" s="11">
        <v>-0.9</v>
      </c>
      <c r="V97" s="11">
        <v>-0.8</v>
      </c>
      <c r="W97" s="11">
        <v>-1</v>
      </c>
      <c r="X97" s="11">
        <v>-1.3</v>
      </c>
      <c r="Y97" s="11">
        <v>-1.5</v>
      </c>
      <c r="Z97" s="11">
        <v>-1.5</v>
      </c>
      <c r="AA97" s="11">
        <v>-1.3</v>
      </c>
      <c r="AB97" s="11">
        <v>-1.2</v>
      </c>
      <c r="AC97" s="11">
        <v>-1.2</v>
      </c>
      <c r="AD97" s="11">
        <v>-1.2</v>
      </c>
      <c r="AE97" s="11">
        <v>-1.4</v>
      </c>
      <c r="AF97" s="11">
        <v>-1.5</v>
      </c>
      <c r="AG97" s="11">
        <v>-1.6</v>
      </c>
      <c r="AH97" s="11">
        <v>-1.8</v>
      </c>
      <c r="AI97" s="11">
        <v>-2.1</v>
      </c>
      <c r="AJ97" s="11">
        <v>-2.1</v>
      </c>
      <c r="AK97" s="11">
        <v>-2.1</v>
      </c>
      <c r="AL97" s="11">
        <v>-2.2999999999999998</v>
      </c>
      <c r="AM97" s="11">
        <v>-2.5</v>
      </c>
      <c r="AN97" s="11">
        <v>-2.9</v>
      </c>
      <c r="AO97" s="11">
        <v>-3.3</v>
      </c>
      <c r="AP97" s="11">
        <v>-3.8</v>
      </c>
      <c r="AQ97" s="11">
        <v>-3.5</v>
      </c>
      <c r="AR97" s="11">
        <v>-3.2</v>
      </c>
      <c r="AS97" s="11">
        <v>-3.2</v>
      </c>
      <c r="AT97" s="11">
        <v>-3.1</v>
      </c>
      <c r="AU97" s="11">
        <v>-3.5</v>
      </c>
      <c r="AV97" s="11">
        <v>-3.9</v>
      </c>
      <c r="AW97" s="11">
        <v>-4.0999999999999996</v>
      </c>
      <c r="AX97" s="11">
        <v>-4.5</v>
      </c>
    </row>
    <row r="98" spans="1:50" s="10" customFormat="1" x14ac:dyDescent="0.25">
      <c r="A98" s="32">
        <v>86</v>
      </c>
      <c r="B98" s="10" t="s">
        <v>675</v>
      </c>
      <c r="C98" s="10" t="s">
        <v>674</v>
      </c>
      <c r="D98" s="11">
        <v>-2.6</v>
      </c>
      <c r="E98" s="11">
        <v>-2.4</v>
      </c>
      <c r="F98" s="11">
        <v>-1.9</v>
      </c>
      <c r="G98" s="11">
        <v>-2.2999999999999998</v>
      </c>
      <c r="H98" s="11">
        <v>-3.9</v>
      </c>
      <c r="I98" s="11">
        <v>-4.5999999999999996</v>
      </c>
      <c r="J98" s="11">
        <v>-1.3</v>
      </c>
      <c r="K98" s="11">
        <v>-4.0999999999999996</v>
      </c>
      <c r="L98" s="11">
        <v>-5.5</v>
      </c>
      <c r="M98" s="11">
        <v>-8.6</v>
      </c>
      <c r="N98" s="11">
        <v>-13.2</v>
      </c>
      <c r="O98" s="11">
        <v>-16.5</v>
      </c>
      <c r="P98" s="11">
        <v>-19.3</v>
      </c>
      <c r="Q98" s="11">
        <v>-13.3</v>
      </c>
      <c r="R98" s="11">
        <v>-5.5</v>
      </c>
      <c r="S98" s="11">
        <v>-11</v>
      </c>
      <c r="T98" s="11">
        <v>-9.4</v>
      </c>
      <c r="U98" s="11">
        <v>-8.1999999999999993</v>
      </c>
      <c r="V98" s="11">
        <v>-7.9</v>
      </c>
      <c r="W98" s="11">
        <v>-9.4</v>
      </c>
      <c r="X98" s="11">
        <v>-12.1</v>
      </c>
      <c r="Y98" s="11">
        <v>-13.2</v>
      </c>
      <c r="Z98" s="11">
        <v>-13.1</v>
      </c>
      <c r="AA98" s="11">
        <v>-12.8</v>
      </c>
      <c r="AB98" s="11">
        <v>-13.6</v>
      </c>
      <c r="AC98" s="11">
        <v>-15.6</v>
      </c>
      <c r="AD98" s="11">
        <v>-17.7</v>
      </c>
      <c r="AE98" s="11">
        <v>-20.9</v>
      </c>
      <c r="AF98" s="11">
        <v>-24.4</v>
      </c>
      <c r="AG98" s="11">
        <v>-27.1</v>
      </c>
      <c r="AH98" s="11">
        <v>-30.3</v>
      </c>
      <c r="AI98" s="11">
        <v>-35.4</v>
      </c>
      <c r="AJ98" s="11">
        <v>-36</v>
      </c>
      <c r="AK98" s="11">
        <v>-36.1</v>
      </c>
      <c r="AL98" s="11">
        <v>-39.1</v>
      </c>
      <c r="AM98" s="11">
        <v>-42.8</v>
      </c>
      <c r="AN98" s="11">
        <v>-50</v>
      </c>
      <c r="AO98" s="11">
        <v>-60</v>
      </c>
      <c r="AP98" s="11">
        <v>-67.8</v>
      </c>
      <c r="AQ98" s="11">
        <v>-59.6</v>
      </c>
      <c r="AR98" s="11">
        <v>-52.5</v>
      </c>
      <c r="AS98" s="11">
        <v>-57</v>
      </c>
      <c r="AT98" s="11">
        <v>-53.4</v>
      </c>
      <c r="AU98" s="11">
        <v>-58.2</v>
      </c>
      <c r="AV98" s="11">
        <v>-63.8</v>
      </c>
      <c r="AW98" s="11">
        <v>-67.7</v>
      </c>
      <c r="AX98" s="11">
        <v>-71</v>
      </c>
    </row>
    <row r="99" spans="1:50" s="10" customFormat="1" x14ac:dyDescent="0.25">
      <c r="A99" s="32">
        <v>87</v>
      </c>
      <c r="B99" s="10" t="s">
        <v>673</v>
      </c>
      <c r="C99" s="10" t="s">
        <v>672</v>
      </c>
      <c r="D99" s="11">
        <v>-2.5</v>
      </c>
      <c r="E99" s="11">
        <v>-2.2999999999999998</v>
      </c>
      <c r="F99" s="11">
        <v>-1.9</v>
      </c>
      <c r="G99" s="11">
        <v>-2.2000000000000002</v>
      </c>
      <c r="H99" s="11">
        <v>-3.8</v>
      </c>
      <c r="I99" s="11">
        <v>-4.5</v>
      </c>
      <c r="J99" s="11">
        <v>-1.2</v>
      </c>
      <c r="K99" s="11">
        <v>-4</v>
      </c>
      <c r="L99" s="11">
        <v>-5.4</v>
      </c>
      <c r="M99" s="11">
        <v>-8.4</v>
      </c>
      <c r="N99" s="11">
        <v>-12.9</v>
      </c>
      <c r="O99" s="11">
        <v>-16</v>
      </c>
      <c r="P99" s="11">
        <v>-18.7</v>
      </c>
      <c r="Q99" s="11">
        <v>-12.9</v>
      </c>
      <c r="R99" s="11">
        <v>-5.3</v>
      </c>
      <c r="S99" s="11">
        <v>-10.5</v>
      </c>
      <c r="T99" s="11">
        <v>-9</v>
      </c>
      <c r="U99" s="11">
        <v>-7.8</v>
      </c>
      <c r="V99" s="11">
        <v>-7.5</v>
      </c>
      <c r="W99" s="11">
        <v>-8.9</v>
      </c>
      <c r="X99" s="11">
        <v>-11.5</v>
      </c>
      <c r="Y99" s="11">
        <v>-12.6</v>
      </c>
      <c r="Z99" s="11">
        <v>-12.5</v>
      </c>
      <c r="AA99" s="11">
        <v>-12.2</v>
      </c>
      <c r="AB99" s="11">
        <v>-13.1</v>
      </c>
      <c r="AC99" s="11">
        <v>-15</v>
      </c>
      <c r="AD99" s="11">
        <v>-17</v>
      </c>
      <c r="AE99" s="11">
        <v>-20.2</v>
      </c>
      <c r="AF99" s="11">
        <v>-23.5</v>
      </c>
      <c r="AG99" s="11">
        <v>-26.1</v>
      </c>
      <c r="AH99" s="11">
        <v>-29.2</v>
      </c>
      <c r="AI99" s="11">
        <v>-34</v>
      </c>
      <c r="AJ99" s="11">
        <v>-34.5</v>
      </c>
      <c r="AK99" s="11">
        <v>-34.6</v>
      </c>
      <c r="AL99" s="11">
        <v>-37.5</v>
      </c>
      <c r="AM99" s="11">
        <v>-41.1</v>
      </c>
      <c r="AN99" s="11">
        <v>-48</v>
      </c>
      <c r="AO99" s="11">
        <v>-57.5</v>
      </c>
      <c r="AP99" s="11">
        <v>-64.900000000000006</v>
      </c>
      <c r="AQ99" s="11">
        <v>-56.9</v>
      </c>
      <c r="AR99" s="11">
        <v>-49.9</v>
      </c>
      <c r="AS99" s="11">
        <v>-54.4</v>
      </c>
      <c r="AT99" s="11">
        <v>-51</v>
      </c>
      <c r="AU99" s="11">
        <v>-55.7</v>
      </c>
      <c r="AV99" s="11">
        <v>-60.9</v>
      </c>
      <c r="AW99" s="11">
        <v>-64.599999999999994</v>
      </c>
      <c r="AX99" s="11">
        <v>-67.599999999999994</v>
      </c>
    </row>
    <row r="100" spans="1:50" s="10" customFormat="1" x14ac:dyDescent="0.25">
      <c r="A100" s="32">
        <v>88</v>
      </c>
      <c r="B100" s="10" t="s">
        <v>671</v>
      </c>
      <c r="C100" s="10" t="s">
        <v>670</v>
      </c>
      <c r="D100" s="11">
        <v>-0.8</v>
      </c>
      <c r="E100" s="11">
        <v>-0.7</v>
      </c>
      <c r="F100" s="11">
        <v>-0.6</v>
      </c>
      <c r="G100" s="11">
        <v>-0.7</v>
      </c>
      <c r="H100" s="11">
        <v>-1.2</v>
      </c>
      <c r="I100" s="11">
        <v>-1.4</v>
      </c>
      <c r="J100" s="11">
        <v>-0.4</v>
      </c>
      <c r="K100" s="11">
        <v>-1.2</v>
      </c>
      <c r="L100" s="11">
        <v>-1.7</v>
      </c>
      <c r="M100" s="11">
        <v>-2.8</v>
      </c>
      <c r="N100" s="11">
        <v>-4.5</v>
      </c>
      <c r="O100" s="11">
        <v>-5.9</v>
      </c>
      <c r="P100" s="11">
        <v>-7.1</v>
      </c>
      <c r="Q100" s="11">
        <v>-5</v>
      </c>
      <c r="R100" s="11">
        <v>-2</v>
      </c>
      <c r="S100" s="11">
        <v>-3.9</v>
      </c>
      <c r="T100" s="11">
        <v>-5.7</v>
      </c>
      <c r="U100" s="11">
        <v>-4.8</v>
      </c>
      <c r="V100" s="11">
        <v>-4.5999999999999996</v>
      </c>
      <c r="W100" s="11">
        <v>-5.6</v>
      </c>
      <c r="X100" s="11">
        <v>-7.3</v>
      </c>
      <c r="Y100" s="11">
        <v>-8.1999999999999993</v>
      </c>
      <c r="Z100" s="11">
        <v>-8.1</v>
      </c>
      <c r="AA100" s="11">
        <v>-8</v>
      </c>
      <c r="AB100" s="11">
        <v>-8.5</v>
      </c>
      <c r="AC100" s="11">
        <v>-9.5</v>
      </c>
      <c r="AD100" s="11">
        <v>-10.7</v>
      </c>
      <c r="AE100" s="11">
        <v>-12.6</v>
      </c>
      <c r="AF100" s="11">
        <v>-14.9</v>
      </c>
      <c r="AG100" s="11">
        <v>-17</v>
      </c>
      <c r="AH100" s="11">
        <v>-19.399999999999999</v>
      </c>
      <c r="AI100" s="11">
        <v>-23.3</v>
      </c>
      <c r="AJ100" s="11">
        <v>-23.8</v>
      </c>
      <c r="AK100" s="11">
        <v>-24.2</v>
      </c>
      <c r="AL100" s="11">
        <v>-27.1</v>
      </c>
      <c r="AM100" s="11">
        <v>-29.8</v>
      </c>
      <c r="AN100" s="11">
        <v>-35.9</v>
      </c>
      <c r="AO100" s="11">
        <v>-43.5</v>
      </c>
      <c r="AP100" s="11">
        <v>-48.9</v>
      </c>
      <c r="AQ100" s="11">
        <v>-42.1</v>
      </c>
      <c r="AR100" s="11">
        <v>-36.5</v>
      </c>
      <c r="AS100" s="11">
        <v>-35.299999999999997</v>
      </c>
      <c r="AT100" s="11">
        <v>-33.1</v>
      </c>
      <c r="AU100" s="11">
        <v>-35.5</v>
      </c>
      <c r="AV100" s="11">
        <v>-37.4</v>
      </c>
      <c r="AW100" s="11">
        <v>-37.4</v>
      </c>
      <c r="AX100" s="11">
        <v>-37.1</v>
      </c>
    </row>
    <row r="101" spans="1:50" s="10" customFormat="1" x14ac:dyDescent="0.25">
      <c r="A101" s="32">
        <v>89</v>
      </c>
      <c r="B101" s="10" t="s">
        <v>669</v>
      </c>
      <c r="C101" s="10" t="s">
        <v>668</v>
      </c>
      <c r="D101" s="11">
        <v>-1.7</v>
      </c>
      <c r="E101" s="11">
        <v>-1.6</v>
      </c>
      <c r="F101" s="11">
        <v>-1.3</v>
      </c>
      <c r="G101" s="11">
        <v>-1.5</v>
      </c>
      <c r="H101" s="11">
        <v>-2.6</v>
      </c>
      <c r="I101" s="11">
        <v>-3</v>
      </c>
      <c r="J101" s="11">
        <v>-0.8</v>
      </c>
      <c r="K101" s="11">
        <v>-2.7</v>
      </c>
      <c r="L101" s="11">
        <v>-3.6</v>
      </c>
      <c r="M101" s="11">
        <v>-5.6</v>
      </c>
      <c r="N101" s="11">
        <v>-8.3000000000000007</v>
      </c>
      <c r="O101" s="11">
        <v>-10.1</v>
      </c>
      <c r="P101" s="11">
        <v>-11.6</v>
      </c>
      <c r="Q101" s="11">
        <v>-7.9</v>
      </c>
      <c r="R101" s="11">
        <v>-3.3</v>
      </c>
      <c r="S101" s="11">
        <v>-6.7</v>
      </c>
      <c r="T101" s="11">
        <v>-3.3</v>
      </c>
      <c r="U101" s="11">
        <v>-3</v>
      </c>
      <c r="V101" s="11">
        <v>-2.9</v>
      </c>
      <c r="W101" s="11">
        <v>-3.4</v>
      </c>
      <c r="X101" s="11">
        <v>-4.2</v>
      </c>
      <c r="Y101" s="11">
        <v>-4.4000000000000004</v>
      </c>
      <c r="Z101" s="11">
        <v>-4.4000000000000004</v>
      </c>
      <c r="AA101" s="11">
        <v>-4.2</v>
      </c>
      <c r="AB101" s="11">
        <v>-4.5</v>
      </c>
      <c r="AC101" s="11">
        <v>-5.5</v>
      </c>
      <c r="AD101" s="11">
        <v>-6.3</v>
      </c>
      <c r="AE101" s="11">
        <v>-7.6</v>
      </c>
      <c r="AF101" s="11">
        <v>-8.6</v>
      </c>
      <c r="AG101" s="11">
        <v>-9.1</v>
      </c>
      <c r="AH101" s="11">
        <v>-9.6999999999999993</v>
      </c>
      <c r="AI101" s="11">
        <v>-10.7</v>
      </c>
      <c r="AJ101" s="11">
        <v>-10.7</v>
      </c>
      <c r="AK101" s="11">
        <v>-10.3</v>
      </c>
      <c r="AL101" s="11">
        <v>-10.4</v>
      </c>
      <c r="AM101" s="11">
        <v>-11.2</v>
      </c>
      <c r="AN101" s="11">
        <v>-12</v>
      </c>
      <c r="AO101" s="11">
        <v>-14</v>
      </c>
      <c r="AP101" s="11">
        <v>-16</v>
      </c>
      <c r="AQ101" s="11">
        <v>-14.8</v>
      </c>
      <c r="AR101" s="11">
        <v>-13.4</v>
      </c>
      <c r="AS101" s="11">
        <v>-19.100000000000001</v>
      </c>
      <c r="AT101" s="11">
        <v>-17.899999999999999</v>
      </c>
      <c r="AU101" s="11">
        <v>-20.2</v>
      </c>
      <c r="AV101" s="11">
        <v>-23.5</v>
      </c>
      <c r="AW101" s="11">
        <v>-27.2</v>
      </c>
      <c r="AX101" s="11">
        <v>-30.5</v>
      </c>
    </row>
    <row r="102" spans="1:50" s="10" customFormat="1" x14ac:dyDescent="0.25">
      <c r="A102" s="32">
        <v>90</v>
      </c>
      <c r="B102" s="10" t="s">
        <v>667</v>
      </c>
      <c r="C102" s="10" t="s">
        <v>666</v>
      </c>
      <c r="D102" s="11">
        <v>-0.1</v>
      </c>
      <c r="E102" s="11">
        <v>-0.1</v>
      </c>
      <c r="F102" s="11">
        <v>-0.1</v>
      </c>
      <c r="G102" s="11">
        <v>-0.1</v>
      </c>
      <c r="H102" s="11">
        <v>-0.1</v>
      </c>
      <c r="I102" s="11">
        <v>-0.1</v>
      </c>
      <c r="J102" s="11">
        <v>0</v>
      </c>
      <c r="K102" s="11">
        <v>-0.1</v>
      </c>
      <c r="L102" s="11">
        <v>-0.2</v>
      </c>
      <c r="M102" s="11">
        <v>-0.3</v>
      </c>
      <c r="N102" s="11">
        <v>-0.4</v>
      </c>
      <c r="O102" s="11">
        <v>-0.5</v>
      </c>
      <c r="P102" s="11">
        <v>-0.6</v>
      </c>
      <c r="Q102" s="11">
        <v>-0.5</v>
      </c>
      <c r="R102" s="11">
        <v>-0.2</v>
      </c>
      <c r="S102" s="11">
        <v>-0.4</v>
      </c>
      <c r="T102" s="11">
        <v>-0.4</v>
      </c>
      <c r="U102" s="11">
        <v>-0.4</v>
      </c>
      <c r="V102" s="11">
        <v>-0.4</v>
      </c>
      <c r="W102" s="11">
        <v>-0.5</v>
      </c>
      <c r="X102" s="11">
        <v>-0.6</v>
      </c>
      <c r="Y102" s="11">
        <v>-0.6</v>
      </c>
      <c r="Z102" s="11">
        <v>-0.6</v>
      </c>
      <c r="AA102" s="11">
        <v>-0.6</v>
      </c>
      <c r="AB102" s="11">
        <v>-0.6</v>
      </c>
      <c r="AC102" s="11">
        <v>-0.6</v>
      </c>
      <c r="AD102" s="11">
        <v>-0.6</v>
      </c>
      <c r="AE102" s="11">
        <v>-0.7</v>
      </c>
      <c r="AF102" s="11">
        <v>-0.8</v>
      </c>
      <c r="AG102" s="11">
        <v>-0.9</v>
      </c>
      <c r="AH102" s="11">
        <v>-1.1000000000000001</v>
      </c>
      <c r="AI102" s="11">
        <v>-1.4</v>
      </c>
      <c r="AJ102" s="11">
        <v>-1.5</v>
      </c>
      <c r="AK102" s="11">
        <v>-1.5</v>
      </c>
      <c r="AL102" s="11">
        <v>-1.6</v>
      </c>
      <c r="AM102" s="11">
        <v>-1.7</v>
      </c>
      <c r="AN102" s="11">
        <v>-2</v>
      </c>
      <c r="AO102" s="11">
        <v>-2.5</v>
      </c>
      <c r="AP102" s="11">
        <v>-2.9</v>
      </c>
      <c r="AQ102" s="11">
        <v>-2.8</v>
      </c>
      <c r="AR102" s="11">
        <v>-2.7</v>
      </c>
      <c r="AS102" s="11">
        <v>-2.6</v>
      </c>
      <c r="AT102" s="11">
        <v>-2.4</v>
      </c>
      <c r="AU102" s="11">
        <v>-2.5</v>
      </c>
      <c r="AV102" s="11">
        <v>-2.9</v>
      </c>
      <c r="AW102" s="11">
        <v>-3.1</v>
      </c>
      <c r="AX102" s="11">
        <v>-3.4</v>
      </c>
    </row>
    <row r="103" spans="1:50" s="10" customFormat="1" x14ac:dyDescent="0.25">
      <c r="A103" s="32">
        <v>91</v>
      </c>
      <c r="B103" s="10" t="s">
        <v>228</v>
      </c>
      <c r="C103" s="10" t="s">
        <v>665</v>
      </c>
      <c r="D103" s="11">
        <v>-0.5</v>
      </c>
      <c r="E103" s="11">
        <v>-0.3</v>
      </c>
      <c r="F103" s="11">
        <v>0</v>
      </c>
      <c r="G103" s="11">
        <v>0</v>
      </c>
      <c r="H103" s="11">
        <v>0</v>
      </c>
      <c r="I103" s="11">
        <v>0</v>
      </c>
      <c r="J103" s="11">
        <v>0</v>
      </c>
      <c r="K103" s="11">
        <v>0</v>
      </c>
      <c r="L103" s="11">
        <v>0</v>
      </c>
      <c r="M103" s="11">
        <v>0</v>
      </c>
      <c r="N103" s="11">
        <v>0</v>
      </c>
      <c r="O103" s="11">
        <v>0</v>
      </c>
      <c r="P103" s="11">
        <v>0</v>
      </c>
      <c r="Q103" s="11">
        <v>0</v>
      </c>
      <c r="R103" s="11">
        <v>0</v>
      </c>
      <c r="S103" s="11">
        <v>0</v>
      </c>
      <c r="T103" s="11">
        <v>-0.1</v>
      </c>
      <c r="U103" s="11">
        <v>-0.1</v>
      </c>
      <c r="V103" s="11">
        <v>-0.1</v>
      </c>
      <c r="W103" s="11">
        <v>-0.1</v>
      </c>
      <c r="X103" s="11">
        <v>-0.2</v>
      </c>
      <c r="Y103" s="11">
        <v>-0.2</v>
      </c>
      <c r="Z103" s="11">
        <v>-0.2</v>
      </c>
      <c r="AA103" s="11">
        <v>-0.2</v>
      </c>
      <c r="AB103" s="11">
        <v>-0.2</v>
      </c>
      <c r="AC103" s="11">
        <v>-0.2</v>
      </c>
      <c r="AD103" s="11">
        <v>-0.2</v>
      </c>
      <c r="AE103" s="11">
        <v>-0.2</v>
      </c>
      <c r="AF103" s="11">
        <v>-0.3</v>
      </c>
      <c r="AG103" s="11">
        <v>-0.3</v>
      </c>
      <c r="AH103" s="11">
        <v>-0.4</v>
      </c>
      <c r="AI103" s="11">
        <v>-0.4</v>
      </c>
      <c r="AJ103" s="11">
        <v>-0.4</v>
      </c>
      <c r="AK103" s="11">
        <v>-0.4</v>
      </c>
      <c r="AL103" s="11">
        <v>-0.4</v>
      </c>
      <c r="AM103" s="11">
        <v>-0.4</v>
      </c>
      <c r="AN103" s="11">
        <v>-0.5</v>
      </c>
      <c r="AO103" s="11">
        <v>-0.6</v>
      </c>
      <c r="AP103" s="11">
        <v>-0.8</v>
      </c>
      <c r="AQ103" s="11">
        <v>-0.8</v>
      </c>
      <c r="AR103" s="11">
        <v>-0.9</v>
      </c>
      <c r="AS103" s="11">
        <v>-1</v>
      </c>
      <c r="AT103" s="11">
        <v>-1.1000000000000001</v>
      </c>
      <c r="AU103" s="11">
        <v>-1.5</v>
      </c>
      <c r="AV103" s="11">
        <v>-2</v>
      </c>
      <c r="AW103" s="11">
        <v>-2.4</v>
      </c>
      <c r="AX103" s="11">
        <v>-2.8</v>
      </c>
    </row>
    <row r="104" spans="1:50" s="10" customFormat="1" x14ac:dyDescent="0.25">
      <c r="A104" s="32">
        <v>92</v>
      </c>
      <c r="B104" s="10" t="s">
        <v>535</v>
      </c>
      <c r="C104" s="10" t="s">
        <v>664</v>
      </c>
      <c r="D104" s="11">
        <v>0</v>
      </c>
      <c r="E104" s="11">
        <v>0</v>
      </c>
      <c r="F104" s="11">
        <v>0</v>
      </c>
      <c r="G104" s="11">
        <v>0</v>
      </c>
      <c r="H104" s="11">
        <v>0</v>
      </c>
      <c r="I104" s="11">
        <v>0</v>
      </c>
      <c r="J104" s="11">
        <v>0</v>
      </c>
      <c r="K104" s="11">
        <v>0</v>
      </c>
      <c r="L104" s="11">
        <v>0</v>
      </c>
      <c r="M104" s="11">
        <v>0</v>
      </c>
      <c r="N104" s="11">
        <v>0</v>
      </c>
      <c r="O104" s="11">
        <v>0</v>
      </c>
      <c r="P104" s="11">
        <v>0</v>
      </c>
      <c r="Q104" s="11">
        <v>0</v>
      </c>
      <c r="R104" s="11">
        <v>0</v>
      </c>
      <c r="S104" s="11">
        <v>0</v>
      </c>
      <c r="T104" s="11">
        <v>0</v>
      </c>
      <c r="U104" s="11">
        <v>0</v>
      </c>
      <c r="V104" s="11">
        <v>0</v>
      </c>
      <c r="W104" s="11">
        <v>0</v>
      </c>
      <c r="X104" s="11">
        <v>0</v>
      </c>
      <c r="Y104" s="11">
        <v>0</v>
      </c>
      <c r="Z104" s="11">
        <v>0</v>
      </c>
      <c r="AA104" s="11">
        <v>0</v>
      </c>
      <c r="AB104" s="11">
        <v>0</v>
      </c>
      <c r="AC104" s="11">
        <v>0</v>
      </c>
      <c r="AD104" s="11">
        <v>0</v>
      </c>
      <c r="AE104" s="11">
        <v>0</v>
      </c>
      <c r="AF104" s="11">
        <v>0</v>
      </c>
      <c r="AG104" s="11">
        <v>0</v>
      </c>
      <c r="AH104" s="11">
        <v>0</v>
      </c>
      <c r="AI104" s="11">
        <v>0</v>
      </c>
      <c r="AJ104" s="11">
        <v>0</v>
      </c>
      <c r="AK104" s="11">
        <v>0</v>
      </c>
      <c r="AL104" s="11">
        <v>0</v>
      </c>
      <c r="AM104" s="11">
        <v>0</v>
      </c>
      <c r="AN104" s="11">
        <v>0</v>
      </c>
      <c r="AO104" s="11">
        <v>0</v>
      </c>
      <c r="AP104" s="11">
        <v>0</v>
      </c>
      <c r="AQ104" s="11">
        <v>0</v>
      </c>
      <c r="AR104" s="11">
        <v>0</v>
      </c>
      <c r="AS104" s="11">
        <v>0</v>
      </c>
      <c r="AT104" s="11">
        <v>0</v>
      </c>
      <c r="AU104" s="11">
        <v>0</v>
      </c>
      <c r="AV104" s="11">
        <v>0</v>
      </c>
      <c r="AW104" s="11">
        <v>0</v>
      </c>
      <c r="AX104" s="11">
        <v>0</v>
      </c>
    </row>
    <row r="105" spans="1:50" s="10" customFormat="1" x14ac:dyDescent="0.25">
      <c r="A105" s="32">
        <v>93</v>
      </c>
      <c r="B105" s="10" t="s">
        <v>533</v>
      </c>
      <c r="C105" s="10" t="s">
        <v>663</v>
      </c>
      <c r="D105" s="11">
        <v>-0.5</v>
      </c>
      <c r="E105" s="11">
        <v>-0.3</v>
      </c>
      <c r="F105" s="11">
        <v>0</v>
      </c>
      <c r="G105" s="11">
        <v>0</v>
      </c>
      <c r="H105" s="11">
        <v>0</v>
      </c>
      <c r="I105" s="11">
        <v>0</v>
      </c>
      <c r="J105" s="11">
        <v>0</v>
      </c>
      <c r="K105" s="11">
        <v>0</v>
      </c>
      <c r="L105" s="11">
        <v>0</v>
      </c>
      <c r="M105" s="11">
        <v>0</v>
      </c>
      <c r="N105" s="11">
        <v>0</v>
      </c>
      <c r="O105" s="11">
        <v>0</v>
      </c>
      <c r="P105" s="11">
        <v>0</v>
      </c>
      <c r="Q105" s="11">
        <v>0</v>
      </c>
      <c r="R105" s="11">
        <v>0</v>
      </c>
      <c r="S105" s="11">
        <v>0</v>
      </c>
      <c r="T105" s="11">
        <v>-0.1</v>
      </c>
      <c r="U105" s="11">
        <v>-0.1</v>
      </c>
      <c r="V105" s="11">
        <v>-0.1</v>
      </c>
      <c r="W105" s="11">
        <v>-0.1</v>
      </c>
      <c r="X105" s="11">
        <v>-0.2</v>
      </c>
      <c r="Y105" s="11">
        <v>-0.2</v>
      </c>
      <c r="Z105" s="11">
        <v>-0.2</v>
      </c>
      <c r="AA105" s="11">
        <v>-0.2</v>
      </c>
      <c r="AB105" s="11">
        <v>-0.2</v>
      </c>
      <c r="AC105" s="11">
        <v>-0.2</v>
      </c>
      <c r="AD105" s="11">
        <v>-0.2</v>
      </c>
      <c r="AE105" s="11">
        <v>-0.2</v>
      </c>
      <c r="AF105" s="11">
        <v>-0.3</v>
      </c>
      <c r="AG105" s="11">
        <v>-0.3</v>
      </c>
      <c r="AH105" s="11">
        <v>-0.4</v>
      </c>
      <c r="AI105" s="11">
        <v>-0.4</v>
      </c>
      <c r="AJ105" s="11">
        <v>-0.4</v>
      </c>
      <c r="AK105" s="11">
        <v>-0.4</v>
      </c>
      <c r="AL105" s="11">
        <v>-0.4</v>
      </c>
      <c r="AM105" s="11">
        <v>-0.4</v>
      </c>
      <c r="AN105" s="11">
        <v>-0.5</v>
      </c>
      <c r="AO105" s="11">
        <v>-0.6</v>
      </c>
      <c r="AP105" s="11">
        <v>-0.8</v>
      </c>
      <c r="AQ105" s="11">
        <v>-0.8</v>
      </c>
      <c r="AR105" s="11">
        <v>-0.9</v>
      </c>
      <c r="AS105" s="11">
        <v>-1</v>
      </c>
      <c r="AT105" s="11">
        <v>-1.1000000000000001</v>
      </c>
      <c r="AU105" s="11">
        <v>-1.5</v>
      </c>
      <c r="AV105" s="11">
        <v>-2</v>
      </c>
      <c r="AW105" s="11">
        <v>-2.4</v>
      </c>
      <c r="AX105" s="11">
        <v>-2.8</v>
      </c>
    </row>
    <row r="106" spans="1:50" s="10" customFormat="1" x14ac:dyDescent="0.25">
      <c r="A106" s="32">
        <v>94</v>
      </c>
      <c r="B106" s="10" t="s">
        <v>662</v>
      </c>
      <c r="C106" s="10" t="s">
        <v>661</v>
      </c>
      <c r="D106" s="11">
        <v>-0.2</v>
      </c>
      <c r="E106" s="11">
        <v>-0.1</v>
      </c>
      <c r="F106" s="11">
        <v>-0.1</v>
      </c>
      <c r="G106" s="11">
        <v>-0.1</v>
      </c>
      <c r="H106" s="11">
        <v>-0.3</v>
      </c>
      <c r="I106" s="11">
        <v>-0.4</v>
      </c>
      <c r="J106" s="11">
        <v>-0.1</v>
      </c>
      <c r="K106" s="11">
        <v>-0.5</v>
      </c>
      <c r="L106" s="11">
        <v>-0.7</v>
      </c>
      <c r="M106" s="11">
        <v>-1.2</v>
      </c>
      <c r="N106" s="11">
        <v>-2.1</v>
      </c>
      <c r="O106" s="11">
        <v>-2.7</v>
      </c>
      <c r="P106" s="11">
        <v>-3.6</v>
      </c>
      <c r="Q106" s="11">
        <v>-1.4</v>
      </c>
      <c r="R106" s="11">
        <v>-0.5</v>
      </c>
      <c r="S106" s="11">
        <v>-0.9</v>
      </c>
      <c r="T106" s="11">
        <v>-0.3</v>
      </c>
      <c r="U106" s="11">
        <v>-0.2</v>
      </c>
      <c r="V106" s="11">
        <v>-0.2</v>
      </c>
      <c r="W106" s="11">
        <v>-0.2</v>
      </c>
      <c r="X106" s="11">
        <v>-0.2</v>
      </c>
      <c r="Y106" s="11">
        <v>-0.2</v>
      </c>
      <c r="Z106" s="11">
        <v>-0.2</v>
      </c>
      <c r="AA106" s="11">
        <v>-0.2</v>
      </c>
      <c r="AB106" s="11">
        <v>-0.3</v>
      </c>
      <c r="AC106" s="11">
        <v>-0.3</v>
      </c>
      <c r="AD106" s="11">
        <v>-0.3</v>
      </c>
      <c r="AE106" s="11">
        <v>-0.5</v>
      </c>
      <c r="AF106" s="11">
        <v>-0.7</v>
      </c>
      <c r="AG106" s="11">
        <v>-0.8</v>
      </c>
      <c r="AH106" s="11">
        <v>-1</v>
      </c>
      <c r="AI106" s="11">
        <v>-1.2</v>
      </c>
      <c r="AJ106" s="11">
        <v>-1.2</v>
      </c>
      <c r="AK106" s="11">
        <v>-1.1000000000000001</v>
      </c>
      <c r="AL106" s="11">
        <v>-1.1000000000000001</v>
      </c>
      <c r="AM106" s="11">
        <v>-1</v>
      </c>
      <c r="AN106" s="11">
        <v>-1.2</v>
      </c>
      <c r="AO106" s="11">
        <v>-1.6</v>
      </c>
      <c r="AP106" s="11">
        <v>-1.6</v>
      </c>
      <c r="AQ106" s="11">
        <v>-1.8</v>
      </c>
      <c r="AR106" s="11">
        <v>-1.5</v>
      </c>
      <c r="AS106" s="11">
        <v>-1.6</v>
      </c>
      <c r="AT106" s="11">
        <v>-2.9</v>
      </c>
      <c r="AU106" s="11">
        <v>-3.8</v>
      </c>
      <c r="AV106" s="11">
        <v>-4.8</v>
      </c>
      <c r="AW106" s="11">
        <v>-5.7</v>
      </c>
      <c r="AX106" s="11">
        <v>-6.2</v>
      </c>
    </row>
    <row r="107" spans="1:50" s="8" customFormat="1" x14ac:dyDescent="0.25">
      <c r="A107" s="35">
        <v>95</v>
      </c>
      <c r="B107" s="8" t="s">
        <v>660</v>
      </c>
      <c r="C107" s="8" t="s">
        <v>659</v>
      </c>
      <c r="D107" s="9">
        <v>-7.8</v>
      </c>
      <c r="E107" s="9">
        <v>-7.1</v>
      </c>
      <c r="F107" s="9">
        <v>-5.6</v>
      </c>
      <c r="G107" s="9">
        <v>-6.4</v>
      </c>
      <c r="H107" s="9">
        <v>-11.2</v>
      </c>
      <c r="I107" s="9">
        <v>-13.6</v>
      </c>
      <c r="J107" s="9">
        <v>-3.7</v>
      </c>
      <c r="K107" s="9">
        <v>-11.2</v>
      </c>
      <c r="L107" s="9">
        <v>-14.6</v>
      </c>
      <c r="M107" s="9">
        <v>-22.5</v>
      </c>
      <c r="N107" s="9">
        <v>-34.6</v>
      </c>
      <c r="O107" s="9">
        <v>-43.6</v>
      </c>
      <c r="P107" s="9">
        <v>-53.6</v>
      </c>
      <c r="Q107" s="9">
        <v>-37.4</v>
      </c>
      <c r="R107" s="9">
        <v>-15.6</v>
      </c>
      <c r="S107" s="9">
        <v>-31.6</v>
      </c>
      <c r="T107" s="9">
        <v>-21.7</v>
      </c>
      <c r="U107" s="9">
        <v>-18.399999999999999</v>
      </c>
      <c r="V107" s="9">
        <v>-19.399999999999999</v>
      </c>
      <c r="W107" s="9">
        <v>-23.5</v>
      </c>
      <c r="X107" s="9">
        <v>-28.8</v>
      </c>
      <c r="Y107" s="9">
        <v>-31.4</v>
      </c>
      <c r="Z107" s="9">
        <v>-30.4</v>
      </c>
      <c r="AA107" s="9">
        <v>-29.8</v>
      </c>
      <c r="AB107" s="9">
        <v>-31.1</v>
      </c>
      <c r="AC107" s="9">
        <v>-35.4</v>
      </c>
      <c r="AD107" s="9">
        <v>-38.4</v>
      </c>
      <c r="AE107" s="9">
        <v>-44.5</v>
      </c>
      <c r="AF107" s="9">
        <v>-52.5</v>
      </c>
      <c r="AG107" s="9">
        <v>-61</v>
      </c>
      <c r="AH107" s="9">
        <v>-69.8</v>
      </c>
      <c r="AI107" s="9">
        <v>-81.8</v>
      </c>
      <c r="AJ107" s="9">
        <v>-84</v>
      </c>
      <c r="AK107" s="9">
        <v>-82.1</v>
      </c>
      <c r="AL107" s="9">
        <v>-84.5</v>
      </c>
      <c r="AM107" s="9">
        <v>-89.2</v>
      </c>
      <c r="AN107" s="9">
        <v>-102.2</v>
      </c>
      <c r="AO107" s="9">
        <v>-122.7</v>
      </c>
      <c r="AP107" s="9">
        <v>-143.5</v>
      </c>
      <c r="AQ107" s="9">
        <v>-139.1</v>
      </c>
      <c r="AR107" s="9">
        <v>-122.1</v>
      </c>
      <c r="AS107" s="9">
        <v>-123.2</v>
      </c>
      <c r="AT107" s="9">
        <v>-120.7</v>
      </c>
      <c r="AU107" s="9">
        <v>-133.9</v>
      </c>
      <c r="AV107" s="9">
        <v>-150.6</v>
      </c>
      <c r="AW107" s="9">
        <v>-162.4</v>
      </c>
      <c r="AX107" s="9">
        <v>-173</v>
      </c>
    </row>
    <row r="108" spans="1:50" s="10" customFormat="1" x14ac:dyDescent="0.25">
      <c r="A108" s="32">
        <v>96</v>
      </c>
      <c r="B108" s="10" t="s">
        <v>658</v>
      </c>
      <c r="C108" s="10" t="s">
        <v>657</v>
      </c>
      <c r="D108" s="11">
        <v>-7.8</v>
      </c>
      <c r="E108" s="11">
        <v>-7.1</v>
      </c>
      <c r="F108" s="11">
        <v>-5.6</v>
      </c>
      <c r="G108" s="11">
        <v>-6.4</v>
      </c>
      <c r="H108" s="11">
        <v>-11.2</v>
      </c>
      <c r="I108" s="11">
        <v>-13.6</v>
      </c>
      <c r="J108" s="11">
        <v>-3.7</v>
      </c>
      <c r="K108" s="11">
        <v>-11.2</v>
      </c>
      <c r="L108" s="11">
        <v>-14.6</v>
      </c>
      <c r="M108" s="11">
        <v>-22.5</v>
      </c>
      <c r="N108" s="11">
        <v>-34.6</v>
      </c>
      <c r="O108" s="11">
        <v>-43.6</v>
      </c>
      <c r="P108" s="11">
        <v>-53.6</v>
      </c>
      <c r="Q108" s="11">
        <v>-37.4</v>
      </c>
      <c r="R108" s="11">
        <v>-15.6</v>
      </c>
      <c r="S108" s="11">
        <v>-31.6</v>
      </c>
      <c r="T108" s="11">
        <v>-21.7</v>
      </c>
      <c r="U108" s="11">
        <v>-18.399999999999999</v>
      </c>
      <c r="V108" s="11">
        <v>-19.399999999999999</v>
      </c>
      <c r="W108" s="11">
        <v>-23.5</v>
      </c>
      <c r="X108" s="11">
        <v>-28.8</v>
      </c>
      <c r="Y108" s="11">
        <v>-31.4</v>
      </c>
      <c r="Z108" s="11">
        <v>-30.4</v>
      </c>
      <c r="AA108" s="11">
        <v>-29.8</v>
      </c>
      <c r="AB108" s="11">
        <v>-31.1</v>
      </c>
      <c r="AC108" s="11">
        <v>-35.4</v>
      </c>
      <c r="AD108" s="11">
        <v>-38.4</v>
      </c>
      <c r="AE108" s="11">
        <v>-44.5</v>
      </c>
      <c r="AF108" s="11">
        <v>-52.5</v>
      </c>
      <c r="AG108" s="11">
        <v>-61</v>
      </c>
      <c r="AH108" s="11">
        <v>-69.8</v>
      </c>
      <c r="AI108" s="11">
        <v>-81.8</v>
      </c>
      <c r="AJ108" s="11">
        <v>-84</v>
      </c>
      <c r="AK108" s="11">
        <v>-82.1</v>
      </c>
      <c r="AL108" s="11">
        <v>-84.5</v>
      </c>
      <c r="AM108" s="11">
        <v>-89.2</v>
      </c>
      <c r="AN108" s="11">
        <v>-102.2</v>
      </c>
      <c r="AO108" s="11">
        <v>-122.7</v>
      </c>
      <c r="AP108" s="11">
        <v>-143.5</v>
      </c>
      <c r="AQ108" s="11">
        <v>-139.1</v>
      </c>
      <c r="AR108" s="11">
        <v>-122.1</v>
      </c>
      <c r="AS108" s="11">
        <v>-123.2</v>
      </c>
      <c r="AT108" s="11">
        <v>-120.7</v>
      </c>
      <c r="AU108" s="11">
        <v>-133.9</v>
      </c>
      <c r="AV108" s="11">
        <v>-150.6</v>
      </c>
      <c r="AW108" s="11">
        <v>-162.4</v>
      </c>
      <c r="AX108" s="11">
        <v>-173</v>
      </c>
    </row>
    <row r="109" spans="1:50" s="10" customFormat="1" x14ac:dyDescent="0.25">
      <c r="A109" s="32">
        <v>97</v>
      </c>
      <c r="B109" s="10" t="s">
        <v>656</v>
      </c>
      <c r="C109" s="10" t="s">
        <v>655</v>
      </c>
      <c r="D109" s="11">
        <v>-7.8</v>
      </c>
      <c r="E109" s="11">
        <v>-7.1</v>
      </c>
      <c r="F109" s="11">
        <v>-5.6</v>
      </c>
      <c r="G109" s="11">
        <v>-6.4</v>
      </c>
      <c r="H109" s="11">
        <v>-11.2</v>
      </c>
      <c r="I109" s="11">
        <v>-13.6</v>
      </c>
      <c r="J109" s="11">
        <v>-3.7</v>
      </c>
      <c r="K109" s="11">
        <v>-11.2</v>
      </c>
      <c r="L109" s="11">
        <v>-14.6</v>
      </c>
      <c r="M109" s="11">
        <v>-22.5</v>
      </c>
      <c r="N109" s="11">
        <v>-34.6</v>
      </c>
      <c r="O109" s="11">
        <v>-43.6</v>
      </c>
      <c r="P109" s="11">
        <v>-53.6</v>
      </c>
      <c r="Q109" s="11">
        <v>-37.4</v>
      </c>
      <c r="R109" s="11">
        <v>-15.6</v>
      </c>
      <c r="S109" s="11">
        <v>-31.6</v>
      </c>
      <c r="T109" s="11">
        <v>-21.7</v>
      </c>
      <c r="U109" s="11">
        <v>-18.399999999999999</v>
      </c>
      <c r="V109" s="11">
        <v>-19.399999999999999</v>
      </c>
      <c r="W109" s="11">
        <v>-23.5</v>
      </c>
      <c r="X109" s="11">
        <v>-28.8</v>
      </c>
      <c r="Y109" s="11">
        <v>-31.4</v>
      </c>
      <c r="Z109" s="11">
        <v>-30.4</v>
      </c>
      <c r="AA109" s="11">
        <v>-29.8</v>
      </c>
      <c r="AB109" s="11">
        <v>-31.1</v>
      </c>
      <c r="AC109" s="11">
        <v>-35.4</v>
      </c>
      <c r="AD109" s="11">
        <v>-38.4</v>
      </c>
      <c r="AE109" s="11">
        <v>-44.5</v>
      </c>
      <c r="AF109" s="11">
        <v>-52.5</v>
      </c>
      <c r="AG109" s="11">
        <v>-61</v>
      </c>
      <c r="AH109" s="11">
        <v>-69.8</v>
      </c>
      <c r="AI109" s="11">
        <v>-81.8</v>
      </c>
      <c r="AJ109" s="11">
        <v>-84</v>
      </c>
      <c r="AK109" s="11">
        <v>-82.1</v>
      </c>
      <c r="AL109" s="11">
        <v>-84.5</v>
      </c>
      <c r="AM109" s="11">
        <v>-89.2</v>
      </c>
      <c r="AN109" s="11">
        <v>-102.2</v>
      </c>
      <c r="AO109" s="11">
        <v>-122.7</v>
      </c>
      <c r="AP109" s="11">
        <v>-143.5</v>
      </c>
      <c r="AQ109" s="11">
        <v>-139.1</v>
      </c>
      <c r="AR109" s="11">
        <v>-122.1</v>
      </c>
      <c r="AS109" s="11">
        <v>-123.2</v>
      </c>
      <c r="AT109" s="11">
        <v>-120.7</v>
      </c>
      <c r="AU109" s="11">
        <v>-133.9</v>
      </c>
      <c r="AV109" s="11">
        <v>-150.6</v>
      </c>
      <c r="AW109" s="11">
        <v>-162.4</v>
      </c>
      <c r="AX109" s="11">
        <v>-173</v>
      </c>
    </row>
    <row r="110" spans="1:50" s="8" customFormat="1" x14ac:dyDescent="0.25">
      <c r="A110" s="33"/>
      <c r="B110" s="8" t="s">
        <v>186</v>
      </c>
      <c r="C110" s="8" t="s">
        <v>185</v>
      </c>
      <c r="D110" s="9"/>
      <c r="E110" s="9"/>
      <c r="F110" s="9"/>
      <c r="G110" s="9"/>
      <c r="H110" s="9"/>
      <c r="I110" s="9"/>
      <c r="J110" s="9"/>
      <c r="K110" s="9"/>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row>
    <row r="111" spans="1:50" s="10" customFormat="1" x14ac:dyDescent="0.25">
      <c r="A111" s="32">
        <v>98</v>
      </c>
      <c r="B111" s="10" t="s">
        <v>654</v>
      </c>
      <c r="C111" s="10" t="s">
        <v>653</v>
      </c>
      <c r="D111" s="11">
        <v>32.5</v>
      </c>
      <c r="E111" s="11">
        <v>39.200000000000003</v>
      </c>
      <c r="F111" s="11">
        <v>43.8</v>
      </c>
      <c r="G111" s="11">
        <v>47.8</v>
      </c>
      <c r="H111" s="11">
        <v>55.5</v>
      </c>
      <c r="I111" s="11">
        <v>71.400000000000006</v>
      </c>
      <c r="J111" s="11">
        <v>83.6</v>
      </c>
      <c r="K111" s="11">
        <v>87.5</v>
      </c>
      <c r="L111" s="11">
        <v>103.4</v>
      </c>
      <c r="M111" s="11">
        <v>115.9</v>
      </c>
      <c r="N111" s="11">
        <v>137</v>
      </c>
      <c r="O111" s="11">
        <v>180</v>
      </c>
      <c r="P111" s="11">
        <v>230.6</v>
      </c>
      <c r="Q111" s="11">
        <v>268.89999999999998</v>
      </c>
      <c r="R111" s="11">
        <v>283.2</v>
      </c>
      <c r="S111" s="11">
        <v>326.2</v>
      </c>
      <c r="T111" s="11">
        <v>338.1</v>
      </c>
      <c r="U111" s="11">
        <v>355.7</v>
      </c>
      <c r="V111" s="11">
        <v>361.1</v>
      </c>
      <c r="W111" s="11">
        <v>387.5</v>
      </c>
      <c r="X111" s="11">
        <v>435.6</v>
      </c>
      <c r="Y111" s="11">
        <v>442.4</v>
      </c>
      <c r="Z111" s="11">
        <v>400.2</v>
      </c>
      <c r="AA111" s="11">
        <v>375.5</v>
      </c>
      <c r="AB111" s="11">
        <v>363.1</v>
      </c>
      <c r="AC111" s="11">
        <v>357.9</v>
      </c>
      <c r="AD111" s="11">
        <v>369</v>
      </c>
      <c r="AE111" s="11">
        <v>373.1</v>
      </c>
      <c r="AF111" s="11">
        <v>405.4</v>
      </c>
      <c r="AG111" s="11">
        <v>469</v>
      </c>
      <c r="AH111" s="11">
        <v>478.8</v>
      </c>
      <c r="AI111" s="11">
        <v>552.4</v>
      </c>
      <c r="AJ111" s="11">
        <v>551.6</v>
      </c>
      <c r="AK111" s="11">
        <v>477.5</v>
      </c>
      <c r="AL111" s="11">
        <v>451.5</v>
      </c>
      <c r="AM111" s="11">
        <v>386.4</v>
      </c>
      <c r="AN111" s="11">
        <v>477.3</v>
      </c>
      <c r="AO111" s="11">
        <v>560.6</v>
      </c>
      <c r="AP111" s="11">
        <v>640.79999999999995</v>
      </c>
      <c r="AQ111" s="11">
        <v>667.5</v>
      </c>
      <c r="AR111" s="11">
        <v>545.1</v>
      </c>
      <c r="AS111" s="11">
        <v>470.2</v>
      </c>
      <c r="AT111" s="11">
        <v>466.4</v>
      </c>
      <c r="AU111" s="11">
        <v>505.2</v>
      </c>
      <c r="AV111" s="11">
        <v>482.5</v>
      </c>
      <c r="AW111" s="11">
        <v>509.3</v>
      </c>
      <c r="AX111" s="11">
        <v>503.2</v>
      </c>
    </row>
    <row r="112" spans="1:50" s="10" customFormat="1" x14ac:dyDescent="0.25">
      <c r="A112" s="32">
        <v>99</v>
      </c>
      <c r="B112" s="10" t="s">
        <v>652</v>
      </c>
      <c r="C112" s="10" t="s">
        <v>651</v>
      </c>
      <c r="D112" s="11">
        <v>17.899999999999999</v>
      </c>
      <c r="E112" s="11">
        <v>23.4</v>
      </c>
      <c r="F112" s="11">
        <v>25.1</v>
      </c>
      <c r="G112" s="11">
        <v>26.9</v>
      </c>
      <c r="H112" s="11">
        <v>32.799999999999997</v>
      </c>
      <c r="I112" s="11">
        <v>44.7</v>
      </c>
      <c r="J112" s="11">
        <v>51.7</v>
      </c>
      <c r="K112" s="11">
        <v>49.6</v>
      </c>
      <c r="L112" s="11">
        <v>58</v>
      </c>
      <c r="M112" s="11">
        <v>64.900000000000006</v>
      </c>
      <c r="N112" s="11">
        <v>77.099999999999994</v>
      </c>
      <c r="O112" s="11">
        <v>106.7</v>
      </c>
      <c r="P112" s="11">
        <v>140.19999999999999</v>
      </c>
      <c r="Q112" s="11">
        <v>160.69999999999999</v>
      </c>
      <c r="R112" s="11">
        <v>162.30000000000001</v>
      </c>
      <c r="S112" s="11">
        <v>193</v>
      </c>
      <c r="T112" s="11">
        <v>203.9</v>
      </c>
      <c r="U112" s="11">
        <v>212.5</v>
      </c>
      <c r="V112" s="11">
        <v>214.8</v>
      </c>
      <c r="W112" s="11">
        <v>233.1</v>
      </c>
      <c r="X112" s="11">
        <v>273.60000000000002</v>
      </c>
      <c r="Y112" s="11">
        <v>264.7</v>
      </c>
      <c r="Z112" s="11">
        <v>219.4</v>
      </c>
      <c r="AA112" s="11">
        <v>189</v>
      </c>
      <c r="AB112" s="11">
        <v>180.4</v>
      </c>
      <c r="AC112" s="11">
        <v>181.6</v>
      </c>
      <c r="AD112" s="11">
        <v>182.7</v>
      </c>
      <c r="AE112" s="11">
        <v>184.9</v>
      </c>
      <c r="AF112" s="11">
        <v>216.1</v>
      </c>
      <c r="AG112" s="11">
        <v>270.10000000000002</v>
      </c>
      <c r="AH112" s="11">
        <v>271.3</v>
      </c>
      <c r="AI112" s="11">
        <v>333</v>
      </c>
      <c r="AJ112" s="11">
        <v>320.60000000000002</v>
      </c>
      <c r="AK112" s="11">
        <v>234.9</v>
      </c>
      <c r="AL112" s="11">
        <v>207.4</v>
      </c>
      <c r="AM112" s="11">
        <v>156.6</v>
      </c>
      <c r="AN112" s="11">
        <v>233.5</v>
      </c>
      <c r="AO112" s="11">
        <v>306.39999999999998</v>
      </c>
      <c r="AP112" s="11">
        <v>385.1</v>
      </c>
      <c r="AQ112" s="11">
        <v>408</v>
      </c>
      <c r="AR112" s="11">
        <v>301</v>
      </c>
      <c r="AS112" s="11">
        <v>252.1</v>
      </c>
      <c r="AT112" s="11">
        <v>268.10000000000002</v>
      </c>
      <c r="AU112" s="11">
        <v>334</v>
      </c>
      <c r="AV112" s="11">
        <v>336.5</v>
      </c>
      <c r="AW112" s="11">
        <v>365.2</v>
      </c>
      <c r="AX112" s="11">
        <v>376.4</v>
      </c>
    </row>
    <row r="113" spans="1:50" s="10" customFormat="1" x14ac:dyDescent="0.25">
      <c r="A113" s="32">
        <v>100</v>
      </c>
      <c r="B113" s="10" t="s">
        <v>650</v>
      </c>
      <c r="C113" s="10" t="s">
        <v>649</v>
      </c>
      <c r="D113" s="11">
        <v>7.5</v>
      </c>
      <c r="E113" s="11">
        <v>11.4</v>
      </c>
      <c r="F113" s="11">
        <v>11.4</v>
      </c>
      <c r="G113" s="11">
        <v>11.2</v>
      </c>
      <c r="H113" s="11">
        <v>13.3</v>
      </c>
      <c r="I113" s="11">
        <v>21.3</v>
      </c>
      <c r="J113" s="11">
        <v>25.4</v>
      </c>
      <c r="K113" s="11">
        <v>20.8</v>
      </c>
      <c r="L113" s="11">
        <v>25.6</v>
      </c>
      <c r="M113" s="11">
        <v>28.4</v>
      </c>
      <c r="N113" s="11">
        <v>33</v>
      </c>
      <c r="O113" s="11">
        <v>53.8</v>
      </c>
      <c r="P113" s="11">
        <v>75.5</v>
      </c>
      <c r="Q113" s="11">
        <v>87.4</v>
      </c>
      <c r="R113" s="11">
        <v>83.8</v>
      </c>
      <c r="S113" s="11">
        <v>97.3</v>
      </c>
      <c r="T113" s="11">
        <v>96.8</v>
      </c>
      <c r="U113" s="11">
        <v>95.9</v>
      </c>
      <c r="V113" s="11">
        <v>99.3</v>
      </c>
      <c r="W113" s="11">
        <v>106.1</v>
      </c>
      <c r="X113" s="11">
        <v>127.1</v>
      </c>
      <c r="Y113" s="11">
        <v>119.9</v>
      </c>
      <c r="Z113" s="11">
        <v>80.7</v>
      </c>
      <c r="AA113" s="11">
        <v>63.6</v>
      </c>
      <c r="AB113" s="11">
        <v>62.5</v>
      </c>
      <c r="AC113" s="11">
        <v>59.5</v>
      </c>
      <c r="AD113" s="11">
        <v>63.2</v>
      </c>
      <c r="AE113" s="11">
        <v>61.7</v>
      </c>
      <c r="AF113" s="11">
        <v>84.2</v>
      </c>
      <c r="AG113" s="11">
        <v>125.2</v>
      </c>
      <c r="AH113" s="11">
        <v>131.4</v>
      </c>
      <c r="AI113" s="11">
        <v>174.1</v>
      </c>
      <c r="AJ113" s="11">
        <v>155.6</v>
      </c>
      <c r="AK113" s="11">
        <v>94.7</v>
      </c>
      <c r="AL113" s="11">
        <v>72.7</v>
      </c>
      <c r="AM113" s="11">
        <v>22.1</v>
      </c>
      <c r="AN113" s="11">
        <v>53.5</v>
      </c>
      <c r="AO113" s="11">
        <v>99.8</v>
      </c>
      <c r="AP113" s="11">
        <v>150.30000000000001</v>
      </c>
      <c r="AQ113" s="11">
        <v>208.6</v>
      </c>
      <c r="AR113" s="11">
        <v>139.30000000000001</v>
      </c>
      <c r="AS113" s="11">
        <v>109.9</v>
      </c>
      <c r="AT113" s="11">
        <v>127.5</v>
      </c>
      <c r="AU113" s="11">
        <v>186.8</v>
      </c>
      <c r="AV113" s="11">
        <v>190.8</v>
      </c>
      <c r="AW113" s="11">
        <v>205.9</v>
      </c>
      <c r="AX113" s="11">
        <v>181.7</v>
      </c>
    </row>
    <row r="114" spans="1:50" s="10" customFormat="1" x14ac:dyDescent="0.25">
      <c r="A114" s="32">
        <v>101</v>
      </c>
      <c r="B114" s="10" t="s">
        <v>648</v>
      </c>
      <c r="C114" s="10" t="s">
        <v>647</v>
      </c>
      <c r="D114" s="11">
        <v>5.0999999999999996</v>
      </c>
      <c r="E114" s="11">
        <v>6</v>
      </c>
      <c r="F114" s="11">
        <v>7.2</v>
      </c>
      <c r="G114" s="11">
        <v>8.4</v>
      </c>
      <c r="H114" s="11">
        <v>11.2</v>
      </c>
      <c r="I114" s="11">
        <v>14</v>
      </c>
      <c r="J114" s="11">
        <v>15.5</v>
      </c>
      <c r="K114" s="11">
        <v>17.100000000000001</v>
      </c>
      <c r="L114" s="11">
        <v>19.3</v>
      </c>
      <c r="M114" s="11">
        <v>22.1</v>
      </c>
      <c r="N114" s="11">
        <v>28.1</v>
      </c>
      <c r="O114" s="11">
        <v>34.799999999999997</v>
      </c>
      <c r="P114" s="11">
        <v>44.5</v>
      </c>
      <c r="Q114" s="11">
        <v>51.3</v>
      </c>
      <c r="R114" s="11">
        <v>54.7</v>
      </c>
      <c r="S114" s="11">
        <v>69.3</v>
      </c>
      <c r="T114" s="11">
        <v>77.5</v>
      </c>
      <c r="U114" s="11">
        <v>83</v>
      </c>
      <c r="V114" s="11">
        <v>79.3</v>
      </c>
      <c r="W114" s="11">
        <v>88.2</v>
      </c>
      <c r="X114" s="11">
        <v>104.5</v>
      </c>
      <c r="Y114" s="11">
        <v>101.4</v>
      </c>
      <c r="Z114" s="11">
        <v>94.7</v>
      </c>
      <c r="AA114" s="11">
        <v>85.3</v>
      </c>
      <c r="AB114" s="11">
        <v>82.5</v>
      </c>
      <c r="AC114" s="11">
        <v>88.7</v>
      </c>
      <c r="AD114" s="11">
        <v>86.6</v>
      </c>
      <c r="AE114" s="11">
        <v>91.4</v>
      </c>
      <c r="AF114" s="11">
        <v>100.3</v>
      </c>
      <c r="AG114" s="11">
        <v>113.4</v>
      </c>
      <c r="AH114" s="11">
        <v>107.6</v>
      </c>
      <c r="AI114" s="11">
        <v>124.6</v>
      </c>
      <c r="AJ114" s="11">
        <v>130.6</v>
      </c>
      <c r="AK114" s="11">
        <v>106.1</v>
      </c>
      <c r="AL114" s="11">
        <v>101.8</v>
      </c>
      <c r="AM114" s="11">
        <v>101</v>
      </c>
      <c r="AN114" s="11">
        <v>143.69999999999999</v>
      </c>
      <c r="AO114" s="11">
        <v>167.2</v>
      </c>
      <c r="AP114" s="11">
        <v>191.6</v>
      </c>
      <c r="AQ114" s="11">
        <v>152.4</v>
      </c>
      <c r="AR114" s="11">
        <v>115.4</v>
      </c>
      <c r="AS114" s="11">
        <v>98.6</v>
      </c>
      <c r="AT114" s="11">
        <v>98.3</v>
      </c>
      <c r="AU114" s="11">
        <v>105.8</v>
      </c>
      <c r="AV114" s="11">
        <v>105.3</v>
      </c>
      <c r="AW114" s="11">
        <v>117.4</v>
      </c>
      <c r="AX114" s="11">
        <v>149.69999999999999</v>
      </c>
    </row>
    <row r="115" spans="1:50" s="10" customFormat="1" x14ac:dyDescent="0.25">
      <c r="A115" s="32">
        <v>102</v>
      </c>
      <c r="B115" s="10" t="s">
        <v>646</v>
      </c>
      <c r="C115" s="10" t="s">
        <v>645</v>
      </c>
      <c r="D115" s="11">
        <v>5.3</v>
      </c>
      <c r="E115" s="11">
        <v>5.9</v>
      </c>
      <c r="F115" s="11">
        <v>6.6</v>
      </c>
      <c r="G115" s="11">
        <v>7.3</v>
      </c>
      <c r="H115" s="11">
        <v>8.3000000000000007</v>
      </c>
      <c r="I115" s="11">
        <v>9.4</v>
      </c>
      <c r="J115" s="11">
        <v>10.9</v>
      </c>
      <c r="K115" s="11">
        <v>11.8</v>
      </c>
      <c r="L115" s="11">
        <v>13.1</v>
      </c>
      <c r="M115" s="11">
        <v>14.4</v>
      </c>
      <c r="N115" s="11">
        <v>16</v>
      </c>
      <c r="O115" s="11">
        <v>18.100000000000001</v>
      </c>
      <c r="P115" s="11">
        <v>20.2</v>
      </c>
      <c r="Q115" s="11">
        <v>22.1</v>
      </c>
      <c r="R115" s="11">
        <v>23.8</v>
      </c>
      <c r="S115" s="11">
        <v>26.4</v>
      </c>
      <c r="T115" s="11">
        <v>29.5</v>
      </c>
      <c r="U115" s="11">
        <v>33.6</v>
      </c>
      <c r="V115" s="11">
        <v>36.200000000000003</v>
      </c>
      <c r="W115" s="11">
        <v>38.799999999999997</v>
      </c>
      <c r="X115" s="11">
        <v>42</v>
      </c>
      <c r="Y115" s="11">
        <v>43.4</v>
      </c>
      <c r="Z115" s="11">
        <v>44</v>
      </c>
      <c r="AA115" s="11">
        <v>40.1</v>
      </c>
      <c r="AB115" s="11">
        <v>35.4</v>
      </c>
      <c r="AC115" s="11">
        <v>33.4</v>
      </c>
      <c r="AD115" s="11">
        <v>32.9</v>
      </c>
      <c r="AE115" s="11">
        <v>31.8</v>
      </c>
      <c r="AF115" s="11">
        <v>31.6</v>
      </c>
      <c r="AG115" s="11">
        <v>31.5</v>
      </c>
      <c r="AH115" s="11">
        <v>32.299999999999997</v>
      </c>
      <c r="AI115" s="11">
        <v>34.299999999999997</v>
      </c>
      <c r="AJ115" s="11">
        <v>34.4</v>
      </c>
      <c r="AK115" s="11">
        <v>34.1</v>
      </c>
      <c r="AL115" s="11">
        <v>33</v>
      </c>
      <c r="AM115" s="11">
        <v>33.5</v>
      </c>
      <c r="AN115" s="11">
        <v>36.299999999999997</v>
      </c>
      <c r="AO115" s="11">
        <v>39.4</v>
      </c>
      <c r="AP115" s="11">
        <v>43.3</v>
      </c>
      <c r="AQ115" s="11">
        <v>47</v>
      </c>
      <c r="AR115" s="11">
        <v>46.2</v>
      </c>
      <c r="AS115" s="11">
        <v>43.6</v>
      </c>
      <c r="AT115" s="11">
        <v>42.3</v>
      </c>
      <c r="AU115" s="11">
        <v>41.4</v>
      </c>
      <c r="AV115" s="11">
        <v>40.4</v>
      </c>
      <c r="AW115" s="11">
        <v>41.9</v>
      </c>
      <c r="AX115" s="11">
        <v>45</v>
      </c>
    </row>
    <row r="116" spans="1:50" s="10" customFormat="1" x14ac:dyDescent="0.25">
      <c r="A116" s="32">
        <v>103</v>
      </c>
      <c r="B116" s="10" t="s">
        <v>644</v>
      </c>
      <c r="C116" s="10" t="s">
        <v>643</v>
      </c>
      <c r="D116" s="11">
        <v>14.5</v>
      </c>
      <c r="E116" s="11">
        <v>15.9</v>
      </c>
      <c r="F116" s="11">
        <v>18.2</v>
      </c>
      <c r="G116" s="11">
        <v>21</v>
      </c>
      <c r="H116" s="11">
        <v>24</v>
      </c>
      <c r="I116" s="11">
        <v>27.5</v>
      </c>
      <c r="J116" s="11">
        <v>32.1</v>
      </c>
      <c r="K116" s="11">
        <v>36.1</v>
      </c>
      <c r="L116" s="11">
        <v>42.6</v>
      </c>
      <c r="M116" s="11">
        <v>50.3</v>
      </c>
      <c r="N116" s="11">
        <v>60.2</v>
      </c>
      <c r="O116" s="11">
        <v>71.5</v>
      </c>
      <c r="P116" s="11">
        <v>83.3</v>
      </c>
      <c r="Q116" s="11">
        <v>99.3</v>
      </c>
      <c r="R116" s="11">
        <v>112.7</v>
      </c>
      <c r="S116" s="11">
        <v>125.6</v>
      </c>
      <c r="T116" s="11">
        <v>139.30000000000001</v>
      </c>
      <c r="U116" s="11">
        <v>155.19999999999999</v>
      </c>
      <c r="V116" s="11">
        <v>166.4</v>
      </c>
      <c r="W116" s="11">
        <v>177.6</v>
      </c>
      <c r="X116" s="11">
        <v>192</v>
      </c>
      <c r="Y116" s="11">
        <v>205.6</v>
      </c>
      <c r="Z116" s="11">
        <v>211.2</v>
      </c>
      <c r="AA116" s="11">
        <v>213.4</v>
      </c>
      <c r="AB116" s="11">
        <v>210</v>
      </c>
      <c r="AC116" s="11">
        <v>213.1</v>
      </c>
      <c r="AD116" s="11">
        <v>232.3</v>
      </c>
      <c r="AE116" s="11">
        <v>239.3</v>
      </c>
      <c r="AF116" s="11">
        <v>252.8</v>
      </c>
      <c r="AG116" s="11">
        <v>262.8</v>
      </c>
      <c r="AH116" s="11">
        <v>279.10000000000002</v>
      </c>
      <c r="AI116" s="11">
        <v>305.8</v>
      </c>
      <c r="AJ116" s="11">
        <v>326.3</v>
      </c>
      <c r="AK116" s="11">
        <v>329.3</v>
      </c>
      <c r="AL116" s="11">
        <v>320.3</v>
      </c>
      <c r="AM116" s="11">
        <v>322.10000000000002</v>
      </c>
      <c r="AN116" s="11">
        <v>365.7</v>
      </c>
      <c r="AO116" s="11">
        <v>418.6</v>
      </c>
      <c r="AP116" s="11">
        <v>460.6</v>
      </c>
      <c r="AQ116" s="11">
        <v>470.3</v>
      </c>
      <c r="AR116" s="11">
        <v>430.1</v>
      </c>
      <c r="AS116" s="11">
        <v>388.5</v>
      </c>
      <c r="AT116" s="11">
        <v>355.2</v>
      </c>
      <c r="AU116" s="11">
        <v>326</v>
      </c>
      <c r="AV116" s="11">
        <v>295</v>
      </c>
      <c r="AW116" s="11">
        <v>287.89999999999998</v>
      </c>
      <c r="AX116" s="11">
        <v>287.39999999999998</v>
      </c>
    </row>
    <row r="117" spans="1:50" s="10" customFormat="1" x14ac:dyDescent="0.25">
      <c r="A117" s="32">
        <v>104</v>
      </c>
      <c r="B117" s="10" t="s">
        <v>642</v>
      </c>
      <c r="C117" s="10" t="s">
        <v>641</v>
      </c>
      <c r="D117" s="11">
        <v>0.6</v>
      </c>
      <c r="E117" s="11">
        <v>0.7</v>
      </c>
      <c r="F117" s="11">
        <v>0.8</v>
      </c>
      <c r="G117" s="11">
        <v>0.8</v>
      </c>
      <c r="H117" s="11">
        <v>0.9</v>
      </c>
      <c r="I117" s="11">
        <v>1.1000000000000001</v>
      </c>
      <c r="J117" s="11">
        <v>1.4</v>
      </c>
      <c r="K117" s="11">
        <v>1.4</v>
      </c>
      <c r="L117" s="11">
        <v>1.5</v>
      </c>
      <c r="M117" s="11">
        <v>1.9</v>
      </c>
      <c r="N117" s="11">
        <v>2.2999999999999998</v>
      </c>
      <c r="O117" s="11">
        <v>3</v>
      </c>
      <c r="P117" s="11">
        <v>3.7</v>
      </c>
      <c r="Q117" s="11">
        <v>4.8</v>
      </c>
      <c r="R117" s="11">
        <v>5.9</v>
      </c>
      <c r="S117" s="11">
        <v>7.7</v>
      </c>
      <c r="T117" s="11">
        <v>7.5</v>
      </c>
      <c r="U117" s="11">
        <v>8.6999999999999993</v>
      </c>
      <c r="V117" s="11">
        <v>9.1</v>
      </c>
      <c r="W117" s="11">
        <v>10.3</v>
      </c>
      <c r="X117" s="11">
        <v>11.1</v>
      </c>
      <c r="Y117" s="11">
        <v>11.2</v>
      </c>
      <c r="Z117" s="11">
        <v>11.7</v>
      </c>
      <c r="AA117" s="11">
        <v>12.2</v>
      </c>
      <c r="AB117" s="11">
        <v>14.3</v>
      </c>
      <c r="AC117" s="11">
        <v>13.2</v>
      </c>
      <c r="AD117" s="11">
        <v>14.1</v>
      </c>
      <c r="AE117" s="11">
        <v>15</v>
      </c>
      <c r="AF117" s="11">
        <v>15.6</v>
      </c>
      <c r="AG117" s="11">
        <v>16</v>
      </c>
      <c r="AH117" s="11">
        <v>16.2</v>
      </c>
      <c r="AI117" s="11">
        <v>16.2</v>
      </c>
      <c r="AJ117" s="11">
        <v>16.100000000000001</v>
      </c>
      <c r="AK117" s="11">
        <v>15.7</v>
      </c>
      <c r="AL117" s="11">
        <v>15</v>
      </c>
      <c r="AM117" s="11">
        <v>14.3</v>
      </c>
      <c r="AN117" s="11">
        <v>13.5</v>
      </c>
      <c r="AO117" s="11">
        <v>12.8</v>
      </c>
      <c r="AP117" s="11">
        <v>12.3</v>
      </c>
      <c r="AQ117" s="11">
        <v>12.2</v>
      </c>
      <c r="AR117" s="11">
        <v>11.5</v>
      </c>
      <c r="AS117" s="11">
        <v>10.8</v>
      </c>
      <c r="AT117" s="11">
        <v>10.199999999999999</v>
      </c>
      <c r="AU117" s="11">
        <v>9.4</v>
      </c>
      <c r="AV117" s="11">
        <v>9.1</v>
      </c>
      <c r="AW117" s="11">
        <v>8.8000000000000007</v>
      </c>
      <c r="AX117" s="11">
        <v>8.6</v>
      </c>
    </row>
    <row r="118" spans="1:50" s="10" customFormat="1" x14ac:dyDescent="0.25">
      <c r="A118" s="32">
        <v>105</v>
      </c>
      <c r="B118" s="10" t="s">
        <v>640</v>
      </c>
      <c r="C118" s="10" t="s">
        <v>639</v>
      </c>
      <c r="D118" s="11">
        <v>-0.5</v>
      </c>
      <c r="E118" s="11">
        <v>-0.7</v>
      </c>
      <c r="F118" s="11">
        <v>-0.3</v>
      </c>
      <c r="G118" s="11">
        <v>-1</v>
      </c>
      <c r="H118" s="11">
        <v>-2.2999999999999998</v>
      </c>
      <c r="I118" s="11">
        <v>-1.9</v>
      </c>
      <c r="J118" s="11">
        <v>-1.6</v>
      </c>
      <c r="K118" s="11">
        <v>0.3</v>
      </c>
      <c r="L118" s="11">
        <v>1.2</v>
      </c>
      <c r="M118" s="11">
        <v>-1.2</v>
      </c>
      <c r="N118" s="11">
        <v>-2.6</v>
      </c>
      <c r="O118" s="11">
        <v>-1.2</v>
      </c>
      <c r="P118" s="11">
        <v>3.4</v>
      </c>
      <c r="Q118" s="11">
        <v>4.0999999999999996</v>
      </c>
      <c r="R118" s="11">
        <v>2.2000000000000002</v>
      </c>
      <c r="S118" s="11">
        <v>-0.1</v>
      </c>
      <c r="T118" s="11">
        <v>-12.5</v>
      </c>
      <c r="U118" s="11">
        <v>-20.7</v>
      </c>
      <c r="V118" s="11">
        <v>-29.2</v>
      </c>
      <c r="W118" s="11">
        <v>-33.5</v>
      </c>
      <c r="X118" s="11">
        <v>-41.1</v>
      </c>
      <c r="Y118" s="11">
        <v>-39.1</v>
      </c>
      <c r="Z118" s="11">
        <v>-42.1</v>
      </c>
      <c r="AA118" s="11">
        <v>-39.1</v>
      </c>
      <c r="AB118" s="11">
        <v>-41.6</v>
      </c>
      <c r="AC118" s="11">
        <v>-50.1</v>
      </c>
      <c r="AD118" s="11">
        <v>-60.1</v>
      </c>
      <c r="AE118" s="11">
        <v>-66.099999999999994</v>
      </c>
      <c r="AF118" s="11">
        <v>-79.099999999999994</v>
      </c>
      <c r="AG118" s="11">
        <v>-80</v>
      </c>
      <c r="AH118" s="11">
        <v>-87.7</v>
      </c>
      <c r="AI118" s="11">
        <v>-102.6</v>
      </c>
      <c r="AJ118" s="11">
        <v>-111.4</v>
      </c>
      <c r="AK118" s="11">
        <v>-102.4</v>
      </c>
      <c r="AL118" s="11">
        <v>-91.3</v>
      </c>
      <c r="AM118" s="11">
        <v>-106.7</v>
      </c>
      <c r="AN118" s="11">
        <v>-135.4</v>
      </c>
      <c r="AO118" s="11">
        <v>-177.2</v>
      </c>
      <c r="AP118" s="11">
        <v>-217.3</v>
      </c>
      <c r="AQ118" s="11">
        <v>-223</v>
      </c>
      <c r="AR118" s="11">
        <v>-197.5</v>
      </c>
      <c r="AS118" s="11">
        <v>-181.2</v>
      </c>
      <c r="AT118" s="11">
        <v>-167.2</v>
      </c>
      <c r="AU118" s="11">
        <v>-164.1</v>
      </c>
      <c r="AV118" s="11">
        <v>-158.19999999999999</v>
      </c>
      <c r="AW118" s="11">
        <v>-152.6</v>
      </c>
      <c r="AX118" s="11">
        <v>-169.1</v>
      </c>
    </row>
    <row r="119" spans="1:50" s="10" customFormat="1" x14ac:dyDescent="0.25">
      <c r="A119" s="32">
        <v>106</v>
      </c>
      <c r="B119" s="10" t="s">
        <v>638</v>
      </c>
      <c r="C119" s="10" t="s">
        <v>637</v>
      </c>
      <c r="D119" s="11">
        <v>28</v>
      </c>
      <c r="E119" s="11">
        <v>33.9</v>
      </c>
      <c r="F119" s="11">
        <v>36.9</v>
      </c>
      <c r="G119" s="11">
        <v>40.5</v>
      </c>
      <c r="H119" s="11">
        <v>45.5</v>
      </c>
      <c r="I119" s="11">
        <v>49.7</v>
      </c>
      <c r="J119" s="11">
        <v>55.1</v>
      </c>
      <c r="K119" s="11">
        <v>62.2</v>
      </c>
      <c r="L119" s="11">
        <v>68.3</v>
      </c>
      <c r="M119" s="11">
        <v>79.400000000000006</v>
      </c>
      <c r="N119" s="11">
        <v>87.7</v>
      </c>
      <c r="O119" s="11">
        <v>98.8</v>
      </c>
      <c r="P119" s="11">
        <v>119.4</v>
      </c>
      <c r="Q119" s="11">
        <v>135.4</v>
      </c>
      <c r="R119" s="11">
        <v>149.1</v>
      </c>
      <c r="S119" s="11">
        <v>171.6</v>
      </c>
      <c r="T119" s="11">
        <v>185.3</v>
      </c>
      <c r="U119" s="11">
        <v>194.6</v>
      </c>
      <c r="V119" s="11">
        <v>207.7</v>
      </c>
      <c r="W119" s="11">
        <v>219</v>
      </c>
      <c r="X119" s="11">
        <v>243.8</v>
      </c>
      <c r="Y119" s="11">
        <v>259.8</v>
      </c>
      <c r="Z119" s="11">
        <v>283.3</v>
      </c>
      <c r="AA119" s="11">
        <v>299.5</v>
      </c>
      <c r="AB119" s="11">
        <v>304.8</v>
      </c>
      <c r="AC119" s="11">
        <v>314.39999999999998</v>
      </c>
      <c r="AD119" s="11">
        <v>344.5</v>
      </c>
      <c r="AE119" s="11">
        <v>342.1</v>
      </c>
      <c r="AF119" s="11">
        <v>343.1</v>
      </c>
      <c r="AG119" s="11">
        <v>334.7</v>
      </c>
      <c r="AH119" s="11">
        <v>314.3</v>
      </c>
      <c r="AI119" s="11">
        <v>300.2</v>
      </c>
      <c r="AJ119" s="11">
        <v>297.39999999999998</v>
      </c>
      <c r="AK119" s="11">
        <v>301.3</v>
      </c>
      <c r="AL119" s="11">
        <v>326.89999999999998</v>
      </c>
      <c r="AM119" s="11">
        <v>333.5</v>
      </c>
      <c r="AN119" s="11">
        <v>362</v>
      </c>
      <c r="AO119" s="11">
        <v>379</v>
      </c>
      <c r="AP119" s="11">
        <v>403.4</v>
      </c>
      <c r="AQ119" s="11">
        <v>404.5</v>
      </c>
      <c r="AR119" s="11">
        <v>445.2</v>
      </c>
      <c r="AS119" s="11">
        <v>474.1</v>
      </c>
      <c r="AT119" s="11">
        <v>523.9</v>
      </c>
      <c r="AU119" s="11">
        <v>543</v>
      </c>
      <c r="AV119" s="11">
        <v>535.20000000000005</v>
      </c>
      <c r="AW119" s="11">
        <v>540</v>
      </c>
      <c r="AX119" s="11">
        <v>535.70000000000005</v>
      </c>
    </row>
    <row r="120" spans="1:50" s="10" customFormat="1" x14ac:dyDescent="0.25">
      <c r="A120" s="32">
        <v>107</v>
      </c>
      <c r="B120" s="10" t="s">
        <v>636</v>
      </c>
      <c r="C120" s="10" t="s">
        <v>137</v>
      </c>
      <c r="D120" s="11">
        <v>14</v>
      </c>
      <c r="E120" s="11">
        <v>15.2</v>
      </c>
      <c r="F120" s="11">
        <v>16.600000000000001</v>
      </c>
      <c r="G120" s="11">
        <v>18.100000000000001</v>
      </c>
      <c r="H120" s="11">
        <v>19.8</v>
      </c>
      <c r="I120" s="11">
        <v>21.2</v>
      </c>
      <c r="J120" s="11">
        <v>23.7</v>
      </c>
      <c r="K120" s="11">
        <v>23.9</v>
      </c>
      <c r="L120" s="11">
        <v>27</v>
      </c>
      <c r="M120" s="11">
        <v>31.9</v>
      </c>
      <c r="N120" s="11">
        <v>36.200000000000003</v>
      </c>
      <c r="O120" s="11">
        <v>43.2</v>
      </c>
      <c r="P120" s="11">
        <v>49.2</v>
      </c>
      <c r="Q120" s="11">
        <v>59.3</v>
      </c>
      <c r="R120" s="11">
        <v>68.8</v>
      </c>
      <c r="S120" s="11">
        <v>76.599999999999994</v>
      </c>
      <c r="T120" s="11">
        <v>92</v>
      </c>
      <c r="U120" s="11">
        <v>99</v>
      </c>
      <c r="V120" s="11">
        <v>98.9</v>
      </c>
      <c r="W120" s="11">
        <v>103.1</v>
      </c>
      <c r="X120" s="11">
        <v>114.8</v>
      </c>
      <c r="Y120" s="11">
        <v>120.1</v>
      </c>
      <c r="Z120" s="11">
        <v>121.8</v>
      </c>
      <c r="AA120" s="11">
        <v>118.1</v>
      </c>
      <c r="AB120" s="11">
        <v>116</v>
      </c>
      <c r="AC120" s="11">
        <v>122</v>
      </c>
      <c r="AD120" s="11">
        <v>142.6</v>
      </c>
      <c r="AE120" s="11">
        <v>159.1</v>
      </c>
      <c r="AF120" s="11">
        <v>172.1</v>
      </c>
      <c r="AG120" s="11">
        <v>183.4</v>
      </c>
      <c r="AH120" s="11">
        <v>190.2</v>
      </c>
      <c r="AI120" s="11">
        <v>217.5</v>
      </c>
      <c r="AJ120" s="11">
        <v>223.2</v>
      </c>
      <c r="AK120" s="11">
        <v>213</v>
      </c>
      <c r="AL120" s="11">
        <v>209.8</v>
      </c>
      <c r="AM120" s="11">
        <v>221.8</v>
      </c>
      <c r="AN120" s="11">
        <v>248.8</v>
      </c>
      <c r="AO120" s="11">
        <v>275.10000000000002</v>
      </c>
      <c r="AP120" s="11">
        <v>305.89999999999998</v>
      </c>
      <c r="AQ120" s="11">
        <v>289.60000000000002</v>
      </c>
      <c r="AR120" s="11">
        <v>273.89999999999998</v>
      </c>
      <c r="AS120" s="11">
        <v>250.8</v>
      </c>
      <c r="AT120" s="11">
        <v>241.4</v>
      </c>
      <c r="AU120" s="11">
        <v>240.6</v>
      </c>
      <c r="AV120" s="11">
        <v>243.9</v>
      </c>
      <c r="AW120" s="11">
        <v>251.6</v>
      </c>
      <c r="AX120" s="11">
        <v>263.8</v>
      </c>
    </row>
    <row r="121" spans="1:50" s="10" customFormat="1" x14ac:dyDescent="0.25">
      <c r="A121" s="32">
        <v>108</v>
      </c>
      <c r="B121" s="10" t="s">
        <v>635</v>
      </c>
      <c r="C121" s="10" t="s">
        <v>303</v>
      </c>
      <c r="D121" s="11">
        <v>74.400000000000006</v>
      </c>
      <c r="E121" s="11">
        <v>88.3</v>
      </c>
      <c r="F121" s="11">
        <v>97.3</v>
      </c>
      <c r="G121" s="11">
        <v>106.5</v>
      </c>
      <c r="H121" s="11">
        <v>120.8</v>
      </c>
      <c r="I121" s="11">
        <v>142.19999999999999</v>
      </c>
      <c r="J121" s="11">
        <v>162.4</v>
      </c>
      <c r="K121" s="11">
        <v>173.6</v>
      </c>
      <c r="L121" s="11">
        <v>198.7</v>
      </c>
      <c r="M121" s="11">
        <v>227.3</v>
      </c>
      <c r="N121" s="11">
        <v>260.89999999999998</v>
      </c>
      <c r="O121" s="11">
        <v>322</v>
      </c>
      <c r="P121" s="11">
        <v>399.2</v>
      </c>
      <c r="Q121" s="11">
        <v>463.7</v>
      </c>
      <c r="R121" s="11">
        <v>501</v>
      </c>
      <c r="S121" s="11">
        <v>574.4</v>
      </c>
      <c r="T121" s="11">
        <v>615.4</v>
      </c>
      <c r="U121" s="11">
        <v>649.29999999999995</v>
      </c>
      <c r="V121" s="11">
        <v>667.7</v>
      </c>
      <c r="W121" s="11">
        <v>709.6</v>
      </c>
      <c r="X121" s="11">
        <v>794.2</v>
      </c>
      <c r="Y121" s="11">
        <v>822.4</v>
      </c>
      <c r="Z121" s="11">
        <v>805.3</v>
      </c>
      <c r="AA121" s="11">
        <v>793.1</v>
      </c>
      <c r="AB121" s="11">
        <v>783.9</v>
      </c>
      <c r="AC121" s="11">
        <v>794.2</v>
      </c>
      <c r="AD121" s="11">
        <v>856</v>
      </c>
      <c r="AE121" s="11">
        <v>874.3</v>
      </c>
      <c r="AF121" s="11">
        <v>920.5</v>
      </c>
      <c r="AG121" s="11">
        <v>987.1</v>
      </c>
      <c r="AH121" s="11">
        <v>983.3</v>
      </c>
      <c r="AI121" s="11">
        <v>1070.2</v>
      </c>
      <c r="AJ121" s="11">
        <v>1072.2</v>
      </c>
      <c r="AK121" s="11">
        <v>991.8</v>
      </c>
      <c r="AL121" s="11">
        <v>988.2</v>
      </c>
      <c r="AM121" s="11">
        <v>941.7</v>
      </c>
      <c r="AN121" s="11">
        <v>1088.0999999999999</v>
      </c>
      <c r="AO121" s="11">
        <v>1214.7</v>
      </c>
      <c r="AP121" s="11">
        <v>1350.1</v>
      </c>
      <c r="AQ121" s="11">
        <v>1361.6</v>
      </c>
      <c r="AR121" s="11">
        <v>1264.3</v>
      </c>
      <c r="AS121" s="11">
        <v>1195</v>
      </c>
      <c r="AT121" s="11">
        <v>1231.5999999999999</v>
      </c>
      <c r="AU121" s="11">
        <v>1288.8</v>
      </c>
      <c r="AV121" s="11">
        <v>1261.5999999999999</v>
      </c>
      <c r="AW121" s="11">
        <v>1300.9000000000001</v>
      </c>
      <c r="AX121" s="11">
        <v>1302.7</v>
      </c>
    </row>
    <row r="122" spans="1:50" x14ac:dyDescent="0.25">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c r="AF122" s="31"/>
      <c r="AG122" s="31"/>
      <c r="AH122" s="31"/>
      <c r="AI122" s="31"/>
      <c r="AJ122" s="31"/>
      <c r="AK122" s="31"/>
      <c r="AL122" s="31"/>
      <c r="AM122" s="31"/>
      <c r="AN122" s="31"/>
      <c r="AO122" s="31"/>
      <c r="AP122" s="31"/>
      <c r="AQ122" s="31"/>
      <c r="AR122" s="31"/>
      <c r="AS122" s="31"/>
      <c r="AT122" s="31"/>
      <c r="AU122" s="31"/>
      <c r="AV122" s="31"/>
      <c r="AW122" s="31"/>
      <c r="AX122" s="31"/>
    </row>
    <row r="123" spans="1:50" x14ac:dyDescent="0.25">
      <c r="A123" t="s">
        <v>1828</v>
      </c>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c r="AF123" s="31"/>
      <c r="AG123" s="31"/>
      <c r="AH123" s="31"/>
      <c r="AI123" s="31"/>
      <c r="AJ123" s="31"/>
      <c r="AK123" s="31"/>
      <c r="AL123" s="31"/>
      <c r="AM123" s="31"/>
      <c r="AN123" s="31"/>
      <c r="AO123" s="31"/>
      <c r="AP123" s="31"/>
      <c r="AQ123" s="31"/>
      <c r="AR123" s="31"/>
      <c r="AS123" s="31"/>
      <c r="AT123" s="31"/>
      <c r="AU123" s="31"/>
      <c r="AV123" s="31"/>
      <c r="AW123" s="31"/>
      <c r="AX123" s="31"/>
    </row>
    <row r="124" spans="1:50" x14ac:dyDescent="0.25">
      <c r="A124" t="s">
        <v>1829</v>
      </c>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c r="AF124" s="31"/>
      <c r="AG124" s="31"/>
      <c r="AH124" s="31"/>
      <c r="AI124" s="31"/>
      <c r="AJ124" s="31"/>
      <c r="AK124" s="31"/>
      <c r="AL124" s="31"/>
      <c r="AM124" s="31"/>
      <c r="AN124" s="31"/>
      <c r="AO124" s="31"/>
      <c r="AP124" s="31"/>
      <c r="AQ124" s="31"/>
      <c r="AR124" s="31"/>
      <c r="AS124" s="31"/>
      <c r="AT124" s="31"/>
      <c r="AU124" s="31"/>
      <c r="AV124" s="31"/>
      <c r="AW124" s="31"/>
      <c r="AX124" s="31"/>
    </row>
    <row r="125" spans="1:50" x14ac:dyDescent="0.25">
      <c r="A125" t="s">
        <v>1830</v>
      </c>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c r="AF125" s="31"/>
      <c r="AG125" s="31"/>
      <c r="AH125" s="31"/>
      <c r="AI125" s="31"/>
      <c r="AJ125" s="31"/>
      <c r="AK125" s="31"/>
      <c r="AL125" s="31"/>
      <c r="AM125" s="31"/>
      <c r="AN125" s="31"/>
      <c r="AO125" s="31"/>
      <c r="AP125" s="31"/>
      <c r="AQ125" s="31"/>
      <c r="AR125" s="31"/>
      <c r="AS125" s="31"/>
      <c r="AT125" s="31"/>
      <c r="AU125" s="31"/>
      <c r="AV125" s="31"/>
      <c r="AW125" s="31"/>
      <c r="AX125" s="31"/>
    </row>
    <row r="126" spans="1:50" x14ac:dyDescent="0.25">
      <c r="A126" t="s">
        <v>1831</v>
      </c>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c r="AF126" s="31"/>
      <c r="AG126" s="31"/>
      <c r="AH126" s="31"/>
      <c r="AI126" s="31"/>
      <c r="AJ126" s="31"/>
      <c r="AK126" s="31"/>
      <c r="AL126" s="31"/>
      <c r="AM126" s="31"/>
      <c r="AN126" s="31"/>
      <c r="AO126" s="31"/>
      <c r="AP126" s="31"/>
      <c r="AQ126" s="31"/>
      <c r="AR126" s="31"/>
      <c r="AS126" s="31"/>
      <c r="AT126" s="31"/>
      <c r="AU126" s="31"/>
      <c r="AV126" s="31"/>
      <c r="AW126" s="31"/>
      <c r="AX126" s="31"/>
    </row>
    <row r="127" spans="1:50" x14ac:dyDescent="0.25">
      <c r="A127" t="s">
        <v>634</v>
      </c>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c r="AF127" s="31"/>
      <c r="AG127" s="31"/>
      <c r="AH127" s="31"/>
      <c r="AI127" s="31"/>
      <c r="AJ127" s="31"/>
      <c r="AK127" s="31"/>
      <c r="AL127" s="31"/>
      <c r="AM127" s="31"/>
      <c r="AN127" s="31"/>
      <c r="AO127" s="31"/>
      <c r="AP127" s="31"/>
      <c r="AQ127" s="31"/>
      <c r="AR127" s="31"/>
      <c r="AS127" s="31"/>
      <c r="AT127" s="31"/>
      <c r="AU127" s="31"/>
      <c r="AV127" s="31"/>
      <c r="AW127" s="31"/>
      <c r="AX127" s="31"/>
    </row>
    <row r="128" spans="1:50" x14ac:dyDescent="0.25">
      <c r="A128" t="s">
        <v>633</v>
      </c>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c r="AF128" s="31"/>
      <c r="AG128" s="31"/>
      <c r="AH128" s="31"/>
      <c r="AI128" s="31"/>
      <c r="AJ128" s="31"/>
      <c r="AK128" s="31"/>
      <c r="AL128" s="31"/>
      <c r="AM128" s="31"/>
      <c r="AN128" s="31"/>
      <c r="AO128" s="31"/>
      <c r="AP128" s="31"/>
      <c r="AQ128" s="31"/>
      <c r="AR128" s="31"/>
      <c r="AS128" s="31"/>
      <c r="AT128" s="31"/>
      <c r="AU128" s="31"/>
      <c r="AV128" s="31"/>
      <c r="AW128" s="31"/>
      <c r="AX128" s="31"/>
    </row>
    <row r="129" spans="1:50" x14ac:dyDescent="0.25">
      <c r="A129" t="s">
        <v>1832</v>
      </c>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c r="AF129" s="31"/>
      <c r="AG129" s="31"/>
      <c r="AH129" s="31"/>
      <c r="AI129" s="31"/>
      <c r="AJ129" s="31"/>
      <c r="AK129" s="31"/>
      <c r="AL129" s="31"/>
      <c r="AM129" s="31"/>
      <c r="AN129" s="31"/>
      <c r="AO129" s="31"/>
      <c r="AP129" s="31"/>
      <c r="AQ129" s="31"/>
      <c r="AR129" s="31"/>
      <c r="AS129" s="31"/>
      <c r="AT129" s="31"/>
      <c r="AU129" s="31"/>
      <c r="AV129" s="31"/>
      <c r="AW129" s="31"/>
      <c r="AX129" s="31"/>
    </row>
    <row r="130" spans="1:50" x14ac:dyDescent="0.25">
      <c r="A130" t="s">
        <v>1833</v>
      </c>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c r="AF130" s="31"/>
      <c r="AG130" s="31"/>
      <c r="AH130" s="31"/>
      <c r="AI130" s="31"/>
      <c r="AJ130" s="31"/>
      <c r="AK130" s="31"/>
      <c r="AL130" s="31"/>
      <c r="AM130" s="31"/>
      <c r="AN130" s="31"/>
      <c r="AO130" s="31"/>
      <c r="AP130" s="31"/>
      <c r="AQ130" s="31"/>
      <c r="AR130" s="31"/>
      <c r="AS130" s="31"/>
      <c r="AT130" s="31"/>
      <c r="AU130" s="31"/>
      <c r="AV130" s="31"/>
      <c r="AW130" s="31"/>
      <c r="AX130" s="31"/>
    </row>
    <row r="131" spans="1:50" x14ac:dyDescent="0.25">
      <c r="A131" t="s">
        <v>1834</v>
      </c>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c r="AF131" s="31"/>
      <c r="AG131" s="31"/>
      <c r="AH131" s="31"/>
      <c r="AI131" s="31"/>
      <c r="AJ131" s="31"/>
      <c r="AK131" s="31"/>
      <c r="AL131" s="31"/>
      <c r="AM131" s="31"/>
      <c r="AN131" s="31"/>
      <c r="AO131" s="31"/>
      <c r="AP131" s="31"/>
      <c r="AQ131" s="31"/>
      <c r="AR131" s="31"/>
      <c r="AS131" s="31"/>
      <c r="AT131" s="31"/>
      <c r="AU131" s="31"/>
      <c r="AV131" s="31"/>
      <c r="AW131" s="31"/>
      <c r="AX131" s="31"/>
    </row>
    <row r="132" spans="1:50" x14ac:dyDescent="0.25">
      <c r="A132" t="s">
        <v>1835</v>
      </c>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c r="AF132" s="31"/>
      <c r="AG132" s="31"/>
      <c r="AH132" s="31"/>
      <c r="AI132" s="31"/>
      <c r="AJ132" s="31"/>
      <c r="AK132" s="31"/>
      <c r="AL132" s="31"/>
      <c r="AM132" s="31"/>
      <c r="AN132" s="31"/>
      <c r="AO132" s="31"/>
      <c r="AP132" s="31"/>
      <c r="AQ132" s="31"/>
      <c r="AR132" s="31"/>
      <c r="AS132" s="31"/>
      <c r="AT132" s="31"/>
      <c r="AU132" s="31"/>
      <c r="AV132" s="31"/>
      <c r="AW132" s="31"/>
      <c r="AX132" s="31"/>
    </row>
    <row r="133" spans="1:50" x14ac:dyDescent="0.25">
      <c r="A133" t="s">
        <v>1836</v>
      </c>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c r="AF133" s="31"/>
      <c r="AG133" s="31"/>
      <c r="AH133" s="31"/>
      <c r="AI133" s="31"/>
      <c r="AJ133" s="31"/>
      <c r="AK133" s="31"/>
      <c r="AL133" s="31"/>
      <c r="AM133" s="31"/>
      <c r="AN133" s="31"/>
      <c r="AO133" s="31"/>
      <c r="AP133" s="31"/>
      <c r="AQ133" s="31"/>
      <c r="AR133" s="31"/>
      <c r="AS133" s="31"/>
      <c r="AT133" s="31"/>
      <c r="AU133" s="31"/>
      <c r="AV133" s="31"/>
      <c r="AW133" s="31"/>
      <c r="AX133" s="31"/>
    </row>
    <row r="134" spans="1:50" x14ac:dyDescent="0.25">
      <c r="A134" t="s">
        <v>1837</v>
      </c>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c r="AF134" s="31"/>
      <c r="AG134" s="31"/>
      <c r="AH134" s="31"/>
      <c r="AI134" s="31"/>
      <c r="AJ134" s="31"/>
      <c r="AK134" s="31"/>
      <c r="AL134" s="31"/>
      <c r="AM134" s="31"/>
      <c r="AN134" s="31"/>
      <c r="AO134" s="31"/>
      <c r="AP134" s="31"/>
      <c r="AQ134" s="31"/>
      <c r="AR134" s="31"/>
      <c r="AS134" s="31"/>
      <c r="AT134" s="31"/>
      <c r="AU134" s="31"/>
      <c r="AV134" s="31"/>
      <c r="AW134" s="31"/>
      <c r="AX134" s="31"/>
    </row>
    <row r="135" spans="1:50" x14ac:dyDescent="0.25">
      <c r="A135" t="s">
        <v>1838</v>
      </c>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c r="AF135" s="31"/>
      <c r="AG135" s="31"/>
      <c r="AH135" s="31"/>
      <c r="AI135" s="31"/>
      <c r="AJ135" s="31"/>
      <c r="AK135" s="31"/>
      <c r="AL135" s="31"/>
      <c r="AM135" s="31"/>
      <c r="AN135" s="31"/>
      <c r="AO135" s="31"/>
      <c r="AP135" s="31"/>
      <c r="AQ135" s="31"/>
      <c r="AR135" s="31"/>
      <c r="AS135" s="31"/>
      <c r="AT135" s="31"/>
      <c r="AU135" s="31"/>
      <c r="AV135" s="31"/>
      <c r="AW135" s="31"/>
      <c r="AX135" s="31"/>
    </row>
    <row r="136" spans="1:50" x14ac:dyDescent="0.25">
      <c r="A136" t="s">
        <v>1839</v>
      </c>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c r="AF136" s="31"/>
      <c r="AG136" s="31"/>
      <c r="AH136" s="31"/>
      <c r="AI136" s="31"/>
      <c r="AJ136" s="31"/>
      <c r="AK136" s="31"/>
      <c r="AL136" s="31"/>
      <c r="AM136" s="31"/>
      <c r="AN136" s="31"/>
      <c r="AO136" s="31"/>
      <c r="AP136" s="31"/>
      <c r="AQ136" s="31"/>
      <c r="AR136" s="31"/>
      <c r="AS136" s="31"/>
      <c r="AT136" s="31"/>
      <c r="AU136" s="31"/>
      <c r="AV136" s="31"/>
      <c r="AW136" s="31"/>
      <c r="AX136" s="31"/>
    </row>
    <row r="137" spans="1:50" x14ac:dyDescent="0.25">
      <c r="A137" t="s">
        <v>1840</v>
      </c>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c r="AF137" s="31"/>
      <c r="AG137" s="31"/>
      <c r="AH137" s="31"/>
      <c r="AI137" s="31"/>
      <c r="AJ137" s="31"/>
      <c r="AK137" s="31"/>
      <c r="AL137" s="31"/>
      <c r="AM137" s="31"/>
      <c r="AN137" s="31"/>
      <c r="AO137" s="31"/>
      <c r="AP137" s="31"/>
      <c r="AQ137" s="31"/>
      <c r="AR137" s="31"/>
      <c r="AS137" s="31"/>
      <c r="AT137" s="31"/>
      <c r="AU137" s="31"/>
      <c r="AV137" s="31"/>
      <c r="AW137" s="31"/>
      <c r="AX137" s="31"/>
    </row>
    <row r="138" spans="1:50" x14ac:dyDescent="0.25">
      <c r="A138" t="s">
        <v>1841</v>
      </c>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c r="AF138" s="31"/>
      <c r="AG138" s="31"/>
      <c r="AH138" s="31"/>
      <c r="AI138" s="31"/>
      <c r="AJ138" s="31"/>
      <c r="AK138" s="31"/>
      <c r="AL138" s="31"/>
      <c r="AM138" s="31"/>
      <c r="AN138" s="31"/>
      <c r="AO138" s="31"/>
      <c r="AP138" s="31"/>
      <c r="AQ138" s="31"/>
      <c r="AR138" s="31"/>
      <c r="AS138" s="31"/>
      <c r="AT138" s="31"/>
      <c r="AU138" s="31"/>
      <c r="AV138" s="31"/>
      <c r="AW138" s="31"/>
      <c r="AX138" s="31"/>
    </row>
    <row r="139" spans="1:50" x14ac:dyDescent="0.25">
      <c r="A139" t="s">
        <v>1842</v>
      </c>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c r="AF139" s="31"/>
      <c r="AG139" s="31"/>
      <c r="AH139" s="31"/>
      <c r="AI139" s="31"/>
      <c r="AJ139" s="31"/>
      <c r="AK139" s="31"/>
      <c r="AL139" s="31"/>
      <c r="AM139" s="31"/>
      <c r="AN139" s="31"/>
      <c r="AO139" s="31"/>
      <c r="AP139" s="31"/>
      <c r="AQ139" s="31"/>
      <c r="AR139" s="31"/>
      <c r="AS139" s="31"/>
      <c r="AT139" s="31"/>
      <c r="AU139" s="31"/>
      <c r="AV139" s="31"/>
      <c r="AW139" s="31"/>
      <c r="AX139" s="31"/>
    </row>
    <row r="140" spans="1:50" x14ac:dyDescent="0.25">
      <c r="A140" t="s">
        <v>1843</v>
      </c>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c r="AF140" s="31"/>
      <c r="AG140" s="31"/>
      <c r="AH140" s="31"/>
      <c r="AI140" s="31"/>
      <c r="AJ140" s="31"/>
      <c r="AK140" s="31"/>
      <c r="AL140" s="31"/>
      <c r="AM140" s="31"/>
      <c r="AN140" s="31"/>
      <c r="AO140" s="31"/>
      <c r="AP140" s="31"/>
      <c r="AQ140" s="31"/>
      <c r="AR140" s="31"/>
      <c r="AS140" s="31"/>
      <c r="AT140" s="31"/>
      <c r="AU140" s="31"/>
      <c r="AV140" s="31"/>
      <c r="AW140" s="31"/>
      <c r="AX140" s="31"/>
    </row>
    <row r="141" spans="1:50" x14ac:dyDescent="0.25">
      <c r="A141" t="s">
        <v>1844</v>
      </c>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c r="AF141" s="31"/>
      <c r="AG141" s="31"/>
      <c r="AH141" s="31"/>
      <c r="AI141" s="31"/>
      <c r="AJ141" s="31"/>
      <c r="AK141" s="31"/>
      <c r="AL141" s="31"/>
      <c r="AM141" s="31"/>
      <c r="AN141" s="31"/>
      <c r="AO141" s="31"/>
      <c r="AP141" s="31"/>
      <c r="AQ141" s="31"/>
      <c r="AR141" s="31"/>
      <c r="AS141" s="31"/>
      <c r="AT141" s="31"/>
      <c r="AU141" s="31"/>
      <c r="AV141" s="31"/>
      <c r="AW141" s="31"/>
      <c r="AX141" s="31"/>
    </row>
    <row r="142" spans="1:50" x14ac:dyDescent="0.25">
      <c r="A142" t="s">
        <v>1845</v>
      </c>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c r="AF142" s="31"/>
      <c r="AG142" s="31"/>
      <c r="AH142" s="31"/>
      <c r="AI142" s="31"/>
      <c r="AJ142" s="31"/>
      <c r="AK142" s="31"/>
      <c r="AL142" s="31"/>
      <c r="AM142" s="31"/>
      <c r="AN142" s="31"/>
      <c r="AO142" s="31"/>
      <c r="AP142" s="31"/>
      <c r="AQ142" s="31"/>
      <c r="AR142" s="31"/>
      <c r="AS142" s="31"/>
      <c r="AT142" s="31"/>
      <c r="AU142" s="31"/>
      <c r="AV142" s="31"/>
      <c r="AW142" s="31"/>
      <c r="AX142" s="31"/>
    </row>
    <row r="143" spans="1:50" x14ac:dyDescent="0.25">
      <c r="A143" t="s">
        <v>1846</v>
      </c>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c r="AF143" s="31"/>
      <c r="AG143" s="31"/>
      <c r="AH143" s="31"/>
      <c r="AI143" s="31"/>
      <c r="AJ143" s="31"/>
      <c r="AK143" s="31"/>
      <c r="AL143" s="31"/>
      <c r="AM143" s="31"/>
      <c r="AN143" s="31"/>
      <c r="AO143" s="31"/>
      <c r="AP143" s="31"/>
      <c r="AQ143" s="31"/>
      <c r="AR143" s="31"/>
      <c r="AS143" s="31"/>
      <c r="AT143" s="31"/>
      <c r="AU143" s="31"/>
      <c r="AV143" s="31"/>
      <c r="AW143" s="31"/>
      <c r="AX143" s="31"/>
    </row>
    <row r="144" spans="1:50" x14ac:dyDescent="0.25">
      <c r="A144" t="s">
        <v>1847</v>
      </c>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c r="AF144" s="31"/>
      <c r="AG144" s="31"/>
      <c r="AH144" s="31"/>
      <c r="AI144" s="31"/>
      <c r="AJ144" s="31"/>
      <c r="AK144" s="31"/>
      <c r="AL144" s="31"/>
      <c r="AM144" s="31"/>
      <c r="AN144" s="31"/>
      <c r="AO144" s="31"/>
      <c r="AP144" s="31"/>
      <c r="AQ144" s="31"/>
      <c r="AR144" s="31"/>
      <c r="AS144" s="31"/>
      <c r="AT144" s="31"/>
      <c r="AU144" s="31"/>
      <c r="AV144" s="31"/>
      <c r="AW144" s="31"/>
      <c r="AX144" s="31"/>
    </row>
    <row r="145" spans="1:50" x14ac:dyDescent="0.25">
      <c r="A145" t="s">
        <v>1848</v>
      </c>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c r="AF145" s="31"/>
      <c r="AG145" s="31"/>
      <c r="AH145" s="31"/>
      <c r="AI145" s="31"/>
      <c r="AJ145" s="31"/>
      <c r="AK145" s="31"/>
      <c r="AL145" s="31"/>
      <c r="AM145" s="31"/>
      <c r="AN145" s="31"/>
      <c r="AO145" s="31"/>
      <c r="AP145" s="31"/>
      <c r="AQ145" s="31"/>
      <c r="AR145" s="31"/>
      <c r="AS145" s="31"/>
      <c r="AT145" s="31"/>
      <c r="AU145" s="31"/>
      <c r="AV145" s="31"/>
      <c r="AW145" s="31"/>
      <c r="AX145" s="31"/>
    </row>
    <row r="146" spans="1:50" x14ac:dyDescent="0.25">
      <c r="A146" t="s">
        <v>1849</v>
      </c>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c r="AF146" s="31"/>
      <c r="AG146" s="31"/>
      <c r="AH146" s="31"/>
      <c r="AI146" s="31"/>
      <c r="AJ146" s="31"/>
      <c r="AK146" s="31"/>
      <c r="AL146" s="31"/>
      <c r="AM146" s="31"/>
      <c r="AN146" s="31"/>
      <c r="AO146" s="31"/>
      <c r="AP146" s="31"/>
      <c r="AQ146" s="31"/>
      <c r="AR146" s="31"/>
      <c r="AS146" s="31"/>
      <c r="AT146" s="31"/>
      <c r="AU146" s="31"/>
      <c r="AV146" s="31"/>
      <c r="AW146" s="31"/>
      <c r="AX146" s="31"/>
    </row>
  </sheetData>
  <pageMargins left="0.7" right="0.7" top="0.75" bottom="0.75" header="0.3" footer="0.3"/>
  <customProperties>
    <customPr name="SourceTableID" r:id="rId1"/>
  </customProperties>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46"/>
  <sheetViews>
    <sheetView workbookViewId="0">
      <pane xSplit="3" ySplit="8" topLeftCell="D11" activePane="bottomRight" state="frozen"/>
      <selection activeCell="B41" sqref="B41"/>
      <selection pane="topRight" activeCell="B41" sqref="B41"/>
      <selection pane="bottomLeft" activeCell="B41" sqref="B41"/>
      <selection pane="bottomRight" activeCell="D20" sqref="D20"/>
    </sheetView>
  </sheetViews>
  <sheetFormatPr defaultRowHeight="15" x14ac:dyDescent="0.25"/>
  <cols>
    <col min="1" max="1" width="5.7109375" customWidth="1"/>
    <col min="2" max="2" width="50.7109375" customWidth="1"/>
    <col min="3" max="3" width="13.7109375" customWidth="1"/>
    <col min="257" max="257" width="5.7109375" customWidth="1"/>
    <col min="258" max="258" width="50.7109375" customWidth="1"/>
    <col min="259" max="259" width="13.7109375" customWidth="1"/>
    <col min="513" max="513" width="5.7109375" customWidth="1"/>
    <col min="514" max="514" width="50.7109375" customWidth="1"/>
    <col min="515" max="515" width="13.7109375" customWidth="1"/>
    <col min="769" max="769" width="5.7109375" customWidth="1"/>
    <col min="770" max="770" width="50.7109375" customWidth="1"/>
    <col min="771" max="771" width="13.7109375" customWidth="1"/>
    <col min="1025" max="1025" width="5.7109375" customWidth="1"/>
    <col min="1026" max="1026" width="50.7109375" customWidth="1"/>
    <col min="1027" max="1027" width="13.7109375" customWidth="1"/>
    <col min="1281" max="1281" width="5.7109375" customWidth="1"/>
    <col min="1282" max="1282" width="50.7109375" customWidth="1"/>
    <col min="1283" max="1283" width="13.7109375" customWidth="1"/>
    <col min="1537" max="1537" width="5.7109375" customWidth="1"/>
    <col min="1538" max="1538" width="50.7109375" customWidth="1"/>
    <col min="1539" max="1539" width="13.7109375" customWidth="1"/>
    <col min="1793" max="1793" width="5.7109375" customWidth="1"/>
    <col min="1794" max="1794" width="50.7109375" customWidth="1"/>
    <col min="1795" max="1795" width="13.7109375" customWidth="1"/>
    <col min="2049" max="2049" width="5.7109375" customWidth="1"/>
    <col min="2050" max="2050" width="50.7109375" customWidth="1"/>
    <col min="2051" max="2051" width="13.7109375" customWidth="1"/>
    <col min="2305" max="2305" width="5.7109375" customWidth="1"/>
    <col min="2306" max="2306" width="50.7109375" customWidth="1"/>
    <col min="2307" max="2307" width="13.7109375" customWidth="1"/>
    <col min="2561" max="2561" width="5.7109375" customWidth="1"/>
    <col min="2562" max="2562" width="50.7109375" customWidth="1"/>
    <col min="2563" max="2563" width="13.7109375" customWidth="1"/>
    <col min="2817" max="2817" width="5.7109375" customWidth="1"/>
    <col min="2818" max="2818" width="50.7109375" customWidth="1"/>
    <col min="2819" max="2819" width="13.7109375" customWidth="1"/>
    <col min="3073" max="3073" width="5.7109375" customWidth="1"/>
    <col min="3074" max="3074" width="50.7109375" customWidth="1"/>
    <col min="3075" max="3075" width="13.7109375" customWidth="1"/>
    <col min="3329" max="3329" width="5.7109375" customWidth="1"/>
    <col min="3330" max="3330" width="50.7109375" customWidth="1"/>
    <col min="3331" max="3331" width="13.7109375" customWidth="1"/>
    <col min="3585" max="3585" width="5.7109375" customWidth="1"/>
    <col min="3586" max="3586" width="50.7109375" customWidth="1"/>
    <col min="3587" max="3587" width="13.7109375" customWidth="1"/>
    <col min="3841" max="3841" width="5.7109375" customWidth="1"/>
    <col min="3842" max="3842" width="50.7109375" customWidth="1"/>
    <col min="3843" max="3843" width="13.7109375" customWidth="1"/>
    <col min="4097" max="4097" width="5.7109375" customWidth="1"/>
    <col min="4098" max="4098" width="50.7109375" customWidth="1"/>
    <col min="4099" max="4099" width="13.7109375" customWidth="1"/>
    <col min="4353" max="4353" width="5.7109375" customWidth="1"/>
    <col min="4354" max="4354" width="50.7109375" customWidth="1"/>
    <col min="4355" max="4355" width="13.7109375" customWidth="1"/>
    <col min="4609" max="4609" width="5.7109375" customWidth="1"/>
    <col min="4610" max="4610" width="50.7109375" customWidth="1"/>
    <col min="4611" max="4611" width="13.7109375" customWidth="1"/>
    <col min="4865" max="4865" width="5.7109375" customWidth="1"/>
    <col min="4866" max="4866" width="50.7109375" customWidth="1"/>
    <col min="4867" max="4867" width="13.7109375" customWidth="1"/>
    <col min="5121" max="5121" width="5.7109375" customWidth="1"/>
    <col min="5122" max="5122" width="50.7109375" customWidth="1"/>
    <col min="5123" max="5123" width="13.7109375" customWidth="1"/>
    <col min="5377" max="5377" width="5.7109375" customWidth="1"/>
    <col min="5378" max="5378" width="50.7109375" customWidth="1"/>
    <col min="5379" max="5379" width="13.7109375" customWidth="1"/>
    <col min="5633" max="5633" width="5.7109375" customWidth="1"/>
    <col min="5634" max="5634" width="50.7109375" customWidth="1"/>
    <col min="5635" max="5635" width="13.7109375" customWidth="1"/>
    <col min="5889" max="5889" width="5.7109375" customWidth="1"/>
    <col min="5890" max="5890" width="50.7109375" customWidth="1"/>
    <col min="5891" max="5891" width="13.7109375" customWidth="1"/>
    <col min="6145" max="6145" width="5.7109375" customWidth="1"/>
    <col min="6146" max="6146" width="50.7109375" customWidth="1"/>
    <col min="6147" max="6147" width="13.7109375" customWidth="1"/>
    <col min="6401" max="6401" width="5.7109375" customWidth="1"/>
    <col min="6402" max="6402" width="50.7109375" customWidth="1"/>
    <col min="6403" max="6403" width="13.7109375" customWidth="1"/>
    <col min="6657" max="6657" width="5.7109375" customWidth="1"/>
    <col min="6658" max="6658" width="50.7109375" customWidth="1"/>
    <col min="6659" max="6659" width="13.7109375" customWidth="1"/>
    <col min="6913" max="6913" width="5.7109375" customWidth="1"/>
    <col min="6914" max="6914" width="50.7109375" customWidth="1"/>
    <col min="6915" max="6915" width="13.7109375" customWidth="1"/>
    <col min="7169" max="7169" width="5.7109375" customWidth="1"/>
    <col min="7170" max="7170" width="50.7109375" customWidth="1"/>
    <col min="7171" max="7171" width="13.7109375" customWidth="1"/>
    <col min="7425" max="7425" width="5.7109375" customWidth="1"/>
    <col min="7426" max="7426" width="50.7109375" customWidth="1"/>
    <col min="7427" max="7427" width="13.7109375" customWidth="1"/>
    <col min="7681" max="7681" width="5.7109375" customWidth="1"/>
    <col min="7682" max="7682" width="50.7109375" customWidth="1"/>
    <col min="7683" max="7683" width="13.7109375" customWidth="1"/>
    <col min="7937" max="7937" width="5.7109375" customWidth="1"/>
    <col min="7938" max="7938" width="50.7109375" customWidth="1"/>
    <col min="7939" max="7939" width="13.7109375" customWidth="1"/>
    <col min="8193" max="8193" width="5.7109375" customWidth="1"/>
    <col min="8194" max="8194" width="50.7109375" customWidth="1"/>
    <col min="8195" max="8195" width="13.7109375" customWidth="1"/>
    <col min="8449" max="8449" width="5.7109375" customWidth="1"/>
    <col min="8450" max="8450" width="50.7109375" customWidth="1"/>
    <col min="8451" max="8451" width="13.7109375" customWidth="1"/>
    <col min="8705" max="8705" width="5.7109375" customWidth="1"/>
    <col min="8706" max="8706" width="50.7109375" customWidth="1"/>
    <col min="8707" max="8707" width="13.7109375" customWidth="1"/>
    <col min="8961" max="8961" width="5.7109375" customWidth="1"/>
    <col min="8962" max="8962" width="50.7109375" customWidth="1"/>
    <col min="8963" max="8963" width="13.7109375" customWidth="1"/>
    <col min="9217" max="9217" width="5.7109375" customWidth="1"/>
    <col min="9218" max="9218" width="50.7109375" customWidth="1"/>
    <col min="9219" max="9219" width="13.7109375" customWidth="1"/>
    <col min="9473" max="9473" width="5.7109375" customWidth="1"/>
    <col min="9474" max="9474" width="50.7109375" customWidth="1"/>
    <col min="9475" max="9475" width="13.7109375" customWidth="1"/>
    <col min="9729" max="9729" width="5.7109375" customWidth="1"/>
    <col min="9730" max="9730" width="50.7109375" customWidth="1"/>
    <col min="9731" max="9731" width="13.7109375" customWidth="1"/>
    <col min="9985" max="9985" width="5.7109375" customWidth="1"/>
    <col min="9986" max="9986" width="50.7109375" customWidth="1"/>
    <col min="9987" max="9987" width="13.7109375" customWidth="1"/>
    <col min="10241" max="10241" width="5.7109375" customWidth="1"/>
    <col min="10242" max="10242" width="50.7109375" customWidth="1"/>
    <col min="10243" max="10243" width="13.7109375" customWidth="1"/>
    <col min="10497" max="10497" width="5.7109375" customWidth="1"/>
    <col min="10498" max="10498" width="50.7109375" customWidth="1"/>
    <col min="10499" max="10499" width="13.7109375" customWidth="1"/>
    <col min="10753" max="10753" width="5.7109375" customWidth="1"/>
    <col min="10754" max="10754" width="50.7109375" customWidth="1"/>
    <col min="10755" max="10755" width="13.7109375" customWidth="1"/>
    <col min="11009" max="11009" width="5.7109375" customWidth="1"/>
    <col min="11010" max="11010" width="50.7109375" customWidth="1"/>
    <col min="11011" max="11011" width="13.7109375" customWidth="1"/>
    <col min="11265" max="11265" width="5.7109375" customWidth="1"/>
    <col min="11266" max="11266" width="50.7109375" customWidth="1"/>
    <col min="11267" max="11267" width="13.7109375" customWidth="1"/>
    <col min="11521" max="11521" width="5.7109375" customWidth="1"/>
    <col min="11522" max="11522" width="50.7109375" customWidth="1"/>
    <col min="11523" max="11523" width="13.7109375" customWidth="1"/>
    <col min="11777" max="11777" width="5.7109375" customWidth="1"/>
    <col min="11778" max="11778" width="50.7109375" customWidth="1"/>
    <col min="11779" max="11779" width="13.7109375" customWidth="1"/>
    <col min="12033" max="12033" width="5.7109375" customWidth="1"/>
    <col min="12034" max="12034" width="50.7109375" customWidth="1"/>
    <col min="12035" max="12035" width="13.7109375" customWidth="1"/>
    <col min="12289" max="12289" width="5.7109375" customWidth="1"/>
    <col min="12290" max="12290" width="50.7109375" customWidth="1"/>
    <col min="12291" max="12291" width="13.7109375" customWidth="1"/>
    <col min="12545" max="12545" width="5.7109375" customWidth="1"/>
    <col min="12546" max="12546" width="50.7109375" customWidth="1"/>
    <col min="12547" max="12547" width="13.7109375" customWidth="1"/>
    <col min="12801" max="12801" width="5.7109375" customWidth="1"/>
    <col min="12802" max="12802" width="50.7109375" customWidth="1"/>
    <col min="12803" max="12803" width="13.7109375" customWidth="1"/>
    <col min="13057" max="13057" width="5.7109375" customWidth="1"/>
    <col min="13058" max="13058" width="50.7109375" customWidth="1"/>
    <col min="13059" max="13059" width="13.7109375" customWidth="1"/>
    <col min="13313" max="13313" width="5.7109375" customWidth="1"/>
    <col min="13314" max="13314" width="50.7109375" customWidth="1"/>
    <col min="13315" max="13315" width="13.7109375" customWidth="1"/>
    <col min="13569" max="13569" width="5.7109375" customWidth="1"/>
    <col min="13570" max="13570" width="50.7109375" customWidth="1"/>
    <col min="13571" max="13571" width="13.7109375" customWidth="1"/>
    <col min="13825" max="13825" width="5.7109375" customWidth="1"/>
    <col min="13826" max="13826" width="50.7109375" customWidth="1"/>
    <col min="13827" max="13827" width="13.7109375" customWidth="1"/>
    <col min="14081" max="14081" width="5.7109375" customWidth="1"/>
    <col min="14082" max="14082" width="50.7109375" customWidth="1"/>
    <col min="14083" max="14083" width="13.7109375" customWidth="1"/>
    <col min="14337" max="14337" width="5.7109375" customWidth="1"/>
    <col min="14338" max="14338" width="50.7109375" customWidth="1"/>
    <col min="14339" max="14339" width="13.7109375" customWidth="1"/>
    <col min="14593" max="14593" width="5.7109375" customWidth="1"/>
    <col min="14594" max="14594" width="50.7109375" customWidth="1"/>
    <col min="14595" max="14595" width="13.7109375" customWidth="1"/>
    <col min="14849" max="14849" width="5.7109375" customWidth="1"/>
    <col min="14850" max="14850" width="50.7109375" customWidth="1"/>
    <col min="14851" max="14851" width="13.7109375" customWidth="1"/>
    <col min="15105" max="15105" width="5.7109375" customWidth="1"/>
    <col min="15106" max="15106" width="50.7109375" customWidth="1"/>
    <col min="15107" max="15107" width="13.7109375" customWidth="1"/>
    <col min="15361" max="15361" width="5.7109375" customWidth="1"/>
    <col min="15362" max="15362" width="50.7109375" customWidth="1"/>
    <col min="15363" max="15363" width="13.7109375" customWidth="1"/>
    <col min="15617" max="15617" width="5.7109375" customWidth="1"/>
    <col min="15618" max="15618" width="50.7109375" customWidth="1"/>
    <col min="15619" max="15619" width="13.7109375" customWidth="1"/>
    <col min="15873" max="15873" width="5.7109375" customWidth="1"/>
    <col min="15874" max="15874" width="50.7109375" customWidth="1"/>
    <col min="15875" max="15875" width="13.7109375" customWidth="1"/>
    <col min="16129" max="16129" width="5.7109375" customWidth="1"/>
    <col min="16130" max="16130" width="50.7109375" customWidth="1"/>
    <col min="16131" max="16131" width="13.7109375" customWidth="1"/>
  </cols>
  <sheetData>
    <row r="1" spans="1:27" x14ac:dyDescent="0.25">
      <c r="A1" s="38" t="s">
        <v>1826</v>
      </c>
    </row>
    <row r="2" spans="1:27" x14ac:dyDescent="0.25">
      <c r="A2" t="s">
        <v>321</v>
      </c>
    </row>
    <row r="3" spans="1:27" x14ac:dyDescent="0.25">
      <c r="A3" t="s">
        <v>1176</v>
      </c>
    </row>
    <row r="4" spans="1:27" x14ac:dyDescent="0.25">
      <c r="A4" t="s">
        <v>238</v>
      </c>
    </row>
    <row r="5" spans="1:27" x14ac:dyDescent="0.25">
      <c r="A5" t="s">
        <v>1767</v>
      </c>
    </row>
    <row r="6" spans="1:27" x14ac:dyDescent="0.25">
      <c r="A6" t="s">
        <v>1827</v>
      </c>
    </row>
    <row r="8" spans="1:27" s="36" customFormat="1" x14ac:dyDescent="0.25">
      <c r="A8" s="36" t="s">
        <v>235</v>
      </c>
      <c r="D8" s="37">
        <v>1946</v>
      </c>
      <c r="E8" s="37">
        <v>1947</v>
      </c>
      <c r="F8" s="37">
        <v>1948</v>
      </c>
      <c r="G8" s="37">
        <v>1949</v>
      </c>
      <c r="H8" s="37">
        <v>1950</v>
      </c>
      <c r="I8" s="37">
        <v>1951</v>
      </c>
      <c r="J8" s="37">
        <v>1952</v>
      </c>
      <c r="K8" s="37">
        <v>1953</v>
      </c>
      <c r="L8" s="37">
        <v>1954</v>
      </c>
      <c r="M8" s="37">
        <v>1955</v>
      </c>
      <c r="N8" s="37">
        <v>1956</v>
      </c>
      <c r="O8" s="37">
        <v>1957</v>
      </c>
      <c r="P8" s="37">
        <v>1958</v>
      </c>
      <c r="Q8" s="37">
        <v>1959</v>
      </c>
      <c r="R8" s="37">
        <v>1960</v>
      </c>
      <c r="S8" s="37">
        <v>1961</v>
      </c>
      <c r="T8" s="37">
        <v>1962</v>
      </c>
      <c r="U8" s="37">
        <v>1963</v>
      </c>
      <c r="V8" s="37">
        <v>1964</v>
      </c>
      <c r="W8" s="37">
        <v>1965</v>
      </c>
      <c r="X8" s="37">
        <v>1966</v>
      </c>
      <c r="Y8" s="37">
        <v>1967</v>
      </c>
      <c r="Z8" s="37">
        <v>1968</v>
      </c>
      <c r="AA8" s="37">
        <v>1969</v>
      </c>
    </row>
    <row r="9" spans="1:27" s="8" customFormat="1" x14ac:dyDescent="0.25">
      <c r="A9" s="33"/>
      <c r="B9" s="8" t="s">
        <v>811</v>
      </c>
      <c r="C9" s="8" t="s">
        <v>185</v>
      </c>
      <c r="D9" s="9"/>
      <c r="E9" s="9"/>
      <c r="F9" s="9"/>
      <c r="G9" s="9"/>
      <c r="H9" s="9"/>
      <c r="I9" s="9"/>
      <c r="J9" s="9"/>
      <c r="K9" s="9"/>
      <c r="L9" s="9"/>
      <c r="M9" s="9"/>
      <c r="N9" s="9"/>
      <c r="O9" s="9"/>
      <c r="P9" s="9"/>
      <c r="Q9" s="9"/>
      <c r="R9" s="9"/>
      <c r="S9" s="9"/>
      <c r="T9" s="9"/>
      <c r="U9" s="9"/>
      <c r="V9" s="9"/>
      <c r="W9" s="9"/>
      <c r="X9" s="9"/>
      <c r="Y9" s="9"/>
      <c r="Z9" s="9"/>
      <c r="AA9" s="9"/>
    </row>
    <row r="10" spans="1:27" s="8" customFormat="1" x14ac:dyDescent="0.25">
      <c r="A10" s="35">
        <v>1</v>
      </c>
      <c r="B10" s="8" t="s">
        <v>810</v>
      </c>
      <c r="C10" s="8" t="s">
        <v>809</v>
      </c>
      <c r="D10" s="9" t="s">
        <v>242</v>
      </c>
      <c r="E10" s="9" t="s">
        <v>242</v>
      </c>
      <c r="F10" s="9" t="s">
        <v>242</v>
      </c>
      <c r="G10" s="9" t="s">
        <v>242</v>
      </c>
      <c r="H10" s="9" t="s">
        <v>242</v>
      </c>
      <c r="I10" s="9" t="s">
        <v>242</v>
      </c>
      <c r="J10" s="9" t="s">
        <v>242</v>
      </c>
      <c r="K10" s="9" t="s">
        <v>242</v>
      </c>
      <c r="L10" s="9" t="s">
        <v>242</v>
      </c>
      <c r="M10" s="9" t="s">
        <v>242</v>
      </c>
      <c r="N10" s="9" t="s">
        <v>242</v>
      </c>
      <c r="O10" s="9" t="s">
        <v>242</v>
      </c>
      <c r="P10" s="9" t="s">
        <v>242</v>
      </c>
      <c r="Q10" s="9" t="s">
        <v>242</v>
      </c>
      <c r="R10" s="9">
        <v>46.1</v>
      </c>
      <c r="S10" s="9">
        <v>48.6</v>
      </c>
      <c r="T10" s="9">
        <v>54.4</v>
      </c>
      <c r="U10" s="9">
        <v>60.4</v>
      </c>
      <c r="V10" s="9">
        <v>67.2</v>
      </c>
      <c r="W10" s="9">
        <v>74.400000000000006</v>
      </c>
      <c r="X10" s="9">
        <v>84.1</v>
      </c>
      <c r="Y10" s="9">
        <v>92.2</v>
      </c>
      <c r="Z10" s="9">
        <v>104.6</v>
      </c>
      <c r="AA10" s="9">
        <v>123.4</v>
      </c>
    </row>
    <row r="11" spans="1:27" s="10" customFormat="1" x14ac:dyDescent="0.25">
      <c r="A11" s="32">
        <v>2</v>
      </c>
      <c r="B11" s="10" t="s">
        <v>771</v>
      </c>
      <c r="C11" s="10" t="s">
        <v>808</v>
      </c>
      <c r="D11" s="11">
        <v>3.9</v>
      </c>
      <c r="E11" s="11">
        <v>4.4000000000000004</v>
      </c>
      <c r="F11" s="11">
        <v>5</v>
      </c>
      <c r="G11" s="11">
        <v>5.5</v>
      </c>
      <c r="H11" s="11">
        <v>6</v>
      </c>
      <c r="I11" s="11">
        <v>6.9</v>
      </c>
      <c r="J11" s="11">
        <v>7.9</v>
      </c>
      <c r="K11" s="11">
        <v>8.6999999999999993</v>
      </c>
      <c r="L11" s="11">
        <v>9.5</v>
      </c>
      <c r="M11" s="11">
        <v>10.7</v>
      </c>
      <c r="N11" s="11">
        <v>12.3</v>
      </c>
      <c r="O11" s="11">
        <v>14.5</v>
      </c>
      <c r="P11" s="11">
        <v>15.9</v>
      </c>
      <c r="Q11" s="11">
        <v>17.899999999999999</v>
      </c>
      <c r="R11" s="11">
        <v>20.399999999999999</v>
      </c>
      <c r="S11" s="11">
        <v>22</v>
      </c>
      <c r="T11" s="11">
        <v>25.3</v>
      </c>
      <c r="U11" s="11">
        <v>28.5</v>
      </c>
      <c r="V11" s="11">
        <v>31.9</v>
      </c>
      <c r="W11" s="11">
        <v>36</v>
      </c>
      <c r="X11" s="11">
        <v>42.1</v>
      </c>
      <c r="Y11" s="11">
        <v>47.3</v>
      </c>
      <c r="Z11" s="11">
        <v>54.4</v>
      </c>
      <c r="AA11" s="11">
        <v>67.3</v>
      </c>
    </row>
    <row r="12" spans="1:27" s="10" customFormat="1" x14ac:dyDescent="0.25">
      <c r="A12" s="32">
        <v>3</v>
      </c>
      <c r="B12" s="10" t="s">
        <v>769</v>
      </c>
      <c r="C12" s="10" t="s">
        <v>807</v>
      </c>
      <c r="D12" s="11">
        <v>2.7</v>
      </c>
      <c r="E12" s="11">
        <v>3</v>
      </c>
      <c r="F12" s="11">
        <v>3.3</v>
      </c>
      <c r="G12" s="11">
        <v>3.7</v>
      </c>
      <c r="H12" s="11">
        <v>4</v>
      </c>
      <c r="I12" s="11">
        <v>4.5999999999999996</v>
      </c>
      <c r="J12" s="11">
        <v>5.3</v>
      </c>
      <c r="K12" s="11">
        <v>5.9</v>
      </c>
      <c r="L12" s="11">
        <v>6.5</v>
      </c>
      <c r="M12" s="11">
        <v>7.3</v>
      </c>
      <c r="N12" s="11">
        <v>8.6</v>
      </c>
      <c r="O12" s="11">
        <v>10.3</v>
      </c>
      <c r="P12" s="11">
        <v>11.4</v>
      </c>
      <c r="Q12" s="11">
        <v>13</v>
      </c>
      <c r="R12" s="11">
        <v>15.1</v>
      </c>
      <c r="S12" s="11">
        <v>16.2</v>
      </c>
      <c r="T12" s="11">
        <v>19</v>
      </c>
      <c r="U12" s="11">
        <v>21.6</v>
      </c>
      <c r="V12" s="11">
        <v>24.1</v>
      </c>
      <c r="W12" s="11">
        <v>27.4</v>
      </c>
      <c r="X12" s="11">
        <v>32.700000000000003</v>
      </c>
      <c r="Y12" s="11">
        <v>37</v>
      </c>
      <c r="Z12" s="11">
        <v>43.1</v>
      </c>
      <c r="AA12" s="11">
        <v>54.4</v>
      </c>
    </row>
    <row r="13" spans="1:27" s="10" customFormat="1" x14ac:dyDescent="0.25">
      <c r="A13" s="32">
        <v>4</v>
      </c>
      <c r="B13" s="10" t="s">
        <v>738</v>
      </c>
      <c r="C13" s="10" t="s">
        <v>806</v>
      </c>
      <c r="D13" s="11">
        <v>0.9</v>
      </c>
      <c r="E13" s="11">
        <v>1</v>
      </c>
      <c r="F13" s="11">
        <v>1.1000000000000001</v>
      </c>
      <c r="G13" s="11">
        <v>1.3</v>
      </c>
      <c r="H13" s="11">
        <v>1.4</v>
      </c>
      <c r="I13" s="11">
        <v>1.6</v>
      </c>
      <c r="J13" s="11">
        <v>2</v>
      </c>
      <c r="K13" s="11">
        <v>2.4</v>
      </c>
      <c r="L13" s="11">
        <v>2.7</v>
      </c>
      <c r="M13" s="11">
        <v>3.2</v>
      </c>
      <c r="N13" s="11">
        <v>3.9</v>
      </c>
      <c r="O13" s="11">
        <v>4.9000000000000004</v>
      </c>
      <c r="P13" s="11">
        <v>5.4</v>
      </c>
      <c r="Q13" s="11">
        <v>6.3</v>
      </c>
      <c r="R13" s="11">
        <v>7.6</v>
      </c>
      <c r="S13" s="11">
        <v>8.1999999999999993</v>
      </c>
      <c r="T13" s="11">
        <v>10</v>
      </c>
      <c r="U13" s="11">
        <v>11.7</v>
      </c>
      <c r="V13" s="11">
        <v>13.3</v>
      </c>
      <c r="W13" s="11">
        <v>15.5</v>
      </c>
      <c r="X13" s="11">
        <v>18.5</v>
      </c>
      <c r="Y13" s="11">
        <v>20.8</v>
      </c>
      <c r="Z13" s="11">
        <v>24</v>
      </c>
      <c r="AA13" s="11">
        <v>29.4</v>
      </c>
    </row>
    <row r="14" spans="1:27" s="10" customFormat="1" x14ac:dyDescent="0.25">
      <c r="A14" s="32">
        <v>5</v>
      </c>
      <c r="B14" s="10" t="s">
        <v>805</v>
      </c>
      <c r="C14" s="10" t="s">
        <v>804</v>
      </c>
      <c r="D14" s="11" t="s">
        <v>242</v>
      </c>
      <c r="E14" s="11" t="s">
        <v>242</v>
      </c>
      <c r="F14" s="11" t="s">
        <v>242</v>
      </c>
      <c r="G14" s="11" t="s">
        <v>242</v>
      </c>
      <c r="H14" s="11" t="s">
        <v>242</v>
      </c>
      <c r="I14" s="11" t="s">
        <v>242</v>
      </c>
      <c r="J14" s="11" t="s">
        <v>242</v>
      </c>
      <c r="K14" s="11" t="s">
        <v>242</v>
      </c>
      <c r="L14" s="11" t="s">
        <v>242</v>
      </c>
      <c r="M14" s="11" t="s">
        <v>242</v>
      </c>
      <c r="N14" s="11" t="s">
        <v>242</v>
      </c>
      <c r="O14" s="11" t="s">
        <v>242</v>
      </c>
      <c r="P14" s="11" t="s">
        <v>242</v>
      </c>
      <c r="Q14" s="11">
        <v>4.7</v>
      </c>
      <c r="R14" s="11">
        <v>5.5</v>
      </c>
      <c r="S14" s="11">
        <v>6.2</v>
      </c>
      <c r="T14" s="11">
        <v>7.8</v>
      </c>
      <c r="U14" s="11">
        <v>9</v>
      </c>
      <c r="V14" s="11">
        <v>10.4</v>
      </c>
      <c r="W14" s="11">
        <v>12.1</v>
      </c>
      <c r="X14" s="11">
        <v>14.1</v>
      </c>
      <c r="Y14" s="11">
        <v>16.2</v>
      </c>
      <c r="Z14" s="11">
        <v>18.2</v>
      </c>
      <c r="AA14" s="11">
        <v>20.100000000000001</v>
      </c>
    </row>
    <row r="15" spans="1:27" s="10" customFormat="1" x14ac:dyDescent="0.25">
      <c r="A15" s="32">
        <v>6</v>
      </c>
      <c r="B15" s="10" t="s">
        <v>803</v>
      </c>
      <c r="C15" s="10" t="s">
        <v>802</v>
      </c>
      <c r="D15" s="11" t="s">
        <v>242</v>
      </c>
      <c r="E15" s="11" t="s">
        <v>242</v>
      </c>
      <c r="F15" s="11" t="s">
        <v>242</v>
      </c>
      <c r="G15" s="11" t="s">
        <v>242</v>
      </c>
      <c r="H15" s="11" t="s">
        <v>242</v>
      </c>
      <c r="I15" s="11" t="s">
        <v>242</v>
      </c>
      <c r="J15" s="11" t="s">
        <v>242</v>
      </c>
      <c r="K15" s="11" t="s">
        <v>242</v>
      </c>
      <c r="L15" s="11" t="s">
        <v>242</v>
      </c>
      <c r="M15" s="11" t="s">
        <v>242</v>
      </c>
      <c r="N15" s="11" t="s">
        <v>242</v>
      </c>
      <c r="O15" s="11" t="s">
        <v>242</v>
      </c>
      <c r="P15" s="11" t="s">
        <v>242</v>
      </c>
      <c r="Q15" s="11">
        <v>1.6</v>
      </c>
      <c r="R15" s="11">
        <v>2.1</v>
      </c>
      <c r="S15" s="11">
        <v>2</v>
      </c>
      <c r="T15" s="11">
        <v>2.2000000000000002</v>
      </c>
      <c r="U15" s="11">
        <v>2.6</v>
      </c>
      <c r="V15" s="11">
        <v>2.9</v>
      </c>
      <c r="W15" s="11">
        <v>3.4</v>
      </c>
      <c r="X15" s="11">
        <v>4.4000000000000004</v>
      </c>
      <c r="Y15" s="11">
        <v>4.5999999999999996</v>
      </c>
      <c r="Z15" s="11">
        <v>5.8</v>
      </c>
      <c r="AA15" s="11">
        <v>9.1999999999999993</v>
      </c>
    </row>
    <row r="16" spans="1:27" s="10" customFormat="1" x14ac:dyDescent="0.25">
      <c r="A16" s="32">
        <v>7</v>
      </c>
      <c r="B16" s="10" t="s">
        <v>765</v>
      </c>
      <c r="C16" s="10" t="s">
        <v>801</v>
      </c>
      <c r="D16" s="11">
        <v>1.8</v>
      </c>
      <c r="E16" s="11">
        <v>2</v>
      </c>
      <c r="F16" s="11">
        <v>2.2000000000000002</v>
      </c>
      <c r="G16" s="11">
        <v>2.4</v>
      </c>
      <c r="H16" s="11">
        <v>2.6</v>
      </c>
      <c r="I16" s="11">
        <v>3</v>
      </c>
      <c r="J16" s="11">
        <v>3.3</v>
      </c>
      <c r="K16" s="11">
        <v>3.5</v>
      </c>
      <c r="L16" s="11">
        <v>3.8</v>
      </c>
      <c r="M16" s="11">
        <v>4.0999999999999996</v>
      </c>
      <c r="N16" s="11">
        <v>4.7</v>
      </c>
      <c r="O16" s="11">
        <v>5.5</v>
      </c>
      <c r="P16" s="11">
        <v>6</v>
      </c>
      <c r="Q16" s="11">
        <v>6.7</v>
      </c>
      <c r="R16" s="11">
        <v>7.6</v>
      </c>
      <c r="S16" s="11">
        <v>8.1</v>
      </c>
      <c r="T16" s="11">
        <v>9</v>
      </c>
      <c r="U16" s="11">
        <v>9.9</v>
      </c>
      <c r="V16" s="11">
        <v>10.8</v>
      </c>
      <c r="W16" s="11">
        <v>11.9</v>
      </c>
      <c r="X16" s="11">
        <v>14.1</v>
      </c>
      <c r="Y16" s="11">
        <v>16.2</v>
      </c>
      <c r="Z16" s="11">
        <v>19.2</v>
      </c>
      <c r="AA16" s="11">
        <v>25</v>
      </c>
    </row>
    <row r="17" spans="1:27" s="10" customFormat="1" x14ac:dyDescent="0.25">
      <c r="A17" s="32">
        <v>8</v>
      </c>
      <c r="B17" s="10" t="s">
        <v>800</v>
      </c>
      <c r="C17" s="10" t="s">
        <v>799</v>
      </c>
      <c r="D17" s="11">
        <v>0.6</v>
      </c>
      <c r="E17" s="11">
        <v>0.8</v>
      </c>
      <c r="F17" s="11">
        <v>0.9</v>
      </c>
      <c r="G17" s="11">
        <v>0.9</v>
      </c>
      <c r="H17" s="11">
        <v>1.1000000000000001</v>
      </c>
      <c r="I17" s="11">
        <v>1.2</v>
      </c>
      <c r="J17" s="11">
        <v>1.4</v>
      </c>
      <c r="K17" s="11">
        <v>1.4</v>
      </c>
      <c r="L17" s="11">
        <v>1.5</v>
      </c>
      <c r="M17" s="11">
        <v>1.7</v>
      </c>
      <c r="N17" s="11">
        <v>1.8</v>
      </c>
      <c r="O17" s="11">
        <v>2</v>
      </c>
      <c r="P17" s="11">
        <v>2.2000000000000002</v>
      </c>
      <c r="Q17" s="11">
        <v>2.4</v>
      </c>
      <c r="R17" s="11">
        <v>2.6</v>
      </c>
      <c r="S17" s="11">
        <v>2.8</v>
      </c>
      <c r="T17" s="11">
        <v>3.1</v>
      </c>
      <c r="U17" s="11">
        <v>3.4</v>
      </c>
      <c r="V17" s="11">
        <v>4</v>
      </c>
      <c r="W17" s="11">
        <v>4.4000000000000004</v>
      </c>
      <c r="X17" s="11">
        <v>4.9000000000000004</v>
      </c>
      <c r="Y17" s="11">
        <v>5.5</v>
      </c>
      <c r="Z17" s="11">
        <v>6.1</v>
      </c>
      <c r="AA17" s="11">
        <v>7.4</v>
      </c>
    </row>
    <row r="18" spans="1:27" s="10" customFormat="1" x14ac:dyDescent="0.25">
      <c r="A18" s="32">
        <v>9</v>
      </c>
      <c r="B18" s="10" t="s">
        <v>798</v>
      </c>
      <c r="C18" s="10" t="s">
        <v>797</v>
      </c>
      <c r="D18" s="11">
        <v>0.3</v>
      </c>
      <c r="E18" s="11">
        <v>0.4</v>
      </c>
      <c r="F18" s="11">
        <v>0.4</v>
      </c>
      <c r="G18" s="11">
        <v>0.5</v>
      </c>
      <c r="H18" s="11">
        <v>0.5</v>
      </c>
      <c r="I18" s="11">
        <v>0.6</v>
      </c>
      <c r="J18" s="11">
        <v>0.7</v>
      </c>
      <c r="K18" s="11">
        <v>0.7</v>
      </c>
      <c r="L18" s="11">
        <v>0.7</v>
      </c>
      <c r="M18" s="11">
        <v>0.7</v>
      </c>
      <c r="N18" s="11">
        <v>0.8</v>
      </c>
      <c r="O18" s="11">
        <v>0.8</v>
      </c>
      <c r="P18" s="11">
        <v>0.9</v>
      </c>
      <c r="Q18" s="11">
        <v>1</v>
      </c>
      <c r="R18" s="11">
        <v>1.1000000000000001</v>
      </c>
      <c r="S18" s="11">
        <v>1.1000000000000001</v>
      </c>
      <c r="T18" s="11">
        <v>1.3</v>
      </c>
      <c r="U18" s="11">
        <v>1.3</v>
      </c>
      <c r="V18" s="11">
        <v>1.5</v>
      </c>
      <c r="W18" s="11">
        <v>1.7</v>
      </c>
      <c r="X18" s="11">
        <v>1.9</v>
      </c>
      <c r="Y18" s="11">
        <v>2.1</v>
      </c>
      <c r="Z18" s="11">
        <v>2.2999999999999998</v>
      </c>
      <c r="AA18" s="11">
        <v>2.5</v>
      </c>
    </row>
    <row r="19" spans="1:27" s="10" customFormat="1" x14ac:dyDescent="0.25">
      <c r="A19" s="32">
        <v>10</v>
      </c>
      <c r="B19" s="10" t="s">
        <v>796</v>
      </c>
      <c r="C19" s="10" t="s">
        <v>795</v>
      </c>
      <c r="D19" s="11">
        <v>0.3</v>
      </c>
      <c r="E19" s="11">
        <v>0.4</v>
      </c>
      <c r="F19" s="11">
        <v>0.5</v>
      </c>
      <c r="G19" s="11">
        <v>0.5</v>
      </c>
      <c r="H19" s="11">
        <v>0.6</v>
      </c>
      <c r="I19" s="11">
        <v>0.7</v>
      </c>
      <c r="J19" s="11">
        <v>0.7</v>
      </c>
      <c r="K19" s="11">
        <v>0.7</v>
      </c>
      <c r="L19" s="11">
        <v>0.8</v>
      </c>
      <c r="M19" s="11">
        <v>1</v>
      </c>
      <c r="N19" s="11">
        <v>1.1000000000000001</v>
      </c>
      <c r="O19" s="11">
        <v>1.2</v>
      </c>
      <c r="P19" s="11">
        <v>1.3</v>
      </c>
      <c r="Q19" s="11">
        <v>1.4</v>
      </c>
      <c r="R19" s="11">
        <v>1.5</v>
      </c>
      <c r="S19" s="11">
        <v>1.7</v>
      </c>
      <c r="T19" s="11">
        <v>1.9</v>
      </c>
      <c r="U19" s="11">
        <v>2.1</v>
      </c>
      <c r="V19" s="11">
        <v>2.4</v>
      </c>
      <c r="W19" s="11">
        <v>2.7</v>
      </c>
      <c r="X19" s="11">
        <v>3</v>
      </c>
      <c r="Y19" s="11">
        <v>3.4</v>
      </c>
      <c r="Z19" s="11">
        <v>3.9</v>
      </c>
      <c r="AA19" s="11">
        <v>4.9000000000000004</v>
      </c>
    </row>
    <row r="20" spans="1:27" s="10" customFormat="1" x14ac:dyDescent="0.25">
      <c r="A20" s="32">
        <v>11</v>
      </c>
      <c r="B20" s="10" t="s">
        <v>761</v>
      </c>
      <c r="C20" s="10" t="s">
        <v>794</v>
      </c>
      <c r="D20" s="11">
        <v>0.6</v>
      </c>
      <c r="E20" s="11">
        <v>0.6</v>
      </c>
      <c r="F20" s="11">
        <v>0.7</v>
      </c>
      <c r="G20" s="11">
        <v>0.9</v>
      </c>
      <c r="H20" s="11">
        <v>1</v>
      </c>
      <c r="I20" s="11">
        <v>1.1000000000000001</v>
      </c>
      <c r="J20" s="11">
        <v>1.3</v>
      </c>
      <c r="K20" s="11">
        <v>1.4</v>
      </c>
      <c r="L20" s="11">
        <v>1.6</v>
      </c>
      <c r="M20" s="11">
        <v>1.7</v>
      </c>
      <c r="N20" s="11">
        <v>1.9</v>
      </c>
      <c r="O20" s="11">
        <v>2.1</v>
      </c>
      <c r="P20" s="11">
        <v>2.2999999999999998</v>
      </c>
      <c r="Q20" s="11">
        <v>2.5</v>
      </c>
      <c r="R20" s="11">
        <v>2.7</v>
      </c>
      <c r="S20" s="11">
        <v>3</v>
      </c>
      <c r="T20" s="11">
        <v>3.2</v>
      </c>
      <c r="U20" s="11">
        <v>3.5</v>
      </c>
      <c r="V20" s="11">
        <v>3.8</v>
      </c>
      <c r="W20" s="11">
        <v>4.2</v>
      </c>
      <c r="X20" s="11">
        <v>4.5</v>
      </c>
      <c r="Y20" s="11">
        <v>4.8</v>
      </c>
      <c r="Z20" s="11">
        <v>5.2</v>
      </c>
      <c r="AA20" s="11">
        <v>5.5</v>
      </c>
    </row>
    <row r="21" spans="1:27" s="10" customFormat="1" x14ac:dyDescent="0.25">
      <c r="A21" s="32">
        <v>12</v>
      </c>
      <c r="B21" s="10" t="s">
        <v>793</v>
      </c>
      <c r="C21" s="10" t="s">
        <v>792</v>
      </c>
      <c r="D21" s="11">
        <v>0.6</v>
      </c>
      <c r="E21" s="11">
        <v>0.6</v>
      </c>
      <c r="F21" s="11">
        <v>0.7</v>
      </c>
      <c r="G21" s="11">
        <v>0.8</v>
      </c>
      <c r="H21" s="11">
        <v>1</v>
      </c>
      <c r="I21" s="11">
        <v>1.1000000000000001</v>
      </c>
      <c r="J21" s="11">
        <v>1.2</v>
      </c>
      <c r="K21" s="11">
        <v>1.4</v>
      </c>
      <c r="L21" s="11">
        <v>1.5</v>
      </c>
      <c r="M21" s="11">
        <v>1.7</v>
      </c>
      <c r="N21" s="11">
        <v>1.8</v>
      </c>
      <c r="O21" s="11">
        <v>2</v>
      </c>
      <c r="P21" s="11">
        <v>2.2999999999999998</v>
      </c>
      <c r="Q21" s="11">
        <v>2.4</v>
      </c>
      <c r="R21" s="11">
        <v>2.6</v>
      </c>
      <c r="S21" s="11">
        <v>2.9</v>
      </c>
      <c r="T21" s="11">
        <v>3.1</v>
      </c>
      <c r="U21" s="11">
        <v>3.4</v>
      </c>
      <c r="V21" s="11">
        <v>3.7</v>
      </c>
      <c r="W21" s="11">
        <v>4.0999999999999996</v>
      </c>
      <c r="X21" s="11">
        <v>4.4000000000000004</v>
      </c>
      <c r="Y21" s="11">
        <v>4.5999999999999996</v>
      </c>
      <c r="Z21" s="11">
        <v>5</v>
      </c>
      <c r="AA21" s="11">
        <v>5.4</v>
      </c>
    </row>
    <row r="22" spans="1:27" s="10" customFormat="1" x14ac:dyDescent="0.25">
      <c r="A22" s="32">
        <v>13</v>
      </c>
      <c r="B22" s="10" t="s">
        <v>791</v>
      </c>
      <c r="C22" s="10" t="s">
        <v>790</v>
      </c>
      <c r="D22" s="11">
        <v>0</v>
      </c>
      <c r="E22" s="11">
        <v>0</v>
      </c>
      <c r="F22" s="11">
        <v>0</v>
      </c>
      <c r="G22" s="11">
        <v>0</v>
      </c>
      <c r="H22" s="11">
        <v>0</v>
      </c>
      <c r="I22" s="11">
        <v>0</v>
      </c>
      <c r="J22" s="11">
        <v>0</v>
      </c>
      <c r="K22" s="11">
        <v>0.1</v>
      </c>
      <c r="L22" s="11">
        <v>0.1</v>
      </c>
      <c r="M22" s="11">
        <v>0.1</v>
      </c>
      <c r="N22" s="11">
        <v>0.1</v>
      </c>
      <c r="O22" s="11">
        <v>0.1</v>
      </c>
      <c r="P22" s="11">
        <v>0.1</v>
      </c>
      <c r="Q22" s="11">
        <v>0.1</v>
      </c>
      <c r="R22" s="11">
        <v>0.1</v>
      </c>
      <c r="S22" s="11">
        <v>0.1</v>
      </c>
      <c r="T22" s="11">
        <v>0.1</v>
      </c>
      <c r="U22" s="11">
        <v>0.1</v>
      </c>
      <c r="V22" s="11">
        <v>0.1</v>
      </c>
      <c r="W22" s="11">
        <v>0.1</v>
      </c>
      <c r="X22" s="11">
        <v>0.1</v>
      </c>
      <c r="Y22" s="11">
        <v>0.1</v>
      </c>
      <c r="Z22" s="11">
        <v>0.1</v>
      </c>
      <c r="AA22" s="11">
        <v>0.2</v>
      </c>
    </row>
    <row r="23" spans="1:27" s="10" customFormat="1" x14ac:dyDescent="0.25">
      <c r="A23" s="32">
        <v>14</v>
      </c>
      <c r="B23" s="10" t="s">
        <v>789</v>
      </c>
      <c r="C23" s="10" t="s">
        <v>788</v>
      </c>
      <c r="D23" s="11">
        <v>1.8</v>
      </c>
      <c r="E23" s="11">
        <v>2.2999999999999998</v>
      </c>
      <c r="F23" s="11">
        <v>2.9</v>
      </c>
      <c r="G23" s="11">
        <v>3.4</v>
      </c>
      <c r="H23" s="11">
        <v>4.2</v>
      </c>
      <c r="I23" s="11">
        <v>4.7</v>
      </c>
      <c r="J23" s="11">
        <v>5.4</v>
      </c>
      <c r="K23" s="11">
        <v>6.4</v>
      </c>
      <c r="L23" s="11">
        <v>7.1</v>
      </c>
      <c r="M23" s="11">
        <v>8.1999999999999993</v>
      </c>
      <c r="N23" s="11">
        <v>9.5</v>
      </c>
      <c r="O23" s="11">
        <v>10.5</v>
      </c>
      <c r="P23" s="11">
        <v>11.3</v>
      </c>
      <c r="Q23" s="11">
        <v>12.6</v>
      </c>
      <c r="R23" s="11">
        <v>14.2</v>
      </c>
      <c r="S23" s="11">
        <v>15.2</v>
      </c>
      <c r="T23" s="11">
        <v>16.600000000000001</v>
      </c>
      <c r="U23" s="11">
        <v>18.399999999999999</v>
      </c>
      <c r="V23" s="11">
        <v>20.5</v>
      </c>
      <c r="W23" s="11">
        <v>22.7</v>
      </c>
      <c r="X23" s="11">
        <v>24.5</v>
      </c>
      <c r="Y23" s="11">
        <v>25.8</v>
      </c>
      <c r="Z23" s="11">
        <v>28.3</v>
      </c>
      <c r="AA23" s="11">
        <v>31.7</v>
      </c>
    </row>
    <row r="24" spans="1:27" s="10" customFormat="1" x14ac:dyDescent="0.25">
      <c r="A24" s="32">
        <v>15</v>
      </c>
      <c r="B24" s="10" t="s">
        <v>787</v>
      </c>
      <c r="C24" s="10" t="s">
        <v>786</v>
      </c>
      <c r="D24" s="11">
        <v>1.7</v>
      </c>
      <c r="E24" s="11">
        <v>2.2000000000000002</v>
      </c>
      <c r="F24" s="11">
        <v>2.8</v>
      </c>
      <c r="G24" s="11">
        <v>3.3</v>
      </c>
      <c r="H24" s="11">
        <v>4.0999999999999996</v>
      </c>
      <c r="I24" s="11">
        <v>4.7</v>
      </c>
      <c r="J24" s="11">
        <v>5.3</v>
      </c>
      <c r="K24" s="11">
        <v>6.3</v>
      </c>
      <c r="L24" s="11">
        <v>7</v>
      </c>
      <c r="M24" s="11">
        <v>8.1</v>
      </c>
      <c r="N24" s="11">
        <v>9.4</v>
      </c>
      <c r="O24" s="11">
        <v>10.4</v>
      </c>
      <c r="P24" s="11">
        <v>11.2</v>
      </c>
      <c r="Q24" s="11">
        <v>12.5</v>
      </c>
      <c r="R24" s="11">
        <v>14.1</v>
      </c>
      <c r="S24" s="11">
        <v>15.1</v>
      </c>
      <c r="T24" s="11">
        <v>16.5</v>
      </c>
      <c r="U24" s="11">
        <v>18.2</v>
      </c>
      <c r="V24" s="11">
        <v>20.3</v>
      </c>
      <c r="W24" s="11">
        <v>22.4</v>
      </c>
      <c r="X24" s="11">
        <v>24.2</v>
      </c>
      <c r="Y24" s="11">
        <v>25.4</v>
      </c>
      <c r="Z24" s="11">
        <v>27.8</v>
      </c>
      <c r="AA24" s="11">
        <v>31.1</v>
      </c>
    </row>
    <row r="25" spans="1:27" s="10" customFormat="1" x14ac:dyDescent="0.25">
      <c r="A25" s="32">
        <v>16</v>
      </c>
      <c r="B25" s="10" t="s">
        <v>785</v>
      </c>
      <c r="C25" s="10" t="s">
        <v>95</v>
      </c>
      <c r="D25" s="11">
        <v>1</v>
      </c>
      <c r="E25" s="11">
        <v>1.2</v>
      </c>
      <c r="F25" s="11">
        <v>1.4</v>
      </c>
      <c r="G25" s="11">
        <v>1.6</v>
      </c>
      <c r="H25" s="11">
        <v>1.8</v>
      </c>
      <c r="I25" s="11">
        <v>2.1</v>
      </c>
      <c r="J25" s="11">
        <v>2.5</v>
      </c>
      <c r="K25" s="11">
        <v>2.8</v>
      </c>
      <c r="L25" s="11">
        <v>3.2</v>
      </c>
      <c r="M25" s="11">
        <v>3.6</v>
      </c>
      <c r="N25" s="11">
        <v>4.3</v>
      </c>
      <c r="O25" s="11">
        <v>5</v>
      </c>
      <c r="P25" s="11">
        <v>5.7</v>
      </c>
      <c r="Q25" s="11">
        <v>6.3</v>
      </c>
      <c r="R25" s="11">
        <v>7.1</v>
      </c>
      <c r="S25" s="11">
        <v>7.7</v>
      </c>
      <c r="T25" s="11">
        <v>8.6</v>
      </c>
      <c r="U25" s="11">
        <v>9.4</v>
      </c>
      <c r="V25" s="11">
        <v>10.3</v>
      </c>
      <c r="W25" s="11">
        <v>11.3</v>
      </c>
      <c r="X25" s="11">
        <v>12.2</v>
      </c>
      <c r="Y25" s="11">
        <v>12.9</v>
      </c>
      <c r="Z25" s="11">
        <v>13.9</v>
      </c>
      <c r="AA25" s="11">
        <v>15.4</v>
      </c>
    </row>
    <row r="26" spans="1:27" s="10" customFormat="1" x14ac:dyDescent="0.25">
      <c r="A26" s="32">
        <v>17</v>
      </c>
      <c r="B26" s="10" t="s">
        <v>784</v>
      </c>
      <c r="C26" s="10" t="s">
        <v>783</v>
      </c>
      <c r="D26" s="11">
        <v>0.7</v>
      </c>
      <c r="E26" s="11">
        <v>1.1000000000000001</v>
      </c>
      <c r="F26" s="11">
        <v>1.4</v>
      </c>
      <c r="G26" s="11">
        <v>1.8</v>
      </c>
      <c r="H26" s="11">
        <v>2.2999999999999998</v>
      </c>
      <c r="I26" s="11">
        <v>2.5</v>
      </c>
      <c r="J26" s="11">
        <v>2.9</v>
      </c>
      <c r="K26" s="11">
        <v>3.6</v>
      </c>
      <c r="L26" s="11">
        <v>3.8</v>
      </c>
      <c r="M26" s="11">
        <v>4.4000000000000004</v>
      </c>
      <c r="N26" s="11">
        <v>5.0999999999999996</v>
      </c>
      <c r="O26" s="11">
        <v>5.5</v>
      </c>
      <c r="P26" s="11">
        <v>5.6</v>
      </c>
      <c r="Q26" s="11">
        <v>6.1</v>
      </c>
      <c r="R26" s="11">
        <v>7</v>
      </c>
      <c r="S26" s="11">
        <v>7.3</v>
      </c>
      <c r="T26" s="11">
        <v>7.8</v>
      </c>
      <c r="U26" s="11">
        <v>8.9</v>
      </c>
      <c r="V26" s="11">
        <v>10</v>
      </c>
      <c r="W26" s="11">
        <v>11.1</v>
      </c>
      <c r="X26" s="11">
        <v>12</v>
      </c>
      <c r="Y26" s="11">
        <v>12.5</v>
      </c>
      <c r="Z26" s="11">
        <v>13.8</v>
      </c>
      <c r="AA26" s="11">
        <v>15.7</v>
      </c>
    </row>
    <row r="27" spans="1:27" s="10" customFormat="1" x14ac:dyDescent="0.25">
      <c r="A27" s="32">
        <v>18</v>
      </c>
      <c r="B27" s="10" t="s">
        <v>782</v>
      </c>
      <c r="C27" s="10" t="s">
        <v>781</v>
      </c>
      <c r="D27" s="11">
        <v>0.1</v>
      </c>
      <c r="E27" s="11">
        <v>0.1</v>
      </c>
      <c r="F27" s="11">
        <v>0.1</v>
      </c>
      <c r="G27" s="11">
        <v>0.1</v>
      </c>
      <c r="H27" s="11">
        <v>0.1</v>
      </c>
      <c r="I27" s="11">
        <v>0.1</v>
      </c>
      <c r="J27" s="11">
        <v>0.1</v>
      </c>
      <c r="K27" s="11">
        <v>0.1</v>
      </c>
      <c r="L27" s="11">
        <v>0.1</v>
      </c>
      <c r="M27" s="11">
        <v>0.1</v>
      </c>
      <c r="N27" s="11">
        <v>0.1</v>
      </c>
      <c r="O27" s="11">
        <v>0.1</v>
      </c>
      <c r="P27" s="11">
        <v>0.1</v>
      </c>
      <c r="Q27" s="11">
        <v>0.1</v>
      </c>
      <c r="R27" s="11">
        <v>0.1</v>
      </c>
      <c r="S27" s="11">
        <v>0.1</v>
      </c>
      <c r="T27" s="11">
        <v>0.2</v>
      </c>
      <c r="U27" s="11">
        <v>0.2</v>
      </c>
      <c r="V27" s="11">
        <v>0.2</v>
      </c>
      <c r="W27" s="11">
        <v>0.3</v>
      </c>
      <c r="X27" s="11">
        <v>0.4</v>
      </c>
      <c r="Y27" s="11">
        <v>0.4</v>
      </c>
      <c r="Z27" s="11">
        <v>0.5</v>
      </c>
      <c r="AA27" s="11">
        <v>0.6</v>
      </c>
    </row>
    <row r="28" spans="1:27" s="10" customFormat="1" x14ac:dyDescent="0.25">
      <c r="A28" s="32">
        <v>19</v>
      </c>
      <c r="B28" s="10" t="s">
        <v>547</v>
      </c>
      <c r="C28" s="10" t="s">
        <v>780</v>
      </c>
      <c r="D28" s="11" t="s">
        <v>242</v>
      </c>
      <c r="E28" s="11" t="s">
        <v>242</v>
      </c>
      <c r="F28" s="11" t="s">
        <v>242</v>
      </c>
      <c r="G28" s="11" t="s">
        <v>242</v>
      </c>
      <c r="H28" s="11" t="s">
        <v>242</v>
      </c>
      <c r="I28" s="11" t="s">
        <v>242</v>
      </c>
      <c r="J28" s="11" t="s">
        <v>242</v>
      </c>
      <c r="K28" s="11" t="s">
        <v>242</v>
      </c>
      <c r="L28" s="11" t="s">
        <v>242</v>
      </c>
      <c r="M28" s="11" t="s">
        <v>242</v>
      </c>
      <c r="N28" s="11" t="s">
        <v>242</v>
      </c>
      <c r="O28" s="11" t="s">
        <v>242</v>
      </c>
      <c r="P28" s="11" t="s">
        <v>242</v>
      </c>
      <c r="Q28" s="11" t="s">
        <v>242</v>
      </c>
      <c r="R28" s="11">
        <v>10.4</v>
      </c>
      <c r="S28" s="11">
        <v>10.199999999999999</v>
      </c>
      <c r="T28" s="11">
        <v>11.1</v>
      </c>
      <c r="U28" s="11">
        <v>12</v>
      </c>
      <c r="V28" s="11">
        <v>12.9</v>
      </c>
      <c r="W28" s="11">
        <v>13.7</v>
      </c>
      <c r="X28" s="11">
        <v>15.1</v>
      </c>
      <c r="Y28" s="11">
        <v>16.399999999999999</v>
      </c>
      <c r="Z28" s="11">
        <v>18.8</v>
      </c>
      <c r="AA28" s="11">
        <v>20.7</v>
      </c>
    </row>
    <row r="29" spans="1:27" s="10" customFormat="1" x14ac:dyDescent="0.25">
      <c r="A29" s="32">
        <v>20</v>
      </c>
      <c r="B29" s="10" t="s">
        <v>756</v>
      </c>
      <c r="C29" s="10" t="s">
        <v>779</v>
      </c>
      <c r="D29" s="11" t="s">
        <v>242</v>
      </c>
      <c r="E29" s="11" t="s">
        <v>242</v>
      </c>
      <c r="F29" s="11" t="s">
        <v>242</v>
      </c>
      <c r="G29" s="11" t="s">
        <v>242</v>
      </c>
      <c r="H29" s="11" t="s">
        <v>242</v>
      </c>
      <c r="I29" s="11" t="s">
        <v>242</v>
      </c>
      <c r="J29" s="11" t="s">
        <v>242</v>
      </c>
      <c r="K29" s="11" t="s">
        <v>242</v>
      </c>
      <c r="L29" s="11" t="s">
        <v>242</v>
      </c>
      <c r="M29" s="11" t="s">
        <v>242</v>
      </c>
      <c r="N29" s="11" t="s">
        <v>242</v>
      </c>
      <c r="O29" s="11" t="s">
        <v>242</v>
      </c>
      <c r="P29" s="11" t="s">
        <v>242</v>
      </c>
      <c r="Q29" s="11" t="s">
        <v>242</v>
      </c>
      <c r="R29" s="11">
        <v>8.4</v>
      </c>
      <c r="S29" s="11">
        <v>7.9</v>
      </c>
      <c r="T29" s="11">
        <v>8.6</v>
      </c>
      <c r="U29" s="11">
        <v>9.3000000000000007</v>
      </c>
      <c r="V29" s="11">
        <v>10</v>
      </c>
      <c r="W29" s="11">
        <v>10.6</v>
      </c>
      <c r="X29" s="11">
        <v>11.6</v>
      </c>
      <c r="Y29" s="11">
        <v>12.7</v>
      </c>
      <c r="Z29" s="11">
        <v>14.6</v>
      </c>
      <c r="AA29" s="11">
        <v>15.8</v>
      </c>
    </row>
    <row r="30" spans="1:27" s="10" customFormat="1" x14ac:dyDescent="0.25">
      <c r="A30" s="32">
        <v>21</v>
      </c>
      <c r="B30" s="10" t="s">
        <v>754</v>
      </c>
      <c r="C30" s="10" t="s">
        <v>778</v>
      </c>
      <c r="D30" s="11">
        <v>0.6</v>
      </c>
      <c r="E30" s="11">
        <v>0.6</v>
      </c>
      <c r="F30" s="11">
        <v>0.5</v>
      </c>
      <c r="G30" s="11">
        <v>0.6</v>
      </c>
      <c r="H30" s="11">
        <v>0.6</v>
      </c>
      <c r="I30" s="11">
        <v>0.7</v>
      </c>
      <c r="J30" s="11">
        <v>0.7</v>
      </c>
      <c r="K30" s="11">
        <v>0.8</v>
      </c>
      <c r="L30" s="11">
        <v>0.9</v>
      </c>
      <c r="M30" s="11">
        <v>1.1000000000000001</v>
      </c>
      <c r="N30" s="11">
        <v>1.2</v>
      </c>
      <c r="O30" s="11">
        <v>1.4</v>
      </c>
      <c r="P30" s="11">
        <v>1.6</v>
      </c>
      <c r="Q30" s="11">
        <v>1.8</v>
      </c>
      <c r="R30" s="11">
        <v>2.1</v>
      </c>
      <c r="S30" s="11">
        <v>2.2000000000000002</v>
      </c>
      <c r="T30" s="11">
        <v>2.5</v>
      </c>
      <c r="U30" s="11">
        <v>2.7</v>
      </c>
      <c r="V30" s="11">
        <v>2.9</v>
      </c>
      <c r="W30" s="11">
        <v>3.1</v>
      </c>
      <c r="X30" s="11">
        <v>3.4</v>
      </c>
      <c r="Y30" s="11">
        <v>3.8</v>
      </c>
      <c r="Z30" s="11">
        <v>4.2</v>
      </c>
      <c r="AA30" s="11">
        <v>4.8</v>
      </c>
    </row>
    <row r="31" spans="1:27" s="10" customFormat="1" x14ac:dyDescent="0.25">
      <c r="A31" s="32">
        <v>22</v>
      </c>
      <c r="B31" s="10" t="s">
        <v>752</v>
      </c>
      <c r="C31" s="10" t="s">
        <v>777</v>
      </c>
      <c r="D31" s="11">
        <v>0.2</v>
      </c>
      <c r="E31" s="11">
        <v>0.2</v>
      </c>
      <c r="F31" s="11">
        <v>0.3</v>
      </c>
      <c r="G31" s="11">
        <v>0.3</v>
      </c>
      <c r="H31" s="11">
        <v>0.3</v>
      </c>
      <c r="I31" s="11">
        <v>0.4</v>
      </c>
      <c r="J31" s="11">
        <v>0.4</v>
      </c>
      <c r="K31" s="11">
        <v>0.4</v>
      </c>
      <c r="L31" s="11">
        <v>0.5</v>
      </c>
      <c r="M31" s="11">
        <v>0.5</v>
      </c>
      <c r="N31" s="11">
        <v>0.5</v>
      </c>
      <c r="O31" s="11">
        <v>0.6</v>
      </c>
      <c r="P31" s="11">
        <v>0.7</v>
      </c>
      <c r="Q31" s="11">
        <v>0.8</v>
      </c>
      <c r="R31" s="11">
        <v>1</v>
      </c>
      <c r="S31" s="11">
        <v>1.2</v>
      </c>
      <c r="T31" s="11">
        <v>1.4</v>
      </c>
      <c r="U31" s="11">
        <v>1.6</v>
      </c>
      <c r="V31" s="11">
        <v>1.8</v>
      </c>
      <c r="W31" s="11">
        <v>2.1</v>
      </c>
      <c r="X31" s="11">
        <v>2.4</v>
      </c>
      <c r="Y31" s="11">
        <v>2.7</v>
      </c>
      <c r="Z31" s="11">
        <v>3.1</v>
      </c>
      <c r="AA31" s="11">
        <v>3.7</v>
      </c>
    </row>
    <row r="32" spans="1:27" s="10" customFormat="1" x14ac:dyDescent="0.25">
      <c r="A32" s="32">
        <v>23</v>
      </c>
      <c r="B32" s="10" t="s">
        <v>776</v>
      </c>
      <c r="C32" s="10" t="s">
        <v>775</v>
      </c>
      <c r="D32" s="11">
        <v>0.2</v>
      </c>
      <c r="E32" s="11">
        <v>0.2</v>
      </c>
      <c r="F32" s="11">
        <v>0.2</v>
      </c>
      <c r="G32" s="11">
        <v>0.2</v>
      </c>
      <c r="H32" s="11">
        <v>0.2</v>
      </c>
      <c r="I32" s="11">
        <v>0.2</v>
      </c>
      <c r="J32" s="11">
        <v>0.2</v>
      </c>
      <c r="K32" s="11">
        <v>0.2</v>
      </c>
      <c r="L32" s="11">
        <v>0.2</v>
      </c>
      <c r="M32" s="11">
        <v>0.2</v>
      </c>
      <c r="N32" s="11">
        <v>0.3</v>
      </c>
      <c r="O32" s="11">
        <v>0.3</v>
      </c>
      <c r="P32" s="11">
        <v>0.4</v>
      </c>
      <c r="Q32" s="11">
        <v>0.5</v>
      </c>
      <c r="R32" s="11">
        <v>0.7</v>
      </c>
      <c r="S32" s="11">
        <v>0.8</v>
      </c>
      <c r="T32" s="11">
        <v>0.9</v>
      </c>
      <c r="U32" s="11">
        <v>1.1000000000000001</v>
      </c>
      <c r="V32" s="11">
        <v>1.3</v>
      </c>
      <c r="W32" s="11">
        <v>1.6</v>
      </c>
      <c r="X32" s="11">
        <v>1.8</v>
      </c>
      <c r="Y32" s="11">
        <v>2</v>
      </c>
      <c r="Z32" s="11">
        <v>2.2999999999999998</v>
      </c>
      <c r="AA32" s="11">
        <v>2.7</v>
      </c>
    </row>
    <row r="33" spans="1:27" s="10" customFormat="1" x14ac:dyDescent="0.25">
      <c r="A33" s="32">
        <v>24</v>
      </c>
      <c r="B33" s="10" t="s">
        <v>274</v>
      </c>
      <c r="C33" s="10" t="s">
        <v>774</v>
      </c>
      <c r="D33" s="11">
        <v>0</v>
      </c>
      <c r="E33" s="11">
        <v>0.1</v>
      </c>
      <c r="F33" s="11">
        <v>0.1</v>
      </c>
      <c r="G33" s="11">
        <v>0.1</v>
      </c>
      <c r="H33" s="11">
        <v>0.1</v>
      </c>
      <c r="I33" s="11">
        <v>0.2</v>
      </c>
      <c r="J33" s="11">
        <v>0.2</v>
      </c>
      <c r="K33" s="11">
        <v>0.3</v>
      </c>
      <c r="L33" s="11">
        <v>0.3</v>
      </c>
      <c r="M33" s="11">
        <v>0.3</v>
      </c>
      <c r="N33" s="11">
        <v>0.2</v>
      </c>
      <c r="O33" s="11">
        <v>0.2</v>
      </c>
      <c r="P33" s="11">
        <v>0.3</v>
      </c>
      <c r="Q33" s="11">
        <v>0.3</v>
      </c>
      <c r="R33" s="11">
        <v>0.3</v>
      </c>
      <c r="S33" s="11">
        <v>0.4</v>
      </c>
      <c r="T33" s="11">
        <v>0.5</v>
      </c>
      <c r="U33" s="11">
        <v>0.5</v>
      </c>
      <c r="V33" s="11">
        <v>0.5</v>
      </c>
      <c r="W33" s="11">
        <v>0.5</v>
      </c>
      <c r="X33" s="11">
        <v>0.6</v>
      </c>
      <c r="Y33" s="11">
        <v>0.6</v>
      </c>
      <c r="Z33" s="11">
        <v>0.8</v>
      </c>
      <c r="AA33" s="11">
        <v>0.9</v>
      </c>
    </row>
    <row r="34" spans="1:27" s="8" customFormat="1" x14ac:dyDescent="0.25">
      <c r="A34" s="35">
        <v>25</v>
      </c>
      <c r="B34" s="8" t="s">
        <v>773</v>
      </c>
      <c r="C34" s="8" t="s">
        <v>772</v>
      </c>
      <c r="D34" s="9" t="s">
        <v>242</v>
      </c>
      <c r="E34" s="9" t="s">
        <v>242</v>
      </c>
      <c r="F34" s="9" t="s">
        <v>242</v>
      </c>
      <c r="G34" s="9" t="s">
        <v>242</v>
      </c>
      <c r="H34" s="9" t="s">
        <v>242</v>
      </c>
      <c r="I34" s="9" t="s">
        <v>242</v>
      </c>
      <c r="J34" s="9" t="s">
        <v>242</v>
      </c>
      <c r="K34" s="9" t="s">
        <v>242</v>
      </c>
      <c r="L34" s="9" t="s">
        <v>242</v>
      </c>
      <c r="M34" s="9" t="s">
        <v>242</v>
      </c>
      <c r="N34" s="9" t="s">
        <v>242</v>
      </c>
      <c r="O34" s="9" t="s">
        <v>242</v>
      </c>
      <c r="P34" s="9" t="s">
        <v>242</v>
      </c>
      <c r="Q34" s="9" t="s">
        <v>242</v>
      </c>
      <c r="R34" s="9">
        <v>46.1</v>
      </c>
      <c r="S34" s="9">
        <v>48.6</v>
      </c>
      <c r="T34" s="9">
        <v>54.4</v>
      </c>
      <c r="U34" s="9">
        <v>60.4</v>
      </c>
      <c r="V34" s="9">
        <v>67.2</v>
      </c>
      <c r="W34" s="9">
        <v>74.400000000000006</v>
      </c>
      <c r="X34" s="9">
        <v>84.1</v>
      </c>
      <c r="Y34" s="9">
        <v>92.2</v>
      </c>
      <c r="Z34" s="9">
        <v>104.6</v>
      </c>
      <c r="AA34" s="9">
        <v>123.4</v>
      </c>
    </row>
    <row r="35" spans="1:27" s="10" customFormat="1" x14ac:dyDescent="0.25">
      <c r="A35" s="32">
        <v>26</v>
      </c>
      <c r="B35" s="10" t="s">
        <v>771</v>
      </c>
      <c r="C35" s="10" t="s">
        <v>770</v>
      </c>
      <c r="D35" s="11">
        <v>6.2</v>
      </c>
      <c r="E35" s="11">
        <v>6.6</v>
      </c>
      <c r="F35" s="11">
        <v>7.4</v>
      </c>
      <c r="G35" s="11">
        <v>8.1999999999999993</v>
      </c>
      <c r="H35" s="11">
        <v>9</v>
      </c>
      <c r="I35" s="11">
        <v>10.1</v>
      </c>
      <c r="J35" s="11">
        <v>11.4</v>
      </c>
      <c r="K35" s="11">
        <v>12.7</v>
      </c>
      <c r="L35" s="11">
        <v>13.6</v>
      </c>
      <c r="M35" s="11">
        <v>15.4</v>
      </c>
      <c r="N35" s="11">
        <v>17.600000000000001</v>
      </c>
      <c r="O35" s="11">
        <v>20</v>
      </c>
      <c r="P35" s="11">
        <v>21.3</v>
      </c>
      <c r="Q35" s="11">
        <v>24.7</v>
      </c>
      <c r="R35" s="11">
        <v>28.1</v>
      </c>
      <c r="S35" s="11">
        <v>29.7</v>
      </c>
      <c r="T35" s="11">
        <v>33.1</v>
      </c>
      <c r="U35" s="11">
        <v>36.799999999999997</v>
      </c>
      <c r="V35" s="11">
        <v>40.700000000000003</v>
      </c>
      <c r="W35" s="11">
        <v>44.8</v>
      </c>
      <c r="X35" s="11">
        <v>50.7</v>
      </c>
      <c r="Y35" s="11">
        <v>55.6</v>
      </c>
      <c r="Z35" s="11">
        <v>64</v>
      </c>
      <c r="AA35" s="11">
        <v>76.2</v>
      </c>
    </row>
    <row r="36" spans="1:27" s="10" customFormat="1" x14ac:dyDescent="0.25">
      <c r="A36" s="32">
        <v>27</v>
      </c>
      <c r="B36" s="10" t="s">
        <v>769</v>
      </c>
      <c r="C36" s="10" t="s">
        <v>768</v>
      </c>
      <c r="D36" s="11">
        <v>6.2</v>
      </c>
      <c r="E36" s="11">
        <v>6.6</v>
      </c>
      <c r="F36" s="11">
        <v>7.4</v>
      </c>
      <c r="G36" s="11">
        <v>8.1</v>
      </c>
      <c r="H36" s="11">
        <v>8.9</v>
      </c>
      <c r="I36" s="11">
        <v>10</v>
      </c>
      <c r="J36" s="11">
        <v>11.3</v>
      </c>
      <c r="K36" s="11">
        <v>12.6</v>
      </c>
      <c r="L36" s="11">
        <v>13.5</v>
      </c>
      <c r="M36" s="11">
        <v>15.2</v>
      </c>
      <c r="N36" s="11">
        <v>17.399999999999999</v>
      </c>
      <c r="O36" s="11">
        <v>19.8</v>
      </c>
      <c r="P36" s="11">
        <v>21</v>
      </c>
      <c r="Q36" s="11">
        <v>24.4</v>
      </c>
      <c r="R36" s="11">
        <v>27.8</v>
      </c>
      <c r="S36" s="11">
        <v>29.3</v>
      </c>
      <c r="T36" s="11">
        <v>32.700000000000003</v>
      </c>
      <c r="U36" s="11">
        <v>36.299999999999997</v>
      </c>
      <c r="V36" s="11">
        <v>40.200000000000003</v>
      </c>
      <c r="W36" s="11">
        <v>44.3</v>
      </c>
      <c r="X36" s="11">
        <v>50.4</v>
      </c>
      <c r="Y36" s="11">
        <v>55.2</v>
      </c>
      <c r="Z36" s="11">
        <v>63.5</v>
      </c>
      <c r="AA36" s="11">
        <v>75.5</v>
      </c>
    </row>
    <row r="37" spans="1:27" s="10" customFormat="1" x14ac:dyDescent="0.25">
      <c r="A37" s="32">
        <v>28</v>
      </c>
      <c r="B37" s="10" t="s">
        <v>767</v>
      </c>
      <c r="C37" s="10" t="s">
        <v>766</v>
      </c>
      <c r="D37" s="11">
        <v>5.6</v>
      </c>
      <c r="E37" s="11">
        <v>6.1</v>
      </c>
      <c r="F37" s="11">
        <v>6.8</v>
      </c>
      <c r="G37" s="11">
        <v>7.5</v>
      </c>
      <c r="H37" s="11">
        <v>8.1999999999999993</v>
      </c>
      <c r="I37" s="11">
        <v>9.1999999999999993</v>
      </c>
      <c r="J37" s="11">
        <v>10.4</v>
      </c>
      <c r="K37" s="11">
        <v>11.6</v>
      </c>
      <c r="L37" s="11">
        <v>12.5</v>
      </c>
      <c r="M37" s="11">
        <v>14.1</v>
      </c>
      <c r="N37" s="11">
        <v>16.100000000000001</v>
      </c>
      <c r="O37" s="11">
        <v>18.3</v>
      </c>
      <c r="P37" s="11">
        <v>19.600000000000001</v>
      </c>
      <c r="Q37" s="11">
        <v>22.6</v>
      </c>
      <c r="R37" s="11">
        <v>25.6</v>
      </c>
      <c r="S37" s="11">
        <v>27.1</v>
      </c>
      <c r="T37" s="11">
        <v>30.3</v>
      </c>
      <c r="U37" s="11">
        <v>33.5</v>
      </c>
      <c r="V37" s="11">
        <v>37.1</v>
      </c>
      <c r="W37" s="11">
        <v>41.1</v>
      </c>
      <c r="X37" s="11">
        <v>46.5</v>
      </c>
      <c r="Y37" s="11">
        <v>50.9</v>
      </c>
      <c r="Z37" s="11">
        <v>58.1</v>
      </c>
      <c r="AA37" s="11">
        <v>68.2</v>
      </c>
    </row>
    <row r="38" spans="1:27" s="10" customFormat="1" x14ac:dyDescent="0.25">
      <c r="A38" s="32">
        <v>29</v>
      </c>
      <c r="B38" s="10" t="s">
        <v>765</v>
      </c>
      <c r="C38" s="10" t="s">
        <v>764</v>
      </c>
      <c r="D38" s="11">
        <v>0.6</v>
      </c>
      <c r="E38" s="11">
        <v>0.5</v>
      </c>
      <c r="F38" s="11">
        <v>0.6</v>
      </c>
      <c r="G38" s="11">
        <v>0.6</v>
      </c>
      <c r="H38" s="11">
        <v>0.7</v>
      </c>
      <c r="I38" s="11">
        <v>0.8</v>
      </c>
      <c r="J38" s="11">
        <v>0.9</v>
      </c>
      <c r="K38" s="11">
        <v>0.9</v>
      </c>
      <c r="L38" s="11">
        <v>0.9</v>
      </c>
      <c r="M38" s="11">
        <v>1.1000000000000001</v>
      </c>
      <c r="N38" s="11">
        <v>1.3</v>
      </c>
      <c r="O38" s="11">
        <v>1.5</v>
      </c>
      <c r="P38" s="11">
        <v>1.4</v>
      </c>
      <c r="Q38" s="11">
        <v>1.9</v>
      </c>
      <c r="R38" s="11">
        <v>2.2000000000000002</v>
      </c>
      <c r="S38" s="11">
        <v>2.2000000000000002</v>
      </c>
      <c r="T38" s="11">
        <v>2.4</v>
      </c>
      <c r="U38" s="11">
        <v>2.8</v>
      </c>
      <c r="V38" s="11">
        <v>3.1</v>
      </c>
      <c r="W38" s="11">
        <v>3.3</v>
      </c>
      <c r="X38" s="11">
        <v>3.8</v>
      </c>
      <c r="Y38" s="11">
        <v>4.2</v>
      </c>
      <c r="Z38" s="11">
        <v>5.4</v>
      </c>
      <c r="AA38" s="11">
        <v>7.3</v>
      </c>
    </row>
    <row r="39" spans="1:27" s="10" customFormat="1" x14ac:dyDescent="0.25">
      <c r="A39" s="32">
        <v>30</v>
      </c>
      <c r="B39" s="10" t="s">
        <v>763</v>
      </c>
      <c r="C39" s="10" t="s">
        <v>762</v>
      </c>
      <c r="D39" s="11">
        <v>0.1</v>
      </c>
      <c r="E39" s="11">
        <v>0.1</v>
      </c>
      <c r="F39" s="11">
        <v>0.1</v>
      </c>
      <c r="G39" s="11">
        <v>0.1</v>
      </c>
      <c r="H39" s="11">
        <v>0.1</v>
      </c>
      <c r="I39" s="11">
        <v>0.1</v>
      </c>
      <c r="J39" s="11">
        <v>0.1</v>
      </c>
      <c r="K39" s="11">
        <v>0.1</v>
      </c>
      <c r="L39" s="11">
        <v>0.2</v>
      </c>
      <c r="M39" s="11">
        <v>0.2</v>
      </c>
      <c r="N39" s="11">
        <v>0.2</v>
      </c>
      <c r="O39" s="11">
        <v>0.2</v>
      </c>
      <c r="P39" s="11">
        <v>0.2</v>
      </c>
      <c r="Q39" s="11">
        <v>0.3</v>
      </c>
      <c r="R39" s="11">
        <v>0.3</v>
      </c>
      <c r="S39" s="11">
        <v>0.4</v>
      </c>
      <c r="T39" s="11">
        <v>0.4</v>
      </c>
      <c r="U39" s="11">
        <v>0.4</v>
      </c>
      <c r="V39" s="11">
        <v>0.5</v>
      </c>
      <c r="W39" s="11">
        <v>0.4</v>
      </c>
      <c r="X39" s="11">
        <v>0.3</v>
      </c>
      <c r="Y39" s="11">
        <v>0.4</v>
      </c>
      <c r="Z39" s="11">
        <v>0.5</v>
      </c>
      <c r="AA39" s="11">
        <v>0.7</v>
      </c>
    </row>
    <row r="40" spans="1:27" s="10" customFormat="1" x14ac:dyDescent="0.25">
      <c r="A40" s="32">
        <v>31</v>
      </c>
      <c r="B40" s="10" t="s">
        <v>761</v>
      </c>
      <c r="C40" s="10" t="s">
        <v>760</v>
      </c>
      <c r="D40" s="11">
        <v>0</v>
      </c>
      <c r="E40" s="11">
        <v>0</v>
      </c>
      <c r="F40" s="11">
        <v>0</v>
      </c>
      <c r="G40" s="11">
        <v>0</v>
      </c>
      <c r="H40" s="11">
        <v>0</v>
      </c>
      <c r="I40" s="11">
        <v>0</v>
      </c>
      <c r="J40" s="11">
        <v>0</v>
      </c>
      <c r="K40" s="11">
        <v>0</v>
      </c>
      <c r="L40" s="11">
        <v>0</v>
      </c>
      <c r="M40" s="11">
        <v>0</v>
      </c>
      <c r="N40" s="11">
        <v>0</v>
      </c>
      <c r="O40" s="11">
        <v>0</v>
      </c>
      <c r="P40" s="11">
        <v>0</v>
      </c>
      <c r="Q40" s="11">
        <v>0</v>
      </c>
      <c r="R40" s="11">
        <v>0</v>
      </c>
      <c r="S40" s="11">
        <v>0</v>
      </c>
      <c r="T40" s="11">
        <v>0</v>
      </c>
      <c r="U40" s="11">
        <v>0</v>
      </c>
      <c r="V40" s="11">
        <v>0</v>
      </c>
      <c r="W40" s="11">
        <v>0</v>
      </c>
      <c r="X40" s="11">
        <v>0</v>
      </c>
      <c r="Y40" s="11">
        <v>0</v>
      </c>
      <c r="Z40" s="11">
        <v>0</v>
      </c>
      <c r="AA40" s="11">
        <v>0</v>
      </c>
    </row>
    <row r="41" spans="1:27" s="10" customFormat="1" x14ac:dyDescent="0.25">
      <c r="A41" s="32">
        <v>32</v>
      </c>
      <c r="B41" s="10" t="s">
        <v>759</v>
      </c>
      <c r="C41" s="10" t="s">
        <v>758</v>
      </c>
      <c r="D41" s="11">
        <v>4.4000000000000004</v>
      </c>
      <c r="E41" s="11">
        <v>4.9000000000000004</v>
      </c>
      <c r="F41" s="11">
        <v>5.3</v>
      </c>
      <c r="G41" s="11">
        <v>5.9</v>
      </c>
      <c r="H41" s="11">
        <v>6.5</v>
      </c>
      <c r="I41" s="11">
        <v>7</v>
      </c>
      <c r="J41" s="11">
        <v>7.5</v>
      </c>
      <c r="K41" s="11">
        <v>8.1999999999999993</v>
      </c>
      <c r="L41" s="11">
        <v>9</v>
      </c>
      <c r="M41" s="11">
        <v>9.6</v>
      </c>
      <c r="N41" s="11">
        <v>10.7</v>
      </c>
      <c r="O41" s="11">
        <v>12.1</v>
      </c>
      <c r="P41" s="11">
        <v>13.1</v>
      </c>
      <c r="Q41" s="11">
        <v>14.1</v>
      </c>
      <c r="R41" s="11">
        <v>15.6</v>
      </c>
      <c r="S41" s="11">
        <v>16.5</v>
      </c>
      <c r="T41" s="11">
        <v>18.600000000000001</v>
      </c>
      <c r="U41" s="11">
        <v>20.6</v>
      </c>
      <c r="V41" s="11">
        <v>23.2</v>
      </c>
      <c r="W41" s="11">
        <v>25.9</v>
      </c>
      <c r="X41" s="11">
        <v>28.7</v>
      </c>
      <c r="Y41" s="11">
        <v>31.2</v>
      </c>
      <c r="Z41" s="11">
        <v>34</v>
      </c>
      <c r="AA41" s="11">
        <v>38.9</v>
      </c>
    </row>
    <row r="42" spans="1:27" s="10" customFormat="1" x14ac:dyDescent="0.25">
      <c r="A42" s="32">
        <v>33</v>
      </c>
      <c r="B42" s="10" t="s">
        <v>547</v>
      </c>
      <c r="C42" s="10" t="s">
        <v>757</v>
      </c>
      <c r="D42" s="11" t="s">
        <v>242</v>
      </c>
      <c r="E42" s="11" t="s">
        <v>242</v>
      </c>
      <c r="F42" s="11" t="s">
        <v>242</v>
      </c>
      <c r="G42" s="11" t="s">
        <v>242</v>
      </c>
      <c r="H42" s="11" t="s">
        <v>242</v>
      </c>
      <c r="I42" s="11" t="s">
        <v>242</v>
      </c>
      <c r="J42" s="11" t="s">
        <v>242</v>
      </c>
      <c r="K42" s="11" t="s">
        <v>242</v>
      </c>
      <c r="L42" s="11" t="s">
        <v>242</v>
      </c>
      <c r="M42" s="11" t="s">
        <v>242</v>
      </c>
      <c r="N42" s="11" t="s">
        <v>242</v>
      </c>
      <c r="O42" s="11" t="s">
        <v>242</v>
      </c>
      <c r="P42" s="11" t="s">
        <v>242</v>
      </c>
      <c r="Q42" s="11" t="s">
        <v>242</v>
      </c>
      <c r="R42" s="11">
        <v>1.7</v>
      </c>
      <c r="S42" s="11">
        <v>1.8</v>
      </c>
      <c r="T42" s="11">
        <v>2</v>
      </c>
      <c r="U42" s="11">
        <v>2.2000000000000002</v>
      </c>
      <c r="V42" s="11">
        <v>2.2999999999999998</v>
      </c>
      <c r="W42" s="11">
        <v>2.7</v>
      </c>
      <c r="X42" s="11">
        <v>3.2</v>
      </c>
      <c r="Y42" s="11">
        <v>3.7</v>
      </c>
      <c r="Z42" s="11">
        <v>4.4000000000000004</v>
      </c>
      <c r="AA42" s="11">
        <v>4.5999999999999996</v>
      </c>
    </row>
    <row r="43" spans="1:27" s="10" customFormat="1" x14ac:dyDescent="0.25">
      <c r="A43" s="32">
        <v>34</v>
      </c>
      <c r="B43" s="10" t="s">
        <v>756</v>
      </c>
      <c r="C43" s="10" t="s">
        <v>755</v>
      </c>
      <c r="D43" s="11" t="s">
        <v>242</v>
      </c>
      <c r="E43" s="11" t="s">
        <v>242</v>
      </c>
      <c r="F43" s="11" t="s">
        <v>242</v>
      </c>
      <c r="G43" s="11" t="s">
        <v>242</v>
      </c>
      <c r="H43" s="11" t="s">
        <v>242</v>
      </c>
      <c r="I43" s="11" t="s">
        <v>242</v>
      </c>
      <c r="J43" s="11" t="s">
        <v>242</v>
      </c>
      <c r="K43" s="11" t="s">
        <v>242</v>
      </c>
      <c r="L43" s="11" t="s">
        <v>242</v>
      </c>
      <c r="M43" s="11" t="s">
        <v>242</v>
      </c>
      <c r="N43" s="11" t="s">
        <v>242</v>
      </c>
      <c r="O43" s="11" t="s">
        <v>242</v>
      </c>
      <c r="P43" s="11" t="s">
        <v>242</v>
      </c>
      <c r="Q43" s="11" t="s">
        <v>242</v>
      </c>
      <c r="R43" s="11">
        <v>1</v>
      </c>
      <c r="S43" s="11">
        <v>1.1000000000000001</v>
      </c>
      <c r="T43" s="11">
        <v>1.3</v>
      </c>
      <c r="U43" s="11">
        <v>1.3</v>
      </c>
      <c r="V43" s="11">
        <v>1.2</v>
      </c>
      <c r="W43" s="11">
        <v>1.4</v>
      </c>
      <c r="X43" s="11">
        <v>1.6</v>
      </c>
      <c r="Y43" s="11">
        <v>1.9</v>
      </c>
      <c r="Z43" s="11">
        <v>2.2000000000000002</v>
      </c>
      <c r="AA43" s="11">
        <v>1.9</v>
      </c>
    </row>
    <row r="44" spans="1:27" s="10" customFormat="1" x14ac:dyDescent="0.25">
      <c r="A44" s="32">
        <v>35</v>
      </c>
      <c r="B44" s="10" t="s">
        <v>754</v>
      </c>
      <c r="C44" s="10" t="s">
        <v>753</v>
      </c>
      <c r="D44" s="11">
        <v>0.2</v>
      </c>
      <c r="E44" s="11">
        <v>0.2</v>
      </c>
      <c r="F44" s="11">
        <v>0.2</v>
      </c>
      <c r="G44" s="11">
        <v>0.2</v>
      </c>
      <c r="H44" s="11">
        <v>0.2</v>
      </c>
      <c r="I44" s="11">
        <v>0.3</v>
      </c>
      <c r="J44" s="11">
        <v>0.3</v>
      </c>
      <c r="K44" s="11">
        <v>0.3</v>
      </c>
      <c r="L44" s="11">
        <v>0.3</v>
      </c>
      <c r="M44" s="11">
        <v>0.3</v>
      </c>
      <c r="N44" s="11">
        <v>0.4</v>
      </c>
      <c r="O44" s="11">
        <v>0.5</v>
      </c>
      <c r="P44" s="11">
        <v>0.5</v>
      </c>
      <c r="Q44" s="11">
        <v>0.6</v>
      </c>
      <c r="R44" s="11">
        <v>0.7</v>
      </c>
      <c r="S44" s="11">
        <v>0.7</v>
      </c>
      <c r="T44" s="11">
        <v>0.8</v>
      </c>
      <c r="U44" s="11">
        <v>0.9</v>
      </c>
      <c r="V44" s="11">
        <v>1.1000000000000001</v>
      </c>
      <c r="W44" s="11">
        <v>1.3</v>
      </c>
      <c r="X44" s="11">
        <v>1.6</v>
      </c>
      <c r="Y44" s="11">
        <v>1.9</v>
      </c>
      <c r="Z44" s="11">
        <v>2.2000000000000002</v>
      </c>
      <c r="AA44" s="11">
        <v>2.8</v>
      </c>
    </row>
    <row r="45" spans="1:27" s="10" customFormat="1" x14ac:dyDescent="0.25">
      <c r="A45" s="32">
        <v>36</v>
      </c>
      <c r="B45" s="10" t="s">
        <v>752</v>
      </c>
      <c r="C45" s="10" t="s">
        <v>751</v>
      </c>
      <c r="D45" s="11">
        <v>0</v>
      </c>
      <c r="E45" s="11">
        <v>0.1</v>
      </c>
      <c r="F45" s="11">
        <v>0</v>
      </c>
      <c r="G45" s="11">
        <v>0</v>
      </c>
      <c r="H45" s="11">
        <v>0.1</v>
      </c>
      <c r="I45" s="11">
        <v>0.1</v>
      </c>
      <c r="J45" s="11">
        <v>0.1</v>
      </c>
      <c r="K45" s="11">
        <v>0.1</v>
      </c>
      <c r="L45" s="11">
        <v>0.1</v>
      </c>
      <c r="M45" s="11">
        <v>0.1</v>
      </c>
      <c r="N45" s="11">
        <v>0.2</v>
      </c>
      <c r="O45" s="11">
        <v>0.3</v>
      </c>
      <c r="P45" s="11">
        <v>0.3</v>
      </c>
      <c r="Q45" s="11">
        <v>0.4</v>
      </c>
      <c r="R45" s="11">
        <v>0.6</v>
      </c>
      <c r="S45" s="11">
        <v>0.6</v>
      </c>
      <c r="T45" s="11">
        <v>0.6</v>
      </c>
      <c r="U45" s="11">
        <v>0.8</v>
      </c>
      <c r="V45" s="11">
        <v>1</v>
      </c>
      <c r="W45" s="11">
        <v>1.1000000000000001</v>
      </c>
      <c r="X45" s="11">
        <v>1.5</v>
      </c>
      <c r="Y45" s="11">
        <v>1.6</v>
      </c>
      <c r="Z45" s="11">
        <v>2.2000000000000002</v>
      </c>
      <c r="AA45" s="11">
        <v>3.6</v>
      </c>
    </row>
    <row r="46" spans="1:27" s="10" customFormat="1" x14ac:dyDescent="0.25">
      <c r="A46" s="32">
        <v>37</v>
      </c>
      <c r="B46" s="10" t="s">
        <v>750</v>
      </c>
      <c r="C46" s="10" t="s">
        <v>749</v>
      </c>
      <c r="D46" s="11">
        <v>0</v>
      </c>
      <c r="E46" s="11">
        <v>0</v>
      </c>
      <c r="F46" s="11">
        <v>0</v>
      </c>
      <c r="G46" s="11">
        <v>0</v>
      </c>
      <c r="H46" s="11">
        <v>0</v>
      </c>
      <c r="I46" s="11">
        <v>0</v>
      </c>
      <c r="J46" s="11">
        <v>0</v>
      </c>
      <c r="K46" s="11">
        <v>0</v>
      </c>
      <c r="L46" s="11">
        <v>0</v>
      </c>
      <c r="M46" s="11">
        <v>0</v>
      </c>
      <c r="N46" s="11">
        <v>0</v>
      </c>
      <c r="O46" s="11">
        <v>0.1</v>
      </c>
      <c r="P46" s="11">
        <v>0.1</v>
      </c>
      <c r="Q46" s="11">
        <v>0.1</v>
      </c>
      <c r="R46" s="11">
        <v>0.3</v>
      </c>
      <c r="S46" s="11">
        <v>0.3</v>
      </c>
      <c r="T46" s="11">
        <v>0.3</v>
      </c>
      <c r="U46" s="11">
        <v>0.4</v>
      </c>
      <c r="V46" s="11">
        <v>0.5</v>
      </c>
      <c r="W46" s="11">
        <v>0.6</v>
      </c>
      <c r="X46" s="11">
        <v>0.9</v>
      </c>
      <c r="Y46" s="11">
        <v>1</v>
      </c>
      <c r="Z46" s="11">
        <v>1.5</v>
      </c>
      <c r="AA46" s="11">
        <v>2.8</v>
      </c>
    </row>
    <row r="47" spans="1:27" s="10" customFormat="1" x14ac:dyDescent="0.25">
      <c r="A47" s="32">
        <v>38</v>
      </c>
      <c r="B47" s="10" t="s">
        <v>378</v>
      </c>
      <c r="C47" s="10" t="s">
        <v>748</v>
      </c>
      <c r="D47" s="11">
        <v>0</v>
      </c>
      <c r="E47" s="11">
        <v>0</v>
      </c>
      <c r="F47" s="11">
        <v>0</v>
      </c>
      <c r="G47" s="11">
        <v>0</v>
      </c>
      <c r="H47" s="11">
        <v>0</v>
      </c>
      <c r="I47" s="11">
        <v>0</v>
      </c>
      <c r="J47" s="11">
        <v>0.1</v>
      </c>
      <c r="K47" s="11">
        <v>0.1</v>
      </c>
      <c r="L47" s="11">
        <v>0.1</v>
      </c>
      <c r="M47" s="11">
        <v>0.1</v>
      </c>
      <c r="N47" s="11">
        <v>0.2</v>
      </c>
      <c r="O47" s="11">
        <v>0.2</v>
      </c>
      <c r="P47" s="11">
        <v>0.1</v>
      </c>
      <c r="Q47" s="11">
        <v>0.3</v>
      </c>
      <c r="R47" s="11">
        <v>0.3</v>
      </c>
      <c r="S47" s="11">
        <v>0.3</v>
      </c>
      <c r="T47" s="11">
        <v>0.3</v>
      </c>
      <c r="U47" s="11">
        <v>0.4</v>
      </c>
      <c r="V47" s="11">
        <v>0.5</v>
      </c>
      <c r="W47" s="11">
        <v>0.5</v>
      </c>
      <c r="X47" s="11">
        <v>0.5</v>
      </c>
      <c r="Y47" s="11">
        <v>0.6</v>
      </c>
      <c r="Z47" s="11">
        <v>0.7</v>
      </c>
      <c r="AA47" s="11">
        <v>0.8</v>
      </c>
    </row>
    <row r="48" spans="1:27" s="8" customFormat="1" x14ac:dyDescent="0.25">
      <c r="A48" s="33"/>
      <c r="B48" s="8" t="s">
        <v>747</v>
      </c>
      <c r="C48" s="8" t="s">
        <v>185</v>
      </c>
      <c r="D48" s="9"/>
      <c r="E48" s="9"/>
      <c r="F48" s="9"/>
      <c r="G48" s="9"/>
      <c r="H48" s="9"/>
      <c r="I48" s="9"/>
      <c r="J48" s="9"/>
      <c r="K48" s="9"/>
      <c r="L48" s="9"/>
      <c r="M48" s="9"/>
      <c r="N48" s="9"/>
      <c r="O48" s="9"/>
      <c r="P48" s="9"/>
      <c r="Q48" s="9"/>
      <c r="R48" s="9"/>
      <c r="S48" s="9"/>
      <c r="T48" s="9"/>
      <c r="U48" s="9"/>
      <c r="V48" s="9"/>
      <c r="W48" s="9"/>
      <c r="X48" s="9"/>
      <c r="Y48" s="9"/>
      <c r="Z48" s="9"/>
      <c r="AA48" s="9"/>
    </row>
    <row r="49" spans="1:27" s="8" customFormat="1" x14ac:dyDescent="0.25">
      <c r="A49" s="35">
        <v>39</v>
      </c>
      <c r="B49" s="8" t="s">
        <v>746</v>
      </c>
      <c r="C49" s="8" t="s">
        <v>745</v>
      </c>
      <c r="D49" s="9">
        <v>5.8</v>
      </c>
      <c r="E49" s="9">
        <v>6.2</v>
      </c>
      <c r="F49" s="9">
        <v>6.5</v>
      </c>
      <c r="G49" s="9">
        <v>7</v>
      </c>
      <c r="H49" s="9">
        <v>7.6</v>
      </c>
      <c r="I49" s="9">
        <v>8.1999999999999993</v>
      </c>
      <c r="J49" s="9">
        <v>9.1999999999999993</v>
      </c>
      <c r="K49" s="9">
        <v>10.6</v>
      </c>
      <c r="L49" s="9">
        <v>11.7</v>
      </c>
      <c r="M49" s="9">
        <v>13.2</v>
      </c>
      <c r="N49" s="9">
        <v>14.7</v>
      </c>
      <c r="O49" s="9">
        <v>16.600000000000001</v>
      </c>
      <c r="P49" s="9">
        <v>17.899999999999999</v>
      </c>
      <c r="Q49" s="9">
        <v>19.899999999999999</v>
      </c>
      <c r="R49" s="9">
        <v>21.8</v>
      </c>
      <c r="S49" s="9">
        <v>23.7</v>
      </c>
      <c r="T49" s="9">
        <v>25.3</v>
      </c>
      <c r="U49" s="9">
        <v>26.9</v>
      </c>
      <c r="V49" s="9">
        <v>29.5</v>
      </c>
      <c r="W49" s="9">
        <v>31.2</v>
      </c>
      <c r="X49" s="9">
        <v>33.4</v>
      </c>
      <c r="Y49" s="9">
        <v>36.9</v>
      </c>
      <c r="Z49" s="9">
        <v>40.200000000000003</v>
      </c>
      <c r="AA49" s="9">
        <v>49.3</v>
      </c>
    </row>
    <row r="50" spans="1:27" s="8" customFormat="1" x14ac:dyDescent="0.25">
      <c r="A50" s="35">
        <v>40</v>
      </c>
      <c r="B50" s="8" t="s">
        <v>744</v>
      </c>
      <c r="C50" s="8" t="s">
        <v>743</v>
      </c>
      <c r="D50" s="9">
        <v>5.8</v>
      </c>
      <c r="E50" s="9">
        <v>6.2</v>
      </c>
      <c r="F50" s="9">
        <v>6.5</v>
      </c>
      <c r="G50" s="9">
        <v>7</v>
      </c>
      <c r="H50" s="9">
        <v>7.6</v>
      </c>
      <c r="I50" s="9">
        <v>8.1999999999999993</v>
      </c>
      <c r="J50" s="9">
        <v>9.1999999999999993</v>
      </c>
      <c r="K50" s="9">
        <v>10.6</v>
      </c>
      <c r="L50" s="9">
        <v>11.7</v>
      </c>
      <c r="M50" s="9">
        <v>13.2</v>
      </c>
      <c r="N50" s="9">
        <v>14.7</v>
      </c>
      <c r="O50" s="9">
        <v>16.600000000000001</v>
      </c>
      <c r="P50" s="9">
        <v>17.899999999999999</v>
      </c>
      <c r="Q50" s="9">
        <v>19.899999999999999</v>
      </c>
      <c r="R50" s="9">
        <v>21.8</v>
      </c>
      <c r="S50" s="9">
        <v>23.7</v>
      </c>
      <c r="T50" s="9">
        <v>25.3</v>
      </c>
      <c r="U50" s="9">
        <v>26.9</v>
      </c>
      <c r="V50" s="9">
        <v>29.5</v>
      </c>
      <c r="W50" s="9">
        <v>31.2</v>
      </c>
      <c r="X50" s="9">
        <v>33.4</v>
      </c>
      <c r="Y50" s="9">
        <v>36.9</v>
      </c>
      <c r="Z50" s="9">
        <v>40.200000000000003</v>
      </c>
      <c r="AA50" s="9">
        <v>49.3</v>
      </c>
    </row>
    <row r="51" spans="1:27" s="8" customFormat="1" x14ac:dyDescent="0.25">
      <c r="A51" s="33"/>
      <c r="B51" s="8" t="s">
        <v>742</v>
      </c>
      <c r="C51" s="8" t="s">
        <v>185</v>
      </c>
      <c r="D51" s="9"/>
      <c r="E51" s="9"/>
      <c r="F51" s="9"/>
      <c r="G51" s="9"/>
      <c r="H51" s="9"/>
      <c r="I51" s="9"/>
      <c r="J51" s="9"/>
      <c r="K51" s="9"/>
      <c r="L51" s="9"/>
      <c r="M51" s="9"/>
      <c r="N51" s="9"/>
      <c r="O51" s="9"/>
      <c r="P51" s="9"/>
      <c r="Q51" s="9"/>
      <c r="R51" s="9"/>
      <c r="S51" s="9"/>
      <c r="T51" s="9"/>
      <c r="U51" s="9"/>
      <c r="V51" s="9"/>
      <c r="W51" s="9"/>
      <c r="X51" s="9"/>
      <c r="Y51" s="9"/>
      <c r="Z51" s="9"/>
      <c r="AA51" s="9"/>
    </row>
    <row r="52" spans="1:27" s="8" customFormat="1" x14ac:dyDescent="0.25">
      <c r="A52" s="35">
        <v>41</v>
      </c>
      <c r="B52" s="8" t="s">
        <v>694</v>
      </c>
      <c r="C52" s="8" t="s">
        <v>741</v>
      </c>
      <c r="D52" s="9">
        <v>6.3</v>
      </c>
      <c r="E52" s="9">
        <v>7</v>
      </c>
      <c r="F52" s="9">
        <v>7.5</v>
      </c>
      <c r="G52" s="9">
        <v>8.1</v>
      </c>
      <c r="H52" s="9">
        <v>8.9</v>
      </c>
      <c r="I52" s="9">
        <v>9.8000000000000007</v>
      </c>
      <c r="J52" s="9">
        <v>10.9</v>
      </c>
      <c r="K52" s="9">
        <v>12.5</v>
      </c>
      <c r="L52" s="9">
        <v>13.7</v>
      </c>
      <c r="M52" s="9">
        <v>15.3</v>
      </c>
      <c r="N52" s="9">
        <v>17.2</v>
      </c>
      <c r="O52" s="9">
        <v>19.3</v>
      </c>
      <c r="P52" s="9">
        <v>20.7</v>
      </c>
      <c r="Q52" s="9">
        <v>22.9</v>
      </c>
      <c r="R52" s="9">
        <v>25.1</v>
      </c>
      <c r="S52" s="9">
        <v>27.2</v>
      </c>
      <c r="T52" s="9">
        <v>29</v>
      </c>
      <c r="U52" s="9">
        <v>30.8</v>
      </c>
      <c r="V52" s="9">
        <v>33.700000000000003</v>
      </c>
      <c r="W52" s="9">
        <v>36</v>
      </c>
      <c r="X52" s="9">
        <v>39.1</v>
      </c>
      <c r="Y52" s="9">
        <v>42.8</v>
      </c>
      <c r="Z52" s="9">
        <v>47.2</v>
      </c>
      <c r="AA52" s="9">
        <v>57.1</v>
      </c>
    </row>
    <row r="53" spans="1:27" s="10" customFormat="1" x14ac:dyDescent="0.25">
      <c r="A53" s="32">
        <v>42</v>
      </c>
      <c r="B53" s="10" t="s">
        <v>740</v>
      </c>
      <c r="C53" s="10" t="s">
        <v>739</v>
      </c>
      <c r="D53" s="11">
        <v>5</v>
      </c>
      <c r="E53" s="11">
        <v>5.5</v>
      </c>
      <c r="F53" s="11">
        <v>5.8</v>
      </c>
      <c r="G53" s="11">
        <v>6.2</v>
      </c>
      <c r="H53" s="11">
        <v>6.8</v>
      </c>
      <c r="I53" s="11">
        <v>7.4</v>
      </c>
      <c r="J53" s="11">
        <v>8.3000000000000007</v>
      </c>
      <c r="K53" s="11">
        <v>9.5</v>
      </c>
      <c r="L53" s="11">
        <v>10.3</v>
      </c>
      <c r="M53" s="11">
        <v>11.6</v>
      </c>
      <c r="N53" s="11">
        <v>12.9</v>
      </c>
      <c r="O53" s="11">
        <v>14.3</v>
      </c>
      <c r="P53" s="11">
        <v>15.2</v>
      </c>
      <c r="Q53" s="11">
        <v>16.899999999999999</v>
      </c>
      <c r="R53" s="11">
        <v>18.7</v>
      </c>
      <c r="S53" s="11">
        <v>20.100000000000001</v>
      </c>
      <c r="T53" s="11">
        <v>21.5</v>
      </c>
      <c r="U53" s="11">
        <v>22.7</v>
      </c>
      <c r="V53" s="11">
        <v>25</v>
      </c>
      <c r="W53" s="11">
        <v>26.6</v>
      </c>
      <c r="X53" s="11">
        <v>29</v>
      </c>
      <c r="Y53" s="11">
        <v>32</v>
      </c>
      <c r="Z53" s="11">
        <v>35.4</v>
      </c>
      <c r="AA53" s="11">
        <v>43.3</v>
      </c>
    </row>
    <row r="54" spans="1:27" s="10" customFormat="1" x14ac:dyDescent="0.25">
      <c r="A54" s="32">
        <v>43</v>
      </c>
      <c r="B54" s="10" t="s">
        <v>738</v>
      </c>
      <c r="C54" s="10" t="s">
        <v>737</v>
      </c>
      <c r="D54" s="11">
        <v>5</v>
      </c>
      <c r="E54" s="11">
        <v>5.5</v>
      </c>
      <c r="F54" s="11">
        <v>5.8</v>
      </c>
      <c r="G54" s="11">
        <v>6.2</v>
      </c>
      <c r="H54" s="11">
        <v>6.8</v>
      </c>
      <c r="I54" s="11">
        <v>7.4</v>
      </c>
      <c r="J54" s="11">
        <v>8.3000000000000007</v>
      </c>
      <c r="K54" s="11">
        <v>9.5</v>
      </c>
      <c r="L54" s="11">
        <v>10.3</v>
      </c>
      <c r="M54" s="11">
        <v>11.6</v>
      </c>
      <c r="N54" s="11">
        <v>12.9</v>
      </c>
      <c r="O54" s="11">
        <v>14.3</v>
      </c>
      <c r="P54" s="11">
        <v>15.2</v>
      </c>
      <c r="Q54" s="11">
        <v>16.899999999999999</v>
      </c>
      <c r="R54" s="11">
        <v>18.7</v>
      </c>
      <c r="S54" s="11">
        <v>20.100000000000001</v>
      </c>
      <c r="T54" s="11">
        <v>21.5</v>
      </c>
      <c r="U54" s="11">
        <v>22.7</v>
      </c>
      <c r="V54" s="11">
        <v>25</v>
      </c>
      <c r="W54" s="11">
        <v>26.6</v>
      </c>
      <c r="X54" s="11">
        <v>29</v>
      </c>
      <c r="Y54" s="11">
        <v>32</v>
      </c>
      <c r="Z54" s="11">
        <v>35.1</v>
      </c>
      <c r="AA54" s="11">
        <v>42.6</v>
      </c>
    </row>
    <row r="55" spans="1:27" s="10" customFormat="1" x14ac:dyDescent="0.25">
      <c r="A55" s="32">
        <v>44</v>
      </c>
      <c r="B55" s="10" t="s">
        <v>736</v>
      </c>
      <c r="C55" s="10" t="s">
        <v>735</v>
      </c>
      <c r="D55" s="11">
        <v>2.4</v>
      </c>
      <c r="E55" s="11">
        <v>2.4</v>
      </c>
      <c r="F55" s="11">
        <v>2.5</v>
      </c>
      <c r="G55" s="11">
        <v>2.5</v>
      </c>
      <c r="H55" s="11">
        <v>2.7</v>
      </c>
      <c r="I55" s="11">
        <v>2.9</v>
      </c>
      <c r="J55" s="11">
        <v>3.2</v>
      </c>
      <c r="K55" s="11">
        <v>3.8</v>
      </c>
      <c r="L55" s="11">
        <v>4.0999999999999996</v>
      </c>
      <c r="M55" s="11">
        <v>4.7</v>
      </c>
      <c r="N55" s="11">
        <v>5.2</v>
      </c>
      <c r="O55" s="11">
        <v>5.5</v>
      </c>
      <c r="P55" s="11">
        <v>5.5</v>
      </c>
      <c r="Q55" s="11">
        <v>6.3</v>
      </c>
      <c r="R55" s="11">
        <v>7</v>
      </c>
      <c r="S55" s="11">
        <v>7.3</v>
      </c>
      <c r="T55" s="11">
        <v>7.6</v>
      </c>
      <c r="U55" s="11">
        <v>7.6</v>
      </c>
      <c r="V55" s="11">
        <v>8.6999999999999993</v>
      </c>
      <c r="W55" s="11">
        <v>9</v>
      </c>
      <c r="X55" s="11">
        <v>9.8000000000000007</v>
      </c>
      <c r="Y55" s="11">
        <v>11.2</v>
      </c>
      <c r="Z55" s="11">
        <v>10.199999999999999</v>
      </c>
      <c r="AA55" s="11">
        <v>13.8</v>
      </c>
    </row>
    <row r="56" spans="1:27" s="10" customFormat="1" x14ac:dyDescent="0.25">
      <c r="A56" s="32">
        <v>45</v>
      </c>
      <c r="B56" s="10" t="s">
        <v>734</v>
      </c>
      <c r="C56" s="10" t="s">
        <v>733</v>
      </c>
      <c r="D56" s="11">
        <v>1.1000000000000001</v>
      </c>
      <c r="E56" s="11">
        <v>1.3</v>
      </c>
      <c r="F56" s="11">
        <v>1.3</v>
      </c>
      <c r="G56" s="11">
        <v>1.4</v>
      </c>
      <c r="H56" s="11">
        <v>1.6</v>
      </c>
      <c r="I56" s="11">
        <v>1.7</v>
      </c>
      <c r="J56" s="11">
        <v>1.8</v>
      </c>
      <c r="K56" s="11">
        <v>2</v>
      </c>
      <c r="L56" s="11">
        <v>2.2000000000000002</v>
      </c>
      <c r="M56" s="11">
        <v>2.4</v>
      </c>
      <c r="N56" s="11">
        <v>2.7</v>
      </c>
      <c r="O56" s="11">
        <v>3</v>
      </c>
      <c r="P56" s="11">
        <v>3.3</v>
      </c>
      <c r="Q56" s="11">
        <v>3.5</v>
      </c>
      <c r="R56" s="11">
        <v>3.9</v>
      </c>
      <c r="S56" s="11">
        <v>4.3</v>
      </c>
      <c r="T56" s="11">
        <v>4.7</v>
      </c>
      <c r="U56" s="11">
        <v>5.0999999999999996</v>
      </c>
      <c r="V56" s="11">
        <v>5.5</v>
      </c>
      <c r="W56" s="11">
        <v>5.9</v>
      </c>
      <c r="X56" s="11">
        <v>6.3</v>
      </c>
      <c r="Y56" s="11">
        <v>6.8</v>
      </c>
      <c r="Z56" s="11">
        <v>7.2</v>
      </c>
      <c r="AA56" s="11">
        <v>8.1</v>
      </c>
    </row>
    <row r="57" spans="1:27" s="10" customFormat="1" x14ac:dyDescent="0.25">
      <c r="A57" s="32">
        <v>46</v>
      </c>
      <c r="B57" s="10" t="s">
        <v>732</v>
      </c>
      <c r="C57" s="10" t="s">
        <v>731</v>
      </c>
      <c r="D57" s="11">
        <v>0.1</v>
      </c>
      <c r="E57" s="11">
        <v>0.1</v>
      </c>
      <c r="F57" s="11">
        <v>0.1</v>
      </c>
      <c r="G57" s="11">
        <v>0.1</v>
      </c>
      <c r="H57" s="11">
        <v>0.2</v>
      </c>
      <c r="I57" s="11">
        <v>0.2</v>
      </c>
      <c r="J57" s="11">
        <v>0.2</v>
      </c>
      <c r="K57" s="11">
        <v>0.2</v>
      </c>
      <c r="L57" s="11">
        <v>0.2</v>
      </c>
      <c r="M57" s="11">
        <v>0.3</v>
      </c>
      <c r="N57" s="11">
        <v>0.3</v>
      </c>
      <c r="O57" s="11">
        <v>0.3</v>
      </c>
      <c r="P57" s="11">
        <v>0.3</v>
      </c>
      <c r="Q57" s="11">
        <v>0.4</v>
      </c>
      <c r="R57" s="11">
        <v>0.4</v>
      </c>
      <c r="S57" s="11">
        <v>0.4</v>
      </c>
      <c r="T57" s="11">
        <v>0.5</v>
      </c>
      <c r="U57" s="11">
        <v>0.5</v>
      </c>
      <c r="V57" s="11">
        <v>0.5</v>
      </c>
      <c r="W57" s="11">
        <v>0.6</v>
      </c>
      <c r="X57" s="11">
        <v>0.6</v>
      </c>
      <c r="Y57" s="11">
        <v>0.7</v>
      </c>
      <c r="Z57" s="11">
        <v>0.8</v>
      </c>
      <c r="AA57" s="11">
        <v>0.9</v>
      </c>
    </row>
    <row r="58" spans="1:27" s="10" customFormat="1" x14ac:dyDescent="0.25">
      <c r="A58" s="32">
        <v>47</v>
      </c>
      <c r="B58" s="10" t="s">
        <v>730</v>
      </c>
      <c r="C58" s="10" t="s">
        <v>729</v>
      </c>
      <c r="D58" s="11">
        <v>1.5</v>
      </c>
      <c r="E58" s="11">
        <v>1.7</v>
      </c>
      <c r="F58" s="11">
        <v>1.9</v>
      </c>
      <c r="G58" s="11">
        <v>2.1</v>
      </c>
      <c r="H58" s="11">
        <v>2.4</v>
      </c>
      <c r="I58" s="11">
        <v>2.7</v>
      </c>
      <c r="J58" s="11">
        <v>3</v>
      </c>
      <c r="K58" s="11">
        <v>3.4</v>
      </c>
      <c r="L58" s="11">
        <v>3.8</v>
      </c>
      <c r="M58" s="11">
        <v>4.2</v>
      </c>
      <c r="N58" s="11">
        <v>4.8</v>
      </c>
      <c r="O58" s="11">
        <v>5.5</v>
      </c>
      <c r="P58" s="11">
        <v>6.1</v>
      </c>
      <c r="Q58" s="11">
        <v>6.8</v>
      </c>
      <c r="R58" s="11">
        <v>7.4</v>
      </c>
      <c r="S58" s="11">
        <v>8.1</v>
      </c>
      <c r="T58" s="11">
        <v>8.8000000000000007</v>
      </c>
      <c r="U58" s="11">
        <v>9.5</v>
      </c>
      <c r="V58" s="11">
        <v>10.3</v>
      </c>
      <c r="W58" s="11">
        <v>11.1</v>
      </c>
      <c r="X58" s="11">
        <v>12.2</v>
      </c>
      <c r="Y58" s="11">
        <v>13.3</v>
      </c>
      <c r="Z58" s="11">
        <v>16.899999999999999</v>
      </c>
      <c r="AA58" s="11">
        <v>19.8</v>
      </c>
    </row>
    <row r="59" spans="1:27" s="10" customFormat="1" x14ac:dyDescent="0.25">
      <c r="A59" s="32">
        <v>48</v>
      </c>
      <c r="B59" s="10" t="s">
        <v>728</v>
      </c>
      <c r="C59" s="10" t="s">
        <v>727</v>
      </c>
      <c r="D59" s="11">
        <v>0</v>
      </c>
      <c r="E59" s="11">
        <v>0</v>
      </c>
      <c r="F59" s="11">
        <v>0</v>
      </c>
      <c r="G59" s="11">
        <v>0</v>
      </c>
      <c r="H59" s="11">
        <v>0</v>
      </c>
      <c r="I59" s="11">
        <v>0</v>
      </c>
      <c r="J59" s="11">
        <v>0</v>
      </c>
      <c r="K59" s="11">
        <v>0</v>
      </c>
      <c r="L59" s="11">
        <v>0</v>
      </c>
      <c r="M59" s="11">
        <v>0</v>
      </c>
      <c r="N59" s="11">
        <v>0</v>
      </c>
      <c r="O59" s="11">
        <v>0</v>
      </c>
      <c r="P59" s="11">
        <v>0</v>
      </c>
      <c r="Q59" s="11">
        <v>0</v>
      </c>
      <c r="R59" s="11">
        <v>0</v>
      </c>
      <c r="S59" s="11">
        <v>0</v>
      </c>
      <c r="T59" s="11">
        <v>0</v>
      </c>
      <c r="U59" s="11">
        <v>0</v>
      </c>
      <c r="V59" s="11">
        <v>0</v>
      </c>
      <c r="W59" s="11">
        <v>0</v>
      </c>
      <c r="X59" s="11">
        <v>0</v>
      </c>
      <c r="Y59" s="11">
        <v>0</v>
      </c>
      <c r="Z59" s="11">
        <v>0</v>
      </c>
      <c r="AA59" s="11">
        <v>0</v>
      </c>
    </row>
    <row r="60" spans="1:27" s="10" customFormat="1" x14ac:dyDescent="0.25">
      <c r="A60" s="32">
        <v>49</v>
      </c>
      <c r="B60" s="10" t="s">
        <v>726</v>
      </c>
      <c r="C60" s="10" t="s">
        <v>725</v>
      </c>
      <c r="D60" s="11">
        <v>0</v>
      </c>
      <c r="E60" s="11">
        <v>0</v>
      </c>
      <c r="F60" s="11">
        <v>0</v>
      </c>
      <c r="G60" s="11">
        <v>0</v>
      </c>
      <c r="H60" s="11">
        <v>0</v>
      </c>
      <c r="I60" s="11">
        <v>0</v>
      </c>
      <c r="J60" s="11">
        <v>0</v>
      </c>
      <c r="K60" s="11">
        <v>0</v>
      </c>
      <c r="L60" s="11">
        <v>0</v>
      </c>
      <c r="M60" s="11">
        <v>0</v>
      </c>
      <c r="N60" s="11">
        <v>0</v>
      </c>
      <c r="O60" s="11">
        <v>0</v>
      </c>
      <c r="P60" s="11">
        <v>0</v>
      </c>
      <c r="Q60" s="11">
        <v>0</v>
      </c>
      <c r="R60" s="11">
        <v>0</v>
      </c>
      <c r="S60" s="11">
        <v>0</v>
      </c>
      <c r="T60" s="11">
        <v>0</v>
      </c>
      <c r="U60" s="11">
        <v>0</v>
      </c>
      <c r="V60" s="11">
        <v>0</v>
      </c>
      <c r="W60" s="11">
        <v>0</v>
      </c>
      <c r="X60" s="11">
        <v>0</v>
      </c>
      <c r="Y60" s="11">
        <v>0</v>
      </c>
      <c r="Z60" s="11">
        <v>0.3</v>
      </c>
      <c r="AA60" s="11">
        <v>0.7</v>
      </c>
    </row>
    <row r="61" spans="1:27" s="10" customFormat="1" x14ac:dyDescent="0.25">
      <c r="A61" s="32">
        <v>50</v>
      </c>
      <c r="B61" s="10" t="s">
        <v>724</v>
      </c>
      <c r="C61" s="10" t="s">
        <v>723</v>
      </c>
      <c r="D61" s="11">
        <v>1.3</v>
      </c>
      <c r="E61" s="11">
        <v>1.5</v>
      </c>
      <c r="F61" s="11">
        <v>1.7</v>
      </c>
      <c r="G61" s="11">
        <v>1.9</v>
      </c>
      <c r="H61" s="11">
        <v>2.1</v>
      </c>
      <c r="I61" s="11">
        <v>2.4</v>
      </c>
      <c r="J61" s="11">
        <v>2.6</v>
      </c>
      <c r="K61" s="11">
        <v>3</v>
      </c>
      <c r="L61" s="11">
        <v>3.4</v>
      </c>
      <c r="M61" s="11">
        <v>3.7</v>
      </c>
      <c r="N61" s="11">
        <v>4.2</v>
      </c>
      <c r="O61" s="11">
        <v>5</v>
      </c>
      <c r="P61" s="11">
        <v>5.5</v>
      </c>
      <c r="Q61" s="11">
        <v>6</v>
      </c>
      <c r="R61" s="11">
        <v>6.5</v>
      </c>
      <c r="S61" s="11">
        <v>7</v>
      </c>
      <c r="T61" s="11">
        <v>7.5</v>
      </c>
      <c r="U61" s="11">
        <v>8.1</v>
      </c>
      <c r="V61" s="11">
        <v>8.6999999999999993</v>
      </c>
      <c r="W61" s="11">
        <v>9.4</v>
      </c>
      <c r="X61" s="11">
        <v>10.1</v>
      </c>
      <c r="Y61" s="11">
        <v>10.8</v>
      </c>
      <c r="Z61" s="11">
        <v>11.8</v>
      </c>
      <c r="AA61" s="11">
        <v>13.8</v>
      </c>
    </row>
    <row r="62" spans="1:27" s="10" customFormat="1" x14ac:dyDescent="0.25">
      <c r="A62" s="32">
        <v>51</v>
      </c>
      <c r="B62" s="10" t="s">
        <v>535</v>
      </c>
      <c r="C62" s="10" t="s">
        <v>722</v>
      </c>
      <c r="D62" s="11">
        <v>1.1000000000000001</v>
      </c>
      <c r="E62" s="11">
        <v>1.2</v>
      </c>
      <c r="F62" s="11">
        <v>1.4</v>
      </c>
      <c r="G62" s="11">
        <v>1.5</v>
      </c>
      <c r="H62" s="11">
        <v>1.7</v>
      </c>
      <c r="I62" s="11">
        <v>1.9</v>
      </c>
      <c r="J62" s="11">
        <v>2.2000000000000002</v>
      </c>
      <c r="K62" s="11">
        <v>2.5</v>
      </c>
      <c r="L62" s="11">
        <v>2.8</v>
      </c>
      <c r="M62" s="11">
        <v>3.2</v>
      </c>
      <c r="N62" s="11">
        <v>3.6</v>
      </c>
      <c r="O62" s="11">
        <v>4.2</v>
      </c>
      <c r="P62" s="11">
        <v>4.7</v>
      </c>
      <c r="Q62" s="11">
        <v>5.0999999999999996</v>
      </c>
      <c r="R62" s="11">
        <v>5.5</v>
      </c>
      <c r="S62" s="11">
        <v>6</v>
      </c>
      <c r="T62" s="11">
        <v>6.5</v>
      </c>
      <c r="U62" s="11">
        <v>7</v>
      </c>
      <c r="V62" s="11">
        <v>7.5</v>
      </c>
      <c r="W62" s="11">
        <v>8</v>
      </c>
      <c r="X62" s="11">
        <v>8.6</v>
      </c>
      <c r="Y62" s="11">
        <v>9.3000000000000007</v>
      </c>
      <c r="Z62" s="11">
        <v>10</v>
      </c>
      <c r="AA62" s="11">
        <v>11.6</v>
      </c>
    </row>
    <row r="63" spans="1:27" s="10" customFormat="1" x14ac:dyDescent="0.25">
      <c r="A63" s="32">
        <v>52</v>
      </c>
      <c r="B63" s="10" t="s">
        <v>533</v>
      </c>
      <c r="C63" s="10" t="s">
        <v>721</v>
      </c>
      <c r="D63" s="11">
        <v>0.2</v>
      </c>
      <c r="E63" s="11">
        <v>0.2</v>
      </c>
      <c r="F63" s="11">
        <v>0.3</v>
      </c>
      <c r="G63" s="11">
        <v>0.3</v>
      </c>
      <c r="H63" s="11">
        <v>0.4</v>
      </c>
      <c r="I63" s="11">
        <v>0.4</v>
      </c>
      <c r="J63" s="11">
        <v>0.5</v>
      </c>
      <c r="K63" s="11">
        <v>0.5</v>
      </c>
      <c r="L63" s="11">
        <v>0.5</v>
      </c>
      <c r="M63" s="11">
        <v>0.6</v>
      </c>
      <c r="N63" s="11">
        <v>0.6</v>
      </c>
      <c r="O63" s="11">
        <v>0.7</v>
      </c>
      <c r="P63" s="11">
        <v>0.8</v>
      </c>
      <c r="Q63" s="11">
        <v>0.9</v>
      </c>
      <c r="R63" s="11">
        <v>0.9</v>
      </c>
      <c r="S63" s="11">
        <v>1</v>
      </c>
      <c r="T63" s="11">
        <v>1.1000000000000001</v>
      </c>
      <c r="U63" s="11">
        <v>1.1000000000000001</v>
      </c>
      <c r="V63" s="11">
        <v>1.2</v>
      </c>
      <c r="W63" s="11">
        <v>1.3</v>
      </c>
      <c r="X63" s="11">
        <v>1.5</v>
      </c>
      <c r="Y63" s="11">
        <v>1.5</v>
      </c>
      <c r="Z63" s="11">
        <v>1.9</v>
      </c>
      <c r="AA63" s="11">
        <v>2.2000000000000002</v>
      </c>
    </row>
    <row r="64" spans="1:27" s="10" customFormat="1" x14ac:dyDescent="0.25">
      <c r="A64" s="32">
        <v>53</v>
      </c>
      <c r="B64" s="10" t="s">
        <v>662</v>
      </c>
      <c r="C64" s="10" t="s">
        <v>720</v>
      </c>
      <c r="D64" s="11" t="s">
        <v>242</v>
      </c>
      <c r="E64" s="11" t="s">
        <v>242</v>
      </c>
      <c r="F64" s="11" t="s">
        <v>242</v>
      </c>
      <c r="G64" s="11" t="s">
        <v>242</v>
      </c>
      <c r="H64" s="11" t="s">
        <v>242</v>
      </c>
      <c r="I64" s="11" t="s">
        <v>242</v>
      </c>
      <c r="J64" s="11" t="s">
        <v>242</v>
      </c>
      <c r="K64" s="11" t="s">
        <v>242</v>
      </c>
      <c r="L64" s="11" t="s">
        <v>242</v>
      </c>
      <c r="M64" s="11" t="s">
        <v>242</v>
      </c>
      <c r="N64" s="11" t="s">
        <v>242</v>
      </c>
      <c r="O64" s="11" t="s">
        <v>242</v>
      </c>
      <c r="P64" s="11" t="s">
        <v>242</v>
      </c>
      <c r="Q64" s="11" t="s">
        <v>242</v>
      </c>
      <c r="R64" s="11" t="s">
        <v>242</v>
      </c>
      <c r="S64" s="11" t="s">
        <v>242</v>
      </c>
      <c r="T64" s="11" t="s">
        <v>242</v>
      </c>
      <c r="U64" s="11" t="s">
        <v>242</v>
      </c>
      <c r="V64" s="11" t="s">
        <v>242</v>
      </c>
      <c r="W64" s="11" t="s">
        <v>242</v>
      </c>
      <c r="X64" s="11" t="s">
        <v>242</v>
      </c>
      <c r="Y64" s="11" t="s">
        <v>242</v>
      </c>
      <c r="Z64" s="11" t="s">
        <v>242</v>
      </c>
      <c r="AA64" s="11" t="s">
        <v>242</v>
      </c>
    </row>
    <row r="65" spans="1:27" s="8" customFormat="1" x14ac:dyDescent="0.25">
      <c r="A65" s="35">
        <v>54</v>
      </c>
      <c r="B65" s="8" t="s">
        <v>660</v>
      </c>
      <c r="C65" s="8" t="s">
        <v>719</v>
      </c>
      <c r="D65" s="9">
        <v>6.4</v>
      </c>
      <c r="E65" s="9">
        <v>7</v>
      </c>
      <c r="F65" s="9">
        <v>7.5</v>
      </c>
      <c r="G65" s="9">
        <v>8.1</v>
      </c>
      <c r="H65" s="9">
        <v>8.9</v>
      </c>
      <c r="I65" s="9">
        <v>9.8000000000000007</v>
      </c>
      <c r="J65" s="9">
        <v>10.9</v>
      </c>
      <c r="K65" s="9">
        <v>12.5</v>
      </c>
      <c r="L65" s="9">
        <v>13.7</v>
      </c>
      <c r="M65" s="9">
        <v>15.3</v>
      </c>
      <c r="N65" s="9">
        <v>17.2</v>
      </c>
      <c r="O65" s="9">
        <v>19.3</v>
      </c>
      <c r="P65" s="9">
        <v>20.7</v>
      </c>
      <c r="Q65" s="9">
        <v>22.9</v>
      </c>
      <c r="R65" s="9">
        <v>25.1</v>
      </c>
      <c r="S65" s="9">
        <v>27.2</v>
      </c>
      <c r="T65" s="9">
        <v>29</v>
      </c>
      <c r="U65" s="9">
        <v>30.8</v>
      </c>
      <c r="V65" s="9">
        <v>33.700000000000003</v>
      </c>
      <c r="W65" s="9">
        <v>36</v>
      </c>
      <c r="X65" s="9">
        <v>39.1</v>
      </c>
      <c r="Y65" s="9">
        <v>42.8</v>
      </c>
      <c r="Z65" s="9">
        <v>47.2</v>
      </c>
      <c r="AA65" s="9">
        <v>57.1</v>
      </c>
    </row>
    <row r="66" spans="1:27" s="10" customFormat="1" x14ac:dyDescent="0.25">
      <c r="A66" s="32">
        <v>55</v>
      </c>
      <c r="B66" s="10" t="s">
        <v>692</v>
      </c>
      <c r="C66" s="10" t="s">
        <v>718</v>
      </c>
      <c r="D66" s="11">
        <v>2.2000000000000002</v>
      </c>
      <c r="E66" s="11">
        <v>2.4</v>
      </c>
      <c r="F66" s="11">
        <v>2.7</v>
      </c>
      <c r="G66" s="11">
        <v>2.9</v>
      </c>
      <c r="H66" s="11">
        <v>3.1</v>
      </c>
      <c r="I66" s="11">
        <v>3.5</v>
      </c>
      <c r="J66" s="11">
        <v>3.9</v>
      </c>
      <c r="K66" s="11">
        <v>4.4000000000000004</v>
      </c>
      <c r="L66" s="11">
        <v>4.8</v>
      </c>
      <c r="M66" s="11">
        <v>5.3</v>
      </c>
      <c r="N66" s="11">
        <v>6</v>
      </c>
      <c r="O66" s="11">
        <v>6.8</v>
      </c>
      <c r="P66" s="11">
        <v>7.3</v>
      </c>
      <c r="Q66" s="11">
        <v>8.1999999999999993</v>
      </c>
      <c r="R66" s="11">
        <v>8.9</v>
      </c>
      <c r="S66" s="11">
        <v>9.5</v>
      </c>
      <c r="T66" s="11">
        <v>10.1</v>
      </c>
      <c r="U66" s="11">
        <v>10.7</v>
      </c>
      <c r="V66" s="11">
        <v>11.5</v>
      </c>
      <c r="W66" s="11">
        <v>12.2</v>
      </c>
      <c r="X66" s="11">
        <v>13.2</v>
      </c>
      <c r="Y66" s="11">
        <v>14.4</v>
      </c>
      <c r="Z66" s="11">
        <v>16.100000000000001</v>
      </c>
      <c r="AA66" s="11">
        <v>19.8</v>
      </c>
    </row>
    <row r="67" spans="1:27" s="10" customFormat="1" x14ac:dyDescent="0.25">
      <c r="A67" s="32">
        <v>56</v>
      </c>
      <c r="B67" s="10" t="s">
        <v>690</v>
      </c>
      <c r="C67" s="10" t="s">
        <v>717</v>
      </c>
      <c r="D67" s="11">
        <v>1.9</v>
      </c>
      <c r="E67" s="11">
        <v>2.2000000000000002</v>
      </c>
      <c r="F67" s="11">
        <v>2.4</v>
      </c>
      <c r="G67" s="11">
        <v>2.6</v>
      </c>
      <c r="H67" s="11">
        <v>2.8</v>
      </c>
      <c r="I67" s="11">
        <v>3.2</v>
      </c>
      <c r="J67" s="11">
        <v>3.6</v>
      </c>
      <c r="K67" s="11">
        <v>4</v>
      </c>
      <c r="L67" s="11">
        <v>4.4000000000000004</v>
      </c>
      <c r="M67" s="11">
        <v>4.9000000000000004</v>
      </c>
      <c r="N67" s="11">
        <v>5.6</v>
      </c>
      <c r="O67" s="11">
        <v>6.4</v>
      </c>
      <c r="P67" s="11">
        <v>6.8</v>
      </c>
      <c r="Q67" s="11">
        <v>7.6</v>
      </c>
      <c r="R67" s="11">
        <v>8.1999999999999993</v>
      </c>
      <c r="S67" s="11">
        <v>8.8000000000000007</v>
      </c>
      <c r="T67" s="11">
        <v>9.4</v>
      </c>
      <c r="U67" s="11">
        <v>10</v>
      </c>
      <c r="V67" s="11">
        <v>10.8</v>
      </c>
      <c r="W67" s="11">
        <v>11.5</v>
      </c>
      <c r="X67" s="11">
        <v>12.4</v>
      </c>
      <c r="Y67" s="11">
        <v>13.5</v>
      </c>
      <c r="Z67" s="11">
        <v>15.2</v>
      </c>
      <c r="AA67" s="11">
        <v>18.600000000000001</v>
      </c>
    </row>
    <row r="68" spans="1:27" s="10" customFormat="1" x14ac:dyDescent="0.25">
      <c r="A68" s="32">
        <v>57</v>
      </c>
      <c r="B68" s="10" t="s">
        <v>688</v>
      </c>
      <c r="C68" s="10" t="s">
        <v>716</v>
      </c>
      <c r="D68" s="11">
        <v>1.4</v>
      </c>
      <c r="E68" s="11">
        <v>1.6</v>
      </c>
      <c r="F68" s="11">
        <v>1.8</v>
      </c>
      <c r="G68" s="11">
        <v>2.1</v>
      </c>
      <c r="H68" s="11">
        <v>2.2999999999999998</v>
      </c>
      <c r="I68" s="11">
        <v>2.5</v>
      </c>
      <c r="J68" s="11">
        <v>2.9</v>
      </c>
      <c r="K68" s="11">
        <v>3.2</v>
      </c>
      <c r="L68" s="11">
        <v>3.6</v>
      </c>
      <c r="M68" s="11">
        <v>4</v>
      </c>
      <c r="N68" s="11">
        <v>4.5999999999999996</v>
      </c>
      <c r="O68" s="11">
        <v>5.3</v>
      </c>
      <c r="P68" s="11">
        <v>5.8</v>
      </c>
      <c r="Q68" s="11">
        <v>6.5</v>
      </c>
      <c r="R68" s="11">
        <v>7</v>
      </c>
      <c r="S68" s="11">
        <v>7.6</v>
      </c>
      <c r="T68" s="11">
        <v>8.1</v>
      </c>
      <c r="U68" s="11">
        <v>8.6999999999999993</v>
      </c>
      <c r="V68" s="11">
        <v>9.3000000000000007</v>
      </c>
      <c r="W68" s="11">
        <v>10</v>
      </c>
      <c r="X68" s="11">
        <v>10.8</v>
      </c>
      <c r="Y68" s="11">
        <v>11.7</v>
      </c>
      <c r="Z68" s="11">
        <v>13.1</v>
      </c>
      <c r="AA68" s="11">
        <v>15.8</v>
      </c>
    </row>
    <row r="69" spans="1:27" s="10" customFormat="1" x14ac:dyDescent="0.25">
      <c r="A69" s="32">
        <v>58</v>
      </c>
      <c r="B69" s="10" t="s">
        <v>686</v>
      </c>
      <c r="C69" s="10" t="s">
        <v>715</v>
      </c>
      <c r="D69" s="11">
        <v>0.5</v>
      </c>
      <c r="E69" s="11">
        <v>0.5</v>
      </c>
      <c r="F69" s="11">
        <v>0.5</v>
      </c>
      <c r="G69" s="11">
        <v>0.5</v>
      </c>
      <c r="H69" s="11">
        <v>0.6</v>
      </c>
      <c r="I69" s="11">
        <v>0.6</v>
      </c>
      <c r="J69" s="11">
        <v>0.7</v>
      </c>
      <c r="K69" s="11">
        <v>0.8</v>
      </c>
      <c r="L69" s="11">
        <v>0.8</v>
      </c>
      <c r="M69" s="11">
        <v>0.9</v>
      </c>
      <c r="N69" s="11">
        <v>1</v>
      </c>
      <c r="O69" s="11">
        <v>1.1000000000000001</v>
      </c>
      <c r="P69" s="11">
        <v>1.1000000000000001</v>
      </c>
      <c r="Q69" s="11">
        <v>1.1000000000000001</v>
      </c>
      <c r="R69" s="11">
        <v>1.2</v>
      </c>
      <c r="S69" s="11">
        <v>1.2</v>
      </c>
      <c r="T69" s="11">
        <v>1.3</v>
      </c>
      <c r="U69" s="11">
        <v>1.4</v>
      </c>
      <c r="V69" s="11">
        <v>1.5</v>
      </c>
      <c r="W69" s="11">
        <v>1.5</v>
      </c>
      <c r="X69" s="11">
        <v>1.6</v>
      </c>
      <c r="Y69" s="11">
        <v>1.9</v>
      </c>
      <c r="Z69" s="11">
        <v>2.1</v>
      </c>
      <c r="AA69" s="11">
        <v>2.8</v>
      </c>
    </row>
    <row r="70" spans="1:27" s="10" customFormat="1" x14ac:dyDescent="0.25">
      <c r="A70" s="32">
        <v>59</v>
      </c>
      <c r="B70" s="10" t="s">
        <v>684</v>
      </c>
      <c r="C70" s="10" t="s">
        <v>714</v>
      </c>
      <c r="D70" s="11">
        <v>0.3</v>
      </c>
      <c r="E70" s="11">
        <v>0.3</v>
      </c>
      <c r="F70" s="11">
        <v>0.3</v>
      </c>
      <c r="G70" s="11">
        <v>0.3</v>
      </c>
      <c r="H70" s="11">
        <v>0.3</v>
      </c>
      <c r="I70" s="11">
        <v>0.3</v>
      </c>
      <c r="J70" s="11">
        <v>0.4</v>
      </c>
      <c r="K70" s="11">
        <v>0.4</v>
      </c>
      <c r="L70" s="11">
        <v>0.4</v>
      </c>
      <c r="M70" s="11">
        <v>0.4</v>
      </c>
      <c r="N70" s="11">
        <v>0.4</v>
      </c>
      <c r="O70" s="11">
        <v>0.5</v>
      </c>
      <c r="P70" s="11">
        <v>0.5</v>
      </c>
      <c r="Q70" s="11">
        <v>0.6</v>
      </c>
      <c r="R70" s="11">
        <v>0.7</v>
      </c>
      <c r="S70" s="11">
        <v>0.7</v>
      </c>
      <c r="T70" s="11">
        <v>0.7</v>
      </c>
      <c r="U70" s="11">
        <v>0.7</v>
      </c>
      <c r="V70" s="11">
        <v>0.7</v>
      </c>
      <c r="W70" s="11">
        <v>0.7</v>
      </c>
      <c r="X70" s="11">
        <v>0.8</v>
      </c>
      <c r="Y70" s="11">
        <v>0.8</v>
      </c>
      <c r="Z70" s="11">
        <v>0.9</v>
      </c>
      <c r="AA70" s="11">
        <v>1.1000000000000001</v>
      </c>
    </row>
    <row r="71" spans="1:27" s="10" customFormat="1" x14ac:dyDescent="0.25">
      <c r="A71" s="32">
        <v>60</v>
      </c>
      <c r="B71" s="10" t="s">
        <v>682</v>
      </c>
      <c r="C71" s="10" t="s">
        <v>713</v>
      </c>
      <c r="D71" s="11">
        <v>0.1</v>
      </c>
      <c r="E71" s="11">
        <v>0.1</v>
      </c>
      <c r="F71" s="11">
        <v>0.1</v>
      </c>
      <c r="G71" s="11">
        <v>0.1</v>
      </c>
      <c r="H71" s="11">
        <v>0.1</v>
      </c>
      <c r="I71" s="11">
        <v>0.1</v>
      </c>
      <c r="J71" s="11">
        <v>0.1</v>
      </c>
      <c r="K71" s="11">
        <v>0.1</v>
      </c>
      <c r="L71" s="11">
        <v>0.1</v>
      </c>
      <c r="M71" s="11">
        <v>0.1</v>
      </c>
      <c r="N71" s="11">
        <v>0.1</v>
      </c>
      <c r="O71" s="11">
        <v>0.1</v>
      </c>
      <c r="P71" s="11">
        <v>0.1</v>
      </c>
      <c r="Q71" s="11">
        <v>0.1</v>
      </c>
      <c r="R71" s="11">
        <v>0.1</v>
      </c>
      <c r="S71" s="11">
        <v>0.1</v>
      </c>
      <c r="T71" s="11">
        <v>0.2</v>
      </c>
      <c r="U71" s="11">
        <v>0.1</v>
      </c>
      <c r="V71" s="11">
        <v>0.2</v>
      </c>
      <c r="W71" s="11">
        <v>0.2</v>
      </c>
      <c r="X71" s="11">
        <v>0.2</v>
      </c>
      <c r="Y71" s="11">
        <v>0.2</v>
      </c>
      <c r="Z71" s="11">
        <v>0.2</v>
      </c>
      <c r="AA71" s="11">
        <v>0.3</v>
      </c>
    </row>
    <row r="72" spans="1:27" s="10" customFormat="1" x14ac:dyDescent="0.25">
      <c r="A72" s="32">
        <v>61</v>
      </c>
      <c r="B72" s="10" t="s">
        <v>680</v>
      </c>
      <c r="C72" s="10" t="s">
        <v>712</v>
      </c>
      <c r="D72" s="11">
        <v>0.2</v>
      </c>
      <c r="E72" s="11">
        <v>0.2</v>
      </c>
      <c r="F72" s="11">
        <v>0.2</v>
      </c>
      <c r="G72" s="11">
        <v>0.2</v>
      </c>
      <c r="H72" s="11">
        <v>0.2</v>
      </c>
      <c r="I72" s="11">
        <v>0.2</v>
      </c>
      <c r="J72" s="11">
        <v>0.3</v>
      </c>
      <c r="K72" s="11">
        <v>0.3</v>
      </c>
      <c r="L72" s="11">
        <v>0.3</v>
      </c>
      <c r="M72" s="11">
        <v>0.3</v>
      </c>
      <c r="N72" s="11">
        <v>0.4</v>
      </c>
      <c r="O72" s="11">
        <v>0.4</v>
      </c>
      <c r="P72" s="11">
        <v>0.4</v>
      </c>
      <c r="Q72" s="11">
        <v>0.5</v>
      </c>
      <c r="R72" s="11">
        <v>0.5</v>
      </c>
      <c r="S72" s="11">
        <v>0.5</v>
      </c>
      <c r="T72" s="11">
        <v>0.5</v>
      </c>
      <c r="U72" s="11">
        <v>0.5</v>
      </c>
      <c r="V72" s="11">
        <v>0.6</v>
      </c>
      <c r="W72" s="11">
        <v>0.6</v>
      </c>
      <c r="X72" s="11">
        <v>0.6</v>
      </c>
      <c r="Y72" s="11">
        <v>0.7</v>
      </c>
      <c r="Z72" s="11">
        <v>0.7</v>
      </c>
      <c r="AA72" s="11">
        <v>0.9</v>
      </c>
    </row>
    <row r="73" spans="1:27" s="10" customFormat="1" x14ac:dyDescent="0.25">
      <c r="A73" s="32">
        <v>62</v>
      </c>
      <c r="B73" s="10" t="s">
        <v>678</v>
      </c>
      <c r="C73" s="10" t="s">
        <v>711</v>
      </c>
      <c r="D73" s="11">
        <v>0</v>
      </c>
      <c r="E73" s="11">
        <v>0</v>
      </c>
      <c r="F73" s="11">
        <v>0</v>
      </c>
      <c r="G73" s="11">
        <v>0</v>
      </c>
      <c r="H73" s="11">
        <v>0</v>
      </c>
      <c r="I73" s="11">
        <v>0</v>
      </c>
      <c r="J73" s="11">
        <v>0</v>
      </c>
      <c r="K73" s="11">
        <v>0</v>
      </c>
      <c r="L73" s="11">
        <v>0</v>
      </c>
      <c r="M73" s="11">
        <v>0</v>
      </c>
      <c r="N73" s="11">
        <v>0</v>
      </c>
      <c r="O73" s="11">
        <v>0</v>
      </c>
      <c r="P73" s="11">
        <v>0</v>
      </c>
      <c r="Q73" s="11">
        <v>0</v>
      </c>
      <c r="R73" s="11">
        <v>0</v>
      </c>
      <c r="S73" s="11">
        <v>0</v>
      </c>
      <c r="T73" s="11">
        <v>0</v>
      </c>
      <c r="U73" s="11">
        <v>0</v>
      </c>
      <c r="V73" s="11">
        <v>0</v>
      </c>
      <c r="W73" s="11">
        <v>0</v>
      </c>
      <c r="X73" s="11">
        <v>0</v>
      </c>
      <c r="Y73" s="11">
        <v>0</v>
      </c>
      <c r="Z73" s="11">
        <v>0</v>
      </c>
      <c r="AA73" s="11">
        <v>0</v>
      </c>
    </row>
    <row r="74" spans="1:27" s="10" customFormat="1" x14ac:dyDescent="0.25">
      <c r="A74" s="32">
        <v>63</v>
      </c>
      <c r="B74" s="10" t="s">
        <v>675</v>
      </c>
      <c r="C74" s="10" t="s">
        <v>710</v>
      </c>
      <c r="D74" s="11">
        <v>3.7</v>
      </c>
      <c r="E74" s="11">
        <v>4.2</v>
      </c>
      <c r="F74" s="11">
        <v>4.4000000000000004</v>
      </c>
      <c r="G74" s="11">
        <v>4.8</v>
      </c>
      <c r="H74" s="11">
        <v>5.4</v>
      </c>
      <c r="I74" s="11">
        <v>5.8</v>
      </c>
      <c r="J74" s="11">
        <v>6.5</v>
      </c>
      <c r="K74" s="11">
        <v>7.6</v>
      </c>
      <c r="L74" s="11">
        <v>8.3000000000000007</v>
      </c>
      <c r="M74" s="11">
        <v>9.4</v>
      </c>
      <c r="N74" s="11">
        <v>10.5</v>
      </c>
      <c r="O74" s="11">
        <v>11.7</v>
      </c>
      <c r="P74" s="11">
        <v>12.7</v>
      </c>
      <c r="Q74" s="11">
        <v>14</v>
      </c>
      <c r="R74" s="11">
        <v>15.4</v>
      </c>
      <c r="S74" s="11">
        <v>16.8</v>
      </c>
      <c r="T74" s="11">
        <v>18</v>
      </c>
      <c r="U74" s="11">
        <v>19.2</v>
      </c>
      <c r="V74" s="11">
        <v>21.1</v>
      </c>
      <c r="W74" s="11">
        <v>22.7</v>
      </c>
      <c r="X74" s="11">
        <v>24.8</v>
      </c>
      <c r="Y74" s="11">
        <v>27.2</v>
      </c>
      <c r="Z74" s="11">
        <v>29.8</v>
      </c>
      <c r="AA74" s="11">
        <v>35.6</v>
      </c>
    </row>
    <row r="75" spans="1:27" s="10" customFormat="1" x14ac:dyDescent="0.25">
      <c r="A75" s="32">
        <v>64</v>
      </c>
      <c r="B75" s="10" t="s">
        <v>673</v>
      </c>
      <c r="C75" s="10" t="s">
        <v>709</v>
      </c>
      <c r="D75" s="11">
        <v>3.7</v>
      </c>
      <c r="E75" s="11">
        <v>4.2</v>
      </c>
      <c r="F75" s="11">
        <v>4.4000000000000004</v>
      </c>
      <c r="G75" s="11">
        <v>4.8</v>
      </c>
      <c r="H75" s="11">
        <v>5.4</v>
      </c>
      <c r="I75" s="11">
        <v>5.8</v>
      </c>
      <c r="J75" s="11">
        <v>6.5</v>
      </c>
      <c r="K75" s="11">
        <v>7.6</v>
      </c>
      <c r="L75" s="11">
        <v>8.3000000000000007</v>
      </c>
      <c r="M75" s="11">
        <v>9.4</v>
      </c>
      <c r="N75" s="11">
        <v>10.5</v>
      </c>
      <c r="O75" s="11">
        <v>11.7</v>
      </c>
      <c r="P75" s="11">
        <v>12.7</v>
      </c>
      <c r="Q75" s="11">
        <v>14</v>
      </c>
      <c r="R75" s="11">
        <v>15.4</v>
      </c>
      <c r="S75" s="11">
        <v>16.8</v>
      </c>
      <c r="T75" s="11">
        <v>18</v>
      </c>
      <c r="U75" s="11">
        <v>19.100000000000001</v>
      </c>
      <c r="V75" s="11">
        <v>21.1</v>
      </c>
      <c r="W75" s="11">
        <v>22.7</v>
      </c>
      <c r="X75" s="11">
        <v>24.8</v>
      </c>
      <c r="Y75" s="11">
        <v>27.1</v>
      </c>
      <c r="Z75" s="11">
        <v>29.8</v>
      </c>
      <c r="AA75" s="11">
        <v>35.5</v>
      </c>
    </row>
    <row r="76" spans="1:27" s="10" customFormat="1" x14ac:dyDescent="0.25">
      <c r="A76" s="32">
        <v>65</v>
      </c>
      <c r="B76" s="10" t="s">
        <v>671</v>
      </c>
      <c r="C76" s="10" t="s">
        <v>708</v>
      </c>
      <c r="D76" s="11">
        <v>0</v>
      </c>
      <c r="E76" s="11">
        <v>0</v>
      </c>
      <c r="F76" s="11">
        <v>0</v>
      </c>
      <c r="G76" s="11">
        <v>0</v>
      </c>
      <c r="H76" s="11">
        <v>0</v>
      </c>
      <c r="I76" s="11">
        <v>0</v>
      </c>
      <c r="J76" s="11">
        <v>0</v>
      </c>
      <c r="K76" s="11">
        <v>0</v>
      </c>
      <c r="L76" s="11">
        <v>0</v>
      </c>
      <c r="M76" s="11">
        <v>0</v>
      </c>
      <c r="N76" s="11">
        <v>0</v>
      </c>
      <c r="O76" s="11">
        <v>0</v>
      </c>
      <c r="P76" s="11">
        <v>0</v>
      </c>
      <c r="Q76" s="11">
        <v>0</v>
      </c>
      <c r="R76" s="11">
        <v>0</v>
      </c>
      <c r="S76" s="11">
        <v>0</v>
      </c>
      <c r="T76" s="11">
        <v>0</v>
      </c>
      <c r="U76" s="11">
        <v>0</v>
      </c>
      <c r="V76" s="11">
        <v>0</v>
      </c>
      <c r="W76" s="11">
        <v>0</v>
      </c>
      <c r="X76" s="11">
        <v>0</v>
      </c>
      <c r="Y76" s="11">
        <v>0</v>
      </c>
      <c r="Z76" s="11">
        <v>0.1</v>
      </c>
      <c r="AA76" s="11">
        <v>0.1</v>
      </c>
    </row>
    <row r="77" spans="1:27" s="10" customFormat="1" x14ac:dyDescent="0.25">
      <c r="A77" s="32">
        <v>66</v>
      </c>
      <c r="B77" s="10" t="s">
        <v>669</v>
      </c>
      <c r="C77" s="10" t="s">
        <v>98</v>
      </c>
      <c r="D77" s="11">
        <v>3.7</v>
      </c>
      <c r="E77" s="11">
        <v>4.2</v>
      </c>
      <c r="F77" s="11">
        <v>4.4000000000000004</v>
      </c>
      <c r="G77" s="11">
        <v>4.8</v>
      </c>
      <c r="H77" s="11">
        <v>5.4</v>
      </c>
      <c r="I77" s="11">
        <v>5.8</v>
      </c>
      <c r="J77" s="11">
        <v>6.5</v>
      </c>
      <c r="K77" s="11">
        <v>7.5</v>
      </c>
      <c r="L77" s="11">
        <v>8.3000000000000007</v>
      </c>
      <c r="M77" s="11">
        <v>9.4</v>
      </c>
      <c r="N77" s="11">
        <v>10.5</v>
      </c>
      <c r="O77" s="11">
        <v>11.7</v>
      </c>
      <c r="P77" s="11">
        <v>12.6</v>
      </c>
      <c r="Q77" s="11">
        <v>13.9</v>
      </c>
      <c r="R77" s="11">
        <v>15.4</v>
      </c>
      <c r="S77" s="11">
        <v>16.8</v>
      </c>
      <c r="T77" s="11">
        <v>18</v>
      </c>
      <c r="U77" s="11">
        <v>19.100000000000001</v>
      </c>
      <c r="V77" s="11">
        <v>21.1</v>
      </c>
      <c r="W77" s="11">
        <v>22.7</v>
      </c>
      <c r="X77" s="11">
        <v>24.7</v>
      </c>
      <c r="Y77" s="11">
        <v>27.1</v>
      </c>
      <c r="Z77" s="11">
        <v>29.7</v>
      </c>
      <c r="AA77" s="11">
        <v>35.5</v>
      </c>
    </row>
    <row r="78" spans="1:27" s="10" customFormat="1" x14ac:dyDescent="0.25">
      <c r="A78" s="32">
        <v>67</v>
      </c>
      <c r="B78" s="10" t="s">
        <v>707</v>
      </c>
      <c r="C78" s="10" t="s">
        <v>99</v>
      </c>
      <c r="D78" s="11">
        <v>1</v>
      </c>
      <c r="E78" s="11">
        <v>1.1000000000000001</v>
      </c>
      <c r="F78" s="11">
        <v>1.1000000000000001</v>
      </c>
      <c r="G78" s="11">
        <v>1.1000000000000001</v>
      </c>
      <c r="H78" s="11">
        <v>1.2</v>
      </c>
      <c r="I78" s="11">
        <v>1.2</v>
      </c>
      <c r="J78" s="11">
        <v>1.3</v>
      </c>
      <c r="K78" s="11">
        <v>1.8</v>
      </c>
      <c r="L78" s="11">
        <v>1.9</v>
      </c>
      <c r="M78" s="11">
        <v>2.2999999999999998</v>
      </c>
      <c r="N78" s="11">
        <v>2.6</v>
      </c>
      <c r="O78" s="11">
        <v>2.6</v>
      </c>
      <c r="P78" s="11">
        <v>2.5</v>
      </c>
      <c r="Q78" s="11">
        <v>2.8</v>
      </c>
      <c r="R78" s="11">
        <v>3.1</v>
      </c>
      <c r="S78" s="11">
        <v>3.2</v>
      </c>
      <c r="T78" s="11">
        <v>3.4</v>
      </c>
      <c r="U78" s="11">
        <v>3.2</v>
      </c>
      <c r="V78" s="11">
        <v>3.8</v>
      </c>
      <c r="W78" s="11">
        <v>4</v>
      </c>
      <c r="X78" s="11">
        <v>4.4000000000000004</v>
      </c>
      <c r="Y78" s="11">
        <v>4.9000000000000004</v>
      </c>
      <c r="Z78" s="11">
        <v>5.2</v>
      </c>
      <c r="AA78" s="11">
        <v>7.2</v>
      </c>
    </row>
    <row r="79" spans="1:27" s="10" customFormat="1" x14ac:dyDescent="0.25">
      <c r="A79" s="32">
        <v>68</v>
      </c>
      <c r="B79" s="10" t="s">
        <v>706</v>
      </c>
      <c r="C79" s="10" t="s">
        <v>705</v>
      </c>
      <c r="D79" s="11">
        <v>1.1000000000000001</v>
      </c>
      <c r="E79" s="11">
        <v>1.3</v>
      </c>
      <c r="F79" s="11">
        <v>1.3</v>
      </c>
      <c r="G79" s="11">
        <v>1.4</v>
      </c>
      <c r="H79" s="11">
        <v>1.6</v>
      </c>
      <c r="I79" s="11">
        <v>1.7</v>
      </c>
      <c r="J79" s="11">
        <v>1.8</v>
      </c>
      <c r="K79" s="11">
        <v>2</v>
      </c>
      <c r="L79" s="11">
        <v>2.2000000000000002</v>
      </c>
      <c r="M79" s="11">
        <v>2.4</v>
      </c>
      <c r="N79" s="11">
        <v>2.7</v>
      </c>
      <c r="O79" s="11">
        <v>3</v>
      </c>
      <c r="P79" s="11">
        <v>3.3</v>
      </c>
      <c r="Q79" s="11">
        <v>3.5</v>
      </c>
      <c r="R79" s="11">
        <v>3.9</v>
      </c>
      <c r="S79" s="11">
        <v>4.3</v>
      </c>
      <c r="T79" s="11">
        <v>4.7</v>
      </c>
      <c r="U79" s="11">
        <v>5.0999999999999996</v>
      </c>
      <c r="V79" s="11">
        <v>5.5</v>
      </c>
      <c r="W79" s="11">
        <v>5.9</v>
      </c>
      <c r="X79" s="11">
        <v>6.3</v>
      </c>
      <c r="Y79" s="11">
        <v>6.8</v>
      </c>
      <c r="Z79" s="11">
        <v>7.2</v>
      </c>
      <c r="AA79" s="11">
        <v>8.1</v>
      </c>
    </row>
    <row r="80" spans="1:27" s="10" customFormat="1" x14ac:dyDescent="0.25">
      <c r="A80" s="32">
        <v>69</v>
      </c>
      <c r="B80" s="10" t="s">
        <v>704</v>
      </c>
      <c r="C80" s="10" t="s">
        <v>703</v>
      </c>
      <c r="D80" s="11">
        <v>0</v>
      </c>
      <c r="E80" s="11">
        <v>0</v>
      </c>
      <c r="F80" s="11">
        <v>0</v>
      </c>
      <c r="G80" s="11">
        <v>0.1</v>
      </c>
      <c r="H80" s="11">
        <v>0.1</v>
      </c>
      <c r="I80" s="11">
        <v>0.1</v>
      </c>
      <c r="J80" s="11">
        <v>0.1</v>
      </c>
      <c r="K80" s="11">
        <v>0.1</v>
      </c>
      <c r="L80" s="11">
        <v>0.1</v>
      </c>
      <c r="M80" s="11">
        <v>0.1</v>
      </c>
      <c r="N80" s="11">
        <v>0.1</v>
      </c>
      <c r="O80" s="11">
        <v>0.1</v>
      </c>
      <c r="P80" s="11">
        <v>0.1</v>
      </c>
      <c r="Q80" s="11">
        <v>0.2</v>
      </c>
      <c r="R80" s="11">
        <v>0.2</v>
      </c>
      <c r="S80" s="11">
        <v>0.2</v>
      </c>
      <c r="T80" s="11">
        <v>0.2</v>
      </c>
      <c r="U80" s="11">
        <v>0.2</v>
      </c>
      <c r="V80" s="11">
        <v>0.2</v>
      </c>
      <c r="W80" s="11">
        <v>0.3</v>
      </c>
      <c r="X80" s="11">
        <v>0.3</v>
      </c>
      <c r="Y80" s="11">
        <v>0.4</v>
      </c>
      <c r="Z80" s="11">
        <v>0.4</v>
      </c>
      <c r="AA80" s="11">
        <v>0.4</v>
      </c>
    </row>
    <row r="81" spans="1:27" s="10" customFormat="1" x14ac:dyDescent="0.25">
      <c r="A81" s="32">
        <v>70</v>
      </c>
      <c r="B81" s="10" t="s">
        <v>702</v>
      </c>
      <c r="C81" s="10" t="s">
        <v>701</v>
      </c>
      <c r="D81" s="11">
        <v>1.6</v>
      </c>
      <c r="E81" s="11">
        <v>1.8</v>
      </c>
      <c r="F81" s="11">
        <v>2</v>
      </c>
      <c r="G81" s="11">
        <v>2.2999999999999998</v>
      </c>
      <c r="H81" s="11">
        <v>2.5</v>
      </c>
      <c r="I81" s="11">
        <v>2.8</v>
      </c>
      <c r="J81" s="11">
        <v>3.2</v>
      </c>
      <c r="K81" s="11">
        <v>3.7</v>
      </c>
      <c r="L81" s="11">
        <v>4.0999999999999996</v>
      </c>
      <c r="M81" s="11">
        <v>4.5</v>
      </c>
      <c r="N81" s="11">
        <v>5.2</v>
      </c>
      <c r="O81" s="11">
        <v>6</v>
      </c>
      <c r="P81" s="11">
        <v>6.7</v>
      </c>
      <c r="Q81" s="11">
        <v>7.5</v>
      </c>
      <c r="R81" s="11">
        <v>8.1999999999999993</v>
      </c>
      <c r="S81" s="11">
        <v>9</v>
      </c>
      <c r="T81" s="11">
        <v>9.8000000000000007</v>
      </c>
      <c r="U81" s="11">
        <v>10.6</v>
      </c>
      <c r="V81" s="11">
        <v>11.5</v>
      </c>
      <c r="W81" s="11">
        <v>12.5</v>
      </c>
      <c r="X81" s="11">
        <v>13.8</v>
      </c>
      <c r="Y81" s="11">
        <v>15.1</v>
      </c>
      <c r="Z81" s="11">
        <v>16.899999999999999</v>
      </c>
      <c r="AA81" s="11">
        <v>19.8</v>
      </c>
    </row>
    <row r="82" spans="1:27" s="10" customFormat="1" x14ac:dyDescent="0.25">
      <c r="A82" s="32">
        <v>71</v>
      </c>
      <c r="B82" s="10" t="s">
        <v>667</v>
      </c>
      <c r="C82" s="10" t="s">
        <v>700</v>
      </c>
      <c r="D82" s="11">
        <v>0</v>
      </c>
      <c r="E82" s="11">
        <v>0</v>
      </c>
      <c r="F82" s="11">
        <v>0</v>
      </c>
      <c r="G82" s="11">
        <v>0</v>
      </c>
      <c r="H82" s="11">
        <v>0</v>
      </c>
      <c r="I82" s="11">
        <v>0</v>
      </c>
      <c r="J82" s="11">
        <v>0</v>
      </c>
      <c r="K82" s="11">
        <v>0</v>
      </c>
      <c r="L82" s="11">
        <v>0</v>
      </c>
      <c r="M82" s="11">
        <v>0</v>
      </c>
      <c r="N82" s="11">
        <v>0</v>
      </c>
      <c r="O82" s="11">
        <v>0</v>
      </c>
      <c r="P82" s="11">
        <v>0</v>
      </c>
      <c r="Q82" s="11">
        <v>0</v>
      </c>
      <c r="R82" s="11">
        <v>0</v>
      </c>
      <c r="S82" s="11">
        <v>0</v>
      </c>
      <c r="T82" s="11">
        <v>0</v>
      </c>
      <c r="U82" s="11">
        <v>0</v>
      </c>
      <c r="V82" s="11">
        <v>0</v>
      </c>
      <c r="W82" s="11">
        <v>0</v>
      </c>
      <c r="X82" s="11">
        <v>0</v>
      </c>
      <c r="Y82" s="11">
        <v>0</v>
      </c>
      <c r="Z82" s="11">
        <v>0</v>
      </c>
      <c r="AA82" s="11">
        <v>0</v>
      </c>
    </row>
    <row r="83" spans="1:27" s="10" customFormat="1" x14ac:dyDescent="0.25">
      <c r="A83" s="32">
        <v>72</v>
      </c>
      <c r="B83" s="10" t="s">
        <v>228</v>
      </c>
      <c r="C83" s="10" t="s">
        <v>699</v>
      </c>
      <c r="D83" s="11">
        <v>0.4</v>
      </c>
      <c r="E83" s="11">
        <v>0.2</v>
      </c>
      <c r="F83" s="11">
        <v>0.3</v>
      </c>
      <c r="G83" s="11">
        <v>0.3</v>
      </c>
      <c r="H83" s="11">
        <v>0.3</v>
      </c>
      <c r="I83" s="11">
        <v>0.3</v>
      </c>
      <c r="J83" s="11">
        <v>0.3</v>
      </c>
      <c r="K83" s="11">
        <v>0.4</v>
      </c>
      <c r="L83" s="11">
        <v>0.4</v>
      </c>
      <c r="M83" s="11">
        <v>0.4</v>
      </c>
      <c r="N83" s="11">
        <v>0.5</v>
      </c>
      <c r="O83" s="11">
        <v>0.5</v>
      </c>
      <c r="P83" s="11">
        <v>0.5</v>
      </c>
      <c r="Q83" s="11">
        <v>0.6</v>
      </c>
      <c r="R83" s="11">
        <v>0.6</v>
      </c>
      <c r="S83" s="11">
        <v>0.7</v>
      </c>
      <c r="T83" s="11">
        <v>0.7</v>
      </c>
      <c r="U83" s="11">
        <v>0.8</v>
      </c>
      <c r="V83" s="11">
        <v>0.9</v>
      </c>
      <c r="W83" s="11">
        <v>0.9</v>
      </c>
      <c r="X83" s="11">
        <v>0.8</v>
      </c>
      <c r="Y83" s="11">
        <v>1</v>
      </c>
      <c r="Z83" s="11">
        <v>1.1000000000000001</v>
      </c>
      <c r="AA83" s="11">
        <v>1.4</v>
      </c>
    </row>
    <row r="84" spans="1:27" s="10" customFormat="1" x14ac:dyDescent="0.25">
      <c r="A84" s="32">
        <v>73</v>
      </c>
      <c r="B84" s="10" t="s">
        <v>535</v>
      </c>
      <c r="C84" s="10" t="s">
        <v>698</v>
      </c>
      <c r="D84" s="11">
        <v>0.3</v>
      </c>
      <c r="E84" s="11">
        <v>0.1</v>
      </c>
      <c r="F84" s="11">
        <v>0.2</v>
      </c>
      <c r="G84" s="11">
        <v>0.2</v>
      </c>
      <c r="H84" s="11">
        <v>0.1</v>
      </c>
      <c r="I84" s="11">
        <v>0.1</v>
      </c>
      <c r="J84" s="11">
        <v>0.2</v>
      </c>
      <c r="K84" s="11">
        <v>0.2</v>
      </c>
      <c r="L84" s="11">
        <v>0.2</v>
      </c>
      <c r="M84" s="11">
        <v>0.2</v>
      </c>
      <c r="N84" s="11">
        <v>0.2</v>
      </c>
      <c r="O84" s="11">
        <v>0.2</v>
      </c>
      <c r="P84" s="11">
        <v>0.3</v>
      </c>
      <c r="Q84" s="11">
        <v>0.3</v>
      </c>
      <c r="R84" s="11">
        <v>0.3</v>
      </c>
      <c r="S84" s="11">
        <v>0.3</v>
      </c>
      <c r="T84" s="11">
        <v>0.3</v>
      </c>
      <c r="U84" s="11">
        <v>0.4</v>
      </c>
      <c r="V84" s="11">
        <v>0.5</v>
      </c>
      <c r="W84" s="11">
        <v>0.4</v>
      </c>
      <c r="X84" s="11">
        <v>0.4</v>
      </c>
      <c r="Y84" s="11">
        <v>0.5</v>
      </c>
      <c r="Z84" s="11">
        <v>0.5</v>
      </c>
      <c r="AA84" s="11">
        <v>0.6</v>
      </c>
    </row>
    <row r="85" spans="1:27" s="10" customFormat="1" x14ac:dyDescent="0.25">
      <c r="A85" s="32">
        <v>74</v>
      </c>
      <c r="B85" s="10" t="s">
        <v>533</v>
      </c>
      <c r="C85" s="10" t="s">
        <v>697</v>
      </c>
      <c r="D85" s="11">
        <v>0.1</v>
      </c>
      <c r="E85" s="11">
        <v>0.1</v>
      </c>
      <c r="F85" s="11">
        <v>0.1</v>
      </c>
      <c r="G85" s="11">
        <v>0.1</v>
      </c>
      <c r="H85" s="11">
        <v>0.1</v>
      </c>
      <c r="I85" s="11">
        <v>0.1</v>
      </c>
      <c r="J85" s="11">
        <v>0.2</v>
      </c>
      <c r="K85" s="11">
        <v>0.2</v>
      </c>
      <c r="L85" s="11">
        <v>0.2</v>
      </c>
      <c r="M85" s="11">
        <v>0.2</v>
      </c>
      <c r="N85" s="11">
        <v>0.2</v>
      </c>
      <c r="O85" s="11">
        <v>0.3</v>
      </c>
      <c r="P85" s="11">
        <v>0.3</v>
      </c>
      <c r="Q85" s="11">
        <v>0.3</v>
      </c>
      <c r="R85" s="11">
        <v>0.3</v>
      </c>
      <c r="S85" s="11">
        <v>0.3</v>
      </c>
      <c r="T85" s="11">
        <v>0.3</v>
      </c>
      <c r="U85" s="11">
        <v>0.3</v>
      </c>
      <c r="V85" s="11">
        <v>0.4</v>
      </c>
      <c r="W85" s="11">
        <v>0.4</v>
      </c>
      <c r="X85" s="11">
        <v>0.5</v>
      </c>
      <c r="Y85" s="11">
        <v>0.5</v>
      </c>
      <c r="Z85" s="11">
        <v>0.6</v>
      </c>
      <c r="AA85" s="11">
        <v>0.8</v>
      </c>
    </row>
    <row r="86" spans="1:27" s="10" customFormat="1" x14ac:dyDescent="0.25">
      <c r="A86" s="32">
        <v>75</v>
      </c>
      <c r="B86" s="10" t="s">
        <v>662</v>
      </c>
      <c r="C86" s="10" t="s">
        <v>696</v>
      </c>
      <c r="D86" s="11">
        <v>0.1</v>
      </c>
      <c r="E86" s="11">
        <v>0.1</v>
      </c>
      <c r="F86" s="11">
        <v>0.1</v>
      </c>
      <c r="G86" s="11">
        <v>0.1</v>
      </c>
      <c r="H86" s="11">
        <v>0.1</v>
      </c>
      <c r="I86" s="11">
        <v>0.2</v>
      </c>
      <c r="J86" s="11">
        <v>0.2</v>
      </c>
      <c r="K86" s="11">
        <v>0.2</v>
      </c>
      <c r="L86" s="11">
        <v>0.2</v>
      </c>
      <c r="M86" s="11">
        <v>0.2</v>
      </c>
      <c r="N86" s="11">
        <v>0.2</v>
      </c>
      <c r="O86" s="11">
        <v>0.2</v>
      </c>
      <c r="P86" s="11">
        <v>0.2</v>
      </c>
      <c r="Q86" s="11">
        <v>0.2</v>
      </c>
      <c r="R86" s="11">
        <v>0.2</v>
      </c>
      <c r="S86" s="11">
        <v>0.2</v>
      </c>
      <c r="T86" s="11">
        <v>0.2</v>
      </c>
      <c r="U86" s="11">
        <v>0.2</v>
      </c>
      <c r="V86" s="11">
        <v>0.2</v>
      </c>
      <c r="W86" s="11">
        <v>0.2</v>
      </c>
      <c r="X86" s="11">
        <v>0.2</v>
      </c>
      <c r="Y86" s="11">
        <v>0.2</v>
      </c>
      <c r="Z86" s="11">
        <v>0.3</v>
      </c>
      <c r="AA86" s="11">
        <v>0.4</v>
      </c>
    </row>
    <row r="87" spans="1:27" s="8" customFormat="1" x14ac:dyDescent="0.25">
      <c r="A87" s="33"/>
      <c r="B87" s="8" t="s">
        <v>695</v>
      </c>
      <c r="C87" s="8" t="s">
        <v>185</v>
      </c>
      <c r="D87" s="9"/>
      <c r="E87" s="9"/>
      <c r="F87" s="9"/>
      <c r="G87" s="9"/>
      <c r="H87" s="9"/>
      <c r="I87" s="9"/>
      <c r="J87" s="9"/>
      <c r="K87" s="9"/>
      <c r="L87" s="9"/>
      <c r="M87" s="9"/>
      <c r="N87" s="9"/>
      <c r="O87" s="9"/>
      <c r="P87" s="9"/>
      <c r="Q87" s="9"/>
      <c r="R87" s="9"/>
      <c r="S87" s="9"/>
      <c r="T87" s="9"/>
      <c r="U87" s="9"/>
      <c r="V87" s="9"/>
      <c r="W87" s="9"/>
      <c r="X87" s="9"/>
      <c r="Y87" s="9"/>
      <c r="Z87" s="9"/>
      <c r="AA87" s="9"/>
    </row>
    <row r="88" spans="1:27" s="8" customFormat="1" x14ac:dyDescent="0.25">
      <c r="A88" s="35">
        <v>76</v>
      </c>
      <c r="B88" s="8" t="s">
        <v>694</v>
      </c>
      <c r="C88" s="8" t="s">
        <v>693</v>
      </c>
      <c r="D88" s="9">
        <v>-0.6</v>
      </c>
      <c r="E88" s="9">
        <v>-0.8</v>
      </c>
      <c r="F88" s="9">
        <v>-1</v>
      </c>
      <c r="G88" s="9">
        <v>-1.1000000000000001</v>
      </c>
      <c r="H88" s="9">
        <v>-1.3</v>
      </c>
      <c r="I88" s="9">
        <v>-1.6</v>
      </c>
      <c r="J88" s="9">
        <v>-1.7</v>
      </c>
      <c r="K88" s="9">
        <v>-1.9</v>
      </c>
      <c r="L88" s="9">
        <v>-2</v>
      </c>
      <c r="M88" s="9">
        <v>-2.1</v>
      </c>
      <c r="N88" s="9">
        <v>-2.5</v>
      </c>
      <c r="O88" s="9">
        <v>-2.7</v>
      </c>
      <c r="P88" s="9">
        <v>-2.8</v>
      </c>
      <c r="Q88" s="9">
        <v>-3.1</v>
      </c>
      <c r="R88" s="9">
        <v>-3.4</v>
      </c>
      <c r="S88" s="9">
        <v>-3.4</v>
      </c>
      <c r="T88" s="9">
        <v>-3.7</v>
      </c>
      <c r="U88" s="9">
        <v>-3.9</v>
      </c>
      <c r="V88" s="9">
        <v>-4.2</v>
      </c>
      <c r="W88" s="9">
        <v>-4.8</v>
      </c>
      <c r="X88" s="9">
        <v>-5.6</v>
      </c>
      <c r="Y88" s="9">
        <v>-5.9</v>
      </c>
      <c r="Z88" s="9">
        <v>-7</v>
      </c>
      <c r="AA88" s="9">
        <v>-7.8</v>
      </c>
    </row>
    <row r="89" spans="1:27" s="10" customFormat="1" x14ac:dyDescent="0.25">
      <c r="A89" s="32">
        <v>77</v>
      </c>
      <c r="B89" s="10" t="s">
        <v>692</v>
      </c>
      <c r="C89" s="10" t="s">
        <v>691</v>
      </c>
      <c r="D89" s="11">
        <v>-0.4</v>
      </c>
      <c r="E89" s="11">
        <v>-0.5</v>
      </c>
      <c r="F89" s="11">
        <v>-0.7</v>
      </c>
      <c r="G89" s="11">
        <v>-0.7</v>
      </c>
      <c r="H89" s="11">
        <v>-0.8</v>
      </c>
      <c r="I89" s="11">
        <v>-1</v>
      </c>
      <c r="J89" s="11">
        <v>-1.1000000000000001</v>
      </c>
      <c r="K89" s="11">
        <v>-1.2</v>
      </c>
      <c r="L89" s="11">
        <v>-1.2</v>
      </c>
      <c r="M89" s="11">
        <v>-1.3</v>
      </c>
      <c r="N89" s="11">
        <v>-1.5</v>
      </c>
      <c r="O89" s="11">
        <v>-1.6</v>
      </c>
      <c r="P89" s="11">
        <v>-1.7</v>
      </c>
      <c r="Q89" s="11">
        <v>-1.9</v>
      </c>
      <c r="R89" s="11">
        <v>-2</v>
      </c>
      <c r="S89" s="11">
        <v>-2.1</v>
      </c>
      <c r="T89" s="11">
        <v>-2.2000000000000002</v>
      </c>
      <c r="U89" s="11">
        <v>-2.2999999999999998</v>
      </c>
      <c r="V89" s="11">
        <v>-2.5</v>
      </c>
      <c r="W89" s="11">
        <v>-2.8</v>
      </c>
      <c r="X89" s="11">
        <v>-3.4</v>
      </c>
      <c r="Y89" s="11">
        <v>-3.6</v>
      </c>
      <c r="Z89" s="11">
        <v>-4.3</v>
      </c>
      <c r="AA89" s="11">
        <v>-4.5999999999999996</v>
      </c>
    </row>
    <row r="90" spans="1:27" s="10" customFormat="1" x14ac:dyDescent="0.25">
      <c r="A90" s="32">
        <v>78</v>
      </c>
      <c r="B90" s="10" t="s">
        <v>690</v>
      </c>
      <c r="C90" s="10" t="s">
        <v>689</v>
      </c>
      <c r="D90" s="11">
        <v>-0.3</v>
      </c>
      <c r="E90" s="11">
        <v>-0.4</v>
      </c>
      <c r="F90" s="11">
        <v>-0.6</v>
      </c>
      <c r="G90" s="11">
        <v>-0.6</v>
      </c>
      <c r="H90" s="11">
        <v>-0.7</v>
      </c>
      <c r="I90" s="11">
        <v>-0.9</v>
      </c>
      <c r="J90" s="11">
        <v>-0.9</v>
      </c>
      <c r="K90" s="11">
        <v>-1</v>
      </c>
      <c r="L90" s="11">
        <v>-1</v>
      </c>
      <c r="M90" s="11">
        <v>-1.1000000000000001</v>
      </c>
      <c r="N90" s="11">
        <v>-1.3</v>
      </c>
      <c r="O90" s="11">
        <v>-1.4</v>
      </c>
      <c r="P90" s="11">
        <v>-1.4</v>
      </c>
      <c r="Q90" s="11">
        <v>-1.5</v>
      </c>
      <c r="R90" s="11">
        <v>-1.7</v>
      </c>
      <c r="S90" s="11">
        <v>-1.7</v>
      </c>
      <c r="T90" s="11">
        <v>-1.8</v>
      </c>
      <c r="U90" s="11">
        <v>-1.9</v>
      </c>
      <c r="V90" s="11">
        <v>-2</v>
      </c>
      <c r="W90" s="11">
        <v>-2.4</v>
      </c>
      <c r="X90" s="11">
        <v>-2.8</v>
      </c>
      <c r="Y90" s="11">
        <v>-3</v>
      </c>
      <c r="Z90" s="11">
        <v>-3.6</v>
      </c>
      <c r="AA90" s="11">
        <v>-3.8</v>
      </c>
    </row>
    <row r="91" spans="1:27" s="10" customFormat="1" x14ac:dyDescent="0.25">
      <c r="A91" s="32">
        <v>79</v>
      </c>
      <c r="B91" s="10" t="s">
        <v>688</v>
      </c>
      <c r="C91" s="10" t="s">
        <v>687</v>
      </c>
      <c r="D91" s="11">
        <v>-0.1</v>
      </c>
      <c r="E91" s="11">
        <v>-0.1</v>
      </c>
      <c r="F91" s="11">
        <v>-0.1</v>
      </c>
      <c r="G91" s="11">
        <v>-0.1</v>
      </c>
      <c r="H91" s="11">
        <v>-0.1</v>
      </c>
      <c r="I91" s="11">
        <v>-0.2</v>
      </c>
      <c r="J91" s="11">
        <v>-0.2</v>
      </c>
      <c r="K91" s="11">
        <v>-0.2</v>
      </c>
      <c r="L91" s="11">
        <v>-0.2</v>
      </c>
      <c r="M91" s="11">
        <v>-0.3</v>
      </c>
      <c r="N91" s="11">
        <v>-0.3</v>
      </c>
      <c r="O91" s="11">
        <v>-0.3</v>
      </c>
      <c r="P91" s="11">
        <v>-0.3</v>
      </c>
      <c r="Q91" s="11">
        <v>-0.3</v>
      </c>
      <c r="R91" s="11">
        <v>-0.4</v>
      </c>
      <c r="S91" s="11">
        <v>-0.3</v>
      </c>
      <c r="T91" s="11">
        <v>-0.4</v>
      </c>
      <c r="U91" s="11">
        <v>-0.4</v>
      </c>
      <c r="V91" s="11">
        <v>-0.4</v>
      </c>
      <c r="W91" s="11">
        <v>-0.5</v>
      </c>
      <c r="X91" s="11">
        <v>-0.5</v>
      </c>
      <c r="Y91" s="11">
        <v>-0.5</v>
      </c>
      <c r="Z91" s="11">
        <v>-0.6</v>
      </c>
      <c r="AA91" s="11">
        <v>-0.6</v>
      </c>
    </row>
    <row r="92" spans="1:27" s="10" customFormat="1" x14ac:dyDescent="0.25">
      <c r="A92" s="32">
        <v>80</v>
      </c>
      <c r="B92" s="10" t="s">
        <v>686</v>
      </c>
      <c r="C92" s="10" t="s">
        <v>685</v>
      </c>
      <c r="D92" s="11">
        <v>-0.3</v>
      </c>
      <c r="E92" s="11">
        <v>-0.4</v>
      </c>
      <c r="F92" s="11">
        <v>-0.5</v>
      </c>
      <c r="G92" s="11">
        <v>-0.5</v>
      </c>
      <c r="H92" s="11">
        <v>-0.6</v>
      </c>
      <c r="I92" s="11">
        <v>-0.7</v>
      </c>
      <c r="J92" s="11">
        <v>-0.7</v>
      </c>
      <c r="K92" s="11">
        <v>-0.8</v>
      </c>
      <c r="L92" s="11">
        <v>-0.8</v>
      </c>
      <c r="M92" s="11">
        <v>-0.8</v>
      </c>
      <c r="N92" s="11">
        <v>-1</v>
      </c>
      <c r="O92" s="11">
        <v>-1.1000000000000001</v>
      </c>
      <c r="P92" s="11">
        <v>-1.1000000000000001</v>
      </c>
      <c r="Q92" s="11">
        <v>-1.2</v>
      </c>
      <c r="R92" s="11">
        <v>-1.3</v>
      </c>
      <c r="S92" s="11">
        <v>-1.4</v>
      </c>
      <c r="T92" s="11">
        <v>-1.5</v>
      </c>
      <c r="U92" s="11">
        <v>-1.5</v>
      </c>
      <c r="V92" s="11">
        <v>-1.6</v>
      </c>
      <c r="W92" s="11">
        <v>-1.9</v>
      </c>
      <c r="X92" s="11">
        <v>-2.2999999999999998</v>
      </c>
      <c r="Y92" s="11">
        <v>-2.5</v>
      </c>
      <c r="Z92" s="11">
        <v>-3</v>
      </c>
      <c r="AA92" s="11">
        <v>-3.2</v>
      </c>
    </row>
    <row r="93" spans="1:27" s="10" customFormat="1" x14ac:dyDescent="0.25">
      <c r="A93" s="32">
        <v>81</v>
      </c>
      <c r="B93" s="10" t="s">
        <v>684</v>
      </c>
      <c r="C93" s="10" t="s">
        <v>683</v>
      </c>
      <c r="D93" s="11">
        <v>0</v>
      </c>
      <c r="E93" s="11">
        <v>-0.1</v>
      </c>
      <c r="F93" s="11">
        <v>-0.1</v>
      </c>
      <c r="G93" s="11">
        <v>-0.1</v>
      </c>
      <c r="H93" s="11">
        <v>-0.1</v>
      </c>
      <c r="I93" s="11">
        <v>-0.1</v>
      </c>
      <c r="J93" s="11">
        <v>-0.1</v>
      </c>
      <c r="K93" s="11">
        <v>-0.1</v>
      </c>
      <c r="L93" s="11">
        <v>-0.1</v>
      </c>
      <c r="M93" s="11">
        <v>-0.1</v>
      </c>
      <c r="N93" s="11">
        <v>-0.2</v>
      </c>
      <c r="O93" s="11">
        <v>-0.2</v>
      </c>
      <c r="P93" s="11">
        <v>-0.2</v>
      </c>
      <c r="Q93" s="11">
        <v>-0.2</v>
      </c>
      <c r="R93" s="11">
        <v>-0.3</v>
      </c>
      <c r="S93" s="11">
        <v>-0.3</v>
      </c>
      <c r="T93" s="11">
        <v>-0.3</v>
      </c>
      <c r="U93" s="11">
        <v>-0.3</v>
      </c>
      <c r="V93" s="11">
        <v>-0.3</v>
      </c>
      <c r="W93" s="11">
        <v>-0.3</v>
      </c>
      <c r="X93" s="11">
        <v>-0.4</v>
      </c>
      <c r="Y93" s="11">
        <v>-0.4</v>
      </c>
      <c r="Z93" s="11">
        <v>-0.5</v>
      </c>
      <c r="AA93" s="11">
        <v>-0.6</v>
      </c>
    </row>
    <row r="94" spans="1:27" s="10" customFormat="1" x14ac:dyDescent="0.25">
      <c r="A94" s="32">
        <v>82</v>
      </c>
      <c r="B94" s="10" t="s">
        <v>682</v>
      </c>
      <c r="C94" s="10" t="s">
        <v>681</v>
      </c>
      <c r="D94" s="11">
        <v>0</v>
      </c>
      <c r="E94" s="11">
        <v>0</v>
      </c>
      <c r="F94" s="11">
        <v>-0.1</v>
      </c>
      <c r="G94" s="11">
        <v>-0.1</v>
      </c>
      <c r="H94" s="11">
        <v>-0.1</v>
      </c>
      <c r="I94" s="11">
        <v>-0.1</v>
      </c>
      <c r="J94" s="11">
        <v>-0.1</v>
      </c>
      <c r="K94" s="11">
        <v>-0.1</v>
      </c>
      <c r="L94" s="11">
        <v>-0.1</v>
      </c>
      <c r="M94" s="11">
        <v>-0.1</v>
      </c>
      <c r="N94" s="11">
        <v>-0.1</v>
      </c>
      <c r="O94" s="11">
        <v>-0.1</v>
      </c>
      <c r="P94" s="11">
        <v>-0.1</v>
      </c>
      <c r="Q94" s="11">
        <v>-0.1</v>
      </c>
      <c r="R94" s="11">
        <v>-0.1</v>
      </c>
      <c r="S94" s="11">
        <v>-0.1</v>
      </c>
      <c r="T94" s="11">
        <v>-0.2</v>
      </c>
      <c r="U94" s="11">
        <v>-0.2</v>
      </c>
      <c r="V94" s="11">
        <v>-0.2</v>
      </c>
      <c r="W94" s="11">
        <v>-0.2</v>
      </c>
      <c r="X94" s="11">
        <v>-0.2</v>
      </c>
      <c r="Y94" s="11">
        <v>-0.2</v>
      </c>
      <c r="Z94" s="11">
        <v>-0.3</v>
      </c>
      <c r="AA94" s="11">
        <v>-0.3</v>
      </c>
    </row>
    <row r="95" spans="1:27" s="10" customFormat="1" x14ac:dyDescent="0.25">
      <c r="A95" s="32">
        <v>83</v>
      </c>
      <c r="B95" s="10" t="s">
        <v>680</v>
      </c>
      <c r="C95" s="10" t="s">
        <v>679</v>
      </c>
      <c r="D95" s="11">
        <v>0</v>
      </c>
      <c r="E95" s="11">
        <v>0</v>
      </c>
      <c r="F95" s="11">
        <v>0</v>
      </c>
      <c r="G95" s="11">
        <v>0</v>
      </c>
      <c r="H95" s="11">
        <v>0</v>
      </c>
      <c r="I95" s="11">
        <v>0</v>
      </c>
      <c r="J95" s="11">
        <v>0</v>
      </c>
      <c r="K95" s="11">
        <v>0</v>
      </c>
      <c r="L95" s="11">
        <v>0</v>
      </c>
      <c r="M95" s="11">
        <v>-0.1</v>
      </c>
      <c r="N95" s="11">
        <v>-0.1</v>
      </c>
      <c r="O95" s="11">
        <v>-0.1</v>
      </c>
      <c r="P95" s="11">
        <v>-0.1</v>
      </c>
      <c r="Q95" s="11">
        <v>-0.1</v>
      </c>
      <c r="R95" s="11">
        <v>-0.1</v>
      </c>
      <c r="S95" s="11">
        <v>-0.1</v>
      </c>
      <c r="T95" s="11">
        <v>-0.1</v>
      </c>
      <c r="U95" s="11">
        <v>-0.1</v>
      </c>
      <c r="V95" s="11">
        <v>-0.1</v>
      </c>
      <c r="W95" s="11">
        <v>-0.2</v>
      </c>
      <c r="X95" s="11">
        <v>-0.2</v>
      </c>
      <c r="Y95" s="11">
        <v>-0.2</v>
      </c>
      <c r="Z95" s="11">
        <v>-0.3</v>
      </c>
      <c r="AA95" s="11">
        <v>-0.3</v>
      </c>
    </row>
    <row r="96" spans="1:27" s="10" customFormat="1" x14ac:dyDescent="0.25">
      <c r="A96" s="32">
        <v>84</v>
      </c>
      <c r="B96" s="10" t="s">
        <v>678</v>
      </c>
      <c r="C96" s="10" t="s">
        <v>677</v>
      </c>
      <c r="D96" s="11">
        <v>0</v>
      </c>
      <c r="E96" s="11">
        <v>0</v>
      </c>
      <c r="F96" s="11">
        <v>0</v>
      </c>
      <c r="G96" s="11">
        <v>0</v>
      </c>
      <c r="H96" s="11">
        <v>0</v>
      </c>
      <c r="I96" s="11">
        <v>-0.1</v>
      </c>
      <c r="J96" s="11">
        <v>-0.1</v>
      </c>
      <c r="K96" s="11">
        <v>-0.1</v>
      </c>
      <c r="L96" s="11">
        <v>-0.1</v>
      </c>
      <c r="M96" s="11">
        <v>-0.1</v>
      </c>
      <c r="N96" s="11">
        <v>-0.1</v>
      </c>
      <c r="O96" s="11">
        <v>-0.1</v>
      </c>
      <c r="P96" s="11">
        <v>-0.1</v>
      </c>
      <c r="Q96" s="11">
        <v>-0.1</v>
      </c>
      <c r="R96" s="11">
        <v>-0.1</v>
      </c>
      <c r="S96" s="11">
        <v>-0.1</v>
      </c>
      <c r="T96" s="11">
        <v>-0.1</v>
      </c>
      <c r="U96" s="11">
        <v>-0.1</v>
      </c>
      <c r="V96" s="11">
        <v>-0.1</v>
      </c>
      <c r="W96" s="11">
        <v>-0.1</v>
      </c>
      <c r="X96" s="11">
        <v>-0.1</v>
      </c>
      <c r="Y96" s="11">
        <v>-0.1</v>
      </c>
      <c r="Z96" s="11">
        <v>-0.2</v>
      </c>
      <c r="AA96" s="11">
        <v>-0.2</v>
      </c>
    </row>
    <row r="97" spans="1:27" s="10" customFormat="1" x14ac:dyDescent="0.25">
      <c r="A97" s="32">
        <v>85</v>
      </c>
      <c r="B97" s="10" t="s">
        <v>676</v>
      </c>
      <c r="C97" s="10" t="s">
        <v>677</v>
      </c>
      <c r="D97" s="11">
        <v>0</v>
      </c>
      <c r="E97" s="11">
        <v>0</v>
      </c>
      <c r="F97" s="11">
        <v>0</v>
      </c>
      <c r="G97" s="11">
        <v>0</v>
      </c>
      <c r="H97" s="11">
        <v>0</v>
      </c>
      <c r="I97" s="11">
        <v>-0.1</v>
      </c>
      <c r="J97" s="11">
        <v>-0.1</v>
      </c>
      <c r="K97" s="11">
        <v>-0.1</v>
      </c>
      <c r="L97" s="11">
        <v>-0.1</v>
      </c>
      <c r="M97" s="11">
        <v>-0.1</v>
      </c>
      <c r="N97" s="11">
        <v>-0.1</v>
      </c>
      <c r="O97" s="11">
        <v>-0.1</v>
      </c>
      <c r="P97" s="11">
        <v>-0.1</v>
      </c>
      <c r="Q97" s="11">
        <v>-0.1</v>
      </c>
      <c r="R97" s="11">
        <v>-0.1</v>
      </c>
      <c r="S97" s="11">
        <v>-0.1</v>
      </c>
      <c r="T97" s="11">
        <v>-0.1</v>
      </c>
      <c r="U97" s="11">
        <v>-0.1</v>
      </c>
      <c r="V97" s="11">
        <v>-0.1</v>
      </c>
      <c r="W97" s="11">
        <v>-0.1</v>
      </c>
      <c r="X97" s="11">
        <v>-0.1</v>
      </c>
      <c r="Y97" s="11">
        <v>-0.1</v>
      </c>
      <c r="Z97" s="11">
        <v>-0.2</v>
      </c>
      <c r="AA97" s="11">
        <v>-0.2</v>
      </c>
    </row>
    <row r="98" spans="1:27" s="10" customFormat="1" x14ac:dyDescent="0.25">
      <c r="A98" s="32">
        <v>86</v>
      </c>
      <c r="B98" s="10" t="s">
        <v>675</v>
      </c>
      <c r="C98" s="10" t="s">
        <v>674</v>
      </c>
      <c r="D98" s="11">
        <v>-0.1</v>
      </c>
      <c r="E98" s="11">
        <v>-0.2</v>
      </c>
      <c r="F98" s="11">
        <v>-0.3</v>
      </c>
      <c r="G98" s="11">
        <v>-0.3</v>
      </c>
      <c r="H98" s="11">
        <v>-0.4</v>
      </c>
      <c r="I98" s="11">
        <v>-0.5</v>
      </c>
      <c r="J98" s="11">
        <v>-0.6</v>
      </c>
      <c r="K98" s="11">
        <v>-0.7</v>
      </c>
      <c r="L98" s="11">
        <v>-0.7</v>
      </c>
      <c r="M98" s="11">
        <v>-0.8</v>
      </c>
      <c r="N98" s="11">
        <v>-0.9</v>
      </c>
      <c r="O98" s="11">
        <v>-1</v>
      </c>
      <c r="P98" s="11">
        <v>-1</v>
      </c>
      <c r="Q98" s="11">
        <v>-1.1000000000000001</v>
      </c>
      <c r="R98" s="11">
        <v>-1.2</v>
      </c>
      <c r="S98" s="11">
        <v>-1.3</v>
      </c>
      <c r="T98" s="11">
        <v>-1.4</v>
      </c>
      <c r="U98" s="11">
        <v>-1.5</v>
      </c>
      <c r="V98" s="11">
        <v>-1.6</v>
      </c>
      <c r="W98" s="11">
        <v>-1.8</v>
      </c>
      <c r="X98" s="11">
        <v>-2</v>
      </c>
      <c r="Y98" s="11">
        <v>-2.1</v>
      </c>
      <c r="Z98" s="11">
        <v>-2.5</v>
      </c>
      <c r="AA98" s="11">
        <v>-2.6</v>
      </c>
    </row>
    <row r="99" spans="1:27" s="10" customFormat="1" x14ac:dyDescent="0.25">
      <c r="A99" s="32">
        <v>87</v>
      </c>
      <c r="B99" s="10" t="s">
        <v>673</v>
      </c>
      <c r="C99" s="10" t="s">
        <v>672</v>
      </c>
      <c r="D99" s="11">
        <v>-0.1</v>
      </c>
      <c r="E99" s="11">
        <v>-0.2</v>
      </c>
      <c r="F99" s="11">
        <v>-0.3</v>
      </c>
      <c r="G99" s="11">
        <v>-0.3</v>
      </c>
      <c r="H99" s="11">
        <v>-0.4</v>
      </c>
      <c r="I99" s="11">
        <v>-0.5</v>
      </c>
      <c r="J99" s="11">
        <v>-0.5</v>
      </c>
      <c r="K99" s="11">
        <v>-0.6</v>
      </c>
      <c r="L99" s="11">
        <v>-0.7</v>
      </c>
      <c r="M99" s="11">
        <v>-0.8</v>
      </c>
      <c r="N99" s="11">
        <v>-0.9</v>
      </c>
      <c r="O99" s="11">
        <v>-1</v>
      </c>
      <c r="P99" s="11">
        <v>-1</v>
      </c>
      <c r="Q99" s="11">
        <v>-1.1000000000000001</v>
      </c>
      <c r="R99" s="11">
        <v>-1.2</v>
      </c>
      <c r="S99" s="11">
        <v>-1.3</v>
      </c>
      <c r="T99" s="11">
        <v>-1.3</v>
      </c>
      <c r="U99" s="11">
        <v>-1.4</v>
      </c>
      <c r="V99" s="11">
        <v>-1.5</v>
      </c>
      <c r="W99" s="11">
        <v>-1.7</v>
      </c>
      <c r="X99" s="11">
        <v>-2</v>
      </c>
      <c r="Y99" s="11">
        <v>-2.1</v>
      </c>
      <c r="Z99" s="11">
        <v>-2.4</v>
      </c>
      <c r="AA99" s="11">
        <v>-2.5</v>
      </c>
    </row>
    <row r="100" spans="1:27" s="10" customFormat="1" x14ac:dyDescent="0.25">
      <c r="A100" s="32">
        <v>88</v>
      </c>
      <c r="B100" s="10" t="s">
        <v>671</v>
      </c>
      <c r="C100" s="10" t="s">
        <v>670</v>
      </c>
      <c r="D100" s="11">
        <v>-0.1</v>
      </c>
      <c r="E100" s="11">
        <v>-0.1</v>
      </c>
      <c r="F100" s="11">
        <v>-0.1</v>
      </c>
      <c r="G100" s="11">
        <v>-0.1</v>
      </c>
      <c r="H100" s="11">
        <v>-0.2</v>
      </c>
      <c r="I100" s="11">
        <v>-0.2</v>
      </c>
      <c r="J100" s="11">
        <v>-0.2</v>
      </c>
      <c r="K100" s="11">
        <v>-0.3</v>
      </c>
      <c r="L100" s="11">
        <v>-0.3</v>
      </c>
      <c r="M100" s="11">
        <v>-0.3</v>
      </c>
      <c r="N100" s="11">
        <v>-0.3</v>
      </c>
      <c r="O100" s="11">
        <v>-0.4</v>
      </c>
      <c r="P100" s="11">
        <v>-0.4</v>
      </c>
      <c r="Q100" s="11">
        <v>-0.4</v>
      </c>
      <c r="R100" s="11">
        <v>-0.4</v>
      </c>
      <c r="S100" s="11">
        <v>-0.4</v>
      </c>
      <c r="T100" s="11">
        <v>-0.5</v>
      </c>
      <c r="U100" s="11">
        <v>-0.5</v>
      </c>
      <c r="V100" s="11">
        <v>-0.5</v>
      </c>
      <c r="W100" s="11">
        <v>-0.6</v>
      </c>
      <c r="X100" s="11">
        <v>-0.6</v>
      </c>
      <c r="Y100" s="11">
        <v>-0.7</v>
      </c>
      <c r="Z100" s="11">
        <v>-0.8</v>
      </c>
      <c r="AA100" s="11">
        <v>-0.8</v>
      </c>
    </row>
    <row r="101" spans="1:27" s="10" customFormat="1" x14ac:dyDescent="0.25">
      <c r="A101" s="32">
        <v>89</v>
      </c>
      <c r="B101" s="10" t="s">
        <v>669</v>
      </c>
      <c r="C101" s="10" t="s">
        <v>668</v>
      </c>
      <c r="D101" s="11">
        <v>-0.1</v>
      </c>
      <c r="E101" s="11">
        <v>-0.1</v>
      </c>
      <c r="F101" s="11">
        <v>-0.2</v>
      </c>
      <c r="G101" s="11">
        <v>-0.2</v>
      </c>
      <c r="H101" s="11">
        <v>-0.2</v>
      </c>
      <c r="I101" s="11">
        <v>-0.3</v>
      </c>
      <c r="J101" s="11">
        <v>-0.3</v>
      </c>
      <c r="K101" s="11">
        <v>-0.4</v>
      </c>
      <c r="L101" s="11">
        <v>-0.4</v>
      </c>
      <c r="M101" s="11">
        <v>-0.5</v>
      </c>
      <c r="N101" s="11">
        <v>-0.5</v>
      </c>
      <c r="O101" s="11">
        <v>-0.6</v>
      </c>
      <c r="P101" s="11">
        <v>-0.6</v>
      </c>
      <c r="Q101" s="11">
        <v>-0.7</v>
      </c>
      <c r="R101" s="11">
        <v>-0.8</v>
      </c>
      <c r="S101" s="11">
        <v>-0.8</v>
      </c>
      <c r="T101" s="11">
        <v>-0.9</v>
      </c>
      <c r="U101" s="11">
        <v>-0.9</v>
      </c>
      <c r="V101" s="11">
        <v>-1</v>
      </c>
      <c r="W101" s="11">
        <v>-1.2</v>
      </c>
      <c r="X101" s="11">
        <v>-1.4</v>
      </c>
      <c r="Y101" s="11">
        <v>-1.4</v>
      </c>
      <c r="Z101" s="11">
        <v>-1.7</v>
      </c>
      <c r="AA101" s="11">
        <v>-1.7</v>
      </c>
    </row>
    <row r="102" spans="1:27" s="10" customFormat="1" x14ac:dyDescent="0.25">
      <c r="A102" s="32">
        <v>90</v>
      </c>
      <c r="B102" s="10" t="s">
        <v>667</v>
      </c>
      <c r="C102" s="10" t="s">
        <v>666</v>
      </c>
      <c r="D102" s="11">
        <v>0</v>
      </c>
      <c r="E102" s="11">
        <v>0</v>
      </c>
      <c r="F102" s="11">
        <v>0</v>
      </c>
      <c r="G102" s="11">
        <v>0</v>
      </c>
      <c r="H102" s="11">
        <v>0</v>
      </c>
      <c r="I102" s="11">
        <v>0</v>
      </c>
      <c r="J102" s="11">
        <v>0</v>
      </c>
      <c r="K102" s="11">
        <v>0</v>
      </c>
      <c r="L102" s="11">
        <v>0</v>
      </c>
      <c r="M102" s="11">
        <v>0</v>
      </c>
      <c r="N102" s="11">
        <v>0</v>
      </c>
      <c r="O102" s="11">
        <v>0</v>
      </c>
      <c r="P102" s="11">
        <v>0</v>
      </c>
      <c r="Q102" s="11">
        <v>0</v>
      </c>
      <c r="R102" s="11">
        <v>0</v>
      </c>
      <c r="S102" s="11">
        <v>0</v>
      </c>
      <c r="T102" s="11">
        <v>0</v>
      </c>
      <c r="U102" s="11">
        <v>0</v>
      </c>
      <c r="V102" s="11">
        <v>0</v>
      </c>
      <c r="W102" s="11">
        <v>0</v>
      </c>
      <c r="X102" s="11">
        <v>-0.1</v>
      </c>
      <c r="Y102" s="11">
        <v>-0.1</v>
      </c>
      <c r="Z102" s="11">
        <v>-0.1</v>
      </c>
      <c r="AA102" s="11">
        <v>-0.1</v>
      </c>
    </row>
    <row r="103" spans="1:27" s="10" customFormat="1" x14ac:dyDescent="0.25">
      <c r="A103" s="32">
        <v>91</v>
      </c>
      <c r="B103" s="10" t="s">
        <v>228</v>
      </c>
      <c r="C103" s="10" t="s">
        <v>665</v>
      </c>
      <c r="D103" s="11">
        <v>-0.1</v>
      </c>
      <c r="E103" s="11">
        <v>-0.1</v>
      </c>
      <c r="F103" s="11">
        <v>-0.1</v>
      </c>
      <c r="G103" s="11">
        <v>-0.1</v>
      </c>
      <c r="H103" s="11">
        <v>0</v>
      </c>
      <c r="I103" s="11">
        <v>0</v>
      </c>
      <c r="J103" s="11">
        <v>0</v>
      </c>
      <c r="K103" s="11">
        <v>0</v>
      </c>
      <c r="L103" s="11">
        <v>0</v>
      </c>
      <c r="M103" s="11">
        <v>0</v>
      </c>
      <c r="N103" s="11">
        <v>0</v>
      </c>
      <c r="O103" s="11">
        <v>0</v>
      </c>
      <c r="P103" s="11">
        <v>0</v>
      </c>
      <c r="Q103" s="11">
        <v>0</v>
      </c>
      <c r="R103" s="11">
        <v>0</v>
      </c>
      <c r="S103" s="11">
        <v>0</v>
      </c>
      <c r="T103" s="11">
        <v>0</v>
      </c>
      <c r="U103" s="11">
        <v>0</v>
      </c>
      <c r="V103" s="11">
        <v>0</v>
      </c>
      <c r="W103" s="11">
        <v>0</v>
      </c>
      <c r="X103" s="11">
        <v>0</v>
      </c>
      <c r="Y103" s="11">
        <v>-0.1</v>
      </c>
      <c r="Z103" s="11">
        <v>0</v>
      </c>
      <c r="AA103" s="11">
        <v>-0.5</v>
      </c>
    </row>
    <row r="104" spans="1:27" s="10" customFormat="1" x14ac:dyDescent="0.25">
      <c r="A104" s="32">
        <v>92</v>
      </c>
      <c r="B104" s="10" t="s">
        <v>535</v>
      </c>
      <c r="C104" s="10" t="s">
        <v>664</v>
      </c>
      <c r="D104" s="11">
        <v>0</v>
      </c>
      <c r="E104" s="11">
        <v>0</v>
      </c>
      <c r="F104" s="11">
        <v>0</v>
      </c>
      <c r="G104" s="11">
        <v>0</v>
      </c>
      <c r="H104" s="11">
        <v>0</v>
      </c>
      <c r="I104" s="11">
        <v>0</v>
      </c>
      <c r="J104" s="11">
        <v>0</v>
      </c>
      <c r="K104" s="11">
        <v>0</v>
      </c>
      <c r="L104" s="11">
        <v>0</v>
      </c>
      <c r="M104" s="11">
        <v>0</v>
      </c>
      <c r="N104" s="11">
        <v>0</v>
      </c>
      <c r="O104" s="11">
        <v>0</v>
      </c>
      <c r="P104" s="11">
        <v>0</v>
      </c>
      <c r="Q104" s="11">
        <v>0</v>
      </c>
      <c r="R104" s="11">
        <v>0</v>
      </c>
      <c r="S104" s="11">
        <v>0</v>
      </c>
      <c r="T104" s="11">
        <v>0</v>
      </c>
      <c r="U104" s="11">
        <v>0</v>
      </c>
      <c r="V104" s="11">
        <v>0</v>
      </c>
      <c r="W104" s="11">
        <v>0</v>
      </c>
      <c r="X104" s="11">
        <v>0</v>
      </c>
      <c r="Y104" s="11">
        <v>0</v>
      </c>
      <c r="Z104" s="11">
        <v>0</v>
      </c>
      <c r="AA104" s="11">
        <v>0</v>
      </c>
    </row>
    <row r="105" spans="1:27" s="10" customFormat="1" x14ac:dyDescent="0.25">
      <c r="A105" s="32">
        <v>93</v>
      </c>
      <c r="B105" s="10" t="s">
        <v>533</v>
      </c>
      <c r="C105" s="10" t="s">
        <v>663</v>
      </c>
      <c r="D105" s="11">
        <v>-0.1</v>
      </c>
      <c r="E105" s="11">
        <v>-0.1</v>
      </c>
      <c r="F105" s="11">
        <v>-0.1</v>
      </c>
      <c r="G105" s="11">
        <v>-0.1</v>
      </c>
      <c r="H105" s="11">
        <v>0</v>
      </c>
      <c r="I105" s="11">
        <v>0</v>
      </c>
      <c r="J105" s="11">
        <v>0</v>
      </c>
      <c r="K105" s="11">
        <v>0</v>
      </c>
      <c r="L105" s="11">
        <v>0</v>
      </c>
      <c r="M105" s="11">
        <v>0</v>
      </c>
      <c r="N105" s="11">
        <v>0</v>
      </c>
      <c r="O105" s="11">
        <v>0</v>
      </c>
      <c r="P105" s="11">
        <v>0</v>
      </c>
      <c r="Q105" s="11">
        <v>0</v>
      </c>
      <c r="R105" s="11">
        <v>0</v>
      </c>
      <c r="S105" s="11">
        <v>0</v>
      </c>
      <c r="T105" s="11">
        <v>0</v>
      </c>
      <c r="U105" s="11">
        <v>0</v>
      </c>
      <c r="V105" s="11">
        <v>0</v>
      </c>
      <c r="W105" s="11">
        <v>0</v>
      </c>
      <c r="X105" s="11">
        <v>0</v>
      </c>
      <c r="Y105" s="11">
        <v>-0.1</v>
      </c>
      <c r="Z105" s="11">
        <v>0</v>
      </c>
      <c r="AA105" s="11">
        <v>-0.5</v>
      </c>
    </row>
    <row r="106" spans="1:27" s="10" customFormat="1" x14ac:dyDescent="0.25">
      <c r="A106" s="32">
        <v>94</v>
      </c>
      <c r="B106" s="10" t="s">
        <v>662</v>
      </c>
      <c r="C106" s="10" t="s">
        <v>661</v>
      </c>
      <c r="D106" s="11">
        <v>0</v>
      </c>
      <c r="E106" s="11">
        <v>0</v>
      </c>
      <c r="F106" s="11">
        <v>0</v>
      </c>
      <c r="G106" s="11">
        <v>0</v>
      </c>
      <c r="H106" s="11">
        <v>0</v>
      </c>
      <c r="I106" s="11">
        <v>0</v>
      </c>
      <c r="J106" s="11">
        <v>0</v>
      </c>
      <c r="K106" s="11">
        <v>0</v>
      </c>
      <c r="L106" s="11">
        <v>0</v>
      </c>
      <c r="M106" s="11">
        <v>0</v>
      </c>
      <c r="N106" s="11">
        <v>0</v>
      </c>
      <c r="O106" s="11">
        <v>-0.1</v>
      </c>
      <c r="P106" s="11">
        <v>-0.1</v>
      </c>
      <c r="Q106" s="11">
        <v>-0.1</v>
      </c>
      <c r="R106" s="11">
        <v>-0.1</v>
      </c>
      <c r="S106" s="11">
        <v>-0.1</v>
      </c>
      <c r="T106" s="11">
        <v>-0.1</v>
      </c>
      <c r="U106" s="11">
        <v>-0.1</v>
      </c>
      <c r="V106" s="11">
        <v>-0.1</v>
      </c>
      <c r="W106" s="11">
        <v>-0.2</v>
      </c>
      <c r="X106" s="11">
        <v>-0.2</v>
      </c>
      <c r="Y106" s="11">
        <v>-0.2</v>
      </c>
      <c r="Z106" s="11">
        <v>-0.2</v>
      </c>
      <c r="AA106" s="11">
        <v>-0.2</v>
      </c>
    </row>
    <row r="107" spans="1:27" s="8" customFormat="1" x14ac:dyDescent="0.25">
      <c r="A107" s="35">
        <v>95</v>
      </c>
      <c r="B107" s="8" t="s">
        <v>660</v>
      </c>
      <c r="C107" s="8" t="s">
        <v>659</v>
      </c>
      <c r="D107" s="9">
        <v>-0.6</v>
      </c>
      <c r="E107" s="9">
        <v>-0.8</v>
      </c>
      <c r="F107" s="9">
        <v>-1</v>
      </c>
      <c r="G107" s="9">
        <v>-1.1000000000000001</v>
      </c>
      <c r="H107" s="9">
        <v>-1.3</v>
      </c>
      <c r="I107" s="9">
        <v>-1.6</v>
      </c>
      <c r="J107" s="9">
        <v>-1.7</v>
      </c>
      <c r="K107" s="9">
        <v>-1.9</v>
      </c>
      <c r="L107" s="9">
        <v>-2</v>
      </c>
      <c r="M107" s="9">
        <v>-2.1</v>
      </c>
      <c r="N107" s="9">
        <v>-2.5</v>
      </c>
      <c r="O107" s="9">
        <v>-2.7</v>
      </c>
      <c r="P107" s="9">
        <v>-2.8</v>
      </c>
      <c r="Q107" s="9">
        <v>-3.1</v>
      </c>
      <c r="R107" s="9">
        <v>-3.4</v>
      </c>
      <c r="S107" s="9">
        <v>-3.4</v>
      </c>
      <c r="T107" s="9">
        <v>-3.7</v>
      </c>
      <c r="U107" s="9">
        <v>-3.9</v>
      </c>
      <c r="V107" s="9">
        <v>-4.2</v>
      </c>
      <c r="W107" s="9">
        <v>-4.8</v>
      </c>
      <c r="X107" s="9">
        <v>-5.6</v>
      </c>
      <c r="Y107" s="9">
        <v>-5.9</v>
      </c>
      <c r="Z107" s="9">
        <v>-7</v>
      </c>
      <c r="AA107" s="9">
        <v>-7.8</v>
      </c>
    </row>
    <row r="108" spans="1:27" s="10" customFormat="1" x14ac:dyDescent="0.25">
      <c r="A108" s="32">
        <v>96</v>
      </c>
      <c r="B108" s="10" t="s">
        <v>658</v>
      </c>
      <c r="C108" s="10" t="s">
        <v>657</v>
      </c>
      <c r="D108" s="11">
        <v>-0.6</v>
      </c>
      <c r="E108" s="11">
        <v>-0.8</v>
      </c>
      <c r="F108" s="11">
        <v>-1</v>
      </c>
      <c r="G108" s="11">
        <v>-1.1000000000000001</v>
      </c>
      <c r="H108" s="11">
        <v>-1.3</v>
      </c>
      <c r="I108" s="11">
        <v>-1.6</v>
      </c>
      <c r="J108" s="11">
        <v>-1.7</v>
      </c>
      <c r="K108" s="11">
        <v>-1.9</v>
      </c>
      <c r="L108" s="11">
        <v>-2</v>
      </c>
      <c r="M108" s="11">
        <v>-2.1</v>
      </c>
      <c r="N108" s="11">
        <v>-2.5</v>
      </c>
      <c r="O108" s="11">
        <v>-2.7</v>
      </c>
      <c r="P108" s="11">
        <v>-2.8</v>
      </c>
      <c r="Q108" s="11">
        <v>-3.1</v>
      </c>
      <c r="R108" s="11">
        <v>-3.4</v>
      </c>
      <c r="S108" s="11">
        <v>-3.4</v>
      </c>
      <c r="T108" s="11">
        <v>-3.7</v>
      </c>
      <c r="U108" s="11">
        <v>-3.9</v>
      </c>
      <c r="V108" s="11">
        <v>-4.2</v>
      </c>
      <c r="W108" s="11">
        <v>-4.8</v>
      </c>
      <c r="X108" s="11">
        <v>-5.6</v>
      </c>
      <c r="Y108" s="11">
        <v>-5.9</v>
      </c>
      <c r="Z108" s="11">
        <v>-7</v>
      </c>
      <c r="AA108" s="11">
        <v>-7.8</v>
      </c>
    </row>
    <row r="109" spans="1:27" s="10" customFormat="1" x14ac:dyDescent="0.25">
      <c r="A109" s="32">
        <v>97</v>
      </c>
      <c r="B109" s="10" t="s">
        <v>656</v>
      </c>
      <c r="C109" s="10" t="s">
        <v>655</v>
      </c>
      <c r="D109" s="11">
        <v>-0.6</v>
      </c>
      <c r="E109" s="11">
        <v>-0.8</v>
      </c>
      <c r="F109" s="11">
        <v>-1</v>
      </c>
      <c r="G109" s="11">
        <v>-1.1000000000000001</v>
      </c>
      <c r="H109" s="11">
        <v>-1.3</v>
      </c>
      <c r="I109" s="11">
        <v>-1.6</v>
      </c>
      <c r="J109" s="11">
        <v>-1.7</v>
      </c>
      <c r="K109" s="11">
        <v>-1.9</v>
      </c>
      <c r="L109" s="11">
        <v>-2</v>
      </c>
      <c r="M109" s="11">
        <v>-2.1</v>
      </c>
      <c r="N109" s="11">
        <v>-2.5</v>
      </c>
      <c r="O109" s="11">
        <v>-2.7</v>
      </c>
      <c r="P109" s="11">
        <v>-2.8</v>
      </c>
      <c r="Q109" s="11">
        <v>-3.1</v>
      </c>
      <c r="R109" s="11">
        <v>-3.4</v>
      </c>
      <c r="S109" s="11">
        <v>-3.4</v>
      </c>
      <c r="T109" s="11">
        <v>-3.7</v>
      </c>
      <c r="U109" s="11">
        <v>-3.9</v>
      </c>
      <c r="V109" s="11">
        <v>-4.2</v>
      </c>
      <c r="W109" s="11">
        <v>-4.8</v>
      </c>
      <c r="X109" s="11">
        <v>-5.6</v>
      </c>
      <c r="Y109" s="11">
        <v>-5.9</v>
      </c>
      <c r="Z109" s="11">
        <v>-7</v>
      </c>
      <c r="AA109" s="11">
        <v>-7.8</v>
      </c>
    </row>
    <row r="110" spans="1:27" s="8" customFormat="1" x14ac:dyDescent="0.25">
      <c r="A110" s="33"/>
      <c r="B110" s="8" t="s">
        <v>186</v>
      </c>
      <c r="C110" s="8" t="s">
        <v>185</v>
      </c>
      <c r="D110" s="9"/>
      <c r="E110" s="9"/>
      <c r="F110" s="9"/>
      <c r="G110" s="9"/>
      <c r="H110" s="9"/>
      <c r="I110" s="9"/>
      <c r="J110" s="9"/>
      <c r="K110" s="9"/>
      <c r="L110" s="9"/>
      <c r="M110" s="9"/>
      <c r="N110" s="9"/>
      <c r="O110" s="9"/>
      <c r="P110" s="9"/>
      <c r="Q110" s="9"/>
      <c r="R110" s="9"/>
      <c r="S110" s="9"/>
      <c r="T110" s="9"/>
      <c r="U110" s="9"/>
      <c r="V110" s="9"/>
      <c r="W110" s="9"/>
      <c r="X110" s="9"/>
      <c r="Y110" s="9"/>
      <c r="Z110" s="9"/>
      <c r="AA110" s="9"/>
    </row>
    <row r="111" spans="1:27" s="10" customFormat="1" x14ac:dyDescent="0.25">
      <c r="A111" s="32">
        <v>98</v>
      </c>
      <c r="B111" s="10" t="s">
        <v>654</v>
      </c>
      <c r="C111" s="10" t="s">
        <v>653</v>
      </c>
      <c r="D111" s="11">
        <v>1.8</v>
      </c>
      <c r="E111" s="11">
        <v>2.2999999999999998</v>
      </c>
      <c r="F111" s="11">
        <v>2.4</v>
      </c>
      <c r="G111" s="11">
        <v>2.7</v>
      </c>
      <c r="H111" s="11">
        <v>3</v>
      </c>
      <c r="I111" s="11">
        <v>3.4</v>
      </c>
      <c r="J111" s="11">
        <v>3.8</v>
      </c>
      <c r="K111" s="11">
        <v>4.5</v>
      </c>
      <c r="L111" s="11">
        <v>5.3</v>
      </c>
      <c r="M111" s="11">
        <v>5.9</v>
      </c>
      <c r="N111" s="11">
        <v>6.5</v>
      </c>
      <c r="O111" s="11">
        <v>7.7</v>
      </c>
      <c r="P111" s="11">
        <v>9.1999999999999993</v>
      </c>
      <c r="Q111" s="11">
        <v>9.3000000000000007</v>
      </c>
      <c r="R111" s="11">
        <v>10.199999999999999</v>
      </c>
      <c r="S111" s="11">
        <v>12</v>
      </c>
      <c r="T111" s="11">
        <v>13.7</v>
      </c>
      <c r="U111" s="11">
        <v>14.7</v>
      </c>
      <c r="V111" s="11">
        <v>16.899999999999999</v>
      </c>
      <c r="W111" s="11">
        <v>19.100000000000001</v>
      </c>
      <c r="X111" s="11">
        <v>21.7</v>
      </c>
      <c r="Y111" s="11">
        <v>24.7</v>
      </c>
      <c r="Z111" s="11">
        <v>26.5</v>
      </c>
      <c r="AA111" s="11">
        <v>32.5</v>
      </c>
    </row>
    <row r="112" spans="1:27" s="10" customFormat="1" x14ac:dyDescent="0.25">
      <c r="A112" s="32">
        <v>99</v>
      </c>
      <c r="B112" s="10" t="s">
        <v>652</v>
      </c>
      <c r="C112" s="10" t="s">
        <v>651</v>
      </c>
      <c r="D112" s="11">
        <v>0.8</v>
      </c>
      <c r="E112" s="11">
        <v>1.1000000000000001</v>
      </c>
      <c r="F112" s="11">
        <v>1</v>
      </c>
      <c r="G112" s="11">
        <v>1.1000000000000001</v>
      </c>
      <c r="H112" s="11">
        <v>1.2</v>
      </c>
      <c r="I112" s="11">
        <v>1.3</v>
      </c>
      <c r="J112" s="11">
        <v>1.5</v>
      </c>
      <c r="K112" s="11">
        <v>1.8</v>
      </c>
      <c r="L112" s="11">
        <v>2.2000000000000002</v>
      </c>
      <c r="M112" s="11">
        <v>2.4</v>
      </c>
      <c r="N112" s="11">
        <v>2.5</v>
      </c>
      <c r="O112" s="11">
        <v>3</v>
      </c>
      <c r="P112" s="11">
        <v>3.7</v>
      </c>
      <c r="Q112" s="11">
        <v>3.2</v>
      </c>
      <c r="R112" s="11">
        <v>3.4</v>
      </c>
      <c r="S112" s="11">
        <v>4.3</v>
      </c>
      <c r="T112" s="11">
        <v>5</v>
      </c>
      <c r="U112" s="11">
        <v>5.3</v>
      </c>
      <c r="V112" s="11">
        <v>6.4</v>
      </c>
      <c r="W112" s="11">
        <v>7.6</v>
      </c>
      <c r="X112" s="11">
        <v>9.5</v>
      </c>
      <c r="Y112" s="11">
        <v>11.6</v>
      </c>
      <c r="Z112" s="11">
        <v>12.5</v>
      </c>
      <c r="AA112" s="11">
        <v>17.899999999999999</v>
      </c>
    </row>
    <row r="113" spans="1:27" s="10" customFormat="1" x14ac:dyDescent="0.25">
      <c r="A113" s="32">
        <v>100</v>
      </c>
      <c r="B113" s="10" t="s">
        <v>650</v>
      </c>
      <c r="C113" s="10" t="s">
        <v>649</v>
      </c>
      <c r="D113" s="11">
        <v>0</v>
      </c>
      <c r="E113" s="11">
        <v>0.2</v>
      </c>
      <c r="F113" s="11">
        <v>-0.1</v>
      </c>
      <c r="G113" s="11">
        <v>-0.2</v>
      </c>
      <c r="H113" s="11">
        <v>-0.3</v>
      </c>
      <c r="I113" s="11">
        <v>-0.4</v>
      </c>
      <c r="J113" s="11">
        <v>-0.5</v>
      </c>
      <c r="K113" s="11">
        <v>-0.3</v>
      </c>
      <c r="L113" s="11">
        <v>-0.1</v>
      </c>
      <c r="M113" s="11">
        <v>-0.1</v>
      </c>
      <c r="N113" s="11">
        <v>-0.3</v>
      </c>
      <c r="O113" s="11">
        <v>-0.2</v>
      </c>
      <c r="P113" s="11">
        <v>0.2</v>
      </c>
      <c r="Q113" s="11">
        <v>-0.5</v>
      </c>
      <c r="R113" s="11">
        <v>-0.5</v>
      </c>
      <c r="S113" s="11">
        <v>0</v>
      </c>
      <c r="T113" s="11">
        <v>0.2</v>
      </c>
      <c r="U113" s="11">
        <v>-0.1</v>
      </c>
      <c r="V113" s="11">
        <v>0.3</v>
      </c>
      <c r="W113" s="11">
        <v>0.7</v>
      </c>
      <c r="X113" s="11">
        <v>1.7</v>
      </c>
      <c r="Y113" s="11">
        <v>3.2</v>
      </c>
      <c r="Z113" s="11">
        <v>3.3</v>
      </c>
      <c r="AA113" s="11">
        <v>7.5</v>
      </c>
    </row>
    <row r="114" spans="1:27" s="10" customFormat="1" x14ac:dyDescent="0.25">
      <c r="A114" s="32">
        <v>101</v>
      </c>
      <c r="B114" s="10" t="s">
        <v>648</v>
      </c>
      <c r="C114" s="10" t="s">
        <v>647</v>
      </c>
      <c r="D114" s="11">
        <v>0.3</v>
      </c>
      <c r="E114" s="11">
        <v>0.4</v>
      </c>
      <c r="F114" s="11">
        <v>0.5</v>
      </c>
      <c r="G114" s="11">
        <v>0.5</v>
      </c>
      <c r="H114" s="11">
        <v>0.6</v>
      </c>
      <c r="I114" s="11">
        <v>0.7</v>
      </c>
      <c r="J114" s="11">
        <v>0.8</v>
      </c>
      <c r="K114" s="11">
        <v>0.8</v>
      </c>
      <c r="L114" s="11">
        <v>0.8</v>
      </c>
      <c r="M114" s="11">
        <v>0.9</v>
      </c>
      <c r="N114" s="11">
        <v>1</v>
      </c>
      <c r="O114" s="11">
        <v>1.1000000000000001</v>
      </c>
      <c r="P114" s="11">
        <v>1.3</v>
      </c>
      <c r="Q114" s="11">
        <v>1.3</v>
      </c>
      <c r="R114" s="11">
        <v>1.4</v>
      </c>
      <c r="S114" s="11">
        <v>1.5</v>
      </c>
      <c r="T114" s="11">
        <v>1.7</v>
      </c>
      <c r="U114" s="11">
        <v>2</v>
      </c>
      <c r="V114" s="11">
        <v>2.5</v>
      </c>
      <c r="W114" s="11">
        <v>2.9</v>
      </c>
      <c r="X114" s="11">
        <v>3.5</v>
      </c>
      <c r="Y114" s="11">
        <v>3.8</v>
      </c>
      <c r="Z114" s="11">
        <v>4.2</v>
      </c>
      <c r="AA114" s="11">
        <v>5.0999999999999996</v>
      </c>
    </row>
    <row r="115" spans="1:27" s="10" customFormat="1" x14ac:dyDescent="0.25">
      <c r="A115" s="32">
        <v>102</v>
      </c>
      <c r="B115" s="10" t="s">
        <v>646</v>
      </c>
      <c r="C115" s="10" t="s">
        <v>645</v>
      </c>
      <c r="D115" s="11">
        <v>0.6</v>
      </c>
      <c r="E115" s="11">
        <v>0.6</v>
      </c>
      <c r="F115" s="11">
        <v>0.7</v>
      </c>
      <c r="G115" s="11">
        <v>0.8</v>
      </c>
      <c r="H115" s="11">
        <v>0.9</v>
      </c>
      <c r="I115" s="11">
        <v>1.1000000000000001</v>
      </c>
      <c r="J115" s="11">
        <v>1.2</v>
      </c>
      <c r="K115" s="11">
        <v>1.3</v>
      </c>
      <c r="L115" s="11">
        <v>1.5</v>
      </c>
      <c r="M115" s="11">
        <v>1.6</v>
      </c>
      <c r="N115" s="11">
        <v>1.8</v>
      </c>
      <c r="O115" s="11">
        <v>2</v>
      </c>
      <c r="P115" s="11">
        <v>2.2000000000000002</v>
      </c>
      <c r="Q115" s="11">
        <v>2.4</v>
      </c>
      <c r="R115" s="11">
        <v>2.6</v>
      </c>
      <c r="S115" s="11">
        <v>2.8</v>
      </c>
      <c r="T115" s="11">
        <v>3.1</v>
      </c>
      <c r="U115" s="11">
        <v>3.4</v>
      </c>
      <c r="V115" s="11">
        <v>3.7</v>
      </c>
      <c r="W115" s="11">
        <v>4</v>
      </c>
      <c r="X115" s="11">
        <v>4.3</v>
      </c>
      <c r="Y115" s="11">
        <v>4.5999999999999996</v>
      </c>
      <c r="Z115" s="11">
        <v>4.9000000000000004</v>
      </c>
      <c r="AA115" s="11">
        <v>5.3</v>
      </c>
    </row>
    <row r="116" spans="1:27" s="10" customFormat="1" x14ac:dyDescent="0.25">
      <c r="A116" s="32">
        <v>103</v>
      </c>
      <c r="B116" s="10" t="s">
        <v>644</v>
      </c>
      <c r="C116" s="10" t="s">
        <v>643</v>
      </c>
      <c r="D116" s="11">
        <v>0.9</v>
      </c>
      <c r="E116" s="11">
        <v>1.1000000000000001</v>
      </c>
      <c r="F116" s="11">
        <v>1.3</v>
      </c>
      <c r="G116" s="11">
        <v>1.4</v>
      </c>
      <c r="H116" s="11">
        <v>1.6</v>
      </c>
      <c r="I116" s="11">
        <v>1.9</v>
      </c>
      <c r="J116" s="11">
        <v>2.2000000000000002</v>
      </c>
      <c r="K116" s="11">
        <v>2.5</v>
      </c>
      <c r="L116" s="11">
        <v>2.9</v>
      </c>
      <c r="M116" s="11">
        <v>3.3</v>
      </c>
      <c r="N116" s="11">
        <v>3.9</v>
      </c>
      <c r="O116" s="11">
        <v>4.5999999999999996</v>
      </c>
      <c r="P116" s="11">
        <v>5.2</v>
      </c>
      <c r="Q116" s="11">
        <v>5.9</v>
      </c>
      <c r="R116" s="11">
        <v>6.6</v>
      </c>
      <c r="S116" s="11">
        <v>7.2</v>
      </c>
      <c r="T116" s="11">
        <v>8.1</v>
      </c>
      <c r="U116" s="11">
        <v>8.8000000000000007</v>
      </c>
      <c r="V116" s="11">
        <v>9.8000000000000007</v>
      </c>
      <c r="W116" s="11">
        <v>10.7</v>
      </c>
      <c r="X116" s="11">
        <v>11.5</v>
      </c>
      <c r="Y116" s="11">
        <v>12.2</v>
      </c>
      <c r="Z116" s="11">
        <v>13.1</v>
      </c>
      <c r="AA116" s="11">
        <v>14.5</v>
      </c>
    </row>
    <row r="117" spans="1:27" s="10" customFormat="1" x14ac:dyDescent="0.25">
      <c r="A117" s="32">
        <v>104</v>
      </c>
      <c r="B117" s="10" t="s">
        <v>642</v>
      </c>
      <c r="C117" s="10" t="s">
        <v>641</v>
      </c>
      <c r="D117" s="11">
        <v>0.1</v>
      </c>
      <c r="E117" s="11">
        <v>0.1</v>
      </c>
      <c r="F117" s="11">
        <v>0.1</v>
      </c>
      <c r="G117" s="11">
        <v>0.1</v>
      </c>
      <c r="H117" s="11">
        <v>0.1</v>
      </c>
      <c r="I117" s="11">
        <v>0.1</v>
      </c>
      <c r="J117" s="11">
        <v>0.1</v>
      </c>
      <c r="K117" s="11">
        <v>0.1</v>
      </c>
      <c r="L117" s="11">
        <v>0.1</v>
      </c>
      <c r="M117" s="11">
        <v>0.1</v>
      </c>
      <c r="N117" s="11">
        <v>0.1</v>
      </c>
      <c r="O117" s="11">
        <v>0.1</v>
      </c>
      <c r="P117" s="11">
        <v>0.1</v>
      </c>
      <c r="Q117" s="11">
        <v>0.1</v>
      </c>
      <c r="R117" s="11">
        <v>0.1</v>
      </c>
      <c r="S117" s="11">
        <v>0.1</v>
      </c>
      <c r="T117" s="11">
        <v>0.1</v>
      </c>
      <c r="U117" s="11">
        <v>0.1</v>
      </c>
      <c r="V117" s="11">
        <v>0.2</v>
      </c>
      <c r="W117" s="11">
        <v>0.2</v>
      </c>
      <c r="X117" s="11">
        <v>0.3</v>
      </c>
      <c r="Y117" s="11">
        <v>0.4</v>
      </c>
      <c r="Z117" s="11">
        <v>0.5</v>
      </c>
      <c r="AA117" s="11">
        <v>0.6</v>
      </c>
    </row>
    <row r="118" spans="1:27" s="10" customFormat="1" x14ac:dyDescent="0.25">
      <c r="A118" s="32">
        <v>105</v>
      </c>
      <c r="B118" s="10" t="s">
        <v>640</v>
      </c>
      <c r="C118" s="10" t="s">
        <v>639</v>
      </c>
      <c r="D118" s="11">
        <v>0</v>
      </c>
      <c r="E118" s="11">
        <v>0.1</v>
      </c>
      <c r="F118" s="11">
        <v>0.1</v>
      </c>
      <c r="G118" s="11">
        <v>0.1</v>
      </c>
      <c r="H118" s="11">
        <v>0.1</v>
      </c>
      <c r="I118" s="11">
        <v>0.1</v>
      </c>
      <c r="J118" s="11">
        <v>0.1</v>
      </c>
      <c r="K118" s="11">
        <v>0.1</v>
      </c>
      <c r="L118" s="11">
        <v>0.2</v>
      </c>
      <c r="M118" s="11">
        <v>0.2</v>
      </c>
      <c r="N118" s="11">
        <v>0.1</v>
      </c>
      <c r="O118" s="11">
        <v>0</v>
      </c>
      <c r="P118" s="11">
        <v>0.2</v>
      </c>
      <c r="Q118" s="11">
        <v>0.1</v>
      </c>
      <c r="R118" s="11">
        <v>0.1</v>
      </c>
      <c r="S118" s="11">
        <v>0.3</v>
      </c>
      <c r="T118" s="11">
        <v>0.4</v>
      </c>
      <c r="U118" s="11">
        <v>0.5</v>
      </c>
      <c r="V118" s="11">
        <v>0.5</v>
      </c>
      <c r="W118" s="11">
        <v>0.6</v>
      </c>
      <c r="X118" s="11">
        <v>0.5</v>
      </c>
      <c r="Y118" s="11">
        <v>0.6</v>
      </c>
      <c r="Z118" s="11">
        <v>0.4</v>
      </c>
      <c r="AA118" s="11">
        <v>-0.5</v>
      </c>
    </row>
    <row r="119" spans="1:27" s="10" customFormat="1" x14ac:dyDescent="0.25">
      <c r="A119" s="32">
        <v>106</v>
      </c>
      <c r="B119" s="10" t="s">
        <v>638</v>
      </c>
      <c r="C119" s="10" t="s">
        <v>637</v>
      </c>
      <c r="D119" s="11">
        <v>5.5</v>
      </c>
      <c r="E119" s="11">
        <v>5.8</v>
      </c>
      <c r="F119" s="11">
        <v>6</v>
      </c>
      <c r="G119" s="11">
        <v>6.4</v>
      </c>
      <c r="H119" s="11">
        <v>6.8</v>
      </c>
      <c r="I119" s="11">
        <v>7.2</v>
      </c>
      <c r="J119" s="11">
        <v>7.6</v>
      </c>
      <c r="K119" s="11">
        <v>8.1</v>
      </c>
      <c r="L119" s="11">
        <v>8.6</v>
      </c>
      <c r="M119" s="11">
        <v>9</v>
      </c>
      <c r="N119" s="11">
        <v>10.1</v>
      </c>
      <c r="O119" s="11">
        <v>11.3</v>
      </c>
      <c r="P119" s="11">
        <v>11.6</v>
      </c>
      <c r="Q119" s="11">
        <v>13.2</v>
      </c>
      <c r="R119" s="11">
        <v>14.5</v>
      </c>
      <c r="S119" s="11">
        <v>14.7</v>
      </c>
      <c r="T119" s="11">
        <v>15.9</v>
      </c>
      <c r="U119" s="11">
        <v>17.100000000000001</v>
      </c>
      <c r="V119" s="11">
        <v>18.399999999999999</v>
      </c>
      <c r="W119" s="11">
        <v>19.5</v>
      </c>
      <c r="X119" s="11">
        <v>21.1</v>
      </c>
      <c r="Y119" s="11">
        <v>22.5</v>
      </c>
      <c r="Z119" s="11">
        <v>25.1</v>
      </c>
      <c r="AA119" s="11">
        <v>28</v>
      </c>
    </row>
    <row r="120" spans="1:27" s="10" customFormat="1" x14ac:dyDescent="0.25">
      <c r="A120" s="32">
        <v>107</v>
      </c>
      <c r="B120" s="10" t="s">
        <v>636</v>
      </c>
      <c r="C120" s="10" t="s">
        <v>137</v>
      </c>
      <c r="D120" s="11">
        <v>0.7</v>
      </c>
      <c r="E120" s="11">
        <v>0.9</v>
      </c>
      <c r="F120" s="11">
        <v>1.3</v>
      </c>
      <c r="G120" s="11">
        <v>1.6</v>
      </c>
      <c r="H120" s="11">
        <v>2</v>
      </c>
      <c r="I120" s="11">
        <v>2.2000000000000002</v>
      </c>
      <c r="J120" s="11">
        <v>2.6</v>
      </c>
      <c r="K120" s="11">
        <v>3.2</v>
      </c>
      <c r="L120" s="11">
        <v>3.4</v>
      </c>
      <c r="M120" s="11">
        <v>4</v>
      </c>
      <c r="N120" s="11">
        <v>4.5999999999999996</v>
      </c>
      <c r="O120" s="11">
        <v>4.9000000000000004</v>
      </c>
      <c r="P120" s="11">
        <v>5</v>
      </c>
      <c r="Q120" s="11">
        <v>5.5</v>
      </c>
      <c r="R120" s="11">
        <v>6.2</v>
      </c>
      <c r="S120" s="11">
        <v>6.5</v>
      </c>
      <c r="T120" s="11">
        <v>7</v>
      </c>
      <c r="U120" s="11">
        <v>7.9</v>
      </c>
      <c r="V120" s="11">
        <v>8.9</v>
      </c>
      <c r="W120" s="11">
        <v>9.9</v>
      </c>
      <c r="X120" s="11">
        <v>10.7</v>
      </c>
      <c r="Y120" s="11">
        <v>11.1</v>
      </c>
      <c r="Z120" s="11">
        <v>12.2</v>
      </c>
      <c r="AA120" s="11">
        <v>14</v>
      </c>
    </row>
    <row r="121" spans="1:27" s="10" customFormat="1" x14ac:dyDescent="0.25">
      <c r="A121" s="32">
        <v>108</v>
      </c>
      <c r="B121" s="10" t="s">
        <v>635</v>
      </c>
      <c r="C121" s="10" t="s">
        <v>303</v>
      </c>
      <c r="D121" s="11">
        <v>8</v>
      </c>
      <c r="E121" s="11">
        <v>9.1</v>
      </c>
      <c r="F121" s="11">
        <v>9.8000000000000007</v>
      </c>
      <c r="G121" s="11">
        <v>10.7</v>
      </c>
      <c r="H121" s="11">
        <v>11.8</v>
      </c>
      <c r="I121" s="11">
        <v>12.9</v>
      </c>
      <c r="J121" s="11">
        <v>13.9</v>
      </c>
      <c r="K121" s="11">
        <v>15.7</v>
      </c>
      <c r="L121" s="11">
        <v>17.3</v>
      </c>
      <c r="M121" s="11">
        <v>18.899999999999999</v>
      </c>
      <c r="N121" s="11">
        <v>21.2</v>
      </c>
      <c r="O121" s="11">
        <v>23.8</v>
      </c>
      <c r="P121" s="11">
        <v>25.8</v>
      </c>
      <c r="Q121" s="11">
        <v>28</v>
      </c>
      <c r="R121" s="11">
        <v>31</v>
      </c>
      <c r="S121" s="11">
        <v>33.200000000000003</v>
      </c>
      <c r="T121" s="11">
        <v>36.6</v>
      </c>
      <c r="U121" s="11">
        <v>39.799999999999997</v>
      </c>
      <c r="V121" s="11">
        <v>44.3</v>
      </c>
      <c r="W121" s="11">
        <v>48.5</v>
      </c>
      <c r="X121" s="11">
        <v>53.5</v>
      </c>
      <c r="Y121" s="11">
        <v>58.3</v>
      </c>
      <c r="Z121" s="11">
        <v>63.8</v>
      </c>
      <c r="AA121" s="11">
        <v>74.400000000000006</v>
      </c>
    </row>
    <row r="122" spans="1:27" x14ac:dyDescent="0.25">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row>
    <row r="123" spans="1:27" x14ac:dyDescent="0.25">
      <c r="A123" t="s">
        <v>1828</v>
      </c>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row>
    <row r="124" spans="1:27" x14ac:dyDescent="0.25">
      <c r="A124" t="s">
        <v>1829</v>
      </c>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row>
    <row r="125" spans="1:27" x14ac:dyDescent="0.25">
      <c r="A125" t="s">
        <v>1830</v>
      </c>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row>
    <row r="126" spans="1:27" x14ac:dyDescent="0.25">
      <c r="A126" t="s">
        <v>1831</v>
      </c>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row>
    <row r="127" spans="1:27" x14ac:dyDescent="0.25">
      <c r="A127" t="s">
        <v>634</v>
      </c>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row>
    <row r="128" spans="1:27" x14ac:dyDescent="0.25">
      <c r="A128" t="s">
        <v>633</v>
      </c>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row>
    <row r="129" spans="1:27" x14ac:dyDescent="0.25">
      <c r="A129" t="s">
        <v>1832</v>
      </c>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row>
    <row r="130" spans="1:27" x14ac:dyDescent="0.25">
      <c r="A130" t="s">
        <v>1833</v>
      </c>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row>
    <row r="131" spans="1:27" x14ac:dyDescent="0.25">
      <c r="A131" t="s">
        <v>1834</v>
      </c>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row>
    <row r="132" spans="1:27" x14ac:dyDescent="0.25">
      <c r="A132" t="s">
        <v>1835</v>
      </c>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row>
    <row r="133" spans="1:27" x14ac:dyDescent="0.25">
      <c r="A133" t="s">
        <v>1836</v>
      </c>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row>
    <row r="134" spans="1:27" x14ac:dyDescent="0.25">
      <c r="A134" t="s">
        <v>1837</v>
      </c>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row>
    <row r="135" spans="1:27" x14ac:dyDescent="0.25">
      <c r="A135" t="s">
        <v>1838</v>
      </c>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row>
    <row r="136" spans="1:27" x14ac:dyDescent="0.25">
      <c r="A136" t="s">
        <v>1839</v>
      </c>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row>
    <row r="137" spans="1:27" x14ac:dyDescent="0.25">
      <c r="A137" t="s">
        <v>1840</v>
      </c>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row>
    <row r="138" spans="1:27" x14ac:dyDescent="0.25">
      <c r="A138" t="s">
        <v>1841</v>
      </c>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row>
    <row r="139" spans="1:27" x14ac:dyDescent="0.25">
      <c r="A139" t="s">
        <v>1842</v>
      </c>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row>
    <row r="140" spans="1:27" x14ac:dyDescent="0.25">
      <c r="A140" t="s">
        <v>1843</v>
      </c>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row>
    <row r="141" spans="1:27" x14ac:dyDescent="0.25">
      <c r="A141" t="s">
        <v>1844</v>
      </c>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row>
    <row r="142" spans="1:27" x14ac:dyDescent="0.25">
      <c r="A142" t="s">
        <v>1845</v>
      </c>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row>
    <row r="143" spans="1:27" x14ac:dyDescent="0.25">
      <c r="A143" t="s">
        <v>1846</v>
      </c>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row>
    <row r="144" spans="1:27" x14ac:dyDescent="0.25">
      <c r="A144" t="s">
        <v>1847</v>
      </c>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row>
    <row r="145" spans="1:27" x14ac:dyDescent="0.25">
      <c r="A145" t="s">
        <v>1848</v>
      </c>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row>
    <row r="146" spans="1:27" x14ac:dyDescent="0.25">
      <c r="A146" t="s">
        <v>1849</v>
      </c>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row>
  </sheetData>
  <pageMargins left="0.7" right="0.7" top="0.75" bottom="0.75" header="0.3" footer="0.3"/>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CM148"/>
  <sheetViews>
    <sheetView workbookViewId="0">
      <pane xSplit="3" ySplit="8" topLeftCell="BS9" activePane="bottomRight" state="frozen"/>
      <selection activeCell="G45" sqref="G45"/>
      <selection pane="topRight" activeCell="G45" sqref="G45"/>
      <selection pane="bottomLeft" activeCell="G45" sqref="G45"/>
      <selection pane="bottomRight" activeCell="CN9" sqref="CN9"/>
    </sheetView>
  </sheetViews>
  <sheetFormatPr defaultColWidth="8.85546875" defaultRowHeight="15" x14ac:dyDescent="0.25"/>
  <cols>
    <col min="1" max="1" width="5.7109375" customWidth="1"/>
    <col min="2" max="2" width="50.7109375" customWidth="1"/>
    <col min="3" max="3" width="13.7109375" customWidth="1"/>
    <col min="4" max="20" width="6.5703125" customWidth="1"/>
    <col min="21" max="43" width="8.85546875" customWidth="1"/>
  </cols>
  <sheetData>
    <row r="1" spans="1:90" x14ac:dyDescent="0.25">
      <c r="A1" s="38" t="s">
        <v>1826</v>
      </c>
    </row>
    <row r="2" spans="1:90" x14ac:dyDescent="0.25">
      <c r="A2" t="s">
        <v>321</v>
      </c>
    </row>
    <row r="3" spans="1:90" x14ac:dyDescent="0.25">
      <c r="A3" t="s">
        <v>1757</v>
      </c>
    </row>
    <row r="4" spans="1:90" x14ac:dyDescent="0.25">
      <c r="A4" t="s">
        <v>238</v>
      </c>
    </row>
    <row r="5" spans="1:90" x14ac:dyDescent="0.25">
      <c r="A5" t="s">
        <v>1767</v>
      </c>
    </row>
    <row r="6" spans="1:90" x14ac:dyDescent="0.25">
      <c r="A6" t="s">
        <v>1850</v>
      </c>
    </row>
    <row r="8" spans="1:90" s="36" customFormat="1" x14ac:dyDescent="0.25">
      <c r="A8" s="36" t="s">
        <v>235</v>
      </c>
      <c r="D8" s="37">
        <f t="shared" ref="D8:S8" si="0">E8-1</f>
        <v>1929</v>
      </c>
      <c r="E8" s="37">
        <f t="shared" si="0"/>
        <v>1930</v>
      </c>
      <c r="F8" s="37">
        <f t="shared" si="0"/>
        <v>1931</v>
      </c>
      <c r="G8" s="37">
        <f t="shared" si="0"/>
        <v>1932</v>
      </c>
      <c r="H8" s="37">
        <f t="shared" si="0"/>
        <v>1933</v>
      </c>
      <c r="I8" s="37">
        <f t="shared" si="0"/>
        <v>1934</v>
      </c>
      <c r="J8" s="37">
        <f t="shared" si="0"/>
        <v>1935</v>
      </c>
      <c r="K8" s="37">
        <f t="shared" si="0"/>
        <v>1936</v>
      </c>
      <c r="L8" s="37">
        <f t="shared" si="0"/>
        <v>1937</v>
      </c>
      <c r="M8" s="37">
        <f t="shared" si="0"/>
        <v>1938</v>
      </c>
      <c r="N8" s="37">
        <f t="shared" si="0"/>
        <v>1939</v>
      </c>
      <c r="O8" s="37">
        <f t="shared" si="0"/>
        <v>1940</v>
      </c>
      <c r="P8" s="37">
        <f t="shared" si="0"/>
        <v>1941</v>
      </c>
      <c r="Q8" s="37">
        <f t="shared" si="0"/>
        <v>1942</v>
      </c>
      <c r="R8" s="37">
        <f t="shared" si="0"/>
        <v>1943</v>
      </c>
      <c r="S8" s="37">
        <f t="shared" si="0"/>
        <v>1944</v>
      </c>
      <c r="T8" s="37">
        <f>U8-1</f>
        <v>1945</v>
      </c>
      <c r="U8" s="37">
        <v>1946</v>
      </c>
      <c r="V8" s="37">
        <v>1947</v>
      </c>
      <c r="W8" s="37">
        <v>1948</v>
      </c>
      <c r="X8" s="37">
        <v>1949</v>
      </c>
      <c r="Y8" s="37">
        <v>1950</v>
      </c>
      <c r="Z8" s="37">
        <v>1951</v>
      </c>
      <c r="AA8" s="37">
        <v>1952</v>
      </c>
      <c r="AB8" s="37">
        <v>1953</v>
      </c>
      <c r="AC8" s="37">
        <v>1954</v>
      </c>
      <c r="AD8" s="37">
        <v>1955</v>
      </c>
      <c r="AE8" s="37">
        <v>1956</v>
      </c>
      <c r="AF8" s="37">
        <v>1957</v>
      </c>
      <c r="AG8" s="37">
        <v>1958</v>
      </c>
      <c r="AH8" s="37">
        <v>1959</v>
      </c>
      <c r="AI8" s="37">
        <v>1960</v>
      </c>
      <c r="AJ8" s="37">
        <v>1961</v>
      </c>
      <c r="AK8" s="37">
        <v>1962</v>
      </c>
      <c r="AL8" s="37">
        <v>1963</v>
      </c>
      <c r="AM8" s="37">
        <v>1964</v>
      </c>
      <c r="AN8" s="37">
        <v>1965</v>
      </c>
      <c r="AO8" s="37">
        <v>1966</v>
      </c>
      <c r="AP8" s="37">
        <v>1967</v>
      </c>
      <c r="AQ8" s="37">
        <v>1968</v>
      </c>
      <c r="AR8" s="37">
        <v>1969</v>
      </c>
      <c r="AS8" s="37">
        <v>1970</v>
      </c>
      <c r="AT8" s="37">
        <v>1971</v>
      </c>
      <c r="AU8" s="37">
        <v>1972</v>
      </c>
      <c r="AV8" s="37">
        <v>1973</v>
      </c>
      <c r="AW8" s="37">
        <v>1974</v>
      </c>
      <c r="AX8" s="37">
        <v>1975</v>
      </c>
      <c r="AY8" s="37">
        <v>1976</v>
      </c>
      <c r="AZ8" s="37">
        <v>1977</v>
      </c>
      <c r="BA8" s="37">
        <v>1978</v>
      </c>
      <c r="BB8" s="37">
        <v>1979</v>
      </c>
      <c r="BC8" s="37">
        <v>1980</v>
      </c>
      <c r="BD8" s="37">
        <v>1981</v>
      </c>
      <c r="BE8" s="37">
        <v>1982</v>
      </c>
      <c r="BF8" s="37">
        <v>1983</v>
      </c>
      <c r="BG8" s="37">
        <v>1984</v>
      </c>
      <c r="BH8" s="37">
        <v>1985</v>
      </c>
      <c r="BI8" s="37">
        <v>1986</v>
      </c>
      <c r="BJ8" s="37">
        <v>1987</v>
      </c>
      <c r="BK8" s="37">
        <v>1988</v>
      </c>
      <c r="BL8" s="37">
        <v>1989</v>
      </c>
      <c r="BM8" s="37">
        <v>1990</v>
      </c>
      <c r="BN8" s="37">
        <v>1991</v>
      </c>
      <c r="BO8" s="37">
        <v>1992</v>
      </c>
      <c r="BP8" s="37">
        <v>1993</v>
      </c>
      <c r="BQ8" s="37">
        <v>1994</v>
      </c>
      <c r="BR8" s="37">
        <v>1995</v>
      </c>
      <c r="BS8" s="37">
        <v>1996</v>
      </c>
      <c r="BT8" s="37">
        <v>1997</v>
      </c>
      <c r="BU8" s="37">
        <v>1998</v>
      </c>
      <c r="BV8" s="37">
        <v>1999</v>
      </c>
      <c r="BW8" s="37">
        <v>2000</v>
      </c>
      <c r="BX8" s="37">
        <v>2001</v>
      </c>
      <c r="BY8" s="37">
        <v>2002</v>
      </c>
      <c r="BZ8" s="37">
        <v>2003</v>
      </c>
      <c r="CA8" s="37">
        <v>2004</v>
      </c>
      <c r="CB8" s="37">
        <v>2005</v>
      </c>
      <c r="CC8" s="37">
        <v>2006</v>
      </c>
      <c r="CD8" s="37">
        <v>2007</v>
      </c>
      <c r="CE8" s="37">
        <v>2008</v>
      </c>
      <c r="CF8" s="37">
        <v>2009</v>
      </c>
      <c r="CG8" s="37">
        <v>2010</v>
      </c>
      <c r="CH8" s="37">
        <v>2011</v>
      </c>
      <c r="CI8" s="37">
        <v>2012</v>
      </c>
      <c r="CJ8" s="37">
        <v>2013</v>
      </c>
      <c r="CK8" s="37">
        <v>2014</v>
      </c>
      <c r="CL8" s="36">
        <v>2015</v>
      </c>
    </row>
    <row r="9" spans="1:90" s="33" customFormat="1" x14ac:dyDescent="0.25">
      <c r="B9" s="8" t="s">
        <v>811</v>
      </c>
      <c r="C9" s="8" t="s">
        <v>185</v>
      </c>
      <c r="D9" s="8"/>
      <c r="E9" s="8"/>
      <c r="F9" s="8"/>
      <c r="G9" s="8"/>
      <c r="H9" s="8"/>
      <c r="I9" s="8"/>
      <c r="J9" s="8"/>
      <c r="K9" s="8"/>
      <c r="L9" s="8"/>
      <c r="M9" s="8"/>
      <c r="N9" s="8"/>
      <c r="O9" s="8"/>
      <c r="P9" s="8"/>
      <c r="Q9" s="8"/>
      <c r="R9" s="8"/>
      <c r="S9" s="8"/>
      <c r="T9" s="8"/>
      <c r="U9" s="33">
        <f>INDEX('71100 Ann Hist'!$C$8:$AR$285,MATCH('71100M Ann'!$C9,'71100 Ann Hist'!$C$8:$C$285,0),MATCH('71100M Ann'!U$8,'71100 Ann Hist'!$C$8:$AR$8,0))</f>
        <v>0</v>
      </c>
      <c r="V9" s="33">
        <f>INDEX('71100 Ann Hist'!$C$8:$AR$285,MATCH('71100M Ann'!$C9,'71100 Ann Hist'!$C$8:$C$285,0),MATCH('71100M Ann'!V$8,'71100 Ann Hist'!$C$8:$AR$8,0))</f>
        <v>0</v>
      </c>
      <c r="W9" s="33">
        <f>INDEX('71100 Ann Hist'!$C$8:$AR$285,MATCH('71100M Ann'!$C9,'71100 Ann Hist'!$C$8:$C$285,0),MATCH('71100M Ann'!W$8,'71100 Ann Hist'!$C$8:$AR$8,0))</f>
        <v>0</v>
      </c>
      <c r="X9" s="33">
        <f>INDEX('71100 Ann Hist'!$C$8:$AR$285,MATCH('71100M Ann'!$C9,'71100 Ann Hist'!$C$8:$C$285,0),MATCH('71100M Ann'!X$8,'71100 Ann Hist'!$C$8:$AR$8,0))</f>
        <v>0</v>
      </c>
      <c r="Y9" s="33">
        <f>INDEX('71100 Ann Hist'!$C$8:$AR$285,MATCH('71100M Ann'!$C9,'71100 Ann Hist'!$C$8:$C$285,0),MATCH('71100M Ann'!Y$8,'71100 Ann Hist'!$C$8:$AR$8,0))</f>
        <v>0</v>
      </c>
      <c r="Z9" s="33">
        <f>INDEX('71100 Ann Hist'!$C$8:$AR$285,MATCH('71100M Ann'!$C9,'71100 Ann Hist'!$C$8:$C$285,0),MATCH('71100M Ann'!Z$8,'71100 Ann Hist'!$C$8:$AR$8,0))</f>
        <v>0</v>
      </c>
      <c r="AA9" s="33">
        <f>INDEX('71100 Ann Hist'!$C$8:$AR$285,MATCH('71100M Ann'!$C9,'71100 Ann Hist'!$C$8:$C$285,0),MATCH('71100M Ann'!AA$8,'71100 Ann Hist'!$C$8:$AR$8,0))</f>
        <v>0</v>
      </c>
      <c r="AB9" s="33">
        <f>INDEX('71100 Ann Hist'!$C$8:$AR$285,MATCH('71100M Ann'!$C9,'71100 Ann Hist'!$C$8:$C$285,0),MATCH('71100M Ann'!AB$8,'71100 Ann Hist'!$C$8:$AR$8,0))</f>
        <v>0</v>
      </c>
      <c r="AC9" s="33">
        <f>INDEX('71100 Ann Hist'!$C$8:$AR$285,MATCH('71100M Ann'!$C9,'71100 Ann Hist'!$C$8:$C$285,0),MATCH('71100M Ann'!AC$8,'71100 Ann Hist'!$C$8:$AR$8,0))</f>
        <v>0</v>
      </c>
      <c r="AD9" s="33">
        <f>INDEX('71100 Ann Hist'!$C$8:$AR$285,MATCH('71100M Ann'!$C9,'71100 Ann Hist'!$C$8:$C$285,0),MATCH('71100M Ann'!AD$8,'71100 Ann Hist'!$C$8:$AR$8,0))</f>
        <v>0</v>
      </c>
      <c r="AE9" s="33">
        <f>INDEX('71100 Ann Hist'!$C$8:$AR$285,MATCH('71100M Ann'!$C9,'71100 Ann Hist'!$C$8:$C$285,0),MATCH('71100M Ann'!AE$8,'71100 Ann Hist'!$C$8:$AR$8,0))</f>
        <v>0</v>
      </c>
      <c r="AF9" s="33">
        <f>INDEX('71100 Ann Hist'!$C$8:$AR$285,MATCH('71100M Ann'!$C9,'71100 Ann Hist'!$C$8:$C$285,0),MATCH('71100M Ann'!AF$8,'71100 Ann Hist'!$C$8:$AR$8,0))</f>
        <v>0</v>
      </c>
      <c r="AG9" s="33">
        <f>INDEX('71100 Ann Hist'!$C$8:$AR$285,MATCH('71100M Ann'!$C9,'71100 Ann Hist'!$C$8:$C$285,0),MATCH('71100M Ann'!AG$8,'71100 Ann Hist'!$C$8:$AR$8,0))</f>
        <v>0</v>
      </c>
      <c r="AH9" s="33">
        <f>INDEX('71100 Ann Hist'!$C$8:$AR$285,MATCH('71100M Ann'!$C9,'71100 Ann Hist'!$C$8:$C$285,0),MATCH('71100M Ann'!AH$8,'71100 Ann Hist'!$C$8:$AR$8,0))</f>
        <v>0</v>
      </c>
      <c r="AI9" s="33">
        <f>INDEX('71100 Ann Hist'!$C$8:$AR$285,MATCH('71100M Ann'!$C9,'71100 Ann Hist'!$C$8:$C$285,0),MATCH('71100M Ann'!AI$8,'71100 Ann Hist'!$C$8:$AR$8,0))</f>
        <v>0</v>
      </c>
      <c r="AJ9" s="33">
        <f>INDEX('71100 Ann Hist'!$C$8:$AR$285,MATCH('71100M Ann'!$C9,'71100 Ann Hist'!$C$8:$C$285,0),MATCH('71100M Ann'!AJ$8,'71100 Ann Hist'!$C$8:$AR$8,0))</f>
        <v>0</v>
      </c>
      <c r="AK9" s="33">
        <f>INDEX('71100 Ann Hist'!$C$8:$AR$285,MATCH('71100M Ann'!$C9,'71100 Ann Hist'!$C$8:$C$285,0),MATCH('71100M Ann'!AK$8,'71100 Ann Hist'!$C$8:$AR$8,0))</f>
        <v>0</v>
      </c>
      <c r="AL9" s="33">
        <f>INDEX('71100 Ann Hist'!$C$8:$AR$285,MATCH('71100M Ann'!$C9,'71100 Ann Hist'!$C$8:$C$285,0),MATCH('71100M Ann'!AL$8,'71100 Ann Hist'!$C$8:$AR$8,0))</f>
        <v>0</v>
      </c>
      <c r="AM9" s="33">
        <f>INDEX('71100 Ann Hist'!$C$8:$AR$285,MATCH('71100M Ann'!$C9,'71100 Ann Hist'!$C$8:$C$285,0),MATCH('71100M Ann'!AM$8,'71100 Ann Hist'!$C$8:$AR$8,0))</f>
        <v>0</v>
      </c>
      <c r="AN9" s="33">
        <f>INDEX('71100 Ann Hist'!$C$8:$AR$285,MATCH('71100M Ann'!$C9,'71100 Ann Hist'!$C$8:$C$285,0),MATCH('71100M Ann'!AN$8,'71100 Ann Hist'!$C$8:$AR$8,0))</f>
        <v>0</v>
      </c>
      <c r="AO9" s="33">
        <f>INDEX('71100 Ann Hist'!$C$8:$AR$285,MATCH('71100M Ann'!$C9,'71100 Ann Hist'!$C$8:$C$285,0),MATCH('71100M Ann'!AO$8,'71100 Ann Hist'!$C$8:$AR$8,0))</f>
        <v>0</v>
      </c>
      <c r="AP9" s="33">
        <f>INDEX('71100 Ann Hist'!$C$8:$AR$285,MATCH('71100M Ann'!$C9,'71100 Ann Hist'!$C$8:$C$285,0),MATCH('71100M Ann'!AP$8,'71100 Ann Hist'!$C$8:$AR$8,0))</f>
        <v>0</v>
      </c>
      <c r="AQ9" s="33">
        <f>INDEX('71100 Ann Hist'!$C$8:$AR$285,MATCH('71100M Ann'!$C9,'71100 Ann Hist'!$C$8:$C$285,0),MATCH('71100M Ann'!AQ$8,'71100 Ann Hist'!$C$8:$AR$8,0))</f>
        <v>0</v>
      </c>
      <c r="AR9" s="34">
        <f>INDEX('71100 Ann'!$C$8:$AZ$285,MATCH('71100M Ann'!$C9,'71100 Ann'!$C$8:$C$285,0),MATCH('71100M Ann'!AR$8,'71100 Ann'!$C$8:$AZ$8,0))</f>
        <v>0</v>
      </c>
      <c r="AS9" s="34">
        <f>INDEX('71100 Ann'!$C$8:$AZ$285,MATCH('71100M Ann'!$C9,'71100 Ann'!$C$8:$C$285,0),MATCH('71100M Ann'!AS$8,'71100 Ann'!$C$8:$AZ$8,0))</f>
        <v>0</v>
      </c>
      <c r="AT9" s="34">
        <f>INDEX('71100 Ann'!$C$8:$AZ$285,MATCH('71100M Ann'!$C9,'71100 Ann'!$C$8:$C$285,0),MATCH('71100M Ann'!AT$8,'71100 Ann'!$C$8:$AZ$8,0))</f>
        <v>0</v>
      </c>
      <c r="AU9" s="34">
        <f>INDEX('71100 Ann'!$C$8:$AZ$285,MATCH('71100M Ann'!$C9,'71100 Ann'!$C$8:$C$285,0),MATCH('71100M Ann'!AU$8,'71100 Ann'!$C$8:$AZ$8,0))</f>
        <v>0</v>
      </c>
      <c r="AV9" s="34">
        <f>INDEX('71100 Ann'!$C$8:$AZ$285,MATCH('71100M Ann'!$C9,'71100 Ann'!$C$8:$C$285,0),MATCH('71100M Ann'!AV$8,'71100 Ann'!$C$8:$AZ$8,0))</f>
        <v>0</v>
      </c>
      <c r="AW9" s="34">
        <f>INDEX('71100 Ann'!$C$8:$AZ$285,MATCH('71100M Ann'!$C9,'71100 Ann'!$C$8:$C$285,0),MATCH('71100M Ann'!AW$8,'71100 Ann'!$C$8:$AZ$8,0))</f>
        <v>0</v>
      </c>
      <c r="AX9" s="34">
        <f>INDEX('71100 Ann'!$C$8:$AZ$285,MATCH('71100M Ann'!$C9,'71100 Ann'!$C$8:$C$285,0),MATCH('71100M Ann'!AX$8,'71100 Ann'!$C$8:$AZ$8,0))</f>
        <v>0</v>
      </c>
      <c r="AY9" s="34">
        <f>INDEX('71100 Ann'!$C$8:$AZ$285,MATCH('71100M Ann'!$C9,'71100 Ann'!$C$8:$C$285,0),MATCH('71100M Ann'!AY$8,'71100 Ann'!$C$8:$AZ$8,0))</f>
        <v>0</v>
      </c>
      <c r="AZ9" s="34">
        <f>INDEX('71100 Ann'!$C$8:$AZ$285,MATCH('71100M Ann'!$C9,'71100 Ann'!$C$8:$C$285,0),MATCH('71100M Ann'!AZ$8,'71100 Ann'!$C$8:$AZ$8,0))</f>
        <v>0</v>
      </c>
      <c r="BA9" s="34">
        <f>INDEX('71100 Ann'!$C$8:$AZ$285,MATCH('71100M Ann'!$C9,'71100 Ann'!$C$8:$C$285,0),MATCH('71100M Ann'!BA$8,'71100 Ann'!$C$8:$AZ$8,0))</f>
        <v>0</v>
      </c>
      <c r="BB9" s="34">
        <f>INDEX('71100 Ann'!$C$8:$AZ$285,MATCH('71100M Ann'!$C9,'71100 Ann'!$C$8:$C$285,0),MATCH('71100M Ann'!BB$8,'71100 Ann'!$C$8:$AZ$8,0))</f>
        <v>0</v>
      </c>
      <c r="BC9" s="34">
        <f>INDEX('71100 Ann'!$C$8:$AZ$285,MATCH('71100M Ann'!$C9,'71100 Ann'!$C$8:$C$285,0),MATCH('71100M Ann'!BC$8,'71100 Ann'!$C$8:$AZ$8,0))</f>
        <v>0</v>
      </c>
      <c r="BD9" s="34">
        <f>INDEX('71100 Ann'!$C$8:$AZ$285,MATCH('71100M Ann'!$C9,'71100 Ann'!$C$8:$C$285,0),MATCH('71100M Ann'!BD$8,'71100 Ann'!$C$8:$AZ$8,0))</f>
        <v>0</v>
      </c>
      <c r="BE9" s="34">
        <f>INDEX('71100 Ann'!$C$8:$AZ$285,MATCH('71100M Ann'!$C9,'71100 Ann'!$C$8:$C$285,0),MATCH('71100M Ann'!BE$8,'71100 Ann'!$C$8:$AZ$8,0))</f>
        <v>0</v>
      </c>
      <c r="BF9" s="34">
        <f>INDEX('71100 Ann'!$C$8:$AZ$285,MATCH('71100M Ann'!$C9,'71100 Ann'!$C$8:$C$285,0),MATCH('71100M Ann'!BF$8,'71100 Ann'!$C$8:$AZ$8,0))</f>
        <v>0</v>
      </c>
      <c r="BG9" s="34">
        <f>INDEX('71100 Ann'!$C$8:$AZ$285,MATCH('71100M Ann'!$C9,'71100 Ann'!$C$8:$C$285,0),MATCH('71100M Ann'!BG$8,'71100 Ann'!$C$8:$AZ$8,0))</f>
        <v>0</v>
      </c>
      <c r="BH9" s="34">
        <f>INDEX('71100 Ann'!$C$8:$AZ$285,MATCH('71100M Ann'!$C9,'71100 Ann'!$C$8:$C$285,0),MATCH('71100M Ann'!BH$8,'71100 Ann'!$C$8:$AZ$8,0))</f>
        <v>0</v>
      </c>
      <c r="BI9" s="34">
        <f>INDEX('71100 Ann'!$C$8:$AZ$285,MATCH('71100M Ann'!$C9,'71100 Ann'!$C$8:$C$285,0),MATCH('71100M Ann'!BI$8,'71100 Ann'!$C$8:$AZ$8,0))</f>
        <v>0</v>
      </c>
      <c r="BJ9" s="34">
        <f>INDEX('71100 Ann'!$C$8:$AZ$285,MATCH('71100M Ann'!$C9,'71100 Ann'!$C$8:$C$285,0),MATCH('71100M Ann'!BJ$8,'71100 Ann'!$C$8:$AZ$8,0))</f>
        <v>0</v>
      </c>
      <c r="BK9" s="34">
        <f>INDEX('71100 Ann'!$C$8:$AZ$285,MATCH('71100M Ann'!$C9,'71100 Ann'!$C$8:$C$285,0),MATCH('71100M Ann'!BK$8,'71100 Ann'!$C$8:$AZ$8,0))</f>
        <v>0</v>
      </c>
      <c r="BL9" s="34">
        <f>INDEX('71100 Ann'!$C$8:$AZ$285,MATCH('71100M Ann'!$C9,'71100 Ann'!$C$8:$C$285,0),MATCH('71100M Ann'!BL$8,'71100 Ann'!$C$8:$AZ$8,0))</f>
        <v>0</v>
      </c>
      <c r="BM9" s="34">
        <f>INDEX('71100 Ann'!$C$8:$AZ$285,MATCH('71100M Ann'!$C9,'71100 Ann'!$C$8:$C$285,0),MATCH('71100M Ann'!BM$8,'71100 Ann'!$C$8:$AZ$8,0))</f>
        <v>0</v>
      </c>
      <c r="BN9" s="34">
        <f>INDEX('71100 Ann'!$C$8:$AZ$285,MATCH('71100M Ann'!$C9,'71100 Ann'!$C$8:$C$285,0),MATCH('71100M Ann'!BN$8,'71100 Ann'!$C$8:$AZ$8,0))</f>
        <v>0</v>
      </c>
      <c r="BO9" s="34">
        <f>INDEX('71100 Ann'!$C$8:$AZ$285,MATCH('71100M Ann'!$C9,'71100 Ann'!$C$8:$C$285,0),MATCH('71100M Ann'!BO$8,'71100 Ann'!$C$8:$AZ$8,0))</f>
        <v>0</v>
      </c>
      <c r="BP9" s="34">
        <f>INDEX('71100 Ann'!$C$8:$AZ$285,MATCH('71100M Ann'!$C9,'71100 Ann'!$C$8:$C$285,0),MATCH('71100M Ann'!BP$8,'71100 Ann'!$C$8:$AZ$8,0))</f>
        <v>0</v>
      </c>
      <c r="BQ9" s="34">
        <f>INDEX('71100 Ann'!$C$8:$AZ$285,MATCH('71100M Ann'!$C9,'71100 Ann'!$C$8:$C$285,0),MATCH('71100M Ann'!BQ$8,'71100 Ann'!$C$8:$AZ$8,0))</f>
        <v>0</v>
      </c>
      <c r="BR9" s="34">
        <f>INDEX('71100 Ann'!$C$8:$AZ$285,MATCH('71100M Ann'!$C9,'71100 Ann'!$C$8:$C$285,0),MATCH('71100M Ann'!BR$8,'71100 Ann'!$C$8:$AZ$8,0))</f>
        <v>0</v>
      </c>
      <c r="BS9" s="34">
        <f>INDEX('71100 Ann'!$C$8:$AZ$285,MATCH('71100M Ann'!$C9,'71100 Ann'!$C$8:$C$285,0),MATCH('71100M Ann'!BS$8,'71100 Ann'!$C$8:$AZ$8,0))</f>
        <v>0</v>
      </c>
      <c r="BT9" s="34">
        <f>INDEX('71100 Ann'!$C$8:$AZ$285,MATCH('71100M Ann'!$C9,'71100 Ann'!$C$8:$C$285,0),MATCH('71100M Ann'!BT$8,'71100 Ann'!$C$8:$AZ$8,0))</f>
        <v>0</v>
      </c>
      <c r="BU9" s="34">
        <f>INDEX('71100 Ann'!$C$8:$AZ$285,MATCH('71100M Ann'!$C9,'71100 Ann'!$C$8:$C$285,0),MATCH('71100M Ann'!BU$8,'71100 Ann'!$C$8:$AZ$8,0))</f>
        <v>0</v>
      </c>
      <c r="BV9" s="34">
        <f>INDEX('71100 Ann'!$C$8:$AZ$285,MATCH('71100M Ann'!$C9,'71100 Ann'!$C$8:$C$285,0),MATCH('71100M Ann'!BV$8,'71100 Ann'!$C$8:$AZ$8,0))</f>
        <v>0</v>
      </c>
      <c r="BW9" s="34">
        <f>INDEX('71100 Ann'!$C$8:$AZ$285,MATCH('71100M Ann'!$C9,'71100 Ann'!$C$8:$C$285,0),MATCH('71100M Ann'!BW$8,'71100 Ann'!$C$8:$AZ$8,0))</f>
        <v>0</v>
      </c>
      <c r="BX9" s="34">
        <f>INDEX('71100 Ann'!$C$8:$AZ$285,MATCH('71100M Ann'!$C9,'71100 Ann'!$C$8:$C$285,0),MATCH('71100M Ann'!BX$8,'71100 Ann'!$C$8:$AZ$8,0))</f>
        <v>0</v>
      </c>
      <c r="BY9" s="34">
        <f>INDEX('71100 Ann'!$C$8:$AZ$285,MATCH('71100M Ann'!$C9,'71100 Ann'!$C$8:$C$285,0),MATCH('71100M Ann'!BY$8,'71100 Ann'!$C$8:$AZ$8,0))</f>
        <v>0</v>
      </c>
      <c r="BZ9" s="34">
        <f>INDEX('71100 Ann'!$C$8:$AZ$285,MATCH('71100M Ann'!$C9,'71100 Ann'!$C$8:$C$285,0),MATCH('71100M Ann'!BZ$8,'71100 Ann'!$C$8:$AZ$8,0))</f>
        <v>0</v>
      </c>
      <c r="CA9" s="34">
        <f>INDEX('71100 Ann'!$C$8:$AZ$285,MATCH('71100M Ann'!$C9,'71100 Ann'!$C$8:$C$285,0),MATCH('71100M Ann'!CA$8,'71100 Ann'!$C$8:$AZ$8,0))</f>
        <v>0</v>
      </c>
      <c r="CB9" s="34">
        <f>INDEX('71100 Ann'!$C$8:$AZ$285,MATCH('71100M Ann'!$C9,'71100 Ann'!$C$8:$C$285,0),MATCH('71100M Ann'!CB$8,'71100 Ann'!$C$8:$AZ$8,0))</f>
        <v>0</v>
      </c>
      <c r="CC9" s="34">
        <f>INDEX('71100 Ann'!$C$8:$AZ$285,MATCH('71100M Ann'!$C9,'71100 Ann'!$C$8:$C$285,0),MATCH('71100M Ann'!CC$8,'71100 Ann'!$C$8:$AZ$8,0))</f>
        <v>0</v>
      </c>
      <c r="CD9" s="34">
        <f>INDEX('71100 Ann'!$C$8:$AZ$285,MATCH('71100M Ann'!$C9,'71100 Ann'!$C$8:$C$285,0),MATCH('71100M Ann'!CD$8,'71100 Ann'!$C$8:$AZ$8,0))</f>
        <v>0</v>
      </c>
      <c r="CE9" s="34">
        <f>INDEX('71100 Ann'!$C$8:$AZ$285,MATCH('71100M Ann'!$C9,'71100 Ann'!$C$8:$C$285,0),MATCH('71100M Ann'!CE$8,'71100 Ann'!$C$8:$AZ$8,0))</f>
        <v>0</v>
      </c>
      <c r="CF9" s="34">
        <f>INDEX('71100 Ann'!$C$8:$AZ$285,MATCH('71100M Ann'!$C9,'71100 Ann'!$C$8:$C$285,0),MATCH('71100M Ann'!CF$8,'71100 Ann'!$C$8:$AZ$8,0))</f>
        <v>0</v>
      </c>
      <c r="CG9" s="34">
        <f>INDEX('71100 Ann'!$C$8:$AZ$285,MATCH('71100M Ann'!$C9,'71100 Ann'!$C$8:$C$285,0),MATCH('71100M Ann'!CG$8,'71100 Ann'!$C$8:$AZ$8,0))</f>
        <v>0</v>
      </c>
      <c r="CH9" s="34">
        <f>INDEX('71100 Ann'!$C$8:$AZ$285,MATCH('71100M Ann'!$C9,'71100 Ann'!$C$8:$C$285,0),MATCH('71100M Ann'!CH$8,'71100 Ann'!$C$8:$AZ$8,0))</f>
        <v>0</v>
      </c>
      <c r="CI9" s="34">
        <f>INDEX('71100 Ann'!$C$8:$AZ$285,MATCH('71100M Ann'!$C9,'71100 Ann'!$C$8:$C$285,0),MATCH('71100M Ann'!CI$8,'71100 Ann'!$C$8:$AZ$8,0))</f>
        <v>0</v>
      </c>
      <c r="CJ9" s="34">
        <f>INDEX('71100 Ann'!$C$8:$AZ$285,MATCH('71100M Ann'!$C9,'71100 Ann'!$C$8:$C$285,0),MATCH('71100M Ann'!CJ$8,'71100 Ann'!$C$8:$AZ$8,0))</f>
        <v>0</v>
      </c>
      <c r="CK9" s="9">
        <f>INDEX('71100 Ann'!$C$8:$AZ$285,MATCH('71100M Ann'!$C9,'71100 Ann'!$C$8:$C$285,0),MATCH('71100M Ann'!CK$8,'71100 Ann'!$C$8:$AZ$8,0))</f>
        <v>0</v>
      </c>
      <c r="CL9" s="9">
        <f>INDEX('71100 Ann'!$C$8:$AZ$285,MATCH('71100M Ann'!$C9,'71100 Ann'!$C$8:$C$285,0),MATCH('71100M Ann'!CL$8,'71100 Ann'!$C$8:$AZ$8,0))</f>
        <v>0</v>
      </c>
    </row>
    <row r="10" spans="1:90" s="8" customFormat="1" x14ac:dyDescent="0.25">
      <c r="A10" s="35">
        <v>1</v>
      </c>
      <c r="B10" s="8" t="s">
        <v>810</v>
      </c>
      <c r="C10" s="8" t="s">
        <v>809</v>
      </c>
      <c r="U10" s="8" t="str">
        <f>INDEX('71100 Ann Hist'!$C$8:$AR$285,MATCH('71100M Ann'!$C10,'71100 Ann Hist'!$C$8:$C$285,0),MATCH('71100M Ann'!U$8,'71100 Ann Hist'!$C$8:$AR$8,0))</f>
        <v>.....</v>
      </c>
      <c r="V10" s="8" t="str">
        <f>INDEX('71100 Ann Hist'!$C$8:$AR$285,MATCH('71100M Ann'!$C10,'71100 Ann Hist'!$C$8:$C$285,0),MATCH('71100M Ann'!V$8,'71100 Ann Hist'!$C$8:$AR$8,0))</f>
        <v>.....</v>
      </c>
      <c r="W10" s="8" t="str">
        <f>INDEX('71100 Ann Hist'!$C$8:$AR$285,MATCH('71100M Ann'!$C10,'71100 Ann Hist'!$C$8:$C$285,0),MATCH('71100M Ann'!W$8,'71100 Ann Hist'!$C$8:$AR$8,0))</f>
        <v>.....</v>
      </c>
      <c r="X10" s="8" t="str">
        <f>INDEX('71100 Ann Hist'!$C$8:$AR$285,MATCH('71100M Ann'!$C10,'71100 Ann Hist'!$C$8:$C$285,0),MATCH('71100M Ann'!X$8,'71100 Ann Hist'!$C$8:$AR$8,0))</f>
        <v>.....</v>
      </c>
      <c r="Y10" s="8" t="str">
        <f>INDEX('71100 Ann Hist'!$C$8:$AR$285,MATCH('71100M Ann'!$C10,'71100 Ann Hist'!$C$8:$C$285,0),MATCH('71100M Ann'!Y$8,'71100 Ann Hist'!$C$8:$AR$8,0))</f>
        <v>.....</v>
      </c>
      <c r="Z10" s="8" t="str">
        <f>INDEX('71100 Ann Hist'!$C$8:$AR$285,MATCH('71100M Ann'!$C10,'71100 Ann Hist'!$C$8:$C$285,0),MATCH('71100M Ann'!Z$8,'71100 Ann Hist'!$C$8:$AR$8,0))</f>
        <v>.....</v>
      </c>
      <c r="AA10" s="8" t="str">
        <f>INDEX('71100 Ann Hist'!$C$8:$AR$285,MATCH('71100M Ann'!$C10,'71100 Ann Hist'!$C$8:$C$285,0),MATCH('71100M Ann'!AA$8,'71100 Ann Hist'!$C$8:$AR$8,0))</f>
        <v>.....</v>
      </c>
      <c r="AB10" s="8" t="str">
        <f>INDEX('71100 Ann Hist'!$C$8:$AR$285,MATCH('71100M Ann'!$C10,'71100 Ann Hist'!$C$8:$C$285,0),MATCH('71100M Ann'!AB$8,'71100 Ann Hist'!$C$8:$AR$8,0))</f>
        <v>.....</v>
      </c>
      <c r="AC10" s="8" t="str">
        <f>INDEX('71100 Ann Hist'!$C$8:$AR$285,MATCH('71100M Ann'!$C10,'71100 Ann Hist'!$C$8:$C$285,0),MATCH('71100M Ann'!AC$8,'71100 Ann Hist'!$C$8:$AR$8,0))</f>
        <v>.....</v>
      </c>
      <c r="AD10" s="8" t="str">
        <f>INDEX('71100 Ann Hist'!$C$8:$AR$285,MATCH('71100M Ann'!$C10,'71100 Ann Hist'!$C$8:$C$285,0),MATCH('71100M Ann'!AD$8,'71100 Ann Hist'!$C$8:$AR$8,0))</f>
        <v>.....</v>
      </c>
      <c r="AE10" s="8" t="str">
        <f>INDEX('71100 Ann Hist'!$C$8:$AR$285,MATCH('71100M Ann'!$C10,'71100 Ann Hist'!$C$8:$C$285,0),MATCH('71100M Ann'!AE$8,'71100 Ann Hist'!$C$8:$AR$8,0))</f>
        <v>.....</v>
      </c>
      <c r="AF10" s="8" t="str">
        <f>INDEX('71100 Ann Hist'!$C$8:$AR$285,MATCH('71100M Ann'!$C10,'71100 Ann Hist'!$C$8:$C$285,0),MATCH('71100M Ann'!AF$8,'71100 Ann Hist'!$C$8:$AR$8,0))</f>
        <v>.....</v>
      </c>
      <c r="AG10" s="8" t="str">
        <f>INDEX('71100 Ann Hist'!$C$8:$AR$285,MATCH('71100M Ann'!$C10,'71100 Ann Hist'!$C$8:$C$285,0),MATCH('71100M Ann'!AG$8,'71100 Ann Hist'!$C$8:$AR$8,0))</f>
        <v>.....</v>
      </c>
      <c r="AH10" s="8" t="str">
        <f>INDEX('71100 Ann Hist'!$C$8:$AR$285,MATCH('71100M Ann'!$C10,'71100 Ann Hist'!$C$8:$C$285,0),MATCH('71100M Ann'!AH$8,'71100 Ann Hist'!$C$8:$AR$8,0))</f>
        <v>.....</v>
      </c>
      <c r="AI10" s="8">
        <f>INDEX('71100 Ann Hist'!$C$8:$AR$285,MATCH('71100M Ann'!$C10,'71100 Ann Hist'!$C$8:$C$285,0),MATCH('71100M Ann'!AI$8,'71100 Ann Hist'!$C$8:$AR$8,0))</f>
        <v>46.1</v>
      </c>
      <c r="AJ10" s="8">
        <f>INDEX('71100 Ann Hist'!$C$8:$AR$285,MATCH('71100M Ann'!$C10,'71100 Ann Hist'!$C$8:$C$285,0),MATCH('71100M Ann'!AJ$8,'71100 Ann Hist'!$C$8:$AR$8,0))</f>
        <v>48.6</v>
      </c>
      <c r="AK10" s="8">
        <f>INDEX('71100 Ann Hist'!$C$8:$AR$285,MATCH('71100M Ann'!$C10,'71100 Ann Hist'!$C$8:$C$285,0),MATCH('71100M Ann'!AK$8,'71100 Ann Hist'!$C$8:$AR$8,0))</f>
        <v>54.4</v>
      </c>
      <c r="AL10" s="8">
        <f>INDEX('71100 Ann Hist'!$C$8:$AR$285,MATCH('71100M Ann'!$C10,'71100 Ann Hist'!$C$8:$C$285,0),MATCH('71100M Ann'!AL$8,'71100 Ann Hist'!$C$8:$AR$8,0))</f>
        <v>60.4</v>
      </c>
      <c r="AM10" s="8">
        <f>INDEX('71100 Ann Hist'!$C$8:$AR$285,MATCH('71100M Ann'!$C10,'71100 Ann Hist'!$C$8:$C$285,0),MATCH('71100M Ann'!AM$8,'71100 Ann Hist'!$C$8:$AR$8,0))</f>
        <v>67.2</v>
      </c>
      <c r="AN10" s="8">
        <f>INDEX('71100 Ann Hist'!$C$8:$AR$285,MATCH('71100M Ann'!$C10,'71100 Ann Hist'!$C$8:$C$285,0),MATCH('71100M Ann'!AN$8,'71100 Ann Hist'!$C$8:$AR$8,0))</f>
        <v>74.400000000000006</v>
      </c>
      <c r="AO10" s="8">
        <f>INDEX('71100 Ann Hist'!$C$8:$AR$285,MATCH('71100M Ann'!$C10,'71100 Ann Hist'!$C$8:$C$285,0),MATCH('71100M Ann'!AO$8,'71100 Ann Hist'!$C$8:$AR$8,0))</f>
        <v>84.1</v>
      </c>
      <c r="AP10" s="8">
        <f>INDEX('71100 Ann Hist'!$C$8:$AR$285,MATCH('71100M Ann'!$C10,'71100 Ann Hist'!$C$8:$C$285,0),MATCH('71100M Ann'!AP$8,'71100 Ann Hist'!$C$8:$AR$8,0))</f>
        <v>92.2</v>
      </c>
      <c r="AQ10" s="8">
        <f>INDEX('71100 Ann Hist'!$C$8:$AR$285,MATCH('71100M Ann'!$C10,'71100 Ann Hist'!$C$8:$C$285,0),MATCH('71100M Ann'!AQ$8,'71100 Ann Hist'!$C$8:$AR$8,0))</f>
        <v>104.6</v>
      </c>
      <c r="AR10" s="9">
        <f>INDEX('71100 Ann'!$C$8:$AZ$285,MATCH('71100M Ann'!$C10,'71100 Ann'!$C$8:$C$285,0),MATCH('71100M Ann'!AR$8,'71100 Ann'!$C$8:$AZ$8,0))</f>
        <v>123.4</v>
      </c>
      <c r="AS10" s="9">
        <f>INDEX('71100 Ann'!$C$8:$AZ$285,MATCH('71100M Ann'!$C10,'71100 Ann'!$C$8:$C$285,0),MATCH('71100M Ann'!AS$8,'71100 Ann'!$C$8:$AZ$8,0))</f>
        <v>141.80000000000001</v>
      </c>
      <c r="AT10" s="9">
        <f>INDEX('71100 Ann'!$C$8:$AZ$285,MATCH('71100M Ann'!$C10,'71100 Ann'!$C$8:$C$285,0),MATCH('71100M Ann'!AT$8,'71100 Ann'!$C$8:$AZ$8,0))</f>
        <v>151</v>
      </c>
      <c r="AU10" s="9">
        <f>INDEX('71100 Ann'!$C$8:$AZ$285,MATCH('71100M Ann'!$C10,'71100 Ann'!$C$8:$C$285,0),MATCH('71100M Ann'!AU$8,'71100 Ann'!$C$8:$AZ$8,0))</f>
        <v>168.6</v>
      </c>
      <c r="AV10" s="9">
        <f>INDEX('71100 Ann'!$C$8:$AZ$285,MATCH('71100M Ann'!$C10,'71100 Ann'!$C$8:$C$285,0),MATCH('71100M Ann'!AV$8,'71100 Ann'!$C$8:$AZ$8,0))</f>
        <v>213.5</v>
      </c>
      <c r="AW10" s="9">
        <f>INDEX('71100 Ann'!$C$8:$AZ$285,MATCH('71100M Ann'!$C10,'71100 Ann'!$C$8:$C$285,0),MATCH('71100M Ann'!AW$8,'71100 Ann'!$C$8:$AZ$8,0))</f>
        <v>267</v>
      </c>
      <c r="AX10" s="9">
        <f>INDEX('71100 Ann'!$C$8:$AZ$285,MATCH('71100M Ann'!$C10,'71100 Ann'!$C$8:$C$285,0),MATCH('71100M Ann'!AX$8,'71100 Ann'!$C$8:$AZ$8,0))</f>
        <v>276.10000000000002</v>
      </c>
      <c r="AY10" s="9">
        <f>INDEX('71100 Ann'!$C$8:$AZ$285,MATCH('71100M Ann'!$C10,'71100 Ann'!$C$8:$C$285,0),MATCH('71100M Ann'!AY$8,'71100 Ann'!$C$8:$AZ$8,0))</f>
        <v>298.2</v>
      </c>
      <c r="AZ10" s="9">
        <f>INDEX('71100 Ann'!$C$8:$AZ$285,MATCH('71100M Ann'!$C10,'71100 Ann'!$C$8:$C$285,0),MATCH('71100M Ann'!AZ$8,'71100 Ann'!$C$8:$AZ$8,0))</f>
        <v>338.1</v>
      </c>
      <c r="BA10" s="9">
        <f>INDEX('71100 Ann'!$C$8:$AZ$285,MATCH('71100M Ann'!$C10,'71100 Ann'!$C$8:$C$285,0),MATCH('71100M Ann'!BA$8,'71100 Ann'!$C$8:$AZ$8,0))</f>
        <v>412.8</v>
      </c>
      <c r="BB10" s="9">
        <f>INDEX('71100 Ann'!$C$8:$AZ$285,MATCH('71100M Ann'!$C10,'71100 Ann'!$C$8:$C$285,0),MATCH('71100M Ann'!BB$8,'71100 Ann'!$C$8:$AZ$8,0))</f>
        <v>537.9</v>
      </c>
      <c r="BC10" s="9">
        <f>INDEX('71100 Ann'!$C$8:$AZ$285,MATCH('71100M Ann'!$C10,'71100 Ann'!$C$8:$C$285,0),MATCH('71100M Ann'!BC$8,'71100 Ann'!$C$8:$AZ$8,0))</f>
        <v>687.8</v>
      </c>
      <c r="BD10" s="9">
        <f>INDEX('71100 Ann'!$C$8:$AZ$285,MATCH('71100M Ann'!$C10,'71100 Ann'!$C$8:$C$285,0),MATCH('71100M Ann'!BD$8,'71100 Ann'!$C$8:$AZ$8,0))</f>
        <v>915.4</v>
      </c>
      <c r="BE10" s="9">
        <f>INDEX('71100 Ann'!$C$8:$AZ$285,MATCH('71100M Ann'!$C10,'71100 Ann'!$C$8:$C$285,0),MATCH('71100M Ann'!BE$8,'71100 Ann'!$C$8:$AZ$8,0))</f>
        <v>1028.0999999999999</v>
      </c>
      <c r="BF10" s="9">
        <f>INDEX('71100 Ann'!$C$8:$AZ$285,MATCH('71100M Ann'!$C10,'71100 Ann'!$C$8:$C$285,0),MATCH('71100M Ann'!BF$8,'71100 Ann'!$C$8:$AZ$8,0))</f>
        <v>1015.3</v>
      </c>
      <c r="BG10" s="9">
        <f>INDEX('71100 Ann'!$C$8:$AZ$285,MATCH('71100M Ann'!$C10,'71100 Ann'!$C$8:$C$285,0),MATCH('71100M Ann'!BG$8,'71100 Ann'!$C$8:$AZ$8,0))</f>
        <v>1181.9000000000001</v>
      </c>
      <c r="BH10" s="9">
        <f>INDEX('71100 Ann'!$C$8:$AZ$285,MATCH('71100M Ann'!$C10,'71100 Ann'!$C$8:$C$285,0),MATCH('71100M Ann'!BH$8,'71100 Ann'!$C$8:$AZ$8,0))</f>
        <v>1263.8</v>
      </c>
      <c r="BI10" s="9">
        <f>INDEX('71100 Ann'!$C$8:$AZ$285,MATCH('71100M Ann'!$C10,'71100 Ann'!$C$8:$C$285,0),MATCH('71100M Ann'!BI$8,'71100 Ann'!$C$8:$AZ$8,0))</f>
        <v>1313.1</v>
      </c>
      <c r="BJ10" s="9">
        <f>INDEX('71100 Ann'!$C$8:$AZ$285,MATCH('71100M Ann'!$C10,'71100 Ann'!$C$8:$C$285,0),MATCH('71100M Ann'!BJ$8,'71100 Ann'!$C$8:$AZ$8,0))</f>
        <v>1374.8</v>
      </c>
      <c r="BK10" s="9">
        <f>INDEX('71100 Ann'!$C$8:$AZ$285,MATCH('71100M Ann'!$C10,'71100 Ann'!$C$8:$C$285,0),MATCH('71100M Ann'!BK$8,'71100 Ann'!$C$8:$AZ$8,0))</f>
        <v>1546.9</v>
      </c>
      <c r="BL10" s="9">
        <f>INDEX('71100 Ann'!$C$8:$AZ$285,MATCH('71100M Ann'!$C10,'71100 Ann'!$C$8:$C$285,0),MATCH('71100M Ann'!BL$8,'71100 Ann'!$C$8:$AZ$8,0))</f>
        <v>1824.8</v>
      </c>
      <c r="BM10" s="9">
        <f>INDEX('71100 Ann'!$C$8:$AZ$285,MATCH('71100M Ann'!$C10,'71100 Ann'!$C$8:$C$285,0),MATCH('71100M Ann'!BM$8,'71100 Ann'!$C$8:$AZ$8,0))</f>
        <v>1858.1</v>
      </c>
      <c r="BN10" s="9">
        <f>INDEX('71100 Ann'!$C$8:$AZ$285,MATCH('71100M Ann'!$C10,'71100 Ann'!$C$8:$C$285,0),MATCH('71100M Ann'!BN$8,'71100 Ann'!$C$8:$AZ$8,0))</f>
        <v>1755.5</v>
      </c>
      <c r="BO10" s="9">
        <f>INDEX('71100 Ann'!$C$8:$AZ$285,MATCH('71100M Ann'!$C10,'71100 Ann'!$C$8:$C$285,0),MATCH('71100M Ann'!BO$8,'71100 Ann'!$C$8:$AZ$8,0))</f>
        <v>1578.6</v>
      </c>
      <c r="BP10" s="9">
        <f>INDEX('71100 Ann'!$C$8:$AZ$285,MATCH('71100M Ann'!$C10,'71100 Ann'!$C$8:$C$285,0),MATCH('71100M Ann'!BP$8,'71100 Ann'!$C$8:$AZ$8,0))</f>
        <v>1514.6</v>
      </c>
      <c r="BQ10" s="9">
        <f>INDEX('71100 Ann'!$C$8:$AZ$285,MATCH('71100M Ann'!$C10,'71100 Ann'!$C$8:$C$285,0),MATCH('71100M Ann'!BQ$8,'71100 Ann'!$C$8:$AZ$8,0))</f>
        <v>1628.2</v>
      </c>
      <c r="BR10" s="9">
        <f>INDEX('71100 Ann'!$C$8:$AZ$285,MATCH('71100M Ann'!$C10,'71100 Ann'!$C$8:$C$285,0),MATCH('71100M Ann'!BR$8,'71100 Ann'!$C$8:$AZ$8,0))</f>
        <v>1891.6</v>
      </c>
      <c r="BS10" s="9">
        <f>INDEX('71100 Ann'!$C$8:$AZ$285,MATCH('71100M Ann'!$C10,'71100 Ann'!$C$8:$C$285,0),MATCH('71100M Ann'!BS$8,'71100 Ann'!$C$8:$AZ$8,0))</f>
        <v>1976.9</v>
      </c>
      <c r="BT10" s="9">
        <f>INDEX('71100 Ann'!$C$8:$AZ$285,MATCH('71100M Ann'!$C10,'71100 Ann'!$C$8:$C$285,0),MATCH('71100M Ann'!BT$8,'71100 Ann'!$C$8:$AZ$8,0))</f>
        <v>2147.5</v>
      </c>
      <c r="BU10" s="9">
        <f>INDEX('71100 Ann'!$C$8:$AZ$285,MATCH('71100M Ann'!$C10,'71100 Ann'!$C$8:$C$285,0),MATCH('71100M Ann'!BU$8,'71100 Ann'!$C$8:$AZ$8,0))</f>
        <v>2328.4</v>
      </c>
      <c r="BV10" s="9">
        <f>INDEX('71100 Ann'!$C$8:$AZ$285,MATCH('71100M Ann'!$C10,'71100 Ann'!$C$8:$C$285,0),MATCH('71100M Ann'!BV$8,'71100 Ann'!$C$8:$AZ$8,0))</f>
        <v>2430.6</v>
      </c>
      <c r="BW10" s="9">
        <f>INDEX('71100 Ann'!$C$8:$AZ$285,MATCH('71100M Ann'!$C10,'71100 Ann'!$C$8:$C$285,0),MATCH('71100M Ann'!BW$8,'71100 Ann'!$C$8:$AZ$8,0))</f>
        <v>2856.5</v>
      </c>
      <c r="BX10" s="9">
        <f>INDEX('71100 Ann'!$C$8:$AZ$285,MATCH('71100M Ann'!$C10,'71100 Ann'!$C$8:$C$285,0),MATCH('71100M Ann'!BX$8,'71100 Ann'!$C$8:$AZ$8,0))</f>
        <v>2732.1</v>
      </c>
      <c r="BY10" s="9">
        <f>INDEX('71100 Ann'!$C$8:$AZ$285,MATCH('71100M Ann'!$C10,'71100 Ann'!$C$8:$C$285,0),MATCH('71100M Ann'!BY$8,'71100 Ann'!$C$8:$AZ$8,0))</f>
        <v>2284.4</v>
      </c>
      <c r="BZ10" s="9">
        <f>INDEX('71100 Ann'!$C$8:$AZ$285,MATCH('71100M Ann'!$C10,'71100 Ann'!$C$8:$C$285,0),MATCH('71100M Ann'!BZ$8,'71100 Ann'!$C$8:$AZ$8,0))</f>
        <v>2142</v>
      </c>
      <c r="CA10" s="9">
        <f>INDEX('71100 Ann'!$C$8:$AZ$285,MATCH('71100M Ann'!$C10,'71100 Ann'!$C$8:$C$285,0),MATCH('71100M Ann'!CA$8,'71100 Ann'!$C$8:$AZ$8,0))</f>
        <v>2324.6</v>
      </c>
      <c r="CB10" s="9">
        <f>INDEX('71100 Ann'!$C$8:$AZ$285,MATCH('71100M Ann'!$C10,'71100 Ann'!$C$8:$C$285,0),MATCH('71100M Ann'!CB$8,'71100 Ann'!$C$8:$AZ$8,0))</f>
        <v>3002.9</v>
      </c>
      <c r="CC10" s="9">
        <f>INDEX('71100 Ann'!$C$8:$AZ$285,MATCH('71100M Ann'!$C10,'71100 Ann'!$C$8:$C$285,0),MATCH('71100M Ann'!CC$8,'71100 Ann'!$C$8:$AZ$8,0))</f>
        <v>3852.8</v>
      </c>
      <c r="CD10" s="9">
        <f>INDEX('71100 Ann'!$C$8:$AZ$285,MATCH('71100M Ann'!$C10,'71100 Ann'!$C$8:$C$285,0),MATCH('71100M Ann'!CD$8,'71100 Ann'!$C$8:$AZ$8,0))</f>
        <v>4493.3999999999996</v>
      </c>
      <c r="CE10" s="9">
        <f>INDEX('71100 Ann'!$C$8:$AZ$285,MATCH('71100M Ann'!$C10,'71100 Ann'!$C$8:$C$285,0),MATCH('71100M Ann'!CE$8,'71100 Ann'!$C$8:$AZ$8,0))</f>
        <v>3848.3</v>
      </c>
      <c r="CF10" s="9">
        <f>INDEX('71100 Ann'!$C$8:$AZ$285,MATCH('71100M Ann'!$C10,'71100 Ann'!$C$8:$C$285,0),MATCH('71100M Ann'!CF$8,'71100 Ann'!$C$8:$AZ$8,0))</f>
        <v>2860.5</v>
      </c>
      <c r="CG10" s="9">
        <f>INDEX('71100 Ann'!$C$8:$AZ$285,MATCH('71100M Ann'!$C10,'71100 Ann'!$C$8:$C$285,0),MATCH('71100M Ann'!CG$8,'71100 Ann'!$C$8:$AZ$8,0))</f>
        <v>2609.4</v>
      </c>
      <c r="CH10" s="9">
        <f>INDEX('71100 Ann'!$C$8:$AZ$285,MATCH('71100M Ann'!$C10,'71100 Ann'!$C$8:$C$285,0),MATCH('71100M Ann'!CH$8,'71100 Ann'!$C$8:$AZ$8,0))</f>
        <v>2590.3000000000002</v>
      </c>
      <c r="CI10" s="9">
        <f>INDEX('71100 Ann'!$C$8:$AZ$285,MATCH('71100M Ann'!$C10,'71100 Ann'!$C$8:$C$285,0),MATCH('71100M Ann'!CI$8,'71100 Ann'!$C$8:$AZ$8,0))</f>
        <v>2520.6999999999998</v>
      </c>
      <c r="CJ10" s="9">
        <f>INDEX('71100 Ann'!$C$8:$AZ$285,MATCH('71100M Ann'!$C10,'71100 Ann'!$C$8:$C$285,0),MATCH('71100M Ann'!CJ$8,'71100 Ann'!$C$8:$AZ$8,0))</f>
        <v>2370.6999999999998</v>
      </c>
      <c r="CK10" s="9">
        <f>INDEX('71100 Ann'!$C$8:$AZ$285,MATCH('71100M Ann'!$C10,'71100 Ann'!$C$8:$C$285,0),MATCH('71100M Ann'!CK$8,'71100 Ann'!$C$8:$AZ$8,0))</f>
        <v>2417.4</v>
      </c>
      <c r="CL10" s="9">
        <f>INDEX('71100 Ann'!$C$8:$AZ$285,MATCH('71100M Ann'!$C10,'71100 Ann'!$C$8:$C$285,0),MATCH('71100M Ann'!CL$8,'71100 Ann'!$C$8:$AZ$8,0))</f>
        <v>2473.1999999999998</v>
      </c>
    </row>
    <row r="11" spans="1:90" s="10" customFormat="1" x14ac:dyDescent="0.25">
      <c r="A11" s="32">
        <v>2</v>
      </c>
      <c r="B11" s="10" t="s">
        <v>771</v>
      </c>
      <c r="C11" s="10" t="s">
        <v>808</v>
      </c>
      <c r="U11" s="10">
        <f>INDEX('71100 Ann Hist'!$C$8:$AR$285,MATCH('71100M Ann'!$C11,'71100 Ann Hist'!$C$8:$C$285,0),MATCH('71100M Ann'!U$8,'71100 Ann Hist'!$C$8:$AR$8,0))</f>
        <v>3.9</v>
      </c>
      <c r="V11" s="10">
        <f>INDEX('71100 Ann Hist'!$C$8:$AR$285,MATCH('71100M Ann'!$C11,'71100 Ann Hist'!$C$8:$C$285,0),MATCH('71100M Ann'!V$8,'71100 Ann Hist'!$C$8:$AR$8,0))</f>
        <v>4.4000000000000004</v>
      </c>
      <c r="W11" s="10">
        <f>INDEX('71100 Ann Hist'!$C$8:$AR$285,MATCH('71100M Ann'!$C11,'71100 Ann Hist'!$C$8:$C$285,0),MATCH('71100M Ann'!W$8,'71100 Ann Hist'!$C$8:$AR$8,0))</f>
        <v>5</v>
      </c>
      <c r="X11" s="10">
        <f>INDEX('71100 Ann Hist'!$C$8:$AR$285,MATCH('71100M Ann'!$C11,'71100 Ann Hist'!$C$8:$C$285,0),MATCH('71100M Ann'!X$8,'71100 Ann Hist'!$C$8:$AR$8,0))</f>
        <v>5.5</v>
      </c>
      <c r="Y11" s="10">
        <f>INDEX('71100 Ann Hist'!$C$8:$AR$285,MATCH('71100M Ann'!$C11,'71100 Ann Hist'!$C$8:$C$285,0),MATCH('71100M Ann'!Y$8,'71100 Ann Hist'!$C$8:$AR$8,0))</f>
        <v>6</v>
      </c>
      <c r="Z11" s="10">
        <f>INDEX('71100 Ann Hist'!$C$8:$AR$285,MATCH('71100M Ann'!$C11,'71100 Ann Hist'!$C$8:$C$285,0),MATCH('71100M Ann'!Z$8,'71100 Ann Hist'!$C$8:$AR$8,0))</f>
        <v>6.9</v>
      </c>
      <c r="AA11" s="10">
        <f>INDEX('71100 Ann Hist'!$C$8:$AR$285,MATCH('71100M Ann'!$C11,'71100 Ann Hist'!$C$8:$C$285,0),MATCH('71100M Ann'!AA$8,'71100 Ann Hist'!$C$8:$AR$8,0))</f>
        <v>7.9</v>
      </c>
      <c r="AB11" s="10">
        <f>INDEX('71100 Ann Hist'!$C$8:$AR$285,MATCH('71100M Ann'!$C11,'71100 Ann Hist'!$C$8:$C$285,0),MATCH('71100M Ann'!AB$8,'71100 Ann Hist'!$C$8:$AR$8,0))</f>
        <v>8.6999999999999993</v>
      </c>
      <c r="AC11" s="10">
        <f>INDEX('71100 Ann Hist'!$C$8:$AR$285,MATCH('71100M Ann'!$C11,'71100 Ann Hist'!$C$8:$C$285,0),MATCH('71100M Ann'!AC$8,'71100 Ann Hist'!$C$8:$AR$8,0))</f>
        <v>9.5</v>
      </c>
      <c r="AD11" s="10">
        <f>INDEX('71100 Ann Hist'!$C$8:$AR$285,MATCH('71100M Ann'!$C11,'71100 Ann Hist'!$C$8:$C$285,0),MATCH('71100M Ann'!AD$8,'71100 Ann Hist'!$C$8:$AR$8,0))</f>
        <v>10.7</v>
      </c>
      <c r="AE11" s="10">
        <f>INDEX('71100 Ann Hist'!$C$8:$AR$285,MATCH('71100M Ann'!$C11,'71100 Ann Hist'!$C$8:$C$285,0),MATCH('71100M Ann'!AE$8,'71100 Ann Hist'!$C$8:$AR$8,0))</f>
        <v>12.3</v>
      </c>
      <c r="AF11" s="10">
        <f>INDEX('71100 Ann Hist'!$C$8:$AR$285,MATCH('71100M Ann'!$C11,'71100 Ann Hist'!$C$8:$C$285,0),MATCH('71100M Ann'!AF$8,'71100 Ann Hist'!$C$8:$AR$8,0))</f>
        <v>14.5</v>
      </c>
      <c r="AG11" s="10">
        <f>INDEX('71100 Ann Hist'!$C$8:$AR$285,MATCH('71100M Ann'!$C11,'71100 Ann Hist'!$C$8:$C$285,0),MATCH('71100M Ann'!AG$8,'71100 Ann Hist'!$C$8:$AR$8,0))</f>
        <v>15.9</v>
      </c>
      <c r="AH11" s="10">
        <f>INDEX('71100 Ann Hist'!$C$8:$AR$285,MATCH('71100M Ann'!$C11,'71100 Ann Hist'!$C$8:$C$285,0),MATCH('71100M Ann'!AH$8,'71100 Ann Hist'!$C$8:$AR$8,0))</f>
        <v>17.899999999999999</v>
      </c>
      <c r="AI11" s="10">
        <f>INDEX('71100 Ann Hist'!$C$8:$AR$285,MATCH('71100M Ann'!$C11,'71100 Ann Hist'!$C$8:$C$285,0),MATCH('71100M Ann'!AI$8,'71100 Ann Hist'!$C$8:$AR$8,0))</f>
        <v>20.399999999999999</v>
      </c>
      <c r="AJ11" s="10">
        <f>INDEX('71100 Ann Hist'!$C$8:$AR$285,MATCH('71100M Ann'!$C11,'71100 Ann Hist'!$C$8:$C$285,0),MATCH('71100M Ann'!AJ$8,'71100 Ann Hist'!$C$8:$AR$8,0))</f>
        <v>22</v>
      </c>
      <c r="AK11" s="10">
        <f>INDEX('71100 Ann Hist'!$C$8:$AR$285,MATCH('71100M Ann'!$C11,'71100 Ann Hist'!$C$8:$C$285,0),MATCH('71100M Ann'!AK$8,'71100 Ann Hist'!$C$8:$AR$8,0))</f>
        <v>25.3</v>
      </c>
      <c r="AL11" s="10">
        <f>INDEX('71100 Ann Hist'!$C$8:$AR$285,MATCH('71100M Ann'!$C11,'71100 Ann Hist'!$C$8:$C$285,0),MATCH('71100M Ann'!AL$8,'71100 Ann Hist'!$C$8:$AR$8,0))</f>
        <v>28.5</v>
      </c>
      <c r="AM11" s="10">
        <f>INDEX('71100 Ann Hist'!$C$8:$AR$285,MATCH('71100M Ann'!$C11,'71100 Ann Hist'!$C$8:$C$285,0),MATCH('71100M Ann'!AM$8,'71100 Ann Hist'!$C$8:$AR$8,0))</f>
        <v>31.9</v>
      </c>
      <c r="AN11" s="10">
        <f>INDEX('71100 Ann Hist'!$C$8:$AR$285,MATCH('71100M Ann'!$C11,'71100 Ann Hist'!$C$8:$C$285,0),MATCH('71100M Ann'!AN$8,'71100 Ann Hist'!$C$8:$AR$8,0))</f>
        <v>36</v>
      </c>
      <c r="AO11" s="10">
        <f>INDEX('71100 Ann Hist'!$C$8:$AR$285,MATCH('71100M Ann'!$C11,'71100 Ann Hist'!$C$8:$C$285,0),MATCH('71100M Ann'!AO$8,'71100 Ann Hist'!$C$8:$AR$8,0))</f>
        <v>42.1</v>
      </c>
      <c r="AP11" s="10">
        <f>INDEX('71100 Ann Hist'!$C$8:$AR$285,MATCH('71100M Ann'!$C11,'71100 Ann Hist'!$C$8:$C$285,0),MATCH('71100M Ann'!AP$8,'71100 Ann Hist'!$C$8:$AR$8,0))</f>
        <v>47.3</v>
      </c>
      <c r="AQ11" s="10">
        <f>INDEX('71100 Ann Hist'!$C$8:$AR$285,MATCH('71100M Ann'!$C11,'71100 Ann Hist'!$C$8:$C$285,0),MATCH('71100M Ann'!AQ$8,'71100 Ann Hist'!$C$8:$AR$8,0))</f>
        <v>54.4</v>
      </c>
      <c r="AR11" s="11">
        <f>INDEX('71100 Ann'!$C$8:$AZ$285,MATCH('71100M Ann'!$C11,'71100 Ann'!$C$8:$C$285,0),MATCH('71100M Ann'!AR$8,'71100 Ann'!$C$8:$AZ$8,0))</f>
        <v>67.3</v>
      </c>
      <c r="AS11" s="11">
        <f>INDEX('71100 Ann'!$C$8:$AZ$285,MATCH('71100M Ann'!$C11,'71100 Ann'!$C$8:$C$285,0),MATCH('71100M Ann'!AS$8,'71100 Ann'!$C$8:$AZ$8,0))</f>
        <v>80.099999999999994</v>
      </c>
      <c r="AT11" s="11">
        <f>INDEX('71100 Ann'!$C$8:$AZ$285,MATCH('71100M Ann'!$C11,'71100 Ann'!$C$8:$C$285,0),MATCH('71100M Ann'!AT$8,'71100 Ann'!$C$8:$AZ$8,0))</f>
        <v>85</v>
      </c>
      <c r="AU11" s="11">
        <f>INDEX('71100 Ann'!$C$8:$AZ$285,MATCH('71100M Ann'!$C11,'71100 Ann'!$C$8:$C$285,0),MATCH('71100M Ann'!AU$8,'71100 Ann'!$C$8:$AZ$8,0))</f>
        <v>95.6</v>
      </c>
      <c r="AV11" s="11">
        <f>INDEX('71100 Ann'!$C$8:$AZ$285,MATCH('71100M Ann'!$C11,'71100 Ann'!$C$8:$C$285,0),MATCH('71100M Ann'!AV$8,'71100 Ann'!$C$8:$AZ$8,0))</f>
        <v>127.5</v>
      </c>
      <c r="AW11" s="11">
        <f>INDEX('71100 Ann'!$C$8:$AZ$285,MATCH('71100M Ann'!$C11,'71100 Ann'!$C$8:$C$285,0),MATCH('71100M Ann'!AW$8,'71100 Ann'!$C$8:$AZ$8,0))</f>
        <v>167.4</v>
      </c>
      <c r="AX11" s="11">
        <f>INDEX('71100 Ann'!$C$8:$AZ$285,MATCH('71100M Ann'!$C11,'71100 Ann'!$C$8:$C$285,0),MATCH('71100M Ann'!AX$8,'71100 Ann'!$C$8:$AZ$8,0))</f>
        <v>167.7</v>
      </c>
      <c r="AY11" s="11">
        <f>INDEX('71100 Ann'!$C$8:$AZ$285,MATCH('71100M Ann'!$C11,'71100 Ann'!$C$8:$C$285,0),MATCH('71100M Ann'!AY$8,'71100 Ann'!$C$8:$AZ$8,0))</f>
        <v>174.7</v>
      </c>
      <c r="AZ11" s="11">
        <f>INDEX('71100 Ann'!$C$8:$AZ$285,MATCH('71100M Ann'!$C11,'71100 Ann'!$C$8:$C$285,0),MATCH('71100M Ann'!AZ$8,'71100 Ann'!$C$8:$AZ$8,0))</f>
        <v>196.8</v>
      </c>
      <c r="BA11" s="11">
        <f>INDEX('71100 Ann'!$C$8:$AZ$285,MATCH('71100M Ann'!$C11,'71100 Ann'!$C$8:$C$285,0),MATCH('71100M Ann'!BA$8,'71100 Ann'!$C$8:$AZ$8,0))</f>
        <v>241.7</v>
      </c>
      <c r="BB11" s="11">
        <f>INDEX('71100 Ann'!$C$8:$AZ$285,MATCH('71100M Ann'!$C11,'71100 Ann'!$C$8:$C$285,0),MATCH('71100M Ann'!BB$8,'71100 Ann'!$C$8:$AZ$8,0))</f>
        <v>325.3</v>
      </c>
      <c r="BC11" s="11">
        <f>INDEX('71100 Ann'!$C$8:$AZ$285,MATCH('71100M Ann'!$C11,'71100 Ann'!$C$8:$C$285,0),MATCH('71100M Ann'!BC$8,'71100 Ann'!$C$8:$AZ$8,0))</f>
        <v>426.8</v>
      </c>
      <c r="BD11" s="11">
        <f>INDEX('71100 Ann'!$C$8:$AZ$285,MATCH('71100M Ann'!$C11,'71100 Ann'!$C$8:$C$285,0),MATCH('71100M Ann'!BD$8,'71100 Ann'!$C$8:$AZ$8,0))</f>
        <v>585.70000000000005</v>
      </c>
      <c r="BE11" s="11">
        <f>INDEX('71100 Ann'!$C$8:$AZ$285,MATCH('71100M Ann'!$C11,'71100 Ann'!$C$8:$C$285,0),MATCH('71100M Ann'!BE$8,'71100 Ann'!$C$8:$AZ$8,0))</f>
        <v>646.9</v>
      </c>
      <c r="BF11" s="11">
        <f>INDEX('71100 Ann'!$C$8:$AZ$285,MATCH('71100M Ann'!$C11,'71100 Ann'!$C$8:$C$285,0),MATCH('71100M Ann'!BF$8,'71100 Ann'!$C$8:$AZ$8,0))</f>
        <v>604.5</v>
      </c>
      <c r="BG11" s="11">
        <f>INDEX('71100 Ann'!$C$8:$AZ$285,MATCH('71100M Ann'!$C11,'71100 Ann'!$C$8:$C$285,0),MATCH('71100M Ann'!BG$8,'71100 Ann'!$C$8:$AZ$8,0))</f>
        <v>697.4</v>
      </c>
      <c r="BH11" s="11">
        <f>INDEX('71100 Ann'!$C$8:$AZ$285,MATCH('71100M Ann'!$C11,'71100 Ann'!$C$8:$C$285,0),MATCH('71100M Ann'!BH$8,'71100 Ann'!$C$8:$AZ$8,0))</f>
        <v>738.2</v>
      </c>
      <c r="BI11" s="11">
        <f>INDEX('71100 Ann'!$C$8:$AZ$285,MATCH('71100M Ann'!$C11,'71100 Ann'!$C$8:$C$285,0),MATCH('71100M Ann'!BI$8,'71100 Ann'!$C$8:$AZ$8,0))</f>
        <v>754.2</v>
      </c>
      <c r="BJ11" s="11">
        <f>INDEX('71100 Ann'!$C$8:$AZ$285,MATCH('71100M Ann'!$C11,'71100 Ann'!$C$8:$C$285,0),MATCH('71100M Ann'!BJ$8,'71100 Ann'!$C$8:$AZ$8,0))</f>
        <v>792.6</v>
      </c>
      <c r="BK11" s="11">
        <f>INDEX('71100 Ann'!$C$8:$AZ$285,MATCH('71100M Ann'!$C11,'71100 Ann'!$C$8:$C$285,0),MATCH('71100M Ann'!BK$8,'71100 Ann'!$C$8:$AZ$8,0))</f>
        <v>913.3</v>
      </c>
      <c r="BL11" s="11">
        <f>INDEX('71100 Ann'!$C$8:$AZ$285,MATCH('71100M Ann'!$C11,'71100 Ann'!$C$8:$C$285,0),MATCH('71100M Ann'!BL$8,'71100 Ann'!$C$8:$AZ$8,0))</f>
        <v>1116.9000000000001</v>
      </c>
      <c r="BM11" s="11">
        <f>INDEX('71100 Ann'!$C$8:$AZ$285,MATCH('71100M Ann'!$C11,'71100 Ann'!$C$8:$C$285,0),MATCH('71100M Ann'!BM$8,'71100 Ann'!$C$8:$AZ$8,0))</f>
        <v>1103.5</v>
      </c>
      <c r="BN11" s="11">
        <f>INDEX('71100 Ann'!$C$8:$AZ$285,MATCH('71100M Ann'!$C11,'71100 Ann'!$C$8:$C$285,0),MATCH('71100M Ann'!BN$8,'71100 Ann'!$C$8:$AZ$8,0))</f>
        <v>991.7</v>
      </c>
      <c r="BO11" s="11">
        <f>INDEX('71100 Ann'!$C$8:$AZ$285,MATCH('71100M Ann'!$C11,'71100 Ann'!$C$8:$C$285,0),MATCH('71100M Ann'!BO$8,'71100 Ann'!$C$8:$AZ$8,0))</f>
        <v>834.2</v>
      </c>
      <c r="BP11" s="11">
        <f>INDEX('71100 Ann'!$C$8:$AZ$285,MATCH('71100M Ann'!$C11,'71100 Ann'!$C$8:$C$285,0),MATCH('71100M Ann'!BP$8,'71100 Ann'!$C$8:$AZ$8,0))</f>
        <v>778.2</v>
      </c>
      <c r="BQ11" s="11">
        <f>INDEX('71100 Ann'!$C$8:$AZ$285,MATCH('71100M Ann'!$C11,'71100 Ann'!$C$8:$C$285,0),MATCH('71100M Ann'!BQ$8,'71100 Ann'!$C$8:$AZ$8,0))</f>
        <v>859.8</v>
      </c>
      <c r="BR11" s="11">
        <f>INDEX('71100 Ann'!$C$8:$AZ$285,MATCH('71100M Ann'!$C11,'71100 Ann'!$C$8:$C$285,0),MATCH('71100M Ann'!BR$8,'71100 Ann'!$C$8:$AZ$8,0))</f>
        <v>1027</v>
      </c>
      <c r="BS11" s="11">
        <f>INDEX('71100 Ann'!$C$8:$AZ$285,MATCH('71100M Ann'!$C11,'71100 Ann'!$C$8:$C$285,0),MATCH('71100M Ann'!BS$8,'71100 Ann'!$C$8:$AZ$8,0))</f>
        <v>1069.9000000000001</v>
      </c>
      <c r="BT11" s="11">
        <f>INDEX('71100 Ann'!$C$8:$AZ$285,MATCH('71100M Ann'!$C11,'71100 Ann'!$C$8:$C$285,0),MATCH('71100M Ann'!BT$8,'71100 Ann'!$C$8:$AZ$8,0))</f>
        <v>1186.9000000000001</v>
      </c>
      <c r="BU11" s="11">
        <f>INDEX('71100 Ann'!$C$8:$AZ$285,MATCH('71100M Ann'!$C11,'71100 Ann'!$C$8:$C$285,0),MATCH('71100M Ann'!BU$8,'71100 Ann'!$C$8:$AZ$8,0))</f>
        <v>1327</v>
      </c>
      <c r="BV11" s="11">
        <f>INDEX('71100 Ann'!$C$8:$AZ$285,MATCH('71100M Ann'!$C11,'71100 Ann'!$C$8:$C$285,0),MATCH('71100M Ann'!BV$8,'71100 Ann'!$C$8:$AZ$8,0))</f>
        <v>1413.9</v>
      </c>
      <c r="BW11" s="11">
        <f>INDEX('71100 Ann'!$C$8:$AZ$285,MATCH('71100M Ann'!$C11,'71100 Ann'!$C$8:$C$285,0),MATCH('71100M Ann'!BW$8,'71100 Ann'!$C$8:$AZ$8,0))</f>
        <v>1741.4</v>
      </c>
      <c r="BX11" s="11">
        <f>INDEX('71100 Ann'!$C$8:$AZ$285,MATCH('71100M Ann'!$C11,'71100 Ann'!$C$8:$C$285,0),MATCH('71100M Ann'!BX$8,'71100 Ann'!$C$8:$AZ$8,0))</f>
        <v>1651.2</v>
      </c>
      <c r="BY11" s="11">
        <f>INDEX('71100 Ann'!$C$8:$AZ$285,MATCH('71100M Ann'!$C11,'71100 Ann'!$C$8:$C$285,0),MATCH('71100M Ann'!BY$8,'71100 Ann'!$C$8:$AZ$8,0))</f>
        <v>1270.0999999999999</v>
      </c>
      <c r="BZ11" s="11">
        <f>INDEX('71100 Ann'!$C$8:$AZ$285,MATCH('71100M Ann'!$C11,'71100 Ann'!$C$8:$C$285,0),MATCH('71100M Ann'!BZ$8,'71100 Ann'!$C$8:$AZ$8,0))</f>
        <v>1154.5999999999999</v>
      </c>
      <c r="CA11" s="11">
        <f>INDEX('71100 Ann'!$C$8:$AZ$285,MATCH('71100M Ann'!$C11,'71100 Ann'!$C$8:$C$285,0),MATCH('71100M Ann'!CA$8,'71100 Ann'!$C$8:$AZ$8,0))</f>
        <v>1296.5999999999999</v>
      </c>
      <c r="CB11" s="11">
        <f>INDEX('71100 Ann'!$C$8:$AZ$285,MATCH('71100M Ann'!$C11,'71100 Ann'!$C$8:$C$285,0),MATCH('71100M Ann'!CB$8,'71100 Ann'!$C$8:$AZ$8,0))</f>
        <v>1787</v>
      </c>
      <c r="CC11" s="11">
        <f>INDEX('71100 Ann'!$C$8:$AZ$285,MATCH('71100M Ann'!$C11,'71100 Ann'!$C$8:$C$285,0),MATCH('71100M Ann'!CC$8,'71100 Ann'!$C$8:$AZ$8,0))</f>
        <v>2421.8000000000002</v>
      </c>
      <c r="CD11" s="11">
        <f>INDEX('71100 Ann'!$C$8:$AZ$285,MATCH('71100M Ann'!$C11,'71100 Ann'!$C$8:$C$285,0),MATCH('71100M Ann'!CD$8,'71100 Ann'!$C$8:$AZ$8,0))</f>
        <v>2866.8</v>
      </c>
      <c r="CE11" s="11">
        <f>INDEX('71100 Ann'!$C$8:$AZ$285,MATCH('71100M Ann'!$C11,'71100 Ann'!$C$8:$C$285,0),MATCH('71100M Ann'!CE$8,'71100 Ann'!$C$8:$AZ$8,0))</f>
        <v>2343.4</v>
      </c>
      <c r="CF11" s="11">
        <f>INDEX('71100 Ann'!$C$8:$AZ$285,MATCH('71100M Ann'!$C11,'71100 Ann'!$C$8:$C$285,0),MATCH('71100M Ann'!CF$8,'71100 Ann'!$C$8:$AZ$8,0))</f>
        <v>1582</v>
      </c>
      <c r="CG11" s="11">
        <f>INDEX('71100 Ann'!$C$8:$AZ$285,MATCH('71100M Ann'!$C11,'71100 Ann'!$C$8:$C$285,0),MATCH('71100M Ann'!CG$8,'71100 Ann'!$C$8:$AZ$8,0))</f>
        <v>1375.9</v>
      </c>
      <c r="CH11" s="11">
        <f>INDEX('71100 Ann'!$C$8:$AZ$285,MATCH('71100M Ann'!$C11,'71100 Ann'!$C$8:$C$285,0),MATCH('71100M Ann'!CH$8,'71100 Ann'!$C$8:$AZ$8,0))</f>
        <v>1341.8</v>
      </c>
      <c r="CI11" s="11">
        <f>INDEX('71100 Ann'!$C$8:$AZ$285,MATCH('71100M Ann'!$C11,'71100 Ann'!$C$8:$C$285,0),MATCH('71100M Ann'!CI$8,'71100 Ann'!$C$8:$AZ$8,0))</f>
        <v>1308</v>
      </c>
      <c r="CJ11" s="11">
        <f>INDEX('71100 Ann'!$C$8:$AZ$285,MATCH('71100M Ann'!$C11,'71100 Ann'!$C$8:$C$285,0),MATCH('71100M Ann'!CJ$8,'71100 Ann'!$C$8:$AZ$8,0))</f>
        <v>1198.0999999999999</v>
      </c>
      <c r="CK11" s="11">
        <f>INDEX('71100 Ann'!$C$8:$AZ$285,MATCH('71100M Ann'!$C11,'71100 Ann'!$C$8:$C$285,0),MATCH('71100M Ann'!CK$8,'71100 Ann'!$C$8:$AZ$8,0))</f>
        <v>1218.3</v>
      </c>
      <c r="CL11" s="11">
        <f>INDEX('71100 Ann'!$C$8:$AZ$285,MATCH('71100M Ann'!$C11,'71100 Ann'!$C$8:$C$285,0),MATCH('71100M Ann'!CL$8,'71100 Ann'!$C$8:$AZ$8,0))</f>
        <v>1262.3</v>
      </c>
    </row>
    <row r="12" spans="1:90" s="10" customFormat="1" x14ac:dyDescent="0.25">
      <c r="A12" s="32">
        <v>3</v>
      </c>
      <c r="B12" s="10" t="s">
        <v>769</v>
      </c>
      <c r="C12" s="10" t="s">
        <v>807</v>
      </c>
      <c r="U12" s="10">
        <f>INDEX('71100 Ann Hist'!$C$8:$AR$285,MATCH('71100M Ann'!$C12,'71100 Ann Hist'!$C$8:$C$285,0),MATCH('71100M Ann'!U$8,'71100 Ann Hist'!$C$8:$AR$8,0))</f>
        <v>2.7</v>
      </c>
      <c r="V12" s="10">
        <f>INDEX('71100 Ann Hist'!$C$8:$AR$285,MATCH('71100M Ann'!$C12,'71100 Ann Hist'!$C$8:$C$285,0),MATCH('71100M Ann'!V$8,'71100 Ann Hist'!$C$8:$AR$8,0))</f>
        <v>3</v>
      </c>
      <c r="W12" s="10">
        <f>INDEX('71100 Ann Hist'!$C$8:$AR$285,MATCH('71100M Ann'!$C12,'71100 Ann Hist'!$C$8:$C$285,0),MATCH('71100M Ann'!W$8,'71100 Ann Hist'!$C$8:$AR$8,0))</f>
        <v>3.3</v>
      </c>
      <c r="X12" s="10">
        <f>INDEX('71100 Ann Hist'!$C$8:$AR$285,MATCH('71100M Ann'!$C12,'71100 Ann Hist'!$C$8:$C$285,0),MATCH('71100M Ann'!X$8,'71100 Ann Hist'!$C$8:$AR$8,0))</f>
        <v>3.7</v>
      </c>
      <c r="Y12" s="10">
        <f>INDEX('71100 Ann Hist'!$C$8:$AR$285,MATCH('71100M Ann'!$C12,'71100 Ann Hist'!$C$8:$C$285,0),MATCH('71100M Ann'!Y$8,'71100 Ann Hist'!$C$8:$AR$8,0))</f>
        <v>4</v>
      </c>
      <c r="Z12" s="10">
        <f>INDEX('71100 Ann Hist'!$C$8:$AR$285,MATCH('71100M Ann'!$C12,'71100 Ann Hist'!$C$8:$C$285,0),MATCH('71100M Ann'!Z$8,'71100 Ann Hist'!$C$8:$AR$8,0))</f>
        <v>4.5999999999999996</v>
      </c>
      <c r="AA12" s="10">
        <f>INDEX('71100 Ann Hist'!$C$8:$AR$285,MATCH('71100M Ann'!$C12,'71100 Ann Hist'!$C$8:$C$285,0),MATCH('71100M Ann'!AA$8,'71100 Ann Hist'!$C$8:$AR$8,0))</f>
        <v>5.3</v>
      </c>
      <c r="AB12" s="10">
        <f>INDEX('71100 Ann Hist'!$C$8:$AR$285,MATCH('71100M Ann'!$C12,'71100 Ann Hist'!$C$8:$C$285,0),MATCH('71100M Ann'!AB$8,'71100 Ann Hist'!$C$8:$AR$8,0))</f>
        <v>5.9</v>
      </c>
      <c r="AC12" s="10">
        <f>INDEX('71100 Ann Hist'!$C$8:$AR$285,MATCH('71100M Ann'!$C12,'71100 Ann Hist'!$C$8:$C$285,0),MATCH('71100M Ann'!AC$8,'71100 Ann Hist'!$C$8:$AR$8,0))</f>
        <v>6.5</v>
      </c>
      <c r="AD12" s="10">
        <f>INDEX('71100 Ann Hist'!$C$8:$AR$285,MATCH('71100M Ann'!$C12,'71100 Ann Hist'!$C$8:$C$285,0),MATCH('71100M Ann'!AD$8,'71100 Ann Hist'!$C$8:$AR$8,0))</f>
        <v>7.3</v>
      </c>
      <c r="AE12" s="10">
        <f>INDEX('71100 Ann Hist'!$C$8:$AR$285,MATCH('71100M Ann'!$C12,'71100 Ann Hist'!$C$8:$C$285,0),MATCH('71100M Ann'!AE$8,'71100 Ann Hist'!$C$8:$AR$8,0))</f>
        <v>8.6</v>
      </c>
      <c r="AF12" s="10">
        <f>INDEX('71100 Ann Hist'!$C$8:$AR$285,MATCH('71100M Ann'!$C12,'71100 Ann Hist'!$C$8:$C$285,0),MATCH('71100M Ann'!AF$8,'71100 Ann Hist'!$C$8:$AR$8,0))</f>
        <v>10.3</v>
      </c>
      <c r="AG12" s="10">
        <f>INDEX('71100 Ann Hist'!$C$8:$AR$285,MATCH('71100M Ann'!$C12,'71100 Ann Hist'!$C$8:$C$285,0),MATCH('71100M Ann'!AG$8,'71100 Ann Hist'!$C$8:$AR$8,0))</f>
        <v>11.4</v>
      </c>
      <c r="AH12" s="10">
        <f>INDEX('71100 Ann Hist'!$C$8:$AR$285,MATCH('71100M Ann'!$C12,'71100 Ann Hist'!$C$8:$C$285,0),MATCH('71100M Ann'!AH$8,'71100 Ann Hist'!$C$8:$AR$8,0))</f>
        <v>13</v>
      </c>
      <c r="AI12" s="10">
        <f>INDEX('71100 Ann Hist'!$C$8:$AR$285,MATCH('71100M Ann'!$C12,'71100 Ann Hist'!$C$8:$C$285,0),MATCH('71100M Ann'!AI$8,'71100 Ann Hist'!$C$8:$AR$8,0))</f>
        <v>15.1</v>
      </c>
      <c r="AJ12" s="10">
        <f>INDEX('71100 Ann Hist'!$C$8:$AR$285,MATCH('71100M Ann'!$C12,'71100 Ann Hist'!$C$8:$C$285,0),MATCH('71100M Ann'!AJ$8,'71100 Ann Hist'!$C$8:$AR$8,0))</f>
        <v>16.2</v>
      </c>
      <c r="AK12" s="10">
        <f>INDEX('71100 Ann Hist'!$C$8:$AR$285,MATCH('71100M Ann'!$C12,'71100 Ann Hist'!$C$8:$C$285,0),MATCH('71100M Ann'!AK$8,'71100 Ann Hist'!$C$8:$AR$8,0))</f>
        <v>19</v>
      </c>
      <c r="AL12" s="10">
        <f>INDEX('71100 Ann Hist'!$C$8:$AR$285,MATCH('71100M Ann'!$C12,'71100 Ann Hist'!$C$8:$C$285,0),MATCH('71100M Ann'!AL$8,'71100 Ann Hist'!$C$8:$AR$8,0))</f>
        <v>21.6</v>
      </c>
      <c r="AM12" s="10">
        <f>INDEX('71100 Ann Hist'!$C$8:$AR$285,MATCH('71100M Ann'!$C12,'71100 Ann Hist'!$C$8:$C$285,0),MATCH('71100M Ann'!AM$8,'71100 Ann Hist'!$C$8:$AR$8,0))</f>
        <v>24.1</v>
      </c>
      <c r="AN12" s="10">
        <f>INDEX('71100 Ann Hist'!$C$8:$AR$285,MATCH('71100M Ann'!$C12,'71100 Ann Hist'!$C$8:$C$285,0),MATCH('71100M Ann'!AN$8,'71100 Ann Hist'!$C$8:$AR$8,0))</f>
        <v>27.4</v>
      </c>
      <c r="AO12" s="10">
        <f>INDEX('71100 Ann Hist'!$C$8:$AR$285,MATCH('71100M Ann'!$C12,'71100 Ann Hist'!$C$8:$C$285,0),MATCH('71100M Ann'!AO$8,'71100 Ann Hist'!$C$8:$AR$8,0))</f>
        <v>32.700000000000003</v>
      </c>
      <c r="AP12" s="10">
        <f>INDEX('71100 Ann Hist'!$C$8:$AR$285,MATCH('71100M Ann'!$C12,'71100 Ann Hist'!$C$8:$C$285,0),MATCH('71100M Ann'!AP$8,'71100 Ann Hist'!$C$8:$AR$8,0))</f>
        <v>37</v>
      </c>
      <c r="AQ12" s="10">
        <f>INDEX('71100 Ann Hist'!$C$8:$AR$285,MATCH('71100M Ann'!$C12,'71100 Ann Hist'!$C$8:$C$285,0),MATCH('71100M Ann'!AQ$8,'71100 Ann Hist'!$C$8:$AR$8,0))</f>
        <v>43.1</v>
      </c>
      <c r="AR12" s="11">
        <f>INDEX('71100 Ann'!$C$8:$AZ$285,MATCH('71100M Ann'!$C12,'71100 Ann'!$C$8:$C$285,0),MATCH('71100M Ann'!AR$8,'71100 Ann'!$C$8:$AZ$8,0))</f>
        <v>54.4</v>
      </c>
      <c r="AS12" s="11">
        <f>INDEX('71100 Ann'!$C$8:$AZ$285,MATCH('71100M Ann'!$C12,'71100 Ann'!$C$8:$C$285,0),MATCH('71100M Ann'!AS$8,'71100 Ann'!$C$8:$AZ$8,0))</f>
        <v>65.3</v>
      </c>
      <c r="AT12" s="11">
        <f>INDEX('71100 Ann'!$C$8:$AZ$285,MATCH('71100M Ann'!$C12,'71100 Ann'!$C$8:$C$285,0),MATCH('71100M Ann'!AT$8,'71100 Ann'!$C$8:$AZ$8,0))</f>
        <v>68.2</v>
      </c>
      <c r="AU12" s="11">
        <f>INDEX('71100 Ann'!$C$8:$AZ$285,MATCH('71100M Ann'!$C12,'71100 Ann'!$C$8:$C$285,0),MATCH('71100M Ann'!AU$8,'71100 Ann'!$C$8:$AZ$8,0))</f>
        <v>76.2</v>
      </c>
      <c r="AV12" s="11">
        <f>INDEX('71100 Ann'!$C$8:$AZ$285,MATCH('71100M Ann'!$C12,'71100 Ann'!$C$8:$C$285,0),MATCH('71100M Ann'!AV$8,'71100 Ann'!$C$8:$AZ$8,0))</f>
        <v>104.2</v>
      </c>
      <c r="AW12" s="11">
        <f>INDEX('71100 Ann'!$C$8:$AZ$285,MATCH('71100M Ann'!$C12,'71100 Ann'!$C$8:$C$285,0),MATCH('71100M Ann'!AW$8,'71100 Ann'!$C$8:$AZ$8,0))</f>
        <v>139.19999999999999</v>
      </c>
      <c r="AX12" s="11">
        <f>INDEX('71100 Ann'!$C$8:$AZ$285,MATCH('71100M Ann'!$C12,'71100 Ann'!$C$8:$C$285,0),MATCH('71100M Ann'!AX$8,'71100 Ann'!$C$8:$AZ$8,0))</f>
        <v>136.4</v>
      </c>
      <c r="AY12" s="11">
        <f>INDEX('71100 Ann'!$C$8:$AZ$285,MATCH('71100M Ann'!$C12,'71100 Ann'!$C$8:$C$285,0),MATCH('71100M Ann'!AY$8,'71100 Ann'!$C$8:$AZ$8,0))</f>
        <v>140.6</v>
      </c>
      <c r="AZ12" s="11">
        <f>INDEX('71100 Ann'!$C$8:$AZ$285,MATCH('71100M Ann'!$C12,'71100 Ann'!$C$8:$C$285,0),MATCH('71100M Ann'!AZ$8,'71100 Ann'!$C$8:$AZ$8,0))</f>
        <v>158.69999999999999</v>
      </c>
      <c r="BA12" s="11">
        <f>INDEX('71100 Ann'!$C$8:$AZ$285,MATCH('71100M Ann'!$C12,'71100 Ann'!$C$8:$C$285,0),MATCH('71100M Ann'!BA$8,'71100 Ann'!$C$8:$AZ$8,0))</f>
        <v>197.5</v>
      </c>
      <c r="BB12" s="11">
        <f>INDEX('71100 Ann'!$C$8:$AZ$285,MATCH('71100M Ann'!$C12,'71100 Ann'!$C$8:$C$285,0),MATCH('71100M Ann'!BB$8,'71100 Ann'!$C$8:$AZ$8,0))</f>
        <v>270</v>
      </c>
      <c r="BC12" s="11">
        <f>INDEX('71100 Ann'!$C$8:$AZ$285,MATCH('71100M Ann'!$C12,'71100 Ann'!$C$8:$C$285,0),MATCH('71100M Ann'!BC$8,'71100 Ann'!$C$8:$AZ$8,0))</f>
        <v>358.5</v>
      </c>
      <c r="BD12" s="11">
        <f>INDEX('71100 Ann'!$C$8:$AZ$285,MATCH('71100M Ann'!$C12,'71100 Ann'!$C$8:$C$285,0),MATCH('71100M Ann'!BD$8,'71100 Ann'!$C$8:$AZ$8,0))</f>
        <v>501.9</v>
      </c>
      <c r="BE12" s="11">
        <f>INDEX('71100 Ann'!$C$8:$AZ$285,MATCH('71100M Ann'!$C12,'71100 Ann'!$C$8:$C$285,0),MATCH('71100M Ann'!BE$8,'71100 Ann'!$C$8:$AZ$8,0))</f>
        <v>552.9</v>
      </c>
      <c r="BF12" s="11">
        <f>INDEX('71100 Ann'!$C$8:$AZ$285,MATCH('71100M Ann'!$C12,'71100 Ann'!$C$8:$C$285,0),MATCH('71100M Ann'!BF$8,'71100 Ann'!$C$8:$AZ$8,0))</f>
        <v>506</v>
      </c>
      <c r="BG12" s="11">
        <f>INDEX('71100 Ann'!$C$8:$AZ$285,MATCH('71100M Ann'!$C12,'71100 Ann'!$C$8:$C$285,0),MATCH('71100M Ann'!BG$8,'71100 Ann'!$C$8:$AZ$8,0))</f>
        <v>582.70000000000005</v>
      </c>
      <c r="BH12" s="11">
        <f>INDEX('71100 Ann'!$C$8:$AZ$285,MATCH('71100M Ann'!$C12,'71100 Ann'!$C$8:$C$285,0),MATCH('71100M Ann'!BH$8,'71100 Ann'!$C$8:$AZ$8,0))</f>
        <v>611.9</v>
      </c>
      <c r="BI12" s="11">
        <f>INDEX('71100 Ann'!$C$8:$AZ$285,MATCH('71100M Ann'!$C12,'71100 Ann'!$C$8:$C$285,0),MATCH('71100M Ann'!BI$8,'71100 Ann'!$C$8:$AZ$8,0))</f>
        <v>617.79999999999995</v>
      </c>
      <c r="BJ12" s="11">
        <f>INDEX('71100 Ann'!$C$8:$AZ$285,MATCH('71100M Ann'!$C12,'71100 Ann'!$C$8:$C$285,0),MATCH('71100M Ann'!BJ$8,'71100 Ann'!$C$8:$AZ$8,0))</f>
        <v>659.9</v>
      </c>
      <c r="BK12" s="11">
        <f>INDEX('71100 Ann'!$C$8:$AZ$285,MATCH('71100M Ann'!$C12,'71100 Ann'!$C$8:$C$285,0),MATCH('71100M Ann'!BK$8,'71100 Ann'!$C$8:$AZ$8,0))</f>
        <v>766.1</v>
      </c>
      <c r="BL12" s="11">
        <f>INDEX('71100 Ann'!$C$8:$AZ$285,MATCH('71100M Ann'!$C12,'71100 Ann'!$C$8:$C$285,0),MATCH('71100M Ann'!BL$8,'71100 Ann'!$C$8:$AZ$8,0))</f>
        <v>949</v>
      </c>
      <c r="BM12" s="11">
        <f>INDEX('71100 Ann'!$C$8:$AZ$285,MATCH('71100M Ann'!$C12,'71100 Ann'!$C$8:$C$285,0),MATCH('71100M Ann'!BM$8,'71100 Ann'!$C$8:$AZ$8,0))</f>
        <v>936.9</v>
      </c>
      <c r="BN12" s="11">
        <f>INDEX('71100 Ann'!$C$8:$AZ$285,MATCH('71100M Ann'!$C12,'71100 Ann'!$C$8:$C$285,0),MATCH('71100M Ann'!BN$8,'71100 Ann'!$C$8:$AZ$8,0))</f>
        <v>831.5</v>
      </c>
      <c r="BO12" s="11">
        <f>INDEX('71100 Ann'!$C$8:$AZ$285,MATCH('71100M Ann'!$C12,'71100 Ann'!$C$8:$C$285,0),MATCH('71100M Ann'!BO$8,'71100 Ann'!$C$8:$AZ$8,0))</f>
        <v>689.2</v>
      </c>
      <c r="BP12" s="11">
        <f>INDEX('71100 Ann'!$C$8:$AZ$285,MATCH('71100M Ann'!$C12,'71100 Ann'!$C$8:$C$285,0),MATCH('71100M Ann'!BP$8,'71100 Ann'!$C$8:$AZ$8,0))</f>
        <v>638.6</v>
      </c>
      <c r="BQ12" s="11">
        <f>INDEX('71100 Ann'!$C$8:$AZ$285,MATCH('71100M Ann'!$C12,'71100 Ann'!$C$8:$C$285,0),MATCH('71100M Ann'!BQ$8,'71100 Ann'!$C$8:$AZ$8,0))</f>
        <v>712.3</v>
      </c>
      <c r="BR12" s="11">
        <f>INDEX('71100 Ann'!$C$8:$AZ$285,MATCH('71100M Ann'!$C12,'71100 Ann'!$C$8:$C$285,0),MATCH('71100M Ann'!BR$8,'71100 Ann'!$C$8:$AZ$8,0))</f>
        <v>871.3</v>
      </c>
      <c r="BS12" s="11">
        <f>INDEX('71100 Ann'!$C$8:$AZ$285,MATCH('71100M Ann'!$C12,'71100 Ann'!$C$8:$C$285,0),MATCH('71100M Ann'!BS$8,'71100 Ann'!$C$8:$AZ$8,0))</f>
        <v>907.3</v>
      </c>
      <c r="BT12" s="11">
        <f>INDEX('71100 Ann'!$C$8:$AZ$285,MATCH('71100M Ann'!$C12,'71100 Ann'!$C$8:$C$285,0),MATCH('71100M Ann'!BT$8,'71100 Ann'!$C$8:$AZ$8,0))</f>
        <v>1008.2</v>
      </c>
      <c r="BU12" s="11">
        <f>INDEX('71100 Ann'!$C$8:$AZ$285,MATCH('71100M Ann'!$C12,'71100 Ann'!$C$8:$C$285,0),MATCH('71100M Ann'!BU$8,'71100 Ann'!$C$8:$AZ$8,0))</f>
        <v>1126.3</v>
      </c>
      <c r="BV12" s="11">
        <f>INDEX('71100 Ann'!$C$8:$AZ$285,MATCH('71100M Ann'!$C12,'71100 Ann'!$C$8:$C$285,0),MATCH('71100M Ann'!BV$8,'71100 Ann'!$C$8:$AZ$8,0))</f>
        <v>1208.4000000000001</v>
      </c>
      <c r="BW12" s="11">
        <f>INDEX('71100 Ann'!$C$8:$AZ$285,MATCH('71100M Ann'!$C12,'71100 Ann'!$C$8:$C$285,0),MATCH('71100M Ann'!BW$8,'71100 Ann'!$C$8:$AZ$8,0))</f>
        <v>1497.9</v>
      </c>
      <c r="BX12" s="11">
        <f>INDEX('71100 Ann'!$C$8:$AZ$285,MATCH('71100M Ann'!$C12,'71100 Ann'!$C$8:$C$285,0),MATCH('71100M Ann'!BX$8,'71100 Ann'!$C$8:$AZ$8,0))</f>
        <v>1398.1</v>
      </c>
      <c r="BY12" s="11">
        <f>INDEX('71100 Ann'!$C$8:$AZ$285,MATCH('71100M Ann'!$C12,'71100 Ann'!$C$8:$C$285,0),MATCH('71100M Ann'!BY$8,'71100 Ann'!$C$8:$AZ$8,0))</f>
        <v>1051.4000000000001</v>
      </c>
      <c r="BZ12" s="11">
        <f>INDEX('71100 Ann'!$C$8:$AZ$285,MATCH('71100M Ann'!$C12,'71100 Ann'!$C$8:$C$285,0),MATCH('71100M Ann'!BZ$8,'71100 Ann'!$C$8:$AZ$8,0))</f>
        <v>937.2</v>
      </c>
      <c r="CA12" s="11">
        <f>INDEX('71100 Ann'!$C$8:$AZ$285,MATCH('71100M Ann'!$C12,'71100 Ann'!$C$8:$C$285,0),MATCH('71100M Ann'!CA$8,'71100 Ann'!$C$8:$AZ$8,0))</f>
        <v>1063.5</v>
      </c>
      <c r="CB12" s="11">
        <f>INDEX('71100 Ann'!$C$8:$AZ$285,MATCH('71100M Ann'!$C12,'71100 Ann'!$C$8:$C$285,0),MATCH('71100M Ann'!CB$8,'71100 Ann'!$C$8:$AZ$8,0))</f>
        <v>1470</v>
      </c>
      <c r="CC12" s="11">
        <f>INDEX('71100 Ann'!$C$8:$AZ$285,MATCH('71100M Ann'!$C12,'71100 Ann'!$C$8:$C$285,0),MATCH('71100M Ann'!CC$8,'71100 Ann'!$C$8:$AZ$8,0))</f>
        <v>2024.8</v>
      </c>
      <c r="CD12" s="11">
        <f>INDEX('71100 Ann'!$C$8:$AZ$285,MATCH('71100M Ann'!$C12,'71100 Ann'!$C$8:$C$285,0),MATCH('71100M Ann'!CD$8,'71100 Ann'!$C$8:$AZ$8,0))</f>
        <v>2378.1</v>
      </c>
      <c r="CE12" s="11">
        <f>INDEX('71100 Ann'!$C$8:$AZ$285,MATCH('71100M Ann'!$C12,'71100 Ann'!$C$8:$C$285,0),MATCH('71100M Ann'!CE$8,'71100 Ann'!$C$8:$AZ$8,0))</f>
        <v>1904.2</v>
      </c>
      <c r="CF12" s="11">
        <f>INDEX('71100 Ann'!$C$8:$AZ$285,MATCH('71100M Ann'!$C12,'71100 Ann'!$C$8:$C$285,0),MATCH('71100M Ann'!CF$8,'71100 Ann'!$C$8:$AZ$8,0))</f>
        <v>1244.3</v>
      </c>
      <c r="CG12" s="11">
        <f>INDEX('71100 Ann'!$C$8:$AZ$285,MATCH('71100M Ann'!$C12,'71100 Ann'!$C$8:$C$285,0),MATCH('71100M Ann'!CG$8,'71100 Ann'!$C$8:$AZ$8,0))</f>
        <v>1054.2</v>
      </c>
      <c r="CH12" s="11">
        <f>INDEX('71100 Ann'!$C$8:$AZ$285,MATCH('71100M Ann'!$C12,'71100 Ann'!$C$8:$C$285,0),MATCH('71100M Ann'!CH$8,'71100 Ann'!$C$8:$AZ$8,0))</f>
        <v>1029.5</v>
      </c>
      <c r="CI12" s="11">
        <f>INDEX('71100 Ann'!$C$8:$AZ$285,MATCH('71100M Ann'!$C12,'71100 Ann'!$C$8:$C$285,0),MATCH('71100M Ann'!CI$8,'71100 Ann'!$C$8:$AZ$8,0))</f>
        <v>989.5</v>
      </c>
      <c r="CJ12" s="11">
        <f>INDEX('71100 Ann'!$C$8:$AZ$285,MATCH('71100M Ann'!$C12,'71100 Ann'!$C$8:$C$285,0),MATCH('71100M Ann'!CJ$8,'71100 Ann'!$C$8:$AZ$8,0))</f>
        <v>886.6</v>
      </c>
      <c r="CK12" s="11">
        <f>INDEX('71100 Ann'!$C$8:$AZ$285,MATCH('71100M Ann'!$C12,'71100 Ann'!$C$8:$C$285,0),MATCH('71100M Ann'!CK$8,'71100 Ann'!$C$8:$AZ$8,0))</f>
        <v>891.9</v>
      </c>
      <c r="CL12" s="11">
        <f>INDEX('71100 Ann'!$C$8:$AZ$285,MATCH('71100M Ann'!$C12,'71100 Ann'!$C$8:$C$285,0),MATCH('71100M Ann'!CL$8,'71100 Ann'!$C$8:$AZ$8,0))</f>
        <v>902.7</v>
      </c>
    </row>
    <row r="13" spans="1:90" s="10" customFormat="1" x14ac:dyDescent="0.25">
      <c r="A13" s="32">
        <v>4</v>
      </c>
      <c r="B13" s="10" t="s">
        <v>738</v>
      </c>
      <c r="C13" s="10" t="s">
        <v>806</v>
      </c>
      <c r="U13" s="10">
        <f>INDEX('71100 Ann Hist'!$C$8:$AR$285,MATCH('71100M Ann'!$C13,'71100 Ann Hist'!$C$8:$C$285,0),MATCH('71100M Ann'!U$8,'71100 Ann Hist'!$C$8:$AR$8,0))</f>
        <v>0.9</v>
      </c>
      <c r="V13" s="10">
        <f>INDEX('71100 Ann Hist'!$C$8:$AR$285,MATCH('71100M Ann'!$C13,'71100 Ann Hist'!$C$8:$C$285,0),MATCH('71100M Ann'!V$8,'71100 Ann Hist'!$C$8:$AR$8,0))</f>
        <v>1</v>
      </c>
      <c r="W13" s="10">
        <f>INDEX('71100 Ann Hist'!$C$8:$AR$285,MATCH('71100M Ann'!$C13,'71100 Ann Hist'!$C$8:$C$285,0),MATCH('71100M Ann'!W$8,'71100 Ann Hist'!$C$8:$AR$8,0))</f>
        <v>1.1000000000000001</v>
      </c>
      <c r="X13" s="10">
        <f>INDEX('71100 Ann Hist'!$C$8:$AR$285,MATCH('71100M Ann'!$C13,'71100 Ann Hist'!$C$8:$C$285,0),MATCH('71100M Ann'!X$8,'71100 Ann Hist'!$C$8:$AR$8,0))</f>
        <v>1.3</v>
      </c>
      <c r="Y13" s="10">
        <f>INDEX('71100 Ann Hist'!$C$8:$AR$285,MATCH('71100M Ann'!$C13,'71100 Ann Hist'!$C$8:$C$285,0),MATCH('71100M Ann'!Y$8,'71100 Ann Hist'!$C$8:$AR$8,0))</f>
        <v>1.4</v>
      </c>
      <c r="Z13" s="10">
        <f>INDEX('71100 Ann Hist'!$C$8:$AR$285,MATCH('71100M Ann'!$C13,'71100 Ann Hist'!$C$8:$C$285,0),MATCH('71100M Ann'!Z$8,'71100 Ann Hist'!$C$8:$AR$8,0))</f>
        <v>1.6</v>
      </c>
      <c r="AA13" s="10">
        <f>INDEX('71100 Ann Hist'!$C$8:$AR$285,MATCH('71100M Ann'!$C13,'71100 Ann Hist'!$C$8:$C$285,0),MATCH('71100M Ann'!AA$8,'71100 Ann Hist'!$C$8:$AR$8,0))</f>
        <v>2</v>
      </c>
      <c r="AB13" s="10">
        <f>INDEX('71100 Ann Hist'!$C$8:$AR$285,MATCH('71100M Ann'!$C13,'71100 Ann Hist'!$C$8:$C$285,0),MATCH('71100M Ann'!AB$8,'71100 Ann Hist'!$C$8:$AR$8,0))</f>
        <v>2.4</v>
      </c>
      <c r="AC13" s="10">
        <f>INDEX('71100 Ann Hist'!$C$8:$AR$285,MATCH('71100M Ann'!$C13,'71100 Ann Hist'!$C$8:$C$285,0),MATCH('71100M Ann'!AC$8,'71100 Ann Hist'!$C$8:$AR$8,0))</f>
        <v>2.7</v>
      </c>
      <c r="AD13" s="10">
        <f>INDEX('71100 Ann Hist'!$C$8:$AR$285,MATCH('71100M Ann'!$C13,'71100 Ann Hist'!$C$8:$C$285,0),MATCH('71100M Ann'!AD$8,'71100 Ann Hist'!$C$8:$AR$8,0))</f>
        <v>3.2</v>
      </c>
      <c r="AE13" s="10">
        <f>INDEX('71100 Ann Hist'!$C$8:$AR$285,MATCH('71100M Ann'!$C13,'71100 Ann Hist'!$C$8:$C$285,0),MATCH('71100M Ann'!AE$8,'71100 Ann Hist'!$C$8:$AR$8,0))</f>
        <v>3.9</v>
      </c>
      <c r="AF13" s="10">
        <f>INDEX('71100 Ann Hist'!$C$8:$AR$285,MATCH('71100M Ann'!$C13,'71100 Ann Hist'!$C$8:$C$285,0),MATCH('71100M Ann'!AF$8,'71100 Ann Hist'!$C$8:$AR$8,0))</f>
        <v>4.9000000000000004</v>
      </c>
      <c r="AG13" s="10">
        <f>INDEX('71100 Ann Hist'!$C$8:$AR$285,MATCH('71100M Ann'!$C13,'71100 Ann Hist'!$C$8:$C$285,0),MATCH('71100M Ann'!AG$8,'71100 Ann Hist'!$C$8:$AR$8,0))</f>
        <v>5.4</v>
      </c>
      <c r="AH13" s="10">
        <f>INDEX('71100 Ann Hist'!$C$8:$AR$285,MATCH('71100M Ann'!$C13,'71100 Ann Hist'!$C$8:$C$285,0),MATCH('71100M Ann'!AH$8,'71100 Ann Hist'!$C$8:$AR$8,0))</f>
        <v>6.3</v>
      </c>
      <c r="AI13" s="10">
        <f>INDEX('71100 Ann Hist'!$C$8:$AR$285,MATCH('71100M Ann'!$C13,'71100 Ann Hist'!$C$8:$C$285,0),MATCH('71100M Ann'!AI$8,'71100 Ann Hist'!$C$8:$AR$8,0))</f>
        <v>7.6</v>
      </c>
      <c r="AJ13" s="10">
        <f>INDEX('71100 Ann Hist'!$C$8:$AR$285,MATCH('71100M Ann'!$C13,'71100 Ann Hist'!$C$8:$C$285,0),MATCH('71100M Ann'!AJ$8,'71100 Ann Hist'!$C$8:$AR$8,0))</f>
        <v>8.1999999999999993</v>
      </c>
      <c r="AK13" s="10">
        <f>INDEX('71100 Ann Hist'!$C$8:$AR$285,MATCH('71100M Ann'!$C13,'71100 Ann Hist'!$C$8:$C$285,0),MATCH('71100M Ann'!AK$8,'71100 Ann Hist'!$C$8:$AR$8,0))</f>
        <v>10</v>
      </c>
      <c r="AL13" s="10">
        <f>INDEX('71100 Ann Hist'!$C$8:$AR$285,MATCH('71100M Ann'!$C13,'71100 Ann Hist'!$C$8:$C$285,0),MATCH('71100M Ann'!AL$8,'71100 Ann Hist'!$C$8:$AR$8,0))</f>
        <v>11.7</v>
      </c>
      <c r="AM13" s="10">
        <f>INDEX('71100 Ann Hist'!$C$8:$AR$285,MATCH('71100M Ann'!$C13,'71100 Ann Hist'!$C$8:$C$285,0),MATCH('71100M Ann'!AM$8,'71100 Ann Hist'!$C$8:$AR$8,0))</f>
        <v>13.3</v>
      </c>
      <c r="AN13" s="10">
        <f>INDEX('71100 Ann Hist'!$C$8:$AR$285,MATCH('71100M Ann'!$C13,'71100 Ann Hist'!$C$8:$C$285,0),MATCH('71100M Ann'!AN$8,'71100 Ann Hist'!$C$8:$AR$8,0))</f>
        <v>15.5</v>
      </c>
      <c r="AO13" s="10">
        <f>INDEX('71100 Ann Hist'!$C$8:$AR$285,MATCH('71100M Ann'!$C13,'71100 Ann Hist'!$C$8:$C$285,0),MATCH('71100M Ann'!AO$8,'71100 Ann Hist'!$C$8:$AR$8,0))</f>
        <v>18.5</v>
      </c>
      <c r="AP13" s="10">
        <f>INDEX('71100 Ann Hist'!$C$8:$AR$285,MATCH('71100M Ann'!$C13,'71100 Ann Hist'!$C$8:$C$285,0),MATCH('71100M Ann'!AP$8,'71100 Ann Hist'!$C$8:$AR$8,0))</f>
        <v>20.8</v>
      </c>
      <c r="AQ13" s="10">
        <f>INDEX('71100 Ann Hist'!$C$8:$AR$285,MATCH('71100M Ann'!$C13,'71100 Ann Hist'!$C$8:$C$285,0),MATCH('71100M Ann'!AQ$8,'71100 Ann Hist'!$C$8:$AR$8,0))</f>
        <v>24</v>
      </c>
      <c r="AR13" s="11">
        <f>INDEX('71100 Ann'!$C$8:$AZ$285,MATCH('71100M Ann'!$C13,'71100 Ann'!$C$8:$C$285,0),MATCH('71100M Ann'!AR$8,'71100 Ann'!$C$8:$AZ$8,0))</f>
        <v>29.4</v>
      </c>
      <c r="AS13" s="11">
        <f>INDEX('71100 Ann'!$C$8:$AZ$285,MATCH('71100M Ann'!$C13,'71100 Ann'!$C$8:$C$285,0),MATCH('71100M Ann'!AS$8,'71100 Ann'!$C$8:$AZ$8,0))</f>
        <v>34.6</v>
      </c>
      <c r="AT13" s="11">
        <f>INDEX('71100 Ann'!$C$8:$AZ$285,MATCH('71100M Ann'!$C13,'71100 Ann'!$C$8:$C$285,0),MATCH('71100M Ann'!AT$8,'71100 Ann'!$C$8:$AZ$8,0))</f>
        <v>36.5</v>
      </c>
      <c r="AU13" s="11">
        <f>INDEX('71100 Ann'!$C$8:$AZ$285,MATCH('71100M Ann'!$C13,'71100 Ann'!$C$8:$C$285,0),MATCH('71100M Ann'!AU$8,'71100 Ann'!$C$8:$AZ$8,0))</f>
        <v>42.1</v>
      </c>
      <c r="AV13" s="11">
        <f>INDEX('71100 Ann'!$C$8:$AZ$285,MATCH('71100M Ann'!$C13,'71100 Ann'!$C$8:$C$285,0),MATCH('71100M Ann'!AV$8,'71100 Ann'!$C$8:$AZ$8,0))</f>
        <v>60.9</v>
      </c>
      <c r="AW13" s="11">
        <f>INDEX('71100 Ann'!$C$8:$AZ$285,MATCH('71100M Ann'!$C13,'71100 Ann'!$C$8:$C$285,0),MATCH('71100M Ann'!AW$8,'71100 Ann'!$C$8:$AZ$8,0))</f>
        <v>83.6</v>
      </c>
      <c r="AX13" s="11">
        <f>INDEX('71100 Ann'!$C$8:$AZ$285,MATCH('71100M Ann'!$C13,'71100 Ann'!$C$8:$C$285,0),MATCH('71100M Ann'!AX$8,'71100 Ann'!$C$8:$AZ$8,0))</f>
        <v>80.400000000000006</v>
      </c>
      <c r="AY13" s="11">
        <f>INDEX('71100 Ann'!$C$8:$AZ$285,MATCH('71100M Ann'!$C13,'71100 Ann'!$C$8:$C$285,0),MATCH('71100M Ann'!AY$8,'71100 Ann'!$C$8:$AZ$8,0))</f>
        <v>83.6</v>
      </c>
      <c r="AZ13" s="11">
        <f>INDEX('71100 Ann'!$C$8:$AZ$285,MATCH('71100M Ann'!$C13,'71100 Ann'!$C$8:$C$285,0),MATCH('71100M Ann'!AZ$8,'71100 Ann'!$C$8:$AZ$8,0))</f>
        <v>94.5</v>
      </c>
      <c r="BA13" s="11">
        <f>INDEX('71100 Ann'!$C$8:$AZ$285,MATCH('71100M Ann'!$C13,'71100 Ann'!$C$8:$C$285,0),MATCH('71100M Ann'!BA$8,'71100 Ann'!$C$8:$AZ$8,0))</f>
        <v>118.7</v>
      </c>
      <c r="BB13" s="11">
        <f>INDEX('71100 Ann'!$C$8:$AZ$285,MATCH('71100M Ann'!$C13,'71100 Ann'!$C$8:$C$285,0),MATCH('71100M Ann'!BB$8,'71100 Ann'!$C$8:$AZ$8,0))</f>
        <v>167</v>
      </c>
      <c r="BC13" s="11">
        <f>INDEX('71100 Ann'!$C$8:$AZ$285,MATCH('71100M Ann'!$C13,'71100 Ann'!$C$8:$C$285,0),MATCH('71100M Ann'!BC$8,'71100 Ann'!$C$8:$AZ$8,0))</f>
        <v>226</v>
      </c>
      <c r="BD13" s="11">
        <f>INDEX('71100 Ann'!$C$8:$AZ$285,MATCH('71100M Ann'!$C13,'71100 Ann'!$C$8:$C$285,0),MATCH('71100M Ann'!BD$8,'71100 Ann'!$C$8:$AZ$8,0))</f>
        <v>330.9</v>
      </c>
      <c r="BE13" s="11">
        <f>INDEX('71100 Ann'!$C$8:$AZ$285,MATCH('71100M Ann'!$C13,'71100 Ann'!$C$8:$C$285,0),MATCH('71100M Ann'!BE$8,'71100 Ann'!$C$8:$AZ$8,0))</f>
        <v>369</v>
      </c>
      <c r="BF13" s="11">
        <f>INDEX('71100 Ann'!$C$8:$AZ$285,MATCH('71100M Ann'!$C13,'71100 Ann'!$C$8:$C$285,0),MATCH('71100M Ann'!BF$8,'71100 Ann'!$C$8:$AZ$8,0))</f>
        <v>331.3</v>
      </c>
      <c r="BG13" s="11">
        <f>INDEX('71100 Ann'!$C$8:$AZ$285,MATCH('71100M Ann'!$C13,'71100 Ann'!$C$8:$C$285,0),MATCH('71100M Ann'!BG$8,'71100 Ann'!$C$8:$AZ$8,0))</f>
        <v>380</v>
      </c>
      <c r="BH13" s="11">
        <f>INDEX('71100 Ann'!$C$8:$AZ$285,MATCH('71100M Ann'!$C13,'71100 Ann'!$C$8:$C$285,0),MATCH('71100M Ann'!BH$8,'71100 Ann'!$C$8:$AZ$8,0))</f>
        <v>392.6</v>
      </c>
      <c r="BI13" s="11">
        <f>INDEX('71100 Ann'!$C$8:$AZ$285,MATCH('71100M Ann'!$C13,'71100 Ann'!$C$8:$C$285,0),MATCH('71100M Ann'!BI$8,'71100 Ann'!$C$8:$AZ$8,0))</f>
        <v>383.1</v>
      </c>
      <c r="BJ13" s="11">
        <f>INDEX('71100 Ann'!$C$8:$AZ$285,MATCH('71100M Ann'!$C13,'71100 Ann'!$C$8:$C$285,0),MATCH('71100M Ann'!BJ$8,'71100 Ann'!$C$8:$AZ$8,0))</f>
        <v>416.7</v>
      </c>
      <c r="BK13" s="11">
        <f>INDEX('71100 Ann'!$C$8:$AZ$285,MATCH('71100M Ann'!$C13,'71100 Ann'!$C$8:$C$285,0),MATCH('71100M Ann'!BK$8,'71100 Ann'!$C$8:$AZ$8,0))</f>
        <v>486.8</v>
      </c>
      <c r="BL13" s="11">
        <f>INDEX('71100 Ann'!$C$8:$AZ$285,MATCH('71100M Ann'!$C13,'71100 Ann'!$C$8:$C$285,0),MATCH('71100M Ann'!BL$8,'71100 Ann'!$C$8:$AZ$8,0))</f>
        <v>611.79999999999995</v>
      </c>
      <c r="BM13" s="11">
        <f>INDEX('71100 Ann'!$C$8:$AZ$285,MATCH('71100M Ann'!$C13,'71100 Ann'!$C$8:$C$285,0),MATCH('71100M Ann'!BM$8,'71100 Ann'!$C$8:$AZ$8,0))</f>
        <v>590.6</v>
      </c>
      <c r="BN13" s="11">
        <f>INDEX('71100 Ann'!$C$8:$AZ$285,MATCH('71100M Ann'!$C13,'71100 Ann'!$C$8:$C$285,0),MATCH('71100M Ann'!BN$8,'71100 Ann'!$C$8:$AZ$8,0))</f>
        <v>497.3</v>
      </c>
      <c r="BO13" s="11">
        <f>INDEX('71100 Ann'!$C$8:$AZ$285,MATCH('71100M Ann'!$C13,'71100 Ann'!$C$8:$C$285,0),MATCH('71100M Ann'!BO$8,'71100 Ann'!$C$8:$AZ$8,0))</f>
        <v>397.1</v>
      </c>
      <c r="BP13" s="11">
        <f>INDEX('71100 Ann'!$C$8:$AZ$285,MATCH('71100M Ann'!$C13,'71100 Ann'!$C$8:$C$285,0),MATCH('71100M Ann'!BP$8,'71100 Ann'!$C$8:$AZ$8,0))</f>
        <v>366</v>
      </c>
      <c r="BQ13" s="11">
        <f>INDEX('71100 Ann'!$C$8:$AZ$285,MATCH('71100M Ann'!$C13,'71100 Ann'!$C$8:$C$285,0),MATCH('71100M Ann'!BQ$8,'71100 Ann'!$C$8:$AZ$8,0))</f>
        <v>422.7</v>
      </c>
      <c r="BR13" s="11">
        <f>INDEX('71100 Ann'!$C$8:$AZ$285,MATCH('71100M Ann'!$C13,'71100 Ann'!$C$8:$C$285,0),MATCH('71100M Ann'!BR$8,'71100 Ann'!$C$8:$AZ$8,0))</f>
        <v>540.9</v>
      </c>
      <c r="BS13" s="11">
        <f>INDEX('71100 Ann'!$C$8:$AZ$285,MATCH('71100M Ann'!$C13,'71100 Ann'!$C$8:$C$285,0),MATCH('71100M Ann'!BS$8,'71100 Ann'!$C$8:$AZ$8,0))</f>
        <v>557.5</v>
      </c>
      <c r="BT13" s="11">
        <f>INDEX('71100 Ann'!$C$8:$AZ$285,MATCH('71100M Ann'!$C13,'71100 Ann'!$C$8:$C$285,0),MATCH('71100M Ann'!BT$8,'71100 Ann'!$C$8:$AZ$8,0))</f>
        <v>623.6</v>
      </c>
      <c r="BU13" s="11">
        <f>INDEX('71100 Ann'!$C$8:$AZ$285,MATCH('71100M Ann'!$C13,'71100 Ann'!$C$8:$C$285,0),MATCH('71100M Ann'!BU$8,'71100 Ann'!$C$8:$AZ$8,0))</f>
        <v>726.1</v>
      </c>
      <c r="BV13" s="11">
        <f>INDEX('71100 Ann'!$C$8:$AZ$285,MATCH('71100M Ann'!$C13,'71100 Ann'!$C$8:$C$285,0),MATCH('71100M Ann'!BV$8,'71100 Ann'!$C$8:$AZ$8,0))</f>
        <v>774.8</v>
      </c>
      <c r="BW13" s="11">
        <f>INDEX('71100 Ann'!$C$8:$AZ$285,MATCH('71100M Ann'!$C13,'71100 Ann'!$C$8:$C$285,0),MATCH('71100M Ann'!BW$8,'71100 Ann'!$C$8:$AZ$8,0))</f>
        <v>988.1</v>
      </c>
      <c r="BX13" s="11">
        <f>INDEX('71100 Ann'!$C$8:$AZ$285,MATCH('71100M Ann'!$C13,'71100 Ann'!$C$8:$C$285,0),MATCH('71100M Ann'!BX$8,'71100 Ann'!$C$8:$AZ$8,0))</f>
        <v>901.2</v>
      </c>
      <c r="BY13" s="11">
        <f>INDEX('71100 Ann'!$C$8:$AZ$285,MATCH('71100M Ann'!$C13,'71100 Ann'!$C$8:$C$285,0),MATCH('71100M Ann'!BY$8,'71100 Ann'!$C$8:$AZ$8,0))</f>
        <v>612.20000000000005</v>
      </c>
      <c r="BZ13" s="11">
        <f>INDEX('71100 Ann'!$C$8:$AZ$285,MATCH('71100M Ann'!$C13,'71100 Ann'!$C$8:$C$285,0),MATCH('71100M Ann'!BZ$8,'71100 Ann'!$C$8:$AZ$8,0))</f>
        <v>522.20000000000005</v>
      </c>
      <c r="CA13" s="11">
        <f>INDEX('71100 Ann'!$C$8:$AZ$285,MATCH('71100M Ann'!$C13,'71100 Ann'!$C$8:$C$285,0),MATCH('71100M Ann'!CA$8,'71100 Ann'!$C$8:$AZ$8,0))</f>
        <v>646.9</v>
      </c>
      <c r="CB13" s="11">
        <f>INDEX('71100 Ann'!$C$8:$AZ$285,MATCH('71100M Ann'!$C13,'71100 Ann'!$C$8:$C$285,0),MATCH('71100M Ann'!CB$8,'71100 Ann'!$C$8:$AZ$8,0))</f>
        <v>989.5</v>
      </c>
      <c r="CC13" s="11">
        <f>INDEX('71100 Ann'!$C$8:$AZ$285,MATCH('71100M Ann'!$C13,'71100 Ann'!$C$8:$C$285,0),MATCH('71100M Ann'!CC$8,'71100 Ann'!$C$8:$AZ$8,0))</f>
        <v>1463.3</v>
      </c>
      <c r="CD13" s="11">
        <f>INDEX('71100 Ann'!$C$8:$AZ$285,MATCH('71100M Ann'!$C13,'71100 Ann'!$C$8:$C$285,0),MATCH('71100M Ann'!CD$8,'71100 Ann'!$C$8:$AZ$8,0))</f>
        <v>1728.9</v>
      </c>
      <c r="CE13" s="11">
        <f>INDEX('71100 Ann'!$C$8:$AZ$285,MATCH('71100M Ann'!$C13,'71100 Ann'!$C$8:$C$285,0),MATCH('71100M Ann'!CE$8,'71100 Ann'!$C$8:$AZ$8,0))</f>
        <v>1310.0999999999999</v>
      </c>
      <c r="CF13" s="11">
        <f>INDEX('71100 Ann'!$C$8:$AZ$285,MATCH('71100M Ann'!$C13,'71100 Ann'!$C$8:$C$285,0),MATCH('71100M Ann'!CF$8,'71100 Ann'!$C$8:$AZ$8,0))</f>
        <v>748.4</v>
      </c>
      <c r="CG13" s="11">
        <f>INDEX('71100 Ann'!$C$8:$AZ$285,MATCH('71100M Ann'!$C13,'71100 Ann'!$C$8:$C$285,0),MATCH('71100M Ann'!CG$8,'71100 Ann'!$C$8:$AZ$8,0))</f>
        <v>592</v>
      </c>
      <c r="CH13" s="11">
        <f>INDEX('71100 Ann'!$C$8:$AZ$285,MATCH('71100M Ann'!$C13,'71100 Ann'!$C$8:$C$285,0),MATCH('71100M Ann'!CH$8,'71100 Ann'!$C$8:$AZ$8,0))</f>
        <v>572</v>
      </c>
      <c r="CI13" s="11">
        <f>INDEX('71100 Ann'!$C$8:$AZ$285,MATCH('71100M Ann'!$C13,'71100 Ann'!$C$8:$C$285,0),MATCH('71100M Ann'!CI$8,'71100 Ann'!$C$8:$AZ$8,0))</f>
        <v>529.9</v>
      </c>
      <c r="CJ13" s="11">
        <f>INDEX('71100 Ann'!$C$8:$AZ$285,MATCH('71100M Ann'!$C13,'71100 Ann'!$C$8:$C$285,0),MATCH('71100M Ann'!CJ$8,'71100 Ann'!$C$8:$AZ$8,0))</f>
        <v>442.8</v>
      </c>
      <c r="CK13" s="11">
        <f>INDEX('71100 Ann'!$C$8:$AZ$285,MATCH('71100M Ann'!$C13,'71100 Ann'!$C$8:$C$285,0),MATCH('71100M Ann'!CK$8,'71100 Ann'!$C$8:$AZ$8,0))</f>
        <v>432.6</v>
      </c>
      <c r="CL13" s="11">
        <f>INDEX('71100 Ann'!$C$8:$AZ$285,MATCH('71100M Ann'!$C13,'71100 Ann'!$C$8:$C$285,0),MATCH('71100M Ann'!CL$8,'71100 Ann'!$C$8:$AZ$8,0))</f>
        <v>416.2</v>
      </c>
    </row>
    <row r="14" spans="1:90" s="10" customFormat="1" x14ac:dyDescent="0.25">
      <c r="A14" s="32">
        <v>5</v>
      </c>
      <c r="B14" s="10" t="s">
        <v>805</v>
      </c>
      <c r="C14" s="10" t="s">
        <v>804</v>
      </c>
      <c r="U14" s="10" t="str">
        <f>INDEX('71100 Ann Hist'!$C$8:$AR$285,MATCH('71100M Ann'!$C14,'71100 Ann Hist'!$C$8:$C$285,0),MATCH('71100M Ann'!U$8,'71100 Ann Hist'!$C$8:$AR$8,0))</f>
        <v>.....</v>
      </c>
      <c r="V14" s="10" t="str">
        <f>INDEX('71100 Ann Hist'!$C$8:$AR$285,MATCH('71100M Ann'!$C14,'71100 Ann Hist'!$C$8:$C$285,0),MATCH('71100M Ann'!V$8,'71100 Ann Hist'!$C$8:$AR$8,0))</f>
        <v>.....</v>
      </c>
      <c r="W14" s="10" t="str">
        <f>INDEX('71100 Ann Hist'!$C$8:$AR$285,MATCH('71100M Ann'!$C14,'71100 Ann Hist'!$C$8:$C$285,0),MATCH('71100M Ann'!W$8,'71100 Ann Hist'!$C$8:$AR$8,0))</f>
        <v>.....</v>
      </c>
      <c r="X14" s="10" t="str">
        <f>INDEX('71100 Ann Hist'!$C$8:$AR$285,MATCH('71100M Ann'!$C14,'71100 Ann Hist'!$C$8:$C$285,0),MATCH('71100M Ann'!X$8,'71100 Ann Hist'!$C$8:$AR$8,0))</f>
        <v>.....</v>
      </c>
      <c r="Y14" s="10" t="str">
        <f>INDEX('71100 Ann Hist'!$C$8:$AR$285,MATCH('71100M Ann'!$C14,'71100 Ann Hist'!$C$8:$C$285,0),MATCH('71100M Ann'!Y$8,'71100 Ann Hist'!$C$8:$AR$8,0))</f>
        <v>.....</v>
      </c>
      <c r="Z14" s="10" t="str">
        <f>INDEX('71100 Ann Hist'!$C$8:$AR$285,MATCH('71100M Ann'!$C14,'71100 Ann Hist'!$C$8:$C$285,0),MATCH('71100M Ann'!Z$8,'71100 Ann Hist'!$C$8:$AR$8,0))</f>
        <v>.....</v>
      </c>
      <c r="AA14" s="10" t="str">
        <f>INDEX('71100 Ann Hist'!$C$8:$AR$285,MATCH('71100M Ann'!$C14,'71100 Ann Hist'!$C$8:$C$285,0),MATCH('71100M Ann'!AA$8,'71100 Ann Hist'!$C$8:$AR$8,0))</f>
        <v>.....</v>
      </c>
      <c r="AB14" s="10" t="str">
        <f>INDEX('71100 Ann Hist'!$C$8:$AR$285,MATCH('71100M Ann'!$C14,'71100 Ann Hist'!$C$8:$C$285,0),MATCH('71100M Ann'!AB$8,'71100 Ann Hist'!$C$8:$AR$8,0))</f>
        <v>.....</v>
      </c>
      <c r="AC14" s="10" t="str">
        <f>INDEX('71100 Ann Hist'!$C$8:$AR$285,MATCH('71100M Ann'!$C14,'71100 Ann Hist'!$C$8:$C$285,0),MATCH('71100M Ann'!AC$8,'71100 Ann Hist'!$C$8:$AR$8,0))</f>
        <v>.....</v>
      </c>
      <c r="AD14" s="10" t="str">
        <f>INDEX('71100 Ann Hist'!$C$8:$AR$285,MATCH('71100M Ann'!$C14,'71100 Ann Hist'!$C$8:$C$285,0),MATCH('71100M Ann'!AD$8,'71100 Ann Hist'!$C$8:$AR$8,0))</f>
        <v>.....</v>
      </c>
      <c r="AE14" s="10" t="str">
        <f>INDEX('71100 Ann Hist'!$C$8:$AR$285,MATCH('71100M Ann'!$C14,'71100 Ann Hist'!$C$8:$C$285,0),MATCH('71100M Ann'!AE$8,'71100 Ann Hist'!$C$8:$AR$8,0))</f>
        <v>.....</v>
      </c>
      <c r="AF14" s="10" t="str">
        <f>INDEX('71100 Ann Hist'!$C$8:$AR$285,MATCH('71100M Ann'!$C14,'71100 Ann Hist'!$C$8:$C$285,0),MATCH('71100M Ann'!AF$8,'71100 Ann Hist'!$C$8:$AR$8,0))</f>
        <v>.....</v>
      </c>
      <c r="AG14" s="10" t="str">
        <f>INDEX('71100 Ann Hist'!$C$8:$AR$285,MATCH('71100M Ann'!$C14,'71100 Ann Hist'!$C$8:$C$285,0),MATCH('71100M Ann'!AG$8,'71100 Ann Hist'!$C$8:$AR$8,0))</f>
        <v>.....</v>
      </c>
      <c r="AH14" s="10">
        <f>INDEX('71100 Ann Hist'!$C$8:$AR$285,MATCH('71100M Ann'!$C14,'71100 Ann Hist'!$C$8:$C$285,0),MATCH('71100M Ann'!AH$8,'71100 Ann Hist'!$C$8:$AR$8,0))</f>
        <v>4.7</v>
      </c>
      <c r="AI14" s="10">
        <f>INDEX('71100 Ann Hist'!$C$8:$AR$285,MATCH('71100M Ann'!$C14,'71100 Ann Hist'!$C$8:$C$285,0),MATCH('71100M Ann'!AI$8,'71100 Ann Hist'!$C$8:$AR$8,0))</f>
        <v>5.5</v>
      </c>
      <c r="AJ14" s="10">
        <f>INDEX('71100 Ann Hist'!$C$8:$AR$285,MATCH('71100M Ann'!$C14,'71100 Ann Hist'!$C$8:$C$285,0),MATCH('71100M Ann'!AJ$8,'71100 Ann Hist'!$C$8:$AR$8,0))</f>
        <v>6.2</v>
      </c>
      <c r="AK14" s="10">
        <f>INDEX('71100 Ann Hist'!$C$8:$AR$285,MATCH('71100M Ann'!$C14,'71100 Ann Hist'!$C$8:$C$285,0),MATCH('71100M Ann'!AK$8,'71100 Ann Hist'!$C$8:$AR$8,0))</f>
        <v>7.8</v>
      </c>
      <c r="AL14" s="10">
        <f>INDEX('71100 Ann Hist'!$C$8:$AR$285,MATCH('71100M Ann'!$C14,'71100 Ann Hist'!$C$8:$C$285,0),MATCH('71100M Ann'!AL$8,'71100 Ann Hist'!$C$8:$AR$8,0))</f>
        <v>9</v>
      </c>
      <c r="AM14" s="10">
        <f>INDEX('71100 Ann Hist'!$C$8:$AR$285,MATCH('71100M Ann'!$C14,'71100 Ann Hist'!$C$8:$C$285,0),MATCH('71100M Ann'!AM$8,'71100 Ann Hist'!$C$8:$AR$8,0))</f>
        <v>10.4</v>
      </c>
      <c r="AN14" s="10">
        <f>INDEX('71100 Ann Hist'!$C$8:$AR$285,MATCH('71100M Ann'!$C14,'71100 Ann Hist'!$C$8:$C$285,0),MATCH('71100M Ann'!AN$8,'71100 Ann Hist'!$C$8:$AR$8,0))</f>
        <v>12.1</v>
      </c>
      <c r="AO14" s="10">
        <f>INDEX('71100 Ann Hist'!$C$8:$AR$285,MATCH('71100M Ann'!$C14,'71100 Ann Hist'!$C$8:$C$285,0),MATCH('71100M Ann'!AO$8,'71100 Ann Hist'!$C$8:$AR$8,0))</f>
        <v>14.1</v>
      </c>
      <c r="AP14" s="10">
        <f>INDEX('71100 Ann Hist'!$C$8:$AR$285,MATCH('71100M Ann'!$C14,'71100 Ann Hist'!$C$8:$C$285,0),MATCH('71100M Ann'!AP$8,'71100 Ann Hist'!$C$8:$AR$8,0))</f>
        <v>16.2</v>
      </c>
      <c r="AQ14" s="10">
        <f>INDEX('71100 Ann Hist'!$C$8:$AR$285,MATCH('71100M Ann'!$C14,'71100 Ann Hist'!$C$8:$C$285,0),MATCH('71100M Ann'!AQ$8,'71100 Ann Hist'!$C$8:$AR$8,0))</f>
        <v>18.2</v>
      </c>
      <c r="AR14" s="11">
        <f>INDEX('71100 Ann'!$C$8:$AZ$285,MATCH('71100M Ann'!$C14,'71100 Ann'!$C$8:$C$285,0),MATCH('71100M Ann'!AR$8,'71100 Ann'!$C$8:$AZ$8,0))</f>
        <v>20.100000000000001</v>
      </c>
      <c r="AS14" s="11">
        <f>INDEX('71100 Ann'!$C$8:$AZ$285,MATCH('71100M Ann'!$C14,'71100 Ann'!$C$8:$C$285,0),MATCH('71100M Ann'!AS$8,'71100 Ann'!$C$8:$AZ$8,0))</f>
        <v>21.8</v>
      </c>
      <c r="AT14" s="11">
        <f>INDEX('71100 Ann'!$C$8:$AZ$285,MATCH('71100M Ann'!$C14,'71100 Ann'!$C$8:$C$285,0),MATCH('71100M Ann'!AT$8,'71100 Ann'!$C$8:$AZ$8,0))</f>
        <v>25.5</v>
      </c>
      <c r="AU14" s="11">
        <f>INDEX('71100 Ann'!$C$8:$AZ$285,MATCH('71100M Ann'!$C14,'71100 Ann'!$C$8:$C$285,0),MATCH('71100M Ann'!AU$8,'71100 Ann'!$C$8:$AZ$8,0))</f>
        <v>29.7</v>
      </c>
      <c r="AV14" s="11">
        <f>INDEX('71100 Ann'!$C$8:$AZ$285,MATCH('71100M Ann'!$C14,'71100 Ann'!$C$8:$C$285,0),MATCH('71100M Ann'!AV$8,'71100 Ann'!$C$8:$AZ$8,0))</f>
        <v>38.299999999999997</v>
      </c>
      <c r="AW14" s="11">
        <f>INDEX('71100 Ann'!$C$8:$AZ$285,MATCH('71100M Ann'!$C14,'71100 Ann'!$C$8:$C$285,0),MATCH('71100M Ann'!AW$8,'71100 Ann'!$C$8:$AZ$8,0))</f>
        <v>49.2</v>
      </c>
      <c r="AX14" s="11">
        <f>INDEX('71100 Ann'!$C$8:$AZ$285,MATCH('71100M Ann'!$C14,'71100 Ann'!$C$8:$C$285,0),MATCH('71100M Ann'!AX$8,'71100 Ann'!$C$8:$AZ$8,0))</f>
        <v>51.1</v>
      </c>
      <c r="AY14" s="11">
        <f>INDEX('71100 Ann'!$C$8:$AZ$285,MATCH('71100M Ann'!$C14,'71100 Ann'!$C$8:$C$285,0),MATCH('71100M Ann'!AY$8,'71100 Ann'!$C$8:$AZ$8,0))</f>
        <v>55.4</v>
      </c>
      <c r="AZ14" s="11">
        <f>INDEX('71100 Ann'!$C$8:$AZ$285,MATCH('71100M Ann'!$C14,'71100 Ann'!$C$8:$C$285,0),MATCH('71100M Ann'!AZ$8,'71100 Ann'!$C$8:$AZ$8,0))</f>
        <v>62.7</v>
      </c>
      <c r="BA14" s="11">
        <f>INDEX('71100 Ann'!$C$8:$AZ$285,MATCH('71100M Ann'!$C14,'71100 Ann'!$C$8:$C$285,0),MATCH('71100M Ann'!BA$8,'71100 Ann'!$C$8:$AZ$8,0))</f>
        <v>74.5</v>
      </c>
      <c r="BB14" s="11">
        <f>INDEX('71100 Ann'!$C$8:$AZ$285,MATCH('71100M Ann'!$C14,'71100 Ann'!$C$8:$C$285,0),MATCH('71100M Ann'!BB$8,'71100 Ann'!$C$8:$AZ$8,0))</f>
        <v>95.4</v>
      </c>
      <c r="BC14" s="11">
        <f>INDEX('71100 Ann'!$C$8:$AZ$285,MATCH('71100M Ann'!$C14,'71100 Ann'!$C$8:$C$285,0),MATCH('71100M Ann'!BC$8,'71100 Ann'!$C$8:$AZ$8,0))</f>
        <v>125.2</v>
      </c>
      <c r="BD14" s="11">
        <f>INDEX('71100 Ann'!$C$8:$AZ$285,MATCH('71100M Ann'!$C14,'71100 Ann'!$C$8:$C$285,0),MATCH('71100M Ann'!BD$8,'71100 Ann'!$C$8:$AZ$8,0))</f>
        <v>173.2</v>
      </c>
      <c r="BE14" s="11">
        <f>INDEX('71100 Ann'!$C$8:$AZ$285,MATCH('71100M Ann'!$C14,'71100 Ann'!$C$8:$C$285,0),MATCH('71100M Ann'!BE$8,'71100 Ann'!$C$8:$AZ$8,0))</f>
        <v>187.3</v>
      </c>
      <c r="BF14" s="11">
        <f>INDEX('71100 Ann'!$C$8:$AZ$285,MATCH('71100M Ann'!$C14,'71100 Ann'!$C$8:$C$285,0),MATCH('71100M Ann'!BF$8,'71100 Ann'!$C$8:$AZ$8,0))</f>
        <v>175.1</v>
      </c>
      <c r="BG14" s="11">
        <f>INDEX('71100 Ann'!$C$8:$AZ$285,MATCH('71100M Ann'!$C14,'71100 Ann'!$C$8:$C$285,0),MATCH('71100M Ann'!BG$8,'71100 Ann'!$C$8:$AZ$8,0))</f>
        <v>203.6</v>
      </c>
      <c r="BH14" s="11">
        <f>INDEX('71100 Ann'!$C$8:$AZ$285,MATCH('71100M Ann'!$C14,'71100 Ann'!$C$8:$C$285,0),MATCH('71100M Ann'!BH$8,'71100 Ann'!$C$8:$AZ$8,0))</f>
        <v>200.3</v>
      </c>
      <c r="BI14" s="11">
        <f>INDEX('71100 Ann'!$C$8:$AZ$285,MATCH('71100M Ann'!$C14,'71100 Ann'!$C$8:$C$285,0),MATCH('71100M Ann'!BI$8,'71100 Ann'!$C$8:$AZ$8,0))</f>
        <v>186.7</v>
      </c>
      <c r="BJ14" s="11">
        <f>INDEX('71100 Ann'!$C$8:$AZ$285,MATCH('71100M Ann'!$C14,'71100 Ann'!$C$8:$C$285,0),MATCH('71100M Ann'!BJ$8,'71100 Ann'!$C$8:$AZ$8,0))</f>
        <v>176.3</v>
      </c>
      <c r="BK14" s="11">
        <f>INDEX('71100 Ann'!$C$8:$AZ$285,MATCH('71100M Ann'!$C14,'71100 Ann'!$C$8:$C$285,0),MATCH('71100M Ann'!BK$8,'71100 Ann'!$C$8:$AZ$8,0))</f>
        <v>195.5</v>
      </c>
      <c r="BL14" s="11">
        <f>INDEX('71100 Ann'!$C$8:$AZ$285,MATCH('71100M Ann'!$C14,'71100 Ann'!$C$8:$C$285,0),MATCH('71100M Ann'!BL$8,'71100 Ann'!$C$8:$AZ$8,0))</f>
        <v>228.6</v>
      </c>
      <c r="BM14" s="11">
        <f>INDEX('71100 Ann'!$C$8:$AZ$285,MATCH('71100M Ann'!$C14,'71100 Ann'!$C$8:$C$285,0),MATCH('71100M Ann'!BM$8,'71100 Ann'!$C$8:$AZ$8,0))</f>
        <v>222.7</v>
      </c>
      <c r="BN14" s="11">
        <f>INDEX('71100 Ann'!$C$8:$AZ$285,MATCH('71100M Ann'!$C14,'71100 Ann'!$C$8:$C$285,0),MATCH('71100M Ann'!BN$8,'71100 Ann'!$C$8:$AZ$8,0))</f>
        <v>192.8</v>
      </c>
      <c r="BO14" s="11">
        <f>INDEX('71100 Ann'!$C$8:$AZ$285,MATCH('71100M Ann'!$C14,'71100 Ann'!$C$8:$C$285,0),MATCH('71100M Ann'!BO$8,'71100 Ann'!$C$8:$AZ$8,0))</f>
        <v>129.4</v>
      </c>
      <c r="BP14" s="11">
        <f>INDEX('71100 Ann'!$C$8:$AZ$285,MATCH('71100M Ann'!$C14,'71100 Ann'!$C$8:$C$285,0),MATCH('71100M Ann'!BP$8,'71100 Ann'!$C$8:$AZ$8,0))</f>
        <v>99</v>
      </c>
      <c r="BQ14" s="11">
        <f>INDEX('71100 Ann'!$C$8:$AZ$285,MATCH('71100M Ann'!$C14,'71100 Ann'!$C$8:$C$285,0),MATCH('71100M Ann'!BQ$8,'71100 Ann'!$C$8:$AZ$8,0))</f>
        <v>96.7</v>
      </c>
      <c r="BR14" s="11">
        <f>INDEX('71100 Ann'!$C$8:$AZ$285,MATCH('71100M Ann'!$C14,'71100 Ann'!$C$8:$C$285,0),MATCH('71100M Ann'!BR$8,'71100 Ann'!$C$8:$AZ$8,0))</f>
        <v>126.4</v>
      </c>
      <c r="BS14" s="11">
        <f>INDEX('71100 Ann'!$C$8:$AZ$285,MATCH('71100M Ann'!$C14,'71100 Ann'!$C$8:$C$285,0),MATCH('71100M Ann'!BS$8,'71100 Ann'!$C$8:$AZ$8,0))</f>
        <v>131.6</v>
      </c>
      <c r="BT14" s="11">
        <f>INDEX('71100 Ann'!$C$8:$AZ$285,MATCH('71100M Ann'!$C14,'71100 Ann'!$C$8:$C$285,0),MATCH('71100M Ann'!BT$8,'71100 Ann'!$C$8:$AZ$8,0))</f>
        <v>139.69999999999999</v>
      </c>
      <c r="BU14" s="11">
        <f>INDEX('71100 Ann'!$C$8:$AZ$285,MATCH('71100M Ann'!$C14,'71100 Ann'!$C$8:$C$285,0),MATCH('71100M Ann'!BU$8,'71100 Ann'!$C$8:$AZ$8,0))</f>
        <v>146.19999999999999</v>
      </c>
      <c r="BV14" s="11">
        <f>INDEX('71100 Ann'!$C$8:$AZ$285,MATCH('71100M Ann'!$C14,'71100 Ann'!$C$8:$C$285,0),MATCH('71100M Ann'!BV$8,'71100 Ann'!$C$8:$AZ$8,0))</f>
        <v>142</v>
      </c>
      <c r="BW14" s="11">
        <f>INDEX('71100 Ann'!$C$8:$AZ$285,MATCH('71100M Ann'!$C14,'71100 Ann'!$C$8:$C$285,0),MATCH('71100M Ann'!BW$8,'71100 Ann'!$C$8:$AZ$8,0))</f>
        <v>173.1</v>
      </c>
      <c r="BX14" s="11">
        <f>INDEX('71100 Ann'!$C$8:$AZ$285,MATCH('71100M Ann'!$C14,'71100 Ann'!$C$8:$C$285,0),MATCH('71100M Ann'!BX$8,'71100 Ann'!$C$8:$AZ$8,0))</f>
        <v>161</v>
      </c>
      <c r="BY14" s="11">
        <f>INDEX('71100 Ann'!$C$8:$AZ$285,MATCH('71100M Ann'!$C14,'71100 Ann'!$C$8:$C$285,0),MATCH('71100M Ann'!BY$8,'71100 Ann'!$C$8:$AZ$8,0))</f>
        <v>108</v>
      </c>
      <c r="BZ14" s="11">
        <f>INDEX('71100 Ann'!$C$8:$AZ$285,MATCH('71100M Ann'!$C14,'71100 Ann'!$C$8:$C$285,0),MATCH('71100M Ann'!BZ$8,'71100 Ann'!$C$8:$AZ$8,0))</f>
        <v>82.4</v>
      </c>
      <c r="CA14" s="11">
        <f>INDEX('71100 Ann'!$C$8:$AZ$285,MATCH('71100M Ann'!$C14,'71100 Ann'!$C$8:$C$285,0),MATCH('71100M Ann'!CA$8,'71100 Ann'!$C$8:$AZ$8,0))</f>
        <v>77.5</v>
      </c>
      <c r="CB14" s="11">
        <f>INDEX('71100 Ann'!$C$8:$AZ$285,MATCH('71100M Ann'!$C14,'71100 Ann'!$C$8:$C$285,0),MATCH('71100M Ann'!CB$8,'71100 Ann'!$C$8:$AZ$8,0))</f>
        <v>123.9</v>
      </c>
      <c r="CC14" s="11">
        <f>INDEX('71100 Ann'!$C$8:$AZ$285,MATCH('71100M Ann'!$C14,'71100 Ann'!$C$8:$C$285,0),MATCH('71100M Ann'!CC$8,'71100 Ann'!$C$8:$AZ$8,0))</f>
        <v>194.3</v>
      </c>
      <c r="CD14" s="11">
        <f>INDEX('71100 Ann'!$C$8:$AZ$285,MATCH('71100M Ann'!$C14,'71100 Ann'!$C$8:$C$285,0),MATCH('71100M Ann'!CD$8,'71100 Ann'!$C$8:$AZ$8,0))</f>
        <v>239.4</v>
      </c>
      <c r="CE14" s="11">
        <f>INDEX('71100 Ann'!$C$8:$AZ$285,MATCH('71100M Ann'!$C14,'71100 Ann'!$C$8:$C$285,0),MATCH('71100M Ann'!CE$8,'71100 Ann'!$C$8:$AZ$8,0))</f>
        <v>165.7</v>
      </c>
      <c r="CF14" s="11">
        <f>INDEX('71100 Ann'!$C$8:$AZ$285,MATCH('71100M Ann'!$C14,'71100 Ann'!$C$8:$C$285,0),MATCH('71100M Ann'!CF$8,'71100 Ann'!$C$8:$AZ$8,0))</f>
        <v>110.7</v>
      </c>
      <c r="CG14" s="11">
        <f>INDEX('71100 Ann'!$C$8:$AZ$285,MATCH('71100M Ann'!$C14,'71100 Ann'!$C$8:$C$285,0),MATCH('71100M Ann'!CG$8,'71100 Ann'!$C$8:$AZ$8,0))</f>
        <v>71.8</v>
      </c>
      <c r="CH14" s="11">
        <f>INDEX('71100 Ann'!$C$8:$AZ$285,MATCH('71100M Ann'!$C14,'71100 Ann'!$C$8:$C$285,0),MATCH('71100M Ann'!CH$8,'71100 Ann'!$C$8:$AZ$8,0))</f>
        <v>54.6</v>
      </c>
      <c r="CI14" s="11">
        <f>INDEX('71100 Ann'!$C$8:$AZ$285,MATCH('71100M Ann'!$C14,'71100 Ann'!$C$8:$C$285,0),MATCH('71100M Ann'!CI$8,'71100 Ann'!$C$8:$AZ$8,0))</f>
        <v>42.3</v>
      </c>
      <c r="CJ14" s="11">
        <f>INDEX('71100 Ann'!$C$8:$AZ$285,MATCH('71100M Ann'!$C14,'71100 Ann'!$C$8:$C$285,0),MATCH('71100M Ann'!CJ$8,'71100 Ann'!$C$8:$AZ$8,0))</f>
        <v>34.200000000000003</v>
      </c>
      <c r="CK14" s="11">
        <f>INDEX('71100 Ann'!$C$8:$AZ$285,MATCH('71100M Ann'!$C14,'71100 Ann'!$C$8:$C$285,0),MATCH('71100M Ann'!CK$8,'71100 Ann'!$C$8:$AZ$8,0))</f>
        <v>30.6</v>
      </c>
      <c r="CL14" s="11">
        <f>INDEX('71100 Ann'!$C$8:$AZ$285,MATCH('71100M Ann'!$C14,'71100 Ann'!$C$8:$C$285,0),MATCH('71100M Ann'!CL$8,'71100 Ann'!$C$8:$AZ$8,0))</f>
        <v>31.5</v>
      </c>
    </row>
    <row r="15" spans="1:90" s="10" customFormat="1" x14ac:dyDescent="0.25">
      <c r="A15" s="32">
        <v>6</v>
      </c>
      <c r="B15" s="10" t="s">
        <v>803</v>
      </c>
      <c r="C15" s="10" t="s">
        <v>802</v>
      </c>
      <c r="U15" s="10" t="str">
        <f>INDEX('71100 Ann Hist'!$C$8:$AR$285,MATCH('71100M Ann'!$C15,'71100 Ann Hist'!$C$8:$C$285,0),MATCH('71100M Ann'!U$8,'71100 Ann Hist'!$C$8:$AR$8,0))</f>
        <v>.....</v>
      </c>
      <c r="V15" s="10" t="str">
        <f>INDEX('71100 Ann Hist'!$C$8:$AR$285,MATCH('71100M Ann'!$C15,'71100 Ann Hist'!$C$8:$C$285,0),MATCH('71100M Ann'!V$8,'71100 Ann Hist'!$C$8:$AR$8,0))</f>
        <v>.....</v>
      </c>
      <c r="W15" s="10" t="str">
        <f>INDEX('71100 Ann Hist'!$C$8:$AR$285,MATCH('71100M Ann'!$C15,'71100 Ann Hist'!$C$8:$C$285,0),MATCH('71100M Ann'!W$8,'71100 Ann Hist'!$C$8:$AR$8,0))</f>
        <v>.....</v>
      </c>
      <c r="X15" s="10" t="str">
        <f>INDEX('71100 Ann Hist'!$C$8:$AR$285,MATCH('71100M Ann'!$C15,'71100 Ann Hist'!$C$8:$C$285,0),MATCH('71100M Ann'!X$8,'71100 Ann Hist'!$C$8:$AR$8,0))</f>
        <v>.....</v>
      </c>
      <c r="Y15" s="10" t="str">
        <f>INDEX('71100 Ann Hist'!$C$8:$AR$285,MATCH('71100M Ann'!$C15,'71100 Ann Hist'!$C$8:$C$285,0),MATCH('71100M Ann'!Y$8,'71100 Ann Hist'!$C$8:$AR$8,0))</f>
        <v>.....</v>
      </c>
      <c r="Z15" s="10" t="str">
        <f>INDEX('71100 Ann Hist'!$C$8:$AR$285,MATCH('71100M Ann'!$C15,'71100 Ann Hist'!$C$8:$C$285,0),MATCH('71100M Ann'!Z$8,'71100 Ann Hist'!$C$8:$AR$8,0))</f>
        <v>.....</v>
      </c>
      <c r="AA15" s="10" t="str">
        <f>INDEX('71100 Ann Hist'!$C$8:$AR$285,MATCH('71100M Ann'!$C15,'71100 Ann Hist'!$C$8:$C$285,0),MATCH('71100M Ann'!AA$8,'71100 Ann Hist'!$C$8:$AR$8,0))</f>
        <v>.....</v>
      </c>
      <c r="AB15" s="10" t="str">
        <f>INDEX('71100 Ann Hist'!$C$8:$AR$285,MATCH('71100M Ann'!$C15,'71100 Ann Hist'!$C$8:$C$285,0),MATCH('71100M Ann'!AB$8,'71100 Ann Hist'!$C$8:$AR$8,0))</f>
        <v>.....</v>
      </c>
      <c r="AC15" s="10" t="str">
        <f>INDEX('71100 Ann Hist'!$C$8:$AR$285,MATCH('71100M Ann'!$C15,'71100 Ann Hist'!$C$8:$C$285,0),MATCH('71100M Ann'!AC$8,'71100 Ann Hist'!$C$8:$AR$8,0))</f>
        <v>.....</v>
      </c>
      <c r="AD15" s="10" t="str">
        <f>INDEX('71100 Ann Hist'!$C$8:$AR$285,MATCH('71100M Ann'!$C15,'71100 Ann Hist'!$C$8:$C$285,0),MATCH('71100M Ann'!AD$8,'71100 Ann Hist'!$C$8:$AR$8,0))</f>
        <v>.....</v>
      </c>
      <c r="AE15" s="10" t="str">
        <f>INDEX('71100 Ann Hist'!$C$8:$AR$285,MATCH('71100M Ann'!$C15,'71100 Ann Hist'!$C$8:$C$285,0),MATCH('71100M Ann'!AE$8,'71100 Ann Hist'!$C$8:$AR$8,0))</f>
        <v>.....</v>
      </c>
      <c r="AF15" s="10" t="str">
        <f>INDEX('71100 Ann Hist'!$C$8:$AR$285,MATCH('71100M Ann'!$C15,'71100 Ann Hist'!$C$8:$C$285,0),MATCH('71100M Ann'!AF$8,'71100 Ann Hist'!$C$8:$AR$8,0))</f>
        <v>.....</v>
      </c>
      <c r="AG15" s="10" t="str">
        <f>INDEX('71100 Ann Hist'!$C$8:$AR$285,MATCH('71100M Ann'!$C15,'71100 Ann Hist'!$C$8:$C$285,0),MATCH('71100M Ann'!AG$8,'71100 Ann Hist'!$C$8:$AR$8,0))</f>
        <v>.....</v>
      </c>
      <c r="AH15" s="10">
        <f>INDEX('71100 Ann Hist'!$C$8:$AR$285,MATCH('71100M Ann'!$C15,'71100 Ann Hist'!$C$8:$C$285,0),MATCH('71100M Ann'!AH$8,'71100 Ann Hist'!$C$8:$AR$8,0))</f>
        <v>1.6</v>
      </c>
      <c r="AI15" s="10">
        <f>INDEX('71100 Ann Hist'!$C$8:$AR$285,MATCH('71100M Ann'!$C15,'71100 Ann Hist'!$C$8:$C$285,0),MATCH('71100M Ann'!AI$8,'71100 Ann Hist'!$C$8:$AR$8,0))</f>
        <v>2.1</v>
      </c>
      <c r="AJ15" s="10">
        <f>INDEX('71100 Ann Hist'!$C$8:$AR$285,MATCH('71100M Ann'!$C15,'71100 Ann Hist'!$C$8:$C$285,0),MATCH('71100M Ann'!AJ$8,'71100 Ann Hist'!$C$8:$AR$8,0))</f>
        <v>2</v>
      </c>
      <c r="AK15" s="10">
        <f>INDEX('71100 Ann Hist'!$C$8:$AR$285,MATCH('71100M Ann'!$C15,'71100 Ann Hist'!$C$8:$C$285,0),MATCH('71100M Ann'!AK$8,'71100 Ann Hist'!$C$8:$AR$8,0))</f>
        <v>2.2000000000000002</v>
      </c>
      <c r="AL15" s="10">
        <f>INDEX('71100 Ann Hist'!$C$8:$AR$285,MATCH('71100M Ann'!$C15,'71100 Ann Hist'!$C$8:$C$285,0),MATCH('71100M Ann'!AL$8,'71100 Ann Hist'!$C$8:$AR$8,0))</f>
        <v>2.6</v>
      </c>
      <c r="AM15" s="10">
        <f>INDEX('71100 Ann Hist'!$C$8:$AR$285,MATCH('71100M Ann'!$C15,'71100 Ann Hist'!$C$8:$C$285,0),MATCH('71100M Ann'!AM$8,'71100 Ann Hist'!$C$8:$AR$8,0))</f>
        <v>2.9</v>
      </c>
      <c r="AN15" s="10">
        <f>INDEX('71100 Ann Hist'!$C$8:$AR$285,MATCH('71100M Ann'!$C15,'71100 Ann Hist'!$C$8:$C$285,0),MATCH('71100M Ann'!AN$8,'71100 Ann Hist'!$C$8:$AR$8,0))</f>
        <v>3.4</v>
      </c>
      <c r="AO15" s="10">
        <f>INDEX('71100 Ann Hist'!$C$8:$AR$285,MATCH('71100M Ann'!$C15,'71100 Ann Hist'!$C$8:$C$285,0),MATCH('71100M Ann'!AO$8,'71100 Ann Hist'!$C$8:$AR$8,0))</f>
        <v>4.4000000000000004</v>
      </c>
      <c r="AP15" s="10">
        <f>INDEX('71100 Ann Hist'!$C$8:$AR$285,MATCH('71100M Ann'!$C15,'71100 Ann Hist'!$C$8:$C$285,0),MATCH('71100M Ann'!AP$8,'71100 Ann Hist'!$C$8:$AR$8,0))</f>
        <v>4.5999999999999996</v>
      </c>
      <c r="AQ15" s="10">
        <f>INDEX('71100 Ann Hist'!$C$8:$AR$285,MATCH('71100M Ann'!$C15,'71100 Ann Hist'!$C$8:$C$285,0),MATCH('71100M Ann'!AQ$8,'71100 Ann Hist'!$C$8:$AR$8,0))</f>
        <v>5.8</v>
      </c>
      <c r="AR15" s="11">
        <f>INDEX('71100 Ann'!$C$8:$AZ$285,MATCH('71100M Ann'!$C15,'71100 Ann'!$C$8:$C$285,0),MATCH('71100M Ann'!AR$8,'71100 Ann'!$C$8:$AZ$8,0))</f>
        <v>9.1999999999999993</v>
      </c>
      <c r="AS15" s="11">
        <f>INDEX('71100 Ann'!$C$8:$AZ$285,MATCH('71100M Ann'!$C15,'71100 Ann'!$C$8:$C$285,0),MATCH('71100M Ann'!AS$8,'71100 Ann'!$C$8:$AZ$8,0))</f>
        <v>12.8</v>
      </c>
      <c r="AT15" s="11">
        <f>INDEX('71100 Ann'!$C$8:$AZ$285,MATCH('71100M Ann'!$C15,'71100 Ann'!$C$8:$C$285,0),MATCH('71100M Ann'!AT$8,'71100 Ann'!$C$8:$AZ$8,0))</f>
        <v>11</v>
      </c>
      <c r="AU15" s="11">
        <f>INDEX('71100 Ann'!$C$8:$AZ$285,MATCH('71100M Ann'!$C15,'71100 Ann'!$C$8:$C$285,0),MATCH('71100M Ann'!AU$8,'71100 Ann'!$C$8:$AZ$8,0))</f>
        <v>12.4</v>
      </c>
      <c r="AV15" s="11">
        <f>INDEX('71100 Ann'!$C$8:$AZ$285,MATCH('71100M Ann'!$C15,'71100 Ann'!$C$8:$C$285,0),MATCH('71100M Ann'!AV$8,'71100 Ann'!$C$8:$AZ$8,0))</f>
        <v>22.6</v>
      </c>
      <c r="AW15" s="11">
        <f>INDEX('71100 Ann'!$C$8:$AZ$285,MATCH('71100M Ann'!$C15,'71100 Ann'!$C$8:$C$285,0),MATCH('71100M Ann'!AW$8,'71100 Ann'!$C$8:$AZ$8,0))</f>
        <v>34.4</v>
      </c>
      <c r="AX15" s="11">
        <f>INDEX('71100 Ann'!$C$8:$AZ$285,MATCH('71100M Ann'!$C15,'71100 Ann'!$C$8:$C$285,0),MATCH('71100M Ann'!AX$8,'71100 Ann'!$C$8:$AZ$8,0))</f>
        <v>29.3</v>
      </c>
      <c r="AY15" s="11">
        <f>INDEX('71100 Ann'!$C$8:$AZ$285,MATCH('71100M Ann'!$C15,'71100 Ann'!$C$8:$C$285,0),MATCH('71100M Ann'!AY$8,'71100 Ann'!$C$8:$AZ$8,0))</f>
        <v>28.2</v>
      </c>
      <c r="AZ15" s="11">
        <f>INDEX('71100 Ann'!$C$8:$AZ$285,MATCH('71100M Ann'!$C15,'71100 Ann'!$C$8:$C$285,0),MATCH('71100M Ann'!AZ$8,'71100 Ann'!$C$8:$AZ$8,0))</f>
        <v>31.8</v>
      </c>
      <c r="BA15" s="11">
        <f>INDEX('71100 Ann'!$C$8:$AZ$285,MATCH('71100M Ann'!$C15,'71100 Ann'!$C$8:$C$285,0),MATCH('71100M Ann'!BA$8,'71100 Ann'!$C$8:$AZ$8,0))</f>
        <v>44.2</v>
      </c>
      <c r="BB15" s="11">
        <f>INDEX('71100 Ann'!$C$8:$AZ$285,MATCH('71100M Ann'!$C15,'71100 Ann'!$C$8:$C$285,0),MATCH('71100M Ann'!BB$8,'71100 Ann'!$C$8:$AZ$8,0))</f>
        <v>71.599999999999994</v>
      </c>
      <c r="BC15" s="11">
        <f>INDEX('71100 Ann'!$C$8:$AZ$285,MATCH('71100M Ann'!$C15,'71100 Ann'!$C$8:$C$285,0),MATCH('71100M Ann'!BC$8,'71100 Ann'!$C$8:$AZ$8,0))</f>
        <v>100.8</v>
      </c>
      <c r="BD15" s="11">
        <f>INDEX('71100 Ann'!$C$8:$AZ$285,MATCH('71100M Ann'!$C15,'71100 Ann'!$C$8:$C$285,0),MATCH('71100M Ann'!BD$8,'71100 Ann'!$C$8:$AZ$8,0))</f>
        <v>157.6</v>
      </c>
      <c r="BE15" s="11">
        <f>INDEX('71100 Ann'!$C$8:$AZ$285,MATCH('71100M Ann'!$C15,'71100 Ann'!$C$8:$C$285,0),MATCH('71100M Ann'!BE$8,'71100 Ann'!$C$8:$AZ$8,0))</f>
        <v>181.7</v>
      </c>
      <c r="BF15" s="11">
        <f>INDEX('71100 Ann'!$C$8:$AZ$285,MATCH('71100M Ann'!$C15,'71100 Ann'!$C$8:$C$285,0),MATCH('71100M Ann'!BF$8,'71100 Ann'!$C$8:$AZ$8,0))</f>
        <v>156.1</v>
      </c>
      <c r="BG15" s="11">
        <f>INDEX('71100 Ann'!$C$8:$AZ$285,MATCH('71100M Ann'!$C15,'71100 Ann'!$C$8:$C$285,0),MATCH('71100M Ann'!BG$8,'71100 Ann'!$C$8:$AZ$8,0))</f>
        <v>176.3</v>
      </c>
      <c r="BH15" s="11">
        <f>INDEX('71100 Ann'!$C$8:$AZ$285,MATCH('71100M Ann'!$C15,'71100 Ann'!$C$8:$C$285,0),MATCH('71100M Ann'!BH$8,'71100 Ann'!$C$8:$AZ$8,0))</f>
        <v>192.3</v>
      </c>
      <c r="BI15" s="11">
        <f>INDEX('71100 Ann'!$C$8:$AZ$285,MATCH('71100M Ann'!$C15,'71100 Ann'!$C$8:$C$285,0),MATCH('71100M Ann'!BI$8,'71100 Ann'!$C$8:$AZ$8,0))</f>
        <v>196.4</v>
      </c>
      <c r="BJ15" s="11">
        <f>INDEX('71100 Ann'!$C$8:$AZ$285,MATCH('71100M Ann'!$C15,'71100 Ann'!$C$8:$C$285,0),MATCH('71100M Ann'!BJ$8,'71100 Ann'!$C$8:$AZ$8,0))</f>
        <v>240.4</v>
      </c>
      <c r="BK15" s="11">
        <f>INDEX('71100 Ann'!$C$8:$AZ$285,MATCH('71100M Ann'!$C15,'71100 Ann'!$C$8:$C$285,0),MATCH('71100M Ann'!BK$8,'71100 Ann'!$C$8:$AZ$8,0))</f>
        <v>291.3</v>
      </c>
      <c r="BL15" s="11">
        <f>INDEX('71100 Ann'!$C$8:$AZ$285,MATCH('71100M Ann'!$C15,'71100 Ann'!$C$8:$C$285,0),MATCH('71100M Ann'!BL$8,'71100 Ann'!$C$8:$AZ$8,0))</f>
        <v>383.2</v>
      </c>
      <c r="BM15" s="11">
        <f>INDEX('71100 Ann'!$C$8:$AZ$285,MATCH('71100M Ann'!$C15,'71100 Ann'!$C$8:$C$285,0),MATCH('71100M Ann'!BM$8,'71100 Ann'!$C$8:$AZ$8,0))</f>
        <v>368</v>
      </c>
      <c r="BN15" s="11">
        <f>INDEX('71100 Ann'!$C$8:$AZ$285,MATCH('71100M Ann'!$C15,'71100 Ann'!$C$8:$C$285,0),MATCH('71100M Ann'!BN$8,'71100 Ann'!$C$8:$AZ$8,0))</f>
        <v>304.60000000000002</v>
      </c>
      <c r="BO15" s="11">
        <f>INDEX('71100 Ann'!$C$8:$AZ$285,MATCH('71100M Ann'!$C15,'71100 Ann'!$C$8:$C$285,0),MATCH('71100M Ann'!BO$8,'71100 Ann'!$C$8:$AZ$8,0))</f>
        <v>267.60000000000002</v>
      </c>
      <c r="BP15" s="11">
        <f>INDEX('71100 Ann'!$C$8:$AZ$285,MATCH('71100M Ann'!$C15,'71100 Ann'!$C$8:$C$285,0),MATCH('71100M Ann'!BP$8,'71100 Ann'!$C$8:$AZ$8,0))</f>
        <v>267</v>
      </c>
      <c r="BQ15" s="11">
        <f>INDEX('71100 Ann'!$C$8:$AZ$285,MATCH('71100M Ann'!$C15,'71100 Ann'!$C$8:$C$285,0),MATCH('71100M Ann'!BQ$8,'71100 Ann'!$C$8:$AZ$8,0))</f>
        <v>326</v>
      </c>
      <c r="BR15" s="11">
        <f>INDEX('71100 Ann'!$C$8:$AZ$285,MATCH('71100M Ann'!$C15,'71100 Ann'!$C$8:$C$285,0),MATCH('71100M Ann'!BR$8,'71100 Ann'!$C$8:$AZ$8,0))</f>
        <v>414.5</v>
      </c>
      <c r="BS15" s="11">
        <f>INDEX('71100 Ann'!$C$8:$AZ$285,MATCH('71100M Ann'!$C15,'71100 Ann'!$C$8:$C$285,0),MATCH('71100M Ann'!BS$8,'71100 Ann'!$C$8:$AZ$8,0))</f>
        <v>426</v>
      </c>
      <c r="BT15" s="11">
        <f>INDEX('71100 Ann'!$C$8:$AZ$285,MATCH('71100M Ann'!$C15,'71100 Ann'!$C$8:$C$285,0),MATCH('71100M Ann'!BT$8,'71100 Ann'!$C$8:$AZ$8,0))</f>
        <v>483.9</v>
      </c>
      <c r="BU15" s="11">
        <f>INDEX('71100 Ann'!$C$8:$AZ$285,MATCH('71100M Ann'!$C15,'71100 Ann'!$C$8:$C$285,0),MATCH('71100M Ann'!BU$8,'71100 Ann'!$C$8:$AZ$8,0))</f>
        <v>579.9</v>
      </c>
      <c r="BV15" s="11">
        <f>INDEX('71100 Ann'!$C$8:$AZ$285,MATCH('71100M Ann'!$C15,'71100 Ann'!$C$8:$C$285,0),MATCH('71100M Ann'!BV$8,'71100 Ann'!$C$8:$AZ$8,0))</f>
        <v>632.70000000000005</v>
      </c>
      <c r="BW15" s="11">
        <f>INDEX('71100 Ann'!$C$8:$AZ$285,MATCH('71100M Ann'!$C15,'71100 Ann'!$C$8:$C$285,0),MATCH('71100M Ann'!BW$8,'71100 Ann'!$C$8:$AZ$8,0))</f>
        <v>815.1</v>
      </c>
      <c r="BX15" s="11">
        <f>INDEX('71100 Ann'!$C$8:$AZ$285,MATCH('71100M Ann'!$C15,'71100 Ann'!$C$8:$C$285,0),MATCH('71100M Ann'!BX$8,'71100 Ann'!$C$8:$AZ$8,0))</f>
        <v>740.2</v>
      </c>
      <c r="BY15" s="11">
        <f>INDEX('71100 Ann'!$C$8:$AZ$285,MATCH('71100M Ann'!$C15,'71100 Ann'!$C$8:$C$285,0),MATCH('71100M Ann'!BY$8,'71100 Ann'!$C$8:$AZ$8,0))</f>
        <v>504.2</v>
      </c>
      <c r="BZ15" s="11">
        <f>INDEX('71100 Ann'!$C$8:$AZ$285,MATCH('71100M Ann'!$C15,'71100 Ann'!$C$8:$C$285,0),MATCH('71100M Ann'!BZ$8,'71100 Ann'!$C$8:$AZ$8,0))</f>
        <v>439.8</v>
      </c>
      <c r="CA15" s="11">
        <f>INDEX('71100 Ann'!$C$8:$AZ$285,MATCH('71100M Ann'!$C15,'71100 Ann'!$C$8:$C$285,0),MATCH('71100M Ann'!CA$8,'71100 Ann'!$C$8:$AZ$8,0))</f>
        <v>569.4</v>
      </c>
      <c r="CB15" s="11">
        <f>INDEX('71100 Ann'!$C$8:$AZ$285,MATCH('71100M Ann'!$C15,'71100 Ann'!$C$8:$C$285,0),MATCH('71100M Ann'!CB$8,'71100 Ann'!$C$8:$AZ$8,0))</f>
        <v>865.6</v>
      </c>
      <c r="CC15" s="11">
        <f>INDEX('71100 Ann'!$C$8:$AZ$285,MATCH('71100M Ann'!$C15,'71100 Ann'!$C$8:$C$285,0),MATCH('71100M Ann'!CC$8,'71100 Ann'!$C$8:$AZ$8,0))</f>
        <v>1269.0999999999999</v>
      </c>
      <c r="CD15" s="11">
        <f>INDEX('71100 Ann'!$C$8:$AZ$285,MATCH('71100M Ann'!$C15,'71100 Ann'!$C$8:$C$285,0),MATCH('71100M Ann'!CD$8,'71100 Ann'!$C$8:$AZ$8,0))</f>
        <v>1489.4</v>
      </c>
      <c r="CE15" s="11">
        <f>INDEX('71100 Ann'!$C$8:$AZ$285,MATCH('71100M Ann'!$C15,'71100 Ann'!$C$8:$C$285,0),MATCH('71100M Ann'!CE$8,'71100 Ann'!$C$8:$AZ$8,0))</f>
        <v>1144.4000000000001</v>
      </c>
      <c r="CF15" s="11">
        <f>INDEX('71100 Ann'!$C$8:$AZ$285,MATCH('71100M Ann'!$C15,'71100 Ann'!$C$8:$C$285,0),MATCH('71100M Ann'!CF$8,'71100 Ann'!$C$8:$AZ$8,0))</f>
        <v>637.79999999999995</v>
      </c>
      <c r="CG15" s="11">
        <f>INDEX('71100 Ann'!$C$8:$AZ$285,MATCH('71100M Ann'!$C15,'71100 Ann'!$C$8:$C$285,0),MATCH('71100M Ann'!CG$8,'71100 Ann'!$C$8:$AZ$8,0))</f>
        <v>520.1</v>
      </c>
      <c r="CH15" s="11">
        <f>INDEX('71100 Ann'!$C$8:$AZ$285,MATCH('71100M Ann'!$C15,'71100 Ann'!$C$8:$C$285,0),MATCH('71100M Ann'!CH$8,'71100 Ann'!$C$8:$AZ$8,0))</f>
        <v>517.5</v>
      </c>
      <c r="CI15" s="11">
        <f>INDEX('71100 Ann'!$C$8:$AZ$285,MATCH('71100M Ann'!$C15,'71100 Ann'!$C$8:$C$285,0),MATCH('71100M Ann'!CI$8,'71100 Ann'!$C$8:$AZ$8,0))</f>
        <v>487.6</v>
      </c>
      <c r="CJ15" s="11">
        <f>INDEX('71100 Ann'!$C$8:$AZ$285,MATCH('71100M Ann'!$C15,'71100 Ann'!$C$8:$C$285,0),MATCH('71100M Ann'!CJ$8,'71100 Ann'!$C$8:$AZ$8,0))</f>
        <v>408.6</v>
      </c>
      <c r="CK15" s="11">
        <f>INDEX('71100 Ann'!$C$8:$AZ$285,MATCH('71100M Ann'!$C15,'71100 Ann'!$C$8:$C$285,0),MATCH('71100M Ann'!CK$8,'71100 Ann'!$C$8:$AZ$8,0))</f>
        <v>401.9</v>
      </c>
      <c r="CL15" s="11">
        <f>INDEX('71100 Ann'!$C$8:$AZ$285,MATCH('71100M Ann'!$C15,'71100 Ann'!$C$8:$C$285,0),MATCH('71100M Ann'!CL$8,'71100 Ann'!$C$8:$AZ$8,0))</f>
        <v>384.7</v>
      </c>
    </row>
    <row r="16" spans="1:90" s="10" customFormat="1" x14ac:dyDescent="0.25">
      <c r="A16" s="32">
        <v>7</v>
      </c>
      <c r="B16" s="10" t="s">
        <v>765</v>
      </c>
      <c r="C16" s="10" t="s">
        <v>801</v>
      </c>
      <c r="U16" s="10">
        <f>INDEX('71100 Ann Hist'!$C$8:$AR$285,MATCH('71100M Ann'!$C16,'71100 Ann Hist'!$C$8:$C$285,0),MATCH('71100M Ann'!U$8,'71100 Ann Hist'!$C$8:$AR$8,0))</f>
        <v>1.8</v>
      </c>
      <c r="V16" s="10">
        <f>INDEX('71100 Ann Hist'!$C$8:$AR$285,MATCH('71100M Ann'!$C16,'71100 Ann Hist'!$C$8:$C$285,0),MATCH('71100M Ann'!V$8,'71100 Ann Hist'!$C$8:$AR$8,0))</f>
        <v>2</v>
      </c>
      <c r="W16" s="10">
        <f>INDEX('71100 Ann Hist'!$C$8:$AR$285,MATCH('71100M Ann'!$C16,'71100 Ann Hist'!$C$8:$C$285,0),MATCH('71100M Ann'!W$8,'71100 Ann Hist'!$C$8:$AR$8,0))</f>
        <v>2.2000000000000002</v>
      </c>
      <c r="X16" s="10">
        <f>INDEX('71100 Ann Hist'!$C$8:$AR$285,MATCH('71100M Ann'!$C16,'71100 Ann Hist'!$C$8:$C$285,0),MATCH('71100M Ann'!X$8,'71100 Ann Hist'!$C$8:$AR$8,0))</f>
        <v>2.4</v>
      </c>
      <c r="Y16" s="10">
        <f>INDEX('71100 Ann Hist'!$C$8:$AR$285,MATCH('71100M Ann'!$C16,'71100 Ann Hist'!$C$8:$C$285,0),MATCH('71100M Ann'!Y$8,'71100 Ann Hist'!$C$8:$AR$8,0))</f>
        <v>2.6</v>
      </c>
      <c r="Z16" s="10">
        <f>INDEX('71100 Ann Hist'!$C$8:$AR$285,MATCH('71100M Ann'!$C16,'71100 Ann Hist'!$C$8:$C$285,0),MATCH('71100M Ann'!Z$8,'71100 Ann Hist'!$C$8:$AR$8,0))</f>
        <v>3</v>
      </c>
      <c r="AA16" s="10">
        <f>INDEX('71100 Ann Hist'!$C$8:$AR$285,MATCH('71100M Ann'!$C16,'71100 Ann Hist'!$C$8:$C$285,0),MATCH('71100M Ann'!AA$8,'71100 Ann Hist'!$C$8:$AR$8,0))</f>
        <v>3.3</v>
      </c>
      <c r="AB16" s="10">
        <f>INDEX('71100 Ann Hist'!$C$8:$AR$285,MATCH('71100M Ann'!$C16,'71100 Ann Hist'!$C$8:$C$285,0),MATCH('71100M Ann'!AB$8,'71100 Ann Hist'!$C$8:$AR$8,0))</f>
        <v>3.5</v>
      </c>
      <c r="AC16" s="10">
        <f>INDEX('71100 Ann Hist'!$C$8:$AR$285,MATCH('71100M Ann'!$C16,'71100 Ann Hist'!$C$8:$C$285,0),MATCH('71100M Ann'!AC$8,'71100 Ann Hist'!$C$8:$AR$8,0))</f>
        <v>3.8</v>
      </c>
      <c r="AD16" s="10">
        <f>INDEX('71100 Ann Hist'!$C$8:$AR$285,MATCH('71100M Ann'!$C16,'71100 Ann Hist'!$C$8:$C$285,0),MATCH('71100M Ann'!AD$8,'71100 Ann Hist'!$C$8:$AR$8,0))</f>
        <v>4.0999999999999996</v>
      </c>
      <c r="AE16" s="10">
        <f>INDEX('71100 Ann Hist'!$C$8:$AR$285,MATCH('71100M Ann'!$C16,'71100 Ann Hist'!$C$8:$C$285,0),MATCH('71100M Ann'!AE$8,'71100 Ann Hist'!$C$8:$AR$8,0))</f>
        <v>4.7</v>
      </c>
      <c r="AF16" s="10">
        <f>INDEX('71100 Ann Hist'!$C$8:$AR$285,MATCH('71100M Ann'!$C16,'71100 Ann Hist'!$C$8:$C$285,0),MATCH('71100M Ann'!AF$8,'71100 Ann Hist'!$C$8:$AR$8,0))</f>
        <v>5.5</v>
      </c>
      <c r="AG16" s="10">
        <f>INDEX('71100 Ann Hist'!$C$8:$AR$285,MATCH('71100M Ann'!$C16,'71100 Ann Hist'!$C$8:$C$285,0),MATCH('71100M Ann'!AG$8,'71100 Ann Hist'!$C$8:$AR$8,0))</f>
        <v>6</v>
      </c>
      <c r="AH16" s="10">
        <f>INDEX('71100 Ann Hist'!$C$8:$AR$285,MATCH('71100M Ann'!$C16,'71100 Ann Hist'!$C$8:$C$285,0),MATCH('71100M Ann'!AH$8,'71100 Ann Hist'!$C$8:$AR$8,0))</f>
        <v>6.7</v>
      </c>
      <c r="AI16" s="10">
        <f>INDEX('71100 Ann Hist'!$C$8:$AR$285,MATCH('71100M Ann'!$C16,'71100 Ann Hist'!$C$8:$C$285,0),MATCH('71100M Ann'!AI$8,'71100 Ann Hist'!$C$8:$AR$8,0))</f>
        <v>7.6</v>
      </c>
      <c r="AJ16" s="10">
        <f>INDEX('71100 Ann Hist'!$C$8:$AR$285,MATCH('71100M Ann'!$C16,'71100 Ann Hist'!$C$8:$C$285,0),MATCH('71100M Ann'!AJ$8,'71100 Ann Hist'!$C$8:$AR$8,0))</f>
        <v>8.1</v>
      </c>
      <c r="AK16" s="10">
        <f>INDEX('71100 Ann Hist'!$C$8:$AR$285,MATCH('71100M Ann'!$C16,'71100 Ann Hist'!$C$8:$C$285,0),MATCH('71100M Ann'!AK$8,'71100 Ann Hist'!$C$8:$AR$8,0))</f>
        <v>9</v>
      </c>
      <c r="AL16" s="10">
        <f>INDEX('71100 Ann Hist'!$C$8:$AR$285,MATCH('71100M Ann'!$C16,'71100 Ann Hist'!$C$8:$C$285,0),MATCH('71100M Ann'!AL$8,'71100 Ann Hist'!$C$8:$AR$8,0))</f>
        <v>9.9</v>
      </c>
      <c r="AM16" s="10">
        <f>INDEX('71100 Ann Hist'!$C$8:$AR$285,MATCH('71100M Ann'!$C16,'71100 Ann Hist'!$C$8:$C$285,0),MATCH('71100M Ann'!AM$8,'71100 Ann Hist'!$C$8:$AR$8,0))</f>
        <v>10.8</v>
      </c>
      <c r="AN16" s="10">
        <f>INDEX('71100 Ann Hist'!$C$8:$AR$285,MATCH('71100M Ann'!$C16,'71100 Ann Hist'!$C$8:$C$285,0),MATCH('71100M Ann'!AN$8,'71100 Ann Hist'!$C$8:$AR$8,0))</f>
        <v>11.9</v>
      </c>
      <c r="AO16" s="10">
        <f>INDEX('71100 Ann Hist'!$C$8:$AR$285,MATCH('71100M Ann'!$C16,'71100 Ann Hist'!$C$8:$C$285,0),MATCH('71100M Ann'!AO$8,'71100 Ann Hist'!$C$8:$AR$8,0))</f>
        <v>14.1</v>
      </c>
      <c r="AP16" s="10">
        <f>INDEX('71100 Ann Hist'!$C$8:$AR$285,MATCH('71100M Ann'!$C16,'71100 Ann Hist'!$C$8:$C$285,0),MATCH('71100M Ann'!AP$8,'71100 Ann Hist'!$C$8:$AR$8,0))</f>
        <v>16.2</v>
      </c>
      <c r="AQ16" s="10">
        <f>INDEX('71100 Ann Hist'!$C$8:$AR$285,MATCH('71100M Ann'!$C16,'71100 Ann Hist'!$C$8:$C$285,0),MATCH('71100M Ann'!AQ$8,'71100 Ann Hist'!$C$8:$AR$8,0))</f>
        <v>19.2</v>
      </c>
      <c r="AR16" s="11">
        <f>INDEX('71100 Ann'!$C$8:$AZ$285,MATCH('71100M Ann'!$C16,'71100 Ann'!$C$8:$C$285,0),MATCH('71100M Ann'!AR$8,'71100 Ann'!$C$8:$AZ$8,0))</f>
        <v>25</v>
      </c>
      <c r="AS16" s="11">
        <f>INDEX('71100 Ann'!$C$8:$AZ$285,MATCH('71100M Ann'!$C16,'71100 Ann'!$C$8:$C$285,0),MATCH('71100M Ann'!AS$8,'71100 Ann'!$C$8:$AZ$8,0))</f>
        <v>30.7</v>
      </c>
      <c r="AT16" s="11">
        <f>INDEX('71100 Ann'!$C$8:$AZ$285,MATCH('71100M Ann'!$C16,'71100 Ann'!$C$8:$C$285,0),MATCH('71100M Ann'!AT$8,'71100 Ann'!$C$8:$AZ$8,0))</f>
        <v>31.7</v>
      </c>
      <c r="AU16" s="11">
        <f>INDEX('71100 Ann'!$C$8:$AZ$285,MATCH('71100M Ann'!$C16,'71100 Ann'!$C$8:$C$285,0),MATCH('71100M Ann'!AU$8,'71100 Ann'!$C$8:$AZ$8,0))</f>
        <v>34.200000000000003</v>
      </c>
      <c r="AV16" s="11">
        <f>INDEX('71100 Ann'!$C$8:$AZ$285,MATCH('71100M Ann'!$C16,'71100 Ann'!$C$8:$C$285,0),MATCH('71100M Ann'!AV$8,'71100 Ann'!$C$8:$AZ$8,0))</f>
        <v>43.3</v>
      </c>
      <c r="AW16" s="11">
        <f>INDEX('71100 Ann'!$C$8:$AZ$285,MATCH('71100M Ann'!$C16,'71100 Ann'!$C$8:$C$285,0),MATCH('71100M Ann'!AW$8,'71100 Ann'!$C$8:$AZ$8,0))</f>
        <v>55.5</v>
      </c>
      <c r="AX16" s="11">
        <f>INDEX('71100 Ann'!$C$8:$AZ$285,MATCH('71100M Ann'!$C16,'71100 Ann'!$C$8:$C$285,0),MATCH('71100M Ann'!AX$8,'71100 Ann'!$C$8:$AZ$8,0))</f>
        <v>56</v>
      </c>
      <c r="AY16" s="11">
        <f>INDEX('71100 Ann'!$C$8:$AZ$285,MATCH('71100M Ann'!$C16,'71100 Ann'!$C$8:$C$285,0),MATCH('71100M Ann'!AY$8,'71100 Ann'!$C$8:$AZ$8,0))</f>
        <v>57</v>
      </c>
      <c r="AZ16" s="11">
        <f>INDEX('71100 Ann'!$C$8:$AZ$285,MATCH('71100M Ann'!$C16,'71100 Ann'!$C$8:$C$285,0),MATCH('71100M Ann'!AZ$8,'71100 Ann'!$C$8:$AZ$8,0))</f>
        <v>64.3</v>
      </c>
      <c r="BA16" s="11">
        <f>INDEX('71100 Ann'!$C$8:$AZ$285,MATCH('71100M Ann'!$C16,'71100 Ann'!$C$8:$C$285,0),MATCH('71100M Ann'!BA$8,'71100 Ann'!$C$8:$AZ$8,0))</f>
        <v>78.8</v>
      </c>
      <c r="BB16" s="11">
        <f>INDEX('71100 Ann'!$C$8:$AZ$285,MATCH('71100M Ann'!$C16,'71100 Ann'!$C$8:$C$285,0),MATCH('71100M Ann'!BB$8,'71100 Ann'!$C$8:$AZ$8,0))</f>
        <v>103</v>
      </c>
      <c r="BC16" s="11">
        <f>INDEX('71100 Ann'!$C$8:$AZ$285,MATCH('71100M Ann'!$C16,'71100 Ann'!$C$8:$C$285,0),MATCH('71100M Ann'!BC$8,'71100 Ann'!$C$8:$AZ$8,0))</f>
        <v>132.6</v>
      </c>
      <c r="BD16" s="11">
        <f>INDEX('71100 Ann'!$C$8:$AZ$285,MATCH('71100M Ann'!$C16,'71100 Ann'!$C$8:$C$285,0),MATCH('71100M Ann'!BD$8,'71100 Ann'!$C$8:$AZ$8,0))</f>
        <v>171.1</v>
      </c>
      <c r="BE16" s="11">
        <f>INDEX('71100 Ann'!$C$8:$AZ$285,MATCH('71100M Ann'!$C16,'71100 Ann'!$C$8:$C$285,0),MATCH('71100M Ann'!BE$8,'71100 Ann'!$C$8:$AZ$8,0))</f>
        <v>183.9</v>
      </c>
      <c r="BF16" s="11">
        <f>INDEX('71100 Ann'!$C$8:$AZ$285,MATCH('71100M Ann'!$C16,'71100 Ann'!$C$8:$C$285,0),MATCH('71100M Ann'!BF$8,'71100 Ann'!$C$8:$AZ$8,0))</f>
        <v>174.7</v>
      </c>
      <c r="BG16" s="11">
        <f>INDEX('71100 Ann'!$C$8:$AZ$285,MATCH('71100M Ann'!$C16,'71100 Ann'!$C$8:$C$285,0),MATCH('71100M Ann'!BG$8,'71100 Ann'!$C$8:$AZ$8,0))</f>
        <v>202.7</v>
      </c>
      <c r="BH16" s="11">
        <f>INDEX('71100 Ann'!$C$8:$AZ$285,MATCH('71100M Ann'!$C16,'71100 Ann'!$C$8:$C$285,0),MATCH('71100M Ann'!BH$8,'71100 Ann'!$C$8:$AZ$8,0))</f>
        <v>219.3</v>
      </c>
      <c r="BI16" s="11">
        <f>INDEX('71100 Ann'!$C$8:$AZ$285,MATCH('71100M Ann'!$C16,'71100 Ann'!$C$8:$C$285,0),MATCH('71100M Ann'!BI$8,'71100 Ann'!$C$8:$AZ$8,0))</f>
        <v>234.7</v>
      </c>
      <c r="BJ16" s="11">
        <f>INDEX('71100 Ann'!$C$8:$AZ$285,MATCH('71100M Ann'!$C16,'71100 Ann'!$C$8:$C$285,0),MATCH('71100M Ann'!BJ$8,'71100 Ann'!$C$8:$AZ$8,0))</f>
        <v>243.2</v>
      </c>
      <c r="BK16" s="11">
        <f>INDEX('71100 Ann'!$C$8:$AZ$285,MATCH('71100M Ann'!$C16,'71100 Ann'!$C$8:$C$285,0),MATCH('71100M Ann'!BK$8,'71100 Ann'!$C$8:$AZ$8,0))</f>
        <v>279.3</v>
      </c>
      <c r="BL16" s="11">
        <f>INDEX('71100 Ann'!$C$8:$AZ$285,MATCH('71100M Ann'!$C16,'71100 Ann'!$C$8:$C$285,0),MATCH('71100M Ann'!BL$8,'71100 Ann'!$C$8:$AZ$8,0))</f>
        <v>337.2</v>
      </c>
      <c r="BM16" s="11">
        <f>INDEX('71100 Ann'!$C$8:$AZ$285,MATCH('71100M Ann'!$C16,'71100 Ann'!$C$8:$C$285,0),MATCH('71100M Ann'!BM$8,'71100 Ann'!$C$8:$AZ$8,0))</f>
        <v>346.3</v>
      </c>
      <c r="BN16" s="11">
        <f>INDEX('71100 Ann'!$C$8:$AZ$285,MATCH('71100M Ann'!$C16,'71100 Ann'!$C$8:$C$285,0),MATCH('71100M Ann'!BN$8,'71100 Ann'!$C$8:$AZ$8,0))</f>
        <v>334.2</v>
      </c>
      <c r="BO16" s="11">
        <f>INDEX('71100 Ann'!$C$8:$AZ$285,MATCH('71100M Ann'!$C16,'71100 Ann'!$C$8:$C$285,0),MATCH('71100M Ann'!BO$8,'71100 Ann'!$C$8:$AZ$8,0))</f>
        <v>292.10000000000002</v>
      </c>
      <c r="BP16" s="11">
        <f>INDEX('71100 Ann'!$C$8:$AZ$285,MATCH('71100M Ann'!$C16,'71100 Ann'!$C$8:$C$285,0),MATCH('71100M Ann'!BP$8,'71100 Ann'!$C$8:$AZ$8,0))</f>
        <v>272.60000000000002</v>
      </c>
      <c r="BQ16" s="11">
        <f>INDEX('71100 Ann'!$C$8:$AZ$285,MATCH('71100M Ann'!$C16,'71100 Ann'!$C$8:$C$285,0),MATCH('71100M Ann'!BQ$8,'71100 Ann'!$C$8:$AZ$8,0))</f>
        <v>289.60000000000002</v>
      </c>
      <c r="BR16" s="11">
        <f>INDEX('71100 Ann'!$C$8:$AZ$285,MATCH('71100M Ann'!$C16,'71100 Ann'!$C$8:$C$285,0),MATCH('71100M Ann'!BR$8,'71100 Ann'!$C$8:$AZ$8,0))</f>
        <v>330.4</v>
      </c>
      <c r="BS16" s="11">
        <f>INDEX('71100 Ann'!$C$8:$AZ$285,MATCH('71100M Ann'!$C16,'71100 Ann'!$C$8:$C$285,0),MATCH('71100M Ann'!BS$8,'71100 Ann'!$C$8:$AZ$8,0))</f>
        <v>349.8</v>
      </c>
      <c r="BT16" s="11">
        <f>INDEX('71100 Ann'!$C$8:$AZ$285,MATCH('71100M Ann'!$C16,'71100 Ann'!$C$8:$C$285,0),MATCH('71100M Ann'!BT$8,'71100 Ann'!$C$8:$AZ$8,0))</f>
        <v>384.7</v>
      </c>
      <c r="BU16" s="11">
        <f>INDEX('71100 Ann'!$C$8:$AZ$285,MATCH('71100M Ann'!$C16,'71100 Ann'!$C$8:$C$285,0),MATCH('71100M Ann'!BU$8,'71100 Ann'!$C$8:$AZ$8,0))</f>
        <v>400.2</v>
      </c>
      <c r="BV16" s="11">
        <f>INDEX('71100 Ann'!$C$8:$AZ$285,MATCH('71100M Ann'!$C16,'71100 Ann'!$C$8:$C$285,0),MATCH('71100M Ann'!BV$8,'71100 Ann'!$C$8:$AZ$8,0))</f>
        <v>433.7</v>
      </c>
      <c r="BW16" s="11">
        <f>INDEX('71100 Ann'!$C$8:$AZ$285,MATCH('71100M Ann'!$C16,'71100 Ann'!$C$8:$C$285,0),MATCH('71100M Ann'!BW$8,'71100 Ann'!$C$8:$AZ$8,0))</f>
        <v>509.8</v>
      </c>
      <c r="BX16" s="11">
        <f>INDEX('71100 Ann'!$C$8:$AZ$285,MATCH('71100M Ann'!$C16,'71100 Ann'!$C$8:$C$285,0),MATCH('71100M Ann'!BX$8,'71100 Ann'!$C$8:$AZ$8,0))</f>
        <v>497</v>
      </c>
      <c r="BY16" s="11">
        <f>INDEX('71100 Ann'!$C$8:$AZ$285,MATCH('71100M Ann'!$C16,'71100 Ann'!$C$8:$C$285,0),MATCH('71100M Ann'!BY$8,'71100 Ann'!$C$8:$AZ$8,0))</f>
        <v>439.2</v>
      </c>
      <c r="BZ16" s="11">
        <f>INDEX('71100 Ann'!$C$8:$AZ$285,MATCH('71100M Ann'!$C16,'71100 Ann'!$C$8:$C$285,0),MATCH('71100M Ann'!BZ$8,'71100 Ann'!$C$8:$AZ$8,0))</f>
        <v>415</v>
      </c>
      <c r="CA16" s="11">
        <f>INDEX('71100 Ann'!$C$8:$AZ$285,MATCH('71100M Ann'!$C16,'71100 Ann'!$C$8:$C$285,0),MATCH('71100M Ann'!CA$8,'71100 Ann'!$C$8:$AZ$8,0))</f>
        <v>416.6</v>
      </c>
      <c r="CB16" s="11">
        <f>INDEX('71100 Ann'!$C$8:$AZ$285,MATCH('71100M Ann'!$C16,'71100 Ann'!$C$8:$C$285,0),MATCH('71100M Ann'!CB$8,'71100 Ann'!$C$8:$AZ$8,0))</f>
        <v>480.5</v>
      </c>
      <c r="CC16" s="11">
        <f>INDEX('71100 Ann'!$C$8:$AZ$285,MATCH('71100M Ann'!$C16,'71100 Ann'!$C$8:$C$285,0),MATCH('71100M Ann'!CC$8,'71100 Ann'!$C$8:$AZ$8,0))</f>
        <v>561.5</v>
      </c>
      <c r="CD16" s="11">
        <f>INDEX('71100 Ann'!$C$8:$AZ$285,MATCH('71100M Ann'!$C16,'71100 Ann'!$C$8:$C$285,0),MATCH('71100M Ann'!CD$8,'71100 Ann'!$C$8:$AZ$8,0))</f>
        <v>649.29999999999995</v>
      </c>
      <c r="CE16" s="11">
        <f>INDEX('71100 Ann'!$C$8:$AZ$285,MATCH('71100M Ann'!$C16,'71100 Ann'!$C$8:$C$285,0),MATCH('71100M Ann'!CE$8,'71100 Ann'!$C$8:$AZ$8,0))</f>
        <v>594.1</v>
      </c>
      <c r="CF16" s="11">
        <f>INDEX('71100 Ann'!$C$8:$AZ$285,MATCH('71100M Ann'!$C16,'71100 Ann'!$C$8:$C$285,0),MATCH('71100M Ann'!CF$8,'71100 Ann'!$C$8:$AZ$8,0))</f>
        <v>495.9</v>
      </c>
      <c r="CG16" s="11">
        <f>INDEX('71100 Ann'!$C$8:$AZ$285,MATCH('71100M Ann'!$C16,'71100 Ann'!$C$8:$C$285,0),MATCH('71100M Ann'!CG$8,'71100 Ann'!$C$8:$AZ$8,0))</f>
        <v>462.2</v>
      </c>
      <c r="CH16" s="11">
        <f>INDEX('71100 Ann'!$C$8:$AZ$285,MATCH('71100M Ann'!$C16,'71100 Ann'!$C$8:$C$285,0),MATCH('71100M Ann'!CH$8,'71100 Ann'!$C$8:$AZ$8,0))</f>
        <v>457.5</v>
      </c>
      <c r="CI16" s="11">
        <f>INDEX('71100 Ann'!$C$8:$AZ$285,MATCH('71100M Ann'!$C16,'71100 Ann'!$C$8:$C$285,0),MATCH('71100M Ann'!CI$8,'71100 Ann'!$C$8:$AZ$8,0))</f>
        <v>459.6</v>
      </c>
      <c r="CJ16" s="11">
        <f>INDEX('71100 Ann'!$C$8:$AZ$285,MATCH('71100M Ann'!$C16,'71100 Ann'!$C$8:$C$285,0),MATCH('71100M Ann'!CJ$8,'71100 Ann'!$C$8:$AZ$8,0))</f>
        <v>443.8</v>
      </c>
      <c r="CK16" s="11">
        <f>INDEX('71100 Ann'!$C$8:$AZ$285,MATCH('71100M Ann'!$C16,'71100 Ann'!$C$8:$C$285,0),MATCH('71100M Ann'!CK$8,'71100 Ann'!$C$8:$AZ$8,0))</f>
        <v>459.3</v>
      </c>
      <c r="CL16" s="11">
        <f>INDEX('71100 Ann'!$C$8:$AZ$285,MATCH('71100M Ann'!$C16,'71100 Ann'!$C$8:$C$285,0),MATCH('71100M Ann'!CL$8,'71100 Ann'!$C$8:$AZ$8,0))</f>
        <v>486.6</v>
      </c>
    </row>
    <row r="17" spans="1:90" s="10" customFormat="1" x14ac:dyDescent="0.25">
      <c r="A17" s="32">
        <v>8</v>
      </c>
      <c r="B17" s="10" t="s">
        <v>800</v>
      </c>
      <c r="C17" s="10" t="s">
        <v>799</v>
      </c>
      <c r="U17" s="10">
        <f>INDEX('71100 Ann Hist'!$C$8:$AR$285,MATCH('71100M Ann'!$C17,'71100 Ann Hist'!$C$8:$C$285,0),MATCH('71100M Ann'!U$8,'71100 Ann Hist'!$C$8:$AR$8,0))</f>
        <v>0.6</v>
      </c>
      <c r="V17" s="10">
        <f>INDEX('71100 Ann Hist'!$C$8:$AR$285,MATCH('71100M Ann'!$C17,'71100 Ann Hist'!$C$8:$C$285,0),MATCH('71100M Ann'!V$8,'71100 Ann Hist'!$C$8:$AR$8,0))</f>
        <v>0.8</v>
      </c>
      <c r="W17" s="10">
        <f>INDEX('71100 Ann Hist'!$C$8:$AR$285,MATCH('71100M Ann'!$C17,'71100 Ann Hist'!$C$8:$C$285,0),MATCH('71100M Ann'!W$8,'71100 Ann Hist'!$C$8:$AR$8,0))</f>
        <v>0.9</v>
      </c>
      <c r="X17" s="10">
        <f>INDEX('71100 Ann Hist'!$C$8:$AR$285,MATCH('71100M Ann'!$C17,'71100 Ann Hist'!$C$8:$C$285,0),MATCH('71100M Ann'!X$8,'71100 Ann Hist'!$C$8:$AR$8,0))</f>
        <v>0.9</v>
      </c>
      <c r="Y17" s="10">
        <f>INDEX('71100 Ann Hist'!$C$8:$AR$285,MATCH('71100M Ann'!$C17,'71100 Ann Hist'!$C$8:$C$285,0),MATCH('71100M Ann'!Y$8,'71100 Ann Hist'!$C$8:$AR$8,0))</f>
        <v>1.1000000000000001</v>
      </c>
      <c r="Z17" s="10">
        <f>INDEX('71100 Ann Hist'!$C$8:$AR$285,MATCH('71100M Ann'!$C17,'71100 Ann Hist'!$C$8:$C$285,0),MATCH('71100M Ann'!Z$8,'71100 Ann Hist'!$C$8:$AR$8,0))</f>
        <v>1.2</v>
      </c>
      <c r="AA17" s="10">
        <f>INDEX('71100 Ann Hist'!$C$8:$AR$285,MATCH('71100M Ann'!$C17,'71100 Ann Hist'!$C$8:$C$285,0),MATCH('71100M Ann'!AA$8,'71100 Ann Hist'!$C$8:$AR$8,0))</f>
        <v>1.4</v>
      </c>
      <c r="AB17" s="10">
        <f>INDEX('71100 Ann Hist'!$C$8:$AR$285,MATCH('71100M Ann'!$C17,'71100 Ann Hist'!$C$8:$C$285,0),MATCH('71100M Ann'!AB$8,'71100 Ann Hist'!$C$8:$AR$8,0))</f>
        <v>1.4</v>
      </c>
      <c r="AC17" s="10">
        <f>INDEX('71100 Ann Hist'!$C$8:$AR$285,MATCH('71100M Ann'!$C17,'71100 Ann Hist'!$C$8:$C$285,0),MATCH('71100M Ann'!AC$8,'71100 Ann Hist'!$C$8:$AR$8,0))</f>
        <v>1.5</v>
      </c>
      <c r="AD17" s="10">
        <f>INDEX('71100 Ann Hist'!$C$8:$AR$285,MATCH('71100M Ann'!$C17,'71100 Ann Hist'!$C$8:$C$285,0),MATCH('71100M Ann'!AD$8,'71100 Ann Hist'!$C$8:$AR$8,0))</f>
        <v>1.7</v>
      </c>
      <c r="AE17" s="10">
        <f>INDEX('71100 Ann Hist'!$C$8:$AR$285,MATCH('71100M Ann'!$C17,'71100 Ann Hist'!$C$8:$C$285,0),MATCH('71100M Ann'!AE$8,'71100 Ann Hist'!$C$8:$AR$8,0))</f>
        <v>1.8</v>
      </c>
      <c r="AF17" s="10">
        <f>INDEX('71100 Ann Hist'!$C$8:$AR$285,MATCH('71100M Ann'!$C17,'71100 Ann Hist'!$C$8:$C$285,0),MATCH('71100M Ann'!AF$8,'71100 Ann Hist'!$C$8:$AR$8,0))</f>
        <v>2</v>
      </c>
      <c r="AG17" s="10">
        <f>INDEX('71100 Ann Hist'!$C$8:$AR$285,MATCH('71100M Ann'!$C17,'71100 Ann Hist'!$C$8:$C$285,0),MATCH('71100M Ann'!AG$8,'71100 Ann Hist'!$C$8:$AR$8,0))</f>
        <v>2.2000000000000002</v>
      </c>
      <c r="AH17" s="10">
        <f>INDEX('71100 Ann Hist'!$C$8:$AR$285,MATCH('71100M Ann'!$C17,'71100 Ann Hist'!$C$8:$C$285,0),MATCH('71100M Ann'!AH$8,'71100 Ann Hist'!$C$8:$AR$8,0))</f>
        <v>2.4</v>
      </c>
      <c r="AI17" s="10">
        <f>INDEX('71100 Ann Hist'!$C$8:$AR$285,MATCH('71100M Ann'!$C17,'71100 Ann Hist'!$C$8:$C$285,0),MATCH('71100M Ann'!AI$8,'71100 Ann Hist'!$C$8:$AR$8,0))</f>
        <v>2.6</v>
      </c>
      <c r="AJ17" s="10">
        <f>INDEX('71100 Ann Hist'!$C$8:$AR$285,MATCH('71100M Ann'!$C17,'71100 Ann Hist'!$C$8:$C$285,0),MATCH('71100M Ann'!AJ$8,'71100 Ann Hist'!$C$8:$AR$8,0))</f>
        <v>2.8</v>
      </c>
      <c r="AK17" s="10">
        <f>INDEX('71100 Ann Hist'!$C$8:$AR$285,MATCH('71100M Ann'!$C17,'71100 Ann Hist'!$C$8:$C$285,0),MATCH('71100M Ann'!AK$8,'71100 Ann Hist'!$C$8:$AR$8,0))</f>
        <v>3.1</v>
      </c>
      <c r="AL17" s="10">
        <f>INDEX('71100 Ann Hist'!$C$8:$AR$285,MATCH('71100M Ann'!$C17,'71100 Ann Hist'!$C$8:$C$285,0),MATCH('71100M Ann'!AL$8,'71100 Ann Hist'!$C$8:$AR$8,0))</f>
        <v>3.4</v>
      </c>
      <c r="AM17" s="10">
        <f>INDEX('71100 Ann Hist'!$C$8:$AR$285,MATCH('71100M Ann'!$C17,'71100 Ann Hist'!$C$8:$C$285,0),MATCH('71100M Ann'!AM$8,'71100 Ann Hist'!$C$8:$AR$8,0))</f>
        <v>4</v>
      </c>
      <c r="AN17" s="10">
        <f>INDEX('71100 Ann Hist'!$C$8:$AR$285,MATCH('71100M Ann'!$C17,'71100 Ann Hist'!$C$8:$C$285,0),MATCH('71100M Ann'!AN$8,'71100 Ann Hist'!$C$8:$AR$8,0))</f>
        <v>4.4000000000000004</v>
      </c>
      <c r="AO17" s="10">
        <f>INDEX('71100 Ann Hist'!$C$8:$AR$285,MATCH('71100M Ann'!$C17,'71100 Ann Hist'!$C$8:$C$285,0),MATCH('71100M Ann'!AO$8,'71100 Ann Hist'!$C$8:$AR$8,0))</f>
        <v>4.9000000000000004</v>
      </c>
      <c r="AP17" s="10">
        <f>INDEX('71100 Ann Hist'!$C$8:$AR$285,MATCH('71100M Ann'!$C17,'71100 Ann Hist'!$C$8:$C$285,0),MATCH('71100M Ann'!AP$8,'71100 Ann Hist'!$C$8:$AR$8,0))</f>
        <v>5.5</v>
      </c>
      <c r="AQ17" s="10">
        <f>INDEX('71100 Ann Hist'!$C$8:$AR$285,MATCH('71100M Ann'!$C17,'71100 Ann Hist'!$C$8:$C$285,0),MATCH('71100M Ann'!AQ$8,'71100 Ann Hist'!$C$8:$AR$8,0))</f>
        <v>6.1</v>
      </c>
      <c r="AR17" s="11">
        <f>INDEX('71100 Ann'!$C$8:$AZ$285,MATCH('71100M Ann'!$C17,'71100 Ann'!$C$8:$C$285,0),MATCH('71100M Ann'!AR$8,'71100 Ann'!$C$8:$AZ$8,0))</f>
        <v>7.4</v>
      </c>
      <c r="AS17" s="11">
        <f>INDEX('71100 Ann'!$C$8:$AZ$285,MATCH('71100M Ann'!$C17,'71100 Ann'!$C$8:$C$285,0),MATCH('71100M Ann'!AS$8,'71100 Ann'!$C$8:$AZ$8,0))</f>
        <v>8.6999999999999993</v>
      </c>
      <c r="AT17" s="11">
        <f>INDEX('71100 Ann'!$C$8:$AZ$285,MATCH('71100M Ann'!$C17,'71100 Ann'!$C$8:$C$285,0),MATCH('71100M Ann'!AT$8,'71100 Ann'!$C$8:$AZ$8,0))</f>
        <v>10</v>
      </c>
      <c r="AU17" s="11">
        <f>INDEX('71100 Ann'!$C$8:$AZ$285,MATCH('71100M Ann'!$C17,'71100 Ann'!$C$8:$C$285,0),MATCH('71100M Ann'!AU$8,'71100 Ann'!$C$8:$AZ$8,0))</f>
        <v>11.8</v>
      </c>
      <c r="AV17" s="11">
        <f>INDEX('71100 Ann'!$C$8:$AZ$285,MATCH('71100M Ann'!$C17,'71100 Ann'!$C$8:$C$285,0),MATCH('71100M Ann'!AV$8,'71100 Ann'!$C$8:$AZ$8,0))</f>
        <v>14.7</v>
      </c>
      <c r="AW17" s="11">
        <f>INDEX('71100 Ann'!$C$8:$AZ$285,MATCH('71100M Ann'!$C17,'71100 Ann'!$C$8:$C$285,0),MATCH('71100M Ann'!AW$8,'71100 Ann'!$C$8:$AZ$8,0))</f>
        <v>18.399999999999999</v>
      </c>
      <c r="AX17" s="11">
        <f>INDEX('71100 Ann'!$C$8:$AZ$285,MATCH('71100M Ann'!$C17,'71100 Ann'!$C$8:$C$285,0),MATCH('71100M Ann'!AX$8,'71100 Ann'!$C$8:$AZ$8,0))</f>
        <v>20.2</v>
      </c>
      <c r="AY17" s="11">
        <f>INDEX('71100 Ann'!$C$8:$AZ$285,MATCH('71100M Ann'!$C17,'71100 Ann'!$C$8:$C$285,0),MATCH('71100M Ann'!AY$8,'71100 Ann'!$C$8:$AZ$8,0))</f>
        <v>21.9</v>
      </c>
      <c r="AZ17" s="11">
        <f>INDEX('71100 Ann'!$C$8:$AZ$285,MATCH('71100M Ann'!$C17,'71100 Ann'!$C$8:$C$285,0),MATCH('71100M Ann'!AZ$8,'71100 Ann'!$C$8:$AZ$8,0))</f>
        <v>24.4</v>
      </c>
      <c r="BA17" s="11">
        <f>INDEX('71100 Ann'!$C$8:$AZ$285,MATCH('71100M Ann'!$C17,'71100 Ann'!$C$8:$C$285,0),MATCH('71100M Ann'!BA$8,'71100 Ann'!$C$8:$AZ$8,0))</f>
        <v>29</v>
      </c>
      <c r="BB17" s="11">
        <f>INDEX('71100 Ann'!$C$8:$AZ$285,MATCH('71100M Ann'!$C17,'71100 Ann'!$C$8:$C$285,0),MATCH('71100M Ann'!BB$8,'71100 Ann'!$C$8:$AZ$8,0))</f>
        <v>38.200000000000003</v>
      </c>
      <c r="BC17" s="11">
        <f>INDEX('71100 Ann'!$C$8:$AZ$285,MATCH('71100M Ann'!$C17,'71100 Ann'!$C$8:$C$285,0),MATCH('71100M Ann'!BC$8,'71100 Ann'!$C$8:$AZ$8,0))</f>
        <v>48.8</v>
      </c>
      <c r="BD17" s="11">
        <f>INDEX('71100 Ann'!$C$8:$AZ$285,MATCH('71100M Ann'!$C17,'71100 Ann'!$C$8:$C$285,0),MATCH('71100M Ann'!BD$8,'71100 Ann'!$C$8:$AZ$8,0))</f>
        <v>62</v>
      </c>
      <c r="BE17" s="11">
        <f>INDEX('71100 Ann'!$C$8:$AZ$285,MATCH('71100M Ann'!$C17,'71100 Ann'!$C$8:$C$285,0),MATCH('71100M Ann'!BE$8,'71100 Ann'!$C$8:$AZ$8,0))</f>
        <v>70.7</v>
      </c>
      <c r="BF17" s="11">
        <f>INDEX('71100 Ann'!$C$8:$AZ$285,MATCH('71100M Ann'!$C17,'71100 Ann'!$C$8:$C$285,0),MATCH('71100M Ann'!BF$8,'71100 Ann'!$C$8:$AZ$8,0))</f>
        <v>74</v>
      </c>
      <c r="BG17" s="11">
        <f>INDEX('71100 Ann'!$C$8:$AZ$285,MATCH('71100M Ann'!$C17,'71100 Ann'!$C$8:$C$285,0),MATCH('71100M Ann'!BG$8,'71100 Ann'!$C$8:$AZ$8,0))</f>
        <v>87.2</v>
      </c>
      <c r="BH17" s="11">
        <f>INDEX('71100 Ann'!$C$8:$AZ$285,MATCH('71100M Ann'!$C17,'71100 Ann'!$C$8:$C$285,0),MATCH('71100M Ann'!BH$8,'71100 Ann'!$C$8:$AZ$8,0))</f>
        <v>95.4</v>
      </c>
      <c r="BI17" s="11">
        <f>INDEX('71100 Ann'!$C$8:$AZ$285,MATCH('71100M Ann'!$C17,'71100 Ann'!$C$8:$C$285,0),MATCH('71100M Ann'!BI$8,'71100 Ann'!$C$8:$AZ$8,0))</f>
        <v>101.5</v>
      </c>
      <c r="BJ17" s="11">
        <f>INDEX('71100 Ann'!$C$8:$AZ$285,MATCH('71100M Ann'!$C17,'71100 Ann'!$C$8:$C$285,0),MATCH('71100M Ann'!BJ$8,'71100 Ann'!$C$8:$AZ$8,0))</f>
        <v>95.4</v>
      </c>
      <c r="BK17" s="11">
        <f>INDEX('71100 Ann'!$C$8:$AZ$285,MATCH('71100M Ann'!$C17,'71100 Ann'!$C$8:$C$285,0),MATCH('71100M Ann'!BK$8,'71100 Ann'!$C$8:$AZ$8,0))</f>
        <v>106.9</v>
      </c>
      <c r="BL17" s="11">
        <f>INDEX('71100 Ann'!$C$8:$AZ$285,MATCH('71100M Ann'!$C17,'71100 Ann'!$C$8:$C$285,0),MATCH('71100M Ann'!BL$8,'71100 Ann'!$C$8:$AZ$8,0))</f>
        <v>124.1</v>
      </c>
      <c r="BM17" s="11">
        <f>INDEX('71100 Ann'!$C$8:$AZ$285,MATCH('71100M Ann'!$C17,'71100 Ann'!$C$8:$C$285,0),MATCH('71100M Ann'!BM$8,'71100 Ann'!$C$8:$AZ$8,0))</f>
        <v>121.3</v>
      </c>
      <c r="BN17" s="11">
        <f>INDEX('71100 Ann'!$C$8:$AZ$285,MATCH('71100M Ann'!$C17,'71100 Ann'!$C$8:$C$285,0),MATCH('71100M Ann'!BN$8,'71100 Ann'!$C$8:$AZ$8,0))</f>
        <v>114.3</v>
      </c>
      <c r="BO17" s="11">
        <f>INDEX('71100 Ann'!$C$8:$AZ$285,MATCH('71100M Ann'!$C17,'71100 Ann'!$C$8:$C$285,0),MATCH('71100M Ann'!BO$8,'71100 Ann'!$C$8:$AZ$8,0))</f>
        <v>103.3</v>
      </c>
      <c r="BP17" s="11">
        <f>INDEX('71100 Ann'!$C$8:$AZ$285,MATCH('71100M Ann'!$C17,'71100 Ann'!$C$8:$C$285,0),MATCH('71100M Ann'!BP$8,'71100 Ann'!$C$8:$AZ$8,0))</f>
        <v>102.6</v>
      </c>
      <c r="BQ17" s="11">
        <f>INDEX('71100 Ann'!$C$8:$AZ$285,MATCH('71100M Ann'!$C17,'71100 Ann'!$C$8:$C$285,0),MATCH('71100M Ann'!BQ$8,'71100 Ann'!$C$8:$AZ$8,0))</f>
        <v>112.5</v>
      </c>
      <c r="BR17" s="11">
        <f>INDEX('71100 Ann'!$C$8:$AZ$285,MATCH('71100M Ann'!$C17,'71100 Ann'!$C$8:$C$285,0),MATCH('71100M Ann'!BR$8,'71100 Ann'!$C$8:$AZ$8,0))</f>
        <v>121.2</v>
      </c>
      <c r="BS17" s="11">
        <f>INDEX('71100 Ann'!$C$8:$AZ$285,MATCH('71100M Ann'!$C17,'71100 Ann'!$C$8:$C$285,0),MATCH('71100M Ann'!BS$8,'71100 Ann'!$C$8:$AZ$8,0))</f>
        <v>129.19999999999999</v>
      </c>
      <c r="BT17" s="11">
        <f>INDEX('71100 Ann'!$C$8:$AZ$285,MATCH('71100M Ann'!$C17,'71100 Ann'!$C$8:$C$285,0),MATCH('71100M Ann'!BT$8,'71100 Ann'!$C$8:$AZ$8,0))</f>
        <v>145.4</v>
      </c>
      <c r="BU17" s="11">
        <f>INDEX('71100 Ann'!$C$8:$AZ$285,MATCH('71100M Ann'!$C17,'71100 Ann'!$C$8:$C$285,0),MATCH('71100M Ann'!BU$8,'71100 Ann'!$C$8:$AZ$8,0))</f>
        <v>167.4</v>
      </c>
      <c r="BV17" s="11">
        <f>INDEX('71100 Ann'!$C$8:$AZ$285,MATCH('71100M Ann'!$C17,'71100 Ann'!$C$8:$C$285,0),MATCH('71100M Ann'!BV$8,'71100 Ann'!$C$8:$AZ$8,0))</f>
        <v>171.2</v>
      </c>
      <c r="BW17" s="11">
        <f>INDEX('71100 Ann'!$C$8:$AZ$285,MATCH('71100M Ann'!$C17,'71100 Ann'!$C$8:$C$285,0),MATCH('71100M Ann'!BW$8,'71100 Ann'!$C$8:$AZ$8,0))</f>
        <v>206.9</v>
      </c>
      <c r="BX17" s="11">
        <f>INDEX('71100 Ann'!$C$8:$AZ$285,MATCH('71100M Ann'!$C17,'71100 Ann'!$C$8:$C$285,0),MATCH('71100M Ann'!BX$8,'71100 Ann'!$C$8:$AZ$8,0))</f>
        <v>216.2</v>
      </c>
      <c r="BY17" s="11">
        <f>INDEX('71100 Ann'!$C$8:$AZ$285,MATCH('71100M Ann'!$C17,'71100 Ann'!$C$8:$C$285,0),MATCH('71100M Ann'!BY$8,'71100 Ann'!$C$8:$AZ$8,0))</f>
        <v>182.1</v>
      </c>
      <c r="BZ17" s="11">
        <f>INDEX('71100 Ann'!$C$8:$AZ$285,MATCH('71100M Ann'!$C17,'71100 Ann'!$C$8:$C$285,0),MATCH('71100M Ann'!BZ$8,'71100 Ann'!$C$8:$AZ$8,0))</f>
        <v>181.6</v>
      </c>
      <c r="CA17" s="11">
        <f>INDEX('71100 Ann'!$C$8:$AZ$285,MATCH('71100M Ann'!$C17,'71100 Ann'!$C$8:$C$285,0),MATCH('71100M Ann'!CA$8,'71100 Ann'!$C$8:$AZ$8,0))</f>
        <v>196.5</v>
      </c>
      <c r="CB17" s="11">
        <f>INDEX('71100 Ann'!$C$8:$AZ$285,MATCH('71100M Ann'!$C17,'71100 Ann'!$C$8:$C$285,0),MATCH('71100M Ann'!CB$8,'71100 Ann'!$C$8:$AZ$8,0))</f>
        <v>277.2</v>
      </c>
      <c r="CC17" s="11">
        <f>INDEX('71100 Ann'!$C$8:$AZ$285,MATCH('71100M Ann'!$C17,'71100 Ann'!$C$8:$C$285,0),MATCH('71100M Ann'!CC$8,'71100 Ann'!$C$8:$AZ$8,0))</f>
        <v>353.7</v>
      </c>
      <c r="CD17" s="11">
        <f>INDEX('71100 Ann'!$C$8:$AZ$285,MATCH('71100M Ann'!$C17,'71100 Ann'!$C$8:$C$285,0),MATCH('71100M Ann'!CD$8,'71100 Ann'!$C$8:$AZ$8,0))</f>
        <v>441</v>
      </c>
      <c r="CE17" s="11">
        <f>INDEX('71100 Ann'!$C$8:$AZ$285,MATCH('71100M Ann'!$C17,'71100 Ann'!$C$8:$C$285,0),MATCH('71100M Ann'!CE$8,'71100 Ann'!$C$8:$AZ$8,0))</f>
        <v>388.1</v>
      </c>
      <c r="CF17" s="11">
        <f>INDEX('71100 Ann'!$C$8:$AZ$285,MATCH('71100M Ann'!$C17,'71100 Ann'!$C$8:$C$285,0),MATCH('71100M Ann'!CF$8,'71100 Ann'!$C$8:$AZ$8,0))</f>
        <v>287.7</v>
      </c>
      <c r="CG17" s="11">
        <f>INDEX('71100 Ann'!$C$8:$AZ$285,MATCH('71100M Ann'!$C17,'71100 Ann'!$C$8:$C$285,0),MATCH('71100M Ann'!CG$8,'71100 Ann'!$C$8:$AZ$8,0))</f>
        <v>274.39999999999998</v>
      </c>
      <c r="CH17" s="11">
        <f>INDEX('71100 Ann'!$C$8:$AZ$285,MATCH('71100M Ann'!$C17,'71100 Ann'!$C$8:$C$285,0),MATCH('71100M Ann'!CH$8,'71100 Ann'!$C$8:$AZ$8,0))</f>
        <v>266.5</v>
      </c>
      <c r="CI17" s="11">
        <f>INDEX('71100 Ann'!$C$8:$AZ$285,MATCH('71100M Ann'!$C17,'71100 Ann'!$C$8:$C$285,0),MATCH('71100M Ann'!CI$8,'71100 Ann'!$C$8:$AZ$8,0))</f>
        <v>273.2</v>
      </c>
      <c r="CJ17" s="11">
        <f>INDEX('71100 Ann'!$C$8:$AZ$285,MATCH('71100M Ann'!$C17,'71100 Ann'!$C$8:$C$285,0),MATCH('71100M Ann'!CJ$8,'71100 Ann'!$C$8:$AZ$8,0))</f>
        <v>266.7</v>
      </c>
      <c r="CK17" s="11">
        <f>INDEX('71100 Ann'!$C$8:$AZ$285,MATCH('71100M Ann'!$C17,'71100 Ann'!$C$8:$C$285,0),MATCH('71100M Ann'!CK$8,'71100 Ann'!$C$8:$AZ$8,0))</f>
        <v>279.89999999999998</v>
      </c>
      <c r="CL17" s="11">
        <f>INDEX('71100 Ann'!$C$8:$AZ$285,MATCH('71100M Ann'!$C17,'71100 Ann'!$C$8:$C$285,0),MATCH('71100M Ann'!CL$8,'71100 Ann'!$C$8:$AZ$8,0))</f>
        <v>309.60000000000002</v>
      </c>
    </row>
    <row r="18" spans="1:90" s="10" customFormat="1" x14ac:dyDescent="0.25">
      <c r="A18" s="32">
        <v>9</v>
      </c>
      <c r="B18" s="10" t="s">
        <v>798</v>
      </c>
      <c r="C18" s="10" t="s">
        <v>797</v>
      </c>
      <c r="U18" s="10">
        <f>INDEX('71100 Ann Hist'!$C$8:$AR$285,MATCH('71100M Ann'!$C18,'71100 Ann Hist'!$C$8:$C$285,0),MATCH('71100M Ann'!U$8,'71100 Ann Hist'!$C$8:$AR$8,0))</f>
        <v>0.3</v>
      </c>
      <c r="V18" s="10">
        <f>INDEX('71100 Ann Hist'!$C$8:$AR$285,MATCH('71100M Ann'!$C18,'71100 Ann Hist'!$C$8:$C$285,0),MATCH('71100M Ann'!V$8,'71100 Ann Hist'!$C$8:$AR$8,0))</f>
        <v>0.4</v>
      </c>
      <c r="W18" s="10">
        <f>INDEX('71100 Ann Hist'!$C$8:$AR$285,MATCH('71100M Ann'!$C18,'71100 Ann Hist'!$C$8:$C$285,0),MATCH('71100M Ann'!W$8,'71100 Ann Hist'!$C$8:$AR$8,0))</f>
        <v>0.4</v>
      </c>
      <c r="X18" s="10">
        <f>INDEX('71100 Ann Hist'!$C$8:$AR$285,MATCH('71100M Ann'!$C18,'71100 Ann Hist'!$C$8:$C$285,0),MATCH('71100M Ann'!X$8,'71100 Ann Hist'!$C$8:$AR$8,0))</f>
        <v>0.5</v>
      </c>
      <c r="Y18" s="10">
        <f>INDEX('71100 Ann Hist'!$C$8:$AR$285,MATCH('71100M Ann'!$C18,'71100 Ann Hist'!$C$8:$C$285,0),MATCH('71100M Ann'!Y$8,'71100 Ann Hist'!$C$8:$AR$8,0))</f>
        <v>0.5</v>
      </c>
      <c r="Z18" s="10">
        <f>INDEX('71100 Ann Hist'!$C$8:$AR$285,MATCH('71100M Ann'!$C18,'71100 Ann Hist'!$C$8:$C$285,0),MATCH('71100M Ann'!Z$8,'71100 Ann Hist'!$C$8:$AR$8,0))</f>
        <v>0.6</v>
      </c>
      <c r="AA18" s="10">
        <f>INDEX('71100 Ann Hist'!$C$8:$AR$285,MATCH('71100M Ann'!$C18,'71100 Ann Hist'!$C$8:$C$285,0),MATCH('71100M Ann'!AA$8,'71100 Ann Hist'!$C$8:$AR$8,0))</f>
        <v>0.7</v>
      </c>
      <c r="AB18" s="10">
        <f>INDEX('71100 Ann Hist'!$C$8:$AR$285,MATCH('71100M Ann'!$C18,'71100 Ann Hist'!$C$8:$C$285,0),MATCH('71100M Ann'!AB$8,'71100 Ann Hist'!$C$8:$AR$8,0))</f>
        <v>0.7</v>
      </c>
      <c r="AC18" s="10">
        <f>INDEX('71100 Ann Hist'!$C$8:$AR$285,MATCH('71100M Ann'!$C18,'71100 Ann Hist'!$C$8:$C$285,0),MATCH('71100M Ann'!AC$8,'71100 Ann Hist'!$C$8:$AR$8,0))</f>
        <v>0.7</v>
      </c>
      <c r="AD18" s="10">
        <f>INDEX('71100 Ann Hist'!$C$8:$AR$285,MATCH('71100M Ann'!$C18,'71100 Ann Hist'!$C$8:$C$285,0),MATCH('71100M Ann'!AD$8,'71100 Ann Hist'!$C$8:$AR$8,0))</f>
        <v>0.7</v>
      </c>
      <c r="AE18" s="10">
        <f>INDEX('71100 Ann Hist'!$C$8:$AR$285,MATCH('71100M Ann'!$C18,'71100 Ann Hist'!$C$8:$C$285,0),MATCH('71100M Ann'!AE$8,'71100 Ann Hist'!$C$8:$AR$8,0))</f>
        <v>0.8</v>
      </c>
      <c r="AF18" s="10">
        <f>INDEX('71100 Ann Hist'!$C$8:$AR$285,MATCH('71100M Ann'!$C18,'71100 Ann Hist'!$C$8:$C$285,0),MATCH('71100M Ann'!AF$8,'71100 Ann Hist'!$C$8:$AR$8,0))</f>
        <v>0.8</v>
      </c>
      <c r="AG18" s="10">
        <f>INDEX('71100 Ann Hist'!$C$8:$AR$285,MATCH('71100M Ann'!$C18,'71100 Ann Hist'!$C$8:$C$285,0),MATCH('71100M Ann'!AG$8,'71100 Ann Hist'!$C$8:$AR$8,0))</f>
        <v>0.9</v>
      </c>
      <c r="AH18" s="10">
        <f>INDEX('71100 Ann Hist'!$C$8:$AR$285,MATCH('71100M Ann'!$C18,'71100 Ann Hist'!$C$8:$C$285,0),MATCH('71100M Ann'!AH$8,'71100 Ann Hist'!$C$8:$AR$8,0))</f>
        <v>1</v>
      </c>
      <c r="AI18" s="10">
        <f>INDEX('71100 Ann Hist'!$C$8:$AR$285,MATCH('71100M Ann'!$C18,'71100 Ann Hist'!$C$8:$C$285,0),MATCH('71100M Ann'!AI$8,'71100 Ann Hist'!$C$8:$AR$8,0))</f>
        <v>1.1000000000000001</v>
      </c>
      <c r="AJ18" s="10">
        <f>INDEX('71100 Ann Hist'!$C$8:$AR$285,MATCH('71100M Ann'!$C18,'71100 Ann Hist'!$C$8:$C$285,0),MATCH('71100M Ann'!AJ$8,'71100 Ann Hist'!$C$8:$AR$8,0))</f>
        <v>1.1000000000000001</v>
      </c>
      <c r="AK18" s="10">
        <f>INDEX('71100 Ann Hist'!$C$8:$AR$285,MATCH('71100M Ann'!$C18,'71100 Ann Hist'!$C$8:$C$285,0),MATCH('71100M Ann'!AK$8,'71100 Ann Hist'!$C$8:$AR$8,0))</f>
        <v>1.3</v>
      </c>
      <c r="AL18" s="10">
        <f>INDEX('71100 Ann Hist'!$C$8:$AR$285,MATCH('71100M Ann'!$C18,'71100 Ann Hist'!$C$8:$C$285,0),MATCH('71100M Ann'!AL$8,'71100 Ann Hist'!$C$8:$AR$8,0))</f>
        <v>1.3</v>
      </c>
      <c r="AM18" s="10">
        <f>INDEX('71100 Ann Hist'!$C$8:$AR$285,MATCH('71100M Ann'!$C18,'71100 Ann Hist'!$C$8:$C$285,0),MATCH('71100M Ann'!AM$8,'71100 Ann Hist'!$C$8:$AR$8,0))</f>
        <v>1.5</v>
      </c>
      <c r="AN18" s="10">
        <f>INDEX('71100 Ann Hist'!$C$8:$AR$285,MATCH('71100M Ann'!$C18,'71100 Ann Hist'!$C$8:$C$285,0),MATCH('71100M Ann'!AN$8,'71100 Ann Hist'!$C$8:$AR$8,0))</f>
        <v>1.7</v>
      </c>
      <c r="AO18" s="10">
        <f>INDEX('71100 Ann Hist'!$C$8:$AR$285,MATCH('71100M Ann'!$C18,'71100 Ann Hist'!$C$8:$C$285,0),MATCH('71100M Ann'!AO$8,'71100 Ann Hist'!$C$8:$AR$8,0))</f>
        <v>1.9</v>
      </c>
      <c r="AP18" s="10">
        <f>INDEX('71100 Ann Hist'!$C$8:$AR$285,MATCH('71100M Ann'!$C18,'71100 Ann Hist'!$C$8:$C$285,0),MATCH('71100M Ann'!AP$8,'71100 Ann Hist'!$C$8:$AR$8,0))</f>
        <v>2.1</v>
      </c>
      <c r="AQ18" s="10">
        <f>INDEX('71100 Ann Hist'!$C$8:$AR$285,MATCH('71100M Ann'!$C18,'71100 Ann Hist'!$C$8:$C$285,0),MATCH('71100M Ann'!AQ$8,'71100 Ann Hist'!$C$8:$AR$8,0))</f>
        <v>2.2999999999999998</v>
      </c>
      <c r="AR18" s="11">
        <f>INDEX('71100 Ann'!$C$8:$AZ$285,MATCH('71100M Ann'!$C18,'71100 Ann'!$C$8:$C$285,0),MATCH('71100M Ann'!AR$8,'71100 Ann'!$C$8:$AZ$8,0))</f>
        <v>2.5</v>
      </c>
      <c r="AS18" s="11">
        <f>INDEX('71100 Ann'!$C$8:$AZ$285,MATCH('71100M Ann'!$C18,'71100 Ann'!$C$8:$C$285,0),MATCH('71100M Ann'!AS$8,'71100 Ann'!$C$8:$AZ$8,0))</f>
        <v>2.8</v>
      </c>
      <c r="AT18" s="11">
        <f>INDEX('71100 Ann'!$C$8:$AZ$285,MATCH('71100M Ann'!$C18,'71100 Ann'!$C$8:$C$285,0),MATCH('71100M Ann'!AT$8,'71100 Ann'!$C$8:$AZ$8,0))</f>
        <v>2.9</v>
      </c>
      <c r="AU18" s="11">
        <f>INDEX('71100 Ann'!$C$8:$AZ$285,MATCH('71100M Ann'!$C18,'71100 Ann'!$C$8:$C$285,0),MATCH('71100M Ann'!AU$8,'71100 Ann'!$C$8:$AZ$8,0))</f>
        <v>3.2</v>
      </c>
      <c r="AV18" s="11">
        <f>INDEX('71100 Ann'!$C$8:$AZ$285,MATCH('71100M Ann'!$C18,'71100 Ann'!$C$8:$C$285,0),MATCH('71100M Ann'!AV$8,'71100 Ann'!$C$8:$AZ$8,0))</f>
        <v>3.7</v>
      </c>
      <c r="AW18" s="11">
        <f>INDEX('71100 Ann'!$C$8:$AZ$285,MATCH('71100M Ann'!$C18,'71100 Ann'!$C$8:$C$285,0),MATCH('71100M Ann'!AW$8,'71100 Ann'!$C$8:$AZ$8,0))</f>
        <v>4.5999999999999996</v>
      </c>
      <c r="AX18" s="11">
        <f>INDEX('71100 Ann'!$C$8:$AZ$285,MATCH('71100M Ann'!$C18,'71100 Ann'!$C$8:$C$285,0),MATCH('71100M Ann'!AX$8,'71100 Ann'!$C$8:$AZ$8,0))</f>
        <v>5.0999999999999996</v>
      </c>
      <c r="AY18" s="11">
        <f>INDEX('71100 Ann'!$C$8:$AZ$285,MATCH('71100M Ann'!$C18,'71100 Ann'!$C$8:$C$285,0),MATCH('71100M Ann'!AY$8,'71100 Ann'!$C$8:$AZ$8,0))</f>
        <v>5.9</v>
      </c>
      <c r="AZ18" s="11">
        <f>INDEX('71100 Ann'!$C$8:$AZ$285,MATCH('71100M Ann'!$C18,'71100 Ann'!$C$8:$C$285,0),MATCH('71100M Ann'!AZ$8,'71100 Ann'!$C$8:$AZ$8,0))</f>
        <v>6.8</v>
      </c>
      <c r="BA18" s="11">
        <f>INDEX('71100 Ann'!$C$8:$AZ$285,MATCH('71100M Ann'!$C18,'71100 Ann'!$C$8:$C$285,0),MATCH('71100M Ann'!BA$8,'71100 Ann'!$C$8:$AZ$8,0))</f>
        <v>8.1999999999999993</v>
      </c>
      <c r="BB18" s="11">
        <f>INDEX('71100 Ann'!$C$8:$AZ$285,MATCH('71100M Ann'!$C18,'71100 Ann'!$C$8:$C$285,0),MATCH('71100M Ann'!BB$8,'71100 Ann'!$C$8:$AZ$8,0))</f>
        <v>10.4</v>
      </c>
      <c r="BC18" s="11">
        <f>INDEX('71100 Ann'!$C$8:$AZ$285,MATCH('71100M Ann'!$C18,'71100 Ann'!$C$8:$C$285,0),MATCH('71100M Ann'!BC$8,'71100 Ann'!$C$8:$AZ$8,0))</f>
        <v>13</v>
      </c>
      <c r="BD18" s="11">
        <f>INDEX('71100 Ann'!$C$8:$AZ$285,MATCH('71100M Ann'!$C18,'71100 Ann'!$C$8:$C$285,0),MATCH('71100M Ann'!BD$8,'71100 Ann'!$C$8:$AZ$8,0))</f>
        <v>15.8</v>
      </c>
      <c r="BE18" s="11">
        <f>INDEX('71100 Ann'!$C$8:$AZ$285,MATCH('71100M Ann'!$C18,'71100 Ann'!$C$8:$C$285,0),MATCH('71100M Ann'!BE$8,'71100 Ann'!$C$8:$AZ$8,0))</f>
        <v>17.3</v>
      </c>
      <c r="BF18" s="11">
        <f>INDEX('71100 Ann'!$C$8:$AZ$285,MATCH('71100M Ann'!$C18,'71100 Ann'!$C$8:$C$285,0),MATCH('71100M Ann'!BF$8,'71100 Ann'!$C$8:$AZ$8,0))</f>
        <v>17</v>
      </c>
      <c r="BG18" s="11">
        <f>INDEX('71100 Ann'!$C$8:$AZ$285,MATCH('71100M Ann'!$C18,'71100 Ann'!$C$8:$C$285,0),MATCH('71100M Ann'!BG$8,'71100 Ann'!$C$8:$AZ$8,0))</f>
        <v>16.7</v>
      </c>
      <c r="BH18" s="11">
        <f>INDEX('71100 Ann'!$C$8:$AZ$285,MATCH('71100M Ann'!$C18,'71100 Ann'!$C$8:$C$285,0),MATCH('71100M Ann'!BH$8,'71100 Ann'!$C$8:$AZ$8,0))</f>
        <v>15.4</v>
      </c>
      <c r="BI18" s="11">
        <f>INDEX('71100 Ann'!$C$8:$AZ$285,MATCH('71100M Ann'!$C18,'71100 Ann'!$C$8:$C$285,0),MATCH('71100M Ann'!BI$8,'71100 Ann'!$C$8:$AZ$8,0))</f>
        <v>13.4</v>
      </c>
      <c r="BJ18" s="11">
        <f>INDEX('71100 Ann'!$C$8:$AZ$285,MATCH('71100M Ann'!$C18,'71100 Ann'!$C$8:$C$285,0),MATCH('71100M Ann'!BJ$8,'71100 Ann'!$C$8:$AZ$8,0))</f>
        <v>12.1</v>
      </c>
      <c r="BK18" s="11">
        <f>INDEX('71100 Ann'!$C$8:$AZ$285,MATCH('71100M Ann'!$C18,'71100 Ann'!$C$8:$C$285,0),MATCH('71100M Ann'!BK$8,'71100 Ann'!$C$8:$AZ$8,0))</f>
        <v>11.1</v>
      </c>
      <c r="BL18" s="11">
        <f>INDEX('71100 Ann'!$C$8:$AZ$285,MATCH('71100M Ann'!$C18,'71100 Ann'!$C$8:$C$285,0),MATCH('71100M Ann'!BL$8,'71100 Ann'!$C$8:$AZ$8,0))</f>
        <v>10.5</v>
      </c>
      <c r="BM18" s="11">
        <f>INDEX('71100 Ann'!$C$8:$AZ$285,MATCH('71100M Ann'!$C18,'71100 Ann'!$C$8:$C$285,0),MATCH('71100M Ann'!BM$8,'71100 Ann'!$C$8:$AZ$8,0))</f>
        <v>9.9</v>
      </c>
      <c r="BN18" s="11">
        <f>INDEX('71100 Ann'!$C$8:$AZ$285,MATCH('71100M Ann'!$C18,'71100 Ann'!$C$8:$C$285,0),MATCH('71100M Ann'!BN$8,'71100 Ann'!$C$8:$AZ$8,0))</f>
        <v>8.9</v>
      </c>
      <c r="BO18" s="11">
        <f>INDEX('71100 Ann'!$C$8:$AZ$285,MATCH('71100M Ann'!$C18,'71100 Ann'!$C$8:$C$285,0),MATCH('71100M Ann'!BO$8,'71100 Ann'!$C$8:$AZ$8,0))</f>
        <v>8.4</v>
      </c>
      <c r="BP18" s="11">
        <f>INDEX('71100 Ann'!$C$8:$AZ$285,MATCH('71100M Ann'!$C18,'71100 Ann'!$C$8:$C$285,0),MATCH('71100M Ann'!BP$8,'71100 Ann'!$C$8:$AZ$8,0))</f>
        <v>8</v>
      </c>
      <c r="BQ18" s="11">
        <f>INDEX('71100 Ann'!$C$8:$AZ$285,MATCH('71100M Ann'!$C18,'71100 Ann'!$C$8:$C$285,0),MATCH('71100M Ann'!BQ$8,'71100 Ann'!$C$8:$AZ$8,0))</f>
        <v>8.6999999999999993</v>
      </c>
      <c r="BR18" s="11">
        <f>INDEX('71100 Ann'!$C$8:$AZ$285,MATCH('71100M Ann'!$C18,'71100 Ann'!$C$8:$C$285,0),MATCH('71100M Ann'!BR$8,'71100 Ann'!$C$8:$AZ$8,0))</f>
        <v>9</v>
      </c>
      <c r="BS18" s="11">
        <f>INDEX('71100 Ann'!$C$8:$AZ$285,MATCH('71100M Ann'!$C18,'71100 Ann'!$C$8:$C$285,0),MATCH('71100M Ann'!BS$8,'71100 Ann'!$C$8:$AZ$8,0))</f>
        <v>9.4</v>
      </c>
      <c r="BT18" s="11">
        <f>INDEX('71100 Ann'!$C$8:$AZ$285,MATCH('71100M Ann'!$C18,'71100 Ann'!$C$8:$C$285,0),MATCH('71100M Ann'!BT$8,'71100 Ann'!$C$8:$AZ$8,0))</f>
        <v>9.5</v>
      </c>
      <c r="BU18" s="11">
        <f>INDEX('71100 Ann'!$C$8:$AZ$285,MATCH('71100M Ann'!$C18,'71100 Ann'!$C$8:$C$285,0),MATCH('71100M Ann'!BU$8,'71100 Ann'!$C$8:$AZ$8,0))</f>
        <v>9.5</v>
      </c>
      <c r="BV18" s="11">
        <f>INDEX('71100 Ann'!$C$8:$AZ$285,MATCH('71100M Ann'!$C18,'71100 Ann'!$C$8:$C$285,0),MATCH('71100M Ann'!BV$8,'71100 Ann'!$C$8:$AZ$8,0))</f>
        <v>9.5</v>
      </c>
      <c r="BW18" s="11">
        <f>INDEX('71100 Ann'!$C$8:$AZ$285,MATCH('71100M Ann'!$C18,'71100 Ann'!$C$8:$C$285,0),MATCH('71100M Ann'!BW$8,'71100 Ann'!$C$8:$AZ$8,0))</f>
        <v>9.9</v>
      </c>
      <c r="BX18" s="11">
        <f>INDEX('71100 Ann'!$C$8:$AZ$285,MATCH('71100M Ann'!$C18,'71100 Ann'!$C$8:$C$285,0),MATCH('71100M Ann'!BX$8,'71100 Ann'!$C$8:$AZ$8,0))</f>
        <v>8.9</v>
      </c>
      <c r="BY18" s="11">
        <f>INDEX('71100 Ann'!$C$8:$AZ$285,MATCH('71100M Ann'!$C18,'71100 Ann'!$C$8:$C$285,0),MATCH('71100M Ann'!BY$8,'71100 Ann'!$C$8:$AZ$8,0))</f>
        <v>8.6</v>
      </c>
      <c r="BZ18" s="11">
        <f>INDEX('71100 Ann'!$C$8:$AZ$285,MATCH('71100M Ann'!$C18,'71100 Ann'!$C$8:$C$285,0),MATCH('71100M Ann'!BZ$8,'71100 Ann'!$C$8:$AZ$8,0))</f>
        <v>7.3</v>
      </c>
      <c r="CA18" s="11">
        <f>INDEX('71100 Ann'!$C$8:$AZ$285,MATCH('71100M Ann'!$C18,'71100 Ann'!$C$8:$C$285,0),MATCH('71100M Ann'!CA$8,'71100 Ann'!$C$8:$AZ$8,0))</f>
        <v>6.9</v>
      </c>
      <c r="CB18" s="11">
        <f>INDEX('71100 Ann'!$C$8:$AZ$285,MATCH('71100M Ann'!$C18,'71100 Ann'!$C$8:$C$285,0),MATCH('71100M Ann'!CB$8,'71100 Ann'!$C$8:$AZ$8,0))</f>
        <v>8.5</v>
      </c>
      <c r="CC18" s="11">
        <f>INDEX('71100 Ann'!$C$8:$AZ$285,MATCH('71100M Ann'!$C18,'71100 Ann'!$C$8:$C$285,0),MATCH('71100M Ann'!CC$8,'71100 Ann'!$C$8:$AZ$8,0))</f>
        <v>9.5</v>
      </c>
      <c r="CD18" s="11">
        <f>INDEX('71100 Ann'!$C$8:$AZ$285,MATCH('71100M Ann'!$C18,'71100 Ann'!$C$8:$C$285,0),MATCH('71100M Ann'!CD$8,'71100 Ann'!$C$8:$AZ$8,0))</f>
        <v>9.8000000000000007</v>
      </c>
      <c r="CE18" s="11">
        <f>INDEX('71100 Ann'!$C$8:$AZ$285,MATCH('71100M Ann'!$C18,'71100 Ann'!$C$8:$C$285,0),MATCH('71100M Ann'!CE$8,'71100 Ann'!$C$8:$AZ$8,0))</f>
        <v>10.4</v>
      </c>
      <c r="CF18" s="11">
        <f>INDEX('71100 Ann'!$C$8:$AZ$285,MATCH('71100M Ann'!$C18,'71100 Ann'!$C$8:$C$285,0),MATCH('71100M Ann'!CF$8,'71100 Ann'!$C$8:$AZ$8,0))</f>
        <v>10.1</v>
      </c>
      <c r="CG18" s="11">
        <f>INDEX('71100 Ann'!$C$8:$AZ$285,MATCH('71100M Ann'!$C18,'71100 Ann'!$C$8:$C$285,0),MATCH('71100M Ann'!CG$8,'71100 Ann'!$C$8:$AZ$8,0))</f>
        <v>9.8000000000000007</v>
      </c>
      <c r="CH18" s="11">
        <f>INDEX('71100 Ann'!$C$8:$AZ$285,MATCH('71100M Ann'!$C18,'71100 Ann'!$C$8:$C$285,0),MATCH('71100M Ann'!CH$8,'71100 Ann'!$C$8:$AZ$8,0))</f>
        <v>9.4</v>
      </c>
      <c r="CI18" s="11">
        <f>INDEX('71100 Ann'!$C$8:$AZ$285,MATCH('71100M Ann'!$C18,'71100 Ann'!$C$8:$C$285,0),MATCH('71100M Ann'!CI$8,'71100 Ann'!$C$8:$AZ$8,0))</f>
        <v>10.6</v>
      </c>
      <c r="CJ18" s="11">
        <f>INDEX('71100 Ann'!$C$8:$AZ$285,MATCH('71100M Ann'!$C18,'71100 Ann'!$C$8:$C$285,0),MATCH('71100M Ann'!CJ$8,'71100 Ann'!$C$8:$AZ$8,0))</f>
        <v>9.1</v>
      </c>
      <c r="CK18" s="11">
        <f>INDEX('71100 Ann'!$C$8:$AZ$285,MATCH('71100M Ann'!$C18,'71100 Ann'!$C$8:$C$285,0),MATCH('71100M Ann'!CK$8,'71100 Ann'!$C$8:$AZ$8,0))</f>
        <v>9.6</v>
      </c>
      <c r="CL18" s="11">
        <f>INDEX('71100 Ann'!$C$8:$AZ$285,MATCH('71100M Ann'!$C18,'71100 Ann'!$C$8:$C$285,0),MATCH('71100M Ann'!CL$8,'71100 Ann'!$C$8:$AZ$8,0))</f>
        <v>9.6</v>
      </c>
    </row>
    <row r="19" spans="1:90" s="10" customFormat="1" x14ac:dyDescent="0.25">
      <c r="A19" s="32">
        <v>10</v>
      </c>
      <c r="B19" s="10" t="s">
        <v>796</v>
      </c>
      <c r="C19" s="10" t="s">
        <v>795</v>
      </c>
      <c r="U19" s="10">
        <f>INDEX('71100 Ann Hist'!$C$8:$AR$285,MATCH('71100M Ann'!$C19,'71100 Ann Hist'!$C$8:$C$285,0),MATCH('71100M Ann'!U$8,'71100 Ann Hist'!$C$8:$AR$8,0))</f>
        <v>0.3</v>
      </c>
      <c r="V19" s="10">
        <f>INDEX('71100 Ann Hist'!$C$8:$AR$285,MATCH('71100M Ann'!$C19,'71100 Ann Hist'!$C$8:$C$285,0),MATCH('71100M Ann'!V$8,'71100 Ann Hist'!$C$8:$AR$8,0))</f>
        <v>0.4</v>
      </c>
      <c r="W19" s="10">
        <f>INDEX('71100 Ann Hist'!$C$8:$AR$285,MATCH('71100M Ann'!$C19,'71100 Ann Hist'!$C$8:$C$285,0),MATCH('71100M Ann'!W$8,'71100 Ann Hist'!$C$8:$AR$8,0))</f>
        <v>0.5</v>
      </c>
      <c r="X19" s="10">
        <f>INDEX('71100 Ann Hist'!$C$8:$AR$285,MATCH('71100M Ann'!$C19,'71100 Ann Hist'!$C$8:$C$285,0),MATCH('71100M Ann'!X$8,'71100 Ann Hist'!$C$8:$AR$8,0))</f>
        <v>0.5</v>
      </c>
      <c r="Y19" s="10">
        <f>INDEX('71100 Ann Hist'!$C$8:$AR$285,MATCH('71100M Ann'!$C19,'71100 Ann Hist'!$C$8:$C$285,0),MATCH('71100M Ann'!Y$8,'71100 Ann Hist'!$C$8:$AR$8,0))</f>
        <v>0.6</v>
      </c>
      <c r="Z19" s="10">
        <f>INDEX('71100 Ann Hist'!$C$8:$AR$285,MATCH('71100M Ann'!$C19,'71100 Ann Hist'!$C$8:$C$285,0),MATCH('71100M Ann'!Z$8,'71100 Ann Hist'!$C$8:$AR$8,0))</f>
        <v>0.7</v>
      </c>
      <c r="AA19" s="10">
        <f>INDEX('71100 Ann Hist'!$C$8:$AR$285,MATCH('71100M Ann'!$C19,'71100 Ann Hist'!$C$8:$C$285,0),MATCH('71100M Ann'!AA$8,'71100 Ann Hist'!$C$8:$AR$8,0))</f>
        <v>0.7</v>
      </c>
      <c r="AB19" s="10">
        <f>INDEX('71100 Ann Hist'!$C$8:$AR$285,MATCH('71100M Ann'!$C19,'71100 Ann Hist'!$C$8:$C$285,0),MATCH('71100M Ann'!AB$8,'71100 Ann Hist'!$C$8:$AR$8,0))</f>
        <v>0.7</v>
      </c>
      <c r="AC19" s="10">
        <f>INDEX('71100 Ann Hist'!$C$8:$AR$285,MATCH('71100M Ann'!$C19,'71100 Ann Hist'!$C$8:$C$285,0),MATCH('71100M Ann'!AC$8,'71100 Ann Hist'!$C$8:$AR$8,0))</f>
        <v>0.8</v>
      </c>
      <c r="AD19" s="10">
        <f>INDEX('71100 Ann Hist'!$C$8:$AR$285,MATCH('71100M Ann'!$C19,'71100 Ann Hist'!$C$8:$C$285,0),MATCH('71100M Ann'!AD$8,'71100 Ann Hist'!$C$8:$AR$8,0))</f>
        <v>1</v>
      </c>
      <c r="AE19" s="10">
        <f>INDEX('71100 Ann Hist'!$C$8:$AR$285,MATCH('71100M Ann'!$C19,'71100 Ann Hist'!$C$8:$C$285,0),MATCH('71100M Ann'!AE$8,'71100 Ann Hist'!$C$8:$AR$8,0))</f>
        <v>1.1000000000000001</v>
      </c>
      <c r="AF19" s="10">
        <f>INDEX('71100 Ann Hist'!$C$8:$AR$285,MATCH('71100M Ann'!$C19,'71100 Ann Hist'!$C$8:$C$285,0),MATCH('71100M Ann'!AF$8,'71100 Ann Hist'!$C$8:$AR$8,0))</f>
        <v>1.2</v>
      </c>
      <c r="AG19" s="10">
        <f>INDEX('71100 Ann Hist'!$C$8:$AR$285,MATCH('71100M Ann'!$C19,'71100 Ann Hist'!$C$8:$C$285,0),MATCH('71100M Ann'!AG$8,'71100 Ann Hist'!$C$8:$AR$8,0))</f>
        <v>1.3</v>
      </c>
      <c r="AH19" s="10">
        <f>INDEX('71100 Ann Hist'!$C$8:$AR$285,MATCH('71100M Ann'!$C19,'71100 Ann Hist'!$C$8:$C$285,0),MATCH('71100M Ann'!AH$8,'71100 Ann Hist'!$C$8:$AR$8,0))</f>
        <v>1.4</v>
      </c>
      <c r="AI19" s="10">
        <f>INDEX('71100 Ann Hist'!$C$8:$AR$285,MATCH('71100M Ann'!$C19,'71100 Ann Hist'!$C$8:$C$285,0),MATCH('71100M Ann'!AI$8,'71100 Ann Hist'!$C$8:$AR$8,0))</f>
        <v>1.5</v>
      </c>
      <c r="AJ19" s="10">
        <f>INDEX('71100 Ann Hist'!$C$8:$AR$285,MATCH('71100M Ann'!$C19,'71100 Ann Hist'!$C$8:$C$285,0),MATCH('71100M Ann'!AJ$8,'71100 Ann Hist'!$C$8:$AR$8,0))</f>
        <v>1.7</v>
      </c>
      <c r="AK19" s="10">
        <f>INDEX('71100 Ann Hist'!$C$8:$AR$285,MATCH('71100M Ann'!$C19,'71100 Ann Hist'!$C$8:$C$285,0),MATCH('71100M Ann'!AK$8,'71100 Ann Hist'!$C$8:$AR$8,0))</f>
        <v>1.9</v>
      </c>
      <c r="AL19" s="10">
        <f>INDEX('71100 Ann Hist'!$C$8:$AR$285,MATCH('71100M Ann'!$C19,'71100 Ann Hist'!$C$8:$C$285,0),MATCH('71100M Ann'!AL$8,'71100 Ann Hist'!$C$8:$AR$8,0))</f>
        <v>2.1</v>
      </c>
      <c r="AM19" s="10">
        <f>INDEX('71100 Ann Hist'!$C$8:$AR$285,MATCH('71100M Ann'!$C19,'71100 Ann Hist'!$C$8:$C$285,0),MATCH('71100M Ann'!AM$8,'71100 Ann Hist'!$C$8:$AR$8,0))</f>
        <v>2.4</v>
      </c>
      <c r="AN19" s="10">
        <f>INDEX('71100 Ann Hist'!$C$8:$AR$285,MATCH('71100M Ann'!$C19,'71100 Ann Hist'!$C$8:$C$285,0),MATCH('71100M Ann'!AN$8,'71100 Ann Hist'!$C$8:$AR$8,0))</f>
        <v>2.7</v>
      </c>
      <c r="AO19" s="10">
        <f>INDEX('71100 Ann Hist'!$C$8:$AR$285,MATCH('71100M Ann'!$C19,'71100 Ann Hist'!$C$8:$C$285,0),MATCH('71100M Ann'!AO$8,'71100 Ann Hist'!$C$8:$AR$8,0))</f>
        <v>3</v>
      </c>
      <c r="AP19" s="10">
        <f>INDEX('71100 Ann Hist'!$C$8:$AR$285,MATCH('71100M Ann'!$C19,'71100 Ann Hist'!$C$8:$C$285,0),MATCH('71100M Ann'!AP$8,'71100 Ann Hist'!$C$8:$AR$8,0))</f>
        <v>3.4</v>
      </c>
      <c r="AQ19" s="10">
        <f>INDEX('71100 Ann Hist'!$C$8:$AR$285,MATCH('71100M Ann'!$C19,'71100 Ann Hist'!$C$8:$C$285,0),MATCH('71100M Ann'!AQ$8,'71100 Ann Hist'!$C$8:$AR$8,0))</f>
        <v>3.9</v>
      </c>
      <c r="AR19" s="11">
        <f>INDEX('71100 Ann'!$C$8:$AZ$285,MATCH('71100M Ann'!$C19,'71100 Ann'!$C$8:$C$285,0),MATCH('71100M Ann'!AR$8,'71100 Ann'!$C$8:$AZ$8,0))</f>
        <v>4.9000000000000004</v>
      </c>
      <c r="AS19" s="11">
        <f>INDEX('71100 Ann'!$C$8:$AZ$285,MATCH('71100M Ann'!$C19,'71100 Ann'!$C$8:$C$285,0),MATCH('71100M Ann'!AS$8,'71100 Ann'!$C$8:$AZ$8,0))</f>
        <v>5.9</v>
      </c>
      <c r="AT19" s="11">
        <f>INDEX('71100 Ann'!$C$8:$AZ$285,MATCH('71100M Ann'!$C19,'71100 Ann'!$C$8:$C$285,0),MATCH('71100M Ann'!AT$8,'71100 Ann'!$C$8:$AZ$8,0))</f>
        <v>7.1</v>
      </c>
      <c r="AU19" s="11">
        <f>INDEX('71100 Ann'!$C$8:$AZ$285,MATCH('71100M Ann'!$C19,'71100 Ann'!$C$8:$C$285,0),MATCH('71100M Ann'!AU$8,'71100 Ann'!$C$8:$AZ$8,0))</f>
        <v>8.6</v>
      </c>
      <c r="AV19" s="11">
        <f>INDEX('71100 Ann'!$C$8:$AZ$285,MATCH('71100M Ann'!$C19,'71100 Ann'!$C$8:$C$285,0),MATCH('71100M Ann'!AV$8,'71100 Ann'!$C$8:$AZ$8,0))</f>
        <v>11</v>
      </c>
      <c r="AW19" s="11">
        <f>INDEX('71100 Ann'!$C$8:$AZ$285,MATCH('71100M Ann'!$C19,'71100 Ann'!$C$8:$C$285,0),MATCH('71100M Ann'!AW$8,'71100 Ann'!$C$8:$AZ$8,0))</f>
        <v>13.9</v>
      </c>
      <c r="AX19" s="11">
        <f>INDEX('71100 Ann'!$C$8:$AZ$285,MATCH('71100M Ann'!$C19,'71100 Ann'!$C$8:$C$285,0),MATCH('71100M Ann'!AX$8,'71100 Ann'!$C$8:$AZ$8,0))</f>
        <v>15.1</v>
      </c>
      <c r="AY19" s="11">
        <f>INDEX('71100 Ann'!$C$8:$AZ$285,MATCH('71100M Ann'!$C19,'71100 Ann'!$C$8:$C$285,0),MATCH('71100M Ann'!AY$8,'71100 Ann'!$C$8:$AZ$8,0))</f>
        <v>16</v>
      </c>
      <c r="AZ19" s="11">
        <f>INDEX('71100 Ann'!$C$8:$AZ$285,MATCH('71100M Ann'!$C19,'71100 Ann'!$C$8:$C$285,0),MATCH('71100M Ann'!AZ$8,'71100 Ann'!$C$8:$AZ$8,0))</f>
        <v>17.600000000000001</v>
      </c>
      <c r="BA19" s="11">
        <f>INDEX('71100 Ann'!$C$8:$AZ$285,MATCH('71100M Ann'!$C19,'71100 Ann'!$C$8:$C$285,0),MATCH('71100M Ann'!BA$8,'71100 Ann'!$C$8:$AZ$8,0))</f>
        <v>20.8</v>
      </c>
      <c r="BB19" s="11">
        <f>INDEX('71100 Ann'!$C$8:$AZ$285,MATCH('71100M Ann'!$C19,'71100 Ann'!$C$8:$C$285,0),MATCH('71100M Ann'!BB$8,'71100 Ann'!$C$8:$AZ$8,0))</f>
        <v>27.7</v>
      </c>
      <c r="BC19" s="11">
        <f>INDEX('71100 Ann'!$C$8:$AZ$285,MATCH('71100M Ann'!$C19,'71100 Ann'!$C$8:$C$285,0),MATCH('71100M Ann'!BC$8,'71100 Ann'!$C$8:$AZ$8,0))</f>
        <v>35.9</v>
      </c>
      <c r="BD19" s="11">
        <f>INDEX('71100 Ann'!$C$8:$AZ$285,MATCH('71100M Ann'!$C19,'71100 Ann'!$C$8:$C$285,0),MATCH('71100M Ann'!BD$8,'71100 Ann'!$C$8:$AZ$8,0))</f>
        <v>46.2</v>
      </c>
      <c r="BE19" s="11">
        <f>INDEX('71100 Ann'!$C$8:$AZ$285,MATCH('71100M Ann'!$C19,'71100 Ann'!$C$8:$C$285,0),MATCH('71100M Ann'!BE$8,'71100 Ann'!$C$8:$AZ$8,0))</f>
        <v>53.4</v>
      </c>
      <c r="BF19" s="11">
        <f>INDEX('71100 Ann'!$C$8:$AZ$285,MATCH('71100M Ann'!$C19,'71100 Ann'!$C$8:$C$285,0),MATCH('71100M Ann'!BF$8,'71100 Ann'!$C$8:$AZ$8,0))</f>
        <v>57</v>
      </c>
      <c r="BG19" s="11">
        <f>INDEX('71100 Ann'!$C$8:$AZ$285,MATCH('71100M Ann'!$C19,'71100 Ann'!$C$8:$C$285,0),MATCH('71100M Ann'!BG$8,'71100 Ann'!$C$8:$AZ$8,0))</f>
        <v>70.5</v>
      </c>
      <c r="BH19" s="11">
        <f>INDEX('71100 Ann'!$C$8:$AZ$285,MATCH('71100M Ann'!$C19,'71100 Ann'!$C$8:$C$285,0),MATCH('71100M Ann'!BH$8,'71100 Ann'!$C$8:$AZ$8,0))</f>
        <v>79.900000000000006</v>
      </c>
      <c r="BI19" s="11">
        <f>INDEX('71100 Ann'!$C$8:$AZ$285,MATCH('71100M Ann'!$C19,'71100 Ann'!$C$8:$C$285,0),MATCH('71100M Ann'!BI$8,'71100 Ann'!$C$8:$AZ$8,0))</f>
        <v>88.2</v>
      </c>
      <c r="BJ19" s="11">
        <f>INDEX('71100 Ann'!$C$8:$AZ$285,MATCH('71100M Ann'!$C19,'71100 Ann'!$C$8:$C$285,0),MATCH('71100M Ann'!BJ$8,'71100 Ann'!$C$8:$AZ$8,0))</f>
        <v>83.2</v>
      </c>
      <c r="BK19" s="11">
        <f>INDEX('71100 Ann'!$C$8:$AZ$285,MATCH('71100M Ann'!$C19,'71100 Ann'!$C$8:$C$285,0),MATCH('71100M Ann'!BK$8,'71100 Ann'!$C$8:$AZ$8,0))</f>
        <v>95.8</v>
      </c>
      <c r="BL19" s="11">
        <f>INDEX('71100 Ann'!$C$8:$AZ$285,MATCH('71100M Ann'!$C19,'71100 Ann'!$C$8:$C$285,0),MATCH('71100M Ann'!BL$8,'71100 Ann'!$C$8:$AZ$8,0))</f>
        <v>113.7</v>
      </c>
      <c r="BM19" s="11">
        <f>INDEX('71100 Ann'!$C$8:$AZ$285,MATCH('71100M Ann'!$C19,'71100 Ann'!$C$8:$C$285,0),MATCH('71100M Ann'!BM$8,'71100 Ann'!$C$8:$AZ$8,0))</f>
        <v>111.4</v>
      </c>
      <c r="BN19" s="11">
        <f>INDEX('71100 Ann'!$C$8:$AZ$285,MATCH('71100M Ann'!$C19,'71100 Ann'!$C$8:$C$285,0),MATCH('71100M Ann'!BN$8,'71100 Ann'!$C$8:$AZ$8,0))</f>
        <v>105.4</v>
      </c>
      <c r="BO19" s="11">
        <f>INDEX('71100 Ann'!$C$8:$AZ$285,MATCH('71100M Ann'!$C19,'71100 Ann'!$C$8:$C$285,0),MATCH('71100M Ann'!BO$8,'71100 Ann'!$C$8:$AZ$8,0))</f>
        <v>94.9</v>
      </c>
      <c r="BP19" s="11">
        <f>INDEX('71100 Ann'!$C$8:$AZ$285,MATCH('71100M Ann'!$C19,'71100 Ann'!$C$8:$C$285,0),MATCH('71100M Ann'!BP$8,'71100 Ann'!$C$8:$AZ$8,0))</f>
        <v>94.6</v>
      </c>
      <c r="BQ19" s="11">
        <f>INDEX('71100 Ann'!$C$8:$AZ$285,MATCH('71100M Ann'!$C19,'71100 Ann'!$C$8:$C$285,0),MATCH('71100M Ann'!BQ$8,'71100 Ann'!$C$8:$AZ$8,0))</f>
        <v>103.8</v>
      </c>
      <c r="BR19" s="11">
        <f>INDEX('71100 Ann'!$C$8:$AZ$285,MATCH('71100M Ann'!$C19,'71100 Ann'!$C$8:$C$285,0),MATCH('71100M Ann'!BR$8,'71100 Ann'!$C$8:$AZ$8,0))</f>
        <v>112.2</v>
      </c>
      <c r="BS19" s="11">
        <f>INDEX('71100 Ann'!$C$8:$AZ$285,MATCH('71100M Ann'!$C19,'71100 Ann'!$C$8:$C$285,0),MATCH('71100M Ann'!BS$8,'71100 Ann'!$C$8:$AZ$8,0))</f>
        <v>119.8</v>
      </c>
      <c r="BT19" s="11">
        <f>INDEX('71100 Ann'!$C$8:$AZ$285,MATCH('71100M Ann'!$C19,'71100 Ann'!$C$8:$C$285,0),MATCH('71100M Ann'!BT$8,'71100 Ann'!$C$8:$AZ$8,0))</f>
        <v>135.9</v>
      </c>
      <c r="BU19" s="11">
        <f>INDEX('71100 Ann'!$C$8:$AZ$285,MATCH('71100M Ann'!$C19,'71100 Ann'!$C$8:$C$285,0),MATCH('71100M Ann'!BU$8,'71100 Ann'!$C$8:$AZ$8,0))</f>
        <v>157.9</v>
      </c>
      <c r="BV19" s="11">
        <f>INDEX('71100 Ann'!$C$8:$AZ$285,MATCH('71100M Ann'!$C19,'71100 Ann'!$C$8:$C$285,0),MATCH('71100M Ann'!BV$8,'71100 Ann'!$C$8:$AZ$8,0))</f>
        <v>161.69999999999999</v>
      </c>
      <c r="BW19" s="11">
        <f>INDEX('71100 Ann'!$C$8:$AZ$285,MATCH('71100M Ann'!$C19,'71100 Ann'!$C$8:$C$285,0),MATCH('71100M Ann'!BW$8,'71100 Ann'!$C$8:$AZ$8,0))</f>
        <v>197</v>
      </c>
      <c r="BX19" s="11">
        <f>INDEX('71100 Ann'!$C$8:$AZ$285,MATCH('71100M Ann'!$C19,'71100 Ann'!$C$8:$C$285,0),MATCH('71100M Ann'!BX$8,'71100 Ann'!$C$8:$AZ$8,0))</f>
        <v>207.2</v>
      </c>
      <c r="BY19" s="11">
        <f>INDEX('71100 Ann'!$C$8:$AZ$285,MATCH('71100M Ann'!$C19,'71100 Ann'!$C$8:$C$285,0),MATCH('71100M Ann'!BY$8,'71100 Ann'!$C$8:$AZ$8,0))</f>
        <v>173.5</v>
      </c>
      <c r="BZ19" s="11">
        <f>INDEX('71100 Ann'!$C$8:$AZ$285,MATCH('71100M Ann'!$C19,'71100 Ann'!$C$8:$C$285,0),MATCH('71100M Ann'!BZ$8,'71100 Ann'!$C$8:$AZ$8,0))</f>
        <v>174.3</v>
      </c>
      <c r="CA19" s="11">
        <f>INDEX('71100 Ann'!$C$8:$AZ$285,MATCH('71100M Ann'!$C19,'71100 Ann'!$C$8:$C$285,0),MATCH('71100M Ann'!CA$8,'71100 Ann'!$C$8:$AZ$8,0))</f>
        <v>189.6</v>
      </c>
      <c r="CB19" s="11">
        <f>INDEX('71100 Ann'!$C$8:$AZ$285,MATCH('71100M Ann'!$C19,'71100 Ann'!$C$8:$C$285,0),MATCH('71100M Ann'!CB$8,'71100 Ann'!$C$8:$AZ$8,0))</f>
        <v>268.7</v>
      </c>
      <c r="CC19" s="11">
        <f>INDEX('71100 Ann'!$C$8:$AZ$285,MATCH('71100M Ann'!$C19,'71100 Ann'!$C$8:$C$285,0),MATCH('71100M Ann'!CC$8,'71100 Ann'!$C$8:$AZ$8,0))</f>
        <v>344.2</v>
      </c>
      <c r="CD19" s="11">
        <f>INDEX('71100 Ann'!$C$8:$AZ$285,MATCH('71100M Ann'!$C19,'71100 Ann'!$C$8:$C$285,0),MATCH('71100M Ann'!CD$8,'71100 Ann'!$C$8:$AZ$8,0))</f>
        <v>431.3</v>
      </c>
      <c r="CE19" s="11">
        <f>INDEX('71100 Ann'!$C$8:$AZ$285,MATCH('71100M Ann'!$C19,'71100 Ann'!$C$8:$C$285,0),MATCH('71100M Ann'!CE$8,'71100 Ann'!$C$8:$AZ$8,0))</f>
        <v>377.7</v>
      </c>
      <c r="CF19" s="11">
        <f>INDEX('71100 Ann'!$C$8:$AZ$285,MATCH('71100M Ann'!$C19,'71100 Ann'!$C$8:$C$285,0),MATCH('71100M Ann'!CF$8,'71100 Ann'!$C$8:$AZ$8,0))</f>
        <v>277.7</v>
      </c>
      <c r="CG19" s="11">
        <f>INDEX('71100 Ann'!$C$8:$AZ$285,MATCH('71100M Ann'!$C19,'71100 Ann'!$C$8:$C$285,0),MATCH('71100M Ann'!CG$8,'71100 Ann'!$C$8:$AZ$8,0))</f>
        <v>264.60000000000002</v>
      </c>
      <c r="CH19" s="11">
        <f>INDEX('71100 Ann'!$C$8:$AZ$285,MATCH('71100M Ann'!$C19,'71100 Ann'!$C$8:$C$285,0),MATCH('71100M Ann'!CH$8,'71100 Ann'!$C$8:$AZ$8,0))</f>
        <v>257.10000000000002</v>
      </c>
      <c r="CI19" s="11">
        <f>INDEX('71100 Ann'!$C$8:$AZ$285,MATCH('71100M Ann'!$C19,'71100 Ann'!$C$8:$C$285,0),MATCH('71100M Ann'!CI$8,'71100 Ann'!$C$8:$AZ$8,0))</f>
        <v>262.5</v>
      </c>
      <c r="CJ19" s="11">
        <f>INDEX('71100 Ann'!$C$8:$AZ$285,MATCH('71100M Ann'!$C19,'71100 Ann'!$C$8:$C$285,0),MATCH('71100M Ann'!CJ$8,'71100 Ann'!$C$8:$AZ$8,0))</f>
        <v>257.60000000000002</v>
      </c>
      <c r="CK19" s="11">
        <f>INDEX('71100 Ann'!$C$8:$AZ$285,MATCH('71100M Ann'!$C19,'71100 Ann'!$C$8:$C$285,0),MATCH('71100M Ann'!CK$8,'71100 Ann'!$C$8:$AZ$8,0))</f>
        <v>270.3</v>
      </c>
      <c r="CL19" s="11">
        <f>INDEX('71100 Ann'!$C$8:$AZ$285,MATCH('71100M Ann'!$C19,'71100 Ann'!$C$8:$C$285,0),MATCH('71100M Ann'!CL$8,'71100 Ann'!$C$8:$AZ$8,0))</f>
        <v>300</v>
      </c>
    </row>
    <row r="20" spans="1:90" s="10" customFormat="1" x14ac:dyDescent="0.25">
      <c r="A20" s="32">
        <v>11</v>
      </c>
      <c r="B20" s="10" t="s">
        <v>761</v>
      </c>
      <c r="C20" s="10" t="s">
        <v>794</v>
      </c>
      <c r="U20" s="10">
        <f>INDEX('71100 Ann Hist'!$C$8:$AR$285,MATCH('71100M Ann'!$C20,'71100 Ann Hist'!$C$8:$C$285,0),MATCH('71100M Ann'!U$8,'71100 Ann Hist'!$C$8:$AR$8,0))</f>
        <v>0.6</v>
      </c>
      <c r="V20" s="10">
        <f>INDEX('71100 Ann Hist'!$C$8:$AR$285,MATCH('71100M Ann'!$C20,'71100 Ann Hist'!$C$8:$C$285,0),MATCH('71100M Ann'!V$8,'71100 Ann Hist'!$C$8:$AR$8,0))</f>
        <v>0.6</v>
      </c>
      <c r="W20" s="10">
        <f>INDEX('71100 Ann Hist'!$C$8:$AR$285,MATCH('71100M Ann'!$C20,'71100 Ann Hist'!$C$8:$C$285,0),MATCH('71100M Ann'!W$8,'71100 Ann Hist'!$C$8:$AR$8,0))</f>
        <v>0.7</v>
      </c>
      <c r="X20" s="10">
        <f>INDEX('71100 Ann Hist'!$C$8:$AR$285,MATCH('71100M Ann'!$C20,'71100 Ann Hist'!$C$8:$C$285,0),MATCH('71100M Ann'!X$8,'71100 Ann Hist'!$C$8:$AR$8,0))</f>
        <v>0.9</v>
      </c>
      <c r="Y20" s="10">
        <f>INDEX('71100 Ann Hist'!$C$8:$AR$285,MATCH('71100M Ann'!$C20,'71100 Ann Hist'!$C$8:$C$285,0),MATCH('71100M Ann'!Y$8,'71100 Ann Hist'!$C$8:$AR$8,0))</f>
        <v>1</v>
      </c>
      <c r="Z20" s="10">
        <f>INDEX('71100 Ann Hist'!$C$8:$AR$285,MATCH('71100M Ann'!$C20,'71100 Ann Hist'!$C$8:$C$285,0),MATCH('71100M Ann'!Z$8,'71100 Ann Hist'!$C$8:$AR$8,0))</f>
        <v>1.1000000000000001</v>
      </c>
      <c r="AA20" s="10">
        <f>INDEX('71100 Ann Hist'!$C$8:$AR$285,MATCH('71100M Ann'!$C20,'71100 Ann Hist'!$C$8:$C$285,0),MATCH('71100M Ann'!AA$8,'71100 Ann Hist'!$C$8:$AR$8,0))</f>
        <v>1.3</v>
      </c>
      <c r="AB20" s="10">
        <f>INDEX('71100 Ann Hist'!$C$8:$AR$285,MATCH('71100M Ann'!$C20,'71100 Ann Hist'!$C$8:$C$285,0),MATCH('71100M Ann'!AB$8,'71100 Ann Hist'!$C$8:$AR$8,0))</f>
        <v>1.4</v>
      </c>
      <c r="AC20" s="10">
        <f>INDEX('71100 Ann Hist'!$C$8:$AR$285,MATCH('71100M Ann'!$C20,'71100 Ann Hist'!$C$8:$C$285,0),MATCH('71100M Ann'!AC$8,'71100 Ann Hist'!$C$8:$AR$8,0))</f>
        <v>1.6</v>
      </c>
      <c r="AD20" s="10">
        <f>INDEX('71100 Ann Hist'!$C$8:$AR$285,MATCH('71100M Ann'!$C20,'71100 Ann Hist'!$C$8:$C$285,0),MATCH('71100M Ann'!AD$8,'71100 Ann Hist'!$C$8:$AR$8,0))</f>
        <v>1.7</v>
      </c>
      <c r="AE20" s="10">
        <f>INDEX('71100 Ann Hist'!$C$8:$AR$285,MATCH('71100M Ann'!$C20,'71100 Ann Hist'!$C$8:$C$285,0),MATCH('71100M Ann'!AE$8,'71100 Ann Hist'!$C$8:$AR$8,0))</f>
        <v>1.9</v>
      </c>
      <c r="AF20" s="10">
        <f>INDEX('71100 Ann Hist'!$C$8:$AR$285,MATCH('71100M Ann'!$C20,'71100 Ann Hist'!$C$8:$C$285,0),MATCH('71100M Ann'!AF$8,'71100 Ann Hist'!$C$8:$AR$8,0))</f>
        <v>2.1</v>
      </c>
      <c r="AG20" s="10">
        <f>INDEX('71100 Ann Hist'!$C$8:$AR$285,MATCH('71100M Ann'!$C20,'71100 Ann Hist'!$C$8:$C$285,0),MATCH('71100M Ann'!AG$8,'71100 Ann Hist'!$C$8:$AR$8,0))</f>
        <v>2.2999999999999998</v>
      </c>
      <c r="AH20" s="10">
        <f>INDEX('71100 Ann Hist'!$C$8:$AR$285,MATCH('71100M Ann'!$C20,'71100 Ann Hist'!$C$8:$C$285,0),MATCH('71100M Ann'!AH$8,'71100 Ann Hist'!$C$8:$AR$8,0))</f>
        <v>2.5</v>
      </c>
      <c r="AI20" s="10">
        <f>INDEX('71100 Ann Hist'!$C$8:$AR$285,MATCH('71100M Ann'!$C20,'71100 Ann Hist'!$C$8:$C$285,0),MATCH('71100M Ann'!AI$8,'71100 Ann Hist'!$C$8:$AR$8,0))</f>
        <v>2.7</v>
      </c>
      <c r="AJ20" s="10">
        <f>INDEX('71100 Ann Hist'!$C$8:$AR$285,MATCH('71100M Ann'!$C20,'71100 Ann Hist'!$C$8:$C$285,0),MATCH('71100M Ann'!AJ$8,'71100 Ann Hist'!$C$8:$AR$8,0))</f>
        <v>3</v>
      </c>
      <c r="AK20" s="10">
        <f>INDEX('71100 Ann Hist'!$C$8:$AR$285,MATCH('71100M Ann'!$C20,'71100 Ann Hist'!$C$8:$C$285,0),MATCH('71100M Ann'!AK$8,'71100 Ann Hist'!$C$8:$AR$8,0))</f>
        <v>3.2</v>
      </c>
      <c r="AL20" s="10">
        <f>INDEX('71100 Ann Hist'!$C$8:$AR$285,MATCH('71100M Ann'!$C20,'71100 Ann Hist'!$C$8:$C$285,0),MATCH('71100M Ann'!AL$8,'71100 Ann Hist'!$C$8:$AR$8,0))</f>
        <v>3.5</v>
      </c>
      <c r="AM20" s="10">
        <f>INDEX('71100 Ann Hist'!$C$8:$AR$285,MATCH('71100M Ann'!$C20,'71100 Ann Hist'!$C$8:$C$285,0),MATCH('71100M Ann'!AM$8,'71100 Ann Hist'!$C$8:$AR$8,0))</f>
        <v>3.8</v>
      </c>
      <c r="AN20" s="10">
        <f>INDEX('71100 Ann Hist'!$C$8:$AR$285,MATCH('71100M Ann'!$C20,'71100 Ann Hist'!$C$8:$C$285,0),MATCH('71100M Ann'!AN$8,'71100 Ann Hist'!$C$8:$AR$8,0))</f>
        <v>4.2</v>
      </c>
      <c r="AO20" s="10">
        <f>INDEX('71100 Ann Hist'!$C$8:$AR$285,MATCH('71100M Ann'!$C20,'71100 Ann Hist'!$C$8:$C$285,0),MATCH('71100M Ann'!AO$8,'71100 Ann Hist'!$C$8:$AR$8,0))</f>
        <v>4.5</v>
      </c>
      <c r="AP20" s="10">
        <f>INDEX('71100 Ann Hist'!$C$8:$AR$285,MATCH('71100M Ann'!$C20,'71100 Ann Hist'!$C$8:$C$285,0),MATCH('71100M Ann'!AP$8,'71100 Ann Hist'!$C$8:$AR$8,0))</f>
        <v>4.8</v>
      </c>
      <c r="AQ20" s="10">
        <f>INDEX('71100 Ann Hist'!$C$8:$AR$285,MATCH('71100M Ann'!$C20,'71100 Ann Hist'!$C$8:$C$285,0),MATCH('71100M Ann'!AQ$8,'71100 Ann Hist'!$C$8:$AR$8,0))</f>
        <v>5.2</v>
      </c>
      <c r="AR20" s="11">
        <f>INDEX('71100 Ann'!$C$8:$AZ$285,MATCH('71100M Ann'!$C20,'71100 Ann'!$C$8:$C$285,0),MATCH('71100M Ann'!AR$8,'71100 Ann'!$C$8:$AZ$8,0))</f>
        <v>5.5</v>
      </c>
      <c r="AS20" s="11">
        <f>INDEX('71100 Ann'!$C$8:$AZ$285,MATCH('71100M Ann'!$C20,'71100 Ann'!$C$8:$C$285,0),MATCH('71100M Ann'!AS$8,'71100 Ann'!$C$8:$AZ$8,0))</f>
        <v>6.1</v>
      </c>
      <c r="AT20" s="11">
        <f>INDEX('71100 Ann'!$C$8:$AZ$285,MATCH('71100M Ann'!$C20,'71100 Ann'!$C$8:$C$285,0),MATCH('71100M Ann'!AT$8,'71100 Ann'!$C$8:$AZ$8,0))</f>
        <v>6.8</v>
      </c>
      <c r="AU20" s="11">
        <f>INDEX('71100 Ann'!$C$8:$AZ$285,MATCH('71100M Ann'!$C20,'71100 Ann'!$C$8:$C$285,0),MATCH('71100M Ann'!AU$8,'71100 Ann'!$C$8:$AZ$8,0))</f>
        <v>7.5</v>
      </c>
      <c r="AV20" s="11">
        <f>INDEX('71100 Ann'!$C$8:$AZ$285,MATCH('71100M Ann'!$C20,'71100 Ann'!$C$8:$C$285,0),MATCH('71100M Ann'!AV$8,'71100 Ann'!$C$8:$AZ$8,0))</f>
        <v>8.6</v>
      </c>
      <c r="AW20" s="11">
        <f>INDEX('71100 Ann'!$C$8:$AZ$285,MATCH('71100M Ann'!$C20,'71100 Ann'!$C$8:$C$285,0),MATCH('71100M Ann'!AW$8,'71100 Ann'!$C$8:$AZ$8,0))</f>
        <v>9.8000000000000007</v>
      </c>
      <c r="AX20" s="11">
        <f>INDEX('71100 Ann'!$C$8:$AZ$285,MATCH('71100M Ann'!$C20,'71100 Ann'!$C$8:$C$285,0),MATCH('71100M Ann'!AX$8,'71100 Ann'!$C$8:$AZ$8,0))</f>
        <v>11.1</v>
      </c>
      <c r="AY20" s="11">
        <f>INDEX('71100 Ann'!$C$8:$AZ$285,MATCH('71100M Ann'!$C20,'71100 Ann'!$C$8:$C$285,0),MATCH('71100M Ann'!AY$8,'71100 Ann'!$C$8:$AZ$8,0))</f>
        <v>12.2</v>
      </c>
      <c r="AZ20" s="11">
        <f>INDEX('71100 Ann'!$C$8:$AZ$285,MATCH('71100M Ann'!$C20,'71100 Ann'!$C$8:$C$285,0),MATCH('71100M Ann'!AZ$8,'71100 Ann'!$C$8:$AZ$8,0))</f>
        <v>13.6</v>
      </c>
      <c r="BA20" s="11">
        <f>INDEX('71100 Ann'!$C$8:$AZ$285,MATCH('71100M Ann'!$C20,'71100 Ann'!$C$8:$C$285,0),MATCH('71100M Ann'!BA$8,'71100 Ann'!$C$8:$AZ$8,0))</f>
        <v>15.1</v>
      </c>
      <c r="BB20" s="11">
        <f>INDEX('71100 Ann'!$C$8:$AZ$285,MATCH('71100M Ann'!$C20,'71100 Ann'!$C$8:$C$285,0),MATCH('71100M Ann'!BB$8,'71100 Ann'!$C$8:$AZ$8,0))</f>
        <v>17.100000000000001</v>
      </c>
      <c r="BC20" s="11">
        <f>INDEX('71100 Ann'!$C$8:$AZ$285,MATCH('71100M Ann'!$C20,'71100 Ann'!$C$8:$C$285,0),MATCH('71100M Ann'!BC$8,'71100 Ann'!$C$8:$AZ$8,0))</f>
        <v>19.5</v>
      </c>
      <c r="BD20" s="11">
        <f>INDEX('71100 Ann'!$C$8:$AZ$285,MATCH('71100M Ann'!$C20,'71100 Ann'!$C$8:$C$285,0),MATCH('71100M Ann'!BD$8,'71100 Ann'!$C$8:$AZ$8,0))</f>
        <v>21.8</v>
      </c>
      <c r="BE20" s="11">
        <f>INDEX('71100 Ann'!$C$8:$AZ$285,MATCH('71100M Ann'!$C20,'71100 Ann'!$C$8:$C$285,0),MATCH('71100M Ann'!BE$8,'71100 Ann'!$C$8:$AZ$8,0))</f>
        <v>23.3</v>
      </c>
      <c r="BF20" s="11">
        <f>INDEX('71100 Ann'!$C$8:$AZ$285,MATCH('71100M Ann'!$C20,'71100 Ann'!$C$8:$C$285,0),MATCH('71100M Ann'!BF$8,'71100 Ann'!$C$8:$AZ$8,0))</f>
        <v>24.5</v>
      </c>
      <c r="BG20" s="11">
        <f>INDEX('71100 Ann'!$C$8:$AZ$285,MATCH('71100M Ann'!$C20,'71100 Ann'!$C$8:$C$285,0),MATCH('71100M Ann'!BG$8,'71100 Ann'!$C$8:$AZ$8,0))</f>
        <v>27.4</v>
      </c>
      <c r="BH20" s="11">
        <f>INDEX('71100 Ann'!$C$8:$AZ$285,MATCH('71100M Ann'!$C20,'71100 Ann'!$C$8:$C$285,0),MATCH('71100M Ann'!BH$8,'71100 Ann'!$C$8:$AZ$8,0))</f>
        <v>30.9</v>
      </c>
      <c r="BI20" s="11">
        <f>INDEX('71100 Ann'!$C$8:$AZ$285,MATCH('71100M Ann'!$C20,'71100 Ann'!$C$8:$C$285,0),MATCH('71100M Ann'!BI$8,'71100 Ann'!$C$8:$AZ$8,0))</f>
        <v>34.9</v>
      </c>
      <c r="BJ20" s="11">
        <f>INDEX('71100 Ann'!$C$8:$AZ$285,MATCH('71100M Ann'!$C20,'71100 Ann'!$C$8:$C$285,0),MATCH('71100M Ann'!BJ$8,'71100 Ann'!$C$8:$AZ$8,0))</f>
        <v>37.4</v>
      </c>
      <c r="BK20" s="11">
        <f>INDEX('71100 Ann'!$C$8:$AZ$285,MATCH('71100M Ann'!$C20,'71100 Ann'!$C$8:$C$285,0),MATCH('71100M Ann'!BK$8,'71100 Ann'!$C$8:$AZ$8,0))</f>
        <v>40.299999999999997</v>
      </c>
      <c r="BL20" s="11">
        <f>INDEX('71100 Ann'!$C$8:$AZ$285,MATCH('71100M Ann'!$C20,'71100 Ann'!$C$8:$C$285,0),MATCH('71100M Ann'!BL$8,'71100 Ann'!$C$8:$AZ$8,0))</f>
        <v>43.8</v>
      </c>
      <c r="BM20" s="11">
        <f>INDEX('71100 Ann'!$C$8:$AZ$285,MATCH('71100M Ann'!$C20,'71100 Ann'!$C$8:$C$285,0),MATCH('71100M Ann'!BM$8,'71100 Ann'!$C$8:$AZ$8,0))</f>
        <v>45.3</v>
      </c>
      <c r="BN20" s="11">
        <f>INDEX('71100 Ann'!$C$8:$AZ$285,MATCH('71100M Ann'!$C20,'71100 Ann'!$C$8:$C$285,0),MATCH('71100M Ann'!BN$8,'71100 Ann'!$C$8:$AZ$8,0))</f>
        <v>45.9</v>
      </c>
      <c r="BO20" s="11">
        <f>INDEX('71100 Ann'!$C$8:$AZ$285,MATCH('71100M Ann'!$C20,'71100 Ann'!$C$8:$C$285,0),MATCH('71100M Ann'!BO$8,'71100 Ann'!$C$8:$AZ$8,0))</f>
        <v>41.8</v>
      </c>
      <c r="BP20" s="11">
        <f>INDEX('71100 Ann'!$C$8:$AZ$285,MATCH('71100M Ann'!$C20,'71100 Ann'!$C$8:$C$285,0),MATCH('71100M Ann'!BP$8,'71100 Ann'!$C$8:$AZ$8,0))</f>
        <v>37</v>
      </c>
      <c r="BQ20" s="11">
        <f>INDEX('71100 Ann'!$C$8:$AZ$285,MATCH('71100M Ann'!$C20,'71100 Ann'!$C$8:$C$285,0),MATCH('71100M Ann'!BQ$8,'71100 Ann'!$C$8:$AZ$8,0))</f>
        <v>35</v>
      </c>
      <c r="BR20" s="11">
        <f>INDEX('71100 Ann'!$C$8:$AZ$285,MATCH('71100M Ann'!$C20,'71100 Ann'!$C$8:$C$285,0),MATCH('71100M Ann'!BR$8,'71100 Ann'!$C$8:$AZ$8,0))</f>
        <v>34.5</v>
      </c>
      <c r="BS20" s="11">
        <f>INDEX('71100 Ann'!$C$8:$AZ$285,MATCH('71100M Ann'!$C20,'71100 Ann'!$C$8:$C$285,0),MATCH('71100M Ann'!BS$8,'71100 Ann'!$C$8:$AZ$8,0))</f>
        <v>33.5</v>
      </c>
      <c r="BT20" s="11">
        <f>INDEX('71100 Ann'!$C$8:$AZ$285,MATCH('71100M Ann'!$C20,'71100 Ann'!$C$8:$C$285,0),MATCH('71100M Ann'!BT$8,'71100 Ann'!$C$8:$AZ$8,0))</f>
        <v>33.299999999999997</v>
      </c>
      <c r="BU20" s="11">
        <f>INDEX('71100 Ann'!$C$8:$AZ$285,MATCH('71100M Ann'!$C20,'71100 Ann'!$C$8:$C$285,0),MATCH('71100M Ann'!BU$8,'71100 Ann'!$C$8:$AZ$8,0))</f>
        <v>33.299999999999997</v>
      </c>
      <c r="BV20" s="11">
        <f>INDEX('71100 Ann'!$C$8:$AZ$285,MATCH('71100M Ann'!$C20,'71100 Ann'!$C$8:$C$285,0),MATCH('71100M Ann'!BV$8,'71100 Ann'!$C$8:$AZ$8,0))</f>
        <v>34.299999999999997</v>
      </c>
      <c r="BW20" s="11">
        <f>INDEX('71100 Ann'!$C$8:$AZ$285,MATCH('71100M Ann'!$C20,'71100 Ann'!$C$8:$C$285,0),MATCH('71100M Ann'!BW$8,'71100 Ann'!$C$8:$AZ$8,0))</f>
        <v>36.6</v>
      </c>
      <c r="BX20" s="11">
        <f>INDEX('71100 Ann'!$C$8:$AZ$285,MATCH('71100M Ann'!$C20,'71100 Ann'!$C$8:$C$285,0),MATCH('71100M Ann'!BX$8,'71100 Ann'!$C$8:$AZ$8,0))</f>
        <v>36.9</v>
      </c>
      <c r="BY20" s="11">
        <f>INDEX('71100 Ann'!$C$8:$AZ$285,MATCH('71100M Ann'!$C20,'71100 Ann'!$C$8:$C$285,0),MATCH('71100M Ann'!BY$8,'71100 Ann'!$C$8:$AZ$8,0))</f>
        <v>36.6</v>
      </c>
      <c r="BZ20" s="11">
        <f>INDEX('71100 Ann'!$C$8:$AZ$285,MATCH('71100M Ann'!$C20,'71100 Ann'!$C$8:$C$285,0),MATCH('71100M Ann'!BZ$8,'71100 Ann'!$C$8:$AZ$8,0))</f>
        <v>35.799999999999997</v>
      </c>
      <c r="CA20" s="11">
        <f>INDEX('71100 Ann'!$C$8:$AZ$285,MATCH('71100M Ann'!$C20,'71100 Ann'!$C$8:$C$285,0),MATCH('71100M Ann'!CA$8,'71100 Ann'!$C$8:$AZ$8,0))</f>
        <v>36.6</v>
      </c>
      <c r="CB20" s="11">
        <f>INDEX('71100 Ann'!$C$8:$AZ$285,MATCH('71100M Ann'!$C20,'71100 Ann'!$C$8:$C$285,0),MATCH('71100M Ann'!CB$8,'71100 Ann'!$C$8:$AZ$8,0))</f>
        <v>39.799999999999997</v>
      </c>
      <c r="CC20" s="11">
        <f>INDEX('71100 Ann'!$C$8:$AZ$285,MATCH('71100M Ann'!$C20,'71100 Ann'!$C$8:$C$285,0),MATCH('71100M Ann'!CC$8,'71100 Ann'!$C$8:$AZ$8,0))</f>
        <v>43.3</v>
      </c>
      <c r="CD20" s="11">
        <f>INDEX('71100 Ann'!$C$8:$AZ$285,MATCH('71100M Ann'!$C20,'71100 Ann'!$C$8:$C$285,0),MATCH('71100M Ann'!CD$8,'71100 Ann'!$C$8:$AZ$8,0))</f>
        <v>47.6</v>
      </c>
      <c r="CE20" s="11">
        <f>INDEX('71100 Ann'!$C$8:$AZ$285,MATCH('71100M Ann'!$C20,'71100 Ann'!$C$8:$C$285,0),MATCH('71100M Ann'!CE$8,'71100 Ann'!$C$8:$AZ$8,0))</f>
        <v>51</v>
      </c>
      <c r="CF20" s="11">
        <f>INDEX('71100 Ann'!$C$8:$AZ$285,MATCH('71100M Ann'!$C20,'71100 Ann'!$C$8:$C$285,0),MATCH('71100M Ann'!CF$8,'71100 Ann'!$C$8:$AZ$8,0))</f>
        <v>49.9</v>
      </c>
      <c r="CG20" s="11">
        <f>INDEX('71100 Ann'!$C$8:$AZ$285,MATCH('71100M Ann'!$C20,'71100 Ann'!$C$8:$C$285,0),MATCH('71100M Ann'!CG$8,'71100 Ann'!$C$8:$AZ$8,0))</f>
        <v>47.2</v>
      </c>
      <c r="CH20" s="11">
        <f>INDEX('71100 Ann'!$C$8:$AZ$285,MATCH('71100M Ann'!$C20,'71100 Ann'!$C$8:$C$285,0),MATCH('71100M Ann'!CH$8,'71100 Ann'!$C$8:$AZ$8,0))</f>
        <v>45.8</v>
      </c>
      <c r="CI20" s="11">
        <f>INDEX('71100 Ann'!$C$8:$AZ$285,MATCH('71100M Ann'!$C20,'71100 Ann'!$C$8:$C$285,0),MATCH('71100M Ann'!CI$8,'71100 Ann'!$C$8:$AZ$8,0))</f>
        <v>45.3</v>
      </c>
      <c r="CJ20" s="11">
        <f>INDEX('71100 Ann'!$C$8:$AZ$285,MATCH('71100M Ann'!$C20,'71100 Ann'!$C$8:$C$285,0),MATCH('71100M Ann'!CJ$8,'71100 Ann'!$C$8:$AZ$8,0))</f>
        <v>44.8</v>
      </c>
      <c r="CK20" s="11">
        <f>INDEX('71100 Ann'!$C$8:$AZ$285,MATCH('71100M Ann'!$C20,'71100 Ann'!$C$8:$C$285,0),MATCH('71100M Ann'!CK$8,'71100 Ann'!$C$8:$AZ$8,0))</f>
        <v>46.5</v>
      </c>
      <c r="CL20" s="11">
        <f>INDEX('71100 Ann'!$C$8:$AZ$285,MATCH('71100M Ann'!$C20,'71100 Ann'!$C$8:$C$285,0),MATCH('71100M Ann'!CL$8,'71100 Ann'!$C$8:$AZ$8,0))</f>
        <v>49.9</v>
      </c>
    </row>
    <row r="21" spans="1:90" s="10" customFormat="1" x14ac:dyDescent="0.25">
      <c r="A21" s="32">
        <v>12</v>
      </c>
      <c r="B21" s="10" t="s">
        <v>793</v>
      </c>
      <c r="C21" s="10" t="s">
        <v>792</v>
      </c>
      <c r="U21" s="10">
        <f>INDEX('71100 Ann Hist'!$C$8:$AR$285,MATCH('71100M Ann'!$C21,'71100 Ann Hist'!$C$8:$C$285,0),MATCH('71100M Ann'!U$8,'71100 Ann Hist'!$C$8:$AR$8,0))</f>
        <v>0.6</v>
      </c>
      <c r="V21" s="10">
        <f>INDEX('71100 Ann Hist'!$C$8:$AR$285,MATCH('71100M Ann'!$C21,'71100 Ann Hist'!$C$8:$C$285,0),MATCH('71100M Ann'!V$8,'71100 Ann Hist'!$C$8:$AR$8,0))</f>
        <v>0.6</v>
      </c>
      <c r="W21" s="10">
        <f>INDEX('71100 Ann Hist'!$C$8:$AR$285,MATCH('71100M Ann'!$C21,'71100 Ann Hist'!$C$8:$C$285,0),MATCH('71100M Ann'!W$8,'71100 Ann Hist'!$C$8:$AR$8,0))</f>
        <v>0.7</v>
      </c>
      <c r="X21" s="10">
        <f>INDEX('71100 Ann Hist'!$C$8:$AR$285,MATCH('71100M Ann'!$C21,'71100 Ann Hist'!$C$8:$C$285,0),MATCH('71100M Ann'!X$8,'71100 Ann Hist'!$C$8:$AR$8,0))</f>
        <v>0.8</v>
      </c>
      <c r="Y21" s="10">
        <f>INDEX('71100 Ann Hist'!$C$8:$AR$285,MATCH('71100M Ann'!$C21,'71100 Ann Hist'!$C$8:$C$285,0),MATCH('71100M Ann'!Y$8,'71100 Ann Hist'!$C$8:$AR$8,0))</f>
        <v>1</v>
      </c>
      <c r="Z21" s="10">
        <f>INDEX('71100 Ann Hist'!$C$8:$AR$285,MATCH('71100M Ann'!$C21,'71100 Ann Hist'!$C$8:$C$285,0),MATCH('71100M Ann'!Z$8,'71100 Ann Hist'!$C$8:$AR$8,0))</f>
        <v>1.1000000000000001</v>
      </c>
      <c r="AA21" s="10">
        <f>INDEX('71100 Ann Hist'!$C$8:$AR$285,MATCH('71100M Ann'!$C21,'71100 Ann Hist'!$C$8:$C$285,0),MATCH('71100M Ann'!AA$8,'71100 Ann Hist'!$C$8:$AR$8,0))</f>
        <v>1.2</v>
      </c>
      <c r="AB21" s="10">
        <f>INDEX('71100 Ann Hist'!$C$8:$AR$285,MATCH('71100M Ann'!$C21,'71100 Ann Hist'!$C$8:$C$285,0),MATCH('71100M Ann'!AB$8,'71100 Ann Hist'!$C$8:$AR$8,0))</f>
        <v>1.4</v>
      </c>
      <c r="AC21" s="10">
        <f>INDEX('71100 Ann Hist'!$C$8:$AR$285,MATCH('71100M Ann'!$C21,'71100 Ann Hist'!$C$8:$C$285,0),MATCH('71100M Ann'!AC$8,'71100 Ann Hist'!$C$8:$AR$8,0))</f>
        <v>1.5</v>
      </c>
      <c r="AD21" s="10">
        <f>INDEX('71100 Ann Hist'!$C$8:$AR$285,MATCH('71100M Ann'!$C21,'71100 Ann Hist'!$C$8:$C$285,0),MATCH('71100M Ann'!AD$8,'71100 Ann Hist'!$C$8:$AR$8,0))</f>
        <v>1.7</v>
      </c>
      <c r="AE21" s="10">
        <f>INDEX('71100 Ann Hist'!$C$8:$AR$285,MATCH('71100M Ann'!$C21,'71100 Ann Hist'!$C$8:$C$285,0),MATCH('71100M Ann'!AE$8,'71100 Ann Hist'!$C$8:$AR$8,0))</f>
        <v>1.8</v>
      </c>
      <c r="AF21" s="10">
        <f>INDEX('71100 Ann Hist'!$C$8:$AR$285,MATCH('71100M Ann'!$C21,'71100 Ann Hist'!$C$8:$C$285,0),MATCH('71100M Ann'!AF$8,'71100 Ann Hist'!$C$8:$AR$8,0))</f>
        <v>2</v>
      </c>
      <c r="AG21" s="10">
        <f>INDEX('71100 Ann Hist'!$C$8:$AR$285,MATCH('71100M Ann'!$C21,'71100 Ann Hist'!$C$8:$C$285,0),MATCH('71100M Ann'!AG$8,'71100 Ann Hist'!$C$8:$AR$8,0))</f>
        <v>2.2999999999999998</v>
      </c>
      <c r="AH21" s="10">
        <f>INDEX('71100 Ann Hist'!$C$8:$AR$285,MATCH('71100M Ann'!$C21,'71100 Ann Hist'!$C$8:$C$285,0),MATCH('71100M Ann'!AH$8,'71100 Ann Hist'!$C$8:$AR$8,0))</f>
        <v>2.4</v>
      </c>
      <c r="AI21" s="10">
        <f>INDEX('71100 Ann Hist'!$C$8:$AR$285,MATCH('71100M Ann'!$C21,'71100 Ann Hist'!$C$8:$C$285,0),MATCH('71100M Ann'!AI$8,'71100 Ann Hist'!$C$8:$AR$8,0))</f>
        <v>2.6</v>
      </c>
      <c r="AJ21" s="10">
        <f>INDEX('71100 Ann Hist'!$C$8:$AR$285,MATCH('71100M Ann'!$C21,'71100 Ann Hist'!$C$8:$C$285,0),MATCH('71100M Ann'!AJ$8,'71100 Ann Hist'!$C$8:$AR$8,0))</f>
        <v>2.9</v>
      </c>
      <c r="AK21" s="10">
        <f>INDEX('71100 Ann Hist'!$C$8:$AR$285,MATCH('71100M Ann'!$C21,'71100 Ann Hist'!$C$8:$C$285,0),MATCH('71100M Ann'!AK$8,'71100 Ann Hist'!$C$8:$AR$8,0))</f>
        <v>3.1</v>
      </c>
      <c r="AL21" s="10">
        <f>INDEX('71100 Ann Hist'!$C$8:$AR$285,MATCH('71100M Ann'!$C21,'71100 Ann Hist'!$C$8:$C$285,0),MATCH('71100M Ann'!AL$8,'71100 Ann Hist'!$C$8:$AR$8,0))</f>
        <v>3.4</v>
      </c>
      <c r="AM21" s="10">
        <f>INDEX('71100 Ann Hist'!$C$8:$AR$285,MATCH('71100M Ann'!$C21,'71100 Ann Hist'!$C$8:$C$285,0),MATCH('71100M Ann'!AM$8,'71100 Ann Hist'!$C$8:$AR$8,0))</f>
        <v>3.7</v>
      </c>
      <c r="AN21" s="10">
        <f>INDEX('71100 Ann Hist'!$C$8:$AR$285,MATCH('71100M Ann'!$C21,'71100 Ann Hist'!$C$8:$C$285,0),MATCH('71100M Ann'!AN$8,'71100 Ann Hist'!$C$8:$AR$8,0))</f>
        <v>4.0999999999999996</v>
      </c>
      <c r="AO21" s="10">
        <f>INDEX('71100 Ann Hist'!$C$8:$AR$285,MATCH('71100M Ann'!$C21,'71100 Ann Hist'!$C$8:$C$285,0),MATCH('71100M Ann'!AO$8,'71100 Ann Hist'!$C$8:$AR$8,0))</f>
        <v>4.4000000000000004</v>
      </c>
      <c r="AP21" s="10">
        <f>INDEX('71100 Ann Hist'!$C$8:$AR$285,MATCH('71100M Ann'!$C21,'71100 Ann Hist'!$C$8:$C$285,0),MATCH('71100M Ann'!AP$8,'71100 Ann Hist'!$C$8:$AR$8,0))</f>
        <v>4.5999999999999996</v>
      </c>
      <c r="AQ21" s="10">
        <f>INDEX('71100 Ann Hist'!$C$8:$AR$285,MATCH('71100M Ann'!$C21,'71100 Ann Hist'!$C$8:$C$285,0),MATCH('71100M Ann'!AQ$8,'71100 Ann Hist'!$C$8:$AR$8,0))</f>
        <v>5</v>
      </c>
      <c r="AR21" s="11">
        <f>INDEX('71100 Ann'!$C$8:$AZ$285,MATCH('71100M Ann'!$C21,'71100 Ann'!$C$8:$C$285,0),MATCH('71100M Ann'!AR$8,'71100 Ann'!$C$8:$AZ$8,0))</f>
        <v>5.4</v>
      </c>
      <c r="AS21" s="11">
        <f>INDEX('71100 Ann'!$C$8:$AZ$285,MATCH('71100M Ann'!$C21,'71100 Ann'!$C$8:$C$285,0),MATCH('71100M Ann'!AS$8,'71100 Ann'!$C$8:$AZ$8,0))</f>
        <v>6</v>
      </c>
      <c r="AT21" s="11">
        <f>INDEX('71100 Ann'!$C$8:$AZ$285,MATCH('71100M Ann'!$C21,'71100 Ann'!$C$8:$C$285,0),MATCH('71100M Ann'!AT$8,'71100 Ann'!$C$8:$AZ$8,0))</f>
        <v>6.6</v>
      </c>
      <c r="AU21" s="11">
        <f>INDEX('71100 Ann'!$C$8:$AZ$285,MATCH('71100M Ann'!$C21,'71100 Ann'!$C$8:$C$285,0),MATCH('71100M Ann'!AU$8,'71100 Ann'!$C$8:$AZ$8,0))</f>
        <v>7.4</v>
      </c>
      <c r="AV21" s="11">
        <f>INDEX('71100 Ann'!$C$8:$AZ$285,MATCH('71100M Ann'!$C21,'71100 Ann'!$C$8:$C$285,0),MATCH('71100M Ann'!AV$8,'71100 Ann'!$C$8:$AZ$8,0))</f>
        <v>8.4</v>
      </c>
      <c r="AW21" s="11">
        <f>INDEX('71100 Ann'!$C$8:$AZ$285,MATCH('71100M Ann'!$C21,'71100 Ann'!$C$8:$C$285,0),MATCH('71100M Ann'!AW$8,'71100 Ann'!$C$8:$AZ$8,0))</f>
        <v>9.5</v>
      </c>
      <c r="AX21" s="11">
        <f>INDEX('71100 Ann'!$C$8:$AZ$285,MATCH('71100M Ann'!$C21,'71100 Ann'!$C$8:$C$285,0),MATCH('71100M Ann'!AX$8,'71100 Ann'!$C$8:$AZ$8,0))</f>
        <v>10.5</v>
      </c>
      <c r="AY21" s="11">
        <f>INDEX('71100 Ann'!$C$8:$AZ$285,MATCH('71100M Ann'!$C21,'71100 Ann'!$C$8:$C$285,0),MATCH('71100M Ann'!AY$8,'71100 Ann'!$C$8:$AZ$8,0))</f>
        <v>11.5</v>
      </c>
      <c r="AZ21" s="11">
        <f>INDEX('71100 Ann'!$C$8:$AZ$285,MATCH('71100M Ann'!$C21,'71100 Ann'!$C$8:$C$285,0),MATCH('71100M Ann'!AZ$8,'71100 Ann'!$C$8:$AZ$8,0))</f>
        <v>12.6</v>
      </c>
      <c r="BA21" s="11">
        <f>INDEX('71100 Ann'!$C$8:$AZ$285,MATCH('71100M Ann'!$C21,'71100 Ann'!$C$8:$C$285,0),MATCH('71100M Ann'!BA$8,'71100 Ann'!$C$8:$AZ$8,0))</f>
        <v>13.9</v>
      </c>
      <c r="BB21" s="11">
        <f>INDEX('71100 Ann'!$C$8:$AZ$285,MATCH('71100M Ann'!$C21,'71100 Ann'!$C$8:$C$285,0),MATCH('71100M Ann'!BB$8,'71100 Ann'!$C$8:$AZ$8,0))</f>
        <v>15.5</v>
      </c>
      <c r="BC21" s="11">
        <f>INDEX('71100 Ann'!$C$8:$AZ$285,MATCH('71100M Ann'!$C21,'71100 Ann'!$C$8:$C$285,0),MATCH('71100M Ann'!BC$8,'71100 Ann'!$C$8:$AZ$8,0))</f>
        <v>17.2</v>
      </c>
      <c r="BD21" s="11">
        <f>INDEX('71100 Ann'!$C$8:$AZ$285,MATCH('71100M Ann'!$C21,'71100 Ann'!$C$8:$C$285,0),MATCH('71100M Ann'!BD$8,'71100 Ann'!$C$8:$AZ$8,0))</f>
        <v>18.8</v>
      </c>
      <c r="BE21" s="11">
        <f>INDEX('71100 Ann'!$C$8:$AZ$285,MATCH('71100M Ann'!$C21,'71100 Ann'!$C$8:$C$285,0),MATCH('71100M Ann'!BE$8,'71100 Ann'!$C$8:$AZ$8,0))</f>
        <v>20.3</v>
      </c>
      <c r="BF21" s="11">
        <f>INDEX('71100 Ann'!$C$8:$AZ$285,MATCH('71100M Ann'!$C21,'71100 Ann'!$C$8:$C$285,0),MATCH('71100M Ann'!BF$8,'71100 Ann'!$C$8:$AZ$8,0))</f>
        <v>21.5</v>
      </c>
      <c r="BG21" s="11">
        <f>INDEX('71100 Ann'!$C$8:$AZ$285,MATCH('71100M Ann'!$C21,'71100 Ann'!$C$8:$C$285,0),MATCH('71100M Ann'!BG$8,'71100 Ann'!$C$8:$AZ$8,0))</f>
        <v>24.7</v>
      </c>
      <c r="BH21" s="11">
        <f>INDEX('71100 Ann'!$C$8:$AZ$285,MATCH('71100M Ann'!$C21,'71100 Ann'!$C$8:$C$285,0),MATCH('71100M Ann'!BH$8,'71100 Ann'!$C$8:$AZ$8,0))</f>
        <v>28.7</v>
      </c>
      <c r="BI21" s="11">
        <f>INDEX('71100 Ann'!$C$8:$AZ$285,MATCH('71100M Ann'!$C21,'71100 Ann'!$C$8:$C$285,0),MATCH('71100M Ann'!BI$8,'71100 Ann'!$C$8:$AZ$8,0))</f>
        <v>32.700000000000003</v>
      </c>
      <c r="BJ21" s="11">
        <f>INDEX('71100 Ann'!$C$8:$AZ$285,MATCH('71100M Ann'!$C21,'71100 Ann'!$C$8:$C$285,0),MATCH('71100M Ann'!BJ$8,'71100 Ann'!$C$8:$AZ$8,0))</f>
        <v>35.4</v>
      </c>
      <c r="BK21" s="11">
        <f>INDEX('71100 Ann'!$C$8:$AZ$285,MATCH('71100M Ann'!$C21,'71100 Ann'!$C$8:$C$285,0),MATCH('71100M Ann'!BK$8,'71100 Ann'!$C$8:$AZ$8,0))</f>
        <v>38.200000000000003</v>
      </c>
      <c r="BL21" s="11">
        <f>INDEX('71100 Ann'!$C$8:$AZ$285,MATCH('71100M Ann'!$C21,'71100 Ann'!$C$8:$C$285,0),MATCH('71100M Ann'!BL$8,'71100 Ann'!$C$8:$AZ$8,0))</f>
        <v>41.3</v>
      </c>
      <c r="BM21" s="11">
        <f>INDEX('71100 Ann'!$C$8:$AZ$285,MATCH('71100M Ann'!$C21,'71100 Ann'!$C$8:$C$285,0),MATCH('71100M Ann'!BM$8,'71100 Ann'!$C$8:$AZ$8,0))</f>
        <v>42.9</v>
      </c>
      <c r="BN21" s="11">
        <f>INDEX('71100 Ann'!$C$8:$AZ$285,MATCH('71100M Ann'!$C21,'71100 Ann'!$C$8:$C$285,0),MATCH('71100M Ann'!BN$8,'71100 Ann'!$C$8:$AZ$8,0))</f>
        <v>43.7</v>
      </c>
      <c r="BO21" s="11">
        <f>INDEX('71100 Ann'!$C$8:$AZ$285,MATCH('71100M Ann'!$C21,'71100 Ann'!$C$8:$C$285,0),MATCH('71100M Ann'!BO$8,'71100 Ann'!$C$8:$AZ$8,0))</f>
        <v>39.799999999999997</v>
      </c>
      <c r="BP21" s="11">
        <f>INDEX('71100 Ann'!$C$8:$AZ$285,MATCH('71100M Ann'!$C21,'71100 Ann'!$C$8:$C$285,0),MATCH('71100M Ann'!BP$8,'71100 Ann'!$C$8:$AZ$8,0))</f>
        <v>35.1</v>
      </c>
      <c r="BQ21" s="11">
        <f>INDEX('71100 Ann'!$C$8:$AZ$285,MATCH('71100M Ann'!$C21,'71100 Ann'!$C$8:$C$285,0),MATCH('71100M Ann'!BQ$8,'71100 Ann'!$C$8:$AZ$8,0))</f>
        <v>33.1</v>
      </c>
      <c r="BR21" s="11">
        <f>INDEX('71100 Ann'!$C$8:$AZ$285,MATCH('71100M Ann'!$C21,'71100 Ann'!$C$8:$C$285,0),MATCH('71100M Ann'!BR$8,'71100 Ann'!$C$8:$AZ$8,0))</f>
        <v>33.1</v>
      </c>
      <c r="BS21" s="11">
        <f>INDEX('71100 Ann'!$C$8:$AZ$285,MATCH('71100M Ann'!$C21,'71100 Ann'!$C$8:$C$285,0),MATCH('71100M Ann'!BS$8,'71100 Ann'!$C$8:$AZ$8,0))</f>
        <v>32.200000000000003</v>
      </c>
      <c r="BT21" s="11">
        <f>INDEX('71100 Ann'!$C$8:$AZ$285,MATCH('71100M Ann'!$C21,'71100 Ann'!$C$8:$C$285,0),MATCH('71100M Ann'!BT$8,'71100 Ann'!$C$8:$AZ$8,0))</f>
        <v>32.1</v>
      </c>
      <c r="BU21" s="11">
        <f>INDEX('71100 Ann'!$C$8:$AZ$285,MATCH('71100M Ann'!$C21,'71100 Ann'!$C$8:$C$285,0),MATCH('71100M Ann'!BU$8,'71100 Ann'!$C$8:$AZ$8,0))</f>
        <v>32</v>
      </c>
      <c r="BV21" s="11">
        <f>INDEX('71100 Ann'!$C$8:$AZ$285,MATCH('71100M Ann'!$C21,'71100 Ann'!$C$8:$C$285,0),MATCH('71100M Ann'!BV$8,'71100 Ann'!$C$8:$AZ$8,0))</f>
        <v>33.1</v>
      </c>
      <c r="BW21" s="11">
        <f>INDEX('71100 Ann'!$C$8:$AZ$285,MATCH('71100M Ann'!$C21,'71100 Ann'!$C$8:$C$285,0),MATCH('71100M Ann'!BW$8,'71100 Ann'!$C$8:$AZ$8,0))</f>
        <v>35.299999999999997</v>
      </c>
      <c r="BX21" s="11">
        <f>INDEX('71100 Ann'!$C$8:$AZ$285,MATCH('71100M Ann'!$C21,'71100 Ann'!$C$8:$C$285,0),MATCH('71100M Ann'!BX$8,'71100 Ann'!$C$8:$AZ$8,0))</f>
        <v>35.700000000000003</v>
      </c>
      <c r="BY21" s="11">
        <f>INDEX('71100 Ann'!$C$8:$AZ$285,MATCH('71100M Ann'!$C21,'71100 Ann'!$C$8:$C$285,0),MATCH('71100M Ann'!BY$8,'71100 Ann'!$C$8:$AZ$8,0))</f>
        <v>35.4</v>
      </c>
      <c r="BZ21" s="11">
        <f>INDEX('71100 Ann'!$C$8:$AZ$285,MATCH('71100M Ann'!$C21,'71100 Ann'!$C$8:$C$285,0),MATCH('71100M Ann'!BZ$8,'71100 Ann'!$C$8:$AZ$8,0))</f>
        <v>34.6</v>
      </c>
      <c r="CA21" s="11">
        <f>INDEX('71100 Ann'!$C$8:$AZ$285,MATCH('71100M Ann'!$C21,'71100 Ann'!$C$8:$C$285,0),MATCH('71100M Ann'!CA$8,'71100 Ann'!$C$8:$AZ$8,0))</f>
        <v>35.5</v>
      </c>
      <c r="CB21" s="11">
        <f>INDEX('71100 Ann'!$C$8:$AZ$285,MATCH('71100M Ann'!$C21,'71100 Ann'!$C$8:$C$285,0),MATCH('71100M Ann'!CB$8,'71100 Ann'!$C$8:$AZ$8,0))</f>
        <v>38.700000000000003</v>
      </c>
      <c r="CC21" s="11">
        <f>INDEX('71100 Ann'!$C$8:$AZ$285,MATCH('71100M Ann'!$C21,'71100 Ann'!$C$8:$C$285,0),MATCH('71100M Ann'!CC$8,'71100 Ann'!$C$8:$AZ$8,0))</f>
        <v>42.2</v>
      </c>
      <c r="CD21" s="11">
        <f>INDEX('71100 Ann'!$C$8:$AZ$285,MATCH('71100M Ann'!$C21,'71100 Ann'!$C$8:$C$285,0),MATCH('71100M Ann'!CD$8,'71100 Ann'!$C$8:$AZ$8,0))</f>
        <v>46.5</v>
      </c>
      <c r="CE21" s="11">
        <f>INDEX('71100 Ann'!$C$8:$AZ$285,MATCH('71100M Ann'!$C21,'71100 Ann'!$C$8:$C$285,0),MATCH('71100M Ann'!CE$8,'71100 Ann'!$C$8:$AZ$8,0))</f>
        <v>49.9</v>
      </c>
      <c r="CF21" s="11">
        <f>INDEX('71100 Ann'!$C$8:$AZ$285,MATCH('71100M Ann'!$C21,'71100 Ann'!$C$8:$C$285,0),MATCH('71100M Ann'!CF$8,'71100 Ann'!$C$8:$AZ$8,0))</f>
        <v>48.8</v>
      </c>
      <c r="CG21" s="11">
        <f>INDEX('71100 Ann'!$C$8:$AZ$285,MATCH('71100M Ann'!$C21,'71100 Ann'!$C$8:$C$285,0),MATCH('71100M Ann'!CG$8,'71100 Ann'!$C$8:$AZ$8,0))</f>
        <v>46.1</v>
      </c>
      <c r="CH21" s="11">
        <f>INDEX('71100 Ann'!$C$8:$AZ$285,MATCH('71100M Ann'!$C21,'71100 Ann'!$C$8:$C$285,0),MATCH('71100M Ann'!CH$8,'71100 Ann'!$C$8:$AZ$8,0))</f>
        <v>44.7</v>
      </c>
      <c r="CI21" s="11">
        <f>INDEX('71100 Ann'!$C$8:$AZ$285,MATCH('71100M Ann'!$C21,'71100 Ann'!$C$8:$C$285,0),MATCH('71100M Ann'!CI$8,'71100 Ann'!$C$8:$AZ$8,0))</f>
        <v>44.2</v>
      </c>
      <c r="CJ21" s="11">
        <f>INDEX('71100 Ann'!$C$8:$AZ$285,MATCH('71100M Ann'!$C21,'71100 Ann'!$C$8:$C$285,0),MATCH('71100M Ann'!CJ$8,'71100 Ann'!$C$8:$AZ$8,0))</f>
        <v>43.7</v>
      </c>
      <c r="CK21" s="11">
        <f>INDEX('71100 Ann'!$C$8:$AZ$285,MATCH('71100M Ann'!$C21,'71100 Ann'!$C$8:$C$285,0),MATCH('71100M Ann'!CK$8,'71100 Ann'!$C$8:$AZ$8,0))</f>
        <v>45.4</v>
      </c>
      <c r="CL21" s="11">
        <f>INDEX('71100 Ann'!$C$8:$AZ$285,MATCH('71100M Ann'!$C21,'71100 Ann'!$C$8:$C$285,0),MATCH('71100M Ann'!CL$8,'71100 Ann'!$C$8:$AZ$8,0))</f>
        <v>48.8</v>
      </c>
    </row>
    <row r="22" spans="1:90" s="10" customFormat="1" x14ac:dyDescent="0.25">
      <c r="A22" s="32">
        <v>13</v>
      </c>
      <c r="B22" s="10" t="s">
        <v>791</v>
      </c>
      <c r="C22" s="10" t="s">
        <v>790</v>
      </c>
      <c r="U22" s="10">
        <f>INDEX('71100 Ann Hist'!$C$8:$AR$285,MATCH('71100M Ann'!$C22,'71100 Ann Hist'!$C$8:$C$285,0),MATCH('71100M Ann'!U$8,'71100 Ann Hist'!$C$8:$AR$8,0))</f>
        <v>0</v>
      </c>
      <c r="V22" s="10">
        <f>INDEX('71100 Ann Hist'!$C$8:$AR$285,MATCH('71100M Ann'!$C22,'71100 Ann Hist'!$C$8:$C$285,0),MATCH('71100M Ann'!V$8,'71100 Ann Hist'!$C$8:$AR$8,0))</f>
        <v>0</v>
      </c>
      <c r="W22" s="10">
        <f>INDEX('71100 Ann Hist'!$C$8:$AR$285,MATCH('71100M Ann'!$C22,'71100 Ann Hist'!$C$8:$C$285,0),MATCH('71100M Ann'!W$8,'71100 Ann Hist'!$C$8:$AR$8,0))</f>
        <v>0</v>
      </c>
      <c r="X22" s="10">
        <f>INDEX('71100 Ann Hist'!$C$8:$AR$285,MATCH('71100M Ann'!$C22,'71100 Ann Hist'!$C$8:$C$285,0),MATCH('71100M Ann'!X$8,'71100 Ann Hist'!$C$8:$AR$8,0))</f>
        <v>0</v>
      </c>
      <c r="Y22" s="10">
        <f>INDEX('71100 Ann Hist'!$C$8:$AR$285,MATCH('71100M Ann'!$C22,'71100 Ann Hist'!$C$8:$C$285,0),MATCH('71100M Ann'!Y$8,'71100 Ann Hist'!$C$8:$AR$8,0))</f>
        <v>0</v>
      </c>
      <c r="Z22" s="10">
        <f>INDEX('71100 Ann Hist'!$C$8:$AR$285,MATCH('71100M Ann'!$C22,'71100 Ann Hist'!$C$8:$C$285,0),MATCH('71100M Ann'!Z$8,'71100 Ann Hist'!$C$8:$AR$8,0))</f>
        <v>0</v>
      </c>
      <c r="AA22" s="10">
        <f>INDEX('71100 Ann Hist'!$C$8:$AR$285,MATCH('71100M Ann'!$C22,'71100 Ann Hist'!$C$8:$C$285,0),MATCH('71100M Ann'!AA$8,'71100 Ann Hist'!$C$8:$AR$8,0))</f>
        <v>0</v>
      </c>
      <c r="AB22" s="10">
        <f>INDEX('71100 Ann Hist'!$C$8:$AR$285,MATCH('71100M Ann'!$C22,'71100 Ann Hist'!$C$8:$C$285,0),MATCH('71100M Ann'!AB$8,'71100 Ann Hist'!$C$8:$AR$8,0))</f>
        <v>0.1</v>
      </c>
      <c r="AC22" s="10">
        <f>INDEX('71100 Ann Hist'!$C$8:$AR$285,MATCH('71100M Ann'!$C22,'71100 Ann Hist'!$C$8:$C$285,0),MATCH('71100M Ann'!AC$8,'71100 Ann Hist'!$C$8:$AR$8,0))</f>
        <v>0.1</v>
      </c>
      <c r="AD22" s="10">
        <f>INDEX('71100 Ann Hist'!$C$8:$AR$285,MATCH('71100M Ann'!$C22,'71100 Ann Hist'!$C$8:$C$285,0),MATCH('71100M Ann'!AD$8,'71100 Ann Hist'!$C$8:$AR$8,0))</f>
        <v>0.1</v>
      </c>
      <c r="AE22" s="10">
        <f>INDEX('71100 Ann Hist'!$C$8:$AR$285,MATCH('71100M Ann'!$C22,'71100 Ann Hist'!$C$8:$C$285,0),MATCH('71100M Ann'!AE$8,'71100 Ann Hist'!$C$8:$AR$8,0))</f>
        <v>0.1</v>
      </c>
      <c r="AF22" s="10">
        <f>INDEX('71100 Ann Hist'!$C$8:$AR$285,MATCH('71100M Ann'!$C22,'71100 Ann Hist'!$C$8:$C$285,0),MATCH('71100M Ann'!AF$8,'71100 Ann Hist'!$C$8:$AR$8,0))</f>
        <v>0.1</v>
      </c>
      <c r="AG22" s="10">
        <f>INDEX('71100 Ann Hist'!$C$8:$AR$285,MATCH('71100M Ann'!$C22,'71100 Ann Hist'!$C$8:$C$285,0),MATCH('71100M Ann'!AG$8,'71100 Ann Hist'!$C$8:$AR$8,0))</f>
        <v>0.1</v>
      </c>
      <c r="AH22" s="10">
        <f>INDEX('71100 Ann Hist'!$C$8:$AR$285,MATCH('71100M Ann'!$C22,'71100 Ann Hist'!$C$8:$C$285,0),MATCH('71100M Ann'!AH$8,'71100 Ann Hist'!$C$8:$AR$8,0))</f>
        <v>0.1</v>
      </c>
      <c r="AI22" s="10">
        <f>INDEX('71100 Ann Hist'!$C$8:$AR$285,MATCH('71100M Ann'!$C22,'71100 Ann Hist'!$C$8:$C$285,0),MATCH('71100M Ann'!AI$8,'71100 Ann Hist'!$C$8:$AR$8,0))</f>
        <v>0.1</v>
      </c>
      <c r="AJ22" s="10">
        <f>INDEX('71100 Ann Hist'!$C$8:$AR$285,MATCH('71100M Ann'!$C22,'71100 Ann Hist'!$C$8:$C$285,0),MATCH('71100M Ann'!AJ$8,'71100 Ann Hist'!$C$8:$AR$8,0))</f>
        <v>0.1</v>
      </c>
      <c r="AK22" s="10">
        <f>INDEX('71100 Ann Hist'!$C$8:$AR$285,MATCH('71100M Ann'!$C22,'71100 Ann Hist'!$C$8:$C$285,0),MATCH('71100M Ann'!AK$8,'71100 Ann Hist'!$C$8:$AR$8,0))</f>
        <v>0.1</v>
      </c>
      <c r="AL22" s="10">
        <f>INDEX('71100 Ann Hist'!$C$8:$AR$285,MATCH('71100M Ann'!$C22,'71100 Ann Hist'!$C$8:$C$285,0),MATCH('71100M Ann'!AL$8,'71100 Ann Hist'!$C$8:$AR$8,0))</f>
        <v>0.1</v>
      </c>
      <c r="AM22" s="10">
        <f>INDEX('71100 Ann Hist'!$C$8:$AR$285,MATCH('71100M Ann'!$C22,'71100 Ann Hist'!$C$8:$C$285,0),MATCH('71100M Ann'!AM$8,'71100 Ann Hist'!$C$8:$AR$8,0))</f>
        <v>0.1</v>
      </c>
      <c r="AN22" s="10">
        <f>INDEX('71100 Ann Hist'!$C$8:$AR$285,MATCH('71100M Ann'!$C22,'71100 Ann Hist'!$C$8:$C$285,0),MATCH('71100M Ann'!AN$8,'71100 Ann Hist'!$C$8:$AR$8,0))</f>
        <v>0.1</v>
      </c>
      <c r="AO22" s="10">
        <f>INDEX('71100 Ann Hist'!$C$8:$AR$285,MATCH('71100M Ann'!$C22,'71100 Ann Hist'!$C$8:$C$285,0),MATCH('71100M Ann'!AO$8,'71100 Ann Hist'!$C$8:$AR$8,0))</f>
        <v>0.1</v>
      </c>
      <c r="AP22" s="10">
        <f>INDEX('71100 Ann Hist'!$C$8:$AR$285,MATCH('71100M Ann'!$C22,'71100 Ann Hist'!$C$8:$C$285,0),MATCH('71100M Ann'!AP$8,'71100 Ann Hist'!$C$8:$AR$8,0))</f>
        <v>0.1</v>
      </c>
      <c r="AQ22" s="10">
        <f>INDEX('71100 Ann Hist'!$C$8:$AR$285,MATCH('71100M Ann'!$C22,'71100 Ann Hist'!$C$8:$C$285,0),MATCH('71100M Ann'!AQ$8,'71100 Ann Hist'!$C$8:$AR$8,0))</f>
        <v>0.1</v>
      </c>
      <c r="AR22" s="11">
        <f>INDEX('71100 Ann'!$C$8:$AZ$285,MATCH('71100M Ann'!$C22,'71100 Ann'!$C$8:$C$285,0),MATCH('71100M Ann'!AR$8,'71100 Ann'!$C$8:$AZ$8,0))</f>
        <v>0.2</v>
      </c>
      <c r="AS22" s="11">
        <f>INDEX('71100 Ann'!$C$8:$AZ$285,MATCH('71100M Ann'!$C22,'71100 Ann'!$C$8:$C$285,0),MATCH('71100M Ann'!AS$8,'71100 Ann'!$C$8:$AZ$8,0))</f>
        <v>0.2</v>
      </c>
      <c r="AT22" s="11">
        <f>INDEX('71100 Ann'!$C$8:$AZ$285,MATCH('71100M Ann'!$C22,'71100 Ann'!$C$8:$C$285,0),MATCH('71100M Ann'!AT$8,'71100 Ann'!$C$8:$AZ$8,0))</f>
        <v>0.2</v>
      </c>
      <c r="AU22" s="11">
        <f>INDEX('71100 Ann'!$C$8:$AZ$285,MATCH('71100M Ann'!$C22,'71100 Ann'!$C$8:$C$285,0),MATCH('71100M Ann'!AU$8,'71100 Ann'!$C$8:$AZ$8,0))</f>
        <v>0.1</v>
      </c>
      <c r="AV22" s="11">
        <f>INDEX('71100 Ann'!$C$8:$AZ$285,MATCH('71100M Ann'!$C22,'71100 Ann'!$C$8:$C$285,0),MATCH('71100M Ann'!AV$8,'71100 Ann'!$C$8:$AZ$8,0))</f>
        <v>0.2</v>
      </c>
      <c r="AW22" s="11">
        <f>INDEX('71100 Ann'!$C$8:$AZ$285,MATCH('71100M Ann'!$C22,'71100 Ann'!$C$8:$C$285,0),MATCH('71100M Ann'!AW$8,'71100 Ann'!$C$8:$AZ$8,0))</f>
        <v>0.3</v>
      </c>
      <c r="AX22" s="11">
        <f>INDEX('71100 Ann'!$C$8:$AZ$285,MATCH('71100M Ann'!$C22,'71100 Ann'!$C$8:$C$285,0),MATCH('71100M Ann'!AX$8,'71100 Ann'!$C$8:$AZ$8,0))</f>
        <v>0.6</v>
      </c>
      <c r="AY22" s="11">
        <f>INDEX('71100 Ann'!$C$8:$AZ$285,MATCH('71100M Ann'!$C22,'71100 Ann'!$C$8:$C$285,0),MATCH('71100M Ann'!AY$8,'71100 Ann'!$C$8:$AZ$8,0))</f>
        <v>0.8</v>
      </c>
      <c r="AZ22" s="11">
        <f>INDEX('71100 Ann'!$C$8:$AZ$285,MATCH('71100M Ann'!$C22,'71100 Ann'!$C$8:$C$285,0),MATCH('71100M Ann'!AZ$8,'71100 Ann'!$C$8:$AZ$8,0))</f>
        <v>1</v>
      </c>
      <c r="BA22" s="11">
        <f>INDEX('71100 Ann'!$C$8:$AZ$285,MATCH('71100M Ann'!$C22,'71100 Ann'!$C$8:$C$285,0),MATCH('71100M Ann'!BA$8,'71100 Ann'!$C$8:$AZ$8,0))</f>
        <v>1.2</v>
      </c>
      <c r="BB22" s="11">
        <f>INDEX('71100 Ann'!$C$8:$AZ$285,MATCH('71100M Ann'!$C22,'71100 Ann'!$C$8:$C$285,0),MATCH('71100M Ann'!BB$8,'71100 Ann'!$C$8:$AZ$8,0))</f>
        <v>1.7</v>
      </c>
      <c r="BC22" s="11">
        <f>INDEX('71100 Ann'!$C$8:$AZ$285,MATCH('71100M Ann'!$C22,'71100 Ann'!$C$8:$C$285,0),MATCH('71100M Ann'!BC$8,'71100 Ann'!$C$8:$AZ$8,0))</f>
        <v>2.2999999999999998</v>
      </c>
      <c r="BD22" s="11">
        <f>INDEX('71100 Ann'!$C$8:$AZ$285,MATCH('71100M Ann'!$C22,'71100 Ann'!$C$8:$C$285,0),MATCH('71100M Ann'!BD$8,'71100 Ann'!$C$8:$AZ$8,0))</f>
        <v>3</v>
      </c>
      <c r="BE22" s="11">
        <f>INDEX('71100 Ann'!$C$8:$AZ$285,MATCH('71100M Ann'!$C22,'71100 Ann'!$C$8:$C$285,0),MATCH('71100M Ann'!BE$8,'71100 Ann'!$C$8:$AZ$8,0))</f>
        <v>3</v>
      </c>
      <c r="BF22" s="11">
        <f>INDEX('71100 Ann'!$C$8:$AZ$285,MATCH('71100M Ann'!$C22,'71100 Ann'!$C$8:$C$285,0),MATCH('71100M Ann'!BF$8,'71100 Ann'!$C$8:$AZ$8,0))</f>
        <v>3</v>
      </c>
      <c r="BG22" s="11">
        <f>INDEX('71100 Ann'!$C$8:$AZ$285,MATCH('71100M Ann'!$C22,'71100 Ann'!$C$8:$C$285,0),MATCH('71100M Ann'!BG$8,'71100 Ann'!$C$8:$AZ$8,0))</f>
        <v>2.7</v>
      </c>
      <c r="BH22" s="11">
        <f>INDEX('71100 Ann'!$C$8:$AZ$285,MATCH('71100M Ann'!$C22,'71100 Ann'!$C$8:$C$285,0),MATCH('71100M Ann'!BH$8,'71100 Ann'!$C$8:$AZ$8,0))</f>
        <v>2.2999999999999998</v>
      </c>
      <c r="BI22" s="11">
        <f>INDEX('71100 Ann'!$C$8:$AZ$285,MATCH('71100M Ann'!$C22,'71100 Ann'!$C$8:$C$285,0),MATCH('71100M Ann'!BI$8,'71100 Ann'!$C$8:$AZ$8,0))</f>
        <v>2.1</v>
      </c>
      <c r="BJ22" s="11">
        <f>INDEX('71100 Ann'!$C$8:$AZ$285,MATCH('71100M Ann'!$C22,'71100 Ann'!$C$8:$C$285,0),MATCH('71100M Ann'!BJ$8,'71100 Ann'!$C$8:$AZ$8,0))</f>
        <v>2</v>
      </c>
      <c r="BK22" s="11">
        <f>INDEX('71100 Ann'!$C$8:$AZ$285,MATCH('71100M Ann'!$C22,'71100 Ann'!$C$8:$C$285,0),MATCH('71100M Ann'!BK$8,'71100 Ann'!$C$8:$AZ$8,0))</f>
        <v>2.1</v>
      </c>
      <c r="BL22" s="11">
        <f>INDEX('71100 Ann'!$C$8:$AZ$285,MATCH('71100M Ann'!$C22,'71100 Ann'!$C$8:$C$285,0),MATCH('71100M Ann'!BL$8,'71100 Ann'!$C$8:$AZ$8,0))</f>
        <v>2.5</v>
      </c>
      <c r="BM22" s="11">
        <f>INDEX('71100 Ann'!$C$8:$AZ$285,MATCH('71100M Ann'!$C22,'71100 Ann'!$C$8:$C$285,0),MATCH('71100M Ann'!BM$8,'71100 Ann'!$C$8:$AZ$8,0))</f>
        <v>2.4</v>
      </c>
      <c r="BN22" s="11">
        <f>INDEX('71100 Ann'!$C$8:$AZ$285,MATCH('71100M Ann'!$C22,'71100 Ann'!$C$8:$C$285,0),MATCH('71100M Ann'!BN$8,'71100 Ann'!$C$8:$AZ$8,0))</f>
        <v>2.2000000000000002</v>
      </c>
      <c r="BO22" s="11">
        <f>INDEX('71100 Ann'!$C$8:$AZ$285,MATCH('71100M Ann'!$C22,'71100 Ann'!$C$8:$C$285,0),MATCH('71100M Ann'!BO$8,'71100 Ann'!$C$8:$AZ$8,0))</f>
        <v>2</v>
      </c>
      <c r="BP22" s="11">
        <f>INDEX('71100 Ann'!$C$8:$AZ$285,MATCH('71100M Ann'!$C22,'71100 Ann'!$C$8:$C$285,0),MATCH('71100M Ann'!BP$8,'71100 Ann'!$C$8:$AZ$8,0))</f>
        <v>1.9</v>
      </c>
      <c r="BQ22" s="11">
        <f>INDEX('71100 Ann'!$C$8:$AZ$285,MATCH('71100M Ann'!$C22,'71100 Ann'!$C$8:$C$285,0),MATCH('71100M Ann'!BQ$8,'71100 Ann'!$C$8:$AZ$8,0))</f>
        <v>1.9</v>
      </c>
      <c r="BR22" s="11">
        <f>INDEX('71100 Ann'!$C$8:$AZ$285,MATCH('71100M Ann'!$C22,'71100 Ann'!$C$8:$C$285,0),MATCH('71100M Ann'!BR$8,'71100 Ann'!$C$8:$AZ$8,0))</f>
        <v>1.4</v>
      </c>
      <c r="BS22" s="11">
        <f>INDEX('71100 Ann'!$C$8:$AZ$285,MATCH('71100M Ann'!$C22,'71100 Ann'!$C$8:$C$285,0),MATCH('71100M Ann'!BS$8,'71100 Ann'!$C$8:$AZ$8,0))</f>
        <v>1.3</v>
      </c>
      <c r="BT22" s="11">
        <f>INDEX('71100 Ann'!$C$8:$AZ$285,MATCH('71100M Ann'!$C22,'71100 Ann'!$C$8:$C$285,0),MATCH('71100M Ann'!BT$8,'71100 Ann'!$C$8:$AZ$8,0))</f>
        <v>1.2</v>
      </c>
      <c r="BU22" s="11">
        <f>INDEX('71100 Ann'!$C$8:$AZ$285,MATCH('71100M Ann'!$C22,'71100 Ann'!$C$8:$C$285,0),MATCH('71100M Ann'!BU$8,'71100 Ann'!$C$8:$AZ$8,0))</f>
        <v>1.2</v>
      </c>
      <c r="BV22" s="11">
        <f>INDEX('71100 Ann'!$C$8:$AZ$285,MATCH('71100M Ann'!$C22,'71100 Ann'!$C$8:$C$285,0),MATCH('71100M Ann'!BV$8,'71100 Ann'!$C$8:$AZ$8,0))</f>
        <v>1.2</v>
      </c>
      <c r="BW22" s="11">
        <f>INDEX('71100 Ann'!$C$8:$AZ$285,MATCH('71100M Ann'!$C22,'71100 Ann'!$C$8:$C$285,0),MATCH('71100M Ann'!BW$8,'71100 Ann'!$C$8:$AZ$8,0))</f>
        <v>1.2</v>
      </c>
      <c r="BX22" s="11">
        <f>INDEX('71100 Ann'!$C$8:$AZ$285,MATCH('71100M Ann'!$C22,'71100 Ann'!$C$8:$C$285,0),MATCH('71100M Ann'!BX$8,'71100 Ann'!$C$8:$AZ$8,0))</f>
        <v>1.2</v>
      </c>
      <c r="BY22" s="11">
        <f>INDEX('71100 Ann'!$C$8:$AZ$285,MATCH('71100M Ann'!$C22,'71100 Ann'!$C$8:$C$285,0),MATCH('71100M Ann'!BY$8,'71100 Ann'!$C$8:$AZ$8,0))</f>
        <v>1.2</v>
      </c>
      <c r="BZ22" s="11">
        <f>INDEX('71100 Ann'!$C$8:$AZ$285,MATCH('71100M Ann'!$C22,'71100 Ann'!$C$8:$C$285,0),MATCH('71100M Ann'!BZ$8,'71100 Ann'!$C$8:$AZ$8,0))</f>
        <v>1.2</v>
      </c>
      <c r="CA22" s="11">
        <f>INDEX('71100 Ann'!$C$8:$AZ$285,MATCH('71100M Ann'!$C22,'71100 Ann'!$C$8:$C$285,0),MATCH('71100M Ann'!CA$8,'71100 Ann'!$C$8:$AZ$8,0))</f>
        <v>1.1000000000000001</v>
      </c>
      <c r="CB22" s="11">
        <f>INDEX('71100 Ann'!$C$8:$AZ$285,MATCH('71100M Ann'!$C22,'71100 Ann'!$C$8:$C$285,0),MATCH('71100M Ann'!CB$8,'71100 Ann'!$C$8:$AZ$8,0))</f>
        <v>1.1000000000000001</v>
      </c>
      <c r="CC22" s="11">
        <f>INDEX('71100 Ann'!$C$8:$AZ$285,MATCH('71100M Ann'!$C22,'71100 Ann'!$C$8:$C$285,0),MATCH('71100M Ann'!CC$8,'71100 Ann'!$C$8:$AZ$8,0))</f>
        <v>1.1000000000000001</v>
      </c>
      <c r="CD22" s="11">
        <f>INDEX('71100 Ann'!$C$8:$AZ$285,MATCH('71100M Ann'!$C22,'71100 Ann'!$C$8:$C$285,0),MATCH('71100M Ann'!CD$8,'71100 Ann'!$C$8:$AZ$8,0))</f>
        <v>1.1000000000000001</v>
      </c>
      <c r="CE22" s="11">
        <f>INDEX('71100 Ann'!$C$8:$AZ$285,MATCH('71100M Ann'!$C22,'71100 Ann'!$C$8:$C$285,0),MATCH('71100M Ann'!CE$8,'71100 Ann'!$C$8:$AZ$8,0))</f>
        <v>1.1000000000000001</v>
      </c>
      <c r="CF22" s="11">
        <f>INDEX('71100 Ann'!$C$8:$AZ$285,MATCH('71100M Ann'!$C22,'71100 Ann'!$C$8:$C$285,0),MATCH('71100M Ann'!CF$8,'71100 Ann'!$C$8:$AZ$8,0))</f>
        <v>1.1000000000000001</v>
      </c>
      <c r="CG22" s="11">
        <f>INDEX('71100 Ann'!$C$8:$AZ$285,MATCH('71100M Ann'!$C22,'71100 Ann'!$C$8:$C$285,0),MATCH('71100M Ann'!CG$8,'71100 Ann'!$C$8:$AZ$8,0))</f>
        <v>1.1000000000000001</v>
      </c>
      <c r="CH22" s="11">
        <f>INDEX('71100 Ann'!$C$8:$AZ$285,MATCH('71100M Ann'!$C22,'71100 Ann'!$C$8:$C$285,0),MATCH('71100M Ann'!CH$8,'71100 Ann'!$C$8:$AZ$8,0))</f>
        <v>1.1000000000000001</v>
      </c>
      <c r="CI22" s="11">
        <f>INDEX('71100 Ann'!$C$8:$AZ$285,MATCH('71100M Ann'!$C22,'71100 Ann'!$C$8:$C$285,0),MATCH('71100M Ann'!CI$8,'71100 Ann'!$C$8:$AZ$8,0))</f>
        <v>1.1000000000000001</v>
      </c>
      <c r="CJ22" s="11">
        <f>INDEX('71100 Ann'!$C$8:$AZ$285,MATCH('71100M Ann'!$C22,'71100 Ann'!$C$8:$C$285,0),MATCH('71100M Ann'!CJ$8,'71100 Ann'!$C$8:$AZ$8,0))</f>
        <v>1.1000000000000001</v>
      </c>
      <c r="CK22" s="11">
        <f>INDEX('71100 Ann'!$C$8:$AZ$285,MATCH('71100M Ann'!$C22,'71100 Ann'!$C$8:$C$285,0),MATCH('71100M Ann'!CK$8,'71100 Ann'!$C$8:$AZ$8,0))</f>
        <v>1.1000000000000001</v>
      </c>
      <c r="CL22" s="11">
        <f>INDEX('71100 Ann'!$C$8:$AZ$285,MATCH('71100M Ann'!$C22,'71100 Ann'!$C$8:$C$285,0),MATCH('71100M Ann'!CL$8,'71100 Ann'!$C$8:$AZ$8,0))</f>
        <v>1.1000000000000001</v>
      </c>
    </row>
    <row r="23" spans="1:90" s="10" customFormat="1" x14ac:dyDescent="0.25">
      <c r="A23" s="32">
        <v>14</v>
      </c>
      <c r="B23" s="10" t="s">
        <v>789</v>
      </c>
      <c r="C23" s="10" t="s">
        <v>788</v>
      </c>
      <c r="U23" s="10">
        <f>INDEX('71100 Ann Hist'!$C$8:$AR$285,MATCH('71100M Ann'!$C23,'71100 Ann Hist'!$C$8:$C$285,0),MATCH('71100M Ann'!U$8,'71100 Ann Hist'!$C$8:$AR$8,0))</f>
        <v>1.8</v>
      </c>
      <c r="V23" s="10">
        <f>INDEX('71100 Ann Hist'!$C$8:$AR$285,MATCH('71100M Ann'!$C23,'71100 Ann Hist'!$C$8:$C$285,0),MATCH('71100M Ann'!V$8,'71100 Ann Hist'!$C$8:$AR$8,0))</f>
        <v>2.2999999999999998</v>
      </c>
      <c r="W23" s="10">
        <f>INDEX('71100 Ann Hist'!$C$8:$AR$285,MATCH('71100M Ann'!$C23,'71100 Ann Hist'!$C$8:$C$285,0),MATCH('71100M Ann'!W$8,'71100 Ann Hist'!$C$8:$AR$8,0))</f>
        <v>2.9</v>
      </c>
      <c r="X23" s="10">
        <f>INDEX('71100 Ann Hist'!$C$8:$AR$285,MATCH('71100M Ann'!$C23,'71100 Ann Hist'!$C$8:$C$285,0),MATCH('71100M Ann'!X$8,'71100 Ann Hist'!$C$8:$AR$8,0))</f>
        <v>3.4</v>
      </c>
      <c r="Y23" s="10">
        <f>INDEX('71100 Ann Hist'!$C$8:$AR$285,MATCH('71100M Ann'!$C23,'71100 Ann Hist'!$C$8:$C$285,0),MATCH('71100M Ann'!Y$8,'71100 Ann Hist'!$C$8:$AR$8,0))</f>
        <v>4.2</v>
      </c>
      <c r="Z23" s="10">
        <f>INDEX('71100 Ann Hist'!$C$8:$AR$285,MATCH('71100M Ann'!$C23,'71100 Ann Hist'!$C$8:$C$285,0),MATCH('71100M Ann'!Z$8,'71100 Ann Hist'!$C$8:$AR$8,0))</f>
        <v>4.7</v>
      </c>
      <c r="AA23" s="10">
        <f>INDEX('71100 Ann Hist'!$C$8:$AR$285,MATCH('71100M Ann'!$C23,'71100 Ann Hist'!$C$8:$C$285,0),MATCH('71100M Ann'!AA$8,'71100 Ann Hist'!$C$8:$AR$8,0))</f>
        <v>5.4</v>
      </c>
      <c r="AB23" s="10">
        <f>INDEX('71100 Ann Hist'!$C$8:$AR$285,MATCH('71100M Ann'!$C23,'71100 Ann Hist'!$C$8:$C$285,0),MATCH('71100M Ann'!AB$8,'71100 Ann Hist'!$C$8:$AR$8,0))</f>
        <v>6.4</v>
      </c>
      <c r="AC23" s="10">
        <f>INDEX('71100 Ann Hist'!$C$8:$AR$285,MATCH('71100M Ann'!$C23,'71100 Ann Hist'!$C$8:$C$285,0),MATCH('71100M Ann'!AC$8,'71100 Ann Hist'!$C$8:$AR$8,0))</f>
        <v>7.1</v>
      </c>
      <c r="AD23" s="10">
        <f>INDEX('71100 Ann Hist'!$C$8:$AR$285,MATCH('71100M Ann'!$C23,'71100 Ann Hist'!$C$8:$C$285,0),MATCH('71100M Ann'!AD$8,'71100 Ann Hist'!$C$8:$AR$8,0))</f>
        <v>8.1999999999999993</v>
      </c>
      <c r="AE23" s="10">
        <f>INDEX('71100 Ann Hist'!$C$8:$AR$285,MATCH('71100M Ann'!$C23,'71100 Ann Hist'!$C$8:$C$285,0),MATCH('71100M Ann'!AE$8,'71100 Ann Hist'!$C$8:$AR$8,0))</f>
        <v>9.5</v>
      </c>
      <c r="AF23" s="10">
        <f>INDEX('71100 Ann Hist'!$C$8:$AR$285,MATCH('71100M Ann'!$C23,'71100 Ann Hist'!$C$8:$C$285,0),MATCH('71100M Ann'!AF$8,'71100 Ann Hist'!$C$8:$AR$8,0))</f>
        <v>10.5</v>
      </c>
      <c r="AG23" s="10">
        <f>INDEX('71100 Ann Hist'!$C$8:$AR$285,MATCH('71100M Ann'!$C23,'71100 Ann Hist'!$C$8:$C$285,0),MATCH('71100M Ann'!AG$8,'71100 Ann Hist'!$C$8:$AR$8,0))</f>
        <v>11.3</v>
      </c>
      <c r="AH23" s="10">
        <f>INDEX('71100 Ann Hist'!$C$8:$AR$285,MATCH('71100M Ann'!$C23,'71100 Ann Hist'!$C$8:$C$285,0),MATCH('71100M Ann'!AH$8,'71100 Ann Hist'!$C$8:$AR$8,0))</f>
        <v>12.6</v>
      </c>
      <c r="AI23" s="10">
        <f>INDEX('71100 Ann Hist'!$C$8:$AR$285,MATCH('71100M Ann'!$C23,'71100 Ann Hist'!$C$8:$C$285,0),MATCH('71100M Ann'!AI$8,'71100 Ann Hist'!$C$8:$AR$8,0))</f>
        <v>14.2</v>
      </c>
      <c r="AJ23" s="10">
        <f>INDEX('71100 Ann Hist'!$C$8:$AR$285,MATCH('71100M Ann'!$C23,'71100 Ann Hist'!$C$8:$C$285,0),MATCH('71100M Ann'!AJ$8,'71100 Ann Hist'!$C$8:$AR$8,0))</f>
        <v>15.2</v>
      </c>
      <c r="AK23" s="10">
        <f>INDEX('71100 Ann Hist'!$C$8:$AR$285,MATCH('71100M Ann'!$C23,'71100 Ann Hist'!$C$8:$C$285,0),MATCH('71100M Ann'!AK$8,'71100 Ann Hist'!$C$8:$AR$8,0))</f>
        <v>16.600000000000001</v>
      </c>
      <c r="AL23" s="10">
        <f>INDEX('71100 Ann Hist'!$C$8:$AR$285,MATCH('71100M Ann'!$C23,'71100 Ann Hist'!$C$8:$C$285,0),MATCH('71100M Ann'!AL$8,'71100 Ann Hist'!$C$8:$AR$8,0))</f>
        <v>18.399999999999999</v>
      </c>
      <c r="AM23" s="10">
        <f>INDEX('71100 Ann Hist'!$C$8:$AR$285,MATCH('71100M Ann'!$C23,'71100 Ann Hist'!$C$8:$C$285,0),MATCH('71100M Ann'!AM$8,'71100 Ann Hist'!$C$8:$AR$8,0))</f>
        <v>20.5</v>
      </c>
      <c r="AN23" s="10">
        <f>INDEX('71100 Ann Hist'!$C$8:$AR$285,MATCH('71100M Ann'!$C23,'71100 Ann Hist'!$C$8:$C$285,0),MATCH('71100M Ann'!AN$8,'71100 Ann Hist'!$C$8:$AR$8,0))</f>
        <v>22.7</v>
      </c>
      <c r="AO23" s="10">
        <f>INDEX('71100 Ann Hist'!$C$8:$AR$285,MATCH('71100M Ann'!$C23,'71100 Ann Hist'!$C$8:$C$285,0),MATCH('71100M Ann'!AO$8,'71100 Ann Hist'!$C$8:$AR$8,0))</f>
        <v>24.5</v>
      </c>
      <c r="AP23" s="10">
        <f>INDEX('71100 Ann Hist'!$C$8:$AR$285,MATCH('71100M Ann'!$C23,'71100 Ann Hist'!$C$8:$C$285,0),MATCH('71100M Ann'!AP$8,'71100 Ann Hist'!$C$8:$AR$8,0))</f>
        <v>25.8</v>
      </c>
      <c r="AQ23" s="10">
        <f>INDEX('71100 Ann Hist'!$C$8:$AR$285,MATCH('71100M Ann'!$C23,'71100 Ann Hist'!$C$8:$C$285,0),MATCH('71100M Ann'!AQ$8,'71100 Ann Hist'!$C$8:$AR$8,0))</f>
        <v>28.3</v>
      </c>
      <c r="AR23" s="11">
        <f>INDEX('71100 Ann'!$C$8:$AZ$285,MATCH('71100M Ann'!$C23,'71100 Ann'!$C$8:$C$285,0),MATCH('71100M Ann'!AR$8,'71100 Ann'!$C$8:$AZ$8,0))</f>
        <v>31.7</v>
      </c>
      <c r="AS23" s="11">
        <f>INDEX('71100 Ann'!$C$8:$AZ$285,MATCH('71100M Ann'!$C23,'71100 Ann'!$C$8:$C$285,0),MATCH('71100M Ann'!AS$8,'71100 Ann'!$C$8:$AZ$8,0))</f>
        <v>34.299999999999997</v>
      </c>
      <c r="AT23" s="11">
        <f>INDEX('71100 Ann'!$C$8:$AZ$285,MATCH('71100M Ann'!$C23,'71100 Ann'!$C$8:$C$285,0),MATCH('71100M Ann'!AT$8,'71100 Ann'!$C$8:$AZ$8,0))</f>
        <v>37.5</v>
      </c>
      <c r="AU23" s="11">
        <f>INDEX('71100 Ann'!$C$8:$AZ$285,MATCH('71100M Ann'!$C23,'71100 Ann'!$C$8:$C$285,0),MATCH('71100M Ann'!AU$8,'71100 Ann'!$C$8:$AZ$8,0))</f>
        <v>42.3</v>
      </c>
      <c r="AV23" s="11">
        <f>INDEX('71100 Ann'!$C$8:$AZ$285,MATCH('71100M Ann'!$C23,'71100 Ann'!$C$8:$C$285,0),MATCH('71100M Ann'!AV$8,'71100 Ann'!$C$8:$AZ$8,0))</f>
        <v>48.8</v>
      </c>
      <c r="AW23" s="11">
        <f>INDEX('71100 Ann'!$C$8:$AZ$285,MATCH('71100M Ann'!$C23,'71100 Ann'!$C$8:$C$285,0),MATCH('71100M Ann'!AW$8,'71100 Ann'!$C$8:$AZ$8,0))</f>
        <v>54.5</v>
      </c>
      <c r="AX23" s="11">
        <f>INDEX('71100 Ann'!$C$8:$AZ$285,MATCH('71100M Ann'!$C23,'71100 Ann'!$C$8:$C$285,0),MATCH('71100M Ann'!AX$8,'71100 Ann'!$C$8:$AZ$8,0))</f>
        <v>58.5</v>
      </c>
      <c r="AY23" s="11">
        <f>INDEX('71100 Ann'!$C$8:$AZ$285,MATCH('71100M Ann'!$C23,'71100 Ann'!$C$8:$C$285,0),MATCH('71100M Ann'!AY$8,'71100 Ann'!$C$8:$AZ$8,0))</f>
        <v>65.7</v>
      </c>
      <c r="AZ23" s="11">
        <f>INDEX('71100 Ann'!$C$8:$AZ$285,MATCH('71100M Ann'!$C23,'71100 Ann'!$C$8:$C$285,0),MATCH('71100M Ann'!AZ$8,'71100 Ann'!$C$8:$AZ$8,0))</f>
        <v>76.8</v>
      </c>
      <c r="BA23" s="11">
        <f>INDEX('71100 Ann'!$C$8:$AZ$285,MATCH('71100M Ann'!$C23,'71100 Ann'!$C$8:$C$285,0),MATCH('71100M Ann'!BA$8,'71100 Ann'!$C$8:$AZ$8,0))</f>
        <v>92.9</v>
      </c>
      <c r="BB23" s="11">
        <f>INDEX('71100 Ann'!$C$8:$AZ$285,MATCH('71100M Ann'!$C23,'71100 Ann'!$C$8:$C$285,0),MATCH('71100M Ann'!BB$8,'71100 Ann'!$C$8:$AZ$8,0))</f>
        <v>112.2</v>
      </c>
      <c r="BC23" s="11">
        <f>INDEX('71100 Ann'!$C$8:$AZ$285,MATCH('71100M Ann'!$C23,'71100 Ann'!$C$8:$C$285,0),MATCH('71100M Ann'!BC$8,'71100 Ann'!$C$8:$AZ$8,0))</f>
        <v>134.4</v>
      </c>
      <c r="BD23" s="11">
        <f>INDEX('71100 Ann'!$C$8:$AZ$285,MATCH('71100M Ann'!$C23,'71100 Ann'!$C$8:$C$285,0),MATCH('71100M Ann'!BD$8,'71100 Ann'!$C$8:$AZ$8,0))</f>
        <v>155.80000000000001</v>
      </c>
      <c r="BE23" s="11">
        <f>INDEX('71100 Ann'!$C$8:$AZ$285,MATCH('71100M Ann'!$C23,'71100 Ann'!$C$8:$C$285,0),MATCH('71100M Ann'!BE$8,'71100 Ann'!$C$8:$AZ$8,0))</f>
        <v>177</v>
      </c>
      <c r="BF23" s="11">
        <f>INDEX('71100 Ann'!$C$8:$AZ$285,MATCH('71100M Ann'!$C23,'71100 Ann'!$C$8:$C$285,0),MATCH('71100M Ann'!BF$8,'71100 Ann'!$C$8:$AZ$8,0))</f>
        <v>193.2</v>
      </c>
      <c r="BG23" s="11">
        <f>INDEX('71100 Ann'!$C$8:$AZ$285,MATCH('71100M Ann'!$C23,'71100 Ann'!$C$8:$C$285,0),MATCH('71100M Ann'!BG$8,'71100 Ann'!$C$8:$AZ$8,0))</f>
        <v>221.2</v>
      </c>
      <c r="BH23" s="11">
        <f>INDEX('71100 Ann'!$C$8:$AZ$285,MATCH('71100M Ann'!$C23,'71100 Ann'!$C$8:$C$285,0),MATCH('71100M Ann'!BH$8,'71100 Ann'!$C$8:$AZ$8,0))</f>
        <v>248.6</v>
      </c>
      <c r="BI23" s="11">
        <f>INDEX('71100 Ann'!$C$8:$AZ$285,MATCH('71100M Ann'!$C23,'71100 Ann'!$C$8:$C$285,0),MATCH('71100M Ann'!BI$8,'71100 Ann'!$C$8:$AZ$8,0))</f>
        <v>271.60000000000002</v>
      </c>
      <c r="BJ23" s="11">
        <f>INDEX('71100 Ann'!$C$8:$AZ$285,MATCH('71100M Ann'!$C23,'71100 Ann'!$C$8:$C$285,0),MATCH('71100M Ann'!BJ$8,'71100 Ann'!$C$8:$AZ$8,0))</f>
        <v>282.89999999999998</v>
      </c>
      <c r="BK23" s="11">
        <f>INDEX('71100 Ann'!$C$8:$AZ$285,MATCH('71100M Ann'!$C23,'71100 Ann'!$C$8:$C$285,0),MATCH('71100M Ann'!BK$8,'71100 Ann'!$C$8:$AZ$8,0))</f>
        <v>301</v>
      </c>
      <c r="BL23" s="11">
        <f>INDEX('71100 Ann'!$C$8:$AZ$285,MATCH('71100M Ann'!$C23,'71100 Ann'!$C$8:$C$285,0),MATCH('71100M Ann'!BL$8,'71100 Ann'!$C$8:$AZ$8,0))</f>
        <v>330.6</v>
      </c>
      <c r="BM23" s="11">
        <f>INDEX('71100 Ann'!$C$8:$AZ$285,MATCH('71100M Ann'!$C23,'71100 Ann'!$C$8:$C$285,0),MATCH('71100M Ann'!BM$8,'71100 Ann'!$C$8:$AZ$8,0))</f>
        <v>350.8</v>
      </c>
      <c r="BN23" s="11">
        <f>INDEX('71100 Ann'!$C$8:$AZ$285,MATCH('71100M Ann'!$C23,'71100 Ann'!$C$8:$C$285,0),MATCH('71100M Ann'!BN$8,'71100 Ann'!$C$8:$AZ$8,0))</f>
        <v>358.6</v>
      </c>
      <c r="BO23" s="11">
        <f>INDEX('71100 Ann'!$C$8:$AZ$285,MATCH('71100M Ann'!$C23,'71100 Ann'!$C$8:$C$285,0),MATCH('71100M Ann'!BO$8,'71100 Ann'!$C$8:$AZ$8,0))</f>
        <v>357.3</v>
      </c>
      <c r="BP23" s="11">
        <f>INDEX('71100 Ann'!$C$8:$AZ$285,MATCH('71100M Ann'!$C23,'71100 Ann'!$C$8:$C$285,0),MATCH('71100M Ann'!BP$8,'71100 Ann'!$C$8:$AZ$8,0))</f>
        <v>354.7</v>
      </c>
      <c r="BQ23" s="11">
        <f>INDEX('71100 Ann'!$C$8:$AZ$285,MATCH('71100M Ann'!$C23,'71100 Ann'!$C$8:$C$285,0),MATCH('71100M Ann'!BQ$8,'71100 Ann'!$C$8:$AZ$8,0))</f>
        <v>364.8</v>
      </c>
      <c r="BR23" s="11">
        <f>INDEX('71100 Ann'!$C$8:$AZ$285,MATCH('71100M Ann'!$C23,'71100 Ann'!$C$8:$C$285,0),MATCH('71100M Ann'!BR$8,'71100 Ann'!$C$8:$AZ$8,0))</f>
        <v>407.6</v>
      </c>
      <c r="BS23" s="11">
        <f>INDEX('71100 Ann'!$C$8:$AZ$285,MATCH('71100M Ann'!$C23,'71100 Ann'!$C$8:$C$285,0),MATCH('71100M Ann'!BS$8,'71100 Ann'!$C$8:$AZ$8,0))</f>
        <v>435.3</v>
      </c>
      <c r="BT23" s="11">
        <f>INDEX('71100 Ann'!$C$8:$AZ$285,MATCH('71100M Ann'!$C23,'71100 Ann'!$C$8:$C$285,0),MATCH('71100M Ann'!BT$8,'71100 Ann'!$C$8:$AZ$8,0))</f>
        <v>465.8</v>
      </c>
      <c r="BU23" s="11">
        <f>INDEX('71100 Ann'!$C$8:$AZ$285,MATCH('71100M Ann'!$C23,'71100 Ann'!$C$8:$C$285,0),MATCH('71100M Ann'!BU$8,'71100 Ann'!$C$8:$AZ$8,0))</f>
        <v>490.4</v>
      </c>
      <c r="BV23" s="11">
        <f>INDEX('71100 Ann'!$C$8:$AZ$285,MATCH('71100M Ann'!$C23,'71100 Ann'!$C$8:$C$285,0),MATCH('71100M Ann'!BV$8,'71100 Ann'!$C$8:$AZ$8,0))</f>
        <v>516.79999999999995</v>
      </c>
      <c r="BW23" s="11">
        <f>INDEX('71100 Ann'!$C$8:$AZ$285,MATCH('71100M Ann'!$C23,'71100 Ann'!$C$8:$C$285,0),MATCH('71100M Ann'!BW$8,'71100 Ann'!$C$8:$AZ$8,0))</f>
        <v>576.1</v>
      </c>
      <c r="BX23" s="11">
        <f>INDEX('71100 Ann'!$C$8:$AZ$285,MATCH('71100M Ann'!$C23,'71100 Ann'!$C$8:$C$285,0),MATCH('71100M Ann'!BX$8,'71100 Ann'!$C$8:$AZ$8,0))</f>
        <v>602.70000000000005</v>
      </c>
      <c r="BY23" s="11">
        <f>INDEX('71100 Ann'!$C$8:$AZ$285,MATCH('71100M Ann'!$C23,'71100 Ann'!$C$8:$C$285,0),MATCH('71100M Ann'!BY$8,'71100 Ann'!$C$8:$AZ$8,0))</f>
        <v>595.29999999999995</v>
      </c>
      <c r="BZ23" s="11">
        <f>INDEX('71100 Ann'!$C$8:$AZ$285,MATCH('71100M Ann'!$C23,'71100 Ann'!$C$8:$C$285,0),MATCH('71100M Ann'!BZ$8,'71100 Ann'!$C$8:$AZ$8,0))</f>
        <v>585.6</v>
      </c>
      <c r="CA23" s="11">
        <f>INDEX('71100 Ann'!$C$8:$AZ$285,MATCH('71100M Ann'!$C23,'71100 Ann'!$C$8:$C$285,0),MATCH('71100M Ann'!CA$8,'71100 Ann'!$C$8:$AZ$8,0))</f>
        <v>602.29999999999995</v>
      </c>
      <c r="CB23" s="11">
        <f>INDEX('71100 Ann'!$C$8:$AZ$285,MATCH('71100M Ann'!$C23,'71100 Ann'!$C$8:$C$285,0),MATCH('71100M Ann'!CB$8,'71100 Ann'!$C$8:$AZ$8,0))</f>
        <v>679.3</v>
      </c>
      <c r="CC23" s="11">
        <f>INDEX('71100 Ann'!$C$8:$AZ$285,MATCH('71100M Ann'!$C23,'71100 Ann'!$C$8:$C$285,0),MATCH('71100M Ann'!CC$8,'71100 Ann'!$C$8:$AZ$8,0))</f>
        <v>768</v>
      </c>
      <c r="CD23" s="11">
        <f>INDEX('71100 Ann'!$C$8:$AZ$285,MATCH('71100M Ann'!$C23,'71100 Ann'!$C$8:$C$285,0),MATCH('71100M Ann'!CD$8,'71100 Ann'!$C$8:$AZ$8,0))</f>
        <v>848</v>
      </c>
      <c r="CE23" s="11">
        <f>INDEX('71100 Ann'!$C$8:$AZ$285,MATCH('71100M Ann'!$C23,'71100 Ann'!$C$8:$C$285,0),MATCH('71100M Ann'!CE$8,'71100 Ann'!$C$8:$AZ$8,0))</f>
        <v>833.1</v>
      </c>
      <c r="CF23" s="11">
        <f>INDEX('71100 Ann'!$C$8:$AZ$285,MATCH('71100M Ann'!$C23,'71100 Ann'!$C$8:$C$285,0),MATCH('71100M Ann'!CF$8,'71100 Ann'!$C$8:$AZ$8,0))</f>
        <v>769.3</v>
      </c>
      <c r="CG23" s="11">
        <f>INDEX('71100 Ann'!$C$8:$AZ$285,MATCH('71100M Ann'!$C23,'71100 Ann'!$C$8:$C$285,0),MATCH('71100M Ann'!CG$8,'71100 Ann'!$C$8:$AZ$8,0))</f>
        <v>708.2</v>
      </c>
      <c r="CH23" s="11">
        <f>INDEX('71100 Ann'!$C$8:$AZ$285,MATCH('71100M Ann'!$C23,'71100 Ann'!$C$8:$C$285,0),MATCH('71100M Ann'!CH$8,'71100 Ann'!$C$8:$AZ$8,0))</f>
        <v>661.5</v>
      </c>
      <c r="CI23" s="11">
        <f>INDEX('71100 Ann'!$C$8:$AZ$285,MATCH('71100M Ann'!$C23,'71100 Ann'!$C$8:$C$285,0),MATCH('71100M Ann'!CI$8,'71100 Ann'!$C$8:$AZ$8,0))</f>
        <v>635.6</v>
      </c>
      <c r="CJ23" s="11">
        <f>INDEX('71100 Ann'!$C$8:$AZ$285,MATCH('71100M Ann'!$C23,'71100 Ann'!$C$8:$C$285,0),MATCH('71100M Ann'!CJ$8,'71100 Ann'!$C$8:$AZ$8,0))</f>
        <v>613.1</v>
      </c>
      <c r="CK23" s="11">
        <f>INDEX('71100 Ann'!$C$8:$AZ$285,MATCH('71100M Ann'!$C23,'71100 Ann'!$C$8:$C$285,0),MATCH('71100M Ann'!CK$8,'71100 Ann'!$C$8:$AZ$8,0))</f>
        <v>617.4</v>
      </c>
      <c r="CL23" s="11">
        <f>INDEX('71100 Ann'!$C$8:$AZ$285,MATCH('71100M Ann'!$C23,'71100 Ann'!$C$8:$C$285,0),MATCH('71100M Ann'!CL$8,'71100 Ann'!$C$8:$AZ$8,0))</f>
        <v>632</v>
      </c>
    </row>
    <row r="24" spans="1:90" s="10" customFormat="1" x14ac:dyDescent="0.25">
      <c r="A24" s="32">
        <v>15</v>
      </c>
      <c r="B24" s="10" t="s">
        <v>787</v>
      </c>
      <c r="C24" s="10" t="s">
        <v>786</v>
      </c>
      <c r="U24" s="10">
        <f>INDEX('71100 Ann Hist'!$C$8:$AR$285,MATCH('71100M Ann'!$C24,'71100 Ann Hist'!$C$8:$C$285,0),MATCH('71100M Ann'!U$8,'71100 Ann Hist'!$C$8:$AR$8,0))</f>
        <v>1.7</v>
      </c>
      <c r="V24" s="10">
        <f>INDEX('71100 Ann Hist'!$C$8:$AR$285,MATCH('71100M Ann'!$C24,'71100 Ann Hist'!$C$8:$C$285,0),MATCH('71100M Ann'!V$8,'71100 Ann Hist'!$C$8:$AR$8,0))</f>
        <v>2.2000000000000002</v>
      </c>
      <c r="W24" s="10">
        <f>INDEX('71100 Ann Hist'!$C$8:$AR$285,MATCH('71100M Ann'!$C24,'71100 Ann Hist'!$C$8:$C$285,0),MATCH('71100M Ann'!W$8,'71100 Ann Hist'!$C$8:$AR$8,0))</f>
        <v>2.8</v>
      </c>
      <c r="X24" s="10">
        <f>INDEX('71100 Ann Hist'!$C$8:$AR$285,MATCH('71100M Ann'!$C24,'71100 Ann Hist'!$C$8:$C$285,0),MATCH('71100M Ann'!X$8,'71100 Ann Hist'!$C$8:$AR$8,0))</f>
        <v>3.3</v>
      </c>
      <c r="Y24" s="10">
        <f>INDEX('71100 Ann Hist'!$C$8:$AR$285,MATCH('71100M Ann'!$C24,'71100 Ann Hist'!$C$8:$C$285,0),MATCH('71100M Ann'!Y$8,'71100 Ann Hist'!$C$8:$AR$8,0))</f>
        <v>4.0999999999999996</v>
      </c>
      <c r="Z24" s="10">
        <f>INDEX('71100 Ann Hist'!$C$8:$AR$285,MATCH('71100M Ann'!$C24,'71100 Ann Hist'!$C$8:$C$285,0),MATCH('71100M Ann'!Z$8,'71100 Ann Hist'!$C$8:$AR$8,0))</f>
        <v>4.7</v>
      </c>
      <c r="AA24" s="10">
        <f>INDEX('71100 Ann Hist'!$C$8:$AR$285,MATCH('71100M Ann'!$C24,'71100 Ann Hist'!$C$8:$C$285,0),MATCH('71100M Ann'!AA$8,'71100 Ann Hist'!$C$8:$AR$8,0))</f>
        <v>5.3</v>
      </c>
      <c r="AB24" s="10">
        <f>INDEX('71100 Ann Hist'!$C$8:$AR$285,MATCH('71100M Ann'!$C24,'71100 Ann Hist'!$C$8:$C$285,0),MATCH('71100M Ann'!AB$8,'71100 Ann Hist'!$C$8:$AR$8,0))</f>
        <v>6.3</v>
      </c>
      <c r="AC24" s="10">
        <f>INDEX('71100 Ann Hist'!$C$8:$AR$285,MATCH('71100M Ann'!$C24,'71100 Ann Hist'!$C$8:$C$285,0),MATCH('71100M Ann'!AC$8,'71100 Ann Hist'!$C$8:$AR$8,0))</f>
        <v>7</v>
      </c>
      <c r="AD24" s="10">
        <f>INDEX('71100 Ann Hist'!$C$8:$AR$285,MATCH('71100M Ann'!$C24,'71100 Ann Hist'!$C$8:$C$285,0),MATCH('71100M Ann'!AD$8,'71100 Ann Hist'!$C$8:$AR$8,0))</f>
        <v>8.1</v>
      </c>
      <c r="AE24" s="10">
        <f>INDEX('71100 Ann Hist'!$C$8:$AR$285,MATCH('71100M Ann'!$C24,'71100 Ann Hist'!$C$8:$C$285,0),MATCH('71100M Ann'!AE$8,'71100 Ann Hist'!$C$8:$AR$8,0))</f>
        <v>9.4</v>
      </c>
      <c r="AF24" s="10">
        <f>INDEX('71100 Ann Hist'!$C$8:$AR$285,MATCH('71100M Ann'!$C24,'71100 Ann Hist'!$C$8:$C$285,0),MATCH('71100M Ann'!AF$8,'71100 Ann Hist'!$C$8:$AR$8,0))</f>
        <v>10.4</v>
      </c>
      <c r="AG24" s="10">
        <f>INDEX('71100 Ann Hist'!$C$8:$AR$285,MATCH('71100M Ann'!$C24,'71100 Ann Hist'!$C$8:$C$285,0),MATCH('71100M Ann'!AG$8,'71100 Ann Hist'!$C$8:$AR$8,0))</f>
        <v>11.2</v>
      </c>
      <c r="AH24" s="10">
        <f>INDEX('71100 Ann Hist'!$C$8:$AR$285,MATCH('71100M Ann'!$C24,'71100 Ann Hist'!$C$8:$C$285,0),MATCH('71100M Ann'!AH$8,'71100 Ann Hist'!$C$8:$AR$8,0))</f>
        <v>12.5</v>
      </c>
      <c r="AI24" s="10">
        <f>INDEX('71100 Ann Hist'!$C$8:$AR$285,MATCH('71100M Ann'!$C24,'71100 Ann Hist'!$C$8:$C$285,0),MATCH('71100M Ann'!AI$8,'71100 Ann Hist'!$C$8:$AR$8,0))</f>
        <v>14.1</v>
      </c>
      <c r="AJ24" s="10">
        <f>INDEX('71100 Ann Hist'!$C$8:$AR$285,MATCH('71100M Ann'!$C24,'71100 Ann Hist'!$C$8:$C$285,0),MATCH('71100M Ann'!AJ$8,'71100 Ann Hist'!$C$8:$AR$8,0))</f>
        <v>15.1</v>
      </c>
      <c r="AK24" s="10">
        <f>INDEX('71100 Ann Hist'!$C$8:$AR$285,MATCH('71100M Ann'!$C24,'71100 Ann Hist'!$C$8:$C$285,0),MATCH('71100M Ann'!AK$8,'71100 Ann Hist'!$C$8:$AR$8,0))</f>
        <v>16.5</v>
      </c>
      <c r="AL24" s="10">
        <f>INDEX('71100 Ann Hist'!$C$8:$AR$285,MATCH('71100M Ann'!$C24,'71100 Ann Hist'!$C$8:$C$285,0),MATCH('71100M Ann'!AL$8,'71100 Ann Hist'!$C$8:$AR$8,0))</f>
        <v>18.2</v>
      </c>
      <c r="AM24" s="10">
        <f>INDEX('71100 Ann Hist'!$C$8:$AR$285,MATCH('71100M Ann'!$C24,'71100 Ann Hist'!$C$8:$C$285,0),MATCH('71100M Ann'!AM$8,'71100 Ann Hist'!$C$8:$AR$8,0))</f>
        <v>20.3</v>
      </c>
      <c r="AN24" s="10">
        <f>INDEX('71100 Ann Hist'!$C$8:$AR$285,MATCH('71100M Ann'!$C24,'71100 Ann Hist'!$C$8:$C$285,0),MATCH('71100M Ann'!AN$8,'71100 Ann Hist'!$C$8:$AR$8,0))</f>
        <v>22.4</v>
      </c>
      <c r="AO24" s="10">
        <f>INDEX('71100 Ann Hist'!$C$8:$AR$285,MATCH('71100M Ann'!$C24,'71100 Ann Hist'!$C$8:$C$285,0),MATCH('71100M Ann'!AO$8,'71100 Ann Hist'!$C$8:$AR$8,0))</f>
        <v>24.2</v>
      </c>
      <c r="AP24" s="10">
        <f>INDEX('71100 Ann Hist'!$C$8:$AR$285,MATCH('71100M Ann'!$C24,'71100 Ann Hist'!$C$8:$C$285,0),MATCH('71100M Ann'!AP$8,'71100 Ann Hist'!$C$8:$AR$8,0))</f>
        <v>25.4</v>
      </c>
      <c r="AQ24" s="10">
        <f>INDEX('71100 Ann Hist'!$C$8:$AR$285,MATCH('71100M Ann'!$C24,'71100 Ann Hist'!$C$8:$C$285,0),MATCH('71100M Ann'!AQ$8,'71100 Ann Hist'!$C$8:$AR$8,0))</f>
        <v>27.8</v>
      </c>
      <c r="AR24" s="11">
        <f>INDEX('71100 Ann'!$C$8:$AZ$285,MATCH('71100M Ann'!$C24,'71100 Ann'!$C$8:$C$285,0),MATCH('71100M Ann'!AR$8,'71100 Ann'!$C$8:$AZ$8,0))</f>
        <v>31.1</v>
      </c>
      <c r="AS24" s="11">
        <f>INDEX('71100 Ann'!$C$8:$AZ$285,MATCH('71100M Ann'!$C24,'71100 Ann'!$C$8:$C$285,0),MATCH('71100M Ann'!AS$8,'71100 Ann'!$C$8:$AZ$8,0))</f>
        <v>33.5</v>
      </c>
      <c r="AT24" s="11">
        <f>INDEX('71100 Ann'!$C$8:$AZ$285,MATCH('71100M Ann'!$C24,'71100 Ann'!$C$8:$C$285,0),MATCH('71100M Ann'!AT$8,'71100 Ann'!$C$8:$AZ$8,0))</f>
        <v>36.700000000000003</v>
      </c>
      <c r="AU24" s="11">
        <f>INDEX('71100 Ann'!$C$8:$AZ$285,MATCH('71100M Ann'!$C24,'71100 Ann'!$C$8:$C$285,0),MATCH('71100M Ann'!AU$8,'71100 Ann'!$C$8:$AZ$8,0))</f>
        <v>41.4</v>
      </c>
      <c r="AV24" s="11">
        <f>INDEX('71100 Ann'!$C$8:$AZ$285,MATCH('71100M Ann'!$C24,'71100 Ann'!$C$8:$C$285,0),MATCH('71100M Ann'!AV$8,'71100 Ann'!$C$8:$AZ$8,0))</f>
        <v>47.7</v>
      </c>
      <c r="AW24" s="11">
        <f>INDEX('71100 Ann'!$C$8:$AZ$285,MATCH('71100M Ann'!$C24,'71100 Ann'!$C$8:$C$285,0),MATCH('71100M Ann'!AW$8,'71100 Ann'!$C$8:$AZ$8,0))</f>
        <v>53.2</v>
      </c>
      <c r="AX24" s="11">
        <f>INDEX('71100 Ann'!$C$8:$AZ$285,MATCH('71100M Ann'!$C24,'71100 Ann'!$C$8:$C$285,0),MATCH('71100M Ann'!AX$8,'71100 Ann'!$C$8:$AZ$8,0))</f>
        <v>57.1</v>
      </c>
      <c r="AY24" s="11">
        <f>INDEX('71100 Ann'!$C$8:$AZ$285,MATCH('71100M Ann'!$C24,'71100 Ann'!$C$8:$C$285,0),MATCH('71100M Ann'!AY$8,'71100 Ann'!$C$8:$AZ$8,0))</f>
        <v>64.099999999999994</v>
      </c>
      <c r="AZ24" s="11">
        <f>INDEX('71100 Ann'!$C$8:$AZ$285,MATCH('71100M Ann'!$C24,'71100 Ann'!$C$8:$C$285,0),MATCH('71100M Ann'!AZ$8,'71100 Ann'!$C$8:$AZ$8,0))</f>
        <v>75.2</v>
      </c>
      <c r="BA24" s="11">
        <f>INDEX('71100 Ann'!$C$8:$AZ$285,MATCH('71100M Ann'!$C24,'71100 Ann'!$C$8:$C$285,0),MATCH('71100M Ann'!BA$8,'71100 Ann'!$C$8:$AZ$8,0))</f>
        <v>90.8</v>
      </c>
      <c r="BB24" s="11">
        <f>INDEX('71100 Ann'!$C$8:$AZ$285,MATCH('71100M Ann'!$C24,'71100 Ann'!$C$8:$C$285,0),MATCH('71100M Ann'!BB$8,'71100 Ann'!$C$8:$AZ$8,0))</f>
        <v>109.5</v>
      </c>
      <c r="BC24" s="11">
        <f>INDEX('71100 Ann'!$C$8:$AZ$285,MATCH('71100M Ann'!$C24,'71100 Ann'!$C$8:$C$285,0),MATCH('71100M Ann'!BC$8,'71100 Ann'!$C$8:$AZ$8,0))</f>
        <v>131</v>
      </c>
      <c r="BD24" s="11">
        <f>INDEX('71100 Ann'!$C$8:$AZ$285,MATCH('71100M Ann'!$C24,'71100 Ann'!$C$8:$C$285,0),MATCH('71100M Ann'!BD$8,'71100 Ann'!$C$8:$AZ$8,0))</f>
        <v>151.5</v>
      </c>
      <c r="BE24" s="11">
        <f>INDEX('71100 Ann'!$C$8:$AZ$285,MATCH('71100M Ann'!$C24,'71100 Ann'!$C$8:$C$285,0),MATCH('71100M Ann'!BE$8,'71100 Ann'!$C$8:$AZ$8,0))</f>
        <v>171.8</v>
      </c>
      <c r="BF24" s="11">
        <f>INDEX('71100 Ann'!$C$8:$AZ$285,MATCH('71100M Ann'!$C24,'71100 Ann'!$C$8:$C$285,0),MATCH('71100M Ann'!BF$8,'71100 Ann'!$C$8:$AZ$8,0))</f>
        <v>187.1</v>
      </c>
      <c r="BG24" s="11">
        <f>INDEX('71100 Ann'!$C$8:$AZ$285,MATCH('71100M Ann'!$C24,'71100 Ann'!$C$8:$C$285,0),MATCH('71100M Ann'!BG$8,'71100 Ann'!$C$8:$AZ$8,0))</f>
        <v>213.1</v>
      </c>
      <c r="BH24" s="11">
        <f>INDEX('71100 Ann'!$C$8:$AZ$285,MATCH('71100M Ann'!$C24,'71100 Ann'!$C$8:$C$285,0),MATCH('71100M Ann'!BH$8,'71100 Ann'!$C$8:$AZ$8,0))</f>
        <v>240.7</v>
      </c>
      <c r="BI24" s="11">
        <f>INDEX('71100 Ann'!$C$8:$AZ$285,MATCH('71100M Ann'!$C24,'71100 Ann'!$C$8:$C$285,0),MATCH('71100M Ann'!BI$8,'71100 Ann'!$C$8:$AZ$8,0))</f>
        <v>262.5</v>
      </c>
      <c r="BJ24" s="11">
        <f>INDEX('71100 Ann'!$C$8:$AZ$285,MATCH('71100M Ann'!$C24,'71100 Ann'!$C$8:$C$285,0),MATCH('71100M Ann'!BJ$8,'71100 Ann'!$C$8:$AZ$8,0))</f>
        <v>273.39999999999998</v>
      </c>
      <c r="BK24" s="11">
        <f>INDEX('71100 Ann'!$C$8:$AZ$285,MATCH('71100M Ann'!$C24,'71100 Ann'!$C$8:$C$285,0),MATCH('71100M Ann'!BK$8,'71100 Ann'!$C$8:$AZ$8,0))</f>
        <v>290.3</v>
      </c>
      <c r="BL24" s="11">
        <f>INDEX('71100 Ann'!$C$8:$AZ$285,MATCH('71100M Ann'!$C24,'71100 Ann'!$C$8:$C$285,0),MATCH('71100M Ann'!BL$8,'71100 Ann'!$C$8:$AZ$8,0))</f>
        <v>318.89999999999998</v>
      </c>
      <c r="BM24" s="11">
        <f>INDEX('71100 Ann'!$C$8:$AZ$285,MATCH('71100M Ann'!$C24,'71100 Ann'!$C$8:$C$285,0),MATCH('71100M Ann'!BM$8,'71100 Ann'!$C$8:$AZ$8,0))</f>
        <v>339</v>
      </c>
      <c r="BN24" s="11">
        <f>INDEX('71100 Ann'!$C$8:$AZ$285,MATCH('71100M Ann'!$C24,'71100 Ann'!$C$8:$C$285,0),MATCH('71100M Ann'!BN$8,'71100 Ann'!$C$8:$AZ$8,0))</f>
        <v>346.3</v>
      </c>
      <c r="BO24" s="11">
        <f>INDEX('71100 Ann'!$C$8:$AZ$285,MATCH('71100M Ann'!$C24,'71100 Ann'!$C$8:$C$285,0),MATCH('71100M Ann'!BO$8,'71100 Ann'!$C$8:$AZ$8,0))</f>
        <v>344.5</v>
      </c>
      <c r="BP24" s="11">
        <f>INDEX('71100 Ann'!$C$8:$AZ$285,MATCH('71100M Ann'!$C24,'71100 Ann'!$C$8:$C$285,0),MATCH('71100M Ann'!BP$8,'71100 Ann'!$C$8:$AZ$8,0))</f>
        <v>339.9</v>
      </c>
      <c r="BQ24" s="11">
        <f>INDEX('71100 Ann'!$C$8:$AZ$285,MATCH('71100M Ann'!$C24,'71100 Ann'!$C$8:$C$285,0),MATCH('71100M Ann'!BQ$8,'71100 Ann'!$C$8:$AZ$8,0))</f>
        <v>351</v>
      </c>
      <c r="BR24" s="11">
        <f>INDEX('71100 Ann'!$C$8:$AZ$285,MATCH('71100M Ann'!$C24,'71100 Ann'!$C$8:$C$285,0),MATCH('71100M Ann'!BR$8,'71100 Ann'!$C$8:$AZ$8,0))</f>
        <v>392.8</v>
      </c>
      <c r="BS24" s="11">
        <f>INDEX('71100 Ann'!$C$8:$AZ$285,MATCH('71100M Ann'!$C24,'71100 Ann'!$C$8:$C$285,0),MATCH('71100M Ann'!BS$8,'71100 Ann'!$C$8:$AZ$8,0))</f>
        <v>419.6</v>
      </c>
      <c r="BT24" s="11">
        <f>INDEX('71100 Ann'!$C$8:$AZ$285,MATCH('71100M Ann'!$C24,'71100 Ann'!$C$8:$C$285,0),MATCH('71100M Ann'!BT$8,'71100 Ann'!$C$8:$AZ$8,0))</f>
        <v>449.4</v>
      </c>
      <c r="BU24" s="11">
        <f>INDEX('71100 Ann'!$C$8:$AZ$285,MATCH('71100M Ann'!$C24,'71100 Ann'!$C$8:$C$285,0),MATCH('71100M Ann'!BU$8,'71100 Ann'!$C$8:$AZ$8,0))</f>
        <v>473.4</v>
      </c>
      <c r="BV24" s="11">
        <f>INDEX('71100 Ann'!$C$8:$AZ$285,MATCH('71100M Ann'!$C24,'71100 Ann'!$C$8:$C$285,0),MATCH('71100M Ann'!BV$8,'71100 Ann'!$C$8:$AZ$8,0))</f>
        <v>499.5</v>
      </c>
      <c r="BW24" s="11">
        <f>INDEX('71100 Ann'!$C$8:$AZ$285,MATCH('71100M Ann'!$C24,'71100 Ann'!$C$8:$C$285,0),MATCH('71100M Ann'!BW$8,'71100 Ann'!$C$8:$AZ$8,0))</f>
        <v>558.5</v>
      </c>
      <c r="BX24" s="11">
        <f>INDEX('71100 Ann'!$C$8:$AZ$285,MATCH('71100M Ann'!$C24,'71100 Ann'!$C$8:$C$285,0),MATCH('71100M Ann'!BX$8,'71100 Ann'!$C$8:$AZ$8,0))</f>
        <v>585.1</v>
      </c>
      <c r="BY24" s="11">
        <f>INDEX('71100 Ann'!$C$8:$AZ$285,MATCH('71100M Ann'!$C24,'71100 Ann'!$C$8:$C$285,0),MATCH('71100M Ann'!BY$8,'71100 Ann'!$C$8:$AZ$8,0))</f>
        <v>578.1</v>
      </c>
      <c r="BZ24" s="11">
        <f>INDEX('71100 Ann'!$C$8:$AZ$285,MATCH('71100M Ann'!$C24,'71100 Ann'!$C$8:$C$285,0),MATCH('71100M Ann'!BZ$8,'71100 Ann'!$C$8:$AZ$8,0))</f>
        <v>568.9</v>
      </c>
      <c r="CA24" s="11">
        <f>INDEX('71100 Ann'!$C$8:$AZ$285,MATCH('71100M Ann'!$C24,'71100 Ann'!$C$8:$C$285,0),MATCH('71100M Ann'!CA$8,'71100 Ann'!$C$8:$AZ$8,0))</f>
        <v>586.29999999999995</v>
      </c>
      <c r="CB24" s="11">
        <f>INDEX('71100 Ann'!$C$8:$AZ$285,MATCH('71100M Ann'!$C24,'71100 Ann'!$C$8:$C$285,0),MATCH('71100M Ann'!CB$8,'71100 Ann'!$C$8:$AZ$8,0))</f>
        <v>663.8</v>
      </c>
      <c r="CC24" s="11">
        <f>INDEX('71100 Ann'!$C$8:$AZ$285,MATCH('71100M Ann'!$C24,'71100 Ann'!$C$8:$C$285,0),MATCH('71100M Ann'!CC$8,'71100 Ann'!$C$8:$AZ$8,0))</f>
        <v>752.6</v>
      </c>
      <c r="CD24" s="11">
        <f>INDEX('71100 Ann'!$C$8:$AZ$285,MATCH('71100M Ann'!$C24,'71100 Ann'!$C$8:$C$285,0),MATCH('71100M Ann'!CD$8,'71100 Ann'!$C$8:$AZ$8,0))</f>
        <v>832.8</v>
      </c>
      <c r="CE24" s="11">
        <f>INDEX('71100 Ann'!$C$8:$AZ$285,MATCH('71100M Ann'!$C24,'71100 Ann'!$C$8:$C$285,0),MATCH('71100M Ann'!CE$8,'71100 Ann'!$C$8:$AZ$8,0))</f>
        <v>818.2</v>
      </c>
      <c r="CF24" s="11">
        <f>INDEX('71100 Ann'!$C$8:$AZ$285,MATCH('71100M Ann'!$C24,'71100 Ann'!$C$8:$C$285,0),MATCH('71100M Ann'!CF$8,'71100 Ann'!$C$8:$AZ$8,0))</f>
        <v>755.1</v>
      </c>
      <c r="CG24" s="11">
        <f>INDEX('71100 Ann'!$C$8:$AZ$285,MATCH('71100M Ann'!$C24,'71100 Ann'!$C$8:$C$285,0),MATCH('71100M Ann'!CG$8,'71100 Ann'!$C$8:$AZ$8,0))</f>
        <v>694.8</v>
      </c>
      <c r="CH24" s="11">
        <f>INDEX('71100 Ann'!$C$8:$AZ$285,MATCH('71100M Ann'!$C24,'71100 Ann'!$C$8:$C$285,0),MATCH('71100M Ann'!CH$8,'71100 Ann'!$C$8:$AZ$8,0))</f>
        <v>648.9</v>
      </c>
      <c r="CI24" s="11">
        <f>INDEX('71100 Ann'!$C$8:$AZ$285,MATCH('71100M Ann'!$C24,'71100 Ann'!$C$8:$C$285,0),MATCH('71100M Ann'!CI$8,'71100 Ann'!$C$8:$AZ$8,0))</f>
        <v>623.6</v>
      </c>
      <c r="CJ24" s="11">
        <f>INDEX('71100 Ann'!$C$8:$AZ$285,MATCH('71100M Ann'!$C24,'71100 Ann'!$C$8:$C$285,0),MATCH('71100M Ann'!CJ$8,'71100 Ann'!$C$8:$AZ$8,0))</f>
        <v>601.20000000000005</v>
      </c>
      <c r="CK24" s="11">
        <f>INDEX('71100 Ann'!$C$8:$AZ$285,MATCH('71100M Ann'!$C24,'71100 Ann'!$C$8:$C$285,0),MATCH('71100M Ann'!CK$8,'71100 Ann'!$C$8:$AZ$8,0))</f>
        <v>605.5</v>
      </c>
      <c r="CL24" s="11">
        <f>INDEX('71100 Ann'!$C$8:$AZ$285,MATCH('71100M Ann'!$C24,'71100 Ann'!$C$8:$C$285,0),MATCH('71100M Ann'!CL$8,'71100 Ann'!$C$8:$AZ$8,0))</f>
        <v>620.1</v>
      </c>
    </row>
    <row r="25" spans="1:90" s="10" customFormat="1" x14ac:dyDescent="0.25">
      <c r="A25" s="32">
        <v>16</v>
      </c>
      <c r="B25" s="10" t="s">
        <v>785</v>
      </c>
      <c r="C25" s="10" t="s">
        <v>95</v>
      </c>
      <c r="U25" s="10">
        <f>INDEX('71100 Ann Hist'!$C$8:$AR$285,MATCH('71100M Ann'!$C25,'71100 Ann Hist'!$C$8:$C$285,0),MATCH('71100M Ann'!U$8,'71100 Ann Hist'!$C$8:$AR$8,0))</f>
        <v>1</v>
      </c>
      <c r="V25" s="10">
        <f>INDEX('71100 Ann Hist'!$C$8:$AR$285,MATCH('71100M Ann'!$C25,'71100 Ann Hist'!$C$8:$C$285,0),MATCH('71100M Ann'!V$8,'71100 Ann Hist'!$C$8:$AR$8,0))</f>
        <v>1.2</v>
      </c>
      <c r="W25" s="10">
        <f>INDEX('71100 Ann Hist'!$C$8:$AR$285,MATCH('71100M Ann'!$C25,'71100 Ann Hist'!$C$8:$C$285,0),MATCH('71100M Ann'!W$8,'71100 Ann Hist'!$C$8:$AR$8,0))</f>
        <v>1.4</v>
      </c>
      <c r="X25" s="10">
        <f>INDEX('71100 Ann Hist'!$C$8:$AR$285,MATCH('71100M Ann'!$C25,'71100 Ann Hist'!$C$8:$C$285,0),MATCH('71100M Ann'!X$8,'71100 Ann Hist'!$C$8:$AR$8,0))</f>
        <v>1.6</v>
      </c>
      <c r="Y25" s="10">
        <f>INDEX('71100 Ann Hist'!$C$8:$AR$285,MATCH('71100M Ann'!$C25,'71100 Ann Hist'!$C$8:$C$285,0),MATCH('71100M Ann'!Y$8,'71100 Ann Hist'!$C$8:$AR$8,0))</f>
        <v>1.8</v>
      </c>
      <c r="Z25" s="10">
        <f>INDEX('71100 Ann Hist'!$C$8:$AR$285,MATCH('71100M Ann'!$C25,'71100 Ann Hist'!$C$8:$C$285,0),MATCH('71100M Ann'!Z$8,'71100 Ann Hist'!$C$8:$AR$8,0))</f>
        <v>2.1</v>
      </c>
      <c r="AA25" s="10">
        <f>INDEX('71100 Ann Hist'!$C$8:$AR$285,MATCH('71100M Ann'!$C25,'71100 Ann Hist'!$C$8:$C$285,0),MATCH('71100M Ann'!AA$8,'71100 Ann Hist'!$C$8:$AR$8,0))</f>
        <v>2.5</v>
      </c>
      <c r="AB25" s="10">
        <f>INDEX('71100 Ann Hist'!$C$8:$AR$285,MATCH('71100M Ann'!$C25,'71100 Ann Hist'!$C$8:$C$285,0),MATCH('71100M Ann'!AB$8,'71100 Ann Hist'!$C$8:$AR$8,0))</f>
        <v>2.8</v>
      </c>
      <c r="AC25" s="10">
        <f>INDEX('71100 Ann Hist'!$C$8:$AR$285,MATCH('71100M Ann'!$C25,'71100 Ann Hist'!$C$8:$C$285,0),MATCH('71100M Ann'!AC$8,'71100 Ann Hist'!$C$8:$AR$8,0))</f>
        <v>3.2</v>
      </c>
      <c r="AD25" s="10">
        <f>INDEX('71100 Ann Hist'!$C$8:$AR$285,MATCH('71100M Ann'!$C25,'71100 Ann Hist'!$C$8:$C$285,0),MATCH('71100M Ann'!AD$8,'71100 Ann Hist'!$C$8:$AR$8,0))</f>
        <v>3.6</v>
      </c>
      <c r="AE25" s="10">
        <f>INDEX('71100 Ann Hist'!$C$8:$AR$285,MATCH('71100M Ann'!$C25,'71100 Ann Hist'!$C$8:$C$285,0),MATCH('71100M Ann'!AE$8,'71100 Ann Hist'!$C$8:$AR$8,0))</f>
        <v>4.3</v>
      </c>
      <c r="AF25" s="10">
        <f>INDEX('71100 Ann Hist'!$C$8:$AR$285,MATCH('71100M Ann'!$C25,'71100 Ann Hist'!$C$8:$C$285,0),MATCH('71100M Ann'!AF$8,'71100 Ann Hist'!$C$8:$AR$8,0))</f>
        <v>5</v>
      </c>
      <c r="AG25" s="10">
        <f>INDEX('71100 Ann Hist'!$C$8:$AR$285,MATCH('71100M Ann'!$C25,'71100 Ann Hist'!$C$8:$C$285,0),MATCH('71100M Ann'!AG$8,'71100 Ann Hist'!$C$8:$AR$8,0))</f>
        <v>5.7</v>
      </c>
      <c r="AH25" s="10">
        <f>INDEX('71100 Ann Hist'!$C$8:$AR$285,MATCH('71100M Ann'!$C25,'71100 Ann Hist'!$C$8:$C$285,0),MATCH('71100M Ann'!AH$8,'71100 Ann Hist'!$C$8:$AR$8,0))</f>
        <v>6.3</v>
      </c>
      <c r="AI25" s="10">
        <f>INDEX('71100 Ann Hist'!$C$8:$AR$285,MATCH('71100M Ann'!$C25,'71100 Ann Hist'!$C$8:$C$285,0),MATCH('71100M Ann'!AI$8,'71100 Ann Hist'!$C$8:$AR$8,0))</f>
        <v>7.1</v>
      </c>
      <c r="AJ25" s="10">
        <f>INDEX('71100 Ann Hist'!$C$8:$AR$285,MATCH('71100M Ann'!$C25,'71100 Ann Hist'!$C$8:$C$285,0),MATCH('71100M Ann'!AJ$8,'71100 Ann Hist'!$C$8:$AR$8,0))</f>
        <v>7.7</v>
      </c>
      <c r="AK25" s="10">
        <f>INDEX('71100 Ann Hist'!$C$8:$AR$285,MATCH('71100M Ann'!$C25,'71100 Ann Hist'!$C$8:$C$285,0),MATCH('71100M Ann'!AK$8,'71100 Ann Hist'!$C$8:$AR$8,0))</f>
        <v>8.6</v>
      </c>
      <c r="AL25" s="10">
        <f>INDEX('71100 Ann Hist'!$C$8:$AR$285,MATCH('71100M Ann'!$C25,'71100 Ann Hist'!$C$8:$C$285,0),MATCH('71100M Ann'!AL$8,'71100 Ann Hist'!$C$8:$AR$8,0))</f>
        <v>9.4</v>
      </c>
      <c r="AM25" s="10">
        <f>INDEX('71100 Ann Hist'!$C$8:$AR$285,MATCH('71100M Ann'!$C25,'71100 Ann Hist'!$C$8:$C$285,0),MATCH('71100M Ann'!AM$8,'71100 Ann Hist'!$C$8:$AR$8,0))</f>
        <v>10.3</v>
      </c>
      <c r="AN25" s="10">
        <f>INDEX('71100 Ann Hist'!$C$8:$AR$285,MATCH('71100M Ann'!$C25,'71100 Ann Hist'!$C$8:$C$285,0),MATCH('71100M Ann'!AN$8,'71100 Ann Hist'!$C$8:$AR$8,0))</f>
        <v>11.3</v>
      </c>
      <c r="AO25" s="10">
        <f>INDEX('71100 Ann Hist'!$C$8:$AR$285,MATCH('71100M Ann'!$C25,'71100 Ann Hist'!$C$8:$C$285,0),MATCH('71100M Ann'!AO$8,'71100 Ann Hist'!$C$8:$AR$8,0))</f>
        <v>12.2</v>
      </c>
      <c r="AP25" s="10">
        <f>INDEX('71100 Ann Hist'!$C$8:$AR$285,MATCH('71100M Ann'!$C25,'71100 Ann Hist'!$C$8:$C$285,0),MATCH('71100M Ann'!AP$8,'71100 Ann Hist'!$C$8:$AR$8,0))</f>
        <v>12.9</v>
      </c>
      <c r="AQ25" s="10">
        <f>INDEX('71100 Ann Hist'!$C$8:$AR$285,MATCH('71100M Ann'!$C25,'71100 Ann Hist'!$C$8:$C$285,0),MATCH('71100M Ann'!AQ$8,'71100 Ann Hist'!$C$8:$AR$8,0))</f>
        <v>13.9</v>
      </c>
      <c r="AR25" s="11">
        <f>INDEX('71100 Ann'!$C$8:$AZ$285,MATCH('71100M Ann'!$C25,'71100 Ann'!$C$8:$C$285,0),MATCH('71100M Ann'!AR$8,'71100 Ann'!$C$8:$AZ$8,0))</f>
        <v>15.4</v>
      </c>
      <c r="AS25" s="11">
        <f>INDEX('71100 Ann'!$C$8:$AZ$285,MATCH('71100M Ann'!$C25,'71100 Ann'!$C$8:$C$285,0),MATCH('71100M Ann'!AS$8,'71100 Ann'!$C$8:$AZ$8,0))</f>
        <v>16.7</v>
      </c>
      <c r="AT25" s="11">
        <f>INDEX('71100 Ann'!$C$8:$AZ$285,MATCH('71100M Ann'!$C25,'71100 Ann'!$C$8:$C$285,0),MATCH('71100M Ann'!AT$8,'71100 Ann'!$C$8:$AZ$8,0))</f>
        <v>18.8</v>
      </c>
      <c r="AU25" s="11">
        <f>INDEX('71100 Ann'!$C$8:$AZ$285,MATCH('71100M Ann'!$C25,'71100 Ann'!$C$8:$C$285,0),MATCH('71100M Ann'!AU$8,'71100 Ann'!$C$8:$AZ$8,0))</f>
        <v>21.7</v>
      </c>
      <c r="AV25" s="11">
        <f>INDEX('71100 Ann'!$C$8:$AZ$285,MATCH('71100M Ann'!$C25,'71100 Ann'!$C$8:$C$285,0),MATCH('71100M Ann'!AV$8,'71100 Ann'!$C$8:$AZ$8,0))</f>
        <v>25.3</v>
      </c>
      <c r="AW25" s="11">
        <f>INDEX('71100 Ann'!$C$8:$AZ$285,MATCH('71100M Ann'!$C25,'71100 Ann'!$C$8:$C$285,0),MATCH('71100M Ann'!AW$8,'71100 Ann'!$C$8:$AZ$8,0))</f>
        <v>29</v>
      </c>
      <c r="AX25" s="11">
        <f>INDEX('71100 Ann'!$C$8:$AZ$285,MATCH('71100M Ann'!$C25,'71100 Ann'!$C$8:$C$285,0),MATCH('71100M Ann'!AX$8,'71100 Ann'!$C$8:$AZ$8,0))</f>
        <v>32.6</v>
      </c>
      <c r="AY25" s="11">
        <f>INDEX('71100 Ann'!$C$8:$AZ$285,MATCH('71100M Ann'!$C25,'71100 Ann'!$C$8:$C$285,0),MATCH('71100M Ann'!AY$8,'71100 Ann'!$C$8:$AZ$8,0))</f>
        <v>37.5</v>
      </c>
      <c r="AZ25" s="11">
        <f>INDEX('71100 Ann'!$C$8:$AZ$285,MATCH('71100M Ann'!$C25,'71100 Ann'!$C$8:$C$285,0),MATCH('71100M Ann'!AZ$8,'71100 Ann'!$C$8:$AZ$8,0))</f>
        <v>44.5</v>
      </c>
      <c r="BA25" s="11">
        <f>INDEX('71100 Ann'!$C$8:$AZ$285,MATCH('71100M Ann'!$C25,'71100 Ann'!$C$8:$C$285,0),MATCH('71100M Ann'!BA$8,'71100 Ann'!$C$8:$AZ$8,0))</f>
        <v>53.3</v>
      </c>
      <c r="BB25" s="11">
        <f>INDEX('71100 Ann'!$C$8:$AZ$285,MATCH('71100M Ann'!$C25,'71100 Ann'!$C$8:$C$285,0),MATCH('71100M Ann'!BB$8,'71100 Ann'!$C$8:$AZ$8,0))</f>
        <v>64.900000000000006</v>
      </c>
      <c r="BC25" s="11">
        <f>INDEX('71100 Ann'!$C$8:$AZ$285,MATCH('71100M Ann'!$C25,'71100 Ann'!$C$8:$C$285,0),MATCH('71100M Ann'!BC$8,'71100 Ann'!$C$8:$AZ$8,0))</f>
        <v>77.7</v>
      </c>
      <c r="BD25" s="11">
        <f>INDEX('71100 Ann'!$C$8:$AZ$285,MATCH('71100M Ann'!$C25,'71100 Ann'!$C$8:$C$285,0),MATCH('71100M Ann'!BD$8,'71100 Ann'!$C$8:$AZ$8,0))</f>
        <v>90.7</v>
      </c>
      <c r="BE25" s="11">
        <f>INDEX('71100 Ann'!$C$8:$AZ$285,MATCH('71100M Ann'!$C25,'71100 Ann'!$C$8:$C$285,0),MATCH('71100M Ann'!BE$8,'71100 Ann'!$C$8:$AZ$8,0))</f>
        <v>104.5</v>
      </c>
      <c r="BF25" s="11">
        <f>INDEX('71100 Ann'!$C$8:$AZ$285,MATCH('71100M Ann'!$C25,'71100 Ann'!$C$8:$C$285,0),MATCH('71100M Ann'!BF$8,'71100 Ann'!$C$8:$AZ$8,0))</f>
        <v>115.1</v>
      </c>
      <c r="BG25" s="11">
        <f>INDEX('71100 Ann'!$C$8:$AZ$285,MATCH('71100M Ann'!$C25,'71100 Ann'!$C$8:$C$285,0),MATCH('71100M Ann'!BG$8,'71100 Ann'!$C$8:$AZ$8,0))</f>
        <v>129.80000000000001</v>
      </c>
      <c r="BH25" s="11">
        <f>INDEX('71100 Ann'!$C$8:$AZ$285,MATCH('71100M Ann'!$C25,'71100 Ann'!$C$8:$C$285,0),MATCH('71100M Ann'!BH$8,'71100 Ann'!$C$8:$AZ$8,0))</f>
        <v>145.4</v>
      </c>
      <c r="BI25" s="11">
        <f>INDEX('71100 Ann'!$C$8:$AZ$285,MATCH('71100M Ann'!$C25,'71100 Ann'!$C$8:$C$285,0),MATCH('71100M Ann'!BI$8,'71100 Ann'!$C$8:$AZ$8,0))</f>
        <v>160.5</v>
      </c>
      <c r="BJ25" s="11">
        <f>INDEX('71100 Ann'!$C$8:$AZ$285,MATCH('71100M Ann'!$C25,'71100 Ann'!$C$8:$C$285,0),MATCH('71100M Ann'!BJ$8,'71100 Ann'!$C$8:$AZ$8,0))</f>
        <v>171.6</v>
      </c>
      <c r="BK25" s="11">
        <f>INDEX('71100 Ann'!$C$8:$AZ$285,MATCH('71100M Ann'!$C25,'71100 Ann'!$C$8:$C$285,0),MATCH('71100M Ann'!BK$8,'71100 Ann'!$C$8:$AZ$8,0))</f>
        <v>183.8</v>
      </c>
      <c r="BL25" s="11">
        <f>INDEX('71100 Ann'!$C$8:$AZ$285,MATCH('71100M Ann'!$C25,'71100 Ann'!$C$8:$C$285,0),MATCH('71100M Ann'!BL$8,'71100 Ann'!$C$8:$AZ$8,0))</f>
        <v>199.9</v>
      </c>
      <c r="BM25" s="11">
        <f>INDEX('71100 Ann'!$C$8:$AZ$285,MATCH('71100M Ann'!$C25,'71100 Ann'!$C$8:$C$285,0),MATCH('71100M Ann'!BM$8,'71100 Ann'!$C$8:$AZ$8,0))</f>
        <v>214.4</v>
      </c>
      <c r="BN25" s="11">
        <f>INDEX('71100 Ann'!$C$8:$AZ$285,MATCH('71100M Ann'!$C25,'71100 Ann'!$C$8:$C$285,0),MATCH('71100M Ann'!BN$8,'71100 Ann'!$C$8:$AZ$8,0))</f>
        <v>220.1</v>
      </c>
      <c r="BO25" s="11">
        <f>INDEX('71100 Ann'!$C$8:$AZ$285,MATCH('71100M Ann'!$C25,'71100 Ann'!$C$8:$C$285,0),MATCH('71100M Ann'!BO$8,'71100 Ann'!$C$8:$AZ$8,0))</f>
        <v>222.2</v>
      </c>
      <c r="BP25" s="11">
        <f>INDEX('71100 Ann'!$C$8:$AZ$285,MATCH('71100M Ann'!$C25,'71100 Ann'!$C$8:$C$285,0),MATCH('71100M Ann'!BP$8,'71100 Ann'!$C$8:$AZ$8,0))</f>
        <v>219.4</v>
      </c>
      <c r="BQ25" s="11">
        <f>INDEX('71100 Ann'!$C$8:$AZ$285,MATCH('71100M Ann'!$C25,'71100 Ann'!$C$8:$C$285,0),MATCH('71100M Ann'!BQ$8,'71100 Ann'!$C$8:$AZ$8,0))</f>
        <v>223.6</v>
      </c>
      <c r="BR25" s="11">
        <f>INDEX('71100 Ann'!$C$8:$AZ$285,MATCH('71100M Ann'!$C25,'71100 Ann'!$C$8:$C$285,0),MATCH('71100M Ann'!BR$8,'71100 Ann'!$C$8:$AZ$8,0))</f>
        <v>243.9</v>
      </c>
      <c r="BS25" s="11">
        <f>INDEX('71100 Ann'!$C$8:$AZ$285,MATCH('71100M Ann'!$C25,'71100 Ann'!$C$8:$C$285,0),MATCH('71100M Ann'!BS$8,'71100 Ann'!$C$8:$AZ$8,0))</f>
        <v>252.9</v>
      </c>
      <c r="BT25" s="11">
        <f>INDEX('71100 Ann'!$C$8:$AZ$285,MATCH('71100M Ann'!$C25,'71100 Ann'!$C$8:$C$285,0),MATCH('71100M Ann'!BT$8,'71100 Ann'!$C$8:$AZ$8,0))</f>
        <v>268.7</v>
      </c>
      <c r="BU25" s="11">
        <f>INDEX('71100 Ann'!$C$8:$AZ$285,MATCH('71100M Ann'!$C25,'71100 Ann'!$C$8:$C$285,0),MATCH('71100M Ann'!BU$8,'71100 Ann'!$C$8:$AZ$8,0))</f>
        <v>280.89999999999998</v>
      </c>
      <c r="BV25" s="11">
        <f>INDEX('71100 Ann'!$C$8:$AZ$285,MATCH('71100M Ann'!$C25,'71100 Ann'!$C$8:$C$285,0),MATCH('71100M Ann'!BV$8,'71100 Ann'!$C$8:$AZ$8,0))</f>
        <v>299.60000000000002</v>
      </c>
      <c r="BW25" s="11">
        <f>INDEX('71100 Ann'!$C$8:$AZ$285,MATCH('71100M Ann'!$C25,'71100 Ann'!$C$8:$C$285,0),MATCH('71100M Ann'!BW$8,'71100 Ann'!$C$8:$AZ$8,0))</f>
        <v>330.2</v>
      </c>
      <c r="BX25" s="11">
        <f>INDEX('71100 Ann'!$C$8:$AZ$285,MATCH('71100M Ann'!$C25,'71100 Ann'!$C$8:$C$285,0),MATCH('71100M Ann'!BX$8,'71100 Ann'!$C$8:$AZ$8,0))</f>
        <v>351.2</v>
      </c>
      <c r="BY25" s="11">
        <f>INDEX('71100 Ann'!$C$8:$AZ$285,MATCH('71100M Ann'!$C25,'71100 Ann'!$C$8:$C$285,0),MATCH('71100M Ann'!BY$8,'71100 Ann'!$C$8:$AZ$8,0))</f>
        <v>354.8</v>
      </c>
      <c r="BZ25" s="11">
        <f>INDEX('71100 Ann'!$C$8:$AZ$285,MATCH('71100M Ann'!$C25,'71100 Ann'!$C$8:$C$285,0),MATCH('71100M Ann'!BZ$8,'71100 Ann'!$C$8:$AZ$8,0))</f>
        <v>348.7</v>
      </c>
      <c r="CA25" s="11">
        <f>INDEX('71100 Ann'!$C$8:$AZ$285,MATCH('71100M Ann'!$C25,'71100 Ann'!$C$8:$C$285,0),MATCH('71100M Ann'!CA$8,'71100 Ann'!$C$8:$AZ$8,0))</f>
        <v>353.3</v>
      </c>
      <c r="CB25" s="11">
        <f>INDEX('71100 Ann'!$C$8:$AZ$285,MATCH('71100M Ann'!$C25,'71100 Ann'!$C$8:$C$285,0),MATCH('71100M Ann'!CB$8,'71100 Ann'!$C$8:$AZ$8,0))</f>
        <v>402.9</v>
      </c>
      <c r="CC25" s="11">
        <f>INDEX('71100 Ann'!$C$8:$AZ$285,MATCH('71100M Ann'!$C25,'71100 Ann'!$C$8:$C$285,0),MATCH('71100M Ann'!CC$8,'71100 Ann'!$C$8:$AZ$8,0))</f>
        <v>463.5</v>
      </c>
      <c r="CD25" s="11">
        <f>INDEX('71100 Ann'!$C$8:$AZ$285,MATCH('71100M Ann'!$C25,'71100 Ann'!$C$8:$C$285,0),MATCH('71100M Ann'!CD$8,'71100 Ann'!$C$8:$AZ$8,0))</f>
        <v>510.9</v>
      </c>
      <c r="CE25" s="11">
        <f>INDEX('71100 Ann'!$C$8:$AZ$285,MATCH('71100M Ann'!$C25,'71100 Ann'!$C$8:$C$285,0),MATCH('71100M Ann'!CE$8,'71100 Ann'!$C$8:$AZ$8,0))</f>
        <v>513.79999999999995</v>
      </c>
      <c r="CF25" s="11">
        <f>INDEX('71100 Ann'!$C$8:$AZ$285,MATCH('71100M Ann'!$C25,'71100 Ann'!$C$8:$C$285,0),MATCH('71100M Ann'!CF$8,'71100 Ann'!$C$8:$AZ$8,0))</f>
        <v>467.8</v>
      </c>
      <c r="CG25" s="11">
        <f>INDEX('71100 Ann'!$C$8:$AZ$285,MATCH('71100M Ann'!$C25,'71100 Ann'!$C$8:$C$285,0),MATCH('71100M Ann'!CG$8,'71100 Ann'!$C$8:$AZ$8,0))</f>
        <v>425</v>
      </c>
      <c r="CH25" s="11">
        <f>INDEX('71100 Ann'!$C$8:$AZ$285,MATCH('71100M Ann'!$C25,'71100 Ann'!$C$8:$C$285,0),MATCH('71100M Ann'!CH$8,'71100 Ann'!$C$8:$AZ$8,0))</f>
        <v>389.6</v>
      </c>
      <c r="CI25" s="11">
        <f>INDEX('71100 Ann'!$C$8:$AZ$285,MATCH('71100M Ann'!$C25,'71100 Ann'!$C$8:$C$285,0),MATCH('71100M Ann'!CI$8,'71100 Ann'!$C$8:$AZ$8,0))</f>
        <v>362.7</v>
      </c>
      <c r="CJ25" s="11">
        <f>INDEX('71100 Ann'!$C$8:$AZ$285,MATCH('71100M Ann'!$C25,'71100 Ann'!$C$8:$C$285,0),MATCH('71100M Ann'!CJ$8,'71100 Ann'!$C$8:$AZ$8,0))</f>
        <v>333.8</v>
      </c>
      <c r="CK25" s="11">
        <f>INDEX('71100 Ann'!$C$8:$AZ$285,MATCH('71100M Ann'!$C25,'71100 Ann'!$C$8:$C$285,0),MATCH('71100M Ann'!CK$8,'71100 Ann'!$C$8:$AZ$8,0))</f>
        <v>326.7</v>
      </c>
      <c r="CL25" s="11">
        <f>INDEX('71100 Ann'!$C$8:$AZ$285,MATCH('71100M Ann'!$C25,'71100 Ann'!$C$8:$C$285,0),MATCH('71100M Ann'!CL$8,'71100 Ann'!$C$8:$AZ$8,0))</f>
        <v>325.8</v>
      </c>
    </row>
    <row r="26" spans="1:90" s="10" customFormat="1" x14ac:dyDescent="0.25">
      <c r="A26" s="32">
        <v>17</v>
      </c>
      <c r="B26" s="10" t="s">
        <v>784</v>
      </c>
      <c r="C26" s="10" t="s">
        <v>783</v>
      </c>
      <c r="U26" s="10">
        <f>INDEX('71100 Ann Hist'!$C$8:$AR$285,MATCH('71100M Ann'!$C26,'71100 Ann Hist'!$C$8:$C$285,0),MATCH('71100M Ann'!U$8,'71100 Ann Hist'!$C$8:$AR$8,0))</f>
        <v>0.7</v>
      </c>
      <c r="V26" s="10">
        <f>INDEX('71100 Ann Hist'!$C$8:$AR$285,MATCH('71100M Ann'!$C26,'71100 Ann Hist'!$C$8:$C$285,0),MATCH('71100M Ann'!V$8,'71100 Ann Hist'!$C$8:$AR$8,0))</f>
        <v>1.1000000000000001</v>
      </c>
      <c r="W26" s="10">
        <f>INDEX('71100 Ann Hist'!$C$8:$AR$285,MATCH('71100M Ann'!$C26,'71100 Ann Hist'!$C$8:$C$285,0),MATCH('71100M Ann'!W$8,'71100 Ann Hist'!$C$8:$AR$8,0))</f>
        <v>1.4</v>
      </c>
      <c r="X26" s="10">
        <f>INDEX('71100 Ann Hist'!$C$8:$AR$285,MATCH('71100M Ann'!$C26,'71100 Ann Hist'!$C$8:$C$285,0),MATCH('71100M Ann'!X$8,'71100 Ann Hist'!$C$8:$AR$8,0))</f>
        <v>1.8</v>
      </c>
      <c r="Y26" s="10">
        <f>INDEX('71100 Ann Hist'!$C$8:$AR$285,MATCH('71100M Ann'!$C26,'71100 Ann Hist'!$C$8:$C$285,0),MATCH('71100M Ann'!Y$8,'71100 Ann Hist'!$C$8:$AR$8,0))</f>
        <v>2.2999999999999998</v>
      </c>
      <c r="Z26" s="10">
        <f>INDEX('71100 Ann Hist'!$C$8:$AR$285,MATCH('71100M Ann'!$C26,'71100 Ann Hist'!$C$8:$C$285,0),MATCH('71100M Ann'!Z$8,'71100 Ann Hist'!$C$8:$AR$8,0))</f>
        <v>2.5</v>
      </c>
      <c r="AA26" s="10">
        <f>INDEX('71100 Ann Hist'!$C$8:$AR$285,MATCH('71100M Ann'!$C26,'71100 Ann Hist'!$C$8:$C$285,0),MATCH('71100M Ann'!AA$8,'71100 Ann Hist'!$C$8:$AR$8,0))</f>
        <v>2.9</v>
      </c>
      <c r="AB26" s="10">
        <f>INDEX('71100 Ann Hist'!$C$8:$AR$285,MATCH('71100M Ann'!$C26,'71100 Ann Hist'!$C$8:$C$285,0),MATCH('71100M Ann'!AB$8,'71100 Ann Hist'!$C$8:$AR$8,0))</f>
        <v>3.6</v>
      </c>
      <c r="AC26" s="10">
        <f>INDEX('71100 Ann Hist'!$C$8:$AR$285,MATCH('71100M Ann'!$C26,'71100 Ann Hist'!$C$8:$C$285,0),MATCH('71100M Ann'!AC$8,'71100 Ann Hist'!$C$8:$AR$8,0))</f>
        <v>3.8</v>
      </c>
      <c r="AD26" s="10">
        <f>INDEX('71100 Ann Hist'!$C$8:$AR$285,MATCH('71100M Ann'!$C26,'71100 Ann Hist'!$C$8:$C$285,0),MATCH('71100M Ann'!AD$8,'71100 Ann Hist'!$C$8:$AR$8,0))</f>
        <v>4.4000000000000004</v>
      </c>
      <c r="AE26" s="10">
        <f>INDEX('71100 Ann Hist'!$C$8:$AR$285,MATCH('71100M Ann'!$C26,'71100 Ann Hist'!$C$8:$C$285,0),MATCH('71100M Ann'!AE$8,'71100 Ann Hist'!$C$8:$AR$8,0))</f>
        <v>5.0999999999999996</v>
      </c>
      <c r="AF26" s="10">
        <f>INDEX('71100 Ann Hist'!$C$8:$AR$285,MATCH('71100M Ann'!$C26,'71100 Ann Hist'!$C$8:$C$285,0),MATCH('71100M Ann'!AF$8,'71100 Ann Hist'!$C$8:$AR$8,0))</f>
        <v>5.5</v>
      </c>
      <c r="AG26" s="10">
        <f>INDEX('71100 Ann Hist'!$C$8:$AR$285,MATCH('71100M Ann'!$C26,'71100 Ann Hist'!$C$8:$C$285,0),MATCH('71100M Ann'!AG$8,'71100 Ann Hist'!$C$8:$AR$8,0))</f>
        <v>5.6</v>
      </c>
      <c r="AH26" s="10">
        <f>INDEX('71100 Ann Hist'!$C$8:$AR$285,MATCH('71100M Ann'!$C26,'71100 Ann Hist'!$C$8:$C$285,0),MATCH('71100M Ann'!AH$8,'71100 Ann Hist'!$C$8:$AR$8,0))</f>
        <v>6.1</v>
      </c>
      <c r="AI26" s="10">
        <f>INDEX('71100 Ann Hist'!$C$8:$AR$285,MATCH('71100M Ann'!$C26,'71100 Ann Hist'!$C$8:$C$285,0),MATCH('71100M Ann'!AI$8,'71100 Ann Hist'!$C$8:$AR$8,0))</f>
        <v>7</v>
      </c>
      <c r="AJ26" s="10">
        <f>INDEX('71100 Ann Hist'!$C$8:$AR$285,MATCH('71100M Ann'!$C26,'71100 Ann Hist'!$C$8:$C$285,0),MATCH('71100M Ann'!AJ$8,'71100 Ann Hist'!$C$8:$AR$8,0))</f>
        <v>7.3</v>
      </c>
      <c r="AK26" s="10">
        <f>INDEX('71100 Ann Hist'!$C$8:$AR$285,MATCH('71100M Ann'!$C26,'71100 Ann Hist'!$C$8:$C$285,0),MATCH('71100M Ann'!AK$8,'71100 Ann Hist'!$C$8:$AR$8,0))</f>
        <v>7.8</v>
      </c>
      <c r="AL26" s="10">
        <f>INDEX('71100 Ann Hist'!$C$8:$AR$285,MATCH('71100M Ann'!$C26,'71100 Ann Hist'!$C$8:$C$285,0),MATCH('71100M Ann'!AL$8,'71100 Ann Hist'!$C$8:$AR$8,0))</f>
        <v>8.9</v>
      </c>
      <c r="AM26" s="10">
        <f>INDEX('71100 Ann Hist'!$C$8:$AR$285,MATCH('71100M Ann'!$C26,'71100 Ann Hist'!$C$8:$C$285,0),MATCH('71100M Ann'!AM$8,'71100 Ann Hist'!$C$8:$AR$8,0))</f>
        <v>10</v>
      </c>
      <c r="AN26" s="10">
        <f>INDEX('71100 Ann Hist'!$C$8:$AR$285,MATCH('71100M Ann'!$C26,'71100 Ann Hist'!$C$8:$C$285,0),MATCH('71100M Ann'!AN$8,'71100 Ann Hist'!$C$8:$AR$8,0))</f>
        <v>11.1</v>
      </c>
      <c r="AO26" s="10">
        <f>INDEX('71100 Ann Hist'!$C$8:$AR$285,MATCH('71100M Ann'!$C26,'71100 Ann Hist'!$C$8:$C$285,0),MATCH('71100M Ann'!AO$8,'71100 Ann Hist'!$C$8:$AR$8,0))</f>
        <v>12</v>
      </c>
      <c r="AP26" s="10">
        <f>INDEX('71100 Ann Hist'!$C$8:$AR$285,MATCH('71100M Ann'!$C26,'71100 Ann Hist'!$C$8:$C$285,0),MATCH('71100M Ann'!AP$8,'71100 Ann Hist'!$C$8:$AR$8,0))</f>
        <v>12.5</v>
      </c>
      <c r="AQ26" s="10">
        <f>INDEX('71100 Ann Hist'!$C$8:$AR$285,MATCH('71100M Ann'!$C26,'71100 Ann Hist'!$C$8:$C$285,0),MATCH('71100M Ann'!AQ$8,'71100 Ann Hist'!$C$8:$AR$8,0))</f>
        <v>13.8</v>
      </c>
      <c r="AR26" s="11">
        <f>INDEX('71100 Ann'!$C$8:$AZ$285,MATCH('71100M Ann'!$C26,'71100 Ann'!$C$8:$C$285,0),MATCH('71100M Ann'!AR$8,'71100 Ann'!$C$8:$AZ$8,0))</f>
        <v>15.7</v>
      </c>
      <c r="AS26" s="11">
        <f>INDEX('71100 Ann'!$C$8:$AZ$285,MATCH('71100M Ann'!$C26,'71100 Ann'!$C$8:$C$285,0),MATCH('71100M Ann'!AS$8,'71100 Ann'!$C$8:$AZ$8,0))</f>
        <v>16.8</v>
      </c>
      <c r="AT26" s="11">
        <f>INDEX('71100 Ann'!$C$8:$AZ$285,MATCH('71100M Ann'!$C26,'71100 Ann'!$C$8:$C$285,0),MATCH('71100M Ann'!AT$8,'71100 Ann'!$C$8:$AZ$8,0))</f>
        <v>17.8</v>
      </c>
      <c r="AU26" s="11">
        <f>INDEX('71100 Ann'!$C$8:$AZ$285,MATCH('71100M Ann'!$C26,'71100 Ann'!$C$8:$C$285,0),MATCH('71100M Ann'!AU$8,'71100 Ann'!$C$8:$AZ$8,0))</f>
        <v>19.600000000000001</v>
      </c>
      <c r="AV26" s="11">
        <f>INDEX('71100 Ann'!$C$8:$AZ$285,MATCH('71100M Ann'!$C26,'71100 Ann'!$C$8:$C$285,0),MATCH('71100M Ann'!AV$8,'71100 Ann'!$C$8:$AZ$8,0))</f>
        <v>22.4</v>
      </c>
      <c r="AW26" s="11">
        <f>INDEX('71100 Ann'!$C$8:$AZ$285,MATCH('71100M Ann'!$C26,'71100 Ann'!$C$8:$C$285,0),MATCH('71100M Ann'!AW$8,'71100 Ann'!$C$8:$AZ$8,0))</f>
        <v>24.2</v>
      </c>
      <c r="AX26" s="11">
        <f>INDEX('71100 Ann'!$C$8:$AZ$285,MATCH('71100M Ann'!$C26,'71100 Ann'!$C$8:$C$285,0),MATCH('71100M Ann'!AX$8,'71100 Ann'!$C$8:$AZ$8,0))</f>
        <v>24.5</v>
      </c>
      <c r="AY26" s="11">
        <f>INDEX('71100 Ann'!$C$8:$AZ$285,MATCH('71100M Ann'!$C26,'71100 Ann'!$C$8:$C$285,0),MATCH('71100M Ann'!AY$8,'71100 Ann'!$C$8:$AZ$8,0))</f>
        <v>26.6</v>
      </c>
      <c r="AZ26" s="11">
        <f>INDEX('71100 Ann'!$C$8:$AZ$285,MATCH('71100M Ann'!$C26,'71100 Ann'!$C$8:$C$285,0),MATCH('71100M Ann'!AZ$8,'71100 Ann'!$C$8:$AZ$8,0))</f>
        <v>30.7</v>
      </c>
      <c r="BA26" s="11">
        <f>INDEX('71100 Ann'!$C$8:$AZ$285,MATCH('71100M Ann'!$C26,'71100 Ann'!$C$8:$C$285,0),MATCH('71100M Ann'!BA$8,'71100 Ann'!$C$8:$AZ$8,0))</f>
        <v>37.5</v>
      </c>
      <c r="BB26" s="11">
        <f>INDEX('71100 Ann'!$C$8:$AZ$285,MATCH('71100M Ann'!$C26,'71100 Ann'!$C$8:$C$285,0),MATCH('71100M Ann'!BB$8,'71100 Ann'!$C$8:$AZ$8,0))</f>
        <v>44.5</v>
      </c>
      <c r="BC26" s="11">
        <f>INDEX('71100 Ann'!$C$8:$AZ$285,MATCH('71100M Ann'!$C26,'71100 Ann'!$C$8:$C$285,0),MATCH('71100M Ann'!BC$8,'71100 Ann'!$C$8:$AZ$8,0))</f>
        <v>53.3</v>
      </c>
      <c r="BD26" s="11">
        <f>INDEX('71100 Ann'!$C$8:$AZ$285,MATCH('71100M Ann'!$C26,'71100 Ann'!$C$8:$C$285,0),MATCH('71100M Ann'!BD$8,'71100 Ann'!$C$8:$AZ$8,0))</f>
        <v>60.8</v>
      </c>
      <c r="BE26" s="11">
        <f>INDEX('71100 Ann'!$C$8:$AZ$285,MATCH('71100M Ann'!$C26,'71100 Ann'!$C$8:$C$285,0),MATCH('71100M Ann'!BE$8,'71100 Ann'!$C$8:$AZ$8,0))</f>
        <v>67.2</v>
      </c>
      <c r="BF26" s="11">
        <f>INDEX('71100 Ann'!$C$8:$AZ$285,MATCH('71100M Ann'!$C26,'71100 Ann'!$C$8:$C$285,0),MATCH('71100M Ann'!BF$8,'71100 Ann'!$C$8:$AZ$8,0))</f>
        <v>72</v>
      </c>
      <c r="BG26" s="11">
        <f>INDEX('71100 Ann'!$C$8:$AZ$285,MATCH('71100M Ann'!$C26,'71100 Ann'!$C$8:$C$285,0),MATCH('71100M Ann'!BG$8,'71100 Ann'!$C$8:$AZ$8,0))</f>
        <v>83.2</v>
      </c>
      <c r="BH26" s="11">
        <f>INDEX('71100 Ann'!$C$8:$AZ$285,MATCH('71100M Ann'!$C26,'71100 Ann'!$C$8:$C$285,0),MATCH('71100M Ann'!BH$8,'71100 Ann'!$C$8:$AZ$8,0))</f>
        <v>95.3</v>
      </c>
      <c r="BI26" s="11">
        <f>INDEX('71100 Ann'!$C$8:$AZ$285,MATCH('71100M Ann'!$C26,'71100 Ann'!$C$8:$C$285,0),MATCH('71100M Ann'!BI$8,'71100 Ann'!$C$8:$AZ$8,0))</f>
        <v>102</v>
      </c>
      <c r="BJ26" s="11">
        <f>INDEX('71100 Ann'!$C$8:$AZ$285,MATCH('71100M Ann'!$C26,'71100 Ann'!$C$8:$C$285,0),MATCH('71100M Ann'!BJ$8,'71100 Ann'!$C$8:$AZ$8,0))</f>
        <v>101.8</v>
      </c>
      <c r="BK26" s="11">
        <f>INDEX('71100 Ann'!$C$8:$AZ$285,MATCH('71100M Ann'!$C26,'71100 Ann'!$C$8:$C$285,0),MATCH('71100M Ann'!BK$8,'71100 Ann'!$C$8:$AZ$8,0))</f>
        <v>106.5</v>
      </c>
      <c r="BL26" s="11">
        <f>INDEX('71100 Ann'!$C$8:$AZ$285,MATCH('71100M Ann'!$C26,'71100 Ann'!$C$8:$C$285,0),MATCH('71100M Ann'!BL$8,'71100 Ann'!$C$8:$AZ$8,0))</f>
        <v>119</v>
      </c>
      <c r="BM26" s="11">
        <f>INDEX('71100 Ann'!$C$8:$AZ$285,MATCH('71100M Ann'!$C26,'71100 Ann'!$C$8:$C$285,0),MATCH('71100M Ann'!BM$8,'71100 Ann'!$C$8:$AZ$8,0))</f>
        <v>124.5</v>
      </c>
      <c r="BN26" s="11">
        <f>INDEX('71100 Ann'!$C$8:$AZ$285,MATCH('71100M Ann'!$C26,'71100 Ann'!$C$8:$C$285,0),MATCH('71100M Ann'!BN$8,'71100 Ann'!$C$8:$AZ$8,0))</f>
        <v>126.2</v>
      </c>
      <c r="BO26" s="11">
        <f>INDEX('71100 Ann'!$C$8:$AZ$285,MATCH('71100M Ann'!$C26,'71100 Ann'!$C$8:$C$285,0),MATCH('71100M Ann'!BO$8,'71100 Ann'!$C$8:$AZ$8,0))</f>
        <v>122.3</v>
      </c>
      <c r="BP26" s="11">
        <f>INDEX('71100 Ann'!$C$8:$AZ$285,MATCH('71100M Ann'!$C26,'71100 Ann'!$C$8:$C$285,0),MATCH('71100M Ann'!BP$8,'71100 Ann'!$C$8:$AZ$8,0))</f>
        <v>120.5</v>
      </c>
      <c r="BQ26" s="11">
        <f>INDEX('71100 Ann'!$C$8:$AZ$285,MATCH('71100M Ann'!$C26,'71100 Ann'!$C$8:$C$285,0),MATCH('71100M Ann'!BQ$8,'71100 Ann'!$C$8:$AZ$8,0))</f>
        <v>127.4</v>
      </c>
      <c r="BR26" s="11">
        <f>INDEX('71100 Ann'!$C$8:$AZ$285,MATCH('71100M Ann'!$C26,'71100 Ann'!$C$8:$C$285,0),MATCH('71100M Ann'!BR$8,'71100 Ann'!$C$8:$AZ$8,0))</f>
        <v>148.9</v>
      </c>
      <c r="BS26" s="11">
        <f>INDEX('71100 Ann'!$C$8:$AZ$285,MATCH('71100M Ann'!$C26,'71100 Ann'!$C$8:$C$285,0),MATCH('71100M Ann'!BS$8,'71100 Ann'!$C$8:$AZ$8,0))</f>
        <v>166.7</v>
      </c>
      <c r="BT26" s="11">
        <f>INDEX('71100 Ann'!$C$8:$AZ$285,MATCH('71100M Ann'!$C26,'71100 Ann'!$C$8:$C$285,0),MATCH('71100M Ann'!BT$8,'71100 Ann'!$C$8:$AZ$8,0))</f>
        <v>180.7</v>
      </c>
      <c r="BU26" s="11">
        <f>INDEX('71100 Ann'!$C$8:$AZ$285,MATCH('71100M Ann'!$C26,'71100 Ann'!$C$8:$C$285,0),MATCH('71100M Ann'!BU$8,'71100 Ann'!$C$8:$AZ$8,0))</f>
        <v>192.5</v>
      </c>
      <c r="BV26" s="11">
        <f>INDEX('71100 Ann'!$C$8:$AZ$285,MATCH('71100M Ann'!$C26,'71100 Ann'!$C$8:$C$285,0),MATCH('71100M Ann'!BV$8,'71100 Ann'!$C$8:$AZ$8,0))</f>
        <v>199.9</v>
      </c>
      <c r="BW26" s="11">
        <f>INDEX('71100 Ann'!$C$8:$AZ$285,MATCH('71100M Ann'!$C26,'71100 Ann'!$C$8:$C$285,0),MATCH('71100M Ann'!BW$8,'71100 Ann'!$C$8:$AZ$8,0))</f>
        <v>228.3</v>
      </c>
      <c r="BX26" s="11">
        <f>INDEX('71100 Ann'!$C$8:$AZ$285,MATCH('71100M Ann'!$C26,'71100 Ann'!$C$8:$C$285,0),MATCH('71100M Ann'!BX$8,'71100 Ann'!$C$8:$AZ$8,0))</f>
        <v>233.9</v>
      </c>
      <c r="BY26" s="11">
        <f>INDEX('71100 Ann'!$C$8:$AZ$285,MATCH('71100M Ann'!$C26,'71100 Ann'!$C$8:$C$285,0),MATCH('71100M Ann'!BY$8,'71100 Ann'!$C$8:$AZ$8,0))</f>
        <v>223.3</v>
      </c>
      <c r="BZ26" s="11">
        <f>INDEX('71100 Ann'!$C$8:$AZ$285,MATCH('71100M Ann'!$C26,'71100 Ann'!$C$8:$C$285,0),MATCH('71100M Ann'!BZ$8,'71100 Ann'!$C$8:$AZ$8,0))</f>
        <v>220.2</v>
      </c>
      <c r="CA26" s="11">
        <f>INDEX('71100 Ann'!$C$8:$AZ$285,MATCH('71100M Ann'!$C26,'71100 Ann'!$C$8:$C$285,0),MATCH('71100M Ann'!CA$8,'71100 Ann'!$C$8:$AZ$8,0))</f>
        <v>233</v>
      </c>
      <c r="CB26" s="11">
        <f>INDEX('71100 Ann'!$C$8:$AZ$285,MATCH('71100M Ann'!$C26,'71100 Ann'!$C$8:$C$285,0),MATCH('71100M Ann'!CB$8,'71100 Ann'!$C$8:$AZ$8,0))</f>
        <v>260.8</v>
      </c>
      <c r="CC26" s="11">
        <f>INDEX('71100 Ann'!$C$8:$AZ$285,MATCH('71100M Ann'!$C26,'71100 Ann'!$C$8:$C$285,0),MATCH('71100M Ann'!CC$8,'71100 Ann'!$C$8:$AZ$8,0))</f>
        <v>289.10000000000002</v>
      </c>
      <c r="CD26" s="11">
        <f>INDEX('71100 Ann'!$C$8:$AZ$285,MATCH('71100M Ann'!$C26,'71100 Ann'!$C$8:$C$285,0),MATCH('71100M Ann'!CD$8,'71100 Ann'!$C$8:$AZ$8,0))</f>
        <v>321.8</v>
      </c>
      <c r="CE26" s="11">
        <f>INDEX('71100 Ann'!$C$8:$AZ$285,MATCH('71100M Ann'!$C26,'71100 Ann'!$C$8:$C$285,0),MATCH('71100M Ann'!CE$8,'71100 Ann'!$C$8:$AZ$8,0))</f>
        <v>304.39999999999998</v>
      </c>
      <c r="CF26" s="11">
        <f>INDEX('71100 Ann'!$C$8:$AZ$285,MATCH('71100M Ann'!$C26,'71100 Ann'!$C$8:$C$285,0),MATCH('71100M Ann'!CF$8,'71100 Ann'!$C$8:$AZ$8,0))</f>
        <v>287.3</v>
      </c>
      <c r="CG26" s="11">
        <f>INDEX('71100 Ann'!$C$8:$AZ$285,MATCH('71100M Ann'!$C26,'71100 Ann'!$C$8:$C$285,0),MATCH('71100M Ann'!CG$8,'71100 Ann'!$C$8:$AZ$8,0))</f>
        <v>269.8</v>
      </c>
      <c r="CH26" s="11">
        <f>INDEX('71100 Ann'!$C$8:$AZ$285,MATCH('71100M Ann'!$C26,'71100 Ann'!$C$8:$C$285,0),MATCH('71100M Ann'!CH$8,'71100 Ann'!$C$8:$AZ$8,0))</f>
        <v>259.2</v>
      </c>
      <c r="CI26" s="11">
        <f>INDEX('71100 Ann'!$C$8:$AZ$285,MATCH('71100M Ann'!$C26,'71100 Ann'!$C$8:$C$285,0),MATCH('71100M Ann'!CI$8,'71100 Ann'!$C$8:$AZ$8,0))</f>
        <v>260.89999999999998</v>
      </c>
      <c r="CJ26" s="11">
        <f>INDEX('71100 Ann'!$C$8:$AZ$285,MATCH('71100M Ann'!$C26,'71100 Ann'!$C$8:$C$285,0),MATCH('71100M Ann'!CJ$8,'71100 Ann'!$C$8:$AZ$8,0))</f>
        <v>267.39999999999998</v>
      </c>
      <c r="CK26" s="11">
        <f>INDEX('71100 Ann'!$C$8:$AZ$285,MATCH('71100M Ann'!$C26,'71100 Ann'!$C$8:$C$285,0),MATCH('71100M Ann'!CK$8,'71100 Ann'!$C$8:$AZ$8,0))</f>
        <v>278.8</v>
      </c>
      <c r="CL26" s="11">
        <f>INDEX('71100 Ann'!$C$8:$AZ$285,MATCH('71100M Ann'!$C26,'71100 Ann'!$C$8:$C$285,0),MATCH('71100M Ann'!CL$8,'71100 Ann'!$C$8:$AZ$8,0))</f>
        <v>294.3</v>
      </c>
    </row>
    <row r="27" spans="1:90" s="10" customFormat="1" x14ac:dyDescent="0.25">
      <c r="A27" s="32">
        <v>18</v>
      </c>
      <c r="B27" s="10" t="s">
        <v>782</v>
      </c>
      <c r="C27" s="10" t="s">
        <v>781</v>
      </c>
      <c r="U27" s="10">
        <f>INDEX('71100 Ann Hist'!$C$8:$AR$285,MATCH('71100M Ann'!$C27,'71100 Ann Hist'!$C$8:$C$285,0),MATCH('71100M Ann'!U$8,'71100 Ann Hist'!$C$8:$AR$8,0))</f>
        <v>0.1</v>
      </c>
      <c r="V27" s="10">
        <f>INDEX('71100 Ann Hist'!$C$8:$AR$285,MATCH('71100M Ann'!$C27,'71100 Ann Hist'!$C$8:$C$285,0),MATCH('71100M Ann'!V$8,'71100 Ann Hist'!$C$8:$AR$8,0))</f>
        <v>0.1</v>
      </c>
      <c r="W27" s="10">
        <f>INDEX('71100 Ann Hist'!$C$8:$AR$285,MATCH('71100M Ann'!$C27,'71100 Ann Hist'!$C$8:$C$285,0),MATCH('71100M Ann'!W$8,'71100 Ann Hist'!$C$8:$AR$8,0))</f>
        <v>0.1</v>
      </c>
      <c r="X27" s="10">
        <f>INDEX('71100 Ann Hist'!$C$8:$AR$285,MATCH('71100M Ann'!$C27,'71100 Ann Hist'!$C$8:$C$285,0),MATCH('71100M Ann'!X$8,'71100 Ann Hist'!$C$8:$AR$8,0))</f>
        <v>0.1</v>
      </c>
      <c r="Y27" s="10">
        <f>INDEX('71100 Ann Hist'!$C$8:$AR$285,MATCH('71100M Ann'!$C27,'71100 Ann Hist'!$C$8:$C$285,0),MATCH('71100M Ann'!Y$8,'71100 Ann Hist'!$C$8:$AR$8,0))</f>
        <v>0.1</v>
      </c>
      <c r="Z27" s="10">
        <f>INDEX('71100 Ann Hist'!$C$8:$AR$285,MATCH('71100M Ann'!$C27,'71100 Ann Hist'!$C$8:$C$285,0),MATCH('71100M Ann'!Z$8,'71100 Ann Hist'!$C$8:$AR$8,0))</f>
        <v>0.1</v>
      </c>
      <c r="AA27" s="10">
        <f>INDEX('71100 Ann Hist'!$C$8:$AR$285,MATCH('71100M Ann'!$C27,'71100 Ann Hist'!$C$8:$C$285,0),MATCH('71100M Ann'!AA$8,'71100 Ann Hist'!$C$8:$AR$8,0))</f>
        <v>0.1</v>
      </c>
      <c r="AB27" s="10">
        <f>INDEX('71100 Ann Hist'!$C$8:$AR$285,MATCH('71100M Ann'!$C27,'71100 Ann Hist'!$C$8:$C$285,0),MATCH('71100M Ann'!AB$8,'71100 Ann Hist'!$C$8:$AR$8,0))</f>
        <v>0.1</v>
      </c>
      <c r="AC27" s="10">
        <f>INDEX('71100 Ann Hist'!$C$8:$AR$285,MATCH('71100M Ann'!$C27,'71100 Ann Hist'!$C$8:$C$285,0),MATCH('71100M Ann'!AC$8,'71100 Ann Hist'!$C$8:$AR$8,0))</f>
        <v>0.1</v>
      </c>
      <c r="AD27" s="10">
        <f>INDEX('71100 Ann Hist'!$C$8:$AR$285,MATCH('71100M Ann'!$C27,'71100 Ann Hist'!$C$8:$C$285,0),MATCH('71100M Ann'!AD$8,'71100 Ann Hist'!$C$8:$AR$8,0))</f>
        <v>0.1</v>
      </c>
      <c r="AE27" s="10">
        <f>INDEX('71100 Ann Hist'!$C$8:$AR$285,MATCH('71100M Ann'!$C27,'71100 Ann Hist'!$C$8:$C$285,0),MATCH('71100M Ann'!AE$8,'71100 Ann Hist'!$C$8:$AR$8,0))</f>
        <v>0.1</v>
      </c>
      <c r="AF27" s="10">
        <f>INDEX('71100 Ann Hist'!$C$8:$AR$285,MATCH('71100M Ann'!$C27,'71100 Ann Hist'!$C$8:$C$285,0),MATCH('71100M Ann'!AF$8,'71100 Ann Hist'!$C$8:$AR$8,0))</f>
        <v>0.1</v>
      </c>
      <c r="AG27" s="10">
        <f>INDEX('71100 Ann Hist'!$C$8:$AR$285,MATCH('71100M Ann'!$C27,'71100 Ann Hist'!$C$8:$C$285,0),MATCH('71100M Ann'!AG$8,'71100 Ann Hist'!$C$8:$AR$8,0))</f>
        <v>0.1</v>
      </c>
      <c r="AH27" s="10">
        <f>INDEX('71100 Ann Hist'!$C$8:$AR$285,MATCH('71100M Ann'!$C27,'71100 Ann Hist'!$C$8:$C$285,0),MATCH('71100M Ann'!AH$8,'71100 Ann Hist'!$C$8:$AR$8,0))</f>
        <v>0.1</v>
      </c>
      <c r="AI27" s="10">
        <f>INDEX('71100 Ann Hist'!$C$8:$AR$285,MATCH('71100M Ann'!$C27,'71100 Ann Hist'!$C$8:$C$285,0),MATCH('71100M Ann'!AI$8,'71100 Ann Hist'!$C$8:$AR$8,0))</f>
        <v>0.1</v>
      </c>
      <c r="AJ27" s="10">
        <f>INDEX('71100 Ann Hist'!$C$8:$AR$285,MATCH('71100M Ann'!$C27,'71100 Ann Hist'!$C$8:$C$285,0),MATCH('71100M Ann'!AJ$8,'71100 Ann Hist'!$C$8:$AR$8,0))</f>
        <v>0.1</v>
      </c>
      <c r="AK27" s="10">
        <f>INDEX('71100 Ann Hist'!$C$8:$AR$285,MATCH('71100M Ann'!$C27,'71100 Ann Hist'!$C$8:$C$285,0),MATCH('71100M Ann'!AK$8,'71100 Ann Hist'!$C$8:$AR$8,0))</f>
        <v>0.2</v>
      </c>
      <c r="AL27" s="10">
        <f>INDEX('71100 Ann Hist'!$C$8:$AR$285,MATCH('71100M Ann'!$C27,'71100 Ann Hist'!$C$8:$C$285,0),MATCH('71100M Ann'!AL$8,'71100 Ann Hist'!$C$8:$AR$8,0))</f>
        <v>0.2</v>
      </c>
      <c r="AM27" s="10">
        <f>INDEX('71100 Ann Hist'!$C$8:$AR$285,MATCH('71100M Ann'!$C27,'71100 Ann Hist'!$C$8:$C$285,0),MATCH('71100M Ann'!AM$8,'71100 Ann Hist'!$C$8:$AR$8,0))</f>
        <v>0.2</v>
      </c>
      <c r="AN27" s="10">
        <f>INDEX('71100 Ann Hist'!$C$8:$AR$285,MATCH('71100M Ann'!$C27,'71100 Ann Hist'!$C$8:$C$285,0),MATCH('71100M Ann'!AN$8,'71100 Ann Hist'!$C$8:$AR$8,0))</f>
        <v>0.3</v>
      </c>
      <c r="AO27" s="10">
        <f>INDEX('71100 Ann Hist'!$C$8:$AR$285,MATCH('71100M Ann'!$C27,'71100 Ann Hist'!$C$8:$C$285,0),MATCH('71100M Ann'!AO$8,'71100 Ann Hist'!$C$8:$AR$8,0))</f>
        <v>0.4</v>
      </c>
      <c r="AP27" s="10">
        <f>INDEX('71100 Ann Hist'!$C$8:$AR$285,MATCH('71100M Ann'!$C27,'71100 Ann Hist'!$C$8:$C$285,0),MATCH('71100M Ann'!AP$8,'71100 Ann Hist'!$C$8:$AR$8,0))</f>
        <v>0.4</v>
      </c>
      <c r="AQ27" s="10">
        <f>INDEX('71100 Ann Hist'!$C$8:$AR$285,MATCH('71100M Ann'!$C27,'71100 Ann Hist'!$C$8:$C$285,0),MATCH('71100M Ann'!AQ$8,'71100 Ann Hist'!$C$8:$AR$8,0))</f>
        <v>0.5</v>
      </c>
      <c r="AR27" s="11">
        <f>INDEX('71100 Ann'!$C$8:$AZ$285,MATCH('71100M Ann'!$C27,'71100 Ann'!$C$8:$C$285,0),MATCH('71100M Ann'!AR$8,'71100 Ann'!$C$8:$AZ$8,0))</f>
        <v>0.6</v>
      </c>
      <c r="AS27" s="11">
        <f>INDEX('71100 Ann'!$C$8:$AZ$285,MATCH('71100M Ann'!$C27,'71100 Ann'!$C$8:$C$285,0),MATCH('71100M Ann'!AS$8,'71100 Ann'!$C$8:$AZ$8,0))</f>
        <v>0.8</v>
      </c>
      <c r="AT27" s="11">
        <f>INDEX('71100 Ann'!$C$8:$AZ$285,MATCH('71100M Ann'!$C27,'71100 Ann'!$C$8:$C$285,0),MATCH('71100M Ann'!AT$8,'71100 Ann'!$C$8:$AZ$8,0))</f>
        <v>0.8</v>
      </c>
      <c r="AU27" s="11">
        <f>INDEX('71100 Ann'!$C$8:$AZ$285,MATCH('71100M Ann'!$C27,'71100 Ann'!$C$8:$C$285,0),MATCH('71100M Ann'!AU$8,'71100 Ann'!$C$8:$AZ$8,0))</f>
        <v>0.9</v>
      </c>
      <c r="AV27" s="11">
        <f>INDEX('71100 Ann'!$C$8:$AZ$285,MATCH('71100M Ann'!$C27,'71100 Ann'!$C$8:$C$285,0),MATCH('71100M Ann'!AV$8,'71100 Ann'!$C$8:$AZ$8,0))</f>
        <v>1.1000000000000001</v>
      </c>
      <c r="AW27" s="11">
        <f>INDEX('71100 Ann'!$C$8:$AZ$285,MATCH('71100M Ann'!$C27,'71100 Ann'!$C$8:$C$285,0),MATCH('71100M Ann'!AW$8,'71100 Ann'!$C$8:$AZ$8,0))</f>
        <v>1.3</v>
      </c>
      <c r="AX27" s="11">
        <f>INDEX('71100 Ann'!$C$8:$AZ$285,MATCH('71100M Ann'!$C27,'71100 Ann'!$C$8:$C$285,0),MATCH('71100M Ann'!AX$8,'71100 Ann'!$C$8:$AZ$8,0))</f>
        <v>1.4</v>
      </c>
      <c r="AY27" s="11">
        <f>INDEX('71100 Ann'!$C$8:$AZ$285,MATCH('71100M Ann'!$C27,'71100 Ann'!$C$8:$C$285,0),MATCH('71100M Ann'!AY$8,'71100 Ann'!$C$8:$AZ$8,0))</f>
        <v>1.6</v>
      </c>
      <c r="AZ27" s="11">
        <f>INDEX('71100 Ann'!$C$8:$AZ$285,MATCH('71100M Ann'!$C27,'71100 Ann'!$C$8:$C$285,0),MATCH('71100M Ann'!AZ$8,'71100 Ann'!$C$8:$AZ$8,0))</f>
        <v>1.7</v>
      </c>
      <c r="BA27" s="11">
        <f>INDEX('71100 Ann'!$C$8:$AZ$285,MATCH('71100M Ann'!$C27,'71100 Ann'!$C$8:$C$285,0),MATCH('71100M Ann'!BA$8,'71100 Ann'!$C$8:$AZ$8,0))</f>
        <v>2.1</v>
      </c>
      <c r="BB27" s="11">
        <f>INDEX('71100 Ann'!$C$8:$AZ$285,MATCH('71100M Ann'!$C27,'71100 Ann'!$C$8:$C$285,0),MATCH('71100M Ann'!BB$8,'71100 Ann'!$C$8:$AZ$8,0))</f>
        <v>2.7</v>
      </c>
      <c r="BC27" s="11">
        <f>INDEX('71100 Ann'!$C$8:$AZ$285,MATCH('71100M Ann'!$C27,'71100 Ann'!$C$8:$C$285,0),MATCH('71100M Ann'!BC$8,'71100 Ann'!$C$8:$AZ$8,0))</f>
        <v>3.4</v>
      </c>
      <c r="BD27" s="11">
        <f>INDEX('71100 Ann'!$C$8:$AZ$285,MATCH('71100M Ann'!$C27,'71100 Ann'!$C$8:$C$285,0),MATCH('71100M Ann'!BD$8,'71100 Ann'!$C$8:$AZ$8,0))</f>
        <v>4.4000000000000004</v>
      </c>
      <c r="BE27" s="11">
        <f>INDEX('71100 Ann'!$C$8:$AZ$285,MATCH('71100M Ann'!$C27,'71100 Ann'!$C$8:$C$285,0),MATCH('71100M Ann'!BE$8,'71100 Ann'!$C$8:$AZ$8,0))</f>
        <v>5.2</v>
      </c>
      <c r="BF27" s="11">
        <f>INDEX('71100 Ann'!$C$8:$AZ$285,MATCH('71100M Ann'!$C27,'71100 Ann'!$C$8:$C$285,0),MATCH('71100M Ann'!BF$8,'71100 Ann'!$C$8:$AZ$8,0))</f>
        <v>6.1</v>
      </c>
      <c r="BG27" s="11">
        <f>INDEX('71100 Ann'!$C$8:$AZ$285,MATCH('71100M Ann'!$C27,'71100 Ann'!$C$8:$C$285,0),MATCH('71100M Ann'!BG$8,'71100 Ann'!$C$8:$AZ$8,0))</f>
        <v>8.1999999999999993</v>
      </c>
      <c r="BH27" s="11">
        <f>INDEX('71100 Ann'!$C$8:$AZ$285,MATCH('71100M Ann'!$C27,'71100 Ann'!$C$8:$C$285,0),MATCH('71100M Ann'!BH$8,'71100 Ann'!$C$8:$AZ$8,0))</f>
        <v>7.8</v>
      </c>
      <c r="BI27" s="11">
        <f>INDEX('71100 Ann'!$C$8:$AZ$285,MATCH('71100M Ann'!$C27,'71100 Ann'!$C$8:$C$285,0),MATCH('71100M Ann'!BI$8,'71100 Ann'!$C$8:$AZ$8,0))</f>
        <v>9.1</v>
      </c>
      <c r="BJ27" s="11">
        <f>INDEX('71100 Ann'!$C$8:$AZ$285,MATCH('71100M Ann'!$C27,'71100 Ann'!$C$8:$C$285,0),MATCH('71100M Ann'!BJ$8,'71100 Ann'!$C$8:$AZ$8,0))</f>
        <v>9.5</v>
      </c>
      <c r="BK27" s="11">
        <f>INDEX('71100 Ann'!$C$8:$AZ$285,MATCH('71100M Ann'!$C27,'71100 Ann'!$C$8:$C$285,0),MATCH('71100M Ann'!BK$8,'71100 Ann'!$C$8:$AZ$8,0))</f>
        <v>10.7</v>
      </c>
      <c r="BL27" s="11">
        <f>INDEX('71100 Ann'!$C$8:$AZ$285,MATCH('71100M Ann'!$C27,'71100 Ann'!$C$8:$C$285,0),MATCH('71100M Ann'!BL$8,'71100 Ann'!$C$8:$AZ$8,0))</f>
        <v>11.7</v>
      </c>
      <c r="BM27" s="11">
        <f>INDEX('71100 Ann'!$C$8:$AZ$285,MATCH('71100M Ann'!$C27,'71100 Ann'!$C$8:$C$285,0),MATCH('71100M Ann'!BM$8,'71100 Ann'!$C$8:$AZ$8,0))</f>
        <v>11.9</v>
      </c>
      <c r="BN27" s="11">
        <f>INDEX('71100 Ann'!$C$8:$AZ$285,MATCH('71100M Ann'!$C27,'71100 Ann'!$C$8:$C$285,0),MATCH('71100M Ann'!BN$8,'71100 Ann'!$C$8:$AZ$8,0))</f>
        <v>12.3</v>
      </c>
      <c r="BO27" s="11">
        <f>INDEX('71100 Ann'!$C$8:$AZ$285,MATCH('71100M Ann'!$C27,'71100 Ann'!$C$8:$C$285,0),MATCH('71100M Ann'!BO$8,'71100 Ann'!$C$8:$AZ$8,0))</f>
        <v>12.8</v>
      </c>
      <c r="BP27" s="11">
        <f>INDEX('71100 Ann'!$C$8:$AZ$285,MATCH('71100M Ann'!$C27,'71100 Ann'!$C$8:$C$285,0),MATCH('71100M Ann'!BP$8,'71100 Ann'!$C$8:$AZ$8,0))</f>
        <v>14.8</v>
      </c>
      <c r="BQ27" s="11">
        <f>INDEX('71100 Ann'!$C$8:$AZ$285,MATCH('71100M Ann'!$C27,'71100 Ann'!$C$8:$C$285,0),MATCH('71100M Ann'!BQ$8,'71100 Ann'!$C$8:$AZ$8,0))</f>
        <v>13.9</v>
      </c>
      <c r="BR27" s="11">
        <f>INDEX('71100 Ann'!$C$8:$AZ$285,MATCH('71100M Ann'!$C27,'71100 Ann'!$C$8:$C$285,0),MATCH('71100M Ann'!BR$8,'71100 Ann'!$C$8:$AZ$8,0))</f>
        <v>14.7</v>
      </c>
      <c r="BS27" s="11">
        <f>INDEX('71100 Ann'!$C$8:$AZ$285,MATCH('71100M Ann'!$C27,'71100 Ann'!$C$8:$C$285,0),MATCH('71100M Ann'!BS$8,'71100 Ann'!$C$8:$AZ$8,0))</f>
        <v>15.7</v>
      </c>
      <c r="BT27" s="11">
        <f>INDEX('71100 Ann'!$C$8:$AZ$285,MATCH('71100M Ann'!$C27,'71100 Ann'!$C$8:$C$285,0),MATCH('71100M Ann'!BT$8,'71100 Ann'!$C$8:$AZ$8,0))</f>
        <v>16.399999999999999</v>
      </c>
      <c r="BU27" s="11">
        <f>INDEX('71100 Ann'!$C$8:$AZ$285,MATCH('71100M Ann'!$C27,'71100 Ann'!$C$8:$C$285,0),MATCH('71100M Ann'!BU$8,'71100 Ann'!$C$8:$AZ$8,0))</f>
        <v>16.899999999999999</v>
      </c>
      <c r="BV27" s="11">
        <f>INDEX('71100 Ann'!$C$8:$AZ$285,MATCH('71100M Ann'!$C27,'71100 Ann'!$C$8:$C$285,0),MATCH('71100M Ann'!BV$8,'71100 Ann'!$C$8:$AZ$8,0))</f>
        <v>17.3</v>
      </c>
      <c r="BW27" s="11">
        <f>INDEX('71100 Ann'!$C$8:$AZ$285,MATCH('71100M Ann'!$C27,'71100 Ann'!$C$8:$C$285,0),MATCH('71100M Ann'!BW$8,'71100 Ann'!$C$8:$AZ$8,0))</f>
        <v>17.600000000000001</v>
      </c>
      <c r="BX27" s="11">
        <f>INDEX('71100 Ann'!$C$8:$AZ$285,MATCH('71100M Ann'!$C27,'71100 Ann'!$C$8:$C$285,0),MATCH('71100M Ann'!BX$8,'71100 Ann'!$C$8:$AZ$8,0))</f>
        <v>17.600000000000001</v>
      </c>
      <c r="BY27" s="11">
        <f>INDEX('71100 Ann'!$C$8:$AZ$285,MATCH('71100M Ann'!$C27,'71100 Ann'!$C$8:$C$285,0),MATCH('71100M Ann'!BY$8,'71100 Ann'!$C$8:$AZ$8,0))</f>
        <v>17.2</v>
      </c>
      <c r="BZ27" s="11">
        <f>INDEX('71100 Ann'!$C$8:$AZ$285,MATCH('71100M Ann'!$C27,'71100 Ann'!$C$8:$C$285,0),MATCH('71100M Ann'!BZ$8,'71100 Ann'!$C$8:$AZ$8,0))</f>
        <v>16.600000000000001</v>
      </c>
      <c r="CA27" s="11">
        <f>INDEX('71100 Ann'!$C$8:$AZ$285,MATCH('71100M Ann'!$C27,'71100 Ann'!$C$8:$C$285,0),MATCH('71100M Ann'!CA$8,'71100 Ann'!$C$8:$AZ$8,0))</f>
        <v>16</v>
      </c>
      <c r="CB27" s="11">
        <f>INDEX('71100 Ann'!$C$8:$AZ$285,MATCH('71100M Ann'!$C27,'71100 Ann'!$C$8:$C$285,0),MATCH('71100M Ann'!CB$8,'71100 Ann'!$C$8:$AZ$8,0))</f>
        <v>15.5</v>
      </c>
      <c r="CC27" s="11">
        <f>INDEX('71100 Ann'!$C$8:$AZ$285,MATCH('71100M Ann'!$C27,'71100 Ann'!$C$8:$C$285,0),MATCH('71100M Ann'!CC$8,'71100 Ann'!$C$8:$AZ$8,0))</f>
        <v>15.3</v>
      </c>
      <c r="CD27" s="11">
        <f>INDEX('71100 Ann'!$C$8:$AZ$285,MATCH('71100M Ann'!$C27,'71100 Ann'!$C$8:$C$285,0),MATCH('71100M Ann'!CD$8,'71100 Ann'!$C$8:$AZ$8,0))</f>
        <v>15.2</v>
      </c>
      <c r="CE27" s="11">
        <f>INDEX('71100 Ann'!$C$8:$AZ$285,MATCH('71100M Ann'!$C27,'71100 Ann'!$C$8:$C$285,0),MATCH('71100M Ann'!CE$8,'71100 Ann'!$C$8:$AZ$8,0))</f>
        <v>14.9</v>
      </c>
      <c r="CF27" s="11">
        <f>INDEX('71100 Ann'!$C$8:$AZ$285,MATCH('71100M Ann'!$C27,'71100 Ann'!$C$8:$C$285,0),MATCH('71100M Ann'!CF$8,'71100 Ann'!$C$8:$AZ$8,0))</f>
        <v>14.2</v>
      </c>
      <c r="CG27" s="11">
        <f>INDEX('71100 Ann'!$C$8:$AZ$285,MATCH('71100M Ann'!$C27,'71100 Ann'!$C$8:$C$285,0),MATCH('71100M Ann'!CG$8,'71100 Ann'!$C$8:$AZ$8,0))</f>
        <v>13.4</v>
      </c>
      <c r="CH27" s="11">
        <f>INDEX('71100 Ann'!$C$8:$AZ$285,MATCH('71100M Ann'!$C27,'71100 Ann'!$C$8:$C$285,0),MATCH('71100M Ann'!CH$8,'71100 Ann'!$C$8:$AZ$8,0))</f>
        <v>12.6</v>
      </c>
      <c r="CI27" s="11">
        <f>INDEX('71100 Ann'!$C$8:$AZ$285,MATCH('71100M Ann'!$C27,'71100 Ann'!$C$8:$C$285,0),MATCH('71100M Ann'!CI$8,'71100 Ann'!$C$8:$AZ$8,0))</f>
        <v>12</v>
      </c>
      <c r="CJ27" s="11">
        <f>INDEX('71100 Ann'!$C$8:$AZ$285,MATCH('71100M Ann'!$C27,'71100 Ann'!$C$8:$C$285,0),MATCH('71100M Ann'!CJ$8,'71100 Ann'!$C$8:$AZ$8,0))</f>
        <v>12</v>
      </c>
      <c r="CK27" s="11">
        <f>INDEX('71100 Ann'!$C$8:$AZ$285,MATCH('71100M Ann'!$C27,'71100 Ann'!$C$8:$C$285,0),MATCH('71100M Ann'!CK$8,'71100 Ann'!$C$8:$AZ$8,0))</f>
        <v>12</v>
      </c>
      <c r="CL27" s="11">
        <f>INDEX('71100 Ann'!$C$8:$AZ$285,MATCH('71100M Ann'!$C27,'71100 Ann'!$C$8:$C$285,0),MATCH('71100M Ann'!CL$8,'71100 Ann'!$C$8:$AZ$8,0))</f>
        <v>12</v>
      </c>
    </row>
    <row r="28" spans="1:90" s="10" customFormat="1" x14ac:dyDescent="0.25">
      <c r="A28" s="32">
        <v>19</v>
      </c>
      <c r="B28" s="10" t="s">
        <v>547</v>
      </c>
      <c r="C28" s="10" t="s">
        <v>780</v>
      </c>
      <c r="U28" s="10" t="str">
        <f>INDEX('71100 Ann Hist'!$C$8:$AR$285,MATCH('71100M Ann'!$C28,'71100 Ann Hist'!$C$8:$C$285,0),MATCH('71100M Ann'!U$8,'71100 Ann Hist'!$C$8:$AR$8,0))</f>
        <v>.....</v>
      </c>
      <c r="V28" s="10" t="str">
        <f>INDEX('71100 Ann Hist'!$C$8:$AR$285,MATCH('71100M Ann'!$C28,'71100 Ann Hist'!$C$8:$C$285,0),MATCH('71100M Ann'!V$8,'71100 Ann Hist'!$C$8:$AR$8,0))</f>
        <v>.....</v>
      </c>
      <c r="W28" s="10" t="str">
        <f>INDEX('71100 Ann Hist'!$C$8:$AR$285,MATCH('71100M Ann'!$C28,'71100 Ann Hist'!$C$8:$C$285,0),MATCH('71100M Ann'!W$8,'71100 Ann Hist'!$C$8:$AR$8,0))</f>
        <v>.....</v>
      </c>
      <c r="X28" s="10" t="str">
        <f>INDEX('71100 Ann Hist'!$C$8:$AR$285,MATCH('71100M Ann'!$C28,'71100 Ann Hist'!$C$8:$C$285,0),MATCH('71100M Ann'!X$8,'71100 Ann Hist'!$C$8:$AR$8,0))</f>
        <v>.....</v>
      </c>
      <c r="Y28" s="10" t="str">
        <f>INDEX('71100 Ann Hist'!$C$8:$AR$285,MATCH('71100M Ann'!$C28,'71100 Ann Hist'!$C$8:$C$285,0),MATCH('71100M Ann'!Y$8,'71100 Ann Hist'!$C$8:$AR$8,0))</f>
        <v>.....</v>
      </c>
      <c r="Z28" s="10" t="str">
        <f>INDEX('71100 Ann Hist'!$C$8:$AR$285,MATCH('71100M Ann'!$C28,'71100 Ann Hist'!$C$8:$C$285,0),MATCH('71100M Ann'!Z$8,'71100 Ann Hist'!$C$8:$AR$8,0))</f>
        <v>.....</v>
      </c>
      <c r="AA28" s="10" t="str">
        <f>INDEX('71100 Ann Hist'!$C$8:$AR$285,MATCH('71100M Ann'!$C28,'71100 Ann Hist'!$C$8:$C$285,0),MATCH('71100M Ann'!AA$8,'71100 Ann Hist'!$C$8:$AR$8,0))</f>
        <v>.....</v>
      </c>
      <c r="AB28" s="10" t="str">
        <f>INDEX('71100 Ann Hist'!$C$8:$AR$285,MATCH('71100M Ann'!$C28,'71100 Ann Hist'!$C$8:$C$285,0),MATCH('71100M Ann'!AB$8,'71100 Ann Hist'!$C$8:$AR$8,0))</f>
        <v>.....</v>
      </c>
      <c r="AC28" s="10" t="str">
        <f>INDEX('71100 Ann Hist'!$C$8:$AR$285,MATCH('71100M Ann'!$C28,'71100 Ann Hist'!$C$8:$C$285,0),MATCH('71100M Ann'!AC$8,'71100 Ann Hist'!$C$8:$AR$8,0))</f>
        <v>.....</v>
      </c>
      <c r="AD28" s="10" t="str">
        <f>INDEX('71100 Ann Hist'!$C$8:$AR$285,MATCH('71100M Ann'!$C28,'71100 Ann Hist'!$C$8:$C$285,0),MATCH('71100M Ann'!AD$8,'71100 Ann Hist'!$C$8:$AR$8,0))</f>
        <v>.....</v>
      </c>
      <c r="AE28" s="10" t="str">
        <f>INDEX('71100 Ann Hist'!$C$8:$AR$285,MATCH('71100M Ann'!$C28,'71100 Ann Hist'!$C$8:$C$285,0),MATCH('71100M Ann'!AE$8,'71100 Ann Hist'!$C$8:$AR$8,0))</f>
        <v>.....</v>
      </c>
      <c r="AF28" s="10" t="str">
        <f>INDEX('71100 Ann Hist'!$C$8:$AR$285,MATCH('71100M Ann'!$C28,'71100 Ann Hist'!$C$8:$C$285,0),MATCH('71100M Ann'!AF$8,'71100 Ann Hist'!$C$8:$AR$8,0))</f>
        <v>.....</v>
      </c>
      <c r="AG28" s="10" t="str">
        <f>INDEX('71100 Ann Hist'!$C$8:$AR$285,MATCH('71100M Ann'!$C28,'71100 Ann Hist'!$C$8:$C$285,0),MATCH('71100M Ann'!AG$8,'71100 Ann Hist'!$C$8:$AR$8,0))</f>
        <v>.....</v>
      </c>
      <c r="AH28" s="10" t="str">
        <f>INDEX('71100 Ann Hist'!$C$8:$AR$285,MATCH('71100M Ann'!$C28,'71100 Ann Hist'!$C$8:$C$285,0),MATCH('71100M Ann'!AH$8,'71100 Ann Hist'!$C$8:$AR$8,0))</f>
        <v>.....</v>
      </c>
      <c r="AI28" s="10">
        <f>INDEX('71100 Ann Hist'!$C$8:$AR$285,MATCH('71100M Ann'!$C28,'71100 Ann Hist'!$C$8:$C$285,0),MATCH('71100M Ann'!AI$8,'71100 Ann Hist'!$C$8:$AR$8,0))</f>
        <v>10.4</v>
      </c>
      <c r="AJ28" s="10">
        <f>INDEX('71100 Ann Hist'!$C$8:$AR$285,MATCH('71100M Ann'!$C28,'71100 Ann Hist'!$C$8:$C$285,0),MATCH('71100M Ann'!AJ$8,'71100 Ann Hist'!$C$8:$AR$8,0))</f>
        <v>10.199999999999999</v>
      </c>
      <c r="AK28" s="10">
        <f>INDEX('71100 Ann Hist'!$C$8:$AR$285,MATCH('71100M Ann'!$C28,'71100 Ann Hist'!$C$8:$C$285,0),MATCH('71100M Ann'!AK$8,'71100 Ann Hist'!$C$8:$AR$8,0))</f>
        <v>11.1</v>
      </c>
      <c r="AL28" s="10">
        <f>INDEX('71100 Ann Hist'!$C$8:$AR$285,MATCH('71100M Ann'!$C28,'71100 Ann Hist'!$C$8:$C$285,0),MATCH('71100M Ann'!AL$8,'71100 Ann Hist'!$C$8:$AR$8,0))</f>
        <v>12</v>
      </c>
      <c r="AM28" s="10">
        <f>INDEX('71100 Ann Hist'!$C$8:$AR$285,MATCH('71100M Ann'!$C28,'71100 Ann Hist'!$C$8:$C$285,0),MATCH('71100M Ann'!AM$8,'71100 Ann Hist'!$C$8:$AR$8,0))</f>
        <v>12.9</v>
      </c>
      <c r="AN28" s="10">
        <f>INDEX('71100 Ann Hist'!$C$8:$AR$285,MATCH('71100M Ann'!$C28,'71100 Ann Hist'!$C$8:$C$285,0),MATCH('71100M Ann'!AN$8,'71100 Ann Hist'!$C$8:$AR$8,0))</f>
        <v>13.7</v>
      </c>
      <c r="AO28" s="10">
        <f>INDEX('71100 Ann Hist'!$C$8:$AR$285,MATCH('71100M Ann'!$C28,'71100 Ann Hist'!$C$8:$C$285,0),MATCH('71100M Ann'!AO$8,'71100 Ann Hist'!$C$8:$AR$8,0))</f>
        <v>15.1</v>
      </c>
      <c r="AP28" s="10">
        <f>INDEX('71100 Ann Hist'!$C$8:$AR$285,MATCH('71100M Ann'!$C28,'71100 Ann Hist'!$C$8:$C$285,0),MATCH('71100M Ann'!AP$8,'71100 Ann Hist'!$C$8:$AR$8,0))</f>
        <v>16.399999999999999</v>
      </c>
      <c r="AQ28" s="10">
        <f>INDEX('71100 Ann Hist'!$C$8:$AR$285,MATCH('71100M Ann'!$C28,'71100 Ann Hist'!$C$8:$C$285,0),MATCH('71100M Ann'!AQ$8,'71100 Ann Hist'!$C$8:$AR$8,0))</f>
        <v>18.8</v>
      </c>
      <c r="AR28" s="11">
        <f>INDEX('71100 Ann'!$C$8:$AZ$285,MATCH('71100M Ann'!$C28,'71100 Ann'!$C$8:$C$285,0),MATCH('71100M Ann'!AR$8,'71100 Ann'!$C$8:$AZ$8,0))</f>
        <v>20.7</v>
      </c>
      <c r="AS28" s="11">
        <f>INDEX('71100 Ann'!$C$8:$AZ$285,MATCH('71100M Ann'!$C28,'71100 Ann'!$C$8:$C$285,0),MATCH('71100M Ann'!AS$8,'71100 Ann'!$C$8:$AZ$8,0))</f>
        <v>23.4</v>
      </c>
      <c r="AT28" s="11">
        <f>INDEX('71100 Ann'!$C$8:$AZ$285,MATCH('71100M Ann'!$C28,'71100 Ann'!$C$8:$C$285,0),MATCH('71100M Ann'!AT$8,'71100 Ann'!$C$8:$AZ$8,0))</f>
        <v>24.5</v>
      </c>
      <c r="AU28" s="11">
        <f>INDEX('71100 Ann'!$C$8:$AZ$285,MATCH('71100M Ann'!$C28,'71100 Ann'!$C$8:$C$285,0),MATCH('71100M Ann'!AU$8,'71100 Ann'!$C$8:$AZ$8,0))</f>
        <v>26.3</v>
      </c>
      <c r="AV28" s="11">
        <f>INDEX('71100 Ann'!$C$8:$AZ$285,MATCH('71100M Ann'!$C28,'71100 Ann'!$C$8:$C$285,0),MATCH('71100M Ann'!AV$8,'71100 Ann'!$C$8:$AZ$8,0))</f>
        <v>31.3</v>
      </c>
      <c r="AW28" s="11">
        <f>INDEX('71100 Ann'!$C$8:$AZ$285,MATCH('71100M Ann'!$C28,'71100 Ann'!$C$8:$C$285,0),MATCH('71100M Ann'!AW$8,'71100 Ann'!$C$8:$AZ$8,0))</f>
        <v>35.6</v>
      </c>
      <c r="AX28" s="11">
        <f>INDEX('71100 Ann'!$C$8:$AZ$285,MATCH('71100M Ann'!$C28,'71100 Ann'!$C$8:$C$285,0),MATCH('71100M Ann'!AX$8,'71100 Ann'!$C$8:$AZ$8,0))</f>
        <v>40</v>
      </c>
      <c r="AY28" s="11">
        <f>INDEX('71100 Ann'!$C$8:$AZ$285,MATCH('71100M Ann'!$C28,'71100 Ann'!$C$8:$C$285,0),MATCH('71100M Ann'!AY$8,'71100 Ann'!$C$8:$AZ$8,0))</f>
        <v>46.3</v>
      </c>
      <c r="AZ28" s="11">
        <f>INDEX('71100 Ann'!$C$8:$AZ$285,MATCH('71100M Ann'!$C28,'71100 Ann'!$C$8:$C$285,0),MATCH('71100M Ann'!AZ$8,'71100 Ann'!$C$8:$AZ$8,0))</f>
        <v>50.8</v>
      </c>
      <c r="BA28" s="11">
        <f>INDEX('71100 Ann'!$C$8:$AZ$285,MATCH('71100M Ann'!$C28,'71100 Ann'!$C$8:$C$285,0),MATCH('71100M Ann'!BA$8,'71100 Ann'!$C$8:$AZ$8,0))</f>
        <v>60.2</v>
      </c>
      <c r="BB28" s="11">
        <f>INDEX('71100 Ann'!$C$8:$AZ$285,MATCH('71100M Ann'!$C28,'71100 Ann'!$C$8:$C$285,0),MATCH('71100M Ann'!BB$8,'71100 Ann'!$C$8:$AZ$8,0))</f>
        <v>72.900000000000006</v>
      </c>
      <c r="BC28" s="11">
        <f>INDEX('71100 Ann'!$C$8:$AZ$285,MATCH('71100M Ann'!$C28,'71100 Ann'!$C$8:$C$285,0),MATCH('71100M Ann'!BC$8,'71100 Ann'!$C$8:$AZ$8,0))</f>
        <v>89.1</v>
      </c>
      <c r="BD28" s="11">
        <f>INDEX('71100 Ann'!$C$8:$AZ$285,MATCH('71100M Ann'!$C28,'71100 Ann'!$C$8:$C$285,0),MATCH('71100M Ann'!BD$8,'71100 Ann'!$C$8:$AZ$8,0))</f>
        <v>116.7</v>
      </c>
      <c r="BE28" s="11">
        <f>INDEX('71100 Ann'!$C$8:$AZ$285,MATCH('71100M Ann'!$C28,'71100 Ann'!$C$8:$C$285,0),MATCH('71100M Ann'!BE$8,'71100 Ann'!$C$8:$AZ$8,0))</f>
        <v>138.9</v>
      </c>
      <c r="BF28" s="11">
        <f>INDEX('71100 Ann'!$C$8:$AZ$285,MATCH('71100M Ann'!$C28,'71100 Ann'!$C$8:$C$285,0),MATCH('71100M Ann'!BF$8,'71100 Ann'!$C$8:$AZ$8,0))</f>
        <v>156.9</v>
      </c>
      <c r="BG28" s="11">
        <f>INDEX('71100 Ann'!$C$8:$AZ$285,MATCH('71100M Ann'!$C28,'71100 Ann'!$C$8:$C$285,0),MATCH('71100M Ann'!BG$8,'71100 Ann'!$C$8:$AZ$8,0))</f>
        <v>187.3</v>
      </c>
      <c r="BH28" s="11">
        <f>INDEX('71100 Ann'!$C$8:$AZ$285,MATCH('71100M Ann'!$C28,'71100 Ann'!$C$8:$C$285,0),MATCH('71100M Ann'!BH$8,'71100 Ann'!$C$8:$AZ$8,0))</f>
        <v>211.5</v>
      </c>
      <c r="BI28" s="11">
        <f>INDEX('71100 Ann'!$C$8:$AZ$285,MATCH('71100M Ann'!$C28,'71100 Ann'!$C$8:$C$285,0),MATCH('71100M Ann'!BI$8,'71100 Ann'!$C$8:$AZ$8,0))</f>
        <v>226.1</v>
      </c>
      <c r="BJ28" s="11">
        <f>INDEX('71100 Ann'!$C$8:$AZ$285,MATCH('71100M Ann'!$C28,'71100 Ann'!$C$8:$C$285,0),MATCH('71100M Ann'!BJ$8,'71100 Ann'!$C$8:$AZ$8,0))</f>
        <v>236.5</v>
      </c>
      <c r="BK28" s="11">
        <f>INDEX('71100 Ann'!$C$8:$AZ$285,MATCH('71100M Ann'!$C28,'71100 Ann'!$C$8:$C$285,0),MATCH('71100M Ann'!BK$8,'71100 Ann'!$C$8:$AZ$8,0))</f>
        <v>253.7</v>
      </c>
      <c r="BL28" s="11">
        <f>INDEX('71100 Ann'!$C$8:$AZ$285,MATCH('71100M Ann'!$C28,'71100 Ann'!$C$8:$C$285,0),MATCH('71100M Ann'!BL$8,'71100 Ann'!$C$8:$AZ$8,0))</f>
        <v>276.89999999999998</v>
      </c>
      <c r="BM28" s="11">
        <f>INDEX('71100 Ann'!$C$8:$AZ$285,MATCH('71100M Ann'!$C28,'71100 Ann'!$C$8:$C$285,0),MATCH('71100M Ann'!BM$8,'71100 Ann'!$C$8:$AZ$8,0))</f>
        <v>297.8</v>
      </c>
      <c r="BN28" s="11">
        <f>INDEX('71100 Ann'!$C$8:$AZ$285,MATCH('71100M Ann'!$C28,'71100 Ann'!$C$8:$C$285,0),MATCH('71100M Ann'!BN$8,'71100 Ann'!$C$8:$AZ$8,0))</f>
        <v>314.60000000000002</v>
      </c>
      <c r="BO28" s="11">
        <f>INDEX('71100 Ann'!$C$8:$AZ$285,MATCH('71100M Ann'!$C28,'71100 Ann'!$C$8:$C$285,0),MATCH('71100M Ann'!BO$8,'71100 Ann'!$C$8:$AZ$8,0))</f>
        <v>316.3</v>
      </c>
      <c r="BP28" s="11">
        <f>INDEX('71100 Ann'!$C$8:$AZ$285,MATCH('71100M Ann'!$C28,'71100 Ann'!$C$8:$C$285,0),MATCH('71100M Ann'!BP$8,'71100 Ann'!$C$8:$AZ$8,0))</f>
        <v>318.10000000000002</v>
      </c>
      <c r="BQ28" s="11">
        <f>INDEX('71100 Ann'!$C$8:$AZ$285,MATCH('71100M Ann'!$C28,'71100 Ann'!$C$8:$C$285,0),MATCH('71100M Ann'!BQ$8,'71100 Ann'!$C$8:$AZ$8,0))</f>
        <v>327.10000000000002</v>
      </c>
      <c r="BR28" s="11">
        <f>INDEX('71100 Ann'!$C$8:$AZ$285,MATCH('71100M Ann'!$C28,'71100 Ann'!$C$8:$C$285,0),MATCH('71100M Ann'!BR$8,'71100 Ann'!$C$8:$AZ$8,0))</f>
        <v>358.3</v>
      </c>
      <c r="BS28" s="11">
        <f>INDEX('71100 Ann'!$C$8:$AZ$285,MATCH('71100M Ann'!$C28,'71100 Ann'!$C$8:$C$285,0),MATCH('71100M Ann'!BS$8,'71100 Ann'!$C$8:$AZ$8,0))</f>
        <v>368.1</v>
      </c>
      <c r="BT28" s="11">
        <f>INDEX('71100 Ann'!$C$8:$AZ$285,MATCH('71100M Ann'!$C28,'71100 Ann'!$C$8:$C$285,0),MATCH('71100M Ann'!BT$8,'71100 Ann'!$C$8:$AZ$8,0))</f>
        <v>373.7</v>
      </c>
      <c r="BU28" s="11">
        <f>INDEX('71100 Ann'!$C$8:$AZ$285,MATCH('71100M Ann'!$C28,'71100 Ann'!$C$8:$C$285,0),MATCH('71100M Ann'!BU$8,'71100 Ann'!$C$8:$AZ$8,0))</f>
        <v>375.3</v>
      </c>
      <c r="BV28" s="11">
        <f>INDEX('71100 Ann'!$C$8:$AZ$285,MATCH('71100M Ann'!$C28,'71100 Ann'!$C$8:$C$285,0),MATCH('71100M Ann'!BV$8,'71100 Ann'!$C$8:$AZ$8,0))</f>
        <v>362</v>
      </c>
      <c r="BW28" s="11">
        <f>INDEX('71100 Ann'!$C$8:$AZ$285,MATCH('71100M Ann'!$C28,'71100 Ann'!$C$8:$C$285,0),MATCH('71100M Ann'!BW$8,'71100 Ann'!$C$8:$AZ$8,0))</f>
        <v>366.3</v>
      </c>
      <c r="BX28" s="11">
        <f>INDEX('71100 Ann'!$C$8:$AZ$285,MATCH('71100M Ann'!$C28,'71100 Ann'!$C$8:$C$285,0),MATCH('71100M Ann'!BX$8,'71100 Ann'!$C$8:$AZ$8,0))</f>
        <v>344.5</v>
      </c>
      <c r="BY28" s="11">
        <f>INDEX('71100 Ann'!$C$8:$AZ$285,MATCH('71100M Ann'!$C28,'71100 Ann'!$C$8:$C$285,0),MATCH('71100M Ann'!BY$8,'71100 Ann'!$C$8:$AZ$8,0))</f>
        <v>317.5</v>
      </c>
      <c r="BZ28" s="11">
        <f>INDEX('71100 Ann'!$C$8:$AZ$285,MATCH('71100M Ann'!$C28,'71100 Ann'!$C$8:$C$285,0),MATCH('71100M Ann'!BZ$8,'71100 Ann'!$C$8:$AZ$8,0))</f>
        <v>305.39999999999998</v>
      </c>
      <c r="CA28" s="11">
        <f>INDEX('71100 Ann'!$C$8:$AZ$285,MATCH('71100M Ann'!$C28,'71100 Ann'!$C$8:$C$285,0),MATCH('71100M Ann'!CA$8,'71100 Ann'!$C$8:$AZ$8,0))</f>
        <v>313.2</v>
      </c>
      <c r="CB28" s="11">
        <f>INDEX('71100 Ann'!$C$8:$AZ$285,MATCH('71100M Ann'!$C28,'71100 Ann'!$C$8:$C$285,0),MATCH('71100M Ann'!CB$8,'71100 Ann'!$C$8:$AZ$8,0))</f>
        <v>352.6</v>
      </c>
      <c r="CC28" s="11">
        <f>INDEX('71100 Ann'!$C$8:$AZ$285,MATCH('71100M Ann'!$C28,'71100 Ann'!$C$8:$C$285,0),MATCH('71100M Ann'!CC$8,'71100 Ann'!$C$8:$AZ$8,0))</f>
        <v>383.5</v>
      </c>
      <c r="CD28" s="11">
        <f>INDEX('71100 Ann'!$C$8:$AZ$285,MATCH('71100M Ann'!$C28,'71100 Ann'!$C$8:$C$285,0),MATCH('71100M Ann'!CD$8,'71100 Ann'!$C$8:$AZ$8,0))</f>
        <v>425.3</v>
      </c>
      <c r="CE28" s="11">
        <f>INDEX('71100 Ann'!$C$8:$AZ$285,MATCH('71100M Ann'!$C28,'71100 Ann'!$C$8:$C$285,0),MATCH('71100M Ann'!CE$8,'71100 Ann'!$C$8:$AZ$8,0))</f>
        <v>410.8</v>
      </c>
      <c r="CF28" s="11">
        <f>INDEX('71100 Ann'!$C$8:$AZ$285,MATCH('71100M Ann'!$C28,'71100 Ann'!$C$8:$C$285,0),MATCH('71100M Ann'!CF$8,'71100 Ann'!$C$8:$AZ$8,0))</f>
        <v>373</v>
      </c>
      <c r="CG28" s="11">
        <f>INDEX('71100 Ann'!$C$8:$AZ$285,MATCH('71100M Ann'!$C28,'71100 Ann'!$C$8:$C$285,0),MATCH('71100M Ann'!CG$8,'71100 Ann'!$C$8:$AZ$8,0))</f>
        <v>402.9</v>
      </c>
      <c r="CH28" s="11">
        <f>INDEX('71100 Ann'!$C$8:$AZ$285,MATCH('71100M Ann'!$C28,'71100 Ann'!$C$8:$C$285,0),MATCH('71100M Ann'!CH$8,'71100 Ann'!$C$8:$AZ$8,0))</f>
        <v>450</v>
      </c>
      <c r="CI28" s="11">
        <f>INDEX('71100 Ann'!$C$8:$AZ$285,MATCH('71100M Ann'!$C28,'71100 Ann'!$C$8:$C$285,0),MATCH('71100M Ann'!CI$8,'71100 Ann'!$C$8:$AZ$8,0))</f>
        <v>438.2</v>
      </c>
      <c r="CJ28" s="11">
        <f>INDEX('71100 Ann'!$C$8:$AZ$285,MATCH('71100M Ann'!$C28,'71100 Ann'!$C$8:$C$285,0),MATCH('71100M Ann'!CJ$8,'71100 Ann'!$C$8:$AZ$8,0))</f>
        <v>414.3</v>
      </c>
      <c r="CK28" s="11">
        <f>INDEX('71100 Ann'!$C$8:$AZ$285,MATCH('71100M Ann'!$C28,'71100 Ann'!$C$8:$C$285,0),MATCH('71100M Ann'!CK$8,'71100 Ann'!$C$8:$AZ$8,0))</f>
        <v>433.3</v>
      </c>
      <c r="CL28" s="11">
        <f>INDEX('71100 Ann'!$C$8:$AZ$285,MATCH('71100M Ann'!$C28,'71100 Ann'!$C$8:$C$285,0),MATCH('71100M Ann'!CL$8,'71100 Ann'!$C$8:$AZ$8,0))</f>
        <v>428</v>
      </c>
    </row>
    <row r="29" spans="1:90" s="10" customFormat="1" x14ac:dyDescent="0.25">
      <c r="A29" s="32">
        <v>20</v>
      </c>
      <c r="B29" s="10" t="s">
        <v>756</v>
      </c>
      <c r="C29" s="10" t="s">
        <v>779</v>
      </c>
      <c r="U29" s="10" t="str">
        <f>INDEX('71100 Ann Hist'!$C$8:$AR$285,MATCH('71100M Ann'!$C29,'71100 Ann Hist'!$C$8:$C$285,0),MATCH('71100M Ann'!U$8,'71100 Ann Hist'!$C$8:$AR$8,0))</f>
        <v>.....</v>
      </c>
      <c r="V29" s="10" t="str">
        <f>INDEX('71100 Ann Hist'!$C$8:$AR$285,MATCH('71100M Ann'!$C29,'71100 Ann Hist'!$C$8:$C$285,0),MATCH('71100M Ann'!V$8,'71100 Ann Hist'!$C$8:$AR$8,0))</f>
        <v>.....</v>
      </c>
      <c r="W29" s="10" t="str">
        <f>INDEX('71100 Ann Hist'!$C$8:$AR$285,MATCH('71100M Ann'!$C29,'71100 Ann Hist'!$C$8:$C$285,0),MATCH('71100M Ann'!W$8,'71100 Ann Hist'!$C$8:$AR$8,0))</f>
        <v>.....</v>
      </c>
      <c r="X29" s="10" t="str">
        <f>INDEX('71100 Ann Hist'!$C$8:$AR$285,MATCH('71100M Ann'!$C29,'71100 Ann Hist'!$C$8:$C$285,0),MATCH('71100M Ann'!X$8,'71100 Ann Hist'!$C$8:$AR$8,0))</f>
        <v>.....</v>
      </c>
      <c r="Y29" s="10" t="str">
        <f>INDEX('71100 Ann Hist'!$C$8:$AR$285,MATCH('71100M Ann'!$C29,'71100 Ann Hist'!$C$8:$C$285,0),MATCH('71100M Ann'!Y$8,'71100 Ann Hist'!$C$8:$AR$8,0))</f>
        <v>.....</v>
      </c>
      <c r="Z29" s="10" t="str">
        <f>INDEX('71100 Ann Hist'!$C$8:$AR$285,MATCH('71100M Ann'!$C29,'71100 Ann Hist'!$C$8:$C$285,0),MATCH('71100M Ann'!Z$8,'71100 Ann Hist'!$C$8:$AR$8,0))</f>
        <v>.....</v>
      </c>
      <c r="AA29" s="10" t="str">
        <f>INDEX('71100 Ann Hist'!$C$8:$AR$285,MATCH('71100M Ann'!$C29,'71100 Ann Hist'!$C$8:$C$285,0),MATCH('71100M Ann'!AA$8,'71100 Ann Hist'!$C$8:$AR$8,0))</f>
        <v>.....</v>
      </c>
      <c r="AB29" s="10" t="str">
        <f>INDEX('71100 Ann Hist'!$C$8:$AR$285,MATCH('71100M Ann'!$C29,'71100 Ann Hist'!$C$8:$C$285,0),MATCH('71100M Ann'!AB$8,'71100 Ann Hist'!$C$8:$AR$8,0))</f>
        <v>.....</v>
      </c>
      <c r="AC29" s="10" t="str">
        <f>INDEX('71100 Ann Hist'!$C$8:$AR$285,MATCH('71100M Ann'!$C29,'71100 Ann Hist'!$C$8:$C$285,0),MATCH('71100M Ann'!AC$8,'71100 Ann Hist'!$C$8:$AR$8,0))</f>
        <v>.....</v>
      </c>
      <c r="AD29" s="10" t="str">
        <f>INDEX('71100 Ann Hist'!$C$8:$AR$285,MATCH('71100M Ann'!$C29,'71100 Ann Hist'!$C$8:$C$285,0),MATCH('71100M Ann'!AD$8,'71100 Ann Hist'!$C$8:$AR$8,0))</f>
        <v>.....</v>
      </c>
      <c r="AE29" s="10" t="str">
        <f>INDEX('71100 Ann Hist'!$C$8:$AR$285,MATCH('71100M Ann'!$C29,'71100 Ann Hist'!$C$8:$C$285,0),MATCH('71100M Ann'!AE$8,'71100 Ann Hist'!$C$8:$AR$8,0))</f>
        <v>.....</v>
      </c>
      <c r="AF29" s="10" t="str">
        <f>INDEX('71100 Ann Hist'!$C$8:$AR$285,MATCH('71100M Ann'!$C29,'71100 Ann Hist'!$C$8:$C$285,0),MATCH('71100M Ann'!AF$8,'71100 Ann Hist'!$C$8:$AR$8,0))</f>
        <v>.....</v>
      </c>
      <c r="AG29" s="10" t="str">
        <f>INDEX('71100 Ann Hist'!$C$8:$AR$285,MATCH('71100M Ann'!$C29,'71100 Ann Hist'!$C$8:$C$285,0),MATCH('71100M Ann'!AG$8,'71100 Ann Hist'!$C$8:$AR$8,0))</f>
        <v>.....</v>
      </c>
      <c r="AH29" s="10" t="str">
        <f>INDEX('71100 Ann Hist'!$C$8:$AR$285,MATCH('71100M Ann'!$C29,'71100 Ann Hist'!$C$8:$C$285,0),MATCH('71100M Ann'!AH$8,'71100 Ann Hist'!$C$8:$AR$8,0))</f>
        <v>.....</v>
      </c>
      <c r="AI29" s="10">
        <f>INDEX('71100 Ann Hist'!$C$8:$AR$285,MATCH('71100M Ann'!$C29,'71100 Ann Hist'!$C$8:$C$285,0),MATCH('71100M Ann'!AI$8,'71100 Ann Hist'!$C$8:$AR$8,0))</f>
        <v>8.4</v>
      </c>
      <c r="AJ29" s="10">
        <f>INDEX('71100 Ann Hist'!$C$8:$AR$285,MATCH('71100M Ann'!$C29,'71100 Ann Hist'!$C$8:$C$285,0),MATCH('71100M Ann'!AJ$8,'71100 Ann Hist'!$C$8:$AR$8,0))</f>
        <v>7.9</v>
      </c>
      <c r="AK29" s="10">
        <f>INDEX('71100 Ann Hist'!$C$8:$AR$285,MATCH('71100M Ann'!$C29,'71100 Ann Hist'!$C$8:$C$285,0),MATCH('71100M Ann'!AK$8,'71100 Ann Hist'!$C$8:$AR$8,0))</f>
        <v>8.6</v>
      </c>
      <c r="AL29" s="10">
        <f>INDEX('71100 Ann Hist'!$C$8:$AR$285,MATCH('71100M Ann'!$C29,'71100 Ann Hist'!$C$8:$C$285,0),MATCH('71100M Ann'!AL$8,'71100 Ann Hist'!$C$8:$AR$8,0))</f>
        <v>9.3000000000000007</v>
      </c>
      <c r="AM29" s="10">
        <f>INDEX('71100 Ann Hist'!$C$8:$AR$285,MATCH('71100M Ann'!$C29,'71100 Ann Hist'!$C$8:$C$285,0),MATCH('71100M Ann'!AM$8,'71100 Ann Hist'!$C$8:$AR$8,0))</f>
        <v>10</v>
      </c>
      <c r="AN29" s="10">
        <f>INDEX('71100 Ann Hist'!$C$8:$AR$285,MATCH('71100M Ann'!$C29,'71100 Ann Hist'!$C$8:$C$285,0),MATCH('71100M Ann'!AN$8,'71100 Ann Hist'!$C$8:$AR$8,0))</f>
        <v>10.6</v>
      </c>
      <c r="AO29" s="10">
        <f>INDEX('71100 Ann Hist'!$C$8:$AR$285,MATCH('71100M Ann'!$C29,'71100 Ann Hist'!$C$8:$C$285,0),MATCH('71100M Ann'!AO$8,'71100 Ann Hist'!$C$8:$AR$8,0))</f>
        <v>11.6</v>
      </c>
      <c r="AP29" s="10">
        <f>INDEX('71100 Ann Hist'!$C$8:$AR$285,MATCH('71100M Ann'!$C29,'71100 Ann Hist'!$C$8:$C$285,0),MATCH('71100M Ann'!AP$8,'71100 Ann Hist'!$C$8:$AR$8,0))</f>
        <v>12.7</v>
      </c>
      <c r="AQ29" s="10">
        <f>INDEX('71100 Ann Hist'!$C$8:$AR$285,MATCH('71100M Ann'!$C29,'71100 Ann Hist'!$C$8:$C$285,0),MATCH('71100M Ann'!AQ$8,'71100 Ann Hist'!$C$8:$AR$8,0))</f>
        <v>14.6</v>
      </c>
      <c r="AR29" s="11">
        <f>INDEX('71100 Ann'!$C$8:$AZ$285,MATCH('71100M Ann'!$C29,'71100 Ann'!$C$8:$C$285,0),MATCH('71100M Ann'!AR$8,'71100 Ann'!$C$8:$AZ$8,0))</f>
        <v>15.8</v>
      </c>
      <c r="AS29" s="11">
        <f>INDEX('71100 Ann'!$C$8:$AZ$285,MATCH('71100M Ann'!$C29,'71100 Ann'!$C$8:$C$285,0),MATCH('71100M Ann'!AS$8,'71100 Ann'!$C$8:$AZ$8,0))</f>
        <v>17.7</v>
      </c>
      <c r="AT29" s="11">
        <f>INDEX('71100 Ann'!$C$8:$AZ$285,MATCH('71100M Ann'!$C29,'71100 Ann'!$C$8:$C$285,0),MATCH('71100M Ann'!AT$8,'71100 Ann'!$C$8:$AZ$8,0))</f>
        <v>17.899999999999999</v>
      </c>
      <c r="AU29" s="11">
        <f>INDEX('71100 Ann'!$C$8:$AZ$285,MATCH('71100M Ann'!$C29,'71100 Ann'!$C$8:$C$285,0),MATCH('71100M Ann'!AU$8,'71100 Ann'!$C$8:$AZ$8,0))</f>
        <v>18.8</v>
      </c>
      <c r="AV29" s="11">
        <f>INDEX('71100 Ann'!$C$8:$AZ$285,MATCH('71100M Ann'!$C29,'71100 Ann'!$C$8:$C$285,0),MATCH('71100M Ann'!AV$8,'71100 Ann'!$C$8:$AZ$8,0))</f>
        <v>22.8</v>
      </c>
      <c r="AW29" s="11">
        <f>INDEX('71100 Ann'!$C$8:$AZ$285,MATCH('71100M Ann'!$C29,'71100 Ann'!$C$8:$C$285,0),MATCH('71100M Ann'!AW$8,'71100 Ann'!$C$8:$AZ$8,0))</f>
        <v>26</v>
      </c>
      <c r="AX29" s="11">
        <f>INDEX('71100 Ann'!$C$8:$AZ$285,MATCH('71100M Ann'!$C29,'71100 Ann'!$C$8:$C$285,0),MATCH('71100M Ann'!AX$8,'71100 Ann'!$C$8:$AZ$8,0))</f>
        <v>28.9</v>
      </c>
      <c r="AY29" s="11">
        <f>INDEX('71100 Ann'!$C$8:$AZ$285,MATCH('71100M Ann'!$C29,'71100 Ann'!$C$8:$C$285,0),MATCH('71100M Ann'!AY$8,'71100 Ann'!$C$8:$AZ$8,0))</f>
        <v>33.799999999999997</v>
      </c>
      <c r="AZ29" s="11">
        <f>INDEX('71100 Ann'!$C$8:$AZ$285,MATCH('71100M Ann'!$C29,'71100 Ann'!$C$8:$C$285,0),MATCH('71100M Ann'!AZ$8,'71100 Ann'!$C$8:$AZ$8,0))</f>
        <v>37.1</v>
      </c>
      <c r="BA29" s="11">
        <f>INDEX('71100 Ann'!$C$8:$AZ$285,MATCH('71100M Ann'!$C29,'71100 Ann'!$C$8:$C$285,0),MATCH('71100M Ann'!BA$8,'71100 Ann'!$C$8:$AZ$8,0))</f>
        <v>45.3</v>
      </c>
      <c r="BB29" s="11">
        <f>INDEX('71100 Ann'!$C$8:$AZ$285,MATCH('71100M Ann'!$C29,'71100 Ann'!$C$8:$C$285,0),MATCH('71100M Ann'!BB$8,'71100 Ann'!$C$8:$AZ$8,0))</f>
        <v>55.7</v>
      </c>
      <c r="BC29" s="11">
        <f>INDEX('71100 Ann'!$C$8:$AZ$285,MATCH('71100M Ann'!$C29,'71100 Ann'!$C$8:$C$285,0),MATCH('71100M Ann'!BC$8,'71100 Ann'!$C$8:$AZ$8,0))</f>
        <v>69.7</v>
      </c>
      <c r="BD29" s="11">
        <f>INDEX('71100 Ann'!$C$8:$AZ$285,MATCH('71100M Ann'!$C29,'71100 Ann'!$C$8:$C$285,0),MATCH('71100M Ann'!BD$8,'71100 Ann'!$C$8:$AZ$8,0))</f>
        <v>93.9</v>
      </c>
      <c r="BE29" s="11">
        <f>INDEX('71100 Ann'!$C$8:$AZ$285,MATCH('71100M Ann'!$C29,'71100 Ann'!$C$8:$C$285,0),MATCH('71100M Ann'!BE$8,'71100 Ann'!$C$8:$AZ$8,0))</f>
        <v>111.8</v>
      </c>
      <c r="BF29" s="11">
        <f>INDEX('71100 Ann'!$C$8:$AZ$285,MATCH('71100M Ann'!$C29,'71100 Ann'!$C$8:$C$285,0),MATCH('71100M Ann'!BF$8,'71100 Ann'!$C$8:$AZ$8,0))</f>
        <v>124.6</v>
      </c>
      <c r="BG29" s="11">
        <f>INDEX('71100 Ann'!$C$8:$AZ$285,MATCH('71100M Ann'!$C29,'71100 Ann'!$C$8:$C$285,0),MATCH('71100M Ann'!BG$8,'71100 Ann'!$C$8:$AZ$8,0))</f>
        <v>150.30000000000001</v>
      </c>
      <c r="BH29" s="11">
        <f>INDEX('71100 Ann'!$C$8:$AZ$285,MATCH('71100M Ann'!$C29,'71100 Ann'!$C$8:$C$285,0),MATCH('71100M Ann'!BH$8,'71100 Ann'!$C$8:$AZ$8,0))</f>
        <v>169.4</v>
      </c>
      <c r="BI29" s="11">
        <f>INDEX('71100 Ann'!$C$8:$AZ$285,MATCH('71100M Ann'!$C29,'71100 Ann'!$C$8:$C$285,0),MATCH('71100M Ann'!BI$8,'71100 Ann'!$C$8:$AZ$8,0))</f>
        <v>178.2</v>
      </c>
      <c r="BJ29" s="11">
        <f>INDEX('71100 Ann'!$C$8:$AZ$285,MATCH('71100M Ann'!$C29,'71100 Ann'!$C$8:$C$285,0),MATCH('71100M Ann'!BJ$8,'71100 Ann'!$C$8:$AZ$8,0))</f>
        <v>184.6</v>
      </c>
      <c r="BK29" s="11">
        <f>INDEX('71100 Ann'!$C$8:$AZ$285,MATCH('71100M Ann'!$C29,'71100 Ann'!$C$8:$C$285,0),MATCH('71100M Ann'!BK$8,'71100 Ann'!$C$8:$AZ$8,0))</f>
        <v>199.3</v>
      </c>
      <c r="BL29" s="11">
        <f>INDEX('71100 Ann'!$C$8:$AZ$285,MATCH('71100M Ann'!$C29,'71100 Ann'!$C$8:$C$285,0),MATCH('71100M Ann'!BL$8,'71100 Ann'!$C$8:$AZ$8,0))</f>
        <v>219.3</v>
      </c>
      <c r="BM29" s="11">
        <f>INDEX('71100 Ann'!$C$8:$AZ$285,MATCH('71100M Ann'!$C29,'71100 Ann'!$C$8:$C$285,0),MATCH('71100M Ann'!BM$8,'71100 Ann'!$C$8:$AZ$8,0))</f>
        <v>237.5</v>
      </c>
      <c r="BN29" s="11">
        <f>INDEX('71100 Ann'!$C$8:$AZ$285,MATCH('71100M Ann'!$C29,'71100 Ann'!$C$8:$C$285,0),MATCH('71100M Ann'!BN$8,'71100 Ann'!$C$8:$AZ$8,0))</f>
        <v>250.9</v>
      </c>
      <c r="BO29" s="11">
        <f>INDEX('71100 Ann'!$C$8:$AZ$285,MATCH('71100M Ann'!$C29,'71100 Ann'!$C$8:$C$285,0),MATCH('71100M Ann'!BO$8,'71100 Ann'!$C$8:$AZ$8,0))</f>
        <v>251.3</v>
      </c>
      <c r="BP29" s="11">
        <f>INDEX('71100 Ann'!$C$8:$AZ$285,MATCH('71100M Ann'!$C29,'71100 Ann'!$C$8:$C$285,0),MATCH('71100M Ann'!BP$8,'71100 Ann'!$C$8:$AZ$8,0))</f>
        <v>253.4</v>
      </c>
      <c r="BQ29" s="11">
        <f>INDEX('71100 Ann'!$C$8:$AZ$285,MATCH('71100M Ann'!$C29,'71100 Ann'!$C$8:$C$285,0),MATCH('71100M Ann'!BQ$8,'71100 Ann'!$C$8:$AZ$8,0))</f>
        <v>261.3</v>
      </c>
      <c r="BR29" s="11">
        <f>INDEX('71100 Ann'!$C$8:$AZ$285,MATCH('71100M Ann'!$C29,'71100 Ann'!$C$8:$C$285,0),MATCH('71100M Ann'!BR$8,'71100 Ann'!$C$8:$AZ$8,0))</f>
        <v>290.39999999999998</v>
      </c>
      <c r="BS29" s="11">
        <f>INDEX('71100 Ann'!$C$8:$AZ$285,MATCH('71100M Ann'!$C29,'71100 Ann'!$C$8:$C$285,0),MATCH('71100M Ann'!BS$8,'71100 Ann'!$C$8:$AZ$8,0))</f>
        <v>297.3</v>
      </c>
      <c r="BT29" s="11">
        <f>INDEX('71100 Ann'!$C$8:$AZ$285,MATCH('71100M Ann'!$C29,'71100 Ann'!$C$8:$C$285,0),MATCH('71100M Ann'!BT$8,'71100 Ann'!$C$8:$AZ$8,0))</f>
        <v>300</v>
      </c>
      <c r="BU29" s="11">
        <f>INDEX('71100 Ann'!$C$8:$AZ$285,MATCH('71100M Ann'!$C29,'71100 Ann'!$C$8:$C$285,0),MATCH('71100M Ann'!BU$8,'71100 Ann'!$C$8:$AZ$8,0))</f>
        <v>298.8</v>
      </c>
      <c r="BV29" s="11">
        <f>INDEX('71100 Ann'!$C$8:$AZ$285,MATCH('71100M Ann'!$C29,'71100 Ann'!$C$8:$C$285,0),MATCH('71100M Ann'!BV$8,'71100 Ann'!$C$8:$AZ$8,0))</f>
        <v>282.7</v>
      </c>
      <c r="BW29" s="11">
        <f>INDEX('71100 Ann'!$C$8:$AZ$285,MATCH('71100M Ann'!$C29,'71100 Ann'!$C$8:$C$285,0),MATCH('71100M Ann'!BW$8,'71100 Ann'!$C$8:$AZ$8,0))</f>
        <v>283.3</v>
      </c>
      <c r="BX29" s="11">
        <f>INDEX('71100 Ann'!$C$8:$AZ$285,MATCH('71100M Ann'!$C29,'71100 Ann'!$C$8:$C$285,0),MATCH('71100M Ann'!BX$8,'71100 Ann'!$C$8:$AZ$8,0))</f>
        <v>258.60000000000002</v>
      </c>
      <c r="BY29" s="11">
        <f>INDEX('71100 Ann'!$C$8:$AZ$285,MATCH('71100M Ann'!$C29,'71100 Ann'!$C$8:$C$285,0),MATCH('71100M Ann'!BY$8,'71100 Ann'!$C$8:$AZ$8,0))</f>
        <v>229.1</v>
      </c>
      <c r="BZ29" s="11">
        <f>INDEX('71100 Ann'!$C$8:$AZ$285,MATCH('71100M Ann'!$C29,'71100 Ann'!$C$8:$C$285,0),MATCH('71100M Ann'!BZ$8,'71100 Ann'!$C$8:$AZ$8,0))</f>
        <v>213.5</v>
      </c>
      <c r="CA29" s="11">
        <f>INDEX('71100 Ann'!$C$8:$AZ$285,MATCH('71100M Ann'!$C29,'71100 Ann'!$C$8:$C$285,0),MATCH('71100M Ann'!CA$8,'71100 Ann'!$C$8:$AZ$8,0))</f>
        <v>220.9</v>
      </c>
      <c r="CB29" s="11">
        <f>INDEX('71100 Ann'!$C$8:$AZ$285,MATCH('71100M Ann'!$C29,'71100 Ann'!$C$8:$C$285,0),MATCH('71100M Ann'!CB$8,'71100 Ann'!$C$8:$AZ$8,0))</f>
        <v>257.5</v>
      </c>
      <c r="CC29" s="11">
        <f>INDEX('71100 Ann'!$C$8:$AZ$285,MATCH('71100M Ann'!$C29,'71100 Ann'!$C$8:$C$285,0),MATCH('71100M Ann'!CC$8,'71100 Ann'!$C$8:$AZ$8,0))</f>
        <v>280.7</v>
      </c>
      <c r="CD29" s="11">
        <f>INDEX('71100 Ann'!$C$8:$AZ$285,MATCH('71100M Ann'!$C29,'71100 Ann'!$C$8:$C$285,0),MATCH('71100M Ann'!CD$8,'71100 Ann'!$C$8:$AZ$8,0))</f>
        <v>314.60000000000002</v>
      </c>
      <c r="CE29" s="11">
        <f>INDEX('71100 Ann'!$C$8:$AZ$285,MATCH('71100M Ann'!$C29,'71100 Ann'!$C$8:$C$285,0),MATCH('71100M Ann'!CE$8,'71100 Ann'!$C$8:$AZ$8,0))</f>
        <v>294.2</v>
      </c>
      <c r="CF29" s="11">
        <f>INDEX('71100 Ann'!$C$8:$AZ$285,MATCH('71100M Ann'!$C29,'71100 Ann'!$C$8:$C$285,0),MATCH('71100M Ann'!CF$8,'71100 Ann'!$C$8:$AZ$8,0))</f>
        <v>253.8</v>
      </c>
      <c r="CG29" s="11">
        <f>INDEX('71100 Ann'!$C$8:$AZ$285,MATCH('71100M Ann'!$C29,'71100 Ann'!$C$8:$C$285,0),MATCH('71100M Ann'!CG$8,'71100 Ann'!$C$8:$AZ$8,0))</f>
        <v>281.3</v>
      </c>
      <c r="CH29" s="11">
        <f>INDEX('71100 Ann'!$C$8:$AZ$285,MATCH('71100M Ann'!$C29,'71100 Ann'!$C$8:$C$285,0),MATCH('71100M Ann'!CH$8,'71100 Ann'!$C$8:$AZ$8,0))</f>
        <v>326.5</v>
      </c>
      <c r="CI29" s="11">
        <f>INDEX('71100 Ann'!$C$8:$AZ$285,MATCH('71100M Ann'!$C29,'71100 Ann'!$C$8:$C$285,0),MATCH('71100M Ann'!CI$8,'71100 Ann'!$C$8:$AZ$8,0))</f>
        <v>317.89999999999998</v>
      </c>
      <c r="CJ29" s="11">
        <f>INDEX('71100 Ann'!$C$8:$AZ$285,MATCH('71100M Ann'!$C29,'71100 Ann'!$C$8:$C$285,0),MATCH('71100M Ann'!CJ$8,'71100 Ann'!$C$8:$AZ$8,0))</f>
        <v>294.7</v>
      </c>
      <c r="CK29" s="11">
        <f>INDEX('71100 Ann'!$C$8:$AZ$285,MATCH('71100M Ann'!$C29,'71100 Ann'!$C$8:$C$285,0),MATCH('71100M Ann'!CK$8,'71100 Ann'!$C$8:$AZ$8,0))</f>
        <v>312.39999999999998</v>
      </c>
      <c r="CL29" s="11">
        <f>INDEX('71100 Ann'!$C$8:$AZ$285,MATCH('71100M Ann'!$C29,'71100 Ann'!$C$8:$C$285,0),MATCH('71100M Ann'!CL$8,'71100 Ann'!$C$8:$AZ$8,0))</f>
        <v>305.89999999999998</v>
      </c>
    </row>
    <row r="30" spans="1:90" s="10" customFormat="1" x14ac:dyDescent="0.25">
      <c r="A30" s="32">
        <v>21</v>
      </c>
      <c r="B30" s="10" t="s">
        <v>754</v>
      </c>
      <c r="C30" s="10" t="s">
        <v>778</v>
      </c>
      <c r="U30" s="10">
        <f>INDEX('71100 Ann Hist'!$C$8:$AR$285,MATCH('71100M Ann'!$C30,'71100 Ann Hist'!$C$8:$C$285,0),MATCH('71100M Ann'!U$8,'71100 Ann Hist'!$C$8:$AR$8,0))</f>
        <v>0.6</v>
      </c>
      <c r="V30" s="10">
        <f>INDEX('71100 Ann Hist'!$C$8:$AR$285,MATCH('71100M Ann'!$C30,'71100 Ann Hist'!$C$8:$C$285,0),MATCH('71100M Ann'!V$8,'71100 Ann Hist'!$C$8:$AR$8,0))</f>
        <v>0.6</v>
      </c>
      <c r="W30" s="10">
        <f>INDEX('71100 Ann Hist'!$C$8:$AR$285,MATCH('71100M Ann'!$C30,'71100 Ann Hist'!$C$8:$C$285,0),MATCH('71100M Ann'!W$8,'71100 Ann Hist'!$C$8:$AR$8,0))</f>
        <v>0.5</v>
      </c>
      <c r="X30" s="10">
        <f>INDEX('71100 Ann Hist'!$C$8:$AR$285,MATCH('71100M Ann'!$C30,'71100 Ann Hist'!$C$8:$C$285,0),MATCH('71100M Ann'!X$8,'71100 Ann Hist'!$C$8:$AR$8,0))</f>
        <v>0.6</v>
      </c>
      <c r="Y30" s="10">
        <f>INDEX('71100 Ann Hist'!$C$8:$AR$285,MATCH('71100M Ann'!$C30,'71100 Ann Hist'!$C$8:$C$285,0),MATCH('71100M Ann'!Y$8,'71100 Ann Hist'!$C$8:$AR$8,0))</f>
        <v>0.6</v>
      </c>
      <c r="Z30" s="10">
        <f>INDEX('71100 Ann Hist'!$C$8:$AR$285,MATCH('71100M Ann'!$C30,'71100 Ann Hist'!$C$8:$C$285,0),MATCH('71100M Ann'!Z$8,'71100 Ann Hist'!$C$8:$AR$8,0))</f>
        <v>0.7</v>
      </c>
      <c r="AA30" s="10">
        <f>INDEX('71100 Ann Hist'!$C$8:$AR$285,MATCH('71100M Ann'!$C30,'71100 Ann Hist'!$C$8:$C$285,0),MATCH('71100M Ann'!AA$8,'71100 Ann Hist'!$C$8:$AR$8,0))</f>
        <v>0.7</v>
      </c>
      <c r="AB30" s="10">
        <f>INDEX('71100 Ann Hist'!$C$8:$AR$285,MATCH('71100M Ann'!$C30,'71100 Ann Hist'!$C$8:$C$285,0),MATCH('71100M Ann'!AB$8,'71100 Ann Hist'!$C$8:$AR$8,0))</f>
        <v>0.8</v>
      </c>
      <c r="AC30" s="10">
        <f>INDEX('71100 Ann Hist'!$C$8:$AR$285,MATCH('71100M Ann'!$C30,'71100 Ann Hist'!$C$8:$C$285,0),MATCH('71100M Ann'!AC$8,'71100 Ann Hist'!$C$8:$AR$8,0))</f>
        <v>0.9</v>
      </c>
      <c r="AD30" s="10">
        <f>INDEX('71100 Ann Hist'!$C$8:$AR$285,MATCH('71100M Ann'!$C30,'71100 Ann Hist'!$C$8:$C$285,0),MATCH('71100M Ann'!AD$8,'71100 Ann Hist'!$C$8:$AR$8,0))</f>
        <v>1.1000000000000001</v>
      </c>
      <c r="AE30" s="10">
        <f>INDEX('71100 Ann Hist'!$C$8:$AR$285,MATCH('71100M Ann'!$C30,'71100 Ann Hist'!$C$8:$C$285,0),MATCH('71100M Ann'!AE$8,'71100 Ann Hist'!$C$8:$AR$8,0))</f>
        <v>1.2</v>
      </c>
      <c r="AF30" s="10">
        <f>INDEX('71100 Ann Hist'!$C$8:$AR$285,MATCH('71100M Ann'!$C30,'71100 Ann Hist'!$C$8:$C$285,0),MATCH('71100M Ann'!AF$8,'71100 Ann Hist'!$C$8:$AR$8,0))</f>
        <v>1.4</v>
      </c>
      <c r="AG30" s="10">
        <f>INDEX('71100 Ann Hist'!$C$8:$AR$285,MATCH('71100M Ann'!$C30,'71100 Ann Hist'!$C$8:$C$285,0),MATCH('71100M Ann'!AG$8,'71100 Ann Hist'!$C$8:$AR$8,0))</f>
        <v>1.6</v>
      </c>
      <c r="AH30" s="10">
        <f>INDEX('71100 Ann Hist'!$C$8:$AR$285,MATCH('71100M Ann'!$C30,'71100 Ann Hist'!$C$8:$C$285,0),MATCH('71100M Ann'!AH$8,'71100 Ann Hist'!$C$8:$AR$8,0))</f>
        <v>1.8</v>
      </c>
      <c r="AI30" s="10">
        <f>INDEX('71100 Ann Hist'!$C$8:$AR$285,MATCH('71100M Ann'!$C30,'71100 Ann Hist'!$C$8:$C$285,0),MATCH('71100M Ann'!AI$8,'71100 Ann Hist'!$C$8:$AR$8,0))</f>
        <v>2.1</v>
      </c>
      <c r="AJ30" s="10">
        <f>INDEX('71100 Ann Hist'!$C$8:$AR$285,MATCH('71100M Ann'!$C30,'71100 Ann Hist'!$C$8:$C$285,0),MATCH('71100M Ann'!AJ$8,'71100 Ann Hist'!$C$8:$AR$8,0))</f>
        <v>2.2000000000000002</v>
      </c>
      <c r="AK30" s="10">
        <f>INDEX('71100 Ann Hist'!$C$8:$AR$285,MATCH('71100M Ann'!$C30,'71100 Ann Hist'!$C$8:$C$285,0),MATCH('71100M Ann'!AK$8,'71100 Ann Hist'!$C$8:$AR$8,0))</f>
        <v>2.5</v>
      </c>
      <c r="AL30" s="10">
        <f>INDEX('71100 Ann Hist'!$C$8:$AR$285,MATCH('71100M Ann'!$C30,'71100 Ann Hist'!$C$8:$C$285,0),MATCH('71100M Ann'!AL$8,'71100 Ann Hist'!$C$8:$AR$8,0))</f>
        <v>2.7</v>
      </c>
      <c r="AM30" s="10">
        <f>INDEX('71100 Ann Hist'!$C$8:$AR$285,MATCH('71100M Ann'!$C30,'71100 Ann Hist'!$C$8:$C$285,0),MATCH('71100M Ann'!AM$8,'71100 Ann Hist'!$C$8:$AR$8,0))</f>
        <v>2.9</v>
      </c>
      <c r="AN30" s="10">
        <f>INDEX('71100 Ann Hist'!$C$8:$AR$285,MATCH('71100M Ann'!$C30,'71100 Ann Hist'!$C$8:$C$285,0),MATCH('71100M Ann'!AN$8,'71100 Ann Hist'!$C$8:$AR$8,0))</f>
        <v>3.1</v>
      </c>
      <c r="AO30" s="10">
        <f>INDEX('71100 Ann Hist'!$C$8:$AR$285,MATCH('71100M Ann'!$C30,'71100 Ann Hist'!$C$8:$C$285,0),MATCH('71100M Ann'!AO$8,'71100 Ann Hist'!$C$8:$AR$8,0))</f>
        <v>3.4</v>
      </c>
      <c r="AP30" s="10">
        <f>INDEX('71100 Ann Hist'!$C$8:$AR$285,MATCH('71100M Ann'!$C30,'71100 Ann Hist'!$C$8:$C$285,0),MATCH('71100M Ann'!AP$8,'71100 Ann Hist'!$C$8:$AR$8,0))</f>
        <v>3.8</v>
      </c>
      <c r="AQ30" s="10">
        <f>INDEX('71100 Ann Hist'!$C$8:$AR$285,MATCH('71100M Ann'!$C30,'71100 Ann Hist'!$C$8:$C$285,0),MATCH('71100M Ann'!AQ$8,'71100 Ann Hist'!$C$8:$AR$8,0))</f>
        <v>4.2</v>
      </c>
      <c r="AR30" s="11">
        <f>INDEX('71100 Ann'!$C$8:$AZ$285,MATCH('71100M Ann'!$C30,'71100 Ann'!$C$8:$C$285,0),MATCH('71100M Ann'!AR$8,'71100 Ann'!$C$8:$AZ$8,0))</f>
        <v>4.8</v>
      </c>
      <c r="AS30" s="11">
        <f>INDEX('71100 Ann'!$C$8:$AZ$285,MATCH('71100M Ann'!$C30,'71100 Ann'!$C$8:$C$285,0),MATCH('71100M Ann'!AS$8,'71100 Ann'!$C$8:$AZ$8,0))</f>
        <v>5.6</v>
      </c>
      <c r="AT30" s="11">
        <f>INDEX('71100 Ann'!$C$8:$AZ$285,MATCH('71100M Ann'!$C30,'71100 Ann'!$C$8:$C$285,0),MATCH('71100M Ann'!AT$8,'71100 Ann'!$C$8:$AZ$8,0))</f>
        <v>6.5</v>
      </c>
      <c r="AU30" s="11">
        <f>INDEX('71100 Ann'!$C$8:$AZ$285,MATCH('71100M Ann'!$C30,'71100 Ann'!$C$8:$C$285,0),MATCH('71100M Ann'!AU$8,'71100 Ann'!$C$8:$AZ$8,0))</f>
        <v>7.5</v>
      </c>
      <c r="AV30" s="11">
        <f>INDEX('71100 Ann'!$C$8:$AZ$285,MATCH('71100M Ann'!$C30,'71100 Ann'!$C$8:$C$285,0),MATCH('71100M Ann'!AV$8,'71100 Ann'!$C$8:$AZ$8,0))</f>
        <v>8.5</v>
      </c>
      <c r="AW30" s="11">
        <f>INDEX('71100 Ann'!$C$8:$AZ$285,MATCH('71100M Ann'!$C30,'71100 Ann'!$C$8:$C$285,0),MATCH('71100M Ann'!AW$8,'71100 Ann'!$C$8:$AZ$8,0))</f>
        <v>9.6</v>
      </c>
      <c r="AX30" s="11">
        <f>INDEX('71100 Ann'!$C$8:$AZ$285,MATCH('71100M Ann'!$C30,'71100 Ann'!$C$8:$C$285,0),MATCH('71100M Ann'!AX$8,'71100 Ann'!$C$8:$AZ$8,0))</f>
        <v>11.1</v>
      </c>
      <c r="AY30" s="11">
        <f>INDEX('71100 Ann'!$C$8:$AZ$285,MATCH('71100M Ann'!$C30,'71100 Ann'!$C$8:$C$285,0),MATCH('71100M Ann'!AY$8,'71100 Ann'!$C$8:$AZ$8,0))</f>
        <v>12.5</v>
      </c>
      <c r="AZ30" s="11">
        <f>INDEX('71100 Ann'!$C$8:$AZ$285,MATCH('71100M Ann'!$C30,'71100 Ann'!$C$8:$C$285,0),MATCH('71100M Ann'!AZ$8,'71100 Ann'!$C$8:$AZ$8,0))</f>
        <v>13.7</v>
      </c>
      <c r="BA30" s="11">
        <f>INDEX('71100 Ann'!$C$8:$AZ$285,MATCH('71100M Ann'!$C30,'71100 Ann'!$C$8:$C$285,0),MATCH('71100M Ann'!BA$8,'71100 Ann'!$C$8:$AZ$8,0))</f>
        <v>14.9</v>
      </c>
      <c r="BB30" s="11">
        <f>INDEX('71100 Ann'!$C$8:$AZ$285,MATCH('71100M Ann'!$C30,'71100 Ann'!$C$8:$C$285,0),MATCH('71100M Ann'!BB$8,'71100 Ann'!$C$8:$AZ$8,0))</f>
        <v>17.2</v>
      </c>
      <c r="BC30" s="11">
        <f>INDEX('71100 Ann'!$C$8:$AZ$285,MATCH('71100M Ann'!$C30,'71100 Ann'!$C$8:$C$285,0),MATCH('71100M Ann'!BC$8,'71100 Ann'!$C$8:$AZ$8,0))</f>
        <v>19.399999999999999</v>
      </c>
      <c r="BD30" s="11">
        <f>INDEX('71100 Ann'!$C$8:$AZ$285,MATCH('71100M Ann'!$C30,'71100 Ann'!$C$8:$C$285,0),MATCH('71100M Ann'!BD$8,'71100 Ann'!$C$8:$AZ$8,0))</f>
        <v>22.8</v>
      </c>
      <c r="BE30" s="11">
        <f>INDEX('71100 Ann'!$C$8:$AZ$285,MATCH('71100M Ann'!$C30,'71100 Ann'!$C$8:$C$285,0),MATCH('71100M Ann'!BE$8,'71100 Ann'!$C$8:$AZ$8,0))</f>
        <v>27.1</v>
      </c>
      <c r="BF30" s="11">
        <f>INDEX('71100 Ann'!$C$8:$AZ$285,MATCH('71100M Ann'!$C30,'71100 Ann'!$C$8:$C$285,0),MATCH('71100M Ann'!BF$8,'71100 Ann'!$C$8:$AZ$8,0))</f>
        <v>32.299999999999997</v>
      </c>
      <c r="BG30" s="11">
        <f>INDEX('71100 Ann'!$C$8:$AZ$285,MATCH('71100M Ann'!$C30,'71100 Ann'!$C$8:$C$285,0),MATCH('71100M Ann'!BG$8,'71100 Ann'!$C$8:$AZ$8,0))</f>
        <v>37</v>
      </c>
      <c r="BH30" s="11">
        <f>INDEX('71100 Ann'!$C$8:$AZ$285,MATCH('71100M Ann'!$C30,'71100 Ann'!$C$8:$C$285,0),MATCH('71100M Ann'!BH$8,'71100 Ann'!$C$8:$AZ$8,0))</f>
        <v>42.1</v>
      </c>
      <c r="BI30" s="11">
        <f>INDEX('71100 Ann'!$C$8:$AZ$285,MATCH('71100M Ann'!$C30,'71100 Ann'!$C$8:$C$285,0),MATCH('71100M Ann'!BI$8,'71100 Ann'!$C$8:$AZ$8,0))</f>
        <v>48</v>
      </c>
      <c r="BJ30" s="11">
        <f>INDEX('71100 Ann'!$C$8:$AZ$285,MATCH('71100M Ann'!$C30,'71100 Ann'!$C$8:$C$285,0),MATCH('71100M Ann'!BJ$8,'71100 Ann'!$C$8:$AZ$8,0))</f>
        <v>51.9</v>
      </c>
      <c r="BK30" s="11">
        <f>INDEX('71100 Ann'!$C$8:$AZ$285,MATCH('71100M Ann'!$C30,'71100 Ann'!$C$8:$C$285,0),MATCH('71100M Ann'!BK$8,'71100 Ann'!$C$8:$AZ$8,0))</f>
        <v>54.4</v>
      </c>
      <c r="BL30" s="11">
        <f>INDEX('71100 Ann'!$C$8:$AZ$285,MATCH('71100M Ann'!$C30,'71100 Ann'!$C$8:$C$285,0),MATCH('71100M Ann'!BL$8,'71100 Ann'!$C$8:$AZ$8,0))</f>
        <v>57.6</v>
      </c>
      <c r="BM30" s="11">
        <f>INDEX('71100 Ann'!$C$8:$AZ$285,MATCH('71100M Ann'!$C30,'71100 Ann'!$C$8:$C$285,0),MATCH('71100M Ann'!BM$8,'71100 Ann'!$C$8:$AZ$8,0))</f>
        <v>60.4</v>
      </c>
      <c r="BN30" s="11">
        <f>INDEX('71100 Ann'!$C$8:$AZ$285,MATCH('71100M Ann'!$C30,'71100 Ann'!$C$8:$C$285,0),MATCH('71100M Ann'!BN$8,'71100 Ann'!$C$8:$AZ$8,0))</f>
        <v>63.7</v>
      </c>
      <c r="BO30" s="11">
        <f>INDEX('71100 Ann'!$C$8:$AZ$285,MATCH('71100M Ann'!$C30,'71100 Ann'!$C$8:$C$285,0),MATCH('71100M Ann'!BO$8,'71100 Ann'!$C$8:$AZ$8,0))</f>
        <v>65</v>
      </c>
      <c r="BP30" s="11">
        <f>INDEX('71100 Ann'!$C$8:$AZ$285,MATCH('71100M Ann'!$C30,'71100 Ann'!$C$8:$C$285,0),MATCH('71100M Ann'!BP$8,'71100 Ann'!$C$8:$AZ$8,0))</f>
        <v>64.7</v>
      </c>
      <c r="BQ30" s="11">
        <f>INDEX('71100 Ann'!$C$8:$AZ$285,MATCH('71100M Ann'!$C30,'71100 Ann'!$C$8:$C$285,0),MATCH('71100M Ann'!BQ$8,'71100 Ann'!$C$8:$AZ$8,0))</f>
        <v>65.7</v>
      </c>
      <c r="BR30" s="11">
        <f>INDEX('71100 Ann'!$C$8:$AZ$285,MATCH('71100M Ann'!$C30,'71100 Ann'!$C$8:$C$285,0),MATCH('71100M Ann'!BR$8,'71100 Ann'!$C$8:$AZ$8,0))</f>
        <v>67.900000000000006</v>
      </c>
      <c r="BS30" s="11">
        <f>INDEX('71100 Ann'!$C$8:$AZ$285,MATCH('71100M Ann'!$C30,'71100 Ann'!$C$8:$C$285,0),MATCH('71100M Ann'!BS$8,'71100 Ann'!$C$8:$AZ$8,0))</f>
        <v>70.900000000000006</v>
      </c>
      <c r="BT30" s="11">
        <f>INDEX('71100 Ann'!$C$8:$AZ$285,MATCH('71100M Ann'!$C30,'71100 Ann'!$C$8:$C$285,0),MATCH('71100M Ann'!BT$8,'71100 Ann'!$C$8:$AZ$8,0))</f>
        <v>73.7</v>
      </c>
      <c r="BU30" s="11">
        <f>INDEX('71100 Ann'!$C$8:$AZ$285,MATCH('71100M Ann'!$C30,'71100 Ann'!$C$8:$C$285,0),MATCH('71100M Ann'!BU$8,'71100 Ann'!$C$8:$AZ$8,0))</f>
        <v>76.400000000000006</v>
      </c>
      <c r="BV30" s="11">
        <f>INDEX('71100 Ann'!$C$8:$AZ$285,MATCH('71100M Ann'!$C30,'71100 Ann'!$C$8:$C$285,0),MATCH('71100M Ann'!BV$8,'71100 Ann'!$C$8:$AZ$8,0))</f>
        <v>79.3</v>
      </c>
      <c r="BW30" s="11">
        <f>INDEX('71100 Ann'!$C$8:$AZ$285,MATCH('71100M Ann'!$C30,'71100 Ann'!$C$8:$C$285,0),MATCH('71100M Ann'!BW$8,'71100 Ann'!$C$8:$AZ$8,0))</f>
        <v>83.1</v>
      </c>
      <c r="BX30" s="11">
        <f>INDEX('71100 Ann'!$C$8:$AZ$285,MATCH('71100M Ann'!$C30,'71100 Ann'!$C$8:$C$285,0),MATCH('71100M Ann'!BX$8,'71100 Ann'!$C$8:$AZ$8,0))</f>
        <v>85.9</v>
      </c>
      <c r="BY30" s="11">
        <f>INDEX('71100 Ann'!$C$8:$AZ$285,MATCH('71100M Ann'!$C30,'71100 Ann'!$C$8:$C$285,0),MATCH('71100M Ann'!BY$8,'71100 Ann'!$C$8:$AZ$8,0))</f>
        <v>88.4</v>
      </c>
      <c r="BZ30" s="11">
        <f>INDEX('71100 Ann'!$C$8:$AZ$285,MATCH('71100M Ann'!$C30,'71100 Ann'!$C$8:$C$285,0),MATCH('71100M Ann'!BZ$8,'71100 Ann'!$C$8:$AZ$8,0))</f>
        <v>91.9</v>
      </c>
      <c r="CA30" s="11">
        <f>INDEX('71100 Ann'!$C$8:$AZ$285,MATCH('71100M Ann'!$C30,'71100 Ann'!$C$8:$C$285,0),MATCH('71100M Ann'!CA$8,'71100 Ann'!$C$8:$AZ$8,0))</f>
        <v>92.3</v>
      </c>
      <c r="CB30" s="11">
        <f>INDEX('71100 Ann'!$C$8:$AZ$285,MATCH('71100M Ann'!$C30,'71100 Ann'!$C$8:$C$285,0),MATCH('71100M Ann'!CB$8,'71100 Ann'!$C$8:$AZ$8,0))</f>
        <v>95.1</v>
      </c>
      <c r="CC30" s="11">
        <f>INDEX('71100 Ann'!$C$8:$AZ$285,MATCH('71100M Ann'!$C30,'71100 Ann'!$C$8:$C$285,0),MATCH('71100M Ann'!CC$8,'71100 Ann'!$C$8:$AZ$8,0))</f>
        <v>102.8</v>
      </c>
      <c r="CD30" s="11">
        <f>INDEX('71100 Ann'!$C$8:$AZ$285,MATCH('71100M Ann'!$C30,'71100 Ann'!$C$8:$C$285,0),MATCH('71100M Ann'!CD$8,'71100 Ann'!$C$8:$AZ$8,0))</f>
        <v>110.8</v>
      </c>
      <c r="CE30" s="11">
        <f>INDEX('71100 Ann'!$C$8:$AZ$285,MATCH('71100M Ann'!$C30,'71100 Ann'!$C$8:$C$285,0),MATCH('71100M Ann'!CE$8,'71100 Ann'!$C$8:$AZ$8,0))</f>
        <v>116.7</v>
      </c>
      <c r="CF30" s="11">
        <f>INDEX('71100 Ann'!$C$8:$AZ$285,MATCH('71100M Ann'!$C30,'71100 Ann'!$C$8:$C$285,0),MATCH('71100M Ann'!CF$8,'71100 Ann'!$C$8:$AZ$8,0))</f>
        <v>119.2</v>
      </c>
      <c r="CG30" s="11">
        <f>INDEX('71100 Ann'!$C$8:$AZ$285,MATCH('71100M Ann'!$C30,'71100 Ann'!$C$8:$C$285,0),MATCH('71100M Ann'!CG$8,'71100 Ann'!$C$8:$AZ$8,0))</f>
        <v>121.7</v>
      </c>
      <c r="CH30" s="11">
        <f>INDEX('71100 Ann'!$C$8:$AZ$285,MATCH('71100M Ann'!$C30,'71100 Ann'!$C$8:$C$285,0),MATCH('71100M Ann'!CH$8,'71100 Ann'!$C$8:$AZ$8,0))</f>
        <v>123.5</v>
      </c>
      <c r="CI30" s="11">
        <f>INDEX('71100 Ann'!$C$8:$AZ$285,MATCH('71100M Ann'!$C30,'71100 Ann'!$C$8:$C$285,0),MATCH('71100M Ann'!CI$8,'71100 Ann'!$C$8:$AZ$8,0))</f>
        <v>120.3</v>
      </c>
      <c r="CJ30" s="11">
        <f>INDEX('71100 Ann'!$C$8:$AZ$285,MATCH('71100M Ann'!$C30,'71100 Ann'!$C$8:$C$285,0),MATCH('71100M Ann'!CJ$8,'71100 Ann'!$C$8:$AZ$8,0))</f>
        <v>119.6</v>
      </c>
      <c r="CK30" s="11">
        <f>INDEX('71100 Ann'!$C$8:$AZ$285,MATCH('71100M Ann'!$C30,'71100 Ann'!$C$8:$C$285,0),MATCH('71100M Ann'!CK$8,'71100 Ann'!$C$8:$AZ$8,0))</f>
        <v>120.9</v>
      </c>
      <c r="CL30" s="11">
        <f>INDEX('71100 Ann'!$C$8:$AZ$285,MATCH('71100M Ann'!$C30,'71100 Ann'!$C$8:$C$285,0),MATCH('71100M Ann'!CL$8,'71100 Ann'!$C$8:$AZ$8,0))</f>
        <v>122.1</v>
      </c>
    </row>
    <row r="31" spans="1:90" s="10" customFormat="1" x14ac:dyDescent="0.25">
      <c r="A31" s="32">
        <v>22</v>
      </c>
      <c r="B31" s="10" t="s">
        <v>752</v>
      </c>
      <c r="C31" s="10" t="s">
        <v>777</v>
      </c>
      <c r="U31" s="10">
        <f>INDEX('71100 Ann Hist'!$C$8:$AR$285,MATCH('71100M Ann'!$C31,'71100 Ann Hist'!$C$8:$C$285,0),MATCH('71100M Ann'!U$8,'71100 Ann Hist'!$C$8:$AR$8,0))</f>
        <v>0.2</v>
      </c>
      <c r="V31" s="10">
        <f>INDEX('71100 Ann Hist'!$C$8:$AR$285,MATCH('71100M Ann'!$C31,'71100 Ann Hist'!$C$8:$C$285,0),MATCH('71100M Ann'!V$8,'71100 Ann Hist'!$C$8:$AR$8,0))</f>
        <v>0.2</v>
      </c>
      <c r="W31" s="10">
        <f>INDEX('71100 Ann Hist'!$C$8:$AR$285,MATCH('71100M Ann'!$C31,'71100 Ann Hist'!$C$8:$C$285,0),MATCH('71100M Ann'!W$8,'71100 Ann Hist'!$C$8:$AR$8,0))</f>
        <v>0.3</v>
      </c>
      <c r="X31" s="10">
        <f>INDEX('71100 Ann Hist'!$C$8:$AR$285,MATCH('71100M Ann'!$C31,'71100 Ann Hist'!$C$8:$C$285,0),MATCH('71100M Ann'!X$8,'71100 Ann Hist'!$C$8:$AR$8,0))</f>
        <v>0.3</v>
      </c>
      <c r="Y31" s="10">
        <f>INDEX('71100 Ann Hist'!$C$8:$AR$285,MATCH('71100M Ann'!$C31,'71100 Ann Hist'!$C$8:$C$285,0),MATCH('71100M Ann'!Y$8,'71100 Ann Hist'!$C$8:$AR$8,0))</f>
        <v>0.3</v>
      </c>
      <c r="Z31" s="10">
        <f>INDEX('71100 Ann Hist'!$C$8:$AR$285,MATCH('71100M Ann'!$C31,'71100 Ann Hist'!$C$8:$C$285,0),MATCH('71100M Ann'!Z$8,'71100 Ann Hist'!$C$8:$AR$8,0))</f>
        <v>0.4</v>
      </c>
      <c r="AA31" s="10">
        <f>INDEX('71100 Ann Hist'!$C$8:$AR$285,MATCH('71100M Ann'!$C31,'71100 Ann Hist'!$C$8:$C$285,0),MATCH('71100M Ann'!AA$8,'71100 Ann Hist'!$C$8:$AR$8,0))</f>
        <v>0.4</v>
      </c>
      <c r="AB31" s="10">
        <f>INDEX('71100 Ann Hist'!$C$8:$AR$285,MATCH('71100M Ann'!$C31,'71100 Ann Hist'!$C$8:$C$285,0),MATCH('71100M Ann'!AB$8,'71100 Ann Hist'!$C$8:$AR$8,0))</f>
        <v>0.4</v>
      </c>
      <c r="AC31" s="10">
        <f>INDEX('71100 Ann Hist'!$C$8:$AR$285,MATCH('71100M Ann'!$C31,'71100 Ann Hist'!$C$8:$C$285,0),MATCH('71100M Ann'!AC$8,'71100 Ann Hist'!$C$8:$AR$8,0))</f>
        <v>0.5</v>
      </c>
      <c r="AD31" s="10">
        <f>INDEX('71100 Ann Hist'!$C$8:$AR$285,MATCH('71100M Ann'!$C31,'71100 Ann Hist'!$C$8:$C$285,0),MATCH('71100M Ann'!AD$8,'71100 Ann Hist'!$C$8:$AR$8,0))</f>
        <v>0.5</v>
      </c>
      <c r="AE31" s="10">
        <f>INDEX('71100 Ann Hist'!$C$8:$AR$285,MATCH('71100M Ann'!$C31,'71100 Ann Hist'!$C$8:$C$285,0),MATCH('71100M Ann'!AE$8,'71100 Ann Hist'!$C$8:$AR$8,0))</f>
        <v>0.5</v>
      </c>
      <c r="AF31" s="10">
        <f>INDEX('71100 Ann Hist'!$C$8:$AR$285,MATCH('71100M Ann'!$C31,'71100 Ann Hist'!$C$8:$C$285,0),MATCH('71100M Ann'!AF$8,'71100 Ann Hist'!$C$8:$AR$8,0))</f>
        <v>0.6</v>
      </c>
      <c r="AG31" s="10">
        <f>INDEX('71100 Ann Hist'!$C$8:$AR$285,MATCH('71100M Ann'!$C31,'71100 Ann Hist'!$C$8:$C$285,0),MATCH('71100M Ann'!AG$8,'71100 Ann Hist'!$C$8:$AR$8,0))</f>
        <v>0.7</v>
      </c>
      <c r="AH31" s="10">
        <f>INDEX('71100 Ann Hist'!$C$8:$AR$285,MATCH('71100M Ann'!$C31,'71100 Ann Hist'!$C$8:$C$285,0),MATCH('71100M Ann'!AH$8,'71100 Ann Hist'!$C$8:$AR$8,0))</f>
        <v>0.8</v>
      </c>
      <c r="AI31" s="10">
        <f>INDEX('71100 Ann Hist'!$C$8:$AR$285,MATCH('71100M Ann'!$C31,'71100 Ann Hist'!$C$8:$C$285,0),MATCH('71100M Ann'!AI$8,'71100 Ann Hist'!$C$8:$AR$8,0))</f>
        <v>1</v>
      </c>
      <c r="AJ31" s="10">
        <f>INDEX('71100 Ann Hist'!$C$8:$AR$285,MATCH('71100M Ann'!$C31,'71100 Ann Hist'!$C$8:$C$285,0),MATCH('71100M Ann'!AJ$8,'71100 Ann Hist'!$C$8:$AR$8,0))</f>
        <v>1.2</v>
      </c>
      <c r="AK31" s="10">
        <f>INDEX('71100 Ann Hist'!$C$8:$AR$285,MATCH('71100M Ann'!$C31,'71100 Ann Hist'!$C$8:$C$285,0),MATCH('71100M Ann'!AK$8,'71100 Ann Hist'!$C$8:$AR$8,0))</f>
        <v>1.4</v>
      </c>
      <c r="AL31" s="10">
        <f>INDEX('71100 Ann Hist'!$C$8:$AR$285,MATCH('71100M Ann'!$C31,'71100 Ann Hist'!$C$8:$C$285,0),MATCH('71100M Ann'!AL$8,'71100 Ann Hist'!$C$8:$AR$8,0))</f>
        <v>1.6</v>
      </c>
      <c r="AM31" s="10">
        <f>INDEX('71100 Ann Hist'!$C$8:$AR$285,MATCH('71100M Ann'!$C31,'71100 Ann Hist'!$C$8:$C$285,0),MATCH('71100M Ann'!AM$8,'71100 Ann Hist'!$C$8:$AR$8,0))</f>
        <v>1.8</v>
      </c>
      <c r="AN31" s="10">
        <f>INDEX('71100 Ann Hist'!$C$8:$AR$285,MATCH('71100M Ann'!$C31,'71100 Ann Hist'!$C$8:$C$285,0),MATCH('71100M Ann'!AN$8,'71100 Ann Hist'!$C$8:$AR$8,0))</f>
        <v>2.1</v>
      </c>
      <c r="AO31" s="10">
        <f>INDEX('71100 Ann Hist'!$C$8:$AR$285,MATCH('71100M Ann'!$C31,'71100 Ann Hist'!$C$8:$C$285,0),MATCH('71100M Ann'!AO$8,'71100 Ann Hist'!$C$8:$AR$8,0))</f>
        <v>2.4</v>
      </c>
      <c r="AP31" s="10">
        <f>INDEX('71100 Ann Hist'!$C$8:$AR$285,MATCH('71100M Ann'!$C31,'71100 Ann Hist'!$C$8:$C$285,0),MATCH('71100M Ann'!AP$8,'71100 Ann Hist'!$C$8:$AR$8,0))</f>
        <v>2.7</v>
      </c>
      <c r="AQ31" s="10">
        <f>INDEX('71100 Ann Hist'!$C$8:$AR$285,MATCH('71100M Ann'!$C31,'71100 Ann Hist'!$C$8:$C$285,0),MATCH('71100M Ann'!AQ$8,'71100 Ann Hist'!$C$8:$AR$8,0))</f>
        <v>3.1</v>
      </c>
      <c r="AR31" s="11">
        <f>INDEX('71100 Ann'!$C$8:$AZ$285,MATCH('71100M Ann'!$C31,'71100 Ann'!$C$8:$C$285,0),MATCH('71100M Ann'!AR$8,'71100 Ann'!$C$8:$AZ$8,0))</f>
        <v>3.7</v>
      </c>
      <c r="AS31" s="11">
        <f>INDEX('71100 Ann'!$C$8:$AZ$285,MATCH('71100M Ann'!$C31,'71100 Ann'!$C$8:$C$285,0),MATCH('71100M Ann'!AS$8,'71100 Ann'!$C$8:$AZ$8,0))</f>
        <v>4.0999999999999996</v>
      </c>
      <c r="AT31" s="11">
        <f>INDEX('71100 Ann'!$C$8:$AZ$285,MATCH('71100M Ann'!$C31,'71100 Ann'!$C$8:$C$285,0),MATCH('71100M Ann'!AT$8,'71100 Ann'!$C$8:$AZ$8,0))</f>
        <v>4.0999999999999996</v>
      </c>
      <c r="AU31" s="11">
        <f>INDEX('71100 Ann'!$C$8:$AZ$285,MATCH('71100M Ann'!$C31,'71100 Ann'!$C$8:$C$285,0),MATCH('71100M Ann'!AU$8,'71100 Ann'!$C$8:$AZ$8,0))</f>
        <v>4.4000000000000004</v>
      </c>
      <c r="AV31" s="11">
        <f>INDEX('71100 Ann'!$C$8:$AZ$285,MATCH('71100M Ann'!$C31,'71100 Ann'!$C$8:$C$285,0),MATCH('71100M Ann'!AV$8,'71100 Ann'!$C$8:$AZ$8,0))</f>
        <v>6</v>
      </c>
      <c r="AW31" s="11">
        <f>INDEX('71100 Ann'!$C$8:$AZ$285,MATCH('71100M Ann'!$C31,'71100 Ann'!$C$8:$C$285,0),MATCH('71100M Ann'!AW$8,'71100 Ann'!$C$8:$AZ$8,0))</f>
        <v>9.5</v>
      </c>
      <c r="AX31" s="11">
        <f>INDEX('71100 Ann'!$C$8:$AZ$285,MATCH('71100M Ann'!$C31,'71100 Ann'!$C$8:$C$285,0),MATCH('71100M Ann'!AX$8,'71100 Ann'!$C$8:$AZ$8,0))</f>
        <v>9.9</v>
      </c>
      <c r="AY31" s="11">
        <f>INDEX('71100 Ann'!$C$8:$AZ$285,MATCH('71100M Ann'!$C31,'71100 Ann'!$C$8:$C$285,0),MATCH('71100M Ann'!AY$8,'71100 Ann'!$C$8:$AZ$8,0))</f>
        <v>11.5</v>
      </c>
      <c r="AZ31" s="11">
        <f>INDEX('71100 Ann'!$C$8:$AZ$285,MATCH('71100M Ann'!$C31,'71100 Ann'!$C$8:$C$285,0),MATCH('71100M Ann'!AZ$8,'71100 Ann'!$C$8:$AZ$8,0))</f>
        <v>13.7</v>
      </c>
      <c r="BA31" s="11">
        <f>INDEX('71100 Ann'!$C$8:$AZ$285,MATCH('71100M Ann'!$C31,'71100 Ann'!$C$8:$C$285,0),MATCH('71100M Ann'!BA$8,'71100 Ann'!$C$8:$AZ$8,0))</f>
        <v>18</v>
      </c>
      <c r="BB31" s="11">
        <f>INDEX('71100 Ann'!$C$8:$AZ$285,MATCH('71100M Ann'!$C31,'71100 Ann'!$C$8:$C$285,0),MATCH('71100M Ann'!BB$8,'71100 Ann'!$C$8:$AZ$8,0))</f>
        <v>27.5</v>
      </c>
      <c r="BC31" s="11">
        <f>INDEX('71100 Ann'!$C$8:$AZ$285,MATCH('71100M Ann'!$C31,'71100 Ann'!$C$8:$C$285,0),MATCH('71100M Ann'!BC$8,'71100 Ann'!$C$8:$AZ$8,0))</f>
        <v>37.5</v>
      </c>
      <c r="BD31" s="11">
        <f>INDEX('71100 Ann'!$C$8:$AZ$285,MATCH('71100M Ann'!$C31,'71100 Ann'!$C$8:$C$285,0),MATCH('71100M Ann'!BD$8,'71100 Ann'!$C$8:$AZ$8,0))</f>
        <v>57.1</v>
      </c>
      <c r="BE31" s="11">
        <f>INDEX('71100 Ann'!$C$8:$AZ$285,MATCH('71100M Ann'!$C31,'71100 Ann'!$C$8:$C$285,0),MATCH('71100M Ann'!BE$8,'71100 Ann'!$C$8:$AZ$8,0))</f>
        <v>65.2</v>
      </c>
      <c r="BF31" s="11">
        <f>INDEX('71100 Ann'!$C$8:$AZ$285,MATCH('71100M Ann'!$C31,'71100 Ann'!$C$8:$C$285,0),MATCH('71100M Ann'!BF$8,'71100 Ann'!$C$8:$AZ$8,0))</f>
        <v>60.7</v>
      </c>
      <c r="BG31" s="11">
        <f>INDEX('71100 Ann'!$C$8:$AZ$285,MATCH('71100M Ann'!$C31,'71100 Ann'!$C$8:$C$285,0),MATCH('71100M Ann'!BG$8,'71100 Ann'!$C$8:$AZ$8,0))</f>
        <v>76</v>
      </c>
      <c r="BH31" s="11">
        <f>INDEX('71100 Ann'!$C$8:$AZ$285,MATCH('71100M Ann'!$C31,'71100 Ann'!$C$8:$C$285,0),MATCH('71100M Ann'!BH$8,'71100 Ann'!$C$8:$AZ$8,0))</f>
        <v>65.5</v>
      </c>
      <c r="BI31" s="11">
        <f>INDEX('71100 Ann'!$C$8:$AZ$285,MATCH('71100M Ann'!$C31,'71100 Ann'!$C$8:$C$285,0),MATCH('71100M Ann'!BI$8,'71100 Ann'!$C$8:$AZ$8,0))</f>
        <v>61.2</v>
      </c>
      <c r="BJ31" s="11">
        <f>INDEX('71100 Ann'!$C$8:$AZ$285,MATCH('71100M Ann'!$C31,'71100 Ann'!$C$8:$C$285,0),MATCH('71100M Ann'!BJ$8,'71100 Ann'!$C$8:$AZ$8,0))</f>
        <v>62.7</v>
      </c>
      <c r="BK31" s="11">
        <f>INDEX('71100 Ann'!$C$8:$AZ$285,MATCH('71100M Ann'!$C31,'71100 Ann'!$C$8:$C$285,0),MATCH('71100M Ann'!BK$8,'71100 Ann'!$C$8:$AZ$8,0))</f>
        <v>78.900000000000006</v>
      </c>
      <c r="BL31" s="11">
        <f>INDEX('71100 Ann'!$C$8:$AZ$285,MATCH('71100M Ann'!$C31,'71100 Ann'!$C$8:$C$285,0),MATCH('71100M Ann'!BL$8,'71100 Ann'!$C$8:$AZ$8,0))</f>
        <v>100.4</v>
      </c>
      <c r="BM31" s="11">
        <f>INDEX('71100 Ann'!$C$8:$AZ$285,MATCH('71100M Ann'!$C31,'71100 Ann'!$C$8:$C$285,0),MATCH('71100M Ann'!BM$8,'71100 Ann'!$C$8:$AZ$8,0))</f>
        <v>105.9</v>
      </c>
      <c r="BN31" s="11">
        <f>INDEX('71100 Ann'!$C$8:$AZ$285,MATCH('71100M Ann'!$C31,'71100 Ann'!$C$8:$C$285,0),MATCH('71100M Ann'!BN$8,'71100 Ann'!$C$8:$AZ$8,0))</f>
        <v>90.5</v>
      </c>
      <c r="BO31" s="11">
        <f>INDEX('71100 Ann'!$C$8:$AZ$285,MATCH('71100M Ann'!$C31,'71100 Ann'!$C$8:$C$285,0),MATCH('71100M Ann'!BO$8,'71100 Ann'!$C$8:$AZ$8,0))</f>
        <v>70.8</v>
      </c>
      <c r="BP31" s="11">
        <f>INDEX('71100 Ann'!$C$8:$AZ$285,MATCH('71100M Ann'!$C31,'71100 Ann'!$C$8:$C$285,0),MATCH('71100M Ann'!BP$8,'71100 Ann'!$C$8:$AZ$8,0))</f>
        <v>63.6</v>
      </c>
      <c r="BQ31" s="11">
        <f>INDEX('71100 Ann'!$C$8:$AZ$285,MATCH('71100M Ann'!$C31,'71100 Ann'!$C$8:$C$285,0),MATCH('71100M Ann'!BQ$8,'71100 Ann'!$C$8:$AZ$8,0))</f>
        <v>76.5</v>
      </c>
      <c r="BR31" s="11">
        <f>INDEX('71100 Ann'!$C$8:$AZ$285,MATCH('71100M Ann'!$C31,'71100 Ann'!$C$8:$C$285,0),MATCH('71100M Ann'!BR$8,'71100 Ann'!$C$8:$AZ$8,0))</f>
        <v>98.8</v>
      </c>
      <c r="BS31" s="11">
        <f>INDEX('71100 Ann'!$C$8:$AZ$285,MATCH('71100M Ann'!$C31,'71100 Ann'!$C$8:$C$285,0),MATCH('71100M Ann'!BS$8,'71100 Ann'!$C$8:$AZ$8,0))</f>
        <v>103.6</v>
      </c>
      <c r="BT31" s="11">
        <f>INDEX('71100 Ann'!$C$8:$AZ$285,MATCH('71100M Ann'!$C31,'71100 Ann'!$C$8:$C$285,0),MATCH('71100M Ann'!BT$8,'71100 Ann'!$C$8:$AZ$8,0))</f>
        <v>121.1</v>
      </c>
      <c r="BU31" s="11">
        <f>INDEX('71100 Ann'!$C$8:$AZ$285,MATCH('71100M Ann'!$C31,'71100 Ann'!$C$8:$C$285,0),MATCH('71100M Ann'!BU$8,'71100 Ann'!$C$8:$AZ$8,0))</f>
        <v>135.69999999999999</v>
      </c>
      <c r="BV31" s="11">
        <f>INDEX('71100 Ann'!$C$8:$AZ$285,MATCH('71100M Ann'!$C31,'71100 Ann'!$C$8:$C$285,0),MATCH('71100M Ann'!BV$8,'71100 Ann'!$C$8:$AZ$8,0))</f>
        <v>137.80000000000001</v>
      </c>
      <c r="BW31" s="11">
        <f>INDEX('71100 Ann'!$C$8:$AZ$285,MATCH('71100M Ann'!$C31,'71100 Ann'!$C$8:$C$285,0),MATCH('71100M Ann'!BW$8,'71100 Ann'!$C$8:$AZ$8,0))</f>
        <v>172.7</v>
      </c>
      <c r="BX31" s="11">
        <f>INDEX('71100 Ann'!$C$8:$AZ$285,MATCH('71100M Ann'!$C31,'71100 Ann'!$C$8:$C$285,0),MATCH('71100M Ann'!BX$8,'71100 Ann'!$C$8:$AZ$8,0))</f>
        <v>133.80000000000001</v>
      </c>
      <c r="BY31" s="11">
        <f>INDEX('71100 Ann'!$C$8:$AZ$285,MATCH('71100M Ann'!$C31,'71100 Ann'!$C$8:$C$285,0),MATCH('71100M Ann'!BY$8,'71100 Ann'!$C$8:$AZ$8,0))</f>
        <v>101.5</v>
      </c>
      <c r="BZ31" s="11">
        <f>INDEX('71100 Ann'!$C$8:$AZ$285,MATCH('71100M Ann'!$C31,'71100 Ann'!$C$8:$C$285,0),MATCH('71100M Ann'!BZ$8,'71100 Ann'!$C$8:$AZ$8,0))</f>
        <v>96.4</v>
      </c>
      <c r="CA31" s="11">
        <f>INDEX('71100 Ann'!$C$8:$AZ$285,MATCH('71100M Ann'!$C31,'71100 Ann'!$C$8:$C$285,0),MATCH('71100M Ann'!CA$8,'71100 Ann'!$C$8:$AZ$8,0))</f>
        <v>112.6</v>
      </c>
      <c r="CB31" s="11">
        <f>INDEX('71100 Ann'!$C$8:$AZ$285,MATCH('71100M Ann'!$C31,'71100 Ann'!$C$8:$C$285,0),MATCH('71100M Ann'!CB$8,'71100 Ann'!$C$8:$AZ$8,0))</f>
        <v>184</v>
      </c>
      <c r="CC31" s="11">
        <f>INDEX('71100 Ann'!$C$8:$AZ$285,MATCH('71100M Ann'!$C31,'71100 Ann'!$C$8:$C$285,0),MATCH('71100M Ann'!CC$8,'71100 Ann'!$C$8:$AZ$8,0))</f>
        <v>279.5</v>
      </c>
      <c r="CD31" s="11">
        <f>INDEX('71100 Ann'!$C$8:$AZ$285,MATCH('71100M Ann'!$C31,'71100 Ann'!$C$8:$C$285,0),MATCH('71100M Ann'!CD$8,'71100 Ann'!$C$8:$AZ$8,0))</f>
        <v>353.3</v>
      </c>
      <c r="CE31" s="11">
        <f>INDEX('71100 Ann'!$C$8:$AZ$285,MATCH('71100M Ann'!$C31,'71100 Ann'!$C$8:$C$285,0),MATCH('71100M Ann'!CE$8,'71100 Ann'!$C$8:$AZ$8,0))</f>
        <v>261</v>
      </c>
      <c r="CF31" s="11">
        <f>INDEX('71100 Ann'!$C$8:$AZ$285,MATCH('71100M Ann'!$C31,'71100 Ann'!$C$8:$C$285,0),MATCH('71100M Ann'!CF$8,'71100 Ann'!$C$8:$AZ$8,0))</f>
        <v>136.30000000000001</v>
      </c>
      <c r="CG31" s="11">
        <f>INDEX('71100 Ann'!$C$8:$AZ$285,MATCH('71100M Ann'!$C31,'71100 Ann'!$C$8:$C$285,0),MATCH('71100M Ann'!CG$8,'71100 Ann'!$C$8:$AZ$8,0))</f>
        <v>122.4</v>
      </c>
      <c r="CH31" s="11">
        <f>INDEX('71100 Ann'!$C$8:$AZ$285,MATCH('71100M Ann'!$C31,'71100 Ann'!$C$8:$C$285,0),MATCH('71100M Ann'!CH$8,'71100 Ann'!$C$8:$AZ$8,0))</f>
        <v>136.9</v>
      </c>
      <c r="CI31" s="11">
        <f>INDEX('71100 Ann'!$C$8:$AZ$285,MATCH('71100M Ann'!$C31,'71100 Ann'!$C$8:$C$285,0),MATCH('71100M Ann'!CI$8,'71100 Ann'!$C$8:$AZ$8,0))</f>
        <v>139</v>
      </c>
      <c r="CJ31" s="11">
        <f>INDEX('71100 Ann'!$C$8:$AZ$285,MATCH('71100M Ann'!$C31,'71100 Ann'!$C$8:$C$285,0),MATCH('71100M Ann'!CJ$8,'71100 Ann'!$C$8:$AZ$8,0))</f>
        <v>145.1</v>
      </c>
      <c r="CK31" s="11">
        <f>INDEX('71100 Ann'!$C$8:$AZ$285,MATCH('71100M Ann'!$C31,'71100 Ann'!$C$8:$C$285,0),MATCH('71100M Ann'!CK$8,'71100 Ann'!$C$8:$AZ$8,0))</f>
        <v>148.4</v>
      </c>
      <c r="CL31" s="11">
        <f>INDEX('71100 Ann'!$C$8:$AZ$285,MATCH('71100M Ann'!$C31,'71100 Ann'!$C$8:$C$285,0),MATCH('71100M Ann'!CL$8,'71100 Ann'!$C$8:$AZ$8,0))</f>
        <v>150.9</v>
      </c>
    </row>
    <row r="32" spans="1:90" s="10" customFormat="1" x14ac:dyDescent="0.25">
      <c r="A32" s="32">
        <v>23</v>
      </c>
      <c r="B32" s="10" t="s">
        <v>776</v>
      </c>
      <c r="C32" s="10" t="s">
        <v>775</v>
      </c>
      <c r="U32" s="10">
        <f>INDEX('71100 Ann Hist'!$C$8:$AR$285,MATCH('71100M Ann'!$C32,'71100 Ann Hist'!$C$8:$C$285,0),MATCH('71100M Ann'!U$8,'71100 Ann Hist'!$C$8:$AR$8,0))</f>
        <v>0.2</v>
      </c>
      <c r="V32" s="10">
        <f>INDEX('71100 Ann Hist'!$C$8:$AR$285,MATCH('71100M Ann'!$C32,'71100 Ann Hist'!$C$8:$C$285,0),MATCH('71100M Ann'!V$8,'71100 Ann Hist'!$C$8:$AR$8,0))</f>
        <v>0.2</v>
      </c>
      <c r="W32" s="10">
        <f>INDEX('71100 Ann Hist'!$C$8:$AR$285,MATCH('71100M Ann'!$C32,'71100 Ann Hist'!$C$8:$C$285,0),MATCH('71100M Ann'!W$8,'71100 Ann Hist'!$C$8:$AR$8,0))</f>
        <v>0.2</v>
      </c>
      <c r="X32" s="10">
        <f>INDEX('71100 Ann Hist'!$C$8:$AR$285,MATCH('71100M Ann'!$C32,'71100 Ann Hist'!$C$8:$C$285,0),MATCH('71100M Ann'!X$8,'71100 Ann Hist'!$C$8:$AR$8,0))</f>
        <v>0.2</v>
      </c>
      <c r="Y32" s="10">
        <f>INDEX('71100 Ann Hist'!$C$8:$AR$285,MATCH('71100M Ann'!$C32,'71100 Ann Hist'!$C$8:$C$285,0),MATCH('71100M Ann'!Y$8,'71100 Ann Hist'!$C$8:$AR$8,0))</f>
        <v>0.2</v>
      </c>
      <c r="Z32" s="10">
        <f>INDEX('71100 Ann Hist'!$C$8:$AR$285,MATCH('71100M Ann'!$C32,'71100 Ann Hist'!$C$8:$C$285,0),MATCH('71100M Ann'!Z$8,'71100 Ann Hist'!$C$8:$AR$8,0))</f>
        <v>0.2</v>
      </c>
      <c r="AA32" s="10">
        <f>INDEX('71100 Ann Hist'!$C$8:$AR$285,MATCH('71100M Ann'!$C32,'71100 Ann Hist'!$C$8:$C$285,0),MATCH('71100M Ann'!AA$8,'71100 Ann Hist'!$C$8:$AR$8,0))</f>
        <v>0.2</v>
      </c>
      <c r="AB32" s="10">
        <f>INDEX('71100 Ann Hist'!$C$8:$AR$285,MATCH('71100M Ann'!$C32,'71100 Ann Hist'!$C$8:$C$285,0),MATCH('71100M Ann'!AB$8,'71100 Ann Hist'!$C$8:$AR$8,0))</f>
        <v>0.2</v>
      </c>
      <c r="AC32" s="10">
        <f>INDEX('71100 Ann Hist'!$C$8:$AR$285,MATCH('71100M Ann'!$C32,'71100 Ann Hist'!$C$8:$C$285,0),MATCH('71100M Ann'!AC$8,'71100 Ann Hist'!$C$8:$AR$8,0))</f>
        <v>0.2</v>
      </c>
      <c r="AD32" s="10">
        <f>INDEX('71100 Ann Hist'!$C$8:$AR$285,MATCH('71100M Ann'!$C32,'71100 Ann Hist'!$C$8:$C$285,0),MATCH('71100M Ann'!AD$8,'71100 Ann Hist'!$C$8:$AR$8,0))</f>
        <v>0.2</v>
      </c>
      <c r="AE32" s="10">
        <f>INDEX('71100 Ann Hist'!$C$8:$AR$285,MATCH('71100M Ann'!$C32,'71100 Ann Hist'!$C$8:$C$285,0),MATCH('71100M Ann'!AE$8,'71100 Ann Hist'!$C$8:$AR$8,0))</f>
        <v>0.3</v>
      </c>
      <c r="AF32" s="10">
        <f>INDEX('71100 Ann Hist'!$C$8:$AR$285,MATCH('71100M Ann'!$C32,'71100 Ann Hist'!$C$8:$C$285,0),MATCH('71100M Ann'!AF$8,'71100 Ann Hist'!$C$8:$AR$8,0))</f>
        <v>0.3</v>
      </c>
      <c r="AG32" s="10">
        <f>INDEX('71100 Ann Hist'!$C$8:$AR$285,MATCH('71100M Ann'!$C32,'71100 Ann Hist'!$C$8:$C$285,0),MATCH('71100M Ann'!AG$8,'71100 Ann Hist'!$C$8:$AR$8,0))</f>
        <v>0.4</v>
      </c>
      <c r="AH32" s="10">
        <f>INDEX('71100 Ann Hist'!$C$8:$AR$285,MATCH('71100M Ann'!$C32,'71100 Ann Hist'!$C$8:$C$285,0),MATCH('71100M Ann'!AH$8,'71100 Ann Hist'!$C$8:$AR$8,0))</f>
        <v>0.5</v>
      </c>
      <c r="AI32" s="10">
        <f>INDEX('71100 Ann Hist'!$C$8:$AR$285,MATCH('71100M Ann'!$C32,'71100 Ann Hist'!$C$8:$C$285,0),MATCH('71100M Ann'!AI$8,'71100 Ann Hist'!$C$8:$AR$8,0))</f>
        <v>0.7</v>
      </c>
      <c r="AJ32" s="10">
        <f>INDEX('71100 Ann Hist'!$C$8:$AR$285,MATCH('71100M Ann'!$C32,'71100 Ann Hist'!$C$8:$C$285,0),MATCH('71100M Ann'!AJ$8,'71100 Ann Hist'!$C$8:$AR$8,0))</f>
        <v>0.8</v>
      </c>
      <c r="AK32" s="10">
        <f>INDEX('71100 Ann Hist'!$C$8:$AR$285,MATCH('71100M Ann'!$C32,'71100 Ann Hist'!$C$8:$C$285,0),MATCH('71100M Ann'!AK$8,'71100 Ann Hist'!$C$8:$AR$8,0))</f>
        <v>0.9</v>
      </c>
      <c r="AL32" s="10">
        <f>INDEX('71100 Ann Hist'!$C$8:$AR$285,MATCH('71100M Ann'!$C32,'71100 Ann Hist'!$C$8:$C$285,0),MATCH('71100M Ann'!AL$8,'71100 Ann Hist'!$C$8:$AR$8,0))</f>
        <v>1.1000000000000001</v>
      </c>
      <c r="AM32" s="10">
        <f>INDEX('71100 Ann Hist'!$C$8:$AR$285,MATCH('71100M Ann'!$C32,'71100 Ann Hist'!$C$8:$C$285,0),MATCH('71100M Ann'!AM$8,'71100 Ann Hist'!$C$8:$AR$8,0))</f>
        <v>1.3</v>
      </c>
      <c r="AN32" s="10">
        <f>INDEX('71100 Ann Hist'!$C$8:$AR$285,MATCH('71100M Ann'!$C32,'71100 Ann Hist'!$C$8:$C$285,0),MATCH('71100M Ann'!AN$8,'71100 Ann Hist'!$C$8:$AR$8,0))</f>
        <v>1.6</v>
      </c>
      <c r="AO32" s="10">
        <f>INDEX('71100 Ann Hist'!$C$8:$AR$285,MATCH('71100M Ann'!$C32,'71100 Ann Hist'!$C$8:$C$285,0),MATCH('71100M Ann'!AO$8,'71100 Ann Hist'!$C$8:$AR$8,0))</f>
        <v>1.8</v>
      </c>
      <c r="AP32" s="10">
        <f>INDEX('71100 Ann Hist'!$C$8:$AR$285,MATCH('71100M Ann'!$C32,'71100 Ann Hist'!$C$8:$C$285,0),MATCH('71100M Ann'!AP$8,'71100 Ann Hist'!$C$8:$AR$8,0))</f>
        <v>2</v>
      </c>
      <c r="AQ32" s="10">
        <f>INDEX('71100 Ann Hist'!$C$8:$AR$285,MATCH('71100M Ann'!$C32,'71100 Ann Hist'!$C$8:$C$285,0),MATCH('71100M Ann'!AQ$8,'71100 Ann Hist'!$C$8:$AR$8,0))</f>
        <v>2.2999999999999998</v>
      </c>
      <c r="AR32" s="11">
        <f>INDEX('71100 Ann'!$C$8:$AZ$285,MATCH('71100M Ann'!$C32,'71100 Ann'!$C$8:$C$285,0),MATCH('71100M Ann'!AR$8,'71100 Ann'!$C$8:$AZ$8,0))</f>
        <v>2.7</v>
      </c>
      <c r="AS32" s="11">
        <f>INDEX('71100 Ann'!$C$8:$AZ$285,MATCH('71100M Ann'!$C32,'71100 Ann'!$C$8:$C$285,0),MATCH('71100M Ann'!AS$8,'71100 Ann'!$C$8:$AZ$8,0))</f>
        <v>3.2</v>
      </c>
      <c r="AT32" s="11">
        <f>INDEX('71100 Ann'!$C$8:$AZ$285,MATCH('71100M Ann'!$C32,'71100 Ann'!$C$8:$C$285,0),MATCH('71100M Ann'!AT$8,'71100 Ann'!$C$8:$AZ$8,0))</f>
        <v>3.2</v>
      </c>
      <c r="AU32" s="11">
        <f>INDEX('71100 Ann'!$C$8:$AZ$285,MATCH('71100M Ann'!$C32,'71100 Ann'!$C$8:$C$285,0),MATCH('71100M Ann'!AU$8,'71100 Ann'!$C$8:$AZ$8,0))</f>
        <v>3.5</v>
      </c>
      <c r="AV32" s="11">
        <f>INDEX('71100 Ann'!$C$8:$AZ$285,MATCH('71100M Ann'!$C32,'71100 Ann'!$C$8:$C$285,0),MATCH('71100M Ann'!AV$8,'71100 Ann'!$C$8:$AZ$8,0))</f>
        <v>5</v>
      </c>
      <c r="AW32" s="11">
        <f>INDEX('71100 Ann'!$C$8:$AZ$285,MATCH('71100M Ann'!$C32,'71100 Ann'!$C$8:$C$285,0),MATCH('71100M Ann'!AW$8,'71100 Ann'!$C$8:$AZ$8,0))</f>
        <v>8.5</v>
      </c>
      <c r="AX32" s="11">
        <f>INDEX('71100 Ann'!$C$8:$AZ$285,MATCH('71100M Ann'!$C32,'71100 Ann'!$C$8:$C$285,0),MATCH('71100M Ann'!AX$8,'71100 Ann'!$C$8:$AZ$8,0))</f>
        <v>8.8000000000000007</v>
      </c>
      <c r="AY32" s="11">
        <f>INDEX('71100 Ann'!$C$8:$AZ$285,MATCH('71100M Ann'!$C32,'71100 Ann'!$C$8:$C$285,0),MATCH('71100M Ann'!AY$8,'71100 Ann'!$C$8:$AZ$8,0))</f>
        <v>10.199999999999999</v>
      </c>
      <c r="AZ32" s="11">
        <f>INDEX('71100 Ann'!$C$8:$AZ$285,MATCH('71100M Ann'!$C32,'71100 Ann'!$C$8:$C$285,0),MATCH('71100M Ann'!AZ$8,'71100 Ann'!$C$8:$AZ$8,0))</f>
        <v>12.1</v>
      </c>
      <c r="BA32" s="11">
        <f>INDEX('71100 Ann'!$C$8:$AZ$285,MATCH('71100M Ann'!$C32,'71100 Ann'!$C$8:$C$285,0),MATCH('71100M Ann'!BA$8,'71100 Ann'!$C$8:$AZ$8,0))</f>
        <v>16.2</v>
      </c>
      <c r="BB32" s="11">
        <f>INDEX('71100 Ann'!$C$8:$AZ$285,MATCH('71100M Ann'!$C32,'71100 Ann'!$C$8:$C$285,0),MATCH('71100M Ann'!BB$8,'71100 Ann'!$C$8:$AZ$8,0))</f>
        <v>25.2</v>
      </c>
      <c r="BC32" s="11">
        <f>INDEX('71100 Ann'!$C$8:$AZ$285,MATCH('71100M Ann'!$C32,'71100 Ann'!$C$8:$C$285,0),MATCH('71100M Ann'!BC$8,'71100 Ann'!$C$8:$AZ$8,0))</f>
        <v>35</v>
      </c>
      <c r="BD32" s="11">
        <f>INDEX('71100 Ann'!$C$8:$AZ$285,MATCH('71100M Ann'!$C32,'71100 Ann'!$C$8:$C$285,0),MATCH('71100M Ann'!BD$8,'71100 Ann'!$C$8:$AZ$8,0))</f>
        <v>53.9</v>
      </c>
      <c r="BE32" s="11">
        <f>INDEX('71100 Ann'!$C$8:$AZ$285,MATCH('71100M Ann'!$C32,'71100 Ann'!$C$8:$C$285,0),MATCH('71100M Ann'!BE$8,'71100 Ann'!$C$8:$AZ$8,0))</f>
        <v>61.6</v>
      </c>
      <c r="BF32" s="11">
        <f>INDEX('71100 Ann'!$C$8:$AZ$285,MATCH('71100M Ann'!$C32,'71100 Ann'!$C$8:$C$285,0),MATCH('71100M Ann'!BF$8,'71100 Ann'!$C$8:$AZ$8,0))</f>
        <v>56.2</v>
      </c>
      <c r="BG32" s="11">
        <f>INDEX('71100 Ann'!$C$8:$AZ$285,MATCH('71100M Ann'!$C32,'71100 Ann'!$C$8:$C$285,0),MATCH('71100M Ann'!BG$8,'71100 Ann'!$C$8:$AZ$8,0))</f>
        <v>71</v>
      </c>
      <c r="BH32" s="11">
        <f>INDEX('71100 Ann'!$C$8:$AZ$285,MATCH('71100M Ann'!$C32,'71100 Ann'!$C$8:$C$285,0),MATCH('71100M Ann'!BH$8,'71100 Ann'!$C$8:$AZ$8,0))</f>
        <v>59.8</v>
      </c>
      <c r="BI32" s="11">
        <f>INDEX('71100 Ann'!$C$8:$AZ$285,MATCH('71100M Ann'!$C32,'71100 Ann'!$C$8:$C$285,0),MATCH('71100M Ann'!BI$8,'71100 Ann'!$C$8:$AZ$8,0))</f>
        <v>54.6</v>
      </c>
      <c r="BJ32" s="11">
        <f>INDEX('71100 Ann'!$C$8:$AZ$285,MATCH('71100M Ann'!$C32,'71100 Ann'!$C$8:$C$285,0),MATCH('71100M Ann'!BJ$8,'71100 Ann'!$C$8:$AZ$8,0))</f>
        <v>56.9</v>
      </c>
      <c r="BK32" s="11">
        <f>INDEX('71100 Ann'!$C$8:$AZ$285,MATCH('71100M Ann'!$C32,'71100 Ann'!$C$8:$C$285,0),MATCH('71100M Ann'!BK$8,'71100 Ann'!$C$8:$AZ$8,0))</f>
        <v>71.599999999999994</v>
      </c>
      <c r="BL32" s="11">
        <f>INDEX('71100 Ann'!$C$8:$AZ$285,MATCH('71100M Ann'!$C32,'71100 Ann'!$C$8:$C$285,0),MATCH('71100M Ann'!BL$8,'71100 Ann'!$C$8:$AZ$8,0))</f>
        <v>94.8</v>
      </c>
      <c r="BM32" s="11">
        <f>INDEX('71100 Ann'!$C$8:$AZ$285,MATCH('71100M Ann'!$C32,'71100 Ann'!$C$8:$C$285,0),MATCH('71100M Ann'!BM$8,'71100 Ann'!$C$8:$AZ$8,0))</f>
        <v>97.4</v>
      </c>
      <c r="BN32" s="11">
        <f>INDEX('71100 Ann'!$C$8:$AZ$285,MATCH('71100M Ann'!$C32,'71100 Ann'!$C$8:$C$285,0),MATCH('71100M Ann'!BN$8,'71100 Ann'!$C$8:$AZ$8,0))</f>
        <v>84.7</v>
      </c>
      <c r="BO32" s="11">
        <f>INDEX('71100 Ann'!$C$8:$AZ$285,MATCH('71100M Ann'!$C32,'71100 Ann'!$C$8:$C$285,0),MATCH('71100M Ann'!BO$8,'71100 Ann'!$C$8:$AZ$8,0))</f>
        <v>65.7</v>
      </c>
      <c r="BP32" s="11">
        <f>INDEX('71100 Ann'!$C$8:$AZ$285,MATCH('71100M Ann'!$C32,'71100 Ann'!$C$8:$C$285,0),MATCH('71100M Ann'!BP$8,'71100 Ann'!$C$8:$AZ$8,0))</f>
        <v>59.7</v>
      </c>
      <c r="BQ32" s="11">
        <f>INDEX('71100 Ann'!$C$8:$AZ$285,MATCH('71100M Ann'!$C32,'71100 Ann'!$C$8:$C$285,0),MATCH('71100M Ann'!BQ$8,'71100 Ann'!$C$8:$AZ$8,0))</f>
        <v>73.3</v>
      </c>
      <c r="BR32" s="11">
        <f>INDEX('71100 Ann'!$C$8:$AZ$285,MATCH('71100M Ann'!$C32,'71100 Ann'!$C$8:$C$285,0),MATCH('71100M Ann'!BR$8,'71100 Ann'!$C$8:$AZ$8,0))</f>
        <v>94.9</v>
      </c>
      <c r="BS32" s="11">
        <f>INDEX('71100 Ann'!$C$8:$AZ$285,MATCH('71100M Ann'!$C32,'71100 Ann'!$C$8:$C$285,0),MATCH('71100M Ann'!BS$8,'71100 Ann'!$C$8:$AZ$8,0))</f>
        <v>99.5</v>
      </c>
      <c r="BT32" s="11">
        <f>INDEX('71100 Ann'!$C$8:$AZ$285,MATCH('71100M Ann'!$C32,'71100 Ann'!$C$8:$C$285,0),MATCH('71100M Ann'!BT$8,'71100 Ann'!$C$8:$AZ$8,0))</f>
        <v>117.9</v>
      </c>
      <c r="BU32" s="11">
        <f>INDEX('71100 Ann'!$C$8:$AZ$285,MATCH('71100M Ann'!$C32,'71100 Ann'!$C$8:$C$285,0),MATCH('71100M Ann'!BU$8,'71100 Ann'!$C$8:$AZ$8,0))</f>
        <v>132.6</v>
      </c>
      <c r="BV32" s="11">
        <f>INDEX('71100 Ann'!$C$8:$AZ$285,MATCH('71100M Ann'!$C32,'71100 Ann'!$C$8:$C$285,0),MATCH('71100M Ann'!BV$8,'71100 Ann'!$C$8:$AZ$8,0))</f>
        <v>134.9</v>
      </c>
      <c r="BW32" s="11">
        <f>INDEX('71100 Ann'!$C$8:$AZ$285,MATCH('71100M Ann'!$C32,'71100 Ann'!$C$8:$C$285,0),MATCH('71100M Ann'!BW$8,'71100 Ann'!$C$8:$AZ$8,0))</f>
        <v>169.2</v>
      </c>
      <c r="BX32" s="11">
        <f>INDEX('71100 Ann'!$C$8:$AZ$285,MATCH('71100M Ann'!$C32,'71100 Ann'!$C$8:$C$285,0),MATCH('71100M Ann'!BX$8,'71100 Ann'!$C$8:$AZ$8,0))</f>
        <v>130.6</v>
      </c>
      <c r="BY32" s="11">
        <f>INDEX('71100 Ann'!$C$8:$AZ$285,MATCH('71100M Ann'!$C32,'71100 Ann'!$C$8:$C$285,0),MATCH('71100M Ann'!BY$8,'71100 Ann'!$C$8:$AZ$8,0))</f>
        <v>98.5</v>
      </c>
      <c r="BZ32" s="11">
        <f>INDEX('71100 Ann'!$C$8:$AZ$285,MATCH('71100M Ann'!$C32,'71100 Ann'!$C$8:$C$285,0),MATCH('71100M Ann'!BZ$8,'71100 Ann'!$C$8:$AZ$8,0))</f>
        <v>91.9</v>
      </c>
      <c r="CA32" s="11">
        <f>INDEX('71100 Ann'!$C$8:$AZ$285,MATCH('71100M Ann'!$C32,'71100 Ann'!$C$8:$C$285,0),MATCH('71100M Ann'!CA$8,'71100 Ann'!$C$8:$AZ$8,0))</f>
        <v>109.7</v>
      </c>
      <c r="CB32" s="11">
        <f>INDEX('71100 Ann'!$C$8:$AZ$285,MATCH('71100M Ann'!$C32,'71100 Ann'!$C$8:$C$285,0),MATCH('71100M Ann'!CB$8,'71100 Ann'!$C$8:$AZ$8,0))</f>
        <v>181.5</v>
      </c>
      <c r="CC32" s="11">
        <f>INDEX('71100 Ann'!$C$8:$AZ$285,MATCH('71100M Ann'!$C32,'71100 Ann'!$C$8:$C$285,0),MATCH('71100M Ann'!CC$8,'71100 Ann'!$C$8:$AZ$8,0))</f>
        <v>277.2</v>
      </c>
      <c r="CD32" s="11">
        <f>INDEX('71100 Ann'!$C$8:$AZ$285,MATCH('71100M Ann'!$C32,'71100 Ann'!$C$8:$C$285,0),MATCH('71100M Ann'!CD$8,'71100 Ann'!$C$8:$AZ$8,0))</f>
        <v>351.3</v>
      </c>
      <c r="CE32" s="11">
        <f>INDEX('71100 Ann'!$C$8:$AZ$285,MATCH('71100M Ann'!$C32,'71100 Ann'!$C$8:$C$285,0),MATCH('71100M Ann'!CE$8,'71100 Ann'!$C$8:$AZ$8,0))</f>
        <v>259.10000000000002</v>
      </c>
      <c r="CF32" s="11">
        <f>INDEX('71100 Ann'!$C$8:$AZ$285,MATCH('71100M Ann'!$C32,'71100 Ann'!$C$8:$C$285,0),MATCH('71100M Ann'!CF$8,'71100 Ann'!$C$8:$AZ$8,0))</f>
        <v>135</v>
      </c>
      <c r="CG32" s="11">
        <f>INDEX('71100 Ann'!$C$8:$AZ$285,MATCH('71100M Ann'!$C32,'71100 Ann'!$C$8:$C$285,0),MATCH('71100M Ann'!CG$8,'71100 Ann'!$C$8:$AZ$8,0))</f>
        <v>121.2</v>
      </c>
      <c r="CH32" s="11">
        <f>INDEX('71100 Ann'!$C$8:$AZ$285,MATCH('71100M Ann'!$C32,'71100 Ann'!$C$8:$C$285,0),MATCH('71100M Ann'!CH$8,'71100 Ann'!$C$8:$AZ$8,0))</f>
        <v>135.30000000000001</v>
      </c>
      <c r="CI32" s="11">
        <f>INDEX('71100 Ann'!$C$8:$AZ$285,MATCH('71100M Ann'!$C32,'71100 Ann'!$C$8:$C$285,0),MATCH('71100M Ann'!CI$8,'71100 Ann'!$C$8:$AZ$8,0))</f>
        <v>137.5</v>
      </c>
      <c r="CJ32" s="11">
        <f>INDEX('71100 Ann'!$C$8:$AZ$285,MATCH('71100M Ann'!$C32,'71100 Ann'!$C$8:$C$285,0),MATCH('71100M Ann'!CJ$8,'71100 Ann'!$C$8:$AZ$8,0))</f>
        <v>143.9</v>
      </c>
      <c r="CK32" s="11">
        <f>INDEX('71100 Ann'!$C$8:$AZ$285,MATCH('71100M Ann'!$C32,'71100 Ann'!$C$8:$C$285,0),MATCH('71100M Ann'!CK$8,'71100 Ann'!$C$8:$AZ$8,0))</f>
        <v>147.30000000000001</v>
      </c>
      <c r="CL32" s="11">
        <f>INDEX('71100 Ann'!$C$8:$AZ$285,MATCH('71100M Ann'!$C32,'71100 Ann'!$C$8:$C$285,0),MATCH('71100M Ann'!CL$8,'71100 Ann'!$C$8:$AZ$8,0))</f>
        <v>149.5</v>
      </c>
    </row>
    <row r="33" spans="1:90" s="10" customFormat="1" x14ac:dyDescent="0.25">
      <c r="A33" s="32">
        <v>24</v>
      </c>
      <c r="B33" s="10" t="s">
        <v>274</v>
      </c>
      <c r="C33" s="10" t="s">
        <v>774</v>
      </c>
      <c r="U33" s="10">
        <f>INDEX('71100 Ann Hist'!$C$8:$AR$285,MATCH('71100M Ann'!$C33,'71100 Ann Hist'!$C$8:$C$285,0),MATCH('71100M Ann'!U$8,'71100 Ann Hist'!$C$8:$AR$8,0))</f>
        <v>0</v>
      </c>
      <c r="V33" s="10">
        <f>INDEX('71100 Ann Hist'!$C$8:$AR$285,MATCH('71100M Ann'!$C33,'71100 Ann Hist'!$C$8:$C$285,0),MATCH('71100M Ann'!V$8,'71100 Ann Hist'!$C$8:$AR$8,0))</f>
        <v>0.1</v>
      </c>
      <c r="W33" s="10">
        <f>INDEX('71100 Ann Hist'!$C$8:$AR$285,MATCH('71100M Ann'!$C33,'71100 Ann Hist'!$C$8:$C$285,0),MATCH('71100M Ann'!W$8,'71100 Ann Hist'!$C$8:$AR$8,0))</f>
        <v>0.1</v>
      </c>
      <c r="X33" s="10">
        <f>INDEX('71100 Ann Hist'!$C$8:$AR$285,MATCH('71100M Ann'!$C33,'71100 Ann Hist'!$C$8:$C$285,0),MATCH('71100M Ann'!X$8,'71100 Ann Hist'!$C$8:$AR$8,0))</f>
        <v>0.1</v>
      </c>
      <c r="Y33" s="10">
        <f>INDEX('71100 Ann Hist'!$C$8:$AR$285,MATCH('71100M Ann'!$C33,'71100 Ann Hist'!$C$8:$C$285,0),MATCH('71100M Ann'!Y$8,'71100 Ann Hist'!$C$8:$AR$8,0))</f>
        <v>0.1</v>
      </c>
      <c r="Z33" s="10">
        <f>INDEX('71100 Ann Hist'!$C$8:$AR$285,MATCH('71100M Ann'!$C33,'71100 Ann Hist'!$C$8:$C$285,0),MATCH('71100M Ann'!Z$8,'71100 Ann Hist'!$C$8:$AR$8,0))</f>
        <v>0.2</v>
      </c>
      <c r="AA33" s="10">
        <f>INDEX('71100 Ann Hist'!$C$8:$AR$285,MATCH('71100M Ann'!$C33,'71100 Ann Hist'!$C$8:$C$285,0),MATCH('71100M Ann'!AA$8,'71100 Ann Hist'!$C$8:$AR$8,0))</f>
        <v>0.2</v>
      </c>
      <c r="AB33" s="10">
        <f>INDEX('71100 Ann Hist'!$C$8:$AR$285,MATCH('71100M Ann'!$C33,'71100 Ann Hist'!$C$8:$C$285,0),MATCH('71100M Ann'!AB$8,'71100 Ann Hist'!$C$8:$AR$8,0))</f>
        <v>0.3</v>
      </c>
      <c r="AC33" s="10">
        <f>INDEX('71100 Ann Hist'!$C$8:$AR$285,MATCH('71100M Ann'!$C33,'71100 Ann Hist'!$C$8:$C$285,0),MATCH('71100M Ann'!AC$8,'71100 Ann Hist'!$C$8:$AR$8,0))</f>
        <v>0.3</v>
      </c>
      <c r="AD33" s="10">
        <f>INDEX('71100 Ann Hist'!$C$8:$AR$285,MATCH('71100M Ann'!$C33,'71100 Ann Hist'!$C$8:$C$285,0),MATCH('71100M Ann'!AD$8,'71100 Ann Hist'!$C$8:$AR$8,0))</f>
        <v>0.3</v>
      </c>
      <c r="AE33" s="10">
        <f>INDEX('71100 Ann Hist'!$C$8:$AR$285,MATCH('71100M Ann'!$C33,'71100 Ann Hist'!$C$8:$C$285,0),MATCH('71100M Ann'!AE$8,'71100 Ann Hist'!$C$8:$AR$8,0))</f>
        <v>0.2</v>
      </c>
      <c r="AF33" s="10">
        <f>INDEX('71100 Ann Hist'!$C$8:$AR$285,MATCH('71100M Ann'!$C33,'71100 Ann Hist'!$C$8:$C$285,0),MATCH('71100M Ann'!AF$8,'71100 Ann Hist'!$C$8:$AR$8,0))</f>
        <v>0.2</v>
      </c>
      <c r="AG33" s="10">
        <f>INDEX('71100 Ann Hist'!$C$8:$AR$285,MATCH('71100M Ann'!$C33,'71100 Ann Hist'!$C$8:$C$285,0),MATCH('71100M Ann'!AG$8,'71100 Ann Hist'!$C$8:$AR$8,0))</f>
        <v>0.3</v>
      </c>
      <c r="AH33" s="10">
        <f>INDEX('71100 Ann Hist'!$C$8:$AR$285,MATCH('71100M Ann'!$C33,'71100 Ann Hist'!$C$8:$C$285,0),MATCH('71100M Ann'!AH$8,'71100 Ann Hist'!$C$8:$AR$8,0))</f>
        <v>0.3</v>
      </c>
      <c r="AI33" s="10">
        <f>INDEX('71100 Ann Hist'!$C$8:$AR$285,MATCH('71100M Ann'!$C33,'71100 Ann Hist'!$C$8:$C$285,0),MATCH('71100M Ann'!AI$8,'71100 Ann Hist'!$C$8:$AR$8,0))</f>
        <v>0.3</v>
      </c>
      <c r="AJ33" s="10">
        <f>INDEX('71100 Ann Hist'!$C$8:$AR$285,MATCH('71100M Ann'!$C33,'71100 Ann Hist'!$C$8:$C$285,0),MATCH('71100M Ann'!AJ$8,'71100 Ann Hist'!$C$8:$AR$8,0))</f>
        <v>0.4</v>
      </c>
      <c r="AK33" s="10">
        <f>INDEX('71100 Ann Hist'!$C$8:$AR$285,MATCH('71100M Ann'!$C33,'71100 Ann Hist'!$C$8:$C$285,0),MATCH('71100M Ann'!AK$8,'71100 Ann Hist'!$C$8:$AR$8,0))</f>
        <v>0.5</v>
      </c>
      <c r="AL33" s="10">
        <f>INDEX('71100 Ann Hist'!$C$8:$AR$285,MATCH('71100M Ann'!$C33,'71100 Ann Hist'!$C$8:$C$285,0),MATCH('71100M Ann'!AL$8,'71100 Ann Hist'!$C$8:$AR$8,0))</f>
        <v>0.5</v>
      </c>
      <c r="AM33" s="10">
        <f>INDEX('71100 Ann Hist'!$C$8:$AR$285,MATCH('71100M Ann'!$C33,'71100 Ann Hist'!$C$8:$C$285,0),MATCH('71100M Ann'!AM$8,'71100 Ann Hist'!$C$8:$AR$8,0))</f>
        <v>0.5</v>
      </c>
      <c r="AN33" s="10">
        <f>INDEX('71100 Ann Hist'!$C$8:$AR$285,MATCH('71100M Ann'!$C33,'71100 Ann Hist'!$C$8:$C$285,0),MATCH('71100M Ann'!AN$8,'71100 Ann Hist'!$C$8:$AR$8,0))</f>
        <v>0.5</v>
      </c>
      <c r="AO33" s="10">
        <f>INDEX('71100 Ann Hist'!$C$8:$AR$285,MATCH('71100M Ann'!$C33,'71100 Ann Hist'!$C$8:$C$285,0),MATCH('71100M Ann'!AO$8,'71100 Ann Hist'!$C$8:$AR$8,0))</f>
        <v>0.6</v>
      </c>
      <c r="AP33" s="10">
        <f>INDEX('71100 Ann Hist'!$C$8:$AR$285,MATCH('71100M Ann'!$C33,'71100 Ann Hist'!$C$8:$C$285,0),MATCH('71100M Ann'!AP$8,'71100 Ann Hist'!$C$8:$AR$8,0))</f>
        <v>0.6</v>
      </c>
      <c r="AQ33" s="10">
        <f>INDEX('71100 Ann Hist'!$C$8:$AR$285,MATCH('71100M Ann'!$C33,'71100 Ann Hist'!$C$8:$C$285,0),MATCH('71100M Ann'!AQ$8,'71100 Ann Hist'!$C$8:$AR$8,0))</f>
        <v>0.8</v>
      </c>
      <c r="AR33" s="11">
        <f>INDEX('71100 Ann'!$C$8:$AZ$285,MATCH('71100M Ann'!$C33,'71100 Ann'!$C$8:$C$285,0),MATCH('71100M Ann'!AR$8,'71100 Ann'!$C$8:$AZ$8,0))</f>
        <v>0.9</v>
      </c>
      <c r="AS33" s="11">
        <f>INDEX('71100 Ann'!$C$8:$AZ$285,MATCH('71100M Ann'!$C33,'71100 Ann'!$C$8:$C$285,0),MATCH('71100M Ann'!AS$8,'71100 Ann'!$C$8:$AZ$8,0))</f>
        <v>0.9</v>
      </c>
      <c r="AT33" s="11">
        <f>INDEX('71100 Ann'!$C$8:$AZ$285,MATCH('71100M Ann'!$C33,'71100 Ann'!$C$8:$C$285,0),MATCH('71100M Ann'!AT$8,'71100 Ann'!$C$8:$AZ$8,0))</f>
        <v>0.9</v>
      </c>
      <c r="AU33" s="11">
        <f>INDEX('71100 Ann'!$C$8:$AZ$285,MATCH('71100M Ann'!$C33,'71100 Ann'!$C$8:$C$285,0),MATCH('71100M Ann'!AU$8,'71100 Ann'!$C$8:$AZ$8,0))</f>
        <v>0.9</v>
      </c>
      <c r="AV33" s="11">
        <f>INDEX('71100 Ann'!$C$8:$AZ$285,MATCH('71100M Ann'!$C33,'71100 Ann'!$C$8:$C$285,0),MATCH('71100M Ann'!AV$8,'71100 Ann'!$C$8:$AZ$8,0))</f>
        <v>0.9</v>
      </c>
      <c r="AW33" s="11">
        <f>INDEX('71100 Ann'!$C$8:$AZ$285,MATCH('71100M Ann'!$C33,'71100 Ann'!$C$8:$C$285,0),MATCH('71100M Ann'!AW$8,'71100 Ann'!$C$8:$AZ$8,0))</f>
        <v>1.1000000000000001</v>
      </c>
      <c r="AX33" s="11">
        <f>INDEX('71100 Ann'!$C$8:$AZ$285,MATCH('71100M Ann'!$C33,'71100 Ann'!$C$8:$C$285,0),MATCH('71100M Ann'!AX$8,'71100 Ann'!$C$8:$AZ$8,0))</f>
        <v>1.1000000000000001</v>
      </c>
      <c r="AY33" s="11">
        <f>INDEX('71100 Ann'!$C$8:$AZ$285,MATCH('71100M Ann'!$C33,'71100 Ann'!$C$8:$C$285,0),MATCH('71100M Ann'!AY$8,'71100 Ann'!$C$8:$AZ$8,0))</f>
        <v>1.3</v>
      </c>
      <c r="AZ33" s="11">
        <f>INDEX('71100 Ann'!$C$8:$AZ$285,MATCH('71100M Ann'!$C33,'71100 Ann'!$C$8:$C$285,0),MATCH('71100M Ann'!AZ$8,'71100 Ann'!$C$8:$AZ$8,0))</f>
        <v>1.6</v>
      </c>
      <c r="BA33" s="11">
        <f>INDEX('71100 Ann'!$C$8:$AZ$285,MATCH('71100M Ann'!$C33,'71100 Ann'!$C$8:$C$285,0),MATCH('71100M Ann'!BA$8,'71100 Ann'!$C$8:$AZ$8,0))</f>
        <v>1.8</v>
      </c>
      <c r="BB33" s="11">
        <f>INDEX('71100 Ann'!$C$8:$AZ$285,MATCH('71100M Ann'!$C33,'71100 Ann'!$C$8:$C$285,0),MATCH('71100M Ann'!BB$8,'71100 Ann'!$C$8:$AZ$8,0))</f>
        <v>2.2000000000000002</v>
      </c>
      <c r="BC33" s="11">
        <f>INDEX('71100 Ann'!$C$8:$AZ$285,MATCH('71100M Ann'!$C33,'71100 Ann'!$C$8:$C$285,0),MATCH('71100M Ann'!BC$8,'71100 Ann'!$C$8:$AZ$8,0))</f>
        <v>2.5</v>
      </c>
      <c r="BD33" s="11">
        <f>INDEX('71100 Ann'!$C$8:$AZ$285,MATCH('71100M Ann'!$C33,'71100 Ann'!$C$8:$C$285,0),MATCH('71100M Ann'!BD$8,'71100 Ann'!$C$8:$AZ$8,0))</f>
        <v>3.1</v>
      </c>
      <c r="BE33" s="11">
        <f>INDEX('71100 Ann'!$C$8:$AZ$285,MATCH('71100M Ann'!$C33,'71100 Ann'!$C$8:$C$285,0),MATCH('71100M Ann'!BE$8,'71100 Ann'!$C$8:$AZ$8,0))</f>
        <v>3.6</v>
      </c>
      <c r="BF33" s="11">
        <f>INDEX('71100 Ann'!$C$8:$AZ$285,MATCH('71100M Ann'!$C33,'71100 Ann'!$C$8:$C$285,0),MATCH('71100M Ann'!BF$8,'71100 Ann'!$C$8:$AZ$8,0))</f>
        <v>4.5999999999999996</v>
      </c>
      <c r="BG33" s="11">
        <f>INDEX('71100 Ann'!$C$8:$AZ$285,MATCH('71100M Ann'!$C33,'71100 Ann'!$C$8:$C$285,0),MATCH('71100M Ann'!BG$8,'71100 Ann'!$C$8:$AZ$8,0))</f>
        <v>5</v>
      </c>
      <c r="BH33" s="11">
        <f>INDEX('71100 Ann'!$C$8:$AZ$285,MATCH('71100M Ann'!$C33,'71100 Ann'!$C$8:$C$285,0),MATCH('71100M Ann'!BH$8,'71100 Ann'!$C$8:$AZ$8,0))</f>
        <v>5.7</v>
      </c>
      <c r="BI33" s="11">
        <f>INDEX('71100 Ann'!$C$8:$AZ$285,MATCH('71100M Ann'!$C33,'71100 Ann'!$C$8:$C$285,0),MATCH('71100M Ann'!BI$8,'71100 Ann'!$C$8:$AZ$8,0))</f>
        <v>6.7</v>
      </c>
      <c r="BJ33" s="11">
        <f>INDEX('71100 Ann'!$C$8:$AZ$285,MATCH('71100M Ann'!$C33,'71100 Ann'!$C$8:$C$285,0),MATCH('71100M Ann'!BJ$8,'71100 Ann'!$C$8:$AZ$8,0))</f>
        <v>5.8</v>
      </c>
      <c r="BK33" s="11">
        <f>INDEX('71100 Ann'!$C$8:$AZ$285,MATCH('71100M Ann'!$C33,'71100 Ann'!$C$8:$C$285,0),MATCH('71100M Ann'!BK$8,'71100 Ann'!$C$8:$AZ$8,0))</f>
        <v>7.3</v>
      </c>
      <c r="BL33" s="11">
        <f>INDEX('71100 Ann'!$C$8:$AZ$285,MATCH('71100M Ann'!$C33,'71100 Ann'!$C$8:$C$285,0),MATCH('71100M Ann'!BL$8,'71100 Ann'!$C$8:$AZ$8,0))</f>
        <v>5.6</v>
      </c>
      <c r="BM33" s="11">
        <f>INDEX('71100 Ann'!$C$8:$AZ$285,MATCH('71100M Ann'!$C33,'71100 Ann'!$C$8:$C$285,0),MATCH('71100M Ann'!BM$8,'71100 Ann'!$C$8:$AZ$8,0))</f>
        <v>8.5</v>
      </c>
      <c r="BN33" s="11">
        <f>INDEX('71100 Ann'!$C$8:$AZ$285,MATCH('71100M Ann'!$C33,'71100 Ann'!$C$8:$C$285,0),MATCH('71100M Ann'!BN$8,'71100 Ann'!$C$8:$AZ$8,0))</f>
        <v>5.9</v>
      </c>
      <c r="BO33" s="11">
        <f>INDEX('71100 Ann'!$C$8:$AZ$285,MATCH('71100M Ann'!$C33,'71100 Ann'!$C$8:$C$285,0),MATCH('71100M Ann'!BO$8,'71100 Ann'!$C$8:$AZ$8,0))</f>
        <v>5.0999999999999996</v>
      </c>
      <c r="BP33" s="11">
        <f>INDEX('71100 Ann'!$C$8:$AZ$285,MATCH('71100M Ann'!$C33,'71100 Ann'!$C$8:$C$285,0),MATCH('71100M Ann'!BP$8,'71100 Ann'!$C$8:$AZ$8,0))</f>
        <v>3.9</v>
      </c>
      <c r="BQ33" s="11">
        <f>INDEX('71100 Ann'!$C$8:$AZ$285,MATCH('71100M Ann'!$C33,'71100 Ann'!$C$8:$C$285,0),MATCH('71100M Ann'!BQ$8,'71100 Ann'!$C$8:$AZ$8,0))</f>
        <v>3.2</v>
      </c>
      <c r="BR33" s="11">
        <f>INDEX('71100 Ann'!$C$8:$AZ$285,MATCH('71100M Ann'!$C33,'71100 Ann'!$C$8:$C$285,0),MATCH('71100M Ann'!BR$8,'71100 Ann'!$C$8:$AZ$8,0))</f>
        <v>3.9</v>
      </c>
      <c r="BS33" s="11">
        <f>INDEX('71100 Ann'!$C$8:$AZ$285,MATCH('71100M Ann'!$C33,'71100 Ann'!$C$8:$C$285,0),MATCH('71100M Ann'!BS$8,'71100 Ann'!$C$8:$AZ$8,0))</f>
        <v>4.0999999999999996</v>
      </c>
      <c r="BT33" s="11">
        <f>INDEX('71100 Ann'!$C$8:$AZ$285,MATCH('71100M Ann'!$C33,'71100 Ann'!$C$8:$C$285,0),MATCH('71100M Ann'!BT$8,'71100 Ann'!$C$8:$AZ$8,0))</f>
        <v>3.2</v>
      </c>
      <c r="BU33" s="11">
        <f>INDEX('71100 Ann'!$C$8:$AZ$285,MATCH('71100M Ann'!$C33,'71100 Ann'!$C$8:$C$285,0),MATCH('71100M Ann'!BU$8,'71100 Ann'!$C$8:$AZ$8,0))</f>
        <v>3.2</v>
      </c>
      <c r="BV33" s="11">
        <f>INDEX('71100 Ann'!$C$8:$AZ$285,MATCH('71100M Ann'!$C33,'71100 Ann'!$C$8:$C$285,0),MATCH('71100M Ann'!BV$8,'71100 Ann'!$C$8:$AZ$8,0))</f>
        <v>2.9</v>
      </c>
      <c r="BW33" s="11">
        <f>INDEX('71100 Ann'!$C$8:$AZ$285,MATCH('71100M Ann'!$C33,'71100 Ann'!$C$8:$C$285,0),MATCH('71100M Ann'!BW$8,'71100 Ann'!$C$8:$AZ$8,0))</f>
        <v>3.6</v>
      </c>
      <c r="BX33" s="11">
        <f>INDEX('71100 Ann'!$C$8:$AZ$285,MATCH('71100M Ann'!$C33,'71100 Ann'!$C$8:$C$285,0),MATCH('71100M Ann'!BX$8,'71100 Ann'!$C$8:$AZ$8,0))</f>
        <v>3.2</v>
      </c>
      <c r="BY33" s="11">
        <f>INDEX('71100 Ann'!$C$8:$AZ$285,MATCH('71100M Ann'!$C33,'71100 Ann'!$C$8:$C$285,0),MATCH('71100M Ann'!BY$8,'71100 Ann'!$C$8:$AZ$8,0))</f>
        <v>3</v>
      </c>
      <c r="BZ33" s="11">
        <f>INDEX('71100 Ann'!$C$8:$AZ$285,MATCH('71100M Ann'!$C33,'71100 Ann'!$C$8:$C$285,0),MATCH('71100M Ann'!BZ$8,'71100 Ann'!$C$8:$AZ$8,0))</f>
        <v>4.5</v>
      </c>
      <c r="CA33" s="11">
        <f>INDEX('71100 Ann'!$C$8:$AZ$285,MATCH('71100M Ann'!$C33,'71100 Ann'!$C$8:$C$285,0),MATCH('71100M Ann'!CA$8,'71100 Ann'!$C$8:$AZ$8,0))</f>
        <v>2.8</v>
      </c>
      <c r="CB33" s="11">
        <f>INDEX('71100 Ann'!$C$8:$AZ$285,MATCH('71100M Ann'!$C33,'71100 Ann'!$C$8:$C$285,0),MATCH('71100M Ann'!CB$8,'71100 Ann'!$C$8:$AZ$8,0))</f>
        <v>2.6</v>
      </c>
      <c r="CC33" s="11">
        <f>INDEX('71100 Ann'!$C$8:$AZ$285,MATCH('71100M Ann'!$C33,'71100 Ann'!$C$8:$C$285,0),MATCH('71100M Ann'!CC$8,'71100 Ann'!$C$8:$AZ$8,0))</f>
        <v>2.2999999999999998</v>
      </c>
      <c r="CD33" s="11">
        <f>INDEX('71100 Ann'!$C$8:$AZ$285,MATCH('71100M Ann'!$C33,'71100 Ann'!$C$8:$C$285,0),MATCH('71100M Ann'!CD$8,'71100 Ann'!$C$8:$AZ$8,0))</f>
        <v>2</v>
      </c>
      <c r="CE33" s="11">
        <f>INDEX('71100 Ann'!$C$8:$AZ$285,MATCH('71100M Ann'!$C33,'71100 Ann'!$C$8:$C$285,0),MATCH('71100M Ann'!CE$8,'71100 Ann'!$C$8:$AZ$8,0))</f>
        <v>1.9</v>
      </c>
      <c r="CF33" s="11">
        <f>INDEX('71100 Ann'!$C$8:$AZ$285,MATCH('71100M Ann'!$C33,'71100 Ann'!$C$8:$C$285,0),MATCH('71100M Ann'!CF$8,'71100 Ann'!$C$8:$AZ$8,0))</f>
        <v>1.2</v>
      </c>
      <c r="CG33" s="11">
        <f>INDEX('71100 Ann'!$C$8:$AZ$285,MATCH('71100M Ann'!$C33,'71100 Ann'!$C$8:$C$285,0),MATCH('71100M Ann'!CG$8,'71100 Ann'!$C$8:$AZ$8,0))</f>
        <v>1.2</v>
      </c>
      <c r="CH33" s="11">
        <f>INDEX('71100 Ann'!$C$8:$AZ$285,MATCH('71100M Ann'!$C33,'71100 Ann'!$C$8:$C$285,0),MATCH('71100M Ann'!CH$8,'71100 Ann'!$C$8:$AZ$8,0))</f>
        <v>1.6</v>
      </c>
      <c r="CI33" s="11">
        <f>INDEX('71100 Ann'!$C$8:$AZ$285,MATCH('71100M Ann'!$C33,'71100 Ann'!$C$8:$C$285,0),MATCH('71100M Ann'!CI$8,'71100 Ann'!$C$8:$AZ$8,0))</f>
        <v>1.5</v>
      </c>
      <c r="CJ33" s="11">
        <f>INDEX('71100 Ann'!$C$8:$AZ$285,MATCH('71100M Ann'!$C33,'71100 Ann'!$C$8:$C$285,0),MATCH('71100M Ann'!CJ$8,'71100 Ann'!$C$8:$AZ$8,0))</f>
        <v>1.3</v>
      </c>
      <c r="CK33" s="11">
        <f>INDEX('71100 Ann'!$C$8:$AZ$285,MATCH('71100M Ann'!$C33,'71100 Ann'!$C$8:$C$285,0),MATCH('71100M Ann'!CK$8,'71100 Ann'!$C$8:$AZ$8,0))</f>
        <v>1.1000000000000001</v>
      </c>
      <c r="CL33" s="11">
        <f>INDEX('71100 Ann'!$C$8:$AZ$285,MATCH('71100M Ann'!$C33,'71100 Ann'!$C$8:$C$285,0),MATCH('71100M Ann'!CL$8,'71100 Ann'!$C$8:$AZ$8,0))</f>
        <v>1.4</v>
      </c>
    </row>
    <row r="34" spans="1:90" s="8" customFormat="1" x14ac:dyDescent="0.25">
      <c r="A34" s="35">
        <v>25</v>
      </c>
      <c r="B34" s="8" t="s">
        <v>773</v>
      </c>
      <c r="C34" s="8" t="s">
        <v>772</v>
      </c>
      <c r="U34" s="8" t="str">
        <f>INDEX('71100 Ann Hist'!$C$8:$AR$285,MATCH('71100M Ann'!$C34,'71100 Ann Hist'!$C$8:$C$285,0),MATCH('71100M Ann'!U$8,'71100 Ann Hist'!$C$8:$AR$8,0))</f>
        <v>.....</v>
      </c>
      <c r="V34" s="8" t="str">
        <f>INDEX('71100 Ann Hist'!$C$8:$AR$285,MATCH('71100M Ann'!$C34,'71100 Ann Hist'!$C$8:$C$285,0),MATCH('71100M Ann'!V$8,'71100 Ann Hist'!$C$8:$AR$8,0))</f>
        <v>.....</v>
      </c>
      <c r="W34" s="8" t="str">
        <f>INDEX('71100 Ann Hist'!$C$8:$AR$285,MATCH('71100M Ann'!$C34,'71100 Ann Hist'!$C$8:$C$285,0),MATCH('71100M Ann'!W$8,'71100 Ann Hist'!$C$8:$AR$8,0))</f>
        <v>.....</v>
      </c>
      <c r="X34" s="8" t="str">
        <f>INDEX('71100 Ann Hist'!$C$8:$AR$285,MATCH('71100M Ann'!$C34,'71100 Ann Hist'!$C$8:$C$285,0),MATCH('71100M Ann'!X$8,'71100 Ann Hist'!$C$8:$AR$8,0))</f>
        <v>.....</v>
      </c>
      <c r="Y34" s="8" t="str">
        <f>INDEX('71100 Ann Hist'!$C$8:$AR$285,MATCH('71100M Ann'!$C34,'71100 Ann Hist'!$C$8:$C$285,0),MATCH('71100M Ann'!Y$8,'71100 Ann Hist'!$C$8:$AR$8,0))</f>
        <v>.....</v>
      </c>
      <c r="Z34" s="8" t="str">
        <f>INDEX('71100 Ann Hist'!$C$8:$AR$285,MATCH('71100M Ann'!$C34,'71100 Ann Hist'!$C$8:$C$285,0),MATCH('71100M Ann'!Z$8,'71100 Ann Hist'!$C$8:$AR$8,0))</f>
        <v>.....</v>
      </c>
      <c r="AA34" s="8" t="str">
        <f>INDEX('71100 Ann Hist'!$C$8:$AR$285,MATCH('71100M Ann'!$C34,'71100 Ann Hist'!$C$8:$C$285,0),MATCH('71100M Ann'!AA$8,'71100 Ann Hist'!$C$8:$AR$8,0))</f>
        <v>.....</v>
      </c>
      <c r="AB34" s="8" t="str">
        <f>INDEX('71100 Ann Hist'!$C$8:$AR$285,MATCH('71100M Ann'!$C34,'71100 Ann Hist'!$C$8:$C$285,0),MATCH('71100M Ann'!AB$8,'71100 Ann Hist'!$C$8:$AR$8,0))</f>
        <v>.....</v>
      </c>
      <c r="AC34" s="8" t="str">
        <f>INDEX('71100 Ann Hist'!$C$8:$AR$285,MATCH('71100M Ann'!$C34,'71100 Ann Hist'!$C$8:$C$285,0),MATCH('71100M Ann'!AC$8,'71100 Ann Hist'!$C$8:$AR$8,0))</f>
        <v>.....</v>
      </c>
      <c r="AD34" s="8" t="str">
        <f>INDEX('71100 Ann Hist'!$C$8:$AR$285,MATCH('71100M Ann'!$C34,'71100 Ann Hist'!$C$8:$C$285,0),MATCH('71100M Ann'!AD$8,'71100 Ann Hist'!$C$8:$AR$8,0))</f>
        <v>.....</v>
      </c>
      <c r="AE34" s="8" t="str">
        <f>INDEX('71100 Ann Hist'!$C$8:$AR$285,MATCH('71100M Ann'!$C34,'71100 Ann Hist'!$C$8:$C$285,0),MATCH('71100M Ann'!AE$8,'71100 Ann Hist'!$C$8:$AR$8,0))</f>
        <v>.....</v>
      </c>
      <c r="AF34" s="8" t="str">
        <f>INDEX('71100 Ann Hist'!$C$8:$AR$285,MATCH('71100M Ann'!$C34,'71100 Ann Hist'!$C$8:$C$285,0),MATCH('71100M Ann'!AF$8,'71100 Ann Hist'!$C$8:$AR$8,0))</f>
        <v>.....</v>
      </c>
      <c r="AG34" s="8" t="str">
        <f>INDEX('71100 Ann Hist'!$C$8:$AR$285,MATCH('71100M Ann'!$C34,'71100 Ann Hist'!$C$8:$C$285,0),MATCH('71100M Ann'!AG$8,'71100 Ann Hist'!$C$8:$AR$8,0))</f>
        <v>.....</v>
      </c>
      <c r="AH34" s="8" t="str">
        <f>INDEX('71100 Ann Hist'!$C$8:$AR$285,MATCH('71100M Ann'!$C34,'71100 Ann Hist'!$C$8:$C$285,0),MATCH('71100M Ann'!AH$8,'71100 Ann Hist'!$C$8:$AR$8,0))</f>
        <v>.....</v>
      </c>
      <c r="AI34" s="8">
        <f>INDEX('71100 Ann Hist'!$C$8:$AR$285,MATCH('71100M Ann'!$C34,'71100 Ann Hist'!$C$8:$C$285,0),MATCH('71100M Ann'!AI$8,'71100 Ann Hist'!$C$8:$AR$8,0))</f>
        <v>46.1</v>
      </c>
      <c r="AJ34" s="8">
        <f>INDEX('71100 Ann Hist'!$C$8:$AR$285,MATCH('71100M Ann'!$C34,'71100 Ann Hist'!$C$8:$C$285,0),MATCH('71100M Ann'!AJ$8,'71100 Ann Hist'!$C$8:$AR$8,0))</f>
        <v>48.6</v>
      </c>
      <c r="AK34" s="8">
        <f>INDEX('71100 Ann Hist'!$C$8:$AR$285,MATCH('71100M Ann'!$C34,'71100 Ann Hist'!$C$8:$C$285,0),MATCH('71100M Ann'!AK$8,'71100 Ann Hist'!$C$8:$AR$8,0))</f>
        <v>54.4</v>
      </c>
      <c r="AL34" s="8">
        <f>INDEX('71100 Ann Hist'!$C$8:$AR$285,MATCH('71100M Ann'!$C34,'71100 Ann Hist'!$C$8:$C$285,0),MATCH('71100M Ann'!AL$8,'71100 Ann Hist'!$C$8:$AR$8,0))</f>
        <v>60.4</v>
      </c>
      <c r="AM34" s="8">
        <f>INDEX('71100 Ann Hist'!$C$8:$AR$285,MATCH('71100M Ann'!$C34,'71100 Ann Hist'!$C$8:$C$285,0),MATCH('71100M Ann'!AM$8,'71100 Ann Hist'!$C$8:$AR$8,0))</f>
        <v>67.2</v>
      </c>
      <c r="AN34" s="8">
        <f>INDEX('71100 Ann Hist'!$C$8:$AR$285,MATCH('71100M Ann'!$C34,'71100 Ann Hist'!$C$8:$C$285,0),MATCH('71100M Ann'!AN$8,'71100 Ann Hist'!$C$8:$AR$8,0))</f>
        <v>74.400000000000006</v>
      </c>
      <c r="AO34" s="8">
        <f>INDEX('71100 Ann Hist'!$C$8:$AR$285,MATCH('71100M Ann'!$C34,'71100 Ann Hist'!$C$8:$C$285,0),MATCH('71100M Ann'!AO$8,'71100 Ann Hist'!$C$8:$AR$8,0))</f>
        <v>84.1</v>
      </c>
      <c r="AP34" s="8">
        <f>INDEX('71100 Ann Hist'!$C$8:$AR$285,MATCH('71100M Ann'!$C34,'71100 Ann Hist'!$C$8:$C$285,0),MATCH('71100M Ann'!AP$8,'71100 Ann Hist'!$C$8:$AR$8,0))</f>
        <v>92.2</v>
      </c>
      <c r="AQ34" s="8">
        <f>INDEX('71100 Ann Hist'!$C$8:$AR$285,MATCH('71100M Ann'!$C34,'71100 Ann Hist'!$C$8:$C$285,0),MATCH('71100M Ann'!AQ$8,'71100 Ann Hist'!$C$8:$AR$8,0))</f>
        <v>104.6</v>
      </c>
      <c r="AR34" s="9">
        <f>INDEX('71100 Ann'!$C$8:$AZ$285,MATCH('71100M Ann'!$C34,'71100 Ann'!$C$8:$C$285,0),MATCH('71100M Ann'!AR$8,'71100 Ann'!$C$8:$AZ$8,0))</f>
        <v>123.4</v>
      </c>
      <c r="AS34" s="9">
        <f>INDEX('71100 Ann'!$C$8:$AZ$285,MATCH('71100M Ann'!$C34,'71100 Ann'!$C$8:$C$285,0),MATCH('71100M Ann'!AS$8,'71100 Ann'!$C$8:$AZ$8,0))</f>
        <v>141.80000000000001</v>
      </c>
      <c r="AT34" s="9">
        <f>INDEX('71100 Ann'!$C$8:$AZ$285,MATCH('71100M Ann'!$C34,'71100 Ann'!$C$8:$C$285,0),MATCH('71100M Ann'!AT$8,'71100 Ann'!$C$8:$AZ$8,0))</f>
        <v>151</v>
      </c>
      <c r="AU34" s="9">
        <f>INDEX('71100 Ann'!$C$8:$AZ$285,MATCH('71100M Ann'!$C34,'71100 Ann'!$C$8:$C$285,0),MATCH('71100M Ann'!AU$8,'71100 Ann'!$C$8:$AZ$8,0))</f>
        <v>168.6</v>
      </c>
      <c r="AV34" s="9">
        <f>INDEX('71100 Ann'!$C$8:$AZ$285,MATCH('71100M Ann'!$C34,'71100 Ann'!$C$8:$C$285,0),MATCH('71100M Ann'!AV$8,'71100 Ann'!$C$8:$AZ$8,0))</f>
        <v>213.5</v>
      </c>
      <c r="AW34" s="9">
        <f>INDEX('71100 Ann'!$C$8:$AZ$285,MATCH('71100M Ann'!$C34,'71100 Ann'!$C$8:$C$285,0),MATCH('71100M Ann'!AW$8,'71100 Ann'!$C$8:$AZ$8,0))</f>
        <v>267</v>
      </c>
      <c r="AX34" s="9">
        <f>INDEX('71100 Ann'!$C$8:$AZ$285,MATCH('71100M Ann'!$C34,'71100 Ann'!$C$8:$C$285,0),MATCH('71100M Ann'!AX$8,'71100 Ann'!$C$8:$AZ$8,0))</f>
        <v>276.10000000000002</v>
      </c>
      <c r="AY34" s="9">
        <f>INDEX('71100 Ann'!$C$8:$AZ$285,MATCH('71100M Ann'!$C34,'71100 Ann'!$C$8:$C$285,0),MATCH('71100M Ann'!AY$8,'71100 Ann'!$C$8:$AZ$8,0))</f>
        <v>298.2</v>
      </c>
      <c r="AZ34" s="9">
        <f>INDEX('71100 Ann'!$C$8:$AZ$285,MATCH('71100M Ann'!$C34,'71100 Ann'!$C$8:$C$285,0),MATCH('71100M Ann'!AZ$8,'71100 Ann'!$C$8:$AZ$8,0))</f>
        <v>338.1</v>
      </c>
      <c r="BA34" s="9">
        <f>INDEX('71100 Ann'!$C$8:$AZ$285,MATCH('71100M Ann'!$C34,'71100 Ann'!$C$8:$C$285,0),MATCH('71100M Ann'!BA$8,'71100 Ann'!$C$8:$AZ$8,0))</f>
        <v>412.8</v>
      </c>
      <c r="BB34" s="9">
        <f>INDEX('71100 Ann'!$C$8:$AZ$285,MATCH('71100M Ann'!$C34,'71100 Ann'!$C$8:$C$285,0),MATCH('71100M Ann'!BB$8,'71100 Ann'!$C$8:$AZ$8,0))</f>
        <v>537.9</v>
      </c>
      <c r="BC34" s="9">
        <f>INDEX('71100 Ann'!$C$8:$AZ$285,MATCH('71100M Ann'!$C34,'71100 Ann'!$C$8:$C$285,0),MATCH('71100M Ann'!BC$8,'71100 Ann'!$C$8:$AZ$8,0))</f>
        <v>687.8</v>
      </c>
      <c r="BD34" s="9">
        <f>INDEX('71100 Ann'!$C$8:$AZ$285,MATCH('71100M Ann'!$C34,'71100 Ann'!$C$8:$C$285,0),MATCH('71100M Ann'!BD$8,'71100 Ann'!$C$8:$AZ$8,0))</f>
        <v>915.4</v>
      </c>
      <c r="BE34" s="9">
        <f>INDEX('71100 Ann'!$C$8:$AZ$285,MATCH('71100M Ann'!$C34,'71100 Ann'!$C$8:$C$285,0),MATCH('71100M Ann'!BE$8,'71100 Ann'!$C$8:$AZ$8,0))</f>
        <v>1028.0999999999999</v>
      </c>
      <c r="BF34" s="9">
        <f>INDEX('71100 Ann'!$C$8:$AZ$285,MATCH('71100M Ann'!$C34,'71100 Ann'!$C$8:$C$285,0),MATCH('71100M Ann'!BF$8,'71100 Ann'!$C$8:$AZ$8,0))</f>
        <v>1015.3</v>
      </c>
      <c r="BG34" s="9">
        <f>INDEX('71100 Ann'!$C$8:$AZ$285,MATCH('71100M Ann'!$C34,'71100 Ann'!$C$8:$C$285,0),MATCH('71100M Ann'!BG$8,'71100 Ann'!$C$8:$AZ$8,0))</f>
        <v>1181.9000000000001</v>
      </c>
      <c r="BH34" s="9">
        <f>INDEX('71100 Ann'!$C$8:$AZ$285,MATCH('71100M Ann'!$C34,'71100 Ann'!$C$8:$C$285,0),MATCH('71100M Ann'!BH$8,'71100 Ann'!$C$8:$AZ$8,0))</f>
        <v>1263.8</v>
      </c>
      <c r="BI34" s="9">
        <f>INDEX('71100 Ann'!$C$8:$AZ$285,MATCH('71100M Ann'!$C34,'71100 Ann'!$C$8:$C$285,0),MATCH('71100M Ann'!BI$8,'71100 Ann'!$C$8:$AZ$8,0))</f>
        <v>1313.1</v>
      </c>
      <c r="BJ34" s="9">
        <f>INDEX('71100 Ann'!$C$8:$AZ$285,MATCH('71100M Ann'!$C34,'71100 Ann'!$C$8:$C$285,0),MATCH('71100M Ann'!BJ$8,'71100 Ann'!$C$8:$AZ$8,0))</f>
        <v>1374.8</v>
      </c>
      <c r="BK34" s="9">
        <f>INDEX('71100 Ann'!$C$8:$AZ$285,MATCH('71100M Ann'!$C34,'71100 Ann'!$C$8:$C$285,0),MATCH('71100M Ann'!BK$8,'71100 Ann'!$C$8:$AZ$8,0))</f>
        <v>1546.9</v>
      </c>
      <c r="BL34" s="9">
        <f>INDEX('71100 Ann'!$C$8:$AZ$285,MATCH('71100M Ann'!$C34,'71100 Ann'!$C$8:$C$285,0),MATCH('71100M Ann'!BL$8,'71100 Ann'!$C$8:$AZ$8,0))</f>
        <v>1824.8</v>
      </c>
      <c r="BM34" s="9">
        <f>INDEX('71100 Ann'!$C$8:$AZ$285,MATCH('71100M Ann'!$C34,'71100 Ann'!$C$8:$C$285,0),MATCH('71100M Ann'!BM$8,'71100 Ann'!$C$8:$AZ$8,0))</f>
        <v>1858.1</v>
      </c>
      <c r="BN34" s="9">
        <f>INDEX('71100 Ann'!$C$8:$AZ$285,MATCH('71100M Ann'!$C34,'71100 Ann'!$C$8:$C$285,0),MATCH('71100M Ann'!BN$8,'71100 Ann'!$C$8:$AZ$8,0))</f>
        <v>1755.5</v>
      </c>
      <c r="BO34" s="9">
        <f>INDEX('71100 Ann'!$C$8:$AZ$285,MATCH('71100M Ann'!$C34,'71100 Ann'!$C$8:$C$285,0),MATCH('71100M Ann'!BO$8,'71100 Ann'!$C$8:$AZ$8,0))</f>
        <v>1578.6</v>
      </c>
      <c r="BP34" s="9">
        <f>INDEX('71100 Ann'!$C$8:$AZ$285,MATCH('71100M Ann'!$C34,'71100 Ann'!$C$8:$C$285,0),MATCH('71100M Ann'!BP$8,'71100 Ann'!$C$8:$AZ$8,0))</f>
        <v>1514.6</v>
      </c>
      <c r="BQ34" s="9">
        <f>INDEX('71100 Ann'!$C$8:$AZ$285,MATCH('71100M Ann'!$C34,'71100 Ann'!$C$8:$C$285,0),MATCH('71100M Ann'!BQ$8,'71100 Ann'!$C$8:$AZ$8,0))</f>
        <v>1628.2</v>
      </c>
      <c r="BR34" s="9">
        <f>INDEX('71100 Ann'!$C$8:$AZ$285,MATCH('71100M Ann'!$C34,'71100 Ann'!$C$8:$C$285,0),MATCH('71100M Ann'!BR$8,'71100 Ann'!$C$8:$AZ$8,0))</f>
        <v>1891.6</v>
      </c>
      <c r="BS34" s="9">
        <f>INDEX('71100 Ann'!$C$8:$AZ$285,MATCH('71100M Ann'!$C34,'71100 Ann'!$C$8:$C$285,0),MATCH('71100M Ann'!BS$8,'71100 Ann'!$C$8:$AZ$8,0))</f>
        <v>1976.9</v>
      </c>
      <c r="BT34" s="9">
        <f>INDEX('71100 Ann'!$C$8:$AZ$285,MATCH('71100M Ann'!$C34,'71100 Ann'!$C$8:$C$285,0),MATCH('71100M Ann'!BT$8,'71100 Ann'!$C$8:$AZ$8,0))</f>
        <v>2147.5</v>
      </c>
      <c r="BU34" s="9">
        <f>INDEX('71100 Ann'!$C$8:$AZ$285,MATCH('71100M Ann'!$C34,'71100 Ann'!$C$8:$C$285,0),MATCH('71100M Ann'!BU$8,'71100 Ann'!$C$8:$AZ$8,0))</f>
        <v>2328.4</v>
      </c>
      <c r="BV34" s="9">
        <f>INDEX('71100 Ann'!$C$8:$AZ$285,MATCH('71100M Ann'!$C34,'71100 Ann'!$C$8:$C$285,0),MATCH('71100M Ann'!BV$8,'71100 Ann'!$C$8:$AZ$8,0))</f>
        <v>2430.6</v>
      </c>
      <c r="BW34" s="9">
        <f>INDEX('71100 Ann'!$C$8:$AZ$285,MATCH('71100M Ann'!$C34,'71100 Ann'!$C$8:$C$285,0),MATCH('71100M Ann'!BW$8,'71100 Ann'!$C$8:$AZ$8,0))</f>
        <v>2856.5</v>
      </c>
      <c r="BX34" s="9">
        <f>INDEX('71100 Ann'!$C$8:$AZ$285,MATCH('71100M Ann'!$C34,'71100 Ann'!$C$8:$C$285,0),MATCH('71100M Ann'!BX$8,'71100 Ann'!$C$8:$AZ$8,0))</f>
        <v>2732.1</v>
      </c>
      <c r="BY34" s="9">
        <f>INDEX('71100 Ann'!$C$8:$AZ$285,MATCH('71100M Ann'!$C34,'71100 Ann'!$C$8:$C$285,0),MATCH('71100M Ann'!BY$8,'71100 Ann'!$C$8:$AZ$8,0))</f>
        <v>2284.4</v>
      </c>
      <c r="BZ34" s="9">
        <f>INDEX('71100 Ann'!$C$8:$AZ$285,MATCH('71100M Ann'!$C34,'71100 Ann'!$C$8:$C$285,0),MATCH('71100M Ann'!BZ$8,'71100 Ann'!$C$8:$AZ$8,0))</f>
        <v>2142</v>
      </c>
      <c r="CA34" s="9">
        <f>INDEX('71100 Ann'!$C$8:$AZ$285,MATCH('71100M Ann'!$C34,'71100 Ann'!$C$8:$C$285,0),MATCH('71100M Ann'!CA$8,'71100 Ann'!$C$8:$AZ$8,0))</f>
        <v>2324.6</v>
      </c>
      <c r="CB34" s="9">
        <f>INDEX('71100 Ann'!$C$8:$AZ$285,MATCH('71100M Ann'!$C34,'71100 Ann'!$C$8:$C$285,0),MATCH('71100M Ann'!CB$8,'71100 Ann'!$C$8:$AZ$8,0))</f>
        <v>3002.9</v>
      </c>
      <c r="CC34" s="9">
        <f>INDEX('71100 Ann'!$C$8:$AZ$285,MATCH('71100M Ann'!$C34,'71100 Ann'!$C$8:$C$285,0),MATCH('71100M Ann'!CC$8,'71100 Ann'!$C$8:$AZ$8,0))</f>
        <v>3852.8</v>
      </c>
      <c r="CD34" s="9">
        <f>INDEX('71100 Ann'!$C$8:$AZ$285,MATCH('71100M Ann'!$C34,'71100 Ann'!$C$8:$C$285,0),MATCH('71100M Ann'!CD$8,'71100 Ann'!$C$8:$AZ$8,0))</f>
        <v>4493.3999999999996</v>
      </c>
      <c r="CE34" s="9">
        <f>INDEX('71100 Ann'!$C$8:$AZ$285,MATCH('71100M Ann'!$C34,'71100 Ann'!$C$8:$C$285,0),MATCH('71100M Ann'!CE$8,'71100 Ann'!$C$8:$AZ$8,0))</f>
        <v>3848.3</v>
      </c>
      <c r="CF34" s="9">
        <f>INDEX('71100 Ann'!$C$8:$AZ$285,MATCH('71100M Ann'!$C34,'71100 Ann'!$C$8:$C$285,0),MATCH('71100M Ann'!CF$8,'71100 Ann'!$C$8:$AZ$8,0))</f>
        <v>2860.5</v>
      </c>
      <c r="CG34" s="9">
        <f>INDEX('71100 Ann'!$C$8:$AZ$285,MATCH('71100M Ann'!$C34,'71100 Ann'!$C$8:$C$285,0),MATCH('71100M Ann'!CG$8,'71100 Ann'!$C$8:$AZ$8,0))</f>
        <v>2609.4</v>
      </c>
      <c r="CH34" s="9">
        <f>INDEX('71100 Ann'!$C$8:$AZ$285,MATCH('71100M Ann'!$C34,'71100 Ann'!$C$8:$C$285,0),MATCH('71100M Ann'!CH$8,'71100 Ann'!$C$8:$AZ$8,0))</f>
        <v>2590.3000000000002</v>
      </c>
      <c r="CI34" s="9">
        <f>INDEX('71100 Ann'!$C$8:$AZ$285,MATCH('71100M Ann'!$C34,'71100 Ann'!$C$8:$C$285,0),MATCH('71100M Ann'!CI$8,'71100 Ann'!$C$8:$AZ$8,0))</f>
        <v>2520.6999999999998</v>
      </c>
      <c r="CJ34" s="9">
        <f>INDEX('71100 Ann'!$C$8:$AZ$285,MATCH('71100M Ann'!$C34,'71100 Ann'!$C$8:$C$285,0),MATCH('71100M Ann'!CJ$8,'71100 Ann'!$C$8:$AZ$8,0))</f>
        <v>2370.6999999999998</v>
      </c>
      <c r="CK34" s="9">
        <f>INDEX('71100 Ann'!$C$8:$AZ$285,MATCH('71100M Ann'!$C34,'71100 Ann'!$C$8:$C$285,0),MATCH('71100M Ann'!CK$8,'71100 Ann'!$C$8:$AZ$8,0))</f>
        <v>2417.4</v>
      </c>
      <c r="CL34" s="9">
        <f>INDEX('71100 Ann'!$C$8:$AZ$285,MATCH('71100M Ann'!$C34,'71100 Ann'!$C$8:$C$285,0),MATCH('71100M Ann'!CL$8,'71100 Ann'!$C$8:$AZ$8,0))</f>
        <v>2473.1999999999998</v>
      </c>
    </row>
    <row r="35" spans="1:90" s="10" customFormat="1" x14ac:dyDescent="0.25">
      <c r="A35" s="32">
        <v>26</v>
      </c>
      <c r="B35" s="10" t="s">
        <v>771</v>
      </c>
      <c r="C35" s="10" t="s">
        <v>770</v>
      </c>
      <c r="U35" s="10">
        <f>INDEX('71100 Ann Hist'!$C$8:$AR$285,MATCH('71100M Ann'!$C35,'71100 Ann Hist'!$C$8:$C$285,0),MATCH('71100M Ann'!U$8,'71100 Ann Hist'!$C$8:$AR$8,0))</f>
        <v>6.2</v>
      </c>
      <c r="V35" s="10">
        <f>INDEX('71100 Ann Hist'!$C$8:$AR$285,MATCH('71100M Ann'!$C35,'71100 Ann Hist'!$C$8:$C$285,0),MATCH('71100M Ann'!V$8,'71100 Ann Hist'!$C$8:$AR$8,0))</f>
        <v>6.6</v>
      </c>
      <c r="W35" s="10">
        <f>INDEX('71100 Ann Hist'!$C$8:$AR$285,MATCH('71100M Ann'!$C35,'71100 Ann Hist'!$C$8:$C$285,0),MATCH('71100M Ann'!W$8,'71100 Ann Hist'!$C$8:$AR$8,0))</f>
        <v>7.4</v>
      </c>
      <c r="X35" s="10">
        <f>INDEX('71100 Ann Hist'!$C$8:$AR$285,MATCH('71100M Ann'!$C35,'71100 Ann Hist'!$C$8:$C$285,0),MATCH('71100M Ann'!X$8,'71100 Ann Hist'!$C$8:$AR$8,0))</f>
        <v>8.1999999999999993</v>
      </c>
      <c r="Y35" s="10">
        <f>INDEX('71100 Ann Hist'!$C$8:$AR$285,MATCH('71100M Ann'!$C35,'71100 Ann Hist'!$C$8:$C$285,0),MATCH('71100M Ann'!Y$8,'71100 Ann Hist'!$C$8:$AR$8,0))</f>
        <v>9</v>
      </c>
      <c r="Z35" s="10">
        <f>INDEX('71100 Ann Hist'!$C$8:$AR$285,MATCH('71100M Ann'!$C35,'71100 Ann Hist'!$C$8:$C$285,0),MATCH('71100M Ann'!Z$8,'71100 Ann Hist'!$C$8:$AR$8,0))</f>
        <v>10.1</v>
      </c>
      <c r="AA35" s="10">
        <f>INDEX('71100 Ann Hist'!$C$8:$AR$285,MATCH('71100M Ann'!$C35,'71100 Ann Hist'!$C$8:$C$285,0),MATCH('71100M Ann'!AA$8,'71100 Ann Hist'!$C$8:$AR$8,0))</f>
        <v>11.4</v>
      </c>
      <c r="AB35" s="10">
        <f>INDEX('71100 Ann Hist'!$C$8:$AR$285,MATCH('71100M Ann'!$C35,'71100 Ann Hist'!$C$8:$C$285,0),MATCH('71100M Ann'!AB$8,'71100 Ann Hist'!$C$8:$AR$8,0))</f>
        <v>12.7</v>
      </c>
      <c r="AC35" s="10">
        <f>INDEX('71100 Ann Hist'!$C$8:$AR$285,MATCH('71100M Ann'!$C35,'71100 Ann Hist'!$C$8:$C$285,0),MATCH('71100M Ann'!AC$8,'71100 Ann Hist'!$C$8:$AR$8,0))</f>
        <v>13.6</v>
      </c>
      <c r="AD35" s="10">
        <f>INDEX('71100 Ann Hist'!$C$8:$AR$285,MATCH('71100M Ann'!$C35,'71100 Ann Hist'!$C$8:$C$285,0),MATCH('71100M Ann'!AD$8,'71100 Ann Hist'!$C$8:$AR$8,0))</f>
        <v>15.4</v>
      </c>
      <c r="AE35" s="10">
        <f>INDEX('71100 Ann Hist'!$C$8:$AR$285,MATCH('71100M Ann'!$C35,'71100 Ann Hist'!$C$8:$C$285,0),MATCH('71100M Ann'!AE$8,'71100 Ann Hist'!$C$8:$AR$8,0))</f>
        <v>17.600000000000001</v>
      </c>
      <c r="AF35" s="10">
        <f>INDEX('71100 Ann Hist'!$C$8:$AR$285,MATCH('71100M Ann'!$C35,'71100 Ann Hist'!$C$8:$C$285,0),MATCH('71100M Ann'!AF$8,'71100 Ann Hist'!$C$8:$AR$8,0))</f>
        <v>20</v>
      </c>
      <c r="AG35" s="10">
        <f>INDEX('71100 Ann Hist'!$C$8:$AR$285,MATCH('71100M Ann'!$C35,'71100 Ann Hist'!$C$8:$C$285,0),MATCH('71100M Ann'!AG$8,'71100 Ann Hist'!$C$8:$AR$8,0))</f>
        <v>21.3</v>
      </c>
      <c r="AH35" s="10">
        <f>INDEX('71100 Ann Hist'!$C$8:$AR$285,MATCH('71100M Ann'!$C35,'71100 Ann Hist'!$C$8:$C$285,0),MATCH('71100M Ann'!AH$8,'71100 Ann Hist'!$C$8:$AR$8,0))</f>
        <v>24.7</v>
      </c>
      <c r="AI35" s="10">
        <f>INDEX('71100 Ann Hist'!$C$8:$AR$285,MATCH('71100M Ann'!$C35,'71100 Ann Hist'!$C$8:$C$285,0),MATCH('71100M Ann'!AI$8,'71100 Ann Hist'!$C$8:$AR$8,0))</f>
        <v>28.1</v>
      </c>
      <c r="AJ35" s="10">
        <f>INDEX('71100 Ann Hist'!$C$8:$AR$285,MATCH('71100M Ann'!$C35,'71100 Ann Hist'!$C$8:$C$285,0),MATCH('71100M Ann'!AJ$8,'71100 Ann Hist'!$C$8:$AR$8,0))</f>
        <v>29.7</v>
      </c>
      <c r="AK35" s="10">
        <f>INDEX('71100 Ann Hist'!$C$8:$AR$285,MATCH('71100M Ann'!$C35,'71100 Ann Hist'!$C$8:$C$285,0),MATCH('71100M Ann'!AK$8,'71100 Ann Hist'!$C$8:$AR$8,0))</f>
        <v>33.1</v>
      </c>
      <c r="AL35" s="10">
        <f>INDEX('71100 Ann Hist'!$C$8:$AR$285,MATCH('71100M Ann'!$C35,'71100 Ann Hist'!$C$8:$C$285,0),MATCH('71100M Ann'!AL$8,'71100 Ann Hist'!$C$8:$AR$8,0))</f>
        <v>36.799999999999997</v>
      </c>
      <c r="AM35" s="10">
        <f>INDEX('71100 Ann Hist'!$C$8:$AR$285,MATCH('71100M Ann'!$C35,'71100 Ann Hist'!$C$8:$C$285,0),MATCH('71100M Ann'!AM$8,'71100 Ann Hist'!$C$8:$AR$8,0))</f>
        <v>40.700000000000003</v>
      </c>
      <c r="AN35" s="10">
        <f>INDEX('71100 Ann Hist'!$C$8:$AR$285,MATCH('71100M Ann'!$C35,'71100 Ann Hist'!$C$8:$C$285,0),MATCH('71100M Ann'!AN$8,'71100 Ann Hist'!$C$8:$AR$8,0))</f>
        <v>44.8</v>
      </c>
      <c r="AO35" s="10">
        <f>INDEX('71100 Ann Hist'!$C$8:$AR$285,MATCH('71100M Ann'!$C35,'71100 Ann Hist'!$C$8:$C$285,0),MATCH('71100M Ann'!AO$8,'71100 Ann Hist'!$C$8:$AR$8,0))</f>
        <v>50.7</v>
      </c>
      <c r="AP35" s="10">
        <f>INDEX('71100 Ann Hist'!$C$8:$AR$285,MATCH('71100M Ann'!$C35,'71100 Ann Hist'!$C$8:$C$285,0),MATCH('71100M Ann'!AP$8,'71100 Ann Hist'!$C$8:$AR$8,0))</f>
        <v>55.6</v>
      </c>
      <c r="AQ35" s="10">
        <f>INDEX('71100 Ann Hist'!$C$8:$AR$285,MATCH('71100M Ann'!$C35,'71100 Ann Hist'!$C$8:$C$285,0),MATCH('71100M Ann'!AQ$8,'71100 Ann Hist'!$C$8:$AR$8,0))</f>
        <v>64</v>
      </c>
      <c r="AR35" s="11">
        <f>INDEX('71100 Ann'!$C$8:$AZ$285,MATCH('71100M Ann'!$C35,'71100 Ann'!$C$8:$C$285,0),MATCH('71100M Ann'!AR$8,'71100 Ann'!$C$8:$AZ$8,0))</f>
        <v>76.2</v>
      </c>
      <c r="AS35" s="11">
        <f>INDEX('71100 Ann'!$C$8:$AZ$285,MATCH('71100M Ann'!$C35,'71100 Ann'!$C$8:$C$285,0),MATCH('71100M Ann'!AS$8,'71100 Ann'!$C$8:$AZ$8,0))</f>
        <v>87.8</v>
      </c>
      <c r="AT35" s="11">
        <f>INDEX('71100 Ann'!$C$8:$AZ$285,MATCH('71100M Ann'!$C35,'71100 Ann'!$C$8:$C$285,0),MATCH('71100M Ann'!AT$8,'71100 Ann'!$C$8:$AZ$8,0))</f>
        <v>93.5</v>
      </c>
      <c r="AU35" s="11">
        <f>INDEX('71100 Ann'!$C$8:$AZ$285,MATCH('71100M Ann'!$C35,'71100 Ann'!$C$8:$C$285,0),MATCH('71100M Ann'!AU$8,'71100 Ann'!$C$8:$AZ$8,0))</f>
        <v>105.7</v>
      </c>
      <c r="AV35" s="11">
        <f>INDEX('71100 Ann'!$C$8:$AZ$285,MATCH('71100M Ann'!$C35,'71100 Ann'!$C$8:$C$285,0),MATCH('71100M Ann'!AV$8,'71100 Ann'!$C$8:$AZ$8,0))</f>
        <v>136.80000000000001</v>
      </c>
      <c r="AW35" s="11">
        <f>INDEX('71100 Ann'!$C$8:$AZ$285,MATCH('71100M Ann'!$C35,'71100 Ann'!$C$8:$C$285,0),MATCH('71100M Ann'!AW$8,'71100 Ann'!$C$8:$AZ$8,0))</f>
        <v>172.8</v>
      </c>
      <c r="AX35" s="11">
        <f>INDEX('71100 Ann'!$C$8:$AZ$285,MATCH('71100M Ann'!$C35,'71100 Ann'!$C$8:$C$285,0),MATCH('71100M Ann'!AX$8,'71100 Ann'!$C$8:$AZ$8,0))</f>
        <v>177.2</v>
      </c>
      <c r="AY35" s="11">
        <f>INDEX('71100 Ann'!$C$8:$AZ$285,MATCH('71100M Ann'!$C35,'71100 Ann'!$C$8:$C$285,0),MATCH('71100M Ann'!AY$8,'71100 Ann'!$C$8:$AZ$8,0))</f>
        <v>191.8</v>
      </c>
      <c r="AZ35" s="11">
        <f>INDEX('71100 Ann'!$C$8:$AZ$285,MATCH('71100M Ann'!$C35,'71100 Ann'!$C$8:$C$285,0),MATCH('71100M Ann'!AZ$8,'71100 Ann'!$C$8:$AZ$8,0))</f>
        <v>214.1</v>
      </c>
      <c r="BA35" s="11">
        <f>INDEX('71100 Ann'!$C$8:$AZ$285,MATCH('71100M Ann'!$C35,'71100 Ann'!$C$8:$C$285,0),MATCH('71100M Ann'!BA$8,'71100 Ann'!$C$8:$AZ$8,0))</f>
        <v>263.2</v>
      </c>
      <c r="BB35" s="11">
        <f>INDEX('71100 Ann'!$C$8:$AZ$285,MATCH('71100M Ann'!$C35,'71100 Ann'!$C$8:$C$285,0),MATCH('71100M Ann'!BB$8,'71100 Ann'!$C$8:$AZ$8,0))</f>
        <v>343.3</v>
      </c>
      <c r="BC35" s="11">
        <f>INDEX('71100 Ann'!$C$8:$AZ$285,MATCH('71100M Ann'!$C35,'71100 Ann'!$C$8:$C$285,0),MATCH('71100M Ann'!BC$8,'71100 Ann'!$C$8:$AZ$8,0))</f>
        <v>436.6</v>
      </c>
      <c r="BD35" s="11">
        <f>INDEX('71100 Ann'!$C$8:$AZ$285,MATCH('71100M Ann'!$C35,'71100 Ann'!$C$8:$C$285,0),MATCH('71100M Ann'!BD$8,'71100 Ann'!$C$8:$AZ$8,0))</f>
        <v>582.70000000000005</v>
      </c>
      <c r="BE35" s="11">
        <f>INDEX('71100 Ann'!$C$8:$AZ$285,MATCH('71100M Ann'!$C35,'71100 Ann'!$C$8:$C$285,0),MATCH('71100M Ann'!BE$8,'71100 Ann'!$C$8:$AZ$8,0))</f>
        <v>645.4</v>
      </c>
      <c r="BF35" s="11">
        <f>INDEX('71100 Ann'!$C$8:$AZ$285,MATCH('71100M Ann'!$C35,'71100 Ann'!$C$8:$C$285,0),MATCH('71100M Ann'!BF$8,'71100 Ann'!$C$8:$AZ$8,0))</f>
        <v>638.4</v>
      </c>
      <c r="BG35" s="11">
        <f>INDEX('71100 Ann'!$C$8:$AZ$285,MATCH('71100M Ann'!$C35,'71100 Ann'!$C$8:$C$285,0),MATCH('71100M Ann'!BG$8,'71100 Ann'!$C$8:$AZ$8,0))</f>
        <v>722.7</v>
      </c>
      <c r="BH35" s="11">
        <f>INDEX('71100 Ann'!$C$8:$AZ$285,MATCH('71100M Ann'!$C35,'71100 Ann'!$C$8:$C$285,0),MATCH('71100M Ann'!BH$8,'71100 Ann'!$C$8:$AZ$8,0))</f>
        <v>793.4</v>
      </c>
      <c r="BI35" s="11">
        <f>INDEX('71100 Ann'!$C$8:$AZ$285,MATCH('71100M Ann'!$C35,'71100 Ann'!$C$8:$C$285,0),MATCH('71100M Ann'!BI$8,'71100 Ann'!$C$8:$AZ$8,0))</f>
        <v>827</v>
      </c>
      <c r="BJ35" s="11">
        <f>INDEX('71100 Ann'!$C$8:$AZ$285,MATCH('71100M Ann'!$C35,'71100 Ann'!$C$8:$C$285,0),MATCH('71100M Ann'!BJ$8,'71100 Ann'!$C$8:$AZ$8,0))</f>
        <v>887.7</v>
      </c>
      <c r="BK35" s="11">
        <f>INDEX('71100 Ann'!$C$8:$AZ$285,MATCH('71100M Ann'!$C35,'71100 Ann'!$C$8:$C$285,0),MATCH('71100M Ann'!BK$8,'71100 Ann'!$C$8:$AZ$8,0))</f>
        <v>1009.2</v>
      </c>
      <c r="BL35" s="11">
        <f>INDEX('71100 Ann'!$C$8:$AZ$285,MATCH('71100M Ann'!$C35,'71100 Ann'!$C$8:$C$285,0),MATCH('71100M Ann'!BL$8,'71100 Ann'!$C$8:$AZ$8,0))</f>
        <v>1195</v>
      </c>
      <c r="BM35" s="11">
        <f>INDEX('71100 Ann'!$C$8:$AZ$285,MATCH('71100M Ann'!$C35,'71100 Ann'!$C$8:$C$285,0),MATCH('71100M Ann'!BM$8,'71100 Ann'!$C$8:$AZ$8,0))</f>
        <v>1212.5</v>
      </c>
      <c r="BN35" s="11">
        <f>INDEX('71100 Ann'!$C$8:$AZ$285,MATCH('71100M Ann'!$C35,'71100 Ann'!$C$8:$C$285,0),MATCH('71100M Ann'!BN$8,'71100 Ann'!$C$8:$AZ$8,0))</f>
        <v>1156.4000000000001</v>
      </c>
      <c r="BO35" s="11">
        <f>INDEX('71100 Ann'!$C$8:$AZ$285,MATCH('71100M Ann'!$C35,'71100 Ann'!$C$8:$C$285,0),MATCH('71100M Ann'!BO$8,'71100 Ann'!$C$8:$AZ$8,0))</f>
        <v>1042.5999999999999</v>
      </c>
      <c r="BP35" s="11">
        <f>INDEX('71100 Ann'!$C$8:$AZ$285,MATCH('71100M Ann'!$C35,'71100 Ann'!$C$8:$C$285,0),MATCH('71100M Ann'!BP$8,'71100 Ann'!$C$8:$AZ$8,0))</f>
        <v>1012.4</v>
      </c>
      <c r="BQ35" s="11">
        <f>INDEX('71100 Ann'!$C$8:$AZ$285,MATCH('71100M Ann'!$C35,'71100 Ann'!$C$8:$C$285,0),MATCH('71100M Ann'!BQ$8,'71100 Ann'!$C$8:$AZ$8,0))</f>
        <v>1106.3</v>
      </c>
      <c r="BR35" s="11">
        <f>INDEX('71100 Ann'!$C$8:$AZ$285,MATCH('71100M Ann'!$C35,'71100 Ann'!$C$8:$C$285,0),MATCH('71100M Ann'!BR$8,'71100 Ann'!$C$8:$AZ$8,0))</f>
        <v>1304.8</v>
      </c>
      <c r="BS35" s="11">
        <f>INDEX('71100 Ann'!$C$8:$AZ$285,MATCH('71100M Ann'!$C35,'71100 Ann'!$C$8:$C$285,0),MATCH('71100M Ann'!BS$8,'71100 Ann'!$C$8:$AZ$8,0))</f>
        <v>1361.4</v>
      </c>
      <c r="BT35" s="11">
        <f>INDEX('71100 Ann'!$C$8:$AZ$285,MATCH('71100M Ann'!$C35,'71100 Ann'!$C$8:$C$285,0),MATCH('71100M Ann'!BT$8,'71100 Ann'!$C$8:$AZ$8,0))</f>
        <v>1492.1</v>
      </c>
      <c r="BU35" s="11">
        <f>INDEX('71100 Ann'!$C$8:$AZ$285,MATCH('71100M Ann'!$C35,'71100 Ann'!$C$8:$C$285,0),MATCH('71100M Ann'!BU$8,'71100 Ann'!$C$8:$AZ$8,0))</f>
        <v>1596.9</v>
      </c>
      <c r="BV35" s="11">
        <f>INDEX('71100 Ann'!$C$8:$AZ$285,MATCH('71100M Ann'!$C35,'71100 Ann'!$C$8:$C$285,0),MATCH('71100M Ann'!BV$8,'71100 Ann'!$C$8:$AZ$8,0))</f>
        <v>1705.6</v>
      </c>
      <c r="BW35" s="11">
        <f>INDEX('71100 Ann'!$C$8:$AZ$285,MATCH('71100M Ann'!$C35,'71100 Ann'!$C$8:$C$285,0),MATCH('71100M Ann'!BW$8,'71100 Ann'!$C$8:$AZ$8,0))</f>
        <v>2018.7</v>
      </c>
      <c r="BX35" s="11">
        <f>INDEX('71100 Ann'!$C$8:$AZ$285,MATCH('71100M Ann'!$C35,'71100 Ann'!$C$8:$C$285,0),MATCH('71100M Ann'!BX$8,'71100 Ann'!$C$8:$AZ$8,0))</f>
        <v>1917.5</v>
      </c>
      <c r="BY35" s="11">
        <f>INDEX('71100 Ann'!$C$8:$AZ$285,MATCH('71100M Ann'!$C35,'71100 Ann'!$C$8:$C$285,0),MATCH('71100M Ann'!BY$8,'71100 Ann'!$C$8:$AZ$8,0))</f>
        <v>1605.8</v>
      </c>
      <c r="BZ35" s="11">
        <f>INDEX('71100 Ann'!$C$8:$AZ$285,MATCH('71100M Ann'!$C35,'71100 Ann'!$C$8:$C$285,0),MATCH('71100M Ann'!BZ$8,'71100 Ann'!$C$8:$AZ$8,0))</f>
        <v>1502</v>
      </c>
      <c r="CA35" s="11">
        <f>INDEX('71100 Ann'!$C$8:$AZ$285,MATCH('71100M Ann'!$C35,'71100 Ann'!$C$8:$C$285,0),MATCH('71100M Ann'!CA$8,'71100 Ann'!$C$8:$AZ$8,0))</f>
        <v>1715.7</v>
      </c>
      <c r="CB35" s="11">
        <f>INDEX('71100 Ann'!$C$8:$AZ$285,MATCH('71100M Ann'!$C35,'71100 Ann'!$C$8:$C$285,0),MATCH('71100M Ann'!CB$8,'71100 Ann'!$C$8:$AZ$8,0))</f>
        <v>2169</v>
      </c>
      <c r="CC35" s="11">
        <f>INDEX('71100 Ann'!$C$8:$AZ$285,MATCH('71100M Ann'!$C35,'71100 Ann'!$C$8:$C$285,0),MATCH('71100M Ann'!CC$8,'71100 Ann'!$C$8:$AZ$8,0))</f>
        <v>2771.2</v>
      </c>
      <c r="CD35" s="11">
        <f>INDEX('71100 Ann'!$C$8:$AZ$285,MATCH('71100M Ann'!$C35,'71100 Ann'!$C$8:$C$285,0),MATCH('71100M Ann'!CD$8,'71100 Ann'!$C$8:$AZ$8,0))</f>
        <v>3196.8</v>
      </c>
      <c r="CE35" s="11">
        <f>INDEX('71100 Ann'!$C$8:$AZ$285,MATCH('71100M Ann'!$C35,'71100 Ann'!$C$8:$C$285,0),MATCH('71100M Ann'!CE$8,'71100 Ann'!$C$8:$AZ$8,0))</f>
        <v>2682.2</v>
      </c>
      <c r="CF35" s="11">
        <f>INDEX('71100 Ann'!$C$8:$AZ$285,MATCH('71100M Ann'!$C35,'71100 Ann'!$C$8:$C$285,0),MATCH('71100M Ann'!CF$8,'71100 Ann'!$C$8:$AZ$8,0))</f>
        <v>1967.3</v>
      </c>
      <c r="CG35" s="11">
        <f>INDEX('71100 Ann'!$C$8:$AZ$285,MATCH('71100M Ann'!$C35,'71100 Ann'!$C$8:$C$285,0),MATCH('71100M Ann'!CG$8,'71100 Ann'!$C$8:$AZ$8,0))</f>
        <v>1812.7</v>
      </c>
      <c r="CH35" s="11">
        <f>INDEX('71100 Ann'!$C$8:$AZ$285,MATCH('71100M Ann'!$C35,'71100 Ann'!$C$8:$C$285,0),MATCH('71100M Ann'!CH$8,'71100 Ann'!$C$8:$AZ$8,0))</f>
        <v>1787.9</v>
      </c>
      <c r="CI35" s="11">
        <f>INDEX('71100 Ann'!$C$8:$AZ$285,MATCH('71100M Ann'!$C35,'71100 Ann'!$C$8:$C$285,0),MATCH('71100M Ann'!CI$8,'71100 Ann'!$C$8:$AZ$8,0))</f>
        <v>1685.9</v>
      </c>
      <c r="CJ35" s="11">
        <f>INDEX('71100 Ann'!$C$8:$AZ$285,MATCH('71100M Ann'!$C35,'71100 Ann'!$C$8:$C$285,0),MATCH('71100M Ann'!CJ$8,'71100 Ann'!$C$8:$AZ$8,0))</f>
        <v>1580.8</v>
      </c>
      <c r="CK35" s="11">
        <f>INDEX('71100 Ann'!$C$8:$AZ$285,MATCH('71100M Ann'!$C35,'71100 Ann'!$C$8:$C$285,0),MATCH('71100M Ann'!CK$8,'71100 Ann'!$C$8:$AZ$8,0))</f>
        <v>1602.5</v>
      </c>
      <c r="CL35" s="11">
        <f>INDEX('71100 Ann'!$C$8:$AZ$285,MATCH('71100M Ann'!$C35,'71100 Ann'!$C$8:$C$285,0),MATCH('71100M Ann'!CL$8,'71100 Ann'!$C$8:$AZ$8,0))</f>
        <v>1662.8</v>
      </c>
    </row>
    <row r="36" spans="1:90" s="10" customFormat="1" x14ac:dyDescent="0.25">
      <c r="A36" s="32">
        <v>27</v>
      </c>
      <c r="B36" s="10" t="s">
        <v>769</v>
      </c>
      <c r="C36" s="10" t="s">
        <v>768</v>
      </c>
      <c r="U36" s="10">
        <f>INDEX('71100 Ann Hist'!$C$8:$AR$285,MATCH('71100M Ann'!$C36,'71100 Ann Hist'!$C$8:$C$285,0),MATCH('71100M Ann'!U$8,'71100 Ann Hist'!$C$8:$AR$8,0))</f>
        <v>6.2</v>
      </c>
      <c r="V36" s="10">
        <f>INDEX('71100 Ann Hist'!$C$8:$AR$285,MATCH('71100M Ann'!$C36,'71100 Ann Hist'!$C$8:$C$285,0),MATCH('71100M Ann'!V$8,'71100 Ann Hist'!$C$8:$AR$8,0))</f>
        <v>6.6</v>
      </c>
      <c r="W36" s="10">
        <f>INDEX('71100 Ann Hist'!$C$8:$AR$285,MATCH('71100M Ann'!$C36,'71100 Ann Hist'!$C$8:$C$285,0),MATCH('71100M Ann'!W$8,'71100 Ann Hist'!$C$8:$AR$8,0))</f>
        <v>7.4</v>
      </c>
      <c r="X36" s="10">
        <f>INDEX('71100 Ann Hist'!$C$8:$AR$285,MATCH('71100M Ann'!$C36,'71100 Ann Hist'!$C$8:$C$285,0),MATCH('71100M Ann'!X$8,'71100 Ann Hist'!$C$8:$AR$8,0))</f>
        <v>8.1</v>
      </c>
      <c r="Y36" s="10">
        <f>INDEX('71100 Ann Hist'!$C$8:$AR$285,MATCH('71100M Ann'!$C36,'71100 Ann Hist'!$C$8:$C$285,0),MATCH('71100M Ann'!Y$8,'71100 Ann Hist'!$C$8:$AR$8,0))</f>
        <v>8.9</v>
      </c>
      <c r="Z36" s="10">
        <f>INDEX('71100 Ann Hist'!$C$8:$AR$285,MATCH('71100M Ann'!$C36,'71100 Ann Hist'!$C$8:$C$285,0),MATCH('71100M Ann'!Z$8,'71100 Ann Hist'!$C$8:$AR$8,0))</f>
        <v>10</v>
      </c>
      <c r="AA36" s="10">
        <f>INDEX('71100 Ann Hist'!$C$8:$AR$285,MATCH('71100M Ann'!$C36,'71100 Ann Hist'!$C$8:$C$285,0),MATCH('71100M Ann'!AA$8,'71100 Ann Hist'!$C$8:$AR$8,0))</f>
        <v>11.3</v>
      </c>
      <c r="AB36" s="10">
        <f>INDEX('71100 Ann Hist'!$C$8:$AR$285,MATCH('71100M Ann'!$C36,'71100 Ann Hist'!$C$8:$C$285,0),MATCH('71100M Ann'!AB$8,'71100 Ann Hist'!$C$8:$AR$8,0))</f>
        <v>12.6</v>
      </c>
      <c r="AC36" s="10">
        <f>INDEX('71100 Ann Hist'!$C$8:$AR$285,MATCH('71100M Ann'!$C36,'71100 Ann Hist'!$C$8:$C$285,0),MATCH('71100M Ann'!AC$8,'71100 Ann Hist'!$C$8:$AR$8,0))</f>
        <v>13.5</v>
      </c>
      <c r="AD36" s="10">
        <f>INDEX('71100 Ann Hist'!$C$8:$AR$285,MATCH('71100M Ann'!$C36,'71100 Ann Hist'!$C$8:$C$285,0),MATCH('71100M Ann'!AD$8,'71100 Ann Hist'!$C$8:$AR$8,0))</f>
        <v>15.2</v>
      </c>
      <c r="AE36" s="10">
        <f>INDEX('71100 Ann Hist'!$C$8:$AR$285,MATCH('71100M Ann'!$C36,'71100 Ann Hist'!$C$8:$C$285,0),MATCH('71100M Ann'!AE$8,'71100 Ann Hist'!$C$8:$AR$8,0))</f>
        <v>17.399999999999999</v>
      </c>
      <c r="AF36" s="10">
        <f>INDEX('71100 Ann Hist'!$C$8:$AR$285,MATCH('71100M Ann'!$C36,'71100 Ann Hist'!$C$8:$C$285,0),MATCH('71100M Ann'!AF$8,'71100 Ann Hist'!$C$8:$AR$8,0))</f>
        <v>19.8</v>
      </c>
      <c r="AG36" s="10">
        <f>INDEX('71100 Ann Hist'!$C$8:$AR$285,MATCH('71100M Ann'!$C36,'71100 Ann Hist'!$C$8:$C$285,0),MATCH('71100M Ann'!AG$8,'71100 Ann Hist'!$C$8:$AR$8,0))</f>
        <v>21</v>
      </c>
      <c r="AH36" s="10">
        <f>INDEX('71100 Ann Hist'!$C$8:$AR$285,MATCH('71100M Ann'!$C36,'71100 Ann Hist'!$C$8:$C$285,0),MATCH('71100M Ann'!AH$8,'71100 Ann Hist'!$C$8:$AR$8,0))</f>
        <v>24.4</v>
      </c>
      <c r="AI36" s="10">
        <f>INDEX('71100 Ann Hist'!$C$8:$AR$285,MATCH('71100M Ann'!$C36,'71100 Ann Hist'!$C$8:$C$285,0),MATCH('71100M Ann'!AI$8,'71100 Ann Hist'!$C$8:$AR$8,0))</f>
        <v>27.8</v>
      </c>
      <c r="AJ36" s="10">
        <f>INDEX('71100 Ann Hist'!$C$8:$AR$285,MATCH('71100M Ann'!$C36,'71100 Ann Hist'!$C$8:$C$285,0),MATCH('71100M Ann'!AJ$8,'71100 Ann Hist'!$C$8:$AR$8,0))</f>
        <v>29.3</v>
      </c>
      <c r="AK36" s="10">
        <f>INDEX('71100 Ann Hist'!$C$8:$AR$285,MATCH('71100M Ann'!$C36,'71100 Ann Hist'!$C$8:$C$285,0),MATCH('71100M Ann'!AK$8,'71100 Ann Hist'!$C$8:$AR$8,0))</f>
        <v>32.700000000000003</v>
      </c>
      <c r="AL36" s="10">
        <f>INDEX('71100 Ann Hist'!$C$8:$AR$285,MATCH('71100M Ann'!$C36,'71100 Ann Hist'!$C$8:$C$285,0),MATCH('71100M Ann'!AL$8,'71100 Ann Hist'!$C$8:$AR$8,0))</f>
        <v>36.299999999999997</v>
      </c>
      <c r="AM36" s="10">
        <f>INDEX('71100 Ann Hist'!$C$8:$AR$285,MATCH('71100M Ann'!$C36,'71100 Ann Hist'!$C$8:$C$285,0),MATCH('71100M Ann'!AM$8,'71100 Ann Hist'!$C$8:$AR$8,0))</f>
        <v>40.200000000000003</v>
      </c>
      <c r="AN36" s="10">
        <f>INDEX('71100 Ann Hist'!$C$8:$AR$285,MATCH('71100M Ann'!$C36,'71100 Ann Hist'!$C$8:$C$285,0),MATCH('71100M Ann'!AN$8,'71100 Ann Hist'!$C$8:$AR$8,0))</f>
        <v>44.3</v>
      </c>
      <c r="AO36" s="10">
        <f>INDEX('71100 Ann Hist'!$C$8:$AR$285,MATCH('71100M Ann'!$C36,'71100 Ann Hist'!$C$8:$C$285,0),MATCH('71100M Ann'!AO$8,'71100 Ann Hist'!$C$8:$AR$8,0))</f>
        <v>50.4</v>
      </c>
      <c r="AP36" s="10">
        <f>INDEX('71100 Ann Hist'!$C$8:$AR$285,MATCH('71100M Ann'!$C36,'71100 Ann Hist'!$C$8:$C$285,0),MATCH('71100M Ann'!AP$8,'71100 Ann Hist'!$C$8:$AR$8,0))</f>
        <v>55.2</v>
      </c>
      <c r="AQ36" s="10">
        <f>INDEX('71100 Ann Hist'!$C$8:$AR$285,MATCH('71100M Ann'!$C36,'71100 Ann Hist'!$C$8:$C$285,0),MATCH('71100M Ann'!AQ$8,'71100 Ann Hist'!$C$8:$AR$8,0))</f>
        <v>63.5</v>
      </c>
      <c r="AR36" s="11">
        <f>INDEX('71100 Ann'!$C$8:$AZ$285,MATCH('71100M Ann'!$C36,'71100 Ann'!$C$8:$C$285,0),MATCH('71100M Ann'!AR$8,'71100 Ann'!$C$8:$AZ$8,0))</f>
        <v>75.5</v>
      </c>
      <c r="AS36" s="11">
        <f>INDEX('71100 Ann'!$C$8:$AZ$285,MATCH('71100M Ann'!$C36,'71100 Ann'!$C$8:$C$285,0),MATCH('71100M Ann'!AS$8,'71100 Ann'!$C$8:$AZ$8,0))</f>
        <v>87.1</v>
      </c>
      <c r="AT36" s="11">
        <f>INDEX('71100 Ann'!$C$8:$AZ$285,MATCH('71100M Ann'!$C36,'71100 Ann'!$C$8:$C$285,0),MATCH('71100M Ann'!AT$8,'71100 Ann'!$C$8:$AZ$8,0))</f>
        <v>92.6</v>
      </c>
      <c r="AU36" s="11">
        <f>INDEX('71100 Ann'!$C$8:$AZ$285,MATCH('71100M Ann'!$C36,'71100 Ann'!$C$8:$C$285,0),MATCH('71100M Ann'!AU$8,'71100 Ann'!$C$8:$AZ$8,0))</f>
        <v>104.5</v>
      </c>
      <c r="AV36" s="11">
        <f>INDEX('71100 Ann'!$C$8:$AZ$285,MATCH('71100M Ann'!$C36,'71100 Ann'!$C$8:$C$285,0),MATCH('71100M Ann'!AV$8,'71100 Ann'!$C$8:$AZ$8,0))</f>
        <v>135.69999999999999</v>
      </c>
      <c r="AW36" s="11">
        <f>INDEX('71100 Ann'!$C$8:$AZ$285,MATCH('71100M Ann'!$C36,'71100 Ann'!$C$8:$C$285,0),MATCH('71100M Ann'!AW$8,'71100 Ann'!$C$8:$AZ$8,0))</f>
        <v>171.5</v>
      </c>
      <c r="AX36" s="11">
        <f>INDEX('71100 Ann'!$C$8:$AZ$285,MATCH('71100M Ann'!$C36,'71100 Ann'!$C$8:$C$285,0),MATCH('71100M Ann'!AX$8,'71100 Ann'!$C$8:$AZ$8,0))</f>
        <v>175.7</v>
      </c>
      <c r="AY36" s="11">
        <f>INDEX('71100 Ann'!$C$8:$AZ$285,MATCH('71100M Ann'!$C36,'71100 Ann'!$C$8:$C$285,0),MATCH('71100M Ann'!AY$8,'71100 Ann'!$C$8:$AZ$8,0))</f>
        <v>190.4</v>
      </c>
      <c r="AZ36" s="11">
        <f>INDEX('71100 Ann'!$C$8:$AZ$285,MATCH('71100M Ann'!$C36,'71100 Ann'!$C$8:$C$285,0),MATCH('71100M Ann'!AZ$8,'71100 Ann'!$C$8:$AZ$8,0))</f>
        <v>212.8</v>
      </c>
      <c r="BA36" s="11">
        <f>INDEX('71100 Ann'!$C$8:$AZ$285,MATCH('71100M Ann'!$C36,'71100 Ann'!$C$8:$C$285,0),MATCH('71100M Ann'!BA$8,'71100 Ann'!$C$8:$AZ$8,0))</f>
        <v>261.3</v>
      </c>
      <c r="BB36" s="11">
        <f>INDEX('71100 Ann'!$C$8:$AZ$285,MATCH('71100M Ann'!$C36,'71100 Ann'!$C$8:$C$285,0),MATCH('71100M Ann'!BB$8,'71100 Ann'!$C$8:$AZ$8,0))</f>
        <v>340</v>
      </c>
      <c r="BC36" s="11">
        <f>INDEX('71100 Ann'!$C$8:$AZ$285,MATCH('71100M Ann'!$C36,'71100 Ann'!$C$8:$C$285,0),MATCH('71100M Ann'!BC$8,'71100 Ann'!$C$8:$AZ$8,0))</f>
        <v>430.6</v>
      </c>
      <c r="BD36" s="11">
        <f>INDEX('71100 Ann'!$C$8:$AZ$285,MATCH('71100M Ann'!$C36,'71100 Ann'!$C$8:$C$285,0),MATCH('71100M Ann'!BD$8,'71100 Ann'!$C$8:$AZ$8,0))</f>
        <v>574.6</v>
      </c>
      <c r="BE36" s="11">
        <f>INDEX('71100 Ann'!$C$8:$AZ$285,MATCH('71100M Ann'!$C36,'71100 Ann'!$C$8:$C$285,0),MATCH('71100M Ann'!BE$8,'71100 Ann'!$C$8:$AZ$8,0))</f>
        <v>638.1</v>
      </c>
      <c r="BF36" s="11">
        <f>INDEX('71100 Ann'!$C$8:$AZ$285,MATCH('71100M Ann'!$C36,'71100 Ann'!$C$8:$C$285,0),MATCH('71100M Ann'!BF$8,'71100 Ann'!$C$8:$AZ$8,0))</f>
        <v>630.70000000000005</v>
      </c>
      <c r="BG36" s="11">
        <f>INDEX('71100 Ann'!$C$8:$AZ$285,MATCH('71100M Ann'!$C36,'71100 Ann'!$C$8:$C$285,0),MATCH('71100M Ann'!BG$8,'71100 Ann'!$C$8:$AZ$8,0))</f>
        <v>716.1</v>
      </c>
      <c r="BH36" s="11">
        <f>INDEX('71100 Ann'!$C$8:$AZ$285,MATCH('71100M Ann'!$C36,'71100 Ann'!$C$8:$C$285,0),MATCH('71100M Ann'!BH$8,'71100 Ann'!$C$8:$AZ$8,0))</f>
        <v>785.2</v>
      </c>
      <c r="BI36" s="11">
        <f>INDEX('71100 Ann'!$C$8:$AZ$285,MATCH('71100M Ann'!$C36,'71100 Ann'!$C$8:$C$285,0),MATCH('71100M Ann'!BI$8,'71100 Ann'!$C$8:$AZ$8,0))</f>
        <v>818.3</v>
      </c>
      <c r="BJ36" s="11">
        <f>INDEX('71100 Ann'!$C$8:$AZ$285,MATCH('71100M Ann'!$C36,'71100 Ann'!$C$8:$C$285,0),MATCH('71100M Ann'!BJ$8,'71100 Ann'!$C$8:$AZ$8,0))</f>
        <v>881.2</v>
      </c>
      <c r="BK36" s="11">
        <f>INDEX('71100 Ann'!$C$8:$AZ$285,MATCH('71100M Ann'!$C36,'71100 Ann'!$C$8:$C$285,0),MATCH('71100M Ann'!BK$8,'71100 Ann'!$C$8:$AZ$8,0))</f>
        <v>1000.1</v>
      </c>
      <c r="BL36" s="11">
        <f>INDEX('71100 Ann'!$C$8:$AZ$285,MATCH('71100M Ann'!$C36,'71100 Ann'!$C$8:$C$285,0),MATCH('71100M Ann'!BL$8,'71100 Ann'!$C$8:$AZ$8,0))</f>
        <v>1185.7</v>
      </c>
      <c r="BM36" s="11">
        <f>INDEX('71100 Ann'!$C$8:$AZ$285,MATCH('71100M Ann'!$C36,'71100 Ann'!$C$8:$C$285,0),MATCH('71100M Ann'!BM$8,'71100 Ann'!$C$8:$AZ$8,0))</f>
        <v>1202.3</v>
      </c>
      <c r="BN36" s="11">
        <f>INDEX('71100 Ann'!$C$8:$AZ$285,MATCH('71100M Ann'!$C36,'71100 Ann'!$C$8:$C$285,0),MATCH('71100M Ann'!BN$8,'71100 Ann'!$C$8:$AZ$8,0))</f>
        <v>1146</v>
      </c>
      <c r="BO36" s="11">
        <f>INDEX('71100 Ann'!$C$8:$AZ$285,MATCH('71100M Ann'!$C36,'71100 Ann'!$C$8:$C$285,0),MATCH('71100M Ann'!BO$8,'71100 Ann'!$C$8:$AZ$8,0))</f>
        <v>1034.2</v>
      </c>
      <c r="BP36" s="11">
        <f>INDEX('71100 Ann'!$C$8:$AZ$285,MATCH('71100M Ann'!$C36,'71100 Ann'!$C$8:$C$285,0),MATCH('71100M Ann'!BP$8,'71100 Ann'!$C$8:$AZ$8,0))</f>
        <v>1003.1</v>
      </c>
      <c r="BQ36" s="11">
        <f>INDEX('71100 Ann'!$C$8:$AZ$285,MATCH('71100M Ann'!$C36,'71100 Ann'!$C$8:$C$285,0),MATCH('71100M Ann'!BQ$8,'71100 Ann'!$C$8:$AZ$8,0))</f>
        <v>1094.5999999999999</v>
      </c>
      <c r="BR36" s="11">
        <f>INDEX('71100 Ann'!$C$8:$AZ$285,MATCH('71100M Ann'!$C36,'71100 Ann'!$C$8:$C$285,0),MATCH('71100M Ann'!BR$8,'71100 Ann'!$C$8:$AZ$8,0))</f>
        <v>1283.5999999999999</v>
      </c>
      <c r="BS36" s="11">
        <f>INDEX('71100 Ann'!$C$8:$AZ$285,MATCH('71100M Ann'!$C36,'71100 Ann'!$C$8:$C$285,0),MATCH('71100M Ann'!BS$8,'71100 Ann'!$C$8:$AZ$8,0))</f>
        <v>1338.4</v>
      </c>
      <c r="BT36" s="11">
        <f>INDEX('71100 Ann'!$C$8:$AZ$285,MATCH('71100M Ann'!$C36,'71100 Ann'!$C$8:$C$285,0),MATCH('71100M Ann'!BT$8,'71100 Ann'!$C$8:$AZ$8,0))</f>
        <v>1463.7</v>
      </c>
      <c r="BU36" s="11">
        <f>INDEX('71100 Ann'!$C$8:$AZ$285,MATCH('71100M Ann'!$C36,'71100 Ann'!$C$8:$C$285,0),MATCH('71100M Ann'!BU$8,'71100 Ann'!$C$8:$AZ$8,0))</f>
        <v>1561.6</v>
      </c>
      <c r="BV36" s="11">
        <f>INDEX('71100 Ann'!$C$8:$AZ$285,MATCH('71100M Ann'!$C36,'71100 Ann'!$C$8:$C$285,0),MATCH('71100M Ann'!BV$8,'71100 Ann'!$C$8:$AZ$8,0))</f>
        <v>1662.1</v>
      </c>
      <c r="BW36" s="11">
        <f>INDEX('71100 Ann'!$C$8:$AZ$285,MATCH('71100M Ann'!$C36,'71100 Ann'!$C$8:$C$285,0),MATCH('71100M Ann'!BW$8,'71100 Ann'!$C$8:$AZ$8,0))</f>
        <v>1959.2</v>
      </c>
      <c r="BX36" s="11">
        <f>INDEX('71100 Ann'!$C$8:$AZ$285,MATCH('71100M Ann'!$C36,'71100 Ann'!$C$8:$C$285,0),MATCH('71100M Ann'!BX$8,'71100 Ann'!$C$8:$AZ$8,0))</f>
        <v>1855.4</v>
      </c>
      <c r="BY36" s="11">
        <f>INDEX('71100 Ann'!$C$8:$AZ$285,MATCH('71100M Ann'!$C36,'71100 Ann'!$C$8:$C$285,0),MATCH('71100M Ann'!BY$8,'71100 Ann'!$C$8:$AZ$8,0))</f>
        <v>1553.9</v>
      </c>
      <c r="BZ36" s="11">
        <f>INDEX('71100 Ann'!$C$8:$AZ$285,MATCH('71100M Ann'!$C36,'71100 Ann'!$C$8:$C$285,0),MATCH('71100M Ann'!BZ$8,'71100 Ann'!$C$8:$AZ$8,0))</f>
        <v>1447.4</v>
      </c>
      <c r="CA36" s="11">
        <f>INDEX('71100 Ann'!$C$8:$AZ$285,MATCH('71100M Ann'!$C36,'71100 Ann'!$C$8:$C$285,0),MATCH('71100M Ann'!CA$8,'71100 Ann'!$C$8:$AZ$8,0))</f>
        <v>1646.2</v>
      </c>
      <c r="CB36" s="11">
        <f>INDEX('71100 Ann'!$C$8:$AZ$285,MATCH('71100M Ann'!$C36,'71100 Ann'!$C$8:$C$285,0),MATCH('71100M Ann'!CB$8,'71100 Ann'!$C$8:$AZ$8,0))</f>
        <v>2064.1</v>
      </c>
      <c r="CC36" s="11">
        <f>INDEX('71100 Ann'!$C$8:$AZ$285,MATCH('71100M Ann'!$C36,'71100 Ann'!$C$8:$C$285,0),MATCH('71100M Ann'!CC$8,'71100 Ann'!$C$8:$AZ$8,0))</f>
        <v>2617.6</v>
      </c>
      <c r="CD36" s="11">
        <f>INDEX('71100 Ann'!$C$8:$AZ$285,MATCH('71100M Ann'!$C36,'71100 Ann'!$C$8:$C$285,0),MATCH('71100M Ann'!CD$8,'71100 Ann'!$C$8:$AZ$8,0))</f>
        <v>2982.3</v>
      </c>
      <c r="CE36" s="11">
        <f>INDEX('71100 Ann'!$C$8:$AZ$285,MATCH('71100M Ann'!$C36,'71100 Ann'!$C$8:$C$285,0),MATCH('71100M Ann'!CE$8,'71100 Ann'!$C$8:$AZ$8,0))</f>
        <v>2476.9</v>
      </c>
      <c r="CF36" s="11">
        <f>INDEX('71100 Ann'!$C$8:$AZ$285,MATCH('71100M Ann'!$C36,'71100 Ann'!$C$8:$C$285,0),MATCH('71100M Ann'!CF$8,'71100 Ann'!$C$8:$AZ$8,0))</f>
        <v>1820</v>
      </c>
      <c r="CG36" s="11">
        <f>INDEX('71100 Ann'!$C$8:$AZ$285,MATCH('71100M Ann'!$C36,'71100 Ann'!$C$8:$C$285,0),MATCH('71100M Ann'!CG$8,'71100 Ann'!$C$8:$AZ$8,0))</f>
        <v>1659.5</v>
      </c>
      <c r="CH36" s="11">
        <f>INDEX('71100 Ann'!$C$8:$AZ$285,MATCH('71100M Ann'!$C36,'71100 Ann'!$C$8:$C$285,0),MATCH('71100M Ann'!CH$8,'71100 Ann'!$C$8:$AZ$8,0))</f>
        <v>1643.9</v>
      </c>
      <c r="CI36" s="11">
        <f>INDEX('71100 Ann'!$C$8:$AZ$285,MATCH('71100M Ann'!$C36,'71100 Ann'!$C$8:$C$285,0),MATCH('71100M Ann'!CI$8,'71100 Ann'!$C$8:$AZ$8,0))</f>
        <v>1547.3</v>
      </c>
      <c r="CJ36" s="11">
        <f>INDEX('71100 Ann'!$C$8:$AZ$285,MATCH('71100M Ann'!$C36,'71100 Ann'!$C$8:$C$285,0),MATCH('71100M Ann'!CJ$8,'71100 Ann'!$C$8:$AZ$8,0))</f>
        <v>1449.7</v>
      </c>
      <c r="CK36" s="11">
        <f>INDEX('71100 Ann'!$C$8:$AZ$285,MATCH('71100M Ann'!$C36,'71100 Ann'!$C$8:$C$285,0),MATCH('71100M Ann'!CK$8,'71100 Ann'!$C$8:$AZ$8,0))</f>
        <v>1474.5</v>
      </c>
      <c r="CL36" s="11">
        <f>INDEX('71100 Ann'!$C$8:$AZ$285,MATCH('71100M Ann'!$C36,'71100 Ann'!$C$8:$C$285,0),MATCH('71100M Ann'!CL$8,'71100 Ann'!$C$8:$AZ$8,0))</f>
        <v>1545.6</v>
      </c>
    </row>
    <row r="37" spans="1:90" s="10" customFormat="1" x14ac:dyDescent="0.25">
      <c r="A37" s="32">
        <v>28</v>
      </c>
      <c r="B37" s="10" t="s">
        <v>767</v>
      </c>
      <c r="C37" s="10" t="s">
        <v>766</v>
      </c>
      <c r="U37" s="10">
        <f>INDEX('71100 Ann Hist'!$C$8:$AR$285,MATCH('71100M Ann'!$C37,'71100 Ann Hist'!$C$8:$C$285,0),MATCH('71100M Ann'!U$8,'71100 Ann Hist'!$C$8:$AR$8,0))</f>
        <v>5.6</v>
      </c>
      <c r="V37" s="10">
        <f>INDEX('71100 Ann Hist'!$C$8:$AR$285,MATCH('71100M Ann'!$C37,'71100 Ann Hist'!$C$8:$C$285,0),MATCH('71100M Ann'!V$8,'71100 Ann Hist'!$C$8:$AR$8,0))</f>
        <v>6.1</v>
      </c>
      <c r="W37" s="10">
        <f>INDEX('71100 Ann Hist'!$C$8:$AR$285,MATCH('71100M Ann'!$C37,'71100 Ann Hist'!$C$8:$C$285,0),MATCH('71100M Ann'!W$8,'71100 Ann Hist'!$C$8:$AR$8,0))</f>
        <v>6.8</v>
      </c>
      <c r="X37" s="10">
        <f>INDEX('71100 Ann Hist'!$C$8:$AR$285,MATCH('71100M Ann'!$C37,'71100 Ann Hist'!$C$8:$C$285,0),MATCH('71100M Ann'!X$8,'71100 Ann Hist'!$C$8:$AR$8,0))</f>
        <v>7.5</v>
      </c>
      <c r="Y37" s="10">
        <f>INDEX('71100 Ann Hist'!$C$8:$AR$285,MATCH('71100M Ann'!$C37,'71100 Ann Hist'!$C$8:$C$285,0),MATCH('71100M Ann'!Y$8,'71100 Ann Hist'!$C$8:$AR$8,0))</f>
        <v>8.1999999999999993</v>
      </c>
      <c r="Z37" s="10">
        <f>INDEX('71100 Ann Hist'!$C$8:$AR$285,MATCH('71100M Ann'!$C37,'71100 Ann Hist'!$C$8:$C$285,0),MATCH('71100M Ann'!Z$8,'71100 Ann Hist'!$C$8:$AR$8,0))</f>
        <v>9.1999999999999993</v>
      </c>
      <c r="AA37" s="10">
        <f>INDEX('71100 Ann Hist'!$C$8:$AR$285,MATCH('71100M Ann'!$C37,'71100 Ann Hist'!$C$8:$C$285,0),MATCH('71100M Ann'!AA$8,'71100 Ann Hist'!$C$8:$AR$8,0))</f>
        <v>10.4</v>
      </c>
      <c r="AB37" s="10">
        <f>INDEX('71100 Ann Hist'!$C$8:$AR$285,MATCH('71100M Ann'!$C37,'71100 Ann Hist'!$C$8:$C$285,0),MATCH('71100M Ann'!AB$8,'71100 Ann Hist'!$C$8:$AR$8,0))</f>
        <v>11.6</v>
      </c>
      <c r="AC37" s="10">
        <f>INDEX('71100 Ann Hist'!$C$8:$AR$285,MATCH('71100M Ann'!$C37,'71100 Ann Hist'!$C$8:$C$285,0),MATCH('71100M Ann'!AC$8,'71100 Ann Hist'!$C$8:$AR$8,0))</f>
        <v>12.5</v>
      </c>
      <c r="AD37" s="10">
        <f>INDEX('71100 Ann Hist'!$C$8:$AR$285,MATCH('71100M Ann'!$C37,'71100 Ann Hist'!$C$8:$C$285,0),MATCH('71100M Ann'!AD$8,'71100 Ann Hist'!$C$8:$AR$8,0))</f>
        <v>14.1</v>
      </c>
      <c r="AE37" s="10">
        <f>INDEX('71100 Ann Hist'!$C$8:$AR$285,MATCH('71100M Ann'!$C37,'71100 Ann Hist'!$C$8:$C$285,0),MATCH('71100M Ann'!AE$8,'71100 Ann Hist'!$C$8:$AR$8,0))</f>
        <v>16.100000000000001</v>
      </c>
      <c r="AF37" s="10">
        <f>INDEX('71100 Ann Hist'!$C$8:$AR$285,MATCH('71100M Ann'!$C37,'71100 Ann Hist'!$C$8:$C$285,0),MATCH('71100M Ann'!AF$8,'71100 Ann Hist'!$C$8:$AR$8,0))</f>
        <v>18.3</v>
      </c>
      <c r="AG37" s="10">
        <f>INDEX('71100 Ann Hist'!$C$8:$AR$285,MATCH('71100M Ann'!$C37,'71100 Ann Hist'!$C$8:$C$285,0),MATCH('71100M Ann'!AG$8,'71100 Ann Hist'!$C$8:$AR$8,0))</f>
        <v>19.600000000000001</v>
      </c>
      <c r="AH37" s="10">
        <f>INDEX('71100 Ann Hist'!$C$8:$AR$285,MATCH('71100M Ann'!$C37,'71100 Ann Hist'!$C$8:$C$285,0),MATCH('71100M Ann'!AH$8,'71100 Ann Hist'!$C$8:$AR$8,0))</f>
        <v>22.6</v>
      </c>
      <c r="AI37" s="10">
        <f>INDEX('71100 Ann Hist'!$C$8:$AR$285,MATCH('71100M Ann'!$C37,'71100 Ann Hist'!$C$8:$C$285,0),MATCH('71100M Ann'!AI$8,'71100 Ann Hist'!$C$8:$AR$8,0))</f>
        <v>25.6</v>
      </c>
      <c r="AJ37" s="10">
        <f>INDEX('71100 Ann Hist'!$C$8:$AR$285,MATCH('71100M Ann'!$C37,'71100 Ann Hist'!$C$8:$C$285,0),MATCH('71100M Ann'!AJ$8,'71100 Ann Hist'!$C$8:$AR$8,0))</f>
        <v>27.1</v>
      </c>
      <c r="AK37" s="10">
        <f>INDEX('71100 Ann Hist'!$C$8:$AR$285,MATCH('71100M Ann'!$C37,'71100 Ann Hist'!$C$8:$C$285,0),MATCH('71100M Ann'!AK$8,'71100 Ann Hist'!$C$8:$AR$8,0))</f>
        <v>30.3</v>
      </c>
      <c r="AL37" s="10">
        <f>INDEX('71100 Ann Hist'!$C$8:$AR$285,MATCH('71100M Ann'!$C37,'71100 Ann Hist'!$C$8:$C$285,0),MATCH('71100M Ann'!AL$8,'71100 Ann Hist'!$C$8:$AR$8,0))</f>
        <v>33.5</v>
      </c>
      <c r="AM37" s="10">
        <f>INDEX('71100 Ann Hist'!$C$8:$AR$285,MATCH('71100M Ann'!$C37,'71100 Ann Hist'!$C$8:$C$285,0),MATCH('71100M Ann'!AM$8,'71100 Ann Hist'!$C$8:$AR$8,0))</f>
        <v>37.1</v>
      </c>
      <c r="AN37" s="10">
        <f>INDEX('71100 Ann Hist'!$C$8:$AR$285,MATCH('71100M Ann'!$C37,'71100 Ann Hist'!$C$8:$C$285,0),MATCH('71100M Ann'!AN$8,'71100 Ann Hist'!$C$8:$AR$8,0))</f>
        <v>41.1</v>
      </c>
      <c r="AO37" s="10">
        <f>INDEX('71100 Ann Hist'!$C$8:$AR$285,MATCH('71100M Ann'!$C37,'71100 Ann Hist'!$C$8:$C$285,0),MATCH('71100M Ann'!AO$8,'71100 Ann Hist'!$C$8:$AR$8,0))</f>
        <v>46.5</v>
      </c>
      <c r="AP37" s="10">
        <f>INDEX('71100 Ann Hist'!$C$8:$AR$285,MATCH('71100M Ann'!$C37,'71100 Ann Hist'!$C$8:$C$285,0),MATCH('71100M Ann'!AP$8,'71100 Ann Hist'!$C$8:$AR$8,0))</f>
        <v>50.9</v>
      </c>
      <c r="AQ37" s="10">
        <f>INDEX('71100 Ann Hist'!$C$8:$AR$285,MATCH('71100M Ann'!$C37,'71100 Ann Hist'!$C$8:$C$285,0),MATCH('71100M Ann'!AQ$8,'71100 Ann Hist'!$C$8:$AR$8,0))</f>
        <v>58.1</v>
      </c>
      <c r="AR37" s="11">
        <f>INDEX('71100 Ann'!$C$8:$AZ$285,MATCH('71100M Ann'!$C37,'71100 Ann'!$C$8:$C$285,0),MATCH('71100M Ann'!AR$8,'71100 Ann'!$C$8:$AZ$8,0))</f>
        <v>68.2</v>
      </c>
      <c r="AS37" s="11">
        <f>INDEX('71100 Ann'!$C$8:$AZ$285,MATCH('71100M Ann'!$C37,'71100 Ann'!$C$8:$C$285,0),MATCH('71100M Ann'!AS$8,'71100 Ann'!$C$8:$AZ$8,0))</f>
        <v>78.599999999999994</v>
      </c>
      <c r="AT37" s="11">
        <f>INDEX('71100 Ann'!$C$8:$AZ$285,MATCH('71100M Ann'!$C37,'71100 Ann'!$C$8:$C$285,0),MATCH('71100M Ann'!AT$8,'71100 Ann'!$C$8:$AZ$8,0))</f>
        <v>84</v>
      </c>
      <c r="AU37" s="11">
        <f>INDEX('71100 Ann'!$C$8:$AZ$285,MATCH('71100M Ann'!$C37,'71100 Ann'!$C$8:$C$285,0),MATCH('71100M Ann'!AU$8,'71100 Ann'!$C$8:$AZ$8,0))</f>
        <v>94.9</v>
      </c>
      <c r="AV37" s="11">
        <f>INDEX('71100 Ann'!$C$8:$AZ$285,MATCH('71100M Ann'!$C37,'71100 Ann'!$C$8:$C$285,0),MATCH('71100M Ann'!AV$8,'71100 Ann'!$C$8:$AZ$8,0))</f>
        <v>121.4</v>
      </c>
      <c r="AW37" s="11">
        <f>INDEX('71100 Ann'!$C$8:$AZ$285,MATCH('71100M Ann'!$C37,'71100 Ann'!$C$8:$C$285,0),MATCH('71100M Ann'!AW$8,'71100 Ann'!$C$8:$AZ$8,0))</f>
        <v>152.30000000000001</v>
      </c>
      <c r="AX37" s="11">
        <f>INDEX('71100 Ann'!$C$8:$AZ$285,MATCH('71100M Ann'!$C37,'71100 Ann'!$C$8:$C$285,0),MATCH('71100M Ann'!AX$8,'71100 Ann'!$C$8:$AZ$8,0))</f>
        <v>156.5</v>
      </c>
      <c r="AY37" s="11">
        <f>INDEX('71100 Ann'!$C$8:$AZ$285,MATCH('71100M Ann'!$C37,'71100 Ann'!$C$8:$C$285,0),MATCH('71100M Ann'!AY$8,'71100 Ann'!$C$8:$AZ$8,0))</f>
        <v>169</v>
      </c>
      <c r="AZ37" s="11">
        <f>INDEX('71100 Ann'!$C$8:$AZ$285,MATCH('71100M Ann'!$C37,'71100 Ann'!$C$8:$C$285,0),MATCH('71100M Ann'!AZ$8,'71100 Ann'!$C$8:$AZ$8,0))</f>
        <v>188.1</v>
      </c>
      <c r="BA37" s="11">
        <f>INDEX('71100 Ann'!$C$8:$AZ$285,MATCH('71100M Ann'!$C37,'71100 Ann'!$C$8:$C$285,0),MATCH('71100M Ann'!BA$8,'71100 Ann'!$C$8:$AZ$8,0))</f>
        <v>229.5</v>
      </c>
      <c r="BB37" s="11">
        <f>INDEX('71100 Ann'!$C$8:$AZ$285,MATCH('71100M Ann'!$C37,'71100 Ann'!$C$8:$C$285,0),MATCH('71100M Ann'!BB$8,'71100 Ann'!$C$8:$AZ$8,0))</f>
        <v>294.5</v>
      </c>
      <c r="BC37" s="11">
        <f>INDEX('71100 Ann'!$C$8:$AZ$285,MATCH('71100M Ann'!$C37,'71100 Ann'!$C$8:$C$285,0),MATCH('71100M Ann'!BC$8,'71100 Ann'!$C$8:$AZ$8,0))</f>
        <v>369.8</v>
      </c>
      <c r="BD37" s="11">
        <f>INDEX('71100 Ann'!$C$8:$AZ$285,MATCH('71100M Ann'!$C37,'71100 Ann'!$C$8:$C$285,0),MATCH('71100M Ann'!BD$8,'71100 Ann'!$C$8:$AZ$8,0))</f>
        <v>491.4</v>
      </c>
      <c r="BE37" s="11">
        <f>INDEX('71100 Ann'!$C$8:$AZ$285,MATCH('71100M Ann'!$C37,'71100 Ann'!$C$8:$C$285,0),MATCH('71100M Ann'!BE$8,'71100 Ann'!$C$8:$AZ$8,0))</f>
        <v>552.1</v>
      </c>
      <c r="BF37" s="11">
        <f>INDEX('71100 Ann'!$C$8:$AZ$285,MATCH('71100M Ann'!$C37,'71100 Ann'!$C$8:$C$285,0),MATCH('71100M Ann'!BF$8,'71100 Ann'!$C$8:$AZ$8,0))</f>
        <v>547.29999999999995</v>
      </c>
      <c r="BG37" s="11">
        <f>INDEX('71100 Ann'!$C$8:$AZ$285,MATCH('71100M Ann'!$C37,'71100 Ann'!$C$8:$C$285,0),MATCH('71100M Ann'!BG$8,'71100 Ann'!$C$8:$AZ$8,0))</f>
        <v>618.20000000000005</v>
      </c>
      <c r="BH37" s="11">
        <f>INDEX('71100 Ann'!$C$8:$AZ$285,MATCH('71100M Ann'!$C37,'71100 Ann'!$C$8:$C$285,0),MATCH('71100M Ann'!BH$8,'71100 Ann'!$C$8:$AZ$8,0))</f>
        <v>675.8</v>
      </c>
      <c r="BI37" s="11">
        <f>INDEX('71100 Ann'!$C$8:$AZ$285,MATCH('71100M Ann'!$C37,'71100 Ann'!$C$8:$C$285,0),MATCH('71100M Ann'!BI$8,'71100 Ann'!$C$8:$AZ$8,0))</f>
        <v>702.9</v>
      </c>
      <c r="BJ37" s="11">
        <f>INDEX('71100 Ann'!$C$8:$AZ$285,MATCH('71100M Ann'!$C37,'71100 Ann'!$C$8:$C$285,0),MATCH('71100M Ann'!BJ$8,'71100 Ann'!$C$8:$AZ$8,0))</f>
        <v>764.4</v>
      </c>
      <c r="BK37" s="11">
        <f>INDEX('71100 Ann'!$C$8:$AZ$285,MATCH('71100M Ann'!$C37,'71100 Ann'!$C$8:$C$285,0),MATCH('71100M Ann'!BK$8,'71100 Ann'!$C$8:$AZ$8,0))</f>
        <v>866.3</v>
      </c>
      <c r="BL37" s="11">
        <f>INDEX('71100 Ann'!$C$8:$AZ$285,MATCH('71100M Ann'!$C37,'71100 Ann'!$C$8:$C$285,0),MATCH('71100M Ann'!BL$8,'71100 Ann'!$C$8:$AZ$8,0))</f>
        <v>1024</v>
      </c>
      <c r="BM37" s="11">
        <f>INDEX('71100 Ann'!$C$8:$AZ$285,MATCH('71100M Ann'!$C37,'71100 Ann'!$C$8:$C$285,0),MATCH('71100M Ann'!BM$8,'71100 Ann'!$C$8:$AZ$8,0))</f>
        <v>1036</v>
      </c>
      <c r="BN37" s="11">
        <f>INDEX('71100 Ann'!$C$8:$AZ$285,MATCH('71100M Ann'!$C37,'71100 Ann'!$C$8:$C$285,0),MATCH('71100M Ann'!BN$8,'71100 Ann'!$C$8:$AZ$8,0))</f>
        <v>981.2</v>
      </c>
      <c r="BO37" s="11">
        <f>INDEX('71100 Ann'!$C$8:$AZ$285,MATCH('71100M Ann'!$C37,'71100 Ann'!$C$8:$C$285,0),MATCH('71100M Ann'!BO$8,'71100 Ann'!$C$8:$AZ$8,0))</f>
        <v>885.1</v>
      </c>
      <c r="BP37" s="11">
        <f>INDEX('71100 Ann'!$C$8:$AZ$285,MATCH('71100M Ann'!$C37,'71100 Ann'!$C$8:$C$285,0),MATCH('71100M Ann'!BP$8,'71100 Ann'!$C$8:$AZ$8,0))</f>
        <v>864.9</v>
      </c>
      <c r="BQ37" s="11">
        <f>INDEX('71100 Ann'!$C$8:$AZ$285,MATCH('71100M Ann'!$C37,'71100 Ann'!$C$8:$C$285,0),MATCH('71100M Ann'!BQ$8,'71100 Ann'!$C$8:$AZ$8,0))</f>
        <v>944.1</v>
      </c>
      <c r="BR37" s="11">
        <f>INDEX('71100 Ann'!$C$8:$AZ$285,MATCH('71100M Ann'!$C37,'71100 Ann'!$C$8:$C$285,0),MATCH('71100M Ann'!BR$8,'71100 Ann'!$C$8:$AZ$8,0))</f>
        <v>1110.4000000000001</v>
      </c>
      <c r="BS37" s="11">
        <f>INDEX('71100 Ann'!$C$8:$AZ$285,MATCH('71100M Ann'!$C37,'71100 Ann'!$C$8:$C$285,0),MATCH('71100M Ann'!BS$8,'71100 Ann'!$C$8:$AZ$8,0))</f>
        <v>1143</v>
      </c>
      <c r="BT37" s="11">
        <f>INDEX('71100 Ann'!$C$8:$AZ$285,MATCH('71100M Ann'!$C37,'71100 Ann'!$C$8:$C$285,0),MATCH('71100M Ann'!BT$8,'71100 Ann'!$C$8:$AZ$8,0))</f>
        <v>1248.0999999999999</v>
      </c>
      <c r="BU37" s="11">
        <f>INDEX('71100 Ann'!$C$8:$AZ$285,MATCH('71100M Ann'!$C37,'71100 Ann'!$C$8:$C$285,0),MATCH('71100M Ann'!BU$8,'71100 Ann'!$C$8:$AZ$8,0))</f>
        <v>1355.7</v>
      </c>
      <c r="BV37" s="11">
        <f>INDEX('71100 Ann'!$C$8:$AZ$285,MATCH('71100M Ann'!$C37,'71100 Ann'!$C$8:$C$285,0),MATCH('71100M Ann'!BV$8,'71100 Ann'!$C$8:$AZ$8,0))</f>
        <v>1442.7</v>
      </c>
      <c r="BW37" s="11">
        <f>INDEX('71100 Ann'!$C$8:$AZ$285,MATCH('71100M Ann'!$C37,'71100 Ann'!$C$8:$C$285,0),MATCH('71100M Ann'!BW$8,'71100 Ann'!$C$8:$AZ$8,0))</f>
        <v>1697.8</v>
      </c>
      <c r="BX37" s="11">
        <f>INDEX('71100 Ann'!$C$8:$AZ$285,MATCH('71100M Ann'!$C37,'71100 Ann'!$C$8:$C$285,0),MATCH('71100M Ann'!BX$8,'71100 Ann'!$C$8:$AZ$8,0))</f>
        <v>1610.4</v>
      </c>
      <c r="BY37" s="11">
        <f>INDEX('71100 Ann'!$C$8:$AZ$285,MATCH('71100M Ann'!$C37,'71100 Ann'!$C$8:$C$285,0),MATCH('71100M Ann'!BY$8,'71100 Ann'!$C$8:$AZ$8,0))</f>
        <v>1334.9</v>
      </c>
      <c r="BZ37" s="11">
        <f>INDEX('71100 Ann'!$C$8:$AZ$285,MATCH('71100M Ann'!$C37,'71100 Ann'!$C$8:$C$285,0),MATCH('71100M Ann'!BZ$8,'71100 Ann'!$C$8:$AZ$8,0))</f>
        <v>1239.9000000000001</v>
      </c>
      <c r="CA37" s="11">
        <f>INDEX('71100 Ann'!$C$8:$AZ$285,MATCH('71100M Ann'!$C37,'71100 Ann'!$C$8:$C$285,0),MATCH('71100M Ann'!CA$8,'71100 Ann'!$C$8:$AZ$8,0))</f>
        <v>1425.1</v>
      </c>
      <c r="CB37" s="11">
        <f>INDEX('71100 Ann'!$C$8:$AZ$285,MATCH('71100M Ann'!$C37,'71100 Ann'!$C$8:$C$285,0),MATCH('71100M Ann'!CB$8,'71100 Ann'!$C$8:$AZ$8,0))</f>
        <v>1799.8</v>
      </c>
      <c r="CC37" s="11">
        <f>INDEX('71100 Ann'!$C$8:$AZ$285,MATCH('71100M Ann'!$C37,'71100 Ann'!$C$8:$C$285,0),MATCH('71100M Ann'!CC$8,'71100 Ann'!$C$8:$AZ$8,0))</f>
        <v>2292.4</v>
      </c>
      <c r="CD37" s="11">
        <f>INDEX('71100 Ann'!$C$8:$AZ$285,MATCH('71100M Ann'!$C37,'71100 Ann'!$C$8:$C$285,0),MATCH('71100M Ann'!CD$8,'71100 Ann'!$C$8:$AZ$8,0))</f>
        <v>2633.3</v>
      </c>
      <c r="CE37" s="11">
        <f>INDEX('71100 Ann'!$C$8:$AZ$285,MATCH('71100M Ann'!$C37,'71100 Ann'!$C$8:$C$285,0),MATCH('71100M Ann'!CE$8,'71100 Ann'!$C$8:$AZ$8,0))</f>
        <v>2204.1999999999998</v>
      </c>
      <c r="CF37" s="11">
        <f>INDEX('71100 Ann'!$C$8:$AZ$285,MATCH('71100M Ann'!$C37,'71100 Ann'!$C$8:$C$285,0),MATCH('71100M Ann'!CF$8,'71100 Ann'!$C$8:$AZ$8,0))</f>
        <v>1631.3</v>
      </c>
      <c r="CG37" s="11">
        <f>INDEX('71100 Ann'!$C$8:$AZ$285,MATCH('71100M Ann'!$C37,'71100 Ann'!$C$8:$C$285,0),MATCH('71100M Ann'!CG$8,'71100 Ann'!$C$8:$AZ$8,0))</f>
        <v>1506</v>
      </c>
      <c r="CH37" s="11">
        <f>INDEX('71100 Ann'!$C$8:$AZ$285,MATCH('71100M Ann'!$C37,'71100 Ann'!$C$8:$C$285,0),MATCH('71100M Ann'!CH$8,'71100 Ann'!$C$8:$AZ$8,0))</f>
        <v>1489.4</v>
      </c>
      <c r="CI37" s="11">
        <f>INDEX('71100 Ann'!$C$8:$AZ$285,MATCH('71100M Ann'!$C37,'71100 Ann'!$C$8:$C$285,0),MATCH('71100M Ann'!CI$8,'71100 Ann'!$C$8:$AZ$8,0))</f>
        <v>1406.5</v>
      </c>
      <c r="CJ37" s="11">
        <f>INDEX('71100 Ann'!$C$8:$AZ$285,MATCH('71100M Ann'!$C37,'71100 Ann'!$C$8:$C$285,0),MATCH('71100M Ann'!CJ$8,'71100 Ann'!$C$8:$AZ$8,0))</f>
        <v>1321.4</v>
      </c>
      <c r="CK37" s="11">
        <f>INDEX('71100 Ann'!$C$8:$AZ$285,MATCH('71100M Ann'!$C37,'71100 Ann'!$C$8:$C$285,0),MATCH('71100M Ann'!CK$8,'71100 Ann'!$C$8:$AZ$8,0))</f>
        <v>1347.6</v>
      </c>
      <c r="CL37" s="11">
        <f>INDEX('71100 Ann'!$C$8:$AZ$285,MATCH('71100M Ann'!$C37,'71100 Ann'!$C$8:$C$285,0),MATCH('71100M Ann'!CL$8,'71100 Ann'!$C$8:$AZ$8,0))</f>
        <v>1406</v>
      </c>
    </row>
    <row r="38" spans="1:90" s="10" customFormat="1" x14ac:dyDescent="0.25">
      <c r="A38" s="32">
        <v>29</v>
      </c>
      <c r="B38" s="10" t="s">
        <v>765</v>
      </c>
      <c r="C38" s="10" t="s">
        <v>764</v>
      </c>
      <c r="U38" s="10">
        <f>INDEX('71100 Ann Hist'!$C$8:$AR$285,MATCH('71100M Ann'!$C38,'71100 Ann Hist'!$C$8:$C$285,0),MATCH('71100M Ann'!U$8,'71100 Ann Hist'!$C$8:$AR$8,0))</f>
        <v>0.6</v>
      </c>
      <c r="V38" s="10">
        <f>INDEX('71100 Ann Hist'!$C$8:$AR$285,MATCH('71100M Ann'!$C38,'71100 Ann Hist'!$C$8:$C$285,0),MATCH('71100M Ann'!V$8,'71100 Ann Hist'!$C$8:$AR$8,0))</f>
        <v>0.5</v>
      </c>
      <c r="W38" s="10">
        <f>INDEX('71100 Ann Hist'!$C$8:$AR$285,MATCH('71100M Ann'!$C38,'71100 Ann Hist'!$C$8:$C$285,0),MATCH('71100M Ann'!W$8,'71100 Ann Hist'!$C$8:$AR$8,0))</f>
        <v>0.6</v>
      </c>
      <c r="X38" s="10">
        <f>INDEX('71100 Ann Hist'!$C$8:$AR$285,MATCH('71100M Ann'!$C38,'71100 Ann Hist'!$C$8:$C$285,0),MATCH('71100M Ann'!X$8,'71100 Ann Hist'!$C$8:$AR$8,0))</f>
        <v>0.6</v>
      </c>
      <c r="Y38" s="10">
        <f>INDEX('71100 Ann Hist'!$C$8:$AR$285,MATCH('71100M Ann'!$C38,'71100 Ann Hist'!$C$8:$C$285,0),MATCH('71100M Ann'!Y$8,'71100 Ann Hist'!$C$8:$AR$8,0))</f>
        <v>0.7</v>
      </c>
      <c r="Z38" s="10">
        <f>INDEX('71100 Ann Hist'!$C$8:$AR$285,MATCH('71100M Ann'!$C38,'71100 Ann Hist'!$C$8:$C$285,0),MATCH('71100M Ann'!Z$8,'71100 Ann Hist'!$C$8:$AR$8,0))</f>
        <v>0.8</v>
      </c>
      <c r="AA38" s="10">
        <f>INDEX('71100 Ann Hist'!$C$8:$AR$285,MATCH('71100M Ann'!$C38,'71100 Ann Hist'!$C$8:$C$285,0),MATCH('71100M Ann'!AA$8,'71100 Ann Hist'!$C$8:$AR$8,0))</f>
        <v>0.9</v>
      </c>
      <c r="AB38" s="10">
        <f>INDEX('71100 Ann Hist'!$C$8:$AR$285,MATCH('71100M Ann'!$C38,'71100 Ann Hist'!$C$8:$C$285,0),MATCH('71100M Ann'!AB$8,'71100 Ann Hist'!$C$8:$AR$8,0))</f>
        <v>0.9</v>
      </c>
      <c r="AC38" s="10">
        <f>INDEX('71100 Ann Hist'!$C$8:$AR$285,MATCH('71100M Ann'!$C38,'71100 Ann Hist'!$C$8:$C$285,0),MATCH('71100M Ann'!AC$8,'71100 Ann Hist'!$C$8:$AR$8,0))</f>
        <v>0.9</v>
      </c>
      <c r="AD38" s="10">
        <f>INDEX('71100 Ann Hist'!$C$8:$AR$285,MATCH('71100M Ann'!$C38,'71100 Ann Hist'!$C$8:$C$285,0),MATCH('71100M Ann'!AD$8,'71100 Ann Hist'!$C$8:$AR$8,0))</f>
        <v>1.1000000000000001</v>
      </c>
      <c r="AE38" s="10">
        <f>INDEX('71100 Ann Hist'!$C$8:$AR$285,MATCH('71100M Ann'!$C38,'71100 Ann Hist'!$C$8:$C$285,0),MATCH('71100M Ann'!AE$8,'71100 Ann Hist'!$C$8:$AR$8,0))</f>
        <v>1.3</v>
      </c>
      <c r="AF38" s="10">
        <f>INDEX('71100 Ann Hist'!$C$8:$AR$285,MATCH('71100M Ann'!$C38,'71100 Ann Hist'!$C$8:$C$285,0),MATCH('71100M Ann'!AF$8,'71100 Ann Hist'!$C$8:$AR$8,0))</f>
        <v>1.5</v>
      </c>
      <c r="AG38" s="10">
        <f>INDEX('71100 Ann Hist'!$C$8:$AR$285,MATCH('71100M Ann'!$C38,'71100 Ann Hist'!$C$8:$C$285,0),MATCH('71100M Ann'!AG$8,'71100 Ann Hist'!$C$8:$AR$8,0))</f>
        <v>1.4</v>
      </c>
      <c r="AH38" s="10">
        <f>INDEX('71100 Ann Hist'!$C$8:$AR$285,MATCH('71100M Ann'!$C38,'71100 Ann Hist'!$C$8:$C$285,0),MATCH('71100M Ann'!AH$8,'71100 Ann Hist'!$C$8:$AR$8,0))</f>
        <v>1.9</v>
      </c>
      <c r="AI38" s="10">
        <f>INDEX('71100 Ann Hist'!$C$8:$AR$285,MATCH('71100M Ann'!$C38,'71100 Ann Hist'!$C$8:$C$285,0),MATCH('71100M Ann'!AI$8,'71100 Ann Hist'!$C$8:$AR$8,0))</f>
        <v>2.2000000000000002</v>
      </c>
      <c r="AJ38" s="10">
        <f>INDEX('71100 Ann Hist'!$C$8:$AR$285,MATCH('71100M Ann'!$C38,'71100 Ann Hist'!$C$8:$C$285,0),MATCH('71100M Ann'!AJ$8,'71100 Ann Hist'!$C$8:$AR$8,0))</f>
        <v>2.2000000000000002</v>
      </c>
      <c r="AK38" s="10">
        <f>INDEX('71100 Ann Hist'!$C$8:$AR$285,MATCH('71100M Ann'!$C38,'71100 Ann Hist'!$C$8:$C$285,0),MATCH('71100M Ann'!AK$8,'71100 Ann Hist'!$C$8:$AR$8,0))</f>
        <v>2.4</v>
      </c>
      <c r="AL38" s="10">
        <f>INDEX('71100 Ann Hist'!$C$8:$AR$285,MATCH('71100M Ann'!$C38,'71100 Ann Hist'!$C$8:$C$285,0),MATCH('71100M Ann'!AL$8,'71100 Ann Hist'!$C$8:$AR$8,0))</f>
        <v>2.8</v>
      </c>
      <c r="AM38" s="10">
        <f>INDEX('71100 Ann Hist'!$C$8:$AR$285,MATCH('71100M Ann'!$C38,'71100 Ann Hist'!$C$8:$C$285,0),MATCH('71100M Ann'!AM$8,'71100 Ann Hist'!$C$8:$AR$8,0))</f>
        <v>3.1</v>
      </c>
      <c r="AN38" s="10">
        <f>INDEX('71100 Ann Hist'!$C$8:$AR$285,MATCH('71100M Ann'!$C38,'71100 Ann Hist'!$C$8:$C$285,0),MATCH('71100M Ann'!AN$8,'71100 Ann Hist'!$C$8:$AR$8,0))</f>
        <v>3.3</v>
      </c>
      <c r="AO38" s="10">
        <f>INDEX('71100 Ann Hist'!$C$8:$AR$285,MATCH('71100M Ann'!$C38,'71100 Ann Hist'!$C$8:$C$285,0),MATCH('71100M Ann'!AO$8,'71100 Ann Hist'!$C$8:$AR$8,0))</f>
        <v>3.8</v>
      </c>
      <c r="AP38" s="10">
        <f>INDEX('71100 Ann Hist'!$C$8:$AR$285,MATCH('71100M Ann'!$C38,'71100 Ann Hist'!$C$8:$C$285,0),MATCH('71100M Ann'!AP$8,'71100 Ann Hist'!$C$8:$AR$8,0))</f>
        <v>4.2</v>
      </c>
      <c r="AQ38" s="10">
        <f>INDEX('71100 Ann Hist'!$C$8:$AR$285,MATCH('71100M Ann'!$C38,'71100 Ann Hist'!$C$8:$C$285,0),MATCH('71100M Ann'!AQ$8,'71100 Ann Hist'!$C$8:$AR$8,0))</f>
        <v>5.4</v>
      </c>
      <c r="AR38" s="11">
        <f>INDEX('71100 Ann'!$C$8:$AZ$285,MATCH('71100M Ann'!$C38,'71100 Ann'!$C$8:$C$285,0),MATCH('71100M Ann'!AR$8,'71100 Ann'!$C$8:$AZ$8,0))</f>
        <v>7.3</v>
      </c>
      <c r="AS38" s="11">
        <f>INDEX('71100 Ann'!$C$8:$AZ$285,MATCH('71100M Ann'!$C38,'71100 Ann'!$C$8:$C$285,0),MATCH('71100M Ann'!AS$8,'71100 Ann'!$C$8:$AZ$8,0))</f>
        <v>8.5</v>
      </c>
      <c r="AT38" s="11">
        <f>INDEX('71100 Ann'!$C$8:$AZ$285,MATCH('71100M Ann'!$C38,'71100 Ann'!$C$8:$C$285,0),MATCH('71100M Ann'!AT$8,'71100 Ann'!$C$8:$AZ$8,0))</f>
        <v>8.6999999999999993</v>
      </c>
      <c r="AU38" s="11">
        <f>INDEX('71100 Ann'!$C$8:$AZ$285,MATCH('71100M Ann'!$C38,'71100 Ann'!$C$8:$C$285,0),MATCH('71100M Ann'!AU$8,'71100 Ann'!$C$8:$AZ$8,0))</f>
        <v>9.6</v>
      </c>
      <c r="AV38" s="11">
        <f>INDEX('71100 Ann'!$C$8:$AZ$285,MATCH('71100M Ann'!$C38,'71100 Ann'!$C$8:$C$285,0),MATCH('71100M Ann'!AV$8,'71100 Ann'!$C$8:$AZ$8,0))</f>
        <v>14.3</v>
      </c>
      <c r="AW38" s="11">
        <f>INDEX('71100 Ann'!$C$8:$AZ$285,MATCH('71100M Ann'!$C38,'71100 Ann'!$C$8:$C$285,0),MATCH('71100M Ann'!AW$8,'71100 Ann'!$C$8:$AZ$8,0))</f>
        <v>19.2</v>
      </c>
      <c r="AX38" s="11">
        <f>INDEX('71100 Ann'!$C$8:$AZ$285,MATCH('71100M Ann'!$C38,'71100 Ann'!$C$8:$C$285,0),MATCH('71100M Ann'!AX$8,'71100 Ann'!$C$8:$AZ$8,0))</f>
        <v>19.2</v>
      </c>
      <c r="AY38" s="11">
        <f>INDEX('71100 Ann'!$C$8:$AZ$285,MATCH('71100M Ann'!$C38,'71100 Ann'!$C$8:$C$285,0),MATCH('71100M Ann'!AY$8,'71100 Ann'!$C$8:$AZ$8,0))</f>
        <v>21.3</v>
      </c>
      <c r="AZ38" s="11">
        <f>INDEX('71100 Ann'!$C$8:$AZ$285,MATCH('71100M Ann'!$C38,'71100 Ann'!$C$8:$C$285,0),MATCH('71100M Ann'!AZ$8,'71100 Ann'!$C$8:$AZ$8,0))</f>
        <v>24.7</v>
      </c>
      <c r="BA38" s="11">
        <f>INDEX('71100 Ann'!$C$8:$AZ$285,MATCH('71100M Ann'!$C38,'71100 Ann'!$C$8:$C$285,0),MATCH('71100M Ann'!BA$8,'71100 Ann'!$C$8:$AZ$8,0))</f>
        <v>31.8</v>
      </c>
      <c r="BB38" s="11">
        <f>INDEX('71100 Ann'!$C$8:$AZ$285,MATCH('71100M Ann'!$C38,'71100 Ann'!$C$8:$C$285,0),MATCH('71100M Ann'!BB$8,'71100 Ann'!$C$8:$AZ$8,0))</f>
        <v>45.5</v>
      </c>
      <c r="BC38" s="11">
        <f>INDEX('71100 Ann'!$C$8:$AZ$285,MATCH('71100M Ann'!$C38,'71100 Ann'!$C$8:$C$285,0),MATCH('71100M Ann'!BC$8,'71100 Ann'!$C$8:$AZ$8,0))</f>
        <v>60.8</v>
      </c>
      <c r="BD38" s="11">
        <f>INDEX('71100 Ann'!$C$8:$AZ$285,MATCH('71100M Ann'!$C38,'71100 Ann'!$C$8:$C$285,0),MATCH('71100M Ann'!BD$8,'71100 Ann'!$C$8:$AZ$8,0))</f>
        <v>83.2</v>
      </c>
      <c r="BE38" s="11">
        <f>INDEX('71100 Ann'!$C$8:$AZ$285,MATCH('71100M Ann'!$C38,'71100 Ann'!$C$8:$C$285,0),MATCH('71100M Ann'!BE$8,'71100 Ann'!$C$8:$AZ$8,0))</f>
        <v>86</v>
      </c>
      <c r="BF38" s="11">
        <f>INDEX('71100 Ann'!$C$8:$AZ$285,MATCH('71100M Ann'!$C38,'71100 Ann'!$C$8:$C$285,0),MATCH('71100M Ann'!BF$8,'71100 Ann'!$C$8:$AZ$8,0))</f>
        <v>83.4</v>
      </c>
      <c r="BG38" s="11">
        <f>INDEX('71100 Ann'!$C$8:$AZ$285,MATCH('71100M Ann'!$C38,'71100 Ann'!$C$8:$C$285,0),MATCH('71100M Ann'!BG$8,'71100 Ann'!$C$8:$AZ$8,0))</f>
        <v>97.9</v>
      </c>
      <c r="BH38" s="11">
        <f>INDEX('71100 Ann'!$C$8:$AZ$285,MATCH('71100M Ann'!$C38,'71100 Ann'!$C$8:$C$285,0),MATCH('71100M Ann'!BH$8,'71100 Ann'!$C$8:$AZ$8,0))</f>
        <v>109.4</v>
      </c>
      <c r="BI38" s="11">
        <f>INDEX('71100 Ann'!$C$8:$AZ$285,MATCH('71100M Ann'!$C38,'71100 Ann'!$C$8:$C$285,0),MATCH('71100M Ann'!BI$8,'71100 Ann'!$C$8:$AZ$8,0))</f>
        <v>115.5</v>
      </c>
      <c r="BJ38" s="11">
        <f>INDEX('71100 Ann'!$C$8:$AZ$285,MATCH('71100M Ann'!$C38,'71100 Ann'!$C$8:$C$285,0),MATCH('71100M Ann'!BJ$8,'71100 Ann'!$C$8:$AZ$8,0))</f>
        <v>116.8</v>
      </c>
      <c r="BK38" s="11">
        <f>INDEX('71100 Ann'!$C$8:$AZ$285,MATCH('71100M Ann'!$C38,'71100 Ann'!$C$8:$C$285,0),MATCH('71100M Ann'!BK$8,'71100 Ann'!$C$8:$AZ$8,0))</f>
        <v>133.80000000000001</v>
      </c>
      <c r="BL38" s="11">
        <f>INDEX('71100 Ann'!$C$8:$AZ$285,MATCH('71100M Ann'!$C38,'71100 Ann'!$C$8:$C$285,0),MATCH('71100M Ann'!BL$8,'71100 Ann'!$C$8:$AZ$8,0))</f>
        <v>161.69999999999999</v>
      </c>
      <c r="BM38" s="11">
        <f>INDEX('71100 Ann'!$C$8:$AZ$285,MATCH('71100M Ann'!$C38,'71100 Ann'!$C$8:$C$285,0),MATCH('71100M Ann'!BM$8,'71100 Ann'!$C$8:$AZ$8,0))</f>
        <v>166.3</v>
      </c>
      <c r="BN38" s="11">
        <f>INDEX('71100 Ann'!$C$8:$AZ$285,MATCH('71100M Ann'!$C38,'71100 Ann'!$C$8:$C$285,0),MATCH('71100M Ann'!BN$8,'71100 Ann'!$C$8:$AZ$8,0))</f>
        <v>164.8</v>
      </c>
      <c r="BO38" s="11">
        <f>INDEX('71100 Ann'!$C$8:$AZ$285,MATCH('71100M Ann'!$C38,'71100 Ann'!$C$8:$C$285,0),MATCH('71100M Ann'!BO$8,'71100 Ann'!$C$8:$AZ$8,0))</f>
        <v>149.19999999999999</v>
      </c>
      <c r="BP38" s="11">
        <f>INDEX('71100 Ann'!$C$8:$AZ$285,MATCH('71100M Ann'!$C38,'71100 Ann'!$C$8:$C$285,0),MATCH('71100M Ann'!BP$8,'71100 Ann'!$C$8:$AZ$8,0))</f>
        <v>138.19999999999999</v>
      </c>
      <c r="BQ38" s="11">
        <f>INDEX('71100 Ann'!$C$8:$AZ$285,MATCH('71100M Ann'!$C38,'71100 Ann'!$C$8:$C$285,0),MATCH('71100M Ann'!BQ$8,'71100 Ann'!$C$8:$AZ$8,0))</f>
        <v>150.5</v>
      </c>
      <c r="BR38" s="11">
        <f>INDEX('71100 Ann'!$C$8:$AZ$285,MATCH('71100M Ann'!$C38,'71100 Ann'!$C$8:$C$285,0),MATCH('71100M Ann'!BR$8,'71100 Ann'!$C$8:$AZ$8,0))</f>
        <v>173.2</v>
      </c>
      <c r="BS38" s="11">
        <f>INDEX('71100 Ann'!$C$8:$AZ$285,MATCH('71100M Ann'!$C38,'71100 Ann'!$C$8:$C$285,0),MATCH('71100M Ann'!BS$8,'71100 Ann'!$C$8:$AZ$8,0))</f>
        <v>195.4</v>
      </c>
      <c r="BT38" s="11">
        <f>INDEX('71100 Ann'!$C$8:$AZ$285,MATCH('71100M Ann'!$C38,'71100 Ann'!$C$8:$C$285,0),MATCH('71100M Ann'!BT$8,'71100 Ann'!$C$8:$AZ$8,0))</f>
        <v>215.6</v>
      </c>
      <c r="BU38" s="11">
        <f>INDEX('71100 Ann'!$C$8:$AZ$285,MATCH('71100M Ann'!$C38,'71100 Ann'!$C$8:$C$285,0),MATCH('71100M Ann'!BU$8,'71100 Ann'!$C$8:$AZ$8,0))</f>
        <v>205.8</v>
      </c>
      <c r="BV38" s="11">
        <f>INDEX('71100 Ann'!$C$8:$AZ$285,MATCH('71100M Ann'!$C38,'71100 Ann'!$C$8:$C$285,0),MATCH('71100M Ann'!BV$8,'71100 Ann'!$C$8:$AZ$8,0))</f>
        <v>219.4</v>
      </c>
      <c r="BW38" s="11">
        <f>INDEX('71100 Ann'!$C$8:$AZ$285,MATCH('71100M Ann'!$C38,'71100 Ann'!$C$8:$C$285,0),MATCH('71100M Ann'!BW$8,'71100 Ann'!$C$8:$AZ$8,0))</f>
        <v>261.39999999999998</v>
      </c>
      <c r="BX38" s="11">
        <f>INDEX('71100 Ann'!$C$8:$AZ$285,MATCH('71100M Ann'!$C38,'71100 Ann'!$C$8:$C$285,0),MATCH('71100M Ann'!BX$8,'71100 Ann'!$C$8:$AZ$8,0))</f>
        <v>245.1</v>
      </c>
      <c r="BY38" s="11">
        <f>INDEX('71100 Ann'!$C$8:$AZ$285,MATCH('71100M Ann'!$C38,'71100 Ann'!$C$8:$C$285,0),MATCH('71100M Ann'!BY$8,'71100 Ann'!$C$8:$AZ$8,0))</f>
        <v>218.9</v>
      </c>
      <c r="BZ38" s="11">
        <f>INDEX('71100 Ann'!$C$8:$AZ$285,MATCH('71100M Ann'!$C38,'71100 Ann'!$C$8:$C$285,0),MATCH('71100M Ann'!BZ$8,'71100 Ann'!$C$8:$AZ$8,0))</f>
        <v>207.5</v>
      </c>
      <c r="CA38" s="11">
        <f>INDEX('71100 Ann'!$C$8:$AZ$285,MATCH('71100M Ann'!$C38,'71100 Ann'!$C$8:$C$285,0),MATCH('71100M Ann'!CA$8,'71100 Ann'!$C$8:$AZ$8,0))</f>
        <v>221.1</v>
      </c>
      <c r="CB38" s="11">
        <f>INDEX('71100 Ann'!$C$8:$AZ$285,MATCH('71100M Ann'!$C38,'71100 Ann'!$C$8:$C$285,0),MATCH('71100M Ann'!CB$8,'71100 Ann'!$C$8:$AZ$8,0))</f>
        <v>264.3</v>
      </c>
      <c r="CC38" s="11">
        <f>INDEX('71100 Ann'!$C$8:$AZ$285,MATCH('71100M Ann'!$C38,'71100 Ann'!$C$8:$C$285,0),MATCH('71100M Ann'!CC$8,'71100 Ann'!$C$8:$AZ$8,0))</f>
        <v>325.3</v>
      </c>
      <c r="CD38" s="11">
        <f>INDEX('71100 Ann'!$C$8:$AZ$285,MATCH('71100M Ann'!$C38,'71100 Ann'!$C$8:$C$285,0),MATCH('71100M Ann'!CD$8,'71100 Ann'!$C$8:$AZ$8,0))</f>
        <v>349</v>
      </c>
      <c r="CE38" s="11">
        <f>INDEX('71100 Ann'!$C$8:$AZ$285,MATCH('71100M Ann'!$C38,'71100 Ann'!$C$8:$C$285,0),MATCH('71100M Ann'!CE$8,'71100 Ann'!$C$8:$AZ$8,0))</f>
        <v>272.60000000000002</v>
      </c>
      <c r="CF38" s="11">
        <f>INDEX('71100 Ann'!$C$8:$AZ$285,MATCH('71100M Ann'!$C38,'71100 Ann'!$C$8:$C$285,0),MATCH('71100M Ann'!CF$8,'71100 Ann'!$C$8:$AZ$8,0))</f>
        <v>188.7</v>
      </c>
      <c r="CG38" s="11">
        <f>INDEX('71100 Ann'!$C$8:$AZ$285,MATCH('71100M Ann'!$C38,'71100 Ann'!$C$8:$C$285,0),MATCH('71100M Ann'!CG$8,'71100 Ann'!$C$8:$AZ$8,0))</f>
        <v>153.5</v>
      </c>
      <c r="CH38" s="11">
        <f>INDEX('71100 Ann'!$C$8:$AZ$285,MATCH('71100M Ann'!$C38,'71100 Ann'!$C$8:$C$285,0),MATCH('71100M Ann'!CH$8,'71100 Ann'!$C$8:$AZ$8,0))</f>
        <v>154.5</v>
      </c>
      <c r="CI38" s="11">
        <f>INDEX('71100 Ann'!$C$8:$AZ$285,MATCH('71100M Ann'!$C38,'71100 Ann'!$C$8:$C$285,0),MATCH('71100M Ann'!CI$8,'71100 Ann'!$C$8:$AZ$8,0))</f>
        <v>140.80000000000001</v>
      </c>
      <c r="CJ38" s="11">
        <f>INDEX('71100 Ann'!$C$8:$AZ$285,MATCH('71100M Ann'!$C38,'71100 Ann'!$C$8:$C$285,0),MATCH('71100M Ann'!CJ$8,'71100 Ann'!$C$8:$AZ$8,0))</f>
        <v>128.30000000000001</v>
      </c>
      <c r="CK38" s="11">
        <f>INDEX('71100 Ann'!$C$8:$AZ$285,MATCH('71100M Ann'!$C38,'71100 Ann'!$C$8:$C$285,0),MATCH('71100M Ann'!CK$8,'71100 Ann'!$C$8:$AZ$8,0))</f>
        <v>127</v>
      </c>
      <c r="CL38" s="11">
        <f>INDEX('71100 Ann'!$C$8:$AZ$285,MATCH('71100M Ann'!$C38,'71100 Ann'!$C$8:$C$285,0),MATCH('71100M Ann'!CL$8,'71100 Ann'!$C$8:$AZ$8,0))</f>
        <v>139.6</v>
      </c>
    </row>
    <row r="39" spans="1:90" s="10" customFormat="1" x14ac:dyDescent="0.25">
      <c r="A39" s="32">
        <v>30</v>
      </c>
      <c r="B39" s="10" t="s">
        <v>763</v>
      </c>
      <c r="C39" s="10" t="s">
        <v>762</v>
      </c>
      <c r="U39" s="10">
        <f>INDEX('71100 Ann Hist'!$C$8:$AR$285,MATCH('71100M Ann'!$C39,'71100 Ann Hist'!$C$8:$C$285,0),MATCH('71100M Ann'!U$8,'71100 Ann Hist'!$C$8:$AR$8,0))</f>
        <v>0.1</v>
      </c>
      <c r="V39" s="10">
        <f>INDEX('71100 Ann Hist'!$C$8:$AR$285,MATCH('71100M Ann'!$C39,'71100 Ann Hist'!$C$8:$C$285,0),MATCH('71100M Ann'!V$8,'71100 Ann Hist'!$C$8:$AR$8,0))</f>
        <v>0.1</v>
      </c>
      <c r="W39" s="10">
        <f>INDEX('71100 Ann Hist'!$C$8:$AR$285,MATCH('71100M Ann'!$C39,'71100 Ann Hist'!$C$8:$C$285,0),MATCH('71100M Ann'!W$8,'71100 Ann Hist'!$C$8:$AR$8,0))</f>
        <v>0.1</v>
      </c>
      <c r="X39" s="10">
        <f>INDEX('71100 Ann Hist'!$C$8:$AR$285,MATCH('71100M Ann'!$C39,'71100 Ann Hist'!$C$8:$C$285,0),MATCH('71100M Ann'!X$8,'71100 Ann Hist'!$C$8:$AR$8,0))</f>
        <v>0.1</v>
      </c>
      <c r="Y39" s="10">
        <f>INDEX('71100 Ann Hist'!$C$8:$AR$285,MATCH('71100M Ann'!$C39,'71100 Ann Hist'!$C$8:$C$285,0),MATCH('71100M Ann'!Y$8,'71100 Ann Hist'!$C$8:$AR$8,0))</f>
        <v>0.1</v>
      </c>
      <c r="Z39" s="10">
        <f>INDEX('71100 Ann Hist'!$C$8:$AR$285,MATCH('71100M Ann'!$C39,'71100 Ann Hist'!$C$8:$C$285,0),MATCH('71100M Ann'!Z$8,'71100 Ann Hist'!$C$8:$AR$8,0))</f>
        <v>0.1</v>
      </c>
      <c r="AA39" s="10">
        <f>INDEX('71100 Ann Hist'!$C$8:$AR$285,MATCH('71100M Ann'!$C39,'71100 Ann Hist'!$C$8:$C$285,0),MATCH('71100M Ann'!AA$8,'71100 Ann Hist'!$C$8:$AR$8,0))</f>
        <v>0.1</v>
      </c>
      <c r="AB39" s="10">
        <f>INDEX('71100 Ann Hist'!$C$8:$AR$285,MATCH('71100M Ann'!$C39,'71100 Ann Hist'!$C$8:$C$285,0),MATCH('71100M Ann'!AB$8,'71100 Ann Hist'!$C$8:$AR$8,0))</f>
        <v>0.1</v>
      </c>
      <c r="AC39" s="10">
        <f>INDEX('71100 Ann Hist'!$C$8:$AR$285,MATCH('71100M Ann'!$C39,'71100 Ann Hist'!$C$8:$C$285,0),MATCH('71100M Ann'!AC$8,'71100 Ann Hist'!$C$8:$AR$8,0))</f>
        <v>0.2</v>
      </c>
      <c r="AD39" s="10">
        <f>INDEX('71100 Ann Hist'!$C$8:$AR$285,MATCH('71100M Ann'!$C39,'71100 Ann Hist'!$C$8:$C$285,0),MATCH('71100M Ann'!AD$8,'71100 Ann Hist'!$C$8:$AR$8,0))</f>
        <v>0.2</v>
      </c>
      <c r="AE39" s="10">
        <f>INDEX('71100 Ann Hist'!$C$8:$AR$285,MATCH('71100M Ann'!$C39,'71100 Ann Hist'!$C$8:$C$285,0),MATCH('71100M Ann'!AE$8,'71100 Ann Hist'!$C$8:$AR$8,0))</f>
        <v>0.2</v>
      </c>
      <c r="AF39" s="10">
        <f>INDEX('71100 Ann Hist'!$C$8:$AR$285,MATCH('71100M Ann'!$C39,'71100 Ann Hist'!$C$8:$C$285,0),MATCH('71100M Ann'!AF$8,'71100 Ann Hist'!$C$8:$AR$8,0))</f>
        <v>0.2</v>
      </c>
      <c r="AG39" s="10">
        <f>INDEX('71100 Ann Hist'!$C$8:$AR$285,MATCH('71100M Ann'!$C39,'71100 Ann Hist'!$C$8:$C$285,0),MATCH('71100M Ann'!AG$8,'71100 Ann Hist'!$C$8:$AR$8,0))</f>
        <v>0.2</v>
      </c>
      <c r="AH39" s="10">
        <f>INDEX('71100 Ann Hist'!$C$8:$AR$285,MATCH('71100M Ann'!$C39,'71100 Ann Hist'!$C$8:$C$285,0),MATCH('71100M Ann'!AH$8,'71100 Ann Hist'!$C$8:$AR$8,0))</f>
        <v>0.3</v>
      </c>
      <c r="AI39" s="10">
        <f>INDEX('71100 Ann Hist'!$C$8:$AR$285,MATCH('71100M Ann'!$C39,'71100 Ann Hist'!$C$8:$C$285,0),MATCH('71100M Ann'!AI$8,'71100 Ann Hist'!$C$8:$AR$8,0))</f>
        <v>0.3</v>
      </c>
      <c r="AJ39" s="10">
        <f>INDEX('71100 Ann Hist'!$C$8:$AR$285,MATCH('71100M Ann'!$C39,'71100 Ann Hist'!$C$8:$C$285,0),MATCH('71100M Ann'!AJ$8,'71100 Ann Hist'!$C$8:$AR$8,0))</f>
        <v>0.4</v>
      </c>
      <c r="AK39" s="10">
        <f>INDEX('71100 Ann Hist'!$C$8:$AR$285,MATCH('71100M Ann'!$C39,'71100 Ann Hist'!$C$8:$C$285,0),MATCH('71100M Ann'!AK$8,'71100 Ann Hist'!$C$8:$AR$8,0))</f>
        <v>0.4</v>
      </c>
      <c r="AL39" s="10">
        <f>INDEX('71100 Ann Hist'!$C$8:$AR$285,MATCH('71100M Ann'!$C39,'71100 Ann Hist'!$C$8:$C$285,0),MATCH('71100M Ann'!AL$8,'71100 Ann Hist'!$C$8:$AR$8,0))</f>
        <v>0.4</v>
      </c>
      <c r="AM39" s="10">
        <f>INDEX('71100 Ann Hist'!$C$8:$AR$285,MATCH('71100M Ann'!$C39,'71100 Ann Hist'!$C$8:$C$285,0),MATCH('71100M Ann'!AM$8,'71100 Ann Hist'!$C$8:$AR$8,0))</f>
        <v>0.5</v>
      </c>
      <c r="AN39" s="10">
        <f>INDEX('71100 Ann Hist'!$C$8:$AR$285,MATCH('71100M Ann'!$C39,'71100 Ann Hist'!$C$8:$C$285,0),MATCH('71100M Ann'!AN$8,'71100 Ann Hist'!$C$8:$AR$8,0))</f>
        <v>0.4</v>
      </c>
      <c r="AO39" s="10">
        <f>INDEX('71100 Ann Hist'!$C$8:$AR$285,MATCH('71100M Ann'!$C39,'71100 Ann Hist'!$C$8:$C$285,0),MATCH('71100M Ann'!AO$8,'71100 Ann Hist'!$C$8:$AR$8,0))</f>
        <v>0.3</v>
      </c>
      <c r="AP39" s="10">
        <f>INDEX('71100 Ann Hist'!$C$8:$AR$285,MATCH('71100M Ann'!$C39,'71100 Ann Hist'!$C$8:$C$285,0),MATCH('71100M Ann'!AP$8,'71100 Ann Hist'!$C$8:$AR$8,0))</f>
        <v>0.4</v>
      </c>
      <c r="AQ39" s="10">
        <f>INDEX('71100 Ann Hist'!$C$8:$AR$285,MATCH('71100M Ann'!$C39,'71100 Ann Hist'!$C$8:$C$285,0),MATCH('71100M Ann'!AQ$8,'71100 Ann Hist'!$C$8:$AR$8,0))</f>
        <v>0.5</v>
      </c>
      <c r="AR39" s="11">
        <f>INDEX('71100 Ann'!$C$8:$AZ$285,MATCH('71100M Ann'!$C39,'71100 Ann'!$C$8:$C$285,0),MATCH('71100M Ann'!AR$8,'71100 Ann'!$C$8:$AZ$8,0))</f>
        <v>0.7</v>
      </c>
      <c r="AS39" s="11">
        <f>INDEX('71100 Ann'!$C$8:$AZ$285,MATCH('71100M Ann'!$C39,'71100 Ann'!$C$8:$C$285,0),MATCH('71100M Ann'!AS$8,'71100 Ann'!$C$8:$AZ$8,0))</f>
        <v>0.7</v>
      </c>
      <c r="AT39" s="11">
        <f>INDEX('71100 Ann'!$C$8:$AZ$285,MATCH('71100M Ann'!$C39,'71100 Ann'!$C$8:$C$285,0),MATCH('71100M Ann'!AT$8,'71100 Ann'!$C$8:$AZ$8,0))</f>
        <v>0.8</v>
      </c>
      <c r="AU39" s="11">
        <f>INDEX('71100 Ann'!$C$8:$AZ$285,MATCH('71100M Ann'!$C39,'71100 Ann'!$C$8:$C$285,0),MATCH('71100M Ann'!AU$8,'71100 Ann'!$C$8:$AZ$8,0))</f>
        <v>1.1000000000000001</v>
      </c>
      <c r="AV39" s="11">
        <f>INDEX('71100 Ann'!$C$8:$AZ$285,MATCH('71100M Ann'!$C39,'71100 Ann'!$C$8:$C$285,0),MATCH('71100M Ann'!AV$8,'71100 Ann'!$C$8:$AZ$8,0))</f>
        <v>1.1000000000000001</v>
      </c>
      <c r="AW39" s="11">
        <f>INDEX('71100 Ann'!$C$8:$AZ$285,MATCH('71100M Ann'!$C39,'71100 Ann'!$C$8:$C$285,0),MATCH('71100M Ann'!AW$8,'71100 Ann'!$C$8:$AZ$8,0))</f>
        <v>1.3</v>
      </c>
      <c r="AX39" s="11">
        <f>INDEX('71100 Ann'!$C$8:$AZ$285,MATCH('71100M Ann'!$C39,'71100 Ann'!$C$8:$C$285,0),MATCH('71100M Ann'!AX$8,'71100 Ann'!$C$8:$AZ$8,0))</f>
        <v>1.4</v>
      </c>
      <c r="AY39" s="11">
        <f>INDEX('71100 Ann'!$C$8:$AZ$285,MATCH('71100M Ann'!$C39,'71100 Ann'!$C$8:$C$285,0),MATCH('71100M Ann'!AY$8,'71100 Ann'!$C$8:$AZ$8,0))</f>
        <v>1.3</v>
      </c>
      <c r="AZ39" s="11">
        <f>INDEX('71100 Ann'!$C$8:$AZ$285,MATCH('71100M Ann'!$C39,'71100 Ann'!$C$8:$C$285,0),MATCH('71100M Ann'!AZ$8,'71100 Ann'!$C$8:$AZ$8,0))</f>
        <v>1.2</v>
      </c>
      <c r="BA39" s="11">
        <f>INDEX('71100 Ann'!$C$8:$AZ$285,MATCH('71100M Ann'!$C39,'71100 Ann'!$C$8:$C$285,0),MATCH('71100M Ann'!BA$8,'71100 Ann'!$C$8:$AZ$8,0))</f>
        <v>1.7</v>
      </c>
      <c r="BB39" s="11">
        <f>INDEX('71100 Ann'!$C$8:$AZ$285,MATCH('71100M Ann'!$C39,'71100 Ann'!$C$8:$C$285,0),MATCH('71100M Ann'!BB$8,'71100 Ann'!$C$8:$AZ$8,0))</f>
        <v>3.1</v>
      </c>
      <c r="BC39" s="11">
        <f>INDEX('71100 Ann'!$C$8:$AZ$285,MATCH('71100M Ann'!$C39,'71100 Ann'!$C$8:$C$285,0),MATCH('71100M Ann'!BC$8,'71100 Ann'!$C$8:$AZ$8,0))</f>
        <v>5.7</v>
      </c>
      <c r="BD39" s="11">
        <f>INDEX('71100 Ann'!$C$8:$AZ$285,MATCH('71100M Ann'!$C39,'71100 Ann'!$C$8:$C$285,0),MATCH('71100M Ann'!BD$8,'71100 Ann'!$C$8:$AZ$8,0))</f>
        <v>7.8</v>
      </c>
      <c r="BE39" s="11">
        <f>INDEX('71100 Ann'!$C$8:$AZ$285,MATCH('71100M Ann'!$C39,'71100 Ann'!$C$8:$C$285,0),MATCH('71100M Ann'!BE$8,'71100 Ann'!$C$8:$AZ$8,0))</f>
        <v>7</v>
      </c>
      <c r="BF39" s="11">
        <f>INDEX('71100 Ann'!$C$8:$AZ$285,MATCH('71100M Ann'!$C39,'71100 Ann'!$C$8:$C$285,0),MATCH('71100M Ann'!BF$8,'71100 Ann'!$C$8:$AZ$8,0))</f>
        <v>7.5</v>
      </c>
      <c r="BG39" s="11">
        <f>INDEX('71100 Ann'!$C$8:$AZ$285,MATCH('71100M Ann'!$C39,'71100 Ann'!$C$8:$C$285,0),MATCH('71100M Ann'!BG$8,'71100 Ann'!$C$8:$AZ$8,0))</f>
        <v>6.3</v>
      </c>
      <c r="BH39" s="11">
        <f>INDEX('71100 Ann'!$C$8:$AZ$285,MATCH('71100M Ann'!$C39,'71100 Ann'!$C$8:$C$285,0),MATCH('71100M Ann'!BH$8,'71100 Ann'!$C$8:$AZ$8,0))</f>
        <v>8</v>
      </c>
      <c r="BI39" s="11">
        <f>INDEX('71100 Ann'!$C$8:$AZ$285,MATCH('71100M Ann'!$C39,'71100 Ann'!$C$8:$C$285,0),MATCH('71100M Ann'!BI$8,'71100 Ann'!$C$8:$AZ$8,0))</f>
        <v>8.4</v>
      </c>
      <c r="BJ39" s="11">
        <f>INDEX('71100 Ann'!$C$8:$AZ$285,MATCH('71100M Ann'!$C39,'71100 Ann'!$C$8:$C$285,0),MATCH('71100M Ann'!BJ$8,'71100 Ann'!$C$8:$AZ$8,0))</f>
        <v>6.3</v>
      </c>
      <c r="BK39" s="11">
        <f>INDEX('71100 Ann'!$C$8:$AZ$285,MATCH('71100M Ann'!$C39,'71100 Ann'!$C$8:$C$285,0),MATCH('71100M Ann'!BK$8,'71100 Ann'!$C$8:$AZ$8,0))</f>
        <v>8.9</v>
      </c>
      <c r="BL39" s="11">
        <f>INDEX('71100 Ann'!$C$8:$AZ$285,MATCH('71100M Ann'!$C39,'71100 Ann'!$C$8:$C$285,0),MATCH('71100M Ann'!BL$8,'71100 Ann'!$C$8:$AZ$8,0))</f>
        <v>9.1</v>
      </c>
      <c r="BM39" s="11">
        <f>INDEX('71100 Ann'!$C$8:$AZ$285,MATCH('71100M Ann'!$C39,'71100 Ann'!$C$8:$C$285,0),MATCH('71100M Ann'!BM$8,'71100 Ann'!$C$8:$AZ$8,0))</f>
        <v>9.9</v>
      </c>
      <c r="BN39" s="11">
        <f>INDEX('71100 Ann'!$C$8:$AZ$285,MATCH('71100M Ann'!$C39,'71100 Ann'!$C$8:$C$285,0),MATCH('71100M Ann'!BN$8,'71100 Ann'!$C$8:$AZ$8,0))</f>
        <v>10.199999999999999</v>
      </c>
      <c r="BO39" s="11">
        <f>INDEX('71100 Ann'!$C$8:$AZ$285,MATCH('71100M Ann'!$C39,'71100 Ann'!$C$8:$C$285,0),MATCH('71100M Ann'!BO$8,'71100 Ann'!$C$8:$AZ$8,0))</f>
        <v>8.1999999999999993</v>
      </c>
      <c r="BP39" s="11">
        <f>INDEX('71100 Ann'!$C$8:$AZ$285,MATCH('71100M Ann'!$C39,'71100 Ann'!$C$8:$C$285,0),MATCH('71100M Ann'!BP$8,'71100 Ann'!$C$8:$AZ$8,0))</f>
        <v>9.1999999999999993</v>
      </c>
      <c r="BQ39" s="11">
        <f>INDEX('71100 Ann'!$C$8:$AZ$285,MATCH('71100M Ann'!$C39,'71100 Ann'!$C$8:$C$285,0),MATCH('71100M Ann'!BQ$8,'71100 Ann'!$C$8:$AZ$8,0))</f>
        <v>11.6</v>
      </c>
      <c r="BR39" s="11">
        <f>INDEX('71100 Ann'!$C$8:$AZ$285,MATCH('71100M Ann'!$C39,'71100 Ann'!$C$8:$C$285,0),MATCH('71100M Ann'!BR$8,'71100 Ann'!$C$8:$AZ$8,0))</f>
        <v>21.2</v>
      </c>
      <c r="BS39" s="11">
        <f>INDEX('71100 Ann'!$C$8:$AZ$285,MATCH('71100M Ann'!$C39,'71100 Ann'!$C$8:$C$285,0),MATCH('71100M Ann'!BS$8,'71100 Ann'!$C$8:$AZ$8,0))</f>
        <v>22.9</v>
      </c>
      <c r="BT39" s="11">
        <f>INDEX('71100 Ann'!$C$8:$AZ$285,MATCH('71100M Ann'!$C39,'71100 Ann'!$C$8:$C$285,0),MATCH('71100M Ann'!BT$8,'71100 Ann'!$C$8:$AZ$8,0))</f>
        <v>28.4</v>
      </c>
      <c r="BU39" s="11">
        <f>INDEX('71100 Ann'!$C$8:$AZ$285,MATCH('71100M Ann'!$C39,'71100 Ann'!$C$8:$C$285,0),MATCH('71100M Ann'!BU$8,'71100 Ann'!$C$8:$AZ$8,0))</f>
        <v>35.299999999999997</v>
      </c>
      <c r="BV39" s="11">
        <f>INDEX('71100 Ann'!$C$8:$AZ$285,MATCH('71100M Ann'!$C39,'71100 Ann'!$C$8:$C$285,0),MATCH('71100M Ann'!BV$8,'71100 Ann'!$C$8:$AZ$8,0))</f>
        <v>43.5</v>
      </c>
      <c r="BW39" s="11">
        <f>INDEX('71100 Ann'!$C$8:$AZ$285,MATCH('71100M Ann'!$C39,'71100 Ann'!$C$8:$C$285,0),MATCH('71100M Ann'!BW$8,'71100 Ann'!$C$8:$AZ$8,0))</f>
        <v>59.5</v>
      </c>
      <c r="BX39" s="11">
        <f>INDEX('71100 Ann'!$C$8:$AZ$285,MATCH('71100M Ann'!$C39,'71100 Ann'!$C$8:$C$285,0),MATCH('71100M Ann'!BX$8,'71100 Ann'!$C$8:$AZ$8,0))</f>
        <v>62</v>
      </c>
      <c r="BY39" s="11">
        <f>INDEX('71100 Ann'!$C$8:$AZ$285,MATCH('71100M Ann'!$C39,'71100 Ann'!$C$8:$C$285,0),MATCH('71100M Ann'!BY$8,'71100 Ann'!$C$8:$AZ$8,0))</f>
        <v>51.9</v>
      </c>
      <c r="BZ39" s="11">
        <f>INDEX('71100 Ann'!$C$8:$AZ$285,MATCH('71100M Ann'!$C39,'71100 Ann'!$C$8:$C$285,0),MATCH('71100M Ann'!BZ$8,'71100 Ann'!$C$8:$AZ$8,0))</f>
        <v>54.6</v>
      </c>
      <c r="CA39" s="11">
        <f>INDEX('71100 Ann'!$C$8:$AZ$285,MATCH('71100M Ann'!$C39,'71100 Ann'!$C$8:$C$285,0),MATCH('71100M Ann'!CA$8,'71100 Ann'!$C$8:$AZ$8,0))</f>
        <v>69.5</v>
      </c>
      <c r="CB39" s="11">
        <f>INDEX('71100 Ann'!$C$8:$AZ$285,MATCH('71100M Ann'!$C39,'71100 Ann'!$C$8:$C$285,0),MATCH('71100M Ann'!CB$8,'71100 Ann'!$C$8:$AZ$8,0))</f>
        <v>104.9</v>
      </c>
      <c r="CC39" s="11">
        <f>INDEX('71100 Ann'!$C$8:$AZ$285,MATCH('71100M Ann'!$C39,'71100 Ann'!$C$8:$C$285,0),MATCH('71100M Ann'!CC$8,'71100 Ann'!$C$8:$AZ$8,0))</f>
        <v>153.5</v>
      </c>
      <c r="CD39" s="11">
        <f>INDEX('71100 Ann'!$C$8:$AZ$285,MATCH('71100M Ann'!$C39,'71100 Ann'!$C$8:$C$285,0),MATCH('71100M Ann'!CD$8,'71100 Ann'!$C$8:$AZ$8,0))</f>
        <v>214.5</v>
      </c>
      <c r="CE39" s="11">
        <f>INDEX('71100 Ann'!$C$8:$AZ$285,MATCH('71100M Ann'!$C39,'71100 Ann'!$C$8:$C$285,0),MATCH('71100M Ann'!CE$8,'71100 Ann'!$C$8:$AZ$8,0))</f>
        <v>205.3</v>
      </c>
      <c r="CF39" s="11">
        <f>INDEX('71100 Ann'!$C$8:$AZ$285,MATCH('71100M Ann'!$C39,'71100 Ann'!$C$8:$C$285,0),MATCH('71100M Ann'!CF$8,'71100 Ann'!$C$8:$AZ$8,0))</f>
        <v>147.30000000000001</v>
      </c>
      <c r="CG39" s="11">
        <f>INDEX('71100 Ann'!$C$8:$AZ$285,MATCH('71100M Ann'!$C39,'71100 Ann'!$C$8:$C$285,0),MATCH('71100M Ann'!CG$8,'71100 Ann'!$C$8:$AZ$8,0))</f>
        <v>153.19999999999999</v>
      </c>
      <c r="CH39" s="11">
        <f>INDEX('71100 Ann'!$C$8:$AZ$285,MATCH('71100M Ann'!$C39,'71100 Ann'!$C$8:$C$285,0),MATCH('71100M Ann'!CH$8,'71100 Ann'!$C$8:$AZ$8,0))</f>
        <v>143.9</v>
      </c>
      <c r="CI39" s="11">
        <f>INDEX('71100 Ann'!$C$8:$AZ$285,MATCH('71100M Ann'!$C39,'71100 Ann'!$C$8:$C$285,0),MATCH('71100M Ann'!CI$8,'71100 Ann'!$C$8:$AZ$8,0))</f>
        <v>138.6</v>
      </c>
      <c r="CJ39" s="11">
        <f>INDEX('71100 Ann'!$C$8:$AZ$285,MATCH('71100M Ann'!$C39,'71100 Ann'!$C$8:$C$285,0),MATCH('71100M Ann'!CJ$8,'71100 Ann'!$C$8:$AZ$8,0))</f>
        <v>131.1</v>
      </c>
      <c r="CK39" s="11">
        <f>INDEX('71100 Ann'!$C$8:$AZ$285,MATCH('71100M Ann'!$C39,'71100 Ann'!$C$8:$C$285,0),MATCH('71100M Ann'!CK$8,'71100 Ann'!$C$8:$AZ$8,0))</f>
        <v>127.9</v>
      </c>
      <c r="CL39" s="11">
        <f>INDEX('71100 Ann'!$C$8:$AZ$285,MATCH('71100M Ann'!$C39,'71100 Ann'!$C$8:$C$285,0),MATCH('71100M Ann'!CL$8,'71100 Ann'!$C$8:$AZ$8,0))</f>
        <v>117.2</v>
      </c>
    </row>
    <row r="40" spans="1:90" s="10" customFormat="1" x14ac:dyDescent="0.25">
      <c r="A40" s="32">
        <v>31</v>
      </c>
      <c r="B40" s="10" t="s">
        <v>761</v>
      </c>
      <c r="C40" s="10" t="s">
        <v>760</v>
      </c>
      <c r="U40" s="10">
        <f>INDEX('71100 Ann Hist'!$C$8:$AR$285,MATCH('71100M Ann'!$C40,'71100 Ann Hist'!$C$8:$C$285,0),MATCH('71100M Ann'!U$8,'71100 Ann Hist'!$C$8:$AR$8,0))</f>
        <v>0</v>
      </c>
      <c r="V40" s="10">
        <f>INDEX('71100 Ann Hist'!$C$8:$AR$285,MATCH('71100M Ann'!$C40,'71100 Ann Hist'!$C$8:$C$285,0),MATCH('71100M Ann'!V$8,'71100 Ann Hist'!$C$8:$AR$8,0))</f>
        <v>0</v>
      </c>
      <c r="W40" s="10">
        <f>INDEX('71100 Ann Hist'!$C$8:$AR$285,MATCH('71100M Ann'!$C40,'71100 Ann Hist'!$C$8:$C$285,0),MATCH('71100M Ann'!W$8,'71100 Ann Hist'!$C$8:$AR$8,0))</f>
        <v>0</v>
      </c>
      <c r="X40" s="10">
        <f>INDEX('71100 Ann Hist'!$C$8:$AR$285,MATCH('71100M Ann'!$C40,'71100 Ann Hist'!$C$8:$C$285,0),MATCH('71100M Ann'!X$8,'71100 Ann Hist'!$C$8:$AR$8,0))</f>
        <v>0</v>
      </c>
      <c r="Y40" s="10">
        <f>INDEX('71100 Ann Hist'!$C$8:$AR$285,MATCH('71100M Ann'!$C40,'71100 Ann Hist'!$C$8:$C$285,0),MATCH('71100M Ann'!Y$8,'71100 Ann Hist'!$C$8:$AR$8,0))</f>
        <v>0</v>
      </c>
      <c r="Z40" s="10">
        <f>INDEX('71100 Ann Hist'!$C$8:$AR$285,MATCH('71100M Ann'!$C40,'71100 Ann Hist'!$C$8:$C$285,0),MATCH('71100M Ann'!Z$8,'71100 Ann Hist'!$C$8:$AR$8,0))</f>
        <v>0</v>
      </c>
      <c r="AA40" s="10">
        <f>INDEX('71100 Ann Hist'!$C$8:$AR$285,MATCH('71100M Ann'!$C40,'71100 Ann Hist'!$C$8:$C$285,0),MATCH('71100M Ann'!AA$8,'71100 Ann Hist'!$C$8:$AR$8,0))</f>
        <v>0</v>
      </c>
      <c r="AB40" s="10">
        <f>INDEX('71100 Ann Hist'!$C$8:$AR$285,MATCH('71100M Ann'!$C40,'71100 Ann Hist'!$C$8:$C$285,0),MATCH('71100M Ann'!AB$8,'71100 Ann Hist'!$C$8:$AR$8,0))</f>
        <v>0</v>
      </c>
      <c r="AC40" s="10">
        <f>INDEX('71100 Ann Hist'!$C$8:$AR$285,MATCH('71100M Ann'!$C40,'71100 Ann Hist'!$C$8:$C$285,0),MATCH('71100M Ann'!AC$8,'71100 Ann Hist'!$C$8:$AR$8,0))</f>
        <v>0</v>
      </c>
      <c r="AD40" s="10">
        <f>INDEX('71100 Ann Hist'!$C$8:$AR$285,MATCH('71100M Ann'!$C40,'71100 Ann Hist'!$C$8:$C$285,0),MATCH('71100M Ann'!AD$8,'71100 Ann Hist'!$C$8:$AR$8,0))</f>
        <v>0</v>
      </c>
      <c r="AE40" s="10">
        <f>INDEX('71100 Ann Hist'!$C$8:$AR$285,MATCH('71100M Ann'!$C40,'71100 Ann Hist'!$C$8:$C$285,0),MATCH('71100M Ann'!AE$8,'71100 Ann Hist'!$C$8:$AR$8,0))</f>
        <v>0</v>
      </c>
      <c r="AF40" s="10">
        <f>INDEX('71100 Ann Hist'!$C$8:$AR$285,MATCH('71100M Ann'!$C40,'71100 Ann Hist'!$C$8:$C$285,0),MATCH('71100M Ann'!AF$8,'71100 Ann Hist'!$C$8:$AR$8,0))</f>
        <v>0</v>
      </c>
      <c r="AG40" s="10">
        <f>INDEX('71100 Ann Hist'!$C$8:$AR$285,MATCH('71100M Ann'!$C40,'71100 Ann Hist'!$C$8:$C$285,0),MATCH('71100M Ann'!AG$8,'71100 Ann Hist'!$C$8:$AR$8,0))</f>
        <v>0</v>
      </c>
      <c r="AH40" s="10">
        <f>INDEX('71100 Ann Hist'!$C$8:$AR$285,MATCH('71100M Ann'!$C40,'71100 Ann Hist'!$C$8:$C$285,0),MATCH('71100M Ann'!AH$8,'71100 Ann Hist'!$C$8:$AR$8,0))</f>
        <v>0</v>
      </c>
      <c r="AI40" s="10">
        <f>INDEX('71100 Ann Hist'!$C$8:$AR$285,MATCH('71100M Ann'!$C40,'71100 Ann Hist'!$C$8:$C$285,0),MATCH('71100M Ann'!AI$8,'71100 Ann Hist'!$C$8:$AR$8,0))</f>
        <v>0</v>
      </c>
      <c r="AJ40" s="10">
        <f>INDEX('71100 Ann Hist'!$C$8:$AR$285,MATCH('71100M Ann'!$C40,'71100 Ann Hist'!$C$8:$C$285,0),MATCH('71100M Ann'!AJ$8,'71100 Ann Hist'!$C$8:$AR$8,0))</f>
        <v>0</v>
      </c>
      <c r="AK40" s="10">
        <f>INDEX('71100 Ann Hist'!$C$8:$AR$285,MATCH('71100M Ann'!$C40,'71100 Ann Hist'!$C$8:$C$285,0),MATCH('71100M Ann'!AK$8,'71100 Ann Hist'!$C$8:$AR$8,0))</f>
        <v>0</v>
      </c>
      <c r="AL40" s="10">
        <f>INDEX('71100 Ann Hist'!$C$8:$AR$285,MATCH('71100M Ann'!$C40,'71100 Ann Hist'!$C$8:$C$285,0),MATCH('71100M Ann'!AL$8,'71100 Ann Hist'!$C$8:$AR$8,0))</f>
        <v>0</v>
      </c>
      <c r="AM40" s="10">
        <f>INDEX('71100 Ann Hist'!$C$8:$AR$285,MATCH('71100M Ann'!$C40,'71100 Ann Hist'!$C$8:$C$285,0),MATCH('71100M Ann'!AM$8,'71100 Ann Hist'!$C$8:$AR$8,0))</f>
        <v>0</v>
      </c>
      <c r="AN40" s="10">
        <f>INDEX('71100 Ann Hist'!$C$8:$AR$285,MATCH('71100M Ann'!$C40,'71100 Ann Hist'!$C$8:$C$285,0),MATCH('71100M Ann'!AN$8,'71100 Ann Hist'!$C$8:$AR$8,0))</f>
        <v>0</v>
      </c>
      <c r="AO40" s="10">
        <f>INDEX('71100 Ann Hist'!$C$8:$AR$285,MATCH('71100M Ann'!$C40,'71100 Ann Hist'!$C$8:$C$285,0),MATCH('71100M Ann'!AO$8,'71100 Ann Hist'!$C$8:$AR$8,0))</f>
        <v>0</v>
      </c>
      <c r="AP40" s="10">
        <f>INDEX('71100 Ann Hist'!$C$8:$AR$285,MATCH('71100M Ann'!$C40,'71100 Ann Hist'!$C$8:$C$285,0),MATCH('71100M Ann'!AP$8,'71100 Ann Hist'!$C$8:$AR$8,0))</f>
        <v>0</v>
      </c>
      <c r="AQ40" s="10">
        <f>INDEX('71100 Ann Hist'!$C$8:$AR$285,MATCH('71100M Ann'!$C40,'71100 Ann Hist'!$C$8:$C$285,0),MATCH('71100M Ann'!AQ$8,'71100 Ann Hist'!$C$8:$AR$8,0))</f>
        <v>0</v>
      </c>
      <c r="AR40" s="11">
        <f>INDEX('71100 Ann'!$C$8:$AZ$285,MATCH('71100M Ann'!$C40,'71100 Ann'!$C$8:$C$285,0),MATCH('71100M Ann'!AR$8,'71100 Ann'!$C$8:$AZ$8,0))</f>
        <v>0</v>
      </c>
      <c r="AS40" s="11">
        <f>INDEX('71100 Ann'!$C$8:$AZ$285,MATCH('71100M Ann'!$C40,'71100 Ann'!$C$8:$C$285,0),MATCH('71100M Ann'!AS$8,'71100 Ann'!$C$8:$AZ$8,0))</f>
        <v>0</v>
      </c>
      <c r="AT40" s="11">
        <f>INDEX('71100 Ann'!$C$8:$AZ$285,MATCH('71100M Ann'!$C40,'71100 Ann'!$C$8:$C$285,0),MATCH('71100M Ann'!AT$8,'71100 Ann'!$C$8:$AZ$8,0))</f>
        <v>0</v>
      </c>
      <c r="AU40" s="11">
        <f>INDEX('71100 Ann'!$C$8:$AZ$285,MATCH('71100M Ann'!$C40,'71100 Ann'!$C$8:$C$285,0),MATCH('71100M Ann'!AU$8,'71100 Ann'!$C$8:$AZ$8,0))</f>
        <v>0</v>
      </c>
      <c r="AV40" s="11">
        <f>INDEX('71100 Ann'!$C$8:$AZ$285,MATCH('71100M Ann'!$C40,'71100 Ann'!$C$8:$C$285,0),MATCH('71100M Ann'!AV$8,'71100 Ann'!$C$8:$AZ$8,0))</f>
        <v>0</v>
      </c>
      <c r="AW40" s="11">
        <f>INDEX('71100 Ann'!$C$8:$AZ$285,MATCH('71100M Ann'!$C40,'71100 Ann'!$C$8:$C$285,0),MATCH('71100M Ann'!AW$8,'71100 Ann'!$C$8:$AZ$8,0))</f>
        <v>0</v>
      </c>
      <c r="AX40" s="11">
        <f>INDEX('71100 Ann'!$C$8:$AZ$285,MATCH('71100M Ann'!$C40,'71100 Ann'!$C$8:$C$285,0),MATCH('71100M Ann'!AX$8,'71100 Ann'!$C$8:$AZ$8,0))</f>
        <v>0.1</v>
      </c>
      <c r="AY40" s="11">
        <f>INDEX('71100 Ann'!$C$8:$AZ$285,MATCH('71100M Ann'!$C40,'71100 Ann'!$C$8:$C$285,0),MATCH('71100M Ann'!AY$8,'71100 Ann'!$C$8:$AZ$8,0))</f>
        <v>0.1</v>
      </c>
      <c r="AZ40" s="11">
        <f>INDEX('71100 Ann'!$C$8:$AZ$285,MATCH('71100M Ann'!$C40,'71100 Ann'!$C$8:$C$285,0),MATCH('71100M Ann'!AZ$8,'71100 Ann'!$C$8:$AZ$8,0))</f>
        <v>0.1</v>
      </c>
      <c r="BA40" s="11">
        <f>INDEX('71100 Ann'!$C$8:$AZ$285,MATCH('71100M Ann'!$C40,'71100 Ann'!$C$8:$C$285,0),MATCH('71100M Ann'!BA$8,'71100 Ann'!$C$8:$AZ$8,0))</f>
        <v>0.1</v>
      </c>
      <c r="BB40" s="11">
        <f>INDEX('71100 Ann'!$C$8:$AZ$285,MATCH('71100M Ann'!$C40,'71100 Ann'!$C$8:$C$285,0),MATCH('71100M Ann'!BB$8,'71100 Ann'!$C$8:$AZ$8,0))</f>
        <v>0.2</v>
      </c>
      <c r="BC40" s="11">
        <f>INDEX('71100 Ann'!$C$8:$AZ$285,MATCH('71100M Ann'!$C40,'71100 Ann'!$C$8:$C$285,0),MATCH('71100M Ann'!BC$8,'71100 Ann'!$C$8:$AZ$8,0))</f>
        <v>0.3</v>
      </c>
      <c r="BD40" s="11">
        <f>INDEX('71100 Ann'!$C$8:$AZ$285,MATCH('71100M Ann'!$C40,'71100 Ann'!$C$8:$C$285,0),MATCH('71100M Ann'!BD$8,'71100 Ann'!$C$8:$AZ$8,0))</f>
        <v>0.4</v>
      </c>
      <c r="BE40" s="11">
        <f>INDEX('71100 Ann'!$C$8:$AZ$285,MATCH('71100M Ann'!$C40,'71100 Ann'!$C$8:$C$285,0),MATCH('71100M Ann'!BE$8,'71100 Ann'!$C$8:$AZ$8,0))</f>
        <v>0.3</v>
      </c>
      <c r="BF40" s="11">
        <f>INDEX('71100 Ann'!$C$8:$AZ$285,MATCH('71100M Ann'!$C40,'71100 Ann'!$C$8:$C$285,0),MATCH('71100M Ann'!BF$8,'71100 Ann'!$C$8:$AZ$8,0))</f>
        <v>0.3</v>
      </c>
      <c r="BG40" s="11">
        <f>INDEX('71100 Ann'!$C$8:$AZ$285,MATCH('71100M Ann'!$C40,'71100 Ann'!$C$8:$C$285,0),MATCH('71100M Ann'!BG$8,'71100 Ann'!$C$8:$AZ$8,0))</f>
        <v>0.3</v>
      </c>
      <c r="BH40" s="11">
        <f>INDEX('71100 Ann'!$C$8:$AZ$285,MATCH('71100M Ann'!$C40,'71100 Ann'!$C$8:$C$285,0),MATCH('71100M Ann'!BH$8,'71100 Ann'!$C$8:$AZ$8,0))</f>
        <v>0.2</v>
      </c>
      <c r="BI40" s="11">
        <f>INDEX('71100 Ann'!$C$8:$AZ$285,MATCH('71100M Ann'!$C40,'71100 Ann'!$C$8:$C$285,0),MATCH('71100M Ann'!BI$8,'71100 Ann'!$C$8:$AZ$8,0))</f>
        <v>0.2</v>
      </c>
      <c r="BJ40" s="11">
        <f>INDEX('71100 Ann'!$C$8:$AZ$285,MATCH('71100M Ann'!$C40,'71100 Ann'!$C$8:$C$285,0),MATCH('71100M Ann'!BJ$8,'71100 Ann'!$C$8:$AZ$8,0))</f>
        <v>0.2</v>
      </c>
      <c r="BK40" s="11">
        <f>INDEX('71100 Ann'!$C$8:$AZ$285,MATCH('71100M Ann'!$C40,'71100 Ann'!$C$8:$C$285,0),MATCH('71100M Ann'!BK$8,'71100 Ann'!$C$8:$AZ$8,0))</f>
        <v>0.2</v>
      </c>
      <c r="BL40" s="11">
        <f>INDEX('71100 Ann'!$C$8:$AZ$285,MATCH('71100M Ann'!$C40,'71100 Ann'!$C$8:$C$285,0),MATCH('71100M Ann'!BL$8,'71100 Ann'!$C$8:$AZ$8,0))</f>
        <v>0.3</v>
      </c>
      <c r="BM40" s="11">
        <f>INDEX('71100 Ann'!$C$8:$AZ$285,MATCH('71100M Ann'!$C40,'71100 Ann'!$C$8:$C$285,0),MATCH('71100M Ann'!BM$8,'71100 Ann'!$C$8:$AZ$8,0))</f>
        <v>0.3</v>
      </c>
      <c r="BN40" s="11">
        <f>INDEX('71100 Ann'!$C$8:$AZ$285,MATCH('71100M Ann'!$C40,'71100 Ann'!$C$8:$C$285,0),MATCH('71100M Ann'!BN$8,'71100 Ann'!$C$8:$AZ$8,0))</f>
        <v>0.2</v>
      </c>
      <c r="BO40" s="11">
        <f>INDEX('71100 Ann'!$C$8:$AZ$285,MATCH('71100M Ann'!$C40,'71100 Ann'!$C$8:$C$285,0),MATCH('71100M Ann'!BO$8,'71100 Ann'!$C$8:$AZ$8,0))</f>
        <v>0.2</v>
      </c>
      <c r="BP40" s="11">
        <f>INDEX('71100 Ann'!$C$8:$AZ$285,MATCH('71100M Ann'!$C40,'71100 Ann'!$C$8:$C$285,0),MATCH('71100M Ann'!BP$8,'71100 Ann'!$C$8:$AZ$8,0))</f>
        <v>0.1</v>
      </c>
      <c r="BQ40" s="11">
        <f>INDEX('71100 Ann'!$C$8:$AZ$285,MATCH('71100M Ann'!$C40,'71100 Ann'!$C$8:$C$285,0),MATCH('71100M Ann'!BQ$8,'71100 Ann'!$C$8:$AZ$8,0))</f>
        <v>0.1</v>
      </c>
      <c r="BR40" s="11">
        <f>INDEX('71100 Ann'!$C$8:$AZ$285,MATCH('71100M Ann'!$C40,'71100 Ann'!$C$8:$C$285,0),MATCH('71100M Ann'!BR$8,'71100 Ann'!$C$8:$AZ$8,0))</f>
        <v>0</v>
      </c>
      <c r="BS40" s="11">
        <f>INDEX('71100 Ann'!$C$8:$AZ$285,MATCH('71100M Ann'!$C40,'71100 Ann'!$C$8:$C$285,0),MATCH('71100M Ann'!BS$8,'71100 Ann'!$C$8:$AZ$8,0))</f>
        <v>0</v>
      </c>
      <c r="BT40" s="11">
        <f>INDEX('71100 Ann'!$C$8:$AZ$285,MATCH('71100M Ann'!$C40,'71100 Ann'!$C$8:$C$285,0),MATCH('71100M Ann'!BT$8,'71100 Ann'!$C$8:$AZ$8,0))</f>
        <v>0</v>
      </c>
      <c r="BU40" s="11">
        <f>INDEX('71100 Ann'!$C$8:$AZ$285,MATCH('71100M Ann'!$C40,'71100 Ann'!$C$8:$C$285,0),MATCH('71100M Ann'!BU$8,'71100 Ann'!$C$8:$AZ$8,0))</f>
        <v>0</v>
      </c>
      <c r="BV40" s="11">
        <f>INDEX('71100 Ann'!$C$8:$AZ$285,MATCH('71100M Ann'!$C40,'71100 Ann'!$C$8:$C$285,0),MATCH('71100M Ann'!BV$8,'71100 Ann'!$C$8:$AZ$8,0))</f>
        <v>0</v>
      </c>
      <c r="BW40" s="11">
        <f>INDEX('71100 Ann'!$C$8:$AZ$285,MATCH('71100M Ann'!$C40,'71100 Ann'!$C$8:$C$285,0),MATCH('71100M Ann'!BW$8,'71100 Ann'!$C$8:$AZ$8,0))</f>
        <v>0</v>
      </c>
      <c r="BX40" s="11">
        <f>INDEX('71100 Ann'!$C$8:$AZ$285,MATCH('71100M Ann'!$C40,'71100 Ann'!$C$8:$C$285,0),MATCH('71100M Ann'!BX$8,'71100 Ann'!$C$8:$AZ$8,0))</f>
        <v>0</v>
      </c>
      <c r="BY40" s="11">
        <f>INDEX('71100 Ann'!$C$8:$AZ$285,MATCH('71100M Ann'!$C40,'71100 Ann'!$C$8:$C$285,0),MATCH('71100M Ann'!BY$8,'71100 Ann'!$C$8:$AZ$8,0))</f>
        <v>0</v>
      </c>
      <c r="BZ40" s="11">
        <f>INDEX('71100 Ann'!$C$8:$AZ$285,MATCH('71100M Ann'!$C40,'71100 Ann'!$C$8:$C$285,0),MATCH('71100M Ann'!BZ$8,'71100 Ann'!$C$8:$AZ$8,0))</f>
        <v>0</v>
      </c>
      <c r="CA40" s="11">
        <f>INDEX('71100 Ann'!$C$8:$AZ$285,MATCH('71100M Ann'!$C40,'71100 Ann'!$C$8:$C$285,0),MATCH('71100M Ann'!CA$8,'71100 Ann'!$C$8:$AZ$8,0))</f>
        <v>0</v>
      </c>
      <c r="CB40" s="11">
        <f>INDEX('71100 Ann'!$C$8:$AZ$285,MATCH('71100M Ann'!$C40,'71100 Ann'!$C$8:$C$285,0),MATCH('71100M Ann'!CB$8,'71100 Ann'!$C$8:$AZ$8,0))</f>
        <v>0</v>
      </c>
      <c r="CC40" s="11">
        <f>INDEX('71100 Ann'!$C$8:$AZ$285,MATCH('71100M Ann'!$C40,'71100 Ann'!$C$8:$C$285,0),MATCH('71100M Ann'!CC$8,'71100 Ann'!$C$8:$AZ$8,0))</f>
        <v>0</v>
      </c>
      <c r="CD40" s="11">
        <f>INDEX('71100 Ann'!$C$8:$AZ$285,MATCH('71100M Ann'!$C40,'71100 Ann'!$C$8:$C$285,0),MATCH('71100M Ann'!CD$8,'71100 Ann'!$C$8:$AZ$8,0))</f>
        <v>0</v>
      </c>
      <c r="CE40" s="11">
        <f>INDEX('71100 Ann'!$C$8:$AZ$285,MATCH('71100M Ann'!$C40,'71100 Ann'!$C$8:$C$285,0),MATCH('71100M Ann'!CE$8,'71100 Ann'!$C$8:$AZ$8,0))</f>
        <v>0</v>
      </c>
      <c r="CF40" s="11">
        <f>INDEX('71100 Ann'!$C$8:$AZ$285,MATCH('71100M Ann'!$C40,'71100 Ann'!$C$8:$C$285,0),MATCH('71100M Ann'!CF$8,'71100 Ann'!$C$8:$AZ$8,0))</f>
        <v>0</v>
      </c>
      <c r="CG40" s="11">
        <f>INDEX('71100 Ann'!$C$8:$AZ$285,MATCH('71100M Ann'!$C40,'71100 Ann'!$C$8:$C$285,0),MATCH('71100M Ann'!CG$8,'71100 Ann'!$C$8:$AZ$8,0))</f>
        <v>0</v>
      </c>
      <c r="CH40" s="11">
        <f>INDEX('71100 Ann'!$C$8:$AZ$285,MATCH('71100M Ann'!$C40,'71100 Ann'!$C$8:$C$285,0),MATCH('71100M Ann'!CH$8,'71100 Ann'!$C$8:$AZ$8,0))</f>
        <v>0</v>
      </c>
      <c r="CI40" s="11">
        <f>INDEX('71100 Ann'!$C$8:$AZ$285,MATCH('71100M Ann'!$C40,'71100 Ann'!$C$8:$C$285,0),MATCH('71100M Ann'!CI$8,'71100 Ann'!$C$8:$AZ$8,0))</f>
        <v>0</v>
      </c>
      <c r="CJ40" s="11">
        <f>INDEX('71100 Ann'!$C$8:$AZ$285,MATCH('71100M Ann'!$C40,'71100 Ann'!$C$8:$C$285,0),MATCH('71100M Ann'!CJ$8,'71100 Ann'!$C$8:$AZ$8,0))</f>
        <v>0</v>
      </c>
      <c r="CK40" s="11">
        <f>INDEX('71100 Ann'!$C$8:$AZ$285,MATCH('71100M Ann'!$C40,'71100 Ann'!$C$8:$C$285,0),MATCH('71100M Ann'!CK$8,'71100 Ann'!$C$8:$AZ$8,0))</f>
        <v>0</v>
      </c>
      <c r="CL40" s="11">
        <f>INDEX('71100 Ann'!$C$8:$AZ$285,MATCH('71100M Ann'!$C40,'71100 Ann'!$C$8:$C$285,0),MATCH('71100M Ann'!CL$8,'71100 Ann'!$C$8:$AZ$8,0))</f>
        <v>0</v>
      </c>
    </row>
    <row r="41" spans="1:90" s="10" customFormat="1" x14ac:dyDescent="0.25">
      <c r="A41" s="32">
        <v>32</v>
      </c>
      <c r="B41" s="10" t="s">
        <v>759</v>
      </c>
      <c r="C41" s="10" t="s">
        <v>758</v>
      </c>
      <c r="U41" s="10">
        <f>INDEX('71100 Ann Hist'!$C$8:$AR$285,MATCH('71100M Ann'!$C41,'71100 Ann Hist'!$C$8:$C$285,0),MATCH('71100M Ann'!U$8,'71100 Ann Hist'!$C$8:$AR$8,0))</f>
        <v>4.4000000000000004</v>
      </c>
      <c r="V41" s="10">
        <f>INDEX('71100 Ann Hist'!$C$8:$AR$285,MATCH('71100M Ann'!$C41,'71100 Ann Hist'!$C$8:$C$285,0),MATCH('71100M Ann'!V$8,'71100 Ann Hist'!$C$8:$AR$8,0))</f>
        <v>4.9000000000000004</v>
      </c>
      <c r="W41" s="10">
        <f>INDEX('71100 Ann Hist'!$C$8:$AR$285,MATCH('71100M Ann'!$C41,'71100 Ann Hist'!$C$8:$C$285,0),MATCH('71100M Ann'!W$8,'71100 Ann Hist'!$C$8:$AR$8,0))</f>
        <v>5.3</v>
      </c>
      <c r="X41" s="10">
        <f>INDEX('71100 Ann Hist'!$C$8:$AR$285,MATCH('71100M Ann'!$C41,'71100 Ann Hist'!$C$8:$C$285,0),MATCH('71100M Ann'!X$8,'71100 Ann Hist'!$C$8:$AR$8,0))</f>
        <v>5.9</v>
      </c>
      <c r="Y41" s="10">
        <f>INDEX('71100 Ann Hist'!$C$8:$AR$285,MATCH('71100M Ann'!$C41,'71100 Ann Hist'!$C$8:$C$285,0),MATCH('71100M Ann'!Y$8,'71100 Ann Hist'!$C$8:$AR$8,0))</f>
        <v>6.5</v>
      </c>
      <c r="Z41" s="10">
        <f>INDEX('71100 Ann Hist'!$C$8:$AR$285,MATCH('71100M Ann'!$C41,'71100 Ann Hist'!$C$8:$C$285,0),MATCH('71100M Ann'!Z$8,'71100 Ann Hist'!$C$8:$AR$8,0))</f>
        <v>7</v>
      </c>
      <c r="AA41" s="10">
        <f>INDEX('71100 Ann Hist'!$C$8:$AR$285,MATCH('71100M Ann'!$C41,'71100 Ann Hist'!$C$8:$C$285,0),MATCH('71100M Ann'!AA$8,'71100 Ann Hist'!$C$8:$AR$8,0))</f>
        <v>7.5</v>
      </c>
      <c r="AB41" s="10">
        <f>INDEX('71100 Ann Hist'!$C$8:$AR$285,MATCH('71100M Ann'!$C41,'71100 Ann Hist'!$C$8:$C$285,0),MATCH('71100M Ann'!AB$8,'71100 Ann Hist'!$C$8:$AR$8,0))</f>
        <v>8.1999999999999993</v>
      </c>
      <c r="AC41" s="10">
        <f>INDEX('71100 Ann Hist'!$C$8:$AR$285,MATCH('71100M Ann'!$C41,'71100 Ann Hist'!$C$8:$C$285,0),MATCH('71100M Ann'!AC$8,'71100 Ann Hist'!$C$8:$AR$8,0))</f>
        <v>9</v>
      </c>
      <c r="AD41" s="10">
        <f>INDEX('71100 Ann Hist'!$C$8:$AR$285,MATCH('71100M Ann'!$C41,'71100 Ann Hist'!$C$8:$C$285,0),MATCH('71100M Ann'!AD$8,'71100 Ann Hist'!$C$8:$AR$8,0))</f>
        <v>9.6</v>
      </c>
      <c r="AE41" s="10">
        <f>INDEX('71100 Ann Hist'!$C$8:$AR$285,MATCH('71100M Ann'!$C41,'71100 Ann Hist'!$C$8:$C$285,0),MATCH('71100M Ann'!AE$8,'71100 Ann Hist'!$C$8:$AR$8,0))</f>
        <v>10.7</v>
      </c>
      <c r="AF41" s="10">
        <f>INDEX('71100 Ann Hist'!$C$8:$AR$285,MATCH('71100M Ann'!$C41,'71100 Ann Hist'!$C$8:$C$285,0),MATCH('71100M Ann'!AF$8,'71100 Ann Hist'!$C$8:$AR$8,0))</f>
        <v>12.1</v>
      </c>
      <c r="AG41" s="10">
        <f>INDEX('71100 Ann Hist'!$C$8:$AR$285,MATCH('71100M Ann'!$C41,'71100 Ann Hist'!$C$8:$C$285,0),MATCH('71100M Ann'!AG$8,'71100 Ann Hist'!$C$8:$AR$8,0))</f>
        <v>13.1</v>
      </c>
      <c r="AH41" s="10">
        <f>INDEX('71100 Ann Hist'!$C$8:$AR$285,MATCH('71100M Ann'!$C41,'71100 Ann Hist'!$C$8:$C$285,0),MATCH('71100M Ann'!AH$8,'71100 Ann Hist'!$C$8:$AR$8,0))</f>
        <v>14.1</v>
      </c>
      <c r="AI41" s="10">
        <f>INDEX('71100 Ann Hist'!$C$8:$AR$285,MATCH('71100M Ann'!$C41,'71100 Ann Hist'!$C$8:$C$285,0),MATCH('71100M Ann'!AI$8,'71100 Ann Hist'!$C$8:$AR$8,0))</f>
        <v>15.6</v>
      </c>
      <c r="AJ41" s="10">
        <f>INDEX('71100 Ann Hist'!$C$8:$AR$285,MATCH('71100M Ann'!$C41,'71100 Ann Hist'!$C$8:$C$285,0),MATCH('71100M Ann'!AJ$8,'71100 Ann Hist'!$C$8:$AR$8,0))</f>
        <v>16.5</v>
      </c>
      <c r="AK41" s="10">
        <f>INDEX('71100 Ann Hist'!$C$8:$AR$285,MATCH('71100M Ann'!$C41,'71100 Ann Hist'!$C$8:$C$285,0),MATCH('71100M Ann'!AK$8,'71100 Ann Hist'!$C$8:$AR$8,0))</f>
        <v>18.600000000000001</v>
      </c>
      <c r="AL41" s="10">
        <f>INDEX('71100 Ann Hist'!$C$8:$AR$285,MATCH('71100M Ann'!$C41,'71100 Ann Hist'!$C$8:$C$285,0),MATCH('71100M Ann'!AL$8,'71100 Ann Hist'!$C$8:$AR$8,0))</f>
        <v>20.6</v>
      </c>
      <c r="AM41" s="10">
        <f>INDEX('71100 Ann Hist'!$C$8:$AR$285,MATCH('71100M Ann'!$C41,'71100 Ann Hist'!$C$8:$C$285,0),MATCH('71100M Ann'!AM$8,'71100 Ann Hist'!$C$8:$AR$8,0))</f>
        <v>23.2</v>
      </c>
      <c r="AN41" s="10">
        <f>INDEX('71100 Ann Hist'!$C$8:$AR$285,MATCH('71100M Ann'!$C41,'71100 Ann Hist'!$C$8:$C$285,0),MATCH('71100M Ann'!AN$8,'71100 Ann Hist'!$C$8:$AR$8,0))</f>
        <v>25.9</v>
      </c>
      <c r="AO41" s="10">
        <f>INDEX('71100 Ann Hist'!$C$8:$AR$285,MATCH('71100M Ann'!$C41,'71100 Ann Hist'!$C$8:$C$285,0),MATCH('71100M Ann'!AO$8,'71100 Ann Hist'!$C$8:$AR$8,0))</f>
        <v>28.7</v>
      </c>
      <c r="AP41" s="10">
        <f>INDEX('71100 Ann Hist'!$C$8:$AR$285,MATCH('71100M Ann'!$C41,'71100 Ann Hist'!$C$8:$C$285,0),MATCH('71100M Ann'!AP$8,'71100 Ann Hist'!$C$8:$AR$8,0))</f>
        <v>31.2</v>
      </c>
      <c r="AQ41" s="10">
        <f>INDEX('71100 Ann Hist'!$C$8:$AR$285,MATCH('71100M Ann'!$C41,'71100 Ann Hist'!$C$8:$C$285,0),MATCH('71100M Ann'!AQ$8,'71100 Ann Hist'!$C$8:$AR$8,0))</f>
        <v>34</v>
      </c>
      <c r="AR41" s="11">
        <f>INDEX('71100 Ann'!$C$8:$AZ$285,MATCH('71100M Ann'!$C41,'71100 Ann'!$C$8:$C$285,0),MATCH('71100M Ann'!AR$8,'71100 Ann'!$C$8:$AZ$8,0))</f>
        <v>38.9</v>
      </c>
      <c r="AS41" s="11">
        <f>INDEX('71100 Ann'!$C$8:$AZ$285,MATCH('71100M Ann'!$C41,'71100 Ann'!$C$8:$C$285,0),MATCH('71100M Ann'!AS$8,'71100 Ann'!$C$8:$AZ$8,0))</f>
        <v>44.5</v>
      </c>
      <c r="AT41" s="11">
        <f>INDEX('71100 Ann'!$C$8:$AZ$285,MATCH('71100M Ann'!$C41,'71100 Ann'!$C$8:$C$285,0),MATCH('71100M Ann'!AT$8,'71100 Ann'!$C$8:$AZ$8,0))</f>
        <v>48.4</v>
      </c>
      <c r="AU41" s="11">
        <f>INDEX('71100 Ann'!$C$8:$AZ$285,MATCH('71100M Ann'!$C41,'71100 Ann'!$C$8:$C$285,0),MATCH('71100M Ann'!AU$8,'71100 Ann'!$C$8:$AZ$8,0))</f>
        <v>52.5</v>
      </c>
      <c r="AV41" s="11">
        <f>INDEX('71100 Ann'!$C$8:$AZ$285,MATCH('71100M Ann'!$C41,'71100 Ann'!$C$8:$C$285,0),MATCH('71100M Ann'!AV$8,'71100 Ann'!$C$8:$AZ$8,0))</f>
        <v>61.8</v>
      </c>
      <c r="AW41" s="11">
        <f>INDEX('71100 Ann'!$C$8:$AZ$285,MATCH('71100M Ann'!$C41,'71100 Ann'!$C$8:$C$285,0),MATCH('71100M Ann'!AW$8,'71100 Ann'!$C$8:$AZ$8,0))</f>
        <v>74</v>
      </c>
      <c r="AX41" s="11">
        <f>INDEX('71100 Ann'!$C$8:$AZ$285,MATCH('71100M Ann'!$C41,'71100 Ann'!$C$8:$C$285,0),MATCH('71100M Ann'!AX$8,'71100 Ann'!$C$8:$AZ$8,0))</f>
        <v>78.3</v>
      </c>
      <c r="AY41" s="11">
        <f>INDEX('71100 Ann'!$C$8:$AZ$285,MATCH('71100M Ann'!$C41,'71100 Ann'!$C$8:$C$285,0),MATCH('71100M Ann'!AY$8,'71100 Ann'!$C$8:$AZ$8,0))</f>
        <v>85.8</v>
      </c>
      <c r="AZ41" s="11">
        <f>INDEX('71100 Ann'!$C$8:$AZ$285,MATCH('71100M Ann'!$C41,'71100 Ann'!$C$8:$C$285,0),MATCH('71100M Ann'!AZ$8,'71100 Ann'!$C$8:$AZ$8,0))</f>
        <v>100.6</v>
      </c>
      <c r="BA41" s="11">
        <f>INDEX('71100 Ann'!$C$8:$AZ$285,MATCH('71100M Ann'!$C41,'71100 Ann'!$C$8:$C$285,0),MATCH('71100M Ann'!BA$8,'71100 Ann'!$C$8:$AZ$8,0))</f>
        <v>114.7</v>
      </c>
      <c r="BB41" s="11">
        <f>INDEX('71100 Ann'!$C$8:$AZ$285,MATCH('71100M Ann'!$C41,'71100 Ann'!$C$8:$C$285,0),MATCH('71100M Ann'!BB$8,'71100 Ann'!$C$8:$AZ$8,0))</f>
        <v>142.19999999999999</v>
      </c>
      <c r="BC41" s="11">
        <f>INDEX('71100 Ann'!$C$8:$AZ$285,MATCH('71100M Ann'!$C41,'71100 Ann'!$C$8:$C$285,0),MATCH('71100M Ann'!BC$8,'71100 Ann'!$C$8:$AZ$8,0))</f>
        <v>183</v>
      </c>
      <c r="BD41" s="11">
        <f>INDEX('71100 Ann'!$C$8:$AZ$285,MATCH('71100M Ann'!$C41,'71100 Ann'!$C$8:$C$285,0),MATCH('71100M Ann'!BD$8,'71100 Ann'!$C$8:$AZ$8,0))</f>
        <v>240.7</v>
      </c>
      <c r="BE41" s="11">
        <f>INDEX('71100 Ann'!$C$8:$AZ$285,MATCH('71100M Ann'!$C41,'71100 Ann'!$C$8:$C$285,0),MATCH('71100M Ann'!BE$8,'71100 Ann'!$C$8:$AZ$8,0))</f>
        <v>275.39999999999998</v>
      </c>
      <c r="BF41" s="11">
        <f>INDEX('71100 Ann'!$C$8:$AZ$285,MATCH('71100M Ann'!$C41,'71100 Ann'!$C$8:$C$285,0),MATCH('71100M Ann'!BF$8,'71100 Ann'!$C$8:$AZ$8,0))</f>
        <v>268.39999999999998</v>
      </c>
      <c r="BG41" s="11">
        <f>INDEX('71100 Ann'!$C$8:$AZ$285,MATCH('71100M Ann'!$C41,'71100 Ann'!$C$8:$C$285,0),MATCH('71100M Ann'!BG$8,'71100 Ann'!$C$8:$AZ$8,0))</f>
        <v>324.7</v>
      </c>
      <c r="BH41" s="11">
        <f>INDEX('71100 Ann'!$C$8:$AZ$285,MATCH('71100M Ann'!$C41,'71100 Ann'!$C$8:$C$285,0),MATCH('71100M Ann'!BH$8,'71100 Ann'!$C$8:$AZ$8,0))</f>
        <v>328.4</v>
      </c>
      <c r="BI41" s="11">
        <f>INDEX('71100 Ann'!$C$8:$AZ$285,MATCH('71100M Ann'!$C41,'71100 Ann'!$C$8:$C$285,0),MATCH('71100M Ann'!BI$8,'71100 Ann'!$C$8:$AZ$8,0))</f>
        <v>334.1</v>
      </c>
      <c r="BJ41" s="11">
        <f>INDEX('71100 Ann'!$C$8:$AZ$285,MATCH('71100M Ann'!$C41,'71100 Ann'!$C$8:$C$285,0),MATCH('71100M Ann'!BJ$8,'71100 Ann'!$C$8:$AZ$8,0))</f>
        <v>326</v>
      </c>
      <c r="BK41" s="11">
        <f>INDEX('71100 Ann'!$C$8:$AZ$285,MATCH('71100M Ann'!$C41,'71100 Ann'!$C$8:$C$285,0),MATCH('71100M Ann'!BK$8,'71100 Ann'!$C$8:$AZ$8,0))</f>
        <v>350.1</v>
      </c>
      <c r="BL41" s="11">
        <f>INDEX('71100 Ann'!$C$8:$AZ$285,MATCH('71100M Ann'!$C41,'71100 Ann'!$C$8:$C$285,0),MATCH('71100M Ann'!BL$8,'71100 Ann'!$C$8:$AZ$8,0))</f>
        <v>408.6</v>
      </c>
      <c r="BM41" s="11">
        <f>INDEX('71100 Ann'!$C$8:$AZ$285,MATCH('71100M Ann'!$C41,'71100 Ann'!$C$8:$C$285,0),MATCH('71100M Ann'!BM$8,'71100 Ann'!$C$8:$AZ$8,0))</f>
        <v>417</v>
      </c>
      <c r="BN41" s="11">
        <f>INDEX('71100 Ann'!$C$8:$AZ$285,MATCH('71100M Ann'!$C41,'71100 Ann'!$C$8:$C$285,0),MATCH('71100M Ann'!BN$8,'71100 Ann'!$C$8:$AZ$8,0))</f>
        <v>385.3</v>
      </c>
      <c r="BO41" s="11">
        <f>INDEX('71100 Ann'!$C$8:$AZ$285,MATCH('71100M Ann'!$C41,'71100 Ann'!$C$8:$C$285,0),MATCH('71100M Ann'!BO$8,'71100 Ann'!$C$8:$AZ$8,0))</f>
        <v>353.4</v>
      </c>
      <c r="BP41" s="11">
        <f>INDEX('71100 Ann'!$C$8:$AZ$285,MATCH('71100M Ann'!$C41,'71100 Ann'!$C$8:$C$285,0),MATCH('71100M Ann'!BP$8,'71100 Ann'!$C$8:$AZ$8,0))</f>
        <v>327.7</v>
      </c>
      <c r="BQ41" s="11">
        <f>INDEX('71100 Ann'!$C$8:$AZ$285,MATCH('71100M Ann'!$C41,'71100 Ann'!$C$8:$C$285,0),MATCH('71100M Ann'!BQ$8,'71100 Ann'!$C$8:$AZ$8,0))</f>
        <v>327.8</v>
      </c>
      <c r="BR41" s="11">
        <f>INDEX('71100 Ann'!$C$8:$AZ$285,MATCH('71100M Ann'!$C41,'71100 Ann'!$C$8:$C$285,0),MATCH('71100M Ann'!BR$8,'71100 Ann'!$C$8:$AZ$8,0))</f>
        <v>354.4</v>
      </c>
      <c r="BS41" s="11">
        <f>INDEX('71100 Ann'!$C$8:$AZ$285,MATCH('71100M Ann'!$C41,'71100 Ann'!$C$8:$C$285,0),MATCH('71100M Ann'!BS$8,'71100 Ann'!$C$8:$AZ$8,0))</f>
        <v>366.1</v>
      </c>
      <c r="BT41" s="11">
        <f>INDEX('71100 Ann'!$C$8:$AZ$285,MATCH('71100M Ann'!$C41,'71100 Ann'!$C$8:$C$285,0),MATCH('71100M Ann'!BT$8,'71100 Ann'!$C$8:$AZ$8,0))</f>
        <v>373</v>
      </c>
      <c r="BU41" s="11">
        <f>INDEX('71100 Ann'!$C$8:$AZ$285,MATCH('71100M Ann'!$C41,'71100 Ann'!$C$8:$C$285,0),MATCH('71100M Ann'!BU$8,'71100 Ann'!$C$8:$AZ$8,0))</f>
        <v>432.9</v>
      </c>
      <c r="BV41" s="11">
        <f>INDEX('71100 Ann'!$C$8:$AZ$285,MATCH('71100M Ann'!$C41,'71100 Ann'!$C$8:$C$285,0),MATCH('71100M Ann'!BV$8,'71100 Ann'!$C$8:$AZ$8,0))</f>
        <v>413.2</v>
      </c>
      <c r="BW41" s="11">
        <f>INDEX('71100 Ann'!$C$8:$AZ$285,MATCH('71100M Ann'!$C41,'71100 Ann'!$C$8:$C$285,0),MATCH('71100M Ann'!BW$8,'71100 Ann'!$C$8:$AZ$8,0))</f>
        <v>466.2</v>
      </c>
      <c r="BX41" s="11">
        <f>INDEX('71100 Ann'!$C$8:$AZ$285,MATCH('71100M Ann'!$C41,'71100 Ann'!$C$8:$C$285,0),MATCH('71100M Ann'!BX$8,'71100 Ann'!$C$8:$AZ$8,0))</f>
        <v>476.1</v>
      </c>
      <c r="BY41" s="11">
        <f>INDEX('71100 Ann'!$C$8:$AZ$285,MATCH('71100M Ann'!$C41,'71100 Ann'!$C$8:$C$285,0),MATCH('71100M Ann'!BY$8,'71100 Ann'!$C$8:$AZ$8,0))</f>
        <v>394.7</v>
      </c>
      <c r="BZ41" s="11">
        <f>INDEX('71100 Ann'!$C$8:$AZ$285,MATCH('71100M Ann'!$C41,'71100 Ann'!$C$8:$C$285,0),MATCH('71100M Ann'!BZ$8,'71100 Ann'!$C$8:$AZ$8,0))</f>
        <v>377.3</v>
      </c>
      <c r="CA41" s="11">
        <f>INDEX('71100 Ann'!$C$8:$AZ$285,MATCH('71100M Ann'!$C41,'71100 Ann'!$C$8:$C$285,0),MATCH('71100M Ann'!CA$8,'71100 Ann'!$C$8:$AZ$8,0))</f>
        <v>312.3</v>
      </c>
      <c r="CB41" s="11">
        <f>INDEX('71100 Ann'!$C$8:$AZ$285,MATCH('71100M Ann'!$C41,'71100 Ann'!$C$8:$C$285,0),MATCH('71100M Ann'!CB$8,'71100 Ann'!$C$8:$AZ$8,0))</f>
        <v>428.7</v>
      </c>
      <c r="CC41" s="11">
        <f>INDEX('71100 Ann'!$C$8:$AZ$285,MATCH('71100M Ann'!$C41,'71100 Ann'!$C$8:$C$285,0),MATCH('71100M Ann'!CC$8,'71100 Ann'!$C$8:$AZ$8,0))</f>
        <v>518.20000000000005</v>
      </c>
      <c r="CD41" s="11">
        <f>INDEX('71100 Ann'!$C$8:$AZ$285,MATCH('71100M Ann'!$C41,'71100 Ann'!$C$8:$C$285,0),MATCH('71100M Ann'!CD$8,'71100 Ann'!$C$8:$AZ$8,0))</f>
        <v>605.70000000000005</v>
      </c>
      <c r="CE41" s="11">
        <f>INDEX('71100 Ann'!$C$8:$AZ$285,MATCH('71100M Ann'!$C41,'71100 Ann'!$C$8:$C$285,0),MATCH('71100M Ann'!CE$8,'71100 Ann'!$C$8:$AZ$8,0))</f>
        <v>576.29999999999995</v>
      </c>
      <c r="CF41" s="11">
        <f>INDEX('71100 Ann'!$C$8:$AZ$285,MATCH('71100M Ann'!$C41,'71100 Ann'!$C$8:$C$285,0),MATCH('71100M Ann'!CF$8,'71100 Ann'!$C$8:$AZ$8,0))</f>
        <v>466</v>
      </c>
      <c r="CG41" s="11">
        <f>INDEX('71100 Ann'!$C$8:$AZ$285,MATCH('71100M Ann'!$C41,'71100 Ann'!$C$8:$C$285,0),MATCH('71100M Ann'!CG$8,'71100 Ann'!$C$8:$AZ$8,0))</f>
        <v>400.2</v>
      </c>
      <c r="CH41" s="11">
        <f>INDEX('71100 Ann'!$C$8:$AZ$285,MATCH('71100M Ann'!$C41,'71100 Ann'!$C$8:$C$285,0),MATCH('71100M Ann'!CH$8,'71100 Ann'!$C$8:$AZ$8,0))</f>
        <v>414.5</v>
      </c>
      <c r="CI41" s="11">
        <f>INDEX('71100 Ann'!$C$8:$AZ$285,MATCH('71100M Ann'!$C41,'71100 Ann'!$C$8:$C$285,0),MATCH('71100M Ann'!CI$8,'71100 Ann'!$C$8:$AZ$8,0))</f>
        <v>458.7</v>
      </c>
      <c r="CJ41" s="11">
        <f>INDEX('71100 Ann'!$C$8:$AZ$285,MATCH('71100M Ann'!$C41,'71100 Ann'!$C$8:$C$285,0),MATCH('71100M Ann'!CJ$8,'71100 Ann'!$C$8:$AZ$8,0))</f>
        <v>411.8</v>
      </c>
      <c r="CK41" s="11">
        <f>INDEX('71100 Ann'!$C$8:$AZ$285,MATCH('71100M Ann'!$C41,'71100 Ann'!$C$8:$C$285,0),MATCH('71100M Ann'!CK$8,'71100 Ann'!$C$8:$AZ$8,0))</f>
        <v>439.7</v>
      </c>
      <c r="CL41" s="11">
        <f>INDEX('71100 Ann'!$C$8:$AZ$285,MATCH('71100M Ann'!$C41,'71100 Ann'!$C$8:$C$285,0),MATCH('71100M Ann'!CL$8,'71100 Ann'!$C$8:$AZ$8,0))</f>
        <v>415.2</v>
      </c>
    </row>
    <row r="42" spans="1:90" s="10" customFormat="1" x14ac:dyDescent="0.25">
      <c r="A42" s="32">
        <v>33</v>
      </c>
      <c r="B42" s="10" t="s">
        <v>547</v>
      </c>
      <c r="C42" s="10" t="s">
        <v>757</v>
      </c>
      <c r="U42" s="10" t="str">
        <f>INDEX('71100 Ann Hist'!$C$8:$AR$285,MATCH('71100M Ann'!$C42,'71100 Ann Hist'!$C$8:$C$285,0),MATCH('71100M Ann'!U$8,'71100 Ann Hist'!$C$8:$AR$8,0))</f>
        <v>.....</v>
      </c>
      <c r="V42" s="10" t="str">
        <f>INDEX('71100 Ann Hist'!$C$8:$AR$285,MATCH('71100M Ann'!$C42,'71100 Ann Hist'!$C$8:$C$285,0),MATCH('71100M Ann'!V$8,'71100 Ann Hist'!$C$8:$AR$8,0))</f>
        <v>.....</v>
      </c>
      <c r="W42" s="10" t="str">
        <f>INDEX('71100 Ann Hist'!$C$8:$AR$285,MATCH('71100M Ann'!$C42,'71100 Ann Hist'!$C$8:$C$285,0),MATCH('71100M Ann'!W$8,'71100 Ann Hist'!$C$8:$AR$8,0))</f>
        <v>.....</v>
      </c>
      <c r="X42" s="10" t="str">
        <f>INDEX('71100 Ann Hist'!$C$8:$AR$285,MATCH('71100M Ann'!$C42,'71100 Ann Hist'!$C$8:$C$285,0),MATCH('71100M Ann'!X$8,'71100 Ann Hist'!$C$8:$AR$8,0))</f>
        <v>.....</v>
      </c>
      <c r="Y42" s="10" t="str">
        <f>INDEX('71100 Ann Hist'!$C$8:$AR$285,MATCH('71100M Ann'!$C42,'71100 Ann Hist'!$C$8:$C$285,0),MATCH('71100M Ann'!Y$8,'71100 Ann Hist'!$C$8:$AR$8,0))</f>
        <v>.....</v>
      </c>
      <c r="Z42" s="10" t="str">
        <f>INDEX('71100 Ann Hist'!$C$8:$AR$285,MATCH('71100M Ann'!$C42,'71100 Ann Hist'!$C$8:$C$285,0),MATCH('71100M Ann'!Z$8,'71100 Ann Hist'!$C$8:$AR$8,0))</f>
        <v>.....</v>
      </c>
      <c r="AA42" s="10" t="str">
        <f>INDEX('71100 Ann Hist'!$C$8:$AR$285,MATCH('71100M Ann'!$C42,'71100 Ann Hist'!$C$8:$C$285,0),MATCH('71100M Ann'!AA$8,'71100 Ann Hist'!$C$8:$AR$8,0))</f>
        <v>.....</v>
      </c>
      <c r="AB42" s="10" t="str">
        <f>INDEX('71100 Ann Hist'!$C$8:$AR$285,MATCH('71100M Ann'!$C42,'71100 Ann Hist'!$C$8:$C$285,0),MATCH('71100M Ann'!AB$8,'71100 Ann Hist'!$C$8:$AR$8,0))</f>
        <v>.....</v>
      </c>
      <c r="AC42" s="10" t="str">
        <f>INDEX('71100 Ann Hist'!$C$8:$AR$285,MATCH('71100M Ann'!$C42,'71100 Ann Hist'!$C$8:$C$285,0),MATCH('71100M Ann'!AC$8,'71100 Ann Hist'!$C$8:$AR$8,0))</f>
        <v>.....</v>
      </c>
      <c r="AD42" s="10" t="str">
        <f>INDEX('71100 Ann Hist'!$C$8:$AR$285,MATCH('71100M Ann'!$C42,'71100 Ann Hist'!$C$8:$C$285,0),MATCH('71100M Ann'!AD$8,'71100 Ann Hist'!$C$8:$AR$8,0))</f>
        <v>.....</v>
      </c>
      <c r="AE42" s="10" t="str">
        <f>INDEX('71100 Ann Hist'!$C$8:$AR$285,MATCH('71100M Ann'!$C42,'71100 Ann Hist'!$C$8:$C$285,0),MATCH('71100M Ann'!AE$8,'71100 Ann Hist'!$C$8:$AR$8,0))</f>
        <v>.....</v>
      </c>
      <c r="AF42" s="10" t="str">
        <f>INDEX('71100 Ann Hist'!$C$8:$AR$285,MATCH('71100M Ann'!$C42,'71100 Ann Hist'!$C$8:$C$285,0),MATCH('71100M Ann'!AF$8,'71100 Ann Hist'!$C$8:$AR$8,0))</f>
        <v>.....</v>
      </c>
      <c r="AG42" s="10" t="str">
        <f>INDEX('71100 Ann Hist'!$C$8:$AR$285,MATCH('71100M Ann'!$C42,'71100 Ann Hist'!$C$8:$C$285,0),MATCH('71100M Ann'!AG$8,'71100 Ann Hist'!$C$8:$AR$8,0))</f>
        <v>.....</v>
      </c>
      <c r="AH42" s="10" t="str">
        <f>INDEX('71100 Ann Hist'!$C$8:$AR$285,MATCH('71100M Ann'!$C42,'71100 Ann Hist'!$C$8:$C$285,0),MATCH('71100M Ann'!AH$8,'71100 Ann Hist'!$C$8:$AR$8,0))</f>
        <v>.....</v>
      </c>
      <c r="AI42" s="10">
        <f>INDEX('71100 Ann Hist'!$C$8:$AR$285,MATCH('71100M Ann'!$C42,'71100 Ann Hist'!$C$8:$C$285,0),MATCH('71100M Ann'!AI$8,'71100 Ann Hist'!$C$8:$AR$8,0))</f>
        <v>1.7</v>
      </c>
      <c r="AJ42" s="10">
        <f>INDEX('71100 Ann Hist'!$C$8:$AR$285,MATCH('71100M Ann'!$C42,'71100 Ann Hist'!$C$8:$C$285,0),MATCH('71100M Ann'!AJ$8,'71100 Ann Hist'!$C$8:$AR$8,0))</f>
        <v>1.8</v>
      </c>
      <c r="AK42" s="10">
        <f>INDEX('71100 Ann Hist'!$C$8:$AR$285,MATCH('71100M Ann'!$C42,'71100 Ann Hist'!$C$8:$C$285,0),MATCH('71100M Ann'!AK$8,'71100 Ann Hist'!$C$8:$AR$8,0))</f>
        <v>2</v>
      </c>
      <c r="AL42" s="10">
        <f>INDEX('71100 Ann Hist'!$C$8:$AR$285,MATCH('71100M Ann'!$C42,'71100 Ann Hist'!$C$8:$C$285,0),MATCH('71100M Ann'!AL$8,'71100 Ann Hist'!$C$8:$AR$8,0))</f>
        <v>2.2000000000000002</v>
      </c>
      <c r="AM42" s="10">
        <f>INDEX('71100 Ann Hist'!$C$8:$AR$285,MATCH('71100M Ann'!$C42,'71100 Ann Hist'!$C$8:$C$285,0),MATCH('71100M Ann'!AM$8,'71100 Ann Hist'!$C$8:$AR$8,0))</f>
        <v>2.2999999999999998</v>
      </c>
      <c r="AN42" s="10">
        <f>INDEX('71100 Ann Hist'!$C$8:$AR$285,MATCH('71100M Ann'!$C42,'71100 Ann Hist'!$C$8:$C$285,0),MATCH('71100M Ann'!AN$8,'71100 Ann Hist'!$C$8:$AR$8,0))</f>
        <v>2.7</v>
      </c>
      <c r="AO42" s="10">
        <f>INDEX('71100 Ann Hist'!$C$8:$AR$285,MATCH('71100M Ann'!$C42,'71100 Ann Hist'!$C$8:$C$285,0),MATCH('71100M Ann'!AO$8,'71100 Ann Hist'!$C$8:$AR$8,0))</f>
        <v>3.2</v>
      </c>
      <c r="AP42" s="10">
        <f>INDEX('71100 Ann Hist'!$C$8:$AR$285,MATCH('71100M Ann'!$C42,'71100 Ann Hist'!$C$8:$C$285,0),MATCH('71100M Ann'!AP$8,'71100 Ann Hist'!$C$8:$AR$8,0))</f>
        <v>3.7</v>
      </c>
      <c r="AQ42" s="10">
        <f>INDEX('71100 Ann Hist'!$C$8:$AR$285,MATCH('71100M Ann'!$C42,'71100 Ann Hist'!$C$8:$C$285,0),MATCH('71100M Ann'!AQ$8,'71100 Ann Hist'!$C$8:$AR$8,0))</f>
        <v>4.4000000000000004</v>
      </c>
      <c r="AR42" s="11">
        <f>INDEX('71100 Ann'!$C$8:$AZ$285,MATCH('71100M Ann'!$C42,'71100 Ann'!$C$8:$C$285,0),MATCH('71100M Ann'!AR$8,'71100 Ann'!$C$8:$AZ$8,0))</f>
        <v>4.5999999999999996</v>
      </c>
      <c r="AS42" s="11">
        <f>INDEX('71100 Ann'!$C$8:$AZ$285,MATCH('71100M Ann'!$C42,'71100 Ann'!$C$8:$C$285,0),MATCH('71100M Ann'!AS$8,'71100 Ann'!$C$8:$AZ$8,0))</f>
        <v>5.3</v>
      </c>
      <c r="AT42" s="11">
        <f>INDEX('71100 Ann'!$C$8:$AZ$285,MATCH('71100M Ann'!$C42,'71100 Ann'!$C$8:$C$285,0),MATCH('71100M Ann'!AT$8,'71100 Ann'!$C$8:$AZ$8,0))</f>
        <v>5.4</v>
      </c>
      <c r="AU42" s="11">
        <f>INDEX('71100 Ann'!$C$8:$AZ$285,MATCH('71100M Ann'!$C42,'71100 Ann'!$C$8:$C$285,0),MATCH('71100M Ann'!AU$8,'71100 Ann'!$C$8:$AZ$8,0))</f>
        <v>5.8</v>
      </c>
      <c r="AV42" s="11">
        <f>INDEX('71100 Ann'!$C$8:$AZ$285,MATCH('71100M Ann'!$C42,'71100 Ann'!$C$8:$C$285,0),MATCH('71100M Ann'!AV$8,'71100 Ann'!$C$8:$AZ$8,0))</f>
        <v>7.7</v>
      </c>
      <c r="AW42" s="11">
        <f>INDEX('71100 Ann'!$C$8:$AZ$285,MATCH('71100M Ann'!$C42,'71100 Ann'!$C$8:$C$285,0),MATCH('71100M Ann'!AW$8,'71100 Ann'!$C$8:$AZ$8,0))</f>
        <v>10.1</v>
      </c>
      <c r="AX42" s="11">
        <f>INDEX('71100 Ann'!$C$8:$AZ$285,MATCH('71100M Ann'!$C42,'71100 Ann'!$C$8:$C$285,0),MATCH('71100M Ann'!AX$8,'71100 Ann'!$C$8:$AZ$8,0))</f>
        <v>10.8</v>
      </c>
      <c r="AY42" s="11">
        <f>INDEX('71100 Ann'!$C$8:$AZ$285,MATCH('71100M Ann'!$C42,'71100 Ann'!$C$8:$C$285,0),MATCH('71100M Ann'!AY$8,'71100 Ann'!$C$8:$AZ$8,0))</f>
        <v>11.1</v>
      </c>
      <c r="AZ42" s="11">
        <f>INDEX('71100 Ann'!$C$8:$AZ$285,MATCH('71100M Ann'!$C42,'71100 Ann'!$C$8:$C$285,0),MATCH('71100M Ann'!AZ$8,'71100 Ann'!$C$8:$AZ$8,0))</f>
        <v>12.9</v>
      </c>
      <c r="BA42" s="11">
        <f>INDEX('71100 Ann'!$C$8:$AZ$285,MATCH('71100M Ann'!$C42,'71100 Ann'!$C$8:$C$285,0),MATCH('71100M Ann'!BA$8,'71100 Ann'!$C$8:$AZ$8,0))</f>
        <v>18.100000000000001</v>
      </c>
      <c r="BB42" s="11">
        <f>INDEX('71100 Ann'!$C$8:$AZ$285,MATCH('71100M Ann'!$C42,'71100 Ann'!$C$8:$C$285,0),MATCH('71100M Ann'!BB$8,'71100 Ann'!$C$8:$AZ$8,0))</f>
        <v>25.4</v>
      </c>
      <c r="BC42" s="11">
        <f>INDEX('71100 Ann'!$C$8:$AZ$285,MATCH('71100M Ann'!$C42,'71100 Ann'!$C$8:$C$285,0),MATCH('71100M Ann'!BC$8,'71100 Ann'!$C$8:$AZ$8,0))</f>
        <v>33.1</v>
      </c>
      <c r="BD42" s="11">
        <f>INDEX('71100 Ann'!$C$8:$AZ$285,MATCH('71100M Ann'!$C42,'71100 Ann'!$C$8:$C$285,0),MATCH('71100M Ann'!BD$8,'71100 Ann'!$C$8:$AZ$8,0))</f>
        <v>42.4</v>
      </c>
      <c r="BE42" s="11">
        <f>INDEX('71100 Ann'!$C$8:$AZ$285,MATCH('71100M Ann'!$C42,'71100 Ann'!$C$8:$C$285,0),MATCH('71100M Ann'!BE$8,'71100 Ann'!$C$8:$AZ$8,0))</f>
        <v>49.1</v>
      </c>
      <c r="BF42" s="11">
        <f>INDEX('71100 Ann'!$C$8:$AZ$285,MATCH('71100M Ann'!$C42,'71100 Ann'!$C$8:$C$285,0),MATCH('71100M Ann'!BF$8,'71100 Ann'!$C$8:$AZ$8,0))</f>
        <v>54</v>
      </c>
      <c r="BG42" s="11">
        <f>INDEX('71100 Ann'!$C$8:$AZ$285,MATCH('71100M Ann'!$C42,'71100 Ann'!$C$8:$C$285,0),MATCH('71100M Ann'!BG$8,'71100 Ann'!$C$8:$AZ$8,0))</f>
        <v>62.6</v>
      </c>
      <c r="BH42" s="11">
        <f>INDEX('71100 Ann'!$C$8:$AZ$285,MATCH('71100M Ann'!$C42,'71100 Ann'!$C$8:$C$285,0),MATCH('71100M Ann'!BH$8,'71100 Ann'!$C$8:$AZ$8,0))</f>
        <v>70.2</v>
      </c>
      <c r="BI42" s="11">
        <f>INDEX('71100 Ann'!$C$8:$AZ$285,MATCH('71100M Ann'!$C42,'71100 Ann'!$C$8:$C$285,0),MATCH('71100M Ann'!BI$8,'71100 Ann'!$C$8:$AZ$8,0))</f>
        <v>75.5</v>
      </c>
      <c r="BJ42" s="11">
        <f>INDEX('71100 Ann'!$C$8:$AZ$285,MATCH('71100M Ann'!$C42,'71100 Ann'!$C$8:$C$285,0),MATCH('71100M Ann'!BJ$8,'71100 Ann'!$C$8:$AZ$8,0))</f>
        <v>73.599999999999994</v>
      </c>
      <c r="BK42" s="11">
        <f>INDEX('71100 Ann'!$C$8:$AZ$285,MATCH('71100M Ann'!$C42,'71100 Ann'!$C$8:$C$285,0),MATCH('71100M Ann'!BK$8,'71100 Ann'!$C$8:$AZ$8,0))</f>
        <v>79.7</v>
      </c>
      <c r="BL42" s="11">
        <f>INDEX('71100 Ann'!$C$8:$AZ$285,MATCH('71100M Ann'!$C42,'71100 Ann'!$C$8:$C$285,0),MATCH('71100M Ann'!BL$8,'71100 Ann'!$C$8:$AZ$8,0))</f>
        <v>84</v>
      </c>
      <c r="BM42" s="11">
        <f>INDEX('71100 Ann'!$C$8:$AZ$285,MATCH('71100M Ann'!$C42,'71100 Ann'!$C$8:$C$285,0),MATCH('71100M Ann'!BM$8,'71100 Ann'!$C$8:$AZ$8,0))</f>
        <v>87.2</v>
      </c>
      <c r="BN42" s="11">
        <f>INDEX('71100 Ann'!$C$8:$AZ$285,MATCH('71100M Ann'!$C42,'71100 Ann'!$C$8:$C$285,0),MATCH('71100M Ann'!BN$8,'71100 Ann'!$C$8:$AZ$8,0))</f>
        <v>84.3</v>
      </c>
      <c r="BO42" s="11">
        <f>INDEX('71100 Ann'!$C$8:$AZ$285,MATCH('71100M Ann'!$C42,'71100 Ann'!$C$8:$C$285,0),MATCH('71100M Ann'!BO$8,'71100 Ann'!$C$8:$AZ$8,0))</f>
        <v>77</v>
      </c>
      <c r="BP42" s="11">
        <f>INDEX('71100 Ann'!$C$8:$AZ$285,MATCH('71100M Ann'!$C42,'71100 Ann'!$C$8:$C$285,0),MATCH('71100M Ann'!BP$8,'71100 Ann'!$C$8:$AZ$8,0))</f>
        <v>74.8</v>
      </c>
      <c r="BQ42" s="11">
        <f>INDEX('71100 Ann'!$C$8:$AZ$285,MATCH('71100M Ann'!$C42,'71100 Ann'!$C$8:$C$285,0),MATCH('71100M Ann'!BQ$8,'71100 Ann'!$C$8:$AZ$8,0))</f>
        <v>73.900000000000006</v>
      </c>
      <c r="BR42" s="11">
        <f>INDEX('71100 Ann'!$C$8:$AZ$285,MATCH('71100M Ann'!$C42,'71100 Ann'!$C$8:$C$285,0),MATCH('71100M Ann'!BR$8,'71100 Ann'!$C$8:$AZ$8,0))</f>
        <v>79.8</v>
      </c>
      <c r="BS42" s="11">
        <f>INDEX('71100 Ann'!$C$8:$AZ$285,MATCH('71100M Ann'!$C42,'71100 Ann'!$C$8:$C$285,0),MATCH('71100M Ann'!BS$8,'71100 Ann'!$C$8:$AZ$8,0))</f>
        <v>85.5</v>
      </c>
      <c r="BT42" s="11">
        <f>INDEX('71100 Ann'!$C$8:$AZ$285,MATCH('71100M Ann'!$C42,'71100 Ann'!$C$8:$C$285,0),MATCH('71100M Ann'!BT$8,'71100 Ann'!$C$8:$AZ$8,0))</f>
        <v>87.8</v>
      </c>
      <c r="BU42" s="11">
        <f>INDEX('71100 Ann'!$C$8:$AZ$285,MATCH('71100M Ann'!$C42,'71100 Ann'!$C$8:$C$285,0),MATCH('71100M Ann'!BU$8,'71100 Ann'!$C$8:$AZ$8,0))</f>
        <v>87.3</v>
      </c>
      <c r="BV42" s="11">
        <f>INDEX('71100 Ann'!$C$8:$AZ$285,MATCH('71100M Ann'!$C42,'71100 Ann'!$C$8:$C$285,0),MATCH('71100M Ann'!BV$8,'71100 Ann'!$C$8:$AZ$8,0))</f>
        <v>89.9</v>
      </c>
      <c r="BW42" s="11">
        <f>INDEX('71100 Ann'!$C$8:$AZ$285,MATCH('71100M Ann'!$C42,'71100 Ann'!$C$8:$C$285,0),MATCH('71100M Ann'!BW$8,'71100 Ann'!$C$8:$AZ$8,0))</f>
        <v>99.7</v>
      </c>
      <c r="BX42" s="11">
        <f>INDEX('71100 Ann'!$C$8:$AZ$285,MATCH('71100M Ann'!$C42,'71100 Ann'!$C$8:$C$285,0),MATCH('71100M Ann'!BX$8,'71100 Ann'!$C$8:$AZ$8,0))</f>
        <v>94.6</v>
      </c>
      <c r="BY42" s="11">
        <f>INDEX('71100 Ann'!$C$8:$AZ$285,MATCH('71100M Ann'!$C42,'71100 Ann'!$C$8:$C$285,0),MATCH('71100M Ann'!BY$8,'71100 Ann'!$C$8:$AZ$8,0))</f>
        <v>80.7</v>
      </c>
      <c r="BZ42" s="11">
        <f>INDEX('71100 Ann'!$C$8:$AZ$285,MATCH('71100M Ann'!$C42,'71100 Ann'!$C$8:$C$285,0),MATCH('71100M Ann'!BZ$8,'71100 Ann'!$C$8:$AZ$8,0))</f>
        <v>75.599999999999994</v>
      </c>
      <c r="CA42" s="11">
        <f>INDEX('71100 Ann'!$C$8:$AZ$285,MATCH('71100M Ann'!$C42,'71100 Ann'!$C$8:$C$285,0),MATCH('71100M Ann'!CA$8,'71100 Ann'!$C$8:$AZ$8,0))</f>
        <v>77.599999999999994</v>
      </c>
      <c r="CB42" s="11">
        <f>INDEX('71100 Ann'!$C$8:$AZ$285,MATCH('71100M Ann'!$C42,'71100 Ann'!$C$8:$C$285,0),MATCH('71100M Ann'!CB$8,'71100 Ann'!$C$8:$AZ$8,0))</f>
        <v>88.5</v>
      </c>
      <c r="CC42" s="11">
        <f>INDEX('71100 Ann'!$C$8:$AZ$285,MATCH('71100M Ann'!$C42,'71100 Ann'!$C$8:$C$285,0),MATCH('71100M Ann'!CC$8,'71100 Ann'!$C$8:$AZ$8,0))</f>
        <v>107.5</v>
      </c>
      <c r="CD42" s="11">
        <f>INDEX('71100 Ann'!$C$8:$AZ$285,MATCH('71100M Ann'!$C42,'71100 Ann'!$C$8:$C$285,0),MATCH('71100M Ann'!CD$8,'71100 Ann'!$C$8:$AZ$8,0))</f>
        <v>120.3</v>
      </c>
      <c r="CE42" s="11">
        <f>INDEX('71100 Ann'!$C$8:$AZ$285,MATCH('71100M Ann'!$C42,'71100 Ann'!$C$8:$C$285,0),MATCH('71100M Ann'!CE$8,'71100 Ann'!$C$8:$AZ$8,0))</f>
        <v>105.1</v>
      </c>
      <c r="CF42" s="11">
        <f>INDEX('71100 Ann'!$C$8:$AZ$285,MATCH('71100M Ann'!$C42,'71100 Ann'!$C$8:$C$285,0),MATCH('71100M Ann'!CF$8,'71100 Ann'!$C$8:$AZ$8,0))</f>
        <v>92.6</v>
      </c>
      <c r="CG42" s="11">
        <f>INDEX('71100 Ann'!$C$8:$AZ$285,MATCH('71100M Ann'!$C42,'71100 Ann'!$C$8:$C$285,0),MATCH('71100M Ann'!CG$8,'71100 Ann'!$C$8:$AZ$8,0))</f>
        <v>93.6</v>
      </c>
      <c r="CH42" s="11">
        <f>INDEX('71100 Ann'!$C$8:$AZ$285,MATCH('71100M Ann'!$C42,'71100 Ann'!$C$8:$C$285,0),MATCH('71100M Ann'!CH$8,'71100 Ann'!$C$8:$AZ$8,0))</f>
        <v>87</v>
      </c>
      <c r="CI42" s="11">
        <f>INDEX('71100 Ann'!$C$8:$AZ$285,MATCH('71100M Ann'!$C42,'71100 Ann'!$C$8:$C$285,0),MATCH('71100M Ann'!CI$8,'71100 Ann'!$C$8:$AZ$8,0))</f>
        <v>75.599999999999994</v>
      </c>
      <c r="CJ42" s="11">
        <f>INDEX('71100 Ann'!$C$8:$AZ$285,MATCH('71100M Ann'!$C42,'71100 Ann'!$C$8:$C$285,0),MATCH('71100M Ann'!CJ$8,'71100 Ann'!$C$8:$AZ$8,0))</f>
        <v>76.5</v>
      </c>
      <c r="CK42" s="11">
        <f>INDEX('71100 Ann'!$C$8:$AZ$285,MATCH('71100M Ann'!$C42,'71100 Ann'!$C$8:$C$285,0),MATCH('71100M Ann'!CK$8,'71100 Ann'!$C$8:$AZ$8,0))</f>
        <v>77.2</v>
      </c>
      <c r="CL42" s="11">
        <f>INDEX('71100 Ann'!$C$8:$AZ$285,MATCH('71100M Ann'!$C42,'71100 Ann'!$C$8:$C$285,0),MATCH('71100M Ann'!CL$8,'71100 Ann'!$C$8:$AZ$8,0))</f>
        <v>80.7</v>
      </c>
    </row>
    <row r="43" spans="1:90" s="10" customFormat="1" x14ac:dyDescent="0.25">
      <c r="A43" s="32">
        <v>34</v>
      </c>
      <c r="B43" s="10" t="s">
        <v>756</v>
      </c>
      <c r="C43" s="10" t="s">
        <v>755</v>
      </c>
      <c r="U43" s="10" t="str">
        <f>INDEX('71100 Ann Hist'!$C$8:$AR$285,MATCH('71100M Ann'!$C43,'71100 Ann Hist'!$C$8:$C$285,0),MATCH('71100M Ann'!U$8,'71100 Ann Hist'!$C$8:$AR$8,0))</f>
        <v>.....</v>
      </c>
      <c r="V43" s="10" t="str">
        <f>INDEX('71100 Ann Hist'!$C$8:$AR$285,MATCH('71100M Ann'!$C43,'71100 Ann Hist'!$C$8:$C$285,0),MATCH('71100M Ann'!V$8,'71100 Ann Hist'!$C$8:$AR$8,0))</f>
        <v>.....</v>
      </c>
      <c r="W43" s="10" t="str">
        <f>INDEX('71100 Ann Hist'!$C$8:$AR$285,MATCH('71100M Ann'!$C43,'71100 Ann Hist'!$C$8:$C$285,0),MATCH('71100M Ann'!W$8,'71100 Ann Hist'!$C$8:$AR$8,0))</f>
        <v>.....</v>
      </c>
      <c r="X43" s="10" t="str">
        <f>INDEX('71100 Ann Hist'!$C$8:$AR$285,MATCH('71100M Ann'!$C43,'71100 Ann Hist'!$C$8:$C$285,0),MATCH('71100M Ann'!X$8,'71100 Ann Hist'!$C$8:$AR$8,0))</f>
        <v>.....</v>
      </c>
      <c r="Y43" s="10" t="str">
        <f>INDEX('71100 Ann Hist'!$C$8:$AR$285,MATCH('71100M Ann'!$C43,'71100 Ann Hist'!$C$8:$C$285,0),MATCH('71100M Ann'!Y$8,'71100 Ann Hist'!$C$8:$AR$8,0))</f>
        <v>.....</v>
      </c>
      <c r="Z43" s="10" t="str">
        <f>INDEX('71100 Ann Hist'!$C$8:$AR$285,MATCH('71100M Ann'!$C43,'71100 Ann Hist'!$C$8:$C$285,0),MATCH('71100M Ann'!Z$8,'71100 Ann Hist'!$C$8:$AR$8,0))</f>
        <v>.....</v>
      </c>
      <c r="AA43" s="10" t="str">
        <f>INDEX('71100 Ann Hist'!$C$8:$AR$285,MATCH('71100M Ann'!$C43,'71100 Ann Hist'!$C$8:$C$285,0),MATCH('71100M Ann'!AA$8,'71100 Ann Hist'!$C$8:$AR$8,0))</f>
        <v>.....</v>
      </c>
      <c r="AB43" s="10" t="str">
        <f>INDEX('71100 Ann Hist'!$C$8:$AR$285,MATCH('71100M Ann'!$C43,'71100 Ann Hist'!$C$8:$C$285,0),MATCH('71100M Ann'!AB$8,'71100 Ann Hist'!$C$8:$AR$8,0))</f>
        <v>.....</v>
      </c>
      <c r="AC43" s="10" t="str">
        <f>INDEX('71100 Ann Hist'!$C$8:$AR$285,MATCH('71100M Ann'!$C43,'71100 Ann Hist'!$C$8:$C$285,0),MATCH('71100M Ann'!AC$8,'71100 Ann Hist'!$C$8:$AR$8,0))</f>
        <v>.....</v>
      </c>
      <c r="AD43" s="10" t="str">
        <f>INDEX('71100 Ann Hist'!$C$8:$AR$285,MATCH('71100M Ann'!$C43,'71100 Ann Hist'!$C$8:$C$285,0),MATCH('71100M Ann'!AD$8,'71100 Ann Hist'!$C$8:$AR$8,0))</f>
        <v>.....</v>
      </c>
      <c r="AE43" s="10" t="str">
        <f>INDEX('71100 Ann Hist'!$C$8:$AR$285,MATCH('71100M Ann'!$C43,'71100 Ann Hist'!$C$8:$C$285,0),MATCH('71100M Ann'!AE$8,'71100 Ann Hist'!$C$8:$AR$8,0))</f>
        <v>.....</v>
      </c>
      <c r="AF43" s="10" t="str">
        <f>INDEX('71100 Ann Hist'!$C$8:$AR$285,MATCH('71100M Ann'!$C43,'71100 Ann Hist'!$C$8:$C$285,0),MATCH('71100M Ann'!AF$8,'71100 Ann Hist'!$C$8:$AR$8,0))</f>
        <v>.....</v>
      </c>
      <c r="AG43" s="10" t="str">
        <f>INDEX('71100 Ann Hist'!$C$8:$AR$285,MATCH('71100M Ann'!$C43,'71100 Ann Hist'!$C$8:$C$285,0),MATCH('71100M Ann'!AG$8,'71100 Ann Hist'!$C$8:$AR$8,0))</f>
        <v>.....</v>
      </c>
      <c r="AH43" s="10" t="str">
        <f>INDEX('71100 Ann Hist'!$C$8:$AR$285,MATCH('71100M Ann'!$C43,'71100 Ann Hist'!$C$8:$C$285,0),MATCH('71100M Ann'!AH$8,'71100 Ann Hist'!$C$8:$AR$8,0))</f>
        <v>.....</v>
      </c>
      <c r="AI43" s="10">
        <f>INDEX('71100 Ann Hist'!$C$8:$AR$285,MATCH('71100M Ann'!$C43,'71100 Ann Hist'!$C$8:$C$285,0),MATCH('71100M Ann'!AI$8,'71100 Ann Hist'!$C$8:$AR$8,0))</f>
        <v>1</v>
      </c>
      <c r="AJ43" s="10">
        <f>INDEX('71100 Ann Hist'!$C$8:$AR$285,MATCH('71100M Ann'!$C43,'71100 Ann Hist'!$C$8:$C$285,0),MATCH('71100M Ann'!AJ$8,'71100 Ann Hist'!$C$8:$AR$8,0))</f>
        <v>1.1000000000000001</v>
      </c>
      <c r="AK43" s="10">
        <f>INDEX('71100 Ann Hist'!$C$8:$AR$285,MATCH('71100M Ann'!$C43,'71100 Ann Hist'!$C$8:$C$285,0),MATCH('71100M Ann'!AK$8,'71100 Ann Hist'!$C$8:$AR$8,0))</f>
        <v>1.3</v>
      </c>
      <c r="AL43" s="10">
        <f>INDEX('71100 Ann Hist'!$C$8:$AR$285,MATCH('71100M Ann'!$C43,'71100 Ann Hist'!$C$8:$C$285,0),MATCH('71100M Ann'!AL$8,'71100 Ann Hist'!$C$8:$AR$8,0))</f>
        <v>1.3</v>
      </c>
      <c r="AM43" s="10">
        <f>INDEX('71100 Ann Hist'!$C$8:$AR$285,MATCH('71100M Ann'!$C43,'71100 Ann Hist'!$C$8:$C$285,0),MATCH('71100M Ann'!AM$8,'71100 Ann Hist'!$C$8:$AR$8,0))</f>
        <v>1.2</v>
      </c>
      <c r="AN43" s="10">
        <f>INDEX('71100 Ann Hist'!$C$8:$AR$285,MATCH('71100M Ann'!$C43,'71100 Ann Hist'!$C$8:$C$285,0),MATCH('71100M Ann'!AN$8,'71100 Ann Hist'!$C$8:$AR$8,0))</f>
        <v>1.4</v>
      </c>
      <c r="AO43" s="10">
        <f>INDEX('71100 Ann Hist'!$C$8:$AR$285,MATCH('71100M Ann'!$C43,'71100 Ann Hist'!$C$8:$C$285,0),MATCH('71100M Ann'!AO$8,'71100 Ann Hist'!$C$8:$AR$8,0))</f>
        <v>1.6</v>
      </c>
      <c r="AP43" s="10">
        <f>INDEX('71100 Ann Hist'!$C$8:$AR$285,MATCH('71100M Ann'!$C43,'71100 Ann Hist'!$C$8:$C$285,0),MATCH('71100M Ann'!AP$8,'71100 Ann Hist'!$C$8:$AR$8,0))</f>
        <v>1.9</v>
      </c>
      <c r="AQ43" s="10">
        <f>INDEX('71100 Ann Hist'!$C$8:$AR$285,MATCH('71100M Ann'!$C43,'71100 Ann Hist'!$C$8:$C$285,0),MATCH('71100M Ann'!AQ$8,'71100 Ann Hist'!$C$8:$AR$8,0))</f>
        <v>2.2000000000000002</v>
      </c>
      <c r="AR43" s="11">
        <f>INDEX('71100 Ann'!$C$8:$AZ$285,MATCH('71100M Ann'!$C43,'71100 Ann'!$C$8:$C$285,0),MATCH('71100M Ann'!AR$8,'71100 Ann'!$C$8:$AZ$8,0))</f>
        <v>1.9</v>
      </c>
      <c r="AS43" s="11">
        <f>INDEX('71100 Ann'!$C$8:$AZ$285,MATCH('71100M Ann'!$C43,'71100 Ann'!$C$8:$C$285,0),MATCH('71100M Ann'!AS$8,'71100 Ann'!$C$8:$AZ$8,0))</f>
        <v>2</v>
      </c>
      <c r="AT43" s="11">
        <f>INDEX('71100 Ann'!$C$8:$AZ$285,MATCH('71100M Ann'!$C43,'71100 Ann'!$C$8:$C$285,0),MATCH('71100M Ann'!AT$8,'71100 Ann'!$C$8:$AZ$8,0))</f>
        <v>2</v>
      </c>
      <c r="AU43" s="11">
        <f>INDEX('71100 Ann'!$C$8:$AZ$285,MATCH('71100M Ann'!$C43,'71100 Ann'!$C$8:$C$285,0),MATCH('71100M Ann'!AU$8,'71100 Ann'!$C$8:$AZ$8,0))</f>
        <v>2</v>
      </c>
      <c r="AV43" s="11">
        <f>INDEX('71100 Ann'!$C$8:$AZ$285,MATCH('71100M Ann'!$C43,'71100 Ann'!$C$8:$C$285,0),MATCH('71100M Ann'!AV$8,'71100 Ann'!$C$8:$AZ$8,0))</f>
        <v>2.1</v>
      </c>
      <c r="AW43" s="11">
        <f>INDEX('71100 Ann'!$C$8:$AZ$285,MATCH('71100M Ann'!$C43,'71100 Ann'!$C$8:$C$285,0),MATCH('71100M Ann'!AW$8,'71100 Ann'!$C$8:$AZ$8,0))</f>
        <v>2.4</v>
      </c>
      <c r="AX43" s="11">
        <f>INDEX('71100 Ann'!$C$8:$AZ$285,MATCH('71100M Ann'!$C43,'71100 Ann'!$C$8:$C$285,0),MATCH('71100M Ann'!AX$8,'71100 Ann'!$C$8:$AZ$8,0))</f>
        <v>2.9</v>
      </c>
      <c r="AY43" s="11">
        <f>INDEX('71100 Ann'!$C$8:$AZ$285,MATCH('71100M Ann'!$C43,'71100 Ann'!$C$8:$C$285,0),MATCH('71100M Ann'!AY$8,'71100 Ann'!$C$8:$AZ$8,0))</f>
        <v>3.5</v>
      </c>
      <c r="AZ43" s="11">
        <f>INDEX('71100 Ann'!$C$8:$AZ$285,MATCH('71100M Ann'!$C43,'71100 Ann'!$C$8:$C$285,0),MATCH('71100M Ann'!AZ$8,'71100 Ann'!$C$8:$AZ$8,0))</f>
        <v>4.0999999999999996</v>
      </c>
      <c r="BA43" s="11">
        <f>INDEX('71100 Ann'!$C$8:$AZ$285,MATCH('71100M Ann'!$C43,'71100 Ann'!$C$8:$C$285,0),MATCH('71100M Ann'!BA$8,'71100 Ann'!$C$8:$AZ$8,0))</f>
        <v>6.2</v>
      </c>
      <c r="BB43" s="11">
        <f>INDEX('71100 Ann'!$C$8:$AZ$285,MATCH('71100M Ann'!$C43,'71100 Ann'!$C$8:$C$285,0),MATCH('71100M Ann'!BB$8,'71100 Ann'!$C$8:$AZ$8,0))</f>
        <v>8.4</v>
      </c>
      <c r="BC43" s="11">
        <f>INDEX('71100 Ann'!$C$8:$AZ$285,MATCH('71100M Ann'!$C43,'71100 Ann'!$C$8:$C$285,0),MATCH('71100M Ann'!BC$8,'71100 Ann'!$C$8:$AZ$8,0))</f>
        <v>10.8</v>
      </c>
      <c r="BD43" s="11">
        <f>INDEX('71100 Ann'!$C$8:$AZ$285,MATCH('71100M Ann'!$C43,'71100 Ann'!$C$8:$C$285,0),MATCH('71100M Ann'!BD$8,'71100 Ann'!$C$8:$AZ$8,0))</f>
        <v>14.4</v>
      </c>
      <c r="BE43" s="11">
        <f>INDEX('71100 Ann'!$C$8:$AZ$285,MATCH('71100M Ann'!$C43,'71100 Ann'!$C$8:$C$285,0),MATCH('71100M Ann'!BE$8,'71100 Ann'!$C$8:$AZ$8,0))</f>
        <v>17.399999999999999</v>
      </c>
      <c r="BF43" s="11">
        <f>INDEX('71100 Ann'!$C$8:$AZ$285,MATCH('71100M Ann'!$C43,'71100 Ann'!$C$8:$C$285,0),MATCH('71100M Ann'!BF$8,'71100 Ann'!$C$8:$AZ$8,0))</f>
        <v>19.600000000000001</v>
      </c>
      <c r="BG43" s="11">
        <f>INDEX('71100 Ann'!$C$8:$AZ$285,MATCH('71100M Ann'!$C43,'71100 Ann'!$C$8:$C$285,0),MATCH('71100M Ann'!BG$8,'71100 Ann'!$C$8:$AZ$8,0))</f>
        <v>22.3</v>
      </c>
      <c r="BH43" s="11">
        <f>INDEX('71100 Ann'!$C$8:$AZ$285,MATCH('71100M Ann'!$C43,'71100 Ann'!$C$8:$C$285,0),MATCH('71100M Ann'!BH$8,'71100 Ann'!$C$8:$AZ$8,0))</f>
        <v>24.5</v>
      </c>
      <c r="BI43" s="11">
        <f>INDEX('71100 Ann'!$C$8:$AZ$285,MATCH('71100M Ann'!$C43,'71100 Ann'!$C$8:$C$285,0),MATCH('71100M Ann'!BI$8,'71100 Ann'!$C$8:$AZ$8,0))</f>
        <v>27.1</v>
      </c>
      <c r="BJ43" s="11">
        <f>INDEX('71100 Ann'!$C$8:$AZ$285,MATCH('71100M Ann'!$C43,'71100 Ann'!$C$8:$C$285,0),MATCH('71100M Ann'!BJ$8,'71100 Ann'!$C$8:$AZ$8,0))</f>
        <v>24.2</v>
      </c>
      <c r="BK43" s="11">
        <f>INDEX('71100 Ann'!$C$8:$AZ$285,MATCH('71100M Ann'!$C43,'71100 Ann'!$C$8:$C$285,0),MATCH('71100M Ann'!BK$8,'71100 Ann'!$C$8:$AZ$8,0))</f>
        <v>26.6</v>
      </c>
      <c r="BL43" s="11">
        <f>INDEX('71100 Ann'!$C$8:$AZ$285,MATCH('71100M Ann'!$C43,'71100 Ann'!$C$8:$C$285,0),MATCH('71100M Ann'!BL$8,'71100 Ann'!$C$8:$AZ$8,0))</f>
        <v>25.1</v>
      </c>
      <c r="BM43" s="11">
        <f>INDEX('71100 Ann'!$C$8:$AZ$285,MATCH('71100M Ann'!$C43,'71100 Ann'!$C$8:$C$285,0),MATCH('71100M Ann'!BM$8,'71100 Ann'!$C$8:$AZ$8,0))</f>
        <v>26</v>
      </c>
      <c r="BN43" s="11">
        <f>INDEX('71100 Ann'!$C$8:$AZ$285,MATCH('71100M Ann'!$C43,'71100 Ann'!$C$8:$C$285,0),MATCH('71100M Ann'!BN$8,'71100 Ann'!$C$8:$AZ$8,0))</f>
        <v>24.6</v>
      </c>
      <c r="BO43" s="11">
        <f>INDEX('71100 Ann'!$C$8:$AZ$285,MATCH('71100M Ann'!$C43,'71100 Ann'!$C$8:$C$285,0),MATCH('71100M Ann'!BO$8,'71100 Ann'!$C$8:$AZ$8,0))</f>
        <v>21.1</v>
      </c>
      <c r="BP43" s="11">
        <f>INDEX('71100 Ann'!$C$8:$AZ$285,MATCH('71100M Ann'!$C43,'71100 Ann'!$C$8:$C$285,0),MATCH('71100M Ann'!BP$8,'71100 Ann'!$C$8:$AZ$8,0))</f>
        <v>22</v>
      </c>
      <c r="BQ43" s="11">
        <f>INDEX('71100 Ann'!$C$8:$AZ$285,MATCH('71100M Ann'!$C43,'71100 Ann'!$C$8:$C$285,0),MATCH('71100M Ann'!BQ$8,'71100 Ann'!$C$8:$AZ$8,0))</f>
        <v>19.399999999999999</v>
      </c>
      <c r="BR43" s="11">
        <f>INDEX('71100 Ann'!$C$8:$AZ$285,MATCH('71100M Ann'!$C43,'71100 Ann'!$C$8:$C$285,0),MATCH('71100M Ann'!BR$8,'71100 Ann'!$C$8:$AZ$8,0))</f>
        <v>20.2</v>
      </c>
      <c r="BS43" s="11">
        <f>INDEX('71100 Ann'!$C$8:$AZ$285,MATCH('71100M Ann'!$C43,'71100 Ann'!$C$8:$C$285,0),MATCH('71100M Ann'!BS$8,'71100 Ann'!$C$8:$AZ$8,0))</f>
        <v>21.9</v>
      </c>
      <c r="BT43" s="11">
        <f>INDEX('71100 Ann'!$C$8:$AZ$285,MATCH('71100M Ann'!$C43,'71100 Ann'!$C$8:$C$285,0),MATCH('71100M Ann'!BT$8,'71100 Ann'!$C$8:$AZ$8,0))</f>
        <v>20.3</v>
      </c>
      <c r="BU43" s="11">
        <f>INDEX('71100 Ann'!$C$8:$AZ$285,MATCH('71100M Ann'!$C43,'71100 Ann'!$C$8:$C$285,0),MATCH('71100M Ann'!BU$8,'71100 Ann'!$C$8:$AZ$8,0))</f>
        <v>16.8</v>
      </c>
      <c r="BV43" s="11">
        <f>INDEX('71100 Ann'!$C$8:$AZ$285,MATCH('71100M Ann'!$C43,'71100 Ann'!$C$8:$C$285,0),MATCH('71100M Ann'!BV$8,'71100 Ann'!$C$8:$AZ$8,0))</f>
        <v>16</v>
      </c>
      <c r="BW43" s="11">
        <f>INDEX('71100 Ann'!$C$8:$AZ$285,MATCH('71100M Ann'!$C43,'71100 Ann'!$C$8:$C$285,0),MATCH('71100M Ann'!BW$8,'71100 Ann'!$C$8:$AZ$8,0))</f>
        <v>18.3</v>
      </c>
      <c r="BX43" s="11">
        <f>INDEX('71100 Ann'!$C$8:$AZ$285,MATCH('71100M Ann'!$C43,'71100 Ann'!$C$8:$C$285,0),MATCH('71100M Ann'!BX$8,'71100 Ann'!$C$8:$AZ$8,0))</f>
        <v>17.8</v>
      </c>
      <c r="BY43" s="11">
        <f>INDEX('71100 Ann'!$C$8:$AZ$285,MATCH('71100M Ann'!$C43,'71100 Ann'!$C$8:$C$285,0),MATCH('71100M Ann'!BY$8,'71100 Ann'!$C$8:$AZ$8,0))</f>
        <v>14.8</v>
      </c>
      <c r="BZ43" s="11">
        <f>INDEX('71100 Ann'!$C$8:$AZ$285,MATCH('71100M Ann'!$C43,'71100 Ann'!$C$8:$C$285,0),MATCH('71100M Ann'!BZ$8,'71100 Ann'!$C$8:$AZ$8,0))</f>
        <v>16.100000000000001</v>
      </c>
      <c r="CA43" s="11">
        <f>INDEX('71100 Ann'!$C$8:$AZ$285,MATCH('71100M Ann'!$C43,'71100 Ann'!$C$8:$C$285,0),MATCH('71100M Ann'!CA$8,'71100 Ann'!$C$8:$AZ$8,0))</f>
        <v>16.5</v>
      </c>
      <c r="CB43" s="11">
        <f>INDEX('71100 Ann'!$C$8:$AZ$285,MATCH('71100M Ann'!$C43,'71100 Ann'!$C$8:$C$285,0),MATCH('71100M Ann'!CB$8,'71100 Ann'!$C$8:$AZ$8,0))</f>
        <v>17.2</v>
      </c>
      <c r="CC43" s="11">
        <f>INDEX('71100 Ann'!$C$8:$AZ$285,MATCH('71100M Ann'!$C43,'71100 Ann'!$C$8:$C$285,0),MATCH('71100M Ann'!CC$8,'71100 Ann'!$C$8:$AZ$8,0))</f>
        <v>18.600000000000001</v>
      </c>
      <c r="CD43" s="11">
        <f>INDEX('71100 Ann'!$C$8:$AZ$285,MATCH('71100M Ann'!$C43,'71100 Ann'!$C$8:$C$285,0),MATCH('71100M Ann'!CD$8,'71100 Ann'!$C$8:$AZ$8,0))</f>
        <v>21.9</v>
      </c>
      <c r="CE43" s="11">
        <f>INDEX('71100 Ann'!$C$8:$AZ$285,MATCH('71100M Ann'!$C43,'71100 Ann'!$C$8:$C$285,0),MATCH('71100M Ann'!CE$8,'71100 Ann'!$C$8:$AZ$8,0))</f>
        <v>19.399999999999999</v>
      </c>
      <c r="CF43" s="11">
        <f>INDEX('71100 Ann'!$C$8:$AZ$285,MATCH('71100M Ann'!$C43,'71100 Ann'!$C$8:$C$285,0),MATCH('71100M Ann'!CF$8,'71100 Ann'!$C$8:$AZ$8,0))</f>
        <v>22.6</v>
      </c>
      <c r="CG43" s="11">
        <f>INDEX('71100 Ann'!$C$8:$AZ$285,MATCH('71100M Ann'!$C43,'71100 Ann'!$C$8:$C$285,0),MATCH('71100M Ann'!CG$8,'71100 Ann'!$C$8:$AZ$8,0))</f>
        <v>29.3</v>
      </c>
      <c r="CH43" s="11">
        <f>INDEX('71100 Ann'!$C$8:$AZ$285,MATCH('71100M Ann'!$C43,'71100 Ann'!$C$8:$C$285,0),MATCH('71100M Ann'!CH$8,'71100 Ann'!$C$8:$AZ$8,0))</f>
        <v>27.5</v>
      </c>
      <c r="CI43" s="11">
        <f>INDEX('71100 Ann'!$C$8:$AZ$285,MATCH('71100M Ann'!$C43,'71100 Ann'!$C$8:$C$285,0),MATCH('71100M Ann'!CI$8,'71100 Ann'!$C$8:$AZ$8,0))</f>
        <v>21.1</v>
      </c>
      <c r="CJ43" s="11">
        <f>INDEX('71100 Ann'!$C$8:$AZ$285,MATCH('71100M Ann'!$C43,'71100 Ann'!$C$8:$C$285,0),MATCH('71100M Ann'!CJ$8,'71100 Ann'!$C$8:$AZ$8,0))</f>
        <v>22.5</v>
      </c>
      <c r="CK43" s="11">
        <f>INDEX('71100 Ann'!$C$8:$AZ$285,MATCH('71100M Ann'!$C43,'71100 Ann'!$C$8:$C$285,0),MATCH('71100M Ann'!CK$8,'71100 Ann'!$C$8:$AZ$8,0))</f>
        <v>23.1</v>
      </c>
      <c r="CL43" s="11">
        <f>INDEX('71100 Ann'!$C$8:$AZ$285,MATCH('71100M Ann'!$C43,'71100 Ann'!$C$8:$C$285,0),MATCH('71100M Ann'!CL$8,'71100 Ann'!$C$8:$AZ$8,0))</f>
        <v>26.5</v>
      </c>
    </row>
    <row r="44" spans="1:90" s="10" customFormat="1" x14ac:dyDescent="0.25">
      <c r="A44" s="32">
        <v>35</v>
      </c>
      <c r="B44" s="10" t="s">
        <v>754</v>
      </c>
      <c r="C44" s="10" t="s">
        <v>753</v>
      </c>
      <c r="U44" s="10">
        <f>INDEX('71100 Ann Hist'!$C$8:$AR$285,MATCH('71100M Ann'!$C44,'71100 Ann Hist'!$C$8:$C$285,0),MATCH('71100M Ann'!U$8,'71100 Ann Hist'!$C$8:$AR$8,0))</f>
        <v>0.2</v>
      </c>
      <c r="V44" s="10">
        <f>INDEX('71100 Ann Hist'!$C$8:$AR$285,MATCH('71100M Ann'!$C44,'71100 Ann Hist'!$C$8:$C$285,0),MATCH('71100M Ann'!V$8,'71100 Ann Hist'!$C$8:$AR$8,0))</f>
        <v>0.2</v>
      </c>
      <c r="W44" s="10">
        <f>INDEX('71100 Ann Hist'!$C$8:$AR$285,MATCH('71100M Ann'!$C44,'71100 Ann Hist'!$C$8:$C$285,0),MATCH('71100M Ann'!W$8,'71100 Ann Hist'!$C$8:$AR$8,0))</f>
        <v>0.2</v>
      </c>
      <c r="X44" s="10">
        <f>INDEX('71100 Ann Hist'!$C$8:$AR$285,MATCH('71100M Ann'!$C44,'71100 Ann Hist'!$C$8:$C$285,0),MATCH('71100M Ann'!X$8,'71100 Ann Hist'!$C$8:$AR$8,0))</f>
        <v>0.2</v>
      </c>
      <c r="Y44" s="10">
        <f>INDEX('71100 Ann Hist'!$C$8:$AR$285,MATCH('71100M Ann'!$C44,'71100 Ann Hist'!$C$8:$C$285,0),MATCH('71100M Ann'!Y$8,'71100 Ann Hist'!$C$8:$AR$8,0))</f>
        <v>0.2</v>
      </c>
      <c r="Z44" s="10">
        <f>INDEX('71100 Ann Hist'!$C$8:$AR$285,MATCH('71100M Ann'!$C44,'71100 Ann Hist'!$C$8:$C$285,0),MATCH('71100M Ann'!Z$8,'71100 Ann Hist'!$C$8:$AR$8,0))</f>
        <v>0.3</v>
      </c>
      <c r="AA44" s="10">
        <f>INDEX('71100 Ann Hist'!$C$8:$AR$285,MATCH('71100M Ann'!$C44,'71100 Ann Hist'!$C$8:$C$285,0),MATCH('71100M Ann'!AA$8,'71100 Ann Hist'!$C$8:$AR$8,0))</f>
        <v>0.3</v>
      </c>
      <c r="AB44" s="10">
        <f>INDEX('71100 Ann Hist'!$C$8:$AR$285,MATCH('71100M Ann'!$C44,'71100 Ann Hist'!$C$8:$C$285,0),MATCH('71100M Ann'!AB$8,'71100 Ann Hist'!$C$8:$AR$8,0))</f>
        <v>0.3</v>
      </c>
      <c r="AC44" s="10">
        <f>INDEX('71100 Ann Hist'!$C$8:$AR$285,MATCH('71100M Ann'!$C44,'71100 Ann Hist'!$C$8:$C$285,0),MATCH('71100M Ann'!AC$8,'71100 Ann Hist'!$C$8:$AR$8,0))</f>
        <v>0.3</v>
      </c>
      <c r="AD44" s="10">
        <f>INDEX('71100 Ann Hist'!$C$8:$AR$285,MATCH('71100M Ann'!$C44,'71100 Ann Hist'!$C$8:$C$285,0),MATCH('71100M Ann'!AD$8,'71100 Ann Hist'!$C$8:$AR$8,0))</f>
        <v>0.3</v>
      </c>
      <c r="AE44" s="10">
        <f>INDEX('71100 Ann Hist'!$C$8:$AR$285,MATCH('71100M Ann'!$C44,'71100 Ann Hist'!$C$8:$C$285,0),MATCH('71100M Ann'!AE$8,'71100 Ann Hist'!$C$8:$AR$8,0))</f>
        <v>0.4</v>
      </c>
      <c r="AF44" s="10">
        <f>INDEX('71100 Ann Hist'!$C$8:$AR$285,MATCH('71100M Ann'!$C44,'71100 Ann Hist'!$C$8:$C$285,0),MATCH('71100M Ann'!AF$8,'71100 Ann Hist'!$C$8:$AR$8,0))</f>
        <v>0.5</v>
      </c>
      <c r="AG44" s="10">
        <f>INDEX('71100 Ann Hist'!$C$8:$AR$285,MATCH('71100M Ann'!$C44,'71100 Ann Hist'!$C$8:$C$285,0),MATCH('71100M Ann'!AG$8,'71100 Ann Hist'!$C$8:$AR$8,0))</f>
        <v>0.5</v>
      </c>
      <c r="AH44" s="10">
        <f>INDEX('71100 Ann Hist'!$C$8:$AR$285,MATCH('71100M Ann'!$C44,'71100 Ann Hist'!$C$8:$C$285,0),MATCH('71100M Ann'!AH$8,'71100 Ann Hist'!$C$8:$AR$8,0))</f>
        <v>0.6</v>
      </c>
      <c r="AI44" s="10">
        <f>INDEX('71100 Ann Hist'!$C$8:$AR$285,MATCH('71100M Ann'!$C44,'71100 Ann Hist'!$C$8:$C$285,0),MATCH('71100M Ann'!AI$8,'71100 Ann Hist'!$C$8:$AR$8,0))</f>
        <v>0.7</v>
      </c>
      <c r="AJ44" s="10">
        <f>INDEX('71100 Ann Hist'!$C$8:$AR$285,MATCH('71100M Ann'!$C44,'71100 Ann Hist'!$C$8:$C$285,0),MATCH('71100M Ann'!AJ$8,'71100 Ann Hist'!$C$8:$AR$8,0))</f>
        <v>0.7</v>
      </c>
      <c r="AK44" s="10">
        <f>INDEX('71100 Ann Hist'!$C$8:$AR$285,MATCH('71100M Ann'!$C44,'71100 Ann Hist'!$C$8:$C$285,0),MATCH('71100M Ann'!AK$8,'71100 Ann Hist'!$C$8:$AR$8,0))</f>
        <v>0.8</v>
      </c>
      <c r="AL44" s="10">
        <f>INDEX('71100 Ann Hist'!$C$8:$AR$285,MATCH('71100M Ann'!$C44,'71100 Ann Hist'!$C$8:$C$285,0),MATCH('71100M Ann'!AL$8,'71100 Ann Hist'!$C$8:$AR$8,0))</f>
        <v>0.9</v>
      </c>
      <c r="AM44" s="10">
        <f>INDEX('71100 Ann Hist'!$C$8:$AR$285,MATCH('71100M Ann'!$C44,'71100 Ann Hist'!$C$8:$C$285,0),MATCH('71100M Ann'!AM$8,'71100 Ann Hist'!$C$8:$AR$8,0))</f>
        <v>1.1000000000000001</v>
      </c>
      <c r="AN44" s="10">
        <f>INDEX('71100 Ann Hist'!$C$8:$AR$285,MATCH('71100M Ann'!$C44,'71100 Ann Hist'!$C$8:$C$285,0),MATCH('71100M Ann'!AN$8,'71100 Ann Hist'!$C$8:$AR$8,0))</f>
        <v>1.3</v>
      </c>
      <c r="AO44" s="10">
        <f>INDEX('71100 Ann Hist'!$C$8:$AR$285,MATCH('71100M Ann'!$C44,'71100 Ann Hist'!$C$8:$C$285,0),MATCH('71100M Ann'!AO$8,'71100 Ann Hist'!$C$8:$AR$8,0))</f>
        <v>1.6</v>
      </c>
      <c r="AP44" s="10">
        <f>INDEX('71100 Ann Hist'!$C$8:$AR$285,MATCH('71100M Ann'!$C44,'71100 Ann Hist'!$C$8:$C$285,0),MATCH('71100M Ann'!AP$8,'71100 Ann Hist'!$C$8:$AR$8,0))</f>
        <v>1.9</v>
      </c>
      <c r="AQ44" s="10">
        <f>INDEX('71100 Ann Hist'!$C$8:$AR$285,MATCH('71100M Ann'!$C44,'71100 Ann Hist'!$C$8:$C$285,0),MATCH('71100M Ann'!AQ$8,'71100 Ann Hist'!$C$8:$AR$8,0))</f>
        <v>2.2000000000000002</v>
      </c>
      <c r="AR44" s="11">
        <f>INDEX('71100 Ann'!$C$8:$AZ$285,MATCH('71100M Ann'!$C44,'71100 Ann'!$C$8:$C$285,0),MATCH('71100M Ann'!AR$8,'71100 Ann'!$C$8:$AZ$8,0))</f>
        <v>2.8</v>
      </c>
      <c r="AS44" s="11">
        <f>INDEX('71100 Ann'!$C$8:$AZ$285,MATCH('71100M Ann'!$C44,'71100 Ann'!$C$8:$C$285,0),MATCH('71100M Ann'!AS$8,'71100 Ann'!$C$8:$AZ$8,0))</f>
        <v>3.3</v>
      </c>
      <c r="AT44" s="11">
        <f>INDEX('71100 Ann'!$C$8:$AZ$285,MATCH('71100M Ann'!$C44,'71100 Ann'!$C$8:$C$285,0),MATCH('71100M Ann'!AT$8,'71100 Ann'!$C$8:$AZ$8,0))</f>
        <v>3.4</v>
      </c>
      <c r="AU44" s="11">
        <f>INDEX('71100 Ann'!$C$8:$AZ$285,MATCH('71100M Ann'!$C44,'71100 Ann'!$C$8:$C$285,0),MATCH('71100M Ann'!AU$8,'71100 Ann'!$C$8:$AZ$8,0))</f>
        <v>3.8</v>
      </c>
      <c r="AV44" s="11">
        <f>INDEX('71100 Ann'!$C$8:$AZ$285,MATCH('71100M Ann'!$C44,'71100 Ann'!$C$8:$C$285,0),MATCH('71100M Ann'!AV$8,'71100 Ann'!$C$8:$AZ$8,0))</f>
        <v>5.5</v>
      </c>
      <c r="AW44" s="11">
        <f>INDEX('71100 Ann'!$C$8:$AZ$285,MATCH('71100M Ann'!$C44,'71100 Ann'!$C$8:$C$285,0),MATCH('71100M Ann'!AW$8,'71100 Ann'!$C$8:$AZ$8,0))</f>
        <v>7.7</v>
      </c>
      <c r="AX44" s="11">
        <f>INDEX('71100 Ann'!$C$8:$AZ$285,MATCH('71100M Ann'!$C44,'71100 Ann'!$C$8:$C$285,0),MATCH('71100M Ann'!AX$8,'71100 Ann'!$C$8:$AZ$8,0))</f>
        <v>7.9</v>
      </c>
      <c r="AY44" s="11">
        <f>INDEX('71100 Ann'!$C$8:$AZ$285,MATCH('71100M Ann'!$C44,'71100 Ann'!$C$8:$C$285,0),MATCH('71100M Ann'!AY$8,'71100 Ann'!$C$8:$AZ$8,0))</f>
        <v>7.6</v>
      </c>
      <c r="AZ44" s="11">
        <f>INDEX('71100 Ann'!$C$8:$AZ$285,MATCH('71100M Ann'!$C44,'71100 Ann'!$C$8:$C$285,0),MATCH('71100M Ann'!AZ$8,'71100 Ann'!$C$8:$AZ$8,0))</f>
        <v>8.6999999999999993</v>
      </c>
      <c r="BA44" s="11">
        <f>INDEX('71100 Ann'!$C$8:$AZ$285,MATCH('71100M Ann'!$C44,'71100 Ann'!$C$8:$C$285,0),MATCH('71100M Ann'!BA$8,'71100 Ann'!$C$8:$AZ$8,0))</f>
        <v>11.9</v>
      </c>
      <c r="BB44" s="11">
        <f>INDEX('71100 Ann'!$C$8:$AZ$285,MATCH('71100M Ann'!$C44,'71100 Ann'!$C$8:$C$285,0),MATCH('71100M Ann'!BB$8,'71100 Ann'!$C$8:$AZ$8,0))</f>
        <v>17.100000000000001</v>
      </c>
      <c r="BC44" s="11">
        <f>INDEX('71100 Ann'!$C$8:$AZ$285,MATCH('71100M Ann'!$C44,'71100 Ann'!$C$8:$C$285,0),MATCH('71100M Ann'!BC$8,'71100 Ann'!$C$8:$AZ$8,0))</f>
        <v>22.2</v>
      </c>
      <c r="BD44" s="11">
        <f>INDEX('71100 Ann'!$C$8:$AZ$285,MATCH('71100M Ann'!$C44,'71100 Ann'!$C$8:$C$285,0),MATCH('71100M Ann'!BD$8,'71100 Ann'!$C$8:$AZ$8,0))</f>
        <v>28</v>
      </c>
      <c r="BE44" s="11">
        <f>INDEX('71100 Ann'!$C$8:$AZ$285,MATCH('71100M Ann'!$C44,'71100 Ann'!$C$8:$C$285,0),MATCH('71100M Ann'!BE$8,'71100 Ann'!$C$8:$AZ$8,0))</f>
        <v>31.6</v>
      </c>
      <c r="BF44" s="11">
        <f>INDEX('71100 Ann'!$C$8:$AZ$285,MATCH('71100M Ann'!$C44,'71100 Ann'!$C$8:$C$285,0),MATCH('71100M Ann'!BF$8,'71100 Ann'!$C$8:$AZ$8,0))</f>
        <v>34.4</v>
      </c>
      <c r="BG44" s="11">
        <f>INDEX('71100 Ann'!$C$8:$AZ$285,MATCH('71100M Ann'!$C44,'71100 Ann'!$C$8:$C$285,0),MATCH('71100M Ann'!BG$8,'71100 Ann'!$C$8:$AZ$8,0))</f>
        <v>40.299999999999997</v>
      </c>
      <c r="BH44" s="11">
        <f>INDEX('71100 Ann'!$C$8:$AZ$285,MATCH('71100M Ann'!$C44,'71100 Ann'!$C$8:$C$285,0),MATCH('71100M Ann'!BH$8,'71100 Ann'!$C$8:$AZ$8,0))</f>
        <v>45.7</v>
      </c>
      <c r="BI44" s="11">
        <f>INDEX('71100 Ann'!$C$8:$AZ$285,MATCH('71100M Ann'!$C44,'71100 Ann'!$C$8:$C$285,0),MATCH('71100M Ann'!BI$8,'71100 Ann'!$C$8:$AZ$8,0))</f>
        <v>48.4</v>
      </c>
      <c r="BJ44" s="11">
        <f>INDEX('71100 Ann'!$C$8:$AZ$285,MATCH('71100M Ann'!$C44,'71100 Ann'!$C$8:$C$285,0),MATCH('71100M Ann'!BJ$8,'71100 Ann'!$C$8:$AZ$8,0))</f>
        <v>49.4</v>
      </c>
      <c r="BK44" s="11">
        <f>INDEX('71100 Ann'!$C$8:$AZ$285,MATCH('71100M Ann'!$C44,'71100 Ann'!$C$8:$C$285,0),MATCH('71100M Ann'!BK$8,'71100 Ann'!$C$8:$AZ$8,0))</f>
        <v>53.1</v>
      </c>
      <c r="BL44" s="11">
        <f>INDEX('71100 Ann'!$C$8:$AZ$285,MATCH('71100M Ann'!$C44,'71100 Ann'!$C$8:$C$285,0),MATCH('71100M Ann'!BL$8,'71100 Ann'!$C$8:$AZ$8,0))</f>
        <v>58.9</v>
      </c>
      <c r="BM44" s="11">
        <f>INDEX('71100 Ann'!$C$8:$AZ$285,MATCH('71100M Ann'!$C44,'71100 Ann'!$C$8:$C$285,0),MATCH('71100M Ann'!BM$8,'71100 Ann'!$C$8:$AZ$8,0))</f>
        <v>61.2</v>
      </c>
      <c r="BN44" s="11">
        <f>INDEX('71100 Ann'!$C$8:$AZ$285,MATCH('71100M Ann'!$C44,'71100 Ann'!$C$8:$C$285,0),MATCH('71100M Ann'!BN$8,'71100 Ann'!$C$8:$AZ$8,0))</f>
        <v>59.7</v>
      </c>
      <c r="BO44" s="11">
        <f>INDEX('71100 Ann'!$C$8:$AZ$285,MATCH('71100M Ann'!$C44,'71100 Ann'!$C$8:$C$285,0),MATCH('71100M Ann'!BO$8,'71100 Ann'!$C$8:$AZ$8,0))</f>
        <v>55.9</v>
      </c>
      <c r="BP44" s="11">
        <f>INDEX('71100 Ann'!$C$8:$AZ$285,MATCH('71100M Ann'!$C44,'71100 Ann'!$C$8:$C$285,0),MATCH('71100M Ann'!BP$8,'71100 Ann'!$C$8:$AZ$8,0))</f>
        <v>52.8</v>
      </c>
      <c r="BQ44" s="11">
        <f>INDEX('71100 Ann'!$C$8:$AZ$285,MATCH('71100M Ann'!$C44,'71100 Ann'!$C$8:$C$285,0),MATCH('71100M Ann'!BQ$8,'71100 Ann'!$C$8:$AZ$8,0))</f>
        <v>54.5</v>
      </c>
      <c r="BR44" s="11">
        <f>INDEX('71100 Ann'!$C$8:$AZ$285,MATCH('71100M Ann'!$C44,'71100 Ann'!$C$8:$C$285,0),MATCH('71100M Ann'!BR$8,'71100 Ann'!$C$8:$AZ$8,0))</f>
        <v>59.6</v>
      </c>
      <c r="BS44" s="11">
        <f>INDEX('71100 Ann'!$C$8:$AZ$285,MATCH('71100M Ann'!$C44,'71100 Ann'!$C$8:$C$285,0),MATCH('71100M Ann'!BS$8,'71100 Ann'!$C$8:$AZ$8,0))</f>
        <v>63.5</v>
      </c>
      <c r="BT44" s="11">
        <f>INDEX('71100 Ann'!$C$8:$AZ$285,MATCH('71100M Ann'!$C44,'71100 Ann'!$C$8:$C$285,0),MATCH('71100M Ann'!BT$8,'71100 Ann'!$C$8:$AZ$8,0))</f>
        <v>67.5</v>
      </c>
      <c r="BU44" s="11">
        <f>INDEX('71100 Ann'!$C$8:$AZ$285,MATCH('71100M Ann'!$C44,'71100 Ann'!$C$8:$C$285,0),MATCH('71100M Ann'!BU$8,'71100 Ann'!$C$8:$AZ$8,0))</f>
        <v>70.5</v>
      </c>
      <c r="BV44" s="11">
        <f>INDEX('71100 Ann'!$C$8:$AZ$285,MATCH('71100M Ann'!$C44,'71100 Ann'!$C$8:$C$285,0),MATCH('71100M Ann'!BV$8,'71100 Ann'!$C$8:$AZ$8,0))</f>
        <v>73.900000000000006</v>
      </c>
      <c r="BW44" s="11">
        <f>INDEX('71100 Ann'!$C$8:$AZ$285,MATCH('71100M Ann'!$C44,'71100 Ann'!$C$8:$C$285,0),MATCH('71100M Ann'!BW$8,'71100 Ann'!$C$8:$AZ$8,0))</f>
        <v>81.5</v>
      </c>
      <c r="BX44" s="11">
        <f>INDEX('71100 Ann'!$C$8:$AZ$285,MATCH('71100M Ann'!$C44,'71100 Ann'!$C$8:$C$285,0),MATCH('71100M Ann'!BX$8,'71100 Ann'!$C$8:$AZ$8,0))</f>
        <v>76.8</v>
      </c>
      <c r="BY44" s="11">
        <f>INDEX('71100 Ann'!$C$8:$AZ$285,MATCH('71100M Ann'!$C44,'71100 Ann'!$C$8:$C$285,0),MATCH('71100M Ann'!BY$8,'71100 Ann'!$C$8:$AZ$8,0))</f>
        <v>65.900000000000006</v>
      </c>
      <c r="BZ44" s="11">
        <f>INDEX('71100 Ann'!$C$8:$AZ$285,MATCH('71100M Ann'!$C44,'71100 Ann'!$C$8:$C$285,0),MATCH('71100M Ann'!BZ$8,'71100 Ann'!$C$8:$AZ$8,0))</f>
        <v>59.4</v>
      </c>
      <c r="CA44" s="11">
        <f>INDEX('71100 Ann'!$C$8:$AZ$285,MATCH('71100M Ann'!$C44,'71100 Ann'!$C$8:$C$285,0),MATCH('71100M Ann'!CA$8,'71100 Ann'!$C$8:$AZ$8,0))</f>
        <v>61.1</v>
      </c>
      <c r="CB44" s="11">
        <f>INDEX('71100 Ann'!$C$8:$AZ$285,MATCH('71100M Ann'!$C44,'71100 Ann'!$C$8:$C$285,0),MATCH('71100M Ann'!CB$8,'71100 Ann'!$C$8:$AZ$8,0))</f>
        <v>71.3</v>
      </c>
      <c r="CC44" s="11">
        <f>INDEX('71100 Ann'!$C$8:$AZ$285,MATCH('71100M Ann'!$C44,'71100 Ann'!$C$8:$C$285,0),MATCH('71100M Ann'!CC$8,'71100 Ann'!$C$8:$AZ$8,0))</f>
        <v>88.9</v>
      </c>
      <c r="CD44" s="11">
        <f>INDEX('71100 Ann'!$C$8:$AZ$285,MATCH('71100M Ann'!$C44,'71100 Ann'!$C$8:$C$285,0),MATCH('71100M Ann'!CD$8,'71100 Ann'!$C$8:$AZ$8,0))</f>
        <v>98.4</v>
      </c>
      <c r="CE44" s="11">
        <f>INDEX('71100 Ann'!$C$8:$AZ$285,MATCH('71100M Ann'!$C44,'71100 Ann'!$C$8:$C$285,0),MATCH('71100M Ann'!CE$8,'71100 Ann'!$C$8:$AZ$8,0))</f>
        <v>85.7</v>
      </c>
      <c r="CF44" s="11">
        <f>INDEX('71100 Ann'!$C$8:$AZ$285,MATCH('71100M Ann'!$C44,'71100 Ann'!$C$8:$C$285,0),MATCH('71100M Ann'!CF$8,'71100 Ann'!$C$8:$AZ$8,0))</f>
        <v>70</v>
      </c>
      <c r="CG44" s="11">
        <f>INDEX('71100 Ann'!$C$8:$AZ$285,MATCH('71100M Ann'!$C44,'71100 Ann'!$C$8:$C$285,0),MATCH('71100M Ann'!CG$8,'71100 Ann'!$C$8:$AZ$8,0))</f>
        <v>64.3</v>
      </c>
      <c r="CH44" s="11">
        <f>INDEX('71100 Ann'!$C$8:$AZ$285,MATCH('71100M Ann'!$C44,'71100 Ann'!$C$8:$C$285,0),MATCH('71100M Ann'!CH$8,'71100 Ann'!$C$8:$AZ$8,0))</f>
        <v>59.6</v>
      </c>
      <c r="CI44" s="11">
        <f>INDEX('71100 Ann'!$C$8:$AZ$285,MATCH('71100M Ann'!$C44,'71100 Ann'!$C$8:$C$285,0),MATCH('71100M Ann'!CI$8,'71100 Ann'!$C$8:$AZ$8,0))</f>
        <v>54.6</v>
      </c>
      <c r="CJ44" s="11">
        <f>INDEX('71100 Ann'!$C$8:$AZ$285,MATCH('71100M Ann'!$C44,'71100 Ann'!$C$8:$C$285,0),MATCH('71100M Ann'!CJ$8,'71100 Ann'!$C$8:$AZ$8,0))</f>
        <v>54</v>
      </c>
      <c r="CK44" s="11">
        <f>INDEX('71100 Ann'!$C$8:$AZ$285,MATCH('71100M Ann'!$C44,'71100 Ann'!$C$8:$C$285,0),MATCH('71100M Ann'!CK$8,'71100 Ann'!$C$8:$AZ$8,0))</f>
        <v>54.1</v>
      </c>
      <c r="CL44" s="11">
        <f>INDEX('71100 Ann'!$C$8:$AZ$285,MATCH('71100M Ann'!$C44,'71100 Ann'!$C$8:$C$285,0),MATCH('71100M Ann'!CL$8,'71100 Ann'!$C$8:$AZ$8,0))</f>
        <v>54.1</v>
      </c>
    </row>
    <row r="45" spans="1:90" s="10" customFormat="1" x14ac:dyDescent="0.25">
      <c r="A45" s="32">
        <v>36</v>
      </c>
      <c r="B45" s="10" t="s">
        <v>752</v>
      </c>
      <c r="C45" s="10" t="s">
        <v>751</v>
      </c>
      <c r="U45" s="10">
        <f>INDEX('71100 Ann Hist'!$C$8:$AR$285,MATCH('71100M Ann'!$C45,'71100 Ann Hist'!$C$8:$C$285,0),MATCH('71100M Ann'!U$8,'71100 Ann Hist'!$C$8:$AR$8,0))</f>
        <v>0</v>
      </c>
      <c r="V45" s="10">
        <f>INDEX('71100 Ann Hist'!$C$8:$AR$285,MATCH('71100M Ann'!$C45,'71100 Ann Hist'!$C$8:$C$285,0),MATCH('71100M Ann'!V$8,'71100 Ann Hist'!$C$8:$AR$8,0))</f>
        <v>0.1</v>
      </c>
      <c r="W45" s="10">
        <f>INDEX('71100 Ann Hist'!$C$8:$AR$285,MATCH('71100M Ann'!$C45,'71100 Ann Hist'!$C$8:$C$285,0),MATCH('71100M Ann'!W$8,'71100 Ann Hist'!$C$8:$AR$8,0))</f>
        <v>0</v>
      </c>
      <c r="X45" s="10">
        <f>INDEX('71100 Ann Hist'!$C$8:$AR$285,MATCH('71100M Ann'!$C45,'71100 Ann Hist'!$C$8:$C$285,0),MATCH('71100M Ann'!X$8,'71100 Ann Hist'!$C$8:$AR$8,0))</f>
        <v>0</v>
      </c>
      <c r="Y45" s="10">
        <f>INDEX('71100 Ann Hist'!$C$8:$AR$285,MATCH('71100M Ann'!$C45,'71100 Ann Hist'!$C$8:$C$285,0),MATCH('71100M Ann'!Y$8,'71100 Ann Hist'!$C$8:$AR$8,0))</f>
        <v>0.1</v>
      </c>
      <c r="Z45" s="10">
        <f>INDEX('71100 Ann Hist'!$C$8:$AR$285,MATCH('71100M Ann'!$C45,'71100 Ann Hist'!$C$8:$C$285,0),MATCH('71100M Ann'!Z$8,'71100 Ann Hist'!$C$8:$AR$8,0))</f>
        <v>0.1</v>
      </c>
      <c r="AA45" s="10">
        <f>INDEX('71100 Ann Hist'!$C$8:$AR$285,MATCH('71100M Ann'!$C45,'71100 Ann Hist'!$C$8:$C$285,0),MATCH('71100M Ann'!AA$8,'71100 Ann Hist'!$C$8:$AR$8,0))</f>
        <v>0.1</v>
      </c>
      <c r="AB45" s="10">
        <f>INDEX('71100 Ann Hist'!$C$8:$AR$285,MATCH('71100M Ann'!$C45,'71100 Ann Hist'!$C$8:$C$285,0),MATCH('71100M Ann'!AB$8,'71100 Ann Hist'!$C$8:$AR$8,0))</f>
        <v>0.1</v>
      </c>
      <c r="AC45" s="10">
        <f>INDEX('71100 Ann Hist'!$C$8:$AR$285,MATCH('71100M Ann'!$C45,'71100 Ann Hist'!$C$8:$C$285,0),MATCH('71100M Ann'!AC$8,'71100 Ann Hist'!$C$8:$AR$8,0))</f>
        <v>0.1</v>
      </c>
      <c r="AD45" s="10">
        <f>INDEX('71100 Ann Hist'!$C$8:$AR$285,MATCH('71100M Ann'!$C45,'71100 Ann Hist'!$C$8:$C$285,0),MATCH('71100M Ann'!AD$8,'71100 Ann Hist'!$C$8:$AR$8,0))</f>
        <v>0.1</v>
      </c>
      <c r="AE45" s="10">
        <f>INDEX('71100 Ann Hist'!$C$8:$AR$285,MATCH('71100M Ann'!$C45,'71100 Ann Hist'!$C$8:$C$285,0),MATCH('71100M Ann'!AE$8,'71100 Ann Hist'!$C$8:$AR$8,0))</f>
        <v>0.2</v>
      </c>
      <c r="AF45" s="10">
        <f>INDEX('71100 Ann Hist'!$C$8:$AR$285,MATCH('71100M Ann'!$C45,'71100 Ann Hist'!$C$8:$C$285,0),MATCH('71100M Ann'!AF$8,'71100 Ann Hist'!$C$8:$AR$8,0))</f>
        <v>0.3</v>
      </c>
      <c r="AG45" s="10">
        <f>INDEX('71100 Ann Hist'!$C$8:$AR$285,MATCH('71100M Ann'!$C45,'71100 Ann Hist'!$C$8:$C$285,0),MATCH('71100M Ann'!AG$8,'71100 Ann Hist'!$C$8:$AR$8,0))</f>
        <v>0.3</v>
      </c>
      <c r="AH45" s="10">
        <f>INDEX('71100 Ann Hist'!$C$8:$AR$285,MATCH('71100M Ann'!$C45,'71100 Ann Hist'!$C$8:$C$285,0),MATCH('71100M Ann'!AH$8,'71100 Ann Hist'!$C$8:$AR$8,0))</f>
        <v>0.4</v>
      </c>
      <c r="AI45" s="10">
        <f>INDEX('71100 Ann Hist'!$C$8:$AR$285,MATCH('71100M Ann'!$C45,'71100 Ann Hist'!$C$8:$C$285,0),MATCH('71100M Ann'!AI$8,'71100 Ann Hist'!$C$8:$AR$8,0))</f>
        <v>0.6</v>
      </c>
      <c r="AJ45" s="10">
        <f>INDEX('71100 Ann Hist'!$C$8:$AR$285,MATCH('71100M Ann'!$C45,'71100 Ann Hist'!$C$8:$C$285,0),MATCH('71100M Ann'!AJ$8,'71100 Ann Hist'!$C$8:$AR$8,0))</f>
        <v>0.6</v>
      </c>
      <c r="AK45" s="10">
        <f>INDEX('71100 Ann Hist'!$C$8:$AR$285,MATCH('71100M Ann'!$C45,'71100 Ann Hist'!$C$8:$C$285,0),MATCH('71100M Ann'!AK$8,'71100 Ann Hist'!$C$8:$AR$8,0))</f>
        <v>0.6</v>
      </c>
      <c r="AL45" s="10">
        <f>INDEX('71100 Ann Hist'!$C$8:$AR$285,MATCH('71100M Ann'!$C45,'71100 Ann Hist'!$C$8:$C$285,0),MATCH('71100M Ann'!AL$8,'71100 Ann Hist'!$C$8:$AR$8,0))</f>
        <v>0.8</v>
      </c>
      <c r="AM45" s="10">
        <f>INDEX('71100 Ann Hist'!$C$8:$AR$285,MATCH('71100M Ann'!$C45,'71100 Ann Hist'!$C$8:$C$285,0),MATCH('71100M Ann'!AM$8,'71100 Ann Hist'!$C$8:$AR$8,0))</f>
        <v>1</v>
      </c>
      <c r="AN45" s="10">
        <f>INDEX('71100 Ann Hist'!$C$8:$AR$285,MATCH('71100M Ann'!$C45,'71100 Ann Hist'!$C$8:$C$285,0),MATCH('71100M Ann'!AN$8,'71100 Ann Hist'!$C$8:$AR$8,0))</f>
        <v>1.1000000000000001</v>
      </c>
      <c r="AO45" s="10">
        <f>INDEX('71100 Ann Hist'!$C$8:$AR$285,MATCH('71100M Ann'!$C45,'71100 Ann Hist'!$C$8:$C$285,0),MATCH('71100M Ann'!AO$8,'71100 Ann Hist'!$C$8:$AR$8,0))</f>
        <v>1.5</v>
      </c>
      <c r="AP45" s="10">
        <f>INDEX('71100 Ann Hist'!$C$8:$AR$285,MATCH('71100M Ann'!$C45,'71100 Ann Hist'!$C$8:$C$285,0),MATCH('71100M Ann'!AP$8,'71100 Ann Hist'!$C$8:$AR$8,0))</f>
        <v>1.6</v>
      </c>
      <c r="AQ45" s="10">
        <f>INDEX('71100 Ann Hist'!$C$8:$AR$285,MATCH('71100M Ann'!$C45,'71100 Ann Hist'!$C$8:$C$285,0),MATCH('71100M Ann'!AQ$8,'71100 Ann Hist'!$C$8:$AR$8,0))</f>
        <v>2.2000000000000002</v>
      </c>
      <c r="AR45" s="11">
        <f>INDEX('71100 Ann'!$C$8:$AZ$285,MATCH('71100M Ann'!$C45,'71100 Ann'!$C$8:$C$285,0),MATCH('71100M Ann'!AR$8,'71100 Ann'!$C$8:$AZ$8,0))</f>
        <v>3.6</v>
      </c>
      <c r="AS45" s="11">
        <f>INDEX('71100 Ann'!$C$8:$AZ$285,MATCH('71100M Ann'!$C45,'71100 Ann'!$C$8:$C$285,0),MATCH('71100M Ann'!AS$8,'71100 Ann'!$C$8:$AZ$8,0))</f>
        <v>4.2</v>
      </c>
      <c r="AT45" s="11">
        <f>INDEX('71100 Ann'!$C$8:$AZ$285,MATCH('71100M Ann'!$C45,'71100 Ann'!$C$8:$C$285,0),MATCH('71100M Ann'!AT$8,'71100 Ann'!$C$8:$AZ$8,0))</f>
        <v>3.7</v>
      </c>
      <c r="AU45" s="11">
        <f>INDEX('71100 Ann'!$C$8:$AZ$285,MATCH('71100M Ann'!$C45,'71100 Ann'!$C$8:$C$285,0),MATCH('71100M Ann'!AU$8,'71100 Ann'!$C$8:$AZ$8,0))</f>
        <v>4.5999999999999996</v>
      </c>
      <c r="AV45" s="11">
        <f>INDEX('71100 Ann'!$C$8:$AZ$285,MATCH('71100M Ann'!$C45,'71100 Ann'!$C$8:$C$285,0),MATCH('71100M Ann'!AV$8,'71100 Ann'!$C$8:$AZ$8,0))</f>
        <v>7.3</v>
      </c>
      <c r="AW45" s="11">
        <f>INDEX('71100 Ann'!$C$8:$AZ$285,MATCH('71100M Ann'!$C45,'71100 Ann'!$C$8:$C$285,0),MATCH('71100M Ann'!AW$8,'71100 Ann'!$C$8:$AZ$8,0))</f>
        <v>10.1</v>
      </c>
      <c r="AX45" s="11">
        <f>INDEX('71100 Ann'!$C$8:$AZ$285,MATCH('71100M Ann'!$C45,'71100 Ann'!$C$8:$C$285,0),MATCH('71100M Ann'!AX$8,'71100 Ann'!$C$8:$AZ$8,0))</f>
        <v>9.8000000000000007</v>
      </c>
      <c r="AY45" s="11">
        <f>INDEX('71100 Ann'!$C$8:$AZ$285,MATCH('71100M Ann'!$C45,'71100 Ann'!$C$8:$C$285,0),MATCH('71100M Ann'!AY$8,'71100 Ann'!$C$8:$AZ$8,0))</f>
        <v>9.5</v>
      </c>
      <c r="AZ45" s="11">
        <f>INDEX('71100 Ann'!$C$8:$AZ$285,MATCH('71100M Ann'!$C45,'71100 Ann'!$C$8:$C$285,0),MATCH('71100M Ann'!AZ$8,'71100 Ann'!$C$8:$AZ$8,0))</f>
        <v>10.6</v>
      </c>
      <c r="BA45" s="11">
        <f>INDEX('71100 Ann'!$C$8:$AZ$285,MATCH('71100M Ann'!$C45,'71100 Ann'!$C$8:$C$285,0),MATCH('71100M Ann'!BA$8,'71100 Ann'!$C$8:$AZ$8,0))</f>
        <v>16.899999999999999</v>
      </c>
      <c r="BB45" s="11">
        <f>INDEX('71100 Ann'!$C$8:$AZ$285,MATCH('71100M Ann'!$C45,'71100 Ann'!$C$8:$C$285,0),MATCH('71100M Ann'!BB$8,'71100 Ann'!$C$8:$AZ$8,0))</f>
        <v>27</v>
      </c>
      <c r="BC45" s="11">
        <f>INDEX('71100 Ann'!$C$8:$AZ$285,MATCH('71100M Ann'!$C45,'71100 Ann'!$C$8:$C$285,0),MATCH('71100M Ann'!BC$8,'71100 Ann'!$C$8:$AZ$8,0))</f>
        <v>35.200000000000003</v>
      </c>
      <c r="BD45" s="11">
        <f>INDEX('71100 Ann'!$C$8:$AZ$285,MATCH('71100M Ann'!$C45,'71100 Ann'!$C$8:$C$285,0),MATCH('71100M Ann'!BD$8,'71100 Ann'!$C$8:$AZ$8,0))</f>
        <v>49.5</v>
      </c>
      <c r="BE45" s="11">
        <f>INDEX('71100 Ann'!$C$8:$AZ$285,MATCH('71100M Ann'!$C45,'71100 Ann'!$C$8:$C$285,0),MATCH('71100M Ann'!BE$8,'71100 Ann'!$C$8:$AZ$8,0))</f>
        <v>58.2</v>
      </c>
      <c r="BF45" s="11">
        <f>INDEX('71100 Ann'!$C$8:$AZ$285,MATCH('71100M Ann'!$C45,'71100 Ann'!$C$8:$C$285,0),MATCH('71100M Ann'!BF$8,'71100 Ann'!$C$8:$AZ$8,0))</f>
        <v>54.5</v>
      </c>
      <c r="BG45" s="11">
        <f>INDEX('71100 Ann'!$C$8:$AZ$285,MATCH('71100M Ann'!$C45,'71100 Ann'!$C$8:$C$285,0),MATCH('71100M Ann'!BG$8,'71100 Ann'!$C$8:$AZ$8,0))</f>
        <v>72</v>
      </c>
      <c r="BH45" s="11">
        <f>INDEX('71100 Ann'!$C$8:$AZ$285,MATCH('71100M Ann'!$C45,'71100 Ann'!$C$8:$C$285,0),MATCH('71100M Ann'!BH$8,'71100 Ann'!$C$8:$AZ$8,0))</f>
        <v>71.8</v>
      </c>
      <c r="BI45" s="11">
        <f>INDEX('71100 Ann'!$C$8:$AZ$285,MATCH('71100M Ann'!$C45,'71100 Ann'!$C$8:$C$285,0),MATCH('71100M Ann'!BI$8,'71100 Ann'!$C$8:$AZ$8,0))</f>
        <v>76.7</v>
      </c>
      <c r="BJ45" s="11">
        <f>INDEX('71100 Ann'!$C$8:$AZ$285,MATCH('71100M Ann'!$C45,'71100 Ann'!$C$8:$C$285,0),MATCH('71100M Ann'!BJ$8,'71100 Ann'!$C$8:$AZ$8,0))</f>
        <v>87.5</v>
      </c>
      <c r="BK45" s="11">
        <f>INDEX('71100 Ann'!$C$8:$AZ$285,MATCH('71100M Ann'!$C45,'71100 Ann'!$C$8:$C$285,0),MATCH('71100M Ann'!BK$8,'71100 Ann'!$C$8:$AZ$8,0))</f>
        <v>107.9</v>
      </c>
      <c r="BL45" s="11">
        <f>INDEX('71100 Ann'!$C$8:$AZ$285,MATCH('71100M Ann'!$C45,'71100 Ann'!$C$8:$C$285,0),MATCH('71100M Ann'!BL$8,'71100 Ann'!$C$8:$AZ$8,0))</f>
        <v>137.19999999999999</v>
      </c>
      <c r="BM45" s="11">
        <f>INDEX('71100 Ann'!$C$8:$AZ$285,MATCH('71100M Ann'!$C45,'71100 Ann'!$C$8:$C$285,0),MATCH('71100M Ann'!BM$8,'71100 Ann'!$C$8:$AZ$8,0))</f>
        <v>141.4</v>
      </c>
      <c r="BN45" s="11">
        <f>INDEX('71100 Ann'!$C$8:$AZ$285,MATCH('71100M Ann'!$C45,'71100 Ann'!$C$8:$C$285,0),MATCH('71100M Ann'!BN$8,'71100 Ann'!$C$8:$AZ$8,0))</f>
        <v>129.4</v>
      </c>
      <c r="BO45" s="11">
        <f>INDEX('71100 Ann'!$C$8:$AZ$285,MATCH('71100M Ann'!$C45,'71100 Ann'!$C$8:$C$285,0),MATCH('71100M Ann'!BO$8,'71100 Ann'!$C$8:$AZ$8,0))</f>
        <v>105.6</v>
      </c>
      <c r="BP45" s="11">
        <f>INDEX('71100 Ann'!$C$8:$AZ$285,MATCH('71100M Ann'!$C45,'71100 Ann'!$C$8:$C$285,0),MATCH('71100M Ann'!BP$8,'71100 Ann'!$C$8:$AZ$8,0))</f>
        <v>99.8</v>
      </c>
      <c r="BQ45" s="11">
        <f>INDEX('71100 Ann'!$C$8:$AZ$285,MATCH('71100M Ann'!$C45,'71100 Ann'!$C$8:$C$285,0),MATCH('71100M Ann'!BQ$8,'71100 Ann'!$C$8:$AZ$8,0))</f>
        <v>120.3</v>
      </c>
      <c r="BR45" s="11">
        <f>INDEX('71100 Ann'!$C$8:$AZ$285,MATCH('71100M Ann'!$C45,'71100 Ann'!$C$8:$C$285,0),MATCH('71100M Ann'!BR$8,'71100 Ann'!$C$8:$AZ$8,0))</f>
        <v>152.6</v>
      </c>
      <c r="BS45" s="11">
        <f>INDEX('71100 Ann'!$C$8:$AZ$285,MATCH('71100M Ann'!$C45,'71100 Ann'!$C$8:$C$285,0),MATCH('71100M Ann'!BS$8,'71100 Ann'!$C$8:$AZ$8,0))</f>
        <v>164</v>
      </c>
      <c r="BT45" s="11">
        <f>INDEX('71100 Ann'!$C$8:$AZ$285,MATCH('71100M Ann'!$C45,'71100 Ann'!$C$8:$C$285,0),MATCH('71100M Ann'!BT$8,'71100 Ann'!$C$8:$AZ$8,0))</f>
        <v>194.5</v>
      </c>
      <c r="BU45" s="11">
        <f>INDEX('71100 Ann'!$C$8:$AZ$285,MATCH('71100M Ann'!$C45,'71100 Ann'!$C$8:$C$285,0),MATCH('71100M Ann'!BU$8,'71100 Ann'!$C$8:$AZ$8,0))</f>
        <v>211.2</v>
      </c>
      <c r="BV45" s="11">
        <f>INDEX('71100 Ann'!$C$8:$AZ$285,MATCH('71100M Ann'!$C45,'71100 Ann'!$C$8:$C$285,0),MATCH('71100M Ann'!BV$8,'71100 Ann'!$C$8:$AZ$8,0))</f>
        <v>221.9</v>
      </c>
      <c r="BW45" s="11">
        <f>INDEX('71100 Ann'!$C$8:$AZ$285,MATCH('71100M Ann'!$C45,'71100 Ann'!$C$8:$C$285,0),MATCH('71100M Ann'!BW$8,'71100 Ann'!$C$8:$AZ$8,0))</f>
        <v>271.89999999999998</v>
      </c>
      <c r="BX45" s="11">
        <f>INDEX('71100 Ann'!$C$8:$AZ$285,MATCH('71100M Ann'!$C45,'71100 Ann'!$C$8:$C$285,0),MATCH('71100M Ann'!BX$8,'71100 Ann'!$C$8:$AZ$8,0))</f>
        <v>244</v>
      </c>
      <c r="BY45" s="11">
        <f>INDEX('71100 Ann'!$C$8:$AZ$285,MATCH('71100M Ann'!$C45,'71100 Ann'!$C$8:$C$285,0),MATCH('71100M Ann'!BY$8,'71100 Ann'!$C$8:$AZ$8,0))</f>
        <v>203.2</v>
      </c>
      <c r="BZ45" s="11">
        <f>INDEX('71100 Ann'!$C$8:$AZ$285,MATCH('71100M Ann'!$C45,'71100 Ann'!$C$8:$C$285,0),MATCH('71100M Ann'!BZ$8,'71100 Ann'!$C$8:$AZ$8,0))</f>
        <v>187.1</v>
      </c>
      <c r="CA45" s="11">
        <f>INDEX('71100 Ann'!$C$8:$AZ$285,MATCH('71100M Ann'!$C45,'71100 Ann'!$C$8:$C$285,0),MATCH('71100M Ann'!CA$8,'71100 Ann'!$C$8:$AZ$8,0))</f>
        <v>219</v>
      </c>
      <c r="CB45" s="11">
        <f>INDEX('71100 Ann'!$C$8:$AZ$285,MATCH('71100M Ann'!$C45,'71100 Ann'!$C$8:$C$285,0),MATCH('71100M Ann'!CB$8,'71100 Ann'!$C$8:$AZ$8,0))</f>
        <v>316.8</v>
      </c>
      <c r="CC45" s="11">
        <f>INDEX('71100 Ann'!$C$8:$AZ$285,MATCH('71100M Ann'!$C45,'71100 Ann'!$C$8:$C$285,0),MATCH('71100M Ann'!CC$8,'71100 Ann'!$C$8:$AZ$8,0))</f>
        <v>455.9</v>
      </c>
      <c r="CD45" s="11">
        <f>INDEX('71100 Ann'!$C$8:$AZ$285,MATCH('71100M Ann'!$C45,'71100 Ann'!$C$8:$C$285,0),MATCH('71100M Ann'!CD$8,'71100 Ann'!$C$8:$AZ$8,0))</f>
        <v>570.6</v>
      </c>
      <c r="CE45" s="11">
        <f>INDEX('71100 Ann'!$C$8:$AZ$285,MATCH('71100M Ann'!$C45,'71100 Ann'!$C$8:$C$285,0),MATCH('71100M Ann'!CE$8,'71100 Ann'!$C$8:$AZ$8,0))</f>
        <v>484.7</v>
      </c>
      <c r="CF45" s="11">
        <f>INDEX('71100 Ann'!$C$8:$AZ$285,MATCH('71100M Ann'!$C45,'71100 Ann'!$C$8:$C$285,0),MATCH('71100M Ann'!CF$8,'71100 Ann'!$C$8:$AZ$8,0))</f>
        <v>334.6</v>
      </c>
      <c r="CG45" s="11">
        <f>INDEX('71100 Ann'!$C$8:$AZ$285,MATCH('71100M Ann'!$C45,'71100 Ann'!$C$8:$C$285,0),MATCH('71100M Ann'!CG$8,'71100 Ann'!$C$8:$AZ$8,0))</f>
        <v>302.89999999999998</v>
      </c>
      <c r="CH45" s="11">
        <f>INDEX('71100 Ann'!$C$8:$AZ$285,MATCH('71100M Ann'!$C45,'71100 Ann'!$C$8:$C$285,0),MATCH('71100M Ann'!CH$8,'71100 Ann'!$C$8:$AZ$8,0))</f>
        <v>300.8</v>
      </c>
      <c r="CI45" s="11">
        <f>INDEX('71100 Ann'!$C$8:$AZ$285,MATCH('71100M Ann'!$C45,'71100 Ann'!$C$8:$C$285,0),MATCH('71100M Ann'!CI$8,'71100 Ann'!$C$8:$AZ$8,0))</f>
        <v>300.39999999999998</v>
      </c>
      <c r="CJ45" s="11">
        <f>INDEX('71100 Ann'!$C$8:$AZ$285,MATCH('71100M Ann'!$C45,'71100 Ann'!$C$8:$C$285,0),MATCH('71100M Ann'!CJ$8,'71100 Ann'!$C$8:$AZ$8,0))</f>
        <v>301.5</v>
      </c>
      <c r="CK45" s="11">
        <f>INDEX('71100 Ann'!$C$8:$AZ$285,MATCH('71100M Ann'!$C45,'71100 Ann'!$C$8:$C$285,0),MATCH('71100M Ann'!CK$8,'71100 Ann'!$C$8:$AZ$8,0))</f>
        <v>298</v>
      </c>
      <c r="CL45" s="11">
        <f>INDEX('71100 Ann'!$C$8:$AZ$285,MATCH('71100M Ann'!$C45,'71100 Ann'!$C$8:$C$285,0),MATCH('71100M Ann'!CL$8,'71100 Ann'!$C$8:$AZ$8,0))</f>
        <v>314.60000000000002</v>
      </c>
    </row>
    <row r="46" spans="1:90" s="10" customFormat="1" x14ac:dyDescent="0.25">
      <c r="A46" s="32">
        <v>37</v>
      </c>
      <c r="B46" s="10" t="s">
        <v>750</v>
      </c>
      <c r="C46" s="10" t="s">
        <v>749</v>
      </c>
      <c r="U46" s="10">
        <f>INDEX('71100 Ann Hist'!$C$8:$AR$285,MATCH('71100M Ann'!$C46,'71100 Ann Hist'!$C$8:$C$285,0),MATCH('71100M Ann'!U$8,'71100 Ann Hist'!$C$8:$AR$8,0))</f>
        <v>0</v>
      </c>
      <c r="V46" s="10">
        <f>INDEX('71100 Ann Hist'!$C$8:$AR$285,MATCH('71100M Ann'!$C46,'71100 Ann Hist'!$C$8:$C$285,0),MATCH('71100M Ann'!V$8,'71100 Ann Hist'!$C$8:$AR$8,0))</f>
        <v>0</v>
      </c>
      <c r="W46" s="10">
        <f>INDEX('71100 Ann Hist'!$C$8:$AR$285,MATCH('71100M Ann'!$C46,'71100 Ann Hist'!$C$8:$C$285,0),MATCH('71100M Ann'!W$8,'71100 Ann Hist'!$C$8:$AR$8,0))</f>
        <v>0</v>
      </c>
      <c r="X46" s="10">
        <f>INDEX('71100 Ann Hist'!$C$8:$AR$285,MATCH('71100M Ann'!$C46,'71100 Ann Hist'!$C$8:$C$285,0),MATCH('71100M Ann'!X$8,'71100 Ann Hist'!$C$8:$AR$8,0))</f>
        <v>0</v>
      </c>
      <c r="Y46" s="10">
        <f>INDEX('71100 Ann Hist'!$C$8:$AR$285,MATCH('71100M Ann'!$C46,'71100 Ann Hist'!$C$8:$C$285,0),MATCH('71100M Ann'!Y$8,'71100 Ann Hist'!$C$8:$AR$8,0))</f>
        <v>0</v>
      </c>
      <c r="Z46" s="10">
        <f>INDEX('71100 Ann Hist'!$C$8:$AR$285,MATCH('71100M Ann'!$C46,'71100 Ann Hist'!$C$8:$C$285,0),MATCH('71100M Ann'!Z$8,'71100 Ann Hist'!$C$8:$AR$8,0))</f>
        <v>0</v>
      </c>
      <c r="AA46" s="10">
        <f>INDEX('71100 Ann Hist'!$C$8:$AR$285,MATCH('71100M Ann'!$C46,'71100 Ann Hist'!$C$8:$C$285,0),MATCH('71100M Ann'!AA$8,'71100 Ann Hist'!$C$8:$AR$8,0))</f>
        <v>0</v>
      </c>
      <c r="AB46" s="10">
        <f>INDEX('71100 Ann Hist'!$C$8:$AR$285,MATCH('71100M Ann'!$C46,'71100 Ann Hist'!$C$8:$C$285,0),MATCH('71100M Ann'!AB$8,'71100 Ann Hist'!$C$8:$AR$8,0))</f>
        <v>0</v>
      </c>
      <c r="AC46" s="10">
        <f>INDEX('71100 Ann Hist'!$C$8:$AR$285,MATCH('71100M Ann'!$C46,'71100 Ann Hist'!$C$8:$C$285,0),MATCH('71100M Ann'!AC$8,'71100 Ann Hist'!$C$8:$AR$8,0))</f>
        <v>0</v>
      </c>
      <c r="AD46" s="10">
        <f>INDEX('71100 Ann Hist'!$C$8:$AR$285,MATCH('71100M Ann'!$C46,'71100 Ann Hist'!$C$8:$C$285,0),MATCH('71100M Ann'!AD$8,'71100 Ann Hist'!$C$8:$AR$8,0))</f>
        <v>0</v>
      </c>
      <c r="AE46" s="10">
        <f>INDEX('71100 Ann Hist'!$C$8:$AR$285,MATCH('71100M Ann'!$C46,'71100 Ann Hist'!$C$8:$C$285,0),MATCH('71100M Ann'!AE$8,'71100 Ann Hist'!$C$8:$AR$8,0))</f>
        <v>0</v>
      </c>
      <c r="AF46" s="10">
        <f>INDEX('71100 Ann Hist'!$C$8:$AR$285,MATCH('71100M Ann'!$C46,'71100 Ann Hist'!$C$8:$C$285,0),MATCH('71100M Ann'!AF$8,'71100 Ann Hist'!$C$8:$AR$8,0))</f>
        <v>0.1</v>
      </c>
      <c r="AG46" s="10">
        <f>INDEX('71100 Ann Hist'!$C$8:$AR$285,MATCH('71100M Ann'!$C46,'71100 Ann Hist'!$C$8:$C$285,0),MATCH('71100M Ann'!AG$8,'71100 Ann Hist'!$C$8:$AR$8,0))</f>
        <v>0.1</v>
      </c>
      <c r="AH46" s="10">
        <f>INDEX('71100 Ann Hist'!$C$8:$AR$285,MATCH('71100M Ann'!$C46,'71100 Ann Hist'!$C$8:$C$285,0),MATCH('71100M Ann'!AH$8,'71100 Ann Hist'!$C$8:$AR$8,0))</f>
        <v>0.1</v>
      </c>
      <c r="AI46" s="10">
        <f>INDEX('71100 Ann Hist'!$C$8:$AR$285,MATCH('71100M Ann'!$C46,'71100 Ann Hist'!$C$8:$C$285,0),MATCH('71100M Ann'!AI$8,'71100 Ann Hist'!$C$8:$AR$8,0))</f>
        <v>0.3</v>
      </c>
      <c r="AJ46" s="10">
        <f>INDEX('71100 Ann Hist'!$C$8:$AR$285,MATCH('71100M Ann'!$C46,'71100 Ann Hist'!$C$8:$C$285,0),MATCH('71100M Ann'!AJ$8,'71100 Ann Hist'!$C$8:$AR$8,0))</f>
        <v>0.3</v>
      </c>
      <c r="AK46" s="10">
        <f>INDEX('71100 Ann Hist'!$C$8:$AR$285,MATCH('71100M Ann'!$C46,'71100 Ann Hist'!$C$8:$C$285,0),MATCH('71100M Ann'!AK$8,'71100 Ann Hist'!$C$8:$AR$8,0))</f>
        <v>0.3</v>
      </c>
      <c r="AL46" s="10">
        <f>INDEX('71100 Ann Hist'!$C$8:$AR$285,MATCH('71100M Ann'!$C46,'71100 Ann Hist'!$C$8:$C$285,0),MATCH('71100M Ann'!AL$8,'71100 Ann Hist'!$C$8:$AR$8,0))</f>
        <v>0.4</v>
      </c>
      <c r="AM46" s="10">
        <f>INDEX('71100 Ann Hist'!$C$8:$AR$285,MATCH('71100M Ann'!$C46,'71100 Ann Hist'!$C$8:$C$285,0),MATCH('71100M Ann'!AM$8,'71100 Ann Hist'!$C$8:$AR$8,0))</f>
        <v>0.5</v>
      </c>
      <c r="AN46" s="10">
        <f>INDEX('71100 Ann Hist'!$C$8:$AR$285,MATCH('71100M Ann'!$C46,'71100 Ann Hist'!$C$8:$C$285,0),MATCH('71100M Ann'!AN$8,'71100 Ann Hist'!$C$8:$AR$8,0))</f>
        <v>0.6</v>
      </c>
      <c r="AO46" s="10">
        <f>INDEX('71100 Ann Hist'!$C$8:$AR$285,MATCH('71100M Ann'!$C46,'71100 Ann Hist'!$C$8:$C$285,0),MATCH('71100M Ann'!AO$8,'71100 Ann Hist'!$C$8:$AR$8,0))</f>
        <v>0.9</v>
      </c>
      <c r="AP46" s="10">
        <f>INDEX('71100 Ann Hist'!$C$8:$AR$285,MATCH('71100M Ann'!$C46,'71100 Ann Hist'!$C$8:$C$285,0),MATCH('71100M Ann'!AP$8,'71100 Ann Hist'!$C$8:$AR$8,0))</f>
        <v>1</v>
      </c>
      <c r="AQ46" s="10">
        <f>INDEX('71100 Ann Hist'!$C$8:$AR$285,MATCH('71100M Ann'!$C46,'71100 Ann Hist'!$C$8:$C$285,0),MATCH('71100M Ann'!AQ$8,'71100 Ann Hist'!$C$8:$AR$8,0))</f>
        <v>1.5</v>
      </c>
      <c r="AR46" s="11">
        <f>INDEX('71100 Ann'!$C$8:$AZ$285,MATCH('71100M Ann'!$C46,'71100 Ann'!$C$8:$C$285,0),MATCH('71100M Ann'!AR$8,'71100 Ann'!$C$8:$AZ$8,0))</f>
        <v>2.8</v>
      </c>
      <c r="AS46" s="11">
        <f>INDEX('71100 Ann'!$C$8:$AZ$285,MATCH('71100M Ann'!$C46,'71100 Ann'!$C$8:$C$285,0),MATCH('71100M Ann'!AS$8,'71100 Ann'!$C$8:$AZ$8,0))</f>
        <v>3.2</v>
      </c>
      <c r="AT46" s="11">
        <f>INDEX('71100 Ann'!$C$8:$AZ$285,MATCH('71100M Ann'!$C46,'71100 Ann'!$C$8:$C$285,0),MATCH('71100M Ann'!AT$8,'71100 Ann'!$C$8:$AZ$8,0))</f>
        <v>2</v>
      </c>
      <c r="AU46" s="11">
        <f>INDEX('71100 Ann'!$C$8:$AZ$285,MATCH('71100M Ann'!$C46,'71100 Ann'!$C$8:$C$285,0),MATCH('71100M Ann'!AU$8,'71100 Ann'!$C$8:$AZ$8,0))</f>
        <v>2.1</v>
      </c>
      <c r="AV46" s="11">
        <f>INDEX('71100 Ann'!$C$8:$AZ$285,MATCH('71100M Ann'!$C46,'71100 Ann'!$C$8:$C$285,0),MATCH('71100M Ann'!AV$8,'71100 Ann'!$C$8:$AZ$8,0))</f>
        <v>3.6</v>
      </c>
      <c r="AW46" s="11">
        <f>INDEX('71100 Ann'!$C$8:$AZ$285,MATCH('71100M Ann'!$C46,'71100 Ann'!$C$8:$C$285,0),MATCH('71100M Ann'!AW$8,'71100 Ann'!$C$8:$AZ$8,0))</f>
        <v>6</v>
      </c>
      <c r="AX46" s="11">
        <f>INDEX('71100 Ann'!$C$8:$AZ$285,MATCH('71100M Ann'!$C46,'71100 Ann'!$C$8:$C$285,0),MATCH('71100M Ann'!AX$8,'71100 Ann'!$C$8:$AZ$8,0))</f>
        <v>5.4</v>
      </c>
      <c r="AY46" s="11">
        <f>INDEX('71100 Ann'!$C$8:$AZ$285,MATCH('71100M Ann'!$C46,'71100 Ann'!$C$8:$C$285,0),MATCH('71100M Ann'!AY$8,'71100 Ann'!$C$8:$AZ$8,0))</f>
        <v>5.2</v>
      </c>
      <c r="AZ46" s="11">
        <f>INDEX('71100 Ann'!$C$8:$AZ$285,MATCH('71100M Ann'!$C46,'71100 Ann'!$C$8:$C$285,0),MATCH('71100M Ann'!AZ$8,'71100 Ann'!$C$8:$AZ$8,0))</f>
        <v>5.3</v>
      </c>
      <c r="BA46" s="11">
        <f>INDEX('71100 Ann'!$C$8:$AZ$285,MATCH('71100M Ann'!$C46,'71100 Ann'!$C$8:$C$285,0),MATCH('71100M Ann'!BA$8,'71100 Ann'!$C$8:$AZ$8,0))</f>
        <v>8.6</v>
      </c>
      <c r="BB46" s="11">
        <f>INDEX('71100 Ann'!$C$8:$AZ$285,MATCH('71100M Ann'!$C46,'71100 Ann'!$C$8:$C$285,0),MATCH('71100M Ann'!BB$8,'71100 Ann'!$C$8:$AZ$8,0))</f>
        <v>16.399999999999999</v>
      </c>
      <c r="BC46" s="11">
        <f>INDEX('71100 Ann'!$C$8:$AZ$285,MATCH('71100M Ann'!$C46,'71100 Ann'!$C$8:$C$285,0),MATCH('71100M Ann'!BC$8,'71100 Ann'!$C$8:$AZ$8,0))</f>
        <v>23.3</v>
      </c>
      <c r="BD46" s="11">
        <f>INDEX('71100 Ann'!$C$8:$AZ$285,MATCH('71100M Ann'!$C46,'71100 Ann'!$C$8:$C$285,0),MATCH('71100M Ann'!BD$8,'71100 Ann'!$C$8:$AZ$8,0))</f>
        <v>33.299999999999997</v>
      </c>
      <c r="BE46" s="11">
        <f>INDEX('71100 Ann'!$C$8:$AZ$285,MATCH('71100M Ann'!$C46,'71100 Ann'!$C$8:$C$285,0),MATCH('71100M Ann'!BE$8,'71100 Ann'!$C$8:$AZ$8,0))</f>
        <v>40.200000000000003</v>
      </c>
      <c r="BF46" s="11">
        <f>INDEX('71100 Ann'!$C$8:$AZ$285,MATCH('71100M Ann'!$C46,'71100 Ann'!$C$8:$C$285,0),MATCH('71100M Ann'!BF$8,'71100 Ann'!$C$8:$AZ$8,0))</f>
        <v>36.4</v>
      </c>
      <c r="BG46" s="11">
        <f>INDEX('71100 Ann'!$C$8:$AZ$285,MATCH('71100M Ann'!$C46,'71100 Ann'!$C$8:$C$285,0),MATCH('71100M Ann'!BG$8,'71100 Ann'!$C$8:$AZ$8,0))</f>
        <v>51.9</v>
      </c>
      <c r="BH46" s="11">
        <f>INDEX('71100 Ann'!$C$8:$AZ$285,MATCH('71100M Ann'!$C46,'71100 Ann'!$C$8:$C$285,0),MATCH('71100M Ann'!BH$8,'71100 Ann'!$C$8:$AZ$8,0))</f>
        <v>49.7</v>
      </c>
      <c r="BI46" s="11">
        <f>INDEX('71100 Ann'!$C$8:$AZ$285,MATCH('71100M Ann'!$C46,'71100 Ann'!$C$8:$C$285,0),MATCH('71100M Ann'!BI$8,'71100 Ann'!$C$8:$AZ$8,0))</f>
        <v>53.3</v>
      </c>
      <c r="BJ46" s="11">
        <f>INDEX('71100 Ann'!$C$8:$AZ$285,MATCH('71100M Ann'!$C46,'71100 Ann'!$C$8:$C$285,0),MATCH('71100M Ann'!BJ$8,'71100 Ann'!$C$8:$AZ$8,0))</f>
        <v>63.4</v>
      </c>
      <c r="BK46" s="11">
        <f>INDEX('71100 Ann'!$C$8:$AZ$285,MATCH('71100M Ann'!$C46,'71100 Ann'!$C$8:$C$285,0),MATCH('71100M Ann'!BK$8,'71100 Ann'!$C$8:$AZ$8,0))</f>
        <v>79.2</v>
      </c>
      <c r="BL46" s="11">
        <f>INDEX('71100 Ann'!$C$8:$AZ$285,MATCH('71100M Ann'!$C46,'71100 Ann'!$C$8:$C$285,0),MATCH('71100M Ann'!BL$8,'71100 Ann'!$C$8:$AZ$8,0))</f>
        <v>102.7</v>
      </c>
      <c r="BM46" s="11">
        <f>INDEX('71100 Ann'!$C$8:$AZ$285,MATCH('71100M Ann'!$C46,'71100 Ann'!$C$8:$C$285,0),MATCH('71100M Ann'!BM$8,'71100 Ann'!$C$8:$AZ$8,0))</f>
        <v>105.3</v>
      </c>
      <c r="BN46" s="11">
        <f>INDEX('71100 Ann'!$C$8:$AZ$285,MATCH('71100M Ann'!$C46,'71100 Ann'!$C$8:$C$285,0),MATCH('71100M Ann'!BN$8,'71100 Ann'!$C$8:$AZ$8,0))</f>
        <v>93.3</v>
      </c>
      <c r="BO46" s="11">
        <f>INDEX('71100 Ann'!$C$8:$AZ$285,MATCH('71100M Ann'!$C46,'71100 Ann'!$C$8:$C$285,0),MATCH('71100M Ann'!BO$8,'71100 Ann'!$C$8:$AZ$8,0))</f>
        <v>71.3</v>
      </c>
      <c r="BP46" s="11">
        <f>INDEX('71100 Ann'!$C$8:$AZ$285,MATCH('71100M Ann'!$C46,'71100 Ann'!$C$8:$C$285,0),MATCH('71100M Ann'!BP$8,'71100 Ann'!$C$8:$AZ$8,0))</f>
        <v>65.599999999999994</v>
      </c>
      <c r="BQ46" s="11">
        <f>INDEX('71100 Ann'!$C$8:$AZ$285,MATCH('71100M Ann'!$C46,'71100 Ann'!$C$8:$C$285,0),MATCH('71100M Ann'!BQ$8,'71100 Ann'!$C$8:$AZ$8,0))</f>
        <v>83.9</v>
      </c>
      <c r="BR46" s="11">
        <f>INDEX('71100 Ann'!$C$8:$AZ$285,MATCH('71100M Ann'!$C46,'71100 Ann'!$C$8:$C$285,0),MATCH('71100M Ann'!BR$8,'71100 Ann'!$C$8:$AZ$8,0))</f>
        <v>105.5</v>
      </c>
      <c r="BS46" s="11">
        <f>INDEX('71100 Ann'!$C$8:$AZ$285,MATCH('71100M Ann'!$C46,'71100 Ann'!$C$8:$C$285,0),MATCH('71100M Ann'!BS$8,'71100 Ann'!$C$8:$AZ$8,0))</f>
        <v>107.2</v>
      </c>
      <c r="BT46" s="11">
        <f>INDEX('71100 Ann'!$C$8:$AZ$285,MATCH('71100M Ann'!$C46,'71100 Ann'!$C$8:$C$285,0),MATCH('71100M Ann'!BT$8,'71100 Ann'!$C$8:$AZ$8,0))</f>
        <v>124.8</v>
      </c>
      <c r="BU46" s="11">
        <f>INDEX('71100 Ann'!$C$8:$AZ$285,MATCH('71100M Ann'!$C46,'71100 Ann'!$C$8:$C$285,0),MATCH('71100M Ann'!BU$8,'71100 Ann'!$C$8:$AZ$8,0))</f>
        <v>139.1</v>
      </c>
      <c r="BV46" s="11">
        <f>INDEX('71100 Ann'!$C$8:$AZ$285,MATCH('71100M Ann'!$C46,'71100 Ann'!$C$8:$C$285,0),MATCH('71100M Ann'!BV$8,'71100 Ann'!$C$8:$AZ$8,0))</f>
        <v>155.1</v>
      </c>
      <c r="BW46" s="11">
        <f>INDEX('71100 Ann'!$C$8:$AZ$285,MATCH('71100M Ann'!$C46,'71100 Ann'!$C$8:$C$285,0),MATCH('71100M Ann'!BW$8,'71100 Ann'!$C$8:$AZ$8,0))</f>
        <v>207.5</v>
      </c>
      <c r="BX46" s="11">
        <f>INDEX('71100 Ann'!$C$8:$AZ$285,MATCH('71100M Ann'!$C46,'71100 Ann'!$C$8:$C$285,0),MATCH('71100M Ann'!BX$8,'71100 Ann'!$C$8:$AZ$8,0))</f>
        <v>186.9</v>
      </c>
      <c r="BY46" s="11">
        <f>INDEX('71100 Ann'!$C$8:$AZ$285,MATCH('71100M Ann'!$C46,'71100 Ann'!$C$8:$C$285,0),MATCH('71100M Ann'!BY$8,'71100 Ann'!$C$8:$AZ$8,0))</f>
        <v>153.9</v>
      </c>
      <c r="BZ46" s="11">
        <f>INDEX('71100 Ann'!$C$8:$AZ$285,MATCH('71100M Ann'!$C46,'71100 Ann'!$C$8:$C$285,0),MATCH('71100M Ann'!BZ$8,'71100 Ann'!$C$8:$AZ$8,0))</f>
        <v>139.69999999999999</v>
      </c>
      <c r="CA46" s="11">
        <f>INDEX('71100 Ann'!$C$8:$AZ$285,MATCH('71100M Ann'!$C46,'71100 Ann'!$C$8:$C$285,0),MATCH('71100M Ann'!CA$8,'71100 Ann'!$C$8:$AZ$8,0))</f>
        <v>164.2</v>
      </c>
      <c r="CB46" s="11">
        <f>INDEX('71100 Ann'!$C$8:$AZ$285,MATCH('71100M Ann'!$C46,'71100 Ann'!$C$8:$C$285,0),MATCH('71100M Ann'!CB$8,'71100 Ann'!$C$8:$AZ$8,0))</f>
        <v>248.8</v>
      </c>
      <c r="CC46" s="11">
        <f>INDEX('71100 Ann'!$C$8:$AZ$285,MATCH('71100M Ann'!$C46,'71100 Ann'!$C$8:$C$285,0),MATCH('71100M Ann'!CC$8,'71100 Ann'!$C$8:$AZ$8,0))</f>
        <v>370</v>
      </c>
      <c r="CD46" s="11">
        <f>INDEX('71100 Ann'!$C$8:$AZ$285,MATCH('71100M Ann'!$C46,'71100 Ann'!$C$8:$C$285,0),MATCH('71100M Ann'!CD$8,'71100 Ann'!$C$8:$AZ$8,0))</f>
        <v>471.6</v>
      </c>
      <c r="CE46" s="11">
        <f>INDEX('71100 Ann'!$C$8:$AZ$285,MATCH('71100M Ann'!$C46,'71100 Ann'!$C$8:$C$285,0),MATCH('71100M Ann'!CE$8,'71100 Ann'!$C$8:$AZ$8,0))</f>
        <v>384.7</v>
      </c>
      <c r="CF46" s="11">
        <f>INDEX('71100 Ann'!$C$8:$AZ$285,MATCH('71100M Ann'!$C46,'71100 Ann'!$C$8:$C$285,0),MATCH('71100M Ann'!CF$8,'71100 Ann'!$C$8:$AZ$8,0))</f>
        <v>243.3</v>
      </c>
      <c r="CG46" s="11">
        <f>INDEX('71100 Ann'!$C$8:$AZ$285,MATCH('71100M Ann'!$C46,'71100 Ann'!$C$8:$C$285,0),MATCH('71100M Ann'!CG$8,'71100 Ann'!$C$8:$AZ$8,0))</f>
        <v>208</v>
      </c>
      <c r="CH46" s="11">
        <f>INDEX('71100 Ann'!$C$8:$AZ$285,MATCH('71100M Ann'!$C46,'71100 Ann'!$C$8:$C$285,0),MATCH('71100M Ann'!CH$8,'71100 Ann'!$C$8:$AZ$8,0))</f>
        <v>200.8</v>
      </c>
      <c r="CI46" s="11">
        <f>INDEX('71100 Ann'!$C$8:$AZ$285,MATCH('71100M Ann'!$C46,'71100 Ann'!$C$8:$C$285,0),MATCH('71100M Ann'!CI$8,'71100 Ann'!$C$8:$AZ$8,0))</f>
        <v>201.7</v>
      </c>
      <c r="CJ46" s="11">
        <f>INDEX('71100 Ann'!$C$8:$AZ$285,MATCH('71100M Ann'!$C46,'71100 Ann'!$C$8:$C$285,0),MATCH('71100M Ann'!CJ$8,'71100 Ann'!$C$8:$AZ$8,0))</f>
        <v>202.4</v>
      </c>
      <c r="CK46" s="11">
        <f>INDEX('71100 Ann'!$C$8:$AZ$285,MATCH('71100M Ann'!$C46,'71100 Ann'!$C$8:$C$285,0),MATCH('71100M Ann'!CK$8,'71100 Ann'!$C$8:$AZ$8,0))</f>
        <v>201.8</v>
      </c>
      <c r="CL46" s="11">
        <f>INDEX('71100 Ann'!$C$8:$AZ$285,MATCH('71100M Ann'!$C46,'71100 Ann'!$C$8:$C$285,0),MATCH('71100M Ann'!CL$8,'71100 Ann'!$C$8:$AZ$8,0))</f>
        <v>217.9</v>
      </c>
    </row>
    <row r="47" spans="1:90" s="10" customFormat="1" x14ac:dyDescent="0.25">
      <c r="A47" s="32">
        <v>38</v>
      </c>
      <c r="B47" s="10" t="s">
        <v>378</v>
      </c>
      <c r="C47" s="10" t="s">
        <v>748</v>
      </c>
      <c r="U47" s="10">
        <f>INDEX('71100 Ann Hist'!$C$8:$AR$285,MATCH('71100M Ann'!$C47,'71100 Ann Hist'!$C$8:$C$285,0),MATCH('71100M Ann'!U$8,'71100 Ann Hist'!$C$8:$AR$8,0))</f>
        <v>0</v>
      </c>
      <c r="V47" s="10">
        <f>INDEX('71100 Ann Hist'!$C$8:$AR$285,MATCH('71100M Ann'!$C47,'71100 Ann Hist'!$C$8:$C$285,0),MATCH('71100M Ann'!V$8,'71100 Ann Hist'!$C$8:$AR$8,0))</f>
        <v>0</v>
      </c>
      <c r="W47" s="10">
        <f>INDEX('71100 Ann Hist'!$C$8:$AR$285,MATCH('71100M Ann'!$C47,'71100 Ann Hist'!$C$8:$C$285,0),MATCH('71100M Ann'!W$8,'71100 Ann Hist'!$C$8:$AR$8,0))</f>
        <v>0</v>
      </c>
      <c r="X47" s="10">
        <f>INDEX('71100 Ann Hist'!$C$8:$AR$285,MATCH('71100M Ann'!$C47,'71100 Ann Hist'!$C$8:$C$285,0),MATCH('71100M Ann'!X$8,'71100 Ann Hist'!$C$8:$AR$8,0))</f>
        <v>0</v>
      </c>
      <c r="Y47" s="10">
        <f>INDEX('71100 Ann Hist'!$C$8:$AR$285,MATCH('71100M Ann'!$C47,'71100 Ann Hist'!$C$8:$C$285,0),MATCH('71100M Ann'!Y$8,'71100 Ann Hist'!$C$8:$AR$8,0))</f>
        <v>0</v>
      </c>
      <c r="Z47" s="10">
        <f>INDEX('71100 Ann Hist'!$C$8:$AR$285,MATCH('71100M Ann'!$C47,'71100 Ann Hist'!$C$8:$C$285,0),MATCH('71100M Ann'!Z$8,'71100 Ann Hist'!$C$8:$AR$8,0))</f>
        <v>0</v>
      </c>
      <c r="AA47" s="10">
        <f>INDEX('71100 Ann Hist'!$C$8:$AR$285,MATCH('71100M Ann'!$C47,'71100 Ann Hist'!$C$8:$C$285,0),MATCH('71100M Ann'!AA$8,'71100 Ann Hist'!$C$8:$AR$8,0))</f>
        <v>0.1</v>
      </c>
      <c r="AB47" s="10">
        <f>INDEX('71100 Ann Hist'!$C$8:$AR$285,MATCH('71100M Ann'!$C47,'71100 Ann Hist'!$C$8:$C$285,0),MATCH('71100M Ann'!AB$8,'71100 Ann Hist'!$C$8:$AR$8,0))</f>
        <v>0.1</v>
      </c>
      <c r="AC47" s="10">
        <f>INDEX('71100 Ann Hist'!$C$8:$AR$285,MATCH('71100M Ann'!$C47,'71100 Ann Hist'!$C$8:$C$285,0),MATCH('71100M Ann'!AC$8,'71100 Ann Hist'!$C$8:$AR$8,0))</f>
        <v>0.1</v>
      </c>
      <c r="AD47" s="10">
        <f>INDEX('71100 Ann Hist'!$C$8:$AR$285,MATCH('71100M Ann'!$C47,'71100 Ann Hist'!$C$8:$C$285,0),MATCH('71100M Ann'!AD$8,'71100 Ann Hist'!$C$8:$AR$8,0))</f>
        <v>0.1</v>
      </c>
      <c r="AE47" s="10">
        <f>INDEX('71100 Ann Hist'!$C$8:$AR$285,MATCH('71100M Ann'!$C47,'71100 Ann Hist'!$C$8:$C$285,0),MATCH('71100M Ann'!AE$8,'71100 Ann Hist'!$C$8:$AR$8,0))</f>
        <v>0.2</v>
      </c>
      <c r="AF47" s="10">
        <f>INDEX('71100 Ann Hist'!$C$8:$AR$285,MATCH('71100M Ann'!$C47,'71100 Ann Hist'!$C$8:$C$285,0),MATCH('71100M Ann'!AF$8,'71100 Ann Hist'!$C$8:$AR$8,0))</f>
        <v>0.2</v>
      </c>
      <c r="AG47" s="10">
        <f>INDEX('71100 Ann Hist'!$C$8:$AR$285,MATCH('71100M Ann'!$C47,'71100 Ann Hist'!$C$8:$C$285,0),MATCH('71100M Ann'!AG$8,'71100 Ann Hist'!$C$8:$AR$8,0))</f>
        <v>0.1</v>
      </c>
      <c r="AH47" s="10">
        <f>INDEX('71100 Ann Hist'!$C$8:$AR$285,MATCH('71100M Ann'!$C47,'71100 Ann Hist'!$C$8:$C$285,0),MATCH('71100M Ann'!AH$8,'71100 Ann Hist'!$C$8:$AR$8,0))</f>
        <v>0.3</v>
      </c>
      <c r="AI47" s="10">
        <f>INDEX('71100 Ann Hist'!$C$8:$AR$285,MATCH('71100M Ann'!$C47,'71100 Ann Hist'!$C$8:$C$285,0),MATCH('71100M Ann'!AI$8,'71100 Ann Hist'!$C$8:$AR$8,0))</f>
        <v>0.3</v>
      </c>
      <c r="AJ47" s="10">
        <f>INDEX('71100 Ann Hist'!$C$8:$AR$285,MATCH('71100M Ann'!$C47,'71100 Ann Hist'!$C$8:$C$285,0),MATCH('71100M Ann'!AJ$8,'71100 Ann Hist'!$C$8:$AR$8,0))</f>
        <v>0.3</v>
      </c>
      <c r="AK47" s="10">
        <f>INDEX('71100 Ann Hist'!$C$8:$AR$285,MATCH('71100M Ann'!$C47,'71100 Ann Hist'!$C$8:$C$285,0),MATCH('71100M Ann'!AK$8,'71100 Ann Hist'!$C$8:$AR$8,0))</f>
        <v>0.3</v>
      </c>
      <c r="AL47" s="10">
        <f>INDEX('71100 Ann Hist'!$C$8:$AR$285,MATCH('71100M Ann'!$C47,'71100 Ann Hist'!$C$8:$C$285,0),MATCH('71100M Ann'!AL$8,'71100 Ann Hist'!$C$8:$AR$8,0))</f>
        <v>0.4</v>
      </c>
      <c r="AM47" s="10">
        <f>INDEX('71100 Ann Hist'!$C$8:$AR$285,MATCH('71100M Ann'!$C47,'71100 Ann Hist'!$C$8:$C$285,0),MATCH('71100M Ann'!AM$8,'71100 Ann Hist'!$C$8:$AR$8,0))</f>
        <v>0.5</v>
      </c>
      <c r="AN47" s="10">
        <f>INDEX('71100 Ann Hist'!$C$8:$AR$285,MATCH('71100M Ann'!$C47,'71100 Ann Hist'!$C$8:$C$285,0),MATCH('71100M Ann'!AN$8,'71100 Ann Hist'!$C$8:$AR$8,0))</f>
        <v>0.5</v>
      </c>
      <c r="AO47" s="10">
        <f>INDEX('71100 Ann Hist'!$C$8:$AR$285,MATCH('71100M Ann'!$C47,'71100 Ann Hist'!$C$8:$C$285,0),MATCH('71100M Ann'!AO$8,'71100 Ann Hist'!$C$8:$AR$8,0))</f>
        <v>0.5</v>
      </c>
      <c r="AP47" s="10">
        <f>INDEX('71100 Ann Hist'!$C$8:$AR$285,MATCH('71100M Ann'!$C47,'71100 Ann Hist'!$C$8:$C$285,0),MATCH('71100M Ann'!AP$8,'71100 Ann Hist'!$C$8:$AR$8,0))</f>
        <v>0.6</v>
      </c>
      <c r="AQ47" s="10">
        <f>INDEX('71100 Ann Hist'!$C$8:$AR$285,MATCH('71100M Ann'!$C47,'71100 Ann Hist'!$C$8:$C$285,0),MATCH('71100M Ann'!AQ$8,'71100 Ann Hist'!$C$8:$AR$8,0))</f>
        <v>0.7</v>
      </c>
      <c r="AR47" s="11">
        <f>INDEX('71100 Ann'!$C$8:$AZ$285,MATCH('71100M Ann'!$C47,'71100 Ann'!$C$8:$C$285,0),MATCH('71100M Ann'!AR$8,'71100 Ann'!$C$8:$AZ$8,0))</f>
        <v>0.8</v>
      </c>
      <c r="AS47" s="11">
        <f>INDEX('71100 Ann'!$C$8:$AZ$285,MATCH('71100M Ann'!$C47,'71100 Ann'!$C$8:$C$285,0),MATCH('71100M Ann'!AS$8,'71100 Ann'!$C$8:$AZ$8,0))</f>
        <v>0.9</v>
      </c>
      <c r="AT47" s="11">
        <f>INDEX('71100 Ann'!$C$8:$AZ$285,MATCH('71100M Ann'!$C47,'71100 Ann'!$C$8:$C$285,0),MATCH('71100M Ann'!AT$8,'71100 Ann'!$C$8:$AZ$8,0))</f>
        <v>1.8</v>
      </c>
      <c r="AU47" s="11">
        <f>INDEX('71100 Ann'!$C$8:$AZ$285,MATCH('71100M Ann'!$C47,'71100 Ann'!$C$8:$C$285,0),MATCH('71100M Ann'!AU$8,'71100 Ann'!$C$8:$AZ$8,0))</f>
        <v>2.6</v>
      </c>
      <c r="AV47" s="11">
        <f>INDEX('71100 Ann'!$C$8:$AZ$285,MATCH('71100M Ann'!$C47,'71100 Ann'!$C$8:$C$285,0),MATCH('71100M Ann'!AV$8,'71100 Ann'!$C$8:$AZ$8,0))</f>
        <v>3.7</v>
      </c>
      <c r="AW47" s="11">
        <f>INDEX('71100 Ann'!$C$8:$AZ$285,MATCH('71100M Ann'!$C47,'71100 Ann'!$C$8:$C$285,0),MATCH('71100M Ann'!AW$8,'71100 Ann'!$C$8:$AZ$8,0))</f>
        <v>4</v>
      </c>
      <c r="AX47" s="11">
        <f>INDEX('71100 Ann'!$C$8:$AZ$285,MATCH('71100M Ann'!$C47,'71100 Ann'!$C$8:$C$285,0),MATCH('71100M Ann'!AX$8,'71100 Ann'!$C$8:$AZ$8,0))</f>
        <v>4.3</v>
      </c>
      <c r="AY47" s="11">
        <f>INDEX('71100 Ann'!$C$8:$AZ$285,MATCH('71100M Ann'!$C47,'71100 Ann'!$C$8:$C$285,0),MATCH('71100M Ann'!AY$8,'71100 Ann'!$C$8:$AZ$8,0))</f>
        <v>4.3</v>
      </c>
      <c r="AZ47" s="11">
        <f>INDEX('71100 Ann'!$C$8:$AZ$285,MATCH('71100M Ann'!$C47,'71100 Ann'!$C$8:$C$285,0),MATCH('71100M Ann'!AZ$8,'71100 Ann'!$C$8:$AZ$8,0))</f>
        <v>5.2</v>
      </c>
      <c r="BA47" s="11">
        <f>INDEX('71100 Ann'!$C$8:$AZ$285,MATCH('71100M Ann'!$C47,'71100 Ann'!$C$8:$C$285,0),MATCH('71100M Ann'!BA$8,'71100 Ann'!$C$8:$AZ$8,0))</f>
        <v>8.1999999999999993</v>
      </c>
      <c r="BB47" s="11">
        <f>INDEX('71100 Ann'!$C$8:$AZ$285,MATCH('71100M Ann'!$C47,'71100 Ann'!$C$8:$C$285,0),MATCH('71100M Ann'!BB$8,'71100 Ann'!$C$8:$AZ$8,0))</f>
        <v>10.6</v>
      </c>
      <c r="BC47" s="11">
        <f>INDEX('71100 Ann'!$C$8:$AZ$285,MATCH('71100M Ann'!$C47,'71100 Ann'!$C$8:$C$285,0),MATCH('71100M Ann'!BC$8,'71100 Ann'!$C$8:$AZ$8,0))</f>
        <v>11.9</v>
      </c>
      <c r="BD47" s="11">
        <f>INDEX('71100 Ann'!$C$8:$AZ$285,MATCH('71100M Ann'!$C47,'71100 Ann'!$C$8:$C$285,0),MATCH('71100M Ann'!BD$8,'71100 Ann'!$C$8:$AZ$8,0))</f>
        <v>16.3</v>
      </c>
      <c r="BE47" s="11">
        <f>INDEX('71100 Ann'!$C$8:$AZ$285,MATCH('71100M Ann'!$C47,'71100 Ann'!$C$8:$C$285,0),MATCH('71100M Ann'!BE$8,'71100 Ann'!$C$8:$AZ$8,0))</f>
        <v>18</v>
      </c>
      <c r="BF47" s="11">
        <f>INDEX('71100 Ann'!$C$8:$AZ$285,MATCH('71100M Ann'!$C47,'71100 Ann'!$C$8:$C$285,0),MATCH('71100M Ann'!BF$8,'71100 Ann'!$C$8:$AZ$8,0))</f>
        <v>18.100000000000001</v>
      </c>
      <c r="BG47" s="11">
        <f>INDEX('71100 Ann'!$C$8:$AZ$285,MATCH('71100M Ann'!$C47,'71100 Ann'!$C$8:$C$285,0),MATCH('71100M Ann'!BG$8,'71100 Ann'!$C$8:$AZ$8,0))</f>
        <v>20.2</v>
      </c>
      <c r="BH47" s="11">
        <f>INDEX('71100 Ann'!$C$8:$AZ$285,MATCH('71100M Ann'!$C47,'71100 Ann'!$C$8:$C$285,0),MATCH('71100M Ann'!BH$8,'71100 Ann'!$C$8:$AZ$8,0))</f>
        <v>22.2</v>
      </c>
      <c r="BI47" s="11">
        <f>INDEX('71100 Ann'!$C$8:$AZ$285,MATCH('71100M Ann'!$C47,'71100 Ann'!$C$8:$C$285,0),MATCH('71100M Ann'!BI$8,'71100 Ann'!$C$8:$AZ$8,0))</f>
        <v>23.3</v>
      </c>
      <c r="BJ47" s="11">
        <f>INDEX('71100 Ann'!$C$8:$AZ$285,MATCH('71100M Ann'!$C47,'71100 Ann'!$C$8:$C$285,0),MATCH('71100M Ann'!BJ$8,'71100 Ann'!$C$8:$AZ$8,0))</f>
        <v>24.1</v>
      </c>
      <c r="BK47" s="11">
        <f>INDEX('71100 Ann'!$C$8:$AZ$285,MATCH('71100M Ann'!$C47,'71100 Ann'!$C$8:$C$285,0),MATCH('71100M Ann'!BK$8,'71100 Ann'!$C$8:$AZ$8,0))</f>
        <v>28.8</v>
      </c>
      <c r="BL47" s="11">
        <f>INDEX('71100 Ann'!$C$8:$AZ$285,MATCH('71100M Ann'!$C47,'71100 Ann'!$C$8:$C$285,0),MATCH('71100M Ann'!BL$8,'71100 Ann'!$C$8:$AZ$8,0))</f>
        <v>34.5</v>
      </c>
      <c r="BM47" s="11">
        <f>INDEX('71100 Ann'!$C$8:$AZ$285,MATCH('71100M Ann'!$C47,'71100 Ann'!$C$8:$C$285,0),MATCH('71100M Ann'!BM$8,'71100 Ann'!$C$8:$AZ$8,0))</f>
        <v>36.1</v>
      </c>
      <c r="BN47" s="11">
        <f>INDEX('71100 Ann'!$C$8:$AZ$285,MATCH('71100M Ann'!$C47,'71100 Ann'!$C$8:$C$285,0),MATCH('71100M Ann'!BN$8,'71100 Ann'!$C$8:$AZ$8,0))</f>
        <v>36.1</v>
      </c>
      <c r="BO47" s="11">
        <f>INDEX('71100 Ann'!$C$8:$AZ$285,MATCH('71100M Ann'!$C47,'71100 Ann'!$C$8:$C$285,0),MATCH('71100M Ann'!BO$8,'71100 Ann'!$C$8:$AZ$8,0))</f>
        <v>34.299999999999997</v>
      </c>
      <c r="BP47" s="11">
        <f>INDEX('71100 Ann'!$C$8:$AZ$285,MATCH('71100M Ann'!$C47,'71100 Ann'!$C$8:$C$285,0),MATCH('71100M Ann'!BP$8,'71100 Ann'!$C$8:$AZ$8,0))</f>
        <v>34.200000000000003</v>
      </c>
      <c r="BQ47" s="11">
        <f>INDEX('71100 Ann'!$C$8:$AZ$285,MATCH('71100M Ann'!$C47,'71100 Ann'!$C$8:$C$285,0),MATCH('71100M Ann'!BQ$8,'71100 Ann'!$C$8:$AZ$8,0))</f>
        <v>36.4</v>
      </c>
      <c r="BR47" s="11">
        <f>INDEX('71100 Ann'!$C$8:$AZ$285,MATCH('71100M Ann'!$C47,'71100 Ann'!$C$8:$C$285,0),MATCH('71100M Ann'!BR$8,'71100 Ann'!$C$8:$AZ$8,0))</f>
        <v>47.1</v>
      </c>
      <c r="BS47" s="11">
        <f>INDEX('71100 Ann'!$C$8:$AZ$285,MATCH('71100M Ann'!$C47,'71100 Ann'!$C$8:$C$285,0),MATCH('71100M Ann'!BS$8,'71100 Ann'!$C$8:$AZ$8,0))</f>
        <v>56.8</v>
      </c>
      <c r="BT47" s="11">
        <f>INDEX('71100 Ann'!$C$8:$AZ$285,MATCH('71100M Ann'!$C47,'71100 Ann'!$C$8:$C$285,0),MATCH('71100M Ann'!BT$8,'71100 Ann'!$C$8:$AZ$8,0))</f>
        <v>69.7</v>
      </c>
      <c r="BU47" s="11">
        <f>INDEX('71100 Ann'!$C$8:$AZ$285,MATCH('71100M Ann'!$C47,'71100 Ann'!$C$8:$C$285,0),MATCH('71100M Ann'!BU$8,'71100 Ann'!$C$8:$AZ$8,0))</f>
        <v>72.099999999999994</v>
      </c>
      <c r="BV47" s="11">
        <f>INDEX('71100 Ann'!$C$8:$AZ$285,MATCH('71100M Ann'!$C47,'71100 Ann'!$C$8:$C$285,0),MATCH('71100M Ann'!BV$8,'71100 Ann'!$C$8:$AZ$8,0))</f>
        <v>66.7</v>
      </c>
      <c r="BW47" s="11">
        <f>INDEX('71100 Ann'!$C$8:$AZ$285,MATCH('71100M Ann'!$C47,'71100 Ann'!$C$8:$C$285,0),MATCH('71100M Ann'!BW$8,'71100 Ann'!$C$8:$AZ$8,0))</f>
        <v>64.400000000000006</v>
      </c>
      <c r="BX47" s="11">
        <f>INDEX('71100 Ann'!$C$8:$AZ$285,MATCH('71100M Ann'!$C47,'71100 Ann'!$C$8:$C$285,0),MATCH('71100M Ann'!BX$8,'71100 Ann'!$C$8:$AZ$8,0))</f>
        <v>57.1</v>
      </c>
      <c r="BY47" s="11">
        <f>INDEX('71100 Ann'!$C$8:$AZ$285,MATCH('71100M Ann'!$C47,'71100 Ann'!$C$8:$C$285,0),MATCH('71100M Ann'!BY$8,'71100 Ann'!$C$8:$AZ$8,0))</f>
        <v>49.3</v>
      </c>
      <c r="BZ47" s="11">
        <f>INDEX('71100 Ann'!$C$8:$AZ$285,MATCH('71100M Ann'!$C47,'71100 Ann'!$C$8:$C$285,0),MATCH('71100M Ann'!BZ$8,'71100 Ann'!$C$8:$AZ$8,0))</f>
        <v>47.4</v>
      </c>
      <c r="CA47" s="11">
        <f>INDEX('71100 Ann'!$C$8:$AZ$285,MATCH('71100M Ann'!$C47,'71100 Ann'!$C$8:$C$285,0),MATCH('71100M Ann'!CA$8,'71100 Ann'!$C$8:$AZ$8,0))</f>
        <v>54.8</v>
      </c>
      <c r="CB47" s="11">
        <f>INDEX('71100 Ann'!$C$8:$AZ$285,MATCH('71100M Ann'!$C47,'71100 Ann'!$C$8:$C$285,0),MATCH('71100M Ann'!CB$8,'71100 Ann'!$C$8:$AZ$8,0))</f>
        <v>68</v>
      </c>
      <c r="CC47" s="11">
        <f>INDEX('71100 Ann'!$C$8:$AZ$285,MATCH('71100M Ann'!$C47,'71100 Ann'!$C$8:$C$285,0),MATCH('71100M Ann'!CC$8,'71100 Ann'!$C$8:$AZ$8,0))</f>
        <v>85.9</v>
      </c>
      <c r="CD47" s="11">
        <f>INDEX('71100 Ann'!$C$8:$AZ$285,MATCH('71100M Ann'!$C47,'71100 Ann'!$C$8:$C$285,0),MATCH('71100M Ann'!CD$8,'71100 Ann'!$C$8:$AZ$8,0))</f>
        <v>99</v>
      </c>
      <c r="CE47" s="11">
        <f>INDEX('71100 Ann'!$C$8:$AZ$285,MATCH('71100M Ann'!$C47,'71100 Ann'!$C$8:$C$285,0),MATCH('71100M Ann'!CE$8,'71100 Ann'!$C$8:$AZ$8,0))</f>
        <v>100</v>
      </c>
      <c r="CF47" s="11">
        <f>INDEX('71100 Ann'!$C$8:$AZ$285,MATCH('71100M Ann'!$C47,'71100 Ann'!$C$8:$C$285,0),MATCH('71100M Ann'!CF$8,'71100 Ann'!$C$8:$AZ$8,0))</f>
        <v>91.4</v>
      </c>
      <c r="CG47" s="11">
        <f>INDEX('71100 Ann'!$C$8:$AZ$285,MATCH('71100M Ann'!$C47,'71100 Ann'!$C$8:$C$285,0),MATCH('71100M Ann'!CG$8,'71100 Ann'!$C$8:$AZ$8,0))</f>
        <v>94.9</v>
      </c>
      <c r="CH47" s="11">
        <f>INDEX('71100 Ann'!$C$8:$AZ$285,MATCH('71100M Ann'!$C47,'71100 Ann'!$C$8:$C$285,0),MATCH('71100M Ann'!CH$8,'71100 Ann'!$C$8:$AZ$8,0))</f>
        <v>100</v>
      </c>
      <c r="CI47" s="11">
        <f>INDEX('71100 Ann'!$C$8:$AZ$285,MATCH('71100M Ann'!$C47,'71100 Ann'!$C$8:$C$285,0),MATCH('71100M Ann'!CI$8,'71100 Ann'!$C$8:$AZ$8,0))</f>
        <v>98.7</v>
      </c>
      <c r="CJ47" s="11">
        <f>INDEX('71100 Ann'!$C$8:$AZ$285,MATCH('71100M Ann'!$C47,'71100 Ann'!$C$8:$C$285,0),MATCH('71100M Ann'!CJ$8,'71100 Ann'!$C$8:$AZ$8,0))</f>
        <v>99.1</v>
      </c>
      <c r="CK47" s="11">
        <f>INDEX('71100 Ann'!$C$8:$AZ$285,MATCH('71100M Ann'!$C47,'71100 Ann'!$C$8:$C$285,0),MATCH('71100M Ann'!CK$8,'71100 Ann'!$C$8:$AZ$8,0))</f>
        <v>96.2</v>
      </c>
      <c r="CL47" s="11">
        <f>INDEX('71100 Ann'!$C$8:$AZ$285,MATCH('71100M Ann'!$C47,'71100 Ann'!$C$8:$C$285,0),MATCH('71100M Ann'!CL$8,'71100 Ann'!$C$8:$AZ$8,0))</f>
        <v>96.6</v>
      </c>
    </row>
    <row r="48" spans="1:90" s="33" customFormat="1" x14ac:dyDescent="0.25">
      <c r="B48" s="8" t="s">
        <v>747</v>
      </c>
      <c r="C48" s="8" t="s">
        <v>185</v>
      </c>
      <c r="D48" s="8"/>
      <c r="E48" s="8"/>
      <c r="F48" s="8"/>
      <c r="G48" s="8"/>
      <c r="H48" s="8"/>
      <c r="I48" s="8"/>
      <c r="J48" s="8"/>
      <c r="K48" s="8"/>
      <c r="L48" s="8"/>
      <c r="M48" s="8"/>
      <c r="N48" s="8"/>
      <c r="O48" s="8"/>
      <c r="P48" s="8"/>
      <c r="Q48" s="8"/>
      <c r="R48" s="8"/>
      <c r="S48" s="8"/>
      <c r="T48" s="8"/>
      <c r="U48" s="33">
        <f>INDEX('71100 Ann Hist'!$C$8:$AR$285,MATCH('71100M Ann'!$C48,'71100 Ann Hist'!$C$8:$C$285,0),MATCH('71100M Ann'!U$8,'71100 Ann Hist'!$C$8:$AR$8,0))</f>
        <v>0</v>
      </c>
      <c r="V48" s="33">
        <f>INDEX('71100 Ann Hist'!$C$8:$AR$285,MATCH('71100M Ann'!$C48,'71100 Ann Hist'!$C$8:$C$285,0),MATCH('71100M Ann'!V$8,'71100 Ann Hist'!$C$8:$AR$8,0))</f>
        <v>0</v>
      </c>
      <c r="W48" s="33">
        <f>INDEX('71100 Ann Hist'!$C$8:$AR$285,MATCH('71100M Ann'!$C48,'71100 Ann Hist'!$C$8:$C$285,0),MATCH('71100M Ann'!W$8,'71100 Ann Hist'!$C$8:$AR$8,0))</f>
        <v>0</v>
      </c>
      <c r="X48" s="33">
        <f>INDEX('71100 Ann Hist'!$C$8:$AR$285,MATCH('71100M Ann'!$C48,'71100 Ann Hist'!$C$8:$C$285,0),MATCH('71100M Ann'!X$8,'71100 Ann Hist'!$C$8:$AR$8,0))</f>
        <v>0</v>
      </c>
      <c r="Y48" s="33">
        <f>INDEX('71100 Ann Hist'!$C$8:$AR$285,MATCH('71100M Ann'!$C48,'71100 Ann Hist'!$C$8:$C$285,0),MATCH('71100M Ann'!Y$8,'71100 Ann Hist'!$C$8:$AR$8,0))</f>
        <v>0</v>
      </c>
      <c r="Z48" s="33">
        <f>INDEX('71100 Ann Hist'!$C$8:$AR$285,MATCH('71100M Ann'!$C48,'71100 Ann Hist'!$C$8:$C$285,0),MATCH('71100M Ann'!Z$8,'71100 Ann Hist'!$C$8:$AR$8,0))</f>
        <v>0</v>
      </c>
      <c r="AA48" s="33">
        <f>INDEX('71100 Ann Hist'!$C$8:$AR$285,MATCH('71100M Ann'!$C48,'71100 Ann Hist'!$C$8:$C$285,0),MATCH('71100M Ann'!AA$8,'71100 Ann Hist'!$C$8:$AR$8,0))</f>
        <v>0</v>
      </c>
      <c r="AB48" s="33">
        <f>INDEX('71100 Ann Hist'!$C$8:$AR$285,MATCH('71100M Ann'!$C48,'71100 Ann Hist'!$C$8:$C$285,0),MATCH('71100M Ann'!AB$8,'71100 Ann Hist'!$C$8:$AR$8,0))</f>
        <v>0</v>
      </c>
      <c r="AC48" s="33">
        <f>INDEX('71100 Ann Hist'!$C$8:$AR$285,MATCH('71100M Ann'!$C48,'71100 Ann Hist'!$C$8:$C$285,0),MATCH('71100M Ann'!AC$8,'71100 Ann Hist'!$C$8:$AR$8,0))</f>
        <v>0</v>
      </c>
      <c r="AD48" s="33">
        <f>INDEX('71100 Ann Hist'!$C$8:$AR$285,MATCH('71100M Ann'!$C48,'71100 Ann Hist'!$C$8:$C$285,0),MATCH('71100M Ann'!AD$8,'71100 Ann Hist'!$C$8:$AR$8,0))</f>
        <v>0</v>
      </c>
      <c r="AE48" s="33">
        <f>INDEX('71100 Ann Hist'!$C$8:$AR$285,MATCH('71100M Ann'!$C48,'71100 Ann Hist'!$C$8:$C$285,0),MATCH('71100M Ann'!AE$8,'71100 Ann Hist'!$C$8:$AR$8,0))</f>
        <v>0</v>
      </c>
      <c r="AF48" s="33">
        <f>INDEX('71100 Ann Hist'!$C$8:$AR$285,MATCH('71100M Ann'!$C48,'71100 Ann Hist'!$C$8:$C$285,0),MATCH('71100M Ann'!AF$8,'71100 Ann Hist'!$C$8:$AR$8,0))</f>
        <v>0</v>
      </c>
      <c r="AG48" s="33">
        <f>INDEX('71100 Ann Hist'!$C$8:$AR$285,MATCH('71100M Ann'!$C48,'71100 Ann Hist'!$C$8:$C$285,0),MATCH('71100M Ann'!AG$8,'71100 Ann Hist'!$C$8:$AR$8,0))</f>
        <v>0</v>
      </c>
      <c r="AH48" s="33">
        <f>INDEX('71100 Ann Hist'!$C$8:$AR$285,MATCH('71100M Ann'!$C48,'71100 Ann Hist'!$C$8:$C$285,0),MATCH('71100M Ann'!AH$8,'71100 Ann Hist'!$C$8:$AR$8,0))</f>
        <v>0</v>
      </c>
      <c r="AI48" s="33">
        <f>INDEX('71100 Ann Hist'!$C$8:$AR$285,MATCH('71100M Ann'!$C48,'71100 Ann Hist'!$C$8:$C$285,0),MATCH('71100M Ann'!AI$8,'71100 Ann Hist'!$C$8:$AR$8,0))</f>
        <v>0</v>
      </c>
      <c r="AJ48" s="33">
        <f>INDEX('71100 Ann Hist'!$C$8:$AR$285,MATCH('71100M Ann'!$C48,'71100 Ann Hist'!$C$8:$C$285,0),MATCH('71100M Ann'!AJ$8,'71100 Ann Hist'!$C$8:$AR$8,0))</f>
        <v>0</v>
      </c>
      <c r="AK48" s="33">
        <f>INDEX('71100 Ann Hist'!$C$8:$AR$285,MATCH('71100M Ann'!$C48,'71100 Ann Hist'!$C$8:$C$285,0),MATCH('71100M Ann'!AK$8,'71100 Ann Hist'!$C$8:$AR$8,0))</f>
        <v>0</v>
      </c>
      <c r="AL48" s="33">
        <f>INDEX('71100 Ann Hist'!$C$8:$AR$285,MATCH('71100M Ann'!$C48,'71100 Ann Hist'!$C$8:$C$285,0),MATCH('71100M Ann'!AL$8,'71100 Ann Hist'!$C$8:$AR$8,0))</f>
        <v>0</v>
      </c>
      <c r="AM48" s="33">
        <f>INDEX('71100 Ann Hist'!$C$8:$AR$285,MATCH('71100M Ann'!$C48,'71100 Ann Hist'!$C$8:$C$285,0),MATCH('71100M Ann'!AM$8,'71100 Ann Hist'!$C$8:$AR$8,0))</f>
        <v>0</v>
      </c>
      <c r="AN48" s="33">
        <f>INDEX('71100 Ann Hist'!$C$8:$AR$285,MATCH('71100M Ann'!$C48,'71100 Ann Hist'!$C$8:$C$285,0),MATCH('71100M Ann'!AN$8,'71100 Ann Hist'!$C$8:$AR$8,0))</f>
        <v>0</v>
      </c>
      <c r="AO48" s="33">
        <f>INDEX('71100 Ann Hist'!$C$8:$AR$285,MATCH('71100M Ann'!$C48,'71100 Ann Hist'!$C$8:$C$285,0),MATCH('71100M Ann'!AO$8,'71100 Ann Hist'!$C$8:$AR$8,0))</f>
        <v>0</v>
      </c>
      <c r="AP48" s="33">
        <f>INDEX('71100 Ann Hist'!$C$8:$AR$285,MATCH('71100M Ann'!$C48,'71100 Ann Hist'!$C$8:$C$285,0),MATCH('71100M Ann'!AP$8,'71100 Ann Hist'!$C$8:$AR$8,0))</f>
        <v>0</v>
      </c>
      <c r="AQ48" s="33">
        <f>INDEX('71100 Ann Hist'!$C$8:$AR$285,MATCH('71100M Ann'!$C48,'71100 Ann Hist'!$C$8:$C$285,0),MATCH('71100M Ann'!AQ$8,'71100 Ann Hist'!$C$8:$AR$8,0))</f>
        <v>0</v>
      </c>
      <c r="AR48" s="34">
        <f>INDEX('71100 Ann'!$C$8:$AZ$285,MATCH('71100M Ann'!$C48,'71100 Ann'!$C$8:$C$285,0),MATCH('71100M Ann'!AR$8,'71100 Ann'!$C$8:$AZ$8,0))</f>
        <v>0</v>
      </c>
      <c r="AS48" s="34">
        <f>INDEX('71100 Ann'!$C$8:$AZ$285,MATCH('71100M Ann'!$C48,'71100 Ann'!$C$8:$C$285,0),MATCH('71100M Ann'!AS$8,'71100 Ann'!$C$8:$AZ$8,0))</f>
        <v>0</v>
      </c>
      <c r="AT48" s="34">
        <f>INDEX('71100 Ann'!$C$8:$AZ$285,MATCH('71100M Ann'!$C48,'71100 Ann'!$C$8:$C$285,0),MATCH('71100M Ann'!AT$8,'71100 Ann'!$C$8:$AZ$8,0))</f>
        <v>0</v>
      </c>
      <c r="AU48" s="34">
        <f>INDEX('71100 Ann'!$C$8:$AZ$285,MATCH('71100M Ann'!$C48,'71100 Ann'!$C$8:$C$285,0),MATCH('71100M Ann'!AU$8,'71100 Ann'!$C$8:$AZ$8,0))</f>
        <v>0</v>
      </c>
      <c r="AV48" s="34">
        <f>INDEX('71100 Ann'!$C$8:$AZ$285,MATCH('71100M Ann'!$C48,'71100 Ann'!$C$8:$C$285,0),MATCH('71100M Ann'!AV$8,'71100 Ann'!$C$8:$AZ$8,0))</f>
        <v>0</v>
      </c>
      <c r="AW48" s="34">
        <f>INDEX('71100 Ann'!$C$8:$AZ$285,MATCH('71100M Ann'!$C48,'71100 Ann'!$C$8:$C$285,0),MATCH('71100M Ann'!AW$8,'71100 Ann'!$C$8:$AZ$8,0))</f>
        <v>0</v>
      </c>
      <c r="AX48" s="34">
        <f>INDEX('71100 Ann'!$C$8:$AZ$285,MATCH('71100M Ann'!$C48,'71100 Ann'!$C$8:$C$285,0),MATCH('71100M Ann'!AX$8,'71100 Ann'!$C$8:$AZ$8,0))</f>
        <v>0</v>
      </c>
      <c r="AY48" s="34">
        <f>INDEX('71100 Ann'!$C$8:$AZ$285,MATCH('71100M Ann'!$C48,'71100 Ann'!$C$8:$C$285,0),MATCH('71100M Ann'!AY$8,'71100 Ann'!$C$8:$AZ$8,0))</f>
        <v>0</v>
      </c>
      <c r="AZ48" s="34">
        <f>INDEX('71100 Ann'!$C$8:$AZ$285,MATCH('71100M Ann'!$C48,'71100 Ann'!$C$8:$C$285,0),MATCH('71100M Ann'!AZ$8,'71100 Ann'!$C$8:$AZ$8,0))</f>
        <v>0</v>
      </c>
      <c r="BA48" s="34">
        <f>INDEX('71100 Ann'!$C$8:$AZ$285,MATCH('71100M Ann'!$C48,'71100 Ann'!$C$8:$C$285,0),MATCH('71100M Ann'!BA$8,'71100 Ann'!$C$8:$AZ$8,0))</f>
        <v>0</v>
      </c>
      <c r="BB48" s="34">
        <f>INDEX('71100 Ann'!$C$8:$AZ$285,MATCH('71100M Ann'!$C48,'71100 Ann'!$C$8:$C$285,0),MATCH('71100M Ann'!BB$8,'71100 Ann'!$C$8:$AZ$8,0))</f>
        <v>0</v>
      </c>
      <c r="BC48" s="34">
        <f>INDEX('71100 Ann'!$C$8:$AZ$285,MATCH('71100M Ann'!$C48,'71100 Ann'!$C$8:$C$285,0),MATCH('71100M Ann'!BC$8,'71100 Ann'!$C$8:$AZ$8,0))</f>
        <v>0</v>
      </c>
      <c r="BD48" s="34">
        <f>INDEX('71100 Ann'!$C$8:$AZ$285,MATCH('71100M Ann'!$C48,'71100 Ann'!$C$8:$C$285,0),MATCH('71100M Ann'!BD$8,'71100 Ann'!$C$8:$AZ$8,0))</f>
        <v>0</v>
      </c>
      <c r="BE48" s="34">
        <f>INDEX('71100 Ann'!$C$8:$AZ$285,MATCH('71100M Ann'!$C48,'71100 Ann'!$C$8:$C$285,0),MATCH('71100M Ann'!BE$8,'71100 Ann'!$C$8:$AZ$8,0))</f>
        <v>0</v>
      </c>
      <c r="BF48" s="34">
        <f>INDEX('71100 Ann'!$C$8:$AZ$285,MATCH('71100M Ann'!$C48,'71100 Ann'!$C$8:$C$285,0),MATCH('71100M Ann'!BF$8,'71100 Ann'!$C$8:$AZ$8,0))</f>
        <v>0</v>
      </c>
      <c r="BG48" s="34">
        <f>INDEX('71100 Ann'!$C$8:$AZ$285,MATCH('71100M Ann'!$C48,'71100 Ann'!$C$8:$C$285,0),MATCH('71100M Ann'!BG$8,'71100 Ann'!$C$8:$AZ$8,0))</f>
        <v>0</v>
      </c>
      <c r="BH48" s="34">
        <f>INDEX('71100 Ann'!$C$8:$AZ$285,MATCH('71100M Ann'!$C48,'71100 Ann'!$C$8:$C$285,0),MATCH('71100M Ann'!BH$8,'71100 Ann'!$C$8:$AZ$8,0))</f>
        <v>0</v>
      </c>
      <c r="BI48" s="34">
        <f>INDEX('71100 Ann'!$C$8:$AZ$285,MATCH('71100M Ann'!$C48,'71100 Ann'!$C$8:$C$285,0),MATCH('71100M Ann'!BI$8,'71100 Ann'!$C$8:$AZ$8,0))</f>
        <v>0</v>
      </c>
      <c r="BJ48" s="34">
        <f>INDEX('71100 Ann'!$C$8:$AZ$285,MATCH('71100M Ann'!$C48,'71100 Ann'!$C$8:$C$285,0),MATCH('71100M Ann'!BJ$8,'71100 Ann'!$C$8:$AZ$8,0))</f>
        <v>0</v>
      </c>
      <c r="BK48" s="34">
        <f>INDEX('71100 Ann'!$C$8:$AZ$285,MATCH('71100M Ann'!$C48,'71100 Ann'!$C$8:$C$285,0),MATCH('71100M Ann'!BK$8,'71100 Ann'!$C$8:$AZ$8,0))</f>
        <v>0</v>
      </c>
      <c r="BL48" s="34">
        <f>INDEX('71100 Ann'!$C$8:$AZ$285,MATCH('71100M Ann'!$C48,'71100 Ann'!$C$8:$C$285,0),MATCH('71100M Ann'!BL$8,'71100 Ann'!$C$8:$AZ$8,0))</f>
        <v>0</v>
      </c>
      <c r="BM48" s="34">
        <f>INDEX('71100 Ann'!$C$8:$AZ$285,MATCH('71100M Ann'!$C48,'71100 Ann'!$C$8:$C$285,0),MATCH('71100M Ann'!BM$8,'71100 Ann'!$C$8:$AZ$8,0))</f>
        <v>0</v>
      </c>
      <c r="BN48" s="34">
        <f>INDEX('71100 Ann'!$C$8:$AZ$285,MATCH('71100M Ann'!$C48,'71100 Ann'!$C$8:$C$285,0),MATCH('71100M Ann'!BN$8,'71100 Ann'!$C$8:$AZ$8,0))</f>
        <v>0</v>
      </c>
      <c r="BO48" s="34">
        <f>INDEX('71100 Ann'!$C$8:$AZ$285,MATCH('71100M Ann'!$C48,'71100 Ann'!$C$8:$C$285,0),MATCH('71100M Ann'!BO$8,'71100 Ann'!$C$8:$AZ$8,0))</f>
        <v>0</v>
      </c>
      <c r="BP48" s="34">
        <f>INDEX('71100 Ann'!$C$8:$AZ$285,MATCH('71100M Ann'!$C48,'71100 Ann'!$C$8:$C$285,0),MATCH('71100M Ann'!BP$8,'71100 Ann'!$C$8:$AZ$8,0))</f>
        <v>0</v>
      </c>
      <c r="BQ48" s="34">
        <f>INDEX('71100 Ann'!$C$8:$AZ$285,MATCH('71100M Ann'!$C48,'71100 Ann'!$C$8:$C$285,0),MATCH('71100M Ann'!BQ$8,'71100 Ann'!$C$8:$AZ$8,0))</f>
        <v>0</v>
      </c>
      <c r="BR48" s="34">
        <f>INDEX('71100 Ann'!$C$8:$AZ$285,MATCH('71100M Ann'!$C48,'71100 Ann'!$C$8:$C$285,0),MATCH('71100M Ann'!BR$8,'71100 Ann'!$C$8:$AZ$8,0))</f>
        <v>0</v>
      </c>
      <c r="BS48" s="34">
        <f>INDEX('71100 Ann'!$C$8:$AZ$285,MATCH('71100M Ann'!$C48,'71100 Ann'!$C$8:$C$285,0),MATCH('71100M Ann'!BS$8,'71100 Ann'!$C$8:$AZ$8,0))</f>
        <v>0</v>
      </c>
      <c r="BT48" s="34">
        <f>INDEX('71100 Ann'!$C$8:$AZ$285,MATCH('71100M Ann'!$C48,'71100 Ann'!$C$8:$C$285,0),MATCH('71100M Ann'!BT$8,'71100 Ann'!$C$8:$AZ$8,0))</f>
        <v>0</v>
      </c>
      <c r="BU48" s="34">
        <f>INDEX('71100 Ann'!$C$8:$AZ$285,MATCH('71100M Ann'!$C48,'71100 Ann'!$C$8:$C$285,0),MATCH('71100M Ann'!BU$8,'71100 Ann'!$C$8:$AZ$8,0))</f>
        <v>0</v>
      </c>
      <c r="BV48" s="34">
        <f>INDEX('71100 Ann'!$C$8:$AZ$285,MATCH('71100M Ann'!$C48,'71100 Ann'!$C$8:$C$285,0),MATCH('71100M Ann'!BV$8,'71100 Ann'!$C$8:$AZ$8,0))</f>
        <v>0</v>
      </c>
      <c r="BW48" s="34">
        <f>INDEX('71100 Ann'!$C$8:$AZ$285,MATCH('71100M Ann'!$C48,'71100 Ann'!$C$8:$C$285,0),MATCH('71100M Ann'!BW$8,'71100 Ann'!$C$8:$AZ$8,0))</f>
        <v>0</v>
      </c>
      <c r="BX48" s="34">
        <f>INDEX('71100 Ann'!$C$8:$AZ$285,MATCH('71100M Ann'!$C48,'71100 Ann'!$C$8:$C$285,0),MATCH('71100M Ann'!BX$8,'71100 Ann'!$C$8:$AZ$8,0))</f>
        <v>0</v>
      </c>
      <c r="BY48" s="34">
        <f>INDEX('71100 Ann'!$C$8:$AZ$285,MATCH('71100M Ann'!$C48,'71100 Ann'!$C$8:$C$285,0),MATCH('71100M Ann'!BY$8,'71100 Ann'!$C$8:$AZ$8,0))</f>
        <v>0</v>
      </c>
      <c r="BZ48" s="34">
        <f>INDEX('71100 Ann'!$C$8:$AZ$285,MATCH('71100M Ann'!$C48,'71100 Ann'!$C$8:$C$285,0),MATCH('71100M Ann'!BZ$8,'71100 Ann'!$C$8:$AZ$8,0))</f>
        <v>0</v>
      </c>
      <c r="CA48" s="34">
        <f>INDEX('71100 Ann'!$C$8:$AZ$285,MATCH('71100M Ann'!$C48,'71100 Ann'!$C$8:$C$285,0),MATCH('71100M Ann'!CA$8,'71100 Ann'!$C$8:$AZ$8,0))</f>
        <v>0</v>
      </c>
      <c r="CB48" s="34">
        <f>INDEX('71100 Ann'!$C$8:$AZ$285,MATCH('71100M Ann'!$C48,'71100 Ann'!$C$8:$C$285,0),MATCH('71100M Ann'!CB$8,'71100 Ann'!$C$8:$AZ$8,0))</f>
        <v>0</v>
      </c>
      <c r="CC48" s="34">
        <f>INDEX('71100 Ann'!$C$8:$AZ$285,MATCH('71100M Ann'!$C48,'71100 Ann'!$C$8:$C$285,0),MATCH('71100M Ann'!CC$8,'71100 Ann'!$C$8:$AZ$8,0))</f>
        <v>0</v>
      </c>
      <c r="CD48" s="34">
        <f>INDEX('71100 Ann'!$C$8:$AZ$285,MATCH('71100M Ann'!$C48,'71100 Ann'!$C$8:$C$285,0),MATCH('71100M Ann'!CD$8,'71100 Ann'!$C$8:$AZ$8,0))</f>
        <v>0</v>
      </c>
      <c r="CE48" s="34">
        <f>INDEX('71100 Ann'!$C$8:$AZ$285,MATCH('71100M Ann'!$C48,'71100 Ann'!$C$8:$C$285,0),MATCH('71100M Ann'!CE$8,'71100 Ann'!$C$8:$AZ$8,0))</f>
        <v>0</v>
      </c>
      <c r="CF48" s="34">
        <f>INDEX('71100 Ann'!$C$8:$AZ$285,MATCH('71100M Ann'!$C48,'71100 Ann'!$C$8:$C$285,0),MATCH('71100M Ann'!CF$8,'71100 Ann'!$C$8:$AZ$8,0))</f>
        <v>0</v>
      </c>
      <c r="CG48" s="34">
        <f>INDEX('71100 Ann'!$C$8:$AZ$285,MATCH('71100M Ann'!$C48,'71100 Ann'!$C$8:$C$285,0),MATCH('71100M Ann'!CG$8,'71100 Ann'!$C$8:$AZ$8,0))</f>
        <v>0</v>
      </c>
      <c r="CH48" s="34">
        <f>INDEX('71100 Ann'!$C$8:$AZ$285,MATCH('71100M Ann'!$C48,'71100 Ann'!$C$8:$C$285,0),MATCH('71100M Ann'!CH$8,'71100 Ann'!$C$8:$AZ$8,0))</f>
        <v>0</v>
      </c>
      <c r="CI48" s="34">
        <f>INDEX('71100 Ann'!$C$8:$AZ$285,MATCH('71100M Ann'!$C48,'71100 Ann'!$C$8:$C$285,0),MATCH('71100M Ann'!CI$8,'71100 Ann'!$C$8:$AZ$8,0))</f>
        <v>0</v>
      </c>
      <c r="CJ48" s="34">
        <f>INDEX('71100 Ann'!$C$8:$AZ$285,MATCH('71100M Ann'!$C48,'71100 Ann'!$C$8:$C$285,0),MATCH('71100M Ann'!CJ$8,'71100 Ann'!$C$8:$AZ$8,0))</f>
        <v>0</v>
      </c>
      <c r="CK48" s="9">
        <f>INDEX('71100 Ann'!$C$8:$AZ$285,MATCH('71100M Ann'!$C48,'71100 Ann'!$C$8:$C$285,0),MATCH('71100M Ann'!CK$8,'71100 Ann'!$C$8:$AZ$8,0))</f>
        <v>0</v>
      </c>
      <c r="CL48" s="9">
        <f>INDEX('71100 Ann'!$C$8:$AZ$285,MATCH('71100M Ann'!$C48,'71100 Ann'!$C$8:$C$285,0),MATCH('71100M Ann'!CL$8,'71100 Ann'!$C$8:$AZ$8,0))</f>
        <v>0</v>
      </c>
    </row>
    <row r="49" spans="1:90" s="8" customFormat="1" x14ac:dyDescent="0.25">
      <c r="A49" s="35">
        <v>39</v>
      </c>
      <c r="B49" s="8" t="s">
        <v>746</v>
      </c>
      <c r="C49" s="8" t="s">
        <v>745</v>
      </c>
      <c r="U49" s="8">
        <f>INDEX('71100 Ann Hist'!$C$8:$AR$285,MATCH('71100M Ann'!$C49,'71100 Ann Hist'!$C$8:$C$285,0),MATCH('71100M Ann'!U$8,'71100 Ann Hist'!$C$8:$AR$8,0))</f>
        <v>5.8</v>
      </c>
      <c r="V49" s="8">
        <f>INDEX('71100 Ann Hist'!$C$8:$AR$285,MATCH('71100M Ann'!$C49,'71100 Ann Hist'!$C$8:$C$285,0),MATCH('71100M Ann'!V$8,'71100 Ann Hist'!$C$8:$AR$8,0))</f>
        <v>6.2</v>
      </c>
      <c r="W49" s="8">
        <f>INDEX('71100 Ann Hist'!$C$8:$AR$285,MATCH('71100M Ann'!$C49,'71100 Ann Hist'!$C$8:$C$285,0),MATCH('71100M Ann'!W$8,'71100 Ann Hist'!$C$8:$AR$8,0))</f>
        <v>6.5</v>
      </c>
      <c r="X49" s="8">
        <f>INDEX('71100 Ann Hist'!$C$8:$AR$285,MATCH('71100M Ann'!$C49,'71100 Ann Hist'!$C$8:$C$285,0),MATCH('71100M Ann'!X$8,'71100 Ann Hist'!$C$8:$AR$8,0))</f>
        <v>7</v>
      </c>
      <c r="Y49" s="8">
        <f>INDEX('71100 Ann Hist'!$C$8:$AR$285,MATCH('71100M Ann'!$C49,'71100 Ann Hist'!$C$8:$C$285,0),MATCH('71100M Ann'!Y$8,'71100 Ann Hist'!$C$8:$AR$8,0))</f>
        <v>7.6</v>
      </c>
      <c r="Z49" s="8">
        <f>INDEX('71100 Ann Hist'!$C$8:$AR$285,MATCH('71100M Ann'!$C49,'71100 Ann Hist'!$C$8:$C$285,0),MATCH('71100M Ann'!Z$8,'71100 Ann Hist'!$C$8:$AR$8,0))</f>
        <v>8.1999999999999993</v>
      </c>
      <c r="AA49" s="8">
        <f>INDEX('71100 Ann Hist'!$C$8:$AR$285,MATCH('71100M Ann'!$C49,'71100 Ann Hist'!$C$8:$C$285,0),MATCH('71100M Ann'!AA$8,'71100 Ann Hist'!$C$8:$AR$8,0))</f>
        <v>9.1999999999999993</v>
      </c>
      <c r="AB49" s="8">
        <f>INDEX('71100 Ann Hist'!$C$8:$AR$285,MATCH('71100M Ann'!$C49,'71100 Ann Hist'!$C$8:$C$285,0),MATCH('71100M Ann'!AB$8,'71100 Ann Hist'!$C$8:$AR$8,0))</f>
        <v>10.6</v>
      </c>
      <c r="AC49" s="8">
        <f>INDEX('71100 Ann Hist'!$C$8:$AR$285,MATCH('71100M Ann'!$C49,'71100 Ann Hist'!$C$8:$C$285,0),MATCH('71100M Ann'!AC$8,'71100 Ann Hist'!$C$8:$AR$8,0))</f>
        <v>11.7</v>
      </c>
      <c r="AD49" s="8">
        <f>INDEX('71100 Ann Hist'!$C$8:$AR$285,MATCH('71100M Ann'!$C49,'71100 Ann Hist'!$C$8:$C$285,0),MATCH('71100M Ann'!AD$8,'71100 Ann Hist'!$C$8:$AR$8,0))</f>
        <v>13.2</v>
      </c>
      <c r="AE49" s="8">
        <f>INDEX('71100 Ann Hist'!$C$8:$AR$285,MATCH('71100M Ann'!$C49,'71100 Ann Hist'!$C$8:$C$285,0),MATCH('71100M Ann'!AE$8,'71100 Ann Hist'!$C$8:$AR$8,0))</f>
        <v>14.7</v>
      </c>
      <c r="AF49" s="8">
        <f>INDEX('71100 Ann Hist'!$C$8:$AR$285,MATCH('71100M Ann'!$C49,'71100 Ann Hist'!$C$8:$C$285,0),MATCH('71100M Ann'!AF$8,'71100 Ann Hist'!$C$8:$AR$8,0))</f>
        <v>16.600000000000001</v>
      </c>
      <c r="AG49" s="8">
        <f>INDEX('71100 Ann Hist'!$C$8:$AR$285,MATCH('71100M Ann'!$C49,'71100 Ann Hist'!$C$8:$C$285,0),MATCH('71100M Ann'!AG$8,'71100 Ann Hist'!$C$8:$AR$8,0))</f>
        <v>17.899999999999999</v>
      </c>
      <c r="AH49" s="8">
        <f>INDEX('71100 Ann Hist'!$C$8:$AR$285,MATCH('71100M Ann'!$C49,'71100 Ann Hist'!$C$8:$C$285,0),MATCH('71100M Ann'!AH$8,'71100 Ann Hist'!$C$8:$AR$8,0))</f>
        <v>19.899999999999999</v>
      </c>
      <c r="AI49" s="8">
        <f>INDEX('71100 Ann Hist'!$C$8:$AR$285,MATCH('71100M Ann'!$C49,'71100 Ann Hist'!$C$8:$C$285,0),MATCH('71100M Ann'!AI$8,'71100 Ann Hist'!$C$8:$AR$8,0))</f>
        <v>21.8</v>
      </c>
      <c r="AJ49" s="8">
        <f>INDEX('71100 Ann Hist'!$C$8:$AR$285,MATCH('71100M Ann'!$C49,'71100 Ann Hist'!$C$8:$C$285,0),MATCH('71100M Ann'!AJ$8,'71100 Ann Hist'!$C$8:$AR$8,0))</f>
        <v>23.7</v>
      </c>
      <c r="AK49" s="8">
        <f>INDEX('71100 Ann Hist'!$C$8:$AR$285,MATCH('71100M Ann'!$C49,'71100 Ann Hist'!$C$8:$C$285,0),MATCH('71100M Ann'!AK$8,'71100 Ann Hist'!$C$8:$AR$8,0))</f>
        <v>25.3</v>
      </c>
      <c r="AL49" s="8">
        <f>INDEX('71100 Ann Hist'!$C$8:$AR$285,MATCH('71100M Ann'!$C49,'71100 Ann Hist'!$C$8:$C$285,0),MATCH('71100M Ann'!AL$8,'71100 Ann Hist'!$C$8:$AR$8,0))</f>
        <v>26.9</v>
      </c>
      <c r="AM49" s="8">
        <f>INDEX('71100 Ann Hist'!$C$8:$AR$285,MATCH('71100M Ann'!$C49,'71100 Ann Hist'!$C$8:$C$285,0),MATCH('71100M Ann'!AM$8,'71100 Ann Hist'!$C$8:$AR$8,0))</f>
        <v>29.5</v>
      </c>
      <c r="AN49" s="8">
        <f>INDEX('71100 Ann Hist'!$C$8:$AR$285,MATCH('71100M Ann'!$C49,'71100 Ann Hist'!$C$8:$C$285,0),MATCH('71100M Ann'!AN$8,'71100 Ann Hist'!$C$8:$AR$8,0))</f>
        <v>31.2</v>
      </c>
      <c r="AO49" s="8">
        <f>INDEX('71100 Ann Hist'!$C$8:$AR$285,MATCH('71100M Ann'!$C49,'71100 Ann Hist'!$C$8:$C$285,0),MATCH('71100M Ann'!AO$8,'71100 Ann Hist'!$C$8:$AR$8,0))</f>
        <v>33.4</v>
      </c>
      <c r="AP49" s="8">
        <f>INDEX('71100 Ann Hist'!$C$8:$AR$285,MATCH('71100M Ann'!$C49,'71100 Ann Hist'!$C$8:$C$285,0),MATCH('71100M Ann'!AP$8,'71100 Ann Hist'!$C$8:$AR$8,0))</f>
        <v>36.9</v>
      </c>
      <c r="AQ49" s="8">
        <f>INDEX('71100 Ann Hist'!$C$8:$AR$285,MATCH('71100M Ann'!$C49,'71100 Ann Hist'!$C$8:$C$285,0),MATCH('71100M Ann'!AQ$8,'71100 Ann Hist'!$C$8:$AR$8,0))</f>
        <v>40.200000000000003</v>
      </c>
      <c r="AR49" s="9">
        <f>INDEX('71100 Ann'!$C$8:$AZ$285,MATCH('71100M Ann'!$C49,'71100 Ann'!$C$8:$C$285,0),MATCH('71100M Ann'!AR$8,'71100 Ann'!$C$8:$AZ$8,0))</f>
        <v>49.3</v>
      </c>
      <c r="AS49" s="9">
        <f>INDEX('71100 Ann'!$C$8:$AZ$285,MATCH('71100M Ann'!$C49,'71100 Ann'!$C$8:$C$285,0),MATCH('71100M Ann'!AS$8,'71100 Ann'!$C$8:$AZ$8,0))</f>
        <v>64.900000000000006</v>
      </c>
      <c r="AT49" s="9">
        <f>INDEX('71100 Ann'!$C$8:$AZ$285,MATCH('71100M Ann'!$C49,'71100 Ann'!$C$8:$C$285,0),MATCH('71100M Ann'!AT$8,'71100 Ann'!$C$8:$AZ$8,0))</f>
        <v>75.3</v>
      </c>
      <c r="AU49" s="9">
        <f>INDEX('71100 Ann'!$C$8:$AZ$285,MATCH('71100M Ann'!$C49,'71100 Ann'!$C$8:$C$285,0),MATCH('71100M Ann'!AU$8,'71100 Ann'!$C$8:$AZ$8,0))</f>
        <v>82.5</v>
      </c>
      <c r="AV49" s="9">
        <f>INDEX('71100 Ann'!$C$8:$AZ$285,MATCH('71100M Ann'!$C49,'71100 Ann'!$C$8:$C$285,0),MATCH('71100M Ann'!AV$8,'71100 Ann'!$C$8:$AZ$8,0))</f>
        <v>84.3</v>
      </c>
      <c r="AW49" s="9">
        <f>INDEX('71100 Ann'!$C$8:$AZ$285,MATCH('71100M Ann'!$C49,'71100 Ann'!$C$8:$C$285,0),MATCH('71100M Ann'!AW$8,'71100 Ann'!$C$8:$AZ$8,0))</f>
        <v>96</v>
      </c>
      <c r="AX49" s="9">
        <f>INDEX('71100 Ann'!$C$8:$AZ$285,MATCH('71100M Ann'!$C49,'71100 Ann'!$C$8:$C$285,0),MATCH('71100M Ann'!AX$8,'71100 Ann'!$C$8:$AZ$8,0))</f>
        <v>133.5</v>
      </c>
      <c r="AY49" s="9">
        <f>INDEX('71100 Ann'!$C$8:$AZ$285,MATCH('71100M Ann'!$C49,'71100 Ann'!$C$8:$C$285,0),MATCH('71100M Ann'!AY$8,'71100 Ann'!$C$8:$AZ$8,0))</f>
        <v>127.9</v>
      </c>
      <c r="AZ49" s="9">
        <f>INDEX('71100 Ann'!$C$8:$AZ$285,MATCH('71100M Ann'!$C49,'71100 Ann'!$C$8:$C$285,0),MATCH('71100M Ann'!AZ$8,'71100 Ann'!$C$8:$AZ$8,0))</f>
        <v>139.6</v>
      </c>
      <c r="BA49" s="9">
        <f>INDEX('71100 Ann'!$C$8:$AZ$285,MATCH('71100M Ann'!$C49,'71100 Ann'!$C$8:$C$285,0),MATCH('71100M Ann'!BA$8,'71100 Ann'!$C$8:$AZ$8,0))</f>
        <v>151.4</v>
      </c>
      <c r="BB49" s="9">
        <f>INDEX('71100 Ann'!$C$8:$AZ$285,MATCH('71100M Ann'!$C49,'71100 Ann'!$C$8:$C$285,0),MATCH('71100M Ann'!BB$8,'71100 Ann'!$C$8:$AZ$8,0))</f>
        <v>144.4</v>
      </c>
      <c r="BC49" s="9">
        <f>INDEX('71100 Ann'!$C$8:$AZ$285,MATCH('71100M Ann'!$C49,'71100 Ann'!$C$8:$C$285,0),MATCH('71100M Ann'!BC$8,'71100 Ann'!$C$8:$AZ$8,0))</f>
        <v>161.1</v>
      </c>
      <c r="BD49" s="9">
        <f>INDEX('71100 Ann'!$C$8:$AZ$285,MATCH('71100M Ann'!$C49,'71100 Ann'!$C$8:$C$285,0),MATCH('71100M Ann'!BD$8,'71100 Ann'!$C$8:$AZ$8,0))</f>
        <v>174.7</v>
      </c>
      <c r="BE49" s="9">
        <f>INDEX('71100 Ann'!$C$8:$AZ$285,MATCH('71100M Ann'!$C49,'71100 Ann'!$C$8:$C$285,0),MATCH('71100M Ann'!BE$8,'71100 Ann'!$C$8:$AZ$8,0))</f>
        <v>237</v>
      </c>
      <c r="BF49" s="9">
        <f>INDEX('71100 Ann'!$C$8:$AZ$285,MATCH('71100M Ann'!$C49,'71100 Ann'!$C$8:$C$285,0),MATCH('71100M Ann'!BF$8,'71100 Ann'!$C$8:$AZ$8,0))</f>
        <v>314.7</v>
      </c>
      <c r="BG49" s="9">
        <f>INDEX('71100 Ann'!$C$8:$AZ$285,MATCH('71100M Ann'!$C49,'71100 Ann'!$C$8:$C$285,0),MATCH('71100M Ann'!BG$8,'71100 Ann'!$C$8:$AZ$8,0))</f>
        <v>313</v>
      </c>
      <c r="BH49" s="9">
        <f>INDEX('71100 Ann'!$C$8:$AZ$285,MATCH('71100M Ann'!$C49,'71100 Ann'!$C$8:$C$285,0),MATCH('71100M Ann'!BH$8,'71100 Ann'!$C$8:$AZ$8,0))</f>
        <v>358.7</v>
      </c>
      <c r="BI49" s="9">
        <f>INDEX('71100 Ann'!$C$8:$AZ$285,MATCH('71100M Ann'!$C49,'71100 Ann'!$C$8:$C$285,0),MATCH('71100M Ann'!BI$8,'71100 Ann'!$C$8:$AZ$8,0))</f>
        <v>398.3</v>
      </c>
      <c r="BJ49" s="9">
        <f>INDEX('71100 Ann'!$C$8:$AZ$285,MATCH('71100M Ann'!$C49,'71100 Ann'!$C$8:$C$285,0),MATCH('71100M Ann'!BJ$8,'71100 Ann'!$C$8:$AZ$8,0))</f>
        <v>427.9</v>
      </c>
      <c r="BK49" s="9">
        <f>INDEX('71100 Ann'!$C$8:$AZ$285,MATCH('71100M Ann'!$C49,'71100 Ann'!$C$8:$C$285,0),MATCH('71100M Ann'!BK$8,'71100 Ann'!$C$8:$AZ$8,0))</f>
        <v>445.5</v>
      </c>
      <c r="BL49" s="9">
        <f>INDEX('71100 Ann'!$C$8:$AZ$285,MATCH('71100M Ann'!$C49,'71100 Ann'!$C$8:$C$285,0),MATCH('71100M Ann'!BL$8,'71100 Ann'!$C$8:$AZ$8,0))</f>
        <v>465.8</v>
      </c>
      <c r="BM49" s="9">
        <f>INDEX('71100 Ann'!$C$8:$AZ$285,MATCH('71100M Ann'!$C49,'71100 Ann'!$C$8:$C$285,0),MATCH('71100M Ann'!BM$8,'71100 Ann'!$C$8:$AZ$8,0))</f>
        <v>486.2</v>
      </c>
      <c r="BN49" s="9">
        <f>INDEX('71100 Ann'!$C$8:$AZ$285,MATCH('71100M Ann'!$C49,'71100 Ann'!$C$8:$C$285,0),MATCH('71100M Ann'!BN$8,'71100 Ann'!$C$8:$AZ$8,0))</f>
        <v>498.6</v>
      </c>
      <c r="BO49" s="9">
        <f>INDEX('71100 Ann'!$C$8:$AZ$285,MATCH('71100M Ann'!$C49,'71100 Ann'!$C$8:$C$285,0),MATCH('71100M Ann'!BO$8,'71100 Ann'!$C$8:$AZ$8,0))</f>
        <v>528.9</v>
      </c>
      <c r="BP49" s="9">
        <f>INDEX('71100 Ann'!$C$8:$AZ$285,MATCH('71100M Ann'!$C49,'71100 Ann'!$C$8:$C$285,0),MATCH('71100M Ann'!BP$8,'71100 Ann'!$C$8:$AZ$8,0))</f>
        <v>547.1</v>
      </c>
      <c r="BQ49" s="9">
        <f>INDEX('71100 Ann'!$C$8:$AZ$285,MATCH('71100M Ann'!$C49,'71100 Ann'!$C$8:$C$285,0),MATCH('71100M Ann'!BQ$8,'71100 Ann'!$C$8:$AZ$8,0))</f>
        <v>555.29999999999995</v>
      </c>
      <c r="BR49" s="9">
        <f>INDEX('71100 Ann'!$C$8:$AZ$285,MATCH('71100M Ann'!$C49,'71100 Ann'!$C$8:$C$285,0),MATCH('71100M Ann'!BR$8,'71100 Ann'!$C$8:$AZ$8,0))</f>
        <v>586.5</v>
      </c>
      <c r="BS49" s="9">
        <f>INDEX('71100 Ann'!$C$8:$AZ$285,MATCH('71100M Ann'!$C49,'71100 Ann'!$C$8:$C$285,0),MATCH('71100M Ann'!BS$8,'71100 Ann'!$C$8:$AZ$8,0))</f>
        <v>578.6</v>
      </c>
      <c r="BT49" s="9">
        <f>INDEX('71100 Ann'!$C$8:$AZ$285,MATCH('71100M Ann'!$C49,'71100 Ann'!$C$8:$C$285,0),MATCH('71100M Ann'!BT$8,'71100 Ann'!$C$8:$AZ$8,0))</f>
        <v>604.9</v>
      </c>
      <c r="BU49" s="9">
        <f>INDEX('71100 Ann'!$C$8:$AZ$285,MATCH('71100M Ann'!$C49,'71100 Ann'!$C$8:$C$285,0),MATCH('71100M Ann'!BU$8,'71100 Ann'!$C$8:$AZ$8,0))</f>
        <v>593</v>
      </c>
      <c r="BV49" s="9">
        <f>INDEX('71100 Ann'!$C$8:$AZ$285,MATCH('71100M Ann'!$C49,'71100 Ann'!$C$8:$C$285,0),MATCH('71100M Ann'!BV$8,'71100 Ann'!$C$8:$AZ$8,0))</f>
        <v>593.9</v>
      </c>
      <c r="BW49" s="9">
        <f>INDEX('71100 Ann'!$C$8:$AZ$285,MATCH('71100M Ann'!$C49,'71100 Ann'!$C$8:$C$285,0),MATCH('71100M Ann'!BW$8,'71100 Ann'!$C$8:$AZ$8,0))</f>
        <v>619.9</v>
      </c>
      <c r="BX49" s="9">
        <f>INDEX('71100 Ann'!$C$8:$AZ$285,MATCH('71100M Ann'!$C49,'71100 Ann'!$C$8:$C$285,0),MATCH('71100M Ann'!BX$8,'71100 Ann'!$C$8:$AZ$8,0))</f>
        <v>642.6</v>
      </c>
      <c r="BY49" s="9">
        <f>INDEX('71100 Ann'!$C$8:$AZ$285,MATCH('71100M Ann'!$C49,'71100 Ann'!$C$8:$C$285,0),MATCH('71100M Ann'!BY$8,'71100 Ann'!$C$8:$AZ$8,0))</f>
        <v>682.2</v>
      </c>
      <c r="BZ49" s="9">
        <f>INDEX('71100 Ann'!$C$8:$AZ$285,MATCH('71100M Ann'!$C49,'71100 Ann'!$C$8:$C$285,0),MATCH('71100M Ann'!BZ$8,'71100 Ann'!$C$8:$AZ$8,0))</f>
        <v>712.3</v>
      </c>
      <c r="CA49" s="9">
        <f>INDEX('71100 Ann'!$C$8:$AZ$285,MATCH('71100M Ann'!$C49,'71100 Ann'!$C$8:$C$285,0),MATCH('71100M Ann'!CA$8,'71100 Ann'!$C$8:$AZ$8,0))</f>
        <v>728.9</v>
      </c>
      <c r="CB49" s="9">
        <f>INDEX('71100 Ann'!$C$8:$AZ$285,MATCH('71100M Ann'!$C49,'71100 Ann'!$C$8:$C$285,0),MATCH('71100M Ann'!CB$8,'71100 Ann'!$C$8:$AZ$8,0))</f>
        <v>740.7</v>
      </c>
      <c r="CC49" s="9">
        <f>INDEX('71100 Ann'!$C$8:$AZ$285,MATCH('71100M Ann'!$C49,'71100 Ann'!$C$8:$C$285,0),MATCH('71100M Ann'!CC$8,'71100 Ann'!$C$8:$AZ$8,0))</f>
        <v>760.7</v>
      </c>
      <c r="CD49" s="9">
        <f>INDEX('71100 Ann'!$C$8:$AZ$285,MATCH('71100M Ann'!$C49,'71100 Ann'!$C$8:$C$285,0),MATCH('71100M Ann'!CD$8,'71100 Ann'!$C$8:$AZ$8,0))</f>
        <v>790.6</v>
      </c>
      <c r="CE49" s="9">
        <f>INDEX('71100 Ann'!$C$8:$AZ$285,MATCH('71100M Ann'!$C49,'71100 Ann'!$C$8:$C$285,0),MATCH('71100M Ann'!CE$8,'71100 Ann'!$C$8:$AZ$8,0))</f>
        <v>879</v>
      </c>
      <c r="CF49" s="9">
        <f>INDEX('71100 Ann'!$C$8:$AZ$285,MATCH('71100M Ann'!$C49,'71100 Ann'!$C$8:$C$285,0),MATCH('71100M Ann'!CF$8,'71100 Ann'!$C$8:$AZ$8,0))</f>
        <v>946.1</v>
      </c>
      <c r="CG49" s="9">
        <f>INDEX('71100 Ann'!$C$8:$AZ$285,MATCH('71100M Ann'!$C49,'71100 Ann'!$C$8:$C$285,0),MATCH('71100M Ann'!CG$8,'71100 Ann'!$C$8:$AZ$8,0))</f>
        <v>931.6</v>
      </c>
      <c r="CH49" s="9">
        <f>INDEX('71100 Ann'!$C$8:$AZ$285,MATCH('71100M Ann'!$C49,'71100 Ann'!$C$8:$C$285,0),MATCH('71100M Ann'!CH$8,'71100 Ann'!$C$8:$AZ$8,0))</f>
        <v>952.3</v>
      </c>
      <c r="CI49" s="9">
        <f>INDEX('71100 Ann'!$C$8:$AZ$285,MATCH('71100M Ann'!$C49,'71100 Ann'!$C$8:$C$285,0),MATCH('71100M Ann'!CI$8,'71100 Ann'!$C$8:$AZ$8,0))</f>
        <v>968.2</v>
      </c>
      <c r="CJ49" s="9">
        <f>INDEX('71100 Ann'!$C$8:$AZ$285,MATCH('71100M Ann'!$C49,'71100 Ann'!$C$8:$C$285,0),MATCH('71100M Ann'!CJ$8,'71100 Ann'!$C$8:$AZ$8,0))</f>
        <v>979.9</v>
      </c>
      <c r="CK49" s="9">
        <f>INDEX('71100 Ann'!$C$8:$AZ$285,MATCH('71100M Ann'!$C49,'71100 Ann'!$C$8:$C$285,0),MATCH('71100M Ann'!CK$8,'71100 Ann'!$C$8:$AZ$8,0))</f>
        <v>973.8</v>
      </c>
      <c r="CL49" s="9">
        <f>INDEX('71100 Ann'!$C$8:$AZ$285,MATCH('71100M Ann'!$C49,'71100 Ann'!$C$8:$C$285,0),MATCH('71100M Ann'!CL$8,'71100 Ann'!$C$8:$AZ$8,0))</f>
        <v>1009.8</v>
      </c>
    </row>
    <row r="50" spans="1:90" s="8" customFormat="1" x14ac:dyDescent="0.25">
      <c r="A50" s="35">
        <v>40</v>
      </c>
      <c r="B50" s="8" t="s">
        <v>744</v>
      </c>
      <c r="C50" s="8" t="s">
        <v>743</v>
      </c>
      <c r="U50" s="8">
        <f>INDEX('71100 Ann Hist'!$C$8:$AR$285,MATCH('71100M Ann'!$C50,'71100 Ann Hist'!$C$8:$C$285,0),MATCH('71100M Ann'!U$8,'71100 Ann Hist'!$C$8:$AR$8,0))</f>
        <v>5.8</v>
      </c>
      <c r="V50" s="8">
        <f>INDEX('71100 Ann Hist'!$C$8:$AR$285,MATCH('71100M Ann'!$C50,'71100 Ann Hist'!$C$8:$C$285,0),MATCH('71100M Ann'!V$8,'71100 Ann Hist'!$C$8:$AR$8,0))</f>
        <v>6.2</v>
      </c>
      <c r="W50" s="8">
        <f>INDEX('71100 Ann Hist'!$C$8:$AR$285,MATCH('71100M Ann'!$C50,'71100 Ann Hist'!$C$8:$C$285,0),MATCH('71100M Ann'!W$8,'71100 Ann Hist'!$C$8:$AR$8,0))</f>
        <v>6.5</v>
      </c>
      <c r="X50" s="8">
        <f>INDEX('71100 Ann Hist'!$C$8:$AR$285,MATCH('71100M Ann'!$C50,'71100 Ann Hist'!$C$8:$C$285,0),MATCH('71100M Ann'!X$8,'71100 Ann Hist'!$C$8:$AR$8,0))</f>
        <v>7</v>
      </c>
      <c r="Y50" s="8">
        <f>INDEX('71100 Ann Hist'!$C$8:$AR$285,MATCH('71100M Ann'!$C50,'71100 Ann Hist'!$C$8:$C$285,0),MATCH('71100M Ann'!Y$8,'71100 Ann Hist'!$C$8:$AR$8,0))</f>
        <v>7.6</v>
      </c>
      <c r="Z50" s="8">
        <f>INDEX('71100 Ann Hist'!$C$8:$AR$285,MATCH('71100M Ann'!$C50,'71100 Ann Hist'!$C$8:$C$285,0),MATCH('71100M Ann'!Z$8,'71100 Ann Hist'!$C$8:$AR$8,0))</f>
        <v>8.1999999999999993</v>
      </c>
      <c r="AA50" s="8">
        <f>INDEX('71100 Ann Hist'!$C$8:$AR$285,MATCH('71100M Ann'!$C50,'71100 Ann Hist'!$C$8:$C$285,0),MATCH('71100M Ann'!AA$8,'71100 Ann Hist'!$C$8:$AR$8,0))</f>
        <v>9.1999999999999993</v>
      </c>
      <c r="AB50" s="8">
        <f>INDEX('71100 Ann Hist'!$C$8:$AR$285,MATCH('71100M Ann'!$C50,'71100 Ann Hist'!$C$8:$C$285,0),MATCH('71100M Ann'!AB$8,'71100 Ann Hist'!$C$8:$AR$8,0))</f>
        <v>10.6</v>
      </c>
      <c r="AC50" s="8">
        <f>INDEX('71100 Ann Hist'!$C$8:$AR$285,MATCH('71100M Ann'!$C50,'71100 Ann Hist'!$C$8:$C$285,0),MATCH('71100M Ann'!AC$8,'71100 Ann Hist'!$C$8:$AR$8,0))</f>
        <v>11.7</v>
      </c>
      <c r="AD50" s="8">
        <f>INDEX('71100 Ann Hist'!$C$8:$AR$285,MATCH('71100M Ann'!$C50,'71100 Ann Hist'!$C$8:$C$285,0),MATCH('71100M Ann'!AD$8,'71100 Ann Hist'!$C$8:$AR$8,0))</f>
        <v>13.2</v>
      </c>
      <c r="AE50" s="8">
        <f>INDEX('71100 Ann Hist'!$C$8:$AR$285,MATCH('71100M Ann'!$C50,'71100 Ann Hist'!$C$8:$C$285,0),MATCH('71100M Ann'!AE$8,'71100 Ann Hist'!$C$8:$AR$8,0))</f>
        <v>14.7</v>
      </c>
      <c r="AF50" s="8">
        <f>INDEX('71100 Ann Hist'!$C$8:$AR$285,MATCH('71100M Ann'!$C50,'71100 Ann Hist'!$C$8:$C$285,0),MATCH('71100M Ann'!AF$8,'71100 Ann Hist'!$C$8:$AR$8,0))</f>
        <v>16.600000000000001</v>
      </c>
      <c r="AG50" s="8">
        <f>INDEX('71100 Ann Hist'!$C$8:$AR$285,MATCH('71100M Ann'!$C50,'71100 Ann Hist'!$C$8:$C$285,0),MATCH('71100M Ann'!AG$8,'71100 Ann Hist'!$C$8:$AR$8,0))</f>
        <v>17.899999999999999</v>
      </c>
      <c r="AH50" s="8">
        <f>INDEX('71100 Ann Hist'!$C$8:$AR$285,MATCH('71100M Ann'!$C50,'71100 Ann Hist'!$C$8:$C$285,0),MATCH('71100M Ann'!AH$8,'71100 Ann Hist'!$C$8:$AR$8,0))</f>
        <v>19.899999999999999</v>
      </c>
      <c r="AI50" s="8">
        <f>INDEX('71100 Ann Hist'!$C$8:$AR$285,MATCH('71100M Ann'!$C50,'71100 Ann Hist'!$C$8:$C$285,0),MATCH('71100M Ann'!AI$8,'71100 Ann Hist'!$C$8:$AR$8,0))</f>
        <v>21.8</v>
      </c>
      <c r="AJ50" s="8">
        <f>INDEX('71100 Ann Hist'!$C$8:$AR$285,MATCH('71100M Ann'!$C50,'71100 Ann Hist'!$C$8:$C$285,0),MATCH('71100M Ann'!AJ$8,'71100 Ann Hist'!$C$8:$AR$8,0))</f>
        <v>23.7</v>
      </c>
      <c r="AK50" s="8">
        <f>INDEX('71100 Ann Hist'!$C$8:$AR$285,MATCH('71100M Ann'!$C50,'71100 Ann Hist'!$C$8:$C$285,0),MATCH('71100M Ann'!AK$8,'71100 Ann Hist'!$C$8:$AR$8,0))</f>
        <v>25.3</v>
      </c>
      <c r="AL50" s="8">
        <f>INDEX('71100 Ann Hist'!$C$8:$AR$285,MATCH('71100M Ann'!$C50,'71100 Ann Hist'!$C$8:$C$285,0),MATCH('71100M Ann'!AL$8,'71100 Ann Hist'!$C$8:$AR$8,0))</f>
        <v>26.9</v>
      </c>
      <c r="AM50" s="8">
        <f>INDEX('71100 Ann Hist'!$C$8:$AR$285,MATCH('71100M Ann'!$C50,'71100 Ann Hist'!$C$8:$C$285,0),MATCH('71100M Ann'!AM$8,'71100 Ann Hist'!$C$8:$AR$8,0))</f>
        <v>29.5</v>
      </c>
      <c r="AN50" s="8">
        <f>INDEX('71100 Ann Hist'!$C$8:$AR$285,MATCH('71100M Ann'!$C50,'71100 Ann Hist'!$C$8:$C$285,0),MATCH('71100M Ann'!AN$8,'71100 Ann Hist'!$C$8:$AR$8,0))</f>
        <v>31.2</v>
      </c>
      <c r="AO50" s="8">
        <f>INDEX('71100 Ann Hist'!$C$8:$AR$285,MATCH('71100M Ann'!$C50,'71100 Ann Hist'!$C$8:$C$285,0),MATCH('71100M Ann'!AO$8,'71100 Ann Hist'!$C$8:$AR$8,0))</f>
        <v>33.4</v>
      </c>
      <c r="AP50" s="8">
        <f>INDEX('71100 Ann Hist'!$C$8:$AR$285,MATCH('71100M Ann'!$C50,'71100 Ann Hist'!$C$8:$C$285,0),MATCH('71100M Ann'!AP$8,'71100 Ann Hist'!$C$8:$AR$8,0))</f>
        <v>36.9</v>
      </c>
      <c r="AQ50" s="8">
        <f>INDEX('71100 Ann Hist'!$C$8:$AR$285,MATCH('71100M Ann'!$C50,'71100 Ann Hist'!$C$8:$C$285,0),MATCH('71100M Ann'!AQ$8,'71100 Ann Hist'!$C$8:$AR$8,0))</f>
        <v>40.200000000000003</v>
      </c>
      <c r="AR50" s="9">
        <f>INDEX('71100 Ann'!$C$8:$AZ$285,MATCH('71100M Ann'!$C50,'71100 Ann'!$C$8:$C$285,0),MATCH('71100M Ann'!AR$8,'71100 Ann'!$C$8:$AZ$8,0))</f>
        <v>49.3</v>
      </c>
      <c r="AS50" s="9">
        <f>INDEX('71100 Ann'!$C$8:$AZ$285,MATCH('71100M Ann'!$C50,'71100 Ann'!$C$8:$C$285,0),MATCH('71100M Ann'!AS$8,'71100 Ann'!$C$8:$AZ$8,0))</f>
        <v>64.900000000000006</v>
      </c>
      <c r="AT50" s="9">
        <f>INDEX('71100 Ann'!$C$8:$AZ$285,MATCH('71100M Ann'!$C50,'71100 Ann'!$C$8:$C$285,0),MATCH('71100M Ann'!AT$8,'71100 Ann'!$C$8:$AZ$8,0))</f>
        <v>75.3</v>
      </c>
      <c r="AU50" s="9">
        <f>INDEX('71100 Ann'!$C$8:$AZ$285,MATCH('71100M Ann'!$C50,'71100 Ann'!$C$8:$C$285,0),MATCH('71100M Ann'!AU$8,'71100 Ann'!$C$8:$AZ$8,0))</f>
        <v>82.5</v>
      </c>
      <c r="AV50" s="9">
        <f>INDEX('71100 Ann'!$C$8:$AZ$285,MATCH('71100M Ann'!$C50,'71100 Ann'!$C$8:$C$285,0),MATCH('71100M Ann'!AV$8,'71100 Ann'!$C$8:$AZ$8,0))</f>
        <v>84.3</v>
      </c>
      <c r="AW50" s="9">
        <f>INDEX('71100 Ann'!$C$8:$AZ$285,MATCH('71100M Ann'!$C50,'71100 Ann'!$C$8:$C$285,0),MATCH('71100M Ann'!AW$8,'71100 Ann'!$C$8:$AZ$8,0))</f>
        <v>96</v>
      </c>
      <c r="AX50" s="9">
        <f>INDEX('71100 Ann'!$C$8:$AZ$285,MATCH('71100M Ann'!$C50,'71100 Ann'!$C$8:$C$285,0),MATCH('71100M Ann'!AX$8,'71100 Ann'!$C$8:$AZ$8,0))</f>
        <v>133.5</v>
      </c>
      <c r="AY50" s="9">
        <f>INDEX('71100 Ann'!$C$8:$AZ$285,MATCH('71100M Ann'!$C50,'71100 Ann'!$C$8:$C$285,0),MATCH('71100M Ann'!AY$8,'71100 Ann'!$C$8:$AZ$8,0))</f>
        <v>127.9</v>
      </c>
      <c r="AZ50" s="9">
        <f>INDEX('71100 Ann'!$C$8:$AZ$285,MATCH('71100M Ann'!$C50,'71100 Ann'!$C$8:$C$285,0),MATCH('71100M Ann'!AZ$8,'71100 Ann'!$C$8:$AZ$8,0))</f>
        <v>139.6</v>
      </c>
      <c r="BA50" s="9">
        <f>INDEX('71100 Ann'!$C$8:$AZ$285,MATCH('71100M Ann'!$C50,'71100 Ann'!$C$8:$C$285,0),MATCH('71100M Ann'!BA$8,'71100 Ann'!$C$8:$AZ$8,0))</f>
        <v>151.4</v>
      </c>
      <c r="BB50" s="9">
        <f>INDEX('71100 Ann'!$C$8:$AZ$285,MATCH('71100M Ann'!$C50,'71100 Ann'!$C$8:$C$285,0),MATCH('71100M Ann'!BB$8,'71100 Ann'!$C$8:$AZ$8,0))</f>
        <v>144.4</v>
      </c>
      <c r="BC50" s="9">
        <f>INDEX('71100 Ann'!$C$8:$AZ$285,MATCH('71100M Ann'!$C50,'71100 Ann'!$C$8:$C$285,0),MATCH('71100M Ann'!BC$8,'71100 Ann'!$C$8:$AZ$8,0))</f>
        <v>161.1</v>
      </c>
      <c r="BD50" s="9">
        <f>INDEX('71100 Ann'!$C$8:$AZ$285,MATCH('71100M Ann'!$C50,'71100 Ann'!$C$8:$C$285,0),MATCH('71100M Ann'!BD$8,'71100 Ann'!$C$8:$AZ$8,0))</f>
        <v>174.7</v>
      </c>
      <c r="BE50" s="9">
        <f>INDEX('71100 Ann'!$C$8:$AZ$285,MATCH('71100M Ann'!$C50,'71100 Ann'!$C$8:$C$285,0),MATCH('71100M Ann'!BE$8,'71100 Ann'!$C$8:$AZ$8,0))</f>
        <v>237</v>
      </c>
      <c r="BF50" s="9">
        <f>INDEX('71100 Ann'!$C$8:$AZ$285,MATCH('71100M Ann'!$C50,'71100 Ann'!$C$8:$C$285,0),MATCH('71100M Ann'!BF$8,'71100 Ann'!$C$8:$AZ$8,0))</f>
        <v>314.7</v>
      </c>
      <c r="BG50" s="9">
        <f>INDEX('71100 Ann'!$C$8:$AZ$285,MATCH('71100M Ann'!$C50,'71100 Ann'!$C$8:$C$285,0),MATCH('71100M Ann'!BG$8,'71100 Ann'!$C$8:$AZ$8,0))</f>
        <v>313</v>
      </c>
      <c r="BH50" s="9">
        <f>INDEX('71100 Ann'!$C$8:$AZ$285,MATCH('71100M Ann'!$C50,'71100 Ann'!$C$8:$C$285,0),MATCH('71100M Ann'!BH$8,'71100 Ann'!$C$8:$AZ$8,0))</f>
        <v>358.7</v>
      </c>
      <c r="BI50" s="9">
        <f>INDEX('71100 Ann'!$C$8:$AZ$285,MATCH('71100M Ann'!$C50,'71100 Ann'!$C$8:$C$285,0),MATCH('71100M Ann'!BI$8,'71100 Ann'!$C$8:$AZ$8,0))</f>
        <v>398.3</v>
      </c>
      <c r="BJ50" s="9">
        <f>INDEX('71100 Ann'!$C$8:$AZ$285,MATCH('71100M Ann'!$C50,'71100 Ann'!$C$8:$C$285,0),MATCH('71100M Ann'!BJ$8,'71100 Ann'!$C$8:$AZ$8,0))</f>
        <v>427.9</v>
      </c>
      <c r="BK50" s="9">
        <f>INDEX('71100 Ann'!$C$8:$AZ$285,MATCH('71100M Ann'!$C50,'71100 Ann'!$C$8:$C$285,0),MATCH('71100M Ann'!BK$8,'71100 Ann'!$C$8:$AZ$8,0))</f>
        <v>445.5</v>
      </c>
      <c r="BL50" s="9">
        <f>INDEX('71100 Ann'!$C$8:$AZ$285,MATCH('71100M Ann'!$C50,'71100 Ann'!$C$8:$C$285,0),MATCH('71100M Ann'!BL$8,'71100 Ann'!$C$8:$AZ$8,0))</f>
        <v>465.8</v>
      </c>
      <c r="BM50" s="9">
        <f>INDEX('71100 Ann'!$C$8:$AZ$285,MATCH('71100M Ann'!$C50,'71100 Ann'!$C$8:$C$285,0),MATCH('71100M Ann'!BM$8,'71100 Ann'!$C$8:$AZ$8,0))</f>
        <v>486.1</v>
      </c>
      <c r="BN50" s="9">
        <f>INDEX('71100 Ann'!$C$8:$AZ$285,MATCH('71100M Ann'!$C50,'71100 Ann'!$C$8:$C$285,0),MATCH('71100M Ann'!BN$8,'71100 Ann'!$C$8:$AZ$8,0))</f>
        <v>498.6</v>
      </c>
      <c r="BO50" s="9">
        <f>INDEX('71100 Ann'!$C$8:$AZ$285,MATCH('71100M Ann'!$C50,'71100 Ann'!$C$8:$C$285,0),MATCH('71100M Ann'!BO$8,'71100 Ann'!$C$8:$AZ$8,0))</f>
        <v>528.9</v>
      </c>
      <c r="BP50" s="9">
        <f>INDEX('71100 Ann'!$C$8:$AZ$285,MATCH('71100M Ann'!$C50,'71100 Ann'!$C$8:$C$285,0),MATCH('71100M Ann'!BP$8,'71100 Ann'!$C$8:$AZ$8,0))</f>
        <v>547.1</v>
      </c>
      <c r="BQ50" s="9">
        <f>INDEX('71100 Ann'!$C$8:$AZ$285,MATCH('71100M Ann'!$C50,'71100 Ann'!$C$8:$C$285,0),MATCH('71100M Ann'!BQ$8,'71100 Ann'!$C$8:$AZ$8,0))</f>
        <v>555.29999999999995</v>
      </c>
      <c r="BR50" s="9">
        <f>INDEX('71100 Ann'!$C$8:$AZ$285,MATCH('71100M Ann'!$C50,'71100 Ann'!$C$8:$C$285,0),MATCH('71100M Ann'!BR$8,'71100 Ann'!$C$8:$AZ$8,0))</f>
        <v>586.5</v>
      </c>
      <c r="BS50" s="9">
        <f>INDEX('71100 Ann'!$C$8:$AZ$285,MATCH('71100M Ann'!$C50,'71100 Ann'!$C$8:$C$285,0),MATCH('71100M Ann'!BS$8,'71100 Ann'!$C$8:$AZ$8,0))</f>
        <v>578.6</v>
      </c>
      <c r="BT50" s="9">
        <f>INDEX('71100 Ann'!$C$8:$AZ$285,MATCH('71100M Ann'!$C50,'71100 Ann'!$C$8:$C$285,0),MATCH('71100M Ann'!BT$8,'71100 Ann'!$C$8:$AZ$8,0))</f>
        <v>604.9</v>
      </c>
      <c r="BU50" s="9">
        <f>INDEX('71100 Ann'!$C$8:$AZ$285,MATCH('71100M Ann'!$C50,'71100 Ann'!$C$8:$C$285,0),MATCH('71100M Ann'!BU$8,'71100 Ann'!$C$8:$AZ$8,0))</f>
        <v>593</v>
      </c>
      <c r="BV50" s="9">
        <f>INDEX('71100 Ann'!$C$8:$AZ$285,MATCH('71100M Ann'!$C50,'71100 Ann'!$C$8:$C$285,0),MATCH('71100M Ann'!BV$8,'71100 Ann'!$C$8:$AZ$8,0))</f>
        <v>593.9</v>
      </c>
      <c r="BW50" s="9">
        <f>INDEX('71100 Ann'!$C$8:$AZ$285,MATCH('71100M Ann'!$C50,'71100 Ann'!$C$8:$C$285,0),MATCH('71100M Ann'!BW$8,'71100 Ann'!$C$8:$AZ$8,0))</f>
        <v>619.9</v>
      </c>
      <c r="BX50" s="9">
        <f>INDEX('71100 Ann'!$C$8:$AZ$285,MATCH('71100M Ann'!$C50,'71100 Ann'!$C$8:$C$285,0),MATCH('71100M Ann'!BX$8,'71100 Ann'!$C$8:$AZ$8,0))</f>
        <v>642.6</v>
      </c>
      <c r="BY50" s="9">
        <f>INDEX('71100 Ann'!$C$8:$AZ$285,MATCH('71100M Ann'!$C50,'71100 Ann'!$C$8:$C$285,0),MATCH('71100M Ann'!BY$8,'71100 Ann'!$C$8:$AZ$8,0))</f>
        <v>682.2</v>
      </c>
      <c r="BZ50" s="9">
        <f>INDEX('71100 Ann'!$C$8:$AZ$285,MATCH('71100M Ann'!$C50,'71100 Ann'!$C$8:$C$285,0),MATCH('71100M Ann'!BZ$8,'71100 Ann'!$C$8:$AZ$8,0))</f>
        <v>712.3</v>
      </c>
      <c r="CA50" s="9">
        <f>INDEX('71100 Ann'!$C$8:$AZ$285,MATCH('71100M Ann'!$C50,'71100 Ann'!$C$8:$C$285,0),MATCH('71100M Ann'!CA$8,'71100 Ann'!$C$8:$AZ$8,0))</f>
        <v>728.9</v>
      </c>
      <c r="CB50" s="9">
        <f>INDEX('71100 Ann'!$C$8:$AZ$285,MATCH('71100M Ann'!$C50,'71100 Ann'!$C$8:$C$285,0),MATCH('71100M Ann'!CB$8,'71100 Ann'!$C$8:$AZ$8,0))</f>
        <v>740.7</v>
      </c>
      <c r="CC50" s="9">
        <f>INDEX('71100 Ann'!$C$8:$AZ$285,MATCH('71100M Ann'!$C50,'71100 Ann'!$C$8:$C$285,0),MATCH('71100M Ann'!CC$8,'71100 Ann'!$C$8:$AZ$8,0))</f>
        <v>760.7</v>
      </c>
      <c r="CD50" s="9">
        <f>INDEX('71100 Ann'!$C$8:$AZ$285,MATCH('71100M Ann'!$C50,'71100 Ann'!$C$8:$C$285,0),MATCH('71100M Ann'!CD$8,'71100 Ann'!$C$8:$AZ$8,0))</f>
        <v>790.6</v>
      </c>
      <c r="CE50" s="9">
        <f>INDEX('71100 Ann'!$C$8:$AZ$285,MATCH('71100M Ann'!$C50,'71100 Ann'!$C$8:$C$285,0),MATCH('71100M Ann'!CE$8,'71100 Ann'!$C$8:$AZ$8,0))</f>
        <v>879</v>
      </c>
      <c r="CF50" s="9">
        <f>INDEX('71100 Ann'!$C$8:$AZ$285,MATCH('71100M Ann'!$C50,'71100 Ann'!$C$8:$C$285,0),MATCH('71100M Ann'!CF$8,'71100 Ann'!$C$8:$AZ$8,0))</f>
        <v>946.1</v>
      </c>
      <c r="CG50" s="9">
        <f>INDEX('71100 Ann'!$C$8:$AZ$285,MATCH('71100M Ann'!$C50,'71100 Ann'!$C$8:$C$285,0),MATCH('71100M Ann'!CG$8,'71100 Ann'!$C$8:$AZ$8,0))</f>
        <v>931.6</v>
      </c>
      <c r="CH50" s="9">
        <f>INDEX('71100 Ann'!$C$8:$AZ$285,MATCH('71100M Ann'!$C50,'71100 Ann'!$C$8:$C$285,0),MATCH('71100M Ann'!CH$8,'71100 Ann'!$C$8:$AZ$8,0))</f>
        <v>952.3</v>
      </c>
      <c r="CI50" s="9">
        <f>INDEX('71100 Ann'!$C$8:$AZ$285,MATCH('71100M Ann'!$C50,'71100 Ann'!$C$8:$C$285,0),MATCH('71100M Ann'!CI$8,'71100 Ann'!$C$8:$AZ$8,0))</f>
        <v>968.2</v>
      </c>
      <c r="CJ50" s="9">
        <f>INDEX('71100 Ann'!$C$8:$AZ$285,MATCH('71100M Ann'!$C50,'71100 Ann'!$C$8:$C$285,0),MATCH('71100M Ann'!CJ$8,'71100 Ann'!$C$8:$AZ$8,0))</f>
        <v>979.9</v>
      </c>
      <c r="CK50" s="9">
        <f>INDEX('71100 Ann'!$C$8:$AZ$285,MATCH('71100M Ann'!$C50,'71100 Ann'!$C$8:$C$285,0),MATCH('71100M Ann'!CK$8,'71100 Ann'!$C$8:$AZ$8,0))</f>
        <v>973.8</v>
      </c>
      <c r="CL50" s="9">
        <f>INDEX('71100 Ann'!$C$8:$AZ$285,MATCH('71100M Ann'!$C50,'71100 Ann'!$C$8:$C$285,0),MATCH('71100M Ann'!CL$8,'71100 Ann'!$C$8:$AZ$8,0))</f>
        <v>1009.8</v>
      </c>
    </row>
    <row r="51" spans="1:90" s="33" customFormat="1" x14ac:dyDescent="0.25">
      <c r="B51" s="8" t="s">
        <v>742</v>
      </c>
      <c r="C51" s="8" t="s">
        <v>185</v>
      </c>
      <c r="D51" s="8"/>
      <c r="E51" s="8"/>
      <c r="F51" s="8"/>
      <c r="G51" s="8"/>
      <c r="H51" s="8"/>
      <c r="I51" s="8"/>
      <c r="J51" s="8"/>
      <c r="K51" s="8"/>
      <c r="L51" s="8"/>
      <c r="M51" s="8"/>
      <c r="N51" s="8"/>
      <c r="O51" s="8"/>
      <c r="P51" s="8"/>
      <c r="Q51" s="8"/>
      <c r="R51" s="8"/>
      <c r="S51" s="8"/>
      <c r="T51" s="8"/>
      <c r="U51" s="33">
        <f>INDEX('71100 Ann Hist'!$C$8:$AR$285,MATCH('71100M Ann'!$C51,'71100 Ann Hist'!$C$8:$C$285,0),MATCH('71100M Ann'!U$8,'71100 Ann Hist'!$C$8:$AR$8,0))</f>
        <v>0</v>
      </c>
      <c r="V51" s="33">
        <f>INDEX('71100 Ann Hist'!$C$8:$AR$285,MATCH('71100M Ann'!$C51,'71100 Ann Hist'!$C$8:$C$285,0),MATCH('71100M Ann'!V$8,'71100 Ann Hist'!$C$8:$AR$8,0))</f>
        <v>0</v>
      </c>
      <c r="W51" s="33">
        <f>INDEX('71100 Ann Hist'!$C$8:$AR$285,MATCH('71100M Ann'!$C51,'71100 Ann Hist'!$C$8:$C$285,0),MATCH('71100M Ann'!W$8,'71100 Ann Hist'!$C$8:$AR$8,0))</f>
        <v>0</v>
      </c>
      <c r="X51" s="33">
        <f>INDEX('71100 Ann Hist'!$C$8:$AR$285,MATCH('71100M Ann'!$C51,'71100 Ann Hist'!$C$8:$C$285,0),MATCH('71100M Ann'!X$8,'71100 Ann Hist'!$C$8:$AR$8,0))</f>
        <v>0</v>
      </c>
      <c r="Y51" s="33">
        <f>INDEX('71100 Ann Hist'!$C$8:$AR$285,MATCH('71100M Ann'!$C51,'71100 Ann Hist'!$C$8:$C$285,0),MATCH('71100M Ann'!Y$8,'71100 Ann Hist'!$C$8:$AR$8,0))</f>
        <v>0</v>
      </c>
      <c r="Z51" s="33">
        <f>INDEX('71100 Ann Hist'!$C$8:$AR$285,MATCH('71100M Ann'!$C51,'71100 Ann Hist'!$C$8:$C$285,0),MATCH('71100M Ann'!Z$8,'71100 Ann Hist'!$C$8:$AR$8,0))</f>
        <v>0</v>
      </c>
      <c r="AA51" s="33">
        <f>INDEX('71100 Ann Hist'!$C$8:$AR$285,MATCH('71100M Ann'!$C51,'71100 Ann Hist'!$C$8:$C$285,0),MATCH('71100M Ann'!AA$8,'71100 Ann Hist'!$C$8:$AR$8,0))</f>
        <v>0</v>
      </c>
      <c r="AB51" s="33">
        <f>INDEX('71100 Ann Hist'!$C$8:$AR$285,MATCH('71100M Ann'!$C51,'71100 Ann Hist'!$C$8:$C$285,0),MATCH('71100M Ann'!AB$8,'71100 Ann Hist'!$C$8:$AR$8,0))</f>
        <v>0</v>
      </c>
      <c r="AC51" s="33">
        <f>INDEX('71100 Ann Hist'!$C$8:$AR$285,MATCH('71100M Ann'!$C51,'71100 Ann Hist'!$C$8:$C$285,0),MATCH('71100M Ann'!AC$8,'71100 Ann Hist'!$C$8:$AR$8,0))</f>
        <v>0</v>
      </c>
      <c r="AD51" s="33">
        <f>INDEX('71100 Ann Hist'!$C$8:$AR$285,MATCH('71100M Ann'!$C51,'71100 Ann Hist'!$C$8:$C$285,0),MATCH('71100M Ann'!AD$8,'71100 Ann Hist'!$C$8:$AR$8,0))</f>
        <v>0</v>
      </c>
      <c r="AE51" s="33">
        <f>INDEX('71100 Ann Hist'!$C$8:$AR$285,MATCH('71100M Ann'!$C51,'71100 Ann Hist'!$C$8:$C$285,0),MATCH('71100M Ann'!AE$8,'71100 Ann Hist'!$C$8:$AR$8,0))</f>
        <v>0</v>
      </c>
      <c r="AF51" s="33">
        <f>INDEX('71100 Ann Hist'!$C$8:$AR$285,MATCH('71100M Ann'!$C51,'71100 Ann Hist'!$C$8:$C$285,0),MATCH('71100M Ann'!AF$8,'71100 Ann Hist'!$C$8:$AR$8,0))</f>
        <v>0</v>
      </c>
      <c r="AG51" s="33">
        <f>INDEX('71100 Ann Hist'!$C$8:$AR$285,MATCH('71100M Ann'!$C51,'71100 Ann Hist'!$C$8:$C$285,0),MATCH('71100M Ann'!AG$8,'71100 Ann Hist'!$C$8:$AR$8,0))</f>
        <v>0</v>
      </c>
      <c r="AH51" s="33">
        <f>INDEX('71100 Ann Hist'!$C$8:$AR$285,MATCH('71100M Ann'!$C51,'71100 Ann Hist'!$C$8:$C$285,0),MATCH('71100M Ann'!AH$8,'71100 Ann Hist'!$C$8:$AR$8,0))</f>
        <v>0</v>
      </c>
      <c r="AI51" s="33">
        <f>INDEX('71100 Ann Hist'!$C$8:$AR$285,MATCH('71100M Ann'!$C51,'71100 Ann Hist'!$C$8:$C$285,0),MATCH('71100M Ann'!AI$8,'71100 Ann Hist'!$C$8:$AR$8,0))</f>
        <v>0</v>
      </c>
      <c r="AJ51" s="33">
        <f>INDEX('71100 Ann Hist'!$C$8:$AR$285,MATCH('71100M Ann'!$C51,'71100 Ann Hist'!$C$8:$C$285,0),MATCH('71100M Ann'!AJ$8,'71100 Ann Hist'!$C$8:$AR$8,0))</f>
        <v>0</v>
      </c>
      <c r="AK51" s="33">
        <f>INDEX('71100 Ann Hist'!$C$8:$AR$285,MATCH('71100M Ann'!$C51,'71100 Ann Hist'!$C$8:$C$285,0),MATCH('71100M Ann'!AK$8,'71100 Ann Hist'!$C$8:$AR$8,0))</f>
        <v>0</v>
      </c>
      <c r="AL51" s="33">
        <f>INDEX('71100 Ann Hist'!$C$8:$AR$285,MATCH('71100M Ann'!$C51,'71100 Ann Hist'!$C$8:$C$285,0),MATCH('71100M Ann'!AL$8,'71100 Ann Hist'!$C$8:$AR$8,0))</f>
        <v>0</v>
      </c>
      <c r="AM51" s="33">
        <f>INDEX('71100 Ann Hist'!$C$8:$AR$285,MATCH('71100M Ann'!$C51,'71100 Ann Hist'!$C$8:$C$285,0),MATCH('71100M Ann'!AM$8,'71100 Ann Hist'!$C$8:$AR$8,0))</f>
        <v>0</v>
      </c>
      <c r="AN51" s="33">
        <f>INDEX('71100 Ann Hist'!$C$8:$AR$285,MATCH('71100M Ann'!$C51,'71100 Ann Hist'!$C$8:$C$285,0),MATCH('71100M Ann'!AN$8,'71100 Ann Hist'!$C$8:$AR$8,0))</f>
        <v>0</v>
      </c>
      <c r="AO51" s="33">
        <f>INDEX('71100 Ann Hist'!$C$8:$AR$285,MATCH('71100M Ann'!$C51,'71100 Ann Hist'!$C$8:$C$285,0),MATCH('71100M Ann'!AO$8,'71100 Ann Hist'!$C$8:$AR$8,0))</f>
        <v>0</v>
      </c>
      <c r="AP51" s="33">
        <f>INDEX('71100 Ann Hist'!$C$8:$AR$285,MATCH('71100M Ann'!$C51,'71100 Ann Hist'!$C$8:$C$285,0),MATCH('71100M Ann'!AP$8,'71100 Ann Hist'!$C$8:$AR$8,0))</f>
        <v>0</v>
      </c>
      <c r="AQ51" s="33">
        <f>INDEX('71100 Ann Hist'!$C$8:$AR$285,MATCH('71100M Ann'!$C51,'71100 Ann Hist'!$C$8:$C$285,0),MATCH('71100M Ann'!AQ$8,'71100 Ann Hist'!$C$8:$AR$8,0))</f>
        <v>0</v>
      </c>
      <c r="AR51" s="34">
        <f>INDEX('71100 Ann'!$C$8:$AZ$285,MATCH('71100M Ann'!$C51,'71100 Ann'!$C$8:$C$285,0),MATCH('71100M Ann'!AR$8,'71100 Ann'!$C$8:$AZ$8,0))</f>
        <v>0</v>
      </c>
      <c r="AS51" s="34">
        <f>INDEX('71100 Ann'!$C$8:$AZ$285,MATCH('71100M Ann'!$C51,'71100 Ann'!$C$8:$C$285,0),MATCH('71100M Ann'!AS$8,'71100 Ann'!$C$8:$AZ$8,0))</f>
        <v>0</v>
      </c>
      <c r="AT51" s="34">
        <f>INDEX('71100 Ann'!$C$8:$AZ$285,MATCH('71100M Ann'!$C51,'71100 Ann'!$C$8:$C$285,0),MATCH('71100M Ann'!AT$8,'71100 Ann'!$C$8:$AZ$8,0))</f>
        <v>0</v>
      </c>
      <c r="AU51" s="34">
        <f>INDEX('71100 Ann'!$C$8:$AZ$285,MATCH('71100M Ann'!$C51,'71100 Ann'!$C$8:$C$285,0),MATCH('71100M Ann'!AU$8,'71100 Ann'!$C$8:$AZ$8,0))</f>
        <v>0</v>
      </c>
      <c r="AV51" s="34">
        <f>INDEX('71100 Ann'!$C$8:$AZ$285,MATCH('71100M Ann'!$C51,'71100 Ann'!$C$8:$C$285,0),MATCH('71100M Ann'!AV$8,'71100 Ann'!$C$8:$AZ$8,0))</f>
        <v>0</v>
      </c>
      <c r="AW51" s="34">
        <f>INDEX('71100 Ann'!$C$8:$AZ$285,MATCH('71100M Ann'!$C51,'71100 Ann'!$C$8:$C$285,0),MATCH('71100M Ann'!AW$8,'71100 Ann'!$C$8:$AZ$8,0))</f>
        <v>0</v>
      </c>
      <c r="AX51" s="34">
        <f>INDEX('71100 Ann'!$C$8:$AZ$285,MATCH('71100M Ann'!$C51,'71100 Ann'!$C$8:$C$285,0),MATCH('71100M Ann'!AX$8,'71100 Ann'!$C$8:$AZ$8,0))</f>
        <v>0</v>
      </c>
      <c r="AY51" s="34">
        <f>INDEX('71100 Ann'!$C$8:$AZ$285,MATCH('71100M Ann'!$C51,'71100 Ann'!$C$8:$C$285,0),MATCH('71100M Ann'!AY$8,'71100 Ann'!$C$8:$AZ$8,0))</f>
        <v>0</v>
      </c>
      <c r="AZ51" s="34">
        <f>INDEX('71100 Ann'!$C$8:$AZ$285,MATCH('71100M Ann'!$C51,'71100 Ann'!$C$8:$C$285,0),MATCH('71100M Ann'!AZ$8,'71100 Ann'!$C$8:$AZ$8,0))</f>
        <v>0</v>
      </c>
      <c r="BA51" s="34">
        <f>INDEX('71100 Ann'!$C$8:$AZ$285,MATCH('71100M Ann'!$C51,'71100 Ann'!$C$8:$C$285,0),MATCH('71100M Ann'!BA$8,'71100 Ann'!$C$8:$AZ$8,0))</f>
        <v>0</v>
      </c>
      <c r="BB51" s="34">
        <f>INDEX('71100 Ann'!$C$8:$AZ$285,MATCH('71100M Ann'!$C51,'71100 Ann'!$C$8:$C$285,0),MATCH('71100M Ann'!BB$8,'71100 Ann'!$C$8:$AZ$8,0))</f>
        <v>0</v>
      </c>
      <c r="BC51" s="34">
        <f>INDEX('71100 Ann'!$C$8:$AZ$285,MATCH('71100M Ann'!$C51,'71100 Ann'!$C$8:$C$285,0),MATCH('71100M Ann'!BC$8,'71100 Ann'!$C$8:$AZ$8,0))</f>
        <v>0</v>
      </c>
      <c r="BD51" s="34">
        <f>INDEX('71100 Ann'!$C$8:$AZ$285,MATCH('71100M Ann'!$C51,'71100 Ann'!$C$8:$C$285,0),MATCH('71100M Ann'!BD$8,'71100 Ann'!$C$8:$AZ$8,0))</f>
        <v>0</v>
      </c>
      <c r="BE51" s="34">
        <f>INDEX('71100 Ann'!$C$8:$AZ$285,MATCH('71100M Ann'!$C51,'71100 Ann'!$C$8:$C$285,0),MATCH('71100M Ann'!BE$8,'71100 Ann'!$C$8:$AZ$8,0))</f>
        <v>0</v>
      </c>
      <c r="BF51" s="34">
        <f>INDEX('71100 Ann'!$C$8:$AZ$285,MATCH('71100M Ann'!$C51,'71100 Ann'!$C$8:$C$285,0),MATCH('71100M Ann'!BF$8,'71100 Ann'!$C$8:$AZ$8,0))</f>
        <v>0</v>
      </c>
      <c r="BG51" s="34">
        <f>INDEX('71100 Ann'!$C$8:$AZ$285,MATCH('71100M Ann'!$C51,'71100 Ann'!$C$8:$C$285,0),MATCH('71100M Ann'!BG$8,'71100 Ann'!$C$8:$AZ$8,0))</f>
        <v>0</v>
      </c>
      <c r="BH51" s="34">
        <f>INDEX('71100 Ann'!$C$8:$AZ$285,MATCH('71100M Ann'!$C51,'71100 Ann'!$C$8:$C$285,0),MATCH('71100M Ann'!BH$8,'71100 Ann'!$C$8:$AZ$8,0))</f>
        <v>0</v>
      </c>
      <c r="BI51" s="34">
        <f>INDEX('71100 Ann'!$C$8:$AZ$285,MATCH('71100M Ann'!$C51,'71100 Ann'!$C$8:$C$285,0),MATCH('71100M Ann'!BI$8,'71100 Ann'!$C$8:$AZ$8,0))</f>
        <v>0</v>
      </c>
      <c r="BJ51" s="34">
        <f>INDEX('71100 Ann'!$C$8:$AZ$285,MATCH('71100M Ann'!$C51,'71100 Ann'!$C$8:$C$285,0),MATCH('71100M Ann'!BJ$8,'71100 Ann'!$C$8:$AZ$8,0))</f>
        <v>0</v>
      </c>
      <c r="BK51" s="34">
        <f>INDEX('71100 Ann'!$C$8:$AZ$285,MATCH('71100M Ann'!$C51,'71100 Ann'!$C$8:$C$285,0),MATCH('71100M Ann'!BK$8,'71100 Ann'!$C$8:$AZ$8,0))</f>
        <v>0</v>
      </c>
      <c r="BL51" s="34">
        <f>INDEX('71100 Ann'!$C$8:$AZ$285,MATCH('71100M Ann'!$C51,'71100 Ann'!$C$8:$C$285,0),MATCH('71100M Ann'!BL$8,'71100 Ann'!$C$8:$AZ$8,0))</f>
        <v>0</v>
      </c>
      <c r="BM51" s="34">
        <f>INDEX('71100 Ann'!$C$8:$AZ$285,MATCH('71100M Ann'!$C51,'71100 Ann'!$C$8:$C$285,0),MATCH('71100M Ann'!BM$8,'71100 Ann'!$C$8:$AZ$8,0))</f>
        <v>0</v>
      </c>
      <c r="BN51" s="34">
        <f>INDEX('71100 Ann'!$C$8:$AZ$285,MATCH('71100M Ann'!$C51,'71100 Ann'!$C$8:$C$285,0),MATCH('71100M Ann'!BN$8,'71100 Ann'!$C$8:$AZ$8,0))</f>
        <v>0</v>
      </c>
      <c r="BO51" s="34">
        <f>INDEX('71100 Ann'!$C$8:$AZ$285,MATCH('71100M Ann'!$C51,'71100 Ann'!$C$8:$C$285,0),MATCH('71100M Ann'!BO$8,'71100 Ann'!$C$8:$AZ$8,0))</f>
        <v>0</v>
      </c>
      <c r="BP51" s="34">
        <f>INDEX('71100 Ann'!$C$8:$AZ$285,MATCH('71100M Ann'!$C51,'71100 Ann'!$C$8:$C$285,0),MATCH('71100M Ann'!BP$8,'71100 Ann'!$C$8:$AZ$8,0))</f>
        <v>0</v>
      </c>
      <c r="BQ51" s="34">
        <f>INDEX('71100 Ann'!$C$8:$AZ$285,MATCH('71100M Ann'!$C51,'71100 Ann'!$C$8:$C$285,0),MATCH('71100M Ann'!BQ$8,'71100 Ann'!$C$8:$AZ$8,0))</f>
        <v>0</v>
      </c>
      <c r="BR51" s="34">
        <f>INDEX('71100 Ann'!$C$8:$AZ$285,MATCH('71100M Ann'!$C51,'71100 Ann'!$C$8:$C$285,0),MATCH('71100M Ann'!BR$8,'71100 Ann'!$C$8:$AZ$8,0))</f>
        <v>0</v>
      </c>
      <c r="BS51" s="34">
        <f>INDEX('71100 Ann'!$C$8:$AZ$285,MATCH('71100M Ann'!$C51,'71100 Ann'!$C$8:$C$285,0),MATCH('71100M Ann'!BS$8,'71100 Ann'!$C$8:$AZ$8,0))</f>
        <v>0</v>
      </c>
      <c r="BT51" s="34">
        <f>INDEX('71100 Ann'!$C$8:$AZ$285,MATCH('71100M Ann'!$C51,'71100 Ann'!$C$8:$C$285,0),MATCH('71100M Ann'!BT$8,'71100 Ann'!$C$8:$AZ$8,0))</f>
        <v>0</v>
      </c>
      <c r="BU51" s="34">
        <f>INDEX('71100 Ann'!$C$8:$AZ$285,MATCH('71100M Ann'!$C51,'71100 Ann'!$C$8:$C$285,0),MATCH('71100M Ann'!BU$8,'71100 Ann'!$C$8:$AZ$8,0))</f>
        <v>0</v>
      </c>
      <c r="BV51" s="34">
        <f>INDEX('71100 Ann'!$C$8:$AZ$285,MATCH('71100M Ann'!$C51,'71100 Ann'!$C$8:$C$285,0),MATCH('71100M Ann'!BV$8,'71100 Ann'!$C$8:$AZ$8,0))</f>
        <v>0</v>
      </c>
      <c r="BW51" s="34">
        <f>INDEX('71100 Ann'!$C$8:$AZ$285,MATCH('71100M Ann'!$C51,'71100 Ann'!$C$8:$C$285,0),MATCH('71100M Ann'!BW$8,'71100 Ann'!$C$8:$AZ$8,0))</f>
        <v>0</v>
      </c>
      <c r="BX51" s="34">
        <f>INDEX('71100 Ann'!$C$8:$AZ$285,MATCH('71100M Ann'!$C51,'71100 Ann'!$C$8:$C$285,0),MATCH('71100M Ann'!BX$8,'71100 Ann'!$C$8:$AZ$8,0))</f>
        <v>0</v>
      </c>
      <c r="BY51" s="34">
        <f>INDEX('71100 Ann'!$C$8:$AZ$285,MATCH('71100M Ann'!$C51,'71100 Ann'!$C$8:$C$285,0),MATCH('71100M Ann'!BY$8,'71100 Ann'!$C$8:$AZ$8,0))</f>
        <v>0</v>
      </c>
      <c r="BZ51" s="34">
        <f>INDEX('71100 Ann'!$C$8:$AZ$285,MATCH('71100M Ann'!$C51,'71100 Ann'!$C$8:$C$285,0),MATCH('71100M Ann'!BZ$8,'71100 Ann'!$C$8:$AZ$8,0))</f>
        <v>0</v>
      </c>
      <c r="CA51" s="34">
        <f>INDEX('71100 Ann'!$C$8:$AZ$285,MATCH('71100M Ann'!$C51,'71100 Ann'!$C$8:$C$285,0),MATCH('71100M Ann'!CA$8,'71100 Ann'!$C$8:$AZ$8,0))</f>
        <v>0</v>
      </c>
      <c r="CB51" s="34">
        <f>INDEX('71100 Ann'!$C$8:$AZ$285,MATCH('71100M Ann'!$C51,'71100 Ann'!$C$8:$C$285,0),MATCH('71100M Ann'!CB$8,'71100 Ann'!$C$8:$AZ$8,0))</f>
        <v>0</v>
      </c>
      <c r="CC51" s="34">
        <f>INDEX('71100 Ann'!$C$8:$AZ$285,MATCH('71100M Ann'!$C51,'71100 Ann'!$C$8:$C$285,0),MATCH('71100M Ann'!CC$8,'71100 Ann'!$C$8:$AZ$8,0))</f>
        <v>0</v>
      </c>
      <c r="CD51" s="34">
        <f>INDEX('71100 Ann'!$C$8:$AZ$285,MATCH('71100M Ann'!$C51,'71100 Ann'!$C$8:$C$285,0),MATCH('71100M Ann'!CD$8,'71100 Ann'!$C$8:$AZ$8,0))</f>
        <v>0</v>
      </c>
      <c r="CE51" s="34">
        <f>INDEX('71100 Ann'!$C$8:$AZ$285,MATCH('71100M Ann'!$C51,'71100 Ann'!$C$8:$C$285,0),MATCH('71100M Ann'!CE$8,'71100 Ann'!$C$8:$AZ$8,0))</f>
        <v>0</v>
      </c>
      <c r="CF51" s="34">
        <f>INDEX('71100 Ann'!$C$8:$AZ$285,MATCH('71100M Ann'!$C51,'71100 Ann'!$C$8:$C$285,0),MATCH('71100M Ann'!CF$8,'71100 Ann'!$C$8:$AZ$8,0))</f>
        <v>0</v>
      </c>
      <c r="CG51" s="34">
        <f>INDEX('71100 Ann'!$C$8:$AZ$285,MATCH('71100M Ann'!$C51,'71100 Ann'!$C$8:$C$285,0),MATCH('71100M Ann'!CG$8,'71100 Ann'!$C$8:$AZ$8,0))</f>
        <v>0</v>
      </c>
      <c r="CH51" s="34">
        <f>INDEX('71100 Ann'!$C$8:$AZ$285,MATCH('71100M Ann'!$C51,'71100 Ann'!$C$8:$C$285,0),MATCH('71100M Ann'!CH$8,'71100 Ann'!$C$8:$AZ$8,0))</f>
        <v>0</v>
      </c>
      <c r="CI51" s="34">
        <f>INDEX('71100 Ann'!$C$8:$AZ$285,MATCH('71100M Ann'!$C51,'71100 Ann'!$C$8:$C$285,0),MATCH('71100M Ann'!CI$8,'71100 Ann'!$C$8:$AZ$8,0))</f>
        <v>0</v>
      </c>
      <c r="CJ51" s="34">
        <f>INDEX('71100 Ann'!$C$8:$AZ$285,MATCH('71100M Ann'!$C51,'71100 Ann'!$C$8:$C$285,0),MATCH('71100M Ann'!CJ$8,'71100 Ann'!$C$8:$AZ$8,0))</f>
        <v>0</v>
      </c>
      <c r="CK51" s="9">
        <f>INDEX('71100 Ann'!$C$8:$AZ$285,MATCH('71100M Ann'!$C51,'71100 Ann'!$C$8:$C$285,0),MATCH('71100M Ann'!CK$8,'71100 Ann'!$C$8:$AZ$8,0))</f>
        <v>0</v>
      </c>
      <c r="CL51" s="9">
        <f>INDEX('71100 Ann'!$C$8:$AZ$285,MATCH('71100M Ann'!$C51,'71100 Ann'!$C$8:$C$285,0),MATCH('71100M Ann'!CL$8,'71100 Ann'!$C$8:$AZ$8,0))</f>
        <v>0</v>
      </c>
    </row>
    <row r="52" spans="1:90" s="8" customFormat="1" x14ac:dyDescent="0.25">
      <c r="A52" s="35">
        <v>41</v>
      </c>
      <c r="B52" s="8" t="s">
        <v>694</v>
      </c>
      <c r="C52" s="8" t="s">
        <v>741</v>
      </c>
      <c r="U52" s="8">
        <f>INDEX('71100 Ann Hist'!$C$8:$AR$285,MATCH('71100M Ann'!$C52,'71100 Ann Hist'!$C$8:$C$285,0),MATCH('71100M Ann'!U$8,'71100 Ann Hist'!$C$8:$AR$8,0))</f>
        <v>6.3</v>
      </c>
      <c r="V52" s="8">
        <f>INDEX('71100 Ann Hist'!$C$8:$AR$285,MATCH('71100M Ann'!$C52,'71100 Ann Hist'!$C$8:$C$285,0),MATCH('71100M Ann'!V$8,'71100 Ann Hist'!$C$8:$AR$8,0))</f>
        <v>7</v>
      </c>
      <c r="W52" s="8">
        <f>INDEX('71100 Ann Hist'!$C$8:$AR$285,MATCH('71100M Ann'!$C52,'71100 Ann Hist'!$C$8:$C$285,0),MATCH('71100M Ann'!W$8,'71100 Ann Hist'!$C$8:$AR$8,0))</f>
        <v>7.5</v>
      </c>
      <c r="X52" s="8">
        <f>INDEX('71100 Ann Hist'!$C$8:$AR$285,MATCH('71100M Ann'!$C52,'71100 Ann Hist'!$C$8:$C$285,0),MATCH('71100M Ann'!X$8,'71100 Ann Hist'!$C$8:$AR$8,0))</f>
        <v>8.1</v>
      </c>
      <c r="Y52" s="8">
        <f>INDEX('71100 Ann Hist'!$C$8:$AR$285,MATCH('71100M Ann'!$C52,'71100 Ann Hist'!$C$8:$C$285,0),MATCH('71100M Ann'!Y$8,'71100 Ann Hist'!$C$8:$AR$8,0))</f>
        <v>8.9</v>
      </c>
      <c r="Z52" s="8">
        <f>INDEX('71100 Ann Hist'!$C$8:$AR$285,MATCH('71100M Ann'!$C52,'71100 Ann Hist'!$C$8:$C$285,0),MATCH('71100M Ann'!Z$8,'71100 Ann Hist'!$C$8:$AR$8,0))</f>
        <v>9.8000000000000007</v>
      </c>
      <c r="AA52" s="8">
        <f>INDEX('71100 Ann Hist'!$C$8:$AR$285,MATCH('71100M Ann'!$C52,'71100 Ann Hist'!$C$8:$C$285,0),MATCH('71100M Ann'!AA$8,'71100 Ann Hist'!$C$8:$AR$8,0))</f>
        <v>10.9</v>
      </c>
      <c r="AB52" s="8">
        <f>INDEX('71100 Ann Hist'!$C$8:$AR$285,MATCH('71100M Ann'!$C52,'71100 Ann Hist'!$C$8:$C$285,0),MATCH('71100M Ann'!AB$8,'71100 Ann Hist'!$C$8:$AR$8,0))</f>
        <v>12.5</v>
      </c>
      <c r="AC52" s="8">
        <f>INDEX('71100 Ann Hist'!$C$8:$AR$285,MATCH('71100M Ann'!$C52,'71100 Ann Hist'!$C$8:$C$285,0),MATCH('71100M Ann'!AC$8,'71100 Ann Hist'!$C$8:$AR$8,0))</f>
        <v>13.7</v>
      </c>
      <c r="AD52" s="8">
        <f>INDEX('71100 Ann Hist'!$C$8:$AR$285,MATCH('71100M Ann'!$C52,'71100 Ann Hist'!$C$8:$C$285,0),MATCH('71100M Ann'!AD$8,'71100 Ann Hist'!$C$8:$AR$8,0))</f>
        <v>15.3</v>
      </c>
      <c r="AE52" s="8">
        <f>INDEX('71100 Ann Hist'!$C$8:$AR$285,MATCH('71100M Ann'!$C52,'71100 Ann Hist'!$C$8:$C$285,0),MATCH('71100M Ann'!AE$8,'71100 Ann Hist'!$C$8:$AR$8,0))</f>
        <v>17.2</v>
      </c>
      <c r="AF52" s="8">
        <f>INDEX('71100 Ann Hist'!$C$8:$AR$285,MATCH('71100M Ann'!$C52,'71100 Ann Hist'!$C$8:$C$285,0),MATCH('71100M Ann'!AF$8,'71100 Ann Hist'!$C$8:$AR$8,0))</f>
        <v>19.3</v>
      </c>
      <c r="AG52" s="8">
        <f>INDEX('71100 Ann Hist'!$C$8:$AR$285,MATCH('71100M Ann'!$C52,'71100 Ann Hist'!$C$8:$C$285,0),MATCH('71100M Ann'!AG$8,'71100 Ann Hist'!$C$8:$AR$8,0))</f>
        <v>20.7</v>
      </c>
      <c r="AH52" s="8">
        <f>INDEX('71100 Ann Hist'!$C$8:$AR$285,MATCH('71100M Ann'!$C52,'71100 Ann Hist'!$C$8:$C$285,0),MATCH('71100M Ann'!AH$8,'71100 Ann Hist'!$C$8:$AR$8,0))</f>
        <v>22.9</v>
      </c>
      <c r="AI52" s="8">
        <f>INDEX('71100 Ann Hist'!$C$8:$AR$285,MATCH('71100M Ann'!$C52,'71100 Ann Hist'!$C$8:$C$285,0),MATCH('71100M Ann'!AI$8,'71100 Ann Hist'!$C$8:$AR$8,0))</f>
        <v>25.1</v>
      </c>
      <c r="AJ52" s="8">
        <f>INDEX('71100 Ann Hist'!$C$8:$AR$285,MATCH('71100M Ann'!$C52,'71100 Ann Hist'!$C$8:$C$285,0),MATCH('71100M Ann'!AJ$8,'71100 Ann Hist'!$C$8:$AR$8,0))</f>
        <v>27.2</v>
      </c>
      <c r="AK52" s="8">
        <f>INDEX('71100 Ann Hist'!$C$8:$AR$285,MATCH('71100M Ann'!$C52,'71100 Ann Hist'!$C$8:$C$285,0),MATCH('71100M Ann'!AK$8,'71100 Ann Hist'!$C$8:$AR$8,0))</f>
        <v>29</v>
      </c>
      <c r="AL52" s="8">
        <f>INDEX('71100 Ann Hist'!$C$8:$AR$285,MATCH('71100M Ann'!$C52,'71100 Ann Hist'!$C$8:$C$285,0),MATCH('71100M Ann'!AL$8,'71100 Ann Hist'!$C$8:$AR$8,0))</f>
        <v>30.8</v>
      </c>
      <c r="AM52" s="8">
        <f>INDEX('71100 Ann Hist'!$C$8:$AR$285,MATCH('71100M Ann'!$C52,'71100 Ann Hist'!$C$8:$C$285,0),MATCH('71100M Ann'!AM$8,'71100 Ann Hist'!$C$8:$AR$8,0))</f>
        <v>33.700000000000003</v>
      </c>
      <c r="AN52" s="8">
        <f>INDEX('71100 Ann Hist'!$C$8:$AR$285,MATCH('71100M Ann'!$C52,'71100 Ann Hist'!$C$8:$C$285,0),MATCH('71100M Ann'!AN$8,'71100 Ann Hist'!$C$8:$AR$8,0))</f>
        <v>36</v>
      </c>
      <c r="AO52" s="8">
        <f>INDEX('71100 Ann Hist'!$C$8:$AR$285,MATCH('71100M Ann'!$C52,'71100 Ann Hist'!$C$8:$C$285,0),MATCH('71100M Ann'!AO$8,'71100 Ann Hist'!$C$8:$AR$8,0))</f>
        <v>39.1</v>
      </c>
      <c r="AP52" s="8">
        <f>INDEX('71100 Ann Hist'!$C$8:$AR$285,MATCH('71100M Ann'!$C52,'71100 Ann Hist'!$C$8:$C$285,0),MATCH('71100M Ann'!AP$8,'71100 Ann Hist'!$C$8:$AR$8,0))</f>
        <v>42.8</v>
      </c>
      <c r="AQ52" s="8">
        <f>INDEX('71100 Ann Hist'!$C$8:$AR$285,MATCH('71100M Ann'!$C52,'71100 Ann Hist'!$C$8:$C$285,0),MATCH('71100M Ann'!AQ$8,'71100 Ann Hist'!$C$8:$AR$8,0))</f>
        <v>47.2</v>
      </c>
      <c r="AR52" s="9">
        <f>INDEX('71100 Ann'!$C$8:$AZ$285,MATCH('71100M Ann'!$C52,'71100 Ann'!$C$8:$C$285,0),MATCH('71100M Ann'!AR$8,'71100 Ann'!$C$8:$AZ$8,0))</f>
        <v>57.1</v>
      </c>
      <c r="AS52" s="9">
        <f>INDEX('71100 Ann'!$C$8:$AZ$285,MATCH('71100M Ann'!$C52,'71100 Ann'!$C$8:$C$285,0),MATCH('71100M Ann'!AS$8,'71100 Ann'!$C$8:$AZ$8,0))</f>
        <v>72.099999999999994</v>
      </c>
      <c r="AT52" s="9">
        <f>INDEX('71100 Ann'!$C$8:$AZ$285,MATCH('71100M Ann'!$C52,'71100 Ann'!$C$8:$C$285,0),MATCH('71100M Ann'!AT$8,'71100 Ann'!$C$8:$AZ$8,0))</f>
        <v>80.900000000000006</v>
      </c>
      <c r="AU52" s="9">
        <f>INDEX('71100 Ann'!$C$8:$AZ$285,MATCH('71100M Ann'!$C52,'71100 Ann'!$C$8:$C$285,0),MATCH('71100M Ann'!AU$8,'71100 Ann'!$C$8:$AZ$8,0))</f>
        <v>88.9</v>
      </c>
      <c r="AV52" s="9">
        <f>INDEX('71100 Ann'!$C$8:$AZ$285,MATCH('71100M Ann'!$C52,'71100 Ann'!$C$8:$C$285,0),MATCH('71100M Ann'!AV$8,'71100 Ann'!$C$8:$AZ$8,0))</f>
        <v>95.4</v>
      </c>
      <c r="AW52" s="9">
        <f>INDEX('71100 Ann'!$C$8:$AZ$285,MATCH('71100M Ann'!$C52,'71100 Ann'!$C$8:$C$285,0),MATCH('71100M Ann'!AW$8,'71100 Ann'!$C$8:$AZ$8,0))</f>
        <v>109.6</v>
      </c>
      <c r="AX52" s="9">
        <f>INDEX('71100 Ann'!$C$8:$AZ$285,MATCH('71100M Ann'!$C52,'71100 Ann'!$C$8:$C$285,0),MATCH('71100M Ann'!AX$8,'71100 Ann'!$C$8:$AZ$8,0))</f>
        <v>137.19999999999999</v>
      </c>
      <c r="AY52" s="9">
        <f>INDEX('71100 Ann'!$C$8:$AZ$285,MATCH('71100M Ann'!$C52,'71100 Ann'!$C$8:$C$285,0),MATCH('71100M Ann'!AY$8,'71100 Ann'!$C$8:$AZ$8,0))</f>
        <v>139.1</v>
      </c>
      <c r="AZ52" s="9">
        <f>INDEX('71100 Ann'!$C$8:$AZ$285,MATCH('71100M Ann'!$C52,'71100 Ann'!$C$8:$C$285,0),MATCH('71100M Ann'!AZ$8,'71100 Ann'!$C$8:$AZ$8,0))</f>
        <v>154.19999999999999</v>
      </c>
      <c r="BA52" s="9">
        <f>INDEX('71100 Ann'!$C$8:$AZ$285,MATCH('71100M Ann'!$C52,'71100 Ann'!$C$8:$C$285,0),MATCH('71100M Ann'!BA$8,'71100 Ann'!$C$8:$AZ$8,0))</f>
        <v>173.9</v>
      </c>
      <c r="BB52" s="9">
        <f>INDEX('71100 Ann'!$C$8:$AZ$285,MATCH('71100M Ann'!$C52,'71100 Ann'!$C$8:$C$285,0),MATCH('71100M Ann'!BB$8,'71100 Ann'!$C$8:$AZ$8,0))</f>
        <v>179</v>
      </c>
      <c r="BC52" s="9">
        <f>INDEX('71100 Ann'!$C$8:$AZ$285,MATCH('71100M Ann'!$C52,'71100 Ann'!$C$8:$C$285,0),MATCH('71100M Ann'!BC$8,'71100 Ann'!$C$8:$AZ$8,0))</f>
        <v>204.7</v>
      </c>
      <c r="BD52" s="9">
        <f>INDEX('71100 Ann'!$C$8:$AZ$285,MATCH('71100M Ann'!$C52,'71100 Ann'!$C$8:$C$285,0),MATCH('71100M Ann'!BD$8,'71100 Ann'!$C$8:$AZ$8,0))</f>
        <v>228.3</v>
      </c>
      <c r="BE52" s="9">
        <f>INDEX('71100 Ann'!$C$8:$AZ$285,MATCH('71100M Ann'!$C52,'71100 Ann'!$C$8:$C$285,0),MATCH('71100M Ann'!BE$8,'71100 Ann'!$C$8:$AZ$8,0))</f>
        <v>274.39999999999998</v>
      </c>
      <c r="BF52" s="9">
        <f>INDEX('71100 Ann'!$C$8:$AZ$285,MATCH('71100M Ann'!$C52,'71100 Ann'!$C$8:$C$285,0),MATCH('71100M Ann'!BF$8,'71100 Ann'!$C$8:$AZ$8,0))</f>
        <v>330.3</v>
      </c>
      <c r="BG52" s="9">
        <f>INDEX('71100 Ann'!$C$8:$AZ$285,MATCH('71100M Ann'!$C52,'71100 Ann'!$C$8:$C$285,0),MATCH('71100M Ann'!BG$8,'71100 Ann'!$C$8:$AZ$8,0))</f>
        <v>344.7</v>
      </c>
      <c r="BH52" s="9">
        <f>INDEX('71100 Ann'!$C$8:$AZ$285,MATCH('71100M Ann'!$C52,'71100 Ann'!$C$8:$C$285,0),MATCH('71100M Ann'!BH$8,'71100 Ann'!$C$8:$AZ$8,0))</f>
        <v>380.4</v>
      </c>
      <c r="BI52" s="9">
        <f>INDEX('71100 Ann'!$C$8:$AZ$285,MATCH('71100M Ann'!$C52,'71100 Ann'!$C$8:$C$285,0),MATCH('71100M Ann'!BI$8,'71100 Ann'!$C$8:$AZ$8,0))</f>
        <v>416.7</v>
      </c>
      <c r="BJ52" s="9">
        <f>INDEX('71100 Ann'!$C$8:$AZ$285,MATCH('71100M Ann'!$C52,'71100 Ann'!$C$8:$C$285,0),MATCH('71100M Ann'!BJ$8,'71100 Ann'!$C$8:$AZ$8,0))</f>
        <v>447.3</v>
      </c>
      <c r="BK52" s="9">
        <f>INDEX('71100 Ann'!$C$8:$AZ$285,MATCH('71100M Ann'!$C52,'71100 Ann'!$C$8:$C$285,0),MATCH('71100M Ann'!BK$8,'71100 Ann'!$C$8:$AZ$8,0))</f>
        <v>469</v>
      </c>
      <c r="BL52" s="9">
        <f>INDEX('71100 Ann'!$C$8:$AZ$285,MATCH('71100M Ann'!$C52,'71100 Ann'!$C$8:$C$285,0),MATCH('71100M Ann'!BL$8,'71100 Ann'!$C$8:$AZ$8,0))</f>
        <v>494.6</v>
      </c>
      <c r="BM52" s="9">
        <f>INDEX('71100 Ann'!$C$8:$AZ$285,MATCH('71100M Ann'!$C52,'71100 Ann'!$C$8:$C$285,0),MATCH('71100M Ann'!BM$8,'71100 Ann'!$C$8:$AZ$8,0))</f>
        <v>517.6</v>
      </c>
      <c r="BN52" s="9">
        <f>INDEX('71100 Ann'!$C$8:$AZ$285,MATCH('71100M Ann'!$C52,'71100 Ann'!$C$8:$C$285,0),MATCH('71100M Ann'!BN$8,'71100 Ann'!$C$8:$AZ$8,0))</f>
        <v>529</v>
      </c>
      <c r="BO52" s="9">
        <f>INDEX('71100 Ann'!$C$8:$AZ$285,MATCH('71100M Ann'!$C52,'71100 Ann'!$C$8:$C$285,0),MATCH('71100M Ann'!BO$8,'71100 Ann'!$C$8:$AZ$8,0))</f>
        <v>558.70000000000005</v>
      </c>
      <c r="BP52" s="9">
        <f>INDEX('71100 Ann'!$C$8:$AZ$285,MATCH('71100M Ann'!$C52,'71100 Ann'!$C$8:$C$285,0),MATCH('71100M Ann'!BP$8,'71100 Ann'!$C$8:$AZ$8,0))</f>
        <v>578.20000000000005</v>
      </c>
      <c r="BQ52" s="9">
        <f>INDEX('71100 Ann'!$C$8:$AZ$285,MATCH('71100M Ann'!$C52,'71100 Ann'!$C$8:$C$285,0),MATCH('71100M Ann'!BQ$8,'71100 Ann'!$C$8:$AZ$8,0))</f>
        <v>590.70000000000005</v>
      </c>
      <c r="BR52" s="9">
        <f>INDEX('71100 Ann'!$C$8:$AZ$285,MATCH('71100M Ann'!$C52,'71100 Ann'!$C$8:$C$285,0),MATCH('71100M Ann'!BR$8,'71100 Ann'!$C$8:$AZ$8,0))</f>
        <v>624.9</v>
      </c>
      <c r="BS52" s="9">
        <f>INDEX('71100 Ann'!$C$8:$AZ$285,MATCH('71100M Ann'!$C52,'71100 Ann'!$C$8:$C$285,0),MATCH('71100M Ann'!BS$8,'71100 Ann'!$C$8:$AZ$8,0))</f>
        <v>623.1</v>
      </c>
      <c r="BT52" s="9">
        <f>INDEX('71100 Ann'!$C$8:$AZ$285,MATCH('71100M Ann'!$C52,'71100 Ann'!$C$8:$C$285,0),MATCH('71100M Ann'!BT$8,'71100 Ann'!$C$8:$AZ$8,0))</f>
        <v>657.5</v>
      </c>
      <c r="BU52" s="9">
        <f>INDEX('71100 Ann'!$C$8:$AZ$285,MATCH('71100M Ann'!$C52,'71100 Ann'!$C$8:$C$285,0),MATCH('71100M Ann'!BU$8,'71100 Ann'!$C$8:$AZ$8,0))</f>
        <v>654</v>
      </c>
      <c r="BV52" s="9">
        <f>INDEX('71100 Ann'!$C$8:$AZ$285,MATCH('71100M Ann'!$C52,'71100 Ann'!$C$8:$C$285,0),MATCH('71100M Ann'!BV$8,'71100 Ann'!$C$8:$AZ$8,0))</f>
        <v>663.7</v>
      </c>
      <c r="BW52" s="9">
        <f>INDEX('71100 Ann'!$C$8:$AZ$285,MATCH('71100M Ann'!$C52,'71100 Ann'!$C$8:$C$285,0),MATCH('71100M Ann'!BW$8,'71100 Ann'!$C$8:$AZ$8,0))</f>
        <v>701.8</v>
      </c>
      <c r="BX52" s="9">
        <f>INDEX('71100 Ann'!$C$8:$AZ$285,MATCH('71100M Ann'!$C52,'71100 Ann'!$C$8:$C$285,0),MATCH('71100M Ann'!BX$8,'71100 Ann'!$C$8:$AZ$8,0))</f>
        <v>726.6</v>
      </c>
      <c r="BY52" s="9">
        <f>INDEX('71100 Ann'!$C$8:$AZ$285,MATCH('71100M Ann'!$C52,'71100 Ann'!$C$8:$C$285,0),MATCH('71100M Ann'!BY$8,'71100 Ann'!$C$8:$AZ$8,0))</f>
        <v>764.3</v>
      </c>
      <c r="BZ52" s="9">
        <f>INDEX('71100 Ann'!$C$8:$AZ$285,MATCH('71100M Ann'!$C52,'71100 Ann'!$C$8:$C$285,0),MATCH('71100M Ann'!BZ$8,'71100 Ann'!$C$8:$AZ$8,0))</f>
        <v>796.8</v>
      </c>
      <c r="CA52" s="9">
        <f>INDEX('71100 Ann'!$C$8:$AZ$285,MATCH('71100M Ann'!$C52,'71100 Ann'!$C$8:$C$285,0),MATCH('71100M Ann'!CA$8,'71100 Ann'!$C$8:$AZ$8,0))</f>
        <v>818.1</v>
      </c>
      <c r="CB52" s="9">
        <f>INDEX('71100 Ann'!$C$8:$AZ$285,MATCH('71100M Ann'!$C52,'71100 Ann'!$C$8:$C$285,0),MATCH('71100M Ann'!CB$8,'71100 Ann'!$C$8:$AZ$8,0))</f>
        <v>842.8</v>
      </c>
      <c r="CC52" s="9">
        <f>INDEX('71100 Ann'!$C$8:$AZ$285,MATCH('71100M Ann'!$C52,'71100 Ann'!$C$8:$C$285,0),MATCH('71100M Ann'!CC$8,'71100 Ann'!$C$8:$AZ$8,0))</f>
        <v>883.4</v>
      </c>
      <c r="CD52" s="9">
        <f>INDEX('71100 Ann'!$C$8:$AZ$285,MATCH('71100M Ann'!$C52,'71100 Ann'!$C$8:$C$285,0),MATCH('71100M Ann'!CD$8,'71100 Ann'!$C$8:$AZ$8,0))</f>
        <v>934.1</v>
      </c>
      <c r="CE52" s="9">
        <f>INDEX('71100 Ann'!$C$8:$AZ$285,MATCH('71100M Ann'!$C52,'71100 Ann'!$C$8:$C$285,0),MATCH('71100M Ann'!CE$8,'71100 Ann'!$C$8:$AZ$8,0))</f>
        <v>1018.1</v>
      </c>
      <c r="CF52" s="9">
        <f>INDEX('71100 Ann'!$C$8:$AZ$285,MATCH('71100M Ann'!$C52,'71100 Ann'!$C$8:$C$285,0),MATCH('71100M Ann'!CF$8,'71100 Ann'!$C$8:$AZ$8,0))</f>
        <v>1068.2</v>
      </c>
      <c r="CG52" s="9">
        <f>INDEX('71100 Ann'!$C$8:$AZ$285,MATCH('71100M Ann'!$C52,'71100 Ann'!$C$8:$C$285,0),MATCH('71100M Ann'!CG$8,'71100 Ann'!$C$8:$AZ$8,0))</f>
        <v>1054.8</v>
      </c>
      <c r="CH52" s="9">
        <f>INDEX('71100 Ann'!$C$8:$AZ$285,MATCH('71100M Ann'!$C52,'71100 Ann'!$C$8:$C$285,0),MATCH('71100M Ann'!CH$8,'71100 Ann'!$C$8:$AZ$8,0))</f>
        <v>1073</v>
      </c>
      <c r="CI52" s="9">
        <f>INDEX('71100 Ann'!$C$8:$AZ$285,MATCH('71100M Ann'!$C52,'71100 Ann'!$C$8:$C$285,0),MATCH('71100M Ann'!CI$8,'71100 Ann'!$C$8:$AZ$8,0))</f>
        <v>1102</v>
      </c>
      <c r="CJ52" s="9">
        <f>INDEX('71100 Ann'!$C$8:$AZ$285,MATCH('71100M Ann'!$C52,'71100 Ann'!$C$8:$C$285,0),MATCH('71100M Ann'!CJ$8,'71100 Ann'!$C$8:$AZ$8,0))</f>
        <v>1130.5</v>
      </c>
      <c r="CK52" s="9">
        <f>INDEX('71100 Ann'!$C$8:$AZ$285,MATCH('71100M Ann'!$C52,'71100 Ann'!$C$8:$C$285,0),MATCH('71100M Ann'!CK$8,'71100 Ann'!$C$8:$AZ$8,0))</f>
        <v>1136.2</v>
      </c>
      <c r="CL52" s="9">
        <f>INDEX('71100 Ann'!$C$8:$AZ$285,MATCH('71100M Ann'!$C52,'71100 Ann'!$C$8:$C$285,0),MATCH('71100M Ann'!CL$8,'71100 Ann'!$C$8:$AZ$8,0))</f>
        <v>1182.7</v>
      </c>
    </row>
    <row r="53" spans="1:90" s="10" customFormat="1" x14ac:dyDescent="0.25">
      <c r="A53" s="32">
        <v>42</v>
      </c>
      <c r="B53" s="10" t="s">
        <v>740</v>
      </c>
      <c r="C53" s="10" t="s">
        <v>739</v>
      </c>
      <c r="U53" s="10">
        <f>INDEX('71100 Ann Hist'!$C$8:$AR$285,MATCH('71100M Ann'!$C53,'71100 Ann Hist'!$C$8:$C$285,0),MATCH('71100M Ann'!U$8,'71100 Ann Hist'!$C$8:$AR$8,0))</f>
        <v>5</v>
      </c>
      <c r="V53" s="10">
        <f>INDEX('71100 Ann Hist'!$C$8:$AR$285,MATCH('71100M Ann'!$C53,'71100 Ann Hist'!$C$8:$C$285,0),MATCH('71100M Ann'!V$8,'71100 Ann Hist'!$C$8:$AR$8,0))</f>
        <v>5.5</v>
      </c>
      <c r="W53" s="10">
        <f>INDEX('71100 Ann Hist'!$C$8:$AR$285,MATCH('71100M Ann'!$C53,'71100 Ann Hist'!$C$8:$C$285,0),MATCH('71100M Ann'!W$8,'71100 Ann Hist'!$C$8:$AR$8,0))</f>
        <v>5.8</v>
      </c>
      <c r="X53" s="10">
        <f>INDEX('71100 Ann Hist'!$C$8:$AR$285,MATCH('71100M Ann'!$C53,'71100 Ann Hist'!$C$8:$C$285,0),MATCH('71100M Ann'!X$8,'71100 Ann Hist'!$C$8:$AR$8,0))</f>
        <v>6.2</v>
      </c>
      <c r="Y53" s="10">
        <f>INDEX('71100 Ann Hist'!$C$8:$AR$285,MATCH('71100M Ann'!$C53,'71100 Ann Hist'!$C$8:$C$285,0),MATCH('71100M Ann'!Y$8,'71100 Ann Hist'!$C$8:$AR$8,0))</f>
        <v>6.8</v>
      </c>
      <c r="Z53" s="10">
        <f>INDEX('71100 Ann Hist'!$C$8:$AR$285,MATCH('71100M Ann'!$C53,'71100 Ann Hist'!$C$8:$C$285,0),MATCH('71100M Ann'!Z$8,'71100 Ann Hist'!$C$8:$AR$8,0))</f>
        <v>7.4</v>
      </c>
      <c r="AA53" s="10">
        <f>INDEX('71100 Ann Hist'!$C$8:$AR$285,MATCH('71100M Ann'!$C53,'71100 Ann Hist'!$C$8:$C$285,0),MATCH('71100M Ann'!AA$8,'71100 Ann Hist'!$C$8:$AR$8,0))</f>
        <v>8.3000000000000007</v>
      </c>
      <c r="AB53" s="10">
        <f>INDEX('71100 Ann Hist'!$C$8:$AR$285,MATCH('71100M Ann'!$C53,'71100 Ann Hist'!$C$8:$C$285,0),MATCH('71100M Ann'!AB$8,'71100 Ann Hist'!$C$8:$AR$8,0))</f>
        <v>9.5</v>
      </c>
      <c r="AC53" s="10">
        <f>INDEX('71100 Ann Hist'!$C$8:$AR$285,MATCH('71100M Ann'!$C53,'71100 Ann Hist'!$C$8:$C$285,0),MATCH('71100M Ann'!AC$8,'71100 Ann Hist'!$C$8:$AR$8,0))</f>
        <v>10.3</v>
      </c>
      <c r="AD53" s="10">
        <f>INDEX('71100 Ann Hist'!$C$8:$AR$285,MATCH('71100M Ann'!$C53,'71100 Ann Hist'!$C$8:$C$285,0),MATCH('71100M Ann'!AD$8,'71100 Ann Hist'!$C$8:$AR$8,0))</f>
        <v>11.6</v>
      </c>
      <c r="AE53" s="10">
        <f>INDEX('71100 Ann Hist'!$C$8:$AR$285,MATCH('71100M Ann'!$C53,'71100 Ann Hist'!$C$8:$C$285,0),MATCH('71100M Ann'!AE$8,'71100 Ann Hist'!$C$8:$AR$8,0))</f>
        <v>12.9</v>
      </c>
      <c r="AF53" s="10">
        <f>INDEX('71100 Ann Hist'!$C$8:$AR$285,MATCH('71100M Ann'!$C53,'71100 Ann Hist'!$C$8:$C$285,0),MATCH('71100M Ann'!AF$8,'71100 Ann Hist'!$C$8:$AR$8,0))</f>
        <v>14.3</v>
      </c>
      <c r="AG53" s="10">
        <f>INDEX('71100 Ann Hist'!$C$8:$AR$285,MATCH('71100M Ann'!$C53,'71100 Ann Hist'!$C$8:$C$285,0),MATCH('71100M Ann'!AG$8,'71100 Ann Hist'!$C$8:$AR$8,0))</f>
        <v>15.2</v>
      </c>
      <c r="AH53" s="10">
        <f>INDEX('71100 Ann Hist'!$C$8:$AR$285,MATCH('71100M Ann'!$C53,'71100 Ann Hist'!$C$8:$C$285,0),MATCH('71100M Ann'!AH$8,'71100 Ann Hist'!$C$8:$AR$8,0))</f>
        <v>16.899999999999999</v>
      </c>
      <c r="AI53" s="10">
        <f>INDEX('71100 Ann Hist'!$C$8:$AR$285,MATCH('71100M Ann'!$C53,'71100 Ann Hist'!$C$8:$C$285,0),MATCH('71100M Ann'!AI$8,'71100 Ann Hist'!$C$8:$AR$8,0))</f>
        <v>18.7</v>
      </c>
      <c r="AJ53" s="10">
        <f>INDEX('71100 Ann Hist'!$C$8:$AR$285,MATCH('71100M Ann'!$C53,'71100 Ann Hist'!$C$8:$C$285,0),MATCH('71100M Ann'!AJ$8,'71100 Ann Hist'!$C$8:$AR$8,0))</f>
        <v>20.100000000000001</v>
      </c>
      <c r="AK53" s="10">
        <f>INDEX('71100 Ann Hist'!$C$8:$AR$285,MATCH('71100M Ann'!$C53,'71100 Ann Hist'!$C$8:$C$285,0),MATCH('71100M Ann'!AK$8,'71100 Ann Hist'!$C$8:$AR$8,0))</f>
        <v>21.5</v>
      </c>
      <c r="AL53" s="10">
        <f>INDEX('71100 Ann Hist'!$C$8:$AR$285,MATCH('71100M Ann'!$C53,'71100 Ann Hist'!$C$8:$C$285,0),MATCH('71100M Ann'!AL$8,'71100 Ann Hist'!$C$8:$AR$8,0))</f>
        <v>22.7</v>
      </c>
      <c r="AM53" s="10">
        <f>INDEX('71100 Ann Hist'!$C$8:$AR$285,MATCH('71100M Ann'!$C53,'71100 Ann Hist'!$C$8:$C$285,0),MATCH('71100M Ann'!AM$8,'71100 Ann Hist'!$C$8:$AR$8,0))</f>
        <v>25</v>
      </c>
      <c r="AN53" s="10">
        <f>INDEX('71100 Ann Hist'!$C$8:$AR$285,MATCH('71100M Ann'!$C53,'71100 Ann Hist'!$C$8:$C$285,0),MATCH('71100M Ann'!AN$8,'71100 Ann Hist'!$C$8:$AR$8,0))</f>
        <v>26.6</v>
      </c>
      <c r="AO53" s="10">
        <f>INDEX('71100 Ann Hist'!$C$8:$AR$285,MATCH('71100M Ann'!$C53,'71100 Ann Hist'!$C$8:$C$285,0),MATCH('71100M Ann'!AO$8,'71100 Ann Hist'!$C$8:$AR$8,0))</f>
        <v>29</v>
      </c>
      <c r="AP53" s="10">
        <f>INDEX('71100 Ann Hist'!$C$8:$AR$285,MATCH('71100M Ann'!$C53,'71100 Ann Hist'!$C$8:$C$285,0),MATCH('71100M Ann'!AP$8,'71100 Ann Hist'!$C$8:$AR$8,0))</f>
        <v>32</v>
      </c>
      <c r="AQ53" s="10">
        <f>INDEX('71100 Ann Hist'!$C$8:$AR$285,MATCH('71100M Ann'!$C53,'71100 Ann Hist'!$C$8:$C$285,0),MATCH('71100M Ann'!AQ$8,'71100 Ann Hist'!$C$8:$AR$8,0))</f>
        <v>35.4</v>
      </c>
      <c r="AR53" s="11">
        <f>INDEX('71100 Ann'!$C$8:$AZ$285,MATCH('71100M Ann'!$C53,'71100 Ann'!$C$8:$C$285,0),MATCH('71100M Ann'!AR$8,'71100 Ann'!$C$8:$AZ$8,0))</f>
        <v>43.3</v>
      </c>
      <c r="AS53" s="11">
        <f>INDEX('71100 Ann'!$C$8:$AZ$285,MATCH('71100M Ann'!$C53,'71100 Ann'!$C$8:$C$285,0),MATCH('71100M Ann'!AS$8,'71100 Ann'!$C$8:$AZ$8,0))</f>
        <v>54.1</v>
      </c>
      <c r="AT53" s="11">
        <f>INDEX('71100 Ann'!$C$8:$AZ$285,MATCH('71100M Ann'!$C53,'71100 Ann'!$C$8:$C$285,0),MATCH('71100M Ann'!AT$8,'71100 Ann'!$C$8:$AZ$8,0))</f>
        <v>60.7</v>
      </c>
      <c r="AU53" s="11">
        <f>INDEX('71100 Ann'!$C$8:$AZ$285,MATCH('71100M Ann'!$C53,'71100 Ann'!$C$8:$C$285,0),MATCH('71100M Ann'!AU$8,'71100 Ann'!$C$8:$AZ$8,0))</f>
        <v>66.400000000000006</v>
      </c>
      <c r="AV53" s="11">
        <f>INDEX('71100 Ann'!$C$8:$AZ$285,MATCH('71100M Ann'!$C53,'71100 Ann'!$C$8:$C$285,0),MATCH('71100M Ann'!AV$8,'71100 Ann'!$C$8:$AZ$8,0))</f>
        <v>71.3</v>
      </c>
      <c r="AW53" s="11">
        <f>INDEX('71100 Ann'!$C$8:$AZ$285,MATCH('71100M Ann'!$C53,'71100 Ann'!$C$8:$C$285,0),MATCH('71100M Ann'!AW$8,'71100 Ann'!$C$8:$AZ$8,0))</f>
        <v>83</v>
      </c>
      <c r="AX53" s="11">
        <f>INDEX('71100 Ann'!$C$8:$AZ$285,MATCH('71100M Ann'!$C53,'71100 Ann'!$C$8:$C$285,0),MATCH('71100M Ann'!AX$8,'71100 Ann'!$C$8:$AZ$8,0))</f>
        <v>108</v>
      </c>
      <c r="AY53" s="11">
        <f>INDEX('71100 Ann'!$C$8:$AZ$285,MATCH('71100M Ann'!$C53,'71100 Ann'!$C$8:$C$285,0),MATCH('71100M Ann'!AY$8,'71100 Ann'!$C$8:$AZ$8,0))</f>
        <v>108.9</v>
      </c>
      <c r="AZ53" s="11">
        <f>INDEX('71100 Ann'!$C$8:$AZ$285,MATCH('71100M Ann'!$C53,'71100 Ann'!$C$8:$C$285,0),MATCH('71100M Ann'!AZ$8,'71100 Ann'!$C$8:$AZ$8,0))</f>
        <v>120.5</v>
      </c>
      <c r="BA53" s="11">
        <f>INDEX('71100 Ann'!$C$8:$AZ$285,MATCH('71100M Ann'!$C53,'71100 Ann'!$C$8:$C$285,0),MATCH('71100M Ann'!BA$8,'71100 Ann'!$C$8:$AZ$8,0))</f>
        <v>134</v>
      </c>
      <c r="BB53" s="11">
        <f>INDEX('71100 Ann'!$C$8:$AZ$285,MATCH('71100M Ann'!$C53,'71100 Ann'!$C$8:$C$285,0),MATCH('71100M Ann'!BB$8,'71100 Ann'!$C$8:$AZ$8,0))</f>
        <v>137</v>
      </c>
      <c r="BC53" s="11">
        <f>INDEX('71100 Ann'!$C$8:$AZ$285,MATCH('71100M Ann'!$C53,'71100 Ann'!$C$8:$C$285,0),MATCH('71100M Ann'!BC$8,'71100 Ann'!$C$8:$AZ$8,0))</f>
        <v>160.6</v>
      </c>
      <c r="BD53" s="11">
        <f>INDEX('71100 Ann'!$C$8:$AZ$285,MATCH('71100M Ann'!$C53,'71100 Ann'!$C$8:$C$285,0),MATCH('71100M Ann'!BD$8,'71100 Ann'!$C$8:$AZ$8,0))</f>
        <v>182.3</v>
      </c>
      <c r="BE53" s="11">
        <f>INDEX('71100 Ann'!$C$8:$AZ$285,MATCH('71100M Ann'!$C53,'71100 Ann'!$C$8:$C$285,0),MATCH('71100M Ann'!BE$8,'71100 Ann'!$C$8:$AZ$8,0))</f>
        <v>226.5</v>
      </c>
      <c r="BF53" s="11">
        <f>INDEX('71100 Ann'!$C$8:$AZ$285,MATCH('71100M Ann'!$C53,'71100 Ann'!$C$8:$C$285,0),MATCH('71100M Ann'!BF$8,'71100 Ann'!$C$8:$AZ$8,0))</f>
        <v>280.7</v>
      </c>
      <c r="BG53" s="11">
        <f>INDEX('71100 Ann'!$C$8:$AZ$285,MATCH('71100M Ann'!$C53,'71100 Ann'!$C$8:$C$285,0),MATCH('71100M Ann'!BG$8,'71100 Ann'!$C$8:$AZ$8,0))</f>
        <v>294.89999999999998</v>
      </c>
      <c r="BH53" s="11">
        <f>INDEX('71100 Ann'!$C$8:$AZ$285,MATCH('71100M Ann'!$C53,'71100 Ann'!$C$8:$C$285,0),MATCH('71100M Ann'!BH$8,'71100 Ann'!$C$8:$AZ$8,0))</f>
        <v>330.8</v>
      </c>
      <c r="BI53" s="11">
        <f>INDEX('71100 Ann'!$C$8:$AZ$285,MATCH('71100M Ann'!$C53,'71100 Ann'!$C$8:$C$285,0),MATCH('71100M Ann'!BI$8,'71100 Ann'!$C$8:$AZ$8,0))</f>
        <v>366</v>
      </c>
      <c r="BJ53" s="11">
        <f>INDEX('71100 Ann'!$C$8:$AZ$285,MATCH('71100M Ann'!$C53,'71100 Ann'!$C$8:$C$285,0),MATCH('71100M Ann'!BJ$8,'71100 Ann'!$C$8:$AZ$8,0))</f>
        <v>397</v>
      </c>
      <c r="BK53" s="11">
        <f>INDEX('71100 Ann'!$C$8:$AZ$285,MATCH('71100M Ann'!$C53,'71100 Ann'!$C$8:$C$285,0),MATCH('71100M Ann'!BK$8,'71100 Ann'!$C$8:$AZ$8,0))</f>
        <v>418.8</v>
      </c>
      <c r="BL53" s="11">
        <f>INDEX('71100 Ann'!$C$8:$AZ$285,MATCH('71100M Ann'!$C53,'71100 Ann'!$C$8:$C$285,0),MATCH('71100M Ann'!BL$8,'71100 Ann'!$C$8:$AZ$8,0))</f>
        <v>438.4</v>
      </c>
      <c r="BM53" s="11">
        <f>INDEX('71100 Ann'!$C$8:$AZ$285,MATCH('71100M Ann'!$C53,'71100 Ann'!$C$8:$C$285,0),MATCH('71100M Ann'!BM$8,'71100 Ann'!$C$8:$AZ$8,0))</f>
        <v>463.3</v>
      </c>
      <c r="BN53" s="11">
        <f>INDEX('71100 Ann'!$C$8:$AZ$285,MATCH('71100M Ann'!$C53,'71100 Ann'!$C$8:$C$285,0),MATCH('71100M Ann'!BN$8,'71100 Ann'!$C$8:$AZ$8,0))</f>
        <v>470.3</v>
      </c>
      <c r="BO53" s="11">
        <f>INDEX('71100 Ann'!$C$8:$AZ$285,MATCH('71100M Ann'!$C53,'71100 Ann'!$C$8:$C$285,0),MATCH('71100M Ann'!BO$8,'71100 Ann'!$C$8:$AZ$8,0))</f>
        <v>492.9</v>
      </c>
      <c r="BP53" s="11">
        <f>INDEX('71100 Ann'!$C$8:$AZ$285,MATCH('71100M Ann'!$C53,'71100 Ann'!$C$8:$C$285,0),MATCH('71100M Ann'!BP$8,'71100 Ann'!$C$8:$AZ$8,0))</f>
        <v>510.9</v>
      </c>
      <c r="BQ53" s="11">
        <f>INDEX('71100 Ann'!$C$8:$AZ$285,MATCH('71100M Ann'!$C53,'71100 Ann'!$C$8:$C$285,0),MATCH('71100M Ann'!BQ$8,'71100 Ann'!$C$8:$AZ$8,0))</f>
        <v>523.1</v>
      </c>
      <c r="BR53" s="11">
        <f>INDEX('71100 Ann'!$C$8:$AZ$285,MATCH('71100M Ann'!$C53,'71100 Ann'!$C$8:$C$285,0),MATCH('71100M Ann'!BR$8,'71100 Ann'!$C$8:$AZ$8,0))</f>
        <v>552.1</v>
      </c>
      <c r="BS53" s="11">
        <f>INDEX('71100 Ann'!$C$8:$AZ$285,MATCH('71100M Ann'!$C53,'71100 Ann'!$C$8:$C$285,0),MATCH('71100M Ann'!BS$8,'71100 Ann'!$C$8:$AZ$8,0))</f>
        <v>556.9</v>
      </c>
      <c r="BT53" s="11">
        <f>INDEX('71100 Ann'!$C$8:$AZ$285,MATCH('71100M Ann'!$C53,'71100 Ann'!$C$8:$C$285,0),MATCH('71100M Ann'!BT$8,'71100 Ann'!$C$8:$AZ$8,0))</f>
        <v>593.20000000000005</v>
      </c>
      <c r="BU53" s="11">
        <f>INDEX('71100 Ann'!$C$8:$AZ$285,MATCH('71100M Ann'!$C53,'71100 Ann'!$C$8:$C$285,0),MATCH('71100M Ann'!BU$8,'71100 Ann'!$C$8:$AZ$8,0))</f>
        <v>599.29999999999995</v>
      </c>
      <c r="BV53" s="11">
        <f>INDEX('71100 Ann'!$C$8:$AZ$285,MATCH('71100M Ann'!$C53,'71100 Ann'!$C$8:$C$285,0),MATCH('71100M Ann'!BV$8,'71100 Ann'!$C$8:$AZ$8,0))</f>
        <v>612.4</v>
      </c>
      <c r="BW53" s="11">
        <f>INDEX('71100 Ann'!$C$8:$AZ$285,MATCH('71100M Ann'!$C53,'71100 Ann'!$C$8:$C$285,0),MATCH('71100M Ann'!BW$8,'71100 Ann'!$C$8:$AZ$8,0))</f>
        <v>658.2</v>
      </c>
      <c r="BX53" s="11">
        <f>INDEX('71100 Ann'!$C$8:$AZ$285,MATCH('71100M Ann'!$C53,'71100 Ann'!$C$8:$C$285,0),MATCH('71100M Ann'!BX$8,'71100 Ann'!$C$8:$AZ$8,0))</f>
        <v>669.1</v>
      </c>
      <c r="BY53" s="11">
        <f>INDEX('71100 Ann'!$C$8:$AZ$285,MATCH('71100M Ann'!$C53,'71100 Ann'!$C$8:$C$285,0),MATCH('71100M Ann'!BY$8,'71100 Ann'!$C$8:$AZ$8,0))</f>
        <v>688.8</v>
      </c>
      <c r="BZ53" s="11">
        <f>INDEX('71100 Ann'!$C$8:$AZ$285,MATCH('71100M Ann'!$C53,'71100 Ann'!$C$8:$C$285,0),MATCH('71100M Ann'!BZ$8,'71100 Ann'!$C$8:$AZ$8,0))</f>
        <v>688</v>
      </c>
      <c r="CA53" s="11">
        <f>INDEX('71100 Ann'!$C$8:$AZ$285,MATCH('71100M Ann'!$C53,'71100 Ann'!$C$8:$C$285,0),MATCH('71100M Ann'!CA$8,'71100 Ann'!$C$8:$AZ$8,0))</f>
        <v>707.4</v>
      </c>
      <c r="CB53" s="11">
        <f>INDEX('71100 Ann'!$C$8:$AZ$285,MATCH('71100M Ann'!$C53,'71100 Ann'!$C$8:$C$285,0),MATCH('71100M Ann'!CB$8,'71100 Ann'!$C$8:$AZ$8,0))</f>
        <v>734.3</v>
      </c>
      <c r="CC53" s="11">
        <f>INDEX('71100 Ann'!$C$8:$AZ$285,MATCH('71100M Ann'!$C53,'71100 Ann'!$C$8:$C$285,0),MATCH('71100M Ann'!CC$8,'71100 Ann'!$C$8:$AZ$8,0))</f>
        <v>766.4</v>
      </c>
      <c r="CD53" s="11">
        <f>INDEX('71100 Ann'!$C$8:$AZ$285,MATCH('71100M Ann'!$C53,'71100 Ann'!$C$8:$C$285,0),MATCH('71100M Ann'!CD$8,'71100 Ann'!$C$8:$AZ$8,0))</f>
        <v>820.6</v>
      </c>
      <c r="CE53" s="11">
        <f>INDEX('71100 Ann'!$C$8:$AZ$285,MATCH('71100M Ann'!$C53,'71100 Ann'!$C$8:$C$285,0),MATCH('71100M Ann'!CE$8,'71100 Ann'!$C$8:$AZ$8,0))</f>
        <v>902.7</v>
      </c>
      <c r="CF53" s="11">
        <f>INDEX('71100 Ann'!$C$8:$AZ$285,MATCH('71100M Ann'!$C53,'71100 Ann'!$C$8:$C$285,0),MATCH('71100M Ann'!CF$8,'71100 Ann'!$C$8:$AZ$8,0))</f>
        <v>887.6</v>
      </c>
      <c r="CG53" s="11">
        <f>INDEX('71100 Ann'!$C$8:$AZ$285,MATCH('71100M Ann'!$C53,'71100 Ann'!$C$8:$C$285,0),MATCH('71100M Ann'!CG$8,'71100 Ann'!$C$8:$AZ$8,0))</f>
        <v>875.4</v>
      </c>
      <c r="CH53" s="11">
        <f>INDEX('71100 Ann'!$C$8:$AZ$285,MATCH('71100M Ann'!$C53,'71100 Ann'!$C$8:$C$285,0),MATCH('71100M Ann'!CH$8,'71100 Ann'!$C$8:$AZ$8,0))</f>
        <v>897.2</v>
      </c>
      <c r="CI53" s="11">
        <f>INDEX('71100 Ann'!$C$8:$AZ$285,MATCH('71100M Ann'!$C53,'71100 Ann'!$C$8:$C$285,0),MATCH('71100M Ann'!CI$8,'71100 Ann'!$C$8:$AZ$8,0))</f>
        <v>904.9</v>
      </c>
      <c r="CJ53" s="11">
        <f>INDEX('71100 Ann'!$C$8:$AZ$285,MATCH('71100M Ann'!$C53,'71100 Ann'!$C$8:$C$285,0),MATCH('71100M Ann'!CJ$8,'71100 Ann'!$C$8:$AZ$8,0))</f>
        <v>915.3</v>
      </c>
      <c r="CK53" s="11">
        <f>INDEX('71100 Ann'!$C$8:$AZ$285,MATCH('71100M Ann'!$C53,'71100 Ann'!$C$8:$C$285,0),MATCH('71100M Ann'!CK$8,'71100 Ann'!$C$8:$AZ$8,0))</f>
        <v>932.9</v>
      </c>
      <c r="CL53" s="11">
        <f>INDEX('71100 Ann'!$C$8:$AZ$285,MATCH('71100M Ann'!$C53,'71100 Ann'!$C$8:$C$285,0),MATCH('71100M Ann'!CL$8,'71100 Ann'!$C$8:$AZ$8,0))</f>
        <v>974.9</v>
      </c>
    </row>
    <row r="54" spans="1:90" s="10" customFormat="1" x14ac:dyDescent="0.25">
      <c r="A54" s="32">
        <v>43</v>
      </c>
      <c r="B54" s="10" t="s">
        <v>738</v>
      </c>
      <c r="C54" s="10" t="s">
        <v>737</v>
      </c>
      <c r="U54" s="10">
        <f>INDEX('71100 Ann Hist'!$C$8:$AR$285,MATCH('71100M Ann'!$C54,'71100 Ann Hist'!$C$8:$C$285,0),MATCH('71100M Ann'!U$8,'71100 Ann Hist'!$C$8:$AR$8,0))</f>
        <v>5</v>
      </c>
      <c r="V54" s="10">
        <f>INDEX('71100 Ann Hist'!$C$8:$AR$285,MATCH('71100M Ann'!$C54,'71100 Ann Hist'!$C$8:$C$285,0),MATCH('71100M Ann'!V$8,'71100 Ann Hist'!$C$8:$AR$8,0))</f>
        <v>5.5</v>
      </c>
      <c r="W54" s="10">
        <f>INDEX('71100 Ann Hist'!$C$8:$AR$285,MATCH('71100M Ann'!$C54,'71100 Ann Hist'!$C$8:$C$285,0),MATCH('71100M Ann'!W$8,'71100 Ann Hist'!$C$8:$AR$8,0))</f>
        <v>5.8</v>
      </c>
      <c r="X54" s="10">
        <f>INDEX('71100 Ann Hist'!$C$8:$AR$285,MATCH('71100M Ann'!$C54,'71100 Ann Hist'!$C$8:$C$285,0),MATCH('71100M Ann'!X$8,'71100 Ann Hist'!$C$8:$AR$8,0))</f>
        <v>6.2</v>
      </c>
      <c r="Y54" s="10">
        <f>INDEX('71100 Ann Hist'!$C$8:$AR$285,MATCH('71100M Ann'!$C54,'71100 Ann Hist'!$C$8:$C$285,0),MATCH('71100M Ann'!Y$8,'71100 Ann Hist'!$C$8:$AR$8,0))</f>
        <v>6.8</v>
      </c>
      <c r="Z54" s="10">
        <f>INDEX('71100 Ann Hist'!$C$8:$AR$285,MATCH('71100M Ann'!$C54,'71100 Ann Hist'!$C$8:$C$285,0),MATCH('71100M Ann'!Z$8,'71100 Ann Hist'!$C$8:$AR$8,0))</f>
        <v>7.4</v>
      </c>
      <c r="AA54" s="10">
        <f>INDEX('71100 Ann Hist'!$C$8:$AR$285,MATCH('71100M Ann'!$C54,'71100 Ann Hist'!$C$8:$C$285,0),MATCH('71100M Ann'!AA$8,'71100 Ann Hist'!$C$8:$AR$8,0))</f>
        <v>8.3000000000000007</v>
      </c>
      <c r="AB54" s="10">
        <f>INDEX('71100 Ann Hist'!$C$8:$AR$285,MATCH('71100M Ann'!$C54,'71100 Ann Hist'!$C$8:$C$285,0),MATCH('71100M Ann'!AB$8,'71100 Ann Hist'!$C$8:$AR$8,0))</f>
        <v>9.5</v>
      </c>
      <c r="AC54" s="10">
        <f>INDEX('71100 Ann Hist'!$C$8:$AR$285,MATCH('71100M Ann'!$C54,'71100 Ann Hist'!$C$8:$C$285,0),MATCH('71100M Ann'!AC$8,'71100 Ann Hist'!$C$8:$AR$8,0))</f>
        <v>10.3</v>
      </c>
      <c r="AD54" s="10">
        <f>INDEX('71100 Ann Hist'!$C$8:$AR$285,MATCH('71100M Ann'!$C54,'71100 Ann Hist'!$C$8:$C$285,0),MATCH('71100M Ann'!AD$8,'71100 Ann Hist'!$C$8:$AR$8,0))</f>
        <v>11.6</v>
      </c>
      <c r="AE54" s="10">
        <f>INDEX('71100 Ann Hist'!$C$8:$AR$285,MATCH('71100M Ann'!$C54,'71100 Ann Hist'!$C$8:$C$285,0),MATCH('71100M Ann'!AE$8,'71100 Ann Hist'!$C$8:$AR$8,0))</f>
        <v>12.9</v>
      </c>
      <c r="AF54" s="10">
        <f>INDEX('71100 Ann Hist'!$C$8:$AR$285,MATCH('71100M Ann'!$C54,'71100 Ann Hist'!$C$8:$C$285,0),MATCH('71100M Ann'!AF$8,'71100 Ann Hist'!$C$8:$AR$8,0))</f>
        <v>14.3</v>
      </c>
      <c r="AG54" s="10">
        <f>INDEX('71100 Ann Hist'!$C$8:$AR$285,MATCH('71100M Ann'!$C54,'71100 Ann Hist'!$C$8:$C$285,0),MATCH('71100M Ann'!AG$8,'71100 Ann Hist'!$C$8:$AR$8,0))</f>
        <v>15.2</v>
      </c>
      <c r="AH54" s="10">
        <f>INDEX('71100 Ann Hist'!$C$8:$AR$285,MATCH('71100M Ann'!$C54,'71100 Ann Hist'!$C$8:$C$285,0),MATCH('71100M Ann'!AH$8,'71100 Ann Hist'!$C$8:$AR$8,0))</f>
        <v>16.899999999999999</v>
      </c>
      <c r="AI54" s="10">
        <f>INDEX('71100 Ann Hist'!$C$8:$AR$285,MATCH('71100M Ann'!$C54,'71100 Ann Hist'!$C$8:$C$285,0),MATCH('71100M Ann'!AI$8,'71100 Ann Hist'!$C$8:$AR$8,0))</f>
        <v>18.7</v>
      </c>
      <c r="AJ54" s="10">
        <f>INDEX('71100 Ann Hist'!$C$8:$AR$285,MATCH('71100M Ann'!$C54,'71100 Ann Hist'!$C$8:$C$285,0),MATCH('71100M Ann'!AJ$8,'71100 Ann Hist'!$C$8:$AR$8,0))</f>
        <v>20.100000000000001</v>
      </c>
      <c r="AK54" s="10">
        <f>INDEX('71100 Ann Hist'!$C$8:$AR$285,MATCH('71100M Ann'!$C54,'71100 Ann Hist'!$C$8:$C$285,0),MATCH('71100M Ann'!AK$8,'71100 Ann Hist'!$C$8:$AR$8,0))</f>
        <v>21.5</v>
      </c>
      <c r="AL54" s="10">
        <f>INDEX('71100 Ann Hist'!$C$8:$AR$285,MATCH('71100M Ann'!$C54,'71100 Ann Hist'!$C$8:$C$285,0),MATCH('71100M Ann'!AL$8,'71100 Ann Hist'!$C$8:$AR$8,0))</f>
        <v>22.7</v>
      </c>
      <c r="AM54" s="10">
        <f>INDEX('71100 Ann Hist'!$C$8:$AR$285,MATCH('71100M Ann'!$C54,'71100 Ann Hist'!$C$8:$C$285,0),MATCH('71100M Ann'!AM$8,'71100 Ann Hist'!$C$8:$AR$8,0))</f>
        <v>25</v>
      </c>
      <c r="AN54" s="10">
        <f>INDEX('71100 Ann Hist'!$C$8:$AR$285,MATCH('71100M Ann'!$C54,'71100 Ann Hist'!$C$8:$C$285,0),MATCH('71100M Ann'!AN$8,'71100 Ann Hist'!$C$8:$AR$8,0))</f>
        <v>26.6</v>
      </c>
      <c r="AO54" s="10">
        <f>INDEX('71100 Ann Hist'!$C$8:$AR$285,MATCH('71100M Ann'!$C54,'71100 Ann Hist'!$C$8:$C$285,0),MATCH('71100M Ann'!AO$8,'71100 Ann Hist'!$C$8:$AR$8,0))</f>
        <v>29</v>
      </c>
      <c r="AP54" s="10">
        <f>INDEX('71100 Ann Hist'!$C$8:$AR$285,MATCH('71100M Ann'!$C54,'71100 Ann Hist'!$C$8:$C$285,0),MATCH('71100M Ann'!AP$8,'71100 Ann Hist'!$C$8:$AR$8,0))</f>
        <v>32</v>
      </c>
      <c r="AQ54" s="10">
        <f>INDEX('71100 Ann Hist'!$C$8:$AR$285,MATCH('71100M Ann'!$C54,'71100 Ann Hist'!$C$8:$C$285,0),MATCH('71100M Ann'!AQ$8,'71100 Ann Hist'!$C$8:$AR$8,0))</f>
        <v>35.1</v>
      </c>
      <c r="AR54" s="11">
        <f>INDEX('71100 Ann'!$C$8:$AZ$285,MATCH('71100M Ann'!$C54,'71100 Ann'!$C$8:$C$285,0),MATCH('71100M Ann'!AR$8,'71100 Ann'!$C$8:$AZ$8,0))</f>
        <v>42.6</v>
      </c>
      <c r="AS54" s="11">
        <f>INDEX('71100 Ann'!$C$8:$AZ$285,MATCH('71100M Ann'!$C54,'71100 Ann'!$C$8:$C$285,0),MATCH('71100M Ann'!AS$8,'71100 Ann'!$C$8:$AZ$8,0))</f>
        <v>53.1</v>
      </c>
      <c r="AT54" s="11">
        <f>INDEX('71100 Ann'!$C$8:$AZ$285,MATCH('71100M Ann'!$C54,'71100 Ann'!$C$8:$C$285,0),MATCH('71100M Ann'!AT$8,'71100 Ann'!$C$8:$AZ$8,0))</f>
        <v>59.6</v>
      </c>
      <c r="AU54" s="11">
        <f>INDEX('71100 Ann'!$C$8:$AZ$285,MATCH('71100M Ann'!$C54,'71100 Ann'!$C$8:$C$285,0),MATCH('71100M Ann'!AU$8,'71100 Ann'!$C$8:$AZ$8,0))</f>
        <v>65.2</v>
      </c>
      <c r="AV54" s="11">
        <f>INDEX('71100 Ann'!$C$8:$AZ$285,MATCH('71100M Ann'!$C54,'71100 Ann'!$C$8:$C$285,0),MATCH('71100M Ann'!AV$8,'71100 Ann'!$C$8:$AZ$8,0))</f>
        <v>69.599999999999994</v>
      </c>
      <c r="AW54" s="11">
        <f>INDEX('71100 Ann'!$C$8:$AZ$285,MATCH('71100M Ann'!$C54,'71100 Ann'!$C$8:$C$285,0),MATCH('71100M Ann'!AW$8,'71100 Ann'!$C$8:$AZ$8,0))</f>
        <v>80.7</v>
      </c>
      <c r="AX54" s="11">
        <f>INDEX('71100 Ann'!$C$8:$AZ$285,MATCH('71100M Ann'!$C54,'71100 Ann'!$C$8:$C$285,0),MATCH('71100M Ann'!AX$8,'71100 Ann'!$C$8:$AZ$8,0))</f>
        <v>104.3</v>
      </c>
      <c r="AY54" s="11">
        <f>INDEX('71100 Ann'!$C$8:$AZ$285,MATCH('71100M Ann'!$C54,'71100 Ann'!$C$8:$C$285,0),MATCH('71100M Ann'!AY$8,'71100 Ann'!$C$8:$AZ$8,0))</f>
        <v>105.1</v>
      </c>
      <c r="AZ54" s="11">
        <f>INDEX('71100 Ann'!$C$8:$AZ$285,MATCH('71100M Ann'!$C54,'71100 Ann'!$C$8:$C$285,0),MATCH('71100M Ann'!AZ$8,'71100 Ann'!$C$8:$AZ$8,0))</f>
        <v>116.2</v>
      </c>
      <c r="BA54" s="11">
        <f>INDEX('71100 Ann'!$C$8:$AZ$285,MATCH('71100M Ann'!$C54,'71100 Ann'!$C$8:$C$285,0),MATCH('71100M Ann'!BA$8,'71100 Ann'!$C$8:$AZ$8,0))</f>
        <v>131</v>
      </c>
      <c r="BB54" s="11">
        <f>INDEX('71100 Ann'!$C$8:$AZ$285,MATCH('71100M Ann'!$C54,'71100 Ann'!$C$8:$C$285,0),MATCH('71100M Ann'!BB$8,'71100 Ann'!$C$8:$AZ$8,0))</f>
        <v>135.6</v>
      </c>
      <c r="BC54" s="11">
        <f>INDEX('71100 Ann'!$C$8:$AZ$285,MATCH('71100M Ann'!$C54,'71100 Ann'!$C$8:$C$285,0),MATCH('71100M Ann'!BC$8,'71100 Ann'!$C$8:$AZ$8,0))</f>
        <v>156.69999999999999</v>
      </c>
      <c r="BD54" s="11">
        <f>INDEX('71100 Ann'!$C$8:$AZ$285,MATCH('71100M Ann'!$C54,'71100 Ann'!$C$8:$C$285,0),MATCH('71100M Ann'!BD$8,'71100 Ann'!$C$8:$AZ$8,0))</f>
        <v>176.9</v>
      </c>
      <c r="BE54" s="11">
        <f>INDEX('71100 Ann'!$C$8:$AZ$285,MATCH('71100M Ann'!$C54,'71100 Ann'!$C$8:$C$285,0),MATCH('71100M Ann'!BE$8,'71100 Ann'!$C$8:$AZ$8,0))</f>
        <v>221</v>
      </c>
      <c r="BF54" s="11">
        <f>INDEX('71100 Ann'!$C$8:$AZ$285,MATCH('71100M Ann'!$C54,'71100 Ann'!$C$8:$C$285,0),MATCH('71100M Ann'!BF$8,'71100 Ann'!$C$8:$AZ$8,0))</f>
        <v>274.8</v>
      </c>
      <c r="BG54" s="11">
        <f>INDEX('71100 Ann'!$C$8:$AZ$285,MATCH('71100M Ann'!$C54,'71100 Ann'!$C$8:$C$285,0),MATCH('71100M Ann'!BG$8,'71100 Ann'!$C$8:$AZ$8,0))</f>
        <v>286.8</v>
      </c>
      <c r="BH54" s="11">
        <f>INDEX('71100 Ann'!$C$8:$AZ$285,MATCH('71100M Ann'!$C54,'71100 Ann'!$C$8:$C$285,0),MATCH('71100M Ann'!BH$8,'71100 Ann'!$C$8:$AZ$8,0))</f>
        <v>330.8</v>
      </c>
      <c r="BI54" s="11">
        <f>INDEX('71100 Ann'!$C$8:$AZ$285,MATCH('71100M Ann'!$C54,'71100 Ann'!$C$8:$C$285,0),MATCH('71100M Ann'!BI$8,'71100 Ann'!$C$8:$AZ$8,0))</f>
        <v>363</v>
      </c>
      <c r="BJ54" s="11">
        <f>INDEX('71100 Ann'!$C$8:$AZ$285,MATCH('71100M Ann'!$C54,'71100 Ann'!$C$8:$C$285,0),MATCH('71100M Ann'!BJ$8,'71100 Ann'!$C$8:$AZ$8,0))</f>
        <v>388.7</v>
      </c>
      <c r="BK54" s="11">
        <f>INDEX('71100 Ann'!$C$8:$AZ$285,MATCH('71100M Ann'!$C54,'71100 Ann'!$C$8:$C$285,0),MATCH('71100M Ann'!BK$8,'71100 Ann'!$C$8:$AZ$8,0))</f>
        <v>406.7</v>
      </c>
      <c r="BL54" s="11">
        <f>INDEX('71100 Ann'!$C$8:$AZ$285,MATCH('71100M Ann'!$C54,'71100 Ann'!$C$8:$C$285,0),MATCH('71100M Ann'!BL$8,'71100 Ann'!$C$8:$AZ$8,0))</f>
        <v>430.8</v>
      </c>
      <c r="BM54" s="11">
        <f>INDEX('71100 Ann'!$C$8:$AZ$285,MATCH('71100M Ann'!$C54,'71100 Ann'!$C$8:$C$285,0),MATCH('71100M Ann'!BM$8,'71100 Ann'!$C$8:$AZ$8,0))</f>
        <v>450.5</v>
      </c>
      <c r="BN54" s="11">
        <f>INDEX('71100 Ann'!$C$8:$AZ$285,MATCH('71100M Ann'!$C54,'71100 Ann'!$C$8:$C$285,0),MATCH('71100M Ann'!BN$8,'71100 Ann'!$C$8:$AZ$8,0))</f>
        <v>463.1</v>
      </c>
      <c r="BO54" s="11">
        <f>INDEX('71100 Ann'!$C$8:$AZ$285,MATCH('71100M Ann'!$C54,'71100 Ann'!$C$8:$C$285,0),MATCH('71100M Ann'!BO$8,'71100 Ann'!$C$8:$AZ$8,0))</f>
        <v>485</v>
      </c>
      <c r="BP54" s="11">
        <f>INDEX('71100 Ann'!$C$8:$AZ$285,MATCH('71100M Ann'!$C54,'71100 Ann'!$C$8:$C$285,0),MATCH('71100M Ann'!BP$8,'71100 Ann'!$C$8:$AZ$8,0))</f>
        <v>505.8</v>
      </c>
      <c r="BQ54" s="11">
        <f>INDEX('71100 Ann'!$C$8:$AZ$285,MATCH('71100M Ann'!$C54,'71100 Ann'!$C$8:$C$285,0),MATCH('71100M Ann'!BQ$8,'71100 Ann'!$C$8:$AZ$8,0))</f>
        <v>519</v>
      </c>
      <c r="BR54" s="11">
        <f>INDEX('71100 Ann'!$C$8:$AZ$285,MATCH('71100M Ann'!$C54,'71100 Ann'!$C$8:$C$285,0),MATCH('71100M Ann'!BR$8,'71100 Ann'!$C$8:$AZ$8,0))</f>
        <v>554.29999999999995</v>
      </c>
      <c r="BS54" s="11">
        <f>INDEX('71100 Ann'!$C$8:$AZ$285,MATCH('71100M Ann'!$C54,'71100 Ann'!$C$8:$C$285,0),MATCH('71100M Ann'!BS$8,'71100 Ann'!$C$8:$AZ$8,0))</f>
        <v>561.5</v>
      </c>
      <c r="BT54" s="11">
        <f>INDEX('71100 Ann'!$C$8:$AZ$285,MATCH('71100M Ann'!$C54,'71100 Ann'!$C$8:$C$285,0),MATCH('71100M Ann'!BT$8,'71100 Ann'!$C$8:$AZ$8,0))</f>
        <v>603.1</v>
      </c>
      <c r="BU54" s="11">
        <f>INDEX('71100 Ann'!$C$8:$AZ$285,MATCH('71100M Ann'!$C54,'71100 Ann'!$C$8:$C$285,0),MATCH('71100M Ann'!BU$8,'71100 Ann'!$C$8:$AZ$8,0))</f>
        <v>609.9</v>
      </c>
      <c r="BV54" s="11">
        <f>INDEX('71100 Ann'!$C$8:$AZ$285,MATCH('71100M Ann'!$C54,'71100 Ann'!$C$8:$C$285,0),MATCH('71100M Ann'!BV$8,'71100 Ann'!$C$8:$AZ$8,0))</f>
        <v>626.29999999999995</v>
      </c>
      <c r="BW54" s="11">
        <f>INDEX('71100 Ann'!$C$8:$AZ$285,MATCH('71100M Ann'!$C54,'71100 Ann'!$C$8:$C$285,0),MATCH('71100M Ann'!BW$8,'71100 Ann'!$C$8:$AZ$8,0))</f>
        <v>664.8</v>
      </c>
      <c r="BX54" s="11">
        <f>INDEX('71100 Ann'!$C$8:$AZ$285,MATCH('71100M Ann'!$C54,'71100 Ann'!$C$8:$C$285,0),MATCH('71100M Ann'!BX$8,'71100 Ann'!$C$8:$AZ$8,0))</f>
        <v>660.6</v>
      </c>
      <c r="BY54" s="11">
        <f>INDEX('71100 Ann'!$C$8:$AZ$285,MATCH('71100M Ann'!$C54,'71100 Ann'!$C$8:$C$285,0),MATCH('71100M Ann'!BY$8,'71100 Ann'!$C$8:$AZ$8,0))</f>
        <v>668.4</v>
      </c>
      <c r="BZ54" s="11">
        <f>INDEX('71100 Ann'!$C$8:$AZ$285,MATCH('71100M Ann'!$C54,'71100 Ann'!$C$8:$C$285,0),MATCH('71100M Ann'!BZ$8,'71100 Ann'!$C$8:$AZ$8,0))</f>
        <v>683.6</v>
      </c>
      <c r="CA54" s="11">
        <f>INDEX('71100 Ann'!$C$8:$AZ$285,MATCH('71100M Ann'!$C54,'71100 Ann'!$C$8:$C$285,0),MATCH('71100M Ann'!CA$8,'71100 Ann'!$C$8:$AZ$8,0))</f>
        <v>702.4</v>
      </c>
      <c r="CB54" s="11">
        <f>INDEX('71100 Ann'!$C$8:$AZ$285,MATCH('71100M Ann'!$C54,'71100 Ann'!$C$8:$C$285,0),MATCH('71100M Ann'!CB$8,'71100 Ann'!$C$8:$AZ$8,0))</f>
        <v>733.4</v>
      </c>
      <c r="CC54" s="11">
        <f>INDEX('71100 Ann'!$C$8:$AZ$285,MATCH('71100M Ann'!$C54,'71100 Ann'!$C$8:$C$285,0),MATCH('71100M Ann'!CC$8,'71100 Ann'!$C$8:$AZ$8,0))</f>
        <v>771.9</v>
      </c>
      <c r="CD54" s="11">
        <f>INDEX('71100 Ann'!$C$8:$AZ$285,MATCH('71100M Ann'!$C54,'71100 Ann'!$C$8:$C$285,0),MATCH('71100M Ann'!CD$8,'71100 Ann'!$C$8:$AZ$8,0))</f>
        <v>822.8</v>
      </c>
      <c r="CE54" s="11">
        <f>INDEX('71100 Ann'!$C$8:$AZ$285,MATCH('71100M Ann'!$C54,'71100 Ann'!$C$8:$C$285,0),MATCH('71100M Ann'!CE$8,'71100 Ann'!$C$8:$AZ$8,0))</f>
        <v>866.5</v>
      </c>
      <c r="CF54" s="11">
        <f>INDEX('71100 Ann'!$C$8:$AZ$285,MATCH('71100M Ann'!$C54,'71100 Ann'!$C$8:$C$285,0),MATCH('71100M Ann'!CF$8,'71100 Ann'!$C$8:$AZ$8,0))</f>
        <v>862</v>
      </c>
      <c r="CG54" s="11">
        <f>INDEX('71100 Ann'!$C$8:$AZ$285,MATCH('71100M Ann'!$C54,'71100 Ann'!$C$8:$C$285,0),MATCH('71100M Ann'!CG$8,'71100 Ann'!$C$8:$AZ$8,0))</f>
        <v>854.1</v>
      </c>
      <c r="CH54" s="11">
        <f>INDEX('71100 Ann'!$C$8:$AZ$285,MATCH('71100M Ann'!$C54,'71100 Ann'!$C$8:$C$285,0),MATCH('71100M Ann'!CH$8,'71100 Ann'!$C$8:$AZ$8,0))</f>
        <v>872.9</v>
      </c>
      <c r="CI54" s="11">
        <f>INDEX('71100 Ann'!$C$8:$AZ$285,MATCH('71100M Ann'!$C54,'71100 Ann'!$C$8:$C$285,0),MATCH('71100M Ann'!CI$8,'71100 Ann'!$C$8:$AZ$8,0))</f>
        <v>886</v>
      </c>
      <c r="CJ54" s="11">
        <f>INDEX('71100 Ann'!$C$8:$AZ$285,MATCH('71100M Ann'!$C54,'71100 Ann'!$C$8:$C$285,0),MATCH('71100M Ann'!CJ$8,'71100 Ann'!$C$8:$AZ$8,0))</f>
        <v>902.5</v>
      </c>
      <c r="CK54" s="11">
        <f>INDEX('71100 Ann'!$C$8:$AZ$285,MATCH('71100M Ann'!$C54,'71100 Ann'!$C$8:$C$285,0),MATCH('71100M Ann'!CK$8,'71100 Ann'!$C$8:$AZ$8,0))</f>
        <v>919.9</v>
      </c>
      <c r="CL54" s="11">
        <f>INDEX('71100 Ann'!$C$8:$AZ$285,MATCH('71100M Ann'!$C54,'71100 Ann'!$C$8:$C$285,0),MATCH('71100M Ann'!CL$8,'71100 Ann'!$C$8:$AZ$8,0))</f>
        <v>954.1</v>
      </c>
    </row>
    <row r="55" spans="1:90" s="10" customFormat="1" x14ac:dyDescent="0.25">
      <c r="A55" s="32">
        <v>44</v>
      </c>
      <c r="B55" s="10" t="s">
        <v>736</v>
      </c>
      <c r="C55" s="10" t="s">
        <v>735</v>
      </c>
      <c r="U55" s="10">
        <f>INDEX('71100 Ann Hist'!$C$8:$AR$285,MATCH('71100M Ann'!$C55,'71100 Ann Hist'!$C$8:$C$285,0),MATCH('71100M Ann'!U$8,'71100 Ann Hist'!$C$8:$AR$8,0))</f>
        <v>2.4</v>
      </c>
      <c r="V55" s="10">
        <f>INDEX('71100 Ann Hist'!$C$8:$AR$285,MATCH('71100M Ann'!$C55,'71100 Ann Hist'!$C$8:$C$285,0),MATCH('71100M Ann'!V$8,'71100 Ann Hist'!$C$8:$AR$8,0))</f>
        <v>2.4</v>
      </c>
      <c r="W55" s="10">
        <f>INDEX('71100 Ann Hist'!$C$8:$AR$285,MATCH('71100M Ann'!$C55,'71100 Ann Hist'!$C$8:$C$285,0),MATCH('71100M Ann'!W$8,'71100 Ann Hist'!$C$8:$AR$8,0))</f>
        <v>2.5</v>
      </c>
      <c r="X55" s="10">
        <f>INDEX('71100 Ann Hist'!$C$8:$AR$285,MATCH('71100M Ann'!$C55,'71100 Ann Hist'!$C$8:$C$285,0),MATCH('71100M Ann'!X$8,'71100 Ann Hist'!$C$8:$AR$8,0))</f>
        <v>2.5</v>
      </c>
      <c r="Y55" s="10">
        <f>INDEX('71100 Ann Hist'!$C$8:$AR$285,MATCH('71100M Ann'!$C55,'71100 Ann Hist'!$C$8:$C$285,0),MATCH('71100M Ann'!Y$8,'71100 Ann Hist'!$C$8:$AR$8,0))</f>
        <v>2.7</v>
      </c>
      <c r="Z55" s="10">
        <f>INDEX('71100 Ann Hist'!$C$8:$AR$285,MATCH('71100M Ann'!$C55,'71100 Ann Hist'!$C$8:$C$285,0),MATCH('71100M Ann'!Z$8,'71100 Ann Hist'!$C$8:$AR$8,0))</f>
        <v>2.9</v>
      </c>
      <c r="AA55" s="10">
        <f>INDEX('71100 Ann Hist'!$C$8:$AR$285,MATCH('71100M Ann'!$C55,'71100 Ann Hist'!$C$8:$C$285,0),MATCH('71100M Ann'!AA$8,'71100 Ann Hist'!$C$8:$AR$8,0))</f>
        <v>3.2</v>
      </c>
      <c r="AB55" s="10">
        <f>INDEX('71100 Ann Hist'!$C$8:$AR$285,MATCH('71100M Ann'!$C55,'71100 Ann Hist'!$C$8:$C$285,0),MATCH('71100M Ann'!AB$8,'71100 Ann Hist'!$C$8:$AR$8,0))</f>
        <v>3.8</v>
      </c>
      <c r="AC55" s="10">
        <f>INDEX('71100 Ann Hist'!$C$8:$AR$285,MATCH('71100M Ann'!$C55,'71100 Ann Hist'!$C$8:$C$285,0),MATCH('71100M Ann'!AC$8,'71100 Ann Hist'!$C$8:$AR$8,0))</f>
        <v>4.0999999999999996</v>
      </c>
      <c r="AD55" s="10">
        <f>INDEX('71100 Ann Hist'!$C$8:$AR$285,MATCH('71100M Ann'!$C55,'71100 Ann Hist'!$C$8:$C$285,0),MATCH('71100M Ann'!AD$8,'71100 Ann Hist'!$C$8:$AR$8,0))</f>
        <v>4.7</v>
      </c>
      <c r="AE55" s="10">
        <f>INDEX('71100 Ann Hist'!$C$8:$AR$285,MATCH('71100M Ann'!$C55,'71100 Ann Hist'!$C$8:$C$285,0),MATCH('71100M Ann'!AE$8,'71100 Ann Hist'!$C$8:$AR$8,0))</f>
        <v>5.2</v>
      </c>
      <c r="AF55" s="10">
        <f>INDEX('71100 Ann Hist'!$C$8:$AR$285,MATCH('71100M Ann'!$C55,'71100 Ann Hist'!$C$8:$C$285,0),MATCH('71100M Ann'!AF$8,'71100 Ann Hist'!$C$8:$AR$8,0))</f>
        <v>5.5</v>
      </c>
      <c r="AG55" s="10">
        <f>INDEX('71100 Ann Hist'!$C$8:$AR$285,MATCH('71100M Ann'!$C55,'71100 Ann Hist'!$C$8:$C$285,0),MATCH('71100M Ann'!AG$8,'71100 Ann Hist'!$C$8:$AR$8,0))</f>
        <v>5.5</v>
      </c>
      <c r="AH55" s="10">
        <f>INDEX('71100 Ann Hist'!$C$8:$AR$285,MATCH('71100M Ann'!$C55,'71100 Ann Hist'!$C$8:$C$285,0),MATCH('71100M Ann'!AH$8,'71100 Ann Hist'!$C$8:$AR$8,0))</f>
        <v>6.3</v>
      </c>
      <c r="AI55" s="10">
        <f>INDEX('71100 Ann Hist'!$C$8:$AR$285,MATCH('71100M Ann'!$C55,'71100 Ann Hist'!$C$8:$C$285,0),MATCH('71100M Ann'!AI$8,'71100 Ann Hist'!$C$8:$AR$8,0))</f>
        <v>7</v>
      </c>
      <c r="AJ55" s="10">
        <f>INDEX('71100 Ann Hist'!$C$8:$AR$285,MATCH('71100M Ann'!$C55,'71100 Ann Hist'!$C$8:$C$285,0),MATCH('71100M Ann'!AJ$8,'71100 Ann Hist'!$C$8:$AR$8,0))</f>
        <v>7.3</v>
      </c>
      <c r="AK55" s="10">
        <f>INDEX('71100 Ann Hist'!$C$8:$AR$285,MATCH('71100M Ann'!$C55,'71100 Ann Hist'!$C$8:$C$285,0),MATCH('71100M Ann'!AK$8,'71100 Ann Hist'!$C$8:$AR$8,0))</f>
        <v>7.6</v>
      </c>
      <c r="AL55" s="10">
        <f>INDEX('71100 Ann Hist'!$C$8:$AR$285,MATCH('71100M Ann'!$C55,'71100 Ann Hist'!$C$8:$C$285,0),MATCH('71100M Ann'!AL$8,'71100 Ann Hist'!$C$8:$AR$8,0))</f>
        <v>7.6</v>
      </c>
      <c r="AM55" s="10">
        <f>INDEX('71100 Ann Hist'!$C$8:$AR$285,MATCH('71100M Ann'!$C55,'71100 Ann Hist'!$C$8:$C$285,0),MATCH('71100M Ann'!AM$8,'71100 Ann Hist'!$C$8:$AR$8,0))</f>
        <v>8.6999999999999993</v>
      </c>
      <c r="AN55" s="10">
        <f>INDEX('71100 Ann Hist'!$C$8:$AR$285,MATCH('71100M Ann'!$C55,'71100 Ann Hist'!$C$8:$C$285,0),MATCH('71100M Ann'!AN$8,'71100 Ann Hist'!$C$8:$AR$8,0))</f>
        <v>9</v>
      </c>
      <c r="AO55" s="10">
        <f>INDEX('71100 Ann Hist'!$C$8:$AR$285,MATCH('71100M Ann'!$C55,'71100 Ann Hist'!$C$8:$C$285,0),MATCH('71100M Ann'!AO$8,'71100 Ann Hist'!$C$8:$AR$8,0))</f>
        <v>9.8000000000000007</v>
      </c>
      <c r="AP55" s="10">
        <f>INDEX('71100 Ann Hist'!$C$8:$AR$285,MATCH('71100M Ann'!$C55,'71100 Ann Hist'!$C$8:$C$285,0),MATCH('71100M Ann'!AP$8,'71100 Ann Hist'!$C$8:$AR$8,0))</f>
        <v>11.2</v>
      </c>
      <c r="AQ55" s="10">
        <f>INDEX('71100 Ann Hist'!$C$8:$AR$285,MATCH('71100M Ann'!$C55,'71100 Ann Hist'!$C$8:$C$285,0),MATCH('71100M Ann'!AQ$8,'71100 Ann Hist'!$C$8:$AR$8,0))</f>
        <v>10.199999999999999</v>
      </c>
      <c r="AR55" s="11">
        <f>INDEX('71100 Ann'!$C$8:$AZ$285,MATCH('71100M Ann'!$C55,'71100 Ann'!$C$8:$C$285,0),MATCH('71100M Ann'!AR$8,'71100 Ann'!$C$8:$AZ$8,0))</f>
        <v>13.8</v>
      </c>
      <c r="AS55" s="11">
        <f>INDEX('71100 Ann'!$C$8:$AZ$285,MATCH('71100M Ann'!$C55,'71100 Ann'!$C$8:$C$285,0),MATCH('71100M Ann'!AS$8,'71100 Ann'!$C$8:$AZ$8,0))</f>
        <v>17.600000000000001</v>
      </c>
      <c r="AT55" s="11">
        <f>INDEX('71100 Ann'!$C$8:$AZ$285,MATCH('71100M Ann'!$C55,'71100 Ann'!$C$8:$C$285,0),MATCH('71100M Ann'!AT$8,'71100 Ann'!$C$8:$AZ$8,0))</f>
        <v>20.100000000000001</v>
      </c>
      <c r="AU55" s="11">
        <f>INDEX('71100 Ann'!$C$8:$AZ$285,MATCH('71100M Ann'!$C55,'71100 Ann'!$C$8:$C$285,0),MATCH('71100M Ann'!AU$8,'71100 Ann'!$C$8:$AZ$8,0))</f>
        <v>21.6</v>
      </c>
      <c r="AV55" s="11">
        <f>INDEX('71100 Ann'!$C$8:$AZ$285,MATCH('71100M Ann'!$C55,'71100 Ann'!$C$8:$C$285,0),MATCH('71100M Ann'!AV$8,'71100 Ann'!$C$8:$AZ$8,0))</f>
        <v>21.5</v>
      </c>
      <c r="AW55" s="11">
        <f>INDEX('71100 Ann'!$C$8:$AZ$285,MATCH('71100M Ann'!$C55,'71100 Ann'!$C$8:$C$285,0),MATCH('71100M Ann'!AW$8,'71100 Ann'!$C$8:$AZ$8,0))</f>
        <v>26</v>
      </c>
      <c r="AX55" s="11">
        <f>INDEX('71100 Ann'!$C$8:$AZ$285,MATCH('71100M Ann'!$C55,'71100 Ann'!$C$8:$C$285,0),MATCH('71100M Ann'!AX$8,'71100 Ann'!$C$8:$AZ$8,0))</f>
        <v>40.6</v>
      </c>
      <c r="AY55" s="11">
        <f>INDEX('71100 Ann'!$C$8:$AZ$285,MATCH('71100M Ann'!$C55,'71100 Ann'!$C$8:$C$285,0),MATCH('71100M Ann'!AY$8,'71100 Ann'!$C$8:$AZ$8,0))</f>
        <v>35.700000000000003</v>
      </c>
      <c r="AZ55" s="11">
        <f>INDEX('71100 Ann'!$C$8:$AZ$285,MATCH('71100M Ann'!$C55,'71100 Ann'!$C$8:$C$285,0),MATCH('71100M Ann'!AZ$8,'71100 Ann'!$C$8:$AZ$8,0))</f>
        <v>37.700000000000003</v>
      </c>
      <c r="BA55" s="11">
        <f>INDEX('71100 Ann'!$C$8:$AZ$285,MATCH('71100M Ann'!$C55,'71100 Ann'!$C$8:$C$285,0),MATCH('71100M Ann'!BA$8,'71100 Ann'!$C$8:$AZ$8,0))</f>
        <v>41.2</v>
      </c>
      <c r="BB55" s="11">
        <f>INDEX('71100 Ann'!$C$8:$AZ$285,MATCH('71100M Ann'!$C55,'71100 Ann'!$C$8:$C$285,0),MATCH('71100M Ann'!BB$8,'71100 Ann'!$C$8:$AZ$8,0))</f>
        <v>38.799999999999997</v>
      </c>
      <c r="BC55" s="11">
        <f>INDEX('71100 Ann'!$C$8:$AZ$285,MATCH('71100M Ann'!$C55,'71100 Ann'!$C$8:$C$285,0),MATCH('71100M Ann'!BC$8,'71100 Ann'!$C$8:$AZ$8,0))</f>
        <v>37.9</v>
      </c>
      <c r="BD55" s="11">
        <f>INDEX('71100 Ann'!$C$8:$AZ$285,MATCH('71100M Ann'!$C55,'71100 Ann'!$C$8:$C$285,0),MATCH('71100M Ann'!BD$8,'71100 Ann'!$C$8:$AZ$8,0))</f>
        <v>36.299999999999997</v>
      </c>
      <c r="BE55" s="11">
        <f>INDEX('71100 Ann'!$C$8:$AZ$285,MATCH('71100M Ann'!$C55,'71100 Ann'!$C$8:$C$285,0),MATCH('71100M Ann'!BE$8,'71100 Ann'!$C$8:$AZ$8,0))</f>
        <v>57.1</v>
      </c>
      <c r="BF55" s="11">
        <f>INDEX('71100 Ann'!$C$8:$AZ$285,MATCH('71100M Ann'!$C55,'71100 Ann'!$C$8:$C$285,0),MATCH('71100M Ann'!BF$8,'71100 Ann'!$C$8:$AZ$8,0))</f>
        <v>90.2</v>
      </c>
      <c r="BG55" s="11">
        <f>INDEX('71100 Ann'!$C$8:$AZ$285,MATCH('71100M Ann'!$C55,'71100 Ann'!$C$8:$C$285,0),MATCH('71100M Ann'!BG$8,'71100 Ann'!$C$8:$AZ$8,0))</f>
        <v>80.8</v>
      </c>
      <c r="BH55" s="11">
        <f>INDEX('71100 Ann'!$C$8:$AZ$285,MATCH('71100M Ann'!$C55,'71100 Ann'!$C$8:$C$285,0),MATCH('71100M Ann'!BH$8,'71100 Ann'!$C$8:$AZ$8,0))</f>
        <v>107</v>
      </c>
      <c r="BI55" s="11">
        <f>INDEX('71100 Ann'!$C$8:$AZ$285,MATCH('71100M Ann'!$C55,'71100 Ann'!$C$8:$C$285,0),MATCH('71100M Ann'!BI$8,'71100 Ann'!$C$8:$AZ$8,0))</f>
        <v>110.6</v>
      </c>
      <c r="BJ55" s="11">
        <f>INDEX('71100 Ann'!$C$8:$AZ$285,MATCH('71100M Ann'!$C55,'71100 Ann'!$C$8:$C$285,0),MATCH('71100M Ann'!BJ$8,'71100 Ann'!$C$8:$AZ$8,0))</f>
        <v>110.6</v>
      </c>
      <c r="BK55" s="11">
        <f>INDEX('71100 Ann'!$C$8:$AZ$285,MATCH('71100M Ann'!$C55,'71100 Ann'!$C$8:$C$285,0),MATCH('71100M Ann'!BK$8,'71100 Ann'!$C$8:$AZ$8,0))</f>
        <v>112.4</v>
      </c>
      <c r="BL55" s="11">
        <f>INDEX('71100 Ann'!$C$8:$AZ$285,MATCH('71100M Ann'!$C55,'71100 Ann'!$C$8:$C$285,0),MATCH('71100M Ann'!BL$8,'71100 Ann'!$C$8:$AZ$8,0))</f>
        <v>109.6</v>
      </c>
      <c r="BM55" s="11">
        <f>INDEX('71100 Ann'!$C$8:$AZ$285,MATCH('71100M Ann'!$C55,'71100 Ann'!$C$8:$C$285,0),MATCH('71100M Ann'!BM$8,'71100 Ann'!$C$8:$AZ$8,0))</f>
        <v>105.4</v>
      </c>
      <c r="BN55" s="11">
        <f>INDEX('71100 Ann'!$C$8:$AZ$285,MATCH('71100M Ann'!$C55,'71100 Ann'!$C$8:$C$285,0),MATCH('71100M Ann'!BN$8,'71100 Ann'!$C$8:$AZ$8,0))</f>
        <v>105.6</v>
      </c>
      <c r="BO55" s="11">
        <f>INDEX('71100 Ann'!$C$8:$AZ$285,MATCH('71100M Ann'!$C55,'71100 Ann'!$C$8:$C$285,0),MATCH('71100M Ann'!BO$8,'71100 Ann'!$C$8:$AZ$8,0))</f>
        <v>120.2</v>
      </c>
      <c r="BP55" s="11">
        <f>INDEX('71100 Ann'!$C$8:$AZ$285,MATCH('71100M Ann'!$C55,'71100 Ann'!$C$8:$C$285,0),MATCH('71100M Ann'!BP$8,'71100 Ann'!$C$8:$AZ$8,0))</f>
        <v>132.4</v>
      </c>
      <c r="BQ55" s="11">
        <f>INDEX('71100 Ann'!$C$8:$AZ$285,MATCH('71100M Ann'!$C55,'71100 Ann'!$C$8:$C$285,0),MATCH('71100M Ann'!BQ$8,'71100 Ann'!$C$8:$AZ$8,0))</f>
        <v>142</v>
      </c>
      <c r="BR55" s="11">
        <f>INDEX('71100 Ann'!$C$8:$AZ$285,MATCH('71100M Ann'!$C55,'71100 Ann'!$C$8:$C$285,0),MATCH('71100M Ann'!BR$8,'71100 Ann'!$C$8:$AZ$8,0))</f>
        <v>145.19999999999999</v>
      </c>
      <c r="BS55" s="11">
        <f>INDEX('71100 Ann'!$C$8:$AZ$285,MATCH('71100M Ann'!$C55,'71100 Ann'!$C$8:$C$285,0),MATCH('71100M Ann'!BS$8,'71100 Ann'!$C$8:$AZ$8,0))</f>
        <v>150.4</v>
      </c>
      <c r="BT55" s="11">
        <f>INDEX('71100 Ann'!$C$8:$AZ$285,MATCH('71100M Ann'!$C55,'71100 Ann'!$C$8:$C$285,0),MATCH('71100M Ann'!BT$8,'71100 Ann'!$C$8:$AZ$8,0))</f>
        <v>161.19999999999999</v>
      </c>
      <c r="BU55" s="11">
        <f>INDEX('71100 Ann'!$C$8:$AZ$285,MATCH('71100M Ann'!$C55,'71100 Ann'!$C$8:$C$285,0),MATCH('71100M Ann'!BU$8,'71100 Ann'!$C$8:$AZ$8,0))</f>
        <v>170</v>
      </c>
      <c r="BV55" s="11">
        <f>INDEX('71100 Ann'!$C$8:$AZ$285,MATCH('71100M Ann'!$C55,'71100 Ann'!$C$8:$C$285,0),MATCH('71100M Ann'!BV$8,'71100 Ann'!$C$8:$AZ$8,0))</f>
        <v>178.3</v>
      </c>
      <c r="BW55" s="11">
        <f>INDEX('71100 Ann'!$C$8:$AZ$285,MATCH('71100M Ann'!$C55,'71100 Ann'!$C$8:$C$285,0),MATCH('71100M Ann'!BW$8,'71100 Ann'!$C$8:$AZ$8,0))</f>
        <v>190.4</v>
      </c>
      <c r="BX55" s="11">
        <f>INDEX('71100 Ann'!$C$8:$AZ$285,MATCH('71100M Ann'!$C55,'71100 Ann'!$C$8:$C$285,0),MATCH('71100M Ann'!BX$8,'71100 Ann'!$C$8:$AZ$8,0))</f>
        <v>184</v>
      </c>
      <c r="BY55" s="11">
        <f>INDEX('71100 Ann'!$C$8:$AZ$285,MATCH('71100M Ann'!$C55,'71100 Ann'!$C$8:$C$285,0),MATCH('71100M Ann'!BY$8,'71100 Ann'!$C$8:$AZ$8,0))</f>
        <v>190.5</v>
      </c>
      <c r="BZ55" s="11">
        <f>INDEX('71100 Ann'!$C$8:$AZ$285,MATCH('71100M Ann'!$C55,'71100 Ann'!$C$8:$C$285,0),MATCH('71100M Ann'!BZ$8,'71100 Ann'!$C$8:$AZ$8,0))</f>
        <v>196.8</v>
      </c>
      <c r="CA55" s="11">
        <f>INDEX('71100 Ann'!$C$8:$AZ$285,MATCH('71100M Ann'!$C55,'71100 Ann'!$C$8:$C$285,0),MATCH('71100M Ann'!CA$8,'71100 Ann'!$C$8:$AZ$8,0))</f>
        <v>211.8</v>
      </c>
      <c r="CB55" s="11">
        <f>INDEX('71100 Ann'!$C$8:$AZ$285,MATCH('71100M Ann'!$C55,'71100 Ann'!$C$8:$C$285,0),MATCH('71100M Ann'!CB$8,'71100 Ann'!$C$8:$AZ$8,0))</f>
        <v>226.3</v>
      </c>
      <c r="CC55" s="11">
        <f>INDEX('71100 Ann'!$C$8:$AZ$285,MATCH('71100M Ann'!$C55,'71100 Ann'!$C$8:$C$285,0),MATCH('71100M Ann'!CC$8,'71100 Ann'!$C$8:$AZ$8,0))</f>
        <v>227.7</v>
      </c>
      <c r="CD55" s="11">
        <f>INDEX('71100 Ann'!$C$8:$AZ$285,MATCH('71100M Ann'!$C55,'71100 Ann'!$C$8:$C$285,0),MATCH('71100M Ann'!CD$8,'71100 Ann'!$C$8:$AZ$8,0))</f>
        <v>240.2</v>
      </c>
      <c r="CE55" s="11">
        <f>INDEX('71100 Ann'!$C$8:$AZ$285,MATCH('71100M Ann'!$C55,'71100 Ann'!$C$8:$C$285,0),MATCH('71100M Ann'!CE$8,'71100 Ann'!$C$8:$AZ$8,0))</f>
        <v>242</v>
      </c>
      <c r="CF55" s="11">
        <f>INDEX('71100 Ann'!$C$8:$AZ$285,MATCH('71100M Ann'!$C55,'71100 Ann'!$C$8:$C$285,0),MATCH('71100M Ann'!CF$8,'71100 Ann'!$C$8:$AZ$8,0))</f>
        <v>221.9</v>
      </c>
      <c r="CG55" s="11">
        <f>INDEX('71100 Ann'!$C$8:$AZ$285,MATCH('71100M Ann'!$C55,'71100 Ann'!$C$8:$C$285,0),MATCH('71100M Ann'!CG$8,'71100 Ann'!$C$8:$AZ$8,0))</f>
        <v>231.3</v>
      </c>
      <c r="CH55" s="11">
        <f>INDEX('71100 Ann'!$C$8:$AZ$285,MATCH('71100M Ann'!$C55,'71100 Ann'!$C$8:$C$285,0),MATCH('71100M Ann'!CH$8,'71100 Ann'!$C$8:$AZ$8,0))</f>
        <v>235.6</v>
      </c>
      <c r="CI55" s="11">
        <f>INDEX('71100 Ann'!$C$8:$AZ$285,MATCH('71100M Ann'!$C55,'71100 Ann'!$C$8:$C$285,0),MATCH('71100M Ann'!CI$8,'71100 Ann'!$C$8:$AZ$8,0))</f>
        <v>231.5</v>
      </c>
      <c r="CJ55" s="11">
        <f>INDEX('71100 Ann'!$C$8:$AZ$285,MATCH('71100M Ann'!$C55,'71100 Ann'!$C$8:$C$285,0),MATCH('71100M Ann'!CJ$8,'71100 Ann'!$C$8:$AZ$8,0))</f>
        <v>243.9</v>
      </c>
      <c r="CK55" s="11">
        <f>INDEX('71100 Ann'!$C$8:$AZ$285,MATCH('71100M Ann'!$C55,'71100 Ann'!$C$8:$C$285,0),MATCH('71100M Ann'!CK$8,'71100 Ann'!$C$8:$AZ$8,0))</f>
        <v>258.7</v>
      </c>
      <c r="CL55" s="11">
        <f>INDEX('71100 Ann'!$C$8:$AZ$285,MATCH('71100M Ann'!$C55,'71100 Ann'!$C$8:$C$285,0),MATCH('71100M Ann'!CL$8,'71100 Ann'!$C$8:$AZ$8,0))</f>
        <v>281</v>
      </c>
    </row>
    <row r="56" spans="1:90" s="10" customFormat="1" x14ac:dyDescent="0.25">
      <c r="A56" s="32">
        <v>45</v>
      </c>
      <c r="B56" s="10" t="s">
        <v>734</v>
      </c>
      <c r="C56" s="10" t="s">
        <v>733</v>
      </c>
      <c r="U56" s="10">
        <f>INDEX('71100 Ann Hist'!$C$8:$AR$285,MATCH('71100M Ann'!$C56,'71100 Ann Hist'!$C$8:$C$285,0),MATCH('71100M Ann'!U$8,'71100 Ann Hist'!$C$8:$AR$8,0))</f>
        <v>1.1000000000000001</v>
      </c>
      <c r="V56" s="10">
        <f>INDEX('71100 Ann Hist'!$C$8:$AR$285,MATCH('71100M Ann'!$C56,'71100 Ann Hist'!$C$8:$C$285,0),MATCH('71100M Ann'!V$8,'71100 Ann Hist'!$C$8:$AR$8,0))</f>
        <v>1.3</v>
      </c>
      <c r="W56" s="10">
        <f>INDEX('71100 Ann Hist'!$C$8:$AR$285,MATCH('71100M Ann'!$C56,'71100 Ann Hist'!$C$8:$C$285,0),MATCH('71100M Ann'!W$8,'71100 Ann Hist'!$C$8:$AR$8,0))</f>
        <v>1.3</v>
      </c>
      <c r="X56" s="10">
        <f>INDEX('71100 Ann Hist'!$C$8:$AR$285,MATCH('71100M Ann'!$C56,'71100 Ann Hist'!$C$8:$C$285,0),MATCH('71100M Ann'!X$8,'71100 Ann Hist'!$C$8:$AR$8,0))</f>
        <v>1.4</v>
      </c>
      <c r="Y56" s="10">
        <f>INDEX('71100 Ann Hist'!$C$8:$AR$285,MATCH('71100M Ann'!$C56,'71100 Ann Hist'!$C$8:$C$285,0),MATCH('71100M Ann'!Y$8,'71100 Ann Hist'!$C$8:$AR$8,0))</f>
        <v>1.6</v>
      </c>
      <c r="Z56" s="10">
        <f>INDEX('71100 Ann Hist'!$C$8:$AR$285,MATCH('71100M Ann'!$C56,'71100 Ann Hist'!$C$8:$C$285,0),MATCH('71100M Ann'!Z$8,'71100 Ann Hist'!$C$8:$AR$8,0))</f>
        <v>1.7</v>
      </c>
      <c r="AA56" s="10">
        <f>INDEX('71100 Ann Hist'!$C$8:$AR$285,MATCH('71100M Ann'!$C56,'71100 Ann Hist'!$C$8:$C$285,0),MATCH('71100M Ann'!AA$8,'71100 Ann Hist'!$C$8:$AR$8,0))</f>
        <v>1.8</v>
      </c>
      <c r="AB56" s="10">
        <f>INDEX('71100 Ann Hist'!$C$8:$AR$285,MATCH('71100M Ann'!$C56,'71100 Ann Hist'!$C$8:$C$285,0),MATCH('71100M Ann'!AB$8,'71100 Ann Hist'!$C$8:$AR$8,0))</f>
        <v>2</v>
      </c>
      <c r="AC56" s="10">
        <f>INDEX('71100 Ann Hist'!$C$8:$AR$285,MATCH('71100M Ann'!$C56,'71100 Ann Hist'!$C$8:$C$285,0),MATCH('71100M Ann'!AC$8,'71100 Ann Hist'!$C$8:$AR$8,0))</f>
        <v>2.2000000000000002</v>
      </c>
      <c r="AD56" s="10">
        <f>INDEX('71100 Ann Hist'!$C$8:$AR$285,MATCH('71100M Ann'!$C56,'71100 Ann Hist'!$C$8:$C$285,0),MATCH('71100M Ann'!AD$8,'71100 Ann Hist'!$C$8:$AR$8,0))</f>
        <v>2.4</v>
      </c>
      <c r="AE56" s="10">
        <f>INDEX('71100 Ann Hist'!$C$8:$AR$285,MATCH('71100M Ann'!$C56,'71100 Ann Hist'!$C$8:$C$285,0),MATCH('71100M Ann'!AE$8,'71100 Ann Hist'!$C$8:$AR$8,0))</f>
        <v>2.7</v>
      </c>
      <c r="AF56" s="10">
        <f>INDEX('71100 Ann Hist'!$C$8:$AR$285,MATCH('71100M Ann'!$C56,'71100 Ann Hist'!$C$8:$C$285,0),MATCH('71100M Ann'!AF$8,'71100 Ann Hist'!$C$8:$AR$8,0))</f>
        <v>3</v>
      </c>
      <c r="AG56" s="10">
        <f>INDEX('71100 Ann Hist'!$C$8:$AR$285,MATCH('71100M Ann'!$C56,'71100 Ann Hist'!$C$8:$C$285,0),MATCH('71100M Ann'!AG$8,'71100 Ann Hist'!$C$8:$AR$8,0))</f>
        <v>3.3</v>
      </c>
      <c r="AH56" s="10">
        <f>INDEX('71100 Ann Hist'!$C$8:$AR$285,MATCH('71100M Ann'!$C56,'71100 Ann Hist'!$C$8:$C$285,0),MATCH('71100M Ann'!AH$8,'71100 Ann Hist'!$C$8:$AR$8,0))</f>
        <v>3.5</v>
      </c>
      <c r="AI56" s="10">
        <f>INDEX('71100 Ann Hist'!$C$8:$AR$285,MATCH('71100M Ann'!$C56,'71100 Ann Hist'!$C$8:$C$285,0),MATCH('71100M Ann'!AI$8,'71100 Ann Hist'!$C$8:$AR$8,0))</f>
        <v>3.9</v>
      </c>
      <c r="AJ56" s="10">
        <f>INDEX('71100 Ann Hist'!$C$8:$AR$285,MATCH('71100M Ann'!$C56,'71100 Ann Hist'!$C$8:$C$285,0),MATCH('71100M Ann'!AJ$8,'71100 Ann Hist'!$C$8:$AR$8,0))</f>
        <v>4.3</v>
      </c>
      <c r="AK56" s="10">
        <f>INDEX('71100 Ann Hist'!$C$8:$AR$285,MATCH('71100M Ann'!$C56,'71100 Ann Hist'!$C$8:$C$285,0),MATCH('71100M Ann'!AK$8,'71100 Ann Hist'!$C$8:$AR$8,0))</f>
        <v>4.7</v>
      </c>
      <c r="AL56" s="10">
        <f>INDEX('71100 Ann Hist'!$C$8:$AR$285,MATCH('71100M Ann'!$C56,'71100 Ann Hist'!$C$8:$C$285,0),MATCH('71100M Ann'!AL$8,'71100 Ann Hist'!$C$8:$AR$8,0))</f>
        <v>5.0999999999999996</v>
      </c>
      <c r="AM56" s="10">
        <f>INDEX('71100 Ann Hist'!$C$8:$AR$285,MATCH('71100M Ann'!$C56,'71100 Ann Hist'!$C$8:$C$285,0),MATCH('71100M Ann'!AM$8,'71100 Ann Hist'!$C$8:$AR$8,0))</f>
        <v>5.5</v>
      </c>
      <c r="AN56" s="10">
        <f>INDEX('71100 Ann Hist'!$C$8:$AR$285,MATCH('71100M Ann'!$C56,'71100 Ann Hist'!$C$8:$C$285,0),MATCH('71100M Ann'!AN$8,'71100 Ann Hist'!$C$8:$AR$8,0))</f>
        <v>5.9</v>
      </c>
      <c r="AO56" s="10">
        <f>INDEX('71100 Ann Hist'!$C$8:$AR$285,MATCH('71100M Ann'!$C56,'71100 Ann Hist'!$C$8:$C$285,0),MATCH('71100M Ann'!AO$8,'71100 Ann Hist'!$C$8:$AR$8,0))</f>
        <v>6.3</v>
      </c>
      <c r="AP56" s="10">
        <f>INDEX('71100 Ann Hist'!$C$8:$AR$285,MATCH('71100M Ann'!$C56,'71100 Ann Hist'!$C$8:$C$285,0),MATCH('71100M Ann'!AP$8,'71100 Ann Hist'!$C$8:$AR$8,0))</f>
        <v>6.8</v>
      </c>
      <c r="AQ56" s="10">
        <f>INDEX('71100 Ann Hist'!$C$8:$AR$285,MATCH('71100M Ann'!$C56,'71100 Ann Hist'!$C$8:$C$285,0),MATCH('71100M Ann'!AQ$8,'71100 Ann Hist'!$C$8:$AR$8,0))</f>
        <v>7.2</v>
      </c>
      <c r="AR56" s="11">
        <f>INDEX('71100 Ann'!$C$8:$AZ$285,MATCH('71100M Ann'!$C56,'71100 Ann'!$C$8:$C$285,0),MATCH('71100M Ann'!AR$8,'71100 Ann'!$C$8:$AZ$8,0))</f>
        <v>8.1</v>
      </c>
      <c r="AS56" s="11">
        <f>INDEX('71100 Ann'!$C$8:$AZ$285,MATCH('71100M Ann'!$C56,'71100 Ann'!$C$8:$C$285,0),MATCH('71100M Ann'!AS$8,'71100 Ann'!$C$8:$AZ$8,0))</f>
        <v>8.6</v>
      </c>
      <c r="AT56" s="11">
        <f>INDEX('71100 Ann'!$C$8:$AZ$285,MATCH('71100M Ann'!$C56,'71100 Ann'!$C$8:$C$285,0),MATCH('71100M Ann'!AT$8,'71100 Ann'!$C$8:$AZ$8,0))</f>
        <v>9.4</v>
      </c>
      <c r="AU56" s="11">
        <f>INDEX('71100 Ann'!$C$8:$AZ$285,MATCH('71100M Ann'!$C56,'71100 Ann'!$C$8:$C$285,0),MATCH('71100M Ann'!AU$8,'71100 Ann'!$C$8:$AZ$8,0))</f>
        <v>10</v>
      </c>
      <c r="AV56" s="11">
        <f>INDEX('71100 Ann'!$C$8:$AZ$285,MATCH('71100M Ann'!$C56,'71100 Ann'!$C$8:$C$285,0),MATCH('71100M Ann'!AV$8,'71100 Ann'!$C$8:$AZ$8,0))</f>
        <v>11.2</v>
      </c>
      <c r="AW56" s="11">
        <f>INDEX('71100 Ann'!$C$8:$AZ$285,MATCH('71100M Ann'!$C56,'71100 Ann'!$C$8:$C$285,0),MATCH('71100M Ann'!AW$8,'71100 Ann'!$C$8:$AZ$8,0))</f>
        <v>12.9</v>
      </c>
      <c r="AX56" s="11">
        <f>INDEX('71100 Ann'!$C$8:$AZ$285,MATCH('71100M Ann'!$C56,'71100 Ann'!$C$8:$C$285,0),MATCH('71100M Ann'!AX$8,'71100 Ann'!$C$8:$AZ$8,0))</f>
        <v>14.7</v>
      </c>
      <c r="AY56" s="11">
        <f>INDEX('71100 Ann'!$C$8:$AZ$285,MATCH('71100M Ann'!$C56,'71100 Ann'!$C$8:$C$285,0),MATCH('71100M Ann'!AY$8,'71100 Ann'!$C$8:$AZ$8,0))</f>
        <v>16.3</v>
      </c>
      <c r="AZ56" s="11">
        <f>INDEX('71100 Ann'!$C$8:$AZ$285,MATCH('71100M Ann'!$C56,'71100 Ann'!$C$8:$C$285,0),MATCH('71100M Ann'!AZ$8,'71100 Ann'!$C$8:$AZ$8,0))</f>
        <v>19.2</v>
      </c>
      <c r="BA56" s="11">
        <f>INDEX('71100 Ann'!$C$8:$AZ$285,MATCH('71100M Ann'!$C56,'71100 Ann'!$C$8:$C$285,0),MATCH('71100M Ann'!BA$8,'71100 Ann'!$C$8:$AZ$8,0))</f>
        <v>22.2</v>
      </c>
      <c r="BB56" s="11">
        <f>INDEX('71100 Ann'!$C$8:$AZ$285,MATCH('71100M Ann'!$C56,'71100 Ann'!$C$8:$C$285,0),MATCH('71100M Ann'!BB$8,'71100 Ann'!$C$8:$AZ$8,0))</f>
        <v>22.5</v>
      </c>
      <c r="BC56" s="11">
        <f>INDEX('71100 Ann'!$C$8:$AZ$285,MATCH('71100M Ann'!$C56,'71100 Ann'!$C$8:$C$285,0),MATCH('71100M Ann'!BC$8,'71100 Ann'!$C$8:$AZ$8,0))</f>
        <v>30.6</v>
      </c>
      <c r="BD56" s="11">
        <f>INDEX('71100 Ann'!$C$8:$AZ$285,MATCH('71100M Ann'!$C56,'71100 Ann'!$C$8:$C$285,0),MATCH('71100M Ann'!BD$8,'71100 Ann'!$C$8:$AZ$8,0))</f>
        <v>37</v>
      </c>
      <c r="BE56" s="11">
        <f>INDEX('71100 Ann'!$C$8:$AZ$285,MATCH('71100M Ann'!$C56,'71100 Ann'!$C$8:$C$285,0),MATCH('71100M Ann'!BE$8,'71100 Ann'!$C$8:$AZ$8,0))</f>
        <v>43</v>
      </c>
      <c r="BF56" s="11">
        <f>INDEX('71100 Ann'!$C$8:$AZ$285,MATCH('71100M Ann'!$C56,'71100 Ann'!$C$8:$C$285,0),MATCH('71100M Ann'!BF$8,'71100 Ann'!$C$8:$AZ$8,0))</f>
        <v>49.8</v>
      </c>
      <c r="BG56" s="11">
        <f>INDEX('71100 Ann'!$C$8:$AZ$285,MATCH('71100M Ann'!$C56,'71100 Ann'!$C$8:$C$285,0),MATCH('71100M Ann'!BG$8,'71100 Ann'!$C$8:$AZ$8,0))</f>
        <v>58.3</v>
      </c>
      <c r="BH56" s="11">
        <f>INDEX('71100 Ann'!$C$8:$AZ$285,MATCH('71100M Ann'!$C56,'71100 Ann'!$C$8:$C$285,0),MATCH('71100M Ann'!BH$8,'71100 Ann'!$C$8:$AZ$8,0))</f>
        <v>67.5</v>
      </c>
      <c r="BI56" s="11">
        <f>INDEX('71100 Ann'!$C$8:$AZ$285,MATCH('71100M Ann'!$C56,'71100 Ann'!$C$8:$C$285,0),MATCH('71100M Ann'!BI$8,'71100 Ann'!$C$8:$AZ$8,0))</f>
        <v>76.8</v>
      </c>
      <c r="BJ56" s="11">
        <f>INDEX('71100 Ann'!$C$8:$AZ$285,MATCH('71100M Ann'!$C56,'71100 Ann'!$C$8:$C$285,0),MATCH('71100M Ann'!BJ$8,'71100 Ann'!$C$8:$AZ$8,0))</f>
        <v>86.3</v>
      </c>
      <c r="BK56" s="11">
        <f>INDEX('71100 Ann'!$C$8:$AZ$285,MATCH('71100M Ann'!$C56,'71100 Ann'!$C$8:$C$285,0),MATCH('71100M Ann'!BK$8,'71100 Ann'!$C$8:$AZ$8,0))</f>
        <v>91.9</v>
      </c>
      <c r="BL56" s="11">
        <f>INDEX('71100 Ann'!$C$8:$AZ$285,MATCH('71100M Ann'!$C56,'71100 Ann'!$C$8:$C$285,0),MATCH('71100M Ann'!BL$8,'71100 Ann'!$C$8:$AZ$8,0))</f>
        <v>103.6</v>
      </c>
      <c r="BM56" s="11">
        <f>INDEX('71100 Ann'!$C$8:$AZ$285,MATCH('71100M Ann'!$C56,'71100 Ann'!$C$8:$C$285,0),MATCH('71100M Ann'!BM$8,'71100 Ann'!$C$8:$AZ$8,0))</f>
        <v>112.3</v>
      </c>
      <c r="BN56" s="11">
        <f>INDEX('71100 Ann'!$C$8:$AZ$285,MATCH('71100M Ann'!$C56,'71100 Ann'!$C$8:$C$285,0),MATCH('71100M Ann'!BN$8,'71100 Ann'!$C$8:$AZ$8,0))</f>
        <v>118.1</v>
      </c>
      <c r="BO56" s="11">
        <f>INDEX('71100 Ann'!$C$8:$AZ$285,MATCH('71100M Ann'!$C56,'71100 Ann'!$C$8:$C$285,0),MATCH('71100M Ann'!BO$8,'71100 Ann'!$C$8:$AZ$8,0))</f>
        <v>120.3</v>
      </c>
      <c r="BP56" s="11">
        <f>INDEX('71100 Ann'!$C$8:$AZ$285,MATCH('71100M Ann'!$C56,'71100 Ann'!$C$8:$C$285,0),MATCH('71100M Ann'!BP$8,'71100 Ann'!$C$8:$AZ$8,0))</f>
        <v>128.9</v>
      </c>
      <c r="BQ56" s="11">
        <f>INDEX('71100 Ann'!$C$8:$AZ$285,MATCH('71100M Ann'!$C56,'71100 Ann'!$C$8:$C$285,0),MATCH('71100M Ann'!BQ$8,'71100 Ann'!$C$8:$AZ$8,0))</f>
        <v>121.2</v>
      </c>
      <c r="BR56" s="11">
        <f>INDEX('71100 Ann'!$C$8:$AZ$285,MATCH('71100M Ann'!$C56,'71100 Ann'!$C$8:$C$285,0),MATCH('71100M Ann'!BR$8,'71100 Ann'!$C$8:$AZ$8,0))</f>
        <v>142.9</v>
      </c>
      <c r="BS56" s="11">
        <f>INDEX('71100 Ann'!$C$8:$AZ$285,MATCH('71100M Ann'!$C56,'71100 Ann'!$C$8:$C$285,0),MATCH('71100M Ann'!BS$8,'71100 Ann'!$C$8:$AZ$8,0))</f>
        <v>147.1</v>
      </c>
      <c r="BT56" s="11">
        <f>INDEX('71100 Ann'!$C$8:$AZ$285,MATCH('71100M Ann'!$C56,'71100 Ann'!$C$8:$C$285,0),MATCH('71100M Ann'!BT$8,'71100 Ann'!$C$8:$AZ$8,0))</f>
        <v>172.8</v>
      </c>
      <c r="BU56" s="11">
        <f>INDEX('71100 Ann'!$C$8:$AZ$285,MATCH('71100M Ann'!$C56,'71100 Ann'!$C$8:$C$285,0),MATCH('71100M Ann'!BU$8,'71100 Ann'!$C$8:$AZ$8,0))</f>
        <v>178.1</v>
      </c>
      <c r="BV56" s="11">
        <f>INDEX('71100 Ann'!$C$8:$AZ$285,MATCH('71100M Ann'!$C56,'71100 Ann'!$C$8:$C$285,0),MATCH('71100M Ann'!BV$8,'71100 Ann'!$C$8:$AZ$8,0))</f>
        <v>188.4</v>
      </c>
      <c r="BW56" s="11">
        <f>INDEX('71100 Ann'!$C$8:$AZ$285,MATCH('71100M Ann'!$C56,'71100 Ann'!$C$8:$C$285,0),MATCH('71100M Ann'!BW$8,'71100 Ann'!$C$8:$AZ$8,0))</f>
        <v>212</v>
      </c>
      <c r="BX56" s="11">
        <f>INDEX('71100 Ann'!$C$8:$AZ$285,MATCH('71100M Ann'!$C56,'71100 Ann'!$C$8:$C$285,0),MATCH('71100M Ann'!BX$8,'71100 Ann'!$C$8:$AZ$8,0))</f>
        <v>195.6</v>
      </c>
      <c r="BY56" s="11">
        <f>INDEX('71100 Ann'!$C$8:$AZ$285,MATCH('71100M Ann'!$C56,'71100 Ann'!$C$8:$C$285,0),MATCH('71100M Ann'!BY$8,'71100 Ann'!$C$8:$AZ$8,0))</f>
        <v>172.5</v>
      </c>
      <c r="BZ56" s="11">
        <f>INDEX('71100 Ann'!$C$8:$AZ$285,MATCH('71100M Ann'!$C56,'71100 Ann'!$C$8:$C$285,0),MATCH('71100M Ann'!BZ$8,'71100 Ann'!$C$8:$AZ$8,0))</f>
        <v>171.4</v>
      </c>
      <c r="CA56" s="11">
        <f>INDEX('71100 Ann'!$C$8:$AZ$285,MATCH('71100M Ann'!$C56,'71100 Ann'!$C$8:$C$285,0),MATCH('71100M Ann'!CA$8,'71100 Ann'!$C$8:$AZ$8,0))</f>
        <v>177.5</v>
      </c>
      <c r="CB56" s="11">
        <f>INDEX('71100 Ann'!$C$8:$AZ$285,MATCH('71100M Ann'!$C56,'71100 Ann'!$C$8:$C$285,0),MATCH('71100M Ann'!CB$8,'71100 Ann'!$C$8:$AZ$8,0))</f>
        <v>196.1</v>
      </c>
      <c r="CC56" s="11">
        <f>INDEX('71100 Ann'!$C$8:$AZ$285,MATCH('71100M Ann'!$C56,'71100 Ann'!$C$8:$C$285,0),MATCH('71100M Ann'!CC$8,'71100 Ann'!$C$8:$AZ$8,0))</f>
        <v>227.4</v>
      </c>
      <c r="CD56" s="11">
        <f>INDEX('71100 Ann'!$C$8:$AZ$285,MATCH('71100M Ann'!$C56,'71100 Ann'!$C$8:$C$285,0),MATCH('71100M Ann'!CD$8,'71100 Ann'!$C$8:$AZ$8,0))</f>
        <v>255.2</v>
      </c>
      <c r="CE56" s="11">
        <f>INDEX('71100 Ann'!$C$8:$AZ$285,MATCH('71100M Ann'!$C56,'71100 Ann'!$C$8:$C$285,0),MATCH('71100M Ann'!CE$8,'71100 Ann'!$C$8:$AZ$8,0))</f>
        <v>251</v>
      </c>
      <c r="CF56" s="11">
        <f>INDEX('71100 Ann'!$C$8:$AZ$285,MATCH('71100M Ann'!$C56,'71100 Ann'!$C$8:$C$285,0),MATCH('71100M Ann'!CF$8,'71100 Ann'!$C$8:$AZ$8,0))</f>
        <v>238.1</v>
      </c>
      <c r="CG56" s="11">
        <f>INDEX('71100 Ann'!$C$8:$AZ$285,MATCH('71100M Ann'!$C56,'71100 Ann'!$C$8:$C$285,0),MATCH('71100M Ann'!CG$8,'71100 Ann'!$C$8:$AZ$8,0))</f>
        <v>235.2</v>
      </c>
      <c r="CH56" s="11">
        <f>INDEX('71100 Ann'!$C$8:$AZ$285,MATCH('71100M Ann'!$C56,'71100 Ann'!$C$8:$C$285,0),MATCH('71100M Ann'!CH$8,'71100 Ann'!$C$8:$AZ$8,0))</f>
        <v>242.2</v>
      </c>
      <c r="CI56" s="11">
        <f>INDEX('71100 Ann'!$C$8:$AZ$285,MATCH('71100M Ann'!$C56,'71100 Ann'!$C$8:$C$285,0),MATCH('71100M Ann'!CI$8,'71100 Ann'!$C$8:$AZ$8,0))</f>
        <v>248.9</v>
      </c>
      <c r="CJ56" s="11">
        <f>INDEX('71100 Ann'!$C$8:$AZ$285,MATCH('71100M Ann'!$C56,'71100 Ann'!$C$8:$C$285,0),MATCH('71100M Ann'!CJ$8,'71100 Ann'!$C$8:$AZ$8,0))</f>
        <v>250.7</v>
      </c>
      <c r="CK56" s="11">
        <f>INDEX('71100 Ann'!$C$8:$AZ$285,MATCH('71100M Ann'!$C56,'71100 Ann'!$C$8:$C$285,0),MATCH('71100M Ann'!CK$8,'71100 Ann'!$C$8:$AZ$8,0))</f>
        <v>257.3</v>
      </c>
      <c r="CL56" s="11">
        <f>INDEX('71100 Ann'!$C$8:$AZ$285,MATCH('71100M Ann'!$C56,'71100 Ann'!$C$8:$C$285,0),MATCH('71100M Ann'!CL$8,'71100 Ann'!$C$8:$AZ$8,0))</f>
        <v>247.9</v>
      </c>
    </row>
    <row r="57" spans="1:90" s="10" customFormat="1" x14ac:dyDescent="0.25">
      <c r="A57" s="32">
        <v>46</v>
      </c>
      <c r="B57" s="10" t="s">
        <v>732</v>
      </c>
      <c r="C57" s="10" t="s">
        <v>731</v>
      </c>
      <c r="U57" s="10">
        <f>INDEX('71100 Ann Hist'!$C$8:$AR$285,MATCH('71100M Ann'!$C57,'71100 Ann Hist'!$C$8:$C$285,0),MATCH('71100M Ann'!U$8,'71100 Ann Hist'!$C$8:$AR$8,0))</f>
        <v>0.1</v>
      </c>
      <c r="V57" s="10">
        <f>INDEX('71100 Ann Hist'!$C$8:$AR$285,MATCH('71100M Ann'!$C57,'71100 Ann Hist'!$C$8:$C$285,0),MATCH('71100M Ann'!V$8,'71100 Ann Hist'!$C$8:$AR$8,0))</f>
        <v>0.1</v>
      </c>
      <c r="W57" s="10">
        <f>INDEX('71100 Ann Hist'!$C$8:$AR$285,MATCH('71100M Ann'!$C57,'71100 Ann Hist'!$C$8:$C$285,0),MATCH('71100M Ann'!W$8,'71100 Ann Hist'!$C$8:$AR$8,0))</f>
        <v>0.1</v>
      </c>
      <c r="X57" s="10">
        <f>INDEX('71100 Ann Hist'!$C$8:$AR$285,MATCH('71100M Ann'!$C57,'71100 Ann Hist'!$C$8:$C$285,0),MATCH('71100M Ann'!X$8,'71100 Ann Hist'!$C$8:$AR$8,0))</f>
        <v>0.1</v>
      </c>
      <c r="Y57" s="10">
        <f>INDEX('71100 Ann Hist'!$C$8:$AR$285,MATCH('71100M Ann'!$C57,'71100 Ann Hist'!$C$8:$C$285,0),MATCH('71100M Ann'!Y$8,'71100 Ann Hist'!$C$8:$AR$8,0))</f>
        <v>0.2</v>
      </c>
      <c r="Z57" s="10">
        <f>INDEX('71100 Ann Hist'!$C$8:$AR$285,MATCH('71100M Ann'!$C57,'71100 Ann Hist'!$C$8:$C$285,0),MATCH('71100M Ann'!Z$8,'71100 Ann Hist'!$C$8:$AR$8,0))</f>
        <v>0.2</v>
      </c>
      <c r="AA57" s="10">
        <f>INDEX('71100 Ann Hist'!$C$8:$AR$285,MATCH('71100M Ann'!$C57,'71100 Ann Hist'!$C$8:$C$285,0),MATCH('71100M Ann'!AA$8,'71100 Ann Hist'!$C$8:$AR$8,0))</f>
        <v>0.2</v>
      </c>
      <c r="AB57" s="10">
        <f>INDEX('71100 Ann Hist'!$C$8:$AR$285,MATCH('71100M Ann'!$C57,'71100 Ann Hist'!$C$8:$C$285,0),MATCH('71100M Ann'!AB$8,'71100 Ann Hist'!$C$8:$AR$8,0))</f>
        <v>0.2</v>
      </c>
      <c r="AC57" s="10">
        <f>INDEX('71100 Ann Hist'!$C$8:$AR$285,MATCH('71100M Ann'!$C57,'71100 Ann Hist'!$C$8:$C$285,0),MATCH('71100M Ann'!AC$8,'71100 Ann Hist'!$C$8:$AR$8,0))</f>
        <v>0.2</v>
      </c>
      <c r="AD57" s="10">
        <f>INDEX('71100 Ann Hist'!$C$8:$AR$285,MATCH('71100M Ann'!$C57,'71100 Ann Hist'!$C$8:$C$285,0),MATCH('71100M Ann'!AD$8,'71100 Ann Hist'!$C$8:$AR$8,0))</f>
        <v>0.3</v>
      </c>
      <c r="AE57" s="10">
        <f>INDEX('71100 Ann Hist'!$C$8:$AR$285,MATCH('71100M Ann'!$C57,'71100 Ann Hist'!$C$8:$C$285,0),MATCH('71100M Ann'!AE$8,'71100 Ann Hist'!$C$8:$AR$8,0))</f>
        <v>0.3</v>
      </c>
      <c r="AF57" s="10">
        <f>INDEX('71100 Ann Hist'!$C$8:$AR$285,MATCH('71100M Ann'!$C57,'71100 Ann Hist'!$C$8:$C$285,0),MATCH('71100M Ann'!AF$8,'71100 Ann Hist'!$C$8:$AR$8,0))</f>
        <v>0.3</v>
      </c>
      <c r="AG57" s="10">
        <f>INDEX('71100 Ann Hist'!$C$8:$AR$285,MATCH('71100M Ann'!$C57,'71100 Ann Hist'!$C$8:$C$285,0),MATCH('71100M Ann'!AG$8,'71100 Ann Hist'!$C$8:$AR$8,0))</f>
        <v>0.3</v>
      </c>
      <c r="AH57" s="10">
        <f>INDEX('71100 Ann Hist'!$C$8:$AR$285,MATCH('71100M Ann'!$C57,'71100 Ann Hist'!$C$8:$C$285,0),MATCH('71100M Ann'!AH$8,'71100 Ann Hist'!$C$8:$AR$8,0))</f>
        <v>0.4</v>
      </c>
      <c r="AI57" s="10">
        <f>INDEX('71100 Ann Hist'!$C$8:$AR$285,MATCH('71100M Ann'!$C57,'71100 Ann Hist'!$C$8:$C$285,0),MATCH('71100M Ann'!AI$8,'71100 Ann Hist'!$C$8:$AR$8,0))</f>
        <v>0.4</v>
      </c>
      <c r="AJ57" s="10">
        <f>INDEX('71100 Ann Hist'!$C$8:$AR$285,MATCH('71100M Ann'!$C57,'71100 Ann Hist'!$C$8:$C$285,0),MATCH('71100M Ann'!AJ$8,'71100 Ann Hist'!$C$8:$AR$8,0))</f>
        <v>0.4</v>
      </c>
      <c r="AK57" s="10">
        <f>INDEX('71100 Ann Hist'!$C$8:$AR$285,MATCH('71100M Ann'!$C57,'71100 Ann Hist'!$C$8:$C$285,0),MATCH('71100M Ann'!AK$8,'71100 Ann Hist'!$C$8:$AR$8,0))</f>
        <v>0.5</v>
      </c>
      <c r="AL57" s="10">
        <f>INDEX('71100 Ann Hist'!$C$8:$AR$285,MATCH('71100M Ann'!$C57,'71100 Ann Hist'!$C$8:$C$285,0),MATCH('71100M Ann'!AL$8,'71100 Ann Hist'!$C$8:$AR$8,0))</f>
        <v>0.5</v>
      </c>
      <c r="AM57" s="10">
        <f>INDEX('71100 Ann Hist'!$C$8:$AR$285,MATCH('71100M Ann'!$C57,'71100 Ann Hist'!$C$8:$C$285,0),MATCH('71100M Ann'!AM$8,'71100 Ann Hist'!$C$8:$AR$8,0))</f>
        <v>0.5</v>
      </c>
      <c r="AN57" s="10">
        <f>INDEX('71100 Ann Hist'!$C$8:$AR$285,MATCH('71100M Ann'!$C57,'71100 Ann Hist'!$C$8:$C$285,0),MATCH('71100M Ann'!AN$8,'71100 Ann Hist'!$C$8:$AR$8,0))</f>
        <v>0.6</v>
      </c>
      <c r="AO57" s="10">
        <f>INDEX('71100 Ann Hist'!$C$8:$AR$285,MATCH('71100M Ann'!$C57,'71100 Ann Hist'!$C$8:$C$285,0),MATCH('71100M Ann'!AO$8,'71100 Ann Hist'!$C$8:$AR$8,0))</f>
        <v>0.6</v>
      </c>
      <c r="AP57" s="10">
        <f>INDEX('71100 Ann Hist'!$C$8:$AR$285,MATCH('71100M Ann'!$C57,'71100 Ann Hist'!$C$8:$C$285,0),MATCH('71100M Ann'!AP$8,'71100 Ann Hist'!$C$8:$AR$8,0))</f>
        <v>0.7</v>
      </c>
      <c r="AQ57" s="10">
        <f>INDEX('71100 Ann Hist'!$C$8:$AR$285,MATCH('71100M Ann'!$C57,'71100 Ann Hist'!$C$8:$C$285,0),MATCH('71100M Ann'!AQ$8,'71100 Ann Hist'!$C$8:$AR$8,0))</f>
        <v>0.8</v>
      </c>
      <c r="AR57" s="11">
        <f>INDEX('71100 Ann'!$C$8:$AZ$285,MATCH('71100M Ann'!$C57,'71100 Ann'!$C$8:$C$285,0),MATCH('71100M Ann'!AR$8,'71100 Ann'!$C$8:$AZ$8,0))</f>
        <v>0.9</v>
      </c>
      <c r="AS57" s="11">
        <f>INDEX('71100 Ann'!$C$8:$AZ$285,MATCH('71100M Ann'!$C57,'71100 Ann'!$C$8:$C$285,0),MATCH('71100M Ann'!AS$8,'71100 Ann'!$C$8:$AZ$8,0))</f>
        <v>1.1000000000000001</v>
      </c>
      <c r="AT57" s="11">
        <f>INDEX('71100 Ann'!$C$8:$AZ$285,MATCH('71100M Ann'!$C57,'71100 Ann'!$C$8:$C$285,0),MATCH('71100M Ann'!AT$8,'71100 Ann'!$C$8:$AZ$8,0))</f>
        <v>1.4</v>
      </c>
      <c r="AU57" s="11">
        <f>INDEX('71100 Ann'!$C$8:$AZ$285,MATCH('71100M Ann'!$C57,'71100 Ann'!$C$8:$C$285,0),MATCH('71100M Ann'!AU$8,'71100 Ann'!$C$8:$AZ$8,0))</f>
        <v>1.5</v>
      </c>
      <c r="AV57" s="11">
        <f>INDEX('71100 Ann'!$C$8:$AZ$285,MATCH('71100M Ann'!$C57,'71100 Ann'!$C$8:$C$285,0),MATCH('71100M Ann'!AV$8,'71100 Ann'!$C$8:$AZ$8,0))</f>
        <v>1.6</v>
      </c>
      <c r="AW57" s="11">
        <f>INDEX('71100 Ann'!$C$8:$AZ$285,MATCH('71100M Ann'!$C57,'71100 Ann'!$C$8:$C$285,0),MATCH('71100M Ann'!AW$8,'71100 Ann'!$C$8:$AZ$8,0))</f>
        <v>1.8</v>
      </c>
      <c r="AX57" s="11">
        <f>INDEX('71100 Ann'!$C$8:$AZ$285,MATCH('71100M Ann'!$C57,'71100 Ann'!$C$8:$C$285,0),MATCH('71100M Ann'!AX$8,'71100 Ann'!$C$8:$AZ$8,0))</f>
        <v>2.2000000000000002</v>
      </c>
      <c r="AY57" s="11">
        <f>INDEX('71100 Ann'!$C$8:$AZ$285,MATCH('71100M Ann'!$C57,'71100 Ann'!$C$8:$C$285,0),MATCH('71100M Ann'!AY$8,'71100 Ann'!$C$8:$AZ$8,0))</f>
        <v>2.7</v>
      </c>
      <c r="AZ57" s="11">
        <f>INDEX('71100 Ann'!$C$8:$AZ$285,MATCH('71100M Ann'!$C57,'71100 Ann'!$C$8:$C$285,0),MATCH('71100M Ann'!AZ$8,'71100 Ann'!$C$8:$AZ$8,0))</f>
        <v>3.4</v>
      </c>
      <c r="BA57" s="11">
        <f>INDEX('71100 Ann'!$C$8:$AZ$285,MATCH('71100M Ann'!$C57,'71100 Ann'!$C$8:$C$285,0),MATCH('71100M Ann'!BA$8,'71100 Ann'!$C$8:$AZ$8,0))</f>
        <v>4</v>
      </c>
      <c r="BB57" s="11">
        <f>INDEX('71100 Ann'!$C$8:$AZ$285,MATCH('71100M Ann'!$C57,'71100 Ann'!$C$8:$C$285,0),MATCH('71100M Ann'!BB$8,'71100 Ann'!$C$8:$AZ$8,0))</f>
        <v>4.5</v>
      </c>
      <c r="BC57" s="11">
        <f>INDEX('71100 Ann'!$C$8:$AZ$285,MATCH('71100M Ann'!$C57,'71100 Ann'!$C$8:$C$285,0),MATCH('71100M Ann'!BC$8,'71100 Ann'!$C$8:$AZ$8,0))</f>
        <v>5.0999999999999996</v>
      </c>
      <c r="BD57" s="11">
        <f>INDEX('71100 Ann'!$C$8:$AZ$285,MATCH('71100M Ann'!$C57,'71100 Ann'!$C$8:$C$285,0),MATCH('71100M Ann'!BD$8,'71100 Ann'!$C$8:$AZ$8,0))</f>
        <v>5.8</v>
      </c>
      <c r="BE57" s="11">
        <f>INDEX('71100 Ann'!$C$8:$AZ$285,MATCH('71100M Ann'!$C57,'71100 Ann'!$C$8:$C$285,0),MATCH('71100M Ann'!BE$8,'71100 Ann'!$C$8:$AZ$8,0))</f>
        <v>6.5</v>
      </c>
      <c r="BF57" s="11">
        <f>INDEX('71100 Ann'!$C$8:$AZ$285,MATCH('71100M Ann'!$C57,'71100 Ann'!$C$8:$C$285,0),MATCH('71100M Ann'!BF$8,'71100 Ann'!$C$8:$AZ$8,0))</f>
        <v>7.6</v>
      </c>
      <c r="BG57" s="11">
        <f>INDEX('71100 Ann'!$C$8:$AZ$285,MATCH('71100M Ann'!$C57,'71100 Ann'!$C$8:$C$285,0),MATCH('71100M Ann'!BG$8,'71100 Ann'!$C$8:$AZ$8,0))</f>
        <v>9.1</v>
      </c>
      <c r="BH57" s="11">
        <f>INDEX('71100 Ann'!$C$8:$AZ$285,MATCH('71100M Ann'!$C57,'71100 Ann'!$C$8:$C$285,0),MATCH('71100M Ann'!BH$8,'71100 Ann'!$C$8:$AZ$8,0))</f>
        <v>12.2</v>
      </c>
      <c r="BI57" s="11">
        <f>INDEX('71100 Ann'!$C$8:$AZ$285,MATCH('71100M Ann'!$C57,'71100 Ann'!$C$8:$C$285,0),MATCH('71100M Ann'!BI$8,'71100 Ann'!$C$8:$AZ$8,0))</f>
        <v>17.2</v>
      </c>
      <c r="BJ57" s="11">
        <f>INDEX('71100 Ann'!$C$8:$AZ$285,MATCH('71100M Ann'!$C57,'71100 Ann'!$C$8:$C$285,0),MATCH('71100M Ann'!BJ$8,'71100 Ann'!$C$8:$AZ$8,0))</f>
        <v>19.2</v>
      </c>
      <c r="BK57" s="11">
        <f>INDEX('71100 Ann'!$C$8:$AZ$285,MATCH('71100M Ann'!$C57,'71100 Ann'!$C$8:$C$285,0),MATCH('71100M Ann'!BK$8,'71100 Ann'!$C$8:$AZ$8,0))</f>
        <v>19.7</v>
      </c>
      <c r="BL57" s="11">
        <f>INDEX('71100 Ann'!$C$8:$AZ$285,MATCH('71100M Ann'!$C57,'71100 Ann'!$C$8:$C$285,0),MATCH('71100M Ann'!BL$8,'71100 Ann'!$C$8:$AZ$8,0))</f>
        <v>20.6</v>
      </c>
      <c r="BM57" s="11">
        <f>INDEX('71100 Ann'!$C$8:$AZ$285,MATCH('71100M Ann'!$C57,'71100 Ann'!$C$8:$C$285,0),MATCH('71100M Ann'!BM$8,'71100 Ann'!$C$8:$AZ$8,0))</f>
        <v>21.8</v>
      </c>
      <c r="BN57" s="11">
        <f>INDEX('71100 Ann'!$C$8:$AZ$285,MATCH('71100M Ann'!$C57,'71100 Ann'!$C$8:$C$285,0),MATCH('71100M Ann'!BN$8,'71100 Ann'!$C$8:$AZ$8,0))</f>
        <v>22.7</v>
      </c>
      <c r="BO57" s="11">
        <f>INDEX('71100 Ann'!$C$8:$AZ$285,MATCH('71100M Ann'!$C57,'71100 Ann'!$C$8:$C$285,0),MATCH('71100M Ann'!BO$8,'71100 Ann'!$C$8:$AZ$8,0))</f>
        <v>23.2</v>
      </c>
      <c r="BP57" s="11">
        <f>INDEX('71100 Ann'!$C$8:$AZ$285,MATCH('71100M Ann'!$C57,'71100 Ann'!$C$8:$C$285,0),MATCH('71100M Ann'!BP$8,'71100 Ann'!$C$8:$AZ$8,0))</f>
        <v>25.9</v>
      </c>
      <c r="BQ57" s="11">
        <f>INDEX('71100 Ann'!$C$8:$AZ$285,MATCH('71100M Ann'!$C57,'71100 Ann'!$C$8:$C$285,0),MATCH('71100M Ann'!BQ$8,'71100 Ann'!$C$8:$AZ$8,0))</f>
        <v>27.3</v>
      </c>
      <c r="BR57" s="11">
        <f>INDEX('71100 Ann'!$C$8:$AZ$285,MATCH('71100M Ann'!$C57,'71100 Ann'!$C$8:$C$285,0),MATCH('71100M Ann'!BR$8,'71100 Ann'!$C$8:$AZ$8,0))</f>
        <v>26.4</v>
      </c>
      <c r="BS57" s="11">
        <f>INDEX('71100 Ann'!$C$8:$AZ$285,MATCH('71100M Ann'!$C57,'71100 Ann'!$C$8:$C$285,0),MATCH('71100M Ann'!BS$8,'71100 Ann'!$C$8:$AZ$8,0))</f>
        <v>26.7</v>
      </c>
      <c r="BT57" s="11">
        <f>INDEX('71100 Ann'!$C$8:$AZ$285,MATCH('71100M Ann'!$C57,'71100 Ann'!$C$8:$C$285,0),MATCH('71100M Ann'!BT$8,'71100 Ann'!$C$8:$AZ$8,0))</f>
        <v>26.8</v>
      </c>
      <c r="BU57" s="11">
        <f>INDEX('71100 Ann'!$C$8:$AZ$285,MATCH('71100M Ann'!$C57,'71100 Ann'!$C$8:$C$285,0),MATCH('71100M Ann'!BU$8,'71100 Ann'!$C$8:$AZ$8,0))</f>
        <v>27.2</v>
      </c>
      <c r="BV57" s="11">
        <f>INDEX('71100 Ann'!$C$8:$AZ$285,MATCH('71100M Ann'!$C57,'71100 Ann'!$C$8:$C$285,0),MATCH('71100M Ann'!BV$8,'71100 Ann'!$C$8:$AZ$8,0))</f>
        <v>27.5</v>
      </c>
      <c r="BW57" s="11">
        <f>INDEX('71100 Ann'!$C$8:$AZ$285,MATCH('71100M Ann'!$C57,'71100 Ann'!$C$8:$C$285,0),MATCH('71100M Ann'!BW$8,'71100 Ann'!$C$8:$AZ$8,0))</f>
        <v>29.4</v>
      </c>
      <c r="BX57" s="11">
        <f>INDEX('71100 Ann'!$C$8:$AZ$285,MATCH('71100M Ann'!$C57,'71100 Ann'!$C$8:$C$285,0),MATCH('71100M Ann'!BX$8,'71100 Ann'!$C$8:$AZ$8,0))</f>
        <v>31.1</v>
      </c>
      <c r="BY57" s="11">
        <f>INDEX('71100 Ann'!$C$8:$AZ$285,MATCH('71100M Ann'!$C57,'71100 Ann'!$C$8:$C$285,0),MATCH('71100M Ann'!BY$8,'71100 Ann'!$C$8:$AZ$8,0))</f>
        <v>33.1</v>
      </c>
      <c r="BZ57" s="11">
        <f>INDEX('71100 Ann'!$C$8:$AZ$285,MATCH('71100M Ann'!$C57,'71100 Ann'!$C$8:$C$285,0),MATCH('71100M Ann'!BZ$8,'71100 Ann'!$C$8:$AZ$8,0))</f>
        <v>34.200000000000003</v>
      </c>
      <c r="CA57" s="11">
        <f>INDEX('71100 Ann'!$C$8:$AZ$285,MATCH('71100M Ann'!$C57,'71100 Ann'!$C$8:$C$285,0),MATCH('71100M Ann'!CA$8,'71100 Ann'!$C$8:$AZ$8,0))</f>
        <v>33.200000000000003</v>
      </c>
      <c r="CB57" s="11">
        <f>INDEX('71100 Ann'!$C$8:$AZ$285,MATCH('71100M Ann'!$C57,'71100 Ann'!$C$8:$C$285,0),MATCH('71100M Ann'!CB$8,'71100 Ann'!$C$8:$AZ$8,0))</f>
        <v>31.6</v>
      </c>
      <c r="CC57" s="11">
        <f>INDEX('71100 Ann'!$C$8:$AZ$285,MATCH('71100M Ann'!$C57,'71100 Ann'!$C$8:$C$285,0),MATCH('71100M Ann'!CC$8,'71100 Ann'!$C$8:$AZ$8,0))</f>
        <v>32</v>
      </c>
      <c r="CD57" s="11">
        <f>INDEX('71100 Ann'!$C$8:$AZ$285,MATCH('71100M Ann'!$C57,'71100 Ann'!$C$8:$C$285,0),MATCH('71100M Ann'!CD$8,'71100 Ann'!$C$8:$AZ$8,0))</f>
        <v>31.5</v>
      </c>
      <c r="CE57" s="11">
        <f>INDEX('71100 Ann'!$C$8:$AZ$285,MATCH('71100M Ann'!$C57,'71100 Ann'!$C$8:$C$285,0),MATCH('71100M Ann'!CE$8,'71100 Ann'!$C$8:$AZ$8,0))</f>
        <v>34.299999999999997</v>
      </c>
      <c r="CF57" s="11">
        <f>INDEX('71100 Ann'!$C$8:$AZ$285,MATCH('71100M Ann'!$C57,'71100 Ann'!$C$8:$C$285,0),MATCH('71100M Ann'!CF$8,'71100 Ann'!$C$8:$AZ$8,0))</f>
        <v>27.6</v>
      </c>
      <c r="CG57" s="11">
        <f>INDEX('71100 Ann'!$C$8:$AZ$285,MATCH('71100M Ann'!$C57,'71100 Ann'!$C$8:$C$285,0),MATCH('71100M Ann'!CG$8,'71100 Ann'!$C$8:$AZ$8,0))</f>
        <v>24.1</v>
      </c>
      <c r="CH57" s="11">
        <f>INDEX('71100 Ann'!$C$8:$AZ$285,MATCH('71100M Ann'!$C57,'71100 Ann'!$C$8:$C$285,0),MATCH('71100M Ann'!CH$8,'71100 Ann'!$C$8:$AZ$8,0))</f>
        <v>25.7</v>
      </c>
      <c r="CI57" s="11">
        <f>INDEX('71100 Ann'!$C$8:$AZ$285,MATCH('71100M Ann'!$C57,'71100 Ann'!$C$8:$C$285,0),MATCH('71100M Ann'!CI$8,'71100 Ann'!$C$8:$AZ$8,0))</f>
        <v>27.2</v>
      </c>
      <c r="CJ57" s="11">
        <f>INDEX('71100 Ann'!$C$8:$AZ$285,MATCH('71100M Ann'!$C57,'71100 Ann'!$C$8:$C$285,0),MATCH('71100M Ann'!CJ$8,'71100 Ann'!$C$8:$AZ$8,0))</f>
        <v>27.2</v>
      </c>
      <c r="CK57" s="11">
        <f>INDEX('71100 Ann'!$C$8:$AZ$285,MATCH('71100M Ann'!$C57,'71100 Ann'!$C$8:$C$285,0),MATCH('71100M Ann'!CK$8,'71100 Ann'!$C$8:$AZ$8,0))</f>
        <v>29.4</v>
      </c>
      <c r="CL57" s="11">
        <f>INDEX('71100 Ann'!$C$8:$AZ$285,MATCH('71100M Ann'!$C57,'71100 Ann'!$C$8:$C$285,0),MATCH('71100M Ann'!CL$8,'71100 Ann'!$C$8:$AZ$8,0))</f>
        <v>27.7</v>
      </c>
    </row>
    <row r="58" spans="1:90" s="10" customFormat="1" x14ac:dyDescent="0.25">
      <c r="A58" s="32">
        <v>47</v>
      </c>
      <c r="B58" s="10" t="s">
        <v>730</v>
      </c>
      <c r="C58" s="10" t="s">
        <v>729</v>
      </c>
      <c r="U58" s="10">
        <f>INDEX('71100 Ann Hist'!$C$8:$AR$285,MATCH('71100M Ann'!$C58,'71100 Ann Hist'!$C$8:$C$285,0),MATCH('71100M Ann'!U$8,'71100 Ann Hist'!$C$8:$AR$8,0))</f>
        <v>1.5</v>
      </c>
      <c r="V58" s="10">
        <f>INDEX('71100 Ann Hist'!$C$8:$AR$285,MATCH('71100M Ann'!$C58,'71100 Ann Hist'!$C$8:$C$285,0),MATCH('71100M Ann'!V$8,'71100 Ann Hist'!$C$8:$AR$8,0))</f>
        <v>1.7</v>
      </c>
      <c r="W58" s="10">
        <f>INDEX('71100 Ann Hist'!$C$8:$AR$285,MATCH('71100M Ann'!$C58,'71100 Ann Hist'!$C$8:$C$285,0),MATCH('71100M Ann'!W$8,'71100 Ann Hist'!$C$8:$AR$8,0))</f>
        <v>1.9</v>
      </c>
      <c r="X58" s="10">
        <f>INDEX('71100 Ann Hist'!$C$8:$AR$285,MATCH('71100M Ann'!$C58,'71100 Ann Hist'!$C$8:$C$285,0),MATCH('71100M Ann'!X$8,'71100 Ann Hist'!$C$8:$AR$8,0))</f>
        <v>2.1</v>
      </c>
      <c r="Y58" s="10">
        <f>INDEX('71100 Ann Hist'!$C$8:$AR$285,MATCH('71100M Ann'!$C58,'71100 Ann Hist'!$C$8:$C$285,0),MATCH('71100M Ann'!Y$8,'71100 Ann Hist'!$C$8:$AR$8,0))</f>
        <v>2.4</v>
      </c>
      <c r="Z58" s="10">
        <f>INDEX('71100 Ann Hist'!$C$8:$AR$285,MATCH('71100M Ann'!$C58,'71100 Ann Hist'!$C$8:$C$285,0),MATCH('71100M Ann'!Z$8,'71100 Ann Hist'!$C$8:$AR$8,0))</f>
        <v>2.7</v>
      </c>
      <c r="AA58" s="10">
        <f>INDEX('71100 Ann Hist'!$C$8:$AR$285,MATCH('71100M Ann'!$C58,'71100 Ann Hist'!$C$8:$C$285,0),MATCH('71100M Ann'!AA$8,'71100 Ann Hist'!$C$8:$AR$8,0))</f>
        <v>3</v>
      </c>
      <c r="AB58" s="10">
        <f>INDEX('71100 Ann Hist'!$C$8:$AR$285,MATCH('71100M Ann'!$C58,'71100 Ann Hist'!$C$8:$C$285,0),MATCH('71100M Ann'!AB$8,'71100 Ann Hist'!$C$8:$AR$8,0))</f>
        <v>3.4</v>
      </c>
      <c r="AC58" s="10">
        <f>INDEX('71100 Ann Hist'!$C$8:$AR$285,MATCH('71100M Ann'!$C58,'71100 Ann Hist'!$C$8:$C$285,0),MATCH('71100M Ann'!AC$8,'71100 Ann Hist'!$C$8:$AR$8,0))</f>
        <v>3.8</v>
      </c>
      <c r="AD58" s="10">
        <f>INDEX('71100 Ann Hist'!$C$8:$AR$285,MATCH('71100M Ann'!$C58,'71100 Ann Hist'!$C$8:$C$285,0),MATCH('71100M Ann'!AD$8,'71100 Ann Hist'!$C$8:$AR$8,0))</f>
        <v>4.2</v>
      </c>
      <c r="AE58" s="10">
        <f>INDEX('71100 Ann Hist'!$C$8:$AR$285,MATCH('71100M Ann'!$C58,'71100 Ann Hist'!$C$8:$C$285,0),MATCH('71100M Ann'!AE$8,'71100 Ann Hist'!$C$8:$AR$8,0))</f>
        <v>4.8</v>
      </c>
      <c r="AF58" s="10">
        <f>INDEX('71100 Ann Hist'!$C$8:$AR$285,MATCH('71100M Ann'!$C58,'71100 Ann Hist'!$C$8:$C$285,0),MATCH('71100M Ann'!AF$8,'71100 Ann Hist'!$C$8:$AR$8,0))</f>
        <v>5.5</v>
      </c>
      <c r="AG58" s="10">
        <f>INDEX('71100 Ann Hist'!$C$8:$AR$285,MATCH('71100M Ann'!$C58,'71100 Ann Hist'!$C$8:$C$285,0),MATCH('71100M Ann'!AG$8,'71100 Ann Hist'!$C$8:$AR$8,0))</f>
        <v>6.1</v>
      </c>
      <c r="AH58" s="10">
        <f>INDEX('71100 Ann Hist'!$C$8:$AR$285,MATCH('71100M Ann'!$C58,'71100 Ann Hist'!$C$8:$C$285,0),MATCH('71100M Ann'!AH$8,'71100 Ann Hist'!$C$8:$AR$8,0))</f>
        <v>6.8</v>
      </c>
      <c r="AI58" s="10">
        <f>INDEX('71100 Ann Hist'!$C$8:$AR$285,MATCH('71100M Ann'!$C58,'71100 Ann Hist'!$C$8:$C$285,0),MATCH('71100M Ann'!AI$8,'71100 Ann Hist'!$C$8:$AR$8,0))</f>
        <v>7.4</v>
      </c>
      <c r="AJ58" s="10">
        <f>INDEX('71100 Ann Hist'!$C$8:$AR$285,MATCH('71100M Ann'!$C58,'71100 Ann Hist'!$C$8:$C$285,0),MATCH('71100M Ann'!AJ$8,'71100 Ann Hist'!$C$8:$AR$8,0))</f>
        <v>8.1</v>
      </c>
      <c r="AK58" s="10">
        <f>INDEX('71100 Ann Hist'!$C$8:$AR$285,MATCH('71100M Ann'!$C58,'71100 Ann Hist'!$C$8:$C$285,0),MATCH('71100M Ann'!AK$8,'71100 Ann Hist'!$C$8:$AR$8,0))</f>
        <v>8.8000000000000007</v>
      </c>
      <c r="AL58" s="10">
        <f>INDEX('71100 Ann Hist'!$C$8:$AR$285,MATCH('71100M Ann'!$C58,'71100 Ann Hist'!$C$8:$C$285,0),MATCH('71100M Ann'!AL$8,'71100 Ann Hist'!$C$8:$AR$8,0))</f>
        <v>9.5</v>
      </c>
      <c r="AM58" s="10">
        <f>INDEX('71100 Ann Hist'!$C$8:$AR$285,MATCH('71100M Ann'!$C58,'71100 Ann Hist'!$C$8:$C$285,0),MATCH('71100M Ann'!AM$8,'71100 Ann Hist'!$C$8:$AR$8,0))</f>
        <v>10.3</v>
      </c>
      <c r="AN58" s="10">
        <f>INDEX('71100 Ann Hist'!$C$8:$AR$285,MATCH('71100M Ann'!$C58,'71100 Ann Hist'!$C$8:$C$285,0),MATCH('71100M Ann'!AN$8,'71100 Ann Hist'!$C$8:$AR$8,0))</f>
        <v>11.1</v>
      </c>
      <c r="AO58" s="10">
        <f>INDEX('71100 Ann Hist'!$C$8:$AR$285,MATCH('71100M Ann'!$C58,'71100 Ann Hist'!$C$8:$C$285,0),MATCH('71100M Ann'!AO$8,'71100 Ann Hist'!$C$8:$AR$8,0))</f>
        <v>12.2</v>
      </c>
      <c r="AP58" s="10">
        <f>INDEX('71100 Ann Hist'!$C$8:$AR$285,MATCH('71100M Ann'!$C58,'71100 Ann Hist'!$C$8:$C$285,0),MATCH('71100M Ann'!AP$8,'71100 Ann Hist'!$C$8:$AR$8,0))</f>
        <v>13.3</v>
      </c>
      <c r="AQ58" s="10">
        <f>INDEX('71100 Ann Hist'!$C$8:$AR$285,MATCH('71100M Ann'!$C58,'71100 Ann Hist'!$C$8:$C$285,0),MATCH('71100M Ann'!AQ$8,'71100 Ann Hist'!$C$8:$AR$8,0))</f>
        <v>16.899999999999999</v>
      </c>
      <c r="AR58" s="11">
        <f>INDEX('71100 Ann'!$C$8:$AZ$285,MATCH('71100M Ann'!$C58,'71100 Ann'!$C$8:$C$285,0),MATCH('71100M Ann'!AR$8,'71100 Ann'!$C$8:$AZ$8,0))</f>
        <v>19.8</v>
      </c>
      <c r="AS58" s="11">
        <f>INDEX('71100 Ann'!$C$8:$AZ$285,MATCH('71100M Ann'!$C58,'71100 Ann'!$C$8:$C$285,0),MATCH('71100M Ann'!AS$8,'71100 Ann'!$C$8:$AZ$8,0))</f>
        <v>25.7</v>
      </c>
      <c r="AT58" s="11">
        <f>INDEX('71100 Ann'!$C$8:$AZ$285,MATCH('71100M Ann'!$C58,'71100 Ann'!$C$8:$C$285,0),MATCH('71100M Ann'!AT$8,'71100 Ann'!$C$8:$AZ$8,0))</f>
        <v>28.8</v>
      </c>
      <c r="AU58" s="11">
        <f>INDEX('71100 Ann'!$C$8:$AZ$285,MATCH('71100M Ann'!$C58,'71100 Ann'!$C$8:$C$285,0),MATCH('71100M Ann'!AU$8,'71100 Ann'!$C$8:$AZ$8,0))</f>
        <v>32.1</v>
      </c>
      <c r="AV58" s="11">
        <f>INDEX('71100 Ann'!$C$8:$AZ$285,MATCH('71100M Ann'!$C58,'71100 Ann'!$C$8:$C$285,0),MATCH('71100M Ann'!AV$8,'71100 Ann'!$C$8:$AZ$8,0))</f>
        <v>35.200000000000003</v>
      </c>
      <c r="AW58" s="11">
        <f>INDEX('71100 Ann'!$C$8:$AZ$285,MATCH('71100M Ann'!$C58,'71100 Ann'!$C$8:$C$285,0),MATCH('71100M Ann'!AW$8,'71100 Ann'!$C$8:$AZ$8,0))</f>
        <v>39.9</v>
      </c>
      <c r="AX58" s="11">
        <f>INDEX('71100 Ann'!$C$8:$AZ$285,MATCH('71100M Ann'!$C58,'71100 Ann'!$C$8:$C$285,0),MATCH('71100M Ann'!AX$8,'71100 Ann'!$C$8:$AZ$8,0))</f>
        <v>46.7</v>
      </c>
      <c r="AY58" s="11">
        <f>INDEX('71100 Ann'!$C$8:$AZ$285,MATCH('71100M Ann'!$C58,'71100 Ann'!$C$8:$C$285,0),MATCH('71100M Ann'!AY$8,'71100 Ann'!$C$8:$AZ$8,0))</f>
        <v>50.4</v>
      </c>
      <c r="AZ58" s="11">
        <f>INDEX('71100 Ann'!$C$8:$AZ$285,MATCH('71100M Ann'!$C58,'71100 Ann'!$C$8:$C$285,0),MATCH('71100M Ann'!AZ$8,'71100 Ann'!$C$8:$AZ$8,0))</f>
        <v>55.7</v>
      </c>
      <c r="BA58" s="11">
        <f>INDEX('71100 Ann'!$C$8:$AZ$285,MATCH('71100M Ann'!$C58,'71100 Ann'!$C$8:$C$285,0),MATCH('71100M Ann'!BA$8,'71100 Ann'!$C$8:$AZ$8,0))</f>
        <v>63.5</v>
      </c>
      <c r="BB58" s="11">
        <f>INDEX('71100 Ann'!$C$8:$AZ$285,MATCH('71100M Ann'!$C58,'71100 Ann'!$C$8:$C$285,0),MATCH('71100M Ann'!BB$8,'71100 Ann'!$C$8:$AZ$8,0))</f>
        <v>69.8</v>
      </c>
      <c r="BC58" s="11">
        <f>INDEX('71100 Ann'!$C$8:$AZ$285,MATCH('71100M Ann'!$C58,'71100 Ann'!$C$8:$C$285,0),MATCH('71100M Ann'!BC$8,'71100 Ann'!$C$8:$AZ$8,0))</f>
        <v>82.9</v>
      </c>
      <c r="BD58" s="11">
        <f>INDEX('71100 Ann'!$C$8:$AZ$285,MATCH('71100M Ann'!$C58,'71100 Ann'!$C$8:$C$285,0),MATCH('71100M Ann'!BD$8,'71100 Ann'!$C$8:$AZ$8,0))</f>
        <v>97.6</v>
      </c>
      <c r="BE58" s="11">
        <f>INDEX('71100 Ann'!$C$8:$AZ$285,MATCH('71100M Ann'!$C58,'71100 Ann'!$C$8:$C$285,0),MATCH('71100M Ann'!BE$8,'71100 Ann'!$C$8:$AZ$8,0))</f>
        <v>114.2</v>
      </c>
      <c r="BF58" s="11">
        <f>INDEX('71100 Ann'!$C$8:$AZ$285,MATCH('71100M Ann'!$C58,'71100 Ann'!$C$8:$C$285,0),MATCH('71100M Ann'!BF$8,'71100 Ann'!$C$8:$AZ$8,0))</f>
        <v>127</v>
      </c>
      <c r="BG58" s="11">
        <f>INDEX('71100 Ann'!$C$8:$AZ$285,MATCH('71100M Ann'!$C58,'71100 Ann'!$C$8:$C$285,0),MATCH('71100M Ann'!BG$8,'71100 Ann'!$C$8:$AZ$8,0))</f>
        <v>138.19999999999999</v>
      </c>
      <c r="BH58" s="11">
        <f>INDEX('71100 Ann'!$C$8:$AZ$285,MATCH('71100M Ann'!$C58,'71100 Ann'!$C$8:$C$285,0),MATCH('71100M Ann'!BH$8,'71100 Ann'!$C$8:$AZ$8,0))</f>
        <v>144</v>
      </c>
      <c r="BI58" s="11">
        <f>INDEX('71100 Ann'!$C$8:$AZ$285,MATCH('71100M Ann'!$C58,'71100 Ann'!$C$8:$C$285,0),MATCH('71100M Ann'!BI$8,'71100 Ann'!$C$8:$AZ$8,0))</f>
        <v>158.30000000000001</v>
      </c>
      <c r="BJ58" s="11">
        <f>INDEX('71100 Ann'!$C$8:$AZ$285,MATCH('71100M Ann'!$C58,'71100 Ann'!$C$8:$C$285,0),MATCH('71100M Ann'!BJ$8,'71100 Ann'!$C$8:$AZ$8,0))</f>
        <v>172.3</v>
      </c>
      <c r="BK58" s="11">
        <f>INDEX('71100 Ann'!$C$8:$AZ$285,MATCH('71100M Ann'!$C58,'71100 Ann'!$C$8:$C$285,0),MATCH('71100M Ann'!BK$8,'71100 Ann'!$C$8:$AZ$8,0))</f>
        <v>182.1</v>
      </c>
      <c r="BL58" s="11">
        <f>INDEX('71100 Ann'!$C$8:$AZ$285,MATCH('71100M Ann'!$C58,'71100 Ann'!$C$8:$C$285,0),MATCH('71100M Ann'!BL$8,'71100 Ann'!$C$8:$AZ$8,0))</f>
        <v>196.6</v>
      </c>
      <c r="BM58" s="11">
        <f>INDEX('71100 Ann'!$C$8:$AZ$285,MATCH('71100M Ann'!$C58,'71100 Ann'!$C$8:$C$285,0),MATCH('71100M Ann'!BM$8,'71100 Ann'!$C$8:$AZ$8,0))</f>
        <v>210.4</v>
      </c>
      <c r="BN58" s="11">
        <f>INDEX('71100 Ann'!$C$8:$AZ$285,MATCH('71100M Ann'!$C58,'71100 Ann'!$C$8:$C$285,0),MATCH('71100M Ann'!BN$8,'71100 Ann'!$C$8:$AZ$8,0))</f>
        <v>216.3</v>
      </c>
      <c r="BO58" s="11">
        <f>INDEX('71100 Ann'!$C$8:$AZ$285,MATCH('71100M Ann'!$C58,'71100 Ann'!$C$8:$C$285,0),MATCH('71100M Ann'!BO$8,'71100 Ann'!$C$8:$AZ$8,0))</f>
        <v>220.9</v>
      </c>
      <c r="BP58" s="11">
        <f>INDEX('71100 Ann'!$C$8:$AZ$285,MATCH('71100M Ann'!$C58,'71100 Ann'!$C$8:$C$285,0),MATCH('71100M Ann'!BP$8,'71100 Ann'!$C$8:$AZ$8,0))</f>
        <v>218.5</v>
      </c>
      <c r="BQ58" s="11">
        <f>INDEX('71100 Ann'!$C$8:$AZ$285,MATCH('71100M Ann'!$C58,'71100 Ann'!$C$8:$C$285,0),MATCH('71100M Ann'!BQ$8,'71100 Ann'!$C$8:$AZ$8,0))</f>
        <v>228.3</v>
      </c>
      <c r="BR58" s="11">
        <f>INDEX('71100 Ann'!$C$8:$AZ$285,MATCH('71100M Ann'!$C58,'71100 Ann'!$C$8:$C$285,0),MATCH('71100M Ann'!BR$8,'71100 Ann'!$C$8:$AZ$8,0))</f>
        <v>240</v>
      </c>
      <c r="BS58" s="11">
        <f>INDEX('71100 Ann'!$C$8:$AZ$285,MATCH('71100M Ann'!$C58,'71100 Ann'!$C$8:$C$285,0),MATCH('71100M Ann'!BS$8,'71100 Ann'!$C$8:$AZ$8,0))</f>
        <v>237.8</v>
      </c>
      <c r="BT58" s="11">
        <f>INDEX('71100 Ann'!$C$8:$AZ$285,MATCH('71100M Ann'!$C58,'71100 Ann'!$C$8:$C$285,0),MATCH('71100M Ann'!BT$8,'71100 Ann'!$C$8:$AZ$8,0))</f>
        <v>243.4</v>
      </c>
      <c r="BU58" s="11">
        <f>INDEX('71100 Ann'!$C$8:$AZ$285,MATCH('71100M Ann'!$C58,'71100 Ann'!$C$8:$C$285,0),MATCH('71100M Ann'!BU$8,'71100 Ann'!$C$8:$AZ$8,0))</f>
        <v>235.8</v>
      </c>
      <c r="BV58" s="11">
        <f>INDEX('71100 Ann'!$C$8:$AZ$285,MATCH('71100M Ann'!$C58,'71100 Ann'!$C$8:$C$285,0),MATCH('71100M Ann'!BV$8,'71100 Ann'!$C$8:$AZ$8,0))</f>
        <v>233.6</v>
      </c>
      <c r="BW58" s="11">
        <f>INDEX('71100 Ann'!$C$8:$AZ$285,MATCH('71100M Ann'!$C58,'71100 Ann'!$C$8:$C$285,0),MATCH('71100M Ann'!BW$8,'71100 Ann'!$C$8:$AZ$8,0))</f>
        <v>233.8</v>
      </c>
      <c r="BX58" s="11">
        <f>INDEX('71100 Ann'!$C$8:$AZ$285,MATCH('71100M Ann'!$C58,'71100 Ann'!$C$8:$C$285,0),MATCH('71100M Ann'!BX$8,'71100 Ann'!$C$8:$AZ$8,0))</f>
        <v>249.1</v>
      </c>
      <c r="BY58" s="11">
        <f>INDEX('71100 Ann'!$C$8:$AZ$285,MATCH('71100M Ann'!$C58,'71100 Ann'!$C$8:$C$285,0),MATCH('71100M Ann'!BY$8,'71100 Ann'!$C$8:$AZ$8,0))</f>
        <v>270.5</v>
      </c>
      <c r="BZ58" s="11">
        <f>INDEX('71100 Ann'!$C$8:$AZ$285,MATCH('71100M Ann'!$C58,'71100 Ann'!$C$8:$C$285,0),MATCH('71100M Ann'!BZ$8,'71100 Ann'!$C$8:$AZ$8,0))</f>
        <v>281.10000000000002</v>
      </c>
      <c r="CA58" s="11">
        <f>INDEX('71100 Ann'!$C$8:$AZ$285,MATCH('71100M Ann'!$C58,'71100 Ann'!$C$8:$C$285,0),MATCH('71100M Ann'!CA$8,'71100 Ann'!$C$8:$AZ$8,0))</f>
        <v>279.89999999999998</v>
      </c>
      <c r="CB58" s="11">
        <f>INDEX('71100 Ann'!$C$8:$AZ$285,MATCH('71100M Ann'!$C58,'71100 Ann'!$C$8:$C$285,0),MATCH('71100M Ann'!CB$8,'71100 Ann'!$C$8:$AZ$8,0))</f>
        <v>279</v>
      </c>
      <c r="CC58" s="11">
        <f>INDEX('71100 Ann'!$C$8:$AZ$285,MATCH('71100M Ann'!$C58,'71100 Ann'!$C$8:$C$285,0),MATCH('71100M Ann'!CC$8,'71100 Ann'!$C$8:$AZ$8,0))</f>
        <v>285</v>
      </c>
      <c r="CD58" s="11">
        <f>INDEX('71100 Ann'!$C$8:$AZ$285,MATCH('71100M Ann'!$C58,'71100 Ann'!$C$8:$C$285,0),MATCH('71100M Ann'!CD$8,'71100 Ann'!$C$8:$AZ$8,0))</f>
        <v>296.10000000000002</v>
      </c>
      <c r="CE58" s="11">
        <f>INDEX('71100 Ann'!$C$8:$AZ$285,MATCH('71100M Ann'!$C58,'71100 Ann'!$C$8:$C$285,0),MATCH('71100M Ann'!CE$8,'71100 Ann'!$C$8:$AZ$8,0))</f>
        <v>335.5</v>
      </c>
      <c r="CF58" s="11">
        <f>INDEX('71100 Ann'!$C$8:$AZ$285,MATCH('71100M Ann'!$C58,'71100 Ann'!$C$8:$C$285,0),MATCH('71100M Ann'!CF$8,'71100 Ann'!$C$8:$AZ$8,0))</f>
        <v>371.4</v>
      </c>
      <c r="CG58" s="11">
        <f>INDEX('71100 Ann'!$C$8:$AZ$285,MATCH('71100M Ann'!$C58,'71100 Ann'!$C$8:$C$285,0),MATCH('71100M Ann'!CG$8,'71100 Ann'!$C$8:$AZ$8,0))</f>
        <v>360.9</v>
      </c>
      <c r="CH58" s="11">
        <f>INDEX('71100 Ann'!$C$8:$AZ$285,MATCH('71100M Ann'!$C58,'71100 Ann'!$C$8:$C$285,0),MATCH('71100M Ann'!CH$8,'71100 Ann'!$C$8:$AZ$8,0))</f>
        <v>366.3</v>
      </c>
      <c r="CI58" s="11">
        <f>INDEX('71100 Ann'!$C$8:$AZ$285,MATCH('71100M Ann'!$C58,'71100 Ann'!$C$8:$C$285,0),MATCH('71100M Ann'!CI$8,'71100 Ann'!$C$8:$AZ$8,0))</f>
        <v>375.5</v>
      </c>
      <c r="CJ58" s="11">
        <f>INDEX('71100 Ann'!$C$8:$AZ$285,MATCH('71100M Ann'!$C58,'71100 Ann'!$C$8:$C$285,0),MATCH('71100M Ann'!CJ$8,'71100 Ann'!$C$8:$AZ$8,0))</f>
        <v>378.4</v>
      </c>
      <c r="CK58" s="11">
        <f>INDEX('71100 Ann'!$C$8:$AZ$285,MATCH('71100M Ann'!$C58,'71100 Ann'!$C$8:$C$285,0),MATCH('71100M Ann'!CK$8,'71100 Ann'!$C$8:$AZ$8,0))</f>
        <v>372.6</v>
      </c>
      <c r="CL58" s="11">
        <f>INDEX('71100 Ann'!$C$8:$AZ$285,MATCH('71100M Ann'!$C58,'71100 Ann'!$C$8:$C$285,0),MATCH('71100M Ann'!CL$8,'71100 Ann'!$C$8:$AZ$8,0))</f>
        <v>394.4</v>
      </c>
    </row>
    <row r="59" spans="1:90" s="10" customFormat="1" x14ac:dyDescent="0.25">
      <c r="A59" s="32">
        <v>48</v>
      </c>
      <c r="B59" s="10" t="s">
        <v>728</v>
      </c>
      <c r="C59" s="10" t="s">
        <v>727</v>
      </c>
      <c r="U59" s="10">
        <f>INDEX('71100 Ann Hist'!$C$8:$AR$285,MATCH('71100M Ann'!$C59,'71100 Ann Hist'!$C$8:$C$285,0),MATCH('71100M Ann'!U$8,'71100 Ann Hist'!$C$8:$AR$8,0))</f>
        <v>0</v>
      </c>
      <c r="V59" s="10">
        <f>INDEX('71100 Ann Hist'!$C$8:$AR$285,MATCH('71100M Ann'!$C59,'71100 Ann Hist'!$C$8:$C$285,0),MATCH('71100M Ann'!V$8,'71100 Ann Hist'!$C$8:$AR$8,0))</f>
        <v>0</v>
      </c>
      <c r="W59" s="10">
        <f>INDEX('71100 Ann Hist'!$C$8:$AR$285,MATCH('71100M Ann'!$C59,'71100 Ann Hist'!$C$8:$C$285,0),MATCH('71100M Ann'!W$8,'71100 Ann Hist'!$C$8:$AR$8,0))</f>
        <v>0</v>
      </c>
      <c r="X59" s="10">
        <f>INDEX('71100 Ann Hist'!$C$8:$AR$285,MATCH('71100M Ann'!$C59,'71100 Ann Hist'!$C$8:$C$285,0),MATCH('71100M Ann'!X$8,'71100 Ann Hist'!$C$8:$AR$8,0))</f>
        <v>0</v>
      </c>
      <c r="Y59" s="10">
        <f>INDEX('71100 Ann Hist'!$C$8:$AR$285,MATCH('71100M Ann'!$C59,'71100 Ann Hist'!$C$8:$C$285,0),MATCH('71100M Ann'!Y$8,'71100 Ann Hist'!$C$8:$AR$8,0))</f>
        <v>0</v>
      </c>
      <c r="Z59" s="10">
        <f>INDEX('71100 Ann Hist'!$C$8:$AR$285,MATCH('71100M Ann'!$C59,'71100 Ann Hist'!$C$8:$C$285,0),MATCH('71100M Ann'!Z$8,'71100 Ann Hist'!$C$8:$AR$8,0))</f>
        <v>0</v>
      </c>
      <c r="AA59" s="10">
        <f>INDEX('71100 Ann Hist'!$C$8:$AR$285,MATCH('71100M Ann'!$C59,'71100 Ann Hist'!$C$8:$C$285,0),MATCH('71100M Ann'!AA$8,'71100 Ann Hist'!$C$8:$AR$8,0))</f>
        <v>0</v>
      </c>
      <c r="AB59" s="10">
        <f>INDEX('71100 Ann Hist'!$C$8:$AR$285,MATCH('71100M Ann'!$C59,'71100 Ann Hist'!$C$8:$C$285,0),MATCH('71100M Ann'!AB$8,'71100 Ann Hist'!$C$8:$AR$8,0))</f>
        <v>0</v>
      </c>
      <c r="AC59" s="10">
        <f>INDEX('71100 Ann Hist'!$C$8:$AR$285,MATCH('71100M Ann'!$C59,'71100 Ann Hist'!$C$8:$C$285,0),MATCH('71100M Ann'!AC$8,'71100 Ann Hist'!$C$8:$AR$8,0))</f>
        <v>0</v>
      </c>
      <c r="AD59" s="10">
        <f>INDEX('71100 Ann Hist'!$C$8:$AR$285,MATCH('71100M Ann'!$C59,'71100 Ann Hist'!$C$8:$C$285,0),MATCH('71100M Ann'!AD$8,'71100 Ann Hist'!$C$8:$AR$8,0))</f>
        <v>0</v>
      </c>
      <c r="AE59" s="10">
        <f>INDEX('71100 Ann Hist'!$C$8:$AR$285,MATCH('71100M Ann'!$C59,'71100 Ann Hist'!$C$8:$C$285,0),MATCH('71100M Ann'!AE$8,'71100 Ann Hist'!$C$8:$AR$8,0))</f>
        <v>0</v>
      </c>
      <c r="AF59" s="10">
        <f>INDEX('71100 Ann Hist'!$C$8:$AR$285,MATCH('71100M Ann'!$C59,'71100 Ann Hist'!$C$8:$C$285,0),MATCH('71100M Ann'!AF$8,'71100 Ann Hist'!$C$8:$AR$8,0))</f>
        <v>0</v>
      </c>
      <c r="AG59" s="10">
        <f>INDEX('71100 Ann Hist'!$C$8:$AR$285,MATCH('71100M Ann'!$C59,'71100 Ann Hist'!$C$8:$C$285,0),MATCH('71100M Ann'!AG$8,'71100 Ann Hist'!$C$8:$AR$8,0))</f>
        <v>0</v>
      </c>
      <c r="AH59" s="10">
        <f>INDEX('71100 Ann Hist'!$C$8:$AR$285,MATCH('71100M Ann'!$C59,'71100 Ann Hist'!$C$8:$C$285,0),MATCH('71100M Ann'!AH$8,'71100 Ann Hist'!$C$8:$AR$8,0))</f>
        <v>0</v>
      </c>
      <c r="AI59" s="10">
        <f>INDEX('71100 Ann Hist'!$C$8:$AR$285,MATCH('71100M Ann'!$C59,'71100 Ann Hist'!$C$8:$C$285,0),MATCH('71100M Ann'!AI$8,'71100 Ann Hist'!$C$8:$AR$8,0))</f>
        <v>0</v>
      </c>
      <c r="AJ59" s="10">
        <f>INDEX('71100 Ann Hist'!$C$8:$AR$285,MATCH('71100M Ann'!$C59,'71100 Ann Hist'!$C$8:$C$285,0),MATCH('71100M Ann'!AJ$8,'71100 Ann Hist'!$C$8:$AR$8,0))</f>
        <v>0</v>
      </c>
      <c r="AK59" s="10">
        <f>INDEX('71100 Ann Hist'!$C$8:$AR$285,MATCH('71100M Ann'!$C59,'71100 Ann Hist'!$C$8:$C$285,0),MATCH('71100M Ann'!AK$8,'71100 Ann Hist'!$C$8:$AR$8,0))</f>
        <v>0</v>
      </c>
      <c r="AL59" s="10">
        <f>INDEX('71100 Ann Hist'!$C$8:$AR$285,MATCH('71100M Ann'!$C59,'71100 Ann Hist'!$C$8:$C$285,0),MATCH('71100M Ann'!AL$8,'71100 Ann Hist'!$C$8:$AR$8,0))</f>
        <v>0</v>
      </c>
      <c r="AM59" s="10">
        <f>INDEX('71100 Ann Hist'!$C$8:$AR$285,MATCH('71100M Ann'!$C59,'71100 Ann Hist'!$C$8:$C$285,0),MATCH('71100M Ann'!AM$8,'71100 Ann Hist'!$C$8:$AR$8,0))</f>
        <v>0</v>
      </c>
      <c r="AN59" s="10">
        <f>INDEX('71100 Ann Hist'!$C$8:$AR$285,MATCH('71100M Ann'!$C59,'71100 Ann Hist'!$C$8:$C$285,0),MATCH('71100M Ann'!AN$8,'71100 Ann Hist'!$C$8:$AR$8,0))</f>
        <v>0</v>
      </c>
      <c r="AO59" s="10">
        <f>INDEX('71100 Ann Hist'!$C$8:$AR$285,MATCH('71100M Ann'!$C59,'71100 Ann Hist'!$C$8:$C$285,0),MATCH('71100M Ann'!AO$8,'71100 Ann Hist'!$C$8:$AR$8,0))</f>
        <v>0</v>
      </c>
      <c r="AP59" s="10">
        <f>INDEX('71100 Ann Hist'!$C$8:$AR$285,MATCH('71100M Ann'!$C59,'71100 Ann Hist'!$C$8:$C$285,0),MATCH('71100M Ann'!AP$8,'71100 Ann Hist'!$C$8:$AR$8,0))</f>
        <v>0</v>
      </c>
      <c r="AQ59" s="10">
        <f>INDEX('71100 Ann Hist'!$C$8:$AR$285,MATCH('71100M Ann'!$C59,'71100 Ann Hist'!$C$8:$C$285,0),MATCH('71100M Ann'!AQ$8,'71100 Ann Hist'!$C$8:$AR$8,0))</f>
        <v>0</v>
      </c>
      <c r="AR59" s="11">
        <f>INDEX('71100 Ann'!$C$8:$AZ$285,MATCH('71100M Ann'!$C59,'71100 Ann'!$C$8:$C$285,0),MATCH('71100M Ann'!AR$8,'71100 Ann'!$C$8:$AZ$8,0))</f>
        <v>0</v>
      </c>
      <c r="AS59" s="11">
        <f>INDEX('71100 Ann'!$C$8:$AZ$285,MATCH('71100M Ann'!$C59,'71100 Ann'!$C$8:$C$285,0),MATCH('71100M Ann'!AS$8,'71100 Ann'!$C$8:$AZ$8,0))</f>
        <v>0.1</v>
      </c>
      <c r="AT59" s="11">
        <f>INDEX('71100 Ann'!$C$8:$AZ$285,MATCH('71100M Ann'!$C59,'71100 Ann'!$C$8:$C$285,0),MATCH('71100M Ann'!AT$8,'71100 Ann'!$C$8:$AZ$8,0))</f>
        <v>0.1</v>
      </c>
      <c r="AU59" s="11">
        <f>INDEX('71100 Ann'!$C$8:$AZ$285,MATCH('71100M Ann'!$C59,'71100 Ann'!$C$8:$C$285,0),MATCH('71100M Ann'!AU$8,'71100 Ann'!$C$8:$AZ$8,0))</f>
        <v>0.1</v>
      </c>
      <c r="AV59" s="11">
        <f>INDEX('71100 Ann'!$C$8:$AZ$285,MATCH('71100M Ann'!$C59,'71100 Ann'!$C$8:$C$285,0),MATCH('71100M Ann'!AV$8,'71100 Ann'!$C$8:$AZ$8,0))</f>
        <v>0.1</v>
      </c>
      <c r="AW59" s="11">
        <f>INDEX('71100 Ann'!$C$8:$AZ$285,MATCH('71100M Ann'!$C59,'71100 Ann'!$C$8:$C$285,0),MATCH('71100M Ann'!AW$8,'71100 Ann'!$C$8:$AZ$8,0))</f>
        <v>0.1</v>
      </c>
      <c r="AX59" s="11">
        <f>INDEX('71100 Ann'!$C$8:$AZ$285,MATCH('71100M Ann'!$C59,'71100 Ann'!$C$8:$C$285,0),MATCH('71100M Ann'!AX$8,'71100 Ann'!$C$8:$AZ$8,0))</f>
        <v>0.2</v>
      </c>
      <c r="AY59" s="11">
        <f>INDEX('71100 Ann'!$C$8:$AZ$285,MATCH('71100M Ann'!$C59,'71100 Ann'!$C$8:$C$285,0),MATCH('71100M Ann'!AY$8,'71100 Ann'!$C$8:$AZ$8,0))</f>
        <v>0.2</v>
      </c>
      <c r="AZ59" s="11">
        <f>INDEX('71100 Ann'!$C$8:$AZ$285,MATCH('71100M Ann'!$C59,'71100 Ann'!$C$8:$C$285,0),MATCH('71100M Ann'!AZ$8,'71100 Ann'!$C$8:$AZ$8,0))</f>
        <v>0.2</v>
      </c>
      <c r="BA59" s="11">
        <f>INDEX('71100 Ann'!$C$8:$AZ$285,MATCH('71100M Ann'!$C59,'71100 Ann'!$C$8:$C$285,0),MATCH('71100M Ann'!BA$8,'71100 Ann'!$C$8:$AZ$8,0))</f>
        <v>0.1</v>
      </c>
      <c r="BB59" s="11">
        <f>INDEX('71100 Ann'!$C$8:$AZ$285,MATCH('71100M Ann'!$C59,'71100 Ann'!$C$8:$C$285,0),MATCH('71100M Ann'!BB$8,'71100 Ann'!$C$8:$AZ$8,0))</f>
        <v>0.1</v>
      </c>
      <c r="BC59" s="11">
        <f>INDEX('71100 Ann'!$C$8:$AZ$285,MATCH('71100M Ann'!$C59,'71100 Ann'!$C$8:$C$285,0),MATCH('71100M Ann'!BC$8,'71100 Ann'!$C$8:$AZ$8,0))</f>
        <v>0.2</v>
      </c>
      <c r="BD59" s="11">
        <f>INDEX('71100 Ann'!$C$8:$AZ$285,MATCH('71100M Ann'!$C59,'71100 Ann'!$C$8:$C$285,0),MATCH('71100M Ann'!BD$8,'71100 Ann'!$C$8:$AZ$8,0))</f>
        <v>0.2</v>
      </c>
      <c r="BE59" s="11">
        <f>INDEX('71100 Ann'!$C$8:$AZ$285,MATCH('71100M Ann'!$C59,'71100 Ann'!$C$8:$C$285,0),MATCH('71100M Ann'!BE$8,'71100 Ann'!$C$8:$AZ$8,0))</f>
        <v>0.2</v>
      </c>
      <c r="BF59" s="11">
        <f>INDEX('71100 Ann'!$C$8:$AZ$285,MATCH('71100M Ann'!$C59,'71100 Ann'!$C$8:$C$285,0),MATCH('71100M Ann'!BF$8,'71100 Ann'!$C$8:$AZ$8,0))</f>
        <v>0.2</v>
      </c>
      <c r="BG59" s="11">
        <f>INDEX('71100 Ann'!$C$8:$AZ$285,MATCH('71100M Ann'!$C59,'71100 Ann'!$C$8:$C$285,0),MATCH('71100M Ann'!BG$8,'71100 Ann'!$C$8:$AZ$8,0))</f>
        <v>0.3</v>
      </c>
      <c r="BH59" s="11">
        <f>INDEX('71100 Ann'!$C$8:$AZ$285,MATCH('71100M Ann'!$C59,'71100 Ann'!$C$8:$C$285,0),MATCH('71100M Ann'!BH$8,'71100 Ann'!$C$8:$AZ$8,0))</f>
        <v>0</v>
      </c>
      <c r="BI59" s="11">
        <f>INDEX('71100 Ann'!$C$8:$AZ$285,MATCH('71100M Ann'!$C59,'71100 Ann'!$C$8:$C$285,0),MATCH('71100M Ann'!BI$8,'71100 Ann'!$C$8:$AZ$8,0))</f>
        <v>0.1</v>
      </c>
      <c r="BJ59" s="11">
        <f>INDEX('71100 Ann'!$C$8:$AZ$285,MATCH('71100M Ann'!$C59,'71100 Ann'!$C$8:$C$285,0),MATCH('71100M Ann'!BJ$8,'71100 Ann'!$C$8:$AZ$8,0))</f>
        <v>0.4</v>
      </c>
      <c r="BK59" s="11">
        <f>INDEX('71100 Ann'!$C$8:$AZ$285,MATCH('71100M Ann'!$C59,'71100 Ann'!$C$8:$C$285,0),MATCH('71100M Ann'!BK$8,'71100 Ann'!$C$8:$AZ$8,0))</f>
        <v>0.6</v>
      </c>
      <c r="BL59" s="11">
        <f>INDEX('71100 Ann'!$C$8:$AZ$285,MATCH('71100M Ann'!$C59,'71100 Ann'!$C$8:$C$285,0),MATCH('71100M Ann'!BL$8,'71100 Ann'!$C$8:$AZ$8,0))</f>
        <v>0.4</v>
      </c>
      <c r="BM59" s="11">
        <f>INDEX('71100 Ann'!$C$8:$AZ$285,MATCH('71100M Ann'!$C59,'71100 Ann'!$C$8:$C$285,0),MATCH('71100M Ann'!BM$8,'71100 Ann'!$C$8:$AZ$8,0))</f>
        <v>0.6</v>
      </c>
      <c r="BN59" s="11">
        <f>INDEX('71100 Ann'!$C$8:$AZ$285,MATCH('71100M Ann'!$C59,'71100 Ann'!$C$8:$C$285,0),MATCH('71100M Ann'!BN$8,'71100 Ann'!$C$8:$AZ$8,0))</f>
        <v>0.3</v>
      </c>
      <c r="BO59" s="11">
        <f>INDEX('71100 Ann'!$C$8:$AZ$285,MATCH('71100M Ann'!$C59,'71100 Ann'!$C$8:$C$285,0),MATCH('71100M Ann'!BO$8,'71100 Ann'!$C$8:$AZ$8,0))</f>
        <v>0.4</v>
      </c>
      <c r="BP59" s="11">
        <f>INDEX('71100 Ann'!$C$8:$AZ$285,MATCH('71100M Ann'!$C59,'71100 Ann'!$C$8:$C$285,0),MATCH('71100M Ann'!BP$8,'71100 Ann'!$C$8:$AZ$8,0))</f>
        <v>0.2</v>
      </c>
      <c r="BQ59" s="11">
        <f>INDEX('71100 Ann'!$C$8:$AZ$285,MATCH('71100M Ann'!$C59,'71100 Ann'!$C$8:$C$285,0),MATCH('71100M Ann'!BQ$8,'71100 Ann'!$C$8:$AZ$8,0))</f>
        <v>0.2</v>
      </c>
      <c r="BR59" s="11">
        <f>INDEX('71100 Ann'!$C$8:$AZ$285,MATCH('71100M Ann'!$C59,'71100 Ann'!$C$8:$C$285,0),MATCH('71100M Ann'!BR$8,'71100 Ann'!$C$8:$AZ$8,0))</f>
        <v>-0.3</v>
      </c>
      <c r="BS59" s="11">
        <f>INDEX('71100 Ann'!$C$8:$AZ$285,MATCH('71100M Ann'!$C59,'71100 Ann'!$C$8:$C$285,0),MATCH('71100M Ann'!BS$8,'71100 Ann'!$C$8:$AZ$8,0))</f>
        <v>-0.6</v>
      </c>
      <c r="BT59" s="11">
        <f>INDEX('71100 Ann'!$C$8:$AZ$285,MATCH('71100M Ann'!$C59,'71100 Ann'!$C$8:$C$285,0),MATCH('71100M Ann'!BT$8,'71100 Ann'!$C$8:$AZ$8,0))</f>
        <v>-1.1000000000000001</v>
      </c>
      <c r="BU59" s="11">
        <f>INDEX('71100 Ann'!$C$8:$AZ$285,MATCH('71100M Ann'!$C59,'71100 Ann'!$C$8:$C$285,0),MATCH('71100M Ann'!BU$8,'71100 Ann'!$C$8:$AZ$8,0))</f>
        <v>-1.2</v>
      </c>
      <c r="BV59" s="11">
        <f>INDEX('71100 Ann'!$C$8:$AZ$285,MATCH('71100M Ann'!$C59,'71100 Ann'!$C$8:$C$285,0),MATCH('71100M Ann'!BV$8,'71100 Ann'!$C$8:$AZ$8,0))</f>
        <v>-1.6</v>
      </c>
      <c r="BW59" s="11">
        <f>INDEX('71100 Ann'!$C$8:$AZ$285,MATCH('71100M Ann'!$C59,'71100 Ann'!$C$8:$C$285,0),MATCH('71100M Ann'!BW$8,'71100 Ann'!$C$8:$AZ$8,0))</f>
        <v>-0.8</v>
      </c>
      <c r="BX59" s="11">
        <f>INDEX('71100 Ann'!$C$8:$AZ$285,MATCH('71100M Ann'!$C59,'71100 Ann'!$C$8:$C$285,0),MATCH('71100M Ann'!BX$8,'71100 Ann'!$C$8:$AZ$8,0))</f>
        <v>0.8</v>
      </c>
      <c r="BY59" s="11">
        <f>INDEX('71100 Ann'!$C$8:$AZ$285,MATCH('71100M Ann'!$C59,'71100 Ann'!$C$8:$C$285,0),MATCH('71100M Ann'!BY$8,'71100 Ann'!$C$8:$AZ$8,0))</f>
        <v>1.8</v>
      </c>
      <c r="BZ59" s="11">
        <f>INDEX('71100 Ann'!$C$8:$AZ$285,MATCH('71100M Ann'!$C59,'71100 Ann'!$C$8:$C$285,0),MATCH('71100M Ann'!BZ$8,'71100 Ann'!$C$8:$AZ$8,0))</f>
        <v>0.2</v>
      </c>
      <c r="CA59" s="11">
        <f>INDEX('71100 Ann'!$C$8:$AZ$285,MATCH('71100M Ann'!$C59,'71100 Ann'!$C$8:$C$285,0),MATCH('71100M Ann'!CA$8,'71100 Ann'!$C$8:$AZ$8,0))</f>
        <v>0.1</v>
      </c>
      <c r="CB59" s="11">
        <f>INDEX('71100 Ann'!$C$8:$AZ$285,MATCH('71100M Ann'!$C59,'71100 Ann'!$C$8:$C$285,0),MATCH('71100M Ann'!CB$8,'71100 Ann'!$C$8:$AZ$8,0))</f>
        <v>0.3</v>
      </c>
      <c r="CC59" s="11">
        <f>INDEX('71100 Ann'!$C$8:$AZ$285,MATCH('71100M Ann'!$C59,'71100 Ann'!$C$8:$C$285,0),MATCH('71100M Ann'!CC$8,'71100 Ann'!$C$8:$AZ$8,0))</f>
        <v>-0.1</v>
      </c>
      <c r="CD59" s="11">
        <f>INDEX('71100 Ann'!$C$8:$AZ$285,MATCH('71100M Ann'!$C59,'71100 Ann'!$C$8:$C$285,0),MATCH('71100M Ann'!CD$8,'71100 Ann'!$C$8:$AZ$8,0))</f>
        <v>-0.1</v>
      </c>
      <c r="CE59" s="11">
        <f>INDEX('71100 Ann'!$C$8:$AZ$285,MATCH('71100M Ann'!$C59,'71100 Ann'!$C$8:$C$285,0),MATCH('71100M Ann'!CE$8,'71100 Ann'!$C$8:$AZ$8,0))</f>
        <v>3.8</v>
      </c>
      <c r="CF59" s="11">
        <f>INDEX('71100 Ann'!$C$8:$AZ$285,MATCH('71100M Ann'!$C59,'71100 Ann'!$C$8:$C$285,0),MATCH('71100M Ann'!CF$8,'71100 Ann'!$C$8:$AZ$8,0))</f>
        <v>2.9</v>
      </c>
      <c r="CG59" s="11">
        <f>INDEX('71100 Ann'!$C$8:$AZ$285,MATCH('71100M Ann'!$C59,'71100 Ann'!$C$8:$C$285,0),MATCH('71100M Ann'!CG$8,'71100 Ann'!$C$8:$AZ$8,0))</f>
        <v>2.6</v>
      </c>
      <c r="CH59" s="11">
        <f>INDEX('71100 Ann'!$C$8:$AZ$285,MATCH('71100M Ann'!$C59,'71100 Ann'!$C$8:$C$285,0),MATCH('71100M Ann'!CH$8,'71100 Ann'!$C$8:$AZ$8,0))</f>
        <v>3.2</v>
      </c>
      <c r="CI59" s="11">
        <f>INDEX('71100 Ann'!$C$8:$AZ$285,MATCH('71100M Ann'!$C59,'71100 Ann'!$C$8:$C$285,0),MATCH('71100M Ann'!CI$8,'71100 Ann'!$C$8:$AZ$8,0))</f>
        <v>3</v>
      </c>
      <c r="CJ59" s="11">
        <f>INDEX('71100 Ann'!$C$8:$AZ$285,MATCH('71100M Ann'!$C59,'71100 Ann'!$C$8:$C$285,0),MATCH('71100M Ann'!CJ$8,'71100 Ann'!$C$8:$AZ$8,0))</f>
        <v>2.2999999999999998</v>
      </c>
      <c r="CK59" s="11">
        <f>INDEX('71100 Ann'!$C$8:$AZ$285,MATCH('71100M Ann'!$C59,'71100 Ann'!$C$8:$C$285,0),MATCH('71100M Ann'!CK$8,'71100 Ann'!$C$8:$AZ$8,0))</f>
        <v>1.8</v>
      </c>
      <c r="CL59" s="11">
        <f>INDEX('71100 Ann'!$C$8:$AZ$285,MATCH('71100M Ann'!$C59,'71100 Ann'!$C$8:$C$285,0),MATCH('71100M Ann'!CL$8,'71100 Ann'!$C$8:$AZ$8,0))</f>
        <v>3.1</v>
      </c>
    </row>
    <row r="60" spans="1:90" s="10" customFormat="1" x14ac:dyDescent="0.25">
      <c r="A60" s="32">
        <v>49</v>
      </c>
      <c r="B60" s="10" t="s">
        <v>726</v>
      </c>
      <c r="C60" s="10" t="s">
        <v>725</v>
      </c>
      <c r="U60" s="10">
        <f>INDEX('71100 Ann Hist'!$C$8:$AR$285,MATCH('71100M Ann'!$C60,'71100 Ann Hist'!$C$8:$C$285,0),MATCH('71100M Ann'!U$8,'71100 Ann Hist'!$C$8:$AR$8,0))</f>
        <v>0</v>
      </c>
      <c r="V60" s="10">
        <f>INDEX('71100 Ann Hist'!$C$8:$AR$285,MATCH('71100M Ann'!$C60,'71100 Ann Hist'!$C$8:$C$285,0),MATCH('71100M Ann'!V$8,'71100 Ann Hist'!$C$8:$AR$8,0))</f>
        <v>0</v>
      </c>
      <c r="W60" s="10">
        <f>INDEX('71100 Ann Hist'!$C$8:$AR$285,MATCH('71100M Ann'!$C60,'71100 Ann Hist'!$C$8:$C$285,0),MATCH('71100M Ann'!W$8,'71100 Ann Hist'!$C$8:$AR$8,0))</f>
        <v>0</v>
      </c>
      <c r="X60" s="10">
        <f>INDEX('71100 Ann Hist'!$C$8:$AR$285,MATCH('71100M Ann'!$C60,'71100 Ann Hist'!$C$8:$C$285,0),MATCH('71100M Ann'!X$8,'71100 Ann Hist'!$C$8:$AR$8,0))</f>
        <v>0</v>
      </c>
      <c r="Y60" s="10">
        <f>INDEX('71100 Ann Hist'!$C$8:$AR$285,MATCH('71100M Ann'!$C60,'71100 Ann Hist'!$C$8:$C$285,0),MATCH('71100M Ann'!Y$8,'71100 Ann Hist'!$C$8:$AR$8,0))</f>
        <v>0</v>
      </c>
      <c r="Z60" s="10">
        <f>INDEX('71100 Ann Hist'!$C$8:$AR$285,MATCH('71100M Ann'!$C60,'71100 Ann Hist'!$C$8:$C$285,0),MATCH('71100M Ann'!Z$8,'71100 Ann Hist'!$C$8:$AR$8,0))</f>
        <v>0</v>
      </c>
      <c r="AA60" s="10">
        <f>INDEX('71100 Ann Hist'!$C$8:$AR$285,MATCH('71100M Ann'!$C60,'71100 Ann Hist'!$C$8:$C$285,0),MATCH('71100M Ann'!AA$8,'71100 Ann Hist'!$C$8:$AR$8,0))</f>
        <v>0</v>
      </c>
      <c r="AB60" s="10">
        <f>INDEX('71100 Ann Hist'!$C$8:$AR$285,MATCH('71100M Ann'!$C60,'71100 Ann Hist'!$C$8:$C$285,0),MATCH('71100M Ann'!AB$8,'71100 Ann Hist'!$C$8:$AR$8,0))</f>
        <v>0</v>
      </c>
      <c r="AC60" s="10">
        <f>INDEX('71100 Ann Hist'!$C$8:$AR$285,MATCH('71100M Ann'!$C60,'71100 Ann Hist'!$C$8:$C$285,0),MATCH('71100M Ann'!AC$8,'71100 Ann Hist'!$C$8:$AR$8,0))</f>
        <v>0</v>
      </c>
      <c r="AD60" s="10">
        <f>INDEX('71100 Ann Hist'!$C$8:$AR$285,MATCH('71100M Ann'!$C60,'71100 Ann Hist'!$C$8:$C$285,0),MATCH('71100M Ann'!AD$8,'71100 Ann Hist'!$C$8:$AR$8,0))</f>
        <v>0</v>
      </c>
      <c r="AE60" s="10">
        <f>INDEX('71100 Ann Hist'!$C$8:$AR$285,MATCH('71100M Ann'!$C60,'71100 Ann Hist'!$C$8:$C$285,0),MATCH('71100M Ann'!AE$8,'71100 Ann Hist'!$C$8:$AR$8,0))</f>
        <v>0</v>
      </c>
      <c r="AF60" s="10">
        <f>INDEX('71100 Ann Hist'!$C$8:$AR$285,MATCH('71100M Ann'!$C60,'71100 Ann Hist'!$C$8:$C$285,0),MATCH('71100M Ann'!AF$8,'71100 Ann Hist'!$C$8:$AR$8,0))</f>
        <v>0</v>
      </c>
      <c r="AG60" s="10">
        <f>INDEX('71100 Ann Hist'!$C$8:$AR$285,MATCH('71100M Ann'!$C60,'71100 Ann Hist'!$C$8:$C$285,0),MATCH('71100M Ann'!AG$8,'71100 Ann Hist'!$C$8:$AR$8,0))</f>
        <v>0</v>
      </c>
      <c r="AH60" s="10">
        <f>INDEX('71100 Ann Hist'!$C$8:$AR$285,MATCH('71100M Ann'!$C60,'71100 Ann Hist'!$C$8:$C$285,0),MATCH('71100M Ann'!AH$8,'71100 Ann Hist'!$C$8:$AR$8,0))</f>
        <v>0</v>
      </c>
      <c r="AI60" s="10">
        <f>INDEX('71100 Ann Hist'!$C$8:$AR$285,MATCH('71100M Ann'!$C60,'71100 Ann Hist'!$C$8:$C$285,0),MATCH('71100M Ann'!AI$8,'71100 Ann Hist'!$C$8:$AR$8,0))</f>
        <v>0</v>
      </c>
      <c r="AJ60" s="10">
        <f>INDEX('71100 Ann Hist'!$C$8:$AR$285,MATCH('71100M Ann'!$C60,'71100 Ann Hist'!$C$8:$C$285,0),MATCH('71100M Ann'!AJ$8,'71100 Ann Hist'!$C$8:$AR$8,0))</f>
        <v>0</v>
      </c>
      <c r="AK60" s="10">
        <f>INDEX('71100 Ann Hist'!$C$8:$AR$285,MATCH('71100M Ann'!$C60,'71100 Ann Hist'!$C$8:$C$285,0),MATCH('71100M Ann'!AK$8,'71100 Ann Hist'!$C$8:$AR$8,0))</f>
        <v>0</v>
      </c>
      <c r="AL60" s="10">
        <f>INDEX('71100 Ann Hist'!$C$8:$AR$285,MATCH('71100M Ann'!$C60,'71100 Ann Hist'!$C$8:$C$285,0),MATCH('71100M Ann'!AL$8,'71100 Ann Hist'!$C$8:$AR$8,0))</f>
        <v>0</v>
      </c>
      <c r="AM60" s="10">
        <f>INDEX('71100 Ann Hist'!$C$8:$AR$285,MATCH('71100M Ann'!$C60,'71100 Ann Hist'!$C$8:$C$285,0),MATCH('71100M Ann'!AM$8,'71100 Ann Hist'!$C$8:$AR$8,0))</f>
        <v>0</v>
      </c>
      <c r="AN60" s="10">
        <f>INDEX('71100 Ann Hist'!$C$8:$AR$285,MATCH('71100M Ann'!$C60,'71100 Ann Hist'!$C$8:$C$285,0),MATCH('71100M Ann'!AN$8,'71100 Ann Hist'!$C$8:$AR$8,0))</f>
        <v>0</v>
      </c>
      <c r="AO60" s="10">
        <f>INDEX('71100 Ann Hist'!$C$8:$AR$285,MATCH('71100M Ann'!$C60,'71100 Ann Hist'!$C$8:$C$285,0),MATCH('71100M Ann'!AO$8,'71100 Ann Hist'!$C$8:$AR$8,0))</f>
        <v>0</v>
      </c>
      <c r="AP60" s="10">
        <f>INDEX('71100 Ann Hist'!$C$8:$AR$285,MATCH('71100M Ann'!$C60,'71100 Ann Hist'!$C$8:$C$285,0),MATCH('71100M Ann'!AP$8,'71100 Ann Hist'!$C$8:$AR$8,0))</f>
        <v>0</v>
      </c>
      <c r="AQ60" s="10">
        <f>INDEX('71100 Ann Hist'!$C$8:$AR$285,MATCH('71100M Ann'!$C60,'71100 Ann Hist'!$C$8:$C$285,0),MATCH('71100M Ann'!AQ$8,'71100 Ann Hist'!$C$8:$AR$8,0))</f>
        <v>0.3</v>
      </c>
      <c r="AR60" s="11">
        <f>INDEX('71100 Ann'!$C$8:$AZ$285,MATCH('71100M Ann'!$C60,'71100 Ann'!$C$8:$C$285,0),MATCH('71100M Ann'!AR$8,'71100 Ann'!$C$8:$AZ$8,0))</f>
        <v>0.7</v>
      </c>
      <c r="AS60" s="11">
        <f>INDEX('71100 Ann'!$C$8:$AZ$285,MATCH('71100M Ann'!$C60,'71100 Ann'!$C$8:$C$285,0),MATCH('71100M Ann'!AS$8,'71100 Ann'!$C$8:$AZ$8,0))</f>
        <v>1.1000000000000001</v>
      </c>
      <c r="AT60" s="11">
        <f>INDEX('71100 Ann'!$C$8:$AZ$285,MATCH('71100M Ann'!$C60,'71100 Ann'!$C$8:$C$285,0),MATCH('71100M Ann'!AT$8,'71100 Ann'!$C$8:$AZ$8,0))</f>
        <v>1.1000000000000001</v>
      </c>
      <c r="AU60" s="11">
        <f>INDEX('71100 Ann'!$C$8:$AZ$285,MATCH('71100M Ann'!$C60,'71100 Ann'!$C$8:$C$285,0),MATCH('71100M Ann'!AU$8,'71100 Ann'!$C$8:$AZ$8,0))</f>
        <v>1.2</v>
      </c>
      <c r="AV60" s="11">
        <f>INDEX('71100 Ann'!$C$8:$AZ$285,MATCH('71100M Ann'!$C60,'71100 Ann'!$C$8:$C$285,0),MATCH('71100M Ann'!AV$8,'71100 Ann'!$C$8:$AZ$8,0))</f>
        <v>1.7</v>
      </c>
      <c r="AW60" s="11">
        <f>INDEX('71100 Ann'!$C$8:$AZ$285,MATCH('71100M Ann'!$C60,'71100 Ann'!$C$8:$C$285,0),MATCH('71100M Ann'!AW$8,'71100 Ann'!$C$8:$AZ$8,0))</f>
        <v>2.2999999999999998</v>
      </c>
      <c r="AX60" s="11">
        <f>INDEX('71100 Ann'!$C$8:$AZ$285,MATCH('71100M Ann'!$C60,'71100 Ann'!$C$8:$C$285,0),MATCH('71100M Ann'!AX$8,'71100 Ann'!$C$8:$AZ$8,0))</f>
        <v>3.7</v>
      </c>
      <c r="AY60" s="11">
        <f>INDEX('71100 Ann'!$C$8:$AZ$285,MATCH('71100M Ann'!$C60,'71100 Ann'!$C$8:$C$285,0),MATCH('71100M Ann'!AY$8,'71100 Ann'!$C$8:$AZ$8,0))</f>
        <v>3.8</v>
      </c>
      <c r="AZ60" s="11">
        <f>INDEX('71100 Ann'!$C$8:$AZ$285,MATCH('71100M Ann'!$C60,'71100 Ann'!$C$8:$C$285,0),MATCH('71100M Ann'!AZ$8,'71100 Ann'!$C$8:$AZ$8,0))</f>
        <v>4.3</v>
      </c>
      <c r="BA60" s="11">
        <f>INDEX('71100 Ann'!$C$8:$AZ$285,MATCH('71100M Ann'!$C60,'71100 Ann'!$C$8:$C$285,0),MATCH('71100M Ann'!BA$8,'71100 Ann'!$C$8:$AZ$8,0))</f>
        <v>3</v>
      </c>
      <c r="BB60" s="11">
        <f>INDEX('71100 Ann'!$C$8:$AZ$285,MATCH('71100M Ann'!$C60,'71100 Ann'!$C$8:$C$285,0),MATCH('71100M Ann'!BB$8,'71100 Ann'!$C$8:$AZ$8,0))</f>
        <v>1.4</v>
      </c>
      <c r="BC60" s="11">
        <f>INDEX('71100 Ann'!$C$8:$AZ$285,MATCH('71100M Ann'!$C60,'71100 Ann'!$C$8:$C$285,0),MATCH('71100M Ann'!BC$8,'71100 Ann'!$C$8:$AZ$8,0))</f>
        <v>3.9</v>
      </c>
      <c r="BD60" s="11">
        <f>INDEX('71100 Ann'!$C$8:$AZ$285,MATCH('71100M Ann'!$C60,'71100 Ann'!$C$8:$C$285,0),MATCH('71100M Ann'!BD$8,'71100 Ann'!$C$8:$AZ$8,0))</f>
        <v>5.4</v>
      </c>
      <c r="BE60" s="11">
        <f>INDEX('71100 Ann'!$C$8:$AZ$285,MATCH('71100M Ann'!$C60,'71100 Ann'!$C$8:$C$285,0),MATCH('71100M Ann'!BE$8,'71100 Ann'!$C$8:$AZ$8,0))</f>
        <v>5.4</v>
      </c>
      <c r="BF60" s="11">
        <f>INDEX('71100 Ann'!$C$8:$AZ$285,MATCH('71100M Ann'!$C60,'71100 Ann'!$C$8:$C$285,0),MATCH('71100M Ann'!BF$8,'71100 Ann'!$C$8:$AZ$8,0))</f>
        <v>5.9</v>
      </c>
      <c r="BG60" s="11">
        <f>INDEX('71100 Ann'!$C$8:$AZ$285,MATCH('71100M Ann'!$C60,'71100 Ann'!$C$8:$C$285,0),MATCH('71100M Ann'!BG$8,'71100 Ann'!$C$8:$AZ$8,0))</f>
        <v>8.1999999999999993</v>
      </c>
      <c r="BH60" s="11">
        <f>INDEX('71100 Ann'!$C$8:$AZ$285,MATCH('71100M Ann'!$C60,'71100 Ann'!$C$8:$C$285,0),MATCH('71100M Ann'!BH$8,'71100 Ann'!$C$8:$AZ$8,0))</f>
        <v>0</v>
      </c>
      <c r="BI60" s="11">
        <f>INDEX('71100 Ann'!$C$8:$AZ$285,MATCH('71100M Ann'!$C60,'71100 Ann'!$C$8:$C$285,0),MATCH('71100M Ann'!BI$8,'71100 Ann'!$C$8:$AZ$8,0))</f>
        <v>2.9</v>
      </c>
      <c r="BJ60" s="11">
        <f>INDEX('71100 Ann'!$C$8:$AZ$285,MATCH('71100M Ann'!$C60,'71100 Ann'!$C$8:$C$285,0),MATCH('71100M Ann'!BJ$8,'71100 Ann'!$C$8:$AZ$8,0))</f>
        <v>8.3000000000000007</v>
      </c>
      <c r="BK60" s="11">
        <f>INDEX('71100 Ann'!$C$8:$AZ$285,MATCH('71100M Ann'!$C60,'71100 Ann'!$C$8:$C$285,0),MATCH('71100M Ann'!BK$8,'71100 Ann'!$C$8:$AZ$8,0))</f>
        <v>12.1</v>
      </c>
      <c r="BL60" s="11">
        <f>INDEX('71100 Ann'!$C$8:$AZ$285,MATCH('71100M Ann'!$C60,'71100 Ann'!$C$8:$C$285,0),MATCH('71100M Ann'!BL$8,'71100 Ann'!$C$8:$AZ$8,0))</f>
        <v>7.6</v>
      </c>
      <c r="BM60" s="11">
        <f>INDEX('71100 Ann'!$C$8:$AZ$285,MATCH('71100M Ann'!$C60,'71100 Ann'!$C$8:$C$285,0),MATCH('71100M Ann'!BM$8,'71100 Ann'!$C$8:$AZ$8,0))</f>
        <v>12.8</v>
      </c>
      <c r="BN60" s="11">
        <f>INDEX('71100 Ann'!$C$8:$AZ$285,MATCH('71100M Ann'!$C60,'71100 Ann'!$C$8:$C$285,0),MATCH('71100M Ann'!BN$8,'71100 Ann'!$C$8:$AZ$8,0))</f>
        <v>7.2</v>
      </c>
      <c r="BO60" s="11">
        <f>INDEX('71100 Ann'!$C$8:$AZ$285,MATCH('71100M Ann'!$C60,'71100 Ann'!$C$8:$C$285,0),MATCH('71100M Ann'!BO$8,'71100 Ann'!$C$8:$AZ$8,0))</f>
        <v>7.9</v>
      </c>
      <c r="BP60" s="11">
        <f>INDEX('71100 Ann'!$C$8:$AZ$285,MATCH('71100M Ann'!$C60,'71100 Ann'!$C$8:$C$285,0),MATCH('71100M Ann'!BP$8,'71100 Ann'!$C$8:$AZ$8,0))</f>
        <v>5.0999999999999996</v>
      </c>
      <c r="BQ60" s="11">
        <f>INDEX('71100 Ann'!$C$8:$AZ$285,MATCH('71100M Ann'!$C60,'71100 Ann'!$C$8:$C$285,0),MATCH('71100M Ann'!BQ$8,'71100 Ann'!$C$8:$AZ$8,0))</f>
        <v>4</v>
      </c>
      <c r="BR60" s="11">
        <f>INDEX('71100 Ann'!$C$8:$AZ$285,MATCH('71100M Ann'!$C60,'71100 Ann'!$C$8:$C$285,0),MATCH('71100M Ann'!BR$8,'71100 Ann'!$C$8:$AZ$8,0))</f>
        <v>-2.1</v>
      </c>
      <c r="BS60" s="11">
        <f>INDEX('71100 Ann'!$C$8:$AZ$285,MATCH('71100M Ann'!$C60,'71100 Ann'!$C$8:$C$285,0),MATCH('71100M Ann'!BS$8,'71100 Ann'!$C$8:$AZ$8,0))</f>
        <v>-4.5999999999999996</v>
      </c>
      <c r="BT60" s="11">
        <f>INDEX('71100 Ann'!$C$8:$AZ$285,MATCH('71100M Ann'!$C60,'71100 Ann'!$C$8:$C$285,0),MATCH('71100M Ann'!BT$8,'71100 Ann'!$C$8:$AZ$8,0))</f>
        <v>-9.9</v>
      </c>
      <c r="BU60" s="11">
        <f>INDEX('71100 Ann'!$C$8:$AZ$285,MATCH('71100M Ann'!$C60,'71100 Ann'!$C$8:$C$285,0),MATCH('71100M Ann'!BU$8,'71100 Ann'!$C$8:$AZ$8,0))</f>
        <v>-10.6</v>
      </c>
      <c r="BV60" s="11">
        <f>INDEX('71100 Ann'!$C$8:$AZ$285,MATCH('71100M Ann'!$C60,'71100 Ann'!$C$8:$C$285,0),MATCH('71100M Ann'!BV$8,'71100 Ann'!$C$8:$AZ$8,0))</f>
        <v>-13.9</v>
      </c>
      <c r="BW60" s="11">
        <f>INDEX('71100 Ann'!$C$8:$AZ$285,MATCH('71100M Ann'!$C60,'71100 Ann'!$C$8:$C$285,0),MATCH('71100M Ann'!BW$8,'71100 Ann'!$C$8:$AZ$8,0))</f>
        <v>-6.7</v>
      </c>
      <c r="BX60" s="11">
        <f>INDEX('71100 Ann'!$C$8:$AZ$285,MATCH('71100M Ann'!$C60,'71100 Ann'!$C$8:$C$285,0),MATCH('71100M Ann'!BX$8,'71100 Ann'!$C$8:$AZ$8,0))</f>
        <v>8.5</v>
      </c>
      <c r="BY60" s="11">
        <f>INDEX('71100 Ann'!$C$8:$AZ$285,MATCH('71100M Ann'!$C60,'71100 Ann'!$C$8:$C$285,0),MATCH('71100M Ann'!BY$8,'71100 Ann'!$C$8:$AZ$8,0))</f>
        <v>20.3</v>
      </c>
      <c r="BZ60" s="11">
        <f>INDEX('71100 Ann'!$C$8:$AZ$285,MATCH('71100M Ann'!$C60,'71100 Ann'!$C$8:$C$285,0),MATCH('71100M Ann'!BZ$8,'71100 Ann'!$C$8:$AZ$8,0))</f>
        <v>4.3</v>
      </c>
      <c r="CA60" s="11">
        <f>INDEX('71100 Ann'!$C$8:$AZ$285,MATCH('71100M Ann'!$C60,'71100 Ann'!$C$8:$C$285,0),MATCH('71100M Ann'!CA$8,'71100 Ann'!$C$8:$AZ$8,0))</f>
        <v>5</v>
      </c>
      <c r="CB60" s="11">
        <f>INDEX('71100 Ann'!$C$8:$AZ$285,MATCH('71100M Ann'!$C60,'71100 Ann'!$C$8:$C$285,0),MATCH('71100M Ann'!CB$8,'71100 Ann'!$C$8:$AZ$8,0))</f>
        <v>0.8</v>
      </c>
      <c r="CC60" s="11">
        <f>INDEX('71100 Ann'!$C$8:$AZ$285,MATCH('71100M Ann'!$C60,'71100 Ann'!$C$8:$C$285,0),MATCH('71100M Ann'!CC$8,'71100 Ann'!$C$8:$AZ$8,0))</f>
        <v>-5.5</v>
      </c>
      <c r="CD60" s="11">
        <f>INDEX('71100 Ann'!$C$8:$AZ$285,MATCH('71100M Ann'!$C60,'71100 Ann'!$C$8:$C$285,0),MATCH('71100M Ann'!CD$8,'71100 Ann'!$C$8:$AZ$8,0))</f>
        <v>-2.2000000000000002</v>
      </c>
      <c r="CE60" s="11">
        <f>INDEX('71100 Ann'!$C$8:$AZ$285,MATCH('71100M Ann'!$C60,'71100 Ann'!$C$8:$C$285,0),MATCH('71100M Ann'!CE$8,'71100 Ann'!$C$8:$AZ$8,0))</f>
        <v>36.200000000000003</v>
      </c>
      <c r="CF60" s="11">
        <f>INDEX('71100 Ann'!$C$8:$AZ$285,MATCH('71100M Ann'!$C60,'71100 Ann'!$C$8:$C$285,0),MATCH('71100M Ann'!CF$8,'71100 Ann'!$C$8:$AZ$8,0))</f>
        <v>25.6</v>
      </c>
      <c r="CG60" s="11">
        <f>INDEX('71100 Ann'!$C$8:$AZ$285,MATCH('71100M Ann'!$C60,'71100 Ann'!$C$8:$C$285,0),MATCH('71100M Ann'!CG$8,'71100 Ann'!$C$8:$AZ$8,0))</f>
        <v>21.2</v>
      </c>
      <c r="CH60" s="11">
        <f>INDEX('71100 Ann'!$C$8:$AZ$285,MATCH('71100M Ann'!$C60,'71100 Ann'!$C$8:$C$285,0),MATCH('71100M Ann'!CH$8,'71100 Ann'!$C$8:$AZ$8,0))</f>
        <v>24.3</v>
      </c>
      <c r="CI60" s="11">
        <f>INDEX('71100 Ann'!$C$8:$AZ$285,MATCH('71100M Ann'!$C60,'71100 Ann'!$C$8:$C$285,0),MATCH('71100M Ann'!CI$8,'71100 Ann'!$C$8:$AZ$8,0))</f>
        <v>18.8</v>
      </c>
      <c r="CJ60" s="11">
        <f>INDEX('71100 Ann'!$C$8:$AZ$285,MATCH('71100M Ann'!$C60,'71100 Ann'!$C$8:$C$285,0),MATCH('71100M Ann'!CJ$8,'71100 Ann'!$C$8:$AZ$8,0))</f>
        <v>12.8</v>
      </c>
      <c r="CK60" s="11">
        <f>INDEX('71100 Ann'!$C$8:$AZ$285,MATCH('71100M Ann'!$C60,'71100 Ann'!$C$8:$C$285,0),MATCH('71100M Ann'!CK$8,'71100 Ann'!$C$8:$AZ$8,0))</f>
        <v>13</v>
      </c>
      <c r="CL60" s="11">
        <f>INDEX('71100 Ann'!$C$8:$AZ$285,MATCH('71100M Ann'!$C60,'71100 Ann'!$C$8:$C$285,0),MATCH('71100M Ann'!CL$8,'71100 Ann'!$C$8:$AZ$8,0))</f>
        <v>20.8</v>
      </c>
    </row>
    <row r="61" spans="1:90" s="10" customFormat="1" x14ac:dyDescent="0.25">
      <c r="A61" s="32">
        <v>50</v>
      </c>
      <c r="B61" s="10" t="s">
        <v>724</v>
      </c>
      <c r="C61" s="10" t="s">
        <v>723</v>
      </c>
      <c r="U61" s="10">
        <f>INDEX('71100 Ann Hist'!$C$8:$AR$285,MATCH('71100M Ann'!$C61,'71100 Ann Hist'!$C$8:$C$285,0),MATCH('71100M Ann'!U$8,'71100 Ann Hist'!$C$8:$AR$8,0))</f>
        <v>1.3</v>
      </c>
      <c r="V61" s="10">
        <f>INDEX('71100 Ann Hist'!$C$8:$AR$285,MATCH('71100M Ann'!$C61,'71100 Ann Hist'!$C$8:$C$285,0),MATCH('71100M Ann'!V$8,'71100 Ann Hist'!$C$8:$AR$8,0))</f>
        <v>1.5</v>
      </c>
      <c r="W61" s="10">
        <f>INDEX('71100 Ann Hist'!$C$8:$AR$285,MATCH('71100M Ann'!$C61,'71100 Ann Hist'!$C$8:$C$285,0),MATCH('71100M Ann'!W$8,'71100 Ann Hist'!$C$8:$AR$8,0))</f>
        <v>1.7</v>
      </c>
      <c r="X61" s="10">
        <f>INDEX('71100 Ann Hist'!$C$8:$AR$285,MATCH('71100M Ann'!$C61,'71100 Ann Hist'!$C$8:$C$285,0),MATCH('71100M Ann'!X$8,'71100 Ann Hist'!$C$8:$AR$8,0))</f>
        <v>1.9</v>
      </c>
      <c r="Y61" s="10">
        <f>INDEX('71100 Ann Hist'!$C$8:$AR$285,MATCH('71100M Ann'!$C61,'71100 Ann Hist'!$C$8:$C$285,0),MATCH('71100M Ann'!Y$8,'71100 Ann Hist'!$C$8:$AR$8,0))</f>
        <v>2.1</v>
      </c>
      <c r="Z61" s="10">
        <f>INDEX('71100 Ann Hist'!$C$8:$AR$285,MATCH('71100M Ann'!$C61,'71100 Ann Hist'!$C$8:$C$285,0),MATCH('71100M Ann'!Z$8,'71100 Ann Hist'!$C$8:$AR$8,0))</f>
        <v>2.4</v>
      </c>
      <c r="AA61" s="10">
        <f>INDEX('71100 Ann Hist'!$C$8:$AR$285,MATCH('71100M Ann'!$C61,'71100 Ann Hist'!$C$8:$C$285,0),MATCH('71100M Ann'!AA$8,'71100 Ann Hist'!$C$8:$AR$8,0))</f>
        <v>2.6</v>
      </c>
      <c r="AB61" s="10">
        <f>INDEX('71100 Ann Hist'!$C$8:$AR$285,MATCH('71100M Ann'!$C61,'71100 Ann Hist'!$C$8:$C$285,0),MATCH('71100M Ann'!AB$8,'71100 Ann Hist'!$C$8:$AR$8,0))</f>
        <v>3</v>
      </c>
      <c r="AC61" s="10">
        <f>INDEX('71100 Ann Hist'!$C$8:$AR$285,MATCH('71100M Ann'!$C61,'71100 Ann Hist'!$C$8:$C$285,0),MATCH('71100M Ann'!AC$8,'71100 Ann Hist'!$C$8:$AR$8,0))</f>
        <v>3.4</v>
      </c>
      <c r="AD61" s="10">
        <f>INDEX('71100 Ann Hist'!$C$8:$AR$285,MATCH('71100M Ann'!$C61,'71100 Ann Hist'!$C$8:$C$285,0),MATCH('71100M Ann'!AD$8,'71100 Ann Hist'!$C$8:$AR$8,0))</f>
        <v>3.7</v>
      </c>
      <c r="AE61" s="10">
        <f>INDEX('71100 Ann Hist'!$C$8:$AR$285,MATCH('71100M Ann'!$C61,'71100 Ann Hist'!$C$8:$C$285,0),MATCH('71100M Ann'!AE$8,'71100 Ann Hist'!$C$8:$AR$8,0))</f>
        <v>4.2</v>
      </c>
      <c r="AF61" s="10">
        <f>INDEX('71100 Ann Hist'!$C$8:$AR$285,MATCH('71100M Ann'!$C61,'71100 Ann Hist'!$C$8:$C$285,0),MATCH('71100M Ann'!AF$8,'71100 Ann Hist'!$C$8:$AR$8,0))</f>
        <v>5</v>
      </c>
      <c r="AG61" s="10">
        <f>INDEX('71100 Ann Hist'!$C$8:$AR$285,MATCH('71100M Ann'!$C61,'71100 Ann Hist'!$C$8:$C$285,0),MATCH('71100M Ann'!AG$8,'71100 Ann Hist'!$C$8:$AR$8,0))</f>
        <v>5.5</v>
      </c>
      <c r="AH61" s="10">
        <f>INDEX('71100 Ann Hist'!$C$8:$AR$285,MATCH('71100M Ann'!$C61,'71100 Ann Hist'!$C$8:$C$285,0),MATCH('71100M Ann'!AH$8,'71100 Ann Hist'!$C$8:$AR$8,0))</f>
        <v>6</v>
      </c>
      <c r="AI61" s="10">
        <f>INDEX('71100 Ann Hist'!$C$8:$AR$285,MATCH('71100M Ann'!$C61,'71100 Ann Hist'!$C$8:$C$285,0),MATCH('71100M Ann'!AI$8,'71100 Ann Hist'!$C$8:$AR$8,0))</f>
        <v>6.5</v>
      </c>
      <c r="AJ61" s="10">
        <f>INDEX('71100 Ann Hist'!$C$8:$AR$285,MATCH('71100M Ann'!$C61,'71100 Ann Hist'!$C$8:$C$285,0),MATCH('71100M Ann'!AJ$8,'71100 Ann Hist'!$C$8:$AR$8,0))</f>
        <v>7</v>
      </c>
      <c r="AK61" s="10">
        <f>INDEX('71100 Ann Hist'!$C$8:$AR$285,MATCH('71100M Ann'!$C61,'71100 Ann Hist'!$C$8:$C$285,0),MATCH('71100M Ann'!AK$8,'71100 Ann Hist'!$C$8:$AR$8,0))</f>
        <v>7.5</v>
      </c>
      <c r="AL61" s="10">
        <f>INDEX('71100 Ann Hist'!$C$8:$AR$285,MATCH('71100M Ann'!$C61,'71100 Ann Hist'!$C$8:$C$285,0),MATCH('71100M Ann'!AL$8,'71100 Ann Hist'!$C$8:$AR$8,0))</f>
        <v>8.1</v>
      </c>
      <c r="AM61" s="10">
        <f>INDEX('71100 Ann Hist'!$C$8:$AR$285,MATCH('71100M Ann'!$C61,'71100 Ann Hist'!$C$8:$C$285,0),MATCH('71100M Ann'!AM$8,'71100 Ann Hist'!$C$8:$AR$8,0))</f>
        <v>8.6999999999999993</v>
      </c>
      <c r="AN61" s="10">
        <f>INDEX('71100 Ann Hist'!$C$8:$AR$285,MATCH('71100M Ann'!$C61,'71100 Ann Hist'!$C$8:$C$285,0),MATCH('71100M Ann'!AN$8,'71100 Ann Hist'!$C$8:$AR$8,0))</f>
        <v>9.4</v>
      </c>
      <c r="AO61" s="10">
        <f>INDEX('71100 Ann Hist'!$C$8:$AR$285,MATCH('71100M Ann'!$C61,'71100 Ann Hist'!$C$8:$C$285,0),MATCH('71100M Ann'!AO$8,'71100 Ann Hist'!$C$8:$AR$8,0))</f>
        <v>10.1</v>
      </c>
      <c r="AP61" s="10">
        <f>INDEX('71100 Ann Hist'!$C$8:$AR$285,MATCH('71100M Ann'!$C61,'71100 Ann Hist'!$C$8:$C$285,0),MATCH('71100M Ann'!AP$8,'71100 Ann Hist'!$C$8:$AR$8,0))</f>
        <v>10.8</v>
      </c>
      <c r="AQ61" s="10">
        <f>INDEX('71100 Ann Hist'!$C$8:$AR$285,MATCH('71100M Ann'!$C61,'71100 Ann Hist'!$C$8:$C$285,0),MATCH('71100M Ann'!AQ$8,'71100 Ann Hist'!$C$8:$AR$8,0))</f>
        <v>11.8</v>
      </c>
      <c r="AR61" s="11">
        <f>INDEX('71100 Ann'!$C$8:$AZ$285,MATCH('71100M Ann'!$C61,'71100 Ann'!$C$8:$C$285,0),MATCH('71100M Ann'!AR$8,'71100 Ann'!$C$8:$AZ$8,0))</f>
        <v>13.8</v>
      </c>
      <c r="AS61" s="11">
        <f>INDEX('71100 Ann'!$C$8:$AZ$285,MATCH('71100M Ann'!$C61,'71100 Ann'!$C$8:$C$285,0),MATCH('71100M Ann'!AS$8,'71100 Ann'!$C$8:$AZ$8,0))</f>
        <v>18</v>
      </c>
      <c r="AT61" s="11">
        <f>INDEX('71100 Ann'!$C$8:$AZ$285,MATCH('71100M Ann'!$C61,'71100 Ann'!$C$8:$C$285,0),MATCH('71100M Ann'!AT$8,'71100 Ann'!$C$8:$AZ$8,0))</f>
        <v>20.2</v>
      </c>
      <c r="AU61" s="11">
        <f>INDEX('71100 Ann'!$C$8:$AZ$285,MATCH('71100M Ann'!$C61,'71100 Ann'!$C$8:$C$285,0),MATCH('71100M Ann'!AU$8,'71100 Ann'!$C$8:$AZ$8,0))</f>
        <v>22.5</v>
      </c>
      <c r="AV61" s="11">
        <f>INDEX('71100 Ann'!$C$8:$AZ$285,MATCH('71100M Ann'!$C61,'71100 Ann'!$C$8:$C$285,0),MATCH('71100M Ann'!AV$8,'71100 Ann'!$C$8:$AZ$8,0))</f>
        <v>24.2</v>
      </c>
      <c r="AW61" s="11">
        <f>INDEX('71100 Ann'!$C$8:$AZ$285,MATCH('71100M Ann'!$C61,'71100 Ann'!$C$8:$C$285,0),MATCH('71100M Ann'!AW$8,'71100 Ann'!$C$8:$AZ$8,0))</f>
        <v>26.6</v>
      </c>
      <c r="AX61" s="11">
        <f>INDEX('71100 Ann'!$C$8:$AZ$285,MATCH('71100M Ann'!$C61,'71100 Ann'!$C$8:$C$285,0),MATCH('71100M Ann'!AX$8,'71100 Ann'!$C$8:$AZ$8,0))</f>
        <v>29.2</v>
      </c>
      <c r="AY61" s="11">
        <f>INDEX('71100 Ann'!$C$8:$AZ$285,MATCH('71100M Ann'!$C61,'71100 Ann'!$C$8:$C$285,0),MATCH('71100M Ann'!AY$8,'71100 Ann'!$C$8:$AZ$8,0))</f>
        <v>30.2</v>
      </c>
      <c r="AZ61" s="11">
        <f>INDEX('71100 Ann'!$C$8:$AZ$285,MATCH('71100M Ann'!$C61,'71100 Ann'!$C$8:$C$285,0),MATCH('71100M Ann'!AZ$8,'71100 Ann'!$C$8:$AZ$8,0))</f>
        <v>33.700000000000003</v>
      </c>
      <c r="BA61" s="11">
        <f>INDEX('71100 Ann'!$C$8:$AZ$285,MATCH('71100M Ann'!$C61,'71100 Ann'!$C$8:$C$285,0),MATCH('71100M Ann'!BA$8,'71100 Ann'!$C$8:$AZ$8,0))</f>
        <v>39.9</v>
      </c>
      <c r="BB61" s="11">
        <f>INDEX('71100 Ann'!$C$8:$AZ$285,MATCH('71100M Ann'!$C61,'71100 Ann'!$C$8:$C$285,0),MATCH('71100M Ann'!BB$8,'71100 Ann'!$C$8:$AZ$8,0))</f>
        <v>42</v>
      </c>
      <c r="BC61" s="11">
        <f>INDEX('71100 Ann'!$C$8:$AZ$285,MATCH('71100M Ann'!$C61,'71100 Ann'!$C$8:$C$285,0),MATCH('71100M Ann'!BC$8,'71100 Ann'!$C$8:$AZ$8,0))</f>
        <v>44.1</v>
      </c>
      <c r="BD61" s="11">
        <f>INDEX('71100 Ann'!$C$8:$AZ$285,MATCH('71100M Ann'!$C61,'71100 Ann'!$C$8:$C$285,0),MATCH('71100M Ann'!BD$8,'71100 Ann'!$C$8:$AZ$8,0))</f>
        <v>46</v>
      </c>
      <c r="BE61" s="11">
        <f>INDEX('71100 Ann'!$C$8:$AZ$285,MATCH('71100M Ann'!$C61,'71100 Ann'!$C$8:$C$285,0),MATCH('71100M Ann'!BE$8,'71100 Ann'!$C$8:$AZ$8,0))</f>
        <v>48</v>
      </c>
      <c r="BF61" s="11">
        <f>INDEX('71100 Ann'!$C$8:$AZ$285,MATCH('71100M Ann'!$C61,'71100 Ann'!$C$8:$C$285,0),MATCH('71100M Ann'!BF$8,'71100 Ann'!$C$8:$AZ$8,0))</f>
        <v>49.6</v>
      </c>
      <c r="BG61" s="11">
        <f>INDEX('71100 Ann'!$C$8:$AZ$285,MATCH('71100M Ann'!$C61,'71100 Ann'!$C$8:$C$285,0),MATCH('71100M Ann'!BG$8,'71100 Ann'!$C$8:$AZ$8,0))</f>
        <v>49.7</v>
      </c>
      <c r="BH61" s="11">
        <f>INDEX('71100 Ann'!$C$8:$AZ$285,MATCH('71100M Ann'!$C61,'71100 Ann'!$C$8:$C$285,0),MATCH('71100M Ann'!BH$8,'71100 Ann'!$C$8:$AZ$8,0))</f>
        <v>49.6</v>
      </c>
      <c r="BI61" s="11">
        <f>INDEX('71100 Ann'!$C$8:$AZ$285,MATCH('71100M Ann'!$C61,'71100 Ann'!$C$8:$C$285,0),MATCH('71100M Ann'!BI$8,'71100 Ann'!$C$8:$AZ$8,0))</f>
        <v>50</v>
      </c>
      <c r="BJ61" s="11">
        <f>INDEX('71100 Ann'!$C$8:$AZ$285,MATCH('71100M Ann'!$C61,'71100 Ann'!$C$8:$C$285,0),MATCH('71100M Ann'!BJ$8,'71100 Ann'!$C$8:$AZ$8,0))</f>
        <v>49.4</v>
      </c>
      <c r="BK61" s="11">
        <f>INDEX('71100 Ann'!$C$8:$AZ$285,MATCH('71100M Ann'!$C61,'71100 Ann'!$C$8:$C$285,0),MATCH('71100M Ann'!BK$8,'71100 Ann'!$C$8:$AZ$8,0))</f>
        <v>49.4</v>
      </c>
      <c r="BL61" s="11">
        <f>INDEX('71100 Ann'!$C$8:$AZ$285,MATCH('71100M Ann'!$C61,'71100 Ann'!$C$8:$C$285,0),MATCH('71100M Ann'!BL$8,'71100 Ann'!$C$8:$AZ$8,0))</f>
        <v>55.2</v>
      </c>
      <c r="BM61" s="11">
        <f>INDEX('71100 Ann'!$C$8:$AZ$285,MATCH('71100M Ann'!$C61,'71100 Ann'!$C$8:$C$285,0),MATCH('71100M Ann'!BM$8,'71100 Ann'!$C$8:$AZ$8,0))</f>
        <v>53.2</v>
      </c>
      <c r="BN61" s="11">
        <f>INDEX('71100 Ann'!$C$8:$AZ$285,MATCH('71100M Ann'!$C61,'71100 Ann'!$C$8:$C$285,0),MATCH('71100M Ann'!BN$8,'71100 Ann'!$C$8:$AZ$8,0))</f>
        <v>57.5</v>
      </c>
      <c r="BO61" s="11">
        <f>INDEX('71100 Ann'!$C$8:$AZ$285,MATCH('71100M Ann'!$C61,'71100 Ann'!$C$8:$C$285,0),MATCH('71100M Ann'!BO$8,'71100 Ann'!$C$8:$AZ$8,0))</f>
        <v>64.400000000000006</v>
      </c>
      <c r="BP61" s="11">
        <f>INDEX('71100 Ann'!$C$8:$AZ$285,MATCH('71100M Ann'!$C61,'71100 Ann'!$C$8:$C$285,0),MATCH('71100M Ann'!BP$8,'71100 Ann'!$C$8:$AZ$8,0))</f>
        <v>65.8</v>
      </c>
      <c r="BQ61" s="11">
        <f>INDEX('71100 Ann'!$C$8:$AZ$285,MATCH('71100M Ann'!$C61,'71100 Ann'!$C$8:$C$285,0),MATCH('71100M Ann'!BQ$8,'71100 Ann'!$C$8:$AZ$8,0))</f>
        <v>65.8</v>
      </c>
      <c r="BR61" s="11">
        <f>INDEX('71100 Ann'!$C$8:$AZ$285,MATCH('71100M Ann'!$C61,'71100 Ann'!$C$8:$C$285,0),MATCH('71100M Ann'!BR$8,'71100 Ann'!$C$8:$AZ$8,0))</f>
        <v>70.900000000000006</v>
      </c>
      <c r="BS61" s="11">
        <f>INDEX('71100 Ann'!$C$8:$AZ$285,MATCH('71100M Ann'!$C61,'71100 Ann'!$C$8:$C$285,0),MATCH('71100M Ann'!BS$8,'71100 Ann'!$C$8:$AZ$8,0))</f>
        <v>64.5</v>
      </c>
      <c r="BT61" s="11">
        <f>INDEX('71100 Ann'!$C$8:$AZ$285,MATCH('71100M Ann'!$C61,'71100 Ann'!$C$8:$C$285,0),MATCH('71100M Ann'!BT$8,'71100 Ann'!$C$8:$AZ$8,0))</f>
        <v>62.4</v>
      </c>
      <c r="BU61" s="11">
        <f>INDEX('71100 Ann'!$C$8:$AZ$285,MATCH('71100M Ann'!$C61,'71100 Ann'!$C$8:$C$285,0),MATCH('71100M Ann'!BU$8,'71100 Ann'!$C$8:$AZ$8,0))</f>
        <v>52</v>
      </c>
      <c r="BV61" s="11">
        <f>INDEX('71100 Ann'!$C$8:$AZ$285,MATCH('71100M Ann'!$C61,'71100 Ann'!$C$8:$C$285,0),MATCH('71100M Ann'!BV$8,'71100 Ann'!$C$8:$AZ$8,0))</f>
        <v>48.3</v>
      </c>
      <c r="BW61" s="11">
        <f>INDEX('71100 Ann'!$C$8:$AZ$285,MATCH('71100M Ann'!$C61,'71100 Ann'!$C$8:$C$285,0),MATCH('71100M Ann'!BW$8,'71100 Ann'!$C$8:$AZ$8,0))</f>
        <v>39.9</v>
      </c>
      <c r="BX61" s="11">
        <f>INDEX('71100 Ann'!$C$8:$AZ$285,MATCH('71100M Ann'!$C61,'71100 Ann'!$C$8:$C$285,0),MATCH('71100M Ann'!BX$8,'71100 Ann'!$C$8:$AZ$8,0))</f>
        <v>52.6</v>
      </c>
      <c r="BY61" s="11">
        <f>INDEX('71100 Ann'!$C$8:$AZ$285,MATCH('71100M Ann'!$C61,'71100 Ann'!$C$8:$C$285,0),MATCH('71100M Ann'!BY$8,'71100 Ann'!$C$8:$AZ$8,0))</f>
        <v>69.900000000000006</v>
      </c>
      <c r="BZ61" s="11">
        <f>INDEX('71100 Ann'!$C$8:$AZ$285,MATCH('71100M Ann'!$C61,'71100 Ann'!$C$8:$C$285,0),MATCH('71100M Ann'!BZ$8,'71100 Ann'!$C$8:$AZ$8,0))</f>
        <v>102.8</v>
      </c>
      <c r="CA61" s="11">
        <f>INDEX('71100 Ann'!$C$8:$AZ$285,MATCH('71100M Ann'!$C61,'71100 Ann'!$C$8:$C$285,0),MATCH('71100M Ann'!CA$8,'71100 Ann'!$C$8:$AZ$8,0))</f>
        <v>103.8</v>
      </c>
      <c r="CB61" s="11">
        <f>INDEX('71100 Ann'!$C$8:$AZ$285,MATCH('71100M Ann'!$C61,'71100 Ann'!$C$8:$C$285,0),MATCH('71100M Ann'!CB$8,'71100 Ann'!$C$8:$AZ$8,0))</f>
        <v>104.1</v>
      </c>
      <c r="CC61" s="11">
        <f>INDEX('71100 Ann'!$C$8:$AZ$285,MATCH('71100M Ann'!$C61,'71100 Ann'!$C$8:$C$285,0),MATCH('71100M Ann'!CC$8,'71100 Ann'!$C$8:$AZ$8,0))</f>
        <v>109.6</v>
      </c>
      <c r="CD61" s="11">
        <f>INDEX('71100 Ann'!$C$8:$AZ$285,MATCH('71100M Ann'!$C61,'71100 Ann'!$C$8:$C$285,0),MATCH('71100M Ann'!CD$8,'71100 Ann'!$C$8:$AZ$8,0))</f>
        <v>105.2</v>
      </c>
      <c r="CE61" s="11">
        <f>INDEX('71100 Ann'!$C$8:$AZ$285,MATCH('71100M Ann'!$C61,'71100 Ann'!$C$8:$C$285,0),MATCH('71100M Ann'!CE$8,'71100 Ann'!$C$8:$AZ$8,0))</f>
        <v>105</v>
      </c>
      <c r="CF61" s="11">
        <f>INDEX('71100 Ann'!$C$8:$AZ$285,MATCH('71100M Ann'!$C61,'71100 Ann'!$C$8:$C$285,0),MATCH('71100M Ann'!CF$8,'71100 Ann'!$C$8:$AZ$8,0))</f>
        <v>170.3</v>
      </c>
      <c r="CG61" s="11">
        <f>INDEX('71100 Ann'!$C$8:$AZ$285,MATCH('71100M Ann'!$C61,'71100 Ann'!$C$8:$C$285,0),MATCH('71100M Ann'!CG$8,'71100 Ann'!$C$8:$AZ$8,0))</f>
        <v>170.7</v>
      </c>
      <c r="CH61" s="11">
        <f>INDEX('71100 Ann'!$C$8:$AZ$285,MATCH('71100M Ann'!$C61,'71100 Ann'!$C$8:$C$285,0),MATCH('71100M Ann'!CH$8,'71100 Ann'!$C$8:$AZ$8,0))</f>
        <v>167.5</v>
      </c>
      <c r="CI61" s="11">
        <f>INDEX('71100 Ann'!$C$8:$AZ$285,MATCH('71100M Ann'!$C61,'71100 Ann'!$C$8:$C$285,0),MATCH('71100M Ann'!CI$8,'71100 Ann'!$C$8:$AZ$8,0))</f>
        <v>187.4</v>
      </c>
      <c r="CJ61" s="11">
        <f>INDEX('71100 Ann'!$C$8:$AZ$285,MATCH('71100M Ann'!$C61,'71100 Ann'!$C$8:$C$285,0),MATCH('71100M Ann'!CJ$8,'71100 Ann'!$C$8:$AZ$8,0))</f>
        <v>204.6</v>
      </c>
      <c r="CK61" s="11">
        <f>INDEX('71100 Ann'!$C$8:$AZ$285,MATCH('71100M Ann'!$C61,'71100 Ann'!$C$8:$C$285,0),MATCH('71100M Ann'!CK$8,'71100 Ann'!$C$8:$AZ$8,0))</f>
        <v>192.2</v>
      </c>
      <c r="CL61" s="11">
        <f>INDEX('71100 Ann'!$C$8:$AZ$285,MATCH('71100M Ann'!$C61,'71100 Ann'!$C$8:$C$285,0),MATCH('71100M Ann'!CL$8,'71100 Ann'!$C$8:$AZ$8,0))</f>
        <v>198.2</v>
      </c>
    </row>
    <row r="62" spans="1:90" s="10" customFormat="1" x14ac:dyDescent="0.25">
      <c r="A62" s="32">
        <v>51</v>
      </c>
      <c r="B62" s="10" t="s">
        <v>535</v>
      </c>
      <c r="C62" s="10" t="s">
        <v>722</v>
      </c>
      <c r="U62" s="10">
        <f>INDEX('71100 Ann Hist'!$C$8:$AR$285,MATCH('71100M Ann'!$C62,'71100 Ann Hist'!$C$8:$C$285,0),MATCH('71100M Ann'!U$8,'71100 Ann Hist'!$C$8:$AR$8,0))</f>
        <v>1.1000000000000001</v>
      </c>
      <c r="V62" s="10">
        <f>INDEX('71100 Ann Hist'!$C$8:$AR$285,MATCH('71100M Ann'!$C62,'71100 Ann Hist'!$C$8:$C$285,0),MATCH('71100M Ann'!V$8,'71100 Ann Hist'!$C$8:$AR$8,0))</f>
        <v>1.2</v>
      </c>
      <c r="W62" s="10">
        <f>INDEX('71100 Ann Hist'!$C$8:$AR$285,MATCH('71100M Ann'!$C62,'71100 Ann Hist'!$C$8:$C$285,0),MATCH('71100M Ann'!W$8,'71100 Ann Hist'!$C$8:$AR$8,0))</f>
        <v>1.4</v>
      </c>
      <c r="X62" s="10">
        <f>INDEX('71100 Ann Hist'!$C$8:$AR$285,MATCH('71100M Ann'!$C62,'71100 Ann Hist'!$C$8:$C$285,0),MATCH('71100M Ann'!X$8,'71100 Ann Hist'!$C$8:$AR$8,0))</f>
        <v>1.5</v>
      </c>
      <c r="Y62" s="10">
        <f>INDEX('71100 Ann Hist'!$C$8:$AR$285,MATCH('71100M Ann'!$C62,'71100 Ann Hist'!$C$8:$C$285,0),MATCH('71100M Ann'!Y$8,'71100 Ann Hist'!$C$8:$AR$8,0))</f>
        <v>1.7</v>
      </c>
      <c r="Z62" s="10">
        <f>INDEX('71100 Ann Hist'!$C$8:$AR$285,MATCH('71100M Ann'!$C62,'71100 Ann Hist'!$C$8:$C$285,0),MATCH('71100M Ann'!Z$8,'71100 Ann Hist'!$C$8:$AR$8,0))</f>
        <v>1.9</v>
      </c>
      <c r="AA62" s="10">
        <f>INDEX('71100 Ann Hist'!$C$8:$AR$285,MATCH('71100M Ann'!$C62,'71100 Ann Hist'!$C$8:$C$285,0),MATCH('71100M Ann'!AA$8,'71100 Ann Hist'!$C$8:$AR$8,0))</f>
        <v>2.2000000000000002</v>
      </c>
      <c r="AB62" s="10">
        <f>INDEX('71100 Ann Hist'!$C$8:$AR$285,MATCH('71100M Ann'!$C62,'71100 Ann Hist'!$C$8:$C$285,0),MATCH('71100M Ann'!AB$8,'71100 Ann Hist'!$C$8:$AR$8,0))</f>
        <v>2.5</v>
      </c>
      <c r="AC62" s="10">
        <f>INDEX('71100 Ann Hist'!$C$8:$AR$285,MATCH('71100M Ann'!$C62,'71100 Ann Hist'!$C$8:$C$285,0),MATCH('71100M Ann'!AC$8,'71100 Ann Hist'!$C$8:$AR$8,0))</f>
        <v>2.8</v>
      </c>
      <c r="AD62" s="10">
        <f>INDEX('71100 Ann Hist'!$C$8:$AR$285,MATCH('71100M Ann'!$C62,'71100 Ann Hist'!$C$8:$C$285,0),MATCH('71100M Ann'!AD$8,'71100 Ann Hist'!$C$8:$AR$8,0))</f>
        <v>3.2</v>
      </c>
      <c r="AE62" s="10">
        <f>INDEX('71100 Ann Hist'!$C$8:$AR$285,MATCH('71100M Ann'!$C62,'71100 Ann Hist'!$C$8:$C$285,0),MATCH('71100M Ann'!AE$8,'71100 Ann Hist'!$C$8:$AR$8,0))</f>
        <v>3.6</v>
      </c>
      <c r="AF62" s="10">
        <f>INDEX('71100 Ann Hist'!$C$8:$AR$285,MATCH('71100M Ann'!$C62,'71100 Ann Hist'!$C$8:$C$285,0),MATCH('71100M Ann'!AF$8,'71100 Ann Hist'!$C$8:$AR$8,0))</f>
        <v>4.2</v>
      </c>
      <c r="AG62" s="10">
        <f>INDEX('71100 Ann Hist'!$C$8:$AR$285,MATCH('71100M Ann'!$C62,'71100 Ann Hist'!$C$8:$C$285,0),MATCH('71100M Ann'!AG$8,'71100 Ann Hist'!$C$8:$AR$8,0))</f>
        <v>4.7</v>
      </c>
      <c r="AH62" s="10">
        <f>INDEX('71100 Ann Hist'!$C$8:$AR$285,MATCH('71100M Ann'!$C62,'71100 Ann Hist'!$C$8:$C$285,0),MATCH('71100M Ann'!AH$8,'71100 Ann Hist'!$C$8:$AR$8,0))</f>
        <v>5.0999999999999996</v>
      </c>
      <c r="AI62" s="10">
        <f>INDEX('71100 Ann Hist'!$C$8:$AR$285,MATCH('71100M Ann'!$C62,'71100 Ann Hist'!$C$8:$C$285,0),MATCH('71100M Ann'!AI$8,'71100 Ann Hist'!$C$8:$AR$8,0))</f>
        <v>5.5</v>
      </c>
      <c r="AJ62" s="10">
        <f>INDEX('71100 Ann Hist'!$C$8:$AR$285,MATCH('71100M Ann'!$C62,'71100 Ann Hist'!$C$8:$C$285,0),MATCH('71100M Ann'!AJ$8,'71100 Ann Hist'!$C$8:$AR$8,0))</f>
        <v>6</v>
      </c>
      <c r="AK62" s="10">
        <f>INDEX('71100 Ann Hist'!$C$8:$AR$285,MATCH('71100M Ann'!$C62,'71100 Ann Hist'!$C$8:$C$285,0),MATCH('71100M Ann'!AK$8,'71100 Ann Hist'!$C$8:$AR$8,0))</f>
        <v>6.5</v>
      </c>
      <c r="AL62" s="10">
        <f>INDEX('71100 Ann Hist'!$C$8:$AR$285,MATCH('71100M Ann'!$C62,'71100 Ann Hist'!$C$8:$C$285,0),MATCH('71100M Ann'!AL$8,'71100 Ann Hist'!$C$8:$AR$8,0))</f>
        <v>7</v>
      </c>
      <c r="AM62" s="10">
        <f>INDEX('71100 Ann Hist'!$C$8:$AR$285,MATCH('71100M Ann'!$C62,'71100 Ann Hist'!$C$8:$C$285,0),MATCH('71100M Ann'!AM$8,'71100 Ann Hist'!$C$8:$AR$8,0))</f>
        <v>7.5</v>
      </c>
      <c r="AN62" s="10">
        <f>INDEX('71100 Ann Hist'!$C$8:$AR$285,MATCH('71100M Ann'!$C62,'71100 Ann Hist'!$C$8:$C$285,0),MATCH('71100M Ann'!AN$8,'71100 Ann Hist'!$C$8:$AR$8,0))</f>
        <v>8</v>
      </c>
      <c r="AO62" s="10">
        <f>INDEX('71100 Ann Hist'!$C$8:$AR$285,MATCH('71100M Ann'!$C62,'71100 Ann Hist'!$C$8:$C$285,0),MATCH('71100M Ann'!AO$8,'71100 Ann Hist'!$C$8:$AR$8,0))</f>
        <v>8.6</v>
      </c>
      <c r="AP62" s="10">
        <f>INDEX('71100 Ann Hist'!$C$8:$AR$285,MATCH('71100M Ann'!$C62,'71100 Ann Hist'!$C$8:$C$285,0),MATCH('71100M Ann'!AP$8,'71100 Ann Hist'!$C$8:$AR$8,0))</f>
        <v>9.3000000000000007</v>
      </c>
      <c r="AQ62" s="10">
        <f>INDEX('71100 Ann Hist'!$C$8:$AR$285,MATCH('71100M Ann'!$C62,'71100 Ann Hist'!$C$8:$C$285,0),MATCH('71100M Ann'!AQ$8,'71100 Ann Hist'!$C$8:$AR$8,0))</f>
        <v>10</v>
      </c>
      <c r="AR62" s="11">
        <f>INDEX('71100 Ann'!$C$8:$AZ$285,MATCH('71100M Ann'!$C62,'71100 Ann'!$C$8:$C$285,0),MATCH('71100M Ann'!AR$8,'71100 Ann'!$C$8:$AZ$8,0))</f>
        <v>11.6</v>
      </c>
      <c r="AS62" s="11">
        <f>INDEX('71100 Ann'!$C$8:$AZ$285,MATCH('71100M Ann'!$C62,'71100 Ann'!$C$8:$C$285,0),MATCH('71100M Ann'!AS$8,'71100 Ann'!$C$8:$AZ$8,0))</f>
        <v>15.6</v>
      </c>
      <c r="AT62" s="11">
        <f>INDEX('71100 Ann'!$C$8:$AZ$285,MATCH('71100M Ann'!$C62,'71100 Ann'!$C$8:$C$285,0),MATCH('71100M Ann'!AT$8,'71100 Ann'!$C$8:$AZ$8,0))</f>
        <v>17.3</v>
      </c>
      <c r="AU62" s="11">
        <f>INDEX('71100 Ann'!$C$8:$AZ$285,MATCH('71100M Ann'!$C62,'71100 Ann'!$C$8:$C$285,0),MATCH('71100M Ann'!AU$8,'71100 Ann'!$C$8:$AZ$8,0))</f>
        <v>18.899999999999999</v>
      </c>
      <c r="AV62" s="11">
        <f>INDEX('71100 Ann'!$C$8:$AZ$285,MATCH('71100M Ann'!$C62,'71100 Ann'!$C$8:$C$285,0),MATCH('71100M Ann'!AV$8,'71100 Ann'!$C$8:$AZ$8,0))</f>
        <v>20.5</v>
      </c>
      <c r="AW62" s="11">
        <f>INDEX('71100 Ann'!$C$8:$AZ$285,MATCH('71100M Ann'!$C62,'71100 Ann'!$C$8:$C$285,0),MATCH('71100M Ann'!AW$8,'71100 Ann'!$C$8:$AZ$8,0))</f>
        <v>22</v>
      </c>
      <c r="AX62" s="11">
        <f>INDEX('71100 Ann'!$C$8:$AZ$285,MATCH('71100M Ann'!$C62,'71100 Ann'!$C$8:$C$285,0),MATCH('71100M Ann'!AX$8,'71100 Ann'!$C$8:$AZ$8,0))</f>
        <v>23.5</v>
      </c>
      <c r="AY62" s="11">
        <f>INDEX('71100 Ann'!$C$8:$AZ$285,MATCH('71100M Ann'!$C62,'71100 Ann'!$C$8:$C$285,0),MATCH('71100M Ann'!AY$8,'71100 Ann'!$C$8:$AZ$8,0))</f>
        <v>25.1</v>
      </c>
      <c r="AZ62" s="11">
        <f>INDEX('71100 Ann'!$C$8:$AZ$285,MATCH('71100M Ann'!$C62,'71100 Ann'!$C$8:$C$285,0),MATCH('71100M Ann'!AZ$8,'71100 Ann'!$C$8:$AZ$8,0))</f>
        <v>28.1</v>
      </c>
      <c r="BA62" s="11">
        <f>INDEX('71100 Ann'!$C$8:$AZ$285,MATCH('71100M Ann'!$C62,'71100 Ann'!$C$8:$C$285,0),MATCH('71100M Ann'!BA$8,'71100 Ann'!$C$8:$AZ$8,0))</f>
        <v>33.799999999999997</v>
      </c>
      <c r="BB62" s="11">
        <f>INDEX('71100 Ann'!$C$8:$AZ$285,MATCH('71100M Ann'!$C62,'71100 Ann'!$C$8:$C$285,0),MATCH('71100M Ann'!BB$8,'71100 Ann'!$C$8:$AZ$8,0))</f>
        <v>35.799999999999997</v>
      </c>
      <c r="BC62" s="11">
        <f>INDEX('71100 Ann'!$C$8:$AZ$285,MATCH('71100M Ann'!$C62,'71100 Ann'!$C$8:$C$285,0),MATCH('71100M Ann'!BC$8,'71100 Ann'!$C$8:$AZ$8,0))</f>
        <v>37.799999999999997</v>
      </c>
      <c r="BD62" s="11">
        <f>INDEX('71100 Ann'!$C$8:$AZ$285,MATCH('71100M Ann'!$C62,'71100 Ann'!$C$8:$C$285,0),MATCH('71100M Ann'!BD$8,'71100 Ann'!$C$8:$AZ$8,0))</f>
        <v>39.5</v>
      </c>
      <c r="BE62" s="11">
        <f>INDEX('71100 Ann'!$C$8:$AZ$285,MATCH('71100M Ann'!$C62,'71100 Ann'!$C$8:$C$285,0),MATCH('71100M Ann'!BE$8,'71100 Ann'!$C$8:$AZ$8,0))</f>
        <v>40.9</v>
      </c>
      <c r="BF62" s="11">
        <f>INDEX('71100 Ann'!$C$8:$AZ$285,MATCH('71100M Ann'!$C62,'71100 Ann'!$C$8:$C$285,0),MATCH('71100M Ann'!BF$8,'71100 Ann'!$C$8:$AZ$8,0))</f>
        <v>42.4</v>
      </c>
      <c r="BG62" s="11">
        <f>INDEX('71100 Ann'!$C$8:$AZ$285,MATCH('71100M Ann'!$C62,'71100 Ann'!$C$8:$C$285,0),MATCH('71100M Ann'!BG$8,'71100 Ann'!$C$8:$AZ$8,0))</f>
        <v>43.5</v>
      </c>
      <c r="BH62" s="11">
        <f>INDEX('71100 Ann'!$C$8:$AZ$285,MATCH('71100M Ann'!$C62,'71100 Ann'!$C$8:$C$285,0),MATCH('71100M Ann'!BH$8,'71100 Ann'!$C$8:$AZ$8,0))</f>
        <v>44.3</v>
      </c>
      <c r="BI62" s="11">
        <f>INDEX('71100 Ann'!$C$8:$AZ$285,MATCH('71100M Ann'!$C62,'71100 Ann'!$C$8:$C$285,0),MATCH('71100M Ann'!BI$8,'71100 Ann'!$C$8:$AZ$8,0))</f>
        <v>46</v>
      </c>
      <c r="BJ62" s="11">
        <f>INDEX('71100 Ann'!$C$8:$AZ$285,MATCH('71100M Ann'!$C62,'71100 Ann'!$C$8:$C$285,0),MATCH('71100M Ann'!BJ$8,'71100 Ann'!$C$8:$AZ$8,0))</f>
        <v>47.7</v>
      </c>
      <c r="BK62" s="11">
        <f>INDEX('71100 Ann'!$C$8:$AZ$285,MATCH('71100M Ann'!$C62,'71100 Ann'!$C$8:$C$285,0),MATCH('71100M Ann'!BK$8,'71100 Ann'!$C$8:$AZ$8,0))</f>
        <v>48.6</v>
      </c>
      <c r="BL62" s="11">
        <f>INDEX('71100 Ann'!$C$8:$AZ$285,MATCH('71100M Ann'!$C62,'71100 Ann'!$C$8:$C$285,0),MATCH('71100M Ann'!BL$8,'71100 Ann'!$C$8:$AZ$8,0))</f>
        <v>50.3</v>
      </c>
      <c r="BM62" s="11">
        <f>INDEX('71100 Ann'!$C$8:$AZ$285,MATCH('71100M Ann'!$C62,'71100 Ann'!$C$8:$C$285,0),MATCH('71100M Ann'!BM$8,'71100 Ann'!$C$8:$AZ$8,0))</f>
        <v>51.6</v>
      </c>
      <c r="BN62" s="11">
        <f>INDEX('71100 Ann'!$C$8:$AZ$285,MATCH('71100M Ann'!$C62,'71100 Ann'!$C$8:$C$285,0),MATCH('71100M Ann'!BN$8,'71100 Ann'!$C$8:$AZ$8,0))</f>
        <v>53.4</v>
      </c>
      <c r="BO62" s="11">
        <f>INDEX('71100 Ann'!$C$8:$AZ$285,MATCH('71100M Ann'!$C62,'71100 Ann'!$C$8:$C$285,0),MATCH('71100M Ann'!BO$8,'71100 Ann'!$C$8:$AZ$8,0))</f>
        <v>55.6</v>
      </c>
      <c r="BP62" s="11">
        <f>INDEX('71100 Ann'!$C$8:$AZ$285,MATCH('71100M Ann'!$C62,'71100 Ann'!$C$8:$C$285,0),MATCH('71100M Ann'!BP$8,'71100 Ann'!$C$8:$AZ$8,0))</f>
        <v>58.1</v>
      </c>
      <c r="BQ62" s="11">
        <f>INDEX('71100 Ann'!$C$8:$AZ$285,MATCH('71100M Ann'!$C62,'71100 Ann'!$C$8:$C$285,0),MATCH('71100M Ann'!BQ$8,'71100 Ann'!$C$8:$AZ$8,0))</f>
        <v>59.5</v>
      </c>
      <c r="BR62" s="11">
        <f>INDEX('71100 Ann'!$C$8:$AZ$285,MATCH('71100M Ann'!$C62,'71100 Ann'!$C$8:$C$285,0),MATCH('71100M Ann'!BR$8,'71100 Ann'!$C$8:$AZ$8,0))</f>
        <v>61.9</v>
      </c>
      <c r="BS62" s="11">
        <f>INDEX('71100 Ann'!$C$8:$AZ$285,MATCH('71100M Ann'!$C62,'71100 Ann'!$C$8:$C$285,0),MATCH('71100M Ann'!BS$8,'71100 Ann'!$C$8:$AZ$8,0))</f>
        <v>62.7</v>
      </c>
      <c r="BT62" s="11">
        <f>INDEX('71100 Ann'!$C$8:$AZ$285,MATCH('71100M Ann'!$C62,'71100 Ann'!$C$8:$C$285,0),MATCH('71100M Ann'!BT$8,'71100 Ann'!$C$8:$AZ$8,0))</f>
        <v>65.599999999999994</v>
      </c>
      <c r="BU62" s="11">
        <f>INDEX('71100 Ann'!$C$8:$AZ$285,MATCH('71100M Ann'!$C62,'71100 Ann'!$C$8:$C$285,0),MATCH('71100M Ann'!BU$8,'71100 Ann'!$C$8:$AZ$8,0))</f>
        <v>66.7</v>
      </c>
      <c r="BV62" s="11">
        <f>INDEX('71100 Ann'!$C$8:$AZ$285,MATCH('71100M Ann'!$C62,'71100 Ann'!$C$8:$C$285,0),MATCH('71100M Ann'!BV$8,'71100 Ann'!$C$8:$AZ$8,0))</f>
        <v>69.5</v>
      </c>
      <c r="BW62" s="11">
        <f>INDEX('71100 Ann'!$C$8:$AZ$285,MATCH('71100M Ann'!$C62,'71100 Ann'!$C$8:$C$285,0),MATCH('71100M Ann'!BW$8,'71100 Ann'!$C$8:$AZ$8,0))</f>
        <v>70.5</v>
      </c>
      <c r="BX62" s="11">
        <f>INDEX('71100 Ann'!$C$8:$AZ$285,MATCH('71100M Ann'!$C62,'71100 Ann'!$C$8:$C$285,0),MATCH('71100M Ann'!BX$8,'71100 Ann'!$C$8:$AZ$8,0))</f>
        <v>72.599999999999994</v>
      </c>
      <c r="BY62" s="11">
        <f>INDEX('71100 Ann'!$C$8:$AZ$285,MATCH('71100M Ann'!$C62,'71100 Ann'!$C$8:$C$285,0),MATCH('71100M Ann'!BY$8,'71100 Ann'!$C$8:$AZ$8,0))</f>
        <v>73.599999999999994</v>
      </c>
      <c r="BZ62" s="11">
        <f>INDEX('71100 Ann'!$C$8:$AZ$285,MATCH('71100M Ann'!$C62,'71100 Ann'!$C$8:$C$285,0),MATCH('71100M Ann'!BZ$8,'71100 Ann'!$C$8:$AZ$8,0))</f>
        <v>79.099999999999994</v>
      </c>
      <c r="CA62" s="11">
        <f>INDEX('71100 Ann'!$C$8:$AZ$285,MATCH('71100M Ann'!$C62,'71100 Ann'!$C$8:$C$285,0),MATCH('71100M Ann'!CA$8,'71100 Ann'!$C$8:$AZ$8,0))</f>
        <v>85.2</v>
      </c>
      <c r="CB62" s="11">
        <f>INDEX('71100 Ann'!$C$8:$AZ$285,MATCH('71100M Ann'!$C62,'71100 Ann'!$C$8:$C$285,0),MATCH('71100M Ann'!CB$8,'71100 Ann'!$C$8:$AZ$8,0))</f>
        <v>86.9</v>
      </c>
      <c r="CC62" s="11">
        <f>INDEX('71100 Ann'!$C$8:$AZ$285,MATCH('71100M Ann'!$C62,'71100 Ann'!$C$8:$C$285,0),MATCH('71100M Ann'!CC$8,'71100 Ann'!$C$8:$AZ$8,0))</f>
        <v>91.6</v>
      </c>
      <c r="CD62" s="11">
        <f>INDEX('71100 Ann'!$C$8:$AZ$285,MATCH('71100M Ann'!$C62,'71100 Ann'!$C$8:$C$285,0),MATCH('71100M Ann'!CD$8,'71100 Ann'!$C$8:$AZ$8,0))</f>
        <v>93.7</v>
      </c>
      <c r="CE62" s="11">
        <f>INDEX('71100 Ann'!$C$8:$AZ$285,MATCH('71100M Ann'!$C62,'71100 Ann'!$C$8:$C$285,0),MATCH('71100M Ann'!CE$8,'71100 Ann'!$C$8:$AZ$8,0))</f>
        <v>93.8</v>
      </c>
      <c r="CF62" s="11">
        <f>INDEX('71100 Ann'!$C$8:$AZ$285,MATCH('71100M Ann'!$C62,'71100 Ann'!$C$8:$C$285,0),MATCH('71100M Ann'!CF$8,'71100 Ann'!$C$8:$AZ$8,0))</f>
        <v>99.8</v>
      </c>
      <c r="CG62" s="11">
        <f>INDEX('71100 Ann'!$C$8:$AZ$285,MATCH('71100M Ann'!$C62,'71100 Ann'!$C$8:$C$285,0),MATCH('71100M Ann'!CG$8,'71100 Ann'!$C$8:$AZ$8,0))</f>
        <v>99.3</v>
      </c>
      <c r="CH62" s="11">
        <f>INDEX('71100 Ann'!$C$8:$AZ$285,MATCH('71100M Ann'!$C62,'71100 Ann'!$C$8:$C$285,0),MATCH('71100M Ann'!CH$8,'71100 Ann'!$C$8:$AZ$8,0))</f>
        <v>99.1</v>
      </c>
      <c r="CI62" s="11">
        <f>INDEX('71100 Ann'!$C$8:$AZ$285,MATCH('71100M Ann'!$C62,'71100 Ann'!$C$8:$C$285,0),MATCH('71100M Ann'!CI$8,'71100 Ann'!$C$8:$AZ$8,0))</f>
        <v>105</v>
      </c>
      <c r="CJ62" s="11">
        <f>INDEX('71100 Ann'!$C$8:$AZ$285,MATCH('71100M Ann'!$C62,'71100 Ann'!$C$8:$C$285,0),MATCH('71100M Ann'!CJ$8,'71100 Ann'!$C$8:$AZ$8,0))</f>
        <v>121.5</v>
      </c>
      <c r="CK62" s="11">
        <f>INDEX('71100 Ann'!$C$8:$AZ$285,MATCH('71100M Ann'!$C62,'71100 Ann'!$C$8:$C$285,0),MATCH('71100M Ann'!CK$8,'71100 Ann'!$C$8:$AZ$8,0))</f>
        <v>128.1</v>
      </c>
      <c r="CL62" s="11">
        <f>INDEX('71100 Ann'!$C$8:$AZ$285,MATCH('71100M Ann'!$C62,'71100 Ann'!$C$8:$C$285,0),MATCH('71100M Ann'!CL$8,'71100 Ann'!$C$8:$AZ$8,0))</f>
        <v>132.30000000000001</v>
      </c>
    </row>
    <row r="63" spans="1:90" s="10" customFormat="1" x14ac:dyDescent="0.25">
      <c r="A63" s="32">
        <v>52</v>
      </c>
      <c r="B63" s="10" t="s">
        <v>533</v>
      </c>
      <c r="C63" s="10" t="s">
        <v>721</v>
      </c>
      <c r="U63" s="10">
        <f>INDEX('71100 Ann Hist'!$C$8:$AR$285,MATCH('71100M Ann'!$C63,'71100 Ann Hist'!$C$8:$C$285,0),MATCH('71100M Ann'!U$8,'71100 Ann Hist'!$C$8:$AR$8,0))</f>
        <v>0.2</v>
      </c>
      <c r="V63" s="10">
        <f>INDEX('71100 Ann Hist'!$C$8:$AR$285,MATCH('71100M Ann'!$C63,'71100 Ann Hist'!$C$8:$C$285,0),MATCH('71100M Ann'!V$8,'71100 Ann Hist'!$C$8:$AR$8,0))</f>
        <v>0.2</v>
      </c>
      <c r="W63" s="10">
        <f>INDEX('71100 Ann Hist'!$C$8:$AR$285,MATCH('71100M Ann'!$C63,'71100 Ann Hist'!$C$8:$C$285,0),MATCH('71100M Ann'!W$8,'71100 Ann Hist'!$C$8:$AR$8,0))</f>
        <v>0.3</v>
      </c>
      <c r="X63" s="10">
        <f>INDEX('71100 Ann Hist'!$C$8:$AR$285,MATCH('71100M Ann'!$C63,'71100 Ann Hist'!$C$8:$C$285,0),MATCH('71100M Ann'!X$8,'71100 Ann Hist'!$C$8:$AR$8,0))</f>
        <v>0.3</v>
      </c>
      <c r="Y63" s="10">
        <f>INDEX('71100 Ann Hist'!$C$8:$AR$285,MATCH('71100M Ann'!$C63,'71100 Ann Hist'!$C$8:$C$285,0),MATCH('71100M Ann'!Y$8,'71100 Ann Hist'!$C$8:$AR$8,0))</f>
        <v>0.4</v>
      </c>
      <c r="Z63" s="10">
        <f>INDEX('71100 Ann Hist'!$C$8:$AR$285,MATCH('71100M Ann'!$C63,'71100 Ann Hist'!$C$8:$C$285,0),MATCH('71100M Ann'!Z$8,'71100 Ann Hist'!$C$8:$AR$8,0))</f>
        <v>0.4</v>
      </c>
      <c r="AA63" s="10">
        <f>INDEX('71100 Ann Hist'!$C$8:$AR$285,MATCH('71100M Ann'!$C63,'71100 Ann Hist'!$C$8:$C$285,0),MATCH('71100M Ann'!AA$8,'71100 Ann Hist'!$C$8:$AR$8,0))</f>
        <v>0.5</v>
      </c>
      <c r="AB63" s="10">
        <f>INDEX('71100 Ann Hist'!$C$8:$AR$285,MATCH('71100M Ann'!$C63,'71100 Ann Hist'!$C$8:$C$285,0),MATCH('71100M Ann'!AB$8,'71100 Ann Hist'!$C$8:$AR$8,0))</f>
        <v>0.5</v>
      </c>
      <c r="AC63" s="10">
        <f>INDEX('71100 Ann Hist'!$C$8:$AR$285,MATCH('71100M Ann'!$C63,'71100 Ann Hist'!$C$8:$C$285,0),MATCH('71100M Ann'!AC$8,'71100 Ann Hist'!$C$8:$AR$8,0))</f>
        <v>0.5</v>
      </c>
      <c r="AD63" s="10">
        <f>INDEX('71100 Ann Hist'!$C$8:$AR$285,MATCH('71100M Ann'!$C63,'71100 Ann Hist'!$C$8:$C$285,0),MATCH('71100M Ann'!AD$8,'71100 Ann Hist'!$C$8:$AR$8,0))</f>
        <v>0.6</v>
      </c>
      <c r="AE63" s="10">
        <f>INDEX('71100 Ann Hist'!$C$8:$AR$285,MATCH('71100M Ann'!$C63,'71100 Ann Hist'!$C$8:$C$285,0),MATCH('71100M Ann'!AE$8,'71100 Ann Hist'!$C$8:$AR$8,0))</f>
        <v>0.6</v>
      </c>
      <c r="AF63" s="10">
        <f>INDEX('71100 Ann Hist'!$C$8:$AR$285,MATCH('71100M Ann'!$C63,'71100 Ann Hist'!$C$8:$C$285,0),MATCH('71100M Ann'!AF$8,'71100 Ann Hist'!$C$8:$AR$8,0))</f>
        <v>0.7</v>
      </c>
      <c r="AG63" s="10">
        <f>INDEX('71100 Ann Hist'!$C$8:$AR$285,MATCH('71100M Ann'!$C63,'71100 Ann Hist'!$C$8:$C$285,0),MATCH('71100M Ann'!AG$8,'71100 Ann Hist'!$C$8:$AR$8,0))</f>
        <v>0.8</v>
      </c>
      <c r="AH63" s="10">
        <f>INDEX('71100 Ann Hist'!$C$8:$AR$285,MATCH('71100M Ann'!$C63,'71100 Ann Hist'!$C$8:$C$285,0),MATCH('71100M Ann'!AH$8,'71100 Ann Hist'!$C$8:$AR$8,0))</f>
        <v>0.9</v>
      </c>
      <c r="AI63" s="10">
        <f>INDEX('71100 Ann Hist'!$C$8:$AR$285,MATCH('71100M Ann'!$C63,'71100 Ann Hist'!$C$8:$C$285,0),MATCH('71100M Ann'!AI$8,'71100 Ann Hist'!$C$8:$AR$8,0))</f>
        <v>0.9</v>
      </c>
      <c r="AJ63" s="10">
        <f>INDEX('71100 Ann Hist'!$C$8:$AR$285,MATCH('71100M Ann'!$C63,'71100 Ann Hist'!$C$8:$C$285,0),MATCH('71100M Ann'!AJ$8,'71100 Ann Hist'!$C$8:$AR$8,0))</f>
        <v>1</v>
      </c>
      <c r="AK63" s="10">
        <f>INDEX('71100 Ann Hist'!$C$8:$AR$285,MATCH('71100M Ann'!$C63,'71100 Ann Hist'!$C$8:$C$285,0),MATCH('71100M Ann'!AK$8,'71100 Ann Hist'!$C$8:$AR$8,0))</f>
        <v>1.1000000000000001</v>
      </c>
      <c r="AL63" s="10">
        <f>INDEX('71100 Ann Hist'!$C$8:$AR$285,MATCH('71100M Ann'!$C63,'71100 Ann Hist'!$C$8:$C$285,0),MATCH('71100M Ann'!AL$8,'71100 Ann Hist'!$C$8:$AR$8,0))</f>
        <v>1.1000000000000001</v>
      </c>
      <c r="AM63" s="10">
        <f>INDEX('71100 Ann Hist'!$C$8:$AR$285,MATCH('71100M Ann'!$C63,'71100 Ann Hist'!$C$8:$C$285,0),MATCH('71100M Ann'!AM$8,'71100 Ann Hist'!$C$8:$AR$8,0))</f>
        <v>1.2</v>
      </c>
      <c r="AN63" s="10">
        <f>INDEX('71100 Ann Hist'!$C$8:$AR$285,MATCH('71100M Ann'!$C63,'71100 Ann Hist'!$C$8:$C$285,0),MATCH('71100M Ann'!AN$8,'71100 Ann Hist'!$C$8:$AR$8,0))</f>
        <v>1.3</v>
      </c>
      <c r="AO63" s="10">
        <f>INDEX('71100 Ann Hist'!$C$8:$AR$285,MATCH('71100M Ann'!$C63,'71100 Ann Hist'!$C$8:$C$285,0),MATCH('71100M Ann'!AO$8,'71100 Ann Hist'!$C$8:$AR$8,0))</f>
        <v>1.5</v>
      </c>
      <c r="AP63" s="10">
        <f>INDEX('71100 Ann Hist'!$C$8:$AR$285,MATCH('71100M Ann'!$C63,'71100 Ann Hist'!$C$8:$C$285,0),MATCH('71100M Ann'!AP$8,'71100 Ann Hist'!$C$8:$AR$8,0))</f>
        <v>1.5</v>
      </c>
      <c r="AQ63" s="10">
        <f>INDEX('71100 Ann Hist'!$C$8:$AR$285,MATCH('71100M Ann'!$C63,'71100 Ann Hist'!$C$8:$C$285,0),MATCH('71100M Ann'!AQ$8,'71100 Ann Hist'!$C$8:$AR$8,0))</f>
        <v>1.9</v>
      </c>
      <c r="AR63" s="11">
        <f>INDEX('71100 Ann'!$C$8:$AZ$285,MATCH('71100M Ann'!$C63,'71100 Ann'!$C$8:$C$285,0),MATCH('71100M Ann'!AR$8,'71100 Ann'!$C$8:$AZ$8,0))</f>
        <v>2.2000000000000002</v>
      </c>
      <c r="AS63" s="11">
        <f>INDEX('71100 Ann'!$C$8:$AZ$285,MATCH('71100M Ann'!$C63,'71100 Ann'!$C$8:$C$285,0),MATCH('71100M Ann'!AS$8,'71100 Ann'!$C$8:$AZ$8,0))</f>
        <v>2.4</v>
      </c>
      <c r="AT63" s="11">
        <f>INDEX('71100 Ann'!$C$8:$AZ$285,MATCH('71100M Ann'!$C63,'71100 Ann'!$C$8:$C$285,0),MATCH('71100M Ann'!AT$8,'71100 Ann'!$C$8:$AZ$8,0))</f>
        <v>2.9</v>
      </c>
      <c r="AU63" s="11">
        <f>INDEX('71100 Ann'!$C$8:$AZ$285,MATCH('71100M Ann'!$C63,'71100 Ann'!$C$8:$C$285,0),MATCH('71100M Ann'!AU$8,'71100 Ann'!$C$8:$AZ$8,0))</f>
        <v>3.6</v>
      </c>
      <c r="AV63" s="11">
        <f>INDEX('71100 Ann'!$C$8:$AZ$285,MATCH('71100M Ann'!$C63,'71100 Ann'!$C$8:$C$285,0),MATCH('71100M Ann'!AV$8,'71100 Ann'!$C$8:$AZ$8,0))</f>
        <v>3.7</v>
      </c>
      <c r="AW63" s="11">
        <f>INDEX('71100 Ann'!$C$8:$AZ$285,MATCH('71100M Ann'!$C63,'71100 Ann'!$C$8:$C$285,0),MATCH('71100M Ann'!AW$8,'71100 Ann'!$C$8:$AZ$8,0))</f>
        <v>4.5999999999999996</v>
      </c>
      <c r="AX63" s="11">
        <f>INDEX('71100 Ann'!$C$8:$AZ$285,MATCH('71100M Ann'!$C63,'71100 Ann'!$C$8:$C$285,0),MATCH('71100M Ann'!AX$8,'71100 Ann'!$C$8:$AZ$8,0))</f>
        <v>5.7</v>
      </c>
      <c r="AY63" s="11">
        <f>INDEX('71100 Ann'!$C$8:$AZ$285,MATCH('71100M Ann'!$C63,'71100 Ann'!$C$8:$C$285,0),MATCH('71100M Ann'!AY$8,'71100 Ann'!$C$8:$AZ$8,0))</f>
        <v>5</v>
      </c>
      <c r="AZ63" s="11">
        <f>INDEX('71100 Ann'!$C$8:$AZ$285,MATCH('71100M Ann'!$C63,'71100 Ann'!$C$8:$C$285,0),MATCH('71100M Ann'!AZ$8,'71100 Ann'!$C$8:$AZ$8,0))</f>
        <v>5.5</v>
      </c>
      <c r="BA63" s="11">
        <f>INDEX('71100 Ann'!$C$8:$AZ$285,MATCH('71100M Ann'!$C63,'71100 Ann'!$C$8:$C$285,0),MATCH('71100M Ann'!BA$8,'71100 Ann'!$C$8:$AZ$8,0))</f>
        <v>6.1</v>
      </c>
      <c r="BB63" s="11">
        <f>INDEX('71100 Ann'!$C$8:$AZ$285,MATCH('71100M Ann'!$C63,'71100 Ann'!$C$8:$C$285,0),MATCH('71100M Ann'!BB$8,'71100 Ann'!$C$8:$AZ$8,0))</f>
        <v>6.2</v>
      </c>
      <c r="BC63" s="11">
        <f>INDEX('71100 Ann'!$C$8:$AZ$285,MATCH('71100M Ann'!$C63,'71100 Ann'!$C$8:$C$285,0),MATCH('71100M Ann'!BC$8,'71100 Ann'!$C$8:$AZ$8,0))</f>
        <v>6.2</v>
      </c>
      <c r="BD63" s="11">
        <f>INDEX('71100 Ann'!$C$8:$AZ$285,MATCH('71100M Ann'!$C63,'71100 Ann'!$C$8:$C$285,0),MATCH('71100M Ann'!BD$8,'71100 Ann'!$C$8:$AZ$8,0))</f>
        <v>6.4</v>
      </c>
      <c r="BE63" s="11">
        <f>INDEX('71100 Ann'!$C$8:$AZ$285,MATCH('71100M Ann'!$C63,'71100 Ann'!$C$8:$C$285,0),MATCH('71100M Ann'!BE$8,'71100 Ann'!$C$8:$AZ$8,0))</f>
        <v>7.1</v>
      </c>
      <c r="BF63" s="11">
        <f>INDEX('71100 Ann'!$C$8:$AZ$285,MATCH('71100M Ann'!$C63,'71100 Ann'!$C$8:$C$285,0),MATCH('71100M Ann'!BF$8,'71100 Ann'!$C$8:$AZ$8,0))</f>
        <v>7.2</v>
      </c>
      <c r="BG63" s="11">
        <f>INDEX('71100 Ann'!$C$8:$AZ$285,MATCH('71100M Ann'!$C63,'71100 Ann'!$C$8:$C$285,0),MATCH('71100M Ann'!BG$8,'71100 Ann'!$C$8:$AZ$8,0))</f>
        <v>6.2</v>
      </c>
      <c r="BH63" s="11">
        <f>INDEX('71100 Ann'!$C$8:$AZ$285,MATCH('71100M Ann'!$C63,'71100 Ann'!$C$8:$C$285,0),MATCH('71100M Ann'!BH$8,'71100 Ann'!$C$8:$AZ$8,0))</f>
        <v>5.3</v>
      </c>
      <c r="BI63" s="11">
        <f>INDEX('71100 Ann'!$C$8:$AZ$285,MATCH('71100M Ann'!$C63,'71100 Ann'!$C$8:$C$285,0),MATCH('71100M Ann'!BI$8,'71100 Ann'!$C$8:$AZ$8,0))</f>
        <v>4</v>
      </c>
      <c r="BJ63" s="11">
        <f>INDEX('71100 Ann'!$C$8:$AZ$285,MATCH('71100M Ann'!$C63,'71100 Ann'!$C$8:$C$285,0),MATCH('71100M Ann'!BJ$8,'71100 Ann'!$C$8:$AZ$8,0))</f>
        <v>1.7</v>
      </c>
      <c r="BK63" s="11">
        <f>INDEX('71100 Ann'!$C$8:$AZ$285,MATCH('71100M Ann'!$C63,'71100 Ann'!$C$8:$C$285,0),MATCH('71100M Ann'!BK$8,'71100 Ann'!$C$8:$AZ$8,0))</f>
        <v>0.8</v>
      </c>
      <c r="BL63" s="11">
        <f>INDEX('71100 Ann'!$C$8:$AZ$285,MATCH('71100M Ann'!$C63,'71100 Ann'!$C$8:$C$285,0),MATCH('71100M Ann'!BL$8,'71100 Ann'!$C$8:$AZ$8,0))</f>
        <v>4.9000000000000004</v>
      </c>
      <c r="BM63" s="11">
        <f>INDEX('71100 Ann'!$C$8:$AZ$285,MATCH('71100M Ann'!$C63,'71100 Ann'!$C$8:$C$285,0),MATCH('71100M Ann'!BM$8,'71100 Ann'!$C$8:$AZ$8,0))</f>
        <v>1.6</v>
      </c>
      <c r="BN63" s="11">
        <f>INDEX('71100 Ann'!$C$8:$AZ$285,MATCH('71100M Ann'!$C63,'71100 Ann'!$C$8:$C$285,0),MATCH('71100M Ann'!BN$8,'71100 Ann'!$C$8:$AZ$8,0))</f>
        <v>4.0999999999999996</v>
      </c>
      <c r="BO63" s="11">
        <f>INDEX('71100 Ann'!$C$8:$AZ$285,MATCH('71100M Ann'!$C63,'71100 Ann'!$C$8:$C$285,0),MATCH('71100M Ann'!BO$8,'71100 Ann'!$C$8:$AZ$8,0))</f>
        <v>8.8000000000000007</v>
      </c>
      <c r="BP63" s="11">
        <f>INDEX('71100 Ann'!$C$8:$AZ$285,MATCH('71100M Ann'!$C63,'71100 Ann'!$C$8:$C$285,0),MATCH('71100M Ann'!BP$8,'71100 Ann'!$C$8:$AZ$8,0))</f>
        <v>7.7</v>
      </c>
      <c r="BQ63" s="11">
        <f>INDEX('71100 Ann'!$C$8:$AZ$285,MATCH('71100M Ann'!$C63,'71100 Ann'!$C$8:$C$285,0),MATCH('71100M Ann'!BQ$8,'71100 Ann'!$C$8:$AZ$8,0))</f>
        <v>6.3</v>
      </c>
      <c r="BR63" s="11">
        <f>INDEX('71100 Ann'!$C$8:$AZ$285,MATCH('71100M Ann'!$C63,'71100 Ann'!$C$8:$C$285,0),MATCH('71100M Ann'!BR$8,'71100 Ann'!$C$8:$AZ$8,0))</f>
        <v>8.9</v>
      </c>
      <c r="BS63" s="11">
        <f>INDEX('71100 Ann'!$C$8:$AZ$285,MATCH('71100M Ann'!$C63,'71100 Ann'!$C$8:$C$285,0),MATCH('71100M Ann'!BS$8,'71100 Ann'!$C$8:$AZ$8,0))</f>
        <v>1.7</v>
      </c>
      <c r="BT63" s="11">
        <f>INDEX('71100 Ann'!$C$8:$AZ$285,MATCH('71100M Ann'!$C63,'71100 Ann'!$C$8:$C$285,0),MATCH('71100M Ann'!BT$8,'71100 Ann'!$C$8:$AZ$8,0))</f>
        <v>-3.2</v>
      </c>
      <c r="BU63" s="11">
        <f>INDEX('71100 Ann'!$C$8:$AZ$285,MATCH('71100M Ann'!$C63,'71100 Ann'!$C$8:$C$285,0),MATCH('71100M Ann'!BU$8,'71100 Ann'!$C$8:$AZ$8,0))</f>
        <v>-14.7</v>
      </c>
      <c r="BV63" s="11">
        <f>INDEX('71100 Ann'!$C$8:$AZ$285,MATCH('71100M Ann'!$C63,'71100 Ann'!$C$8:$C$285,0),MATCH('71100M Ann'!BV$8,'71100 Ann'!$C$8:$AZ$8,0))</f>
        <v>-21.2</v>
      </c>
      <c r="BW63" s="11">
        <f>INDEX('71100 Ann'!$C$8:$AZ$285,MATCH('71100M Ann'!$C63,'71100 Ann'!$C$8:$C$285,0),MATCH('71100M Ann'!BW$8,'71100 Ann'!$C$8:$AZ$8,0))</f>
        <v>-30.6</v>
      </c>
      <c r="BX63" s="11">
        <f>INDEX('71100 Ann'!$C$8:$AZ$285,MATCH('71100M Ann'!$C63,'71100 Ann'!$C$8:$C$285,0),MATCH('71100M Ann'!BX$8,'71100 Ann'!$C$8:$AZ$8,0))</f>
        <v>-20</v>
      </c>
      <c r="BY63" s="11">
        <f>INDEX('71100 Ann'!$C$8:$AZ$285,MATCH('71100M Ann'!$C63,'71100 Ann'!$C$8:$C$285,0),MATCH('71100M Ann'!BY$8,'71100 Ann'!$C$8:$AZ$8,0))</f>
        <v>-3.7</v>
      </c>
      <c r="BZ63" s="11">
        <f>INDEX('71100 Ann'!$C$8:$AZ$285,MATCH('71100M Ann'!$C63,'71100 Ann'!$C$8:$C$285,0),MATCH('71100M Ann'!BZ$8,'71100 Ann'!$C$8:$AZ$8,0))</f>
        <v>23.7</v>
      </c>
      <c r="CA63" s="11">
        <f>INDEX('71100 Ann'!$C$8:$AZ$285,MATCH('71100M Ann'!$C63,'71100 Ann'!$C$8:$C$285,0),MATCH('71100M Ann'!CA$8,'71100 Ann'!$C$8:$AZ$8,0))</f>
        <v>18.600000000000001</v>
      </c>
      <c r="CB63" s="11">
        <f>INDEX('71100 Ann'!$C$8:$AZ$285,MATCH('71100M Ann'!$C63,'71100 Ann'!$C$8:$C$285,0),MATCH('71100M Ann'!CB$8,'71100 Ann'!$C$8:$AZ$8,0))</f>
        <v>17.2</v>
      </c>
      <c r="CC63" s="11">
        <f>INDEX('71100 Ann'!$C$8:$AZ$285,MATCH('71100M Ann'!$C63,'71100 Ann'!$C$8:$C$285,0),MATCH('71100M Ann'!CC$8,'71100 Ann'!$C$8:$AZ$8,0))</f>
        <v>17.899999999999999</v>
      </c>
      <c r="CD63" s="11">
        <f>INDEX('71100 Ann'!$C$8:$AZ$285,MATCH('71100M Ann'!$C63,'71100 Ann'!$C$8:$C$285,0),MATCH('71100M Ann'!CD$8,'71100 Ann'!$C$8:$AZ$8,0))</f>
        <v>11.5</v>
      </c>
      <c r="CE63" s="11">
        <f>INDEX('71100 Ann'!$C$8:$AZ$285,MATCH('71100M Ann'!$C63,'71100 Ann'!$C$8:$C$285,0),MATCH('71100M Ann'!CE$8,'71100 Ann'!$C$8:$AZ$8,0))</f>
        <v>11.2</v>
      </c>
      <c r="CF63" s="11">
        <f>INDEX('71100 Ann'!$C$8:$AZ$285,MATCH('71100M Ann'!$C63,'71100 Ann'!$C$8:$C$285,0),MATCH('71100M Ann'!CF$8,'71100 Ann'!$C$8:$AZ$8,0))</f>
        <v>70.400000000000006</v>
      </c>
      <c r="CG63" s="11">
        <f>INDEX('71100 Ann'!$C$8:$AZ$285,MATCH('71100M Ann'!$C63,'71100 Ann'!$C$8:$C$285,0),MATCH('71100M Ann'!CG$8,'71100 Ann'!$C$8:$AZ$8,0))</f>
        <v>71.400000000000006</v>
      </c>
      <c r="CH63" s="11">
        <f>INDEX('71100 Ann'!$C$8:$AZ$285,MATCH('71100M Ann'!$C63,'71100 Ann'!$C$8:$C$285,0),MATCH('71100M Ann'!CH$8,'71100 Ann'!$C$8:$AZ$8,0))</f>
        <v>68.3</v>
      </c>
      <c r="CI63" s="11">
        <f>INDEX('71100 Ann'!$C$8:$AZ$285,MATCH('71100M Ann'!$C63,'71100 Ann'!$C$8:$C$285,0),MATCH('71100M Ann'!CI$8,'71100 Ann'!$C$8:$AZ$8,0))</f>
        <v>82.4</v>
      </c>
      <c r="CJ63" s="11">
        <f>INDEX('71100 Ann'!$C$8:$AZ$285,MATCH('71100M Ann'!$C63,'71100 Ann'!$C$8:$C$285,0),MATCH('71100M Ann'!CJ$8,'71100 Ann'!$C$8:$AZ$8,0))</f>
        <v>83.1</v>
      </c>
      <c r="CK63" s="11">
        <f>INDEX('71100 Ann'!$C$8:$AZ$285,MATCH('71100M Ann'!$C63,'71100 Ann'!$C$8:$C$285,0),MATCH('71100M Ann'!CK$8,'71100 Ann'!$C$8:$AZ$8,0))</f>
        <v>64.099999999999994</v>
      </c>
      <c r="CL63" s="11">
        <f>INDEX('71100 Ann'!$C$8:$AZ$285,MATCH('71100M Ann'!$C63,'71100 Ann'!$C$8:$C$285,0),MATCH('71100M Ann'!CL$8,'71100 Ann'!$C$8:$AZ$8,0))</f>
        <v>65.8</v>
      </c>
    </row>
    <row r="64" spans="1:90" s="10" customFormat="1" x14ac:dyDescent="0.25">
      <c r="A64" s="32">
        <v>53</v>
      </c>
      <c r="B64" s="10" t="s">
        <v>662</v>
      </c>
      <c r="C64" s="10" t="s">
        <v>720</v>
      </c>
      <c r="U64" s="10" t="str">
        <f>INDEX('71100 Ann Hist'!$C$8:$AR$285,MATCH('71100M Ann'!$C64,'71100 Ann Hist'!$C$8:$C$285,0),MATCH('71100M Ann'!U$8,'71100 Ann Hist'!$C$8:$AR$8,0))</f>
        <v>.....</v>
      </c>
      <c r="V64" s="10" t="str">
        <f>INDEX('71100 Ann Hist'!$C$8:$AR$285,MATCH('71100M Ann'!$C64,'71100 Ann Hist'!$C$8:$C$285,0),MATCH('71100M Ann'!V$8,'71100 Ann Hist'!$C$8:$AR$8,0))</f>
        <v>.....</v>
      </c>
      <c r="W64" s="10" t="str">
        <f>INDEX('71100 Ann Hist'!$C$8:$AR$285,MATCH('71100M Ann'!$C64,'71100 Ann Hist'!$C$8:$C$285,0),MATCH('71100M Ann'!W$8,'71100 Ann Hist'!$C$8:$AR$8,0))</f>
        <v>.....</v>
      </c>
      <c r="X64" s="10" t="str">
        <f>INDEX('71100 Ann Hist'!$C$8:$AR$285,MATCH('71100M Ann'!$C64,'71100 Ann Hist'!$C$8:$C$285,0),MATCH('71100M Ann'!X$8,'71100 Ann Hist'!$C$8:$AR$8,0))</f>
        <v>.....</v>
      </c>
      <c r="Y64" s="10" t="str">
        <f>INDEX('71100 Ann Hist'!$C$8:$AR$285,MATCH('71100M Ann'!$C64,'71100 Ann Hist'!$C$8:$C$285,0),MATCH('71100M Ann'!Y$8,'71100 Ann Hist'!$C$8:$AR$8,0))</f>
        <v>.....</v>
      </c>
      <c r="Z64" s="10" t="str">
        <f>INDEX('71100 Ann Hist'!$C$8:$AR$285,MATCH('71100M Ann'!$C64,'71100 Ann Hist'!$C$8:$C$285,0),MATCH('71100M Ann'!Z$8,'71100 Ann Hist'!$C$8:$AR$8,0))</f>
        <v>.....</v>
      </c>
      <c r="AA64" s="10" t="str">
        <f>INDEX('71100 Ann Hist'!$C$8:$AR$285,MATCH('71100M Ann'!$C64,'71100 Ann Hist'!$C$8:$C$285,0),MATCH('71100M Ann'!AA$8,'71100 Ann Hist'!$C$8:$AR$8,0))</f>
        <v>.....</v>
      </c>
      <c r="AB64" s="10" t="str">
        <f>INDEX('71100 Ann Hist'!$C$8:$AR$285,MATCH('71100M Ann'!$C64,'71100 Ann Hist'!$C$8:$C$285,0),MATCH('71100M Ann'!AB$8,'71100 Ann Hist'!$C$8:$AR$8,0))</f>
        <v>.....</v>
      </c>
      <c r="AC64" s="10" t="str">
        <f>INDEX('71100 Ann Hist'!$C$8:$AR$285,MATCH('71100M Ann'!$C64,'71100 Ann Hist'!$C$8:$C$285,0),MATCH('71100M Ann'!AC$8,'71100 Ann Hist'!$C$8:$AR$8,0))</f>
        <v>.....</v>
      </c>
      <c r="AD64" s="10" t="str">
        <f>INDEX('71100 Ann Hist'!$C$8:$AR$285,MATCH('71100M Ann'!$C64,'71100 Ann Hist'!$C$8:$C$285,0),MATCH('71100M Ann'!AD$8,'71100 Ann Hist'!$C$8:$AR$8,0))</f>
        <v>.....</v>
      </c>
      <c r="AE64" s="10" t="str">
        <f>INDEX('71100 Ann Hist'!$C$8:$AR$285,MATCH('71100M Ann'!$C64,'71100 Ann Hist'!$C$8:$C$285,0),MATCH('71100M Ann'!AE$8,'71100 Ann Hist'!$C$8:$AR$8,0))</f>
        <v>.....</v>
      </c>
      <c r="AF64" s="10" t="str">
        <f>INDEX('71100 Ann Hist'!$C$8:$AR$285,MATCH('71100M Ann'!$C64,'71100 Ann Hist'!$C$8:$C$285,0),MATCH('71100M Ann'!AF$8,'71100 Ann Hist'!$C$8:$AR$8,0))</f>
        <v>.....</v>
      </c>
      <c r="AG64" s="10" t="str">
        <f>INDEX('71100 Ann Hist'!$C$8:$AR$285,MATCH('71100M Ann'!$C64,'71100 Ann Hist'!$C$8:$C$285,0),MATCH('71100M Ann'!AG$8,'71100 Ann Hist'!$C$8:$AR$8,0))</f>
        <v>.....</v>
      </c>
      <c r="AH64" s="10" t="str">
        <f>INDEX('71100 Ann Hist'!$C$8:$AR$285,MATCH('71100M Ann'!$C64,'71100 Ann Hist'!$C$8:$C$285,0),MATCH('71100M Ann'!AH$8,'71100 Ann Hist'!$C$8:$AR$8,0))</f>
        <v>.....</v>
      </c>
      <c r="AI64" s="10" t="str">
        <f>INDEX('71100 Ann Hist'!$C$8:$AR$285,MATCH('71100M Ann'!$C64,'71100 Ann Hist'!$C$8:$C$285,0),MATCH('71100M Ann'!AI$8,'71100 Ann Hist'!$C$8:$AR$8,0))</f>
        <v>.....</v>
      </c>
      <c r="AJ64" s="10" t="str">
        <f>INDEX('71100 Ann Hist'!$C$8:$AR$285,MATCH('71100M Ann'!$C64,'71100 Ann Hist'!$C$8:$C$285,0),MATCH('71100M Ann'!AJ$8,'71100 Ann Hist'!$C$8:$AR$8,0))</f>
        <v>.....</v>
      </c>
      <c r="AK64" s="10" t="str">
        <f>INDEX('71100 Ann Hist'!$C$8:$AR$285,MATCH('71100M Ann'!$C64,'71100 Ann Hist'!$C$8:$C$285,0),MATCH('71100M Ann'!AK$8,'71100 Ann Hist'!$C$8:$AR$8,0))</f>
        <v>.....</v>
      </c>
      <c r="AL64" s="10" t="str">
        <f>INDEX('71100 Ann Hist'!$C$8:$AR$285,MATCH('71100M Ann'!$C64,'71100 Ann Hist'!$C$8:$C$285,0),MATCH('71100M Ann'!AL$8,'71100 Ann Hist'!$C$8:$AR$8,0))</f>
        <v>.....</v>
      </c>
      <c r="AM64" s="10" t="str">
        <f>INDEX('71100 Ann Hist'!$C$8:$AR$285,MATCH('71100M Ann'!$C64,'71100 Ann Hist'!$C$8:$C$285,0),MATCH('71100M Ann'!AM$8,'71100 Ann Hist'!$C$8:$AR$8,0))</f>
        <v>.....</v>
      </c>
      <c r="AN64" s="10" t="str">
        <f>INDEX('71100 Ann Hist'!$C$8:$AR$285,MATCH('71100M Ann'!$C64,'71100 Ann Hist'!$C$8:$C$285,0),MATCH('71100M Ann'!AN$8,'71100 Ann Hist'!$C$8:$AR$8,0))</f>
        <v>.....</v>
      </c>
      <c r="AO64" s="10" t="str">
        <f>INDEX('71100 Ann Hist'!$C$8:$AR$285,MATCH('71100M Ann'!$C64,'71100 Ann Hist'!$C$8:$C$285,0),MATCH('71100M Ann'!AO$8,'71100 Ann Hist'!$C$8:$AR$8,0))</f>
        <v>.....</v>
      </c>
      <c r="AP64" s="10" t="str">
        <f>INDEX('71100 Ann Hist'!$C$8:$AR$285,MATCH('71100M Ann'!$C64,'71100 Ann Hist'!$C$8:$C$285,0),MATCH('71100M Ann'!AP$8,'71100 Ann Hist'!$C$8:$AR$8,0))</f>
        <v>.....</v>
      </c>
      <c r="AQ64" s="10" t="str">
        <f>INDEX('71100 Ann Hist'!$C$8:$AR$285,MATCH('71100M Ann'!$C64,'71100 Ann Hist'!$C$8:$C$285,0),MATCH('71100M Ann'!AQ$8,'71100 Ann Hist'!$C$8:$AR$8,0))</f>
        <v>.....</v>
      </c>
      <c r="AR64" s="11" t="str">
        <f>INDEX('71100 Ann'!$C$8:$AZ$285,MATCH('71100M Ann'!$C64,'71100 Ann'!$C$8:$C$285,0),MATCH('71100M Ann'!AR$8,'71100 Ann'!$C$8:$AZ$8,0))</f>
        <v>.....</v>
      </c>
      <c r="AS64" s="11" t="str">
        <f>INDEX('71100 Ann'!$C$8:$AZ$285,MATCH('71100M Ann'!$C64,'71100 Ann'!$C$8:$C$285,0),MATCH('71100M Ann'!AS$8,'71100 Ann'!$C$8:$AZ$8,0))</f>
        <v>.....</v>
      </c>
      <c r="AT64" s="11" t="str">
        <f>INDEX('71100 Ann'!$C$8:$AZ$285,MATCH('71100M Ann'!$C64,'71100 Ann'!$C$8:$C$285,0),MATCH('71100M Ann'!AT$8,'71100 Ann'!$C$8:$AZ$8,0))</f>
        <v>.....</v>
      </c>
      <c r="AU64" s="11" t="str">
        <f>INDEX('71100 Ann'!$C$8:$AZ$285,MATCH('71100M Ann'!$C64,'71100 Ann'!$C$8:$C$285,0),MATCH('71100M Ann'!AU$8,'71100 Ann'!$C$8:$AZ$8,0))</f>
        <v>.....</v>
      </c>
      <c r="AV64" s="11" t="str">
        <f>INDEX('71100 Ann'!$C$8:$AZ$285,MATCH('71100M Ann'!$C64,'71100 Ann'!$C$8:$C$285,0),MATCH('71100M Ann'!AV$8,'71100 Ann'!$C$8:$AZ$8,0))</f>
        <v>.....</v>
      </c>
      <c r="AW64" s="11" t="str">
        <f>INDEX('71100 Ann'!$C$8:$AZ$285,MATCH('71100M Ann'!$C64,'71100 Ann'!$C$8:$C$285,0),MATCH('71100M Ann'!AW$8,'71100 Ann'!$C$8:$AZ$8,0))</f>
        <v>.....</v>
      </c>
      <c r="AX64" s="11" t="str">
        <f>INDEX('71100 Ann'!$C$8:$AZ$285,MATCH('71100M Ann'!$C64,'71100 Ann'!$C$8:$C$285,0),MATCH('71100M Ann'!AX$8,'71100 Ann'!$C$8:$AZ$8,0))</f>
        <v>.....</v>
      </c>
      <c r="AY64" s="11" t="str">
        <f>INDEX('71100 Ann'!$C$8:$AZ$285,MATCH('71100M Ann'!$C64,'71100 Ann'!$C$8:$C$285,0),MATCH('71100M Ann'!AY$8,'71100 Ann'!$C$8:$AZ$8,0))</f>
        <v>.....</v>
      </c>
      <c r="AZ64" s="11" t="str">
        <f>INDEX('71100 Ann'!$C$8:$AZ$285,MATCH('71100M Ann'!$C64,'71100 Ann'!$C$8:$C$285,0),MATCH('71100M Ann'!AZ$8,'71100 Ann'!$C$8:$AZ$8,0))</f>
        <v>.....</v>
      </c>
      <c r="BA64" s="11" t="str">
        <f>INDEX('71100 Ann'!$C$8:$AZ$285,MATCH('71100M Ann'!$C64,'71100 Ann'!$C$8:$C$285,0),MATCH('71100M Ann'!BA$8,'71100 Ann'!$C$8:$AZ$8,0))</f>
        <v>.....</v>
      </c>
      <c r="BB64" s="11" t="str">
        <f>INDEX('71100 Ann'!$C$8:$AZ$285,MATCH('71100M Ann'!$C64,'71100 Ann'!$C$8:$C$285,0),MATCH('71100M Ann'!BB$8,'71100 Ann'!$C$8:$AZ$8,0))</f>
        <v>.....</v>
      </c>
      <c r="BC64" s="11" t="str">
        <f>INDEX('71100 Ann'!$C$8:$AZ$285,MATCH('71100M Ann'!$C64,'71100 Ann'!$C$8:$C$285,0),MATCH('71100M Ann'!BC$8,'71100 Ann'!$C$8:$AZ$8,0))</f>
        <v>.....</v>
      </c>
      <c r="BD64" s="11" t="str">
        <f>INDEX('71100 Ann'!$C$8:$AZ$285,MATCH('71100M Ann'!$C64,'71100 Ann'!$C$8:$C$285,0),MATCH('71100M Ann'!BD$8,'71100 Ann'!$C$8:$AZ$8,0))</f>
        <v>.....</v>
      </c>
      <c r="BE64" s="11" t="str">
        <f>INDEX('71100 Ann'!$C$8:$AZ$285,MATCH('71100M Ann'!$C64,'71100 Ann'!$C$8:$C$285,0),MATCH('71100M Ann'!BE$8,'71100 Ann'!$C$8:$AZ$8,0))</f>
        <v>.....</v>
      </c>
      <c r="BF64" s="11" t="str">
        <f>INDEX('71100 Ann'!$C$8:$AZ$285,MATCH('71100M Ann'!$C64,'71100 Ann'!$C$8:$C$285,0),MATCH('71100M Ann'!BF$8,'71100 Ann'!$C$8:$AZ$8,0))</f>
        <v>.....</v>
      </c>
      <c r="BG64" s="11" t="str">
        <f>INDEX('71100 Ann'!$C$8:$AZ$285,MATCH('71100M Ann'!$C64,'71100 Ann'!$C$8:$C$285,0),MATCH('71100M Ann'!BG$8,'71100 Ann'!$C$8:$AZ$8,0))</f>
        <v>.....</v>
      </c>
      <c r="BH64" s="11" t="str">
        <f>INDEX('71100 Ann'!$C$8:$AZ$285,MATCH('71100M Ann'!$C64,'71100 Ann'!$C$8:$C$285,0),MATCH('71100M Ann'!BH$8,'71100 Ann'!$C$8:$AZ$8,0))</f>
        <v>.....</v>
      </c>
      <c r="BI64" s="11">
        <f>INDEX('71100 Ann'!$C$8:$AZ$285,MATCH('71100M Ann'!$C64,'71100 Ann'!$C$8:$C$285,0),MATCH('71100M Ann'!BI$8,'71100 Ann'!$C$8:$AZ$8,0))</f>
        <v>0.7</v>
      </c>
      <c r="BJ64" s="11">
        <f>INDEX('71100 Ann'!$C$8:$AZ$285,MATCH('71100M Ann'!$C64,'71100 Ann'!$C$8:$C$285,0),MATCH('71100M Ann'!BJ$8,'71100 Ann'!$C$8:$AZ$8,0))</f>
        <v>0.8</v>
      </c>
      <c r="BK64" s="11">
        <f>INDEX('71100 Ann'!$C$8:$AZ$285,MATCH('71100M Ann'!$C64,'71100 Ann'!$C$8:$C$285,0),MATCH('71100M Ann'!BK$8,'71100 Ann'!$C$8:$AZ$8,0))</f>
        <v>0.8</v>
      </c>
      <c r="BL64" s="11">
        <f>INDEX('71100 Ann'!$C$8:$AZ$285,MATCH('71100M Ann'!$C64,'71100 Ann'!$C$8:$C$285,0),MATCH('71100M Ann'!BL$8,'71100 Ann'!$C$8:$AZ$8,0))</f>
        <v>1</v>
      </c>
      <c r="BM64" s="11">
        <f>INDEX('71100 Ann'!$C$8:$AZ$285,MATCH('71100M Ann'!$C64,'71100 Ann'!$C$8:$C$285,0),MATCH('71100M Ann'!BM$8,'71100 Ann'!$C$8:$AZ$8,0))</f>
        <v>1.1000000000000001</v>
      </c>
      <c r="BN64" s="11">
        <f>INDEX('71100 Ann'!$C$8:$AZ$285,MATCH('71100M Ann'!$C64,'71100 Ann'!$C$8:$C$285,0),MATCH('71100M Ann'!BN$8,'71100 Ann'!$C$8:$AZ$8,0))</f>
        <v>1.2</v>
      </c>
      <c r="BO64" s="11">
        <f>INDEX('71100 Ann'!$C$8:$AZ$285,MATCH('71100M Ann'!$C64,'71100 Ann'!$C$8:$C$285,0),MATCH('71100M Ann'!BO$8,'71100 Ann'!$C$8:$AZ$8,0))</f>
        <v>1.3</v>
      </c>
      <c r="BP64" s="11">
        <f>INDEX('71100 Ann'!$C$8:$AZ$285,MATCH('71100M Ann'!$C64,'71100 Ann'!$C$8:$C$285,0),MATCH('71100M Ann'!BP$8,'71100 Ann'!$C$8:$AZ$8,0))</f>
        <v>1.5</v>
      </c>
      <c r="BQ64" s="11">
        <f>INDEX('71100 Ann'!$C$8:$AZ$285,MATCH('71100M Ann'!$C64,'71100 Ann'!$C$8:$C$285,0),MATCH('71100M Ann'!BQ$8,'71100 Ann'!$C$8:$AZ$8,0))</f>
        <v>1.8</v>
      </c>
      <c r="BR64" s="11">
        <f>INDEX('71100 Ann'!$C$8:$AZ$285,MATCH('71100M Ann'!$C64,'71100 Ann'!$C$8:$C$285,0),MATCH('71100M Ann'!BR$8,'71100 Ann'!$C$8:$AZ$8,0))</f>
        <v>1.9</v>
      </c>
      <c r="BS64" s="11">
        <f>INDEX('71100 Ann'!$C$8:$AZ$285,MATCH('71100M Ann'!$C64,'71100 Ann'!$C$8:$C$285,0),MATCH('71100M Ann'!BS$8,'71100 Ann'!$C$8:$AZ$8,0))</f>
        <v>1.8</v>
      </c>
      <c r="BT64" s="11">
        <f>INDEX('71100 Ann'!$C$8:$AZ$285,MATCH('71100M Ann'!$C64,'71100 Ann'!$C$8:$C$285,0),MATCH('71100M Ann'!BT$8,'71100 Ann'!$C$8:$AZ$8,0))</f>
        <v>1.9</v>
      </c>
      <c r="BU64" s="11">
        <f>INDEX('71100 Ann'!$C$8:$AZ$285,MATCH('71100M Ann'!$C64,'71100 Ann'!$C$8:$C$285,0),MATCH('71100M Ann'!BU$8,'71100 Ann'!$C$8:$AZ$8,0))</f>
        <v>2.7</v>
      </c>
      <c r="BV64" s="11">
        <f>INDEX('71100 Ann'!$C$8:$AZ$285,MATCH('71100M Ann'!$C64,'71100 Ann'!$C$8:$C$285,0),MATCH('71100M Ann'!BV$8,'71100 Ann'!$C$8:$AZ$8,0))</f>
        <v>3</v>
      </c>
      <c r="BW64" s="11">
        <f>INDEX('71100 Ann'!$C$8:$AZ$285,MATCH('71100M Ann'!$C64,'71100 Ann'!$C$8:$C$285,0),MATCH('71100M Ann'!BW$8,'71100 Ann'!$C$8:$AZ$8,0))</f>
        <v>3.7</v>
      </c>
      <c r="BX64" s="11">
        <f>INDEX('71100 Ann'!$C$8:$AZ$285,MATCH('71100M Ann'!$C64,'71100 Ann'!$C$8:$C$285,0),MATCH('71100M Ann'!BX$8,'71100 Ann'!$C$8:$AZ$8,0))</f>
        <v>4.9000000000000004</v>
      </c>
      <c r="BY64" s="11">
        <f>INDEX('71100 Ann'!$C$8:$AZ$285,MATCH('71100M Ann'!$C64,'71100 Ann'!$C$8:$C$285,0),MATCH('71100M Ann'!BY$8,'71100 Ann'!$C$8:$AZ$8,0))</f>
        <v>5.6</v>
      </c>
      <c r="BZ64" s="11">
        <f>INDEX('71100 Ann'!$C$8:$AZ$285,MATCH('71100M Ann'!$C64,'71100 Ann'!$C$8:$C$285,0),MATCH('71100M Ann'!BZ$8,'71100 Ann'!$C$8:$AZ$8,0))</f>
        <v>6</v>
      </c>
      <c r="CA64" s="11">
        <f>INDEX('71100 Ann'!$C$8:$AZ$285,MATCH('71100M Ann'!$C64,'71100 Ann'!$C$8:$C$285,0),MATCH('71100M Ann'!CA$8,'71100 Ann'!$C$8:$AZ$8,0))</f>
        <v>7</v>
      </c>
      <c r="CB64" s="11">
        <f>INDEX('71100 Ann'!$C$8:$AZ$285,MATCH('71100M Ann'!$C64,'71100 Ann'!$C$8:$C$285,0),MATCH('71100M Ann'!CB$8,'71100 Ann'!$C$8:$AZ$8,0))</f>
        <v>4.4000000000000004</v>
      </c>
      <c r="CC64" s="11">
        <f>INDEX('71100 Ann'!$C$8:$AZ$285,MATCH('71100M Ann'!$C64,'71100 Ann'!$C$8:$C$285,0),MATCH('71100M Ann'!CC$8,'71100 Ann'!$C$8:$AZ$8,0))</f>
        <v>7.4</v>
      </c>
      <c r="CD64" s="11">
        <f>INDEX('71100 Ann'!$C$8:$AZ$285,MATCH('71100M Ann'!$C64,'71100 Ann'!$C$8:$C$285,0),MATCH('71100M Ann'!CD$8,'71100 Ann'!$C$8:$AZ$8,0))</f>
        <v>8.3000000000000007</v>
      </c>
      <c r="CE64" s="11">
        <f>INDEX('71100 Ann'!$C$8:$AZ$285,MATCH('71100M Ann'!$C64,'71100 Ann'!$C$8:$C$285,0),MATCH('71100M Ann'!CE$8,'71100 Ann'!$C$8:$AZ$8,0))</f>
        <v>10.4</v>
      </c>
      <c r="CF64" s="11">
        <f>INDEX('71100 Ann'!$C$8:$AZ$285,MATCH('71100M Ann'!$C64,'71100 Ann'!$C$8:$C$285,0),MATCH('71100M Ann'!CF$8,'71100 Ann'!$C$8:$AZ$8,0))</f>
        <v>10.3</v>
      </c>
      <c r="CG64" s="11">
        <f>INDEX('71100 Ann'!$C$8:$AZ$285,MATCH('71100M Ann'!$C64,'71100 Ann'!$C$8:$C$285,0),MATCH('71100M Ann'!CG$8,'71100 Ann'!$C$8:$AZ$8,0))</f>
        <v>8.6999999999999993</v>
      </c>
      <c r="CH64" s="11">
        <f>INDEX('71100 Ann'!$C$8:$AZ$285,MATCH('71100M Ann'!$C64,'71100 Ann'!$C$8:$C$285,0),MATCH('71100M Ann'!CH$8,'71100 Ann'!$C$8:$AZ$8,0))</f>
        <v>8.1999999999999993</v>
      </c>
      <c r="CI64" s="11">
        <f>INDEX('71100 Ann'!$C$8:$AZ$285,MATCH('71100M Ann'!$C64,'71100 Ann'!$C$8:$C$285,0),MATCH('71100M Ann'!CI$8,'71100 Ann'!$C$8:$AZ$8,0))</f>
        <v>9.8000000000000007</v>
      </c>
      <c r="CJ64" s="11">
        <f>INDEX('71100 Ann'!$C$8:$AZ$285,MATCH('71100M Ann'!$C64,'71100 Ann'!$C$8:$C$285,0),MATCH('71100M Ann'!CJ$8,'71100 Ann'!$C$8:$AZ$8,0))</f>
        <v>10.6</v>
      </c>
      <c r="CK64" s="11">
        <f>INDEX('71100 Ann'!$C$8:$AZ$285,MATCH('71100M Ann'!$C64,'71100 Ann'!$C$8:$C$285,0),MATCH('71100M Ann'!CK$8,'71100 Ann'!$C$8:$AZ$8,0))</f>
        <v>11.1</v>
      </c>
      <c r="CL64" s="11">
        <f>INDEX('71100 Ann'!$C$8:$AZ$285,MATCH('71100M Ann'!$C64,'71100 Ann'!$C$8:$C$285,0),MATCH('71100M Ann'!CL$8,'71100 Ann'!$C$8:$AZ$8,0))</f>
        <v>9.6999999999999993</v>
      </c>
    </row>
    <row r="65" spans="1:90" s="8" customFormat="1" x14ac:dyDescent="0.25">
      <c r="A65" s="35">
        <v>54</v>
      </c>
      <c r="B65" s="8" t="s">
        <v>660</v>
      </c>
      <c r="C65" s="8" t="s">
        <v>719</v>
      </c>
      <c r="U65" s="8">
        <f>INDEX('71100 Ann Hist'!$C$8:$AR$285,MATCH('71100M Ann'!$C65,'71100 Ann Hist'!$C$8:$C$285,0),MATCH('71100M Ann'!U$8,'71100 Ann Hist'!$C$8:$AR$8,0))</f>
        <v>6.4</v>
      </c>
      <c r="V65" s="8">
        <f>INDEX('71100 Ann Hist'!$C$8:$AR$285,MATCH('71100M Ann'!$C65,'71100 Ann Hist'!$C$8:$C$285,0),MATCH('71100M Ann'!V$8,'71100 Ann Hist'!$C$8:$AR$8,0))</f>
        <v>7</v>
      </c>
      <c r="W65" s="8">
        <f>INDEX('71100 Ann Hist'!$C$8:$AR$285,MATCH('71100M Ann'!$C65,'71100 Ann Hist'!$C$8:$C$285,0),MATCH('71100M Ann'!W$8,'71100 Ann Hist'!$C$8:$AR$8,0))</f>
        <v>7.5</v>
      </c>
      <c r="X65" s="8">
        <f>INDEX('71100 Ann Hist'!$C$8:$AR$285,MATCH('71100M Ann'!$C65,'71100 Ann Hist'!$C$8:$C$285,0),MATCH('71100M Ann'!X$8,'71100 Ann Hist'!$C$8:$AR$8,0))</f>
        <v>8.1</v>
      </c>
      <c r="Y65" s="8">
        <f>INDEX('71100 Ann Hist'!$C$8:$AR$285,MATCH('71100M Ann'!$C65,'71100 Ann Hist'!$C$8:$C$285,0),MATCH('71100M Ann'!Y$8,'71100 Ann Hist'!$C$8:$AR$8,0))</f>
        <v>8.9</v>
      </c>
      <c r="Z65" s="8">
        <f>INDEX('71100 Ann Hist'!$C$8:$AR$285,MATCH('71100M Ann'!$C65,'71100 Ann Hist'!$C$8:$C$285,0),MATCH('71100M Ann'!Z$8,'71100 Ann Hist'!$C$8:$AR$8,0))</f>
        <v>9.8000000000000007</v>
      </c>
      <c r="AA65" s="8">
        <f>INDEX('71100 Ann Hist'!$C$8:$AR$285,MATCH('71100M Ann'!$C65,'71100 Ann Hist'!$C$8:$C$285,0),MATCH('71100M Ann'!AA$8,'71100 Ann Hist'!$C$8:$AR$8,0))</f>
        <v>10.9</v>
      </c>
      <c r="AB65" s="8">
        <f>INDEX('71100 Ann Hist'!$C$8:$AR$285,MATCH('71100M Ann'!$C65,'71100 Ann Hist'!$C$8:$C$285,0),MATCH('71100M Ann'!AB$8,'71100 Ann Hist'!$C$8:$AR$8,0))</f>
        <v>12.5</v>
      </c>
      <c r="AC65" s="8">
        <f>INDEX('71100 Ann Hist'!$C$8:$AR$285,MATCH('71100M Ann'!$C65,'71100 Ann Hist'!$C$8:$C$285,0),MATCH('71100M Ann'!AC$8,'71100 Ann Hist'!$C$8:$AR$8,0))</f>
        <v>13.7</v>
      </c>
      <c r="AD65" s="8">
        <f>INDEX('71100 Ann Hist'!$C$8:$AR$285,MATCH('71100M Ann'!$C65,'71100 Ann Hist'!$C$8:$C$285,0),MATCH('71100M Ann'!AD$8,'71100 Ann Hist'!$C$8:$AR$8,0))</f>
        <v>15.3</v>
      </c>
      <c r="AE65" s="8">
        <f>INDEX('71100 Ann Hist'!$C$8:$AR$285,MATCH('71100M Ann'!$C65,'71100 Ann Hist'!$C$8:$C$285,0),MATCH('71100M Ann'!AE$8,'71100 Ann Hist'!$C$8:$AR$8,0))</f>
        <v>17.2</v>
      </c>
      <c r="AF65" s="8">
        <f>INDEX('71100 Ann Hist'!$C$8:$AR$285,MATCH('71100M Ann'!$C65,'71100 Ann Hist'!$C$8:$C$285,0),MATCH('71100M Ann'!AF$8,'71100 Ann Hist'!$C$8:$AR$8,0))</f>
        <v>19.3</v>
      </c>
      <c r="AG65" s="8">
        <f>INDEX('71100 Ann Hist'!$C$8:$AR$285,MATCH('71100M Ann'!$C65,'71100 Ann Hist'!$C$8:$C$285,0),MATCH('71100M Ann'!AG$8,'71100 Ann Hist'!$C$8:$AR$8,0))</f>
        <v>20.7</v>
      </c>
      <c r="AH65" s="8">
        <f>INDEX('71100 Ann Hist'!$C$8:$AR$285,MATCH('71100M Ann'!$C65,'71100 Ann Hist'!$C$8:$C$285,0),MATCH('71100M Ann'!AH$8,'71100 Ann Hist'!$C$8:$AR$8,0))</f>
        <v>22.9</v>
      </c>
      <c r="AI65" s="8">
        <f>INDEX('71100 Ann Hist'!$C$8:$AR$285,MATCH('71100M Ann'!$C65,'71100 Ann Hist'!$C$8:$C$285,0),MATCH('71100M Ann'!AI$8,'71100 Ann Hist'!$C$8:$AR$8,0))</f>
        <v>25.1</v>
      </c>
      <c r="AJ65" s="8">
        <f>INDEX('71100 Ann Hist'!$C$8:$AR$285,MATCH('71100M Ann'!$C65,'71100 Ann Hist'!$C$8:$C$285,0),MATCH('71100M Ann'!AJ$8,'71100 Ann Hist'!$C$8:$AR$8,0))</f>
        <v>27.2</v>
      </c>
      <c r="AK65" s="8">
        <f>INDEX('71100 Ann Hist'!$C$8:$AR$285,MATCH('71100M Ann'!$C65,'71100 Ann Hist'!$C$8:$C$285,0),MATCH('71100M Ann'!AK$8,'71100 Ann Hist'!$C$8:$AR$8,0))</f>
        <v>29</v>
      </c>
      <c r="AL65" s="8">
        <f>INDEX('71100 Ann Hist'!$C$8:$AR$285,MATCH('71100M Ann'!$C65,'71100 Ann Hist'!$C$8:$C$285,0),MATCH('71100M Ann'!AL$8,'71100 Ann Hist'!$C$8:$AR$8,0))</f>
        <v>30.8</v>
      </c>
      <c r="AM65" s="8">
        <f>INDEX('71100 Ann Hist'!$C$8:$AR$285,MATCH('71100M Ann'!$C65,'71100 Ann Hist'!$C$8:$C$285,0),MATCH('71100M Ann'!AM$8,'71100 Ann Hist'!$C$8:$AR$8,0))</f>
        <v>33.700000000000003</v>
      </c>
      <c r="AN65" s="8">
        <f>INDEX('71100 Ann Hist'!$C$8:$AR$285,MATCH('71100M Ann'!$C65,'71100 Ann Hist'!$C$8:$C$285,0),MATCH('71100M Ann'!AN$8,'71100 Ann Hist'!$C$8:$AR$8,0))</f>
        <v>36</v>
      </c>
      <c r="AO65" s="8">
        <f>INDEX('71100 Ann Hist'!$C$8:$AR$285,MATCH('71100M Ann'!$C65,'71100 Ann Hist'!$C$8:$C$285,0),MATCH('71100M Ann'!AO$8,'71100 Ann Hist'!$C$8:$AR$8,0))</f>
        <v>39.1</v>
      </c>
      <c r="AP65" s="8">
        <f>INDEX('71100 Ann Hist'!$C$8:$AR$285,MATCH('71100M Ann'!$C65,'71100 Ann Hist'!$C$8:$C$285,0),MATCH('71100M Ann'!AP$8,'71100 Ann Hist'!$C$8:$AR$8,0))</f>
        <v>42.8</v>
      </c>
      <c r="AQ65" s="8">
        <f>INDEX('71100 Ann Hist'!$C$8:$AR$285,MATCH('71100M Ann'!$C65,'71100 Ann Hist'!$C$8:$C$285,0),MATCH('71100M Ann'!AQ$8,'71100 Ann Hist'!$C$8:$AR$8,0))</f>
        <v>47.2</v>
      </c>
      <c r="AR65" s="9">
        <f>INDEX('71100 Ann'!$C$8:$AZ$285,MATCH('71100M Ann'!$C65,'71100 Ann'!$C$8:$C$285,0),MATCH('71100M Ann'!AR$8,'71100 Ann'!$C$8:$AZ$8,0))</f>
        <v>57.1</v>
      </c>
      <c r="AS65" s="9">
        <f>INDEX('71100 Ann'!$C$8:$AZ$285,MATCH('71100M Ann'!$C65,'71100 Ann'!$C$8:$C$285,0),MATCH('71100M Ann'!AS$8,'71100 Ann'!$C$8:$AZ$8,0))</f>
        <v>72.099999999999994</v>
      </c>
      <c r="AT65" s="9">
        <f>INDEX('71100 Ann'!$C$8:$AZ$285,MATCH('71100M Ann'!$C65,'71100 Ann'!$C$8:$C$285,0),MATCH('71100M Ann'!AT$8,'71100 Ann'!$C$8:$AZ$8,0))</f>
        <v>80.900000000000006</v>
      </c>
      <c r="AU65" s="9">
        <f>INDEX('71100 Ann'!$C$8:$AZ$285,MATCH('71100M Ann'!$C65,'71100 Ann'!$C$8:$C$285,0),MATCH('71100M Ann'!AU$8,'71100 Ann'!$C$8:$AZ$8,0))</f>
        <v>88.9</v>
      </c>
      <c r="AV65" s="9">
        <f>INDEX('71100 Ann'!$C$8:$AZ$285,MATCH('71100M Ann'!$C65,'71100 Ann'!$C$8:$C$285,0),MATCH('71100M Ann'!AV$8,'71100 Ann'!$C$8:$AZ$8,0))</f>
        <v>95.4</v>
      </c>
      <c r="AW65" s="9">
        <f>INDEX('71100 Ann'!$C$8:$AZ$285,MATCH('71100M Ann'!$C65,'71100 Ann'!$C$8:$C$285,0),MATCH('71100M Ann'!AW$8,'71100 Ann'!$C$8:$AZ$8,0))</f>
        <v>109.6</v>
      </c>
      <c r="AX65" s="9">
        <f>INDEX('71100 Ann'!$C$8:$AZ$285,MATCH('71100M Ann'!$C65,'71100 Ann'!$C$8:$C$285,0),MATCH('71100M Ann'!AX$8,'71100 Ann'!$C$8:$AZ$8,0))</f>
        <v>137.19999999999999</v>
      </c>
      <c r="AY65" s="9">
        <f>INDEX('71100 Ann'!$C$8:$AZ$285,MATCH('71100M Ann'!$C65,'71100 Ann'!$C$8:$C$285,0),MATCH('71100M Ann'!AY$8,'71100 Ann'!$C$8:$AZ$8,0))</f>
        <v>139.1</v>
      </c>
      <c r="AZ65" s="9">
        <f>INDEX('71100 Ann'!$C$8:$AZ$285,MATCH('71100M Ann'!$C65,'71100 Ann'!$C$8:$C$285,0),MATCH('71100M Ann'!AZ$8,'71100 Ann'!$C$8:$AZ$8,0))</f>
        <v>154.19999999999999</v>
      </c>
      <c r="BA65" s="9">
        <f>INDEX('71100 Ann'!$C$8:$AZ$285,MATCH('71100M Ann'!$C65,'71100 Ann'!$C$8:$C$285,0),MATCH('71100M Ann'!BA$8,'71100 Ann'!$C$8:$AZ$8,0))</f>
        <v>173.9</v>
      </c>
      <c r="BB65" s="9">
        <f>INDEX('71100 Ann'!$C$8:$AZ$285,MATCH('71100M Ann'!$C65,'71100 Ann'!$C$8:$C$285,0),MATCH('71100M Ann'!BB$8,'71100 Ann'!$C$8:$AZ$8,0))</f>
        <v>179</v>
      </c>
      <c r="BC65" s="9">
        <f>INDEX('71100 Ann'!$C$8:$AZ$285,MATCH('71100M Ann'!$C65,'71100 Ann'!$C$8:$C$285,0),MATCH('71100M Ann'!BC$8,'71100 Ann'!$C$8:$AZ$8,0))</f>
        <v>204.7</v>
      </c>
      <c r="BD65" s="9">
        <f>INDEX('71100 Ann'!$C$8:$AZ$285,MATCH('71100M Ann'!$C65,'71100 Ann'!$C$8:$C$285,0),MATCH('71100M Ann'!BD$8,'71100 Ann'!$C$8:$AZ$8,0))</f>
        <v>228.3</v>
      </c>
      <c r="BE65" s="9">
        <f>INDEX('71100 Ann'!$C$8:$AZ$285,MATCH('71100M Ann'!$C65,'71100 Ann'!$C$8:$C$285,0),MATCH('71100M Ann'!BE$8,'71100 Ann'!$C$8:$AZ$8,0))</f>
        <v>274.39999999999998</v>
      </c>
      <c r="BF65" s="9">
        <f>INDEX('71100 Ann'!$C$8:$AZ$285,MATCH('71100M Ann'!$C65,'71100 Ann'!$C$8:$C$285,0),MATCH('71100M Ann'!BF$8,'71100 Ann'!$C$8:$AZ$8,0))</f>
        <v>330.3</v>
      </c>
      <c r="BG65" s="9">
        <f>INDEX('71100 Ann'!$C$8:$AZ$285,MATCH('71100M Ann'!$C65,'71100 Ann'!$C$8:$C$285,0),MATCH('71100M Ann'!BG$8,'71100 Ann'!$C$8:$AZ$8,0))</f>
        <v>344.7</v>
      </c>
      <c r="BH65" s="9">
        <f>INDEX('71100 Ann'!$C$8:$AZ$285,MATCH('71100M Ann'!$C65,'71100 Ann'!$C$8:$C$285,0),MATCH('71100M Ann'!BH$8,'71100 Ann'!$C$8:$AZ$8,0))</f>
        <v>380.4</v>
      </c>
      <c r="BI65" s="9">
        <f>INDEX('71100 Ann'!$C$8:$AZ$285,MATCH('71100M Ann'!$C65,'71100 Ann'!$C$8:$C$285,0),MATCH('71100M Ann'!BI$8,'71100 Ann'!$C$8:$AZ$8,0))</f>
        <v>416.7</v>
      </c>
      <c r="BJ65" s="9">
        <f>INDEX('71100 Ann'!$C$8:$AZ$285,MATCH('71100M Ann'!$C65,'71100 Ann'!$C$8:$C$285,0),MATCH('71100M Ann'!BJ$8,'71100 Ann'!$C$8:$AZ$8,0))</f>
        <v>447.3</v>
      </c>
      <c r="BK65" s="9">
        <f>INDEX('71100 Ann'!$C$8:$AZ$285,MATCH('71100M Ann'!$C65,'71100 Ann'!$C$8:$C$285,0),MATCH('71100M Ann'!BK$8,'71100 Ann'!$C$8:$AZ$8,0))</f>
        <v>469</v>
      </c>
      <c r="BL65" s="9">
        <f>INDEX('71100 Ann'!$C$8:$AZ$285,MATCH('71100M Ann'!$C65,'71100 Ann'!$C$8:$C$285,0),MATCH('71100M Ann'!BL$8,'71100 Ann'!$C$8:$AZ$8,0))</f>
        <v>494.6</v>
      </c>
      <c r="BM65" s="9">
        <f>INDEX('71100 Ann'!$C$8:$AZ$285,MATCH('71100M Ann'!$C65,'71100 Ann'!$C$8:$C$285,0),MATCH('71100M Ann'!BM$8,'71100 Ann'!$C$8:$AZ$8,0))</f>
        <v>517.6</v>
      </c>
      <c r="BN65" s="9">
        <f>INDEX('71100 Ann'!$C$8:$AZ$285,MATCH('71100M Ann'!$C65,'71100 Ann'!$C$8:$C$285,0),MATCH('71100M Ann'!BN$8,'71100 Ann'!$C$8:$AZ$8,0))</f>
        <v>529</v>
      </c>
      <c r="BO65" s="9">
        <f>INDEX('71100 Ann'!$C$8:$AZ$285,MATCH('71100M Ann'!$C65,'71100 Ann'!$C$8:$C$285,0),MATCH('71100M Ann'!BO$8,'71100 Ann'!$C$8:$AZ$8,0))</f>
        <v>558.70000000000005</v>
      </c>
      <c r="BP65" s="9">
        <f>INDEX('71100 Ann'!$C$8:$AZ$285,MATCH('71100M Ann'!$C65,'71100 Ann'!$C$8:$C$285,0),MATCH('71100M Ann'!BP$8,'71100 Ann'!$C$8:$AZ$8,0))</f>
        <v>578.20000000000005</v>
      </c>
      <c r="BQ65" s="9">
        <f>INDEX('71100 Ann'!$C$8:$AZ$285,MATCH('71100M Ann'!$C65,'71100 Ann'!$C$8:$C$285,0),MATCH('71100M Ann'!BQ$8,'71100 Ann'!$C$8:$AZ$8,0))</f>
        <v>590.70000000000005</v>
      </c>
      <c r="BR65" s="9">
        <f>INDEX('71100 Ann'!$C$8:$AZ$285,MATCH('71100M Ann'!$C65,'71100 Ann'!$C$8:$C$285,0),MATCH('71100M Ann'!BR$8,'71100 Ann'!$C$8:$AZ$8,0))</f>
        <v>624.9</v>
      </c>
      <c r="BS65" s="9">
        <f>INDEX('71100 Ann'!$C$8:$AZ$285,MATCH('71100M Ann'!$C65,'71100 Ann'!$C$8:$C$285,0),MATCH('71100M Ann'!BS$8,'71100 Ann'!$C$8:$AZ$8,0))</f>
        <v>623.1</v>
      </c>
      <c r="BT65" s="9">
        <f>INDEX('71100 Ann'!$C$8:$AZ$285,MATCH('71100M Ann'!$C65,'71100 Ann'!$C$8:$C$285,0),MATCH('71100M Ann'!BT$8,'71100 Ann'!$C$8:$AZ$8,0))</f>
        <v>657.5</v>
      </c>
      <c r="BU65" s="9">
        <f>INDEX('71100 Ann'!$C$8:$AZ$285,MATCH('71100M Ann'!$C65,'71100 Ann'!$C$8:$C$285,0),MATCH('71100M Ann'!BU$8,'71100 Ann'!$C$8:$AZ$8,0))</f>
        <v>654</v>
      </c>
      <c r="BV65" s="9">
        <f>INDEX('71100 Ann'!$C$8:$AZ$285,MATCH('71100M Ann'!$C65,'71100 Ann'!$C$8:$C$285,0),MATCH('71100M Ann'!BV$8,'71100 Ann'!$C$8:$AZ$8,0))</f>
        <v>663.7</v>
      </c>
      <c r="BW65" s="9">
        <f>INDEX('71100 Ann'!$C$8:$AZ$285,MATCH('71100M Ann'!$C65,'71100 Ann'!$C$8:$C$285,0),MATCH('71100M Ann'!BW$8,'71100 Ann'!$C$8:$AZ$8,0))</f>
        <v>701.8</v>
      </c>
      <c r="BX65" s="9">
        <f>INDEX('71100 Ann'!$C$8:$AZ$285,MATCH('71100M Ann'!$C65,'71100 Ann'!$C$8:$C$285,0),MATCH('71100M Ann'!BX$8,'71100 Ann'!$C$8:$AZ$8,0))</f>
        <v>726.6</v>
      </c>
      <c r="BY65" s="9">
        <f>INDEX('71100 Ann'!$C$8:$AZ$285,MATCH('71100M Ann'!$C65,'71100 Ann'!$C$8:$C$285,0),MATCH('71100M Ann'!BY$8,'71100 Ann'!$C$8:$AZ$8,0))</f>
        <v>764.3</v>
      </c>
      <c r="BZ65" s="9">
        <f>INDEX('71100 Ann'!$C$8:$AZ$285,MATCH('71100M Ann'!$C65,'71100 Ann'!$C$8:$C$285,0),MATCH('71100M Ann'!BZ$8,'71100 Ann'!$C$8:$AZ$8,0))</f>
        <v>796.8</v>
      </c>
      <c r="CA65" s="9">
        <f>INDEX('71100 Ann'!$C$8:$AZ$285,MATCH('71100M Ann'!$C65,'71100 Ann'!$C$8:$C$285,0),MATCH('71100M Ann'!CA$8,'71100 Ann'!$C$8:$AZ$8,0))</f>
        <v>818.1</v>
      </c>
      <c r="CB65" s="9">
        <f>INDEX('71100 Ann'!$C$8:$AZ$285,MATCH('71100M Ann'!$C65,'71100 Ann'!$C$8:$C$285,0),MATCH('71100M Ann'!CB$8,'71100 Ann'!$C$8:$AZ$8,0))</f>
        <v>842.8</v>
      </c>
      <c r="CC65" s="9">
        <f>INDEX('71100 Ann'!$C$8:$AZ$285,MATCH('71100M Ann'!$C65,'71100 Ann'!$C$8:$C$285,0),MATCH('71100M Ann'!CC$8,'71100 Ann'!$C$8:$AZ$8,0))</f>
        <v>883.4</v>
      </c>
      <c r="CD65" s="9">
        <f>INDEX('71100 Ann'!$C$8:$AZ$285,MATCH('71100M Ann'!$C65,'71100 Ann'!$C$8:$C$285,0),MATCH('71100M Ann'!CD$8,'71100 Ann'!$C$8:$AZ$8,0))</f>
        <v>934.1</v>
      </c>
      <c r="CE65" s="9">
        <f>INDEX('71100 Ann'!$C$8:$AZ$285,MATCH('71100M Ann'!$C65,'71100 Ann'!$C$8:$C$285,0),MATCH('71100M Ann'!CE$8,'71100 Ann'!$C$8:$AZ$8,0))</f>
        <v>1018.1</v>
      </c>
      <c r="CF65" s="9">
        <f>INDEX('71100 Ann'!$C$8:$AZ$285,MATCH('71100M Ann'!$C65,'71100 Ann'!$C$8:$C$285,0),MATCH('71100M Ann'!CF$8,'71100 Ann'!$C$8:$AZ$8,0))</f>
        <v>1068.2</v>
      </c>
      <c r="CG65" s="9">
        <f>INDEX('71100 Ann'!$C$8:$AZ$285,MATCH('71100M Ann'!$C65,'71100 Ann'!$C$8:$C$285,0),MATCH('71100M Ann'!CG$8,'71100 Ann'!$C$8:$AZ$8,0))</f>
        <v>1054.8</v>
      </c>
      <c r="CH65" s="9">
        <f>INDEX('71100 Ann'!$C$8:$AZ$285,MATCH('71100M Ann'!$C65,'71100 Ann'!$C$8:$C$285,0),MATCH('71100M Ann'!CH$8,'71100 Ann'!$C$8:$AZ$8,0))</f>
        <v>1073</v>
      </c>
      <c r="CI65" s="9">
        <f>INDEX('71100 Ann'!$C$8:$AZ$285,MATCH('71100M Ann'!$C65,'71100 Ann'!$C$8:$C$285,0),MATCH('71100M Ann'!CI$8,'71100 Ann'!$C$8:$AZ$8,0))</f>
        <v>1102</v>
      </c>
      <c r="CJ65" s="9">
        <f>INDEX('71100 Ann'!$C$8:$AZ$285,MATCH('71100M Ann'!$C65,'71100 Ann'!$C$8:$C$285,0),MATCH('71100M Ann'!CJ$8,'71100 Ann'!$C$8:$AZ$8,0))</f>
        <v>1130.5</v>
      </c>
      <c r="CK65" s="9">
        <f>INDEX('71100 Ann'!$C$8:$AZ$285,MATCH('71100M Ann'!$C65,'71100 Ann'!$C$8:$C$285,0),MATCH('71100M Ann'!CK$8,'71100 Ann'!$C$8:$AZ$8,0))</f>
        <v>1136.2</v>
      </c>
      <c r="CL65" s="9">
        <f>INDEX('71100 Ann'!$C$8:$AZ$285,MATCH('71100M Ann'!$C65,'71100 Ann'!$C$8:$C$285,0),MATCH('71100M Ann'!CL$8,'71100 Ann'!$C$8:$AZ$8,0))</f>
        <v>1182.7</v>
      </c>
    </row>
    <row r="66" spans="1:90" s="10" customFormat="1" x14ac:dyDescent="0.25">
      <c r="A66" s="32">
        <v>55</v>
      </c>
      <c r="B66" s="10" t="s">
        <v>692</v>
      </c>
      <c r="C66" s="10" t="s">
        <v>718</v>
      </c>
      <c r="U66" s="10">
        <f>INDEX('71100 Ann Hist'!$C$8:$AR$285,MATCH('71100M Ann'!$C66,'71100 Ann Hist'!$C$8:$C$285,0),MATCH('71100M Ann'!U$8,'71100 Ann Hist'!$C$8:$AR$8,0))</f>
        <v>2.2000000000000002</v>
      </c>
      <c r="V66" s="10">
        <f>INDEX('71100 Ann Hist'!$C$8:$AR$285,MATCH('71100M Ann'!$C66,'71100 Ann Hist'!$C$8:$C$285,0),MATCH('71100M Ann'!V$8,'71100 Ann Hist'!$C$8:$AR$8,0))</f>
        <v>2.4</v>
      </c>
      <c r="W66" s="10">
        <f>INDEX('71100 Ann Hist'!$C$8:$AR$285,MATCH('71100M Ann'!$C66,'71100 Ann Hist'!$C$8:$C$285,0),MATCH('71100M Ann'!W$8,'71100 Ann Hist'!$C$8:$AR$8,0))</f>
        <v>2.7</v>
      </c>
      <c r="X66" s="10">
        <f>INDEX('71100 Ann Hist'!$C$8:$AR$285,MATCH('71100M Ann'!$C66,'71100 Ann Hist'!$C$8:$C$285,0),MATCH('71100M Ann'!X$8,'71100 Ann Hist'!$C$8:$AR$8,0))</f>
        <v>2.9</v>
      </c>
      <c r="Y66" s="10">
        <f>INDEX('71100 Ann Hist'!$C$8:$AR$285,MATCH('71100M Ann'!$C66,'71100 Ann Hist'!$C$8:$C$285,0),MATCH('71100M Ann'!Y$8,'71100 Ann Hist'!$C$8:$AR$8,0))</f>
        <v>3.1</v>
      </c>
      <c r="Z66" s="10">
        <f>INDEX('71100 Ann Hist'!$C$8:$AR$285,MATCH('71100M Ann'!$C66,'71100 Ann Hist'!$C$8:$C$285,0),MATCH('71100M Ann'!Z$8,'71100 Ann Hist'!$C$8:$AR$8,0))</f>
        <v>3.5</v>
      </c>
      <c r="AA66" s="10">
        <f>INDEX('71100 Ann Hist'!$C$8:$AR$285,MATCH('71100M Ann'!$C66,'71100 Ann Hist'!$C$8:$C$285,0),MATCH('71100M Ann'!AA$8,'71100 Ann Hist'!$C$8:$AR$8,0))</f>
        <v>3.9</v>
      </c>
      <c r="AB66" s="10">
        <f>INDEX('71100 Ann Hist'!$C$8:$AR$285,MATCH('71100M Ann'!$C66,'71100 Ann Hist'!$C$8:$C$285,0),MATCH('71100M Ann'!AB$8,'71100 Ann Hist'!$C$8:$AR$8,0))</f>
        <v>4.4000000000000004</v>
      </c>
      <c r="AC66" s="10">
        <f>INDEX('71100 Ann Hist'!$C$8:$AR$285,MATCH('71100M Ann'!$C66,'71100 Ann Hist'!$C$8:$C$285,0),MATCH('71100M Ann'!AC$8,'71100 Ann Hist'!$C$8:$AR$8,0))</f>
        <v>4.8</v>
      </c>
      <c r="AD66" s="10">
        <f>INDEX('71100 Ann Hist'!$C$8:$AR$285,MATCH('71100M Ann'!$C66,'71100 Ann Hist'!$C$8:$C$285,0),MATCH('71100M Ann'!AD$8,'71100 Ann Hist'!$C$8:$AR$8,0))</f>
        <v>5.3</v>
      </c>
      <c r="AE66" s="10">
        <f>INDEX('71100 Ann Hist'!$C$8:$AR$285,MATCH('71100M Ann'!$C66,'71100 Ann Hist'!$C$8:$C$285,0),MATCH('71100M Ann'!AE$8,'71100 Ann Hist'!$C$8:$AR$8,0))</f>
        <v>6</v>
      </c>
      <c r="AF66" s="10">
        <f>INDEX('71100 Ann Hist'!$C$8:$AR$285,MATCH('71100M Ann'!$C66,'71100 Ann Hist'!$C$8:$C$285,0),MATCH('71100M Ann'!AF$8,'71100 Ann Hist'!$C$8:$AR$8,0))</f>
        <v>6.8</v>
      </c>
      <c r="AG66" s="10">
        <f>INDEX('71100 Ann Hist'!$C$8:$AR$285,MATCH('71100M Ann'!$C66,'71100 Ann Hist'!$C$8:$C$285,0),MATCH('71100M Ann'!AG$8,'71100 Ann Hist'!$C$8:$AR$8,0))</f>
        <v>7.3</v>
      </c>
      <c r="AH66" s="10">
        <f>INDEX('71100 Ann Hist'!$C$8:$AR$285,MATCH('71100M Ann'!$C66,'71100 Ann Hist'!$C$8:$C$285,0),MATCH('71100M Ann'!AH$8,'71100 Ann Hist'!$C$8:$AR$8,0))</f>
        <v>8.1999999999999993</v>
      </c>
      <c r="AI66" s="10">
        <f>INDEX('71100 Ann Hist'!$C$8:$AR$285,MATCH('71100M Ann'!$C66,'71100 Ann Hist'!$C$8:$C$285,0),MATCH('71100M Ann'!AI$8,'71100 Ann Hist'!$C$8:$AR$8,0))</f>
        <v>8.9</v>
      </c>
      <c r="AJ66" s="10">
        <f>INDEX('71100 Ann Hist'!$C$8:$AR$285,MATCH('71100M Ann'!$C66,'71100 Ann Hist'!$C$8:$C$285,0),MATCH('71100M Ann'!AJ$8,'71100 Ann Hist'!$C$8:$AR$8,0))</f>
        <v>9.5</v>
      </c>
      <c r="AK66" s="10">
        <f>INDEX('71100 Ann Hist'!$C$8:$AR$285,MATCH('71100M Ann'!$C66,'71100 Ann Hist'!$C$8:$C$285,0),MATCH('71100M Ann'!AK$8,'71100 Ann Hist'!$C$8:$AR$8,0))</f>
        <v>10.1</v>
      </c>
      <c r="AL66" s="10">
        <f>INDEX('71100 Ann Hist'!$C$8:$AR$285,MATCH('71100M Ann'!$C66,'71100 Ann Hist'!$C$8:$C$285,0),MATCH('71100M Ann'!AL$8,'71100 Ann Hist'!$C$8:$AR$8,0))</f>
        <v>10.7</v>
      </c>
      <c r="AM66" s="10">
        <f>INDEX('71100 Ann Hist'!$C$8:$AR$285,MATCH('71100M Ann'!$C66,'71100 Ann Hist'!$C$8:$C$285,0),MATCH('71100M Ann'!AM$8,'71100 Ann Hist'!$C$8:$AR$8,0))</f>
        <v>11.5</v>
      </c>
      <c r="AN66" s="10">
        <f>INDEX('71100 Ann Hist'!$C$8:$AR$285,MATCH('71100M Ann'!$C66,'71100 Ann Hist'!$C$8:$C$285,0),MATCH('71100M Ann'!AN$8,'71100 Ann Hist'!$C$8:$AR$8,0))</f>
        <v>12.2</v>
      </c>
      <c r="AO66" s="10">
        <f>INDEX('71100 Ann Hist'!$C$8:$AR$285,MATCH('71100M Ann'!$C66,'71100 Ann Hist'!$C$8:$C$285,0),MATCH('71100M Ann'!AO$8,'71100 Ann Hist'!$C$8:$AR$8,0))</f>
        <v>13.2</v>
      </c>
      <c r="AP66" s="10">
        <f>INDEX('71100 Ann Hist'!$C$8:$AR$285,MATCH('71100M Ann'!$C66,'71100 Ann Hist'!$C$8:$C$285,0),MATCH('71100M Ann'!AP$8,'71100 Ann Hist'!$C$8:$AR$8,0))</f>
        <v>14.4</v>
      </c>
      <c r="AQ66" s="10">
        <f>INDEX('71100 Ann Hist'!$C$8:$AR$285,MATCH('71100M Ann'!$C66,'71100 Ann Hist'!$C$8:$C$285,0),MATCH('71100M Ann'!AQ$8,'71100 Ann Hist'!$C$8:$AR$8,0))</f>
        <v>16.100000000000001</v>
      </c>
      <c r="AR66" s="11">
        <f>INDEX('71100 Ann'!$C$8:$AZ$285,MATCH('71100M Ann'!$C66,'71100 Ann'!$C$8:$C$285,0),MATCH('71100M Ann'!AR$8,'71100 Ann'!$C$8:$AZ$8,0))</f>
        <v>19.8</v>
      </c>
      <c r="AS66" s="11">
        <f>INDEX('71100 Ann'!$C$8:$AZ$285,MATCH('71100M Ann'!$C66,'71100 Ann'!$C$8:$C$285,0),MATCH('71100M Ann'!AS$8,'71100 Ann'!$C$8:$AZ$8,0))</f>
        <v>25.8</v>
      </c>
      <c r="AT66" s="11">
        <f>INDEX('71100 Ann'!$C$8:$AZ$285,MATCH('71100M Ann'!$C66,'71100 Ann'!$C$8:$C$285,0),MATCH('71100M Ann'!AT$8,'71100 Ann'!$C$8:$AZ$8,0))</f>
        <v>29.1</v>
      </c>
      <c r="AU66" s="11">
        <f>INDEX('71100 Ann'!$C$8:$AZ$285,MATCH('71100M Ann'!$C66,'71100 Ann'!$C$8:$C$285,0),MATCH('71100M Ann'!AU$8,'71100 Ann'!$C$8:$AZ$8,0))</f>
        <v>31.8</v>
      </c>
      <c r="AV66" s="11">
        <f>INDEX('71100 Ann'!$C$8:$AZ$285,MATCH('71100M Ann'!$C66,'71100 Ann'!$C$8:$C$285,0),MATCH('71100M Ann'!AV$8,'71100 Ann'!$C$8:$AZ$8,0))</f>
        <v>33.4</v>
      </c>
      <c r="AW66" s="11">
        <f>INDEX('71100 Ann'!$C$8:$AZ$285,MATCH('71100M Ann'!$C66,'71100 Ann'!$C$8:$C$285,0),MATCH('71100M Ann'!AW$8,'71100 Ann'!$C$8:$AZ$8,0))</f>
        <v>37.9</v>
      </c>
      <c r="AX66" s="11">
        <f>INDEX('71100 Ann'!$C$8:$AZ$285,MATCH('71100M Ann'!$C66,'71100 Ann'!$C$8:$C$285,0),MATCH('71100M Ann'!AX$8,'71100 Ann'!$C$8:$AZ$8,0))</f>
        <v>48.2</v>
      </c>
      <c r="AY66" s="11">
        <f>INDEX('71100 Ann'!$C$8:$AZ$285,MATCH('71100M Ann'!$C66,'71100 Ann'!$C$8:$C$285,0),MATCH('71100M Ann'!AY$8,'71100 Ann'!$C$8:$AZ$8,0))</f>
        <v>46.8</v>
      </c>
      <c r="AZ66" s="11">
        <f>INDEX('71100 Ann'!$C$8:$AZ$285,MATCH('71100M Ann'!$C66,'71100 Ann'!$C$8:$C$285,0),MATCH('71100M Ann'!AZ$8,'71100 Ann'!$C$8:$AZ$8,0))</f>
        <v>51.4</v>
      </c>
      <c r="BA66" s="11">
        <f>INDEX('71100 Ann'!$C$8:$AZ$285,MATCH('71100M Ann'!$C66,'71100 Ann'!$C$8:$C$285,0),MATCH('71100M Ann'!BA$8,'71100 Ann'!$C$8:$AZ$8,0))</f>
        <v>57.4</v>
      </c>
      <c r="BB66" s="11">
        <f>INDEX('71100 Ann'!$C$8:$AZ$285,MATCH('71100M Ann'!$C66,'71100 Ann'!$C$8:$C$285,0),MATCH('71100M Ann'!BB$8,'71100 Ann'!$C$8:$AZ$8,0))</f>
        <v>57.2</v>
      </c>
      <c r="BC66" s="11">
        <f>INDEX('71100 Ann'!$C$8:$AZ$285,MATCH('71100M Ann'!$C66,'71100 Ann'!$C$8:$C$285,0),MATCH('71100M Ann'!BC$8,'71100 Ann'!$C$8:$AZ$8,0))</f>
        <v>63.4</v>
      </c>
      <c r="BD66" s="11">
        <f>INDEX('71100 Ann'!$C$8:$AZ$285,MATCH('71100M Ann'!$C66,'71100 Ann'!$C$8:$C$285,0),MATCH('71100M Ann'!BD$8,'71100 Ann'!$C$8:$AZ$8,0))</f>
        <v>68.099999999999994</v>
      </c>
      <c r="BE66" s="11">
        <f>INDEX('71100 Ann'!$C$8:$AZ$285,MATCH('71100M Ann'!$C66,'71100 Ann'!$C$8:$C$285,0),MATCH('71100M Ann'!BE$8,'71100 Ann'!$C$8:$AZ$8,0))</f>
        <v>82</v>
      </c>
      <c r="BF66" s="11">
        <f>INDEX('71100 Ann'!$C$8:$AZ$285,MATCH('71100M Ann'!$C66,'71100 Ann'!$C$8:$C$285,0),MATCH('71100M Ann'!BF$8,'71100 Ann'!$C$8:$AZ$8,0))</f>
        <v>90.5</v>
      </c>
      <c r="BG66" s="11">
        <f>INDEX('71100 Ann'!$C$8:$AZ$285,MATCH('71100M Ann'!$C66,'71100 Ann'!$C$8:$C$285,0),MATCH('71100M Ann'!BG$8,'71100 Ann'!$C$8:$AZ$8,0))</f>
        <v>88.5</v>
      </c>
      <c r="BH66" s="11">
        <f>INDEX('71100 Ann'!$C$8:$AZ$285,MATCH('71100M Ann'!$C66,'71100 Ann'!$C$8:$C$285,0),MATCH('71100M Ann'!BH$8,'71100 Ann'!$C$8:$AZ$8,0))</f>
        <v>81.5</v>
      </c>
      <c r="BI66" s="11">
        <f>INDEX('71100 Ann'!$C$8:$AZ$285,MATCH('71100M Ann'!$C66,'71100 Ann'!$C$8:$C$285,0),MATCH('71100M Ann'!BI$8,'71100 Ann'!$C$8:$AZ$8,0))</f>
        <v>89.2</v>
      </c>
      <c r="BJ66" s="11">
        <f>INDEX('71100 Ann'!$C$8:$AZ$285,MATCH('71100M Ann'!$C66,'71100 Ann'!$C$8:$C$285,0),MATCH('71100M Ann'!BJ$8,'71100 Ann'!$C$8:$AZ$8,0))</f>
        <v>95.4</v>
      </c>
      <c r="BK66" s="11">
        <f>INDEX('71100 Ann'!$C$8:$AZ$285,MATCH('71100M Ann'!$C66,'71100 Ann'!$C$8:$C$285,0),MATCH('71100M Ann'!BK$8,'71100 Ann'!$C$8:$AZ$8,0))</f>
        <v>99.5</v>
      </c>
      <c r="BL66" s="11">
        <f>INDEX('71100 Ann'!$C$8:$AZ$285,MATCH('71100M Ann'!$C66,'71100 Ann'!$C$8:$C$285,0),MATCH('71100M Ann'!BL$8,'71100 Ann'!$C$8:$AZ$8,0))</f>
        <v>99.1</v>
      </c>
      <c r="BM66" s="11">
        <f>INDEX('71100 Ann'!$C$8:$AZ$285,MATCH('71100M Ann'!$C66,'71100 Ann'!$C$8:$C$285,0),MATCH('71100M Ann'!BM$8,'71100 Ann'!$C$8:$AZ$8,0))</f>
        <v>103.2</v>
      </c>
      <c r="BN66" s="11">
        <f>INDEX('71100 Ann'!$C$8:$AZ$285,MATCH('71100M Ann'!$C66,'71100 Ann'!$C$8:$C$285,0),MATCH('71100M Ann'!BN$8,'71100 Ann'!$C$8:$AZ$8,0))</f>
        <v>99.8</v>
      </c>
      <c r="BO66" s="11">
        <f>INDEX('71100 Ann'!$C$8:$AZ$285,MATCH('71100M Ann'!$C66,'71100 Ann'!$C$8:$C$285,0),MATCH('71100M Ann'!BO$8,'71100 Ann'!$C$8:$AZ$8,0))</f>
        <v>108.8</v>
      </c>
      <c r="BP66" s="11">
        <f>INDEX('71100 Ann'!$C$8:$AZ$285,MATCH('71100M Ann'!$C66,'71100 Ann'!$C$8:$C$285,0),MATCH('71100M Ann'!BP$8,'71100 Ann'!$C$8:$AZ$8,0))</f>
        <v>110.4</v>
      </c>
      <c r="BQ66" s="11">
        <f>INDEX('71100 Ann'!$C$8:$AZ$285,MATCH('71100M Ann'!$C66,'71100 Ann'!$C$8:$C$285,0),MATCH('71100M Ann'!BQ$8,'71100 Ann'!$C$8:$AZ$8,0))</f>
        <v>111</v>
      </c>
      <c r="BR66" s="11">
        <f>INDEX('71100 Ann'!$C$8:$AZ$285,MATCH('71100M Ann'!$C66,'71100 Ann'!$C$8:$C$285,0),MATCH('71100M Ann'!BR$8,'71100 Ann'!$C$8:$AZ$8,0))</f>
        <v>109.8</v>
      </c>
      <c r="BS66" s="11">
        <f>INDEX('71100 Ann'!$C$8:$AZ$285,MATCH('71100M Ann'!$C66,'71100 Ann'!$C$8:$C$285,0),MATCH('71100M Ann'!BS$8,'71100 Ann'!$C$8:$AZ$8,0))</f>
        <v>102.2</v>
      </c>
      <c r="BT66" s="11">
        <f>INDEX('71100 Ann'!$C$8:$AZ$285,MATCH('71100M Ann'!$C66,'71100 Ann'!$C$8:$C$285,0),MATCH('71100M Ann'!BT$8,'71100 Ann'!$C$8:$AZ$8,0))</f>
        <v>97.2</v>
      </c>
      <c r="BU66" s="11">
        <f>INDEX('71100 Ann'!$C$8:$AZ$285,MATCH('71100M Ann'!$C66,'71100 Ann'!$C$8:$C$285,0),MATCH('71100M Ann'!BU$8,'71100 Ann'!$C$8:$AZ$8,0))</f>
        <v>87.5</v>
      </c>
      <c r="BV66" s="11">
        <f>INDEX('71100 Ann'!$C$8:$AZ$285,MATCH('71100M Ann'!$C66,'71100 Ann'!$C$8:$C$285,0),MATCH('71100M Ann'!BV$8,'71100 Ann'!$C$8:$AZ$8,0))</f>
        <v>81.099999999999994</v>
      </c>
      <c r="BW66" s="11">
        <f>INDEX('71100 Ann'!$C$8:$AZ$285,MATCH('71100M Ann'!$C66,'71100 Ann'!$C$8:$C$285,0),MATCH('71100M Ann'!BW$8,'71100 Ann'!$C$8:$AZ$8,0))</f>
        <v>84.8</v>
      </c>
      <c r="BX66" s="11">
        <f>INDEX('71100 Ann'!$C$8:$AZ$285,MATCH('71100M Ann'!$C66,'71100 Ann'!$C$8:$C$285,0),MATCH('71100M Ann'!BX$8,'71100 Ann'!$C$8:$AZ$8,0))</f>
        <v>119.8</v>
      </c>
      <c r="BY66" s="11">
        <f>INDEX('71100 Ann'!$C$8:$AZ$285,MATCH('71100M Ann'!$C66,'71100 Ann'!$C$8:$C$285,0),MATCH('71100M Ann'!BY$8,'71100 Ann'!$C$8:$AZ$8,0))</f>
        <v>155.80000000000001</v>
      </c>
      <c r="BZ66" s="11">
        <f>INDEX('71100 Ann'!$C$8:$AZ$285,MATCH('71100M Ann'!$C66,'71100 Ann'!$C$8:$C$285,0),MATCH('71100M Ann'!BZ$8,'71100 Ann'!$C$8:$AZ$8,0))</f>
        <v>173.7</v>
      </c>
      <c r="CA66" s="11">
        <f>INDEX('71100 Ann'!$C$8:$AZ$285,MATCH('71100M Ann'!$C66,'71100 Ann'!$C$8:$C$285,0),MATCH('71100M Ann'!CA$8,'71100 Ann'!$C$8:$AZ$8,0))</f>
        <v>175.8</v>
      </c>
      <c r="CB66" s="11">
        <f>INDEX('71100 Ann'!$C$8:$AZ$285,MATCH('71100M Ann'!$C66,'71100 Ann'!$C$8:$C$285,0),MATCH('71100M Ann'!CB$8,'71100 Ann'!$C$8:$AZ$8,0))</f>
        <v>170.4</v>
      </c>
      <c r="CC66" s="11">
        <f>INDEX('71100 Ann'!$C$8:$AZ$285,MATCH('71100M Ann'!$C66,'71100 Ann'!$C$8:$C$285,0),MATCH('71100M Ann'!CC$8,'71100 Ann'!$C$8:$AZ$8,0))</f>
        <v>172.8</v>
      </c>
      <c r="CD66" s="11">
        <f>INDEX('71100 Ann'!$C$8:$AZ$285,MATCH('71100M Ann'!$C66,'71100 Ann'!$C$8:$C$285,0),MATCH('71100M Ann'!CD$8,'71100 Ann'!$C$8:$AZ$8,0))</f>
        <v>175.6</v>
      </c>
      <c r="CE66" s="11">
        <f>INDEX('71100 Ann'!$C$8:$AZ$285,MATCH('71100M Ann'!$C66,'71100 Ann'!$C$8:$C$285,0),MATCH('71100M Ann'!CE$8,'71100 Ann'!$C$8:$AZ$8,0))</f>
        <v>218.1</v>
      </c>
      <c r="CF66" s="11">
        <f>INDEX('71100 Ann'!$C$8:$AZ$285,MATCH('71100M Ann'!$C66,'71100 Ann'!$C$8:$C$285,0),MATCH('71100M Ann'!CF$8,'71100 Ann'!$C$8:$AZ$8,0))</f>
        <v>256.2</v>
      </c>
      <c r="CG66" s="11">
        <f>INDEX('71100 Ann'!$C$8:$AZ$285,MATCH('71100M Ann'!$C66,'71100 Ann'!$C$8:$C$285,0),MATCH('71100M Ann'!CG$8,'71100 Ann'!$C$8:$AZ$8,0))</f>
        <v>245.9</v>
      </c>
      <c r="CH66" s="11">
        <f>INDEX('71100 Ann'!$C$8:$AZ$285,MATCH('71100M Ann'!$C66,'71100 Ann'!$C$8:$C$285,0),MATCH('71100M Ann'!CH$8,'71100 Ann'!$C$8:$AZ$8,0))</f>
        <v>240.5</v>
      </c>
      <c r="CI66" s="11">
        <f>INDEX('71100 Ann'!$C$8:$AZ$285,MATCH('71100M Ann'!$C66,'71100 Ann'!$C$8:$C$285,0),MATCH('71100M Ann'!CI$8,'71100 Ann'!$C$8:$AZ$8,0))</f>
        <v>256.5</v>
      </c>
      <c r="CJ66" s="11">
        <f>INDEX('71100 Ann'!$C$8:$AZ$285,MATCH('71100M Ann'!$C66,'71100 Ann'!$C$8:$C$285,0),MATCH('71100M Ann'!CJ$8,'71100 Ann'!$C$8:$AZ$8,0))</f>
        <v>266.60000000000002</v>
      </c>
      <c r="CK66" s="11">
        <f>INDEX('71100 Ann'!$C$8:$AZ$285,MATCH('71100M Ann'!$C66,'71100 Ann'!$C$8:$C$285,0),MATCH('71100M Ann'!CK$8,'71100 Ann'!$C$8:$AZ$8,0))</f>
        <v>259.39999999999998</v>
      </c>
      <c r="CL66" s="11">
        <f>INDEX('71100 Ann'!$C$8:$AZ$285,MATCH('71100M Ann'!$C66,'71100 Ann'!$C$8:$C$285,0),MATCH('71100M Ann'!CL$8,'71100 Ann'!$C$8:$AZ$8,0))</f>
        <v>278</v>
      </c>
    </row>
    <row r="67" spans="1:90" s="10" customFormat="1" x14ac:dyDescent="0.25">
      <c r="A67" s="32">
        <v>56</v>
      </c>
      <c r="B67" s="10" t="s">
        <v>690</v>
      </c>
      <c r="C67" s="10" t="s">
        <v>717</v>
      </c>
      <c r="U67" s="10">
        <f>INDEX('71100 Ann Hist'!$C$8:$AR$285,MATCH('71100M Ann'!$C67,'71100 Ann Hist'!$C$8:$C$285,0),MATCH('71100M Ann'!U$8,'71100 Ann Hist'!$C$8:$AR$8,0))</f>
        <v>1.9</v>
      </c>
      <c r="V67" s="10">
        <f>INDEX('71100 Ann Hist'!$C$8:$AR$285,MATCH('71100M Ann'!$C67,'71100 Ann Hist'!$C$8:$C$285,0),MATCH('71100M Ann'!V$8,'71100 Ann Hist'!$C$8:$AR$8,0))</f>
        <v>2.2000000000000002</v>
      </c>
      <c r="W67" s="10">
        <f>INDEX('71100 Ann Hist'!$C$8:$AR$285,MATCH('71100M Ann'!$C67,'71100 Ann Hist'!$C$8:$C$285,0),MATCH('71100M Ann'!W$8,'71100 Ann Hist'!$C$8:$AR$8,0))</f>
        <v>2.4</v>
      </c>
      <c r="X67" s="10">
        <f>INDEX('71100 Ann Hist'!$C$8:$AR$285,MATCH('71100M Ann'!$C67,'71100 Ann Hist'!$C$8:$C$285,0),MATCH('71100M Ann'!X$8,'71100 Ann Hist'!$C$8:$AR$8,0))</f>
        <v>2.6</v>
      </c>
      <c r="Y67" s="10">
        <f>INDEX('71100 Ann Hist'!$C$8:$AR$285,MATCH('71100M Ann'!$C67,'71100 Ann Hist'!$C$8:$C$285,0),MATCH('71100M Ann'!Y$8,'71100 Ann Hist'!$C$8:$AR$8,0))</f>
        <v>2.8</v>
      </c>
      <c r="Z67" s="10">
        <f>INDEX('71100 Ann Hist'!$C$8:$AR$285,MATCH('71100M Ann'!$C67,'71100 Ann Hist'!$C$8:$C$285,0),MATCH('71100M Ann'!Z$8,'71100 Ann Hist'!$C$8:$AR$8,0))</f>
        <v>3.2</v>
      </c>
      <c r="AA67" s="10">
        <f>INDEX('71100 Ann Hist'!$C$8:$AR$285,MATCH('71100M Ann'!$C67,'71100 Ann Hist'!$C$8:$C$285,0),MATCH('71100M Ann'!AA$8,'71100 Ann Hist'!$C$8:$AR$8,0))</f>
        <v>3.6</v>
      </c>
      <c r="AB67" s="10">
        <f>INDEX('71100 Ann Hist'!$C$8:$AR$285,MATCH('71100M Ann'!$C67,'71100 Ann Hist'!$C$8:$C$285,0),MATCH('71100M Ann'!AB$8,'71100 Ann Hist'!$C$8:$AR$8,0))</f>
        <v>4</v>
      </c>
      <c r="AC67" s="10">
        <f>INDEX('71100 Ann Hist'!$C$8:$AR$285,MATCH('71100M Ann'!$C67,'71100 Ann Hist'!$C$8:$C$285,0),MATCH('71100M Ann'!AC$8,'71100 Ann Hist'!$C$8:$AR$8,0))</f>
        <v>4.4000000000000004</v>
      </c>
      <c r="AD67" s="10">
        <f>INDEX('71100 Ann Hist'!$C$8:$AR$285,MATCH('71100M Ann'!$C67,'71100 Ann Hist'!$C$8:$C$285,0),MATCH('71100M Ann'!AD$8,'71100 Ann Hist'!$C$8:$AR$8,0))</f>
        <v>4.9000000000000004</v>
      </c>
      <c r="AE67" s="10">
        <f>INDEX('71100 Ann Hist'!$C$8:$AR$285,MATCH('71100M Ann'!$C67,'71100 Ann Hist'!$C$8:$C$285,0),MATCH('71100M Ann'!AE$8,'71100 Ann Hist'!$C$8:$AR$8,0))</f>
        <v>5.6</v>
      </c>
      <c r="AF67" s="10">
        <f>INDEX('71100 Ann Hist'!$C$8:$AR$285,MATCH('71100M Ann'!$C67,'71100 Ann Hist'!$C$8:$C$285,0),MATCH('71100M Ann'!AF$8,'71100 Ann Hist'!$C$8:$AR$8,0))</f>
        <v>6.4</v>
      </c>
      <c r="AG67" s="10">
        <f>INDEX('71100 Ann Hist'!$C$8:$AR$285,MATCH('71100M Ann'!$C67,'71100 Ann Hist'!$C$8:$C$285,0),MATCH('71100M Ann'!AG$8,'71100 Ann Hist'!$C$8:$AR$8,0))</f>
        <v>6.8</v>
      </c>
      <c r="AH67" s="10">
        <f>INDEX('71100 Ann Hist'!$C$8:$AR$285,MATCH('71100M Ann'!$C67,'71100 Ann Hist'!$C$8:$C$285,0),MATCH('71100M Ann'!AH$8,'71100 Ann Hist'!$C$8:$AR$8,0))</f>
        <v>7.6</v>
      </c>
      <c r="AI67" s="10">
        <f>INDEX('71100 Ann Hist'!$C$8:$AR$285,MATCH('71100M Ann'!$C67,'71100 Ann Hist'!$C$8:$C$285,0),MATCH('71100M Ann'!AI$8,'71100 Ann Hist'!$C$8:$AR$8,0))</f>
        <v>8.1999999999999993</v>
      </c>
      <c r="AJ67" s="10">
        <f>INDEX('71100 Ann Hist'!$C$8:$AR$285,MATCH('71100M Ann'!$C67,'71100 Ann Hist'!$C$8:$C$285,0),MATCH('71100M Ann'!AJ$8,'71100 Ann Hist'!$C$8:$AR$8,0))</f>
        <v>8.8000000000000007</v>
      </c>
      <c r="AK67" s="10">
        <f>INDEX('71100 Ann Hist'!$C$8:$AR$285,MATCH('71100M Ann'!$C67,'71100 Ann Hist'!$C$8:$C$285,0),MATCH('71100M Ann'!AK$8,'71100 Ann Hist'!$C$8:$AR$8,0))</f>
        <v>9.4</v>
      </c>
      <c r="AL67" s="10">
        <f>INDEX('71100 Ann Hist'!$C$8:$AR$285,MATCH('71100M Ann'!$C67,'71100 Ann Hist'!$C$8:$C$285,0),MATCH('71100M Ann'!AL$8,'71100 Ann Hist'!$C$8:$AR$8,0))</f>
        <v>10</v>
      </c>
      <c r="AM67" s="10">
        <f>INDEX('71100 Ann Hist'!$C$8:$AR$285,MATCH('71100M Ann'!$C67,'71100 Ann Hist'!$C$8:$C$285,0),MATCH('71100M Ann'!AM$8,'71100 Ann Hist'!$C$8:$AR$8,0))</f>
        <v>10.8</v>
      </c>
      <c r="AN67" s="10">
        <f>INDEX('71100 Ann Hist'!$C$8:$AR$285,MATCH('71100M Ann'!$C67,'71100 Ann Hist'!$C$8:$C$285,0),MATCH('71100M Ann'!AN$8,'71100 Ann Hist'!$C$8:$AR$8,0))</f>
        <v>11.5</v>
      </c>
      <c r="AO67" s="10">
        <f>INDEX('71100 Ann Hist'!$C$8:$AR$285,MATCH('71100M Ann'!$C67,'71100 Ann Hist'!$C$8:$C$285,0),MATCH('71100M Ann'!AO$8,'71100 Ann Hist'!$C$8:$AR$8,0))</f>
        <v>12.4</v>
      </c>
      <c r="AP67" s="10">
        <f>INDEX('71100 Ann Hist'!$C$8:$AR$285,MATCH('71100M Ann'!$C67,'71100 Ann Hist'!$C$8:$C$285,0),MATCH('71100M Ann'!AP$8,'71100 Ann Hist'!$C$8:$AR$8,0))</f>
        <v>13.5</v>
      </c>
      <c r="AQ67" s="10">
        <f>INDEX('71100 Ann Hist'!$C$8:$AR$285,MATCH('71100M Ann'!$C67,'71100 Ann Hist'!$C$8:$C$285,0),MATCH('71100M Ann'!AQ$8,'71100 Ann Hist'!$C$8:$AR$8,0))</f>
        <v>15.2</v>
      </c>
      <c r="AR67" s="11">
        <f>INDEX('71100 Ann'!$C$8:$AZ$285,MATCH('71100M Ann'!$C67,'71100 Ann'!$C$8:$C$285,0),MATCH('71100M Ann'!AR$8,'71100 Ann'!$C$8:$AZ$8,0))</f>
        <v>18.600000000000001</v>
      </c>
      <c r="AS67" s="11">
        <f>INDEX('71100 Ann'!$C$8:$AZ$285,MATCH('71100M Ann'!$C67,'71100 Ann'!$C$8:$C$285,0),MATCH('71100M Ann'!AS$8,'71100 Ann'!$C$8:$AZ$8,0))</f>
        <v>24.3</v>
      </c>
      <c r="AT67" s="11">
        <f>INDEX('71100 Ann'!$C$8:$AZ$285,MATCH('71100M Ann'!$C67,'71100 Ann'!$C$8:$C$285,0),MATCH('71100M Ann'!AT$8,'71100 Ann'!$C$8:$AZ$8,0))</f>
        <v>27.5</v>
      </c>
      <c r="AU67" s="11">
        <f>INDEX('71100 Ann'!$C$8:$AZ$285,MATCH('71100M Ann'!$C67,'71100 Ann'!$C$8:$C$285,0),MATCH('71100M Ann'!AU$8,'71100 Ann'!$C$8:$AZ$8,0))</f>
        <v>30</v>
      </c>
      <c r="AV67" s="11">
        <f>INDEX('71100 Ann'!$C$8:$AZ$285,MATCH('71100M Ann'!$C67,'71100 Ann'!$C$8:$C$285,0),MATCH('71100M Ann'!AV$8,'71100 Ann'!$C$8:$AZ$8,0))</f>
        <v>31.9</v>
      </c>
      <c r="AW67" s="11">
        <f>INDEX('71100 Ann'!$C$8:$AZ$285,MATCH('71100M Ann'!$C67,'71100 Ann'!$C$8:$C$285,0),MATCH('71100M Ann'!AW$8,'71100 Ann'!$C$8:$AZ$8,0))</f>
        <v>36.1</v>
      </c>
      <c r="AX67" s="11">
        <f>INDEX('71100 Ann'!$C$8:$AZ$285,MATCH('71100M Ann'!$C67,'71100 Ann'!$C$8:$C$285,0),MATCH('71100M Ann'!AX$8,'71100 Ann'!$C$8:$AZ$8,0))</f>
        <v>45.2</v>
      </c>
      <c r="AY67" s="11">
        <f>INDEX('71100 Ann'!$C$8:$AZ$285,MATCH('71100M Ann'!$C67,'71100 Ann'!$C$8:$C$285,0),MATCH('71100M Ann'!AY$8,'71100 Ann'!$C$8:$AZ$8,0))</f>
        <v>44.6</v>
      </c>
      <c r="AZ67" s="11">
        <f>INDEX('71100 Ann'!$C$8:$AZ$285,MATCH('71100M Ann'!$C67,'71100 Ann'!$C$8:$C$285,0),MATCH('71100M Ann'!AZ$8,'71100 Ann'!$C$8:$AZ$8,0))</f>
        <v>49.1</v>
      </c>
      <c r="BA67" s="11">
        <f>INDEX('71100 Ann'!$C$8:$AZ$285,MATCH('71100M Ann'!$C67,'71100 Ann'!$C$8:$C$285,0),MATCH('71100M Ann'!BA$8,'71100 Ann'!$C$8:$AZ$8,0))</f>
        <v>54.6</v>
      </c>
      <c r="BB67" s="11">
        <f>INDEX('71100 Ann'!$C$8:$AZ$285,MATCH('71100M Ann'!$C67,'71100 Ann'!$C$8:$C$285,0),MATCH('71100M Ann'!BB$8,'71100 Ann'!$C$8:$AZ$8,0))</f>
        <v>54.3</v>
      </c>
      <c r="BC67" s="11">
        <f>INDEX('71100 Ann'!$C$8:$AZ$285,MATCH('71100M Ann'!$C67,'71100 Ann'!$C$8:$C$285,0),MATCH('71100M Ann'!BC$8,'71100 Ann'!$C$8:$AZ$8,0))</f>
        <v>60.2</v>
      </c>
      <c r="BD67" s="11">
        <f>INDEX('71100 Ann'!$C$8:$AZ$285,MATCH('71100M Ann'!$C67,'71100 Ann'!$C$8:$C$285,0),MATCH('71100M Ann'!BD$8,'71100 Ann'!$C$8:$AZ$8,0))</f>
        <v>64.5</v>
      </c>
      <c r="BE67" s="11">
        <f>INDEX('71100 Ann'!$C$8:$AZ$285,MATCH('71100M Ann'!$C67,'71100 Ann'!$C$8:$C$285,0),MATCH('71100M Ann'!BE$8,'71100 Ann'!$C$8:$AZ$8,0))</f>
        <v>73.7</v>
      </c>
      <c r="BF67" s="11">
        <f>INDEX('71100 Ann'!$C$8:$AZ$285,MATCH('71100M Ann'!$C67,'71100 Ann'!$C$8:$C$285,0),MATCH('71100M Ann'!BF$8,'71100 Ann'!$C$8:$AZ$8,0))</f>
        <v>80.099999999999994</v>
      </c>
      <c r="BG67" s="11">
        <f>INDEX('71100 Ann'!$C$8:$AZ$285,MATCH('71100M Ann'!$C67,'71100 Ann'!$C$8:$C$285,0),MATCH('71100M Ann'!BG$8,'71100 Ann'!$C$8:$AZ$8,0))</f>
        <v>80</v>
      </c>
      <c r="BH67" s="11">
        <f>INDEX('71100 Ann'!$C$8:$AZ$285,MATCH('71100M Ann'!$C67,'71100 Ann'!$C$8:$C$285,0),MATCH('71100M Ann'!BH$8,'71100 Ann'!$C$8:$AZ$8,0))</f>
        <v>73.099999999999994</v>
      </c>
      <c r="BI67" s="11">
        <f>INDEX('71100 Ann'!$C$8:$AZ$285,MATCH('71100M Ann'!$C67,'71100 Ann'!$C$8:$C$285,0),MATCH('71100M Ann'!BI$8,'71100 Ann'!$C$8:$AZ$8,0))</f>
        <v>80.2</v>
      </c>
      <c r="BJ67" s="11">
        <f>INDEX('71100 Ann'!$C$8:$AZ$285,MATCH('71100M Ann'!$C67,'71100 Ann'!$C$8:$C$285,0),MATCH('71100M Ann'!BJ$8,'71100 Ann'!$C$8:$AZ$8,0))</f>
        <v>86.6</v>
      </c>
      <c r="BK67" s="11">
        <f>INDEX('71100 Ann'!$C$8:$AZ$285,MATCH('71100M Ann'!$C67,'71100 Ann'!$C$8:$C$285,0),MATCH('71100M Ann'!BK$8,'71100 Ann'!$C$8:$AZ$8,0))</f>
        <v>90.7</v>
      </c>
      <c r="BL67" s="11">
        <f>INDEX('71100 Ann'!$C$8:$AZ$285,MATCH('71100M Ann'!$C67,'71100 Ann'!$C$8:$C$285,0),MATCH('71100M Ann'!BL$8,'71100 Ann'!$C$8:$AZ$8,0))</f>
        <v>90.1</v>
      </c>
      <c r="BM67" s="11">
        <f>INDEX('71100 Ann'!$C$8:$AZ$285,MATCH('71100M Ann'!$C67,'71100 Ann'!$C$8:$C$285,0),MATCH('71100M Ann'!BM$8,'71100 Ann'!$C$8:$AZ$8,0))</f>
        <v>95</v>
      </c>
      <c r="BN67" s="11">
        <f>INDEX('71100 Ann'!$C$8:$AZ$285,MATCH('71100M Ann'!$C67,'71100 Ann'!$C$8:$C$285,0),MATCH('71100M Ann'!BN$8,'71100 Ann'!$C$8:$AZ$8,0))</f>
        <v>92.2</v>
      </c>
      <c r="BO67" s="11">
        <f>INDEX('71100 Ann'!$C$8:$AZ$285,MATCH('71100M Ann'!$C67,'71100 Ann'!$C$8:$C$285,0),MATCH('71100M Ann'!BO$8,'71100 Ann'!$C$8:$AZ$8,0))</f>
        <v>100.9</v>
      </c>
      <c r="BP67" s="11">
        <f>INDEX('71100 Ann'!$C$8:$AZ$285,MATCH('71100M Ann'!$C67,'71100 Ann'!$C$8:$C$285,0),MATCH('71100M Ann'!BP$8,'71100 Ann'!$C$8:$AZ$8,0))</f>
        <v>101.3</v>
      </c>
      <c r="BQ67" s="11">
        <f>INDEX('71100 Ann'!$C$8:$AZ$285,MATCH('71100M Ann'!$C67,'71100 Ann'!$C$8:$C$285,0),MATCH('71100M Ann'!BQ$8,'71100 Ann'!$C$8:$AZ$8,0))</f>
        <v>101.1</v>
      </c>
      <c r="BR67" s="11">
        <f>INDEX('71100 Ann'!$C$8:$AZ$285,MATCH('71100M Ann'!$C67,'71100 Ann'!$C$8:$C$285,0),MATCH('71100M Ann'!BR$8,'71100 Ann'!$C$8:$AZ$8,0))</f>
        <v>98.8</v>
      </c>
      <c r="BS67" s="11">
        <f>INDEX('71100 Ann'!$C$8:$AZ$285,MATCH('71100M Ann'!$C67,'71100 Ann'!$C$8:$C$285,0),MATCH('71100M Ann'!BS$8,'71100 Ann'!$C$8:$AZ$8,0))</f>
        <v>90.3</v>
      </c>
      <c r="BT67" s="11">
        <f>INDEX('71100 Ann'!$C$8:$AZ$285,MATCH('71100M Ann'!$C67,'71100 Ann'!$C$8:$C$285,0),MATCH('71100M Ann'!BT$8,'71100 Ann'!$C$8:$AZ$8,0))</f>
        <v>84.5</v>
      </c>
      <c r="BU67" s="11">
        <f>INDEX('71100 Ann'!$C$8:$AZ$285,MATCH('71100M Ann'!$C67,'71100 Ann'!$C$8:$C$285,0),MATCH('71100M Ann'!BU$8,'71100 Ann'!$C$8:$AZ$8,0))</f>
        <v>73.8</v>
      </c>
      <c r="BV67" s="11">
        <f>INDEX('71100 Ann'!$C$8:$AZ$285,MATCH('71100M Ann'!$C67,'71100 Ann'!$C$8:$C$285,0),MATCH('71100M Ann'!BV$8,'71100 Ann'!$C$8:$AZ$8,0))</f>
        <v>66.900000000000006</v>
      </c>
      <c r="BW67" s="11">
        <f>INDEX('71100 Ann'!$C$8:$AZ$285,MATCH('71100M Ann'!$C67,'71100 Ann'!$C$8:$C$285,0),MATCH('71100M Ann'!BW$8,'71100 Ann'!$C$8:$AZ$8,0))</f>
        <v>69.3</v>
      </c>
      <c r="BX67" s="11">
        <f>INDEX('71100 Ann'!$C$8:$AZ$285,MATCH('71100M Ann'!$C67,'71100 Ann'!$C$8:$C$285,0),MATCH('71100M Ann'!BX$8,'71100 Ann'!$C$8:$AZ$8,0))</f>
        <v>103.9</v>
      </c>
      <c r="BY67" s="11">
        <f>INDEX('71100 Ann'!$C$8:$AZ$285,MATCH('71100M Ann'!$C67,'71100 Ann'!$C$8:$C$285,0),MATCH('71100M Ann'!BY$8,'71100 Ann'!$C$8:$AZ$8,0))</f>
        <v>139.5</v>
      </c>
      <c r="BZ67" s="11">
        <f>INDEX('71100 Ann'!$C$8:$AZ$285,MATCH('71100M Ann'!$C67,'71100 Ann'!$C$8:$C$285,0),MATCH('71100M Ann'!BZ$8,'71100 Ann'!$C$8:$AZ$8,0))</f>
        <v>156</v>
      </c>
      <c r="CA67" s="11">
        <f>INDEX('71100 Ann'!$C$8:$AZ$285,MATCH('71100M Ann'!$C67,'71100 Ann'!$C$8:$C$285,0),MATCH('71100M Ann'!CA$8,'71100 Ann'!$C$8:$AZ$8,0))</f>
        <v>157.5</v>
      </c>
      <c r="CB67" s="11">
        <f>INDEX('71100 Ann'!$C$8:$AZ$285,MATCH('71100M Ann'!$C67,'71100 Ann'!$C$8:$C$285,0),MATCH('71100M Ann'!CB$8,'71100 Ann'!$C$8:$AZ$8,0))</f>
        <v>151.30000000000001</v>
      </c>
      <c r="CC67" s="11">
        <f>INDEX('71100 Ann'!$C$8:$AZ$285,MATCH('71100M Ann'!$C67,'71100 Ann'!$C$8:$C$285,0),MATCH('71100M Ann'!CC$8,'71100 Ann'!$C$8:$AZ$8,0))</f>
        <v>152.6</v>
      </c>
      <c r="CD67" s="11">
        <f>INDEX('71100 Ann'!$C$8:$AZ$285,MATCH('71100M Ann'!$C67,'71100 Ann'!$C$8:$C$285,0),MATCH('71100M Ann'!CD$8,'71100 Ann'!$C$8:$AZ$8,0))</f>
        <v>157</v>
      </c>
      <c r="CE67" s="11">
        <f>INDEX('71100 Ann'!$C$8:$AZ$285,MATCH('71100M Ann'!$C67,'71100 Ann'!$C$8:$C$285,0),MATCH('71100M Ann'!CE$8,'71100 Ann'!$C$8:$AZ$8,0))</f>
        <v>203.8</v>
      </c>
      <c r="CF67" s="11">
        <f>INDEX('71100 Ann'!$C$8:$AZ$285,MATCH('71100M Ann'!$C67,'71100 Ann'!$C$8:$C$285,0),MATCH('71100M Ann'!CF$8,'71100 Ann'!$C$8:$AZ$8,0))</f>
        <v>246.3</v>
      </c>
      <c r="CG67" s="11">
        <f>INDEX('71100 Ann'!$C$8:$AZ$285,MATCH('71100M Ann'!$C67,'71100 Ann'!$C$8:$C$285,0),MATCH('71100M Ann'!CG$8,'71100 Ann'!$C$8:$AZ$8,0))</f>
        <v>237.2</v>
      </c>
      <c r="CH67" s="11">
        <f>INDEX('71100 Ann'!$C$8:$AZ$285,MATCH('71100M Ann'!$C67,'71100 Ann'!$C$8:$C$285,0),MATCH('71100M Ann'!CH$8,'71100 Ann'!$C$8:$AZ$8,0))</f>
        <v>231.2</v>
      </c>
      <c r="CI67" s="11">
        <f>INDEX('71100 Ann'!$C$8:$AZ$285,MATCH('71100M Ann'!$C67,'71100 Ann'!$C$8:$C$285,0),MATCH('71100M Ann'!CI$8,'71100 Ann'!$C$8:$AZ$8,0))</f>
        <v>245.5</v>
      </c>
      <c r="CJ67" s="11">
        <f>INDEX('71100 Ann'!$C$8:$AZ$285,MATCH('71100M Ann'!$C67,'71100 Ann'!$C$8:$C$285,0),MATCH('71100M Ann'!CJ$8,'71100 Ann'!$C$8:$AZ$8,0))</f>
        <v>256.60000000000002</v>
      </c>
      <c r="CK67" s="11">
        <f>INDEX('71100 Ann'!$C$8:$AZ$285,MATCH('71100M Ann'!$C67,'71100 Ann'!$C$8:$C$285,0),MATCH('71100M Ann'!CK$8,'71100 Ann'!$C$8:$AZ$8,0))</f>
        <v>246.6</v>
      </c>
      <c r="CL67" s="11">
        <f>INDEX('71100 Ann'!$C$8:$AZ$285,MATCH('71100M Ann'!$C67,'71100 Ann'!$C$8:$C$285,0),MATCH('71100M Ann'!CL$8,'71100 Ann'!$C$8:$AZ$8,0))</f>
        <v>258.8</v>
      </c>
    </row>
    <row r="68" spans="1:90" s="10" customFormat="1" x14ac:dyDescent="0.25">
      <c r="A68" s="32">
        <v>57</v>
      </c>
      <c r="B68" s="10" t="s">
        <v>688</v>
      </c>
      <c r="C68" s="10" t="s">
        <v>716</v>
      </c>
      <c r="U68" s="10">
        <f>INDEX('71100 Ann Hist'!$C$8:$AR$285,MATCH('71100M Ann'!$C68,'71100 Ann Hist'!$C$8:$C$285,0),MATCH('71100M Ann'!U$8,'71100 Ann Hist'!$C$8:$AR$8,0))</f>
        <v>1.4</v>
      </c>
      <c r="V68" s="10">
        <f>INDEX('71100 Ann Hist'!$C$8:$AR$285,MATCH('71100M Ann'!$C68,'71100 Ann Hist'!$C$8:$C$285,0),MATCH('71100M Ann'!V$8,'71100 Ann Hist'!$C$8:$AR$8,0))</f>
        <v>1.6</v>
      </c>
      <c r="W68" s="10">
        <f>INDEX('71100 Ann Hist'!$C$8:$AR$285,MATCH('71100M Ann'!$C68,'71100 Ann Hist'!$C$8:$C$285,0),MATCH('71100M Ann'!W$8,'71100 Ann Hist'!$C$8:$AR$8,0))</f>
        <v>1.8</v>
      </c>
      <c r="X68" s="10">
        <f>INDEX('71100 Ann Hist'!$C$8:$AR$285,MATCH('71100M Ann'!$C68,'71100 Ann Hist'!$C$8:$C$285,0),MATCH('71100M Ann'!X$8,'71100 Ann Hist'!$C$8:$AR$8,0))</f>
        <v>2.1</v>
      </c>
      <c r="Y68" s="10">
        <f>INDEX('71100 Ann Hist'!$C$8:$AR$285,MATCH('71100M Ann'!$C68,'71100 Ann Hist'!$C$8:$C$285,0),MATCH('71100M Ann'!Y$8,'71100 Ann Hist'!$C$8:$AR$8,0))</f>
        <v>2.2999999999999998</v>
      </c>
      <c r="Z68" s="10">
        <f>INDEX('71100 Ann Hist'!$C$8:$AR$285,MATCH('71100M Ann'!$C68,'71100 Ann Hist'!$C$8:$C$285,0),MATCH('71100M Ann'!Z$8,'71100 Ann Hist'!$C$8:$AR$8,0))</f>
        <v>2.5</v>
      </c>
      <c r="AA68" s="10">
        <f>INDEX('71100 Ann Hist'!$C$8:$AR$285,MATCH('71100M Ann'!$C68,'71100 Ann Hist'!$C$8:$C$285,0),MATCH('71100M Ann'!AA$8,'71100 Ann Hist'!$C$8:$AR$8,0))</f>
        <v>2.9</v>
      </c>
      <c r="AB68" s="10">
        <f>INDEX('71100 Ann Hist'!$C$8:$AR$285,MATCH('71100M Ann'!$C68,'71100 Ann Hist'!$C$8:$C$285,0),MATCH('71100M Ann'!AB$8,'71100 Ann Hist'!$C$8:$AR$8,0))</f>
        <v>3.2</v>
      </c>
      <c r="AC68" s="10">
        <f>INDEX('71100 Ann Hist'!$C$8:$AR$285,MATCH('71100M Ann'!$C68,'71100 Ann Hist'!$C$8:$C$285,0),MATCH('71100M Ann'!AC$8,'71100 Ann Hist'!$C$8:$AR$8,0))</f>
        <v>3.6</v>
      </c>
      <c r="AD68" s="10">
        <f>INDEX('71100 Ann Hist'!$C$8:$AR$285,MATCH('71100M Ann'!$C68,'71100 Ann Hist'!$C$8:$C$285,0),MATCH('71100M Ann'!AD$8,'71100 Ann Hist'!$C$8:$AR$8,0))</f>
        <v>4</v>
      </c>
      <c r="AE68" s="10">
        <f>INDEX('71100 Ann Hist'!$C$8:$AR$285,MATCH('71100M Ann'!$C68,'71100 Ann Hist'!$C$8:$C$285,0),MATCH('71100M Ann'!AE$8,'71100 Ann Hist'!$C$8:$AR$8,0))</f>
        <v>4.5999999999999996</v>
      </c>
      <c r="AF68" s="10">
        <f>INDEX('71100 Ann Hist'!$C$8:$AR$285,MATCH('71100M Ann'!$C68,'71100 Ann Hist'!$C$8:$C$285,0),MATCH('71100M Ann'!AF$8,'71100 Ann Hist'!$C$8:$AR$8,0))</f>
        <v>5.3</v>
      </c>
      <c r="AG68" s="10">
        <f>INDEX('71100 Ann Hist'!$C$8:$AR$285,MATCH('71100M Ann'!$C68,'71100 Ann Hist'!$C$8:$C$285,0),MATCH('71100M Ann'!AG$8,'71100 Ann Hist'!$C$8:$AR$8,0))</f>
        <v>5.8</v>
      </c>
      <c r="AH68" s="10">
        <f>INDEX('71100 Ann Hist'!$C$8:$AR$285,MATCH('71100M Ann'!$C68,'71100 Ann Hist'!$C$8:$C$285,0),MATCH('71100M Ann'!AH$8,'71100 Ann Hist'!$C$8:$AR$8,0))</f>
        <v>6.5</v>
      </c>
      <c r="AI68" s="10">
        <f>INDEX('71100 Ann Hist'!$C$8:$AR$285,MATCH('71100M Ann'!$C68,'71100 Ann Hist'!$C$8:$C$285,0),MATCH('71100M Ann'!AI$8,'71100 Ann Hist'!$C$8:$AR$8,0))</f>
        <v>7</v>
      </c>
      <c r="AJ68" s="10">
        <f>INDEX('71100 Ann Hist'!$C$8:$AR$285,MATCH('71100M Ann'!$C68,'71100 Ann Hist'!$C$8:$C$285,0),MATCH('71100M Ann'!AJ$8,'71100 Ann Hist'!$C$8:$AR$8,0))</f>
        <v>7.6</v>
      </c>
      <c r="AK68" s="10">
        <f>INDEX('71100 Ann Hist'!$C$8:$AR$285,MATCH('71100M Ann'!$C68,'71100 Ann Hist'!$C$8:$C$285,0),MATCH('71100M Ann'!AK$8,'71100 Ann Hist'!$C$8:$AR$8,0))</f>
        <v>8.1</v>
      </c>
      <c r="AL68" s="10">
        <f>INDEX('71100 Ann Hist'!$C$8:$AR$285,MATCH('71100M Ann'!$C68,'71100 Ann Hist'!$C$8:$C$285,0),MATCH('71100M Ann'!AL$8,'71100 Ann Hist'!$C$8:$AR$8,0))</f>
        <v>8.6999999999999993</v>
      </c>
      <c r="AM68" s="10">
        <f>INDEX('71100 Ann Hist'!$C$8:$AR$285,MATCH('71100M Ann'!$C68,'71100 Ann Hist'!$C$8:$C$285,0),MATCH('71100M Ann'!AM$8,'71100 Ann Hist'!$C$8:$AR$8,0))</f>
        <v>9.3000000000000007</v>
      </c>
      <c r="AN68" s="10">
        <f>INDEX('71100 Ann Hist'!$C$8:$AR$285,MATCH('71100M Ann'!$C68,'71100 Ann Hist'!$C$8:$C$285,0),MATCH('71100M Ann'!AN$8,'71100 Ann Hist'!$C$8:$AR$8,0))</f>
        <v>10</v>
      </c>
      <c r="AO68" s="10">
        <f>INDEX('71100 Ann Hist'!$C$8:$AR$285,MATCH('71100M Ann'!$C68,'71100 Ann Hist'!$C$8:$C$285,0),MATCH('71100M Ann'!AO$8,'71100 Ann Hist'!$C$8:$AR$8,0))</f>
        <v>10.8</v>
      </c>
      <c r="AP68" s="10">
        <f>INDEX('71100 Ann Hist'!$C$8:$AR$285,MATCH('71100M Ann'!$C68,'71100 Ann Hist'!$C$8:$C$285,0),MATCH('71100M Ann'!AP$8,'71100 Ann Hist'!$C$8:$AR$8,0))</f>
        <v>11.7</v>
      </c>
      <c r="AQ68" s="10">
        <f>INDEX('71100 Ann Hist'!$C$8:$AR$285,MATCH('71100M Ann'!$C68,'71100 Ann Hist'!$C$8:$C$285,0),MATCH('71100M Ann'!AQ$8,'71100 Ann Hist'!$C$8:$AR$8,0))</f>
        <v>13.1</v>
      </c>
      <c r="AR68" s="11">
        <f>INDEX('71100 Ann'!$C$8:$AZ$285,MATCH('71100M Ann'!$C68,'71100 Ann'!$C$8:$C$285,0),MATCH('71100M Ann'!AR$8,'71100 Ann'!$C$8:$AZ$8,0))</f>
        <v>15.8</v>
      </c>
      <c r="AS68" s="11">
        <f>INDEX('71100 Ann'!$C$8:$AZ$285,MATCH('71100M Ann'!$C68,'71100 Ann'!$C$8:$C$285,0),MATCH('71100M Ann'!AS$8,'71100 Ann'!$C$8:$AZ$8,0))</f>
        <v>20.8</v>
      </c>
      <c r="AT68" s="11">
        <f>INDEX('71100 Ann'!$C$8:$AZ$285,MATCH('71100M Ann'!$C68,'71100 Ann'!$C$8:$C$285,0),MATCH('71100M Ann'!AT$8,'71100 Ann'!$C$8:$AZ$8,0))</f>
        <v>23.3</v>
      </c>
      <c r="AU68" s="11">
        <f>INDEX('71100 Ann'!$C$8:$AZ$285,MATCH('71100M Ann'!$C68,'71100 Ann'!$C$8:$C$285,0),MATCH('71100M Ann'!AU$8,'71100 Ann'!$C$8:$AZ$8,0))</f>
        <v>25.5</v>
      </c>
      <c r="AV68" s="11">
        <f>INDEX('71100 Ann'!$C$8:$AZ$285,MATCH('71100M Ann'!$C68,'71100 Ann'!$C$8:$C$285,0),MATCH('71100M Ann'!AV$8,'71100 Ann'!$C$8:$AZ$8,0))</f>
        <v>27.8</v>
      </c>
      <c r="AW68" s="11">
        <f>INDEX('71100 Ann'!$C$8:$AZ$285,MATCH('71100M Ann'!$C68,'71100 Ann'!$C$8:$C$285,0),MATCH('71100M Ann'!AW$8,'71100 Ann'!$C$8:$AZ$8,0))</f>
        <v>31.2</v>
      </c>
      <c r="AX68" s="11">
        <f>INDEX('71100 Ann'!$C$8:$AZ$285,MATCH('71100M Ann'!$C68,'71100 Ann'!$C$8:$C$285,0),MATCH('71100M Ann'!AX$8,'71100 Ann'!$C$8:$AZ$8,0))</f>
        <v>36.4</v>
      </c>
      <c r="AY68" s="11">
        <f>INDEX('71100 Ann'!$C$8:$AZ$285,MATCH('71100M Ann'!$C68,'71100 Ann'!$C$8:$C$285,0),MATCH('71100M Ann'!AY$8,'71100 Ann'!$C$8:$AZ$8,0))</f>
        <v>37.200000000000003</v>
      </c>
      <c r="AZ68" s="11">
        <f>INDEX('71100 Ann'!$C$8:$AZ$285,MATCH('71100M Ann'!$C68,'71100 Ann'!$C$8:$C$285,0),MATCH('71100M Ann'!AZ$8,'71100 Ann'!$C$8:$AZ$8,0))</f>
        <v>41.4</v>
      </c>
      <c r="BA68" s="11">
        <f>INDEX('71100 Ann'!$C$8:$AZ$285,MATCH('71100M Ann'!$C68,'71100 Ann'!$C$8:$C$285,0),MATCH('71100M Ann'!BA$8,'71100 Ann'!$C$8:$AZ$8,0))</f>
        <v>46.8</v>
      </c>
      <c r="BB68" s="11">
        <f>INDEX('71100 Ann'!$C$8:$AZ$285,MATCH('71100M Ann'!$C68,'71100 Ann'!$C$8:$C$285,0),MATCH('71100M Ann'!BB$8,'71100 Ann'!$C$8:$AZ$8,0))</f>
        <v>47.5</v>
      </c>
      <c r="BC68" s="11">
        <f>INDEX('71100 Ann'!$C$8:$AZ$285,MATCH('71100M Ann'!$C68,'71100 Ann'!$C$8:$C$285,0),MATCH('71100M Ann'!BC$8,'71100 Ann'!$C$8:$AZ$8,0))</f>
        <v>52.1</v>
      </c>
      <c r="BD68" s="11">
        <f>INDEX('71100 Ann'!$C$8:$AZ$285,MATCH('71100M Ann'!$C68,'71100 Ann'!$C$8:$C$285,0),MATCH('71100M Ann'!BD$8,'71100 Ann'!$C$8:$AZ$8,0))</f>
        <v>56.1</v>
      </c>
      <c r="BE68" s="11">
        <f>INDEX('71100 Ann'!$C$8:$AZ$285,MATCH('71100M Ann'!$C68,'71100 Ann'!$C$8:$C$285,0),MATCH('71100M Ann'!BE$8,'71100 Ann'!$C$8:$AZ$8,0))</f>
        <v>60.3</v>
      </c>
      <c r="BF68" s="11">
        <f>INDEX('71100 Ann'!$C$8:$AZ$285,MATCH('71100M Ann'!$C68,'71100 Ann'!$C$8:$C$285,0),MATCH('71100M Ann'!BF$8,'71100 Ann'!$C$8:$AZ$8,0))</f>
        <v>63.4</v>
      </c>
      <c r="BG68" s="11">
        <f>INDEX('71100 Ann'!$C$8:$AZ$285,MATCH('71100M Ann'!$C68,'71100 Ann'!$C$8:$C$285,0),MATCH('71100M Ann'!BG$8,'71100 Ann'!$C$8:$AZ$8,0))</f>
        <v>64.8</v>
      </c>
      <c r="BH68" s="11">
        <f>INDEX('71100 Ann'!$C$8:$AZ$285,MATCH('71100M Ann'!$C68,'71100 Ann'!$C$8:$C$285,0),MATCH('71100M Ann'!BH$8,'71100 Ann'!$C$8:$AZ$8,0))</f>
        <v>58.9</v>
      </c>
      <c r="BI68" s="11">
        <f>INDEX('71100 Ann'!$C$8:$AZ$285,MATCH('71100M Ann'!$C68,'71100 Ann'!$C$8:$C$285,0),MATCH('71100M Ann'!BI$8,'71100 Ann'!$C$8:$AZ$8,0))</f>
        <v>63.2</v>
      </c>
      <c r="BJ68" s="11">
        <f>INDEX('71100 Ann'!$C$8:$AZ$285,MATCH('71100M Ann'!$C68,'71100 Ann'!$C$8:$C$285,0),MATCH('71100M Ann'!BJ$8,'71100 Ann'!$C$8:$AZ$8,0))</f>
        <v>68.900000000000006</v>
      </c>
      <c r="BK68" s="11">
        <f>INDEX('71100 Ann'!$C$8:$AZ$285,MATCH('71100M Ann'!$C68,'71100 Ann'!$C$8:$C$285,0),MATCH('71100M Ann'!BK$8,'71100 Ann'!$C$8:$AZ$8,0))</f>
        <v>73.099999999999994</v>
      </c>
      <c r="BL68" s="11">
        <f>INDEX('71100 Ann'!$C$8:$AZ$285,MATCH('71100M Ann'!$C68,'71100 Ann'!$C$8:$C$285,0),MATCH('71100M Ann'!BL$8,'71100 Ann'!$C$8:$AZ$8,0))</f>
        <v>72.8</v>
      </c>
      <c r="BM68" s="11">
        <f>INDEX('71100 Ann'!$C$8:$AZ$285,MATCH('71100M Ann'!$C68,'71100 Ann'!$C$8:$C$285,0),MATCH('71100M Ann'!BM$8,'71100 Ann'!$C$8:$AZ$8,0))</f>
        <v>78.3</v>
      </c>
      <c r="BN68" s="11">
        <f>INDEX('71100 Ann'!$C$8:$AZ$285,MATCH('71100M Ann'!$C68,'71100 Ann'!$C$8:$C$285,0),MATCH('71100M Ann'!BN$8,'71100 Ann'!$C$8:$AZ$8,0))</f>
        <v>76.5</v>
      </c>
      <c r="BO68" s="11">
        <f>INDEX('71100 Ann'!$C$8:$AZ$285,MATCH('71100M Ann'!$C68,'71100 Ann'!$C$8:$C$285,0),MATCH('71100M Ann'!BO$8,'71100 Ann'!$C$8:$AZ$8,0))</f>
        <v>84.8</v>
      </c>
      <c r="BP68" s="11">
        <f>INDEX('71100 Ann'!$C$8:$AZ$285,MATCH('71100M Ann'!$C68,'71100 Ann'!$C$8:$C$285,0),MATCH('71100M Ann'!BP$8,'71100 Ann'!$C$8:$AZ$8,0))</f>
        <v>83.4</v>
      </c>
      <c r="BQ68" s="11">
        <f>INDEX('71100 Ann'!$C$8:$AZ$285,MATCH('71100M Ann'!$C68,'71100 Ann'!$C$8:$C$285,0),MATCH('71100M Ann'!BQ$8,'71100 Ann'!$C$8:$AZ$8,0))</f>
        <v>80.900000000000006</v>
      </c>
      <c r="BR68" s="11">
        <f>INDEX('71100 Ann'!$C$8:$AZ$285,MATCH('71100M Ann'!$C68,'71100 Ann'!$C$8:$C$285,0),MATCH('71100M Ann'!BR$8,'71100 Ann'!$C$8:$AZ$8,0))</f>
        <v>77.599999999999994</v>
      </c>
      <c r="BS68" s="11">
        <f>INDEX('71100 Ann'!$C$8:$AZ$285,MATCH('71100M Ann'!$C68,'71100 Ann'!$C$8:$C$285,0),MATCH('71100M Ann'!BS$8,'71100 Ann'!$C$8:$AZ$8,0))</f>
        <v>68.400000000000006</v>
      </c>
      <c r="BT68" s="11">
        <f>INDEX('71100 Ann'!$C$8:$AZ$285,MATCH('71100M Ann'!$C68,'71100 Ann'!$C$8:$C$285,0),MATCH('71100M Ann'!BT$8,'71100 Ann'!$C$8:$AZ$8,0))</f>
        <v>62.3</v>
      </c>
      <c r="BU68" s="11">
        <f>INDEX('71100 Ann'!$C$8:$AZ$285,MATCH('71100M Ann'!$C68,'71100 Ann'!$C$8:$C$285,0),MATCH('71100M Ann'!BU$8,'71100 Ann'!$C$8:$AZ$8,0))</f>
        <v>51.2</v>
      </c>
      <c r="BV68" s="11">
        <f>INDEX('71100 Ann'!$C$8:$AZ$285,MATCH('71100M Ann'!$C68,'71100 Ann'!$C$8:$C$285,0),MATCH('71100M Ann'!BV$8,'71100 Ann'!$C$8:$AZ$8,0))</f>
        <v>43.9</v>
      </c>
      <c r="BW68" s="11">
        <f>INDEX('71100 Ann'!$C$8:$AZ$285,MATCH('71100M Ann'!$C68,'71100 Ann'!$C$8:$C$285,0),MATCH('71100M Ann'!BW$8,'71100 Ann'!$C$8:$AZ$8,0))</f>
        <v>44.2</v>
      </c>
      <c r="BX68" s="11">
        <f>INDEX('71100 Ann'!$C$8:$AZ$285,MATCH('71100M Ann'!$C68,'71100 Ann'!$C$8:$C$285,0),MATCH('71100M Ann'!BX$8,'71100 Ann'!$C$8:$AZ$8,0))</f>
        <v>78.5</v>
      </c>
      <c r="BY68" s="11">
        <f>INDEX('71100 Ann'!$C$8:$AZ$285,MATCH('71100M Ann'!$C68,'71100 Ann'!$C$8:$C$285,0),MATCH('71100M Ann'!BY$8,'71100 Ann'!$C$8:$AZ$8,0))</f>
        <v>112.3</v>
      </c>
      <c r="BZ68" s="11">
        <f>INDEX('71100 Ann'!$C$8:$AZ$285,MATCH('71100M Ann'!$C68,'71100 Ann'!$C$8:$C$285,0),MATCH('71100M Ann'!BZ$8,'71100 Ann'!$C$8:$AZ$8,0))</f>
        <v>127.1</v>
      </c>
      <c r="CA68" s="11">
        <f>INDEX('71100 Ann'!$C$8:$AZ$285,MATCH('71100M Ann'!$C68,'71100 Ann'!$C$8:$C$285,0),MATCH('71100M Ann'!CA$8,'71100 Ann'!$C$8:$AZ$8,0))</f>
        <v>126.7</v>
      </c>
      <c r="CB68" s="11">
        <f>INDEX('71100 Ann'!$C$8:$AZ$285,MATCH('71100M Ann'!$C68,'71100 Ann'!$C$8:$C$285,0),MATCH('71100M Ann'!CB$8,'71100 Ann'!$C$8:$AZ$8,0))</f>
        <v>118.7</v>
      </c>
      <c r="CC68" s="11">
        <f>INDEX('71100 Ann'!$C$8:$AZ$285,MATCH('71100M Ann'!$C68,'71100 Ann'!$C$8:$C$285,0),MATCH('71100M Ann'!CC$8,'71100 Ann'!$C$8:$AZ$8,0))</f>
        <v>120.3</v>
      </c>
      <c r="CD68" s="11">
        <f>INDEX('71100 Ann'!$C$8:$AZ$285,MATCH('71100M Ann'!$C68,'71100 Ann'!$C$8:$C$285,0),MATCH('71100M Ann'!CD$8,'71100 Ann'!$C$8:$AZ$8,0))</f>
        <v>126.6</v>
      </c>
      <c r="CE68" s="11">
        <f>INDEX('71100 Ann'!$C$8:$AZ$285,MATCH('71100M Ann'!$C68,'71100 Ann'!$C$8:$C$285,0),MATCH('71100M Ann'!CE$8,'71100 Ann'!$C$8:$AZ$8,0))</f>
        <v>173.6</v>
      </c>
      <c r="CF68" s="11">
        <f>INDEX('71100 Ann'!$C$8:$AZ$285,MATCH('71100M Ann'!$C68,'71100 Ann'!$C$8:$C$285,0),MATCH('71100M Ann'!CF$8,'71100 Ann'!$C$8:$AZ$8,0))</f>
        <v>220.4</v>
      </c>
      <c r="CG68" s="11">
        <f>INDEX('71100 Ann'!$C$8:$AZ$285,MATCH('71100M Ann'!$C68,'71100 Ann'!$C$8:$C$285,0),MATCH('71100M Ann'!CG$8,'71100 Ann'!$C$8:$AZ$8,0))</f>
        <v>213.2</v>
      </c>
      <c r="CH68" s="11">
        <f>INDEX('71100 Ann'!$C$8:$AZ$285,MATCH('71100M Ann'!$C68,'71100 Ann'!$C$8:$C$285,0),MATCH('71100M Ann'!CH$8,'71100 Ann'!$C$8:$AZ$8,0))</f>
        <v>209.4</v>
      </c>
      <c r="CI68" s="11">
        <f>INDEX('71100 Ann'!$C$8:$AZ$285,MATCH('71100M Ann'!$C68,'71100 Ann'!$C$8:$C$285,0),MATCH('71100M Ann'!CI$8,'71100 Ann'!$C$8:$AZ$8,0))</f>
        <v>224</v>
      </c>
      <c r="CJ68" s="11">
        <f>INDEX('71100 Ann'!$C$8:$AZ$285,MATCH('71100M Ann'!$C68,'71100 Ann'!$C$8:$C$285,0),MATCH('71100M Ann'!CJ$8,'71100 Ann'!$C$8:$AZ$8,0))</f>
        <v>234</v>
      </c>
      <c r="CK68" s="11">
        <f>INDEX('71100 Ann'!$C$8:$AZ$285,MATCH('71100M Ann'!$C68,'71100 Ann'!$C$8:$C$285,0),MATCH('71100M Ann'!CK$8,'71100 Ann'!$C$8:$AZ$8,0))</f>
        <v>223.1</v>
      </c>
      <c r="CL68" s="11">
        <f>INDEX('71100 Ann'!$C$8:$AZ$285,MATCH('71100M Ann'!$C68,'71100 Ann'!$C$8:$C$285,0),MATCH('71100M Ann'!CL$8,'71100 Ann'!$C$8:$AZ$8,0))</f>
        <v>235.4</v>
      </c>
    </row>
    <row r="69" spans="1:90" s="10" customFormat="1" x14ac:dyDescent="0.25">
      <c r="A69" s="32">
        <v>58</v>
      </c>
      <c r="B69" s="10" t="s">
        <v>686</v>
      </c>
      <c r="C69" s="10" t="s">
        <v>715</v>
      </c>
      <c r="U69" s="10">
        <f>INDEX('71100 Ann Hist'!$C$8:$AR$285,MATCH('71100M Ann'!$C69,'71100 Ann Hist'!$C$8:$C$285,0),MATCH('71100M Ann'!U$8,'71100 Ann Hist'!$C$8:$AR$8,0))</f>
        <v>0.5</v>
      </c>
      <c r="V69" s="10">
        <f>INDEX('71100 Ann Hist'!$C$8:$AR$285,MATCH('71100M Ann'!$C69,'71100 Ann Hist'!$C$8:$C$285,0),MATCH('71100M Ann'!V$8,'71100 Ann Hist'!$C$8:$AR$8,0))</f>
        <v>0.5</v>
      </c>
      <c r="W69" s="10">
        <f>INDEX('71100 Ann Hist'!$C$8:$AR$285,MATCH('71100M Ann'!$C69,'71100 Ann Hist'!$C$8:$C$285,0),MATCH('71100M Ann'!W$8,'71100 Ann Hist'!$C$8:$AR$8,0))</f>
        <v>0.5</v>
      </c>
      <c r="X69" s="10">
        <f>INDEX('71100 Ann Hist'!$C$8:$AR$285,MATCH('71100M Ann'!$C69,'71100 Ann Hist'!$C$8:$C$285,0),MATCH('71100M Ann'!X$8,'71100 Ann Hist'!$C$8:$AR$8,0))</f>
        <v>0.5</v>
      </c>
      <c r="Y69" s="10">
        <f>INDEX('71100 Ann Hist'!$C$8:$AR$285,MATCH('71100M Ann'!$C69,'71100 Ann Hist'!$C$8:$C$285,0),MATCH('71100M Ann'!Y$8,'71100 Ann Hist'!$C$8:$AR$8,0))</f>
        <v>0.6</v>
      </c>
      <c r="Z69" s="10">
        <f>INDEX('71100 Ann Hist'!$C$8:$AR$285,MATCH('71100M Ann'!$C69,'71100 Ann Hist'!$C$8:$C$285,0),MATCH('71100M Ann'!Z$8,'71100 Ann Hist'!$C$8:$AR$8,0))</f>
        <v>0.6</v>
      </c>
      <c r="AA69" s="10">
        <f>INDEX('71100 Ann Hist'!$C$8:$AR$285,MATCH('71100M Ann'!$C69,'71100 Ann Hist'!$C$8:$C$285,0),MATCH('71100M Ann'!AA$8,'71100 Ann Hist'!$C$8:$AR$8,0))</f>
        <v>0.7</v>
      </c>
      <c r="AB69" s="10">
        <f>INDEX('71100 Ann Hist'!$C$8:$AR$285,MATCH('71100M Ann'!$C69,'71100 Ann Hist'!$C$8:$C$285,0),MATCH('71100M Ann'!AB$8,'71100 Ann Hist'!$C$8:$AR$8,0))</f>
        <v>0.8</v>
      </c>
      <c r="AC69" s="10">
        <f>INDEX('71100 Ann Hist'!$C$8:$AR$285,MATCH('71100M Ann'!$C69,'71100 Ann Hist'!$C$8:$C$285,0),MATCH('71100M Ann'!AC$8,'71100 Ann Hist'!$C$8:$AR$8,0))</f>
        <v>0.8</v>
      </c>
      <c r="AD69" s="10">
        <f>INDEX('71100 Ann Hist'!$C$8:$AR$285,MATCH('71100M Ann'!$C69,'71100 Ann Hist'!$C$8:$C$285,0),MATCH('71100M Ann'!AD$8,'71100 Ann Hist'!$C$8:$AR$8,0))</f>
        <v>0.9</v>
      </c>
      <c r="AE69" s="10">
        <f>INDEX('71100 Ann Hist'!$C$8:$AR$285,MATCH('71100M Ann'!$C69,'71100 Ann Hist'!$C$8:$C$285,0),MATCH('71100M Ann'!AE$8,'71100 Ann Hist'!$C$8:$AR$8,0))</f>
        <v>1</v>
      </c>
      <c r="AF69" s="10">
        <f>INDEX('71100 Ann Hist'!$C$8:$AR$285,MATCH('71100M Ann'!$C69,'71100 Ann Hist'!$C$8:$C$285,0),MATCH('71100M Ann'!AF$8,'71100 Ann Hist'!$C$8:$AR$8,0))</f>
        <v>1.1000000000000001</v>
      </c>
      <c r="AG69" s="10">
        <f>INDEX('71100 Ann Hist'!$C$8:$AR$285,MATCH('71100M Ann'!$C69,'71100 Ann Hist'!$C$8:$C$285,0),MATCH('71100M Ann'!AG$8,'71100 Ann Hist'!$C$8:$AR$8,0))</f>
        <v>1.1000000000000001</v>
      </c>
      <c r="AH69" s="10">
        <f>INDEX('71100 Ann Hist'!$C$8:$AR$285,MATCH('71100M Ann'!$C69,'71100 Ann Hist'!$C$8:$C$285,0),MATCH('71100M Ann'!AH$8,'71100 Ann Hist'!$C$8:$AR$8,0))</f>
        <v>1.1000000000000001</v>
      </c>
      <c r="AI69" s="10">
        <f>INDEX('71100 Ann Hist'!$C$8:$AR$285,MATCH('71100M Ann'!$C69,'71100 Ann Hist'!$C$8:$C$285,0),MATCH('71100M Ann'!AI$8,'71100 Ann Hist'!$C$8:$AR$8,0))</f>
        <v>1.2</v>
      </c>
      <c r="AJ69" s="10">
        <f>INDEX('71100 Ann Hist'!$C$8:$AR$285,MATCH('71100M Ann'!$C69,'71100 Ann Hist'!$C$8:$C$285,0),MATCH('71100M Ann'!AJ$8,'71100 Ann Hist'!$C$8:$AR$8,0))</f>
        <v>1.2</v>
      </c>
      <c r="AK69" s="10">
        <f>INDEX('71100 Ann Hist'!$C$8:$AR$285,MATCH('71100M Ann'!$C69,'71100 Ann Hist'!$C$8:$C$285,0),MATCH('71100M Ann'!AK$8,'71100 Ann Hist'!$C$8:$AR$8,0))</f>
        <v>1.3</v>
      </c>
      <c r="AL69" s="10">
        <f>INDEX('71100 Ann Hist'!$C$8:$AR$285,MATCH('71100M Ann'!$C69,'71100 Ann Hist'!$C$8:$C$285,0),MATCH('71100M Ann'!AL$8,'71100 Ann Hist'!$C$8:$AR$8,0))</f>
        <v>1.4</v>
      </c>
      <c r="AM69" s="10">
        <f>INDEX('71100 Ann Hist'!$C$8:$AR$285,MATCH('71100M Ann'!$C69,'71100 Ann Hist'!$C$8:$C$285,0),MATCH('71100M Ann'!AM$8,'71100 Ann Hist'!$C$8:$AR$8,0))</f>
        <v>1.5</v>
      </c>
      <c r="AN69" s="10">
        <f>INDEX('71100 Ann Hist'!$C$8:$AR$285,MATCH('71100M Ann'!$C69,'71100 Ann Hist'!$C$8:$C$285,0),MATCH('71100M Ann'!AN$8,'71100 Ann Hist'!$C$8:$AR$8,0))</f>
        <v>1.5</v>
      </c>
      <c r="AO69" s="10">
        <f>INDEX('71100 Ann Hist'!$C$8:$AR$285,MATCH('71100M Ann'!$C69,'71100 Ann Hist'!$C$8:$C$285,0),MATCH('71100M Ann'!AO$8,'71100 Ann Hist'!$C$8:$AR$8,0))</f>
        <v>1.6</v>
      </c>
      <c r="AP69" s="10">
        <f>INDEX('71100 Ann Hist'!$C$8:$AR$285,MATCH('71100M Ann'!$C69,'71100 Ann Hist'!$C$8:$C$285,0),MATCH('71100M Ann'!AP$8,'71100 Ann Hist'!$C$8:$AR$8,0))</f>
        <v>1.9</v>
      </c>
      <c r="AQ69" s="10">
        <f>INDEX('71100 Ann Hist'!$C$8:$AR$285,MATCH('71100M Ann'!$C69,'71100 Ann Hist'!$C$8:$C$285,0),MATCH('71100M Ann'!AQ$8,'71100 Ann Hist'!$C$8:$AR$8,0))</f>
        <v>2.1</v>
      </c>
      <c r="AR69" s="11">
        <f>INDEX('71100 Ann'!$C$8:$AZ$285,MATCH('71100M Ann'!$C69,'71100 Ann'!$C$8:$C$285,0),MATCH('71100M Ann'!AR$8,'71100 Ann'!$C$8:$AZ$8,0))</f>
        <v>2.8</v>
      </c>
      <c r="AS69" s="11">
        <f>INDEX('71100 Ann'!$C$8:$AZ$285,MATCH('71100M Ann'!$C69,'71100 Ann'!$C$8:$C$285,0),MATCH('71100M Ann'!AS$8,'71100 Ann'!$C$8:$AZ$8,0))</f>
        <v>3.5</v>
      </c>
      <c r="AT69" s="11">
        <f>INDEX('71100 Ann'!$C$8:$AZ$285,MATCH('71100M Ann'!$C69,'71100 Ann'!$C$8:$C$285,0),MATCH('71100M Ann'!AT$8,'71100 Ann'!$C$8:$AZ$8,0))</f>
        <v>4.2</v>
      </c>
      <c r="AU69" s="11">
        <f>INDEX('71100 Ann'!$C$8:$AZ$285,MATCH('71100M Ann'!$C69,'71100 Ann'!$C$8:$C$285,0),MATCH('71100M Ann'!AU$8,'71100 Ann'!$C$8:$AZ$8,0))</f>
        <v>4.5</v>
      </c>
      <c r="AV69" s="11">
        <f>INDEX('71100 Ann'!$C$8:$AZ$285,MATCH('71100M Ann'!$C69,'71100 Ann'!$C$8:$C$285,0),MATCH('71100M Ann'!AV$8,'71100 Ann'!$C$8:$AZ$8,0))</f>
        <v>4.2</v>
      </c>
      <c r="AW69" s="11">
        <f>INDEX('71100 Ann'!$C$8:$AZ$285,MATCH('71100M Ann'!$C69,'71100 Ann'!$C$8:$C$285,0),MATCH('71100M Ann'!AW$8,'71100 Ann'!$C$8:$AZ$8,0))</f>
        <v>5</v>
      </c>
      <c r="AX69" s="11">
        <f>INDEX('71100 Ann'!$C$8:$AZ$285,MATCH('71100M Ann'!$C69,'71100 Ann'!$C$8:$C$285,0),MATCH('71100M Ann'!AX$8,'71100 Ann'!$C$8:$AZ$8,0))</f>
        <v>8.9</v>
      </c>
      <c r="AY69" s="11">
        <f>INDEX('71100 Ann'!$C$8:$AZ$285,MATCH('71100M Ann'!$C69,'71100 Ann'!$C$8:$C$285,0),MATCH('71100M Ann'!AY$8,'71100 Ann'!$C$8:$AZ$8,0))</f>
        <v>7.4</v>
      </c>
      <c r="AZ69" s="11">
        <f>INDEX('71100 Ann'!$C$8:$AZ$285,MATCH('71100M Ann'!$C69,'71100 Ann'!$C$8:$C$285,0),MATCH('71100M Ann'!AZ$8,'71100 Ann'!$C$8:$AZ$8,0))</f>
        <v>7.8</v>
      </c>
      <c r="BA69" s="11">
        <f>INDEX('71100 Ann'!$C$8:$AZ$285,MATCH('71100M Ann'!$C69,'71100 Ann'!$C$8:$C$285,0),MATCH('71100M Ann'!BA$8,'71100 Ann'!$C$8:$AZ$8,0))</f>
        <v>7.8</v>
      </c>
      <c r="BB69" s="11">
        <f>INDEX('71100 Ann'!$C$8:$AZ$285,MATCH('71100M Ann'!$C69,'71100 Ann'!$C$8:$C$285,0),MATCH('71100M Ann'!BB$8,'71100 Ann'!$C$8:$AZ$8,0))</f>
        <v>6.8</v>
      </c>
      <c r="BC69" s="11">
        <f>INDEX('71100 Ann'!$C$8:$AZ$285,MATCH('71100M Ann'!$C69,'71100 Ann'!$C$8:$C$285,0),MATCH('71100M Ann'!BC$8,'71100 Ann'!$C$8:$AZ$8,0))</f>
        <v>8</v>
      </c>
      <c r="BD69" s="11">
        <f>INDEX('71100 Ann'!$C$8:$AZ$285,MATCH('71100M Ann'!$C69,'71100 Ann'!$C$8:$C$285,0),MATCH('71100M Ann'!BD$8,'71100 Ann'!$C$8:$AZ$8,0))</f>
        <v>8.4</v>
      </c>
      <c r="BE69" s="11">
        <f>INDEX('71100 Ann'!$C$8:$AZ$285,MATCH('71100M Ann'!$C69,'71100 Ann'!$C$8:$C$285,0),MATCH('71100M Ann'!BE$8,'71100 Ann'!$C$8:$AZ$8,0))</f>
        <v>13.4</v>
      </c>
      <c r="BF69" s="11">
        <f>INDEX('71100 Ann'!$C$8:$AZ$285,MATCH('71100M Ann'!$C69,'71100 Ann'!$C$8:$C$285,0),MATCH('71100M Ann'!BF$8,'71100 Ann'!$C$8:$AZ$8,0))</f>
        <v>16.8</v>
      </c>
      <c r="BG69" s="11">
        <f>INDEX('71100 Ann'!$C$8:$AZ$285,MATCH('71100M Ann'!$C69,'71100 Ann'!$C$8:$C$285,0),MATCH('71100M Ann'!BG$8,'71100 Ann'!$C$8:$AZ$8,0))</f>
        <v>15.2</v>
      </c>
      <c r="BH69" s="11">
        <f>INDEX('71100 Ann'!$C$8:$AZ$285,MATCH('71100M Ann'!$C69,'71100 Ann'!$C$8:$C$285,0),MATCH('71100M Ann'!BH$8,'71100 Ann'!$C$8:$AZ$8,0))</f>
        <v>14.2</v>
      </c>
      <c r="BI69" s="11">
        <f>INDEX('71100 Ann'!$C$8:$AZ$285,MATCH('71100M Ann'!$C69,'71100 Ann'!$C$8:$C$285,0),MATCH('71100M Ann'!BI$8,'71100 Ann'!$C$8:$AZ$8,0))</f>
        <v>17</v>
      </c>
      <c r="BJ69" s="11">
        <f>INDEX('71100 Ann'!$C$8:$AZ$285,MATCH('71100M Ann'!$C69,'71100 Ann'!$C$8:$C$285,0),MATCH('71100M Ann'!BJ$8,'71100 Ann'!$C$8:$AZ$8,0))</f>
        <v>17.7</v>
      </c>
      <c r="BK69" s="11">
        <f>INDEX('71100 Ann'!$C$8:$AZ$285,MATCH('71100M Ann'!$C69,'71100 Ann'!$C$8:$C$285,0),MATCH('71100M Ann'!BK$8,'71100 Ann'!$C$8:$AZ$8,0))</f>
        <v>17.7</v>
      </c>
      <c r="BL69" s="11">
        <f>INDEX('71100 Ann'!$C$8:$AZ$285,MATCH('71100M Ann'!$C69,'71100 Ann'!$C$8:$C$285,0),MATCH('71100M Ann'!BL$8,'71100 Ann'!$C$8:$AZ$8,0))</f>
        <v>17.3</v>
      </c>
      <c r="BM69" s="11">
        <f>INDEX('71100 Ann'!$C$8:$AZ$285,MATCH('71100M Ann'!$C69,'71100 Ann'!$C$8:$C$285,0),MATCH('71100M Ann'!BM$8,'71100 Ann'!$C$8:$AZ$8,0))</f>
        <v>16.7</v>
      </c>
      <c r="BN69" s="11">
        <f>INDEX('71100 Ann'!$C$8:$AZ$285,MATCH('71100M Ann'!$C69,'71100 Ann'!$C$8:$C$285,0),MATCH('71100M Ann'!BN$8,'71100 Ann'!$C$8:$AZ$8,0))</f>
        <v>15.8</v>
      </c>
      <c r="BO69" s="11">
        <f>INDEX('71100 Ann'!$C$8:$AZ$285,MATCH('71100M Ann'!$C69,'71100 Ann'!$C$8:$C$285,0),MATCH('71100M Ann'!BO$8,'71100 Ann'!$C$8:$AZ$8,0))</f>
        <v>16.100000000000001</v>
      </c>
      <c r="BP69" s="11">
        <f>INDEX('71100 Ann'!$C$8:$AZ$285,MATCH('71100M Ann'!$C69,'71100 Ann'!$C$8:$C$285,0),MATCH('71100M Ann'!BP$8,'71100 Ann'!$C$8:$AZ$8,0))</f>
        <v>17.899999999999999</v>
      </c>
      <c r="BQ69" s="11">
        <f>INDEX('71100 Ann'!$C$8:$AZ$285,MATCH('71100M Ann'!$C69,'71100 Ann'!$C$8:$C$285,0),MATCH('71100M Ann'!BQ$8,'71100 Ann'!$C$8:$AZ$8,0))</f>
        <v>20.2</v>
      </c>
      <c r="BR69" s="11">
        <f>INDEX('71100 Ann'!$C$8:$AZ$285,MATCH('71100M Ann'!$C69,'71100 Ann'!$C$8:$C$285,0),MATCH('71100M Ann'!BR$8,'71100 Ann'!$C$8:$AZ$8,0))</f>
        <v>21.3</v>
      </c>
      <c r="BS69" s="11">
        <f>INDEX('71100 Ann'!$C$8:$AZ$285,MATCH('71100M Ann'!$C69,'71100 Ann'!$C$8:$C$285,0),MATCH('71100M Ann'!BS$8,'71100 Ann'!$C$8:$AZ$8,0))</f>
        <v>21.9</v>
      </c>
      <c r="BT69" s="11">
        <f>INDEX('71100 Ann'!$C$8:$AZ$285,MATCH('71100M Ann'!$C69,'71100 Ann'!$C$8:$C$285,0),MATCH('71100M Ann'!BT$8,'71100 Ann'!$C$8:$AZ$8,0))</f>
        <v>22.2</v>
      </c>
      <c r="BU69" s="11">
        <f>INDEX('71100 Ann'!$C$8:$AZ$285,MATCH('71100M Ann'!$C69,'71100 Ann'!$C$8:$C$285,0),MATCH('71100M Ann'!BU$8,'71100 Ann'!$C$8:$AZ$8,0))</f>
        <v>22.6</v>
      </c>
      <c r="BV69" s="11">
        <f>INDEX('71100 Ann'!$C$8:$AZ$285,MATCH('71100M Ann'!$C69,'71100 Ann'!$C$8:$C$285,0),MATCH('71100M Ann'!BV$8,'71100 Ann'!$C$8:$AZ$8,0))</f>
        <v>23</v>
      </c>
      <c r="BW69" s="11">
        <f>INDEX('71100 Ann'!$C$8:$AZ$285,MATCH('71100M Ann'!$C69,'71100 Ann'!$C$8:$C$285,0),MATCH('71100M Ann'!BW$8,'71100 Ann'!$C$8:$AZ$8,0))</f>
        <v>25.1</v>
      </c>
      <c r="BX69" s="11">
        <f>INDEX('71100 Ann'!$C$8:$AZ$285,MATCH('71100M Ann'!$C69,'71100 Ann'!$C$8:$C$285,0),MATCH('71100M Ann'!BX$8,'71100 Ann'!$C$8:$AZ$8,0))</f>
        <v>25.4</v>
      </c>
      <c r="BY69" s="11">
        <f>INDEX('71100 Ann'!$C$8:$AZ$285,MATCH('71100M Ann'!$C69,'71100 Ann'!$C$8:$C$285,0),MATCH('71100M Ann'!BY$8,'71100 Ann'!$C$8:$AZ$8,0))</f>
        <v>27.2</v>
      </c>
      <c r="BZ69" s="11">
        <f>INDEX('71100 Ann'!$C$8:$AZ$285,MATCH('71100M Ann'!$C69,'71100 Ann'!$C$8:$C$285,0),MATCH('71100M Ann'!BZ$8,'71100 Ann'!$C$8:$AZ$8,0))</f>
        <v>28.9</v>
      </c>
      <c r="CA69" s="11">
        <f>INDEX('71100 Ann'!$C$8:$AZ$285,MATCH('71100M Ann'!$C69,'71100 Ann'!$C$8:$C$285,0),MATCH('71100M Ann'!CA$8,'71100 Ann'!$C$8:$AZ$8,0))</f>
        <v>30.8</v>
      </c>
      <c r="CB69" s="11">
        <f>INDEX('71100 Ann'!$C$8:$AZ$285,MATCH('71100M Ann'!$C69,'71100 Ann'!$C$8:$C$285,0),MATCH('71100M Ann'!CB$8,'71100 Ann'!$C$8:$AZ$8,0))</f>
        <v>32.6</v>
      </c>
      <c r="CC69" s="11">
        <f>INDEX('71100 Ann'!$C$8:$AZ$285,MATCH('71100M Ann'!$C69,'71100 Ann'!$C$8:$C$285,0),MATCH('71100M Ann'!CC$8,'71100 Ann'!$C$8:$AZ$8,0))</f>
        <v>32.299999999999997</v>
      </c>
      <c r="CD69" s="11">
        <f>INDEX('71100 Ann'!$C$8:$AZ$285,MATCH('71100M Ann'!$C69,'71100 Ann'!$C$8:$C$285,0),MATCH('71100M Ann'!CD$8,'71100 Ann'!$C$8:$AZ$8,0))</f>
        <v>30.4</v>
      </c>
      <c r="CE69" s="11">
        <f>INDEX('71100 Ann'!$C$8:$AZ$285,MATCH('71100M Ann'!$C69,'71100 Ann'!$C$8:$C$285,0),MATCH('71100M Ann'!CE$8,'71100 Ann'!$C$8:$AZ$8,0))</f>
        <v>30.1</v>
      </c>
      <c r="CF69" s="11">
        <f>INDEX('71100 Ann'!$C$8:$AZ$285,MATCH('71100M Ann'!$C69,'71100 Ann'!$C$8:$C$285,0),MATCH('71100M Ann'!CF$8,'71100 Ann'!$C$8:$AZ$8,0))</f>
        <v>25.9</v>
      </c>
      <c r="CG69" s="11">
        <f>INDEX('71100 Ann'!$C$8:$AZ$285,MATCH('71100M Ann'!$C69,'71100 Ann'!$C$8:$C$285,0),MATCH('71100M Ann'!CG$8,'71100 Ann'!$C$8:$AZ$8,0))</f>
        <v>24</v>
      </c>
      <c r="CH69" s="11">
        <f>INDEX('71100 Ann'!$C$8:$AZ$285,MATCH('71100M Ann'!$C69,'71100 Ann'!$C$8:$C$285,0),MATCH('71100M Ann'!CH$8,'71100 Ann'!$C$8:$AZ$8,0))</f>
        <v>21.7</v>
      </c>
      <c r="CI69" s="11">
        <f>INDEX('71100 Ann'!$C$8:$AZ$285,MATCH('71100M Ann'!$C69,'71100 Ann'!$C$8:$C$285,0),MATCH('71100M Ann'!CI$8,'71100 Ann'!$C$8:$AZ$8,0))</f>
        <v>21.5</v>
      </c>
      <c r="CJ69" s="11">
        <f>INDEX('71100 Ann'!$C$8:$AZ$285,MATCH('71100M Ann'!$C69,'71100 Ann'!$C$8:$C$285,0),MATCH('71100M Ann'!CJ$8,'71100 Ann'!$C$8:$AZ$8,0))</f>
        <v>22.5</v>
      </c>
      <c r="CK69" s="11">
        <f>INDEX('71100 Ann'!$C$8:$AZ$285,MATCH('71100M Ann'!$C69,'71100 Ann'!$C$8:$C$285,0),MATCH('71100M Ann'!CK$8,'71100 Ann'!$C$8:$AZ$8,0))</f>
        <v>23.5</v>
      </c>
      <c r="CL69" s="11">
        <f>INDEX('71100 Ann'!$C$8:$AZ$285,MATCH('71100M Ann'!$C69,'71100 Ann'!$C$8:$C$285,0),MATCH('71100M Ann'!CL$8,'71100 Ann'!$C$8:$AZ$8,0))</f>
        <v>23.5</v>
      </c>
    </row>
    <row r="70" spans="1:90" s="10" customFormat="1" x14ac:dyDescent="0.25">
      <c r="A70" s="32">
        <v>59</v>
      </c>
      <c r="B70" s="10" t="s">
        <v>684</v>
      </c>
      <c r="C70" s="10" t="s">
        <v>714</v>
      </c>
      <c r="U70" s="10">
        <f>INDEX('71100 Ann Hist'!$C$8:$AR$285,MATCH('71100M Ann'!$C70,'71100 Ann Hist'!$C$8:$C$285,0),MATCH('71100M Ann'!U$8,'71100 Ann Hist'!$C$8:$AR$8,0))</f>
        <v>0.3</v>
      </c>
      <c r="V70" s="10">
        <f>INDEX('71100 Ann Hist'!$C$8:$AR$285,MATCH('71100M Ann'!$C70,'71100 Ann Hist'!$C$8:$C$285,0),MATCH('71100M Ann'!V$8,'71100 Ann Hist'!$C$8:$AR$8,0))</f>
        <v>0.3</v>
      </c>
      <c r="W70" s="10">
        <f>INDEX('71100 Ann Hist'!$C$8:$AR$285,MATCH('71100M Ann'!$C70,'71100 Ann Hist'!$C$8:$C$285,0),MATCH('71100M Ann'!W$8,'71100 Ann Hist'!$C$8:$AR$8,0))</f>
        <v>0.3</v>
      </c>
      <c r="X70" s="10">
        <f>INDEX('71100 Ann Hist'!$C$8:$AR$285,MATCH('71100M Ann'!$C70,'71100 Ann Hist'!$C$8:$C$285,0),MATCH('71100M Ann'!X$8,'71100 Ann Hist'!$C$8:$AR$8,0))</f>
        <v>0.3</v>
      </c>
      <c r="Y70" s="10">
        <f>INDEX('71100 Ann Hist'!$C$8:$AR$285,MATCH('71100M Ann'!$C70,'71100 Ann Hist'!$C$8:$C$285,0),MATCH('71100M Ann'!Y$8,'71100 Ann Hist'!$C$8:$AR$8,0))</f>
        <v>0.3</v>
      </c>
      <c r="Z70" s="10">
        <f>INDEX('71100 Ann Hist'!$C$8:$AR$285,MATCH('71100M Ann'!$C70,'71100 Ann Hist'!$C$8:$C$285,0),MATCH('71100M Ann'!Z$8,'71100 Ann Hist'!$C$8:$AR$8,0))</f>
        <v>0.3</v>
      </c>
      <c r="AA70" s="10">
        <f>INDEX('71100 Ann Hist'!$C$8:$AR$285,MATCH('71100M Ann'!$C70,'71100 Ann Hist'!$C$8:$C$285,0),MATCH('71100M Ann'!AA$8,'71100 Ann Hist'!$C$8:$AR$8,0))</f>
        <v>0.4</v>
      </c>
      <c r="AB70" s="10">
        <f>INDEX('71100 Ann Hist'!$C$8:$AR$285,MATCH('71100M Ann'!$C70,'71100 Ann Hist'!$C$8:$C$285,0),MATCH('71100M Ann'!AB$8,'71100 Ann Hist'!$C$8:$AR$8,0))</f>
        <v>0.4</v>
      </c>
      <c r="AC70" s="10">
        <f>INDEX('71100 Ann Hist'!$C$8:$AR$285,MATCH('71100M Ann'!$C70,'71100 Ann Hist'!$C$8:$C$285,0),MATCH('71100M Ann'!AC$8,'71100 Ann Hist'!$C$8:$AR$8,0))</f>
        <v>0.4</v>
      </c>
      <c r="AD70" s="10">
        <f>INDEX('71100 Ann Hist'!$C$8:$AR$285,MATCH('71100M Ann'!$C70,'71100 Ann Hist'!$C$8:$C$285,0),MATCH('71100M Ann'!AD$8,'71100 Ann Hist'!$C$8:$AR$8,0))</f>
        <v>0.4</v>
      </c>
      <c r="AE70" s="10">
        <f>INDEX('71100 Ann Hist'!$C$8:$AR$285,MATCH('71100M Ann'!$C70,'71100 Ann Hist'!$C$8:$C$285,0),MATCH('71100M Ann'!AE$8,'71100 Ann Hist'!$C$8:$AR$8,0))</f>
        <v>0.4</v>
      </c>
      <c r="AF70" s="10">
        <f>INDEX('71100 Ann Hist'!$C$8:$AR$285,MATCH('71100M Ann'!$C70,'71100 Ann Hist'!$C$8:$C$285,0),MATCH('71100M Ann'!AF$8,'71100 Ann Hist'!$C$8:$AR$8,0))</f>
        <v>0.5</v>
      </c>
      <c r="AG70" s="10">
        <f>INDEX('71100 Ann Hist'!$C$8:$AR$285,MATCH('71100M Ann'!$C70,'71100 Ann Hist'!$C$8:$C$285,0),MATCH('71100M Ann'!AG$8,'71100 Ann Hist'!$C$8:$AR$8,0))</f>
        <v>0.5</v>
      </c>
      <c r="AH70" s="10">
        <f>INDEX('71100 Ann Hist'!$C$8:$AR$285,MATCH('71100M Ann'!$C70,'71100 Ann Hist'!$C$8:$C$285,0),MATCH('71100M Ann'!AH$8,'71100 Ann Hist'!$C$8:$AR$8,0))</f>
        <v>0.6</v>
      </c>
      <c r="AI70" s="10">
        <f>INDEX('71100 Ann Hist'!$C$8:$AR$285,MATCH('71100M Ann'!$C70,'71100 Ann Hist'!$C$8:$C$285,0),MATCH('71100M Ann'!AI$8,'71100 Ann Hist'!$C$8:$AR$8,0))</f>
        <v>0.7</v>
      </c>
      <c r="AJ70" s="10">
        <f>INDEX('71100 Ann Hist'!$C$8:$AR$285,MATCH('71100M Ann'!$C70,'71100 Ann Hist'!$C$8:$C$285,0),MATCH('71100M Ann'!AJ$8,'71100 Ann Hist'!$C$8:$AR$8,0))</f>
        <v>0.7</v>
      </c>
      <c r="AK70" s="10">
        <f>INDEX('71100 Ann Hist'!$C$8:$AR$285,MATCH('71100M Ann'!$C70,'71100 Ann Hist'!$C$8:$C$285,0),MATCH('71100M Ann'!AK$8,'71100 Ann Hist'!$C$8:$AR$8,0))</f>
        <v>0.7</v>
      </c>
      <c r="AL70" s="10">
        <f>INDEX('71100 Ann Hist'!$C$8:$AR$285,MATCH('71100M Ann'!$C70,'71100 Ann Hist'!$C$8:$C$285,0),MATCH('71100M Ann'!AL$8,'71100 Ann Hist'!$C$8:$AR$8,0))</f>
        <v>0.7</v>
      </c>
      <c r="AM70" s="10">
        <f>INDEX('71100 Ann Hist'!$C$8:$AR$285,MATCH('71100M Ann'!$C70,'71100 Ann Hist'!$C$8:$C$285,0),MATCH('71100M Ann'!AM$8,'71100 Ann Hist'!$C$8:$AR$8,0))</f>
        <v>0.7</v>
      </c>
      <c r="AN70" s="10">
        <f>INDEX('71100 Ann Hist'!$C$8:$AR$285,MATCH('71100M Ann'!$C70,'71100 Ann Hist'!$C$8:$C$285,0),MATCH('71100M Ann'!AN$8,'71100 Ann Hist'!$C$8:$AR$8,0))</f>
        <v>0.7</v>
      </c>
      <c r="AO70" s="10">
        <f>INDEX('71100 Ann Hist'!$C$8:$AR$285,MATCH('71100M Ann'!$C70,'71100 Ann Hist'!$C$8:$C$285,0),MATCH('71100M Ann'!AO$8,'71100 Ann Hist'!$C$8:$AR$8,0))</f>
        <v>0.8</v>
      </c>
      <c r="AP70" s="10">
        <f>INDEX('71100 Ann Hist'!$C$8:$AR$285,MATCH('71100M Ann'!$C70,'71100 Ann Hist'!$C$8:$C$285,0),MATCH('71100M Ann'!AP$8,'71100 Ann Hist'!$C$8:$AR$8,0))</f>
        <v>0.8</v>
      </c>
      <c r="AQ70" s="10">
        <f>INDEX('71100 Ann Hist'!$C$8:$AR$285,MATCH('71100M Ann'!$C70,'71100 Ann Hist'!$C$8:$C$285,0),MATCH('71100M Ann'!AQ$8,'71100 Ann Hist'!$C$8:$AR$8,0))</f>
        <v>0.9</v>
      </c>
      <c r="AR70" s="11">
        <f>INDEX('71100 Ann'!$C$8:$AZ$285,MATCH('71100M Ann'!$C70,'71100 Ann'!$C$8:$C$285,0),MATCH('71100M Ann'!AR$8,'71100 Ann'!$C$8:$AZ$8,0))</f>
        <v>1.1000000000000001</v>
      </c>
      <c r="AS70" s="11">
        <f>INDEX('71100 Ann'!$C$8:$AZ$285,MATCH('71100M Ann'!$C70,'71100 Ann'!$C$8:$C$285,0),MATCH('71100M Ann'!AS$8,'71100 Ann'!$C$8:$AZ$8,0))</f>
        <v>1.4</v>
      </c>
      <c r="AT70" s="11">
        <f>INDEX('71100 Ann'!$C$8:$AZ$285,MATCH('71100M Ann'!$C70,'71100 Ann'!$C$8:$C$285,0),MATCH('71100M Ann'!AT$8,'71100 Ann'!$C$8:$AZ$8,0))</f>
        <v>1.6</v>
      </c>
      <c r="AU70" s="11">
        <f>INDEX('71100 Ann'!$C$8:$AZ$285,MATCH('71100M Ann'!$C70,'71100 Ann'!$C$8:$C$285,0),MATCH('71100M Ann'!AU$8,'71100 Ann'!$C$8:$AZ$8,0))</f>
        <v>1.8</v>
      </c>
      <c r="AV70" s="11">
        <f>INDEX('71100 Ann'!$C$8:$AZ$285,MATCH('71100M Ann'!$C70,'71100 Ann'!$C$8:$C$285,0),MATCH('71100M Ann'!AV$8,'71100 Ann'!$C$8:$AZ$8,0))</f>
        <v>1.5</v>
      </c>
      <c r="AW70" s="11">
        <f>INDEX('71100 Ann'!$C$8:$AZ$285,MATCH('71100M Ann'!$C70,'71100 Ann'!$C$8:$C$285,0),MATCH('71100M Ann'!AW$8,'71100 Ann'!$C$8:$AZ$8,0))</f>
        <v>1.7</v>
      </c>
      <c r="AX70" s="11">
        <f>INDEX('71100 Ann'!$C$8:$AZ$285,MATCH('71100M Ann'!$C70,'71100 Ann'!$C$8:$C$285,0),MATCH('71100M Ann'!AX$8,'71100 Ann'!$C$8:$AZ$8,0))</f>
        <v>2.9</v>
      </c>
      <c r="AY70" s="11">
        <f>INDEX('71100 Ann'!$C$8:$AZ$285,MATCH('71100M Ann'!$C70,'71100 Ann'!$C$8:$C$285,0),MATCH('71100M Ann'!AY$8,'71100 Ann'!$C$8:$AZ$8,0))</f>
        <v>2.2000000000000002</v>
      </c>
      <c r="AZ70" s="11">
        <f>INDEX('71100 Ann'!$C$8:$AZ$285,MATCH('71100M Ann'!$C70,'71100 Ann'!$C$8:$C$285,0),MATCH('71100M Ann'!AZ$8,'71100 Ann'!$C$8:$AZ$8,0))</f>
        <v>2.2000000000000002</v>
      </c>
      <c r="BA70" s="11">
        <f>INDEX('71100 Ann'!$C$8:$AZ$285,MATCH('71100M Ann'!$C70,'71100 Ann'!$C$8:$C$285,0),MATCH('71100M Ann'!BA$8,'71100 Ann'!$C$8:$AZ$8,0))</f>
        <v>2.7</v>
      </c>
      <c r="BB70" s="11">
        <f>INDEX('71100 Ann'!$C$8:$AZ$285,MATCH('71100M Ann'!$C70,'71100 Ann'!$C$8:$C$285,0),MATCH('71100M Ann'!BB$8,'71100 Ann'!$C$8:$AZ$8,0))</f>
        <v>2.9</v>
      </c>
      <c r="BC70" s="11">
        <f>INDEX('71100 Ann'!$C$8:$AZ$285,MATCH('71100M Ann'!$C70,'71100 Ann'!$C$8:$C$285,0),MATCH('71100M Ann'!BC$8,'71100 Ann'!$C$8:$AZ$8,0))</f>
        <v>3.1</v>
      </c>
      <c r="BD70" s="11">
        <f>INDEX('71100 Ann'!$C$8:$AZ$285,MATCH('71100M Ann'!$C70,'71100 Ann'!$C$8:$C$285,0),MATCH('71100M Ann'!BD$8,'71100 Ann'!$C$8:$AZ$8,0))</f>
        <v>3.5</v>
      </c>
      <c r="BE70" s="11">
        <f>INDEX('71100 Ann'!$C$8:$AZ$285,MATCH('71100M Ann'!$C70,'71100 Ann'!$C$8:$C$285,0),MATCH('71100M Ann'!BE$8,'71100 Ann'!$C$8:$AZ$8,0))</f>
        <v>8.1999999999999993</v>
      </c>
      <c r="BF70" s="11">
        <f>INDEX('71100 Ann'!$C$8:$AZ$285,MATCH('71100M Ann'!$C70,'71100 Ann'!$C$8:$C$285,0),MATCH('71100M Ann'!BF$8,'71100 Ann'!$C$8:$AZ$8,0))</f>
        <v>10.199999999999999</v>
      </c>
      <c r="BG70" s="11">
        <f>INDEX('71100 Ann'!$C$8:$AZ$285,MATCH('71100M Ann'!$C70,'71100 Ann'!$C$8:$C$285,0),MATCH('71100M Ann'!BG$8,'71100 Ann'!$C$8:$AZ$8,0))</f>
        <v>8.4</v>
      </c>
      <c r="BH70" s="11">
        <f>INDEX('71100 Ann'!$C$8:$AZ$285,MATCH('71100M Ann'!$C70,'71100 Ann'!$C$8:$C$285,0),MATCH('71100M Ann'!BH$8,'71100 Ann'!$C$8:$AZ$8,0))</f>
        <v>8.1999999999999993</v>
      </c>
      <c r="BI70" s="11">
        <f>INDEX('71100 Ann'!$C$8:$AZ$285,MATCH('71100M Ann'!$C70,'71100 Ann'!$C$8:$C$285,0),MATCH('71100M Ann'!BI$8,'71100 Ann'!$C$8:$AZ$8,0))</f>
        <v>8.8000000000000007</v>
      </c>
      <c r="BJ70" s="11">
        <f>INDEX('71100 Ann'!$C$8:$AZ$285,MATCH('71100M Ann'!$C70,'71100 Ann'!$C$8:$C$285,0),MATCH('71100M Ann'!BJ$8,'71100 Ann'!$C$8:$AZ$8,0))</f>
        <v>8.5</v>
      </c>
      <c r="BK70" s="11">
        <f>INDEX('71100 Ann'!$C$8:$AZ$285,MATCH('71100M Ann'!$C70,'71100 Ann'!$C$8:$C$285,0),MATCH('71100M Ann'!BK$8,'71100 Ann'!$C$8:$AZ$8,0))</f>
        <v>8.5</v>
      </c>
      <c r="BL70" s="11">
        <f>INDEX('71100 Ann'!$C$8:$AZ$285,MATCH('71100M Ann'!$C70,'71100 Ann'!$C$8:$C$285,0),MATCH('71100M Ann'!BL$8,'71100 Ann'!$C$8:$AZ$8,0))</f>
        <v>8.8000000000000007</v>
      </c>
      <c r="BM70" s="11">
        <f>INDEX('71100 Ann'!$C$8:$AZ$285,MATCH('71100M Ann'!$C70,'71100 Ann'!$C$8:$C$285,0),MATCH('71100M Ann'!BM$8,'71100 Ann'!$C$8:$AZ$8,0))</f>
        <v>8</v>
      </c>
      <c r="BN70" s="11">
        <f>INDEX('71100 Ann'!$C$8:$AZ$285,MATCH('71100M Ann'!$C70,'71100 Ann'!$C$8:$C$285,0),MATCH('71100M Ann'!BN$8,'71100 Ann'!$C$8:$AZ$8,0))</f>
        <v>7.3</v>
      </c>
      <c r="BO70" s="11">
        <f>INDEX('71100 Ann'!$C$8:$AZ$285,MATCH('71100M Ann'!$C70,'71100 Ann'!$C$8:$C$285,0),MATCH('71100M Ann'!BO$8,'71100 Ann'!$C$8:$AZ$8,0))</f>
        <v>7.7</v>
      </c>
      <c r="BP70" s="11">
        <f>INDEX('71100 Ann'!$C$8:$AZ$285,MATCH('71100M Ann'!$C70,'71100 Ann'!$C$8:$C$285,0),MATCH('71100M Ann'!BP$8,'71100 Ann'!$C$8:$AZ$8,0))</f>
        <v>8.8000000000000007</v>
      </c>
      <c r="BQ70" s="11">
        <f>INDEX('71100 Ann'!$C$8:$AZ$285,MATCH('71100M Ann'!$C70,'71100 Ann'!$C$8:$C$285,0),MATCH('71100M Ann'!BQ$8,'71100 Ann'!$C$8:$AZ$8,0))</f>
        <v>9.6999999999999993</v>
      </c>
      <c r="BR70" s="11">
        <f>INDEX('71100 Ann'!$C$8:$AZ$285,MATCH('71100M Ann'!$C70,'71100 Ann'!$C$8:$C$285,0),MATCH('71100M Ann'!BR$8,'71100 Ann'!$C$8:$AZ$8,0))</f>
        <v>10.7</v>
      </c>
      <c r="BS70" s="11">
        <f>INDEX('71100 Ann'!$C$8:$AZ$285,MATCH('71100M Ann'!$C70,'71100 Ann'!$C$8:$C$285,0),MATCH('71100M Ann'!BS$8,'71100 Ann'!$C$8:$AZ$8,0))</f>
        <v>11.5</v>
      </c>
      <c r="BT70" s="11">
        <f>INDEX('71100 Ann'!$C$8:$AZ$285,MATCH('71100M Ann'!$C70,'71100 Ann'!$C$8:$C$285,0),MATCH('71100M Ann'!BT$8,'71100 Ann'!$C$8:$AZ$8,0))</f>
        <v>12.6</v>
      </c>
      <c r="BU70" s="11">
        <f>INDEX('71100 Ann'!$C$8:$AZ$285,MATCH('71100M Ann'!$C70,'71100 Ann'!$C$8:$C$285,0),MATCH('71100M Ann'!BU$8,'71100 Ann'!$C$8:$AZ$8,0))</f>
        <v>13.6</v>
      </c>
      <c r="BV70" s="11">
        <f>INDEX('71100 Ann'!$C$8:$AZ$285,MATCH('71100M Ann'!$C70,'71100 Ann'!$C$8:$C$285,0),MATCH('71100M Ann'!BV$8,'71100 Ann'!$C$8:$AZ$8,0))</f>
        <v>14</v>
      </c>
      <c r="BW70" s="11">
        <f>INDEX('71100 Ann'!$C$8:$AZ$285,MATCH('71100M Ann'!$C70,'71100 Ann'!$C$8:$C$285,0),MATCH('71100M Ann'!BW$8,'71100 Ann'!$C$8:$AZ$8,0))</f>
        <v>15.3</v>
      </c>
      <c r="BX70" s="11">
        <f>INDEX('71100 Ann'!$C$8:$AZ$285,MATCH('71100M Ann'!$C70,'71100 Ann'!$C$8:$C$285,0),MATCH('71100M Ann'!BX$8,'71100 Ann'!$C$8:$AZ$8,0))</f>
        <v>15.5</v>
      </c>
      <c r="BY70" s="11">
        <f>INDEX('71100 Ann'!$C$8:$AZ$285,MATCH('71100M Ann'!$C70,'71100 Ann'!$C$8:$C$285,0),MATCH('71100M Ann'!BY$8,'71100 Ann'!$C$8:$AZ$8,0))</f>
        <v>15.9</v>
      </c>
      <c r="BZ70" s="11">
        <f>INDEX('71100 Ann'!$C$8:$AZ$285,MATCH('71100M Ann'!$C70,'71100 Ann'!$C$8:$C$285,0),MATCH('71100M Ann'!BZ$8,'71100 Ann'!$C$8:$AZ$8,0))</f>
        <v>17.100000000000001</v>
      </c>
      <c r="CA70" s="11">
        <f>INDEX('71100 Ann'!$C$8:$AZ$285,MATCH('71100M Ann'!$C70,'71100 Ann'!$C$8:$C$285,0),MATCH('71100M Ann'!CA$8,'71100 Ann'!$C$8:$AZ$8,0))</f>
        <v>17.7</v>
      </c>
      <c r="CB70" s="11">
        <f>INDEX('71100 Ann'!$C$8:$AZ$285,MATCH('71100M Ann'!$C70,'71100 Ann'!$C$8:$C$285,0),MATCH('71100M Ann'!CB$8,'71100 Ann'!$C$8:$AZ$8,0))</f>
        <v>18.600000000000001</v>
      </c>
      <c r="CC70" s="11">
        <f>INDEX('71100 Ann'!$C$8:$AZ$285,MATCH('71100M Ann'!$C70,'71100 Ann'!$C$8:$C$285,0),MATCH('71100M Ann'!CC$8,'71100 Ann'!$C$8:$AZ$8,0))</f>
        <v>19.7</v>
      </c>
      <c r="CD70" s="11">
        <f>INDEX('71100 Ann'!$C$8:$AZ$285,MATCH('71100M Ann'!$C70,'71100 Ann'!$C$8:$C$285,0),MATCH('71100M Ann'!CD$8,'71100 Ann'!$C$8:$AZ$8,0))</f>
        <v>18.2</v>
      </c>
      <c r="CE70" s="11">
        <f>INDEX('71100 Ann'!$C$8:$AZ$285,MATCH('71100M Ann'!$C70,'71100 Ann'!$C$8:$C$285,0),MATCH('71100M Ann'!CE$8,'71100 Ann'!$C$8:$AZ$8,0))</f>
        <v>13.8</v>
      </c>
      <c r="CF70" s="11">
        <f>INDEX('71100 Ann'!$C$8:$AZ$285,MATCH('71100M Ann'!$C70,'71100 Ann'!$C$8:$C$285,0),MATCH('71100M Ann'!CF$8,'71100 Ann'!$C$8:$AZ$8,0))</f>
        <v>9.5</v>
      </c>
      <c r="CG70" s="11">
        <f>INDEX('71100 Ann'!$C$8:$AZ$285,MATCH('71100M Ann'!$C70,'71100 Ann'!$C$8:$C$285,0),MATCH('71100M Ann'!CG$8,'71100 Ann'!$C$8:$AZ$8,0))</f>
        <v>8.3000000000000007</v>
      </c>
      <c r="CH70" s="11">
        <f>INDEX('71100 Ann'!$C$8:$AZ$285,MATCH('71100M Ann'!$C70,'71100 Ann'!$C$8:$C$285,0),MATCH('71100M Ann'!CH$8,'71100 Ann'!$C$8:$AZ$8,0))</f>
        <v>9</v>
      </c>
      <c r="CI70" s="11">
        <f>INDEX('71100 Ann'!$C$8:$AZ$285,MATCH('71100M Ann'!$C70,'71100 Ann'!$C$8:$C$285,0),MATCH('71100M Ann'!CI$8,'71100 Ann'!$C$8:$AZ$8,0))</f>
        <v>10.6</v>
      </c>
      <c r="CJ70" s="11">
        <f>INDEX('71100 Ann'!$C$8:$AZ$285,MATCH('71100M Ann'!$C70,'71100 Ann'!$C$8:$C$285,0),MATCH('71100M Ann'!CJ$8,'71100 Ann'!$C$8:$AZ$8,0))</f>
        <v>9.6</v>
      </c>
      <c r="CK70" s="11">
        <f>INDEX('71100 Ann'!$C$8:$AZ$285,MATCH('71100M Ann'!$C70,'71100 Ann'!$C$8:$C$285,0),MATCH('71100M Ann'!CK$8,'71100 Ann'!$C$8:$AZ$8,0))</f>
        <v>12.4</v>
      </c>
      <c r="CL70" s="11">
        <f>INDEX('71100 Ann'!$C$8:$AZ$285,MATCH('71100M Ann'!$C70,'71100 Ann'!$C$8:$C$285,0),MATCH('71100M Ann'!CL$8,'71100 Ann'!$C$8:$AZ$8,0))</f>
        <v>18.7</v>
      </c>
    </row>
    <row r="71" spans="1:90" s="10" customFormat="1" x14ac:dyDescent="0.25">
      <c r="A71" s="32">
        <v>60</v>
      </c>
      <c r="B71" s="10" t="s">
        <v>682</v>
      </c>
      <c r="C71" s="10" t="s">
        <v>713</v>
      </c>
      <c r="U71" s="10">
        <f>INDEX('71100 Ann Hist'!$C$8:$AR$285,MATCH('71100M Ann'!$C71,'71100 Ann Hist'!$C$8:$C$285,0),MATCH('71100M Ann'!U$8,'71100 Ann Hist'!$C$8:$AR$8,0))</f>
        <v>0.1</v>
      </c>
      <c r="V71" s="10">
        <f>INDEX('71100 Ann Hist'!$C$8:$AR$285,MATCH('71100M Ann'!$C71,'71100 Ann Hist'!$C$8:$C$285,0),MATCH('71100M Ann'!V$8,'71100 Ann Hist'!$C$8:$AR$8,0))</f>
        <v>0.1</v>
      </c>
      <c r="W71" s="10">
        <f>INDEX('71100 Ann Hist'!$C$8:$AR$285,MATCH('71100M Ann'!$C71,'71100 Ann Hist'!$C$8:$C$285,0),MATCH('71100M Ann'!W$8,'71100 Ann Hist'!$C$8:$AR$8,0))</f>
        <v>0.1</v>
      </c>
      <c r="X71" s="10">
        <f>INDEX('71100 Ann Hist'!$C$8:$AR$285,MATCH('71100M Ann'!$C71,'71100 Ann Hist'!$C$8:$C$285,0),MATCH('71100M Ann'!X$8,'71100 Ann Hist'!$C$8:$AR$8,0))</f>
        <v>0.1</v>
      </c>
      <c r="Y71" s="10">
        <f>INDEX('71100 Ann Hist'!$C$8:$AR$285,MATCH('71100M Ann'!$C71,'71100 Ann Hist'!$C$8:$C$285,0),MATCH('71100M Ann'!Y$8,'71100 Ann Hist'!$C$8:$AR$8,0))</f>
        <v>0.1</v>
      </c>
      <c r="Z71" s="10">
        <f>INDEX('71100 Ann Hist'!$C$8:$AR$285,MATCH('71100M Ann'!$C71,'71100 Ann Hist'!$C$8:$C$285,0),MATCH('71100M Ann'!Z$8,'71100 Ann Hist'!$C$8:$AR$8,0))</f>
        <v>0.1</v>
      </c>
      <c r="AA71" s="10">
        <f>INDEX('71100 Ann Hist'!$C$8:$AR$285,MATCH('71100M Ann'!$C71,'71100 Ann Hist'!$C$8:$C$285,0),MATCH('71100M Ann'!AA$8,'71100 Ann Hist'!$C$8:$AR$8,0))</f>
        <v>0.1</v>
      </c>
      <c r="AB71" s="10">
        <f>INDEX('71100 Ann Hist'!$C$8:$AR$285,MATCH('71100M Ann'!$C71,'71100 Ann Hist'!$C$8:$C$285,0),MATCH('71100M Ann'!AB$8,'71100 Ann Hist'!$C$8:$AR$8,0))</f>
        <v>0.1</v>
      </c>
      <c r="AC71" s="10">
        <f>INDEX('71100 Ann Hist'!$C$8:$AR$285,MATCH('71100M Ann'!$C71,'71100 Ann Hist'!$C$8:$C$285,0),MATCH('71100M Ann'!AC$8,'71100 Ann Hist'!$C$8:$AR$8,0))</f>
        <v>0.1</v>
      </c>
      <c r="AD71" s="10">
        <f>INDEX('71100 Ann Hist'!$C$8:$AR$285,MATCH('71100M Ann'!$C71,'71100 Ann Hist'!$C$8:$C$285,0),MATCH('71100M Ann'!AD$8,'71100 Ann Hist'!$C$8:$AR$8,0))</f>
        <v>0.1</v>
      </c>
      <c r="AE71" s="10">
        <f>INDEX('71100 Ann Hist'!$C$8:$AR$285,MATCH('71100M Ann'!$C71,'71100 Ann Hist'!$C$8:$C$285,0),MATCH('71100M Ann'!AE$8,'71100 Ann Hist'!$C$8:$AR$8,0))</f>
        <v>0.1</v>
      </c>
      <c r="AF71" s="10">
        <f>INDEX('71100 Ann Hist'!$C$8:$AR$285,MATCH('71100M Ann'!$C71,'71100 Ann Hist'!$C$8:$C$285,0),MATCH('71100M Ann'!AF$8,'71100 Ann Hist'!$C$8:$AR$8,0))</f>
        <v>0.1</v>
      </c>
      <c r="AG71" s="10">
        <f>INDEX('71100 Ann Hist'!$C$8:$AR$285,MATCH('71100M Ann'!$C71,'71100 Ann Hist'!$C$8:$C$285,0),MATCH('71100M Ann'!AG$8,'71100 Ann Hist'!$C$8:$AR$8,0))</f>
        <v>0.1</v>
      </c>
      <c r="AH71" s="10">
        <f>INDEX('71100 Ann Hist'!$C$8:$AR$285,MATCH('71100M Ann'!$C71,'71100 Ann Hist'!$C$8:$C$285,0),MATCH('71100M Ann'!AH$8,'71100 Ann Hist'!$C$8:$AR$8,0))</f>
        <v>0.1</v>
      </c>
      <c r="AI71" s="10">
        <f>INDEX('71100 Ann Hist'!$C$8:$AR$285,MATCH('71100M Ann'!$C71,'71100 Ann Hist'!$C$8:$C$285,0),MATCH('71100M Ann'!AI$8,'71100 Ann Hist'!$C$8:$AR$8,0))</f>
        <v>0.1</v>
      </c>
      <c r="AJ71" s="10">
        <f>INDEX('71100 Ann Hist'!$C$8:$AR$285,MATCH('71100M Ann'!$C71,'71100 Ann Hist'!$C$8:$C$285,0),MATCH('71100M Ann'!AJ$8,'71100 Ann Hist'!$C$8:$AR$8,0))</f>
        <v>0.1</v>
      </c>
      <c r="AK71" s="10">
        <f>INDEX('71100 Ann Hist'!$C$8:$AR$285,MATCH('71100M Ann'!$C71,'71100 Ann Hist'!$C$8:$C$285,0),MATCH('71100M Ann'!AK$8,'71100 Ann Hist'!$C$8:$AR$8,0))</f>
        <v>0.2</v>
      </c>
      <c r="AL71" s="10">
        <f>INDEX('71100 Ann Hist'!$C$8:$AR$285,MATCH('71100M Ann'!$C71,'71100 Ann Hist'!$C$8:$C$285,0),MATCH('71100M Ann'!AL$8,'71100 Ann Hist'!$C$8:$AR$8,0))</f>
        <v>0.1</v>
      </c>
      <c r="AM71" s="10">
        <f>INDEX('71100 Ann Hist'!$C$8:$AR$285,MATCH('71100M Ann'!$C71,'71100 Ann Hist'!$C$8:$C$285,0),MATCH('71100M Ann'!AM$8,'71100 Ann Hist'!$C$8:$AR$8,0))</f>
        <v>0.2</v>
      </c>
      <c r="AN71" s="10">
        <f>INDEX('71100 Ann Hist'!$C$8:$AR$285,MATCH('71100M Ann'!$C71,'71100 Ann Hist'!$C$8:$C$285,0),MATCH('71100M Ann'!AN$8,'71100 Ann Hist'!$C$8:$AR$8,0))</f>
        <v>0.2</v>
      </c>
      <c r="AO71" s="10">
        <f>INDEX('71100 Ann Hist'!$C$8:$AR$285,MATCH('71100M Ann'!$C71,'71100 Ann Hist'!$C$8:$C$285,0),MATCH('71100M Ann'!AO$8,'71100 Ann Hist'!$C$8:$AR$8,0))</f>
        <v>0.2</v>
      </c>
      <c r="AP71" s="10">
        <f>INDEX('71100 Ann Hist'!$C$8:$AR$285,MATCH('71100M Ann'!$C71,'71100 Ann Hist'!$C$8:$C$285,0),MATCH('71100M Ann'!AP$8,'71100 Ann Hist'!$C$8:$AR$8,0))</f>
        <v>0.2</v>
      </c>
      <c r="AQ71" s="10">
        <f>INDEX('71100 Ann Hist'!$C$8:$AR$285,MATCH('71100M Ann'!$C71,'71100 Ann Hist'!$C$8:$C$285,0),MATCH('71100M Ann'!AQ$8,'71100 Ann Hist'!$C$8:$AR$8,0))</f>
        <v>0.2</v>
      </c>
      <c r="AR71" s="11">
        <f>INDEX('71100 Ann'!$C$8:$AZ$285,MATCH('71100M Ann'!$C71,'71100 Ann'!$C$8:$C$285,0),MATCH('71100M Ann'!AR$8,'71100 Ann'!$C$8:$AZ$8,0))</f>
        <v>0.3</v>
      </c>
      <c r="AS71" s="11">
        <f>INDEX('71100 Ann'!$C$8:$AZ$285,MATCH('71100M Ann'!$C71,'71100 Ann'!$C$8:$C$285,0),MATCH('71100M Ann'!AS$8,'71100 Ann'!$C$8:$AZ$8,0))</f>
        <v>0.3</v>
      </c>
      <c r="AT71" s="11">
        <f>INDEX('71100 Ann'!$C$8:$AZ$285,MATCH('71100M Ann'!$C71,'71100 Ann'!$C$8:$C$285,0),MATCH('71100M Ann'!AT$8,'71100 Ann'!$C$8:$AZ$8,0))</f>
        <v>0.4</v>
      </c>
      <c r="AU71" s="11">
        <f>INDEX('71100 Ann'!$C$8:$AZ$285,MATCH('71100M Ann'!$C71,'71100 Ann'!$C$8:$C$285,0),MATCH('71100M Ann'!AU$8,'71100 Ann'!$C$8:$AZ$8,0))</f>
        <v>0.4</v>
      </c>
      <c r="AV71" s="11">
        <f>INDEX('71100 Ann'!$C$8:$AZ$285,MATCH('71100M Ann'!$C71,'71100 Ann'!$C$8:$C$285,0),MATCH('71100M Ann'!AV$8,'71100 Ann'!$C$8:$AZ$8,0))</f>
        <v>0.4</v>
      </c>
      <c r="AW71" s="11">
        <f>INDEX('71100 Ann'!$C$8:$AZ$285,MATCH('71100M Ann'!$C71,'71100 Ann'!$C$8:$C$285,0),MATCH('71100M Ann'!AW$8,'71100 Ann'!$C$8:$AZ$8,0))</f>
        <v>0.5</v>
      </c>
      <c r="AX71" s="11">
        <f>INDEX('71100 Ann'!$C$8:$AZ$285,MATCH('71100M Ann'!$C71,'71100 Ann'!$C$8:$C$285,0),MATCH('71100M Ann'!AX$8,'71100 Ann'!$C$8:$AZ$8,0))</f>
        <v>0.8</v>
      </c>
      <c r="AY71" s="11">
        <f>INDEX('71100 Ann'!$C$8:$AZ$285,MATCH('71100M Ann'!$C71,'71100 Ann'!$C$8:$C$285,0),MATCH('71100M Ann'!AY$8,'71100 Ann'!$C$8:$AZ$8,0))</f>
        <v>0.6</v>
      </c>
      <c r="AZ71" s="11">
        <f>INDEX('71100 Ann'!$C$8:$AZ$285,MATCH('71100M Ann'!$C71,'71100 Ann'!$C$8:$C$285,0),MATCH('71100M Ann'!AZ$8,'71100 Ann'!$C$8:$AZ$8,0))</f>
        <v>0.6</v>
      </c>
      <c r="BA71" s="11">
        <f>INDEX('71100 Ann'!$C$8:$AZ$285,MATCH('71100M Ann'!$C71,'71100 Ann'!$C$8:$C$285,0),MATCH('71100M Ann'!BA$8,'71100 Ann'!$C$8:$AZ$8,0))</f>
        <v>0.6</v>
      </c>
      <c r="BB71" s="11">
        <f>INDEX('71100 Ann'!$C$8:$AZ$285,MATCH('71100M Ann'!$C71,'71100 Ann'!$C$8:$C$285,0),MATCH('71100M Ann'!BB$8,'71100 Ann'!$C$8:$AZ$8,0))</f>
        <v>0.5</v>
      </c>
      <c r="BC71" s="11">
        <f>INDEX('71100 Ann'!$C$8:$AZ$285,MATCH('71100M Ann'!$C71,'71100 Ann'!$C$8:$C$285,0),MATCH('71100M Ann'!BC$8,'71100 Ann'!$C$8:$AZ$8,0))</f>
        <v>0.4</v>
      </c>
      <c r="BD71" s="11">
        <f>INDEX('71100 Ann'!$C$8:$AZ$285,MATCH('71100M Ann'!$C71,'71100 Ann'!$C$8:$C$285,0),MATCH('71100M Ann'!BD$8,'71100 Ann'!$C$8:$AZ$8,0))</f>
        <v>0.4</v>
      </c>
      <c r="BE71" s="11">
        <f>INDEX('71100 Ann'!$C$8:$AZ$285,MATCH('71100M Ann'!$C71,'71100 Ann'!$C$8:$C$285,0),MATCH('71100M Ann'!BE$8,'71100 Ann'!$C$8:$AZ$8,0))</f>
        <v>1</v>
      </c>
      <c r="BF71" s="11">
        <f>INDEX('71100 Ann'!$C$8:$AZ$285,MATCH('71100M Ann'!$C71,'71100 Ann'!$C$8:$C$285,0),MATCH('71100M Ann'!BF$8,'71100 Ann'!$C$8:$AZ$8,0))</f>
        <v>1</v>
      </c>
      <c r="BG71" s="11">
        <f>INDEX('71100 Ann'!$C$8:$AZ$285,MATCH('71100M Ann'!$C71,'71100 Ann'!$C$8:$C$285,0),MATCH('71100M Ann'!BG$8,'71100 Ann'!$C$8:$AZ$8,0))</f>
        <v>0.7</v>
      </c>
      <c r="BH71" s="11">
        <f>INDEX('71100 Ann'!$C$8:$AZ$285,MATCH('71100M Ann'!$C71,'71100 Ann'!$C$8:$C$285,0),MATCH('71100M Ann'!BH$8,'71100 Ann'!$C$8:$AZ$8,0))</f>
        <v>0.6</v>
      </c>
      <c r="BI71" s="11">
        <f>INDEX('71100 Ann'!$C$8:$AZ$285,MATCH('71100M Ann'!$C71,'71100 Ann'!$C$8:$C$285,0),MATCH('71100M Ann'!BI$8,'71100 Ann'!$C$8:$AZ$8,0))</f>
        <v>0.5</v>
      </c>
      <c r="BJ71" s="11">
        <f>INDEX('71100 Ann'!$C$8:$AZ$285,MATCH('71100M Ann'!$C71,'71100 Ann'!$C$8:$C$285,0),MATCH('71100M Ann'!BJ$8,'71100 Ann'!$C$8:$AZ$8,0))</f>
        <v>0.4</v>
      </c>
      <c r="BK71" s="11">
        <f>INDEX('71100 Ann'!$C$8:$AZ$285,MATCH('71100M Ann'!$C71,'71100 Ann'!$C$8:$C$285,0),MATCH('71100M Ann'!BK$8,'71100 Ann'!$C$8:$AZ$8,0))</f>
        <v>0.4</v>
      </c>
      <c r="BL71" s="11">
        <f>INDEX('71100 Ann'!$C$8:$AZ$285,MATCH('71100M Ann'!$C71,'71100 Ann'!$C$8:$C$285,0),MATCH('71100M Ann'!BL$8,'71100 Ann'!$C$8:$AZ$8,0))</f>
        <v>0.4</v>
      </c>
      <c r="BM71" s="11">
        <f>INDEX('71100 Ann'!$C$8:$AZ$285,MATCH('71100M Ann'!$C71,'71100 Ann'!$C$8:$C$285,0),MATCH('71100M Ann'!BM$8,'71100 Ann'!$C$8:$AZ$8,0))</f>
        <v>0.4</v>
      </c>
      <c r="BN71" s="11">
        <f>INDEX('71100 Ann'!$C$8:$AZ$285,MATCH('71100M Ann'!$C71,'71100 Ann'!$C$8:$C$285,0),MATCH('71100M Ann'!BN$8,'71100 Ann'!$C$8:$AZ$8,0))</f>
        <v>0.4</v>
      </c>
      <c r="BO71" s="11">
        <f>INDEX('71100 Ann'!$C$8:$AZ$285,MATCH('71100M Ann'!$C71,'71100 Ann'!$C$8:$C$285,0),MATCH('71100M Ann'!BO$8,'71100 Ann'!$C$8:$AZ$8,0))</f>
        <v>0.5</v>
      </c>
      <c r="BP71" s="11">
        <f>INDEX('71100 Ann'!$C$8:$AZ$285,MATCH('71100M Ann'!$C71,'71100 Ann'!$C$8:$C$285,0),MATCH('71100M Ann'!BP$8,'71100 Ann'!$C$8:$AZ$8,0))</f>
        <v>0.5</v>
      </c>
      <c r="BQ71" s="11">
        <f>INDEX('71100 Ann'!$C$8:$AZ$285,MATCH('71100M Ann'!$C71,'71100 Ann'!$C$8:$C$285,0),MATCH('71100M Ann'!BQ$8,'71100 Ann'!$C$8:$AZ$8,0))</f>
        <v>0.5</v>
      </c>
      <c r="BR71" s="11">
        <f>INDEX('71100 Ann'!$C$8:$AZ$285,MATCH('71100M Ann'!$C71,'71100 Ann'!$C$8:$C$285,0),MATCH('71100M Ann'!BR$8,'71100 Ann'!$C$8:$AZ$8,0))</f>
        <v>0.6</v>
      </c>
      <c r="BS71" s="11">
        <f>INDEX('71100 Ann'!$C$8:$AZ$285,MATCH('71100M Ann'!$C71,'71100 Ann'!$C$8:$C$285,0),MATCH('71100M Ann'!BS$8,'71100 Ann'!$C$8:$AZ$8,0))</f>
        <v>0.8</v>
      </c>
      <c r="BT71" s="11">
        <f>INDEX('71100 Ann'!$C$8:$AZ$285,MATCH('71100M Ann'!$C71,'71100 Ann'!$C$8:$C$285,0),MATCH('71100M Ann'!BT$8,'71100 Ann'!$C$8:$AZ$8,0))</f>
        <v>0.9</v>
      </c>
      <c r="BU71" s="11">
        <f>INDEX('71100 Ann'!$C$8:$AZ$285,MATCH('71100M Ann'!$C71,'71100 Ann'!$C$8:$C$285,0),MATCH('71100M Ann'!BU$8,'71100 Ann'!$C$8:$AZ$8,0))</f>
        <v>1</v>
      </c>
      <c r="BV71" s="11">
        <f>INDEX('71100 Ann'!$C$8:$AZ$285,MATCH('71100M Ann'!$C71,'71100 Ann'!$C$8:$C$285,0),MATCH('71100M Ann'!BV$8,'71100 Ann'!$C$8:$AZ$8,0))</f>
        <v>0.9</v>
      </c>
      <c r="BW71" s="11">
        <f>INDEX('71100 Ann'!$C$8:$AZ$285,MATCH('71100M Ann'!$C71,'71100 Ann'!$C$8:$C$285,0),MATCH('71100M Ann'!BW$8,'71100 Ann'!$C$8:$AZ$8,0))</f>
        <v>0.8</v>
      </c>
      <c r="BX71" s="11">
        <f>INDEX('71100 Ann'!$C$8:$AZ$285,MATCH('71100M Ann'!$C71,'71100 Ann'!$C$8:$C$285,0),MATCH('71100M Ann'!BX$8,'71100 Ann'!$C$8:$AZ$8,0))</f>
        <v>0.8</v>
      </c>
      <c r="BY71" s="11">
        <f>INDEX('71100 Ann'!$C$8:$AZ$285,MATCH('71100M Ann'!$C71,'71100 Ann'!$C$8:$C$285,0),MATCH('71100M Ann'!BY$8,'71100 Ann'!$C$8:$AZ$8,0))</f>
        <v>0.8</v>
      </c>
      <c r="BZ71" s="11">
        <f>INDEX('71100 Ann'!$C$8:$AZ$285,MATCH('71100M Ann'!$C71,'71100 Ann'!$C$8:$C$285,0),MATCH('71100M Ann'!BZ$8,'71100 Ann'!$C$8:$AZ$8,0))</f>
        <v>0.9</v>
      </c>
      <c r="CA71" s="11">
        <f>INDEX('71100 Ann'!$C$8:$AZ$285,MATCH('71100M Ann'!$C71,'71100 Ann'!$C$8:$C$285,0),MATCH('71100M Ann'!CA$8,'71100 Ann'!$C$8:$AZ$8,0))</f>
        <v>0.9</v>
      </c>
      <c r="CB71" s="11">
        <f>INDEX('71100 Ann'!$C$8:$AZ$285,MATCH('71100M Ann'!$C71,'71100 Ann'!$C$8:$C$285,0),MATCH('71100M Ann'!CB$8,'71100 Ann'!$C$8:$AZ$8,0))</f>
        <v>0.9</v>
      </c>
      <c r="CC71" s="11">
        <f>INDEX('71100 Ann'!$C$8:$AZ$285,MATCH('71100M Ann'!$C71,'71100 Ann'!$C$8:$C$285,0),MATCH('71100M Ann'!CC$8,'71100 Ann'!$C$8:$AZ$8,0))</f>
        <v>1</v>
      </c>
      <c r="CD71" s="11">
        <f>INDEX('71100 Ann'!$C$8:$AZ$285,MATCH('71100M Ann'!$C71,'71100 Ann'!$C$8:$C$285,0),MATCH('71100M Ann'!CD$8,'71100 Ann'!$C$8:$AZ$8,0))</f>
        <v>0.9</v>
      </c>
      <c r="CE71" s="11">
        <f>INDEX('71100 Ann'!$C$8:$AZ$285,MATCH('71100M Ann'!$C71,'71100 Ann'!$C$8:$C$285,0),MATCH('71100M Ann'!CE$8,'71100 Ann'!$C$8:$AZ$8,0))</f>
        <v>0.6</v>
      </c>
      <c r="CF71" s="11">
        <f>INDEX('71100 Ann'!$C$8:$AZ$285,MATCH('71100M Ann'!$C71,'71100 Ann'!$C$8:$C$285,0),MATCH('71100M Ann'!CF$8,'71100 Ann'!$C$8:$AZ$8,0))</f>
        <v>0.4</v>
      </c>
      <c r="CG71" s="11">
        <f>INDEX('71100 Ann'!$C$8:$AZ$285,MATCH('71100M Ann'!$C71,'71100 Ann'!$C$8:$C$285,0),MATCH('71100M Ann'!CG$8,'71100 Ann'!$C$8:$AZ$8,0))</f>
        <v>0.3</v>
      </c>
      <c r="CH71" s="11">
        <f>INDEX('71100 Ann'!$C$8:$AZ$285,MATCH('71100M Ann'!$C71,'71100 Ann'!$C$8:$C$285,0),MATCH('71100M Ann'!CH$8,'71100 Ann'!$C$8:$AZ$8,0))</f>
        <v>0.3</v>
      </c>
      <c r="CI71" s="11">
        <f>INDEX('71100 Ann'!$C$8:$AZ$285,MATCH('71100M Ann'!$C71,'71100 Ann'!$C$8:$C$285,0),MATCH('71100M Ann'!CI$8,'71100 Ann'!$C$8:$AZ$8,0))</f>
        <v>0.5</v>
      </c>
      <c r="CJ71" s="11">
        <f>INDEX('71100 Ann'!$C$8:$AZ$285,MATCH('71100M Ann'!$C71,'71100 Ann'!$C$8:$C$285,0),MATCH('71100M Ann'!CJ$8,'71100 Ann'!$C$8:$AZ$8,0))</f>
        <v>0.4</v>
      </c>
      <c r="CK71" s="11">
        <f>INDEX('71100 Ann'!$C$8:$AZ$285,MATCH('71100M Ann'!$C71,'71100 Ann'!$C$8:$C$285,0),MATCH('71100M Ann'!CK$8,'71100 Ann'!$C$8:$AZ$8,0))</f>
        <v>0.5</v>
      </c>
      <c r="CL71" s="11">
        <f>INDEX('71100 Ann'!$C$8:$AZ$285,MATCH('71100M Ann'!$C71,'71100 Ann'!$C$8:$C$285,0),MATCH('71100M Ann'!CL$8,'71100 Ann'!$C$8:$AZ$8,0))</f>
        <v>1</v>
      </c>
    </row>
    <row r="72" spans="1:90" s="10" customFormat="1" x14ac:dyDescent="0.25">
      <c r="A72" s="32">
        <v>61</v>
      </c>
      <c r="B72" s="10" t="s">
        <v>680</v>
      </c>
      <c r="C72" s="10" t="s">
        <v>712</v>
      </c>
      <c r="U72" s="10">
        <f>INDEX('71100 Ann Hist'!$C$8:$AR$285,MATCH('71100M Ann'!$C72,'71100 Ann Hist'!$C$8:$C$285,0),MATCH('71100M Ann'!U$8,'71100 Ann Hist'!$C$8:$AR$8,0))</f>
        <v>0.2</v>
      </c>
      <c r="V72" s="10">
        <f>INDEX('71100 Ann Hist'!$C$8:$AR$285,MATCH('71100M Ann'!$C72,'71100 Ann Hist'!$C$8:$C$285,0),MATCH('71100M Ann'!V$8,'71100 Ann Hist'!$C$8:$AR$8,0))</f>
        <v>0.2</v>
      </c>
      <c r="W72" s="10">
        <f>INDEX('71100 Ann Hist'!$C$8:$AR$285,MATCH('71100M Ann'!$C72,'71100 Ann Hist'!$C$8:$C$285,0),MATCH('71100M Ann'!W$8,'71100 Ann Hist'!$C$8:$AR$8,0))</f>
        <v>0.2</v>
      </c>
      <c r="X72" s="10">
        <f>INDEX('71100 Ann Hist'!$C$8:$AR$285,MATCH('71100M Ann'!$C72,'71100 Ann Hist'!$C$8:$C$285,0),MATCH('71100M Ann'!X$8,'71100 Ann Hist'!$C$8:$AR$8,0))</f>
        <v>0.2</v>
      </c>
      <c r="Y72" s="10">
        <f>INDEX('71100 Ann Hist'!$C$8:$AR$285,MATCH('71100M Ann'!$C72,'71100 Ann Hist'!$C$8:$C$285,0),MATCH('71100M Ann'!Y$8,'71100 Ann Hist'!$C$8:$AR$8,0))</f>
        <v>0.2</v>
      </c>
      <c r="Z72" s="10">
        <f>INDEX('71100 Ann Hist'!$C$8:$AR$285,MATCH('71100M Ann'!$C72,'71100 Ann Hist'!$C$8:$C$285,0),MATCH('71100M Ann'!Z$8,'71100 Ann Hist'!$C$8:$AR$8,0))</f>
        <v>0.2</v>
      </c>
      <c r="AA72" s="10">
        <f>INDEX('71100 Ann Hist'!$C$8:$AR$285,MATCH('71100M Ann'!$C72,'71100 Ann Hist'!$C$8:$C$285,0),MATCH('71100M Ann'!AA$8,'71100 Ann Hist'!$C$8:$AR$8,0))</f>
        <v>0.3</v>
      </c>
      <c r="AB72" s="10">
        <f>INDEX('71100 Ann Hist'!$C$8:$AR$285,MATCH('71100M Ann'!$C72,'71100 Ann Hist'!$C$8:$C$285,0),MATCH('71100M Ann'!AB$8,'71100 Ann Hist'!$C$8:$AR$8,0))</f>
        <v>0.3</v>
      </c>
      <c r="AC72" s="10">
        <f>INDEX('71100 Ann Hist'!$C$8:$AR$285,MATCH('71100M Ann'!$C72,'71100 Ann Hist'!$C$8:$C$285,0),MATCH('71100M Ann'!AC$8,'71100 Ann Hist'!$C$8:$AR$8,0))</f>
        <v>0.3</v>
      </c>
      <c r="AD72" s="10">
        <f>INDEX('71100 Ann Hist'!$C$8:$AR$285,MATCH('71100M Ann'!$C72,'71100 Ann Hist'!$C$8:$C$285,0),MATCH('71100M Ann'!AD$8,'71100 Ann Hist'!$C$8:$AR$8,0))</f>
        <v>0.3</v>
      </c>
      <c r="AE72" s="10">
        <f>INDEX('71100 Ann Hist'!$C$8:$AR$285,MATCH('71100M Ann'!$C72,'71100 Ann Hist'!$C$8:$C$285,0),MATCH('71100M Ann'!AE$8,'71100 Ann Hist'!$C$8:$AR$8,0))</f>
        <v>0.4</v>
      </c>
      <c r="AF72" s="10">
        <f>INDEX('71100 Ann Hist'!$C$8:$AR$285,MATCH('71100M Ann'!$C72,'71100 Ann Hist'!$C$8:$C$285,0),MATCH('71100M Ann'!AF$8,'71100 Ann Hist'!$C$8:$AR$8,0))</f>
        <v>0.4</v>
      </c>
      <c r="AG72" s="10">
        <f>INDEX('71100 Ann Hist'!$C$8:$AR$285,MATCH('71100M Ann'!$C72,'71100 Ann Hist'!$C$8:$C$285,0),MATCH('71100M Ann'!AG$8,'71100 Ann Hist'!$C$8:$AR$8,0))</f>
        <v>0.4</v>
      </c>
      <c r="AH72" s="10">
        <f>INDEX('71100 Ann Hist'!$C$8:$AR$285,MATCH('71100M Ann'!$C72,'71100 Ann Hist'!$C$8:$C$285,0),MATCH('71100M Ann'!AH$8,'71100 Ann Hist'!$C$8:$AR$8,0))</f>
        <v>0.5</v>
      </c>
      <c r="AI72" s="10">
        <f>INDEX('71100 Ann Hist'!$C$8:$AR$285,MATCH('71100M Ann'!$C72,'71100 Ann Hist'!$C$8:$C$285,0),MATCH('71100M Ann'!AI$8,'71100 Ann Hist'!$C$8:$AR$8,0))</f>
        <v>0.5</v>
      </c>
      <c r="AJ72" s="10">
        <f>INDEX('71100 Ann Hist'!$C$8:$AR$285,MATCH('71100M Ann'!$C72,'71100 Ann Hist'!$C$8:$C$285,0),MATCH('71100M Ann'!AJ$8,'71100 Ann Hist'!$C$8:$AR$8,0))</f>
        <v>0.5</v>
      </c>
      <c r="AK72" s="10">
        <f>INDEX('71100 Ann Hist'!$C$8:$AR$285,MATCH('71100M Ann'!$C72,'71100 Ann Hist'!$C$8:$C$285,0),MATCH('71100M Ann'!AK$8,'71100 Ann Hist'!$C$8:$AR$8,0))</f>
        <v>0.5</v>
      </c>
      <c r="AL72" s="10">
        <f>INDEX('71100 Ann Hist'!$C$8:$AR$285,MATCH('71100M Ann'!$C72,'71100 Ann Hist'!$C$8:$C$285,0),MATCH('71100M Ann'!AL$8,'71100 Ann Hist'!$C$8:$AR$8,0))</f>
        <v>0.5</v>
      </c>
      <c r="AM72" s="10">
        <f>INDEX('71100 Ann Hist'!$C$8:$AR$285,MATCH('71100M Ann'!$C72,'71100 Ann Hist'!$C$8:$C$285,0),MATCH('71100M Ann'!AM$8,'71100 Ann Hist'!$C$8:$AR$8,0))</f>
        <v>0.6</v>
      </c>
      <c r="AN72" s="10">
        <f>INDEX('71100 Ann Hist'!$C$8:$AR$285,MATCH('71100M Ann'!$C72,'71100 Ann Hist'!$C$8:$C$285,0),MATCH('71100M Ann'!AN$8,'71100 Ann Hist'!$C$8:$AR$8,0))</f>
        <v>0.6</v>
      </c>
      <c r="AO72" s="10">
        <f>INDEX('71100 Ann Hist'!$C$8:$AR$285,MATCH('71100M Ann'!$C72,'71100 Ann Hist'!$C$8:$C$285,0),MATCH('71100M Ann'!AO$8,'71100 Ann Hist'!$C$8:$AR$8,0))</f>
        <v>0.6</v>
      </c>
      <c r="AP72" s="10">
        <f>INDEX('71100 Ann Hist'!$C$8:$AR$285,MATCH('71100M Ann'!$C72,'71100 Ann Hist'!$C$8:$C$285,0),MATCH('71100M Ann'!AP$8,'71100 Ann Hist'!$C$8:$AR$8,0))</f>
        <v>0.7</v>
      </c>
      <c r="AQ72" s="10">
        <f>INDEX('71100 Ann Hist'!$C$8:$AR$285,MATCH('71100M Ann'!$C72,'71100 Ann Hist'!$C$8:$C$285,0),MATCH('71100M Ann'!AQ$8,'71100 Ann Hist'!$C$8:$AR$8,0))</f>
        <v>0.7</v>
      </c>
      <c r="AR72" s="11">
        <f>INDEX('71100 Ann'!$C$8:$AZ$285,MATCH('71100M Ann'!$C72,'71100 Ann'!$C$8:$C$285,0),MATCH('71100M Ann'!AR$8,'71100 Ann'!$C$8:$AZ$8,0))</f>
        <v>0.9</v>
      </c>
      <c r="AS72" s="11">
        <f>INDEX('71100 Ann'!$C$8:$AZ$285,MATCH('71100M Ann'!$C72,'71100 Ann'!$C$8:$C$285,0),MATCH('71100M Ann'!AS$8,'71100 Ann'!$C$8:$AZ$8,0))</f>
        <v>1.1000000000000001</v>
      </c>
      <c r="AT72" s="11">
        <f>INDEX('71100 Ann'!$C$8:$AZ$285,MATCH('71100M Ann'!$C72,'71100 Ann'!$C$8:$C$285,0),MATCH('71100M Ann'!AT$8,'71100 Ann'!$C$8:$AZ$8,0))</f>
        <v>1.2</v>
      </c>
      <c r="AU72" s="11">
        <f>INDEX('71100 Ann'!$C$8:$AZ$285,MATCH('71100M Ann'!$C72,'71100 Ann'!$C$8:$C$285,0),MATCH('71100M Ann'!AU$8,'71100 Ann'!$C$8:$AZ$8,0))</f>
        <v>1.3</v>
      </c>
      <c r="AV72" s="11">
        <f>INDEX('71100 Ann'!$C$8:$AZ$285,MATCH('71100M Ann'!$C72,'71100 Ann'!$C$8:$C$285,0),MATCH('71100M Ann'!AV$8,'71100 Ann'!$C$8:$AZ$8,0))</f>
        <v>1.1000000000000001</v>
      </c>
      <c r="AW72" s="11">
        <f>INDEX('71100 Ann'!$C$8:$AZ$285,MATCH('71100M Ann'!$C72,'71100 Ann'!$C$8:$C$285,0),MATCH('71100M Ann'!AW$8,'71100 Ann'!$C$8:$AZ$8,0))</f>
        <v>1.3</v>
      </c>
      <c r="AX72" s="11">
        <f>INDEX('71100 Ann'!$C$8:$AZ$285,MATCH('71100M Ann'!$C72,'71100 Ann'!$C$8:$C$285,0),MATCH('71100M Ann'!AX$8,'71100 Ann'!$C$8:$AZ$8,0))</f>
        <v>2.1</v>
      </c>
      <c r="AY72" s="11">
        <f>INDEX('71100 Ann'!$C$8:$AZ$285,MATCH('71100M Ann'!$C72,'71100 Ann'!$C$8:$C$285,0),MATCH('71100M Ann'!AY$8,'71100 Ann'!$C$8:$AZ$8,0))</f>
        <v>1.6</v>
      </c>
      <c r="AZ72" s="11">
        <f>INDEX('71100 Ann'!$C$8:$AZ$285,MATCH('71100M Ann'!$C72,'71100 Ann'!$C$8:$C$285,0),MATCH('71100M Ann'!AZ$8,'71100 Ann'!$C$8:$AZ$8,0))</f>
        <v>1.7</v>
      </c>
      <c r="BA72" s="11">
        <f>INDEX('71100 Ann'!$C$8:$AZ$285,MATCH('71100M Ann'!$C72,'71100 Ann'!$C$8:$C$285,0),MATCH('71100M Ann'!BA$8,'71100 Ann'!$C$8:$AZ$8,0))</f>
        <v>2.1</v>
      </c>
      <c r="BB72" s="11">
        <f>INDEX('71100 Ann'!$C$8:$AZ$285,MATCH('71100M Ann'!$C72,'71100 Ann'!$C$8:$C$285,0),MATCH('71100M Ann'!BB$8,'71100 Ann'!$C$8:$AZ$8,0))</f>
        <v>2.4</v>
      </c>
      <c r="BC72" s="11">
        <f>INDEX('71100 Ann'!$C$8:$AZ$285,MATCH('71100M Ann'!$C72,'71100 Ann'!$C$8:$C$285,0),MATCH('71100M Ann'!BC$8,'71100 Ann'!$C$8:$AZ$8,0))</f>
        <v>2.7</v>
      </c>
      <c r="BD72" s="11">
        <f>INDEX('71100 Ann'!$C$8:$AZ$285,MATCH('71100M Ann'!$C72,'71100 Ann'!$C$8:$C$285,0),MATCH('71100M Ann'!BD$8,'71100 Ann'!$C$8:$AZ$8,0))</f>
        <v>3</v>
      </c>
      <c r="BE72" s="11">
        <f>INDEX('71100 Ann'!$C$8:$AZ$285,MATCH('71100M Ann'!$C72,'71100 Ann'!$C$8:$C$285,0),MATCH('71100M Ann'!BE$8,'71100 Ann'!$C$8:$AZ$8,0))</f>
        <v>7.2</v>
      </c>
      <c r="BF72" s="11">
        <f>INDEX('71100 Ann'!$C$8:$AZ$285,MATCH('71100M Ann'!$C72,'71100 Ann'!$C$8:$C$285,0),MATCH('71100M Ann'!BF$8,'71100 Ann'!$C$8:$AZ$8,0))</f>
        <v>9.1999999999999993</v>
      </c>
      <c r="BG72" s="11">
        <f>INDEX('71100 Ann'!$C$8:$AZ$285,MATCH('71100M Ann'!$C72,'71100 Ann'!$C$8:$C$285,0),MATCH('71100M Ann'!BG$8,'71100 Ann'!$C$8:$AZ$8,0))</f>
        <v>7.7</v>
      </c>
      <c r="BH72" s="11">
        <f>INDEX('71100 Ann'!$C$8:$AZ$285,MATCH('71100M Ann'!$C72,'71100 Ann'!$C$8:$C$285,0),MATCH('71100M Ann'!BH$8,'71100 Ann'!$C$8:$AZ$8,0))</f>
        <v>7.6</v>
      </c>
      <c r="BI72" s="11">
        <f>INDEX('71100 Ann'!$C$8:$AZ$285,MATCH('71100M Ann'!$C72,'71100 Ann'!$C$8:$C$285,0),MATCH('71100M Ann'!BI$8,'71100 Ann'!$C$8:$AZ$8,0))</f>
        <v>8.3000000000000007</v>
      </c>
      <c r="BJ72" s="11">
        <f>INDEX('71100 Ann'!$C$8:$AZ$285,MATCH('71100M Ann'!$C72,'71100 Ann'!$C$8:$C$285,0),MATCH('71100M Ann'!BJ$8,'71100 Ann'!$C$8:$AZ$8,0))</f>
        <v>8.1</v>
      </c>
      <c r="BK72" s="11">
        <f>INDEX('71100 Ann'!$C$8:$AZ$285,MATCH('71100M Ann'!$C72,'71100 Ann'!$C$8:$C$285,0),MATCH('71100M Ann'!BK$8,'71100 Ann'!$C$8:$AZ$8,0))</f>
        <v>8.1</v>
      </c>
      <c r="BL72" s="11">
        <f>INDEX('71100 Ann'!$C$8:$AZ$285,MATCH('71100M Ann'!$C72,'71100 Ann'!$C$8:$C$285,0),MATCH('71100M Ann'!BL$8,'71100 Ann'!$C$8:$AZ$8,0))</f>
        <v>8.4</v>
      </c>
      <c r="BM72" s="11">
        <f>INDEX('71100 Ann'!$C$8:$AZ$285,MATCH('71100M Ann'!$C72,'71100 Ann'!$C$8:$C$285,0),MATCH('71100M Ann'!BM$8,'71100 Ann'!$C$8:$AZ$8,0))</f>
        <v>7.6</v>
      </c>
      <c r="BN72" s="11">
        <f>INDEX('71100 Ann'!$C$8:$AZ$285,MATCH('71100M Ann'!$C72,'71100 Ann'!$C$8:$C$285,0),MATCH('71100M Ann'!BN$8,'71100 Ann'!$C$8:$AZ$8,0))</f>
        <v>6.9</v>
      </c>
      <c r="BO72" s="11">
        <f>INDEX('71100 Ann'!$C$8:$AZ$285,MATCH('71100M Ann'!$C72,'71100 Ann'!$C$8:$C$285,0),MATCH('71100M Ann'!BO$8,'71100 Ann'!$C$8:$AZ$8,0))</f>
        <v>7.3</v>
      </c>
      <c r="BP72" s="11">
        <f>INDEX('71100 Ann'!$C$8:$AZ$285,MATCH('71100M Ann'!$C72,'71100 Ann'!$C$8:$C$285,0),MATCH('71100M Ann'!BP$8,'71100 Ann'!$C$8:$AZ$8,0))</f>
        <v>8.3000000000000007</v>
      </c>
      <c r="BQ72" s="11">
        <f>INDEX('71100 Ann'!$C$8:$AZ$285,MATCH('71100M Ann'!$C72,'71100 Ann'!$C$8:$C$285,0),MATCH('71100M Ann'!BQ$8,'71100 Ann'!$C$8:$AZ$8,0))</f>
        <v>9.1999999999999993</v>
      </c>
      <c r="BR72" s="11">
        <f>INDEX('71100 Ann'!$C$8:$AZ$285,MATCH('71100M Ann'!$C72,'71100 Ann'!$C$8:$C$285,0),MATCH('71100M Ann'!BR$8,'71100 Ann'!$C$8:$AZ$8,0))</f>
        <v>10.1</v>
      </c>
      <c r="BS72" s="11">
        <f>INDEX('71100 Ann'!$C$8:$AZ$285,MATCH('71100M Ann'!$C72,'71100 Ann'!$C$8:$C$285,0),MATCH('71100M Ann'!BS$8,'71100 Ann'!$C$8:$AZ$8,0))</f>
        <v>10.8</v>
      </c>
      <c r="BT72" s="11">
        <f>INDEX('71100 Ann'!$C$8:$AZ$285,MATCH('71100M Ann'!$C72,'71100 Ann'!$C$8:$C$285,0),MATCH('71100M Ann'!BT$8,'71100 Ann'!$C$8:$AZ$8,0))</f>
        <v>11.7</v>
      </c>
      <c r="BU72" s="11">
        <f>INDEX('71100 Ann'!$C$8:$AZ$285,MATCH('71100M Ann'!$C72,'71100 Ann'!$C$8:$C$285,0),MATCH('71100M Ann'!BU$8,'71100 Ann'!$C$8:$AZ$8,0))</f>
        <v>12.6</v>
      </c>
      <c r="BV72" s="11">
        <f>INDEX('71100 Ann'!$C$8:$AZ$285,MATCH('71100M Ann'!$C72,'71100 Ann'!$C$8:$C$285,0),MATCH('71100M Ann'!BV$8,'71100 Ann'!$C$8:$AZ$8,0))</f>
        <v>13.1</v>
      </c>
      <c r="BW72" s="11">
        <f>INDEX('71100 Ann'!$C$8:$AZ$285,MATCH('71100M Ann'!$C72,'71100 Ann'!$C$8:$C$285,0),MATCH('71100M Ann'!BW$8,'71100 Ann'!$C$8:$AZ$8,0))</f>
        <v>14.5</v>
      </c>
      <c r="BX72" s="11">
        <f>INDEX('71100 Ann'!$C$8:$AZ$285,MATCH('71100M Ann'!$C72,'71100 Ann'!$C$8:$C$285,0),MATCH('71100M Ann'!BX$8,'71100 Ann'!$C$8:$AZ$8,0))</f>
        <v>14.6</v>
      </c>
      <c r="BY72" s="11">
        <f>INDEX('71100 Ann'!$C$8:$AZ$285,MATCH('71100M Ann'!$C72,'71100 Ann'!$C$8:$C$285,0),MATCH('71100M Ann'!BY$8,'71100 Ann'!$C$8:$AZ$8,0))</f>
        <v>15</v>
      </c>
      <c r="BZ72" s="11">
        <f>INDEX('71100 Ann'!$C$8:$AZ$285,MATCH('71100M Ann'!$C72,'71100 Ann'!$C$8:$C$285,0),MATCH('71100M Ann'!BZ$8,'71100 Ann'!$C$8:$AZ$8,0))</f>
        <v>16.2</v>
      </c>
      <c r="CA72" s="11">
        <f>INDEX('71100 Ann'!$C$8:$AZ$285,MATCH('71100M Ann'!$C72,'71100 Ann'!$C$8:$C$285,0),MATCH('71100M Ann'!CA$8,'71100 Ann'!$C$8:$AZ$8,0))</f>
        <v>16.8</v>
      </c>
      <c r="CB72" s="11">
        <f>INDEX('71100 Ann'!$C$8:$AZ$285,MATCH('71100M Ann'!$C72,'71100 Ann'!$C$8:$C$285,0),MATCH('71100M Ann'!CB$8,'71100 Ann'!$C$8:$AZ$8,0))</f>
        <v>17.7</v>
      </c>
      <c r="CC72" s="11">
        <f>INDEX('71100 Ann'!$C$8:$AZ$285,MATCH('71100M Ann'!$C72,'71100 Ann'!$C$8:$C$285,0),MATCH('71100M Ann'!CC$8,'71100 Ann'!$C$8:$AZ$8,0))</f>
        <v>18.7</v>
      </c>
      <c r="CD72" s="11">
        <f>INDEX('71100 Ann'!$C$8:$AZ$285,MATCH('71100M Ann'!$C72,'71100 Ann'!$C$8:$C$285,0),MATCH('71100M Ann'!CD$8,'71100 Ann'!$C$8:$AZ$8,0))</f>
        <v>17.3</v>
      </c>
      <c r="CE72" s="11">
        <f>INDEX('71100 Ann'!$C$8:$AZ$285,MATCH('71100M Ann'!$C72,'71100 Ann'!$C$8:$C$285,0),MATCH('71100M Ann'!CE$8,'71100 Ann'!$C$8:$AZ$8,0))</f>
        <v>13.2</v>
      </c>
      <c r="CF72" s="11">
        <f>INDEX('71100 Ann'!$C$8:$AZ$285,MATCH('71100M Ann'!$C72,'71100 Ann'!$C$8:$C$285,0),MATCH('71100M Ann'!CF$8,'71100 Ann'!$C$8:$AZ$8,0))</f>
        <v>9.1</v>
      </c>
      <c r="CG72" s="11">
        <f>INDEX('71100 Ann'!$C$8:$AZ$285,MATCH('71100M Ann'!$C72,'71100 Ann'!$C$8:$C$285,0),MATCH('71100M Ann'!CG$8,'71100 Ann'!$C$8:$AZ$8,0))</f>
        <v>8</v>
      </c>
      <c r="CH72" s="11">
        <f>INDEX('71100 Ann'!$C$8:$AZ$285,MATCH('71100M Ann'!$C72,'71100 Ann'!$C$8:$C$285,0),MATCH('71100M Ann'!CH$8,'71100 Ann'!$C$8:$AZ$8,0))</f>
        <v>8.6</v>
      </c>
      <c r="CI72" s="11">
        <f>INDEX('71100 Ann'!$C$8:$AZ$285,MATCH('71100M Ann'!$C72,'71100 Ann'!$C$8:$C$285,0),MATCH('71100M Ann'!CI$8,'71100 Ann'!$C$8:$AZ$8,0))</f>
        <v>10.199999999999999</v>
      </c>
      <c r="CJ72" s="11">
        <f>INDEX('71100 Ann'!$C$8:$AZ$285,MATCH('71100M Ann'!$C72,'71100 Ann'!$C$8:$C$285,0),MATCH('71100M Ann'!CJ$8,'71100 Ann'!$C$8:$AZ$8,0))</f>
        <v>9.1999999999999993</v>
      </c>
      <c r="CK72" s="11">
        <f>INDEX('71100 Ann'!$C$8:$AZ$285,MATCH('71100M Ann'!$C72,'71100 Ann'!$C$8:$C$285,0),MATCH('71100M Ann'!CK$8,'71100 Ann'!$C$8:$AZ$8,0))</f>
        <v>11.8</v>
      </c>
      <c r="CL72" s="11">
        <f>INDEX('71100 Ann'!$C$8:$AZ$285,MATCH('71100M Ann'!$C72,'71100 Ann'!$C$8:$C$285,0),MATCH('71100M Ann'!CL$8,'71100 Ann'!$C$8:$AZ$8,0))</f>
        <v>17.7</v>
      </c>
    </row>
    <row r="73" spans="1:90" s="10" customFormat="1" x14ac:dyDescent="0.25">
      <c r="A73" s="32">
        <v>62</v>
      </c>
      <c r="B73" s="10" t="s">
        <v>678</v>
      </c>
      <c r="C73" s="10" t="s">
        <v>711</v>
      </c>
      <c r="U73" s="10">
        <f>INDEX('71100 Ann Hist'!$C$8:$AR$285,MATCH('71100M Ann'!$C73,'71100 Ann Hist'!$C$8:$C$285,0),MATCH('71100M Ann'!U$8,'71100 Ann Hist'!$C$8:$AR$8,0))</f>
        <v>0</v>
      </c>
      <c r="V73" s="10">
        <f>INDEX('71100 Ann Hist'!$C$8:$AR$285,MATCH('71100M Ann'!$C73,'71100 Ann Hist'!$C$8:$C$285,0),MATCH('71100M Ann'!V$8,'71100 Ann Hist'!$C$8:$AR$8,0))</f>
        <v>0</v>
      </c>
      <c r="W73" s="10">
        <f>INDEX('71100 Ann Hist'!$C$8:$AR$285,MATCH('71100M Ann'!$C73,'71100 Ann Hist'!$C$8:$C$285,0),MATCH('71100M Ann'!W$8,'71100 Ann Hist'!$C$8:$AR$8,0))</f>
        <v>0</v>
      </c>
      <c r="X73" s="10">
        <f>INDEX('71100 Ann Hist'!$C$8:$AR$285,MATCH('71100M Ann'!$C73,'71100 Ann Hist'!$C$8:$C$285,0),MATCH('71100M Ann'!X$8,'71100 Ann Hist'!$C$8:$AR$8,0))</f>
        <v>0</v>
      </c>
      <c r="Y73" s="10">
        <f>INDEX('71100 Ann Hist'!$C$8:$AR$285,MATCH('71100M Ann'!$C73,'71100 Ann Hist'!$C$8:$C$285,0),MATCH('71100M Ann'!Y$8,'71100 Ann Hist'!$C$8:$AR$8,0))</f>
        <v>0</v>
      </c>
      <c r="Z73" s="10">
        <f>INDEX('71100 Ann Hist'!$C$8:$AR$285,MATCH('71100M Ann'!$C73,'71100 Ann Hist'!$C$8:$C$285,0),MATCH('71100M Ann'!Z$8,'71100 Ann Hist'!$C$8:$AR$8,0))</f>
        <v>0</v>
      </c>
      <c r="AA73" s="10">
        <f>INDEX('71100 Ann Hist'!$C$8:$AR$285,MATCH('71100M Ann'!$C73,'71100 Ann Hist'!$C$8:$C$285,0),MATCH('71100M Ann'!AA$8,'71100 Ann Hist'!$C$8:$AR$8,0))</f>
        <v>0</v>
      </c>
      <c r="AB73" s="10">
        <f>INDEX('71100 Ann Hist'!$C$8:$AR$285,MATCH('71100M Ann'!$C73,'71100 Ann Hist'!$C$8:$C$285,0),MATCH('71100M Ann'!AB$8,'71100 Ann Hist'!$C$8:$AR$8,0))</f>
        <v>0</v>
      </c>
      <c r="AC73" s="10">
        <f>INDEX('71100 Ann Hist'!$C$8:$AR$285,MATCH('71100M Ann'!$C73,'71100 Ann Hist'!$C$8:$C$285,0),MATCH('71100M Ann'!AC$8,'71100 Ann Hist'!$C$8:$AR$8,0))</f>
        <v>0</v>
      </c>
      <c r="AD73" s="10">
        <f>INDEX('71100 Ann Hist'!$C$8:$AR$285,MATCH('71100M Ann'!$C73,'71100 Ann Hist'!$C$8:$C$285,0),MATCH('71100M Ann'!AD$8,'71100 Ann Hist'!$C$8:$AR$8,0))</f>
        <v>0</v>
      </c>
      <c r="AE73" s="10">
        <f>INDEX('71100 Ann Hist'!$C$8:$AR$285,MATCH('71100M Ann'!$C73,'71100 Ann Hist'!$C$8:$C$285,0),MATCH('71100M Ann'!AE$8,'71100 Ann Hist'!$C$8:$AR$8,0))</f>
        <v>0</v>
      </c>
      <c r="AF73" s="10">
        <f>INDEX('71100 Ann Hist'!$C$8:$AR$285,MATCH('71100M Ann'!$C73,'71100 Ann Hist'!$C$8:$C$285,0),MATCH('71100M Ann'!AF$8,'71100 Ann Hist'!$C$8:$AR$8,0))</f>
        <v>0</v>
      </c>
      <c r="AG73" s="10">
        <f>INDEX('71100 Ann Hist'!$C$8:$AR$285,MATCH('71100M Ann'!$C73,'71100 Ann Hist'!$C$8:$C$285,0),MATCH('71100M Ann'!AG$8,'71100 Ann Hist'!$C$8:$AR$8,0))</f>
        <v>0</v>
      </c>
      <c r="AH73" s="10">
        <f>INDEX('71100 Ann Hist'!$C$8:$AR$285,MATCH('71100M Ann'!$C73,'71100 Ann Hist'!$C$8:$C$285,0),MATCH('71100M Ann'!AH$8,'71100 Ann Hist'!$C$8:$AR$8,0))</f>
        <v>0</v>
      </c>
      <c r="AI73" s="10">
        <f>INDEX('71100 Ann Hist'!$C$8:$AR$285,MATCH('71100M Ann'!$C73,'71100 Ann Hist'!$C$8:$C$285,0),MATCH('71100M Ann'!AI$8,'71100 Ann Hist'!$C$8:$AR$8,0))</f>
        <v>0</v>
      </c>
      <c r="AJ73" s="10">
        <f>INDEX('71100 Ann Hist'!$C$8:$AR$285,MATCH('71100M Ann'!$C73,'71100 Ann Hist'!$C$8:$C$285,0),MATCH('71100M Ann'!AJ$8,'71100 Ann Hist'!$C$8:$AR$8,0))</f>
        <v>0</v>
      </c>
      <c r="AK73" s="10">
        <f>INDEX('71100 Ann Hist'!$C$8:$AR$285,MATCH('71100M Ann'!$C73,'71100 Ann Hist'!$C$8:$C$285,0),MATCH('71100M Ann'!AK$8,'71100 Ann Hist'!$C$8:$AR$8,0))</f>
        <v>0</v>
      </c>
      <c r="AL73" s="10">
        <f>INDEX('71100 Ann Hist'!$C$8:$AR$285,MATCH('71100M Ann'!$C73,'71100 Ann Hist'!$C$8:$C$285,0),MATCH('71100M Ann'!AL$8,'71100 Ann Hist'!$C$8:$AR$8,0))</f>
        <v>0</v>
      </c>
      <c r="AM73" s="10">
        <f>INDEX('71100 Ann Hist'!$C$8:$AR$285,MATCH('71100M Ann'!$C73,'71100 Ann Hist'!$C$8:$C$285,0),MATCH('71100M Ann'!AM$8,'71100 Ann Hist'!$C$8:$AR$8,0))</f>
        <v>0</v>
      </c>
      <c r="AN73" s="10">
        <f>INDEX('71100 Ann Hist'!$C$8:$AR$285,MATCH('71100M Ann'!$C73,'71100 Ann Hist'!$C$8:$C$285,0),MATCH('71100M Ann'!AN$8,'71100 Ann Hist'!$C$8:$AR$8,0))</f>
        <v>0</v>
      </c>
      <c r="AO73" s="10">
        <f>INDEX('71100 Ann Hist'!$C$8:$AR$285,MATCH('71100M Ann'!$C73,'71100 Ann Hist'!$C$8:$C$285,0),MATCH('71100M Ann'!AO$8,'71100 Ann Hist'!$C$8:$AR$8,0))</f>
        <v>0</v>
      </c>
      <c r="AP73" s="10">
        <f>INDEX('71100 Ann Hist'!$C$8:$AR$285,MATCH('71100M Ann'!$C73,'71100 Ann Hist'!$C$8:$C$285,0),MATCH('71100M Ann'!AP$8,'71100 Ann Hist'!$C$8:$AR$8,0))</f>
        <v>0</v>
      </c>
      <c r="AQ73" s="10">
        <f>INDEX('71100 Ann Hist'!$C$8:$AR$285,MATCH('71100M Ann'!$C73,'71100 Ann Hist'!$C$8:$C$285,0),MATCH('71100M Ann'!AQ$8,'71100 Ann Hist'!$C$8:$AR$8,0))</f>
        <v>0</v>
      </c>
      <c r="AR73" s="11">
        <f>INDEX('71100 Ann'!$C$8:$AZ$285,MATCH('71100M Ann'!$C73,'71100 Ann'!$C$8:$C$285,0),MATCH('71100M Ann'!AR$8,'71100 Ann'!$C$8:$AZ$8,0))</f>
        <v>0</v>
      </c>
      <c r="AS73" s="11">
        <f>INDEX('71100 Ann'!$C$8:$AZ$285,MATCH('71100M Ann'!$C73,'71100 Ann'!$C$8:$C$285,0),MATCH('71100M Ann'!AS$8,'71100 Ann'!$C$8:$AZ$8,0))</f>
        <v>0</v>
      </c>
      <c r="AT73" s="11">
        <f>INDEX('71100 Ann'!$C$8:$AZ$285,MATCH('71100M Ann'!$C73,'71100 Ann'!$C$8:$C$285,0),MATCH('71100M Ann'!AT$8,'71100 Ann'!$C$8:$AZ$8,0))</f>
        <v>0</v>
      </c>
      <c r="AU73" s="11">
        <f>INDEX('71100 Ann'!$C$8:$AZ$285,MATCH('71100M Ann'!$C73,'71100 Ann'!$C$8:$C$285,0),MATCH('71100M Ann'!AU$8,'71100 Ann'!$C$8:$AZ$8,0))</f>
        <v>0</v>
      </c>
      <c r="AV73" s="11">
        <f>INDEX('71100 Ann'!$C$8:$AZ$285,MATCH('71100M Ann'!$C73,'71100 Ann'!$C$8:$C$285,0),MATCH('71100M Ann'!AV$8,'71100 Ann'!$C$8:$AZ$8,0))</f>
        <v>0</v>
      </c>
      <c r="AW73" s="11">
        <f>INDEX('71100 Ann'!$C$8:$AZ$285,MATCH('71100M Ann'!$C73,'71100 Ann'!$C$8:$C$285,0),MATCH('71100M Ann'!AW$8,'71100 Ann'!$C$8:$AZ$8,0))</f>
        <v>0</v>
      </c>
      <c r="AX73" s="11">
        <f>INDEX('71100 Ann'!$C$8:$AZ$285,MATCH('71100M Ann'!$C73,'71100 Ann'!$C$8:$C$285,0),MATCH('71100M Ann'!AX$8,'71100 Ann'!$C$8:$AZ$8,0))</f>
        <v>0.1</v>
      </c>
      <c r="AY73" s="11">
        <f>INDEX('71100 Ann'!$C$8:$AZ$285,MATCH('71100M Ann'!$C73,'71100 Ann'!$C$8:$C$285,0),MATCH('71100M Ann'!AY$8,'71100 Ann'!$C$8:$AZ$8,0))</f>
        <v>0.1</v>
      </c>
      <c r="AZ73" s="11">
        <f>INDEX('71100 Ann'!$C$8:$AZ$285,MATCH('71100M Ann'!$C73,'71100 Ann'!$C$8:$C$285,0),MATCH('71100M Ann'!AZ$8,'71100 Ann'!$C$8:$AZ$8,0))</f>
        <v>0.1</v>
      </c>
      <c r="BA73" s="11">
        <f>INDEX('71100 Ann'!$C$8:$AZ$285,MATCH('71100M Ann'!$C73,'71100 Ann'!$C$8:$C$285,0),MATCH('71100M Ann'!BA$8,'71100 Ann'!$C$8:$AZ$8,0))</f>
        <v>0.1</v>
      </c>
      <c r="BB73" s="11">
        <f>INDEX('71100 Ann'!$C$8:$AZ$285,MATCH('71100M Ann'!$C73,'71100 Ann'!$C$8:$C$285,0),MATCH('71100M Ann'!BB$8,'71100 Ann'!$C$8:$AZ$8,0))</f>
        <v>0.1</v>
      </c>
      <c r="BC73" s="11">
        <f>INDEX('71100 Ann'!$C$8:$AZ$285,MATCH('71100M Ann'!$C73,'71100 Ann'!$C$8:$C$285,0),MATCH('71100M Ann'!BC$8,'71100 Ann'!$C$8:$AZ$8,0))</f>
        <v>0.1</v>
      </c>
      <c r="BD73" s="11">
        <f>INDEX('71100 Ann'!$C$8:$AZ$285,MATCH('71100M Ann'!$C73,'71100 Ann'!$C$8:$C$285,0),MATCH('71100M Ann'!BD$8,'71100 Ann'!$C$8:$AZ$8,0))</f>
        <v>0.1</v>
      </c>
      <c r="BE73" s="11">
        <f>INDEX('71100 Ann'!$C$8:$AZ$285,MATCH('71100M Ann'!$C73,'71100 Ann'!$C$8:$C$285,0),MATCH('71100M Ann'!BE$8,'71100 Ann'!$C$8:$AZ$8,0))</f>
        <v>0.1</v>
      </c>
      <c r="BF73" s="11">
        <f>INDEX('71100 Ann'!$C$8:$AZ$285,MATCH('71100M Ann'!$C73,'71100 Ann'!$C$8:$C$285,0),MATCH('71100M Ann'!BF$8,'71100 Ann'!$C$8:$AZ$8,0))</f>
        <v>0.2</v>
      </c>
      <c r="BG73" s="11">
        <f>INDEX('71100 Ann'!$C$8:$AZ$285,MATCH('71100M Ann'!$C73,'71100 Ann'!$C$8:$C$285,0),MATCH('71100M Ann'!BG$8,'71100 Ann'!$C$8:$AZ$8,0))</f>
        <v>0.2</v>
      </c>
      <c r="BH73" s="11">
        <f>INDEX('71100 Ann'!$C$8:$AZ$285,MATCH('71100M Ann'!$C73,'71100 Ann'!$C$8:$C$285,0),MATCH('71100M Ann'!BH$8,'71100 Ann'!$C$8:$AZ$8,0))</f>
        <v>0.2</v>
      </c>
      <c r="BI73" s="11">
        <f>INDEX('71100 Ann'!$C$8:$AZ$285,MATCH('71100M Ann'!$C73,'71100 Ann'!$C$8:$C$285,0),MATCH('71100M Ann'!BI$8,'71100 Ann'!$C$8:$AZ$8,0))</f>
        <v>0.2</v>
      </c>
      <c r="BJ73" s="11">
        <f>INDEX('71100 Ann'!$C$8:$AZ$285,MATCH('71100M Ann'!$C73,'71100 Ann'!$C$8:$C$285,0),MATCH('71100M Ann'!BJ$8,'71100 Ann'!$C$8:$AZ$8,0))</f>
        <v>0.2</v>
      </c>
      <c r="BK73" s="11">
        <f>INDEX('71100 Ann'!$C$8:$AZ$285,MATCH('71100M Ann'!$C73,'71100 Ann'!$C$8:$C$285,0),MATCH('71100M Ann'!BK$8,'71100 Ann'!$C$8:$AZ$8,0))</f>
        <v>0.2</v>
      </c>
      <c r="BL73" s="11">
        <f>INDEX('71100 Ann'!$C$8:$AZ$285,MATCH('71100M Ann'!$C73,'71100 Ann'!$C$8:$C$285,0),MATCH('71100M Ann'!BL$8,'71100 Ann'!$C$8:$AZ$8,0))</f>
        <v>0.2</v>
      </c>
      <c r="BM73" s="11">
        <f>INDEX('71100 Ann'!$C$8:$AZ$285,MATCH('71100M Ann'!$C73,'71100 Ann'!$C$8:$C$285,0),MATCH('71100M Ann'!BM$8,'71100 Ann'!$C$8:$AZ$8,0))</f>
        <v>0.2</v>
      </c>
      <c r="BN73" s="11">
        <f>INDEX('71100 Ann'!$C$8:$AZ$285,MATCH('71100M Ann'!$C73,'71100 Ann'!$C$8:$C$285,0),MATCH('71100M Ann'!BN$8,'71100 Ann'!$C$8:$AZ$8,0))</f>
        <v>0.2</v>
      </c>
      <c r="BO73" s="11">
        <f>INDEX('71100 Ann'!$C$8:$AZ$285,MATCH('71100M Ann'!$C73,'71100 Ann'!$C$8:$C$285,0),MATCH('71100M Ann'!BO$8,'71100 Ann'!$C$8:$AZ$8,0))</f>
        <v>0.2</v>
      </c>
      <c r="BP73" s="11">
        <f>INDEX('71100 Ann'!$C$8:$AZ$285,MATCH('71100M Ann'!$C73,'71100 Ann'!$C$8:$C$285,0),MATCH('71100M Ann'!BP$8,'71100 Ann'!$C$8:$AZ$8,0))</f>
        <v>0.2</v>
      </c>
      <c r="BQ73" s="11">
        <f>INDEX('71100 Ann'!$C$8:$AZ$285,MATCH('71100M Ann'!$C73,'71100 Ann'!$C$8:$C$285,0),MATCH('71100M Ann'!BQ$8,'71100 Ann'!$C$8:$AZ$8,0))</f>
        <v>0.3</v>
      </c>
      <c r="BR73" s="11">
        <f>INDEX('71100 Ann'!$C$8:$AZ$285,MATCH('71100M Ann'!$C73,'71100 Ann'!$C$8:$C$285,0),MATCH('71100M Ann'!BR$8,'71100 Ann'!$C$8:$AZ$8,0))</f>
        <v>0.3</v>
      </c>
      <c r="BS73" s="11">
        <f>INDEX('71100 Ann'!$C$8:$AZ$285,MATCH('71100M Ann'!$C73,'71100 Ann'!$C$8:$C$285,0),MATCH('71100M Ann'!BS$8,'71100 Ann'!$C$8:$AZ$8,0))</f>
        <v>0.3</v>
      </c>
      <c r="BT73" s="11">
        <f>INDEX('71100 Ann'!$C$8:$AZ$285,MATCH('71100M Ann'!$C73,'71100 Ann'!$C$8:$C$285,0),MATCH('71100M Ann'!BT$8,'71100 Ann'!$C$8:$AZ$8,0))</f>
        <v>0.1</v>
      </c>
      <c r="BU73" s="11">
        <f>INDEX('71100 Ann'!$C$8:$AZ$285,MATCH('71100M Ann'!$C73,'71100 Ann'!$C$8:$C$285,0),MATCH('71100M Ann'!BU$8,'71100 Ann'!$C$8:$AZ$8,0))</f>
        <v>0.1</v>
      </c>
      <c r="BV73" s="11">
        <f>INDEX('71100 Ann'!$C$8:$AZ$285,MATCH('71100M Ann'!$C73,'71100 Ann'!$C$8:$C$285,0),MATCH('71100M Ann'!BV$8,'71100 Ann'!$C$8:$AZ$8,0))</f>
        <v>0.1</v>
      </c>
      <c r="BW73" s="11">
        <f>INDEX('71100 Ann'!$C$8:$AZ$285,MATCH('71100M Ann'!$C73,'71100 Ann'!$C$8:$C$285,0),MATCH('71100M Ann'!BW$8,'71100 Ann'!$C$8:$AZ$8,0))</f>
        <v>0.1</v>
      </c>
      <c r="BX73" s="11">
        <f>INDEX('71100 Ann'!$C$8:$AZ$285,MATCH('71100M Ann'!$C73,'71100 Ann'!$C$8:$C$285,0),MATCH('71100M Ann'!BX$8,'71100 Ann'!$C$8:$AZ$8,0))</f>
        <v>0.4</v>
      </c>
      <c r="BY73" s="11">
        <f>INDEX('71100 Ann'!$C$8:$AZ$285,MATCH('71100M Ann'!$C73,'71100 Ann'!$C$8:$C$285,0),MATCH('71100M Ann'!BY$8,'71100 Ann'!$C$8:$AZ$8,0))</f>
        <v>0.5</v>
      </c>
      <c r="BZ73" s="11">
        <f>INDEX('71100 Ann'!$C$8:$AZ$285,MATCH('71100M Ann'!$C73,'71100 Ann'!$C$8:$C$285,0),MATCH('71100M Ann'!BZ$8,'71100 Ann'!$C$8:$AZ$8,0))</f>
        <v>0.5</v>
      </c>
      <c r="CA73" s="11">
        <f>INDEX('71100 Ann'!$C$8:$AZ$285,MATCH('71100M Ann'!$C73,'71100 Ann'!$C$8:$C$285,0),MATCH('71100M Ann'!CA$8,'71100 Ann'!$C$8:$AZ$8,0))</f>
        <v>0.5</v>
      </c>
      <c r="CB73" s="11">
        <f>INDEX('71100 Ann'!$C$8:$AZ$285,MATCH('71100M Ann'!$C73,'71100 Ann'!$C$8:$C$285,0),MATCH('71100M Ann'!CB$8,'71100 Ann'!$C$8:$AZ$8,0))</f>
        <v>0.5</v>
      </c>
      <c r="CC73" s="11">
        <f>INDEX('71100 Ann'!$C$8:$AZ$285,MATCH('71100M Ann'!$C73,'71100 Ann'!$C$8:$C$285,0),MATCH('71100M Ann'!CC$8,'71100 Ann'!$C$8:$AZ$8,0))</f>
        <v>0.5</v>
      </c>
      <c r="CD73" s="11">
        <f>INDEX('71100 Ann'!$C$8:$AZ$285,MATCH('71100M Ann'!$C73,'71100 Ann'!$C$8:$C$285,0),MATCH('71100M Ann'!CD$8,'71100 Ann'!$C$8:$AZ$8,0))</f>
        <v>0.5</v>
      </c>
      <c r="CE73" s="11">
        <f>INDEX('71100 Ann'!$C$8:$AZ$285,MATCH('71100M Ann'!$C73,'71100 Ann'!$C$8:$C$285,0),MATCH('71100M Ann'!CE$8,'71100 Ann'!$C$8:$AZ$8,0))</f>
        <v>0.5</v>
      </c>
      <c r="CF73" s="11">
        <f>INDEX('71100 Ann'!$C$8:$AZ$285,MATCH('71100M Ann'!$C73,'71100 Ann'!$C$8:$C$285,0),MATCH('71100M Ann'!CF$8,'71100 Ann'!$C$8:$AZ$8,0))</f>
        <v>0.4</v>
      </c>
      <c r="CG73" s="11">
        <f>INDEX('71100 Ann'!$C$8:$AZ$285,MATCH('71100M Ann'!$C73,'71100 Ann'!$C$8:$C$285,0),MATCH('71100M Ann'!CG$8,'71100 Ann'!$C$8:$AZ$8,0))</f>
        <v>0.4</v>
      </c>
      <c r="CH73" s="11">
        <f>INDEX('71100 Ann'!$C$8:$AZ$285,MATCH('71100M Ann'!$C73,'71100 Ann'!$C$8:$C$285,0),MATCH('71100M Ann'!CH$8,'71100 Ann'!$C$8:$AZ$8,0))</f>
        <v>0.4</v>
      </c>
      <c r="CI73" s="11">
        <f>INDEX('71100 Ann'!$C$8:$AZ$285,MATCH('71100M Ann'!$C73,'71100 Ann'!$C$8:$C$285,0),MATCH('71100M Ann'!CI$8,'71100 Ann'!$C$8:$AZ$8,0))</f>
        <v>0.4</v>
      </c>
      <c r="CJ73" s="11">
        <f>INDEX('71100 Ann'!$C$8:$AZ$285,MATCH('71100M Ann'!$C73,'71100 Ann'!$C$8:$C$285,0),MATCH('71100M Ann'!CJ$8,'71100 Ann'!$C$8:$AZ$8,0))</f>
        <v>0.4</v>
      </c>
      <c r="CK73" s="11">
        <f>INDEX('71100 Ann'!$C$8:$AZ$285,MATCH('71100M Ann'!$C73,'71100 Ann'!$C$8:$C$285,0),MATCH('71100M Ann'!CK$8,'71100 Ann'!$C$8:$AZ$8,0))</f>
        <v>0.5</v>
      </c>
      <c r="CL73" s="11">
        <f>INDEX('71100 Ann'!$C$8:$AZ$285,MATCH('71100M Ann'!$C73,'71100 Ann'!$C$8:$C$285,0),MATCH('71100M Ann'!CL$8,'71100 Ann'!$C$8:$AZ$8,0))</f>
        <v>0.5</v>
      </c>
    </row>
    <row r="74" spans="1:90" s="10" customFormat="1" x14ac:dyDescent="0.25">
      <c r="A74" s="32">
        <v>63</v>
      </c>
      <c r="B74" s="10" t="s">
        <v>675</v>
      </c>
      <c r="C74" s="10" t="s">
        <v>710</v>
      </c>
      <c r="U74" s="10">
        <f>INDEX('71100 Ann Hist'!$C$8:$AR$285,MATCH('71100M Ann'!$C74,'71100 Ann Hist'!$C$8:$C$285,0),MATCH('71100M Ann'!U$8,'71100 Ann Hist'!$C$8:$AR$8,0))</f>
        <v>3.7</v>
      </c>
      <c r="V74" s="10">
        <f>INDEX('71100 Ann Hist'!$C$8:$AR$285,MATCH('71100M Ann'!$C74,'71100 Ann Hist'!$C$8:$C$285,0),MATCH('71100M Ann'!V$8,'71100 Ann Hist'!$C$8:$AR$8,0))</f>
        <v>4.2</v>
      </c>
      <c r="W74" s="10">
        <f>INDEX('71100 Ann Hist'!$C$8:$AR$285,MATCH('71100M Ann'!$C74,'71100 Ann Hist'!$C$8:$C$285,0),MATCH('71100M Ann'!W$8,'71100 Ann Hist'!$C$8:$AR$8,0))</f>
        <v>4.4000000000000004</v>
      </c>
      <c r="X74" s="10">
        <f>INDEX('71100 Ann Hist'!$C$8:$AR$285,MATCH('71100M Ann'!$C74,'71100 Ann Hist'!$C$8:$C$285,0),MATCH('71100M Ann'!X$8,'71100 Ann Hist'!$C$8:$AR$8,0))</f>
        <v>4.8</v>
      </c>
      <c r="Y74" s="10">
        <f>INDEX('71100 Ann Hist'!$C$8:$AR$285,MATCH('71100M Ann'!$C74,'71100 Ann Hist'!$C$8:$C$285,0),MATCH('71100M Ann'!Y$8,'71100 Ann Hist'!$C$8:$AR$8,0))</f>
        <v>5.4</v>
      </c>
      <c r="Z74" s="10">
        <f>INDEX('71100 Ann Hist'!$C$8:$AR$285,MATCH('71100M Ann'!$C74,'71100 Ann Hist'!$C$8:$C$285,0),MATCH('71100M Ann'!Z$8,'71100 Ann Hist'!$C$8:$AR$8,0))</f>
        <v>5.8</v>
      </c>
      <c r="AA74" s="10">
        <f>INDEX('71100 Ann Hist'!$C$8:$AR$285,MATCH('71100M Ann'!$C74,'71100 Ann Hist'!$C$8:$C$285,0),MATCH('71100M Ann'!AA$8,'71100 Ann Hist'!$C$8:$AR$8,0))</f>
        <v>6.5</v>
      </c>
      <c r="AB74" s="10">
        <f>INDEX('71100 Ann Hist'!$C$8:$AR$285,MATCH('71100M Ann'!$C74,'71100 Ann Hist'!$C$8:$C$285,0),MATCH('71100M Ann'!AB$8,'71100 Ann Hist'!$C$8:$AR$8,0))</f>
        <v>7.6</v>
      </c>
      <c r="AC74" s="10">
        <f>INDEX('71100 Ann Hist'!$C$8:$AR$285,MATCH('71100M Ann'!$C74,'71100 Ann Hist'!$C$8:$C$285,0),MATCH('71100M Ann'!AC$8,'71100 Ann Hist'!$C$8:$AR$8,0))</f>
        <v>8.3000000000000007</v>
      </c>
      <c r="AD74" s="10">
        <f>INDEX('71100 Ann Hist'!$C$8:$AR$285,MATCH('71100M Ann'!$C74,'71100 Ann Hist'!$C$8:$C$285,0),MATCH('71100M Ann'!AD$8,'71100 Ann Hist'!$C$8:$AR$8,0))</f>
        <v>9.4</v>
      </c>
      <c r="AE74" s="10">
        <f>INDEX('71100 Ann Hist'!$C$8:$AR$285,MATCH('71100M Ann'!$C74,'71100 Ann Hist'!$C$8:$C$285,0),MATCH('71100M Ann'!AE$8,'71100 Ann Hist'!$C$8:$AR$8,0))</f>
        <v>10.5</v>
      </c>
      <c r="AF74" s="10">
        <f>INDEX('71100 Ann Hist'!$C$8:$AR$285,MATCH('71100M Ann'!$C74,'71100 Ann Hist'!$C$8:$C$285,0),MATCH('71100M Ann'!AF$8,'71100 Ann Hist'!$C$8:$AR$8,0))</f>
        <v>11.7</v>
      </c>
      <c r="AG74" s="10">
        <f>INDEX('71100 Ann Hist'!$C$8:$AR$285,MATCH('71100M Ann'!$C74,'71100 Ann Hist'!$C$8:$C$285,0),MATCH('71100M Ann'!AG$8,'71100 Ann Hist'!$C$8:$AR$8,0))</f>
        <v>12.7</v>
      </c>
      <c r="AH74" s="10">
        <f>INDEX('71100 Ann Hist'!$C$8:$AR$285,MATCH('71100M Ann'!$C74,'71100 Ann Hist'!$C$8:$C$285,0),MATCH('71100M Ann'!AH$8,'71100 Ann Hist'!$C$8:$AR$8,0))</f>
        <v>14</v>
      </c>
      <c r="AI74" s="10">
        <f>INDEX('71100 Ann Hist'!$C$8:$AR$285,MATCH('71100M Ann'!$C74,'71100 Ann Hist'!$C$8:$C$285,0),MATCH('71100M Ann'!AI$8,'71100 Ann Hist'!$C$8:$AR$8,0))</f>
        <v>15.4</v>
      </c>
      <c r="AJ74" s="10">
        <f>INDEX('71100 Ann Hist'!$C$8:$AR$285,MATCH('71100M Ann'!$C74,'71100 Ann Hist'!$C$8:$C$285,0),MATCH('71100M Ann'!AJ$8,'71100 Ann Hist'!$C$8:$AR$8,0))</f>
        <v>16.8</v>
      </c>
      <c r="AK74" s="10">
        <f>INDEX('71100 Ann Hist'!$C$8:$AR$285,MATCH('71100M Ann'!$C74,'71100 Ann Hist'!$C$8:$C$285,0),MATCH('71100M Ann'!AK$8,'71100 Ann Hist'!$C$8:$AR$8,0))</f>
        <v>18</v>
      </c>
      <c r="AL74" s="10">
        <f>INDEX('71100 Ann Hist'!$C$8:$AR$285,MATCH('71100M Ann'!$C74,'71100 Ann Hist'!$C$8:$C$285,0),MATCH('71100M Ann'!AL$8,'71100 Ann Hist'!$C$8:$AR$8,0))</f>
        <v>19.2</v>
      </c>
      <c r="AM74" s="10">
        <f>INDEX('71100 Ann Hist'!$C$8:$AR$285,MATCH('71100M Ann'!$C74,'71100 Ann Hist'!$C$8:$C$285,0),MATCH('71100M Ann'!AM$8,'71100 Ann Hist'!$C$8:$AR$8,0))</f>
        <v>21.1</v>
      </c>
      <c r="AN74" s="10">
        <f>INDEX('71100 Ann Hist'!$C$8:$AR$285,MATCH('71100M Ann'!$C74,'71100 Ann Hist'!$C$8:$C$285,0),MATCH('71100M Ann'!AN$8,'71100 Ann Hist'!$C$8:$AR$8,0))</f>
        <v>22.7</v>
      </c>
      <c r="AO74" s="10">
        <f>INDEX('71100 Ann Hist'!$C$8:$AR$285,MATCH('71100M Ann'!$C74,'71100 Ann Hist'!$C$8:$C$285,0),MATCH('71100M Ann'!AO$8,'71100 Ann Hist'!$C$8:$AR$8,0))</f>
        <v>24.8</v>
      </c>
      <c r="AP74" s="10">
        <f>INDEX('71100 Ann Hist'!$C$8:$AR$285,MATCH('71100M Ann'!$C74,'71100 Ann Hist'!$C$8:$C$285,0),MATCH('71100M Ann'!AP$8,'71100 Ann Hist'!$C$8:$AR$8,0))</f>
        <v>27.2</v>
      </c>
      <c r="AQ74" s="10">
        <f>INDEX('71100 Ann Hist'!$C$8:$AR$285,MATCH('71100M Ann'!$C74,'71100 Ann Hist'!$C$8:$C$285,0),MATCH('71100M Ann'!AQ$8,'71100 Ann Hist'!$C$8:$AR$8,0))</f>
        <v>29.8</v>
      </c>
      <c r="AR74" s="11">
        <f>INDEX('71100 Ann'!$C$8:$AZ$285,MATCH('71100M Ann'!$C74,'71100 Ann'!$C$8:$C$285,0),MATCH('71100M Ann'!AR$8,'71100 Ann'!$C$8:$AZ$8,0))</f>
        <v>35.6</v>
      </c>
      <c r="AS74" s="11">
        <f>INDEX('71100 Ann'!$C$8:$AZ$285,MATCH('71100M Ann'!$C74,'71100 Ann'!$C$8:$C$285,0),MATCH('71100M Ann'!AS$8,'71100 Ann'!$C$8:$AZ$8,0))</f>
        <v>43.9</v>
      </c>
      <c r="AT74" s="11">
        <f>INDEX('71100 Ann'!$C$8:$AZ$285,MATCH('71100M Ann'!$C74,'71100 Ann'!$C$8:$C$285,0),MATCH('71100M Ann'!AT$8,'71100 Ann'!$C$8:$AZ$8,0))</f>
        <v>49</v>
      </c>
      <c r="AU74" s="11">
        <f>INDEX('71100 Ann'!$C$8:$AZ$285,MATCH('71100M Ann'!$C74,'71100 Ann'!$C$8:$C$285,0),MATCH('71100M Ann'!AU$8,'71100 Ann'!$C$8:$AZ$8,0))</f>
        <v>54.1</v>
      </c>
      <c r="AV74" s="11">
        <f>INDEX('71100 Ann'!$C$8:$AZ$285,MATCH('71100M Ann'!$C74,'71100 Ann'!$C$8:$C$285,0),MATCH('71100M Ann'!AV$8,'71100 Ann'!$C$8:$AZ$8,0))</f>
        <v>59</v>
      </c>
      <c r="AW74" s="11">
        <f>INDEX('71100 Ann'!$C$8:$AZ$285,MATCH('71100M Ann'!$C74,'71100 Ann'!$C$8:$C$285,0),MATCH('71100M Ann'!AW$8,'71100 Ann'!$C$8:$AZ$8,0))</f>
        <v>68.3</v>
      </c>
      <c r="AX74" s="11">
        <f>INDEX('71100 Ann'!$C$8:$AZ$285,MATCH('71100M Ann'!$C74,'71100 Ann'!$C$8:$C$285,0),MATCH('71100M Ann'!AX$8,'71100 Ann'!$C$8:$AZ$8,0))</f>
        <v>84.2</v>
      </c>
      <c r="AY74" s="11">
        <f>INDEX('71100 Ann'!$C$8:$AZ$285,MATCH('71100M Ann'!$C74,'71100 Ann'!$C$8:$C$285,0),MATCH('71100M Ann'!AY$8,'71100 Ann'!$C$8:$AZ$8,0))</f>
        <v>88</v>
      </c>
      <c r="AZ74" s="11">
        <f>INDEX('71100 Ann'!$C$8:$AZ$285,MATCH('71100M Ann'!$C74,'71100 Ann'!$C$8:$C$285,0),MATCH('71100M Ann'!AZ$8,'71100 Ann'!$C$8:$AZ$8,0))</f>
        <v>98.2</v>
      </c>
      <c r="BA74" s="11">
        <f>INDEX('71100 Ann'!$C$8:$AZ$285,MATCH('71100M Ann'!$C74,'71100 Ann'!$C$8:$C$285,0),MATCH('71100M Ann'!BA$8,'71100 Ann'!$C$8:$AZ$8,0))</f>
        <v>112.8</v>
      </c>
      <c r="BB74" s="11">
        <f>INDEX('71100 Ann'!$C$8:$AZ$285,MATCH('71100M Ann'!$C74,'71100 Ann'!$C$8:$C$285,0),MATCH('71100M Ann'!BB$8,'71100 Ann'!$C$8:$AZ$8,0))</f>
        <v>119</v>
      </c>
      <c r="BC74" s="11">
        <f>INDEX('71100 Ann'!$C$8:$AZ$285,MATCH('71100M Ann'!$C74,'71100 Ann'!$C$8:$C$285,0),MATCH('71100M Ann'!BC$8,'71100 Ann'!$C$8:$AZ$8,0))</f>
        <v>139.19999999999999</v>
      </c>
      <c r="BD74" s="11">
        <f>INDEX('71100 Ann'!$C$8:$AZ$285,MATCH('71100M Ann'!$C74,'71100 Ann'!$C$8:$C$285,0),MATCH('71100M Ann'!BD$8,'71100 Ann'!$C$8:$AZ$8,0))</f>
        <v>158.80000000000001</v>
      </c>
      <c r="BE74" s="11">
        <f>INDEX('71100 Ann'!$C$8:$AZ$285,MATCH('71100M Ann'!$C74,'71100 Ann'!$C$8:$C$285,0),MATCH('71100M Ann'!BE$8,'71100 Ann'!$C$8:$AZ$8,0))</f>
        <v>188.6</v>
      </c>
      <c r="BF74" s="11">
        <f>INDEX('71100 Ann'!$C$8:$AZ$285,MATCH('71100M Ann'!$C74,'71100 Ann'!$C$8:$C$285,0),MATCH('71100M Ann'!BF$8,'71100 Ann'!$C$8:$AZ$8,0))</f>
        <v>233</v>
      </c>
      <c r="BG74" s="11">
        <f>INDEX('71100 Ann'!$C$8:$AZ$285,MATCH('71100M Ann'!$C74,'71100 Ann'!$C$8:$C$285,0),MATCH('71100M Ann'!BG$8,'71100 Ann'!$C$8:$AZ$8,0))</f>
        <v>250.2</v>
      </c>
      <c r="BH74" s="11">
        <f>INDEX('71100 Ann'!$C$8:$AZ$285,MATCH('71100M Ann'!$C74,'71100 Ann'!$C$8:$C$285,0),MATCH('71100M Ann'!BH$8,'71100 Ann'!$C$8:$AZ$8,0))</f>
        <v>287.39999999999998</v>
      </c>
      <c r="BI74" s="11">
        <f>INDEX('71100 Ann'!$C$8:$AZ$285,MATCH('71100M Ann'!$C74,'71100 Ann'!$C$8:$C$285,0),MATCH('71100M Ann'!BI$8,'71100 Ann'!$C$8:$AZ$8,0))</f>
        <v>315.8</v>
      </c>
      <c r="BJ74" s="11">
        <f>INDEX('71100 Ann'!$C$8:$AZ$285,MATCH('71100M Ann'!$C74,'71100 Ann'!$C$8:$C$285,0),MATCH('71100M Ann'!BJ$8,'71100 Ann'!$C$8:$AZ$8,0))</f>
        <v>342.3</v>
      </c>
      <c r="BK74" s="11">
        <f>INDEX('71100 Ann'!$C$8:$AZ$285,MATCH('71100M Ann'!$C74,'71100 Ann'!$C$8:$C$285,0),MATCH('71100M Ann'!BK$8,'71100 Ann'!$C$8:$AZ$8,0))</f>
        <v>360.2</v>
      </c>
      <c r="BL74" s="11">
        <f>INDEX('71100 Ann'!$C$8:$AZ$285,MATCH('71100M Ann'!$C74,'71100 Ann'!$C$8:$C$285,0),MATCH('71100M Ann'!BL$8,'71100 Ann'!$C$8:$AZ$8,0))</f>
        <v>386.2</v>
      </c>
      <c r="BM74" s="11">
        <f>INDEX('71100 Ann'!$C$8:$AZ$285,MATCH('71100M Ann'!$C74,'71100 Ann'!$C$8:$C$285,0),MATCH('71100M Ann'!BM$8,'71100 Ann'!$C$8:$AZ$8,0))</f>
        <v>406.1</v>
      </c>
      <c r="BN74" s="11">
        <f>INDEX('71100 Ann'!$C$8:$AZ$285,MATCH('71100M Ann'!$C74,'71100 Ann'!$C$8:$C$285,0),MATCH('71100M Ann'!BN$8,'71100 Ann'!$C$8:$AZ$8,0))</f>
        <v>420.7</v>
      </c>
      <c r="BO74" s="11">
        <f>INDEX('71100 Ann'!$C$8:$AZ$285,MATCH('71100M Ann'!$C74,'71100 Ann'!$C$8:$C$285,0),MATCH('71100M Ann'!BO$8,'71100 Ann'!$C$8:$AZ$8,0))</f>
        <v>440.5</v>
      </c>
      <c r="BP74" s="11">
        <f>INDEX('71100 Ann'!$C$8:$AZ$285,MATCH('71100M Ann'!$C74,'71100 Ann'!$C$8:$C$285,0),MATCH('71100M Ann'!BP$8,'71100 Ann'!$C$8:$AZ$8,0))</f>
        <v>457.1</v>
      </c>
      <c r="BQ74" s="11">
        <f>INDEX('71100 Ann'!$C$8:$AZ$285,MATCH('71100M Ann'!$C74,'71100 Ann'!$C$8:$C$285,0),MATCH('71100M Ann'!BQ$8,'71100 Ann'!$C$8:$AZ$8,0))</f>
        <v>467.4</v>
      </c>
      <c r="BR74" s="11">
        <f>INDEX('71100 Ann'!$C$8:$AZ$285,MATCH('71100M Ann'!$C74,'71100 Ann'!$C$8:$C$285,0),MATCH('71100M Ann'!BR$8,'71100 Ann'!$C$8:$AZ$8,0))</f>
        <v>502.6</v>
      </c>
      <c r="BS74" s="11">
        <f>INDEX('71100 Ann'!$C$8:$AZ$285,MATCH('71100M Ann'!$C74,'71100 Ann'!$C$8:$C$285,0),MATCH('71100M Ann'!BS$8,'71100 Ann'!$C$8:$AZ$8,0))</f>
        <v>509.2</v>
      </c>
      <c r="BT74" s="11">
        <f>INDEX('71100 Ann'!$C$8:$AZ$285,MATCH('71100M Ann'!$C74,'71100 Ann'!$C$8:$C$285,0),MATCH('71100M Ann'!BT$8,'71100 Ann'!$C$8:$AZ$8,0))</f>
        <v>548.5</v>
      </c>
      <c r="BU74" s="11">
        <f>INDEX('71100 Ann'!$C$8:$AZ$285,MATCH('71100M Ann'!$C74,'71100 Ann'!$C$8:$C$285,0),MATCH('71100M Ann'!BU$8,'71100 Ann'!$C$8:$AZ$8,0))</f>
        <v>555.29999999999995</v>
      </c>
      <c r="BV74" s="11">
        <f>INDEX('71100 Ann'!$C$8:$AZ$285,MATCH('71100M Ann'!$C74,'71100 Ann'!$C$8:$C$285,0),MATCH('71100M Ann'!BV$8,'71100 Ann'!$C$8:$AZ$8,0))</f>
        <v>571.20000000000005</v>
      </c>
      <c r="BW74" s="11">
        <f>INDEX('71100 Ann'!$C$8:$AZ$285,MATCH('71100M Ann'!$C74,'71100 Ann'!$C$8:$C$285,0),MATCH('71100M Ann'!BW$8,'71100 Ann'!$C$8:$AZ$8,0))</f>
        <v>605.1</v>
      </c>
      <c r="BX74" s="11">
        <f>INDEX('71100 Ann'!$C$8:$AZ$285,MATCH('71100M Ann'!$C74,'71100 Ann'!$C$8:$C$285,0),MATCH('71100M Ann'!BX$8,'71100 Ann'!$C$8:$AZ$8,0))</f>
        <v>597.29999999999995</v>
      </c>
      <c r="BY74" s="11">
        <f>INDEX('71100 Ann'!$C$8:$AZ$285,MATCH('71100M Ann'!$C74,'71100 Ann'!$C$8:$C$285,0),MATCH('71100M Ann'!BY$8,'71100 Ann'!$C$8:$AZ$8,0))</f>
        <v>598.29999999999995</v>
      </c>
      <c r="BZ74" s="11">
        <f>INDEX('71100 Ann'!$C$8:$AZ$285,MATCH('71100M Ann'!$C74,'71100 Ann'!$C$8:$C$285,0),MATCH('71100M Ann'!BZ$8,'71100 Ann'!$C$8:$AZ$8,0))</f>
        <v>612.20000000000005</v>
      </c>
      <c r="CA74" s="11">
        <f>INDEX('71100 Ann'!$C$8:$AZ$285,MATCH('71100M Ann'!$C74,'71100 Ann'!$C$8:$C$285,0),MATCH('71100M Ann'!CA$8,'71100 Ann'!$C$8:$AZ$8,0))</f>
        <v>630.70000000000005</v>
      </c>
      <c r="CB74" s="11">
        <f>INDEX('71100 Ann'!$C$8:$AZ$285,MATCH('71100M Ann'!$C74,'71100 Ann'!$C$8:$C$285,0),MATCH('71100M Ann'!CB$8,'71100 Ann'!$C$8:$AZ$8,0))</f>
        <v>660.8</v>
      </c>
      <c r="CC74" s="11">
        <f>INDEX('71100 Ann'!$C$8:$AZ$285,MATCH('71100M Ann'!$C74,'71100 Ann'!$C$8:$C$285,0),MATCH('71100M Ann'!CC$8,'71100 Ann'!$C$8:$AZ$8,0))</f>
        <v>697.9</v>
      </c>
      <c r="CD74" s="11">
        <f>INDEX('71100 Ann'!$C$8:$AZ$285,MATCH('71100M Ann'!$C74,'71100 Ann'!$C$8:$C$285,0),MATCH('71100M Ann'!CD$8,'71100 Ann'!$C$8:$AZ$8,0))</f>
        <v>745.8</v>
      </c>
      <c r="CE74" s="11">
        <f>INDEX('71100 Ann'!$C$8:$AZ$285,MATCH('71100M Ann'!$C74,'71100 Ann'!$C$8:$C$285,0),MATCH('71100M Ann'!CE$8,'71100 Ann'!$C$8:$AZ$8,0))</f>
        <v>786.7</v>
      </c>
      <c r="CF74" s="11">
        <f>INDEX('71100 Ann'!$C$8:$AZ$285,MATCH('71100M Ann'!$C74,'71100 Ann'!$C$8:$C$285,0),MATCH('71100M Ann'!CF$8,'71100 Ann'!$C$8:$AZ$8,0))</f>
        <v>799.4</v>
      </c>
      <c r="CG74" s="11">
        <f>INDEX('71100 Ann'!$C$8:$AZ$285,MATCH('71100M Ann'!$C74,'71100 Ann'!$C$8:$C$285,0),MATCH('71100M Ann'!CG$8,'71100 Ann'!$C$8:$AZ$8,0))</f>
        <v>796.1</v>
      </c>
      <c r="CH74" s="11">
        <f>INDEX('71100 Ann'!$C$8:$AZ$285,MATCH('71100M Ann'!$C74,'71100 Ann'!$C$8:$C$285,0),MATCH('71100M Ann'!CH$8,'71100 Ann'!$C$8:$AZ$8,0))</f>
        <v>818.4</v>
      </c>
      <c r="CI74" s="11">
        <f>INDEX('71100 Ann'!$C$8:$AZ$285,MATCH('71100M Ann'!$C74,'71100 Ann'!$C$8:$C$285,0),MATCH('71100M Ann'!CI$8,'71100 Ann'!$C$8:$AZ$8,0))</f>
        <v>831.4</v>
      </c>
      <c r="CJ74" s="11">
        <f>INDEX('71100 Ann'!$C$8:$AZ$285,MATCH('71100M Ann'!$C74,'71100 Ann'!$C$8:$C$285,0),MATCH('71100M Ann'!CJ$8,'71100 Ann'!$C$8:$AZ$8,0))</f>
        <v>851.1</v>
      </c>
      <c r="CK74" s="11">
        <f>INDEX('71100 Ann'!$C$8:$AZ$285,MATCH('71100M Ann'!$C74,'71100 Ann'!$C$8:$C$285,0),MATCH('71100M Ann'!CK$8,'71100 Ann'!$C$8:$AZ$8,0))</f>
        <v>862.6</v>
      </c>
      <c r="CL74" s="11">
        <f>INDEX('71100 Ann'!$C$8:$AZ$285,MATCH('71100M Ann'!$C74,'71100 Ann'!$C$8:$C$285,0),MATCH('71100M Ann'!CL$8,'71100 Ann'!$C$8:$AZ$8,0))</f>
        <v>888.9</v>
      </c>
    </row>
    <row r="75" spans="1:90" s="10" customFormat="1" x14ac:dyDescent="0.25">
      <c r="A75" s="32">
        <v>64</v>
      </c>
      <c r="B75" s="10" t="s">
        <v>673</v>
      </c>
      <c r="C75" s="10" t="s">
        <v>709</v>
      </c>
      <c r="U75" s="10">
        <f>INDEX('71100 Ann Hist'!$C$8:$AR$285,MATCH('71100M Ann'!$C75,'71100 Ann Hist'!$C$8:$C$285,0),MATCH('71100M Ann'!U$8,'71100 Ann Hist'!$C$8:$AR$8,0))</f>
        <v>3.7</v>
      </c>
      <c r="V75" s="10">
        <f>INDEX('71100 Ann Hist'!$C$8:$AR$285,MATCH('71100M Ann'!$C75,'71100 Ann Hist'!$C$8:$C$285,0),MATCH('71100M Ann'!V$8,'71100 Ann Hist'!$C$8:$AR$8,0))</f>
        <v>4.2</v>
      </c>
      <c r="W75" s="10">
        <f>INDEX('71100 Ann Hist'!$C$8:$AR$285,MATCH('71100M Ann'!$C75,'71100 Ann Hist'!$C$8:$C$285,0),MATCH('71100M Ann'!W$8,'71100 Ann Hist'!$C$8:$AR$8,0))</f>
        <v>4.4000000000000004</v>
      </c>
      <c r="X75" s="10">
        <f>INDEX('71100 Ann Hist'!$C$8:$AR$285,MATCH('71100M Ann'!$C75,'71100 Ann Hist'!$C$8:$C$285,0),MATCH('71100M Ann'!X$8,'71100 Ann Hist'!$C$8:$AR$8,0))</f>
        <v>4.8</v>
      </c>
      <c r="Y75" s="10">
        <f>INDEX('71100 Ann Hist'!$C$8:$AR$285,MATCH('71100M Ann'!$C75,'71100 Ann Hist'!$C$8:$C$285,0),MATCH('71100M Ann'!Y$8,'71100 Ann Hist'!$C$8:$AR$8,0))</f>
        <v>5.4</v>
      </c>
      <c r="Z75" s="10">
        <f>INDEX('71100 Ann Hist'!$C$8:$AR$285,MATCH('71100M Ann'!$C75,'71100 Ann Hist'!$C$8:$C$285,0),MATCH('71100M Ann'!Z$8,'71100 Ann Hist'!$C$8:$AR$8,0))</f>
        <v>5.8</v>
      </c>
      <c r="AA75" s="10">
        <f>INDEX('71100 Ann Hist'!$C$8:$AR$285,MATCH('71100M Ann'!$C75,'71100 Ann Hist'!$C$8:$C$285,0),MATCH('71100M Ann'!AA$8,'71100 Ann Hist'!$C$8:$AR$8,0))</f>
        <v>6.5</v>
      </c>
      <c r="AB75" s="10">
        <f>INDEX('71100 Ann Hist'!$C$8:$AR$285,MATCH('71100M Ann'!$C75,'71100 Ann Hist'!$C$8:$C$285,0),MATCH('71100M Ann'!AB$8,'71100 Ann Hist'!$C$8:$AR$8,0))</f>
        <v>7.6</v>
      </c>
      <c r="AC75" s="10">
        <f>INDEX('71100 Ann Hist'!$C$8:$AR$285,MATCH('71100M Ann'!$C75,'71100 Ann Hist'!$C$8:$C$285,0),MATCH('71100M Ann'!AC$8,'71100 Ann Hist'!$C$8:$AR$8,0))</f>
        <v>8.3000000000000007</v>
      </c>
      <c r="AD75" s="10">
        <f>INDEX('71100 Ann Hist'!$C$8:$AR$285,MATCH('71100M Ann'!$C75,'71100 Ann Hist'!$C$8:$C$285,0),MATCH('71100M Ann'!AD$8,'71100 Ann Hist'!$C$8:$AR$8,0))</f>
        <v>9.4</v>
      </c>
      <c r="AE75" s="10">
        <f>INDEX('71100 Ann Hist'!$C$8:$AR$285,MATCH('71100M Ann'!$C75,'71100 Ann Hist'!$C$8:$C$285,0),MATCH('71100M Ann'!AE$8,'71100 Ann Hist'!$C$8:$AR$8,0))</f>
        <v>10.5</v>
      </c>
      <c r="AF75" s="10">
        <f>INDEX('71100 Ann Hist'!$C$8:$AR$285,MATCH('71100M Ann'!$C75,'71100 Ann Hist'!$C$8:$C$285,0),MATCH('71100M Ann'!AF$8,'71100 Ann Hist'!$C$8:$AR$8,0))</f>
        <v>11.7</v>
      </c>
      <c r="AG75" s="10">
        <f>INDEX('71100 Ann Hist'!$C$8:$AR$285,MATCH('71100M Ann'!$C75,'71100 Ann Hist'!$C$8:$C$285,0),MATCH('71100M Ann'!AG$8,'71100 Ann Hist'!$C$8:$AR$8,0))</f>
        <v>12.7</v>
      </c>
      <c r="AH75" s="10">
        <f>INDEX('71100 Ann Hist'!$C$8:$AR$285,MATCH('71100M Ann'!$C75,'71100 Ann Hist'!$C$8:$C$285,0),MATCH('71100M Ann'!AH$8,'71100 Ann Hist'!$C$8:$AR$8,0))</f>
        <v>14</v>
      </c>
      <c r="AI75" s="10">
        <f>INDEX('71100 Ann Hist'!$C$8:$AR$285,MATCH('71100M Ann'!$C75,'71100 Ann Hist'!$C$8:$C$285,0),MATCH('71100M Ann'!AI$8,'71100 Ann Hist'!$C$8:$AR$8,0))</f>
        <v>15.4</v>
      </c>
      <c r="AJ75" s="10">
        <f>INDEX('71100 Ann Hist'!$C$8:$AR$285,MATCH('71100M Ann'!$C75,'71100 Ann Hist'!$C$8:$C$285,0),MATCH('71100M Ann'!AJ$8,'71100 Ann Hist'!$C$8:$AR$8,0))</f>
        <v>16.8</v>
      </c>
      <c r="AK75" s="10">
        <f>INDEX('71100 Ann Hist'!$C$8:$AR$285,MATCH('71100M Ann'!$C75,'71100 Ann Hist'!$C$8:$C$285,0),MATCH('71100M Ann'!AK$8,'71100 Ann Hist'!$C$8:$AR$8,0))</f>
        <v>18</v>
      </c>
      <c r="AL75" s="10">
        <f>INDEX('71100 Ann Hist'!$C$8:$AR$285,MATCH('71100M Ann'!$C75,'71100 Ann Hist'!$C$8:$C$285,0),MATCH('71100M Ann'!AL$8,'71100 Ann Hist'!$C$8:$AR$8,0))</f>
        <v>19.100000000000001</v>
      </c>
      <c r="AM75" s="10">
        <f>INDEX('71100 Ann Hist'!$C$8:$AR$285,MATCH('71100M Ann'!$C75,'71100 Ann Hist'!$C$8:$C$285,0),MATCH('71100M Ann'!AM$8,'71100 Ann Hist'!$C$8:$AR$8,0))</f>
        <v>21.1</v>
      </c>
      <c r="AN75" s="10">
        <f>INDEX('71100 Ann Hist'!$C$8:$AR$285,MATCH('71100M Ann'!$C75,'71100 Ann Hist'!$C$8:$C$285,0),MATCH('71100M Ann'!AN$8,'71100 Ann Hist'!$C$8:$AR$8,0))</f>
        <v>22.7</v>
      </c>
      <c r="AO75" s="10">
        <f>INDEX('71100 Ann Hist'!$C$8:$AR$285,MATCH('71100M Ann'!$C75,'71100 Ann Hist'!$C$8:$C$285,0),MATCH('71100M Ann'!AO$8,'71100 Ann Hist'!$C$8:$AR$8,0))</f>
        <v>24.8</v>
      </c>
      <c r="AP75" s="10">
        <f>INDEX('71100 Ann Hist'!$C$8:$AR$285,MATCH('71100M Ann'!$C75,'71100 Ann Hist'!$C$8:$C$285,0),MATCH('71100M Ann'!AP$8,'71100 Ann Hist'!$C$8:$AR$8,0))</f>
        <v>27.1</v>
      </c>
      <c r="AQ75" s="10">
        <f>INDEX('71100 Ann Hist'!$C$8:$AR$285,MATCH('71100M Ann'!$C75,'71100 Ann Hist'!$C$8:$C$285,0),MATCH('71100M Ann'!AQ$8,'71100 Ann Hist'!$C$8:$AR$8,0))</f>
        <v>29.8</v>
      </c>
      <c r="AR75" s="11">
        <f>INDEX('71100 Ann'!$C$8:$AZ$285,MATCH('71100M Ann'!$C75,'71100 Ann'!$C$8:$C$285,0),MATCH('71100M Ann'!AR$8,'71100 Ann'!$C$8:$AZ$8,0))</f>
        <v>35.5</v>
      </c>
      <c r="AS75" s="11">
        <f>INDEX('71100 Ann'!$C$8:$AZ$285,MATCH('71100M Ann'!$C75,'71100 Ann'!$C$8:$C$285,0),MATCH('71100M Ann'!AS$8,'71100 Ann'!$C$8:$AZ$8,0))</f>
        <v>43.9</v>
      </c>
      <c r="AT75" s="11">
        <f>INDEX('71100 Ann'!$C$8:$AZ$285,MATCH('71100M Ann'!$C75,'71100 Ann'!$C$8:$C$285,0),MATCH('71100M Ann'!AT$8,'71100 Ann'!$C$8:$AZ$8,0))</f>
        <v>49</v>
      </c>
      <c r="AU75" s="11">
        <f>INDEX('71100 Ann'!$C$8:$AZ$285,MATCH('71100M Ann'!$C75,'71100 Ann'!$C$8:$C$285,0),MATCH('71100M Ann'!AU$8,'71100 Ann'!$C$8:$AZ$8,0))</f>
        <v>54</v>
      </c>
      <c r="AV75" s="11">
        <f>INDEX('71100 Ann'!$C$8:$AZ$285,MATCH('71100M Ann'!$C75,'71100 Ann'!$C$8:$C$285,0),MATCH('71100M Ann'!AV$8,'71100 Ann'!$C$8:$AZ$8,0))</f>
        <v>59</v>
      </c>
      <c r="AW75" s="11">
        <f>INDEX('71100 Ann'!$C$8:$AZ$285,MATCH('71100M Ann'!$C75,'71100 Ann'!$C$8:$C$285,0),MATCH('71100M Ann'!AW$8,'71100 Ann'!$C$8:$AZ$8,0))</f>
        <v>68.2</v>
      </c>
      <c r="AX75" s="11">
        <f>INDEX('71100 Ann'!$C$8:$AZ$285,MATCH('71100M Ann'!$C75,'71100 Ann'!$C$8:$C$285,0),MATCH('71100M Ann'!AX$8,'71100 Ann'!$C$8:$AZ$8,0))</f>
        <v>84.2</v>
      </c>
      <c r="AY75" s="11">
        <f>INDEX('71100 Ann'!$C$8:$AZ$285,MATCH('71100M Ann'!$C75,'71100 Ann'!$C$8:$C$285,0),MATCH('71100M Ann'!AY$8,'71100 Ann'!$C$8:$AZ$8,0))</f>
        <v>87.9</v>
      </c>
      <c r="AZ75" s="11">
        <f>INDEX('71100 Ann'!$C$8:$AZ$285,MATCH('71100M Ann'!$C75,'71100 Ann'!$C$8:$C$285,0),MATCH('71100M Ann'!AZ$8,'71100 Ann'!$C$8:$AZ$8,0))</f>
        <v>98.1</v>
      </c>
      <c r="BA75" s="11">
        <f>INDEX('71100 Ann'!$C$8:$AZ$285,MATCH('71100M Ann'!$C75,'71100 Ann'!$C$8:$C$285,0),MATCH('71100M Ann'!BA$8,'71100 Ann'!$C$8:$AZ$8,0))</f>
        <v>112.6</v>
      </c>
      <c r="BB75" s="11">
        <f>INDEX('71100 Ann'!$C$8:$AZ$285,MATCH('71100M Ann'!$C75,'71100 Ann'!$C$8:$C$285,0),MATCH('71100M Ann'!BB$8,'71100 Ann'!$C$8:$AZ$8,0))</f>
        <v>118.8</v>
      </c>
      <c r="BC75" s="11">
        <f>INDEX('71100 Ann'!$C$8:$AZ$285,MATCH('71100M Ann'!$C75,'71100 Ann'!$C$8:$C$285,0),MATCH('71100M Ann'!BC$8,'71100 Ann'!$C$8:$AZ$8,0))</f>
        <v>139.1</v>
      </c>
      <c r="BD75" s="11">
        <f>INDEX('71100 Ann'!$C$8:$AZ$285,MATCH('71100M Ann'!$C75,'71100 Ann'!$C$8:$C$285,0),MATCH('71100M Ann'!BD$8,'71100 Ann'!$C$8:$AZ$8,0))</f>
        <v>158.6</v>
      </c>
      <c r="BE75" s="11">
        <f>INDEX('71100 Ann'!$C$8:$AZ$285,MATCH('71100M Ann'!$C75,'71100 Ann'!$C$8:$C$285,0),MATCH('71100M Ann'!BE$8,'71100 Ann'!$C$8:$AZ$8,0))</f>
        <v>188.4</v>
      </c>
      <c r="BF75" s="11">
        <f>INDEX('71100 Ann'!$C$8:$AZ$285,MATCH('71100M Ann'!$C75,'71100 Ann'!$C$8:$C$285,0),MATCH('71100M Ann'!BF$8,'71100 Ann'!$C$8:$AZ$8,0))</f>
        <v>232.7</v>
      </c>
      <c r="BG75" s="11">
        <f>INDEX('71100 Ann'!$C$8:$AZ$285,MATCH('71100M Ann'!$C75,'71100 Ann'!$C$8:$C$285,0),MATCH('71100M Ann'!BG$8,'71100 Ann'!$C$8:$AZ$8,0))</f>
        <v>249.8</v>
      </c>
      <c r="BH75" s="11">
        <f>INDEX('71100 Ann'!$C$8:$AZ$285,MATCH('71100M Ann'!$C75,'71100 Ann'!$C$8:$C$285,0),MATCH('71100M Ann'!BH$8,'71100 Ann'!$C$8:$AZ$8,0))</f>
        <v>286.89999999999998</v>
      </c>
      <c r="BI75" s="11">
        <f>INDEX('71100 Ann'!$C$8:$AZ$285,MATCH('71100M Ann'!$C75,'71100 Ann'!$C$8:$C$285,0),MATCH('71100M Ann'!BI$8,'71100 Ann'!$C$8:$AZ$8,0))</f>
        <v>314.89999999999998</v>
      </c>
      <c r="BJ75" s="11">
        <f>INDEX('71100 Ann'!$C$8:$AZ$285,MATCH('71100M Ann'!$C75,'71100 Ann'!$C$8:$C$285,0),MATCH('71100M Ann'!BJ$8,'71100 Ann'!$C$8:$AZ$8,0))</f>
        <v>341.4</v>
      </c>
      <c r="BK75" s="11">
        <f>INDEX('71100 Ann'!$C$8:$AZ$285,MATCH('71100M Ann'!$C75,'71100 Ann'!$C$8:$C$285,0),MATCH('71100M Ann'!BK$8,'71100 Ann'!$C$8:$AZ$8,0))</f>
        <v>359.3</v>
      </c>
      <c r="BL75" s="11">
        <f>INDEX('71100 Ann'!$C$8:$AZ$285,MATCH('71100M Ann'!$C75,'71100 Ann'!$C$8:$C$285,0),MATCH('71100M Ann'!BL$8,'71100 Ann'!$C$8:$AZ$8,0))</f>
        <v>385.3</v>
      </c>
      <c r="BM75" s="11">
        <f>INDEX('71100 Ann'!$C$8:$AZ$285,MATCH('71100M Ann'!$C75,'71100 Ann'!$C$8:$C$285,0),MATCH('71100M Ann'!BM$8,'71100 Ann'!$C$8:$AZ$8,0))</f>
        <v>405.2</v>
      </c>
      <c r="BN75" s="11">
        <f>INDEX('71100 Ann'!$C$8:$AZ$285,MATCH('71100M Ann'!$C75,'71100 Ann'!$C$8:$C$285,0),MATCH('71100M Ann'!BN$8,'71100 Ann'!$C$8:$AZ$8,0))</f>
        <v>419.8</v>
      </c>
      <c r="BO75" s="11">
        <f>INDEX('71100 Ann'!$C$8:$AZ$285,MATCH('71100M Ann'!$C75,'71100 Ann'!$C$8:$C$285,0),MATCH('71100M Ann'!BO$8,'71100 Ann'!$C$8:$AZ$8,0))</f>
        <v>439.5</v>
      </c>
      <c r="BP75" s="11">
        <f>INDEX('71100 Ann'!$C$8:$AZ$285,MATCH('71100M Ann'!$C75,'71100 Ann'!$C$8:$C$285,0),MATCH('71100M Ann'!BP$8,'71100 Ann'!$C$8:$AZ$8,0))</f>
        <v>456</v>
      </c>
      <c r="BQ75" s="11">
        <f>INDEX('71100 Ann'!$C$8:$AZ$285,MATCH('71100M Ann'!$C75,'71100 Ann'!$C$8:$C$285,0),MATCH('71100M Ann'!BQ$8,'71100 Ann'!$C$8:$AZ$8,0))</f>
        <v>466.1</v>
      </c>
      <c r="BR75" s="11">
        <f>INDEX('71100 Ann'!$C$8:$AZ$285,MATCH('71100M Ann'!$C75,'71100 Ann'!$C$8:$C$285,0),MATCH('71100M Ann'!BR$8,'71100 Ann'!$C$8:$AZ$8,0))</f>
        <v>501.4</v>
      </c>
      <c r="BS75" s="11">
        <f>INDEX('71100 Ann'!$C$8:$AZ$285,MATCH('71100M Ann'!$C75,'71100 Ann'!$C$8:$C$285,0),MATCH('71100M Ann'!BS$8,'71100 Ann'!$C$8:$AZ$8,0))</f>
        <v>508.1</v>
      </c>
      <c r="BT75" s="11">
        <f>INDEX('71100 Ann'!$C$8:$AZ$285,MATCH('71100M Ann'!$C75,'71100 Ann'!$C$8:$C$285,0),MATCH('71100M Ann'!BT$8,'71100 Ann'!$C$8:$AZ$8,0))</f>
        <v>547.4</v>
      </c>
      <c r="BU75" s="11">
        <f>INDEX('71100 Ann'!$C$8:$AZ$285,MATCH('71100M Ann'!$C75,'71100 Ann'!$C$8:$C$285,0),MATCH('71100M Ann'!BU$8,'71100 Ann'!$C$8:$AZ$8,0))</f>
        <v>554.1</v>
      </c>
      <c r="BV75" s="11">
        <f>INDEX('71100 Ann'!$C$8:$AZ$285,MATCH('71100M Ann'!$C75,'71100 Ann'!$C$8:$C$285,0),MATCH('71100M Ann'!BV$8,'71100 Ann'!$C$8:$AZ$8,0))</f>
        <v>570</v>
      </c>
      <c r="BW75" s="11">
        <f>INDEX('71100 Ann'!$C$8:$AZ$285,MATCH('71100M Ann'!$C75,'71100 Ann'!$C$8:$C$285,0),MATCH('71100M Ann'!BW$8,'71100 Ann'!$C$8:$AZ$8,0))</f>
        <v>603.9</v>
      </c>
      <c r="BX75" s="11">
        <f>INDEX('71100 Ann'!$C$8:$AZ$285,MATCH('71100M Ann'!$C75,'71100 Ann'!$C$8:$C$285,0),MATCH('71100M Ann'!BX$8,'71100 Ann'!$C$8:$AZ$8,0))</f>
        <v>596.1</v>
      </c>
      <c r="BY75" s="11">
        <f>INDEX('71100 Ann'!$C$8:$AZ$285,MATCH('71100M Ann'!$C75,'71100 Ann'!$C$8:$C$285,0),MATCH('71100M Ann'!BY$8,'71100 Ann'!$C$8:$AZ$8,0))</f>
        <v>597</v>
      </c>
      <c r="BZ75" s="11">
        <f>INDEX('71100 Ann'!$C$8:$AZ$285,MATCH('71100M Ann'!$C75,'71100 Ann'!$C$8:$C$285,0),MATCH('71100M Ann'!BZ$8,'71100 Ann'!$C$8:$AZ$8,0))</f>
        <v>610.79999999999995</v>
      </c>
      <c r="CA75" s="11">
        <f>INDEX('71100 Ann'!$C$8:$AZ$285,MATCH('71100M Ann'!$C75,'71100 Ann'!$C$8:$C$285,0),MATCH('71100M Ann'!CA$8,'71100 Ann'!$C$8:$AZ$8,0))</f>
        <v>629.4</v>
      </c>
      <c r="CB75" s="11">
        <f>INDEX('71100 Ann'!$C$8:$AZ$285,MATCH('71100M Ann'!$C75,'71100 Ann'!$C$8:$C$285,0),MATCH('71100M Ann'!CB$8,'71100 Ann'!$C$8:$AZ$8,0))</f>
        <v>659.5</v>
      </c>
      <c r="CC75" s="11">
        <f>INDEX('71100 Ann'!$C$8:$AZ$285,MATCH('71100M Ann'!$C75,'71100 Ann'!$C$8:$C$285,0),MATCH('71100M Ann'!CC$8,'71100 Ann'!$C$8:$AZ$8,0))</f>
        <v>696.6</v>
      </c>
      <c r="CD75" s="11">
        <f>INDEX('71100 Ann'!$C$8:$AZ$285,MATCH('71100M Ann'!$C75,'71100 Ann'!$C$8:$C$285,0),MATCH('71100M Ann'!CD$8,'71100 Ann'!$C$8:$AZ$8,0))</f>
        <v>744.6</v>
      </c>
      <c r="CE75" s="11">
        <f>INDEX('71100 Ann'!$C$8:$AZ$285,MATCH('71100M Ann'!$C75,'71100 Ann'!$C$8:$C$285,0),MATCH('71100M Ann'!CE$8,'71100 Ann'!$C$8:$AZ$8,0))</f>
        <v>785.5</v>
      </c>
      <c r="CF75" s="11">
        <f>INDEX('71100 Ann'!$C$8:$AZ$285,MATCH('71100M Ann'!$C75,'71100 Ann'!$C$8:$C$285,0),MATCH('71100M Ann'!CF$8,'71100 Ann'!$C$8:$AZ$8,0))</f>
        <v>798.5</v>
      </c>
      <c r="CG75" s="11">
        <f>INDEX('71100 Ann'!$C$8:$AZ$285,MATCH('71100M Ann'!$C75,'71100 Ann'!$C$8:$C$285,0),MATCH('71100M Ann'!CG$8,'71100 Ann'!$C$8:$AZ$8,0))</f>
        <v>795.2</v>
      </c>
      <c r="CH75" s="11">
        <f>INDEX('71100 Ann'!$C$8:$AZ$285,MATCH('71100M Ann'!$C75,'71100 Ann'!$C$8:$C$285,0),MATCH('71100M Ann'!CH$8,'71100 Ann'!$C$8:$AZ$8,0))</f>
        <v>817.4</v>
      </c>
      <c r="CI75" s="11">
        <f>INDEX('71100 Ann'!$C$8:$AZ$285,MATCH('71100M Ann'!$C75,'71100 Ann'!$C$8:$C$285,0),MATCH('71100M Ann'!CI$8,'71100 Ann'!$C$8:$AZ$8,0))</f>
        <v>830.4</v>
      </c>
      <c r="CJ75" s="11">
        <f>INDEX('71100 Ann'!$C$8:$AZ$285,MATCH('71100M Ann'!$C75,'71100 Ann'!$C$8:$C$285,0),MATCH('71100M Ann'!CJ$8,'71100 Ann'!$C$8:$AZ$8,0))</f>
        <v>850.1</v>
      </c>
      <c r="CK75" s="11">
        <f>INDEX('71100 Ann'!$C$8:$AZ$285,MATCH('71100M Ann'!$C75,'71100 Ann'!$C$8:$C$285,0),MATCH('71100M Ann'!CK$8,'71100 Ann'!$C$8:$AZ$8,0))</f>
        <v>861.5</v>
      </c>
      <c r="CL75" s="11">
        <f>INDEX('71100 Ann'!$C$8:$AZ$285,MATCH('71100M Ann'!$C75,'71100 Ann'!$C$8:$C$285,0),MATCH('71100M Ann'!CL$8,'71100 Ann'!$C$8:$AZ$8,0))</f>
        <v>887.8</v>
      </c>
    </row>
    <row r="76" spans="1:90" s="10" customFormat="1" x14ac:dyDescent="0.25">
      <c r="A76" s="32">
        <v>65</v>
      </c>
      <c r="B76" s="10" t="s">
        <v>671</v>
      </c>
      <c r="C76" s="10" t="s">
        <v>708</v>
      </c>
      <c r="U76" s="10">
        <f>INDEX('71100 Ann Hist'!$C$8:$AR$285,MATCH('71100M Ann'!$C76,'71100 Ann Hist'!$C$8:$C$285,0),MATCH('71100M Ann'!U$8,'71100 Ann Hist'!$C$8:$AR$8,0))</f>
        <v>0</v>
      </c>
      <c r="V76" s="10">
        <f>INDEX('71100 Ann Hist'!$C$8:$AR$285,MATCH('71100M Ann'!$C76,'71100 Ann Hist'!$C$8:$C$285,0),MATCH('71100M Ann'!V$8,'71100 Ann Hist'!$C$8:$AR$8,0))</f>
        <v>0</v>
      </c>
      <c r="W76" s="10">
        <f>INDEX('71100 Ann Hist'!$C$8:$AR$285,MATCH('71100M Ann'!$C76,'71100 Ann Hist'!$C$8:$C$285,0),MATCH('71100M Ann'!W$8,'71100 Ann Hist'!$C$8:$AR$8,0))</f>
        <v>0</v>
      </c>
      <c r="X76" s="10">
        <f>INDEX('71100 Ann Hist'!$C$8:$AR$285,MATCH('71100M Ann'!$C76,'71100 Ann Hist'!$C$8:$C$285,0),MATCH('71100M Ann'!X$8,'71100 Ann Hist'!$C$8:$AR$8,0))</f>
        <v>0</v>
      </c>
      <c r="Y76" s="10">
        <f>INDEX('71100 Ann Hist'!$C$8:$AR$285,MATCH('71100M Ann'!$C76,'71100 Ann Hist'!$C$8:$C$285,0),MATCH('71100M Ann'!Y$8,'71100 Ann Hist'!$C$8:$AR$8,0))</f>
        <v>0</v>
      </c>
      <c r="Z76" s="10">
        <f>INDEX('71100 Ann Hist'!$C$8:$AR$285,MATCH('71100M Ann'!$C76,'71100 Ann Hist'!$C$8:$C$285,0),MATCH('71100M Ann'!Z$8,'71100 Ann Hist'!$C$8:$AR$8,0))</f>
        <v>0</v>
      </c>
      <c r="AA76" s="10">
        <f>INDEX('71100 Ann Hist'!$C$8:$AR$285,MATCH('71100M Ann'!$C76,'71100 Ann Hist'!$C$8:$C$285,0),MATCH('71100M Ann'!AA$8,'71100 Ann Hist'!$C$8:$AR$8,0))</f>
        <v>0</v>
      </c>
      <c r="AB76" s="10">
        <f>INDEX('71100 Ann Hist'!$C$8:$AR$285,MATCH('71100M Ann'!$C76,'71100 Ann Hist'!$C$8:$C$285,0),MATCH('71100M Ann'!AB$8,'71100 Ann Hist'!$C$8:$AR$8,0))</f>
        <v>0</v>
      </c>
      <c r="AC76" s="10">
        <f>INDEX('71100 Ann Hist'!$C$8:$AR$285,MATCH('71100M Ann'!$C76,'71100 Ann Hist'!$C$8:$C$285,0),MATCH('71100M Ann'!AC$8,'71100 Ann Hist'!$C$8:$AR$8,0))</f>
        <v>0</v>
      </c>
      <c r="AD76" s="10">
        <f>INDEX('71100 Ann Hist'!$C$8:$AR$285,MATCH('71100M Ann'!$C76,'71100 Ann Hist'!$C$8:$C$285,0),MATCH('71100M Ann'!AD$8,'71100 Ann Hist'!$C$8:$AR$8,0))</f>
        <v>0</v>
      </c>
      <c r="AE76" s="10">
        <f>INDEX('71100 Ann Hist'!$C$8:$AR$285,MATCH('71100M Ann'!$C76,'71100 Ann Hist'!$C$8:$C$285,0),MATCH('71100M Ann'!AE$8,'71100 Ann Hist'!$C$8:$AR$8,0))</f>
        <v>0</v>
      </c>
      <c r="AF76" s="10">
        <f>INDEX('71100 Ann Hist'!$C$8:$AR$285,MATCH('71100M Ann'!$C76,'71100 Ann Hist'!$C$8:$C$285,0),MATCH('71100M Ann'!AF$8,'71100 Ann Hist'!$C$8:$AR$8,0))</f>
        <v>0</v>
      </c>
      <c r="AG76" s="10">
        <f>INDEX('71100 Ann Hist'!$C$8:$AR$285,MATCH('71100M Ann'!$C76,'71100 Ann Hist'!$C$8:$C$285,0),MATCH('71100M Ann'!AG$8,'71100 Ann Hist'!$C$8:$AR$8,0))</f>
        <v>0</v>
      </c>
      <c r="AH76" s="10">
        <f>INDEX('71100 Ann Hist'!$C$8:$AR$285,MATCH('71100M Ann'!$C76,'71100 Ann Hist'!$C$8:$C$285,0),MATCH('71100M Ann'!AH$8,'71100 Ann Hist'!$C$8:$AR$8,0))</f>
        <v>0</v>
      </c>
      <c r="AI76" s="10">
        <f>INDEX('71100 Ann Hist'!$C$8:$AR$285,MATCH('71100M Ann'!$C76,'71100 Ann Hist'!$C$8:$C$285,0),MATCH('71100M Ann'!AI$8,'71100 Ann Hist'!$C$8:$AR$8,0))</f>
        <v>0</v>
      </c>
      <c r="AJ76" s="10">
        <f>INDEX('71100 Ann Hist'!$C$8:$AR$285,MATCH('71100M Ann'!$C76,'71100 Ann Hist'!$C$8:$C$285,0),MATCH('71100M Ann'!AJ$8,'71100 Ann Hist'!$C$8:$AR$8,0))</f>
        <v>0</v>
      </c>
      <c r="AK76" s="10">
        <f>INDEX('71100 Ann Hist'!$C$8:$AR$285,MATCH('71100M Ann'!$C76,'71100 Ann Hist'!$C$8:$C$285,0),MATCH('71100M Ann'!AK$8,'71100 Ann Hist'!$C$8:$AR$8,0))</f>
        <v>0</v>
      </c>
      <c r="AL76" s="10">
        <f>INDEX('71100 Ann Hist'!$C$8:$AR$285,MATCH('71100M Ann'!$C76,'71100 Ann Hist'!$C$8:$C$285,0),MATCH('71100M Ann'!AL$8,'71100 Ann Hist'!$C$8:$AR$8,0))</f>
        <v>0</v>
      </c>
      <c r="AM76" s="10">
        <f>INDEX('71100 Ann Hist'!$C$8:$AR$285,MATCH('71100M Ann'!$C76,'71100 Ann Hist'!$C$8:$C$285,0),MATCH('71100M Ann'!AM$8,'71100 Ann Hist'!$C$8:$AR$8,0))</f>
        <v>0</v>
      </c>
      <c r="AN76" s="10">
        <f>INDEX('71100 Ann Hist'!$C$8:$AR$285,MATCH('71100M Ann'!$C76,'71100 Ann Hist'!$C$8:$C$285,0),MATCH('71100M Ann'!AN$8,'71100 Ann Hist'!$C$8:$AR$8,0))</f>
        <v>0</v>
      </c>
      <c r="AO76" s="10">
        <f>INDEX('71100 Ann Hist'!$C$8:$AR$285,MATCH('71100M Ann'!$C76,'71100 Ann Hist'!$C$8:$C$285,0),MATCH('71100M Ann'!AO$8,'71100 Ann Hist'!$C$8:$AR$8,0))</f>
        <v>0</v>
      </c>
      <c r="AP76" s="10">
        <f>INDEX('71100 Ann Hist'!$C$8:$AR$285,MATCH('71100M Ann'!$C76,'71100 Ann Hist'!$C$8:$C$285,0),MATCH('71100M Ann'!AP$8,'71100 Ann Hist'!$C$8:$AR$8,0))</f>
        <v>0</v>
      </c>
      <c r="AQ76" s="10">
        <f>INDEX('71100 Ann Hist'!$C$8:$AR$285,MATCH('71100M Ann'!$C76,'71100 Ann Hist'!$C$8:$C$285,0),MATCH('71100M Ann'!AQ$8,'71100 Ann Hist'!$C$8:$AR$8,0))</f>
        <v>0.1</v>
      </c>
      <c r="AR76" s="11">
        <f>INDEX('71100 Ann'!$C$8:$AZ$285,MATCH('71100M Ann'!$C76,'71100 Ann'!$C$8:$C$285,0),MATCH('71100M Ann'!AR$8,'71100 Ann'!$C$8:$AZ$8,0))</f>
        <v>0.1</v>
      </c>
      <c r="AS76" s="11">
        <f>INDEX('71100 Ann'!$C$8:$AZ$285,MATCH('71100M Ann'!$C76,'71100 Ann'!$C$8:$C$285,0),MATCH('71100M Ann'!AS$8,'71100 Ann'!$C$8:$AZ$8,0))</f>
        <v>0.1</v>
      </c>
      <c r="AT76" s="11">
        <f>INDEX('71100 Ann'!$C$8:$AZ$285,MATCH('71100M Ann'!$C76,'71100 Ann'!$C$8:$C$285,0),MATCH('71100M Ann'!AT$8,'71100 Ann'!$C$8:$AZ$8,0))</f>
        <v>0.1</v>
      </c>
      <c r="AU76" s="11">
        <f>INDEX('71100 Ann'!$C$8:$AZ$285,MATCH('71100M Ann'!$C76,'71100 Ann'!$C$8:$C$285,0),MATCH('71100M Ann'!AU$8,'71100 Ann'!$C$8:$AZ$8,0))</f>
        <v>0.1</v>
      </c>
      <c r="AV76" s="11">
        <f>INDEX('71100 Ann'!$C$8:$AZ$285,MATCH('71100M Ann'!$C76,'71100 Ann'!$C$8:$C$285,0),MATCH('71100M Ann'!AV$8,'71100 Ann'!$C$8:$AZ$8,0))</f>
        <v>0.1</v>
      </c>
      <c r="AW76" s="11">
        <f>INDEX('71100 Ann'!$C$8:$AZ$285,MATCH('71100M Ann'!$C76,'71100 Ann'!$C$8:$C$285,0),MATCH('71100M Ann'!AW$8,'71100 Ann'!$C$8:$AZ$8,0))</f>
        <v>0.1</v>
      </c>
      <c r="AX76" s="11">
        <f>INDEX('71100 Ann'!$C$8:$AZ$285,MATCH('71100M Ann'!$C76,'71100 Ann'!$C$8:$C$285,0),MATCH('71100M Ann'!AX$8,'71100 Ann'!$C$8:$AZ$8,0))</f>
        <v>0.1</v>
      </c>
      <c r="AY76" s="11">
        <f>INDEX('71100 Ann'!$C$8:$AZ$285,MATCH('71100M Ann'!$C76,'71100 Ann'!$C$8:$C$285,0),MATCH('71100M Ann'!AY$8,'71100 Ann'!$C$8:$AZ$8,0))</f>
        <v>0.1</v>
      </c>
      <c r="AZ76" s="11">
        <f>INDEX('71100 Ann'!$C$8:$AZ$285,MATCH('71100M Ann'!$C76,'71100 Ann'!$C$8:$C$285,0),MATCH('71100M Ann'!AZ$8,'71100 Ann'!$C$8:$AZ$8,0))</f>
        <v>0.2</v>
      </c>
      <c r="BA76" s="11">
        <f>INDEX('71100 Ann'!$C$8:$AZ$285,MATCH('71100M Ann'!$C76,'71100 Ann'!$C$8:$C$285,0),MATCH('71100M Ann'!BA$8,'71100 Ann'!$C$8:$AZ$8,0))</f>
        <v>0.2</v>
      </c>
      <c r="BB76" s="11">
        <f>INDEX('71100 Ann'!$C$8:$AZ$285,MATCH('71100M Ann'!$C76,'71100 Ann'!$C$8:$C$285,0),MATCH('71100M Ann'!BB$8,'71100 Ann'!$C$8:$AZ$8,0))</f>
        <v>0.2</v>
      </c>
      <c r="BC76" s="11">
        <f>INDEX('71100 Ann'!$C$8:$AZ$285,MATCH('71100M Ann'!$C76,'71100 Ann'!$C$8:$C$285,0),MATCH('71100M Ann'!BC$8,'71100 Ann'!$C$8:$AZ$8,0))</f>
        <v>0.2</v>
      </c>
      <c r="BD76" s="11">
        <f>INDEX('71100 Ann'!$C$8:$AZ$285,MATCH('71100M Ann'!$C76,'71100 Ann'!$C$8:$C$285,0),MATCH('71100M Ann'!BD$8,'71100 Ann'!$C$8:$AZ$8,0))</f>
        <v>0.3</v>
      </c>
      <c r="BE76" s="11">
        <f>INDEX('71100 Ann'!$C$8:$AZ$285,MATCH('71100M Ann'!$C76,'71100 Ann'!$C$8:$C$285,0),MATCH('71100M Ann'!BE$8,'71100 Ann'!$C$8:$AZ$8,0))</f>
        <v>0.3</v>
      </c>
      <c r="BF76" s="11">
        <f>INDEX('71100 Ann'!$C$8:$AZ$285,MATCH('71100M Ann'!$C76,'71100 Ann'!$C$8:$C$285,0),MATCH('71100M Ann'!BF$8,'71100 Ann'!$C$8:$AZ$8,0))</f>
        <v>0.3</v>
      </c>
      <c r="BG76" s="11">
        <f>INDEX('71100 Ann'!$C$8:$AZ$285,MATCH('71100M Ann'!$C76,'71100 Ann'!$C$8:$C$285,0),MATCH('71100M Ann'!BG$8,'71100 Ann'!$C$8:$AZ$8,0))</f>
        <v>0.4</v>
      </c>
      <c r="BH76" s="11">
        <f>INDEX('71100 Ann'!$C$8:$AZ$285,MATCH('71100M Ann'!$C76,'71100 Ann'!$C$8:$C$285,0),MATCH('71100M Ann'!BH$8,'71100 Ann'!$C$8:$AZ$8,0))</f>
        <v>0.4</v>
      </c>
      <c r="BI76" s="11">
        <f>INDEX('71100 Ann'!$C$8:$AZ$285,MATCH('71100M Ann'!$C76,'71100 Ann'!$C$8:$C$285,0),MATCH('71100M Ann'!BI$8,'71100 Ann'!$C$8:$AZ$8,0))</f>
        <v>0.5</v>
      </c>
      <c r="BJ76" s="11">
        <f>INDEX('71100 Ann'!$C$8:$AZ$285,MATCH('71100M Ann'!$C76,'71100 Ann'!$C$8:$C$285,0),MATCH('71100M Ann'!BJ$8,'71100 Ann'!$C$8:$AZ$8,0))</f>
        <v>0.6</v>
      </c>
      <c r="BK76" s="11">
        <f>INDEX('71100 Ann'!$C$8:$AZ$285,MATCH('71100M Ann'!$C76,'71100 Ann'!$C$8:$C$285,0),MATCH('71100M Ann'!BK$8,'71100 Ann'!$C$8:$AZ$8,0))</f>
        <v>0.6</v>
      </c>
      <c r="BL76" s="11">
        <f>INDEX('71100 Ann'!$C$8:$AZ$285,MATCH('71100M Ann'!$C76,'71100 Ann'!$C$8:$C$285,0),MATCH('71100M Ann'!BL$8,'71100 Ann'!$C$8:$AZ$8,0))</f>
        <v>0.6</v>
      </c>
      <c r="BM76" s="11">
        <f>INDEX('71100 Ann'!$C$8:$AZ$285,MATCH('71100M Ann'!$C76,'71100 Ann'!$C$8:$C$285,0),MATCH('71100M Ann'!BM$8,'71100 Ann'!$C$8:$AZ$8,0))</f>
        <v>0.7</v>
      </c>
      <c r="BN76" s="11">
        <f>INDEX('71100 Ann'!$C$8:$AZ$285,MATCH('71100M Ann'!$C76,'71100 Ann'!$C$8:$C$285,0),MATCH('71100M Ann'!BN$8,'71100 Ann'!$C$8:$AZ$8,0))</f>
        <v>0.7</v>
      </c>
      <c r="BO76" s="11">
        <f>INDEX('71100 Ann'!$C$8:$AZ$285,MATCH('71100M Ann'!$C76,'71100 Ann'!$C$8:$C$285,0),MATCH('71100M Ann'!BO$8,'71100 Ann'!$C$8:$AZ$8,0))</f>
        <v>0.8</v>
      </c>
      <c r="BP76" s="11">
        <f>INDEX('71100 Ann'!$C$8:$AZ$285,MATCH('71100M Ann'!$C76,'71100 Ann'!$C$8:$C$285,0),MATCH('71100M Ann'!BP$8,'71100 Ann'!$C$8:$AZ$8,0))</f>
        <v>0.9</v>
      </c>
      <c r="BQ76" s="11">
        <f>INDEX('71100 Ann'!$C$8:$AZ$285,MATCH('71100M Ann'!$C76,'71100 Ann'!$C$8:$C$285,0),MATCH('71100M Ann'!BQ$8,'71100 Ann'!$C$8:$AZ$8,0))</f>
        <v>1</v>
      </c>
      <c r="BR76" s="11">
        <f>INDEX('71100 Ann'!$C$8:$AZ$285,MATCH('71100M Ann'!$C76,'71100 Ann'!$C$8:$C$285,0),MATCH('71100M Ann'!BR$8,'71100 Ann'!$C$8:$AZ$8,0))</f>
        <v>1</v>
      </c>
      <c r="BS76" s="11">
        <f>INDEX('71100 Ann'!$C$8:$AZ$285,MATCH('71100M Ann'!$C76,'71100 Ann'!$C$8:$C$285,0),MATCH('71100M Ann'!BS$8,'71100 Ann'!$C$8:$AZ$8,0))</f>
        <v>1</v>
      </c>
      <c r="BT76" s="11">
        <f>INDEX('71100 Ann'!$C$8:$AZ$285,MATCH('71100M Ann'!$C76,'71100 Ann'!$C$8:$C$285,0),MATCH('71100M Ann'!BT$8,'71100 Ann'!$C$8:$AZ$8,0))</f>
        <v>1</v>
      </c>
      <c r="BU76" s="11">
        <f>INDEX('71100 Ann'!$C$8:$AZ$285,MATCH('71100M Ann'!$C76,'71100 Ann'!$C$8:$C$285,0),MATCH('71100M Ann'!BU$8,'71100 Ann'!$C$8:$AZ$8,0))</f>
        <v>1.1000000000000001</v>
      </c>
      <c r="BV76" s="11">
        <f>INDEX('71100 Ann'!$C$8:$AZ$285,MATCH('71100M Ann'!$C76,'71100 Ann'!$C$8:$C$285,0),MATCH('71100M Ann'!BV$8,'71100 Ann'!$C$8:$AZ$8,0))</f>
        <v>1.1000000000000001</v>
      </c>
      <c r="BW76" s="11">
        <f>INDEX('71100 Ann'!$C$8:$AZ$285,MATCH('71100M Ann'!$C76,'71100 Ann'!$C$8:$C$285,0),MATCH('71100M Ann'!BW$8,'71100 Ann'!$C$8:$AZ$8,0))</f>
        <v>1.1000000000000001</v>
      </c>
      <c r="BX76" s="11">
        <f>INDEX('71100 Ann'!$C$8:$AZ$285,MATCH('71100M Ann'!$C76,'71100 Ann'!$C$8:$C$285,0),MATCH('71100M Ann'!BX$8,'71100 Ann'!$C$8:$AZ$8,0))</f>
        <v>1.2</v>
      </c>
      <c r="BY76" s="11">
        <f>INDEX('71100 Ann'!$C$8:$AZ$285,MATCH('71100M Ann'!$C76,'71100 Ann'!$C$8:$C$285,0),MATCH('71100M Ann'!BY$8,'71100 Ann'!$C$8:$AZ$8,0))</f>
        <v>1.2</v>
      </c>
      <c r="BZ76" s="11">
        <f>INDEX('71100 Ann'!$C$8:$AZ$285,MATCH('71100M Ann'!$C76,'71100 Ann'!$C$8:$C$285,0),MATCH('71100M Ann'!BZ$8,'71100 Ann'!$C$8:$AZ$8,0))</f>
        <v>1.3</v>
      </c>
      <c r="CA76" s="11">
        <f>INDEX('71100 Ann'!$C$8:$AZ$285,MATCH('71100M Ann'!$C76,'71100 Ann'!$C$8:$C$285,0),MATCH('71100M Ann'!CA$8,'71100 Ann'!$C$8:$AZ$8,0))</f>
        <v>1.3</v>
      </c>
      <c r="CB76" s="11">
        <f>INDEX('71100 Ann'!$C$8:$AZ$285,MATCH('71100M Ann'!$C76,'71100 Ann'!$C$8:$C$285,0),MATCH('71100M Ann'!CB$8,'71100 Ann'!$C$8:$AZ$8,0))</f>
        <v>1.3</v>
      </c>
      <c r="CC76" s="11">
        <f>INDEX('71100 Ann'!$C$8:$AZ$285,MATCH('71100M Ann'!$C76,'71100 Ann'!$C$8:$C$285,0),MATCH('71100M Ann'!CC$8,'71100 Ann'!$C$8:$AZ$8,0))</f>
        <v>1.4</v>
      </c>
      <c r="CD76" s="11">
        <f>INDEX('71100 Ann'!$C$8:$AZ$285,MATCH('71100M Ann'!$C76,'71100 Ann'!$C$8:$C$285,0),MATCH('71100M Ann'!CD$8,'71100 Ann'!$C$8:$AZ$8,0))</f>
        <v>1.4</v>
      </c>
      <c r="CE76" s="11">
        <f>INDEX('71100 Ann'!$C$8:$AZ$285,MATCH('71100M Ann'!$C76,'71100 Ann'!$C$8:$C$285,0),MATCH('71100M Ann'!CE$8,'71100 Ann'!$C$8:$AZ$8,0))</f>
        <v>1.4</v>
      </c>
      <c r="CF76" s="11">
        <f>INDEX('71100 Ann'!$C$8:$AZ$285,MATCH('71100M Ann'!$C76,'71100 Ann'!$C$8:$C$285,0),MATCH('71100M Ann'!CF$8,'71100 Ann'!$C$8:$AZ$8,0))</f>
        <v>1.2</v>
      </c>
      <c r="CG76" s="11">
        <f>INDEX('71100 Ann'!$C$8:$AZ$285,MATCH('71100M Ann'!$C76,'71100 Ann'!$C$8:$C$285,0),MATCH('71100M Ann'!CG$8,'71100 Ann'!$C$8:$AZ$8,0))</f>
        <v>1.2</v>
      </c>
      <c r="CH76" s="11">
        <f>INDEX('71100 Ann'!$C$8:$AZ$285,MATCH('71100M Ann'!$C76,'71100 Ann'!$C$8:$C$285,0),MATCH('71100M Ann'!CH$8,'71100 Ann'!$C$8:$AZ$8,0))</f>
        <v>1.3</v>
      </c>
      <c r="CI76" s="11">
        <f>INDEX('71100 Ann'!$C$8:$AZ$285,MATCH('71100M Ann'!$C76,'71100 Ann'!$C$8:$C$285,0),MATCH('71100M Ann'!CI$8,'71100 Ann'!$C$8:$AZ$8,0))</f>
        <v>1.3</v>
      </c>
      <c r="CJ76" s="11">
        <f>INDEX('71100 Ann'!$C$8:$AZ$285,MATCH('71100M Ann'!$C76,'71100 Ann'!$C$8:$C$285,0),MATCH('71100M Ann'!CJ$8,'71100 Ann'!$C$8:$AZ$8,0))</f>
        <v>1.3</v>
      </c>
      <c r="CK76" s="11">
        <f>INDEX('71100 Ann'!$C$8:$AZ$285,MATCH('71100M Ann'!$C76,'71100 Ann'!$C$8:$C$285,0),MATCH('71100M Ann'!CK$8,'71100 Ann'!$C$8:$AZ$8,0))</f>
        <v>1.4</v>
      </c>
      <c r="CL76" s="11">
        <f>INDEX('71100 Ann'!$C$8:$AZ$285,MATCH('71100M Ann'!$C76,'71100 Ann'!$C$8:$C$285,0),MATCH('71100M Ann'!CL$8,'71100 Ann'!$C$8:$AZ$8,0))</f>
        <v>1.4</v>
      </c>
    </row>
    <row r="77" spans="1:90" s="10" customFormat="1" x14ac:dyDescent="0.25">
      <c r="A77" s="32">
        <v>66</v>
      </c>
      <c r="B77" s="10" t="s">
        <v>669</v>
      </c>
      <c r="C77" s="10" t="s">
        <v>98</v>
      </c>
      <c r="U77" s="10">
        <f>INDEX('71100 Ann Hist'!$C$8:$AR$285,MATCH('71100M Ann'!$C77,'71100 Ann Hist'!$C$8:$C$285,0),MATCH('71100M Ann'!U$8,'71100 Ann Hist'!$C$8:$AR$8,0))</f>
        <v>3.7</v>
      </c>
      <c r="V77" s="10">
        <f>INDEX('71100 Ann Hist'!$C$8:$AR$285,MATCH('71100M Ann'!$C77,'71100 Ann Hist'!$C$8:$C$285,0),MATCH('71100M Ann'!V$8,'71100 Ann Hist'!$C$8:$AR$8,0))</f>
        <v>4.2</v>
      </c>
      <c r="W77" s="10">
        <f>INDEX('71100 Ann Hist'!$C$8:$AR$285,MATCH('71100M Ann'!$C77,'71100 Ann Hist'!$C$8:$C$285,0),MATCH('71100M Ann'!W$8,'71100 Ann Hist'!$C$8:$AR$8,0))</f>
        <v>4.4000000000000004</v>
      </c>
      <c r="X77" s="10">
        <f>INDEX('71100 Ann Hist'!$C$8:$AR$285,MATCH('71100M Ann'!$C77,'71100 Ann Hist'!$C$8:$C$285,0),MATCH('71100M Ann'!X$8,'71100 Ann Hist'!$C$8:$AR$8,0))</f>
        <v>4.8</v>
      </c>
      <c r="Y77" s="10">
        <f>INDEX('71100 Ann Hist'!$C$8:$AR$285,MATCH('71100M Ann'!$C77,'71100 Ann Hist'!$C$8:$C$285,0),MATCH('71100M Ann'!Y$8,'71100 Ann Hist'!$C$8:$AR$8,0))</f>
        <v>5.4</v>
      </c>
      <c r="Z77" s="10">
        <f>INDEX('71100 Ann Hist'!$C$8:$AR$285,MATCH('71100M Ann'!$C77,'71100 Ann Hist'!$C$8:$C$285,0),MATCH('71100M Ann'!Z$8,'71100 Ann Hist'!$C$8:$AR$8,0))</f>
        <v>5.8</v>
      </c>
      <c r="AA77" s="10">
        <f>INDEX('71100 Ann Hist'!$C$8:$AR$285,MATCH('71100M Ann'!$C77,'71100 Ann Hist'!$C$8:$C$285,0),MATCH('71100M Ann'!AA$8,'71100 Ann Hist'!$C$8:$AR$8,0))</f>
        <v>6.5</v>
      </c>
      <c r="AB77" s="10">
        <f>INDEX('71100 Ann Hist'!$C$8:$AR$285,MATCH('71100M Ann'!$C77,'71100 Ann Hist'!$C$8:$C$285,0),MATCH('71100M Ann'!AB$8,'71100 Ann Hist'!$C$8:$AR$8,0))</f>
        <v>7.5</v>
      </c>
      <c r="AC77" s="10">
        <f>INDEX('71100 Ann Hist'!$C$8:$AR$285,MATCH('71100M Ann'!$C77,'71100 Ann Hist'!$C$8:$C$285,0),MATCH('71100M Ann'!AC$8,'71100 Ann Hist'!$C$8:$AR$8,0))</f>
        <v>8.3000000000000007</v>
      </c>
      <c r="AD77" s="10">
        <f>INDEX('71100 Ann Hist'!$C$8:$AR$285,MATCH('71100M Ann'!$C77,'71100 Ann Hist'!$C$8:$C$285,0),MATCH('71100M Ann'!AD$8,'71100 Ann Hist'!$C$8:$AR$8,0))</f>
        <v>9.4</v>
      </c>
      <c r="AE77" s="10">
        <f>INDEX('71100 Ann Hist'!$C$8:$AR$285,MATCH('71100M Ann'!$C77,'71100 Ann Hist'!$C$8:$C$285,0),MATCH('71100M Ann'!AE$8,'71100 Ann Hist'!$C$8:$AR$8,0))</f>
        <v>10.5</v>
      </c>
      <c r="AF77" s="10">
        <f>INDEX('71100 Ann Hist'!$C$8:$AR$285,MATCH('71100M Ann'!$C77,'71100 Ann Hist'!$C$8:$C$285,0),MATCH('71100M Ann'!AF$8,'71100 Ann Hist'!$C$8:$AR$8,0))</f>
        <v>11.7</v>
      </c>
      <c r="AG77" s="10">
        <f>INDEX('71100 Ann Hist'!$C$8:$AR$285,MATCH('71100M Ann'!$C77,'71100 Ann Hist'!$C$8:$C$285,0),MATCH('71100M Ann'!AG$8,'71100 Ann Hist'!$C$8:$AR$8,0))</f>
        <v>12.6</v>
      </c>
      <c r="AH77" s="10">
        <f>INDEX('71100 Ann Hist'!$C$8:$AR$285,MATCH('71100M Ann'!$C77,'71100 Ann Hist'!$C$8:$C$285,0),MATCH('71100M Ann'!AH$8,'71100 Ann Hist'!$C$8:$AR$8,0))</f>
        <v>13.9</v>
      </c>
      <c r="AI77" s="10">
        <f>INDEX('71100 Ann Hist'!$C$8:$AR$285,MATCH('71100M Ann'!$C77,'71100 Ann Hist'!$C$8:$C$285,0),MATCH('71100M Ann'!AI$8,'71100 Ann Hist'!$C$8:$AR$8,0))</f>
        <v>15.4</v>
      </c>
      <c r="AJ77" s="10">
        <f>INDEX('71100 Ann Hist'!$C$8:$AR$285,MATCH('71100M Ann'!$C77,'71100 Ann Hist'!$C$8:$C$285,0),MATCH('71100M Ann'!AJ$8,'71100 Ann Hist'!$C$8:$AR$8,0))</f>
        <v>16.8</v>
      </c>
      <c r="AK77" s="10">
        <f>INDEX('71100 Ann Hist'!$C$8:$AR$285,MATCH('71100M Ann'!$C77,'71100 Ann Hist'!$C$8:$C$285,0),MATCH('71100M Ann'!AK$8,'71100 Ann Hist'!$C$8:$AR$8,0))</f>
        <v>18</v>
      </c>
      <c r="AL77" s="10">
        <f>INDEX('71100 Ann Hist'!$C$8:$AR$285,MATCH('71100M Ann'!$C77,'71100 Ann Hist'!$C$8:$C$285,0),MATCH('71100M Ann'!AL$8,'71100 Ann Hist'!$C$8:$AR$8,0))</f>
        <v>19.100000000000001</v>
      </c>
      <c r="AM77" s="10">
        <f>INDEX('71100 Ann Hist'!$C$8:$AR$285,MATCH('71100M Ann'!$C77,'71100 Ann Hist'!$C$8:$C$285,0),MATCH('71100M Ann'!AM$8,'71100 Ann Hist'!$C$8:$AR$8,0))</f>
        <v>21.1</v>
      </c>
      <c r="AN77" s="10">
        <f>INDEX('71100 Ann Hist'!$C$8:$AR$285,MATCH('71100M Ann'!$C77,'71100 Ann Hist'!$C$8:$C$285,0),MATCH('71100M Ann'!AN$8,'71100 Ann Hist'!$C$8:$AR$8,0))</f>
        <v>22.7</v>
      </c>
      <c r="AO77" s="10">
        <f>INDEX('71100 Ann Hist'!$C$8:$AR$285,MATCH('71100M Ann'!$C77,'71100 Ann Hist'!$C$8:$C$285,0),MATCH('71100M Ann'!AO$8,'71100 Ann Hist'!$C$8:$AR$8,0))</f>
        <v>24.7</v>
      </c>
      <c r="AP77" s="10">
        <f>INDEX('71100 Ann Hist'!$C$8:$AR$285,MATCH('71100M Ann'!$C77,'71100 Ann Hist'!$C$8:$C$285,0),MATCH('71100M Ann'!AP$8,'71100 Ann Hist'!$C$8:$AR$8,0))</f>
        <v>27.1</v>
      </c>
      <c r="AQ77" s="10">
        <f>INDEX('71100 Ann Hist'!$C$8:$AR$285,MATCH('71100M Ann'!$C77,'71100 Ann Hist'!$C$8:$C$285,0),MATCH('71100M Ann'!AQ$8,'71100 Ann Hist'!$C$8:$AR$8,0))</f>
        <v>29.7</v>
      </c>
      <c r="AR77" s="11">
        <f>INDEX('71100 Ann'!$C$8:$AZ$285,MATCH('71100M Ann'!$C77,'71100 Ann'!$C$8:$C$285,0),MATCH('71100M Ann'!AR$8,'71100 Ann'!$C$8:$AZ$8,0))</f>
        <v>35.5</v>
      </c>
      <c r="AS77" s="11">
        <f>INDEX('71100 Ann'!$C$8:$AZ$285,MATCH('71100M Ann'!$C77,'71100 Ann'!$C$8:$C$285,0),MATCH('71100M Ann'!AS$8,'71100 Ann'!$C$8:$AZ$8,0))</f>
        <v>43.9</v>
      </c>
      <c r="AT77" s="11">
        <f>INDEX('71100 Ann'!$C$8:$AZ$285,MATCH('71100M Ann'!$C77,'71100 Ann'!$C$8:$C$285,0),MATCH('71100M Ann'!AT$8,'71100 Ann'!$C$8:$AZ$8,0))</f>
        <v>48.9</v>
      </c>
      <c r="AU77" s="11">
        <f>INDEX('71100 Ann'!$C$8:$AZ$285,MATCH('71100M Ann'!$C77,'71100 Ann'!$C$8:$C$285,0),MATCH('71100M Ann'!AU$8,'71100 Ann'!$C$8:$AZ$8,0))</f>
        <v>53.9</v>
      </c>
      <c r="AV77" s="11">
        <f>INDEX('71100 Ann'!$C$8:$AZ$285,MATCH('71100M Ann'!$C77,'71100 Ann'!$C$8:$C$285,0),MATCH('71100M Ann'!AV$8,'71100 Ann'!$C$8:$AZ$8,0))</f>
        <v>58.9</v>
      </c>
      <c r="AW77" s="11">
        <f>INDEX('71100 Ann'!$C$8:$AZ$285,MATCH('71100M Ann'!$C77,'71100 Ann'!$C$8:$C$285,0),MATCH('71100M Ann'!AW$8,'71100 Ann'!$C$8:$AZ$8,0))</f>
        <v>68.099999999999994</v>
      </c>
      <c r="AX77" s="11">
        <f>INDEX('71100 Ann'!$C$8:$AZ$285,MATCH('71100M Ann'!$C77,'71100 Ann'!$C$8:$C$285,0),MATCH('71100M Ann'!AX$8,'71100 Ann'!$C$8:$AZ$8,0))</f>
        <v>84</v>
      </c>
      <c r="AY77" s="11">
        <f>INDEX('71100 Ann'!$C$8:$AZ$285,MATCH('71100M Ann'!$C77,'71100 Ann'!$C$8:$C$285,0),MATCH('71100M Ann'!AY$8,'71100 Ann'!$C$8:$AZ$8,0))</f>
        <v>87.8</v>
      </c>
      <c r="AZ77" s="11">
        <f>INDEX('71100 Ann'!$C$8:$AZ$285,MATCH('71100M Ann'!$C77,'71100 Ann'!$C$8:$C$285,0),MATCH('71100M Ann'!AZ$8,'71100 Ann'!$C$8:$AZ$8,0))</f>
        <v>98</v>
      </c>
      <c r="BA77" s="11">
        <f>INDEX('71100 Ann'!$C$8:$AZ$285,MATCH('71100M Ann'!$C77,'71100 Ann'!$C$8:$C$285,0),MATCH('71100M Ann'!BA$8,'71100 Ann'!$C$8:$AZ$8,0))</f>
        <v>112.5</v>
      </c>
      <c r="BB77" s="11">
        <f>INDEX('71100 Ann'!$C$8:$AZ$285,MATCH('71100M Ann'!$C77,'71100 Ann'!$C$8:$C$285,0),MATCH('71100M Ann'!BB$8,'71100 Ann'!$C$8:$AZ$8,0))</f>
        <v>118.6</v>
      </c>
      <c r="BC77" s="11">
        <f>INDEX('71100 Ann'!$C$8:$AZ$285,MATCH('71100M Ann'!$C77,'71100 Ann'!$C$8:$C$285,0),MATCH('71100M Ann'!BC$8,'71100 Ann'!$C$8:$AZ$8,0))</f>
        <v>138.80000000000001</v>
      </c>
      <c r="BD77" s="11">
        <f>INDEX('71100 Ann'!$C$8:$AZ$285,MATCH('71100M Ann'!$C77,'71100 Ann'!$C$8:$C$285,0),MATCH('71100M Ann'!BD$8,'71100 Ann'!$C$8:$AZ$8,0))</f>
        <v>158.4</v>
      </c>
      <c r="BE77" s="11">
        <f>INDEX('71100 Ann'!$C$8:$AZ$285,MATCH('71100M Ann'!$C77,'71100 Ann'!$C$8:$C$285,0),MATCH('71100M Ann'!BE$8,'71100 Ann'!$C$8:$AZ$8,0))</f>
        <v>188.1</v>
      </c>
      <c r="BF77" s="11">
        <f>INDEX('71100 Ann'!$C$8:$AZ$285,MATCH('71100M Ann'!$C77,'71100 Ann'!$C$8:$C$285,0),MATCH('71100M Ann'!BF$8,'71100 Ann'!$C$8:$AZ$8,0))</f>
        <v>232.3</v>
      </c>
      <c r="BG77" s="11">
        <f>INDEX('71100 Ann'!$C$8:$AZ$285,MATCH('71100M Ann'!$C77,'71100 Ann'!$C$8:$C$285,0),MATCH('71100M Ann'!BG$8,'71100 Ann'!$C$8:$AZ$8,0))</f>
        <v>249.4</v>
      </c>
      <c r="BH77" s="11">
        <f>INDEX('71100 Ann'!$C$8:$AZ$285,MATCH('71100M Ann'!$C77,'71100 Ann'!$C$8:$C$285,0),MATCH('71100M Ann'!BH$8,'71100 Ann'!$C$8:$AZ$8,0))</f>
        <v>286.39999999999998</v>
      </c>
      <c r="BI77" s="11">
        <f>INDEX('71100 Ann'!$C$8:$AZ$285,MATCH('71100M Ann'!$C77,'71100 Ann'!$C$8:$C$285,0),MATCH('71100M Ann'!BI$8,'71100 Ann'!$C$8:$AZ$8,0))</f>
        <v>314.39999999999998</v>
      </c>
      <c r="BJ77" s="11">
        <f>INDEX('71100 Ann'!$C$8:$AZ$285,MATCH('71100M Ann'!$C77,'71100 Ann'!$C$8:$C$285,0),MATCH('71100M Ann'!BJ$8,'71100 Ann'!$C$8:$AZ$8,0))</f>
        <v>340.8</v>
      </c>
      <c r="BK77" s="11">
        <f>INDEX('71100 Ann'!$C$8:$AZ$285,MATCH('71100M Ann'!$C77,'71100 Ann'!$C$8:$C$285,0),MATCH('71100M Ann'!BK$8,'71100 Ann'!$C$8:$AZ$8,0))</f>
        <v>358.7</v>
      </c>
      <c r="BL77" s="11">
        <f>INDEX('71100 Ann'!$C$8:$AZ$285,MATCH('71100M Ann'!$C77,'71100 Ann'!$C$8:$C$285,0),MATCH('71100M Ann'!BL$8,'71100 Ann'!$C$8:$AZ$8,0))</f>
        <v>384.6</v>
      </c>
      <c r="BM77" s="11">
        <f>INDEX('71100 Ann'!$C$8:$AZ$285,MATCH('71100M Ann'!$C77,'71100 Ann'!$C$8:$C$285,0),MATCH('71100M Ann'!BM$8,'71100 Ann'!$C$8:$AZ$8,0))</f>
        <v>404.5</v>
      </c>
      <c r="BN77" s="11">
        <f>INDEX('71100 Ann'!$C$8:$AZ$285,MATCH('71100M Ann'!$C77,'71100 Ann'!$C$8:$C$285,0),MATCH('71100M Ann'!BN$8,'71100 Ann'!$C$8:$AZ$8,0))</f>
        <v>419</v>
      </c>
      <c r="BO77" s="11">
        <f>INDEX('71100 Ann'!$C$8:$AZ$285,MATCH('71100M Ann'!$C77,'71100 Ann'!$C$8:$C$285,0),MATCH('71100M Ann'!BO$8,'71100 Ann'!$C$8:$AZ$8,0))</f>
        <v>438.7</v>
      </c>
      <c r="BP77" s="11">
        <f>INDEX('71100 Ann'!$C$8:$AZ$285,MATCH('71100M Ann'!$C77,'71100 Ann'!$C$8:$C$285,0),MATCH('71100M Ann'!BP$8,'71100 Ann'!$C$8:$AZ$8,0))</f>
        <v>455.1</v>
      </c>
      <c r="BQ77" s="11">
        <f>INDEX('71100 Ann'!$C$8:$AZ$285,MATCH('71100M Ann'!$C77,'71100 Ann'!$C$8:$C$285,0),MATCH('71100M Ann'!BQ$8,'71100 Ann'!$C$8:$AZ$8,0))</f>
        <v>465.2</v>
      </c>
      <c r="BR77" s="11">
        <f>INDEX('71100 Ann'!$C$8:$AZ$285,MATCH('71100M Ann'!$C77,'71100 Ann'!$C$8:$C$285,0),MATCH('71100M Ann'!BR$8,'71100 Ann'!$C$8:$AZ$8,0))</f>
        <v>500.5</v>
      </c>
      <c r="BS77" s="11">
        <f>INDEX('71100 Ann'!$C$8:$AZ$285,MATCH('71100M Ann'!$C77,'71100 Ann'!$C$8:$C$285,0),MATCH('71100M Ann'!BS$8,'71100 Ann'!$C$8:$AZ$8,0))</f>
        <v>507.1</v>
      </c>
      <c r="BT77" s="11">
        <f>INDEX('71100 Ann'!$C$8:$AZ$285,MATCH('71100M Ann'!$C77,'71100 Ann'!$C$8:$C$285,0),MATCH('71100M Ann'!BT$8,'71100 Ann'!$C$8:$AZ$8,0))</f>
        <v>546.29999999999995</v>
      </c>
      <c r="BU77" s="11">
        <f>INDEX('71100 Ann'!$C$8:$AZ$285,MATCH('71100M Ann'!$C77,'71100 Ann'!$C$8:$C$285,0),MATCH('71100M Ann'!BU$8,'71100 Ann'!$C$8:$AZ$8,0))</f>
        <v>553</v>
      </c>
      <c r="BV77" s="11">
        <f>INDEX('71100 Ann'!$C$8:$AZ$285,MATCH('71100M Ann'!$C77,'71100 Ann'!$C$8:$C$285,0),MATCH('71100M Ann'!BV$8,'71100 Ann'!$C$8:$AZ$8,0))</f>
        <v>568.9</v>
      </c>
      <c r="BW77" s="11">
        <f>INDEX('71100 Ann'!$C$8:$AZ$285,MATCH('71100M Ann'!$C77,'71100 Ann'!$C$8:$C$285,0),MATCH('71100M Ann'!BW$8,'71100 Ann'!$C$8:$AZ$8,0))</f>
        <v>602.79999999999995</v>
      </c>
      <c r="BX77" s="11">
        <f>INDEX('71100 Ann'!$C$8:$AZ$285,MATCH('71100M Ann'!$C77,'71100 Ann'!$C$8:$C$285,0),MATCH('71100M Ann'!BX$8,'71100 Ann'!$C$8:$AZ$8,0))</f>
        <v>594.9</v>
      </c>
      <c r="BY77" s="11">
        <f>INDEX('71100 Ann'!$C$8:$AZ$285,MATCH('71100M Ann'!$C77,'71100 Ann'!$C$8:$C$285,0),MATCH('71100M Ann'!BY$8,'71100 Ann'!$C$8:$AZ$8,0))</f>
        <v>595.79999999999995</v>
      </c>
      <c r="BZ77" s="11">
        <f>INDEX('71100 Ann'!$C$8:$AZ$285,MATCH('71100M Ann'!$C77,'71100 Ann'!$C$8:$C$285,0),MATCH('71100M Ann'!BZ$8,'71100 Ann'!$C$8:$AZ$8,0))</f>
        <v>609.5</v>
      </c>
      <c r="CA77" s="11">
        <f>INDEX('71100 Ann'!$C$8:$AZ$285,MATCH('71100M Ann'!$C77,'71100 Ann'!$C$8:$C$285,0),MATCH('71100M Ann'!CA$8,'71100 Ann'!$C$8:$AZ$8,0))</f>
        <v>628.1</v>
      </c>
      <c r="CB77" s="11">
        <f>INDEX('71100 Ann'!$C$8:$AZ$285,MATCH('71100M Ann'!$C77,'71100 Ann'!$C$8:$C$285,0),MATCH('71100M Ann'!CB$8,'71100 Ann'!$C$8:$AZ$8,0))</f>
        <v>658.2</v>
      </c>
      <c r="CC77" s="11">
        <f>INDEX('71100 Ann'!$C$8:$AZ$285,MATCH('71100M Ann'!$C77,'71100 Ann'!$C$8:$C$285,0),MATCH('71100M Ann'!CC$8,'71100 Ann'!$C$8:$AZ$8,0))</f>
        <v>695.3</v>
      </c>
      <c r="CD77" s="11">
        <f>INDEX('71100 Ann'!$C$8:$AZ$285,MATCH('71100M Ann'!$C77,'71100 Ann'!$C$8:$C$285,0),MATCH('71100M Ann'!CD$8,'71100 Ann'!$C$8:$AZ$8,0))</f>
        <v>743.2</v>
      </c>
      <c r="CE77" s="11">
        <f>INDEX('71100 Ann'!$C$8:$AZ$285,MATCH('71100M Ann'!$C77,'71100 Ann'!$C$8:$C$285,0),MATCH('71100M Ann'!CE$8,'71100 Ann'!$C$8:$AZ$8,0))</f>
        <v>784.1</v>
      </c>
      <c r="CF77" s="11">
        <f>INDEX('71100 Ann'!$C$8:$AZ$285,MATCH('71100M Ann'!$C77,'71100 Ann'!$C$8:$C$285,0),MATCH('71100M Ann'!CF$8,'71100 Ann'!$C$8:$AZ$8,0))</f>
        <v>797.3</v>
      </c>
      <c r="CG77" s="11">
        <f>INDEX('71100 Ann'!$C$8:$AZ$285,MATCH('71100M Ann'!$C77,'71100 Ann'!$C$8:$C$285,0),MATCH('71100M Ann'!CG$8,'71100 Ann'!$C$8:$AZ$8,0))</f>
        <v>794</v>
      </c>
      <c r="CH77" s="11">
        <f>INDEX('71100 Ann'!$C$8:$AZ$285,MATCH('71100M Ann'!$C77,'71100 Ann'!$C$8:$C$285,0),MATCH('71100M Ann'!CH$8,'71100 Ann'!$C$8:$AZ$8,0))</f>
        <v>816.1</v>
      </c>
      <c r="CI77" s="11">
        <f>INDEX('71100 Ann'!$C$8:$AZ$285,MATCH('71100M Ann'!$C77,'71100 Ann'!$C$8:$C$285,0),MATCH('71100M Ann'!CI$8,'71100 Ann'!$C$8:$AZ$8,0))</f>
        <v>829.1</v>
      </c>
      <c r="CJ77" s="11">
        <f>INDEX('71100 Ann'!$C$8:$AZ$285,MATCH('71100M Ann'!$C77,'71100 Ann'!$C$8:$C$285,0),MATCH('71100M Ann'!CJ$8,'71100 Ann'!$C$8:$AZ$8,0))</f>
        <v>848.7</v>
      </c>
      <c r="CK77" s="11">
        <f>INDEX('71100 Ann'!$C$8:$AZ$285,MATCH('71100M Ann'!$C77,'71100 Ann'!$C$8:$C$285,0),MATCH('71100M Ann'!CK$8,'71100 Ann'!$C$8:$AZ$8,0))</f>
        <v>860.1</v>
      </c>
      <c r="CL77" s="11">
        <f>INDEX('71100 Ann'!$C$8:$AZ$285,MATCH('71100M Ann'!$C77,'71100 Ann'!$C$8:$C$285,0),MATCH('71100M Ann'!CL$8,'71100 Ann'!$C$8:$AZ$8,0))</f>
        <v>886.4</v>
      </c>
    </row>
    <row r="78" spans="1:90" s="10" customFormat="1" x14ac:dyDescent="0.25">
      <c r="A78" s="32">
        <v>67</v>
      </c>
      <c r="B78" s="10" t="s">
        <v>707</v>
      </c>
      <c r="C78" s="10" t="s">
        <v>99</v>
      </c>
      <c r="U78" s="10">
        <f>INDEX('71100 Ann Hist'!$C$8:$AR$285,MATCH('71100M Ann'!$C78,'71100 Ann Hist'!$C$8:$C$285,0),MATCH('71100M Ann'!U$8,'71100 Ann Hist'!$C$8:$AR$8,0))</f>
        <v>1</v>
      </c>
      <c r="V78" s="10">
        <f>INDEX('71100 Ann Hist'!$C$8:$AR$285,MATCH('71100M Ann'!$C78,'71100 Ann Hist'!$C$8:$C$285,0),MATCH('71100M Ann'!V$8,'71100 Ann Hist'!$C$8:$AR$8,0))</f>
        <v>1.1000000000000001</v>
      </c>
      <c r="W78" s="10">
        <f>INDEX('71100 Ann Hist'!$C$8:$AR$285,MATCH('71100M Ann'!$C78,'71100 Ann Hist'!$C$8:$C$285,0),MATCH('71100M Ann'!W$8,'71100 Ann Hist'!$C$8:$AR$8,0))</f>
        <v>1.1000000000000001</v>
      </c>
      <c r="X78" s="10">
        <f>INDEX('71100 Ann Hist'!$C$8:$AR$285,MATCH('71100M Ann'!$C78,'71100 Ann Hist'!$C$8:$C$285,0),MATCH('71100M Ann'!X$8,'71100 Ann Hist'!$C$8:$AR$8,0))</f>
        <v>1.1000000000000001</v>
      </c>
      <c r="Y78" s="10">
        <f>INDEX('71100 Ann Hist'!$C$8:$AR$285,MATCH('71100M Ann'!$C78,'71100 Ann Hist'!$C$8:$C$285,0),MATCH('71100M Ann'!Y$8,'71100 Ann Hist'!$C$8:$AR$8,0))</f>
        <v>1.2</v>
      </c>
      <c r="Z78" s="10">
        <f>INDEX('71100 Ann Hist'!$C$8:$AR$285,MATCH('71100M Ann'!$C78,'71100 Ann Hist'!$C$8:$C$285,0),MATCH('71100M Ann'!Z$8,'71100 Ann Hist'!$C$8:$AR$8,0))</f>
        <v>1.2</v>
      </c>
      <c r="AA78" s="10">
        <f>INDEX('71100 Ann Hist'!$C$8:$AR$285,MATCH('71100M Ann'!$C78,'71100 Ann Hist'!$C$8:$C$285,0),MATCH('71100M Ann'!AA$8,'71100 Ann Hist'!$C$8:$AR$8,0))</f>
        <v>1.3</v>
      </c>
      <c r="AB78" s="10">
        <f>INDEX('71100 Ann Hist'!$C$8:$AR$285,MATCH('71100M Ann'!$C78,'71100 Ann Hist'!$C$8:$C$285,0),MATCH('71100M Ann'!AB$8,'71100 Ann Hist'!$C$8:$AR$8,0))</f>
        <v>1.8</v>
      </c>
      <c r="AC78" s="10">
        <f>INDEX('71100 Ann Hist'!$C$8:$AR$285,MATCH('71100M Ann'!$C78,'71100 Ann Hist'!$C$8:$C$285,0),MATCH('71100M Ann'!AC$8,'71100 Ann Hist'!$C$8:$AR$8,0))</f>
        <v>1.9</v>
      </c>
      <c r="AD78" s="10">
        <f>INDEX('71100 Ann Hist'!$C$8:$AR$285,MATCH('71100M Ann'!$C78,'71100 Ann Hist'!$C$8:$C$285,0),MATCH('71100M Ann'!AD$8,'71100 Ann Hist'!$C$8:$AR$8,0))</f>
        <v>2.2999999999999998</v>
      </c>
      <c r="AE78" s="10">
        <f>INDEX('71100 Ann Hist'!$C$8:$AR$285,MATCH('71100M Ann'!$C78,'71100 Ann Hist'!$C$8:$C$285,0),MATCH('71100M Ann'!AE$8,'71100 Ann Hist'!$C$8:$AR$8,0))</f>
        <v>2.6</v>
      </c>
      <c r="AF78" s="10">
        <f>INDEX('71100 Ann Hist'!$C$8:$AR$285,MATCH('71100M Ann'!$C78,'71100 Ann Hist'!$C$8:$C$285,0),MATCH('71100M Ann'!AF$8,'71100 Ann Hist'!$C$8:$AR$8,0))</f>
        <v>2.6</v>
      </c>
      <c r="AG78" s="10">
        <f>INDEX('71100 Ann Hist'!$C$8:$AR$285,MATCH('71100M Ann'!$C78,'71100 Ann Hist'!$C$8:$C$285,0),MATCH('71100M Ann'!AG$8,'71100 Ann Hist'!$C$8:$AR$8,0))</f>
        <v>2.5</v>
      </c>
      <c r="AH78" s="10">
        <f>INDEX('71100 Ann Hist'!$C$8:$AR$285,MATCH('71100M Ann'!$C78,'71100 Ann Hist'!$C$8:$C$285,0),MATCH('71100M Ann'!AH$8,'71100 Ann Hist'!$C$8:$AR$8,0))</f>
        <v>2.8</v>
      </c>
      <c r="AI78" s="10">
        <f>INDEX('71100 Ann Hist'!$C$8:$AR$285,MATCH('71100M Ann'!$C78,'71100 Ann Hist'!$C$8:$C$285,0),MATCH('71100M Ann'!AI$8,'71100 Ann Hist'!$C$8:$AR$8,0))</f>
        <v>3.1</v>
      </c>
      <c r="AJ78" s="10">
        <f>INDEX('71100 Ann Hist'!$C$8:$AR$285,MATCH('71100M Ann'!$C78,'71100 Ann Hist'!$C$8:$C$285,0),MATCH('71100M Ann'!AJ$8,'71100 Ann Hist'!$C$8:$AR$8,0))</f>
        <v>3.2</v>
      </c>
      <c r="AK78" s="10">
        <f>INDEX('71100 Ann Hist'!$C$8:$AR$285,MATCH('71100M Ann'!$C78,'71100 Ann Hist'!$C$8:$C$285,0),MATCH('71100M Ann'!AK$8,'71100 Ann Hist'!$C$8:$AR$8,0))</f>
        <v>3.4</v>
      </c>
      <c r="AL78" s="10">
        <f>INDEX('71100 Ann Hist'!$C$8:$AR$285,MATCH('71100M Ann'!$C78,'71100 Ann Hist'!$C$8:$C$285,0),MATCH('71100M Ann'!AL$8,'71100 Ann Hist'!$C$8:$AR$8,0))</f>
        <v>3.2</v>
      </c>
      <c r="AM78" s="10">
        <f>INDEX('71100 Ann Hist'!$C$8:$AR$285,MATCH('71100M Ann'!$C78,'71100 Ann Hist'!$C$8:$C$285,0),MATCH('71100M Ann'!AM$8,'71100 Ann Hist'!$C$8:$AR$8,0))</f>
        <v>3.8</v>
      </c>
      <c r="AN78" s="10">
        <f>INDEX('71100 Ann Hist'!$C$8:$AR$285,MATCH('71100M Ann'!$C78,'71100 Ann Hist'!$C$8:$C$285,0),MATCH('71100M Ann'!AN$8,'71100 Ann Hist'!$C$8:$AR$8,0))</f>
        <v>4</v>
      </c>
      <c r="AO78" s="10">
        <f>INDEX('71100 Ann Hist'!$C$8:$AR$285,MATCH('71100M Ann'!$C78,'71100 Ann Hist'!$C$8:$C$285,0),MATCH('71100M Ann'!AO$8,'71100 Ann Hist'!$C$8:$AR$8,0))</f>
        <v>4.4000000000000004</v>
      </c>
      <c r="AP78" s="10">
        <f>INDEX('71100 Ann Hist'!$C$8:$AR$285,MATCH('71100M Ann'!$C78,'71100 Ann Hist'!$C$8:$C$285,0),MATCH('71100M Ann'!AP$8,'71100 Ann Hist'!$C$8:$AR$8,0))</f>
        <v>4.9000000000000004</v>
      </c>
      <c r="AQ78" s="10">
        <f>INDEX('71100 Ann Hist'!$C$8:$AR$285,MATCH('71100M Ann'!$C78,'71100 Ann Hist'!$C$8:$C$285,0),MATCH('71100M Ann'!AQ$8,'71100 Ann Hist'!$C$8:$AR$8,0))</f>
        <v>5.2</v>
      </c>
      <c r="AR78" s="11">
        <f>INDEX('71100 Ann'!$C$8:$AZ$285,MATCH('71100M Ann'!$C78,'71100 Ann'!$C$8:$C$285,0),MATCH('71100M Ann'!AR$8,'71100 Ann'!$C$8:$AZ$8,0))</f>
        <v>7.2</v>
      </c>
      <c r="AS78" s="11">
        <f>INDEX('71100 Ann'!$C$8:$AZ$285,MATCH('71100M Ann'!$C78,'71100 Ann'!$C$8:$C$285,0),MATCH('71100M Ann'!AS$8,'71100 Ann'!$C$8:$AZ$8,0))</f>
        <v>9</v>
      </c>
      <c r="AT78" s="11">
        <f>INDEX('71100 Ann'!$C$8:$AZ$285,MATCH('71100M Ann'!$C78,'71100 Ann'!$C$8:$C$285,0),MATCH('71100M Ann'!AT$8,'71100 Ann'!$C$8:$AZ$8,0))</f>
        <v>10.1</v>
      </c>
      <c r="AU78" s="11">
        <f>INDEX('71100 Ann'!$C$8:$AZ$285,MATCH('71100M Ann'!$C78,'71100 Ann'!$C$8:$C$285,0),MATCH('71100M Ann'!AU$8,'71100 Ann'!$C$8:$AZ$8,0))</f>
        <v>11.1</v>
      </c>
      <c r="AV78" s="11">
        <f>INDEX('71100 Ann'!$C$8:$AZ$285,MATCH('71100M Ann'!$C78,'71100 Ann'!$C$8:$C$285,0),MATCH('71100M Ann'!AV$8,'71100 Ann'!$C$8:$AZ$8,0))</f>
        <v>11.8</v>
      </c>
      <c r="AW78" s="11">
        <f>INDEX('71100 Ann'!$C$8:$AZ$285,MATCH('71100M Ann'!$C78,'71100 Ann'!$C$8:$C$285,0),MATCH('71100M Ann'!AW$8,'71100 Ann'!$C$8:$AZ$8,0))</f>
        <v>14.4</v>
      </c>
      <c r="AX78" s="11">
        <f>INDEX('71100 Ann'!$C$8:$AZ$285,MATCH('71100M Ann'!$C78,'71100 Ann'!$C$8:$C$285,0),MATCH('71100M Ann'!AX$8,'71100 Ann'!$C$8:$AZ$8,0))</f>
        <v>21.6</v>
      </c>
      <c r="AY78" s="11">
        <f>INDEX('71100 Ann'!$C$8:$AZ$285,MATCH('71100M Ann'!$C78,'71100 Ann'!$C$8:$C$285,0),MATCH('71100M Ann'!AY$8,'71100 Ann'!$C$8:$AZ$8,0))</f>
        <v>19.899999999999999</v>
      </c>
      <c r="AZ78" s="11">
        <f>INDEX('71100 Ann'!$C$8:$AZ$285,MATCH('71100M Ann'!$C78,'71100 Ann'!$C$8:$C$285,0),MATCH('71100M Ann'!AZ$8,'71100 Ann'!$C$8:$AZ$8,0))</f>
        <v>21.5</v>
      </c>
      <c r="BA78" s="11">
        <f>INDEX('71100 Ann'!$C$8:$AZ$285,MATCH('71100M Ann'!$C78,'71100 Ann'!$C$8:$C$285,0),MATCH('71100M Ann'!BA$8,'71100 Ann'!$C$8:$AZ$8,0))</f>
        <v>25</v>
      </c>
      <c r="BB78" s="11">
        <f>INDEX('71100 Ann'!$C$8:$AZ$285,MATCH('71100M Ann'!$C78,'71100 Ann'!$C$8:$C$285,0),MATCH('71100M Ann'!BB$8,'71100 Ann'!$C$8:$AZ$8,0))</f>
        <v>24.3</v>
      </c>
      <c r="BC78" s="11">
        <f>INDEX('71100 Ann'!$C$8:$AZ$285,MATCH('71100M Ann'!$C78,'71100 Ann'!$C$8:$C$285,0),MATCH('71100M Ann'!BC$8,'71100 Ann'!$C$8:$AZ$8,0))</f>
        <v>22.9</v>
      </c>
      <c r="BD78" s="11">
        <f>INDEX('71100 Ann'!$C$8:$AZ$285,MATCH('71100M Ann'!$C78,'71100 Ann'!$C$8:$C$285,0),MATCH('71100M Ann'!BD$8,'71100 Ann'!$C$8:$AZ$8,0))</f>
        <v>21</v>
      </c>
      <c r="BE78" s="11">
        <f>INDEX('71100 Ann'!$C$8:$AZ$285,MATCH('71100M Ann'!$C78,'71100 Ann'!$C$8:$C$285,0),MATCH('71100M Ann'!BE$8,'71100 Ann'!$C$8:$AZ$8,0))</f>
        <v>27.7</v>
      </c>
      <c r="BF78" s="11">
        <f>INDEX('71100 Ann'!$C$8:$AZ$285,MATCH('71100M Ann'!$C78,'71100 Ann'!$C$8:$C$285,0),MATCH('71100M Ann'!BF$8,'71100 Ann'!$C$8:$AZ$8,0))</f>
        <v>51.7</v>
      </c>
      <c r="BG78" s="11">
        <f>INDEX('71100 Ann'!$C$8:$AZ$285,MATCH('71100M Ann'!$C78,'71100 Ann'!$C$8:$C$285,0),MATCH('71100M Ann'!BG$8,'71100 Ann'!$C$8:$AZ$8,0))</f>
        <v>48.5</v>
      </c>
      <c r="BH78" s="11">
        <f>INDEX('71100 Ann'!$C$8:$AZ$285,MATCH('71100M Ann'!$C78,'71100 Ann'!$C$8:$C$285,0),MATCH('71100M Ann'!BH$8,'71100 Ann'!$C$8:$AZ$8,0))</f>
        <v>69.5</v>
      </c>
      <c r="BI78" s="11">
        <f>INDEX('71100 Ann'!$C$8:$AZ$285,MATCH('71100M Ann'!$C78,'71100 Ann'!$C$8:$C$285,0),MATCH('71100M Ann'!BI$8,'71100 Ann'!$C$8:$AZ$8,0))</f>
        <v>72.7</v>
      </c>
      <c r="BJ78" s="11">
        <f>INDEX('71100 Ann'!$C$8:$AZ$285,MATCH('71100M Ann'!$C78,'71100 Ann'!$C$8:$C$285,0),MATCH('71100M Ann'!BJ$8,'71100 Ann'!$C$8:$AZ$8,0))</f>
        <v>74.400000000000006</v>
      </c>
      <c r="BK78" s="11">
        <f>INDEX('71100 Ann'!$C$8:$AZ$285,MATCH('71100M Ann'!$C78,'71100 Ann'!$C$8:$C$285,0),MATCH('71100M Ann'!BK$8,'71100 Ann'!$C$8:$AZ$8,0))</f>
        <v>76.099999999999994</v>
      </c>
      <c r="BL78" s="11">
        <f>INDEX('71100 Ann'!$C$8:$AZ$285,MATCH('71100M Ann'!$C78,'71100 Ann'!$C$8:$C$285,0),MATCH('71100M Ann'!BL$8,'71100 Ann'!$C$8:$AZ$8,0))</f>
        <v>75.2</v>
      </c>
      <c r="BM78" s="11">
        <f>INDEX('71100 Ann'!$C$8:$AZ$285,MATCH('71100M Ann'!$C78,'71100 Ann'!$C$8:$C$285,0),MATCH('71100M Ann'!BM$8,'71100 Ann'!$C$8:$AZ$8,0))</f>
        <v>71.8</v>
      </c>
      <c r="BN78" s="11">
        <f>INDEX('71100 Ann'!$C$8:$AZ$285,MATCH('71100M Ann'!$C78,'71100 Ann'!$C$8:$C$285,0),MATCH('71100M Ann'!BN$8,'71100 Ann'!$C$8:$AZ$8,0))</f>
        <v>74.2</v>
      </c>
      <c r="BO78" s="11">
        <f>INDEX('71100 Ann'!$C$8:$AZ$285,MATCH('71100M Ann'!$C78,'71100 Ann'!$C$8:$C$285,0),MATCH('71100M Ann'!BO$8,'71100 Ann'!$C$8:$AZ$8,0))</f>
        <v>86.9</v>
      </c>
      <c r="BP78" s="11">
        <f>INDEX('71100 Ann'!$C$8:$AZ$285,MATCH('71100M Ann'!$C78,'71100 Ann'!$C$8:$C$285,0),MATCH('71100M Ann'!BP$8,'71100 Ann'!$C$8:$AZ$8,0))</f>
        <v>96.3</v>
      </c>
      <c r="BQ78" s="11">
        <f>INDEX('71100 Ann'!$C$8:$AZ$285,MATCH('71100M Ann'!$C78,'71100 Ann'!$C$8:$C$285,0),MATCH('71100M Ann'!BQ$8,'71100 Ann'!$C$8:$AZ$8,0))</f>
        <v>104.2</v>
      </c>
      <c r="BR78" s="11">
        <f>INDEX('71100 Ann'!$C$8:$AZ$285,MATCH('71100M Ann'!$C78,'71100 Ann'!$C$8:$C$285,0),MATCH('71100M Ann'!BR$8,'71100 Ann'!$C$8:$AZ$8,0))</f>
        <v>106</v>
      </c>
      <c r="BS78" s="11">
        <f>INDEX('71100 Ann'!$C$8:$AZ$285,MATCH('71100M Ann'!$C78,'71100 Ann'!$C$8:$C$285,0),MATCH('71100M Ann'!BS$8,'71100 Ann'!$C$8:$AZ$8,0))</f>
        <v>109.7</v>
      </c>
      <c r="BT78" s="11">
        <f>INDEX('71100 Ann'!$C$8:$AZ$285,MATCH('71100M Ann'!$C78,'71100 Ann'!$C$8:$C$285,0),MATCH('71100M Ann'!BT$8,'71100 Ann'!$C$8:$AZ$8,0))</f>
        <v>117.1</v>
      </c>
      <c r="BU78" s="11">
        <f>INDEX('71100 Ann'!$C$8:$AZ$285,MATCH('71100M Ann'!$C78,'71100 Ann'!$C$8:$C$285,0),MATCH('71100M Ann'!BU$8,'71100 Ann'!$C$8:$AZ$8,0))</f>
        <v>125.6</v>
      </c>
      <c r="BV78" s="11">
        <f>INDEX('71100 Ann'!$C$8:$AZ$285,MATCH('71100M Ann'!$C78,'71100 Ann'!$C$8:$C$285,0),MATCH('71100M Ann'!BV$8,'71100 Ann'!$C$8:$AZ$8,0))</f>
        <v>133.1</v>
      </c>
      <c r="BW78" s="11">
        <f>INDEX('71100 Ann'!$C$8:$AZ$285,MATCH('71100M Ann'!$C78,'71100 Ann'!$C$8:$C$285,0),MATCH('71100M Ann'!BW$8,'71100 Ann'!$C$8:$AZ$8,0))</f>
        <v>143.19999999999999</v>
      </c>
      <c r="BX78" s="11">
        <f>INDEX('71100 Ann'!$C$8:$AZ$285,MATCH('71100M Ann'!$C78,'71100 Ann'!$C$8:$C$285,0),MATCH('71100M Ann'!BX$8,'71100 Ann'!$C$8:$AZ$8,0))</f>
        <v>137.30000000000001</v>
      </c>
      <c r="BY78" s="11">
        <f>INDEX('71100 Ann'!$C$8:$AZ$285,MATCH('71100M Ann'!$C78,'71100 Ann'!$C$8:$C$285,0),MATCH('71100M Ann'!BY$8,'71100 Ann'!$C$8:$AZ$8,0))</f>
        <v>140.9</v>
      </c>
      <c r="BZ78" s="11">
        <f>INDEX('71100 Ann'!$C$8:$AZ$285,MATCH('71100M Ann'!$C78,'71100 Ann'!$C$8:$C$285,0),MATCH('71100M Ann'!BZ$8,'71100 Ann'!$C$8:$AZ$8,0))</f>
        <v>145.1</v>
      </c>
      <c r="CA78" s="11">
        <f>INDEX('71100 Ann'!$C$8:$AZ$285,MATCH('71100M Ann'!$C78,'71100 Ann'!$C$8:$C$285,0),MATCH('71100M Ann'!CA$8,'71100 Ann'!$C$8:$AZ$8,0))</f>
        <v>159.19999999999999</v>
      </c>
      <c r="CB78" s="11">
        <f>INDEX('71100 Ann'!$C$8:$AZ$285,MATCH('71100M Ann'!$C78,'71100 Ann'!$C$8:$C$285,0),MATCH('71100M Ann'!CB$8,'71100 Ann'!$C$8:$AZ$8,0))</f>
        <v>171.5</v>
      </c>
      <c r="CC78" s="11">
        <f>INDEX('71100 Ann'!$C$8:$AZ$285,MATCH('71100M Ann'!$C78,'71100 Ann'!$C$8:$C$285,0),MATCH('71100M Ann'!CC$8,'71100 Ann'!$C$8:$AZ$8,0))</f>
        <v>171.5</v>
      </c>
      <c r="CD78" s="11">
        <f>INDEX('71100 Ann'!$C$8:$AZ$285,MATCH('71100M Ann'!$C78,'71100 Ann'!$C$8:$C$285,0),MATCH('71100M Ann'!CD$8,'71100 Ann'!$C$8:$AZ$8,0))</f>
        <v>180.7</v>
      </c>
      <c r="CE78" s="11">
        <f>INDEX('71100 Ann'!$C$8:$AZ$285,MATCH('71100M Ann'!$C78,'71100 Ann'!$C$8:$C$285,0),MATCH('71100M Ann'!CE$8,'71100 Ann'!$C$8:$AZ$8,0))</f>
        <v>187.5</v>
      </c>
      <c r="CF78" s="11">
        <f>INDEX('71100 Ann'!$C$8:$AZ$285,MATCH('71100M Ann'!$C78,'71100 Ann'!$C$8:$C$285,0),MATCH('71100M Ann'!CF$8,'71100 Ann'!$C$8:$AZ$8,0))</f>
        <v>179.3</v>
      </c>
      <c r="CG78" s="11">
        <f>INDEX('71100 Ann'!$C$8:$AZ$285,MATCH('71100M Ann'!$C78,'71100 Ann'!$C$8:$C$285,0),MATCH('71100M Ann'!CG$8,'71100 Ann'!$C$8:$AZ$8,0))</f>
        <v>191.3</v>
      </c>
      <c r="CH78" s="11">
        <f>INDEX('71100 Ann'!$C$8:$AZ$285,MATCH('71100M Ann'!$C78,'71100 Ann'!$C$8:$C$285,0),MATCH('71100M Ann'!CH$8,'71100 Ann'!$C$8:$AZ$8,0))</f>
        <v>200.6</v>
      </c>
      <c r="CI78" s="11">
        <f>INDEX('71100 Ann'!$C$8:$AZ$285,MATCH('71100M Ann'!$C78,'71100 Ann'!$C$8:$C$285,0),MATCH('71100M Ann'!CI$8,'71100 Ann'!$C$8:$AZ$8,0))</f>
        <v>197.5</v>
      </c>
      <c r="CJ78" s="11">
        <f>INDEX('71100 Ann'!$C$8:$AZ$285,MATCH('71100M Ann'!$C78,'71100 Ann'!$C$8:$C$285,0),MATCH('71100M Ann'!CJ$8,'71100 Ann'!$C$8:$AZ$8,0))</f>
        <v>212</v>
      </c>
      <c r="CK78" s="11">
        <f>INDEX('71100 Ann'!$C$8:$AZ$285,MATCH('71100M Ann'!$C78,'71100 Ann'!$C$8:$C$285,0),MATCH('71100M Ann'!CK$8,'71100 Ann'!$C$8:$AZ$8,0))</f>
        <v>222.5</v>
      </c>
      <c r="CL78" s="11">
        <f>INDEX('71100 Ann'!$C$8:$AZ$285,MATCH('71100M Ann'!$C78,'71100 Ann'!$C$8:$C$285,0),MATCH('71100M Ann'!CL$8,'71100 Ann'!$C$8:$AZ$8,0))</f>
        <v>236.8</v>
      </c>
    </row>
    <row r="79" spans="1:90" s="10" customFormat="1" x14ac:dyDescent="0.25">
      <c r="A79" s="32">
        <v>68</v>
      </c>
      <c r="B79" s="10" t="s">
        <v>706</v>
      </c>
      <c r="C79" s="10" t="s">
        <v>705</v>
      </c>
      <c r="U79" s="10">
        <f>INDEX('71100 Ann Hist'!$C$8:$AR$285,MATCH('71100M Ann'!$C79,'71100 Ann Hist'!$C$8:$C$285,0),MATCH('71100M Ann'!U$8,'71100 Ann Hist'!$C$8:$AR$8,0))</f>
        <v>1.1000000000000001</v>
      </c>
      <c r="V79" s="10">
        <f>INDEX('71100 Ann Hist'!$C$8:$AR$285,MATCH('71100M Ann'!$C79,'71100 Ann Hist'!$C$8:$C$285,0),MATCH('71100M Ann'!V$8,'71100 Ann Hist'!$C$8:$AR$8,0))</f>
        <v>1.3</v>
      </c>
      <c r="W79" s="10">
        <f>INDEX('71100 Ann Hist'!$C$8:$AR$285,MATCH('71100M Ann'!$C79,'71100 Ann Hist'!$C$8:$C$285,0),MATCH('71100M Ann'!W$8,'71100 Ann Hist'!$C$8:$AR$8,0))</f>
        <v>1.3</v>
      </c>
      <c r="X79" s="10">
        <f>INDEX('71100 Ann Hist'!$C$8:$AR$285,MATCH('71100M Ann'!$C79,'71100 Ann Hist'!$C$8:$C$285,0),MATCH('71100M Ann'!X$8,'71100 Ann Hist'!$C$8:$AR$8,0))</f>
        <v>1.4</v>
      </c>
      <c r="Y79" s="10">
        <f>INDEX('71100 Ann Hist'!$C$8:$AR$285,MATCH('71100M Ann'!$C79,'71100 Ann Hist'!$C$8:$C$285,0),MATCH('71100M Ann'!Y$8,'71100 Ann Hist'!$C$8:$AR$8,0))</f>
        <v>1.6</v>
      </c>
      <c r="Z79" s="10">
        <f>INDEX('71100 Ann Hist'!$C$8:$AR$285,MATCH('71100M Ann'!$C79,'71100 Ann Hist'!$C$8:$C$285,0),MATCH('71100M Ann'!Z$8,'71100 Ann Hist'!$C$8:$AR$8,0))</f>
        <v>1.7</v>
      </c>
      <c r="AA79" s="10">
        <f>INDEX('71100 Ann Hist'!$C$8:$AR$285,MATCH('71100M Ann'!$C79,'71100 Ann Hist'!$C$8:$C$285,0),MATCH('71100M Ann'!AA$8,'71100 Ann Hist'!$C$8:$AR$8,0))</f>
        <v>1.8</v>
      </c>
      <c r="AB79" s="10">
        <f>INDEX('71100 Ann Hist'!$C$8:$AR$285,MATCH('71100M Ann'!$C79,'71100 Ann Hist'!$C$8:$C$285,0),MATCH('71100M Ann'!AB$8,'71100 Ann Hist'!$C$8:$AR$8,0))</f>
        <v>2</v>
      </c>
      <c r="AC79" s="10">
        <f>INDEX('71100 Ann Hist'!$C$8:$AR$285,MATCH('71100M Ann'!$C79,'71100 Ann Hist'!$C$8:$C$285,0),MATCH('71100M Ann'!AC$8,'71100 Ann Hist'!$C$8:$AR$8,0))</f>
        <v>2.2000000000000002</v>
      </c>
      <c r="AD79" s="10">
        <f>INDEX('71100 Ann Hist'!$C$8:$AR$285,MATCH('71100M Ann'!$C79,'71100 Ann Hist'!$C$8:$C$285,0),MATCH('71100M Ann'!AD$8,'71100 Ann Hist'!$C$8:$AR$8,0))</f>
        <v>2.4</v>
      </c>
      <c r="AE79" s="10">
        <f>INDEX('71100 Ann Hist'!$C$8:$AR$285,MATCH('71100M Ann'!$C79,'71100 Ann Hist'!$C$8:$C$285,0),MATCH('71100M Ann'!AE$8,'71100 Ann Hist'!$C$8:$AR$8,0))</f>
        <v>2.7</v>
      </c>
      <c r="AF79" s="10">
        <f>INDEX('71100 Ann Hist'!$C$8:$AR$285,MATCH('71100M Ann'!$C79,'71100 Ann Hist'!$C$8:$C$285,0),MATCH('71100M Ann'!AF$8,'71100 Ann Hist'!$C$8:$AR$8,0))</f>
        <v>3</v>
      </c>
      <c r="AG79" s="10">
        <f>INDEX('71100 Ann Hist'!$C$8:$AR$285,MATCH('71100M Ann'!$C79,'71100 Ann Hist'!$C$8:$C$285,0),MATCH('71100M Ann'!AG$8,'71100 Ann Hist'!$C$8:$AR$8,0))</f>
        <v>3.3</v>
      </c>
      <c r="AH79" s="10">
        <f>INDEX('71100 Ann Hist'!$C$8:$AR$285,MATCH('71100M Ann'!$C79,'71100 Ann Hist'!$C$8:$C$285,0),MATCH('71100M Ann'!AH$8,'71100 Ann Hist'!$C$8:$AR$8,0))</f>
        <v>3.5</v>
      </c>
      <c r="AI79" s="10">
        <f>INDEX('71100 Ann Hist'!$C$8:$AR$285,MATCH('71100M Ann'!$C79,'71100 Ann Hist'!$C$8:$C$285,0),MATCH('71100M Ann'!AI$8,'71100 Ann Hist'!$C$8:$AR$8,0))</f>
        <v>3.9</v>
      </c>
      <c r="AJ79" s="10">
        <f>INDEX('71100 Ann Hist'!$C$8:$AR$285,MATCH('71100M Ann'!$C79,'71100 Ann Hist'!$C$8:$C$285,0),MATCH('71100M Ann'!AJ$8,'71100 Ann Hist'!$C$8:$AR$8,0))</f>
        <v>4.3</v>
      </c>
      <c r="AK79" s="10">
        <f>INDEX('71100 Ann Hist'!$C$8:$AR$285,MATCH('71100M Ann'!$C79,'71100 Ann Hist'!$C$8:$C$285,0),MATCH('71100M Ann'!AK$8,'71100 Ann Hist'!$C$8:$AR$8,0))</f>
        <v>4.7</v>
      </c>
      <c r="AL79" s="10">
        <f>INDEX('71100 Ann Hist'!$C$8:$AR$285,MATCH('71100M Ann'!$C79,'71100 Ann Hist'!$C$8:$C$285,0),MATCH('71100M Ann'!AL$8,'71100 Ann Hist'!$C$8:$AR$8,0))</f>
        <v>5.0999999999999996</v>
      </c>
      <c r="AM79" s="10">
        <f>INDEX('71100 Ann Hist'!$C$8:$AR$285,MATCH('71100M Ann'!$C79,'71100 Ann Hist'!$C$8:$C$285,0),MATCH('71100M Ann'!AM$8,'71100 Ann Hist'!$C$8:$AR$8,0))</f>
        <v>5.5</v>
      </c>
      <c r="AN79" s="10">
        <f>INDEX('71100 Ann Hist'!$C$8:$AR$285,MATCH('71100M Ann'!$C79,'71100 Ann Hist'!$C$8:$C$285,0),MATCH('71100M Ann'!AN$8,'71100 Ann Hist'!$C$8:$AR$8,0))</f>
        <v>5.9</v>
      </c>
      <c r="AO79" s="10">
        <f>INDEX('71100 Ann Hist'!$C$8:$AR$285,MATCH('71100M Ann'!$C79,'71100 Ann Hist'!$C$8:$C$285,0),MATCH('71100M Ann'!AO$8,'71100 Ann Hist'!$C$8:$AR$8,0))</f>
        <v>6.3</v>
      </c>
      <c r="AP79" s="10">
        <f>INDEX('71100 Ann Hist'!$C$8:$AR$285,MATCH('71100M Ann'!$C79,'71100 Ann Hist'!$C$8:$C$285,0),MATCH('71100M Ann'!AP$8,'71100 Ann Hist'!$C$8:$AR$8,0))</f>
        <v>6.8</v>
      </c>
      <c r="AQ79" s="10">
        <f>INDEX('71100 Ann Hist'!$C$8:$AR$285,MATCH('71100M Ann'!$C79,'71100 Ann Hist'!$C$8:$C$285,0),MATCH('71100M Ann'!AQ$8,'71100 Ann Hist'!$C$8:$AR$8,0))</f>
        <v>7.2</v>
      </c>
      <c r="AR79" s="11">
        <f>INDEX('71100 Ann'!$C$8:$AZ$285,MATCH('71100M Ann'!$C79,'71100 Ann'!$C$8:$C$285,0),MATCH('71100M Ann'!AR$8,'71100 Ann'!$C$8:$AZ$8,0))</f>
        <v>8.1</v>
      </c>
      <c r="AS79" s="11">
        <f>INDEX('71100 Ann'!$C$8:$AZ$285,MATCH('71100M Ann'!$C79,'71100 Ann'!$C$8:$C$285,0),MATCH('71100M Ann'!AS$8,'71100 Ann'!$C$8:$AZ$8,0))</f>
        <v>8.6</v>
      </c>
      <c r="AT79" s="11">
        <f>INDEX('71100 Ann'!$C$8:$AZ$285,MATCH('71100M Ann'!$C79,'71100 Ann'!$C$8:$C$285,0),MATCH('71100M Ann'!AT$8,'71100 Ann'!$C$8:$AZ$8,0))</f>
        <v>9.4</v>
      </c>
      <c r="AU79" s="11">
        <f>INDEX('71100 Ann'!$C$8:$AZ$285,MATCH('71100M Ann'!$C79,'71100 Ann'!$C$8:$C$285,0),MATCH('71100M Ann'!AU$8,'71100 Ann'!$C$8:$AZ$8,0))</f>
        <v>10</v>
      </c>
      <c r="AV79" s="11">
        <f>INDEX('71100 Ann'!$C$8:$AZ$285,MATCH('71100M Ann'!$C79,'71100 Ann'!$C$8:$C$285,0),MATCH('71100M Ann'!AV$8,'71100 Ann'!$C$8:$AZ$8,0))</f>
        <v>11.2</v>
      </c>
      <c r="AW79" s="11">
        <f>INDEX('71100 Ann'!$C$8:$AZ$285,MATCH('71100M Ann'!$C79,'71100 Ann'!$C$8:$C$285,0),MATCH('71100M Ann'!AW$8,'71100 Ann'!$C$8:$AZ$8,0))</f>
        <v>12.9</v>
      </c>
      <c r="AX79" s="11">
        <f>INDEX('71100 Ann'!$C$8:$AZ$285,MATCH('71100M Ann'!$C79,'71100 Ann'!$C$8:$C$285,0),MATCH('71100M Ann'!AX$8,'71100 Ann'!$C$8:$AZ$8,0))</f>
        <v>14.7</v>
      </c>
      <c r="AY79" s="11">
        <f>INDEX('71100 Ann'!$C$8:$AZ$285,MATCH('71100M Ann'!$C79,'71100 Ann'!$C$8:$C$285,0),MATCH('71100M Ann'!AY$8,'71100 Ann'!$C$8:$AZ$8,0))</f>
        <v>16.3</v>
      </c>
      <c r="AZ79" s="11">
        <f>INDEX('71100 Ann'!$C$8:$AZ$285,MATCH('71100M Ann'!$C79,'71100 Ann'!$C$8:$C$285,0),MATCH('71100M Ann'!AZ$8,'71100 Ann'!$C$8:$AZ$8,0))</f>
        <v>19.2</v>
      </c>
      <c r="BA79" s="11">
        <f>INDEX('71100 Ann'!$C$8:$AZ$285,MATCH('71100M Ann'!$C79,'71100 Ann'!$C$8:$C$285,0),MATCH('71100M Ann'!BA$8,'71100 Ann'!$C$8:$AZ$8,0))</f>
        <v>22.2</v>
      </c>
      <c r="BB79" s="11">
        <f>INDEX('71100 Ann'!$C$8:$AZ$285,MATCH('71100M Ann'!$C79,'71100 Ann'!$C$8:$C$285,0),MATCH('71100M Ann'!BB$8,'71100 Ann'!$C$8:$AZ$8,0))</f>
        <v>22.5</v>
      </c>
      <c r="BC79" s="11">
        <f>INDEX('71100 Ann'!$C$8:$AZ$285,MATCH('71100M Ann'!$C79,'71100 Ann'!$C$8:$C$285,0),MATCH('71100M Ann'!BC$8,'71100 Ann'!$C$8:$AZ$8,0))</f>
        <v>30.6</v>
      </c>
      <c r="BD79" s="11">
        <f>INDEX('71100 Ann'!$C$8:$AZ$285,MATCH('71100M Ann'!$C79,'71100 Ann'!$C$8:$C$285,0),MATCH('71100M Ann'!BD$8,'71100 Ann'!$C$8:$AZ$8,0))</f>
        <v>37</v>
      </c>
      <c r="BE79" s="11">
        <f>INDEX('71100 Ann'!$C$8:$AZ$285,MATCH('71100M Ann'!$C79,'71100 Ann'!$C$8:$C$285,0),MATCH('71100M Ann'!BE$8,'71100 Ann'!$C$8:$AZ$8,0))</f>
        <v>43</v>
      </c>
      <c r="BF79" s="11">
        <f>INDEX('71100 Ann'!$C$8:$AZ$285,MATCH('71100M Ann'!$C79,'71100 Ann'!$C$8:$C$285,0),MATCH('71100M Ann'!BF$8,'71100 Ann'!$C$8:$AZ$8,0))</f>
        <v>49.8</v>
      </c>
      <c r="BG79" s="11">
        <f>INDEX('71100 Ann'!$C$8:$AZ$285,MATCH('71100M Ann'!$C79,'71100 Ann'!$C$8:$C$285,0),MATCH('71100M Ann'!BG$8,'71100 Ann'!$C$8:$AZ$8,0))</f>
        <v>58.3</v>
      </c>
      <c r="BH79" s="11">
        <f>INDEX('71100 Ann'!$C$8:$AZ$285,MATCH('71100M Ann'!$C79,'71100 Ann'!$C$8:$C$285,0),MATCH('71100M Ann'!BH$8,'71100 Ann'!$C$8:$AZ$8,0))</f>
        <v>67.5</v>
      </c>
      <c r="BI79" s="11">
        <f>INDEX('71100 Ann'!$C$8:$AZ$285,MATCH('71100M Ann'!$C79,'71100 Ann'!$C$8:$C$285,0),MATCH('71100M Ann'!BI$8,'71100 Ann'!$C$8:$AZ$8,0))</f>
        <v>76.8</v>
      </c>
      <c r="BJ79" s="11">
        <f>INDEX('71100 Ann'!$C$8:$AZ$285,MATCH('71100M Ann'!$C79,'71100 Ann'!$C$8:$C$285,0),MATCH('71100M Ann'!BJ$8,'71100 Ann'!$C$8:$AZ$8,0))</f>
        <v>86.3</v>
      </c>
      <c r="BK79" s="11">
        <f>INDEX('71100 Ann'!$C$8:$AZ$285,MATCH('71100M Ann'!$C79,'71100 Ann'!$C$8:$C$285,0),MATCH('71100M Ann'!BK$8,'71100 Ann'!$C$8:$AZ$8,0))</f>
        <v>91.9</v>
      </c>
      <c r="BL79" s="11">
        <f>INDEX('71100 Ann'!$C$8:$AZ$285,MATCH('71100M Ann'!$C79,'71100 Ann'!$C$8:$C$285,0),MATCH('71100M Ann'!BL$8,'71100 Ann'!$C$8:$AZ$8,0))</f>
        <v>103.6</v>
      </c>
      <c r="BM79" s="11">
        <f>INDEX('71100 Ann'!$C$8:$AZ$285,MATCH('71100M Ann'!$C79,'71100 Ann'!$C$8:$C$285,0),MATCH('71100M Ann'!BM$8,'71100 Ann'!$C$8:$AZ$8,0))</f>
        <v>112.3</v>
      </c>
      <c r="BN79" s="11">
        <f>INDEX('71100 Ann'!$C$8:$AZ$285,MATCH('71100M Ann'!$C79,'71100 Ann'!$C$8:$C$285,0),MATCH('71100M Ann'!BN$8,'71100 Ann'!$C$8:$AZ$8,0))</f>
        <v>118.1</v>
      </c>
      <c r="BO79" s="11">
        <f>INDEX('71100 Ann'!$C$8:$AZ$285,MATCH('71100M Ann'!$C79,'71100 Ann'!$C$8:$C$285,0),MATCH('71100M Ann'!BO$8,'71100 Ann'!$C$8:$AZ$8,0))</f>
        <v>120.3</v>
      </c>
      <c r="BP79" s="11">
        <f>INDEX('71100 Ann'!$C$8:$AZ$285,MATCH('71100M Ann'!$C79,'71100 Ann'!$C$8:$C$285,0),MATCH('71100M Ann'!BP$8,'71100 Ann'!$C$8:$AZ$8,0))</f>
        <v>128.9</v>
      </c>
      <c r="BQ79" s="11">
        <f>INDEX('71100 Ann'!$C$8:$AZ$285,MATCH('71100M Ann'!$C79,'71100 Ann'!$C$8:$C$285,0),MATCH('71100M Ann'!BQ$8,'71100 Ann'!$C$8:$AZ$8,0))</f>
        <v>121.2</v>
      </c>
      <c r="BR79" s="11">
        <f>INDEX('71100 Ann'!$C$8:$AZ$285,MATCH('71100M Ann'!$C79,'71100 Ann'!$C$8:$C$285,0),MATCH('71100M Ann'!BR$8,'71100 Ann'!$C$8:$AZ$8,0))</f>
        <v>143.1</v>
      </c>
      <c r="BS79" s="11">
        <f>INDEX('71100 Ann'!$C$8:$AZ$285,MATCH('71100M Ann'!$C79,'71100 Ann'!$C$8:$C$285,0),MATCH('71100M Ann'!BS$8,'71100 Ann'!$C$8:$AZ$8,0))</f>
        <v>147.5</v>
      </c>
      <c r="BT79" s="11">
        <f>INDEX('71100 Ann'!$C$8:$AZ$285,MATCH('71100M Ann'!$C79,'71100 Ann'!$C$8:$C$285,0),MATCH('71100M Ann'!BT$8,'71100 Ann'!$C$8:$AZ$8,0))</f>
        <v>173.7</v>
      </c>
      <c r="BU79" s="11">
        <f>INDEX('71100 Ann'!$C$8:$AZ$285,MATCH('71100M Ann'!$C79,'71100 Ann'!$C$8:$C$285,0),MATCH('71100M Ann'!BU$8,'71100 Ann'!$C$8:$AZ$8,0))</f>
        <v>179</v>
      </c>
      <c r="BV79" s="11">
        <f>INDEX('71100 Ann'!$C$8:$AZ$285,MATCH('71100M Ann'!$C79,'71100 Ann'!$C$8:$C$285,0),MATCH('71100M Ann'!BV$8,'71100 Ann'!$C$8:$AZ$8,0))</f>
        <v>189.5</v>
      </c>
      <c r="BW79" s="11">
        <f>INDEX('71100 Ann'!$C$8:$AZ$285,MATCH('71100M Ann'!$C79,'71100 Ann'!$C$8:$C$285,0),MATCH('71100M Ann'!BW$8,'71100 Ann'!$C$8:$AZ$8,0))</f>
        <v>212.7</v>
      </c>
      <c r="BX79" s="11">
        <f>INDEX('71100 Ann'!$C$8:$AZ$285,MATCH('71100M Ann'!$C79,'71100 Ann'!$C$8:$C$285,0),MATCH('71100M Ann'!BX$8,'71100 Ann'!$C$8:$AZ$8,0))</f>
        <v>195.6</v>
      </c>
      <c r="BY79" s="11">
        <f>INDEX('71100 Ann'!$C$8:$AZ$285,MATCH('71100M Ann'!$C79,'71100 Ann'!$C$8:$C$285,0),MATCH('71100M Ann'!BY$8,'71100 Ann'!$C$8:$AZ$8,0))</f>
        <v>172.5</v>
      </c>
      <c r="BZ79" s="11">
        <f>INDEX('71100 Ann'!$C$8:$AZ$285,MATCH('71100M Ann'!$C79,'71100 Ann'!$C$8:$C$285,0),MATCH('71100M Ann'!BZ$8,'71100 Ann'!$C$8:$AZ$8,0))</f>
        <v>171.4</v>
      </c>
      <c r="CA79" s="11">
        <f>INDEX('71100 Ann'!$C$8:$AZ$285,MATCH('71100M Ann'!$C79,'71100 Ann'!$C$8:$C$285,0),MATCH('71100M Ann'!CA$8,'71100 Ann'!$C$8:$AZ$8,0))</f>
        <v>177.6</v>
      </c>
      <c r="CB79" s="11">
        <f>INDEX('71100 Ann'!$C$8:$AZ$285,MATCH('71100M Ann'!$C79,'71100 Ann'!$C$8:$C$285,0),MATCH('71100M Ann'!CB$8,'71100 Ann'!$C$8:$AZ$8,0))</f>
        <v>196.2</v>
      </c>
      <c r="CC79" s="11">
        <f>INDEX('71100 Ann'!$C$8:$AZ$285,MATCH('71100M Ann'!$C79,'71100 Ann'!$C$8:$C$285,0),MATCH('71100M Ann'!CC$8,'71100 Ann'!$C$8:$AZ$8,0))</f>
        <v>227.5</v>
      </c>
      <c r="CD79" s="11">
        <f>INDEX('71100 Ann'!$C$8:$AZ$285,MATCH('71100M Ann'!$C79,'71100 Ann'!$C$8:$C$285,0),MATCH('71100M Ann'!CD$8,'71100 Ann'!$C$8:$AZ$8,0))</f>
        <v>255.4</v>
      </c>
      <c r="CE79" s="11">
        <f>INDEX('71100 Ann'!$C$8:$AZ$285,MATCH('71100M Ann'!$C79,'71100 Ann'!$C$8:$C$285,0),MATCH('71100M Ann'!CE$8,'71100 Ann'!$C$8:$AZ$8,0))</f>
        <v>250.8</v>
      </c>
      <c r="CF79" s="11">
        <f>INDEX('71100 Ann'!$C$8:$AZ$285,MATCH('71100M Ann'!$C79,'71100 Ann'!$C$8:$C$285,0),MATCH('71100M Ann'!CF$8,'71100 Ann'!$C$8:$AZ$8,0))</f>
        <v>238.1</v>
      </c>
      <c r="CG79" s="11">
        <f>INDEX('71100 Ann'!$C$8:$AZ$285,MATCH('71100M Ann'!$C79,'71100 Ann'!$C$8:$C$285,0),MATCH('71100M Ann'!CG$8,'71100 Ann'!$C$8:$AZ$8,0))</f>
        <v>235.2</v>
      </c>
      <c r="CH79" s="11">
        <f>INDEX('71100 Ann'!$C$8:$AZ$285,MATCH('71100M Ann'!$C79,'71100 Ann'!$C$8:$C$285,0),MATCH('71100M Ann'!CH$8,'71100 Ann'!$C$8:$AZ$8,0))</f>
        <v>242.2</v>
      </c>
      <c r="CI79" s="11">
        <f>INDEX('71100 Ann'!$C$8:$AZ$285,MATCH('71100M Ann'!$C79,'71100 Ann'!$C$8:$C$285,0),MATCH('71100M Ann'!CI$8,'71100 Ann'!$C$8:$AZ$8,0))</f>
        <v>249</v>
      </c>
      <c r="CJ79" s="11">
        <f>INDEX('71100 Ann'!$C$8:$AZ$285,MATCH('71100M Ann'!$C79,'71100 Ann'!$C$8:$C$285,0),MATCH('71100M Ann'!CJ$8,'71100 Ann'!$C$8:$AZ$8,0))</f>
        <v>251</v>
      </c>
      <c r="CK79" s="11">
        <f>INDEX('71100 Ann'!$C$8:$AZ$285,MATCH('71100M Ann'!$C79,'71100 Ann'!$C$8:$C$285,0),MATCH('71100M Ann'!CK$8,'71100 Ann'!$C$8:$AZ$8,0))</f>
        <v>257.39999999999998</v>
      </c>
      <c r="CL79" s="11">
        <f>INDEX('71100 Ann'!$C$8:$AZ$285,MATCH('71100M Ann'!$C79,'71100 Ann'!$C$8:$C$285,0),MATCH('71100M Ann'!CL$8,'71100 Ann'!$C$8:$AZ$8,0))</f>
        <v>248</v>
      </c>
    </row>
    <row r="80" spans="1:90" s="10" customFormat="1" x14ac:dyDescent="0.25">
      <c r="A80" s="32">
        <v>69</v>
      </c>
      <c r="B80" s="10" t="s">
        <v>704</v>
      </c>
      <c r="C80" s="10" t="s">
        <v>703</v>
      </c>
      <c r="U80" s="10">
        <f>INDEX('71100 Ann Hist'!$C$8:$AR$285,MATCH('71100M Ann'!$C80,'71100 Ann Hist'!$C$8:$C$285,0),MATCH('71100M Ann'!U$8,'71100 Ann Hist'!$C$8:$AR$8,0))</f>
        <v>0</v>
      </c>
      <c r="V80" s="10">
        <f>INDEX('71100 Ann Hist'!$C$8:$AR$285,MATCH('71100M Ann'!$C80,'71100 Ann Hist'!$C$8:$C$285,0),MATCH('71100M Ann'!V$8,'71100 Ann Hist'!$C$8:$AR$8,0))</f>
        <v>0</v>
      </c>
      <c r="W80" s="10">
        <f>INDEX('71100 Ann Hist'!$C$8:$AR$285,MATCH('71100M Ann'!$C80,'71100 Ann Hist'!$C$8:$C$285,0),MATCH('71100M Ann'!W$8,'71100 Ann Hist'!$C$8:$AR$8,0))</f>
        <v>0</v>
      </c>
      <c r="X80" s="10">
        <f>INDEX('71100 Ann Hist'!$C$8:$AR$285,MATCH('71100M Ann'!$C80,'71100 Ann Hist'!$C$8:$C$285,0),MATCH('71100M Ann'!X$8,'71100 Ann Hist'!$C$8:$AR$8,0))</f>
        <v>0.1</v>
      </c>
      <c r="Y80" s="10">
        <f>INDEX('71100 Ann Hist'!$C$8:$AR$285,MATCH('71100M Ann'!$C80,'71100 Ann Hist'!$C$8:$C$285,0),MATCH('71100M Ann'!Y$8,'71100 Ann Hist'!$C$8:$AR$8,0))</f>
        <v>0.1</v>
      </c>
      <c r="Z80" s="10">
        <f>INDEX('71100 Ann Hist'!$C$8:$AR$285,MATCH('71100M Ann'!$C80,'71100 Ann Hist'!$C$8:$C$285,0),MATCH('71100M Ann'!Z$8,'71100 Ann Hist'!$C$8:$AR$8,0))</f>
        <v>0.1</v>
      </c>
      <c r="AA80" s="10">
        <f>INDEX('71100 Ann Hist'!$C$8:$AR$285,MATCH('71100M Ann'!$C80,'71100 Ann Hist'!$C$8:$C$285,0),MATCH('71100M Ann'!AA$8,'71100 Ann Hist'!$C$8:$AR$8,0))</f>
        <v>0.1</v>
      </c>
      <c r="AB80" s="10">
        <f>INDEX('71100 Ann Hist'!$C$8:$AR$285,MATCH('71100M Ann'!$C80,'71100 Ann Hist'!$C$8:$C$285,0),MATCH('71100M Ann'!AB$8,'71100 Ann Hist'!$C$8:$AR$8,0))</f>
        <v>0.1</v>
      </c>
      <c r="AC80" s="10">
        <f>INDEX('71100 Ann Hist'!$C$8:$AR$285,MATCH('71100M Ann'!$C80,'71100 Ann Hist'!$C$8:$C$285,0),MATCH('71100M Ann'!AC$8,'71100 Ann Hist'!$C$8:$AR$8,0))</f>
        <v>0.1</v>
      </c>
      <c r="AD80" s="10">
        <f>INDEX('71100 Ann Hist'!$C$8:$AR$285,MATCH('71100M Ann'!$C80,'71100 Ann Hist'!$C$8:$C$285,0),MATCH('71100M Ann'!AD$8,'71100 Ann Hist'!$C$8:$AR$8,0))</f>
        <v>0.1</v>
      </c>
      <c r="AE80" s="10">
        <f>INDEX('71100 Ann Hist'!$C$8:$AR$285,MATCH('71100M Ann'!$C80,'71100 Ann Hist'!$C$8:$C$285,0),MATCH('71100M Ann'!AE$8,'71100 Ann Hist'!$C$8:$AR$8,0))</f>
        <v>0.1</v>
      </c>
      <c r="AF80" s="10">
        <f>INDEX('71100 Ann Hist'!$C$8:$AR$285,MATCH('71100M Ann'!$C80,'71100 Ann Hist'!$C$8:$C$285,0),MATCH('71100M Ann'!AF$8,'71100 Ann Hist'!$C$8:$AR$8,0))</f>
        <v>0.1</v>
      </c>
      <c r="AG80" s="10">
        <f>INDEX('71100 Ann Hist'!$C$8:$AR$285,MATCH('71100M Ann'!$C80,'71100 Ann Hist'!$C$8:$C$285,0),MATCH('71100M Ann'!AG$8,'71100 Ann Hist'!$C$8:$AR$8,0))</f>
        <v>0.1</v>
      </c>
      <c r="AH80" s="10">
        <f>INDEX('71100 Ann Hist'!$C$8:$AR$285,MATCH('71100M Ann'!$C80,'71100 Ann Hist'!$C$8:$C$285,0),MATCH('71100M Ann'!AH$8,'71100 Ann Hist'!$C$8:$AR$8,0))</f>
        <v>0.2</v>
      </c>
      <c r="AI80" s="10">
        <f>INDEX('71100 Ann Hist'!$C$8:$AR$285,MATCH('71100M Ann'!$C80,'71100 Ann Hist'!$C$8:$C$285,0),MATCH('71100M Ann'!AI$8,'71100 Ann Hist'!$C$8:$AR$8,0))</f>
        <v>0.2</v>
      </c>
      <c r="AJ80" s="10">
        <f>INDEX('71100 Ann Hist'!$C$8:$AR$285,MATCH('71100M Ann'!$C80,'71100 Ann Hist'!$C$8:$C$285,0),MATCH('71100M Ann'!AJ$8,'71100 Ann Hist'!$C$8:$AR$8,0))</f>
        <v>0.2</v>
      </c>
      <c r="AK80" s="10">
        <f>INDEX('71100 Ann Hist'!$C$8:$AR$285,MATCH('71100M Ann'!$C80,'71100 Ann Hist'!$C$8:$C$285,0),MATCH('71100M Ann'!AK$8,'71100 Ann Hist'!$C$8:$AR$8,0))</f>
        <v>0.2</v>
      </c>
      <c r="AL80" s="10">
        <f>INDEX('71100 Ann Hist'!$C$8:$AR$285,MATCH('71100M Ann'!$C80,'71100 Ann Hist'!$C$8:$C$285,0),MATCH('71100M Ann'!AL$8,'71100 Ann Hist'!$C$8:$AR$8,0))</f>
        <v>0.2</v>
      </c>
      <c r="AM80" s="10">
        <f>INDEX('71100 Ann Hist'!$C$8:$AR$285,MATCH('71100M Ann'!$C80,'71100 Ann Hist'!$C$8:$C$285,0),MATCH('71100M Ann'!AM$8,'71100 Ann Hist'!$C$8:$AR$8,0))</f>
        <v>0.2</v>
      </c>
      <c r="AN80" s="10">
        <f>INDEX('71100 Ann Hist'!$C$8:$AR$285,MATCH('71100M Ann'!$C80,'71100 Ann Hist'!$C$8:$C$285,0),MATCH('71100M Ann'!AN$8,'71100 Ann Hist'!$C$8:$AR$8,0))</f>
        <v>0.3</v>
      </c>
      <c r="AO80" s="10">
        <f>INDEX('71100 Ann Hist'!$C$8:$AR$285,MATCH('71100M Ann'!$C80,'71100 Ann Hist'!$C$8:$C$285,0),MATCH('71100M Ann'!AO$8,'71100 Ann Hist'!$C$8:$AR$8,0))</f>
        <v>0.3</v>
      </c>
      <c r="AP80" s="10">
        <f>INDEX('71100 Ann Hist'!$C$8:$AR$285,MATCH('71100M Ann'!$C80,'71100 Ann Hist'!$C$8:$C$285,0),MATCH('71100M Ann'!AP$8,'71100 Ann Hist'!$C$8:$AR$8,0))</f>
        <v>0.4</v>
      </c>
      <c r="AQ80" s="10">
        <f>INDEX('71100 Ann Hist'!$C$8:$AR$285,MATCH('71100M Ann'!$C80,'71100 Ann Hist'!$C$8:$C$285,0),MATCH('71100M Ann'!AQ$8,'71100 Ann Hist'!$C$8:$AR$8,0))</f>
        <v>0.4</v>
      </c>
      <c r="AR80" s="11">
        <f>INDEX('71100 Ann'!$C$8:$AZ$285,MATCH('71100M Ann'!$C80,'71100 Ann'!$C$8:$C$285,0),MATCH('71100M Ann'!AR$8,'71100 Ann'!$C$8:$AZ$8,0))</f>
        <v>0.4</v>
      </c>
      <c r="AS80" s="11">
        <f>INDEX('71100 Ann'!$C$8:$AZ$285,MATCH('71100M Ann'!$C80,'71100 Ann'!$C$8:$C$285,0),MATCH('71100M Ann'!AS$8,'71100 Ann'!$C$8:$AZ$8,0))</f>
        <v>0.5</v>
      </c>
      <c r="AT80" s="11">
        <f>INDEX('71100 Ann'!$C$8:$AZ$285,MATCH('71100M Ann'!$C80,'71100 Ann'!$C$8:$C$285,0),MATCH('71100M Ann'!AT$8,'71100 Ann'!$C$8:$AZ$8,0))</f>
        <v>0.7</v>
      </c>
      <c r="AU80" s="11">
        <f>INDEX('71100 Ann'!$C$8:$AZ$285,MATCH('71100M Ann'!$C80,'71100 Ann'!$C$8:$C$285,0),MATCH('71100M Ann'!AU$8,'71100 Ann'!$C$8:$AZ$8,0))</f>
        <v>0.7</v>
      </c>
      <c r="AV80" s="11">
        <f>INDEX('71100 Ann'!$C$8:$AZ$285,MATCH('71100M Ann'!$C80,'71100 Ann'!$C$8:$C$285,0),MATCH('71100M Ann'!AV$8,'71100 Ann'!$C$8:$AZ$8,0))</f>
        <v>0.8</v>
      </c>
      <c r="AW80" s="11">
        <f>INDEX('71100 Ann'!$C$8:$AZ$285,MATCH('71100M Ann'!$C80,'71100 Ann'!$C$8:$C$285,0),MATCH('71100M Ann'!AW$8,'71100 Ann'!$C$8:$AZ$8,0))</f>
        <v>0.9</v>
      </c>
      <c r="AX80" s="11">
        <f>INDEX('71100 Ann'!$C$8:$AZ$285,MATCH('71100M Ann'!$C80,'71100 Ann'!$C$8:$C$285,0),MATCH('71100M Ann'!AX$8,'71100 Ann'!$C$8:$AZ$8,0))</f>
        <v>1</v>
      </c>
      <c r="AY80" s="11">
        <f>INDEX('71100 Ann'!$C$8:$AZ$285,MATCH('71100M Ann'!$C80,'71100 Ann'!$C$8:$C$285,0),MATCH('71100M Ann'!AY$8,'71100 Ann'!$C$8:$AZ$8,0))</f>
        <v>1.3</v>
      </c>
      <c r="AZ80" s="11">
        <f>INDEX('71100 Ann'!$C$8:$AZ$285,MATCH('71100M Ann'!$C80,'71100 Ann'!$C$8:$C$285,0),MATCH('71100M Ann'!AZ$8,'71100 Ann'!$C$8:$AZ$8,0))</f>
        <v>1.5</v>
      </c>
      <c r="BA80" s="11">
        <f>INDEX('71100 Ann'!$C$8:$AZ$285,MATCH('71100M Ann'!$C80,'71100 Ann'!$C$8:$C$285,0),MATCH('71100M Ann'!BA$8,'71100 Ann'!$C$8:$AZ$8,0))</f>
        <v>1.8</v>
      </c>
      <c r="BB80" s="11">
        <f>INDEX('71100 Ann'!$C$8:$AZ$285,MATCH('71100M Ann'!$C80,'71100 Ann'!$C$8:$C$285,0),MATCH('71100M Ann'!BB$8,'71100 Ann'!$C$8:$AZ$8,0))</f>
        <v>2.1</v>
      </c>
      <c r="BC80" s="11">
        <f>INDEX('71100 Ann'!$C$8:$AZ$285,MATCH('71100M Ann'!$C80,'71100 Ann'!$C$8:$C$285,0),MATCH('71100M Ann'!BC$8,'71100 Ann'!$C$8:$AZ$8,0))</f>
        <v>2.4</v>
      </c>
      <c r="BD80" s="11">
        <f>INDEX('71100 Ann'!$C$8:$AZ$285,MATCH('71100M Ann'!$C80,'71100 Ann'!$C$8:$C$285,0),MATCH('71100M Ann'!BD$8,'71100 Ann'!$C$8:$AZ$8,0))</f>
        <v>2.8</v>
      </c>
      <c r="BE80" s="11">
        <f>INDEX('71100 Ann'!$C$8:$AZ$285,MATCH('71100M Ann'!$C80,'71100 Ann'!$C$8:$C$285,0),MATCH('71100M Ann'!BE$8,'71100 Ann'!$C$8:$AZ$8,0))</f>
        <v>3.1</v>
      </c>
      <c r="BF80" s="11">
        <f>INDEX('71100 Ann'!$C$8:$AZ$285,MATCH('71100M Ann'!$C80,'71100 Ann'!$C$8:$C$285,0),MATCH('71100M Ann'!BF$8,'71100 Ann'!$C$8:$AZ$8,0))</f>
        <v>3.8</v>
      </c>
      <c r="BG80" s="11">
        <f>INDEX('71100 Ann'!$C$8:$AZ$285,MATCH('71100M Ann'!$C80,'71100 Ann'!$C$8:$C$285,0),MATCH('71100M Ann'!BG$8,'71100 Ann'!$C$8:$AZ$8,0))</f>
        <v>4.4000000000000004</v>
      </c>
      <c r="BH80" s="11">
        <f>INDEX('71100 Ann'!$C$8:$AZ$285,MATCH('71100M Ann'!$C80,'71100 Ann'!$C$8:$C$285,0),MATCH('71100M Ann'!BH$8,'71100 Ann'!$C$8:$AZ$8,0))</f>
        <v>5.4</v>
      </c>
      <c r="BI80" s="11">
        <f>INDEX('71100 Ann'!$C$8:$AZ$285,MATCH('71100M Ann'!$C80,'71100 Ann'!$C$8:$C$285,0),MATCH('71100M Ann'!BI$8,'71100 Ann'!$C$8:$AZ$8,0))</f>
        <v>6.7</v>
      </c>
      <c r="BJ80" s="11">
        <f>INDEX('71100 Ann'!$C$8:$AZ$285,MATCH('71100M Ann'!$C80,'71100 Ann'!$C$8:$C$285,0),MATCH('71100M Ann'!BJ$8,'71100 Ann'!$C$8:$AZ$8,0))</f>
        <v>7.8</v>
      </c>
      <c r="BK80" s="11">
        <f>INDEX('71100 Ann'!$C$8:$AZ$285,MATCH('71100M Ann'!$C80,'71100 Ann'!$C$8:$C$285,0),MATCH('71100M Ann'!BK$8,'71100 Ann'!$C$8:$AZ$8,0))</f>
        <v>8.5</v>
      </c>
      <c r="BL80" s="11">
        <f>INDEX('71100 Ann'!$C$8:$AZ$285,MATCH('71100M Ann'!$C80,'71100 Ann'!$C$8:$C$285,0),MATCH('71100M Ann'!BL$8,'71100 Ann'!$C$8:$AZ$8,0))</f>
        <v>9.1999999999999993</v>
      </c>
      <c r="BM80" s="11">
        <f>INDEX('71100 Ann'!$C$8:$AZ$285,MATCH('71100M Ann'!$C80,'71100 Ann'!$C$8:$C$285,0),MATCH('71100M Ann'!BM$8,'71100 Ann'!$C$8:$AZ$8,0))</f>
        <v>10</v>
      </c>
      <c r="BN80" s="11">
        <f>INDEX('71100 Ann'!$C$8:$AZ$285,MATCH('71100M Ann'!$C80,'71100 Ann'!$C$8:$C$285,0),MATCH('71100M Ann'!BN$8,'71100 Ann'!$C$8:$AZ$8,0))</f>
        <v>10.4</v>
      </c>
      <c r="BO80" s="11">
        <f>INDEX('71100 Ann'!$C$8:$AZ$285,MATCH('71100M Ann'!$C80,'71100 Ann'!$C$8:$C$285,0),MATCH('71100M Ann'!BO$8,'71100 Ann'!$C$8:$AZ$8,0))</f>
        <v>10.6</v>
      </c>
      <c r="BP80" s="11">
        <f>INDEX('71100 Ann'!$C$8:$AZ$285,MATCH('71100M Ann'!$C80,'71100 Ann'!$C$8:$C$285,0),MATCH('71100M Ann'!BP$8,'71100 Ann'!$C$8:$AZ$8,0))</f>
        <v>11.5</v>
      </c>
      <c r="BQ80" s="11">
        <f>INDEX('71100 Ann'!$C$8:$AZ$285,MATCH('71100M Ann'!$C80,'71100 Ann'!$C$8:$C$285,0),MATCH('71100M Ann'!BQ$8,'71100 Ann'!$C$8:$AZ$8,0))</f>
        <v>11.5</v>
      </c>
      <c r="BR80" s="11">
        <f>INDEX('71100 Ann'!$C$8:$AZ$285,MATCH('71100M Ann'!$C80,'71100 Ann'!$C$8:$C$285,0),MATCH('71100M Ann'!BR$8,'71100 Ann'!$C$8:$AZ$8,0))</f>
        <v>11.2</v>
      </c>
      <c r="BS80" s="11">
        <f>INDEX('71100 Ann'!$C$8:$AZ$285,MATCH('71100M Ann'!$C80,'71100 Ann'!$C$8:$C$285,0),MATCH('71100M Ann'!BS$8,'71100 Ann'!$C$8:$AZ$8,0))</f>
        <v>11.7</v>
      </c>
      <c r="BT80" s="11">
        <f>INDEX('71100 Ann'!$C$8:$AZ$285,MATCH('71100M Ann'!$C80,'71100 Ann'!$C$8:$C$285,0),MATCH('71100M Ann'!BT$8,'71100 Ann'!$C$8:$AZ$8,0))</f>
        <v>11.6</v>
      </c>
      <c r="BU80" s="11">
        <f>INDEX('71100 Ann'!$C$8:$AZ$285,MATCH('71100M Ann'!$C80,'71100 Ann'!$C$8:$C$285,0),MATCH('71100M Ann'!BU$8,'71100 Ann'!$C$8:$AZ$8,0))</f>
        <v>12</v>
      </c>
      <c r="BV80" s="11">
        <f>INDEX('71100 Ann'!$C$8:$AZ$285,MATCH('71100M Ann'!$C80,'71100 Ann'!$C$8:$C$285,0),MATCH('71100M Ann'!BV$8,'71100 Ann'!$C$8:$AZ$8,0))</f>
        <v>11.7</v>
      </c>
      <c r="BW80" s="11">
        <f>INDEX('71100 Ann'!$C$8:$AZ$285,MATCH('71100M Ann'!$C80,'71100 Ann'!$C$8:$C$285,0),MATCH('71100M Ann'!BW$8,'71100 Ann'!$C$8:$AZ$8,0))</f>
        <v>12.9</v>
      </c>
      <c r="BX80" s="11">
        <f>INDEX('71100 Ann'!$C$8:$AZ$285,MATCH('71100M Ann'!$C80,'71100 Ann'!$C$8:$C$285,0),MATCH('71100M Ann'!BX$8,'71100 Ann'!$C$8:$AZ$8,0))</f>
        <v>13.1</v>
      </c>
      <c r="BY80" s="11">
        <f>INDEX('71100 Ann'!$C$8:$AZ$285,MATCH('71100M Ann'!$C80,'71100 Ann'!$C$8:$C$285,0),MATCH('71100M Ann'!BY$8,'71100 Ann'!$C$8:$AZ$8,0))</f>
        <v>12.1</v>
      </c>
      <c r="BZ80" s="11">
        <f>INDEX('71100 Ann'!$C$8:$AZ$285,MATCH('71100M Ann'!$C80,'71100 Ann'!$C$8:$C$285,0),MATCH('71100M Ann'!BZ$8,'71100 Ann'!$C$8:$AZ$8,0))</f>
        <v>12.1</v>
      </c>
      <c r="CA80" s="11">
        <f>INDEX('71100 Ann'!$C$8:$AZ$285,MATCH('71100M Ann'!$C80,'71100 Ann'!$C$8:$C$285,0),MATCH('71100M Ann'!CA$8,'71100 Ann'!$C$8:$AZ$8,0))</f>
        <v>11.5</v>
      </c>
      <c r="CB80" s="11">
        <f>INDEX('71100 Ann'!$C$8:$AZ$285,MATCH('71100M Ann'!$C80,'71100 Ann'!$C$8:$C$285,0),MATCH('71100M Ann'!CB$8,'71100 Ann'!$C$8:$AZ$8,0))</f>
        <v>11.5</v>
      </c>
      <c r="CC80" s="11">
        <f>INDEX('71100 Ann'!$C$8:$AZ$285,MATCH('71100M Ann'!$C80,'71100 Ann'!$C$8:$C$285,0),MATCH('71100M Ann'!CC$8,'71100 Ann'!$C$8:$AZ$8,0))</f>
        <v>11.3</v>
      </c>
      <c r="CD80" s="11">
        <f>INDEX('71100 Ann'!$C$8:$AZ$285,MATCH('71100M Ann'!$C80,'71100 Ann'!$C$8:$C$285,0),MATCH('71100M Ann'!CD$8,'71100 Ann'!$C$8:$AZ$8,0))</f>
        <v>11.1</v>
      </c>
      <c r="CE80" s="11">
        <f>INDEX('71100 Ann'!$C$8:$AZ$285,MATCH('71100M Ann'!$C80,'71100 Ann'!$C$8:$C$285,0),MATCH('71100M Ann'!CE$8,'71100 Ann'!$C$8:$AZ$8,0))</f>
        <v>10.4</v>
      </c>
      <c r="CF80" s="11">
        <f>INDEX('71100 Ann'!$C$8:$AZ$285,MATCH('71100M Ann'!$C80,'71100 Ann'!$C$8:$C$285,0),MATCH('71100M Ann'!CF$8,'71100 Ann'!$C$8:$AZ$8,0))</f>
        <v>8.6</v>
      </c>
      <c r="CG80" s="11">
        <f>INDEX('71100 Ann'!$C$8:$AZ$285,MATCH('71100M Ann'!$C80,'71100 Ann'!$C$8:$C$285,0),MATCH('71100M Ann'!CG$8,'71100 Ann'!$C$8:$AZ$8,0))</f>
        <v>6.6</v>
      </c>
      <c r="CH80" s="11">
        <f>INDEX('71100 Ann'!$C$8:$AZ$285,MATCH('71100M Ann'!$C80,'71100 Ann'!$C$8:$C$285,0),MATCH('71100M Ann'!CH$8,'71100 Ann'!$C$8:$AZ$8,0))</f>
        <v>7.1</v>
      </c>
      <c r="CI80" s="11">
        <f>INDEX('71100 Ann'!$C$8:$AZ$285,MATCH('71100M Ann'!$C80,'71100 Ann'!$C$8:$C$285,0),MATCH('71100M Ann'!CI$8,'71100 Ann'!$C$8:$AZ$8,0))</f>
        <v>7.2</v>
      </c>
      <c r="CJ80" s="11">
        <f>INDEX('71100 Ann'!$C$8:$AZ$285,MATCH('71100M Ann'!$C80,'71100 Ann'!$C$8:$C$285,0),MATCH('71100M Ann'!CJ$8,'71100 Ann'!$C$8:$AZ$8,0))</f>
        <v>7.4</v>
      </c>
      <c r="CK80" s="11">
        <f>INDEX('71100 Ann'!$C$8:$AZ$285,MATCH('71100M Ann'!$C80,'71100 Ann'!$C$8:$C$285,0),MATCH('71100M Ann'!CK$8,'71100 Ann'!$C$8:$AZ$8,0))</f>
        <v>7.6</v>
      </c>
      <c r="CL80" s="11">
        <f>INDEX('71100 Ann'!$C$8:$AZ$285,MATCH('71100M Ann'!$C80,'71100 Ann'!$C$8:$C$285,0),MATCH('71100M Ann'!CL$8,'71100 Ann'!$C$8:$AZ$8,0))</f>
        <v>7.3</v>
      </c>
    </row>
    <row r="81" spans="1:90" s="10" customFormat="1" x14ac:dyDescent="0.25">
      <c r="A81" s="32">
        <v>70</v>
      </c>
      <c r="B81" s="10" t="s">
        <v>702</v>
      </c>
      <c r="C81" s="10" t="s">
        <v>701</v>
      </c>
      <c r="U81" s="10">
        <f>INDEX('71100 Ann Hist'!$C$8:$AR$285,MATCH('71100M Ann'!$C81,'71100 Ann Hist'!$C$8:$C$285,0),MATCH('71100M Ann'!U$8,'71100 Ann Hist'!$C$8:$AR$8,0))</f>
        <v>1.6</v>
      </c>
      <c r="V81" s="10">
        <f>INDEX('71100 Ann Hist'!$C$8:$AR$285,MATCH('71100M Ann'!$C81,'71100 Ann Hist'!$C$8:$C$285,0),MATCH('71100M Ann'!V$8,'71100 Ann Hist'!$C$8:$AR$8,0))</f>
        <v>1.8</v>
      </c>
      <c r="W81" s="10">
        <f>INDEX('71100 Ann Hist'!$C$8:$AR$285,MATCH('71100M Ann'!$C81,'71100 Ann Hist'!$C$8:$C$285,0),MATCH('71100M Ann'!W$8,'71100 Ann Hist'!$C$8:$AR$8,0))</f>
        <v>2</v>
      </c>
      <c r="X81" s="10">
        <f>INDEX('71100 Ann Hist'!$C$8:$AR$285,MATCH('71100M Ann'!$C81,'71100 Ann Hist'!$C$8:$C$285,0),MATCH('71100M Ann'!X$8,'71100 Ann Hist'!$C$8:$AR$8,0))</f>
        <v>2.2999999999999998</v>
      </c>
      <c r="Y81" s="10">
        <f>INDEX('71100 Ann Hist'!$C$8:$AR$285,MATCH('71100M Ann'!$C81,'71100 Ann Hist'!$C$8:$C$285,0),MATCH('71100M Ann'!Y$8,'71100 Ann Hist'!$C$8:$AR$8,0))</f>
        <v>2.5</v>
      </c>
      <c r="Z81" s="10">
        <f>INDEX('71100 Ann Hist'!$C$8:$AR$285,MATCH('71100M Ann'!$C81,'71100 Ann Hist'!$C$8:$C$285,0),MATCH('71100M Ann'!Z$8,'71100 Ann Hist'!$C$8:$AR$8,0))</f>
        <v>2.8</v>
      </c>
      <c r="AA81" s="10">
        <f>INDEX('71100 Ann Hist'!$C$8:$AR$285,MATCH('71100M Ann'!$C81,'71100 Ann Hist'!$C$8:$C$285,0),MATCH('71100M Ann'!AA$8,'71100 Ann Hist'!$C$8:$AR$8,0))</f>
        <v>3.2</v>
      </c>
      <c r="AB81" s="10">
        <f>INDEX('71100 Ann Hist'!$C$8:$AR$285,MATCH('71100M Ann'!$C81,'71100 Ann Hist'!$C$8:$C$285,0),MATCH('71100M Ann'!AB$8,'71100 Ann Hist'!$C$8:$AR$8,0))</f>
        <v>3.7</v>
      </c>
      <c r="AC81" s="10">
        <f>INDEX('71100 Ann Hist'!$C$8:$AR$285,MATCH('71100M Ann'!$C81,'71100 Ann Hist'!$C$8:$C$285,0),MATCH('71100M Ann'!AC$8,'71100 Ann Hist'!$C$8:$AR$8,0))</f>
        <v>4.0999999999999996</v>
      </c>
      <c r="AD81" s="10">
        <f>INDEX('71100 Ann Hist'!$C$8:$AR$285,MATCH('71100M Ann'!$C81,'71100 Ann Hist'!$C$8:$C$285,0),MATCH('71100M Ann'!AD$8,'71100 Ann Hist'!$C$8:$AR$8,0))</f>
        <v>4.5</v>
      </c>
      <c r="AE81" s="10">
        <f>INDEX('71100 Ann Hist'!$C$8:$AR$285,MATCH('71100M Ann'!$C81,'71100 Ann Hist'!$C$8:$C$285,0),MATCH('71100M Ann'!AE$8,'71100 Ann Hist'!$C$8:$AR$8,0))</f>
        <v>5.2</v>
      </c>
      <c r="AF81" s="10">
        <f>INDEX('71100 Ann Hist'!$C$8:$AR$285,MATCH('71100M Ann'!$C81,'71100 Ann Hist'!$C$8:$C$285,0),MATCH('71100M Ann'!AF$8,'71100 Ann Hist'!$C$8:$AR$8,0))</f>
        <v>6</v>
      </c>
      <c r="AG81" s="10">
        <f>INDEX('71100 Ann Hist'!$C$8:$AR$285,MATCH('71100M Ann'!$C81,'71100 Ann Hist'!$C$8:$C$285,0),MATCH('71100M Ann'!AG$8,'71100 Ann Hist'!$C$8:$AR$8,0))</f>
        <v>6.7</v>
      </c>
      <c r="AH81" s="10">
        <f>INDEX('71100 Ann Hist'!$C$8:$AR$285,MATCH('71100M Ann'!$C81,'71100 Ann Hist'!$C$8:$C$285,0),MATCH('71100M Ann'!AH$8,'71100 Ann Hist'!$C$8:$AR$8,0))</f>
        <v>7.5</v>
      </c>
      <c r="AI81" s="10">
        <f>INDEX('71100 Ann Hist'!$C$8:$AR$285,MATCH('71100M Ann'!$C81,'71100 Ann Hist'!$C$8:$C$285,0),MATCH('71100M Ann'!AI$8,'71100 Ann Hist'!$C$8:$AR$8,0))</f>
        <v>8.1999999999999993</v>
      </c>
      <c r="AJ81" s="10">
        <f>INDEX('71100 Ann Hist'!$C$8:$AR$285,MATCH('71100M Ann'!$C81,'71100 Ann Hist'!$C$8:$C$285,0),MATCH('71100M Ann'!AJ$8,'71100 Ann Hist'!$C$8:$AR$8,0))</f>
        <v>9</v>
      </c>
      <c r="AK81" s="10">
        <f>INDEX('71100 Ann Hist'!$C$8:$AR$285,MATCH('71100M Ann'!$C81,'71100 Ann Hist'!$C$8:$C$285,0),MATCH('71100M Ann'!AK$8,'71100 Ann Hist'!$C$8:$AR$8,0))</f>
        <v>9.8000000000000007</v>
      </c>
      <c r="AL81" s="10">
        <f>INDEX('71100 Ann Hist'!$C$8:$AR$285,MATCH('71100M Ann'!$C81,'71100 Ann Hist'!$C$8:$C$285,0),MATCH('71100M Ann'!AL$8,'71100 Ann Hist'!$C$8:$AR$8,0))</f>
        <v>10.6</v>
      </c>
      <c r="AM81" s="10">
        <f>INDEX('71100 Ann Hist'!$C$8:$AR$285,MATCH('71100M Ann'!$C81,'71100 Ann Hist'!$C$8:$C$285,0),MATCH('71100M Ann'!AM$8,'71100 Ann Hist'!$C$8:$AR$8,0))</f>
        <v>11.5</v>
      </c>
      <c r="AN81" s="10">
        <f>INDEX('71100 Ann Hist'!$C$8:$AR$285,MATCH('71100M Ann'!$C81,'71100 Ann Hist'!$C$8:$C$285,0),MATCH('71100M Ann'!AN$8,'71100 Ann Hist'!$C$8:$AR$8,0))</f>
        <v>12.5</v>
      </c>
      <c r="AO81" s="10">
        <f>INDEX('71100 Ann Hist'!$C$8:$AR$285,MATCH('71100M Ann'!$C81,'71100 Ann Hist'!$C$8:$C$285,0),MATCH('71100M Ann'!AO$8,'71100 Ann Hist'!$C$8:$AR$8,0))</f>
        <v>13.8</v>
      </c>
      <c r="AP81" s="10">
        <f>INDEX('71100 Ann Hist'!$C$8:$AR$285,MATCH('71100M Ann'!$C81,'71100 Ann Hist'!$C$8:$C$285,0),MATCH('71100M Ann'!AP$8,'71100 Ann Hist'!$C$8:$AR$8,0))</f>
        <v>15.1</v>
      </c>
      <c r="AQ81" s="10">
        <f>INDEX('71100 Ann Hist'!$C$8:$AR$285,MATCH('71100M Ann'!$C81,'71100 Ann Hist'!$C$8:$C$285,0),MATCH('71100M Ann'!AQ$8,'71100 Ann Hist'!$C$8:$AR$8,0))</f>
        <v>16.899999999999999</v>
      </c>
      <c r="AR81" s="11">
        <f>INDEX('71100 Ann'!$C$8:$AZ$285,MATCH('71100M Ann'!$C81,'71100 Ann'!$C$8:$C$285,0),MATCH('71100M Ann'!AR$8,'71100 Ann'!$C$8:$AZ$8,0))</f>
        <v>19.8</v>
      </c>
      <c r="AS81" s="11">
        <f>INDEX('71100 Ann'!$C$8:$AZ$285,MATCH('71100M Ann'!$C81,'71100 Ann'!$C$8:$C$285,0),MATCH('71100M Ann'!AS$8,'71100 Ann'!$C$8:$AZ$8,0))</f>
        <v>25.7</v>
      </c>
      <c r="AT81" s="11">
        <f>INDEX('71100 Ann'!$C$8:$AZ$285,MATCH('71100M Ann'!$C81,'71100 Ann'!$C$8:$C$285,0),MATCH('71100M Ann'!AT$8,'71100 Ann'!$C$8:$AZ$8,0))</f>
        <v>28.8</v>
      </c>
      <c r="AU81" s="11">
        <f>INDEX('71100 Ann'!$C$8:$AZ$285,MATCH('71100M Ann'!$C81,'71100 Ann'!$C$8:$C$285,0),MATCH('71100M Ann'!AU$8,'71100 Ann'!$C$8:$AZ$8,0))</f>
        <v>32.1</v>
      </c>
      <c r="AV81" s="11">
        <f>INDEX('71100 Ann'!$C$8:$AZ$285,MATCH('71100M Ann'!$C81,'71100 Ann'!$C$8:$C$285,0),MATCH('71100M Ann'!AV$8,'71100 Ann'!$C$8:$AZ$8,0))</f>
        <v>35.200000000000003</v>
      </c>
      <c r="AW81" s="11">
        <f>INDEX('71100 Ann'!$C$8:$AZ$285,MATCH('71100M Ann'!$C81,'71100 Ann'!$C$8:$C$285,0),MATCH('71100M Ann'!AW$8,'71100 Ann'!$C$8:$AZ$8,0))</f>
        <v>39.9</v>
      </c>
      <c r="AX81" s="11">
        <f>INDEX('71100 Ann'!$C$8:$AZ$285,MATCH('71100M Ann'!$C81,'71100 Ann'!$C$8:$C$285,0),MATCH('71100M Ann'!AX$8,'71100 Ann'!$C$8:$AZ$8,0))</f>
        <v>46.7</v>
      </c>
      <c r="AY81" s="11">
        <f>INDEX('71100 Ann'!$C$8:$AZ$285,MATCH('71100M Ann'!$C81,'71100 Ann'!$C$8:$C$285,0),MATCH('71100M Ann'!AY$8,'71100 Ann'!$C$8:$AZ$8,0))</f>
        <v>50.4</v>
      </c>
      <c r="AZ81" s="11">
        <f>INDEX('71100 Ann'!$C$8:$AZ$285,MATCH('71100M Ann'!$C81,'71100 Ann'!$C$8:$C$285,0),MATCH('71100M Ann'!AZ$8,'71100 Ann'!$C$8:$AZ$8,0))</f>
        <v>55.7</v>
      </c>
      <c r="BA81" s="11">
        <f>INDEX('71100 Ann'!$C$8:$AZ$285,MATCH('71100M Ann'!$C81,'71100 Ann'!$C$8:$C$285,0),MATCH('71100M Ann'!BA$8,'71100 Ann'!$C$8:$AZ$8,0))</f>
        <v>63.5</v>
      </c>
      <c r="BB81" s="11">
        <f>INDEX('71100 Ann'!$C$8:$AZ$285,MATCH('71100M Ann'!$C81,'71100 Ann'!$C$8:$C$285,0),MATCH('71100M Ann'!BB$8,'71100 Ann'!$C$8:$AZ$8,0))</f>
        <v>69.8</v>
      </c>
      <c r="BC81" s="11">
        <f>INDEX('71100 Ann'!$C$8:$AZ$285,MATCH('71100M Ann'!$C81,'71100 Ann'!$C$8:$C$285,0),MATCH('71100M Ann'!BC$8,'71100 Ann'!$C$8:$AZ$8,0))</f>
        <v>82.9</v>
      </c>
      <c r="BD81" s="11">
        <f>INDEX('71100 Ann'!$C$8:$AZ$285,MATCH('71100M Ann'!$C81,'71100 Ann'!$C$8:$C$285,0),MATCH('71100M Ann'!BD$8,'71100 Ann'!$C$8:$AZ$8,0))</f>
        <v>97.6</v>
      </c>
      <c r="BE81" s="11">
        <f>INDEX('71100 Ann'!$C$8:$AZ$285,MATCH('71100M Ann'!$C81,'71100 Ann'!$C$8:$C$285,0),MATCH('71100M Ann'!BE$8,'71100 Ann'!$C$8:$AZ$8,0))</f>
        <v>114.2</v>
      </c>
      <c r="BF81" s="11">
        <f>INDEX('71100 Ann'!$C$8:$AZ$285,MATCH('71100M Ann'!$C81,'71100 Ann'!$C$8:$C$285,0),MATCH('71100M Ann'!BF$8,'71100 Ann'!$C$8:$AZ$8,0))</f>
        <v>127</v>
      </c>
      <c r="BG81" s="11">
        <f>INDEX('71100 Ann'!$C$8:$AZ$285,MATCH('71100M Ann'!$C81,'71100 Ann'!$C$8:$C$285,0),MATCH('71100M Ann'!BG$8,'71100 Ann'!$C$8:$AZ$8,0))</f>
        <v>138.19999999999999</v>
      </c>
      <c r="BH81" s="11">
        <f>INDEX('71100 Ann'!$C$8:$AZ$285,MATCH('71100M Ann'!$C81,'71100 Ann'!$C$8:$C$285,0),MATCH('71100M Ann'!BH$8,'71100 Ann'!$C$8:$AZ$8,0))</f>
        <v>144</v>
      </c>
      <c r="BI81" s="11">
        <f>INDEX('71100 Ann'!$C$8:$AZ$285,MATCH('71100M Ann'!$C81,'71100 Ann'!$C$8:$C$285,0),MATCH('71100M Ann'!BI$8,'71100 Ann'!$C$8:$AZ$8,0))</f>
        <v>158.30000000000001</v>
      </c>
      <c r="BJ81" s="11">
        <f>INDEX('71100 Ann'!$C$8:$AZ$285,MATCH('71100M Ann'!$C81,'71100 Ann'!$C$8:$C$285,0),MATCH('71100M Ann'!BJ$8,'71100 Ann'!$C$8:$AZ$8,0))</f>
        <v>172.3</v>
      </c>
      <c r="BK81" s="11">
        <f>INDEX('71100 Ann'!$C$8:$AZ$285,MATCH('71100M Ann'!$C81,'71100 Ann'!$C$8:$C$285,0),MATCH('71100M Ann'!BK$8,'71100 Ann'!$C$8:$AZ$8,0))</f>
        <v>182.1</v>
      </c>
      <c r="BL81" s="11">
        <f>INDEX('71100 Ann'!$C$8:$AZ$285,MATCH('71100M Ann'!$C81,'71100 Ann'!$C$8:$C$285,0),MATCH('71100M Ann'!BL$8,'71100 Ann'!$C$8:$AZ$8,0))</f>
        <v>196.6</v>
      </c>
      <c r="BM81" s="11">
        <f>INDEX('71100 Ann'!$C$8:$AZ$285,MATCH('71100M Ann'!$C81,'71100 Ann'!$C$8:$C$285,0),MATCH('71100M Ann'!BM$8,'71100 Ann'!$C$8:$AZ$8,0))</f>
        <v>210.4</v>
      </c>
      <c r="BN81" s="11">
        <f>INDEX('71100 Ann'!$C$8:$AZ$285,MATCH('71100M Ann'!$C81,'71100 Ann'!$C$8:$C$285,0),MATCH('71100M Ann'!BN$8,'71100 Ann'!$C$8:$AZ$8,0))</f>
        <v>216.3</v>
      </c>
      <c r="BO81" s="11">
        <f>INDEX('71100 Ann'!$C$8:$AZ$285,MATCH('71100M Ann'!$C81,'71100 Ann'!$C$8:$C$285,0),MATCH('71100M Ann'!BO$8,'71100 Ann'!$C$8:$AZ$8,0))</f>
        <v>220.9</v>
      </c>
      <c r="BP81" s="11">
        <f>INDEX('71100 Ann'!$C$8:$AZ$285,MATCH('71100M Ann'!$C81,'71100 Ann'!$C$8:$C$285,0),MATCH('71100M Ann'!BP$8,'71100 Ann'!$C$8:$AZ$8,0))</f>
        <v>218.5</v>
      </c>
      <c r="BQ81" s="11">
        <f>INDEX('71100 Ann'!$C$8:$AZ$285,MATCH('71100M Ann'!$C81,'71100 Ann'!$C$8:$C$285,0),MATCH('71100M Ann'!BQ$8,'71100 Ann'!$C$8:$AZ$8,0))</f>
        <v>228.3</v>
      </c>
      <c r="BR81" s="11">
        <f>INDEX('71100 Ann'!$C$8:$AZ$285,MATCH('71100M Ann'!$C81,'71100 Ann'!$C$8:$C$285,0),MATCH('71100M Ann'!BR$8,'71100 Ann'!$C$8:$AZ$8,0))</f>
        <v>240.1</v>
      </c>
      <c r="BS81" s="11">
        <f>INDEX('71100 Ann'!$C$8:$AZ$285,MATCH('71100M Ann'!$C81,'71100 Ann'!$C$8:$C$285,0),MATCH('71100M Ann'!BS$8,'71100 Ann'!$C$8:$AZ$8,0))</f>
        <v>238.1</v>
      </c>
      <c r="BT81" s="11">
        <f>INDEX('71100 Ann'!$C$8:$AZ$285,MATCH('71100M Ann'!$C81,'71100 Ann'!$C$8:$C$285,0),MATCH('71100M Ann'!BT$8,'71100 Ann'!$C$8:$AZ$8,0))</f>
        <v>243.9</v>
      </c>
      <c r="BU81" s="11">
        <f>INDEX('71100 Ann'!$C$8:$AZ$285,MATCH('71100M Ann'!$C81,'71100 Ann'!$C$8:$C$285,0),MATCH('71100M Ann'!BU$8,'71100 Ann'!$C$8:$AZ$8,0))</f>
        <v>236.4</v>
      </c>
      <c r="BV81" s="11">
        <f>INDEX('71100 Ann'!$C$8:$AZ$285,MATCH('71100M Ann'!$C81,'71100 Ann'!$C$8:$C$285,0),MATCH('71100M Ann'!BV$8,'71100 Ann'!$C$8:$AZ$8,0))</f>
        <v>234.5</v>
      </c>
      <c r="BW81" s="11">
        <f>INDEX('71100 Ann'!$C$8:$AZ$285,MATCH('71100M Ann'!$C81,'71100 Ann'!$C$8:$C$285,0),MATCH('71100M Ann'!BW$8,'71100 Ann'!$C$8:$AZ$8,0))</f>
        <v>233.9</v>
      </c>
      <c r="BX81" s="11">
        <f>INDEX('71100 Ann'!$C$8:$AZ$285,MATCH('71100M Ann'!$C81,'71100 Ann'!$C$8:$C$285,0),MATCH('71100M Ann'!BX$8,'71100 Ann'!$C$8:$AZ$8,0))</f>
        <v>248.9</v>
      </c>
      <c r="BY81" s="11">
        <f>INDEX('71100 Ann'!$C$8:$AZ$285,MATCH('71100M Ann'!$C81,'71100 Ann'!$C$8:$C$285,0),MATCH('71100M Ann'!BY$8,'71100 Ann'!$C$8:$AZ$8,0))</f>
        <v>270.3</v>
      </c>
      <c r="BZ81" s="11">
        <f>INDEX('71100 Ann'!$C$8:$AZ$285,MATCH('71100M Ann'!$C81,'71100 Ann'!$C$8:$C$285,0),MATCH('71100M Ann'!BZ$8,'71100 Ann'!$C$8:$AZ$8,0))</f>
        <v>280.89999999999998</v>
      </c>
      <c r="CA81" s="11">
        <f>INDEX('71100 Ann'!$C$8:$AZ$285,MATCH('71100M Ann'!$C81,'71100 Ann'!$C$8:$C$285,0),MATCH('71100M Ann'!CA$8,'71100 Ann'!$C$8:$AZ$8,0))</f>
        <v>279.8</v>
      </c>
      <c r="CB81" s="11">
        <f>INDEX('71100 Ann'!$C$8:$AZ$285,MATCH('71100M Ann'!$C81,'71100 Ann'!$C$8:$C$285,0),MATCH('71100M Ann'!CB$8,'71100 Ann'!$C$8:$AZ$8,0))</f>
        <v>279</v>
      </c>
      <c r="CC81" s="11">
        <f>INDEX('71100 Ann'!$C$8:$AZ$285,MATCH('71100M Ann'!$C81,'71100 Ann'!$C$8:$C$285,0),MATCH('71100M Ann'!CC$8,'71100 Ann'!$C$8:$AZ$8,0))</f>
        <v>284.89999999999998</v>
      </c>
      <c r="CD81" s="11">
        <f>INDEX('71100 Ann'!$C$8:$AZ$285,MATCH('71100M Ann'!$C81,'71100 Ann'!$C$8:$C$285,0),MATCH('71100M Ann'!CD$8,'71100 Ann'!$C$8:$AZ$8,0))</f>
        <v>296</v>
      </c>
      <c r="CE81" s="11">
        <f>INDEX('71100 Ann'!$C$8:$AZ$285,MATCH('71100M Ann'!$C81,'71100 Ann'!$C$8:$C$285,0),MATCH('71100M Ann'!CE$8,'71100 Ann'!$C$8:$AZ$8,0))</f>
        <v>335.4</v>
      </c>
      <c r="CF81" s="11">
        <f>INDEX('71100 Ann'!$C$8:$AZ$285,MATCH('71100M Ann'!$C81,'71100 Ann'!$C$8:$C$285,0),MATCH('71100M Ann'!CF$8,'71100 Ann'!$C$8:$AZ$8,0))</f>
        <v>371.3</v>
      </c>
      <c r="CG81" s="11">
        <f>INDEX('71100 Ann'!$C$8:$AZ$285,MATCH('71100M Ann'!$C81,'71100 Ann'!$C$8:$C$285,0),MATCH('71100M Ann'!CG$8,'71100 Ann'!$C$8:$AZ$8,0))</f>
        <v>360.9</v>
      </c>
      <c r="CH81" s="11">
        <f>INDEX('71100 Ann'!$C$8:$AZ$285,MATCH('71100M Ann'!$C81,'71100 Ann'!$C$8:$C$285,0),MATCH('71100M Ann'!CH$8,'71100 Ann'!$C$8:$AZ$8,0))</f>
        <v>366.2</v>
      </c>
      <c r="CI81" s="11">
        <f>INDEX('71100 Ann'!$C$8:$AZ$285,MATCH('71100M Ann'!$C81,'71100 Ann'!$C$8:$C$285,0),MATCH('71100M Ann'!CI$8,'71100 Ann'!$C$8:$AZ$8,0))</f>
        <v>375.4</v>
      </c>
      <c r="CJ81" s="11">
        <f>INDEX('71100 Ann'!$C$8:$AZ$285,MATCH('71100M Ann'!$C81,'71100 Ann'!$C$8:$C$285,0),MATCH('71100M Ann'!CJ$8,'71100 Ann'!$C$8:$AZ$8,0))</f>
        <v>378.3</v>
      </c>
      <c r="CK81" s="11">
        <f>INDEX('71100 Ann'!$C$8:$AZ$285,MATCH('71100M Ann'!$C81,'71100 Ann'!$C$8:$C$285,0),MATCH('71100M Ann'!CK$8,'71100 Ann'!$C$8:$AZ$8,0))</f>
        <v>372.6</v>
      </c>
      <c r="CL81" s="11">
        <f>INDEX('71100 Ann'!$C$8:$AZ$285,MATCH('71100M Ann'!$C81,'71100 Ann'!$C$8:$C$285,0),MATCH('71100M Ann'!CL$8,'71100 Ann'!$C$8:$AZ$8,0))</f>
        <v>394.4</v>
      </c>
    </row>
    <row r="82" spans="1:90" s="10" customFormat="1" x14ac:dyDescent="0.25">
      <c r="A82" s="32">
        <v>71</v>
      </c>
      <c r="B82" s="10" t="s">
        <v>667</v>
      </c>
      <c r="C82" s="10" t="s">
        <v>700</v>
      </c>
      <c r="U82" s="10">
        <f>INDEX('71100 Ann Hist'!$C$8:$AR$285,MATCH('71100M Ann'!$C82,'71100 Ann Hist'!$C$8:$C$285,0),MATCH('71100M Ann'!U$8,'71100 Ann Hist'!$C$8:$AR$8,0))</f>
        <v>0</v>
      </c>
      <c r="V82" s="10">
        <f>INDEX('71100 Ann Hist'!$C$8:$AR$285,MATCH('71100M Ann'!$C82,'71100 Ann Hist'!$C$8:$C$285,0),MATCH('71100M Ann'!V$8,'71100 Ann Hist'!$C$8:$AR$8,0))</f>
        <v>0</v>
      </c>
      <c r="W82" s="10">
        <f>INDEX('71100 Ann Hist'!$C$8:$AR$285,MATCH('71100M Ann'!$C82,'71100 Ann Hist'!$C$8:$C$285,0),MATCH('71100M Ann'!W$8,'71100 Ann Hist'!$C$8:$AR$8,0))</f>
        <v>0</v>
      </c>
      <c r="X82" s="10">
        <f>INDEX('71100 Ann Hist'!$C$8:$AR$285,MATCH('71100M Ann'!$C82,'71100 Ann Hist'!$C$8:$C$285,0),MATCH('71100M Ann'!X$8,'71100 Ann Hist'!$C$8:$AR$8,0))</f>
        <v>0</v>
      </c>
      <c r="Y82" s="10">
        <f>INDEX('71100 Ann Hist'!$C$8:$AR$285,MATCH('71100M Ann'!$C82,'71100 Ann Hist'!$C$8:$C$285,0),MATCH('71100M Ann'!Y$8,'71100 Ann Hist'!$C$8:$AR$8,0))</f>
        <v>0</v>
      </c>
      <c r="Z82" s="10">
        <f>INDEX('71100 Ann Hist'!$C$8:$AR$285,MATCH('71100M Ann'!$C82,'71100 Ann Hist'!$C$8:$C$285,0),MATCH('71100M Ann'!Z$8,'71100 Ann Hist'!$C$8:$AR$8,0))</f>
        <v>0</v>
      </c>
      <c r="AA82" s="10">
        <f>INDEX('71100 Ann Hist'!$C$8:$AR$285,MATCH('71100M Ann'!$C82,'71100 Ann Hist'!$C$8:$C$285,0),MATCH('71100M Ann'!AA$8,'71100 Ann Hist'!$C$8:$AR$8,0))</f>
        <v>0</v>
      </c>
      <c r="AB82" s="10">
        <f>INDEX('71100 Ann Hist'!$C$8:$AR$285,MATCH('71100M Ann'!$C82,'71100 Ann Hist'!$C$8:$C$285,0),MATCH('71100M Ann'!AB$8,'71100 Ann Hist'!$C$8:$AR$8,0))</f>
        <v>0</v>
      </c>
      <c r="AC82" s="10">
        <f>INDEX('71100 Ann Hist'!$C$8:$AR$285,MATCH('71100M Ann'!$C82,'71100 Ann Hist'!$C$8:$C$285,0),MATCH('71100M Ann'!AC$8,'71100 Ann Hist'!$C$8:$AR$8,0))</f>
        <v>0</v>
      </c>
      <c r="AD82" s="10">
        <f>INDEX('71100 Ann Hist'!$C$8:$AR$285,MATCH('71100M Ann'!$C82,'71100 Ann Hist'!$C$8:$C$285,0),MATCH('71100M Ann'!AD$8,'71100 Ann Hist'!$C$8:$AR$8,0))</f>
        <v>0</v>
      </c>
      <c r="AE82" s="10">
        <f>INDEX('71100 Ann Hist'!$C$8:$AR$285,MATCH('71100M Ann'!$C82,'71100 Ann Hist'!$C$8:$C$285,0),MATCH('71100M Ann'!AE$8,'71100 Ann Hist'!$C$8:$AR$8,0))</f>
        <v>0</v>
      </c>
      <c r="AF82" s="10">
        <f>INDEX('71100 Ann Hist'!$C$8:$AR$285,MATCH('71100M Ann'!$C82,'71100 Ann Hist'!$C$8:$C$285,0),MATCH('71100M Ann'!AF$8,'71100 Ann Hist'!$C$8:$AR$8,0))</f>
        <v>0</v>
      </c>
      <c r="AG82" s="10">
        <f>INDEX('71100 Ann Hist'!$C$8:$AR$285,MATCH('71100M Ann'!$C82,'71100 Ann Hist'!$C$8:$C$285,0),MATCH('71100M Ann'!AG$8,'71100 Ann Hist'!$C$8:$AR$8,0))</f>
        <v>0</v>
      </c>
      <c r="AH82" s="10">
        <f>INDEX('71100 Ann Hist'!$C$8:$AR$285,MATCH('71100M Ann'!$C82,'71100 Ann Hist'!$C$8:$C$285,0),MATCH('71100M Ann'!AH$8,'71100 Ann Hist'!$C$8:$AR$8,0))</f>
        <v>0</v>
      </c>
      <c r="AI82" s="10">
        <f>INDEX('71100 Ann Hist'!$C$8:$AR$285,MATCH('71100M Ann'!$C82,'71100 Ann Hist'!$C$8:$C$285,0),MATCH('71100M Ann'!AI$8,'71100 Ann Hist'!$C$8:$AR$8,0))</f>
        <v>0</v>
      </c>
      <c r="AJ82" s="10">
        <f>INDEX('71100 Ann Hist'!$C$8:$AR$285,MATCH('71100M Ann'!$C82,'71100 Ann Hist'!$C$8:$C$285,0),MATCH('71100M Ann'!AJ$8,'71100 Ann Hist'!$C$8:$AR$8,0))</f>
        <v>0</v>
      </c>
      <c r="AK82" s="10">
        <f>INDEX('71100 Ann Hist'!$C$8:$AR$285,MATCH('71100M Ann'!$C82,'71100 Ann Hist'!$C$8:$C$285,0),MATCH('71100M Ann'!AK$8,'71100 Ann Hist'!$C$8:$AR$8,0))</f>
        <v>0</v>
      </c>
      <c r="AL82" s="10">
        <f>INDEX('71100 Ann Hist'!$C$8:$AR$285,MATCH('71100M Ann'!$C82,'71100 Ann Hist'!$C$8:$C$285,0),MATCH('71100M Ann'!AL$8,'71100 Ann Hist'!$C$8:$AR$8,0))</f>
        <v>0</v>
      </c>
      <c r="AM82" s="10">
        <f>INDEX('71100 Ann Hist'!$C$8:$AR$285,MATCH('71100M Ann'!$C82,'71100 Ann Hist'!$C$8:$C$285,0),MATCH('71100M Ann'!AM$8,'71100 Ann Hist'!$C$8:$AR$8,0))</f>
        <v>0</v>
      </c>
      <c r="AN82" s="10">
        <f>INDEX('71100 Ann Hist'!$C$8:$AR$285,MATCH('71100M Ann'!$C82,'71100 Ann Hist'!$C$8:$C$285,0),MATCH('71100M Ann'!AN$8,'71100 Ann Hist'!$C$8:$AR$8,0))</f>
        <v>0</v>
      </c>
      <c r="AO82" s="10">
        <f>INDEX('71100 Ann Hist'!$C$8:$AR$285,MATCH('71100M Ann'!$C82,'71100 Ann Hist'!$C$8:$C$285,0),MATCH('71100M Ann'!AO$8,'71100 Ann Hist'!$C$8:$AR$8,0))</f>
        <v>0</v>
      </c>
      <c r="AP82" s="10">
        <f>INDEX('71100 Ann Hist'!$C$8:$AR$285,MATCH('71100M Ann'!$C82,'71100 Ann Hist'!$C$8:$C$285,0),MATCH('71100M Ann'!AP$8,'71100 Ann Hist'!$C$8:$AR$8,0))</f>
        <v>0</v>
      </c>
      <c r="AQ82" s="10">
        <f>INDEX('71100 Ann Hist'!$C$8:$AR$285,MATCH('71100M Ann'!$C82,'71100 Ann Hist'!$C$8:$C$285,0),MATCH('71100M Ann'!AQ$8,'71100 Ann Hist'!$C$8:$AR$8,0))</f>
        <v>0</v>
      </c>
      <c r="AR82" s="11">
        <f>INDEX('71100 Ann'!$C$8:$AZ$285,MATCH('71100M Ann'!$C82,'71100 Ann'!$C$8:$C$285,0),MATCH('71100M Ann'!AR$8,'71100 Ann'!$C$8:$AZ$8,0))</f>
        <v>0</v>
      </c>
      <c r="AS82" s="11">
        <f>INDEX('71100 Ann'!$C$8:$AZ$285,MATCH('71100M Ann'!$C82,'71100 Ann'!$C$8:$C$285,0),MATCH('71100M Ann'!AS$8,'71100 Ann'!$C$8:$AZ$8,0))</f>
        <v>0</v>
      </c>
      <c r="AT82" s="11">
        <f>INDEX('71100 Ann'!$C$8:$AZ$285,MATCH('71100M Ann'!$C82,'71100 Ann'!$C$8:$C$285,0),MATCH('71100M Ann'!AT$8,'71100 Ann'!$C$8:$AZ$8,0))</f>
        <v>0</v>
      </c>
      <c r="AU82" s="11">
        <f>INDEX('71100 Ann'!$C$8:$AZ$285,MATCH('71100M Ann'!$C82,'71100 Ann'!$C$8:$C$285,0),MATCH('71100M Ann'!AU$8,'71100 Ann'!$C$8:$AZ$8,0))</f>
        <v>0</v>
      </c>
      <c r="AV82" s="11">
        <f>INDEX('71100 Ann'!$C$8:$AZ$285,MATCH('71100M Ann'!$C82,'71100 Ann'!$C$8:$C$285,0),MATCH('71100M Ann'!AV$8,'71100 Ann'!$C$8:$AZ$8,0))</f>
        <v>0</v>
      </c>
      <c r="AW82" s="11">
        <f>INDEX('71100 Ann'!$C$8:$AZ$285,MATCH('71100M Ann'!$C82,'71100 Ann'!$C$8:$C$285,0),MATCH('71100M Ann'!AW$8,'71100 Ann'!$C$8:$AZ$8,0))</f>
        <v>0</v>
      </c>
      <c r="AX82" s="11">
        <f>INDEX('71100 Ann'!$C$8:$AZ$285,MATCH('71100M Ann'!$C82,'71100 Ann'!$C$8:$C$285,0),MATCH('71100M Ann'!AX$8,'71100 Ann'!$C$8:$AZ$8,0))</f>
        <v>0</v>
      </c>
      <c r="AY82" s="11">
        <f>INDEX('71100 Ann'!$C$8:$AZ$285,MATCH('71100M Ann'!$C82,'71100 Ann'!$C$8:$C$285,0),MATCH('71100M Ann'!AY$8,'71100 Ann'!$C$8:$AZ$8,0))</f>
        <v>0</v>
      </c>
      <c r="AZ82" s="11">
        <f>INDEX('71100 Ann'!$C$8:$AZ$285,MATCH('71100M Ann'!$C82,'71100 Ann'!$C$8:$C$285,0),MATCH('71100M Ann'!AZ$8,'71100 Ann'!$C$8:$AZ$8,0))</f>
        <v>0.1</v>
      </c>
      <c r="BA82" s="11">
        <f>INDEX('71100 Ann'!$C$8:$AZ$285,MATCH('71100M Ann'!$C82,'71100 Ann'!$C$8:$C$285,0),MATCH('71100M Ann'!BA$8,'71100 Ann'!$C$8:$AZ$8,0))</f>
        <v>0.1</v>
      </c>
      <c r="BB82" s="11">
        <f>INDEX('71100 Ann'!$C$8:$AZ$285,MATCH('71100M Ann'!$C82,'71100 Ann'!$C$8:$C$285,0),MATCH('71100M Ann'!BB$8,'71100 Ann'!$C$8:$AZ$8,0))</f>
        <v>0.1</v>
      </c>
      <c r="BC82" s="11">
        <f>INDEX('71100 Ann'!$C$8:$AZ$285,MATCH('71100M Ann'!$C82,'71100 Ann'!$C$8:$C$285,0),MATCH('71100M Ann'!BC$8,'71100 Ann'!$C$8:$AZ$8,0))</f>
        <v>0.2</v>
      </c>
      <c r="BD82" s="11">
        <f>INDEX('71100 Ann'!$C$8:$AZ$285,MATCH('71100M Ann'!$C82,'71100 Ann'!$C$8:$C$285,0),MATCH('71100M Ann'!BD$8,'71100 Ann'!$C$8:$AZ$8,0))</f>
        <v>0.2</v>
      </c>
      <c r="BE82" s="11">
        <f>INDEX('71100 Ann'!$C$8:$AZ$285,MATCH('71100M Ann'!$C82,'71100 Ann'!$C$8:$C$285,0),MATCH('71100M Ann'!BE$8,'71100 Ann'!$C$8:$AZ$8,0))</f>
        <v>0.2</v>
      </c>
      <c r="BF82" s="11">
        <f>INDEX('71100 Ann'!$C$8:$AZ$285,MATCH('71100M Ann'!$C82,'71100 Ann'!$C$8:$C$285,0),MATCH('71100M Ann'!BF$8,'71100 Ann'!$C$8:$AZ$8,0))</f>
        <v>0.3</v>
      </c>
      <c r="BG82" s="11">
        <f>INDEX('71100 Ann'!$C$8:$AZ$285,MATCH('71100M Ann'!$C82,'71100 Ann'!$C$8:$C$285,0),MATCH('71100M Ann'!BG$8,'71100 Ann'!$C$8:$AZ$8,0))</f>
        <v>0.4</v>
      </c>
      <c r="BH82" s="11">
        <f>INDEX('71100 Ann'!$C$8:$AZ$285,MATCH('71100M Ann'!$C82,'71100 Ann'!$C$8:$C$285,0),MATCH('71100M Ann'!BH$8,'71100 Ann'!$C$8:$AZ$8,0))</f>
        <v>0.6</v>
      </c>
      <c r="BI82" s="11">
        <f>INDEX('71100 Ann'!$C$8:$AZ$285,MATCH('71100M Ann'!$C82,'71100 Ann'!$C$8:$C$285,0),MATCH('71100M Ann'!BI$8,'71100 Ann'!$C$8:$AZ$8,0))</f>
        <v>0.8</v>
      </c>
      <c r="BJ82" s="11">
        <f>INDEX('71100 Ann'!$C$8:$AZ$285,MATCH('71100M Ann'!$C82,'71100 Ann'!$C$8:$C$285,0),MATCH('71100M Ann'!BJ$8,'71100 Ann'!$C$8:$AZ$8,0))</f>
        <v>0.9</v>
      </c>
      <c r="BK82" s="11">
        <f>INDEX('71100 Ann'!$C$8:$AZ$285,MATCH('71100M Ann'!$C82,'71100 Ann'!$C$8:$C$285,0),MATCH('71100M Ann'!BK$8,'71100 Ann'!$C$8:$AZ$8,0))</f>
        <v>0.9</v>
      </c>
      <c r="BL82" s="11">
        <f>INDEX('71100 Ann'!$C$8:$AZ$285,MATCH('71100M Ann'!$C82,'71100 Ann'!$C$8:$C$285,0),MATCH('71100M Ann'!BL$8,'71100 Ann'!$C$8:$AZ$8,0))</f>
        <v>1</v>
      </c>
      <c r="BM82" s="11">
        <f>INDEX('71100 Ann'!$C$8:$AZ$285,MATCH('71100M Ann'!$C82,'71100 Ann'!$C$8:$C$285,0),MATCH('71100M Ann'!BM$8,'71100 Ann'!$C$8:$AZ$8,0))</f>
        <v>0.9</v>
      </c>
      <c r="BN82" s="11">
        <f>INDEX('71100 Ann'!$C$8:$AZ$285,MATCH('71100M Ann'!$C82,'71100 Ann'!$C$8:$C$285,0),MATCH('71100M Ann'!BN$8,'71100 Ann'!$C$8:$AZ$8,0))</f>
        <v>0.9</v>
      </c>
      <c r="BO82" s="11">
        <f>INDEX('71100 Ann'!$C$8:$AZ$285,MATCH('71100M Ann'!$C82,'71100 Ann'!$C$8:$C$285,0),MATCH('71100M Ann'!BO$8,'71100 Ann'!$C$8:$AZ$8,0))</f>
        <v>1</v>
      </c>
      <c r="BP82" s="11">
        <f>INDEX('71100 Ann'!$C$8:$AZ$285,MATCH('71100M Ann'!$C82,'71100 Ann'!$C$8:$C$285,0),MATCH('71100M Ann'!BP$8,'71100 Ann'!$C$8:$AZ$8,0))</f>
        <v>1.1000000000000001</v>
      </c>
      <c r="BQ82" s="11">
        <f>INDEX('71100 Ann'!$C$8:$AZ$285,MATCH('71100M Ann'!$C82,'71100 Ann'!$C$8:$C$285,0),MATCH('71100M Ann'!BQ$8,'71100 Ann'!$C$8:$AZ$8,0))</f>
        <v>1.2</v>
      </c>
      <c r="BR82" s="11">
        <f>INDEX('71100 Ann'!$C$8:$AZ$285,MATCH('71100M Ann'!$C82,'71100 Ann'!$C$8:$C$285,0),MATCH('71100M Ann'!BR$8,'71100 Ann'!$C$8:$AZ$8,0))</f>
        <v>1.2</v>
      </c>
      <c r="BS82" s="11">
        <f>INDEX('71100 Ann'!$C$8:$AZ$285,MATCH('71100M Ann'!$C82,'71100 Ann'!$C$8:$C$285,0),MATCH('71100M Ann'!BS$8,'71100 Ann'!$C$8:$AZ$8,0))</f>
        <v>1.2</v>
      </c>
      <c r="BT82" s="11">
        <f>INDEX('71100 Ann'!$C$8:$AZ$285,MATCH('71100M Ann'!$C82,'71100 Ann'!$C$8:$C$285,0),MATCH('71100M Ann'!BT$8,'71100 Ann'!$C$8:$AZ$8,0))</f>
        <v>1.2</v>
      </c>
      <c r="BU82" s="11">
        <f>INDEX('71100 Ann'!$C$8:$AZ$285,MATCH('71100M Ann'!$C82,'71100 Ann'!$C$8:$C$285,0),MATCH('71100M Ann'!BU$8,'71100 Ann'!$C$8:$AZ$8,0))</f>
        <v>1.2</v>
      </c>
      <c r="BV82" s="11">
        <f>INDEX('71100 Ann'!$C$8:$AZ$285,MATCH('71100M Ann'!$C82,'71100 Ann'!$C$8:$C$285,0),MATCH('71100M Ann'!BV$8,'71100 Ann'!$C$8:$AZ$8,0))</f>
        <v>1.2</v>
      </c>
      <c r="BW82" s="11">
        <f>INDEX('71100 Ann'!$C$8:$AZ$285,MATCH('71100M Ann'!$C82,'71100 Ann'!$C$8:$C$285,0),MATCH('71100M Ann'!BW$8,'71100 Ann'!$C$8:$AZ$8,0))</f>
        <v>1.2</v>
      </c>
      <c r="BX82" s="11">
        <f>INDEX('71100 Ann'!$C$8:$AZ$285,MATCH('71100M Ann'!$C82,'71100 Ann'!$C$8:$C$285,0),MATCH('71100M Ann'!BX$8,'71100 Ann'!$C$8:$AZ$8,0))</f>
        <v>1.2</v>
      </c>
      <c r="BY82" s="11">
        <f>INDEX('71100 Ann'!$C$8:$AZ$285,MATCH('71100M Ann'!$C82,'71100 Ann'!$C$8:$C$285,0),MATCH('71100M Ann'!BY$8,'71100 Ann'!$C$8:$AZ$8,0))</f>
        <v>1.3</v>
      </c>
      <c r="BZ82" s="11">
        <f>INDEX('71100 Ann'!$C$8:$AZ$285,MATCH('71100M Ann'!$C82,'71100 Ann'!$C$8:$C$285,0),MATCH('71100M Ann'!BZ$8,'71100 Ann'!$C$8:$AZ$8,0))</f>
        <v>1.4</v>
      </c>
      <c r="CA82" s="11">
        <f>INDEX('71100 Ann'!$C$8:$AZ$285,MATCH('71100M Ann'!$C82,'71100 Ann'!$C$8:$C$285,0),MATCH('71100M Ann'!CA$8,'71100 Ann'!$C$8:$AZ$8,0))</f>
        <v>1.3</v>
      </c>
      <c r="CB82" s="11">
        <f>INDEX('71100 Ann'!$C$8:$AZ$285,MATCH('71100M Ann'!$C82,'71100 Ann'!$C$8:$C$285,0),MATCH('71100M Ann'!CB$8,'71100 Ann'!$C$8:$AZ$8,0))</f>
        <v>1.3</v>
      </c>
      <c r="CC82" s="11">
        <f>INDEX('71100 Ann'!$C$8:$AZ$285,MATCH('71100M Ann'!$C82,'71100 Ann'!$C$8:$C$285,0),MATCH('71100M Ann'!CC$8,'71100 Ann'!$C$8:$AZ$8,0))</f>
        <v>1.3</v>
      </c>
      <c r="CD82" s="11">
        <f>INDEX('71100 Ann'!$C$8:$AZ$285,MATCH('71100M Ann'!$C82,'71100 Ann'!$C$8:$C$285,0),MATCH('71100M Ann'!CD$8,'71100 Ann'!$C$8:$AZ$8,0))</f>
        <v>1.2</v>
      </c>
      <c r="CE82" s="11">
        <f>INDEX('71100 Ann'!$C$8:$AZ$285,MATCH('71100M Ann'!$C82,'71100 Ann'!$C$8:$C$285,0),MATCH('71100M Ann'!CE$8,'71100 Ann'!$C$8:$AZ$8,0))</f>
        <v>1.2</v>
      </c>
      <c r="CF82" s="11">
        <f>INDEX('71100 Ann'!$C$8:$AZ$285,MATCH('71100M Ann'!$C82,'71100 Ann'!$C$8:$C$285,0),MATCH('71100M Ann'!CF$8,'71100 Ann'!$C$8:$AZ$8,0))</f>
        <v>1</v>
      </c>
      <c r="CG82" s="11">
        <f>INDEX('71100 Ann'!$C$8:$AZ$285,MATCH('71100M Ann'!$C82,'71100 Ann'!$C$8:$C$285,0),MATCH('71100M Ann'!CG$8,'71100 Ann'!$C$8:$AZ$8,0))</f>
        <v>0.9</v>
      </c>
      <c r="CH82" s="11">
        <f>INDEX('71100 Ann'!$C$8:$AZ$285,MATCH('71100M Ann'!$C82,'71100 Ann'!$C$8:$C$285,0),MATCH('71100M Ann'!CH$8,'71100 Ann'!$C$8:$AZ$8,0))</f>
        <v>1</v>
      </c>
      <c r="CI82" s="11">
        <f>INDEX('71100 Ann'!$C$8:$AZ$285,MATCH('71100M Ann'!$C82,'71100 Ann'!$C$8:$C$285,0),MATCH('71100M Ann'!CI$8,'71100 Ann'!$C$8:$AZ$8,0))</f>
        <v>1</v>
      </c>
      <c r="CJ82" s="11">
        <f>INDEX('71100 Ann'!$C$8:$AZ$285,MATCH('71100M Ann'!$C82,'71100 Ann'!$C$8:$C$285,0),MATCH('71100M Ann'!CJ$8,'71100 Ann'!$C$8:$AZ$8,0))</f>
        <v>1</v>
      </c>
      <c r="CK82" s="11">
        <f>INDEX('71100 Ann'!$C$8:$AZ$285,MATCH('71100M Ann'!$C82,'71100 Ann'!$C$8:$C$285,0),MATCH('71100M Ann'!CK$8,'71100 Ann'!$C$8:$AZ$8,0))</f>
        <v>1.1000000000000001</v>
      </c>
      <c r="CL82" s="11">
        <f>INDEX('71100 Ann'!$C$8:$AZ$285,MATCH('71100M Ann'!$C82,'71100 Ann'!$C$8:$C$285,0),MATCH('71100M Ann'!CL$8,'71100 Ann'!$C$8:$AZ$8,0))</f>
        <v>1.1000000000000001</v>
      </c>
    </row>
    <row r="83" spans="1:90" s="10" customFormat="1" x14ac:dyDescent="0.25">
      <c r="A83" s="32">
        <v>72</v>
      </c>
      <c r="B83" s="10" t="s">
        <v>228</v>
      </c>
      <c r="C83" s="10" t="s">
        <v>699</v>
      </c>
      <c r="U83" s="10">
        <f>INDEX('71100 Ann Hist'!$C$8:$AR$285,MATCH('71100M Ann'!$C83,'71100 Ann Hist'!$C$8:$C$285,0),MATCH('71100M Ann'!U$8,'71100 Ann Hist'!$C$8:$AR$8,0))</f>
        <v>0.4</v>
      </c>
      <c r="V83" s="10">
        <f>INDEX('71100 Ann Hist'!$C$8:$AR$285,MATCH('71100M Ann'!$C83,'71100 Ann Hist'!$C$8:$C$285,0),MATCH('71100M Ann'!V$8,'71100 Ann Hist'!$C$8:$AR$8,0))</f>
        <v>0.2</v>
      </c>
      <c r="W83" s="10">
        <f>INDEX('71100 Ann Hist'!$C$8:$AR$285,MATCH('71100M Ann'!$C83,'71100 Ann Hist'!$C$8:$C$285,0),MATCH('71100M Ann'!W$8,'71100 Ann Hist'!$C$8:$AR$8,0))</f>
        <v>0.3</v>
      </c>
      <c r="X83" s="10">
        <f>INDEX('71100 Ann Hist'!$C$8:$AR$285,MATCH('71100M Ann'!$C83,'71100 Ann Hist'!$C$8:$C$285,0),MATCH('71100M Ann'!X$8,'71100 Ann Hist'!$C$8:$AR$8,0))</f>
        <v>0.3</v>
      </c>
      <c r="Y83" s="10">
        <f>INDEX('71100 Ann Hist'!$C$8:$AR$285,MATCH('71100M Ann'!$C83,'71100 Ann Hist'!$C$8:$C$285,0),MATCH('71100M Ann'!Y$8,'71100 Ann Hist'!$C$8:$AR$8,0))</f>
        <v>0.3</v>
      </c>
      <c r="Z83" s="10">
        <f>INDEX('71100 Ann Hist'!$C$8:$AR$285,MATCH('71100M Ann'!$C83,'71100 Ann Hist'!$C$8:$C$285,0),MATCH('71100M Ann'!Z$8,'71100 Ann Hist'!$C$8:$AR$8,0))</f>
        <v>0.3</v>
      </c>
      <c r="AA83" s="10">
        <f>INDEX('71100 Ann Hist'!$C$8:$AR$285,MATCH('71100M Ann'!$C83,'71100 Ann Hist'!$C$8:$C$285,0),MATCH('71100M Ann'!AA$8,'71100 Ann Hist'!$C$8:$AR$8,0))</f>
        <v>0.3</v>
      </c>
      <c r="AB83" s="10">
        <f>INDEX('71100 Ann Hist'!$C$8:$AR$285,MATCH('71100M Ann'!$C83,'71100 Ann Hist'!$C$8:$C$285,0),MATCH('71100M Ann'!AB$8,'71100 Ann Hist'!$C$8:$AR$8,0))</f>
        <v>0.4</v>
      </c>
      <c r="AC83" s="10">
        <f>INDEX('71100 Ann Hist'!$C$8:$AR$285,MATCH('71100M Ann'!$C83,'71100 Ann Hist'!$C$8:$C$285,0),MATCH('71100M Ann'!AC$8,'71100 Ann Hist'!$C$8:$AR$8,0))</f>
        <v>0.4</v>
      </c>
      <c r="AD83" s="10">
        <f>INDEX('71100 Ann Hist'!$C$8:$AR$285,MATCH('71100M Ann'!$C83,'71100 Ann Hist'!$C$8:$C$285,0),MATCH('71100M Ann'!AD$8,'71100 Ann Hist'!$C$8:$AR$8,0))</f>
        <v>0.4</v>
      </c>
      <c r="AE83" s="10">
        <f>INDEX('71100 Ann Hist'!$C$8:$AR$285,MATCH('71100M Ann'!$C83,'71100 Ann Hist'!$C$8:$C$285,0),MATCH('71100M Ann'!AE$8,'71100 Ann Hist'!$C$8:$AR$8,0))</f>
        <v>0.5</v>
      </c>
      <c r="AF83" s="10">
        <f>INDEX('71100 Ann Hist'!$C$8:$AR$285,MATCH('71100M Ann'!$C83,'71100 Ann Hist'!$C$8:$C$285,0),MATCH('71100M Ann'!AF$8,'71100 Ann Hist'!$C$8:$AR$8,0))</f>
        <v>0.5</v>
      </c>
      <c r="AG83" s="10">
        <f>INDEX('71100 Ann Hist'!$C$8:$AR$285,MATCH('71100M Ann'!$C83,'71100 Ann Hist'!$C$8:$C$285,0),MATCH('71100M Ann'!AG$8,'71100 Ann Hist'!$C$8:$AR$8,0))</f>
        <v>0.5</v>
      </c>
      <c r="AH83" s="10">
        <f>INDEX('71100 Ann Hist'!$C$8:$AR$285,MATCH('71100M Ann'!$C83,'71100 Ann Hist'!$C$8:$C$285,0),MATCH('71100M Ann'!AH$8,'71100 Ann Hist'!$C$8:$AR$8,0))</f>
        <v>0.6</v>
      </c>
      <c r="AI83" s="10">
        <f>INDEX('71100 Ann Hist'!$C$8:$AR$285,MATCH('71100M Ann'!$C83,'71100 Ann Hist'!$C$8:$C$285,0),MATCH('71100M Ann'!AI$8,'71100 Ann Hist'!$C$8:$AR$8,0))</f>
        <v>0.6</v>
      </c>
      <c r="AJ83" s="10">
        <f>INDEX('71100 Ann Hist'!$C$8:$AR$285,MATCH('71100M Ann'!$C83,'71100 Ann Hist'!$C$8:$C$285,0),MATCH('71100M Ann'!AJ$8,'71100 Ann Hist'!$C$8:$AR$8,0))</f>
        <v>0.7</v>
      </c>
      <c r="AK83" s="10">
        <f>INDEX('71100 Ann Hist'!$C$8:$AR$285,MATCH('71100M Ann'!$C83,'71100 Ann Hist'!$C$8:$C$285,0),MATCH('71100M Ann'!AK$8,'71100 Ann Hist'!$C$8:$AR$8,0))</f>
        <v>0.7</v>
      </c>
      <c r="AL83" s="10">
        <f>INDEX('71100 Ann Hist'!$C$8:$AR$285,MATCH('71100M Ann'!$C83,'71100 Ann Hist'!$C$8:$C$285,0),MATCH('71100M Ann'!AL$8,'71100 Ann Hist'!$C$8:$AR$8,0))</f>
        <v>0.8</v>
      </c>
      <c r="AM83" s="10">
        <f>INDEX('71100 Ann Hist'!$C$8:$AR$285,MATCH('71100M Ann'!$C83,'71100 Ann Hist'!$C$8:$C$285,0),MATCH('71100M Ann'!AM$8,'71100 Ann Hist'!$C$8:$AR$8,0))</f>
        <v>0.9</v>
      </c>
      <c r="AN83" s="10">
        <f>INDEX('71100 Ann Hist'!$C$8:$AR$285,MATCH('71100M Ann'!$C83,'71100 Ann Hist'!$C$8:$C$285,0),MATCH('71100M Ann'!AN$8,'71100 Ann Hist'!$C$8:$AR$8,0))</f>
        <v>0.9</v>
      </c>
      <c r="AO83" s="10">
        <f>INDEX('71100 Ann Hist'!$C$8:$AR$285,MATCH('71100M Ann'!$C83,'71100 Ann Hist'!$C$8:$C$285,0),MATCH('71100M Ann'!AO$8,'71100 Ann Hist'!$C$8:$AR$8,0))</f>
        <v>0.8</v>
      </c>
      <c r="AP83" s="10">
        <f>INDEX('71100 Ann Hist'!$C$8:$AR$285,MATCH('71100M Ann'!$C83,'71100 Ann Hist'!$C$8:$C$285,0),MATCH('71100M Ann'!AP$8,'71100 Ann Hist'!$C$8:$AR$8,0))</f>
        <v>1</v>
      </c>
      <c r="AQ83" s="10">
        <f>INDEX('71100 Ann Hist'!$C$8:$AR$285,MATCH('71100M Ann'!$C83,'71100 Ann Hist'!$C$8:$C$285,0),MATCH('71100M Ann'!AQ$8,'71100 Ann Hist'!$C$8:$AR$8,0))</f>
        <v>1.1000000000000001</v>
      </c>
      <c r="AR83" s="11">
        <f>INDEX('71100 Ann'!$C$8:$AZ$285,MATCH('71100M Ann'!$C83,'71100 Ann'!$C$8:$C$285,0),MATCH('71100M Ann'!AR$8,'71100 Ann'!$C$8:$AZ$8,0))</f>
        <v>1.4</v>
      </c>
      <c r="AS83" s="11">
        <f>INDEX('71100 Ann'!$C$8:$AZ$285,MATCH('71100M Ann'!$C83,'71100 Ann'!$C$8:$C$285,0),MATCH('71100M Ann'!AS$8,'71100 Ann'!$C$8:$AZ$8,0))</f>
        <v>1.9</v>
      </c>
      <c r="AT83" s="11">
        <f>INDEX('71100 Ann'!$C$8:$AZ$285,MATCH('71100M Ann'!$C83,'71100 Ann'!$C$8:$C$285,0),MATCH('71100M Ann'!AT$8,'71100 Ann'!$C$8:$AZ$8,0))</f>
        <v>2.2999999999999998</v>
      </c>
      <c r="AU83" s="11">
        <f>INDEX('71100 Ann'!$C$8:$AZ$285,MATCH('71100M Ann'!$C83,'71100 Ann'!$C$8:$C$285,0),MATCH('71100M Ann'!AU$8,'71100 Ann'!$C$8:$AZ$8,0))</f>
        <v>2.4</v>
      </c>
      <c r="AV83" s="11">
        <f>INDEX('71100 Ann'!$C$8:$AZ$285,MATCH('71100M Ann'!$C83,'71100 Ann'!$C$8:$C$285,0),MATCH('71100M Ann'!AV$8,'71100 Ann'!$C$8:$AZ$8,0))</f>
        <v>2.2999999999999998</v>
      </c>
      <c r="AW83" s="11">
        <f>INDEX('71100 Ann'!$C$8:$AZ$285,MATCH('71100M Ann'!$C83,'71100 Ann'!$C$8:$C$285,0),MATCH('71100M Ann'!AW$8,'71100 Ann'!$C$8:$AZ$8,0))</f>
        <v>2.5</v>
      </c>
      <c r="AX83" s="11">
        <f>INDEX('71100 Ann'!$C$8:$AZ$285,MATCH('71100M Ann'!$C83,'71100 Ann'!$C$8:$C$285,0),MATCH('71100M Ann'!AX$8,'71100 Ann'!$C$8:$AZ$8,0))</f>
        <v>3.3</v>
      </c>
      <c r="AY83" s="11">
        <f>INDEX('71100 Ann'!$C$8:$AZ$285,MATCH('71100M Ann'!$C83,'71100 Ann'!$C$8:$C$285,0),MATCH('71100M Ann'!AY$8,'71100 Ann'!$C$8:$AZ$8,0))</f>
        <v>3.1</v>
      </c>
      <c r="AZ83" s="11">
        <f>INDEX('71100 Ann'!$C$8:$AZ$285,MATCH('71100M Ann'!$C83,'71100 Ann'!$C$8:$C$285,0),MATCH('71100M Ann'!AZ$8,'71100 Ann'!$C$8:$AZ$8,0))</f>
        <v>3.3</v>
      </c>
      <c r="BA83" s="11">
        <f>INDEX('71100 Ann'!$C$8:$AZ$285,MATCH('71100M Ann'!$C83,'71100 Ann'!$C$8:$C$285,0),MATCH('71100M Ann'!BA$8,'71100 Ann'!$C$8:$AZ$8,0))</f>
        <v>2.6</v>
      </c>
      <c r="BB83" s="11">
        <f>INDEX('71100 Ann'!$C$8:$AZ$285,MATCH('71100M Ann'!$C83,'71100 Ann'!$C$8:$C$285,0),MATCH('71100M Ann'!BB$8,'71100 Ann'!$C$8:$AZ$8,0))</f>
        <v>1.8</v>
      </c>
      <c r="BC83" s="11">
        <f>INDEX('71100 Ann'!$C$8:$AZ$285,MATCH('71100M Ann'!$C83,'71100 Ann'!$C$8:$C$285,0),MATCH('71100M Ann'!BC$8,'71100 Ann'!$C$8:$AZ$8,0))</f>
        <v>1.3</v>
      </c>
      <c r="BD83" s="11">
        <f>INDEX('71100 Ann'!$C$8:$AZ$285,MATCH('71100M Ann'!$C83,'71100 Ann'!$C$8:$C$285,0),MATCH('71100M Ann'!BD$8,'71100 Ann'!$C$8:$AZ$8,0))</f>
        <v>0.9</v>
      </c>
      <c r="BE83" s="11">
        <f>INDEX('71100 Ann'!$C$8:$AZ$285,MATCH('71100M Ann'!$C83,'71100 Ann'!$C$8:$C$285,0),MATCH('71100M Ann'!BE$8,'71100 Ann'!$C$8:$AZ$8,0))</f>
        <v>2.4</v>
      </c>
      <c r="BF83" s="11">
        <f>INDEX('71100 Ann'!$C$8:$AZ$285,MATCH('71100M Ann'!$C83,'71100 Ann'!$C$8:$C$285,0),MATCH('71100M Ann'!BF$8,'71100 Ann'!$C$8:$AZ$8,0))</f>
        <v>3.4</v>
      </c>
      <c r="BG83" s="11">
        <f>INDEX('71100 Ann'!$C$8:$AZ$285,MATCH('71100M Ann'!$C83,'71100 Ann'!$C$8:$C$285,0),MATCH('71100M Ann'!BG$8,'71100 Ann'!$C$8:$AZ$8,0))</f>
        <v>2.8</v>
      </c>
      <c r="BH83" s="11">
        <f>INDEX('71100 Ann'!$C$8:$AZ$285,MATCH('71100M Ann'!$C83,'71100 Ann'!$C$8:$C$285,0),MATCH('71100M Ann'!BH$8,'71100 Ann'!$C$8:$AZ$8,0))</f>
        <v>5.5</v>
      </c>
      <c r="BI83" s="11">
        <f>INDEX('71100 Ann'!$C$8:$AZ$285,MATCH('71100M Ann'!$C83,'71100 Ann'!$C$8:$C$285,0),MATCH('71100M Ann'!BI$8,'71100 Ann'!$C$8:$AZ$8,0))</f>
        <v>6</v>
      </c>
      <c r="BJ83" s="11">
        <f>INDEX('71100 Ann'!$C$8:$AZ$285,MATCH('71100M Ann'!$C83,'71100 Ann'!$C$8:$C$285,0),MATCH('71100M Ann'!BJ$8,'71100 Ann'!$C$8:$AZ$8,0))</f>
        <v>4.5999999999999996</v>
      </c>
      <c r="BK83" s="11">
        <f>INDEX('71100 Ann'!$C$8:$AZ$285,MATCH('71100M Ann'!$C83,'71100 Ann'!$C$8:$C$285,0),MATCH('71100M Ann'!BK$8,'71100 Ann'!$C$8:$AZ$8,0))</f>
        <v>4.3</v>
      </c>
      <c r="BL83" s="11">
        <f>INDEX('71100 Ann'!$C$8:$AZ$285,MATCH('71100M Ann'!$C83,'71100 Ann'!$C$8:$C$285,0),MATCH('71100M Ann'!BL$8,'71100 Ann'!$C$8:$AZ$8,0))</f>
        <v>4.2</v>
      </c>
      <c r="BM83" s="11">
        <f>INDEX('71100 Ann'!$C$8:$AZ$285,MATCH('71100M Ann'!$C83,'71100 Ann'!$C$8:$C$285,0),MATCH('71100M Ann'!BM$8,'71100 Ann'!$C$8:$AZ$8,0))</f>
        <v>3.8</v>
      </c>
      <c r="BN83" s="11">
        <f>INDEX('71100 Ann'!$C$8:$AZ$285,MATCH('71100M Ann'!$C83,'71100 Ann'!$C$8:$C$285,0),MATCH('71100M Ann'!BN$8,'71100 Ann'!$C$8:$AZ$8,0))</f>
        <v>4.3</v>
      </c>
      <c r="BO83" s="11">
        <f>INDEX('71100 Ann'!$C$8:$AZ$285,MATCH('71100M Ann'!$C83,'71100 Ann'!$C$8:$C$285,0),MATCH('71100M Ann'!BO$8,'71100 Ann'!$C$8:$AZ$8,0))</f>
        <v>4</v>
      </c>
      <c r="BP83" s="11">
        <f>INDEX('71100 Ann'!$C$8:$AZ$285,MATCH('71100M Ann'!$C83,'71100 Ann'!$C$8:$C$285,0),MATCH('71100M Ann'!BP$8,'71100 Ann'!$C$8:$AZ$8,0))</f>
        <v>4.0999999999999996</v>
      </c>
      <c r="BQ83" s="11">
        <f>INDEX('71100 Ann'!$C$8:$AZ$285,MATCH('71100M Ann'!$C83,'71100 Ann'!$C$8:$C$285,0),MATCH('71100M Ann'!BQ$8,'71100 Ann'!$C$8:$AZ$8,0))</f>
        <v>4.3</v>
      </c>
      <c r="BR83" s="11">
        <f>INDEX('71100 Ann'!$C$8:$AZ$285,MATCH('71100M Ann'!$C83,'71100 Ann'!$C$8:$C$285,0),MATCH('71100M Ann'!BR$8,'71100 Ann'!$C$8:$AZ$8,0))</f>
        <v>4.7</v>
      </c>
      <c r="BS83" s="11">
        <f>INDEX('71100 Ann'!$C$8:$AZ$285,MATCH('71100M Ann'!$C83,'71100 Ann'!$C$8:$C$285,0),MATCH('71100M Ann'!BS$8,'71100 Ann'!$C$8:$AZ$8,0))</f>
        <v>4.8</v>
      </c>
      <c r="BT83" s="11">
        <f>INDEX('71100 Ann'!$C$8:$AZ$285,MATCH('71100M Ann'!$C83,'71100 Ann'!$C$8:$C$285,0),MATCH('71100M Ann'!BT$8,'71100 Ann'!$C$8:$AZ$8,0))</f>
        <v>4.9000000000000004</v>
      </c>
      <c r="BU83" s="11">
        <f>INDEX('71100 Ann'!$C$8:$AZ$285,MATCH('71100M Ann'!$C83,'71100 Ann'!$C$8:$C$285,0),MATCH('71100M Ann'!BU$8,'71100 Ann'!$C$8:$AZ$8,0))</f>
        <v>5</v>
      </c>
      <c r="BV83" s="11">
        <f>INDEX('71100 Ann'!$C$8:$AZ$285,MATCH('71100M Ann'!$C83,'71100 Ann'!$C$8:$C$285,0),MATCH('71100M Ann'!BV$8,'71100 Ann'!$C$8:$AZ$8,0))</f>
        <v>5.8</v>
      </c>
      <c r="BW83" s="11">
        <f>INDEX('71100 Ann'!$C$8:$AZ$285,MATCH('71100M Ann'!$C83,'71100 Ann'!$C$8:$C$285,0),MATCH('71100M Ann'!BW$8,'71100 Ann'!$C$8:$AZ$8,0))</f>
        <v>5.9</v>
      </c>
      <c r="BX83" s="11">
        <f>INDEX('71100 Ann'!$C$8:$AZ$285,MATCH('71100M Ann'!$C83,'71100 Ann'!$C$8:$C$285,0),MATCH('71100M Ann'!BX$8,'71100 Ann'!$C$8:$AZ$8,0))</f>
        <v>4.7</v>
      </c>
      <c r="BY83" s="11">
        <f>INDEX('71100 Ann'!$C$8:$AZ$285,MATCH('71100M Ann'!$C83,'71100 Ann'!$C$8:$C$285,0),MATCH('71100M Ann'!BY$8,'71100 Ann'!$C$8:$AZ$8,0))</f>
        <v>5</v>
      </c>
      <c r="BZ83" s="11">
        <f>INDEX('71100 Ann'!$C$8:$AZ$285,MATCH('71100M Ann'!$C83,'71100 Ann'!$C$8:$C$285,0),MATCH('71100M Ann'!BZ$8,'71100 Ann'!$C$8:$AZ$8,0))</f>
        <v>5.4</v>
      </c>
      <c r="CA83" s="11">
        <f>INDEX('71100 Ann'!$C$8:$AZ$285,MATCH('71100M Ann'!$C83,'71100 Ann'!$C$8:$C$285,0),MATCH('71100M Ann'!CA$8,'71100 Ann'!$C$8:$AZ$8,0))</f>
        <v>5.4</v>
      </c>
      <c r="CB83" s="11">
        <f>INDEX('71100 Ann'!$C$8:$AZ$285,MATCH('71100M Ann'!$C83,'71100 Ann'!$C$8:$C$285,0),MATCH('71100M Ann'!CB$8,'71100 Ann'!$C$8:$AZ$8,0))</f>
        <v>5.7</v>
      </c>
      <c r="CC83" s="11">
        <f>INDEX('71100 Ann'!$C$8:$AZ$285,MATCH('71100M Ann'!$C83,'71100 Ann'!$C$8:$C$285,0),MATCH('71100M Ann'!CC$8,'71100 Ann'!$C$8:$AZ$8,0))</f>
        <v>6</v>
      </c>
      <c r="CD83" s="11">
        <f>INDEX('71100 Ann'!$C$8:$AZ$285,MATCH('71100M Ann'!$C83,'71100 Ann'!$C$8:$C$285,0),MATCH('71100M Ann'!CD$8,'71100 Ann'!$C$8:$AZ$8,0))</f>
        <v>6</v>
      </c>
      <c r="CE83" s="11">
        <f>INDEX('71100 Ann'!$C$8:$AZ$285,MATCH('71100M Ann'!$C83,'71100 Ann'!$C$8:$C$285,0),MATCH('71100M Ann'!CE$8,'71100 Ann'!$C$8:$AZ$8,0))</f>
        <v>5.5</v>
      </c>
      <c r="CF83" s="11">
        <f>INDEX('71100 Ann'!$C$8:$AZ$285,MATCH('71100M Ann'!$C83,'71100 Ann'!$C$8:$C$285,0),MATCH('71100M Ann'!CF$8,'71100 Ann'!$C$8:$AZ$8,0))</f>
        <v>4.5999999999999996</v>
      </c>
      <c r="CG83" s="11">
        <f>INDEX('71100 Ann'!$C$8:$AZ$285,MATCH('71100M Ann'!$C83,'71100 Ann'!$C$8:$C$285,0),MATCH('71100M Ann'!CG$8,'71100 Ann'!$C$8:$AZ$8,0))</f>
        <v>5</v>
      </c>
      <c r="CH83" s="11">
        <f>INDEX('71100 Ann'!$C$8:$AZ$285,MATCH('71100M Ann'!$C83,'71100 Ann'!$C$8:$C$285,0),MATCH('71100M Ann'!CH$8,'71100 Ann'!$C$8:$AZ$8,0))</f>
        <v>5.5</v>
      </c>
      <c r="CI83" s="11">
        <f>INDEX('71100 Ann'!$C$8:$AZ$285,MATCH('71100M Ann'!$C83,'71100 Ann'!$C$8:$C$285,0),MATCH('71100M Ann'!CI$8,'71100 Ann'!$C$8:$AZ$8,0))</f>
        <v>5.4</v>
      </c>
      <c r="CJ83" s="11">
        <f>INDEX('71100 Ann'!$C$8:$AZ$285,MATCH('71100M Ann'!$C83,'71100 Ann'!$C$8:$C$285,0),MATCH('71100M Ann'!CJ$8,'71100 Ann'!$C$8:$AZ$8,0))</f>
        <v>5.2</v>
      </c>
      <c r="CK83" s="11">
        <f>INDEX('71100 Ann'!$C$8:$AZ$285,MATCH('71100M Ann'!$C83,'71100 Ann'!$C$8:$C$285,0),MATCH('71100M Ann'!CK$8,'71100 Ann'!$C$8:$AZ$8,0))</f>
        <v>5.8</v>
      </c>
      <c r="CL83" s="11">
        <f>INDEX('71100 Ann'!$C$8:$AZ$285,MATCH('71100M Ann'!$C83,'71100 Ann'!$C$8:$C$285,0),MATCH('71100M Ann'!CL$8,'71100 Ann'!$C$8:$AZ$8,0))</f>
        <v>7</v>
      </c>
    </row>
    <row r="84" spans="1:90" s="10" customFormat="1" x14ac:dyDescent="0.25">
      <c r="A84" s="32">
        <v>73</v>
      </c>
      <c r="B84" s="10" t="s">
        <v>535</v>
      </c>
      <c r="C84" s="10" t="s">
        <v>698</v>
      </c>
      <c r="U84" s="10">
        <f>INDEX('71100 Ann Hist'!$C$8:$AR$285,MATCH('71100M Ann'!$C84,'71100 Ann Hist'!$C$8:$C$285,0),MATCH('71100M Ann'!U$8,'71100 Ann Hist'!$C$8:$AR$8,0))</f>
        <v>0.3</v>
      </c>
      <c r="V84" s="10">
        <f>INDEX('71100 Ann Hist'!$C$8:$AR$285,MATCH('71100M Ann'!$C84,'71100 Ann Hist'!$C$8:$C$285,0),MATCH('71100M Ann'!V$8,'71100 Ann Hist'!$C$8:$AR$8,0))</f>
        <v>0.1</v>
      </c>
      <c r="W84" s="10">
        <f>INDEX('71100 Ann Hist'!$C$8:$AR$285,MATCH('71100M Ann'!$C84,'71100 Ann Hist'!$C$8:$C$285,0),MATCH('71100M Ann'!W$8,'71100 Ann Hist'!$C$8:$AR$8,0))</f>
        <v>0.2</v>
      </c>
      <c r="X84" s="10">
        <f>INDEX('71100 Ann Hist'!$C$8:$AR$285,MATCH('71100M Ann'!$C84,'71100 Ann Hist'!$C$8:$C$285,0),MATCH('71100M Ann'!X$8,'71100 Ann Hist'!$C$8:$AR$8,0))</f>
        <v>0.2</v>
      </c>
      <c r="Y84" s="10">
        <f>INDEX('71100 Ann Hist'!$C$8:$AR$285,MATCH('71100M Ann'!$C84,'71100 Ann Hist'!$C$8:$C$285,0),MATCH('71100M Ann'!Y$8,'71100 Ann Hist'!$C$8:$AR$8,0))</f>
        <v>0.1</v>
      </c>
      <c r="Z84" s="10">
        <f>INDEX('71100 Ann Hist'!$C$8:$AR$285,MATCH('71100M Ann'!$C84,'71100 Ann Hist'!$C$8:$C$285,0),MATCH('71100M Ann'!Z$8,'71100 Ann Hist'!$C$8:$AR$8,0))</f>
        <v>0.1</v>
      </c>
      <c r="AA84" s="10">
        <f>INDEX('71100 Ann Hist'!$C$8:$AR$285,MATCH('71100M Ann'!$C84,'71100 Ann Hist'!$C$8:$C$285,0),MATCH('71100M Ann'!AA$8,'71100 Ann Hist'!$C$8:$AR$8,0))</f>
        <v>0.2</v>
      </c>
      <c r="AB84" s="10">
        <f>INDEX('71100 Ann Hist'!$C$8:$AR$285,MATCH('71100M Ann'!$C84,'71100 Ann Hist'!$C$8:$C$285,0),MATCH('71100M Ann'!AB$8,'71100 Ann Hist'!$C$8:$AR$8,0))</f>
        <v>0.2</v>
      </c>
      <c r="AC84" s="10">
        <f>INDEX('71100 Ann Hist'!$C$8:$AR$285,MATCH('71100M Ann'!$C84,'71100 Ann Hist'!$C$8:$C$285,0),MATCH('71100M Ann'!AC$8,'71100 Ann Hist'!$C$8:$AR$8,0))</f>
        <v>0.2</v>
      </c>
      <c r="AD84" s="10">
        <f>INDEX('71100 Ann Hist'!$C$8:$AR$285,MATCH('71100M Ann'!$C84,'71100 Ann Hist'!$C$8:$C$285,0),MATCH('71100M Ann'!AD$8,'71100 Ann Hist'!$C$8:$AR$8,0))</f>
        <v>0.2</v>
      </c>
      <c r="AE84" s="10">
        <f>INDEX('71100 Ann Hist'!$C$8:$AR$285,MATCH('71100M Ann'!$C84,'71100 Ann Hist'!$C$8:$C$285,0),MATCH('71100M Ann'!AE$8,'71100 Ann Hist'!$C$8:$AR$8,0))</f>
        <v>0.2</v>
      </c>
      <c r="AF84" s="10">
        <f>INDEX('71100 Ann Hist'!$C$8:$AR$285,MATCH('71100M Ann'!$C84,'71100 Ann Hist'!$C$8:$C$285,0),MATCH('71100M Ann'!AF$8,'71100 Ann Hist'!$C$8:$AR$8,0))</f>
        <v>0.2</v>
      </c>
      <c r="AG84" s="10">
        <f>INDEX('71100 Ann Hist'!$C$8:$AR$285,MATCH('71100M Ann'!$C84,'71100 Ann Hist'!$C$8:$C$285,0),MATCH('71100M Ann'!AG$8,'71100 Ann Hist'!$C$8:$AR$8,0))</f>
        <v>0.3</v>
      </c>
      <c r="AH84" s="10">
        <f>INDEX('71100 Ann Hist'!$C$8:$AR$285,MATCH('71100M Ann'!$C84,'71100 Ann Hist'!$C$8:$C$285,0),MATCH('71100M Ann'!AH$8,'71100 Ann Hist'!$C$8:$AR$8,0))</f>
        <v>0.3</v>
      </c>
      <c r="AI84" s="10">
        <f>INDEX('71100 Ann Hist'!$C$8:$AR$285,MATCH('71100M Ann'!$C84,'71100 Ann Hist'!$C$8:$C$285,0),MATCH('71100M Ann'!AI$8,'71100 Ann Hist'!$C$8:$AR$8,0))</f>
        <v>0.3</v>
      </c>
      <c r="AJ84" s="10">
        <f>INDEX('71100 Ann Hist'!$C$8:$AR$285,MATCH('71100M Ann'!$C84,'71100 Ann Hist'!$C$8:$C$285,0),MATCH('71100M Ann'!AJ$8,'71100 Ann Hist'!$C$8:$AR$8,0))</f>
        <v>0.3</v>
      </c>
      <c r="AK84" s="10">
        <f>INDEX('71100 Ann Hist'!$C$8:$AR$285,MATCH('71100M Ann'!$C84,'71100 Ann Hist'!$C$8:$C$285,0),MATCH('71100M Ann'!AK$8,'71100 Ann Hist'!$C$8:$AR$8,0))</f>
        <v>0.3</v>
      </c>
      <c r="AL84" s="10">
        <f>INDEX('71100 Ann Hist'!$C$8:$AR$285,MATCH('71100M Ann'!$C84,'71100 Ann Hist'!$C$8:$C$285,0),MATCH('71100M Ann'!AL$8,'71100 Ann Hist'!$C$8:$AR$8,0))</f>
        <v>0.4</v>
      </c>
      <c r="AM84" s="10">
        <f>INDEX('71100 Ann Hist'!$C$8:$AR$285,MATCH('71100M Ann'!$C84,'71100 Ann Hist'!$C$8:$C$285,0),MATCH('71100M Ann'!AM$8,'71100 Ann Hist'!$C$8:$AR$8,0))</f>
        <v>0.5</v>
      </c>
      <c r="AN84" s="10">
        <f>INDEX('71100 Ann Hist'!$C$8:$AR$285,MATCH('71100M Ann'!$C84,'71100 Ann Hist'!$C$8:$C$285,0),MATCH('71100M Ann'!AN$8,'71100 Ann Hist'!$C$8:$AR$8,0))</f>
        <v>0.4</v>
      </c>
      <c r="AO84" s="10">
        <f>INDEX('71100 Ann Hist'!$C$8:$AR$285,MATCH('71100M Ann'!$C84,'71100 Ann Hist'!$C$8:$C$285,0),MATCH('71100M Ann'!AO$8,'71100 Ann Hist'!$C$8:$AR$8,0))</f>
        <v>0.4</v>
      </c>
      <c r="AP84" s="10">
        <f>INDEX('71100 Ann Hist'!$C$8:$AR$285,MATCH('71100M Ann'!$C84,'71100 Ann Hist'!$C$8:$C$285,0),MATCH('71100M Ann'!AP$8,'71100 Ann Hist'!$C$8:$AR$8,0))</f>
        <v>0.5</v>
      </c>
      <c r="AQ84" s="10">
        <f>INDEX('71100 Ann Hist'!$C$8:$AR$285,MATCH('71100M Ann'!$C84,'71100 Ann Hist'!$C$8:$C$285,0),MATCH('71100M Ann'!AQ$8,'71100 Ann Hist'!$C$8:$AR$8,0))</f>
        <v>0.5</v>
      </c>
      <c r="AR84" s="11">
        <f>INDEX('71100 Ann'!$C$8:$AZ$285,MATCH('71100M Ann'!$C84,'71100 Ann'!$C$8:$C$285,0),MATCH('71100M Ann'!AR$8,'71100 Ann'!$C$8:$AZ$8,0))</f>
        <v>0.6</v>
      </c>
      <c r="AS84" s="11">
        <f>INDEX('71100 Ann'!$C$8:$AZ$285,MATCH('71100M Ann'!$C84,'71100 Ann'!$C$8:$C$285,0),MATCH('71100M Ann'!AS$8,'71100 Ann'!$C$8:$AZ$8,0))</f>
        <v>0.8</v>
      </c>
      <c r="AT84" s="11">
        <f>INDEX('71100 Ann'!$C$8:$AZ$285,MATCH('71100M Ann'!$C84,'71100 Ann'!$C$8:$C$285,0),MATCH('71100M Ann'!AT$8,'71100 Ann'!$C$8:$AZ$8,0))</f>
        <v>1.1000000000000001</v>
      </c>
      <c r="AU84" s="11">
        <f>INDEX('71100 Ann'!$C$8:$AZ$285,MATCH('71100M Ann'!$C84,'71100 Ann'!$C$8:$C$285,0),MATCH('71100M Ann'!AU$8,'71100 Ann'!$C$8:$AZ$8,0))</f>
        <v>1.3</v>
      </c>
      <c r="AV84" s="11">
        <f>INDEX('71100 Ann'!$C$8:$AZ$285,MATCH('71100M Ann'!$C84,'71100 Ann'!$C$8:$C$285,0),MATCH('71100M Ann'!AV$8,'71100 Ann'!$C$8:$AZ$8,0))</f>
        <v>1.3</v>
      </c>
      <c r="AW84" s="11">
        <f>INDEX('71100 Ann'!$C$8:$AZ$285,MATCH('71100M Ann'!$C84,'71100 Ann'!$C$8:$C$285,0),MATCH('71100M Ann'!AW$8,'71100 Ann'!$C$8:$AZ$8,0))</f>
        <v>1.2</v>
      </c>
      <c r="AX84" s="11">
        <f>INDEX('71100 Ann'!$C$8:$AZ$285,MATCH('71100M Ann'!$C84,'71100 Ann'!$C$8:$C$285,0),MATCH('71100M Ann'!AX$8,'71100 Ann'!$C$8:$AZ$8,0))</f>
        <v>1.4</v>
      </c>
      <c r="AY84" s="11">
        <f>INDEX('71100 Ann'!$C$8:$AZ$285,MATCH('71100M Ann'!$C84,'71100 Ann'!$C$8:$C$285,0),MATCH('71100M Ann'!AY$8,'71100 Ann'!$C$8:$AZ$8,0))</f>
        <v>1.7</v>
      </c>
      <c r="AZ84" s="11">
        <f>INDEX('71100 Ann'!$C$8:$AZ$285,MATCH('71100M Ann'!$C84,'71100 Ann'!$C$8:$C$285,0),MATCH('71100M Ann'!AZ$8,'71100 Ann'!$C$8:$AZ$8,0))</f>
        <v>1.7</v>
      </c>
      <c r="BA84" s="11">
        <f>INDEX('71100 Ann'!$C$8:$AZ$285,MATCH('71100M Ann'!$C84,'71100 Ann'!$C$8:$C$285,0),MATCH('71100M Ann'!BA$8,'71100 Ann'!$C$8:$AZ$8,0))</f>
        <v>1.2</v>
      </c>
      <c r="BB84" s="11">
        <f>INDEX('71100 Ann'!$C$8:$AZ$285,MATCH('71100M Ann'!$C84,'71100 Ann'!$C$8:$C$285,0),MATCH('71100M Ann'!BB$8,'71100 Ann'!$C$8:$AZ$8,0))</f>
        <v>0.8</v>
      </c>
      <c r="BC84" s="11">
        <f>INDEX('71100 Ann'!$C$8:$AZ$285,MATCH('71100M Ann'!$C84,'71100 Ann'!$C$8:$C$285,0),MATCH('71100M Ann'!BC$8,'71100 Ann'!$C$8:$AZ$8,0))</f>
        <v>0.5</v>
      </c>
      <c r="BD84" s="11">
        <f>INDEX('71100 Ann'!$C$8:$AZ$285,MATCH('71100M Ann'!$C84,'71100 Ann'!$C$8:$C$285,0),MATCH('71100M Ann'!BD$8,'71100 Ann'!$C$8:$AZ$8,0))</f>
        <v>0.4</v>
      </c>
      <c r="BE84" s="11">
        <f>INDEX('71100 Ann'!$C$8:$AZ$285,MATCH('71100M Ann'!$C84,'71100 Ann'!$C$8:$C$285,0),MATCH('71100M Ann'!BE$8,'71100 Ann'!$C$8:$AZ$8,0))</f>
        <v>0.9</v>
      </c>
      <c r="BF84" s="11">
        <f>INDEX('71100 Ann'!$C$8:$AZ$285,MATCH('71100M Ann'!$C84,'71100 Ann'!$C$8:$C$285,0),MATCH('71100M Ann'!BF$8,'71100 Ann'!$C$8:$AZ$8,0))</f>
        <v>0.8</v>
      </c>
      <c r="BG84" s="11">
        <f>INDEX('71100 Ann'!$C$8:$AZ$285,MATCH('71100M Ann'!$C84,'71100 Ann'!$C$8:$C$285,0),MATCH('71100M Ann'!BG$8,'71100 Ann'!$C$8:$AZ$8,0))</f>
        <v>0.5</v>
      </c>
      <c r="BH84" s="11">
        <f>INDEX('71100 Ann'!$C$8:$AZ$285,MATCH('71100M Ann'!$C84,'71100 Ann'!$C$8:$C$285,0),MATCH('71100M Ann'!BH$8,'71100 Ann'!$C$8:$AZ$8,0))</f>
        <v>1.1000000000000001</v>
      </c>
      <c r="BI84" s="11">
        <f>INDEX('71100 Ann'!$C$8:$AZ$285,MATCH('71100M Ann'!$C84,'71100 Ann'!$C$8:$C$285,0),MATCH('71100M Ann'!BI$8,'71100 Ann'!$C$8:$AZ$8,0))</f>
        <v>1.8</v>
      </c>
      <c r="BJ84" s="11">
        <f>INDEX('71100 Ann'!$C$8:$AZ$285,MATCH('71100M Ann'!$C84,'71100 Ann'!$C$8:$C$285,0),MATCH('71100M Ann'!BJ$8,'71100 Ann'!$C$8:$AZ$8,0))</f>
        <v>0.9</v>
      </c>
      <c r="BK84" s="11">
        <f>INDEX('71100 Ann'!$C$8:$AZ$285,MATCH('71100M Ann'!$C84,'71100 Ann'!$C$8:$C$285,0),MATCH('71100M Ann'!BK$8,'71100 Ann'!$C$8:$AZ$8,0))</f>
        <v>0.8</v>
      </c>
      <c r="BL84" s="11">
        <f>INDEX('71100 Ann'!$C$8:$AZ$285,MATCH('71100M Ann'!$C84,'71100 Ann'!$C$8:$C$285,0),MATCH('71100M Ann'!BL$8,'71100 Ann'!$C$8:$AZ$8,0))</f>
        <v>0.8</v>
      </c>
      <c r="BM84" s="11">
        <f>INDEX('71100 Ann'!$C$8:$AZ$285,MATCH('71100M Ann'!$C84,'71100 Ann'!$C$8:$C$285,0),MATCH('71100M Ann'!BM$8,'71100 Ann'!$C$8:$AZ$8,0))</f>
        <v>0.9</v>
      </c>
      <c r="BN84" s="11">
        <f>INDEX('71100 Ann'!$C$8:$AZ$285,MATCH('71100M Ann'!$C84,'71100 Ann'!$C$8:$C$285,0),MATCH('71100M Ann'!BN$8,'71100 Ann'!$C$8:$AZ$8,0))</f>
        <v>1.6</v>
      </c>
      <c r="BO84" s="11">
        <f>INDEX('71100 Ann'!$C$8:$AZ$285,MATCH('71100M Ann'!$C84,'71100 Ann'!$C$8:$C$285,0),MATCH('71100M Ann'!BO$8,'71100 Ann'!$C$8:$AZ$8,0))</f>
        <v>1.1000000000000001</v>
      </c>
      <c r="BP84" s="11">
        <f>INDEX('71100 Ann'!$C$8:$AZ$285,MATCH('71100M Ann'!$C84,'71100 Ann'!$C$8:$C$285,0),MATCH('71100M Ann'!BP$8,'71100 Ann'!$C$8:$AZ$8,0))</f>
        <v>0.8</v>
      </c>
      <c r="BQ84" s="11">
        <f>INDEX('71100 Ann'!$C$8:$AZ$285,MATCH('71100M Ann'!$C84,'71100 Ann'!$C$8:$C$285,0),MATCH('71100M Ann'!BQ$8,'71100 Ann'!$C$8:$AZ$8,0))</f>
        <v>0.7</v>
      </c>
      <c r="BR84" s="11">
        <f>INDEX('71100 Ann'!$C$8:$AZ$285,MATCH('71100M Ann'!$C84,'71100 Ann'!$C$8:$C$285,0),MATCH('71100M Ann'!BR$8,'71100 Ann'!$C$8:$AZ$8,0))</f>
        <v>0.6</v>
      </c>
      <c r="BS84" s="11">
        <f>INDEX('71100 Ann'!$C$8:$AZ$285,MATCH('71100M Ann'!$C84,'71100 Ann'!$C$8:$C$285,0),MATCH('71100M Ann'!BS$8,'71100 Ann'!$C$8:$AZ$8,0))</f>
        <v>0.6</v>
      </c>
      <c r="BT84" s="11">
        <f>INDEX('71100 Ann'!$C$8:$AZ$285,MATCH('71100M Ann'!$C84,'71100 Ann'!$C$8:$C$285,0),MATCH('71100M Ann'!BT$8,'71100 Ann'!$C$8:$AZ$8,0))</f>
        <v>0.6</v>
      </c>
      <c r="BU84" s="11">
        <f>INDEX('71100 Ann'!$C$8:$AZ$285,MATCH('71100M Ann'!$C84,'71100 Ann'!$C$8:$C$285,0),MATCH('71100M Ann'!BU$8,'71100 Ann'!$C$8:$AZ$8,0))</f>
        <v>0.5</v>
      </c>
      <c r="BV84" s="11">
        <f>INDEX('71100 Ann'!$C$8:$AZ$285,MATCH('71100M Ann'!$C84,'71100 Ann'!$C$8:$C$285,0),MATCH('71100M Ann'!BV$8,'71100 Ann'!$C$8:$AZ$8,0))</f>
        <v>1.1000000000000001</v>
      </c>
      <c r="BW84" s="11">
        <f>INDEX('71100 Ann'!$C$8:$AZ$285,MATCH('71100M Ann'!$C84,'71100 Ann'!$C$8:$C$285,0),MATCH('71100M Ann'!BW$8,'71100 Ann'!$C$8:$AZ$8,0))</f>
        <v>1.1000000000000001</v>
      </c>
      <c r="BX84" s="11">
        <f>INDEX('71100 Ann'!$C$8:$AZ$285,MATCH('71100M Ann'!$C84,'71100 Ann'!$C$8:$C$285,0),MATCH('71100M Ann'!BX$8,'71100 Ann'!$C$8:$AZ$8,0))</f>
        <v>0.2</v>
      </c>
      <c r="BY84" s="11">
        <f>INDEX('71100 Ann'!$C$8:$AZ$285,MATCH('71100M Ann'!$C84,'71100 Ann'!$C$8:$C$285,0),MATCH('71100M Ann'!BY$8,'71100 Ann'!$C$8:$AZ$8,0))</f>
        <v>0.5</v>
      </c>
      <c r="BZ84" s="11">
        <f>INDEX('71100 Ann'!$C$8:$AZ$285,MATCH('71100M Ann'!$C84,'71100 Ann'!$C$8:$C$285,0),MATCH('71100M Ann'!BZ$8,'71100 Ann'!$C$8:$AZ$8,0))</f>
        <v>0.3</v>
      </c>
      <c r="CA84" s="11">
        <f>INDEX('71100 Ann'!$C$8:$AZ$285,MATCH('71100M Ann'!$C84,'71100 Ann'!$C$8:$C$285,0),MATCH('71100M Ann'!CA$8,'71100 Ann'!$C$8:$AZ$8,0))</f>
        <v>0.2</v>
      </c>
      <c r="CB84" s="11">
        <f>INDEX('71100 Ann'!$C$8:$AZ$285,MATCH('71100M Ann'!$C84,'71100 Ann'!$C$8:$C$285,0),MATCH('71100M Ann'!CB$8,'71100 Ann'!$C$8:$AZ$8,0))</f>
        <v>0.2</v>
      </c>
      <c r="CC84" s="11">
        <f>INDEX('71100 Ann'!$C$8:$AZ$285,MATCH('71100M Ann'!$C84,'71100 Ann'!$C$8:$C$285,0),MATCH('71100M Ann'!CC$8,'71100 Ann'!$C$8:$AZ$8,0))</f>
        <v>0.2</v>
      </c>
      <c r="CD84" s="11">
        <f>INDEX('71100 Ann'!$C$8:$AZ$285,MATCH('71100M Ann'!$C84,'71100 Ann'!$C$8:$C$285,0),MATCH('71100M Ann'!CD$8,'71100 Ann'!$C$8:$AZ$8,0))</f>
        <v>0.2</v>
      </c>
      <c r="CE84" s="11">
        <f>INDEX('71100 Ann'!$C$8:$AZ$285,MATCH('71100M Ann'!$C84,'71100 Ann'!$C$8:$C$285,0),MATCH('71100M Ann'!CE$8,'71100 Ann'!$C$8:$AZ$8,0))</f>
        <v>0.2</v>
      </c>
      <c r="CF84" s="11">
        <f>INDEX('71100 Ann'!$C$8:$AZ$285,MATCH('71100M Ann'!$C84,'71100 Ann'!$C$8:$C$285,0),MATCH('71100M Ann'!CF$8,'71100 Ann'!$C$8:$AZ$8,0))</f>
        <v>0.2</v>
      </c>
      <c r="CG84" s="11">
        <f>INDEX('71100 Ann'!$C$8:$AZ$285,MATCH('71100M Ann'!$C84,'71100 Ann'!$C$8:$C$285,0),MATCH('71100M Ann'!CG$8,'71100 Ann'!$C$8:$AZ$8,0))</f>
        <v>0.2</v>
      </c>
      <c r="CH84" s="11">
        <f>INDEX('71100 Ann'!$C$8:$AZ$285,MATCH('71100M Ann'!$C84,'71100 Ann'!$C$8:$C$285,0),MATCH('71100M Ann'!CH$8,'71100 Ann'!$C$8:$AZ$8,0))</f>
        <v>0.2</v>
      </c>
      <c r="CI84" s="11">
        <f>INDEX('71100 Ann'!$C$8:$AZ$285,MATCH('71100M Ann'!$C84,'71100 Ann'!$C$8:$C$285,0),MATCH('71100M Ann'!CI$8,'71100 Ann'!$C$8:$AZ$8,0))</f>
        <v>0.2</v>
      </c>
      <c r="CJ84" s="11">
        <f>INDEX('71100 Ann'!$C$8:$AZ$285,MATCH('71100M Ann'!$C84,'71100 Ann'!$C$8:$C$285,0),MATCH('71100M Ann'!CJ$8,'71100 Ann'!$C$8:$AZ$8,0))</f>
        <v>0.3</v>
      </c>
      <c r="CK84" s="11">
        <f>INDEX('71100 Ann'!$C$8:$AZ$285,MATCH('71100M Ann'!$C84,'71100 Ann'!$C$8:$C$285,0),MATCH('71100M Ann'!CK$8,'71100 Ann'!$C$8:$AZ$8,0))</f>
        <v>0.4</v>
      </c>
      <c r="CL84" s="11">
        <f>INDEX('71100 Ann'!$C$8:$AZ$285,MATCH('71100M Ann'!$C84,'71100 Ann'!$C$8:$C$285,0),MATCH('71100M Ann'!CL$8,'71100 Ann'!$C$8:$AZ$8,0))</f>
        <v>0.4</v>
      </c>
    </row>
    <row r="85" spans="1:90" s="10" customFormat="1" x14ac:dyDescent="0.25">
      <c r="A85" s="32">
        <v>74</v>
      </c>
      <c r="B85" s="10" t="s">
        <v>533</v>
      </c>
      <c r="C85" s="10" t="s">
        <v>697</v>
      </c>
      <c r="U85" s="10">
        <f>INDEX('71100 Ann Hist'!$C$8:$AR$285,MATCH('71100M Ann'!$C85,'71100 Ann Hist'!$C$8:$C$285,0),MATCH('71100M Ann'!U$8,'71100 Ann Hist'!$C$8:$AR$8,0))</f>
        <v>0.1</v>
      </c>
      <c r="V85" s="10">
        <f>INDEX('71100 Ann Hist'!$C$8:$AR$285,MATCH('71100M Ann'!$C85,'71100 Ann Hist'!$C$8:$C$285,0),MATCH('71100M Ann'!V$8,'71100 Ann Hist'!$C$8:$AR$8,0))</f>
        <v>0.1</v>
      </c>
      <c r="W85" s="10">
        <f>INDEX('71100 Ann Hist'!$C$8:$AR$285,MATCH('71100M Ann'!$C85,'71100 Ann Hist'!$C$8:$C$285,0),MATCH('71100M Ann'!W$8,'71100 Ann Hist'!$C$8:$AR$8,0))</f>
        <v>0.1</v>
      </c>
      <c r="X85" s="10">
        <f>INDEX('71100 Ann Hist'!$C$8:$AR$285,MATCH('71100M Ann'!$C85,'71100 Ann Hist'!$C$8:$C$285,0),MATCH('71100M Ann'!X$8,'71100 Ann Hist'!$C$8:$AR$8,0))</f>
        <v>0.1</v>
      </c>
      <c r="Y85" s="10">
        <f>INDEX('71100 Ann Hist'!$C$8:$AR$285,MATCH('71100M Ann'!$C85,'71100 Ann Hist'!$C$8:$C$285,0),MATCH('71100M Ann'!Y$8,'71100 Ann Hist'!$C$8:$AR$8,0))</f>
        <v>0.1</v>
      </c>
      <c r="Z85" s="10">
        <f>INDEX('71100 Ann Hist'!$C$8:$AR$285,MATCH('71100M Ann'!$C85,'71100 Ann Hist'!$C$8:$C$285,0),MATCH('71100M Ann'!Z$8,'71100 Ann Hist'!$C$8:$AR$8,0))</f>
        <v>0.1</v>
      </c>
      <c r="AA85" s="10">
        <f>INDEX('71100 Ann Hist'!$C$8:$AR$285,MATCH('71100M Ann'!$C85,'71100 Ann Hist'!$C$8:$C$285,0),MATCH('71100M Ann'!AA$8,'71100 Ann Hist'!$C$8:$AR$8,0))</f>
        <v>0.2</v>
      </c>
      <c r="AB85" s="10">
        <f>INDEX('71100 Ann Hist'!$C$8:$AR$285,MATCH('71100M Ann'!$C85,'71100 Ann Hist'!$C$8:$C$285,0),MATCH('71100M Ann'!AB$8,'71100 Ann Hist'!$C$8:$AR$8,0))</f>
        <v>0.2</v>
      </c>
      <c r="AC85" s="10">
        <f>INDEX('71100 Ann Hist'!$C$8:$AR$285,MATCH('71100M Ann'!$C85,'71100 Ann Hist'!$C$8:$C$285,0),MATCH('71100M Ann'!AC$8,'71100 Ann Hist'!$C$8:$AR$8,0))</f>
        <v>0.2</v>
      </c>
      <c r="AD85" s="10">
        <f>INDEX('71100 Ann Hist'!$C$8:$AR$285,MATCH('71100M Ann'!$C85,'71100 Ann Hist'!$C$8:$C$285,0),MATCH('71100M Ann'!AD$8,'71100 Ann Hist'!$C$8:$AR$8,0))</f>
        <v>0.2</v>
      </c>
      <c r="AE85" s="10">
        <f>INDEX('71100 Ann Hist'!$C$8:$AR$285,MATCH('71100M Ann'!$C85,'71100 Ann Hist'!$C$8:$C$285,0),MATCH('71100M Ann'!AE$8,'71100 Ann Hist'!$C$8:$AR$8,0))</f>
        <v>0.2</v>
      </c>
      <c r="AF85" s="10">
        <f>INDEX('71100 Ann Hist'!$C$8:$AR$285,MATCH('71100M Ann'!$C85,'71100 Ann Hist'!$C$8:$C$285,0),MATCH('71100M Ann'!AF$8,'71100 Ann Hist'!$C$8:$AR$8,0))</f>
        <v>0.3</v>
      </c>
      <c r="AG85" s="10">
        <f>INDEX('71100 Ann Hist'!$C$8:$AR$285,MATCH('71100M Ann'!$C85,'71100 Ann Hist'!$C$8:$C$285,0),MATCH('71100M Ann'!AG$8,'71100 Ann Hist'!$C$8:$AR$8,0))</f>
        <v>0.3</v>
      </c>
      <c r="AH85" s="10">
        <f>INDEX('71100 Ann Hist'!$C$8:$AR$285,MATCH('71100M Ann'!$C85,'71100 Ann Hist'!$C$8:$C$285,0),MATCH('71100M Ann'!AH$8,'71100 Ann Hist'!$C$8:$AR$8,0))</f>
        <v>0.3</v>
      </c>
      <c r="AI85" s="10">
        <f>INDEX('71100 Ann Hist'!$C$8:$AR$285,MATCH('71100M Ann'!$C85,'71100 Ann Hist'!$C$8:$C$285,0),MATCH('71100M Ann'!AI$8,'71100 Ann Hist'!$C$8:$AR$8,0))</f>
        <v>0.3</v>
      </c>
      <c r="AJ85" s="10">
        <f>INDEX('71100 Ann Hist'!$C$8:$AR$285,MATCH('71100M Ann'!$C85,'71100 Ann Hist'!$C$8:$C$285,0),MATCH('71100M Ann'!AJ$8,'71100 Ann Hist'!$C$8:$AR$8,0))</f>
        <v>0.3</v>
      </c>
      <c r="AK85" s="10">
        <f>INDEX('71100 Ann Hist'!$C$8:$AR$285,MATCH('71100M Ann'!$C85,'71100 Ann Hist'!$C$8:$C$285,0),MATCH('71100M Ann'!AK$8,'71100 Ann Hist'!$C$8:$AR$8,0))</f>
        <v>0.3</v>
      </c>
      <c r="AL85" s="10">
        <f>INDEX('71100 Ann Hist'!$C$8:$AR$285,MATCH('71100M Ann'!$C85,'71100 Ann Hist'!$C$8:$C$285,0),MATCH('71100M Ann'!AL$8,'71100 Ann Hist'!$C$8:$AR$8,0))</f>
        <v>0.3</v>
      </c>
      <c r="AM85" s="10">
        <f>INDEX('71100 Ann Hist'!$C$8:$AR$285,MATCH('71100M Ann'!$C85,'71100 Ann Hist'!$C$8:$C$285,0),MATCH('71100M Ann'!AM$8,'71100 Ann Hist'!$C$8:$AR$8,0))</f>
        <v>0.4</v>
      </c>
      <c r="AN85" s="10">
        <f>INDEX('71100 Ann Hist'!$C$8:$AR$285,MATCH('71100M Ann'!$C85,'71100 Ann Hist'!$C$8:$C$285,0),MATCH('71100M Ann'!AN$8,'71100 Ann Hist'!$C$8:$AR$8,0))</f>
        <v>0.4</v>
      </c>
      <c r="AO85" s="10">
        <f>INDEX('71100 Ann Hist'!$C$8:$AR$285,MATCH('71100M Ann'!$C85,'71100 Ann Hist'!$C$8:$C$285,0),MATCH('71100M Ann'!AO$8,'71100 Ann Hist'!$C$8:$AR$8,0))</f>
        <v>0.5</v>
      </c>
      <c r="AP85" s="10">
        <f>INDEX('71100 Ann Hist'!$C$8:$AR$285,MATCH('71100M Ann'!$C85,'71100 Ann Hist'!$C$8:$C$285,0),MATCH('71100M Ann'!AP$8,'71100 Ann Hist'!$C$8:$AR$8,0))</f>
        <v>0.5</v>
      </c>
      <c r="AQ85" s="10">
        <f>INDEX('71100 Ann Hist'!$C$8:$AR$285,MATCH('71100M Ann'!$C85,'71100 Ann Hist'!$C$8:$C$285,0),MATCH('71100M Ann'!AQ$8,'71100 Ann Hist'!$C$8:$AR$8,0))</f>
        <v>0.6</v>
      </c>
      <c r="AR85" s="11">
        <f>INDEX('71100 Ann'!$C$8:$AZ$285,MATCH('71100M Ann'!$C85,'71100 Ann'!$C$8:$C$285,0),MATCH('71100M Ann'!AR$8,'71100 Ann'!$C$8:$AZ$8,0))</f>
        <v>0.8</v>
      </c>
      <c r="AS85" s="11">
        <f>INDEX('71100 Ann'!$C$8:$AZ$285,MATCH('71100M Ann'!$C85,'71100 Ann'!$C$8:$C$285,0),MATCH('71100M Ann'!AS$8,'71100 Ann'!$C$8:$AZ$8,0))</f>
        <v>1</v>
      </c>
      <c r="AT85" s="11">
        <f>INDEX('71100 Ann'!$C$8:$AZ$285,MATCH('71100M Ann'!$C85,'71100 Ann'!$C$8:$C$285,0),MATCH('71100M Ann'!AT$8,'71100 Ann'!$C$8:$AZ$8,0))</f>
        <v>1.2</v>
      </c>
      <c r="AU85" s="11">
        <f>INDEX('71100 Ann'!$C$8:$AZ$285,MATCH('71100M Ann'!$C85,'71100 Ann'!$C$8:$C$285,0),MATCH('71100M Ann'!AU$8,'71100 Ann'!$C$8:$AZ$8,0))</f>
        <v>1.2</v>
      </c>
      <c r="AV85" s="11">
        <f>INDEX('71100 Ann'!$C$8:$AZ$285,MATCH('71100M Ann'!$C85,'71100 Ann'!$C$8:$C$285,0),MATCH('71100M Ann'!AV$8,'71100 Ann'!$C$8:$AZ$8,0))</f>
        <v>1.1000000000000001</v>
      </c>
      <c r="AW85" s="11">
        <f>INDEX('71100 Ann'!$C$8:$AZ$285,MATCH('71100M Ann'!$C85,'71100 Ann'!$C$8:$C$285,0),MATCH('71100M Ann'!AW$8,'71100 Ann'!$C$8:$AZ$8,0))</f>
        <v>1.2</v>
      </c>
      <c r="AX85" s="11">
        <f>INDEX('71100 Ann'!$C$8:$AZ$285,MATCH('71100M Ann'!$C85,'71100 Ann'!$C$8:$C$285,0),MATCH('71100M Ann'!AX$8,'71100 Ann'!$C$8:$AZ$8,0))</f>
        <v>1.9</v>
      </c>
      <c r="AY85" s="11">
        <f>INDEX('71100 Ann'!$C$8:$AZ$285,MATCH('71100M Ann'!$C85,'71100 Ann'!$C$8:$C$285,0),MATCH('71100M Ann'!AY$8,'71100 Ann'!$C$8:$AZ$8,0))</f>
        <v>1.4</v>
      </c>
      <c r="AZ85" s="11">
        <f>INDEX('71100 Ann'!$C$8:$AZ$285,MATCH('71100M Ann'!$C85,'71100 Ann'!$C$8:$C$285,0),MATCH('71100M Ann'!AZ$8,'71100 Ann'!$C$8:$AZ$8,0))</f>
        <v>1.6</v>
      </c>
      <c r="BA85" s="11">
        <f>INDEX('71100 Ann'!$C$8:$AZ$285,MATCH('71100M Ann'!$C85,'71100 Ann'!$C$8:$C$285,0),MATCH('71100M Ann'!BA$8,'71100 Ann'!$C$8:$AZ$8,0))</f>
        <v>1.4</v>
      </c>
      <c r="BB85" s="11">
        <f>INDEX('71100 Ann'!$C$8:$AZ$285,MATCH('71100M Ann'!$C85,'71100 Ann'!$C$8:$C$285,0),MATCH('71100M Ann'!BB$8,'71100 Ann'!$C$8:$AZ$8,0))</f>
        <v>1</v>
      </c>
      <c r="BC85" s="11">
        <f>INDEX('71100 Ann'!$C$8:$AZ$285,MATCH('71100M Ann'!$C85,'71100 Ann'!$C$8:$C$285,0),MATCH('71100M Ann'!BC$8,'71100 Ann'!$C$8:$AZ$8,0))</f>
        <v>0.8</v>
      </c>
      <c r="BD85" s="11">
        <f>INDEX('71100 Ann'!$C$8:$AZ$285,MATCH('71100M Ann'!$C85,'71100 Ann'!$C$8:$C$285,0),MATCH('71100M Ann'!BD$8,'71100 Ann'!$C$8:$AZ$8,0))</f>
        <v>0.5</v>
      </c>
      <c r="BE85" s="11">
        <f>INDEX('71100 Ann'!$C$8:$AZ$285,MATCH('71100M Ann'!$C85,'71100 Ann'!$C$8:$C$285,0),MATCH('71100M Ann'!BE$8,'71100 Ann'!$C$8:$AZ$8,0))</f>
        <v>1.5</v>
      </c>
      <c r="BF85" s="11">
        <f>INDEX('71100 Ann'!$C$8:$AZ$285,MATCH('71100M Ann'!$C85,'71100 Ann'!$C$8:$C$285,0),MATCH('71100M Ann'!BF$8,'71100 Ann'!$C$8:$AZ$8,0))</f>
        <v>2.6</v>
      </c>
      <c r="BG85" s="11">
        <f>INDEX('71100 Ann'!$C$8:$AZ$285,MATCH('71100M Ann'!$C85,'71100 Ann'!$C$8:$C$285,0),MATCH('71100M Ann'!BG$8,'71100 Ann'!$C$8:$AZ$8,0))</f>
        <v>2.2999999999999998</v>
      </c>
      <c r="BH85" s="11">
        <f>INDEX('71100 Ann'!$C$8:$AZ$285,MATCH('71100M Ann'!$C85,'71100 Ann'!$C$8:$C$285,0),MATCH('71100M Ann'!BH$8,'71100 Ann'!$C$8:$AZ$8,0))</f>
        <v>4.4000000000000004</v>
      </c>
      <c r="BI85" s="11">
        <f>INDEX('71100 Ann'!$C$8:$AZ$285,MATCH('71100M Ann'!$C85,'71100 Ann'!$C$8:$C$285,0),MATCH('71100M Ann'!BI$8,'71100 Ann'!$C$8:$AZ$8,0))</f>
        <v>4.2</v>
      </c>
      <c r="BJ85" s="11">
        <f>INDEX('71100 Ann'!$C$8:$AZ$285,MATCH('71100M Ann'!$C85,'71100 Ann'!$C$8:$C$285,0),MATCH('71100M Ann'!BJ$8,'71100 Ann'!$C$8:$AZ$8,0))</f>
        <v>3.6</v>
      </c>
      <c r="BK85" s="11">
        <f>INDEX('71100 Ann'!$C$8:$AZ$285,MATCH('71100M Ann'!$C85,'71100 Ann'!$C$8:$C$285,0),MATCH('71100M Ann'!BK$8,'71100 Ann'!$C$8:$AZ$8,0))</f>
        <v>3.5</v>
      </c>
      <c r="BL85" s="11">
        <f>INDEX('71100 Ann'!$C$8:$AZ$285,MATCH('71100M Ann'!$C85,'71100 Ann'!$C$8:$C$285,0),MATCH('71100M Ann'!BL$8,'71100 Ann'!$C$8:$AZ$8,0))</f>
        <v>3.4</v>
      </c>
      <c r="BM85" s="11">
        <f>INDEX('71100 Ann'!$C$8:$AZ$285,MATCH('71100M Ann'!$C85,'71100 Ann'!$C$8:$C$285,0),MATCH('71100M Ann'!BM$8,'71100 Ann'!$C$8:$AZ$8,0))</f>
        <v>2.9</v>
      </c>
      <c r="BN85" s="11">
        <f>INDEX('71100 Ann'!$C$8:$AZ$285,MATCH('71100M Ann'!$C85,'71100 Ann'!$C$8:$C$285,0),MATCH('71100M Ann'!BN$8,'71100 Ann'!$C$8:$AZ$8,0))</f>
        <v>2.7</v>
      </c>
      <c r="BO85" s="11">
        <f>INDEX('71100 Ann'!$C$8:$AZ$285,MATCH('71100M Ann'!$C85,'71100 Ann'!$C$8:$C$285,0),MATCH('71100M Ann'!BO$8,'71100 Ann'!$C$8:$AZ$8,0))</f>
        <v>2.9</v>
      </c>
      <c r="BP85" s="11">
        <f>INDEX('71100 Ann'!$C$8:$AZ$285,MATCH('71100M Ann'!$C85,'71100 Ann'!$C$8:$C$285,0),MATCH('71100M Ann'!BP$8,'71100 Ann'!$C$8:$AZ$8,0))</f>
        <v>3.2</v>
      </c>
      <c r="BQ85" s="11">
        <f>INDEX('71100 Ann'!$C$8:$AZ$285,MATCH('71100M Ann'!$C85,'71100 Ann'!$C$8:$C$285,0),MATCH('71100M Ann'!BQ$8,'71100 Ann'!$C$8:$AZ$8,0))</f>
        <v>3.7</v>
      </c>
      <c r="BR85" s="11">
        <f>INDEX('71100 Ann'!$C$8:$AZ$285,MATCH('71100M Ann'!$C85,'71100 Ann'!$C$8:$C$285,0),MATCH('71100M Ann'!BR$8,'71100 Ann'!$C$8:$AZ$8,0))</f>
        <v>4.0999999999999996</v>
      </c>
      <c r="BS85" s="11">
        <f>INDEX('71100 Ann'!$C$8:$AZ$285,MATCH('71100M Ann'!$C85,'71100 Ann'!$C$8:$C$285,0),MATCH('71100M Ann'!BS$8,'71100 Ann'!$C$8:$AZ$8,0))</f>
        <v>4.2</v>
      </c>
      <c r="BT85" s="11">
        <f>INDEX('71100 Ann'!$C$8:$AZ$285,MATCH('71100M Ann'!$C85,'71100 Ann'!$C$8:$C$285,0),MATCH('71100M Ann'!BT$8,'71100 Ann'!$C$8:$AZ$8,0))</f>
        <v>4.3</v>
      </c>
      <c r="BU85" s="11">
        <f>INDEX('71100 Ann'!$C$8:$AZ$285,MATCH('71100M Ann'!$C85,'71100 Ann'!$C$8:$C$285,0),MATCH('71100M Ann'!BU$8,'71100 Ann'!$C$8:$AZ$8,0))</f>
        <v>4.5</v>
      </c>
      <c r="BV85" s="11">
        <f>INDEX('71100 Ann'!$C$8:$AZ$285,MATCH('71100M Ann'!$C85,'71100 Ann'!$C$8:$C$285,0),MATCH('71100M Ann'!BV$8,'71100 Ann'!$C$8:$AZ$8,0))</f>
        <v>4.7</v>
      </c>
      <c r="BW85" s="11">
        <f>INDEX('71100 Ann'!$C$8:$AZ$285,MATCH('71100M Ann'!$C85,'71100 Ann'!$C$8:$C$285,0),MATCH('71100M Ann'!BW$8,'71100 Ann'!$C$8:$AZ$8,0))</f>
        <v>4.9000000000000004</v>
      </c>
      <c r="BX85" s="11">
        <f>INDEX('71100 Ann'!$C$8:$AZ$285,MATCH('71100M Ann'!$C85,'71100 Ann'!$C$8:$C$285,0),MATCH('71100M Ann'!BX$8,'71100 Ann'!$C$8:$AZ$8,0))</f>
        <v>4.5</v>
      </c>
      <c r="BY85" s="11">
        <f>INDEX('71100 Ann'!$C$8:$AZ$285,MATCH('71100M Ann'!$C85,'71100 Ann'!$C$8:$C$285,0),MATCH('71100M Ann'!BY$8,'71100 Ann'!$C$8:$AZ$8,0))</f>
        <v>4.5</v>
      </c>
      <c r="BZ85" s="11">
        <f>INDEX('71100 Ann'!$C$8:$AZ$285,MATCH('71100M Ann'!$C85,'71100 Ann'!$C$8:$C$285,0),MATCH('71100M Ann'!BZ$8,'71100 Ann'!$C$8:$AZ$8,0))</f>
        <v>5</v>
      </c>
      <c r="CA85" s="11">
        <f>INDEX('71100 Ann'!$C$8:$AZ$285,MATCH('71100M Ann'!$C85,'71100 Ann'!$C$8:$C$285,0),MATCH('71100M Ann'!CA$8,'71100 Ann'!$C$8:$AZ$8,0))</f>
        <v>5.3</v>
      </c>
      <c r="CB85" s="11">
        <f>INDEX('71100 Ann'!$C$8:$AZ$285,MATCH('71100M Ann'!$C85,'71100 Ann'!$C$8:$C$285,0),MATCH('71100M Ann'!CB$8,'71100 Ann'!$C$8:$AZ$8,0))</f>
        <v>5.6</v>
      </c>
      <c r="CC85" s="11">
        <f>INDEX('71100 Ann'!$C$8:$AZ$285,MATCH('71100M Ann'!$C85,'71100 Ann'!$C$8:$C$285,0),MATCH('71100M Ann'!CC$8,'71100 Ann'!$C$8:$AZ$8,0))</f>
        <v>5.9</v>
      </c>
      <c r="CD85" s="11">
        <f>INDEX('71100 Ann'!$C$8:$AZ$285,MATCH('71100M Ann'!$C85,'71100 Ann'!$C$8:$C$285,0),MATCH('71100M Ann'!CD$8,'71100 Ann'!$C$8:$AZ$8,0))</f>
        <v>5.8</v>
      </c>
      <c r="CE85" s="11">
        <f>INDEX('71100 Ann'!$C$8:$AZ$285,MATCH('71100M Ann'!$C85,'71100 Ann'!$C$8:$C$285,0),MATCH('71100M Ann'!CE$8,'71100 Ann'!$C$8:$AZ$8,0))</f>
        <v>5.3</v>
      </c>
      <c r="CF85" s="11">
        <f>INDEX('71100 Ann'!$C$8:$AZ$285,MATCH('71100M Ann'!$C85,'71100 Ann'!$C$8:$C$285,0),MATCH('71100M Ann'!CF$8,'71100 Ann'!$C$8:$AZ$8,0))</f>
        <v>4.4000000000000004</v>
      </c>
      <c r="CG85" s="11">
        <f>INDEX('71100 Ann'!$C$8:$AZ$285,MATCH('71100M Ann'!$C85,'71100 Ann'!$C$8:$C$285,0),MATCH('71100M Ann'!CG$8,'71100 Ann'!$C$8:$AZ$8,0))</f>
        <v>4.8</v>
      </c>
      <c r="CH85" s="11">
        <f>INDEX('71100 Ann'!$C$8:$AZ$285,MATCH('71100M Ann'!$C85,'71100 Ann'!$C$8:$C$285,0),MATCH('71100M Ann'!CH$8,'71100 Ann'!$C$8:$AZ$8,0))</f>
        <v>5.3</v>
      </c>
      <c r="CI85" s="11">
        <f>INDEX('71100 Ann'!$C$8:$AZ$285,MATCH('71100M Ann'!$C85,'71100 Ann'!$C$8:$C$285,0),MATCH('71100M Ann'!CI$8,'71100 Ann'!$C$8:$AZ$8,0))</f>
        <v>5.2</v>
      </c>
      <c r="CJ85" s="11">
        <f>INDEX('71100 Ann'!$C$8:$AZ$285,MATCH('71100M Ann'!$C85,'71100 Ann'!$C$8:$C$285,0),MATCH('71100M Ann'!CJ$8,'71100 Ann'!$C$8:$AZ$8,0))</f>
        <v>4.9000000000000004</v>
      </c>
      <c r="CK85" s="11">
        <f>INDEX('71100 Ann'!$C$8:$AZ$285,MATCH('71100M Ann'!$C85,'71100 Ann'!$C$8:$C$285,0),MATCH('71100M Ann'!CK$8,'71100 Ann'!$C$8:$AZ$8,0))</f>
        <v>5.5</v>
      </c>
      <c r="CL85" s="11">
        <f>INDEX('71100 Ann'!$C$8:$AZ$285,MATCH('71100M Ann'!$C85,'71100 Ann'!$C$8:$C$285,0),MATCH('71100M Ann'!CL$8,'71100 Ann'!$C$8:$AZ$8,0))</f>
        <v>6.6</v>
      </c>
    </row>
    <row r="86" spans="1:90" s="10" customFormat="1" x14ac:dyDescent="0.25">
      <c r="A86" s="32">
        <v>75</v>
      </c>
      <c r="B86" s="10" t="s">
        <v>662</v>
      </c>
      <c r="C86" s="10" t="s">
        <v>696</v>
      </c>
      <c r="U86" s="10">
        <f>INDEX('71100 Ann Hist'!$C$8:$AR$285,MATCH('71100M Ann'!$C86,'71100 Ann Hist'!$C$8:$C$285,0),MATCH('71100M Ann'!U$8,'71100 Ann Hist'!$C$8:$AR$8,0))</f>
        <v>0.1</v>
      </c>
      <c r="V86" s="10">
        <f>INDEX('71100 Ann Hist'!$C$8:$AR$285,MATCH('71100M Ann'!$C86,'71100 Ann Hist'!$C$8:$C$285,0),MATCH('71100M Ann'!V$8,'71100 Ann Hist'!$C$8:$AR$8,0))</f>
        <v>0.1</v>
      </c>
      <c r="W86" s="10">
        <f>INDEX('71100 Ann Hist'!$C$8:$AR$285,MATCH('71100M Ann'!$C86,'71100 Ann Hist'!$C$8:$C$285,0),MATCH('71100M Ann'!W$8,'71100 Ann Hist'!$C$8:$AR$8,0))</f>
        <v>0.1</v>
      </c>
      <c r="X86" s="10">
        <f>INDEX('71100 Ann Hist'!$C$8:$AR$285,MATCH('71100M Ann'!$C86,'71100 Ann Hist'!$C$8:$C$285,0),MATCH('71100M Ann'!X$8,'71100 Ann Hist'!$C$8:$AR$8,0))</f>
        <v>0.1</v>
      </c>
      <c r="Y86" s="10">
        <f>INDEX('71100 Ann Hist'!$C$8:$AR$285,MATCH('71100M Ann'!$C86,'71100 Ann Hist'!$C$8:$C$285,0),MATCH('71100M Ann'!Y$8,'71100 Ann Hist'!$C$8:$AR$8,0))</f>
        <v>0.1</v>
      </c>
      <c r="Z86" s="10">
        <f>INDEX('71100 Ann Hist'!$C$8:$AR$285,MATCH('71100M Ann'!$C86,'71100 Ann Hist'!$C$8:$C$285,0),MATCH('71100M Ann'!Z$8,'71100 Ann Hist'!$C$8:$AR$8,0))</f>
        <v>0.2</v>
      </c>
      <c r="AA86" s="10">
        <f>INDEX('71100 Ann Hist'!$C$8:$AR$285,MATCH('71100M Ann'!$C86,'71100 Ann Hist'!$C$8:$C$285,0),MATCH('71100M Ann'!AA$8,'71100 Ann Hist'!$C$8:$AR$8,0))</f>
        <v>0.2</v>
      </c>
      <c r="AB86" s="10">
        <f>INDEX('71100 Ann Hist'!$C$8:$AR$285,MATCH('71100M Ann'!$C86,'71100 Ann Hist'!$C$8:$C$285,0),MATCH('71100M Ann'!AB$8,'71100 Ann Hist'!$C$8:$AR$8,0))</f>
        <v>0.2</v>
      </c>
      <c r="AC86" s="10">
        <f>INDEX('71100 Ann Hist'!$C$8:$AR$285,MATCH('71100M Ann'!$C86,'71100 Ann Hist'!$C$8:$C$285,0),MATCH('71100M Ann'!AC$8,'71100 Ann Hist'!$C$8:$AR$8,0))</f>
        <v>0.2</v>
      </c>
      <c r="AD86" s="10">
        <f>INDEX('71100 Ann Hist'!$C$8:$AR$285,MATCH('71100M Ann'!$C86,'71100 Ann Hist'!$C$8:$C$285,0),MATCH('71100M Ann'!AD$8,'71100 Ann Hist'!$C$8:$AR$8,0))</f>
        <v>0.2</v>
      </c>
      <c r="AE86" s="10">
        <f>INDEX('71100 Ann Hist'!$C$8:$AR$285,MATCH('71100M Ann'!$C86,'71100 Ann Hist'!$C$8:$C$285,0),MATCH('71100M Ann'!AE$8,'71100 Ann Hist'!$C$8:$AR$8,0))</f>
        <v>0.2</v>
      </c>
      <c r="AF86" s="10">
        <f>INDEX('71100 Ann Hist'!$C$8:$AR$285,MATCH('71100M Ann'!$C86,'71100 Ann Hist'!$C$8:$C$285,0),MATCH('71100M Ann'!AF$8,'71100 Ann Hist'!$C$8:$AR$8,0))</f>
        <v>0.2</v>
      </c>
      <c r="AG86" s="10">
        <f>INDEX('71100 Ann Hist'!$C$8:$AR$285,MATCH('71100M Ann'!$C86,'71100 Ann Hist'!$C$8:$C$285,0),MATCH('71100M Ann'!AG$8,'71100 Ann Hist'!$C$8:$AR$8,0))</f>
        <v>0.2</v>
      </c>
      <c r="AH86" s="10">
        <f>INDEX('71100 Ann Hist'!$C$8:$AR$285,MATCH('71100M Ann'!$C86,'71100 Ann Hist'!$C$8:$C$285,0),MATCH('71100M Ann'!AH$8,'71100 Ann Hist'!$C$8:$AR$8,0))</f>
        <v>0.2</v>
      </c>
      <c r="AI86" s="10">
        <f>INDEX('71100 Ann Hist'!$C$8:$AR$285,MATCH('71100M Ann'!$C86,'71100 Ann Hist'!$C$8:$C$285,0),MATCH('71100M Ann'!AI$8,'71100 Ann Hist'!$C$8:$AR$8,0))</f>
        <v>0.2</v>
      </c>
      <c r="AJ86" s="10">
        <f>INDEX('71100 Ann Hist'!$C$8:$AR$285,MATCH('71100M Ann'!$C86,'71100 Ann Hist'!$C$8:$C$285,0),MATCH('71100M Ann'!AJ$8,'71100 Ann Hist'!$C$8:$AR$8,0))</f>
        <v>0.2</v>
      </c>
      <c r="AK86" s="10">
        <f>INDEX('71100 Ann Hist'!$C$8:$AR$285,MATCH('71100M Ann'!$C86,'71100 Ann Hist'!$C$8:$C$285,0),MATCH('71100M Ann'!AK$8,'71100 Ann Hist'!$C$8:$AR$8,0))</f>
        <v>0.2</v>
      </c>
      <c r="AL86" s="10">
        <f>INDEX('71100 Ann Hist'!$C$8:$AR$285,MATCH('71100M Ann'!$C86,'71100 Ann Hist'!$C$8:$C$285,0),MATCH('71100M Ann'!AL$8,'71100 Ann Hist'!$C$8:$AR$8,0))</f>
        <v>0.2</v>
      </c>
      <c r="AM86" s="10">
        <f>INDEX('71100 Ann Hist'!$C$8:$AR$285,MATCH('71100M Ann'!$C86,'71100 Ann Hist'!$C$8:$C$285,0),MATCH('71100M Ann'!AM$8,'71100 Ann Hist'!$C$8:$AR$8,0))</f>
        <v>0.2</v>
      </c>
      <c r="AN86" s="10">
        <f>INDEX('71100 Ann Hist'!$C$8:$AR$285,MATCH('71100M Ann'!$C86,'71100 Ann Hist'!$C$8:$C$285,0),MATCH('71100M Ann'!AN$8,'71100 Ann Hist'!$C$8:$AR$8,0))</f>
        <v>0.2</v>
      </c>
      <c r="AO86" s="10">
        <f>INDEX('71100 Ann Hist'!$C$8:$AR$285,MATCH('71100M Ann'!$C86,'71100 Ann Hist'!$C$8:$C$285,0),MATCH('71100M Ann'!AO$8,'71100 Ann Hist'!$C$8:$AR$8,0))</f>
        <v>0.2</v>
      </c>
      <c r="AP86" s="10">
        <f>INDEX('71100 Ann Hist'!$C$8:$AR$285,MATCH('71100M Ann'!$C86,'71100 Ann Hist'!$C$8:$C$285,0),MATCH('71100M Ann'!AP$8,'71100 Ann Hist'!$C$8:$AR$8,0))</f>
        <v>0.2</v>
      </c>
      <c r="AQ86" s="10">
        <f>INDEX('71100 Ann Hist'!$C$8:$AR$285,MATCH('71100M Ann'!$C86,'71100 Ann Hist'!$C$8:$C$285,0),MATCH('71100M Ann'!AQ$8,'71100 Ann Hist'!$C$8:$AR$8,0))</f>
        <v>0.3</v>
      </c>
      <c r="AR86" s="11">
        <f>INDEX('71100 Ann'!$C$8:$AZ$285,MATCH('71100M Ann'!$C86,'71100 Ann'!$C$8:$C$285,0),MATCH('71100M Ann'!AR$8,'71100 Ann'!$C$8:$AZ$8,0))</f>
        <v>0.4</v>
      </c>
      <c r="AS86" s="11">
        <f>INDEX('71100 Ann'!$C$8:$AZ$285,MATCH('71100M Ann'!$C86,'71100 Ann'!$C$8:$C$285,0),MATCH('71100M Ann'!AS$8,'71100 Ann'!$C$8:$AZ$8,0))</f>
        <v>0.5</v>
      </c>
      <c r="AT86" s="11">
        <f>INDEX('71100 Ann'!$C$8:$AZ$285,MATCH('71100M Ann'!$C86,'71100 Ann'!$C$8:$C$285,0),MATCH('71100M Ann'!AT$8,'71100 Ann'!$C$8:$AZ$8,0))</f>
        <v>0.5</v>
      </c>
      <c r="AU86" s="11">
        <f>INDEX('71100 Ann'!$C$8:$AZ$285,MATCH('71100M Ann'!$C86,'71100 Ann'!$C$8:$C$285,0),MATCH('71100M Ann'!AU$8,'71100 Ann'!$C$8:$AZ$8,0))</f>
        <v>0.6</v>
      </c>
      <c r="AV86" s="11">
        <f>INDEX('71100 Ann'!$C$8:$AZ$285,MATCH('71100M Ann'!$C86,'71100 Ann'!$C$8:$C$285,0),MATCH('71100M Ann'!AV$8,'71100 Ann'!$C$8:$AZ$8,0))</f>
        <v>0.6</v>
      </c>
      <c r="AW86" s="11">
        <f>INDEX('71100 Ann'!$C$8:$AZ$285,MATCH('71100M Ann'!$C86,'71100 Ann'!$C$8:$C$285,0),MATCH('71100M Ann'!AW$8,'71100 Ann'!$C$8:$AZ$8,0))</f>
        <v>1</v>
      </c>
      <c r="AX86" s="11">
        <f>INDEX('71100 Ann'!$C$8:$AZ$285,MATCH('71100M Ann'!$C86,'71100 Ann'!$C$8:$C$285,0),MATCH('71100M Ann'!AX$8,'71100 Ann'!$C$8:$AZ$8,0))</f>
        <v>1.6</v>
      </c>
      <c r="AY86" s="11">
        <f>INDEX('71100 Ann'!$C$8:$AZ$285,MATCH('71100M Ann'!$C86,'71100 Ann'!$C$8:$C$285,0),MATCH('71100M Ann'!AY$8,'71100 Ann'!$C$8:$AZ$8,0))</f>
        <v>1.2</v>
      </c>
      <c r="AZ86" s="11">
        <f>INDEX('71100 Ann'!$C$8:$AZ$285,MATCH('71100M Ann'!$C86,'71100 Ann'!$C$8:$C$285,0),MATCH('71100M Ann'!AZ$8,'71100 Ann'!$C$8:$AZ$8,0))</f>
        <v>1.2</v>
      </c>
      <c r="BA86" s="11">
        <f>INDEX('71100 Ann'!$C$8:$AZ$285,MATCH('71100M Ann'!$C86,'71100 Ann'!$C$8:$C$285,0),MATCH('71100M Ann'!BA$8,'71100 Ann'!$C$8:$AZ$8,0))</f>
        <v>1.2</v>
      </c>
      <c r="BB86" s="11">
        <f>INDEX('71100 Ann'!$C$8:$AZ$285,MATCH('71100M Ann'!$C86,'71100 Ann'!$C$8:$C$285,0),MATCH('71100M Ann'!BB$8,'71100 Ann'!$C$8:$AZ$8,0))</f>
        <v>1</v>
      </c>
      <c r="BC86" s="11">
        <f>INDEX('71100 Ann'!$C$8:$AZ$285,MATCH('71100M Ann'!$C86,'71100 Ann'!$C$8:$C$285,0),MATCH('71100M Ann'!BC$8,'71100 Ann'!$C$8:$AZ$8,0))</f>
        <v>0.8</v>
      </c>
      <c r="BD86" s="11">
        <f>INDEX('71100 Ann'!$C$8:$AZ$285,MATCH('71100M Ann'!$C86,'71100 Ann'!$C$8:$C$285,0),MATCH('71100M Ann'!BD$8,'71100 Ann'!$C$8:$AZ$8,0))</f>
        <v>0.5</v>
      </c>
      <c r="BE86" s="11">
        <f>INDEX('71100 Ann'!$C$8:$AZ$285,MATCH('71100M Ann'!$C86,'71100 Ann'!$C$8:$C$285,0),MATCH('71100M Ann'!BE$8,'71100 Ann'!$C$8:$AZ$8,0))</f>
        <v>1.5</v>
      </c>
      <c r="BF86" s="11">
        <f>INDEX('71100 Ann'!$C$8:$AZ$285,MATCH('71100M Ann'!$C86,'71100 Ann'!$C$8:$C$285,0),MATCH('71100M Ann'!BF$8,'71100 Ann'!$C$8:$AZ$8,0))</f>
        <v>3.5</v>
      </c>
      <c r="BG86" s="11">
        <f>INDEX('71100 Ann'!$C$8:$AZ$285,MATCH('71100M Ann'!$C86,'71100 Ann'!$C$8:$C$285,0),MATCH('71100M Ann'!BG$8,'71100 Ann'!$C$8:$AZ$8,0))</f>
        <v>3.2</v>
      </c>
      <c r="BH86" s="11">
        <f>INDEX('71100 Ann'!$C$8:$AZ$285,MATCH('71100M Ann'!$C86,'71100 Ann'!$C$8:$C$285,0),MATCH('71100M Ann'!BH$8,'71100 Ann'!$C$8:$AZ$8,0))</f>
        <v>5.9</v>
      </c>
      <c r="BI86" s="11">
        <f>INDEX('71100 Ann'!$C$8:$AZ$285,MATCH('71100M Ann'!$C86,'71100 Ann'!$C$8:$C$285,0),MATCH('71100M Ann'!BI$8,'71100 Ann'!$C$8:$AZ$8,0))</f>
        <v>5.8</v>
      </c>
      <c r="BJ86" s="11">
        <f>INDEX('71100 Ann'!$C$8:$AZ$285,MATCH('71100M Ann'!$C86,'71100 Ann'!$C$8:$C$285,0),MATCH('71100M Ann'!BJ$8,'71100 Ann'!$C$8:$AZ$8,0))</f>
        <v>5.0999999999999996</v>
      </c>
      <c r="BK86" s="11">
        <f>INDEX('71100 Ann'!$C$8:$AZ$285,MATCH('71100M Ann'!$C86,'71100 Ann'!$C$8:$C$285,0),MATCH('71100M Ann'!BK$8,'71100 Ann'!$C$8:$AZ$8,0))</f>
        <v>5.0999999999999996</v>
      </c>
      <c r="BL86" s="11">
        <f>INDEX('71100 Ann'!$C$8:$AZ$285,MATCH('71100M Ann'!$C86,'71100 Ann'!$C$8:$C$285,0),MATCH('71100M Ann'!BL$8,'71100 Ann'!$C$8:$AZ$8,0))</f>
        <v>5</v>
      </c>
      <c r="BM86" s="11">
        <f>INDEX('71100 Ann'!$C$8:$AZ$285,MATCH('71100M Ann'!$C86,'71100 Ann'!$C$8:$C$285,0),MATCH('71100M Ann'!BM$8,'71100 Ann'!$C$8:$AZ$8,0))</f>
        <v>4.4000000000000004</v>
      </c>
      <c r="BN86" s="11">
        <f>INDEX('71100 Ann'!$C$8:$AZ$285,MATCH('71100M Ann'!$C86,'71100 Ann'!$C$8:$C$285,0),MATCH('71100M Ann'!BN$8,'71100 Ann'!$C$8:$AZ$8,0))</f>
        <v>4.3</v>
      </c>
      <c r="BO86" s="11">
        <f>INDEX('71100 Ann'!$C$8:$AZ$285,MATCH('71100M Ann'!$C86,'71100 Ann'!$C$8:$C$285,0),MATCH('71100M Ann'!BO$8,'71100 Ann'!$C$8:$AZ$8,0))</f>
        <v>5.4</v>
      </c>
      <c r="BP86" s="11">
        <f>INDEX('71100 Ann'!$C$8:$AZ$285,MATCH('71100M Ann'!$C86,'71100 Ann'!$C$8:$C$285,0),MATCH('71100M Ann'!BP$8,'71100 Ann'!$C$8:$AZ$8,0))</f>
        <v>6.7</v>
      </c>
      <c r="BQ86" s="11">
        <f>INDEX('71100 Ann'!$C$8:$AZ$285,MATCH('71100M Ann'!$C86,'71100 Ann'!$C$8:$C$285,0),MATCH('71100M Ann'!BQ$8,'71100 Ann'!$C$8:$AZ$8,0))</f>
        <v>7.9</v>
      </c>
      <c r="BR86" s="11">
        <f>INDEX('71100 Ann'!$C$8:$AZ$285,MATCH('71100M Ann'!$C86,'71100 Ann'!$C$8:$C$285,0),MATCH('71100M Ann'!BR$8,'71100 Ann'!$C$8:$AZ$8,0))</f>
        <v>7.8</v>
      </c>
      <c r="BS86" s="11">
        <f>INDEX('71100 Ann'!$C$8:$AZ$285,MATCH('71100M Ann'!$C86,'71100 Ann'!$C$8:$C$285,0),MATCH('71100M Ann'!BS$8,'71100 Ann'!$C$8:$AZ$8,0))</f>
        <v>7</v>
      </c>
      <c r="BT86" s="11">
        <f>INDEX('71100 Ann'!$C$8:$AZ$285,MATCH('71100M Ann'!$C86,'71100 Ann'!$C$8:$C$285,0),MATCH('71100M Ann'!BT$8,'71100 Ann'!$C$8:$AZ$8,0))</f>
        <v>6.8</v>
      </c>
      <c r="BU86" s="11">
        <f>INDEX('71100 Ann'!$C$8:$AZ$285,MATCH('71100M Ann'!$C86,'71100 Ann'!$C$8:$C$285,0),MATCH('71100M Ann'!BU$8,'71100 Ann'!$C$8:$AZ$8,0))</f>
        <v>6.3</v>
      </c>
      <c r="BV86" s="11">
        <f>INDEX('71100 Ann'!$C$8:$AZ$285,MATCH('71100M Ann'!$C86,'71100 Ann'!$C$8:$C$285,0),MATCH('71100M Ann'!BV$8,'71100 Ann'!$C$8:$AZ$8,0))</f>
        <v>5.7</v>
      </c>
      <c r="BW86" s="11">
        <f>INDEX('71100 Ann'!$C$8:$AZ$285,MATCH('71100M Ann'!$C86,'71100 Ann'!$C$8:$C$285,0),MATCH('71100M Ann'!BW$8,'71100 Ann'!$C$8:$AZ$8,0))</f>
        <v>6</v>
      </c>
      <c r="BX86" s="11">
        <f>INDEX('71100 Ann'!$C$8:$AZ$285,MATCH('71100M Ann'!$C86,'71100 Ann'!$C$8:$C$285,0),MATCH('71100M Ann'!BX$8,'71100 Ann'!$C$8:$AZ$8,0))</f>
        <v>4.9000000000000004</v>
      </c>
      <c r="BY86" s="11">
        <f>INDEX('71100 Ann'!$C$8:$AZ$285,MATCH('71100M Ann'!$C86,'71100 Ann'!$C$8:$C$285,0),MATCH('71100M Ann'!BY$8,'71100 Ann'!$C$8:$AZ$8,0))</f>
        <v>5.0999999999999996</v>
      </c>
      <c r="BZ86" s="11">
        <f>INDEX('71100 Ann'!$C$8:$AZ$285,MATCH('71100M Ann'!$C86,'71100 Ann'!$C$8:$C$285,0),MATCH('71100M Ann'!BZ$8,'71100 Ann'!$C$8:$AZ$8,0))</f>
        <v>5.6</v>
      </c>
      <c r="CA86" s="11">
        <f>INDEX('71100 Ann'!$C$8:$AZ$285,MATCH('71100M Ann'!$C86,'71100 Ann'!$C$8:$C$285,0),MATCH('71100M Ann'!CA$8,'71100 Ann'!$C$8:$AZ$8,0))</f>
        <v>6.2</v>
      </c>
      <c r="CB86" s="11">
        <f>INDEX('71100 Ann'!$C$8:$AZ$285,MATCH('71100M Ann'!$C86,'71100 Ann'!$C$8:$C$285,0),MATCH('71100M Ann'!CB$8,'71100 Ann'!$C$8:$AZ$8,0))</f>
        <v>5.9</v>
      </c>
      <c r="CC86" s="11">
        <f>INDEX('71100 Ann'!$C$8:$AZ$285,MATCH('71100M Ann'!$C86,'71100 Ann'!$C$8:$C$285,0),MATCH('71100M Ann'!CC$8,'71100 Ann'!$C$8:$AZ$8,0))</f>
        <v>6.8</v>
      </c>
      <c r="CD86" s="11">
        <f>INDEX('71100 Ann'!$C$8:$AZ$285,MATCH('71100M Ann'!$C86,'71100 Ann'!$C$8:$C$285,0),MATCH('71100M Ann'!CD$8,'71100 Ann'!$C$8:$AZ$8,0))</f>
        <v>6.7</v>
      </c>
      <c r="CE86" s="11">
        <f>INDEX('71100 Ann'!$C$8:$AZ$285,MATCH('71100M Ann'!$C86,'71100 Ann'!$C$8:$C$285,0),MATCH('71100M Ann'!CE$8,'71100 Ann'!$C$8:$AZ$8,0))</f>
        <v>7.8</v>
      </c>
      <c r="CF86" s="11">
        <f>INDEX('71100 Ann'!$C$8:$AZ$285,MATCH('71100M Ann'!$C86,'71100 Ann'!$C$8:$C$285,0),MATCH('71100M Ann'!CF$8,'71100 Ann'!$C$8:$AZ$8,0))</f>
        <v>7.9</v>
      </c>
      <c r="CG86" s="11">
        <f>INDEX('71100 Ann'!$C$8:$AZ$285,MATCH('71100M Ann'!$C86,'71100 Ann'!$C$8:$C$285,0),MATCH('71100M Ann'!CG$8,'71100 Ann'!$C$8:$AZ$8,0))</f>
        <v>7.8</v>
      </c>
      <c r="CH86" s="11">
        <f>INDEX('71100 Ann'!$C$8:$AZ$285,MATCH('71100M Ann'!$C86,'71100 Ann'!$C$8:$C$285,0),MATCH('71100M Ann'!CH$8,'71100 Ann'!$C$8:$AZ$8,0))</f>
        <v>8.6</v>
      </c>
      <c r="CI86" s="11">
        <f>INDEX('71100 Ann'!$C$8:$AZ$285,MATCH('71100M Ann'!$C86,'71100 Ann'!$C$8:$C$285,0),MATCH('71100M Ann'!CI$8,'71100 Ann'!$C$8:$AZ$8,0))</f>
        <v>8.6</v>
      </c>
      <c r="CJ86" s="11">
        <f>INDEX('71100 Ann'!$C$8:$AZ$285,MATCH('71100M Ann'!$C86,'71100 Ann'!$C$8:$C$285,0),MATCH('71100M Ann'!CJ$8,'71100 Ann'!$C$8:$AZ$8,0))</f>
        <v>7.5</v>
      </c>
      <c r="CK86" s="11">
        <f>INDEX('71100 Ann'!$C$8:$AZ$285,MATCH('71100M Ann'!$C86,'71100 Ann'!$C$8:$C$285,0),MATCH('71100M Ann'!CK$8,'71100 Ann'!$C$8:$AZ$8,0))</f>
        <v>8.4</v>
      </c>
      <c r="CL86" s="11">
        <f>INDEX('71100 Ann'!$C$8:$AZ$285,MATCH('71100M Ann'!$C86,'71100 Ann'!$C$8:$C$285,0),MATCH('71100M Ann'!CL$8,'71100 Ann'!$C$8:$AZ$8,0))</f>
        <v>8.9</v>
      </c>
    </row>
    <row r="87" spans="1:90" s="33" customFormat="1" x14ac:dyDescent="0.25">
      <c r="B87" s="8" t="s">
        <v>695</v>
      </c>
      <c r="C87" s="8" t="s">
        <v>185</v>
      </c>
      <c r="D87" s="8"/>
      <c r="E87" s="8"/>
      <c r="F87" s="8"/>
      <c r="G87" s="8"/>
      <c r="H87" s="8"/>
      <c r="I87" s="8"/>
      <c r="J87" s="8"/>
      <c r="K87" s="8"/>
      <c r="L87" s="8"/>
      <c r="M87" s="8"/>
      <c r="N87" s="8"/>
      <c r="O87" s="8"/>
      <c r="P87" s="8"/>
      <c r="Q87" s="8"/>
      <c r="R87" s="8"/>
      <c r="S87" s="8"/>
      <c r="T87" s="8"/>
      <c r="U87" s="33">
        <f>INDEX('71100 Ann Hist'!$C$8:$AR$285,MATCH('71100M Ann'!$C87,'71100 Ann Hist'!$C$8:$C$285,0),MATCH('71100M Ann'!U$8,'71100 Ann Hist'!$C$8:$AR$8,0))</f>
        <v>0</v>
      </c>
      <c r="V87" s="33">
        <f>INDEX('71100 Ann Hist'!$C$8:$AR$285,MATCH('71100M Ann'!$C87,'71100 Ann Hist'!$C$8:$C$285,0),MATCH('71100M Ann'!V$8,'71100 Ann Hist'!$C$8:$AR$8,0))</f>
        <v>0</v>
      </c>
      <c r="W87" s="33">
        <f>INDEX('71100 Ann Hist'!$C$8:$AR$285,MATCH('71100M Ann'!$C87,'71100 Ann Hist'!$C$8:$C$285,0),MATCH('71100M Ann'!W$8,'71100 Ann Hist'!$C$8:$AR$8,0))</f>
        <v>0</v>
      </c>
      <c r="X87" s="33">
        <f>INDEX('71100 Ann Hist'!$C$8:$AR$285,MATCH('71100M Ann'!$C87,'71100 Ann Hist'!$C$8:$C$285,0),MATCH('71100M Ann'!X$8,'71100 Ann Hist'!$C$8:$AR$8,0))</f>
        <v>0</v>
      </c>
      <c r="Y87" s="33">
        <f>INDEX('71100 Ann Hist'!$C$8:$AR$285,MATCH('71100M Ann'!$C87,'71100 Ann Hist'!$C$8:$C$285,0),MATCH('71100M Ann'!Y$8,'71100 Ann Hist'!$C$8:$AR$8,0))</f>
        <v>0</v>
      </c>
      <c r="Z87" s="33">
        <f>INDEX('71100 Ann Hist'!$C$8:$AR$285,MATCH('71100M Ann'!$C87,'71100 Ann Hist'!$C$8:$C$285,0),MATCH('71100M Ann'!Z$8,'71100 Ann Hist'!$C$8:$AR$8,0))</f>
        <v>0</v>
      </c>
      <c r="AA87" s="33">
        <f>INDEX('71100 Ann Hist'!$C$8:$AR$285,MATCH('71100M Ann'!$C87,'71100 Ann Hist'!$C$8:$C$285,0),MATCH('71100M Ann'!AA$8,'71100 Ann Hist'!$C$8:$AR$8,0))</f>
        <v>0</v>
      </c>
      <c r="AB87" s="33">
        <f>INDEX('71100 Ann Hist'!$C$8:$AR$285,MATCH('71100M Ann'!$C87,'71100 Ann Hist'!$C$8:$C$285,0),MATCH('71100M Ann'!AB$8,'71100 Ann Hist'!$C$8:$AR$8,0))</f>
        <v>0</v>
      </c>
      <c r="AC87" s="33">
        <f>INDEX('71100 Ann Hist'!$C$8:$AR$285,MATCH('71100M Ann'!$C87,'71100 Ann Hist'!$C$8:$C$285,0),MATCH('71100M Ann'!AC$8,'71100 Ann Hist'!$C$8:$AR$8,0))</f>
        <v>0</v>
      </c>
      <c r="AD87" s="33">
        <f>INDEX('71100 Ann Hist'!$C$8:$AR$285,MATCH('71100M Ann'!$C87,'71100 Ann Hist'!$C$8:$C$285,0),MATCH('71100M Ann'!AD$8,'71100 Ann Hist'!$C$8:$AR$8,0))</f>
        <v>0</v>
      </c>
      <c r="AE87" s="33">
        <f>INDEX('71100 Ann Hist'!$C$8:$AR$285,MATCH('71100M Ann'!$C87,'71100 Ann Hist'!$C$8:$C$285,0),MATCH('71100M Ann'!AE$8,'71100 Ann Hist'!$C$8:$AR$8,0))</f>
        <v>0</v>
      </c>
      <c r="AF87" s="33">
        <f>INDEX('71100 Ann Hist'!$C$8:$AR$285,MATCH('71100M Ann'!$C87,'71100 Ann Hist'!$C$8:$C$285,0),MATCH('71100M Ann'!AF$8,'71100 Ann Hist'!$C$8:$AR$8,0))</f>
        <v>0</v>
      </c>
      <c r="AG87" s="33">
        <f>INDEX('71100 Ann Hist'!$C$8:$AR$285,MATCH('71100M Ann'!$C87,'71100 Ann Hist'!$C$8:$C$285,0),MATCH('71100M Ann'!AG$8,'71100 Ann Hist'!$C$8:$AR$8,0))</f>
        <v>0</v>
      </c>
      <c r="AH87" s="33">
        <f>INDEX('71100 Ann Hist'!$C$8:$AR$285,MATCH('71100M Ann'!$C87,'71100 Ann Hist'!$C$8:$C$285,0),MATCH('71100M Ann'!AH$8,'71100 Ann Hist'!$C$8:$AR$8,0))</f>
        <v>0</v>
      </c>
      <c r="AI87" s="33">
        <f>INDEX('71100 Ann Hist'!$C$8:$AR$285,MATCH('71100M Ann'!$C87,'71100 Ann Hist'!$C$8:$C$285,0),MATCH('71100M Ann'!AI$8,'71100 Ann Hist'!$C$8:$AR$8,0))</f>
        <v>0</v>
      </c>
      <c r="AJ87" s="33">
        <f>INDEX('71100 Ann Hist'!$C$8:$AR$285,MATCH('71100M Ann'!$C87,'71100 Ann Hist'!$C$8:$C$285,0),MATCH('71100M Ann'!AJ$8,'71100 Ann Hist'!$C$8:$AR$8,0))</f>
        <v>0</v>
      </c>
      <c r="AK87" s="33">
        <f>INDEX('71100 Ann Hist'!$C$8:$AR$285,MATCH('71100M Ann'!$C87,'71100 Ann Hist'!$C$8:$C$285,0),MATCH('71100M Ann'!AK$8,'71100 Ann Hist'!$C$8:$AR$8,0))</f>
        <v>0</v>
      </c>
      <c r="AL87" s="33">
        <f>INDEX('71100 Ann Hist'!$C$8:$AR$285,MATCH('71100M Ann'!$C87,'71100 Ann Hist'!$C$8:$C$285,0),MATCH('71100M Ann'!AL$8,'71100 Ann Hist'!$C$8:$AR$8,0))</f>
        <v>0</v>
      </c>
      <c r="AM87" s="33">
        <f>INDEX('71100 Ann Hist'!$C$8:$AR$285,MATCH('71100M Ann'!$C87,'71100 Ann Hist'!$C$8:$C$285,0),MATCH('71100M Ann'!AM$8,'71100 Ann Hist'!$C$8:$AR$8,0))</f>
        <v>0</v>
      </c>
      <c r="AN87" s="33">
        <f>INDEX('71100 Ann Hist'!$C$8:$AR$285,MATCH('71100M Ann'!$C87,'71100 Ann Hist'!$C$8:$C$285,0),MATCH('71100M Ann'!AN$8,'71100 Ann Hist'!$C$8:$AR$8,0))</f>
        <v>0</v>
      </c>
      <c r="AO87" s="33">
        <f>INDEX('71100 Ann Hist'!$C$8:$AR$285,MATCH('71100M Ann'!$C87,'71100 Ann Hist'!$C$8:$C$285,0),MATCH('71100M Ann'!AO$8,'71100 Ann Hist'!$C$8:$AR$8,0))</f>
        <v>0</v>
      </c>
      <c r="AP87" s="33">
        <f>INDEX('71100 Ann Hist'!$C$8:$AR$285,MATCH('71100M Ann'!$C87,'71100 Ann Hist'!$C$8:$C$285,0),MATCH('71100M Ann'!AP$8,'71100 Ann Hist'!$C$8:$AR$8,0))</f>
        <v>0</v>
      </c>
      <c r="AQ87" s="33">
        <f>INDEX('71100 Ann Hist'!$C$8:$AR$285,MATCH('71100M Ann'!$C87,'71100 Ann Hist'!$C$8:$C$285,0),MATCH('71100M Ann'!AQ$8,'71100 Ann Hist'!$C$8:$AR$8,0))</f>
        <v>0</v>
      </c>
      <c r="AR87" s="34">
        <f>INDEX('71100 Ann'!$C$8:$AZ$285,MATCH('71100M Ann'!$C87,'71100 Ann'!$C$8:$C$285,0),MATCH('71100M Ann'!AR$8,'71100 Ann'!$C$8:$AZ$8,0))</f>
        <v>0</v>
      </c>
      <c r="AS87" s="34">
        <f>INDEX('71100 Ann'!$C$8:$AZ$285,MATCH('71100M Ann'!$C87,'71100 Ann'!$C$8:$C$285,0),MATCH('71100M Ann'!AS$8,'71100 Ann'!$C$8:$AZ$8,0))</f>
        <v>0</v>
      </c>
      <c r="AT87" s="34">
        <f>INDEX('71100 Ann'!$C$8:$AZ$285,MATCH('71100M Ann'!$C87,'71100 Ann'!$C$8:$C$285,0),MATCH('71100M Ann'!AT$8,'71100 Ann'!$C$8:$AZ$8,0))</f>
        <v>0</v>
      </c>
      <c r="AU87" s="34">
        <f>INDEX('71100 Ann'!$C$8:$AZ$285,MATCH('71100M Ann'!$C87,'71100 Ann'!$C$8:$C$285,0),MATCH('71100M Ann'!AU$8,'71100 Ann'!$C$8:$AZ$8,0))</f>
        <v>0</v>
      </c>
      <c r="AV87" s="34">
        <f>INDEX('71100 Ann'!$C$8:$AZ$285,MATCH('71100M Ann'!$C87,'71100 Ann'!$C$8:$C$285,0),MATCH('71100M Ann'!AV$8,'71100 Ann'!$C$8:$AZ$8,0))</f>
        <v>0</v>
      </c>
      <c r="AW87" s="34">
        <f>INDEX('71100 Ann'!$C$8:$AZ$285,MATCH('71100M Ann'!$C87,'71100 Ann'!$C$8:$C$285,0),MATCH('71100M Ann'!AW$8,'71100 Ann'!$C$8:$AZ$8,0))</f>
        <v>0</v>
      </c>
      <c r="AX87" s="34">
        <f>INDEX('71100 Ann'!$C$8:$AZ$285,MATCH('71100M Ann'!$C87,'71100 Ann'!$C$8:$C$285,0),MATCH('71100M Ann'!AX$8,'71100 Ann'!$C$8:$AZ$8,0))</f>
        <v>0</v>
      </c>
      <c r="AY87" s="34">
        <f>INDEX('71100 Ann'!$C$8:$AZ$285,MATCH('71100M Ann'!$C87,'71100 Ann'!$C$8:$C$285,0),MATCH('71100M Ann'!AY$8,'71100 Ann'!$C$8:$AZ$8,0))</f>
        <v>0</v>
      </c>
      <c r="AZ87" s="34">
        <f>INDEX('71100 Ann'!$C$8:$AZ$285,MATCH('71100M Ann'!$C87,'71100 Ann'!$C$8:$C$285,0),MATCH('71100M Ann'!AZ$8,'71100 Ann'!$C$8:$AZ$8,0))</f>
        <v>0</v>
      </c>
      <c r="BA87" s="34">
        <f>INDEX('71100 Ann'!$C$8:$AZ$285,MATCH('71100M Ann'!$C87,'71100 Ann'!$C$8:$C$285,0),MATCH('71100M Ann'!BA$8,'71100 Ann'!$C$8:$AZ$8,0))</f>
        <v>0</v>
      </c>
      <c r="BB87" s="34">
        <f>INDEX('71100 Ann'!$C$8:$AZ$285,MATCH('71100M Ann'!$C87,'71100 Ann'!$C$8:$C$285,0),MATCH('71100M Ann'!BB$8,'71100 Ann'!$C$8:$AZ$8,0))</f>
        <v>0</v>
      </c>
      <c r="BC87" s="34">
        <f>INDEX('71100 Ann'!$C$8:$AZ$285,MATCH('71100M Ann'!$C87,'71100 Ann'!$C$8:$C$285,0),MATCH('71100M Ann'!BC$8,'71100 Ann'!$C$8:$AZ$8,0))</f>
        <v>0</v>
      </c>
      <c r="BD87" s="34">
        <f>INDEX('71100 Ann'!$C$8:$AZ$285,MATCH('71100M Ann'!$C87,'71100 Ann'!$C$8:$C$285,0),MATCH('71100M Ann'!BD$8,'71100 Ann'!$C$8:$AZ$8,0))</f>
        <v>0</v>
      </c>
      <c r="BE87" s="34">
        <f>INDEX('71100 Ann'!$C$8:$AZ$285,MATCH('71100M Ann'!$C87,'71100 Ann'!$C$8:$C$285,0),MATCH('71100M Ann'!BE$8,'71100 Ann'!$C$8:$AZ$8,0))</f>
        <v>0</v>
      </c>
      <c r="BF87" s="34">
        <f>INDEX('71100 Ann'!$C$8:$AZ$285,MATCH('71100M Ann'!$C87,'71100 Ann'!$C$8:$C$285,0),MATCH('71100M Ann'!BF$8,'71100 Ann'!$C$8:$AZ$8,0))</f>
        <v>0</v>
      </c>
      <c r="BG87" s="34">
        <f>INDEX('71100 Ann'!$C$8:$AZ$285,MATCH('71100M Ann'!$C87,'71100 Ann'!$C$8:$C$285,0),MATCH('71100M Ann'!BG$8,'71100 Ann'!$C$8:$AZ$8,0))</f>
        <v>0</v>
      </c>
      <c r="BH87" s="34">
        <f>INDEX('71100 Ann'!$C$8:$AZ$285,MATCH('71100M Ann'!$C87,'71100 Ann'!$C$8:$C$285,0),MATCH('71100M Ann'!BH$8,'71100 Ann'!$C$8:$AZ$8,0))</f>
        <v>0</v>
      </c>
      <c r="BI87" s="34">
        <f>INDEX('71100 Ann'!$C$8:$AZ$285,MATCH('71100M Ann'!$C87,'71100 Ann'!$C$8:$C$285,0),MATCH('71100M Ann'!BI$8,'71100 Ann'!$C$8:$AZ$8,0))</f>
        <v>0</v>
      </c>
      <c r="BJ87" s="34">
        <f>INDEX('71100 Ann'!$C$8:$AZ$285,MATCH('71100M Ann'!$C87,'71100 Ann'!$C$8:$C$285,0),MATCH('71100M Ann'!BJ$8,'71100 Ann'!$C$8:$AZ$8,0))</f>
        <v>0</v>
      </c>
      <c r="BK87" s="34">
        <f>INDEX('71100 Ann'!$C$8:$AZ$285,MATCH('71100M Ann'!$C87,'71100 Ann'!$C$8:$C$285,0),MATCH('71100M Ann'!BK$8,'71100 Ann'!$C$8:$AZ$8,0))</f>
        <v>0</v>
      </c>
      <c r="BL87" s="34">
        <f>INDEX('71100 Ann'!$C$8:$AZ$285,MATCH('71100M Ann'!$C87,'71100 Ann'!$C$8:$C$285,0),MATCH('71100M Ann'!BL$8,'71100 Ann'!$C$8:$AZ$8,0))</f>
        <v>0</v>
      </c>
      <c r="BM87" s="34">
        <f>INDEX('71100 Ann'!$C$8:$AZ$285,MATCH('71100M Ann'!$C87,'71100 Ann'!$C$8:$C$285,0),MATCH('71100M Ann'!BM$8,'71100 Ann'!$C$8:$AZ$8,0))</f>
        <v>0</v>
      </c>
      <c r="BN87" s="34">
        <f>INDEX('71100 Ann'!$C$8:$AZ$285,MATCH('71100M Ann'!$C87,'71100 Ann'!$C$8:$C$285,0),MATCH('71100M Ann'!BN$8,'71100 Ann'!$C$8:$AZ$8,0))</f>
        <v>0</v>
      </c>
      <c r="BO87" s="34">
        <f>INDEX('71100 Ann'!$C$8:$AZ$285,MATCH('71100M Ann'!$C87,'71100 Ann'!$C$8:$C$285,0),MATCH('71100M Ann'!BO$8,'71100 Ann'!$C$8:$AZ$8,0))</f>
        <v>0</v>
      </c>
      <c r="BP87" s="34">
        <f>INDEX('71100 Ann'!$C$8:$AZ$285,MATCH('71100M Ann'!$C87,'71100 Ann'!$C$8:$C$285,0),MATCH('71100M Ann'!BP$8,'71100 Ann'!$C$8:$AZ$8,0))</f>
        <v>0</v>
      </c>
      <c r="BQ87" s="34">
        <f>INDEX('71100 Ann'!$C$8:$AZ$285,MATCH('71100M Ann'!$C87,'71100 Ann'!$C$8:$C$285,0),MATCH('71100M Ann'!BQ$8,'71100 Ann'!$C$8:$AZ$8,0))</f>
        <v>0</v>
      </c>
      <c r="BR87" s="34">
        <f>INDEX('71100 Ann'!$C$8:$AZ$285,MATCH('71100M Ann'!$C87,'71100 Ann'!$C$8:$C$285,0),MATCH('71100M Ann'!BR$8,'71100 Ann'!$C$8:$AZ$8,0))</f>
        <v>0</v>
      </c>
      <c r="BS87" s="34">
        <f>INDEX('71100 Ann'!$C$8:$AZ$285,MATCH('71100M Ann'!$C87,'71100 Ann'!$C$8:$C$285,0),MATCH('71100M Ann'!BS$8,'71100 Ann'!$C$8:$AZ$8,0))</f>
        <v>0</v>
      </c>
      <c r="BT87" s="34">
        <f>INDEX('71100 Ann'!$C$8:$AZ$285,MATCH('71100M Ann'!$C87,'71100 Ann'!$C$8:$C$285,0),MATCH('71100M Ann'!BT$8,'71100 Ann'!$C$8:$AZ$8,0))</f>
        <v>0</v>
      </c>
      <c r="BU87" s="34">
        <f>INDEX('71100 Ann'!$C$8:$AZ$285,MATCH('71100M Ann'!$C87,'71100 Ann'!$C$8:$C$285,0),MATCH('71100M Ann'!BU$8,'71100 Ann'!$C$8:$AZ$8,0))</f>
        <v>0</v>
      </c>
      <c r="BV87" s="34">
        <f>INDEX('71100 Ann'!$C$8:$AZ$285,MATCH('71100M Ann'!$C87,'71100 Ann'!$C$8:$C$285,0),MATCH('71100M Ann'!BV$8,'71100 Ann'!$C$8:$AZ$8,0))</f>
        <v>0</v>
      </c>
      <c r="BW87" s="34">
        <f>INDEX('71100 Ann'!$C$8:$AZ$285,MATCH('71100M Ann'!$C87,'71100 Ann'!$C$8:$C$285,0),MATCH('71100M Ann'!BW$8,'71100 Ann'!$C$8:$AZ$8,0))</f>
        <v>0</v>
      </c>
      <c r="BX87" s="34">
        <f>INDEX('71100 Ann'!$C$8:$AZ$285,MATCH('71100M Ann'!$C87,'71100 Ann'!$C$8:$C$285,0),MATCH('71100M Ann'!BX$8,'71100 Ann'!$C$8:$AZ$8,0))</f>
        <v>0</v>
      </c>
      <c r="BY87" s="34">
        <f>INDEX('71100 Ann'!$C$8:$AZ$285,MATCH('71100M Ann'!$C87,'71100 Ann'!$C$8:$C$285,0),MATCH('71100M Ann'!BY$8,'71100 Ann'!$C$8:$AZ$8,0))</f>
        <v>0</v>
      </c>
      <c r="BZ87" s="34">
        <f>INDEX('71100 Ann'!$C$8:$AZ$285,MATCH('71100M Ann'!$C87,'71100 Ann'!$C$8:$C$285,0),MATCH('71100M Ann'!BZ$8,'71100 Ann'!$C$8:$AZ$8,0))</f>
        <v>0</v>
      </c>
      <c r="CA87" s="34">
        <f>INDEX('71100 Ann'!$C$8:$AZ$285,MATCH('71100M Ann'!$C87,'71100 Ann'!$C$8:$C$285,0),MATCH('71100M Ann'!CA$8,'71100 Ann'!$C$8:$AZ$8,0))</f>
        <v>0</v>
      </c>
      <c r="CB87" s="34">
        <f>INDEX('71100 Ann'!$C$8:$AZ$285,MATCH('71100M Ann'!$C87,'71100 Ann'!$C$8:$C$285,0),MATCH('71100M Ann'!CB$8,'71100 Ann'!$C$8:$AZ$8,0))</f>
        <v>0</v>
      </c>
      <c r="CC87" s="34">
        <f>INDEX('71100 Ann'!$C$8:$AZ$285,MATCH('71100M Ann'!$C87,'71100 Ann'!$C$8:$C$285,0),MATCH('71100M Ann'!CC$8,'71100 Ann'!$C$8:$AZ$8,0))</f>
        <v>0</v>
      </c>
      <c r="CD87" s="34">
        <f>INDEX('71100 Ann'!$C$8:$AZ$285,MATCH('71100M Ann'!$C87,'71100 Ann'!$C$8:$C$285,0),MATCH('71100M Ann'!CD$8,'71100 Ann'!$C$8:$AZ$8,0))</f>
        <v>0</v>
      </c>
      <c r="CE87" s="34">
        <f>INDEX('71100 Ann'!$C$8:$AZ$285,MATCH('71100M Ann'!$C87,'71100 Ann'!$C$8:$C$285,0),MATCH('71100M Ann'!CE$8,'71100 Ann'!$C$8:$AZ$8,0))</f>
        <v>0</v>
      </c>
      <c r="CF87" s="34">
        <f>INDEX('71100 Ann'!$C$8:$AZ$285,MATCH('71100M Ann'!$C87,'71100 Ann'!$C$8:$C$285,0),MATCH('71100M Ann'!CF$8,'71100 Ann'!$C$8:$AZ$8,0))</f>
        <v>0</v>
      </c>
      <c r="CG87" s="34">
        <f>INDEX('71100 Ann'!$C$8:$AZ$285,MATCH('71100M Ann'!$C87,'71100 Ann'!$C$8:$C$285,0),MATCH('71100M Ann'!CG$8,'71100 Ann'!$C$8:$AZ$8,0))</f>
        <v>0</v>
      </c>
      <c r="CH87" s="34">
        <f>INDEX('71100 Ann'!$C$8:$AZ$285,MATCH('71100M Ann'!$C87,'71100 Ann'!$C$8:$C$285,0),MATCH('71100M Ann'!CH$8,'71100 Ann'!$C$8:$AZ$8,0))</f>
        <v>0</v>
      </c>
      <c r="CI87" s="34">
        <f>INDEX('71100 Ann'!$C$8:$AZ$285,MATCH('71100M Ann'!$C87,'71100 Ann'!$C$8:$C$285,0),MATCH('71100M Ann'!CI$8,'71100 Ann'!$C$8:$AZ$8,0))</f>
        <v>0</v>
      </c>
      <c r="CJ87" s="34">
        <f>INDEX('71100 Ann'!$C$8:$AZ$285,MATCH('71100M Ann'!$C87,'71100 Ann'!$C$8:$C$285,0),MATCH('71100M Ann'!CJ$8,'71100 Ann'!$C$8:$AZ$8,0))</f>
        <v>0</v>
      </c>
      <c r="CK87" s="9">
        <f>INDEX('71100 Ann'!$C$8:$AZ$285,MATCH('71100M Ann'!$C87,'71100 Ann'!$C$8:$C$285,0),MATCH('71100M Ann'!CK$8,'71100 Ann'!$C$8:$AZ$8,0))</f>
        <v>0</v>
      </c>
      <c r="CL87" s="9">
        <f>INDEX('71100 Ann'!$C$8:$AZ$285,MATCH('71100M Ann'!$C87,'71100 Ann'!$C$8:$C$285,0),MATCH('71100M Ann'!CL$8,'71100 Ann'!$C$8:$AZ$8,0))</f>
        <v>0</v>
      </c>
    </row>
    <row r="88" spans="1:90" s="8" customFormat="1" x14ac:dyDescent="0.25">
      <c r="A88" s="35">
        <v>76</v>
      </c>
      <c r="B88" s="8" t="s">
        <v>694</v>
      </c>
      <c r="C88" s="8" t="s">
        <v>693</v>
      </c>
      <c r="U88" s="8">
        <f>INDEX('71100 Ann Hist'!$C$8:$AR$285,MATCH('71100M Ann'!$C88,'71100 Ann Hist'!$C$8:$C$285,0),MATCH('71100M Ann'!U$8,'71100 Ann Hist'!$C$8:$AR$8,0))</f>
        <v>-0.6</v>
      </c>
      <c r="V88" s="8">
        <f>INDEX('71100 Ann Hist'!$C$8:$AR$285,MATCH('71100M Ann'!$C88,'71100 Ann Hist'!$C$8:$C$285,0),MATCH('71100M Ann'!V$8,'71100 Ann Hist'!$C$8:$AR$8,0))</f>
        <v>-0.8</v>
      </c>
      <c r="W88" s="8">
        <f>INDEX('71100 Ann Hist'!$C$8:$AR$285,MATCH('71100M Ann'!$C88,'71100 Ann Hist'!$C$8:$C$285,0),MATCH('71100M Ann'!W$8,'71100 Ann Hist'!$C$8:$AR$8,0))</f>
        <v>-1</v>
      </c>
      <c r="X88" s="8">
        <f>INDEX('71100 Ann Hist'!$C$8:$AR$285,MATCH('71100M Ann'!$C88,'71100 Ann Hist'!$C$8:$C$285,0),MATCH('71100M Ann'!X$8,'71100 Ann Hist'!$C$8:$AR$8,0))</f>
        <v>-1.1000000000000001</v>
      </c>
      <c r="Y88" s="8">
        <f>INDEX('71100 Ann Hist'!$C$8:$AR$285,MATCH('71100M Ann'!$C88,'71100 Ann Hist'!$C$8:$C$285,0),MATCH('71100M Ann'!Y$8,'71100 Ann Hist'!$C$8:$AR$8,0))</f>
        <v>-1.3</v>
      </c>
      <c r="Z88" s="8">
        <f>INDEX('71100 Ann Hist'!$C$8:$AR$285,MATCH('71100M Ann'!$C88,'71100 Ann Hist'!$C$8:$C$285,0),MATCH('71100M Ann'!Z$8,'71100 Ann Hist'!$C$8:$AR$8,0))</f>
        <v>-1.6</v>
      </c>
      <c r="AA88" s="8">
        <f>INDEX('71100 Ann Hist'!$C$8:$AR$285,MATCH('71100M Ann'!$C88,'71100 Ann Hist'!$C$8:$C$285,0),MATCH('71100M Ann'!AA$8,'71100 Ann Hist'!$C$8:$AR$8,0))</f>
        <v>-1.7</v>
      </c>
      <c r="AB88" s="8">
        <f>INDEX('71100 Ann Hist'!$C$8:$AR$285,MATCH('71100M Ann'!$C88,'71100 Ann Hist'!$C$8:$C$285,0),MATCH('71100M Ann'!AB$8,'71100 Ann Hist'!$C$8:$AR$8,0))</f>
        <v>-1.9</v>
      </c>
      <c r="AC88" s="8">
        <f>INDEX('71100 Ann Hist'!$C$8:$AR$285,MATCH('71100M Ann'!$C88,'71100 Ann Hist'!$C$8:$C$285,0),MATCH('71100M Ann'!AC$8,'71100 Ann Hist'!$C$8:$AR$8,0))</f>
        <v>-2</v>
      </c>
      <c r="AD88" s="8">
        <f>INDEX('71100 Ann Hist'!$C$8:$AR$285,MATCH('71100M Ann'!$C88,'71100 Ann Hist'!$C$8:$C$285,0),MATCH('71100M Ann'!AD$8,'71100 Ann Hist'!$C$8:$AR$8,0))</f>
        <v>-2.1</v>
      </c>
      <c r="AE88" s="8">
        <f>INDEX('71100 Ann Hist'!$C$8:$AR$285,MATCH('71100M Ann'!$C88,'71100 Ann Hist'!$C$8:$C$285,0),MATCH('71100M Ann'!AE$8,'71100 Ann Hist'!$C$8:$AR$8,0))</f>
        <v>-2.5</v>
      </c>
      <c r="AF88" s="8">
        <f>INDEX('71100 Ann Hist'!$C$8:$AR$285,MATCH('71100M Ann'!$C88,'71100 Ann Hist'!$C$8:$C$285,0),MATCH('71100M Ann'!AF$8,'71100 Ann Hist'!$C$8:$AR$8,0))</f>
        <v>-2.7</v>
      </c>
      <c r="AG88" s="8">
        <f>INDEX('71100 Ann Hist'!$C$8:$AR$285,MATCH('71100M Ann'!$C88,'71100 Ann Hist'!$C$8:$C$285,0),MATCH('71100M Ann'!AG$8,'71100 Ann Hist'!$C$8:$AR$8,0))</f>
        <v>-2.8</v>
      </c>
      <c r="AH88" s="8">
        <f>INDEX('71100 Ann Hist'!$C$8:$AR$285,MATCH('71100M Ann'!$C88,'71100 Ann Hist'!$C$8:$C$285,0),MATCH('71100M Ann'!AH$8,'71100 Ann Hist'!$C$8:$AR$8,0))</f>
        <v>-3.1</v>
      </c>
      <c r="AI88" s="8">
        <f>INDEX('71100 Ann Hist'!$C$8:$AR$285,MATCH('71100M Ann'!$C88,'71100 Ann Hist'!$C$8:$C$285,0),MATCH('71100M Ann'!AI$8,'71100 Ann Hist'!$C$8:$AR$8,0))</f>
        <v>-3.4</v>
      </c>
      <c r="AJ88" s="8">
        <f>INDEX('71100 Ann Hist'!$C$8:$AR$285,MATCH('71100M Ann'!$C88,'71100 Ann Hist'!$C$8:$C$285,0),MATCH('71100M Ann'!AJ$8,'71100 Ann Hist'!$C$8:$AR$8,0))</f>
        <v>-3.4</v>
      </c>
      <c r="AK88" s="8">
        <f>INDEX('71100 Ann Hist'!$C$8:$AR$285,MATCH('71100M Ann'!$C88,'71100 Ann Hist'!$C$8:$C$285,0),MATCH('71100M Ann'!AK$8,'71100 Ann Hist'!$C$8:$AR$8,0))</f>
        <v>-3.7</v>
      </c>
      <c r="AL88" s="8">
        <f>INDEX('71100 Ann Hist'!$C$8:$AR$285,MATCH('71100M Ann'!$C88,'71100 Ann Hist'!$C$8:$C$285,0),MATCH('71100M Ann'!AL$8,'71100 Ann Hist'!$C$8:$AR$8,0))</f>
        <v>-3.9</v>
      </c>
      <c r="AM88" s="8">
        <f>INDEX('71100 Ann Hist'!$C$8:$AR$285,MATCH('71100M Ann'!$C88,'71100 Ann Hist'!$C$8:$C$285,0),MATCH('71100M Ann'!AM$8,'71100 Ann Hist'!$C$8:$AR$8,0))</f>
        <v>-4.2</v>
      </c>
      <c r="AN88" s="8">
        <f>INDEX('71100 Ann Hist'!$C$8:$AR$285,MATCH('71100M Ann'!$C88,'71100 Ann Hist'!$C$8:$C$285,0),MATCH('71100M Ann'!AN$8,'71100 Ann Hist'!$C$8:$AR$8,0))</f>
        <v>-4.8</v>
      </c>
      <c r="AO88" s="8">
        <f>INDEX('71100 Ann Hist'!$C$8:$AR$285,MATCH('71100M Ann'!$C88,'71100 Ann Hist'!$C$8:$C$285,0),MATCH('71100M Ann'!AO$8,'71100 Ann Hist'!$C$8:$AR$8,0))</f>
        <v>-5.6</v>
      </c>
      <c r="AP88" s="8">
        <f>INDEX('71100 Ann Hist'!$C$8:$AR$285,MATCH('71100M Ann'!$C88,'71100 Ann Hist'!$C$8:$C$285,0),MATCH('71100M Ann'!AP$8,'71100 Ann Hist'!$C$8:$AR$8,0))</f>
        <v>-5.9</v>
      </c>
      <c r="AQ88" s="8">
        <f>INDEX('71100 Ann Hist'!$C$8:$AR$285,MATCH('71100M Ann'!$C88,'71100 Ann Hist'!$C$8:$C$285,0),MATCH('71100M Ann'!AQ$8,'71100 Ann Hist'!$C$8:$AR$8,0))</f>
        <v>-7</v>
      </c>
      <c r="AR88" s="9">
        <f>INDEX('71100 Ann'!$C$8:$AZ$285,MATCH('71100M Ann'!$C88,'71100 Ann'!$C$8:$C$285,0),MATCH('71100M Ann'!AR$8,'71100 Ann'!$C$8:$AZ$8,0))</f>
        <v>-7.8</v>
      </c>
      <c r="AS88" s="9">
        <f>INDEX('71100 Ann'!$C$8:$AZ$285,MATCH('71100M Ann'!$C88,'71100 Ann'!$C$8:$C$285,0),MATCH('71100M Ann'!AS$8,'71100 Ann'!$C$8:$AZ$8,0))</f>
        <v>-7.1</v>
      </c>
      <c r="AT88" s="9">
        <f>INDEX('71100 Ann'!$C$8:$AZ$285,MATCH('71100M Ann'!$C88,'71100 Ann'!$C$8:$C$285,0),MATCH('71100M Ann'!AT$8,'71100 Ann'!$C$8:$AZ$8,0))</f>
        <v>-5.5</v>
      </c>
      <c r="AU88" s="9">
        <f>INDEX('71100 Ann'!$C$8:$AZ$285,MATCH('71100M Ann'!$C88,'71100 Ann'!$C$8:$C$285,0),MATCH('71100M Ann'!AU$8,'71100 Ann'!$C$8:$AZ$8,0))</f>
        <v>-6.4</v>
      </c>
      <c r="AV88" s="9">
        <f>INDEX('71100 Ann'!$C$8:$AZ$285,MATCH('71100M Ann'!$C88,'71100 Ann'!$C$8:$C$285,0),MATCH('71100M Ann'!AV$8,'71100 Ann'!$C$8:$AZ$8,0))</f>
        <v>-11.2</v>
      </c>
      <c r="AW88" s="9">
        <f>INDEX('71100 Ann'!$C$8:$AZ$285,MATCH('71100M Ann'!$C88,'71100 Ann'!$C$8:$C$285,0),MATCH('71100M Ann'!AW$8,'71100 Ann'!$C$8:$AZ$8,0))</f>
        <v>-13.6</v>
      </c>
      <c r="AX88" s="9">
        <f>INDEX('71100 Ann'!$C$8:$AZ$285,MATCH('71100M Ann'!$C88,'71100 Ann'!$C$8:$C$285,0),MATCH('71100M Ann'!AX$8,'71100 Ann'!$C$8:$AZ$8,0))</f>
        <v>-3.7</v>
      </c>
      <c r="AY88" s="9">
        <f>INDEX('71100 Ann'!$C$8:$AZ$285,MATCH('71100M Ann'!$C88,'71100 Ann'!$C$8:$C$285,0),MATCH('71100M Ann'!AY$8,'71100 Ann'!$C$8:$AZ$8,0))</f>
        <v>-11.2</v>
      </c>
      <c r="AZ88" s="9">
        <f>INDEX('71100 Ann'!$C$8:$AZ$285,MATCH('71100M Ann'!$C88,'71100 Ann'!$C$8:$C$285,0),MATCH('71100M Ann'!AZ$8,'71100 Ann'!$C$8:$AZ$8,0))</f>
        <v>-14.6</v>
      </c>
      <c r="BA88" s="9">
        <f>INDEX('71100 Ann'!$C$8:$AZ$285,MATCH('71100M Ann'!$C88,'71100 Ann'!$C$8:$C$285,0),MATCH('71100M Ann'!BA$8,'71100 Ann'!$C$8:$AZ$8,0))</f>
        <v>-22.4</v>
      </c>
      <c r="BB88" s="9">
        <f>INDEX('71100 Ann'!$C$8:$AZ$285,MATCH('71100M Ann'!$C88,'71100 Ann'!$C$8:$C$285,0),MATCH('71100M Ann'!BB$8,'71100 Ann'!$C$8:$AZ$8,0))</f>
        <v>-34.6</v>
      </c>
      <c r="BC88" s="9">
        <f>INDEX('71100 Ann'!$C$8:$AZ$285,MATCH('71100M Ann'!$C88,'71100 Ann'!$C$8:$C$285,0),MATCH('71100M Ann'!BC$8,'71100 Ann'!$C$8:$AZ$8,0))</f>
        <v>-43.6</v>
      </c>
      <c r="BD88" s="9">
        <f>INDEX('71100 Ann'!$C$8:$AZ$285,MATCH('71100M Ann'!$C88,'71100 Ann'!$C$8:$C$285,0),MATCH('71100M Ann'!BD$8,'71100 Ann'!$C$8:$AZ$8,0))</f>
        <v>-53.6</v>
      </c>
      <c r="BE88" s="9">
        <f>INDEX('71100 Ann'!$C$8:$AZ$285,MATCH('71100M Ann'!$C88,'71100 Ann'!$C$8:$C$285,0),MATCH('71100M Ann'!BE$8,'71100 Ann'!$C$8:$AZ$8,0))</f>
        <v>-37.4</v>
      </c>
      <c r="BF88" s="9">
        <f>INDEX('71100 Ann'!$C$8:$AZ$285,MATCH('71100M Ann'!$C88,'71100 Ann'!$C$8:$C$285,0),MATCH('71100M Ann'!BF$8,'71100 Ann'!$C$8:$AZ$8,0))</f>
        <v>-15.6</v>
      </c>
      <c r="BG88" s="9">
        <f>INDEX('71100 Ann'!$C$8:$AZ$285,MATCH('71100M Ann'!$C88,'71100 Ann'!$C$8:$C$285,0),MATCH('71100M Ann'!BG$8,'71100 Ann'!$C$8:$AZ$8,0))</f>
        <v>-31.6</v>
      </c>
      <c r="BH88" s="9">
        <f>INDEX('71100 Ann'!$C$8:$AZ$285,MATCH('71100M Ann'!$C88,'71100 Ann'!$C$8:$C$285,0),MATCH('71100M Ann'!BH$8,'71100 Ann'!$C$8:$AZ$8,0))</f>
        <v>-21.7</v>
      </c>
      <c r="BI88" s="9">
        <f>INDEX('71100 Ann'!$C$8:$AZ$285,MATCH('71100M Ann'!$C88,'71100 Ann'!$C$8:$C$285,0),MATCH('71100M Ann'!BI$8,'71100 Ann'!$C$8:$AZ$8,0))</f>
        <v>-18.399999999999999</v>
      </c>
      <c r="BJ88" s="9">
        <f>INDEX('71100 Ann'!$C$8:$AZ$285,MATCH('71100M Ann'!$C88,'71100 Ann'!$C$8:$C$285,0),MATCH('71100M Ann'!BJ$8,'71100 Ann'!$C$8:$AZ$8,0))</f>
        <v>-19.399999999999999</v>
      </c>
      <c r="BK88" s="9">
        <f>INDEX('71100 Ann'!$C$8:$AZ$285,MATCH('71100M Ann'!$C88,'71100 Ann'!$C$8:$C$285,0),MATCH('71100M Ann'!BK$8,'71100 Ann'!$C$8:$AZ$8,0))</f>
        <v>-23.5</v>
      </c>
      <c r="BL88" s="9">
        <f>INDEX('71100 Ann'!$C$8:$AZ$285,MATCH('71100M Ann'!$C88,'71100 Ann'!$C$8:$C$285,0),MATCH('71100M Ann'!BL$8,'71100 Ann'!$C$8:$AZ$8,0))</f>
        <v>-28.8</v>
      </c>
      <c r="BM88" s="9">
        <f>INDEX('71100 Ann'!$C$8:$AZ$285,MATCH('71100M Ann'!$C88,'71100 Ann'!$C$8:$C$285,0),MATCH('71100M Ann'!BM$8,'71100 Ann'!$C$8:$AZ$8,0))</f>
        <v>-31.4</v>
      </c>
      <c r="BN88" s="9">
        <f>INDEX('71100 Ann'!$C$8:$AZ$285,MATCH('71100M Ann'!$C88,'71100 Ann'!$C$8:$C$285,0),MATCH('71100M Ann'!BN$8,'71100 Ann'!$C$8:$AZ$8,0))</f>
        <v>-30.4</v>
      </c>
      <c r="BO88" s="9">
        <f>INDEX('71100 Ann'!$C$8:$AZ$285,MATCH('71100M Ann'!$C88,'71100 Ann'!$C$8:$C$285,0),MATCH('71100M Ann'!BO$8,'71100 Ann'!$C$8:$AZ$8,0))</f>
        <v>-29.8</v>
      </c>
      <c r="BP88" s="9">
        <f>INDEX('71100 Ann'!$C$8:$AZ$285,MATCH('71100M Ann'!$C88,'71100 Ann'!$C$8:$C$285,0),MATCH('71100M Ann'!BP$8,'71100 Ann'!$C$8:$AZ$8,0))</f>
        <v>-31.1</v>
      </c>
      <c r="BQ88" s="9">
        <f>INDEX('71100 Ann'!$C$8:$AZ$285,MATCH('71100M Ann'!$C88,'71100 Ann'!$C$8:$C$285,0),MATCH('71100M Ann'!BQ$8,'71100 Ann'!$C$8:$AZ$8,0))</f>
        <v>-35.4</v>
      </c>
      <c r="BR88" s="9">
        <f>INDEX('71100 Ann'!$C$8:$AZ$285,MATCH('71100M Ann'!$C88,'71100 Ann'!$C$8:$C$285,0),MATCH('71100M Ann'!BR$8,'71100 Ann'!$C$8:$AZ$8,0))</f>
        <v>-38.4</v>
      </c>
      <c r="BS88" s="9">
        <f>INDEX('71100 Ann'!$C$8:$AZ$285,MATCH('71100M Ann'!$C88,'71100 Ann'!$C$8:$C$285,0),MATCH('71100M Ann'!BS$8,'71100 Ann'!$C$8:$AZ$8,0))</f>
        <v>-44.5</v>
      </c>
      <c r="BT88" s="9">
        <f>INDEX('71100 Ann'!$C$8:$AZ$285,MATCH('71100M Ann'!$C88,'71100 Ann'!$C$8:$C$285,0),MATCH('71100M Ann'!BT$8,'71100 Ann'!$C$8:$AZ$8,0))</f>
        <v>-52.5</v>
      </c>
      <c r="BU88" s="9">
        <f>INDEX('71100 Ann'!$C$8:$AZ$285,MATCH('71100M Ann'!$C88,'71100 Ann'!$C$8:$C$285,0),MATCH('71100M Ann'!BU$8,'71100 Ann'!$C$8:$AZ$8,0))</f>
        <v>-61</v>
      </c>
      <c r="BV88" s="9">
        <f>INDEX('71100 Ann'!$C$8:$AZ$285,MATCH('71100M Ann'!$C88,'71100 Ann'!$C$8:$C$285,0),MATCH('71100M Ann'!BV$8,'71100 Ann'!$C$8:$AZ$8,0))</f>
        <v>-69.8</v>
      </c>
      <c r="BW88" s="9">
        <f>INDEX('71100 Ann'!$C$8:$AZ$285,MATCH('71100M Ann'!$C88,'71100 Ann'!$C$8:$C$285,0),MATCH('71100M Ann'!BW$8,'71100 Ann'!$C$8:$AZ$8,0))</f>
        <v>-81.8</v>
      </c>
      <c r="BX88" s="9">
        <f>INDEX('71100 Ann'!$C$8:$AZ$285,MATCH('71100M Ann'!$C88,'71100 Ann'!$C$8:$C$285,0),MATCH('71100M Ann'!BX$8,'71100 Ann'!$C$8:$AZ$8,0))</f>
        <v>-84</v>
      </c>
      <c r="BY88" s="9">
        <f>INDEX('71100 Ann'!$C$8:$AZ$285,MATCH('71100M Ann'!$C88,'71100 Ann'!$C$8:$C$285,0),MATCH('71100M Ann'!BY$8,'71100 Ann'!$C$8:$AZ$8,0))</f>
        <v>-82.1</v>
      </c>
      <c r="BZ88" s="9">
        <f>INDEX('71100 Ann'!$C$8:$AZ$285,MATCH('71100M Ann'!$C88,'71100 Ann'!$C$8:$C$285,0),MATCH('71100M Ann'!BZ$8,'71100 Ann'!$C$8:$AZ$8,0))</f>
        <v>-84.5</v>
      </c>
      <c r="CA88" s="9">
        <f>INDEX('71100 Ann'!$C$8:$AZ$285,MATCH('71100M Ann'!$C88,'71100 Ann'!$C$8:$C$285,0),MATCH('71100M Ann'!CA$8,'71100 Ann'!$C$8:$AZ$8,0))</f>
        <v>-89.2</v>
      </c>
      <c r="CB88" s="9">
        <f>INDEX('71100 Ann'!$C$8:$AZ$285,MATCH('71100M Ann'!$C88,'71100 Ann'!$C$8:$C$285,0),MATCH('71100M Ann'!CB$8,'71100 Ann'!$C$8:$AZ$8,0))</f>
        <v>-102.2</v>
      </c>
      <c r="CC88" s="9">
        <f>INDEX('71100 Ann'!$C$8:$AZ$285,MATCH('71100M Ann'!$C88,'71100 Ann'!$C$8:$C$285,0),MATCH('71100M Ann'!CC$8,'71100 Ann'!$C$8:$AZ$8,0))</f>
        <v>-122.7</v>
      </c>
      <c r="CD88" s="9">
        <f>INDEX('71100 Ann'!$C$8:$AZ$285,MATCH('71100M Ann'!$C88,'71100 Ann'!$C$8:$C$285,0),MATCH('71100M Ann'!CD$8,'71100 Ann'!$C$8:$AZ$8,0))</f>
        <v>-143.5</v>
      </c>
      <c r="CE88" s="9">
        <f>INDEX('71100 Ann'!$C$8:$AZ$285,MATCH('71100M Ann'!$C88,'71100 Ann'!$C$8:$C$285,0),MATCH('71100M Ann'!CE$8,'71100 Ann'!$C$8:$AZ$8,0))</f>
        <v>-139.1</v>
      </c>
      <c r="CF88" s="9">
        <f>INDEX('71100 Ann'!$C$8:$AZ$285,MATCH('71100M Ann'!$C88,'71100 Ann'!$C$8:$C$285,0),MATCH('71100M Ann'!CF$8,'71100 Ann'!$C$8:$AZ$8,0))</f>
        <v>-122.1</v>
      </c>
      <c r="CG88" s="9">
        <f>INDEX('71100 Ann'!$C$8:$AZ$285,MATCH('71100M Ann'!$C88,'71100 Ann'!$C$8:$C$285,0),MATCH('71100M Ann'!CG$8,'71100 Ann'!$C$8:$AZ$8,0))</f>
        <v>-123.2</v>
      </c>
      <c r="CH88" s="9">
        <f>INDEX('71100 Ann'!$C$8:$AZ$285,MATCH('71100M Ann'!$C88,'71100 Ann'!$C$8:$C$285,0),MATCH('71100M Ann'!CH$8,'71100 Ann'!$C$8:$AZ$8,0))</f>
        <v>-120.7</v>
      </c>
      <c r="CI88" s="9">
        <f>INDEX('71100 Ann'!$C$8:$AZ$285,MATCH('71100M Ann'!$C88,'71100 Ann'!$C$8:$C$285,0),MATCH('71100M Ann'!CI$8,'71100 Ann'!$C$8:$AZ$8,0))</f>
        <v>-133.9</v>
      </c>
      <c r="CJ88" s="9">
        <f>INDEX('71100 Ann'!$C$8:$AZ$285,MATCH('71100M Ann'!$C88,'71100 Ann'!$C$8:$C$285,0),MATCH('71100M Ann'!CJ$8,'71100 Ann'!$C$8:$AZ$8,0))</f>
        <v>-150.6</v>
      </c>
      <c r="CK88" s="9">
        <f>INDEX('71100 Ann'!$C$8:$AZ$285,MATCH('71100M Ann'!$C88,'71100 Ann'!$C$8:$C$285,0),MATCH('71100M Ann'!CK$8,'71100 Ann'!$C$8:$AZ$8,0))</f>
        <v>-162.4</v>
      </c>
      <c r="CL88" s="9">
        <f>INDEX('71100 Ann'!$C$8:$AZ$285,MATCH('71100M Ann'!$C88,'71100 Ann'!$C$8:$C$285,0),MATCH('71100M Ann'!CL$8,'71100 Ann'!$C$8:$AZ$8,0))</f>
        <v>-173</v>
      </c>
    </row>
    <row r="89" spans="1:90" s="10" customFormat="1" x14ac:dyDescent="0.25">
      <c r="A89" s="32">
        <v>77</v>
      </c>
      <c r="B89" s="10" t="s">
        <v>692</v>
      </c>
      <c r="C89" s="10" t="s">
        <v>691</v>
      </c>
      <c r="U89" s="10">
        <f>INDEX('71100 Ann Hist'!$C$8:$AR$285,MATCH('71100M Ann'!$C89,'71100 Ann Hist'!$C$8:$C$285,0),MATCH('71100M Ann'!U$8,'71100 Ann Hist'!$C$8:$AR$8,0))</f>
        <v>-0.4</v>
      </c>
      <c r="V89" s="10">
        <f>INDEX('71100 Ann Hist'!$C$8:$AR$285,MATCH('71100M Ann'!$C89,'71100 Ann Hist'!$C$8:$C$285,0),MATCH('71100M Ann'!V$8,'71100 Ann Hist'!$C$8:$AR$8,0))</f>
        <v>-0.5</v>
      </c>
      <c r="W89" s="10">
        <f>INDEX('71100 Ann Hist'!$C$8:$AR$285,MATCH('71100M Ann'!$C89,'71100 Ann Hist'!$C$8:$C$285,0),MATCH('71100M Ann'!W$8,'71100 Ann Hist'!$C$8:$AR$8,0))</f>
        <v>-0.7</v>
      </c>
      <c r="X89" s="10">
        <f>INDEX('71100 Ann Hist'!$C$8:$AR$285,MATCH('71100M Ann'!$C89,'71100 Ann Hist'!$C$8:$C$285,0),MATCH('71100M Ann'!X$8,'71100 Ann Hist'!$C$8:$AR$8,0))</f>
        <v>-0.7</v>
      </c>
      <c r="Y89" s="10">
        <f>INDEX('71100 Ann Hist'!$C$8:$AR$285,MATCH('71100M Ann'!$C89,'71100 Ann Hist'!$C$8:$C$285,0),MATCH('71100M Ann'!Y$8,'71100 Ann Hist'!$C$8:$AR$8,0))</f>
        <v>-0.8</v>
      </c>
      <c r="Z89" s="10">
        <f>INDEX('71100 Ann Hist'!$C$8:$AR$285,MATCH('71100M Ann'!$C89,'71100 Ann Hist'!$C$8:$C$285,0),MATCH('71100M Ann'!Z$8,'71100 Ann Hist'!$C$8:$AR$8,0))</f>
        <v>-1</v>
      </c>
      <c r="AA89" s="10">
        <f>INDEX('71100 Ann Hist'!$C$8:$AR$285,MATCH('71100M Ann'!$C89,'71100 Ann Hist'!$C$8:$C$285,0),MATCH('71100M Ann'!AA$8,'71100 Ann Hist'!$C$8:$AR$8,0))</f>
        <v>-1.1000000000000001</v>
      </c>
      <c r="AB89" s="10">
        <f>INDEX('71100 Ann Hist'!$C$8:$AR$285,MATCH('71100M Ann'!$C89,'71100 Ann Hist'!$C$8:$C$285,0),MATCH('71100M Ann'!AB$8,'71100 Ann Hist'!$C$8:$AR$8,0))</f>
        <v>-1.2</v>
      </c>
      <c r="AC89" s="10">
        <f>INDEX('71100 Ann Hist'!$C$8:$AR$285,MATCH('71100M Ann'!$C89,'71100 Ann Hist'!$C$8:$C$285,0),MATCH('71100M Ann'!AC$8,'71100 Ann Hist'!$C$8:$AR$8,0))</f>
        <v>-1.2</v>
      </c>
      <c r="AD89" s="10">
        <f>INDEX('71100 Ann Hist'!$C$8:$AR$285,MATCH('71100M Ann'!$C89,'71100 Ann Hist'!$C$8:$C$285,0),MATCH('71100M Ann'!AD$8,'71100 Ann Hist'!$C$8:$AR$8,0))</f>
        <v>-1.3</v>
      </c>
      <c r="AE89" s="10">
        <f>INDEX('71100 Ann Hist'!$C$8:$AR$285,MATCH('71100M Ann'!$C89,'71100 Ann Hist'!$C$8:$C$285,0),MATCH('71100M Ann'!AE$8,'71100 Ann Hist'!$C$8:$AR$8,0))</f>
        <v>-1.5</v>
      </c>
      <c r="AF89" s="10">
        <f>INDEX('71100 Ann Hist'!$C$8:$AR$285,MATCH('71100M Ann'!$C89,'71100 Ann Hist'!$C$8:$C$285,0),MATCH('71100M Ann'!AF$8,'71100 Ann Hist'!$C$8:$AR$8,0))</f>
        <v>-1.6</v>
      </c>
      <c r="AG89" s="10">
        <f>INDEX('71100 Ann Hist'!$C$8:$AR$285,MATCH('71100M Ann'!$C89,'71100 Ann Hist'!$C$8:$C$285,0),MATCH('71100M Ann'!AG$8,'71100 Ann Hist'!$C$8:$AR$8,0))</f>
        <v>-1.7</v>
      </c>
      <c r="AH89" s="10">
        <f>INDEX('71100 Ann Hist'!$C$8:$AR$285,MATCH('71100M Ann'!$C89,'71100 Ann Hist'!$C$8:$C$285,0),MATCH('71100M Ann'!AH$8,'71100 Ann Hist'!$C$8:$AR$8,0))</f>
        <v>-1.9</v>
      </c>
      <c r="AI89" s="10">
        <f>INDEX('71100 Ann Hist'!$C$8:$AR$285,MATCH('71100M Ann'!$C89,'71100 Ann Hist'!$C$8:$C$285,0),MATCH('71100M Ann'!AI$8,'71100 Ann Hist'!$C$8:$AR$8,0))</f>
        <v>-2</v>
      </c>
      <c r="AJ89" s="10">
        <f>INDEX('71100 Ann Hist'!$C$8:$AR$285,MATCH('71100M Ann'!$C89,'71100 Ann Hist'!$C$8:$C$285,0),MATCH('71100M Ann'!AJ$8,'71100 Ann Hist'!$C$8:$AR$8,0))</f>
        <v>-2.1</v>
      </c>
      <c r="AK89" s="10">
        <f>INDEX('71100 Ann Hist'!$C$8:$AR$285,MATCH('71100M Ann'!$C89,'71100 Ann Hist'!$C$8:$C$285,0),MATCH('71100M Ann'!AK$8,'71100 Ann Hist'!$C$8:$AR$8,0))</f>
        <v>-2.2000000000000002</v>
      </c>
      <c r="AL89" s="10">
        <f>INDEX('71100 Ann Hist'!$C$8:$AR$285,MATCH('71100M Ann'!$C89,'71100 Ann Hist'!$C$8:$C$285,0),MATCH('71100M Ann'!AL$8,'71100 Ann Hist'!$C$8:$AR$8,0))</f>
        <v>-2.2999999999999998</v>
      </c>
      <c r="AM89" s="10">
        <f>INDEX('71100 Ann Hist'!$C$8:$AR$285,MATCH('71100M Ann'!$C89,'71100 Ann Hist'!$C$8:$C$285,0),MATCH('71100M Ann'!AM$8,'71100 Ann Hist'!$C$8:$AR$8,0))</f>
        <v>-2.5</v>
      </c>
      <c r="AN89" s="10">
        <f>INDEX('71100 Ann Hist'!$C$8:$AR$285,MATCH('71100M Ann'!$C89,'71100 Ann Hist'!$C$8:$C$285,0),MATCH('71100M Ann'!AN$8,'71100 Ann Hist'!$C$8:$AR$8,0))</f>
        <v>-2.8</v>
      </c>
      <c r="AO89" s="10">
        <f>INDEX('71100 Ann Hist'!$C$8:$AR$285,MATCH('71100M Ann'!$C89,'71100 Ann Hist'!$C$8:$C$285,0),MATCH('71100M Ann'!AO$8,'71100 Ann Hist'!$C$8:$AR$8,0))</f>
        <v>-3.4</v>
      </c>
      <c r="AP89" s="10">
        <f>INDEX('71100 Ann Hist'!$C$8:$AR$285,MATCH('71100M Ann'!$C89,'71100 Ann Hist'!$C$8:$C$285,0),MATCH('71100M Ann'!AP$8,'71100 Ann Hist'!$C$8:$AR$8,0))</f>
        <v>-3.6</v>
      </c>
      <c r="AQ89" s="10">
        <f>INDEX('71100 Ann Hist'!$C$8:$AR$285,MATCH('71100M Ann'!$C89,'71100 Ann Hist'!$C$8:$C$285,0),MATCH('71100M Ann'!AQ$8,'71100 Ann Hist'!$C$8:$AR$8,0))</f>
        <v>-4.3</v>
      </c>
      <c r="AR89" s="11">
        <f>INDEX('71100 Ann'!$C$8:$AZ$285,MATCH('71100M Ann'!$C89,'71100 Ann'!$C$8:$C$285,0),MATCH('71100M Ann'!AR$8,'71100 Ann'!$C$8:$AZ$8,0))</f>
        <v>-4.5999999999999996</v>
      </c>
      <c r="AS89" s="11">
        <f>INDEX('71100 Ann'!$C$8:$AZ$285,MATCH('71100M Ann'!$C89,'71100 Ann'!$C$8:$C$285,0),MATCH('71100M Ann'!AS$8,'71100 Ann'!$C$8:$AZ$8,0))</f>
        <v>-4.4000000000000004</v>
      </c>
      <c r="AT89" s="11">
        <f>INDEX('71100 Ann'!$C$8:$AZ$285,MATCH('71100M Ann'!$C89,'71100 Ann'!$C$8:$C$285,0),MATCH('71100M Ann'!AT$8,'71100 Ann'!$C$8:$AZ$8,0))</f>
        <v>-3.5</v>
      </c>
      <c r="AU89" s="11">
        <f>INDEX('71100 Ann'!$C$8:$AZ$285,MATCH('71100M Ann'!$C89,'71100 Ann'!$C$8:$C$285,0),MATCH('71100M Ann'!AU$8,'71100 Ann'!$C$8:$AZ$8,0))</f>
        <v>-3.9</v>
      </c>
      <c r="AV89" s="11">
        <f>INDEX('71100 Ann'!$C$8:$AZ$285,MATCH('71100M Ann'!$C89,'71100 Ann'!$C$8:$C$285,0),MATCH('71100M Ann'!AV$8,'71100 Ann'!$C$8:$AZ$8,0))</f>
        <v>-7</v>
      </c>
      <c r="AW89" s="11">
        <f>INDEX('71100 Ann'!$C$8:$AZ$285,MATCH('71100M Ann'!$C89,'71100 Ann'!$C$8:$C$285,0),MATCH('71100M Ann'!AW$8,'71100 Ann'!$C$8:$AZ$8,0))</f>
        <v>-8.6</v>
      </c>
      <c r="AX89" s="11">
        <f>INDEX('71100 Ann'!$C$8:$AZ$285,MATCH('71100M Ann'!$C89,'71100 Ann'!$C$8:$C$285,0),MATCH('71100M Ann'!AX$8,'71100 Ann'!$C$8:$AZ$8,0))</f>
        <v>-2.2999999999999998</v>
      </c>
      <c r="AY89" s="11">
        <f>INDEX('71100 Ann'!$C$8:$AZ$285,MATCH('71100M Ann'!$C89,'71100 Ann'!$C$8:$C$285,0),MATCH('71100M Ann'!AY$8,'71100 Ann'!$C$8:$AZ$8,0))</f>
        <v>-6.6</v>
      </c>
      <c r="AZ89" s="11">
        <f>INDEX('71100 Ann'!$C$8:$AZ$285,MATCH('71100M Ann'!$C89,'71100 Ann'!$C$8:$C$285,0),MATCH('71100M Ann'!AZ$8,'71100 Ann'!$C$8:$AZ$8,0))</f>
        <v>-8.4</v>
      </c>
      <c r="BA89" s="11">
        <f>INDEX('71100 Ann'!$C$8:$AZ$285,MATCH('71100M Ann'!$C89,'71100 Ann'!$C$8:$C$285,0),MATCH('71100M Ann'!BA$8,'71100 Ann'!$C$8:$AZ$8,0))</f>
        <v>-12.7</v>
      </c>
      <c r="BB89" s="11">
        <f>INDEX('71100 Ann'!$C$8:$AZ$285,MATCH('71100M Ann'!$C89,'71100 Ann'!$C$8:$C$285,0),MATCH('71100M Ann'!BB$8,'71100 Ann'!$C$8:$AZ$8,0))</f>
        <v>-19.3</v>
      </c>
      <c r="BC89" s="11">
        <f>INDEX('71100 Ann'!$C$8:$AZ$285,MATCH('71100M Ann'!$C89,'71100 Ann'!$C$8:$C$285,0),MATCH('71100M Ann'!BC$8,'71100 Ann'!$C$8:$AZ$8,0))</f>
        <v>-24.5</v>
      </c>
      <c r="BD89" s="11">
        <f>INDEX('71100 Ann'!$C$8:$AZ$285,MATCH('71100M Ann'!$C89,'71100 Ann'!$C$8:$C$285,0),MATCH('71100M Ann'!BD$8,'71100 Ann'!$C$8:$AZ$8,0))</f>
        <v>-30.6</v>
      </c>
      <c r="BE89" s="11">
        <f>INDEX('71100 Ann'!$C$8:$AZ$285,MATCH('71100M Ann'!$C89,'71100 Ann'!$C$8:$C$285,0),MATCH('71100M Ann'!BE$8,'71100 Ann'!$C$8:$AZ$8,0))</f>
        <v>-22.7</v>
      </c>
      <c r="BF89" s="11">
        <f>INDEX('71100 Ann'!$C$8:$AZ$285,MATCH('71100M Ann'!$C89,'71100 Ann'!$C$8:$C$285,0),MATCH('71100M Ann'!BF$8,'71100 Ann'!$C$8:$AZ$8,0))</f>
        <v>-9.6</v>
      </c>
      <c r="BG89" s="11">
        <f>INDEX('71100 Ann'!$C$8:$AZ$285,MATCH('71100M Ann'!$C89,'71100 Ann'!$C$8:$C$285,0),MATCH('71100M Ann'!BG$8,'71100 Ann'!$C$8:$AZ$8,0))</f>
        <v>-19.7</v>
      </c>
      <c r="BH89" s="11">
        <f>INDEX('71100 Ann'!$C$8:$AZ$285,MATCH('71100M Ann'!$C89,'71100 Ann'!$C$8:$C$285,0),MATCH('71100M Ann'!BH$8,'71100 Ann'!$C$8:$AZ$8,0))</f>
        <v>-11.9</v>
      </c>
      <c r="BI89" s="11">
        <f>INDEX('71100 Ann'!$C$8:$AZ$285,MATCH('71100M Ann'!$C89,'71100 Ann'!$C$8:$C$285,0),MATCH('71100M Ann'!BI$8,'71100 Ann'!$C$8:$AZ$8,0))</f>
        <v>-10</v>
      </c>
      <c r="BJ89" s="11">
        <f>INDEX('71100 Ann'!$C$8:$AZ$285,MATCH('71100M Ann'!$C89,'71100 Ann'!$C$8:$C$285,0),MATCH('71100M Ann'!BJ$8,'71100 Ann'!$C$8:$AZ$8,0))</f>
        <v>-11.2</v>
      </c>
      <c r="BK89" s="11">
        <f>INDEX('71100 Ann'!$C$8:$AZ$285,MATCH('71100M Ann'!$C89,'71100 Ann'!$C$8:$C$285,0),MATCH('71100M Ann'!BK$8,'71100 Ann'!$C$8:$AZ$8,0))</f>
        <v>-13.8</v>
      </c>
      <c r="BL89" s="11">
        <f>INDEX('71100 Ann'!$C$8:$AZ$285,MATCH('71100M Ann'!$C89,'71100 Ann'!$C$8:$C$285,0),MATCH('71100M Ann'!BL$8,'71100 Ann'!$C$8:$AZ$8,0))</f>
        <v>-16.3</v>
      </c>
      <c r="BM89" s="11">
        <f>INDEX('71100 Ann'!$C$8:$AZ$285,MATCH('71100M Ann'!$C89,'71100 Ann'!$C$8:$C$285,0),MATCH('71100M Ann'!BM$8,'71100 Ann'!$C$8:$AZ$8,0))</f>
        <v>-17.8</v>
      </c>
      <c r="BN89" s="11">
        <f>INDEX('71100 Ann'!$C$8:$AZ$285,MATCH('71100M Ann'!$C89,'71100 Ann'!$C$8:$C$285,0),MATCH('71100M Ann'!BN$8,'71100 Ann'!$C$8:$AZ$8,0))</f>
        <v>-16.899999999999999</v>
      </c>
      <c r="BO89" s="11">
        <f>INDEX('71100 Ann'!$C$8:$AZ$285,MATCH('71100M Ann'!$C89,'71100 Ann'!$C$8:$C$285,0),MATCH('71100M Ann'!BO$8,'71100 Ann'!$C$8:$AZ$8,0))</f>
        <v>-16.5</v>
      </c>
      <c r="BP89" s="11">
        <f>INDEX('71100 Ann'!$C$8:$AZ$285,MATCH('71100M Ann'!$C89,'71100 Ann'!$C$8:$C$285,0),MATCH('71100M Ann'!BP$8,'71100 Ann'!$C$8:$AZ$8,0))</f>
        <v>-16.899999999999999</v>
      </c>
      <c r="BQ89" s="11">
        <f>INDEX('71100 Ann'!$C$8:$AZ$285,MATCH('71100M Ann'!$C89,'71100 Ann'!$C$8:$C$285,0),MATCH('71100M Ann'!BQ$8,'71100 Ann'!$C$8:$AZ$8,0))</f>
        <v>-19.2</v>
      </c>
      <c r="BR89" s="11">
        <f>INDEX('71100 Ann'!$C$8:$AZ$285,MATCH('71100M Ann'!$C89,'71100 Ann'!$C$8:$C$285,0),MATCH('71100M Ann'!BR$8,'71100 Ann'!$C$8:$AZ$8,0))</f>
        <v>-20.2</v>
      </c>
      <c r="BS89" s="11">
        <f>INDEX('71100 Ann'!$C$8:$AZ$285,MATCH('71100M Ann'!$C89,'71100 Ann'!$C$8:$C$285,0),MATCH('71100M Ann'!BS$8,'71100 Ann'!$C$8:$AZ$8,0))</f>
        <v>-22.8</v>
      </c>
      <c r="BT89" s="11">
        <f>INDEX('71100 Ann'!$C$8:$AZ$285,MATCH('71100M Ann'!$C89,'71100 Ann'!$C$8:$C$285,0),MATCH('71100M Ann'!BT$8,'71100 Ann'!$C$8:$AZ$8,0))</f>
        <v>-27.2</v>
      </c>
      <c r="BU89" s="11">
        <f>INDEX('71100 Ann'!$C$8:$AZ$285,MATCH('71100M Ann'!$C89,'71100 Ann'!$C$8:$C$285,0),MATCH('71100M Ann'!BU$8,'71100 Ann'!$C$8:$AZ$8,0))</f>
        <v>-32.799999999999997</v>
      </c>
      <c r="BV89" s="11">
        <f>INDEX('71100 Ann'!$C$8:$AZ$285,MATCH('71100M Ann'!$C89,'71100 Ann'!$C$8:$C$285,0),MATCH('71100M Ann'!BV$8,'71100 Ann'!$C$8:$AZ$8,0))</f>
        <v>-38.200000000000003</v>
      </c>
      <c r="BW89" s="11">
        <f>INDEX('71100 Ann'!$C$8:$AZ$285,MATCH('71100M Ann'!$C89,'71100 Ann'!$C$8:$C$285,0),MATCH('71100M Ann'!BW$8,'71100 Ann'!$C$8:$AZ$8,0))</f>
        <v>-44.9</v>
      </c>
      <c r="BX89" s="11">
        <f>INDEX('71100 Ann'!$C$8:$AZ$285,MATCH('71100M Ann'!$C89,'71100 Ann'!$C$8:$C$285,0),MATCH('71100M Ann'!BX$8,'71100 Ann'!$C$8:$AZ$8,0))</f>
        <v>-46.5</v>
      </c>
      <c r="BY89" s="11">
        <f>INDEX('71100 Ann'!$C$8:$AZ$285,MATCH('71100M Ann'!$C89,'71100 Ann'!$C$8:$C$285,0),MATCH('71100M Ann'!BY$8,'71100 Ann'!$C$8:$AZ$8,0))</f>
        <v>-44.5</v>
      </c>
      <c r="BZ89" s="11">
        <f>INDEX('71100 Ann'!$C$8:$AZ$285,MATCH('71100M Ann'!$C89,'71100 Ann'!$C$8:$C$285,0),MATCH('71100M Ann'!BZ$8,'71100 Ann'!$C$8:$AZ$8,0))</f>
        <v>-44</v>
      </c>
      <c r="CA89" s="11">
        <f>INDEX('71100 Ann'!$C$8:$AZ$285,MATCH('71100M Ann'!$C89,'71100 Ann'!$C$8:$C$285,0),MATCH('71100M Ann'!CA$8,'71100 Ann'!$C$8:$AZ$8,0))</f>
        <v>-45</v>
      </c>
      <c r="CB89" s="11">
        <f>INDEX('71100 Ann'!$C$8:$AZ$285,MATCH('71100M Ann'!$C89,'71100 Ann'!$C$8:$C$285,0),MATCH('71100M Ann'!CB$8,'71100 Ann'!$C$8:$AZ$8,0))</f>
        <v>-50.5</v>
      </c>
      <c r="CC89" s="11">
        <f>INDEX('71100 Ann'!$C$8:$AZ$285,MATCH('71100M Ann'!$C89,'71100 Ann'!$C$8:$C$285,0),MATCH('71100M Ann'!CC$8,'71100 Ann'!$C$8:$AZ$8,0))</f>
        <v>-60.5</v>
      </c>
      <c r="CD89" s="11">
        <f>INDEX('71100 Ann'!$C$8:$AZ$285,MATCH('71100M Ann'!$C89,'71100 Ann'!$C$8:$C$285,0),MATCH('71100M Ann'!CD$8,'71100 Ann'!$C$8:$AZ$8,0))</f>
        <v>-73.3</v>
      </c>
      <c r="CE89" s="11">
        <f>INDEX('71100 Ann'!$C$8:$AZ$285,MATCH('71100M Ann'!$C89,'71100 Ann'!$C$8:$C$285,0),MATCH('71100M Ann'!CE$8,'71100 Ann'!$C$8:$AZ$8,0))</f>
        <v>-76.900000000000006</v>
      </c>
      <c r="CF89" s="11">
        <f>INDEX('71100 Ann'!$C$8:$AZ$285,MATCH('71100M Ann'!$C89,'71100 Ann'!$C$8:$C$285,0),MATCH('71100M Ann'!CF$8,'71100 Ann'!$C$8:$AZ$8,0))</f>
        <v>-67.099999999999994</v>
      </c>
      <c r="CG89" s="11">
        <f>INDEX('71100 Ann'!$C$8:$AZ$285,MATCH('71100M Ann'!$C89,'71100 Ann'!$C$8:$C$285,0),MATCH('71100M Ann'!CG$8,'71100 Ann'!$C$8:$AZ$8,0))</f>
        <v>-63.6</v>
      </c>
      <c r="CH89" s="11">
        <f>INDEX('71100 Ann'!$C$8:$AZ$285,MATCH('71100M Ann'!$C89,'71100 Ann'!$C$8:$C$285,0),MATCH('71100M Ann'!CH$8,'71100 Ann'!$C$8:$AZ$8,0))</f>
        <v>-63.3</v>
      </c>
      <c r="CI89" s="11">
        <f>INDEX('71100 Ann'!$C$8:$AZ$285,MATCH('71100M Ann'!$C89,'71100 Ann'!$C$8:$C$285,0),MATCH('71100M Ann'!CI$8,'71100 Ann'!$C$8:$AZ$8,0))</f>
        <v>-70.3</v>
      </c>
      <c r="CJ89" s="11">
        <f>INDEX('71100 Ann'!$C$8:$AZ$285,MATCH('71100M Ann'!$C89,'71100 Ann'!$C$8:$C$285,0),MATCH('71100M Ann'!CJ$8,'71100 Ann'!$C$8:$AZ$8,0))</f>
        <v>-80</v>
      </c>
      <c r="CK89" s="11">
        <f>INDEX('71100 Ann'!$C$8:$AZ$285,MATCH('71100M Ann'!$C89,'71100 Ann'!$C$8:$C$285,0),MATCH('71100M Ann'!CK$8,'71100 Ann'!$C$8:$AZ$8,0))</f>
        <v>-86.5</v>
      </c>
      <c r="CL89" s="11">
        <f>INDEX('71100 Ann'!$C$8:$AZ$285,MATCH('71100M Ann'!$C89,'71100 Ann'!$C$8:$C$285,0),MATCH('71100M Ann'!CL$8,'71100 Ann'!$C$8:$AZ$8,0))</f>
        <v>-93</v>
      </c>
    </row>
    <row r="90" spans="1:90" s="10" customFormat="1" x14ac:dyDescent="0.25">
      <c r="A90" s="32">
        <v>78</v>
      </c>
      <c r="B90" s="10" t="s">
        <v>690</v>
      </c>
      <c r="C90" s="10" t="s">
        <v>689</v>
      </c>
      <c r="U90" s="10">
        <f>INDEX('71100 Ann Hist'!$C$8:$AR$285,MATCH('71100M Ann'!$C90,'71100 Ann Hist'!$C$8:$C$285,0),MATCH('71100M Ann'!U$8,'71100 Ann Hist'!$C$8:$AR$8,0))</f>
        <v>-0.3</v>
      </c>
      <c r="V90" s="10">
        <f>INDEX('71100 Ann Hist'!$C$8:$AR$285,MATCH('71100M Ann'!$C90,'71100 Ann Hist'!$C$8:$C$285,0),MATCH('71100M Ann'!V$8,'71100 Ann Hist'!$C$8:$AR$8,0))</f>
        <v>-0.4</v>
      </c>
      <c r="W90" s="10">
        <f>INDEX('71100 Ann Hist'!$C$8:$AR$285,MATCH('71100M Ann'!$C90,'71100 Ann Hist'!$C$8:$C$285,0),MATCH('71100M Ann'!W$8,'71100 Ann Hist'!$C$8:$AR$8,0))</f>
        <v>-0.6</v>
      </c>
      <c r="X90" s="10">
        <f>INDEX('71100 Ann Hist'!$C$8:$AR$285,MATCH('71100M Ann'!$C90,'71100 Ann Hist'!$C$8:$C$285,0),MATCH('71100M Ann'!X$8,'71100 Ann Hist'!$C$8:$AR$8,0))</f>
        <v>-0.6</v>
      </c>
      <c r="Y90" s="10">
        <f>INDEX('71100 Ann Hist'!$C$8:$AR$285,MATCH('71100M Ann'!$C90,'71100 Ann Hist'!$C$8:$C$285,0),MATCH('71100M Ann'!Y$8,'71100 Ann Hist'!$C$8:$AR$8,0))</f>
        <v>-0.7</v>
      </c>
      <c r="Z90" s="10">
        <f>INDEX('71100 Ann Hist'!$C$8:$AR$285,MATCH('71100M Ann'!$C90,'71100 Ann Hist'!$C$8:$C$285,0),MATCH('71100M Ann'!Z$8,'71100 Ann Hist'!$C$8:$AR$8,0))</f>
        <v>-0.9</v>
      </c>
      <c r="AA90" s="10">
        <f>INDEX('71100 Ann Hist'!$C$8:$AR$285,MATCH('71100M Ann'!$C90,'71100 Ann Hist'!$C$8:$C$285,0),MATCH('71100M Ann'!AA$8,'71100 Ann Hist'!$C$8:$AR$8,0))</f>
        <v>-0.9</v>
      </c>
      <c r="AB90" s="10">
        <f>INDEX('71100 Ann Hist'!$C$8:$AR$285,MATCH('71100M Ann'!$C90,'71100 Ann Hist'!$C$8:$C$285,0),MATCH('71100M Ann'!AB$8,'71100 Ann Hist'!$C$8:$AR$8,0))</f>
        <v>-1</v>
      </c>
      <c r="AC90" s="10">
        <f>INDEX('71100 Ann Hist'!$C$8:$AR$285,MATCH('71100M Ann'!$C90,'71100 Ann Hist'!$C$8:$C$285,0),MATCH('71100M Ann'!AC$8,'71100 Ann Hist'!$C$8:$AR$8,0))</f>
        <v>-1</v>
      </c>
      <c r="AD90" s="10">
        <f>INDEX('71100 Ann Hist'!$C$8:$AR$285,MATCH('71100M Ann'!$C90,'71100 Ann Hist'!$C$8:$C$285,0),MATCH('71100M Ann'!AD$8,'71100 Ann Hist'!$C$8:$AR$8,0))</f>
        <v>-1.1000000000000001</v>
      </c>
      <c r="AE90" s="10">
        <f>INDEX('71100 Ann Hist'!$C$8:$AR$285,MATCH('71100M Ann'!$C90,'71100 Ann Hist'!$C$8:$C$285,0),MATCH('71100M Ann'!AE$8,'71100 Ann Hist'!$C$8:$AR$8,0))</f>
        <v>-1.3</v>
      </c>
      <c r="AF90" s="10">
        <f>INDEX('71100 Ann Hist'!$C$8:$AR$285,MATCH('71100M Ann'!$C90,'71100 Ann Hist'!$C$8:$C$285,0),MATCH('71100M Ann'!AF$8,'71100 Ann Hist'!$C$8:$AR$8,0))</f>
        <v>-1.4</v>
      </c>
      <c r="AG90" s="10">
        <f>INDEX('71100 Ann Hist'!$C$8:$AR$285,MATCH('71100M Ann'!$C90,'71100 Ann Hist'!$C$8:$C$285,0),MATCH('71100M Ann'!AG$8,'71100 Ann Hist'!$C$8:$AR$8,0))</f>
        <v>-1.4</v>
      </c>
      <c r="AH90" s="10">
        <f>INDEX('71100 Ann Hist'!$C$8:$AR$285,MATCH('71100M Ann'!$C90,'71100 Ann Hist'!$C$8:$C$285,0),MATCH('71100M Ann'!AH$8,'71100 Ann Hist'!$C$8:$AR$8,0))</f>
        <v>-1.5</v>
      </c>
      <c r="AI90" s="10">
        <f>INDEX('71100 Ann Hist'!$C$8:$AR$285,MATCH('71100M Ann'!$C90,'71100 Ann Hist'!$C$8:$C$285,0),MATCH('71100M Ann'!AI$8,'71100 Ann Hist'!$C$8:$AR$8,0))</f>
        <v>-1.7</v>
      </c>
      <c r="AJ90" s="10">
        <f>INDEX('71100 Ann Hist'!$C$8:$AR$285,MATCH('71100M Ann'!$C90,'71100 Ann Hist'!$C$8:$C$285,0),MATCH('71100M Ann'!AJ$8,'71100 Ann Hist'!$C$8:$AR$8,0))</f>
        <v>-1.7</v>
      </c>
      <c r="AK90" s="10">
        <f>INDEX('71100 Ann Hist'!$C$8:$AR$285,MATCH('71100M Ann'!$C90,'71100 Ann Hist'!$C$8:$C$285,0),MATCH('71100M Ann'!AK$8,'71100 Ann Hist'!$C$8:$AR$8,0))</f>
        <v>-1.8</v>
      </c>
      <c r="AL90" s="10">
        <f>INDEX('71100 Ann Hist'!$C$8:$AR$285,MATCH('71100M Ann'!$C90,'71100 Ann Hist'!$C$8:$C$285,0),MATCH('71100M Ann'!AL$8,'71100 Ann Hist'!$C$8:$AR$8,0))</f>
        <v>-1.9</v>
      </c>
      <c r="AM90" s="10">
        <f>INDEX('71100 Ann Hist'!$C$8:$AR$285,MATCH('71100M Ann'!$C90,'71100 Ann Hist'!$C$8:$C$285,0),MATCH('71100M Ann'!AM$8,'71100 Ann Hist'!$C$8:$AR$8,0))</f>
        <v>-2</v>
      </c>
      <c r="AN90" s="10">
        <f>INDEX('71100 Ann Hist'!$C$8:$AR$285,MATCH('71100M Ann'!$C90,'71100 Ann Hist'!$C$8:$C$285,0),MATCH('71100M Ann'!AN$8,'71100 Ann Hist'!$C$8:$AR$8,0))</f>
        <v>-2.4</v>
      </c>
      <c r="AO90" s="10">
        <f>INDEX('71100 Ann Hist'!$C$8:$AR$285,MATCH('71100M Ann'!$C90,'71100 Ann Hist'!$C$8:$C$285,0),MATCH('71100M Ann'!AO$8,'71100 Ann Hist'!$C$8:$AR$8,0))</f>
        <v>-2.8</v>
      </c>
      <c r="AP90" s="10">
        <f>INDEX('71100 Ann Hist'!$C$8:$AR$285,MATCH('71100M Ann'!$C90,'71100 Ann Hist'!$C$8:$C$285,0),MATCH('71100M Ann'!AP$8,'71100 Ann Hist'!$C$8:$AR$8,0))</f>
        <v>-3</v>
      </c>
      <c r="AQ90" s="10">
        <f>INDEX('71100 Ann Hist'!$C$8:$AR$285,MATCH('71100M Ann'!$C90,'71100 Ann Hist'!$C$8:$C$285,0),MATCH('71100M Ann'!AQ$8,'71100 Ann Hist'!$C$8:$AR$8,0))</f>
        <v>-3.6</v>
      </c>
      <c r="AR90" s="11">
        <f>INDEX('71100 Ann'!$C$8:$AZ$285,MATCH('71100M Ann'!$C90,'71100 Ann'!$C$8:$C$285,0),MATCH('71100M Ann'!AR$8,'71100 Ann'!$C$8:$AZ$8,0))</f>
        <v>-3.8</v>
      </c>
      <c r="AS90" s="11">
        <f>INDEX('71100 Ann'!$C$8:$AZ$285,MATCH('71100M Ann'!$C90,'71100 Ann'!$C$8:$C$285,0),MATCH('71100M Ann'!AS$8,'71100 Ann'!$C$8:$AZ$8,0))</f>
        <v>-3.7</v>
      </c>
      <c r="AT90" s="11">
        <f>INDEX('71100 Ann'!$C$8:$AZ$285,MATCH('71100M Ann'!$C90,'71100 Ann'!$C$8:$C$285,0),MATCH('71100M Ann'!AT$8,'71100 Ann'!$C$8:$AZ$8,0))</f>
        <v>-3</v>
      </c>
      <c r="AU90" s="11">
        <f>INDEX('71100 Ann'!$C$8:$AZ$285,MATCH('71100M Ann'!$C90,'71100 Ann'!$C$8:$C$285,0),MATCH('71100M Ann'!AU$8,'71100 Ann'!$C$8:$AZ$8,0))</f>
        <v>-3.3</v>
      </c>
      <c r="AV90" s="11">
        <f>INDEX('71100 Ann'!$C$8:$AZ$285,MATCH('71100M Ann'!$C90,'71100 Ann'!$C$8:$C$285,0),MATCH('71100M Ann'!AV$8,'71100 Ann'!$C$8:$AZ$8,0))</f>
        <v>-5.8</v>
      </c>
      <c r="AW90" s="11">
        <f>INDEX('71100 Ann'!$C$8:$AZ$285,MATCH('71100M Ann'!$C90,'71100 Ann'!$C$8:$C$285,0),MATCH('71100M Ann'!AW$8,'71100 Ann'!$C$8:$AZ$8,0))</f>
        <v>-6.9</v>
      </c>
      <c r="AX90" s="11">
        <f>INDEX('71100 Ann'!$C$8:$AZ$285,MATCH('71100M Ann'!$C90,'71100 Ann'!$C$8:$C$285,0),MATCH('71100M Ann'!AX$8,'71100 Ann'!$C$8:$AZ$8,0))</f>
        <v>-1.8</v>
      </c>
      <c r="AY90" s="11">
        <f>INDEX('71100 Ann'!$C$8:$AZ$285,MATCH('71100M Ann'!$C90,'71100 Ann'!$C$8:$C$285,0),MATCH('71100M Ann'!AY$8,'71100 Ann'!$C$8:$AZ$8,0))</f>
        <v>-5</v>
      </c>
      <c r="AZ90" s="11">
        <f>INDEX('71100 Ann'!$C$8:$AZ$285,MATCH('71100M Ann'!$C90,'71100 Ann'!$C$8:$C$285,0),MATCH('71100M Ann'!AZ$8,'71100 Ann'!$C$8:$AZ$8,0))</f>
        <v>-6.4</v>
      </c>
      <c r="BA90" s="11">
        <f>INDEX('71100 Ann'!$C$8:$AZ$285,MATCH('71100M Ann'!$C90,'71100 Ann'!$C$8:$C$285,0),MATCH('71100M Ann'!BA$8,'71100 Ann'!$C$8:$AZ$8,0))</f>
        <v>-9.6</v>
      </c>
      <c r="BB90" s="11">
        <f>INDEX('71100 Ann'!$C$8:$AZ$285,MATCH('71100M Ann'!$C90,'71100 Ann'!$C$8:$C$285,0),MATCH('71100M Ann'!BB$8,'71100 Ann'!$C$8:$AZ$8,0))</f>
        <v>-14.4</v>
      </c>
      <c r="BC90" s="11">
        <f>INDEX('71100 Ann'!$C$8:$AZ$285,MATCH('71100M Ann'!$C90,'71100 Ann'!$C$8:$C$285,0),MATCH('71100M Ann'!BC$8,'71100 Ann'!$C$8:$AZ$8,0))</f>
        <v>-18.2</v>
      </c>
      <c r="BD90" s="11">
        <f>INDEX('71100 Ann'!$C$8:$AZ$285,MATCH('71100M Ann'!$C90,'71100 Ann'!$C$8:$C$285,0),MATCH('71100M Ann'!BD$8,'71100 Ann'!$C$8:$AZ$8,0))</f>
        <v>-23.2</v>
      </c>
      <c r="BE90" s="11">
        <f>INDEX('71100 Ann'!$C$8:$AZ$285,MATCH('71100M Ann'!$C90,'71100 Ann'!$C$8:$C$285,0),MATCH('71100M Ann'!BE$8,'71100 Ann'!$C$8:$AZ$8,0))</f>
        <v>-17.7</v>
      </c>
      <c r="BF90" s="11">
        <f>INDEX('71100 Ann'!$C$8:$AZ$285,MATCH('71100M Ann'!$C90,'71100 Ann'!$C$8:$C$285,0),MATCH('71100M Ann'!BF$8,'71100 Ann'!$C$8:$AZ$8,0))</f>
        <v>-7.7</v>
      </c>
      <c r="BG90" s="11">
        <f>INDEX('71100 Ann'!$C$8:$AZ$285,MATCH('71100M Ann'!$C90,'71100 Ann'!$C$8:$C$285,0),MATCH('71100M Ann'!BG$8,'71100 Ann'!$C$8:$AZ$8,0))</f>
        <v>-15.9</v>
      </c>
      <c r="BH90" s="11">
        <f>INDEX('71100 Ann'!$C$8:$AZ$285,MATCH('71100M Ann'!$C90,'71100 Ann'!$C$8:$C$285,0),MATCH('71100M Ann'!BH$8,'71100 Ann'!$C$8:$AZ$8,0))</f>
        <v>-9.3000000000000007</v>
      </c>
      <c r="BI90" s="11">
        <f>INDEX('71100 Ann'!$C$8:$AZ$285,MATCH('71100M Ann'!$C90,'71100 Ann'!$C$8:$C$285,0),MATCH('71100M Ann'!BI$8,'71100 Ann'!$C$8:$AZ$8,0))</f>
        <v>-7.8</v>
      </c>
      <c r="BJ90" s="11">
        <f>INDEX('71100 Ann'!$C$8:$AZ$285,MATCH('71100M Ann'!$C90,'71100 Ann'!$C$8:$C$285,0),MATCH('71100M Ann'!BJ$8,'71100 Ann'!$C$8:$AZ$8,0))</f>
        <v>-9.1999999999999993</v>
      </c>
      <c r="BK90" s="11">
        <f>INDEX('71100 Ann'!$C$8:$AZ$285,MATCH('71100M Ann'!$C90,'71100 Ann'!$C$8:$C$285,0),MATCH('71100M Ann'!BK$8,'71100 Ann'!$C$8:$AZ$8,0))</f>
        <v>-11.4</v>
      </c>
      <c r="BL90" s="11">
        <f>INDEX('71100 Ann'!$C$8:$AZ$285,MATCH('71100M Ann'!$C90,'71100 Ann'!$C$8:$C$285,0),MATCH('71100M Ann'!BL$8,'71100 Ann'!$C$8:$AZ$8,0))</f>
        <v>-13.2</v>
      </c>
      <c r="BM90" s="11">
        <f>INDEX('71100 Ann'!$C$8:$AZ$285,MATCH('71100M Ann'!$C90,'71100 Ann'!$C$8:$C$285,0),MATCH('71100M Ann'!BM$8,'71100 Ann'!$C$8:$AZ$8,0))</f>
        <v>-14.4</v>
      </c>
      <c r="BN90" s="11">
        <f>INDEX('71100 Ann'!$C$8:$AZ$285,MATCH('71100M Ann'!$C90,'71100 Ann'!$C$8:$C$285,0),MATCH('71100M Ann'!BN$8,'71100 Ann'!$C$8:$AZ$8,0))</f>
        <v>-13.3</v>
      </c>
      <c r="BO90" s="11">
        <f>INDEX('71100 Ann'!$C$8:$AZ$285,MATCH('71100M Ann'!$C90,'71100 Ann'!$C$8:$C$285,0),MATCH('71100M Ann'!BO$8,'71100 Ann'!$C$8:$AZ$8,0))</f>
        <v>-13.2</v>
      </c>
      <c r="BP90" s="11">
        <f>INDEX('71100 Ann'!$C$8:$AZ$285,MATCH('71100M Ann'!$C90,'71100 Ann'!$C$8:$C$285,0),MATCH('71100M Ann'!BP$8,'71100 Ann'!$C$8:$AZ$8,0))</f>
        <v>-13.6</v>
      </c>
      <c r="BQ90" s="11">
        <f>INDEX('71100 Ann'!$C$8:$AZ$285,MATCH('71100M Ann'!$C90,'71100 Ann'!$C$8:$C$285,0),MATCH('71100M Ann'!BQ$8,'71100 Ann'!$C$8:$AZ$8,0))</f>
        <v>-15.6</v>
      </c>
      <c r="BR90" s="11">
        <f>INDEX('71100 Ann'!$C$8:$AZ$285,MATCH('71100M Ann'!$C90,'71100 Ann'!$C$8:$C$285,0),MATCH('71100M Ann'!BR$8,'71100 Ann'!$C$8:$AZ$8,0))</f>
        <v>-16.2</v>
      </c>
      <c r="BS90" s="11">
        <f>INDEX('71100 Ann'!$C$8:$AZ$285,MATCH('71100M Ann'!$C90,'71100 Ann'!$C$8:$C$285,0),MATCH('71100M Ann'!BS$8,'71100 Ann'!$C$8:$AZ$8,0))</f>
        <v>-18.2</v>
      </c>
      <c r="BT90" s="11">
        <f>INDEX('71100 Ann'!$C$8:$AZ$285,MATCH('71100M Ann'!$C90,'71100 Ann'!$C$8:$C$285,0),MATCH('71100M Ann'!BT$8,'71100 Ann'!$C$8:$AZ$8,0))</f>
        <v>-21.6</v>
      </c>
      <c r="BU90" s="11">
        <f>INDEX('71100 Ann'!$C$8:$AZ$285,MATCH('71100M Ann'!$C90,'71100 Ann'!$C$8:$C$285,0),MATCH('71100M Ann'!BU$8,'71100 Ann'!$C$8:$AZ$8,0))</f>
        <v>-26.1</v>
      </c>
      <c r="BV90" s="11">
        <f>INDEX('71100 Ann'!$C$8:$AZ$285,MATCH('71100M Ann'!$C90,'71100 Ann'!$C$8:$C$285,0),MATCH('71100M Ann'!BV$8,'71100 Ann'!$C$8:$AZ$8,0))</f>
        <v>-30.3</v>
      </c>
      <c r="BW90" s="11">
        <f>INDEX('71100 Ann'!$C$8:$AZ$285,MATCH('71100M Ann'!$C90,'71100 Ann'!$C$8:$C$285,0),MATCH('71100M Ann'!BW$8,'71100 Ann'!$C$8:$AZ$8,0))</f>
        <v>-35.299999999999997</v>
      </c>
      <c r="BX90" s="11">
        <f>INDEX('71100 Ann'!$C$8:$AZ$285,MATCH('71100M Ann'!$C90,'71100 Ann'!$C$8:$C$285,0),MATCH('71100M Ann'!BX$8,'71100 Ann'!$C$8:$AZ$8,0))</f>
        <v>-36.4</v>
      </c>
      <c r="BY90" s="11">
        <f>INDEX('71100 Ann'!$C$8:$AZ$285,MATCH('71100M Ann'!$C90,'71100 Ann'!$C$8:$C$285,0),MATCH('71100M Ann'!BY$8,'71100 Ann'!$C$8:$AZ$8,0))</f>
        <v>-34.200000000000003</v>
      </c>
      <c r="BZ90" s="11">
        <f>INDEX('71100 Ann'!$C$8:$AZ$285,MATCH('71100M Ann'!$C90,'71100 Ann'!$C$8:$C$285,0),MATCH('71100M Ann'!BZ$8,'71100 Ann'!$C$8:$AZ$8,0))</f>
        <v>-33.6</v>
      </c>
      <c r="CA90" s="11">
        <f>INDEX('71100 Ann'!$C$8:$AZ$285,MATCH('71100M Ann'!$C90,'71100 Ann'!$C$8:$C$285,0),MATCH('71100M Ann'!CA$8,'71100 Ann'!$C$8:$AZ$8,0))</f>
        <v>-34.200000000000003</v>
      </c>
      <c r="CB90" s="11">
        <f>INDEX('71100 Ann'!$C$8:$AZ$285,MATCH('71100M Ann'!$C90,'71100 Ann'!$C$8:$C$285,0),MATCH('71100M Ann'!CB$8,'71100 Ann'!$C$8:$AZ$8,0))</f>
        <v>-37.6</v>
      </c>
      <c r="CC90" s="11">
        <f>INDEX('71100 Ann'!$C$8:$AZ$285,MATCH('71100M Ann'!$C90,'71100 Ann'!$C$8:$C$285,0),MATCH('71100M Ann'!CC$8,'71100 Ann'!$C$8:$AZ$8,0))</f>
        <v>-43.8</v>
      </c>
      <c r="CD90" s="11">
        <f>INDEX('71100 Ann'!$C$8:$AZ$285,MATCH('71100M Ann'!$C90,'71100 Ann'!$C$8:$C$285,0),MATCH('71100M Ann'!CD$8,'71100 Ann'!$C$8:$AZ$8,0))</f>
        <v>-52.7</v>
      </c>
      <c r="CE90" s="11">
        <f>INDEX('71100 Ann'!$C$8:$AZ$285,MATCH('71100M Ann'!$C90,'71100 Ann'!$C$8:$C$285,0),MATCH('71100M Ann'!CE$8,'71100 Ann'!$C$8:$AZ$8,0))</f>
        <v>-56.8</v>
      </c>
      <c r="CF90" s="11">
        <f>INDEX('71100 Ann'!$C$8:$AZ$285,MATCH('71100M Ann'!$C90,'71100 Ann'!$C$8:$C$285,0),MATCH('71100M Ann'!CF$8,'71100 Ann'!$C$8:$AZ$8,0))</f>
        <v>-48.4</v>
      </c>
      <c r="CG90" s="11">
        <f>INDEX('71100 Ann'!$C$8:$AZ$285,MATCH('71100M Ann'!$C90,'71100 Ann'!$C$8:$C$285,0),MATCH('71100M Ann'!CG$8,'71100 Ann'!$C$8:$AZ$8,0))</f>
        <v>-46.2</v>
      </c>
      <c r="CH90" s="11">
        <f>INDEX('71100 Ann'!$C$8:$AZ$285,MATCH('71100M Ann'!$C90,'71100 Ann'!$C$8:$C$285,0),MATCH('71100M Ann'!CH$8,'71100 Ann'!$C$8:$AZ$8,0))</f>
        <v>-44.9</v>
      </c>
      <c r="CI90" s="11">
        <f>INDEX('71100 Ann'!$C$8:$AZ$285,MATCH('71100M Ann'!$C90,'71100 Ann'!$C$8:$C$285,0),MATCH('71100M Ann'!CI$8,'71100 Ann'!$C$8:$AZ$8,0))</f>
        <v>-48.7</v>
      </c>
      <c r="CJ90" s="11">
        <f>INDEX('71100 Ann'!$C$8:$AZ$285,MATCH('71100M Ann'!$C90,'71100 Ann'!$C$8:$C$285,0),MATCH('71100M Ann'!CJ$8,'71100 Ann'!$C$8:$AZ$8,0))</f>
        <v>-55.4</v>
      </c>
      <c r="CK90" s="11">
        <f>INDEX('71100 Ann'!$C$8:$AZ$285,MATCH('71100M Ann'!$C90,'71100 Ann'!$C$8:$C$285,0),MATCH('71100M Ann'!CK$8,'71100 Ann'!$C$8:$AZ$8,0))</f>
        <v>-60.2</v>
      </c>
      <c r="CL90" s="11">
        <f>INDEX('71100 Ann'!$C$8:$AZ$285,MATCH('71100M Ann'!$C90,'71100 Ann'!$C$8:$C$285,0),MATCH('71100M Ann'!CL$8,'71100 Ann'!$C$8:$AZ$8,0))</f>
        <v>-64.5</v>
      </c>
    </row>
    <row r="91" spans="1:90" s="10" customFormat="1" x14ac:dyDescent="0.25">
      <c r="A91" s="32">
        <v>79</v>
      </c>
      <c r="B91" s="10" t="s">
        <v>688</v>
      </c>
      <c r="C91" s="10" t="s">
        <v>687</v>
      </c>
      <c r="U91" s="10">
        <f>INDEX('71100 Ann Hist'!$C$8:$AR$285,MATCH('71100M Ann'!$C91,'71100 Ann Hist'!$C$8:$C$285,0),MATCH('71100M Ann'!U$8,'71100 Ann Hist'!$C$8:$AR$8,0))</f>
        <v>-0.1</v>
      </c>
      <c r="V91" s="10">
        <f>INDEX('71100 Ann Hist'!$C$8:$AR$285,MATCH('71100M Ann'!$C91,'71100 Ann Hist'!$C$8:$C$285,0),MATCH('71100M Ann'!V$8,'71100 Ann Hist'!$C$8:$AR$8,0))</f>
        <v>-0.1</v>
      </c>
      <c r="W91" s="10">
        <f>INDEX('71100 Ann Hist'!$C$8:$AR$285,MATCH('71100M Ann'!$C91,'71100 Ann Hist'!$C$8:$C$285,0),MATCH('71100M Ann'!W$8,'71100 Ann Hist'!$C$8:$AR$8,0))</f>
        <v>-0.1</v>
      </c>
      <c r="X91" s="10">
        <f>INDEX('71100 Ann Hist'!$C$8:$AR$285,MATCH('71100M Ann'!$C91,'71100 Ann Hist'!$C$8:$C$285,0),MATCH('71100M Ann'!X$8,'71100 Ann Hist'!$C$8:$AR$8,0))</f>
        <v>-0.1</v>
      </c>
      <c r="Y91" s="10">
        <f>INDEX('71100 Ann Hist'!$C$8:$AR$285,MATCH('71100M Ann'!$C91,'71100 Ann Hist'!$C$8:$C$285,0),MATCH('71100M Ann'!Y$8,'71100 Ann Hist'!$C$8:$AR$8,0))</f>
        <v>-0.1</v>
      </c>
      <c r="Z91" s="10">
        <f>INDEX('71100 Ann Hist'!$C$8:$AR$285,MATCH('71100M Ann'!$C91,'71100 Ann Hist'!$C$8:$C$285,0),MATCH('71100M Ann'!Z$8,'71100 Ann Hist'!$C$8:$AR$8,0))</f>
        <v>-0.2</v>
      </c>
      <c r="AA91" s="10">
        <f>INDEX('71100 Ann Hist'!$C$8:$AR$285,MATCH('71100M Ann'!$C91,'71100 Ann Hist'!$C$8:$C$285,0),MATCH('71100M Ann'!AA$8,'71100 Ann Hist'!$C$8:$AR$8,0))</f>
        <v>-0.2</v>
      </c>
      <c r="AB91" s="10">
        <f>INDEX('71100 Ann Hist'!$C$8:$AR$285,MATCH('71100M Ann'!$C91,'71100 Ann Hist'!$C$8:$C$285,0),MATCH('71100M Ann'!AB$8,'71100 Ann Hist'!$C$8:$AR$8,0))</f>
        <v>-0.2</v>
      </c>
      <c r="AC91" s="10">
        <f>INDEX('71100 Ann Hist'!$C$8:$AR$285,MATCH('71100M Ann'!$C91,'71100 Ann Hist'!$C$8:$C$285,0),MATCH('71100M Ann'!AC$8,'71100 Ann Hist'!$C$8:$AR$8,0))</f>
        <v>-0.2</v>
      </c>
      <c r="AD91" s="10">
        <f>INDEX('71100 Ann Hist'!$C$8:$AR$285,MATCH('71100M Ann'!$C91,'71100 Ann Hist'!$C$8:$C$285,0),MATCH('71100M Ann'!AD$8,'71100 Ann Hist'!$C$8:$AR$8,0))</f>
        <v>-0.3</v>
      </c>
      <c r="AE91" s="10">
        <f>INDEX('71100 Ann Hist'!$C$8:$AR$285,MATCH('71100M Ann'!$C91,'71100 Ann Hist'!$C$8:$C$285,0),MATCH('71100M Ann'!AE$8,'71100 Ann Hist'!$C$8:$AR$8,0))</f>
        <v>-0.3</v>
      </c>
      <c r="AF91" s="10">
        <f>INDEX('71100 Ann Hist'!$C$8:$AR$285,MATCH('71100M Ann'!$C91,'71100 Ann Hist'!$C$8:$C$285,0),MATCH('71100M Ann'!AF$8,'71100 Ann Hist'!$C$8:$AR$8,0))</f>
        <v>-0.3</v>
      </c>
      <c r="AG91" s="10">
        <f>INDEX('71100 Ann Hist'!$C$8:$AR$285,MATCH('71100M Ann'!$C91,'71100 Ann Hist'!$C$8:$C$285,0),MATCH('71100M Ann'!AG$8,'71100 Ann Hist'!$C$8:$AR$8,0))</f>
        <v>-0.3</v>
      </c>
      <c r="AH91" s="10">
        <f>INDEX('71100 Ann Hist'!$C$8:$AR$285,MATCH('71100M Ann'!$C91,'71100 Ann Hist'!$C$8:$C$285,0),MATCH('71100M Ann'!AH$8,'71100 Ann Hist'!$C$8:$AR$8,0))</f>
        <v>-0.3</v>
      </c>
      <c r="AI91" s="10">
        <f>INDEX('71100 Ann Hist'!$C$8:$AR$285,MATCH('71100M Ann'!$C91,'71100 Ann Hist'!$C$8:$C$285,0),MATCH('71100M Ann'!AI$8,'71100 Ann Hist'!$C$8:$AR$8,0))</f>
        <v>-0.4</v>
      </c>
      <c r="AJ91" s="10">
        <f>INDEX('71100 Ann Hist'!$C$8:$AR$285,MATCH('71100M Ann'!$C91,'71100 Ann Hist'!$C$8:$C$285,0),MATCH('71100M Ann'!AJ$8,'71100 Ann Hist'!$C$8:$AR$8,0))</f>
        <v>-0.3</v>
      </c>
      <c r="AK91" s="10">
        <f>INDEX('71100 Ann Hist'!$C$8:$AR$285,MATCH('71100M Ann'!$C91,'71100 Ann Hist'!$C$8:$C$285,0),MATCH('71100M Ann'!AK$8,'71100 Ann Hist'!$C$8:$AR$8,0))</f>
        <v>-0.4</v>
      </c>
      <c r="AL91" s="10">
        <f>INDEX('71100 Ann Hist'!$C$8:$AR$285,MATCH('71100M Ann'!$C91,'71100 Ann Hist'!$C$8:$C$285,0),MATCH('71100M Ann'!AL$8,'71100 Ann Hist'!$C$8:$AR$8,0))</f>
        <v>-0.4</v>
      </c>
      <c r="AM91" s="10">
        <f>INDEX('71100 Ann Hist'!$C$8:$AR$285,MATCH('71100M Ann'!$C91,'71100 Ann Hist'!$C$8:$C$285,0),MATCH('71100M Ann'!AM$8,'71100 Ann Hist'!$C$8:$AR$8,0))</f>
        <v>-0.4</v>
      </c>
      <c r="AN91" s="10">
        <f>INDEX('71100 Ann Hist'!$C$8:$AR$285,MATCH('71100M Ann'!$C91,'71100 Ann Hist'!$C$8:$C$285,0),MATCH('71100M Ann'!AN$8,'71100 Ann Hist'!$C$8:$AR$8,0))</f>
        <v>-0.5</v>
      </c>
      <c r="AO91" s="10">
        <f>INDEX('71100 Ann Hist'!$C$8:$AR$285,MATCH('71100M Ann'!$C91,'71100 Ann Hist'!$C$8:$C$285,0),MATCH('71100M Ann'!AO$8,'71100 Ann Hist'!$C$8:$AR$8,0))</f>
        <v>-0.5</v>
      </c>
      <c r="AP91" s="10">
        <f>INDEX('71100 Ann Hist'!$C$8:$AR$285,MATCH('71100M Ann'!$C91,'71100 Ann Hist'!$C$8:$C$285,0),MATCH('71100M Ann'!AP$8,'71100 Ann Hist'!$C$8:$AR$8,0))</f>
        <v>-0.5</v>
      </c>
      <c r="AQ91" s="10">
        <f>INDEX('71100 Ann Hist'!$C$8:$AR$285,MATCH('71100M Ann'!$C91,'71100 Ann Hist'!$C$8:$C$285,0),MATCH('71100M Ann'!AQ$8,'71100 Ann Hist'!$C$8:$AR$8,0))</f>
        <v>-0.6</v>
      </c>
      <c r="AR91" s="11">
        <f>INDEX('71100 Ann'!$C$8:$AZ$285,MATCH('71100M Ann'!$C91,'71100 Ann'!$C$8:$C$285,0),MATCH('71100M Ann'!AR$8,'71100 Ann'!$C$8:$AZ$8,0))</f>
        <v>-0.6</v>
      </c>
      <c r="AS91" s="11">
        <f>INDEX('71100 Ann'!$C$8:$AZ$285,MATCH('71100M Ann'!$C91,'71100 Ann'!$C$8:$C$285,0),MATCH('71100M Ann'!AS$8,'71100 Ann'!$C$8:$AZ$8,0))</f>
        <v>-0.6</v>
      </c>
      <c r="AT91" s="11">
        <f>INDEX('71100 Ann'!$C$8:$AZ$285,MATCH('71100M Ann'!$C91,'71100 Ann'!$C$8:$C$285,0),MATCH('71100M Ann'!AT$8,'71100 Ann'!$C$8:$AZ$8,0))</f>
        <v>-0.5</v>
      </c>
      <c r="AU91" s="11">
        <f>INDEX('71100 Ann'!$C$8:$AZ$285,MATCH('71100M Ann'!$C91,'71100 Ann'!$C$8:$C$285,0),MATCH('71100M Ann'!AU$8,'71100 Ann'!$C$8:$AZ$8,0))</f>
        <v>-0.6</v>
      </c>
      <c r="AV91" s="11">
        <f>INDEX('71100 Ann'!$C$8:$AZ$285,MATCH('71100M Ann'!$C91,'71100 Ann'!$C$8:$C$285,0),MATCH('71100M Ann'!AV$8,'71100 Ann'!$C$8:$AZ$8,0))</f>
        <v>-1.1000000000000001</v>
      </c>
      <c r="AW91" s="11">
        <f>INDEX('71100 Ann'!$C$8:$AZ$285,MATCH('71100M Ann'!$C91,'71100 Ann'!$C$8:$C$285,0),MATCH('71100M Ann'!AW$8,'71100 Ann'!$C$8:$AZ$8,0))</f>
        <v>-1.2</v>
      </c>
      <c r="AX91" s="11">
        <f>INDEX('71100 Ann'!$C$8:$AZ$285,MATCH('71100M Ann'!$C91,'71100 Ann'!$C$8:$C$285,0),MATCH('71100M Ann'!AX$8,'71100 Ann'!$C$8:$AZ$8,0))</f>
        <v>-0.3</v>
      </c>
      <c r="AY91" s="11">
        <f>INDEX('71100 Ann'!$C$8:$AZ$285,MATCH('71100M Ann'!$C91,'71100 Ann'!$C$8:$C$285,0),MATCH('71100M Ann'!AY$8,'71100 Ann'!$C$8:$AZ$8,0))</f>
        <v>-0.7</v>
      </c>
      <c r="AZ91" s="11">
        <f>INDEX('71100 Ann'!$C$8:$AZ$285,MATCH('71100M Ann'!$C91,'71100 Ann'!$C$8:$C$285,0),MATCH('71100M Ann'!AZ$8,'71100 Ann'!$C$8:$AZ$8,0))</f>
        <v>-0.9</v>
      </c>
      <c r="BA91" s="11">
        <f>INDEX('71100 Ann'!$C$8:$AZ$285,MATCH('71100M Ann'!$C91,'71100 Ann'!$C$8:$C$285,0),MATCH('71100M Ann'!BA$8,'71100 Ann'!$C$8:$AZ$8,0))</f>
        <v>-1.3</v>
      </c>
      <c r="BB91" s="11">
        <f>INDEX('71100 Ann'!$C$8:$AZ$285,MATCH('71100M Ann'!$C91,'71100 Ann'!$C$8:$C$285,0),MATCH('71100M Ann'!BB$8,'71100 Ann'!$C$8:$AZ$8,0))</f>
        <v>-2</v>
      </c>
      <c r="BC91" s="11">
        <f>INDEX('71100 Ann'!$C$8:$AZ$285,MATCH('71100M Ann'!$C91,'71100 Ann'!$C$8:$C$285,0),MATCH('71100M Ann'!BC$8,'71100 Ann'!$C$8:$AZ$8,0))</f>
        <v>-2.2000000000000002</v>
      </c>
      <c r="BD91" s="11">
        <f>INDEX('71100 Ann'!$C$8:$AZ$285,MATCH('71100M Ann'!$C91,'71100 Ann'!$C$8:$C$285,0),MATCH('71100M Ann'!BD$8,'71100 Ann'!$C$8:$AZ$8,0))</f>
        <v>-2.9</v>
      </c>
      <c r="BE91" s="11">
        <f>INDEX('71100 Ann'!$C$8:$AZ$285,MATCH('71100M Ann'!$C91,'71100 Ann'!$C$8:$C$285,0),MATCH('71100M Ann'!BE$8,'71100 Ann'!$C$8:$AZ$8,0))</f>
        <v>-2</v>
      </c>
      <c r="BF91" s="11">
        <f>INDEX('71100 Ann'!$C$8:$AZ$285,MATCH('71100M Ann'!$C91,'71100 Ann'!$C$8:$C$285,0),MATCH('71100M Ann'!BF$8,'71100 Ann'!$C$8:$AZ$8,0))</f>
        <v>-0.9</v>
      </c>
      <c r="BG91" s="11">
        <f>INDEX('71100 Ann'!$C$8:$AZ$285,MATCH('71100M Ann'!$C91,'71100 Ann'!$C$8:$C$285,0),MATCH('71100M Ann'!BG$8,'71100 Ann'!$C$8:$AZ$8,0))</f>
        <v>-1.8</v>
      </c>
      <c r="BH91" s="11">
        <f>INDEX('71100 Ann'!$C$8:$AZ$285,MATCH('71100M Ann'!$C91,'71100 Ann'!$C$8:$C$285,0),MATCH('71100M Ann'!BH$8,'71100 Ann'!$C$8:$AZ$8,0))</f>
        <v>-1.1000000000000001</v>
      </c>
      <c r="BI91" s="11">
        <f>INDEX('71100 Ann'!$C$8:$AZ$285,MATCH('71100M Ann'!$C91,'71100 Ann'!$C$8:$C$285,0),MATCH('71100M Ann'!BI$8,'71100 Ann'!$C$8:$AZ$8,0))</f>
        <v>-0.7</v>
      </c>
      <c r="BJ91" s="11">
        <f>INDEX('71100 Ann'!$C$8:$AZ$285,MATCH('71100M Ann'!$C91,'71100 Ann'!$C$8:$C$285,0),MATCH('71100M Ann'!BJ$8,'71100 Ann'!$C$8:$AZ$8,0))</f>
        <v>-0.3</v>
      </c>
      <c r="BK91" s="11">
        <f>INDEX('71100 Ann'!$C$8:$AZ$285,MATCH('71100M Ann'!$C91,'71100 Ann'!$C$8:$C$285,0),MATCH('71100M Ann'!BK$8,'71100 Ann'!$C$8:$AZ$8,0))</f>
        <v>-0.5</v>
      </c>
      <c r="BL91" s="11">
        <f>INDEX('71100 Ann'!$C$8:$AZ$285,MATCH('71100M Ann'!$C91,'71100 Ann'!$C$8:$C$285,0),MATCH('71100M Ann'!BL$8,'71100 Ann'!$C$8:$AZ$8,0))</f>
        <v>-0.5</v>
      </c>
      <c r="BM91" s="11">
        <f>INDEX('71100 Ann'!$C$8:$AZ$285,MATCH('71100M Ann'!$C91,'71100 Ann'!$C$8:$C$285,0),MATCH('71100M Ann'!BM$8,'71100 Ann'!$C$8:$AZ$8,0))</f>
        <v>-0.9</v>
      </c>
      <c r="BN91" s="11">
        <f>INDEX('71100 Ann'!$C$8:$AZ$285,MATCH('71100M Ann'!$C91,'71100 Ann'!$C$8:$C$285,0),MATCH('71100M Ann'!BN$8,'71100 Ann'!$C$8:$AZ$8,0))</f>
        <v>-1.5</v>
      </c>
      <c r="BO91" s="11">
        <f>INDEX('71100 Ann'!$C$8:$AZ$285,MATCH('71100M Ann'!$C91,'71100 Ann'!$C$8:$C$285,0),MATCH('71100M Ann'!BO$8,'71100 Ann'!$C$8:$AZ$8,0))</f>
        <v>-2.1</v>
      </c>
      <c r="BP91" s="11">
        <f>INDEX('71100 Ann'!$C$8:$AZ$285,MATCH('71100M Ann'!$C91,'71100 Ann'!$C$8:$C$285,0),MATCH('71100M Ann'!BP$8,'71100 Ann'!$C$8:$AZ$8,0))</f>
        <v>-1.6</v>
      </c>
      <c r="BQ91" s="11">
        <f>INDEX('71100 Ann'!$C$8:$AZ$285,MATCH('71100M Ann'!$C91,'71100 Ann'!$C$8:$C$285,0),MATCH('71100M Ann'!BQ$8,'71100 Ann'!$C$8:$AZ$8,0))</f>
        <v>-1.4</v>
      </c>
      <c r="BR91" s="11">
        <f>INDEX('71100 Ann'!$C$8:$AZ$285,MATCH('71100M Ann'!$C91,'71100 Ann'!$C$8:$C$285,0),MATCH('71100M Ann'!BR$8,'71100 Ann'!$C$8:$AZ$8,0))</f>
        <v>-1.3</v>
      </c>
      <c r="BS91" s="11">
        <f>INDEX('71100 Ann'!$C$8:$AZ$285,MATCH('71100M Ann'!$C91,'71100 Ann'!$C$8:$C$285,0),MATCH('71100M Ann'!BS$8,'71100 Ann'!$C$8:$AZ$8,0))</f>
        <v>-1.3</v>
      </c>
      <c r="BT91" s="11">
        <f>INDEX('71100 Ann'!$C$8:$AZ$285,MATCH('71100M Ann'!$C91,'71100 Ann'!$C$8:$C$285,0),MATCH('71100M Ann'!BT$8,'71100 Ann'!$C$8:$AZ$8,0))</f>
        <v>-2.2999999999999998</v>
      </c>
      <c r="BU91" s="11">
        <f>INDEX('71100 Ann'!$C$8:$AZ$285,MATCH('71100M Ann'!$C91,'71100 Ann'!$C$8:$C$285,0),MATCH('71100M Ann'!BU$8,'71100 Ann'!$C$8:$AZ$8,0))</f>
        <v>-2.8</v>
      </c>
      <c r="BV91" s="11">
        <f>INDEX('71100 Ann'!$C$8:$AZ$285,MATCH('71100M Ann'!$C91,'71100 Ann'!$C$8:$C$285,0),MATCH('71100M Ann'!BV$8,'71100 Ann'!$C$8:$AZ$8,0))</f>
        <v>-3.6</v>
      </c>
      <c r="BW91" s="11">
        <f>INDEX('71100 Ann'!$C$8:$AZ$285,MATCH('71100M Ann'!$C91,'71100 Ann'!$C$8:$C$285,0),MATCH('71100M Ann'!BW$8,'71100 Ann'!$C$8:$AZ$8,0))</f>
        <v>-4.5</v>
      </c>
      <c r="BX91" s="11">
        <f>INDEX('71100 Ann'!$C$8:$AZ$285,MATCH('71100M Ann'!$C91,'71100 Ann'!$C$8:$C$285,0),MATCH('71100M Ann'!BX$8,'71100 Ann'!$C$8:$AZ$8,0))</f>
        <v>-5.5</v>
      </c>
      <c r="BY91" s="11">
        <f>INDEX('71100 Ann'!$C$8:$AZ$285,MATCH('71100M Ann'!$C91,'71100 Ann'!$C$8:$C$285,0),MATCH('71100M Ann'!BY$8,'71100 Ann'!$C$8:$AZ$8,0))</f>
        <v>-6.3</v>
      </c>
      <c r="BZ91" s="11">
        <f>INDEX('71100 Ann'!$C$8:$AZ$285,MATCH('71100M Ann'!$C91,'71100 Ann'!$C$8:$C$285,0),MATCH('71100M Ann'!BZ$8,'71100 Ann'!$C$8:$AZ$8,0))</f>
        <v>-5.9</v>
      </c>
      <c r="CA91" s="11">
        <f>INDEX('71100 Ann'!$C$8:$AZ$285,MATCH('71100M Ann'!$C91,'71100 Ann'!$C$8:$C$285,0),MATCH('71100M Ann'!CA$8,'71100 Ann'!$C$8:$AZ$8,0))</f>
        <v>-7.3</v>
      </c>
      <c r="CB91" s="11">
        <f>INDEX('71100 Ann'!$C$8:$AZ$285,MATCH('71100M Ann'!$C91,'71100 Ann'!$C$8:$C$285,0),MATCH('71100M Ann'!CB$8,'71100 Ann'!$C$8:$AZ$8,0))</f>
        <v>-7.3</v>
      </c>
      <c r="CC91" s="11">
        <f>INDEX('71100 Ann'!$C$8:$AZ$285,MATCH('71100M Ann'!$C91,'71100 Ann'!$C$8:$C$285,0),MATCH('71100M Ann'!CC$8,'71100 Ann'!$C$8:$AZ$8,0))</f>
        <v>-9</v>
      </c>
      <c r="CD91" s="11">
        <f>INDEX('71100 Ann'!$C$8:$AZ$285,MATCH('71100M Ann'!$C91,'71100 Ann'!$C$8:$C$285,0),MATCH('71100M Ann'!CD$8,'71100 Ann'!$C$8:$AZ$8,0))</f>
        <v>-11.4</v>
      </c>
      <c r="CE91" s="11">
        <f>INDEX('71100 Ann'!$C$8:$AZ$285,MATCH('71100M Ann'!$C91,'71100 Ann'!$C$8:$C$285,0),MATCH('71100M Ann'!CE$8,'71100 Ann'!$C$8:$AZ$8,0))</f>
        <v>-10.9</v>
      </c>
      <c r="CF91" s="11">
        <f>INDEX('71100 Ann'!$C$8:$AZ$285,MATCH('71100M Ann'!$C91,'71100 Ann'!$C$8:$C$285,0),MATCH('71100M Ann'!CF$8,'71100 Ann'!$C$8:$AZ$8,0))</f>
        <v>-6.9</v>
      </c>
      <c r="CG91" s="11">
        <f>INDEX('71100 Ann'!$C$8:$AZ$285,MATCH('71100M Ann'!$C91,'71100 Ann'!$C$8:$C$285,0),MATCH('71100M Ann'!CG$8,'71100 Ann'!$C$8:$AZ$8,0))</f>
        <v>-7.2</v>
      </c>
      <c r="CH91" s="11">
        <f>INDEX('71100 Ann'!$C$8:$AZ$285,MATCH('71100M Ann'!$C91,'71100 Ann'!$C$8:$C$285,0),MATCH('71100M Ann'!CH$8,'71100 Ann'!$C$8:$AZ$8,0))</f>
        <v>-7.4</v>
      </c>
      <c r="CI91" s="11">
        <f>INDEX('71100 Ann'!$C$8:$AZ$285,MATCH('71100M Ann'!$C91,'71100 Ann'!$C$8:$C$285,0),MATCH('71100M Ann'!CI$8,'71100 Ann'!$C$8:$AZ$8,0))</f>
        <v>-8.4</v>
      </c>
      <c r="CJ91" s="11">
        <f>INDEX('71100 Ann'!$C$8:$AZ$285,MATCH('71100M Ann'!$C91,'71100 Ann'!$C$8:$C$285,0),MATCH('71100M Ann'!CJ$8,'71100 Ann'!$C$8:$AZ$8,0))</f>
        <v>-9.1</v>
      </c>
      <c r="CK91" s="11">
        <f>INDEX('71100 Ann'!$C$8:$AZ$285,MATCH('71100M Ann'!$C91,'71100 Ann'!$C$8:$C$285,0),MATCH('71100M Ann'!CK$8,'71100 Ann'!$C$8:$AZ$8,0))</f>
        <v>-9.4</v>
      </c>
      <c r="CL91" s="11">
        <f>INDEX('71100 Ann'!$C$8:$AZ$285,MATCH('71100M Ann'!$C91,'71100 Ann'!$C$8:$C$285,0),MATCH('71100M Ann'!CL$8,'71100 Ann'!$C$8:$AZ$8,0))</f>
        <v>-10.199999999999999</v>
      </c>
    </row>
    <row r="92" spans="1:90" s="10" customFormat="1" x14ac:dyDescent="0.25">
      <c r="A92" s="32">
        <v>80</v>
      </c>
      <c r="B92" s="10" t="s">
        <v>686</v>
      </c>
      <c r="C92" s="10" t="s">
        <v>685</v>
      </c>
      <c r="U92" s="10">
        <f>INDEX('71100 Ann Hist'!$C$8:$AR$285,MATCH('71100M Ann'!$C92,'71100 Ann Hist'!$C$8:$C$285,0),MATCH('71100M Ann'!U$8,'71100 Ann Hist'!$C$8:$AR$8,0))</f>
        <v>-0.3</v>
      </c>
      <c r="V92" s="10">
        <f>INDEX('71100 Ann Hist'!$C$8:$AR$285,MATCH('71100M Ann'!$C92,'71100 Ann Hist'!$C$8:$C$285,0),MATCH('71100M Ann'!V$8,'71100 Ann Hist'!$C$8:$AR$8,0))</f>
        <v>-0.4</v>
      </c>
      <c r="W92" s="10">
        <f>INDEX('71100 Ann Hist'!$C$8:$AR$285,MATCH('71100M Ann'!$C92,'71100 Ann Hist'!$C$8:$C$285,0),MATCH('71100M Ann'!W$8,'71100 Ann Hist'!$C$8:$AR$8,0))</f>
        <v>-0.5</v>
      </c>
      <c r="X92" s="10">
        <f>INDEX('71100 Ann Hist'!$C$8:$AR$285,MATCH('71100M Ann'!$C92,'71100 Ann Hist'!$C$8:$C$285,0),MATCH('71100M Ann'!X$8,'71100 Ann Hist'!$C$8:$AR$8,0))</f>
        <v>-0.5</v>
      </c>
      <c r="Y92" s="10">
        <f>INDEX('71100 Ann Hist'!$C$8:$AR$285,MATCH('71100M Ann'!$C92,'71100 Ann Hist'!$C$8:$C$285,0),MATCH('71100M Ann'!Y$8,'71100 Ann Hist'!$C$8:$AR$8,0))</f>
        <v>-0.6</v>
      </c>
      <c r="Z92" s="10">
        <f>INDEX('71100 Ann Hist'!$C$8:$AR$285,MATCH('71100M Ann'!$C92,'71100 Ann Hist'!$C$8:$C$285,0),MATCH('71100M Ann'!Z$8,'71100 Ann Hist'!$C$8:$AR$8,0))</f>
        <v>-0.7</v>
      </c>
      <c r="AA92" s="10">
        <f>INDEX('71100 Ann Hist'!$C$8:$AR$285,MATCH('71100M Ann'!$C92,'71100 Ann Hist'!$C$8:$C$285,0),MATCH('71100M Ann'!AA$8,'71100 Ann Hist'!$C$8:$AR$8,0))</f>
        <v>-0.7</v>
      </c>
      <c r="AB92" s="10">
        <f>INDEX('71100 Ann Hist'!$C$8:$AR$285,MATCH('71100M Ann'!$C92,'71100 Ann Hist'!$C$8:$C$285,0),MATCH('71100M Ann'!AB$8,'71100 Ann Hist'!$C$8:$AR$8,0))</f>
        <v>-0.8</v>
      </c>
      <c r="AC92" s="10">
        <f>INDEX('71100 Ann Hist'!$C$8:$AR$285,MATCH('71100M Ann'!$C92,'71100 Ann Hist'!$C$8:$C$285,0),MATCH('71100M Ann'!AC$8,'71100 Ann Hist'!$C$8:$AR$8,0))</f>
        <v>-0.8</v>
      </c>
      <c r="AD92" s="10">
        <f>INDEX('71100 Ann Hist'!$C$8:$AR$285,MATCH('71100M Ann'!$C92,'71100 Ann Hist'!$C$8:$C$285,0),MATCH('71100M Ann'!AD$8,'71100 Ann Hist'!$C$8:$AR$8,0))</f>
        <v>-0.8</v>
      </c>
      <c r="AE92" s="10">
        <f>INDEX('71100 Ann Hist'!$C$8:$AR$285,MATCH('71100M Ann'!$C92,'71100 Ann Hist'!$C$8:$C$285,0),MATCH('71100M Ann'!AE$8,'71100 Ann Hist'!$C$8:$AR$8,0))</f>
        <v>-1</v>
      </c>
      <c r="AF92" s="10">
        <f>INDEX('71100 Ann Hist'!$C$8:$AR$285,MATCH('71100M Ann'!$C92,'71100 Ann Hist'!$C$8:$C$285,0),MATCH('71100M Ann'!AF$8,'71100 Ann Hist'!$C$8:$AR$8,0))</f>
        <v>-1.1000000000000001</v>
      </c>
      <c r="AG92" s="10">
        <f>INDEX('71100 Ann Hist'!$C$8:$AR$285,MATCH('71100M Ann'!$C92,'71100 Ann Hist'!$C$8:$C$285,0),MATCH('71100M Ann'!AG$8,'71100 Ann Hist'!$C$8:$AR$8,0))</f>
        <v>-1.1000000000000001</v>
      </c>
      <c r="AH92" s="10">
        <f>INDEX('71100 Ann Hist'!$C$8:$AR$285,MATCH('71100M Ann'!$C92,'71100 Ann Hist'!$C$8:$C$285,0),MATCH('71100M Ann'!AH$8,'71100 Ann Hist'!$C$8:$AR$8,0))</f>
        <v>-1.2</v>
      </c>
      <c r="AI92" s="10">
        <f>INDEX('71100 Ann Hist'!$C$8:$AR$285,MATCH('71100M Ann'!$C92,'71100 Ann Hist'!$C$8:$C$285,0),MATCH('71100M Ann'!AI$8,'71100 Ann Hist'!$C$8:$AR$8,0))</f>
        <v>-1.3</v>
      </c>
      <c r="AJ92" s="10">
        <f>INDEX('71100 Ann Hist'!$C$8:$AR$285,MATCH('71100M Ann'!$C92,'71100 Ann Hist'!$C$8:$C$285,0),MATCH('71100M Ann'!AJ$8,'71100 Ann Hist'!$C$8:$AR$8,0))</f>
        <v>-1.4</v>
      </c>
      <c r="AK92" s="10">
        <f>INDEX('71100 Ann Hist'!$C$8:$AR$285,MATCH('71100M Ann'!$C92,'71100 Ann Hist'!$C$8:$C$285,0),MATCH('71100M Ann'!AK$8,'71100 Ann Hist'!$C$8:$AR$8,0))</f>
        <v>-1.5</v>
      </c>
      <c r="AL92" s="10">
        <f>INDEX('71100 Ann Hist'!$C$8:$AR$285,MATCH('71100M Ann'!$C92,'71100 Ann Hist'!$C$8:$C$285,0),MATCH('71100M Ann'!AL$8,'71100 Ann Hist'!$C$8:$AR$8,0))</f>
        <v>-1.5</v>
      </c>
      <c r="AM92" s="10">
        <f>INDEX('71100 Ann Hist'!$C$8:$AR$285,MATCH('71100M Ann'!$C92,'71100 Ann Hist'!$C$8:$C$285,0),MATCH('71100M Ann'!AM$8,'71100 Ann Hist'!$C$8:$AR$8,0))</f>
        <v>-1.6</v>
      </c>
      <c r="AN92" s="10">
        <f>INDEX('71100 Ann Hist'!$C$8:$AR$285,MATCH('71100M Ann'!$C92,'71100 Ann Hist'!$C$8:$C$285,0),MATCH('71100M Ann'!AN$8,'71100 Ann Hist'!$C$8:$AR$8,0))</f>
        <v>-1.9</v>
      </c>
      <c r="AO92" s="10">
        <f>INDEX('71100 Ann Hist'!$C$8:$AR$285,MATCH('71100M Ann'!$C92,'71100 Ann Hist'!$C$8:$C$285,0),MATCH('71100M Ann'!AO$8,'71100 Ann Hist'!$C$8:$AR$8,0))</f>
        <v>-2.2999999999999998</v>
      </c>
      <c r="AP92" s="10">
        <f>INDEX('71100 Ann Hist'!$C$8:$AR$285,MATCH('71100M Ann'!$C92,'71100 Ann Hist'!$C$8:$C$285,0),MATCH('71100M Ann'!AP$8,'71100 Ann Hist'!$C$8:$AR$8,0))</f>
        <v>-2.5</v>
      </c>
      <c r="AQ92" s="10">
        <f>INDEX('71100 Ann Hist'!$C$8:$AR$285,MATCH('71100M Ann'!$C92,'71100 Ann Hist'!$C$8:$C$285,0),MATCH('71100M Ann'!AQ$8,'71100 Ann Hist'!$C$8:$AR$8,0))</f>
        <v>-3</v>
      </c>
      <c r="AR92" s="11">
        <f>INDEX('71100 Ann'!$C$8:$AZ$285,MATCH('71100M Ann'!$C92,'71100 Ann'!$C$8:$C$285,0),MATCH('71100M Ann'!AR$8,'71100 Ann'!$C$8:$AZ$8,0))</f>
        <v>-3.2</v>
      </c>
      <c r="AS92" s="11">
        <f>INDEX('71100 Ann'!$C$8:$AZ$285,MATCH('71100M Ann'!$C92,'71100 Ann'!$C$8:$C$285,0),MATCH('71100M Ann'!AS$8,'71100 Ann'!$C$8:$AZ$8,0))</f>
        <v>-3.1</v>
      </c>
      <c r="AT92" s="11">
        <f>INDEX('71100 Ann'!$C$8:$AZ$285,MATCH('71100M Ann'!$C92,'71100 Ann'!$C$8:$C$285,0),MATCH('71100M Ann'!AT$8,'71100 Ann'!$C$8:$AZ$8,0))</f>
        <v>-2.5</v>
      </c>
      <c r="AU92" s="11">
        <f>INDEX('71100 Ann'!$C$8:$AZ$285,MATCH('71100M Ann'!$C92,'71100 Ann'!$C$8:$C$285,0),MATCH('71100M Ann'!AU$8,'71100 Ann'!$C$8:$AZ$8,0))</f>
        <v>-2.7</v>
      </c>
      <c r="AV92" s="11">
        <f>INDEX('71100 Ann'!$C$8:$AZ$285,MATCH('71100M Ann'!$C92,'71100 Ann'!$C$8:$C$285,0),MATCH('71100M Ann'!AV$8,'71100 Ann'!$C$8:$AZ$8,0))</f>
        <v>-4.7</v>
      </c>
      <c r="AW92" s="11">
        <f>INDEX('71100 Ann'!$C$8:$AZ$285,MATCH('71100M Ann'!$C92,'71100 Ann'!$C$8:$C$285,0),MATCH('71100M Ann'!AW$8,'71100 Ann'!$C$8:$AZ$8,0))</f>
        <v>-5.6</v>
      </c>
      <c r="AX92" s="11">
        <f>INDEX('71100 Ann'!$C$8:$AZ$285,MATCH('71100M Ann'!$C92,'71100 Ann'!$C$8:$C$285,0),MATCH('71100M Ann'!AX$8,'71100 Ann'!$C$8:$AZ$8,0))</f>
        <v>-1.5</v>
      </c>
      <c r="AY92" s="11">
        <f>INDEX('71100 Ann'!$C$8:$AZ$285,MATCH('71100M Ann'!$C92,'71100 Ann'!$C$8:$C$285,0),MATCH('71100M Ann'!AY$8,'71100 Ann'!$C$8:$AZ$8,0))</f>
        <v>-4.4000000000000004</v>
      </c>
      <c r="AZ92" s="11">
        <f>INDEX('71100 Ann'!$C$8:$AZ$285,MATCH('71100M Ann'!$C92,'71100 Ann'!$C$8:$C$285,0),MATCH('71100M Ann'!AZ$8,'71100 Ann'!$C$8:$AZ$8,0))</f>
        <v>-5.5</v>
      </c>
      <c r="BA92" s="11">
        <f>INDEX('71100 Ann'!$C$8:$AZ$285,MATCH('71100M Ann'!$C92,'71100 Ann'!$C$8:$C$285,0),MATCH('71100M Ann'!BA$8,'71100 Ann'!$C$8:$AZ$8,0))</f>
        <v>-8.1999999999999993</v>
      </c>
      <c r="BB92" s="11">
        <f>INDEX('71100 Ann'!$C$8:$AZ$285,MATCH('71100M Ann'!$C92,'71100 Ann'!$C$8:$C$285,0),MATCH('71100M Ann'!BB$8,'71100 Ann'!$C$8:$AZ$8,0))</f>
        <v>-12.4</v>
      </c>
      <c r="BC92" s="11">
        <f>INDEX('71100 Ann'!$C$8:$AZ$285,MATCH('71100M Ann'!$C92,'71100 Ann'!$C$8:$C$285,0),MATCH('71100M Ann'!BC$8,'71100 Ann'!$C$8:$AZ$8,0))</f>
        <v>-16</v>
      </c>
      <c r="BD92" s="11">
        <f>INDEX('71100 Ann'!$C$8:$AZ$285,MATCH('71100M Ann'!$C92,'71100 Ann'!$C$8:$C$285,0),MATCH('71100M Ann'!BD$8,'71100 Ann'!$C$8:$AZ$8,0))</f>
        <v>-20.3</v>
      </c>
      <c r="BE92" s="11">
        <f>INDEX('71100 Ann'!$C$8:$AZ$285,MATCH('71100M Ann'!$C92,'71100 Ann'!$C$8:$C$285,0),MATCH('71100M Ann'!BE$8,'71100 Ann'!$C$8:$AZ$8,0))</f>
        <v>-15.7</v>
      </c>
      <c r="BF92" s="11">
        <f>INDEX('71100 Ann'!$C$8:$AZ$285,MATCH('71100M Ann'!$C92,'71100 Ann'!$C$8:$C$285,0),MATCH('71100M Ann'!BF$8,'71100 Ann'!$C$8:$AZ$8,0))</f>
        <v>-6.8</v>
      </c>
      <c r="BG92" s="11">
        <f>INDEX('71100 Ann'!$C$8:$AZ$285,MATCH('71100M Ann'!$C92,'71100 Ann'!$C$8:$C$285,0),MATCH('71100M Ann'!BG$8,'71100 Ann'!$C$8:$AZ$8,0))</f>
        <v>-14.1</v>
      </c>
      <c r="BH92" s="11">
        <f>INDEX('71100 Ann'!$C$8:$AZ$285,MATCH('71100M Ann'!$C92,'71100 Ann'!$C$8:$C$285,0),MATCH('71100M Ann'!BH$8,'71100 Ann'!$C$8:$AZ$8,0))</f>
        <v>-8.1999999999999993</v>
      </c>
      <c r="BI92" s="11">
        <f>INDEX('71100 Ann'!$C$8:$AZ$285,MATCH('71100M Ann'!$C92,'71100 Ann'!$C$8:$C$285,0),MATCH('71100M Ann'!BI$8,'71100 Ann'!$C$8:$AZ$8,0))</f>
        <v>-7.1</v>
      </c>
      <c r="BJ92" s="11">
        <f>INDEX('71100 Ann'!$C$8:$AZ$285,MATCH('71100M Ann'!$C92,'71100 Ann'!$C$8:$C$285,0),MATCH('71100M Ann'!BJ$8,'71100 Ann'!$C$8:$AZ$8,0))</f>
        <v>-8.8000000000000007</v>
      </c>
      <c r="BK92" s="11">
        <f>INDEX('71100 Ann'!$C$8:$AZ$285,MATCH('71100M Ann'!$C92,'71100 Ann'!$C$8:$C$285,0),MATCH('71100M Ann'!BK$8,'71100 Ann'!$C$8:$AZ$8,0))</f>
        <v>-10.9</v>
      </c>
      <c r="BL92" s="11">
        <f>INDEX('71100 Ann'!$C$8:$AZ$285,MATCH('71100M Ann'!$C92,'71100 Ann'!$C$8:$C$285,0),MATCH('71100M Ann'!BL$8,'71100 Ann'!$C$8:$AZ$8,0))</f>
        <v>-12.7</v>
      </c>
      <c r="BM92" s="11">
        <f>INDEX('71100 Ann'!$C$8:$AZ$285,MATCH('71100M Ann'!$C92,'71100 Ann'!$C$8:$C$285,0),MATCH('71100M Ann'!BM$8,'71100 Ann'!$C$8:$AZ$8,0))</f>
        <v>-13.5</v>
      </c>
      <c r="BN92" s="11">
        <f>INDEX('71100 Ann'!$C$8:$AZ$285,MATCH('71100M Ann'!$C92,'71100 Ann'!$C$8:$C$285,0),MATCH('71100M Ann'!BN$8,'71100 Ann'!$C$8:$AZ$8,0))</f>
        <v>-11.9</v>
      </c>
      <c r="BO92" s="11">
        <f>INDEX('71100 Ann'!$C$8:$AZ$285,MATCH('71100M Ann'!$C92,'71100 Ann'!$C$8:$C$285,0),MATCH('71100M Ann'!BO$8,'71100 Ann'!$C$8:$AZ$8,0))</f>
        <v>-11.1</v>
      </c>
      <c r="BP92" s="11">
        <f>INDEX('71100 Ann'!$C$8:$AZ$285,MATCH('71100M Ann'!$C92,'71100 Ann'!$C$8:$C$285,0),MATCH('71100M Ann'!BP$8,'71100 Ann'!$C$8:$AZ$8,0))</f>
        <v>-12</v>
      </c>
      <c r="BQ92" s="11">
        <f>INDEX('71100 Ann'!$C$8:$AZ$285,MATCH('71100M Ann'!$C92,'71100 Ann'!$C$8:$C$285,0),MATCH('71100M Ann'!BQ$8,'71100 Ann'!$C$8:$AZ$8,0))</f>
        <v>-14.1</v>
      </c>
      <c r="BR92" s="11">
        <f>INDEX('71100 Ann'!$C$8:$AZ$285,MATCH('71100M Ann'!$C92,'71100 Ann'!$C$8:$C$285,0),MATCH('71100M Ann'!BR$8,'71100 Ann'!$C$8:$AZ$8,0))</f>
        <v>-15</v>
      </c>
      <c r="BS92" s="11">
        <f>INDEX('71100 Ann'!$C$8:$AZ$285,MATCH('71100M Ann'!$C92,'71100 Ann'!$C$8:$C$285,0),MATCH('71100M Ann'!BS$8,'71100 Ann'!$C$8:$AZ$8,0))</f>
        <v>-16.8</v>
      </c>
      <c r="BT92" s="11">
        <f>INDEX('71100 Ann'!$C$8:$AZ$285,MATCH('71100M Ann'!$C92,'71100 Ann'!$C$8:$C$285,0),MATCH('71100M Ann'!BT$8,'71100 Ann'!$C$8:$AZ$8,0))</f>
        <v>-19.3</v>
      </c>
      <c r="BU92" s="11">
        <f>INDEX('71100 Ann'!$C$8:$AZ$285,MATCH('71100M Ann'!$C92,'71100 Ann'!$C$8:$C$285,0),MATCH('71100M Ann'!BU$8,'71100 Ann'!$C$8:$AZ$8,0))</f>
        <v>-23.3</v>
      </c>
      <c r="BV92" s="11">
        <f>INDEX('71100 Ann'!$C$8:$AZ$285,MATCH('71100M Ann'!$C92,'71100 Ann'!$C$8:$C$285,0),MATCH('71100M Ann'!BV$8,'71100 Ann'!$C$8:$AZ$8,0))</f>
        <v>-26.7</v>
      </c>
      <c r="BW92" s="11">
        <f>INDEX('71100 Ann'!$C$8:$AZ$285,MATCH('71100M Ann'!$C92,'71100 Ann'!$C$8:$C$285,0),MATCH('71100M Ann'!BW$8,'71100 Ann'!$C$8:$AZ$8,0))</f>
        <v>-30.8</v>
      </c>
      <c r="BX92" s="11">
        <f>INDEX('71100 Ann'!$C$8:$AZ$285,MATCH('71100M Ann'!$C92,'71100 Ann'!$C$8:$C$285,0),MATCH('71100M Ann'!BX$8,'71100 Ann'!$C$8:$AZ$8,0))</f>
        <v>-30.9</v>
      </c>
      <c r="BY92" s="11">
        <f>INDEX('71100 Ann'!$C$8:$AZ$285,MATCH('71100M Ann'!$C92,'71100 Ann'!$C$8:$C$285,0),MATCH('71100M Ann'!BY$8,'71100 Ann'!$C$8:$AZ$8,0))</f>
        <v>-27.9</v>
      </c>
      <c r="BZ92" s="11">
        <f>INDEX('71100 Ann'!$C$8:$AZ$285,MATCH('71100M Ann'!$C92,'71100 Ann'!$C$8:$C$285,0),MATCH('71100M Ann'!BZ$8,'71100 Ann'!$C$8:$AZ$8,0))</f>
        <v>-27.8</v>
      </c>
      <c r="CA92" s="11">
        <f>INDEX('71100 Ann'!$C$8:$AZ$285,MATCH('71100M Ann'!$C92,'71100 Ann'!$C$8:$C$285,0),MATCH('71100M Ann'!CA$8,'71100 Ann'!$C$8:$AZ$8,0))</f>
        <v>-27</v>
      </c>
      <c r="CB92" s="11">
        <f>INDEX('71100 Ann'!$C$8:$AZ$285,MATCH('71100M Ann'!$C92,'71100 Ann'!$C$8:$C$285,0),MATCH('71100M Ann'!CB$8,'71100 Ann'!$C$8:$AZ$8,0))</f>
        <v>-30.3</v>
      </c>
      <c r="CC92" s="11">
        <f>INDEX('71100 Ann'!$C$8:$AZ$285,MATCH('71100M Ann'!$C92,'71100 Ann'!$C$8:$C$285,0),MATCH('71100M Ann'!CC$8,'71100 Ann'!$C$8:$AZ$8,0))</f>
        <v>-34.799999999999997</v>
      </c>
      <c r="CD92" s="11">
        <f>INDEX('71100 Ann'!$C$8:$AZ$285,MATCH('71100M Ann'!$C92,'71100 Ann'!$C$8:$C$285,0),MATCH('71100M Ann'!CD$8,'71100 Ann'!$C$8:$AZ$8,0))</f>
        <v>-41.3</v>
      </c>
      <c r="CE92" s="11">
        <f>INDEX('71100 Ann'!$C$8:$AZ$285,MATCH('71100M Ann'!$C92,'71100 Ann'!$C$8:$C$285,0),MATCH('71100M Ann'!CE$8,'71100 Ann'!$C$8:$AZ$8,0))</f>
        <v>-45.9</v>
      </c>
      <c r="CF92" s="11">
        <f>INDEX('71100 Ann'!$C$8:$AZ$285,MATCH('71100M Ann'!$C92,'71100 Ann'!$C$8:$C$285,0),MATCH('71100M Ann'!CF$8,'71100 Ann'!$C$8:$AZ$8,0))</f>
        <v>-41.5</v>
      </c>
      <c r="CG92" s="11">
        <f>INDEX('71100 Ann'!$C$8:$AZ$285,MATCH('71100M Ann'!$C92,'71100 Ann'!$C$8:$C$285,0),MATCH('71100M Ann'!CG$8,'71100 Ann'!$C$8:$AZ$8,0))</f>
        <v>-39</v>
      </c>
      <c r="CH92" s="11">
        <f>INDEX('71100 Ann'!$C$8:$AZ$285,MATCH('71100M Ann'!$C92,'71100 Ann'!$C$8:$C$285,0),MATCH('71100M Ann'!CH$8,'71100 Ann'!$C$8:$AZ$8,0))</f>
        <v>-37.5</v>
      </c>
      <c r="CI92" s="11">
        <f>INDEX('71100 Ann'!$C$8:$AZ$285,MATCH('71100M Ann'!$C92,'71100 Ann'!$C$8:$C$285,0),MATCH('71100M Ann'!CI$8,'71100 Ann'!$C$8:$AZ$8,0))</f>
        <v>-40.299999999999997</v>
      </c>
      <c r="CJ92" s="11">
        <f>INDEX('71100 Ann'!$C$8:$AZ$285,MATCH('71100M Ann'!$C92,'71100 Ann'!$C$8:$C$285,0),MATCH('71100M Ann'!CJ$8,'71100 Ann'!$C$8:$AZ$8,0))</f>
        <v>-46.3</v>
      </c>
      <c r="CK92" s="11">
        <f>INDEX('71100 Ann'!$C$8:$AZ$285,MATCH('71100M Ann'!$C92,'71100 Ann'!$C$8:$C$285,0),MATCH('71100M Ann'!CK$8,'71100 Ann'!$C$8:$AZ$8,0))</f>
        <v>-50.8</v>
      </c>
      <c r="CL92" s="11">
        <f>INDEX('71100 Ann'!$C$8:$AZ$285,MATCH('71100M Ann'!$C92,'71100 Ann'!$C$8:$C$285,0),MATCH('71100M Ann'!CL$8,'71100 Ann'!$C$8:$AZ$8,0))</f>
        <v>-54.3</v>
      </c>
    </row>
    <row r="93" spans="1:90" s="10" customFormat="1" x14ac:dyDescent="0.25">
      <c r="A93" s="32">
        <v>81</v>
      </c>
      <c r="B93" s="10" t="s">
        <v>684</v>
      </c>
      <c r="C93" s="10" t="s">
        <v>683</v>
      </c>
      <c r="U93" s="10">
        <f>INDEX('71100 Ann Hist'!$C$8:$AR$285,MATCH('71100M Ann'!$C93,'71100 Ann Hist'!$C$8:$C$285,0),MATCH('71100M Ann'!U$8,'71100 Ann Hist'!$C$8:$AR$8,0))</f>
        <v>0</v>
      </c>
      <c r="V93" s="10">
        <f>INDEX('71100 Ann Hist'!$C$8:$AR$285,MATCH('71100M Ann'!$C93,'71100 Ann Hist'!$C$8:$C$285,0),MATCH('71100M Ann'!V$8,'71100 Ann Hist'!$C$8:$AR$8,0))</f>
        <v>-0.1</v>
      </c>
      <c r="W93" s="10">
        <f>INDEX('71100 Ann Hist'!$C$8:$AR$285,MATCH('71100M Ann'!$C93,'71100 Ann Hist'!$C$8:$C$285,0),MATCH('71100M Ann'!W$8,'71100 Ann Hist'!$C$8:$AR$8,0))</f>
        <v>-0.1</v>
      </c>
      <c r="X93" s="10">
        <f>INDEX('71100 Ann Hist'!$C$8:$AR$285,MATCH('71100M Ann'!$C93,'71100 Ann Hist'!$C$8:$C$285,0),MATCH('71100M Ann'!X$8,'71100 Ann Hist'!$C$8:$AR$8,0))</f>
        <v>-0.1</v>
      </c>
      <c r="Y93" s="10">
        <f>INDEX('71100 Ann Hist'!$C$8:$AR$285,MATCH('71100M Ann'!$C93,'71100 Ann Hist'!$C$8:$C$285,0),MATCH('71100M Ann'!Y$8,'71100 Ann Hist'!$C$8:$AR$8,0))</f>
        <v>-0.1</v>
      </c>
      <c r="Z93" s="10">
        <f>INDEX('71100 Ann Hist'!$C$8:$AR$285,MATCH('71100M Ann'!$C93,'71100 Ann Hist'!$C$8:$C$285,0),MATCH('71100M Ann'!Z$8,'71100 Ann Hist'!$C$8:$AR$8,0))</f>
        <v>-0.1</v>
      </c>
      <c r="AA93" s="10">
        <f>INDEX('71100 Ann Hist'!$C$8:$AR$285,MATCH('71100M Ann'!$C93,'71100 Ann Hist'!$C$8:$C$285,0),MATCH('71100M Ann'!AA$8,'71100 Ann Hist'!$C$8:$AR$8,0))</f>
        <v>-0.1</v>
      </c>
      <c r="AB93" s="10">
        <f>INDEX('71100 Ann Hist'!$C$8:$AR$285,MATCH('71100M Ann'!$C93,'71100 Ann Hist'!$C$8:$C$285,0),MATCH('71100M Ann'!AB$8,'71100 Ann Hist'!$C$8:$AR$8,0))</f>
        <v>-0.1</v>
      </c>
      <c r="AC93" s="10">
        <f>INDEX('71100 Ann Hist'!$C$8:$AR$285,MATCH('71100M Ann'!$C93,'71100 Ann Hist'!$C$8:$C$285,0),MATCH('71100M Ann'!AC$8,'71100 Ann Hist'!$C$8:$AR$8,0))</f>
        <v>-0.1</v>
      </c>
      <c r="AD93" s="10">
        <f>INDEX('71100 Ann Hist'!$C$8:$AR$285,MATCH('71100M Ann'!$C93,'71100 Ann Hist'!$C$8:$C$285,0),MATCH('71100M Ann'!AD$8,'71100 Ann Hist'!$C$8:$AR$8,0))</f>
        <v>-0.1</v>
      </c>
      <c r="AE93" s="10">
        <f>INDEX('71100 Ann Hist'!$C$8:$AR$285,MATCH('71100M Ann'!$C93,'71100 Ann Hist'!$C$8:$C$285,0),MATCH('71100M Ann'!AE$8,'71100 Ann Hist'!$C$8:$AR$8,0))</f>
        <v>-0.2</v>
      </c>
      <c r="AF93" s="10">
        <f>INDEX('71100 Ann Hist'!$C$8:$AR$285,MATCH('71100M Ann'!$C93,'71100 Ann Hist'!$C$8:$C$285,0),MATCH('71100M Ann'!AF$8,'71100 Ann Hist'!$C$8:$AR$8,0))</f>
        <v>-0.2</v>
      </c>
      <c r="AG93" s="10">
        <f>INDEX('71100 Ann Hist'!$C$8:$AR$285,MATCH('71100M Ann'!$C93,'71100 Ann Hist'!$C$8:$C$285,0),MATCH('71100M Ann'!AG$8,'71100 Ann Hist'!$C$8:$AR$8,0))</f>
        <v>-0.2</v>
      </c>
      <c r="AH93" s="10">
        <f>INDEX('71100 Ann Hist'!$C$8:$AR$285,MATCH('71100M Ann'!$C93,'71100 Ann Hist'!$C$8:$C$285,0),MATCH('71100M Ann'!AH$8,'71100 Ann Hist'!$C$8:$AR$8,0))</f>
        <v>-0.2</v>
      </c>
      <c r="AI93" s="10">
        <f>INDEX('71100 Ann Hist'!$C$8:$AR$285,MATCH('71100M Ann'!$C93,'71100 Ann Hist'!$C$8:$C$285,0),MATCH('71100M Ann'!AI$8,'71100 Ann Hist'!$C$8:$AR$8,0))</f>
        <v>-0.3</v>
      </c>
      <c r="AJ93" s="10">
        <f>INDEX('71100 Ann Hist'!$C$8:$AR$285,MATCH('71100M Ann'!$C93,'71100 Ann Hist'!$C$8:$C$285,0),MATCH('71100M Ann'!AJ$8,'71100 Ann Hist'!$C$8:$AR$8,0))</f>
        <v>-0.3</v>
      </c>
      <c r="AK93" s="10">
        <f>INDEX('71100 Ann Hist'!$C$8:$AR$285,MATCH('71100M Ann'!$C93,'71100 Ann Hist'!$C$8:$C$285,0),MATCH('71100M Ann'!AK$8,'71100 Ann Hist'!$C$8:$AR$8,0))</f>
        <v>-0.3</v>
      </c>
      <c r="AL93" s="10">
        <f>INDEX('71100 Ann Hist'!$C$8:$AR$285,MATCH('71100M Ann'!$C93,'71100 Ann Hist'!$C$8:$C$285,0),MATCH('71100M Ann'!AL$8,'71100 Ann Hist'!$C$8:$AR$8,0))</f>
        <v>-0.3</v>
      </c>
      <c r="AM93" s="10">
        <f>INDEX('71100 Ann Hist'!$C$8:$AR$285,MATCH('71100M Ann'!$C93,'71100 Ann Hist'!$C$8:$C$285,0),MATCH('71100M Ann'!AM$8,'71100 Ann Hist'!$C$8:$AR$8,0))</f>
        <v>-0.3</v>
      </c>
      <c r="AN93" s="10">
        <f>INDEX('71100 Ann Hist'!$C$8:$AR$285,MATCH('71100M Ann'!$C93,'71100 Ann Hist'!$C$8:$C$285,0),MATCH('71100M Ann'!AN$8,'71100 Ann Hist'!$C$8:$AR$8,0))</f>
        <v>-0.3</v>
      </c>
      <c r="AO93" s="10">
        <f>INDEX('71100 Ann Hist'!$C$8:$AR$285,MATCH('71100M Ann'!$C93,'71100 Ann Hist'!$C$8:$C$285,0),MATCH('71100M Ann'!AO$8,'71100 Ann Hist'!$C$8:$AR$8,0))</f>
        <v>-0.4</v>
      </c>
      <c r="AP93" s="10">
        <f>INDEX('71100 Ann Hist'!$C$8:$AR$285,MATCH('71100M Ann'!$C93,'71100 Ann Hist'!$C$8:$C$285,0),MATCH('71100M Ann'!AP$8,'71100 Ann Hist'!$C$8:$AR$8,0))</f>
        <v>-0.4</v>
      </c>
      <c r="AQ93" s="10">
        <f>INDEX('71100 Ann Hist'!$C$8:$AR$285,MATCH('71100M Ann'!$C93,'71100 Ann Hist'!$C$8:$C$285,0),MATCH('71100M Ann'!AQ$8,'71100 Ann Hist'!$C$8:$AR$8,0))</f>
        <v>-0.5</v>
      </c>
      <c r="AR93" s="11">
        <f>INDEX('71100 Ann'!$C$8:$AZ$285,MATCH('71100M Ann'!$C93,'71100 Ann'!$C$8:$C$285,0),MATCH('71100M Ann'!AR$8,'71100 Ann'!$C$8:$AZ$8,0))</f>
        <v>-0.6</v>
      </c>
      <c r="AS93" s="11">
        <f>INDEX('71100 Ann'!$C$8:$AZ$285,MATCH('71100M Ann'!$C93,'71100 Ann'!$C$8:$C$285,0),MATCH('71100M Ann'!AS$8,'71100 Ann'!$C$8:$AZ$8,0))</f>
        <v>-0.5</v>
      </c>
      <c r="AT93" s="11">
        <f>INDEX('71100 Ann'!$C$8:$AZ$285,MATCH('71100M Ann'!$C93,'71100 Ann'!$C$8:$C$285,0),MATCH('71100M Ann'!AT$8,'71100 Ann'!$C$8:$AZ$8,0))</f>
        <v>-0.4</v>
      </c>
      <c r="AU93" s="11">
        <f>INDEX('71100 Ann'!$C$8:$AZ$285,MATCH('71100M Ann'!$C93,'71100 Ann'!$C$8:$C$285,0),MATCH('71100M Ann'!AU$8,'71100 Ann'!$C$8:$AZ$8,0))</f>
        <v>-0.5</v>
      </c>
      <c r="AV93" s="11">
        <f>INDEX('71100 Ann'!$C$8:$AZ$285,MATCH('71100M Ann'!$C93,'71100 Ann'!$C$8:$C$285,0),MATCH('71100M Ann'!AV$8,'71100 Ann'!$C$8:$AZ$8,0))</f>
        <v>-0.9</v>
      </c>
      <c r="AW93" s="11">
        <f>INDEX('71100 Ann'!$C$8:$AZ$285,MATCH('71100M Ann'!$C93,'71100 Ann'!$C$8:$C$285,0),MATCH('71100M Ann'!AW$8,'71100 Ann'!$C$8:$AZ$8,0))</f>
        <v>-1.4</v>
      </c>
      <c r="AX93" s="11">
        <f>INDEX('71100 Ann'!$C$8:$AZ$285,MATCH('71100M Ann'!$C93,'71100 Ann'!$C$8:$C$285,0),MATCH('71100M Ann'!AX$8,'71100 Ann'!$C$8:$AZ$8,0))</f>
        <v>-0.4</v>
      </c>
      <c r="AY93" s="11">
        <f>INDEX('71100 Ann'!$C$8:$AZ$285,MATCH('71100M Ann'!$C93,'71100 Ann'!$C$8:$C$285,0),MATCH('71100M Ann'!AY$8,'71100 Ann'!$C$8:$AZ$8,0))</f>
        <v>-1.3</v>
      </c>
      <c r="AZ93" s="11">
        <f>INDEX('71100 Ann'!$C$8:$AZ$285,MATCH('71100M Ann'!$C93,'71100 Ann'!$C$8:$C$285,0),MATCH('71100M Ann'!AZ$8,'71100 Ann'!$C$8:$AZ$8,0))</f>
        <v>-1.6</v>
      </c>
      <c r="BA93" s="11">
        <f>INDEX('71100 Ann'!$C$8:$AZ$285,MATCH('71100M Ann'!$C93,'71100 Ann'!$C$8:$C$285,0),MATCH('71100M Ann'!BA$8,'71100 Ann'!$C$8:$AZ$8,0))</f>
        <v>-2.5</v>
      </c>
      <c r="BB93" s="11">
        <f>INDEX('71100 Ann'!$C$8:$AZ$285,MATCH('71100M Ann'!$C93,'71100 Ann'!$C$8:$C$285,0),MATCH('71100M Ann'!BB$8,'71100 Ann'!$C$8:$AZ$8,0))</f>
        <v>-4.0999999999999996</v>
      </c>
      <c r="BC93" s="11">
        <f>INDEX('71100 Ann'!$C$8:$AZ$285,MATCH('71100M Ann'!$C93,'71100 Ann'!$C$8:$C$285,0),MATCH('71100M Ann'!BC$8,'71100 Ann'!$C$8:$AZ$8,0))</f>
        <v>-5.2</v>
      </c>
      <c r="BD93" s="11">
        <f>INDEX('71100 Ann'!$C$8:$AZ$285,MATCH('71100M Ann'!$C93,'71100 Ann'!$C$8:$C$285,0),MATCH('71100M Ann'!BD$8,'71100 Ann'!$C$8:$AZ$8,0))</f>
        <v>-6.3</v>
      </c>
      <c r="BE93" s="11">
        <f>INDEX('71100 Ann'!$C$8:$AZ$285,MATCH('71100M Ann'!$C93,'71100 Ann'!$C$8:$C$285,0),MATCH('71100M Ann'!BE$8,'71100 Ann'!$C$8:$AZ$8,0))</f>
        <v>-4.2</v>
      </c>
      <c r="BF93" s="11">
        <f>INDEX('71100 Ann'!$C$8:$AZ$285,MATCH('71100M Ann'!$C93,'71100 Ann'!$C$8:$C$285,0),MATCH('71100M Ann'!BF$8,'71100 Ann'!$C$8:$AZ$8,0))</f>
        <v>-1.6</v>
      </c>
      <c r="BG93" s="11">
        <f>INDEX('71100 Ann'!$C$8:$AZ$285,MATCH('71100M Ann'!$C93,'71100 Ann'!$C$8:$C$285,0),MATCH('71100M Ann'!BG$8,'71100 Ann'!$C$8:$AZ$8,0))</f>
        <v>-3.2</v>
      </c>
      <c r="BH93" s="11">
        <f>INDEX('71100 Ann'!$C$8:$AZ$285,MATCH('71100M Ann'!$C93,'71100 Ann'!$C$8:$C$285,0),MATCH('71100M Ann'!BH$8,'71100 Ann'!$C$8:$AZ$8,0))</f>
        <v>-1.6</v>
      </c>
      <c r="BI93" s="11">
        <f>INDEX('71100 Ann'!$C$8:$AZ$285,MATCH('71100M Ann'!$C93,'71100 Ann'!$C$8:$C$285,0),MATCH('71100M Ann'!BI$8,'71100 Ann'!$C$8:$AZ$8,0))</f>
        <v>-1.3</v>
      </c>
      <c r="BJ93" s="11">
        <f>INDEX('71100 Ann'!$C$8:$AZ$285,MATCH('71100M Ann'!$C93,'71100 Ann'!$C$8:$C$285,0),MATCH('71100M Ann'!BJ$8,'71100 Ann'!$C$8:$AZ$8,0))</f>
        <v>-1.2</v>
      </c>
      <c r="BK93" s="11">
        <f>INDEX('71100 Ann'!$C$8:$AZ$285,MATCH('71100M Ann'!$C93,'71100 Ann'!$C$8:$C$285,0),MATCH('71100M Ann'!BK$8,'71100 Ann'!$C$8:$AZ$8,0))</f>
        <v>-1.4</v>
      </c>
      <c r="BL93" s="11">
        <f>INDEX('71100 Ann'!$C$8:$AZ$285,MATCH('71100M Ann'!$C93,'71100 Ann'!$C$8:$C$285,0),MATCH('71100M Ann'!BL$8,'71100 Ann'!$C$8:$AZ$8,0))</f>
        <v>-1.8</v>
      </c>
      <c r="BM93" s="11">
        <f>INDEX('71100 Ann'!$C$8:$AZ$285,MATCH('71100M Ann'!$C93,'71100 Ann'!$C$8:$C$285,0),MATCH('71100M Ann'!BM$8,'71100 Ann'!$C$8:$AZ$8,0))</f>
        <v>-2</v>
      </c>
      <c r="BN93" s="11">
        <f>INDEX('71100 Ann'!$C$8:$AZ$285,MATCH('71100M Ann'!$C93,'71100 Ann'!$C$8:$C$285,0),MATCH('71100M Ann'!BN$8,'71100 Ann'!$C$8:$AZ$8,0))</f>
        <v>-2.1</v>
      </c>
      <c r="BO93" s="11">
        <f>INDEX('71100 Ann'!$C$8:$AZ$285,MATCH('71100M Ann'!$C93,'71100 Ann'!$C$8:$C$285,0),MATCH('71100M Ann'!BO$8,'71100 Ann'!$C$8:$AZ$8,0))</f>
        <v>-2.1</v>
      </c>
      <c r="BP93" s="11">
        <f>INDEX('71100 Ann'!$C$8:$AZ$285,MATCH('71100M Ann'!$C93,'71100 Ann'!$C$8:$C$285,0),MATCH('71100M Ann'!BP$8,'71100 Ann'!$C$8:$AZ$8,0))</f>
        <v>-2.2000000000000002</v>
      </c>
      <c r="BQ93" s="11">
        <f>INDEX('71100 Ann'!$C$8:$AZ$285,MATCH('71100M Ann'!$C93,'71100 Ann'!$C$8:$C$285,0),MATCH('71100M Ann'!BQ$8,'71100 Ann'!$C$8:$AZ$8,0))</f>
        <v>-2.5</v>
      </c>
      <c r="BR93" s="11">
        <f>INDEX('71100 Ann'!$C$8:$AZ$285,MATCH('71100M Ann'!$C93,'71100 Ann'!$C$8:$C$285,0),MATCH('71100M Ann'!BR$8,'71100 Ann'!$C$8:$AZ$8,0))</f>
        <v>-2.7</v>
      </c>
      <c r="BS93" s="11">
        <f>INDEX('71100 Ann'!$C$8:$AZ$285,MATCH('71100M Ann'!$C93,'71100 Ann'!$C$8:$C$285,0),MATCH('71100M Ann'!BS$8,'71100 Ann'!$C$8:$AZ$8,0))</f>
        <v>-3.3</v>
      </c>
      <c r="BT93" s="11">
        <f>INDEX('71100 Ann'!$C$8:$AZ$285,MATCH('71100M Ann'!$C93,'71100 Ann'!$C$8:$C$285,0),MATCH('71100M Ann'!BT$8,'71100 Ann'!$C$8:$AZ$8,0))</f>
        <v>-4.2</v>
      </c>
      <c r="BU93" s="11">
        <f>INDEX('71100 Ann'!$C$8:$AZ$285,MATCH('71100M Ann'!$C93,'71100 Ann'!$C$8:$C$285,0),MATCH('71100M Ann'!BU$8,'71100 Ann'!$C$8:$AZ$8,0))</f>
        <v>-5.0999999999999996</v>
      </c>
      <c r="BV93" s="11">
        <f>INDEX('71100 Ann'!$C$8:$AZ$285,MATCH('71100M Ann'!$C93,'71100 Ann'!$C$8:$C$285,0),MATCH('71100M Ann'!BV$8,'71100 Ann'!$C$8:$AZ$8,0))</f>
        <v>-6.1</v>
      </c>
      <c r="BW93" s="11">
        <f>INDEX('71100 Ann'!$C$8:$AZ$285,MATCH('71100M Ann'!$C93,'71100 Ann'!$C$8:$C$285,0),MATCH('71100M Ann'!BW$8,'71100 Ann'!$C$8:$AZ$8,0))</f>
        <v>-7.5</v>
      </c>
      <c r="BX93" s="11">
        <f>INDEX('71100 Ann'!$C$8:$AZ$285,MATCH('71100M Ann'!$C93,'71100 Ann'!$C$8:$C$285,0),MATCH('71100M Ann'!BX$8,'71100 Ann'!$C$8:$AZ$8,0))</f>
        <v>-8.1</v>
      </c>
      <c r="BY93" s="11">
        <f>INDEX('71100 Ann'!$C$8:$AZ$285,MATCH('71100M Ann'!$C93,'71100 Ann'!$C$8:$C$285,0),MATCH('71100M Ann'!BY$8,'71100 Ann'!$C$8:$AZ$8,0))</f>
        <v>-8.1999999999999993</v>
      </c>
      <c r="BZ93" s="11">
        <f>INDEX('71100 Ann'!$C$8:$AZ$285,MATCH('71100M Ann'!$C93,'71100 Ann'!$C$8:$C$285,0),MATCH('71100M Ann'!BZ$8,'71100 Ann'!$C$8:$AZ$8,0))</f>
        <v>-8.1</v>
      </c>
      <c r="CA93" s="11">
        <f>INDEX('71100 Ann'!$C$8:$AZ$285,MATCH('71100M Ann'!$C93,'71100 Ann'!$C$8:$C$285,0),MATCH('71100M Ann'!CA$8,'71100 Ann'!$C$8:$AZ$8,0))</f>
        <v>-8.3000000000000007</v>
      </c>
      <c r="CB93" s="11">
        <f>INDEX('71100 Ann'!$C$8:$AZ$285,MATCH('71100M Ann'!$C93,'71100 Ann'!$C$8:$C$285,0),MATCH('71100M Ann'!CB$8,'71100 Ann'!$C$8:$AZ$8,0))</f>
        <v>-10</v>
      </c>
      <c r="CC93" s="11">
        <f>INDEX('71100 Ann'!$C$8:$AZ$285,MATCH('71100M Ann'!$C93,'71100 Ann'!$C$8:$C$285,0),MATCH('71100M Ann'!CC$8,'71100 Ann'!$C$8:$AZ$8,0))</f>
        <v>-13.4</v>
      </c>
      <c r="CD93" s="11">
        <f>INDEX('71100 Ann'!$C$8:$AZ$285,MATCH('71100M Ann'!$C93,'71100 Ann'!$C$8:$C$285,0),MATCH('71100M Ann'!CD$8,'71100 Ann'!$C$8:$AZ$8,0))</f>
        <v>-16.8</v>
      </c>
      <c r="CE93" s="11">
        <f>INDEX('71100 Ann'!$C$8:$AZ$285,MATCH('71100M Ann'!$C93,'71100 Ann'!$C$8:$C$285,0),MATCH('71100M Ann'!CE$8,'71100 Ann'!$C$8:$AZ$8,0))</f>
        <v>-16.600000000000001</v>
      </c>
      <c r="CF93" s="11">
        <f>INDEX('71100 Ann'!$C$8:$AZ$285,MATCH('71100M Ann'!$C93,'71100 Ann'!$C$8:$C$285,0),MATCH('71100M Ann'!CF$8,'71100 Ann'!$C$8:$AZ$8,0))</f>
        <v>-15.6</v>
      </c>
      <c r="CG93" s="11">
        <f>INDEX('71100 Ann'!$C$8:$AZ$285,MATCH('71100M Ann'!$C93,'71100 Ann'!$C$8:$C$285,0),MATCH('71100M Ann'!CG$8,'71100 Ann'!$C$8:$AZ$8,0))</f>
        <v>-14.3</v>
      </c>
      <c r="CH93" s="11">
        <f>INDEX('71100 Ann'!$C$8:$AZ$285,MATCH('71100M Ann'!$C93,'71100 Ann'!$C$8:$C$285,0),MATCH('71100M Ann'!CH$8,'71100 Ann'!$C$8:$AZ$8,0))</f>
        <v>-15.3</v>
      </c>
      <c r="CI93" s="11">
        <f>INDEX('71100 Ann'!$C$8:$AZ$285,MATCH('71100M Ann'!$C93,'71100 Ann'!$C$8:$C$285,0),MATCH('71100M Ann'!CI$8,'71100 Ann'!$C$8:$AZ$8,0))</f>
        <v>-18.2</v>
      </c>
      <c r="CJ93" s="11">
        <f>INDEX('71100 Ann'!$C$8:$AZ$285,MATCH('71100M Ann'!$C93,'71100 Ann'!$C$8:$C$285,0),MATCH('71100M Ann'!CJ$8,'71100 Ann'!$C$8:$AZ$8,0))</f>
        <v>-20.7</v>
      </c>
      <c r="CK93" s="11">
        <f>INDEX('71100 Ann'!$C$8:$AZ$285,MATCH('71100M Ann'!$C93,'71100 Ann'!$C$8:$C$285,0),MATCH('71100M Ann'!CK$8,'71100 Ann'!$C$8:$AZ$8,0))</f>
        <v>-22.2</v>
      </c>
      <c r="CL93" s="11">
        <f>INDEX('71100 Ann'!$C$8:$AZ$285,MATCH('71100M Ann'!$C93,'71100 Ann'!$C$8:$C$285,0),MATCH('71100M Ann'!CL$8,'71100 Ann'!$C$8:$AZ$8,0))</f>
        <v>-24</v>
      </c>
    </row>
    <row r="94" spans="1:90" s="10" customFormat="1" x14ac:dyDescent="0.25">
      <c r="A94" s="32">
        <v>82</v>
      </c>
      <c r="B94" s="10" t="s">
        <v>682</v>
      </c>
      <c r="C94" s="10" t="s">
        <v>681</v>
      </c>
      <c r="U94" s="10">
        <f>INDEX('71100 Ann Hist'!$C$8:$AR$285,MATCH('71100M Ann'!$C94,'71100 Ann Hist'!$C$8:$C$285,0),MATCH('71100M Ann'!U$8,'71100 Ann Hist'!$C$8:$AR$8,0))</f>
        <v>0</v>
      </c>
      <c r="V94" s="10">
        <f>INDEX('71100 Ann Hist'!$C$8:$AR$285,MATCH('71100M Ann'!$C94,'71100 Ann Hist'!$C$8:$C$285,0),MATCH('71100M Ann'!V$8,'71100 Ann Hist'!$C$8:$AR$8,0))</f>
        <v>0</v>
      </c>
      <c r="W94" s="10">
        <f>INDEX('71100 Ann Hist'!$C$8:$AR$285,MATCH('71100M Ann'!$C94,'71100 Ann Hist'!$C$8:$C$285,0),MATCH('71100M Ann'!W$8,'71100 Ann Hist'!$C$8:$AR$8,0))</f>
        <v>-0.1</v>
      </c>
      <c r="X94" s="10">
        <f>INDEX('71100 Ann Hist'!$C$8:$AR$285,MATCH('71100M Ann'!$C94,'71100 Ann Hist'!$C$8:$C$285,0),MATCH('71100M Ann'!X$8,'71100 Ann Hist'!$C$8:$AR$8,0))</f>
        <v>-0.1</v>
      </c>
      <c r="Y94" s="10">
        <f>INDEX('71100 Ann Hist'!$C$8:$AR$285,MATCH('71100M Ann'!$C94,'71100 Ann Hist'!$C$8:$C$285,0),MATCH('71100M Ann'!Y$8,'71100 Ann Hist'!$C$8:$AR$8,0))</f>
        <v>-0.1</v>
      </c>
      <c r="Z94" s="10">
        <f>INDEX('71100 Ann Hist'!$C$8:$AR$285,MATCH('71100M Ann'!$C94,'71100 Ann Hist'!$C$8:$C$285,0),MATCH('71100M Ann'!Z$8,'71100 Ann Hist'!$C$8:$AR$8,0))</f>
        <v>-0.1</v>
      </c>
      <c r="AA94" s="10">
        <f>INDEX('71100 Ann Hist'!$C$8:$AR$285,MATCH('71100M Ann'!$C94,'71100 Ann Hist'!$C$8:$C$285,0),MATCH('71100M Ann'!AA$8,'71100 Ann Hist'!$C$8:$AR$8,0))</f>
        <v>-0.1</v>
      </c>
      <c r="AB94" s="10">
        <f>INDEX('71100 Ann Hist'!$C$8:$AR$285,MATCH('71100M Ann'!$C94,'71100 Ann Hist'!$C$8:$C$285,0),MATCH('71100M Ann'!AB$8,'71100 Ann Hist'!$C$8:$AR$8,0))</f>
        <v>-0.1</v>
      </c>
      <c r="AC94" s="10">
        <f>INDEX('71100 Ann Hist'!$C$8:$AR$285,MATCH('71100M Ann'!$C94,'71100 Ann Hist'!$C$8:$C$285,0),MATCH('71100M Ann'!AC$8,'71100 Ann Hist'!$C$8:$AR$8,0))</f>
        <v>-0.1</v>
      </c>
      <c r="AD94" s="10">
        <f>INDEX('71100 Ann Hist'!$C$8:$AR$285,MATCH('71100M Ann'!$C94,'71100 Ann Hist'!$C$8:$C$285,0),MATCH('71100M Ann'!AD$8,'71100 Ann Hist'!$C$8:$AR$8,0))</f>
        <v>-0.1</v>
      </c>
      <c r="AE94" s="10">
        <f>INDEX('71100 Ann Hist'!$C$8:$AR$285,MATCH('71100M Ann'!$C94,'71100 Ann Hist'!$C$8:$C$285,0),MATCH('71100M Ann'!AE$8,'71100 Ann Hist'!$C$8:$AR$8,0))</f>
        <v>-0.1</v>
      </c>
      <c r="AF94" s="10">
        <f>INDEX('71100 Ann Hist'!$C$8:$AR$285,MATCH('71100M Ann'!$C94,'71100 Ann Hist'!$C$8:$C$285,0),MATCH('71100M Ann'!AF$8,'71100 Ann Hist'!$C$8:$AR$8,0))</f>
        <v>-0.1</v>
      </c>
      <c r="AG94" s="10">
        <f>INDEX('71100 Ann Hist'!$C$8:$AR$285,MATCH('71100M Ann'!$C94,'71100 Ann Hist'!$C$8:$C$285,0),MATCH('71100M Ann'!AG$8,'71100 Ann Hist'!$C$8:$AR$8,0))</f>
        <v>-0.1</v>
      </c>
      <c r="AH94" s="10">
        <f>INDEX('71100 Ann Hist'!$C$8:$AR$285,MATCH('71100M Ann'!$C94,'71100 Ann Hist'!$C$8:$C$285,0),MATCH('71100M Ann'!AH$8,'71100 Ann Hist'!$C$8:$AR$8,0))</f>
        <v>-0.1</v>
      </c>
      <c r="AI94" s="10">
        <f>INDEX('71100 Ann Hist'!$C$8:$AR$285,MATCH('71100M Ann'!$C94,'71100 Ann Hist'!$C$8:$C$285,0),MATCH('71100M Ann'!AI$8,'71100 Ann Hist'!$C$8:$AR$8,0))</f>
        <v>-0.1</v>
      </c>
      <c r="AJ94" s="10">
        <f>INDEX('71100 Ann Hist'!$C$8:$AR$285,MATCH('71100M Ann'!$C94,'71100 Ann Hist'!$C$8:$C$285,0),MATCH('71100M Ann'!AJ$8,'71100 Ann Hist'!$C$8:$AR$8,0))</f>
        <v>-0.1</v>
      </c>
      <c r="AK94" s="10">
        <f>INDEX('71100 Ann Hist'!$C$8:$AR$285,MATCH('71100M Ann'!$C94,'71100 Ann Hist'!$C$8:$C$285,0),MATCH('71100M Ann'!AK$8,'71100 Ann Hist'!$C$8:$AR$8,0))</f>
        <v>-0.2</v>
      </c>
      <c r="AL94" s="10">
        <f>INDEX('71100 Ann Hist'!$C$8:$AR$285,MATCH('71100M Ann'!$C94,'71100 Ann Hist'!$C$8:$C$285,0),MATCH('71100M Ann'!AL$8,'71100 Ann Hist'!$C$8:$AR$8,0))</f>
        <v>-0.2</v>
      </c>
      <c r="AM94" s="10">
        <f>INDEX('71100 Ann Hist'!$C$8:$AR$285,MATCH('71100M Ann'!$C94,'71100 Ann Hist'!$C$8:$C$285,0),MATCH('71100M Ann'!AM$8,'71100 Ann Hist'!$C$8:$AR$8,0))</f>
        <v>-0.2</v>
      </c>
      <c r="AN94" s="10">
        <f>INDEX('71100 Ann Hist'!$C$8:$AR$285,MATCH('71100M Ann'!$C94,'71100 Ann Hist'!$C$8:$C$285,0),MATCH('71100M Ann'!AN$8,'71100 Ann Hist'!$C$8:$AR$8,0))</f>
        <v>-0.2</v>
      </c>
      <c r="AO94" s="10">
        <f>INDEX('71100 Ann Hist'!$C$8:$AR$285,MATCH('71100M Ann'!$C94,'71100 Ann Hist'!$C$8:$C$285,0),MATCH('71100M Ann'!AO$8,'71100 Ann Hist'!$C$8:$AR$8,0))</f>
        <v>-0.2</v>
      </c>
      <c r="AP94" s="10">
        <f>INDEX('71100 Ann Hist'!$C$8:$AR$285,MATCH('71100M Ann'!$C94,'71100 Ann Hist'!$C$8:$C$285,0),MATCH('71100M Ann'!AP$8,'71100 Ann Hist'!$C$8:$AR$8,0))</f>
        <v>-0.2</v>
      </c>
      <c r="AQ94" s="10">
        <f>INDEX('71100 Ann Hist'!$C$8:$AR$285,MATCH('71100M Ann'!$C94,'71100 Ann Hist'!$C$8:$C$285,0),MATCH('71100M Ann'!AQ$8,'71100 Ann Hist'!$C$8:$AR$8,0))</f>
        <v>-0.3</v>
      </c>
      <c r="AR94" s="11">
        <f>INDEX('71100 Ann'!$C$8:$AZ$285,MATCH('71100M Ann'!$C94,'71100 Ann'!$C$8:$C$285,0),MATCH('71100M Ann'!AR$8,'71100 Ann'!$C$8:$AZ$8,0))</f>
        <v>-0.3</v>
      </c>
      <c r="AS94" s="11">
        <f>INDEX('71100 Ann'!$C$8:$AZ$285,MATCH('71100M Ann'!$C94,'71100 Ann'!$C$8:$C$285,0),MATCH('71100M Ann'!AS$8,'71100 Ann'!$C$8:$AZ$8,0))</f>
        <v>-0.3</v>
      </c>
      <c r="AT94" s="11">
        <f>INDEX('71100 Ann'!$C$8:$AZ$285,MATCH('71100M Ann'!$C94,'71100 Ann'!$C$8:$C$285,0),MATCH('71100M Ann'!AT$8,'71100 Ann'!$C$8:$AZ$8,0))</f>
        <v>-0.2</v>
      </c>
      <c r="AU94" s="11">
        <f>INDEX('71100 Ann'!$C$8:$AZ$285,MATCH('71100M Ann'!$C94,'71100 Ann'!$C$8:$C$285,0),MATCH('71100M Ann'!AU$8,'71100 Ann'!$C$8:$AZ$8,0))</f>
        <v>-0.2</v>
      </c>
      <c r="AV94" s="11">
        <f>INDEX('71100 Ann'!$C$8:$AZ$285,MATCH('71100M Ann'!$C94,'71100 Ann'!$C$8:$C$285,0),MATCH('71100M Ann'!AV$8,'71100 Ann'!$C$8:$AZ$8,0))</f>
        <v>-0.4</v>
      </c>
      <c r="AW94" s="11">
        <f>INDEX('71100 Ann'!$C$8:$AZ$285,MATCH('71100M Ann'!$C94,'71100 Ann'!$C$8:$C$285,0),MATCH('71100M Ann'!AW$8,'71100 Ann'!$C$8:$AZ$8,0))</f>
        <v>-0.5</v>
      </c>
      <c r="AX94" s="11">
        <f>INDEX('71100 Ann'!$C$8:$AZ$285,MATCH('71100M Ann'!$C94,'71100 Ann'!$C$8:$C$285,0),MATCH('71100M Ann'!AX$8,'71100 Ann'!$C$8:$AZ$8,0))</f>
        <v>-0.1</v>
      </c>
      <c r="AY94" s="11">
        <f>INDEX('71100 Ann'!$C$8:$AZ$285,MATCH('71100M Ann'!$C94,'71100 Ann'!$C$8:$C$285,0),MATCH('71100M Ann'!AY$8,'71100 Ann'!$C$8:$AZ$8,0))</f>
        <v>-0.5</v>
      </c>
      <c r="AZ94" s="11">
        <f>INDEX('71100 Ann'!$C$8:$AZ$285,MATCH('71100M Ann'!$C94,'71100 Ann'!$C$8:$C$285,0),MATCH('71100M Ann'!AZ$8,'71100 Ann'!$C$8:$AZ$8,0))</f>
        <v>-0.6</v>
      </c>
      <c r="BA94" s="11">
        <f>INDEX('71100 Ann'!$C$8:$AZ$285,MATCH('71100M Ann'!$C94,'71100 Ann'!$C$8:$C$285,0),MATCH('71100M Ann'!BA$8,'71100 Ann'!$C$8:$AZ$8,0))</f>
        <v>-0.9</v>
      </c>
      <c r="BB94" s="11">
        <f>INDEX('71100 Ann'!$C$8:$AZ$285,MATCH('71100M Ann'!$C94,'71100 Ann'!$C$8:$C$285,0),MATCH('71100M Ann'!BB$8,'71100 Ann'!$C$8:$AZ$8,0))</f>
        <v>-1.2</v>
      </c>
      <c r="BC94" s="11">
        <f>INDEX('71100 Ann'!$C$8:$AZ$285,MATCH('71100M Ann'!$C94,'71100 Ann'!$C$8:$C$285,0),MATCH('71100M Ann'!BC$8,'71100 Ann'!$C$8:$AZ$8,0))</f>
        <v>-1.5</v>
      </c>
      <c r="BD94" s="11">
        <f>INDEX('71100 Ann'!$C$8:$AZ$285,MATCH('71100M Ann'!$C94,'71100 Ann'!$C$8:$C$285,0),MATCH('71100M Ann'!BD$8,'71100 Ann'!$C$8:$AZ$8,0))</f>
        <v>-1.8</v>
      </c>
      <c r="BE94" s="11">
        <f>INDEX('71100 Ann'!$C$8:$AZ$285,MATCH('71100M Ann'!$C94,'71100 Ann'!$C$8:$C$285,0),MATCH('71100M Ann'!BE$8,'71100 Ann'!$C$8:$AZ$8,0))</f>
        <v>-1.3</v>
      </c>
      <c r="BF94" s="11">
        <f>INDEX('71100 Ann'!$C$8:$AZ$285,MATCH('71100M Ann'!$C94,'71100 Ann'!$C$8:$C$285,0),MATCH('71100M Ann'!BF$8,'71100 Ann'!$C$8:$AZ$8,0))</f>
        <v>-0.5</v>
      </c>
      <c r="BG94" s="11">
        <f>INDEX('71100 Ann'!$C$8:$AZ$285,MATCH('71100M Ann'!$C94,'71100 Ann'!$C$8:$C$285,0),MATCH('71100M Ann'!BG$8,'71100 Ann'!$C$8:$AZ$8,0))</f>
        <v>-1.1000000000000001</v>
      </c>
      <c r="BH94" s="11">
        <f>INDEX('71100 Ann'!$C$8:$AZ$285,MATCH('71100M Ann'!$C94,'71100 Ann'!$C$8:$C$285,0),MATCH('71100M Ann'!BH$8,'71100 Ann'!$C$8:$AZ$8,0))</f>
        <v>-0.4</v>
      </c>
      <c r="BI94" s="11">
        <f>INDEX('71100 Ann'!$C$8:$AZ$285,MATCH('71100M Ann'!$C94,'71100 Ann'!$C$8:$C$285,0),MATCH('71100M Ann'!BI$8,'71100 Ann'!$C$8:$AZ$8,0))</f>
        <v>-0.3</v>
      </c>
      <c r="BJ94" s="11">
        <f>INDEX('71100 Ann'!$C$8:$AZ$285,MATCH('71100M Ann'!$C94,'71100 Ann'!$C$8:$C$285,0),MATCH('71100M Ann'!BJ$8,'71100 Ann'!$C$8:$AZ$8,0))</f>
        <v>-0.2</v>
      </c>
      <c r="BK94" s="11">
        <f>INDEX('71100 Ann'!$C$8:$AZ$285,MATCH('71100M Ann'!$C94,'71100 Ann'!$C$8:$C$285,0),MATCH('71100M Ann'!BK$8,'71100 Ann'!$C$8:$AZ$8,0))</f>
        <v>-0.2</v>
      </c>
      <c r="BL94" s="11">
        <f>INDEX('71100 Ann'!$C$8:$AZ$285,MATCH('71100M Ann'!$C94,'71100 Ann'!$C$8:$C$285,0),MATCH('71100M Ann'!BL$8,'71100 Ann'!$C$8:$AZ$8,0))</f>
        <v>-0.3</v>
      </c>
      <c r="BM94" s="11">
        <f>INDEX('71100 Ann'!$C$8:$AZ$285,MATCH('71100M Ann'!$C94,'71100 Ann'!$C$8:$C$285,0),MATCH('71100M Ann'!BM$8,'71100 Ann'!$C$8:$AZ$8,0))</f>
        <v>-0.3</v>
      </c>
      <c r="BN94" s="11">
        <f>INDEX('71100 Ann'!$C$8:$AZ$285,MATCH('71100M Ann'!$C94,'71100 Ann'!$C$8:$C$285,0),MATCH('71100M Ann'!BN$8,'71100 Ann'!$C$8:$AZ$8,0))</f>
        <v>-0.3</v>
      </c>
      <c r="BO94" s="11">
        <f>INDEX('71100 Ann'!$C$8:$AZ$285,MATCH('71100M Ann'!$C94,'71100 Ann'!$C$8:$C$285,0),MATCH('71100M Ann'!BO$8,'71100 Ann'!$C$8:$AZ$8,0))</f>
        <v>-0.4</v>
      </c>
      <c r="BP94" s="11">
        <f>INDEX('71100 Ann'!$C$8:$AZ$285,MATCH('71100M Ann'!$C94,'71100 Ann'!$C$8:$C$285,0),MATCH('71100M Ann'!BP$8,'71100 Ann'!$C$8:$AZ$8,0))</f>
        <v>-0.4</v>
      </c>
      <c r="BQ94" s="11">
        <f>INDEX('71100 Ann'!$C$8:$AZ$285,MATCH('71100M Ann'!$C94,'71100 Ann'!$C$8:$C$285,0),MATCH('71100M Ann'!BQ$8,'71100 Ann'!$C$8:$AZ$8,0))</f>
        <v>-0.4</v>
      </c>
      <c r="BR94" s="11">
        <f>INDEX('71100 Ann'!$C$8:$AZ$285,MATCH('71100M Ann'!$C94,'71100 Ann'!$C$8:$C$285,0),MATCH('71100M Ann'!BR$8,'71100 Ann'!$C$8:$AZ$8,0))</f>
        <v>-0.5</v>
      </c>
      <c r="BS94" s="11">
        <f>INDEX('71100 Ann'!$C$8:$AZ$285,MATCH('71100M Ann'!$C94,'71100 Ann'!$C$8:$C$285,0),MATCH('71100M Ann'!BS$8,'71100 Ann'!$C$8:$AZ$8,0))</f>
        <v>-0.5</v>
      </c>
      <c r="BT94" s="11">
        <f>INDEX('71100 Ann'!$C$8:$AZ$285,MATCH('71100M Ann'!$C94,'71100 Ann'!$C$8:$C$285,0),MATCH('71100M Ann'!BT$8,'71100 Ann'!$C$8:$AZ$8,0))</f>
        <v>-0.6</v>
      </c>
      <c r="BU94" s="11">
        <f>INDEX('71100 Ann'!$C$8:$AZ$285,MATCH('71100M Ann'!$C94,'71100 Ann'!$C$8:$C$285,0),MATCH('71100M Ann'!BU$8,'71100 Ann'!$C$8:$AZ$8,0))</f>
        <v>-0.7</v>
      </c>
      <c r="BV94" s="11">
        <f>INDEX('71100 Ann'!$C$8:$AZ$285,MATCH('71100M Ann'!$C94,'71100 Ann'!$C$8:$C$285,0),MATCH('71100M Ann'!BV$8,'71100 Ann'!$C$8:$AZ$8,0))</f>
        <v>-0.7</v>
      </c>
      <c r="BW94" s="11">
        <f>INDEX('71100 Ann'!$C$8:$AZ$285,MATCH('71100M Ann'!$C94,'71100 Ann'!$C$8:$C$285,0),MATCH('71100M Ann'!BW$8,'71100 Ann'!$C$8:$AZ$8,0))</f>
        <v>-0.8</v>
      </c>
      <c r="BX94" s="11">
        <f>INDEX('71100 Ann'!$C$8:$AZ$285,MATCH('71100M Ann'!$C94,'71100 Ann'!$C$8:$C$285,0),MATCH('71100M Ann'!BX$8,'71100 Ann'!$C$8:$AZ$8,0))</f>
        <v>-0.8</v>
      </c>
      <c r="BY94" s="11">
        <f>INDEX('71100 Ann'!$C$8:$AZ$285,MATCH('71100M Ann'!$C94,'71100 Ann'!$C$8:$C$285,0),MATCH('71100M Ann'!BY$8,'71100 Ann'!$C$8:$AZ$8,0))</f>
        <v>-0.8</v>
      </c>
      <c r="BZ94" s="11">
        <f>INDEX('71100 Ann'!$C$8:$AZ$285,MATCH('71100M Ann'!$C94,'71100 Ann'!$C$8:$C$285,0),MATCH('71100M Ann'!BZ$8,'71100 Ann'!$C$8:$AZ$8,0))</f>
        <v>-0.7</v>
      </c>
      <c r="CA94" s="11">
        <f>INDEX('71100 Ann'!$C$8:$AZ$285,MATCH('71100M Ann'!$C94,'71100 Ann'!$C$8:$C$285,0),MATCH('71100M Ann'!CA$8,'71100 Ann'!$C$8:$AZ$8,0))</f>
        <v>-0.7</v>
      </c>
      <c r="CB94" s="11">
        <f>INDEX('71100 Ann'!$C$8:$AZ$285,MATCH('71100M Ann'!$C94,'71100 Ann'!$C$8:$C$285,0),MATCH('71100M Ann'!CB$8,'71100 Ann'!$C$8:$AZ$8,0))</f>
        <v>-0.7</v>
      </c>
      <c r="CC94" s="11">
        <f>INDEX('71100 Ann'!$C$8:$AZ$285,MATCH('71100M Ann'!$C94,'71100 Ann'!$C$8:$C$285,0),MATCH('71100M Ann'!CC$8,'71100 Ann'!$C$8:$AZ$8,0))</f>
        <v>-0.9</v>
      </c>
      <c r="CD94" s="11">
        <f>INDEX('71100 Ann'!$C$8:$AZ$285,MATCH('71100M Ann'!$C94,'71100 Ann'!$C$8:$C$285,0),MATCH('71100M Ann'!CD$8,'71100 Ann'!$C$8:$AZ$8,0))</f>
        <v>-1</v>
      </c>
      <c r="CE94" s="11">
        <f>INDEX('71100 Ann'!$C$8:$AZ$285,MATCH('71100M Ann'!$C94,'71100 Ann'!$C$8:$C$285,0),MATCH('71100M Ann'!CE$8,'71100 Ann'!$C$8:$AZ$8,0))</f>
        <v>-0.9</v>
      </c>
      <c r="CF94" s="11">
        <f>INDEX('71100 Ann'!$C$8:$AZ$285,MATCH('71100M Ann'!$C94,'71100 Ann'!$C$8:$C$285,0),MATCH('71100M Ann'!CF$8,'71100 Ann'!$C$8:$AZ$8,0))</f>
        <v>-0.9</v>
      </c>
      <c r="CG94" s="11">
        <f>INDEX('71100 Ann'!$C$8:$AZ$285,MATCH('71100M Ann'!$C94,'71100 Ann'!$C$8:$C$285,0),MATCH('71100M Ann'!CG$8,'71100 Ann'!$C$8:$AZ$8,0))</f>
        <v>-0.9</v>
      </c>
      <c r="CH94" s="11">
        <f>INDEX('71100 Ann'!$C$8:$AZ$285,MATCH('71100M Ann'!$C94,'71100 Ann'!$C$8:$C$285,0),MATCH('71100M Ann'!CH$8,'71100 Ann'!$C$8:$AZ$8,0))</f>
        <v>-0.9</v>
      </c>
      <c r="CI94" s="11">
        <f>INDEX('71100 Ann'!$C$8:$AZ$285,MATCH('71100M Ann'!$C94,'71100 Ann'!$C$8:$C$285,0),MATCH('71100M Ann'!CI$8,'71100 Ann'!$C$8:$AZ$8,0))</f>
        <v>-1</v>
      </c>
      <c r="CJ94" s="11">
        <f>INDEX('71100 Ann'!$C$8:$AZ$285,MATCH('71100M Ann'!$C94,'71100 Ann'!$C$8:$C$285,0),MATCH('71100M Ann'!CJ$8,'71100 Ann'!$C$8:$AZ$8,0))</f>
        <v>-1.2</v>
      </c>
      <c r="CK94" s="11">
        <f>INDEX('71100 Ann'!$C$8:$AZ$285,MATCH('71100M Ann'!$C94,'71100 Ann'!$C$8:$C$285,0),MATCH('71100M Ann'!CK$8,'71100 Ann'!$C$8:$AZ$8,0))</f>
        <v>-1.3</v>
      </c>
      <c r="CL94" s="11">
        <f>INDEX('71100 Ann'!$C$8:$AZ$285,MATCH('71100M Ann'!$C94,'71100 Ann'!$C$8:$C$285,0),MATCH('71100M Ann'!CL$8,'71100 Ann'!$C$8:$AZ$8,0))</f>
        <v>-1.4</v>
      </c>
    </row>
    <row r="95" spans="1:90" s="10" customFormat="1" x14ac:dyDescent="0.25">
      <c r="A95" s="32">
        <v>83</v>
      </c>
      <c r="B95" s="10" t="s">
        <v>680</v>
      </c>
      <c r="C95" s="10" t="s">
        <v>679</v>
      </c>
      <c r="U95" s="10">
        <f>INDEX('71100 Ann Hist'!$C$8:$AR$285,MATCH('71100M Ann'!$C95,'71100 Ann Hist'!$C$8:$C$285,0),MATCH('71100M Ann'!U$8,'71100 Ann Hist'!$C$8:$AR$8,0))</f>
        <v>0</v>
      </c>
      <c r="V95" s="10">
        <f>INDEX('71100 Ann Hist'!$C$8:$AR$285,MATCH('71100M Ann'!$C95,'71100 Ann Hist'!$C$8:$C$285,0),MATCH('71100M Ann'!V$8,'71100 Ann Hist'!$C$8:$AR$8,0))</f>
        <v>0</v>
      </c>
      <c r="W95" s="10">
        <f>INDEX('71100 Ann Hist'!$C$8:$AR$285,MATCH('71100M Ann'!$C95,'71100 Ann Hist'!$C$8:$C$285,0),MATCH('71100M Ann'!W$8,'71100 Ann Hist'!$C$8:$AR$8,0))</f>
        <v>0</v>
      </c>
      <c r="X95" s="10">
        <f>INDEX('71100 Ann Hist'!$C$8:$AR$285,MATCH('71100M Ann'!$C95,'71100 Ann Hist'!$C$8:$C$285,0),MATCH('71100M Ann'!X$8,'71100 Ann Hist'!$C$8:$AR$8,0))</f>
        <v>0</v>
      </c>
      <c r="Y95" s="10">
        <f>INDEX('71100 Ann Hist'!$C$8:$AR$285,MATCH('71100M Ann'!$C95,'71100 Ann Hist'!$C$8:$C$285,0),MATCH('71100M Ann'!Y$8,'71100 Ann Hist'!$C$8:$AR$8,0))</f>
        <v>0</v>
      </c>
      <c r="Z95" s="10">
        <f>INDEX('71100 Ann Hist'!$C$8:$AR$285,MATCH('71100M Ann'!$C95,'71100 Ann Hist'!$C$8:$C$285,0),MATCH('71100M Ann'!Z$8,'71100 Ann Hist'!$C$8:$AR$8,0))</f>
        <v>0</v>
      </c>
      <c r="AA95" s="10">
        <f>INDEX('71100 Ann Hist'!$C$8:$AR$285,MATCH('71100M Ann'!$C95,'71100 Ann Hist'!$C$8:$C$285,0),MATCH('71100M Ann'!AA$8,'71100 Ann Hist'!$C$8:$AR$8,0))</f>
        <v>0</v>
      </c>
      <c r="AB95" s="10">
        <f>INDEX('71100 Ann Hist'!$C$8:$AR$285,MATCH('71100M Ann'!$C95,'71100 Ann Hist'!$C$8:$C$285,0),MATCH('71100M Ann'!AB$8,'71100 Ann Hist'!$C$8:$AR$8,0))</f>
        <v>0</v>
      </c>
      <c r="AC95" s="10">
        <f>INDEX('71100 Ann Hist'!$C$8:$AR$285,MATCH('71100M Ann'!$C95,'71100 Ann Hist'!$C$8:$C$285,0),MATCH('71100M Ann'!AC$8,'71100 Ann Hist'!$C$8:$AR$8,0))</f>
        <v>0</v>
      </c>
      <c r="AD95" s="10">
        <f>INDEX('71100 Ann Hist'!$C$8:$AR$285,MATCH('71100M Ann'!$C95,'71100 Ann Hist'!$C$8:$C$285,0),MATCH('71100M Ann'!AD$8,'71100 Ann Hist'!$C$8:$AR$8,0))</f>
        <v>-0.1</v>
      </c>
      <c r="AE95" s="10">
        <f>INDEX('71100 Ann Hist'!$C$8:$AR$285,MATCH('71100M Ann'!$C95,'71100 Ann Hist'!$C$8:$C$285,0),MATCH('71100M Ann'!AE$8,'71100 Ann Hist'!$C$8:$AR$8,0))</f>
        <v>-0.1</v>
      </c>
      <c r="AF95" s="10">
        <f>INDEX('71100 Ann Hist'!$C$8:$AR$285,MATCH('71100M Ann'!$C95,'71100 Ann Hist'!$C$8:$C$285,0),MATCH('71100M Ann'!AF$8,'71100 Ann Hist'!$C$8:$AR$8,0))</f>
        <v>-0.1</v>
      </c>
      <c r="AG95" s="10">
        <f>INDEX('71100 Ann Hist'!$C$8:$AR$285,MATCH('71100M Ann'!$C95,'71100 Ann Hist'!$C$8:$C$285,0),MATCH('71100M Ann'!AG$8,'71100 Ann Hist'!$C$8:$AR$8,0))</f>
        <v>-0.1</v>
      </c>
      <c r="AH95" s="10">
        <f>INDEX('71100 Ann Hist'!$C$8:$AR$285,MATCH('71100M Ann'!$C95,'71100 Ann Hist'!$C$8:$C$285,0),MATCH('71100M Ann'!AH$8,'71100 Ann Hist'!$C$8:$AR$8,0))</f>
        <v>-0.1</v>
      </c>
      <c r="AI95" s="10">
        <f>INDEX('71100 Ann Hist'!$C$8:$AR$285,MATCH('71100M Ann'!$C95,'71100 Ann Hist'!$C$8:$C$285,0),MATCH('71100M Ann'!AI$8,'71100 Ann Hist'!$C$8:$AR$8,0))</f>
        <v>-0.1</v>
      </c>
      <c r="AJ95" s="10">
        <f>INDEX('71100 Ann Hist'!$C$8:$AR$285,MATCH('71100M Ann'!$C95,'71100 Ann Hist'!$C$8:$C$285,0),MATCH('71100M Ann'!AJ$8,'71100 Ann Hist'!$C$8:$AR$8,0))</f>
        <v>-0.1</v>
      </c>
      <c r="AK95" s="10">
        <f>INDEX('71100 Ann Hist'!$C$8:$AR$285,MATCH('71100M Ann'!$C95,'71100 Ann Hist'!$C$8:$C$285,0),MATCH('71100M Ann'!AK$8,'71100 Ann Hist'!$C$8:$AR$8,0))</f>
        <v>-0.1</v>
      </c>
      <c r="AL95" s="10">
        <f>INDEX('71100 Ann Hist'!$C$8:$AR$285,MATCH('71100M Ann'!$C95,'71100 Ann Hist'!$C$8:$C$285,0),MATCH('71100M Ann'!AL$8,'71100 Ann Hist'!$C$8:$AR$8,0))</f>
        <v>-0.1</v>
      </c>
      <c r="AM95" s="10">
        <f>INDEX('71100 Ann Hist'!$C$8:$AR$285,MATCH('71100M Ann'!$C95,'71100 Ann Hist'!$C$8:$C$285,0),MATCH('71100M Ann'!AM$8,'71100 Ann Hist'!$C$8:$AR$8,0))</f>
        <v>-0.1</v>
      </c>
      <c r="AN95" s="10">
        <f>INDEX('71100 Ann Hist'!$C$8:$AR$285,MATCH('71100M Ann'!$C95,'71100 Ann Hist'!$C$8:$C$285,0),MATCH('71100M Ann'!AN$8,'71100 Ann Hist'!$C$8:$AR$8,0))</f>
        <v>-0.2</v>
      </c>
      <c r="AO95" s="10">
        <f>INDEX('71100 Ann Hist'!$C$8:$AR$285,MATCH('71100M Ann'!$C95,'71100 Ann Hist'!$C$8:$C$285,0),MATCH('71100M Ann'!AO$8,'71100 Ann Hist'!$C$8:$AR$8,0))</f>
        <v>-0.2</v>
      </c>
      <c r="AP95" s="10">
        <f>INDEX('71100 Ann Hist'!$C$8:$AR$285,MATCH('71100M Ann'!$C95,'71100 Ann Hist'!$C$8:$C$285,0),MATCH('71100M Ann'!AP$8,'71100 Ann Hist'!$C$8:$AR$8,0))</f>
        <v>-0.2</v>
      </c>
      <c r="AQ95" s="10">
        <f>INDEX('71100 Ann Hist'!$C$8:$AR$285,MATCH('71100M Ann'!$C95,'71100 Ann Hist'!$C$8:$C$285,0),MATCH('71100M Ann'!AQ$8,'71100 Ann Hist'!$C$8:$AR$8,0))</f>
        <v>-0.3</v>
      </c>
      <c r="AR95" s="11">
        <f>INDEX('71100 Ann'!$C$8:$AZ$285,MATCH('71100M Ann'!$C95,'71100 Ann'!$C$8:$C$285,0),MATCH('71100M Ann'!AR$8,'71100 Ann'!$C$8:$AZ$8,0))</f>
        <v>-0.3</v>
      </c>
      <c r="AS95" s="11">
        <f>INDEX('71100 Ann'!$C$8:$AZ$285,MATCH('71100M Ann'!$C95,'71100 Ann'!$C$8:$C$285,0),MATCH('71100M Ann'!AS$8,'71100 Ann'!$C$8:$AZ$8,0))</f>
        <v>-0.3</v>
      </c>
      <c r="AT95" s="11">
        <f>INDEX('71100 Ann'!$C$8:$AZ$285,MATCH('71100M Ann'!$C95,'71100 Ann'!$C$8:$C$285,0),MATCH('71100M Ann'!AT$8,'71100 Ann'!$C$8:$AZ$8,0))</f>
        <v>-0.2</v>
      </c>
      <c r="AU95" s="11">
        <f>INDEX('71100 Ann'!$C$8:$AZ$285,MATCH('71100M Ann'!$C95,'71100 Ann'!$C$8:$C$285,0),MATCH('71100M Ann'!AU$8,'71100 Ann'!$C$8:$AZ$8,0))</f>
        <v>-0.2</v>
      </c>
      <c r="AV95" s="11">
        <f>INDEX('71100 Ann'!$C$8:$AZ$285,MATCH('71100M Ann'!$C95,'71100 Ann'!$C$8:$C$285,0),MATCH('71100M Ann'!AV$8,'71100 Ann'!$C$8:$AZ$8,0))</f>
        <v>-0.5</v>
      </c>
      <c r="AW95" s="11">
        <f>INDEX('71100 Ann'!$C$8:$AZ$285,MATCH('71100M Ann'!$C95,'71100 Ann'!$C$8:$C$285,0),MATCH('71100M Ann'!AW$8,'71100 Ann'!$C$8:$AZ$8,0))</f>
        <v>-0.9</v>
      </c>
      <c r="AX95" s="11">
        <f>INDEX('71100 Ann'!$C$8:$AZ$285,MATCH('71100M Ann'!$C95,'71100 Ann'!$C$8:$C$285,0),MATCH('71100M Ann'!AX$8,'71100 Ann'!$C$8:$AZ$8,0))</f>
        <v>-0.3</v>
      </c>
      <c r="AY95" s="11">
        <f>INDEX('71100 Ann'!$C$8:$AZ$285,MATCH('71100M Ann'!$C95,'71100 Ann'!$C$8:$C$285,0),MATCH('71100M Ann'!AY$8,'71100 Ann'!$C$8:$AZ$8,0))</f>
        <v>-0.8</v>
      </c>
      <c r="AZ95" s="11">
        <f>INDEX('71100 Ann'!$C$8:$AZ$285,MATCH('71100M Ann'!$C95,'71100 Ann'!$C$8:$C$285,0),MATCH('71100M Ann'!AZ$8,'71100 Ann'!$C$8:$AZ$8,0))</f>
        <v>-1</v>
      </c>
      <c r="BA95" s="11">
        <f>INDEX('71100 Ann'!$C$8:$AZ$285,MATCH('71100M Ann'!$C95,'71100 Ann'!$C$8:$C$285,0),MATCH('71100M Ann'!BA$8,'71100 Ann'!$C$8:$AZ$8,0))</f>
        <v>-1.7</v>
      </c>
      <c r="BB95" s="11">
        <f>INDEX('71100 Ann'!$C$8:$AZ$285,MATCH('71100M Ann'!$C95,'71100 Ann'!$C$8:$C$285,0),MATCH('71100M Ann'!BB$8,'71100 Ann'!$C$8:$AZ$8,0))</f>
        <v>-2.8</v>
      </c>
      <c r="BC95" s="11">
        <f>INDEX('71100 Ann'!$C$8:$AZ$285,MATCH('71100M Ann'!$C95,'71100 Ann'!$C$8:$C$285,0),MATCH('71100M Ann'!BC$8,'71100 Ann'!$C$8:$AZ$8,0))</f>
        <v>-3.6</v>
      </c>
      <c r="BD95" s="11">
        <f>INDEX('71100 Ann'!$C$8:$AZ$285,MATCH('71100M Ann'!$C95,'71100 Ann'!$C$8:$C$285,0),MATCH('71100M Ann'!BD$8,'71100 Ann'!$C$8:$AZ$8,0))</f>
        <v>-4.5</v>
      </c>
      <c r="BE95" s="11">
        <f>INDEX('71100 Ann'!$C$8:$AZ$285,MATCH('71100M Ann'!$C95,'71100 Ann'!$C$8:$C$285,0),MATCH('71100M Ann'!BE$8,'71100 Ann'!$C$8:$AZ$8,0))</f>
        <v>-2.9</v>
      </c>
      <c r="BF95" s="11">
        <f>INDEX('71100 Ann'!$C$8:$AZ$285,MATCH('71100M Ann'!$C95,'71100 Ann'!$C$8:$C$285,0),MATCH('71100M Ann'!BF$8,'71100 Ann'!$C$8:$AZ$8,0))</f>
        <v>-1.1000000000000001</v>
      </c>
      <c r="BG95" s="11">
        <f>INDEX('71100 Ann'!$C$8:$AZ$285,MATCH('71100M Ann'!$C95,'71100 Ann'!$C$8:$C$285,0),MATCH('71100M Ann'!BG$8,'71100 Ann'!$C$8:$AZ$8,0))</f>
        <v>-2.2000000000000002</v>
      </c>
      <c r="BH95" s="11">
        <f>INDEX('71100 Ann'!$C$8:$AZ$285,MATCH('71100M Ann'!$C95,'71100 Ann'!$C$8:$C$285,0),MATCH('71100M Ann'!BH$8,'71100 Ann'!$C$8:$AZ$8,0))</f>
        <v>-1.3</v>
      </c>
      <c r="BI95" s="11">
        <f>INDEX('71100 Ann'!$C$8:$AZ$285,MATCH('71100M Ann'!$C95,'71100 Ann'!$C$8:$C$285,0),MATCH('71100M Ann'!BI$8,'71100 Ann'!$C$8:$AZ$8,0))</f>
        <v>-1</v>
      </c>
      <c r="BJ95" s="11">
        <f>INDEX('71100 Ann'!$C$8:$AZ$285,MATCH('71100M Ann'!$C95,'71100 Ann'!$C$8:$C$285,0),MATCH('71100M Ann'!BJ$8,'71100 Ann'!$C$8:$AZ$8,0))</f>
        <v>-1</v>
      </c>
      <c r="BK95" s="11">
        <f>INDEX('71100 Ann'!$C$8:$AZ$285,MATCH('71100M Ann'!$C95,'71100 Ann'!$C$8:$C$285,0),MATCH('71100M Ann'!BK$8,'71100 Ann'!$C$8:$AZ$8,0))</f>
        <v>-1.1000000000000001</v>
      </c>
      <c r="BL95" s="11">
        <f>INDEX('71100 Ann'!$C$8:$AZ$285,MATCH('71100M Ann'!$C95,'71100 Ann'!$C$8:$C$285,0),MATCH('71100M Ann'!BL$8,'71100 Ann'!$C$8:$AZ$8,0))</f>
        <v>-1.5</v>
      </c>
      <c r="BM95" s="11">
        <f>INDEX('71100 Ann'!$C$8:$AZ$285,MATCH('71100M Ann'!$C95,'71100 Ann'!$C$8:$C$285,0),MATCH('71100M Ann'!BM$8,'71100 Ann'!$C$8:$AZ$8,0))</f>
        <v>-1.6</v>
      </c>
      <c r="BN95" s="11">
        <f>INDEX('71100 Ann'!$C$8:$AZ$285,MATCH('71100M Ann'!$C95,'71100 Ann'!$C$8:$C$285,0),MATCH('71100M Ann'!BN$8,'71100 Ann'!$C$8:$AZ$8,0))</f>
        <v>-1.7</v>
      </c>
      <c r="BO95" s="11">
        <f>INDEX('71100 Ann'!$C$8:$AZ$285,MATCH('71100M Ann'!$C95,'71100 Ann'!$C$8:$C$285,0),MATCH('71100M Ann'!BO$8,'71100 Ann'!$C$8:$AZ$8,0))</f>
        <v>-1.7</v>
      </c>
      <c r="BP95" s="11">
        <f>INDEX('71100 Ann'!$C$8:$AZ$285,MATCH('71100M Ann'!$C95,'71100 Ann'!$C$8:$C$285,0),MATCH('71100M Ann'!BP$8,'71100 Ann'!$C$8:$AZ$8,0))</f>
        <v>-1.8</v>
      </c>
      <c r="BQ95" s="11">
        <f>INDEX('71100 Ann'!$C$8:$AZ$285,MATCH('71100M Ann'!$C95,'71100 Ann'!$C$8:$C$285,0),MATCH('71100M Ann'!BQ$8,'71100 Ann'!$C$8:$AZ$8,0))</f>
        <v>-2</v>
      </c>
      <c r="BR95" s="11">
        <f>INDEX('71100 Ann'!$C$8:$AZ$285,MATCH('71100M Ann'!$C95,'71100 Ann'!$C$8:$C$285,0),MATCH('71100M Ann'!BR$8,'71100 Ann'!$C$8:$AZ$8,0))</f>
        <v>-2.2000000000000002</v>
      </c>
      <c r="BS95" s="11">
        <f>INDEX('71100 Ann'!$C$8:$AZ$285,MATCH('71100M Ann'!$C95,'71100 Ann'!$C$8:$C$285,0),MATCH('71100M Ann'!BS$8,'71100 Ann'!$C$8:$AZ$8,0))</f>
        <v>-2.7</v>
      </c>
      <c r="BT95" s="11">
        <f>INDEX('71100 Ann'!$C$8:$AZ$285,MATCH('71100M Ann'!$C95,'71100 Ann'!$C$8:$C$285,0),MATCH('71100M Ann'!BT$8,'71100 Ann'!$C$8:$AZ$8,0))</f>
        <v>-3.6</v>
      </c>
      <c r="BU95" s="11">
        <f>INDEX('71100 Ann'!$C$8:$AZ$285,MATCH('71100M Ann'!$C95,'71100 Ann'!$C$8:$C$285,0),MATCH('71100M Ann'!BU$8,'71100 Ann'!$C$8:$AZ$8,0))</f>
        <v>-4.4000000000000004</v>
      </c>
      <c r="BV95" s="11">
        <f>INDEX('71100 Ann'!$C$8:$AZ$285,MATCH('71100M Ann'!$C95,'71100 Ann'!$C$8:$C$285,0),MATCH('71100M Ann'!BV$8,'71100 Ann'!$C$8:$AZ$8,0))</f>
        <v>-5.4</v>
      </c>
      <c r="BW95" s="11">
        <f>INDEX('71100 Ann'!$C$8:$AZ$285,MATCH('71100M Ann'!$C95,'71100 Ann'!$C$8:$C$285,0),MATCH('71100M Ann'!BW$8,'71100 Ann'!$C$8:$AZ$8,0))</f>
        <v>-6.7</v>
      </c>
      <c r="BX95" s="11">
        <f>INDEX('71100 Ann'!$C$8:$AZ$285,MATCH('71100M Ann'!$C95,'71100 Ann'!$C$8:$C$285,0),MATCH('71100M Ann'!BX$8,'71100 Ann'!$C$8:$AZ$8,0))</f>
        <v>-7.3</v>
      </c>
      <c r="BY95" s="11">
        <f>INDEX('71100 Ann'!$C$8:$AZ$285,MATCH('71100M Ann'!$C95,'71100 Ann'!$C$8:$C$285,0),MATCH('71100M Ann'!BY$8,'71100 Ann'!$C$8:$AZ$8,0))</f>
        <v>-7.5</v>
      </c>
      <c r="BZ95" s="11">
        <f>INDEX('71100 Ann'!$C$8:$AZ$285,MATCH('71100M Ann'!$C95,'71100 Ann'!$C$8:$C$285,0),MATCH('71100M Ann'!BZ$8,'71100 Ann'!$C$8:$AZ$8,0))</f>
        <v>-7.4</v>
      </c>
      <c r="CA95" s="11">
        <f>INDEX('71100 Ann'!$C$8:$AZ$285,MATCH('71100M Ann'!$C95,'71100 Ann'!$C$8:$C$285,0),MATCH('71100M Ann'!CA$8,'71100 Ann'!$C$8:$AZ$8,0))</f>
        <v>-7.6</v>
      </c>
      <c r="CB95" s="11">
        <f>INDEX('71100 Ann'!$C$8:$AZ$285,MATCH('71100M Ann'!$C95,'71100 Ann'!$C$8:$C$285,0),MATCH('71100M Ann'!CB$8,'71100 Ann'!$C$8:$AZ$8,0))</f>
        <v>-9.3000000000000007</v>
      </c>
      <c r="CC95" s="11">
        <f>INDEX('71100 Ann'!$C$8:$AZ$285,MATCH('71100M Ann'!$C95,'71100 Ann'!$C$8:$C$285,0),MATCH('71100M Ann'!CC$8,'71100 Ann'!$C$8:$AZ$8,0))</f>
        <v>-12.5</v>
      </c>
      <c r="CD95" s="11">
        <f>INDEX('71100 Ann'!$C$8:$AZ$285,MATCH('71100M Ann'!$C95,'71100 Ann'!$C$8:$C$285,0),MATCH('71100M Ann'!CD$8,'71100 Ann'!$C$8:$AZ$8,0))</f>
        <v>-15.8</v>
      </c>
      <c r="CE95" s="11">
        <f>INDEX('71100 Ann'!$C$8:$AZ$285,MATCH('71100M Ann'!$C95,'71100 Ann'!$C$8:$C$285,0),MATCH('71100M Ann'!CE$8,'71100 Ann'!$C$8:$AZ$8,0))</f>
        <v>-15.7</v>
      </c>
      <c r="CF95" s="11">
        <f>INDEX('71100 Ann'!$C$8:$AZ$285,MATCH('71100M Ann'!$C95,'71100 Ann'!$C$8:$C$285,0),MATCH('71100M Ann'!CF$8,'71100 Ann'!$C$8:$AZ$8,0))</f>
        <v>-14.7</v>
      </c>
      <c r="CG95" s="11">
        <f>INDEX('71100 Ann'!$C$8:$AZ$285,MATCH('71100M Ann'!$C95,'71100 Ann'!$C$8:$C$285,0),MATCH('71100M Ann'!CG$8,'71100 Ann'!$C$8:$AZ$8,0))</f>
        <v>-13.4</v>
      </c>
      <c r="CH95" s="11">
        <f>INDEX('71100 Ann'!$C$8:$AZ$285,MATCH('71100M Ann'!$C95,'71100 Ann'!$C$8:$C$285,0),MATCH('71100M Ann'!CH$8,'71100 Ann'!$C$8:$AZ$8,0))</f>
        <v>-14.4</v>
      </c>
      <c r="CI95" s="11">
        <f>INDEX('71100 Ann'!$C$8:$AZ$285,MATCH('71100M Ann'!$C95,'71100 Ann'!$C$8:$C$285,0),MATCH('71100M Ann'!CI$8,'71100 Ann'!$C$8:$AZ$8,0))</f>
        <v>-17.100000000000001</v>
      </c>
      <c r="CJ95" s="11">
        <f>INDEX('71100 Ann'!$C$8:$AZ$285,MATCH('71100M Ann'!$C95,'71100 Ann'!$C$8:$C$285,0),MATCH('71100M Ann'!CJ$8,'71100 Ann'!$C$8:$AZ$8,0))</f>
        <v>-19.600000000000001</v>
      </c>
      <c r="CK95" s="11">
        <f>INDEX('71100 Ann'!$C$8:$AZ$285,MATCH('71100M Ann'!$C95,'71100 Ann'!$C$8:$C$285,0),MATCH('71100M Ann'!CK$8,'71100 Ann'!$C$8:$AZ$8,0))</f>
        <v>-20.9</v>
      </c>
      <c r="CL95" s="11">
        <f>INDEX('71100 Ann'!$C$8:$AZ$285,MATCH('71100M Ann'!$C95,'71100 Ann'!$C$8:$C$285,0),MATCH('71100M Ann'!CL$8,'71100 Ann'!$C$8:$AZ$8,0))</f>
        <v>-22.6</v>
      </c>
    </row>
    <row r="96" spans="1:90" s="10" customFormat="1" x14ac:dyDescent="0.25">
      <c r="A96" s="32">
        <v>84</v>
      </c>
      <c r="B96" s="10" t="s">
        <v>678</v>
      </c>
      <c r="C96" s="10" t="s">
        <v>677</v>
      </c>
      <c r="U96" s="10">
        <f>INDEX('71100 Ann Hist'!$C$8:$AR$285,MATCH('71100M Ann'!$C96,'71100 Ann Hist'!$C$8:$C$285,0),MATCH('71100M Ann'!U$8,'71100 Ann Hist'!$C$8:$AR$8,0))</f>
        <v>0</v>
      </c>
      <c r="V96" s="10">
        <f>INDEX('71100 Ann Hist'!$C$8:$AR$285,MATCH('71100M Ann'!$C96,'71100 Ann Hist'!$C$8:$C$285,0),MATCH('71100M Ann'!V$8,'71100 Ann Hist'!$C$8:$AR$8,0))</f>
        <v>0</v>
      </c>
      <c r="W96" s="10">
        <f>INDEX('71100 Ann Hist'!$C$8:$AR$285,MATCH('71100M Ann'!$C96,'71100 Ann Hist'!$C$8:$C$285,0),MATCH('71100M Ann'!W$8,'71100 Ann Hist'!$C$8:$AR$8,0))</f>
        <v>0</v>
      </c>
      <c r="X96" s="10">
        <f>INDEX('71100 Ann Hist'!$C$8:$AR$285,MATCH('71100M Ann'!$C96,'71100 Ann Hist'!$C$8:$C$285,0),MATCH('71100M Ann'!X$8,'71100 Ann Hist'!$C$8:$AR$8,0))</f>
        <v>0</v>
      </c>
      <c r="Y96" s="10">
        <f>INDEX('71100 Ann Hist'!$C$8:$AR$285,MATCH('71100M Ann'!$C96,'71100 Ann Hist'!$C$8:$C$285,0),MATCH('71100M Ann'!Y$8,'71100 Ann Hist'!$C$8:$AR$8,0))</f>
        <v>0</v>
      </c>
      <c r="Z96" s="10">
        <f>INDEX('71100 Ann Hist'!$C$8:$AR$285,MATCH('71100M Ann'!$C96,'71100 Ann Hist'!$C$8:$C$285,0),MATCH('71100M Ann'!Z$8,'71100 Ann Hist'!$C$8:$AR$8,0))</f>
        <v>-0.1</v>
      </c>
      <c r="AA96" s="10">
        <f>INDEX('71100 Ann Hist'!$C$8:$AR$285,MATCH('71100M Ann'!$C96,'71100 Ann Hist'!$C$8:$C$285,0),MATCH('71100M Ann'!AA$8,'71100 Ann Hist'!$C$8:$AR$8,0))</f>
        <v>-0.1</v>
      </c>
      <c r="AB96" s="10">
        <f>INDEX('71100 Ann Hist'!$C$8:$AR$285,MATCH('71100M Ann'!$C96,'71100 Ann Hist'!$C$8:$C$285,0),MATCH('71100M Ann'!AB$8,'71100 Ann Hist'!$C$8:$AR$8,0))</f>
        <v>-0.1</v>
      </c>
      <c r="AC96" s="10">
        <f>INDEX('71100 Ann Hist'!$C$8:$AR$285,MATCH('71100M Ann'!$C96,'71100 Ann Hist'!$C$8:$C$285,0),MATCH('71100M Ann'!AC$8,'71100 Ann Hist'!$C$8:$AR$8,0))</f>
        <v>-0.1</v>
      </c>
      <c r="AD96" s="10">
        <f>INDEX('71100 Ann Hist'!$C$8:$AR$285,MATCH('71100M Ann'!$C96,'71100 Ann Hist'!$C$8:$C$285,0),MATCH('71100M Ann'!AD$8,'71100 Ann Hist'!$C$8:$AR$8,0))</f>
        <v>-0.1</v>
      </c>
      <c r="AE96" s="10">
        <f>INDEX('71100 Ann Hist'!$C$8:$AR$285,MATCH('71100M Ann'!$C96,'71100 Ann Hist'!$C$8:$C$285,0),MATCH('71100M Ann'!AE$8,'71100 Ann Hist'!$C$8:$AR$8,0))</f>
        <v>-0.1</v>
      </c>
      <c r="AF96" s="10">
        <f>INDEX('71100 Ann Hist'!$C$8:$AR$285,MATCH('71100M Ann'!$C96,'71100 Ann Hist'!$C$8:$C$285,0),MATCH('71100M Ann'!AF$8,'71100 Ann Hist'!$C$8:$AR$8,0))</f>
        <v>-0.1</v>
      </c>
      <c r="AG96" s="10">
        <f>INDEX('71100 Ann Hist'!$C$8:$AR$285,MATCH('71100M Ann'!$C96,'71100 Ann Hist'!$C$8:$C$285,0),MATCH('71100M Ann'!AG$8,'71100 Ann Hist'!$C$8:$AR$8,0))</f>
        <v>-0.1</v>
      </c>
      <c r="AH96" s="10">
        <f>INDEX('71100 Ann Hist'!$C$8:$AR$285,MATCH('71100M Ann'!$C96,'71100 Ann Hist'!$C$8:$C$285,0),MATCH('71100M Ann'!AH$8,'71100 Ann Hist'!$C$8:$AR$8,0))</f>
        <v>-0.1</v>
      </c>
      <c r="AI96" s="10">
        <f>INDEX('71100 Ann Hist'!$C$8:$AR$285,MATCH('71100M Ann'!$C96,'71100 Ann Hist'!$C$8:$C$285,0),MATCH('71100M Ann'!AI$8,'71100 Ann Hist'!$C$8:$AR$8,0))</f>
        <v>-0.1</v>
      </c>
      <c r="AJ96" s="10">
        <f>INDEX('71100 Ann Hist'!$C$8:$AR$285,MATCH('71100M Ann'!$C96,'71100 Ann Hist'!$C$8:$C$285,0),MATCH('71100M Ann'!AJ$8,'71100 Ann Hist'!$C$8:$AR$8,0))</f>
        <v>-0.1</v>
      </c>
      <c r="AK96" s="10">
        <f>INDEX('71100 Ann Hist'!$C$8:$AR$285,MATCH('71100M Ann'!$C96,'71100 Ann Hist'!$C$8:$C$285,0),MATCH('71100M Ann'!AK$8,'71100 Ann Hist'!$C$8:$AR$8,0))</f>
        <v>-0.1</v>
      </c>
      <c r="AL96" s="10">
        <f>INDEX('71100 Ann Hist'!$C$8:$AR$285,MATCH('71100M Ann'!$C96,'71100 Ann Hist'!$C$8:$C$285,0),MATCH('71100M Ann'!AL$8,'71100 Ann Hist'!$C$8:$AR$8,0))</f>
        <v>-0.1</v>
      </c>
      <c r="AM96" s="10">
        <f>INDEX('71100 Ann Hist'!$C$8:$AR$285,MATCH('71100M Ann'!$C96,'71100 Ann Hist'!$C$8:$C$285,0),MATCH('71100M Ann'!AM$8,'71100 Ann Hist'!$C$8:$AR$8,0))</f>
        <v>-0.1</v>
      </c>
      <c r="AN96" s="10">
        <f>INDEX('71100 Ann Hist'!$C$8:$AR$285,MATCH('71100M Ann'!$C96,'71100 Ann Hist'!$C$8:$C$285,0),MATCH('71100M Ann'!AN$8,'71100 Ann Hist'!$C$8:$AR$8,0))</f>
        <v>-0.1</v>
      </c>
      <c r="AO96" s="10">
        <f>INDEX('71100 Ann Hist'!$C$8:$AR$285,MATCH('71100M Ann'!$C96,'71100 Ann Hist'!$C$8:$C$285,0),MATCH('71100M Ann'!AO$8,'71100 Ann Hist'!$C$8:$AR$8,0))</f>
        <v>-0.1</v>
      </c>
      <c r="AP96" s="10">
        <f>INDEX('71100 Ann Hist'!$C$8:$AR$285,MATCH('71100M Ann'!$C96,'71100 Ann Hist'!$C$8:$C$285,0),MATCH('71100M Ann'!AP$8,'71100 Ann Hist'!$C$8:$AR$8,0))</f>
        <v>-0.1</v>
      </c>
      <c r="AQ96" s="10">
        <f>INDEX('71100 Ann Hist'!$C$8:$AR$285,MATCH('71100M Ann'!$C96,'71100 Ann Hist'!$C$8:$C$285,0),MATCH('71100M Ann'!AQ$8,'71100 Ann Hist'!$C$8:$AR$8,0))</f>
        <v>-0.2</v>
      </c>
      <c r="AR96" s="11">
        <f>INDEX('71100 Ann'!$C$8:$AZ$285,MATCH('71100M Ann'!$C96,'71100 Ann'!$C$8:$C$285,0),MATCH('71100M Ann'!AR$8,'71100 Ann'!$C$8:$AZ$8,0))</f>
        <v>-0.2</v>
      </c>
      <c r="AS96" s="11">
        <f>INDEX('71100 Ann'!$C$8:$AZ$285,MATCH('71100M Ann'!$C96,'71100 Ann'!$C$8:$C$285,0),MATCH('71100M Ann'!AS$8,'71100 Ann'!$C$8:$AZ$8,0))</f>
        <v>-0.2</v>
      </c>
      <c r="AT96" s="11">
        <f>INDEX('71100 Ann'!$C$8:$AZ$285,MATCH('71100M Ann'!$C96,'71100 Ann'!$C$8:$C$285,0),MATCH('71100M Ann'!AT$8,'71100 Ann'!$C$8:$AZ$8,0))</f>
        <v>-0.1</v>
      </c>
      <c r="AU96" s="11">
        <f>INDEX('71100 Ann'!$C$8:$AZ$285,MATCH('71100M Ann'!$C96,'71100 Ann'!$C$8:$C$285,0),MATCH('71100M Ann'!AU$8,'71100 Ann'!$C$8:$AZ$8,0))</f>
        <v>-0.2</v>
      </c>
      <c r="AV96" s="11">
        <f>INDEX('71100 Ann'!$C$8:$AZ$285,MATCH('71100M Ann'!$C96,'71100 Ann'!$C$8:$C$285,0),MATCH('71100M Ann'!AV$8,'71100 Ann'!$C$8:$AZ$8,0))</f>
        <v>-0.3</v>
      </c>
      <c r="AW96" s="11">
        <f>INDEX('71100 Ann'!$C$8:$AZ$285,MATCH('71100M Ann'!$C96,'71100 Ann'!$C$8:$C$285,0),MATCH('71100M Ann'!AW$8,'71100 Ann'!$C$8:$AZ$8,0))</f>
        <v>-0.3</v>
      </c>
      <c r="AX96" s="11">
        <f>INDEX('71100 Ann'!$C$8:$AZ$285,MATCH('71100M Ann'!$C96,'71100 Ann'!$C$8:$C$285,0),MATCH('71100M Ann'!AX$8,'71100 Ann'!$C$8:$AZ$8,0))</f>
        <v>-0.1</v>
      </c>
      <c r="AY96" s="11">
        <f>INDEX('71100 Ann'!$C$8:$AZ$285,MATCH('71100M Ann'!$C96,'71100 Ann'!$C$8:$C$285,0),MATCH('71100M Ann'!AY$8,'71100 Ann'!$C$8:$AZ$8,0))</f>
        <v>-0.3</v>
      </c>
      <c r="AZ96" s="11">
        <f>INDEX('71100 Ann'!$C$8:$AZ$285,MATCH('71100M Ann'!$C96,'71100 Ann'!$C$8:$C$285,0),MATCH('71100M Ann'!AZ$8,'71100 Ann'!$C$8:$AZ$8,0))</f>
        <v>-0.4</v>
      </c>
      <c r="BA96" s="11">
        <f>INDEX('71100 Ann'!$C$8:$AZ$285,MATCH('71100M Ann'!$C96,'71100 Ann'!$C$8:$C$285,0),MATCH('71100M Ann'!BA$8,'71100 Ann'!$C$8:$AZ$8,0))</f>
        <v>-0.6</v>
      </c>
      <c r="BB96" s="11">
        <f>INDEX('71100 Ann'!$C$8:$AZ$285,MATCH('71100M Ann'!$C96,'71100 Ann'!$C$8:$C$285,0),MATCH('71100M Ann'!BB$8,'71100 Ann'!$C$8:$AZ$8,0))</f>
        <v>-0.9</v>
      </c>
      <c r="BC96" s="11">
        <f>INDEX('71100 Ann'!$C$8:$AZ$285,MATCH('71100M Ann'!$C96,'71100 Ann'!$C$8:$C$285,0),MATCH('71100M Ann'!BC$8,'71100 Ann'!$C$8:$AZ$8,0))</f>
        <v>-1</v>
      </c>
      <c r="BD96" s="11">
        <f>INDEX('71100 Ann'!$C$8:$AZ$285,MATCH('71100M Ann'!$C96,'71100 Ann'!$C$8:$C$285,0),MATCH('71100M Ann'!BD$8,'71100 Ann'!$C$8:$AZ$8,0))</f>
        <v>-1.2</v>
      </c>
      <c r="BE96" s="11">
        <f>INDEX('71100 Ann'!$C$8:$AZ$285,MATCH('71100M Ann'!$C96,'71100 Ann'!$C$8:$C$285,0),MATCH('71100M Ann'!BE$8,'71100 Ann'!$C$8:$AZ$8,0))</f>
        <v>-0.8</v>
      </c>
      <c r="BF96" s="11">
        <f>INDEX('71100 Ann'!$C$8:$AZ$285,MATCH('71100M Ann'!$C96,'71100 Ann'!$C$8:$C$285,0),MATCH('71100M Ann'!BF$8,'71100 Ann'!$C$8:$AZ$8,0))</f>
        <v>-0.3</v>
      </c>
      <c r="BG96" s="11">
        <f>INDEX('71100 Ann'!$C$8:$AZ$285,MATCH('71100M Ann'!$C96,'71100 Ann'!$C$8:$C$285,0),MATCH('71100M Ann'!BG$8,'71100 Ann'!$C$8:$AZ$8,0))</f>
        <v>-0.6</v>
      </c>
      <c r="BH96" s="11">
        <f>INDEX('71100 Ann'!$C$8:$AZ$285,MATCH('71100M Ann'!$C96,'71100 Ann'!$C$8:$C$285,0),MATCH('71100M Ann'!BH$8,'71100 Ann'!$C$8:$AZ$8,0))</f>
        <v>-1</v>
      </c>
      <c r="BI96" s="11">
        <f>INDEX('71100 Ann'!$C$8:$AZ$285,MATCH('71100M Ann'!$C96,'71100 Ann'!$C$8:$C$285,0),MATCH('71100M Ann'!BI$8,'71100 Ann'!$C$8:$AZ$8,0))</f>
        <v>-0.9</v>
      </c>
      <c r="BJ96" s="11">
        <f>INDEX('71100 Ann'!$C$8:$AZ$285,MATCH('71100M Ann'!$C96,'71100 Ann'!$C$8:$C$285,0),MATCH('71100M Ann'!BJ$8,'71100 Ann'!$C$8:$AZ$8,0))</f>
        <v>-0.8</v>
      </c>
      <c r="BK96" s="11">
        <f>INDEX('71100 Ann'!$C$8:$AZ$285,MATCH('71100M Ann'!$C96,'71100 Ann'!$C$8:$C$285,0),MATCH('71100M Ann'!BK$8,'71100 Ann'!$C$8:$AZ$8,0))</f>
        <v>-1</v>
      </c>
      <c r="BL96" s="11">
        <f>INDEX('71100 Ann'!$C$8:$AZ$285,MATCH('71100M Ann'!$C96,'71100 Ann'!$C$8:$C$285,0),MATCH('71100M Ann'!BL$8,'71100 Ann'!$C$8:$AZ$8,0))</f>
        <v>-1.3</v>
      </c>
      <c r="BM96" s="11">
        <f>INDEX('71100 Ann'!$C$8:$AZ$285,MATCH('71100M Ann'!$C96,'71100 Ann'!$C$8:$C$285,0),MATCH('71100M Ann'!BM$8,'71100 Ann'!$C$8:$AZ$8,0))</f>
        <v>-1.5</v>
      </c>
      <c r="BN96" s="11">
        <f>INDEX('71100 Ann'!$C$8:$AZ$285,MATCH('71100M Ann'!$C96,'71100 Ann'!$C$8:$C$285,0),MATCH('71100M Ann'!BN$8,'71100 Ann'!$C$8:$AZ$8,0))</f>
        <v>-1.5</v>
      </c>
      <c r="BO96" s="11">
        <f>INDEX('71100 Ann'!$C$8:$AZ$285,MATCH('71100M Ann'!$C96,'71100 Ann'!$C$8:$C$285,0),MATCH('71100M Ann'!BO$8,'71100 Ann'!$C$8:$AZ$8,0))</f>
        <v>-1.3</v>
      </c>
      <c r="BP96" s="11">
        <f>INDEX('71100 Ann'!$C$8:$AZ$285,MATCH('71100M Ann'!$C96,'71100 Ann'!$C$8:$C$285,0),MATCH('71100M Ann'!BP$8,'71100 Ann'!$C$8:$AZ$8,0))</f>
        <v>-1.2</v>
      </c>
      <c r="BQ96" s="11">
        <f>INDEX('71100 Ann'!$C$8:$AZ$285,MATCH('71100M Ann'!$C96,'71100 Ann'!$C$8:$C$285,0),MATCH('71100M Ann'!BQ$8,'71100 Ann'!$C$8:$AZ$8,0))</f>
        <v>-1.2</v>
      </c>
      <c r="BR96" s="11">
        <f>INDEX('71100 Ann'!$C$8:$AZ$285,MATCH('71100M Ann'!$C96,'71100 Ann'!$C$8:$C$285,0),MATCH('71100M Ann'!BR$8,'71100 Ann'!$C$8:$AZ$8,0))</f>
        <v>-1.2</v>
      </c>
      <c r="BS96" s="11">
        <f>INDEX('71100 Ann'!$C$8:$AZ$285,MATCH('71100M Ann'!$C96,'71100 Ann'!$C$8:$C$285,0),MATCH('71100M Ann'!BS$8,'71100 Ann'!$C$8:$AZ$8,0))</f>
        <v>-1.4</v>
      </c>
      <c r="BT96" s="11">
        <f>INDEX('71100 Ann'!$C$8:$AZ$285,MATCH('71100M Ann'!$C96,'71100 Ann'!$C$8:$C$285,0),MATCH('71100M Ann'!BT$8,'71100 Ann'!$C$8:$AZ$8,0))</f>
        <v>-1.5</v>
      </c>
      <c r="BU96" s="11">
        <f>INDEX('71100 Ann'!$C$8:$AZ$285,MATCH('71100M Ann'!$C96,'71100 Ann'!$C$8:$C$285,0),MATCH('71100M Ann'!BU$8,'71100 Ann'!$C$8:$AZ$8,0))</f>
        <v>-1.6</v>
      </c>
      <c r="BV96" s="11">
        <f>INDEX('71100 Ann'!$C$8:$AZ$285,MATCH('71100M Ann'!$C96,'71100 Ann'!$C$8:$C$285,0),MATCH('71100M Ann'!BV$8,'71100 Ann'!$C$8:$AZ$8,0))</f>
        <v>-1.8</v>
      </c>
      <c r="BW96" s="11">
        <f>INDEX('71100 Ann'!$C$8:$AZ$285,MATCH('71100M Ann'!$C96,'71100 Ann'!$C$8:$C$285,0),MATCH('71100M Ann'!BW$8,'71100 Ann'!$C$8:$AZ$8,0))</f>
        <v>-2.1</v>
      </c>
      <c r="BX96" s="11">
        <f>INDEX('71100 Ann'!$C$8:$AZ$285,MATCH('71100M Ann'!$C96,'71100 Ann'!$C$8:$C$285,0),MATCH('71100M Ann'!BX$8,'71100 Ann'!$C$8:$AZ$8,0))</f>
        <v>-2.1</v>
      </c>
      <c r="BY96" s="11">
        <f>INDEX('71100 Ann'!$C$8:$AZ$285,MATCH('71100M Ann'!$C96,'71100 Ann'!$C$8:$C$285,0),MATCH('71100M Ann'!BY$8,'71100 Ann'!$C$8:$AZ$8,0))</f>
        <v>-2.1</v>
      </c>
      <c r="BZ96" s="11">
        <f>INDEX('71100 Ann'!$C$8:$AZ$285,MATCH('71100M Ann'!$C96,'71100 Ann'!$C$8:$C$285,0),MATCH('71100M Ann'!BZ$8,'71100 Ann'!$C$8:$AZ$8,0))</f>
        <v>-2.2999999999999998</v>
      </c>
      <c r="CA96" s="11">
        <f>INDEX('71100 Ann'!$C$8:$AZ$285,MATCH('71100M Ann'!$C96,'71100 Ann'!$C$8:$C$285,0),MATCH('71100M Ann'!CA$8,'71100 Ann'!$C$8:$AZ$8,0))</f>
        <v>-2.5</v>
      </c>
      <c r="CB96" s="11">
        <f>INDEX('71100 Ann'!$C$8:$AZ$285,MATCH('71100M Ann'!$C96,'71100 Ann'!$C$8:$C$285,0),MATCH('71100M Ann'!CB$8,'71100 Ann'!$C$8:$AZ$8,0))</f>
        <v>-2.9</v>
      </c>
      <c r="CC96" s="11">
        <f>INDEX('71100 Ann'!$C$8:$AZ$285,MATCH('71100M Ann'!$C96,'71100 Ann'!$C$8:$C$285,0),MATCH('71100M Ann'!CC$8,'71100 Ann'!$C$8:$AZ$8,0))</f>
        <v>-3.3</v>
      </c>
      <c r="CD96" s="11">
        <f>INDEX('71100 Ann'!$C$8:$AZ$285,MATCH('71100M Ann'!$C96,'71100 Ann'!$C$8:$C$285,0),MATCH('71100M Ann'!CD$8,'71100 Ann'!$C$8:$AZ$8,0))</f>
        <v>-3.8</v>
      </c>
      <c r="CE96" s="11">
        <f>INDEX('71100 Ann'!$C$8:$AZ$285,MATCH('71100M Ann'!$C96,'71100 Ann'!$C$8:$C$285,0),MATCH('71100M Ann'!CE$8,'71100 Ann'!$C$8:$AZ$8,0))</f>
        <v>-3.5</v>
      </c>
      <c r="CF96" s="11">
        <f>INDEX('71100 Ann'!$C$8:$AZ$285,MATCH('71100M Ann'!$C96,'71100 Ann'!$C$8:$C$285,0),MATCH('71100M Ann'!CF$8,'71100 Ann'!$C$8:$AZ$8,0))</f>
        <v>-3.2</v>
      </c>
      <c r="CG96" s="11">
        <f>INDEX('71100 Ann'!$C$8:$AZ$285,MATCH('71100M Ann'!$C96,'71100 Ann'!$C$8:$C$285,0),MATCH('71100M Ann'!CG$8,'71100 Ann'!$C$8:$AZ$8,0))</f>
        <v>-3.2</v>
      </c>
      <c r="CH96" s="11">
        <f>INDEX('71100 Ann'!$C$8:$AZ$285,MATCH('71100M Ann'!$C96,'71100 Ann'!$C$8:$C$285,0),MATCH('71100M Ann'!CH$8,'71100 Ann'!$C$8:$AZ$8,0))</f>
        <v>-3.1</v>
      </c>
      <c r="CI96" s="11">
        <f>INDEX('71100 Ann'!$C$8:$AZ$285,MATCH('71100M Ann'!$C96,'71100 Ann'!$C$8:$C$285,0),MATCH('71100M Ann'!CI$8,'71100 Ann'!$C$8:$AZ$8,0))</f>
        <v>-3.5</v>
      </c>
      <c r="CJ96" s="11">
        <f>INDEX('71100 Ann'!$C$8:$AZ$285,MATCH('71100M Ann'!$C96,'71100 Ann'!$C$8:$C$285,0),MATCH('71100M Ann'!CJ$8,'71100 Ann'!$C$8:$AZ$8,0))</f>
        <v>-3.9</v>
      </c>
      <c r="CK96" s="11">
        <f>INDEX('71100 Ann'!$C$8:$AZ$285,MATCH('71100M Ann'!$C96,'71100 Ann'!$C$8:$C$285,0),MATCH('71100M Ann'!CK$8,'71100 Ann'!$C$8:$AZ$8,0))</f>
        <v>-4.0999999999999996</v>
      </c>
      <c r="CL96" s="11">
        <f>INDEX('71100 Ann'!$C$8:$AZ$285,MATCH('71100M Ann'!$C96,'71100 Ann'!$C$8:$C$285,0),MATCH('71100M Ann'!CL$8,'71100 Ann'!$C$8:$AZ$8,0))</f>
        <v>-4.5</v>
      </c>
    </row>
    <row r="97" spans="1:91" s="10" customFormat="1" x14ac:dyDescent="0.25">
      <c r="A97" s="32">
        <v>85</v>
      </c>
      <c r="B97" s="10" t="s">
        <v>676</v>
      </c>
      <c r="C97" s="10" t="s">
        <v>677</v>
      </c>
      <c r="U97" s="10">
        <f>INDEX('71100 Ann Hist'!$C$8:$AR$285,MATCH('71100M Ann'!$C97,'71100 Ann Hist'!$C$8:$C$285,0),MATCH('71100M Ann'!U$8,'71100 Ann Hist'!$C$8:$AR$8,0))</f>
        <v>0</v>
      </c>
      <c r="V97" s="10">
        <f>INDEX('71100 Ann Hist'!$C$8:$AR$285,MATCH('71100M Ann'!$C97,'71100 Ann Hist'!$C$8:$C$285,0),MATCH('71100M Ann'!V$8,'71100 Ann Hist'!$C$8:$AR$8,0))</f>
        <v>0</v>
      </c>
      <c r="W97" s="10">
        <f>INDEX('71100 Ann Hist'!$C$8:$AR$285,MATCH('71100M Ann'!$C97,'71100 Ann Hist'!$C$8:$C$285,0),MATCH('71100M Ann'!W$8,'71100 Ann Hist'!$C$8:$AR$8,0))</f>
        <v>0</v>
      </c>
      <c r="X97" s="10">
        <f>INDEX('71100 Ann Hist'!$C$8:$AR$285,MATCH('71100M Ann'!$C97,'71100 Ann Hist'!$C$8:$C$285,0),MATCH('71100M Ann'!X$8,'71100 Ann Hist'!$C$8:$AR$8,0))</f>
        <v>0</v>
      </c>
      <c r="Y97" s="10">
        <f>INDEX('71100 Ann Hist'!$C$8:$AR$285,MATCH('71100M Ann'!$C97,'71100 Ann Hist'!$C$8:$C$285,0),MATCH('71100M Ann'!Y$8,'71100 Ann Hist'!$C$8:$AR$8,0))</f>
        <v>0</v>
      </c>
      <c r="Z97" s="10">
        <f>INDEX('71100 Ann Hist'!$C$8:$AR$285,MATCH('71100M Ann'!$C97,'71100 Ann Hist'!$C$8:$C$285,0),MATCH('71100M Ann'!Z$8,'71100 Ann Hist'!$C$8:$AR$8,0))</f>
        <v>-0.1</v>
      </c>
      <c r="AA97" s="10">
        <f>INDEX('71100 Ann Hist'!$C$8:$AR$285,MATCH('71100M Ann'!$C97,'71100 Ann Hist'!$C$8:$C$285,0),MATCH('71100M Ann'!AA$8,'71100 Ann Hist'!$C$8:$AR$8,0))</f>
        <v>-0.1</v>
      </c>
      <c r="AB97" s="10">
        <f>INDEX('71100 Ann Hist'!$C$8:$AR$285,MATCH('71100M Ann'!$C97,'71100 Ann Hist'!$C$8:$C$285,0),MATCH('71100M Ann'!AB$8,'71100 Ann Hist'!$C$8:$AR$8,0))</f>
        <v>-0.1</v>
      </c>
      <c r="AC97" s="10">
        <f>INDEX('71100 Ann Hist'!$C$8:$AR$285,MATCH('71100M Ann'!$C97,'71100 Ann Hist'!$C$8:$C$285,0),MATCH('71100M Ann'!AC$8,'71100 Ann Hist'!$C$8:$AR$8,0))</f>
        <v>-0.1</v>
      </c>
      <c r="AD97" s="10">
        <f>INDEX('71100 Ann Hist'!$C$8:$AR$285,MATCH('71100M Ann'!$C97,'71100 Ann Hist'!$C$8:$C$285,0),MATCH('71100M Ann'!AD$8,'71100 Ann Hist'!$C$8:$AR$8,0))</f>
        <v>-0.1</v>
      </c>
      <c r="AE97" s="10">
        <f>INDEX('71100 Ann Hist'!$C$8:$AR$285,MATCH('71100M Ann'!$C97,'71100 Ann Hist'!$C$8:$C$285,0),MATCH('71100M Ann'!AE$8,'71100 Ann Hist'!$C$8:$AR$8,0))</f>
        <v>-0.1</v>
      </c>
      <c r="AF97" s="10">
        <f>INDEX('71100 Ann Hist'!$C$8:$AR$285,MATCH('71100M Ann'!$C97,'71100 Ann Hist'!$C$8:$C$285,0),MATCH('71100M Ann'!AF$8,'71100 Ann Hist'!$C$8:$AR$8,0))</f>
        <v>-0.1</v>
      </c>
      <c r="AG97" s="10">
        <f>INDEX('71100 Ann Hist'!$C$8:$AR$285,MATCH('71100M Ann'!$C97,'71100 Ann Hist'!$C$8:$C$285,0),MATCH('71100M Ann'!AG$8,'71100 Ann Hist'!$C$8:$AR$8,0))</f>
        <v>-0.1</v>
      </c>
      <c r="AH97" s="10">
        <f>INDEX('71100 Ann Hist'!$C$8:$AR$285,MATCH('71100M Ann'!$C97,'71100 Ann Hist'!$C$8:$C$285,0),MATCH('71100M Ann'!AH$8,'71100 Ann Hist'!$C$8:$AR$8,0))</f>
        <v>-0.1</v>
      </c>
      <c r="AI97" s="10">
        <f>INDEX('71100 Ann Hist'!$C$8:$AR$285,MATCH('71100M Ann'!$C97,'71100 Ann Hist'!$C$8:$C$285,0),MATCH('71100M Ann'!AI$8,'71100 Ann Hist'!$C$8:$AR$8,0))</f>
        <v>-0.1</v>
      </c>
      <c r="AJ97" s="10">
        <f>INDEX('71100 Ann Hist'!$C$8:$AR$285,MATCH('71100M Ann'!$C97,'71100 Ann Hist'!$C$8:$C$285,0),MATCH('71100M Ann'!AJ$8,'71100 Ann Hist'!$C$8:$AR$8,0))</f>
        <v>-0.1</v>
      </c>
      <c r="AK97" s="10">
        <f>INDEX('71100 Ann Hist'!$C$8:$AR$285,MATCH('71100M Ann'!$C97,'71100 Ann Hist'!$C$8:$C$285,0),MATCH('71100M Ann'!AK$8,'71100 Ann Hist'!$C$8:$AR$8,0))</f>
        <v>-0.1</v>
      </c>
      <c r="AL97" s="10">
        <f>INDEX('71100 Ann Hist'!$C$8:$AR$285,MATCH('71100M Ann'!$C97,'71100 Ann Hist'!$C$8:$C$285,0),MATCH('71100M Ann'!AL$8,'71100 Ann Hist'!$C$8:$AR$8,0))</f>
        <v>-0.1</v>
      </c>
      <c r="AM97" s="10">
        <f>INDEX('71100 Ann Hist'!$C$8:$AR$285,MATCH('71100M Ann'!$C97,'71100 Ann Hist'!$C$8:$C$285,0),MATCH('71100M Ann'!AM$8,'71100 Ann Hist'!$C$8:$AR$8,0))</f>
        <v>-0.1</v>
      </c>
      <c r="AN97" s="10">
        <f>INDEX('71100 Ann Hist'!$C$8:$AR$285,MATCH('71100M Ann'!$C97,'71100 Ann Hist'!$C$8:$C$285,0),MATCH('71100M Ann'!AN$8,'71100 Ann Hist'!$C$8:$AR$8,0))</f>
        <v>-0.1</v>
      </c>
      <c r="AO97" s="10">
        <f>INDEX('71100 Ann Hist'!$C$8:$AR$285,MATCH('71100M Ann'!$C97,'71100 Ann Hist'!$C$8:$C$285,0),MATCH('71100M Ann'!AO$8,'71100 Ann Hist'!$C$8:$AR$8,0))</f>
        <v>-0.1</v>
      </c>
      <c r="AP97" s="10">
        <f>INDEX('71100 Ann Hist'!$C$8:$AR$285,MATCH('71100M Ann'!$C97,'71100 Ann Hist'!$C$8:$C$285,0),MATCH('71100M Ann'!AP$8,'71100 Ann Hist'!$C$8:$AR$8,0))</f>
        <v>-0.1</v>
      </c>
      <c r="AQ97" s="10">
        <f>INDEX('71100 Ann Hist'!$C$8:$AR$285,MATCH('71100M Ann'!$C97,'71100 Ann Hist'!$C$8:$C$285,0),MATCH('71100M Ann'!AQ$8,'71100 Ann Hist'!$C$8:$AR$8,0))</f>
        <v>-0.2</v>
      </c>
      <c r="AR97" s="11">
        <f>INDEX('71100 Ann'!$C$8:$AZ$285,MATCH('71100M Ann'!$C97,'71100 Ann'!$C$8:$C$285,0),MATCH('71100M Ann'!AR$8,'71100 Ann'!$C$8:$AZ$8,0))</f>
        <v>-0.2</v>
      </c>
      <c r="AS97" s="11">
        <f>INDEX('71100 Ann'!$C$8:$AZ$285,MATCH('71100M Ann'!$C97,'71100 Ann'!$C$8:$C$285,0),MATCH('71100M Ann'!AS$8,'71100 Ann'!$C$8:$AZ$8,0))</f>
        <v>-0.2</v>
      </c>
      <c r="AT97" s="11">
        <f>INDEX('71100 Ann'!$C$8:$AZ$285,MATCH('71100M Ann'!$C97,'71100 Ann'!$C$8:$C$285,0),MATCH('71100M Ann'!AT$8,'71100 Ann'!$C$8:$AZ$8,0))</f>
        <v>-0.1</v>
      </c>
      <c r="AU97" s="11">
        <f>INDEX('71100 Ann'!$C$8:$AZ$285,MATCH('71100M Ann'!$C97,'71100 Ann'!$C$8:$C$285,0),MATCH('71100M Ann'!AU$8,'71100 Ann'!$C$8:$AZ$8,0))</f>
        <v>-0.2</v>
      </c>
      <c r="AV97" s="11">
        <f>INDEX('71100 Ann'!$C$8:$AZ$285,MATCH('71100M Ann'!$C97,'71100 Ann'!$C$8:$C$285,0),MATCH('71100M Ann'!AV$8,'71100 Ann'!$C$8:$AZ$8,0))</f>
        <v>-0.3</v>
      </c>
      <c r="AW97" s="11">
        <f>INDEX('71100 Ann'!$C$8:$AZ$285,MATCH('71100M Ann'!$C97,'71100 Ann'!$C$8:$C$285,0),MATCH('71100M Ann'!AW$8,'71100 Ann'!$C$8:$AZ$8,0))</f>
        <v>-0.3</v>
      </c>
      <c r="AX97" s="11">
        <f>INDEX('71100 Ann'!$C$8:$AZ$285,MATCH('71100M Ann'!$C97,'71100 Ann'!$C$8:$C$285,0),MATCH('71100M Ann'!AX$8,'71100 Ann'!$C$8:$AZ$8,0))</f>
        <v>-0.1</v>
      </c>
      <c r="AY97" s="11">
        <f>INDEX('71100 Ann'!$C$8:$AZ$285,MATCH('71100M Ann'!$C97,'71100 Ann'!$C$8:$C$285,0),MATCH('71100M Ann'!AY$8,'71100 Ann'!$C$8:$AZ$8,0))</f>
        <v>-0.3</v>
      </c>
      <c r="AZ97" s="11">
        <f>INDEX('71100 Ann'!$C$8:$AZ$285,MATCH('71100M Ann'!$C97,'71100 Ann'!$C$8:$C$285,0),MATCH('71100M Ann'!AZ$8,'71100 Ann'!$C$8:$AZ$8,0))</f>
        <v>-0.4</v>
      </c>
      <c r="BA97" s="11">
        <f>INDEX('71100 Ann'!$C$8:$AZ$285,MATCH('71100M Ann'!$C97,'71100 Ann'!$C$8:$C$285,0),MATCH('71100M Ann'!BA$8,'71100 Ann'!$C$8:$AZ$8,0))</f>
        <v>-0.6</v>
      </c>
      <c r="BB97" s="11">
        <f>INDEX('71100 Ann'!$C$8:$AZ$285,MATCH('71100M Ann'!$C97,'71100 Ann'!$C$8:$C$285,0),MATCH('71100M Ann'!BB$8,'71100 Ann'!$C$8:$AZ$8,0))</f>
        <v>-0.9</v>
      </c>
      <c r="BC97" s="11">
        <f>INDEX('71100 Ann'!$C$8:$AZ$285,MATCH('71100M Ann'!$C97,'71100 Ann'!$C$8:$C$285,0),MATCH('71100M Ann'!BC$8,'71100 Ann'!$C$8:$AZ$8,0))</f>
        <v>-1</v>
      </c>
      <c r="BD97" s="11">
        <f>INDEX('71100 Ann'!$C$8:$AZ$285,MATCH('71100M Ann'!$C97,'71100 Ann'!$C$8:$C$285,0),MATCH('71100M Ann'!BD$8,'71100 Ann'!$C$8:$AZ$8,0))</f>
        <v>-1.2</v>
      </c>
      <c r="BE97" s="11">
        <f>INDEX('71100 Ann'!$C$8:$AZ$285,MATCH('71100M Ann'!$C97,'71100 Ann'!$C$8:$C$285,0),MATCH('71100M Ann'!BE$8,'71100 Ann'!$C$8:$AZ$8,0))</f>
        <v>-0.8</v>
      </c>
      <c r="BF97" s="11">
        <f>INDEX('71100 Ann'!$C$8:$AZ$285,MATCH('71100M Ann'!$C97,'71100 Ann'!$C$8:$C$285,0),MATCH('71100M Ann'!BF$8,'71100 Ann'!$C$8:$AZ$8,0))</f>
        <v>-0.3</v>
      </c>
      <c r="BG97" s="11">
        <f>INDEX('71100 Ann'!$C$8:$AZ$285,MATCH('71100M Ann'!$C97,'71100 Ann'!$C$8:$C$285,0),MATCH('71100M Ann'!BG$8,'71100 Ann'!$C$8:$AZ$8,0))</f>
        <v>-0.6</v>
      </c>
      <c r="BH97" s="11">
        <f>INDEX('71100 Ann'!$C$8:$AZ$285,MATCH('71100M Ann'!$C97,'71100 Ann'!$C$8:$C$285,0),MATCH('71100M Ann'!BH$8,'71100 Ann'!$C$8:$AZ$8,0))</f>
        <v>-1</v>
      </c>
      <c r="BI97" s="11">
        <f>INDEX('71100 Ann'!$C$8:$AZ$285,MATCH('71100M Ann'!$C97,'71100 Ann'!$C$8:$C$285,0),MATCH('71100M Ann'!BI$8,'71100 Ann'!$C$8:$AZ$8,0))</f>
        <v>-0.9</v>
      </c>
      <c r="BJ97" s="11">
        <f>INDEX('71100 Ann'!$C$8:$AZ$285,MATCH('71100M Ann'!$C97,'71100 Ann'!$C$8:$C$285,0),MATCH('71100M Ann'!BJ$8,'71100 Ann'!$C$8:$AZ$8,0))</f>
        <v>-0.8</v>
      </c>
      <c r="BK97" s="11">
        <f>INDEX('71100 Ann'!$C$8:$AZ$285,MATCH('71100M Ann'!$C97,'71100 Ann'!$C$8:$C$285,0),MATCH('71100M Ann'!BK$8,'71100 Ann'!$C$8:$AZ$8,0))</f>
        <v>-1</v>
      </c>
      <c r="BL97" s="11">
        <f>INDEX('71100 Ann'!$C$8:$AZ$285,MATCH('71100M Ann'!$C97,'71100 Ann'!$C$8:$C$285,0),MATCH('71100M Ann'!BL$8,'71100 Ann'!$C$8:$AZ$8,0))</f>
        <v>-1.3</v>
      </c>
      <c r="BM97" s="11">
        <f>INDEX('71100 Ann'!$C$8:$AZ$285,MATCH('71100M Ann'!$C97,'71100 Ann'!$C$8:$C$285,0),MATCH('71100M Ann'!BM$8,'71100 Ann'!$C$8:$AZ$8,0))</f>
        <v>-1.5</v>
      </c>
      <c r="BN97" s="11">
        <f>INDEX('71100 Ann'!$C$8:$AZ$285,MATCH('71100M Ann'!$C97,'71100 Ann'!$C$8:$C$285,0),MATCH('71100M Ann'!BN$8,'71100 Ann'!$C$8:$AZ$8,0))</f>
        <v>-1.5</v>
      </c>
      <c r="BO97" s="11">
        <f>INDEX('71100 Ann'!$C$8:$AZ$285,MATCH('71100M Ann'!$C97,'71100 Ann'!$C$8:$C$285,0),MATCH('71100M Ann'!BO$8,'71100 Ann'!$C$8:$AZ$8,0))</f>
        <v>-1.3</v>
      </c>
      <c r="BP97" s="11">
        <f>INDEX('71100 Ann'!$C$8:$AZ$285,MATCH('71100M Ann'!$C97,'71100 Ann'!$C$8:$C$285,0),MATCH('71100M Ann'!BP$8,'71100 Ann'!$C$8:$AZ$8,0))</f>
        <v>-1.2</v>
      </c>
      <c r="BQ97" s="11">
        <f>INDEX('71100 Ann'!$C$8:$AZ$285,MATCH('71100M Ann'!$C97,'71100 Ann'!$C$8:$C$285,0),MATCH('71100M Ann'!BQ$8,'71100 Ann'!$C$8:$AZ$8,0))</f>
        <v>-1.2</v>
      </c>
      <c r="BR97" s="11">
        <f>INDEX('71100 Ann'!$C$8:$AZ$285,MATCH('71100M Ann'!$C97,'71100 Ann'!$C$8:$C$285,0),MATCH('71100M Ann'!BR$8,'71100 Ann'!$C$8:$AZ$8,0))</f>
        <v>-1.2</v>
      </c>
      <c r="BS97" s="11">
        <f>INDEX('71100 Ann'!$C$8:$AZ$285,MATCH('71100M Ann'!$C97,'71100 Ann'!$C$8:$C$285,0),MATCH('71100M Ann'!BS$8,'71100 Ann'!$C$8:$AZ$8,0))</f>
        <v>-1.4</v>
      </c>
      <c r="BT97" s="11">
        <f>INDEX('71100 Ann'!$C$8:$AZ$285,MATCH('71100M Ann'!$C97,'71100 Ann'!$C$8:$C$285,0),MATCH('71100M Ann'!BT$8,'71100 Ann'!$C$8:$AZ$8,0))</f>
        <v>-1.5</v>
      </c>
      <c r="BU97" s="11">
        <f>INDEX('71100 Ann'!$C$8:$AZ$285,MATCH('71100M Ann'!$C97,'71100 Ann'!$C$8:$C$285,0),MATCH('71100M Ann'!BU$8,'71100 Ann'!$C$8:$AZ$8,0))</f>
        <v>-1.6</v>
      </c>
      <c r="BV97" s="11">
        <f>INDEX('71100 Ann'!$C$8:$AZ$285,MATCH('71100M Ann'!$C97,'71100 Ann'!$C$8:$C$285,0),MATCH('71100M Ann'!BV$8,'71100 Ann'!$C$8:$AZ$8,0))</f>
        <v>-1.8</v>
      </c>
      <c r="BW97" s="11">
        <f>INDEX('71100 Ann'!$C$8:$AZ$285,MATCH('71100M Ann'!$C97,'71100 Ann'!$C$8:$C$285,0),MATCH('71100M Ann'!BW$8,'71100 Ann'!$C$8:$AZ$8,0))</f>
        <v>-2.1</v>
      </c>
      <c r="BX97" s="11">
        <f>INDEX('71100 Ann'!$C$8:$AZ$285,MATCH('71100M Ann'!$C97,'71100 Ann'!$C$8:$C$285,0),MATCH('71100M Ann'!BX$8,'71100 Ann'!$C$8:$AZ$8,0))</f>
        <v>-2.1</v>
      </c>
      <c r="BY97" s="11">
        <f>INDEX('71100 Ann'!$C$8:$AZ$285,MATCH('71100M Ann'!$C97,'71100 Ann'!$C$8:$C$285,0),MATCH('71100M Ann'!BY$8,'71100 Ann'!$C$8:$AZ$8,0))</f>
        <v>-2.1</v>
      </c>
      <c r="BZ97" s="11">
        <f>INDEX('71100 Ann'!$C$8:$AZ$285,MATCH('71100M Ann'!$C97,'71100 Ann'!$C$8:$C$285,0),MATCH('71100M Ann'!BZ$8,'71100 Ann'!$C$8:$AZ$8,0))</f>
        <v>-2.2999999999999998</v>
      </c>
      <c r="CA97" s="11">
        <f>INDEX('71100 Ann'!$C$8:$AZ$285,MATCH('71100M Ann'!$C97,'71100 Ann'!$C$8:$C$285,0),MATCH('71100M Ann'!CA$8,'71100 Ann'!$C$8:$AZ$8,0))</f>
        <v>-2.5</v>
      </c>
      <c r="CB97" s="11">
        <f>INDEX('71100 Ann'!$C$8:$AZ$285,MATCH('71100M Ann'!$C97,'71100 Ann'!$C$8:$C$285,0),MATCH('71100M Ann'!CB$8,'71100 Ann'!$C$8:$AZ$8,0))</f>
        <v>-2.9</v>
      </c>
      <c r="CC97" s="11">
        <f>INDEX('71100 Ann'!$C$8:$AZ$285,MATCH('71100M Ann'!$C97,'71100 Ann'!$C$8:$C$285,0),MATCH('71100M Ann'!CC$8,'71100 Ann'!$C$8:$AZ$8,0))</f>
        <v>-3.3</v>
      </c>
      <c r="CD97" s="11">
        <f>INDEX('71100 Ann'!$C$8:$AZ$285,MATCH('71100M Ann'!$C97,'71100 Ann'!$C$8:$C$285,0),MATCH('71100M Ann'!CD$8,'71100 Ann'!$C$8:$AZ$8,0))</f>
        <v>-3.8</v>
      </c>
      <c r="CE97" s="11">
        <f>INDEX('71100 Ann'!$C$8:$AZ$285,MATCH('71100M Ann'!$C97,'71100 Ann'!$C$8:$C$285,0),MATCH('71100M Ann'!CE$8,'71100 Ann'!$C$8:$AZ$8,0))</f>
        <v>-3.5</v>
      </c>
      <c r="CF97" s="11">
        <f>INDEX('71100 Ann'!$C$8:$AZ$285,MATCH('71100M Ann'!$C97,'71100 Ann'!$C$8:$C$285,0),MATCH('71100M Ann'!CF$8,'71100 Ann'!$C$8:$AZ$8,0))</f>
        <v>-3.2</v>
      </c>
      <c r="CG97" s="11">
        <f>INDEX('71100 Ann'!$C$8:$AZ$285,MATCH('71100M Ann'!$C97,'71100 Ann'!$C$8:$C$285,0),MATCH('71100M Ann'!CG$8,'71100 Ann'!$C$8:$AZ$8,0))</f>
        <v>-3.2</v>
      </c>
      <c r="CH97" s="11">
        <f>INDEX('71100 Ann'!$C$8:$AZ$285,MATCH('71100M Ann'!$C97,'71100 Ann'!$C$8:$C$285,0),MATCH('71100M Ann'!CH$8,'71100 Ann'!$C$8:$AZ$8,0))</f>
        <v>-3.1</v>
      </c>
      <c r="CI97" s="11">
        <f>INDEX('71100 Ann'!$C$8:$AZ$285,MATCH('71100M Ann'!$C97,'71100 Ann'!$C$8:$C$285,0),MATCH('71100M Ann'!CI$8,'71100 Ann'!$C$8:$AZ$8,0))</f>
        <v>-3.5</v>
      </c>
      <c r="CJ97" s="11">
        <f>INDEX('71100 Ann'!$C$8:$AZ$285,MATCH('71100M Ann'!$C97,'71100 Ann'!$C$8:$C$285,0),MATCH('71100M Ann'!CJ$8,'71100 Ann'!$C$8:$AZ$8,0))</f>
        <v>-3.9</v>
      </c>
      <c r="CK97" s="10">
        <f>INDEX('71100 Ann'!$C$8:$AZ$285,MATCH('71100M Ann'!$C97,'71100 Ann'!$C$8:$C$285,0),MATCH('71100M Ann'!CK$8,'71100 Ann'!$C$8:$AZ$8,0))</f>
        <v>-4.0999999999999996</v>
      </c>
      <c r="CL97" s="10">
        <f>INDEX('71100 Ann'!$C$8:$AZ$285,MATCH('71100M Ann'!$C97,'71100 Ann'!$C$8:$C$285,0),MATCH('71100M Ann'!CL$8,'71100 Ann'!$C$8:$AZ$8,0))</f>
        <v>-4.5</v>
      </c>
      <c r="CM97" s="11"/>
    </row>
    <row r="98" spans="1:91" s="10" customFormat="1" x14ac:dyDescent="0.25">
      <c r="A98" s="32">
        <v>86</v>
      </c>
      <c r="B98" s="10" t="s">
        <v>675</v>
      </c>
      <c r="C98" s="10" t="s">
        <v>674</v>
      </c>
      <c r="U98" s="10">
        <f>INDEX('71100 Ann Hist'!$C$8:$AR$285,MATCH('71100M Ann'!$C98,'71100 Ann Hist'!$C$8:$C$285,0),MATCH('71100M Ann'!U$8,'71100 Ann Hist'!$C$8:$AR$8,0))</f>
        <v>-0.1</v>
      </c>
      <c r="V98" s="10">
        <f>INDEX('71100 Ann Hist'!$C$8:$AR$285,MATCH('71100M Ann'!$C98,'71100 Ann Hist'!$C$8:$C$285,0),MATCH('71100M Ann'!V$8,'71100 Ann Hist'!$C$8:$AR$8,0))</f>
        <v>-0.2</v>
      </c>
      <c r="W98" s="10">
        <f>INDEX('71100 Ann Hist'!$C$8:$AR$285,MATCH('71100M Ann'!$C98,'71100 Ann Hist'!$C$8:$C$285,0),MATCH('71100M Ann'!W$8,'71100 Ann Hist'!$C$8:$AR$8,0))</f>
        <v>-0.3</v>
      </c>
      <c r="X98" s="10">
        <f>INDEX('71100 Ann Hist'!$C$8:$AR$285,MATCH('71100M Ann'!$C98,'71100 Ann Hist'!$C$8:$C$285,0),MATCH('71100M Ann'!X$8,'71100 Ann Hist'!$C$8:$AR$8,0))</f>
        <v>-0.3</v>
      </c>
      <c r="Y98" s="10">
        <f>INDEX('71100 Ann Hist'!$C$8:$AR$285,MATCH('71100M Ann'!$C98,'71100 Ann Hist'!$C$8:$C$285,0),MATCH('71100M Ann'!Y$8,'71100 Ann Hist'!$C$8:$AR$8,0))</f>
        <v>-0.4</v>
      </c>
      <c r="Z98" s="10">
        <f>INDEX('71100 Ann Hist'!$C$8:$AR$285,MATCH('71100M Ann'!$C98,'71100 Ann Hist'!$C$8:$C$285,0),MATCH('71100M Ann'!Z$8,'71100 Ann Hist'!$C$8:$AR$8,0))</f>
        <v>-0.5</v>
      </c>
      <c r="AA98" s="10">
        <f>INDEX('71100 Ann Hist'!$C$8:$AR$285,MATCH('71100M Ann'!$C98,'71100 Ann Hist'!$C$8:$C$285,0),MATCH('71100M Ann'!AA$8,'71100 Ann Hist'!$C$8:$AR$8,0))</f>
        <v>-0.6</v>
      </c>
      <c r="AB98" s="10">
        <f>INDEX('71100 Ann Hist'!$C$8:$AR$285,MATCH('71100M Ann'!$C98,'71100 Ann Hist'!$C$8:$C$285,0),MATCH('71100M Ann'!AB$8,'71100 Ann Hist'!$C$8:$AR$8,0))</f>
        <v>-0.7</v>
      </c>
      <c r="AC98" s="10">
        <f>INDEX('71100 Ann Hist'!$C$8:$AR$285,MATCH('71100M Ann'!$C98,'71100 Ann Hist'!$C$8:$C$285,0),MATCH('71100M Ann'!AC$8,'71100 Ann Hist'!$C$8:$AR$8,0))</f>
        <v>-0.7</v>
      </c>
      <c r="AD98" s="10">
        <f>INDEX('71100 Ann Hist'!$C$8:$AR$285,MATCH('71100M Ann'!$C98,'71100 Ann Hist'!$C$8:$C$285,0),MATCH('71100M Ann'!AD$8,'71100 Ann Hist'!$C$8:$AR$8,0))</f>
        <v>-0.8</v>
      </c>
      <c r="AE98" s="10">
        <f>INDEX('71100 Ann Hist'!$C$8:$AR$285,MATCH('71100M Ann'!$C98,'71100 Ann Hist'!$C$8:$C$285,0),MATCH('71100M Ann'!AE$8,'71100 Ann Hist'!$C$8:$AR$8,0))</f>
        <v>-0.9</v>
      </c>
      <c r="AF98" s="10">
        <f>INDEX('71100 Ann Hist'!$C$8:$AR$285,MATCH('71100M Ann'!$C98,'71100 Ann Hist'!$C$8:$C$285,0),MATCH('71100M Ann'!AF$8,'71100 Ann Hist'!$C$8:$AR$8,0))</f>
        <v>-1</v>
      </c>
      <c r="AG98" s="10">
        <f>INDEX('71100 Ann Hist'!$C$8:$AR$285,MATCH('71100M Ann'!$C98,'71100 Ann Hist'!$C$8:$C$285,0),MATCH('71100M Ann'!AG$8,'71100 Ann Hist'!$C$8:$AR$8,0))</f>
        <v>-1</v>
      </c>
      <c r="AH98" s="10">
        <f>INDEX('71100 Ann Hist'!$C$8:$AR$285,MATCH('71100M Ann'!$C98,'71100 Ann Hist'!$C$8:$C$285,0),MATCH('71100M Ann'!AH$8,'71100 Ann Hist'!$C$8:$AR$8,0))</f>
        <v>-1.1000000000000001</v>
      </c>
      <c r="AI98" s="10">
        <f>INDEX('71100 Ann Hist'!$C$8:$AR$285,MATCH('71100M Ann'!$C98,'71100 Ann Hist'!$C$8:$C$285,0),MATCH('71100M Ann'!AI$8,'71100 Ann Hist'!$C$8:$AR$8,0))</f>
        <v>-1.2</v>
      </c>
      <c r="AJ98" s="10">
        <f>INDEX('71100 Ann Hist'!$C$8:$AR$285,MATCH('71100M Ann'!$C98,'71100 Ann Hist'!$C$8:$C$285,0),MATCH('71100M Ann'!AJ$8,'71100 Ann Hist'!$C$8:$AR$8,0))</f>
        <v>-1.3</v>
      </c>
      <c r="AK98" s="10">
        <f>INDEX('71100 Ann Hist'!$C$8:$AR$285,MATCH('71100M Ann'!$C98,'71100 Ann Hist'!$C$8:$C$285,0),MATCH('71100M Ann'!AK$8,'71100 Ann Hist'!$C$8:$AR$8,0))</f>
        <v>-1.4</v>
      </c>
      <c r="AL98" s="10">
        <f>INDEX('71100 Ann Hist'!$C$8:$AR$285,MATCH('71100M Ann'!$C98,'71100 Ann Hist'!$C$8:$C$285,0),MATCH('71100M Ann'!AL$8,'71100 Ann Hist'!$C$8:$AR$8,0))</f>
        <v>-1.5</v>
      </c>
      <c r="AM98" s="10">
        <f>INDEX('71100 Ann Hist'!$C$8:$AR$285,MATCH('71100M Ann'!$C98,'71100 Ann Hist'!$C$8:$C$285,0),MATCH('71100M Ann'!AM$8,'71100 Ann Hist'!$C$8:$AR$8,0))</f>
        <v>-1.6</v>
      </c>
      <c r="AN98" s="10">
        <f>INDEX('71100 Ann Hist'!$C$8:$AR$285,MATCH('71100M Ann'!$C98,'71100 Ann Hist'!$C$8:$C$285,0),MATCH('71100M Ann'!AN$8,'71100 Ann Hist'!$C$8:$AR$8,0))</f>
        <v>-1.8</v>
      </c>
      <c r="AO98" s="10">
        <f>INDEX('71100 Ann Hist'!$C$8:$AR$285,MATCH('71100M Ann'!$C98,'71100 Ann Hist'!$C$8:$C$285,0),MATCH('71100M Ann'!AO$8,'71100 Ann Hist'!$C$8:$AR$8,0))</f>
        <v>-2</v>
      </c>
      <c r="AP98" s="10">
        <f>INDEX('71100 Ann Hist'!$C$8:$AR$285,MATCH('71100M Ann'!$C98,'71100 Ann Hist'!$C$8:$C$285,0),MATCH('71100M Ann'!AP$8,'71100 Ann Hist'!$C$8:$AR$8,0))</f>
        <v>-2.1</v>
      </c>
      <c r="AQ98" s="10">
        <f>INDEX('71100 Ann Hist'!$C$8:$AR$285,MATCH('71100M Ann'!$C98,'71100 Ann Hist'!$C$8:$C$285,0),MATCH('71100M Ann'!AQ$8,'71100 Ann Hist'!$C$8:$AR$8,0))</f>
        <v>-2.5</v>
      </c>
      <c r="AR98" s="11">
        <f>INDEX('71100 Ann'!$C$8:$AZ$285,MATCH('71100M Ann'!$C98,'71100 Ann'!$C$8:$C$285,0),MATCH('71100M Ann'!AR$8,'71100 Ann'!$C$8:$AZ$8,0))</f>
        <v>-2.6</v>
      </c>
      <c r="AS98" s="11">
        <f>INDEX('71100 Ann'!$C$8:$AZ$285,MATCH('71100M Ann'!$C98,'71100 Ann'!$C$8:$C$285,0),MATCH('71100M Ann'!AS$8,'71100 Ann'!$C$8:$AZ$8,0))</f>
        <v>-2.4</v>
      </c>
      <c r="AT98" s="11">
        <f>INDEX('71100 Ann'!$C$8:$AZ$285,MATCH('71100M Ann'!$C98,'71100 Ann'!$C$8:$C$285,0),MATCH('71100M Ann'!AT$8,'71100 Ann'!$C$8:$AZ$8,0))</f>
        <v>-1.9</v>
      </c>
      <c r="AU98" s="11">
        <f>INDEX('71100 Ann'!$C$8:$AZ$285,MATCH('71100M Ann'!$C98,'71100 Ann'!$C$8:$C$285,0),MATCH('71100M Ann'!AU$8,'71100 Ann'!$C$8:$AZ$8,0))</f>
        <v>-2.2999999999999998</v>
      </c>
      <c r="AV98" s="11">
        <f>INDEX('71100 Ann'!$C$8:$AZ$285,MATCH('71100M Ann'!$C98,'71100 Ann'!$C$8:$C$285,0),MATCH('71100M Ann'!AV$8,'71100 Ann'!$C$8:$AZ$8,0))</f>
        <v>-3.9</v>
      </c>
      <c r="AW98" s="11">
        <f>INDEX('71100 Ann'!$C$8:$AZ$285,MATCH('71100M Ann'!$C98,'71100 Ann'!$C$8:$C$285,0),MATCH('71100M Ann'!AW$8,'71100 Ann'!$C$8:$AZ$8,0))</f>
        <v>-4.5999999999999996</v>
      </c>
      <c r="AX98" s="11">
        <f>INDEX('71100 Ann'!$C$8:$AZ$285,MATCH('71100M Ann'!$C98,'71100 Ann'!$C$8:$C$285,0),MATCH('71100M Ann'!AX$8,'71100 Ann'!$C$8:$AZ$8,0))</f>
        <v>-1.3</v>
      </c>
      <c r="AY98" s="11">
        <f>INDEX('71100 Ann'!$C$8:$AZ$285,MATCH('71100M Ann'!$C98,'71100 Ann'!$C$8:$C$285,0),MATCH('71100M Ann'!AY$8,'71100 Ann'!$C$8:$AZ$8,0))</f>
        <v>-4.0999999999999996</v>
      </c>
      <c r="AZ98" s="11">
        <f>INDEX('71100 Ann'!$C$8:$AZ$285,MATCH('71100M Ann'!$C98,'71100 Ann'!$C$8:$C$285,0),MATCH('71100M Ann'!AZ$8,'71100 Ann'!$C$8:$AZ$8,0))</f>
        <v>-5.5</v>
      </c>
      <c r="BA98" s="11">
        <f>INDEX('71100 Ann'!$C$8:$AZ$285,MATCH('71100M Ann'!$C98,'71100 Ann'!$C$8:$C$285,0),MATCH('71100M Ann'!BA$8,'71100 Ann'!$C$8:$AZ$8,0))</f>
        <v>-8.6</v>
      </c>
      <c r="BB98" s="11">
        <f>INDEX('71100 Ann'!$C$8:$AZ$285,MATCH('71100M Ann'!$C98,'71100 Ann'!$C$8:$C$285,0),MATCH('71100M Ann'!BB$8,'71100 Ann'!$C$8:$AZ$8,0))</f>
        <v>-13.2</v>
      </c>
      <c r="BC98" s="11">
        <f>INDEX('71100 Ann'!$C$8:$AZ$285,MATCH('71100M Ann'!$C98,'71100 Ann'!$C$8:$C$285,0),MATCH('71100M Ann'!BC$8,'71100 Ann'!$C$8:$AZ$8,0))</f>
        <v>-16.5</v>
      </c>
      <c r="BD98" s="11">
        <f>INDEX('71100 Ann'!$C$8:$AZ$285,MATCH('71100M Ann'!$C98,'71100 Ann'!$C$8:$C$285,0),MATCH('71100M Ann'!BD$8,'71100 Ann'!$C$8:$AZ$8,0))</f>
        <v>-19.3</v>
      </c>
      <c r="BE98" s="11">
        <f>INDEX('71100 Ann'!$C$8:$AZ$285,MATCH('71100M Ann'!$C98,'71100 Ann'!$C$8:$C$285,0),MATCH('71100M Ann'!BE$8,'71100 Ann'!$C$8:$AZ$8,0))</f>
        <v>-13.3</v>
      </c>
      <c r="BF98" s="11">
        <f>INDEX('71100 Ann'!$C$8:$AZ$285,MATCH('71100M Ann'!$C98,'71100 Ann'!$C$8:$C$285,0),MATCH('71100M Ann'!BF$8,'71100 Ann'!$C$8:$AZ$8,0))</f>
        <v>-5.5</v>
      </c>
      <c r="BG98" s="11">
        <f>INDEX('71100 Ann'!$C$8:$AZ$285,MATCH('71100M Ann'!$C98,'71100 Ann'!$C$8:$C$285,0),MATCH('71100M Ann'!BG$8,'71100 Ann'!$C$8:$AZ$8,0))</f>
        <v>-11</v>
      </c>
      <c r="BH98" s="11">
        <f>INDEX('71100 Ann'!$C$8:$AZ$285,MATCH('71100M Ann'!$C98,'71100 Ann'!$C$8:$C$285,0),MATCH('71100M Ann'!BH$8,'71100 Ann'!$C$8:$AZ$8,0))</f>
        <v>-9.4</v>
      </c>
      <c r="BI98" s="11">
        <f>INDEX('71100 Ann'!$C$8:$AZ$285,MATCH('71100M Ann'!$C98,'71100 Ann'!$C$8:$C$285,0),MATCH('71100M Ann'!BI$8,'71100 Ann'!$C$8:$AZ$8,0))</f>
        <v>-8.1999999999999993</v>
      </c>
      <c r="BJ98" s="11">
        <f>INDEX('71100 Ann'!$C$8:$AZ$285,MATCH('71100M Ann'!$C98,'71100 Ann'!$C$8:$C$285,0),MATCH('71100M Ann'!BJ$8,'71100 Ann'!$C$8:$AZ$8,0))</f>
        <v>-7.9</v>
      </c>
      <c r="BK98" s="11">
        <f>INDEX('71100 Ann'!$C$8:$AZ$285,MATCH('71100M Ann'!$C98,'71100 Ann'!$C$8:$C$285,0),MATCH('71100M Ann'!BK$8,'71100 Ann'!$C$8:$AZ$8,0))</f>
        <v>-9.4</v>
      </c>
      <c r="BL98" s="11">
        <f>INDEX('71100 Ann'!$C$8:$AZ$285,MATCH('71100M Ann'!$C98,'71100 Ann'!$C$8:$C$285,0),MATCH('71100M Ann'!BL$8,'71100 Ann'!$C$8:$AZ$8,0))</f>
        <v>-12.1</v>
      </c>
      <c r="BM98" s="11">
        <f>INDEX('71100 Ann'!$C$8:$AZ$285,MATCH('71100M Ann'!$C98,'71100 Ann'!$C$8:$C$285,0),MATCH('71100M Ann'!BM$8,'71100 Ann'!$C$8:$AZ$8,0))</f>
        <v>-13.2</v>
      </c>
      <c r="BN98" s="11">
        <f>INDEX('71100 Ann'!$C$8:$AZ$285,MATCH('71100M Ann'!$C98,'71100 Ann'!$C$8:$C$285,0),MATCH('71100M Ann'!BN$8,'71100 Ann'!$C$8:$AZ$8,0))</f>
        <v>-13.1</v>
      </c>
      <c r="BO98" s="11">
        <f>INDEX('71100 Ann'!$C$8:$AZ$285,MATCH('71100M Ann'!$C98,'71100 Ann'!$C$8:$C$285,0),MATCH('71100M Ann'!BO$8,'71100 Ann'!$C$8:$AZ$8,0))</f>
        <v>-12.8</v>
      </c>
      <c r="BP98" s="11">
        <f>INDEX('71100 Ann'!$C$8:$AZ$285,MATCH('71100M Ann'!$C98,'71100 Ann'!$C$8:$C$285,0),MATCH('71100M Ann'!BP$8,'71100 Ann'!$C$8:$AZ$8,0))</f>
        <v>-13.6</v>
      </c>
      <c r="BQ98" s="11">
        <f>INDEX('71100 Ann'!$C$8:$AZ$285,MATCH('71100M Ann'!$C98,'71100 Ann'!$C$8:$C$285,0),MATCH('71100M Ann'!BQ$8,'71100 Ann'!$C$8:$AZ$8,0))</f>
        <v>-15.6</v>
      </c>
      <c r="BR98" s="11">
        <f>INDEX('71100 Ann'!$C$8:$AZ$285,MATCH('71100M Ann'!$C98,'71100 Ann'!$C$8:$C$285,0),MATCH('71100M Ann'!BR$8,'71100 Ann'!$C$8:$AZ$8,0))</f>
        <v>-17.7</v>
      </c>
      <c r="BS98" s="11">
        <f>INDEX('71100 Ann'!$C$8:$AZ$285,MATCH('71100M Ann'!$C98,'71100 Ann'!$C$8:$C$285,0),MATCH('71100M Ann'!BS$8,'71100 Ann'!$C$8:$AZ$8,0))</f>
        <v>-20.9</v>
      </c>
      <c r="BT98" s="11">
        <f>INDEX('71100 Ann'!$C$8:$AZ$285,MATCH('71100M Ann'!$C98,'71100 Ann'!$C$8:$C$285,0),MATCH('71100M Ann'!BT$8,'71100 Ann'!$C$8:$AZ$8,0))</f>
        <v>-24.4</v>
      </c>
      <c r="BU98" s="11">
        <f>INDEX('71100 Ann'!$C$8:$AZ$285,MATCH('71100M Ann'!$C98,'71100 Ann'!$C$8:$C$285,0),MATCH('71100M Ann'!BU$8,'71100 Ann'!$C$8:$AZ$8,0))</f>
        <v>-27.1</v>
      </c>
      <c r="BV98" s="11">
        <f>INDEX('71100 Ann'!$C$8:$AZ$285,MATCH('71100M Ann'!$C98,'71100 Ann'!$C$8:$C$285,0),MATCH('71100M Ann'!BV$8,'71100 Ann'!$C$8:$AZ$8,0))</f>
        <v>-30.3</v>
      </c>
      <c r="BW98" s="11">
        <f>INDEX('71100 Ann'!$C$8:$AZ$285,MATCH('71100M Ann'!$C98,'71100 Ann'!$C$8:$C$285,0),MATCH('71100M Ann'!BW$8,'71100 Ann'!$C$8:$AZ$8,0))</f>
        <v>-35.4</v>
      </c>
      <c r="BX98" s="11">
        <f>INDEX('71100 Ann'!$C$8:$AZ$285,MATCH('71100M Ann'!$C98,'71100 Ann'!$C$8:$C$285,0),MATCH('71100M Ann'!BX$8,'71100 Ann'!$C$8:$AZ$8,0))</f>
        <v>-36</v>
      </c>
      <c r="BY98" s="11">
        <f>INDEX('71100 Ann'!$C$8:$AZ$285,MATCH('71100M Ann'!$C98,'71100 Ann'!$C$8:$C$285,0),MATCH('71100M Ann'!BY$8,'71100 Ann'!$C$8:$AZ$8,0))</f>
        <v>-36.1</v>
      </c>
      <c r="BZ98" s="11">
        <f>INDEX('71100 Ann'!$C$8:$AZ$285,MATCH('71100M Ann'!$C98,'71100 Ann'!$C$8:$C$285,0),MATCH('71100M Ann'!BZ$8,'71100 Ann'!$C$8:$AZ$8,0))</f>
        <v>-39.1</v>
      </c>
      <c r="CA98" s="11">
        <f>INDEX('71100 Ann'!$C$8:$AZ$285,MATCH('71100M Ann'!$C98,'71100 Ann'!$C$8:$C$285,0),MATCH('71100M Ann'!CA$8,'71100 Ann'!$C$8:$AZ$8,0))</f>
        <v>-42.8</v>
      </c>
      <c r="CB98" s="11">
        <f>INDEX('71100 Ann'!$C$8:$AZ$285,MATCH('71100M Ann'!$C98,'71100 Ann'!$C$8:$C$285,0),MATCH('71100M Ann'!CB$8,'71100 Ann'!$C$8:$AZ$8,0))</f>
        <v>-50</v>
      </c>
      <c r="CC98" s="11">
        <f>INDEX('71100 Ann'!$C$8:$AZ$285,MATCH('71100M Ann'!$C98,'71100 Ann'!$C$8:$C$285,0),MATCH('71100M Ann'!CC$8,'71100 Ann'!$C$8:$AZ$8,0))</f>
        <v>-60</v>
      </c>
      <c r="CD98" s="11">
        <f>INDEX('71100 Ann'!$C$8:$AZ$285,MATCH('71100M Ann'!$C98,'71100 Ann'!$C$8:$C$285,0),MATCH('71100M Ann'!CD$8,'71100 Ann'!$C$8:$AZ$8,0))</f>
        <v>-67.8</v>
      </c>
      <c r="CE98" s="11">
        <f>INDEX('71100 Ann'!$C$8:$AZ$285,MATCH('71100M Ann'!$C98,'71100 Ann'!$C$8:$C$285,0),MATCH('71100M Ann'!CE$8,'71100 Ann'!$C$8:$AZ$8,0))</f>
        <v>-59.6</v>
      </c>
      <c r="CF98" s="11">
        <f>INDEX('71100 Ann'!$C$8:$AZ$285,MATCH('71100M Ann'!$C98,'71100 Ann'!$C$8:$C$285,0),MATCH('71100M Ann'!CF$8,'71100 Ann'!$C$8:$AZ$8,0))</f>
        <v>-52.5</v>
      </c>
      <c r="CG98" s="11">
        <f>INDEX('71100 Ann'!$C$8:$AZ$285,MATCH('71100M Ann'!$C98,'71100 Ann'!$C$8:$C$285,0),MATCH('71100M Ann'!CG$8,'71100 Ann'!$C$8:$AZ$8,0))</f>
        <v>-57</v>
      </c>
      <c r="CH98" s="11">
        <f>INDEX('71100 Ann'!$C$8:$AZ$285,MATCH('71100M Ann'!$C98,'71100 Ann'!$C$8:$C$285,0),MATCH('71100M Ann'!CH$8,'71100 Ann'!$C$8:$AZ$8,0))</f>
        <v>-53.4</v>
      </c>
      <c r="CI98" s="11">
        <f>INDEX('71100 Ann'!$C$8:$AZ$285,MATCH('71100M Ann'!$C98,'71100 Ann'!$C$8:$C$285,0),MATCH('71100M Ann'!CI$8,'71100 Ann'!$C$8:$AZ$8,0))</f>
        <v>-58.2</v>
      </c>
      <c r="CJ98" s="11">
        <f>INDEX('71100 Ann'!$C$8:$AZ$285,MATCH('71100M Ann'!$C98,'71100 Ann'!$C$8:$C$285,0),MATCH('71100M Ann'!CJ$8,'71100 Ann'!$C$8:$AZ$8,0))</f>
        <v>-63.8</v>
      </c>
      <c r="CK98" s="11">
        <f>INDEX('71100 Ann'!$C$8:$AZ$285,MATCH('71100M Ann'!$C98,'71100 Ann'!$C$8:$C$285,0),MATCH('71100M Ann'!CK$8,'71100 Ann'!$C$8:$AZ$8,0))</f>
        <v>-67.7</v>
      </c>
      <c r="CL98" s="11">
        <f>INDEX('71100 Ann'!$C$8:$AZ$285,MATCH('71100M Ann'!$C98,'71100 Ann'!$C$8:$C$285,0),MATCH('71100M Ann'!CL$8,'71100 Ann'!$C$8:$AZ$8,0))</f>
        <v>-71</v>
      </c>
    </row>
    <row r="99" spans="1:91" s="10" customFormat="1" x14ac:dyDescent="0.25">
      <c r="A99" s="32">
        <v>87</v>
      </c>
      <c r="B99" s="10" t="s">
        <v>673</v>
      </c>
      <c r="C99" s="10" t="s">
        <v>672</v>
      </c>
      <c r="U99" s="10">
        <f>INDEX('71100 Ann Hist'!$C$8:$AR$285,MATCH('71100M Ann'!$C99,'71100 Ann Hist'!$C$8:$C$285,0),MATCH('71100M Ann'!U$8,'71100 Ann Hist'!$C$8:$AR$8,0))</f>
        <v>-0.1</v>
      </c>
      <c r="V99" s="10">
        <f>INDEX('71100 Ann Hist'!$C$8:$AR$285,MATCH('71100M Ann'!$C99,'71100 Ann Hist'!$C$8:$C$285,0),MATCH('71100M Ann'!V$8,'71100 Ann Hist'!$C$8:$AR$8,0))</f>
        <v>-0.2</v>
      </c>
      <c r="W99" s="10">
        <f>INDEX('71100 Ann Hist'!$C$8:$AR$285,MATCH('71100M Ann'!$C99,'71100 Ann Hist'!$C$8:$C$285,0),MATCH('71100M Ann'!W$8,'71100 Ann Hist'!$C$8:$AR$8,0))</f>
        <v>-0.3</v>
      </c>
      <c r="X99" s="10">
        <f>INDEX('71100 Ann Hist'!$C$8:$AR$285,MATCH('71100M Ann'!$C99,'71100 Ann Hist'!$C$8:$C$285,0),MATCH('71100M Ann'!X$8,'71100 Ann Hist'!$C$8:$AR$8,0))</f>
        <v>-0.3</v>
      </c>
      <c r="Y99" s="10">
        <f>INDEX('71100 Ann Hist'!$C$8:$AR$285,MATCH('71100M Ann'!$C99,'71100 Ann Hist'!$C$8:$C$285,0),MATCH('71100M Ann'!Y$8,'71100 Ann Hist'!$C$8:$AR$8,0))</f>
        <v>-0.4</v>
      </c>
      <c r="Z99" s="10">
        <f>INDEX('71100 Ann Hist'!$C$8:$AR$285,MATCH('71100M Ann'!$C99,'71100 Ann Hist'!$C$8:$C$285,0),MATCH('71100M Ann'!Z$8,'71100 Ann Hist'!$C$8:$AR$8,0))</f>
        <v>-0.5</v>
      </c>
      <c r="AA99" s="10">
        <f>INDEX('71100 Ann Hist'!$C$8:$AR$285,MATCH('71100M Ann'!$C99,'71100 Ann Hist'!$C$8:$C$285,0),MATCH('71100M Ann'!AA$8,'71100 Ann Hist'!$C$8:$AR$8,0))</f>
        <v>-0.5</v>
      </c>
      <c r="AB99" s="10">
        <f>INDEX('71100 Ann Hist'!$C$8:$AR$285,MATCH('71100M Ann'!$C99,'71100 Ann Hist'!$C$8:$C$285,0),MATCH('71100M Ann'!AB$8,'71100 Ann Hist'!$C$8:$AR$8,0))</f>
        <v>-0.6</v>
      </c>
      <c r="AC99" s="10">
        <f>INDEX('71100 Ann Hist'!$C$8:$AR$285,MATCH('71100M Ann'!$C99,'71100 Ann Hist'!$C$8:$C$285,0),MATCH('71100M Ann'!AC$8,'71100 Ann Hist'!$C$8:$AR$8,0))</f>
        <v>-0.7</v>
      </c>
      <c r="AD99" s="10">
        <f>INDEX('71100 Ann Hist'!$C$8:$AR$285,MATCH('71100M Ann'!$C99,'71100 Ann Hist'!$C$8:$C$285,0),MATCH('71100M Ann'!AD$8,'71100 Ann Hist'!$C$8:$AR$8,0))</f>
        <v>-0.8</v>
      </c>
      <c r="AE99" s="10">
        <f>INDEX('71100 Ann Hist'!$C$8:$AR$285,MATCH('71100M Ann'!$C99,'71100 Ann Hist'!$C$8:$C$285,0),MATCH('71100M Ann'!AE$8,'71100 Ann Hist'!$C$8:$AR$8,0))</f>
        <v>-0.9</v>
      </c>
      <c r="AF99" s="10">
        <f>INDEX('71100 Ann Hist'!$C$8:$AR$285,MATCH('71100M Ann'!$C99,'71100 Ann Hist'!$C$8:$C$285,0),MATCH('71100M Ann'!AF$8,'71100 Ann Hist'!$C$8:$AR$8,0))</f>
        <v>-1</v>
      </c>
      <c r="AG99" s="10">
        <f>INDEX('71100 Ann Hist'!$C$8:$AR$285,MATCH('71100M Ann'!$C99,'71100 Ann Hist'!$C$8:$C$285,0),MATCH('71100M Ann'!AG$8,'71100 Ann Hist'!$C$8:$AR$8,0))</f>
        <v>-1</v>
      </c>
      <c r="AH99" s="10">
        <f>INDEX('71100 Ann Hist'!$C$8:$AR$285,MATCH('71100M Ann'!$C99,'71100 Ann Hist'!$C$8:$C$285,0),MATCH('71100M Ann'!AH$8,'71100 Ann Hist'!$C$8:$AR$8,0))</f>
        <v>-1.1000000000000001</v>
      </c>
      <c r="AI99" s="10">
        <f>INDEX('71100 Ann Hist'!$C$8:$AR$285,MATCH('71100M Ann'!$C99,'71100 Ann Hist'!$C$8:$C$285,0),MATCH('71100M Ann'!AI$8,'71100 Ann Hist'!$C$8:$AR$8,0))</f>
        <v>-1.2</v>
      </c>
      <c r="AJ99" s="10">
        <f>INDEX('71100 Ann Hist'!$C$8:$AR$285,MATCH('71100M Ann'!$C99,'71100 Ann Hist'!$C$8:$C$285,0),MATCH('71100M Ann'!AJ$8,'71100 Ann Hist'!$C$8:$AR$8,0))</f>
        <v>-1.3</v>
      </c>
      <c r="AK99" s="10">
        <f>INDEX('71100 Ann Hist'!$C$8:$AR$285,MATCH('71100M Ann'!$C99,'71100 Ann Hist'!$C$8:$C$285,0),MATCH('71100M Ann'!AK$8,'71100 Ann Hist'!$C$8:$AR$8,0))</f>
        <v>-1.3</v>
      </c>
      <c r="AL99" s="10">
        <f>INDEX('71100 Ann Hist'!$C$8:$AR$285,MATCH('71100M Ann'!$C99,'71100 Ann Hist'!$C$8:$C$285,0),MATCH('71100M Ann'!AL$8,'71100 Ann Hist'!$C$8:$AR$8,0))</f>
        <v>-1.4</v>
      </c>
      <c r="AM99" s="10">
        <f>INDEX('71100 Ann Hist'!$C$8:$AR$285,MATCH('71100M Ann'!$C99,'71100 Ann Hist'!$C$8:$C$285,0),MATCH('71100M Ann'!AM$8,'71100 Ann Hist'!$C$8:$AR$8,0))</f>
        <v>-1.5</v>
      </c>
      <c r="AN99" s="10">
        <f>INDEX('71100 Ann Hist'!$C$8:$AR$285,MATCH('71100M Ann'!$C99,'71100 Ann Hist'!$C$8:$C$285,0),MATCH('71100M Ann'!AN$8,'71100 Ann Hist'!$C$8:$AR$8,0))</f>
        <v>-1.7</v>
      </c>
      <c r="AO99" s="10">
        <f>INDEX('71100 Ann Hist'!$C$8:$AR$285,MATCH('71100M Ann'!$C99,'71100 Ann Hist'!$C$8:$C$285,0),MATCH('71100M Ann'!AO$8,'71100 Ann Hist'!$C$8:$AR$8,0))</f>
        <v>-2</v>
      </c>
      <c r="AP99" s="10">
        <f>INDEX('71100 Ann Hist'!$C$8:$AR$285,MATCH('71100M Ann'!$C99,'71100 Ann Hist'!$C$8:$C$285,0),MATCH('71100M Ann'!AP$8,'71100 Ann Hist'!$C$8:$AR$8,0))</f>
        <v>-2.1</v>
      </c>
      <c r="AQ99" s="10">
        <f>INDEX('71100 Ann Hist'!$C$8:$AR$285,MATCH('71100M Ann'!$C99,'71100 Ann Hist'!$C$8:$C$285,0),MATCH('71100M Ann'!AQ$8,'71100 Ann Hist'!$C$8:$AR$8,0))</f>
        <v>-2.4</v>
      </c>
      <c r="AR99" s="11">
        <f>INDEX('71100 Ann'!$C$8:$AZ$285,MATCH('71100M Ann'!$C99,'71100 Ann'!$C$8:$C$285,0),MATCH('71100M Ann'!AR$8,'71100 Ann'!$C$8:$AZ$8,0))</f>
        <v>-2.5</v>
      </c>
      <c r="AS99" s="11">
        <f>INDEX('71100 Ann'!$C$8:$AZ$285,MATCH('71100M Ann'!$C99,'71100 Ann'!$C$8:$C$285,0),MATCH('71100M Ann'!AS$8,'71100 Ann'!$C$8:$AZ$8,0))</f>
        <v>-2.2999999999999998</v>
      </c>
      <c r="AT99" s="11">
        <f>INDEX('71100 Ann'!$C$8:$AZ$285,MATCH('71100M Ann'!$C99,'71100 Ann'!$C$8:$C$285,0),MATCH('71100M Ann'!AT$8,'71100 Ann'!$C$8:$AZ$8,0))</f>
        <v>-1.9</v>
      </c>
      <c r="AU99" s="11">
        <f>INDEX('71100 Ann'!$C$8:$AZ$285,MATCH('71100M Ann'!$C99,'71100 Ann'!$C$8:$C$285,0),MATCH('71100M Ann'!AU$8,'71100 Ann'!$C$8:$AZ$8,0))</f>
        <v>-2.2000000000000002</v>
      </c>
      <c r="AV99" s="11">
        <f>INDEX('71100 Ann'!$C$8:$AZ$285,MATCH('71100M Ann'!$C99,'71100 Ann'!$C$8:$C$285,0),MATCH('71100M Ann'!AV$8,'71100 Ann'!$C$8:$AZ$8,0))</f>
        <v>-3.8</v>
      </c>
      <c r="AW99" s="11">
        <f>INDEX('71100 Ann'!$C$8:$AZ$285,MATCH('71100M Ann'!$C99,'71100 Ann'!$C$8:$C$285,0),MATCH('71100M Ann'!AW$8,'71100 Ann'!$C$8:$AZ$8,0))</f>
        <v>-4.5</v>
      </c>
      <c r="AX99" s="11">
        <f>INDEX('71100 Ann'!$C$8:$AZ$285,MATCH('71100M Ann'!$C99,'71100 Ann'!$C$8:$C$285,0),MATCH('71100M Ann'!AX$8,'71100 Ann'!$C$8:$AZ$8,0))</f>
        <v>-1.2</v>
      </c>
      <c r="AY99" s="11">
        <f>INDEX('71100 Ann'!$C$8:$AZ$285,MATCH('71100M Ann'!$C99,'71100 Ann'!$C$8:$C$285,0),MATCH('71100M Ann'!AY$8,'71100 Ann'!$C$8:$AZ$8,0))</f>
        <v>-4</v>
      </c>
      <c r="AZ99" s="11">
        <f>INDEX('71100 Ann'!$C$8:$AZ$285,MATCH('71100M Ann'!$C99,'71100 Ann'!$C$8:$C$285,0),MATCH('71100M Ann'!AZ$8,'71100 Ann'!$C$8:$AZ$8,0))</f>
        <v>-5.4</v>
      </c>
      <c r="BA99" s="11">
        <f>INDEX('71100 Ann'!$C$8:$AZ$285,MATCH('71100M Ann'!$C99,'71100 Ann'!$C$8:$C$285,0),MATCH('71100M Ann'!BA$8,'71100 Ann'!$C$8:$AZ$8,0))</f>
        <v>-8.4</v>
      </c>
      <c r="BB99" s="11">
        <f>INDEX('71100 Ann'!$C$8:$AZ$285,MATCH('71100M Ann'!$C99,'71100 Ann'!$C$8:$C$285,0),MATCH('71100M Ann'!BB$8,'71100 Ann'!$C$8:$AZ$8,0))</f>
        <v>-12.9</v>
      </c>
      <c r="BC99" s="11">
        <f>INDEX('71100 Ann'!$C$8:$AZ$285,MATCH('71100M Ann'!$C99,'71100 Ann'!$C$8:$C$285,0),MATCH('71100M Ann'!BC$8,'71100 Ann'!$C$8:$AZ$8,0))</f>
        <v>-16</v>
      </c>
      <c r="BD99" s="11">
        <f>INDEX('71100 Ann'!$C$8:$AZ$285,MATCH('71100M Ann'!$C99,'71100 Ann'!$C$8:$C$285,0),MATCH('71100M Ann'!BD$8,'71100 Ann'!$C$8:$AZ$8,0))</f>
        <v>-18.7</v>
      </c>
      <c r="BE99" s="11">
        <f>INDEX('71100 Ann'!$C$8:$AZ$285,MATCH('71100M Ann'!$C99,'71100 Ann'!$C$8:$C$285,0),MATCH('71100M Ann'!BE$8,'71100 Ann'!$C$8:$AZ$8,0))</f>
        <v>-12.9</v>
      </c>
      <c r="BF99" s="11">
        <f>INDEX('71100 Ann'!$C$8:$AZ$285,MATCH('71100M Ann'!$C99,'71100 Ann'!$C$8:$C$285,0),MATCH('71100M Ann'!BF$8,'71100 Ann'!$C$8:$AZ$8,0))</f>
        <v>-5.3</v>
      </c>
      <c r="BG99" s="11">
        <f>INDEX('71100 Ann'!$C$8:$AZ$285,MATCH('71100M Ann'!$C99,'71100 Ann'!$C$8:$C$285,0),MATCH('71100M Ann'!BG$8,'71100 Ann'!$C$8:$AZ$8,0))</f>
        <v>-10.5</v>
      </c>
      <c r="BH99" s="11">
        <f>INDEX('71100 Ann'!$C$8:$AZ$285,MATCH('71100M Ann'!$C99,'71100 Ann'!$C$8:$C$285,0),MATCH('71100M Ann'!BH$8,'71100 Ann'!$C$8:$AZ$8,0))</f>
        <v>-9</v>
      </c>
      <c r="BI99" s="11">
        <f>INDEX('71100 Ann'!$C$8:$AZ$285,MATCH('71100M Ann'!$C99,'71100 Ann'!$C$8:$C$285,0),MATCH('71100M Ann'!BI$8,'71100 Ann'!$C$8:$AZ$8,0))</f>
        <v>-7.8</v>
      </c>
      <c r="BJ99" s="11">
        <f>INDEX('71100 Ann'!$C$8:$AZ$285,MATCH('71100M Ann'!$C99,'71100 Ann'!$C$8:$C$285,0),MATCH('71100M Ann'!BJ$8,'71100 Ann'!$C$8:$AZ$8,0))</f>
        <v>-7.5</v>
      </c>
      <c r="BK99" s="11">
        <f>INDEX('71100 Ann'!$C$8:$AZ$285,MATCH('71100M Ann'!$C99,'71100 Ann'!$C$8:$C$285,0),MATCH('71100M Ann'!BK$8,'71100 Ann'!$C$8:$AZ$8,0))</f>
        <v>-8.9</v>
      </c>
      <c r="BL99" s="11">
        <f>INDEX('71100 Ann'!$C$8:$AZ$285,MATCH('71100M Ann'!$C99,'71100 Ann'!$C$8:$C$285,0),MATCH('71100M Ann'!BL$8,'71100 Ann'!$C$8:$AZ$8,0))</f>
        <v>-11.5</v>
      </c>
      <c r="BM99" s="11">
        <f>INDEX('71100 Ann'!$C$8:$AZ$285,MATCH('71100M Ann'!$C99,'71100 Ann'!$C$8:$C$285,0),MATCH('71100M Ann'!BM$8,'71100 Ann'!$C$8:$AZ$8,0))</f>
        <v>-12.6</v>
      </c>
      <c r="BN99" s="11">
        <f>INDEX('71100 Ann'!$C$8:$AZ$285,MATCH('71100M Ann'!$C99,'71100 Ann'!$C$8:$C$285,0),MATCH('71100M Ann'!BN$8,'71100 Ann'!$C$8:$AZ$8,0))</f>
        <v>-12.5</v>
      </c>
      <c r="BO99" s="11">
        <f>INDEX('71100 Ann'!$C$8:$AZ$285,MATCH('71100M Ann'!$C99,'71100 Ann'!$C$8:$C$285,0),MATCH('71100M Ann'!BO$8,'71100 Ann'!$C$8:$AZ$8,0))</f>
        <v>-12.2</v>
      </c>
      <c r="BP99" s="11">
        <f>INDEX('71100 Ann'!$C$8:$AZ$285,MATCH('71100M Ann'!$C99,'71100 Ann'!$C$8:$C$285,0),MATCH('71100M Ann'!BP$8,'71100 Ann'!$C$8:$AZ$8,0))</f>
        <v>-13.1</v>
      </c>
      <c r="BQ99" s="11">
        <f>INDEX('71100 Ann'!$C$8:$AZ$285,MATCH('71100M Ann'!$C99,'71100 Ann'!$C$8:$C$285,0),MATCH('71100M Ann'!BQ$8,'71100 Ann'!$C$8:$AZ$8,0))</f>
        <v>-15</v>
      </c>
      <c r="BR99" s="11">
        <f>INDEX('71100 Ann'!$C$8:$AZ$285,MATCH('71100M Ann'!$C99,'71100 Ann'!$C$8:$C$285,0),MATCH('71100M Ann'!BR$8,'71100 Ann'!$C$8:$AZ$8,0))</f>
        <v>-17</v>
      </c>
      <c r="BS99" s="11">
        <f>INDEX('71100 Ann'!$C$8:$AZ$285,MATCH('71100M Ann'!$C99,'71100 Ann'!$C$8:$C$285,0),MATCH('71100M Ann'!BS$8,'71100 Ann'!$C$8:$AZ$8,0))</f>
        <v>-20.2</v>
      </c>
      <c r="BT99" s="11">
        <f>INDEX('71100 Ann'!$C$8:$AZ$285,MATCH('71100M Ann'!$C99,'71100 Ann'!$C$8:$C$285,0),MATCH('71100M Ann'!BT$8,'71100 Ann'!$C$8:$AZ$8,0))</f>
        <v>-23.5</v>
      </c>
      <c r="BU99" s="11">
        <f>INDEX('71100 Ann'!$C$8:$AZ$285,MATCH('71100M Ann'!$C99,'71100 Ann'!$C$8:$C$285,0),MATCH('71100M Ann'!BU$8,'71100 Ann'!$C$8:$AZ$8,0))</f>
        <v>-26.1</v>
      </c>
      <c r="BV99" s="11">
        <f>INDEX('71100 Ann'!$C$8:$AZ$285,MATCH('71100M Ann'!$C99,'71100 Ann'!$C$8:$C$285,0),MATCH('71100M Ann'!BV$8,'71100 Ann'!$C$8:$AZ$8,0))</f>
        <v>-29.2</v>
      </c>
      <c r="BW99" s="11">
        <f>INDEX('71100 Ann'!$C$8:$AZ$285,MATCH('71100M Ann'!$C99,'71100 Ann'!$C$8:$C$285,0),MATCH('71100M Ann'!BW$8,'71100 Ann'!$C$8:$AZ$8,0))</f>
        <v>-34</v>
      </c>
      <c r="BX99" s="11">
        <f>INDEX('71100 Ann'!$C$8:$AZ$285,MATCH('71100M Ann'!$C99,'71100 Ann'!$C$8:$C$285,0),MATCH('71100M Ann'!BX$8,'71100 Ann'!$C$8:$AZ$8,0))</f>
        <v>-34.5</v>
      </c>
      <c r="BY99" s="11">
        <f>INDEX('71100 Ann'!$C$8:$AZ$285,MATCH('71100M Ann'!$C99,'71100 Ann'!$C$8:$C$285,0),MATCH('71100M Ann'!BY$8,'71100 Ann'!$C$8:$AZ$8,0))</f>
        <v>-34.6</v>
      </c>
      <c r="BZ99" s="11">
        <f>INDEX('71100 Ann'!$C$8:$AZ$285,MATCH('71100M Ann'!$C99,'71100 Ann'!$C$8:$C$285,0),MATCH('71100M Ann'!BZ$8,'71100 Ann'!$C$8:$AZ$8,0))</f>
        <v>-37.5</v>
      </c>
      <c r="CA99" s="11">
        <f>INDEX('71100 Ann'!$C$8:$AZ$285,MATCH('71100M Ann'!$C99,'71100 Ann'!$C$8:$C$285,0),MATCH('71100M Ann'!CA$8,'71100 Ann'!$C$8:$AZ$8,0))</f>
        <v>-41.1</v>
      </c>
      <c r="CB99" s="11">
        <f>INDEX('71100 Ann'!$C$8:$AZ$285,MATCH('71100M Ann'!$C99,'71100 Ann'!$C$8:$C$285,0),MATCH('71100M Ann'!CB$8,'71100 Ann'!$C$8:$AZ$8,0))</f>
        <v>-48</v>
      </c>
      <c r="CC99" s="11">
        <f>INDEX('71100 Ann'!$C$8:$AZ$285,MATCH('71100M Ann'!$C99,'71100 Ann'!$C$8:$C$285,0),MATCH('71100M Ann'!CC$8,'71100 Ann'!$C$8:$AZ$8,0))</f>
        <v>-57.5</v>
      </c>
      <c r="CD99" s="11">
        <f>INDEX('71100 Ann'!$C$8:$AZ$285,MATCH('71100M Ann'!$C99,'71100 Ann'!$C$8:$C$285,0),MATCH('71100M Ann'!CD$8,'71100 Ann'!$C$8:$AZ$8,0))</f>
        <v>-64.900000000000006</v>
      </c>
      <c r="CE99" s="11">
        <f>INDEX('71100 Ann'!$C$8:$AZ$285,MATCH('71100M Ann'!$C99,'71100 Ann'!$C$8:$C$285,0),MATCH('71100M Ann'!CE$8,'71100 Ann'!$C$8:$AZ$8,0))</f>
        <v>-56.9</v>
      </c>
      <c r="CF99" s="11">
        <f>INDEX('71100 Ann'!$C$8:$AZ$285,MATCH('71100M Ann'!$C99,'71100 Ann'!$C$8:$C$285,0),MATCH('71100M Ann'!CF$8,'71100 Ann'!$C$8:$AZ$8,0))</f>
        <v>-49.9</v>
      </c>
      <c r="CG99" s="11">
        <f>INDEX('71100 Ann'!$C$8:$AZ$285,MATCH('71100M Ann'!$C99,'71100 Ann'!$C$8:$C$285,0),MATCH('71100M Ann'!CG$8,'71100 Ann'!$C$8:$AZ$8,0))</f>
        <v>-54.4</v>
      </c>
      <c r="CH99" s="11">
        <f>INDEX('71100 Ann'!$C$8:$AZ$285,MATCH('71100M Ann'!$C99,'71100 Ann'!$C$8:$C$285,0),MATCH('71100M Ann'!CH$8,'71100 Ann'!$C$8:$AZ$8,0))</f>
        <v>-51</v>
      </c>
      <c r="CI99" s="11">
        <f>INDEX('71100 Ann'!$C$8:$AZ$285,MATCH('71100M Ann'!$C99,'71100 Ann'!$C$8:$C$285,0),MATCH('71100M Ann'!CI$8,'71100 Ann'!$C$8:$AZ$8,0))</f>
        <v>-55.7</v>
      </c>
      <c r="CJ99" s="11">
        <f>INDEX('71100 Ann'!$C$8:$AZ$285,MATCH('71100M Ann'!$C99,'71100 Ann'!$C$8:$C$285,0),MATCH('71100M Ann'!CJ$8,'71100 Ann'!$C$8:$AZ$8,0))</f>
        <v>-60.9</v>
      </c>
      <c r="CK99" s="11">
        <f>INDEX('71100 Ann'!$C$8:$AZ$285,MATCH('71100M Ann'!$C99,'71100 Ann'!$C$8:$C$285,0),MATCH('71100M Ann'!CK$8,'71100 Ann'!$C$8:$AZ$8,0))</f>
        <v>-64.599999999999994</v>
      </c>
      <c r="CL99" s="11">
        <f>INDEX('71100 Ann'!$C$8:$AZ$285,MATCH('71100M Ann'!$C99,'71100 Ann'!$C$8:$C$285,0),MATCH('71100M Ann'!CL$8,'71100 Ann'!$C$8:$AZ$8,0))</f>
        <v>-67.599999999999994</v>
      </c>
    </row>
    <row r="100" spans="1:91" s="10" customFormat="1" x14ac:dyDescent="0.25">
      <c r="A100" s="32">
        <v>88</v>
      </c>
      <c r="B100" s="10" t="s">
        <v>671</v>
      </c>
      <c r="C100" s="10" t="s">
        <v>670</v>
      </c>
      <c r="U100" s="10">
        <f>INDEX('71100 Ann Hist'!$C$8:$AR$285,MATCH('71100M Ann'!$C100,'71100 Ann Hist'!$C$8:$C$285,0),MATCH('71100M Ann'!U$8,'71100 Ann Hist'!$C$8:$AR$8,0))</f>
        <v>-0.1</v>
      </c>
      <c r="V100" s="10">
        <f>INDEX('71100 Ann Hist'!$C$8:$AR$285,MATCH('71100M Ann'!$C100,'71100 Ann Hist'!$C$8:$C$285,0),MATCH('71100M Ann'!V$8,'71100 Ann Hist'!$C$8:$AR$8,0))</f>
        <v>-0.1</v>
      </c>
      <c r="W100" s="10">
        <f>INDEX('71100 Ann Hist'!$C$8:$AR$285,MATCH('71100M Ann'!$C100,'71100 Ann Hist'!$C$8:$C$285,0),MATCH('71100M Ann'!W$8,'71100 Ann Hist'!$C$8:$AR$8,0))</f>
        <v>-0.1</v>
      </c>
      <c r="X100" s="10">
        <f>INDEX('71100 Ann Hist'!$C$8:$AR$285,MATCH('71100M Ann'!$C100,'71100 Ann Hist'!$C$8:$C$285,0),MATCH('71100M Ann'!X$8,'71100 Ann Hist'!$C$8:$AR$8,0))</f>
        <v>-0.1</v>
      </c>
      <c r="Y100" s="10">
        <f>INDEX('71100 Ann Hist'!$C$8:$AR$285,MATCH('71100M Ann'!$C100,'71100 Ann Hist'!$C$8:$C$285,0),MATCH('71100M Ann'!Y$8,'71100 Ann Hist'!$C$8:$AR$8,0))</f>
        <v>-0.2</v>
      </c>
      <c r="Z100" s="10">
        <f>INDEX('71100 Ann Hist'!$C$8:$AR$285,MATCH('71100M Ann'!$C100,'71100 Ann Hist'!$C$8:$C$285,0),MATCH('71100M Ann'!Z$8,'71100 Ann Hist'!$C$8:$AR$8,0))</f>
        <v>-0.2</v>
      </c>
      <c r="AA100" s="10">
        <f>INDEX('71100 Ann Hist'!$C$8:$AR$285,MATCH('71100M Ann'!$C100,'71100 Ann Hist'!$C$8:$C$285,0),MATCH('71100M Ann'!AA$8,'71100 Ann Hist'!$C$8:$AR$8,0))</f>
        <v>-0.2</v>
      </c>
      <c r="AB100" s="10">
        <f>INDEX('71100 Ann Hist'!$C$8:$AR$285,MATCH('71100M Ann'!$C100,'71100 Ann Hist'!$C$8:$C$285,0),MATCH('71100M Ann'!AB$8,'71100 Ann Hist'!$C$8:$AR$8,0))</f>
        <v>-0.3</v>
      </c>
      <c r="AC100" s="10">
        <f>INDEX('71100 Ann Hist'!$C$8:$AR$285,MATCH('71100M Ann'!$C100,'71100 Ann Hist'!$C$8:$C$285,0),MATCH('71100M Ann'!AC$8,'71100 Ann Hist'!$C$8:$AR$8,0))</f>
        <v>-0.3</v>
      </c>
      <c r="AD100" s="10">
        <f>INDEX('71100 Ann Hist'!$C$8:$AR$285,MATCH('71100M Ann'!$C100,'71100 Ann Hist'!$C$8:$C$285,0),MATCH('71100M Ann'!AD$8,'71100 Ann Hist'!$C$8:$AR$8,0))</f>
        <v>-0.3</v>
      </c>
      <c r="AE100" s="10">
        <f>INDEX('71100 Ann Hist'!$C$8:$AR$285,MATCH('71100M Ann'!$C100,'71100 Ann Hist'!$C$8:$C$285,0),MATCH('71100M Ann'!AE$8,'71100 Ann Hist'!$C$8:$AR$8,0))</f>
        <v>-0.3</v>
      </c>
      <c r="AF100" s="10">
        <f>INDEX('71100 Ann Hist'!$C$8:$AR$285,MATCH('71100M Ann'!$C100,'71100 Ann Hist'!$C$8:$C$285,0),MATCH('71100M Ann'!AF$8,'71100 Ann Hist'!$C$8:$AR$8,0))</f>
        <v>-0.4</v>
      </c>
      <c r="AG100" s="10">
        <f>INDEX('71100 Ann Hist'!$C$8:$AR$285,MATCH('71100M Ann'!$C100,'71100 Ann Hist'!$C$8:$C$285,0),MATCH('71100M Ann'!AG$8,'71100 Ann Hist'!$C$8:$AR$8,0))</f>
        <v>-0.4</v>
      </c>
      <c r="AH100" s="10">
        <f>INDEX('71100 Ann Hist'!$C$8:$AR$285,MATCH('71100M Ann'!$C100,'71100 Ann Hist'!$C$8:$C$285,0),MATCH('71100M Ann'!AH$8,'71100 Ann Hist'!$C$8:$AR$8,0))</f>
        <v>-0.4</v>
      </c>
      <c r="AI100" s="10">
        <f>INDEX('71100 Ann Hist'!$C$8:$AR$285,MATCH('71100M Ann'!$C100,'71100 Ann Hist'!$C$8:$C$285,0),MATCH('71100M Ann'!AI$8,'71100 Ann Hist'!$C$8:$AR$8,0))</f>
        <v>-0.4</v>
      </c>
      <c r="AJ100" s="10">
        <f>INDEX('71100 Ann Hist'!$C$8:$AR$285,MATCH('71100M Ann'!$C100,'71100 Ann Hist'!$C$8:$C$285,0),MATCH('71100M Ann'!AJ$8,'71100 Ann Hist'!$C$8:$AR$8,0))</f>
        <v>-0.4</v>
      </c>
      <c r="AK100" s="10">
        <f>INDEX('71100 Ann Hist'!$C$8:$AR$285,MATCH('71100M Ann'!$C100,'71100 Ann Hist'!$C$8:$C$285,0),MATCH('71100M Ann'!AK$8,'71100 Ann Hist'!$C$8:$AR$8,0))</f>
        <v>-0.5</v>
      </c>
      <c r="AL100" s="10">
        <f>INDEX('71100 Ann Hist'!$C$8:$AR$285,MATCH('71100M Ann'!$C100,'71100 Ann Hist'!$C$8:$C$285,0),MATCH('71100M Ann'!AL$8,'71100 Ann Hist'!$C$8:$AR$8,0))</f>
        <v>-0.5</v>
      </c>
      <c r="AM100" s="10">
        <f>INDEX('71100 Ann Hist'!$C$8:$AR$285,MATCH('71100M Ann'!$C100,'71100 Ann Hist'!$C$8:$C$285,0),MATCH('71100M Ann'!AM$8,'71100 Ann Hist'!$C$8:$AR$8,0))</f>
        <v>-0.5</v>
      </c>
      <c r="AN100" s="10">
        <f>INDEX('71100 Ann Hist'!$C$8:$AR$285,MATCH('71100M Ann'!$C100,'71100 Ann Hist'!$C$8:$C$285,0),MATCH('71100M Ann'!AN$8,'71100 Ann Hist'!$C$8:$AR$8,0))</f>
        <v>-0.6</v>
      </c>
      <c r="AO100" s="10">
        <f>INDEX('71100 Ann Hist'!$C$8:$AR$285,MATCH('71100M Ann'!$C100,'71100 Ann Hist'!$C$8:$C$285,0),MATCH('71100M Ann'!AO$8,'71100 Ann Hist'!$C$8:$AR$8,0))</f>
        <v>-0.6</v>
      </c>
      <c r="AP100" s="10">
        <f>INDEX('71100 Ann Hist'!$C$8:$AR$285,MATCH('71100M Ann'!$C100,'71100 Ann Hist'!$C$8:$C$285,0),MATCH('71100M Ann'!AP$8,'71100 Ann Hist'!$C$8:$AR$8,0))</f>
        <v>-0.7</v>
      </c>
      <c r="AQ100" s="10">
        <f>INDEX('71100 Ann Hist'!$C$8:$AR$285,MATCH('71100M Ann'!$C100,'71100 Ann Hist'!$C$8:$C$285,0),MATCH('71100M Ann'!AQ$8,'71100 Ann Hist'!$C$8:$AR$8,0))</f>
        <v>-0.8</v>
      </c>
      <c r="AR100" s="11">
        <f>INDEX('71100 Ann'!$C$8:$AZ$285,MATCH('71100M Ann'!$C100,'71100 Ann'!$C$8:$C$285,0),MATCH('71100M Ann'!AR$8,'71100 Ann'!$C$8:$AZ$8,0))</f>
        <v>-0.8</v>
      </c>
      <c r="AS100" s="11">
        <f>INDEX('71100 Ann'!$C$8:$AZ$285,MATCH('71100M Ann'!$C100,'71100 Ann'!$C$8:$C$285,0),MATCH('71100M Ann'!AS$8,'71100 Ann'!$C$8:$AZ$8,0))</f>
        <v>-0.7</v>
      </c>
      <c r="AT100" s="11">
        <f>INDEX('71100 Ann'!$C$8:$AZ$285,MATCH('71100M Ann'!$C100,'71100 Ann'!$C$8:$C$285,0),MATCH('71100M Ann'!AT$8,'71100 Ann'!$C$8:$AZ$8,0))</f>
        <v>-0.6</v>
      </c>
      <c r="AU100" s="11">
        <f>INDEX('71100 Ann'!$C$8:$AZ$285,MATCH('71100M Ann'!$C100,'71100 Ann'!$C$8:$C$285,0),MATCH('71100M Ann'!AU$8,'71100 Ann'!$C$8:$AZ$8,0))</f>
        <v>-0.7</v>
      </c>
      <c r="AV100" s="11">
        <f>INDEX('71100 Ann'!$C$8:$AZ$285,MATCH('71100M Ann'!$C100,'71100 Ann'!$C$8:$C$285,0),MATCH('71100M Ann'!AV$8,'71100 Ann'!$C$8:$AZ$8,0))</f>
        <v>-1.2</v>
      </c>
      <c r="AW100" s="11">
        <f>INDEX('71100 Ann'!$C$8:$AZ$285,MATCH('71100M Ann'!$C100,'71100 Ann'!$C$8:$C$285,0),MATCH('71100M Ann'!AW$8,'71100 Ann'!$C$8:$AZ$8,0))</f>
        <v>-1.4</v>
      </c>
      <c r="AX100" s="11">
        <f>INDEX('71100 Ann'!$C$8:$AZ$285,MATCH('71100M Ann'!$C100,'71100 Ann'!$C$8:$C$285,0),MATCH('71100M Ann'!AX$8,'71100 Ann'!$C$8:$AZ$8,0))</f>
        <v>-0.4</v>
      </c>
      <c r="AY100" s="11">
        <f>INDEX('71100 Ann'!$C$8:$AZ$285,MATCH('71100M Ann'!$C100,'71100 Ann'!$C$8:$C$285,0),MATCH('71100M Ann'!AY$8,'71100 Ann'!$C$8:$AZ$8,0))</f>
        <v>-1.2</v>
      </c>
      <c r="AZ100" s="11">
        <f>INDEX('71100 Ann'!$C$8:$AZ$285,MATCH('71100M Ann'!$C100,'71100 Ann'!$C$8:$C$285,0),MATCH('71100M Ann'!AZ$8,'71100 Ann'!$C$8:$AZ$8,0))</f>
        <v>-1.7</v>
      </c>
      <c r="BA100" s="11">
        <f>INDEX('71100 Ann'!$C$8:$AZ$285,MATCH('71100M Ann'!$C100,'71100 Ann'!$C$8:$C$285,0),MATCH('71100M Ann'!BA$8,'71100 Ann'!$C$8:$AZ$8,0))</f>
        <v>-2.8</v>
      </c>
      <c r="BB100" s="11">
        <f>INDEX('71100 Ann'!$C$8:$AZ$285,MATCH('71100M Ann'!$C100,'71100 Ann'!$C$8:$C$285,0),MATCH('71100M Ann'!BB$8,'71100 Ann'!$C$8:$AZ$8,0))</f>
        <v>-4.5</v>
      </c>
      <c r="BC100" s="11">
        <f>INDEX('71100 Ann'!$C$8:$AZ$285,MATCH('71100M Ann'!$C100,'71100 Ann'!$C$8:$C$285,0),MATCH('71100M Ann'!BC$8,'71100 Ann'!$C$8:$AZ$8,0))</f>
        <v>-5.9</v>
      </c>
      <c r="BD100" s="11">
        <f>INDEX('71100 Ann'!$C$8:$AZ$285,MATCH('71100M Ann'!$C100,'71100 Ann'!$C$8:$C$285,0),MATCH('71100M Ann'!BD$8,'71100 Ann'!$C$8:$AZ$8,0))</f>
        <v>-7.1</v>
      </c>
      <c r="BE100" s="11">
        <f>INDEX('71100 Ann'!$C$8:$AZ$285,MATCH('71100M Ann'!$C100,'71100 Ann'!$C$8:$C$285,0),MATCH('71100M Ann'!BE$8,'71100 Ann'!$C$8:$AZ$8,0))</f>
        <v>-5</v>
      </c>
      <c r="BF100" s="11">
        <f>INDEX('71100 Ann'!$C$8:$AZ$285,MATCH('71100M Ann'!$C100,'71100 Ann'!$C$8:$C$285,0),MATCH('71100M Ann'!BF$8,'71100 Ann'!$C$8:$AZ$8,0))</f>
        <v>-2</v>
      </c>
      <c r="BG100" s="11">
        <f>INDEX('71100 Ann'!$C$8:$AZ$285,MATCH('71100M Ann'!$C100,'71100 Ann'!$C$8:$C$285,0),MATCH('71100M Ann'!BG$8,'71100 Ann'!$C$8:$AZ$8,0))</f>
        <v>-3.9</v>
      </c>
      <c r="BH100" s="11">
        <f>INDEX('71100 Ann'!$C$8:$AZ$285,MATCH('71100M Ann'!$C100,'71100 Ann'!$C$8:$C$285,0),MATCH('71100M Ann'!BH$8,'71100 Ann'!$C$8:$AZ$8,0))</f>
        <v>-5.7</v>
      </c>
      <c r="BI100" s="11">
        <f>INDEX('71100 Ann'!$C$8:$AZ$285,MATCH('71100M Ann'!$C100,'71100 Ann'!$C$8:$C$285,0),MATCH('71100M Ann'!BI$8,'71100 Ann'!$C$8:$AZ$8,0))</f>
        <v>-4.8</v>
      </c>
      <c r="BJ100" s="11">
        <f>INDEX('71100 Ann'!$C$8:$AZ$285,MATCH('71100M Ann'!$C100,'71100 Ann'!$C$8:$C$285,0),MATCH('71100M Ann'!BJ$8,'71100 Ann'!$C$8:$AZ$8,0))</f>
        <v>-4.5999999999999996</v>
      </c>
      <c r="BK100" s="11">
        <f>INDEX('71100 Ann'!$C$8:$AZ$285,MATCH('71100M Ann'!$C100,'71100 Ann'!$C$8:$C$285,0),MATCH('71100M Ann'!BK$8,'71100 Ann'!$C$8:$AZ$8,0))</f>
        <v>-5.6</v>
      </c>
      <c r="BL100" s="11">
        <f>INDEX('71100 Ann'!$C$8:$AZ$285,MATCH('71100M Ann'!$C100,'71100 Ann'!$C$8:$C$285,0),MATCH('71100M Ann'!BL$8,'71100 Ann'!$C$8:$AZ$8,0))</f>
        <v>-7.3</v>
      </c>
      <c r="BM100" s="11">
        <f>INDEX('71100 Ann'!$C$8:$AZ$285,MATCH('71100M Ann'!$C100,'71100 Ann'!$C$8:$C$285,0),MATCH('71100M Ann'!BM$8,'71100 Ann'!$C$8:$AZ$8,0))</f>
        <v>-8.1999999999999993</v>
      </c>
      <c r="BN100" s="11">
        <f>INDEX('71100 Ann'!$C$8:$AZ$285,MATCH('71100M Ann'!$C100,'71100 Ann'!$C$8:$C$285,0),MATCH('71100M Ann'!BN$8,'71100 Ann'!$C$8:$AZ$8,0))</f>
        <v>-8.1</v>
      </c>
      <c r="BO100" s="11">
        <f>INDEX('71100 Ann'!$C$8:$AZ$285,MATCH('71100M Ann'!$C100,'71100 Ann'!$C$8:$C$285,0),MATCH('71100M Ann'!BO$8,'71100 Ann'!$C$8:$AZ$8,0))</f>
        <v>-8</v>
      </c>
      <c r="BP100" s="11">
        <f>INDEX('71100 Ann'!$C$8:$AZ$285,MATCH('71100M Ann'!$C100,'71100 Ann'!$C$8:$C$285,0),MATCH('71100M Ann'!BP$8,'71100 Ann'!$C$8:$AZ$8,0))</f>
        <v>-8.5</v>
      </c>
      <c r="BQ100" s="11">
        <f>INDEX('71100 Ann'!$C$8:$AZ$285,MATCH('71100M Ann'!$C100,'71100 Ann'!$C$8:$C$285,0),MATCH('71100M Ann'!BQ$8,'71100 Ann'!$C$8:$AZ$8,0))</f>
        <v>-9.5</v>
      </c>
      <c r="BR100" s="11">
        <f>INDEX('71100 Ann'!$C$8:$AZ$285,MATCH('71100M Ann'!$C100,'71100 Ann'!$C$8:$C$285,0),MATCH('71100M Ann'!BR$8,'71100 Ann'!$C$8:$AZ$8,0))</f>
        <v>-10.7</v>
      </c>
      <c r="BS100" s="11">
        <f>INDEX('71100 Ann'!$C$8:$AZ$285,MATCH('71100M Ann'!$C100,'71100 Ann'!$C$8:$C$285,0),MATCH('71100M Ann'!BS$8,'71100 Ann'!$C$8:$AZ$8,0))</f>
        <v>-12.6</v>
      </c>
      <c r="BT100" s="11">
        <f>INDEX('71100 Ann'!$C$8:$AZ$285,MATCH('71100M Ann'!$C100,'71100 Ann'!$C$8:$C$285,0),MATCH('71100M Ann'!BT$8,'71100 Ann'!$C$8:$AZ$8,0))</f>
        <v>-14.9</v>
      </c>
      <c r="BU100" s="11">
        <f>INDEX('71100 Ann'!$C$8:$AZ$285,MATCH('71100M Ann'!$C100,'71100 Ann'!$C$8:$C$285,0),MATCH('71100M Ann'!BU$8,'71100 Ann'!$C$8:$AZ$8,0))</f>
        <v>-17</v>
      </c>
      <c r="BV100" s="11">
        <f>INDEX('71100 Ann'!$C$8:$AZ$285,MATCH('71100M Ann'!$C100,'71100 Ann'!$C$8:$C$285,0),MATCH('71100M Ann'!BV$8,'71100 Ann'!$C$8:$AZ$8,0))</f>
        <v>-19.399999999999999</v>
      </c>
      <c r="BW100" s="11">
        <f>INDEX('71100 Ann'!$C$8:$AZ$285,MATCH('71100M Ann'!$C100,'71100 Ann'!$C$8:$C$285,0),MATCH('71100M Ann'!BW$8,'71100 Ann'!$C$8:$AZ$8,0))</f>
        <v>-23.3</v>
      </c>
      <c r="BX100" s="11">
        <f>INDEX('71100 Ann'!$C$8:$AZ$285,MATCH('71100M Ann'!$C100,'71100 Ann'!$C$8:$C$285,0),MATCH('71100M Ann'!BX$8,'71100 Ann'!$C$8:$AZ$8,0))</f>
        <v>-23.8</v>
      </c>
      <c r="BY100" s="11">
        <f>INDEX('71100 Ann'!$C$8:$AZ$285,MATCH('71100M Ann'!$C100,'71100 Ann'!$C$8:$C$285,0),MATCH('71100M Ann'!BY$8,'71100 Ann'!$C$8:$AZ$8,0))</f>
        <v>-24.2</v>
      </c>
      <c r="BZ100" s="11">
        <f>INDEX('71100 Ann'!$C$8:$AZ$285,MATCH('71100M Ann'!$C100,'71100 Ann'!$C$8:$C$285,0),MATCH('71100M Ann'!BZ$8,'71100 Ann'!$C$8:$AZ$8,0))</f>
        <v>-27.1</v>
      </c>
      <c r="CA100" s="11">
        <f>INDEX('71100 Ann'!$C$8:$AZ$285,MATCH('71100M Ann'!$C100,'71100 Ann'!$C$8:$C$285,0),MATCH('71100M Ann'!CA$8,'71100 Ann'!$C$8:$AZ$8,0))</f>
        <v>-29.8</v>
      </c>
      <c r="CB100" s="11">
        <f>INDEX('71100 Ann'!$C$8:$AZ$285,MATCH('71100M Ann'!$C100,'71100 Ann'!$C$8:$C$285,0),MATCH('71100M Ann'!CB$8,'71100 Ann'!$C$8:$AZ$8,0))</f>
        <v>-35.9</v>
      </c>
      <c r="CC100" s="11">
        <f>INDEX('71100 Ann'!$C$8:$AZ$285,MATCH('71100M Ann'!$C100,'71100 Ann'!$C$8:$C$285,0),MATCH('71100M Ann'!CC$8,'71100 Ann'!$C$8:$AZ$8,0))</f>
        <v>-43.5</v>
      </c>
      <c r="CD100" s="11">
        <f>INDEX('71100 Ann'!$C$8:$AZ$285,MATCH('71100M Ann'!$C100,'71100 Ann'!$C$8:$C$285,0),MATCH('71100M Ann'!CD$8,'71100 Ann'!$C$8:$AZ$8,0))</f>
        <v>-48.9</v>
      </c>
      <c r="CE100" s="11">
        <f>INDEX('71100 Ann'!$C$8:$AZ$285,MATCH('71100M Ann'!$C100,'71100 Ann'!$C$8:$C$285,0),MATCH('71100M Ann'!CE$8,'71100 Ann'!$C$8:$AZ$8,0))</f>
        <v>-42.1</v>
      </c>
      <c r="CF100" s="11">
        <f>INDEX('71100 Ann'!$C$8:$AZ$285,MATCH('71100M Ann'!$C100,'71100 Ann'!$C$8:$C$285,0),MATCH('71100M Ann'!CF$8,'71100 Ann'!$C$8:$AZ$8,0))</f>
        <v>-36.5</v>
      </c>
      <c r="CG100" s="11">
        <f>INDEX('71100 Ann'!$C$8:$AZ$285,MATCH('71100M Ann'!$C100,'71100 Ann'!$C$8:$C$285,0),MATCH('71100M Ann'!CG$8,'71100 Ann'!$C$8:$AZ$8,0))</f>
        <v>-35.299999999999997</v>
      </c>
      <c r="CH100" s="11">
        <f>INDEX('71100 Ann'!$C$8:$AZ$285,MATCH('71100M Ann'!$C100,'71100 Ann'!$C$8:$C$285,0),MATCH('71100M Ann'!CH$8,'71100 Ann'!$C$8:$AZ$8,0))</f>
        <v>-33.1</v>
      </c>
      <c r="CI100" s="11">
        <f>INDEX('71100 Ann'!$C$8:$AZ$285,MATCH('71100M Ann'!$C100,'71100 Ann'!$C$8:$C$285,0),MATCH('71100M Ann'!CI$8,'71100 Ann'!$C$8:$AZ$8,0))</f>
        <v>-35.5</v>
      </c>
      <c r="CJ100" s="11">
        <f>INDEX('71100 Ann'!$C$8:$AZ$285,MATCH('71100M Ann'!$C100,'71100 Ann'!$C$8:$C$285,0),MATCH('71100M Ann'!CJ$8,'71100 Ann'!$C$8:$AZ$8,0))</f>
        <v>-37.4</v>
      </c>
      <c r="CK100" s="11">
        <f>INDEX('71100 Ann'!$C$8:$AZ$285,MATCH('71100M Ann'!$C100,'71100 Ann'!$C$8:$C$285,0),MATCH('71100M Ann'!CK$8,'71100 Ann'!$C$8:$AZ$8,0))</f>
        <v>-37.4</v>
      </c>
      <c r="CL100" s="11">
        <f>INDEX('71100 Ann'!$C$8:$AZ$285,MATCH('71100M Ann'!$C100,'71100 Ann'!$C$8:$C$285,0),MATCH('71100M Ann'!CL$8,'71100 Ann'!$C$8:$AZ$8,0))</f>
        <v>-37.1</v>
      </c>
    </row>
    <row r="101" spans="1:91" s="10" customFormat="1" x14ac:dyDescent="0.25">
      <c r="A101" s="32">
        <v>89</v>
      </c>
      <c r="B101" s="10" t="s">
        <v>669</v>
      </c>
      <c r="C101" s="10" t="s">
        <v>668</v>
      </c>
      <c r="U101" s="10">
        <f>INDEX('71100 Ann Hist'!$C$8:$AR$285,MATCH('71100M Ann'!$C101,'71100 Ann Hist'!$C$8:$C$285,0),MATCH('71100M Ann'!U$8,'71100 Ann Hist'!$C$8:$AR$8,0))</f>
        <v>-0.1</v>
      </c>
      <c r="V101" s="10">
        <f>INDEX('71100 Ann Hist'!$C$8:$AR$285,MATCH('71100M Ann'!$C101,'71100 Ann Hist'!$C$8:$C$285,0),MATCH('71100M Ann'!V$8,'71100 Ann Hist'!$C$8:$AR$8,0))</f>
        <v>-0.1</v>
      </c>
      <c r="W101" s="10">
        <f>INDEX('71100 Ann Hist'!$C$8:$AR$285,MATCH('71100M Ann'!$C101,'71100 Ann Hist'!$C$8:$C$285,0),MATCH('71100M Ann'!W$8,'71100 Ann Hist'!$C$8:$AR$8,0))</f>
        <v>-0.2</v>
      </c>
      <c r="X101" s="10">
        <f>INDEX('71100 Ann Hist'!$C$8:$AR$285,MATCH('71100M Ann'!$C101,'71100 Ann Hist'!$C$8:$C$285,0),MATCH('71100M Ann'!X$8,'71100 Ann Hist'!$C$8:$AR$8,0))</f>
        <v>-0.2</v>
      </c>
      <c r="Y101" s="10">
        <f>INDEX('71100 Ann Hist'!$C$8:$AR$285,MATCH('71100M Ann'!$C101,'71100 Ann Hist'!$C$8:$C$285,0),MATCH('71100M Ann'!Y$8,'71100 Ann Hist'!$C$8:$AR$8,0))</f>
        <v>-0.2</v>
      </c>
      <c r="Z101" s="10">
        <f>INDEX('71100 Ann Hist'!$C$8:$AR$285,MATCH('71100M Ann'!$C101,'71100 Ann Hist'!$C$8:$C$285,0),MATCH('71100M Ann'!Z$8,'71100 Ann Hist'!$C$8:$AR$8,0))</f>
        <v>-0.3</v>
      </c>
      <c r="AA101" s="10">
        <f>INDEX('71100 Ann Hist'!$C$8:$AR$285,MATCH('71100M Ann'!$C101,'71100 Ann Hist'!$C$8:$C$285,0),MATCH('71100M Ann'!AA$8,'71100 Ann Hist'!$C$8:$AR$8,0))</f>
        <v>-0.3</v>
      </c>
      <c r="AB101" s="10">
        <f>INDEX('71100 Ann Hist'!$C$8:$AR$285,MATCH('71100M Ann'!$C101,'71100 Ann Hist'!$C$8:$C$285,0),MATCH('71100M Ann'!AB$8,'71100 Ann Hist'!$C$8:$AR$8,0))</f>
        <v>-0.4</v>
      </c>
      <c r="AC101" s="10">
        <f>INDEX('71100 Ann Hist'!$C$8:$AR$285,MATCH('71100M Ann'!$C101,'71100 Ann Hist'!$C$8:$C$285,0),MATCH('71100M Ann'!AC$8,'71100 Ann Hist'!$C$8:$AR$8,0))</f>
        <v>-0.4</v>
      </c>
      <c r="AD101" s="10">
        <f>INDEX('71100 Ann Hist'!$C$8:$AR$285,MATCH('71100M Ann'!$C101,'71100 Ann Hist'!$C$8:$C$285,0),MATCH('71100M Ann'!AD$8,'71100 Ann Hist'!$C$8:$AR$8,0))</f>
        <v>-0.5</v>
      </c>
      <c r="AE101" s="10">
        <f>INDEX('71100 Ann Hist'!$C$8:$AR$285,MATCH('71100M Ann'!$C101,'71100 Ann Hist'!$C$8:$C$285,0),MATCH('71100M Ann'!AE$8,'71100 Ann Hist'!$C$8:$AR$8,0))</f>
        <v>-0.5</v>
      </c>
      <c r="AF101" s="10">
        <f>INDEX('71100 Ann Hist'!$C$8:$AR$285,MATCH('71100M Ann'!$C101,'71100 Ann Hist'!$C$8:$C$285,0),MATCH('71100M Ann'!AF$8,'71100 Ann Hist'!$C$8:$AR$8,0))</f>
        <v>-0.6</v>
      </c>
      <c r="AG101" s="10">
        <f>INDEX('71100 Ann Hist'!$C$8:$AR$285,MATCH('71100M Ann'!$C101,'71100 Ann Hist'!$C$8:$C$285,0),MATCH('71100M Ann'!AG$8,'71100 Ann Hist'!$C$8:$AR$8,0))</f>
        <v>-0.6</v>
      </c>
      <c r="AH101" s="10">
        <f>INDEX('71100 Ann Hist'!$C$8:$AR$285,MATCH('71100M Ann'!$C101,'71100 Ann Hist'!$C$8:$C$285,0),MATCH('71100M Ann'!AH$8,'71100 Ann Hist'!$C$8:$AR$8,0))</f>
        <v>-0.7</v>
      </c>
      <c r="AI101" s="10">
        <f>INDEX('71100 Ann Hist'!$C$8:$AR$285,MATCH('71100M Ann'!$C101,'71100 Ann Hist'!$C$8:$C$285,0),MATCH('71100M Ann'!AI$8,'71100 Ann Hist'!$C$8:$AR$8,0))</f>
        <v>-0.8</v>
      </c>
      <c r="AJ101" s="10">
        <f>INDEX('71100 Ann Hist'!$C$8:$AR$285,MATCH('71100M Ann'!$C101,'71100 Ann Hist'!$C$8:$C$285,0),MATCH('71100M Ann'!AJ$8,'71100 Ann Hist'!$C$8:$AR$8,0))</f>
        <v>-0.8</v>
      </c>
      <c r="AK101" s="10">
        <f>INDEX('71100 Ann Hist'!$C$8:$AR$285,MATCH('71100M Ann'!$C101,'71100 Ann Hist'!$C$8:$C$285,0),MATCH('71100M Ann'!AK$8,'71100 Ann Hist'!$C$8:$AR$8,0))</f>
        <v>-0.9</v>
      </c>
      <c r="AL101" s="10">
        <f>INDEX('71100 Ann Hist'!$C$8:$AR$285,MATCH('71100M Ann'!$C101,'71100 Ann Hist'!$C$8:$C$285,0),MATCH('71100M Ann'!AL$8,'71100 Ann Hist'!$C$8:$AR$8,0))</f>
        <v>-0.9</v>
      </c>
      <c r="AM101" s="10">
        <f>INDEX('71100 Ann Hist'!$C$8:$AR$285,MATCH('71100M Ann'!$C101,'71100 Ann Hist'!$C$8:$C$285,0),MATCH('71100M Ann'!AM$8,'71100 Ann Hist'!$C$8:$AR$8,0))</f>
        <v>-1</v>
      </c>
      <c r="AN101" s="10">
        <f>INDEX('71100 Ann Hist'!$C$8:$AR$285,MATCH('71100M Ann'!$C101,'71100 Ann Hist'!$C$8:$C$285,0),MATCH('71100M Ann'!AN$8,'71100 Ann Hist'!$C$8:$AR$8,0))</f>
        <v>-1.2</v>
      </c>
      <c r="AO101" s="10">
        <f>INDEX('71100 Ann Hist'!$C$8:$AR$285,MATCH('71100M Ann'!$C101,'71100 Ann Hist'!$C$8:$C$285,0),MATCH('71100M Ann'!AO$8,'71100 Ann Hist'!$C$8:$AR$8,0))</f>
        <v>-1.4</v>
      </c>
      <c r="AP101" s="10">
        <f>INDEX('71100 Ann Hist'!$C$8:$AR$285,MATCH('71100M Ann'!$C101,'71100 Ann Hist'!$C$8:$C$285,0),MATCH('71100M Ann'!AP$8,'71100 Ann Hist'!$C$8:$AR$8,0))</f>
        <v>-1.4</v>
      </c>
      <c r="AQ101" s="10">
        <f>INDEX('71100 Ann Hist'!$C$8:$AR$285,MATCH('71100M Ann'!$C101,'71100 Ann Hist'!$C$8:$C$285,0),MATCH('71100M Ann'!AQ$8,'71100 Ann Hist'!$C$8:$AR$8,0))</f>
        <v>-1.7</v>
      </c>
      <c r="AR101" s="11">
        <f>INDEX('71100 Ann'!$C$8:$AZ$285,MATCH('71100M Ann'!$C101,'71100 Ann'!$C$8:$C$285,0),MATCH('71100M Ann'!AR$8,'71100 Ann'!$C$8:$AZ$8,0))</f>
        <v>-1.7</v>
      </c>
      <c r="AS101" s="11">
        <f>INDEX('71100 Ann'!$C$8:$AZ$285,MATCH('71100M Ann'!$C101,'71100 Ann'!$C$8:$C$285,0),MATCH('71100M Ann'!AS$8,'71100 Ann'!$C$8:$AZ$8,0))</f>
        <v>-1.6</v>
      </c>
      <c r="AT101" s="11">
        <f>INDEX('71100 Ann'!$C$8:$AZ$285,MATCH('71100M Ann'!$C101,'71100 Ann'!$C$8:$C$285,0),MATCH('71100M Ann'!AT$8,'71100 Ann'!$C$8:$AZ$8,0))</f>
        <v>-1.3</v>
      </c>
      <c r="AU101" s="11">
        <f>INDEX('71100 Ann'!$C$8:$AZ$285,MATCH('71100M Ann'!$C101,'71100 Ann'!$C$8:$C$285,0),MATCH('71100M Ann'!AU$8,'71100 Ann'!$C$8:$AZ$8,0))</f>
        <v>-1.5</v>
      </c>
      <c r="AV101" s="11">
        <f>INDEX('71100 Ann'!$C$8:$AZ$285,MATCH('71100M Ann'!$C101,'71100 Ann'!$C$8:$C$285,0),MATCH('71100M Ann'!AV$8,'71100 Ann'!$C$8:$AZ$8,0))</f>
        <v>-2.6</v>
      </c>
      <c r="AW101" s="11">
        <f>INDEX('71100 Ann'!$C$8:$AZ$285,MATCH('71100M Ann'!$C101,'71100 Ann'!$C$8:$C$285,0),MATCH('71100M Ann'!AW$8,'71100 Ann'!$C$8:$AZ$8,0))</f>
        <v>-3</v>
      </c>
      <c r="AX101" s="11">
        <f>INDEX('71100 Ann'!$C$8:$AZ$285,MATCH('71100M Ann'!$C101,'71100 Ann'!$C$8:$C$285,0),MATCH('71100M Ann'!AX$8,'71100 Ann'!$C$8:$AZ$8,0))</f>
        <v>-0.8</v>
      </c>
      <c r="AY101" s="11">
        <f>INDEX('71100 Ann'!$C$8:$AZ$285,MATCH('71100M Ann'!$C101,'71100 Ann'!$C$8:$C$285,0),MATCH('71100M Ann'!AY$8,'71100 Ann'!$C$8:$AZ$8,0))</f>
        <v>-2.7</v>
      </c>
      <c r="AZ101" s="11">
        <f>INDEX('71100 Ann'!$C$8:$AZ$285,MATCH('71100M Ann'!$C101,'71100 Ann'!$C$8:$C$285,0),MATCH('71100M Ann'!AZ$8,'71100 Ann'!$C$8:$AZ$8,0))</f>
        <v>-3.6</v>
      </c>
      <c r="BA101" s="11">
        <f>INDEX('71100 Ann'!$C$8:$AZ$285,MATCH('71100M Ann'!$C101,'71100 Ann'!$C$8:$C$285,0),MATCH('71100M Ann'!BA$8,'71100 Ann'!$C$8:$AZ$8,0))</f>
        <v>-5.6</v>
      </c>
      <c r="BB101" s="11">
        <f>INDEX('71100 Ann'!$C$8:$AZ$285,MATCH('71100M Ann'!$C101,'71100 Ann'!$C$8:$C$285,0),MATCH('71100M Ann'!BB$8,'71100 Ann'!$C$8:$AZ$8,0))</f>
        <v>-8.3000000000000007</v>
      </c>
      <c r="BC101" s="11">
        <f>INDEX('71100 Ann'!$C$8:$AZ$285,MATCH('71100M Ann'!$C101,'71100 Ann'!$C$8:$C$285,0),MATCH('71100M Ann'!BC$8,'71100 Ann'!$C$8:$AZ$8,0))</f>
        <v>-10.1</v>
      </c>
      <c r="BD101" s="11">
        <f>INDEX('71100 Ann'!$C$8:$AZ$285,MATCH('71100M Ann'!$C101,'71100 Ann'!$C$8:$C$285,0),MATCH('71100M Ann'!BD$8,'71100 Ann'!$C$8:$AZ$8,0))</f>
        <v>-11.6</v>
      </c>
      <c r="BE101" s="11">
        <f>INDEX('71100 Ann'!$C$8:$AZ$285,MATCH('71100M Ann'!$C101,'71100 Ann'!$C$8:$C$285,0),MATCH('71100M Ann'!BE$8,'71100 Ann'!$C$8:$AZ$8,0))</f>
        <v>-7.9</v>
      </c>
      <c r="BF101" s="11">
        <f>INDEX('71100 Ann'!$C$8:$AZ$285,MATCH('71100M Ann'!$C101,'71100 Ann'!$C$8:$C$285,0),MATCH('71100M Ann'!BF$8,'71100 Ann'!$C$8:$AZ$8,0))</f>
        <v>-3.3</v>
      </c>
      <c r="BG101" s="11">
        <f>INDEX('71100 Ann'!$C$8:$AZ$285,MATCH('71100M Ann'!$C101,'71100 Ann'!$C$8:$C$285,0),MATCH('71100M Ann'!BG$8,'71100 Ann'!$C$8:$AZ$8,0))</f>
        <v>-6.7</v>
      </c>
      <c r="BH101" s="11">
        <f>INDEX('71100 Ann'!$C$8:$AZ$285,MATCH('71100M Ann'!$C101,'71100 Ann'!$C$8:$C$285,0),MATCH('71100M Ann'!BH$8,'71100 Ann'!$C$8:$AZ$8,0))</f>
        <v>-3.3</v>
      </c>
      <c r="BI101" s="11">
        <f>INDEX('71100 Ann'!$C$8:$AZ$285,MATCH('71100M Ann'!$C101,'71100 Ann'!$C$8:$C$285,0),MATCH('71100M Ann'!BI$8,'71100 Ann'!$C$8:$AZ$8,0))</f>
        <v>-3</v>
      </c>
      <c r="BJ101" s="11">
        <f>INDEX('71100 Ann'!$C$8:$AZ$285,MATCH('71100M Ann'!$C101,'71100 Ann'!$C$8:$C$285,0),MATCH('71100M Ann'!BJ$8,'71100 Ann'!$C$8:$AZ$8,0))</f>
        <v>-2.9</v>
      </c>
      <c r="BK101" s="11">
        <f>INDEX('71100 Ann'!$C$8:$AZ$285,MATCH('71100M Ann'!$C101,'71100 Ann'!$C$8:$C$285,0),MATCH('71100M Ann'!BK$8,'71100 Ann'!$C$8:$AZ$8,0))</f>
        <v>-3.4</v>
      </c>
      <c r="BL101" s="11">
        <f>INDEX('71100 Ann'!$C$8:$AZ$285,MATCH('71100M Ann'!$C101,'71100 Ann'!$C$8:$C$285,0),MATCH('71100M Ann'!BL$8,'71100 Ann'!$C$8:$AZ$8,0))</f>
        <v>-4.2</v>
      </c>
      <c r="BM101" s="11">
        <f>INDEX('71100 Ann'!$C$8:$AZ$285,MATCH('71100M Ann'!$C101,'71100 Ann'!$C$8:$C$285,0),MATCH('71100M Ann'!BM$8,'71100 Ann'!$C$8:$AZ$8,0))</f>
        <v>-4.4000000000000004</v>
      </c>
      <c r="BN101" s="11">
        <f>INDEX('71100 Ann'!$C$8:$AZ$285,MATCH('71100M Ann'!$C101,'71100 Ann'!$C$8:$C$285,0),MATCH('71100M Ann'!BN$8,'71100 Ann'!$C$8:$AZ$8,0))</f>
        <v>-4.4000000000000004</v>
      </c>
      <c r="BO101" s="11">
        <f>INDEX('71100 Ann'!$C$8:$AZ$285,MATCH('71100M Ann'!$C101,'71100 Ann'!$C$8:$C$285,0),MATCH('71100M Ann'!BO$8,'71100 Ann'!$C$8:$AZ$8,0))</f>
        <v>-4.2</v>
      </c>
      <c r="BP101" s="11">
        <f>INDEX('71100 Ann'!$C$8:$AZ$285,MATCH('71100M Ann'!$C101,'71100 Ann'!$C$8:$C$285,0),MATCH('71100M Ann'!BP$8,'71100 Ann'!$C$8:$AZ$8,0))</f>
        <v>-4.5</v>
      </c>
      <c r="BQ101" s="11">
        <f>INDEX('71100 Ann'!$C$8:$AZ$285,MATCH('71100M Ann'!$C101,'71100 Ann'!$C$8:$C$285,0),MATCH('71100M Ann'!BQ$8,'71100 Ann'!$C$8:$AZ$8,0))</f>
        <v>-5.5</v>
      </c>
      <c r="BR101" s="11">
        <f>INDEX('71100 Ann'!$C$8:$AZ$285,MATCH('71100M Ann'!$C101,'71100 Ann'!$C$8:$C$285,0),MATCH('71100M Ann'!BR$8,'71100 Ann'!$C$8:$AZ$8,0))</f>
        <v>-6.3</v>
      </c>
      <c r="BS101" s="11">
        <f>INDEX('71100 Ann'!$C$8:$AZ$285,MATCH('71100M Ann'!$C101,'71100 Ann'!$C$8:$C$285,0),MATCH('71100M Ann'!BS$8,'71100 Ann'!$C$8:$AZ$8,0))</f>
        <v>-7.6</v>
      </c>
      <c r="BT101" s="11">
        <f>INDEX('71100 Ann'!$C$8:$AZ$285,MATCH('71100M Ann'!$C101,'71100 Ann'!$C$8:$C$285,0),MATCH('71100M Ann'!BT$8,'71100 Ann'!$C$8:$AZ$8,0))</f>
        <v>-8.6</v>
      </c>
      <c r="BU101" s="11">
        <f>INDEX('71100 Ann'!$C$8:$AZ$285,MATCH('71100M Ann'!$C101,'71100 Ann'!$C$8:$C$285,0),MATCH('71100M Ann'!BU$8,'71100 Ann'!$C$8:$AZ$8,0))</f>
        <v>-9.1</v>
      </c>
      <c r="BV101" s="11">
        <f>INDEX('71100 Ann'!$C$8:$AZ$285,MATCH('71100M Ann'!$C101,'71100 Ann'!$C$8:$C$285,0),MATCH('71100M Ann'!BV$8,'71100 Ann'!$C$8:$AZ$8,0))</f>
        <v>-9.6999999999999993</v>
      </c>
      <c r="BW101" s="11">
        <f>INDEX('71100 Ann'!$C$8:$AZ$285,MATCH('71100M Ann'!$C101,'71100 Ann'!$C$8:$C$285,0),MATCH('71100M Ann'!BW$8,'71100 Ann'!$C$8:$AZ$8,0))</f>
        <v>-10.7</v>
      </c>
      <c r="BX101" s="11">
        <f>INDEX('71100 Ann'!$C$8:$AZ$285,MATCH('71100M Ann'!$C101,'71100 Ann'!$C$8:$C$285,0),MATCH('71100M Ann'!BX$8,'71100 Ann'!$C$8:$AZ$8,0))</f>
        <v>-10.7</v>
      </c>
      <c r="BY101" s="11">
        <f>INDEX('71100 Ann'!$C$8:$AZ$285,MATCH('71100M Ann'!$C101,'71100 Ann'!$C$8:$C$285,0),MATCH('71100M Ann'!BY$8,'71100 Ann'!$C$8:$AZ$8,0))</f>
        <v>-10.3</v>
      </c>
      <c r="BZ101" s="11">
        <f>INDEX('71100 Ann'!$C$8:$AZ$285,MATCH('71100M Ann'!$C101,'71100 Ann'!$C$8:$C$285,0),MATCH('71100M Ann'!BZ$8,'71100 Ann'!$C$8:$AZ$8,0))</f>
        <v>-10.4</v>
      </c>
      <c r="CA101" s="11">
        <f>INDEX('71100 Ann'!$C$8:$AZ$285,MATCH('71100M Ann'!$C101,'71100 Ann'!$C$8:$C$285,0),MATCH('71100M Ann'!CA$8,'71100 Ann'!$C$8:$AZ$8,0))</f>
        <v>-11.2</v>
      </c>
      <c r="CB101" s="11">
        <f>INDEX('71100 Ann'!$C$8:$AZ$285,MATCH('71100M Ann'!$C101,'71100 Ann'!$C$8:$C$285,0),MATCH('71100M Ann'!CB$8,'71100 Ann'!$C$8:$AZ$8,0))</f>
        <v>-12</v>
      </c>
      <c r="CC101" s="11">
        <f>INDEX('71100 Ann'!$C$8:$AZ$285,MATCH('71100M Ann'!$C101,'71100 Ann'!$C$8:$C$285,0),MATCH('71100M Ann'!CC$8,'71100 Ann'!$C$8:$AZ$8,0))</f>
        <v>-14</v>
      </c>
      <c r="CD101" s="11">
        <f>INDEX('71100 Ann'!$C$8:$AZ$285,MATCH('71100M Ann'!$C101,'71100 Ann'!$C$8:$C$285,0),MATCH('71100M Ann'!CD$8,'71100 Ann'!$C$8:$AZ$8,0))</f>
        <v>-16</v>
      </c>
      <c r="CE101" s="11">
        <f>INDEX('71100 Ann'!$C$8:$AZ$285,MATCH('71100M Ann'!$C101,'71100 Ann'!$C$8:$C$285,0),MATCH('71100M Ann'!CE$8,'71100 Ann'!$C$8:$AZ$8,0))</f>
        <v>-14.8</v>
      </c>
      <c r="CF101" s="11">
        <f>INDEX('71100 Ann'!$C$8:$AZ$285,MATCH('71100M Ann'!$C101,'71100 Ann'!$C$8:$C$285,0),MATCH('71100M Ann'!CF$8,'71100 Ann'!$C$8:$AZ$8,0))</f>
        <v>-13.4</v>
      </c>
      <c r="CG101" s="11">
        <f>INDEX('71100 Ann'!$C$8:$AZ$285,MATCH('71100M Ann'!$C101,'71100 Ann'!$C$8:$C$285,0),MATCH('71100M Ann'!CG$8,'71100 Ann'!$C$8:$AZ$8,0))</f>
        <v>-19.100000000000001</v>
      </c>
      <c r="CH101" s="11">
        <f>INDEX('71100 Ann'!$C$8:$AZ$285,MATCH('71100M Ann'!$C101,'71100 Ann'!$C$8:$C$285,0),MATCH('71100M Ann'!CH$8,'71100 Ann'!$C$8:$AZ$8,0))</f>
        <v>-17.899999999999999</v>
      </c>
      <c r="CI101" s="11">
        <f>INDEX('71100 Ann'!$C$8:$AZ$285,MATCH('71100M Ann'!$C101,'71100 Ann'!$C$8:$C$285,0),MATCH('71100M Ann'!CI$8,'71100 Ann'!$C$8:$AZ$8,0))</f>
        <v>-20.2</v>
      </c>
      <c r="CJ101" s="11">
        <f>INDEX('71100 Ann'!$C$8:$AZ$285,MATCH('71100M Ann'!$C101,'71100 Ann'!$C$8:$C$285,0),MATCH('71100M Ann'!CJ$8,'71100 Ann'!$C$8:$AZ$8,0))</f>
        <v>-23.5</v>
      </c>
      <c r="CK101" s="11">
        <f>INDEX('71100 Ann'!$C$8:$AZ$285,MATCH('71100M Ann'!$C101,'71100 Ann'!$C$8:$C$285,0),MATCH('71100M Ann'!CK$8,'71100 Ann'!$C$8:$AZ$8,0))</f>
        <v>-27.2</v>
      </c>
      <c r="CL101" s="11">
        <f>INDEX('71100 Ann'!$C$8:$AZ$285,MATCH('71100M Ann'!$C101,'71100 Ann'!$C$8:$C$285,0),MATCH('71100M Ann'!CL$8,'71100 Ann'!$C$8:$AZ$8,0))</f>
        <v>-30.5</v>
      </c>
    </row>
    <row r="102" spans="1:91" s="10" customFormat="1" x14ac:dyDescent="0.25">
      <c r="A102" s="32">
        <v>90</v>
      </c>
      <c r="B102" s="10" t="s">
        <v>667</v>
      </c>
      <c r="C102" s="10" t="s">
        <v>666</v>
      </c>
      <c r="U102" s="10">
        <f>INDEX('71100 Ann Hist'!$C$8:$AR$285,MATCH('71100M Ann'!$C102,'71100 Ann Hist'!$C$8:$C$285,0),MATCH('71100M Ann'!U$8,'71100 Ann Hist'!$C$8:$AR$8,0))</f>
        <v>0</v>
      </c>
      <c r="V102" s="10">
        <f>INDEX('71100 Ann Hist'!$C$8:$AR$285,MATCH('71100M Ann'!$C102,'71100 Ann Hist'!$C$8:$C$285,0),MATCH('71100M Ann'!V$8,'71100 Ann Hist'!$C$8:$AR$8,0))</f>
        <v>0</v>
      </c>
      <c r="W102" s="10">
        <f>INDEX('71100 Ann Hist'!$C$8:$AR$285,MATCH('71100M Ann'!$C102,'71100 Ann Hist'!$C$8:$C$285,0),MATCH('71100M Ann'!W$8,'71100 Ann Hist'!$C$8:$AR$8,0))</f>
        <v>0</v>
      </c>
      <c r="X102" s="10">
        <f>INDEX('71100 Ann Hist'!$C$8:$AR$285,MATCH('71100M Ann'!$C102,'71100 Ann Hist'!$C$8:$C$285,0),MATCH('71100M Ann'!X$8,'71100 Ann Hist'!$C$8:$AR$8,0))</f>
        <v>0</v>
      </c>
      <c r="Y102" s="10">
        <f>INDEX('71100 Ann Hist'!$C$8:$AR$285,MATCH('71100M Ann'!$C102,'71100 Ann Hist'!$C$8:$C$285,0),MATCH('71100M Ann'!Y$8,'71100 Ann Hist'!$C$8:$AR$8,0))</f>
        <v>0</v>
      </c>
      <c r="Z102" s="10">
        <f>INDEX('71100 Ann Hist'!$C$8:$AR$285,MATCH('71100M Ann'!$C102,'71100 Ann Hist'!$C$8:$C$285,0),MATCH('71100M Ann'!Z$8,'71100 Ann Hist'!$C$8:$AR$8,0))</f>
        <v>0</v>
      </c>
      <c r="AA102" s="10">
        <f>INDEX('71100 Ann Hist'!$C$8:$AR$285,MATCH('71100M Ann'!$C102,'71100 Ann Hist'!$C$8:$C$285,0),MATCH('71100M Ann'!AA$8,'71100 Ann Hist'!$C$8:$AR$8,0))</f>
        <v>0</v>
      </c>
      <c r="AB102" s="10">
        <f>INDEX('71100 Ann Hist'!$C$8:$AR$285,MATCH('71100M Ann'!$C102,'71100 Ann Hist'!$C$8:$C$285,0),MATCH('71100M Ann'!AB$8,'71100 Ann Hist'!$C$8:$AR$8,0))</f>
        <v>0</v>
      </c>
      <c r="AC102" s="10">
        <f>INDEX('71100 Ann Hist'!$C$8:$AR$285,MATCH('71100M Ann'!$C102,'71100 Ann Hist'!$C$8:$C$285,0),MATCH('71100M Ann'!AC$8,'71100 Ann Hist'!$C$8:$AR$8,0))</f>
        <v>0</v>
      </c>
      <c r="AD102" s="10">
        <f>INDEX('71100 Ann Hist'!$C$8:$AR$285,MATCH('71100M Ann'!$C102,'71100 Ann Hist'!$C$8:$C$285,0),MATCH('71100M Ann'!AD$8,'71100 Ann Hist'!$C$8:$AR$8,0))</f>
        <v>0</v>
      </c>
      <c r="AE102" s="10">
        <f>INDEX('71100 Ann Hist'!$C$8:$AR$285,MATCH('71100M Ann'!$C102,'71100 Ann Hist'!$C$8:$C$285,0),MATCH('71100M Ann'!AE$8,'71100 Ann Hist'!$C$8:$AR$8,0))</f>
        <v>0</v>
      </c>
      <c r="AF102" s="10">
        <f>INDEX('71100 Ann Hist'!$C$8:$AR$285,MATCH('71100M Ann'!$C102,'71100 Ann Hist'!$C$8:$C$285,0),MATCH('71100M Ann'!AF$8,'71100 Ann Hist'!$C$8:$AR$8,0))</f>
        <v>0</v>
      </c>
      <c r="AG102" s="10">
        <f>INDEX('71100 Ann Hist'!$C$8:$AR$285,MATCH('71100M Ann'!$C102,'71100 Ann Hist'!$C$8:$C$285,0),MATCH('71100M Ann'!AG$8,'71100 Ann Hist'!$C$8:$AR$8,0))</f>
        <v>0</v>
      </c>
      <c r="AH102" s="10">
        <f>INDEX('71100 Ann Hist'!$C$8:$AR$285,MATCH('71100M Ann'!$C102,'71100 Ann Hist'!$C$8:$C$285,0),MATCH('71100M Ann'!AH$8,'71100 Ann Hist'!$C$8:$AR$8,0))</f>
        <v>0</v>
      </c>
      <c r="AI102" s="10">
        <f>INDEX('71100 Ann Hist'!$C$8:$AR$285,MATCH('71100M Ann'!$C102,'71100 Ann Hist'!$C$8:$C$285,0),MATCH('71100M Ann'!AI$8,'71100 Ann Hist'!$C$8:$AR$8,0))</f>
        <v>0</v>
      </c>
      <c r="AJ102" s="10">
        <f>INDEX('71100 Ann Hist'!$C$8:$AR$285,MATCH('71100M Ann'!$C102,'71100 Ann Hist'!$C$8:$C$285,0),MATCH('71100M Ann'!AJ$8,'71100 Ann Hist'!$C$8:$AR$8,0))</f>
        <v>0</v>
      </c>
      <c r="AK102" s="10">
        <f>INDEX('71100 Ann Hist'!$C$8:$AR$285,MATCH('71100M Ann'!$C102,'71100 Ann Hist'!$C$8:$C$285,0),MATCH('71100M Ann'!AK$8,'71100 Ann Hist'!$C$8:$AR$8,0))</f>
        <v>0</v>
      </c>
      <c r="AL102" s="10">
        <f>INDEX('71100 Ann Hist'!$C$8:$AR$285,MATCH('71100M Ann'!$C102,'71100 Ann Hist'!$C$8:$C$285,0),MATCH('71100M Ann'!AL$8,'71100 Ann Hist'!$C$8:$AR$8,0))</f>
        <v>0</v>
      </c>
      <c r="AM102" s="10">
        <f>INDEX('71100 Ann Hist'!$C$8:$AR$285,MATCH('71100M Ann'!$C102,'71100 Ann Hist'!$C$8:$C$285,0),MATCH('71100M Ann'!AM$8,'71100 Ann Hist'!$C$8:$AR$8,0))</f>
        <v>0</v>
      </c>
      <c r="AN102" s="10">
        <f>INDEX('71100 Ann Hist'!$C$8:$AR$285,MATCH('71100M Ann'!$C102,'71100 Ann Hist'!$C$8:$C$285,0),MATCH('71100M Ann'!AN$8,'71100 Ann Hist'!$C$8:$AR$8,0))</f>
        <v>0</v>
      </c>
      <c r="AO102" s="10">
        <f>INDEX('71100 Ann Hist'!$C$8:$AR$285,MATCH('71100M Ann'!$C102,'71100 Ann Hist'!$C$8:$C$285,0),MATCH('71100M Ann'!AO$8,'71100 Ann Hist'!$C$8:$AR$8,0))</f>
        <v>-0.1</v>
      </c>
      <c r="AP102" s="10">
        <f>INDEX('71100 Ann Hist'!$C$8:$AR$285,MATCH('71100M Ann'!$C102,'71100 Ann Hist'!$C$8:$C$285,0),MATCH('71100M Ann'!AP$8,'71100 Ann Hist'!$C$8:$AR$8,0))</f>
        <v>-0.1</v>
      </c>
      <c r="AQ102" s="10">
        <f>INDEX('71100 Ann Hist'!$C$8:$AR$285,MATCH('71100M Ann'!$C102,'71100 Ann Hist'!$C$8:$C$285,0),MATCH('71100M Ann'!AQ$8,'71100 Ann Hist'!$C$8:$AR$8,0))</f>
        <v>-0.1</v>
      </c>
      <c r="AR102" s="11">
        <f>INDEX('71100 Ann'!$C$8:$AZ$285,MATCH('71100M Ann'!$C102,'71100 Ann'!$C$8:$C$285,0),MATCH('71100M Ann'!AR$8,'71100 Ann'!$C$8:$AZ$8,0))</f>
        <v>-0.1</v>
      </c>
      <c r="AS102" s="11">
        <f>INDEX('71100 Ann'!$C$8:$AZ$285,MATCH('71100M Ann'!$C102,'71100 Ann'!$C$8:$C$285,0),MATCH('71100M Ann'!AS$8,'71100 Ann'!$C$8:$AZ$8,0))</f>
        <v>-0.1</v>
      </c>
      <c r="AT102" s="11">
        <f>INDEX('71100 Ann'!$C$8:$AZ$285,MATCH('71100M Ann'!$C102,'71100 Ann'!$C$8:$C$285,0),MATCH('71100M Ann'!AT$8,'71100 Ann'!$C$8:$AZ$8,0))</f>
        <v>-0.1</v>
      </c>
      <c r="AU102" s="11">
        <f>INDEX('71100 Ann'!$C$8:$AZ$285,MATCH('71100M Ann'!$C102,'71100 Ann'!$C$8:$C$285,0),MATCH('71100M Ann'!AU$8,'71100 Ann'!$C$8:$AZ$8,0))</f>
        <v>-0.1</v>
      </c>
      <c r="AV102" s="11">
        <f>INDEX('71100 Ann'!$C$8:$AZ$285,MATCH('71100M Ann'!$C102,'71100 Ann'!$C$8:$C$285,0),MATCH('71100M Ann'!AV$8,'71100 Ann'!$C$8:$AZ$8,0))</f>
        <v>-0.1</v>
      </c>
      <c r="AW102" s="11">
        <f>INDEX('71100 Ann'!$C$8:$AZ$285,MATCH('71100M Ann'!$C102,'71100 Ann'!$C$8:$C$285,0),MATCH('71100M Ann'!AW$8,'71100 Ann'!$C$8:$AZ$8,0))</f>
        <v>-0.1</v>
      </c>
      <c r="AX102" s="11">
        <f>INDEX('71100 Ann'!$C$8:$AZ$285,MATCH('71100M Ann'!$C102,'71100 Ann'!$C$8:$C$285,0),MATCH('71100M Ann'!AX$8,'71100 Ann'!$C$8:$AZ$8,0))</f>
        <v>0</v>
      </c>
      <c r="AY102" s="11">
        <f>INDEX('71100 Ann'!$C$8:$AZ$285,MATCH('71100M Ann'!$C102,'71100 Ann'!$C$8:$C$285,0),MATCH('71100M Ann'!AY$8,'71100 Ann'!$C$8:$AZ$8,0))</f>
        <v>-0.1</v>
      </c>
      <c r="AZ102" s="11">
        <f>INDEX('71100 Ann'!$C$8:$AZ$285,MATCH('71100M Ann'!$C102,'71100 Ann'!$C$8:$C$285,0),MATCH('71100M Ann'!AZ$8,'71100 Ann'!$C$8:$AZ$8,0))</f>
        <v>-0.2</v>
      </c>
      <c r="BA102" s="11">
        <f>INDEX('71100 Ann'!$C$8:$AZ$285,MATCH('71100M Ann'!$C102,'71100 Ann'!$C$8:$C$285,0),MATCH('71100M Ann'!BA$8,'71100 Ann'!$C$8:$AZ$8,0))</f>
        <v>-0.3</v>
      </c>
      <c r="BB102" s="11">
        <f>INDEX('71100 Ann'!$C$8:$AZ$285,MATCH('71100M Ann'!$C102,'71100 Ann'!$C$8:$C$285,0),MATCH('71100M Ann'!BB$8,'71100 Ann'!$C$8:$AZ$8,0))</f>
        <v>-0.4</v>
      </c>
      <c r="BC102" s="11">
        <f>INDEX('71100 Ann'!$C$8:$AZ$285,MATCH('71100M Ann'!$C102,'71100 Ann'!$C$8:$C$285,0),MATCH('71100M Ann'!BC$8,'71100 Ann'!$C$8:$AZ$8,0))</f>
        <v>-0.5</v>
      </c>
      <c r="BD102" s="11">
        <f>INDEX('71100 Ann'!$C$8:$AZ$285,MATCH('71100M Ann'!$C102,'71100 Ann'!$C$8:$C$285,0),MATCH('71100M Ann'!BD$8,'71100 Ann'!$C$8:$AZ$8,0))</f>
        <v>-0.6</v>
      </c>
      <c r="BE102" s="11">
        <f>INDEX('71100 Ann'!$C$8:$AZ$285,MATCH('71100M Ann'!$C102,'71100 Ann'!$C$8:$C$285,0),MATCH('71100M Ann'!BE$8,'71100 Ann'!$C$8:$AZ$8,0))</f>
        <v>-0.5</v>
      </c>
      <c r="BF102" s="11">
        <f>INDEX('71100 Ann'!$C$8:$AZ$285,MATCH('71100M Ann'!$C102,'71100 Ann'!$C$8:$C$285,0),MATCH('71100M Ann'!BF$8,'71100 Ann'!$C$8:$AZ$8,0))</f>
        <v>-0.2</v>
      </c>
      <c r="BG102" s="11">
        <f>INDEX('71100 Ann'!$C$8:$AZ$285,MATCH('71100M Ann'!$C102,'71100 Ann'!$C$8:$C$285,0),MATCH('71100M Ann'!BG$8,'71100 Ann'!$C$8:$AZ$8,0))</f>
        <v>-0.4</v>
      </c>
      <c r="BH102" s="11">
        <f>INDEX('71100 Ann'!$C$8:$AZ$285,MATCH('71100M Ann'!$C102,'71100 Ann'!$C$8:$C$285,0),MATCH('71100M Ann'!BH$8,'71100 Ann'!$C$8:$AZ$8,0))</f>
        <v>-0.4</v>
      </c>
      <c r="BI102" s="11">
        <f>INDEX('71100 Ann'!$C$8:$AZ$285,MATCH('71100M Ann'!$C102,'71100 Ann'!$C$8:$C$285,0),MATCH('71100M Ann'!BI$8,'71100 Ann'!$C$8:$AZ$8,0))</f>
        <v>-0.4</v>
      </c>
      <c r="BJ102" s="11">
        <f>INDEX('71100 Ann'!$C$8:$AZ$285,MATCH('71100M Ann'!$C102,'71100 Ann'!$C$8:$C$285,0),MATCH('71100M Ann'!BJ$8,'71100 Ann'!$C$8:$AZ$8,0))</f>
        <v>-0.4</v>
      </c>
      <c r="BK102" s="11">
        <f>INDEX('71100 Ann'!$C$8:$AZ$285,MATCH('71100M Ann'!$C102,'71100 Ann'!$C$8:$C$285,0),MATCH('71100M Ann'!BK$8,'71100 Ann'!$C$8:$AZ$8,0))</f>
        <v>-0.5</v>
      </c>
      <c r="BL102" s="11">
        <f>INDEX('71100 Ann'!$C$8:$AZ$285,MATCH('71100M Ann'!$C102,'71100 Ann'!$C$8:$C$285,0),MATCH('71100M Ann'!BL$8,'71100 Ann'!$C$8:$AZ$8,0))</f>
        <v>-0.6</v>
      </c>
      <c r="BM102" s="11">
        <f>INDEX('71100 Ann'!$C$8:$AZ$285,MATCH('71100M Ann'!$C102,'71100 Ann'!$C$8:$C$285,0),MATCH('71100M Ann'!BM$8,'71100 Ann'!$C$8:$AZ$8,0))</f>
        <v>-0.6</v>
      </c>
      <c r="BN102" s="11">
        <f>INDEX('71100 Ann'!$C$8:$AZ$285,MATCH('71100M Ann'!$C102,'71100 Ann'!$C$8:$C$285,0),MATCH('71100M Ann'!BN$8,'71100 Ann'!$C$8:$AZ$8,0))</f>
        <v>-0.6</v>
      </c>
      <c r="BO102" s="11">
        <f>INDEX('71100 Ann'!$C$8:$AZ$285,MATCH('71100M Ann'!$C102,'71100 Ann'!$C$8:$C$285,0),MATCH('71100M Ann'!BO$8,'71100 Ann'!$C$8:$AZ$8,0))</f>
        <v>-0.6</v>
      </c>
      <c r="BP102" s="11">
        <f>INDEX('71100 Ann'!$C$8:$AZ$285,MATCH('71100M Ann'!$C102,'71100 Ann'!$C$8:$C$285,0),MATCH('71100M Ann'!BP$8,'71100 Ann'!$C$8:$AZ$8,0))</f>
        <v>-0.6</v>
      </c>
      <c r="BQ102" s="11">
        <f>INDEX('71100 Ann'!$C$8:$AZ$285,MATCH('71100M Ann'!$C102,'71100 Ann'!$C$8:$C$285,0),MATCH('71100M Ann'!BQ$8,'71100 Ann'!$C$8:$AZ$8,0))</f>
        <v>-0.6</v>
      </c>
      <c r="BR102" s="11">
        <f>INDEX('71100 Ann'!$C$8:$AZ$285,MATCH('71100M Ann'!$C102,'71100 Ann'!$C$8:$C$285,0),MATCH('71100M Ann'!BR$8,'71100 Ann'!$C$8:$AZ$8,0))</f>
        <v>-0.6</v>
      </c>
      <c r="BS102" s="11">
        <f>INDEX('71100 Ann'!$C$8:$AZ$285,MATCH('71100M Ann'!$C102,'71100 Ann'!$C$8:$C$285,0),MATCH('71100M Ann'!BS$8,'71100 Ann'!$C$8:$AZ$8,0))</f>
        <v>-0.7</v>
      </c>
      <c r="BT102" s="11">
        <f>INDEX('71100 Ann'!$C$8:$AZ$285,MATCH('71100M Ann'!$C102,'71100 Ann'!$C$8:$C$285,0),MATCH('71100M Ann'!BT$8,'71100 Ann'!$C$8:$AZ$8,0))</f>
        <v>-0.8</v>
      </c>
      <c r="BU102" s="11">
        <f>INDEX('71100 Ann'!$C$8:$AZ$285,MATCH('71100M Ann'!$C102,'71100 Ann'!$C$8:$C$285,0),MATCH('71100M Ann'!BU$8,'71100 Ann'!$C$8:$AZ$8,0))</f>
        <v>-0.9</v>
      </c>
      <c r="BV102" s="11">
        <f>INDEX('71100 Ann'!$C$8:$AZ$285,MATCH('71100M Ann'!$C102,'71100 Ann'!$C$8:$C$285,0),MATCH('71100M Ann'!BV$8,'71100 Ann'!$C$8:$AZ$8,0))</f>
        <v>-1.1000000000000001</v>
      </c>
      <c r="BW102" s="11">
        <f>INDEX('71100 Ann'!$C$8:$AZ$285,MATCH('71100M Ann'!$C102,'71100 Ann'!$C$8:$C$285,0),MATCH('71100M Ann'!BW$8,'71100 Ann'!$C$8:$AZ$8,0))</f>
        <v>-1.4</v>
      </c>
      <c r="BX102" s="11">
        <f>INDEX('71100 Ann'!$C$8:$AZ$285,MATCH('71100M Ann'!$C102,'71100 Ann'!$C$8:$C$285,0),MATCH('71100M Ann'!BX$8,'71100 Ann'!$C$8:$AZ$8,0))</f>
        <v>-1.5</v>
      </c>
      <c r="BY102" s="11">
        <f>INDEX('71100 Ann'!$C$8:$AZ$285,MATCH('71100M Ann'!$C102,'71100 Ann'!$C$8:$C$285,0),MATCH('71100M Ann'!BY$8,'71100 Ann'!$C$8:$AZ$8,0))</f>
        <v>-1.5</v>
      </c>
      <c r="BZ102" s="11">
        <f>INDEX('71100 Ann'!$C$8:$AZ$285,MATCH('71100M Ann'!$C102,'71100 Ann'!$C$8:$C$285,0),MATCH('71100M Ann'!BZ$8,'71100 Ann'!$C$8:$AZ$8,0))</f>
        <v>-1.6</v>
      </c>
      <c r="CA102" s="11">
        <f>INDEX('71100 Ann'!$C$8:$AZ$285,MATCH('71100M Ann'!$C102,'71100 Ann'!$C$8:$C$285,0),MATCH('71100M Ann'!CA$8,'71100 Ann'!$C$8:$AZ$8,0))</f>
        <v>-1.7</v>
      </c>
      <c r="CB102" s="11">
        <f>INDEX('71100 Ann'!$C$8:$AZ$285,MATCH('71100M Ann'!$C102,'71100 Ann'!$C$8:$C$285,0),MATCH('71100M Ann'!CB$8,'71100 Ann'!$C$8:$AZ$8,0))</f>
        <v>-2</v>
      </c>
      <c r="CC102" s="11">
        <f>INDEX('71100 Ann'!$C$8:$AZ$285,MATCH('71100M Ann'!$C102,'71100 Ann'!$C$8:$C$285,0),MATCH('71100M Ann'!CC$8,'71100 Ann'!$C$8:$AZ$8,0))</f>
        <v>-2.5</v>
      </c>
      <c r="CD102" s="11">
        <f>INDEX('71100 Ann'!$C$8:$AZ$285,MATCH('71100M Ann'!$C102,'71100 Ann'!$C$8:$C$285,0),MATCH('71100M Ann'!CD$8,'71100 Ann'!$C$8:$AZ$8,0))</f>
        <v>-2.9</v>
      </c>
      <c r="CE102" s="11">
        <f>INDEX('71100 Ann'!$C$8:$AZ$285,MATCH('71100M Ann'!$C102,'71100 Ann'!$C$8:$C$285,0),MATCH('71100M Ann'!CE$8,'71100 Ann'!$C$8:$AZ$8,0))</f>
        <v>-2.8</v>
      </c>
      <c r="CF102" s="11">
        <f>INDEX('71100 Ann'!$C$8:$AZ$285,MATCH('71100M Ann'!$C102,'71100 Ann'!$C$8:$C$285,0),MATCH('71100M Ann'!CF$8,'71100 Ann'!$C$8:$AZ$8,0))</f>
        <v>-2.7</v>
      </c>
      <c r="CG102" s="11">
        <f>INDEX('71100 Ann'!$C$8:$AZ$285,MATCH('71100M Ann'!$C102,'71100 Ann'!$C$8:$C$285,0),MATCH('71100M Ann'!CG$8,'71100 Ann'!$C$8:$AZ$8,0))</f>
        <v>-2.6</v>
      </c>
      <c r="CH102" s="11">
        <f>INDEX('71100 Ann'!$C$8:$AZ$285,MATCH('71100M Ann'!$C102,'71100 Ann'!$C$8:$C$285,0),MATCH('71100M Ann'!CH$8,'71100 Ann'!$C$8:$AZ$8,0))</f>
        <v>-2.4</v>
      </c>
      <c r="CI102" s="11">
        <f>INDEX('71100 Ann'!$C$8:$AZ$285,MATCH('71100M Ann'!$C102,'71100 Ann'!$C$8:$C$285,0),MATCH('71100M Ann'!CI$8,'71100 Ann'!$C$8:$AZ$8,0))</f>
        <v>-2.5</v>
      </c>
      <c r="CJ102" s="11">
        <f>INDEX('71100 Ann'!$C$8:$AZ$285,MATCH('71100M Ann'!$C102,'71100 Ann'!$C$8:$C$285,0),MATCH('71100M Ann'!CJ$8,'71100 Ann'!$C$8:$AZ$8,0))</f>
        <v>-2.9</v>
      </c>
      <c r="CK102" s="11">
        <f>INDEX('71100 Ann'!$C$8:$AZ$285,MATCH('71100M Ann'!$C102,'71100 Ann'!$C$8:$C$285,0),MATCH('71100M Ann'!CK$8,'71100 Ann'!$C$8:$AZ$8,0))</f>
        <v>-3.1</v>
      </c>
      <c r="CL102" s="11">
        <f>INDEX('71100 Ann'!$C$8:$AZ$285,MATCH('71100M Ann'!$C102,'71100 Ann'!$C$8:$C$285,0),MATCH('71100M Ann'!CL$8,'71100 Ann'!$C$8:$AZ$8,0))</f>
        <v>-3.4</v>
      </c>
    </row>
    <row r="103" spans="1:91" s="10" customFormat="1" x14ac:dyDescent="0.25">
      <c r="A103" s="32">
        <v>91</v>
      </c>
      <c r="B103" s="10" t="s">
        <v>228</v>
      </c>
      <c r="C103" s="10" t="s">
        <v>665</v>
      </c>
      <c r="U103" s="10">
        <f>INDEX('71100 Ann Hist'!$C$8:$AR$285,MATCH('71100M Ann'!$C103,'71100 Ann Hist'!$C$8:$C$285,0),MATCH('71100M Ann'!U$8,'71100 Ann Hist'!$C$8:$AR$8,0))</f>
        <v>-0.1</v>
      </c>
      <c r="V103" s="10">
        <f>INDEX('71100 Ann Hist'!$C$8:$AR$285,MATCH('71100M Ann'!$C103,'71100 Ann Hist'!$C$8:$C$285,0),MATCH('71100M Ann'!V$8,'71100 Ann Hist'!$C$8:$AR$8,0))</f>
        <v>-0.1</v>
      </c>
      <c r="W103" s="10">
        <f>INDEX('71100 Ann Hist'!$C$8:$AR$285,MATCH('71100M Ann'!$C103,'71100 Ann Hist'!$C$8:$C$285,0),MATCH('71100M Ann'!W$8,'71100 Ann Hist'!$C$8:$AR$8,0))</f>
        <v>-0.1</v>
      </c>
      <c r="X103" s="10">
        <f>INDEX('71100 Ann Hist'!$C$8:$AR$285,MATCH('71100M Ann'!$C103,'71100 Ann Hist'!$C$8:$C$285,0),MATCH('71100M Ann'!X$8,'71100 Ann Hist'!$C$8:$AR$8,0))</f>
        <v>-0.1</v>
      </c>
      <c r="Y103" s="10">
        <f>INDEX('71100 Ann Hist'!$C$8:$AR$285,MATCH('71100M Ann'!$C103,'71100 Ann Hist'!$C$8:$C$285,0),MATCH('71100M Ann'!Y$8,'71100 Ann Hist'!$C$8:$AR$8,0))</f>
        <v>0</v>
      </c>
      <c r="Z103" s="10">
        <f>INDEX('71100 Ann Hist'!$C$8:$AR$285,MATCH('71100M Ann'!$C103,'71100 Ann Hist'!$C$8:$C$285,0),MATCH('71100M Ann'!Z$8,'71100 Ann Hist'!$C$8:$AR$8,0))</f>
        <v>0</v>
      </c>
      <c r="AA103" s="10">
        <f>INDEX('71100 Ann Hist'!$C$8:$AR$285,MATCH('71100M Ann'!$C103,'71100 Ann Hist'!$C$8:$C$285,0),MATCH('71100M Ann'!AA$8,'71100 Ann Hist'!$C$8:$AR$8,0))</f>
        <v>0</v>
      </c>
      <c r="AB103" s="10">
        <f>INDEX('71100 Ann Hist'!$C$8:$AR$285,MATCH('71100M Ann'!$C103,'71100 Ann Hist'!$C$8:$C$285,0),MATCH('71100M Ann'!AB$8,'71100 Ann Hist'!$C$8:$AR$8,0))</f>
        <v>0</v>
      </c>
      <c r="AC103" s="10">
        <f>INDEX('71100 Ann Hist'!$C$8:$AR$285,MATCH('71100M Ann'!$C103,'71100 Ann Hist'!$C$8:$C$285,0),MATCH('71100M Ann'!AC$8,'71100 Ann Hist'!$C$8:$AR$8,0))</f>
        <v>0</v>
      </c>
      <c r="AD103" s="10">
        <f>INDEX('71100 Ann Hist'!$C$8:$AR$285,MATCH('71100M Ann'!$C103,'71100 Ann Hist'!$C$8:$C$285,0),MATCH('71100M Ann'!AD$8,'71100 Ann Hist'!$C$8:$AR$8,0))</f>
        <v>0</v>
      </c>
      <c r="AE103" s="10">
        <f>INDEX('71100 Ann Hist'!$C$8:$AR$285,MATCH('71100M Ann'!$C103,'71100 Ann Hist'!$C$8:$C$285,0),MATCH('71100M Ann'!AE$8,'71100 Ann Hist'!$C$8:$AR$8,0))</f>
        <v>0</v>
      </c>
      <c r="AF103" s="10">
        <f>INDEX('71100 Ann Hist'!$C$8:$AR$285,MATCH('71100M Ann'!$C103,'71100 Ann Hist'!$C$8:$C$285,0),MATCH('71100M Ann'!AF$8,'71100 Ann Hist'!$C$8:$AR$8,0))</f>
        <v>0</v>
      </c>
      <c r="AG103" s="10">
        <f>INDEX('71100 Ann Hist'!$C$8:$AR$285,MATCH('71100M Ann'!$C103,'71100 Ann Hist'!$C$8:$C$285,0),MATCH('71100M Ann'!AG$8,'71100 Ann Hist'!$C$8:$AR$8,0))</f>
        <v>0</v>
      </c>
      <c r="AH103" s="10">
        <f>INDEX('71100 Ann Hist'!$C$8:$AR$285,MATCH('71100M Ann'!$C103,'71100 Ann Hist'!$C$8:$C$285,0),MATCH('71100M Ann'!AH$8,'71100 Ann Hist'!$C$8:$AR$8,0))</f>
        <v>0</v>
      </c>
      <c r="AI103" s="10">
        <f>INDEX('71100 Ann Hist'!$C$8:$AR$285,MATCH('71100M Ann'!$C103,'71100 Ann Hist'!$C$8:$C$285,0),MATCH('71100M Ann'!AI$8,'71100 Ann Hist'!$C$8:$AR$8,0))</f>
        <v>0</v>
      </c>
      <c r="AJ103" s="10">
        <f>INDEX('71100 Ann Hist'!$C$8:$AR$285,MATCH('71100M Ann'!$C103,'71100 Ann Hist'!$C$8:$C$285,0),MATCH('71100M Ann'!AJ$8,'71100 Ann Hist'!$C$8:$AR$8,0))</f>
        <v>0</v>
      </c>
      <c r="AK103" s="10">
        <f>INDEX('71100 Ann Hist'!$C$8:$AR$285,MATCH('71100M Ann'!$C103,'71100 Ann Hist'!$C$8:$C$285,0),MATCH('71100M Ann'!AK$8,'71100 Ann Hist'!$C$8:$AR$8,0))</f>
        <v>0</v>
      </c>
      <c r="AL103" s="10">
        <f>INDEX('71100 Ann Hist'!$C$8:$AR$285,MATCH('71100M Ann'!$C103,'71100 Ann Hist'!$C$8:$C$285,0),MATCH('71100M Ann'!AL$8,'71100 Ann Hist'!$C$8:$AR$8,0))</f>
        <v>0</v>
      </c>
      <c r="AM103" s="10">
        <f>INDEX('71100 Ann Hist'!$C$8:$AR$285,MATCH('71100M Ann'!$C103,'71100 Ann Hist'!$C$8:$C$285,0),MATCH('71100M Ann'!AM$8,'71100 Ann Hist'!$C$8:$AR$8,0))</f>
        <v>0</v>
      </c>
      <c r="AN103" s="10">
        <f>INDEX('71100 Ann Hist'!$C$8:$AR$285,MATCH('71100M Ann'!$C103,'71100 Ann Hist'!$C$8:$C$285,0),MATCH('71100M Ann'!AN$8,'71100 Ann Hist'!$C$8:$AR$8,0))</f>
        <v>0</v>
      </c>
      <c r="AO103" s="10">
        <f>INDEX('71100 Ann Hist'!$C$8:$AR$285,MATCH('71100M Ann'!$C103,'71100 Ann Hist'!$C$8:$C$285,0),MATCH('71100M Ann'!AO$8,'71100 Ann Hist'!$C$8:$AR$8,0))</f>
        <v>0</v>
      </c>
      <c r="AP103" s="10">
        <f>INDEX('71100 Ann Hist'!$C$8:$AR$285,MATCH('71100M Ann'!$C103,'71100 Ann Hist'!$C$8:$C$285,0),MATCH('71100M Ann'!AP$8,'71100 Ann Hist'!$C$8:$AR$8,0))</f>
        <v>-0.1</v>
      </c>
      <c r="AQ103" s="10">
        <f>INDEX('71100 Ann Hist'!$C$8:$AR$285,MATCH('71100M Ann'!$C103,'71100 Ann Hist'!$C$8:$C$285,0),MATCH('71100M Ann'!AQ$8,'71100 Ann Hist'!$C$8:$AR$8,0))</f>
        <v>0</v>
      </c>
      <c r="AR103" s="11">
        <f>INDEX('71100 Ann'!$C$8:$AZ$285,MATCH('71100M Ann'!$C103,'71100 Ann'!$C$8:$C$285,0),MATCH('71100M Ann'!AR$8,'71100 Ann'!$C$8:$AZ$8,0))</f>
        <v>-0.5</v>
      </c>
      <c r="AS103" s="11">
        <f>INDEX('71100 Ann'!$C$8:$AZ$285,MATCH('71100M Ann'!$C103,'71100 Ann'!$C$8:$C$285,0),MATCH('71100M Ann'!AS$8,'71100 Ann'!$C$8:$AZ$8,0))</f>
        <v>-0.3</v>
      </c>
      <c r="AT103" s="11">
        <f>INDEX('71100 Ann'!$C$8:$AZ$285,MATCH('71100M Ann'!$C103,'71100 Ann'!$C$8:$C$285,0),MATCH('71100M Ann'!AT$8,'71100 Ann'!$C$8:$AZ$8,0))</f>
        <v>0</v>
      </c>
      <c r="AU103" s="11">
        <f>INDEX('71100 Ann'!$C$8:$AZ$285,MATCH('71100M Ann'!$C103,'71100 Ann'!$C$8:$C$285,0),MATCH('71100M Ann'!AU$8,'71100 Ann'!$C$8:$AZ$8,0))</f>
        <v>0</v>
      </c>
      <c r="AV103" s="11">
        <f>INDEX('71100 Ann'!$C$8:$AZ$285,MATCH('71100M Ann'!$C103,'71100 Ann'!$C$8:$C$285,0),MATCH('71100M Ann'!AV$8,'71100 Ann'!$C$8:$AZ$8,0))</f>
        <v>0</v>
      </c>
      <c r="AW103" s="11">
        <f>INDEX('71100 Ann'!$C$8:$AZ$285,MATCH('71100M Ann'!$C103,'71100 Ann'!$C$8:$C$285,0),MATCH('71100M Ann'!AW$8,'71100 Ann'!$C$8:$AZ$8,0))</f>
        <v>0</v>
      </c>
      <c r="AX103" s="11">
        <f>INDEX('71100 Ann'!$C$8:$AZ$285,MATCH('71100M Ann'!$C103,'71100 Ann'!$C$8:$C$285,0),MATCH('71100M Ann'!AX$8,'71100 Ann'!$C$8:$AZ$8,0))</f>
        <v>0</v>
      </c>
      <c r="AY103" s="11">
        <f>INDEX('71100 Ann'!$C$8:$AZ$285,MATCH('71100M Ann'!$C103,'71100 Ann'!$C$8:$C$285,0),MATCH('71100M Ann'!AY$8,'71100 Ann'!$C$8:$AZ$8,0))</f>
        <v>0</v>
      </c>
      <c r="AZ103" s="11">
        <f>INDEX('71100 Ann'!$C$8:$AZ$285,MATCH('71100M Ann'!$C103,'71100 Ann'!$C$8:$C$285,0),MATCH('71100M Ann'!AZ$8,'71100 Ann'!$C$8:$AZ$8,0))</f>
        <v>0</v>
      </c>
      <c r="BA103" s="11">
        <f>INDEX('71100 Ann'!$C$8:$AZ$285,MATCH('71100M Ann'!$C103,'71100 Ann'!$C$8:$C$285,0),MATCH('71100M Ann'!BA$8,'71100 Ann'!$C$8:$AZ$8,0))</f>
        <v>0</v>
      </c>
      <c r="BB103" s="11">
        <f>INDEX('71100 Ann'!$C$8:$AZ$285,MATCH('71100M Ann'!$C103,'71100 Ann'!$C$8:$C$285,0),MATCH('71100M Ann'!BB$8,'71100 Ann'!$C$8:$AZ$8,0))</f>
        <v>0</v>
      </c>
      <c r="BC103" s="11">
        <f>INDEX('71100 Ann'!$C$8:$AZ$285,MATCH('71100M Ann'!$C103,'71100 Ann'!$C$8:$C$285,0),MATCH('71100M Ann'!BC$8,'71100 Ann'!$C$8:$AZ$8,0))</f>
        <v>0</v>
      </c>
      <c r="BD103" s="11">
        <f>INDEX('71100 Ann'!$C$8:$AZ$285,MATCH('71100M Ann'!$C103,'71100 Ann'!$C$8:$C$285,0),MATCH('71100M Ann'!BD$8,'71100 Ann'!$C$8:$AZ$8,0))</f>
        <v>0</v>
      </c>
      <c r="BE103" s="11">
        <f>INDEX('71100 Ann'!$C$8:$AZ$285,MATCH('71100M Ann'!$C103,'71100 Ann'!$C$8:$C$285,0),MATCH('71100M Ann'!BE$8,'71100 Ann'!$C$8:$AZ$8,0))</f>
        <v>0</v>
      </c>
      <c r="BF103" s="11">
        <f>INDEX('71100 Ann'!$C$8:$AZ$285,MATCH('71100M Ann'!$C103,'71100 Ann'!$C$8:$C$285,0),MATCH('71100M Ann'!BF$8,'71100 Ann'!$C$8:$AZ$8,0))</f>
        <v>0</v>
      </c>
      <c r="BG103" s="11">
        <f>INDEX('71100 Ann'!$C$8:$AZ$285,MATCH('71100M Ann'!$C103,'71100 Ann'!$C$8:$C$285,0),MATCH('71100M Ann'!BG$8,'71100 Ann'!$C$8:$AZ$8,0))</f>
        <v>0</v>
      </c>
      <c r="BH103" s="11">
        <f>INDEX('71100 Ann'!$C$8:$AZ$285,MATCH('71100M Ann'!$C103,'71100 Ann'!$C$8:$C$285,0),MATCH('71100M Ann'!BH$8,'71100 Ann'!$C$8:$AZ$8,0))</f>
        <v>-0.1</v>
      </c>
      <c r="BI103" s="11">
        <f>INDEX('71100 Ann'!$C$8:$AZ$285,MATCH('71100M Ann'!$C103,'71100 Ann'!$C$8:$C$285,0),MATCH('71100M Ann'!BI$8,'71100 Ann'!$C$8:$AZ$8,0))</f>
        <v>-0.1</v>
      </c>
      <c r="BJ103" s="11">
        <f>INDEX('71100 Ann'!$C$8:$AZ$285,MATCH('71100M Ann'!$C103,'71100 Ann'!$C$8:$C$285,0),MATCH('71100M Ann'!BJ$8,'71100 Ann'!$C$8:$AZ$8,0))</f>
        <v>-0.1</v>
      </c>
      <c r="BK103" s="11">
        <f>INDEX('71100 Ann'!$C$8:$AZ$285,MATCH('71100M Ann'!$C103,'71100 Ann'!$C$8:$C$285,0),MATCH('71100M Ann'!BK$8,'71100 Ann'!$C$8:$AZ$8,0))</f>
        <v>-0.1</v>
      </c>
      <c r="BL103" s="11">
        <f>INDEX('71100 Ann'!$C$8:$AZ$285,MATCH('71100M Ann'!$C103,'71100 Ann'!$C$8:$C$285,0),MATCH('71100M Ann'!BL$8,'71100 Ann'!$C$8:$AZ$8,0))</f>
        <v>-0.2</v>
      </c>
      <c r="BM103" s="11">
        <f>INDEX('71100 Ann'!$C$8:$AZ$285,MATCH('71100M Ann'!$C103,'71100 Ann'!$C$8:$C$285,0),MATCH('71100M Ann'!BM$8,'71100 Ann'!$C$8:$AZ$8,0))</f>
        <v>-0.2</v>
      </c>
      <c r="BN103" s="11">
        <f>INDEX('71100 Ann'!$C$8:$AZ$285,MATCH('71100M Ann'!$C103,'71100 Ann'!$C$8:$C$285,0),MATCH('71100M Ann'!BN$8,'71100 Ann'!$C$8:$AZ$8,0))</f>
        <v>-0.2</v>
      </c>
      <c r="BO103" s="11">
        <f>INDEX('71100 Ann'!$C$8:$AZ$285,MATCH('71100M Ann'!$C103,'71100 Ann'!$C$8:$C$285,0),MATCH('71100M Ann'!BO$8,'71100 Ann'!$C$8:$AZ$8,0))</f>
        <v>-0.2</v>
      </c>
      <c r="BP103" s="11">
        <f>INDEX('71100 Ann'!$C$8:$AZ$285,MATCH('71100M Ann'!$C103,'71100 Ann'!$C$8:$C$285,0),MATCH('71100M Ann'!BP$8,'71100 Ann'!$C$8:$AZ$8,0))</f>
        <v>-0.2</v>
      </c>
      <c r="BQ103" s="11">
        <f>INDEX('71100 Ann'!$C$8:$AZ$285,MATCH('71100M Ann'!$C103,'71100 Ann'!$C$8:$C$285,0),MATCH('71100M Ann'!BQ$8,'71100 Ann'!$C$8:$AZ$8,0))</f>
        <v>-0.2</v>
      </c>
      <c r="BR103" s="11">
        <f>INDEX('71100 Ann'!$C$8:$AZ$285,MATCH('71100M Ann'!$C103,'71100 Ann'!$C$8:$C$285,0),MATCH('71100M Ann'!BR$8,'71100 Ann'!$C$8:$AZ$8,0))</f>
        <v>-0.2</v>
      </c>
      <c r="BS103" s="11">
        <f>INDEX('71100 Ann'!$C$8:$AZ$285,MATCH('71100M Ann'!$C103,'71100 Ann'!$C$8:$C$285,0),MATCH('71100M Ann'!BS$8,'71100 Ann'!$C$8:$AZ$8,0))</f>
        <v>-0.2</v>
      </c>
      <c r="BT103" s="11">
        <f>INDEX('71100 Ann'!$C$8:$AZ$285,MATCH('71100M Ann'!$C103,'71100 Ann'!$C$8:$C$285,0),MATCH('71100M Ann'!BT$8,'71100 Ann'!$C$8:$AZ$8,0))</f>
        <v>-0.3</v>
      </c>
      <c r="BU103" s="11">
        <f>INDEX('71100 Ann'!$C$8:$AZ$285,MATCH('71100M Ann'!$C103,'71100 Ann'!$C$8:$C$285,0),MATCH('71100M Ann'!BU$8,'71100 Ann'!$C$8:$AZ$8,0))</f>
        <v>-0.3</v>
      </c>
      <c r="BV103" s="11">
        <f>INDEX('71100 Ann'!$C$8:$AZ$285,MATCH('71100M Ann'!$C103,'71100 Ann'!$C$8:$C$285,0),MATCH('71100M Ann'!BV$8,'71100 Ann'!$C$8:$AZ$8,0))</f>
        <v>-0.4</v>
      </c>
      <c r="BW103" s="11">
        <f>INDEX('71100 Ann'!$C$8:$AZ$285,MATCH('71100M Ann'!$C103,'71100 Ann'!$C$8:$C$285,0),MATCH('71100M Ann'!BW$8,'71100 Ann'!$C$8:$AZ$8,0))</f>
        <v>-0.4</v>
      </c>
      <c r="BX103" s="11">
        <f>INDEX('71100 Ann'!$C$8:$AZ$285,MATCH('71100M Ann'!$C103,'71100 Ann'!$C$8:$C$285,0),MATCH('71100M Ann'!BX$8,'71100 Ann'!$C$8:$AZ$8,0))</f>
        <v>-0.4</v>
      </c>
      <c r="BY103" s="11">
        <f>INDEX('71100 Ann'!$C$8:$AZ$285,MATCH('71100M Ann'!$C103,'71100 Ann'!$C$8:$C$285,0),MATCH('71100M Ann'!BY$8,'71100 Ann'!$C$8:$AZ$8,0))</f>
        <v>-0.4</v>
      </c>
      <c r="BZ103" s="11">
        <f>INDEX('71100 Ann'!$C$8:$AZ$285,MATCH('71100M Ann'!$C103,'71100 Ann'!$C$8:$C$285,0),MATCH('71100M Ann'!BZ$8,'71100 Ann'!$C$8:$AZ$8,0))</f>
        <v>-0.4</v>
      </c>
      <c r="CA103" s="11">
        <f>INDEX('71100 Ann'!$C$8:$AZ$285,MATCH('71100M Ann'!$C103,'71100 Ann'!$C$8:$C$285,0),MATCH('71100M Ann'!CA$8,'71100 Ann'!$C$8:$AZ$8,0))</f>
        <v>-0.4</v>
      </c>
      <c r="CB103" s="11">
        <f>INDEX('71100 Ann'!$C$8:$AZ$285,MATCH('71100M Ann'!$C103,'71100 Ann'!$C$8:$C$285,0),MATCH('71100M Ann'!CB$8,'71100 Ann'!$C$8:$AZ$8,0))</f>
        <v>-0.5</v>
      </c>
      <c r="CC103" s="11">
        <f>INDEX('71100 Ann'!$C$8:$AZ$285,MATCH('71100M Ann'!$C103,'71100 Ann'!$C$8:$C$285,0),MATCH('71100M Ann'!CC$8,'71100 Ann'!$C$8:$AZ$8,0))</f>
        <v>-0.6</v>
      </c>
      <c r="CD103" s="11">
        <f>INDEX('71100 Ann'!$C$8:$AZ$285,MATCH('71100M Ann'!$C103,'71100 Ann'!$C$8:$C$285,0),MATCH('71100M Ann'!CD$8,'71100 Ann'!$C$8:$AZ$8,0))</f>
        <v>-0.8</v>
      </c>
      <c r="CE103" s="11">
        <f>INDEX('71100 Ann'!$C$8:$AZ$285,MATCH('71100M Ann'!$C103,'71100 Ann'!$C$8:$C$285,0),MATCH('71100M Ann'!CE$8,'71100 Ann'!$C$8:$AZ$8,0))</f>
        <v>-0.8</v>
      </c>
      <c r="CF103" s="11">
        <f>INDEX('71100 Ann'!$C$8:$AZ$285,MATCH('71100M Ann'!$C103,'71100 Ann'!$C$8:$C$285,0),MATCH('71100M Ann'!CF$8,'71100 Ann'!$C$8:$AZ$8,0))</f>
        <v>-0.9</v>
      </c>
      <c r="CG103" s="11">
        <f>INDEX('71100 Ann'!$C$8:$AZ$285,MATCH('71100M Ann'!$C103,'71100 Ann'!$C$8:$C$285,0),MATCH('71100M Ann'!CG$8,'71100 Ann'!$C$8:$AZ$8,0))</f>
        <v>-1</v>
      </c>
      <c r="CH103" s="11">
        <f>INDEX('71100 Ann'!$C$8:$AZ$285,MATCH('71100M Ann'!$C103,'71100 Ann'!$C$8:$C$285,0),MATCH('71100M Ann'!CH$8,'71100 Ann'!$C$8:$AZ$8,0))</f>
        <v>-1.1000000000000001</v>
      </c>
      <c r="CI103" s="11">
        <f>INDEX('71100 Ann'!$C$8:$AZ$285,MATCH('71100M Ann'!$C103,'71100 Ann'!$C$8:$C$285,0),MATCH('71100M Ann'!CI$8,'71100 Ann'!$C$8:$AZ$8,0))</f>
        <v>-1.5</v>
      </c>
      <c r="CJ103" s="11">
        <f>INDEX('71100 Ann'!$C$8:$AZ$285,MATCH('71100M Ann'!$C103,'71100 Ann'!$C$8:$C$285,0),MATCH('71100M Ann'!CJ$8,'71100 Ann'!$C$8:$AZ$8,0))</f>
        <v>-2</v>
      </c>
      <c r="CK103" s="11">
        <f>INDEX('71100 Ann'!$C$8:$AZ$285,MATCH('71100M Ann'!$C103,'71100 Ann'!$C$8:$C$285,0),MATCH('71100M Ann'!CK$8,'71100 Ann'!$C$8:$AZ$8,0))</f>
        <v>-2.4</v>
      </c>
      <c r="CL103" s="11">
        <f>INDEX('71100 Ann'!$C$8:$AZ$285,MATCH('71100M Ann'!$C103,'71100 Ann'!$C$8:$C$285,0),MATCH('71100M Ann'!CL$8,'71100 Ann'!$C$8:$AZ$8,0))</f>
        <v>-2.8</v>
      </c>
    </row>
    <row r="104" spans="1:91" s="10" customFormat="1" x14ac:dyDescent="0.25">
      <c r="A104" s="32">
        <v>92</v>
      </c>
      <c r="B104" s="10" t="s">
        <v>535</v>
      </c>
      <c r="C104" s="10" t="s">
        <v>664</v>
      </c>
      <c r="U104" s="10">
        <f>INDEX('71100 Ann Hist'!$C$8:$AR$285,MATCH('71100M Ann'!$C104,'71100 Ann Hist'!$C$8:$C$285,0),MATCH('71100M Ann'!U$8,'71100 Ann Hist'!$C$8:$AR$8,0))</f>
        <v>0</v>
      </c>
      <c r="V104" s="10">
        <f>INDEX('71100 Ann Hist'!$C$8:$AR$285,MATCH('71100M Ann'!$C104,'71100 Ann Hist'!$C$8:$C$285,0),MATCH('71100M Ann'!V$8,'71100 Ann Hist'!$C$8:$AR$8,0))</f>
        <v>0</v>
      </c>
      <c r="W104" s="10">
        <f>INDEX('71100 Ann Hist'!$C$8:$AR$285,MATCH('71100M Ann'!$C104,'71100 Ann Hist'!$C$8:$C$285,0),MATCH('71100M Ann'!W$8,'71100 Ann Hist'!$C$8:$AR$8,0))</f>
        <v>0</v>
      </c>
      <c r="X104" s="10">
        <f>INDEX('71100 Ann Hist'!$C$8:$AR$285,MATCH('71100M Ann'!$C104,'71100 Ann Hist'!$C$8:$C$285,0),MATCH('71100M Ann'!X$8,'71100 Ann Hist'!$C$8:$AR$8,0))</f>
        <v>0</v>
      </c>
      <c r="Y104" s="10">
        <f>INDEX('71100 Ann Hist'!$C$8:$AR$285,MATCH('71100M Ann'!$C104,'71100 Ann Hist'!$C$8:$C$285,0),MATCH('71100M Ann'!Y$8,'71100 Ann Hist'!$C$8:$AR$8,0))</f>
        <v>0</v>
      </c>
      <c r="Z104" s="10">
        <f>INDEX('71100 Ann Hist'!$C$8:$AR$285,MATCH('71100M Ann'!$C104,'71100 Ann Hist'!$C$8:$C$285,0),MATCH('71100M Ann'!Z$8,'71100 Ann Hist'!$C$8:$AR$8,0))</f>
        <v>0</v>
      </c>
      <c r="AA104" s="10">
        <f>INDEX('71100 Ann Hist'!$C$8:$AR$285,MATCH('71100M Ann'!$C104,'71100 Ann Hist'!$C$8:$C$285,0),MATCH('71100M Ann'!AA$8,'71100 Ann Hist'!$C$8:$AR$8,0))</f>
        <v>0</v>
      </c>
      <c r="AB104" s="10">
        <f>INDEX('71100 Ann Hist'!$C$8:$AR$285,MATCH('71100M Ann'!$C104,'71100 Ann Hist'!$C$8:$C$285,0),MATCH('71100M Ann'!AB$8,'71100 Ann Hist'!$C$8:$AR$8,0))</f>
        <v>0</v>
      </c>
      <c r="AC104" s="10">
        <f>INDEX('71100 Ann Hist'!$C$8:$AR$285,MATCH('71100M Ann'!$C104,'71100 Ann Hist'!$C$8:$C$285,0),MATCH('71100M Ann'!AC$8,'71100 Ann Hist'!$C$8:$AR$8,0))</f>
        <v>0</v>
      </c>
      <c r="AD104" s="10">
        <f>INDEX('71100 Ann Hist'!$C$8:$AR$285,MATCH('71100M Ann'!$C104,'71100 Ann Hist'!$C$8:$C$285,0),MATCH('71100M Ann'!AD$8,'71100 Ann Hist'!$C$8:$AR$8,0))</f>
        <v>0</v>
      </c>
      <c r="AE104" s="10">
        <f>INDEX('71100 Ann Hist'!$C$8:$AR$285,MATCH('71100M Ann'!$C104,'71100 Ann Hist'!$C$8:$C$285,0),MATCH('71100M Ann'!AE$8,'71100 Ann Hist'!$C$8:$AR$8,0))</f>
        <v>0</v>
      </c>
      <c r="AF104" s="10">
        <f>INDEX('71100 Ann Hist'!$C$8:$AR$285,MATCH('71100M Ann'!$C104,'71100 Ann Hist'!$C$8:$C$285,0),MATCH('71100M Ann'!AF$8,'71100 Ann Hist'!$C$8:$AR$8,0))</f>
        <v>0</v>
      </c>
      <c r="AG104" s="10">
        <f>INDEX('71100 Ann Hist'!$C$8:$AR$285,MATCH('71100M Ann'!$C104,'71100 Ann Hist'!$C$8:$C$285,0),MATCH('71100M Ann'!AG$8,'71100 Ann Hist'!$C$8:$AR$8,0))</f>
        <v>0</v>
      </c>
      <c r="AH104" s="10">
        <f>INDEX('71100 Ann Hist'!$C$8:$AR$285,MATCH('71100M Ann'!$C104,'71100 Ann Hist'!$C$8:$C$285,0),MATCH('71100M Ann'!AH$8,'71100 Ann Hist'!$C$8:$AR$8,0))</f>
        <v>0</v>
      </c>
      <c r="AI104" s="10">
        <f>INDEX('71100 Ann Hist'!$C$8:$AR$285,MATCH('71100M Ann'!$C104,'71100 Ann Hist'!$C$8:$C$285,0),MATCH('71100M Ann'!AI$8,'71100 Ann Hist'!$C$8:$AR$8,0))</f>
        <v>0</v>
      </c>
      <c r="AJ104" s="10">
        <f>INDEX('71100 Ann Hist'!$C$8:$AR$285,MATCH('71100M Ann'!$C104,'71100 Ann Hist'!$C$8:$C$285,0),MATCH('71100M Ann'!AJ$8,'71100 Ann Hist'!$C$8:$AR$8,0))</f>
        <v>0</v>
      </c>
      <c r="AK104" s="10">
        <f>INDEX('71100 Ann Hist'!$C$8:$AR$285,MATCH('71100M Ann'!$C104,'71100 Ann Hist'!$C$8:$C$285,0),MATCH('71100M Ann'!AK$8,'71100 Ann Hist'!$C$8:$AR$8,0))</f>
        <v>0</v>
      </c>
      <c r="AL104" s="10">
        <f>INDEX('71100 Ann Hist'!$C$8:$AR$285,MATCH('71100M Ann'!$C104,'71100 Ann Hist'!$C$8:$C$285,0),MATCH('71100M Ann'!AL$8,'71100 Ann Hist'!$C$8:$AR$8,0))</f>
        <v>0</v>
      </c>
      <c r="AM104" s="10">
        <f>INDEX('71100 Ann Hist'!$C$8:$AR$285,MATCH('71100M Ann'!$C104,'71100 Ann Hist'!$C$8:$C$285,0),MATCH('71100M Ann'!AM$8,'71100 Ann Hist'!$C$8:$AR$8,0))</f>
        <v>0</v>
      </c>
      <c r="AN104" s="10">
        <f>INDEX('71100 Ann Hist'!$C$8:$AR$285,MATCH('71100M Ann'!$C104,'71100 Ann Hist'!$C$8:$C$285,0),MATCH('71100M Ann'!AN$8,'71100 Ann Hist'!$C$8:$AR$8,0))</f>
        <v>0</v>
      </c>
      <c r="AO104" s="10">
        <f>INDEX('71100 Ann Hist'!$C$8:$AR$285,MATCH('71100M Ann'!$C104,'71100 Ann Hist'!$C$8:$C$285,0),MATCH('71100M Ann'!AO$8,'71100 Ann Hist'!$C$8:$AR$8,0))</f>
        <v>0</v>
      </c>
      <c r="AP104" s="10">
        <f>INDEX('71100 Ann Hist'!$C$8:$AR$285,MATCH('71100M Ann'!$C104,'71100 Ann Hist'!$C$8:$C$285,0),MATCH('71100M Ann'!AP$8,'71100 Ann Hist'!$C$8:$AR$8,0))</f>
        <v>0</v>
      </c>
      <c r="AQ104" s="10">
        <f>INDEX('71100 Ann Hist'!$C$8:$AR$285,MATCH('71100M Ann'!$C104,'71100 Ann Hist'!$C$8:$C$285,0),MATCH('71100M Ann'!AQ$8,'71100 Ann Hist'!$C$8:$AR$8,0))</f>
        <v>0</v>
      </c>
      <c r="AR104" s="11">
        <f>INDEX('71100 Ann'!$C$8:$AZ$285,MATCH('71100M Ann'!$C104,'71100 Ann'!$C$8:$C$285,0),MATCH('71100M Ann'!AR$8,'71100 Ann'!$C$8:$AZ$8,0))</f>
        <v>0</v>
      </c>
      <c r="AS104" s="11">
        <f>INDEX('71100 Ann'!$C$8:$AZ$285,MATCH('71100M Ann'!$C104,'71100 Ann'!$C$8:$C$285,0),MATCH('71100M Ann'!AS$8,'71100 Ann'!$C$8:$AZ$8,0))</f>
        <v>0</v>
      </c>
      <c r="AT104" s="11">
        <f>INDEX('71100 Ann'!$C$8:$AZ$285,MATCH('71100M Ann'!$C104,'71100 Ann'!$C$8:$C$285,0),MATCH('71100M Ann'!AT$8,'71100 Ann'!$C$8:$AZ$8,0))</f>
        <v>0</v>
      </c>
      <c r="AU104" s="11">
        <f>INDEX('71100 Ann'!$C$8:$AZ$285,MATCH('71100M Ann'!$C104,'71100 Ann'!$C$8:$C$285,0),MATCH('71100M Ann'!AU$8,'71100 Ann'!$C$8:$AZ$8,0))</f>
        <v>0</v>
      </c>
      <c r="AV104" s="11">
        <f>INDEX('71100 Ann'!$C$8:$AZ$285,MATCH('71100M Ann'!$C104,'71100 Ann'!$C$8:$C$285,0),MATCH('71100M Ann'!AV$8,'71100 Ann'!$C$8:$AZ$8,0))</f>
        <v>0</v>
      </c>
      <c r="AW104" s="11">
        <f>INDEX('71100 Ann'!$C$8:$AZ$285,MATCH('71100M Ann'!$C104,'71100 Ann'!$C$8:$C$285,0),MATCH('71100M Ann'!AW$8,'71100 Ann'!$C$8:$AZ$8,0))</f>
        <v>0</v>
      </c>
      <c r="AX104" s="11">
        <f>INDEX('71100 Ann'!$C$8:$AZ$285,MATCH('71100M Ann'!$C104,'71100 Ann'!$C$8:$C$285,0),MATCH('71100M Ann'!AX$8,'71100 Ann'!$C$8:$AZ$8,0))</f>
        <v>0</v>
      </c>
      <c r="AY104" s="11">
        <f>INDEX('71100 Ann'!$C$8:$AZ$285,MATCH('71100M Ann'!$C104,'71100 Ann'!$C$8:$C$285,0),MATCH('71100M Ann'!AY$8,'71100 Ann'!$C$8:$AZ$8,0))</f>
        <v>0</v>
      </c>
      <c r="AZ104" s="11">
        <f>INDEX('71100 Ann'!$C$8:$AZ$285,MATCH('71100M Ann'!$C104,'71100 Ann'!$C$8:$C$285,0),MATCH('71100M Ann'!AZ$8,'71100 Ann'!$C$8:$AZ$8,0))</f>
        <v>0</v>
      </c>
      <c r="BA104" s="11">
        <f>INDEX('71100 Ann'!$C$8:$AZ$285,MATCH('71100M Ann'!$C104,'71100 Ann'!$C$8:$C$285,0),MATCH('71100M Ann'!BA$8,'71100 Ann'!$C$8:$AZ$8,0))</f>
        <v>0</v>
      </c>
      <c r="BB104" s="11">
        <f>INDEX('71100 Ann'!$C$8:$AZ$285,MATCH('71100M Ann'!$C104,'71100 Ann'!$C$8:$C$285,0),MATCH('71100M Ann'!BB$8,'71100 Ann'!$C$8:$AZ$8,0))</f>
        <v>0</v>
      </c>
      <c r="BC104" s="11">
        <f>INDEX('71100 Ann'!$C$8:$AZ$285,MATCH('71100M Ann'!$C104,'71100 Ann'!$C$8:$C$285,0),MATCH('71100M Ann'!BC$8,'71100 Ann'!$C$8:$AZ$8,0))</f>
        <v>0</v>
      </c>
      <c r="BD104" s="11">
        <f>INDEX('71100 Ann'!$C$8:$AZ$285,MATCH('71100M Ann'!$C104,'71100 Ann'!$C$8:$C$285,0),MATCH('71100M Ann'!BD$8,'71100 Ann'!$C$8:$AZ$8,0))</f>
        <v>0</v>
      </c>
      <c r="BE104" s="11">
        <f>INDEX('71100 Ann'!$C$8:$AZ$285,MATCH('71100M Ann'!$C104,'71100 Ann'!$C$8:$C$285,0),MATCH('71100M Ann'!BE$8,'71100 Ann'!$C$8:$AZ$8,0))</f>
        <v>0</v>
      </c>
      <c r="BF104" s="11">
        <f>INDEX('71100 Ann'!$C$8:$AZ$285,MATCH('71100M Ann'!$C104,'71100 Ann'!$C$8:$C$285,0),MATCH('71100M Ann'!BF$8,'71100 Ann'!$C$8:$AZ$8,0))</f>
        <v>0</v>
      </c>
      <c r="BG104" s="11">
        <f>INDEX('71100 Ann'!$C$8:$AZ$285,MATCH('71100M Ann'!$C104,'71100 Ann'!$C$8:$C$285,0),MATCH('71100M Ann'!BG$8,'71100 Ann'!$C$8:$AZ$8,0))</f>
        <v>0</v>
      </c>
      <c r="BH104" s="11">
        <f>INDEX('71100 Ann'!$C$8:$AZ$285,MATCH('71100M Ann'!$C104,'71100 Ann'!$C$8:$C$285,0),MATCH('71100M Ann'!BH$8,'71100 Ann'!$C$8:$AZ$8,0))</f>
        <v>0</v>
      </c>
      <c r="BI104" s="11">
        <f>INDEX('71100 Ann'!$C$8:$AZ$285,MATCH('71100M Ann'!$C104,'71100 Ann'!$C$8:$C$285,0),MATCH('71100M Ann'!BI$8,'71100 Ann'!$C$8:$AZ$8,0))</f>
        <v>0</v>
      </c>
      <c r="BJ104" s="11">
        <f>INDEX('71100 Ann'!$C$8:$AZ$285,MATCH('71100M Ann'!$C104,'71100 Ann'!$C$8:$C$285,0),MATCH('71100M Ann'!BJ$8,'71100 Ann'!$C$8:$AZ$8,0))</f>
        <v>0</v>
      </c>
      <c r="BK104" s="11">
        <f>INDEX('71100 Ann'!$C$8:$AZ$285,MATCH('71100M Ann'!$C104,'71100 Ann'!$C$8:$C$285,0),MATCH('71100M Ann'!BK$8,'71100 Ann'!$C$8:$AZ$8,0))</f>
        <v>0</v>
      </c>
      <c r="BL104" s="11">
        <f>INDEX('71100 Ann'!$C$8:$AZ$285,MATCH('71100M Ann'!$C104,'71100 Ann'!$C$8:$C$285,0),MATCH('71100M Ann'!BL$8,'71100 Ann'!$C$8:$AZ$8,0))</f>
        <v>0</v>
      </c>
      <c r="BM104" s="11">
        <f>INDEX('71100 Ann'!$C$8:$AZ$285,MATCH('71100M Ann'!$C104,'71100 Ann'!$C$8:$C$285,0),MATCH('71100M Ann'!BM$8,'71100 Ann'!$C$8:$AZ$8,0))</f>
        <v>0</v>
      </c>
      <c r="BN104" s="11">
        <f>INDEX('71100 Ann'!$C$8:$AZ$285,MATCH('71100M Ann'!$C104,'71100 Ann'!$C$8:$C$285,0),MATCH('71100M Ann'!BN$8,'71100 Ann'!$C$8:$AZ$8,0))</f>
        <v>0</v>
      </c>
      <c r="BO104" s="11">
        <f>INDEX('71100 Ann'!$C$8:$AZ$285,MATCH('71100M Ann'!$C104,'71100 Ann'!$C$8:$C$285,0),MATCH('71100M Ann'!BO$8,'71100 Ann'!$C$8:$AZ$8,0))</f>
        <v>0</v>
      </c>
      <c r="BP104" s="11">
        <f>INDEX('71100 Ann'!$C$8:$AZ$285,MATCH('71100M Ann'!$C104,'71100 Ann'!$C$8:$C$285,0),MATCH('71100M Ann'!BP$8,'71100 Ann'!$C$8:$AZ$8,0))</f>
        <v>0</v>
      </c>
      <c r="BQ104" s="11">
        <f>INDEX('71100 Ann'!$C$8:$AZ$285,MATCH('71100M Ann'!$C104,'71100 Ann'!$C$8:$C$285,0),MATCH('71100M Ann'!BQ$8,'71100 Ann'!$C$8:$AZ$8,0))</f>
        <v>0</v>
      </c>
      <c r="BR104" s="11">
        <f>INDEX('71100 Ann'!$C$8:$AZ$285,MATCH('71100M Ann'!$C104,'71100 Ann'!$C$8:$C$285,0),MATCH('71100M Ann'!BR$8,'71100 Ann'!$C$8:$AZ$8,0))</f>
        <v>0</v>
      </c>
      <c r="BS104" s="11">
        <f>INDEX('71100 Ann'!$C$8:$AZ$285,MATCH('71100M Ann'!$C104,'71100 Ann'!$C$8:$C$285,0),MATCH('71100M Ann'!BS$8,'71100 Ann'!$C$8:$AZ$8,0))</f>
        <v>0</v>
      </c>
      <c r="BT104" s="11">
        <f>INDEX('71100 Ann'!$C$8:$AZ$285,MATCH('71100M Ann'!$C104,'71100 Ann'!$C$8:$C$285,0),MATCH('71100M Ann'!BT$8,'71100 Ann'!$C$8:$AZ$8,0))</f>
        <v>0</v>
      </c>
      <c r="BU104" s="11">
        <f>INDEX('71100 Ann'!$C$8:$AZ$285,MATCH('71100M Ann'!$C104,'71100 Ann'!$C$8:$C$285,0),MATCH('71100M Ann'!BU$8,'71100 Ann'!$C$8:$AZ$8,0))</f>
        <v>0</v>
      </c>
      <c r="BV104" s="11">
        <f>INDEX('71100 Ann'!$C$8:$AZ$285,MATCH('71100M Ann'!$C104,'71100 Ann'!$C$8:$C$285,0),MATCH('71100M Ann'!BV$8,'71100 Ann'!$C$8:$AZ$8,0))</f>
        <v>0</v>
      </c>
      <c r="BW104" s="11">
        <f>INDEX('71100 Ann'!$C$8:$AZ$285,MATCH('71100M Ann'!$C104,'71100 Ann'!$C$8:$C$285,0),MATCH('71100M Ann'!BW$8,'71100 Ann'!$C$8:$AZ$8,0))</f>
        <v>0</v>
      </c>
      <c r="BX104" s="11">
        <f>INDEX('71100 Ann'!$C$8:$AZ$285,MATCH('71100M Ann'!$C104,'71100 Ann'!$C$8:$C$285,0),MATCH('71100M Ann'!BX$8,'71100 Ann'!$C$8:$AZ$8,0))</f>
        <v>0</v>
      </c>
      <c r="BY104" s="11">
        <f>INDEX('71100 Ann'!$C$8:$AZ$285,MATCH('71100M Ann'!$C104,'71100 Ann'!$C$8:$C$285,0),MATCH('71100M Ann'!BY$8,'71100 Ann'!$C$8:$AZ$8,0))</f>
        <v>0</v>
      </c>
      <c r="BZ104" s="11">
        <f>INDEX('71100 Ann'!$C$8:$AZ$285,MATCH('71100M Ann'!$C104,'71100 Ann'!$C$8:$C$285,0),MATCH('71100M Ann'!BZ$8,'71100 Ann'!$C$8:$AZ$8,0))</f>
        <v>0</v>
      </c>
      <c r="CA104" s="11">
        <f>INDEX('71100 Ann'!$C$8:$AZ$285,MATCH('71100M Ann'!$C104,'71100 Ann'!$C$8:$C$285,0),MATCH('71100M Ann'!CA$8,'71100 Ann'!$C$8:$AZ$8,0))</f>
        <v>0</v>
      </c>
      <c r="CB104" s="11">
        <f>INDEX('71100 Ann'!$C$8:$AZ$285,MATCH('71100M Ann'!$C104,'71100 Ann'!$C$8:$C$285,0),MATCH('71100M Ann'!CB$8,'71100 Ann'!$C$8:$AZ$8,0))</f>
        <v>0</v>
      </c>
      <c r="CC104" s="11">
        <f>INDEX('71100 Ann'!$C$8:$AZ$285,MATCH('71100M Ann'!$C104,'71100 Ann'!$C$8:$C$285,0),MATCH('71100M Ann'!CC$8,'71100 Ann'!$C$8:$AZ$8,0))</f>
        <v>0</v>
      </c>
      <c r="CD104" s="11">
        <f>INDEX('71100 Ann'!$C$8:$AZ$285,MATCH('71100M Ann'!$C104,'71100 Ann'!$C$8:$C$285,0),MATCH('71100M Ann'!CD$8,'71100 Ann'!$C$8:$AZ$8,0))</f>
        <v>0</v>
      </c>
      <c r="CE104" s="11">
        <f>INDEX('71100 Ann'!$C$8:$AZ$285,MATCH('71100M Ann'!$C104,'71100 Ann'!$C$8:$C$285,0),MATCH('71100M Ann'!CE$8,'71100 Ann'!$C$8:$AZ$8,0))</f>
        <v>0</v>
      </c>
      <c r="CF104" s="11">
        <f>INDEX('71100 Ann'!$C$8:$AZ$285,MATCH('71100M Ann'!$C104,'71100 Ann'!$C$8:$C$285,0),MATCH('71100M Ann'!CF$8,'71100 Ann'!$C$8:$AZ$8,0))</f>
        <v>0</v>
      </c>
      <c r="CG104" s="11">
        <f>INDEX('71100 Ann'!$C$8:$AZ$285,MATCH('71100M Ann'!$C104,'71100 Ann'!$C$8:$C$285,0),MATCH('71100M Ann'!CG$8,'71100 Ann'!$C$8:$AZ$8,0))</f>
        <v>0</v>
      </c>
      <c r="CH104" s="11">
        <f>INDEX('71100 Ann'!$C$8:$AZ$285,MATCH('71100M Ann'!$C104,'71100 Ann'!$C$8:$C$285,0),MATCH('71100M Ann'!CH$8,'71100 Ann'!$C$8:$AZ$8,0))</f>
        <v>0</v>
      </c>
      <c r="CI104" s="11">
        <f>INDEX('71100 Ann'!$C$8:$AZ$285,MATCH('71100M Ann'!$C104,'71100 Ann'!$C$8:$C$285,0),MATCH('71100M Ann'!CI$8,'71100 Ann'!$C$8:$AZ$8,0))</f>
        <v>0</v>
      </c>
      <c r="CJ104" s="11">
        <f>INDEX('71100 Ann'!$C$8:$AZ$285,MATCH('71100M Ann'!$C104,'71100 Ann'!$C$8:$C$285,0),MATCH('71100M Ann'!CJ$8,'71100 Ann'!$C$8:$AZ$8,0))</f>
        <v>0</v>
      </c>
      <c r="CK104" s="11">
        <f>INDEX('71100 Ann'!$C$8:$AZ$285,MATCH('71100M Ann'!$C104,'71100 Ann'!$C$8:$C$285,0),MATCH('71100M Ann'!CK$8,'71100 Ann'!$C$8:$AZ$8,0))</f>
        <v>0</v>
      </c>
      <c r="CL104" s="11">
        <f>INDEX('71100 Ann'!$C$8:$AZ$285,MATCH('71100M Ann'!$C104,'71100 Ann'!$C$8:$C$285,0),MATCH('71100M Ann'!CL$8,'71100 Ann'!$C$8:$AZ$8,0))</f>
        <v>0</v>
      </c>
    </row>
    <row r="105" spans="1:91" s="10" customFormat="1" x14ac:dyDescent="0.25">
      <c r="A105" s="32">
        <v>93</v>
      </c>
      <c r="B105" s="10" t="s">
        <v>533</v>
      </c>
      <c r="C105" s="10" t="s">
        <v>663</v>
      </c>
      <c r="U105" s="10">
        <f>INDEX('71100 Ann Hist'!$C$8:$AR$285,MATCH('71100M Ann'!$C105,'71100 Ann Hist'!$C$8:$C$285,0),MATCH('71100M Ann'!U$8,'71100 Ann Hist'!$C$8:$AR$8,0))</f>
        <v>-0.1</v>
      </c>
      <c r="V105" s="10">
        <f>INDEX('71100 Ann Hist'!$C$8:$AR$285,MATCH('71100M Ann'!$C105,'71100 Ann Hist'!$C$8:$C$285,0),MATCH('71100M Ann'!V$8,'71100 Ann Hist'!$C$8:$AR$8,0))</f>
        <v>-0.1</v>
      </c>
      <c r="W105" s="10">
        <f>INDEX('71100 Ann Hist'!$C$8:$AR$285,MATCH('71100M Ann'!$C105,'71100 Ann Hist'!$C$8:$C$285,0),MATCH('71100M Ann'!W$8,'71100 Ann Hist'!$C$8:$AR$8,0))</f>
        <v>-0.1</v>
      </c>
      <c r="X105" s="10">
        <f>INDEX('71100 Ann Hist'!$C$8:$AR$285,MATCH('71100M Ann'!$C105,'71100 Ann Hist'!$C$8:$C$285,0),MATCH('71100M Ann'!X$8,'71100 Ann Hist'!$C$8:$AR$8,0))</f>
        <v>-0.1</v>
      </c>
      <c r="Y105" s="10">
        <f>INDEX('71100 Ann Hist'!$C$8:$AR$285,MATCH('71100M Ann'!$C105,'71100 Ann Hist'!$C$8:$C$285,0),MATCH('71100M Ann'!Y$8,'71100 Ann Hist'!$C$8:$AR$8,0))</f>
        <v>0</v>
      </c>
      <c r="Z105" s="10">
        <f>INDEX('71100 Ann Hist'!$C$8:$AR$285,MATCH('71100M Ann'!$C105,'71100 Ann Hist'!$C$8:$C$285,0),MATCH('71100M Ann'!Z$8,'71100 Ann Hist'!$C$8:$AR$8,0))</f>
        <v>0</v>
      </c>
      <c r="AA105" s="10">
        <f>INDEX('71100 Ann Hist'!$C$8:$AR$285,MATCH('71100M Ann'!$C105,'71100 Ann Hist'!$C$8:$C$285,0),MATCH('71100M Ann'!AA$8,'71100 Ann Hist'!$C$8:$AR$8,0))</f>
        <v>0</v>
      </c>
      <c r="AB105" s="10">
        <f>INDEX('71100 Ann Hist'!$C$8:$AR$285,MATCH('71100M Ann'!$C105,'71100 Ann Hist'!$C$8:$C$285,0),MATCH('71100M Ann'!AB$8,'71100 Ann Hist'!$C$8:$AR$8,0))</f>
        <v>0</v>
      </c>
      <c r="AC105" s="10">
        <f>INDEX('71100 Ann Hist'!$C$8:$AR$285,MATCH('71100M Ann'!$C105,'71100 Ann Hist'!$C$8:$C$285,0),MATCH('71100M Ann'!AC$8,'71100 Ann Hist'!$C$8:$AR$8,0))</f>
        <v>0</v>
      </c>
      <c r="AD105" s="10">
        <f>INDEX('71100 Ann Hist'!$C$8:$AR$285,MATCH('71100M Ann'!$C105,'71100 Ann Hist'!$C$8:$C$285,0),MATCH('71100M Ann'!AD$8,'71100 Ann Hist'!$C$8:$AR$8,0))</f>
        <v>0</v>
      </c>
      <c r="AE105" s="10">
        <f>INDEX('71100 Ann Hist'!$C$8:$AR$285,MATCH('71100M Ann'!$C105,'71100 Ann Hist'!$C$8:$C$285,0),MATCH('71100M Ann'!AE$8,'71100 Ann Hist'!$C$8:$AR$8,0))</f>
        <v>0</v>
      </c>
      <c r="AF105" s="10">
        <f>INDEX('71100 Ann Hist'!$C$8:$AR$285,MATCH('71100M Ann'!$C105,'71100 Ann Hist'!$C$8:$C$285,0),MATCH('71100M Ann'!AF$8,'71100 Ann Hist'!$C$8:$AR$8,0))</f>
        <v>0</v>
      </c>
      <c r="AG105" s="10">
        <f>INDEX('71100 Ann Hist'!$C$8:$AR$285,MATCH('71100M Ann'!$C105,'71100 Ann Hist'!$C$8:$C$285,0),MATCH('71100M Ann'!AG$8,'71100 Ann Hist'!$C$8:$AR$8,0))</f>
        <v>0</v>
      </c>
      <c r="AH105" s="10">
        <f>INDEX('71100 Ann Hist'!$C$8:$AR$285,MATCH('71100M Ann'!$C105,'71100 Ann Hist'!$C$8:$C$285,0),MATCH('71100M Ann'!AH$8,'71100 Ann Hist'!$C$8:$AR$8,0))</f>
        <v>0</v>
      </c>
      <c r="AI105" s="10">
        <f>INDEX('71100 Ann Hist'!$C$8:$AR$285,MATCH('71100M Ann'!$C105,'71100 Ann Hist'!$C$8:$C$285,0),MATCH('71100M Ann'!AI$8,'71100 Ann Hist'!$C$8:$AR$8,0))</f>
        <v>0</v>
      </c>
      <c r="AJ105" s="10">
        <f>INDEX('71100 Ann Hist'!$C$8:$AR$285,MATCH('71100M Ann'!$C105,'71100 Ann Hist'!$C$8:$C$285,0),MATCH('71100M Ann'!AJ$8,'71100 Ann Hist'!$C$8:$AR$8,0))</f>
        <v>0</v>
      </c>
      <c r="AK105" s="10">
        <f>INDEX('71100 Ann Hist'!$C$8:$AR$285,MATCH('71100M Ann'!$C105,'71100 Ann Hist'!$C$8:$C$285,0),MATCH('71100M Ann'!AK$8,'71100 Ann Hist'!$C$8:$AR$8,0))</f>
        <v>0</v>
      </c>
      <c r="AL105" s="10">
        <f>INDEX('71100 Ann Hist'!$C$8:$AR$285,MATCH('71100M Ann'!$C105,'71100 Ann Hist'!$C$8:$C$285,0),MATCH('71100M Ann'!AL$8,'71100 Ann Hist'!$C$8:$AR$8,0))</f>
        <v>0</v>
      </c>
      <c r="AM105" s="10">
        <f>INDEX('71100 Ann Hist'!$C$8:$AR$285,MATCH('71100M Ann'!$C105,'71100 Ann Hist'!$C$8:$C$285,0),MATCH('71100M Ann'!AM$8,'71100 Ann Hist'!$C$8:$AR$8,0))</f>
        <v>0</v>
      </c>
      <c r="AN105" s="10">
        <f>INDEX('71100 Ann Hist'!$C$8:$AR$285,MATCH('71100M Ann'!$C105,'71100 Ann Hist'!$C$8:$C$285,0),MATCH('71100M Ann'!AN$8,'71100 Ann Hist'!$C$8:$AR$8,0))</f>
        <v>0</v>
      </c>
      <c r="AO105" s="10">
        <f>INDEX('71100 Ann Hist'!$C$8:$AR$285,MATCH('71100M Ann'!$C105,'71100 Ann Hist'!$C$8:$C$285,0),MATCH('71100M Ann'!AO$8,'71100 Ann Hist'!$C$8:$AR$8,0))</f>
        <v>0</v>
      </c>
      <c r="AP105" s="10">
        <f>INDEX('71100 Ann Hist'!$C$8:$AR$285,MATCH('71100M Ann'!$C105,'71100 Ann Hist'!$C$8:$C$285,0),MATCH('71100M Ann'!AP$8,'71100 Ann Hist'!$C$8:$AR$8,0))</f>
        <v>-0.1</v>
      </c>
      <c r="AQ105" s="10">
        <f>INDEX('71100 Ann Hist'!$C$8:$AR$285,MATCH('71100M Ann'!$C105,'71100 Ann Hist'!$C$8:$C$285,0),MATCH('71100M Ann'!AQ$8,'71100 Ann Hist'!$C$8:$AR$8,0))</f>
        <v>0</v>
      </c>
      <c r="AR105" s="11">
        <f>INDEX('71100 Ann'!$C$8:$AZ$285,MATCH('71100M Ann'!$C105,'71100 Ann'!$C$8:$C$285,0),MATCH('71100M Ann'!AR$8,'71100 Ann'!$C$8:$AZ$8,0))</f>
        <v>-0.5</v>
      </c>
      <c r="AS105" s="11">
        <f>INDEX('71100 Ann'!$C$8:$AZ$285,MATCH('71100M Ann'!$C105,'71100 Ann'!$C$8:$C$285,0),MATCH('71100M Ann'!AS$8,'71100 Ann'!$C$8:$AZ$8,0))</f>
        <v>-0.3</v>
      </c>
      <c r="AT105" s="11">
        <f>INDEX('71100 Ann'!$C$8:$AZ$285,MATCH('71100M Ann'!$C105,'71100 Ann'!$C$8:$C$285,0),MATCH('71100M Ann'!AT$8,'71100 Ann'!$C$8:$AZ$8,0))</f>
        <v>0</v>
      </c>
      <c r="AU105" s="11">
        <f>INDEX('71100 Ann'!$C$8:$AZ$285,MATCH('71100M Ann'!$C105,'71100 Ann'!$C$8:$C$285,0),MATCH('71100M Ann'!AU$8,'71100 Ann'!$C$8:$AZ$8,0))</f>
        <v>0</v>
      </c>
      <c r="AV105" s="11">
        <f>INDEX('71100 Ann'!$C$8:$AZ$285,MATCH('71100M Ann'!$C105,'71100 Ann'!$C$8:$C$285,0),MATCH('71100M Ann'!AV$8,'71100 Ann'!$C$8:$AZ$8,0))</f>
        <v>0</v>
      </c>
      <c r="AW105" s="11">
        <f>INDEX('71100 Ann'!$C$8:$AZ$285,MATCH('71100M Ann'!$C105,'71100 Ann'!$C$8:$C$285,0),MATCH('71100M Ann'!AW$8,'71100 Ann'!$C$8:$AZ$8,0))</f>
        <v>0</v>
      </c>
      <c r="AX105" s="11">
        <f>INDEX('71100 Ann'!$C$8:$AZ$285,MATCH('71100M Ann'!$C105,'71100 Ann'!$C$8:$C$285,0),MATCH('71100M Ann'!AX$8,'71100 Ann'!$C$8:$AZ$8,0))</f>
        <v>0</v>
      </c>
      <c r="AY105" s="11">
        <f>INDEX('71100 Ann'!$C$8:$AZ$285,MATCH('71100M Ann'!$C105,'71100 Ann'!$C$8:$C$285,0),MATCH('71100M Ann'!AY$8,'71100 Ann'!$C$8:$AZ$8,0))</f>
        <v>0</v>
      </c>
      <c r="AZ105" s="11">
        <f>INDEX('71100 Ann'!$C$8:$AZ$285,MATCH('71100M Ann'!$C105,'71100 Ann'!$C$8:$C$285,0),MATCH('71100M Ann'!AZ$8,'71100 Ann'!$C$8:$AZ$8,0))</f>
        <v>0</v>
      </c>
      <c r="BA105" s="11">
        <f>INDEX('71100 Ann'!$C$8:$AZ$285,MATCH('71100M Ann'!$C105,'71100 Ann'!$C$8:$C$285,0),MATCH('71100M Ann'!BA$8,'71100 Ann'!$C$8:$AZ$8,0))</f>
        <v>0</v>
      </c>
      <c r="BB105" s="11">
        <f>INDEX('71100 Ann'!$C$8:$AZ$285,MATCH('71100M Ann'!$C105,'71100 Ann'!$C$8:$C$285,0),MATCH('71100M Ann'!BB$8,'71100 Ann'!$C$8:$AZ$8,0))</f>
        <v>0</v>
      </c>
      <c r="BC105" s="11">
        <f>INDEX('71100 Ann'!$C$8:$AZ$285,MATCH('71100M Ann'!$C105,'71100 Ann'!$C$8:$C$285,0),MATCH('71100M Ann'!BC$8,'71100 Ann'!$C$8:$AZ$8,0))</f>
        <v>0</v>
      </c>
      <c r="BD105" s="11">
        <f>INDEX('71100 Ann'!$C$8:$AZ$285,MATCH('71100M Ann'!$C105,'71100 Ann'!$C$8:$C$285,0),MATCH('71100M Ann'!BD$8,'71100 Ann'!$C$8:$AZ$8,0))</f>
        <v>0</v>
      </c>
      <c r="BE105" s="11">
        <f>INDEX('71100 Ann'!$C$8:$AZ$285,MATCH('71100M Ann'!$C105,'71100 Ann'!$C$8:$C$285,0),MATCH('71100M Ann'!BE$8,'71100 Ann'!$C$8:$AZ$8,0))</f>
        <v>0</v>
      </c>
      <c r="BF105" s="11">
        <f>INDEX('71100 Ann'!$C$8:$AZ$285,MATCH('71100M Ann'!$C105,'71100 Ann'!$C$8:$C$285,0),MATCH('71100M Ann'!BF$8,'71100 Ann'!$C$8:$AZ$8,0))</f>
        <v>0</v>
      </c>
      <c r="BG105" s="11">
        <f>INDEX('71100 Ann'!$C$8:$AZ$285,MATCH('71100M Ann'!$C105,'71100 Ann'!$C$8:$C$285,0),MATCH('71100M Ann'!BG$8,'71100 Ann'!$C$8:$AZ$8,0))</f>
        <v>0</v>
      </c>
      <c r="BH105" s="11">
        <f>INDEX('71100 Ann'!$C$8:$AZ$285,MATCH('71100M Ann'!$C105,'71100 Ann'!$C$8:$C$285,0),MATCH('71100M Ann'!BH$8,'71100 Ann'!$C$8:$AZ$8,0))</f>
        <v>-0.1</v>
      </c>
      <c r="BI105" s="11">
        <f>INDEX('71100 Ann'!$C$8:$AZ$285,MATCH('71100M Ann'!$C105,'71100 Ann'!$C$8:$C$285,0),MATCH('71100M Ann'!BI$8,'71100 Ann'!$C$8:$AZ$8,0))</f>
        <v>-0.1</v>
      </c>
      <c r="BJ105" s="11">
        <f>INDEX('71100 Ann'!$C$8:$AZ$285,MATCH('71100M Ann'!$C105,'71100 Ann'!$C$8:$C$285,0),MATCH('71100M Ann'!BJ$8,'71100 Ann'!$C$8:$AZ$8,0))</f>
        <v>-0.1</v>
      </c>
      <c r="BK105" s="11">
        <f>INDEX('71100 Ann'!$C$8:$AZ$285,MATCH('71100M Ann'!$C105,'71100 Ann'!$C$8:$C$285,0),MATCH('71100M Ann'!BK$8,'71100 Ann'!$C$8:$AZ$8,0))</f>
        <v>-0.1</v>
      </c>
      <c r="BL105" s="11">
        <f>INDEX('71100 Ann'!$C$8:$AZ$285,MATCH('71100M Ann'!$C105,'71100 Ann'!$C$8:$C$285,0),MATCH('71100M Ann'!BL$8,'71100 Ann'!$C$8:$AZ$8,0))</f>
        <v>-0.2</v>
      </c>
      <c r="BM105" s="11">
        <f>INDEX('71100 Ann'!$C$8:$AZ$285,MATCH('71100M Ann'!$C105,'71100 Ann'!$C$8:$C$285,0),MATCH('71100M Ann'!BM$8,'71100 Ann'!$C$8:$AZ$8,0))</f>
        <v>-0.2</v>
      </c>
      <c r="BN105" s="11">
        <f>INDEX('71100 Ann'!$C$8:$AZ$285,MATCH('71100M Ann'!$C105,'71100 Ann'!$C$8:$C$285,0),MATCH('71100M Ann'!BN$8,'71100 Ann'!$C$8:$AZ$8,0))</f>
        <v>-0.2</v>
      </c>
      <c r="BO105" s="11">
        <f>INDEX('71100 Ann'!$C$8:$AZ$285,MATCH('71100M Ann'!$C105,'71100 Ann'!$C$8:$C$285,0),MATCH('71100M Ann'!BO$8,'71100 Ann'!$C$8:$AZ$8,0))</f>
        <v>-0.2</v>
      </c>
      <c r="BP105" s="11">
        <f>INDEX('71100 Ann'!$C$8:$AZ$285,MATCH('71100M Ann'!$C105,'71100 Ann'!$C$8:$C$285,0),MATCH('71100M Ann'!BP$8,'71100 Ann'!$C$8:$AZ$8,0))</f>
        <v>-0.2</v>
      </c>
      <c r="BQ105" s="11">
        <f>INDEX('71100 Ann'!$C$8:$AZ$285,MATCH('71100M Ann'!$C105,'71100 Ann'!$C$8:$C$285,0),MATCH('71100M Ann'!BQ$8,'71100 Ann'!$C$8:$AZ$8,0))</f>
        <v>-0.2</v>
      </c>
      <c r="BR105" s="11">
        <f>INDEX('71100 Ann'!$C$8:$AZ$285,MATCH('71100M Ann'!$C105,'71100 Ann'!$C$8:$C$285,0),MATCH('71100M Ann'!BR$8,'71100 Ann'!$C$8:$AZ$8,0))</f>
        <v>-0.2</v>
      </c>
      <c r="BS105" s="11">
        <f>INDEX('71100 Ann'!$C$8:$AZ$285,MATCH('71100M Ann'!$C105,'71100 Ann'!$C$8:$C$285,0),MATCH('71100M Ann'!BS$8,'71100 Ann'!$C$8:$AZ$8,0))</f>
        <v>-0.2</v>
      </c>
      <c r="BT105" s="11">
        <f>INDEX('71100 Ann'!$C$8:$AZ$285,MATCH('71100M Ann'!$C105,'71100 Ann'!$C$8:$C$285,0),MATCH('71100M Ann'!BT$8,'71100 Ann'!$C$8:$AZ$8,0))</f>
        <v>-0.3</v>
      </c>
      <c r="BU105" s="11">
        <f>INDEX('71100 Ann'!$C$8:$AZ$285,MATCH('71100M Ann'!$C105,'71100 Ann'!$C$8:$C$285,0),MATCH('71100M Ann'!BU$8,'71100 Ann'!$C$8:$AZ$8,0))</f>
        <v>-0.3</v>
      </c>
      <c r="BV105" s="11">
        <f>INDEX('71100 Ann'!$C$8:$AZ$285,MATCH('71100M Ann'!$C105,'71100 Ann'!$C$8:$C$285,0),MATCH('71100M Ann'!BV$8,'71100 Ann'!$C$8:$AZ$8,0))</f>
        <v>-0.4</v>
      </c>
      <c r="BW105" s="11">
        <f>INDEX('71100 Ann'!$C$8:$AZ$285,MATCH('71100M Ann'!$C105,'71100 Ann'!$C$8:$C$285,0),MATCH('71100M Ann'!BW$8,'71100 Ann'!$C$8:$AZ$8,0))</f>
        <v>-0.4</v>
      </c>
      <c r="BX105" s="11">
        <f>INDEX('71100 Ann'!$C$8:$AZ$285,MATCH('71100M Ann'!$C105,'71100 Ann'!$C$8:$C$285,0),MATCH('71100M Ann'!BX$8,'71100 Ann'!$C$8:$AZ$8,0))</f>
        <v>-0.4</v>
      </c>
      <c r="BY105" s="11">
        <f>INDEX('71100 Ann'!$C$8:$AZ$285,MATCH('71100M Ann'!$C105,'71100 Ann'!$C$8:$C$285,0),MATCH('71100M Ann'!BY$8,'71100 Ann'!$C$8:$AZ$8,0))</f>
        <v>-0.4</v>
      </c>
      <c r="BZ105" s="11">
        <f>INDEX('71100 Ann'!$C$8:$AZ$285,MATCH('71100M Ann'!$C105,'71100 Ann'!$C$8:$C$285,0),MATCH('71100M Ann'!BZ$8,'71100 Ann'!$C$8:$AZ$8,0))</f>
        <v>-0.4</v>
      </c>
      <c r="CA105" s="11">
        <f>INDEX('71100 Ann'!$C$8:$AZ$285,MATCH('71100M Ann'!$C105,'71100 Ann'!$C$8:$C$285,0),MATCH('71100M Ann'!CA$8,'71100 Ann'!$C$8:$AZ$8,0))</f>
        <v>-0.4</v>
      </c>
      <c r="CB105" s="11">
        <f>INDEX('71100 Ann'!$C$8:$AZ$285,MATCH('71100M Ann'!$C105,'71100 Ann'!$C$8:$C$285,0),MATCH('71100M Ann'!CB$8,'71100 Ann'!$C$8:$AZ$8,0))</f>
        <v>-0.5</v>
      </c>
      <c r="CC105" s="11">
        <f>INDEX('71100 Ann'!$C$8:$AZ$285,MATCH('71100M Ann'!$C105,'71100 Ann'!$C$8:$C$285,0),MATCH('71100M Ann'!CC$8,'71100 Ann'!$C$8:$AZ$8,0))</f>
        <v>-0.6</v>
      </c>
      <c r="CD105" s="11">
        <f>INDEX('71100 Ann'!$C$8:$AZ$285,MATCH('71100M Ann'!$C105,'71100 Ann'!$C$8:$C$285,0),MATCH('71100M Ann'!CD$8,'71100 Ann'!$C$8:$AZ$8,0))</f>
        <v>-0.8</v>
      </c>
      <c r="CE105" s="11">
        <f>INDEX('71100 Ann'!$C$8:$AZ$285,MATCH('71100M Ann'!$C105,'71100 Ann'!$C$8:$C$285,0),MATCH('71100M Ann'!CE$8,'71100 Ann'!$C$8:$AZ$8,0))</f>
        <v>-0.8</v>
      </c>
      <c r="CF105" s="11">
        <f>INDEX('71100 Ann'!$C$8:$AZ$285,MATCH('71100M Ann'!$C105,'71100 Ann'!$C$8:$C$285,0),MATCH('71100M Ann'!CF$8,'71100 Ann'!$C$8:$AZ$8,0))</f>
        <v>-0.9</v>
      </c>
      <c r="CG105" s="11">
        <f>INDEX('71100 Ann'!$C$8:$AZ$285,MATCH('71100M Ann'!$C105,'71100 Ann'!$C$8:$C$285,0),MATCH('71100M Ann'!CG$8,'71100 Ann'!$C$8:$AZ$8,0))</f>
        <v>-1</v>
      </c>
      <c r="CH105" s="11">
        <f>INDEX('71100 Ann'!$C$8:$AZ$285,MATCH('71100M Ann'!$C105,'71100 Ann'!$C$8:$C$285,0),MATCH('71100M Ann'!CH$8,'71100 Ann'!$C$8:$AZ$8,0))</f>
        <v>-1.1000000000000001</v>
      </c>
      <c r="CI105" s="11">
        <f>INDEX('71100 Ann'!$C$8:$AZ$285,MATCH('71100M Ann'!$C105,'71100 Ann'!$C$8:$C$285,0),MATCH('71100M Ann'!CI$8,'71100 Ann'!$C$8:$AZ$8,0))</f>
        <v>-1.5</v>
      </c>
      <c r="CJ105" s="11">
        <f>INDEX('71100 Ann'!$C$8:$AZ$285,MATCH('71100M Ann'!$C105,'71100 Ann'!$C$8:$C$285,0),MATCH('71100M Ann'!CJ$8,'71100 Ann'!$C$8:$AZ$8,0))</f>
        <v>-2</v>
      </c>
      <c r="CK105" s="11">
        <f>INDEX('71100 Ann'!$C$8:$AZ$285,MATCH('71100M Ann'!$C105,'71100 Ann'!$C$8:$C$285,0),MATCH('71100M Ann'!CK$8,'71100 Ann'!$C$8:$AZ$8,0))</f>
        <v>-2.4</v>
      </c>
      <c r="CL105" s="11">
        <f>INDEX('71100 Ann'!$C$8:$AZ$285,MATCH('71100M Ann'!$C105,'71100 Ann'!$C$8:$C$285,0),MATCH('71100M Ann'!CL$8,'71100 Ann'!$C$8:$AZ$8,0))</f>
        <v>-2.8</v>
      </c>
    </row>
    <row r="106" spans="1:91" s="10" customFormat="1" x14ac:dyDescent="0.25">
      <c r="A106" s="32">
        <v>94</v>
      </c>
      <c r="B106" s="10" t="s">
        <v>662</v>
      </c>
      <c r="C106" s="10" t="s">
        <v>661</v>
      </c>
      <c r="U106" s="10">
        <f>INDEX('71100 Ann Hist'!$C$8:$AR$285,MATCH('71100M Ann'!$C106,'71100 Ann Hist'!$C$8:$C$285,0),MATCH('71100M Ann'!U$8,'71100 Ann Hist'!$C$8:$AR$8,0))</f>
        <v>0</v>
      </c>
      <c r="V106" s="10">
        <f>INDEX('71100 Ann Hist'!$C$8:$AR$285,MATCH('71100M Ann'!$C106,'71100 Ann Hist'!$C$8:$C$285,0),MATCH('71100M Ann'!V$8,'71100 Ann Hist'!$C$8:$AR$8,0))</f>
        <v>0</v>
      </c>
      <c r="W106" s="10">
        <f>INDEX('71100 Ann Hist'!$C$8:$AR$285,MATCH('71100M Ann'!$C106,'71100 Ann Hist'!$C$8:$C$285,0),MATCH('71100M Ann'!W$8,'71100 Ann Hist'!$C$8:$AR$8,0))</f>
        <v>0</v>
      </c>
      <c r="X106" s="10">
        <f>INDEX('71100 Ann Hist'!$C$8:$AR$285,MATCH('71100M Ann'!$C106,'71100 Ann Hist'!$C$8:$C$285,0),MATCH('71100M Ann'!X$8,'71100 Ann Hist'!$C$8:$AR$8,0))</f>
        <v>0</v>
      </c>
      <c r="Y106" s="10">
        <f>INDEX('71100 Ann Hist'!$C$8:$AR$285,MATCH('71100M Ann'!$C106,'71100 Ann Hist'!$C$8:$C$285,0),MATCH('71100M Ann'!Y$8,'71100 Ann Hist'!$C$8:$AR$8,0))</f>
        <v>0</v>
      </c>
      <c r="Z106" s="10">
        <f>INDEX('71100 Ann Hist'!$C$8:$AR$285,MATCH('71100M Ann'!$C106,'71100 Ann Hist'!$C$8:$C$285,0),MATCH('71100M Ann'!Z$8,'71100 Ann Hist'!$C$8:$AR$8,0))</f>
        <v>0</v>
      </c>
      <c r="AA106" s="10">
        <f>INDEX('71100 Ann Hist'!$C$8:$AR$285,MATCH('71100M Ann'!$C106,'71100 Ann Hist'!$C$8:$C$285,0),MATCH('71100M Ann'!AA$8,'71100 Ann Hist'!$C$8:$AR$8,0))</f>
        <v>0</v>
      </c>
      <c r="AB106" s="10">
        <f>INDEX('71100 Ann Hist'!$C$8:$AR$285,MATCH('71100M Ann'!$C106,'71100 Ann Hist'!$C$8:$C$285,0),MATCH('71100M Ann'!AB$8,'71100 Ann Hist'!$C$8:$AR$8,0))</f>
        <v>0</v>
      </c>
      <c r="AC106" s="10">
        <f>INDEX('71100 Ann Hist'!$C$8:$AR$285,MATCH('71100M Ann'!$C106,'71100 Ann Hist'!$C$8:$C$285,0),MATCH('71100M Ann'!AC$8,'71100 Ann Hist'!$C$8:$AR$8,0))</f>
        <v>0</v>
      </c>
      <c r="AD106" s="10">
        <f>INDEX('71100 Ann Hist'!$C$8:$AR$285,MATCH('71100M Ann'!$C106,'71100 Ann Hist'!$C$8:$C$285,0),MATCH('71100M Ann'!AD$8,'71100 Ann Hist'!$C$8:$AR$8,0))</f>
        <v>0</v>
      </c>
      <c r="AE106" s="10">
        <f>INDEX('71100 Ann Hist'!$C$8:$AR$285,MATCH('71100M Ann'!$C106,'71100 Ann Hist'!$C$8:$C$285,0),MATCH('71100M Ann'!AE$8,'71100 Ann Hist'!$C$8:$AR$8,0))</f>
        <v>0</v>
      </c>
      <c r="AF106" s="10">
        <f>INDEX('71100 Ann Hist'!$C$8:$AR$285,MATCH('71100M Ann'!$C106,'71100 Ann Hist'!$C$8:$C$285,0),MATCH('71100M Ann'!AF$8,'71100 Ann Hist'!$C$8:$AR$8,0))</f>
        <v>-0.1</v>
      </c>
      <c r="AG106" s="10">
        <f>INDEX('71100 Ann Hist'!$C$8:$AR$285,MATCH('71100M Ann'!$C106,'71100 Ann Hist'!$C$8:$C$285,0),MATCH('71100M Ann'!AG$8,'71100 Ann Hist'!$C$8:$AR$8,0))</f>
        <v>-0.1</v>
      </c>
      <c r="AH106" s="10">
        <f>INDEX('71100 Ann Hist'!$C$8:$AR$285,MATCH('71100M Ann'!$C106,'71100 Ann Hist'!$C$8:$C$285,0),MATCH('71100M Ann'!AH$8,'71100 Ann Hist'!$C$8:$AR$8,0))</f>
        <v>-0.1</v>
      </c>
      <c r="AI106" s="10">
        <f>INDEX('71100 Ann Hist'!$C$8:$AR$285,MATCH('71100M Ann'!$C106,'71100 Ann Hist'!$C$8:$C$285,0),MATCH('71100M Ann'!AI$8,'71100 Ann Hist'!$C$8:$AR$8,0))</f>
        <v>-0.1</v>
      </c>
      <c r="AJ106" s="10">
        <f>INDEX('71100 Ann Hist'!$C$8:$AR$285,MATCH('71100M Ann'!$C106,'71100 Ann Hist'!$C$8:$C$285,0),MATCH('71100M Ann'!AJ$8,'71100 Ann Hist'!$C$8:$AR$8,0))</f>
        <v>-0.1</v>
      </c>
      <c r="AK106" s="10">
        <f>INDEX('71100 Ann Hist'!$C$8:$AR$285,MATCH('71100M Ann'!$C106,'71100 Ann Hist'!$C$8:$C$285,0),MATCH('71100M Ann'!AK$8,'71100 Ann Hist'!$C$8:$AR$8,0))</f>
        <v>-0.1</v>
      </c>
      <c r="AL106" s="10">
        <f>INDEX('71100 Ann Hist'!$C$8:$AR$285,MATCH('71100M Ann'!$C106,'71100 Ann Hist'!$C$8:$C$285,0),MATCH('71100M Ann'!AL$8,'71100 Ann Hist'!$C$8:$AR$8,0))</f>
        <v>-0.1</v>
      </c>
      <c r="AM106" s="10">
        <f>INDEX('71100 Ann Hist'!$C$8:$AR$285,MATCH('71100M Ann'!$C106,'71100 Ann Hist'!$C$8:$C$285,0),MATCH('71100M Ann'!AM$8,'71100 Ann Hist'!$C$8:$AR$8,0))</f>
        <v>-0.1</v>
      </c>
      <c r="AN106" s="10">
        <f>INDEX('71100 Ann Hist'!$C$8:$AR$285,MATCH('71100M Ann'!$C106,'71100 Ann Hist'!$C$8:$C$285,0),MATCH('71100M Ann'!AN$8,'71100 Ann Hist'!$C$8:$AR$8,0))</f>
        <v>-0.2</v>
      </c>
      <c r="AO106" s="10">
        <f>INDEX('71100 Ann Hist'!$C$8:$AR$285,MATCH('71100M Ann'!$C106,'71100 Ann Hist'!$C$8:$C$285,0),MATCH('71100M Ann'!AO$8,'71100 Ann Hist'!$C$8:$AR$8,0))</f>
        <v>-0.2</v>
      </c>
      <c r="AP106" s="10">
        <f>INDEX('71100 Ann Hist'!$C$8:$AR$285,MATCH('71100M Ann'!$C106,'71100 Ann Hist'!$C$8:$C$285,0),MATCH('71100M Ann'!AP$8,'71100 Ann Hist'!$C$8:$AR$8,0))</f>
        <v>-0.2</v>
      </c>
      <c r="AQ106" s="10">
        <f>INDEX('71100 Ann Hist'!$C$8:$AR$285,MATCH('71100M Ann'!$C106,'71100 Ann Hist'!$C$8:$C$285,0),MATCH('71100M Ann'!AQ$8,'71100 Ann Hist'!$C$8:$AR$8,0))</f>
        <v>-0.2</v>
      </c>
      <c r="AR106" s="11">
        <f>INDEX('71100 Ann'!$C$8:$AZ$285,MATCH('71100M Ann'!$C106,'71100 Ann'!$C$8:$C$285,0),MATCH('71100M Ann'!AR$8,'71100 Ann'!$C$8:$AZ$8,0))</f>
        <v>-0.2</v>
      </c>
      <c r="AS106" s="11">
        <f>INDEX('71100 Ann'!$C$8:$AZ$285,MATCH('71100M Ann'!$C106,'71100 Ann'!$C$8:$C$285,0),MATCH('71100M Ann'!AS$8,'71100 Ann'!$C$8:$AZ$8,0))</f>
        <v>-0.1</v>
      </c>
      <c r="AT106" s="11">
        <f>INDEX('71100 Ann'!$C$8:$AZ$285,MATCH('71100M Ann'!$C106,'71100 Ann'!$C$8:$C$285,0),MATCH('71100M Ann'!AT$8,'71100 Ann'!$C$8:$AZ$8,0))</f>
        <v>-0.1</v>
      </c>
      <c r="AU106" s="11">
        <f>INDEX('71100 Ann'!$C$8:$AZ$285,MATCH('71100M Ann'!$C106,'71100 Ann'!$C$8:$C$285,0),MATCH('71100M Ann'!AU$8,'71100 Ann'!$C$8:$AZ$8,0))</f>
        <v>-0.1</v>
      </c>
      <c r="AV106" s="11">
        <f>INDEX('71100 Ann'!$C$8:$AZ$285,MATCH('71100M Ann'!$C106,'71100 Ann'!$C$8:$C$285,0),MATCH('71100M Ann'!AV$8,'71100 Ann'!$C$8:$AZ$8,0))</f>
        <v>-0.3</v>
      </c>
      <c r="AW106" s="11">
        <f>INDEX('71100 Ann'!$C$8:$AZ$285,MATCH('71100M Ann'!$C106,'71100 Ann'!$C$8:$C$285,0),MATCH('71100M Ann'!AW$8,'71100 Ann'!$C$8:$AZ$8,0))</f>
        <v>-0.4</v>
      </c>
      <c r="AX106" s="11">
        <f>INDEX('71100 Ann'!$C$8:$AZ$285,MATCH('71100M Ann'!$C106,'71100 Ann'!$C$8:$C$285,0),MATCH('71100M Ann'!AX$8,'71100 Ann'!$C$8:$AZ$8,0))</f>
        <v>-0.1</v>
      </c>
      <c r="AY106" s="11">
        <f>INDEX('71100 Ann'!$C$8:$AZ$285,MATCH('71100M Ann'!$C106,'71100 Ann'!$C$8:$C$285,0),MATCH('71100M Ann'!AY$8,'71100 Ann'!$C$8:$AZ$8,0))</f>
        <v>-0.5</v>
      </c>
      <c r="AZ106" s="11">
        <f>INDEX('71100 Ann'!$C$8:$AZ$285,MATCH('71100M Ann'!$C106,'71100 Ann'!$C$8:$C$285,0),MATCH('71100M Ann'!AZ$8,'71100 Ann'!$C$8:$AZ$8,0))</f>
        <v>-0.7</v>
      </c>
      <c r="BA106" s="11">
        <f>INDEX('71100 Ann'!$C$8:$AZ$285,MATCH('71100M Ann'!$C106,'71100 Ann'!$C$8:$C$285,0),MATCH('71100M Ann'!BA$8,'71100 Ann'!$C$8:$AZ$8,0))</f>
        <v>-1.2</v>
      </c>
      <c r="BB106" s="11">
        <f>INDEX('71100 Ann'!$C$8:$AZ$285,MATCH('71100M Ann'!$C106,'71100 Ann'!$C$8:$C$285,0),MATCH('71100M Ann'!BB$8,'71100 Ann'!$C$8:$AZ$8,0))</f>
        <v>-2.1</v>
      </c>
      <c r="BC106" s="11">
        <f>INDEX('71100 Ann'!$C$8:$AZ$285,MATCH('71100M Ann'!$C106,'71100 Ann'!$C$8:$C$285,0),MATCH('71100M Ann'!BC$8,'71100 Ann'!$C$8:$AZ$8,0))</f>
        <v>-2.7</v>
      </c>
      <c r="BD106" s="11">
        <f>INDEX('71100 Ann'!$C$8:$AZ$285,MATCH('71100M Ann'!$C106,'71100 Ann'!$C$8:$C$285,0),MATCH('71100M Ann'!BD$8,'71100 Ann'!$C$8:$AZ$8,0))</f>
        <v>-3.6</v>
      </c>
      <c r="BE106" s="11">
        <f>INDEX('71100 Ann'!$C$8:$AZ$285,MATCH('71100M Ann'!$C106,'71100 Ann'!$C$8:$C$285,0),MATCH('71100M Ann'!BE$8,'71100 Ann'!$C$8:$AZ$8,0))</f>
        <v>-1.4</v>
      </c>
      <c r="BF106" s="11">
        <f>INDEX('71100 Ann'!$C$8:$AZ$285,MATCH('71100M Ann'!$C106,'71100 Ann'!$C$8:$C$285,0),MATCH('71100M Ann'!BF$8,'71100 Ann'!$C$8:$AZ$8,0))</f>
        <v>-0.5</v>
      </c>
      <c r="BG106" s="11">
        <f>INDEX('71100 Ann'!$C$8:$AZ$285,MATCH('71100M Ann'!$C106,'71100 Ann'!$C$8:$C$285,0),MATCH('71100M Ann'!BG$8,'71100 Ann'!$C$8:$AZ$8,0))</f>
        <v>-0.9</v>
      </c>
      <c r="BH106" s="11">
        <f>INDEX('71100 Ann'!$C$8:$AZ$285,MATCH('71100M Ann'!$C106,'71100 Ann'!$C$8:$C$285,0),MATCH('71100M Ann'!BH$8,'71100 Ann'!$C$8:$AZ$8,0))</f>
        <v>-0.3</v>
      </c>
      <c r="BI106" s="11">
        <f>INDEX('71100 Ann'!$C$8:$AZ$285,MATCH('71100M Ann'!$C106,'71100 Ann'!$C$8:$C$285,0),MATCH('71100M Ann'!BI$8,'71100 Ann'!$C$8:$AZ$8,0))</f>
        <v>-0.2</v>
      </c>
      <c r="BJ106" s="11">
        <f>INDEX('71100 Ann'!$C$8:$AZ$285,MATCH('71100M Ann'!$C106,'71100 Ann'!$C$8:$C$285,0),MATCH('71100M Ann'!BJ$8,'71100 Ann'!$C$8:$AZ$8,0))</f>
        <v>-0.2</v>
      </c>
      <c r="BK106" s="11">
        <f>INDEX('71100 Ann'!$C$8:$AZ$285,MATCH('71100M Ann'!$C106,'71100 Ann'!$C$8:$C$285,0),MATCH('71100M Ann'!BK$8,'71100 Ann'!$C$8:$AZ$8,0))</f>
        <v>-0.2</v>
      </c>
      <c r="BL106" s="11">
        <f>INDEX('71100 Ann'!$C$8:$AZ$285,MATCH('71100M Ann'!$C106,'71100 Ann'!$C$8:$C$285,0),MATCH('71100M Ann'!BL$8,'71100 Ann'!$C$8:$AZ$8,0))</f>
        <v>-0.2</v>
      </c>
      <c r="BM106" s="11">
        <f>INDEX('71100 Ann'!$C$8:$AZ$285,MATCH('71100M Ann'!$C106,'71100 Ann'!$C$8:$C$285,0),MATCH('71100M Ann'!BM$8,'71100 Ann'!$C$8:$AZ$8,0))</f>
        <v>-0.2</v>
      </c>
      <c r="BN106" s="11">
        <f>INDEX('71100 Ann'!$C$8:$AZ$285,MATCH('71100M Ann'!$C106,'71100 Ann'!$C$8:$C$285,0),MATCH('71100M Ann'!BN$8,'71100 Ann'!$C$8:$AZ$8,0))</f>
        <v>-0.2</v>
      </c>
      <c r="BO106" s="11">
        <f>INDEX('71100 Ann'!$C$8:$AZ$285,MATCH('71100M Ann'!$C106,'71100 Ann'!$C$8:$C$285,0),MATCH('71100M Ann'!BO$8,'71100 Ann'!$C$8:$AZ$8,0))</f>
        <v>-0.2</v>
      </c>
      <c r="BP106" s="11">
        <f>INDEX('71100 Ann'!$C$8:$AZ$285,MATCH('71100M Ann'!$C106,'71100 Ann'!$C$8:$C$285,0),MATCH('71100M Ann'!BP$8,'71100 Ann'!$C$8:$AZ$8,0))</f>
        <v>-0.3</v>
      </c>
      <c r="BQ106" s="11">
        <f>INDEX('71100 Ann'!$C$8:$AZ$285,MATCH('71100M Ann'!$C106,'71100 Ann'!$C$8:$C$285,0),MATCH('71100M Ann'!BQ$8,'71100 Ann'!$C$8:$AZ$8,0))</f>
        <v>-0.3</v>
      </c>
      <c r="BR106" s="11">
        <f>INDEX('71100 Ann'!$C$8:$AZ$285,MATCH('71100M Ann'!$C106,'71100 Ann'!$C$8:$C$285,0),MATCH('71100M Ann'!BR$8,'71100 Ann'!$C$8:$AZ$8,0))</f>
        <v>-0.3</v>
      </c>
      <c r="BS106" s="11">
        <f>INDEX('71100 Ann'!$C$8:$AZ$285,MATCH('71100M Ann'!$C106,'71100 Ann'!$C$8:$C$285,0),MATCH('71100M Ann'!BS$8,'71100 Ann'!$C$8:$AZ$8,0))</f>
        <v>-0.5</v>
      </c>
      <c r="BT106" s="11">
        <f>INDEX('71100 Ann'!$C$8:$AZ$285,MATCH('71100M Ann'!$C106,'71100 Ann'!$C$8:$C$285,0),MATCH('71100M Ann'!BT$8,'71100 Ann'!$C$8:$AZ$8,0))</f>
        <v>-0.7</v>
      </c>
      <c r="BU106" s="11">
        <f>INDEX('71100 Ann'!$C$8:$AZ$285,MATCH('71100M Ann'!$C106,'71100 Ann'!$C$8:$C$285,0),MATCH('71100M Ann'!BU$8,'71100 Ann'!$C$8:$AZ$8,0))</f>
        <v>-0.8</v>
      </c>
      <c r="BV106" s="11">
        <f>INDEX('71100 Ann'!$C$8:$AZ$285,MATCH('71100M Ann'!$C106,'71100 Ann'!$C$8:$C$285,0),MATCH('71100M Ann'!BV$8,'71100 Ann'!$C$8:$AZ$8,0))</f>
        <v>-1</v>
      </c>
      <c r="BW106" s="11">
        <f>INDEX('71100 Ann'!$C$8:$AZ$285,MATCH('71100M Ann'!$C106,'71100 Ann'!$C$8:$C$285,0),MATCH('71100M Ann'!BW$8,'71100 Ann'!$C$8:$AZ$8,0))</f>
        <v>-1.2</v>
      </c>
      <c r="BX106" s="11">
        <f>INDEX('71100 Ann'!$C$8:$AZ$285,MATCH('71100M Ann'!$C106,'71100 Ann'!$C$8:$C$285,0),MATCH('71100M Ann'!BX$8,'71100 Ann'!$C$8:$AZ$8,0))</f>
        <v>-1.2</v>
      </c>
      <c r="BY106" s="11">
        <f>INDEX('71100 Ann'!$C$8:$AZ$285,MATCH('71100M Ann'!$C106,'71100 Ann'!$C$8:$C$285,0),MATCH('71100M Ann'!BY$8,'71100 Ann'!$C$8:$AZ$8,0))</f>
        <v>-1.1000000000000001</v>
      </c>
      <c r="BZ106" s="11">
        <f>INDEX('71100 Ann'!$C$8:$AZ$285,MATCH('71100M Ann'!$C106,'71100 Ann'!$C$8:$C$285,0),MATCH('71100M Ann'!BZ$8,'71100 Ann'!$C$8:$AZ$8,0))</f>
        <v>-1.1000000000000001</v>
      </c>
      <c r="CA106" s="11">
        <f>INDEX('71100 Ann'!$C$8:$AZ$285,MATCH('71100M Ann'!$C106,'71100 Ann'!$C$8:$C$285,0),MATCH('71100M Ann'!CA$8,'71100 Ann'!$C$8:$AZ$8,0))</f>
        <v>-1</v>
      </c>
      <c r="CB106" s="11">
        <f>INDEX('71100 Ann'!$C$8:$AZ$285,MATCH('71100M Ann'!$C106,'71100 Ann'!$C$8:$C$285,0),MATCH('71100M Ann'!CB$8,'71100 Ann'!$C$8:$AZ$8,0))</f>
        <v>-1.2</v>
      </c>
      <c r="CC106" s="11">
        <f>INDEX('71100 Ann'!$C$8:$AZ$285,MATCH('71100M Ann'!$C106,'71100 Ann'!$C$8:$C$285,0),MATCH('71100M Ann'!CC$8,'71100 Ann'!$C$8:$AZ$8,0))</f>
        <v>-1.6</v>
      </c>
      <c r="CD106" s="11">
        <f>INDEX('71100 Ann'!$C$8:$AZ$285,MATCH('71100M Ann'!$C106,'71100 Ann'!$C$8:$C$285,0),MATCH('71100M Ann'!CD$8,'71100 Ann'!$C$8:$AZ$8,0))</f>
        <v>-1.6</v>
      </c>
      <c r="CE106" s="11">
        <f>INDEX('71100 Ann'!$C$8:$AZ$285,MATCH('71100M Ann'!$C106,'71100 Ann'!$C$8:$C$285,0),MATCH('71100M Ann'!CE$8,'71100 Ann'!$C$8:$AZ$8,0))</f>
        <v>-1.8</v>
      </c>
      <c r="CF106" s="11">
        <f>INDEX('71100 Ann'!$C$8:$AZ$285,MATCH('71100M Ann'!$C106,'71100 Ann'!$C$8:$C$285,0),MATCH('71100M Ann'!CF$8,'71100 Ann'!$C$8:$AZ$8,0))</f>
        <v>-1.5</v>
      </c>
      <c r="CG106" s="11">
        <f>INDEX('71100 Ann'!$C$8:$AZ$285,MATCH('71100M Ann'!$C106,'71100 Ann'!$C$8:$C$285,0),MATCH('71100M Ann'!CG$8,'71100 Ann'!$C$8:$AZ$8,0))</f>
        <v>-1.6</v>
      </c>
      <c r="CH106" s="11">
        <f>INDEX('71100 Ann'!$C$8:$AZ$285,MATCH('71100M Ann'!$C106,'71100 Ann'!$C$8:$C$285,0),MATCH('71100M Ann'!CH$8,'71100 Ann'!$C$8:$AZ$8,0))</f>
        <v>-2.9</v>
      </c>
      <c r="CI106" s="11">
        <f>INDEX('71100 Ann'!$C$8:$AZ$285,MATCH('71100M Ann'!$C106,'71100 Ann'!$C$8:$C$285,0),MATCH('71100M Ann'!CI$8,'71100 Ann'!$C$8:$AZ$8,0))</f>
        <v>-3.8</v>
      </c>
      <c r="CJ106" s="11">
        <f>INDEX('71100 Ann'!$C$8:$AZ$285,MATCH('71100M Ann'!$C106,'71100 Ann'!$C$8:$C$285,0),MATCH('71100M Ann'!CJ$8,'71100 Ann'!$C$8:$AZ$8,0))</f>
        <v>-4.8</v>
      </c>
      <c r="CK106" s="11">
        <f>INDEX('71100 Ann'!$C$8:$AZ$285,MATCH('71100M Ann'!$C106,'71100 Ann'!$C$8:$C$285,0),MATCH('71100M Ann'!CK$8,'71100 Ann'!$C$8:$AZ$8,0))</f>
        <v>-5.7</v>
      </c>
      <c r="CL106" s="11">
        <f>INDEX('71100 Ann'!$C$8:$AZ$285,MATCH('71100M Ann'!$C106,'71100 Ann'!$C$8:$C$285,0),MATCH('71100M Ann'!CL$8,'71100 Ann'!$C$8:$AZ$8,0))</f>
        <v>-6.2</v>
      </c>
    </row>
    <row r="107" spans="1:91" s="8" customFormat="1" x14ac:dyDescent="0.25">
      <c r="A107" s="35">
        <v>95</v>
      </c>
      <c r="B107" s="8" t="s">
        <v>660</v>
      </c>
      <c r="C107" s="8" t="s">
        <v>659</v>
      </c>
      <c r="U107" s="8">
        <f>INDEX('71100 Ann Hist'!$C$8:$AR$285,MATCH('71100M Ann'!$C107,'71100 Ann Hist'!$C$8:$C$285,0),MATCH('71100M Ann'!U$8,'71100 Ann Hist'!$C$8:$AR$8,0))</f>
        <v>-0.6</v>
      </c>
      <c r="V107" s="8">
        <f>INDEX('71100 Ann Hist'!$C$8:$AR$285,MATCH('71100M Ann'!$C107,'71100 Ann Hist'!$C$8:$C$285,0),MATCH('71100M Ann'!V$8,'71100 Ann Hist'!$C$8:$AR$8,0))</f>
        <v>-0.8</v>
      </c>
      <c r="W107" s="8">
        <f>INDEX('71100 Ann Hist'!$C$8:$AR$285,MATCH('71100M Ann'!$C107,'71100 Ann Hist'!$C$8:$C$285,0),MATCH('71100M Ann'!W$8,'71100 Ann Hist'!$C$8:$AR$8,0))</f>
        <v>-1</v>
      </c>
      <c r="X107" s="8">
        <f>INDEX('71100 Ann Hist'!$C$8:$AR$285,MATCH('71100M Ann'!$C107,'71100 Ann Hist'!$C$8:$C$285,0),MATCH('71100M Ann'!X$8,'71100 Ann Hist'!$C$8:$AR$8,0))</f>
        <v>-1.1000000000000001</v>
      </c>
      <c r="Y107" s="8">
        <f>INDEX('71100 Ann Hist'!$C$8:$AR$285,MATCH('71100M Ann'!$C107,'71100 Ann Hist'!$C$8:$C$285,0),MATCH('71100M Ann'!Y$8,'71100 Ann Hist'!$C$8:$AR$8,0))</f>
        <v>-1.3</v>
      </c>
      <c r="Z107" s="8">
        <f>INDEX('71100 Ann Hist'!$C$8:$AR$285,MATCH('71100M Ann'!$C107,'71100 Ann Hist'!$C$8:$C$285,0),MATCH('71100M Ann'!Z$8,'71100 Ann Hist'!$C$8:$AR$8,0))</f>
        <v>-1.6</v>
      </c>
      <c r="AA107" s="8">
        <f>INDEX('71100 Ann Hist'!$C$8:$AR$285,MATCH('71100M Ann'!$C107,'71100 Ann Hist'!$C$8:$C$285,0),MATCH('71100M Ann'!AA$8,'71100 Ann Hist'!$C$8:$AR$8,0))</f>
        <v>-1.7</v>
      </c>
      <c r="AB107" s="8">
        <f>INDEX('71100 Ann Hist'!$C$8:$AR$285,MATCH('71100M Ann'!$C107,'71100 Ann Hist'!$C$8:$C$285,0),MATCH('71100M Ann'!AB$8,'71100 Ann Hist'!$C$8:$AR$8,0))</f>
        <v>-1.9</v>
      </c>
      <c r="AC107" s="8">
        <f>INDEX('71100 Ann Hist'!$C$8:$AR$285,MATCH('71100M Ann'!$C107,'71100 Ann Hist'!$C$8:$C$285,0),MATCH('71100M Ann'!AC$8,'71100 Ann Hist'!$C$8:$AR$8,0))</f>
        <v>-2</v>
      </c>
      <c r="AD107" s="8">
        <f>INDEX('71100 Ann Hist'!$C$8:$AR$285,MATCH('71100M Ann'!$C107,'71100 Ann Hist'!$C$8:$C$285,0),MATCH('71100M Ann'!AD$8,'71100 Ann Hist'!$C$8:$AR$8,0))</f>
        <v>-2.1</v>
      </c>
      <c r="AE107" s="8">
        <f>INDEX('71100 Ann Hist'!$C$8:$AR$285,MATCH('71100M Ann'!$C107,'71100 Ann Hist'!$C$8:$C$285,0),MATCH('71100M Ann'!AE$8,'71100 Ann Hist'!$C$8:$AR$8,0))</f>
        <v>-2.5</v>
      </c>
      <c r="AF107" s="8">
        <f>INDEX('71100 Ann Hist'!$C$8:$AR$285,MATCH('71100M Ann'!$C107,'71100 Ann Hist'!$C$8:$C$285,0),MATCH('71100M Ann'!AF$8,'71100 Ann Hist'!$C$8:$AR$8,0))</f>
        <v>-2.7</v>
      </c>
      <c r="AG107" s="8">
        <f>INDEX('71100 Ann Hist'!$C$8:$AR$285,MATCH('71100M Ann'!$C107,'71100 Ann Hist'!$C$8:$C$285,0),MATCH('71100M Ann'!AG$8,'71100 Ann Hist'!$C$8:$AR$8,0))</f>
        <v>-2.8</v>
      </c>
      <c r="AH107" s="8">
        <f>INDEX('71100 Ann Hist'!$C$8:$AR$285,MATCH('71100M Ann'!$C107,'71100 Ann Hist'!$C$8:$C$285,0),MATCH('71100M Ann'!AH$8,'71100 Ann Hist'!$C$8:$AR$8,0))</f>
        <v>-3.1</v>
      </c>
      <c r="AI107" s="8">
        <f>INDEX('71100 Ann Hist'!$C$8:$AR$285,MATCH('71100M Ann'!$C107,'71100 Ann Hist'!$C$8:$C$285,0),MATCH('71100M Ann'!AI$8,'71100 Ann Hist'!$C$8:$AR$8,0))</f>
        <v>-3.4</v>
      </c>
      <c r="AJ107" s="8">
        <f>INDEX('71100 Ann Hist'!$C$8:$AR$285,MATCH('71100M Ann'!$C107,'71100 Ann Hist'!$C$8:$C$285,0),MATCH('71100M Ann'!AJ$8,'71100 Ann Hist'!$C$8:$AR$8,0))</f>
        <v>-3.4</v>
      </c>
      <c r="AK107" s="8">
        <f>INDEX('71100 Ann Hist'!$C$8:$AR$285,MATCH('71100M Ann'!$C107,'71100 Ann Hist'!$C$8:$C$285,0),MATCH('71100M Ann'!AK$8,'71100 Ann Hist'!$C$8:$AR$8,0))</f>
        <v>-3.7</v>
      </c>
      <c r="AL107" s="8">
        <f>INDEX('71100 Ann Hist'!$C$8:$AR$285,MATCH('71100M Ann'!$C107,'71100 Ann Hist'!$C$8:$C$285,0),MATCH('71100M Ann'!AL$8,'71100 Ann Hist'!$C$8:$AR$8,0))</f>
        <v>-3.9</v>
      </c>
      <c r="AM107" s="8">
        <f>INDEX('71100 Ann Hist'!$C$8:$AR$285,MATCH('71100M Ann'!$C107,'71100 Ann Hist'!$C$8:$C$285,0),MATCH('71100M Ann'!AM$8,'71100 Ann Hist'!$C$8:$AR$8,0))</f>
        <v>-4.2</v>
      </c>
      <c r="AN107" s="8">
        <f>INDEX('71100 Ann Hist'!$C$8:$AR$285,MATCH('71100M Ann'!$C107,'71100 Ann Hist'!$C$8:$C$285,0),MATCH('71100M Ann'!AN$8,'71100 Ann Hist'!$C$8:$AR$8,0))</f>
        <v>-4.8</v>
      </c>
      <c r="AO107" s="8">
        <f>INDEX('71100 Ann Hist'!$C$8:$AR$285,MATCH('71100M Ann'!$C107,'71100 Ann Hist'!$C$8:$C$285,0),MATCH('71100M Ann'!AO$8,'71100 Ann Hist'!$C$8:$AR$8,0))</f>
        <v>-5.6</v>
      </c>
      <c r="AP107" s="8">
        <f>INDEX('71100 Ann Hist'!$C$8:$AR$285,MATCH('71100M Ann'!$C107,'71100 Ann Hist'!$C$8:$C$285,0),MATCH('71100M Ann'!AP$8,'71100 Ann Hist'!$C$8:$AR$8,0))</f>
        <v>-5.9</v>
      </c>
      <c r="AQ107" s="8">
        <f>INDEX('71100 Ann Hist'!$C$8:$AR$285,MATCH('71100M Ann'!$C107,'71100 Ann Hist'!$C$8:$C$285,0),MATCH('71100M Ann'!AQ$8,'71100 Ann Hist'!$C$8:$AR$8,0))</f>
        <v>-7</v>
      </c>
      <c r="AR107" s="9">
        <f>INDEX('71100 Ann'!$C$8:$AZ$285,MATCH('71100M Ann'!$C107,'71100 Ann'!$C$8:$C$285,0),MATCH('71100M Ann'!AR$8,'71100 Ann'!$C$8:$AZ$8,0))</f>
        <v>-7.8</v>
      </c>
      <c r="AS107" s="9">
        <f>INDEX('71100 Ann'!$C$8:$AZ$285,MATCH('71100M Ann'!$C107,'71100 Ann'!$C$8:$C$285,0),MATCH('71100M Ann'!AS$8,'71100 Ann'!$C$8:$AZ$8,0))</f>
        <v>-7.1</v>
      </c>
      <c r="AT107" s="9">
        <f>INDEX('71100 Ann'!$C$8:$AZ$285,MATCH('71100M Ann'!$C107,'71100 Ann'!$C$8:$C$285,0),MATCH('71100M Ann'!AT$8,'71100 Ann'!$C$8:$AZ$8,0))</f>
        <v>-5.6</v>
      </c>
      <c r="AU107" s="9">
        <f>INDEX('71100 Ann'!$C$8:$AZ$285,MATCH('71100M Ann'!$C107,'71100 Ann'!$C$8:$C$285,0),MATCH('71100M Ann'!AU$8,'71100 Ann'!$C$8:$AZ$8,0))</f>
        <v>-6.4</v>
      </c>
      <c r="AV107" s="9">
        <f>INDEX('71100 Ann'!$C$8:$AZ$285,MATCH('71100M Ann'!$C107,'71100 Ann'!$C$8:$C$285,0),MATCH('71100M Ann'!AV$8,'71100 Ann'!$C$8:$AZ$8,0))</f>
        <v>-11.2</v>
      </c>
      <c r="AW107" s="9">
        <f>INDEX('71100 Ann'!$C$8:$AZ$285,MATCH('71100M Ann'!$C107,'71100 Ann'!$C$8:$C$285,0),MATCH('71100M Ann'!AW$8,'71100 Ann'!$C$8:$AZ$8,0))</f>
        <v>-13.6</v>
      </c>
      <c r="AX107" s="9">
        <f>INDEX('71100 Ann'!$C$8:$AZ$285,MATCH('71100M Ann'!$C107,'71100 Ann'!$C$8:$C$285,0),MATCH('71100M Ann'!AX$8,'71100 Ann'!$C$8:$AZ$8,0))</f>
        <v>-3.7</v>
      </c>
      <c r="AY107" s="9">
        <f>INDEX('71100 Ann'!$C$8:$AZ$285,MATCH('71100M Ann'!$C107,'71100 Ann'!$C$8:$C$285,0),MATCH('71100M Ann'!AY$8,'71100 Ann'!$C$8:$AZ$8,0))</f>
        <v>-11.2</v>
      </c>
      <c r="AZ107" s="9">
        <f>INDEX('71100 Ann'!$C$8:$AZ$285,MATCH('71100M Ann'!$C107,'71100 Ann'!$C$8:$C$285,0),MATCH('71100M Ann'!AZ$8,'71100 Ann'!$C$8:$AZ$8,0))</f>
        <v>-14.6</v>
      </c>
      <c r="BA107" s="9">
        <f>INDEX('71100 Ann'!$C$8:$AZ$285,MATCH('71100M Ann'!$C107,'71100 Ann'!$C$8:$C$285,0),MATCH('71100M Ann'!BA$8,'71100 Ann'!$C$8:$AZ$8,0))</f>
        <v>-22.5</v>
      </c>
      <c r="BB107" s="9">
        <f>INDEX('71100 Ann'!$C$8:$AZ$285,MATCH('71100M Ann'!$C107,'71100 Ann'!$C$8:$C$285,0),MATCH('71100M Ann'!BB$8,'71100 Ann'!$C$8:$AZ$8,0))</f>
        <v>-34.6</v>
      </c>
      <c r="BC107" s="9">
        <f>INDEX('71100 Ann'!$C$8:$AZ$285,MATCH('71100M Ann'!$C107,'71100 Ann'!$C$8:$C$285,0),MATCH('71100M Ann'!BC$8,'71100 Ann'!$C$8:$AZ$8,0))</f>
        <v>-43.6</v>
      </c>
      <c r="BD107" s="9">
        <f>INDEX('71100 Ann'!$C$8:$AZ$285,MATCH('71100M Ann'!$C107,'71100 Ann'!$C$8:$C$285,0),MATCH('71100M Ann'!BD$8,'71100 Ann'!$C$8:$AZ$8,0))</f>
        <v>-53.6</v>
      </c>
      <c r="BE107" s="9">
        <f>INDEX('71100 Ann'!$C$8:$AZ$285,MATCH('71100M Ann'!$C107,'71100 Ann'!$C$8:$C$285,0),MATCH('71100M Ann'!BE$8,'71100 Ann'!$C$8:$AZ$8,0))</f>
        <v>-37.4</v>
      </c>
      <c r="BF107" s="9">
        <f>INDEX('71100 Ann'!$C$8:$AZ$285,MATCH('71100M Ann'!$C107,'71100 Ann'!$C$8:$C$285,0),MATCH('71100M Ann'!BF$8,'71100 Ann'!$C$8:$AZ$8,0))</f>
        <v>-15.6</v>
      </c>
      <c r="BG107" s="9">
        <f>INDEX('71100 Ann'!$C$8:$AZ$285,MATCH('71100M Ann'!$C107,'71100 Ann'!$C$8:$C$285,0),MATCH('71100M Ann'!BG$8,'71100 Ann'!$C$8:$AZ$8,0))</f>
        <v>-31.6</v>
      </c>
      <c r="BH107" s="9">
        <f>INDEX('71100 Ann'!$C$8:$AZ$285,MATCH('71100M Ann'!$C107,'71100 Ann'!$C$8:$C$285,0),MATCH('71100M Ann'!BH$8,'71100 Ann'!$C$8:$AZ$8,0))</f>
        <v>-21.7</v>
      </c>
      <c r="BI107" s="9">
        <f>INDEX('71100 Ann'!$C$8:$AZ$285,MATCH('71100M Ann'!$C107,'71100 Ann'!$C$8:$C$285,0),MATCH('71100M Ann'!BI$8,'71100 Ann'!$C$8:$AZ$8,0))</f>
        <v>-18.399999999999999</v>
      </c>
      <c r="BJ107" s="9">
        <f>INDEX('71100 Ann'!$C$8:$AZ$285,MATCH('71100M Ann'!$C107,'71100 Ann'!$C$8:$C$285,0),MATCH('71100M Ann'!BJ$8,'71100 Ann'!$C$8:$AZ$8,0))</f>
        <v>-19.399999999999999</v>
      </c>
      <c r="BK107" s="9">
        <f>INDEX('71100 Ann'!$C$8:$AZ$285,MATCH('71100M Ann'!$C107,'71100 Ann'!$C$8:$C$285,0),MATCH('71100M Ann'!BK$8,'71100 Ann'!$C$8:$AZ$8,0))</f>
        <v>-23.5</v>
      </c>
      <c r="BL107" s="9">
        <f>INDEX('71100 Ann'!$C$8:$AZ$285,MATCH('71100M Ann'!$C107,'71100 Ann'!$C$8:$C$285,0),MATCH('71100M Ann'!BL$8,'71100 Ann'!$C$8:$AZ$8,0))</f>
        <v>-28.8</v>
      </c>
      <c r="BM107" s="9">
        <f>INDEX('71100 Ann'!$C$8:$AZ$285,MATCH('71100M Ann'!$C107,'71100 Ann'!$C$8:$C$285,0),MATCH('71100M Ann'!BM$8,'71100 Ann'!$C$8:$AZ$8,0))</f>
        <v>-31.4</v>
      </c>
      <c r="BN107" s="9">
        <f>INDEX('71100 Ann'!$C$8:$AZ$285,MATCH('71100M Ann'!$C107,'71100 Ann'!$C$8:$C$285,0),MATCH('71100M Ann'!BN$8,'71100 Ann'!$C$8:$AZ$8,0))</f>
        <v>-30.4</v>
      </c>
      <c r="BO107" s="9">
        <f>INDEX('71100 Ann'!$C$8:$AZ$285,MATCH('71100M Ann'!$C107,'71100 Ann'!$C$8:$C$285,0),MATCH('71100M Ann'!BO$8,'71100 Ann'!$C$8:$AZ$8,0))</f>
        <v>-29.8</v>
      </c>
      <c r="BP107" s="9">
        <f>INDEX('71100 Ann'!$C$8:$AZ$285,MATCH('71100M Ann'!$C107,'71100 Ann'!$C$8:$C$285,0),MATCH('71100M Ann'!BP$8,'71100 Ann'!$C$8:$AZ$8,0))</f>
        <v>-31.1</v>
      </c>
      <c r="BQ107" s="9">
        <f>INDEX('71100 Ann'!$C$8:$AZ$285,MATCH('71100M Ann'!$C107,'71100 Ann'!$C$8:$C$285,0),MATCH('71100M Ann'!BQ$8,'71100 Ann'!$C$8:$AZ$8,0))</f>
        <v>-35.4</v>
      </c>
      <c r="BR107" s="9">
        <f>INDEX('71100 Ann'!$C$8:$AZ$285,MATCH('71100M Ann'!$C107,'71100 Ann'!$C$8:$C$285,0),MATCH('71100M Ann'!BR$8,'71100 Ann'!$C$8:$AZ$8,0))</f>
        <v>-38.4</v>
      </c>
      <c r="BS107" s="9">
        <f>INDEX('71100 Ann'!$C$8:$AZ$285,MATCH('71100M Ann'!$C107,'71100 Ann'!$C$8:$C$285,0),MATCH('71100M Ann'!BS$8,'71100 Ann'!$C$8:$AZ$8,0))</f>
        <v>-44.5</v>
      </c>
      <c r="BT107" s="9">
        <f>INDEX('71100 Ann'!$C$8:$AZ$285,MATCH('71100M Ann'!$C107,'71100 Ann'!$C$8:$C$285,0),MATCH('71100M Ann'!BT$8,'71100 Ann'!$C$8:$AZ$8,0))</f>
        <v>-52.5</v>
      </c>
      <c r="BU107" s="9">
        <f>INDEX('71100 Ann'!$C$8:$AZ$285,MATCH('71100M Ann'!$C107,'71100 Ann'!$C$8:$C$285,0),MATCH('71100M Ann'!BU$8,'71100 Ann'!$C$8:$AZ$8,0))</f>
        <v>-61</v>
      </c>
      <c r="BV107" s="9">
        <f>INDEX('71100 Ann'!$C$8:$AZ$285,MATCH('71100M Ann'!$C107,'71100 Ann'!$C$8:$C$285,0),MATCH('71100M Ann'!BV$8,'71100 Ann'!$C$8:$AZ$8,0))</f>
        <v>-69.8</v>
      </c>
      <c r="BW107" s="9">
        <f>INDEX('71100 Ann'!$C$8:$AZ$285,MATCH('71100M Ann'!$C107,'71100 Ann'!$C$8:$C$285,0),MATCH('71100M Ann'!BW$8,'71100 Ann'!$C$8:$AZ$8,0))</f>
        <v>-81.8</v>
      </c>
      <c r="BX107" s="9">
        <f>INDEX('71100 Ann'!$C$8:$AZ$285,MATCH('71100M Ann'!$C107,'71100 Ann'!$C$8:$C$285,0),MATCH('71100M Ann'!BX$8,'71100 Ann'!$C$8:$AZ$8,0))</f>
        <v>-84</v>
      </c>
      <c r="BY107" s="9">
        <f>INDEX('71100 Ann'!$C$8:$AZ$285,MATCH('71100M Ann'!$C107,'71100 Ann'!$C$8:$C$285,0),MATCH('71100M Ann'!BY$8,'71100 Ann'!$C$8:$AZ$8,0))</f>
        <v>-82.1</v>
      </c>
      <c r="BZ107" s="9">
        <f>INDEX('71100 Ann'!$C$8:$AZ$285,MATCH('71100M Ann'!$C107,'71100 Ann'!$C$8:$C$285,0),MATCH('71100M Ann'!BZ$8,'71100 Ann'!$C$8:$AZ$8,0))</f>
        <v>-84.5</v>
      </c>
      <c r="CA107" s="9">
        <f>INDEX('71100 Ann'!$C$8:$AZ$285,MATCH('71100M Ann'!$C107,'71100 Ann'!$C$8:$C$285,0),MATCH('71100M Ann'!CA$8,'71100 Ann'!$C$8:$AZ$8,0))</f>
        <v>-89.2</v>
      </c>
      <c r="CB107" s="9">
        <f>INDEX('71100 Ann'!$C$8:$AZ$285,MATCH('71100M Ann'!$C107,'71100 Ann'!$C$8:$C$285,0),MATCH('71100M Ann'!CB$8,'71100 Ann'!$C$8:$AZ$8,0))</f>
        <v>-102.2</v>
      </c>
      <c r="CC107" s="9">
        <f>INDEX('71100 Ann'!$C$8:$AZ$285,MATCH('71100M Ann'!$C107,'71100 Ann'!$C$8:$C$285,0),MATCH('71100M Ann'!CC$8,'71100 Ann'!$C$8:$AZ$8,0))</f>
        <v>-122.7</v>
      </c>
      <c r="CD107" s="9">
        <f>INDEX('71100 Ann'!$C$8:$AZ$285,MATCH('71100M Ann'!$C107,'71100 Ann'!$C$8:$C$285,0),MATCH('71100M Ann'!CD$8,'71100 Ann'!$C$8:$AZ$8,0))</f>
        <v>-143.5</v>
      </c>
      <c r="CE107" s="9">
        <f>INDEX('71100 Ann'!$C$8:$AZ$285,MATCH('71100M Ann'!$C107,'71100 Ann'!$C$8:$C$285,0),MATCH('71100M Ann'!CE$8,'71100 Ann'!$C$8:$AZ$8,0))</f>
        <v>-139.1</v>
      </c>
      <c r="CF107" s="9">
        <f>INDEX('71100 Ann'!$C$8:$AZ$285,MATCH('71100M Ann'!$C107,'71100 Ann'!$C$8:$C$285,0),MATCH('71100M Ann'!CF$8,'71100 Ann'!$C$8:$AZ$8,0))</f>
        <v>-122.1</v>
      </c>
      <c r="CG107" s="9">
        <f>INDEX('71100 Ann'!$C$8:$AZ$285,MATCH('71100M Ann'!$C107,'71100 Ann'!$C$8:$C$285,0),MATCH('71100M Ann'!CG$8,'71100 Ann'!$C$8:$AZ$8,0))</f>
        <v>-123.2</v>
      </c>
      <c r="CH107" s="9">
        <f>INDEX('71100 Ann'!$C$8:$AZ$285,MATCH('71100M Ann'!$C107,'71100 Ann'!$C$8:$C$285,0),MATCH('71100M Ann'!CH$8,'71100 Ann'!$C$8:$AZ$8,0))</f>
        <v>-120.7</v>
      </c>
      <c r="CI107" s="9">
        <f>INDEX('71100 Ann'!$C$8:$AZ$285,MATCH('71100M Ann'!$C107,'71100 Ann'!$C$8:$C$285,0),MATCH('71100M Ann'!CI$8,'71100 Ann'!$C$8:$AZ$8,0))</f>
        <v>-133.9</v>
      </c>
      <c r="CJ107" s="9">
        <f>INDEX('71100 Ann'!$C$8:$AZ$285,MATCH('71100M Ann'!$C107,'71100 Ann'!$C$8:$C$285,0),MATCH('71100M Ann'!CJ$8,'71100 Ann'!$C$8:$AZ$8,0))</f>
        <v>-150.6</v>
      </c>
      <c r="CK107" s="9">
        <f>INDEX('71100 Ann'!$C$8:$AZ$285,MATCH('71100M Ann'!$C107,'71100 Ann'!$C$8:$C$285,0),MATCH('71100M Ann'!CK$8,'71100 Ann'!$C$8:$AZ$8,0))</f>
        <v>-162.4</v>
      </c>
      <c r="CL107" s="9">
        <f>INDEX('71100 Ann'!$C$8:$AZ$285,MATCH('71100M Ann'!$C107,'71100 Ann'!$C$8:$C$285,0),MATCH('71100M Ann'!CL$8,'71100 Ann'!$C$8:$AZ$8,0))</f>
        <v>-173</v>
      </c>
    </row>
    <row r="108" spans="1:91" s="10" customFormat="1" x14ac:dyDescent="0.25">
      <c r="A108" s="32">
        <v>96</v>
      </c>
      <c r="B108" s="10" t="s">
        <v>658</v>
      </c>
      <c r="C108" s="10" t="s">
        <v>657</v>
      </c>
      <c r="U108" s="10">
        <f>INDEX('71100 Ann Hist'!$C$8:$AR$285,MATCH('71100M Ann'!$C108,'71100 Ann Hist'!$C$8:$C$285,0),MATCH('71100M Ann'!U$8,'71100 Ann Hist'!$C$8:$AR$8,0))</f>
        <v>-0.6</v>
      </c>
      <c r="V108" s="10">
        <f>INDEX('71100 Ann Hist'!$C$8:$AR$285,MATCH('71100M Ann'!$C108,'71100 Ann Hist'!$C$8:$C$285,0),MATCH('71100M Ann'!V$8,'71100 Ann Hist'!$C$8:$AR$8,0))</f>
        <v>-0.8</v>
      </c>
      <c r="W108" s="10">
        <f>INDEX('71100 Ann Hist'!$C$8:$AR$285,MATCH('71100M Ann'!$C108,'71100 Ann Hist'!$C$8:$C$285,0),MATCH('71100M Ann'!W$8,'71100 Ann Hist'!$C$8:$AR$8,0))</f>
        <v>-1</v>
      </c>
      <c r="X108" s="10">
        <f>INDEX('71100 Ann Hist'!$C$8:$AR$285,MATCH('71100M Ann'!$C108,'71100 Ann Hist'!$C$8:$C$285,0),MATCH('71100M Ann'!X$8,'71100 Ann Hist'!$C$8:$AR$8,0))</f>
        <v>-1.1000000000000001</v>
      </c>
      <c r="Y108" s="10">
        <f>INDEX('71100 Ann Hist'!$C$8:$AR$285,MATCH('71100M Ann'!$C108,'71100 Ann Hist'!$C$8:$C$285,0),MATCH('71100M Ann'!Y$8,'71100 Ann Hist'!$C$8:$AR$8,0))</f>
        <v>-1.3</v>
      </c>
      <c r="Z108" s="10">
        <f>INDEX('71100 Ann Hist'!$C$8:$AR$285,MATCH('71100M Ann'!$C108,'71100 Ann Hist'!$C$8:$C$285,0),MATCH('71100M Ann'!Z$8,'71100 Ann Hist'!$C$8:$AR$8,0))</f>
        <v>-1.6</v>
      </c>
      <c r="AA108" s="10">
        <f>INDEX('71100 Ann Hist'!$C$8:$AR$285,MATCH('71100M Ann'!$C108,'71100 Ann Hist'!$C$8:$C$285,0),MATCH('71100M Ann'!AA$8,'71100 Ann Hist'!$C$8:$AR$8,0))</f>
        <v>-1.7</v>
      </c>
      <c r="AB108" s="10">
        <f>INDEX('71100 Ann Hist'!$C$8:$AR$285,MATCH('71100M Ann'!$C108,'71100 Ann Hist'!$C$8:$C$285,0),MATCH('71100M Ann'!AB$8,'71100 Ann Hist'!$C$8:$AR$8,0))</f>
        <v>-1.9</v>
      </c>
      <c r="AC108" s="10">
        <f>INDEX('71100 Ann Hist'!$C$8:$AR$285,MATCH('71100M Ann'!$C108,'71100 Ann Hist'!$C$8:$C$285,0),MATCH('71100M Ann'!AC$8,'71100 Ann Hist'!$C$8:$AR$8,0))</f>
        <v>-2</v>
      </c>
      <c r="AD108" s="10">
        <f>INDEX('71100 Ann Hist'!$C$8:$AR$285,MATCH('71100M Ann'!$C108,'71100 Ann Hist'!$C$8:$C$285,0),MATCH('71100M Ann'!AD$8,'71100 Ann Hist'!$C$8:$AR$8,0))</f>
        <v>-2.1</v>
      </c>
      <c r="AE108" s="10">
        <f>INDEX('71100 Ann Hist'!$C$8:$AR$285,MATCH('71100M Ann'!$C108,'71100 Ann Hist'!$C$8:$C$285,0),MATCH('71100M Ann'!AE$8,'71100 Ann Hist'!$C$8:$AR$8,0))</f>
        <v>-2.5</v>
      </c>
      <c r="AF108" s="10">
        <f>INDEX('71100 Ann Hist'!$C$8:$AR$285,MATCH('71100M Ann'!$C108,'71100 Ann Hist'!$C$8:$C$285,0),MATCH('71100M Ann'!AF$8,'71100 Ann Hist'!$C$8:$AR$8,0))</f>
        <v>-2.7</v>
      </c>
      <c r="AG108" s="10">
        <f>INDEX('71100 Ann Hist'!$C$8:$AR$285,MATCH('71100M Ann'!$C108,'71100 Ann Hist'!$C$8:$C$285,0),MATCH('71100M Ann'!AG$8,'71100 Ann Hist'!$C$8:$AR$8,0))</f>
        <v>-2.8</v>
      </c>
      <c r="AH108" s="10">
        <f>INDEX('71100 Ann Hist'!$C$8:$AR$285,MATCH('71100M Ann'!$C108,'71100 Ann Hist'!$C$8:$C$285,0),MATCH('71100M Ann'!AH$8,'71100 Ann Hist'!$C$8:$AR$8,0))</f>
        <v>-3.1</v>
      </c>
      <c r="AI108" s="10">
        <f>INDEX('71100 Ann Hist'!$C$8:$AR$285,MATCH('71100M Ann'!$C108,'71100 Ann Hist'!$C$8:$C$285,0),MATCH('71100M Ann'!AI$8,'71100 Ann Hist'!$C$8:$AR$8,0))</f>
        <v>-3.4</v>
      </c>
      <c r="AJ108" s="10">
        <f>INDEX('71100 Ann Hist'!$C$8:$AR$285,MATCH('71100M Ann'!$C108,'71100 Ann Hist'!$C$8:$C$285,0),MATCH('71100M Ann'!AJ$8,'71100 Ann Hist'!$C$8:$AR$8,0))</f>
        <v>-3.4</v>
      </c>
      <c r="AK108" s="10">
        <f>INDEX('71100 Ann Hist'!$C$8:$AR$285,MATCH('71100M Ann'!$C108,'71100 Ann Hist'!$C$8:$C$285,0),MATCH('71100M Ann'!AK$8,'71100 Ann Hist'!$C$8:$AR$8,0))</f>
        <v>-3.7</v>
      </c>
      <c r="AL108" s="10">
        <f>INDEX('71100 Ann Hist'!$C$8:$AR$285,MATCH('71100M Ann'!$C108,'71100 Ann Hist'!$C$8:$C$285,0),MATCH('71100M Ann'!AL$8,'71100 Ann Hist'!$C$8:$AR$8,0))</f>
        <v>-3.9</v>
      </c>
      <c r="AM108" s="10">
        <f>INDEX('71100 Ann Hist'!$C$8:$AR$285,MATCH('71100M Ann'!$C108,'71100 Ann Hist'!$C$8:$C$285,0),MATCH('71100M Ann'!AM$8,'71100 Ann Hist'!$C$8:$AR$8,0))</f>
        <v>-4.2</v>
      </c>
      <c r="AN108" s="10">
        <f>INDEX('71100 Ann Hist'!$C$8:$AR$285,MATCH('71100M Ann'!$C108,'71100 Ann Hist'!$C$8:$C$285,0),MATCH('71100M Ann'!AN$8,'71100 Ann Hist'!$C$8:$AR$8,0))</f>
        <v>-4.8</v>
      </c>
      <c r="AO108" s="10">
        <f>INDEX('71100 Ann Hist'!$C$8:$AR$285,MATCH('71100M Ann'!$C108,'71100 Ann Hist'!$C$8:$C$285,0),MATCH('71100M Ann'!AO$8,'71100 Ann Hist'!$C$8:$AR$8,0))</f>
        <v>-5.6</v>
      </c>
      <c r="AP108" s="10">
        <f>INDEX('71100 Ann Hist'!$C$8:$AR$285,MATCH('71100M Ann'!$C108,'71100 Ann Hist'!$C$8:$C$285,0),MATCH('71100M Ann'!AP$8,'71100 Ann Hist'!$C$8:$AR$8,0))</f>
        <v>-5.9</v>
      </c>
      <c r="AQ108" s="10">
        <f>INDEX('71100 Ann Hist'!$C$8:$AR$285,MATCH('71100M Ann'!$C108,'71100 Ann Hist'!$C$8:$C$285,0),MATCH('71100M Ann'!AQ$8,'71100 Ann Hist'!$C$8:$AR$8,0))</f>
        <v>-7</v>
      </c>
      <c r="AR108" s="11">
        <f>INDEX('71100 Ann'!$C$8:$AZ$285,MATCH('71100M Ann'!$C108,'71100 Ann'!$C$8:$C$285,0),MATCH('71100M Ann'!AR$8,'71100 Ann'!$C$8:$AZ$8,0))</f>
        <v>-7.8</v>
      </c>
      <c r="AS108" s="11">
        <f>INDEX('71100 Ann'!$C$8:$AZ$285,MATCH('71100M Ann'!$C108,'71100 Ann'!$C$8:$C$285,0),MATCH('71100M Ann'!AS$8,'71100 Ann'!$C$8:$AZ$8,0))</f>
        <v>-7.1</v>
      </c>
      <c r="AT108" s="11">
        <f>INDEX('71100 Ann'!$C$8:$AZ$285,MATCH('71100M Ann'!$C108,'71100 Ann'!$C$8:$C$285,0),MATCH('71100M Ann'!AT$8,'71100 Ann'!$C$8:$AZ$8,0))</f>
        <v>-5.6</v>
      </c>
      <c r="AU108" s="11">
        <f>INDEX('71100 Ann'!$C$8:$AZ$285,MATCH('71100M Ann'!$C108,'71100 Ann'!$C$8:$C$285,0),MATCH('71100M Ann'!AU$8,'71100 Ann'!$C$8:$AZ$8,0))</f>
        <v>-6.4</v>
      </c>
      <c r="AV108" s="11">
        <f>INDEX('71100 Ann'!$C$8:$AZ$285,MATCH('71100M Ann'!$C108,'71100 Ann'!$C$8:$C$285,0),MATCH('71100M Ann'!AV$8,'71100 Ann'!$C$8:$AZ$8,0))</f>
        <v>-11.2</v>
      </c>
      <c r="AW108" s="11">
        <f>INDEX('71100 Ann'!$C$8:$AZ$285,MATCH('71100M Ann'!$C108,'71100 Ann'!$C$8:$C$285,0),MATCH('71100M Ann'!AW$8,'71100 Ann'!$C$8:$AZ$8,0))</f>
        <v>-13.6</v>
      </c>
      <c r="AX108" s="11">
        <f>INDEX('71100 Ann'!$C$8:$AZ$285,MATCH('71100M Ann'!$C108,'71100 Ann'!$C$8:$C$285,0),MATCH('71100M Ann'!AX$8,'71100 Ann'!$C$8:$AZ$8,0))</f>
        <v>-3.7</v>
      </c>
      <c r="AY108" s="11">
        <f>INDEX('71100 Ann'!$C$8:$AZ$285,MATCH('71100M Ann'!$C108,'71100 Ann'!$C$8:$C$285,0),MATCH('71100M Ann'!AY$8,'71100 Ann'!$C$8:$AZ$8,0))</f>
        <v>-11.2</v>
      </c>
      <c r="AZ108" s="11">
        <f>INDEX('71100 Ann'!$C$8:$AZ$285,MATCH('71100M Ann'!$C108,'71100 Ann'!$C$8:$C$285,0),MATCH('71100M Ann'!AZ$8,'71100 Ann'!$C$8:$AZ$8,0))</f>
        <v>-14.6</v>
      </c>
      <c r="BA108" s="11">
        <f>INDEX('71100 Ann'!$C$8:$AZ$285,MATCH('71100M Ann'!$C108,'71100 Ann'!$C$8:$C$285,0),MATCH('71100M Ann'!BA$8,'71100 Ann'!$C$8:$AZ$8,0))</f>
        <v>-22.5</v>
      </c>
      <c r="BB108" s="11">
        <f>INDEX('71100 Ann'!$C$8:$AZ$285,MATCH('71100M Ann'!$C108,'71100 Ann'!$C$8:$C$285,0),MATCH('71100M Ann'!BB$8,'71100 Ann'!$C$8:$AZ$8,0))</f>
        <v>-34.6</v>
      </c>
      <c r="BC108" s="11">
        <f>INDEX('71100 Ann'!$C$8:$AZ$285,MATCH('71100M Ann'!$C108,'71100 Ann'!$C$8:$C$285,0),MATCH('71100M Ann'!BC$8,'71100 Ann'!$C$8:$AZ$8,0))</f>
        <v>-43.6</v>
      </c>
      <c r="BD108" s="11">
        <f>INDEX('71100 Ann'!$C$8:$AZ$285,MATCH('71100M Ann'!$C108,'71100 Ann'!$C$8:$C$285,0),MATCH('71100M Ann'!BD$8,'71100 Ann'!$C$8:$AZ$8,0))</f>
        <v>-53.6</v>
      </c>
      <c r="BE108" s="11">
        <f>INDEX('71100 Ann'!$C$8:$AZ$285,MATCH('71100M Ann'!$C108,'71100 Ann'!$C$8:$C$285,0),MATCH('71100M Ann'!BE$8,'71100 Ann'!$C$8:$AZ$8,0))</f>
        <v>-37.4</v>
      </c>
      <c r="BF108" s="11">
        <f>INDEX('71100 Ann'!$C$8:$AZ$285,MATCH('71100M Ann'!$C108,'71100 Ann'!$C$8:$C$285,0),MATCH('71100M Ann'!BF$8,'71100 Ann'!$C$8:$AZ$8,0))</f>
        <v>-15.6</v>
      </c>
      <c r="BG108" s="11">
        <f>INDEX('71100 Ann'!$C$8:$AZ$285,MATCH('71100M Ann'!$C108,'71100 Ann'!$C$8:$C$285,0),MATCH('71100M Ann'!BG$8,'71100 Ann'!$C$8:$AZ$8,0))</f>
        <v>-31.6</v>
      </c>
      <c r="BH108" s="11">
        <f>INDEX('71100 Ann'!$C$8:$AZ$285,MATCH('71100M Ann'!$C108,'71100 Ann'!$C$8:$C$285,0),MATCH('71100M Ann'!BH$8,'71100 Ann'!$C$8:$AZ$8,0))</f>
        <v>-21.7</v>
      </c>
      <c r="BI108" s="11">
        <f>INDEX('71100 Ann'!$C$8:$AZ$285,MATCH('71100M Ann'!$C108,'71100 Ann'!$C$8:$C$285,0),MATCH('71100M Ann'!BI$8,'71100 Ann'!$C$8:$AZ$8,0))</f>
        <v>-18.399999999999999</v>
      </c>
      <c r="BJ108" s="11">
        <f>INDEX('71100 Ann'!$C$8:$AZ$285,MATCH('71100M Ann'!$C108,'71100 Ann'!$C$8:$C$285,0),MATCH('71100M Ann'!BJ$8,'71100 Ann'!$C$8:$AZ$8,0))</f>
        <v>-19.399999999999999</v>
      </c>
      <c r="BK108" s="11">
        <f>INDEX('71100 Ann'!$C$8:$AZ$285,MATCH('71100M Ann'!$C108,'71100 Ann'!$C$8:$C$285,0),MATCH('71100M Ann'!BK$8,'71100 Ann'!$C$8:$AZ$8,0))</f>
        <v>-23.5</v>
      </c>
      <c r="BL108" s="11">
        <f>INDEX('71100 Ann'!$C$8:$AZ$285,MATCH('71100M Ann'!$C108,'71100 Ann'!$C$8:$C$285,0),MATCH('71100M Ann'!BL$8,'71100 Ann'!$C$8:$AZ$8,0))</f>
        <v>-28.8</v>
      </c>
      <c r="BM108" s="11">
        <f>INDEX('71100 Ann'!$C$8:$AZ$285,MATCH('71100M Ann'!$C108,'71100 Ann'!$C$8:$C$285,0),MATCH('71100M Ann'!BM$8,'71100 Ann'!$C$8:$AZ$8,0))</f>
        <v>-31.4</v>
      </c>
      <c r="BN108" s="11">
        <f>INDEX('71100 Ann'!$C$8:$AZ$285,MATCH('71100M Ann'!$C108,'71100 Ann'!$C$8:$C$285,0),MATCH('71100M Ann'!BN$8,'71100 Ann'!$C$8:$AZ$8,0))</f>
        <v>-30.4</v>
      </c>
      <c r="BO108" s="11">
        <f>INDEX('71100 Ann'!$C$8:$AZ$285,MATCH('71100M Ann'!$C108,'71100 Ann'!$C$8:$C$285,0),MATCH('71100M Ann'!BO$8,'71100 Ann'!$C$8:$AZ$8,0))</f>
        <v>-29.8</v>
      </c>
      <c r="BP108" s="11">
        <f>INDEX('71100 Ann'!$C$8:$AZ$285,MATCH('71100M Ann'!$C108,'71100 Ann'!$C$8:$C$285,0),MATCH('71100M Ann'!BP$8,'71100 Ann'!$C$8:$AZ$8,0))</f>
        <v>-31.1</v>
      </c>
      <c r="BQ108" s="11">
        <f>INDEX('71100 Ann'!$C$8:$AZ$285,MATCH('71100M Ann'!$C108,'71100 Ann'!$C$8:$C$285,0),MATCH('71100M Ann'!BQ$8,'71100 Ann'!$C$8:$AZ$8,0))</f>
        <v>-35.4</v>
      </c>
      <c r="BR108" s="11">
        <f>INDEX('71100 Ann'!$C$8:$AZ$285,MATCH('71100M Ann'!$C108,'71100 Ann'!$C$8:$C$285,0),MATCH('71100M Ann'!BR$8,'71100 Ann'!$C$8:$AZ$8,0))</f>
        <v>-38.4</v>
      </c>
      <c r="BS108" s="11">
        <f>INDEX('71100 Ann'!$C$8:$AZ$285,MATCH('71100M Ann'!$C108,'71100 Ann'!$C$8:$C$285,0),MATCH('71100M Ann'!BS$8,'71100 Ann'!$C$8:$AZ$8,0))</f>
        <v>-44.5</v>
      </c>
      <c r="BT108" s="11">
        <f>INDEX('71100 Ann'!$C$8:$AZ$285,MATCH('71100M Ann'!$C108,'71100 Ann'!$C$8:$C$285,0),MATCH('71100M Ann'!BT$8,'71100 Ann'!$C$8:$AZ$8,0))</f>
        <v>-52.5</v>
      </c>
      <c r="BU108" s="11">
        <f>INDEX('71100 Ann'!$C$8:$AZ$285,MATCH('71100M Ann'!$C108,'71100 Ann'!$C$8:$C$285,0),MATCH('71100M Ann'!BU$8,'71100 Ann'!$C$8:$AZ$8,0))</f>
        <v>-61</v>
      </c>
      <c r="BV108" s="11">
        <f>INDEX('71100 Ann'!$C$8:$AZ$285,MATCH('71100M Ann'!$C108,'71100 Ann'!$C$8:$C$285,0),MATCH('71100M Ann'!BV$8,'71100 Ann'!$C$8:$AZ$8,0))</f>
        <v>-69.8</v>
      </c>
      <c r="BW108" s="11">
        <f>INDEX('71100 Ann'!$C$8:$AZ$285,MATCH('71100M Ann'!$C108,'71100 Ann'!$C$8:$C$285,0),MATCH('71100M Ann'!BW$8,'71100 Ann'!$C$8:$AZ$8,0))</f>
        <v>-81.8</v>
      </c>
      <c r="BX108" s="11">
        <f>INDEX('71100 Ann'!$C$8:$AZ$285,MATCH('71100M Ann'!$C108,'71100 Ann'!$C$8:$C$285,0),MATCH('71100M Ann'!BX$8,'71100 Ann'!$C$8:$AZ$8,0))</f>
        <v>-84</v>
      </c>
      <c r="BY108" s="11">
        <f>INDEX('71100 Ann'!$C$8:$AZ$285,MATCH('71100M Ann'!$C108,'71100 Ann'!$C$8:$C$285,0),MATCH('71100M Ann'!BY$8,'71100 Ann'!$C$8:$AZ$8,0))</f>
        <v>-82.1</v>
      </c>
      <c r="BZ108" s="11">
        <f>INDEX('71100 Ann'!$C$8:$AZ$285,MATCH('71100M Ann'!$C108,'71100 Ann'!$C$8:$C$285,0),MATCH('71100M Ann'!BZ$8,'71100 Ann'!$C$8:$AZ$8,0))</f>
        <v>-84.5</v>
      </c>
      <c r="CA108" s="11">
        <f>INDEX('71100 Ann'!$C$8:$AZ$285,MATCH('71100M Ann'!$C108,'71100 Ann'!$C$8:$C$285,0),MATCH('71100M Ann'!CA$8,'71100 Ann'!$C$8:$AZ$8,0))</f>
        <v>-89.2</v>
      </c>
      <c r="CB108" s="11">
        <f>INDEX('71100 Ann'!$C$8:$AZ$285,MATCH('71100M Ann'!$C108,'71100 Ann'!$C$8:$C$285,0),MATCH('71100M Ann'!CB$8,'71100 Ann'!$C$8:$AZ$8,0))</f>
        <v>-102.2</v>
      </c>
      <c r="CC108" s="11">
        <f>INDEX('71100 Ann'!$C$8:$AZ$285,MATCH('71100M Ann'!$C108,'71100 Ann'!$C$8:$C$285,0),MATCH('71100M Ann'!CC$8,'71100 Ann'!$C$8:$AZ$8,0))</f>
        <v>-122.7</v>
      </c>
      <c r="CD108" s="11">
        <f>INDEX('71100 Ann'!$C$8:$AZ$285,MATCH('71100M Ann'!$C108,'71100 Ann'!$C$8:$C$285,0),MATCH('71100M Ann'!CD$8,'71100 Ann'!$C$8:$AZ$8,0))</f>
        <v>-143.5</v>
      </c>
      <c r="CE108" s="11">
        <f>INDEX('71100 Ann'!$C$8:$AZ$285,MATCH('71100M Ann'!$C108,'71100 Ann'!$C$8:$C$285,0),MATCH('71100M Ann'!CE$8,'71100 Ann'!$C$8:$AZ$8,0))</f>
        <v>-139.1</v>
      </c>
      <c r="CF108" s="11">
        <f>INDEX('71100 Ann'!$C$8:$AZ$285,MATCH('71100M Ann'!$C108,'71100 Ann'!$C$8:$C$285,0),MATCH('71100M Ann'!CF$8,'71100 Ann'!$C$8:$AZ$8,0))</f>
        <v>-122.1</v>
      </c>
      <c r="CG108" s="11">
        <f>INDEX('71100 Ann'!$C$8:$AZ$285,MATCH('71100M Ann'!$C108,'71100 Ann'!$C$8:$C$285,0),MATCH('71100M Ann'!CG$8,'71100 Ann'!$C$8:$AZ$8,0))</f>
        <v>-123.2</v>
      </c>
      <c r="CH108" s="11">
        <f>INDEX('71100 Ann'!$C$8:$AZ$285,MATCH('71100M Ann'!$C108,'71100 Ann'!$C$8:$C$285,0),MATCH('71100M Ann'!CH$8,'71100 Ann'!$C$8:$AZ$8,0))</f>
        <v>-120.7</v>
      </c>
      <c r="CI108" s="11">
        <f>INDEX('71100 Ann'!$C$8:$AZ$285,MATCH('71100M Ann'!$C108,'71100 Ann'!$C$8:$C$285,0),MATCH('71100M Ann'!CI$8,'71100 Ann'!$C$8:$AZ$8,0))</f>
        <v>-133.9</v>
      </c>
      <c r="CJ108" s="11">
        <f>INDEX('71100 Ann'!$C$8:$AZ$285,MATCH('71100M Ann'!$C108,'71100 Ann'!$C$8:$C$285,0),MATCH('71100M Ann'!CJ$8,'71100 Ann'!$C$8:$AZ$8,0))</f>
        <v>-150.6</v>
      </c>
      <c r="CK108" s="11">
        <f>INDEX('71100 Ann'!$C$8:$AZ$285,MATCH('71100M Ann'!$C108,'71100 Ann'!$C$8:$C$285,0),MATCH('71100M Ann'!CK$8,'71100 Ann'!$C$8:$AZ$8,0))</f>
        <v>-162.4</v>
      </c>
      <c r="CL108" s="11">
        <f>INDEX('71100 Ann'!$C$8:$AZ$285,MATCH('71100M Ann'!$C108,'71100 Ann'!$C$8:$C$285,0),MATCH('71100M Ann'!CL$8,'71100 Ann'!$C$8:$AZ$8,0))</f>
        <v>-173</v>
      </c>
    </row>
    <row r="109" spans="1:91" s="10" customFormat="1" x14ac:dyDescent="0.25">
      <c r="A109" s="32">
        <v>97</v>
      </c>
      <c r="B109" s="10" t="s">
        <v>656</v>
      </c>
      <c r="C109" s="10" t="s">
        <v>655</v>
      </c>
      <c r="U109" s="10">
        <f>INDEX('71100 Ann Hist'!$C$8:$AR$285,MATCH('71100M Ann'!$C109,'71100 Ann Hist'!$C$8:$C$285,0),MATCH('71100M Ann'!U$8,'71100 Ann Hist'!$C$8:$AR$8,0))</f>
        <v>-0.6</v>
      </c>
      <c r="V109" s="10">
        <f>INDEX('71100 Ann Hist'!$C$8:$AR$285,MATCH('71100M Ann'!$C109,'71100 Ann Hist'!$C$8:$C$285,0),MATCH('71100M Ann'!V$8,'71100 Ann Hist'!$C$8:$AR$8,0))</f>
        <v>-0.8</v>
      </c>
      <c r="W109" s="10">
        <f>INDEX('71100 Ann Hist'!$C$8:$AR$285,MATCH('71100M Ann'!$C109,'71100 Ann Hist'!$C$8:$C$285,0),MATCH('71100M Ann'!W$8,'71100 Ann Hist'!$C$8:$AR$8,0))</f>
        <v>-1</v>
      </c>
      <c r="X109" s="10">
        <f>INDEX('71100 Ann Hist'!$C$8:$AR$285,MATCH('71100M Ann'!$C109,'71100 Ann Hist'!$C$8:$C$285,0),MATCH('71100M Ann'!X$8,'71100 Ann Hist'!$C$8:$AR$8,0))</f>
        <v>-1.1000000000000001</v>
      </c>
      <c r="Y109" s="10">
        <f>INDEX('71100 Ann Hist'!$C$8:$AR$285,MATCH('71100M Ann'!$C109,'71100 Ann Hist'!$C$8:$C$285,0),MATCH('71100M Ann'!Y$8,'71100 Ann Hist'!$C$8:$AR$8,0))</f>
        <v>-1.3</v>
      </c>
      <c r="Z109" s="10">
        <f>INDEX('71100 Ann Hist'!$C$8:$AR$285,MATCH('71100M Ann'!$C109,'71100 Ann Hist'!$C$8:$C$285,0),MATCH('71100M Ann'!Z$8,'71100 Ann Hist'!$C$8:$AR$8,0))</f>
        <v>-1.6</v>
      </c>
      <c r="AA109" s="10">
        <f>INDEX('71100 Ann Hist'!$C$8:$AR$285,MATCH('71100M Ann'!$C109,'71100 Ann Hist'!$C$8:$C$285,0),MATCH('71100M Ann'!AA$8,'71100 Ann Hist'!$C$8:$AR$8,0))</f>
        <v>-1.7</v>
      </c>
      <c r="AB109" s="10">
        <f>INDEX('71100 Ann Hist'!$C$8:$AR$285,MATCH('71100M Ann'!$C109,'71100 Ann Hist'!$C$8:$C$285,0),MATCH('71100M Ann'!AB$8,'71100 Ann Hist'!$C$8:$AR$8,0))</f>
        <v>-1.9</v>
      </c>
      <c r="AC109" s="10">
        <f>INDEX('71100 Ann Hist'!$C$8:$AR$285,MATCH('71100M Ann'!$C109,'71100 Ann Hist'!$C$8:$C$285,0),MATCH('71100M Ann'!AC$8,'71100 Ann Hist'!$C$8:$AR$8,0))</f>
        <v>-2</v>
      </c>
      <c r="AD109" s="10">
        <f>INDEX('71100 Ann Hist'!$C$8:$AR$285,MATCH('71100M Ann'!$C109,'71100 Ann Hist'!$C$8:$C$285,0),MATCH('71100M Ann'!AD$8,'71100 Ann Hist'!$C$8:$AR$8,0))</f>
        <v>-2.1</v>
      </c>
      <c r="AE109" s="10">
        <f>INDEX('71100 Ann Hist'!$C$8:$AR$285,MATCH('71100M Ann'!$C109,'71100 Ann Hist'!$C$8:$C$285,0),MATCH('71100M Ann'!AE$8,'71100 Ann Hist'!$C$8:$AR$8,0))</f>
        <v>-2.5</v>
      </c>
      <c r="AF109" s="10">
        <f>INDEX('71100 Ann Hist'!$C$8:$AR$285,MATCH('71100M Ann'!$C109,'71100 Ann Hist'!$C$8:$C$285,0),MATCH('71100M Ann'!AF$8,'71100 Ann Hist'!$C$8:$AR$8,0))</f>
        <v>-2.7</v>
      </c>
      <c r="AG109" s="10">
        <f>INDEX('71100 Ann Hist'!$C$8:$AR$285,MATCH('71100M Ann'!$C109,'71100 Ann Hist'!$C$8:$C$285,0),MATCH('71100M Ann'!AG$8,'71100 Ann Hist'!$C$8:$AR$8,0))</f>
        <v>-2.8</v>
      </c>
      <c r="AH109" s="10">
        <f>INDEX('71100 Ann Hist'!$C$8:$AR$285,MATCH('71100M Ann'!$C109,'71100 Ann Hist'!$C$8:$C$285,0),MATCH('71100M Ann'!AH$8,'71100 Ann Hist'!$C$8:$AR$8,0))</f>
        <v>-3.1</v>
      </c>
      <c r="AI109" s="10">
        <f>INDEX('71100 Ann Hist'!$C$8:$AR$285,MATCH('71100M Ann'!$C109,'71100 Ann Hist'!$C$8:$C$285,0),MATCH('71100M Ann'!AI$8,'71100 Ann Hist'!$C$8:$AR$8,0))</f>
        <v>-3.4</v>
      </c>
      <c r="AJ109" s="10">
        <f>INDEX('71100 Ann Hist'!$C$8:$AR$285,MATCH('71100M Ann'!$C109,'71100 Ann Hist'!$C$8:$C$285,0),MATCH('71100M Ann'!AJ$8,'71100 Ann Hist'!$C$8:$AR$8,0))</f>
        <v>-3.4</v>
      </c>
      <c r="AK109" s="10">
        <f>INDEX('71100 Ann Hist'!$C$8:$AR$285,MATCH('71100M Ann'!$C109,'71100 Ann Hist'!$C$8:$C$285,0),MATCH('71100M Ann'!AK$8,'71100 Ann Hist'!$C$8:$AR$8,0))</f>
        <v>-3.7</v>
      </c>
      <c r="AL109" s="10">
        <f>INDEX('71100 Ann Hist'!$C$8:$AR$285,MATCH('71100M Ann'!$C109,'71100 Ann Hist'!$C$8:$C$285,0),MATCH('71100M Ann'!AL$8,'71100 Ann Hist'!$C$8:$AR$8,0))</f>
        <v>-3.9</v>
      </c>
      <c r="AM109" s="10">
        <f>INDEX('71100 Ann Hist'!$C$8:$AR$285,MATCH('71100M Ann'!$C109,'71100 Ann Hist'!$C$8:$C$285,0),MATCH('71100M Ann'!AM$8,'71100 Ann Hist'!$C$8:$AR$8,0))</f>
        <v>-4.2</v>
      </c>
      <c r="AN109" s="10">
        <f>INDEX('71100 Ann Hist'!$C$8:$AR$285,MATCH('71100M Ann'!$C109,'71100 Ann Hist'!$C$8:$C$285,0),MATCH('71100M Ann'!AN$8,'71100 Ann Hist'!$C$8:$AR$8,0))</f>
        <v>-4.8</v>
      </c>
      <c r="AO109" s="10">
        <f>INDEX('71100 Ann Hist'!$C$8:$AR$285,MATCH('71100M Ann'!$C109,'71100 Ann Hist'!$C$8:$C$285,0),MATCH('71100M Ann'!AO$8,'71100 Ann Hist'!$C$8:$AR$8,0))</f>
        <v>-5.6</v>
      </c>
      <c r="AP109" s="10">
        <f>INDEX('71100 Ann Hist'!$C$8:$AR$285,MATCH('71100M Ann'!$C109,'71100 Ann Hist'!$C$8:$C$285,0),MATCH('71100M Ann'!AP$8,'71100 Ann Hist'!$C$8:$AR$8,0))</f>
        <v>-5.9</v>
      </c>
      <c r="AQ109" s="10">
        <f>INDEX('71100 Ann Hist'!$C$8:$AR$285,MATCH('71100M Ann'!$C109,'71100 Ann Hist'!$C$8:$C$285,0),MATCH('71100M Ann'!AQ$8,'71100 Ann Hist'!$C$8:$AR$8,0))</f>
        <v>-7</v>
      </c>
      <c r="AR109" s="11">
        <f>INDEX('71100 Ann'!$C$8:$AZ$285,MATCH('71100M Ann'!$C109,'71100 Ann'!$C$8:$C$285,0),MATCH('71100M Ann'!AR$8,'71100 Ann'!$C$8:$AZ$8,0))</f>
        <v>-7.8</v>
      </c>
      <c r="AS109" s="11">
        <f>INDEX('71100 Ann'!$C$8:$AZ$285,MATCH('71100M Ann'!$C109,'71100 Ann'!$C$8:$C$285,0),MATCH('71100M Ann'!AS$8,'71100 Ann'!$C$8:$AZ$8,0))</f>
        <v>-7.1</v>
      </c>
      <c r="AT109" s="11">
        <f>INDEX('71100 Ann'!$C$8:$AZ$285,MATCH('71100M Ann'!$C109,'71100 Ann'!$C$8:$C$285,0),MATCH('71100M Ann'!AT$8,'71100 Ann'!$C$8:$AZ$8,0))</f>
        <v>-5.6</v>
      </c>
      <c r="AU109" s="11">
        <f>INDEX('71100 Ann'!$C$8:$AZ$285,MATCH('71100M Ann'!$C109,'71100 Ann'!$C$8:$C$285,0),MATCH('71100M Ann'!AU$8,'71100 Ann'!$C$8:$AZ$8,0))</f>
        <v>-6.4</v>
      </c>
      <c r="AV109" s="11">
        <f>INDEX('71100 Ann'!$C$8:$AZ$285,MATCH('71100M Ann'!$C109,'71100 Ann'!$C$8:$C$285,0),MATCH('71100M Ann'!AV$8,'71100 Ann'!$C$8:$AZ$8,0))</f>
        <v>-11.2</v>
      </c>
      <c r="AW109" s="11">
        <f>INDEX('71100 Ann'!$C$8:$AZ$285,MATCH('71100M Ann'!$C109,'71100 Ann'!$C$8:$C$285,0),MATCH('71100M Ann'!AW$8,'71100 Ann'!$C$8:$AZ$8,0))</f>
        <v>-13.6</v>
      </c>
      <c r="AX109" s="11">
        <f>INDEX('71100 Ann'!$C$8:$AZ$285,MATCH('71100M Ann'!$C109,'71100 Ann'!$C$8:$C$285,0),MATCH('71100M Ann'!AX$8,'71100 Ann'!$C$8:$AZ$8,0))</f>
        <v>-3.7</v>
      </c>
      <c r="AY109" s="11">
        <f>INDEX('71100 Ann'!$C$8:$AZ$285,MATCH('71100M Ann'!$C109,'71100 Ann'!$C$8:$C$285,0),MATCH('71100M Ann'!AY$8,'71100 Ann'!$C$8:$AZ$8,0))</f>
        <v>-11.2</v>
      </c>
      <c r="AZ109" s="11">
        <f>INDEX('71100 Ann'!$C$8:$AZ$285,MATCH('71100M Ann'!$C109,'71100 Ann'!$C$8:$C$285,0),MATCH('71100M Ann'!AZ$8,'71100 Ann'!$C$8:$AZ$8,0))</f>
        <v>-14.6</v>
      </c>
      <c r="BA109" s="11">
        <f>INDEX('71100 Ann'!$C$8:$AZ$285,MATCH('71100M Ann'!$C109,'71100 Ann'!$C$8:$C$285,0),MATCH('71100M Ann'!BA$8,'71100 Ann'!$C$8:$AZ$8,0))</f>
        <v>-22.5</v>
      </c>
      <c r="BB109" s="11">
        <f>INDEX('71100 Ann'!$C$8:$AZ$285,MATCH('71100M Ann'!$C109,'71100 Ann'!$C$8:$C$285,0),MATCH('71100M Ann'!BB$8,'71100 Ann'!$C$8:$AZ$8,0))</f>
        <v>-34.6</v>
      </c>
      <c r="BC109" s="11">
        <f>INDEX('71100 Ann'!$C$8:$AZ$285,MATCH('71100M Ann'!$C109,'71100 Ann'!$C$8:$C$285,0),MATCH('71100M Ann'!BC$8,'71100 Ann'!$C$8:$AZ$8,0))</f>
        <v>-43.6</v>
      </c>
      <c r="BD109" s="11">
        <f>INDEX('71100 Ann'!$C$8:$AZ$285,MATCH('71100M Ann'!$C109,'71100 Ann'!$C$8:$C$285,0),MATCH('71100M Ann'!BD$8,'71100 Ann'!$C$8:$AZ$8,0))</f>
        <v>-53.6</v>
      </c>
      <c r="BE109" s="11">
        <f>INDEX('71100 Ann'!$C$8:$AZ$285,MATCH('71100M Ann'!$C109,'71100 Ann'!$C$8:$C$285,0),MATCH('71100M Ann'!BE$8,'71100 Ann'!$C$8:$AZ$8,0))</f>
        <v>-37.4</v>
      </c>
      <c r="BF109" s="11">
        <f>INDEX('71100 Ann'!$C$8:$AZ$285,MATCH('71100M Ann'!$C109,'71100 Ann'!$C$8:$C$285,0),MATCH('71100M Ann'!BF$8,'71100 Ann'!$C$8:$AZ$8,0))</f>
        <v>-15.6</v>
      </c>
      <c r="BG109" s="11">
        <f>INDEX('71100 Ann'!$C$8:$AZ$285,MATCH('71100M Ann'!$C109,'71100 Ann'!$C$8:$C$285,0),MATCH('71100M Ann'!BG$8,'71100 Ann'!$C$8:$AZ$8,0))</f>
        <v>-31.6</v>
      </c>
      <c r="BH109" s="11">
        <f>INDEX('71100 Ann'!$C$8:$AZ$285,MATCH('71100M Ann'!$C109,'71100 Ann'!$C$8:$C$285,0),MATCH('71100M Ann'!BH$8,'71100 Ann'!$C$8:$AZ$8,0))</f>
        <v>-21.7</v>
      </c>
      <c r="BI109" s="11">
        <f>INDEX('71100 Ann'!$C$8:$AZ$285,MATCH('71100M Ann'!$C109,'71100 Ann'!$C$8:$C$285,0),MATCH('71100M Ann'!BI$8,'71100 Ann'!$C$8:$AZ$8,0))</f>
        <v>-18.399999999999999</v>
      </c>
      <c r="BJ109" s="11">
        <f>INDEX('71100 Ann'!$C$8:$AZ$285,MATCH('71100M Ann'!$C109,'71100 Ann'!$C$8:$C$285,0),MATCH('71100M Ann'!BJ$8,'71100 Ann'!$C$8:$AZ$8,0))</f>
        <v>-19.399999999999999</v>
      </c>
      <c r="BK109" s="11">
        <f>INDEX('71100 Ann'!$C$8:$AZ$285,MATCH('71100M Ann'!$C109,'71100 Ann'!$C$8:$C$285,0),MATCH('71100M Ann'!BK$8,'71100 Ann'!$C$8:$AZ$8,0))</f>
        <v>-23.5</v>
      </c>
      <c r="BL109" s="11">
        <f>INDEX('71100 Ann'!$C$8:$AZ$285,MATCH('71100M Ann'!$C109,'71100 Ann'!$C$8:$C$285,0),MATCH('71100M Ann'!BL$8,'71100 Ann'!$C$8:$AZ$8,0))</f>
        <v>-28.8</v>
      </c>
      <c r="BM109" s="11">
        <f>INDEX('71100 Ann'!$C$8:$AZ$285,MATCH('71100M Ann'!$C109,'71100 Ann'!$C$8:$C$285,0),MATCH('71100M Ann'!BM$8,'71100 Ann'!$C$8:$AZ$8,0))</f>
        <v>-31.4</v>
      </c>
      <c r="BN109" s="11">
        <f>INDEX('71100 Ann'!$C$8:$AZ$285,MATCH('71100M Ann'!$C109,'71100 Ann'!$C$8:$C$285,0),MATCH('71100M Ann'!BN$8,'71100 Ann'!$C$8:$AZ$8,0))</f>
        <v>-30.4</v>
      </c>
      <c r="BO109" s="11">
        <f>INDEX('71100 Ann'!$C$8:$AZ$285,MATCH('71100M Ann'!$C109,'71100 Ann'!$C$8:$C$285,0),MATCH('71100M Ann'!BO$8,'71100 Ann'!$C$8:$AZ$8,0))</f>
        <v>-29.8</v>
      </c>
      <c r="BP109" s="11">
        <f>INDEX('71100 Ann'!$C$8:$AZ$285,MATCH('71100M Ann'!$C109,'71100 Ann'!$C$8:$C$285,0),MATCH('71100M Ann'!BP$8,'71100 Ann'!$C$8:$AZ$8,0))</f>
        <v>-31.1</v>
      </c>
      <c r="BQ109" s="11">
        <f>INDEX('71100 Ann'!$C$8:$AZ$285,MATCH('71100M Ann'!$C109,'71100 Ann'!$C$8:$C$285,0),MATCH('71100M Ann'!BQ$8,'71100 Ann'!$C$8:$AZ$8,0))</f>
        <v>-35.4</v>
      </c>
      <c r="BR109" s="11">
        <f>INDEX('71100 Ann'!$C$8:$AZ$285,MATCH('71100M Ann'!$C109,'71100 Ann'!$C$8:$C$285,0),MATCH('71100M Ann'!BR$8,'71100 Ann'!$C$8:$AZ$8,0))</f>
        <v>-38.4</v>
      </c>
      <c r="BS109" s="11">
        <f>INDEX('71100 Ann'!$C$8:$AZ$285,MATCH('71100M Ann'!$C109,'71100 Ann'!$C$8:$C$285,0),MATCH('71100M Ann'!BS$8,'71100 Ann'!$C$8:$AZ$8,0))</f>
        <v>-44.5</v>
      </c>
      <c r="BT109" s="11">
        <f>INDEX('71100 Ann'!$C$8:$AZ$285,MATCH('71100M Ann'!$C109,'71100 Ann'!$C$8:$C$285,0),MATCH('71100M Ann'!BT$8,'71100 Ann'!$C$8:$AZ$8,0))</f>
        <v>-52.5</v>
      </c>
      <c r="BU109" s="11">
        <f>INDEX('71100 Ann'!$C$8:$AZ$285,MATCH('71100M Ann'!$C109,'71100 Ann'!$C$8:$C$285,0),MATCH('71100M Ann'!BU$8,'71100 Ann'!$C$8:$AZ$8,0))</f>
        <v>-61</v>
      </c>
      <c r="BV109" s="11">
        <f>INDEX('71100 Ann'!$C$8:$AZ$285,MATCH('71100M Ann'!$C109,'71100 Ann'!$C$8:$C$285,0),MATCH('71100M Ann'!BV$8,'71100 Ann'!$C$8:$AZ$8,0))</f>
        <v>-69.8</v>
      </c>
      <c r="BW109" s="11">
        <f>INDEX('71100 Ann'!$C$8:$AZ$285,MATCH('71100M Ann'!$C109,'71100 Ann'!$C$8:$C$285,0),MATCH('71100M Ann'!BW$8,'71100 Ann'!$C$8:$AZ$8,0))</f>
        <v>-81.8</v>
      </c>
      <c r="BX109" s="11">
        <f>INDEX('71100 Ann'!$C$8:$AZ$285,MATCH('71100M Ann'!$C109,'71100 Ann'!$C$8:$C$285,0),MATCH('71100M Ann'!BX$8,'71100 Ann'!$C$8:$AZ$8,0))</f>
        <v>-84</v>
      </c>
      <c r="BY109" s="11">
        <f>INDEX('71100 Ann'!$C$8:$AZ$285,MATCH('71100M Ann'!$C109,'71100 Ann'!$C$8:$C$285,0),MATCH('71100M Ann'!BY$8,'71100 Ann'!$C$8:$AZ$8,0))</f>
        <v>-82.1</v>
      </c>
      <c r="BZ109" s="11">
        <f>INDEX('71100 Ann'!$C$8:$AZ$285,MATCH('71100M Ann'!$C109,'71100 Ann'!$C$8:$C$285,0),MATCH('71100M Ann'!BZ$8,'71100 Ann'!$C$8:$AZ$8,0))</f>
        <v>-84.5</v>
      </c>
      <c r="CA109" s="11">
        <f>INDEX('71100 Ann'!$C$8:$AZ$285,MATCH('71100M Ann'!$C109,'71100 Ann'!$C$8:$C$285,0),MATCH('71100M Ann'!CA$8,'71100 Ann'!$C$8:$AZ$8,0))</f>
        <v>-89.2</v>
      </c>
      <c r="CB109" s="11">
        <f>INDEX('71100 Ann'!$C$8:$AZ$285,MATCH('71100M Ann'!$C109,'71100 Ann'!$C$8:$C$285,0),MATCH('71100M Ann'!CB$8,'71100 Ann'!$C$8:$AZ$8,0))</f>
        <v>-102.2</v>
      </c>
      <c r="CC109" s="11">
        <f>INDEX('71100 Ann'!$C$8:$AZ$285,MATCH('71100M Ann'!$C109,'71100 Ann'!$C$8:$C$285,0),MATCH('71100M Ann'!CC$8,'71100 Ann'!$C$8:$AZ$8,0))</f>
        <v>-122.7</v>
      </c>
      <c r="CD109" s="11">
        <f>INDEX('71100 Ann'!$C$8:$AZ$285,MATCH('71100M Ann'!$C109,'71100 Ann'!$C$8:$C$285,0),MATCH('71100M Ann'!CD$8,'71100 Ann'!$C$8:$AZ$8,0))</f>
        <v>-143.5</v>
      </c>
      <c r="CE109" s="11">
        <f>INDEX('71100 Ann'!$C$8:$AZ$285,MATCH('71100M Ann'!$C109,'71100 Ann'!$C$8:$C$285,0),MATCH('71100M Ann'!CE$8,'71100 Ann'!$C$8:$AZ$8,0))</f>
        <v>-139.1</v>
      </c>
      <c r="CF109" s="11">
        <f>INDEX('71100 Ann'!$C$8:$AZ$285,MATCH('71100M Ann'!$C109,'71100 Ann'!$C$8:$C$285,0),MATCH('71100M Ann'!CF$8,'71100 Ann'!$C$8:$AZ$8,0))</f>
        <v>-122.1</v>
      </c>
      <c r="CG109" s="11">
        <f>INDEX('71100 Ann'!$C$8:$AZ$285,MATCH('71100M Ann'!$C109,'71100 Ann'!$C$8:$C$285,0),MATCH('71100M Ann'!CG$8,'71100 Ann'!$C$8:$AZ$8,0))</f>
        <v>-123.2</v>
      </c>
      <c r="CH109" s="11">
        <f>INDEX('71100 Ann'!$C$8:$AZ$285,MATCH('71100M Ann'!$C109,'71100 Ann'!$C$8:$C$285,0),MATCH('71100M Ann'!CH$8,'71100 Ann'!$C$8:$AZ$8,0))</f>
        <v>-120.7</v>
      </c>
      <c r="CI109" s="11">
        <f>INDEX('71100 Ann'!$C$8:$AZ$285,MATCH('71100M Ann'!$C109,'71100 Ann'!$C$8:$C$285,0),MATCH('71100M Ann'!CI$8,'71100 Ann'!$C$8:$AZ$8,0))</f>
        <v>-133.9</v>
      </c>
      <c r="CJ109" s="11">
        <f>INDEX('71100 Ann'!$C$8:$AZ$285,MATCH('71100M Ann'!$C109,'71100 Ann'!$C$8:$C$285,0),MATCH('71100M Ann'!CJ$8,'71100 Ann'!$C$8:$AZ$8,0))</f>
        <v>-150.6</v>
      </c>
      <c r="CK109" s="11">
        <f>INDEX('71100 Ann'!$C$8:$AZ$285,MATCH('71100M Ann'!$C109,'71100 Ann'!$C$8:$C$285,0),MATCH('71100M Ann'!CK$8,'71100 Ann'!$C$8:$AZ$8,0))</f>
        <v>-162.4</v>
      </c>
      <c r="CL109" s="11">
        <f>INDEX('71100 Ann'!$C$8:$AZ$285,MATCH('71100M Ann'!$C109,'71100 Ann'!$C$8:$C$285,0),MATCH('71100M Ann'!CL$8,'71100 Ann'!$C$8:$AZ$8,0))</f>
        <v>-173</v>
      </c>
    </row>
    <row r="110" spans="1:91" s="33" customFormat="1" x14ac:dyDescent="0.25">
      <c r="B110" s="8" t="s">
        <v>186</v>
      </c>
      <c r="C110" s="8" t="s">
        <v>185</v>
      </c>
      <c r="D110" s="8"/>
      <c r="E110" s="8"/>
      <c r="F110" s="8"/>
      <c r="G110" s="8"/>
      <c r="H110" s="8"/>
      <c r="I110" s="8"/>
      <c r="J110" s="8"/>
      <c r="K110" s="8"/>
      <c r="L110" s="8"/>
      <c r="M110" s="8"/>
      <c r="N110" s="8"/>
      <c r="O110" s="8"/>
      <c r="P110" s="8"/>
      <c r="Q110" s="8"/>
      <c r="R110" s="8"/>
      <c r="S110" s="8"/>
      <c r="T110" s="8"/>
      <c r="U110" s="33">
        <f>INDEX('71100 Ann Hist'!$C$8:$AR$285,MATCH('71100M Ann'!$C110,'71100 Ann Hist'!$C$8:$C$285,0),MATCH('71100M Ann'!U$8,'71100 Ann Hist'!$C$8:$AR$8,0))</f>
        <v>0</v>
      </c>
      <c r="V110" s="33">
        <f>INDEX('71100 Ann Hist'!$C$8:$AR$285,MATCH('71100M Ann'!$C110,'71100 Ann Hist'!$C$8:$C$285,0),MATCH('71100M Ann'!V$8,'71100 Ann Hist'!$C$8:$AR$8,0))</f>
        <v>0</v>
      </c>
      <c r="W110" s="33">
        <f>INDEX('71100 Ann Hist'!$C$8:$AR$285,MATCH('71100M Ann'!$C110,'71100 Ann Hist'!$C$8:$C$285,0),MATCH('71100M Ann'!W$8,'71100 Ann Hist'!$C$8:$AR$8,0))</f>
        <v>0</v>
      </c>
      <c r="X110" s="33">
        <f>INDEX('71100 Ann Hist'!$C$8:$AR$285,MATCH('71100M Ann'!$C110,'71100 Ann Hist'!$C$8:$C$285,0),MATCH('71100M Ann'!X$8,'71100 Ann Hist'!$C$8:$AR$8,0))</f>
        <v>0</v>
      </c>
      <c r="Y110" s="33">
        <f>INDEX('71100 Ann Hist'!$C$8:$AR$285,MATCH('71100M Ann'!$C110,'71100 Ann Hist'!$C$8:$C$285,0),MATCH('71100M Ann'!Y$8,'71100 Ann Hist'!$C$8:$AR$8,0))</f>
        <v>0</v>
      </c>
      <c r="Z110" s="33">
        <f>INDEX('71100 Ann Hist'!$C$8:$AR$285,MATCH('71100M Ann'!$C110,'71100 Ann Hist'!$C$8:$C$285,0),MATCH('71100M Ann'!Z$8,'71100 Ann Hist'!$C$8:$AR$8,0))</f>
        <v>0</v>
      </c>
      <c r="AA110" s="33">
        <f>INDEX('71100 Ann Hist'!$C$8:$AR$285,MATCH('71100M Ann'!$C110,'71100 Ann Hist'!$C$8:$C$285,0),MATCH('71100M Ann'!AA$8,'71100 Ann Hist'!$C$8:$AR$8,0))</f>
        <v>0</v>
      </c>
      <c r="AB110" s="33">
        <f>INDEX('71100 Ann Hist'!$C$8:$AR$285,MATCH('71100M Ann'!$C110,'71100 Ann Hist'!$C$8:$C$285,0),MATCH('71100M Ann'!AB$8,'71100 Ann Hist'!$C$8:$AR$8,0))</f>
        <v>0</v>
      </c>
      <c r="AC110" s="33">
        <f>INDEX('71100 Ann Hist'!$C$8:$AR$285,MATCH('71100M Ann'!$C110,'71100 Ann Hist'!$C$8:$C$285,0),MATCH('71100M Ann'!AC$8,'71100 Ann Hist'!$C$8:$AR$8,0))</f>
        <v>0</v>
      </c>
      <c r="AD110" s="33">
        <f>INDEX('71100 Ann Hist'!$C$8:$AR$285,MATCH('71100M Ann'!$C110,'71100 Ann Hist'!$C$8:$C$285,0),MATCH('71100M Ann'!AD$8,'71100 Ann Hist'!$C$8:$AR$8,0))</f>
        <v>0</v>
      </c>
      <c r="AE110" s="33">
        <f>INDEX('71100 Ann Hist'!$C$8:$AR$285,MATCH('71100M Ann'!$C110,'71100 Ann Hist'!$C$8:$C$285,0),MATCH('71100M Ann'!AE$8,'71100 Ann Hist'!$C$8:$AR$8,0))</f>
        <v>0</v>
      </c>
      <c r="AF110" s="33">
        <f>INDEX('71100 Ann Hist'!$C$8:$AR$285,MATCH('71100M Ann'!$C110,'71100 Ann Hist'!$C$8:$C$285,0),MATCH('71100M Ann'!AF$8,'71100 Ann Hist'!$C$8:$AR$8,0))</f>
        <v>0</v>
      </c>
      <c r="AG110" s="33">
        <f>INDEX('71100 Ann Hist'!$C$8:$AR$285,MATCH('71100M Ann'!$C110,'71100 Ann Hist'!$C$8:$C$285,0),MATCH('71100M Ann'!AG$8,'71100 Ann Hist'!$C$8:$AR$8,0))</f>
        <v>0</v>
      </c>
      <c r="AH110" s="33">
        <f>INDEX('71100 Ann Hist'!$C$8:$AR$285,MATCH('71100M Ann'!$C110,'71100 Ann Hist'!$C$8:$C$285,0),MATCH('71100M Ann'!AH$8,'71100 Ann Hist'!$C$8:$AR$8,0))</f>
        <v>0</v>
      </c>
      <c r="AI110" s="33">
        <f>INDEX('71100 Ann Hist'!$C$8:$AR$285,MATCH('71100M Ann'!$C110,'71100 Ann Hist'!$C$8:$C$285,0),MATCH('71100M Ann'!AI$8,'71100 Ann Hist'!$C$8:$AR$8,0))</f>
        <v>0</v>
      </c>
      <c r="AJ110" s="33">
        <f>INDEX('71100 Ann Hist'!$C$8:$AR$285,MATCH('71100M Ann'!$C110,'71100 Ann Hist'!$C$8:$C$285,0),MATCH('71100M Ann'!AJ$8,'71100 Ann Hist'!$C$8:$AR$8,0))</f>
        <v>0</v>
      </c>
      <c r="AK110" s="33">
        <f>INDEX('71100 Ann Hist'!$C$8:$AR$285,MATCH('71100M Ann'!$C110,'71100 Ann Hist'!$C$8:$C$285,0),MATCH('71100M Ann'!AK$8,'71100 Ann Hist'!$C$8:$AR$8,0))</f>
        <v>0</v>
      </c>
      <c r="AL110" s="33">
        <f>INDEX('71100 Ann Hist'!$C$8:$AR$285,MATCH('71100M Ann'!$C110,'71100 Ann Hist'!$C$8:$C$285,0),MATCH('71100M Ann'!AL$8,'71100 Ann Hist'!$C$8:$AR$8,0))</f>
        <v>0</v>
      </c>
      <c r="AM110" s="33">
        <f>INDEX('71100 Ann Hist'!$C$8:$AR$285,MATCH('71100M Ann'!$C110,'71100 Ann Hist'!$C$8:$C$285,0),MATCH('71100M Ann'!AM$8,'71100 Ann Hist'!$C$8:$AR$8,0))</f>
        <v>0</v>
      </c>
      <c r="AN110" s="33">
        <f>INDEX('71100 Ann Hist'!$C$8:$AR$285,MATCH('71100M Ann'!$C110,'71100 Ann Hist'!$C$8:$C$285,0),MATCH('71100M Ann'!AN$8,'71100 Ann Hist'!$C$8:$AR$8,0))</f>
        <v>0</v>
      </c>
      <c r="AO110" s="33">
        <f>INDEX('71100 Ann Hist'!$C$8:$AR$285,MATCH('71100M Ann'!$C110,'71100 Ann Hist'!$C$8:$C$285,0),MATCH('71100M Ann'!AO$8,'71100 Ann Hist'!$C$8:$AR$8,0))</f>
        <v>0</v>
      </c>
      <c r="AP110" s="33">
        <f>INDEX('71100 Ann Hist'!$C$8:$AR$285,MATCH('71100M Ann'!$C110,'71100 Ann Hist'!$C$8:$C$285,0),MATCH('71100M Ann'!AP$8,'71100 Ann Hist'!$C$8:$AR$8,0))</f>
        <v>0</v>
      </c>
      <c r="AQ110" s="33">
        <f>INDEX('71100 Ann Hist'!$C$8:$AR$285,MATCH('71100M Ann'!$C110,'71100 Ann Hist'!$C$8:$C$285,0),MATCH('71100M Ann'!AQ$8,'71100 Ann Hist'!$C$8:$AR$8,0))</f>
        <v>0</v>
      </c>
      <c r="AR110" s="34">
        <f>INDEX('71100 Ann'!$C$8:$AZ$285,MATCH('71100M Ann'!$C110,'71100 Ann'!$C$8:$C$285,0),MATCH('71100M Ann'!AR$8,'71100 Ann'!$C$8:$AZ$8,0))</f>
        <v>0</v>
      </c>
      <c r="AS110" s="34">
        <f>INDEX('71100 Ann'!$C$8:$AZ$285,MATCH('71100M Ann'!$C110,'71100 Ann'!$C$8:$C$285,0),MATCH('71100M Ann'!AS$8,'71100 Ann'!$C$8:$AZ$8,0))</f>
        <v>0</v>
      </c>
      <c r="AT110" s="34">
        <f>INDEX('71100 Ann'!$C$8:$AZ$285,MATCH('71100M Ann'!$C110,'71100 Ann'!$C$8:$C$285,0),MATCH('71100M Ann'!AT$8,'71100 Ann'!$C$8:$AZ$8,0))</f>
        <v>0</v>
      </c>
      <c r="AU110" s="34">
        <f>INDEX('71100 Ann'!$C$8:$AZ$285,MATCH('71100M Ann'!$C110,'71100 Ann'!$C$8:$C$285,0),MATCH('71100M Ann'!AU$8,'71100 Ann'!$C$8:$AZ$8,0))</f>
        <v>0</v>
      </c>
      <c r="AV110" s="34">
        <f>INDEX('71100 Ann'!$C$8:$AZ$285,MATCH('71100M Ann'!$C110,'71100 Ann'!$C$8:$C$285,0),MATCH('71100M Ann'!AV$8,'71100 Ann'!$C$8:$AZ$8,0))</f>
        <v>0</v>
      </c>
      <c r="AW110" s="34">
        <f>INDEX('71100 Ann'!$C$8:$AZ$285,MATCH('71100M Ann'!$C110,'71100 Ann'!$C$8:$C$285,0),MATCH('71100M Ann'!AW$8,'71100 Ann'!$C$8:$AZ$8,0))</f>
        <v>0</v>
      </c>
      <c r="AX110" s="34">
        <f>INDEX('71100 Ann'!$C$8:$AZ$285,MATCH('71100M Ann'!$C110,'71100 Ann'!$C$8:$C$285,0),MATCH('71100M Ann'!AX$8,'71100 Ann'!$C$8:$AZ$8,0))</f>
        <v>0</v>
      </c>
      <c r="AY110" s="34">
        <f>INDEX('71100 Ann'!$C$8:$AZ$285,MATCH('71100M Ann'!$C110,'71100 Ann'!$C$8:$C$285,0),MATCH('71100M Ann'!AY$8,'71100 Ann'!$C$8:$AZ$8,0))</f>
        <v>0</v>
      </c>
      <c r="AZ110" s="34">
        <f>INDEX('71100 Ann'!$C$8:$AZ$285,MATCH('71100M Ann'!$C110,'71100 Ann'!$C$8:$C$285,0),MATCH('71100M Ann'!AZ$8,'71100 Ann'!$C$8:$AZ$8,0))</f>
        <v>0</v>
      </c>
      <c r="BA110" s="34">
        <f>INDEX('71100 Ann'!$C$8:$AZ$285,MATCH('71100M Ann'!$C110,'71100 Ann'!$C$8:$C$285,0),MATCH('71100M Ann'!BA$8,'71100 Ann'!$C$8:$AZ$8,0))</f>
        <v>0</v>
      </c>
      <c r="BB110" s="34">
        <f>INDEX('71100 Ann'!$C$8:$AZ$285,MATCH('71100M Ann'!$C110,'71100 Ann'!$C$8:$C$285,0),MATCH('71100M Ann'!BB$8,'71100 Ann'!$C$8:$AZ$8,0))</f>
        <v>0</v>
      </c>
      <c r="BC110" s="34">
        <f>INDEX('71100 Ann'!$C$8:$AZ$285,MATCH('71100M Ann'!$C110,'71100 Ann'!$C$8:$C$285,0),MATCH('71100M Ann'!BC$8,'71100 Ann'!$C$8:$AZ$8,0))</f>
        <v>0</v>
      </c>
      <c r="BD110" s="34">
        <f>INDEX('71100 Ann'!$C$8:$AZ$285,MATCH('71100M Ann'!$C110,'71100 Ann'!$C$8:$C$285,0),MATCH('71100M Ann'!BD$8,'71100 Ann'!$C$8:$AZ$8,0))</f>
        <v>0</v>
      </c>
      <c r="BE110" s="34">
        <f>INDEX('71100 Ann'!$C$8:$AZ$285,MATCH('71100M Ann'!$C110,'71100 Ann'!$C$8:$C$285,0),MATCH('71100M Ann'!BE$8,'71100 Ann'!$C$8:$AZ$8,0))</f>
        <v>0</v>
      </c>
      <c r="BF110" s="34">
        <f>INDEX('71100 Ann'!$C$8:$AZ$285,MATCH('71100M Ann'!$C110,'71100 Ann'!$C$8:$C$285,0),MATCH('71100M Ann'!BF$8,'71100 Ann'!$C$8:$AZ$8,0))</f>
        <v>0</v>
      </c>
      <c r="BG110" s="34">
        <f>INDEX('71100 Ann'!$C$8:$AZ$285,MATCH('71100M Ann'!$C110,'71100 Ann'!$C$8:$C$285,0),MATCH('71100M Ann'!BG$8,'71100 Ann'!$C$8:$AZ$8,0))</f>
        <v>0</v>
      </c>
      <c r="BH110" s="34">
        <f>INDEX('71100 Ann'!$C$8:$AZ$285,MATCH('71100M Ann'!$C110,'71100 Ann'!$C$8:$C$285,0),MATCH('71100M Ann'!BH$8,'71100 Ann'!$C$8:$AZ$8,0))</f>
        <v>0</v>
      </c>
      <c r="BI110" s="34">
        <f>INDEX('71100 Ann'!$C$8:$AZ$285,MATCH('71100M Ann'!$C110,'71100 Ann'!$C$8:$C$285,0),MATCH('71100M Ann'!BI$8,'71100 Ann'!$C$8:$AZ$8,0))</f>
        <v>0</v>
      </c>
      <c r="BJ110" s="34">
        <f>INDEX('71100 Ann'!$C$8:$AZ$285,MATCH('71100M Ann'!$C110,'71100 Ann'!$C$8:$C$285,0),MATCH('71100M Ann'!BJ$8,'71100 Ann'!$C$8:$AZ$8,0))</f>
        <v>0</v>
      </c>
      <c r="BK110" s="34">
        <f>INDEX('71100 Ann'!$C$8:$AZ$285,MATCH('71100M Ann'!$C110,'71100 Ann'!$C$8:$C$285,0),MATCH('71100M Ann'!BK$8,'71100 Ann'!$C$8:$AZ$8,0))</f>
        <v>0</v>
      </c>
      <c r="BL110" s="34">
        <f>INDEX('71100 Ann'!$C$8:$AZ$285,MATCH('71100M Ann'!$C110,'71100 Ann'!$C$8:$C$285,0),MATCH('71100M Ann'!BL$8,'71100 Ann'!$C$8:$AZ$8,0))</f>
        <v>0</v>
      </c>
      <c r="BM110" s="34">
        <f>INDEX('71100 Ann'!$C$8:$AZ$285,MATCH('71100M Ann'!$C110,'71100 Ann'!$C$8:$C$285,0),MATCH('71100M Ann'!BM$8,'71100 Ann'!$C$8:$AZ$8,0))</f>
        <v>0</v>
      </c>
      <c r="BN110" s="34">
        <f>INDEX('71100 Ann'!$C$8:$AZ$285,MATCH('71100M Ann'!$C110,'71100 Ann'!$C$8:$C$285,0),MATCH('71100M Ann'!BN$8,'71100 Ann'!$C$8:$AZ$8,0))</f>
        <v>0</v>
      </c>
      <c r="BO110" s="34">
        <f>INDEX('71100 Ann'!$C$8:$AZ$285,MATCH('71100M Ann'!$C110,'71100 Ann'!$C$8:$C$285,0),MATCH('71100M Ann'!BO$8,'71100 Ann'!$C$8:$AZ$8,0))</f>
        <v>0</v>
      </c>
      <c r="BP110" s="34">
        <f>INDEX('71100 Ann'!$C$8:$AZ$285,MATCH('71100M Ann'!$C110,'71100 Ann'!$C$8:$C$285,0),MATCH('71100M Ann'!BP$8,'71100 Ann'!$C$8:$AZ$8,0))</f>
        <v>0</v>
      </c>
      <c r="BQ110" s="34">
        <f>INDEX('71100 Ann'!$C$8:$AZ$285,MATCH('71100M Ann'!$C110,'71100 Ann'!$C$8:$C$285,0),MATCH('71100M Ann'!BQ$8,'71100 Ann'!$C$8:$AZ$8,0))</f>
        <v>0</v>
      </c>
      <c r="BR110" s="34">
        <f>INDEX('71100 Ann'!$C$8:$AZ$285,MATCH('71100M Ann'!$C110,'71100 Ann'!$C$8:$C$285,0),MATCH('71100M Ann'!BR$8,'71100 Ann'!$C$8:$AZ$8,0))</f>
        <v>0</v>
      </c>
      <c r="BS110" s="34">
        <f>INDEX('71100 Ann'!$C$8:$AZ$285,MATCH('71100M Ann'!$C110,'71100 Ann'!$C$8:$C$285,0),MATCH('71100M Ann'!BS$8,'71100 Ann'!$C$8:$AZ$8,0))</f>
        <v>0</v>
      </c>
      <c r="BT110" s="34">
        <f>INDEX('71100 Ann'!$C$8:$AZ$285,MATCH('71100M Ann'!$C110,'71100 Ann'!$C$8:$C$285,0),MATCH('71100M Ann'!BT$8,'71100 Ann'!$C$8:$AZ$8,0))</f>
        <v>0</v>
      </c>
      <c r="BU110" s="34">
        <f>INDEX('71100 Ann'!$C$8:$AZ$285,MATCH('71100M Ann'!$C110,'71100 Ann'!$C$8:$C$285,0),MATCH('71100M Ann'!BU$8,'71100 Ann'!$C$8:$AZ$8,0))</f>
        <v>0</v>
      </c>
      <c r="BV110" s="34">
        <f>INDEX('71100 Ann'!$C$8:$AZ$285,MATCH('71100M Ann'!$C110,'71100 Ann'!$C$8:$C$285,0),MATCH('71100M Ann'!BV$8,'71100 Ann'!$C$8:$AZ$8,0))</f>
        <v>0</v>
      </c>
      <c r="BW110" s="34">
        <f>INDEX('71100 Ann'!$C$8:$AZ$285,MATCH('71100M Ann'!$C110,'71100 Ann'!$C$8:$C$285,0),MATCH('71100M Ann'!BW$8,'71100 Ann'!$C$8:$AZ$8,0))</f>
        <v>0</v>
      </c>
      <c r="BX110" s="34">
        <f>INDEX('71100 Ann'!$C$8:$AZ$285,MATCH('71100M Ann'!$C110,'71100 Ann'!$C$8:$C$285,0),MATCH('71100M Ann'!BX$8,'71100 Ann'!$C$8:$AZ$8,0))</f>
        <v>0</v>
      </c>
      <c r="BY110" s="34">
        <f>INDEX('71100 Ann'!$C$8:$AZ$285,MATCH('71100M Ann'!$C110,'71100 Ann'!$C$8:$C$285,0),MATCH('71100M Ann'!BY$8,'71100 Ann'!$C$8:$AZ$8,0))</f>
        <v>0</v>
      </c>
      <c r="BZ110" s="34">
        <f>INDEX('71100 Ann'!$C$8:$AZ$285,MATCH('71100M Ann'!$C110,'71100 Ann'!$C$8:$C$285,0),MATCH('71100M Ann'!BZ$8,'71100 Ann'!$C$8:$AZ$8,0))</f>
        <v>0</v>
      </c>
      <c r="CA110" s="34">
        <f>INDEX('71100 Ann'!$C$8:$AZ$285,MATCH('71100M Ann'!$C110,'71100 Ann'!$C$8:$C$285,0),MATCH('71100M Ann'!CA$8,'71100 Ann'!$C$8:$AZ$8,0))</f>
        <v>0</v>
      </c>
      <c r="CB110" s="34">
        <f>INDEX('71100 Ann'!$C$8:$AZ$285,MATCH('71100M Ann'!$C110,'71100 Ann'!$C$8:$C$285,0),MATCH('71100M Ann'!CB$8,'71100 Ann'!$C$8:$AZ$8,0))</f>
        <v>0</v>
      </c>
      <c r="CC110" s="34">
        <f>INDEX('71100 Ann'!$C$8:$AZ$285,MATCH('71100M Ann'!$C110,'71100 Ann'!$C$8:$C$285,0),MATCH('71100M Ann'!CC$8,'71100 Ann'!$C$8:$AZ$8,0))</f>
        <v>0</v>
      </c>
      <c r="CD110" s="34">
        <f>INDEX('71100 Ann'!$C$8:$AZ$285,MATCH('71100M Ann'!$C110,'71100 Ann'!$C$8:$C$285,0),MATCH('71100M Ann'!CD$8,'71100 Ann'!$C$8:$AZ$8,0))</f>
        <v>0</v>
      </c>
      <c r="CE110" s="34">
        <f>INDEX('71100 Ann'!$C$8:$AZ$285,MATCH('71100M Ann'!$C110,'71100 Ann'!$C$8:$C$285,0),MATCH('71100M Ann'!CE$8,'71100 Ann'!$C$8:$AZ$8,0))</f>
        <v>0</v>
      </c>
      <c r="CF110" s="34">
        <f>INDEX('71100 Ann'!$C$8:$AZ$285,MATCH('71100M Ann'!$C110,'71100 Ann'!$C$8:$C$285,0),MATCH('71100M Ann'!CF$8,'71100 Ann'!$C$8:$AZ$8,0))</f>
        <v>0</v>
      </c>
      <c r="CG110" s="34">
        <f>INDEX('71100 Ann'!$C$8:$AZ$285,MATCH('71100M Ann'!$C110,'71100 Ann'!$C$8:$C$285,0),MATCH('71100M Ann'!CG$8,'71100 Ann'!$C$8:$AZ$8,0))</f>
        <v>0</v>
      </c>
      <c r="CH110" s="34">
        <f>INDEX('71100 Ann'!$C$8:$AZ$285,MATCH('71100M Ann'!$C110,'71100 Ann'!$C$8:$C$285,0),MATCH('71100M Ann'!CH$8,'71100 Ann'!$C$8:$AZ$8,0))</f>
        <v>0</v>
      </c>
      <c r="CI110" s="34">
        <f>INDEX('71100 Ann'!$C$8:$AZ$285,MATCH('71100M Ann'!$C110,'71100 Ann'!$C$8:$C$285,0),MATCH('71100M Ann'!CI$8,'71100 Ann'!$C$8:$AZ$8,0))</f>
        <v>0</v>
      </c>
      <c r="CJ110" s="34">
        <f>INDEX('71100 Ann'!$C$8:$AZ$285,MATCH('71100M Ann'!$C110,'71100 Ann'!$C$8:$C$285,0),MATCH('71100M Ann'!CJ$8,'71100 Ann'!$C$8:$AZ$8,0))</f>
        <v>0</v>
      </c>
      <c r="CK110" s="9">
        <f>INDEX('71100 Ann'!$C$8:$AZ$285,MATCH('71100M Ann'!$C110,'71100 Ann'!$C$8:$C$285,0),MATCH('71100M Ann'!CK$8,'71100 Ann'!$C$8:$AZ$8,0))</f>
        <v>0</v>
      </c>
      <c r="CL110" s="9">
        <f>INDEX('71100 Ann'!$C$8:$AZ$285,MATCH('71100M Ann'!$C110,'71100 Ann'!$C$8:$C$285,0),MATCH('71100M Ann'!CL$8,'71100 Ann'!$C$8:$AZ$8,0))</f>
        <v>0</v>
      </c>
    </row>
    <row r="111" spans="1:91" s="10" customFormat="1" x14ac:dyDescent="0.25">
      <c r="A111" s="32">
        <v>98</v>
      </c>
      <c r="B111" s="10" t="s">
        <v>654</v>
      </c>
      <c r="C111" s="10" t="s">
        <v>653</v>
      </c>
      <c r="U111" s="10">
        <f>INDEX('71100 Ann Hist'!$C$8:$AR$285,MATCH('71100M Ann'!$C111,'71100 Ann Hist'!$C$8:$C$285,0),MATCH('71100M Ann'!U$8,'71100 Ann Hist'!$C$8:$AR$8,0))</f>
        <v>1.8</v>
      </c>
      <c r="V111" s="10">
        <f>INDEX('71100 Ann Hist'!$C$8:$AR$285,MATCH('71100M Ann'!$C111,'71100 Ann Hist'!$C$8:$C$285,0),MATCH('71100M Ann'!V$8,'71100 Ann Hist'!$C$8:$AR$8,0))</f>
        <v>2.2999999999999998</v>
      </c>
      <c r="W111" s="10">
        <f>INDEX('71100 Ann Hist'!$C$8:$AR$285,MATCH('71100M Ann'!$C111,'71100 Ann Hist'!$C$8:$C$285,0),MATCH('71100M Ann'!W$8,'71100 Ann Hist'!$C$8:$AR$8,0))</f>
        <v>2.4</v>
      </c>
      <c r="X111" s="10">
        <f>INDEX('71100 Ann Hist'!$C$8:$AR$285,MATCH('71100M Ann'!$C111,'71100 Ann Hist'!$C$8:$C$285,0),MATCH('71100M Ann'!X$8,'71100 Ann Hist'!$C$8:$AR$8,0))</f>
        <v>2.7</v>
      </c>
      <c r="Y111" s="10">
        <f>INDEX('71100 Ann Hist'!$C$8:$AR$285,MATCH('71100M Ann'!$C111,'71100 Ann Hist'!$C$8:$C$285,0),MATCH('71100M Ann'!Y$8,'71100 Ann Hist'!$C$8:$AR$8,0))</f>
        <v>3</v>
      </c>
      <c r="Z111" s="10">
        <f>INDEX('71100 Ann Hist'!$C$8:$AR$285,MATCH('71100M Ann'!$C111,'71100 Ann Hist'!$C$8:$C$285,0),MATCH('71100M Ann'!Z$8,'71100 Ann Hist'!$C$8:$AR$8,0))</f>
        <v>3.4</v>
      </c>
      <c r="AA111" s="10">
        <f>INDEX('71100 Ann Hist'!$C$8:$AR$285,MATCH('71100M Ann'!$C111,'71100 Ann Hist'!$C$8:$C$285,0),MATCH('71100M Ann'!AA$8,'71100 Ann Hist'!$C$8:$AR$8,0))</f>
        <v>3.8</v>
      </c>
      <c r="AB111" s="10">
        <f>INDEX('71100 Ann Hist'!$C$8:$AR$285,MATCH('71100M Ann'!$C111,'71100 Ann Hist'!$C$8:$C$285,0),MATCH('71100M Ann'!AB$8,'71100 Ann Hist'!$C$8:$AR$8,0))</f>
        <v>4.5</v>
      </c>
      <c r="AC111" s="10">
        <f>INDEX('71100 Ann Hist'!$C$8:$AR$285,MATCH('71100M Ann'!$C111,'71100 Ann Hist'!$C$8:$C$285,0),MATCH('71100M Ann'!AC$8,'71100 Ann Hist'!$C$8:$AR$8,0))</f>
        <v>5.3</v>
      </c>
      <c r="AD111" s="10">
        <f>INDEX('71100 Ann Hist'!$C$8:$AR$285,MATCH('71100M Ann'!$C111,'71100 Ann Hist'!$C$8:$C$285,0),MATCH('71100M Ann'!AD$8,'71100 Ann Hist'!$C$8:$AR$8,0))</f>
        <v>5.9</v>
      </c>
      <c r="AE111" s="10">
        <f>INDEX('71100 Ann Hist'!$C$8:$AR$285,MATCH('71100M Ann'!$C111,'71100 Ann Hist'!$C$8:$C$285,0),MATCH('71100M Ann'!AE$8,'71100 Ann Hist'!$C$8:$AR$8,0))</f>
        <v>6.5</v>
      </c>
      <c r="AF111" s="10">
        <f>INDEX('71100 Ann Hist'!$C$8:$AR$285,MATCH('71100M Ann'!$C111,'71100 Ann Hist'!$C$8:$C$285,0),MATCH('71100M Ann'!AF$8,'71100 Ann Hist'!$C$8:$AR$8,0))</f>
        <v>7.7</v>
      </c>
      <c r="AG111" s="10">
        <f>INDEX('71100 Ann Hist'!$C$8:$AR$285,MATCH('71100M Ann'!$C111,'71100 Ann Hist'!$C$8:$C$285,0),MATCH('71100M Ann'!AG$8,'71100 Ann Hist'!$C$8:$AR$8,0))</f>
        <v>9.1999999999999993</v>
      </c>
      <c r="AH111" s="10">
        <f>INDEX('71100 Ann Hist'!$C$8:$AR$285,MATCH('71100M Ann'!$C111,'71100 Ann Hist'!$C$8:$C$285,0),MATCH('71100M Ann'!AH$8,'71100 Ann Hist'!$C$8:$AR$8,0))</f>
        <v>9.3000000000000007</v>
      </c>
      <c r="AI111" s="10">
        <f>INDEX('71100 Ann Hist'!$C$8:$AR$285,MATCH('71100M Ann'!$C111,'71100 Ann Hist'!$C$8:$C$285,0),MATCH('71100M Ann'!AI$8,'71100 Ann Hist'!$C$8:$AR$8,0))</f>
        <v>10.199999999999999</v>
      </c>
      <c r="AJ111" s="10">
        <f>INDEX('71100 Ann Hist'!$C$8:$AR$285,MATCH('71100M Ann'!$C111,'71100 Ann Hist'!$C$8:$C$285,0),MATCH('71100M Ann'!AJ$8,'71100 Ann Hist'!$C$8:$AR$8,0))</f>
        <v>12</v>
      </c>
      <c r="AK111" s="10">
        <f>INDEX('71100 Ann Hist'!$C$8:$AR$285,MATCH('71100M Ann'!$C111,'71100 Ann Hist'!$C$8:$C$285,0),MATCH('71100M Ann'!AK$8,'71100 Ann Hist'!$C$8:$AR$8,0))</f>
        <v>13.7</v>
      </c>
      <c r="AL111" s="10">
        <f>INDEX('71100 Ann Hist'!$C$8:$AR$285,MATCH('71100M Ann'!$C111,'71100 Ann Hist'!$C$8:$C$285,0),MATCH('71100M Ann'!AL$8,'71100 Ann Hist'!$C$8:$AR$8,0))</f>
        <v>14.7</v>
      </c>
      <c r="AM111" s="10">
        <f>INDEX('71100 Ann Hist'!$C$8:$AR$285,MATCH('71100M Ann'!$C111,'71100 Ann Hist'!$C$8:$C$285,0),MATCH('71100M Ann'!AM$8,'71100 Ann Hist'!$C$8:$AR$8,0))</f>
        <v>16.899999999999999</v>
      </c>
      <c r="AN111" s="10">
        <f>INDEX('71100 Ann Hist'!$C$8:$AR$285,MATCH('71100M Ann'!$C111,'71100 Ann Hist'!$C$8:$C$285,0),MATCH('71100M Ann'!AN$8,'71100 Ann Hist'!$C$8:$AR$8,0))</f>
        <v>19.100000000000001</v>
      </c>
      <c r="AO111" s="10">
        <f>INDEX('71100 Ann Hist'!$C$8:$AR$285,MATCH('71100M Ann'!$C111,'71100 Ann Hist'!$C$8:$C$285,0),MATCH('71100M Ann'!AO$8,'71100 Ann Hist'!$C$8:$AR$8,0))</f>
        <v>21.7</v>
      </c>
      <c r="AP111" s="10">
        <f>INDEX('71100 Ann Hist'!$C$8:$AR$285,MATCH('71100M Ann'!$C111,'71100 Ann Hist'!$C$8:$C$285,0),MATCH('71100M Ann'!AP$8,'71100 Ann Hist'!$C$8:$AR$8,0))</f>
        <v>24.7</v>
      </c>
      <c r="AQ111" s="10">
        <f>INDEX('71100 Ann Hist'!$C$8:$AR$285,MATCH('71100M Ann'!$C111,'71100 Ann Hist'!$C$8:$C$285,0),MATCH('71100M Ann'!AQ$8,'71100 Ann Hist'!$C$8:$AR$8,0))</f>
        <v>26.5</v>
      </c>
      <c r="AR111" s="11">
        <f>INDEX('71100 Ann'!$C$8:$AZ$285,MATCH('71100M Ann'!$C111,'71100 Ann'!$C$8:$C$285,0),MATCH('71100M Ann'!AR$8,'71100 Ann'!$C$8:$AZ$8,0))</f>
        <v>32.5</v>
      </c>
      <c r="AS111" s="11">
        <f>INDEX('71100 Ann'!$C$8:$AZ$285,MATCH('71100M Ann'!$C111,'71100 Ann'!$C$8:$C$285,0),MATCH('71100M Ann'!AS$8,'71100 Ann'!$C$8:$AZ$8,0))</f>
        <v>39.200000000000003</v>
      </c>
      <c r="AT111" s="11">
        <f>INDEX('71100 Ann'!$C$8:$AZ$285,MATCH('71100M Ann'!$C111,'71100 Ann'!$C$8:$C$285,0),MATCH('71100M Ann'!AT$8,'71100 Ann'!$C$8:$AZ$8,0))</f>
        <v>43.8</v>
      </c>
      <c r="AU111" s="11">
        <f>INDEX('71100 Ann'!$C$8:$AZ$285,MATCH('71100M Ann'!$C111,'71100 Ann'!$C$8:$C$285,0),MATCH('71100M Ann'!AU$8,'71100 Ann'!$C$8:$AZ$8,0))</f>
        <v>47.8</v>
      </c>
      <c r="AV111" s="11">
        <f>INDEX('71100 Ann'!$C$8:$AZ$285,MATCH('71100M Ann'!$C111,'71100 Ann'!$C$8:$C$285,0),MATCH('71100M Ann'!AV$8,'71100 Ann'!$C$8:$AZ$8,0))</f>
        <v>55.5</v>
      </c>
      <c r="AW111" s="11">
        <f>INDEX('71100 Ann'!$C$8:$AZ$285,MATCH('71100M Ann'!$C111,'71100 Ann'!$C$8:$C$285,0),MATCH('71100M Ann'!AW$8,'71100 Ann'!$C$8:$AZ$8,0))</f>
        <v>71.400000000000006</v>
      </c>
      <c r="AX111" s="11">
        <f>INDEX('71100 Ann'!$C$8:$AZ$285,MATCH('71100M Ann'!$C111,'71100 Ann'!$C$8:$C$285,0),MATCH('71100M Ann'!AX$8,'71100 Ann'!$C$8:$AZ$8,0))</f>
        <v>83.6</v>
      </c>
      <c r="AY111" s="11">
        <f>INDEX('71100 Ann'!$C$8:$AZ$285,MATCH('71100M Ann'!$C111,'71100 Ann'!$C$8:$C$285,0),MATCH('71100M Ann'!AY$8,'71100 Ann'!$C$8:$AZ$8,0))</f>
        <v>87.5</v>
      </c>
      <c r="AZ111" s="11">
        <f>INDEX('71100 Ann'!$C$8:$AZ$285,MATCH('71100M Ann'!$C111,'71100 Ann'!$C$8:$C$285,0),MATCH('71100M Ann'!AZ$8,'71100 Ann'!$C$8:$AZ$8,0))</f>
        <v>103.4</v>
      </c>
      <c r="BA111" s="11">
        <f>INDEX('71100 Ann'!$C$8:$AZ$285,MATCH('71100M Ann'!$C111,'71100 Ann'!$C$8:$C$285,0),MATCH('71100M Ann'!BA$8,'71100 Ann'!$C$8:$AZ$8,0))</f>
        <v>115.9</v>
      </c>
      <c r="BB111" s="11">
        <f>INDEX('71100 Ann'!$C$8:$AZ$285,MATCH('71100M Ann'!$C111,'71100 Ann'!$C$8:$C$285,0),MATCH('71100M Ann'!BB$8,'71100 Ann'!$C$8:$AZ$8,0))</f>
        <v>137</v>
      </c>
      <c r="BC111" s="11">
        <f>INDEX('71100 Ann'!$C$8:$AZ$285,MATCH('71100M Ann'!$C111,'71100 Ann'!$C$8:$C$285,0),MATCH('71100M Ann'!BC$8,'71100 Ann'!$C$8:$AZ$8,0))</f>
        <v>180</v>
      </c>
      <c r="BD111" s="11">
        <f>INDEX('71100 Ann'!$C$8:$AZ$285,MATCH('71100M Ann'!$C111,'71100 Ann'!$C$8:$C$285,0),MATCH('71100M Ann'!BD$8,'71100 Ann'!$C$8:$AZ$8,0))</f>
        <v>230.6</v>
      </c>
      <c r="BE111" s="11">
        <f>INDEX('71100 Ann'!$C$8:$AZ$285,MATCH('71100M Ann'!$C111,'71100 Ann'!$C$8:$C$285,0),MATCH('71100M Ann'!BE$8,'71100 Ann'!$C$8:$AZ$8,0))</f>
        <v>268.89999999999998</v>
      </c>
      <c r="BF111" s="11">
        <f>INDEX('71100 Ann'!$C$8:$AZ$285,MATCH('71100M Ann'!$C111,'71100 Ann'!$C$8:$C$285,0),MATCH('71100M Ann'!BF$8,'71100 Ann'!$C$8:$AZ$8,0))</f>
        <v>283.2</v>
      </c>
      <c r="BG111" s="11">
        <f>INDEX('71100 Ann'!$C$8:$AZ$285,MATCH('71100M Ann'!$C111,'71100 Ann'!$C$8:$C$285,0),MATCH('71100M Ann'!BG$8,'71100 Ann'!$C$8:$AZ$8,0))</f>
        <v>326.2</v>
      </c>
      <c r="BH111" s="11">
        <f>INDEX('71100 Ann'!$C$8:$AZ$285,MATCH('71100M Ann'!$C111,'71100 Ann'!$C$8:$C$285,0),MATCH('71100M Ann'!BH$8,'71100 Ann'!$C$8:$AZ$8,0))</f>
        <v>338.1</v>
      </c>
      <c r="BI111" s="11">
        <f>INDEX('71100 Ann'!$C$8:$AZ$285,MATCH('71100M Ann'!$C111,'71100 Ann'!$C$8:$C$285,0),MATCH('71100M Ann'!BI$8,'71100 Ann'!$C$8:$AZ$8,0))</f>
        <v>355.7</v>
      </c>
      <c r="BJ111" s="11">
        <f>INDEX('71100 Ann'!$C$8:$AZ$285,MATCH('71100M Ann'!$C111,'71100 Ann'!$C$8:$C$285,0),MATCH('71100M Ann'!BJ$8,'71100 Ann'!$C$8:$AZ$8,0))</f>
        <v>361.1</v>
      </c>
      <c r="BK111" s="11">
        <f>INDEX('71100 Ann'!$C$8:$AZ$285,MATCH('71100M Ann'!$C111,'71100 Ann'!$C$8:$C$285,0),MATCH('71100M Ann'!BK$8,'71100 Ann'!$C$8:$AZ$8,0))</f>
        <v>387.5</v>
      </c>
      <c r="BL111" s="11">
        <f>INDEX('71100 Ann'!$C$8:$AZ$285,MATCH('71100M Ann'!$C111,'71100 Ann'!$C$8:$C$285,0),MATCH('71100M Ann'!BL$8,'71100 Ann'!$C$8:$AZ$8,0))</f>
        <v>435.6</v>
      </c>
      <c r="BM111" s="11">
        <f>INDEX('71100 Ann'!$C$8:$AZ$285,MATCH('71100M Ann'!$C111,'71100 Ann'!$C$8:$C$285,0),MATCH('71100M Ann'!BM$8,'71100 Ann'!$C$8:$AZ$8,0))</f>
        <v>442.4</v>
      </c>
      <c r="BN111" s="11">
        <f>INDEX('71100 Ann'!$C$8:$AZ$285,MATCH('71100M Ann'!$C111,'71100 Ann'!$C$8:$C$285,0),MATCH('71100M Ann'!BN$8,'71100 Ann'!$C$8:$AZ$8,0))</f>
        <v>400.2</v>
      </c>
      <c r="BO111" s="11">
        <f>INDEX('71100 Ann'!$C$8:$AZ$285,MATCH('71100M Ann'!$C111,'71100 Ann'!$C$8:$C$285,0),MATCH('71100M Ann'!BO$8,'71100 Ann'!$C$8:$AZ$8,0))</f>
        <v>375.5</v>
      </c>
      <c r="BP111" s="11">
        <f>INDEX('71100 Ann'!$C$8:$AZ$285,MATCH('71100M Ann'!$C111,'71100 Ann'!$C$8:$C$285,0),MATCH('71100M Ann'!BP$8,'71100 Ann'!$C$8:$AZ$8,0))</f>
        <v>363.1</v>
      </c>
      <c r="BQ111" s="11">
        <f>INDEX('71100 Ann'!$C$8:$AZ$285,MATCH('71100M Ann'!$C111,'71100 Ann'!$C$8:$C$285,0),MATCH('71100M Ann'!BQ$8,'71100 Ann'!$C$8:$AZ$8,0))</f>
        <v>357.9</v>
      </c>
      <c r="BR111" s="11">
        <f>INDEX('71100 Ann'!$C$8:$AZ$285,MATCH('71100M Ann'!$C111,'71100 Ann'!$C$8:$C$285,0),MATCH('71100M Ann'!BR$8,'71100 Ann'!$C$8:$AZ$8,0))</f>
        <v>369</v>
      </c>
      <c r="BS111" s="11">
        <f>INDEX('71100 Ann'!$C$8:$AZ$285,MATCH('71100M Ann'!$C111,'71100 Ann'!$C$8:$C$285,0),MATCH('71100M Ann'!BS$8,'71100 Ann'!$C$8:$AZ$8,0))</f>
        <v>373.1</v>
      </c>
      <c r="BT111" s="11">
        <f>INDEX('71100 Ann'!$C$8:$AZ$285,MATCH('71100M Ann'!$C111,'71100 Ann'!$C$8:$C$285,0),MATCH('71100M Ann'!BT$8,'71100 Ann'!$C$8:$AZ$8,0))</f>
        <v>405.4</v>
      </c>
      <c r="BU111" s="11">
        <f>INDEX('71100 Ann'!$C$8:$AZ$285,MATCH('71100M Ann'!$C111,'71100 Ann'!$C$8:$C$285,0),MATCH('71100M Ann'!BU$8,'71100 Ann'!$C$8:$AZ$8,0))</f>
        <v>469</v>
      </c>
      <c r="BV111" s="11">
        <f>INDEX('71100 Ann'!$C$8:$AZ$285,MATCH('71100M Ann'!$C111,'71100 Ann'!$C$8:$C$285,0),MATCH('71100M Ann'!BV$8,'71100 Ann'!$C$8:$AZ$8,0))</f>
        <v>478.8</v>
      </c>
      <c r="BW111" s="11">
        <f>INDEX('71100 Ann'!$C$8:$AZ$285,MATCH('71100M Ann'!$C111,'71100 Ann'!$C$8:$C$285,0),MATCH('71100M Ann'!BW$8,'71100 Ann'!$C$8:$AZ$8,0))</f>
        <v>552.4</v>
      </c>
      <c r="BX111" s="11">
        <f>INDEX('71100 Ann'!$C$8:$AZ$285,MATCH('71100M Ann'!$C111,'71100 Ann'!$C$8:$C$285,0),MATCH('71100M Ann'!BX$8,'71100 Ann'!$C$8:$AZ$8,0))</f>
        <v>551.6</v>
      </c>
      <c r="BY111" s="11">
        <f>INDEX('71100 Ann'!$C$8:$AZ$285,MATCH('71100M Ann'!$C111,'71100 Ann'!$C$8:$C$285,0),MATCH('71100M Ann'!BY$8,'71100 Ann'!$C$8:$AZ$8,0))</f>
        <v>477.5</v>
      </c>
      <c r="BZ111" s="11">
        <f>INDEX('71100 Ann'!$C$8:$AZ$285,MATCH('71100M Ann'!$C111,'71100 Ann'!$C$8:$C$285,0),MATCH('71100M Ann'!BZ$8,'71100 Ann'!$C$8:$AZ$8,0))</f>
        <v>451.5</v>
      </c>
      <c r="CA111" s="11">
        <f>INDEX('71100 Ann'!$C$8:$AZ$285,MATCH('71100M Ann'!$C111,'71100 Ann'!$C$8:$C$285,0),MATCH('71100M Ann'!CA$8,'71100 Ann'!$C$8:$AZ$8,0))</f>
        <v>386.4</v>
      </c>
      <c r="CB111" s="11">
        <f>INDEX('71100 Ann'!$C$8:$AZ$285,MATCH('71100M Ann'!$C111,'71100 Ann'!$C$8:$C$285,0),MATCH('71100M Ann'!CB$8,'71100 Ann'!$C$8:$AZ$8,0))</f>
        <v>477.3</v>
      </c>
      <c r="CC111" s="11">
        <f>INDEX('71100 Ann'!$C$8:$AZ$285,MATCH('71100M Ann'!$C111,'71100 Ann'!$C$8:$C$285,0),MATCH('71100M Ann'!CC$8,'71100 Ann'!$C$8:$AZ$8,0))</f>
        <v>560.6</v>
      </c>
      <c r="CD111" s="11">
        <f>INDEX('71100 Ann'!$C$8:$AZ$285,MATCH('71100M Ann'!$C111,'71100 Ann'!$C$8:$C$285,0),MATCH('71100M Ann'!CD$8,'71100 Ann'!$C$8:$AZ$8,0))</f>
        <v>640.79999999999995</v>
      </c>
      <c r="CE111" s="11">
        <f>INDEX('71100 Ann'!$C$8:$AZ$285,MATCH('71100M Ann'!$C111,'71100 Ann'!$C$8:$C$285,0),MATCH('71100M Ann'!CE$8,'71100 Ann'!$C$8:$AZ$8,0))</f>
        <v>667.5</v>
      </c>
      <c r="CF111" s="11">
        <f>INDEX('71100 Ann'!$C$8:$AZ$285,MATCH('71100M Ann'!$C111,'71100 Ann'!$C$8:$C$285,0),MATCH('71100M Ann'!CF$8,'71100 Ann'!$C$8:$AZ$8,0))</f>
        <v>545.1</v>
      </c>
      <c r="CG111" s="11">
        <f>INDEX('71100 Ann'!$C$8:$AZ$285,MATCH('71100M Ann'!$C111,'71100 Ann'!$C$8:$C$285,0),MATCH('71100M Ann'!CG$8,'71100 Ann'!$C$8:$AZ$8,0))</f>
        <v>470.2</v>
      </c>
      <c r="CH111" s="11">
        <f>INDEX('71100 Ann'!$C$8:$AZ$285,MATCH('71100M Ann'!$C111,'71100 Ann'!$C$8:$C$285,0),MATCH('71100M Ann'!CH$8,'71100 Ann'!$C$8:$AZ$8,0))</f>
        <v>466.4</v>
      </c>
      <c r="CI111" s="11">
        <f>INDEX('71100 Ann'!$C$8:$AZ$285,MATCH('71100M Ann'!$C111,'71100 Ann'!$C$8:$C$285,0),MATCH('71100M Ann'!CI$8,'71100 Ann'!$C$8:$AZ$8,0))</f>
        <v>505.2</v>
      </c>
      <c r="CJ111" s="11">
        <f>INDEX('71100 Ann'!$C$8:$AZ$285,MATCH('71100M Ann'!$C111,'71100 Ann'!$C$8:$C$285,0),MATCH('71100M Ann'!CJ$8,'71100 Ann'!$C$8:$AZ$8,0))</f>
        <v>482.5</v>
      </c>
      <c r="CK111" s="11">
        <f>INDEX('71100 Ann'!$C$8:$AZ$285,MATCH('71100M Ann'!$C111,'71100 Ann'!$C$8:$C$285,0),MATCH('71100M Ann'!CK$8,'71100 Ann'!$C$8:$AZ$8,0))</f>
        <v>509.3</v>
      </c>
      <c r="CL111" s="11">
        <f>INDEX('71100 Ann'!$C$8:$AZ$285,MATCH('71100M Ann'!$C111,'71100 Ann'!$C$8:$C$285,0),MATCH('71100M Ann'!CL$8,'71100 Ann'!$C$8:$AZ$8,0))</f>
        <v>503.2</v>
      </c>
    </row>
    <row r="112" spans="1:91" s="10" customFormat="1" x14ac:dyDescent="0.25">
      <c r="A112" s="32">
        <v>99</v>
      </c>
      <c r="B112" s="10" t="s">
        <v>652</v>
      </c>
      <c r="C112" s="10" t="s">
        <v>651</v>
      </c>
      <c r="U112" s="10">
        <f>INDEX('71100 Ann Hist'!$C$8:$AR$285,MATCH('71100M Ann'!$C112,'71100 Ann Hist'!$C$8:$C$285,0),MATCH('71100M Ann'!U$8,'71100 Ann Hist'!$C$8:$AR$8,0))</f>
        <v>0.8</v>
      </c>
      <c r="V112" s="10">
        <f>INDEX('71100 Ann Hist'!$C$8:$AR$285,MATCH('71100M Ann'!$C112,'71100 Ann Hist'!$C$8:$C$285,0),MATCH('71100M Ann'!V$8,'71100 Ann Hist'!$C$8:$AR$8,0))</f>
        <v>1.1000000000000001</v>
      </c>
      <c r="W112" s="10">
        <f>INDEX('71100 Ann Hist'!$C$8:$AR$285,MATCH('71100M Ann'!$C112,'71100 Ann Hist'!$C$8:$C$285,0),MATCH('71100M Ann'!W$8,'71100 Ann Hist'!$C$8:$AR$8,0))</f>
        <v>1</v>
      </c>
      <c r="X112" s="10">
        <f>INDEX('71100 Ann Hist'!$C$8:$AR$285,MATCH('71100M Ann'!$C112,'71100 Ann Hist'!$C$8:$C$285,0),MATCH('71100M Ann'!X$8,'71100 Ann Hist'!$C$8:$AR$8,0))</f>
        <v>1.1000000000000001</v>
      </c>
      <c r="Y112" s="10">
        <f>INDEX('71100 Ann Hist'!$C$8:$AR$285,MATCH('71100M Ann'!$C112,'71100 Ann Hist'!$C$8:$C$285,0),MATCH('71100M Ann'!Y$8,'71100 Ann Hist'!$C$8:$AR$8,0))</f>
        <v>1.2</v>
      </c>
      <c r="Z112" s="10">
        <f>INDEX('71100 Ann Hist'!$C$8:$AR$285,MATCH('71100M Ann'!$C112,'71100 Ann Hist'!$C$8:$C$285,0),MATCH('71100M Ann'!Z$8,'71100 Ann Hist'!$C$8:$AR$8,0))</f>
        <v>1.3</v>
      </c>
      <c r="AA112" s="10">
        <f>INDEX('71100 Ann Hist'!$C$8:$AR$285,MATCH('71100M Ann'!$C112,'71100 Ann Hist'!$C$8:$C$285,0),MATCH('71100M Ann'!AA$8,'71100 Ann Hist'!$C$8:$AR$8,0))</f>
        <v>1.5</v>
      </c>
      <c r="AB112" s="10">
        <f>INDEX('71100 Ann Hist'!$C$8:$AR$285,MATCH('71100M Ann'!$C112,'71100 Ann Hist'!$C$8:$C$285,0),MATCH('71100M Ann'!AB$8,'71100 Ann Hist'!$C$8:$AR$8,0))</f>
        <v>1.8</v>
      </c>
      <c r="AC112" s="10">
        <f>INDEX('71100 Ann Hist'!$C$8:$AR$285,MATCH('71100M Ann'!$C112,'71100 Ann Hist'!$C$8:$C$285,0),MATCH('71100M Ann'!AC$8,'71100 Ann Hist'!$C$8:$AR$8,0))</f>
        <v>2.2000000000000002</v>
      </c>
      <c r="AD112" s="10">
        <f>INDEX('71100 Ann Hist'!$C$8:$AR$285,MATCH('71100M Ann'!$C112,'71100 Ann Hist'!$C$8:$C$285,0),MATCH('71100M Ann'!AD$8,'71100 Ann Hist'!$C$8:$AR$8,0))</f>
        <v>2.4</v>
      </c>
      <c r="AE112" s="10">
        <f>INDEX('71100 Ann Hist'!$C$8:$AR$285,MATCH('71100M Ann'!$C112,'71100 Ann Hist'!$C$8:$C$285,0),MATCH('71100M Ann'!AE$8,'71100 Ann Hist'!$C$8:$AR$8,0))</f>
        <v>2.5</v>
      </c>
      <c r="AF112" s="10">
        <f>INDEX('71100 Ann Hist'!$C$8:$AR$285,MATCH('71100M Ann'!$C112,'71100 Ann Hist'!$C$8:$C$285,0),MATCH('71100M Ann'!AF$8,'71100 Ann Hist'!$C$8:$AR$8,0))</f>
        <v>3</v>
      </c>
      <c r="AG112" s="10">
        <f>INDEX('71100 Ann Hist'!$C$8:$AR$285,MATCH('71100M Ann'!$C112,'71100 Ann Hist'!$C$8:$C$285,0),MATCH('71100M Ann'!AG$8,'71100 Ann Hist'!$C$8:$AR$8,0))</f>
        <v>3.7</v>
      </c>
      <c r="AH112" s="10">
        <f>INDEX('71100 Ann Hist'!$C$8:$AR$285,MATCH('71100M Ann'!$C112,'71100 Ann Hist'!$C$8:$C$285,0),MATCH('71100M Ann'!AH$8,'71100 Ann Hist'!$C$8:$AR$8,0))</f>
        <v>3.2</v>
      </c>
      <c r="AI112" s="10">
        <f>INDEX('71100 Ann Hist'!$C$8:$AR$285,MATCH('71100M Ann'!$C112,'71100 Ann Hist'!$C$8:$C$285,0),MATCH('71100M Ann'!AI$8,'71100 Ann Hist'!$C$8:$AR$8,0))</f>
        <v>3.4</v>
      </c>
      <c r="AJ112" s="10">
        <f>INDEX('71100 Ann Hist'!$C$8:$AR$285,MATCH('71100M Ann'!$C112,'71100 Ann Hist'!$C$8:$C$285,0),MATCH('71100M Ann'!AJ$8,'71100 Ann Hist'!$C$8:$AR$8,0))</f>
        <v>4.3</v>
      </c>
      <c r="AK112" s="10">
        <f>INDEX('71100 Ann Hist'!$C$8:$AR$285,MATCH('71100M Ann'!$C112,'71100 Ann Hist'!$C$8:$C$285,0),MATCH('71100M Ann'!AK$8,'71100 Ann Hist'!$C$8:$AR$8,0))</f>
        <v>5</v>
      </c>
      <c r="AL112" s="10">
        <f>INDEX('71100 Ann Hist'!$C$8:$AR$285,MATCH('71100M Ann'!$C112,'71100 Ann Hist'!$C$8:$C$285,0),MATCH('71100M Ann'!AL$8,'71100 Ann Hist'!$C$8:$AR$8,0))</f>
        <v>5.3</v>
      </c>
      <c r="AM112" s="10">
        <f>INDEX('71100 Ann Hist'!$C$8:$AR$285,MATCH('71100M Ann'!$C112,'71100 Ann Hist'!$C$8:$C$285,0),MATCH('71100M Ann'!AM$8,'71100 Ann Hist'!$C$8:$AR$8,0))</f>
        <v>6.4</v>
      </c>
      <c r="AN112" s="10">
        <f>INDEX('71100 Ann Hist'!$C$8:$AR$285,MATCH('71100M Ann'!$C112,'71100 Ann Hist'!$C$8:$C$285,0),MATCH('71100M Ann'!AN$8,'71100 Ann Hist'!$C$8:$AR$8,0))</f>
        <v>7.6</v>
      </c>
      <c r="AO112" s="10">
        <f>INDEX('71100 Ann Hist'!$C$8:$AR$285,MATCH('71100M Ann'!$C112,'71100 Ann Hist'!$C$8:$C$285,0),MATCH('71100M Ann'!AO$8,'71100 Ann Hist'!$C$8:$AR$8,0))</f>
        <v>9.5</v>
      </c>
      <c r="AP112" s="10">
        <f>INDEX('71100 Ann Hist'!$C$8:$AR$285,MATCH('71100M Ann'!$C112,'71100 Ann Hist'!$C$8:$C$285,0),MATCH('71100M Ann'!AP$8,'71100 Ann Hist'!$C$8:$AR$8,0))</f>
        <v>11.6</v>
      </c>
      <c r="AQ112" s="10">
        <f>INDEX('71100 Ann Hist'!$C$8:$AR$285,MATCH('71100M Ann'!$C112,'71100 Ann Hist'!$C$8:$C$285,0),MATCH('71100M Ann'!AQ$8,'71100 Ann Hist'!$C$8:$AR$8,0))</f>
        <v>12.5</v>
      </c>
      <c r="AR112" s="11">
        <f>INDEX('71100 Ann'!$C$8:$AZ$285,MATCH('71100M Ann'!$C112,'71100 Ann'!$C$8:$C$285,0),MATCH('71100M Ann'!AR$8,'71100 Ann'!$C$8:$AZ$8,0))</f>
        <v>17.899999999999999</v>
      </c>
      <c r="AS112" s="11">
        <f>INDEX('71100 Ann'!$C$8:$AZ$285,MATCH('71100M Ann'!$C112,'71100 Ann'!$C$8:$C$285,0),MATCH('71100M Ann'!AS$8,'71100 Ann'!$C$8:$AZ$8,0))</f>
        <v>23.4</v>
      </c>
      <c r="AT112" s="11">
        <f>INDEX('71100 Ann'!$C$8:$AZ$285,MATCH('71100M Ann'!$C112,'71100 Ann'!$C$8:$C$285,0),MATCH('71100M Ann'!AT$8,'71100 Ann'!$C$8:$AZ$8,0))</f>
        <v>25.1</v>
      </c>
      <c r="AU112" s="11">
        <f>INDEX('71100 Ann'!$C$8:$AZ$285,MATCH('71100M Ann'!$C112,'71100 Ann'!$C$8:$C$285,0),MATCH('71100M Ann'!AU$8,'71100 Ann'!$C$8:$AZ$8,0))</f>
        <v>26.9</v>
      </c>
      <c r="AV112" s="11">
        <f>INDEX('71100 Ann'!$C$8:$AZ$285,MATCH('71100M Ann'!$C112,'71100 Ann'!$C$8:$C$285,0),MATCH('71100M Ann'!AV$8,'71100 Ann'!$C$8:$AZ$8,0))</f>
        <v>32.799999999999997</v>
      </c>
      <c r="AW112" s="11">
        <f>INDEX('71100 Ann'!$C$8:$AZ$285,MATCH('71100M Ann'!$C112,'71100 Ann'!$C$8:$C$285,0),MATCH('71100M Ann'!AW$8,'71100 Ann'!$C$8:$AZ$8,0))</f>
        <v>44.7</v>
      </c>
      <c r="AX112" s="11">
        <f>INDEX('71100 Ann'!$C$8:$AZ$285,MATCH('71100M Ann'!$C112,'71100 Ann'!$C$8:$C$285,0),MATCH('71100M Ann'!AX$8,'71100 Ann'!$C$8:$AZ$8,0))</f>
        <v>51.7</v>
      </c>
      <c r="AY112" s="11">
        <f>INDEX('71100 Ann'!$C$8:$AZ$285,MATCH('71100M Ann'!$C112,'71100 Ann'!$C$8:$C$285,0),MATCH('71100M Ann'!AY$8,'71100 Ann'!$C$8:$AZ$8,0))</f>
        <v>49.6</v>
      </c>
      <c r="AZ112" s="11">
        <f>INDEX('71100 Ann'!$C$8:$AZ$285,MATCH('71100M Ann'!$C112,'71100 Ann'!$C$8:$C$285,0),MATCH('71100M Ann'!AZ$8,'71100 Ann'!$C$8:$AZ$8,0))</f>
        <v>58</v>
      </c>
      <c r="BA112" s="11">
        <f>INDEX('71100 Ann'!$C$8:$AZ$285,MATCH('71100M Ann'!$C112,'71100 Ann'!$C$8:$C$285,0),MATCH('71100M Ann'!BA$8,'71100 Ann'!$C$8:$AZ$8,0))</f>
        <v>64.900000000000006</v>
      </c>
      <c r="BB112" s="11">
        <f>INDEX('71100 Ann'!$C$8:$AZ$285,MATCH('71100M Ann'!$C112,'71100 Ann'!$C$8:$C$285,0),MATCH('71100M Ann'!BB$8,'71100 Ann'!$C$8:$AZ$8,0))</f>
        <v>77.099999999999994</v>
      </c>
      <c r="BC112" s="11">
        <f>INDEX('71100 Ann'!$C$8:$AZ$285,MATCH('71100M Ann'!$C112,'71100 Ann'!$C$8:$C$285,0),MATCH('71100M Ann'!BC$8,'71100 Ann'!$C$8:$AZ$8,0))</f>
        <v>106.7</v>
      </c>
      <c r="BD112" s="11">
        <f>INDEX('71100 Ann'!$C$8:$AZ$285,MATCH('71100M Ann'!$C112,'71100 Ann'!$C$8:$C$285,0),MATCH('71100M Ann'!BD$8,'71100 Ann'!$C$8:$AZ$8,0))</f>
        <v>140.19999999999999</v>
      </c>
      <c r="BE112" s="11">
        <f>INDEX('71100 Ann'!$C$8:$AZ$285,MATCH('71100M Ann'!$C112,'71100 Ann'!$C$8:$C$285,0),MATCH('71100M Ann'!BE$8,'71100 Ann'!$C$8:$AZ$8,0))</f>
        <v>160.69999999999999</v>
      </c>
      <c r="BF112" s="11">
        <f>INDEX('71100 Ann'!$C$8:$AZ$285,MATCH('71100M Ann'!$C112,'71100 Ann'!$C$8:$C$285,0),MATCH('71100M Ann'!BF$8,'71100 Ann'!$C$8:$AZ$8,0))</f>
        <v>162.30000000000001</v>
      </c>
      <c r="BG112" s="11">
        <f>INDEX('71100 Ann'!$C$8:$AZ$285,MATCH('71100M Ann'!$C112,'71100 Ann'!$C$8:$C$285,0),MATCH('71100M Ann'!BG$8,'71100 Ann'!$C$8:$AZ$8,0))</f>
        <v>193</v>
      </c>
      <c r="BH112" s="11">
        <f>INDEX('71100 Ann'!$C$8:$AZ$285,MATCH('71100M Ann'!$C112,'71100 Ann'!$C$8:$C$285,0),MATCH('71100M Ann'!BH$8,'71100 Ann'!$C$8:$AZ$8,0))</f>
        <v>203.9</v>
      </c>
      <c r="BI112" s="11">
        <f>INDEX('71100 Ann'!$C$8:$AZ$285,MATCH('71100M Ann'!$C112,'71100 Ann'!$C$8:$C$285,0),MATCH('71100M Ann'!BI$8,'71100 Ann'!$C$8:$AZ$8,0))</f>
        <v>212.5</v>
      </c>
      <c r="BJ112" s="11">
        <f>INDEX('71100 Ann'!$C$8:$AZ$285,MATCH('71100M Ann'!$C112,'71100 Ann'!$C$8:$C$285,0),MATCH('71100M Ann'!BJ$8,'71100 Ann'!$C$8:$AZ$8,0))</f>
        <v>214.8</v>
      </c>
      <c r="BK112" s="11">
        <f>INDEX('71100 Ann'!$C$8:$AZ$285,MATCH('71100M Ann'!$C112,'71100 Ann'!$C$8:$C$285,0),MATCH('71100M Ann'!BK$8,'71100 Ann'!$C$8:$AZ$8,0))</f>
        <v>233.1</v>
      </c>
      <c r="BL112" s="11">
        <f>INDEX('71100 Ann'!$C$8:$AZ$285,MATCH('71100M Ann'!$C112,'71100 Ann'!$C$8:$C$285,0),MATCH('71100M Ann'!BL$8,'71100 Ann'!$C$8:$AZ$8,0))</f>
        <v>273.60000000000002</v>
      </c>
      <c r="BM112" s="11">
        <f>INDEX('71100 Ann'!$C$8:$AZ$285,MATCH('71100M Ann'!$C112,'71100 Ann'!$C$8:$C$285,0),MATCH('71100M Ann'!BM$8,'71100 Ann'!$C$8:$AZ$8,0))</f>
        <v>264.7</v>
      </c>
      <c r="BN112" s="11">
        <f>INDEX('71100 Ann'!$C$8:$AZ$285,MATCH('71100M Ann'!$C112,'71100 Ann'!$C$8:$C$285,0),MATCH('71100M Ann'!BN$8,'71100 Ann'!$C$8:$AZ$8,0))</f>
        <v>219.4</v>
      </c>
      <c r="BO112" s="11">
        <f>INDEX('71100 Ann'!$C$8:$AZ$285,MATCH('71100M Ann'!$C112,'71100 Ann'!$C$8:$C$285,0),MATCH('71100M Ann'!BO$8,'71100 Ann'!$C$8:$AZ$8,0))</f>
        <v>189</v>
      </c>
      <c r="BP112" s="11">
        <f>INDEX('71100 Ann'!$C$8:$AZ$285,MATCH('71100M Ann'!$C112,'71100 Ann'!$C$8:$C$285,0),MATCH('71100M Ann'!BP$8,'71100 Ann'!$C$8:$AZ$8,0))</f>
        <v>180.4</v>
      </c>
      <c r="BQ112" s="11">
        <f>INDEX('71100 Ann'!$C$8:$AZ$285,MATCH('71100M Ann'!$C112,'71100 Ann'!$C$8:$C$285,0),MATCH('71100M Ann'!BQ$8,'71100 Ann'!$C$8:$AZ$8,0))</f>
        <v>181.6</v>
      </c>
      <c r="BR112" s="11">
        <f>INDEX('71100 Ann'!$C$8:$AZ$285,MATCH('71100M Ann'!$C112,'71100 Ann'!$C$8:$C$285,0),MATCH('71100M Ann'!BR$8,'71100 Ann'!$C$8:$AZ$8,0))</f>
        <v>182.7</v>
      </c>
      <c r="BS112" s="11">
        <f>INDEX('71100 Ann'!$C$8:$AZ$285,MATCH('71100M Ann'!$C112,'71100 Ann'!$C$8:$C$285,0),MATCH('71100M Ann'!BS$8,'71100 Ann'!$C$8:$AZ$8,0))</f>
        <v>184.9</v>
      </c>
      <c r="BT112" s="11">
        <f>INDEX('71100 Ann'!$C$8:$AZ$285,MATCH('71100M Ann'!$C112,'71100 Ann'!$C$8:$C$285,0),MATCH('71100M Ann'!BT$8,'71100 Ann'!$C$8:$AZ$8,0))</f>
        <v>216.1</v>
      </c>
      <c r="BU112" s="11">
        <f>INDEX('71100 Ann'!$C$8:$AZ$285,MATCH('71100M Ann'!$C112,'71100 Ann'!$C$8:$C$285,0),MATCH('71100M Ann'!BU$8,'71100 Ann'!$C$8:$AZ$8,0))</f>
        <v>270.10000000000002</v>
      </c>
      <c r="BV112" s="11">
        <f>INDEX('71100 Ann'!$C$8:$AZ$285,MATCH('71100M Ann'!$C112,'71100 Ann'!$C$8:$C$285,0),MATCH('71100M Ann'!BV$8,'71100 Ann'!$C$8:$AZ$8,0))</f>
        <v>271.3</v>
      </c>
      <c r="BW112" s="11">
        <f>INDEX('71100 Ann'!$C$8:$AZ$285,MATCH('71100M Ann'!$C112,'71100 Ann'!$C$8:$C$285,0),MATCH('71100M Ann'!BW$8,'71100 Ann'!$C$8:$AZ$8,0))</f>
        <v>333</v>
      </c>
      <c r="BX112" s="11">
        <f>INDEX('71100 Ann'!$C$8:$AZ$285,MATCH('71100M Ann'!$C112,'71100 Ann'!$C$8:$C$285,0),MATCH('71100M Ann'!BX$8,'71100 Ann'!$C$8:$AZ$8,0))</f>
        <v>320.60000000000002</v>
      </c>
      <c r="BY112" s="11">
        <f>INDEX('71100 Ann'!$C$8:$AZ$285,MATCH('71100M Ann'!$C112,'71100 Ann'!$C$8:$C$285,0),MATCH('71100M Ann'!BY$8,'71100 Ann'!$C$8:$AZ$8,0))</f>
        <v>234.9</v>
      </c>
      <c r="BZ112" s="11">
        <f>INDEX('71100 Ann'!$C$8:$AZ$285,MATCH('71100M Ann'!$C112,'71100 Ann'!$C$8:$C$285,0),MATCH('71100M Ann'!BZ$8,'71100 Ann'!$C$8:$AZ$8,0))</f>
        <v>207.4</v>
      </c>
      <c r="CA112" s="11">
        <f>INDEX('71100 Ann'!$C$8:$AZ$285,MATCH('71100M Ann'!$C112,'71100 Ann'!$C$8:$C$285,0),MATCH('71100M Ann'!CA$8,'71100 Ann'!$C$8:$AZ$8,0))</f>
        <v>156.6</v>
      </c>
      <c r="CB112" s="11">
        <f>INDEX('71100 Ann'!$C$8:$AZ$285,MATCH('71100M Ann'!$C112,'71100 Ann'!$C$8:$C$285,0),MATCH('71100M Ann'!CB$8,'71100 Ann'!$C$8:$AZ$8,0))</f>
        <v>233.5</v>
      </c>
      <c r="CC112" s="11">
        <f>INDEX('71100 Ann'!$C$8:$AZ$285,MATCH('71100M Ann'!$C112,'71100 Ann'!$C$8:$C$285,0),MATCH('71100M Ann'!CC$8,'71100 Ann'!$C$8:$AZ$8,0))</f>
        <v>306.39999999999998</v>
      </c>
      <c r="CD112" s="11">
        <f>INDEX('71100 Ann'!$C$8:$AZ$285,MATCH('71100M Ann'!$C112,'71100 Ann'!$C$8:$C$285,0),MATCH('71100M Ann'!CD$8,'71100 Ann'!$C$8:$AZ$8,0))</f>
        <v>385.1</v>
      </c>
      <c r="CE112" s="11">
        <f>INDEX('71100 Ann'!$C$8:$AZ$285,MATCH('71100M Ann'!$C112,'71100 Ann'!$C$8:$C$285,0),MATCH('71100M Ann'!CE$8,'71100 Ann'!$C$8:$AZ$8,0))</f>
        <v>408</v>
      </c>
      <c r="CF112" s="11">
        <f>INDEX('71100 Ann'!$C$8:$AZ$285,MATCH('71100M Ann'!$C112,'71100 Ann'!$C$8:$C$285,0),MATCH('71100M Ann'!CF$8,'71100 Ann'!$C$8:$AZ$8,0))</f>
        <v>301</v>
      </c>
      <c r="CG112" s="11">
        <f>INDEX('71100 Ann'!$C$8:$AZ$285,MATCH('71100M Ann'!$C112,'71100 Ann'!$C$8:$C$285,0),MATCH('71100M Ann'!CG$8,'71100 Ann'!$C$8:$AZ$8,0))</f>
        <v>252.1</v>
      </c>
      <c r="CH112" s="11">
        <f>INDEX('71100 Ann'!$C$8:$AZ$285,MATCH('71100M Ann'!$C112,'71100 Ann'!$C$8:$C$285,0),MATCH('71100M Ann'!CH$8,'71100 Ann'!$C$8:$AZ$8,0))</f>
        <v>268.10000000000002</v>
      </c>
      <c r="CI112" s="11">
        <f>INDEX('71100 Ann'!$C$8:$AZ$285,MATCH('71100M Ann'!$C112,'71100 Ann'!$C$8:$C$285,0),MATCH('71100M Ann'!CI$8,'71100 Ann'!$C$8:$AZ$8,0))</f>
        <v>334</v>
      </c>
      <c r="CJ112" s="11">
        <f>INDEX('71100 Ann'!$C$8:$AZ$285,MATCH('71100M Ann'!$C112,'71100 Ann'!$C$8:$C$285,0),MATCH('71100M Ann'!CJ$8,'71100 Ann'!$C$8:$AZ$8,0))</f>
        <v>336.5</v>
      </c>
      <c r="CK112" s="11">
        <f>INDEX('71100 Ann'!$C$8:$AZ$285,MATCH('71100M Ann'!$C112,'71100 Ann'!$C$8:$C$285,0),MATCH('71100M Ann'!CK$8,'71100 Ann'!$C$8:$AZ$8,0))</f>
        <v>365.2</v>
      </c>
      <c r="CL112" s="11">
        <f>INDEX('71100 Ann'!$C$8:$AZ$285,MATCH('71100M Ann'!$C112,'71100 Ann'!$C$8:$C$285,0),MATCH('71100M Ann'!CL$8,'71100 Ann'!$C$8:$AZ$8,0))</f>
        <v>376.4</v>
      </c>
    </row>
    <row r="113" spans="1:90" s="10" customFormat="1" x14ac:dyDescent="0.25">
      <c r="A113" s="32">
        <v>100</v>
      </c>
      <c r="B113" s="10" t="s">
        <v>650</v>
      </c>
      <c r="C113" s="10" t="s">
        <v>649</v>
      </c>
      <c r="U113" s="10">
        <f>INDEX('71100 Ann Hist'!$C$8:$AR$285,MATCH('71100M Ann'!$C113,'71100 Ann Hist'!$C$8:$C$285,0),MATCH('71100M Ann'!U$8,'71100 Ann Hist'!$C$8:$AR$8,0))</f>
        <v>0</v>
      </c>
      <c r="V113" s="10">
        <f>INDEX('71100 Ann Hist'!$C$8:$AR$285,MATCH('71100M Ann'!$C113,'71100 Ann Hist'!$C$8:$C$285,0),MATCH('71100M Ann'!V$8,'71100 Ann Hist'!$C$8:$AR$8,0))</f>
        <v>0.2</v>
      </c>
      <c r="W113" s="10">
        <f>INDEX('71100 Ann Hist'!$C$8:$AR$285,MATCH('71100M Ann'!$C113,'71100 Ann Hist'!$C$8:$C$285,0),MATCH('71100M Ann'!W$8,'71100 Ann Hist'!$C$8:$AR$8,0))</f>
        <v>-0.1</v>
      </c>
      <c r="X113" s="10">
        <f>INDEX('71100 Ann Hist'!$C$8:$AR$285,MATCH('71100M Ann'!$C113,'71100 Ann Hist'!$C$8:$C$285,0),MATCH('71100M Ann'!X$8,'71100 Ann Hist'!$C$8:$AR$8,0))</f>
        <v>-0.2</v>
      </c>
      <c r="Y113" s="10">
        <f>INDEX('71100 Ann Hist'!$C$8:$AR$285,MATCH('71100M Ann'!$C113,'71100 Ann Hist'!$C$8:$C$285,0),MATCH('71100M Ann'!Y$8,'71100 Ann Hist'!$C$8:$AR$8,0))</f>
        <v>-0.3</v>
      </c>
      <c r="Z113" s="10">
        <f>INDEX('71100 Ann Hist'!$C$8:$AR$285,MATCH('71100M Ann'!$C113,'71100 Ann Hist'!$C$8:$C$285,0),MATCH('71100M Ann'!Z$8,'71100 Ann Hist'!$C$8:$AR$8,0))</f>
        <v>-0.4</v>
      </c>
      <c r="AA113" s="10">
        <f>INDEX('71100 Ann Hist'!$C$8:$AR$285,MATCH('71100M Ann'!$C113,'71100 Ann Hist'!$C$8:$C$285,0),MATCH('71100M Ann'!AA$8,'71100 Ann Hist'!$C$8:$AR$8,0))</f>
        <v>-0.5</v>
      </c>
      <c r="AB113" s="10">
        <f>INDEX('71100 Ann Hist'!$C$8:$AR$285,MATCH('71100M Ann'!$C113,'71100 Ann Hist'!$C$8:$C$285,0),MATCH('71100M Ann'!AB$8,'71100 Ann Hist'!$C$8:$AR$8,0))</f>
        <v>-0.3</v>
      </c>
      <c r="AC113" s="10">
        <f>INDEX('71100 Ann Hist'!$C$8:$AR$285,MATCH('71100M Ann'!$C113,'71100 Ann Hist'!$C$8:$C$285,0),MATCH('71100M Ann'!AC$8,'71100 Ann Hist'!$C$8:$AR$8,0))</f>
        <v>-0.1</v>
      </c>
      <c r="AD113" s="10">
        <f>INDEX('71100 Ann Hist'!$C$8:$AR$285,MATCH('71100M Ann'!$C113,'71100 Ann Hist'!$C$8:$C$285,0),MATCH('71100M Ann'!AD$8,'71100 Ann Hist'!$C$8:$AR$8,0))</f>
        <v>-0.1</v>
      </c>
      <c r="AE113" s="10">
        <f>INDEX('71100 Ann Hist'!$C$8:$AR$285,MATCH('71100M Ann'!$C113,'71100 Ann Hist'!$C$8:$C$285,0),MATCH('71100M Ann'!AE$8,'71100 Ann Hist'!$C$8:$AR$8,0))</f>
        <v>-0.3</v>
      </c>
      <c r="AF113" s="10">
        <f>INDEX('71100 Ann Hist'!$C$8:$AR$285,MATCH('71100M Ann'!$C113,'71100 Ann Hist'!$C$8:$C$285,0),MATCH('71100M Ann'!AF$8,'71100 Ann Hist'!$C$8:$AR$8,0))</f>
        <v>-0.2</v>
      </c>
      <c r="AG113" s="10">
        <f>INDEX('71100 Ann Hist'!$C$8:$AR$285,MATCH('71100M Ann'!$C113,'71100 Ann Hist'!$C$8:$C$285,0),MATCH('71100M Ann'!AG$8,'71100 Ann Hist'!$C$8:$AR$8,0))</f>
        <v>0.2</v>
      </c>
      <c r="AH113" s="10">
        <f>INDEX('71100 Ann Hist'!$C$8:$AR$285,MATCH('71100M Ann'!$C113,'71100 Ann Hist'!$C$8:$C$285,0),MATCH('71100M Ann'!AH$8,'71100 Ann Hist'!$C$8:$AR$8,0))</f>
        <v>-0.5</v>
      </c>
      <c r="AI113" s="10">
        <f>INDEX('71100 Ann Hist'!$C$8:$AR$285,MATCH('71100M Ann'!$C113,'71100 Ann Hist'!$C$8:$C$285,0),MATCH('71100M Ann'!AI$8,'71100 Ann Hist'!$C$8:$AR$8,0))</f>
        <v>-0.5</v>
      </c>
      <c r="AJ113" s="10">
        <f>INDEX('71100 Ann Hist'!$C$8:$AR$285,MATCH('71100M Ann'!$C113,'71100 Ann Hist'!$C$8:$C$285,0),MATCH('71100M Ann'!AJ$8,'71100 Ann Hist'!$C$8:$AR$8,0))</f>
        <v>0</v>
      </c>
      <c r="AK113" s="10">
        <f>INDEX('71100 Ann Hist'!$C$8:$AR$285,MATCH('71100M Ann'!$C113,'71100 Ann Hist'!$C$8:$C$285,0),MATCH('71100M Ann'!AK$8,'71100 Ann Hist'!$C$8:$AR$8,0))</f>
        <v>0.2</v>
      </c>
      <c r="AL113" s="10">
        <f>INDEX('71100 Ann Hist'!$C$8:$AR$285,MATCH('71100M Ann'!$C113,'71100 Ann Hist'!$C$8:$C$285,0),MATCH('71100M Ann'!AL$8,'71100 Ann Hist'!$C$8:$AR$8,0))</f>
        <v>-0.1</v>
      </c>
      <c r="AM113" s="10">
        <f>INDEX('71100 Ann Hist'!$C$8:$AR$285,MATCH('71100M Ann'!$C113,'71100 Ann Hist'!$C$8:$C$285,0),MATCH('71100M Ann'!AM$8,'71100 Ann Hist'!$C$8:$AR$8,0))</f>
        <v>0.3</v>
      </c>
      <c r="AN113" s="10">
        <f>INDEX('71100 Ann Hist'!$C$8:$AR$285,MATCH('71100M Ann'!$C113,'71100 Ann Hist'!$C$8:$C$285,0),MATCH('71100M Ann'!AN$8,'71100 Ann Hist'!$C$8:$AR$8,0))</f>
        <v>0.7</v>
      </c>
      <c r="AO113" s="10">
        <f>INDEX('71100 Ann Hist'!$C$8:$AR$285,MATCH('71100M Ann'!$C113,'71100 Ann Hist'!$C$8:$C$285,0),MATCH('71100M Ann'!AO$8,'71100 Ann Hist'!$C$8:$AR$8,0))</f>
        <v>1.7</v>
      </c>
      <c r="AP113" s="10">
        <f>INDEX('71100 Ann Hist'!$C$8:$AR$285,MATCH('71100M Ann'!$C113,'71100 Ann Hist'!$C$8:$C$285,0),MATCH('71100M Ann'!AP$8,'71100 Ann Hist'!$C$8:$AR$8,0))</f>
        <v>3.2</v>
      </c>
      <c r="AQ113" s="10">
        <f>INDEX('71100 Ann Hist'!$C$8:$AR$285,MATCH('71100M Ann'!$C113,'71100 Ann Hist'!$C$8:$C$285,0),MATCH('71100M Ann'!AQ$8,'71100 Ann Hist'!$C$8:$AR$8,0))</f>
        <v>3.3</v>
      </c>
      <c r="AR113" s="11">
        <f>INDEX('71100 Ann'!$C$8:$AZ$285,MATCH('71100M Ann'!$C113,'71100 Ann'!$C$8:$C$285,0),MATCH('71100M Ann'!AR$8,'71100 Ann'!$C$8:$AZ$8,0))</f>
        <v>7.5</v>
      </c>
      <c r="AS113" s="11">
        <f>INDEX('71100 Ann'!$C$8:$AZ$285,MATCH('71100M Ann'!$C113,'71100 Ann'!$C$8:$C$285,0),MATCH('71100M Ann'!AS$8,'71100 Ann'!$C$8:$AZ$8,0))</f>
        <v>11.4</v>
      </c>
      <c r="AT113" s="11">
        <f>INDEX('71100 Ann'!$C$8:$AZ$285,MATCH('71100M Ann'!$C113,'71100 Ann'!$C$8:$C$285,0),MATCH('71100M Ann'!AT$8,'71100 Ann'!$C$8:$AZ$8,0))</f>
        <v>11.4</v>
      </c>
      <c r="AU113" s="11">
        <f>INDEX('71100 Ann'!$C$8:$AZ$285,MATCH('71100M Ann'!$C113,'71100 Ann'!$C$8:$C$285,0),MATCH('71100M Ann'!AU$8,'71100 Ann'!$C$8:$AZ$8,0))</f>
        <v>11.2</v>
      </c>
      <c r="AV113" s="11">
        <f>INDEX('71100 Ann'!$C$8:$AZ$285,MATCH('71100M Ann'!$C113,'71100 Ann'!$C$8:$C$285,0),MATCH('71100M Ann'!AV$8,'71100 Ann'!$C$8:$AZ$8,0))</f>
        <v>13.3</v>
      </c>
      <c r="AW113" s="11">
        <f>INDEX('71100 Ann'!$C$8:$AZ$285,MATCH('71100M Ann'!$C113,'71100 Ann'!$C$8:$C$285,0),MATCH('71100M Ann'!AW$8,'71100 Ann'!$C$8:$AZ$8,0))</f>
        <v>21.3</v>
      </c>
      <c r="AX113" s="11">
        <f>INDEX('71100 Ann'!$C$8:$AZ$285,MATCH('71100M Ann'!$C113,'71100 Ann'!$C$8:$C$285,0),MATCH('71100M Ann'!AX$8,'71100 Ann'!$C$8:$AZ$8,0))</f>
        <v>25.4</v>
      </c>
      <c r="AY113" s="11">
        <f>INDEX('71100 Ann'!$C$8:$AZ$285,MATCH('71100M Ann'!$C113,'71100 Ann'!$C$8:$C$285,0),MATCH('71100M Ann'!AY$8,'71100 Ann'!$C$8:$AZ$8,0))</f>
        <v>20.8</v>
      </c>
      <c r="AZ113" s="11">
        <f>INDEX('71100 Ann'!$C$8:$AZ$285,MATCH('71100M Ann'!$C113,'71100 Ann'!$C$8:$C$285,0),MATCH('71100M Ann'!AZ$8,'71100 Ann'!$C$8:$AZ$8,0))</f>
        <v>25.6</v>
      </c>
      <c r="BA113" s="11">
        <f>INDEX('71100 Ann'!$C$8:$AZ$285,MATCH('71100M Ann'!$C113,'71100 Ann'!$C$8:$C$285,0),MATCH('71100M Ann'!BA$8,'71100 Ann'!$C$8:$AZ$8,0))</f>
        <v>28.4</v>
      </c>
      <c r="BB113" s="11">
        <f>INDEX('71100 Ann'!$C$8:$AZ$285,MATCH('71100M Ann'!$C113,'71100 Ann'!$C$8:$C$285,0),MATCH('71100M Ann'!BB$8,'71100 Ann'!$C$8:$AZ$8,0))</f>
        <v>33</v>
      </c>
      <c r="BC113" s="11">
        <f>INDEX('71100 Ann'!$C$8:$AZ$285,MATCH('71100M Ann'!$C113,'71100 Ann'!$C$8:$C$285,0),MATCH('71100M Ann'!BC$8,'71100 Ann'!$C$8:$AZ$8,0))</f>
        <v>53.8</v>
      </c>
      <c r="BD113" s="11">
        <f>INDEX('71100 Ann'!$C$8:$AZ$285,MATCH('71100M Ann'!$C113,'71100 Ann'!$C$8:$C$285,0),MATCH('71100M Ann'!BD$8,'71100 Ann'!$C$8:$AZ$8,0))</f>
        <v>75.5</v>
      </c>
      <c r="BE113" s="11">
        <f>INDEX('71100 Ann'!$C$8:$AZ$285,MATCH('71100M Ann'!$C113,'71100 Ann'!$C$8:$C$285,0),MATCH('71100M Ann'!BE$8,'71100 Ann'!$C$8:$AZ$8,0))</f>
        <v>87.4</v>
      </c>
      <c r="BF113" s="11">
        <f>INDEX('71100 Ann'!$C$8:$AZ$285,MATCH('71100M Ann'!$C113,'71100 Ann'!$C$8:$C$285,0),MATCH('71100M Ann'!BF$8,'71100 Ann'!$C$8:$AZ$8,0))</f>
        <v>83.8</v>
      </c>
      <c r="BG113" s="11">
        <f>INDEX('71100 Ann'!$C$8:$AZ$285,MATCH('71100M Ann'!$C113,'71100 Ann'!$C$8:$C$285,0),MATCH('71100M Ann'!BG$8,'71100 Ann'!$C$8:$AZ$8,0))</f>
        <v>97.3</v>
      </c>
      <c r="BH113" s="11">
        <f>INDEX('71100 Ann'!$C$8:$AZ$285,MATCH('71100M Ann'!$C113,'71100 Ann'!$C$8:$C$285,0),MATCH('71100M Ann'!BH$8,'71100 Ann'!$C$8:$AZ$8,0))</f>
        <v>96.8</v>
      </c>
      <c r="BI113" s="11">
        <f>INDEX('71100 Ann'!$C$8:$AZ$285,MATCH('71100M Ann'!$C113,'71100 Ann'!$C$8:$C$285,0),MATCH('71100M Ann'!BI$8,'71100 Ann'!$C$8:$AZ$8,0))</f>
        <v>95.9</v>
      </c>
      <c r="BJ113" s="11">
        <f>INDEX('71100 Ann'!$C$8:$AZ$285,MATCH('71100M Ann'!$C113,'71100 Ann'!$C$8:$C$285,0),MATCH('71100M Ann'!BJ$8,'71100 Ann'!$C$8:$AZ$8,0))</f>
        <v>99.3</v>
      </c>
      <c r="BK113" s="11">
        <f>INDEX('71100 Ann'!$C$8:$AZ$285,MATCH('71100M Ann'!$C113,'71100 Ann'!$C$8:$C$285,0),MATCH('71100M Ann'!BK$8,'71100 Ann'!$C$8:$AZ$8,0))</f>
        <v>106.1</v>
      </c>
      <c r="BL113" s="11">
        <f>INDEX('71100 Ann'!$C$8:$AZ$285,MATCH('71100M Ann'!$C113,'71100 Ann'!$C$8:$C$285,0),MATCH('71100M Ann'!BL$8,'71100 Ann'!$C$8:$AZ$8,0))</f>
        <v>127.1</v>
      </c>
      <c r="BM113" s="11">
        <f>INDEX('71100 Ann'!$C$8:$AZ$285,MATCH('71100M Ann'!$C113,'71100 Ann'!$C$8:$C$285,0),MATCH('71100M Ann'!BM$8,'71100 Ann'!$C$8:$AZ$8,0))</f>
        <v>119.9</v>
      </c>
      <c r="BN113" s="11">
        <f>INDEX('71100 Ann'!$C$8:$AZ$285,MATCH('71100M Ann'!$C113,'71100 Ann'!$C$8:$C$285,0),MATCH('71100M Ann'!BN$8,'71100 Ann'!$C$8:$AZ$8,0))</f>
        <v>80.7</v>
      </c>
      <c r="BO113" s="11">
        <f>INDEX('71100 Ann'!$C$8:$AZ$285,MATCH('71100M Ann'!$C113,'71100 Ann'!$C$8:$C$285,0),MATCH('71100M Ann'!BO$8,'71100 Ann'!$C$8:$AZ$8,0))</f>
        <v>63.6</v>
      </c>
      <c r="BP113" s="11">
        <f>INDEX('71100 Ann'!$C$8:$AZ$285,MATCH('71100M Ann'!$C113,'71100 Ann'!$C$8:$C$285,0),MATCH('71100M Ann'!BP$8,'71100 Ann'!$C$8:$AZ$8,0))</f>
        <v>62.5</v>
      </c>
      <c r="BQ113" s="11">
        <f>INDEX('71100 Ann'!$C$8:$AZ$285,MATCH('71100M Ann'!$C113,'71100 Ann'!$C$8:$C$285,0),MATCH('71100M Ann'!BQ$8,'71100 Ann'!$C$8:$AZ$8,0))</f>
        <v>59.5</v>
      </c>
      <c r="BR113" s="11">
        <f>INDEX('71100 Ann'!$C$8:$AZ$285,MATCH('71100M Ann'!$C113,'71100 Ann'!$C$8:$C$285,0),MATCH('71100M Ann'!BR$8,'71100 Ann'!$C$8:$AZ$8,0))</f>
        <v>63.2</v>
      </c>
      <c r="BS113" s="11">
        <f>INDEX('71100 Ann'!$C$8:$AZ$285,MATCH('71100M Ann'!$C113,'71100 Ann'!$C$8:$C$285,0),MATCH('71100M Ann'!BS$8,'71100 Ann'!$C$8:$AZ$8,0))</f>
        <v>61.7</v>
      </c>
      <c r="BT113" s="11">
        <f>INDEX('71100 Ann'!$C$8:$AZ$285,MATCH('71100M Ann'!$C113,'71100 Ann'!$C$8:$C$285,0),MATCH('71100M Ann'!BT$8,'71100 Ann'!$C$8:$AZ$8,0))</f>
        <v>84.2</v>
      </c>
      <c r="BU113" s="11">
        <f>INDEX('71100 Ann'!$C$8:$AZ$285,MATCH('71100M Ann'!$C113,'71100 Ann'!$C$8:$C$285,0),MATCH('71100M Ann'!BU$8,'71100 Ann'!$C$8:$AZ$8,0))</f>
        <v>125.2</v>
      </c>
      <c r="BV113" s="11">
        <f>INDEX('71100 Ann'!$C$8:$AZ$285,MATCH('71100M Ann'!$C113,'71100 Ann'!$C$8:$C$285,0),MATCH('71100M Ann'!BV$8,'71100 Ann'!$C$8:$AZ$8,0))</f>
        <v>131.4</v>
      </c>
      <c r="BW113" s="11">
        <f>INDEX('71100 Ann'!$C$8:$AZ$285,MATCH('71100M Ann'!$C113,'71100 Ann'!$C$8:$C$285,0),MATCH('71100M Ann'!BW$8,'71100 Ann'!$C$8:$AZ$8,0))</f>
        <v>174.1</v>
      </c>
      <c r="BX113" s="11">
        <f>INDEX('71100 Ann'!$C$8:$AZ$285,MATCH('71100M Ann'!$C113,'71100 Ann'!$C$8:$C$285,0),MATCH('71100M Ann'!BX$8,'71100 Ann'!$C$8:$AZ$8,0))</f>
        <v>155.6</v>
      </c>
      <c r="BY113" s="11">
        <f>INDEX('71100 Ann'!$C$8:$AZ$285,MATCH('71100M Ann'!$C113,'71100 Ann'!$C$8:$C$285,0),MATCH('71100M Ann'!BY$8,'71100 Ann'!$C$8:$AZ$8,0))</f>
        <v>94.7</v>
      </c>
      <c r="BZ113" s="11">
        <f>INDEX('71100 Ann'!$C$8:$AZ$285,MATCH('71100M Ann'!$C113,'71100 Ann'!$C$8:$C$285,0),MATCH('71100M Ann'!BZ$8,'71100 Ann'!$C$8:$AZ$8,0))</f>
        <v>72.7</v>
      </c>
      <c r="CA113" s="11">
        <f>INDEX('71100 Ann'!$C$8:$AZ$285,MATCH('71100M Ann'!$C113,'71100 Ann'!$C$8:$C$285,0),MATCH('71100M Ann'!CA$8,'71100 Ann'!$C$8:$AZ$8,0))</f>
        <v>22.1</v>
      </c>
      <c r="CB113" s="11">
        <f>INDEX('71100 Ann'!$C$8:$AZ$285,MATCH('71100M Ann'!$C113,'71100 Ann'!$C$8:$C$285,0),MATCH('71100M Ann'!CB$8,'71100 Ann'!$C$8:$AZ$8,0))</f>
        <v>53.5</v>
      </c>
      <c r="CC113" s="11">
        <f>INDEX('71100 Ann'!$C$8:$AZ$285,MATCH('71100M Ann'!$C113,'71100 Ann'!$C$8:$C$285,0),MATCH('71100M Ann'!CC$8,'71100 Ann'!$C$8:$AZ$8,0))</f>
        <v>99.8</v>
      </c>
      <c r="CD113" s="11">
        <f>INDEX('71100 Ann'!$C$8:$AZ$285,MATCH('71100M Ann'!$C113,'71100 Ann'!$C$8:$C$285,0),MATCH('71100M Ann'!CD$8,'71100 Ann'!$C$8:$AZ$8,0))</f>
        <v>150.30000000000001</v>
      </c>
      <c r="CE113" s="11">
        <f>INDEX('71100 Ann'!$C$8:$AZ$285,MATCH('71100M Ann'!$C113,'71100 Ann'!$C$8:$C$285,0),MATCH('71100M Ann'!CE$8,'71100 Ann'!$C$8:$AZ$8,0))</f>
        <v>208.6</v>
      </c>
      <c r="CF113" s="11">
        <f>INDEX('71100 Ann'!$C$8:$AZ$285,MATCH('71100M Ann'!$C113,'71100 Ann'!$C$8:$C$285,0),MATCH('71100M Ann'!CF$8,'71100 Ann'!$C$8:$AZ$8,0))</f>
        <v>139.30000000000001</v>
      </c>
      <c r="CG113" s="11">
        <f>INDEX('71100 Ann'!$C$8:$AZ$285,MATCH('71100M Ann'!$C113,'71100 Ann'!$C$8:$C$285,0),MATCH('71100M Ann'!CG$8,'71100 Ann'!$C$8:$AZ$8,0))</f>
        <v>109.9</v>
      </c>
      <c r="CH113" s="11">
        <f>INDEX('71100 Ann'!$C$8:$AZ$285,MATCH('71100M Ann'!$C113,'71100 Ann'!$C$8:$C$285,0),MATCH('71100M Ann'!CH$8,'71100 Ann'!$C$8:$AZ$8,0))</f>
        <v>127.5</v>
      </c>
      <c r="CI113" s="11">
        <f>INDEX('71100 Ann'!$C$8:$AZ$285,MATCH('71100M Ann'!$C113,'71100 Ann'!$C$8:$C$285,0),MATCH('71100M Ann'!CI$8,'71100 Ann'!$C$8:$AZ$8,0))</f>
        <v>186.8</v>
      </c>
      <c r="CJ113" s="11">
        <f>INDEX('71100 Ann'!$C$8:$AZ$285,MATCH('71100M Ann'!$C113,'71100 Ann'!$C$8:$C$285,0),MATCH('71100M Ann'!CJ$8,'71100 Ann'!$C$8:$AZ$8,0))</f>
        <v>190.8</v>
      </c>
      <c r="CK113" s="11">
        <f>INDEX('71100 Ann'!$C$8:$AZ$285,MATCH('71100M Ann'!$C113,'71100 Ann'!$C$8:$C$285,0),MATCH('71100M Ann'!CK$8,'71100 Ann'!$C$8:$AZ$8,0))</f>
        <v>205.9</v>
      </c>
      <c r="CL113" s="11">
        <f>INDEX('71100 Ann'!$C$8:$AZ$285,MATCH('71100M Ann'!$C113,'71100 Ann'!$C$8:$C$285,0),MATCH('71100M Ann'!CL$8,'71100 Ann'!$C$8:$AZ$8,0))</f>
        <v>181.7</v>
      </c>
    </row>
    <row r="114" spans="1:90" s="10" customFormat="1" x14ac:dyDescent="0.25">
      <c r="A114" s="32">
        <v>101</v>
      </c>
      <c r="B114" s="10" t="s">
        <v>648</v>
      </c>
      <c r="C114" s="10" t="s">
        <v>647</v>
      </c>
      <c r="U114" s="10">
        <f>INDEX('71100 Ann Hist'!$C$8:$AR$285,MATCH('71100M Ann'!$C114,'71100 Ann Hist'!$C$8:$C$285,0),MATCH('71100M Ann'!U$8,'71100 Ann Hist'!$C$8:$AR$8,0))</f>
        <v>0.3</v>
      </c>
      <c r="V114" s="10">
        <f>INDEX('71100 Ann Hist'!$C$8:$AR$285,MATCH('71100M Ann'!$C114,'71100 Ann Hist'!$C$8:$C$285,0),MATCH('71100M Ann'!V$8,'71100 Ann Hist'!$C$8:$AR$8,0))</f>
        <v>0.4</v>
      </c>
      <c r="W114" s="10">
        <f>INDEX('71100 Ann Hist'!$C$8:$AR$285,MATCH('71100M Ann'!$C114,'71100 Ann Hist'!$C$8:$C$285,0),MATCH('71100M Ann'!W$8,'71100 Ann Hist'!$C$8:$AR$8,0))</f>
        <v>0.5</v>
      </c>
      <c r="X114" s="10">
        <f>INDEX('71100 Ann Hist'!$C$8:$AR$285,MATCH('71100M Ann'!$C114,'71100 Ann Hist'!$C$8:$C$285,0),MATCH('71100M Ann'!X$8,'71100 Ann Hist'!$C$8:$AR$8,0))</f>
        <v>0.5</v>
      </c>
      <c r="Y114" s="10">
        <f>INDEX('71100 Ann Hist'!$C$8:$AR$285,MATCH('71100M Ann'!$C114,'71100 Ann Hist'!$C$8:$C$285,0),MATCH('71100M Ann'!Y$8,'71100 Ann Hist'!$C$8:$AR$8,0))</f>
        <v>0.6</v>
      </c>
      <c r="Z114" s="10">
        <f>INDEX('71100 Ann Hist'!$C$8:$AR$285,MATCH('71100M Ann'!$C114,'71100 Ann Hist'!$C$8:$C$285,0),MATCH('71100M Ann'!Z$8,'71100 Ann Hist'!$C$8:$AR$8,0))</f>
        <v>0.7</v>
      </c>
      <c r="AA114" s="10">
        <f>INDEX('71100 Ann Hist'!$C$8:$AR$285,MATCH('71100M Ann'!$C114,'71100 Ann Hist'!$C$8:$C$285,0),MATCH('71100M Ann'!AA$8,'71100 Ann Hist'!$C$8:$AR$8,0))</f>
        <v>0.8</v>
      </c>
      <c r="AB114" s="10">
        <f>INDEX('71100 Ann Hist'!$C$8:$AR$285,MATCH('71100M Ann'!$C114,'71100 Ann Hist'!$C$8:$C$285,0),MATCH('71100M Ann'!AB$8,'71100 Ann Hist'!$C$8:$AR$8,0))</f>
        <v>0.8</v>
      </c>
      <c r="AC114" s="10">
        <f>INDEX('71100 Ann Hist'!$C$8:$AR$285,MATCH('71100M Ann'!$C114,'71100 Ann Hist'!$C$8:$C$285,0),MATCH('71100M Ann'!AC$8,'71100 Ann Hist'!$C$8:$AR$8,0))</f>
        <v>0.8</v>
      </c>
      <c r="AD114" s="10">
        <f>INDEX('71100 Ann Hist'!$C$8:$AR$285,MATCH('71100M Ann'!$C114,'71100 Ann Hist'!$C$8:$C$285,0),MATCH('71100M Ann'!AD$8,'71100 Ann Hist'!$C$8:$AR$8,0))</f>
        <v>0.9</v>
      </c>
      <c r="AE114" s="10">
        <f>INDEX('71100 Ann Hist'!$C$8:$AR$285,MATCH('71100M Ann'!$C114,'71100 Ann Hist'!$C$8:$C$285,0),MATCH('71100M Ann'!AE$8,'71100 Ann Hist'!$C$8:$AR$8,0))</f>
        <v>1</v>
      </c>
      <c r="AF114" s="10">
        <f>INDEX('71100 Ann Hist'!$C$8:$AR$285,MATCH('71100M Ann'!$C114,'71100 Ann Hist'!$C$8:$C$285,0),MATCH('71100M Ann'!AF$8,'71100 Ann Hist'!$C$8:$AR$8,0))</f>
        <v>1.1000000000000001</v>
      </c>
      <c r="AG114" s="10">
        <f>INDEX('71100 Ann Hist'!$C$8:$AR$285,MATCH('71100M Ann'!$C114,'71100 Ann Hist'!$C$8:$C$285,0),MATCH('71100M Ann'!AG$8,'71100 Ann Hist'!$C$8:$AR$8,0))</f>
        <v>1.3</v>
      </c>
      <c r="AH114" s="10">
        <f>INDEX('71100 Ann Hist'!$C$8:$AR$285,MATCH('71100M Ann'!$C114,'71100 Ann Hist'!$C$8:$C$285,0),MATCH('71100M Ann'!AH$8,'71100 Ann Hist'!$C$8:$AR$8,0))</f>
        <v>1.3</v>
      </c>
      <c r="AI114" s="10">
        <f>INDEX('71100 Ann Hist'!$C$8:$AR$285,MATCH('71100M Ann'!$C114,'71100 Ann Hist'!$C$8:$C$285,0),MATCH('71100M Ann'!AI$8,'71100 Ann Hist'!$C$8:$AR$8,0))</f>
        <v>1.4</v>
      </c>
      <c r="AJ114" s="10">
        <f>INDEX('71100 Ann Hist'!$C$8:$AR$285,MATCH('71100M Ann'!$C114,'71100 Ann Hist'!$C$8:$C$285,0),MATCH('71100M Ann'!AJ$8,'71100 Ann Hist'!$C$8:$AR$8,0))</f>
        <v>1.5</v>
      </c>
      <c r="AK114" s="10">
        <f>INDEX('71100 Ann Hist'!$C$8:$AR$285,MATCH('71100M Ann'!$C114,'71100 Ann Hist'!$C$8:$C$285,0),MATCH('71100M Ann'!AK$8,'71100 Ann Hist'!$C$8:$AR$8,0))</f>
        <v>1.7</v>
      </c>
      <c r="AL114" s="10">
        <f>INDEX('71100 Ann Hist'!$C$8:$AR$285,MATCH('71100M Ann'!$C114,'71100 Ann Hist'!$C$8:$C$285,0),MATCH('71100M Ann'!AL$8,'71100 Ann Hist'!$C$8:$AR$8,0))</f>
        <v>2</v>
      </c>
      <c r="AM114" s="10">
        <f>INDEX('71100 Ann Hist'!$C$8:$AR$285,MATCH('71100M Ann'!$C114,'71100 Ann Hist'!$C$8:$C$285,0),MATCH('71100M Ann'!AM$8,'71100 Ann Hist'!$C$8:$AR$8,0))</f>
        <v>2.5</v>
      </c>
      <c r="AN114" s="10">
        <f>INDEX('71100 Ann Hist'!$C$8:$AR$285,MATCH('71100M Ann'!$C114,'71100 Ann Hist'!$C$8:$C$285,0),MATCH('71100M Ann'!AN$8,'71100 Ann Hist'!$C$8:$AR$8,0))</f>
        <v>2.9</v>
      </c>
      <c r="AO114" s="10">
        <f>INDEX('71100 Ann Hist'!$C$8:$AR$285,MATCH('71100M Ann'!$C114,'71100 Ann Hist'!$C$8:$C$285,0),MATCH('71100M Ann'!AO$8,'71100 Ann Hist'!$C$8:$AR$8,0))</f>
        <v>3.5</v>
      </c>
      <c r="AP114" s="10">
        <f>INDEX('71100 Ann Hist'!$C$8:$AR$285,MATCH('71100M Ann'!$C114,'71100 Ann Hist'!$C$8:$C$285,0),MATCH('71100M Ann'!AP$8,'71100 Ann Hist'!$C$8:$AR$8,0))</f>
        <v>3.8</v>
      </c>
      <c r="AQ114" s="10">
        <f>INDEX('71100 Ann Hist'!$C$8:$AR$285,MATCH('71100M Ann'!$C114,'71100 Ann Hist'!$C$8:$C$285,0),MATCH('71100M Ann'!AQ$8,'71100 Ann Hist'!$C$8:$AR$8,0))</f>
        <v>4.2</v>
      </c>
      <c r="AR114" s="11">
        <f>INDEX('71100 Ann'!$C$8:$AZ$285,MATCH('71100M Ann'!$C114,'71100 Ann'!$C$8:$C$285,0),MATCH('71100M Ann'!AR$8,'71100 Ann'!$C$8:$AZ$8,0))</f>
        <v>5.0999999999999996</v>
      </c>
      <c r="AS114" s="11">
        <f>INDEX('71100 Ann'!$C$8:$AZ$285,MATCH('71100M Ann'!$C114,'71100 Ann'!$C$8:$C$285,0),MATCH('71100M Ann'!AS$8,'71100 Ann'!$C$8:$AZ$8,0))</f>
        <v>6</v>
      </c>
      <c r="AT114" s="11">
        <f>INDEX('71100 Ann'!$C$8:$AZ$285,MATCH('71100M Ann'!$C114,'71100 Ann'!$C$8:$C$285,0),MATCH('71100M Ann'!AT$8,'71100 Ann'!$C$8:$AZ$8,0))</f>
        <v>7.2</v>
      </c>
      <c r="AU114" s="11">
        <f>INDEX('71100 Ann'!$C$8:$AZ$285,MATCH('71100M Ann'!$C114,'71100 Ann'!$C$8:$C$285,0),MATCH('71100M Ann'!AU$8,'71100 Ann'!$C$8:$AZ$8,0))</f>
        <v>8.4</v>
      </c>
      <c r="AV114" s="11">
        <f>INDEX('71100 Ann'!$C$8:$AZ$285,MATCH('71100M Ann'!$C114,'71100 Ann'!$C$8:$C$285,0),MATCH('71100M Ann'!AV$8,'71100 Ann'!$C$8:$AZ$8,0))</f>
        <v>11.2</v>
      </c>
      <c r="AW114" s="11">
        <f>INDEX('71100 Ann'!$C$8:$AZ$285,MATCH('71100M Ann'!$C114,'71100 Ann'!$C$8:$C$285,0),MATCH('71100M Ann'!AW$8,'71100 Ann'!$C$8:$AZ$8,0))</f>
        <v>14</v>
      </c>
      <c r="AX114" s="11">
        <f>INDEX('71100 Ann'!$C$8:$AZ$285,MATCH('71100M Ann'!$C114,'71100 Ann'!$C$8:$C$285,0),MATCH('71100M Ann'!AX$8,'71100 Ann'!$C$8:$AZ$8,0))</f>
        <v>15.5</v>
      </c>
      <c r="AY114" s="11">
        <f>INDEX('71100 Ann'!$C$8:$AZ$285,MATCH('71100M Ann'!$C114,'71100 Ann'!$C$8:$C$285,0),MATCH('71100M Ann'!AY$8,'71100 Ann'!$C$8:$AZ$8,0))</f>
        <v>17.100000000000001</v>
      </c>
      <c r="AZ114" s="11">
        <f>INDEX('71100 Ann'!$C$8:$AZ$285,MATCH('71100M Ann'!$C114,'71100 Ann'!$C$8:$C$285,0),MATCH('71100M Ann'!AZ$8,'71100 Ann'!$C$8:$AZ$8,0))</f>
        <v>19.3</v>
      </c>
      <c r="BA114" s="11">
        <f>INDEX('71100 Ann'!$C$8:$AZ$285,MATCH('71100M Ann'!$C114,'71100 Ann'!$C$8:$C$285,0),MATCH('71100M Ann'!BA$8,'71100 Ann'!$C$8:$AZ$8,0))</f>
        <v>22.1</v>
      </c>
      <c r="BB114" s="11">
        <f>INDEX('71100 Ann'!$C$8:$AZ$285,MATCH('71100M Ann'!$C114,'71100 Ann'!$C$8:$C$285,0),MATCH('71100M Ann'!BB$8,'71100 Ann'!$C$8:$AZ$8,0))</f>
        <v>28.1</v>
      </c>
      <c r="BC114" s="11">
        <f>INDEX('71100 Ann'!$C$8:$AZ$285,MATCH('71100M Ann'!$C114,'71100 Ann'!$C$8:$C$285,0),MATCH('71100M Ann'!BC$8,'71100 Ann'!$C$8:$AZ$8,0))</f>
        <v>34.799999999999997</v>
      </c>
      <c r="BD114" s="11">
        <f>INDEX('71100 Ann'!$C$8:$AZ$285,MATCH('71100M Ann'!$C114,'71100 Ann'!$C$8:$C$285,0),MATCH('71100M Ann'!BD$8,'71100 Ann'!$C$8:$AZ$8,0))</f>
        <v>44.5</v>
      </c>
      <c r="BE114" s="11">
        <f>INDEX('71100 Ann'!$C$8:$AZ$285,MATCH('71100M Ann'!$C114,'71100 Ann'!$C$8:$C$285,0),MATCH('71100M Ann'!BE$8,'71100 Ann'!$C$8:$AZ$8,0))</f>
        <v>51.3</v>
      </c>
      <c r="BF114" s="11">
        <f>INDEX('71100 Ann'!$C$8:$AZ$285,MATCH('71100M Ann'!$C114,'71100 Ann'!$C$8:$C$285,0),MATCH('71100M Ann'!BF$8,'71100 Ann'!$C$8:$AZ$8,0))</f>
        <v>54.7</v>
      </c>
      <c r="BG114" s="11">
        <f>INDEX('71100 Ann'!$C$8:$AZ$285,MATCH('71100M Ann'!$C114,'71100 Ann'!$C$8:$C$285,0),MATCH('71100M Ann'!BG$8,'71100 Ann'!$C$8:$AZ$8,0))</f>
        <v>69.3</v>
      </c>
      <c r="BH114" s="11">
        <f>INDEX('71100 Ann'!$C$8:$AZ$285,MATCH('71100M Ann'!$C114,'71100 Ann'!$C$8:$C$285,0),MATCH('71100M Ann'!BH$8,'71100 Ann'!$C$8:$AZ$8,0))</f>
        <v>77.5</v>
      </c>
      <c r="BI114" s="11">
        <f>INDEX('71100 Ann'!$C$8:$AZ$285,MATCH('71100M Ann'!$C114,'71100 Ann'!$C$8:$C$285,0),MATCH('71100M Ann'!BI$8,'71100 Ann'!$C$8:$AZ$8,0))</f>
        <v>83</v>
      </c>
      <c r="BJ114" s="11">
        <f>INDEX('71100 Ann'!$C$8:$AZ$285,MATCH('71100M Ann'!$C114,'71100 Ann'!$C$8:$C$285,0),MATCH('71100M Ann'!BJ$8,'71100 Ann'!$C$8:$AZ$8,0))</f>
        <v>79.3</v>
      </c>
      <c r="BK114" s="11">
        <f>INDEX('71100 Ann'!$C$8:$AZ$285,MATCH('71100M Ann'!$C114,'71100 Ann'!$C$8:$C$285,0),MATCH('71100M Ann'!BK$8,'71100 Ann'!$C$8:$AZ$8,0))</f>
        <v>88.2</v>
      </c>
      <c r="BL114" s="11">
        <f>INDEX('71100 Ann'!$C$8:$AZ$285,MATCH('71100M Ann'!$C114,'71100 Ann'!$C$8:$C$285,0),MATCH('71100M Ann'!BL$8,'71100 Ann'!$C$8:$AZ$8,0))</f>
        <v>104.5</v>
      </c>
      <c r="BM114" s="11">
        <f>INDEX('71100 Ann'!$C$8:$AZ$285,MATCH('71100M Ann'!$C114,'71100 Ann'!$C$8:$C$285,0),MATCH('71100M Ann'!BM$8,'71100 Ann'!$C$8:$AZ$8,0))</f>
        <v>101.4</v>
      </c>
      <c r="BN114" s="11">
        <f>INDEX('71100 Ann'!$C$8:$AZ$285,MATCH('71100M Ann'!$C114,'71100 Ann'!$C$8:$C$285,0),MATCH('71100M Ann'!BN$8,'71100 Ann'!$C$8:$AZ$8,0))</f>
        <v>94.7</v>
      </c>
      <c r="BO114" s="11">
        <f>INDEX('71100 Ann'!$C$8:$AZ$285,MATCH('71100M Ann'!$C114,'71100 Ann'!$C$8:$C$285,0),MATCH('71100M Ann'!BO$8,'71100 Ann'!$C$8:$AZ$8,0))</f>
        <v>85.3</v>
      </c>
      <c r="BP114" s="11">
        <f>INDEX('71100 Ann'!$C$8:$AZ$285,MATCH('71100M Ann'!$C114,'71100 Ann'!$C$8:$C$285,0),MATCH('71100M Ann'!BP$8,'71100 Ann'!$C$8:$AZ$8,0))</f>
        <v>82.5</v>
      </c>
      <c r="BQ114" s="11">
        <f>INDEX('71100 Ann'!$C$8:$AZ$285,MATCH('71100M Ann'!$C114,'71100 Ann'!$C$8:$C$285,0),MATCH('71100M Ann'!BQ$8,'71100 Ann'!$C$8:$AZ$8,0))</f>
        <v>88.7</v>
      </c>
      <c r="BR114" s="11">
        <f>INDEX('71100 Ann'!$C$8:$AZ$285,MATCH('71100M Ann'!$C114,'71100 Ann'!$C$8:$C$285,0),MATCH('71100M Ann'!BR$8,'71100 Ann'!$C$8:$AZ$8,0))</f>
        <v>86.6</v>
      </c>
      <c r="BS114" s="11">
        <f>INDEX('71100 Ann'!$C$8:$AZ$285,MATCH('71100M Ann'!$C114,'71100 Ann'!$C$8:$C$285,0),MATCH('71100M Ann'!BS$8,'71100 Ann'!$C$8:$AZ$8,0))</f>
        <v>91.4</v>
      </c>
      <c r="BT114" s="11">
        <f>INDEX('71100 Ann'!$C$8:$AZ$285,MATCH('71100M Ann'!$C114,'71100 Ann'!$C$8:$C$285,0),MATCH('71100M Ann'!BT$8,'71100 Ann'!$C$8:$AZ$8,0))</f>
        <v>100.3</v>
      </c>
      <c r="BU114" s="11">
        <f>INDEX('71100 Ann'!$C$8:$AZ$285,MATCH('71100M Ann'!$C114,'71100 Ann'!$C$8:$C$285,0),MATCH('71100M Ann'!BU$8,'71100 Ann'!$C$8:$AZ$8,0))</f>
        <v>113.4</v>
      </c>
      <c r="BV114" s="11">
        <f>INDEX('71100 Ann'!$C$8:$AZ$285,MATCH('71100M Ann'!$C114,'71100 Ann'!$C$8:$C$285,0),MATCH('71100M Ann'!BV$8,'71100 Ann'!$C$8:$AZ$8,0))</f>
        <v>107.6</v>
      </c>
      <c r="BW114" s="11">
        <f>INDEX('71100 Ann'!$C$8:$AZ$285,MATCH('71100M Ann'!$C114,'71100 Ann'!$C$8:$C$285,0),MATCH('71100M Ann'!BW$8,'71100 Ann'!$C$8:$AZ$8,0))</f>
        <v>124.6</v>
      </c>
      <c r="BX114" s="11">
        <f>INDEX('71100 Ann'!$C$8:$AZ$285,MATCH('71100M Ann'!$C114,'71100 Ann'!$C$8:$C$285,0),MATCH('71100M Ann'!BX$8,'71100 Ann'!$C$8:$AZ$8,0))</f>
        <v>130.6</v>
      </c>
      <c r="BY114" s="11">
        <f>INDEX('71100 Ann'!$C$8:$AZ$285,MATCH('71100M Ann'!$C114,'71100 Ann'!$C$8:$C$285,0),MATCH('71100M Ann'!BY$8,'71100 Ann'!$C$8:$AZ$8,0))</f>
        <v>106.1</v>
      </c>
      <c r="BZ114" s="11">
        <f>INDEX('71100 Ann'!$C$8:$AZ$285,MATCH('71100M Ann'!$C114,'71100 Ann'!$C$8:$C$285,0),MATCH('71100M Ann'!BZ$8,'71100 Ann'!$C$8:$AZ$8,0))</f>
        <v>101.8</v>
      </c>
      <c r="CA114" s="11">
        <f>INDEX('71100 Ann'!$C$8:$AZ$285,MATCH('71100M Ann'!$C114,'71100 Ann'!$C$8:$C$285,0),MATCH('71100M Ann'!CA$8,'71100 Ann'!$C$8:$AZ$8,0))</f>
        <v>101</v>
      </c>
      <c r="CB114" s="11">
        <f>INDEX('71100 Ann'!$C$8:$AZ$285,MATCH('71100M Ann'!$C114,'71100 Ann'!$C$8:$C$285,0),MATCH('71100M Ann'!CB$8,'71100 Ann'!$C$8:$AZ$8,0))</f>
        <v>143.69999999999999</v>
      </c>
      <c r="CC114" s="11">
        <f>INDEX('71100 Ann'!$C$8:$AZ$285,MATCH('71100M Ann'!$C114,'71100 Ann'!$C$8:$C$285,0),MATCH('71100M Ann'!CC$8,'71100 Ann'!$C$8:$AZ$8,0))</f>
        <v>167.2</v>
      </c>
      <c r="CD114" s="11">
        <f>INDEX('71100 Ann'!$C$8:$AZ$285,MATCH('71100M Ann'!$C114,'71100 Ann'!$C$8:$C$285,0),MATCH('71100M Ann'!CD$8,'71100 Ann'!$C$8:$AZ$8,0))</f>
        <v>191.6</v>
      </c>
      <c r="CE114" s="11">
        <f>INDEX('71100 Ann'!$C$8:$AZ$285,MATCH('71100M Ann'!$C114,'71100 Ann'!$C$8:$C$285,0),MATCH('71100M Ann'!CE$8,'71100 Ann'!$C$8:$AZ$8,0))</f>
        <v>152.4</v>
      </c>
      <c r="CF114" s="11">
        <f>INDEX('71100 Ann'!$C$8:$AZ$285,MATCH('71100M Ann'!$C114,'71100 Ann'!$C$8:$C$285,0),MATCH('71100M Ann'!CF$8,'71100 Ann'!$C$8:$AZ$8,0))</f>
        <v>115.4</v>
      </c>
      <c r="CG114" s="11">
        <f>INDEX('71100 Ann'!$C$8:$AZ$285,MATCH('71100M Ann'!$C114,'71100 Ann'!$C$8:$C$285,0),MATCH('71100M Ann'!CG$8,'71100 Ann'!$C$8:$AZ$8,0))</f>
        <v>98.6</v>
      </c>
      <c r="CH114" s="11">
        <f>INDEX('71100 Ann'!$C$8:$AZ$285,MATCH('71100M Ann'!$C114,'71100 Ann'!$C$8:$C$285,0),MATCH('71100M Ann'!CH$8,'71100 Ann'!$C$8:$AZ$8,0))</f>
        <v>98.3</v>
      </c>
      <c r="CI114" s="11">
        <f>INDEX('71100 Ann'!$C$8:$AZ$285,MATCH('71100M Ann'!$C114,'71100 Ann'!$C$8:$C$285,0),MATCH('71100M Ann'!CI$8,'71100 Ann'!$C$8:$AZ$8,0))</f>
        <v>105.8</v>
      </c>
      <c r="CJ114" s="11">
        <f>INDEX('71100 Ann'!$C$8:$AZ$285,MATCH('71100M Ann'!$C114,'71100 Ann'!$C$8:$C$285,0),MATCH('71100M Ann'!CJ$8,'71100 Ann'!$C$8:$AZ$8,0))</f>
        <v>105.3</v>
      </c>
      <c r="CK114" s="11">
        <f>INDEX('71100 Ann'!$C$8:$AZ$285,MATCH('71100M Ann'!$C114,'71100 Ann'!$C$8:$C$285,0),MATCH('71100M Ann'!CK$8,'71100 Ann'!$C$8:$AZ$8,0))</f>
        <v>117.4</v>
      </c>
      <c r="CL114" s="11">
        <f>INDEX('71100 Ann'!$C$8:$AZ$285,MATCH('71100M Ann'!$C114,'71100 Ann'!$C$8:$C$285,0),MATCH('71100M Ann'!CL$8,'71100 Ann'!$C$8:$AZ$8,0))</f>
        <v>149.69999999999999</v>
      </c>
    </row>
    <row r="115" spans="1:90" s="10" customFormat="1" x14ac:dyDescent="0.25">
      <c r="A115" s="32">
        <v>102</v>
      </c>
      <c r="B115" s="10" t="s">
        <v>646</v>
      </c>
      <c r="C115" s="10" t="s">
        <v>645</v>
      </c>
      <c r="U115" s="10">
        <f>INDEX('71100 Ann Hist'!$C$8:$AR$285,MATCH('71100M Ann'!$C115,'71100 Ann Hist'!$C$8:$C$285,0),MATCH('71100M Ann'!U$8,'71100 Ann Hist'!$C$8:$AR$8,0))</f>
        <v>0.6</v>
      </c>
      <c r="V115" s="10">
        <f>INDEX('71100 Ann Hist'!$C$8:$AR$285,MATCH('71100M Ann'!$C115,'71100 Ann Hist'!$C$8:$C$285,0),MATCH('71100M Ann'!V$8,'71100 Ann Hist'!$C$8:$AR$8,0))</f>
        <v>0.6</v>
      </c>
      <c r="W115" s="10">
        <f>INDEX('71100 Ann Hist'!$C$8:$AR$285,MATCH('71100M Ann'!$C115,'71100 Ann Hist'!$C$8:$C$285,0),MATCH('71100M Ann'!W$8,'71100 Ann Hist'!$C$8:$AR$8,0))</f>
        <v>0.7</v>
      </c>
      <c r="X115" s="10">
        <f>INDEX('71100 Ann Hist'!$C$8:$AR$285,MATCH('71100M Ann'!$C115,'71100 Ann Hist'!$C$8:$C$285,0),MATCH('71100M Ann'!X$8,'71100 Ann Hist'!$C$8:$AR$8,0))</f>
        <v>0.8</v>
      </c>
      <c r="Y115" s="10">
        <f>INDEX('71100 Ann Hist'!$C$8:$AR$285,MATCH('71100M Ann'!$C115,'71100 Ann Hist'!$C$8:$C$285,0),MATCH('71100M Ann'!Y$8,'71100 Ann Hist'!$C$8:$AR$8,0))</f>
        <v>0.9</v>
      </c>
      <c r="Z115" s="10">
        <f>INDEX('71100 Ann Hist'!$C$8:$AR$285,MATCH('71100M Ann'!$C115,'71100 Ann Hist'!$C$8:$C$285,0),MATCH('71100M Ann'!Z$8,'71100 Ann Hist'!$C$8:$AR$8,0))</f>
        <v>1.1000000000000001</v>
      </c>
      <c r="AA115" s="10">
        <f>INDEX('71100 Ann Hist'!$C$8:$AR$285,MATCH('71100M Ann'!$C115,'71100 Ann Hist'!$C$8:$C$285,0),MATCH('71100M Ann'!AA$8,'71100 Ann Hist'!$C$8:$AR$8,0))</f>
        <v>1.2</v>
      </c>
      <c r="AB115" s="10">
        <f>INDEX('71100 Ann Hist'!$C$8:$AR$285,MATCH('71100M Ann'!$C115,'71100 Ann Hist'!$C$8:$C$285,0),MATCH('71100M Ann'!AB$8,'71100 Ann Hist'!$C$8:$AR$8,0))</f>
        <v>1.3</v>
      </c>
      <c r="AC115" s="10">
        <f>INDEX('71100 Ann Hist'!$C$8:$AR$285,MATCH('71100M Ann'!$C115,'71100 Ann Hist'!$C$8:$C$285,0),MATCH('71100M Ann'!AC$8,'71100 Ann Hist'!$C$8:$AR$8,0))</f>
        <v>1.5</v>
      </c>
      <c r="AD115" s="10">
        <f>INDEX('71100 Ann Hist'!$C$8:$AR$285,MATCH('71100M Ann'!$C115,'71100 Ann Hist'!$C$8:$C$285,0),MATCH('71100M Ann'!AD$8,'71100 Ann Hist'!$C$8:$AR$8,0))</f>
        <v>1.6</v>
      </c>
      <c r="AE115" s="10">
        <f>INDEX('71100 Ann Hist'!$C$8:$AR$285,MATCH('71100M Ann'!$C115,'71100 Ann Hist'!$C$8:$C$285,0),MATCH('71100M Ann'!AE$8,'71100 Ann Hist'!$C$8:$AR$8,0))</f>
        <v>1.8</v>
      </c>
      <c r="AF115" s="10">
        <f>INDEX('71100 Ann Hist'!$C$8:$AR$285,MATCH('71100M Ann'!$C115,'71100 Ann Hist'!$C$8:$C$285,0),MATCH('71100M Ann'!AF$8,'71100 Ann Hist'!$C$8:$AR$8,0))</f>
        <v>2</v>
      </c>
      <c r="AG115" s="10">
        <f>INDEX('71100 Ann Hist'!$C$8:$AR$285,MATCH('71100M Ann'!$C115,'71100 Ann Hist'!$C$8:$C$285,0),MATCH('71100M Ann'!AG$8,'71100 Ann Hist'!$C$8:$AR$8,0))</f>
        <v>2.2000000000000002</v>
      </c>
      <c r="AH115" s="10">
        <f>INDEX('71100 Ann Hist'!$C$8:$AR$285,MATCH('71100M Ann'!$C115,'71100 Ann Hist'!$C$8:$C$285,0),MATCH('71100M Ann'!AH$8,'71100 Ann Hist'!$C$8:$AR$8,0))</f>
        <v>2.4</v>
      </c>
      <c r="AI115" s="10">
        <f>INDEX('71100 Ann Hist'!$C$8:$AR$285,MATCH('71100M Ann'!$C115,'71100 Ann Hist'!$C$8:$C$285,0),MATCH('71100M Ann'!AI$8,'71100 Ann Hist'!$C$8:$AR$8,0))</f>
        <v>2.6</v>
      </c>
      <c r="AJ115" s="10">
        <f>INDEX('71100 Ann Hist'!$C$8:$AR$285,MATCH('71100M Ann'!$C115,'71100 Ann Hist'!$C$8:$C$285,0),MATCH('71100M Ann'!AJ$8,'71100 Ann Hist'!$C$8:$AR$8,0))</f>
        <v>2.8</v>
      </c>
      <c r="AK115" s="10">
        <f>INDEX('71100 Ann Hist'!$C$8:$AR$285,MATCH('71100M Ann'!$C115,'71100 Ann Hist'!$C$8:$C$285,0),MATCH('71100M Ann'!AK$8,'71100 Ann Hist'!$C$8:$AR$8,0))</f>
        <v>3.1</v>
      </c>
      <c r="AL115" s="10">
        <f>INDEX('71100 Ann Hist'!$C$8:$AR$285,MATCH('71100M Ann'!$C115,'71100 Ann Hist'!$C$8:$C$285,0),MATCH('71100M Ann'!AL$8,'71100 Ann Hist'!$C$8:$AR$8,0))</f>
        <v>3.4</v>
      </c>
      <c r="AM115" s="10">
        <f>INDEX('71100 Ann Hist'!$C$8:$AR$285,MATCH('71100M Ann'!$C115,'71100 Ann Hist'!$C$8:$C$285,0),MATCH('71100M Ann'!AM$8,'71100 Ann Hist'!$C$8:$AR$8,0))</f>
        <v>3.7</v>
      </c>
      <c r="AN115" s="10">
        <f>INDEX('71100 Ann Hist'!$C$8:$AR$285,MATCH('71100M Ann'!$C115,'71100 Ann Hist'!$C$8:$C$285,0),MATCH('71100M Ann'!AN$8,'71100 Ann Hist'!$C$8:$AR$8,0))</f>
        <v>4</v>
      </c>
      <c r="AO115" s="10">
        <f>INDEX('71100 Ann Hist'!$C$8:$AR$285,MATCH('71100M Ann'!$C115,'71100 Ann Hist'!$C$8:$C$285,0),MATCH('71100M Ann'!AO$8,'71100 Ann Hist'!$C$8:$AR$8,0))</f>
        <v>4.3</v>
      </c>
      <c r="AP115" s="10">
        <f>INDEX('71100 Ann Hist'!$C$8:$AR$285,MATCH('71100M Ann'!$C115,'71100 Ann Hist'!$C$8:$C$285,0),MATCH('71100M Ann'!AP$8,'71100 Ann Hist'!$C$8:$AR$8,0))</f>
        <v>4.5999999999999996</v>
      </c>
      <c r="AQ115" s="10">
        <f>INDEX('71100 Ann Hist'!$C$8:$AR$285,MATCH('71100M Ann'!$C115,'71100 Ann Hist'!$C$8:$C$285,0),MATCH('71100M Ann'!AQ$8,'71100 Ann Hist'!$C$8:$AR$8,0))</f>
        <v>4.9000000000000004</v>
      </c>
      <c r="AR115" s="11">
        <f>INDEX('71100 Ann'!$C$8:$AZ$285,MATCH('71100M Ann'!$C115,'71100 Ann'!$C$8:$C$285,0),MATCH('71100M Ann'!AR$8,'71100 Ann'!$C$8:$AZ$8,0))</f>
        <v>5.3</v>
      </c>
      <c r="AS115" s="11">
        <f>INDEX('71100 Ann'!$C$8:$AZ$285,MATCH('71100M Ann'!$C115,'71100 Ann'!$C$8:$C$285,0),MATCH('71100M Ann'!AS$8,'71100 Ann'!$C$8:$AZ$8,0))</f>
        <v>5.9</v>
      </c>
      <c r="AT115" s="11">
        <f>INDEX('71100 Ann'!$C$8:$AZ$285,MATCH('71100M Ann'!$C115,'71100 Ann'!$C$8:$C$285,0),MATCH('71100M Ann'!AT$8,'71100 Ann'!$C$8:$AZ$8,0))</f>
        <v>6.6</v>
      </c>
      <c r="AU115" s="11">
        <f>INDEX('71100 Ann'!$C$8:$AZ$285,MATCH('71100M Ann'!$C115,'71100 Ann'!$C$8:$C$285,0),MATCH('71100M Ann'!AU$8,'71100 Ann'!$C$8:$AZ$8,0))</f>
        <v>7.3</v>
      </c>
      <c r="AV115" s="11">
        <f>INDEX('71100 Ann'!$C$8:$AZ$285,MATCH('71100M Ann'!$C115,'71100 Ann'!$C$8:$C$285,0),MATCH('71100M Ann'!AV$8,'71100 Ann'!$C$8:$AZ$8,0))</f>
        <v>8.3000000000000007</v>
      </c>
      <c r="AW115" s="11">
        <f>INDEX('71100 Ann'!$C$8:$AZ$285,MATCH('71100M Ann'!$C115,'71100 Ann'!$C$8:$C$285,0),MATCH('71100M Ann'!AW$8,'71100 Ann'!$C$8:$AZ$8,0))</f>
        <v>9.4</v>
      </c>
      <c r="AX115" s="11">
        <f>INDEX('71100 Ann'!$C$8:$AZ$285,MATCH('71100M Ann'!$C115,'71100 Ann'!$C$8:$C$285,0),MATCH('71100M Ann'!AX$8,'71100 Ann'!$C$8:$AZ$8,0))</f>
        <v>10.9</v>
      </c>
      <c r="AY115" s="11">
        <f>INDEX('71100 Ann'!$C$8:$AZ$285,MATCH('71100M Ann'!$C115,'71100 Ann'!$C$8:$C$285,0),MATCH('71100M Ann'!AY$8,'71100 Ann'!$C$8:$AZ$8,0))</f>
        <v>11.8</v>
      </c>
      <c r="AZ115" s="11">
        <f>INDEX('71100 Ann'!$C$8:$AZ$285,MATCH('71100M Ann'!$C115,'71100 Ann'!$C$8:$C$285,0),MATCH('71100M Ann'!AZ$8,'71100 Ann'!$C$8:$AZ$8,0))</f>
        <v>13.1</v>
      </c>
      <c r="BA115" s="11">
        <f>INDEX('71100 Ann'!$C$8:$AZ$285,MATCH('71100M Ann'!$C115,'71100 Ann'!$C$8:$C$285,0),MATCH('71100M Ann'!BA$8,'71100 Ann'!$C$8:$AZ$8,0))</f>
        <v>14.4</v>
      </c>
      <c r="BB115" s="11">
        <f>INDEX('71100 Ann'!$C$8:$AZ$285,MATCH('71100M Ann'!$C115,'71100 Ann'!$C$8:$C$285,0),MATCH('71100M Ann'!BB$8,'71100 Ann'!$C$8:$AZ$8,0))</f>
        <v>16</v>
      </c>
      <c r="BC115" s="11">
        <f>INDEX('71100 Ann'!$C$8:$AZ$285,MATCH('71100M Ann'!$C115,'71100 Ann'!$C$8:$C$285,0),MATCH('71100M Ann'!BC$8,'71100 Ann'!$C$8:$AZ$8,0))</f>
        <v>18.100000000000001</v>
      </c>
      <c r="BD115" s="11">
        <f>INDEX('71100 Ann'!$C$8:$AZ$285,MATCH('71100M Ann'!$C115,'71100 Ann'!$C$8:$C$285,0),MATCH('71100M Ann'!BD$8,'71100 Ann'!$C$8:$AZ$8,0))</f>
        <v>20.2</v>
      </c>
      <c r="BE115" s="11">
        <f>INDEX('71100 Ann'!$C$8:$AZ$285,MATCH('71100M Ann'!$C115,'71100 Ann'!$C$8:$C$285,0),MATCH('71100M Ann'!BE$8,'71100 Ann'!$C$8:$AZ$8,0))</f>
        <v>22.1</v>
      </c>
      <c r="BF115" s="11">
        <f>INDEX('71100 Ann'!$C$8:$AZ$285,MATCH('71100M Ann'!$C115,'71100 Ann'!$C$8:$C$285,0),MATCH('71100M Ann'!BF$8,'71100 Ann'!$C$8:$AZ$8,0))</f>
        <v>23.8</v>
      </c>
      <c r="BG115" s="11">
        <f>INDEX('71100 Ann'!$C$8:$AZ$285,MATCH('71100M Ann'!$C115,'71100 Ann'!$C$8:$C$285,0),MATCH('71100M Ann'!BG$8,'71100 Ann'!$C$8:$AZ$8,0))</f>
        <v>26.4</v>
      </c>
      <c r="BH115" s="11">
        <f>INDEX('71100 Ann'!$C$8:$AZ$285,MATCH('71100M Ann'!$C115,'71100 Ann'!$C$8:$C$285,0),MATCH('71100M Ann'!BH$8,'71100 Ann'!$C$8:$AZ$8,0))</f>
        <v>29.5</v>
      </c>
      <c r="BI115" s="11">
        <f>INDEX('71100 Ann'!$C$8:$AZ$285,MATCH('71100M Ann'!$C115,'71100 Ann'!$C$8:$C$285,0),MATCH('71100M Ann'!BI$8,'71100 Ann'!$C$8:$AZ$8,0))</f>
        <v>33.6</v>
      </c>
      <c r="BJ115" s="11">
        <f>INDEX('71100 Ann'!$C$8:$AZ$285,MATCH('71100M Ann'!$C115,'71100 Ann'!$C$8:$C$285,0),MATCH('71100M Ann'!BJ$8,'71100 Ann'!$C$8:$AZ$8,0))</f>
        <v>36.200000000000003</v>
      </c>
      <c r="BK115" s="11">
        <f>INDEX('71100 Ann'!$C$8:$AZ$285,MATCH('71100M Ann'!$C115,'71100 Ann'!$C$8:$C$285,0),MATCH('71100M Ann'!BK$8,'71100 Ann'!$C$8:$AZ$8,0))</f>
        <v>38.799999999999997</v>
      </c>
      <c r="BL115" s="11">
        <f>INDEX('71100 Ann'!$C$8:$AZ$285,MATCH('71100M Ann'!$C115,'71100 Ann'!$C$8:$C$285,0),MATCH('71100M Ann'!BL$8,'71100 Ann'!$C$8:$AZ$8,0))</f>
        <v>42</v>
      </c>
      <c r="BM115" s="11">
        <f>INDEX('71100 Ann'!$C$8:$AZ$285,MATCH('71100M Ann'!$C115,'71100 Ann'!$C$8:$C$285,0),MATCH('71100M Ann'!BM$8,'71100 Ann'!$C$8:$AZ$8,0))</f>
        <v>43.4</v>
      </c>
      <c r="BN115" s="11">
        <f>INDEX('71100 Ann'!$C$8:$AZ$285,MATCH('71100M Ann'!$C115,'71100 Ann'!$C$8:$C$285,0),MATCH('71100M Ann'!BN$8,'71100 Ann'!$C$8:$AZ$8,0))</f>
        <v>44</v>
      </c>
      <c r="BO115" s="11">
        <f>INDEX('71100 Ann'!$C$8:$AZ$285,MATCH('71100M Ann'!$C115,'71100 Ann'!$C$8:$C$285,0),MATCH('71100M Ann'!BO$8,'71100 Ann'!$C$8:$AZ$8,0))</f>
        <v>40.1</v>
      </c>
      <c r="BP115" s="11">
        <f>INDEX('71100 Ann'!$C$8:$AZ$285,MATCH('71100M Ann'!$C115,'71100 Ann'!$C$8:$C$285,0),MATCH('71100M Ann'!BP$8,'71100 Ann'!$C$8:$AZ$8,0))</f>
        <v>35.4</v>
      </c>
      <c r="BQ115" s="11">
        <f>INDEX('71100 Ann'!$C$8:$AZ$285,MATCH('71100M Ann'!$C115,'71100 Ann'!$C$8:$C$285,0),MATCH('71100M Ann'!BQ$8,'71100 Ann'!$C$8:$AZ$8,0))</f>
        <v>33.4</v>
      </c>
      <c r="BR115" s="11">
        <f>INDEX('71100 Ann'!$C$8:$AZ$285,MATCH('71100M Ann'!$C115,'71100 Ann'!$C$8:$C$285,0),MATCH('71100M Ann'!BR$8,'71100 Ann'!$C$8:$AZ$8,0))</f>
        <v>32.9</v>
      </c>
      <c r="BS115" s="11">
        <f>INDEX('71100 Ann'!$C$8:$AZ$285,MATCH('71100M Ann'!$C115,'71100 Ann'!$C$8:$C$285,0),MATCH('71100M Ann'!BS$8,'71100 Ann'!$C$8:$AZ$8,0))</f>
        <v>31.8</v>
      </c>
      <c r="BT115" s="11">
        <f>INDEX('71100 Ann'!$C$8:$AZ$285,MATCH('71100M Ann'!$C115,'71100 Ann'!$C$8:$C$285,0),MATCH('71100M Ann'!BT$8,'71100 Ann'!$C$8:$AZ$8,0))</f>
        <v>31.6</v>
      </c>
      <c r="BU115" s="11">
        <f>INDEX('71100 Ann'!$C$8:$AZ$285,MATCH('71100M Ann'!$C115,'71100 Ann'!$C$8:$C$285,0),MATCH('71100M Ann'!BU$8,'71100 Ann'!$C$8:$AZ$8,0))</f>
        <v>31.5</v>
      </c>
      <c r="BV115" s="11">
        <f>INDEX('71100 Ann'!$C$8:$AZ$285,MATCH('71100M Ann'!$C115,'71100 Ann'!$C$8:$C$285,0),MATCH('71100M Ann'!BV$8,'71100 Ann'!$C$8:$AZ$8,0))</f>
        <v>32.299999999999997</v>
      </c>
      <c r="BW115" s="11">
        <f>INDEX('71100 Ann'!$C$8:$AZ$285,MATCH('71100M Ann'!$C115,'71100 Ann'!$C$8:$C$285,0),MATCH('71100M Ann'!BW$8,'71100 Ann'!$C$8:$AZ$8,0))</f>
        <v>34.299999999999997</v>
      </c>
      <c r="BX115" s="11">
        <f>INDEX('71100 Ann'!$C$8:$AZ$285,MATCH('71100M Ann'!$C115,'71100 Ann'!$C$8:$C$285,0),MATCH('71100M Ann'!BX$8,'71100 Ann'!$C$8:$AZ$8,0))</f>
        <v>34.4</v>
      </c>
      <c r="BY115" s="11">
        <f>INDEX('71100 Ann'!$C$8:$AZ$285,MATCH('71100M Ann'!$C115,'71100 Ann'!$C$8:$C$285,0),MATCH('71100M Ann'!BY$8,'71100 Ann'!$C$8:$AZ$8,0))</f>
        <v>34.1</v>
      </c>
      <c r="BZ115" s="11">
        <f>INDEX('71100 Ann'!$C$8:$AZ$285,MATCH('71100M Ann'!$C115,'71100 Ann'!$C$8:$C$285,0),MATCH('71100M Ann'!BZ$8,'71100 Ann'!$C$8:$AZ$8,0))</f>
        <v>33</v>
      </c>
      <c r="CA115" s="11">
        <f>INDEX('71100 Ann'!$C$8:$AZ$285,MATCH('71100M Ann'!$C115,'71100 Ann'!$C$8:$C$285,0),MATCH('71100M Ann'!CA$8,'71100 Ann'!$C$8:$AZ$8,0))</f>
        <v>33.5</v>
      </c>
      <c r="CB115" s="11">
        <f>INDEX('71100 Ann'!$C$8:$AZ$285,MATCH('71100M Ann'!$C115,'71100 Ann'!$C$8:$C$285,0),MATCH('71100M Ann'!CB$8,'71100 Ann'!$C$8:$AZ$8,0))</f>
        <v>36.299999999999997</v>
      </c>
      <c r="CC115" s="11">
        <f>INDEX('71100 Ann'!$C$8:$AZ$285,MATCH('71100M Ann'!$C115,'71100 Ann'!$C$8:$C$285,0),MATCH('71100M Ann'!CC$8,'71100 Ann'!$C$8:$AZ$8,0))</f>
        <v>39.4</v>
      </c>
      <c r="CD115" s="11">
        <f>INDEX('71100 Ann'!$C$8:$AZ$285,MATCH('71100M Ann'!$C115,'71100 Ann'!$C$8:$C$285,0),MATCH('71100M Ann'!CD$8,'71100 Ann'!$C$8:$AZ$8,0))</f>
        <v>43.3</v>
      </c>
      <c r="CE115" s="11">
        <f>INDEX('71100 Ann'!$C$8:$AZ$285,MATCH('71100M Ann'!$C115,'71100 Ann'!$C$8:$C$285,0),MATCH('71100M Ann'!CE$8,'71100 Ann'!$C$8:$AZ$8,0))</f>
        <v>47</v>
      </c>
      <c r="CF115" s="11">
        <f>INDEX('71100 Ann'!$C$8:$AZ$285,MATCH('71100M Ann'!$C115,'71100 Ann'!$C$8:$C$285,0),MATCH('71100M Ann'!CF$8,'71100 Ann'!$C$8:$AZ$8,0))</f>
        <v>46.2</v>
      </c>
      <c r="CG115" s="11">
        <f>INDEX('71100 Ann'!$C$8:$AZ$285,MATCH('71100M Ann'!$C115,'71100 Ann'!$C$8:$C$285,0),MATCH('71100M Ann'!CG$8,'71100 Ann'!$C$8:$AZ$8,0))</f>
        <v>43.6</v>
      </c>
      <c r="CH115" s="11">
        <f>INDEX('71100 Ann'!$C$8:$AZ$285,MATCH('71100M Ann'!$C115,'71100 Ann'!$C$8:$C$285,0),MATCH('71100M Ann'!CH$8,'71100 Ann'!$C$8:$AZ$8,0))</f>
        <v>42.3</v>
      </c>
      <c r="CI115" s="11">
        <f>INDEX('71100 Ann'!$C$8:$AZ$285,MATCH('71100M Ann'!$C115,'71100 Ann'!$C$8:$C$285,0),MATCH('71100M Ann'!CI$8,'71100 Ann'!$C$8:$AZ$8,0))</f>
        <v>41.4</v>
      </c>
      <c r="CJ115" s="11">
        <f>INDEX('71100 Ann'!$C$8:$AZ$285,MATCH('71100M Ann'!$C115,'71100 Ann'!$C$8:$C$285,0),MATCH('71100M Ann'!CJ$8,'71100 Ann'!$C$8:$AZ$8,0))</f>
        <v>40.4</v>
      </c>
      <c r="CK115" s="11">
        <f>INDEX('71100 Ann'!$C$8:$AZ$285,MATCH('71100M Ann'!$C115,'71100 Ann'!$C$8:$C$285,0),MATCH('71100M Ann'!CK$8,'71100 Ann'!$C$8:$AZ$8,0))</f>
        <v>41.9</v>
      </c>
      <c r="CL115" s="11">
        <f>INDEX('71100 Ann'!$C$8:$AZ$285,MATCH('71100M Ann'!$C115,'71100 Ann'!$C$8:$C$285,0),MATCH('71100M Ann'!CL$8,'71100 Ann'!$C$8:$AZ$8,0))</f>
        <v>45</v>
      </c>
    </row>
    <row r="116" spans="1:90" s="10" customFormat="1" x14ac:dyDescent="0.25">
      <c r="A116" s="32">
        <v>103</v>
      </c>
      <c r="B116" s="10" t="s">
        <v>644</v>
      </c>
      <c r="C116" s="10" t="s">
        <v>643</v>
      </c>
      <c r="U116" s="10">
        <f>INDEX('71100 Ann Hist'!$C$8:$AR$285,MATCH('71100M Ann'!$C116,'71100 Ann Hist'!$C$8:$C$285,0),MATCH('71100M Ann'!U$8,'71100 Ann Hist'!$C$8:$AR$8,0))</f>
        <v>0.9</v>
      </c>
      <c r="V116" s="10">
        <f>INDEX('71100 Ann Hist'!$C$8:$AR$285,MATCH('71100M Ann'!$C116,'71100 Ann Hist'!$C$8:$C$285,0),MATCH('71100M Ann'!V$8,'71100 Ann Hist'!$C$8:$AR$8,0))</f>
        <v>1.1000000000000001</v>
      </c>
      <c r="W116" s="10">
        <f>INDEX('71100 Ann Hist'!$C$8:$AR$285,MATCH('71100M Ann'!$C116,'71100 Ann Hist'!$C$8:$C$285,0),MATCH('71100M Ann'!W$8,'71100 Ann Hist'!$C$8:$AR$8,0))</f>
        <v>1.3</v>
      </c>
      <c r="X116" s="10">
        <f>INDEX('71100 Ann Hist'!$C$8:$AR$285,MATCH('71100M Ann'!$C116,'71100 Ann Hist'!$C$8:$C$285,0),MATCH('71100M Ann'!X$8,'71100 Ann Hist'!$C$8:$AR$8,0))</f>
        <v>1.4</v>
      </c>
      <c r="Y116" s="10">
        <f>INDEX('71100 Ann Hist'!$C$8:$AR$285,MATCH('71100M Ann'!$C116,'71100 Ann Hist'!$C$8:$C$285,0),MATCH('71100M Ann'!Y$8,'71100 Ann Hist'!$C$8:$AR$8,0))</f>
        <v>1.6</v>
      </c>
      <c r="Z116" s="10">
        <f>INDEX('71100 Ann Hist'!$C$8:$AR$285,MATCH('71100M Ann'!$C116,'71100 Ann Hist'!$C$8:$C$285,0),MATCH('71100M Ann'!Z$8,'71100 Ann Hist'!$C$8:$AR$8,0))</f>
        <v>1.9</v>
      </c>
      <c r="AA116" s="10">
        <f>INDEX('71100 Ann Hist'!$C$8:$AR$285,MATCH('71100M Ann'!$C116,'71100 Ann Hist'!$C$8:$C$285,0),MATCH('71100M Ann'!AA$8,'71100 Ann Hist'!$C$8:$AR$8,0))</f>
        <v>2.2000000000000002</v>
      </c>
      <c r="AB116" s="10">
        <f>INDEX('71100 Ann Hist'!$C$8:$AR$285,MATCH('71100M Ann'!$C116,'71100 Ann Hist'!$C$8:$C$285,0),MATCH('71100M Ann'!AB$8,'71100 Ann Hist'!$C$8:$AR$8,0))</f>
        <v>2.5</v>
      </c>
      <c r="AC116" s="10">
        <f>INDEX('71100 Ann Hist'!$C$8:$AR$285,MATCH('71100M Ann'!$C116,'71100 Ann Hist'!$C$8:$C$285,0),MATCH('71100M Ann'!AC$8,'71100 Ann Hist'!$C$8:$AR$8,0))</f>
        <v>2.9</v>
      </c>
      <c r="AD116" s="10">
        <f>INDEX('71100 Ann Hist'!$C$8:$AR$285,MATCH('71100M Ann'!$C116,'71100 Ann Hist'!$C$8:$C$285,0),MATCH('71100M Ann'!AD$8,'71100 Ann Hist'!$C$8:$AR$8,0))</f>
        <v>3.3</v>
      </c>
      <c r="AE116" s="10">
        <f>INDEX('71100 Ann Hist'!$C$8:$AR$285,MATCH('71100M Ann'!$C116,'71100 Ann Hist'!$C$8:$C$285,0),MATCH('71100M Ann'!AE$8,'71100 Ann Hist'!$C$8:$AR$8,0))</f>
        <v>3.9</v>
      </c>
      <c r="AF116" s="10">
        <f>INDEX('71100 Ann Hist'!$C$8:$AR$285,MATCH('71100M Ann'!$C116,'71100 Ann Hist'!$C$8:$C$285,0),MATCH('71100M Ann'!AF$8,'71100 Ann Hist'!$C$8:$AR$8,0))</f>
        <v>4.5999999999999996</v>
      </c>
      <c r="AG116" s="10">
        <f>INDEX('71100 Ann Hist'!$C$8:$AR$285,MATCH('71100M Ann'!$C116,'71100 Ann Hist'!$C$8:$C$285,0),MATCH('71100M Ann'!AG$8,'71100 Ann Hist'!$C$8:$AR$8,0))</f>
        <v>5.2</v>
      </c>
      <c r="AH116" s="10">
        <f>INDEX('71100 Ann Hist'!$C$8:$AR$285,MATCH('71100M Ann'!$C116,'71100 Ann Hist'!$C$8:$C$285,0),MATCH('71100M Ann'!AH$8,'71100 Ann Hist'!$C$8:$AR$8,0))</f>
        <v>5.9</v>
      </c>
      <c r="AI116" s="10">
        <f>INDEX('71100 Ann Hist'!$C$8:$AR$285,MATCH('71100M Ann'!$C116,'71100 Ann Hist'!$C$8:$C$285,0),MATCH('71100M Ann'!AI$8,'71100 Ann Hist'!$C$8:$AR$8,0))</f>
        <v>6.6</v>
      </c>
      <c r="AJ116" s="10">
        <f>INDEX('71100 Ann Hist'!$C$8:$AR$285,MATCH('71100M Ann'!$C116,'71100 Ann Hist'!$C$8:$C$285,0),MATCH('71100M Ann'!AJ$8,'71100 Ann Hist'!$C$8:$AR$8,0))</f>
        <v>7.2</v>
      </c>
      <c r="AK116" s="10">
        <f>INDEX('71100 Ann Hist'!$C$8:$AR$285,MATCH('71100M Ann'!$C116,'71100 Ann Hist'!$C$8:$C$285,0),MATCH('71100M Ann'!AK$8,'71100 Ann Hist'!$C$8:$AR$8,0))</f>
        <v>8.1</v>
      </c>
      <c r="AL116" s="10">
        <f>INDEX('71100 Ann Hist'!$C$8:$AR$285,MATCH('71100M Ann'!$C116,'71100 Ann Hist'!$C$8:$C$285,0),MATCH('71100M Ann'!AL$8,'71100 Ann Hist'!$C$8:$AR$8,0))</f>
        <v>8.8000000000000007</v>
      </c>
      <c r="AM116" s="10">
        <f>INDEX('71100 Ann Hist'!$C$8:$AR$285,MATCH('71100M Ann'!$C116,'71100 Ann Hist'!$C$8:$C$285,0),MATCH('71100M Ann'!AM$8,'71100 Ann Hist'!$C$8:$AR$8,0))</f>
        <v>9.8000000000000007</v>
      </c>
      <c r="AN116" s="10">
        <f>INDEX('71100 Ann Hist'!$C$8:$AR$285,MATCH('71100M Ann'!$C116,'71100 Ann Hist'!$C$8:$C$285,0),MATCH('71100M Ann'!AN$8,'71100 Ann Hist'!$C$8:$AR$8,0))</f>
        <v>10.7</v>
      </c>
      <c r="AO116" s="10">
        <f>INDEX('71100 Ann Hist'!$C$8:$AR$285,MATCH('71100M Ann'!$C116,'71100 Ann Hist'!$C$8:$C$285,0),MATCH('71100M Ann'!AO$8,'71100 Ann Hist'!$C$8:$AR$8,0))</f>
        <v>11.5</v>
      </c>
      <c r="AP116" s="10">
        <f>INDEX('71100 Ann Hist'!$C$8:$AR$285,MATCH('71100M Ann'!$C116,'71100 Ann Hist'!$C$8:$C$285,0),MATCH('71100M Ann'!AP$8,'71100 Ann Hist'!$C$8:$AR$8,0))</f>
        <v>12.2</v>
      </c>
      <c r="AQ116" s="10">
        <f>INDEX('71100 Ann Hist'!$C$8:$AR$285,MATCH('71100M Ann'!$C116,'71100 Ann Hist'!$C$8:$C$285,0),MATCH('71100M Ann'!AQ$8,'71100 Ann Hist'!$C$8:$AR$8,0))</f>
        <v>13.1</v>
      </c>
      <c r="AR116" s="11">
        <f>INDEX('71100 Ann'!$C$8:$AZ$285,MATCH('71100M Ann'!$C116,'71100 Ann'!$C$8:$C$285,0),MATCH('71100M Ann'!AR$8,'71100 Ann'!$C$8:$AZ$8,0))</f>
        <v>14.5</v>
      </c>
      <c r="AS116" s="11">
        <f>INDEX('71100 Ann'!$C$8:$AZ$285,MATCH('71100M Ann'!$C116,'71100 Ann'!$C$8:$C$285,0),MATCH('71100M Ann'!AS$8,'71100 Ann'!$C$8:$AZ$8,0))</f>
        <v>15.9</v>
      </c>
      <c r="AT116" s="11">
        <f>INDEX('71100 Ann'!$C$8:$AZ$285,MATCH('71100M Ann'!$C116,'71100 Ann'!$C$8:$C$285,0),MATCH('71100M Ann'!AT$8,'71100 Ann'!$C$8:$AZ$8,0))</f>
        <v>18.2</v>
      </c>
      <c r="AU116" s="11">
        <f>INDEX('71100 Ann'!$C$8:$AZ$285,MATCH('71100M Ann'!$C116,'71100 Ann'!$C$8:$C$285,0),MATCH('71100M Ann'!AU$8,'71100 Ann'!$C$8:$AZ$8,0))</f>
        <v>21</v>
      </c>
      <c r="AV116" s="11">
        <f>INDEX('71100 Ann'!$C$8:$AZ$285,MATCH('71100M Ann'!$C116,'71100 Ann'!$C$8:$C$285,0),MATCH('71100M Ann'!AV$8,'71100 Ann'!$C$8:$AZ$8,0))</f>
        <v>24</v>
      </c>
      <c r="AW116" s="11">
        <f>INDEX('71100 Ann'!$C$8:$AZ$285,MATCH('71100M Ann'!$C116,'71100 Ann'!$C$8:$C$285,0),MATCH('71100M Ann'!AW$8,'71100 Ann'!$C$8:$AZ$8,0))</f>
        <v>27.5</v>
      </c>
      <c r="AX116" s="11">
        <f>INDEX('71100 Ann'!$C$8:$AZ$285,MATCH('71100M Ann'!$C116,'71100 Ann'!$C$8:$C$285,0),MATCH('71100M Ann'!AX$8,'71100 Ann'!$C$8:$AZ$8,0))</f>
        <v>32.1</v>
      </c>
      <c r="AY116" s="11">
        <f>INDEX('71100 Ann'!$C$8:$AZ$285,MATCH('71100M Ann'!$C116,'71100 Ann'!$C$8:$C$285,0),MATCH('71100M Ann'!AY$8,'71100 Ann'!$C$8:$AZ$8,0))</f>
        <v>36.1</v>
      </c>
      <c r="AZ116" s="11">
        <f>INDEX('71100 Ann'!$C$8:$AZ$285,MATCH('71100M Ann'!$C116,'71100 Ann'!$C$8:$C$285,0),MATCH('71100M Ann'!AZ$8,'71100 Ann'!$C$8:$AZ$8,0))</f>
        <v>42.6</v>
      </c>
      <c r="BA116" s="11">
        <f>INDEX('71100 Ann'!$C$8:$AZ$285,MATCH('71100M Ann'!$C116,'71100 Ann'!$C$8:$C$285,0),MATCH('71100M Ann'!BA$8,'71100 Ann'!$C$8:$AZ$8,0))</f>
        <v>50.3</v>
      </c>
      <c r="BB116" s="11">
        <f>INDEX('71100 Ann'!$C$8:$AZ$285,MATCH('71100M Ann'!$C116,'71100 Ann'!$C$8:$C$285,0),MATCH('71100M Ann'!BB$8,'71100 Ann'!$C$8:$AZ$8,0))</f>
        <v>60.2</v>
      </c>
      <c r="BC116" s="11">
        <f>INDEX('71100 Ann'!$C$8:$AZ$285,MATCH('71100M Ann'!$C116,'71100 Ann'!$C$8:$C$285,0),MATCH('71100M Ann'!BC$8,'71100 Ann'!$C$8:$AZ$8,0))</f>
        <v>71.5</v>
      </c>
      <c r="BD116" s="11">
        <f>INDEX('71100 Ann'!$C$8:$AZ$285,MATCH('71100M Ann'!$C116,'71100 Ann'!$C$8:$C$285,0),MATCH('71100M Ann'!BD$8,'71100 Ann'!$C$8:$AZ$8,0))</f>
        <v>83.3</v>
      </c>
      <c r="BE116" s="11">
        <f>INDEX('71100 Ann'!$C$8:$AZ$285,MATCH('71100M Ann'!$C116,'71100 Ann'!$C$8:$C$285,0),MATCH('71100M Ann'!BE$8,'71100 Ann'!$C$8:$AZ$8,0))</f>
        <v>99.3</v>
      </c>
      <c r="BF116" s="11">
        <f>INDEX('71100 Ann'!$C$8:$AZ$285,MATCH('71100M Ann'!$C116,'71100 Ann'!$C$8:$C$285,0),MATCH('71100M Ann'!BF$8,'71100 Ann'!$C$8:$AZ$8,0))</f>
        <v>112.7</v>
      </c>
      <c r="BG116" s="11">
        <f>INDEX('71100 Ann'!$C$8:$AZ$285,MATCH('71100M Ann'!$C116,'71100 Ann'!$C$8:$C$285,0),MATCH('71100M Ann'!BG$8,'71100 Ann'!$C$8:$AZ$8,0))</f>
        <v>125.6</v>
      </c>
      <c r="BH116" s="11">
        <f>INDEX('71100 Ann'!$C$8:$AZ$285,MATCH('71100M Ann'!$C116,'71100 Ann'!$C$8:$C$285,0),MATCH('71100M Ann'!BH$8,'71100 Ann'!$C$8:$AZ$8,0))</f>
        <v>139.30000000000001</v>
      </c>
      <c r="BI116" s="11">
        <f>INDEX('71100 Ann'!$C$8:$AZ$285,MATCH('71100M Ann'!$C116,'71100 Ann'!$C$8:$C$285,0),MATCH('71100M Ann'!BI$8,'71100 Ann'!$C$8:$AZ$8,0))</f>
        <v>155.19999999999999</v>
      </c>
      <c r="BJ116" s="11">
        <f>INDEX('71100 Ann'!$C$8:$AZ$285,MATCH('71100M Ann'!$C116,'71100 Ann'!$C$8:$C$285,0),MATCH('71100M Ann'!BJ$8,'71100 Ann'!$C$8:$AZ$8,0))</f>
        <v>166.4</v>
      </c>
      <c r="BK116" s="11">
        <f>INDEX('71100 Ann'!$C$8:$AZ$285,MATCH('71100M Ann'!$C116,'71100 Ann'!$C$8:$C$285,0),MATCH('71100M Ann'!BK$8,'71100 Ann'!$C$8:$AZ$8,0))</f>
        <v>177.6</v>
      </c>
      <c r="BL116" s="11">
        <f>INDEX('71100 Ann'!$C$8:$AZ$285,MATCH('71100M Ann'!$C116,'71100 Ann'!$C$8:$C$285,0),MATCH('71100M Ann'!BL$8,'71100 Ann'!$C$8:$AZ$8,0))</f>
        <v>192</v>
      </c>
      <c r="BM116" s="11">
        <f>INDEX('71100 Ann'!$C$8:$AZ$285,MATCH('71100M Ann'!$C116,'71100 Ann'!$C$8:$C$285,0),MATCH('71100M Ann'!BM$8,'71100 Ann'!$C$8:$AZ$8,0))</f>
        <v>205.6</v>
      </c>
      <c r="BN116" s="11">
        <f>INDEX('71100 Ann'!$C$8:$AZ$285,MATCH('71100M Ann'!$C116,'71100 Ann'!$C$8:$C$285,0),MATCH('71100M Ann'!BN$8,'71100 Ann'!$C$8:$AZ$8,0))</f>
        <v>211.2</v>
      </c>
      <c r="BO116" s="11">
        <f>INDEX('71100 Ann'!$C$8:$AZ$285,MATCH('71100M Ann'!$C116,'71100 Ann'!$C$8:$C$285,0),MATCH('71100M Ann'!BO$8,'71100 Ann'!$C$8:$AZ$8,0))</f>
        <v>213.4</v>
      </c>
      <c r="BP116" s="11">
        <f>INDEX('71100 Ann'!$C$8:$AZ$285,MATCH('71100M Ann'!$C116,'71100 Ann'!$C$8:$C$285,0),MATCH('71100M Ann'!BP$8,'71100 Ann'!$C$8:$AZ$8,0))</f>
        <v>210</v>
      </c>
      <c r="BQ116" s="11">
        <f>INDEX('71100 Ann'!$C$8:$AZ$285,MATCH('71100M Ann'!$C116,'71100 Ann'!$C$8:$C$285,0),MATCH('71100M Ann'!BQ$8,'71100 Ann'!$C$8:$AZ$8,0))</f>
        <v>213.1</v>
      </c>
      <c r="BR116" s="11">
        <f>INDEX('71100 Ann'!$C$8:$AZ$285,MATCH('71100M Ann'!$C116,'71100 Ann'!$C$8:$C$285,0),MATCH('71100M Ann'!BR$8,'71100 Ann'!$C$8:$AZ$8,0))</f>
        <v>232.3</v>
      </c>
      <c r="BS116" s="11">
        <f>INDEX('71100 Ann'!$C$8:$AZ$285,MATCH('71100M Ann'!$C116,'71100 Ann'!$C$8:$C$285,0),MATCH('71100M Ann'!BS$8,'71100 Ann'!$C$8:$AZ$8,0))</f>
        <v>239.3</v>
      </c>
      <c r="BT116" s="11">
        <f>INDEX('71100 Ann'!$C$8:$AZ$285,MATCH('71100M Ann'!$C116,'71100 Ann'!$C$8:$C$285,0),MATCH('71100M Ann'!BT$8,'71100 Ann'!$C$8:$AZ$8,0))</f>
        <v>252.8</v>
      </c>
      <c r="BU116" s="11">
        <f>INDEX('71100 Ann'!$C$8:$AZ$285,MATCH('71100M Ann'!$C116,'71100 Ann'!$C$8:$C$285,0),MATCH('71100M Ann'!BU$8,'71100 Ann'!$C$8:$AZ$8,0))</f>
        <v>262.8</v>
      </c>
      <c r="BV116" s="11">
        <f>INDEX('71100 Ann'!$C$8:$AZ$285,MATCH('71100M Ann'!$C116,'71100 Ann'!$C$8:$C$285,0),MATCH('71100M Ann'!BV$8,'71100 Ann'!$C$8:$AZ$8,0))</f>
        <v>279.10000000000002</v>
      </c>
      <c r="BW116" s="11">
        <f>INDEX('71100 Ann'!$C$8:$AZ$285,MATCH('71100M Ann'!$C116,'71100 Ann'!$C$8:$C$285,0),MATCH('71100M Ann'!BW$8,'71100 Ann'!$C$8:$AZ$8,0))</f>
        <v>305.8</v>
      </c>
      <c r="BX116" s="11">
        <f>INDEX('71100 Ann'!$C$8:$AZ$285,MATCH('71100M Ann'!$C116,'71100 Ann'!$C$8:$C$285,0),MATCH('71100M Ann'!BX$8,'71100 Ann'!$C$8:$AZ$8,0))</f>
        <v>326.3</v>
      </c>
      <c r="BY116" s="11">
        <f>INDEX('71100 Ann'!$C$8:$AZ$285,MATCH('71100M Ann'!$C116,'71100 Ann'!$C$8:$C$285,0),MATCH('71100M Ann'!BY$8,'71100 Ann'!$C$8:$AZ$8,0))</f>
        <v>329.3</v>
      </c>
      <c r="BZ116" s="11">
        <f>INDEX('71100 Ann'!$C$8:$AZ$285,MATCH('71100M Ann'!$C116,'71100 Ann'!$C$8:$C$285,0),MATCH('71100M Ann'!BZ$8,'71100 Ann'!$C$8:$AZ$8,0))</f>
        <v>320.3</v>
      </c>
      <c r="CA116" s="11">
        <f>INDEX('71100 Ann'!$C$8:$AZ$285,MATCH('71100M Ann'!$C116,'71100 Ann'!$C$8:$C$285,0),MATCH('71100M Ann'!CA$8,'71100 Ann'!$C$8:$AZ$8,0))</f>
        <v>322.10000000000002</v>
      </c>
      <c r="CB116" s="11">
        <f>INDEX('71100 Ann'!$C$8:$AZ$285,MATCH('71100M Ann'!$C116,'71100 Ann'!$C$8:$C$285,0),MATCH('71100M Ann'!CB$8,'71100 Ann'!$C$8:$AZ$8,0))</f>
        <v>365.7</v>
      </c>
      <c r="CC116" s="11">
        <f>INDEX('71100 Ann'!$C$8:$AZ$285,MATCH('71100M Ann'!$C116,'71100 Ann'!$C$8:$C$285,0),MATCH('71100M Ann'!CC$8,'71100 Ann'!$C$8:$AZ$8,0))</f>
        <v>418.6</v>
      </c>
      <c r="CD116" s="11">
        <f>INDEX('71100 Ann'!$C$8:$AZ$285,MATCH('71100M Ann'!$C116,'71100 Ann'!$C$8:$C$285,0),MATCH('71100M Ann'!CD$8,'71100 Ann'!$C$8:$AZ$8,0))</f>
        <v>460.6</v>
      </c>
      <c r="CE116" s="11">
        <f>INDEX('71100 Ann'!$C$8:$AZ$285,MATCH('71100M Ann'!$C116,'71100 Ann'!$C$8:$C$285,0),MATCH('71100M Ann'!CE$8,'71100 Ann'!$C$8:$AZ$8,0))</f>
        <v>470.3</v>
      </c>
      <c r="CF116" s="11">
        <f>INDEX('71100 Ann'!$C$8:$AZ$285,MATCH('71100M Ann'!$C116,'71100 Ann'!$C$8:$C$285,0),MATCH('71100M Ann'!CF$8,'71100 Ann'!$C$8:$AZ$8,0))</f>
        <v>430.1</v>
      </c>
      <c r="CG116" s="11">
        <f>INDEX('71100 Ann'!$C$8:$AZ$285,MATCH('71100M Ann'!$C116,'71100 Ann'!$C$8:$C$285,0),MATCH('71100M Ann'!CG$8,'71100 Ann'!$C$8:$AZ$8,0))</f>
        <v>388.5</v>
      </c>
      <c r="CH116" s="11">
        <f>INDEX('71100 Ann'!$C$8:$AZ$285,MATCH('71100M Ann'!$C116,'71100 Ann'!$C$8:$C$285,0),MATCH('71100M Ann'!CH$8,'71100 Ann'!$C$8:$AZ$8,0))</f>
        <v>355.2</v>
      </c>
      <c r="CI116" s="11">
        <f>INDEX('71100 Ann'!$C$8:$AZ$285,MATCH('71100M Ann'!$C116,'71100 Ann'!$C$8:$C$285,0),MATCH('71100M Ann'!CI$8,'71100 Ann'!$C$8:$AZ$8,0))</f>
        <v>326</v>
      </c>
      <c r="CJ116" s="11">
        <f>INDEX('71100 Ann'!$C$8:$AZ$285,MATCH('71100M Ann'!$C116,'71100 Ann'!$C$8:$C$285,0),MATCH('71100M Ann'!CJ$8,'71100 Ann'!$C$8:$AZ$8,0))</f>
        <v>295</v>
      </c>
      <c r="CK116" s="11">
        <f>INDEX('71100 Ann'!$C$8:$AZ$285,MATCH('71100M Ann'!$C116,'71100 Ann'!$C$8:$C$285,0),MATCH('71100M Ann'!CK$8,'71100 Ann'!$C$8:$AZ$8,0))</f>
        <v>287.89999999999998</v>
      </c>
      <c r="CL116" s="11">
        <f>INDEX('71100 Ann'!$C$8:$AZ$285,MATCH('71100M Ann'!$C116,'71100 Ann'!$C$8:$C$285,0),MATCH('71100M Ann'!CL$8,'71100 Ann'!$C$8:$AZ$8,0))</f>
        <v>287.39999999999998</v>
      </c>
    </row>
    <row r="117" spans="1:90" s="10" customFormat="1" x14ac:dyDescent="0.25">
      <c r="A117" s="32">
        <v>104</v>
      </c>
      <c r="B117" s="10" t="s">
        <v>642</v>
      </c>
      <c r="C117" s="10" t="s">
        <v>641</v>
      </c>
      <c r="U117" s="10">
        <f>INDEX('71100 Ann Hist'!$C$8:$AR$285,MATCH('71100M Ann'!$C117,'71100 Ann Hist'!$C$8:$C$285,0),MATCH('71100M Ann'!U$8,'71100 Ann Hist'!$C$8:$AR$8,0))</f>
        <v>0.1</v>
      </c>
      <c r="V117" s="10">
        <f>INDEX('71100 Ann Hist'!$C$8:$AR$285,MATCH('71100M Ann'!$C117,'71100 Ann Hist'!$C$8:$C$285,0),MATCH('71100M Ann'!V$8,'71100 Ann Hist'!$C$8:$AR$8,0))</f>
        <v>0.1</v>
      </c>
      <c r="W117" s="10">
        <f>INDEX('71100 Ann Hist'!$C$8:$AR$285,MATCH('71100M Ann'!$C117,'71100 Ann Hist'!$C$8:$C$285,0),MATCH('71100M Ann'!W$8,'71100 Ann Hist'!$C$8:$AR$8,0))</f>
        <v>0.1</v>
      </c>
      <c r="X117" s="10">
        <f>INDEX('71100 Ann Hist'!$C$8:$AR$285,MATCH('71100M Ann'!$C117,'71100 Ann Hist'!$C$8:$C$285,0),MATCH('71100M Ann'!X$8,'71100 Ann Hist'!$C$8:$AR$8,0))</f>
        <v>0.1</v>
      </c>
      <c r="Y117" s="10">
        <f>INDEX('71100 Ann Hist'!$C$8:$AR$285,MATCH('71100M Ann'!$C117,'71100 Ann Hist'!$C$8:$C$285,0),MATCH('71100M Ann'!Y$8,'71100 Ann Hist'!$C$8:$AR$8,0))</f>
        <v>0.1</v>
      </c>
      <c r="Z117" s="10">
        <f>INDEX('71100 Ann Hist'!$C$8:$AR$285,MATCH('71100M Ann'!$C117,'71100 Ann Hist'!$C$8:$C$285,0),MATCH('71100M Ann'!Z$8,'71100 Ann Hist'!$C$8:$AR$8,0))</f>
        <v>0.1</v>
      </c>
      <c r="AA117" s="10">
        <f>INDEX('71100 Ann Hist'!$C$8:$AR$285,MATCH('71100M Ann'!$C117,'71100 Ann Hist'!$C$8:$C$285,0),MATCH('71100M Ann'!AA$8,'71100 Ann Hist'!$C$8:$AR$8,0))</f>
        <v>0.1</v>
      </c>
      <c r="AB117" s="10">
        <f>INDEX('71100 Ann Hist'!$C$8:$AR$285,MATCH('71100M Ann'!$C117,'71100 Ann Hist'!$C$8:$C$285,0),MATCH('71100M Ann'!AB$8,'71100 Ann Hist'!$C$8:$AR$8,0))</f>
        <v>0.1</v>
      </c>
      <c r="AC117" s="10">
        <f>INDEX('71100 Ann Hist'!$C$8:$AR$285,MATCH('71100M Ann'!$C117,'71100 Ann Hist'!$C$8:$C$285,0),MATCH('71100M Ann'!AC$8,'71100 Ann Hist'!$C$8:$AR$8,0))</f>
        <v>0.1</v>
      </c>
      <c r="AD117" s="10">
        <f>INDEX('71100 Ann Hist'!$C$8:$AR$285,MATCH('71100M Ann'!$C117,'71100 Ann Hist'!$C$8:$C$285,0),MATCH('71100M Ann'!AD$8,'71100 Ann Hist'!$C$8:$AR$8,0))</f>
        <v>0.1</v>
      </c>
      <c r="AE117" s="10">
        <f>INDEX('71100 Ann Hist'!$C$8:$AR$285,MATCH('71100M Ann'!$C117,'71100 Ann Hist'!$C$8:$C$285,0),MATCH('71100M Ann'!AE$8,'71100 Ann Hist'!$C$8:$AR$8,0))</f>
        <v>0.1</v>
      </c>
      <c r="AF117" s="10">
        <f>INDEX('71100 Ann Hist'!$C$8:$AR$285,MATCH('71100M Ann'!$C117,'71100 Ann Hist'!$C$8:$C$285,0),MATCH('71100M Ann'!AF$8,'71100 Ann Hist'!$C$8:$AR$8,0))</f>
        <v>0.1</v>
      </c>
      <c r="AG117" s="10">
        <f>INDEX('71100 Ann Hist'!$C$8:$AR$285,MATCH('71100M Ann'!$C117,'71100 Ann Hist'!$C$8:$C$285,0),MATCH('71100M Ann'!AG$8,'71100 Ann Hist'!$C$8:$AR$8,0))</f>
        <v>0.1</v>
      </c>
      <c r="AH117" s="10">
        <f>INDEX('71100 Ann Hist'!$C$8:$AR$285,MATCH('71100M Ann'!$C117,'71100 Ann Hist'!$C$8:$C$285,0),MATCH('71100M Ann'!AH$8,'71100 Ann Hist'!$C$8:$AR$8,0))</f>
        <v>0.1</v>
      </c>
      <c r="AI117" s="10">
        <f>INDEX('71100 Ann Hist'!$C$8:$AR$285,MATCH('71100M Ann'!$C117,'71100 Ann Hist'!$C$8:$C$285,0),MATCH('71100M Ann'!AI$8,'71100 Ann Hist'!$C$8:$AR$8,0))</f>
        <v>0.1</v>
      </c>
      <c r="AJ117" s="10">
        <f>INDEX('71100 Ann Hist'!$C$8:$AR$285,MATCH('71100M Ann'!$C117,'71100 Ann Hist'!$C$8:$C$285,0),MATCH('71100M Ann'!AJ$8,'71100 Ann Hist'!$C$8:$AR$8,0))</f>
        <v>0.1</v>
      </c>
      <c r="AK117" s="10">
        <f>INDEX('71100 Ann Hist'!$C$8:$AR$285,MATCH('71100M Ann'!$C117,'71100 Ann Hist'!$C$8:$C$285,0),MATCH('71100M Ann'!AK$8,'71100 Ann Hist'!$C$8:$AR$8,0))</f>
        <v>0.1</v>
      </c>
      <c r="AL117" s="10">
        <f>INDEX('71100 Ann Hist'!$C$8:$AR$285,MATCH('71100M Ann'!$C117,'71100 Ann Hist'!$C$8:$C$285,0),MATCH('71100M Ann'!AL$8,'71100 Ann Hist'!$C$8:$AR$8,0))</f>
        <v>0.1</v>
      </c>
      <c r="AM117" s="10">
        <f>INDEX('71100 Ann Hist'!$C$8:$AR$285,MATCH('71100M Ann'!$C117,'71100 Ann Hist'!$C$8:$C$285,0),MATCH('71100M Ann'!AM$8,'71100 Ann Hist'!$C$8:$AR$8,0))</f>
        <v>0.2</v>
      </c>
      <c r="AN117" s="10">
        <f>INDEX('71100 Ann Hist'!$C$8:$AR$285,MATCH('71100M Ann'!$C117,'71100 Ann Hist'!$C$8:$C$285,0),MATCH('71100M Ann'!AN$8,'71100 Ann Hist'!$C$8:$AR$8,0))</f>
        <v>0.2</v>
      </c>
      <c r="AO117" s="10">
        <f>INDEX('71100 Ann Hist'!$C$8:$AR$285,MATCH('71100M Ann'!$C117,'71100 Ann Hist'!$C$8:$C$285,0),MATCH('71100M Ann'!AO$8,'71100 Ann Hist'!$C$8:$AR$8,0))</f>
        <v>0.3</v>
      </c>
      <c r="AP117" s="10">
        <f>INDEX('71100 Ann Hist'!$C$8:$AR$285,MATCH('71100M Ann'!$C117,'71100 Ann Hist'!$C$8:$C$285,0),MATCH('71100M Ann'!AP$8,'71100 Ann Hist'!$C$8:$AR$8,0))</f>
        <v>0.4</v>
      </c>
      <c r="AQ117" s="10">
        <f>INDEX('71100 Ann Hist'!$C$8:$AR$285,MATCH('71100M Ann'!$C117,'71100 Ann Hist'!$C$8:$C$285,0),MATCH('71100M Ann'!AQ$8,'71100 Ann Hist'!$C$8:$AR$8,0))</f>
        <v>0.5</v>
      </c>
      <c r="AR117" s="11">
        <f>INDEX('71100 Ann'!$C$8:$AZ$285,MATCH('71100M Ann'!$C117,'71100 Ann'!$C$8:$C$285,0),MATCH('71100M Ann'!AR$8,'71100 Ann'!$C$8:$AZ$8,0))</f>
        <v>0.6</v>
      </c>
      <c r="AS117" s="11">
        <f>INDEX('71100 Ann'!$C$8:$AZ$285,MATCH('71100M Ann'!$C117,'71100 Ann'!$C$8:$C$285,0),MATCH('71100M Ann'!AS$8,'71100 Ann'!$C$8:$AZ$8,0))</f>
        <v>0.7</v>
      </c>
      <c r="AT117" s="11">
        <f>INDEX('71100 Ann'!$C$8:$AZ$285,MATCH('71100M Ann'!$C117,'71100 Ann'!$C$8:$C$285,0),MATCH('71100M Ann'!AT$8,'71100 Ann'!$C$8:$AZ$8,0))</f>
        <v>0.8</v>
      </c>
      <c r="AU117" s="11">
        <f>INDEX('71100 Ann'!$C$8:$AZ$285,MATCH('71100M Ann'!$C117,'71100 Ann'!$C$8:$C$285,0),MATCH('71100M Ann'!AU$8,'71100 Ann'!$C$8:$AZ$8,0))</f>
        <v>0.8</v>
      </c>
      <c r="AV117" s="11">
        <f>INDEX('71100 Ann'!$C$8:$AZ$285,MATCH('71100M Ann'!$C117,'71100 Ann'!$C$8:$C$285,0),MATCH('71100M Ann'!AV$8,'71100 Ann'!$C$8:$AZ$8,0))</f>
        <v>0.9</v>
      </c>
      <c r="AW117" s="11">
        <f>INDEX('71100 Ann'!$C$8:$AZ$285,MATCH('71100M Ann'!$C117,'71100 Ann'!$C$8:$C$285,0),MATCH('71100M Ann'!AW$8,'71100 Ann'!$C$8:$AZ$8,0))</f>
        <v>1.1000000000000001</v>
      </c>
      <c r="AX117" s="11">
        <f>INDEX('71100 Ann'!$C$8:$AZ$285,MATCH('71100M Ann'!$C117,'71100 Ann'!$C$8:$C$285,0),MATCH('71100M Ann'!AX$8,'71100 Ann'!$C$8:$AZ$8,0))</f>
        <v>1.4</v>
      </c>
      <c r="AY117" s="11">
        <f>INDEX('71100 Ann'!$C$8:$AZ$285,MATCH('71100M Ann'!$C117,'71100 Ann'!$C$8:$C$285,0),MATCH('71100M Ann'!AY$8,'71100 Ann'!$C$8:$AZ$8,0))</f>
        <v>1.4</v>
      </c>
      <c r="AZ117" s="11">
        <f>INDEX('71100 Ann'!$C$8:$AZ$285,MATCH('71100M Ann'!$C117,'71100 Ann'!$C$8:$C$285,0),MATCH('71100M Ann'!AZ$8,'71100 Ann'!$C$8:$AZ$8,0))</f>
        <v>1.5</v>
      </c>
      <c r="BA117" s="11">
        <f>INDEX('71100 Ann'!$C$8:$AZ$285,MATCH('71100M Ann'!$C117,'71100 Ann'!$C$8:$C$285,0),MATCH('71100M Ann'!BA$8,'71100 Ann'!$C$8:$AZ$8,0))</f>
        <v>1.9</v>
      </c>
      <c r="BB117" s="11">
        <f>INDEX('71100 Ann'!$C$8:$AZ$285,MATCH('71100M Ann'!$C117,'71100 Ann'!$C$8:$C$285,0),MATCH('71100M Ann'!BB$8,'71100 Ann'!$C$8:$AZ$8,0))</f>
        <v>2.2999999999999998</v>
      </c>
      <c r="BC117" s="11">
        <f>INDEX('71100 Ann'!$C$8:$AZ$285,MATCH('71100M Ann'!$C117,'71100 Ann'!$C$8:$C$285,0),MATCH('71100M Ann'!BC$8,'71100 Ann'!$C$8:$AZ$8,0))</f>
        <v>3</v>
      </c>
      <c r="BD117" s="11">
        <f>INDEX('71100 Ann'!$C$8:$AZ$285,MATCH('71100M Ann'!$C117,'71100 Ann'!$C$8:$C$285,0),MATCH('71100M Ann'!BD$8,'71100 Ann'!$C$8:$AZ$8,0))</f>
        <v>3.7</v>
      </c>
      <c r="BE117" s="11">
        <f>INDEX('71100 Ann'!$C$8:$AZ$285,MATCH('71100M Ann'!$C117,'71100 Ann'!$C$8:$C$285,0),MATCH('71100M Ann'!BE$8,'71100 Ann'!$C$8:$AZ$8,0))</f>
        <v>4.8</v>
      </c>
      <c r="BF117" s="11">
        <f>INDEX('71100 Ann'!$C$8:$AZ$285,MATCH('71100M Ann'!$C117,'71100 Ann'!$C$8:$C$285,0),MATCH('71100M Ann'!BF$8,'71100 Ann'!$C$8:$AZ$8,0))</f>
        <v>5.9</v>
      </c>
      <c r="BG117" s="11">
        <f>INDEX('71100 Ann'!$C$8:$AZ$285,MATCH('71100M Ann'!$C117,'71100 Ann'!$C$8:$C$285,0),MATCH('71100M Ann'!BG$8,'71100 Ann'!$C$8:$AZ$8,0))</f>
        <v>7.7</v>
      </c>
      <c r="BH117" s="11">
        <f>INDEX('71100 Ann'!$C$8:$AZ$285,MATCH('71100M Ann'!$C117,'71100 Ann'!$C$8:$C$285,0),MATCH('71100M Ann'!BH$8,'71100 Ann'!$C$8:$AZ$8,0))</f>
        <v>7.5</v>
      </c>
      <c r="BI117" s="11">
        <f>INDEX('71100 Ann'!$C$8:$AZ$285,MATCH('71100M Ann'!$C117,'71100 Ann'!$C$8:$C$285,0),MATCH('71100M Ann'!BI$8,'71100 Ann'!$C$8:$AZ$8,0))</f>
        <v>8.6999999999999993</v>
      </c>
      <c r="BJ117" s="11">
        <f>INDEX('71100 Ann'!$C$8:$AZ$285,MATCH('71100M Ann'!$C117,'71100 Ann'!$C$8:$C$285,0),MATCH('71100M Ann'!BJ$8,'71100 Ann'!$C$8:$AZ$8,0))</f>
        <v>9.1</v>
      </c>
      <c r="BK117" s="11">
        <f>INDEX('71100 Ann'!$C$8:$AZ$285,MATCH('71100M Ann'!$C117,'71100 Ann'!$C$8:$C$285,0),MATCH('71100M Ann'!BK$8,'71100 Ann'!$C$8:$AZ$8,0))</f>
        <v>10.3</v>
      </c>
      <c r="BL117" s="11">
        <f>INDEX('71100 Ann'!$C$8:$AZ$285,MATCH('71100M Ann'!$C117,'71100 Ann'!$C$8:$C$285,0),MATCH('71100M Ann'!BL$8,'71100 Ann'!$C$8:$AZ$8,0))</f>
        <v>11.1</v>
      </c>
      <c r="BM117" s="11">
        <f>INDEX('71100 Ann'!$C$8:$AZ$285,MATCH('71100M Ann'!$C117,'71100 Ann'!$C$8:$C$285,0),MATCH('71100M Ann'!BM$8,'71100 Ann'!$C$8:$AZ$8,0))</f>
        <v>11.2</v>
      </c>
      <c r="BN117" s="11">
        <f>INDEX('71100 Ann'!$C$8:$AZ$285,MATCH('71100M Ann'!$C117,'71100 Ann'!$C$8:$C$285,0),MATCH('71100M Ann'!BN$8,'71100 Ann'!$C$8:$AZ$8,0))</f>
        <v>11.7</v>
      </c>
      <c r="BO117" s="11">
        <f>INDEX('71100 Ann'!$C$8:$AZ$285,MATCH('71100M Ann'!$C117,'71100 Ann'!$C$8:$C$285,0),MATCH('71100M Ann'!BO$8,'71100 Ann'!$C$8:$AZ$8,0))</f>
        <v>12.2</v>
      </c>
      <c r="BP117" s="11">
        <f>INDEX('71100 Ann'!$C$8:$AZ$285,MATCH('71100M Ann'!$C117,'71100 Ann'!$C$8:$C$285,0),MATCH('71100M Ann'!BP$8,'71100 Ann'!$C$8:$AZ$8,0))</f>
        <v>14.3</v>
      </c>
      <c r="BQ117" s="11">
        <f>INDEX('71100 Ann'!$C$8:$AZ$285,MATCH('71100M Ann'!$C117,'71100 Ann'!$C$8:$C$285,0),MATCH('71100M Ann'!BQ$8,'71100 Ann'!$C$8:$AZ$8,0))</f>
        <v>13.2</v>
      </c>
      <c r="BR117" s="11">
        <f>INDEX('71100 Ann'!$C$8:$AZ$285,MATCH('71100M Ann'!$C117,'71100 Ann'!$C$8:$C$285,0),MATCH('71100M Ann'!BR$8,'71100 Ann'!$C$8:$AZ$8,0))</f>
        <v>14.1</v>
      </c>
      <c r="BS117" s="11">
        <f>INDEX('71100 Ann'!$C$8:$AZ$285,MATCH('71100M Ann'!$C117,'71100 Ann'!$C$8:$C$285,0),MATCH('71100M Ann'!BS$8,'71100 Ann'!$C$8:$AZ$8,0))</f>
        <v>15</v>
      </c>
      <c r="BT117" s="11">
        <f>INDEX('71100 Ann'!$C$8:$AZ$285,MATCH('71100M Ann'!$C117,'71100 Ann'!$C$8:$C$285,0),MATCH('71100M Ann'!BT$8,'71100 Ann'!$C$8:$AZ$8,0))</f>
        <v>15.6</v>
      </c>
      <c r="BU117" s="11">
        <f>INDEX('71100 Ann'!$C$8:$AZ$285,MATCH('71100M Ann'!$C117,'71100 Ann'!$C$8:$C$285,0),MATCH('71100M Ann'!BU$8,'71100 Ann'!$C$8:$AZ$8,0))</f>
        <v>16</v>
      </c>
      <c r="BV117" s="11">
        <f>INDEX('71100 Ann'!$C$8:$AZ$285,MATCH('71100M Ann'!$C117,'71100 Ann'!$C$8:$C$285,0),MATCH('71100M Ann'!BV$8,'71100 Ann'!$C$8:$AZ$8,0))</f>
        <v>16.2</v>
      </c>
      <c r="BW117" s="11">
        <f>INDEX('71100 Ann'!$C$8:$AZ$285,MATCH('71100M Ann'!$C117,'71100 Ann'!$C$8:$C$285,0),MATCH('71100M Ann'!BW$8,'71100 Ann'!$C$8:$AZ$8,0))</f>
        <v>16.2</v>
      </c>
      <c r="BX117" s="11">
        <f>INDEX('71100 Ann'!$C$8:$AZ$285,MATCH('71100M Ann'!$C117,'71100 Ann'!$C$8:$C$285,0),MATCH('71100M Ann'!BX$8,'71100 Ann'!$C$8:$AZ$8,0))</f>
        <v>16.100000000000001</v>
      </c>
      <c r="BY117" s="11">
        <f>INDEX('71100 Ann'!$C$8:$AZ$285,MATCH('71100M Ann'!$C117,'71100 Ann'!$C$8:$C$285,0),MATCH('71100M Ann'!BY$8,'71100 Ann'!$C$8:$AZ$8,0))</f>
        <v>15.7</v>
      </c>
      <c r="BZ117" s="11">
        <f>INDEX('71100 Ann'!$C$8:$AZ$285,MATCH('71100M Ann'!$C117,'71100 Ann'!$C$8:$C$285,0),MATCH('71100M Ann'!BZ$8,'71100 Ann'!$C$8:$AZ$8,0))</f>
        <v>15</v>
      </c>
      <c r="CA117" s="11">
        <f>INDEX('71100 Ann'!$C$8:$AZ$285,MATCH('71100M Ann'!$C117,'71100 Ann'!$C$8:$C$285,0),MATCH('71100M Ann'!CA$8,'71100 Ann'!$C$8:$AZ$8,0))</f>
        <v>14.3</v>
      </c>
      <c r="CB117" s="11">
        <f>INDEX('71100 Ann'!$C$8:$AZ$285,MATCH('71100M Ann'!$C117,'71100 Ann'!$C$8:$C$285,0),MATCH('71100M Ann'!CB$8,'71100 Ann'!$C$8:$AZ$8,0))</f>
        <v>13.5</v>
      </c>
      <c r="CC117" s="11">
        <f>INDEX('71100 Ann'!$C$8:$AZ$285,MATCH('71100M Ann'!$C117,'71100 Ann'!$C$8:$C$285,0),MATCH('71100M Ann'!CC$8,'71100 Ann'!$C$8:$AZ$8,0))</f>
        <v>12.8</v>
      </c>
      <c r="CD117" s="11">
        <f>INDEX('71100 Ann'!$C$8:$AZ$285,MATCH('71100M Ann'!$C117,'71100 Ann'!$C$8:$C$285,0),MATCH('71100M Ann'!CD$8,'71100 Ann'!$C$8:$AZ$8,0))</f>
        <v>12.3</v>
      </c>
      <c r="CE117" s="11">
        <f>INDEX('71100 Ann'!$C$8:$AZ$285,MATCH('71100M Ann'!$C117,'71100 Ann'!$C$8:$C$285,0),MATCH('71100M Ann'!CE$8,'71100 Ann'!$C$8:$AZ$8,0))</f>
        <v>12.2</v>
      </c>
      <c r="CF117" s="11">
        <f>INDEX('71100 Ann'!$C$8:$AZ$285,MATCH('71100M Ann'!$C117,'71100 Ann'!$C$8:$C$285,0),MATCH('71100M Ann'!CF$8,'71100 Ann'!$C$8:$AZ$8,0))</f>
        <v>11.5</v>
      </c>
      <c r="CG117" s="11">
        <f>INDEX('71100 Ann'!$C$8:$AZ$285,MATCH('71100M Ann'!$C117,'71100 Ann'!$C$8:$C$285,0),MATCH('71100M Ann'!CG$8,'71100 Ann'!$C$8:$AZ$8,0))</f>
        <v>10.8</v>
      </c>
      <c r="CH117" s="11">
        <f>INDEX('71100 Ann'!$C$8:$AZ$285,MATCH('71100M Ann'!$C117,'71100 Ann'!$C$8:$C$285,0),MATCH('71100M Ann'!CH$8,'71100 Ann'!$C$8:$AZ$8,0))</f>
        <v>10.199999999999999</v>
      </c>
      <c r="CI117" s="11">
        <f>INDEX('71100 Ann'!$C$8:$AZ$285,MATCH('71100M Ann'!$C117,'71100 Ann'!$C$8:$C$285,0),MATCH('71100M Ann'!CI$8,'71100 Ann'!$C$8:$AZ$8,0))</f>
        <v>9.4</v>
      </c>
      <c r="CJ117" s="11">
        <f>INDEX('71100 Ann'!$C$8:$AZ$285,MATCH('71100M Ann'!$C117,'71100 Ann'!$C$8:$C$285,0),MATCH('71100M Ann'!CJ$8,'71100 Ann'!$C$8:$AZ$8,0))</f>
        <v>9.1</v>
      </c>
      <c r="CK117" s="11">
        <f>INDEX('71100 Ann'!$C$8:$AZ$285,MATCH('71100M Ann'!$C117,'71100 Ann'!$C$8:$C$285,0),MATCH('71100M Ann'!CK$8,'71100 Ann'!$C$8:$AZ$8,0))</f>
        <v>8.8000000000000007</v>
      </c>
      <c r="CL117" s="11">
        <f>INDEX('71100 Ann'!$C$8:$AZ$285,MATCH('71100M Ann'!$C117,'71100 Ann'!$C$8:$C$285,0),MATCH('71100M Ann'!CL$8,'71100 Ann'!$C$8:$AZ$8,0))</f>
        <v>8.6</v>
      </c>
    </row>
    <row r="118" spans="1:90" s="10" customFormat="1" x14ac:dyDescent="0.25">
      <c r="A118" s="32">
        <v>105</v>
      </c>
      <c r="B118" s="10" t="s">
        <v>640</v>
      </c>
      <c r="C118" s="10" t="s">
        <v>639</v>
      </c>
      <c r="U118" s="10">
        <f>INDEX('71100 Ann Hist'!$C$8:$AR$285,MATCH('71100M Ann'!$C118,'71100 Ann Hist'!$C$8:$C$285,0),MATCH('71100M Ann'!U$8,'71100 Ann Hist'!$C$8:$AR$8,0))</f>
        <v>0</v>
      </c>
      <c r="V118" s="10">
        <f>INDEX('71100 Ann Hist'!$C$8:$AR$285,MATCH('71100M Ann'!$C118,'71100 Ann Hist'!$C$8:$C$285,0),MATCH('71100M Ann'!V$8,'71100 Ann Hist'!$C$8:$AR$8,0))</f>
        <v>0.1</v>
      </c>
      <c r="W118" s="10">
        <f>INDEX('71100 Ann Hist'!$C$8:$AR$285,MATCH('71100M Ann'!$C118,'71100 Ann Hist'!$C$8:$C$285,0),MATCH('71100M Ann'!W$8,'71100 Ann Hist'!$C$8:$AR$8,0))</f>
        <v>0.1</v>
      </c>
      <c r="X118" s="10">
        <f>INDEX('71100 Ann Hist'!$C$8:$AR$285,MATCH('71100M Ann'!$C118,'71100 Ann Hist'!$C$8:$C$285,0),MATCH('71100M Ann'!X$8,'71100 Ann Hist'!$C$8:$AR$8,0))</f>
        <v>0.1</v>
      </c>
      <c r="Y118" s="10">
        <f>INDEX('71100 Ann Hist'!$C$8:$AR$285,MATCH('71100M Ann'!$C118,'71100 Ann Hist'!$C$8:$C$285,0),MATCH('71100M Ann'!Y$8,'71100 Ann Hist'!$C$8:$AR$8,0))</f>
        <v>0.1</v>
      </c>
      <c r="Z118" s="10">
        <f>INDEX('71100 Ann Hist'!$C$8:$AR$285,MATCH('71100M Ann'!$C118,'71100 Ann Hist'!$C$8:$C$285,0),MATCH('71100M Ann'!Z$8,'71100 Ann Hist'!$C$8:$AR$8,0))</f>
        <v>0.1</v>
      </c>
      <c r="AA118" s="10">
        <f>INDEX('71100 Ann Hist'!$C$8:$AR$285,MATCH('71100M Ann'!$C118,'71100 Ann Hist'!$C$8:$C$285,0),MATCH('71100M Ann'!AA$8,'71100 Ann Hist'!$C$8:$AR$8,0))</f>
        <v>0.1</v>
      </c>
      <c r="AB118" s="10">
        <f>INDEX('71100 Ann Hist'!$C$8:$AR$285,MATCH('71100M Ann'!$C118,'71100 Ann Hist'!$C$8:$C$285,0),MATCH('71100M Ann'!AB$8,'71100 Ann Hist'!$C$8:$AR$8,0))</f>
        <v>0.1</v>
      </c>
      <c r="AC118" s="10">
        <f>INDEX('71100 Ann Hist'!$C$8:$AR$285,MATCH('71100M Ann'!$C118,'71100 Ann Hist'!$C$8:$C$285,0),MATCH('71100M Ann'!AC$8,'71100 Ann Hist'!$C$8:$AR$8,0))</f>
        <v>0.2</v>
      </c>
      <c r="AD118" s="10">
        <f>INDEX('71100 Ann Hist'!$C$8:$AR$285,MATCH('71100M Ann'!$C118,'71100 Ann Hist'!$C$8:$C$285,0),MATCH('71100M Ann'!AD$8,'71100 Ann Hist'!$C$8:$AR$8,0))</f>
        <v>0.2</v>
      </c>
      <c r="AE118" s="10">
        <f>INDEX('71100 Ann Hist'!$C$8:$AR$285,MATCH('71100M Ann'!$C118,'71100 Ann Hist'!$C$8:$C$285,0),MATCH('71100M Ann'!AE$8,'71100 Ann Hist'!$C$8:$AR$8,0))</f>
        <v>0.1</v>
      </c>
      <c r="AF118" s="10">
        <f>INDEX('71100 Ann Hist'!$C$8:$AR$285,MATCH('71100M Ann'!$C118,'71100 Ann Hist'!$C$8:$C$285,0),MATCH('71100M Ann'!AF$8,'71100 Ann Hist'!$C$8:$AR$8,0))</f>
        <v>0</v>
      </c>
      <c r="AG118" s="10">
        <f>INDEX('71100 Ann Hist'!$C$8:$AR$285,MATCH('71100M Ann'!$C118,'71100 Ann Hist'!$C$8:$C$285,0),MATCH('71100M Ann'!AG$8,'71100 Ann Hist'!$C$8:$AR$8,0))</f>
        <v>0.2</v>
      </c>
      <c r="AH118" s="10">
        <f>INDEX('71100 Ann Hist'!$C$8:$AR$285,MATCH('71100M Ann'!$C118,'71100 Ann Hist'!$C$8:$C$285,0),MATCH('71100M Ann'!AH$8,'71100 Ann Hist'!$C$8:$AR$8,0))</f>
        <v>0.1</v>
      </c>
      <c r="AI118" s="10">
        <f>INDEX('71100 Ann Hist'!$C$8:$AR$285,MATCH('71100M Ann'!$C118,'71100 Ann Hist'!$C$8:$C$285,0),MATCH('71100M Ann'!AI$8,'71100 Ann Hist'!$C$8:$AR$8,0))</f>
        <v>0.1</v>
      </c>
      <c r="AJ118" s="10">
        <f>INDEX('71100 Ann Hist'!$C$8:$AR$285,MATCH('71100M Ann'!$C118,'71100 Ann Hist'!$C$8:$C$285,0),MATCH('71100M Ann'!AJ$8,'71100 Ann Hist'!$C$8:$AR$8,0))</f>
        <v>0.3</v>
      </c>
      <c r="AK118" s="10">
        <f>INDEX('71100 Ann Hist'!$C$8:$AR$285,MATCH('71100M Ann'!$C118,'71100 Ann Hist'!$C$8:$C$285,0),MATCH('71100M Ann'!AK$8,'71100 Ann Hist'!$C$8:$AR$8,0))</f>
        <v>0.4</v>
      </c>
      <c r="AL118" s="10">
        <f>INDEX('71100 Ann Hist'!$C$8:$AR$285,MATCH('71100M Ann'!$C118,'71100 Ann Hist'!$C$8:$C$285,0),MATCH('71100M Ann'!AL$8,'71100 Ann Hist'!$C$8:$AR$8,0))</f>
        <v>0.5</v>
      </c>
      <c r="AM118" s="10">
        <f>INDEX('71100 Ann Hist'!$C$8:$AR$285,MATCH('71100M Ann'!$C118,'71100 Ann Hist'!$C$8:$C$285,0),MATCH('71100M Ann'!AM$8,'71100 Ann Hist'!$C$8:$AR$8,0))</f>
        <v>0.5</v>
      </c>
      <c r="AN118" s="10">
        <f>INDEX('71100 Ann Hist'!$C$8:$AR$285,MATCH('71100M Ann'!$C118,'71100 Ann Hist'!$C$8:$C$285,0),MATCH('71100M Ann'!AN$8,'71100 Ann Hist'!$C$8:$AR$8,0))</f>
        <v>0.6</v>
      </c>
      <c r="AO118" s="10">
        <f>INDEX('71100 Ann Hist'!$C$8:$AR$285,MATCH('71100M Ann'!$C118,'71100 Ann Hist'!$C$8:$C$285,0),MATCH('71100M Ann'!AO$8,'71100 Ann Hist'!$C$8:$AR$8,0))</f>
        <v>0.5</v>
      </c>
      <c r="AP118" s="10">
        <f>INDEX('71100 Ann Hist'!$C$8:$AR$285,MATCH('71100M Ann'!$C118,'71100 Ann Hist'!$C$8:$C$285,0),MATCH('71100M Ann'!AP$8,'71100 Ann Hist'!$C$8:$AR$8,0))</f>
        <v>0.6</v>
      </c>
      <c r="AQ118" s="10">
        <f>INDEX('71100 Ann Hist'!$C$8:$AR$285,MATCH('71100M Ann'!$C118,'71100 Ann Hist'!$C$8:$C$285,0),MATCH('71100M Ann'!AQ$8,'71100 Ann Hist'!$C$8:$AR$8,0))</f>
        <v>0.4</v>
      </c>
      <c r="AR118" s="11">
        <f>INDEX('71100 Ann'!$C$8:$AZ$285,MATCH('71100M Ann'!$C118,'71100 Ann'!$C$8:$C$285,0),MATCH('71100M Ann'!AR$8,'71100 Ann'!$C$8:$AZ$8,0))</f>
        <v>-0.5</v>
      </c>
      <c r="AS118" s="11">
        <f>INDEX('71100 Ann'!$C$8:$AZ$285,MATCH('71100M Ann'!$C118,'71100 Ann'!$C$8:$C$285,0),MATCH('71100M Ann'!AS$8,'71100 Ann'!$C$8:$AZ$8,0))</f>
        <v>-0.7</v>
      </c>
      <c r="AT118" s="11">
        <f>INDEX('71100 Ann'!$C$8:$AZ$285,MATCH('71100M Ann'!$C118,'71100 Ann'!$C$8:$C$285,0),MATCH('71100M Ann'!AT$8,'71100 Ann'!$C$8:$AZ$8,0))</f>
        <v>-0.3</v>
      </c>
      <c r="AU118" s="11">
        <f>INDEX('71100 Ann'!$C$8:$AZ$285,MATCH('71100M Ann'!$C118,'71100 Ann'!$C$8:$C$285,0),MATCH('71100M Ann'!AU$8,'71100 Ann'!$C$8:$AZ$8,0))</f>
        <v>-1</v>
      </c>
      <c r="AV118" s="11">
        <f>INDEX('71100 Ann'!$C$8:$AZ$285,MATCH('71100M Ann'!$C118,'71100 Ann'!$C$8:$C$285,0),MATCH('71100M Ann'!AV$8,'71100 Ann'!$C$8:$AZ$8,0))</f>
        <v>-2.2999999999999998</v>
      </c>
      <c r="AW118" s="11">
        <f>INDEX('71100 Ann'!$C$8:$AZ$285,MATCH('71100M Ann'!$C118,'71100 Ann'!$C$8:$C$285,0),MATCH('71100M Ann'!AW$8,'71100 Ann'!$C$8:$AZ$8,0))</f>
        <v>-1.9</v>
      </c>
      <c r="AX118" s="11">
        <f>INDEX('71100 Ann'!$C$8:$AZ$285,MATCH('71100M Ann'!$C118,'71100 Ann'!$C$8:$C$285,0),MATCH('71100M Ann'!AX$8,'71100 Ann'!$C$8:$AZ$8,0))</f>
        <v>-1.6</v>
      </c>
      <c r="AY118" s="11">
        <f>INDEX('71100 Ann'!$C$8:$AZ$285,MATCH('71100M Ann'!$C118,'71100 Ann'!$C$8:$C$285,0),MATCH('71100M Ann'!AY$8,'71100 Ann'!$C$8:$AZ$8,0))</f>
        <v>0.3</v>
      </c>
      <c r="AZ118" s="11">
        <f>INDEX('71100 Ann'!$C$8:$AZ$285,MATCH('71100M Ann'!$C118,'71100 Ann'!$C$8:$C$285,0),MATCH('71100M Ann'!AZ$8,'71100 Ann'!$C$8:$AZ$8,0))</f>
        <v>1.2</v>
      </c>
      <c r="BA118" s="11">
        <f>INDEX('71100 Ann'!$C$8:$AZ$285,MATCH('71100M Ann'!$C118,'71100 Ann'!$C$8:$C$285,0),MATCH('71100M Ann'!BA$8,'71100 Ann'!$C$8:$AZ$8,0))</f>
        <v>-1.2</v>
      </c>
      <c r="BB118" s="11">
        <f>INDEX('71100 Ann'!$C$8:$AZ$285,MATCH('71100M Ann'!$C118,'71100 Ann'!$C$8:$C$285,0),MATCH('71100M Ann'!BB$8,'71100 Ann'!$C$8:$AZ$8,0))</f>
        <v>-2.6</v>
      </c>
      <c r="BC118" s="11">
        <f>INDEX('71100 Ann'!$C$8:$AZ$285,MATCH('71100M Ann'!$C118,'71100 Ann'!$C$8:$C$285,0),MATCH('71100M Ann'!BC$8,'71100 Ann'!$C$8:$AZ$8,0))</f>
        <v>-1.2</v>
      </c>
      <c r="BD118" s="11">
        <f>INDEX('71100 Ann'!$C$8:$AZ$285,MATCH('71100M Ann'!$C118,'71100 Ann'!$C$8:$C$285,0),MATCH('71100M Ann'!BD$8,'71100 Ann'!$C$8:$AZ$8,0))</f>
        <v>3.4</v>
      </c>
      <c r="BE118" s="11">
        <f>INDEX('71100 Ann'!$C$8:$AZ$285,MATCH('71100M Ann'!$C118,'71100 Ann'!$C$8:$C$285,0),MATCH('71100M Ann'!BE$8,'71100 Ann'!$C$8:$AZ$8,0))</f>
        <v>4.0999999999999996</v>
      </c>
      <c r="BF118" s="11">
        <f>INDEX('71100 Ann'!$C$8:$AZ$285,MATCH('71100M Ann'!$C118,'71100 Ann'!$C$8:$C$285,0),MATCH('71100M Ann'!BF$8,'71100 Ann'!$C$8:$AZ$8,0))</f>
        <v>2.2000000000000002</v>
      </c>
      <c r="BG118" s="11">
        <f>INDEX('71100 Ann'!$C$8:$AZ$285,MATCH('71100M Ann'!$C118,'71100 Ann'!$C$8:$C$285,0),MATCH('71100M Ann'!BG$8,'71100 Ann'!$C$8:$AZ$8,0))</f>
        <v>-0.1</v>
      </c>
      <c r="BH118" s="11">
        <f>INDEX('71100 Ann'!$C$8:$AZ$285,MATCH('71100M Ann'!$C118,'71100 Ann'!$C$8:$C$285,0),MATCH('71100M Ann'!BH$8,'71100 Ann'!$C$8:$AZ$8,0))</f>
        <v>-12.5</v>
      </c>
      <c r="BI118" s="11">
        <f>INDEX('71100 Ann'!$C$8:$AZ$285,MATCH('71100M Ann'!$C118,'71100 Ann'!$C$8:$C$285,0),MATCH('71100M Ann'!BI$8,'71100 Ann'!$C$8:$AZ$8,0))</f>
        <v>-20.7</v>
      </c>
      <c r="BJ118" s="11">
        <f>INDEX('71100 Ann'!$C$8:$AZ$285,MATCH('71100M Ann'!$C118,'71100 Ann'!$C$8:$C$285,0),MATCH('71100M Ann'!BJ$8,'71100 Ann'!$C$8:$AZ$8,0))</f>
        <v>-29.2</v>
      </c>
      <c r="BK118" s="11">
        <f>INDEX('71100 Ann'!$C$8:$AZ$285,MATCH('71100M Ann'!$C118,'71100 Ann'!$C$8:$C$285,0),MATCH('71100M Ann'!BK$8,'71100 Ann'!$C$8:$AZ$8,0))</f>
        <v>-33.5</v>
      </c>
      <c r="BL118" s="11">
        <f>INDEX('71100 Ann'!$C$8:$AZ$285,MATCH('71100M Ann'!$C118,'71100 Ann'!$C$8:$C$285,0),MATCH('71100M Ann'!BL$8,'71100 Ann'!$C$8:$AZ$8,0))</f>
        <v>-41.1</v>
      </c>
      <c r="BM118" s="11">
        <f>INDEX('71100 Ann'!$C$8:$AZ$285,MATCH('71100M Ann'!$C118,'71100 Ann'!$C$8:$C$285,0),MATCH('71100M Ann'!BM$8,'71100 Ann'!$C$8:$AZ$8,0))</f>
        <v>-39.1</v>
      </c>
      <c r="BN118" s="11">
        <f>INDEX('71100 Ann'!$C$8:$AZ$285,MATCH('71100M Ann'!$C118,'71100 Ann'!$C$8:$C$285,0),MATCH('71100M Ann'!BN$8,'71100 Ann'!$C$8:$AZ$8,0))</f>
        <v>-42.1</v>
      </c>
      <c r="BO118" s="11">
        <f>INDEX('71100 Ann'!$C$8:$AZ$285,MATCH('71100M Ann'!$C118,'71100 Ann'!$C$8:$C$285,0),MATCH('71100M Ann'!BO$8,'71100 Ann'!$C$8:$AZ$8,0))</f>
        <v>-39.1</v>
      </c>
      <c r="BP118" s="11">
        <f>INDEX('71100 Ann'!$C$8:$AZ$285,MATCH('71100M Ann'!$C118,'71100 Ann'!$C$8:$C$285,0),MATCH('71100M Ann'!BP$8,'71100 Ann'!$C$8:$AZ$8,0))</f>
        <v>-41.6</v>
      </c>
      <c r="BQ118" s="11">
        <f>INDEX('71100 Ann'!$C$8:$AZ$285,MATCH('71100M Ann'!$C118,'71100 Ann'!$C$8:$C$285,0),MATCH('71100M Ann'!BQ$8,'71100 Ann'!$C$8:$AZ$8,0))</f>
        <v>-50.1</v>
      </c>
      <c r="BR118" s="11">
        <f>INDEX('71100 Ann'!$C$8:$AZ$285,MATCH('71100M Ann'!$C118,'71100 Ann'!$C$8:$C$285,0),MATCH('71100M Ann'!BR$8,'71100 Ann'!$C$8:$AZ$8,0))</f>
        <v>-60.1</v>
      </c>
      <c r="BS118" s="11">
        <f>INDEX('71100 Ann'!$C$8:$AZ$285,MATCH('71100M Ann'!$C118,'71100 Ann'!$C$8:$C$285,0),MATCH('71100M Ann'!BS$8,'71100 Ann'!$C$8:$AZ$8,0))</f>
        <v>-66.099999999999994</v>
      </c>
      <c r="BT118" s="11">
        <f>INDEX('71100 Ann'!$C$8:$AZ$285,MATCH('71100M Ann'!$C118,'71100 Ann'!$C$8:$C$285,0),MATCH('71100M Ann'!BT$8,'71100 Ann'!$C$8:$AZ$8,0))</f>
        <v>-79.099999999999994</v>
      </c>
      <c r="BU118" s="11">
        <f>INDEX('71100 Ann'!$C$8:$AZ$285,MATCH('71100M Ann'!$C118,'71100 Ann'!$C$8:$C$285,0),MATCH('71100M Ann'!BU$8,'71100 Ann'!$C$8:$AZ$8,0))</f>
        <v>-80</v>
      </c>
      <c r="BV118" s="11">
        <f>INDEX('71100 Ann'!$C$8:$AZ$285,MATCH('71100M Ann'!$C118,'71100 Ann'!$C$8:$C$285,0),MATCH('71100M Ann'!BV$8,'71100 Ann'!$C$8:$AZ$8,0))</f>
        <v>-87.7</v>
      </c>
      <c r="BW118" s="11">
        <f>INDEX('71100 Ann'!$C$8:$AZ$285,MATCH('71100M Ann'!$C118,'71100 Ann'!$C$8:$C$285,0),MATCH('71100M Ann'!BW$8,'71100 Ann'!$C$8:$AZ$8,0))</f>
        <v>-102.6</v>
      </c>
      <c r="BX118" s="11">
        <f>INDEX('71100 Ann'!$C$8:$AZ$285,MATCH('71100M Ann'!$C118,'71100 Ann'!$C$8:$C$285,0),MATCH('71100M Ann'!BX$8,'71100 Ann'!$C$8:$AZ$8,0))</f>
        <v>-111.4</v>
      </c>
      <c r="BY118" s="11">
        <f>INDEX('71100 Ann'!$C$8:$AZ$285,MATCH('71100M Ann'!$C118,'71100 Ann'!$C$8:$C$285,0),MATCH('71100M Ann'!BY$8,'71100 Ann'!$C$8:$AZ$8,0))</f>
        <v>-102.4</v>
      </c>
      <c r="BZ118" s="11">
        <f>INDEX('71100 Ann'!$C$8:$AZ$285,MATCH('71100M Ann'!$C118,'71100 Ann'!$C$8:$C$285,0),MATCH('71100M Ann'!BZ$8,'71100 Ann'!$C$8:$AZ$8,0))</f>
        <v>-91.3</v>
      </c>
      <c r="CA118" s="11">
        <f>INDEX('71100 Ann'!$C$8:$AZ$285,MATCH('71100M Ann'!$C118,'71100 Ann'!$C$8:$C$285,0),MATCH('71100M Ann'!CA$8,'71100 Ann'!$C$8:$AZ$8,0))</f>
        <v>-106.7</v>
      </c>
      <c r="CB118" s="11">
        <f>INDEX('71100 Ann'!$C$8:$AZ$285,MATCH('71100M Ann'!$C118,'71100 Ann'!$C$8:$C$285,0),MATCH('71100M Ann'!CB$8,'71100 Ann'!$C$8:$AZ$8,0))</f>
        <v>-135.4</v>
      </c>
      <c r="CC118" s="11">
        <f>INDEX('71100 Ann'!$C$8:$AZ$285,MATCH('71100M Ann'!$C118,'71100 Ann'!$C$8:$C$285,0),MATCH('71100M Ann'!CC$8,'71100 Ann'!$C$8:$AZ$8,0))</f>
        <v>-177.2</v>
      </c>
      <c r="CD118" s="11">
        <f>INDEX('71100 Ann'!$C$8:$AZ$285,MATCH('71100M Ann'!$C118,'71100 Ann'!$C$8:$C$285,0),MATCH('71100M Ann'!CD$8,'71100 Ann'!$C$8:$AZ$8,0))</f>
        <v>-217.3</v>
      </c>
      <c r="CE118" s="11">
        <f>INDEX('71100 Ann'!$C$8:$AZ$285,MATCH('71100M Ann'!$C118,'71100 Ann'!$C$8:$C$285,0),MATCH('71100M Ann'!CE$8,'71100 Ann'!$C$8:$AZ$8,0))</f>
        <v>-223</v>
      </c>
      <c r="CF118" s="11">
        <f>INDEX('71100 Ann'!$C$8:$AZ$285,MATCH('71100M Ann'!$C118,'71100 Ann'!$C$8:$C$285,0),MATCH('71100M Ann'!CF$8,'71100 Ann'!$C$8:$AZ$8,0))</f>
        <v>-197.5</v>
      </c>
      <c r="CG118" s="11">
        <f>INDEX('71100 Ann'!$C$8:$AZ$285,MATCH('71100M Ann'!$C118,'71100 Ann'!$C$8:$C$285,0),MATCH('71100M Ann'!CG$8,'71100 Ann'!$C$8:$AZ$8,0))</f>
        <v>-181.2</v>
      </c>
      <c r="CH118" s="11">
        <f>INDEX('71100 Ann'!$C$8:$AZ$285,MATCH('71100M Ann'!$C118,'71100 Ann'!$C$8:$C$285,0),MATCH('71100M Ann'!CH$8,'71100 Ann'!$C$8:$AZ$8,0))</f>
        <v>-167.2</v>
      </c>
      <c r="CI118" s="11">
        <f>INDEX('71100 Ann'!$C$8:$AZ$285,MATCH('71100M Ann'!$C118,'71100 Ann'!$C$8:$C$285,0),MATCH('71100M Ann'!CI$8,'71100 Ann'!$C$8:$AZ$8,0))</f>
        <v>-164.1</v>
      </c>
      <c r="CJ118" s="11">
        <f>INDEX('71100 Ann'!$C$8:$AZ$285,MATCH('71100M Ann'!$C118,'71100 Ann'!$C$8:$C$285,0),MATCH('71100M Ann'!CJ$8,'71100 Ann'!$C$8:$AZ$8,0))</f>
        <v>-158.19999999999999</v>
      </c>
      <c r="CK118" s="11">
        <f>INDEX('71100 Ann'!$C$8:$AZ$285,MATCH('71100M Ann'!$C118,'71100 Ann'!$C$8:$C$285,0),MATCH('71100M Ann'!CK$8,'71100 Ann'!$C$8:$AZ$8,0))</f>
        <v>-152.6</v>
      </c>
      <c r="CL118" s="11">
        <f>INDEX('71100 Ann'!$C$8:$AZ$285,MATCH('71100M Ann'!$C118,'71100 Ann'!$C$8:$C$285,0),MATCH('71100M Ann'!CL$8,'71100 Ann'!$C$8:$AZ$8,0))</f>
        <v>-169.1</v>
      </c>
    </row>
    <row r="119" spans="1:90" s="10" customFormat="1" x14ac:dyDescent="0.25">
      <c r="A119" s="32">
        <v>106</v>
      </c>
      <c r="B119" s="10" t="s">
        <v>638</v>
      </c>
      <c r="C119" s="10" t="s">
        <v>637</v>
      </c>
      <c r="U119" s="10">
        <f>INDEX('71100 Ann Hist'!$C$8:$AR$285,MATCH('71100M Ann'!$C119,'71100 Ann Hist'!$C$8:$C$285,0),MATCH('71100M Ann'!U$8,'71100 Ann Hist'!$C$8:$AR$8,0))</f>
        <v>5.5</v>
      </c>
      <c r="V119" s="10">
        <f>INDEX('71100 Ann Hist'!$C$8:$AR$285,MATCH('71100M Ann'!$C119,'71100 Ann Hist'!$C$8:$C$285,0),MATCH('71100M Ann'!V$8,'71100 Ann Hist'!$C$8:$AR$8,0))</f>
        <v>5.8</v>
      </c>
      <c r="W119" s="10">
        <f>INDEX('71100 Ann Hist'!$C$8:$AR$285,MATCH('71100M Ann'!$C119,'71100 Ann Hist'!$C$8:$C$285,0),MATCH('71100M Ann'!W$8,'71100 Ann Hist'!$C$8:$AR$8,0))</f>
        <v>6</v>
      </c>
      <c r="X119" s="10">
        <f>INDEX('71100 Ann Hist'!$C$8:$AR$285,MATCH('71100M Ann'!$C119,'71100 Ann Hist'!$C$8:$C$285,0),MATCH('71100M Ann'!X$8,'71100 Ann Hist'!$C$8:$AR$8,0))</f>
        <v>6.4</v>
      </c>
      <c r="Y119" s="10">
        <f>INDEX('71100 Ann Hist'!$C$8:$AR$285,MATCH('71100M Ann'!$C119,'71100 Ann Hist'!$C$8:$C$285,0),MATCH('71100M Ann'!Y$8,'71100 Ann Hist'!$C$8:$AR$8,0))</f>
        <v>6.8</v>
      </c>
      <c r="Z119" s="10">
        <f>INDEX('71100 Ann Hist'!$C$8:$AR$285,MATCH('71100M Ann'!$C119,'71100 Ann Hist'!$C$8:$C$285,0),MATCH('71100M Ann'!Z$8,'71100 Ann Hist'!$C$8:$AR$8,0))</f>
        <v>7.2</v>
      </c>
      <c r="AA119" s="10">
        <f>INDEX('71100 Ann Hist'!$C$8:$AR$285,MATCH('71100M Ann'!$C119,'71100 Ann Hist'!$C$8:$C$285,0),MATCH('71100M Ann'!AA$8,'71100 Ann Hist'!$C$8:$AR$8,0))</f>
        <v>7.6</v>
      </c>
      <c r="AB119" s="10">
        <f>INDEX('71100 Ann Hist'!$C$8:$AR$285,MATCH('71100M Ann'!$C119,'71100 Ann Hist'!$C$8:$C$285,0),MATCH('71100M Ann'!AB$8,'71100 Ann Hist'!$C$8:$AR$8,0))</f>
        <v>8.1</v>
      </c>
      <c r="AC119" s="10">
        <f>INDEX('71100 Ann Hist'!$C$8:$AR$285,MATCH('71100M Ann'!$C119,'71100 Ann Hist'!$C$8:$C$285,0),MATCH('71100M Ann'!AC$8,'71100 Ann Hist'!$C$8:$AR$8,0))</f>
        <v>8.6</v>
      </c>
      <c r="AD119" s="10">
        <f>INDEX('71100 Ann Hist'!$C$8:$AR$285,MATCH('71100M Ann'!$C119,'71100 Ann Hist'!$C$8:$C$285,0),MATCH('71100M Ann'!AD$8,'71100 Ann Hist'!$C$8:$AR$8,0))</f>
        <v>9</v>
      </c>
      <c r="AE119" s="10">
        <f>INDEX('71100 Ann Hist'!$C$8:$AR$285,MATCH('71100M Ann'!$C119,'71100 Ann Hist'!$C$8:$C$285,0),MATCH('71100M Ann'!AE$8,'71100 Ann Hist'!$C$8:$AR$8,0))</f>
        <v>10.1</v>
      </c>
      <c r="AF119" s="10">
        <f>INDEX('71100 Ann Hist'!$C$8:$AR$285,MATCH('71100M Ann'!$C119,'71100 Ann Hist'!$C$8:$C$285,0),MATCH('71100M Ann'!AF$8,'71100 Ann Hist'!$C$8:$AR$8,0))</f>
        <v>11.3</v>
      </c>
      <c r="AG119" s="10">
        <f>INDEX('71100 Ann Hist'!$C$8:$AR$285,MATCH('71100M Ann'!$C119,'71100 Ann Hist'!$C$8:$C$285,0),MATCH('71100M Ann'!AG$8,'71100 Ann Hist'!$C$8:$AR$8,0))</f>
        <v>11.6</v>
      </c>
      <c r="AH119" s="10">
        <f>INDEX('71100 Ann Hist'!$C$8:$AR$285,MATCH('71100M Ann'!$C119,'71100 Ann Hist'!$C$8:$C$285,0),MATCH('71100M Ann'!AH$8,'71100 Ann Hist'!$C$8:$AR$8,0))</f>
        <v>13.2</v>
      </c>
      <c r="AI119" s="10">
        <f>INDEX('71100 Ann Hist'!$C$8:$AR$285,MATCH('71100M Ann'!$C119,'71100 Ann Hist'!$C$8:$C$285,0),MATCH('71100M Ann'!AI$8,'71100 Ann Hist'!$C$8:$AR$8,0))</f>
        <v>14.5</v>
      </c>
      <c r="AJ119" s="10">
        <f>INDEX('71100 Ann Hist'!$C$8:$AR$285,MATCH('71100M Ann'!$C119,'71100 Ann Hist'!$C$8:$C$285,0),MATCH('71100M Ann'!AJ$8,'71100 Ann Hist'!$C$8:$AR$8,0))</f>
        <v>14.7</v>
      </c>
      <c r="AK119" s="10">
        <f>INDEX('71100 Ann Hist'!$C$8:$AR$285,MATCH('71100M Ann'!$C119,'71100 Ann Hist'!$C$8:$C$285,0),MATCH('71100M Ann'!AK$8,'71100 Ann Hist'!$C$8:$AR$8,0))</f>
        <v>15.9</v>
      </c>
      <c r="AL119" s="10">
        <f>INDEX('71100 Ann Hist'!$C$8:$AR$285,MATCH('71100M Ann'!$C119,'71100 Ann Hist'!$C$8:$C$285,0),MATCH('71100M Ann'!AL$8,'71100 Ann Hist'!$C$8:$AR$8,0))</f>
        <v>17.100000000000001</v>
      </c>
      <c r="AM119" s="10">
        <f>INDEX('71100 Ann Hist'!$C$8:$AR$285,MATCH('71100M Ann'!$C119,'71100 Ann Hist'!$C$8:$C$285,0),MATCH('71100M Ann'!AM$8,'71100 Ann Hist'!$C$8:$AR$8,0))</f>
        <v>18.399999999999999</v>
      </c>
      <c r="AN119" s="10">
        <f>INDEX('71100 Ann Hist'!$C$8:$AR$285,MATCH('71100M Ann'!$C119,'71100 Ann Hist'!$C$8:$C$285,0),MATCH('71100M Ann'!AN$8,'71100 Ann Hist'!$C$8:$AR$8,0))</f>
        <v>19.5</v>
      </c>
      <c r="AO119" s="10">
        <f>INDEX('71100 Ann Hist'!$C$8:$AR$285,MATCH('71100M Ann'!$C119,'71100 Ann Hist'!$C$8:$C$285,0),MATCH('71100M Ann'!AO$8,'71100 Ann Hist'!$C$8:$AR$8,0))</f>
        <v>21.1</v>
      </c>
      <c r="AP119" s="10">
        <f>INDEX('71100 Ann Hist'!$C$8:$AR$285,MATCH('71100M Ann'!$C119,'71100 Ann Hist'!$C$8:$C$285,0),MATCH('71100M Ann'!AP$8,'71100 Ann Hist'!$C$8:$AR$8,0))</f>
        <v>22.5</v>
      </c>
      <c r="AQ119" s="10">
        <f>INDEX('71100 Ann Hist'!$C$8:$AR$285,MATCH('71100M Ann'!$C119,'71100 Ann Hist'!$C$8:$C$285,0),MATCH('71100M Ann'!AQ$8,'71100 Ann Hist'!$C$8:$AR$8,0))</f>
        <v>25.1</v>
      </c>
      <c r="AR119" s="11">
        <f>INDEX('71100 Ann'!$C$8:$AZ$285,MATCH('71100M Ann'!$C119,'71100 Ann'!$C$8:$C$285,0),MATCH('71100M Ann'!AR$8,'71100 Ann'!$C$8:$AZ$8,0))</f>
        <v>28</v>
      </c>
      <c r="AS119" s="11">
        <f>INDEX('71100 Ann'!$C$8:$AZ$285,MATCH('71100M Ann'!$C119,'71100 Ann'!$C$8:$C$285,0),MATCH('71100M Ann'!AS$8,'71100 Ann'!$C$8:$AZ$8,0))</f>
        <v>33.9</v>
      </c>
      <c r="AT119" s="11">
        <f>INDEX('71100 Ann'!$C$8:$AZ$285,MATCH('71100M Ann'!$C119,'71100 Ann'!$C$8:$C$285,0),MATCH('71100M Ann'!AT$8,'71100 Ann'!$C$8:$AZ$8,0))</f>
        <v>36.9</v>
      </c>
      <c r="AU119" s="11">
        <f>INDEX('71100 Ann'!$C$8:$AZ$285,MATCH('71100M Ann'!$C119,'71100 Ann'!$C$8:$C$285,0),MATCH('71100M Ann'!AU$8,'71100 Ann'!$C$8:$AZ$8,0))</f>
        <v>40.5</v>
      </c>
      <c r="AV119" s="11">
        <f>INDEX('71100 Ann'!$C$8:$AZ$285,MATCH('71100M Ann'!$C119,'71100 Ann'!$C$8:$C$285,0),MATCH('71100M Ann'!AV$8,'71100 Ann'!$C$8:$AZ$8,0))</f>
        <v>45.5</v>
      </c>
      <c r="AW119" s="11">
        <f>INDEX('71100 Ann'!$C$8:$AZ$285,MATCH('71100M Ann'!$C119,'71100 Ann'!$C$8:$C$285,0),MATCH('71100M Ann'!AW$8,'71100 Ann'!$C$8:$AZ$8,0))</f>
        <v>49.7</v>
      </c>
      <c r="AX119" s="11">
        <f>INDEX('71100 Ann'!$C$8:$AZ$285,MATCH('71100M Ann'!$C119,'71100 Ann'!$C$8:$C$285,0),MATCH('71100M Ann'!AX$8,'71100 Ann'!$C$8:$AZ$8,0))</f>
        <v>55.1</v>
      </c>
      <c r="AY119" s="11">
        <f>INDEX('71100 Ann'!$C$8:$AZ$285,MATCH('71100M Ann'!$C119,'71100 Ann'!$C$8:$C$285,0),MATCH('71100M Ann'!AY$8,'71100 Ann'!$C$8:$AZ$8,0))</f>
        <v>62.2</v>
      </c>
      <c r="AZ119" s="11">
        <f>INDEX('71100 Ann'!$C$8:$AZ$285,MATCH('71100M Ann'!$C119,'71100 Ann'!$C$8:$C$285,0),MATCH('71100M Ann'!AZ$8,'71100 Ann'!$C$8:$AZ$8,0))</f>
        <v>68.3</v>
      </c>
      <c r="BA119" s="11">
        <f>INDEX('71100 Ann'!$C$8:$AZ$285,MATCH('71100M Ann'!$C119,'71100 Ann'!$C$8:$C$285,0),MATCH('71100M Ann'!BA$8,'71100 Ann'!$C$8:$AZ$8,0))</f>
        <v>79.400000000000006</v>
      </c>
      <c r="BB119" s="11">
        <f>INDEX('71100 Ann'!$C$8:$AZ$285,MATCH('71100M Ann'!$C119,'71100 Ann'!$C$8:$C$285,0),MATCH('71100M Ann'!BB$8,'71100 Ann'!$C$8:$AZ$8,0))</f>
        <v>87.7</v>
      </c>
      <c r="BC119" s="11">
        <f>INDEX('71100 Ann'!$C$8:$AZ$285,MATCH('71100M Ann'!$C119,'71100 Ann'!$C$8:$C$285,0),MATCH('71100M Ann'!BC$8,'71100 Ann'!$C$8:$AZ$8,0))</f>
        <v>98.8</v>
      </c>
      <c r="BD119" s="11">
        <f>INDEX('71100 Ann'!$C$8:$AZ$285,MATCH('71100M Ann'!$C119,'71100 Ann'!$C$8:$C$285,0),MATCH('71100M Ann'!BD$8,'71100 Ann'!$C$8:$AZ$8,0))</f>
        <v>119.4</v>
      </c>
      <c r="BE119" s="11">
        <f>INDEX('71100 Ann'!$C$8:$AZ$285,MATCH('71100M Ann'!$C119,'71100 Ann'!$C$8:$C$285,0),MATCH('71100M Ann'!BE$8,'71100 Ann'!$C$8:$AZ$8,0))</f>
        <v>135.4</v>
      </c>
      <c r="BF119" s="11">
        <f>INDEX('71100 Ann'!$C$8:$AZ$285,MATCH('71100M Ann'!$C119,'71100 Ann'!$C$8:$C$285,0),MATCH('71100M Ann'!BF$8,'71100 Ann'!$C$8:$AZ$8,0))</f>
        <v>149.1</v>
      </c>
      <c r="BG119" s="11">
        <f>INDEX('71100 Ann'!$C$8:$AZ$285,MATCH('71100M Ann'!$C119,'71100 Ann'!$C$8:$C$285,0),MATCH('71100M Ann'!BG$8,'71100 Ann'!$C$8:$AZ$8,0))</f>
        <v>171.6</v>
      </c>
      <c r="BH119" s="11">
        <f>INDEX('71100 Ann'!$C$8:$AZ$285,MATCH('71100M Ann'!$C119,'71100 Ann'!$C$8:$C$285,0),MATCH('71100M Ann'!BH$8,'71100 Ann'!$C$8:$AZ$8,0))</f>
        <v>185.3</v>
      </c>
      <c r="BI119" s="11">
        <f>INDEX('71100 Ann'!$C$8:$AZ$285,MATCH('71100M Ann'!$C119,'71100 Ann'!$C$8:$C$285,0),MATCH('71100M Ann'!BI$8,'71100 Ann'!$C$8:$AZ$8,0))</f>
        <v>194.6</v>
      </c>
      <c r="BJ119" s="11">
        <f>INDEX('71100 Ann'!$C$8:$AZ$285,MATCH('71100M Ann'!$C119,'71100 Ann'!$C$8:$C$285,0),MATCH('71100M Ann'!BJ$8,'71100 Ann'!$C$8:$AZ$8,0))</f>
        <v>207.7</v>
      </c>
      <c r="BK119" s="11">
        <f>INDEX('71100 Ann'!$C$8:$AZ$285,MATCH('71100M Ann'!$C119,'71100 Ann'!$C$8:$C$285,0),MATCH('71100M Ann'!BK$8,'71100 Ann'!$C$8:$AZ$8,0))</f>
        <v>219</v>
      </c>
      <c r="BL119" s="11">
        <f>INDEX('71100 Ann'!$C$8:$AZ$285,MATCH('71100M Ann'!$C119,'71100 Ann'!$C$8:$C$285,0),MATCH('71100M Ann'!BL$8,'71100 Ann'!$C$8:$AZ$8,0))</f>
        <v>243.8</v>
      </c>
      <c r="BM119" s="11">
        <f>INDEX('71100 Ann'!$C$8:$AZ$285,MATCH('71100M Ann'!$C119,'71100 Ann'!$C$8:$C$285,0),MATCH('71100M Ann'!BM$8,'71100 Ann'!$C$8:$AZ$8,0))</f>
        <v>259.8</v>
      </c>
      <c r="BN119" s="11">
        <f>INDEX('71100 Ann'!$C$8:$AZ$285,MATCH('71100M Ann'!$C119,'71100 Ann'!$C$8:$C$285,0),MATCH('71100M Ann'!BN$8,'71100 Ann'!$C$8:$AZ$8,0))</f>
        <v>283.3</v>
      </c>
      <c r="BO119" s="11">
        <f>INDEX('71100 Ann'!$C$8:$AZ$285,MATCH('71100M Ann'!$C119,'71100 Ann'!$C$8:$C$285,0),MATCH('71100M Ann'!BO$8,'71100 Ann'!$C$8:$AZ$8,0))</f>
        <v>299.5</v>
      </c>
      <c r="BP119" s="11">
        <f>INDEX('71100 Ann'!$C$8:$AZ$285,MATCH('71100M Ann'!$C119,'71100 Ann'!$C$8:$C$285,0),MATCH('71100M Ann'!BP$8,'71100 Ann'!$C$8:$AZ$8,0))</f>
        <v>304.8</v>
      </c>
      <c r="BQ119" s="11">
        <f>INDEX('71100 Ann'!$C$8:$AZ$285,MATCH('71100M Ann'!$C119,'71100 Ann'!$C$8:$C$285,0),MATCH('71100M Ann'!BQ$8,'71100 Ann'!$C$8:$AZ$8,0))</f>
        <v>314.39999999999998</v>
      </c>
      <c r="BR119" s="11">
        <f>INDEX('71100 Ann'!$C$8:$AZ$285,MATCH('71100M Ann'!$C119,'71100 Ann'!$C$8:$C$285,0),MATCH('71100M Ann'!BR$8,'71100 Ann'!$C$8:$AZ$8,0))</f>
        <v>344.5</v>
      </c>
      <c r="BS119" s="11">
        <f>INDEX('71100 Ann'!$C$8:$AZ$285,MATCH('71100M Ann'!$C119,'71100 Ann'!$C$8:$C$285,0),MATCH('71100M Ann'!BS$8,'71100 Ann'!$C$8:$AZ$8,0))</f>
        <v>342.1</v>
      </c>
      <c r="BT119" s="11">
        <f>INDEX('71100 Ann'!$C$8:$AZ$285,MATCH('71100M Ann'!$C119,'71100 Ann'!$C$8:$C$285,0),MATCH('71100M Ann'!BT$8,'71100 Ann'!$C$8:$AZ$8,0))</f>
        <v>343.1</v>
      </c>
      <c r="BU119" s="11">
        <f>INDEX('71100 Ann'!$C$8:$AZ$285,MATCH('71100M Ann'!$C119,'71100 Ann'!$C$8:$C$285,0),MATCH('71100M Ann'!BU$8,'71100 Ann'!$C$8:$AZ$8,0))</f>
        <v>334.7</v>
      </c>
      <c r="BV119" s="11">
        <f>INDEX('71100 Ann'!$C$8:$AZ$285,MATCH('71100M Ann'!$C119,'71100 Ann'!$C$8:$C$285,0),MATCH('71100M Ann'!BV$8,'71100 Ann'!$C$8:$AZ$8,0))</f>
        <v>314.3</v>
      </c>
      <c r="BW119" s="11">
        <f>INDEX('71100 Ann'!$C$8:$AZ$285,MATCH('71100M Ann'!$C119,'71100 Ann'!$C$8:$C$285,0),MATCH('71100M Ann'!BW$8,'71100 Ann'!$C$8:$AZ$8,0))</f>
        <v>300.2</v>
      </c>
      <c r="BX119" s="11">
        <f>INDEX('71100 Ann'!$C$8:$AZ$285,MATCH('71100M Ann'!$C119,'71100 Ann'!$C$8:$C$285,0),MATCH('71100M Ann'!BX$8,'71100 Ann'!$C$8:$AZ$8,0))</f>
        <v>297.39999999999998</v>
      </c>
      <c r="BY119" s="11">
        <f>INDEX('71100 Ann'!$C$8:$AZ$285,MATCH('71100M Ann'!$C119,'71100 Ann'!$C$8:$C$285,0),MATCH('71100M Ann'!BY$8,'71100 Ann'!$C$8:$AZ$8,0))</f>
        <v>301.3</v>
      </c>
      <c r="BZ119" s="11">
        <f>INDEX('71100 Ann'!$C$8:$AZ$285,MATCH('71100M Ann'!$C119,'71100 Ann'!$C$8:$C$285,0),MATCH('71100M Ann'!BZ$8,'71100 Ann'!$C$8:$AZ$8,0))</f>
        <v>326.89999999999998</v>
      </c>
      <c r="CA119" s="11">
        <f>INDEX('71100 Ann'!$C$8:$AZ$285,MATCH('71100M Ann'!$C119,'71100 Ann'!$C$8:$C$285,0),MATCH('71100M Ann'!CA$8,'71100 Ann'!$C$8:$AZ$8,0))</f>
        <v>333.5</v>
      </c>
      <c r="CB119" s="11">
        <f>INDEX('71100 Ann'!$C$8:$AZ$285,MATCH('71100M Ann'!$C119,'71100 Ann'!$C$8:$C$285,0),MATCH('71100M Ann'!CB$8,'71100 Ann'!$C$8:$AZ$8,0))</f>
        <v>362</v>
      </c>
      <c r="CC119" s="11">
        <f>INDEX('71100 Ann'!$C$8:$AZ$285,MATCH('71100M Ann'!$C119,'71100 Ann'!$C$8:$C$285,0),MATCH('71100M Ann'!CC$8,'71100 Ann'!$C$8:$AZ$8,0))</f>
        <v>379</v>
      </c>
      <c r="CD119" s="11">
        <f>INDEX('71100 Ann'!$C$8:$AZ$285,MATCH('71100M Ann'!$C119,'71100 Ann'!$C$8:$C$285,0),MATCH('71100M Ann'!CD$8,'71100 Ann'!$C$8:$AZ$8,0))</f>
        <v>403.4</v>
      </c>
      <c r="CE119" s="11">
        <f>INDEX('71100 Ann'!$C$8:$AZ$285,MATCH('71100M Ann'!$C119,'71100 Ann'!$C$8:$C$285,0),MATCH('71100M Ann'!CE$8,'71100 Ann'!$C$8:$AZ$8,0))</f>
        <v>404.5</v>
      </c>
      <c r="CF119" s="11">
        <f>INDEX('71100 Ann'!$C$8:$AZ$285,MATCH('71100M Ann'!$C119,'71100 Ann'!$C$8:$C$285,0),MATCH('71100M Ann'!CF$8,'71100 Ann'!$C$8:$AZ$8,0))</f>
        <v>445.2</v>
      </c>
      <c r="CG119" s="11">
        <f>INDEX('71100 Ann'!$C$8:$AZ$285,MATCH('71100M Ann'!$C119,'71100 Ann'!$C$8:$C$285,0),MATCH('71100M Ann'!CG$8,'71100 Ann'!$C$8:$AZ$8,0))</f>
        <v>474.1</v>
      </c>
      <c r="CH119" s="11">
        <f>INDEX('71100 Ann'!$C$8:$AZ$285,MATCH('71100M Ann'!$C119,'71100 Ann'!$C$8:$C$285,0),MATCH('71100M Ann'!CH$8,'71100 Ann'!$C$8:$AZ$8,0))</f>
        <v>523.9</v>
      </c>
      <c r="CI119" s="11">
        <f>INDEX('71100 Ann'!$C$8:$AZ$285,MATCH('71100M Ann'!$C119,'71100 Ann'!$C$8:$C$285,0),MATCH('71100M Ann'!CI$8,'71100 Ann'!$C$8:$AZ$8,0))</f>
        <v>543</v>
      </c>
      <c r="CJ119" s="11">
        <f>INDEX('71100 Ann'!$C$8:$AZ$285,MATCH('71100M Ann'!$C119,'71100 Ann'!$C$8:$C$285,0),MATCH('71100M Ann'!CJ$8,'71100 Ann'!$C$8:$AZ$8,0))</f>
        <v>535.20000000000005</v>
      </c>
      <c r="CK119" s="11">
        <f>INDEX('71100 Ann'!$C$8:$AZ$285,MATCH('71100M Ann'!$C119,'71100 Ann'!$C$8:$C$285,0),MATCH('71100M Ann'!CK$8,'71100 Ann'!$C$8:$AZ$8,0))</f>
        <v>540</v>
      </c>
      <c r="CL119" s="11">
        <f>INDEX('71100 Ann'!$C$8:$AZ$285,MATCH('71100M Ann'!$C119,'71100 Ann'!$C$8:$C$285,0),MATCH('71100M Ann'!CL$8,'71100 Ann'!$C$8:$AZ$8,0))</f>
        <v>535.70000000000005</v>
      </c>
    </row>
    <row r="120" spans="1:90" s="10" customFormat="1" x14ac:dyDescent="0.25">
      <c r="A120" s="32">
        <v>107</v>
      </c>
      <c r="B120" s="10" t="s">
        <v>636</v>
      </c>
      <c r="C120" s="10" t="s">
        <v>137</v>
      </c>
      <c r="U120" s="10">
        <f>INDEX('71100 Ann Hist'!$C$8:$AR$285,MATCH('71100M Ann'!$C120,'71100 Ann Hist'!$C$8:$C$285,0),MATCH('71100M Ann'!U$8,'71100 Ann Hist'!$C$8:$AR$8,0))</f>
        <v>0.7</v>
      </c>
      <c r="V120" s="10">
        <f>INDEX('71100 Ann Hist'!$C$8:$AR$285,MATCH('71100M Ann'!$C120,'71100 Ann Hist'!$C$8:$C$285,0),MATCH('71100M Ann'!V$8,'71100 Ann Hist'!$C$8:$AR$8,0))</f>
        <v>0.9</v>
      </c>
      <c r="W120" s="10">
        <f>INDEX('71100 Ann Hist'!$C$8:$AR$285,MATCH('71100M Ann'!$C120,'71100 Ann Hist'!$C$8:$C$285,0),MATCH('71100M Ann'!W$8,'71100 Ann Hist'!$C$8:$AR$8,0))</f>
        <v>1.3</v>
      </c>
      <c r="X120" s="10">
        <f>INDEX('71100 Ann Hist'!$C$8:$AR$285,MATCH('71100M Ann'!$C120,'71100 Ann Hist'!$C$8:$C$285,0),MATCH('71100M Ann'!X$8,'71100 Ann Hist'!$C$8:$AR$8,0))</f>
        <v>1.6</v>
      </c>
      <c r="Y120" s="10">
        <f>INDEX('71100 Ann Hist'!$C$8:$AR$285,MATCH('71100M Ann'!$C120,'71100 Ann Hist'!$C$8:$C$285,0),MATCH('71100M Ann'!Y$8,'71100 Ann Hist'!$C$8:$AR$8,0))</f>
        <v>2</v>
      </c>
      <c r="Z120" s="10">
        <f>INDEX('71100 Ann Hist'!$C$8:$AR$285,MATCH('71100M Ann'!$C120,'71100 Ann Hist'!$C$8:$C$285,0),MATCH('71100M Ann'!Z$8,'71100 Ann Hist'!$C$8:$AR$8,0))</f>
        <v>2.2000000000000002</v>
      </c>
      <c r="AA120" s="10">
        <f>INDEX('71100 Ann Hist'!$C$8:$AR$285,MATCH('71100M Ann'!$C120,'71100 Ann Hist'!$C$8:$C$285,0),MATCH('71100M Ann'!AA$8,'71100 Ann Hist'!$C$8:$AR$8,0))</f>
        <v>2.6</v>
      </c>
      <c r="AB120" s="10">
        <f>INDEX('71100 Ann Hist'!$C$8:$AR$285,MATCH('71100M Ann'!$C120,'71100 Ann Hist'!$C$8:$C$285,0),MATCH('71100M Ann'!AB$8,'71100 Ann Hist'!$C$8:$AR$8,0))</f>
        <v>3.2</v>
      </c>
      <c r="AC120" s="10">
        <f>INDEX('71100 Ann Hist'!$C$8:$AR$285,MATCH('71100M Ann'!$C120,'71100 Ann Hist'!$C$8:$C$285,0),MATCH('71100M Ann'!AC$8,'71100 Ann Hist'!$C$8:$AR$8,0))</f>
        <v>3.4</v>
      </c>
      <c r="AD120" s="10">
        <f>INDEX('71100 Ann Hist'!$C$8:$AR$285,MATCH('71100M Ann'!$C120,'71100 Ann Hist'!$C$8:$C$285,0),MATCH('71100M Ann'!AD$8,'71100 Ann Hist'!$C$8:$AR$8,0))</f>
        <v>4</v>
      </c>
      <c r="AE120" s="10">
        <f>INDEX('71100 Ann Hist'!$C$8:$AR$285,MATCH('71100M Ann'!$C120,'71100 Ann Hist'!$C$8:$C$285,0),MATCH('71100M Ann'!AE$8,'71100 Ann Hist'!$C$8:$AR$8,0))</f>
        <v>4.5999999999999996</v>
      </c>
      <c r="AF120" s="10">
        <f>INDEX('71100 Ann Hist'!$C$8:$AR$285,MATCH('71100M Ann'!$C120,'71100 Ann Hist'!$C$8:$C$285,0),MATCH('71100M Ann'!AF$8,'71100 Ann Hist'!$C$8:$AR$8,0))</f>
        <v>4.9000000000000004</v>
      </c>
      <c r="AG120" s="10">
        <f>INDEX('71100 Ann Hist'!$C$8:$AR$285,MATCH('71100M Ann'!$C120,'71100 Ann Hist'!$C$8:$C$285,0),MATCH('71100M Ann'!AG$8,'71100 Ann Hist'!$C$8:$AR$8,0))</f>
        <v>5</v>
      </c>
      <c r="AH120" s="10">
        <f>INDEX('71100 Ann Hist'!$C$8:$AR$285,MATCH('71100M Ann'!$C120,'71100 Ann Hist'!$C$8:$C$285,0),MATCH('71100M Ann'!AH$8,'71100 Ann Hist'!$C$8:$AR$8,0))</f>
        <v>5.5</v>
      </c>
      <c r="AI120" s="10">
        <f>INDEX('71100 Ann Hist'!$C$8:$AR$285,MATCH('71100M Ann'!$C120,'71100 Ann Hist'!$C$8:$C$285,0),MATCH('71100M Ann'!AI$8,'71100 Ann Hist'!$C$8:$AR$8,0))</f>
        <v>6.2</v>
      </c>
      <c r="AJ120" s="10">
        <f>INDEX('71100 Ann Hist'!$C$8:$AR$285,MATCH('71100M Ann'!$C120,'71100 Ann Hist'!$C$8:$C$285,0),MATCH('71100M Ann'!AJ$8,'71100 Ann Hist'!$C$8:$AR$8,0))</f>
        <v>6.5</v>
      </c>
      <c r="AK120" s="10">
        <f>INDEX('71100 Ann Hist'!$C$8:$AR$285,MATCH('71100M Ann'!$C120,'71100 Ann Hist'!$C$8:$C$285,0),MATCH('71100M Ann'!AK$8,'71100 Ann Hist'!$C$8:$AR$8,0))</f>
        <v>7</v>
      </c>
      <c r="AL120" s="10">
        <f>INDEX('71100 Ann Hist'!$C$8:$AR$285,MATCH('71100M Ann'!$C120,'71100 Ann Hist'!$C$8:$C$285,0),MATCH('71100M Ann'!AL$8,'71100 Ann Hist'!$C$8:$AR$8,0))</f>
        <v>7.9</v>
      </c>
      <c r="AM120" s="10">
        <f>INDEX('71100 Ann Hist'!$C$8:$AR$285,MATCH('71100M Ann'!$C120,'71100 Ann Hist'!$C$8:$C$285,0),MATCH('71100M Ann'!AM$8,'71100 Ann Hist'!$C$8:$AR$8,0))</f>
        <v>8.9</v>
      </c>
      <c r="AN120" s="10">
        <f>INDEX('71100 Ann Hist'!$C$8:$AR$285,MATCH('71100M Ann'!$C120,'71100 Ann Hist'!$C$8:$C$285,0),MATCH('71100M Ann'!AN$8,'71100 Ann Hist'!$C$8:$AR$8,0))</f>
        <v>9.9</v>
      </c>
      <c r="AO120" s="10">
        <f>INDEX('71100 Ann Hist'!$C$8:$AR$285,MATCH('71100M Ann'!$C120,'71100 Ann Hist'!$C$8:$C$285,0),MATCH('71100M Ann'!AO$8,'71100 Ann Hist'!$C$8:$AR$8,0))</f>
        <v>10.7</v>
      </c>
      <c r="AP120" s="10">
        <f>INDEX('71100 Ann Hist'!$C$8:$AR$285,MATCH('71100M Ann'!$C120,'71100 Ann Hist'!$C$8:$C$285,0),MATCH('71100M Ann'!AP$8,'71100 Ann Hist'!$C$8:$AR$8,0))</f>
        <v>11.1</v>
      </c>
      <c r="AQ120" s="10">
        <f>INDEX('71100 Ann Hist'!$C$8:$AR$285,MATCH('71100M Ann'!$C120,'71100 Ann Hist'!$C$8:$C$285,0),MATCH('71100M Ann'!AQ$8,'71100 Ann Hist'!$C$8:$AR$8,0))</f>
        <v>12.2</v>
      </c>
      <c r="AR120" s="11">
        <f>INDEX('71100 Ann'!$C$8:$AZ$285,MATCH('71100M Ann'!$C120,'71100 Ann'!$C$8:$C$285,0),MATCH('71100M Ann'!AR$8,'71100 Ann'!$C$8:$AZ$8,0))</f>
        <v>14</v>
      </c>
      <c r="AS120" s="11">
        <f>INDEX('71100 Ann'!$C$8:$AZ$285,MATCH('71100M Ann'!$C120,'71100 Ann'!$C$8:$C$285,0),MATCH('71100M Ann'!AS$8,'71100 Ann'!$C$8:$AZ$8,0))</f>
        <v>15.2</v>
      </c>
      <c r="AT120" s="11">
        <f>INDEX('71100 Ann'!$C$8:$AZ$285,MATCH('71100M Ann'!$C120,'71100 Ann'!$C$8:$C$285,0),MATCH('71100M Ann'!AT$8,'71100 Ann'!$C$8:$AZ$8,0))</f>
        <v>16.600000000000001</v>
      </c>
      <c r="AU120" s="11">
        <f>INDEX('71100 Ann'!$C$8:$AZ$285,MATCH('71100M Ann'!$C120,'71100 Ann'!$C$8:$C$285,0),MATCH('71100M Ann'!AU$8,'71100 Ann'!$C$8:$AZ$8,0))</f>
        <v>18.100000000000001</v>
      </c>
      <c r="AV120" s="11">
        <f>INDEX('71100 Ann'!$C$8:$AZ$285,MATCH('71100M Ann'!$C120,'71100 Ann'!$C$8:$C$285,0),MATCH('71100M Ann'!AV$8,'71100 Ann'!$C$8:$AZ$8,0))</f>
        <v>19.8</v>
      </c>
      <c r="AW120" s="11">
        <f>INDEX('71100 Ann'!$C$8:$AZ$285,MATCH('71100M Ann'!$C120,'71100 Ann'!$C$8:$C$285,0),MATCH('71100M Ann'!AW$8,'71100 Ann'!$C$8:$AZ$8,0))</f>
        <v>21.2</v>
      </c>
      <c r="AX120" s="11">
        <f>INDEX('71100 Ann'!$C$8:$AZ$285,MATCH('71100M Ann'!$C120,'71100 Ann'!$C$8:$C$285,0),MATCH('71100M Ann'!AX$8,'71100 Ann'!$C$8:$AZ$8,0))</f>
        <v>23.7</v>
      </c>
      <c r="AY120" s="11">
        <f>INDEX('71100 Ann'!$C$8:$AZ$285,MATCH('71100M Ann'!$C120,'71100 Ann'!$C$8:$C$285,0),MATCH('71100M Ann'!AY$8,'71100 Ann'!$C$8:$AZ$8,0))</f>
        <v>23.9</v>
      </c>
      <c r="AZ120" s="11">
        <f>INDEX('71100 Ann'!$C$8:$AZ$285,MATCH('71100M Ann'!$C120,'71100 Ann'!$C$8:$C$285,0),MATCH('71100M Ann'!AZ$8,'71100 Ann'!$C$8:$AZ$8,0))</f>
        <v>27</v>
      </c>
      <c r="BA120" s="11">
        <f>INDEX('71100 Ann'!$C$8:$AZ$285,MATCH('71100M Ann'!$C120,'71100 Ann'!$C$8:$C$285,0),MATCH('71100M Ann'!BA$8,'71100 Ann'!$C$8:$AZ$8,0))</f>
        <v>31.9</v>
      </c>
      <c r="BB120" s="11">
        <f>INDEX('71100 Ann'!$C$8:$AZ$285,MATCH('71100M Ann'!$C120,'71100 Ann'!$C$8:$C$285,0),MATCH('71100M Ann'!BB$8,'71100 Ann'!$C$8:$AZ$8,0))</f>
        <v>36.200000000000003</v>
      </c>
      <c r="BC120" s="11">
        <f>INDEX('71100 Ann'!$C$8:$AZ$285,MATCH('71100M Ann'!$C120,'71100 Ann'!$C$8:$C$285,0),MATCH('71100M Ann'!BC$8,'71100 Ann'!$C$8:$AZ$8,0))</f>
        <v>43.2</v>
      </c>
      <c r="BD120" s="11">
        <f>INDEX('71100 Ann'!$C$8:$AZ$285,MATCH('71100M Ann'!$C120,'71100 Ann'!$C$8:$C$285,0),MATCH('71100M Ann'!BD$8,'71100 Ann'!$C$8:$AZ$8,0))</f>
        <v>49.2</v>
      </c>
      <c r="BE120" s="11">
        <f>INDEX('71100 Ann'!$C$8:$AZ$285,MATCH('71100M Ann'!$C120,'71100 Ann'!$C$8:$C$285,0),MATCH('71100M Ann'!BE$8,'71100 Ann'!$C$8:$AZ$8,0))</f>
        <v>59.3</v>
      </c>
      <c r="BF120" s="11">
        <f>INDEX('71100 Ann'!$C$8:$AZ$285,MATCH('71100M Ann'!$C120,'71100 Ann'!$C$8:$C$285,0),MATCH('71100M Ann'!BF$8,'71100 Ann'!$C$8:$AZ$8,0))</f>
        <v>68.8</v>
      </c>
      <c r="BG120" s="11">
        <f>INDEX('71100 Ann'!$C$8:$AZ$285,MATCH('71100M Ann'!$C120,'71100 Ann'!$C$8:$C$285,0),MATCH('71100M Ann'!BG$8,'71100 Ann'!$C$8:$AZ$8,0))</f>
        <v>76.599999999999994</v>
      </c>
      <c r="BH120" s="11">
        <f>INDEX('71100 Ann'!$C$8:$AZ$285,MATCH('71100M Ann'!$C120,'71100 Ann'!$C$8:$C$285,0),MATCH('71100M Ann'!BH$8,'71100 Ann'!$C$8:$AZ$8,0))</f>
        <v>92</v>
      </c>
      <c r="BI120" s="11">
        <f>INDEX('71100 Ann'!$C$8:$AZ$285,MATCH('71100M Ann'!$C120,'71100 Ann'!$C$8:$C$285,0),MATCH('71100M Ann'!BI$8,'71100 Ann'!$C$8:$AZ$8,0))</f>
        <v>99</v>
      </c>
      <c r="BJ120" s="11">
        <f>INDEX('71100 Ann'!$C$8:$AZ$285,MATCH('71100M Ann'!$C120,'71100 Ann'!$C$8:$C$285,0),MATCH('71100M Ann'!BJ$8,'71100 Ann'!$C$8:$AZ$8,0))</f>
        <v>98.9</v>
      </c>
      <c r="BK120" s="11">
        <f>INDEX('71100 Ann'!$C$8:$AZ$285,MATCH('71100M Ann'!$C120,'71100 Ann'!$C$8:$C$285,0),MATCH('71100M Ann'!BK$8,'71100 Ann'!$C$8:$AZ$8,0))</f>
        <v>103.1</v>
      </c>
      <c r="BL120" s="11">
        <f>INDEX('71100 Ann'!$C$8:$AZ$285,MATCH('71100M Ann'!$C120,'71100 Ann'!$C$8:$C$285,0),MATCH('71100M Ann'!BL$8,'71100 Ann'!$C$8:$AZ$8,0))</f>
        <v>114.8</v>
      </c>
      <c r="BM120" s="11">
        <f>INDEX('71100 Ann'!$C$8:$AZ$285,MATCH('71100M Ann'!$C120,'71100 Ann'!$C$8:$C$285,0),MATCH('71100M Ann'!BM$8,'71100 Ann'!$C$8:$AZ$8,0))</f>
        <v>120.1</v>
      </c>
      <c r="BN120" s="11">
        <f>INDEX('71100 Ann'!$C$8:$AZ$285,MATCH('71100M Ann'!$C120,'71100 Ann'!$C$8:$C$285,0),MATCH('71100M Ann'!BN$8,'71100 Ann'!$C$8:$AZ$8,0))</f>
        <v>121.8</v>
      </c>
      <c r="BO120" s="11">
        <f>INDEX('71100 Ann'!$C$8:$AZ$285,MATCH('71100M Ann'!$C120,'71100 Ann'!$C$8:$C$285,0),MATCH('71100M Ann'!BO$8,'71100 Ann'!$C$8:$AZ$8,0))</f>
        <v>118.1</v>
      </c>
      <c r="BP120" s="11">
        <f>INDEX('71100 Ann'!$C$8:$AZ$285,MATCH('71100M Ann'!$C120,'71100 Ann'!$C$8:$C$285,0),MATCH('71100M Ann'!BP$8,'71100 Ann'!$C$8:$AZ$8,0))</f>
        <v>116</v>
      </c>
      <c r="BQ120" s="11">
        <f>INDEX('71100 Ann'!$C$8:$AZ$285,MATCH('71100M Ann'!$C120,'71100 Ann'!$C$8:$C$285,0),MATCH('71100M Ann'!BQ$8,'71100 Ann'!$C$8:$AZ$8,0))</f>
        <v>122</v>
      </c>
      <c r="BR120" s="11">
        <f>INDEX('71100 Ann'!$C$8:$AZ$285,MATCH('71100M Ann'!$C120,'71100 Ann'!$C$8:$C$285,0),MATCH('71100M Ann'!BR$8,'71100 Ann'!$C$8:$AZ$8,0))</f>
        <v>142.6</v>
      </c>
      <c r="BS120" s="11">
        <f>INDEX('71100 Ann'!$C$8:$AZ$285,MATCH('71100M Ann'!$C120,'71100 Ann'!$C$8:$C$285,0),MATCH('71100M Ann'!BS$8,'71100 Ann'!$C$8:$AZ$8,0))</f>
        <v>159.1</v>
      </c>
      <c r="BT120" s="11">
        <f>INDEX('71100 Ann'!$C$8:$AZ$285,MATCH('71100M Ann'!$C120,'71100 Ann'!$C$8:$C$285,0),MATCH('71100M Ann'!BT$8,'71100 Ann'!$C$8:$AZ$8,0))</f>
        <v>172.1</v>
      </c>
      <c r="BU120" s="11">
        <f>INDEX('71100 Ann'!$C$8:$AZ$285,MATCH('71100M Ann'!$C120,'71100 Ann'!$C$8:$C$285,0),MATCH('71100M Ann'!BU$8,'71100 Ann'!$C$8:$AZ$8,0))</f>
        <v>183.4</v>
      </c>
      <c r="BV120" s="11">
        <f>INDEX('71100 Ann'!$C$8:$AZ$285,MATCH('71100M Ann'!$C120,'71100 Ann'!$C$8:$C$285,0),MATCH('71100M Ann'!BV$8,'71100 Ann'!$C$8:$AZ$8,0))</f>
        <v>190.2</v>
      </c>
      <c r="BW120" s="11">
        <f>INDEX('71100 Ann'!$C$8:$AZ$285,MATCH('71100M Ann'!$C120,'71100 Ann'!$C$8:$C$285,0),MATCH('71100M Ann'!BW$8,'71100 Ann'!$C$8:$AZ$8,0))</f>
        <v>217.5</v>
      </c>
      <c r="BX120" s="11">
        <f>INDEX('71100 Ann'!$C$8:$AZ$285,MATCH('71100M Ann'!$C120,'71100 Ann'!$C$8:$C$285,0),MATCH('71100M Ann'!BX$8,'71100 Ann'!$C$8:$AZ$8,0))</f>
        <v>223.2</v>
      </c>
      <c r="BY120" s="11">
        <f>INDEX('71100 Ann'!$C$8:$AZ$285,MATCH('71100M Ann'!$C120,'71100 Ann'!$C$8:$C$285,0),MATCH('71100M Ann'!BY$8,'71100 Ann'!$C$8:$AZ$8,0))</f>
        <v>213</v>
      </c>
      <c r="BZ120" s="11">
        <f>INDEX('71100 Ann'!$C$8:$AZ$285,MATCH('71100M Ann'!$C120,'71100 Ann'!$C$8:$C$285,0),MATCH('71100M Ann'!BZ$8,'71100 Ann'!$C$8:$AZ$8,0))</f>
        <v>209.8</v>
      </c>
      <c r="CA120" s="11">
        <f>INDEX('71100 Ann'!$C$8:$AZ$285,MATCH('71100M Ann'!$C120,'71100 Ann'!$C$8:$C$285,0),MATCH('71100M Ann'!CA$8,'71100 Ann'!$C$8:$AZ$8,0))</f>
        <v>221.8</v>
      </c>
      <c r="CB120" s="11">
        <f>INDEX('71100 Ann'!$C$8:$AZ$285,MATCH('71100M Ann'!$C120,'71100 Ann'!$C$8:$C$285,0),MATCH('71100M Ann'!CB$8,'71100 Ann'!$C$8:$AZ$8,0))</f>
        <v>248.8</v>
      </c>
      <c r="CC120" s="11">
        <f>INDEX('71100 Ann'!$C$8:$AZ$285,MATCH('71100M Ann'!$C120,'71100 Ann'!$C$8:$C$285,0),MATCH('71100M Ann'!CC$8,'71100 Ann'!$C$8:$AZ$8,0))</f>
        <v>275.10000000000002</v>
      </c>
      <c r="CD120" s="11">
        <f>INDEX('71100 Ann'!$C$8:$AZ$285,MATCH('71100M Ann'!$C120,'71100 Ann'!$C$8:$C$285,0),MATCH('71100M Ann'!CD$8,'71100 Ann'!$C$8:$AZ$8,0))</f>
        <v>305.89999999999998</v>
      </c>
      <c r="CE120" s="11">
        <f>INDEX('71100 Ann'!$C$8:$AZ$285,MATCH('71100M Ann'!$C120,'71100 Ann'!$C$8:$C$285,0),MATCH('71100M Ann'!CE$8,'71100 Ann'!$C$8:$AZ$8,0))</f>
        <v>289.60000000000002</v>
      </c>
      <c r="CF120" s="11">
        <f>INDEX('71100 Ann'!$C$8:$AZ$285,MATCH('71100M Ann'!$C120,'71100 Ann'!$C$8:$C$285,0),MATCH('71100M Ann'!CF$8,'71100 Ann'!$C$8:$AZ$8,0))</f>
        <v>273.89999999999998</v>
      </c>
      <c r="CG120" s="11">
        <f>INDEX('71100 Ann'!$C$8:$AZ$285,MATCH('71100M Ann'!$C120,'71100 Ann'!$C$8:$C$285,0),MATCH('71100M Ann'!CG$8,'71100 Ann'!$C$8:$AZ$8,0))</f>
        <v>250.8</v>
      </c>
      <c r="CH120" s="11">
        <f>INDEX('71100 Ann'!$C$8:$AZ$285,MATCH('71100M Ann'!$C120,'71100 Ann'!$C$8:$C$285,0),MATCH('71100M Ann'!CH$8,'71100 Ann'!$C$8:$AZ$8,0))</f>
        <v>241.4</v>
      </c>
      <c r="CI120" s="11">
        <f>INDEX('71100 Ann'!$C$8:$AZ$285,MATCH('71100M Ann'!$C120,'71100 Ann'!$C$8:$C$285,0),MATCH('71100M Ann'!CI$8,'71100 Ann'!$C$8:$AZ$8,0))</f>
        <v>240.6</v>
      </c>
      <c r="CJ120" s="11">
        <f>INDEX('71100 Ann'!$C$8:$AZ$285,MATCH('71100M Ann'!$C120,'71100 Ann'!$C$8:$C$285,0),MATCH('71100M Ann'!CJ$8,'71100 Ann'!$C$8:$AZ$8,0))</f>
        <v>243.9</v>
      </c>
      <c r="CK120" s="11">
        <f>INDEX('71100 Ann'!$C$8:$AZ$285,MATCH('71100M Ann'!$C120,'71100 Ann'!$C$8:$C$285,0),MATCH('71100M Ann'!CK$8,'71100 Ann'!$C$8:$AZ$8,0))</f>
        <v>251.6</v>
      </c>
      <c r="CL120" s="11">
        <f>INDEX('71100 Ann'!$C$8:$AZ$285,MATCH('71100M Ann'!$C120,'71100 Ann'!$C$8:$C$285,0),MATCH('71100M Ann'!CL$8,'71100 Ann'!$C$8:$AZ$8,0))</f>
        <v>263.8</v>
      </c>
    </row>
    <row r="121" spans="1:90" s="10" customFormat="1" x14ac:dyDescent="0.25">
      <c r="A121" s="32">
        <v>108</v>
      </c>
      <c r="B121" s="10" t="s">
        <v>635</v>
      </c>
      <c r="C121" s="10" t="s">
        <v>303</v>
      </c>
      <c r="U121" s="10">
        <f>INDEX('71100 Ann Hist'!$C$8:$AR$285,MATCH('71100M Ann'!$C121,'71100 Ann Hist'!$C$8:$C$285,0),MATCH('71100M Ann'!U$8,'71100 Ann Hist'!$C$8:$AR$8,0))</f>
        <v>8</v>
      </c>
      <c r="V121" s="10">
        <f>INDEX('71100 Ann Hist'!$C$8:$AR$285,MATCH('71100M Ann'!$C121,'71100 Ann Hist'!$C$8:$C$285,0),MATCH('71100M Ann'!V$8,'71100 Ann Hist'!$C$8:$AR$8,0))</f>
        <v>9.1</v>
      </c>
      <c r="W121" s="10">
        <f>INDEX('71100 Ann Hist'!$C$8:$AR$285,MATCH('71100M Ann'!$C121,'71100 Ann Hist'!$C$8:$C$285,0),MATCH('71100M Ann'!W$8,'71100 Ann Hist'!$C$8:$AR$8,0))</f>
        <v>9.8000000000000007</v>
      </c>
      <c r="X121" s="10">
        <f>INDEX('71100 Ann Hist'!$C$8:$AR$285,MATCH('71100M Ann'!$C121,'71100 Ann Hist'!$C$8:$C$285,0),MATCH('71100M Ann'!X$8,'71100 Ann Hist'!$C$8:$AR$8,0))</f>
        <v>10.7</v>
      </c>
      <c r="Y121" s="10">
        <f>INDEX('71100 Ann Hist'!$C$8:$AR$285,MATCH('71100M Ann'!$C121,'71100 Ann Hist'!$C$8:$C$285,0),MATCH('71100M Ann'!Y$8,'71100 Ann Hist'!$C$8:$AR$8,0))</f>
        <v>11.8</v>
      </c>
      <c r="Z121" s="10">
        <f>INDEX('71100 Ann Hist'!$C$8:$AR$285,MATCH('71100M Ann'!$C121,'71100 Ann Hist'!$C$8:$C$285,0),MATCH('71100M Ann'!Z$8,'71100 Ann Hist'!$C$8:$AR$8,0))</f>
        <v>12.9</v>
      </c>
      <c r="AA121" s="10">
        <f>INDEX('71100 Ann Hist'!$C$8:$AR$285,MATCH('71100M Ann'!$C121,'71100 Ann Hist'!$C$8:$C$285,0),MATCH('71100M Ann'!AA$8,'71100 Ann Hist'!$C$8:$AR$8,0))</f>
        <v>13.9</v>
      </c>
      <c r="AB121" s="10">
        <f>INDEX('71100 Ann Hist'!$C$8:$AR$285,MATCH('71100M Ann'!$C121,'71100 Ann Hist'!$C$8:$C$285,0),MATCH('71100M Ann'!AB$8,'71100 Ann Hist'!$C$8:$AR$8,0))</f>
        <v>15.7</v>
      </c>
      <c r="AC121" s="10">
        <f>INDEX('71100 Ann Hist'!$C$8:$AR$285,MATCH('71100M Ann'!$C121,'71100 Ann Hist'!$C$8:$C$285,0),MATCH('71100M Ann'!AC$8,'71100 Ann Hist'!$C$8:$AR$8,0))</f>
        <v>17.3</v>
      </c>
      <c r="AD121" s="10">
        <f>INDEX('71100 Ann Hist'!$C$8:$AR$285,MATCH('71100M Ann'!$C121,'71100 Ann Hist'!$C$8:$C$285,0),MATCH('71100M Ann'!AD$8,'71100 Ann Hist'!$C$8:$AR$8,0))</f>
        <v>18.899999999999999</v>
      </c>
      <c r="AE121" s="10">
        <f>INDEX('71100 Ann Hist'!$C$8:$AR$285,MATCH('71100M Ann'!$C121,'71100 Ann Hist'!$C$8:$C$285,0),MATCH('71100M Ann'!AE$8,'71100 Ann Hist'!$C$8:$AR$8,0))</f>
        <v>21.2</v>
      </c>
      <c r="AF121" s="10">
        <f>INDEX('71100 Ann Hist'!$C$8:$AR$285,MATCH('71100M Ann'!$C121,'71100 Ann Hist'!$C$8:$C$285,0),MATCH('71100M Ann'!AF$8,'71100 Ann Hist'!$C$8:$AR$8,0))</f>
        <v>23.8</v>
      </c>
      <c r="AG121" s="10">
        <f>INDEX('71100 Ann Hist'!$C$8:$AR$285,MATCH('71100M Ann'!$C121,'71100 Ann Hist'!$C$8:$C$285,0),MATCH('71100M Ann'!AG$8,'71100 Ann Hist'!$C$8:$AR$8,0))</f>
        <v>25.8</v>
      </c>
      <c r="AH121" s="10">
        <f>INDEX('71100 Ann Hist'!$C$8:$AR$285,MATCH('71100M Ann'!$C121,'71100 Ann Hist'!$C$8:$C$285,0),MATCH('71100M Ann'!AH$8,'71100 Ann Hist'!$C$8:$AR$8,0))</f>
        <v>28</v>
      </c>
      <c r="AI121" s="10">
        <f>INDEX('71100 Ann Hist'!$C$8:$AR$285,MATCH('71100M Ann'!$C121,'71100 Ann Hist'!$C$8:$C$285,0),MATCH('71100M Ann'!AI$8,'71100 Ann Hist'!$C$8:$AR$8,0))</f>
        <v>31</v>
      </c>
      <c r="AJ121" s="10">
        <f>INDEX('71100 Ann Hist'!$C$8:$AR$285,MATCH('71100M Ann'!$C121,'71100 Ann Hist'!$C$8:$C$285,0),MATCH('71100M Ann'!AJ$8,'71100 Ann Hist'!$C$8:$AR$8,0))</f>
        <v>33.200000000000003</v>
      </c>
      <c r="AK121" s="10">
        <f>INDEX('71100 Ann Hist'!$C$8:$AR$285,MATCH('71100M Ann'!$C121,'71100 Ann Hist'!$C$8:$C$285,0),MATCH('71100M Ann'!AK$8,'71100 Ann Hist'!$C$8:$AR$8,0))</f>
        <v>36.6</v>
      </c>
      <c r="AL121" s="10">
        <f>INDEX('71100 Ann Hist'!$C$8:$AR$285,MATCH('71100M Ann'!$C121,'71100 Ann Hist'!$C$8:$C$285,0),MATCH('71100M Ann'!AL$8,'71100 Ann Hist'!$C$8:$AR$8,0))</f>
        <v>39.799999999999997</v>
      </c>
      <c r="AM121" s="10">
        <f>INDEX('71100 Ann Hist'!$C$8:$AR$285,MATCH('71100M Ann'!$C121,'71100 Ann Hist'!$C$8:$C$285,0),MATCH('71100M Ann'!AM$8,'71100 Ann Hist'!$C$8:$AR$8,0))</f>
        <v>44.3</v>
      </c>
      <c r="AN121" s="10">
        <f>INDEX('71100 Ann Hist'!$C$8:$AR$285,MATCH('71100M Ann'!$C121,'71100 Ann Hist'!$C$8:$C$285,0),MATCH('71100M Ann'!AN$8,'71100 Ann Hist'!$C$8:$AR$8,0))</f>
        <v>48.5</v>
      </c>
      <c r="AO121" s="10">
        <f>INDEX('71100 Ann Hist'!$C$8:$AR$285,MATCH('71100M Ann'!$C121,'71100 Ann Hist'!$C$8:$C$285,0),MATCH('71100M Ann'!AO$8,'71100 Ann Hist'!$C$8:$AR$8,0))</f>
        <v>53.5</v>
      </c>
      <c r="AP121" s="10">
        <f>INDEX('71100 Ann Hist'!$C$8:$AR$285,MATCH('71100M Ann'!$C121,'71100 Ann Hist'!$C$8:$C$285,0),MATCH('71100M Ann'!AP$8,'71100 Ann Hist'!$C$8:$AR$8,0))</f>
        <v>58.3</v>
      </c>
      <c r="AQ121" s="10">
        <f>INDEX('71100 Ann Hist'!$C$8:$AR$285,MATCH('71100M Ann'!$C121,'71100 Ann Hist'!$C$8:$C$285,0),MATCH('71100M Ann'!AQ$8,'71100 Ann Hist'!$C$8:$AR$8,0))</f>
        <v>63.8</v>
      </c>
      <c r="AR121" s="11">
        <f>INDEX('71100 Ann'!$C$8:$AZ$285,MATCH('71100M Ann'!$C121,'71100 Ann'!$C$8:$C$285,0),MATCH('71100M Ann'!AR$8,'71100 Ann'!$C$8:$AZ$8,0))</f>
        <v>74.400000000000006</v>
      </c>
      <c r="AS121" s="11">
        <f>INDEX('71100 Ann'!$C$8:$AZ$285,MATCH('71100M Ann'!$C121,'71100 Ann'!$C$8:$C$285,0),MATCH('71100M Ann'!AS$8,'71100 Ann'!$C$8:$AZ$8,0))</f>
        <v>88.3</v>
      </c>
      <c r="AT121" s="11">
        <f>INDEX('71100 Ann'!$C$8:$AZ$285,MATCH('71100M Ann'!$C121,'71100 Ann'!$C$8:$C$285,0),MATCH('71100M Ann'!AT$8,'71100 Ann'!$C$8:$AZ$8,0))</f>
        <v>97.3</v>
      </c>
      <c r="AU121" s="11">
        <f>INDEX('71100 Ann'!$C$8:$AZ$285,MATCH('71100M Ann'!$C121,'71100 Ann'!$C$8:$C$285,0),MATCH('71100M Ann'!AU$8,'71100 Ann'!$C$8:$AZ$8,0))</f>
        <v>106.5</v>
      </c>
      <c r="AV121" s="11">
        <f>INDEX('71100 Ann'!$C$8:$AZ$285,MATCH('71100M Ann'!$C121,'71100 Ann'!$C$8:$C$285,0),MATCH('71100M Ann'!AV$8,'71100 Ann'!$C$8:$AZ$8,0))</f>
        <v>120.8</v>
      </c>
      <c r="AW121" s="11">
        <f>INDEX('71100 Ann'!$C$8:$AZ$285,MATCH('71100M Ann'!$C121,'71100 Ann'!$C$8:$C$285,0),MATCH('71100M Ann'!AW$8,'71100 Ann'!$C$8:$AZ$8,0))</f>
        <v>142.19999999999999</v>
      </c>
      <c r="AX121" s="11">
        <f>INDEX('71100 Ann'!$C$8:$AZ$285,MATCH('71100M Ann'!$C121,'71100 Ann'!$C$8:$C$285,0),MATCH('71100M Ann'!AX$8,'71100 Ann'!$C$8:$AZ$8,0))</f>
        <v>162.4</v>
      </c>
      <c r="AY121" s="11">
        <f>INDEX('71100 Ann'!$C$8:$AZ$285,MATCH('71100M Ann'!$C121,'71100 Ann'!$C$8:$C$285,0),MATCH('71100M Ann'!AY$8,'71100 Ann'!$C$8:$AZ$8,0))</f>
        <v>173.6</v>
      </c>
      <c r="AZ121" s="11">
        <f>INDEX('71100 Ann'!$C$8:$AZ$285,MATCH('71100M Ann'!$C121,'71100 Ann'!$C$8:$C$285,0),MATCH('71100M Ann'!AZ$8,'71100 Ann'!$C$8:$AZ$8,0))</f>
        <v>198.7</v>
      </c>
      <c r="BA121" s="11">
        <f>INDEX('71100 Ann'!$C$8:$AZ$285,MATCH('71100M Ann'!$C121,'71100 Ann'!$C$8:$C$285,0),MATCH('71100M Ann'!BA$8,'71100 Ann'!$C$8:$AZ$8,0))</f>
        <v>227.3</v>
      </c>
      <c r="BB121" s="11">
        <f>INDEX('71100 Ann'!$C$8:$AZ$285,MATCH('71100M Ann'!$C121,'71100 Ann'!$C$8:$C$285,0),MATCH('71100M Ann'!BB$8,'71100 Ann'!$C$8:$AZ$8,0))</f>
        <v>260.89999999999998</v>
      </c>
      <c r="BC121" s="11">
        <f>INDEX('71100 Ann'!$C$8:$AZ$285,MATCH('71100M Ann'!$C121,'71100 Ann'!$C$8:$C$285,0),MATCH('71100M Ann'!BC$8,'71100 Ann'!$C$8:$AZ$8,0))</f>
        <v>322</v>
      </c>
      <c r="BD121" s="11">
        <f>INDEX('71100 Ann'!$C$8:$AZ$285,MATCH('71100M Ann'!$C121,'71100 Ann'!$C$8:$C$285,0),MATCH('71100M Ann'!BD$8,'71100 Ann'!$C$8:$AZ$8,0))</f>
        <v>399.2</v>
      </c>
      <c r="BE121" s="11">
        <f>INDEX('71100 Ann'!$C$8:$AZ$285,MATCH('71100M Ann'!$C121,'71100 Ann'!$C$8:$C$285,0),MATCH('71100M Ann'!BE$8,'71100 Ann'!$C$8:$AZ$8,0))</f>
        <v>463.7</v>
      </c>
      <c r="BF121" s="11">
        <f>INDEX('71100 Ann'!$C$8:$AZ$285,MATCH('71100M Ann'!$C121,'71100 Ann'!$C$8:$C$285,0),MATCH('71100M Ann'!BF$8,'71100 Ann'!$C$8:$AZ$8,0))</f>
        <v>501</v>
      </c>
      <c r="BG121" s="11">
        <f>INDEX('71100 Ann'!$C$8:$AZ$285,MATCH('71100M Ann'!$C121,'71100 Ann'!$C$8:$C$285,0),MATCH('71100M Ann'!BG$8,'71100 Ann'!$C$8:$AZ$8,0))</f>
        <v>574.4</v>
      </c>
      <c r="BH121" s="11">
        <f>INDEX('71100 Ann'!$C$8:$AZ$285,MATCH('71100M Ann'!$C121,'71100 Ann'!$C$8:$C$285,0),MATCH('71100M Ann'!BH$8,'71100 Ann'!$C$8:$AZ$8,0))</f>
        <v>615.4</v>
      </c>
      <c r="BI121" s="11">
        <f>INDEX('71100 Ann'!$C$8:$AZ$285,MATCH('71100M Ann'!$C121,'71100 Ann'!$C$8:$C$285,0),MATCH('71100M Ann'!BI$8,'71100 Ann'!$C$8:$AZ$8,0))</f>
        <v>649.29999999999995</v>
      </c>
      <c r="BJ121" s="11">
        <f>INDEX('71100 Ann'!$C$8:$AZ$285,MATCH('71100M Ann'!$C121,'71100 Ann'!$C$8:$C$285,0),MATCH('71100M Ann'!BJ$8,'71100 Ann'!$C$8:$AZ$8,0))</f>
        <v>667.7</v>
      </c>
      <c r="BK121" s="11">
        <f>INDEX('71100 Ann'!$C$8:$AZ$285,MATCH('71100M Ann'!$C121,'71100 Ann'!$C$8:$C$285,0),MATCH('71100M Ann'!BK$8,'71100 Ann'!$C$8:$AZ$8,0))</f>
        <v>709.6</v>
      </c>
      <c r="BL121" s="11">
        <f>INDEX('71100 Ann'!$C$8:$AZ$285,MATCH('71100M Ann'!$C121,'71100 Ann'!$C$8:$C$285,0),MATCH('71100M Ann'!BL$8,'71100 Ann'!$C$8:$AZ$8,0))</f>
        <v>794.2</v>
      </c>
      <c r="BM121" s="11">
        <f>INDEX('71100 Ann'!$C$8:$AZ$285,MATCH('71100M Ann'!$C121,'71100 Ann'!$C$8:$C$285,0),MATCH('71100M Ann'!BM$8,'71100 Ann'!$C$8:$AZ$8,0))</f>
        <v>822.4</v>
      </c>
      <c r="BN121" s="11">
        <f>INDEX('71100 Ann'!$C$8:$AZ$285,MATCH('71100M Ann'!$C121,'71100 Ann'!$C$8:$C$285,0),MATCH('71100M Ann'!BN$8,'71100 Ann'!$C$8:$AZ$8,0))</f>
        <v>805.3</v>
      </c>
      <c r="BO121" s="11">
        <f>INDEX('71100 Ann'!$C$8:$AZ$285,MATCH('71100M Ann'!$C121,'71100 Ann'!$C$8:$C$285,0),MATCH('71100M Ann'!BO$8,'71100 Ann'!$C$8:$AZ$8,0))</f>
        <v>793.1</v>
      </c>
      <c r="BP121" s="11">
        <f>INDEX('71100 Ann'!$C$8:$AZ$285,MATCH('71100M Ann'!$C121,'71100 Ann'!$C$8:$C$285,0),MATCH('71100M Ann'!BP$8,'71100 Ann'!$C$8:$AZ$8,0))</f>
        <v>783.9</v>
      </c>
      <c r="BQ121" s="11">
        <f>INDEX('71100 Ann'!$C$8:$AZ$285,MATCH('71100M Ann'!$C121,'71100 Ann'!$C$8:$C$285,0),MATCH('71100M Ann'!BQ$8,'71100 Ann'!$C$8:$AZ$8,0))</f>
        <v>794.2</v>
      </c>
      <c r="BR121" s="11">
        <f>INDEX('71100 Ann'!$C$8:$AZ$285,MATCH('71100M Ann'!$C121,'71100 Ann'!$C$8:$C$285,0),MATCH('71100M Ann'!BR$8,'71100 Ann'!$C$8:$AZ$8,0))</f>
        <v>856</v>
      </c>
      <c r="BS121" s="11">
        <f>INDEX('71100 Ann'!$C$8:$AZ$285,MATCH('71100M Ann'!$C121,'71100 Ann'!$C$8:$C$285,0),MATCH('71100M Ann'!BS$8,'71100 Ann'!$C$8:$AZ$8,0))</f>
        <v>874.3</v>
      </c>
      <c r="BT121" s="11">
        <f>INDEX('71100 Ann'!$C$8:$AZ$285,MATCH('71100M Ann'!$C121,'71100 Ann'!$C$8:$C$285,0),MATCH('71100M Ann'!BT$8,'71100 Ann'!$C$8:$AZ$8,0))</f>
        <v>920.5</v>
      </c>
      <c r="BU121" s="11">
        <f>INDEX('71100 Ann'!$C$8:$AZ$285,MATCH('71100M Ann'!$C121,'71100 Ann'!$C$8:$C$285,0),MATCH('71100M Ann'!BU$8,'71100 Ann'!$C$8:$AZ$8,0))</f>
        <v>987.1</v>
      </c>
      <c r="BV121" s="11">
        <f>INDEX('71100 Ann'!$C$8:$AZ$285,MATCH('71100M Ann'!$C121,'71100 Ann'!$C$8:$C$285,0),MATCH('71100M Ann'!BV$8,'71100 Ann'!$C$8:$AZ$8,0))</f>
        <v>983.3</v>
      </c>
      <c r="BW121" s="11">
        <f>INDEX('71100 Ann'!$C$8:$AZ$285,MATCH('71100M Ann'!$C121,'71100 Ann'!$C$8:$C$285,0),MATCH('71100M Ann'!BW$8,'71100 Ann'!$C$8:$AZ$8,0))</f>
        <v>1070.2</v>
      </c>
      <c r="BX121" s="11">
        <f>INDEX('71100 Ann'!$C$8:$AZ$285,MATCH('71100M Ann'!$C121,'71100 Ann'!$C$8:$C$285,0),MATCH('71100M Ann'!BX$8,'71100 Ann'!$C$8:$AZ$8,0))</f>
        <v>1072.2</v>
      </c>
      <c r="BY121" s="11">
        <f>INDEX('71100 Ann'!$C$8:$AZ$285,MATCH('71100M Ann'!$C121,'71100 Ann'!$C$8:$C$285,0),MATCH('71100M Ann'!BY$8,'71100 Ann'!$C$8:$AZ$8,0))</f>
        <v>991.8</v>
      </c>
      <c r="BZ121" s="11">
        <f>INDEX('71100 Ann'!$C$8:$AZ$285,MATCH('71100M Ann'!$C121,'71100 Ann'!$C$8:$C$285,0),MATCH('71100M Ann'!BZ$8,'71100 Ann'!$C$8:$AZ$8,0))</f>
        <v>988.2</v>
      </c>
      <c r="CA121" s="11">
        <f>INDEX('71100 Ann'!$C$8:$AZ$285,MATCH('71100M Ann'!$C121,'71100 Ann'!$C$8:$C$285,0),MATCH('71100M Ann'!CA$8,'71100 Ann'!$C$8:$AZ$8,0))</f>
        <v>941.7</v>
      </c>
      <c r="CB121" s="11">
        <f>INDEX('71100 Ann'!$C$8:$AZ$285,MATCH('71100M Ann'!$C121,'71100 Ann'!$C$8:$C$285,0),MATCH('71100M Ann'!CB$8,'71100 Ann'!$C$8:$AZ$8,0))</f>
        <v>1088.0999999999999</v>
      </c>
      <c r="CC121" s="11">
        <f>INDEX('71100 Ann'!$C$8:$AZ$285,MATCH('71100M Ann'!$C121,'71100 Ann'!$C$8:$C$285,0),MATCH('71100M Ann'!CC$8,'71100 Ann'!$C$8:$AZ$8,0))</f>
        <v>1214.7</v>
      </c>
      <c r="CD121" s="11">
        <f>INDEX('71100 Ann'!$C$8:$AZ$285,MATCH('71100M Ann'!$C121,'71100 Ann'!$C$8:$C$285,0),MATCH('71100M Ann'!CD$8,'71100 Ann'!$C$8:$AZ$8,0))</f>
        <v>1350.1</v>
      </c>
      <c r="CE121" s="11">
        <f>INDEX('71100 Ann'!$C$8:$AZ$285,MATCH('71100M Ann'!$C121,'71100 Ann'!$C$8:$C$285,0),MATCH('71100M Ann'!CE$8,'71100 Ann'!$C$8:$AZ$8,0))</f>
        <v>1361.6</v>
      </c>
      <c r="CF121" s="11">
        <f>INDEX('71100 Ann'!$C$8:$AZ$285,MATCH('71100M Ann'!$C121,'71100 Ann'!$C$8:$C$285,0),MATCH('71100M Ann'!CF$8,'71100 Ann'!$C$8:$AZ$8,0))</f>
        <v>1264.3</v>
      </c>
      <c r="CG121" s="11">
        <f>INDEX('71100 Ann'!$C$8:$AZ$285,MATCH('71100M Ann'!$C121,'71100 Ann'!$C$8:$C$285,0),MATCH('71100M Ann'!CG$8,'71100 Ann'!$C$8:$AZ$8,0))</f>
        <v>1195</v>
      </c>
      <c r="CH121" s="11">
        <f>INDEX('71100 Ann'!$C$8:$AZ$285,MATCH('71100M Ann'!$C121,'71100 Ann'!$C$8:$C$285,0),MATCH('71100M Ann'!CH$8,'71100 Ann'!$C$8:$AZ$8,0))</f>
        <v>1231.5999999999999</v>
      </c>
      <c r="CI121" s="11">
        <f>INDEX('71100 Ann'!$C$8:$AZ$285,MATCH('71100M Ann'!$C121,'71100 Ann'!$C$8:$C$285,0),MATCH('71100M Ann'!CI$8,'71100 Ann'!$C$8:$AZ$8,0))</f>
        <v>1288.8</v>
      </c>
      <c r="CJ121" s="11">
        <f>INDEX('71100 Ann'!$C$8:$AZ$285,MATCH('71100M Ann'!$C121,'71100 Ann'!$C$8:$C$285,0),MATCH('71100M Ann'!CJ$8,'71100 Ann'!$C$8:$AZ$8,0))</f>
        <v>1261.5999999999999</v>
      </c>
      <c r="CK121" s="11">
        <f>INDEX('71100 Ann'!$C$8:$AZ$285,MATCH('71100M Ann'!$C121,'71100 Ann'!$C$8:$C$285,0),MATCH('71100M Ann'!CK$8,'71100 Ann'!$C$8:$AZ$8,0))</f>
        <v>1300.9000000000001</v>
      </c>
      <c r="CL121" s="11">
        <f>INDEX('71100 Ann'!$C$8:$AZ$285,MATCH('71100M Ann'!$C121,'71100 Ann'!$C$8:$C$285,0),MATCH('71100M Ann'!CL$8,'71100 Ann'!$C$8:$AZ$8,0))</f>
        <v>1302.7</v>
      </c>
    </row>
    <row r="122" spans="1:90" x14ac:dyDescent="0.25">
      <c r="AR122" s="31"/>
      <c r="AS122" s="31"/>
      <c r="AT122" s="31"/>
      <c r="AU122" s="31"/>
      <c r="AV122" s="31"/>
      <c r="AW122" s="31"/>
      <c r="AX122" s="31"/>
      <c r="AY122" s="31"/>
      <c r="AZ122" s="31"/>
      <c r="BA122" s="31"/>
      <c r="BB122" s="31"/>
      <c r="BC122" s="31"/>
      <c r="BD122" s="31"/>
      <c r="BE122" s="31"/>
      <c r="BF122" s="31"/>
      <c r="BG122" s="31"/>
      <c r="BH122" s="31"/>
      <c r="BI122" s="31"/>
      <c r="BJ122" s="31"/>
      <c r="BK122" s="31"/>
      <c r="BL122" s="31"/>
      <c r="BM122" s="31"/>
      <c r="BN122" s="31"/>
      <c r="BO122" s="31"/>
      <c r="BP122" s="31"/>
      <c r="BQ122" s="31"/>
      <c r="BR122" s="31"/>
      <c r="BS122" s="31"/>
      <c r="BT122" s="31"/>
      <c r="BU122" s="31"/>
      <c r="BV122" s="31"/>
      <c r="BW122" s="31"/>
      <c r="BX122" s="31"/>
      <c r="BY122" s="31"/>
      <c r="BZ122" s="31"/>
      <c r="CA122" s="31"/>
      <c r="CB122" s="31"/>
      <c r="CC122" s="31"/>
      <c r="CD122" s="31"/>
      <c r="CE122" s="31"/>
      <c r="CF122" s="31"/>
      <c r="CG122" s="31"/>
      <c r="CH122" s="31"/>
      <c r="CI122" s="31"/>
      <c r="CJ122" s="31"/>
    </row>
    <row r="123" spans="1:90" x14ac:dyDescent="0.25">
      <c r="A123" t="s">
        <v>1828</v>
      </c>
      <c r="AR123" s="31"/>
      <c r="AS123" s="31"/>
      <c r="AT123" s="31"/>
      <c r="AU123" s="31"/>
      <c r="AV123" s="31"/>
      <c r="AW123" s="31"/>
      <c r="AX123" s="31"/>
      <c r="AY123" s="31"/>
      <c r="AZ123" s="31"/>
      <c r="BA123" s="31"/>
      <c r="BB123" s="31"/>
      <c r="BC123" s="31"/>
      <c r="BD123" s="31"/>
      <c r="BE123" s="31"/>
      <c r="BF123" s="31"/>
      <c r="BG123" s="31"/>
      <c r="BH123" s="31"/>
      <c r="BI123" s="31"/>
      <c r="BJ123" s="31"/>
      <c r="BK123" s="31"/>
      <c r="BL123" s="31"/>
      <c r="BM123" s="31"/>
      <c r="BN123" s="31"/>
      <c r="BO123" s="31"/>
      <c r="BP123" s="31"/>
      <c r="BQ123" s="31"/>
      <c r="BR123" s="31"/>
      <c r="BS123" s="31"/>
      <c r="BT123" s="31"/>
      <c r="BU123" s="31"/>
      <c r="BV123" s="31"/>
      <c r="BW123" s="31"/>
      <c r="BX123" s="31"/>
      <c r="BY123" s="31"/>
      <c r="BZ123" s="31"/>
      <c r="CA123" s="31"/>
      <c r="CB123" s="31"/>
      <c r="CC123" s="31"/>
      <c r="CD123" s="31"/>
      <c r="CE123" s="31"/>
      <c r="CF123" s="31"/>
      <c r="CG123" s="31"/>
      <c r="CH123" s="31"/>
      <c r="CI123" s="31"/>
      <c r="CJ123" s="31"/>
    </row>
    <row r="124" spans="1:90" x14ac:dyDescent="0.25">
      <c r="A124" t="s">
        <v>1829</v>
      </c>
      <c r="AR124" s="31"/>
      <c r="AS124" s="31"/>
      <c r="AT124" s="31"/>
      <c r="AU124" s="31"/>
      <c r="AV124" s="31"/>
      <c r="AW124" s="31"/>
      <c r="AX124" s="31"/>
      <c r="AY124" s="31"/>
      <c r="AZ124" s="31"/>
      <c r="BA124" s="31"/>
      <c r="BB124" s="31"/>
      <c r="BC124" s="31"/>
      <c r="BD124" s="31"/>
      <c r="BE124" s="31"/>
      <c r="BF124" s="31"/>
      <c r="BG124" s="31"/>
      <c r="BH124" s="31"/>
      <c r="BI124" s="31"/>
      <c r="BJ124" s="31"/>
      <c r="BK124" s="31"/>
      <c r="BL124" s="31"/>
      <c r="BM124" s="31"/>
      <c r="BN124" s="31"/>
      <c r="BO124" s="31"/>
      <c r="BP124" s="31"/>
      <c r="BQ124" s="31"/>
      <c r="BR124" s="31"/>
      <c r="BS124" s="31"/>
      <c r="BT124" s="31"/>
      <c r="BU124" s="31"/>
      <c r="BV124" s="31"/>
      <c r="BW124" s="31"/>
      <c r="BX124" s="31"/>
      <c r="BY124" s="31"/>
      <c r="BZ124" s="31"/>
      <c r="CA124" s="31"/>
      <c r="CB124" s="31"/>
      <c r="CC124" s="31"/>
      <c r="CD124" s="31"/>
      <c r="CE124" s="31"/>
      <c r="CF124" s="31"/>
      <c r="CG124" s="31"/>
      <c r="CH124" s="31"/>
      <c r="CI124" s="31"/>
      <c r="CJ124" s="31"/>
    </row>
    <row r="125" spans="1:90" x14ac:dyDescent="0.25">
      <c r="A125" t="s">
        <v>1830</v>
      </c>
      <c r="AR125" s="31"/>
      <c r="AS125" s="31"/>
      <c r="AT125" s="31"/>
      <c r="AU125" s="31"/>
      <c r="AV125" s="31"/>
      <c r="AW125" s="31"/>
      <c r="AX125" s="31"/>
      <c r="AY125" s="31"/>
      <c r="AZ125" s="31"/>
      <c r="BA125" s="31"/>
      <c r="BB125" s="31"/>
      <c r="BC125" s="31"/>
      <c r="BD125" s="31"/>
      <c r="BE125" s="31"/>
      <c r="BF125" s="31"/>
      <c r="BG125" s="31"/>
      <c r="BH125" s="31"/>
      <c r="BI125" s="31"/>
      <c r="BJ125" s="31"/>
      <c r="BK125" s="31"/>
      <c r="BL125" s="31"/>
      <c r="BM125" s="31"/>
      <c r="BN125" s="31"/>
      <c r="BO125" s="31"/>
      <c r="BP125" s="31"/>
      <c r="BQ125" s="31"/>
      <c r="BR125" s="31"/>
      <c r="BS125" s="31"/>
      <c r="BT125" s="31"/>
      <c r="BU125" s="31"/>
      <c r="BV125" s="31"/>
      <c r="BW125" s="31"/>
      <c r="BX125" s="31"/>
      <c r="BY125" s="31"/>
      <c r="BZ125" s="31"/>
      <c r="CA125" s="31"/>
      <c r="CB125" s="31"/>
      <c r="CC125" s="31"/>
      <c r="CD125" s="31"/>
      <c r="CE125" s="31"/>
      <c r="CF125" s="31"/>
      <c r="CG125" s="31"/>
      <c r="CH125" s="31"/>
      <c r="CI125" s="31"/>
      <c r="CJ125" s="31"/>
    </row>
    <row r="126" spans="1:90" x14ac:dyDescent="0.25">
      <c r="A126" t="s">
        <v>1831</v>
      </c>
      <c r="AR126" s="31"/>
      <c r="AS126" s="31"/>
      <c r="AT126" s="31"/>
      <c r="AU126" s="31"/>
      <c r="AV126" s="31"/>
      <c r="AW126" s="31"/>
      <c r="AX126" s="31"/>
      <c r="AY126" s="31"/>
      <c r="AZ126" s="31"/>
      <c r="BA126" s="31"/>
      <c r="BB126" s="31"/>
      <c r="BC126" s="31"/>
      <c r="BD126" s="31"/>
      <c r="BE126" s="31"/>
      <c r="BF126" s="31"/>
      <c r="BG126" s="31"/>
      <c r="BH126" s="31"/>
      <c r="BI126" s="31"/>
      <c r="BJ126" s="31"/>
      <c r="BK126" s="31"/>
      <c r="BL126" s="31"/>
      <c r="BM126" s="31"/>
      <c r="BN126" s="31"/>
      <c r="BO126" s="31"/>
      <c r="BP126" s="31"/>
      <c r="BQ126" s="31"/>
      <c r="BR126" s="31"/>
      <c r="BS126" s="31"/>
      <c r="BT126" s="31"/>
      <c r="BU126" s="31"/>
      <c r="BV126" s="31"/>
      <c r="BW126" s="31"/>
      <c r="BX126" s="31"/>
      <c r="BY126" s="31"/>
      <c r="BZ126" s="31"/>
      <c r="CA126" s="31"/>
      <c r="CB126" s="31"/>
      <c r="CC126" s="31"/>
      <c r="CD126" s="31"/>
      <c r="CE126" s="31"/>
      <c r="CF126" s="31"/>
      <c r="CG126" s="31"/>
      <c r="CH126" s="31"/>
      <c r="CI126" s="31"/>
      <c r="CJ126" s="31"/>
    </row>
    <row r="127" spans="1:90" x14ac:dyDescent="0.25">
      <c r="A127" t="s">
        <v>634</v>
      </c>
      <c r="AR127" s="31"/>
      <c r="AS127" s="31"/>
      <c r="AT127" s="31"/>
      <c r="AU127" s="31"/>
      <c r="AV127" s="31"/>
      <c r="AW127" s="31"/>
      <c r="AX127" s="31"/>
      <c r="AY127" s="31"/>
      <c r="AZ127" s="31"/>
      <c r="BA127" s="31"/>
      <c r="BB127" s="31"/>
      <c r="BC127" s="31"/>
      <c r="BD127" s="31"/>
      <c r="BE127" s="31"/>
      <c r="BF127" s="31"/>
      <c r="BG127" s="31"/>
      <c r="BH127" s="31"/>
      <c r="BI127" s="31"/>
      <c r="BJ127" s="31"/>
      <c r="BK127" s="31"/>
      <c r="BL127" s="31"/>
      <c r="BM127" s="31"/>
      <c r="BN127" s="31"/>
      <c r="BO127" s="31"/>
      <c r="BP127" s="31"/>
      <c r="BQ127" s="31"/>
      <c r="BR127" s="31"/>
      <c r="BS127" s="31"/>
      <c r="BT127" s="31"/>
      <c r="BU127" s="31"/>
      <c r="BV127" s="31"/>
      <c r="BW127" s="31"/>
      <c r="BX127" s="31"/>
      <c r="BY127" s="31"/>
      <c r="BZ127" s="31"/>
      <c r="CA127" s="31"/>
      <c r="CB127" s="31"/>
      <c r="CC127" s="31"/>
      <c r="CD127" s="31"/>
      <c r="CE127" s="31"/>
      <c r="CF127" s="31"/>
      <c r="CG127" s="31"/>
      <c r="CH127" s="31"/>
      <c r="CI127" s="31"/>
      <c r="CJ127" s="31"/>
    </row>
    <row r="128" spans="1:90" x14ac:dyDescent="0.25">
      <c r="A128" t="s">
        <v>633</v>
      </c>
      <c r="AR128" s="31"/>
      <c r="AS128" s="31"/>
      <c r="AT128" s="31"/>
      <c r="AU128" s="31"/>
      <c r="AV128" s="31"/>
      <c r="AW128" s="31"/>
      <c r="AX128" s="31"/>
      <c r="AY128" s="31"/>
      <c r="AZ128" s="31"/>
      <c r="BA128" s="31"/>
      <c r="BB128" s="31"/>
      <c r="BC128" s="31"/>
      <c r="BD128" s="31"/>
      <c r="BE128" s="31"/>
      <c r="BF128" s="31"/>
      <c r="BG128" s="31"/>
      <c r="BH128" s="31"/>
      <c r="BI128" s="31"/>
      <c r="BJ128" s="31"/>
      <c r="BK128" s="31"/>
      <c r="BL128" s="31"/>
      <c r="BM128" s="31"/>
      <c r="BN128" s="31"/>
      <c r="BO128" s="31"/>
      <c r="BP128" s="31"/>
      <c r="BQ128" s="31"/>
      <c r="BR128" s="31"/>
      <c r="BS128" s="31"/>
      <c r="BT128" s="31"/>
      <c r="BU128" s="31"/>
      <c r="BV128" s="31"/>
      <c r="BW128" s="31"/>
      <c r="BX128" s="31"/>
      <c r="BY128" s="31"/>
      <c r="BZ128" s="31"/>
      <c r="CA128" s="31"/>
      <c r="CB128" s="31"/>
      <c r="CC128" s="31"/>
      <c r="CD128" s="31"/>
      <c r="CE128" s="31"/>
      <c r="CF128" s="31"/>
      <c r="CG128" s="31"/>
      <c r="CH128" s="31"/>
      <c r="CI128" s="31"/>
      <c r="CJ128" s="31"/>
    </row>
    <row r="129" spans="1:88" x14ac:dyDescent="0.25">
      <c r="A129" t="s">
        <v>1832</v>
      </c>
      <c r="AR129" s="31"/>
      <c r="AS129" s="31"/>
      <c r="AT129" s="31"/>
      <c r="AU129" s="31"/>
      <c r="AV129" s="31"/>
      <c r="AW129" s="31"/>
      <c r="AX129" s="31"/>
      <c r="AY129" s="31"/>
      <c r="AZ129" s="31"/>
      <c r="BA129" s="31"/>
      <c r="BB129" s="31"/>
      <c r="BC129" s="31"/>
      <c r="BD129" s="31"/>
      <c r="BE129" s="31"/>
      <c r="BF129" s="31"/>
      <c r="BG129" s="31"/>
      <c r="BH129" s="31"/>
      <c r="BI129" s="31"/>
      <c r="BJ129" s="31"/>
      <c r="BK129" s="31"/>
      <c r="BL129" s="31"/>
      <c r="BM129" s="31"/>
      <c r="BN129" s="31"/>
      <c r="BO129" s="31"/>
      <c r="BP129" s="31"/>
      <c r="BQ129" s="31"/>
      <c r="BR129" s="31"/>
      <c r="BS129" s="31"/>
      <c r="BT129" s="31"/>
      <c r="BU129" s="31"/>
      <c r="BV129" s="31"/>
      <c r="BW129" s="31"/>
      <c r="BX129" s="31"/>
      <c r="BY129" s="31"/>
      <c r="BZ129" s="31"/>
      <c r="CA129" s="31"/>
      <c r="CB129" s="31"/>
      <c r="CC129" s="31"/>
      <c r="CD129" s="31"/>
      <c r="CE129" s="31"/>
      <c r="CF129" s="31"/>
      <c r="CG129" s="31"/>
      <c r="CH129" s="31"/>
      <c r="CI129" s="31"/>
      <c r="CJ129" s="31"/>
    </row>
    <row r="130" spans="1:88" x14ac:dyDescent="0.25">
      <c r="A130" t="s">
        <v>1833</v>
      </c>
      <c r="AR130" s="31"/>
      <c r="AS130" s="31"/>
      <c r="AT130" s="31"/>
      <c r="AU130" s="31"/>
      <c r="AV130" s="31"/>
      <c r="AW130" s="31"/>
      <c r="AX130" s="31"/>
      <c r="AY130" s="31"/>
      <c r="AZ130" s="31"/>
      <c r="BA130" s="31"/>
      <c r="BB130" s="31"/>
      <c r="BC130" s="31"/>
      <c r="BD130" s="31"/>
      <c r="BE130" s="31"/>
      <c r="BF130" s="31"/>
      <c r="BG130" s="31"/>
      <c r="BH130" s="31"/>
      <c r="BI130" s="31"/>
      <c r="BJ130" s="31"/>
      <c r="BK130" s="31"/>
      <c r="BL130" s="31"/>
      <c r="BM130" s="31"/>
      <c r="BN130" s="31"/>
      <c r="BO130" s="31"/>
      <c r="BP130" s="31"/>
      <c r="BQ130" s="31"/>
      <c r="BR130" s="31"/>
      <c r="BS130" s="31"/>
      <c r="BT130" s="31"/>
      <c r="BU130" s="31"/>
      <c r="BV130" s="31"/>
      <c r="BW130" s="31"/>
      <c r="BX130" s="31"/>
      <c r="BY130" s="31"/>
      <c r="BZ130" s="31"/>
      <c r="CA130" s="31"/>
      <c r="CB130" s="31"/>
      <c r="CC130" s="31"/>
      <c r="CD130" s="31"/>
      <c r="CE130" s="31"/>
      <c r="CF130" s="31"/>
      <c r="CG130" s="31"/>
      <c r="CH130" s="31"/>
      <c r="CI130" s="31"/>
      <c r="CJ130" s="31"/>
    </row>
    <row r="131" spans="1:88" x14ac:dyDescent="0.25">
      <c r="A131" t="s">
        <v>1834</v>
      </c>
      <c r="AR131" s="31"/>
      <c r="AS131" s="31"/>
      <c r="AT131" s="31"/>
      <c r="AU131" s="31"/>
      <c r="AV131" s="31"/>
      <c r="AW131" s="31"/>
      <c r="AX131" s="31"/>
      <c r="AY131" s="31"/>
      <c r="AZ131" s="31"/>
      <c r="BA131" s="31"/>
      <c r="BB131" s="31"/>
      <c r="BC131" s="31"/>
      <c r="BD131" s="31"/>
      <c r="BE131" s="31"/>
      <c r="BF131" s="31"/>
      <c r="BG131" s="31"/>
      <c r="BH131" s="31"/>
      <c r="BI131" s="31"/>
      <c r="BJ131" s="31"/>
      <c r="BK131" s="31"/>
      <c r="BL131" s="31"/>
      <c r="BM131" s="31"/>
      <c r="BN131" s="31"/>
      <c r="BO131" s="31"/>
      <c r="BP131" s="31"/>
      <c r="BQ131" s="31"/>
      <c r="BR131" s="31"/>
      <c r="BS131" s="31"/>
      <c r="BT131" s="31"/>
      <c r="BU131" s="31"/>
      <c r="BV131" s="31"/>
      <c r="BW131" s="31"/>
      <c r="BX131" s="31"/>
      <c r="BY131" s="31"/>
      <c r="BZ131" s="31"/>
      <c r="CA131" s="31"/>
      <c r="CB131" s="31"/>
      <c r="CC131" s="31"/>
      <c r="CD131" s="31"/>
      <c r="CE131" s="31"/>
      <c r="CF131" s="31"/>
      <c r="CG131" s="31"/>
      <c r="CH131" s="31"/>
      <c r="CI131" s="31"/>
      <c r="CJ131" s="31"/>
    </row>
    <row r="132" spans="1:88" x14ac:dyDescent="0.25">
      <c r="A132" t="s">
        <v>1835</v>
      </c>
      <c r="AR132" s="31"/>
      <c r="AS132" s="31"/>
      <c r="AT132" s="31"/>
      <c r="AU132" s="31"/>
      <c r="AV132" s="31"/>
      <c r="AW132" s="31"/>
      <c r="AX132" s="31"/>
      <c r="AY132" s="31"/>
      <c r="AZ132" s="31"/>
      <c r="BA132" s="31"/>
      <c r="BB132" s="31"/>
      <c r="BC132" s="31"/>
      <c r="BD132" s="31"/>
      <c r="BE132" s="31"/>
      <c r="BF132" s="31"/>
      <c r="BG132" s="31"/>
      <c r="BH132" s="31"/>
      <c r="BI132" s="31"/>
      <c r="BJ132" s="31"/>
      <c r="BK132" s="31"/>
      <c r="BL132" s="31"/>
      <c r="BM132" s="31"/>
      <c r="BN132" s="31"/>
      <c r="BO132" s="31"/>
      <c r="BP132" s="31"/>
      <c r="BQ132" s="31"/>
      <c r="BR132" s="31"/>
      <c r="BS132" s="31"/>
      <c r="BT132" s="31"/>
      <c r="BU132" s="31"/>
      <c r="BV132" s="31"/>
      <c r="BW132" s="31"/>
      <c r="BX132" s="31"/>
      <c r="BY132" s="31"/>
      <c r="BZ132" s="31"/>
      <c r="CA132" s="31"/>
      <c r="CB132" s="31"/>
      <c r="CC132" s="31"/>
      <c r="CD132" s="31"/>
      <c r="CE132" s="31"/>
      <c r="CF132" s="31"/>
      <c r="CG132" s="31"/>
      <c r="CH132" s="31"/>
      <c r="CI132" s="31"/>
      <c r="CJ132" s="31"/>
    </row>
    <row r="133" spans="1:88" x14ac:dyDescent="0.25">
      <c r="A133" t="s">
        <v>1836</v>
      </c>
      <c r="AR133" s="31"/>
      <c r="AS133" s="31"/>
      <c r="AT133" s="31"/>
      <c r="AU133" s="31"/>
      <c r="AV133" s="31"/>
      <c r="AW133" s="31"/>
      <c r="AX133" s="31"/>
      <c r="AY133" s="31"/>
      <c r="AZ133" s="31"/>
      <c r="BA133" s="31"/>
      <c r="BB133" s="31"/>
      <c r="BC133" s="31"/>
      <c r="BD133" s="31"/>
      <c r="BE133" s="31"/>
      <c r="BF133" s="31"/>
      <c r="BG133" s="31"/>
      <c r="BH133" s="31"/>
      <c r="BI133" s="31"/>
      <c r="BJ133" s="31"/>
      <c r="BK133" s="31"/>
      <c r="BL133" s="31"/>
      <c r="BM133" s="31"/>
      <c r="BN133" s="31"/>
      <c r="BO133" s="31"/>
      <c r="BP133" s="31"/>
      <c r="BQ133" s="31"/>
      <c r="BR133" s="31"/>
      <c r="BS133" s="31"/>
      <c r="BT133" s="31"/>
      <c r="BU133" s="31"/>
      <c r="BV133" s="31"/>
      <c r="BW133" s="31"/>
      <c r="BX133" s="31"/>
      <c r="BY133" s="31"/>
      <c r="BZ133" s="31"/>
      <c r="CA133" s="31"/>
      <c r="CB133" s="31"/>
      <c r="CC133" s="31"/>
      <c r="CD133" s="31"/>
      <c r="CE133" s="31"/>
      <c r="CF133" s="31"/>
      <c r="CG133" s="31"/>
      <c r="CH133" s="31"/>
      <c r="CI133" s="31"/>
      <c r="CJ133" s="31"/>
    </row>
    <row r="134" spans="1:88" x14ac:dyDescent="0.25">
      <c r="A134" t="s">
        <v>1837</v>
      </c>
      <c r="AR134" s="31"/>
      <c r="AS134" s="31"/>
      <c r="AT134" s="31"/>
      <c r="AU134" s="31"/>
      <c r="AV134" s="31"/>
      <c r="AW134" s="31"/>
      <c r="AX134" s="31"/>
      <c r="AY134" s="31"/>
      <c r="AZ134" s="31"/>
      <c r="BA134" s="31"/>
      <c r="BB134" s="31"/>
      <c r="BC134" s="31"/>
      <c r="BD134" s="31"/>
      <c r="BE134" s="31"/>
      <c r="BF134" s="31"/>
      <c r="BG134" s="31"/>
      <c r="BH134" s="31"/>
      <c r="BI134" s="31"/>
      <c r="BJ134" s="31"/>
      <c r="BK134" s="31"/>
      <c r="BL134" s="31"/>
      <c r="BM134" s="31"/>
      <c r="BN134" s="31"/>
      <c r="BO134" s="31"/>
      <c r="BP134" s="31"/>
      <c r="BQ134" s="31"/>
      <c r="BR134" s="31"/>
      <c r="BS134" s="31"/>
      <c r="BT134" s="31"/>
      <c r="BU134" s="31"/>
      <c r="BV134" s="31"/>
      <c r="BW134" s="31"/>
      <c r="BX134" s="31"/>
      <c r="BY134" s="31"/>
      <c r="BZ134" s="31"/>
      <c r="CA134" s="31"/>
      <c r="CB134" s="31"/>
      <c r="CC134" s="31"/>
      <c r="CD134" s="31"/>
      <c r="CE134" s="31"/>
      <c r="CF134" s="31"/>
      <c r="CG134" s="31"/>
      <c r="CH134" s="31"/>
      <c r="CI134" s="31"/>
      <c r="CJ134" s="31"/>
    </row>
    <row r="135" spans="1:88" x14ac:dyDescent="0.25">
      <c r="A135" t="s">
        <v>1838</v>
      </c>
      <c r="AR135" s="31"/>
      <c r="AS135" s="31"/>
      <c r="AT135" s="31"/>
      <c r="AU135" s="31"/>
      <c r="AV135" s="31"/>
      <c r="AW135" s="31"/>
      <c r="AX135" s="31"/>
      <c r="AY135" s="31"/>
      <c r="AZ135" s="31"/>
      <c r="BA135" s="31"/>
      <c r="BB135" s="31"/>
      <c r="BC135" s="31"/>
      <c r="BD135" s="31"/>
      <c r="BE135" s="31"/>
      <c r="BF135" s="31"/>
      <c r="BG135" s="31"/>
      <c r="BH135" s="31"/>
      <c r="BI135" s="31"/>
      <c r="BJ135" s="31"/>
      <c r="BK135" s="31"/>
      <c r="BL135" s="31"/>
      <c r="BM135" s="31"/>
      <c r="BN135" s="31"/>
      <c r="BO135" s="31"/>
      <c r="BP135" s="31"/>
      <c r="BQ135" s="31"/>
      <c r="BR135" s="31"/>
      <c r="BS135" s="31"/>
      <c r="BT135" s="31"/>
      <c r="BU135" s="31"/>
      <c r="BV135" s="31"/>
      <c r="BW135" s="31"/>
      <c r="BX135" s="31"/>
      <c r="BY135" s="31"/>
      <c r="BZ135" s="31"/>
      <c r="CA135" s="31"/>
      <c r="CB135" s="31"/>
      <c r="CC135" s="31"/>
      <c r="CD135" s="31"/>
      <c r="CE135" s="31"/>
      <c r="CF135" s="31"/>
      <c r="CG135" s="31"/>
      <c r="CH135" s="31"/>
      <c r="CI135" s="31"/>
      <c r="CJ135" s="31"/>
    </row>
    <row r="136" spans="1:88" x14ac:dyDescent="0.25">
      <c r="A136" t="s">
        <v>1839</v>
      </c>
      <c r="AR136" s="31"/>
      <c r="AS136" s="31"/>
      <c r="AT136" s="31"/>
      <c r="AU136" s="31"/>
      <c r="AV136" s="31"/>
      <c r="AW136" s="31"/>
      <c r="AX136" s="31"/>
      <c r="AY136" s="31"/>
      <c r="AZ136" s="31"/>
      <c r="BA136" s="31"/>
      <c r="BB136" s="31"/>
      <c r="BC136" s="31"/>
      <c r="BD136" s="31"/>
      <c r="BE136" s="31"/>
      <c r="BF136" s="31"/>
      <c r="BG136" s="31"/>
      <c r="BH136" s="31"/>
      <c r="BI136" s="31"/>
      <c r="BJ136" s="31"/>
      <c r="BK136" s="31"/>
      <c r="BL136" s="31"/>
      <c r="BM136" s="31"/>
      <c r="BN136" s="31"/>
      <c r="BO136" s="31"/>
      <c r="BP136" s="31"/>
      <c r="BQ136" s="31"/>
      <c r="BR136" s="31"/>
      <c r="BS136" s="31"/>
      <c r="BT136" s="31"/>
      <c r="BU136" s="31"/>
      <c r="BV136" s="31"/>
      <c r="BW136" s="31"/>
      <c r="BX136" s="31"/>
      <c r="BY136" s="31"/>
      <c r="BZ136" s="31"/>
      <c r="CA136" s="31"/>
      <c r="CB136" s="31"/>
      <c r="CC136" s="31"/>
      <c r="CD136" s="31"/>
      <c r="CE136" s="31"/>
      <c r="CF136" s="31"/>
      <c r="CG136" s="31"/>
      <c r="CH136" s="31"/>
      <c r="CI136" s="31"/>
      <c r="CJ136" s="31"/>
    </row>
    <row r="137" spans="1:88" x14ac:dyDescent="0.25">
      <c r="A137" t="s">
        <v>1840</v>
      </c>
      <c r="AR137" s="31"/>
      <c r="AS137" s="31"/>
      <c r="AT137" s="31"/>
      <c r="AU137" s="31"/>
      <c r="AV137" s="31"/>
      <c r="AW137" s="31"/>
      <c r="AX137" s="31"/>
      <c r="AY137" s="31"/>
      <c r="AZ137" s="31"/>
      <c r="BA137" s="31"/>
      <c r="BB137" s="31"/>
      <c r="BC137" s="31"/>
      <c r="BD137" s="31"/>
      <c r="BE137" s="31"/>
      <c r="BF137" s="31"/>
      <c r="BG137" s="31"/>
      <c r="BH137" s="31"/>
      <c r="BI137" s="31"/>
      <c r="BJ137" s="31"/>
      <c r="BK137" s="31"/>
      <c r="BL137" s="31"/>
      <c r="BM137" s="31"/>
      <c r="BN137" s="31"/>
      <c r="BO137" s="31"/>
      <c r="BP137" s="31"/>
      <c r="BQ137" s="31"/>
      <c r="BR137" s="31"/>
      <c r="BS137" s="31"/>
      <c r="BT137" s="31"/>
      <c r="BU137" s="31"/>
      <c r="BV137" s="31"/>
      <c r="BW137" s="31"/>
      <c r="BX137" s="31"/>
      <c r="BY137" s="31"/>
      <c r="BZ137" s="31"/>
      <c r="CA137" s="31"/>
      <c r="CB137" s="31"/>
      <c r="CC137" s="31"/>
      <c r="CD137" s="31"/>
      <c r="CE137" s="31"/>
      <c r="CF137" s="31"/>
      <c r="CG137" s="31"/>
      <c r="CH137" s="31"/>
      <c r="CI137" s="31"/>
      <c r="CJ137" s="31"/>
    </row>
    <row r="138" spans="1:88" x14ac:dyDescent="0.25">
      <c r="A138" t="s">
        <v>1841</v>
      </c>
      <c r="AR138" s="31"/>
      <c r="AS138" s="31"/>
      <c r="AT138" s="31"/>
      <c r="AU138" s="31"/>
      <c r="AV138" s="31"/>
      <c r="AW138" s="31"/>
      <c r="AX138" s="31"/>
      <c r="AY138" s="31"/>
      <c r="AZ138" s="31"/>
      <c r="BA138" s="31"/>
      <c r="BB138" s="31"/>
      <c r="BC138" s="31"/>
      <c r="BD138" s="31"/>
      <c r="BE138" s="31"/>
      <c r="BF138" s="31"/>
      <c r="BG138" s="31"/>
      <c r="BH138" s="31"/>
      <c r="BI138" s="31"/>
      <c r="BJ138" s="31"/>
      <c r="BK138" s="31"/>
      <c r="BL138" s="31"/>
      <c r="BM138" s="31"/>
      <c r="BN138" s="31"/>
      <c r="BO138" s="31"/>
      <c r="BP138" s="31"/>
      <c r="BQ138" s="31"/>
      <c r="BR138" s="31"/>
      <c r="BS138" s="31"/>
      <c r="BT138" s="31"/>
      <c r="BU138" s="31"/>
      <c r="BV138" s="31"/>
      <c r="BW138" s="31"/>
      <c r="BX138" s="31"/>
      <c r="BY138" s="31"/>
      <c r="BZ138" s="31"/>
      <c r="CA138" s="31"/>
      <c r="CB138" s="31"/>
      <c r="CC138" s="31"/>
      <c r="CD138" s="31"/>
      <c r="CE138" s="31"/>
      <c r="CF138" s="31"/>
      <c r="CG138" s="31"/>
      <c r="CH138" s="31"/>
      <c r="CI138" s="31"/>
      <c r="CJ138" s="31"/>
    </row>
    <row r="139" spans="1:88" x14ac:dyDescent="0.25">
      <c r="A139" t="s">
        <v>1842</v>
      </c>
      <c r="AR139" s="31"/>
      <c r="AS139" s="31"/>
      <c r="AT139" s="31"/>
      <c r="AU139" s="31"/>
      <c r="AV139" s="31"/>
      <c r="AW139" s="31"/>
      <c r="AX139" s="31"/>
      <c r="AY139" s="31"/>
      <c r="AZ139" s="31"/>
      <c r="BA139" s="31"/>
      <c r="BB139" s="31"/>
      <c r="BC139" s="31"/>
      <c r="BD139" s="31"/>
      <c r="BE139" s="31"/>
      <c r="BF139" s="31"/>
      <c r="BG139" s="31"/>
      <c r="BH139" s="31"/>
      <c r="BI139" s="31"/>
      <c r="BJ139" s="31"/>
      <c r="BK139" s="31"/>
      <c r="BL139" s="31"/>
      <c r="BM139" s="31"/>
      <c r="BN139" s="31"/>
      <c r="BO139" s="31"/>
      <c r="BP139" s="31"/>
      <c r="BQ139" s="31"/>
      <c r="BR139" s="31"/>
      <c r="BS139" s="31"/>
      <c r="BT139" s="31"/>
      <c r="BU139" s="31"/>
      <c r="BV139" s="31"/>
      <c r="BW139" s="31"/>
      <c r="BX139" s="31"/>
      <c r="BY139" s="31"/>
      <c r="BZ139" s="31"/>
      <c r="CA139" s="31"/>
      <c r="CB139" s="31"/>
      <c r="CC139" s="31"/>
      <c r="CD139" s="31"/>
      <c r="CE139" s="31"/>
      <c r="CF139" s="31"/>
      <c r="CG139" s="31"/>
      <c r="CH139" s="31"/>
      <c r="CI139" s="31"/>
      <c r="CJ139" s="31"/>
    </row>
    <row r="140" spans="1:88" x14ac:dyDescent="0.25">
      <c r="A140" t="s">
        <v>1843</v>
      </c>
      <c r="AR140" s="31"/>
      <c r="AS140" s="31"/>
      <c r="AT140" s="31"/>
      <c r="AU140" s="31"/>
      <c r="AV140" s="31"/>
      <c r="AW140" s="31"/>
      <c r="AX140" s="31"/>
      <c r="AY140" s="31"/>
      <c r="AZ140" s="31"/>
      <c r="BA140" s="31"/>
      <c r="BB140" s="31"/>
      <c r="BC140" s="31"/>
      <c r="BD140" s="31"/>
      <c r="BE140" s="31"/>
      <c r="BF140" s="31"/>
      <c r="BG140" s="31"/>
      <c r="BH140" s="31"/>
      <c r="BI140" s="31"/>
      <c r="BJ140" s="31"/>
      <c r="BK140" s="31"/>
      <c r="BL140" s="31"/>
      <c r="BM140" s="31"/>
      <c r="BN140" s="31"/>
      <c r="BO140" s="31"/>
      <c r="BP140" s="31"/>
      <c r="BQ140" s="31"/>
      <c r="BR140" s="31"/>
      <c r="BS140" s="31"/>
      <c r="BT140" s="31"/>
      <c r="BU140" s="31"/>
      <c r="BV140" s="31"/>
      <c r="BW140" s="31"/>
      <c r="BX140" s="31"/>
      <c r="BY140" s="31"/>
      <c r="BZ140" s="31"/>
      <c r="CA140" s="31"/>
      <c r="CB140" s="31"/>
      <c r="CC140" s="31"/>
      <c r="CD140" s="31"/>
      <c r="CE140" s="31"/>
      <c r="CF140" s="31"/>
      <c r="CG140" s="31"/>
      <c r="CH140" s="31"/>
      <c r="CI140" s="31"/>
      <c r="CJ140" s="31"/>
    </row>
    <row r="141" spans="1:88" x14ac:dyDescent="0.25">
      <c r="A141" t="s">
        <v>1844</v>
      </c>
      <c r="AR141" s="31"/>
      <c r="AS141" s="31"/>
      <c r="AT141" s="31"/>
      <c r="AU141" s="31"/>
      <c r="AV141" s="31"/>
      <c r="AW141" s="31"/>
      <c r="AX141" s="31"/>
      <c r="AY141" s="31"/>
      <c r="AZ141" s="31"/>
      <c r="BA141" s="31"/>
      <c r="BB141" s="31"/>
      <c r="BC141" s="31"/>
      <c r="BD141" s="31"/>
      <c r="BE141" s="31"/>
      <c r="BF141" s="31"/>
      <c r="BG141" s="31"/>
      <c r="BH141" s="31"/>
      <c r="BI141" s="31"/>
      <c r="BJ141" s="31"/>
      <c r="BK141" s="31"/>
      <c r="BL141" s="31"/>
      <c r="BM141" s="31"/>
      <c r="BN141" s="31"/>
      <c r="BO141" s="31"/>
      <c r="BP141" s="31"/>
      <c r="BQ141" s="31"/>
      <c r="BR141" s="31"/>
      <c r="BS141" s="31"/>
      <c r="BT141" s="31"/>
      <c r="BU141" s="31"/>
      <c r="BV141" s="31"/>
      <c r="BW141" s="31"/>
      <c r="BX141" s="31"/>
      <c r="BY141" s="31"/>
      <c r="BZ141" s="31"/>
      <c r="CA141" s="31"/>
      <c r="CB141" s="31"/>
      <c r="CC141" s="31"/>
      <c r="CD141" s="31"/>
      <c r="CE141" s="31"/>
      <c r="CF141" s="31"/>
      <c r="CG141" s="31"/>
      <c r="CH141" s="31"/>
      <c r="CI141" s="31"/>
      <c r="CJ141" s="31"/>
    </row>
    <row r="142" spans="1:88" x14ac:dyDescent="0.25">
      <c r="A142" t="s">
        <v>1845</v>
      </c>
      <c r="AR142" s="31"/>
      <c r="AS142" s="31"/>
      <c r="AT142" s="31"/>
      <c r="AU142" s="31"/>
      <c r="AV142" s="31"/>
      <c r="AW142" s="31"/>
      <c r="AX142" s="31"/>
      <c r="AY142" s="31"/>
      <c r="AZ142" s="31"/>
      <c r="BA142" s="31"/>
      <c r="BB142" s="31"/>
      <c r="BC142" s="31"/>
      <c r="BD142" s="31"/>
      <c r="BE142" s="31"/>
      <c r="BF142" s="31"/>
      <c r="BG142" s="31"/>
      <c r="BH142" s="31"/>
      <c r="BI142" s="31"/>
      <c r="BJ142" s="31"/>
      <c r="BK142" s="31"/>
      <c r="BL142" s="31"/>
      <c r="BM142" s="31"/>
      <c r="BN142" s="31"/>
      <c r="BO142" s="31"/>
      <c r="BP142" s="31"/>
      <c r="BQ142" s="31"/>
      <c r="BR142" s="31"/>
      <c r="BS142" s="31"/>
      <c r="BT142" s="31"/>
      <c r="BU142" s="31"/>
      <c r="BV142" s="31"/>
      <c r="BW142" s="31"/>
      <c r="BX142" s="31"/>
      <c r="BY142" s="31"/>
      <c r="BZ142" s="31"/>
      <c r="CA142" s="31"/>
      <c r="CB142" s="31"/>
      <c r="CC142" s="31"/>
      <c r="CD142" s="31"/>
      <c r="CE142" s="31"/>
      <c r="CF142" s="31"/>
      <c r="CG142" s="31"/>
      <c r="CH142" s="31"/>
      <c r="CI142" s="31"/>
      <c r="CJ142" s="31"/>
    </row>
    <row r="143" spans="1:88" x14ac:dyDescent="0.25">
      <c r="A143" t="s">
        <v>1846</v>
      </c>
      <c r="AR143" s="31"/>
      <c r="AS143" s="31"/>
      <c r="AT143" s="31"/>
      <c r="AU143" s="31"/>
      <c r="AV143" s="31"/>
      <c r="AW143" s="31"/>
      <c r="AX143" s="31"/>
      <c r="AY143" s="31"/>
      <c r="AZ143" s="31"/>
      <c r="BA143" s="31"/>
      <c r="BB143" s="31"/>
      <c r="BC143" s="31"/>
      <c r="BD143" s="31"/>
      <c r="BE143" s="31"/>
      <c r="BF143" s="31"/>
      <c r="BG143" s="31"/>
      <c r="BH143" s="31"/>
      <c r="BI143" s="31"/>
      <c r="BJ143" s="31"/>
      <c r="BK143" s="31"/>
      <c r="BL143" s="31"/>
      <c r="BM143" s="31"/>
      <c r="BN143" s="31"/>
      <c r="BO143" s="31"/>
      <c r="BP143" s="31"/>
      <c r="BQ143" s="31"/>
      <c r="BR143" s="31"/>
      <c r="BS143" s="31"/>
      <c r="BT143" s="31"/>
      <c r="BU143" s="31"/>
      <c r="BV143" s="31"/>
      <c r="BW143" s="31"/>
      <c r="BX143" s="31"/>
      <c r="BY143" s="31"/>
      <c r="BZ143" s="31"/>
      <c r="CA143" s="31"/>
      <c r="CB143" s="31"/>
      <c r="CC143" s="31"/>
      <c r="CD143" s="31"/>
      <c r="CE143" s="31"/>
      <c r="CF143" s="31"/>
      <c r="CG143" s="31"/>
      <c r="CH143" s="31"/>
      <c r="CI143" s="31"/>
      <c r="CJ143" s="31"/>
    </row>
    <row r="144" spans="1:88" x14ac:dyDescent="0.25">
      <c r="A144" t="s">
        <v>1847</v>
      </c>
      <c r="AR144" s="31"/>
      <c r="AS144" s="31"/>
      <c r="AT144" s="31"/>
      <c r="AU144" s="31"/>
      <c r="AV144" s="31"/>
      <c r="AW144" s="31"/>
      <c r="AX144" s="31"/>
      <c r="AY144" s="31"/>
      <c r="AZ144" s="31"/>
      <c r="BA144" s="31"/>
      <c r="BB144" s="31"/>
      <c r="BC144" s="31"/>
      <c r="BD144" s="31"/>
      <c r="BE144" s="31"/>
      <c r="BF144" s="31"/>
      <c r="BG144" s="31"/>
      <c r="BH144" s="31"/>
      <c r="BI144" s="31"/>
      <c r="BJ144" s="31"/>
      <c r="BK144" s="31"/>
      <c r="BL144" s="31"/>
      <c r="BM144" s="31"/>
      <c r="BN144" s="31"/>
      <c r="BO144" s="31"/>
      <c r="BP144" s="31"/>
      <c r="BQ144" s="31"/>
      <c r="BR144" s="31"/>
      <c r="BS144" s="31"/>
      <c r="BT144" s="31"/>
      <c r="BU144" s="31"/>
      <c r="BV144" s="31"/>
      <c r="BW144" s="31"/>
      <c r="BX144" s="31"/>
      <c r="BY144" s="31"/>
      <c r="BZ144" s="31"/>
      <c r="CA144" s="31"/>
      <c r="CB144" s="31"/>
      <c r="CC144" s="31"/>
      <c r="CD144" s="31"/>
      <c r="CE144" s="31"/>
      <c r="CF144" s="31"/>
      <c r="CG144" s="31"/>
      <c r="CH144" s="31"/>
      <c r="CI144" s="31"/>
      <c r="CJ144" s="31"/>
    </row>
    <row r="145" spans="1:88" x14ac:dyDescent="0.25">
      <c r="A145" t="s">
        <v>1848</v>
      </c>
      <c r="AR145" s="31"/>
      <c r="AS145" s="31"/>
      <c r="AT145" s="31"/>
      <c r="AU145" s="31"/>
      <c r="AV145" s="31"/>
      <c r="AW145" s="31"/>
      <c r="AX145" s="31"/>
      <c r="AY145" s="31"/>
      <c r="AZ145" s="31"/>
      <c r="BA145" s="31"/>
      <c r="BB145" s="31"/>
      <c r="BC145" s="31"/>
      <c r="BD145" s="31"/>
      <c r="BE145" s="31"/>
      <c r="BF145" s="31"/>
      <c r="BG145" s="31"/>
      <c r="BH145" s="31"/>
      <c r="BI145" s="31"/>
      <c r="BJ145" s="31"/>
      <c r="BK145" s="31"/>
      <c r="BL145" s="31"/>
      <c r="BM145" s="31"/>
      <c r="BN145" s="31"/>
      <c r="BO145" s="31"/>
      <c r="BP145" s="31"/>
      <c r="BQ145" s="31"/>
      <c r="BR145" s="31"/>
      <c r="BS145" s="31"/>
      <c r="BT145" s="31"/>
      <c r="BU145" s="31"/>
      <c r="BV145" s="31"/>
      <c r="BW145" s="31"/>
      <c r="BX145" s="31"/>
      <c r="BY145" s="31"/>
      <c r="BZ145" s="31"/>
      <c r="CA145" s="31"/>
      <c r="CB145" s="31"/>
      <c r="CC145" s="31"/>
      <c r="CD145" s="31"/>
      <c r="CE145" s="31"/>
      <c r="CF145" s="31"/>
      <c r="CG145" s="31"/>
      <c r="CH145" s="31"/>
      <c r="CI145" s="31"/>
      <c r="CJ145" s="31"/>
    </row>
    <row r="146" spans="1:88" x14ac:dyDescent="0.25">
      <c r="A146" t="s">
        <v>1849</v>
      </c>
      <c r="AR146" s="31"/>
      <c r="AS146" s="31"/>
      <c r="AT146" s="31"/>
      <c r="AU146" s="31"/>
      <c r="AV146" s="31"/>
      <c r="AW146" s="31"/>
      <c r="AX146" s="31"/>
      <c r="AY146" s="31"/>
      <c r="AZ146" s="31"/>
      <c r="BA146" s="31"/>
      <c r="BB146" s="31"/>
      <c r="BC146" s="31"/>
      <c r="BD146" s="31"/>
      <c r="BE146" s="31"/>
      <c r="BF146" s="31"/>
      <c r="BG146" s="31"/>
      <c r="BH146" s="31"/>
      <c r="BI146" s="31"/>
      <c r="BJ146" s="31"/>
      <c r="BK146" s="31"/>
      <c r="BL146" s="31"/>
      <c r="BM146" s="31"/>
      <c r="BN146" s="31"/>
      <c r="BO146" s="31"/>
      <c r="BP146" s="31"/>
      <c r="BQ146" s="31"/>
      <c r="BR146" s="31"/>
      <c r="BS146" s="31"/>
      <c r="BT146" s="31"/>
      <c r="BU146" s="31"/>
      <c r="BV146" s="31"/>
      <c r="BW146" s="31"/>
      <c r="BX146" s="31"/>
      <c r="BY146" s="31"/>
      <c r="BZ146" s="31"/>
      <c r="CA146" s="31"/>
      <c r="CB146" s="31"/>
      <c r="CC146" s="31"/>
      <c r="CD146" s="31"/>
      <c r="CE146" s="31"/>
      <c r="CF146" s="31"/>
      <c r="CG146" s="31"/>
      <c r="CH146" s="31"/>
      <c r="CI146" s="31"/>
      <c r="CJ146" s="31"/>
    </row>
    <row r="147" spans="1:88" x14ac:dyDescent="0.25">
      <c r="AR147" s="31"/>
      <c r="AS147" s="31"/>
      <c r="AT147" s="31"/>
      <c r="AU147" s="31"/>
      <c r="AV147" s="31"/>
      <c r="AW147" s="31"/>
      <c r="AX147" s="31"/>
      <c r="AY147" s="31"/>
      <c r="AZ147" s="31"/>
      <c r="BA147" s="31"/>
      <c r="BB147" s="31"/>
      <c r="BC147" s="31"/>
      <c r="BD147" s="31"/>
      <c r="BE147" s="31"/>
      <c r="BF147" s="31"/>
      <c r="BG147" s="31"/>
      <c r="BH147" s="31"/>
      <c r="BI147" s="31"/>
      <c r="BJ147" s="31"/>
      <c r="BK147" s="31"/>
      <c r="BL147" s="31"/>
      <c r="BM147" s="31"/>
      <c r="BN147" s="31"/>
      <c r="BO147" s="31"/>
      <c r="BP147" s="31"/>
      <c r="BQ147" s="31"/>
      <c r="BR147" s="31"/>
      <c r="BS147" s="31"/>
      <c r="BT147" s="31"/>
      <c r="BU147" s="31"/>
      <c r="BV147" s="31"/>
      <c r="BW147" s="31"/>
      <c r="BX147" s="31"/>
      <c r="BY147" s="31"/>
      <c r="BZ147" s="31"/>
      <c r="CA147" s="31"/>
      <c r="CB147" s="31"/>
      <c r="CC147" s="31"/>
      <c r="CD147" s="31"/>
      <c r="CE147" s="31"/>
      <c r="CF147" s="31"/>
      <c r="CG147" s="31"/>
      <c r="CH147" s="31"/>
      <c r="CI147" s="31"/>
      <c r="CJ147" s="31"/>
    </row>
    <row r="148" spans="1:88" x14ac:dyDescent="0.25">
      <c r="AR148" s="31"/>
      <c r="AS148" s="31"/>
      <c r="AT148" s="31"/>
      <c r="AU148" s="31"/>
      <c r="AV148" s="31"/>
      <c r="AW148" s="31"/>
      <c r="AX148" s="31"/>
      <c r="AY148" s="31"/>
      <c r="AZ148" s="31"/>
      <c r="BA148" s="31"/>
      <c r="BB148" s="31"/>
      <c r="BC148" s="31"/>
      <c r="BD148" s="31"/>
      <c r="BE148" s="31"/>
      <c r="BF148" s="31"/>
      <c r="BG148" s="31"/>
      <c r="BH148" s="31"/>
      <c r="BI148" s="31"/>
      <c r="BJ148" s="31"/>
      <c r="BK148" s="31"/>
      <c r="BL148" s="31"/>
      <c r="BM148" s="31"/>
      <c r="BN148" s="31"/>
      <c r="BO148" s="31"/>
      <c r="BP148" s="31"/>
      <c r="BQ148" s="31"/>
      <c r="BR148" s="31"/>
      <c r="BS148" s="31"/>
      <c r="BT148" s="31"/>
      <c r="BU148" s="31"/>
      <c r="BV148" s="31"/>
      <c r="BW148" s="31"/>
      <c r="BX148" s="31"/>
      <c r="BY148" s="31"/>
      <c r="BZ148" s="31"/>
      <c r="CA148" s="31"/>
      <c r="CB148" s="31"/>
      <c r="CC148" s="31"/>
      <c r="CD148" s="31"/>
      <c r="CE148" s="31"/>
      <c r="CF148" s="31"/>
      <c r="CG148" s="31"/>
      <c r="CH148" s="31"/>
      <c r="CI148" s="31"/>
      <c r="CJ148" s="31"/>
    </row>
  </sheetData>
  <pageMargins left="0.7" right="0.7" top="0.75" bottom="0.75" header="0.3" footer="0.3"/>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333"/>
  <sheetViews>
    <sheetView workbookViewId="0">
      <pane xSplit="3" ySplit="8" topLeftCell="D9" activePane="bottomRight" state="frozen"/>
      <selection activeCell="G45" sqref="G45"/>
      <selection pane="topRight" activeCell="G45" sqref="G45"/>
      <selection pane="bottomLeft" activeCell="G45" sqref="G45"/>
      <selection pane="bottomRight" activeCell="D10" sqref="A1:XFD1048576"/>
    </sheetView>
  </sheetViews>
  <sheetFormatPr defaultRowHeight="15" x14ac:dyDescent="0.25"/>
  <cols>
    <col min="1" max="1" width="5.7109375" customWidth="1"/>
    <col min="2" max="2" width="50.7109375" customWidth="1"/>
    <col min="3" max="3" width="13.7109375" customWidth="1"/>
    <col min="257" max="257" width="5.7109375" customWidth="1"/>
    <col min="258" max="258" width="50.7109375" customWidth="1"/>
    <col min="259" max="259" width="13.7109375" customWidth="1"/>
    <col min="513" max="513" width="5.7109375" customWidth="1"/>
    <col min="514" max="514" width="50.7109375" customWidth="1"/>
    <col min="515" max="515" width="13.7109375" customWidth="1"/>
    <col min="769" max="769" width="5.7109375" customWidth="1"/>
    <col min="770" max="770" width="50.7109375" customWidth="1"/>
    <col min="771" max="771" width="13.7109375" customWidth="1"/>
    <col min="1025" max="1025" width="5.7109375" customWidth="1"/>
    <col min="1026" max="1026" width="50.7109375" customWidth="1"/>
    <col min="1027" max="1027" width="13.7109375" customWidth="1"/>
    <col min="1281" max="1281" width="5.7109375" customWidth="1"/>
    <col min="1282" max="1282" width="50.7109375" customWidth="1"/>
    <col min="1283" max="1283" width="13.7109375" customWidth="1"/>
    <col min="1537" max="1537" width="5.7109375" customWidth="1"/>
    <col min="1538" max="1538" width="50.7109375" customWidth="1"/>
    <col min="1539" max="1539" width="13.7109375" customWidth="1"/>
    <col min="1793" max="1793" width="5.7109375" customWidth="1"/>
    <col min="1794" max="1794" width="50.7109375" customWidth="1"/>
    <col min="1795" max="1795" width="13.7109375" customWidth="1"/>
    <col min="2049" max="2049" width="5.7109375" customWidth="1"/>
    <col min="2050" max="2050" width="50.7109375" customWidth="1"/>
    <col min="2051" max="2051" width="13.7109375" customWidth="1"/>
    <col min="2305" max="2305" width="5.7109375" customWidth="1"/>
    <col min="2306" max="2306" width="50.7109375" customWidth="1"/>
    <col min="2307" max="2307" width="13.7109375" customWidth="1"/>
    <col min="2561" max="2561" width="5.7109375" customWidth="1"/>
    <col min="2562" max="2562" width="50.7109375" customWidth="1"/>
    <col min="2563" max="2563" width="13.7109375" customWidth="1"/>
    <col min="2817" max="2817" width="5.7109375" customWidth="1"/>
    <col min="2818" max="2818" width="50.7109375" customWidth="1"/>
    <col min="2819" max="2819" width="13.7109375" customWidth="1"/>
    <col min="3073" max="3073" width="5.7109375" customWidth="1"/>
    <col min="3074" max="3074" width="50.7109375" customWidth="1"/>
    <col min="3075" max="3075" width="13.7109375" customWidth="1"/>
    <col min="3329" max="3329" width="5.7109375" customWidth="1"/>
    <col min="3330" max="3330" width="50.7109375" customWidth="1"/>
    <col min="3331" max="3331" width="13.7109375" customWidth="1"/>
    <col min="3585" max="3585" width="5.7109375" customWidth="1"/>
    <col min="3586" max="3586" width="50.7109375" customWidth="1"/>
    <col min="3587" max="3587" width="13.7109375" customWidth="1"/>
    <col min="3841" max="3841" width="5.7109375" customWidth="1"/>
    <col min="3842" max="3842" width="50.7109375" customWidth="1"/>
    <col min="3843" max="3843" width="13.7109375" customWidth="1"/>
    <col min="4097" max="4097" width="5.7109375" customWidth="1"/>
    <col min="4098" max="4098" width="50.7109375" customWidth="1"/>
    <col min="4099" max="4099" width="13.7109375" customWidth="1"/>
    <col min="4353" max="4353" width="5.7109375" customWidth="1"/>
    <col min="4354" max="4354" width="50.7109375" customWidth="1"/>
    <col min="4355" max="4355" width="13.7109375" customWidth="1"/>
    <col min="4609" max="4609" width="5.7109375" customWidth="1"/>
    <col min="4610" max="4610" width="50.7109375" customWidth="1"/>
    <col min="4611" max="4611" width="13.7109375" customWidth="1"/>
    <col min="4865" max="4865" width="5.7109375" customWidth="1"/>
    <col min="4866" max="4866" width="50.7109375" customWidth="1"/>
    <col min="4867" max="4867" width="13.7109375" customWidth="1"/>
    <col min="5121" max="5121" width="5.7109375" customWidth="1"/>
    <col min="5122" max="5122" width="50.7109375" customWidth="1"/>
    <col min="5123" max="5123" width="13.7109375" customWidth="1"/>
    <col min="5377" max="5377" width="5.7109375" customWidth="1"/>
    <col min="5378" max="5378" width="50.7109375" customWidth="1"/>
    <col min="5379" max="5379" width="13.7109375" customWidth="1"/>
    <col min="5633" max="5633" width="5.7109375" customWidth="1"/>
    <col min="5634" max="5634" width="50.7109375" customWidth="1"/>
    <col min="5635" max="5635" width="13.7109375" customWidth="1"/>
    <col min="5889" max="5889" width="5.7109375" customWidth="1"/>
    <col min="5890" max="5890" width="50.7109375" customWidth="1"/>
    <col min="5891" max="5891" width="13.7109375" customWidth="1"/>
    <col min="6145" max="6145" width="5.7109375" customWidth="1"/>
    <col min="6146" max="6146" width="50.7109375" customWidth="1"/>
    <col min="6147" max="6147" width="13.7109375" customWidth="1"/>
    <col min="6401" max="6401" width="5.7109375" customWidth="1"/>
    <col min="6402" max="6402" width="50.7109375" customWidth="1"/>
    <col min="6403" max="6403" width="13.7109375" customWidth="1"/>
    <col min="6657" max="6657" width="5.7109375" customWidth="1"/>
    <col min="6658" max="6658" width="50.7109375" customWidth="1"/>
    <col min="6659" max="6659" width="13.7109375" customWidth="1"/>
    <col min="6913" max="6913" width="5.7109375" customWidth="1"/>
    <col min="6914" max="6914" width="50.7109375" customWidth="1"/>
    <col min="6915" max="6915" width="13.7109375" customWidth="1"/>
    <col min="7169" max="7169" width="5.7109375" customWidth="1"/>
    <col min="7170" max="7170" width="50.7109375" customWidth="1"/>
    <col min="7171" max="7171" width="13.7109375" customWidth="1"/>
    <col min="7425" max="7425" width="5.7109375" customWidth="1"/>
    <col min="7426" max="7426" width="50.7109375" customWidth="1"/>
    <col min="7427" max="7427" width="13.7109375" customWidth="1"/>
    <col min="7681" max="7681" width="5.7109375" customWidth="1"/>
    <col min="7682" max="7682" width="50.7109375" customWidth="1"/>
    <col min="7683" max="7683" width="13.7109375" customWidth="1"/>
    <col min="7937" max="7937" width="5.7109375" customWidth="1"/>
    <col min="7938" max="7938" width="50.7109375" customWidth="1"/>
    <col min="7939" max="7939" width="13.7109375" customWidth="1"/>
    <col min="8193" max="8193" width="5.7109375" customWidth="1"/>
    <col min="8194" max="8194" width="50.7109375" customWidth="1"/>
    <col min="8195" max="8195" width="13.7109375" customWidth="1"/>
    <col min="8449" max="8449" width="5.7109375" customWidth="1"/>
    <col min="8450" max="8450" width="50.7109375" customWidth="1"/>
    <col min="8451" max="8451" width="13.7109375" customWidth="1"/>
    <col min="8705" max="8705" width="5.7109375" customWidth="1"/>
    <col min="8706" max="8706" width="50.7109375" customWidth="1"/>
    <col min="8707" max="8707" width="13.7109375" customWidth="1"/>
    <col min="8961" max="8961" width="5.7109375" customWidth="1"/>
    <col min="8962" max="8962" width="50.7109375" customWidth="1"/>
    <col min="8963" max="8963" width="13.7109375" customWidth="1"/>
    <col min="9217" max="9217" width="5.7109375" customWidth="1"/>
    <col min="9218" max="9218" width="50.7109375" customWidth="1"/>
    <col min="9219" max="9219" width="13.7109375" customWidth="1"/>
    <col min="9473" max="9473" width="5.7109375" customWidth="1"/>
    <col min="9474" max="9474" width="50.7109375" customWidth="1"/>
    <col min="9475" max="9475" width="13.7109375" customWidth="1"/>
    <col min="9729" max="9729" width="5.7109375" customWidth="1"/>
    <col min="9730" max="9730" width="50.7109375" customWidth="1"/>
    <col min="9731" max="9731" width="13.7109375" customWidth="1"/>
    <col min="9985" max="9985" width="5.7109375" customWidth="1"/>
    <col min="9986" max="9986" width="50.7109375" customWidth="1"/>
    <col min="9987" max="9987" width="13.7109375" customWidth="1"/>
    <col min="10241" max="10241" width="5.7109375" customWidth="1"/>
    <col min="10242" max="10242" width="50.7109375" customWidth="1"/>
    <col min="10243" max="10243" width="13.7109375" customWidth="1"/>
    <col min="10497" max="10497" width="5.7109375" customWidth="1"/>
    <col min="10498" max="10498" width="50.7109375" customWidth="1"/>
    <col min="10499" max="10499" width="13.7109375" customWidth="1"/>
    <col min="10753" max="10753" width="5.7109375" customWidth="1"/>
    <col min="10754" max="10754" width="50.7109375" customWidth="1"/>
    <col min="10755" max="10755" width="13.7109375" customWidth="1"/>
    <col min="11009" max="11009" width="5.7109375" customWidth="1"/>
    <col min="11010" max="11010" width="50.7109375" customWidth="1"/>
    <col min="11011" max="11011" width="13.7109375" customWidth="1"/>
    <col min="11265" max="11265" width="5.7109375" customWidth="1"/>
    <col min="11266" max="11266" width="50.7109375" customWidth="1"/>
    <col min="11267" max="11267" width="13.7109375" customWidth="1"/>
    <col min="11521" max="11521" width="5.7109375" customWidth="1"/>
    <col min="11522" max="11522" width="50.7109375" customWidth="1"/>
    <col min="11523" max="11523" width="13.7109375" customWidth="1"/>
    <col min="11777" max="11777" width="5.7109375" customWidth="1"/>
    <col min="11778" max="11778" width="50.7109375" customWidth="1"/>
    <col min="11779" max="11779" width="13.7109375" customWidth="1"/>
    <col min="12033" max="12033" width="5.7109375" customWidth="1"/>
    <col min="12034" max="12034" width="50.7109375" customWidth="1"/>
    <col min="12035" max="12035" width="13.7109375" customWidth="1"/>
    <col min="12289" max="12289" width="5.7109375" customWidth="1"/>
    <col min="12290" max="12290" width="50.7109375" customWidth="1"/>
    <col min="12291" max="12291" width="13.7109375" customWidth="1"/>
    <col min="12545" max="12545" width="5.7109375" customWidth="1"/>
    <col min="12546" max="12546" width="50.7109375" customWidth="1"/>
    <col min="12547" max="12547" width="13.7109375" customWidth="1"/>
    <col min="12801" max="12801" width="5.7109375" customWidth="1"/>
    <col min="12802" max="12802" width="50.7109375" customWidth="1"/>
    <col min="12803" max="12803" width="13.7109375" customWidth="1"/>
    <col min="13057" max="13057" width="5.7109375" customWidth="1"/>
    <col min="13058" max="13058" width="50.7109375" customWidth="1"/>
    <col min="13059" max="13059" width="13.7109375" customWidth="1"/>
    <col min="13313" max="13313" width="5.7109375" customWidth="1"/>
    <col min="13314" max="13314" width="50.7109375" customWidth="1"/>
    <col min="13315" max="13315" width="13.7109375" customWidth="1"/>
    <col min="13569" max="13569" width="5.7109375" customWidth="1"/>
    <col min="13570" max="13570" width="50.7109375" customWidth="1"/>
    <col min="13571" max="13571" width="13.7109375" customWidth="1"/>
    <col min="13825" max="13825" width="5.7109375" customWidth="1"/>
    <col min="13826" max="13826" width="50.7109375" customWidth="1"/>
    <col min="13827" max="13827" width="13.7109375" customWidth="1"/>
    <col min="14081" max="14081" width="5.7109375" customWidth="1"/>
    <col min="14082" max="14082" width="50.7109375" customWidth="1"/>
    <col min="14083" max="14083" width="13.7109375" customWidth="1"/>
    <col min="14337" max="14337" width="5.7109375" customWidth="1"/>
    <col min="14338" max="14338" width="50.7109375" customWidth="1"/>
    <col min="14339" max="14339" width="13.7109375" customWidth="1"/>
    <col min="14593" max="14593" width="5.7109375" customWidth="1"/>
    <col min="14594" max="14594" width="50.7109375" customWidth="1"/>
    <col min="14595" max="14595" width="13.7109375" customWidth="1"/>
    <col min="14849" max="14849" width="5.7109375" customWidth="1"/>
    <col min="14850" max="14850" width="50.7109375" customWidth="1"/>
    <col min="14851" max="14851" width="13.7109375" customWidth="1"/>
    <col min="15105" max="15105" width="5.7109375" customWidth="1"/>
    <col min="15106" max="15106" width="50.7109375" customWidth="1"/>
    <col min="15107" max="15107" width="13.7109375" customWidth="1"/>
    <col min="15361" max="15361" width="5.7109375" customWidth="1"/>
    <col min="15362" max="15362" width="50.7109375" customWidth="1"/>
    <col min="15363" max="15363" width="13.7109375" customWidth="1"/>
    <col min="15617" max="15617" width="5.7109375" customWidth="1"/>
    <col min="15618" max="15618" width="50.7109375" customWidth="1"/>
    <col min="15619" max="15619" width="13.7109375" customWidth="1"/>
    <col min="15873" max="15873" width="5.7109375" customWidth="1"/>
    <col min="15874" max="15874" width="50.7109375" customWidth="1"/>
    <col min="15875" max="15875" width="13.7109375" customWidth="1"/>
    <col min="16129" max="16129" width="5.7109375" customWidth="1"/>
    <col min="16130" max="16130" width="50.7109375" customWidth="1"/>
    <col min="16131" max="16131" width="13.7109375" customWidth="1"/>
  </cols>
  <sheetData>
    <row r="1" spans="1:50" x14ac:dyDescent="0.25">
      <c r="A1" s="38" t="s">
        <v>1112</v>
      </c>
    </row>
    <row r="2" spans="1:50" x14ac:dyDescent="0.25">
      <c r="A2" t="s">
        <v>321</v>
      </c>
    </row>
    <row r="3" spans="1:50" x14ac:dyDescent="0.25">
      <c r="A3" t="s">
        <v>2067</v>
      </c>
    </row>
    <row r="4" spans="1:50" x14ac:dyDescent="0.25">
      <c r="A4" t="s">
        <v>238</v>
      </c>
    </row>
    <row r="5" spans="1:50" x14ac:dyDescent="0.25">
      <c r="A5" t="s">
        <v>2071</v>
      </c>
    </row>
    <row r="6" spans="1:50" x14ac:dyDescent="0.25">
      <c r="A6" t="s">
        <v>2085</v>
      </c>
    </row>
    <row r="8" spans="1:50" s="36" customFormat="1" x14ac:dyDescent="0.25">
      <c r="A8" s="36" t="s">
        <v>235</v>
      </c>
      <c r="D8" s="37">
        <v>1969</v>
      </c>
      <c r="E8" s="37">
        <v>1970</v>
      </c>
      <c r="F8" s="37">
        <v>1971</v>
      </c>
      <c r="G8" s="37">
        <v>1972</v>
      </c>
      <c r="H8" s="37">
        <v>1973</v>
      </c>
      <c r="I8" s="37">
        <v>1974</v>
      </c>
      <c r="J8" s="37">
        <v>1975</v>
      </c>
      <c r="K8" s="37">
        <v>1976</v>
      </c>
      <c r="L8" s="37">
        <v>1977</v>
      </c>
      <c r="M8" s="37">
        <v>1978</v>
      </c>
      <c r="N8" s="37">
        <v>1979</v>
      </c>
      <c r="O8" s="37">
        <v>1980</v>
      </c>
      <c r="P8" s="37">
        <v>1981</v>
      </c>
      <c r="Q8" s="37">
        <v>1982</v>
      </c>
      <c r="R8" s="37">
        <v>1983</v>
      </c>
      <c r="S8" s="37">
        <v>1984</v>
      </c>
      <c r="T8" s="37">
        <v>1985</v>
      </c>
      <c r="U8" s="37">
        <v>1986</v>
      </c>
      <c r="V8" s="37">
        <v>1987</v>
      </c>
      <c r="W8" s="37">
        <v>1988</v>
      </c>
      <c r="X8" s="37">
        <v>1989</v>
      </c>
      <c r="Y8" s="37">
        <v>1990</v>
      </c>
      <c r="Z8" s="37">
        <v>1991</v>
      </c>
      <c r="AA8" s="37">
        <v>1992</v>
      </c>
      <c r="AB8" s="37">
        <v>1993</v>
      </c>
      <c r="AC8" s="37">
        <v>1994</v>
      </c>
      <c r="AD8" s="37">
        <v>1995</v>
      </c>
      <c r="AE8" s="37">
        <v>1996</v>
      </c>
      <c r="AF8" s="37">
        <v>1997</v>
      </c>
      <c r="AG8" s="37">
        <v>1998</v>
      </c>
      <c r="AH8" s="37">
        <v>1999</v>
      </c>
      <c r="AI8" s="37">
        <v>2000</v>
      </c>
      <c r="AJ8" s="37">
        <v>2001</v>
      </c>
      <c r="AK8" s="37">
        <v>2002</v>
      </c>
      <c r="AL8" s="37">
        <v>2003</v>
      </c>
      <c r="AM8" s="37">
        <v>2004</v>
      </c>
      <c r="AN8" s="37">
        <v>2005</v>
      </c>
      <c r="AO8" s="37">
        <v>2006</v>
      </c>
      <c r="AP8" s="37">
        <v>2007</v>
      </c>
      <c r="AQ8" s="37">
        <v>2008</v>
      </c>
      <c r="AR8" s="37">
        <v>2009</v>
      </c>
      <c r="AS8" s="37">
        <v>2010</v>
      </c>
      <c r="AT8" s="37">
        <v>2011</v>
      </c>
      <c r="AU8" s="37">
        <v>2012</v>
      </c>
      <c r="AV8" s="37">
        <v>2013</v>
      </c>
      <c r="AW8" s="37">
        <v>2014</v>
      </c>
      <c r="AX8" s="37">
        <v>2015</v>
      </c>
    </row>
    <row r="9" spans="1:50" s="8" customFormat="1" x14ac:dyDescent="0.25">
      <c r="A9" s="33"/>
      <c r="B9" s="8" t="s">
        <v>1111</v>
      </c>
      <c r="C9" s="8" t="s">
        <v>185</v>
      </c>
      <c r="D9" s="9"/>
      <c r="E9" s="9"/>
      <c r="F9" s="9"/>
      <c r="G9" s="9"/>
      <c r="H9" s="9"/>
      <c r="I9" s="9"/>
      <c r="J9" s="9"/>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row>
    <row r="10" spans="1:50" s="8" customFormat="1" x14ac:dyDescent="0.25">
      <c r="A10" s="35">
        <v>1</v>
      </c>
      <c r="B10" s="8" t="s">
        <v>828</v>
      </c>
      <c r="C10" s="8" t="s">
        <v>827</v>
      </c>
      <c r="D10" s="9">
        <v>1019.9</v>
      </c>
      <c r="E10" s="9">
        <v>1075.9000000000001</v>
      </c>
      <c r="F10" s="9">
        <v>1167.8</v>
      </c>
      <c r="G10" s="9">
        <v>1282.4000000000001</v>
      </c>
      <c r="H10" s="9">
        <v>1428.5</v>
      </c>
      <c r="I10" s="9">
        <v>1548.8</v>
      </c>
      <c r="J10" s="9">
        <v>1688.9</v>
      </c>
      <c r="K10" s="9">
        <v>1877.6</v>
      </c>
      <c r="L10" s="9">
        <v>2086</v>
      </c>
      <c r="M10" s="9">
        <v>2356.6</v>
      </c>
      <c r="N10" s="9">
        <v>2632.1</v>
      </c>
      <c r="O10" s="9">
        <v>2862.5</v>
      </c>
      <c r="P10" s="9">
        <v>3211</v>
      </c>
      <c r="Q10" s="9">
        <v>3345</v>
      </c>
      <c r="R10" s="9">
        <v>3638.1</v>
      </c>
      <c r="S10" s="9">
        <v>4040.7</v>
      </c>
      <c r="T10" s="9">
        <v>4346.7</v>
      </c>
      <c r="U10" s="9">
        <v>4590.2</v>
      </c>
      <c r="V10" s="9">
        <v>4870.2</v>
      </c>
      <c r="W10" s="9">
        <v>5252.6</v>
      </c>
      <c r="X10" s="9">
        <v>5657.7</v>
      </c>
      <c r="Y10" s="9">
        <v>5979.6</v>
      </c>
      <c r="Z10" s="9">
        <v>6174</v>
      </c>
      <c r="AA10" s="9">
        <v>6539.3</v>
      </c>
      <c r="AB10" s="9">
        <v>6878.7</v>
      </c>
      <c r="AC10" s="9">
        <v>7308.8</v>
      </c>
      <c r="AD10" s="9">
        <v>7664.1</v>
      </c>
      <c r="AE10" s="9">
        <v>8100.2</v>
      </c>
      <c r="AF10" s="9">
        <v>8608.5</v>
      </c>
      <c r="AG10" s="9">
        <v>9089.2000000000007</v>
      </c>
      <c r="AH10" s="9">
        <v>9660.6</v>
      </c>
      <c r="AI10" s="9">
        <v>10284.799999999999</v>
      </c>
      <c r="AJ10" s="9">
        <v>10621.8</v>
      </c>
      <c r="AK10" s="9">
        <v>10977.5</v>
      </c>
      <c r="AL10" s="9">
        <v>11510.7</v>
      </c>
      <c r="AM10" s="9">
        <v>12274.9</v>
      </c>
      <c r="AN10" s="9">
        <v>13093.7</v>
      </c>
      <c r="AO10" s="9">
        <v>13855.9</v>
      </c>
      <c r="AP10" s="9">
        <v>14477.6</v>
      </c>
      <c r="AQ10" s="9">
        <v>14718.6</v>
      </c>
      <c r="AR10" s="9">
        <v>14418.7</v>
      </c>
      <c r="AS10" s="9">
        <v>14964.4</v>
      </c>
      <c r="AT10" s="9">
        <v>15517.9</v>
      </c>
      <c r="AU10" s="9">
        <v>16155.3</v>
      </c>
      <c r="AV10" s="9">
        <v>16691.5</v>
      </c>
      <c r="AW10" s="9">
        <v>17393.099999999999</v>
      </c>
      <c r="AX10" s="9">
        <v>18036.599999999999</v>
      </c>
    </row>
    <row r="11" spans="1:50" s="10" customFormat="1" x14ac:dyDescent="0.25">
      <c r="A11" s="32">
        <v>2</v>
      </c>
      <c r="B11" s="10" t="s">
        <v>1853</v>
      </c>
      <c r="C11" s="10" t="s">
        <v>826</v>
      </c>
      <c r="D11" s="11">
        <v>128.1</v>
      </c>
      <c r="E11" s="11">
        <v>140.30000000000001</v>
      </c>
      <c r="F11" s="11">
        <v>153.30000000000001</v>
      </c>
      <c r="G11" s="11">
        <v>166.8</v>
      </c>
      <c r="H11" s="11">
        <v>179.8</v>
      </c>
      <c r="I11" s="11">
        <v>200.5</v>
      </c>
      <c r="J11" s="11">
        <v>224.4</v>
      </c>
      <c r="K11" s="11">
        <v>241.7</v>
      </c>
      <c r="L11" s="11">
        <v>264.3</v>
      </c>
      <c r="M11" s="11">
        <v>300.39999999999998</v>
      </c>
      <c r="N11" s="11">
        <v>334.6</v>
      </c>
      <c r="O11" s="11">
        <v>373.6</v>
      </c>
      <c r="P11" s="11">
        <v>418.7</v>
      </c>
      <c r="Q11" s="11">
        <v>461.3</v>
      </c>
      <c r="R11" s="11">
        <v>516.20000000000005</v>
      </c>
      <c r="S11" s="11">
        <v>548.6</v>
      </c>
      <c r="T11" s="11">
        <v>611.29999999999995</v>
      </c>
      <c r="U11" s="11">
        <v>655.4</v>
      </c>
      <c r="V11" s="11">
        <v>697.8</v>
      </c>
      <c r="W11" s="11">
        <v>761.8</v>
      </c>
      <c r="X11" s="11">
        <v>825.8</v>
      </c>
      <c r="Y11" s="11">
        <v>884</v>
      </c>
      <c r="Z11" s="11">
        <v>938</v>
      </c>
      <c r="AA11" s="11">
        <v>1017.2</v>
      </c>
      <c r="AB11" s="11">
        <v>1089.3</v>
      </c>
      <c r="AC11" s="11">
        <v>1155.4000000000001</v>
      </c>
      <c r="AD11" s="11">
        <v>1202</v>
      </c>
      <c r="AE11" s="11">
        <v>1245.7</v>
      </c>
      <c r="AF11" s="11">
        <v>1303.2</v>
      </c>
      <c r="AG11" s="11">
        <v>1385.4</v>
      </c>
      <c r="AH11" s="11">
        <v>1485.4</v>
      </c>
      <c r="AI11" s="11">
        <v>1609.8</v>
      </c>
      <c r="AJ11" s="11">
        <v>1704.9</v>
      </c>
      <c r="AK11" s="11">
        <v>1782.6</v>
      </c>
      <c r="AL11" s="11">
        <v>1872.3</v>
      </c>
      <c r="AM11" s="11">
        <v>2007.1</v>
      </c>
      <c r="AN11" s="11">
        <v>2154.6</v>
      </c>
      <c r="AO11" s="11">
        <v>2258.1</v>
      </c>
      <c r="AP11" s="11">
        <v>2334.4</v>
      </c>
      <c r="AQ11" s="11">
        <v>2425.1999999999998</v>
      </c>
      <c r="AR11" s="11">
        <v>2453.9</v>
      </c>
      <c r="AS11" s="11">
        <v>2510.5</v>
      </c>
      <c r="AT11" s="11">
        <v>2561.3000000000002</v>
      </c>
      <c r="AU11" s="11">
        <v>2610.1</v>
      </c>
      <c r="AV11" s="11">
        <v>2685.3</v>
      </c>
      <c r="AW11" s="11">
        <v>2770.1</v>
      </c>
      <c r="AX11" s="11">
        <v>2869</v>
      </c>
    </row>
    <row r="12" spans="1:50" s="10" customFormat="1" x14ac:dyDescent="0.25">
      <c r="A12" s="32">
        <v>3</v>
      </c>
      <c r="B12" s="10" t="s">
        <v>1110</v>
      </c>
      <c r="C12" s="10" t="s">
        <v>819</v>
      </c>
      <c r="D12" s="11">
        <v>891.8</v>
      </c>
      <c r="E12" s="11">
        <v>935.6</v>
      </c>
      <c r="F12" s="11">
        <v>1014.4</v>
      </c>
      <c r="G12" s="11">
        <v>1115.7</v>
      </c>
      <c r="H12" s="11">
        <v>1248.7</v>
      </c>
      <c r="I12" s="11">
        <v>1348.3</v>
      </c>
      <c r="J12" s="11">
        <v>1464.6</v>
      </c>
      <c r="K12" s="11">
        <v>1635.9</v>
      </c>
      <c r="L12" s="11">
        <v>1821.7</v>
      </c>
      <c r="M12" s="11">
        <v>2056.1</v>
      </c>
      <c r="N12" s="11">
        <v>2297.6</v>
      </c>
      <c r="O12" s="11">
        <v>2488.9</v>
      </c>
      <c r="P12" s="11">
        <v>2792.3</v>
      </c>
      <c r="Q12" s="11">
        <v>2883.7</v>
      </c>
      <c r="R12" s="11">
        <v>3121.9</v>
      </c>
      <c r="S12" s="11">
        <v>3492.1</v>
      </c>
      <c r="T12" s="11">
        <v>3735.4</v>
      </c>
      <c r="U12" s="11">
        <v>3934.7</v>
      </c>
      <c r="V12" s="11">
        <v>4172.3999999999996</v>
      </c>
      <c r="W12" s="11">
        <v>4490.8</v>
      </c>
      <c r="X12" s="11">
        <v>4831.8999999999996</v>
      </c>
      <c r="Y12" s="11">
        <v>5095.6000000000004</v>
      </c>
      <c r="Z12" s="11">
        <v>5236</v>
      </c>
      <c r="AA12" s="11">
        <v>5522.1</v>
      </c>
      <c r="AB12" s="11">
        <v>5789.4</v>
      </c>
      <c r="AC12" s="11">
        <v>6153.4</v>
      </c>
      <c r="AD12" s="11">
        <v>6462</v>
      </c>
      <c r="AE12" s="11">
        <v>6854.5</v>
      </c>
      <c r="AF12" s="11">
        <v>7305.3</v>
      </c>
      <c r="AG12" s="11">
        <v>7703.8</v>
      </c>
      <c r="AH12" s="11">
        <v>8175.3</v>
      </c>
      <c r="AI12" s="11">
        <v>8675</v>
      </c>
      <c r="AJ12" s="11">
        <v>8916.9</v>
      </c>
      <c r="AK12" s="11">
        <v>9194.9</v>
      </c>
      <c r="AL12" s="11">
        <v>9638.4</v>
      </c>
      <c r="AM12" s="11">
        <v>10267.799999999999</v>
      </c>
      <c r="AN12" s="11">
        <v>10939.1</v>
      </c>
      <c r="AO12" s="11">
        <v>11597.8</v>
      </c>
      <c r="AP12" s="11">
        <v>12143.3</v>
      </c>
      <c r="AQ12" s="11">
        <v>12293.4</v>
      </c>
      <c r="AR12" s="11">
        <v>11964.9</v>
      </c>
      <c r="AS12" s="11">
        <v>12453.9</v>
      </c>
      <c r="AT12" s="11">
        <v>12956.7</v>
      </c>
      <c r="AU12" s="11">
        <v>13545.1</v>
      </c>
      <c r="AV12" s="11">
        <v>14006.2</v>
      </c>
      <c r="AW12" s="11">
        <v>14623</v>
      </c>
      <c r="AX12" s="11">
        <v>15167.6</v>
      </c>
    </row>
    <row r="13" spans="1:50" s="8" customFormat="1" x14ac:dyDescent="0.25">
      <c r="A13" s="35">
        <v>4</v>
      </c>
      <c r="B13" s="8" t="s">
        <v>277</v>
      </c>
      <c r="C13" s="8" t="s">
        <v>136</v>
      </c>
      <c r="D13" s="9">
        <v>604.5</v>
      </c>
      <c r="E13" s="9">
        <v>647.70000000000005</v>
      </c>
      <c r="F13" s="9">
        <v>701</v>
      </c>
      <c r="G13" s="9">
        <v>769.4</v>
      </c>
      <c r="H13" s="9">
        <v>851.1</v>
      </c>
      <c r="I13" s="9">
        <v>932</v>
      </c>
      <c r="J13" s="9">
        <v>1032.8</v>
      </c>
      <c r="K13" s="9">
        <v>1150.2</v>
      </c>
      <c r="L13" s="9">
        <v>1276.7</v>
      </c>
      <c r="M13" s="9">
        <v>1426.2</v>
      </c>
      <c r="N13" s="9">
        <v>1589.5</v>
      </c>
      <c r="O13" s="9">
        <v>1754.6</v>
      </c>
      <c r="P13" s="9">
        <v>1937.5</v>
      </c>
      <c r="Q13" s="9">
        <v>2073.9</v>
      </c>
      <c r="R13" s="9">
        <v>2286.5</v>
      </c>
      <c r="S13" s="9">
        <v>2498.1999999999998</v>
      </c>
      <c r="T13" s="9">
        <v>2722.7</v>
      </c>
      <c r="U13" s="9">
        <v>2898.4</v>
      </c>
      <c r="V13" s="9">
        <v>3092.1</v>
      </c>
      <c r="W13" s="9">
        <v>3346.9</v>
      </c>
      <c r="X13" s="9">
        <v>3592.8</v>
      </c>
      <c r="Y13" s="9">
        <v>3825.6</v>
      </c>
      <c r="Z13" s="9">
        <v>3960.2</v>
      </c>
      <c r="AA13" s="9">
        <v>4215.7</v>
      </c>
      <c r="AB13" s="9">
        <v>4471</v>
      </c>
      <c r="AC13" s="9">
        <v>4741</v>
      </c>
      <c r="AD13" s="9">
        <v>4984.2</v>
      </c>
      <c r="AE13" s="9">
        <v>5268.1</v>
      </c>
      <c r="AF13" s="9">
        <v>5560.7</v>
      </c>
      <c r="AG13" s="9">
        <v>5903</v>
      </c>
      <c r="AH13" s="9">
        <v>6307</v>
      </c>
      <c r="AI13" s="9">
        <v>6792.4</v>
      </c>
      <c r="AJ13" s="9">
        <v>7103.1</v>
      </c>
      <c r="AK13" s="9">
        <v>7384.1</v>
      </c>
      <c r="AL13" s="9">
        <v>7765.5</v>
      </c>
      <c r="AM13" s="9">
        <v>8260</v>
      </c>
      <c r="AN13" s="9">
        <v>8794.1</v>
      </c>
      <c r="AO13" s="9">
        <v>9304</v>
      </c>
      <c r="AP13" s="9">
        <v>9750.5</v>
      </c>
      <c r="AQ13" s="9">
        <v>10013.6</v>
      </c>
      <c r="AR13" s="9">
        <v>9847</v>
      </c>
      <c r="AS13" s="9">
        <v>10202.200000000001</v>
      </c>
      <c r="AT13" s="9">
        <v>10689.3</v>
      </c>
      <c r="AU13" s="9">
        <v>11050.6</v>
      </c>
      <c r="AV13" s="9">
        <v>11361.2</v>
      </c>
      <c r="AW13" s="9">
        <v>11863.4</v>
      </c>
      <c r="AX13" s="9">
        <v>12283.7</v>
      </c>
    </row>
    <row r="14" spans="1:50" s="10" customFormat="1" x14ac:dyDescent="0.25">
      <c r="A14" s="32">
        <v>5</v>
      </c>
      <c r="B14" s="10" t="s">
        <v>1854</v>
      </c>
      <c r="C14" s="10" t="s">
        <v>1109</v>
      </c>
      <c r="D14" s="11">
        <v>46.6</v>
      </c>
      <c r="E14" s="11">
        <v>56.1</v>
      </c>
      <c r="F14" s="11">
        <v>54.2</v>
      </c>
      <c r="G14" s="11">
        <v>53.3</v>
      </c>
      <c r="H14" s="11">
        <v>58.5</v>
      </c>
      <c r="I14" s="11">
        <v>79.3</v>
      </c>
      <c r="J14" s="11">
        <v>96.1</v>
      </c>
      <c r="K14" s="11">
        <v>94.4</v>
      </c>
      <c r="L14" s="11">
        <v>89.7</v>
      </c>
      <c r="M14" s="11">
        <v>104.2</v>
      </c>
      <c r="N14" s="11">
        <v>129.6</v>
      </c>
      <c r="O14" s="11">
        <v>175.9</v>
      </c>
      <c r="P14" s="11">
        <v>210.9</v>
      </c>
      <c r="Q14" s="11">
        <v>251.1</v>
      </c>
      <c r="R14" s="11">
        <v>256.39999999999998</v>
      </c>
      <c r="S14" s="11">
        <v>264.3</v>
      </c>
      <c r="T14" s="11">
        <v>308.60000000000002</v>
      </c>
      <c r="U14" s="11">
        <v>315.60000000000002</v>
      </c>
      <c r="V14" s="11">
        <v>332.2</v>
      </c>
      <c r="W14" s="11">
        <v>369.1</v>
      </c>
      <c r="X14" s="11">
        <v>413.9</v>
      </c>
      <c r="Y14" s="11">
        <v>470.4</v>
      </c>
      <c r="Z14" s="11">
        <v>519.4</v>
      </c>
      <c r="AA14" s="11">
        <v>548</v>
      </c>
      <c r="AB14" s="11">
        <v>589.6</v>
      </c>
      <c r="AC14" s="11">
        <v>613.20000000000005</v>
      </c>
      <c r="AD14" s="11">
        <v>658.2</v>
      </c>
      <c r="AE14" s="11">
        <v>667.1</v>
      </c>
      <c r="AF14" s="11">
        <v>693.4</v>
      </c>
      <c r="AG14" s="11">
        <v>715</v>
      </c>
      <c r="AH14" s="11">
        <v>765</v>
      </c>
      <c r="AI14" s="11">
        <v>843.6</v>
      </c>
      <c r="AJ14" s="11">
        <v>870.5</v>
      </c>
      <c r="AK14" s="11">
        <v>895.3</v>
      </c>
      <c r="AL14" s="11">
        <v>906.3</v>
      </c>
      <c r="AM14" s="11">
        <v>902.7</v>
      </c>
      <c r="AN14" s="11">
        <v>931.5</v>
      </c>
      <c r="AO14" s="11">
        <v>1025.5</v>
      </c>
      <c r="AP14" s="11">
        <v>1224.5</v>
      </c>
      <c r="AQ14" s="11">
        <v>1456</v>
      </c>
      <c r="AR14" s="11">
        <v>1586.8</v>
      </c>
      <c r="AS14" s="11">
        <v>1631</v>
      </c>
      <c r="AT14" s="11">
        <v>1681.3</v>
      </c>
      <c r="AU14" s="11">
        <v>1666.1</v>
      </c>
      <c r="AV14" s="11">
        <v>1683.7</v>
      </c>
      <c r="AW14" s="11">
        <v>1729.8</v>
      </c>
      <c r="AX14" s="11">
        <v>1750.3</v>
      </c>
    </row>
    <row r="15" spans="1:50" s="10" customFormat="1" x14ac:dyDescent="0.25">
      <c r="A15" s="32">
        <v>6</v>
      </c>
      <c r="B15" s="10" t="s">
        <v>1108</v>
      </c>
      <c r="C15" s="10" t="s">
        <v>1107</v>
      </c>
      <c r="D15" s="11">
        <v>557.9</v>
      </c>
      <c r="E15" s="11">
        <v>591.5</v>
      </c>
      <c r="F15" s="11">
        <v>646.79999999999995</v>
      </c>
      <c r="G15" s="11">
        <v>716.1</v>
      </c>
      <c r="H15" s="11">
        <v>792.6</v>
      </c>
      <c r="I15" s="11">
        <v>852.7</v>
      </c>
      <c r="J15" s="11">
        <v>936.6</v>
      </c>
      <c r="K15" s="11">
        <v>1055.8</v>
      </c>
      <c r="L15" s="11">
        <v>1187</v>
      </c>
      <c r="M15" s="11">
        <v>1322</v>
      </c>
      <c r="N15" s="11">
        <v>1459.9</v>
      </c>
      <c r="O15" s="11">
        <v>1578.7</v>
      </c>
      <c r="P15" s="11">
        <v>1726.6</v>
      </c>
      <c r="Q15" s="11">
        <v>1822.8</v>
      </c>
      <c r="R15" s="11">
        <v>2030.1</v>
      </c>
      <c r="S15" s="11">
        <v>2233.9</v>
      </c>
      <c r="T15" s="11">
        <v>2414.1</v>
      </c>
      <c r="U15" s="11">
        <v>2582.8000000000002</v>
      </c>
      <c r="V15" s="11">
        <v>2759.9</v>
      </c>
      <c r="W15" s="11">
        <v>2977.8</v>
      </c>
      <c r="X15" s="11">
        <v>3178.9</v>
      </c>
      <c r="Y15" s="11">
        <v>3355.3</v>
      </c>
      <c r="Z15" s="11">
        <v>3440.7</v>
      </c>
      <c r="AA15" s="11">
        <v>3667.7</v>
      </c>
      <c r="AB15" s="11">
        <v>3881.4</v>
      </c>
      <c r="AC15" s="11">
        <v>4127.8999999999996</v>
      </c>
      <c r="AD15" s="11">
        <v>4326</v>
      </c>
      <c r="AE15" s="11">
        <v>4600.8999999999996</v>
      </c>
      <c r="AF15" s="11">
        <v>4867.3</v>
      </c>
      <c r="AG15" s="11">
        <v>5188</v>
      </c>
      <c r="AH15" s="11">
        <v>5542.1</v>
      </c>
      <c r="AI15" s="11">
        <v>5948.8</v>
      </c>
      <c r="AJ15" s="11">
        <v>6232.6</v>
      </c>
      <c r="AK15" s="11">
        <v>6488.8</v>
      </c>
      <c r="AL15" s="11">
        <v>6859.3</v>
      </c>
      <c r="AM15" s="11">
        <v>7357.3</v>
      </c>
      <c r="AN15" s="11">
        <v>7862.6</v>
      </c>
      <c r="AO15" s="11">
        <v>8278.5</v>
      </c>
      <c r="AP15" s="11">
        <v>8526</v>
      </c>
      <c r="AQ15" s="11">
        <v>8557.6</v>
      </c>
      <c r="AR15" s="11">
        <v>8260.2000000000007</v>
      </c>
      <c r="AS15" s="11">
        <v>8571.2000000000007</v>
      </c>
      <c r="AT15" s="11">
        <v>9008</v>
      </c>
      <c r="AU15" s="11">
        <v>9384.5</v>
      </c>
      <c r="AV15" s="11">
        <v>9677.5</v>
      </c>
      <c r="AW15" s="11">
        <v>10133.6</v>
      </c>
      <c r="AX15" s="11">
        <v>10533.4</v>
      </c>
    </row>
    <row r="16" spans="1:50" s="8" customFormat="1" x14ac:dyDescent="0.25">
      <c r="A16" s="35">
        <v>7</v>
      </c>
      <c r="B16" s="8" t="s">
        <v>1106</v>
      </c>
      <c r="C16" s="8" t="s">
        <v>1105</v>
      </c>
      <c r="D16" s="9">
        <v>173.6</v>
      </c>
      <c r="E16" s="9">
        <v>170.1</v>
      </c>
      <c r="F16" s="9">
        <v>196.8</v>
      </c>
      <c r="G16" s="9">
        <v>228.1</v>
      </c>
      <c r="H16" s="9">
        <v>266.89999999999998</v>
      </c>
      <c r="I16" s="9">
        <v>274.5</v>
      </c>
      <c r="J16" s="9">
        <v>257.3</v>
      </c>
      <c r="K16" s="9">
        <v>323.2</v>
      </c>
      <c r="L16" s="9">
        <v>396.6</v>
      </c>
      <c r="M16" s="9">
        <v>478.4</v>
      </c>
      <c r="N16" s="9">
        <v>539.70000000000005</v>
      </c>
      <c r="O16" s="9">
        <v>530.1</v>
      </c>
      <c r="P16" s="9">
        <v>631.20000000000005</v>
      </c>
      <c r="Q16" s="9">
        <v>581</v>
      </c>
      <c r="R16" s="9">
        <v>637.5</v>
      </c>
      <c r="S16" s="9">
        <v>820.1</v>
      </c>
      <c r="T16" s="9">
        <v>829.6</v>
      </c>
      <c r="U16" s="9">
        <v>849.1</v>
      </c>
      <c r="V16" s="9">
        <v>892.2</v>
      </c>
      <c r="W16" s="9">
        <v>937</v>
      </c>
      <c r="X16" s="9">
        <v>999.7</v>
      </c>
      <c r="Y16" s="9">
        <v>993.5</v>
      </c>
      <c r="Z16" s="9">
        <v>944.3</v>
      </c>
      <c r="AA16" s="9">
        <v>1013</v>
      </c>
      <c r="AB16" s="9">
        <v>1106.8</v>
      </c>
      <c r="AC16" s="9">
        <v>1256.5</v>
      </c>
      <c r="AD16" s="9">
        <v>1317.5</v>
      </c>
      <c r="AE16" s="9">
        <v>1432.1</v>
      </c>
      <c r="AF16" s="9">
        <v>1595.6</v>
      </c>
      <c r="AG16" s="9">
        <v>1735.3</v>
      </c>
      <c r="AH16" s="9">
        <v>1884.2</v>
      </c>
      <c r="AI16" s="9">
        <v>2033.8</v>
      </c>
      <c r="AJ16" s="9">
        <v>1928.6</v>
      </c>
      <c r="AK16" s="9">
        <v>1925</v>
      </c>
      <c r="AL16" s="9">
        <v>2027.9</v>
      </c>
      <c r="AM16" s="9">
        <v>2276.6999999999998</v>
      </c>
      <c r="AN16" s="9">
        <v>2527.1</v>
      </c>
      <c r="AO16" s="9">
        <v>2680.6</v>
      </c>
      <c r="AP16" s="9">
        <v>2643.7</v>
      </c>
      <c r="AQ16" s="9">
        <v>2424.8000000000002</v>
      </c>
      <c r="AR16" s="9">
        <v>1878.1</v>
      </c>
      <c r="AS16" s="9">
        <v>2100.8000000000002</v>
      </c>
      <c r="AT16" s="9">
        <v>2239.9</v>
      </c>
      <c r="AU16" s="9">
        <v>2511.6999999999998</v>
      </c>
      <c r="AV16" s="9">
        <v>2706.3</v>
      </c>
      <c r="AW16" s="9">
        <v>2886.5</v>
      </c>
      <c r="AX16" s="9">
        <v>3056.6</v>
      </c>
    </row>
    <row r="17" spans="1:50" s="10" customFormat="1" x14ac:dyDescent="0.25">
      <c r="A17" s="32">
        <v>8</v>
      </c>
      <c r="B17" s="10" t="s">
        <v>1855</v>
      </c>
      <c r="C17" s="10" t="s">
        <v>860</v>
      </c>
      <c r="D17" s="11">
        <v>36.799999999999997</v>
      </c>
      <c r="E17" s="11">
        <v>35.799999999999997</v>
      </c>
      <c r="F17" s="11">
        <v>46.7</v>
      </c>
      <c r="G17" s="11">
        <v>57.9</v>
      </c>
      <c r="H17" s="11">
        <v>64.400000000000006</v>
      </c>
      <c r="I17" s="11">
        <v>59.2</v>
      </c>
      <c r="J17" s="11">
        <v>61.3</v>
      </c>
      <c r="K17" s="11">
        <v>80.400000000000006</v>
      </c>
      <c r="L17" s="11">
        <v>106</v>
      </c>
      <c r="M17" s="11">
        <v>122.6</v>
      </c>
      <c r="N17" s="11">
        <v>126.1</v>
      </c>
      <c r="O17" s="11">
        <v>112.5</v>
      </c>
      <c r="P17" s="11">
        <v>112.8</v>
      </c>
      <c r="Q17" s="11">
        <v>106.5</v>
      </c>
      <c r="R17" s="11">
        <v>147.30000000000001</v>
      </c>
      <c r="S17" s="11">
        <v>171.8</v>
      </c>
      <c r="T17" s="11">
        <v>177.4</v>
      </c>
      <c r="U17" s="11">
        <v>205.5</v>
      </c>
      <c r="V17" s="11">
        <v>224.5</v>
      </c>
      <c r="W17" s="11">
        <v>237.3</v>
      </c>
      <c r="X17" s="11">
        <v>239.3</v>
      </c>
      <c r="Y17" s="11">
        <v>228.6</v>
      </c>
      <c r="Z17" s="11">
        <v>220.7</v>
      </c>
      <c r="AA17" s="11">
        <v>253.9</v>
      </c>
      <c r="AB17" s="11">
        <v>277.3</v>
      </c>
      <c r="AC17" s="11">
        <v>311.89999999999998</v>
      </c>
      <c r="AD17" s="11">
        <v>304</v>
      </c>
      <c r="AE17" s="11">
        <v>338.1</v>
      </c>
      <c r="AF17" s="11">
        <v>362</v>
      </c>
      <c r="AG17" s="11">
        <v>411.9</v>
      </c>
      <c r="AH17" s="11">
        <v>448.2</v>
      </c>
      <c r="AI17" s="11">
        <v>475.9</v>
      </c>
      <c r="AJ17" s="11">
        <v>533</v>
      </c>
      <c r="AK17" s="11">
        <v>578.29999999999995</v>
      </c>
      <c r="AL17" s="11">
        <v>651.29999999999995</v>
      </c>
      <c r="AM17" s="11">
        <v>763.7</v>
      </c>
      <c r="AN17" s="11">
        <v>863</v>
      </c>
      <c r="AO17" s="11">
        <v>857</v>
      </c>
      <c r="AP17" s="11">
        <v>731.1</v>
      </c>
      <c r="AQ17" s="11">
        <v>573.6</v>
      </c>
      <c r="AR17" s="11">
        <v>462.9</v>
      </c>
      <c r="AS17" s="11">
        <v>448.9</v>
      </c>
      <c r="AT17" s="11">
        <v>447.8</v>
      </c>
      <c r="AU17" s="11">
        <v>500.6</v>
      </c>
      <c r="AV17" s="11">
        <v>565</v>
      </c>
      <c r="AW17" s="11">
        <v>604.79999999999995</v>
      </c>
      <c r="AX17" s="11">
        <v>681.3</v>
      </c>
    </row>
    <row r="18" spans="1:50" s="10" customFormat="1" x14ac:dyDescent="0.25">
      <c r="A18" s="32">
        <v>9</v>
      </c>
      <c r="B18" s="10" t="s">
        <v>1104</v>
      </c>
      <c r="C18" s="10" t="s">
        <v>1103</v>
      </c>
      <c r="D18" s="11">
        <v>136.80000000000001</v>
      </c>
      <c r="E18" s="11">
        <v>134.30000000000001</v>
      </c>
      <c r="F18" s="11">
        <v>150.1</v>
      </c>
      <c r="G18" s="11">
        <v>170.3</v>
      </c>
      <c r="H18" s="11">
        <v>202.6</v>
      </c>
      <c r="I18" s="11">
        <v>215.3</v>
      </c>
      <c r="J18" s="11">
        <v>196</v>
      </c>
      <c r="K18" s="11">
        <v>242.8</v>
      </c>
      <c r="L18" s="11">
        <v>290.60000000000002</v>
      </c>
      <c r="M18" s="11">
        <v>355.7</v>
      </c>
      <c r="N18" s="11">
        <v>413.6</v>
      </c>
      <c r="O18" s="11">
        <v>417.6</v>
      </c>
      <c r="P18" s="11">
        <v>518.4</v>
      </c>
      <c r="Q18" s="11">
        <v>474.5</v>
      </c>
      <c r="R18" s="11">
        <v>490.2</v>
      </c>
      <c r="S18" s="11">
        <v>648.29999999999995</v>
      </c>
      <c r="T18" s="11">
        <v>652.29999999999995</v>
      </c>
      <c r="U18" s="11">
        <v>643.6</v>
      </c>
      <c r="V18" s="11">
        <v>667.7</v>
      </c>
      <c r="W18" s="11">
        <v>699.6</v>
      </c>
      <c r="X18" s="11">
        <v>760.4</v>
      </c>
      <c r="Y18" s="11">
        <v>764.8</v>
      </c>
      <c r="Z18" s="11">
        <v>723.7</v>
      </c>
      <c r="AA18" s="11">
        <v>759.1</v>
      </c>
      <c r="AB18" s="11">
        <v>829.5</v>
      </c>
      <c r="AC18" s="11">
        <v>944.6</v>
      </c>
      <c r="AD18" s="11">
        <v>1013.5</v>
      </c>
      <c r="AE18" s="11">
        <v>1094</v>
      </c>
      <c r="AF18" s="11">
        <v>1233.5999999999999</v>
      </c>
      <c r="AG18" s="11">
        <v>1323.4</v>
      </c>
      <c r="AH18" s="11">
        <v>1436</v>
      </c>
      <c r="AI18" s="11">
        <v>1557.8</v>
      </c>
      <c r="AJ18" s="11">
        <v>1395.6</v>
      </c>
      <c r="AK18" s="11">
        <v>1346.7</v>
      </c>
      <c r="AL18" s="11">
        <v>1376.6</v>
      </c>
      <c r="AM18" s="11">
        <v>1513</v>
      </c>
      <c r="AN18" s="11">
        <v>1664.1</v>
      </c>
      <c r="AO18" s="11">
        <v>1823.6</v>
      </c>
      <c r="AP18" s="11">
        <v>1912.6</v>
      </c>
      <c r="AQ18" s="11">
        <v>1851.2</v>
      </c>
      <c r="AR18" s="11">
        <v>1415.3</v>
      </c>
      <c r="AS18" s="11">
        <v>1651.9</v>
      </c>
      <c r="AT18" s="11">
        <v>1792.1</v>
      </c>
      <c r="AU18" s="11">
        <v>2011.1</v>
      </c>
      <c r="AV18" s="11">
        <v>2141.3000000000002</v>
      </c>
      <c r="AW18" s="11">
        <v>2281.6999999999998</v>
      </c>
      <c r="AX18" s="11">
        <v>2375.3000000000002</v>
      </c>
    </row>
    <row r="19" spans="1:50" s="8" customFormat="1" x14ac:dyDescent="0.25">
      <c r="A19" s="35">
        <v>10</v>
      </c>
      <c r="B19" s="8" t="s">
        <v>1102</v>
      </c>
      <c r="C19" s="8" t="s">
        <v>1101</v>
      </c>
      <c r="D19" s="9">
        <v>1.4</v>
      </c>
      <c r="E19" s="9">
        <v>4</v>
      </c>
      <c r="F19" s="9">
        <v>0.6</v>
      </c>
      <c r="G19" s="9">
        <v>-3.4</v>
      </c>
      <c r="H19" s="9">
        <v>4.0999999999999996</v>
      </c>
      <c r="I19" s="9">
        <v>-0.8</v>
      </c>
      <c r="J19" s="9">
        <v>16</v>
      </c>
      <c r="K19" s="9">
        <v>-1.6</v>
      </c>
      <c r="L19" s="9">
        <v>-23.1</v>
      </c>
      <c r="M19" s="9">
        <v>-25.4</v>
      </c>
      <c r="N19" s="9">
        <v>-22.5</v>
      </c>
      <c r="O19" s="9">
        <v>-13.1</v>
      </c>
      <c r="P19" s="9">
        <v>-12.5</v>
      </c>
      <c r="Q19" s="9">
        <v>-20</v>
      </c>
      <c r="R19" s="9">
        <v>-51.6</v>
      </c>
      <c r="S19" s="9">
        <v>-102.7</v>
      </c>
      <c r="T19" s="9">
        <v>-114</v>
      </c>
      <c r="U19" s="9">
        <v>-131.9</v>
      </c>
      <c r="V19" s="9">
        <v>-144.80000000000001</v>
      </c>
      <c r="W19" s="9">
        <v>-109.4</v>
      </c>
      <c r="X19" s="9">
        <v>-86.7</v>
      </c>
      <c r="Y19" s="9">
        <v>-77.900000000000006</v>
      </c>
      <c r="Z19" s="9">
        <v>-28.6</v>
      </c>
      <c r="AA19" s="9">
        <v>-34.700000000000003</v>
      </c>
      <c r="AB19" s="9">
        <v>-65.2</v>
      </c>
      <c r="AC19" s="9">
        <v>-92.5</v>
      </c>
      <c r="AD19" s="9">
        <v>-89.8</v>
      </c>
      <c r="AE19" s="9">
        <v>-96.4</v>
      </c>
      <c r="AF19" s="9">
        <v>-102</v>
      </c>
      <c r="AG19" s="9">
        <v>-162.69999999999999</v>
      </c>
      <c r="AH19" s="9">
        <v>-256.60000000000002</v>
      </c>
      <c r="AI19" s="9">
        <v>-375.8</v>
      </c>
      <c r="AJ19" s="9">
        <v>-368.7</v>
      </c>
      <c r="AK19" s="9">
        <v>-426.5</v>
      </c>
      <c r="AL19" s="9">
        <v>-503.7</v>
      </c>
      <c r="AM19" s="9">
        <v>-619.20000000000005</v>
      </c>
      <c r="AN19" s="9">
        <v>-721.2</v>
      </c>
      <c r="AO19" s="9">
        <v>-770.9</v>
      </c>
      <c r="AP19" s="9">
        <v>-718.5</v>
      </c>
      <c r="AQ19" s="9">
        <v>-723.1</v>
      </c>
      <c r="AR19" s="9">
        <v>-395.4</v>
      </c>
      <c r="AS19" s="9">
        <v>-512.70000000000005</v>
      </c>
      <c r="AT19" s="9">
        <v>-580</v>
      </c>
      <c r="AU19" s="9">
        <v>-565.70000000000005</v>
      </c>
      <c r="AV19" s="9">
        <v>-492</v>
      </c>
      <c r="AW19" s="9">
        <v>-508.8</v>
      </c>
      <c r="AX19" s="9">
        <v>-522</v>
      </c>
    </row>
    <row r="20" spans="1:50" s="10" customFormat="1" x14ac:dyDescent="0.25">
      <c r="A20" s="32">
        <v>11</v>
      </c>
      <c r="B20" s="10" t="s">
        <v>1100</v>
      </c>
      <c r="C20" s="10" t="s">
        <v>1099</v>
      </c>
      <c r="D20" s="11">
        <v>0.5</v>
      </c>
      <c r="E20" s="11">
        <v>0.6</v>
      </c>
      <c r="F20" s="11">
        <v>0.6</v>
      </c>
      <c r="G20" s="11">
        <v>0.7</v>
      </c>
      <c r="H20" s="11">
        <v>0.9</v>
      </c>
      <c r="I20" s="11">
        <v>1.4</v>
      </c>
      <c r="J20" s="11">
        <v>1.7</v>
      </c>
      <c r="K20" s="11">
        <v>1.7</v>
      </c>
      <c r="L20" s="11">
        <v>1.9</v>
      </c>
      <c r="M20" s="11">
        <v>2.2999999999999998</v>
      </c>
      <c r="N20" s="11">
        <v>3.1</v>
      </c>
      <c r="O20" s="11">
        <v>3.5</v>
      </c>
      <c r="P20" s="11">
        <v>4.0999999999999996</v>
      </c>
      <c r="Q20" s="11">
        <v>2.9</v>
      </c>
      <c r="R20" s="11">
        <v>4</v>
      </c>
      <c r="S20" s="11">
        <v>4.0999999999999996</v>
      </c>
      <c r="T20" s="11">
        <v>6.2</v>
      </c>
      <c r="U20" s="11">
        <v>5.3</v>
      </c>
      <c r="V20" s="11">
        <v>4.4000000000000004</v>
      </c>
      <c r="W20" s="11">
        <v>4.5</v>
      </c>
      <c r="X20" s="11">
        <v>4.2</v>
      </c>
      <c r="Y20" s="11">
        <v>3.6</v>
      </c>
      <c r="Z20" s="11">
        <v>3.3</v>
      </c>
      <c r="AA20" s="11">
        <v>4.3</v>
      </c>
      <c r="AB20" s="11">
        <v>5.4</v>
      </c>
      <c r="AC20" s="11">
        <v>6.4</v>
      </c>
      <c r="AD20" s="11">
        <v>6.2</v>
      </c>
      <c r="AE20" s="11">
        <v>5.7</v>
      </c>
      <c r="AF20" s="11">
        <v>5.6</v>
      </c>
      <c r="AG20" s="11">
        <v>4.5</v>
      </c>
      <c r="AH20" s="11">
        <v>3.7</v>
      </c>
      <c r="AI20" s="11">
        <v>3.5</v>
      </c>
      <c r="AJ20" s="11">
        <v>1.1000000000000001</v>
      </c>
      <c r="AK20" s="11">
        <v>0.7</v>
      </c>
      <c r="AL20" s="11">
        <v>0.6</v>
      </c>
      <c r="AM20" s="11">
        <v>0.2</v>
      </c>
      <c r="AN20" s="11">
        <v>2.6</v>
      </c>
      <c r="AO20" s="11">
        <v>0.9</v>
      </c>
      <c r="AP20" s="11">
        <v>0</v>
      </c>
      <c r="AQ20" s="11">
        <v>-0.8</v>
      </c>
      <c r="AR20" s="11">
        <v>-0.9</v>
      </c>
      <c r="AS20" s="11">
        <v>0.7</v>
      </c>
      <c r="AT20" s="11">
        <v>3.3</v>
      </c>
      <c r="AU20" s="11">
        <v>2.7</v>
      </c>
      <c r="AV20" s="11">
        <v>1.8</v>
      </c>
      <c r="AW20" s="11">
        <v>3</v>
      </c>
      <c r="AX20" s="11">
        <v>5.4</v>
      </c>
    </row>
    <row r="21" spans="1:50" s="10" customFormat="1" x14ac:dyDescent="0.25">
      <c r="A21" s="32">
        <v>12</v>
      </c>
      <c r="B21" s="10" t="s">
        <v>1098</v>
      </c>
      <c r="C21" s="10" t="s">
        <v>1097</v>
      </c>
      <c r="D21" s="11">
        <v>0.9</v>
      </c>
      <c r="E21" s="11">
        <v>3.3</v>
      </c>
      <c r="F21" s="11">
        <v>0</v>
      </c>
      <c r="G21" s="11">
        <v>-4.0999999999999996</v>
      </c>
      <c r="H21" s="11">
        <v>3.2</v>
      </c>
      <c r="I21" s="11">
        <v>-2.2000000000000002</v>
      </c>
      <c r="J21" s="11">
        <v>14.3</v>
      </c>
      <c r="K21" s="11">
        <v>-3.3</v>
      </c>
      <c r="L21" s="11">
        <v>-25</v>
      </c>
      <c r="M21" s="11">
        <v>-27.7</v>
      </c>
      <c r="N21" s="11">
        <v>-25.6</v>
      </c>
      <c r="O21" s="11">
        <v>-16.5</v>
      </c>
      <c r="P21" s="11">
        <v>-16.600000000000001</v>
      </c>
      <c r="Q21" s="11">
        <v>-22.9</v>
      </c>
      <c r="R21" s="11">
        <v>-55.7</v>
      </c>
      <c r="S21" s="11">
        <v>-106.8</v>
      </c>
      <c r="T21" s="11">
        <v>-120.2</v>
      </c>
      <c r="U21" s="11">
        <v>-137.19999999999999</v>
      </c>
      <c r="V21" s="11">
        <v>-149.19999999999999</v>
      </c>
      <c r="W21" s="11">
        <v>-113.9</v>
      </c>
      <c r="X21" s="11">
        <v>-90.9</v>
      </c>
      <c r="Y21" s="11">
        <v>-81.400000000000006</v>
      </c>
      <c r="Z21" s="11">
        <v>-31.9</v>
      </c>
      <c r="AA21" s="11">
        <v>-39</v>
      </c>
      <c r="AB21" s="11">
        <v>-70.599999999999994</v>
      </c>
      <c r="AC21" s="11">
        <v>-98.8</v>
      </c>
      <c r="AD21" s="11">
        <v>-96</v>
      </c>
      <c r="AE21" s="11">
        <v>-102</v>
      </c>
      <c r="AF21" s="11">
        <v>-107.6</v>
      </c>
      <c r="AG21" s="11">
        <v>-167.2</v>
      </c>
      <c r="AH21" s="11">
        <v>-260.3</v>
      </c>
      <c r="AI21" s="11">
        <v>-379.3</v>
      </c>
      <c r="AJ21" s="11">
        <v>-369.8</v>
      </c>
      <c r="AK21" s="11">
        <v>-427.1</v>
      </c>
      <c r="AL21" s="11">
        <v>-504.3</v>
      </c>
      <c r="AM21" s="11">
        <v>-619.4</v>
      </c>
      <c r="AN21" s="11">
        <v>-723.8</v>
      </c>
      <c r="AO21" s="11">
        <v>-771.8</v>
      </c>
      <c r="AP21" s="11">
        <v>-718.6</v>
      </c>
      <c r="AQ21" s="11">
        <v>-722.3</v>
      </c>
      <c r="AR21" s="11">
        <v>-394.5</v>
      </c>
      <c r="AS21" s="11">
        <v>-513.29999999999995</v>
      </c>
      <c r="AT21" s="11">
        <v>-583.29999999999995</v>
      </c>
      <c r="AU21" s="11">
        <v>-568.29999999999995</v>
      </c>
      <c r="AV21" s="11">
        <v>-493.8</v>
      </c>
      <c r="AW21" s="11">
        <v>-511.8</v>
      </c>
      <c r="AX21" s="11">
        <v>-527.4</v>
      </c>
    </row>
    <row r="22" spans="1:50" s="10" customFormat="1" x14ac:dyDescent="0.25">
      <c r="A22" s="32">
        <v>13</v>
      </c>
      <c r="B22" s="10" t="s">
        <v>1096</v>
      </c>
      <c r="C22" s="10" t="s">
        <v>971</v>
      </c>
      <c r="D22" s="11">
        <v>51.9</v>
      </c>
      <c r="E22" s="11">
        <v>59.7</v>
      </c>
      <c r="F22" s="11">
        <v>63</v>
      </c>
      <c r="G22" s="11">
        <v>70.8</v>
      </c>
      <c r="H22" s="11">
        <v>95.3</v>
      </c>
      <c r="I22" s="11">
        <v>126.7</v>
      </c>
      <c r="J22" s="11">
        <v>138.69999999999999</v>
      </c>
      <c r="K22" s="11">
        <v>149.5</v>
      </c>
      <c r="L22" s="11">
        <v>159.4</v>
      </c>
      <c r="M22" s="11">
        <v>186.9</v>
      </c>
      <c r="N22" s="11">
        <v>230.1</v>
      </c>
      <c r="O22" s="11">
        <v>280.8</v>
      </c>
      <c r="P22" s="11">
        <v>305.2</v>
      </c>
      <c r="Q22" s="11">
        <v>283.2</v>
      </c>
      <c r="R22" s="11">
        <v>277</v>
      </c>
      <c r="S22" s="11">
        <v>302.39999999999998</v>
      </c>
      <c r="T22" s="11">
        <v>303.2</v>
      </c>
      <c r="U22" s="11">
        <v>321</v>
      </c>
      <c r="V22" s="11">
        <v>363.9</v>
      </c>
      <c r="W22" s="11">
        <v>444.6</v>
      </c>
      <c r="X22" s="11">
        <v>504.3</v>
      </c>
      <c r="Y22" s="11">
        <v>551.9</v>
      </c>
      <c r="Z22" s="11">
        <v>594.9</v>
      </c>
      <c r="AA22" s="11">
        <v>633.1</v>
      </c>
      <c r="AB22" s="11">
        <v>654.79999999999995</v>
      </c>
      <c r="AC22" s="11">
        <v>720.9</v>
      </c>
      <c r="AD22" s="11">
        <v>812.8</v>
      </c>
      <c r="AE22" s="11">
        <v>867.6</v>
      </c>
      <c r="AF22" s="11">
        <v>953.8</v>
      </c>
      <c r="AG22" s="11">
        <v>953</v>
      </c>
      <c r="AH22" s="11">
        <v>992</v>
      </c>
      <c r="AI22" s="11">
        <v>1096.8</v>
      </c>
      <c r="AJ22" s="11">
        <v>1026.7</v>
      </c>
      <c r="AK22" s="11">
        <v>1002.5</v>
      </c>
      <c r="AL22" s="11">
        <v>1040.3</v>
      </c>
      <c r="AM22" s="11">
        <v>1181.5</v>
      </c>
      <c r="AN22" s="11">
        <v>1308.9000000000001</v>
      </c>
      <c r="AO22" s="11">
        <v>1476.3</v>
      </c>
      <c r="AP22" s="11">
        <v>1664.6</v>
      </c>
      <c r="AQ22" s="11">
        <v>1841.9</v>
      </c>
      <c r="AR22" s="11">
        <v>1587.7</v>
      </c>
      <c r="AS22" s="11">
        <v>1852.3</v>
      </c>
      <c r="AT22" s="11">
        <v>2106.4</v>
      </c>
      <c r="AU22" s="11">
        <v>2198.1999999999998</v>
      </c>
      <c r="AV22" s="11">
        <v>2276.6</v>
      </c>
      <c r="AW22" s="11">
        <v>2375.3000000000002</v>
      </c>
      <c r="AX22" s="11">
        <v>2264.3000000000002</v>
      </c>
    </row>
    <row r="23" spans="1:50" s="10" customFormat="1" x14ac:dyDescent="0.25">
      <c r="A23" s="32">
        <v>14</v>
      </c>
      <c r="B23" s="10" t="s">
        <v>1856</v>
      </c>
      <c r="C23" s="10" t="s">
        <v>970</v>
      </c>
      <c r="D23" s="11">
        <v>0.5</v>
      </c>
      <c r="E23" s="11">
        <v>0.6</v>
      </c>
      <c r="F23" s="11">
        <v>0.6</v>
      </c>
      <c r="G23" s="11">
        <v>0.7</v>
      </c>
      <c r="H23" s="11">
        <v>0.9</v>
      </c>
      <c r="I23" s="11">
        <v>1.4</v>
      </c>
      <c r="J23" s="11">
        <v>1.7</v>
      </c>
      <c r="K23" s="11">
        <v>1.7</v>
      </c>
      <c r="L23" s="11">
        <v>1.9</v>
      </c>
      <c r="M23" s="11">
        <v>2.2999999999999998</v>
      </c>
      <c r="N23" s="11">
        <v>3.1</v>
      </c>
      <c r="O23" s="11">
        <v>3.5</v>
      </c>
      <c r="P23" s="11">
        <v>4.0999999999999996</v>
      </c>
      <c r="Q23" s="11">
        <v>2.9</v>
      </c>
      <c r="R23" s="11">
        <v>4</v>
      </c>
      <c r="S23" s="11">
        <v>4.0999999999999996</v>
      </c>
      <c r="T23" s="11">
        <v>6.2</v>
      </c>
      <c r="U23" s="11">
        <v>6</v>
      </c>
      <c r="V23" s="11">
        <v>5.3</v>
      </c>
      <c r="W23" s="11">
        <v>5.3</v>
      </c>
      <c r="X23" s="11">
        <v>5.2</v>
      </c>
      <c r="Y23" s="11">
        <v>4.5999999999999996</v>
      </c>
      <c r="Z23" s="11">
        <v>4.5</v>
      </c>
      <c r="AA23" s="11">
        <v>5.6</v>
      </c>
      <c r="AB23" s="11">
        <v>6.9</v>
      </c>
      <c r="AC23" s="11">
        <v>8.1999999999999993</v>
      </c>
      <c r="AD23" s="11">
        <v>8.1</v>
      </c>
      <c r="AE23" s="11">
        <v>7.5</v>
      </c>
      <c r="AF23" s="11">
        <v>7.5</v>
      </c>
      <c r="AG23" s="11">
        <v>7.1</v>
      </c>
      <c r="AH23" s="11">
        <v>6.7</v>
      </c>
      <c r="AI23" s="11">
        <v>7.2</v>
      </c>
      <c r="AJ23" s="11">
        <v>6.1</v>
      </c>
      <c r="AK23" s="11">
        <v>6.2</v>
      </c>
      <c r="AL23" s="11">
        <v>6.6</v>
      </c>
      <c r="AM23" s="11">
        <v>7.2</v>
      </c>
      <c r="AN23" s="11">
        <v>7.1</v>
      </c>
      <c r="AO23" s="11">
        <v>8.3000000000000007</v>
      </c>
      <c r="AP23" s="11">
        <v>8.3000000000000007</v>
      </c>
      <c r="AQ23" s="11">
        <v>9.6</v>
      </c>
      <c r="AR23" s="11">
        <v>9.4</v>
      </c>
      <c r="AS23" s="11">
        <v>9.3000000000000007</v>
      </c>
      <c r="AT23" s="11">
        <v>11.5</v>
      </c>
      <c r="AU23" s="11">
        <v>12.5</v>
      </c>
      <c r="AV23" s="11">
        <v>12.3</v>
      </c>
      <c r="AW23" s="11">
        <v>14.1</v>
      </c>
      <c r="AX23" s="11">
        <v>15.1</v>
      </c>
    </row>
    <row r="24" spans="1:50" s="10" customFormat="1" x14ac:dyDescent="0.25">
      <c r="A24" s="32">
        <v>15</v>
      </c>
      <c r="B24" s="10" t="s">
        <v>1095</v>
      </c>
      <c r="C24" s="10" t="s">
        <v>968</v>
      </c>
      <c r="D24" s="11">
        <v>51.4</v>
      </c>
      <c r="E24" s="11">
        <v>59.1</v>
      </c>
      <c r="F24" s="11">
        <v>62.3</v>
      </c>
      <c r="G24" s="11">
        <v>70.099999999999994</v>
      </c>
      <c r="H24" s="11">
        <v>94.3</v>
      </c>
      <c r="I24" s="11">
        <v>125.3</v>
      </c>
      <c r="J24" s="11">
        <v>137</v>
      </c>
      <c r="K24" s="11">
        <v>147.80000000000001</v>
      </c>
      <c r="L24" s="11">
        <v>157.5</v>
      </c>
      <c r="M24" s="11">
        <v>184.6</v>
      </c>
      <c r="N24" s="11">
        <v>227</v>
      </c>
      <c r="O24" s="11">
        <v>277.3</v>
      </c>
      <c r="P24" s="11">
        <v>301.10000000000002</v>
      </c>
      <c r="Q24" s="11">
        <v>280.3</v>
      </c>
      <c r="R24" s="11">
        <v>272.89999999999998</v>
      </c>
      <c r="S24" s="11">
        <v>298.3</v>
      </c>
      <c r="T24" s="11">
        <v>297</v>
      </c>
      <c r="U24" s="11">
        <v>315</v>
      </c>
      <c r="V24" s="11">
        <v>358.7</v>
      </c>
      <c r="W24" s="11">
        <v>439.3</v>
      </c>
      <c r="X24" s="11">
        <v>499.1</v>
      </c>
      <c r="Y24" s="11">
        <v>547.20000000000005</v>
      </c>
      <c r="Z24" s="11">
        <v>590.4</v>
      </c>
      <c r="AA24" s="11">
        <v>627.4</v>
      </c>
      <c r="AB24" s="11">
        <v>647.9</v>
      </c>
      <c r="AC24" s="11">
        <v>712.8</v>
      </c>
      <c r="AD24" s="11">
        <v>804.7</v>
      </c>
      <c r="AE24" s="11">
        <v>860.1</v>
      </c>
      <c r="AF24" s="11">
        <v>946.3</v>
      </c>
      <c r="AG24" s="11">
        <v>945.8</v>
      </c>
      <c r="AH24" s="11">
        <v>985.3</v>
      </c>
      <c r="AI24" s="11">
        <v>1089.7</v>
      </c>
      <c r="AJ24" s="11">
        <v>1020.7</v>
      </c>
      <c r="AK24" s="11">
        <v>996.3</v>
      </c>
      <c r="AL24" s="11">
        <v>1033.5999999999999</v>
      </c>
      <c r="AM24" s="11">
        <v>1174.3</v>
      </c>
      <c r="AN24" s="11">
        <v>1301.8</v>
      </c>
      <c r="AO24" s="11">
        <v>1468</v>
      </c>
      <c r="AP24" s="11">
        <v>1656.3</v>
      </c>
      <c r="AQ24" s="11">
        <v>1832.4</v>
      </c>
      <c r="AR24" s="11">
        <v>1578.3</v>
      </c>
      <c r="AS24" s="11">
        <v>1843</v>
      </c>
      <c r="AT24" s="11">
        <v>2094.9</v>
      </c>
      <c r="AU24" s="11">
        <v>2185.6999999999998</v>
      </c>
      <c r="AV24" s="11">
        <v>2264.3000000000002</v>
      </c>
      <c r="AW24" s="11">
        <v>2361.1999999999998</v>
      </c>
      <c r="AX24" s="11">
        <v>2249.1999999999998</v>
      </c>
    </row>
    <row r="25" spans="1:50" s="10" customFormat="1" x14ac:dyDescent="0.25">
      <c r="A25" s="32">
        <v>16</v>
      </c>
      <c r="B25" s="10" t="s">
        <v>1094</v>
      </c>
      <c r="C25" s="10" t="s">
        <v>957</v>
      </c>
      <c r="D25" s="11">
        <v>50.5</v>
      </c>
      <c r="E25" s="11">
        <v>55.8</v>
      </c>
      <c r="F25" s="11">
        <v>62.3</v>
      </c>
      <c r="G25" s="11">
        <v>74.2</v>
      </c>
      <c r="H25" s="11">
        <v>91.2</v>
      </c>
      <c r="I25" s="11">
        <v>127.5</v>
      </c>
      <c r="J25" s="11">
        <v>122.7</v>
      </c>
      <c r="K25" s="11">
        <v>151.1</v>
      </c>
      <c r="L25" s="11">
        <v>182.4</v>
      </c>
      <c r="M25" s="11">
        <v>212.3</v>
      </c>
      <c r="N25" s="11">
        <v>252.7</v>
      </c>
      <c r="O25" s="11">
        <v>293.8</v>
      </c>
      <c r="P25" s="11">
        <v>317.8</v>
      </c>
      <c r="Q25" s="11">
        <v>303.2</v>
      </c>
      <c r="R25" s="11">
        <v>328.6</v>
      </c>
      <c r="S25" s="11">
        <v>405.1</v>
      </c>
      <c r="T25" s="11">
        <v>417.2</v>
      </c>
      <c r="U25" s="11">
        <v>452.9</v>
      </c>
      <c r="V25" s="11">
        <v>508.7</v>
      </c>
      <c r="W25" s="11">
        <v>554</v>
      </c>
      <c r="X25" s="11">
        <v>591</v>
      </c>
      <c r="Y25" s="11">
        <v>629.70000000000005</v>
      </c>
      <c r="Z25" s="11">
        <v>623.5</v>
      </c>
      <c r="AA25" s="11">
        <v>667.8</v>
      </c>
      <c r="AB25" s="11">
        <v>720</v>
      </c>
      <c r="AC25" s="11">
        <v>813.4</v>
      </c>
      <c r="AD25" s="11">
        <v>902.6</v>
      </c>
      <c r="AE25" s="11">
        <v>964</v>
      </c>
      <c r="AF25" s="11">
        <v>1055.8</v>
      </c>
      <c r="AG25" s="11">
        <v>1115.7</v>
      </c>
      <c r="AH25" s="11">
        <v>1248.5999999999999</v>
      </c>
      <c r="AI25" s="11">
        <v>1472.6</v>
      </c>
      <c r="AJ25" s="11">
        <v>1395.4</v>
      </c>
      <c r="AK25" s="11">
        <v>1429</v>
      </c>
      <c r="AL25" s="11">
        <v>1543.9</v>
      </c>
      <c r="AM25" s="11">
        <v>1800.7</v>
      </c>
      <c r="AN25" s="11">
        <v>2030.1</v>
      </c>
      <c r="AO25" s="11">
        <v>2247.3000000000002</v>
      </c>
      <c r="AP25" s="11">
        <v>2383.1999999999998</v>
      </c>
      <c r="AQ25" s="11">
        <v>2565</v>
      </c>
      <c r="AR25" s="11">
        <v>1983.2</v>
      </c>
      <c r="AS25" s="11">
        <v>2365</v>
      </c>
      <c r="AT25" s="11">
        <v>2686.4</v>
      </c>
      <c r="AU25" s="11">
        <v>2763.8</v>
      </c>
      <c r="AV25" s="11">
        <v>2768.6</v>
      </c>
      <c r="AW25" s="11">
        <v>2884.1</v>
      </c>
      <c r="AX25" s="11">
        <v>2786.3</v>
      </c>
    </row>
    <row r="26" spans="1:50" s="10" customFormat="1" x14ac:dyDescent="0.25">
      <c r="A26" s="32">
        <v>17</v>
      </c>
      <c r="B26" s="10" t="s">
        <v>1857</v>
      </c>
      <c r="C26" s="10" t="s">
        <v>886</v>
      </c>
      <c r="D26" s="11">
        <v>0</v>
      </c>
      <c r="E26" s="11">
        <v>0</v>
      </c>
      <c r="F26" s="11">
        <v>0</v>
      </c>
      <c r="G26" s="11">
        <v>0</v>
      </c>
      <c r="H26" s="11">
        <v>0</v>
      </c>
      <c r="I26" s="11">
        <v>0</v>
      </c>
      <c r="J26" s="11">
        <v>0</v>
      </c>
      <c r="K26" s="11">
        <v>0</v>
      </c>
      <c r="L26" s="11">
        <v>0</v>
      </c>
      <c r="M26" s="11">
        <v>0</v>
      </c>
      <c r="N26" s="11">
        <v>0</v>
      </c>
      <c r="O26" s="11">
        <v>0</v>
      </c>
      <c r="P26" s="11">
        <v>0</v>
      </c>
      <c r="Q26" s="11">
        <v>0</v>
      </c>
      <c r="R26" s="11">
        <v>0</v>
      </c>
      <c r="S26" s="11">
        <v>0</v>
      </c>
      <c r="T26" s="11">
        <v>0</v>
      </c>
      <c r="U26" s="11">
        <v>0.7</v>
      </c>
      <c r="V26" s="11">
        <v>0.8</v>
      </c>
      <c r="W26" s="11">
        <v>0.8</v>
      </c>
      <c r="X26" s="11">
        <v>1</v>
      </c>
      <c r="Y26" s="11">
        <v>1.1000000000000001</v>
      </c>
      <c r="Z26" s="11">
        <v>1.2</v>
      </c>
      <c r="AA26" s="11">
        <v>1.3</v>
      </c>
      <c r="AB26" s="11">
        <v>1.5</v>
      </c>
      <c r="AC26" s="11">
        <v>1.8</v>
      </c>
      <c r="AD26" s="11">
        <v>1.9</v>
      </c>
      <c r="AE26" s="11">
        <v>1.8</v>
      </c>
      <c r="AF26" s="11">
        <v>1.9</v>
      </c>
      <c r="AG26" s="11">
        <v>2.7</v>
      </c>
      <c r="AH26" s="11">
        <v>3</v>
      </c>
      <c r="AI26" s="11">
        <v>3.7</v>
      </c>
      <c r="AJ26" s="11">
        <v>4.9000000000000004</v>
      </c>
      <c r="AK26" s="11">
        <v>5.6</v>
      </c>
      <c r="AL26" s="11">
        <v>6</v>
      </c>
      <c r="AM26" s="11">
        <v>7</v>
      </c>
      <c r="AN26" s="11">
        <v>4.4000000000000004</v>
      </c>
      <c r="AO26" s="11">
        <v>7.4</v>
      </c>
      <c r="AP26" s="11">
        <v>8.3000000000000007</v>
      </c>
      <c r="AQ26" s="11">
        <v>10.4</v>
      </c>
      <c r="AR26" s="11">
        <v>10.3</v>
      </c>
      <c r="AS26" s="11">
        <v>8.6999999999999993</v>
      </c>
      <c r="AT26" s="11">
        <v>8.1999999999999993</v>
      </c>
      <c r="AU26" s="11">
        <v>9.8000000000000007</v>
      </c>
      <c r="AV26" s="11">
        <v>10.6</v>
      </c>
      <c r="AW26" s="11">
        <v>11.1</v>
      </c>
      <c r="AX26" s="11">
        <v>9.6999999999999993</v>
      </c>
    </row>
    <row r="27" spans="1:50" s="10" customFormat="1" x14ac:dyDescent="0.25">
      <c r="A27" s="32">
        <v>18</v>
      </c>
      <c r="B27" s="10" t="s">
        <v>1093</v>
      </c>
      <c r="C27" s="10" t="s">
        <v>956</v>
      </c>
      <c r="D27" s="11">
        <v>50.5</v>
      </c>
      <c r="E27" s="11">
        <v>55.8</v>
      </c>
      <c r="F27" s="11">
        <v>62.3</v>
      </c>
      <c r="G27" s="11">
        <v>74.2</v>
      </c>
      <c r="H27" s="11">
        <v>91.2</v>
      </c>
      <c r="I27" s="11">
        <v>127.5</v>
      </c>
      <c r="J27" s="11">
        <v>122.7</v>
      </c>
      <c r="K27" s="11">
        <v>151.1</v>
      </c>
      <c r="L27" s="11">
        <v>182.4</v>
      </c>
      <c r="M27" s="11">
        <v>212.3</v>
      </c>
      <c r="N27" s="11">
        <v>252.7</v>
      </c>
      <c r="O27" s="11">
        <v>293.8</v>
      </c>
      <c r="P27" s="11">
        <v>317.8</v>
      </c>
      <c r="Q27" s="11">
        <v>303.2</v>
      </c>
      <c r="R27" s="11">
        <v>328.6</v>
      </c>
      <c r="S27" s="11">
        <v>405.1</v>
      </c>
      <c r="T27" s="11">
        <v>417.2</v>
      </c>
      <c r="U27" s="11">
        <v>452.2</v>
      </c>
      <c r="V27" s="11">
        <v>507.9</v>
      </c>
      <c r="W27" s="11">
        <v>553.20000000000005</v>
      </c>
      <c r="X27" s="11">
        <v>590</v>
      </c>
      <c r="Y27" s="11">
        <v>628.70000000000005</v>
      </c>
      <c r="Z27" s="11">
        <v>622.29999999999995</v>
      </c>
      <c r="AA27" s="11">
        <v>666.5</v>
      </c>
      <c r="AB27" s="11">
        <v>718.5</v>
      </c>
      <c r="AC27" s="11">
        <v>811.6</v>
      </c>
      <c r="AD27" s="11">
        <v>900.7</v>
      </c>
      <c r="AE27" s="11">
        <v>962.2</v>
      </c>
      <c r="AF27" s="11">
        <v>1053.9000000000001</v>
      </c>
      <c r="AG27" s="11">
        <v>1113</v>
      </c>
      <c r="AH27" s="11">
        <v>1245.5999999999999</v>
      </c>
      <c r="AI27" s="11">
        <v>1468.9</v>
      </c>
      <c r="AJ27" s="11">
        <v>1390.5</v>
      </c>
      <c r="AK27" s="11">
        <v>1423.4</v>
      </c>
      <c r="AL27" s="11">
        <v>1537.9</v>
      </c>
      <c r="AM27" s="11">
        <v>1793.7</v>
      </c>
      <c r="AN27" s="11">
        <v>2025.7</v>
      </c>
      <c r="AO27" s="11">
        <v>2239.8000000000002</v>
      </c>
      <c r="AP27" s="11">
        <v>2374.9</v>
      </c>
      <c r="AQ27" s="11">
        <v>2554.6</v>
      </c>
      <c r="AR27" s="11">
        <v>1972.9</v>
      </c>
      <c r="AS27" s="11">
        <v>2356.3000000000002</v>
      </c>
      <c r="AT27" s="11">
        <v>2678.1</v>
      </c>
      <c r="AU27" s="11">
        <v>2754</v>
      </c>
      <c r="AV27" s="11">
        <v>2758</v>
      </c>
      <c r="AW27" s="11">
        <v>2873</v>
      </c>
      <c r="AX27" s="11">
        <v>2776.6</v>
      </c>
    </row>
    <row r="28" spans="1:50" s="8" customFormat="1" x14ac:dyDescent="0.25">
      <c r="A28" s="35">
        <v>19</v>
      </c>
      <c r="B28" s="8" t="s">
        <v>1092</v>
      </c>
      <c r="C28" s="8" t="s">
        <v>1091</v>
      </c>
      <c r="D28" s="9">
        <v>240.4</v>
      </c>
      <c r="E28" s="9">
        <v>254.2</v>
      </c>
      <c r="F28" s="9">
        <v>269.3</v>
      </c>
      <c r="G28" s="9">
        <v>288.2</v>
      </c>
      <c r="H28" s="9">
        <v>306.39999999999998</v>
      </c>
      <c r="I28" s="9">
        <v>343.1</v>
      </c>
      <c r="J28" s="9">
        <v>382.9</v>
      </c>
      <c r="K28" s="9">
        <v>405.8</v>
      </c>
      <c r="L28" s="9">
        <v>435.8</v>
      </c>
      <c r="M28" s="9">
        <v>477.4</v>
      </c>
      <c r="N28" s="9">
        <v>525.5</v>
      </c>
      <c r="O28" s="9">
        <v>590.79999999999995</v>
      </c>
      <c r="P28" s="9">
        <v>654.70000000000005</v>
      </c>
      <c r="Q28" s="9">
        <v>710</v>
      </c>
      <c r="R28" s="9">
        <v>765.7</v>
      </c>
      <c r="S28" s="9">
        <v>825.2</v>
      </c>
      <c r="T28" s="9">
        <v>908.4</v>
      </c>
      <c r="U28" s="9">
        <v>974.5</v>
      </c>
      <c r="V28" s="9">
        <v>1030.8</v>
      </c>
      <c r="W28" s="9">
        <v>1078.2</v>
      </c>
      <c r="X28" s="9">
        <v>1151.9000000000001</v>
      </c>
      <c r="Y28" s="9">
        <v>1238.4000000000001</v>
      </c>
      <c r="Z28" s="9">
        <v>1298.2</v>
      </c>
      <c r="AA28" s="9">
        <v>1345.4</v>
      </c>
      <c r="AB28" s="9">
        <v>1366.1</v>
      </c>
      <c r="AC28" s="9">
        <v>1403.7</v>
      </c>
      <c r="AD28" s="9">
        <v>1452.2</v>
      </c>
      <c r="AE28" s="9">
        <v>1496.4</v>
      </c>
      <c r="AF28" s="9">
        <v>1554.2</v>
      </c>
      <c r="AG28" s="9">
        <v>1613.5</v>
      </c>
      <c r="AH28" s="9">
        <v>1726</v>
      </c>
      <c r="AI28" s="9">
        <v>1834.4</v>
      </c>
      <c r="AJ28" s="9">
        <v>1958.8</v>
      </c>
      <c r="AK28" s="9">
        <v>2094.9</v>
      </c>
      <c r="AL28" s="9">
        <v>2220.8000000000002</v>
      </c>
      <c r="AM28" s="9">
        <v>2357.4</v>
      </c>
      <c r="AN28" s="9">
        <v>2493.6999999999998</v>
      </c>
      <c r="AO28" s="9">
        <v>2642.2</v>
      </c>
      <c r="AP28" s="9">
        <v>2801.9</v>
      </c>
      <c r="AQ28" s="9">
        <v>3003.2</v>
      </c>
      <c r="AR28" s="9">
        <v>3089.1</v>
      </c>
      <c r="AS28" s="9">
        <v>3174</v>
      </c>
      <c r="AT28" s="9">
        <v>3168.7</v>
      </c>
      <c r="AU28" s="9">
        <v>3158.6</v>
      </c>
      <c r="AV28" s="9">
        <v>3116.1</v>
      </c>
      <c r="AW28" s="9">
        <v>3152.1</v>
      </c>
      <c r="AX28" s="9">
        <v>3218.3</v>
      </c>
    </row>
    <row r="29" spans="1:50" s="10" customFormat="1" x14ac:dyDescent="0.25">
      <c r="A29" s="32">
        <v>20</v>
      </c>
      <c r="B29" s="10" t="s">
        <v>1858</v>
      </c>
      <c r="C29" s="10" t="s">
        <v>1090</v>
      </c>
      <c r="D29" s="11">
        <v>44.1</v>
      </c>
      <c r="E29" s="11">
        <v>47.8</v>
      </c>
      <c r="F29" s="11">
        <v>51.9</v>
      </c>
      <c r="G29" s="11">
        <v>54.9</v>
      </c>
      <c r="H29" s="11">
        <v>56</v>
      </c>
      <c r="I29" s="11">
        <v>60.6</v>
      </c>
      <c r="J29" s="11">
        <v>65.2</v>
      </c>
      <c r="K29" s="11">
        <v>65.099999999999994</v>
      </c>
      <c r="L29" s="11">
        <v>66.7</v>
      </c>
      <c r="M29" s="11">
        <v>71.3</v>
      </c>
      <c r="N29" s="11">
        <v>75.8</v>
      </c>
      <c r="O29" s="11">
        <v>81.7</v>
      </c>
      <c r="P29" s="11">
        <v>90.9</v>
      </c>
      <c r="Q29" s="11">
        <v>100.8</v>
      </c>
      <c r="R29" s="11">
        <v>108.4</v>
      </c>
      <c r="S29" s="11">
        <v>108.4</v>
      </c>
      <c r="T29" s="11">
        <v>119.1</v>
      </c>
      <c r="U29" s="11">
        <v>129.1</v>
      </c>
      <c r="V29" s="11">
        <v>136.80000000000001</v>
      </c>
      <c r="W29" s="11">
        <v>150.9</v>
      </c>
      <c r="X29" s="11">
        <v>168.4</v>
      </c>
      <c r="Y29" s="11">
        <v>181.4</v>
      </c>
      <c r="Z29" s="11">
        <v>194.6</v>
      </c>
      <c r="AA29" s="11">
        <v>211.1</v>
      </c>
      <c r="AB29" s="11">
        <v>217</v>
      </c>
      <c r="AC29" s="11">
        <v>223.9</v>
      </c>
      <c r="AD29" s="11">
        <v>233.6</v>
      </c>
      <c r="AE29" s="11">
        <v>234.9</v>
      </c>
      <c r="AF29" s="11">
        <v>242.2</v>
      </c>
      <c r="AG29" s="11">
        <v>254</v>
      </c>
      <c r="AH29" s="11">
        <v>268.5</v>
      </c>
      <c r="AI29" s="11">
        <v>286.7</v>
      </c>
      <c r="AJ29" s="11">
        <v>300.2</v>
      </c>
      <c r="AK29" s="11">
        <v>308.39999999999998</v>
      </c>
      <c r="AL29" s="11">
        <v>314.10000000000002</v>
      </c>
      <c r="AM29" s="11">
        <v>340.5</v>
      </c>
      <c r="AN29" s="11">
        <v>357.5</v>
      </c>
      <c r="AO29" s="11">
        <v>374.8</v>
      </c>
      <c r="AP29" s="11">
        <v>378.7</v>
      </c>
      <c r="AQ29" s="11">
        <v>396.4</v>
      </c>
      <c r="AR29" s="11">
        <v>405.1</v>
      </c>
      <c r="AS29" s="11">
        <v>429.9</v>
      </c>
      <c r="AT29" s="11">
        <v>428.9</v>
      </c>
      <c r="AU29" s="11">
        <v>440.8</v>
      </c>
      <c r="AV29" s="11">
        <v>434.9</v>
      </c>
      <c r="AW29" s="11">
        <v>432.5</v>
      </c>
      <c r="AX29" s="11">
        <v>432</v>
      </c>
    </row>
    <row r="30" spans="1:50" s="10" customFormat="1" x14ac:dyDescent="0.25">
      <c r="A30" s="32">
        <v>21</v>
      </c>
      <c r="B30" s="10" t="s">
        <v>1089</v>
      </c>
      <c r="C30" s="10" t="s">
        <v>1088</v>
      </c>
      <c r="D30" s="11">
        <v>196.3</v>
      </c>
      <c r="E30" s="11">
        <v>206.4</v>
      </c>
      <c r="F30" s="11">
        <v>217.5</v>
      </c>
      <c r="G30" s="11">
        <v>233.3</v>
      </c>
      <c r="H30" s="11">
        <v>250.3</v>
      </c>
      <c r="I30" s="11">
        <v>282.5</v>
      </c>
      <c r="J30" s="11">
        <v>317.7</v>
      </c>
      <c r="K30" s="11">
        <v>340.7</v>
      </c>
      <c r="L30" s="11">
        <v>369</v>
      </c>
      <c r="M30" s="11">
        <v>406.1</v>
      </c>
      <c r="N30" s="11">
        <v>449.7</v>
      </c>
      <c r="O30" s="11">
        <v>509.1</v>
      </c>
      <c r="P30" s="11">
        <v>563.9</v>
      </c>
      <c r="Q30" s="11">
        <v>609.29999999999995</v>
      </c>
      <c r="R30" s="11">
        <v>657.3</v>
      </c>
      <c r="S30" s="11">
        <v>716.8</v>
      </c>
      <c r="T30" s="11">
        <v>789.3</v>
      </c>
      <c r="U30" s="11">
        <v>845.4</v>
      </c>
      <c r="V30" s="11">
        <v>894</v>
      </c>
      <c r="W30" s="11">
        <v>927.3</v>
      </c>
      <c r="X30" s="11">
        <v>983.5</v>
      </c>
      <c r="Y30" s="11">
        <v>1056.9000000000001</v>
      </c>
      <c r="Z30" s="11">
        <v>1103.5</v>
      </c>
      <c r="AA30" s="11">
        <v>1134.3</v>
      </c>
      <c r="AB30" s="11">
        <v>1149.0999999999999</v>
      </c>
      <c r="AC30" s="11">
        <v>1179.8</v>
      </c>
      <c r="AD30" s="11">
        <v>1218.5999999999999</v>
      </c>
      <c r="AE30" s="11">
        <v>1261.5999999999999</v>
      </c>
      <c r="AF30" s="11">
        <v>1312</v>
      </c>
      <c r="AG30" s="11">
        <v>1359.6</v>
      </c>
      <c r="AH30" s="11">
        <v>1457.5</v>
      </c>
      <c r="AI30" s="11">
        <v>1547.7</v>
      </c>
      <c r="AJ30" s="11">
        <v>1658.5</v>
      </c>
      <c r="AK30" s="11">
        <v>1786.5</v>
      </c>
      <c r="AL30" s="11">
        <v>1906.7</v>
      </c>
      <c r="AM30" s="11">
        <v>2016.9</v>
      </c>
      <c r="AN30" s="11">
        <v>2136.1999999999998</v>
      </c>
      <c r="AO30" s="11">
        <v>2267.4</v>
      </c>
      <c r="AP30" s="11">
        <v>2423.3000000000002</v>
      </c>
      <c r="AQ30" s="11">
        <v>2606.8000000000002</v>
      </c>
      <c r="AR30" s="11">
        <v>2684</v>
      </c>
      <c r="AS30" s="11">
        <v>2744.1</v>
      </c>
      <c r="AT30" s="11">
        <v>2739.8</v>
      </c>
      <c r="AU30" s="11">
        <v>2717.7</v>
      </c>
      <c r="AV30" s="11">
        <v>2681.2</v>
      </c>
      <c r="AW30" s="11">
        <v>2719.6</v>
      </c>
      <c r="AX30" s="11">
        <v>2786.3</v>
      </c>
    </row>
    <row r="31" spans="1:50" s="10" customFormat="1" x14ac:dyDescent="0.25">
      <c r="A31" s="32">
        <v>22</v>
      </c>
      <c r="B31" s="10" t="s">
        <v>1087</v>
      </c>
      <c r="C31" s="10" t="s">
        <v>1086</v>
      </c>
      <c r="D31" s="11">
        <v>180.9</v>
      </c>
      <c r="E31" s="11">
        <v>194.4</v>
      </c>
      <c r="F31" s="11">
        <v>210.8</v>
      </c>
      <c r="G31" s="11">
        <v>227.6</v>
      </c>
      <c r="H31" s="11">
        <v>240.7</v>
      </c>
      <c r="I31" s="11">
        <v>267</v>
      </c>
      <c r="J31" s="11">
        <v>298.5</v>
      </c>
      <c r="K31" s="11">
        <v>316.2</v>
      </c>
      <c r="L31" s="11">
        <v>342.6</v>
      </c>
      <c r="M31" s="11">
        <v>371.8</v>
      </c>
      <c r="N31" s="11">
        <v>405.4</v>
      </c>
      <c r="O31" s="11">
        <v>454.9</v>
      </c>
      <c r="P31" s="11">
        <v>507.4</v>
      </c>
      <c r="Q31" s="11">
        <v>553.1</v>
      </c>
      <c r="R31" s="11">
        <v>594.6</v>
      </c>
      <c r="S31" s="11">
        <v>632</v>
      </c>
      <c r="T31" s="11">
        <v>688.6</v>
      </c>
      <c r="U31" s="11">
        <v>736.4</v>
      </c>
      <c r="V31" s="11">
        <v>776.1</v>
      </c>
      <c r="W31" s="11">
        <v>819.8</v>
      </c>
      <c r="X31" s="11">
        <v>881.5</v>
      </c>
      <c r="Y31" s="11">
        <v>948</v>
      </c>
      <c r="Z31" s="11">
        <v>1004.1</v>
      </c>
      <c r="AA31" s="11">
        <v>1049.3</v>
      </c>
      <c r="AB31" s="11">
        <v>1074.2</v>
      </c>
      <c r="AC31" s="11">
        <v>1109.5999999999999</v>
      </c>
      <c r="AD31" s="11">
        <v>1144.5</v>
      </c>
      <c r="AE31" s="11">
        <v>1176.5</v>
      </c>
      <c r="AF31" s="11">
        <v>1224.5999999999999</v>
      </c>
      <c r="AG31" s="11">
        <v>1272.0999999999999</v>
      </c>
      <c r="AH31" s="11">
        <v>1357.6</v>
      </c>
      <c r="AI31" s="11">
        <v>1444.2</v>
      </c>
      <c r="AJ31" s="11">
        <v>1545.1</v>
      </c>
      <c r="AK31" s="11">
        <v>1651.4</v>
      </c>
      <c r="AL31" s="11">
        <v>1755.6</v>
      </c>
      <c r="AM31" s="11">
        <v>1868.9</v>
      </c>
      <c r="AN31" s="11">
        <v>1980</v>
      </c>
      <c r="AO31" s="11">
        <v>2089.8000000000002</v>
      </c>
      <c r="AP31" s="11">
        <v>2209.6999999999998</v>
      </c>
      <c r="AQ31" s="11">
        <v>2368.6</v>
      </c>
      <c r="AR31" s="11">
        <v>2442.1</v>
      </c>
      <c r="AS31" s="11">
        <v>2522.1999999999998</v>
      </c>
      <c r="AT31" s="11">
        <v>2530.9</v>
      </c>
      <c r="AU31" s="11">
        <v>2544.1999999999998</v>
      </c>
      <c r="AV31" s="11">
        <v>2523.6999999999998</v>
      </c>
      <c r="AW31" s="11">
        <v>2557.6</v>
      </c>
      <c r="AX31" s="11">
        <v>2604.9</v>
      </c>
    </row>
    <row r="32" spans="1:50" s="10" customFormat="1" x14ac:dyDescent="0.25">
      <c r="A32" s="32">
        <v>23</v>
      </c>
      <c r="B32" s="10" t="s">
        <v>1859</v>
      </c>
      <c r="C32" s="10" t="s">
        <v>1085</v>
      </c>
      <c r="D32" s="11">
        <v>-15.4</v>
      </c>
      <c r="E32" s="11">
        <v>-12</v>
      </c>
      <c r="F32" s="11">
        <v>-6.6</v>
      </c>
      <c r="G32" s="11">
        <v>-5.8</v>
      </c>
      <c r="H32" s="11">
        <v>-9.6</v>
      </c>
      <c r="I32" s="11">
        <v>-15.5</v>
      </c>
      <c r="J32" s="11">
        <v>-19.2</v>
      </c>
      <c r="K32" s="11">
        <v>-24.5</v>
      </c>
      <c r="L32" s="11">
        <v>-26.4</v>
      </c>
      <c r="M32" s="11">
        <v>-34.299999999999997</v>
      </c>
      <c r="N32" s="11">
        <v>-44.3</v>
      </c>
      <c r="O32" s="11">
        <v>-54.2</v>
      </c>
      <c r="P32" s="11">
        <v>-56.5</v>
      </c>
      <c r="Q32" s="11">
        <v>-56.2</v>
      </c>
      <c r="R32" s="11">
        <v>-62.7</v>
      </c>
      <c r="S32" s="11">
        <v>-84.8</v>
      </c>
      <c r="T32" s="11">
        <v>-100.7</v>
      </c>
      <c r="U32" s="11">
        <v>-109</v>
      </c>
      <c r="V32" s="11">
        <v>-117.9</v>
      </c>
      <c r="W32" s="11">
        <v>-107.5</v>
      </c>
      <c r="X32" s="11">
        <v>-102</v>
      </c>
      <c r="Y32" s="11">
        <v>-108.9</v>
      </c>
      <c r="Z32" s="11">
        <v>-99.5</v>
      </c>
      <c r="AA32" s="11">
        <v>-85.1</v>
      </c>
      <c r="AB32" s="11">
        <v>-74.900000000000006</v>
      </c>
      <c r="AC32" s="11">
        <v>-70.2</v>
      </c>
      <c r="AD32" s="11">
        <v>-74.099999999999994</v>
      </c>
      <c r="AE32" s="11">
        <v>-85.1</v>
      </c>
      <c r="AF32" s="11">
        <v>-87.4</v>
      </c>
      <c r="AG32" s="11">
        <v>-87.5</v>
      </c>
      <c r="AH32" s="11">
        <v>-99.9</v>
      </c>
      <c r="AI32" s="11">
        <v>-103.5</v>
      </c>
      <c r="AJ32" s="11">
        <v>-113.4</v>
      </c>
      <c r="AK32" s="11">
        <v>-135.19999999999999</v>
      </c>
      <c r="AL32" s="11">
        <v>-151.1</v>
      </c>
      <c r="AM32" s="11">
        <v>-148</v>
      </c>
      <c r="AN32" s="11">
        <v>-156.19999999999999</v>
      </c>
      <c r="AO32" s="11">
        <v>-177.6</v>
      </c>
      <c r="AP32" s="11">
        <v>-213.5</v>
      </c>
      <c r="AQ32" s="11">
        <v>-238.2</v>
      </c>
      <c r="AR32" s="11">
        <v>-241.9</v>
      </c>
      <c r="AS32" s="11">
        <v>-221.9</v>
      </c>
      <c r="AT32" s="11">
        <v>-209</v>
      </c>
      <c r="AU32" s="11">
        <v>-173.6</v>
      </c>
      <c r="AV32" s="11">
        <v>-157.4</v>
      </c>
      <c r="AW32" s="11">
        <v>-162</v>
      </c>
      <c r="AX32" s="11">
        <v>-181.4</v>
      </c>
    </row>
    <row r="33" spans="1:50" s="10" customFormat="1" x14ac:dyDescent="0.25">
      <c r="A33" s="32">
        <v>24</v>
      </c>
      <c r="B33" s="10" t="s">
        <v>1084</v>
      </c>
      <c r="C33" s="10" t="s">
        <v>1083</v>
      </c>
      <c r="D33" s="11">
        <v>196.3</v>
      </c>
      <c r="E33" s="11">
        <v>206.4</v>
      </c>
      <c r="F33" s="11">
        <v>217.5</v>
      </c>
      <c r="G33" s="11">
        <v>233.3</v>
      </c>
      <c r="H33" s="11">
        <v>250.3</v>
      </c>
      <c r="I33" s="11">
        <v>282.5</v>
      </c>
      <c r="J33" s="11">
        <v>317.7</v>
      </c>
      <c r="K33" s="11">
        <v>340.7</v>
      </c>
      <c r="L33" s="11">
        <v>369</v>
      </c>
      <c r="M33" s="11">
        <v>406.1</v>
      </c>
      <c r="N33" s="11">
        <v>449.7</v>
      </c>
      <c r="O33" s="11">
        <v>509.1</v>
      </c>
      <c r="P33" s="11">
        <v>563.9</v>
      </c>
      <c r="Q33" s="11">
        <v>609.29999999999995</v>
      </c>
      <c r="R33" s="11">
        <v>657.3</v>
      </c>
      <c r="S33" s="11">
        <v>716.8</v>
      </c>
      <c r="T33" s="11">
        <v>789.3</v>
      </c>
      <c r="U33" s="11">
        <v>845.4</v>
      </c>
      <c r="V33" s="11">
        <v>894</v>
      </c>
      <c r="W33" s="11">
        <v>927.3</v>
      </c>
      <c r="X33" s="11">
        <v>983.5</v>
      </c>
      <c r="Y33" s="11">
        <v>1056.9000000000001</v>
      </c>
      <c r="Z33" s="11">
        <v>1103.5</v>
      </c>
      <c r="AA33" s="11">
        <v>1134.3</v>
      </c>
      <c r="AB33" s="11">
        <v>1149.0999999999999</v>
      </c>
      <c r="AC33" s="11">
        <v>1179.8</v>
      </c>
      <c r="AD33" s="11">
        <v>1218.5999999999999</v>
      </c>
      <c r="AE33" s="11">
        <v>1261.5999999999999</v>
      </c>
      <c r="AF33" s="11">
        <v>1312</v>
      </c>
      <c r="AG33" s="11">
        <v>1359.6</v>
      </c>
      <c r="AH33" s="11">
        <v>1457.5</v>
      </c>
      <c r="AI33" s="11">
        <v>1547.7</v>
      </c>
      <c r="AJ33" s="11">
        <v>1658.5</v>
      </c>
      <c r="AK33" s="11">
        <v>1786.5</v>
      </c>
      <c r="AL33" s="11">
        <v>1906.7</v>
      </c>
      <c r="AM33" s="11">
        <v>2016.9</v>
      </c>
      <c r="AN33" s="11">
        <v>2136.1999999999998</v>
      </c>
      <c r="AO33" s="11">
        <v>2267.4</v>
      </c>
      <c r="AP33" s="11">
        <v>2423.3000000000002</v>
      </c>
      <c r="AQ33" s="11">
        <v>2606.8000000000002</v>
      </c>
      <c r="AR33" s="11">
        <v>2684</v>
      </c>
      <c r="AS33" s="11">
        <v>2744.1</v>
      </c>
      <c r="AT33" s="11">
        <v>2739.8</v>
      </c>
      <c r="AU33" s="11">
        <v>2717.7</v>
      </c>
      <c r="AV33" s="11">
        <v>2681.2</v>
      </c>
      <c r="AW33" s="11">
        <v>2719.6</v>
      </c>
      <c r="AX33" s="11">
        <v>2786.3</v>
      </c>
    </row>
    <row r="34" spans="1:50" s="10" customFormat="1" x14ac:dyDescent="0.25">
      <c r="A34" s="32">
        <v>25</v>
      </c>
      <c r="B34" s="10" t="s">
        <v>1082</v>
      </c>
      <c r="C34" s="10" t="s">
        <v>854</v>
      </c>
      <c r="D34" s="11">
        <v>59.5</v>
      </c>
      <c r="E34" s="11">
        <v>59.8</v>
      </c>
      <c r="F34" s="11">
        <v>58.5</v>
      </c>
      <c r="G34" s="11">
        <v>60.7</v>
      </c>
      <c r="H34" s="11">
        <v>65.599999999999994</v>
      </c>
      <c r="I34" s="11">
        <v>76.2</v>
      </c>
      <c r="J34" s="11">
        <v>84.4</v>
      </c>
      <c r="K34" s="11">
        <v>89.6</v>
      </c>
      <c r="L34" s="11">
        <v>93.2</v>
      </c>
      <c r="M34" s="11">
        <v>105.6</v>
      </c>
      <c r="N34" s="11">
        <v>120.1</v>
      </c>
      <c r="O34" s="11">
        <v>136</v>
      </c>
      <c r="P34" s="11">
        <v>147.30000000000001</v>
      </c>
      <c r="Q34" s="11">
        <v>156.9</v>
      </c>
      <c r="R34" s="11">
        <v>171.2</v>
      </c>
      <c r="S34" s="11">
        <v>193.2</v>
      </c>
      <c r="T34" s="11">
        <v>219.9</v>
      </c>
      <c r="U34" s="11">
        <v>238.1</v>
      </c>
      <c r="V34" s="11">
        <v>254.6</v>
      </c>
      <c r="W34" s="11">
        <v>258.39999999999998</v>
      </c>
      <c r="X34" s="11">
        <v>270.39999999999998</v>
      </c>
      <c r="Y34" s="11">
        <v>290.39999999999998</v>
      </c>
      <c r="Z34" s="11">
        <v>294.10000000000002</v>
      </c>
      <c r="AA34" s="11">
        <v>296.10000000000002</v>
      </c>
      <c r="AB34" s="11">
        <v>291.89999999999998</v>
      </c>
      <c r="AC34" s="11">
        <v>294.2</v>
      </c>
      <c r="AD34" s="11">
        <v>307.7</v>
      </c>
      <c r="AE34" s="11">
        <v>320</v>
      </c>
      <c r="AF34" s="11">
        <v>329.5</v>
      </c>
      <c r="AG34" s="11">
        <v>341.4</v>
      </c>
      <c r="AH34" s="11">
        <v>368.5</v>
      </c>
      <c r="AI34" s="11">
        <v>390.3</v>
      </c>
      <c r="AJ34" s="11">
        <v>413.6</v>
      </c>
      <c r="AK34" s="11">
        <v>443.6</v>
      </c>
      <c r="AL34" s="11">
        <v>465.3</v>
      </c>
      <c r="AM34" s="11">
        <v>488.5</v>
      </c>
      <c r="AN34" s="11">
        <v>513.6</v>
      </c>
      <c r="AO34" s="11">
        <v>552.29999999999995</v>
      </c>
      <c r="AP34" s="11">
        <v>592.20000000000005</v>
      </c>
      <c r="AQ34" s="11">
        <v>634.6</v>
      </c>
      <c r="AR34" s="11">
        <v>647</v>
      </c>
      <c r="AS34" s="11">
        <v>651.79999999999995</v>
      </c>
      <c r="AT34" s="11">
        <v>637.9</v>
      </c>
      <c r="AU34" s="11">
        <v>614.4</v>
      </c>
      <c r="AV34" s="11">
        <v>592.29999999999995</v>
      </c>
      <c r="AW34" s="11">
        <v>594.5</v>
      </c>
      <c r="AX34" s="11">
        <v>613.4</v>
      </c>
    </row>
    <row r="35" spans="1:50" s="10" customFormat="1" x14ac:dyDescent="0.25">
      <c r="A35" s="32">
        <v>26</v>
      </c>
      <c r="B35" s="10" t="s">
        <v>1056</v>
      </c>
      <c r="C35" s="10" t="s">
        <v>854</v>
      </c>
      <c r="D35" s="11">
        <v>59.5</v>
      </c>
      <c r="E35" s="11">
        <v>59.8</v>
      </c>
      <c r="F35" s="11">
        <v>58.5</v>
      </c>
      <c r="G35" s="11">
        <v>60.7</v>
      </c>
      <c r="H35" s="11">
        <v>65.599999999999994</v>
      </c>
      <c r="I35" s="11">
        <v>76.2</v>
      </c>
      <c r="J35" s="11">
        <v>84.4</v>
      </c>
      <c r="K35" s="11">
        <v>89.6</v>
      </c>
      <c r="L35" s="11">
        <v>93.2</v>
      </c>
      <c r="M35" s="11">
        <v>105.6</v>
      </c>
      <c r="N35" s="11">
        <v>120.1</v>
      </c>
      <c r="O35" s="11">
        <v>136</v>
      </c>
      <c r="P35" s="11">
        <v>147.30000000000001</v>
      </c>
      <c r="Q35" s="11">
        <v>156.9</v>
      </c>
      <c r="R35" s="11">
        <v>171.2</v>
      </c>
      <c r="S35" s="11">
        <v>193.2</v>
      </c>
      <c r="T35" s="11">
        <v>219.9</v>
      </c>
      <c r="U35" s="11">
        <v>238.1</v>
      </c>
      <c r="V35" s="11">
        <v>254.6</v>
      </c>
      <c r="W35" s="11">
        <v>258.39999999999998</v>
      </c>
      <c r="X35" s="11">
        <v>270.39999999999998</v>
      </c>
      <c r="Y35" s="11">
        <v>290.39999999999998</v>
      </c>
      <c r="Z35" s="11">
        <v>294.10000000000002</v>
      </c>
      <c r="AA35" s="11">
        <v>296.10000000000002</v>
      </c>
      <c r="AB35" s="11">
        <v>291.89999999999998</v>
      </c>
      <c r="AC35" s="11">
        <v>294.2</v>
      </c>
      <c r="AD35" s="11">
        <v>307.7</v>
      </c>
      <c r="AE35" s="11">
        <v>320</v>
      </c>
      <c r="AF35" s="11">
        <v>329.5</v>
      </c>
      <c r="AG35" s="11">
        <v>341.4</v>
      </c>
      <c r="AH35" s="11">
        <v>368.5</v>
      </c>
      <c r="AI35" s="11">
        <v>390.3</v>
      </c>
      <c r="AJ35" s="11">
        <v>413.6</v>
      </c>
      <c r="AK35" s="11">
        <v>443.6</v>
      </c>
      <c r="AL35" s="11">
        <v>465.3</v>
      </c>
      <c r="AM35" s="11">
        <v>488.5</v>
      </c>
      <c r="AN35" s="11">
        <v>513.6</v>
      </c>
      <c r="AO35" s="11">
        <v>552.29999999999995</v>
      </c>
      <c r="AP35" s="11">
        <v>592.20000000000005</v>
      </c>
      <c r="AQ35" s="11">
        <v>634.6</v>
      </c>
      <c r="AR35" s="11">
        <v>647</v>
      </c>
      <c r="AS35" s="11">
        <v>651.79999999999995</v>
      </c>
      <c r="AT35" s="11">
        <v>637.9</v>
      </c>
      <c r="AU35" s="11">
        <v>614.4</v>
      </c>
      <c r="AV35" s="11">
        <v>592.29999999999995</v>
      </c>
      <c r="AW35" s="11">
        <v>594.5</v>
      </c>
      <c r="AX35" s="11">
        <v>613.4</v>
      </c>
    </row>
    <row r="36" spans="1:50" s="10" customFormat="1" x14ac:dyDescent="0.25">
      <c r="A36" s="32">
        <v>27</v>
      </c>
      <c r="B36" s="10" t="s">
        <v>1081</v>
      </c>
      <c r="C36" s="10" t="s">
        <v>1080</v>
      </c>
      <c r="D36" s="11">
        <v>0</v>
      </c>
      <c r="E36" s="11">
        <v>0</v>
      </c>
      <c r="F36" s="11">
        <v>0</v>
      </c>
      <c r="G36" s="11">
        <v>0</v>
      </c>
      <c r="H36" s="11">
        <v>0</v>
      </c>
      <c r="I36" s="11">
        <v>0</v>
      </c>
      <c r="J36" s="11">
        <v>0</v>
      </c>
      <c r="K36" s="11">
        <v>0</v>
      </c>
      <c r="L36" s="11">
        <v>0</v>
      </c>
      <c r="M36" s="11">
        <v>0</v>
      </c>
      <c r="N36" s="11">
        <v>0</v>
      </c>
      <c r="O36" s="11">
        <v>0</v>
      </c>
      <c r="P36" s="11">
        <v>0</v>
      </c>
      <c r="Q36" s="11">
        <v>0</v>
      </c>
      <c r="R36" s="11">
        <v>0</v>
      </c>
      <c r="S36" s="11">
        <v>0</v>
      </c>
      <c r="T36" s="11">
        <v>0</v>
      </c>
      <c r="U36" s="11">
        <v>0</v>
      </c>
      <c r="V36" s="11">
        <v>0</v>
      </c>
      <c r="W36" s="11">
        <v>0</v>
      </c>
      <c r="X36" s="11">
        <v>0</v>
      </c>
      <c r="Y36" s="11">
        <v>0</v>
      </c>
      <c r="Z36" s="11">
        <v>0</v>
      </c>
      <c r="AA36" s="11">
        <v>0</v>
      </c>
      <c r="AB36" s="11">
        <v>0</v>
      </c>
      <c r="AC36" s="11">
        <v>0</v>
      </c>
      <c r="AD36" s="11">
        <v>0</v>
      </c>
      <c r="AE36" s="11">
        <v>0</v>
      </c>
      <c r="AF36" s="11">
        <v>0</v>
      </c>
      <c r="AG36" s="11">
        <v>0</v>
      </c>
      <c r="AH36" s="11">
        <v>0</v>
      </c>
      <c r="AI36" s="11">
        <v>0</v>
      </c>
      <c r="AJ36" s="11">
        <v>0</v>
      </c>
      <c r="AK36" s="11">
        <v>0</v>
      </c>
      <c r="AL36" s="11">
        <v>0</v>
      </c>
      <c r="AM36" s="11">
        <v>0</v>
      </c>
      <c r="AN36" s="11">
        <v>0</v>
      </c>
      <c r="AO36" s="11">
        <v>0</v>
      </c>
      <c r="AP36" s="11">
        <v>0</v>
      </c>
      <c r="AQ36" s="11">
        <v>0</v>
      </c>
      <c r="AR36" s="11">
        <v>0</v>
      </c>
      <c r="AS36" s="11">
        <v>0</v>
      </c>
      <c r="AT36" s="11">
        <v>0</v>
      </c>
      <c r="AU36" s="11">
        <v>0</v>
      </c>
      <c r="AV36" s="11">
        <v>0</v>
      </c>
      <c r="AW36" s="11">
        <v>0</v>
      </c>
      <c r="AX36" s="11">
        <v>0</v>
      </c>
    </row>
    <row r="37" spans="1:50" s="8" customFormat="1" x14ac:dyDescent="0.25">
      <c r="A37" s="33"/>
      <c r="B37" s="8" t="s">
        <v>1079</v>
      </c>
      <c r="C37" s="8" t="s">
        <v>185</v>
      </c>
      <c r="D37" s="9"/>
      <c r="E37" s="9"/>
      <c r="F37" s="9"/>
      <c r="G37" s="9"/>
      <c r="H37" s="9"/>
      <c r="I37" s="9"/>
      <c r="J37" s="9"/>
      <c r="K37" s="9"/>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row>
    <row r="38" spans="1:50" s="8" customFormat="1" x14ac:dyDescent="0.25">
      <c r="A38" s="35">
        <v>28</v>
      </c>
      <c r="B38" s="8" t="s">
        <v>1078</v>
      </c>
      <c r="C38" s="8" t="s">
        <v>1077</v>
      </c>
      <c r="D38" s="9">
        <v>1018.3</v>
      </c>
      <c r="E38" s="9">
        <v>1070.5</v>
      </c>
      <c r="F38" s="9">
        <v>1158.3</v>
      </c>
      <c r="G38" s="9">
        <v>1275.3</v>
      </c>
      <c r="H38" s="9">
        <v>1422.4</v>
      </c>
      <c r="I38" s="9">
        <v>1541.4</v>
      </c>
      <c r="J38" s="9">
        <v>1675.7</v>
      </c>
      <c r="K38" s="9">
        <v>1857.1</v>
      </c>
      <c r="L38" s="9">
        <v>2066.6999999999998</v>
      </c>
      <c r="M38" s="9">
        <v>2333.4</v>
      </c>
      <c r="N38" s="9">
        <v>2587.4</v>
      </c>
      <c r="O38" s="9">
        <v>2818.6</v>
      </c>
      <c r="P38" s="9">
        <v>3174.2</v>
      </c>
      <c r="Q38" s="9">
        <v>3338.2</v>
      </c>
      <c r="R38" s="9">
        <v>3584</v>
      </c>
      <c r="S38" s="9">
        <v>4002</v>
      </c>
      <c r="T38" s="9">
        <v>4295.5</v>
      </c>
      <c r="U38" s="9">
        <v>4513.3999999999996</v>
      </c>
      <c r="V38" s="9">
        <v>4829.7</v>
      </c>
      <c r="W38" s="9">
        <v>5253.1</v>
      </c>
      <c r="X38" s="9">
        <v>5593.5</v>
      </c>
      <c r="Y38" s="9">
        <v>5888.2</v>
      </c>
      <c r="Z38" s="9">
        <v>6085.7</v>
      </c>
      <c r="AA38" s="9">
        <v>6428.4</v>
      </c>
      <c r="AB38" s="9">
        <v>6726.4</v>
      </c>
      <c r="AC38" s="9">
        <v>7171.9</v>
      </c>
      <c r="AD38" s="9">
        <v>7573.5</v>
      </c>
      <c r="AE38" s="9">
        <v>8043.6</v>
      </c>
      <c r="AF38" s="9">
        <v>8596.2000000000007</v>
      </c>
      <c r="AG38" s="9">
        <v>9149.2999999999993</v>
      </c>
      <c r="AH38" s="9">
        <v>9698.1</v>
      </c>
      <c r="AI38" s="9">
        <v>10384.299999999999</v>
      </c>
      <c r="AJ38" s="9">
        <v>10736.8</v>
      </c>
      <c r="AK38" s="9">
        <v>11050.3</v>
      </c>
      <c r="AL38" s="9">
        <v>11524.3</v>
      </c>
      <c r="AM38" s="9">
        <v>12283.5</v>
      </c>
      <c r="AN38" s="9">
        <v>13129.2</v>
      </c>
      <c r="AO38" s="9">
        <v>14073.2</v>
      </c>
      <c r="AP38" s="9">
        <v>14460.1</v>
      </c>
      <c r="AQ38" s="9">
        <v>14619.2</v>
      </c>
      <c r="AR38" s="9">
        <v>14343.4</v>
      </c>
      <c r="AS38" s="9">
        <v>14915.2</v>
      </c>
      <c r="AT38" s="9">
        <v>15556.3</v>
      </c>
      <c r="AU38" s="9">
        <v>16358.5</v>
      </c>
      <c r="AV38" s="9">
        <v>16829.5</v>
      </c>
      <c r="AW38" s="9">
        <v>17651.099999999999</v>
      </c>
      <c r="AX38" s="9">
        <v>18290.3</v>
      </c>
    </row>
    <row r="39" spans="1:50" s="10" customFormat="1" x14ac:dyDescent="0.25">
      <c r="A39" s="32">
        <v>29</v>
      </c>
      <c r="B39" s="10" t="s">
        <v>1853</v>
      </c>
      <c r="C39" s="10" t="s">
        <v>1740</v>
      </c>
      <c r="D39" s="11">
        <v>128.1</v>
      </c>
      <c r="E39" s="11">
        <v>140.30000000000001</v>
      </c>
      <c r="F39" s="11">
        <v>153.30000000000001</v>
      </c>
      <c r="G39" s="11">
        <v>166.8</v>
      </c>
      <c r="H39" s="11">
        <v>179.8</v>
      </c>
      <c r="I39" s="11">
        <v>200.5</v>
      </c>
      <c r="J39" s="11">
        <v>224.4</v>
      </c>
      <c r="K39" s="11">
        <v>241.7</v>
      </c>
      <c r="L39" s="11">
        <v>264.3</v>
      </c>
      <c r="M39" s="11">
        <v>300.39999999999998</v>
      </c>
      <c r="N39" s="11">
        <v>334.6</v>
      </c>
      <c r="O39" s="11">
        <v>373.6</v>
      </c>
      <c r="P39" s="11">
        <v>418.7</v>
      </c>
      <c r="Q39" s="11">
        <v>461.3</v>
      </c>
      <c r="R39" s="11">
        <v>516.20000000000005</v>
      </c>
      <c r="S39" s="11">
        <v>548.6</v>
      </c>
      <c r="T39" s="11">
        <v>611.29999999999995</v>
      </c>
      <c r="U39" s="11">
        <v>655.4</v>
      </c>
      <c r="V39" s="11">
        <v>697.8</v>
      </c>
      <c r="W39" s="11">
        <v>761.8</v>
      </c>
      <c r="X39" s="11">
        <v>825.8</v>
      </c>
      <c r="Y39" s="11">
        <v>884</v>
      </c>
      <c r="Z39" s="11">
        <v>938</v>
      </c>
      <c r="AA39" s="11">
        <v>1017.2</v>
      </c>
      <c r="AB39" s="11">
        <v>1089.3</v>
      </c>
      <c r="AC39" s="11">
        <v>1155.4000000000001</v>
      </c>
      <c r="AD39" s="11">
        <v>1202</v>
      </c>
      <c r="AE39" s="11">
        <v>1245.7</v>
      </c>
      <c r="AF39" s="11">
        <v>1303.2</v>
      </c>
      <c r="AG39" s="11">
        <v>1385.4</v>
      </c>
      <c r="AH39" s="11">
        <v>1485.4</v>
      </c>
      <c r="AI39" s="11">
        <v>1609.8</v>
      </c>
      <c r="AJ39" s="11">
        <v>1704.9</v>
      </c>
      <c r="AK39" s="11">
        <v>1782.6</v>
      </c>
      <c r="AL39" s="11">
        <v>1872.3</v>
      </c>
      <c r="AM39" s="11">
        <v>2007.1</v>
      </c>
      <c r="AN39" s="11">
        <v>2154.6</v>
      </c>
      <c r="AO39" s="11">
        <v>2258.1</v>
      </c>
      <c r="AP39" s="11">
        <v>2334.4</v>
      </c>
      <c r="AQ39" s="11">
        <v>2425.1999999999998</v>
      </c>
      <c r="AR39" s="11">
        <v>2453.9</v>
      </c>
      <c r="AS39" s="11">
        <v>2510.5</v>
      </c>
      <c r="AT39" s="11">
        <v>2561.3000000000002</v>
      </c>
      <c r="AU39" s="11">
        <v>2610.1</v>
      </c>
      <c r="AV39" s="11">
        <v>2685.3</v>
      </c>
      <c r="AW39" s="11">
        <v>2770.1</v>
      </c>
      <c r="AX39" s="11">
        <v>2869</v>
      </c>
    </row>
    <row r="40" spans="1:50" s="10" customFormat="1" x14ac:dyDescent="0.25">
      <c r="A40" s="32">
        <v>30</v>
      </c>
      <c r="B40" s="10" t="s">
        <v>1076</v>
      </c>
      <c r="C40" s="10" t="s">
        <v>1075</v>
      </c>
      <c r="D40" s="11">
        <v>890.2</v>
      </c>
      <c r="E40" s="11">
        <v>930.2</v>
      </c>
      <c r="F40" s="11">
        <v>1004.9</v>
      </c>
      <c r="G40" s="11">
        <v>1108.5999999999999</v>
      </c>
      <c r="H40" s="11">
        <v>1242.5999999999999</v>
      </c>
      <c r="I40" s="11">
        <v>1340.9</v>
      </c>
      <c r="J40" s="11">
        <v>1451.3</v>
      </c>
      <c r="K40" s="11">
        <v>1615.5</v>
      </c>
      <c r="L40" s="11">
        <v>1802.4</v>
      </c>
      <c r="M40" s="11">
        <v>2033</v>
      </c>
      <c r="N40" s="11">
        <v>2252.8000000000002</v>
      </c>
      <c r="O40" s="11">
        <v>2445</v>
      </c>
      <c r="P40" s="11">
        <v>2755.6</v>
      </c>
      <c r="Q40" s="11">
        <v>2876.9</v>
      </c>
      <c r="R40" s="11">
        <v>3067.8</v>
      </c>
      <c r="S40" s="11">
        <v>3453.4</v>
      </c>
      <c r="T40" s="11">
        <v>3684.2</v>
      </c>
      <c r="U40" s="11">
        <v>3858</v>
      </c>
      <c r="V40" s="11">
        <v>4131.8</v>
      </c>
      <c r="W40" s="11">
        <v>4491.3</v>
      </c>
      <c r="X40" s="11">
        <v>4767.7</v>
      </c>
      <c r="Y40" s="11">
        <v>5004.2</v>
      </c>
      <c r="Z40" s="11">
        <v>5147.6000000000004</v>
      </c>
      <c r="AA40" s="11">
        <v>5411.2</v>
      </c>
      <c r="AB40" s="11">
        <v>5637.1</v>
      </c>
      <c r="AC40" s="11">
        <v>6016.6</v>
      </c>
      <c r="AD40" s="11">
        <v>6371.5</v>
      </c>
      <c r="AE40" s="11">
        <v>6797.9</v>
      </c>
      <c r="AF40" s="11">
        <v>7293</v>
      </c>
      <c r="AG40" s="11">
        <v>7763.9</v>
      </c>
      <c r="AH40" s="11">
        <v>8212.7999999999993</v>
      </c>
      <c r="AI40" s="11">
        <v>8774.5</v>
      </c>
      <c r="AJ40" s="11">
        <v>9031.9</v>
      </c>
      <c r="AK40" s="11">
        <v>9267.7000000000007</v>
      </c>
      <c r="AL40" s="11">
        <v>9652</v>
      </c>
      <c r="AM40" s="11">
        <v>10276.4</v>
      </c>
      <c r="AN40" s="11">
        <v>10974.6</v>
      </c>
      <c r="AO40" s="11">
        <v>11815.1</v>
      </c>
      <c r="AP40" s="11">
        <v>12125.8</v>
      </c>
      <c r="AQ40" s="11">
        <v>12194</v>
      </c>
      <c r="AR40" s="11">
        <v>11889.5</v>
      </c>
      <c r="AS40" s="11">
        <v>12404.7</v>
      </c>
      <c r="AT40" s="11">
        <v>12995</v>
      </c>
      <c r="AU40" s="11">
        <v>13748.4</v>
      </c>
      <c r="AV40" s="11">
        <v>14144.1</v>
      </c>
      <c r="AW40" s="11">
        <v>14880.9</v>
      </c>
      <c r="AX40" s="11">
        <v>15421.3</v>
      </c>
    </row>
    <row r="41" spans="1:50" s="8" customFormat="1" x14ac:dyDescent="0.25">
      <c r="A41" s="35">
        <v>31</v>
      </c>
      <c r="B41" s="8" t="s">
        <v>1074</v>
      </c>
      <c r="C41" s="8" t="s">
        <v>1073</v>
      </c>
      <c r="D41" s="9">
        <v>586</v>
      </c>
      <c r="E41" s="9">
        <v>625.1</v>
      </c>
      <c r="F41" s="9">
        <v>667</v>
      </c>
      <c r="G41" s="9">
        <v>733.6</v>
      </c>
      <c r="H41" s="9">
        <v>815.1</v>
      </c>
      <c r="I41" s="9">
        <v>890.3</v>
      </c>
      <c r="J41" s="9">
        <v>950.2</v>
      </c>
      <c r="K41" s="9">
        <v>1051.3</v>
      </c>
      <c r="L41" s="9">
        <v>1169</v>
      </c>
      <c r="M41" s="9">
        <v>1320.3</v>
      </c>
      <c r="N41" s="9">
        <v>1481.1</v>
      </c>
      <c r="O41" s="9">
        <v>1626.3</v>
      </c>
      <c r="P41" s="9">
        <v>1795.4</v>
      </c>
      <c r="Q41" s="9">
        <v>1894.5</v>
      </c>
      <c r="R41" s="9">
        <v>2014.1</v>
      </c>
      <c r="S41" s="9">
        <v>2217.6</v>
      </c>
      <c r="T41" s="9">
        <v>2389.1999999999998</v>
      </c>
      <c r="U41" s="9">
        <v>2545.6</v>
      </c>
      <c r="V41" s="9">
        <v>2725.7</v>
      </c>
      <c r="W41" s="9">
        <v>2950.9</v>
      </c>
      <c r="X41" s="9">
        <v>3143.9</v>
      </c>
      <c r="Y41" s="9">
        <v>3345</v>
      </c>
      <c r="Z41" s="9">
        <v>3454.7</v>
      </c>
      <c r="AA41" s="9">
        <v>3674.1</v>
      </c>
      <c r="AB41" s="9">
        <v>3824</v>
      </c>
      <c r="AC41" s="9">
        <v>4014.1</v>
      </c>
      <c r="AD41" s="9">
        <v>4206.7</v>
      </c>
      <c r="AE41" s="9">
        <v>4426.2</v>
      </c>
      <c r="AF41" s="9">
        <v>4719.1000000000004</v>
      </c>
      <c r="AG41" s="9">
        <v>5082.3999999999996</v>
      </c>
      <c r="AH41" s="9">
        <v>5417.5</v>
      </c>
      <c r="AI41" s="9">
        <v>5863.1</v>
      </c>
      <c r="AJ41" s="9">
        <v>6053.8</v>
      </c>
      <c r="AK41" s="9">
        <v>6149.7</v>
      </c>
      <c r="AL41" s="9">
        <v>6372.7</v>
      </c>
      <c r="AM41" s="9">
        <v>6748.8</v>
      </c>
      <c r="AN41" s="9">
        <v>7097.9</v>
      </c>
      <c r="AO41" s="9">
        <v>7513.7</v>
      </c>
      <c r="AP41" s="9">
        <v>7908.8</v>
      </c>
      <c r="AQ41" s="9">
        <v>8090</v>
      </c>
      <c r="AR41" s="9">
        <v>7795.7</v>
      </c>
      <c r="AS41" s="9">
        <v>7969.5</v>
      </c>
      <c r="AT41" s="9">
        <v>8277.1</v>
      </c>
      <c r="AU41" s="9">
        <v>8618.5</v>
      </c>
      <c r="AV41" s="9">
        <v>8851.9</v>
      </c>
      <c r="AW41" s="9">
        <v>9263.7000000000007</v>
      </c>
      <c r="AX41" s="9">
        <v>9704.1</v>
      </c>
    </row>
    <row r="42" spans="1:50" s="10" customFormat="1" x14ac:dyDescent="0.25">
      <c r="A42" s="32">
        <v>32</v>
      </c>
      <c r="B42" s="10" t="s">
        <v>1860</v>
      </c>
      <c r="C42" s="10" t="s">
        <v>1020</v>
      </c>
      <c r="D42" s="11">
        <v>23.6</v>
      </c>
      <c r="E42" s="11">
        <v>25.5</v>
      </c>
      <c r="F42" s="11">
        <v>27.4</v>
      </c>
      <c r="G42" s="11">
        <v>30.3</v>
      </c>
      <c r="H42" s="11">
        <v>27.8</v>
      </c>
      <c r="I42" s="11">
        <v>27.8</v>
      </c>
      <c r="J42" s="11">
        <v>34.299999999999997</v>
      </c>
      <c r="K42" s="11">
        <v>32.299999999999997</v>
      </c>
      <c r="L42" s="11">
        <v>35.799999999999997</v>
      </c>
      <c r="M42" s="11">
        <v>40.1</v>
      </c>
      <c r="N42" s="11">
        <v>45.5</v>
      </c>
      <c r="O42" s="11">
        <v>50.9</v>
      </c>
      <c r="P42" s="11">
        <v>59.4</v>
      </c>
      <c r="Q42" s="11">
        <v>70</v>
      </c>
      <c r="R42" s="11">
        <v>82.8</v>
      </c>
      <c r="S42" s="11">
        <v>85.3</v>
      </c>
      <c r="T42" s="11">
        <v>100.9</v>
      </c>
      <c r="U42" s="11">
        <v>117.6</v>
      </c>
      <c r="V42" s="11">
        <v>129</v>
      </c>
      <c r="W42" s="11">
        <v>153.19999999999999</v>
      </c>
      <c r="X42" s="11">
        <v>185.5</v>
      </c>
      <c r="Y42" s="11">
        <v>210.1</v>
      </c>
      <c r="Z42" s="11">
        <v>223.1</v>
      </c>
      <c r="AA42" s="11">
        <v>263.89999999999998</v>
      </c>
      <c r="AB42" s="11">
        <v>278.5</v>
      </c>
      <c r="AC42" s="11">
        <v>286.39999999999998</v>
      </c>
      <c r="AD42" s="11">
        <v>283.8</v>
      </c>
      <c r="AE42" s="11">
        <v>298</v>
      </c>
      <c r="AF42" s="11">
        <v>313.7</v>
      </c>
      <c r="AG42" s="11">
        <v>341.3</v>
      </c>
      <c r="AH42" s="11">
        <v>382.2</v>
      </c>
      <c r="AI42" s="11">
        <v>422.6</v>
      </c>
      <c r="AJ42" s="11">
        <v>450</v>
      </c>
      <c r="AK42" s="11">
        <v>443.3</v>
      </c>
      <c r="AL42" s="11">
        <v>447.4</v>
      </c>
      <c r="AM42" s="11">
        <v>519.70000000000005</v>
      </c>
      <c r="AN42" s="11">
        <v>555.79999999999995</v>
      </c>
      <c r="AO42" s="11">
        <v>569.29999999999995</v>
      </c>
      <c r="AP42" s="11">
        <v>596.6</v>
      </c>
      <c r="AQ42" s="11">
        <v>569.79999999999995</v>
      </c>
      <c r="AR42" s="11">
        <v>565.79999999999995</v>
      </c>
      <c r="AS42" s="11">
        <v>567.1</v>
      </c>
      <c r="AT42" s="11">
        <v>571.1</v>
      </c>
      <c r="AU42" s="11">
        <v>577.9</v>
      </c>
      <c r="AV42" s="11">
        <v>600.29999999999995</v>
      </c>
      <c r="AW42" s="11">
        <v>619</v>
      </c>
      <c r="AX42" s="11">
        <v>660.7</v>
      </c>
    </row>
    <row r="43" spans="1:50" s="10" customFormat="1" x14ac:dyDescent="0.25">
      <c r="A43" s="32">
        <v>33</v>
      </c>
      <c r="B43" s="10" t="s">
        <v>1072</v>
      </c>
      <c r="C43" s="10" t="s">
        <v>1071</v>
      </c>
      <c r="D43" s="11">
        <v>562.4</v>
      </c>
      <c r="E43" s="11">
        <v>599.6</v>
      </c>
      <c r="F43" s="11">
        <v>639.70000000000005</v>
      </c>
      <c r="G43" s="11">
        <v>703.3</v>
      </c>
      <c r="H43" s="11">
        <v>787.2</v>
      </c>
      <c r="I43" s="11">
        <v>862.6</v>
      </c>
      <c r="J43" s="11">
        <v>915.9</v>
      </c>
      <c r="K43" s="11">
        <v>1018.9</v>
      </c>
      <c r="L43" s="11">
        <v>1133.2</v>
      </c>
      <c r="M43" s="11">
        <v>1280.2</v>
      </c>
      <c r="N43" s="11">
        <v>1435.6</v>
      </c>
      <c r="O43" s="11">
        <v>1575.4</v>
      </c>
      <c r="P43" s="11">
        <v>1736</v>
      </c>
      <c r="Q43" s="11">
        <v>1824.5</v>
      </c>
      <c r="R43" s="11">
        <v>1931.2</v>
      </c>
      <c r="S43" s="11">
        <v>2132.3000000000002</v>
      </c>
      <c r="T43" s="11">
        <v>2288.3000000000002</v>
      </c>
      <c r="U43" s="11">
        <v>2428</v>
      </c>
      <c r="V43" s="11">
        <v>2596.6999999999998</v>
      </c>
      <c r="W43" s="11">
        <v>2797.7</v>
      </c>
      <c r="X43" s="11">
        <v>2958.3</v>
      </c>
      <c r="Y43" s="11">
        <v>3134.9</v>
      </c>
      <c r="Z43" s="11">
        <v>3231.6</v>
      </c>
      <c r="AA43" s="11">
        <v>3410.2</v>
      </c>
      <c r="AB43" s="11">
        <v>3545.5</v>
      </c>
      <c r="AC43" s="11">
        <v>3727.7</v>
      </c>
      <c r="AD43" s="11">
        <v>3923</v>
      </c>
      <c r="AE43" s="11">
        <v>4128.3</v>
      </c>
      <c r="AF43" s="11">
        <v>4405.3999999999996</v>
      </c>
      <c r="AG43" s="11">
        <v>4741</v>
      </c>
      <c r="AH43" s="11">
        <v>5035.3</v>
      </c>
      <c r="AI43" s="11">
        <v>5440.6</v>
      </c>
      <c r="AJ43" s="11">
        <v>5603.7</v>
      </c>
      <c r="AK43" s="11">
        <v>5706.4</v>
      </c>
      <c r="AL43" s="11">
        <v>5925.3</v>
      </c>
      <c r="AM43" s="11">
        <v>6229.1</v>
      </c>
      <c r="AN43" s="11">
        <v>6542.1</v>
      </c>
      <c r="AO43" s="11">
        <v>6944.4</v>
      </c>
      <c r="AP43" s="11">
        <v>7312.2</v>
      </c>
      <c r="AQ43" s="11">
        <v>7520.1</v>
      </c>
      <c r="AR43" s="11">
        <v>7229.9</v>
      </c>
      <c r="AS43" s="11">
        <v>7402.4</v>
      </c>
      <c r="AT43" s="11">
        <v>7706</v>
      </c>
      <c r="AU43" s="11">
        <v>8040.6</v>
      </c>
      <c r="AV43" s="11">
        <v>8251.6</v>
      </c>
      <c r="AW43" s="11">
        <v>8644.7000000000007</v>
      </c>
      <c r="AX43" s="11">
        <v>9043.4</v>
      </c>
    </row>
    <row r="44" spans="1:50" s="8" customFormat="1" x14ac:dyDescent="0.25">
      <c r="A44" s="35">
        <v>34</v>
      </c>
      <c r="B44" s="8" t="s">
        <v>921</v>
      </c>
      <c r="C44" s="8" t="s">
        <v>208</v>
      </c>
      <c r="D44" s="9">
        <v>83.9</v>
      </c>
      <c r="E44" s="9">
        <v>91.4</v>
      </c>
      <c r="F44" s="9">
        <v>100.5</v>
      </c>
      <c r="G44" s="9">
        <v>107.9</v>
      </c>
      <c r="H44" s="9">
        <v>117.2</v>
      </c>
      <c r="I44" s="9">
        <v>124.9</v>
      </c>
      <c r="J44" s="9">
        <v>135.30000000000001</v>
      </c>
      <c r="K44" s="9">
        <v>146.4</v>
      </c>
      <c r="L44" s="9">
        <v>159.69999999999999</v>
      </c>
      <c r="M44" s="9">
        <v>170.9</v>
      </c>
      <c r="N44" s="9">
        <v>180.1</v>
      </c>
      <c r="O44" s="9">
        <v>200.3</v>
      </c>
      <c r="P44" s="9">
        <v>235.6</v>
      </c>
      <c r="Q44" s="9">
        <v>240.9</v>
      </c>
      <c r="R44" s="9">
        <v>263.3</v>
      </c>
      <c r="S44" s="9">
        <v>289.8</v>
      </c>
      <c r="T44" s="9">
        <v>308.10000000000002</v>
      </c>
      <c r="U44" s="9">
        <v>323.39999999999998</v>
      </c>
      <c r="V44" s="9">
        <v>347.5</v>
      </c>
      <c r="W44" s="9">
        <v>374.5</v>
      </c>
      <c r="X44" s="9">
        <v>398.9</v>
      </c>
      <c r="Y44" s="9">
        <v>425</v>
      </c>
      <c r="Z44" s="9">
        <v>457.1</v>
      </c>
      <c r="AA44" s="9">
        <v>483.4</v>
      </c>
      <c r="AB44" s="9">
        <v>503.1</v>
      </c>
      <c r="AC44" s="9">
        <v>545.20000000000005</v>
      </c>
      <c r="AD44" s="9">
        <v>557.9</v>
      </c>
      <c r="AE44" s="9">
        <v>580.79999999999995</v>
      </c>
      <c r="AF44" s="9">
        <v>611.6</v>
      </c>
      <c r="AG44" s="9">
        <v>639.5</v>
      </c>
      <c r="AH44" s="9">
        <v>673.6</v>
      </c>
      <c r="AI44" s="9">
        <v>708.6</v>
      </c>
      <c r="AJ44" s="9">
        <v>727.7</v>
      </c>
      <c r="AK44" s="9">
        <v>762.6</v>
      </c>
      <c r="AL44" s="9">
        <v>808</v>
      </c>
      <c r="AM44" s="9">
        <v>863.9</v>
      </c>
      <c r="AN44" s="9">
        <v>934.5</v>
      </c>
      <c r="AO44" s="9">
        <v>991.9</v>
      </c>
      <c r="AP44" s="9">
        <v>1034.5999999999999</v>
      </c>
      <c r="AQ44" s="9">
        <v>1041.9000000000001</v>
      </c>
      <c r="AR44" s="9">
        <v>1026.0999999999999</v>
      </c>
      <c r="AS44" s="9">
        <v>1057.0999999999999</v>
      </c>
      <c r="AT44" s="9">
        <v>1102.5999999999999</v>
      </c>
      <c r="AU44" s="9">
        <v>1132.0999999999999</v>
      </c>
      <c r="AV44" s="9">
        <v>1174.9000000000001</v>
      </c>
      <c r="AW44" s="9">
        <v>1210.2</v>
      </c>
      <c r="AX44" s="9">
        <v>1237.5999999999999</v>
      </c>
    </row>
    <row r="45" spans="1:50" s="10" customFormat="1" x14ac:dyDescent="0.25">
      <c r="A45" s="32">
        <v>35</v>
      </c>
      <c r="B45" s="10" t="s">
        <v>1066</v>
      </c>
      <c r="C45" s="10" t="s">
        <v>1070</v>
      </c>
      <c r="D45" s="11">
        <v>12.7</v>
      </c>
      <c r="E45" s="11">
        <v>14.4</v>
      </c>
      <c r="F45" s="11">
        <v>15.8</v>
      </c>
      <c r="G45" s="11">
        <v>17.100000000000001</v>
      </c>
      <c r="H45" s="11">
        <v>18.5</v>
      </c>
      <c r="I45" s="11">
        <v>19.8</v>
      </c>
      <c r="J45" s="11">
        <v>21.8</v>
      </c>
      <c r="K45" s="11">
        <v>24.1</v>
      </c>
      <c r="L45" s="11">
        <v>26.6</v>
      </c>
      <c r="M45" s="11">
        <v>27.2</v>
      </c>
      <c r="N45" s="11">
        <v>28.1</v>
      </c>
      <c r="O45" s="11">
        <v>30.6</v>
      </c>
      <c r="P45" s="11">
        <v>33.9</v>
      </c>
      <c r="Q45" s="11">
        <v>37</v>
      </c>
      <c r="R45" s="11">
        <v>39.4</v>
      </c>
      <c r="S45" s="11">
        <v>42.3</v>
      </c>
      <c r="T45" s="11">
        <v>44.9</v>
      </c>
      <c r="U45" s="11">
        <v>47.5</v>
      </c>
      <c r="V45" s="11">
        <v>51.8</v>
      </c>
      <c r="W45" s="11">
        <v>55.2</v>
      </c>
      <c r="X45" s="11">
        <v>59.8</v>
      </c>
      <c r="Y45" s="11">
        <v>63.5</v>
      </c>
      <c r="Z45" s="11">
        <v>68.2</v>
      </c>
      <c r="AA45" s="11">
        <v>70.5</v>
      </c>
      <c r="AB45" s="11">
        <v>70.3</v>
      </c>
      <c r="AC45" s="11">
        <v>73.7</v>
      </c>
      <c r="AD45" s="11">
        <v>73.8</v>
      </c>
      <c r="AE45" s="11">
        <v>76.2</v>
      </c>
      <c r="AF45" s="11">
        <v>78.900000000000006</v>
      </c>
      <c r="AG45" s="11">
        <v>80.2</v>
      </c>
      <c r="AH45" s="11">
        <v>83</v>
      </c>
      <c r="AI45" s="11">
        <v>85.7</v>
      </c>
      <c r="AJ45" s="11">
        <v>90.5</v>
      </c>
      <c r="AK45" s="11">
        <v>97.4</v>
      </c>
      <c r="AL45" s="11">
        <v>103.1</v>
      </c>
      <c r="AM45" s="11">
        <v>109.4</v>
      </c>
      <c r="AN45" s="11">
        <v>117.5</v>
      </c>
      <c r="AO45" s="11">
        <v>125.1</v>
      </c>
      <c r="AP45" s="11">
        <v>134.4</v>
      </c>
      <c r="AQ45" s="11">
        <v>137.6</v>
      </c>
      <c r="AR45" s="11">
        <v>144.69999999999999</v>
      </c>
      <c r="AS45" s="11">
        <v>144.6</v>
      </c>
      <c r="AT45" s="11">
        <v>146</v>
      </c>
      <c r="AU45" s="11">
        <v>147</v>
      </c>
      <c r="AV45" s="11">
        <v>148.9</v>
      </c>
      <c r="AW45" s="11">
        <v>150.19999999999999</v>
      </c>
      <c r="AX45" s="11">
        <v>151.4</v>
      </c>
    </row>
    <row r="46" spans="1:50" s="10" customFormat="1" x14ac:dyDescent="0.25">
      <c r="A46" s="32">
        <v>36</v>
      </c>
      <c r="B46" s="10" t="s">
        <v>1069</v>
      </c>
      <c r="C46" s="10" t="s">
        <v>1068</v>
      </c>
      <c r="D46" s="11">
        <v>71.2</v>
      </c>
      <c r="E46" s="11">
        <v>77</v>
      </c>
      <c r="F46" s="11">
        <v>84.7</v>
      </c>
      <c r="G46" s="11">
        <v>90.8</v>
      </c>
      <c r="H46" s="11">
        <v>98.7</v>
      </c>
      <c r="I46" s="11">
        <v>105.1</v>
      </c>
      <c r="J46" s="11">
        <v>113.5</v>
      </c>
      <c r="K46" s="11">
        <v>122.3</v>
      </c>
      <c r="L46" s="11">
        <v>133.1</v>
      </c>
      <c r="M46" s="11">
        <v>143.69999999999999</v>
      </c>
      <c r="N46" s="11">
        <v>152</v>
      </c>
      <c r="O46" s="11">
        <v>169.8</v>
      </c>
      <c r="P46" s="11">
        <v>201.8</v>
      </c>
      <c r="Q46" s="11">
        <v>204</v>
      </c>
      <c r="R46" s="11">
        <v>223.9</v>
      </c>
      <c r="S46" s="11">
        <v>247.5</v>
      </c>
      <c r="T46" s="11">
        <v>263.3</v>
      </c>
      <c r="U46" s="11">
        <v>275.89999999999998</v>
      </c>
      <c r="V46" s="11">
        <v>295.8</v>
      </c>
      <c r="W46" s="11">
        <v>319.3</v>
      </c>
      <c r="X46" s="11">
        <v>339.1</v>
      </c>
      <c r="Y46" s="11">
        <v>361.5</v>
      </c>
      <c r="Z46" s="11">
        <v>388.9</v>
      </c>
      <c r="AA46" s="11">
        <v>412.9</v>
      </c>
      <c r="AB46" s="11">
        <v>432.8</v>
      </c>
      <c r="AC46" s="11">
        <v>471.5</v>
      </c>
      <c r="AD46" s="11">
        <v>484.1</v>
      </c>
      <c r="AE46" s="11">
        <v>504.6</v>
      </c>
      <c r="AF46" s="11">
        <v>532.70000000000005</v>
      </c>
      <c r="AG46" s="11">
        <v>559.20000000000005</v>
      </c>
      <c r="AH46" s="11">
        <v>590.6</v>
      </c>
      <c r="AI46" s="11">
        <v>622.9</v>
      </c>
      <c r="AJ46" s="11">
        <v>637.20000000000005</v>
      </c>
      <c r="AK46" s="11">
        <v>665.2</v>
      </c>
      <c r="AL46" s="11">
        <v>704.9</v>
      </c>
      <c r="AM46" s="11">
        <v>754.5</v>
      </c>
      <c r="AN46" s="11">
        <v>817</v>
      </c>
      <c r="AO46" s="11">
        <v>866.9</v>
      </c>
      <c r="AP46" s="11">
        <v>900.2</v>
      </c>
      <c r="AQ46" s="11">
        <v>904.3</v>
      </c>
      <c r="AR46" s="11">
        <v>881.5</v>
      </c>
      <c r="AS46" s="11">
        <v>912.5</v>
      </c>
      <c r="AT46" s="11">
        <v>956.7</v>
      </c>
      <c r="AU46" s="11">
        <v>985.1</v>
      </c>
      <c r="AV46" s="11">
        <v>1026</v>
      </c>
      <c r="AW46" s="11">
        <v>1060</v>
      </c>
      <c r="AX46" s="11">
        <v>1086.2</v>
      </c>
    </row>
    <row r="47" spans="1:50" s="8" customFormat="1" x14ac:dyDescent="0.25">
      <c r="A47" s="35">
        <v>37</v>
      </c>
      <c r="B47" s="8" t="s">
        <v>1067</v>
      </c>
      <c r="C47" s="8" t="s">
        <v>206</v>
      </c>
      <c r="D47" s="9">
        <v>4.5</v>
      </c>
      <c r="E47" s="9">
        <v>4.8</v>
      </c>
      <c r="F47" s="9">
        <v>4.7</v>
      </c>
      <c r="G47" s="9">
        <v>6.6</v>
      </c>
      <c r="H47" s="9">
        <v>5.2</v>
      </c>
      <c r="I47" s="9">
        <v>3.3</v>
      </c>
      <c r="J47" s="9">
        <v>4.5</v>
      </c>
      <c r="K47" s="9">
        <v>5.0999999999999996</v>
      </c>
      <c r="L47" s="9">
        <v>7.1</v>
      </c>
      <c r="M47" s="9">
        <v>8.9</v>
      </c>
      <c r="N47" s="9">
        <v>8.5</v>
      </c>
      <c r="O47" s="9">
        <v>9.8000000000000007</v>
      </c>
      <c r="P47" s="9">
        <v>11.5</v>
      </c>
      <c r="Q47" s="9">
        <v>15</v>
      </c>
      <c r="R47" s="9">
        <v>21.3</v>
      </c>
      <c r="S47" s="9">
        <v>21.1</v>
      </c>
      <c r="T47" s="9">
        <v>21.4</v>
      </c>
      <c r="U47" s="9">
        <v>24.9</v>
      </c>
      <c r="V47" s="9">
        <v>30.3</v>
      </c>
      <c r="W47" s="9">
        <v>29.5</v>
      </c>
      <c r="X47" s="9">
        <v>27.4</v>
      </c>
      <c r="Y47" s="9">
        <v>27</v>
      </c>
      <c r="Z47" s="9">
        <v>27.5</v>
      </c>
      <c r="AA47" s="9">
        <v>30.1</v>
      </c>
      <c r="AB47" s="9">
        <v>36.700000000000003</v>
      </c>
      <c r="AC47" s="9">
        <v>32.5</v>
      </c>
      <c r="AD47" s="9">
        <v>34.799999999999997</v>
      </c>
      <c r="AE47" s="9">
        <v>35.200000000000003</v>
      </c>
      <c r="AF47" s="9">
        <v>33.799999999999997</v>
      </c>
      <c r="AG47" s="9">
        <v>36.4</v>
      </c>
      <c r="AH47" s="9">
        <v>45.2</v>
      </c>
      <c r="AI47" s="9">
        <v>45.8</v>
      </c>
      <c r="AJ47" s="9">
        <v>58.7</v>
      </c>
      <c r="AK47" s="9">
        <v>41.4</v>
      </c>
      <c r="AL47" s="9">
        <v>49.1</v>
      </c>
      <c r="AM47" s="9">
        <v>46.4</v>
      </c>
      <c r="AN47" s="9">
        <v>60.9</v>
      </c>
      <c r="AO47" s="9">
        <v>51.5</v>
      </c>
      <c r="AP47" s="9">
        <v>54.6</v>
      </c>
      <c r="AQ47" s="9">
        <v>52.6</v>
      </c>
      <c r="AR47" s="9">
        <v>58.3</v>
      </c>
      <c r="AS47" s="9">
        <v>55.9</v>
      </c>
      <c r="AT47" s="9">
        <v>60.1</v>
      </c>
      <c r="AU47" s="9">
        <v>58</v>
      </c>
      <c r="AV47" s="9">
        <v>59.3</v>
      </c>
      <c r="AW47" s="9">
        <v>56.7</v>
      </c>
      <c r="AX47" s="9">
        <v>56.6</v>
      </c>
    </row>
    <row r="48" spans="1:50" s="10" customFormat="1" x14ac:dyDescent="0.25">
      <c r="A48" s="32">
        <v>38</v>
      </c>
      <c r="B48" s="10" t="s">
        <v>1861</v>
      </c>
      <c r="C48" s="10" t="s">
        <v>131</v>
      </c>
      <c r="D48" s="11">
        <v>0</v>
      </c>
      <c r="E48" s="11">
        <v>0</v>
      </c>
      <c r="F48" s="11">
        <v>0</v>
      </c>
      <c r="G48" s="11">
        <v>0</v>
      </c>
      <c r="H48" s="11">
        <v>0</v>
      </c>
      <c r="I48" s="11">
        <v>0</v>
      </c>
      <c r="J48" s="11">
        <v>0</v>
      </c>
      <c r="K48" s="11">
        <v>0</v>
      </c>
      <c r="L48" s="11">
        <v>0.1</v>
      </c>
      <c r="M48" s="11">
        <v>0.1</v>
      </c>
      <c r="N48" s="11">
        <v>0.1</v>
      </c>
      <c r="O48" s="11">
        <v>0.1</v>
      </c>
      <c r="P48" s="11">
        <v>0.2</v>
      </c>
      <c r="Q48" s="11">
        <v>0.3</v>
      </c>
      <c r="R48" s="11">
        <v>0.3</v>
      </c>
      <c r="S48" s="11">
        <v>0.3</v>
      </c>
      <c r="T48" s="11">
        <v>0.3</v>
      </c>
      <c r="U48" s="11">
        <v>0.2</v>
      </c>
      <c r="V48" s="11">
        <v>0.2</v>
      </c>
      <c r="W48" s="11">
        <v>0.2</v>
      </c>
      <c r="X48" s="11">
        <v>0.2</v>
      </c>
      <c r="Y48" s="11">
        <v>0.2</v>
      </c>
      <c r="Z48" s="11">
        <v>0.2</v>
      </c>
      <c r="AA48" s="11">
        <v>0.3</v>
      </c>
      <c r="AB48" s="11">
        <v>0.3</v>
      </c>
      <c r="AC48" s="11">
        <v>0.5</v>
      </c>
      <c r="AD48" s="11">
        <v>0.3</v>
      </c>
      <c r="AE48" s="11">
        <v>0.3</v>
      </c>
      <c r="AF48" s="11">
        <v>0.3</v>
      </c>
      <c r="AG48" s="11">
        <v>0.3</v>
      </c>
      <c r="AH48" s="11">
        <v>0.5</v>
      </c>
      <c r="AI48" s="11">
        <v>0.4</v>
      </c>
      <c r="AJ48" s="11">
        <v>0.5</v>
      </c>
      <c r="AK48" s="11">
        <v>0.3</v>
      </c>
      <c r="AL48" s="11">
        <v>0.6</v>
      </c>
      <c r="AM48" s="11">
        <v>1.4</v>
      </c>
      <c r="AN48" s="11">
        <v>4</v>
      </c>
      <c r="AO48" s="11">
        <v>2.1</v>
      </c>
      <c r="AP48" s="11">
        <v>7.9</v>
      </c>
      <c r="AQ48" s="11">
        <v>3.6</v>
      </c>
      <c r="AR48" s="11">
        <v>2</v>
      </c>
      <c r="AS48" s="11">
        <v>1.5</v>
      </c>
      <c r="AT48" s="11">
        <v>0.9</v>
      </c>
      <c r="AU48" s="11">
        <v>0.9</v>
      </c>
      <c r="AV48" s="11">
        <v>1.2</v>
      </c>
      <c r="AW48" s="11">
        <v>0.7</v>
      </c>
      <c r="AX48" s="11">
        <v>0.5</v>
      </c>
    </row>
    <row r="49" spans="1:50" s="10" customFormat="1" x14ac:dyDescent="0.25">
      <c r="A49" s="32">
        <v>39</v>
      </c>
      <c r="B49" s="10" t="s">
        <v>1065</v>
      </c>
      <c r="C49" s="10" t="s">
        <v>1064</v>
      </c>
      <c r="D49" s="11">
        <v>4.5</v>
      </c>
      <c r="E49" s="11">
        <v>4.8</v>
      </c>
      <c r="F49" s="11">
        <v>4.7</v>
      </c>
      <c r="G49" s="11">
        <v>6.6</v>
      </c>
      <c r="H49" s="11">
        <v>5.2</v>
      </c>
      <c r="I49" s="11">
        <v>3.3</v>
      </c>
      <c r="J49" s="11">
        <v>4.5</v>
      </c>
      <c r="K49" s="11">
        <v>5.0999999999999996</v>
      </c>
      <c r="L49" s="11">
        <v>7</v>
      </c>
      <c r="M49" s="11">
        <v>8.8000000000000007</v>
      </c>
      <c r="N49" s="11">
        <v>8.4</v>
      </c>
      <c r="O49" s="11">
        <v>9.6999999999999993</v>
      </c>
      <c r="P49" s="11">
        <v>11.3</v>
      </c>
      <c r="Q49" s="11">
        <v>14.8</v>
      </c>
      <c r="R49" s="11">
        <v>21</v>
      </c>
      <c r="S49" s="11">
        <v>20.8</v>
      </c>
      <c r="T49" s="11">
        <v>21.1</v>
      </c>
      <c r="U49" s="11">
        <v>24.7</v>
      </c>
      <c r="V49" s="11">
        <v>30.1</v>
      </c>
      <c r="W49" s="11">
        <v>29.3</v>
      </c>
      <c r="X49" s="11">
        <v>27.2</v>
      </c>
      <c r="Y49" s="11">
        <v>26.8</v>
      </c>
      <c r="Z49" s="11">
        <v>27.3</v>
      </c>
      <c r="AA49" s="11">
        <v>29.8</v>
      </c>
      <c r="AB49" s="11">
        <v>36.4</v>
      </c>
      <c r="AC49" s="11">
        <v>32</v>
      </c>
      <c r="AD49" s="11">
        <v>34.6</v>
      </c>
      <c r="AE49" s="11">
        <v>35</v>
      </c>
      <c r="AF49" s="11">
        <v>33.5</v>
      </c>
      <c r="AG49" s="11">
        <v>36</v>
      </c>
      <c r="AH49" s="11">
        <v>44.7</v>
      </c>
      <c r="AI49" s="11">
        <v>45.4</v>
      </c>
      <c r="AJ49" s="11">
        <v>58.2</v>
      </c>
      <c r="AK49" s="11">
        <v>41.1</v>
      </c>
      <c r="AL49" s="11">
        <v>48.5</v>
      </c>
      <c r="AM49" s="11">
        <v>45</v>
      </c>
      <c r="AN49" s="11">
        <v>56.9</v>
      </c>
      <c r="AO49" s="11">
        <v>49.4</v>
      </c>
      <c r="AP49" s="11">
        <v>46.6</v>
      </c>
      <c r="AQ49" s="11">
        <v>49</v>
      </c>
      <c r="AR49" s="11">
        <v>56.4</v>
      </c>
      <c r="AS49" s="11">
        <v>54.4</v>
      </c>
      <c r="AT49" s="11">
        <v>59.2</v>
      </c>
      <c r="AU49" s="11">
        <v>57.1</v>
      </c>
      <c r="AV49" s="11">
        <v>58.1</v>
      </c>
      <c r="AW49" s="11">
        <v>56.1</v>
      </c>
      <c r="AX49" s="11">
        <v>56.2</v>
      </c>
    </row>
    <row r="50" spans="1:50" s="8" customFormat="1" x14ac:dyDescent="0.25">
      <c r="A50" s="35">
        <v>40</v>
      </c>
      <c r="B50" s="8" t="s">
        <v>1063</v>
      </c>
      <c r="C50" s="8" t="s">
        <v>1062</v>
      </c>
      <c r="D50" s="9">
        <v>228.1</v>
      </c>
      <c r="E50" s="9">
        <v>222</v>
      </c>
      <c r="F50" s="9">
        <v>246.6</v>
      </c>
      <c r="G50" s="9">
        <v>279.5</v>
      </c>
      <c r="H50" s="9">
        <v>317.3</v>
      </c>
      <c r="I50" s="9">
        <v>323.3</v>
      </c>
      <c r="J50" s="9">
        <v>357.1</v>
      </c>
      <c r="K50" s="9">
        <v>405.4</v>
      </c>
      <c r="L50" s="9">
        <v>456.8</v>
      </c>
      <c r="M50" s="9">
        <v>526.1</v>
      </c>
      <c r="N50" s="9">
        <v>563.6</v>
      </c>
      <c r="O50" s="9">
        <v>575.70000000000005</v>
      </c>
      <c r="P50" s="9">
        <v>669.6</v>
      </c>
      <c r="Q50" s="9">
        <v>683.5</v>
      </c>
      <c r="R50" s="9">
        <v>767.4</v>
      </c>
      <c r="S50" s="9">
        <v>921.4</v>
      </c>
      <c r="T50" s="9">
        <v>982.9</v>
      </c>
      <c r="U50" s="9">
        <v>987.1</v>
      </c>
      <c r="V50" s="9">
        <v>1058.8</v>
      </c>
      <c r="W50" s="9">
        <v>1174.8</v>
      </c>
      <c r="X50" s="9">
        <v>1242.0999999999999</v>
      </c>
      <c r="Y50" s="9">
        <v>1258.4000000000001</v>
      </c>
      <c r="Z50" s="9">
        <v>1270.2</v>
      </c>
      <c r="AA50" s="9">
        <v>1341.3</v>
      </c>
      <c r="AB50" s="9">
        <v>1432.4</v>
      </c>
      <c r="AC50" s="9">
        <v>1589.5</v>
      </c>
      <c r="AD50" s="9">
        <v>1720.9</v>
      </c>
      <c r="AE50" s="9">
        <v>1895.9</v>
      </c>
      <c r="AF50" s="9">
        <v>2059.4</v>
      </c>
      <c r="AG50" s="9">
        <v>2153.6</v>
      </c>
      <c r="AH50" s="9">
        <v>2251.4</v>
      </c>
      <c r="AI50" s="9">
        <v>2344.1999999999998</v>
      </c>
      <c r="AJ50" s="9">
        <v>2410.1</v>
      </c>
      <c r="AK50" s="9">
        <v>2517.3000000000002</v>
      </c>
      <c r="AL50" s="9">
        <v>2665.4</v>
      </c>
      <c r="AM50" s="9">
        <v>2885.5</v>
      </c>
      <c r="AN50" s="9">
        <v>3175.7</v>
      </c>
      <c r="AO50" s="9">
        <v>3483</v>
      </c>
      <c r="AP50" s="9">
        <v>3307</v>
      </c>
      <c r="AQ50" s="9">
        <v>3176.5</v>
      </c>
      <c r="AR50" s="9">
        <v>3211.6</v>
      </c>
      <c r="AS50" s="9">
        <v>3562.8</v>
      </c>
      <c r="AT50" s="9">
        <v>3785.9</v>
      </c>
      <c r="AU50" s="9">
        <v>4131.7</v>
      </c>
      <c r="AV50" s="9">
        <v>4233.1000000000004</v>
      </c>
      <c r="AW50" s="9">
        <v>4488.7</v>
      </c>
      <c r="AX50" s="9">
        <v>4574.5</v>
      </c>
    </row>
    <row r="51" spans="1:50" s="10" customFormat="1" x14ac:dyDescent="0.25">
      <c r="A51" s="32">
        <v>41</v>
      </c>
      <c r="B51" s="10" t="s">
        <v>1862</v>
      </c>
      <c r="C51" s="10" t="s">
        <v>1061</v>
      </c>
      <c r="D51" s="11">
        <v>43.8</v>
      </c>
      <c r="E51" s="11">
        <v>48.4</v>
      </c>
      <c r="F51" s="11">
        <v>54</v>
      </c>
      <c r="G51" s="11">
        <v>59.3</v>
      </c>
      <c r="H51" s="11">
        <v>67.8</v>
      </c>
      <c r="I51" s="11">
        <v>78</v>
      </c>
      <c r="J51" s="11">
        <v>84.6</v>
      </c>
      <c r="K51" s="11">
        <v>94.7</v>
      </c>
      <c r="L51" s="11">
        <v>102.2</v>
      </c>
      <c r="M51" s="11">
        <v>121.6</v>
      </c>
      <c r="N51" s="11">
        <v>135.30000000000001</v>
      </c>
      <c r="O51" s="11">
        <v>149.30000000000001</v>
      </c>
      <c r="P51" s="11">
        <v>165.7</v>
      </c>
      <c r="Q51" s="11">
        <v>180.4</v>
      </c>
      <c r="R51" s="11">
        <v>209.8</v>
      </c>
      <c r="S51" s="11">
        <v>223.6</v>
      </c>
      <c r="T51" s="11">
        <v>254.4</v>
      </c>
      <c r="U51" s="11">
        <v>262.39999999999998</v>
      </c>
      <c r="V51" s="11">
        <v>270.7</v>
      </c>
      <c r="W51" s="11">
        <v>287.8</v>
      </c>
      <c r="X51" s="11">
        <v>295.7</v>
      </c>
      <c r="Y51" s="11">
        <v>308.10000000000002</v>
      </c>
      <c r="Z51" s="11">
        <v>329.1</v>
      </c>
      <c r="AA51" s="11">
        <v>353.7</v>
      </c>
      <c r="AB51" s="11">
        <v>395.1</v>
      </c>
      <c r="AC51" s="11">
        <v>434.2</v>
      </c>
      <c r="AD51" s="11">
        <v>465.9</v>
      </c>
      <c r="AE51" s="11">
        <v>481.5</v>
      </c>
      <c r="AF51" s="11">
        <v>506.9</v>
      </c>
      <c r="AG51" s="11">
        <v>543.5</v>
      </c>
      <c r="AH51" s="11">
        <v>575.70000000000005</v>
      </c>
      <c r="AI51" s="11">
        <v>627.29999999999995</v>
      </c>
      <c r="AJ51" s="11">
        <v>663.2</v>
      </c>
      <c r="AK51" s="11">
        <v>717.8</v>
      </c>
      <c r="AL51" s="11">
        <v>765</v>
      </c>
      <c r="AM51" s="11">
        <v>775.1</v>
      </c>
      <c r="AN51" s="11">
        <v>822</v>
      </c>
      <c r="AO51" s="11">
        <v>847.7</v>
      </c>
      <c r="AP51" s="11">
        <v>851.1</v>
      </c>
      <c r="AQ51" s="11">
        <v>936.2</v>
      </c>
      <c r="AR51" s="11">
        <v>956.7</v>
      </c>
      <c r="AS51" s="11">
        <v>1000.9</v>
      </c>
      <c r="AT51" s="11">
        <v>1029.5</v>
      </c>
      <c r="AU51" s="11">
        <v>1050.2</v>
      </c>
      <c r="AV51" s="11">
        <v>1070.2</v>
      </c>
      <c r="AW51" s="11">
        <v>1097.4000000000001</v>
      </c>
      <c r="AX51" s="11">
        <v>1134.3</v>
      </c>
    </row>
    <row r="52" spans="1:50" s="10" customFormat="1" x14ac:dyDescent="0.25">
      <c r="A52" s="32">
        <v>42</v>
      </c>
      <c r="B52" s="10" t="s">
        <v>1060</v>
      </c>
      <c r="C52" s="10" t="s">
        <v>1059</v>
      </c>
      <c r="D52" s="11">
        <v>184.3</v>
      </c>
      <c r="E52" s="11">
        <v>173.6</v>
      </c>
      <c r="F52" s="11">
        <v>192.6</v>
      </c>
      <c r="G52" s="11">
        <v>220.1</v>
      </c>
      <c r="H52" s="11">
        <v>249.5</v>
      </c>
      <c r="I52" s="11">
        <v>245.4</v>
      </c>
      <c r="J52" s="11">
        <v>272.5</v>
      </c>
      <c r="K52" s="11">
        <v>310.7</v>
      </c>
      <c r="L52" s="11">
        <v>354.5</v>
      </c>
      <c r="M52" s="11">
        <v>404.5</v>
      </c>
      <c r="N52" s="11">
        <v>428.2</v>
      </c>
      <c r="O52" s="11">
        <v>426.4</v>
      </c>
      <c r="P52" s="11">
        <v>503.9</v>
      </c>
      <c r="Q52" s="11">
        <v>503.1</v>
      </c>
      <c r="R52" s="11">
        <v>557.6</v>
      </c>
      <c r="S52" s="11">
        <v>697.8</v>
      </c>
      <c r="T52" s="11">
        <v>728.5</v>
      </c>
      <c r="U52" s="11">
        <v>724.7</v>
      </c>
      <c r="V52" s="11">
        <v>788.1</v>
      </c>
      <c r="W52" s="11">
        <v>887.1</v>
      </c>
      <c r="X52" s="11">
        <v>946.4</v>
      </c>
      <c r="Y52" s="11">
        <v>950.3</v>
      </c>
      <c r="Z52" s="11">
        <v>941.1</v>
      </c>
      <c r="AA52" s="11">
        <v>987.6</v>
      </c>
      <c r="AB52" s="11">
        <v>1037.2</v>
      </c>
      <c r="AC52" s="11">
        <v>1155.3</v>
      </c>
      <c r="AD52" s="11">
        <v>1255</v>
      </c>
      <c r="AE52" s="11">
        <v>1414.4</v>
      </c>
      <c r="AF52" s="11">
        <v>1552.5</v>
      </c>
      <c r="AG52" s="11">
        <v>1610.1</v>
      </c>
      <c r="AH52" s="11">
        <v>1675.7</v>
      </c>
      <c r="AI52" s="11">
        <v>1716.9</v>
      </c>
      <c r="AJ52" s="11">
        <v>1746.9</v>
      </c>
      <c r="AK52" s="11">
        <v>1799.5</v>
      </c>
      <c r="AL52" s="11">
        <v>1900.5</v>
      </c>
      <c r="AM52" s="11">
        <v>2110.4</v>
      </c>
      <c r="AN52" s="11">
        <v>2353.6999999999998</v>
      </c>
      <c r="AO52" s="11">
        <v>2635.2</v>
      </c>
      <c r="AP52" s="11">
        <v>2456</v>
      </c>
      <c r="AQ52" s="11">
        <v>2240.3000000000002</v>
      </c>
      <c r="AR52" s="11">
        <v>2254.9</v>
      </c>
      <c r="AS52" s="11">
        <v>2561.9</v>
      </c>
      <c r="AT52" s="11">
        <v>2756.5</v>
      </c>
      <c r="AU52" s="11">
        <v>3081.5</v>
      </c>
      <c r="AV52" s="11">
        <v>3162.8</v>
      </c>
      <c r="AW52" s="11">
        <v>3391.3</v>
      </c>
      <c r="AX52" s="11">
        <v>3440.1</v>
      </c>
    </row>
    <row r="53" spans="1:50" s="10" customFormat="1" x14ac:dyDescent="0.25">
      <c r="A53" s="32">
        <v>43</v>
      </c>
      <c r="B53" s="10" t="s">
        <v>1058</v>
      </c>
      <c r="C53" s="10" t="s">
        <v>1057</v>
      </c>
      <c r="D53" s="11">
        <v>34.1</v>
      </c>
      <c r="E53" s="11">
        <v>41.2</v>
      </c>
      <c r="F53" s="11">
        <v>45.5</v>
      </c>
      <c r="G53" s="11">
        <v>50.3</v>
      </c>
      <c r="H53" s="11">
        <v>59.5</v>
      </c>
      <c r="I53" s="11">
        <v>75.400000000000006</v>
      </c>
      <c r="J53" s="11">
        <v>87.5</v>
      </c>
      <c r="K53" s="11">
        <v>89.6</v>
      </c>
      <c r="L53" s="11">
        <v>104.6</v>
      </c>
      <c r="M53" s="11">
        <v>120</v>
      </c>
      <c r="N53" s="11">
        <v>143.6</v>
      </c>
      <c r="O53" s="11">
        <v>187.4</v>
      </c>
      <c r="P53" s="11">
        <v>235</v>
      </c>
      <c r="Q53" s="11">
        <v>273.39999999999998</v>
      </c>
      <c r="R53" s="11">
        <v>289.60000000000002</v>
      </c>
      <c r="S53" s="11">
        <v>336.2</v>
      </c>
      <c r="T53" s="11">
        <v>360.6</v>
      </c>
      <c r="U53" s="11">
        <v>385.9</v>
      </c>
      <c r="V53" s="11">
        <v>398.7</v>
      </c>
      <c r="W53" s="11">
        <v>428.2</v>
      </c>
      <c r="X53" s="11">
        <v>483.7</v>
      </c>
      <c r="Y53" s="11">
        <v>489.1</v>
      </c>
      <c r="Z53" s="11">
        <v>450.6</v>
      </c>
      <c r="AA53" s="11">
        <v>422.8</v>
      </c>
      <c r="AB53" s="11">
        <v>413</v>
      </c>
      <c r="AC53" s="11">
        <v>416</v>
      </c>
      <c r="AD53" s="11">
        <v>436.6</v>
      </c>
      <c r="AE53" s="11">
        <v>447.9</v>
      </c>
      <c r="AF53" s="11">
        <v>493.7</v>
      </c>
      <c r="AG53" s="11">
        <v>557.79999999999995</v>
      </c>
      <c r="AH53" s="11">
        <v>575.70000000000005</v>
      </c>
      <c r="AI53" s="11">
        <v>667.6</v>
      </c>
      <c r="AJ53" s="11">
        <v>677.8</v>
      </c>
      <c r="AK53" s="11">
        <v>592.9</v>
      </c>
      <c r="AL53" s="11">
        <v>557.4</v>
      </c>
      <c r="AM53" s="11">
        <v>510.1</v>
      </c>
      <c r="AN53" s="11">
        <v>632.20000000000005</v>
      </c>
      <c r="AO53" s="11">
        <v>758.1</v>
      </c>
      <c r="AP53" s="11">
        <v>880.7</v>
      </c>
      <c r="AQ53" s="11">
        <v>916.4</v>
      </c>
      <c r="AR53" s="11">
        <v>760.9</v>
      </c>
      <c r="AS53" s="11">
        <v>670.6</v>
      </c>
      <c r="AT53" s="11">
        <v>655.20000000000005</v>
      </c>
      <c r="AU53" s="11">
        <v>691.9</v>
      </c>
      <c r="AV53" s="11">
        <v>662.8</v>
      </c>
      <c r="AW53" s="11">
        <v>686.3</v>
      </c>
      <c r="AX53" s="11">
        <v>693.2</v>
      </c>
    </row>
    <row r="54" spans="1:50" s="10" customFormat="1" x14ac:dyDescent="0.25">
      <c r="A54" s="32">
        <v>44</v>
      </c>
      <c r="B54" s="10" t="s">
        <v>1863</v>
      </c>
      <c r="C54" s="10" t="s">
        <v>833</v>
      </c>
      <c r="D54" s="11">
        <v>33</v>
      </c>
      <c r="E54" s="11">
        <v>37.9</v>
      </c>
      <c r="F54" s="11">
        <v>42</v>
      </c>
      <c r="G54" s="11">
        <v>47.6</v>
      </c>
      <c r="H54" s="11">
        <v>54</v>
      </c>
      <c r="I54" s="11">
        <v>63.4</v>
      </c>
      <c r="J54" s="11">
        <v>76</v>
      </c>
      <c r="K54" s="11">
        <v>83.9</v>
      </c>
      <c r="L54" s="11">
        <v>95.8</v>
      </c>
      <c r="M54" s="11">
        <v>113.1</v>
      </c>
      <c r="N54" s="11">
        <v>133.6</v>
      </c>
      <c r="O54" s="11">
        <v>156.69999999999999</v>
      </c>
      <c r="P54" s="11">
        <v>182.1</v>
      </c>
      <c r="Q54" s="11">
        <v>215.2</v>
      </c>
      <c r="R54" s="11">
        <v>259.5</v>
      </c>
      <c r="S54" s="11">
        <v>293.3</v>
      </c>
      <c r="T54" s="11">
        <v>338.3</v>
      </c>
      <c r="U54" s="11">
        <v>372.4</v>
      </c>
      <c r="V54" s="11">
        <v>399.1</v>
      </c>
      <c r="W54" s="11">
        <v>425</v>
      </c>
      <c r="X54" s="11">
        <v>451.1</v>
      </c>
      <c r="Y54" s="11">
        <v>478.2</v>
      </c>
      <c r="Z54" s="11">
        <v>488.9</v>
      </c>
      <c r="AA54" s="11">
        <v>502.6</v>
      </c>
      <c r="AB54" s="11">
        <v>510</v>
      </c>
      <c r="AC54" s="11">
        <v>533.20000000000005</v>
      </c>
      <c r="AD54" s="11">
        <v>563.79999999999995</v>
      </c>
      <c r="AE54" s="11">
        <v>583.1</v>
      </c>
      <c r="AF54" s="11">
        <v>615.9</v>
      </c>
      <c r="AG54" s="11">
        <v>639.9</v>
      </c>
      <c r="AH54" s="11">
        <v>668.6</v>
      </c>
      <c r="AI54" s="11">
        <v>719.6</v>
      </c>
      <c r="AJ54" s="11">
        <v>733.6</v>
      </c>
      <c r="AK54" s="11">
        <v>743</v>
      </c>
      <c r="AL54" s="11">
        <v>718.8</v>
      </c>
      <c r="AM54" s="11">
        <v>734.6</v>
      </c>
      <c r="AN54" s="11">
        <v>798.5</v>
      </c>
      <c r="AO54" s="11">
        <v>859.7</v>
      </c>
      <c r="AP54" s="11">
        <v>932.7</v>
      </c>
      <c r="AQ54" s="11">
        <v>978.5</v>
      </c>
      <c r="AR54" s="11">
        <v>889.8</v>
      </c>
      <c r="AS54" s="11">
        <v>853.1</v>
      </c>
      <c r="AT54" s="11">
        <v>837.4</v>
      </c>
      <c r="AU54" s="11">
        <v>798.3</v>
      </c>
      <c r="AV54" s="11">
        <v>772.4</v>
      </c>
      <c r="AW54" s="11">
        <v>788.7</v>
      </c>
      <c r="AX54" s="11">
        <v>824.8</v>
      </c>
    </row>
    <row r="55" spans="1:50" s="10" customFormat="1" x14ac:dyDescent="0.25">
      <c r="A55" s="32">
        <v>45</v>
      </c>
      <c r="B55" s="10" t="s">
        <v>1055</v>
      </c>
      <c r="C55" s="10" t="s">
        <v>1054</v>
      </c>
      <c r="D55" s="11">
        <v>1.1000000000000001</v>
      </c>
      <c r="E55" s="11">
        <v>3.3</v>
      </c>
      <c r="F55" s="11">
        <v>3.5</v>
      </c>
      <c r="G55" s="11">
        <v>2.7</v>
      </c>
      <c r="H55" s="11">
        <v>5.5</v>
      </c>
      <c r="I55" s="11">
        <v>12</v>
      </c>
      <c r="J55" s="11">
        <v>11.4</v>
      </c>
      <c r="K55" s="11">
        <v>5.6</v>
      </c>
      <c r="L55" s="11">
        <v>8.9</v>
      </c>
      <c r="M55" s="11">
        <v>6.9</v>
      </c>
      <c r="N55" s="11">
        <v>10</v>
      </c>
      <c r="O55" s="11">
        <v>30.7</v>
      </c>
      <c r="P55" s="11">
        <v>52.9</v>
      </c>
      <c r="Q55" s="11">
        <v>58.2</v>
      </c>
      <c r="R55" s="11">
        <v>30</v>
      </c>
      <c r="S55" s="11">
        <v>42.8</v>
      </c>
      <c r="T55" s="11">
        <v>22.3</v>
      </c>
      <c r="U55" s="11">
        <v>13.5</v>
      </c>
      <c r="V55" s="11">
        <v>-0.4</v>
      </c>
      <c r="W55" s="11">
        <v>3.2</v>
      </c>
      <c r="X55" s="11">
        <v>32.6</v>
      </c>
      <c r="Y55" s="11">
        <v>11</v>
      </c>
      <c r="Z55" s="11">
        <v>-38.299999999999997</v>
      </c>
      <c r="AA55" s="11">
        <v>-79.900000000000006</v>
      </c>
      <c r="AB55" s="11">
        <v>-97</v>
      </c>
      <c r="AC55" s="11">
        <v>-117.2</v>
      </c>
      <c r="AD55" s="11">
        <v>-127.2</v>
      </c>
      <c r="AE55" s="11">
        <v>-135.19999999999999</v>
      </c>
      <c r="AF55" s="11">
        <v>-122.2</v>
      </c>
      <c r="AG55" s="11">
        <v>-82.1</v>
      </c>
      <c r="AH55" s="11">
        <v>-93</v>
      </c>
      <c r="AI55" s="11">
        <v>-52</v>
      </c>
      <c r="AJ55" s="11">
        <v>-55.8</v>
      </c>
      <c r="AK55" s="11">
        <v>-150.1</v>
      </c>
      <c r="AL55" s="11">
        <v>-161.30000000000001</v>
      </c>
      <c r="AM55" s="11">
        <v>-224.5</v>
      </c>
      <c r="AN55" s="11">
        <v>-166.4</v>
      </c>
      <c r="AO55" s="11">
        <v>-101.6</v>
      </c>
      <c r="AP55" s="11">
        <v>-52</v>
      </c>
      <c r="AQ55" s="11">
        <v>-62.2</v>
      </c>
      <c r="AR55" s="11">
        <v>-129</v>
      </c>
      <c r="AS55" s="11">
        <v>-182.5</v>
      </c>
      <c r="AT55" s="11">
        <v>-182.2</v>
      </c>
      <c r="AU55" s="11">
        <v>-106.5</v>
      </c>
      <c r="AV55" s="11">
        <v>-109.6</v>
      </c>
      <c r="AW55" s="11">
        <v>-102.4</v>
      </c>
      <c r="AX55" s="11">
        <v>-131.6</v>
      </c>
    </row>
    <row r="56" spans="1:50" s="10" customFormat="1" x14ac:dyDescent="0.25">
      <c r="A56" s="32">
        <v>46</v>
      </c>
      <c r="B56" s="10" t="s">
        <v>1053</v>
      </c>
      <c r="C56" s="10" t="s">
        <v>204</v>
      </c>
      <c r="D56" s="11">
        <v>4.8</v>
      </c>
      <c r="E56" s="11">
        <v>4.4000000000000004</v>
      </c>
      <c r="F56" s="11">
        <v>4.2</v>
      </c>
      <c r="G56" s="11">
        <v>4.8</v>
      </c>
      <c r="H56" s="11">
        <v>5.7</v>
      </c>
      <c r="I56" s="11">
        <v>6.8</v>
      </c>
      <c r="J56" s="11">
        <v>9</v>
      </c>
      <c r="K56" s="11">
        <v>9.1</v>
      </c>
      <c r="L56" s="11">
        <v>8.1</v>
      </c>
      <c r="M56" s="11">
        <v>10.4</v>
      </c>
      <c r="N56" s="11">
        <v>12.8</v>
      </c>
      <c r="O56" s="11">
        <v>14</v>
      </c>
      <c r="P56" s="11">
        <v>16.899999999999999</v>
      </c>
      <c r="Q56" s="11">
        <v>19.3</v>
      </c>
      <c r="R56" s="11">
        <v>21.7</v>
      </c>
      <c r="S56" s="11">
        <v>29.2</v>
      </c>
      <c r="T56" s="11">
        <v>34.1</v>
      </c>
      <c r="U56" s="11">
        <v>36</v>
      </c>
      <c r="V56" s="11">
        <v>33.299999999999997</v>
      </c>
      <c r="W56" s="11">
        <v>32.799999999999997</v>
      </c>
      <c r="X56" s="11">
        <v>38.299999999999997</v>
      </c>
      <c r="Y56" s="11">
        <v>39.200000000000003</v>
      </c>
      <c r="Z56" s="11">
        <v>38.9</v>
      </c>
      <c r="AA56" s="11">
        <v>39.700000000000003</v>
      </c>
      <c r="AB56" s="11">
        <v>39.4</v>
      </c>
      <c r="AC56" s="11">
        <v>40.700000000000003</v>
      </c>
      <c r="AD56" s="11">
        <v>45</v>
      </c>
      <c r="AE56" s="11">
        <v>52.6</v>
      </c>
      <c r="AF56" s="11">
        <v>50.1</v>
      </c>
      <c r="AG56" s="11">
        <v>64.099999999999994</v>
      </c>
      <c r="AH56" s="11">
        <v>67.8</v>
      </c>
      <c r="AI56" s="11">
        <v>85.3</v>
      </c>
      <c r="AJ56" s="11">
        <v>99.1</v>
      </c>
      <c r="AK56" s="11">
        <v>80.7</v>
      </c>
      <c r="AL56" s="11">
        <v>76.3</v>
      </c>
      <c r="AM56" s="11">
        <v>81.400000000000006</v>
      </c>
      <c r="AN56" s="11">
        <v>93.9</v>
      </c>
      <c r="AO56" s="11">
        <v>82.6</v>
      </c>
      <c r="AP56" s="11">
        <v>98.6</v>
      </c>
      <c r="AQ56" s="11">
        <v>114.4</v>
      </c>
      <c r="AR56" s="11">
        <v>124.9</v>
      </c>
      <c r="AS56" s="11">
        <v>128.5</v>
      </c>
      <c r="AT56" s="11">
        <v>131.5</v>
      </c>
      <c r="AU56" s="11">
        <v>104.7</v>
      </c>
      <c r="AV56" s="11">
        <v>118.4</v>
      </c>
      <c r="AW56" s="11">
        <v>137.6</v>
      </c>
      <c r="AX56" s="11">
        <v>161.4</v>
      </c>
    </row>
    <row r="57" spans="1:50" s="10" customFormat="1" x14ac:dyDescent="0.25">
      <c r="A57" s="32">
        <v>47</v>
      </c>
      <c r="B57" s="10" t="s">
        <v>1864</v>
      </c>
      <c r="C57" s="10" t="s">
        <v>1052</v>
      </c>
      <c r="D57" s="11">
        <v>7</v>
      </c>
      <c r="E57" s="11">
        <v>7.8</v>
      </c>
      <c r="F57" s="11">
        <v>9.8000000000000007</v>
      </c>
      <c r="G57" s="11">
        <v>10.1</v>
      </c>
      <c r="H57" s="11">
        <v>10.9</v>
      </c>
      <c r="I57" s="11">
        <v>12.9</v>
      </c>
      <c r="J57" s="11">
        <v>13.6</v>
      </c>
      <c r="K57" s="11">
        <v>16.899999999999999</v>
      </c>
      <c r="L57" s="11">
        <v>20.399999999999999</v>
      </c>
      <c r="M57" s="11">
        <v>20.2</v>
      </c>
      <c r="N57" s="11">
        <v>16.600000000000001</v>
      </c>
      <c r="O57" s="11">
        <v>11.8</v>
      </c>
      <c r="P57" s="11">
        <v>3.9</v>
      </c>
      <c r="Q57" s="11">
        <v>-9.9</v>
      </c>
      <c r="R57" s="11">
        <v>-20.6</v>
      </c>
      <c r="S57" s="11">
        <v>8.4</v>
      </c>
      <c r="T57" s="11">
        <v>-7.8</v>
      </c>
      <c r="U57" s="11">
        <v>-31.1</v>
      </c>
      <c r="V57" s="11">
        <v>-39.299999999999997</v>
      </c>
      <c r="W57" s="11">
        <v>-45</v>
      </c>
      <c r="X57" s="11">
        <v>-61.5</v>
      </c>
      <c r="Y57" s="11">
        <v>-71.7</v>
      </c>
      <c r="Z57" s="11">
        <v>-76.599999999999994</v>
      </c>
      <c r="AA57" s="11">
        <v>-83.5</v>
      </c>
      <c r="AB57" s="11">
        <v>-83.9</v>
      </c>
      <c r="AC57" s="11">
        <v>-89</v>
      </c>
      <c r="AD57" s="11">
        <v>-101.9</v>
      </c>
      <c r="AE57" s="11">
        <v>-132.6</v>
      </c>
      <c r="AF57" s="11">
        <v>-143.9</v>
      </c>
      <c r="AG57" s="11">
        <v>-163.5</v>
      </c>
      <c r="AH57" s="11">
        <v>-188.2</v>
      </c>
      <c r="AI57" s="11">
        <v>-205.9</v>
      </c>
      <c r="AJ57" s="11">
        <v>-204.2</v>
      </c>
      <c r="AK57" s="11">
        <v>-174</v>
      </c>
      <c r="AL57" s="11">
        <v>-132.19999999999999</v>
      </c>
      <c r="AM57" s="11">
        <v>-168</v>
      </c>
      <c r="AN57" s="11">
        <v>-173.2</v>
      </c>
      <c r="AO57" s="11">
        <v>-203.5</v>
      </c>
      <c r="AP57" s="11">
        <v>-234.4</v>
      </c>
      <c r="AQ57" s="11">
        <v>-220.6</v>
      </c>
      <c r="AR57" s="11">
        <v>-208.1</v>
      </c>
      <c r="AS57" s="11">
        <v>-196.7</v>
      </c>
      <c r="AT57" s="11">
        <v>-203.3</v>
      </c>
      <c r="AU57" s="11">
        <v>-232.4</v>
      </c>
      <c r="AV57" s="11">
        <v>-286.60000000000002</v>
      </c>
      <c r="AW57" s="11">
        <v>-330.5</v>
      </c>
      <c r="AX57" s="11">
        <v>-383.3</v>
      </c>
    </row>
    <row r="58" spans="1:50" s="10" customFormat="1" x14ac:dyDescent="0.25">
      <c r="A58" s="32">
        <v>48</v>
      </c>
      <c r="B58" s="10" t="s">
        <v>1051</v>
      </c>
      <c r="C58" s="10" t="s">
        <v>1050</v>
      </c>
      <c r="D58" s="11">
        <v>-2.2000000000000002</v>
      </c>
      <c r="E58" s="11">
        <v>-3.4</v>
      </c>
      <c r="F58" s="11">
        <v>-5.7</v>
      </c>
      <c r="G58" s="11">
        <v>-5.3</v>
      </c>
      <c r="H58" s="11">
        <v>-5.2</v>
      </c>
      <c r="I58" s="11">
        <v>-6.1</v>
      </c>
      <c r="J58" s="11">
        <v>-4.5</v>
      </c>
      <c r="K58" s="11">
        <v>-7.7</v>
      </c>
      <c r="L58" s="11">
        <v>-12.3</v>
      </c>
      <c r="M58" s="11">
        <v>-9.8000000000000007</v>
      </c>
      <c r="N58" s="11">
        <v>-3.9</v>
      </c>
      <c r="O58" s="11">
        <v>2.2000000000000002</v>
      </c>
      <c r="P58" s="11">
        <v>13</v>
      </c>
      <c r="Q58" s="11">
        <v>29.2</v>
      </c>
      <c r="R58" s="11">
        <v>42.3</v>
      </c>
      <c r="S58" s="11">
        <v>20.8</v>
      </c>
      <c r="T58" s="11">
        <v>41.8</v>
      </c>
      <c r="U58" s="11">
        <v>67.099999999999994</v>
      </c>
      <c r="V58" s="11">
        <v>72.599999999999994</v>
      </c>
      <c r="W58" s="11">
        <v>77.8</v>
      </c>
      <c r="X58" s="11">
        <v>99.8</v>
      </c>
      <c r="Y58" s="11">
        <v>110.9</v>
      </c>
      <c r="Z58" s="11">
        <v>115.5</v>
      </c>
      <c r="AA58" s="11">
        <v>123.2</v>
      </c>
      <c r="AB58" s="11">
        <v>123.3</v>
      </c>
      <c r="AC58" s="11">
        <v>129.80000000000001</v>
      </c>
      <c r="AD58" s="11">
        <v>146.9</v>
      </c>
      <c r="AE58" s="11">
        <v>185.3</v>
      </c>
      <c r="AF58" s="11">
        <v>193.9</v>
      </c>
      <c r="AG58" s="11">
        <v>227.5</v>
      </c>
      <c r="AH58" s="11">
        <v>256</v>
      </c>
      <c r="AI58" s="11">
        <v>291.3</v>
      </c>
      <c r="AJ58" s="11">
        <v>303.3</v>
      </c>
      <c r="AK58" s="11">
        <v>254.7</v>
      </c>
      <c r="AL58" s="11">
        <v>208.5</v>
      </c>
      <c r="AM58" s="11">
        <v>249.4</v>
      </c>
      <c r="AN58" s="11">
        <v>267.10000000000002</v>
      </c>
      <c r="AO58" s="11">
        <v>286.10000000000002</v>
      </c>
      <c r="AP58" s="11">
        <v>332.9</v>
      </c>
      <c r="AQ58" s="11">
        <v>335</v>
      </c>
      <c r="AR58" s="11">
        <v>333</v>
      </c>
      <c r="AS58" s="11">
        <v>325.2</v>
      </c>
      <c r="AT58" s="11">
        <v>334.8</v>
      </c>
      <c r="AU58" s="11">
        <v>337.1</v>
      </c>
      <c r="AV58" s="11">
        <v>405</v>
      </c>
      <c r="AW58" s="11">
        <v>468.1</v>
      </c>
      <c r="AX58" s="11">
        <v>544.70000000000005</v>
      </c>
    </row>
    <row r="59" spans="1:50" s="10" customFormat="1" x14ac:dyDescent="0.25">
      <c r="A59" s="32">
        <v>49</v>
      </c>
      <c r="B59" s="10" t="s">
        <v>1049</v>
      </c>
      <c r="C59" s="10" t="s">
        <v>183</v>
      </c>
      <c r="D59" s="11">
        <v>77</v>
      </c>
      <c r="E59" s="11">
        <v>77.8</v>
      </c>
      <c r="F59" s="11">
        <v>83.9</v>
      </c>
      <c r="G59" s="11">
        <v>95.1</v>
      </c>
      <c r="H59" s="11">
        <v>112.5</v>
      </c>
      <c r="I59" s="11">
        <v>112.2</v>
      </c>
      <c r="J59" s="11">
        <v>118.2</v>
      </c>
      <c r="K59" s="11">
        <v>131</v>
      </c>
      <c r="L59" s="11">
        <v>144.5</v>
      </c>
      <c r="M59" s="11">
        <v>166</v>
      </c>
      <c r="N59" s="11">
        <v>179.4</v>
      </c>
      <c r="O59" s="11">
        <v>171.6</v>
      </c>
      <c r="P59" s="11">
        <v>179.7</v>
      </c>
      <c r="Q59" s="11">
        <v>171.2</v>
      </c>
      <c r="R59" s="11">
        <v>186.3</v>
      </c>
      <c r="S59" s="11">
        <v>228.2</v>
      </c>
      <c r="T59" s="11">
        <v>241.1</v>
      </c>
      <c r="U59" s="11">
        <v>256.5</v>
      </c>
      <c r="V59" s="11">
        <v>286.5</v>
      </c>
      <c r="W59" s="11">
        <v>325.8</v>
      </c>
      <c r="X59" s="11">
        <v>341.9</v>
      </c>
      <c r="Y59" s="11">
        <v>354.4</v>
      </c>
      <c r="Z59" s="11">
        <v>356</v>
      </c>
      <c r="AA59" s="11">
        <v>402.4</v>
      </c>
      <c r="AB59" s="11">
        <v>430.5</v>
      </c>
      <c r="AC59" s="11">
        <v>459.5</v>
      </c>
      <c r="AD59" s="11">
        <v>484.5</v>
      </c>
      <c r="AE59" s="11">
        <v>547.4</v>
      </c>
      <c r="AF59" s="11">
        <v>587.9</v>
      </c>
      <c r="AG59" s="11">
        <v>644.20000000000005</v>
      </c>
      <c r="AH59" s="11">
        <v>700.4</v>
      </c>
      <c r="AI59" s="11">
        <v>757.8</v>
      </c>
      <c r="AJ59" s="11">
        <v>836.8</v>
      </c>
      <c r="AK59" s="11">
        <v>871</v>
      </c>
      <c r="AL59" s="11">
        <v>900.1</v>
      </c>
      <c r="AM59" s="11">
        <v>962.1</v>
      </c>
      <c r="AN59" s="11">
        <v>979</v>
      </c>
      <c r="AO59" s="11">
        <v>1053.7</v>
      </c>
      <c r="AP59" s="11">
        <v>979.2</v>
      </c>
      <c r="AQ59" s="11">
        <v>1026.5</v>
      </c>
      <c r="AR59" s="11">
        <v>973</v>
      </c>
      <c r="AS59" s="11">
        <v>1032.7</v>
      </c>
      <c r="AT59" s="11">
        <v>1143.7</v>
      </c>
      <c r="AU59" s="11">
        <v>1241.4000000000001</v>
      </c>
      <c r="AV59" s="11">
        <v>1284.7</v>
      </c>
      <c r="AW59" s="11">
        <v>1337.7</v>
      </c>
      <c r="AX59" s="11">
        <v>1376.8</v>
      </c>
    </row>
    <row r="60" spans="1:50" s="10" customFormat="1" x14ac:dyDescent="0.25">
      <c r="A60" s="32">
        <v>50</v>
      </c>
      <c r="B60" s="10" t="s">
        <v>1865</v>
      </c>
      <c r="C60" s="10" t="s">
        <v>1017</v>
      </c>
      <c r="D60" s="11">
        <v>0.8</v>
      </c>
      <c r="E60" s="11">
        <v>0.8</v>
      </c>
      <c r="F60" s="11">
        <v>0.9</v>
      </c>
      <c r="G60" s="11">
        <v>1</v>
      </c>
      <c r="H60" s="11">
        <v>1.4</v>
      </c>
      <c r="I60" s="11">
        <v>1.4</v>
      </c>
      <c r="J60" s="11">
        <v>1.5</v>
      </c>
      <c r="K60" s="11">
        <v>2.1</v>
      </c>
      <c r="L60" s="11">
        <v>2.8</v>
      </c>
      <c r="M60" s="11">
        <v>3.1</v>
      </c>
      <c r="N60" s="11">
        <v>3.3</v>
      </c>
      <c r="O60" s="11">
        <v>2.2999999999999998</v>
      </c>
      <c r="P60" s="11">
        <v>2.1</v>
      </c>
      <c r="Q60" s="11">
        <v>1.9</v>
      </c>
      <c r="R60" s="11">
        <v>2.9</v>
      </c>
      <c r="S60" s="11">
        <v>3</v>
      </c>
      <c r="T60" s="11">
        <v>3.1</v>
      </c>
      <c r="U60" s="11">
        <v>3.6</v>
      </c>
      <c r="V60" s="11">
        <v>3.3</v>
      </c>
      <c r="W60" s="11">
        <v>3.1</v>
      </c>
      <c r="X60" s="11">
        <v>2.9</v>
      </c>
      <c r="Y60" s="11">
        <v>2.9</v>
      </c>
      <c r="Z60" s="11">
        <v>2.4</v>
      </c>
      <c r="AA60" s="11">
        <v>3.3</v>
      </c>
      <c r="AB60" s="11">
        <v>3</v>
      </c>
      <c r="AC60" s="11">
        <v>3.4</v>
      </c>
      <c r="AD60" s="11">
        <v>2.8</v>
      </c>
      <c r="AE60" s="11">
        <v>3</v>
      </c>
      <c r="AF60" s="11">
        <v>3.1</v>
      </c>
      <c r="AG60" s="11">
        <v>2.8</v>
      </c>
      <c r="AH60" s="11">
        <v>3.2</v>
      </c>
      <c r="AI60" s="11">
        <v>2.8</v>
      </c>
      <c r="AJ60" s="11">
        <v>2.8</v>
      </c>
      <c r="AK60" s="11">
        <v>3</v>
      </c>
      <c r="AL60" s="11">
        <v>3.1</v>
      </c>
      <c r="AM60" s="11">
        <v>3.7</v>
      </c>
      <c r="AN60" s="11">
        <v>4.3</v>
      </c>
      <c r="AO60" s="11">
        <v>3.7</v>
      </c>
      <c r="AP60" s="11">
        <v>2.2999999999999998</v>
      </c>
      <c r="AQ60" s="11">
        <v>0.7</v>
      </c>
      <c r="AR60" s="11">
        <v>0.2</v>
      </c>
      <c r="AS60" s="11">
        <v>0.8</v>
      </c>
      <c r="AT60" s="11">
        <v>0.8</v>
      </c>
      <c r="AU60" s="11">
        <v>1.2</v>
      </c>
      <c r="AV60" s="11">
        <v>1.3</v>
      </c>
      <c r="AW60" s="11">
        <v>1.6</v>
      </c>
      <c r="AX60" s="11">
        <v>1.5</v>
      </c>
    </row>
    <row r="61" spans="1:50" s="10" customFormat="1" x14ac:dyDescent="0.25">
      <c r="A61" s="32">
        <v>51</v>
      </c>
      <c r="B61" s="10" t="s">
        <v>1048</v>
      </c>
      <c r="C61" s="10" t="s">
        <v>1015</v>
      </c>
      <c r="D61" s="11">
        <v>76.3</v>
      </c>
      <c r="E61" s="11">
        <v>77</v>
      </c>
      <c r="F61" s="11">
        <v>83</v>
      </c>
      <c r="G61" s="11">
        <v>94.1</v>
      </c>
      <c r="H61" s="11">
        <v>111.2</v>
      </c>
      <c r="I61" s="11">
        <v>110.8</v>
      </c>
      <c r="J61" s="11">
        <v>116.8</v>
      </c>
      <c r="K61" s="11">
        <v>128.80000000000001</v>
      </c>
      <c r="L61" s="11">
        <v>141.69999999999999</v>
      </c>
      <c r="M61" s="11">
        <v>162.9</v>
      </c>
      <c r="N61" s="11">
        <v>176.2</v>
      </c>
      <c r="O61" s="11">
        <v>169.2</v>
      </c>
      <c r="P61" s="11">
        <v>177.6</v>
      </c>
      <c r="Q61" s="11">
        <v>169.3</v>
      </c>
      <c r="R61" s="11">
        <v>183.4</v>
      </c>
      <c r="S61" s="11">
        <v>225.3</v>
      </c>
      <c r="T61" s="11">
        <v>238</v>
      </c>
      <c r="U61" s="11">
        <v>252.9</v>
      </c>
      <c r="V61" s="11">
        <v>283.2</v>
      </c>
      <c r="W61" s="11">
        <v>322.7</v>
      </c>
      <c r="X61" s="11">
        <v>339.1</v>
      </c>
      <c r="Y61" s="11">
        <v>351.5</v>
      </c>
      <c r="Z61" s="11">
        <v>353.6</v>
      </c>
      <c r="AA61" s="11">
        <v>399.1</v>
      </c>
      <c r="AB61" s="11">
        <v>427.5</v>
      </c>
      <c r="AC61" s="11">
        <v>456.1</v>
      </c>
      <c r="AD61" s="11">
        <v>481.7</v>
      </c>
      <c r="AE61" s="11">
        <v>544.4</v>
      </c>
      <c r="AF61" s="11">
        <v>584.79999999999995</v>
      </c>
      <c r="AG61" s="11">
        <v>641.29999999999995</v>
      </c>
      <c r="AH61" s="11">
        <v>697.2</v>
      </c>
      <c r="AI61" s="11">
        <v>755</v>
      </c>
      <c r="AJ61" s="11">
        <v>834</v>
      </c>
      <c r="AK61" s="11">
        <v>868</v>
      </c>
      <c r="AL61" s="11">
        <v>897</v>
      </c>
      <c r="AM61" s="11">
        <v>958.3</v>
      </c>
      <c r="AN61" s="11">
        <v>974.7</v>
      </c>
      <c r="AO61" s="11">
        <v>1050</v>
      </c>
      <c r="AP61" s="11">
        <v>976.9</v>
      </c>
      <c r="AQ61" s="11">
        <v>1025.8</v>
      </c>
      <c r="AR61" s="11">
        <v>972.8</v>
      </c>
      <c r="AS61" s="11">
        <v>1031.9000000000001</v>
      </c>
      <c r="AT61" s="11">
        <v>1142.9000000000001</v>
      </c>
      <c r="AU61" s="11">
        <v>1240.2</v>
      </c>
      <c r="AV61" s="11">
        <v>1283.4000000000001</v>
      </c>
      <c r="AW61" s="11">
        <v>1336.2</v>
      </c>
      <c r="AX61" s="11">
        <v>1375.3</v>
      </c>
    </row>
    <row r="62" spans="1:50" s="10" customFormat="1" x14ac:dyDescent="0.25">
      <c r="A62" s="32">
        <v>52</v>
      </c>
      <c r="B62" s="10" t="s">
        <v>1047</v>
      </c>
      <c r="C62" s="10" t="s">
        <v>172</v>
      </c>
      <c r="D62" s="11">
        <v>20.399999999999999</v>
      </c>
      <c r="E62" s="11">
        <v>20.7</v>
      </c>
      <c r="F62" s="11">
        <v>21.9</v>
      </c>
      <c r="G62" s="11">
        <v>22.8</v>
      </c>
      <c r="H62" s="11">
        <v>23.3</v>
      </c>
      <c r="I62" s="11">
        <v>23.3</v>
      </c>
      <c r="J62" s="11">
        <v>22.5</v>
      </c>
      <c r="K62" s="11">
        <v>20.6</v>
      </c>
      <c r="L62" s="11">
        <v>16.2</v>
      </c>
      <c r="M62" s="11">
        <v>16.899999999999999</v>
      </c>
      <c r="N62" s="11">
        <v>16.600000000000001</v>
      </c>
      <c r="O62" s="11">
        <v>19.7</v>
      </c>
      <c r="P62" s="11">
        <v>25.4</v>
      </c>
      <c r="Q62" s="11">
        <v>26.1</v>
      </c>
      <c r="R62" s="11">
        <v>27.5</v>
      </c>
      <c r="S62" s="11">
        <v>27.9</v>
      </c>
      <c r="T62" s="11">
        <v>29.5</v>
      </c>
      <c r="U62" s="11">
        <v>21.9</v>
      </c>
      <c r="V62" s="11">
        <v>20.2</v>
      </c>
      <c r="W62" s="11">
        <v>25.1</v>
      </c>
      <c r="X62" s="11">
        <v>24.4</v>
      </c>
      <c r="Y62" s="11">
        <v>31.4</v>
      </c>
      <c r="Z62" s="11">
        <v>42</v>
      </c>
      <c r="AA62" s="11">
        <v>64.3</v>
      </c>
      <c r="AB62" s="11">
        <v>93.6</v>
      </c>
      <c r="AC62" s="11">
        <v>117.5</v>
      </c>
      <c r="AD62" s="11">
        <v>129.19999999999999</v>
      </c>
      <c r="AE62" s="11">
        <v>147</v>
      </c>
      <c r="AF62" s="11">
        <v>152</v>
      </c>
      <c r="AG62" s="11">
        <v>169.9</v>
      </c>
      <c r="AH62" s="11">
        <v>183.1</v>
      </c>
      <c r="AI62" s="11">
        <v>187.7</v>
      </c>
      <c r="AJ62" s="11">
        <v>207.5</v>
      </c>
      <c r="AK62" s="11">
        <v>217.3</v>
      </c>
      <c r="AL62" s="11">
        <v>238</v>
      </c>
      <c r="AM62" s="11">
        <v>255.4</v>
      </c>
      <c r="AN62" s="11">
        <v>238.4</v>
      </c>
      <c r="AO62" s="11">
        <v>207.5</v>
      </c>
      <c r="AP62" s="11">
        <v>189.4</v>
      </c>
      <c r="AQ62" s="11">
        <v>262.10000000000002</v>
      </c>
      <c r="AR62" s="11">
        <v>333.7</v>
      </c>
      <c r="AS62" s="11">
        <v>402.8</v>
      </c>
      <c r="AT62" s="11">
        <v>485.3</v>
      </c>
      <c r="AU62" s="11">
        <v>525.29999999999995</v>
      </c>
      <c r="AV62" s="11">
        <v>567.1</v>
      </c>
      <c r="AW62" s="11">
        <v>606.1</v>
      </c>
      <c r="AX62" s="11">
        <v>659.6</v>
      </c>
    </row>
    <row r="63" spans="1:50" s="10" customFormat="1" x14ac:dyDescent="0.25">
      <c r="A63" s="32">
        <v>53</v>
      </c>
      <c r="B63" s="10" t="s">
        <v>1866</v>
      </c>
      <c r="C63" s="10" t="s">
        <v>914</v>
      </c>
      <c r="D63" s="11">
        <v>14.4</v>
      </c>
      <c r="E63" s="11">
        <v>14.5</v>
      </c>
      <c r="F63" s="11">
        <v>15.5</v>
      </c>
      <c r="G63" s="11">
        <v>15.3</v>
      </c>
      <c r="H63" s="11">
        <v>14.5</v>
      </c>
      <c r="I63" s="11">
        <v>14.9</v>
      </c>
      <c r="J63" s="11">
        <v>13.9</v>
      </c>
      <c r="K63" s="11">
        <v>12</v>
      </c>
      <c r="L63" s="11">
        <v>7</v>
      </c>
      <c r="M63" s="11">
        <v>7.1</v>
      </c>
      <c r="N63" s="11">
        <v>5.7</v>
      </c>
      <c r="O63" s="11">
        <v>5.6</v>
      </c>
      <c r="P63" s="11">
        <v>5.8</v>
      </c>
      <c r="Q63" s="11">
        <v>2.1</v>
      </c>
      <c r="R63" s="11">
        <v>1.3</v>
      </c>
      <c r="S63" s="11">
        <v>-1.2</v>
      </c>
      <c r="T63" s="11">
        <v>-4.2</v>
      </c>
      <c r="U63" s="11">
        <v>-9.5</v>
      </c>
      <c r="V63" s="11">
        <v>-9.8000000000000007</v>
      </c>
      <c r="W63" s="11">
        <v>-3.6</v>
      </c>
      <c r="X63" s="11">
        <v>-3.3</v>
      </c>
      <c r="Y63" s="11">
        <v>-0.1</v>
      </c>
      <c r="Z63" s="11">
        <v>5.8</v>
      </c>
      <c r="AA63" s="11">
        <v>19.8</v>
      </c>
      <c r="AB63" s="11">
        <v>42.6</v>
      </c>
      <c r="AC63" s="11">
        <v>62.2</v>
      </c>
      <c r="AD63" s="11">
        <v>68.5</v>
      </c>
      <c r="AE63" s="11">
        <v>82.7</v>
      </c>
      <c r="AF63" s="11">
        <v>85</v>
      </c>
      <c r="AG63" s="11">
        <v>101.3</v>
      </c>
      <c r="AH63" s="11">
        <v>115.2</v>
      </c>
      <c r="AI63" s="11">
        <v>120.9</v>
      </c>
      <c r="AJ63" s="11">
        <v>134.80000000000001</v>
      </c>
      <c r="AK63" s="11">
        <v>146.30000000000001</v>
      </c>
      <c r="AL63" s="11">
        <v>165.3</v>
      </c>
      <c r="AM63" s="11">
        <v>180.2</v>
      </c>
      <c r="AN63" s="11">
        <v>158.1</v>
      </c>
      <c r="AO63" s="11">
        <v>124.3</v>
      </c>
      <c r="AP63" s="11">
        <v>96.4</v>
      </c>
      <c r="AQ63" s="11">
        <v>147.19999999999999</v>
      </c>
      <c r="AR63" s="11">
        <v>216.8</v>
      </c>
      <c r="AS63" s="11">
        <v>268.10000000000002</v>
      </c>
      <c r="AT63" s="11">
        <v>327</v>
      </c>
      <c r="AU63" s="11">
        <v>355.4</v>
      </c>
      <c r="AV63" s="11">
        <v>392.4</v>
      </c>
      <c r="AW63" s="11">
        <v>422.1</v>
      </c>
      <c r="AX63" s="11">
        <v>460.1</v>
      </c>
    </row>
    <row r="64" spans="1:50" s="10" customFormat="1" x14ac:dyDescent="0.25">
      <c r="A64" s="32">
        <v>54</v>
      </c>
      <c r="B64" s="10" t="s">
        <v>1046</v>
      </c>
      <c r="C64" s="10" t="s">
        <v>1013</v>
      </c>
      <c r="D64" s="11">
        <v>6</v>
      </c>
      <c r="E64" s="11">
        <v>6.2</v>
      </c>
      <c r="F64" s="11">
        <v>6.4</v>
      </c>
      <c r="G64" s="11">
        <v>7.5</v>
      </c>
      <c r="H64" s="11">
        <v>8.6999999999999993</v>
      </c>
      <c r="I64" s="11">
        <v>8.5</v>
      </c>
      <c r="J64" s="11">
        <v>8.6</v>
      </c>
      <c r="K64" s="11">
        <v>8.6</v>
      </c>
      <c r="L64" s="11">
        <v>9.1</v>
      </c>
      <c r="M64" s="11">
        <v>9.8000000000000007</v>
      </c>
      <c r="N64" s="11">
        <v>10.8</v>
      </c>
      <c r="O64" s="11">
        <v>14.1</v>
      </c>
      <c r="P64" s="11">
        <v>19.600000000000001</v>
      </c>
      <c r="Q64" s="11">
        <v>24</v>
      </c>
      <c r="R64" s="11">
        <v>26.2</v>
      </c>
      <c r="S64" s="11">
        <v>29.1</v>
      </c>
      <c r="T64" s="11">
        <v>33.700000000000003</v>
      </c>
      <c r="U64" s="11">
        <v>31.4</v>
      </c>
      <c r="V64" s="11">
        <v>30.1</v>
      </c>
      <c r="W64" s="11">
        <v>28.7</v>
      </c>
      <c r="X64" s="11">
        <v>27.8</v>
      </c>
      <c r="Y64" s="11">
        <v>31.4</v>
      </c>
      <c r="Z64" s="11">
        <v>36.200000000000003</v>
      </c>
      <c r="AA64" s="11">
        <v>44.5</v>
      </c>
      <c r="AB64" s="11">
        <v>51</v>
      </c>
      <c r="AC64" s="11">
        <v>55.3</v>
      </c>
      <c r="AD64" s="11">
        <v>60.7</v>
      </c>
      <c r="AE64" s="11">
        <v>64.2</v>
      </c>
      <c r="AF64" s="11">
        <v>67.099999999999994</v>
      </c>
      <c r="AG64" s="11">
        <v>68.599999999999994</v>
      </c>
      <c r="AH64" s="11">
        <v>67.900000000000006</v>
      </c>
      <c r="AI64" s="11">
        <v>66.900000000000006</v>
      </c>
      <c r="AJ64" s="11">
        <v>72.8</v>
      </c>
      <c r="AK64" s="11">
        <v>71</v>
      </c>
      <c r="AL64" s="11">
        <v>72.7</v>
      </c>
      <c r="AM64" s="11">
        <v>75.2</v>
      </c>
      <c r="AN64" s="11">
        <v>80.400000000000006</v>
      </c>
      <c r="AO64" s="11">
        <v>83.2</v>
      </c>
      <c r="AP64" s="11">
        <v>93</v>
      </c>
      <c r="AQ64" s="11">
        <v>114.9</v>
      </c>
      <c r="AR64" s="11">
        <v>116.9</v>
      </c>
      <c r="AS64" s="11">
        <v>134.69999999999999</v>
      </c>
      <c r="AT64" s="11">
        <v>158.30000000000001</v>
      </c>
      <c r="AU64" s="11">
        <v>169.9</v>
      </c>
      <c r="AV64" s="11">
        <v>174.7</v>
      </c>
      <c r="AW64" s="11">
        <v>184</v>
      </c>
      <c r="AX64" s="11">
        <v>199.5</v>
      </c>
    </row>
    <row r="65" spans="1:50" s="10" customFormat="1" x14ac:dyDescent="0.25">
      <c r="A65" s="32">
        <v>55</v>
      </c>
      <c r="B65" s="10" t="s">
        <v>1045</v>
      </c>
      <c r="C65" s="10" t="s">
        <v>1044</v>
      </c>
      <c r="D65" s="11">
        <v>91.8</v>
      </c>
      <c r="E65" s="11">
        <v>79.099999999999994</v>
      </c>
      <c r="F65" s="11">
        <v>92.8</v>
      </c>
      <c r="G65" s="11">
        <v>107.7</v>
      </c>
      <c r="H65" s="11">
        <v>118.5</v>
      </c>
      <c r="I65" s="11">
        <v>108.2</v>
      </c>
      <c r="J65" s="11">
        <v>124.2</v>
      </c>
      <c r="K65" s="11">
        <v>157.80000000000001</v>
      </c>
      <c r="L65" s="11">
        <v>186.7</v>
      </c>
      <c r="M65" s="11">
        <v>215.7</v>
      </c>
      <c r="N65" s="11">
        <v>214.4</v>
      </c>
      <c r="O65" s="11">
        <v>188.1</v>
      </c>
      <c r="P65" s="11">
        <v>217.8</v>
      </c>
      <c r="Q65" s="11">
        <v>197.3</v>
      </c>
      <c r="R65" s="11">
        <v>244.7</v>
      </c>
      <c r="S65" s="11">
        <v>301.3</v>
      </c>
      <c r="T65" s="11">
        <v>316.39999999999998</v>
      </c>
      <c r="U65" s="11">
        <v>284.89999999999998</v>
      </c>
      <c r="V65" s="11">
        <v>318</v>
      </c>
      <c r="W65" s="11">
        <v>357.9</v>
      </c>
      <c r="X65" s="11">
        <v>347.1</v>
      </c>
      <c r="Y65" s="11">
        <v>341.1</v>
      </c>
      <c r="Z65" s="11">
        <v>374.9</v>
      </c>
      <c r="AA65" s="11">
        <v>402.2</v>
      </c>
      <c r="AB65" s="11">
        <v>445.1</v>
      </c>
      <c r="AC65" s="11">
        <v>543.9</v>
      </c>
      <c r="AD65" s="11">
        <v>610.1</v>
      </c>
      <c r="AE65" s="11">
        <v>684.1</v>
      </c>
      <c r="AF65" s="11">
        <v>758.2</v>
      </c>
      <c r="AG65" s="11">
        <v>701.3</v>
      </c>
      <c r="AH65" s="11">
        <v>708.2</v>
      </c>
      <c r="AI65" s="11">
        <v>635</v>
      </c>
      <c r="AJ65" s="11">
        <v>583.6</v>
      </c>
      <c r="AK65" s="11">
        <v>748.4</v>
      </c>
      <c r="AL65" s="11">
        <v>889.7</v>
      </c>
      <c r="AM65" s="11">
        <v>1078.3</v>
      </c>
      <c r="AN65" s="11">
        <v>1238.7</v>
      </c>
      <c r="AO65" s="11">
        <v>1390.3</v>
      </c>
      <c r="AP65" s="11">
        <v>1175.5999999999999</v>
      </c>
      <c r="AQ65" s="11">
        <v>878.4</v>
      </c>
      <c r="AR65" s="11">
        <v>1039.8</v>
      </c>
      <c r="AS65" s="11">
        <v>1351.2</v>
      </c>
      <c r="AT65" s="11">
        <v>1394.7</v>
      </c>
      <c r="AU65" s="11">
        <v>1587.8</v>
      </c>
      <c r="AV65" s="11">
        <v>1621</v>
      </c>
      <c r="AW65" s="11">
        <v>1741.1</v>
      </c>
      <c r="AX65" s="11">
        <v>1702.3</v>
      </c>
    </row>
    <row r="66" spans="1:50" s="10" customFormat="1" x14ac:dyDescent="0.25">
      <c r="A66" s="32">
        <v>56</v>
      </c>
      <c r="B66" s="10" t="s">
        <v>1867</v>
      </c>
      <c r="C66" s="10" t="s">
        <v>1043</v>
      </c>
      <c r="D66" s="11">
        <v>-10.5</v>
      </c>
      <c r="E66" s="11">
        <v>-11.5</v>
      </c>
      <c r="F66" s="11">
        <v>-12.8</v>
      </c>
      <c r="G66" s="11">
        <v>-13.1</v>
      </c>
      <c r="H66" s="11">
        <v>-11.3</v>
      </c>
      <c r="I66" s="11">
        <v>-13</v>
      </c>
      <c r="J66" s="11">
        <v>-19.399999999999999</v>
      </c>
      <c r="K66" s="11">
        <v>-19.399999999999999</v>
      </c>
      <c r="L66" s="11">
        <v>-23.3</v>
      </c>
      <c r="M66" s="11">
        <v>-21.5</v>
      </c>
      <c r="N66" s="11">
        <v>-23.8</v>
      </c>
      <c r="O66" s="11">
        <v>-27.4</v>
      </c>
      <c r="P66" s="11">
        <v>-28.8</v>
      </c>
      <c r="Q66" s="11">
        <v>-29.9</v>
      </c>
      <c r="R66" s="11">
        <v>-34.4</v>
      </c>
      <c r="S66" s="11">
        <v>-80.7</v>
      </c>
      <c r="T66" s="11">
        <v>-76.099999999999994</v>
      </c>
      <c r="U66" s="11">
        <v>-74.400000000000006</v>
      </c>
      <c r="V66" s="11">
        <v>-85</v>
      </c>
      <c r="W66" s="11">
        <v>-94.6</v>
      </c>
      <c r="X66" s="11">
        <v>-95.6</v>
      </c>
      <c r="Y66" s="11">
        <v>-103.3</v>
      </c>
      <c r="Z66" s="11">
        <v>-94.1</v>
      </c>
      <c r="AA66" s="11">
        <v>-90.7</v>
      </c>
      <c r="AB66" s="11">
        <v>-79.2</v>
      </c>
      <c r="AC66" s="11">
        <v>-78.400000000000006</v>
      </c>
      <c r="AD66" s="11">
        <v>-70.400000000000006</v>
      </c>
      <c r="AE66" s="11">
        <v>-57.9</v>
      </c>
      <c r="AF66" s="11">
        <v>-56.5</v>
      </c>
      <c r="AG66" s="11">
        <v>-40.1</v>
      </c>
      <c r="AH66" s="11">
        <v>-25.5</v>
      </c>
      <c r="AI66" s="11">
        <v>-11.8</v>
      </c>
      <c r="AJ66" s="11">
        <v>-5.0999999999999996</v>
      </c>
      <c r="AK66" s="11">
        <v>-1.4</v>
      </c>
      <c r="AL66" s="11">
        <v>12.4</v>
      </c>
      <c r="AM66" s="11">
        <v>27.1</v>
      </c>
      <c r="AN66" s="11">
        <v>36.700000000000003</v>
      </c>
      <c r="AO66" s="11">
        <v>65.400000000000006</v>
      </c>
      <c r="AP66" s="11">
        <v>56</v>
      </c>
      <c r="AQ66" s="11">
        <v>32.299999999999997</v>
      </c>
      <c r="AR66" s="11">
        <v>59.4</v>
      </c>
      <c r="AS66" s="11">
        <v>79.400000000000006</v>
      </c>
      <c r="AT66" s="11">
        <v>80.099999999999994</v>
      </c>
      <c r="AU66" s="11">
        <v>130.1</v>
      </c>
      <c r="AV66" s="11">
        <v>192.4</v>
      </c>
      <c r="AW66" s="11">
        <v>216.2</v>
      </c>
      <c r="AX66" s="11">
        <v>231.8</v>
      </c>
    </row>
    <row r="67" spans="1:50" s="10" customFormat="1" x14ac:dyDescent="0.25">
      <c r="A67" s="32">
        <v>57</v>
      </c>
      <c r="B67" s="10" t="s">
        <v>1042</v>
      </c>
      <c r="C67" s="10" t="s">
        <v>1041</v>
      </c>
      <c r="D67" s="11">
        <v>102.3</v>
      </c>
      <c r="E67" s="11">
        <v>90.6</v>
      </c>
      <c r="F67" s="11">
        <v>105.6</v>
      </c>
      <c r="G67" s="11">
        <v>120.8</v>
      </c>
      <c r="H67" s="11">
        <v>129.80000000000001</v>
      </c>
      <c r="I67" s="11">
        <v>121.2</v>
      </c>
      <c r="J67" s="11">
        <v>143.6</v>
      </c>
      <c r="K67" s="11">
        <v>177.2</v>
      </c>
      <c r="L67" s="11">
        <v>210</v>
      </c>
      <c r="M67" s="11">
        <v>237.2</v>
      </c>
      <c r="N67" s="11">
        <v>238.2</v>
      </c>
      <c r="O67" s="11">
        <v>215.5</v>
      </c>
      <c r="P67" s="11">
        <v>246.6</v>
      </c>
      <c r="Q67" s="11">
        <v>227.1</v>
      </c>
      <c r="R67" s="11">
        <v>279.10000000000002</v>
      </c>
      <c r="S67" s="11">
        <v>382.1</v>
      </c>
      <c r="T67" s="11">
        <v>392.5</v>
      </c>
      <c r="U67" s="11">
        <v>359.3</v>
      </c>
      <c r="V67" s="11">
        <v>402.9</v>
      </c>
      <c r="W67" s="11">
        <v>452.5</v>
      </c>
      <c r="X67" s="11">
        <v>442.7</v>
      </c>
      <c r="Y67" s="11">
        <v>444.4</v>
      </c>
      <c r="Z67" s="11">
        <v>468.9</v>
      </c>
      <c r="AA67" s="11">
        <v>492.9</v>
      </c>
      <c r="AB67" s="11">
        <v>524.29999999999995</v>
      </c>
      <c r="AC67" s="11">
        <v>622.4</v>
      </c>
      <c r="AD67" s="11">
        <v>680.4</v>
      </c>
      <c r="AE67" s="11">
        <v>742</v>
      </c>
      <c r="AF67" s="11">
        <v>814.7</v>
      </c>
      <c r="AG67" s="11">
        <v>741.4</v>
      </c>
      <c r="AH67" s="11">
        <v>733.7</v>
      </c>
      <c r="AI67" s="11">
        <v>646.79999999999995</v>
      </c>
      <c r="AJ67" s="11">
        <v>588.79999999999995</v>
      </c>
      <c r="AK67" s="11">
        <v>749.9</v>
      </c>
      <c r="AL67" s="11">
        <v>877.3</v>
      </c>
      <c r="AM67" s="11">
        <v>1051.3</v>
      </c>
      <c r="AN67" s="11">
        <v>1201.9000000000001</v>
      </c>
      <c r="AO67" s="11">
        <v>1325</v>
      </c>
      <c r="AP67" s="11">
        <v>1119.5999999999999</v>
      </c>
      <c r="AQ67" s="11">
        <v>846</v>
      </c>
      <c r="AR67" s="11">
        <v>980.4</v>
      </c>
      <c r="AS67" s="11">
        <v>1271.9000000000001</v>
      </c>
      <c r="AT67" s="11">
        <v>1314.6</v>
      </c>
      <c r="AU67" s="11">
        <v>1457.7</v>
      </c>
      <c r="AV67" s="11">
        <v>1428.6</v>
      </c>
      <c r="AW67" s="11">
        <v>1524.9</v>
      </c>
      <c r="AX67" s="11">
        <v>1470.5</v>
      </c>
    </row>
    <row r="68" spans="1:50" s="10" customFormat="1" x14ac:dyDescent="0.25">
      <c r="A68" s="32">
        <v>58</v>
      </c>
      <c r="B68" s="10" t="s">
        <v>1040</v>
      </c>
      <c r="C68" s="10" t="s">
        <v>161</v>
      </c>
      <c r="D68" s="11">
        <v>40</v>
      </c>
      <c r="E68" s="11">
        <v>34.799999999999997</v>
      </c>
      <c r="F68" s="11">
        <v>38.200000000000003</v>
      </c>
      <c r="G68" s="11">
        <v>42.3</v>
      </c>
      <c r="H68" s="11">
        <v>50</v>
      </c>
      <c r="I68" s="11">
        <v>52.8</v>
      </c>
      <c r="J68" s="11">
        <v>51.6</v>
      </c>
      <c r="K68" s="11">
        <v>65.3</v>
      </c>
      <c r="L68" s="11">
        <v>74.400000000000006</v>
      </c>
      <c r="M68" s="11">
        <v>84.9</v>
      </c>
      <c r="N68" s="11">
        <v>90</v>
      </c>
      <c r="O68" s="11">
        <v>87.2</v>
      </c>
      <c r="P68" s="11">
        <v>84.3</v>
      </c>
      <c r="Q68" s="11">
        <v>66.5</v>
      </c>
      <c r="R68" s="11">
        <v>80.599999999999994</v>
      </c>
      <c r="S68" s="11">
        <v>97.5</v>
      </c>
      <c r="T68" s="11">
        <v>99.4</v>
      </c>
      <c r="U68" s="11">
        <v>109.7</v>
      </c>
      <c r="V68" s="11">
        <v>130.4</v>
      </c>
      <c r="W68" s="11">
        <v>141.6</v>
      </c>
      <c r="X68" s="11">
        <v>146.1</v>
      </c>
      <c r="Y68" s="11">
        <v>145.4</v>
      </c>
      <c r="Z68" s="11">
        <v>138.6</v>
      </c>
      <c r="AA68" s="11">
        <v>148.69999999999999</v>
      </c>
      <c r="AB68" s="11">
        <v>171</v>
      </c>
      <c r="AC68" s="11">
        <v>193.1</v>
      </c>
      <c r="AD68" s="11">
        <v>217.8</v>
      </c>
      <c r="AE68" s="11">
        <v>231.5</v>
      </c>
      <c r="AF68" s="11">
        <v>245.4</v>
      </c>
      <c r="AG68" s="11">
        <v>248.4</v>
      </c>
      <c r="AH68" s="11">
        <v>258.8</v>
      </c>
      <c r="AI68" s="11">
        <v>265.10000000000002</v>
      </c>
      <c r="AJ68" s="11">
        <v>203.3</v>
      </c>
      <c r="AK68" s="11">
        <v>192.3</v>
      </c>
      <c r="AL68" s="11">
        <v>243.8</v>
      </c>
      <c r="AM68" s="11">
        <v>306.10000000000002</v>
      </c>
      <c r="AN68" s="11">
        <v>412.4</v>
      </c>
      <c r="AO68" s="11">
        <v>473.4</v>
      </c>
      <c r="AP68" s="11">
        <v>445.5</v>
      </c>
      <c r="AQ68" s="11">
        <v>309.10000000000002</v>
      </c>
      <c r="AR68" s="11">
        <v>269.39999999999998</v>
      </c>
      <c r="AS68" s="11">
        <v>370.6</v>
      </c>
      <c r="AT68" s="11">
        <v>379.1</v>
      </c>
      <c r="AU68" s="11">
        <v>447.6</v>
      </c>
      <c r="AV68" s="11">
        <v>467.7</v>
      </c>
      <c r="AW68" s="11">
        <v>532.70000000000005</v>
      </c>
      <c r="AX68" s="11">
        <v>553.79999999999995</v>
      </c>
    </row>
    <row r="69" spans="1:50" s="10" customFormat="1" x14ac:dyDescent="0.25">
      <c r="A69" s="32">
        <v>59</v>
      </c>
      <c r="B69" s="10" t="s">
        <v>1868</v>
      </c>
      <c r="C69" s="10" t="s">
        <v>1039</v>
      </c>
      <c r="D69" s="11">
        <v>51.8</v>
      </c>
      <c r="E69" s="11">
        <v>44.4</v>
      </c>
      <c r="F69" s="11">
        <v>54.6</v>
      </c>
      <c r="G69" s="11">
        <v>65.3</v>
      </c>
      <c r="H69" s="11">
        <v>68.5</v>
      </c>
      <c r="I69" s="11">
        <v>55.5</v>
      </c>
      <c r="J69" s="11">
        <v>72.599999999999994</v>
      </c>
      <c r="K69" s="11">
        <v>92.5</v>
      </c>
      <c r="L69" s="11">
        <v>112.2</v>
      </c>
      <c r="M69" s="11">
        <v>130.80000000000001</v>
      </c>
      <c r="N69" s="11">
        <v>124.4</v>
      </c>
      <c r="O69" s="11">
        <v>100.9</v>
      </c>
      <c r="P69" s="11">
        <v>133.5</v>
      </c>
      <c r="Q69" s="11">
        <v>130.80000000000001</v>
      </c>
      <c r="R69" s="11">
        <v>164.1</v>
      </c>
      <c r="S69" s="11">
        <v>203.8</v>
      </c>
      <c r="T69" s="11">
        <v>217</v>
      </c>
      <c r="U69" s="11">
        <v>175.2</v>
      </c>
      <c r="V69" s="11">
        <v>187.5</v>
      </c>
      <c r="W69" s="11">
        <v>216.3</v>
      </c>
      <c r="X69" s="11">
        <v>201</v>
      </c>
      <c r="Y69" s="11">
        <v>195.6</v>
      </c>
      <c r="Z69" s="11">
        <v>236.3</v>
      </c>
      <c r="AA69" s="11">
        <v>253.5</v>
      </c>
      <c r="AB69" s="11">
        <v>274</v>
      </c>
      <c r="AC69" s="11">
        <v>350.8</v>
      </c>
      <c r="AD69" s="11">
        <v>392.2</v>
      </c>
      <c r="AE69" s="11">
        <v>452.6</v>
      </c>
      <c r="AF69" s="11">
        <v>512.79999999999995</v>
      </c>
      <c r="AG69" s="11">
        <v>453</v>
      </c>
      <c r="AH69" s="11">
        <v>449.4</v>
      </c>
      <c r="AI69" s="11">
        <v>369.9</v>
      </c>
      <c r="AJ69" s="11">
        <v>380.3</v>
      </c>
      <c r="AK69" s="11">
        <v>556.1</v>
      </c>
      <c r="AL69" s="11">
        <v>646</v>
      </c>
      <c r="AM69" s="11">
        <v>772.2</v>
      </c>
      <c r="AN69" s="11">
        <v>826.3</v>
      </c>
      <c r="AO69" s="11">
        <v>917</v>
      </c>
      <c r="AP69" s="11">
        <v>730.1</v>
      </c>
      <c r="AQ69" s="11">
        <v>569.29999999999995</v>
      </c>
      <c r="AR69" s="11">
        <v>770.3</v>
      </c>
      <c r="AS69" s="11">
        <v>980.7</v>
      </c>
      <c r="AT69" s="11">
        <v>1015.6</v>
      </c>
      <c r="AU69" s="11">
        <v>1140.2</v>
      </c>
      <c r="AV69" s="11">
        <v>1153.3</v>
      </c>
      <c r="AW69" s="11">
        <v>1208.3</v>
      </c>
      <c r="AX69" s="11">
        <v>1148.5</v>
      </c>
    </row>
    <row r="70" spans="1:50" s="10" customFormat="1" x14ac:dyDescent="0.25">
      <c r="A70" s="32">
        <v>60</v>
      </c>
      <c r="B70" s="10" t="s">
        <v>1869</v>
      </c>
      <c r="C70" s="10" t="s">
        <v>1038</v>
      </c>
      <c r="D70" s="11">
        <v>-10.5</v>
      </c>
      <c r="E70" s="11">
        <v>-11.5</v>
      </c>
      <c r="F70" s="11">
        <v>-12.8</v>
      </c>
      <c r="G70" s="11">
        <v>-13.1</v>
      </c>
      <c r="H70" s="11">
        <v>-11.3</v>
      </c>
      <c r="I70" s="11">
        <v>-13</v>
      </c>
      <c r="J70" s="11">
        <v>-19.399999999999999</v>
      </c>
      <c r="K70" s="11">
        <v>-19.399999999999999</v>
      </c>
      <c r="L70" s="11">
        <v>-23.3</v>
      </c>
      <c r="M70" s="11">
        <v>-21.5</v>
      </c>
      <c r="N70" s="11">
        <v>-23.8</v>
      </c>
      <c r="O70" s="11">
        <v>-27.4</v>
      </c>
      <c r="P70" s="11">
        <v>-28.8</v>
      </c>
      <c r="Q70" s="11">
        <v>-29.9</v>
      </c>
      <c r="R70" s="11">
        <v>-34.4</v>
      </c>
      <c r="S70" s="11">
        <v>-80.7</v>
      </c>
      <c r="T70" s="11">
        <v>-76.099999999999994</v>
      </c>
      <c r="U70" s="11">
        <v>-74.400000000000006</v>
      </c>
      <c r="V70" s="11">
        <v>-85</v>
      </c>
      <c r="W70" s="11">
        <v>-94.6</v>
      </c>
      <c r="X70" s="11">
        <v>-95.6</v>
      </c>
      <c r="Y70" s="11">
        <v>-103.3</v>
      </c>
      <c r="Z70" s="11">
        <v>-94.1</v>
      </c>
      <c r="AA70" s="11">
        <v>-90.7</v>
      </c>
      <c r="AB70" s="11">
        <v>-79.2</v>
      </c>
      <c r="AC70" s="11">
        <v>-78.400000000000006</v>
      </c>
      <c r="AD70" s="11">
        <v>-70.400000000000006</v>
      </c>
      <c r="AE70" s="11">
        <v>-57.9</v>
      </c>
      <c r="AF70" s="11">
        <v>-56.5</v>
      </c>
      <c r="AG70" s="11">
        <v>-40.1</v>
      </c>
      <c r="AH70" s="11">
        <v>-25.5</v>
      </c>
      <c r="AI70" s="11">
        <v>-11.8</v>
      </c>
      <c r="AJ70" s="11">
        <v>-5.0999999999999996</v>
      </c>
      <c r="AK70" s="11">
        <v>-1.4</v>
      </c>
      <c r="AL70" s="11">
        <v>12.4</v>
      </c>
      <c r="AM70" s="11">
        <v>27.1</v>
      </c>
      <c r="AN70" s="11">
        <v>36.700000000000003</v>
      </c>
      <c r="AO70" s="11">
        <v>65.400000000000006</v>
      </c>
      <c r="AP70" s="11">
        <v>56</v>
      </c>
      <c r="AQ70" s="11">
        <v>32.299999999999997</v>
      </c>
      <c r="AR70" s="11">
        <v>59.4</v>
      </c>
      <c r="AS70" s="11">
        <v>79.400000000000006</v>
      </c>
      <c r="AT70" s="11">
        <v>80.099999999999994</v>
      </c>
      <c r="AU70" s="11">
        <v>130.1</v>
      </c>
      <c r="AV70" s="11">
        <v>192.4</v>
      </c>
      <c r="AW70" s="11">
        <v>216.2</v>
      </c>
      <c r="AX70" s="11">
        <v>231.8</v>
      </c>
    </row>
    <row r="71" spans="1:50" s="10" customFormat="1" x14ac:dyDescent="0.25">
      <c r="A71" s="32">
        <v>61</v>
      </c>
      <c r="B71" s="10" t="s">
        <v>1037</v>
      </c>
      <c r="C71" s="10" t="s">
        <v>1036</v>
      </c>
      <c r="D71" s="11">
        <v>62.3</v>
      </c>
      <c r="E71" s="11">
        <v>55.9</v>
      </c>
      <c r="F71" s="11">
        <v>67.400000000000006</v>
      </c>
      <c r="G71" s="11">
        <v>78.5</v>
      </c>
      <c r="H71" s="11">
        <v>79.900000000000006</v>
      </c>
      <c r="I71" s="11">
        <v>68.400000000000006</v>
      </c>
      <c r="J71" s="11">
        <v>92</v>
      </c>
      <c r="K71" s="11">
        <v>111.9</v>
      </c>
      <c r="L71" s="11">
        <v>135.6</v>
      </c>
      <c r="M71" s="11">
        <v>152.30000000000001</v>
      </c>
      <c r="N71" s="11">
        <v>148.1</v>
      </c>
      <c r="O71" s="11">
        <v>128.30000000000001</v>
      </c>
      <c r="P71" s="11">
        <v>162.30000000000001</v>
      </c>
      <c r="Q71" s="11">
        <v>160.6</v>
      </c>
      <c r="R71" s="11">
        <v>198.5</v>
      </c>
      <c r="S71" s="11">
        <v>284.5</v>
      </c>
      <c r="T71" s="11">
        <v>293.10000000000002</v>
      </c>
      <c r="U71" s="11">
        <v>249.6</v>
      </c>
      <c r="V71" s="11">
        <v>272.5</v>
      </c>
      <c r="W71" s="11">
        <v>310.89999999999998</v>
      </c>
      <c r="X71" s="11">
        <v>296.60000000000002</v>
      </c>
      <c r="Y71" s="11">
        <v>299</v>
      </c>
      <c r="Z71" s="11">
        <v>330.3</v>
      </c>
      <c r="AA71" s="11">
        <v>344.2</v>
      </c>
      <c r="AB71" s="11">
        <v>353.3</v>
      </c>
      <c r="AC71" s="11">
        <v>429.3</v>
      </c>
      <c r="AD71" s="11">
        <v>462.6</v>
      </c>
      <c r="AE71" s="11">
        <v>510.5</v>
      </c>
      <c r="AF71" s="11">
        <v>569.29999999999995</v>
      </c>
      <c r="AG71" s="11">
        <v>493.1</v>
      </c>
      <c r="AH71" s="11">
        <v>474.9</v>
      </c>
      <c r="AI71" s="11">
        <v>381.7</v>
      </c>
      <c r="AJ71" s="11">
        <v>385.5</v>
      </c>
      <c r="AK71" s="11">
        <v>557.5</v>
      </c>
      <c r="AL71" s="11">
        <v>633.6</v>
      </c>
      <c r="AM71" s="11">
        <v>745.2</v>
      </c>
      <c r="AN71" s="11">
        <v>789.6</v>
      </c>
      <c r="AO71" s="11">
        <v>851.6</v>
      </c>
      <c r="AP71" s="11">
        <v>674.1</v>
      </c>
      <c r="AQ71" s="11">
        <v>536.9</v>
      </c>
      <c r="AR71" s="11">
        <v>711</v>
      </c>
      <c r="AS71" s="11">
        <v>901.3</v>
      </c>
      <c r="AT71" s="11">
        <v>935.5</v>
      </c>
      <c r="AU71" s="11">
        <v>1010.1</v>
      </c>
      <c r="AV71" s="11">
        <v>960.9</v>
      </c>
      <c r="AW71" s="11">
        <v>992.1</v>
      </c>
      <c r="AX71" s="11">
        <v>916.7</v>
      </c>
    </row>
    <row r="72" spans="1:50" s="10" customFormat="1" x14ac:dyDescent="0.25">
      <c r="A72" s="32">
        <v>62</v>
      </c>
      <c r="B72" s="10" t="s">
        <v>1035</v>
      </c>
      <c r="C72" s="10" t="s">
        <v>1034</v>
      </c>
      <c r="D72" s="11">
        <v>20.399999999999999</v>
      </c>
      <c r="E72" s="11">
        <v>20.399999999999999</v>
      </c>
      <c r="F72" s="11">
        <v>20.3</v>
      </c>
      <c r="G72" s="11">
        <v>21.9</v>
      </c>
      <c r="H72" s="11">
        <v>23.1</v>
      </c>
      <c r="I72" s="11">
        <v>23.5</v>
      </c>
      <c r="J72" s="11">
        <v>26.4</v>
      </c>
      <c r="K72" s="11">
        <v>30.1</v>
      </c>
      <c r="L72" s="11">
        <v>33.700000000000003</v>
      </c>
      <c r="M72" s="11">
        <v>39.6</v>
      </c>
      <c r="N72" s="11">
        <v>41.5</v>
      </c>
      <c r="O72" s="11">
        <v>47.3</v>
      </c>
      <c r="P72" s="11">
        <v>58.3</v>
      </c>
      <c r="Q72" s="11">
        <v>61.3</v>
      </c>
      <c r="R72" s="11">
        <v>71.3</v>
      </c>
      <c r="S72" s="11">
        <v>78.5</v>
      </c>
      <c r="T72" s="11">
        <v>85.7</v>
      </c>
      <c r="U72" s="11">
        <v>88.3</v>
      </c>
      <c r="V72" s="11">
        <v>95.6</v>
      </c>
      <c r="W72" s="11">
        <v>98</v>
      </c>
      <c r="X72" s="11">
        <v>126.4</v>
      </c>
      <c r="Y72" s="11">
        <v>144.1</v>
      </c>
      <c r="Z72" s="11">
        <v>156.19999999999999</v>
      </c>
      <c r="AA72" s="11">
        <v>161.5</v>
      </c>
      <c r="AB72" s="11">
        <v>184.7</v>
      </c>
      <c r="AC72" s="11">
        <v>197.8</v>
      </c>
      <c r="AD72" s="11">
        <v>226.2</v>
      </c>
      <c r="AE72" s="11">
        <v>263.10000000000002</v>
      </c>
      <c r="AF72" s="11">
        <v>292.2</v>
      </c>
      <c r="AG72" s="11">
        <v>314.8</v>
      </c>
      <c r="AH72" s="11">
        <v>306.39999999999998</v>
      </c>
      <c r="AI72" s="11">
        <v>355.4</v>
      </c>
      <c r="AJ72" s="11">
        <v>329.9</v>
      </c>
      <c r="AK72" s="11">
        <v>352.3</v>
      </c>
      <c r="AL72" s="11">
        <v>401.9</v>
      </c>
      <c r="AM72" s="11">
        <v>501.8</v>
      </c>
      <c r="AN72" s="11">
        <v>319.7</v>
      </c>
      <c r="AO72" s="11">
        <v>648.1</v>
      </c>
      <c r="AP72" s="11">
        <v>678.5</v>
      </c>
      <c r="AQ72" s="11">
        <v>628.1</v>
      </c>
      <c r="AR72" s="11">
        <v>456.5</v>
      </c>
      <c r="AS72" s="11">
        <v>442.5</v>
      </c>
      <c r="AT72" s="11">
        <v>548.79999999999995</v>
      </c>
      <c r="AU72" s="11">
        <v>680.1</v>
      </c>
      <c r="AV72" s="11">
        <v>790.9</v>
      </c>
      <c r="AW72" s="11">
        <v>830</v>
      </c>
      <c r="AX72" s="11">
        <v>841</v>
      </c>
    </row>
    <row r="73" spans="1:50" s="10" customFormat="1" x14ac:dyDescent="0.25">
      <c r="A73" s="32">
        <v>63</v>
      </c>
      <c r="B73" s="10" t="s">
        <v>1870</v>
      </c>
      <c r="C73" s="10" t="s">
        <v>872</v>
      </c>
      <c r="D73" s="11">
        <v>2</v>
      </c>
      <c r="E73" s="11">
        <v>2.4</v>
      </c>
      <c r="F73" s="11">
        <v>2.7</v>
      </c>
      <c r="G73" s="11">
        <v>3</v>
      </c>
      <c r="H73" s="11">
        <v>3.5</v>
      </c>
      <c r="I73" s="11">
        <v>4.2</v>
      </c>
      <c r="J73" s="11">
        <v>4.7</v>
      </c>
      <c r="K73" s="11">
        <v>5.3</v>
      </c>
      <c r="L73" s="11">
        <v>6.6</v>
      </c>
      <c r="M73" s="11">
        <v>8.3000000000000007</v>
      </c>
      <c r="N73" s="11">
        <v>9.9</v>
      </c>
      <c r="O73" s="11">
        <v>10.9</v>
      </c>
      <c r="P73" s="11">
        <v>13</v>
      </c>
      <c r="Q73" s="11">
        <v>15.4</v>
      </c>
      <c r="R73" s="11">
        <v>17.3</v>
      </c>
      <c r="S73" s="11">
        <v>19.7</v>
      </c>
      <c r="T73" s="11">
        <v>22.3</v>
      </c>
      <c r="U73" s="11">
        <v>23.2</v>
      </c>
      <c r="V73" s="11">
        <v>25</v>
      </c>
      <c r="W73" s="11">
        <v>26</v>
      </c>
      <c r="X73" s="11">
        <v>29.4</v>
      </c>
      <c r="Y73" s="11">
        <v>32.700000000000003</v>
      </c>
      <c r="Z73" s="11">
        <v>36.200000000000003</v>
      </c>
      <c r="AA73" s="11">
        <v>39.6</v>
      </c>
      <c r="AB73" s="11">
        <v>42.6</v>
      </c>
      <c r="AC73" s="11">
        <v>46.4</v>
      </c>
      <c r="AD73" s="11">
        <v>50.6</v>
      </c>
      <c r="AE73" s="11">
        <v>55.7</v>
      </c>
      <c r="AF73" s="11">
        <v>59.3</v>
      </c>
      <c r="AG73" s="11">
        <v>59.7</v>
      </c>
      <c r="AH73" s="11">
        <v>60.5</v>
      </c>
      <c r="AI73" s="11">
        <v>60</v>
      </c>
      <c r="AJ73" s="11">
        <v>60</v>
      </c>
      <c r="AK73" s="11">
        <v>61</v>
      </c>
      <c r="AL73" s="11">
        <v>64.900000000000006</v>
      </c>
      <c r="AM73" s="11">
        <v>77.400000000000006</v>
      </c>
      <c r="AN73" s="11">
        <v>90.7</v>
      </c>
      <c r="AO73" s="11">
        <v>105.6</v>
      </c>
      <c r="AP73" s="11">
        <v>121.9</v>
      </c>
      <c r="AQ73" s="11">
        <v>129.69999999999999</v>
      </c>
      <c r="AR73" s="11">
        <v>118</v>
      </c>
      <c r="AS73" s="11">
        <v>115.6</v>
      </c>
      <c r="AT73" s="11">
        <v>116.4</v>
      </c>
      <c r="AU73" s="11">
        <v>129.30000000000001</v>
      </c>
      <c r="AV73" s="11">
        <v>142.6</v>
      </c>
      <c r="AW73" s="11">
        <v>159.30000000000001</v>
      </c>
      <c r="AX73" s="11">
        <v>171.9</v>
      </c>
    </row>
    <row r="74" spans="1:50" s="10" customFormat="1" x14ac:dyDescent="0.25">
      <c r="A74" s="32">
        <v>64</v>
      </c>
      <c r="B74" s="10" t="s">
        <v>1033</v>
      </c>
      <c r="C74" s="10" t="s">
        <v>1032</v>
      </c>
      <c r="D74" s="11">
        <v>18.399999999999999</v>
      </c>
      <c r="E74" s="11">
        <v>18</v>
      </c>
      <c r="F74" s="11">
        <v>17.7</v>
      </c>
      <c r="G74" s="11">
        <v>19</v>
      </c>
      <c r="H74" s="11">
        <v>19.600000000000001</v>
      </c>
      <c r="I74" s="11">
        <v>19.2</v>
      </c>
      <c r="J74" s="11">
        <v>21.7</v>
      </c>
      <c r="K74" s="11">
        <v>24.8</v>
      </c>
      <c r="L74" s="11">
        <v>27.1</v>
      </c>
      <c r="M74" s="11">
        <v>31.3</v>
      </c>
      <c r="N74" s="11">
        <v>31.5</v>
      </c>
      <c r="O74" s="11">
        <v>36.4</v>
      </c>
      <c r="P74" s="11">
        <v>45.3</v>
      </c>
      <c r="Q74" s="11">
        <v>46</v>
      </c>
      <c r="R74" s="11">
        <v>54</v>
      </c>
      <c r="S74" s="11">
        <v>58.8</v>
      </c>
      <c r="T74" s="11">
        <v>63.4</v>
      </c>
      <c r="U74" s="11">
        <v>65.099999999999994</v>
      </c>
      <c r="V74" s="11">
        <v>70.599999999999994</v>
      </c>
      <c r="W74" s="11">
        <v>72.099999999999994</v>
      </c>
      <c r="X74" s="11">
        <v>96.9</v>
      </c>
      <c r="Y74" s="11">
        <v>111.4</v>
      </c>
      <c r="Z74" s="11">
        <v>120</v>
      </c>
      <c r="AA74" s="11">
        <v>121.9</v>
      </c>
      <c r="AB74" s="11">
        <v>142.19999999999999</v>
      </c>
      <c r="AC74" s="11">
        <v>151.4</v>
      </c>
      <c r="AD74" s="11">
        <v>175.6</v>
      </c>
      <c r="AE74" s="11">
        <v>207.5</v>
      </c>
      <c r="AF74" s="11">
        <v>232.9</v>
      </c>
      <c r="AG74" s="11">
        <v>255.1</v>
      </c>
      <c r="AH74" s="11">
        <v>245.9</v>
      </c>
      <c r="AI74" s="11">
        <v>295.39999999999998</v>
      </c>
      <c r="AJ74" s="11">
        <v>269.89999999999998</v>
      </c>
      <c r="AK74" s="11">
        <v>291.3</v>
      </c>
      <c r="AL74" s="11">
        <v>337</v>
      </c>
      <c r="AM74" s="11">
        <v>424.4</v>
      </c>
      <c r="AN74" s="11">
        <v>229</v>
      </c>
      <c r="AO74" s="11">
        <v>542.5</v>
      </c>
      <c r="AP74" s="11">
        <v>556.5</v>
      </c>
      <c r="AQ74" s="11">
        <v>498.4</v>
      </c>
      <c r="AR74" s="11">
        <v>338.5</v>
      </c>
      <c r="AS74" s="11">
        <v>327</v>
      </c>
      <c r="AT74" s="11">
        <v>432.4</v>
      </c>
      <c r="AU74" s="11">
        <v>550.79999999999995</v>
      </c>
      <c r="AV74" s="11">
        <v>648.29999999999995</v>
      </c>
      <c r="AW74" s="11">
        <v>670.7</v>
      </c>
      <c r="AX74" s="11">
        <v>669.1</v>
      </c>
    </row>
    <row r="75" spans="1:50" s="10" customFormat="1" x14ac:dyDescent="0.25">
      <c r="A75" s="32">
        <v>65</v>
      </c>
      <c r="B75" s="10" t="s">
        <v>1031</v>
      </c>
      <c r="C75" s="10" t="s">
        <v>1030</v>
      </c>
      <c r="D75" s="11">
        <v>31.4</v>
      </c>
      <c r="E75" s="11">
        <v>24</v>
      </c>
      <c r="F75" s="11">
        <v>34.299999999999997</v>
      </c>
      <c r="G75" s="11">
        <v>43.4</v>
      </c>
      <c r="H75" s="11">
        <v>45.4</v>
      </c>
      <c r="I75" s="11">
        <v>32</v>
      </c>
      <c r="J75" s="11">
        <v>46.2</v>
      </c>
      <c r="K75" s="11">
        <v>62.4</v>
      </c>
      <c r="L75" s="11">
        <v>78.5</v>
      </c>
      <c r="M75" s="11">
        <v>91.2</v>
      </c>
      <c r="N75" s="11">
        <v>82.9</v>
      </c>
      <c r="O75" s="11">
        <v>53.6</v>
      </c>
      <c r="P75" s="11">
        <v>75.2</v>
      </c>
      <c r="Q75" s="11">
        <v>69.400000000000006</v>
      </c>
      <c r="R75" s="11">
        <v>92.7</v>
      </c>
      <c r="S75" s="11">
        <v>125.3</v>
      </c>
      <c r="T75" s="11">
        <v>131.30000000000001</v>
      </c>
      <c r="U75" s="11">
        <v>86.9</v>
      </c>
      <c r="V75" s="11">
        <v>91.9</v>
      </c>
      <c r="W75" s="11">
        <v>118.2</v>
      </c>
      <c r="X75" s="11">
        <v>74.7</v>
      </c>
      <c r="Y75" s="11">
        <v>51.6</v>
      </c>
      <c r="Z75" s="11">
        <v>80.099999999999994</v>
      </c>
      <c r="AA75" s="11">
        <v>92</v>
      </c>
      <c r="AB75" s="11">
        <v>89.3</v>
      </c>
      <c r="AC75" s="11">
        <v>153</v>
      </c>
      <c r="AD75" s="11">
        <v>166.1</v>
      </c>
      <c r="AE75" s="11">
        <v>189.5</v>
      </c>
      <c r="AF75" s="11">
        <v>220.6</v>
      </c>
      <c r="AG75" s="11">
        <v>138.19999999999999</v>
      </c>
      <c r="AH75" s="11">
        <v>143.1</v>
      </c>
      <c r="AI75" s="11">
        <v>14.5</v>
      </c>
      <c r="AJ75" s="11">
        <v>50.4</v>
      </c>
      <c r="AK75" s="11">
        <v>203.8</v>
      </c>
      <c r="AL75" s="11">
        <v>244.1</v>
      </c>
      <c r="AM75" s="11">
        <v>270.39999999999998</v>
      </c>
      <c r="AN75" s="11">
        <v>506.6</v>
      </c>
      <c r="AO75" s="11">
        <v>268.89999999999998</v>
      </c>
      <c r="AP75" s="11">
        <v>51.6</v>
      </c>
      <c r="AQ75" s="11">
        <v>-58.8</v>
      </c>
      <c r="AR75" s="11">
        <v>313.8</v>
      </c>
      <c r="AS75" s="11">
        <v>538.1</v>
      </c>
      <c r="AT75" s="11">
        <v>466.9</v>
      </c>
      <c r="AU75" s="11">
        <v>460.1</v>
      </c>
      <c r="AV75" s="11">
        <v>362.4</v>
      </c>
      <c r="AW75" s="11">
        <v>378.3</v>
      </c>
      <c r="AX75" s="11">
        <v>307.5</v>
      </c>
    </row>
    <row r="76" spans="1:50" s="10" customFormat="1" x14ac:dyDescent="0.25">
      <c r="A76" s="32">
        <v>66</v>
      </c>
      <c r="B76" s="10" t="s">
        <v>1871</v>
      </c>
      <c r="C76" s="10" t="s">
        <v>937</v>
      </c>
      <c r="D76" s="11">
        <v>-12.5</v>
      </c>
      <c r="E76" s="11">
        <v>-13.8</v>
      </c>
      <c r="F76" s="11">
        <v>-15.5</v>
      </c>
      <c r="G76" s="11">
        <v>-16.100000000000001</v>
      </c>
      <c r="H76" s="11">
        <v>-14.8</v>
      </c>
      <c r="I76" s="11">
        <v>-17.2</v>
      </c>
      <c r="J76" s="11">
        <v>-24</v>
      </c>
      <c r="K76" s="11">
        <v>-24.7</v>
      </c>
      <c r="L76" s="11">
        <v>-30</v>
      </c>
      <c r="M76" s="11">
        <v>-29.8</v>
      </c>
      <c r="N76" s="11">
        <v>-33.700000000000003</v>
      </c>
      <c r="O76" s="11">
        <v>-38.4</v>
      </c>
      <c r="P76" s="11">
        <v>-41.8</v>
      </c>
      <c r="Q76" s="11">
        <v>-45.2</v>
      </c>
      <c r="R76" s="11">
        <v>-51.7</v>
      </c>
      <c r="S76" s="11">
        <v>-100.4</v>
      </c>
      <c r="T76" s="11">
        <v>-98.4</v>
      </c>
      <c r="U76" s="11">
        <v>-97.7</v>
      </c>
      <c r="V76" s="11">
        <v>-110</v>
      </c>
      <c r="W76" s="11">
        <v>-120.6</v>
      </c>
      <c r="X76" s="11">
        <v>-125</v>
      </c>
      <c r="Y76" s="11">
        <v>-136.1</v>
      </c>
      <c r="Z76" s="11">
        <v>-130.30000000000001</v>
      </c>
      <c r="AA76" s="11">
        <v>-130.30000000000001</v>
      </c>
      <c r="AB76" s="11">
        <v>-121.8</v>
      </c>
      <c r="AC76" s="11">
        <v>-124.8</v>
      </c>
      <c r="AD76" s="11">
        <v>-120.9</v>
      </c>
      <c r="AE76" s="11">
        <v>-113.6</v>
      </c>
      <c r="AF76" s="11">
        <v>-115.8</v>
      </c>
      <c r="AG76" s="11">
        <v>-99.8</v>
      </c>
      <c r="AH76" s="11">
        <v>-85.9</v>
      </c>
      <c r="AI76" s="11">
        <v>-71.8</v>
      </c>
      <c r="AJ76" s="11">
        <v>-65.099999999999994</v>
      </c>
      <c r="AK76" s="11">
        <v>-62.4</v>
      </c>
      <c r="AL76" s="11">
        <v>-52.5</v>
      </c>
      <c r="AM76" s="11">
        <v>-50.3</v>
      </c>
      <c r="AN76" s="11">
        <v>-54</v>
      </c>
      <c r="AO76" s="11">
        <v>-40.200000000000003</v>
      </c>
      <c r="AP76" s="11">
        <v>-66</v>
      </c>
      <c r="AQ76" s="11">
        <v>-97.4</v>
      </c>
      <c r="AR76" s="11">
        <v>-58.7</v>
      </c>
      <c r="AS76" s="11">
        <v>-36.200000000000003</v>
      </c>
      <c r="AT76" s="11">
        <v>-36.299999999999997</v>
      </c>
      <c r="AU76" s="11">
        <v>0.8</v>
      </c>
      <c r="AV76" s="11">
        <v>49.8</v>
      </c>
      <c r="AW76" s="11">
        <v>56.9</v>
      </c>
      <c r="AX76" s="11">
        <v>60</v>
      </c>
    </row>
    <row r="77" spans="1:50" s="10" customFormat="1" x14ac:dyDescent="0.25">
      <c r="A77" s="32">
        <v>67</v>
      </c>
      <c r="B77" s="10" t="s">
        <v>1029</v>
      </c>
      <c r="C77" s="10" t="s">
        <v>1028</v>
      </c>
      <c r="D77" s="11">
        <v>44</v>
      </c>
      <c r="E77" s="11">
        <v>37.9</v>
      </c>
      <c r="F77" s="11">
        <v>49.8</v>
      </c>
      <c r="G77" s="11">
        <v>59.5</v>
      </c>
      <c r="H77" s="11">
        <v>60.2</v>
      </c>
      <c r="I77" s="11">
        <v>49.2</v>
      </c>
      <c r="J77" s="11">
        <v>70.2</v>
      </c>
      <c r="K77" s="11">
        <v>87.1</v>
      </c>
      <c r="L77" s="11">
        <v>108.5</v>
      </c>
      <c r="M77" s="11">
        <v>121</v>
      </c>
      <c r="N77" s="11">
        <v>116.6</v>
      </c>
      <c r="O77" s="11">
        <v>92</v>
      </c>
      <c r="P77" s="11">
        <v>117</v>
      </c>
      <c r="Q77" s="11">
        <v>114.7</v>
      </c>
      <c r="R77" s="11">
        <v>144.5</v>
      </c>
      <c r="S77" s="11">
        <v>225.7</v>
      </c>
      <c r="T77" s="11">
        <v>229.7</v>
      </c>
      <c r="U77" s="11">
        <v>184.6</v>
      </c>
      <c r="V77" s="11">
        <v>201.9</v>
      </c>
      <c r="W77" s="11">
        <v>238.8</v>
      </c>
      <c r="X77" s="11">
        <v>199.7</v>
      </c>
      <c r="Y77" s="11">
        <v>187.6</v>
      </c>
      <c r="Z77" s="11">
        <v>210.4</v>
      </c>
      <c r="AA77" s="11">
        <v>222.3</v>
      </c>
      <c r="AB77" s="11">
        <v>211.1</v>
      </c>
      <c r="AC77" s="11">
        <v>277.8</v>
      </c>
      <c r="AD77" s="11">
        <v>287</v>
      </c>
      <c r="AE77" s="11">
        <v>303</v>
      </c>
      <c r="AF77" s="11">
        <v>336.4</v>
      </c>
      <c r="AG77" s="11">
        <v>237.9</v>
      </c>
      <c r="AH77" s="11">
        <v>229</v>
      </c>
      <c r="AI77" s="11">
        <v>86.3</v>
      </c>
      <c r="AJ77" s="11">
        <v>115.6</v>
      </c>
      <c r="AK77" s="11">
        <v>266.2</v>
      </c>
      <c r="AL77" s="11">
        <v>296.60000000000002</v>
      </c>
      <c r="AM77" s="11">
        <v>320.8</v>
      </c>
      <c r="AN77" s="11">
        <v>560.6</v>
      </c>
      <c r="AO77" s="11">
        <v>309</v>
      </c>
      <c r="AP77" s="11">
        <v>117.6</v>
      </c>
      <c r="AQ77" s="11">
        <v>38.6</v>
      </c>
      <c r="AR77" s="11">
        <v>372.5</v>
      </c>
      <c r="AS77" s="11">
        <v>574.29999999999995</v>
      </c>
      <c r="AT77" s="11">
        <v>503.1</v>
      </c>
      <c r="AU77" s="11">
        <v>459.3</v>
      </c>
      <c r="AV77" s="11">
        <v>312.60000000000002</v>
      </c>
      <c r="AW77" s="11">
        <v>321.39999999999998</v>
      </c>
      <c r="AX77" s="11">
        <v>247.6</v>
      </c>
    </row>
    <row r="78" spans="1:50" s="10" customFormat="1" x14ac:dyDescent="0.25">
      <c r="A78" s="32">
        <v>68</v>
      </c>
      <c r="B78" s="10" t="s">
        <v>1027</v>
      </c>
      <c r="C78" s="10" t="s">
        <v>196</v>
      </c>
      <c r="D78" s="11">
        <v>0</v>
      </c>
      <c r="E78" s="11">
        <v>-1.2</v>
      </c>
      <c r="F78" s="11">
        <v>-1.7</v>
      </c>
      <c r="G78" s="11">
        <v>-1.2</v>
      </c>
      <c r="H78" s="11">
        <v>-2.2000000000000002</v>
      </c>
      <c r="I78" s="11">
        <v>-2.7</v>
      </c>
      <c r="J78" s="11">
        <v>-4.4000000000000004</v>
      </c>
      <c r="K78" s="11">
        <v>-2.7</v>
      </c>
      <c r="L78" s="11">
        <v>-3.3</v>
      </c>
      <c r="M78" s="11">
        <v>-2.8</v>
      </c>
      <c r="N78" s="11">
        <v>-3.2</v>
      </c>
      <c r="O78" s="11">
        <v>-5.0999999999999996</v>
      </c>
      <c r="P78" s="11">
        <v>-5.2</v>
      </c>
      <c r="Q78" s="11">
        <v>-3.8</v>
      </c>
      <c r="R78" s="11">
        <v>-2.2999999999999998</v>
      </c>
      <c r="S78" s="11">
        <v>-1.4</v>
      </c>
      <c r="T78" s="11">
        <v>1.3</v>
      </c>
      <c r="U78" s="11">
        <v>2</v>
      </c>
      <c r="V78" s="11">
        <v>2.2000000000000002</v>
      </c>
      <c r="W78" s="11">
        <v>5</v>
      </c>
      <c r="X78" s="11">
        <v>6.7</v>
      </c>
      <c r="Y78" s="11">
        <v>3.2</v>
      </c>
      <c r="Z78" s="11">
        <v>7.8</v>
      </c>
      <c r="AA78" s="11">
        <v>9.9</v>
      </c>
      <c r="AB78" s="11">
        <v>10.8</v>
      </c>
      <c r="AC78" s="11">
        <v>11.8</v>
      </c>
      <c r="AD78" s="11">
        <v>15.6</v>
      </c>
      <c r="AE78" s="11">
        <v>16.899999999999999</v>
      </c>
      <c r="AF78" s="11">
        <v>17.5</v>
      </c>
      <c r="AG78" s="11">
        <v>16.3</v>
      </c>
      <c r="AH78" s="11">
        <v>16.2</v>
      </c>
      <c r="AI78" s="11">
        <v>10.7</v>
      </c>
      <c r="AJ78" s="11">
        <v>5.2</v>
      </c>
      <c r="AK78" s="11">
        <v>7</v>
      </c>
      <c r="AL78" s="11">
        <v>3.9</v>
      </c>
      <c r="AM78" s="11">
        <v>-1.8</v>
      </c>
      <c r="AN78" s="11">
        <v>-6.4</v>
      </c>
      <c r="AO78" s="11">
        <v>-9.3000000000000007</v>
      </c>
      <c r="AP78" s="11">
        <v>-16.399999999999999</v>
      </c>
      <c r="AQ78" s="11">
        <v>-21.2</v>
      </c>
      <c r="AR78" s="11">
        <v>-20.6</v>
      </c>
      <c r="AS78" s="11">
        <v>-22.9</v>
      </c>
      <c r="AT78" s="11">
        <v>-24.5</v>
      </c>
      <c r="AU78" s="11">
        <v>-19.3</v>
      </c>
      <c r="AV78" s="11">
        <v>-20.9</v>
      </c>
      <c r="AW78" s="11">
        <v>-20.2</v>
      </c>
      <c r="AX78" s="11">
        <v>-18.8</v>
      </c>
    </row>
    <row r="79" spans="1:50" s="10" customFormat="1" x14ac:dyDescent="0.25">
      <c r="A79" s="32">
        <v>69</v>
      </c>
      <c r="B79" s="10" t="s">
        <v>1872</v>
      </c>
      <c r="C79" s="10" t="s">
        <v>1026</v>
      </c>
      <c r="D79" s="11">
        <v>-0.9</v>
      </c>
      <c r="E79" s="11">
        <v>-1.1000000000000001</v>
      </c>
      <c r="F79" s="11">
        <v>-1.4</v>
      </c>
      <c r="G79" s="11">
        <v>-1.5</v>
      </c>
      <c r="H79" s="11">
        <v>-1.6</v>
      </c>
      <c r="I79" s="11">
        <v>-1.6</v>
      </c>
      <c r="J79" s="11">
        <v>-1</v>
      </c>
      <c r="K79" s="11">
        <v>-0.8</v>
      </c>
      <c r="L79" s="11">
        <v>-0.4</v>
      </c>
      <c r="M79" s="11">
        <v>-0.4</v>
      </c>
      <c r="N79" s="11">
        <v>-0.1</v>
      </c>
      <c r="O79" s="11">
        <v>0.3</v>
      </c>
      <c r="P79" s="11">
        <v>0.7</v>
      </c>
      <c r="Q79" s="11">
        <v>0.9</v>
      </c>
      <c r="R79" s="11">
        <v>1.2</v>
      </c>
      <c r="S79" s="11">
        <v>0.9</v>
      </c>
      <c r="T79" s="11">
        <v>1.1000000000000001</v>
      </c>
      <c r="U79" s="11">
        <v>1.5</v>
      </c>
      <c r="V79" s="11">
        <v>2.4</v>
      </c>
      <c r="W79" s="11">
        <v>2.8</v>
      </c>
      <c r="X79" s="11">
        <v>2.2000000000000002</v>
      </c>
      <c r="Y79" s="11">
        <v>2.1</v>
      </c>
      <c r="Z79" s="11">
        <v>2.7</v>
      </c>
      <c r="AA79" s="11">
        <v>2.2000000000000002</v>
      </c>
      <c r="AB79" s="11">
        <v>2.7</v>
      </c>
      <c r="AC79" s="11">
        <v>2.9</v>
      </c>
      <c r="AD79" s="11">
        <v>3.1</v>
      </c>
      <c r="AE79" s="11">
        <v>3.2</v>
      </c>
      <c r="AF79" s="11">
        <v>3.4</v>
      </c>
      <c r="AG79" s="11">
        <v>3</v>
      </c>
      <c r="AH79" s="11">
        <v>2.2999999999999998</v>
      </c>
      <c r="AI79" s="11">
        <v>1.8</v>
      </c>
      <c r="AJ79" s="11">
        <v>1.2</v>
      </c>
      <c r="AK79" s="11">
        <v>0.9</v>
      </c>
      <c r="AL79" s="11">
        <v>-2.4</v>
      </c>
      <c r="AM79" s="11">
        <v>-2.4</v>
      </c>
      <c r="AN79" s="11">
        <v>-2.4</v>
      </c>
      <c r="AO79" s="11">
        <v>-1.8</v>
      </c>
      <c r="AP79" s="11">
        <v>-1.9</v>
      </c>
      <c r="AQ79" s="11">
        <v>-2</v>
      </c>
      <c r="AR79" s="11">
        <v>-1.2</v>
      </c>
      <c r="AS79" s="11">
        <v>-3.7</v>
      </c>
      <c r="AT79" s="11">
        <v>-12.6</v>
      </c>
      <c r="AU79" s="11">
        <v>-2.2999999999999998</v>
      </c>
      <c r="AV79" s="11">
        <v>-1.7</v>
      </c>
      <c r="AW79" s="11">
        <v>-0.7</v>
      </c>
      <c r="AX79" s="11">
        <v>-0.7</v>
      </c>
    </row>
    <row r="80" spans="1:50" s="10" customFormat="1" x14ac:dyDescent="0.25">
      <c r="A80" s="32">
        <v>70</v>
      </c>
      <c r="B80" s="10" t="s">
        <v>1025</v>
      </c>
      <c r="C80" s="10" t="s">
        <v>1024</v>
      </c>
      <c r="D80" s="11">
        <v>0.9</v>
      </c>
      <c r="E80" s="11">
        <v>-0.1</v>
      </c>
      <c r="F80" s="11">
        <v>-0.3</v>
      </c>
      <c r="G80" s="11">
        <v>0.4</v>
      </c>
      <c r="H80" s="11">
        <v>-0.6</v>
      </c>
      <c r="I80" s="11">
        <v>-1.1000000000000001</v>
      </c>
      <c r="J80" s="11">
        <v>-3.4</v>
      </c>
      <c r="K80" s="11">
        <v>-2</v>
      </c>
      <c r="L80" s="11">
        <v>-2.9</v>
      </c>
      <c r="M80" s="11">
        <v>-2.4</v>
      </c>
      <c r="N80" s="11">
        <v>-3.1</v>
      </c>
      <c r="O80" s="11">
        <v>-5.4</v>
      </c>
      <c r="P80" s="11">
        <v>-5.9</v>
      </c>
      <c r="Q80" s="11">
        <v>-4.7</v>
      </c>
      <c r="R80" s="11">
        <v>-3.5</v>
      </c>
      <c r="S80" s="11">
        <v>-2.2999999999999998</v>
      </c>
      <c r="T80" s="11">
        <v>0.2</v>
      </c>
      <c r="U80" s="11">
        <v>0.5</v>
      </c>
      <c r="V80" s="11">
        <v>-0.3</v>
      </c>
      <c r="W80" s="11">
        <v>2.2000000000000002</v>
      </c>
      <c r="X80" s="11">
        <v>4.5</v>
      </c>
      <c r="Y80" s="11">
        <v>1.1000000000000001</v>
      </c>
      <c r="Z80" s="11">
        <v>5.2</v>
      </c>
      <c r="AA80" s="11">
        <v>7.7</v>
      </c>
      <c r="AB80" s="11">
        <v>8.1</v>
      </c>
      <c r="AC80" s="11">
        <v>9</v>
      </c>
      <c r="AD80" s="11">
        <v>12.5</v>
      </c>
      <c r="AE80" s="11">
        <v>13.7</v>
      </c>
      <c r="AF80" s="11">
        <v>14.1</v>
      </c>
      <c r="AG80" s="11">
        <v>13.3</v>
      </c>
      <c r="AH80" s="11">
        <v>13.9</v>
      </c>
      <c r="AI80" s="11">
        <v>9</v>
      </c>
      <c r="AJ80" s="11">
        <v>3.9</v>
      </c>
      <c r="AK80" s="11">
        <v>6.1</v>
      </c>
      <c r="AL80" s="11">
        <v>6.3</v>
      </c>
      <c r="AM80" s="11">
        <v>0.6</v>
      </c>
      <c r="AN80" s="11">
        <v>-4</v>
      </c>
      <c r="AO80" s="11">
        <v>-7.5</v>
      </c>
      <c r="AP80" s="11">
        <v>-14.5</v>
      </c>
      <c r="AQ80" s="11">
        <v>-19.2</v>
      </c>
      <c r="AR80" s="11">
        <v>-19.399999999999999</v>
      </c>
      <c r="AS80" s="11">
        <v>-19.2</v>
      </c>
      <c r="AT80" s="11">
        <v>-11.9</v>
      </c>
      <c r="AU80" s="11">
        <v>-17</v>
      </c>
      <c r="AV80" s="11">
        <v>-19.2</v>
      </c>
      <c r="AW80" s="11">
        <v>-19.5</v>
      </c>
      <c r="AX80" s="11">
        <v>-18.100000000000001</v>
      </c>
    </row>
    <row r="81" spans="1:50" s="8" customFormat="1" x14ac:dyDescent="0.25">
      <c r="A81" s="35">
        <v>71</v>
      </c>
      <c r="B81" s="8" t="s">
        <v>913</v>
      </c>
      <c r="C81" s="8" t="s">
        <v>930</v>
      </c>
      <c r="D81" s="9">
        <v>124.9</v>
      </c>
      <c r="E81" s="9">
        <v>136.80000000000001</v>
      </c>
      <c r="F81" s="9">
        <v>148.9</v>
      </c>
      <c r="G81" s="9">
        <v>160.9</v>
      </c>
      <c r="H81" s="9">
        <v>178.1</v>
      </c>
      <c r="I81" s="9">
        <v>206.2</v>
      </c>
      <c r="J81" s="9">
        <v>237.5</v>
      </c>
      <c r="K81" s="9">
        <v>259.2</v>
      </c>
      <c r="L81" s="9">
        <v>288.3</v>
      </c>
      <c r="M81" s="9">
        <v>325.10000000000002</v>
      </c>
      <c r="N81" s="9">
        <v>371.1</v>
      </c>
      <c r="O81" s="9">
        <v>426</v>
      </c>
      <c r="P81" s="9">
        <v>485</v>
      </c>
      <c r="Q81" s="9">
        <v>534.29999999999995</v>
      </c>
      <c r="R81" s="9">
        <v>560.5</v>
      </c>
      <c r="S81" s="9">
        <v>594.29999999999995</v>
      </c>
      <c r="T81" s="9">
        <v>636.70000000000005</v>
      </c>
      <c r="U81" s="9">
        <v>682.2</v>
      </c>
      <c r="V81" s="9">
        <v>728</v>
      </c>
      <c r="W81" s="9">
        <v>782.4</v>
      </c>
      <c r="X81" s="9">
        <v>836.1</v>
      </c>
      <c r="Y81" s="9">
        <v>886.8</v>
      </c>
      <c r="Z81" s="9">
        <v>931.1</v>
      </c>
      <c r="AA81" s="9">
        <v>959.7</v>
      </c>
      <c r="AB81" s="9">
        <v>1003.6</v>
      </c>
      <c r="AC81" s="9">
        <v>1055.5999999999999</v>
      </c>
      <c r="AD81" s="9">
        <v>1122.8</v>
      </c>
      <c r="AE81" s="9">
        <v>1176</v>
      </c>
      <c r="AF81" s="9">
        <v>1240</v>
      </c>
      <c r="AG81" s="9">
        <v>1310.3</v>
      </c>
      <c r="AH81" s="9">
        <v>1400.9</v>
      </c>
      <c r="AI81" s="9">
        <v>1514.2</v>
      </c>
      <c r="AJ81" s="9">
        <v>1604</v>
      </c>
      <c r="AK81" s="9">
        <v>1662.1</v>
      </c>
      <c r="AL81" s="9">
        <v>1727.2</v>
      </c>
      <c r="AM81" s="9">
        <v>1831.7</v>
      </c>
      <c r="AN81" s="9">
        <v>1982</v>
      </c>
      <c r="AO81" s="9">
        <v>2136</v>
      </c>
      <c r="AP81" s="9">
        <v>2264.4</v>
      </c>
      <c r="AQ81" s="9">
        <v>2363.4</v>
      </c>
      <c r="AR81" s="9">
        <v>2368.4</v>
      </c>
      <c r="AS81" s="9">
        <v>2381.6</v>
      </c>
      <c r="AT81" s="9">
        <v>2450.6</v>
      </c>
      <c r="AU81" s="9">
        <v>2534.1999999999998</v>
      </c>
      <c r="AV81" s="9">
        <v>2628.9</v>
      </c>
      <c r="AW81" s="9">
        <v>2745.2</v>
      </c>
      <c r="AX81" s="9">
        <v>2830.8</v>
      </c>
    </row>
    <row r="82" spans="1:50" s="10" customFormat="1" x14ac:dyDescent="0.25">
      <c r="A82" s="32">
        <v>72</v>
      </c>
      <c r="B82" s="10" t="s">
        <v>1873</v>
      </c>
      <c r="C82" s="10" t="s">
        <v>929</v>
      </c>
      <c r="D82" s="11">
        <v>48</v>
      </c>
      <c r="E82" s="11">
        <v>52</v>
      </c>
      <c r="F82" s="11">
        <v>56.1</v>
      </c>
      <c r="G82" s="11">
        <v>60</v>
      </c>
      <c r="H82" s="11">
        <v>65.7</v>
      </c>
      <c r="I82" s="11">
        <v>75</v>
      </c>
      <c r="J82" s="11">
        <v>83.7</v>
      </c>
      <c r="K82" s="11">
        <v>90.5</v>
      </c>
      <c r="L82" s="11">
        <v>99.8</v>
      </c>
      <c r="M82" s="11">
        <v>111.7</v>
      </c>
      <c r="N82" s="11">
        <v>125.8</v>
      </c>
      <c r="O82" s="11">
        <v>142.9</v>
      </c>
      <c r="P82" s="11">
        <v>160</v>
      </c>
      <c r="Q82" s="11">
        <v>174.2</v>
      </c>
      <c r="R82" s="11">
        <v>184.5</v>
      </c>
      <c r="S82" s="11">
        <v>197.6</v>
      </c>
      <c r="T82" s="11">
        <v>211.5</v>
      </c>
      <c r="U82" s="11">
        <v>228.1</v>
      </c>
      <c r="V82" s="11">
        <v>246.5</v>
      </c>
      <c r="W82" s="11">
        <v>265.89999999999998</v>
      </c>
      <c r="X82" s="11">
        <v>285</v>
      </c>
      <c r="Y82" s="11">
        <v>302.39999999999998</v>
      </c>
      <c r="Z82" s="11">
        <v>317.89999999999998</v>
      </c>
      <c r="AA82" s="11">
        <v>329.5</v>
      </c>
      <c r="AB82" s="11">
        <v>345.6</v>
      </c>
      <c r="AC82" s="11">
        <v>361.5</v>
      </c>
      <c r="AD82" s="11">
        <v>378.8</v>
      </c>
      <c r="AE82" s="11">
        <v>390.4</v>
      </c>
      <c r="AF82" s="11">
        <v>404</v>
      </c>
      <c r="AG82" s="11">
        <v>420.7</v>
      </c>
      <c r="AH82" s="11">
        <v>444.9</v>
      </c>
      <c r="AI82" s="11">
        <v>474.7</v>
      </c>
      <c r="AJ82" s="11">
        <v>501.8</v>
      </c>
      <c r="AK82" s="11">
        <v>524.4</v>
      </c>
      <c r="AL82" s="11">
        <v>557.4</v>
      </c>
      <c r="AM82" s="11">
        <v>604.29999999999995</v>
      </c>
      <c r="AN82" s="11">
        <v>663.3</v>
      </c>
      <c r="AO82" s="11">
        <v>718</v>
      </c>
      <c r="AP82" s="11">
        <v>760.2</v>
      </c>
      <c r="AQ82" s="11">
        <v>785.2</v>
      </c>
      <c r="AR82" s="11">
        <v>788.7</v>
      </c>
      <c r="AS82" s="11">
        <v>799.5</v>
      </c>
      <c r="AT82" s="11">
        <v>815.6</v>
      </c>
      <c r="AU82" s="11">
        <v>835.9</v>
      </c>
      <c r="AV82" s="11">
        <v>867.1</v>
      </c>
      <c r="AW82" s="11">
        <v>904.2</v>
      </c>
      <c r="AX82" s="11">
        <v>923.1</v>
      </c>
    </row>
    <row r="83" spans="1:50" s="10" customFormat="1" x14ac:dyDescent="0.25">
      <c r="A83" s="32">
        <v>73</v>
      </c>
      <c r="B83" s="10" t="s">
        <v>1023</v>
      </c>
      <c r="C83" s="10" t="s">
        <v>928</v>
      </c>
      <c r="D83" s="11">
        <v>76.8</v>
      </c>
      <c r="E83" s="11">
        <v>84.7</v>
      </c>
      <c r="F83" s="11">
        <v>92.7</v>
      </c>
      <c r="G83" s="11">
        <v>100.9</v>
      </c>
      <c r="H83" s="11">
        <v>112.4</v>
      </c>
      <c r="I83" s="11">
        <v>131.19999999999999</v>
      </c>
      <c r="J83" s="11">
        <v>153.9</v>
      </c>
      <c r="K83" s="11">
        <v>168.7</v>
      </c>
      <c r="L83" s="11">
        <v>188.6</v>
      </c>
      <c r="M83" s="11">
        <v>213.4</v>
      </c>
      <c r="N83" s="11">
        <v>245.3</v>
      </c>
      <c r="O83" s="11">
        <v>283.10000000000002</v>
      </c>
      <c r="P83" s="11">
        <v>325.10000000000002</v>
      </c>
      <c r="Q83" s="11">
        <v>360.1</v>
      </c>
      <c r="R83" s="11">
        <v>376.1</v>
      </c>
      <c r="S83" s="11">
        <v>396.7</v>
      </c>
      <c r="T83" s="11">
        <v>425.2</v>
      </c>
      <c r="U83" s="11">
        <v>454.1</v>
      </c>
      <c r="V83" s="11">
        <v>481.4</v>
      </c>
      <c r="W83" s="11">
        <v>516.5</v>
      </c>
      <c r="X83" s="11">
        <v>551.1</v>
      </c>
      <c r="Y83" s="11">
        <v>584.4</v>
      </c>
      <c r="Z83" s="11">
        <v>613.29999999999995</v>
      </c>
      <c r="AA83" s="11">
        <v>630.29999999999995</v>
      </c>
      <c r="AB83" s="11">
        <v>658</v>
      </c>
      <c r="AC83" s="11">
        <v>694</v>
      </c>
      <c r="AD83" s="11">
        <v>744</v>
      </c>
      <c r="AE83" s="11">
        <v>785.6</v>
      </c>
      <c r="AF83" s="11">
        <v>836</v>
      </c>
      <c r="AG83" s="11">
        <v>889.6</v>
      </c>
      <c r="AH83" s="11">
        <v>955.9</v>
      </c>
      <c r="AI83" s="11">
        <v>1039.5999999999999</v>
      </c>
      <c r="AJ83" s="11">
        <v>1102.2</v>
      </c>
      <c r="AK83" s="11">
        <v>1137.7</v>
      </c>
      <c r="AL83" s="11">
        <v>1169.8</v>
      </c>
      <c r="AM83" s="11">
        <v>1227.4000000000001</v>
      </c>
      <c r="AN83" s="11">
        <v>1318.6</v>
      </c>
      <c r="AO83" s="11">
        <v>1418</v>
      </c>
      <c r="AP83" s="11">
        <v>1504.1</v>
      </c>
      <c r="AQ83" s="11">
        <v>1578.2</v>
      </c>
      <c r="AR83" s="11">
        <v>1579.7</v>
      </c>
      <c r="AS83" s="11">
        <v>1582.1</v>
      </c>
      <c r="AT83" s="11">
        <v>1635</v>
      </c>
      <c r="AU83" s="11">
        <v>1698.3</v>
      </c>
      <c r="AV83" s="11">
        <v>1761.8</v>
      </c>
      <c r="AW83" s="11">
        <v>1841</v>
      </c>
      <c r="AX83" s="11">
        <v>1907.7</v>
      </c>
    </row>
    <row r="84" spans="1:50" s="8" customFormat="1" x14ac:dyDescent="0.25">
      <c r="A84" s="33"/>
      <c r="B84" s="8" t="s">
        <v>1022</v>
      </c>
      <c r="C84" s="8" t="s">
        <v>185</v>
      </c>
      <c r="D84" s="9"/>
      <c r="E84" s="9"/>
      <c r="F84" s="9"/>
      <c r="G84" s="9"/>
      <c r="H84" s="9"/>
      <c r="I84" s="9"/>
      <c r="J84" s="9"/>
      <c r="K84" s="9"/>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row>
    <row r="85" spans="1:50" s="8" customFormat="1" x14ac:dyDescent="0.25">
      <c r="A85" s="35">
        <v>74</v>
      </c>
      <c r="B85" s="8" t="s">
        <v>319</v>
      </c>
      <c r="C85" s="8" t="s">
        <v>318</v>
      </c>
      <c r="D85" s="9">
        <v>800.3</v>
      </c>
      <c r="E85" s="9">
        <v>864.6</v>
      </c>
      <c r="F85" s="9">
        <v>932.1</v>
      </c>
      <c r="G85" s="9">
        <v>1023.6</v>
      </c>
      <c r="H85" s="9">
        <v>1138.5</v>
      </c>
      <c r="I85" s="9">
        <v>1249.3</v>
      </c>
      <c r="J85" s="9">
        <v>1366.9</v>
      </c>
      <c r="K85" s="9">
        <v>1498.5</v>
      </c>
      <c r="L85" s="9">
        <v>1654.6</v>
      </c>
      <c r="M85" s="9">
        <v>1859.7</v>
      </c>
      <c r="N85" s="9">
        <v>2078.1999999999998</v>
      </c>
      <c r="O85" s="9">
        <v>2317.5</v>
      </c>
      <c r="P85" s="9">
        <v>2596.5</v>
      </c>
      <c r="Q85" s="9">
        <v>2779.5</v>
      </c>
      <c r="R85" s="9">
        <v>2970.3</v>
      </c>
      <c r="S85" s="9">
        <v>3281.8</v>
      </c>
      <c r="T85" s="9">
        <v>3516.3</v>
      </c>
      <c r="U85" s="9">
        <v>3725.7</v>
      </c>
      <c r="V85" s="9">
        <v>3955.9</v>
      </c>
      <c r="W85" s="9">
        <v>4276.3</v>
      </c>
      <c r="X85" s="9">
        <v>4619.8999999999996</v>
      </c>
      <c r="Y85" s="9">
        <v>4906.3999999999996</v>
      </c>
      <c r="Z85" s="9">
        <v>5073.3999999999996</v>
      </c>
      <c r="AA85" s="9">
        <v>5413</v>
      </c>
      <c r="AB85" s="9">
        <v>5649</v>
      </c>
      <c r="AC85" s="9">
        <v>5937.3</v>
      </c>
      <c r="AD85" s="9">
        <v>6281</v>
      </c>
      <c r="AE85" s="9">
        <v>6667</v>
      </c>
      <c r="AF85" s="9">
        <v>7080.7</v>
      </c>
      <c r="AG85" s="9">
        <v>7593.7</v>
      </c>
      <c r="AH85" s="9">
        <v>7988.4</v>
      </c>
      <c r="AI85" s="9">
        <v>8637.1</v>
      </c>
      <c r="AJ85" s="9">
        <v>8991.6</v>
      </c>
      <c r="AK85" s="9">
        <v>9153.9</v>
      </c>
      <c r="AL85" s="9">
        <v>9491.1</v>
      </c>
      <c r="AM85" s="9">
        <v>10052.9</v>
      </c>
      <c r="AN85" s="9">
        <v>10614</v>
      </c>
      <c r="AO85" s="9">
        <v>11393.9</v>
      </c>
      <c r="AP85" s="9">
        <v>12000.2</v>
      </c>
      <c r="AQ85" s="9">
        <v>12502.2</v>
      </c>
      <c r="AR85" s="9">
        <v>12094.8</v>
      </c>
      <c r="AS85" s="9">
        <v>12477.1</v>
      </c>
      <c r="AT85" s="9">
        <v>13254.5</v>
      </c>
      <c r="AU85" s="9">
        <v>13915.1</v>
      </c>
      <c r="AV85" s="9">
        <v>14073.7</v>
      </c>
      <c r="AW85" s="9">
        <v>14809.7</v>
      </c>
      <c r="AX85" s="9">
        <v>15458.5</v>
      </c>
    </row>
    <row r="86" spans="1:50" s="10" customFormat="1" x14ac:dyDescent="0.25">
      <c r="A86" s="32">
        <v>75</v>
      </c>
      <c r="B86" s="10" t="s">
        <v>1874</v>
      </c>
      <c r="C86" s="10" t="s">
        <v>817</v>
      </c>
      <c r="D86" s="11">
        <v>74.099999999999994</v>
      </c>
      <c r="E86" s="11">
        <v>84.4</v>
      </c>
      <c r="F86" s="11">
        <v>93.6</v>
      </c>
      <c r="G86" s="11">
        <v>101.3</v>
      </c>
      <c r="H86" s="11">
        <v>103.2</v>
      </c>
      <c r="I86" s="11">
        <v>113.3</v>
      </c>
      <c r="J86" s="11">
        <v>132.19999999999999</v>
      </c>
      <c r="K86" s="11">
        <v>134.5</v>
      </c>
      <c r="L86" s="11">
        <v>145.19999999999999</v>
      </c>
      <c r="M86" s="11">
        <v>164</v>
      </c>
      <c r="N86" s="11">
        <v>174.4</v>
      </c>
      <c r="O86" s="11">
        <v>185.1</v>
      </c>
      <c r="P86" s="11">
        <v>198.6</v>
      </c>
      <c r="Q86" s="11">
        <v>217.9</v>
      </c>
      <c r="R86" s="11">
        <v>259</v>
      </c>
      <c r="S86" s="11">
        <v>304.8</v>
      </c>
      <c r="T86" s="11">
        <v>331.9</v>
      </c>
      <c r="U86" s="11">
        <v>339.1</v>
      </c>
      <c r="V86" s="11">
        <v>359.6</v>
      </c>
      <c r="W86" s="11">
        <v>398</v>
      </c>
      <c r="X86" s="11">
        <v>433</v>
      </c>
      <c r="Y86" s="11">
        <v>464.6</v>
      </c>
      <c r="Z86" s="11">
        <v>489.7</v>
      </c>
      <c r="AA86" s="11">
        <v>559.4</v>
      </c>
      <c r="AB86" s="11">
        <v>604.1</v>
      </c>
      <c r="AC86" s="11">
        <v>648.79999999999995</v>
      </c>
      <c r="AD86" s="11">
        <v>657.2</v>
      </c>
      <c r="AE86" s="11">
        <v>664.8</v>
      </c>
      <c r="AF86" s="11">
        <v>683.2</v>
      </c>
      <c r="AG86" s="11">
        <v>711.9</v>
      </c>
      <c r="AH86" s="11">
        <v>748</v>
      </c>
      <c r="AI86" s="11">
        <v>787.1</v>
      </c>
      <c r="AJ86" s="11">
        <v>840.9</v>
      </c>
      <c r="AK86" s="11">
        <v>897.5</v>
      </c>
      <c r="AL86" s="11">
        <v>978.4</v>
      </c>
      <c r="AM86" s="11">
        <v>1052.5</v>
      </c>
      <c r="AN86" s="11">
        <v>1078</v>
      </c>
      <c r="AO86" s="11">
        <v>1049.3</v>
      </c>
      <c r="AP86" s="11">
        <v>1048.4000000000001</v>
      </c>
      <c r="AQ86" s="11">
        <v>1147.4000000000001</v>
      </c>
      <c r="AR86" s="11">
        <v>1236.9000000000001</v>
      </c>
      <c r="AS86" s="11">
        <v>1300.0999999999999</v>
      </c>
      <c r="AT86" s="11">
        <v>1381.1</v>
      </c>
      <c r="AU86" s="11">
        <v>1392.9</v>
      </c>
      <c r="AV86" s="11">
        <v>1426</v>
      </c>
      <c r="AW86" s="11">
        <v>1457.1</v>
      </c>
      <c r="AX86" s="11">
        <v>1534.5</v>
      </c>
    </row>
    <row r="87" spans="1:50" s="10" customFormat="1" x14ac:dyDescent="0.25">
      <c r="A87" s="32">
        <v>76</v>
      </c>
      <c r="B87" s="10" t="s">
        <v>1021</v>
      </c>
      <c r="C87" s="10" t="s">
        <v>812</v>
      </c>
      <c r="D87" s="11">
        <v>726.2</v>
      </c>
      <c r="E87" s="11">
        <v>780.2</v>
      </c>
      <c r="F87" s="11">
        <v>838.5</v>
      </c>
      <c r="G87" s="11">
        <v>922.3</v>
      </c>
      <c r="H87" s="11">
        <v>1035.3</v>
      </c>
      <c r="I87" s="11">
        <v>1136.0999999999999</v>
      </c>
      <c r="J87" s="11">
        <v>1234.5999999999999</v>
      </c>
      <c r="K87" s="11">
        <v>1364</v>
      </c>
      <c r="L87" s="11">
        <v>1509.4</v>
      </c>
      <c r="M87" s="11">
        <v>1695.7</v>
      </c>
      <c r="N87" s="11">
        <v>1903.8</v>
      </c>
      <c r="O87" s="11">
        <v>2132.4</v>
      </c>
      <c r="P87" s="11">
        <v>2397.9</v>
      </c>
      <c r="Q87" s="11">
        <v>2561.6</v>
      </c>
      <c r="R87" s="11">
        <v>2711.2</v>
      </c>
      <c r="S87" s="11">
        <v>2977</v>
      </c>
      <c r="T87" s="11">
        <v>3184.5</v>
      </c>
      <c r="U87" s="11">
        <v>3386.6</v>
      </c>
      <c r="V87" s="11">
        <v>3596.2</v>
      </c>
      <c r="W87" s="11">
        <v>3878.4</v>
      </c>
      <c r="X87" s="11">
        <v>4186.8</v>
      </c>
      <c r="Y87" s="11">
        <v>4441.8</v>
      </c>
      <c r="Z87" s="11">
        <v>4583.7</v>
      </c>
      <c r="AA87" s="11">
        <v>4853.6000000000004</v>
      </c>
      <c r="AB87" s="11">
        <v>5044.8999999999996</v>
      </c>
      <c r="AC87" s="11">
        <v>5288.5</v>
      </c>
      <c r="AD87" s="11">
        <v>5623.7</v>
      </c>
      <c r="AE87" s="11">
        <v>6002.2</v>
      </c>
      <c r="AF87" s="11">
        <v>6397.5</v>
      </c>
      <c r="AG87" s="11">
        <v>6881.8</v>
      </c>
      <c r="AH87" s="11">
        <v>7240.4</v>
      </c>
      <c r="AI87" s="11">
        <v>7850</v>
      </c>
      <c r="AJ87" s="11">
        <v>8150.6</v>
      </c>
      <c r="AK87" s="11">
        <v>8256.2999999999993</v>
      </c>
      <c r="AL87" s="11">
        <v>8512.7000000000007</v>
      </c>
      <c r="AM87" s="11">
        <v>9000.4</v>
      </c>
      <c r="AN87" s="11">
        <v>9536</v>
      </c>
      <c r="AO87" s="11">
        <v>10344.700000000001</v>
      </c>
      <c r="AP87" s="11">
        <v>10951.8</v>
      </c>
      <c r="AQ87" s="11">
        <v>11354.9</v>
      </c>
      <c r="AR87" s="11">
        <v>10857.8</v>
      </c>
      <c r="AS87" s="11">
        <v>11177</v>
      </c>
      <c r="AT87" s="11">
        <v>11873.4</v>
      </c>
      <c r="AU87" s="11">
        <v>12522.2</v>
      </c>
      <c r="AV87" s="11">
        <v>12647.7</v>
      </c>
      <c r="AW87" s="11">
        <v>13352.6</v>
      </c>
      <c r="AX87" s="11">
        <v>13924</v>
      </c>
    </row>
    <row r="88" spans="1:50" s="10" customFormat="1" x14ac:dyDescent="0.25">
      <c r="A88" s="32">
        <v>77</v>
      </c>
      <c r="B88" s="10" t="s">
        <v>317</v>
      </c>
      <c r="C88" s="10" t="s">
        <v>231</v>
      </c>
      <c r="D88" s="11">
        <v>586</v>
      </c>
      <c r="E88" s="11">
        <v>625.1</v>
      </c>
      <c r="F88" s="11">
        <v>667</v>
      </c>
      <c r="G88" s="11">
        <v>733.6</v>
      </c>
      <c r="H88" s="11">
        <v>815</v>
      </c>
      <c r="I88" s="11">
        <v>890.3</v>
      </c>
      <c r="J88" s="11">
        <v>950.2</v>
      </c>
      <c r="K88" s="11">
        <v>1051.2</v>
      </c>
      <c r="L88" s="11">
        <v>1169</v>
      </c>
      <c r="M88" s="11">
        <v>1320.2</v>
      </c>
      <c r="N88" s="11">
        <v>1481</v>
      </c>
      <c r="O88" s="11">
        <v>1626.2</v>
      </c>
      <c r="P88" s="11">
        <v>1795.3</v>
      </c>
      <c r="Q88" s="11">
        <v>1894.3</v>
      </c>
      <c r="R88" s="11">
        <v>2013.9</v>
      </c>
      <c r="S88" s="11">
        <v>2217.4</v>
      </c>
      <c r="T88" s="11">
        <v>2389</v>
      </c>
      <c r="U88" s="11">
        <v>2543.8000000000002</v>
      </c>
      <c r="V88" s="11">
        <v>2724.3</v>
      </c>
      <c r="W88" s="11">
        <v>2950</v>
      </c>
      <c r="X88" s="11">
        <v>3142.6</v>
      </c>
      <c r="Y88" s="11">
        <v>3342.7</v>
      </c>
      <c r="Z88" s="11">
        <v>3452</v>
      </c>
      <c r="AA88" s="11">
        <v>3671.1</v>
      </c>
      <c r="AB88" s="11">
        <v>3820.7</v>
      </c>
      <c r="AC88" s="11">
        <v>4010.1</v>
      </c>
      <c r="AD88" s="11">
        <v>4202.6000000000004</v>
      </c>
      <c r="AE88" s="11">
        <v>4422.1000000000004</v>
      </c>
      <c r="AF88" s="11">
        <v>4714.7</v>
      </c>
      <c r="AG88" s="11">
        <v>5077.8</v>
      </c>
      <c r="AH88" s="11">
        <v>5410.3</v>
      </c>
      <c r="AI88" s="11">
        <v>5856.6</v>
      </c>
      <c r="AJ88" s="11">
        <v>6046.5</v>
      </c>
      <c r="AK88" s="11">
        <v>6141.9</v>
      </c>
      <c r="AL88" s="11">
        <v>6364.5</v>
      </c>
      <c r="AM88" s="11">
        <v>6739.5</v>
      </c>
      <c r="AN88" s="11">
        <v>7086.8</v>
      </c>
      <c r="AO88" s="11">
        <v>7502.3</v>
      </c>
      <c r="AP88" s="11">
        <v>7898.3</v>
      </c>
      <c r="AQ88" s="11">
        <v>8078.3</v>
      </c>
      <c r="AR88" s="11">
        <v>7787</v>
      </c>
      <c r="AS88" s="11">
        <v>7961.4</v>
      </c>
      <c r="AT88" s="11">
        <v>8269</v>
      </c>
      <c r="AU88" s="11">
        <v>8609.9</v>
      </c>
      <c r="AV88" s="11">
        <v>8842.4</v>
      </c>
      <c r="AW88" s="11">
        <v>9253.4</v>
      </c>
      <c r="AX88" s="11">
        <v>9693.1</v>
      </c>
    </row>
    <row r="89" spans="1:50" s="10" customFormat="1" x14ac:dyDescent="0.25">
      <c r="A89" s="32">
        <v>78</v>
      </c>
      <c r="B89" s="10" t="s">
        <v>1875</v>
      </c>
      <c r="C89" s="10" t="s">
        <v>1020</v>
      </c>
      <c r="D89" s="11">
        <v>23.6</v>
      </c>
      <c r="E89" s="11">
        <v>25.5</v>
      </c>
      <c r="F89" s="11">
        <v>27.4</v>
      </c>
      <c r="G89" s="11">
        <v>30.3</v>
      </c>
      <c r="H89" s="11">
        <v>27.8</v>
      </c>
      <c r="I89" s="11">
        <v>27.8</v>
      </c>
      <c r="J89" s="11">
        <v>34.299999999999997</v>
      </c>
      <c r="K89" s="11">
        <v>32.299999999999997</v>
      </c>
      <c r="L89" s="11">
        <v>35.799999999999997</v>
      </c>
      <c r="M89" s="11">
        <v>40.1</v>
      </c>
      <c r="N89" s="11">
        <v>45.5</v>
      </c>
      <c r="O89" s="11">
        <v>50.9</v>
      </c>
      <c r="P89" s="11">
        <v>59.4</v>
      </c>
      <c r="Q89" s="11">
        <v>70</v>
      </c>
      <c r="R89" s="11">
        <v>82.8</v>
      </c>
      <c r="S89" s="11">
        <v>85.3</v>
      </c>
      <c r="T89" s="11">
        <v>100.9</v>
      </c>
      <c r="U89" s="11">
        <v>117.6</v>
      </c>
      <c r="V89" s="11">
        <v>129</v>
      </c>
      <c r="W89" s="11">
        <v>153.19999999999999</v>
      </c>
      <c r="X89" s="11">
        <v>185.5</v>
      </c>
      <c r="Y89" s="11">
        <v>210.1</v>
      </c>
      <c r="Z89" s="11">
        <v>223.1</v>
      </c>
      <c r="AA89" s="11">
        <v>263.89999999999998</v>
      </c>
      <c r="AB89" s="11">
        <v>278.5</v>
      </c>
      <c r="AC89" s="11">
        <v>286.39999999999998</v>
      </c>
      <c r="AD89" s="11">
        <v>283.8</v>
      </c>
      <c r="AE89" s="11">
        <v>298</v>
      </c>
      <c r="AF89" s="11">
        <v>313.7</v>
      </c>
      <c r="AG89" s="11">
        <v>341.3</v>
      </c>
      <c r="AH89" s="11">
        <v>382.2</v>
      </c>
      <c r="AI89" s="11">
        <v>422.6</v>
      </c>
      <c r="AJ89" s="11">
        <v>450</v>
      </c>
      <c r="AK89" s="11">
        <v>443.3</v>
      </c>
      <c r="AL89" s="11">
        <v>447.4</v>
      </c>
      <c r="AM89" s="11">
        <v>519.70000000000005</v>
      </c>
      <c r="AN89" s="11">
        <v>555.79999999999995</v>
      </c>
      <c r="AO89" s="11">
        <v>569.29999999999995</v>
      </c>
      <c r="AP89" s="11">
        <v>596.6</v>
      </c>
      <c r="AQ89" s="11">
        <v>569.79999999999995</v>
      </c>
      <c r="AR89" s="11">
        <v>565.79999999999995</v>
      </c>
      <c r="AS89" s="11">
        <v>567.1</v>
      </c>
      <c r="AT89" s="11">
        <v>571.1</v>
      </c>
      <c r="AU89" s="11">
        <v>577.9</v>
      </c>
      <c r="AV89" s="11">
        <v>600.29999999999995</v>
      </c>
      <c r="AW89" s="11">
        <v>619</v>
      </c>
      <c r="AX89" s="11">
        <v>660.7</v>
      </c>
    </row>
    <row r="90" spans="1:50" s="10" customFormat="1" x14ac:dyDescent="0.25">
      <c r="A90" s="32">
        <v>79</v>
      </c>
      <c r="B90" s="10" t="s">
        <v>1019</v>
      </c>
      <c r="C90" s="10" t="s">
        <v>1018</v>
      </c>
      <c r="D90" s="11">
        <v>562.4</v>
      </c>
      <c r="E90" s="11">
        <v>599.6</v>
      </c>
      <c r="F90" s="11">
        <v>639.70000000000005</v>
      </c>
      <c r="G90" s="11">
        <v>703.3</v>
      </c>
      <c r="H90" s="11">
        <v>787.2</v>
      </c>
      <c r="I90" s="11">
        <v>862.6</v>
      </c>
      <c r="J90" s="11">
        <v>915.9</v>
      </c>
      <c r="K90" s="11">
        <v>1018.9</v>
      </c>
      <c r="L90" s="11">
        <v>1133.2</v>
      </c>
      <c r="M90" s="11">
        <v>1280.0999999999999</v>
      </c>
      <c r="N90" s="11">
        <v>1435.5</v>
      </c>
      <c r="O90" s="11">
        <v>1575.3</v>
      </c>
      <c r="P90" s="11">
        <v>1735.9</v>
      </c>
      <c r="Q90" s="11">
        <v>1824.3</v>
      </c>
      <c r="R90" s="11">
        <v>1931.1</v>
      </c>
      <c r="S90" s="11">
        <v>2132.1</v>
      </c>
      <c r="T90" s="11">
        <v>2288.1</v>
      </c>
      <c r="U90" s="11">
        <v>2426.1999999999998</v>
      </c>
      <c r="V90" s="11">
        <v>2595.3000000000002</v>
      </c>
      <c r="W90" s="11">
        <v>2796.9</v>
      </c>
      <c r="X90" s="11">
        <v>2957</v>
      </c>
      <c r="Y90" s="11">
        <v>3132.6</v>
      </c>
      <c r="Z90" s="11">
        <v>3228.9</v>
      </c>
      <c r="AA90" s="11">
        <v>3407.2</v>
      </c>
      <c r="AB90" s="11">
        <v>3542.2</v>
      </c>
      <c r="AC90" s="11">
        <v>3723.7</v>
      </c>
      <c r="AD90" s="11">
        <v>3918.9</v>
      </c>
      <c r="AE90" s="11">
        <v>4124.1000000000004</v>
      </c>
      <c r="AF90" s="11">
        <v>4401</v>
      </c>
      <c r="AG90" s="11">
        <v>4736.5</v>
      </c>
      <c r="AH90" s="11">
        <v>5028.1000000000004</v>
      </c>
      <c r="AI90" s="11">
        <v>5434</v>
      </c>
      <c r="AJ90" s="11">
        <v>5596.5</v>
      </c>
      <c r="AK90" s="11">
        <v>5698.6</v>
      </c>
      <c r="AL90" s="11">
        <v>5917.1</v>
      </c>
      <c r="AM90" s="11">
        <v>6219.9</v>
      </c>
      <c r="AN90" s="11">
        <v>6531</v>
      </c>
      <c r="AO90" s="11">
        <v>6933</v>
      </c>
      <c r="AP90" s="11">
        <v>7301.7</v>
      </c>
      <c r="AQ90" s="11">
        <v>7508.4</v>
      </c>
      <c r="AR90" s="11">
        <v>7221.2</v>
      </c>
      <c r="AS90" s="11">
        <v>7394.4</v>
      </c>
      <c r="AT90" s="11">
        <v>7697.9</v>
      </c>
      <c r="AU90" s="11">
        <v>8032</v>
      </c>
      <c r="AV90" s="11">
        <v>8242.2000000000007</v>
      </c>
      <c r="AW90" s="11">
        <v>8634.4</v>
      </c>
      <c r="AX90" s="11">
        <v>9032.4</v>
      </c>
    </row>
    <row r="91" spans="1:50" s="10" customFormat="1" x14ac:dyDescent="0.25">
      <c r="A91" s="32">
        <v>80</v>
      </c>
      <c r="B91" s="10" t="s">
        <v>308</v>
      </c>
      <c r="C91" s="10" t="s">
        <v>183</v>
      </c>
      <c r="D91" s="11">
        <v>77</v>
      </c>
      <c r="E91" s="11">
        <v>77.8</v>
      </c>
      <c r="F91" s="11">
        <v>83.9</v>
      </c>
      <c r="G91" s="11">
        <v>95.1</v>
      </c>
      <c r="H91" s="11">
        <v>112.5</v>
      </c>
      <c r="I91" s="11">
        <v>112.2</v>
      </c>
      <c r="J91" s="11">
        <v>118.2</v>
      </c>
      <c r="K91" s="11">
        <v>131</v>
      </c>
      <c r="L91" s="11">
        <v>144.5</v>
      </c>
      <c r="M91" s="11">
        <v>166</v>
      </c>
      <c r="N91" s="11">
        <v>179.4</v>
      </c>
      <c r="O91" s="11">
        <v>171.6</v>
      </c>
      <c r="P91" s="11">
        <v>179.7</v>
      </c>
      <c r="Q91" s="11">
        <v>171.2</v>
      </c>
      <c r="R91" s="11">
        <v>186.3</v>
      </c>
      <c r="S91" s="11">
        <v>228.2</v>
      </c>
      <c r="T91" s="11">
        <v>241.1</v>
      </c>
      <c r="U91" s="11">
        <v>256.5</v>
      </c>
      <c r="V91" s="11">
        <v>286.5</v>
      </c>
      <c r="W91" s="11">
        <v>325.8</v>
      </c>
      <c r="X91" s="11">
        <v>341.9</v>
      </c>
      <c r="Y91" s="11">
        <v>354.4</v>
      </c>
      <c r="Z91" s="11">
        <v>356</v>
      </c>
      <c r="AA91" s="11">
        <v>402.4</v>
      </c>
      <c r="AB91" s="11">
        <v>430.5</v>
      </c>
      <c r="AC91" s="11">
        <v>459.5</v>
      </c>
      <c r="AD91" s="11">
        <v>484.5</v>
      </c>
      <c r="AE91" s="11">
        <v>547.4</v>
      </c>
      <c r="AF91" s="11">
        <v>587.9</v>
      </c>
      <c r="AG91" s="11">
        <v>644.20000000000005</v>
      </c>
      <c r="AH91" s="11">
        <v>700.4</v>
      </c>
      <c r="AI91" s="11">
        <v>757.8</v>
      </c>
      <c r="AJ91" s="11">
        <v>836.8</v>
      </c>
      <c r="AK91" s="11">
        <v>871</v>
      </c>
      <c r="AL91" s="11">
        <v>900.1</v>
      </c>
      <c r="AM91" s="11">
        <v>962.1</v>
      </c>
      <c r="AN91" s="11">
        <v>979</v>
      </c>
      <c r="AO91" s="11">
        <v>1053.7</v>
      </c>
      <c r="AP91" s="11">
        <v>979.2</v>
      </c>
      <c r="AQ91" s="11">
        <v>1026.5</v>
      </c>
      <c r="AR91" s="11">
        <v>973</v>
      </c>
      <c r="AS91" s="11">
        <v>1032.7</v>
      </c>
      <c r="AT91" s="11">
        <v>1143.7</v>
      </c>
      <c r="AU91" s="11">
        <v>1241.4000000000001</v>
      </c>
      <c r="AV91" s="11">
        <v>1284.7</v>
      </c>
      <c r="AW91" s="11">
        <v>1337.7</v>
      </c>
      <c r="AX91" s="11">
        <v>1376.8</v>
      </c>
    </row>
    <row r="92" spans="1:50" s="10" customFormat="1" x14ac:dyDescent="0.25">
      <c r="A92" s="32">
        <v>81</v>
      </c>
      <c r="B92" s="10" t="s">
        <v>1876</v>
      </c>
      <c r="C92" s="10" t="s">
        <v>1017</v>
      </c>
      <c r="D92" s="11">
        <v>0.8</v>
      </c>
      <c r="E92" s="11">
        <v>0.8</v>
      </c>
      <c r="F92" s="11">
        <v>0.9</v>
      </c>
      <c r="G92" s="11">
        <v>1</v>
      </c>
      <c r="H92" s="11">
        <v>1.4</v>
      </c>
      <c r="I92" s="11">
        <v>1.4</v>
      </c>
      <c r="J92" s="11">
        <v>1.5</v>
      </c>
      <c r="K92" s="11">
        <v>2.1</v>
      </c>
      <c r="L92" s="11">
        <v>2.8</v>
      </c>
      <c r="M92" s="11">
        <v>3.1</v>
      </c>
      <c r="N92" s="11">
        <v>3.3</v>
      </c>
      <c r="O92" s="11">
        <v>2.2999999999999998</v>
      </c>
      <c r="P92" s="11">
        <v>2.1</v>
      </c>
      <c r="Q92" s="11">
        <v>1.9</v>
      </c>
      <c r="R92" s="11">
        <v>2.9</v>
      </c>
      <c r="S92" s="11">
        <v>3</v>
      </c>
      <c r="T92" s="11">
        <v>3.1</v>
      </c>
      <c r="U92" s="11">
        <v>3.6</v>
      </c>
      <c r="V92" s="11">
        <v>3.3</v>
      </c>
      <c r="W92" s="11">
        <v>3.1</v>
      </c>
      <c r="X92" s="11">
        <v>2.9</v>
      </c>
      <c r="Y92" s="11">
        <v>2.9</v>
      </c>
      <c r="Z92" s="11">
        <v>2.4</v>
      </c>
      <c r="AA92" s="11">
        <v>3.3</v>
      </c>
      <c r="AB92" s="11">
        <v>3</v>
      </c>
      <c r="AC92" s="11">
        <v>3.4</v>
      </c>
      <c r="AD92" s="11">
        <v>2.8</v>
      </c>
      <c r="AE92" s="11">
        <v>3</v>
      </c>
      <c r="AF92" s="11">
        <v>3.1</v>
      </c>
      <c r="AG92" s="11">
        <v>2.8</v>
      </c>
      <c r="AH92" s="11">
        <v>3.2</v>
      </c>
      <c r="AI92" s="11">
        <v>2.8</v>
      </c>
      <c r="AJ92" s="11">
        <v>2.8</v>
      </c>
      <c r="AK92" s="11">
        <v>3</v>
      </c>
      <c r="AL92" s="11">
        <v>3.1</v>
      </c>
      <c r="AM92" s="11">
        <v>3.7</v>
      </c>
      <c r="AN92" s="11">
        <v>4.3</v>
      </c>
      <c r="AO92" s="11">
        <v>3.7</v>
      </c>
      <c r="AP92" s="11">
        <v>2.2999999999999998</v>
      </c>
      <c r="AQ92" s="11">
        <v>0.7</v>
      </c>
      <c r="AR92" s="11">
        <v>0.2</v>
      </c>
      <c r="AS92" s="11">
        <v>0.8</v>
      </c>
      <c r="AT92" s="11">
        <v>0.8</v>
      </c>
      <c r="AU92" s="11">
        <v>1.2</v>
      </c>
      <c r="AV92" s="11">
        <v>1.3</v>
      </c>
      <c r="AW92" s="11">
        <v>1.6</v>
      </c>
      <c r="AX92" s="11">
        <v>1.5</v>
      </c>
    </row>
    <row r="93" spans="1:50" s="10" customFormat="1" x14ac:dyDescent="0.25">
      <c r="A93" s="32">
        <v>82</v>
      </c>
      <c r="B93" s="10" t="s">
        <v>1016</v>
      </c>
      <c r="C93" s="10" t="s">
        <v>1015</v>
      </c>
      <c r="D93" s="11">
        <v>76.3</v>
      </c>
      <c r="E93" s="11">
        <v>77</v>
      </c>
      <c r="F93" s="11">
        <v>83</v>
      </c>
      <c r="G93" s="11">
        <v>94.1</v>
      </c>
      <c r="H93" s="11">
        <v>111.2</v>
      </c>
      <c r="I93" s="11">
        <v>110.8</v>
      </c>
      <c r="J93" s="11">
        <v>116.8</v>
      </c>
      <c r="K93" s="11">
        <v>128.80000000000001</v>
      </c>
      <c r="L93" s="11">
        <v>141.69999999999999</v>
      </c>
      <c r="M93" s="11">
        <v>162.9</v>
      </c>
      <c r="N93" s="11">
        <v>176.2</v>
      </c>
      <c r="O93" s="11">
        <v>169.2</v>
      </c>
      <c r="P93" s="11">
        <v>177.6</v>
      </c>
      <c r="Q93" s="11">
        <v>169.3</v>
      </c>
      <c r="R93" s="11">
        <v>183.4</v>
      </c>
      <c r="S93" s="11">
        <v>225.3</v>
      </c>
      <c r="T93" s="11">
        <v>238</v>
      </c>
      <c r="U93" s="11">
        <v>252.9</v>
      </c>
      <c r="V93" s="11">
        <v>283.2</v>
      </c>
      <c r="W93" s="11">
        <v>322.7</v>
      </c>
      <c r="X93" s="11">
        <v>339.1</v>
      </c>
      <c r="Y93" s="11">
        <v>351.5</v>
      </c>
      <c r="Z93" s="11">
        <v>353.6</v>
      </c>
      <c r="AA93" s="11">
        <v>399.1</v>
      </c>
      <c r="AB93" s="11">
        <v>427.5</v>
      </c>
      <c r="AC93" s="11">
        <v>456.1</v>
      </c>
      <c r="AD93" s="11">
        <v>481.7</v>
      </c>
      <c r="AE93" s="11">
        <v>544.4</v>
      </c>
      <c r="AF93" s="11">
        <v>584.79999999999995</v>
      </c>
      <c r="AG93" s="11">
        <v>641.29999999999995</v>
      </c>
      <c r="AH93" s="11">
        <v>697.2</v>
      </c>
      <c r="AI93" s="11">
        <v>755</v>
      </c>
      <c r="AJ93" s="11">
        <v>834</v>
      </c>
      <c r="AK93" s="11">
        <v>868</v>
      </c>
      <c r="AL93" s="11">
        <v>897</v>
      </c>
      <c r="AM93" s="11">
        <v>958.3</v>
      </c>
      <c r="AN93" s="11">
        <v>974.7</v>
      </c>
      <c r="AO93" s="11">
        <v>1050</v>
      </c>
      <c r="AP93" s="11">
        <v>976.9</v>
      </c>
      <c r="AQ93" s="11">
        <v>1025.8</v>
      </c>
      <c r="AR93" s="11">
        <v>972.8</v>
      </c>
      <c r="AS93" s="11">
        <v>1031.9000000000001</v>
      </c>
      <c r="AT93" s="11">
        <v>1142.9000000000001</v>
      </c>
      <c r="AU93" s="11">
        <v>1240.2</v>
      </c>
      <c r="AV93" s="11">
        <v>1283.4000000000001</v>
      </c>
      <c r="AW93" s="11">
        <v>1336.2</v>
      </c>
      <c r="AX93" s="11">
        <v>1375.3</v>
      </c>
    </row>
    <row r="94" spans="1:50" s="10" customFormat="1" x14ac:dyDescent="0.25">
      <c r="A94" s="32">
        <v>83</v>
      </c>
      <c r="B94" s="10" t="s">
        <v>307</v>
      </c>
      <c r="C94" s="10" t="s">
        <v>172</v>
      </c>
      <c r="D94" s="11">
        <v>20.399999999999999</v>
      </c>
      <c r="E94" s="11">
        <v>20.7</v>
      </c>
      <c r="F94" s="11">
        <v>21.9</v>
      </c>
      <c r="G94" s="11">
        <v>22.8</v>
      </c>
      <c r="H94" s="11">
        <v>23.3</v>
      </c>
      <c r="I94" s="11">
        <v>23.3</v>
      </c>
      <c r="J94" s="11">
        <v>22.5</v>
      </c>
      <c r="K94" s="11">
        <v>20.6</v>
      </c>
      <c r="L94" s="11">
        <v>16.2</v>
      </c>
      <c r="M94" s="11">
        <v>16.899999999999999</v>
      </c>
      <c r="N94" s="11">
        <v>16.600000000000001</v>
      </c>
      <c r="O94" s="11">
        <v>19.7</v>
      </c>
      <c r="P94" s="11">
        <v>25.4</v>
      </c>
      <c r="Q94" s="11">
        <v>26.1</v>
      </c>
      <c r="R94" s="11">
        <v>27.5</v>
      </c>
      <c r="S94" s="11">
        <v>27.9</v>
      </c>
      <c r="T94" s="11">
        <v>29.5</v>
      </c>
      <c r="U94" s="11">
        <v>21.9</v>
      </c>
      <c r="V94" s="11">
        <v>20.2</v>
      </c>
      <c r="W94" s="11">
        <v>25.1</v>
      </c>
      <c r="X94" s="11">
        <v>24.4</v>
      </c>
      <c r="Y94" s="11">
        <v>31.4</v>
      </c>
      <c r="Z94" s="11">
        <v>42</v>
      </c>
      <c r="AA94" s="11">
        <v>64.3</v>
      </c>
      <c r="AB94" s="11">
        <v>93.6</v>
      </c>
      <c r="AC94" s="11">
        <v>117.5</v>
      </c>
      <c r="AD94" s="11">
        <v>129.19999999999999</v>
      </c>
      <c r="AE94" s="11">
        <v>147</v>
      </c>
      <c r="AF94" s="11">
        <v>152</v>
      </c>
      <c r="AG94" s="11">
        <v>169.9</v>
      </c>
      <c r="AH94" s="11">
        <v>183.1</v>
      </c>
      <c r="AI94" s="11">
        <v>187.7</v>
      </c>
      <c r="AJ94" s="11">
        <v>207.5</v>
      </c>
      <c r="AK94" s="11">
        <v>217.3</v>
      </c>
      <c r="AL94" s="11">
        <v>238</v>
      </c>
      <c r="AM94" s="11">
        <v>255.4</v>
      </c>
      <c r="AN94" s="11">
        <v>238.4</v>
      </c>
      <c r="AO94" s="11">
        <v>207.5</v>
      </c>
      <c r="AP94" s="11">
        <v>189.4</v>
      </c>
      <c r="AQ94" s="11">
        <v>262.10000000000002</v>
      </c>
      <c r="AR94" s="11">
        <v>333.7</v>
      </c>
      <c r="AS94" s="11">
        <v>402.8</v>
      </c>
      <c r="AT94" s="11">
        <v>485.3</v>
      </c>
      <c r="AU94" s="11">
        <v>525.29999999999995</v>
      </c>
      <c r="AV94" s="11">
        <v>567.1</v>
      </c>
      <c r="AW94" s="11">
        <v>606.1</v>
      </c>
      <c r="AX94" s="11">
        <v>659.6</v>
      </c>
    </row>
    <row r="95" spans="1:50" s="10" customFormat="1" x14ac:dyDescent="0.25">
      <c r="A95" s="32">
        <v>84</v>
      </c>
      <c r="B95" s="10" t="s">
        <v>1877</v>
      </c>
      <c r="C95" s="10" t="s">
        <v>914</v>
      </c>
      <c r="D95" s="11">
        <v>14.4</v>
      </c>
      <c r="E95" s="11">
        <v>14.5</v>
      </c>
      <c r="F95" s="11">
        <v>15.5</v>
      </c>
      <c r="G95" s="11">
        <v>15.3</v>
      </c>
      <c r="H95" s="11">
        <v>14.5</v>
      </c>
      <c r="I95" s="11">
        <v>14.9</v>
      </c>
      <c r="J95" s="11">
        <v>13.9</v>
      </c>
      <c r="K95" s="11">
        <v>12</v>
      </c>
      <c r="L95" s="11">
        <v>7</v>
      </c>
      <c r="M95" s="11">
        <v>7.1</v>
      </c>
      <c r="N95" s="11">
        <v>5.7</v>
      </c>
      <c r="O95" s="11">
        <v>5.6</v>
      </c>
      <c r="P95" s="11">
        <v>5.8</v>
      </c>
      <c r="Q95" s="11">
        <v>2.1</v>
      </c>
      <c r="R95" s="11">
        <v>1.3</v>
      </c>
      <c r="S95" s="11">
        <v>-1.2</v>
      </c>
      <c r="T95" s="11">
        <v>-4.2</v>
      </c>
      <c r="U95" s="11">
        <v>-9.5</v>
      </c>
      <c r="V95" s="11">
        <v>-9.8000000000000007</v>
      </c>
      <c r="W95" s="11">
        <v>-3.6</v>
      </c>
      <c r="X95" s="11">
        <v>-3.3</v>
      </c>
      <c r="Y95" s="11">
        <v>-0.1</v>
      </c>
      <c r="Z95" s="11">
        <v>5.8</v>
      </c>
      <c r="AA95" s="11">
        <v>19.8</v>
      </c>
      <c r="AB95" s="11">
        <v>42.6</v>
      </c>
      <c r="AC95" s="11">
        <v>62.2</v>
      </c>
      <c r="AD95" s="11">
        <v>68.5</v>
      </c>
      <c r="AE95" s="11">
        <v>82.7</v>
      </c>
      <c r="AF95" s="11">
        <v>85</v>
      </c>
      <c r="AG95" s="11">
        <v>101.3</v>
      </c>
      <c r="AH95" s="11">
        <v>115.2</v>
      </c>
      <c r="AI95" s="11">
        <v>120.9</v>
      </c>
      <c r="AJ95" s="11">
        <v>134.80000000000001</v>
      </c>
      <c r="AK95" s="11">
        <v>146.30000000000001</v>
      </c>
      <c r="AL95" s="11">
        <v>165.3</v>
      </c>
      <c r="AM95" s="11">
        <v>180.2</v>
      </c>
      <c r="AN95" s="11">
        <v>158.1</v>
      </c>
      <c r="AO95" s="11">
        <v>124.3</v>
      </c>
      <c r="AP95" s="11">
        <v>96.4</v>
      </c>
      <c r="AQ95" s="11">
        <v>147.19999999999999</v>
      </c>
      <c r="AR95" s="11">
        <v>216.8</v>
      </c>
      <c r="AS95" s="11">
        <v>268.10000000000002</v>
      </c>
      <c r="AT95" s="11">
        <v>327</v>
      </c>
      <c r="AU95" s="11">
        <v>355.4</v>
      </c>
      <c r="AV95" s="11">
        <v>392.4</v>
      </c>
      <c r="AW95" s="11">
        <v>422.1</v>
      </c>
      <c r="AX95" s="11">
        <v>460.1</v>
      </c>
    </row>
    <row r="96" spans="1:50" s="10" customFormat="1" x14ac:dyDescent="0.25">
      <c r="A96" s="32">
        <v>85</v>
      </c>
      <c r="B96" s="10" t="s">
        <v>1014</v>
      </c>
      <c r="C96" s="10" t="s">
        <v>1013</v>
      </c>
      <c r="D96" s="11">
        <v>6</v>
      </c>
      <c r="E96" s="11">
        <v>6.2</v>
      </c>
      <c r="F96" s="11">
        <v>6.4</v>
      </c>
      <c r="G96" s="11">
        <v>7.5</v>
      </c>
      <c r="H96" s="11">
        <v>8.6999999999999993</v>
      </c>
      <c r="I96" s="11">
        <v>8.5</v>
      </c>
      <c r="J96" s="11">
        <v>8.6</v>
      </c>
      <c r="K96" s="11">
        <v>8.6</v>
      </c>
      <c r="L96" s="11">
        <v>9.1</v>
      </c>
      <c r="M96" s="11">
        <v>9.8000000000000007</v>
      </c>
      <c r="N96" s="11">
        <v>10.8</v>
      </c>
      <c r="O96" s="11">
        <v>14.1</v>
      </c>
      <c r="P96" s="11">
        <v>19.600000000000001</v>
      </c>
      <c r="Q96" s="11">
        <v>24</v>
      </c>
      <c r="R96" s="11">
        <v>26.2</v>
      </c>
      <c r="S96" s="11">
        <v>29.1</v>
      </c>
      <c r="T96" s="11">
        <v>33.700000000000003</v>
      </c>
      <c r="U96" s="11">
        <v>31.4</v>
      </c>
      <c r="V96" s="11">
        <v>30.1</v>
      </c>
      <c r="W96" s="11">
        <v>28.7</v>
      </c>
      <c r="X96" s="11">
        <v>27.8</v>
      </c>
      <c r="Y96" s="11">
        <v>31.4</v>
      </c>
      <c r="Z96" s="11">
        <v>36.200000000000003</v>
      </c>
      <c r="AA96" s="11">
        <v>44.5</v>
      </c>
      <c r="AB96" s="11">
        <v>51</v>
      </c>
      <c r="AC96" s="11">
        <v>55.3</v>
      </c>
      <c r="AD96" s="11">
        <v>60.7</v>
      </c>
      <c r="AE96" s="11">
        <v>64.2</v>
      </c>
      <c r="AF96" s="11">
        <v>67.099999999999994</v>
      </c>
      <c r="AG96" s="11">
        <v>68.599999999999994</v>
      </c>
      <c r="AH96" s="11">
        <v>67.900000000000006</v>
      </c>
      <c r="AI96" s="11">
        <v>66.900000000000006</v>
      </c>
      <c r="AJ96" s="11">
        <v>72.8</v>
      </c>
      <c r="AK96" s="11">
        <v>71</v>
      </c>
      <c r="AL96" s="11">
        <v>72.7</v>
      </c>
      <c r="AM96" s="11">
        <v>75.2</v>
      </c>
      <c r="AN96" s="11">
        <v>80.400000000000006</v>
      </c>
      <c r="AO96" s="11">
        <v>83.2</v>
      </c>
      <c r="AP96" s="11">
        <v>93</v>
      </c>
      <c r="AQ96" s="11">
        <v>114.9</v>
      </c>
      <c r="AR96" s="11">
        <v>116.9</v>
      </c>
      <c r="AS96" s="11">
        <v>134.69999999999999</v>
      </c>
      <c r="AT96" s="11">
        <v>158.30000000000001</v>
      </c>
      <c r="AU96" s="11">
        <v>169.9</v>
      </c>
      <c r="AV96" s="11">
        <v>174.7</v>
      </c>
      <c r="AW96" s="11">
        <v>184</v>
      </c>
      <c r="AX96" s="11">
        <v>199.5</v>
      </c>
    </row>
    <row r="97" spans="1:50" s="10" customFormat="1" x14ac:dyDescent="0.25">
      <c r="A97" s="32">
        <v>86</v>
      </c>
      <c r="B97" s="10" t="s">
        <v>306</v>
      </c>
      <c r="C97" s="10" t="s">
        <v>305</v>
      </c>
      <c r="D97" s="11">
        <v>98.7</v>
      </c>
      <c r="E97" s="11">
        <v>112.7</v>
      </c>
      <c r="F97" s="11">
        <v>122.3</v>
      </c>
      <c r="G97" s="11">
        <v>133.30000000000001</v>
      </c>
      <c r="H97" s="11">
        <v>150.6</v>
      </c>
      <c r="I97" s="11">
        <v>175.4</v>
      </c>
      <c r="J97" s="11">
        <v>195.3</v>
      </c>
      <c r="K97" s="11">
        <v>212.6</v>
      </c>
      <c r="L97" s="11">
        <v>243.4</v>
      </c>
      <c r="M97" s="11">
        <v>278</v>
      </c>
      <c r="N97" s="11">
        <v>318.3</v>
      </c>
      <c r="O97" s="11">
        <v>386</v>
      </c>
      <c r="P97" s="11">
        <v>472.9</v>
      </c>
      <c r="Q97" s="11">
        <v>541.29999999999995</v>
      </c>
      <c r="R97" s="11">
        <v>584.29999999999995</v>
      </c>
      <c r="S97" s="11">
        <v>665.1</v>
      </c>
      <c r="T97" s="11">
        <v>712.8</v>
      </c>
      <c r="U97" s="11">
        <v>755.3</v>
      </c>
      <c r="V97" s="11">
        <v>779.9</v>
      </c>
      <c r="W97" s="11">
        <v>839.4</v>
      </c>
      <c r="X97" s="11">
        <v>951.9</v>
      </c>
      <c r="Y97" s="11">
        <v>991.2</v>
      </c>
      <c r="Z97" s="11">
        <v>985.5</v>
      </c>
      <c r="AA97" s="11">
        <v>982.1</v>
      </c>
      <c r="AB97" s="11">
        <v>988.6</v>
      </c>
      <c r="AC97" s="11">
        <v>1029.4000000000001</v>
      </c>
      <c r="AD97" s="11">
        <v>1114</v>
      </c>
      <c r="AE97" s="11">
        <v>1176.5</v>
      </c>
      <c r="AF97" s="11">
        <v>1258.5</v>
      </c>
      <c r="AG97" s="11">
        <v>1342.5</v>
      </c>
      <c r="AH97" s="11">
        <v>1329.7</v>
      </c>
      <c r="AI97" s="11">
        <v>1453.5</v>
      </c>
      <c r="AJ97" s="11">
        <v>1441.3</v>
      </c>
      <c r="AK97" s="11">
        <v>1390.4</v>
      </c>
      <c r="AL97" s="11">
        <v>1420.5</v>
      </c>
      <c r="AM97" s="11">
        <v>1503.7</v>
      </c>
      <c r="AN97" s="11">
        <v>1666.5</v>
      </c>
      <c r="AO97" s="11">
        <v>1938.4</v>
      </c>
      <c r="AP97" s="11">
        <v>2166.6</v>
      </c>
      <c r="AQ97" s="11">
        <v>2167.1</v>
      </c>
      <c r="AR97" s="11">
        <v>1818</v>
      </c>
      <c r="AS97" s="11">
        <v>1739.6</v>
      </c>
      <c r="AT97" s="11">
        <v>1913.9</v>
      </c>
      <c r="AU97" s="11">
        <v>2123.8000000000002</v>
      </c>
      <c r="AV97" s="11">
        <v>2056.1</v>
      </c>
      <c r="AW97" s="11">
        <v>2227</v>
      </c>
      <c r="AX97" s="11">
        <v>2253.8000000000002</v>
      </c>
    </row>
    <row r="98" spans="1:50" s="10" customFormat="1" x14ac:dyDescent="0.25">
      <c r="A98" s="32">
        <v>87</v>
      </c>
      <c r="B98" s="10" t="s">
        <v>1878</v>
      </c>
      <c r="C98" s="10" t="s">
        <v>1012</v>
      </c>
      <c r="D98" s="11">
        <v>28.7</v>
      </c>
      <c r="E98" s="11">
        <v>36.4</v>
      </c>
      <c r="F98" s="11">
        <v>41</v>
      </c>
      <c r="G98" s="11">
        <v>45.7</v>
      </c>
      <c r="H98" s="11">
        <v>49.4</v>
      </c>
      <c r="I98" s="11">
        <v>57</v>
      </c>
      <c r="J98" s="11">
        <v>70.099999999999994</v>
      </c>
      <c r="K98" s="11">
        <v>72.8</v>
      </c>
      <c r="L98" s="11">
        <v>81.099999999999994</v>
      </c>
      <c r="M98" s="11">
        <v>95.3</v>
      </c>
      <c r="N98" s="11">
        <v>104.6</v>
      </c>
      <c r="O98" s="11">
        <v>115.7</v>
      </c>
      <c r="P98" s="11">
        <v>129.5</v>
      </c>
      <c r="Q98" s="11">
        <v>155.5</v>
      </c>
      <c r="R98" s="11">
        <v>194.5</v>
      </c>
      <c r="S98" s="11">
        <v>211.2</v>
      </c>
      <c r="T98" s="11">
        <v>241.8</v>
      </c>
      <c r="U98" s="11">
        <v>261.7</v>
      </c>
      <c r="V98" s="11">
        <v>280.39999999999998</v>
      </c>
      <c r="W98" s="11">
        <v>293.60000000000002</v>
      </c>
      <c r="X98" s="11">
        <v>311.39999999999998</v>
      </c>
      <c r="Y98" s="11">
        <v>325.8</v>
      </c>
      <c r="Z98" s="11">
        <v>338</v>
      </c>
      <c r="AA98" s="11">
        <v>359</v>
      </c>
      <c r="AB98" s="11">
        <v>369.9</v>
      </c>
      <c r="AC98" s="11">
        <v>391.6</v>
      </c>
      <c r="AD98" s="11">
        <v>409.1</v>
      </c>
      <c r="AE98" s="11">
        <v>416.3</v>
      </c>
      <c r="AF98" s="11">
        <v>433.1</v>
      </c>
      <c r="AG98" s="11">
        <v>434.9</v>
      </c>
      <c r="AH98" s="11">
        <v>441</v>
      </c>
      <c r="AI98" s="11">
        <v>451.3</v>
      </c>
      <c r="AJ98" s="11">
        <v>460.5</v>
      </c>
      <c r="AK98" s="11">
        <v>485.6</v>
      </c>
      <c r="AL98" s="11">
        <v>504.3</v>
      </c>
      <c r="AM98" s="11">
        <v>529.20000000000005</v>
      </c>
      <c r="AN98" s="11">
        <v>554</v>
      </c>
      <c r="AO98" s="11">
        <v>574.5</v>
      </c>
      <c r="AP98" s="11">
        <v>611</v>
      </c>
      <c r="AQ98" s="11">
        <v>664.2</v>
      </c>
      <c r="AR98" s="11">
        <v>678.1</v>
      </c>
      <c r="AS98" s="11">
        <v>675.3</v>
      </c>
      <c r="AT98" s="11">
        <v>691.3</v>
      </c>
      <c r="AU98" s="11">
        <v>710.4</v>
      </c>
      <c r="AV98" s="11">
        <v>741.4</v>
      </c>
      <c r="AW98" s="11">
        <v>763.1</v>
      </c>
      <c r="AX98" s="11">
        <v>811.4</v>
      </c>
    </row>
    <row r="99" spans="1:50" s="10" customFormat="1" x14ac:dyDescent="0.25">
      <c r="A99" s="32">
        <v>88</v>
      </c>
      <c r="B99" s="10" t="s">
        <v>1011</v>
      </c>
      <c r="C99" s="10" t="s">
        <v>1010</v>
      </c>
      <c r="D99" s="11">
        <v>70</v>
      </c>
      <c r="E99" s="11">
        <v>76.2</v>
      </c>
      <c r="F99" s="11">
        <v>81.400000000000006</v>
      </c>
      <c r="G99" s="11">
        <v>87.6</v>
      </c>
      <c r="H99" s="11">
        <v>101.2</v>
      </c>
      <c r="I99" s="11">
        <v>118.3</v>
      </c>
      <c r="J99" s="11">
        <v>125.2</v>
      </c>
      <c r="K99" s="11">
        <v>139.80000000000001</v>
      </c>
      <c r="L99" s="11">
        <v>162.30000000000001</v>
      </c>
      <c r="M99" s="11">
        <v>182.6</v>
      </c>
      <c r="N99" s="11">
        <v>213.7</v>
      </c>
      <c r="O99" s="11">
        <v>270.3</v>
      </c>
      <c r="P99" s="11">
        <v>343.4</v>
      </c>
      <c r="Q99" s="11">
        <v>385.7</v>
      </c>
      <c r="R99" s="11">
        <v>389.7</v>
      </c>
      <c r="S99" s="11">
        <v>453.9</v>
      </c>
      <c r="T99" s="11">
        <v>471</v>
      </c>
      <c r="U99" s="11">
        <v>493.6</v>
      </c>
      <c r="V99" s="11">
        <v>499.4</v>
      </c>
      <c r="W99" s="11">
        <v>545.70000000000005</v>
      </c>
      <c r="X99" s="11">
        <v>640.5</v>
      </c>
      <c r="Y99" s="11">
        <v>665.4</v>
      </c>
      <c r="Z99" s="11">
        <v>647.4</v>
      </c>
      <c r="AA99" s="11">
        <v>623.20000000000005</v>
      </c>
      <c r="AB99" s="11">
        <v>618.70000000000005</v>
      </c>
      <c r="AC99" s="11">
        <v>637.79999999999995</v>
      </c>
      <c r="AD99" s="11">
        <v>704.9</v>
      </c>
      <c r="AE99" s="11">
        <v>760.1</v>
      </c>
      <c r="AF99" s="11">
        <v>825.4</v>
      </c>
      <c r="AG99" s="11">
        <v>907.7</v>
      </c>
      <c r="AH99" s="11">
        <v>888.7</v>
      </c>
      <c r="AI99" s="11">
        <v>1002.2</v>
      </c>
      <c r="AJ99" s="11">
        <v>980.8</v>
      </c>
      <c r="AK99" s="11">
        <v>904.8</v>
      </c>
      <c r="AL99" s="11">
        <v>916.1</v>
      </c>
      <c r="AM99" s="11">
        <v>974.5</v>
      </c>
      <c r="AN99" s="11">
        <v>1112.5</v>
      </c>
      <c r="AO99" s="11">
        <v>1363.9</v>
      </c>
      <c r="AP99" s="11">
        <v>1555.6</v>
      </c>
      <c r="AQ99" s="11">
        <v>1502.8</v>
      </c>
      <c r="AR99" s="11">
        <v>1139.9000000000001</v>
      </c>
      <c r="AS99" s="11">
        <v>1064.4000000000001</v>
      </c>
      <c r="AT99" s="11">
        <v>1222.5999999999999</v>
      </c>
      <c r="AU99" s="11">
        <v>1413.3</v>
      </c>
      <c r="AV99" s="11">
        <v>1314.7</v>
      </c>
      <c r="AW99" s="11">
        <v>1463.9</v>
      </c>
      <c r="AX99" s="11">
        <v>1442.4</v>
      </c>
    </row>
    <row r="100" spans="1:50" s="10" customFormat="1" x14ac:dyDescent="0.25">
      <c r="A100" s="32">
        <v>89</v>
      </c>
      <c r="B100" s="10" t="s">
        <v>300</v>
      </c>
      <c r="C100" s="10" t="s">
        <v>299</v>
      </c>
      <c r="D100" s="11">
        <v>62.3</v>
      </c>
      <c r="E100" s="11">
        <v>74.7</v>
      </c>
      <c r="F100" s="11">
        <v>88.1</v>
      </c>
      <c r="G100" s="11">
        <v>97.9</v>
      </c>
      <c r="H100" s="11">
        <v>112.6</v>
      </c>
      <c r="I100" s="11">
        <v>133.30000000000001</v>
      </c>
      <c r="J100" s="11">
        <v>170</v>
      </c>
      <c r="K100" s="11">
        <v>184.3</v>
      </c>
      <c r="L100" s="11">
        <v>194.6</v>
      </c>
      <c r="M100" s="11">
        <v>209.9</v>
      </c>
      <c r="N100" s="11">
        <v>235.6</v>
      </c>
      <c r="O100" s="11">
        <v>280.10000000000002</v>
      </c>
      <c r="P100" s="11">
        <v>319</v>
      </c>
      <c r="Q100" s="11">
        <v>355.5</v>
      </c>
      <c r="R100" s="11">
        <v>384.3</v>
      </c>
      <c r="S100" s="11">
        <v>400.6</v>
      </c>
      <c r="T100" s="11">
        <v>425.4</v>
      </c>
      <c r="U100" s="11">
        <v>451.6</v>
      </c>
      <c r="V100" s="11">
        <v>468.1</v>
      </c>
      <c r="W100" s="11">
        <v>497.5</v>
      </c>
      <c r="X100" s="11">
        <v>544.20000000000005</v>
      </c>
      <c r="Y100" s="11">
        <v>596.9</v>
      </c>
      <c r="Z100" s="11">
        <v>668.1</v>
      </c>
      <c r="AA100" s="11">
        <v>748</v>
      </c>
      <c r="AB100" s="11">
        <v>793</v>
      </c>
      <c r="AC100" s="11">
        <v>829</v>
      </c>
      <c r="AD100" s="11">
        <v>883.5</v>
      </c>
      <c r="AE100" s="11">
        <v>929.2</v>
      </c>
      <c r="AF100" s="11">
        <v>954.9</v>
      </c>
      <c r="AG100" s="11">
        <v>983.9</v>
      </c>
      <c r="AH100" s="11">
        <v>1026.2</v>
      </c>
      <c r="AI100" s="11">
        <v>1087.3</v>
      </c>
      <c r="AJ100" s="11">
        <v>1192.5999999999999</v>
      </c>
      <c r="AK100" s="11">
        <v>1284.7</v>
      </c>
      <c r="AL100" s="11">
        <v>1347.3</v>
      </c>
      <c r="AM100" s="11">
        <v>1421.3</v>
      </c>
      <c r="AN100" s="11">
        <v>1516.7</v>
      </c>
      <c r="AO100" s="11">
        <v>1614.6</v>
      </c>
      <c r="AP100" s="11">
        <v>1728.1</v>
      </c>
      <c r="AQ100" s="11">
        <v>1956.6</v>
      </c>
      <c r="AR100" s="11">
        <v>2147.5</v>
      </c>
      <c r="AS100" s="11">
        <v>2324.6999999999998</v>
      </c>
      <c r="AT100" s="11">
        <v>2360.5</v>
      </c>
      <c r="AU100" s="11">
        <v>2366.3000000000002</v>
      </c>
      <c r="AV100" s="11">
        <v>2428</v>
      </c>
      <c r="AW100" s="11">
        <v>2540.4</v>
      </c>
      <c r="AX100" s="11">
        <v>2678.6</v>
      </c>
    </row>
    <row r="101" spans="1:50" s="10" customFormat="1" x14ac:dyDescent="0.25">
      <c r="A101" s="32">
        <v>90</v>
      </c>
      <c r="B101" s="10" t="s">
        <v>1879</v>
      </c>
      <c r="C101" s="10" t="s">
        <v>1009</v>
      </c>
      <c r="D101" s="11">
        <v>7</v>
      </c>
      <c r="E101" s="11">
        <v>7.8</v>
      </c>
      <c r="F101" s="11">
        <v>9.8000000000000007</v>
      </c>
      <c r="G101" s="11">
        <v>9.9</v>
      </c>
      <c r="H101" s="11">
        <v>10.8</v>
      </c>
      <c r="I101" s="11">
        <v>13.2</v>
      </c>
      <c r="J101" s="11">
        <v>13.8</v>
      </c>
      <c r="K101" s="11">
        <v>16.7</v>
      </c>
      <c r="L101" s="11">
        <v>19.8</v>
      </c>
      <c r="M101" s="11">
        <v>19.600000000000001</v>
      </c>
      <c r="N101" s="11">
        <v>16.600000000000001</v>
      </c>
      <c r="O101" s="11">
        <v>12</v>
      </c>
      <c r="P101" s="11">
        <v>3.5</v>
      </c>
      <c r="Q101" s="11">
        <v>-10.199999999999999</v>
      </c>
      <c r="R101" s="11">
        <v>-20.7</v>
      </c>
      <c r="S101" s="11">
        <v>8.1999999999999993</v>
      </c>
      <c r="T101" s="11">
        <v>-7.7</v>
      </c>
      <c r="U101" s="11">
        <v>-32.299999999999997</v>
      </c>
      <c r="V101" s="11">
        <v>-41</v>
      </c>
      <c r="W101" s="11">
        <v>-45.8</v>
      </c>
      <c r="X101" s="11">
        <v>-60.8</v>
      </c>
      <c r="Y101" s="11">
        <v>-71.2</v>
      </c>
      <c r="Z101" s="11">
        <v>-76.3</v>
      </c>
      <c r="AA101" s="11">
        <v>-82.4</v>
      </c>
      <c r="AB101" s="11">
        <v>-85.8</v>
      </c>
      <c r="AC101" s="11">
        <v>-91.3</v>
      </c>
      <c r="AD101" s="11">
        <v>-103.9</v>
      </c>
      <c r="AE101" s="11">
        <v>-132.19999999999999</v>
      </c>
      <c r="AF101" s="11">
        <v>-148.69999999999999</v>
      </c>
      <c r="AG101" s="11">
        <v>-165.6</v>
      </c>
      <c r="AH101" s="11">
        <v>-190.7</v>
      </c>
      <c r="AI101" s="11">
        <v>-207.2</v>
      </c>
      <c r="AJ101" s="11">
        <v>-203.7</v>
      </c>
      <c r="AK101" s="11">
        <v>-176.9</v>
      </c>
      <c r="AL101" s="11">
        <v>-137.19999999999999</v>
      </c>
      <c r="AM101" s="11">
        <v>-175.2</v>
      </c>
      <c r="AN101" s="11">
        <v>-188.5</v>
      </c>
      <c r="AO101" s="11">
        <v>-216.3</v>
      </c>
      <c r="AP101" s="11">
        <v>-251.4</v>
      </c>
      <c r="AQ101" s="11">
        <v>-227.6</v>
      </c>
      <c r="AR101" s="11">
        <v>-215.8</v>
      </c>
      <c r="AS101" s="11">
        <v>-202</v>
      </c>
      <c r="AT101" s="11">
        <v>-199.7</v>
      </c>
      <c r="AU101" s="11">
        <v>-242.6</v>
      </c>
      <c r="AV101" s="11">
        <v>-300.8</v>
      </c>
      <c r="AW101" s="11">
        <v>-339.9</v>
      </c>
      <c r="AX101" s="11">
        <v>-390.5</v>
      </c>
    </row>
    <row r="102" spans="1:50" s="10" customFormat="1" x14ac:dyDescent="0.25">
      <c r="A102" s="32">
        <v>91</v>
      </c>
      <c r="B102" s="10" t="s">
        <v>1008</v>
      </c>
      <c r="C102" s="10" t="s">
        <v>1007</v>
      </c>
      <c r="D102" s="11">
        <v>55.3</v>
      </c>
      <c r="E102" s="11">
        <v>66.900000000000006</v>
      </c>
      <c r="F102" s="11">
        <v>78.3</v>
      </c>
      <c r="G102" s="11">
        <v>88</v>
      </c>
      <c r="H102" s="11">
        <v>101.7</v>
      </c>
      <c r="I102" s="11">
        <v>120.1</v>
      </c>
      <c r="J102" s="11">
        <v>156.19999999999999</v>
      </c>
      <c r="K102" s="11">
        <v>167.6</v>
      </c>
      <c r="L102" s="11">
        <v>174.8</v>
      </c>
      <c r="M102" s="11">
        <v>190.3</v>
      </c>
      <c r="N102" s="11">
        <v>219</v>
      </c>
      <c r="O102" s="11">
        <v>268.10000000000002</v>
      </c>
      <c r="P102" s="11">
        <v>315.5</v>
      </c>
      <c r="Q102" s="11">
        <v>365.7</v>
      </c>
      <c r="R102" s="11">
        <v>405</v>
      </c>
      <c r="S102" s="11">
        <v>392.4</v>
      </c>
      <c r="T102" s="11">
        <v>433.1</v>
      </c>
      <c r="U102" s="11">
        <v>483.8</v>
      </c>
      <c r="V102" s="11">
        <v>509.2</v>
      </c>
      <c r="W102" s="11">
        <v>543.29999999999995</v>
      </c>
      <c r="X102" s="11">
        <v>605</v>
      </c>
      <c r="Y102" s="11">
        <v>668</v>
      </c>
      <c r="Z102" s="11">
        <v>744.4</v>
      </c>
      <c r="AA102" s="11">
        <v>830.4</v>
      </c>
      <c r="AB102" s="11">
        <v>878.8</v>
      </c>
      <c r="AC102" s="11">
        <v>920.3</v>
      </c>
      <c r="AD102" s="11">
        <v>987.3</v>
      </c>
      <c r="AE102" s="11">
        <v>1061.4000000000001</v>
      </c>
      <c r="AF102" s="11">
        <v>1103.5999999999999</v>
      </c>
      <c r="AG102" s="11">
        <v>1149.5</v>
      </c>
      <c r="AH102" s="11">
        <v>1216.8</v>
      </c>
      <c r="AI102" s="11">
        <v>1294.5</v>
      </c>
      <c r="AJ102" s="11">
        <v>1396.3</v>
      </c>
      <c r="AK102" s="11">
        <v>1461.5</v>
      </c>
      <c r="AL102" s="11">
        <v>1484.5</v>
      </c>
      <c r="AM102" s="11">
        <v>1596.5</v>
      </c>
      <c r="AN102" s="11">
        <v>1705.3</v>
      </c>
      <c r="AO102" s="11">
        <v>1830.9</v>
      </c>
      <c r="AP102" s="11">
        <v>1979.5</v>
      </c>
      <c r="AQ102" s="11">
        <v>2184.1999999999998</v>
      </c>
      <c r="AR102" s="11">
        <v>2363.3000000000002</v>
      </c>
      <c r="AS102" s="11">
        <v>2526.6999999999998</v>
      </c>
      <c r="AT102" s="11">
        <v>2560.1999999999998</v>
      </c>
      <c r="AU102" s="11">
        <v>2608.9</v>
      </c>
      <c r="AV102" s="11">
        <v>2728.7</v>
      </c>
      <c r="AW102" s="11">
        <v>2880.3</v>
      </c>
      <c r="AX102" s="11">
        <v>3069.1</v>
      </c>
    </row>
    <row r="103" spans="1:50" s="10" customFormat="1" x14ac:dyDescent="0.25">
      <c r="A103" s="32">
        <v>92</v>
      </c>
      <c r="B103" s="10" t="s">
        <v>284</v>
      </c>
      <c r="C103" s="10" t="s">
        <v>283</v>
      </c>
      <c r="D103" s="11">
        <v>44.1</v>
      </c>
      <c r="E103" s="11">
        <v>46.4</v>
      </c>
      <c r="F103" s="11">
        <v>51.2</v>
      </c>
      <c r="G103" s="11">
        <v>59.2</v>
      </c>
      <c r="H103" s="11">
        <v>75.5</v>
      </c>
      <c r="I103" s="11">
        <v>85.2</v>
      </c>
      <c r="J103" s="11">
        <v>89.3</v>
      </c>
      <c r="K103" s="11">
        <v>101.3</v>
      </c>
      <c r="L103" s="11">
        <v>113.1</v>
      </c>
      <c r="M103" s="11">
        <v>131.30000000000001</v>
      </c>
      <c r="N103" s="11">
        <v>152.69999999999999</v>
      </c>
      <c r="O103" s="11">
        <v>166.2</v>
      </c>
      <c r="P103" s="11">
        <v>195.7</v>
      </c>
      <c r="Q103" s="11">
        <v>208.9</v>
      </c>
      <c r="R103" s="11">
        <v>226</v>
      </c>
      <c r="S103" s="11">
        <v>257.5</v>
      </c>
      <c r="T103" s="11">
        <v>281.39999999999998</v>
      </c>
      <c r="U103" s="11">
        <v>303.39999999999998</v>
      </c>
      <c r="V103" s="11">
        <v>323.10000000000002</v>
      </c>
      <c r="W103" s="11">
        <v>361.5</v>
      </c>
      <c r="X103" s="11">
        <v>385.2</v>
      </c>
      <c r="Y103" s="11">
        <v>410.1</v>
      </c>
      <c r="Z103" s="11">
        <v>430.2</v>
      </c>
      <c r="AA103" s="11">
        <v>455</v>
      </c>
      <c r="AB103" s="11">
        <v>477.4</v>
      </c>
      <c r="AC103" s="11">
        <v>508.2</v>
      </c>
      <c r="AD103" s="11">
        <v>532.79999999999995</v>
      </c>
      <c r="AE103" s="11">
        <v>555.1</v>
      </c>
      <c r="AF103" s="11">
        <v>587.20000000000005</v>
      </c>
      <c r="AG103" s="11">
        <v>624.70000000000005</v>
      </c>
      <c r="AH103" s="11">
        <v>661.3</v>
      </c>
      <c r="AI103" s="11">
        <v>705.8</v>
      </c>
      <c r="AJ103" s="11">
        <v>733.2</v>
      </c>
      <c r="AK103" s="11">
        <v>751.5</v>
      </c>
      <c r="AL103" s="11">
        <v>779.3</v>
      </c>
      <c r="AM103" s="11">
        <v>829.2</v>
      </c>
      <c r="AN103" s="11">
        <v>873.3</v>
      </c>
      <c r="AO103" s="11">
        <v>922.6</v>
      </c>
      <c r="AP103" s="11">
        <v>961.4</v>
      </c>
      <c r="AQ103" s="11">
        <v>988.2</v>
      </c>
      <c r="AR103" s="11">
        <v>964.4</v>
      </c>
      <c r="AS103" s="11">
        <v>984.1</v>
      </c>
      <c r="AT103" s="11">
        <v>917.8</v>
      </c>
      <c r="AU103" s="11">
        <v>951.6</v>
      </c>
      <c r="AV103" s="11">
        <v>1104.5999999999999</v>
      </c>
      <c r="AW103" s="11">
        <v>1154.9000000000001</v>
      </c>
      <c r="AX103" s="11">
        <v>1203.5</v>
      </c>
    </row>
    <row r="104" spans="1:50" s="10" customFormat="1" x14ac:dyDescent="0.25">
      <c r="A104" s="32">
        <v>93</v>
      </c>
      <c r="B104" s="10" t="s">
        <v>1880</v>
      </c>
      <c r="C104" s="10" t="s">
        <v>862</v>
      </c>
      <c r="D104" s="11">
        <v>0.4</v>
      </c>
      <c r="E104" s="11">
        <v>0.6</v>
      </c>
      <c r="F104" s="11">
        <v>0.8</v>
      </c>
      <c r="G104" s="11">
        <v>0.9</v>
      </c>
      <c r="H104" s="11">
        <v>0.8</v>
      </c>
      <c r="I104" s="11">
        <v>0.9</v>
      </c>
      <c r="J104" s="11">
        <v>1.4</v>
      </c>
      <c r="K104" s="11">
        <v>1.5</v>
      </c>
      <c r="L104" s="11">
        <v>1.4</v>
      </c>
      <c r="M104" s="11">
        <v>1.2</v>
      </c>
      <c r="N104" s="11">
        <v>1.3</v>
      </c>
      <c r="O104" s="11">
        <v>1.5</v>
      </c>
      <c r="P104" s="11">
        <v>1.6</v>
      </c>
      <c r="Q104" s="11">
        <v>1.5</v>
      </c>
      <c r="R104" s="11">
        <v>1.7</v>
      </c>
      <c r="S104" s="11">
        <v>1.7</v>
      </c>
      <c r="T104" s="11">
        <v>1.9</v>
      </c>
      <c r="U104" s="11">
        <v>2.1</v>
      </c>
      <c r="V104" s="11">
        <v>2.2000000000000002</v>
      </c>
      <c r="W104" s="11">
        <v>2.5</v>
      </c>
      <c r="X104" s="11">
        <v>2.7</v>
      </c>
      <c r="Y104" s="11">
        <v>3</v>
      </c>
      <c r="Z104" s="11">
        <v>3.4</v>
      </c>
      <c r="AA104" s="11">
        <v>4.2</v>
      </c>
      <c r="AB104" s="11">
        <v>4.2</v>
      </c>
      <c r="AC104" s="11">
        <v>3.5</v>
      </c>
      <c r="AD104" s="11">
        <v>3.1</v>
      </c>
      <c r="AE104" s="11">
        <v>3</v>
      </c>
      <c r="AF104" s="11">
        <v>2.9</v>
      </c>
      <c r="AG104" s="11">
        <v>2.9</v>
      </c>
      <c r="AH104" s="11">
        <v>3</v>
      </c>
      <c r="AI104" s="11">
        <v>3.2</v>
      </c>
      <c r="AJ104" s="11">
        <v>3.5</v>
      </c>
      <c r="AK104" s="11">
        <v>3.8</v>
      </c>
      <c r="AL104" s="11">
        <v>4.5999999999999996</v>
      </c>
      <c r="AM104" s="11">
        <v>5.0999999999999996</v>
      </c>
      <c r="AN104" s="11">
        <v>5.6</v>
      </c>
      <c r="AO104" s="11">
        <v>6.3</v>
      </c>
      <c r="AP104" s="11">
        <v>6.5</v>
      </c>
      <c r="AQ104" s="11">
        <v>7</v>
      </c>
      <c r="AR104" s="11">
        <v>8.1</v>
      </c>
      <c r="AS104" s="11">
        <v>9.1</v>
      </c>
      <c r="AT104" s="11">
        <v>9.4</v>
      </c>
      <c r="AU104" s="11">
        <v>9.4</v>
      </c>
      <c r="AV104" s="11">
        <v>8.6999999999999993</v>
      </c>
      <c r="AW104" s="11">
        <v>8.6999999999999993</v>
      </c>
      <c r="AX104" s="11">
        <v>8.6999999999999993</v>
      </c>
    </row>
    <row r="105" spans="1:50" s="10" customFormat="1" x14ac:dyDescent="0.25">
      <c r="A105" s="32">
        <v>94</v>
      </c>
      <c r="B105" s="10" t="s">
        <v>1006</v>
      </c>
      <c r="C105" s="10" t="s">
        <v>1005</v>
      </c>
      <c r="D105" s="11">
        <v>43.7</v>
      </c>
      <c r="E105" s="11">
        <v>45.8</v>
      </c>
      <c r="F105" s="11">
        <v>50.3</v>
      </c>
      <c r="G105" s="11">
        <v>58.3</v>
      </c>
      <c r="H105" s="11">
        <v>74.7</v>
      </c>
      <c r="I105" s="11">
        <v>84.3</v>
      </c>
      <c r="J105" s="11">
        <v>88</v>
      </c>
      <c r="K105" s="11">
        <v>99.8</v>
      </c>
      <c r="L105" s="11">
        <v>111.7</v>
      </c>
      <c r="M105" s="11">
        <v>130.1</v>
      </c>
      <c r="N105" s="11">
        <v>151.4</v>
      </c>
      <c r="O105" s="11">
        <v>164.7</v>
      </c>
      <c r="P105" s="11">
        <v>194.1</v>
      </c>
      <c r="Q105" s="11">
        <v>207.4</v>
      </c>
      <c r="R105" s="11">
        <v>224.2</v>
      </c>
      <c r="S105" s="11">
        <v>255.7</v>
      </c>
      <c r="T105" s="11">
        <v>279.5</v>
      </c>
      <c r="U105" s="11">
        <v>301.39999999999998</v>
      </c>
      <c r="V105" s="11">
        <v>320.89999999999998</v>
      </c>
      <c r="W105" s="11">
        <v>359</v>
      </c>
      <c r="X105" s="11">
        <v>382.6</v>
      </c>
      <c r="Y105" s="11">
        <v>407.1</v>
      </c>
      <c r="Z105" s="11">
        <v>426.8</v>
      </c>
      <c r="AA105" s="11">
        <v>450.8</v>
      </c>
      <c r="AB105" s="11">
        <v>473.3</v>
      </c>
      <c r="AC105" s="11">
        <v>504.7</v>
      </c>
      <c r="AD105" s="11">
        <v>529.70000000000005</v>
      </c>
      <c r="AE105" s="11">
        <v>552.1</v>
      </c>
      <c r="AF105" s="11">
        <v>584.4</v>
      </c>
      <c r="AG105" s="11">
        <v>621.79999999999995</v>
      </c>
      <c r="AH105" s="11">
        <v>658.3</v>
      </c>
      <c r="AI105" s="11">
        <v>702.7</v>
      </c>
      <c r="AJ105" s="11">
        <v>729.7</v>
      </c>
      <c r="AK105" s="11">
        <v>747.7</v>
      </c>
      <c r="AL105" s="11">
        <v>774.7</v>
      </c>
      <c r="AM105" s="11">
        <v>824.1</v>
      </c>
      <c r="AN105" s="11">
        <v>867.7</v>
      </c>
      <c r="AO105" s="11">
        <v>916.3</v>
      </c>
      <c r="AP105" s="11">
        <v>954.9</v>
      </c>
      <c r="AQ105" s="11">
        <v>981.2</v>
      </c>
      <c r="AR105" s="11">
        <v>956.3</v>
      </c>
      <c r="AS105" s="11">
        <v>975</v>
      </c>
      <c r="AT105" s="11">
        <v>908.4</v>
      </c>
      <c r="AU105" s="11">
        <v>942.1</v>
      </c>
      <c r="AV105" s="11">
        <v>1095.9000000000001</v>
      </c>
      <c r="AW105" s="11">
        <v>1146.0999999999999</v>
      </c>
      <c r="AX105" s="11">
        <v>1194.7</v>
      </c>
    </row>
    <row r="106" spans="1:50" s="8" customFormat="1" x14ac:dyDescent="0.25">
      <c r="A106" s="35">
        <v>95</v>
      </c>
      <c r="B106" s="8" t="s">
        <v>1004</v>
      </c>
      <c r="C106" s="8" t="s">
        <v>281</v>
      </c>
      <c r="D106" s="9">
        <v>104.5</v>
      </c>
      <c r="E106" s="9">
        <v>103.1</v>
      </c>
      <c r="F106" s="9">
        <v>101.7</v>
      </c>
      <c r="G106" s="9">
        <v>123.6</v>
      </c>
      <c r="H106" s="9">
        <v>132.4</v>
      </c>
      <c r="I106" s="9">
        <v>151</v>
      </c>
      <c r="J106" s="9">
        <v>147.6</v>
      </c>
      <c r="K106" s="9">
        <v>172.7</v>
      </c>
      <c r="L106" s="9">
        <v>197.9</v>
      </c>
      <c r="M106" s="9">
        <v>229.6</v>
      </c>
      <c r="N106" s="9">
        <v>268.89999999999998</v>
      </c>
      <c r="O106" s="9">
        <v>299.5</v>
      </c>
      <c r="P106" s="9">
        <v>345.8</v>
      </c>
      <c r="Q106" s="9">
        <v>354.7</v>
      </c>
      <c r="R106" s="9">
        <v>352.9</v>
      </c>
      <c r="S106" s="9">
        <v>377.9</v>
      </c>
      <c r="T106" s="9">
        <v>417.8</v>
      </c>
      <c r="U106" s="9">
        <v>437.8</v>
      </c>
      <c r="V106" s="9">
        <v>489.6</v>
      </c>
      <c r="W106" s="9">
        <v>505.9</v>
      </c>
      <c r="X106" s="9">
        <v>567.70000000000005</v>
      </c>
      <c r="Y106" s="9">
        <v>594.70000000000005</v>
      </c>
      <c r="Z106" s="9">
        <v>588.9</v>
      </c>
      <c r="AA106" s="9">
        <v>612.79999999999995</v>
      </c>
      <c r="AB106" s="9">
        <v>648.79999999999995</v>
      </c>
      <c r="AC106" s="9">
        <v>693.1</v>
      </c>
      <c r="AD106" s="9">
        <v>748.4</v>
      </c>
      <c r="AE106" s="9">
        <v>837.1</v>
      </c>
      <c r="AF106" s="9">
        <v>931.8</v>
      </c>
      <c r="AG106" s="9">
        <v>1032.4000000000001</v>
      </c>
      <c r="AH106" s="9">
        <v>1112.0999999999999</v>
      </c>
      <c r="AI106" s="9">
        <v>1236.5999999999999</v>
      </c>
      <c r="AJ106" s="9">
        <v>1239.3</v>
      </c>
      <c r="AK106" s="9">
        <v>1054.7</v>
      </c>
      <c r="AL106" s="9">
        <v>1005.3</v>
      </c>
      <c r="AM106" s="9">
        <v>1050.5999999999999</v>
      </c>
      <c r="AN106" s="9">
        <v>1213.2</v>
      </c>
      <c r="AO106" s="9">
        <v>1357.1</v>
      </c>
      <c r="AP106" s="9">
        <v>1493.2</v>
      </c>
      <c r="AQ106" s="9">
        <v>1507.8</v>
      </c>
      <c r="AR106" s="9">
        <v>1152.3</v>
      </c>
      <c r="AS106" s="9">
        <v>1239.3</v>
      </c>
      <c r="AT106" s="9">
        <v>1453.2</v>
      </c>
      <c r="AU106" s="9">
        <v>1511.4</v>
      </c>
      <c r="AV106" s="9">
        <v>1677.8</v>
      </c>
      <c r="AW106" s="9">
        <v>1787</v>
      </c>
      <c r="AX106" s="9">
        <v>1938.7</v>
      </c>
    </row>
    <row r="107" spans="1:50" s="10" customFormat="1" x14ac:dyDescent="0.25">
      <c r="A107" s="32">
        <v>96</v>
      </c>
      <c r="B107" s="10" t="s">
        <v>1881</v>
      </c>
      <c r="C107" s="10" t="s">
        <v>1003</v>
      </c>
      <c r="D107" s="11">
        <v>-12.7</v>
      </c>
      <c r="E107" s="11">
        <v>-14.4</v>
      </c>
      <c r="F107" s="11">
        <v>-15.8</v>
      </c>
      <c r="G107" s="11">
        <v>-17.100000000000001</v>
      </c>
      <c r="H107" s="11">
        <v>-18.5</v>
      </c>
      <c r="I107" s="11">
        <v>-19.8</v>
      </c>
      <c r="J107" s="11">
        <v>-21.8</v>
      </c>
      <c r="K107" s="11">
        <v>-24.1</v>
      </c>
      <c r="L107" s="11">
        <v>-26.6</v>
      </c>
      <c r="M107" s="11">
        <v>-27.2</v>
      </c>
      <c r="N107" s="11">
        <v>-28.1</v>
      </c>
      <c r="O107" s="11">
        <v>-30.6</v>
      </c>
      <c r="P107" s="11">
        <v>-33.9</v>
      </c>
      <c r="Q107" s="11">
        <v>-37</v>
      </c>
      <c r="R107" s="11">
        <v>-39.4</v>
      </c>
      <c r="S107" s="11">
        <v>-42.3</v>
      </c>
      <c r="T107" s="11">
        <v>-44.9</v>
      </c>
      <c r="U107" s="11">
        <v>-47.5</v>
      </c>
      <c r="V107" s="11">
        <v>-51.8</v>
      </c>
      <c r="W107" s="11">
        <v>-55.2</v>
      </c>
      <c r="X107" s="11">
        <v>-59.8</v>
      </c>
      <c r="Y107" s="11">
        <v>-63.5</v>
      </c>
      <c r="Z107" s="11">
        <v>-68.2</v>
      </c>
      <c r="AA107" s="11">
        <v>-70.5</v>
      </c>
      <c r="AB107" s="11">
        <v>-70.3</v>
      </c>
      <c r="AC107" s="11">
        <v>-73.7</v>
      </c>
      <c r="AD107" s="11">
        <v>-73.8</v>
      </c>
      <c r="AE107" s="11">
        <v>-76.2</v>
      </c>
      <c r="AF107" s="11">
        <v>-78.900000000000006</v>
      </c>
      <c r="AG107" s="11">
        <v>-80.2</v>
      </c>
      <c r="AH107" s="11">
        <v>-83</v>
      </c>
      <c r="AI107" s="11">
        <v>-85.7</v>
      </c>
      <c r="AJ107" s="11">
        <v>-90.5</v>
      </c>
      <c r="AK107" s="11">
        <v>-97.4</v>
      </c>
      <c r="AL107" s="11">
        <v>-103.1</v>
      </c>
      <c r="AM107" s="11">
        <v>-109.4</v>
      </c>
      <c r="AN107" s="11">
        <v>-117.5</v>
      </c>
      <c r="AO107" s="11">
        <v>-125.1</v>
      </c>
      <c r="AP107" s="11">
        <v>-134.4</v>
      </c>
      <c r="AQ107" s="11">
        <v>-137.6</v>
      </c>
      <c r="AR107" s="11">
        <v>-144.69999999999999</v>
      </c>
      <c r="AS107" s="11">
        <v>-144.6</v>
      </c>
      <c r="AT107" s="11">
        <v>-146</v>
      </c>
      <c r="AU107" s="11">
        <v>-147</v>
      </c>
      <c r="AV107" s="11">
        <v>-148.9</v>
      </c>
      <c r="AW107" s="11">
        <v>-150.19999999999999</v>
      </c>
      <c r="AX107" s="11">
        <v>-151.4</v>
      </c>
    </row>
    <row r="108" spans="1:50" s="10" customFormat="1" x14ac:dyDescent="0.25">
      <c r="A108" s="32">
        <v>97</v>
      </c>
      <c r="B108" s="10" t="s">
        <v>1002</v>
      </c>
      <c r="C108" s="10" t="s">
        <v>1001</v>
      </c>
      <c r="D108" s="11">
        <v>117.2</v>
      </c>
      <c r="E108" s="11">
        <v>117.5</v>
      </c>
      <c r="F108" s="11">
        <v>117.5</v>
      </c>
      <c r="G108" s="11">
        <v>140.69999999999999</v>
      </c>
      <c r="H108" s="11">
        <v>150.9</v>
      </c>
      <c r="I108" s="11">
        <v>170.8</v>
      </c>
      <c r="J108" s="11">
        <v>169.4</v>
      </c>
      <c r="K108" s="11">
        <v>196.7</v>
      </c>
      <c r="L108" s="11">
        <v>224.5</v>
      </c>
      <c r="M108" s="11">
        <v>256.89999999999998</v>
      </c>
      <c r="N108" s="11">
        <v>297</v>
      </c>
      <c r="O108" s="11">
        <v>330.1</v>
      </c>
      <c r="P108" s="11">
        <v>379.6</v>
      </c>
      <c r="Q108" s="11">
        <v>391.7</v>
      </c>
      <c r="R108" s="11">
        <v>392.3</v>
      </c>
      <c r="S108" s="11">
        <v>420.2</v>
      </c>
      <c r="T108" s="11">
        <v>462.7</v>
      </c>
      <c r="U108" s="11">
        <v>485.3</v>
      </c>
      <c r="V108" s="11">
        <v>541.4</v>
      </c>
      <c r="W108" s="11">
        <v>561.1</v>
      </c>
      <c r="X108" s="11">
        <v>627.5</v>
      </c>
      <c r="Y108" s="11">
        <v>658.2</v>
      </c>
      <c r="Z108" s="11">
        <v>657.1</v>
      </c>
      <c r="AA108" s="11">
        <v>683.3</v>
      </c>
      <c r="AB108" s="11">
        <v>719.1</v>
      </c>
      <c r="AC108" s="11">
        <v>766.8</v>
      </c>
      <c r="AD108" s="11">
        <v>822.3</v>
      </c>
      <c r="AE108" s="11">
        <v>913.3</v>
      </c>
      <c r="AF108" s="11">
        <v>1010.7</v>
      </c>
      <c r="AG108" s="11">
        <v>1112.7</v>
      </c>
      <c r="AH108" s="11">
        <v>1195.0999999999999</v>
      </c>
      <c r="AI108" s="11">
        <v>1322.2</v>
      </c>
      <c r="AJ108" s="11">
        <v>1329.8</v>
      </c>
      <c r="AK108" s="11">
        <v>1152</v>
      </c>
      <c r="AL108" s="11">
        <v>1108.5</v>
      </c>
      <c r="AM108" s="11">
        <v>1160</v>
      </c>
      <c r="AN108" s="11">
        <v>1330.8</v>
      </c>
      <c r="AO108" s="11">
        <v>1482.2</v>
      </c>
      <c r="AP108" s="11">
        <v>1627.6</v>
      </c>
      <c r="AQ108" s="11">
        <v>1645.4</v>
      </c>
      <c r="AR108" s="11">
        <v>1296.9000000000001</v>
      </c>
      <c r="AS108" s="11">
        <v>1383.8</v>
      </c>
      <c r="AT108" s="11">
        <v>1599.1</v>
      </c>
      <c r="AU108" s="11">
        <v>1658.4</v>
      </c>
      <c r="AV108" s="11">
        <v>1826.7</v>
      </c>
      <c r="AW108" s="11">
        <v>1937.2</v>
      </c>
      <c r="AX108" s="11">
        <v>2090.1</v>
      </c>
    </row>
    <row r="109" spans="1:50" s="8" customFormat="1" x14ac:dyDescent="0.25">
      <c r="A109" s="35">
        <v>98</v>
      </c>
      <c r="B109" s="8" t="s">
        <v>1000</v>
      </c>
      <c r="C109" s="8" t="s">
        <v>135</v>
      </c>
      <c r="D109" s="9">
        <v>695.8</v>
      </c>
      <c r="E109" s="9">
        <v>761.5</v>
      </c>
      <c r="F109" s="9">
        <v>830.4</v>
      </c>
      <c r="G109" s="9">
        <v>899.9</v>
      </c>
      <c r="H109" s="9">
        <v>1006.1</v>
      </c>
      <c r="I109" s="9">
        <v>1098.3</v>
      </c>
      <c r="J109" s="9">
        <v>1219.3</v>
      </c>
      <c r="K109" s="9">
        <v>1325.8</v>
      </c>
      <c r="L109" s="9">
        <v>1456.7</v>
      </c>
      <c r="M109" s="9">
        <v>1630.1</v>
      </c>
      <c r="N109" s="9">
        <v>1809.3</v>
      </c>
      <c r="O109" s="9">
        <v>2018</v>
      </c>
      <c r="P109" s="9">
        <v>2250.6999999999998</v>
      </c>
      <c r="Q109" s="9">
        <v>2424.6999999999998</v>
      </c>
      <c r="R109" s="9">
        <v>2617.4</v>
      </c>
      <c r="S109" s="9">
        <v>2903.9</v>
      </c>
      <c r="T109" s="9">
        <v>3098.5</v>
      </c>
      <c r="U109" s="9">
        <v>3287.9</v>
      </c>
      <c r="V109" s="9">
        <v>3466.3</v>
      </c>
      <c r="W109" s="9">
        <v>3770.4</v>
      </c>
      <c r="X109" s="9">
        <v>4052.1</v>
      </c>
      <c r="Y109" s="9">
        <v>4311.8</v>
      </c>
      <c r="Z109" s="9">
        <v>4484.5</v>
      </c>
      <c r="AA109" s="9">
        <v>4800.2</v>
      </c>
      <c r="AB109" s="9">
        <v>5000.2</v>
      </c>
      <c r="AC109" s="9">
        <v>5244.2</v>
      </c>
      <c r="AD109" s="9">
        <v>5532.6</v>
      </c>
      <c r="AE109" s="9">
        <v>5829.9</v>
      </c>
      <c r="AF109" s="9">
        <v>6148.8</v>
      </c>
      <c r="AG109" s="9">
        <v>6561.3</v>
      </c>
      <c r="AH109" s="9">
        <v>6876.3</v>
      </c>
      <c r="AI109" s="9">
        <v>7400.5</v>
      </c>
      <c r="AJ109" s="9">
        <v>7752.3</v>
      </c>
      <c r="AK109" s="9">
        <v>8099.2</v>
      </c>
      <c r="AL109" s="9">
        <v>8485.7999999999993</v>
      </c>
      <c r="AM109" s="9">
        <v>9002.2999999999993</v>
      </c>
      <c r="AN109" s="9">
        <v>9400.7999999999993</v>
      </c>
      <c r="AO109" s="9">
        <v>10036.9</v>
      </c>
      <c r="AP109" s="9">
        <v>10507</v>
      </c>
      <c r="AQ109" s="9">
        <v>10994.4</v>
      </c>
      <c r="AR109" s="9">
        <v>10942.5</v>
      </c>
      <c r="AS109" s="9">
        <v>11237.9</v>
      </c>
      <c r="AT109" s="9">
        <v>11801.4</v>
      </c>
      <c r="AU109" s="9">
        <v>12403.7</v>
      </c>
      <c r="AV109" s="9">
        <v>12395.8</v>
      </c>
      <c r="AW109" s="9">
        <v>13022.7</v>
      </c>
      <c r="AX109" s="9">
        <v>13519.8</v>
      </c>
    </row>
    <row r="110" spans="1:50" s="10" customFormat="1" x14ac:dyDescent="0.25">
      <c r="A110" s="32">
        <v>99</v>
      </c>
      <c r="B110" s="10" t="s">
        <v>999</v>
      </c>
      <c r="C110" s="10" t="s">
        <v>998</v>
      </c>
      <c r="D110" s="11">
        <v>86.8</v>
      </c>
      <c r="E110" s="11">
        <v>98.8</v>
      </c>
      <c r="F110" s="11">
        <v>109.5</v>
      </c>
      <c r="G110" s="11">
        <v>118.4</v>
      </c>
      <c r="H110" s="11">
        <v>121.7</v>
      </c>
      <c r="I110" s="11">
        <v>133.1</v>
      </c>
      <c r="J110" s="11">
        <v>154</v>
      </c>
      <c r="K110" s="11">
        <v>158.5</v>
      </c>
      <c r="L110" s="11">
        <v>171.8</v>
      </c>
      <c r="M110" s="11">
        <v>191.2</v>
      </c>
      <c r="N110" s="11">
        <v>202.5</v>
      </c>
      <c r="O110" s="11">
        <v>215.7</v>
      </c>
      <c r="P110" s="11">
        <v>232.5</v>
      </c>
      <c r="Q110" s="11">
        <v>254.8</v>
      </c>
      <c r="R110" s="11">
        <v>298.39999999999998</v>
      </c>
      <c r="S110" s="11">
        <v>347.1</v>
      </c>
      <c r="T110" s="11">
        <v>376.7</v>
      </c>
      <c r="U110" s="11">
        <v>386.6</v>
      </c>
      <c r="V110" s="11">
        <v>411.4</v>
      </c>
      <c r="W110" s="11">
        <v>453.2</v>
      </c>
      <c r="X110" s="11">
        <v>492.8</v>
      </c>
      <c r="Y110" s="11">
        <v>528.1</v>
      </c>
      <c r="Z110" s="11">
        <v>557.9</v>
      </c>
      <c r="AA110" s="11">
        <v>629.9</v>
      </c>
      <c r="AB110" s="11">
        <v>674.4</v>
      </c>
      <c r="AC110" s="11">
        <v>722.5</v>
      </c>
      <c r="AD110" s="11">
        <v>731.1</v>
      </c>
      <c r="AE110" s="11">
        <v>741</v>
      </c>
      <c r="AF110" s="11">
        <v>762.1</v>
      </c>
      <c r="AG110" s="11">
        <v>792.1</v>
      </c>
      <c r="AH110" s="11">
        <v>831</v>
      </c>
      <c r="AI110" s="11">
        <v>872.7</v>
      </c>
      <c r="AJ110" s="11">
        <v>931.4</v>
      </c>
      <c r="AK110" s="11">
        <v>994.9</v>
      </c>
      <c r="AL110" s="11">
        <v>1081.5999999999999</v>
      </c>
      <c r="AM110" s="11">
        <v>1161.9000000000001</v>
      </c>
      <c r="AN110" s="11">
        <v>1195.5999999999999</v>
      </c>
      <c r="AO110" s="11">
        <v>1174.4000000000001</v>
      </c>
      <c r="AP110" s="11">
        <v>1182.8</v>
      </c>
      <c r="AQ110" s="11">
        <v>1285</v>
      </c>
      <c r="AR110" s="11">
        <v>1381.6</v>
      </c>
      <c r="AS110" s="11">
        <v>1444.7</v>
      </c>
      <c r="AT110" s="11">
        <v>1527.1</v>
      </c>
      <c r="AU110" s="11">
        <v>1539.9</v>
      </c>
      <c r="AV110" s="11">
        <v>1574.9</v>
      </c>
      <c r="AW110" s="11">
        <v>1607.3</v>
      </c>
      <c r="AX110" s="11">
        <v>1685.9</v>
      </c>
    </row>
    <row r="111" spans="1:50" s="10" customFormat="1" x14ac:dyDescent="0.25">
      <c r="A111" s="32">
        <v>100</v>
      </c>
      <c r="B111" s="10" t="s">
        <v>997</v>
      </c>
      <c r="C111" s="10" t="s">
        <v>996</v>
      </c>
      <c r="D111" s="11">
        <v>609</v>
      </c>
      <c r="E111" s="11">
        <v>662.8</v>
      </c>
      <c r="F111" s="11">
        <v>721</v>
      </c>
      <c r="G111" s="11">
        <v>781.5</v>
      </c>
      <c r="H111" s="11">
        <v>884.5</v>
      </c>
      <c r="I111" s="11">
        <v>965.2</v>
      </c>
      <c r="J111" s="11">
        <v>1065.3</v>
      </c>
      <c r="K111" s="11">
        <v>1167.2</v>
      </c>
      <c r="L111" s="11">
        <v>1284.9000000000001</v>
      </c>
      <c r="M111" s="11">
        <v>1438.8</v>
      </c>
      <c r="N111" s="11">
        <v>1606.8</v>
      </c>
      <c r="O111" s="11">
        <v>1802.3</v>
      </c>
      <c r="P111" s="11">
        <v>2018.2</v>
      </c>
      <c r="Q111" s="11">
        <v>2169.9</v>
      </c>
      <c r="R111" s="11">
        <v>2319</v>
      </c>
      <c r="S111" s="11">
        <v>2556.8000000000002</v>
      </c>
      <c r="T111" s="11">
        <v>2721.8</v>
      </c>
      <c r="U111" s="11">
        <v>2901.3</v>
      </c>
      <c r="V111" s="11">
        <v>3054.8</v>
      </c>
      <c r="W111" s="11">
        <v>3317.2</v>
      </c>
      <c r="X111" s="11">
        <v>3559.4</v>
      </c>
      <c r="Y111" s="11">
        <v>3783.6</v>
      </c>
      <c r="Z111" s="11">
        <v>3926.6</v>
      </c>
      <c r="AA111" s="11">
        <v>4170.3</v>
      </c>
      <c r="AB111" s="11">
        <v>4325.8</v>
      </c>
      <c r="AC111" s="11">
        <v>4521.7</v>
      </c>
      <c r="AD111" s="11">
        <v>4801.5</v>
      </c>
      <c r="AE111" s="11">
        <v>5088.8999999999996</v>
      </c>
      <c r="AF111" s="11">
        <v>5386.8</v>
      </c>
      <c r="AG111" s="11">
        <v>5769.2</v>
      </c>
      <c r="AH111" s="11">
        <v>6045.3</v>
      </c>
      <c r="AI111" s="11">
        <v>6527.8</v>
      </c>
      <c r="AJ111" s="11">
        <v>6820.8</v>
      </c>
      <c r="AK111" s="11">
        <v>7104.3</v>
      </c>
      <c r="AL111" s="11">
        <v>7404.2</v>
      </c>
      <c r="AM111" s="11">
        <v>7840.4</v>
      </c>
      <c r="AN111" s="11">
        <v>8205.2000000000007</v>
      </c>
      <c r="AO111" s="11">
        <v>8862.5</v>
      </c>
      <c r="AP111" s="11">
        <v>9324.2000000000007</v>
      </c>
      <c r="AQ111" s="11">
        <v>9709.4</v>
      </c>
      <c r="AR111" s="11">
        <v>9560.9</v>
      </c>
      <c r="AS111" s="11">
        <v>9793.2000000000007</v>
      </c>
      <c r="AT111" s="11">
        <v>10274.299999999999</v>
      </c>
      <c r="AU111" s="11">
        <v>10863.8</v>
      </c>
      <c r="AV111" s="11">
        <v>10821</v>
      </c>
      <c r="AW111" s="11">
        <v>11415.4</v>
      </c>
      <c r="AX111" s="11">
        <v>11833.9</v>
      </c>
    </row>
    <row r="112" spans="1:50" s="8" customFormat="1" x14ac:dyDescent="0.25">
      <c r="A112" s="35">
        <v>101</v>
      </c>
      <c r="B112" s="8" t="s">
        <v>995</v>
      </c>
      <c r="C112" s="8" t="s">
        <v>278</v>
      </c>
      <c r="D112" s="9">
        <v>620.70000000000005</v>
      </c>
      <c r="E112" s="9">
        <v>665.5</v>
      </c>
      <c r="F112" s="9">
        <v>720.3</v>
      </c>
      <c r="G112" s="9">
        <v>790.7</v>
      </c>
      <c r="H112" s="9">
        <v>874.3</v>
      </c>
      <c r="I112" s="9">
        <v>956.6</v>
      </c>
      <c r="J112" s="9">
        <v>1060.3</v>
      </c>
      <c r="K112" s="9">
        <v>1178.5</v>
      </c>
      <c r="L112" s="9">
        <v>1308.5</v>
      </c>
      <c r="M112" s="9">
        <v>1463.5</v>
      </c>
      <c r="N112" s="9">
        <v>1631.7</v>
      </c>
      <c r="O112" s="9">
        <v>1804.8</v>
      </c>
      <c r="P112" s="9">
        <v>1998.3</v>
      </c>
      <c r="Q112" s="9">
        <v>2147</v>
      </c>
      <c r="R112" s="9">
        <v>2370.4</v>
      </c>
      <c r="S112" s="9">
        <v>2591.8000000000002</v>
      </c>
      <c r="T112" s="9">
        <v>2833.4</v>
      </c>
      <c r="U112" s="9">
        <v>3018.5</v>
      </c>
      <c r="V112" s="9">
        <v>3214.2</v>
      </c>
      <c r="W112" s="9">
        <v>3475.7</v>
      </c>
      <c r="X112" s="9">
        <v>3735.6</v>
      </c>
      <c r="Y112" s="9">
        <v>3976.3</v>
      </c>
      <c r="Z112" s="9">
        <v>4118.6000000000004</v>
      </c>
      <c r="AA112" s="9">
        <v>4374.2</v>
      </c>
      <c r="AB112" s="9">
        <v>4632.6000000000004</v>
      </c>
      <c r="AC112" s="9">
        <v>4912.8</v>
      </c>
      <c r="AD112" s="9">
        <v>5179.6000000000004</v>
      </c>
      <c r="AE112" s="9">
        <v>5484.7</v>
      </c>
      <c r="AF112" s="9">
        <v>5796.7</v>
      </c>
      <c r="AG112" s="9">
        <v>6156</v>
      </c>
      <c r="AH112" s="9">
        <v>6573</v>
      </c>
      <c r="AI112" s="9">
        <v>7092.8</v>
      </c>
      <c r="AJ112" s="9">
        <v>7417.1</v>
      </c>
      <c r="AK112" s="9">
        <v>7693.9</v>
      </c>
      <c r="AL112" s="9">
        <v>8076.2</v>
      </c>
      <c r="AM112" s="9">
        <v>8592.9</v>
      </c>
      <c r="AN112" s="9">
        <v>9157.7000000000007</v>
      </c>
      <c r="AO112" s="9">
        <v>9705.5</v>
      </c>
      <c r="AP112" s="9">
        <v>10197.200000000001</v>
      </c>
      <c r="AQ112" s="9">
        <v>10457.700000000001</v>
      </c>
      <c r="AR112" s="9">
        <v>10275.1</v>
      </c>
      <c r="AS112" s="9">
        <v>10607.9</v>
      </c>
      <c r="AT112" s="9">
        <v>11091.2</v>
      </c>
      <c r="AU112" s="9">
        <v>11457</v>
      </c>
      <c r="AV112" s="9">
        <v>11775.7</v>
      </c>
      <c r="AW112" s="9">
        <v>12296.7</v>
      </c>
      <c r="AX112" s="9">
        <v>12736.2</v>
      </c>
    </row>
    <row r="113" spans="1:50" s="10" customFormat="1" x14ac:dyDescent="0.25">
      <c r="A113" s="32">
        <v>102</v>
      </c>
      <c r="B113" s="10" t="s">
        <v>1882</v>
      </c>
      <c r="C113" s="10" t="s">
        <v>994</v>
      </c>
      <c r="D113" s="11">
        <v>28.9</v>
      </c>
      <c r="E113" s="11">
        <v>37.1</v>
      </c>
      <c r="F113" s="11">
        <v>33.1</v>
      </c>
      <c r="G113" s="11">
        <v>29</v>
      </c>
      <c r="H113" s="11">
        <v>29.4</v>
      </c>
      <c r="I113" s="11">
        <v>46.2</v>
      </c>
      <c r="J113" s="11">
        <v>61.5</v>
      </c>
      <c r="K113" s="11">
        <v>52.5</v>
      </c>
      <c r="L113" s="11">
        <v>39.4</v>
      </c>
      <c r="M113" s="11">
        <v>42.7</v>
      </c>
      <c r="N113" s="11">
        <v>53.7</v>
      </c>
      <c r="O113" s="11">
        <v>85</v>
      </c>
      <c r="P113" s="11">
        <v>104.1</v>
      </c>
      <c r="Q113" s="11">
        <v>133.4</v>
      </c>
      <c r="R113" s="11">
        <v>132.1</v>
      </c>
      <c r="S113" s="11">
        <v>119.8</v>
      </c>
      <c r="T113" s="11">
        <v>152.30000000000001</v>
      </c>
      <c r="U113" s="11">
        <v>142</v>
      </c>
      <c r="V113" s="11">
        <v>146.6</v>
      </c>
      <c r="W113" s="11">
        <v>170.6</v>
      </c>
      <c r="X113" s="11">
        <v>199</v>
      </c>
      <c r="Y113" s="11">
        <v>240.4</v>
      </c>
      <c r="Z113" s="11">
        <v>283.2</v>
      </c>
      <c r="AA113" s="11">
        <v>310.2</v>
      </c>
      <c r="AB113" s="11">
        <v>349.3</v>
      </c>
      <c r="AC113" s="11">
        <v>368.5</v>
      </c>
      <c r="AD113" s="11">
        <v>391.5</v>
      </c>
      <c r="AE113" s="11">
        <v>391.6</v>
      </c>
      <c r="AF113" s="11">
        <v>395.1</v>
      </c>
      <c r="AG113" s="11">
        <v>406.3</v>
      </c>
      <c r="AH113" s="11">
        <v>436.3</v>
      </c>
      <c r="AI113" s="11">
        <v>484.3</v>
      </c>
      <c r="AJ113" s="11">
        <v>492</v>
      </c>
      <c r="AK113" s="11">
        <v>510.4</v>
      </c>
      <c r="AL113" s="11">
        <v>526.20000000000005</v>
      </c>
      <c r="AM113" s="11">
        <v>516.5</v>
      </c>
      <c r="AN113" s="11">
        <v>489.8</v>
      </c>
      <c r="AO113" s="11">
        <v>522</v>
      </c>
      <c r="AP113" s="11">
        <v>673.4</v>
      </c>
      <c r="AQ113" s="11">
        <v>909.1</v>
      </c>
      <c r="AR113" s="11">
        <v>1085.8</v>
      </c>
      <c r="AS113" s="11">
        <v>1169.8</v>
      </c>
      <c r="AT113" s="11">
        <v>1265.5999999999999</v>
      </c>
      <c r="AU113" s="11">
        <v>1261.9000000000001</v>
      </c>
      <c r="AV113" s="11">
        <v>1301.5</v>
      </c>
      <c r="AW113" s="11">
        <v>1355.2</v>
      </c>
      <c r="AX113" s="11">
        <v>1375.3</v>
      </c>
    </row>
    <row r="114" spans="1:50" s="10" customFormat="1" x14ac:dyDescent="0.25">
      <c r="A114" s="32">
        <v>103</v>
      </c>
      <c r="B114" s="10" t="s">
        <v>993</v>
      </c>
      <c r="C114" s="10" t="s">
        <v>992</v>
      </c>
      <c r="D114" s="11">
        <v>591.79999999999995</v>
      </c>
      <c r="E114" s="11">
        <v>628.29999999999995</v>
      </c>
      <c r="F114" s="11">
        <v>687.2</v>
      </c>
      <c r="G114" s="11">
        <v>761.8</v>
      </c>
      <c r="H114" s="11">
        <v>844.9</v>
      </c>
      <c r="I114" s="11">
        <v>910.3</v>
      </c>
      <c r="J114" s="11">
        <v>998.8</v>
      </c>
      <c r="K114" s="11">
        <v>1126</v>
      </c>
      <c r="L114" s="11">
        <v>1269.0999999999999</v>
      </c>
      <c r="M114" s="11">
        <v>1420.8</v>
      </c>
      <c r="N114" s="11">
        <v>1578</v>
      </c>
      <c r="O114" s="11">
        <v>1719.7</v>
      </c>
      <c r="P114" s="11">
        <v>1894.1</v>
      </c>
      <c r="Q114" s="11">
        <v>2013.7</v>
      </c>
      <c r="R114" s="11">
        <v>2238.3000000000002</v>
      </c>
      <c r="S114" s="11">
        <v>2472</v>
      </c>
      <c r="T114" s="11">
        <v>2681.1</v>
      </c>
      <c r="U114" s="11">
        <v>2876.5</v>
      </c>
      <c r="V114" s="11">
        <v>3067.6</v>
      </c>
      <c r="W114" s="11">
        <v>3305.1</v>
      </c>
      <c r="X114" s="11">
        <v>3536.7</v>
      </c>
      <c r="Y114" s="11">
        <v>3735.9</v>
      </c>
      <c r="Z114" s="11">
        <v>3835.4</v>
      </c>
      <c r="AA114" s="11">
        <v>4064</v>
      </c>
      <c r="AB114" s="11">
        <v>4283.3</v>
      </c>
      <c r="AC114" s="11">
        <v>4544.3</v>
      </c>
      <c r="AD114" s="11">
        <v>4788.1000000000004</v>
      </c>
      <c r="AE114" s="11">
        <v>5093.1000000000004</v>
      </c>
      <c r="AF114" s="11">
        <v>5401.5</v>
      </c>
      <c r="AG114" s="11">
        <v>5749.7</v>
      </c>
      <c r="AH114" s="11">
        <v>6136.7</v>
      </c>
      <c r="AI114" s="11">
        <v>6608.6</v>
      </c>
      <c r="AJ114" s="11">
        <v>6925.1</v>
      </c>
      <c r="AK114" s="11">
        <v>7183.5</v>
      </c>
      <c r="AL114" s="11">
        <v>7550</v>
      </c>
      <c r="AM114" s="11">
        <v>8076.4</v>
      </c>
      <c r="AN114" s="11">
        <v>8667.9</v>
      </c>
      <c r="AO114" s="11">
        <v>9183.5</v>
      </c>
      <c r="AP114" s="11">
        <v>9523.7999999999993</v>
      </c>
      <c r="AQ114" s="11">
        <v>9548.6</v>
      </c>
      <c r="AR114" s="11">
        <v>9189.2999999999993</v>
      </c>
      <c r="AS114" s="11">
        <v>9438</v>
      </c>
      <c r="AT114" s="11">
        <v>9825.6</v>
      </c>
      <c r="AU114" s="11">
        <v>10195.1</v>
      </c>
      <c r="AV114" s="11">
        <v>10474.200000000001</v>
      </c>
      <c r="AW114" s="11">
        <v>10941.6</v>
      </c>
      <c r="AX114" s="11">
        <v>11360.9</v>
      </c>
    </row>
    <row r="115" spans="1:50" s="8" customFormat="1" x14ac:dyDescent="0.25">
      <c r="A115" s="35">
        <v>104</v>
      </c>
      <c r="B115" s="8" t="s">
        <v>991</v>
      </c>
      <c r="C115" s="8" t="s">
        <v>142</v>
      </c>
      <c r="D115" s="9">
        <v>75</v>
      </c>
      <c r="E115" s="9">
        <v>96.1</v>
      </c>
      <c r="F115" s="9">
        <v>110.1</v>
      </c>
      <c r="G115" s="9">
        <v>109.2</v>
      </c>
      <c r="H115" s="9">
        <v>131.80000000000001</v>
      </c>
      <c r="I115" s="9">
        <v>141.69999999999999</v>
      </c>
      <c r="J115" s="9">
        <v>159</v>
      </c>
      <c r="K115" s="9">
        <v>147.30000000000001</v>
      </c>
      <c r="L115" s="9">
        <v>148.19999999999999</v>
      </c>
      <c r="M115" s="9">
        <v>166.6</v>
      </c>
      <c r="N115" s="9">
        <v>177.5</v>
      </c>
      <c r="O115" s="9">
        <v>213.2</v>
      </c>
      <c r="P115" s="9">
        <v>252.5</v>
      </c>
      <c r="Q115" s="9">
        <v>277.7</v>
      </c>
      <c r="R115" s="9">
        <v>247</v>
      </c>
      <c r="S115" s="9">
        <v>312.10000000000002</v>
      </c>
      <c r="T115" s="9">
        <v>265.10000000000002</v>
      </c>
      <c r="U115" s="9">
        <v>269.39999999999998</v>
      </c>
      <c r="V115" s="9">
        <v>252.1</v>
      </c>
      <c r="W115" s="9">
        <v>294.8</v>
      </c>
      <c r="X115" s="9">
        <v>316.5</v>
      </c>
      <c r="Y115" s="9">
        <v>335.4</v>
      </c>
      <c r="Z115" s="9">
        <v>365.9</v>
      </c>
      <c r="AA115" s="9">
        <v>426</v>
      </c>
      <c r="AB115" s="9">
        <v>367.6</v>
      </c>
      <c r="AC115" s="9">
        <v>331.4</v>
      </c>
      <c r="AD115" s="9">
        <v>352.9</v>
      </c>
      <c r="AE115" s="9">
        <v>345.2</v>
      </c>
      <c r="AF115" s="9">
        <v>352.2</v>
      </c>
      <c r="AG115" s="9">
        <v>405.3</v>
      </c>
      <c r="AH115" s="9">
        <v>303.3</v>
      </c>
      <c r="AI115" s="9">
        <v>307.7</v>
      </c>
      <c r="AJ115" s="9">
        <v>335.2</v>
      </c>
      <c r="AK115" s="9">
        <v>405.3</v>
      </c>
      <c r="AL115" s="9">
        <v>409.6</v>
      </c>
      <c r="AM115" s="9">
        <v>409.4</v>
      </c>
      <c r="AN115" s="9">
        <v>243.1</v>
      </c>
      <c r="AO115" s="9">
        <v>331.4</v>
      </c>
      <c r="AP115" s="9">
        <v>309.8</v>
      </c>
      <c r="AQ115" s="9">
        <v>536.70000000000005</v>
      </c>
      <c r="AR115" s="9">
        <v>667.4</v>
      </c>
      <c r="AS115" s="9">
        <v>630</v>
      </c>
      <c r="AT115" s="9">
        <v>710.1</v>
      </c>
      <c r="AU115" s="9">
        <v>946.7</v>
      </c>
      <c r="AV115" s="9">
        <v>620.1</v>
      </c>
      <c r="AW115" s="9">
        <v>726</v>
      </c>
      <c r="AX115" s="9">
        <v>783.6</v>
      </c>
    </row>
    <row r="116" spans="1:50" s="10" customFormat="1" x14ac:dyDescent="0.25">
      <c r="A116" s="32">
        <v>105</v>
      </c>
      <c r="B116" s="10" t="s">
        <v>1883</v>
      </c>
      <c r="C116" s="10" t="s">
        <v>940</v>
      </c>
      <c r="D116" s="11">
        <v>57.9</v>
      </c>
      <c r="E116" s="11">
        <v>61.7</v>
      </c>
      <c r="F116" s="11">
        <v>76.3</v>
      </c>
      <c r="G116" s="11">
        <v>89.5</v>
      </c>
      <c r="H116" s="11">
        <v>92.2</v>
      </c>
      <c r="I116" s="11">
        <v>86.8</v>
      </c>
      <c r="J116" s="11">
        <v>92.5</v>
      </c>
      <c r="K116" s="11">
        <v>106</v>
      </c>
      <c r="L116" s="11">
        <v>132.4</v>
      </c>
      <c r="M116" s="11">
        <v>148.5</v>
      </c>
      <c r="N116" s="11">
        <v>148.69999999999999</v>
      </c>
      <c r="O116" s="11">
        <v>130.6</v>
      </c>
      <c r="P116" s="11">
        <v>128.4</v>
      </c>
      <c r="Q116" s="11">
        <v>121.4</v>
      </c>
      <c r="R116" s="11">
        <v>166.4</v>
      </c>
      <c r="S116" s="11">
        <v>227.3</v>
      </c>
      <c r="T116" s="11">
        <v>224.5</v>
      </c>
      <c r="U116" s="11">
        <v>244.6</v>
      </c>
      <c r="V116" s="11">
        <v>264.8</v>
      </c>
      <c r="W116" s="11">
        <v>282.60000000000002</v>
      </c>
      <c r="X116" s="11">
        <v>293.8</v>
      </c>
      <c r="Y116" s="11">
        <v>287.8</v>
      </c>
      <c r="Z116" s="11">
        <v>274.7</v>
      </c>
      <c r="AA116" s="11">
        <v>319.7</v>
      </c>
      <c r="AB116" s="11">
        <v>325.10000000000002</v>
      </c>
      <c r="AC116" s="11">
        <v>354</v>
      </c>
      <c r="AD116" s="11">
        <v>339.6</v>
      </c>
      <c r="AE116" s="11">
        <v>349.4</v>
      </c>
      <c r="AF116" s="11">
        <v>366.9</v>
      </c>
      <c r="AG116" s="11">
        <v>385.9</v>
      </c>
      <c r="AH116" s="11">
        <v>394.7</v>
      </c>
      <c r="AI116" s="11">
        <v>388.5</v>
      </c>
      <c r="AJ116" s="11">
        <v>439.4</v>
      </c>
      <c r="AK116" s="11">
        <v>484.5</v>
      </c>
      <c r="AL116" s="11">
        <v>555.4</v>
      </c>
      <c r="AM116" s="11">
        <v>645.4</v>
      </c>
      <c r="AN116" s="11">
        <v>705.8</v>
      </c>
      <c r="AO116" s="11">
        <v>652.4</v>
      </c>
      <c r="AP116" s="11">
        <v>509.4</v>
      </c>
      <c r="AQ116" s="11">
        <v>375.9</v>
      </c>
      <c r="AR116" s="11">
        <v>295.8</v>
      </c>
      <c r="AS116" s="11">
        <v>274.8</v>
      </c>
      <c r="AT116" s="11">
        <v>261.5</v>
      </c>
      <c r="AU116" s="11">
        <v>278</v>
      </c>
      <c r="AV116" s="11">
        <v>273.3</v>
      </c>
      <c r="AW116" s="11">
        <v>252.1</v>
      </c>
      <c r="AX116" s="11">
        <v>310.60000000000002</v>
      </c>
    </row>
    <row r="117" spans="1:50" s="10" customFormat="1" x14ac:dyDescent="0.25">
      <c r="A117" s="32">
        <v>106</v>
      </c>
      <c r="B117" s="10" t="s">
        <v>990</v>
      </c>
      <c r="C117" s="10" t="s">
        <v>939</v>
      </c>
      <c r="D117" s="11">
        <v>17.100000000000001</v>
      </c>
      <c r="E117" s="11">
        <v>34.4</v>
      </c>
      <c r="F117" s="11">
        <v>33.799999999999997</v>
      </c>
      <c r="G117" s="11">
        <v>19.7</v>
      </c>
      <c r="H117" s="11">
        <v>39.6</v>
      </c>
      <c r="I117" s="11">
        <v>54.9</v>
      </c>
      <c r="J117" s="11">
        <v>66.5</v>
      </c>
      <c r="K117" s="11">
        <v>41.3</v>
      </c>
      <c r="L117" s="11">
        <v>15.8</v>
      </c>
      <c r="M117" s="11">
        <v>18.100000000000001</v>
      </c>
      <c r="N117" s="11">
        <v>28.8</v>
      </c>
      <c r="O117" s="11">
        <v>82.6</v>
      </c>
      <c r="P117" s="11">
        <v>124.1</v>
      </c>
      <c r="Q117" s="11">
        <v>156.30000000000001</v>
      </c>
      <c r="R117" s="11">
        <v>80.599999999999994</v>
      </c>
      <c r="S117" s="11">
        <v>84.8</v>
      </c>
      <c r="T117" s="11">
        <v>40.6</v>
      </c>
      <c r="U117" s="11">
        <v>24.8</v>
      </c>
      <c r="V117" s="11">
        <v>-12.8</v>
      </c>
      <c r="W117" s="11">
        <v>12.2</v>
      </c>
      <c r="X117" s="11">
        <v>22.7</v>
      </c>
      <c r="Y117" s="11">
        <v>47.7</v>
      </c>
      <c r="Z117" s="11">
        <v>91.2</v>
      </c>
      <c r="AA117" s="11">
        <v>106.3</v>
      </c>
      <c r="AB117" s="11">
        <v>42.5</v>
      </c>
      <c r="AC117" s="11">
        <v>-22.6</v>
      </c>
      <c r="AD117" s="11">
        <v>13.4</v>
      </c>
      <c r="AE117" s="11">
        <v>-4.2</v>
      </c>
      <c r="AF117" s="11">
        <v>-14.7</v>
      </c>
      <c r="AG117" s="11">
        <v>19.5</v>
      </c>
      <c r="AH117" s="11">
        <v>-91.4</v>
      </c>
      <c r="AI117" s="11">
        <v>-80.8</v>
      </c>
      <c r="AJ117" s="11">
        <v>-104.3</v>
      </c>
      <c r="AK117" s="11">
        <v>-79.3</v>
      </c>
      <c r="AL117" s="11">
        <v>-145.80000000000001</v>
      </c>
      <c r="AM117" s="11">
        <v>-236</v>
      </c>
      <c r="AN117" s="11">
        <v>-462.7</v>
      </c>
      <c r="AO117" s="11">
        <v>-321</v>
      </c>
      <c r="AP117" s="11">
        <v>-199.6</v>
      </c>
      <c r="AQ117" s="11">
        <v>160.80000000000001</v>
      </c>
      <c r="AR117" s="11">
        <v>371.6</v>
      </c>
      <c r="AS117" s="11">
        <v>355.2</v>
      </c>
      <c r="AT117" s="11">
        <v>448.7</v>
      </c>
      <c r="AU117" s="11">
        <v>668.7</v>
      </c>
      <c r="AV117" s="11">
        <v>346.8</v>
      </c>
      <c r="AW117" s="11">
        <v>473.9</v>
      </c>
      <c r="AX117" s="11">
        <v>473</v>
      </c>
    </row>
    <row r="118" spans="1:50" s="8" customFormat="1" x14ac:dyDescent="0.25">
      <c r="A118" s="33"/>
      <c r="B118" s="8" t="s">
        <v>989</v>
      </c>
      <c r="C118" s="8" t="s">
        <v>185</v>
      </c>
      <c r="D118" s="9"/>
      <c r="E118" s="9"/>
      <c r="F118" s="9"/>
      <c r="G118" s="9"/>
      <c r="H118" s="9"/>
      <c r="I118" s="9"/>
      <c r="J118" s="9"/>
      <c r="K118" s="9"/>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row>
    <row r="119" spans="1:50" s="8" customFormat="1" x14ac:dyDescent="0.25">
      <c r="A119" s="35">
        <v>107</v>
      </c>
      <c r="B119" s="8" t="s">
        <v>988</v>
      </c>
      <c r="C119" s="8" t="s">
        <v>987</v>
      </c>
      <c r="D119" s="9">
        <v>282.5</v>
      </c>
      <c r="E119" s="9">
        <v>285.7</v>
      </c>
      <c r="F119" s="9">
        <v>302.10000000000002</v>
      </c>
      <c r="G119" s="9">
        <v>345.4</v>
      </c>
      <c r="H119" s="9">
        <v>388.5</v>
      </c>
      <c r="I119" s="9">
        <v>430</v>
      </c>
      <c r="J119" s="9">
        <v>440.9</v>
      </c>
      <c r="K119" s="9">
        <v>505.4</v>
      </c>
      <c r="L119" s="9">
        <v>567</v>
      </c>
      <c r="M119" s="9">
        <v>645.70000000000005</v>
      </c>
      <c r="N119" s="9">
        <v>728.8</v>
      </c>
      <c r="O119" s="9">
        <v>799.3</v>
      </c>
      <c r="P119" s="9">
        <v>918.7</v>
      </c>
      <c r="Q119" s="9">
        <v>940.5</v>
      </c>
      <c r="R119" s="9">
        <v>1001.7</v>
      </c>
      <c r="S119" s="9">
        <v>1114.4000000000001</v>
      </c>
      <c r="T119" s="9">
        <v>1216.5</v>
      </c>
      <c r="U119" s="9">
        <v>1292.3</v>
      </c>
      <c r="V119" s="9">
        <v>1406.1</v>
      </c>
      <c r="W119" s="9">
        <v>1506.5</v>
      </c>
      <c r="X119" s="9">
        <v>1631.4</v>
      </c>
      <c r="Y119" s="9">
        <v>1712.9</v>
      </c>
      <c r="Z119" s="9">
        <v>1763.3</v>
      </c>
      <c r="AA119" s="9">
        <v>1848.2</v>
      </c>
      <c r="AB119" s="9">
        <v>1952.3</v>
      </c>
      <c r="AC119" s="9">
        <v>2096.5</v>
      </c>
      <c r="AD119" s="9">
        <v>2222.8000000000002</v>
      </c>
      <c r="AE119" s="9">
        <v>2387.4</v>
      </c>
      <c r="AF119" s="9">
        <v>2565</v>
      </c>
      <c r="AG119" s="9">
        <v>2737.7</v>
      </c>
      <c r="AH119" s="9">
        <v>2908.1</v>
      </c>
      <c r="AI119" s="9">
        <v>3138.2</v>
      </c>
      <c r="AJ119" s="9">
        <v>3123.2</v>
      </c>
      <c r="AK119" s="9">
        <v>2971.9</v>
      </c>
      <c r="AL119" s="9">
        <v>3048</v>
      </c>
      <c r="AM119" s="9">
        <v>3270.3</v>
      </c>
      <c r="AN119" s="9">
        <v>3669</v>
      </c>
      <c r="AO119" s="9">
        <v>4007.9</v>
      </c>
      <c r="AP119" s="9">
        <v>4208.8</v>
      </c>
      <c r="AQ119" s="9">
        <v>4117.5</v>
      </c>
      <c r="AR119" s="9">
        <v>3699.5</v>
      </c>
      <c r="AS119" s="9">
        <v>3936.5</v>
      </c>
      <c r="AT119" s="9">
        <v>4132.2</v>
      </c>
      <c r="AU119" s="9">
        <v>4312.3</v>
      </c>
      <c r="AV119" s="9">
        <v>4825.2</v>
      </c>
      <c r="AW119" s="9">
        <v>5021.3999999999996</v>
      </c>
      <c r="AX119" s="9">
        <v>5253.5</v>
      </c>
    </row>
    <row r="120" spans="1:50" s="10" customFormat="1" x14ac:dyDescent="0.25">
      <c r="A120" s="32">
        <v>108</v>
      </c>
      <c r="B120" s="10" t="s">
        <v>1884</v>
      </c>
      <c r="C120" s="10" t="s">
        <v>986</v>
      </c>
      <c r="D120" s="11">
        <v>0.9</v>
      </c>
      <c r="E120" s="11">
        <v>1.4</v>
      </c>
      <c r="F120" s="11">
        <v>1.8</v>
      </c>
      <c r="G120" s="11">
        <v>1.8</v>
      </c>
      <c r="H120" s="11">
        <v>1.5</v>
      </c>
      <c r="I120" s="11">
        <v>1.8</v>
      </c>
      <c r="J120" s="11">
        <v>3.6</v>
      </c>
      <c r="K120" s="11">
        <v>3.8</v>
      </c>
      <c r="L120" s="11">
        <v>4.2</v>
      </c>
      <c r="M120" s="11">
        <v>3.4</v>
      </c>
      <c r="N120" s="11">
        <v>3.1</v>
      </c>
      <c r="O120" s="11">
        <v>3.1</v>
      </c>
      <c r="P120" s="11">
        <v>3.2</v>
      </c>
      <c r="Q120" s="11">
        <v>4.8</v>
      </c>
      <c r="R120" s="11">
        <v>6.3</v>
      </c>
      <c r="S120" s="11">
        <v>5.4</v>
      </c>
      <c r="T120" s="11">
        <v>8.5</v>
      </c>
      <c r="U120" s="11">
        <v>9.5</v>
      </c>
      <c r="V120" s="11">
        <v>9.1999999999999993</v>
      </c>
      <c r="W120" s="11">
        <v>9.6</v>
      </c>
      <c r="X120" s="11">
        <v>9</v>
      </c>
      <c r="Y120" s="11">
        <v>8.9</v>
      </c>
      <c r="Z120" s="11">
        <v>10.3</v>
      </c>
      <c r="AA120" s="11">
        <v>10.4</v>
      </c>
      <c r="AB120" s="11">
        <v>10.9</v>
      </c>
      <c r="AC120" s="11">
        <v>10.7</v>
      </c>
      <c r="AD120" s="11">
        <v>10.9</v>
      </c>
      <c r="AE120" s="11">
        <v>10.9</v>
      </c>
      <c r="AF120" s="11">
        <v>11.2</v>
      </c>
      <c r="AG120" s="11">
        <v>10.8</v>
      </c>
      <c r="AH120" s="11">
        <v>11</v>
      </c>
      <c r="AI120" s="11">
        <v>10.9</v>
      </c>
      <c r="AJ120" s="11">
        <v>9.4</v>
      </c>
      <c r="AK120" s="11">
        <v>9.6999999999999993</v>
      </c>
      <c r="AL120" s="11">
        <v>7.5</v>
      </c>
      <c r="AM120" s="11">
        <v>8.1</v>
      </c>
      <c r="AN120" s="11">
        <v>8.9</v>
      </c>
      <c r="AO120" s="11">
        <v>10.5</v>
      </c>
      <c r="AP120" s="11">
        <v>10.6</v>
      </c>
      <c r="AQ120" s="11">
        <v>10.5</v>
      </c>
      <c r="AR120" s="11">
        <v>11.5</v>
      </c>
      <c r="AS120" s="11">
        <v>10.5</v>
      </c>
      <c r="AT120" s="11">
        <v>2.2999999999999998</v>
      </c>
      <c r="AU120" s="11">
        <v>12.6</v>
      </c>
      <c r="AV120" s="11">
        <v>12.2</v>
      </c>
      <c r="AW120" s="11">
        <v>13.8</v>
      </c>
      <c r="AX120" s="11">
        <v>15</v>
      </c>
    </row>
    <row r="121" spans="1:50" s="10" customFormat="1" x14ac:dyDescent="0.25">
      <c r="A121" s="32">
        <v>109</v>
      </c>
      <c r="B121" s="10" t="s">
        <v>985</v>
      </c>
      <c r="C121" s="10" t="s">
        <v>984</v>
      </c>
      <c r="D121" s="11">
        <v>281.60000000000002</v>
      </c>
      <c r="E121" s="11">
        <v>284.3</v>
      </c>
      <c r="F121" s="11">
        <v>300.39999999999998</v>
      </c>
      <c r="G121" s="11">
        <v>343.6</v>
      </c>
      <c r="H121" s="11">
        <v>387.1</v>
      </c>
      <c r="I121" s="11">
        <v>428.2</v>
      </c>
      <c r="J121" s="11">
        <v>437.3</v>
      </c>
      <c r="K121" s="11">
        <v>501.5</v>
      </c>
      <c r="L121" s="11">
        <v>562.79999999999995</v>
      </c>
      <c r="M121" s="11">
        <v>642.29999999999995</v>
      </c>
      <c r="N121" s="11">
        <v>725.8</v>
      </c>
      <c r="O121" s="11">
        <v>796.2</v>
      </c>
      <c r="P121" s="11">
        <v>915.5</v>
      </c>
      <c r="Q121" s="11">
        <v>935.7</v>
      </c>
      <c r="R121" s="11">
        <v>995.4</v>
      </c>
      <c r="S121" s="11">
        <v>1109</v>
      </c>
      <c r="T121" s="11">
        <v>1208</v>
      </c>
      <c r="U121" s="11">
        <v>1282.8</v>
      </c>
      <c r="V121" s="11">
        <v>1396.8</v>
      </c>
      <c r="W121" s="11">
        <v>1496.9</v>
      </c>
      <c r="X121" s="11">
        <v>1622.4</v>
      </c>
      <c r="Y121" s="11">
        <v>1703.9</v>
      </c>
      <c r="Z121" s="11">
        <v>1753</v>
      </c>
      <c r="AA121" s="11">
        <v>1837.8</v>
      </c>
      <c r="AB121" s="11">
        <v>1941.4</v>
      </c>
      <c r="AC121" s="11">
        <v>2085.8000000000002</v>
      </c>
      <c r="AD121" s="11">
        <v>2211.9</v>
      </c>
      <c r="AE121" s="11">
        <v>2376.4</v>
      </c>
      <c r="AF121" s="11">
        <v>2553.8000000000002</v>
      </c>
      <c r="AG121" s="11">
        <v>2726.9</v>
      </c>
      <c r="AH121" s="11">
        <v>2897.1</v>
      </c>
      <c r="AI121" s="11">
        <v>3127.3</v>
      </c>
      <c r="AJ121" s="11">
        <v>3113.8</v>
      </c>
      <c r="AK121" s="11">
        <v>2962.1</v>
      </c>
      <c r="AL121" s="11">
        <v>3040.4</v>
      </c>
      <c r="AM121" s="11">
        <v>3262.1</v>
      </c>
      <c r="AN121" s="11">
        <v>3660</v>
      </c>
      <c r="AO121" s="11">
        <v>3997.3</v>
      </c>
      <c r="AP121" s="11">
        <v>4198.2</v>
      </c>
      <c r="AQ121" s="11">
        <v>4107.1000000000004</v>
      </c>
      <c r="AR121" s="11">
        <v>3688</v>
      </c>
      <c r="AS121" s="11">
        <v>3926.1</v>
      </c>
      <c r="AT121" s="11">
        <v>4129.8999999999996</v>
      </c>
      <c r="AU121" s="11">
        <v>4299.7</v>
      </c>
      <c r="AV121" s="11">
        <v>4813</v>
      </c>
      <c r="AW121" s="11">
        <v>5007.5</v>
      </c>
      <c r="AX121" s="11">
        <v>5238.5</v>
      </c>
    </row>
    <row r="122" spans="1:50" s="8" customFormat="1" x14ac:dyDescent="0.25">
      <c r="A122" s="35">
        <v>110</v>
      </c>
      <c r="B122" s="8" t="s">
        <v>983</v>
      </c>
      <c r="C122" s="8" t="s">
        <v>982</v>
      </c>
      <c r="D122" s="9">
        <v>283.5</v>
      </c>
      <c r="E122" s="9">
        <v>317.5</v>
      </c>
      <c r="F122" s="9">
        <v>352.4</v>
      </c>
      <c r="G122" s="9">
        <v>385.9</v>
      </c>
      <c r="H122" s="9">
        <v>416.6</v>
      </c>
      <c r="I122" s="9">
        <v>468.3</v>
      </c>
      <c r="J122" s="9">
        <v>543.5</v>
      </c>
      <c r="K122" s="9">
        <v>582.4</v>
      </c>
      <c r="L122" s="9">
        <v>630.5</v>
      </c>
      <c r="M122" s="9">
        <v>692</v>
      </c>
      <c r="N122" s="9">
        <v>765.1</v>
      </c>
      <c r="O122" s="9">
        <v>880.2</v>
      </c>
      <c r="P122" s="9">
        <v>1000.3</v>
      </c>
      <c r="Q122" s="9">
        <v>1110.3</v>
      </c>
      <c r="R122" s="9">
        <v>1205.4000000000001</v>
      </c>
      <c r="S122" s="9">
        <v>1285.9000000000001</v>
      </c>
      <c r="T122" s="9">
        <v>1391.8</v>
      </c>
      <c r="U122" s="9">
        <v>1484.5</v>
      </c>
      <c r="V122" s="9">
        <v>1557.2</v>
      </c>
      <c r="W122" s="9">
        <v>1646.9</v>
      </c>
      <c r="X122" s="9">
        <v>1780.6</v>
      </c>
      <c r="Y122" s="9">
        <v>1920.2</v>
      </c>
      <c r="Z122" s="9">
        <v>2034.6</v>
      </c>
      <c r="AA122" s="9">
        <v>2218.4</v>
      </c>
      <c r="AB122" s="9">
        <v>2301.4</v>
      </c>
      <c r="AC122" s="9">
        <v>2377.1999999999998</v>
      </c>
      <c r="AD122" s="9">
        <v>2495.1</v>
      </c>
      <c r="AE122" s="9">
        <v>2578.3000000000002</v>
      </c>
      <c r="AF122" s="9">
        <v>2654.5</v>
      </c>
      <c r="AG122" s="9">
        <v>2719.6</v>
      </c>
      <c r="AH122" s="9">
        <v>2832.2</v>
      </c>
      <c r="AI122" s="9">
        <v>2971.8</v>
      </c>
      <c r="AJ122" s="9">
        <v>3174</v>
      </c>
      <c r="AK122" s="9">
        <v>3363.3</v>
      </c>
      <c r="AL122" s="9">
        <v>3572.2</v>
      </c>
      <c r="AM122" s="9">
        <v>3777.9</v>
      </c>
      <c r="AN122" s="9">
        <v>4040.3</v>
      </c>
      <c r="AO122" s="9">
        <v>4274.3</v>
      </c>
      <c r="AP122" s="9">
        <v>4547.2</v>
      </c>
      <c r="AQ122" s="9">
        <v>4916.6000000000004</v>
      </c>
      <c r="AR122" s="9">
        <v>5220.3</v>
      </c>
      <c r="AS122" s="9">
        <v>5502.5</v>
      </c>
      <c r="AT122" s="9">
        <v>5592.2</v>
      </c>
      <c r="AU122" s="9">
        <v>5623.1</v>
      </c>
      <c r="AV122" s="9">
        <v>5659.5</v>
      </c>
      <c r="AW122" s="9">
        <v>5804.1</v>
      </c>
      <c r="AX122" s="9">
        <v>5984.5</v>
      </c>
    </row>
    <row r="123" spans="1:50" s="10" customFormat="1" x14ac:dyDescent="0.25">
      <c r="A123" s="32">
        <v>111</v>
      </c>
      <c r="B123" s="10" t="s">
        <v>1885</v>
      </c>
      <c r="C123" s="10" t="s">
        <v>981</v>
      </c>
      <c r="D123" s="11">
        <v>-2.1</v>
      </c>
      <c r="E123" s="11">
        <v>5.7</v>
      </c>
      <c r="F123" s="11">
        <v>13.5</v>
      </c>
      <c r="G123" s="11">
        <v>16.600000000000001</v>
      </c>
      <c r="H123" s="11">
        <v>14.6</v>
      </c>
      <c r="I123" s="11">
        <v>11</v>
      </c>
      <c r="J123" s="11">
        <v>10</v>
      </c>
      <c r="K123" s="11">
        <v>5.6</v>
      </c>
      <c r="L123" s="11">
        <v>7.2</v>
      </c>
      <c r="M123" s="11">
        <v>5.6</v>
      </c>
      <c r="N123" s="11">
        <v>-2.2999999999999998</v>
      </c>
      <c r="O123" s="11">
        <v>-10.199999999999999</v>
      </c>
      <c r="P123" s="11">
        <v>-10.5</v>
      </c>
      <c r="Q123" s="11">
        <v>-8.1999999999999993</v>
      </c>
      <c r="R123" s="11">
        <v>-13.1</v>
      </c>
      <c r="S123" s="11">
        <v>-35.1</v>
      </c>
      <c r="T123" s="11">
        <v>-51.2</v>
      </c>
      <c r="U123" s="11">
        <v>-59.1</v>
      </c>
      <c r="V123" s="11">
        <v>-68.5</v>
      </c>
      <c r="W123" s="11">
        <v>-58.2</v>
      </c>
      <c r="X123" s="11">
        <v>-47</v>
      </c>
      <c r="Y123" s="11">
        <v>-55.9</v>
      </c>
      <c r="Z123" s="11">
        <v>-42.2</v>
      </c>
      <c r="AA123" s="11">
        <v>-20.8</v>
      </c>
      <c r="AB123" s="11">
        <v>-9.3000000000000007</v>
      </c>
      <c r="AC123" s="11">
        <v>-4.7</v>
      </c>
      <c r="AD123" s="11">
        <v>-3.4</v>
      </c>
      <c r="AE123" s="11">
        <v>-20.8</v>
      </c>
      <c r="AF123" s="11">
        <v>-25.2</v>
      </c>
      <c r="AG123" s="11">
        <v>-35.700000000000003</v>
      </c>
      <c r="AH123" s="11">
        <v>-52</v>
      </c>
      <c r="AI123" s="11">
        <v>-64</v>
      </c>
      <c r="AJ123" s="11">
        <v>-61.2</v>
      </c>
      <c r="AK123" s="11">
        <v>-65.599999999999994</v>
      </c>
      <c r="AL123" s="11">
        <v>-48.7</v>
      </c>
      <c r="AM123" s="11">
        <v>-44.6</v>
      </c>
      <c r="AN123" s="11">
        <v>-52.6</v>
      </c>
      <c r="AO123" s="11">
        <v>-68.599999999999994</v>
      </c>
      <c r="AP123" s="11">
        <v>-109.1</v>
      </c>
      <c r="AQ123" s="11">
        <v>-134.1</v>
      </c>
      <c r="AR123" s="11">
        <v>-72.5</v>
      </c>
      <c r="AS123" s="11">
        <v>-52.1</v>
      </c>
      <c r="AT123" s="11">
        <v>-42.6</v>
      </c>
      <c r="AU123" s="11">
        <v>12.3</v>
      </c>
      <c r="AV123" s="11">
        <v>45.2</v>
      </c>
      <c r="AW123" s="11">
        <v>27.8</v>
      </c>
      <c r="AX123" s="11">
        <v>13.9</v>
      </c>
    </row>
    <row r="124" spans="1:50" s="10" customFormat="1" x14ac:dyDescent="0.25">
      <c r="A124" s="32">
        <v>112</v>
      </c>
      <c r="B124" s="10" t="s">
        <v>980</v>
      </c>
      <c r="C124" s="10" t="s">
        <v>979</v>
      </c>
      <c r="D124" s="11">
        <v>285.60000000000002</v>
      </c>
      <c r="E124" s="11">
        <v>311.8</v>
      </c>
      <c r="F124" s="11">
        <v>338.8</v>
      </c>
      <c r="G124" s="11">
        <v>369.2</v>
      </c>
      <c r="H124" s="11">
        <v>402</v>
      </c>
      <c r="I124" s="11">
        <v>457.3</v>
      </c>
      <c r="J124" s="11">
        <v>533.4</v>
      </c>
      <c r="K124" s="11">
        <v>576.79999999999995</v>
      </c>
      <c r="L124" s="11">
        <v>623.20000000000005</v>
      </c>
      <c r="M124" s="11">
        <v>686.5</v>
      </c>
      <c r="N124" s="11">
        <v>767.4</v>
      </c>
      <c r="O124" s="11">
        <v>890.4</v>
      </c>
      <c r="P124" s="11">
        <v>1010.8</v>
      </c>
      <c r="Q124" s="11">
        <v>1118.5</v>
      </c>
      <c r="R124" s="11">
        <v>1218.5</v>
      </c>
      <c r="S124" s="11">
        <v>1320.9</v>
      </c>
      <c r="T124" s="11">
        <v>1443</v>
      </c>
      <c r="U124" s="11">
        <v>1543.6</v>
      </c>
      <c r="V124" s="11">
        <v>1625.7</v>
      </c>
      <c r="W124" s="11">
        <v>1705.1</v>
      </c>
      <c r="X124" s="11">
        <v>1827.6</v>
      </c>
      <c r="Y124" s="11">
        <v>1976.1</v>
      </c>
      <c r="Z124" s="11">
        <v>2076.8000000000002</v>
      </c>
      <c r="AA124" s="11">
        <v>2239.1999999999998</v>
      </c>
      <c r="AB124" s="11">
        <v>2310.6999999999998</v>
      </c>
      <c r="AC124" s="11">
        <v>2381.9</v>
      </c>
      <c r="AD124" s="11">
        <v>2498.6</v>
      </c>
      <c r="AE124" s="11">
        <v>2599.1999999999998</v>
      </c>
      <c r="AF124" s="11">
        <v>2679.7</v>
      </c>
      <c r="AG124" s="11">
        <v>2755.3</v>
      </c>
      <c r="AH124" s="11">
        <v>2884.2</v>
      </c>
      <c r="AI124" s="11">
        <v>3035.8</v>
      </c>
      <c r="AJ124" s="11">
        <v>3235.2</v>
      </c>
      <c r="AK124" s="11">
        <v>3428.9</v>
      </c>
      <c r="AL124" s="11">
        <v>3621</v>
      </c>
      <c r="AM124" s="11">
        <v>3822.5</v>
      </c>
      <c r="AN124" s="11">
        <v>4092.8</v>
      </c>
      <c r="AO124" s="11">
        <v>4342.8999999999996</v>
      </c>
      <c r="AP124" s="11">
        <v>4656.3</v>
      </c>
      <c r="AQ124" s="11">
        <v>5050.7</v>
      </c>
      <c r="AR124" s="11">
        <v>5292.8</v>
      </c>
      <c r="AS124" s="11">
        <v>5554.7</v>
      </c>
      <c r="AT124" s="11">
        <v>5634.8</v>
      </c>
      <c r="AU124" s="11">
        <v>5610.8</v>
      </c>
      <c r="AV124" s="11">
        <v>5614.4</v>
      </c>
      <c r="AW124" s="11">
        <v>5776.3</v>
      </c>
      <c r="AX124" s="11">
        <v>5970.6</v>
      </c>
    </row>
    <row r="125" spans="1:50" s="8" customFormat="1" x14ac:dyDescent="0.25">
      <c r="A125" s="35">
        <v>113</v>
      </c>
      <c r="B125" s="8" t="s">
        <v>978</v>
      </c>
      <c r="C125" s="8" t="s">
        <v>934</v>
      </c>
      <c r="D125" s="9">
        <v>-1</v>
      </c>
      <c r="E125" s="9">
        <v>-31.8</v>
      </c>
      <c r="F125" s="9">
        <v>-50.2</v>
      </c>
      <c r="G125" s="9">
        <v>-40.5</v>
      </c>
      <c r="H125" s="9">
        <v>-28</v>
      </c>
      <c r="I125" s="9">
        <v>-38.299999999999997</v>
      </c>
      <c r="J125" s="9">
        <v>-102.5</v>
      </c>
      <c r="K125" s="9">
        <v>-77.099999999999994</v>
      </c>
      <c r="L125" s="9">
        <v>-63.5</v>
      </c>
      <c r="M125" s="9">
        <v>-46.4</v>
      </c>
      <c r="N125" s="9">
        <v>-36.299999999999997</v>
      </c>
      <c r="O125" s="9">
        <v>-80.900000000000006</v>
      </c>
      <c r="P125" s="9">
        <v>-81.7</v>
      </c>
      <c r="Q125" s="9">
        <v>-169.7</v>
      </c>
      <c r="R125" s="9">
        <v>-203.7</v>
      </c>
      <c r="S125" s="9">
        <v>-171.4</v>
      </c>
      <c r="T125" s="9">
        <v>-175.4</v>
      </c>
      <c r="U125" s="9">
        <v>-192.2</v>
      </c>
      <c r="V125" s="9">
        <v>-151.1</v>
      </c>
      <c r="W125" s="9">
        <v>-140.4</v>
      </c>
      <c r="X125" s="9">
        <v>-149.19999999999999</v>
      </c>
      <c r="Y125" s="9">
        <v>-207.4</v>
      </c>
      <c r="Z125" s="9">
        <v>-271.3</v>
      </c>
      <c r="AA125" s="9">
        <v>-370.2</v>
      </c>
      <c r="AB125" s="9">
        <v>-349</v>
      </c>
      <c r="AC125" s="9">
        <v>-280.7</v>
      </c>
      <c r="AD125" s="9">
        <v>-272.39999999999998</v>
      </c>
      <c r="AE125" s="9">
        <v>-191</v>
      </c>
      <c r="AF125" s="9">
        <v>-89.5</v>
      </c>
      <c r="AG125" s="9">
        <v>18.100000000000001</v>
      </c>
      <c r="AH125" s="9">
        <v>75.900000000000006</v>
      </c>
      <c r="AI125" s="9">
        <v>166.4</v>
      </c>
      <c r="AJ125" s="9">
        <v>-50.8</v>
      </c>
      <c r="AK125" s="9">
        <v>-391.4</v>
      </c>
      <c r="AL125" s="9">
        <v>-524.29999999999995</v>
      </c>
      <c r="AM125" s="9">
        <v>-507.6</v>
      </c>
      <c r="AN125" s="9">
        <v>-371.3</v>
      </c>
      <c r="AO125" s="9">
        <v>-266.39999999999998</v>
      </c>
      <c r="AP125" s="9">
        <v>-338.4</v>
      </c>
      <c r="AQ125" s="9">
        <v>-799</v>
      </c>
      <c r="AR125" s="9">
        <v>-1520.8</v>
      </c>
      <c r="AS125" s="9">
        <v>-1566</v>
      </c>
      <c r="AT125" s="9">
        <v>-1460.1</v>
      </c>
      <c r="AU125" s="9">
        <v>-1310.8</v>
      </c>
      <c r="AV125" s="9">
        <v>-834.4</v>
      </c>
      <c r="AW125" s="9">
        <v>-782.7</v>
      </c>
      <c r="AX125" s="9">
        <v>-731</v>
      </c>
    </row>
    <row r="126" spans="1:50" s="10" customFormat="1" x14ac:dyDescent="0.25">
      <c r="A126" s="32">
        <v>114</v>
      </c>
      <c r="B126" s="10" t="s">
        <v>1886</v>
      </c>
      <c r="C126" s="10" t="s">
        <v>933</v>
      </c>
      <c r="D126" s="11">
        <v>3</v>
      </c>
      <c r="E126" s="11">
        <v>-4.3</v>
      </c>
      <c r="F126" s="11">
        <v>-11.8</v>
      </c>
      <c r="G126" s="11">
        <v>-14.8</v>
      </c>
      <c r="H126" s="11">
        <v>-13.1</v>
      </c>
      <c r="I126" s="11">
        <v>-9.1999999999999993</v>
      </c>
      <c r="J126" s="11">
        <v>-6.4</v>
      </c>
      <c r="K126" s="11">
        <v>-1.8</v>
      </c>
      <c r="L126" s="11">
        <v>-3</v>
      </c>
      <c r="M126" s="11">
        <v>-2.2000000000000002</v>
      </c>
      <c r="N126" s="11">
        <v>5.4</v>
      </c>
      <c r="O126" s="11">
        <v>13.3</v>
      </c>
      <c r="P126" s="11">
        <v>13.7</v>
      </c>
      <c r="Q126" s="11">
        <v>13.1</v>
      </c>
      <c r="R126" s="11">
        <v>19.399999999999999</v>
      </c>
      <c r="S126" s="11">
        <v>40.5</v>
      </c>
      <c r="T126" s="11">
        <v>59.7</v>
      </c>
      <c r="U126" s="11">
        <v>68.599999999999994</v>
      </c>
      <c r="V126" s="11">
        <v>77.8</v>
      </c>
      <c r="W126" s="11">
        <v>67.8</v>
      </c>
      <c r="X126" s="11">
        <v>56</v>
      </c>
      <c r="Y126" s="11">
        <v>64.900000000000006</v>
      </c>
      <c r="Z126" s="11">
        <v>52.5</v>
      </c>
      <c r="AA126" s="11">
        <v>31.2</v>
      </c>
      <c r="AB126" s="11">
        <v>20.2</v>
      </c>
      <c r="AC126" s="11">
        <v>15.4</v>
      </c>
      <c r="AD126" s="11">
        <v>14.3</v>
      </c>
      <c r="AE126" s="11">
        <v>31.8</v>
      </c>
      <c r="AF126" s="11">
        <v>36.4</v>
      </c>
      <c r="AG126" s="11">
        <v>46.6</v>
      </c>
      <c r="AH126" s="11">
        <v>63</v>
      </c>
      <c r="AI126" s="11">
        <v>74.900000000000006</v>
      </c>
      <c r="AJ126" s="11">
        <v>70.599999999999994</v>
      </c>
      <c r="AK126" s="11">
        <v>75.400000000000006</v>
      </c>
      <c r="AL126" s="11">
        <v>56.3</v>
      </c>
      <c r="AM126" s="11">
        <v>52.7</v>
      </c>
      <c r="AN126" s="11">
        <v>61.5</v>
      </c>
      <c r="AO126" s="11">
        <v>79.099999999999994</v>
      </c>
      <c r="AP126" s="11">
        <v>119.7</v>
      </c>
      <c r="AQ126" s="11">
        <v>144.6</v>
      </c>
      <c r="AR126" s="11">
        <v>84</v>
      </c>
      <c r="AS126" s="11">
        <v>62.6</v>
      </c>
      <c r="AT126" s="11">
        <v>44.9</v>
      </c>
      <c r="AU126" s="11">
        <v>0.3</v>
      </c>
      <c r="AV126" s="11">
        <v>-32.9</v>
      </c>
      <c r="AW126" s="11">
        <v>-14</v>
      </c>
      <c r="AX126" s="11">
        <v>1.1000000000000001</v>
      </c>
    </row>
    <row r="127" spans="1:50" s="10" customFormat="1" x14ac:dyDescent="0.25">
      <c r="A127" s="32">
        <v>115</v>
      </c>
      <c r="B127" s="10" t="s">
        <v>977</v>
      </c>
      <c r="C127" s="10" t="s">
        <v>932</v>
      </c>
      <c r="D127" s="11">
        <v>-4</v>
      </c>
      <c r="E127" s="11">
        <v>-27.5</v>
      </c>
      <c r="F127" s="11">
        <v>-38.5</v>
      </c>
      <c r="G127" s="11">
        <v>-25.6</v>
      </c>
      <c r="H127" s="11">
        <v>-14.9</v>
      </c>
      <c r="I127" s="11">
        <v>-29.1</v>
      </c>
      <c r="J127" s="11">
        <v>-96.1</v>
      </c>
      <c r="K127" s="11">
        <v>-75.2</v>
      </c>
      <c r="L127" s="11">
        <v>-60.5</v>
      </c>
      <c r="M127" s="11">
        <v>-44.2</v>
      </c>
      <c r="N127" s="11">
        <v>-41.7</v>
      </c>
      <c r="O127" s="11">
        <v>-94.2</v>
      </c>
      <c r="P127" s="11">
        <v>-95.3</v>
      </c>
      <c r="Q127" s="11">
        <v>-182.8</v>
      </c>
      <c r="R127" s="11">
        <v>-223.1</v>
      </c>
      <c r="S127" s="11">
        <v>-211.9</v>
      </c>
      <c r="T127" s="11">
        <v>-235.1</v>
      </c>
      <c r="U127" s="11">
        <v>-260.8</v>
      </c>
      <c r="V127" s="11">
        <v>-228.8</v>
      </c>
      <c r="W127" s="11">
        <v>-208.2</v>
      </c>
      <c r="X127" s="11">
        <v>-205.2</v>
      </c>
      <c r="Y127" s="11">
        <v>-272.2</v>
      </c>
      <c r="Z127" s="11">
        <v>-323.8</v>
      </c>
      <c r="AA127" s="11">
        <v>-401.4</v>
      </c>
      <c r="AB127" s="11">
        <v>-369.2</v>
      </c>
      <c r="AC127" s="11">
        <v>-296</v>
      </c>
      <c r="AD127" s="11">
        <v>-286.7</v>
      </c>
      <c r="AE127" s="11">
        <v>-222.7</v>
      </c>
      <c r="AF127" s="11">
        <v>-125.9</v>
      </c>
      <c r="AG127" s="11">
        <v>-28.5</v>
      </c>
      <c r="AH127" s="11">
        <v>12.9</v>
      </c>
      <c r="AI127" s="11">
        <v>91.6</v>
      </c>
      <c r="AJ127" s="11">
        <v>-121.4</v>
      </c>
      <c r="AK127" s="11">
        <v>-466.8</v>
      </c>
      <c r="AL127" s="11">
        <v>-580.6</v>
      </c>
      <c r="AM127" s="11">
        <v>-560.29999999999995</v>
      </c>
      <c r="AN127" s="11">
        <v>-432.8</v>
      </c>
      <c r="AO127" s="11">
        <v>-345.6</v>
      </c>
      <c r="AP127" s="11">
        <v>-458</v>
      </c>
      <c r="AQ127" s="11">
        <v>-943.6</v>
      </c>
      <c r="AR127" s="11">
        <v>-1604.8</v>
      </c>
      <c r="AS127" s="11">
        <v>-1628.6</v>
      </c>
      <c r="AT127" s="11">
        <v>-1504.9</v>
      </c>
      <c r="AU127" s="11">
        <v>-1311.1</v>
      </c>
      <c r="AV127" s="11">
        <v>-801.4</v>
      </c>
      <c r="AW127" s="11">
        <v>-768.8</v>
      </c>
      <c r="AX127" s="11">
        <v>-732.1</v>
      </c>
    </row>
    <row r="128" spans="1:50" s="8" customFormat="1" x14ac:dyDescent="0.25">
      <c r="A128" s="33"/>
      <c r="B128" s="8" t="s">
        <v>976</v>
      </c>
      <c r="C128" s="8" t="s">
        <v>185</v>
      </c>
      <c r="D128" s="9"/>
      <c r="E128" s="9"/>
      <c r="F128" s="9"/>
      <c r="G128" s="9"/>
      <c r="H128" s="9"/>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row>
    <row r="129" spans="1:50" s="8" customFormat="1" x14ac:dyDescent="0.25">
      <c r="A129" s="35">
        <v>116</v>
      </c>
      <c r="B129" s="8" t="s">
        <v>975</v>
      </c>
      <c r="C129" s="8" t="s">
        <v>1741</v>
      </c>
      <c r="D129" s="9">
        <v>63.7</v>
      </c>
      <c r="E129" s="9">
        <v>72.5</v>
      </c>
      <c r="F129" s="9">
        <v>77</v>
      </c>
      <c r="G129" s="9">
        <v>87.1</v>
      </c>
      <c r="H129" s="9">
        <v>118.8</v>
      </c>
      <c r="I129" s="9">
        <v>156.5</v>
      </c>
      <c r="J129" s="9">
        <v>166.7</v>
      </c>
      <c r="K129" s="9">
        <v>181.9</v>
      </c>
      <c r="L129" s="9">
        <v>196.6</v>
      </c>
      <c r="M129" s="9">
        <v>233.1</v>
      </c>
      <c r="N129" s="9">
        <v>298.5</v>
      </c>
      <c r="O129" s="9">
        <v>359.9</v>
      </c>
      <c r="P129" s="9">
        <v>397.3</v>
      </c>
      <c r="Q129" s="9">
        <v>384.2</v>
      </c>
      <c r="R129" s="9">
        <v>378.9</v>
      </c>
      <c r="S129" s="9">
        <v>424.2</v>
      </c>
      <c r="T129" s="9">
        <v>415.9</v>
      </c>
      <c r="U129" s="9">
        <v>432.3</v>
      </c>
      <c r="V129" s="9">
        <v>487.2</v>
      </c>
      <c r="W129" s="9">
        <v>596.70000000000005</v>
      </c>
      <c r="X129" s="9">
        <v>682</v>
      </c>
      <c r="Y129" s="9">
        <v>740.7</v>
      </c>
      <c r="Z129" s="9">
        <v>763.3</v>
      </c>
      <c r="AA129" s="9">
        <v>785.1</v>
      </c>
      <c r="AB129" s="9">
        <v>810.4</v>
      </c>
      <c r="AC129" s="9">
        <v>905.5</v>
      </c>
      <c r="AD129" s="9">
        <v>1042.5999999999999</v>
      </c>
      <c r="AE129" s="9">
        <v>1114</v>
      </c>
      <c r="AF129" s="9">
        <v>1233.9000000000001</v>
      </c>
      <c r="AG129" s="9">
        <v>1239.8</v>
      </c>
      <c r="AH129" s="9">
        <v>1350</v>
      </c>
      <c r="AI129" s="9">
        <v>1520.4</v>
      </c>
      <c r="AJ129" s="9">
        <v>1396.8</v>
      </c>
      <c r="AK129" s="9">
        <v>1374.6</v>
      </c>
      <c r="AL129" s="9">
        <v>1462.2</v>
      </c>
      <c r="AM129" s="9">
        <v>1697.2</v>
      </c>
      <c r="AN129" s="9">
        <v>1954.3</v>
      </c>
      <c r="AO129" s="9">
        <v>2276.3000000000002</v>
      </c>
      <c r="AP129" s="9">
        <v>2616.3000000000002</v>
      </c>
      <c r="AQ129" s="9">
        <v>2790.3</v>
      </c>
      <c r="AR129" s="9">
        <v>2330.1</v>
      </c>
      <c r="AS129" s="9">
        <v>2669.6</v>
      </c>
      <c r="AT129" s="9">
        <v>3004.2</v>
      </c>
      <c r="AU129" s="9">
        <v>3113.9</v>
      </c>
      <c r="AV129" s="9">
        <v>3234</v>
      </c>
      <c r="AW129" s="9">
        <v>3372.9</v>
      </c>
      <c r="AX129" s="9">
        <v>3211.2</v>
      </c>
    </row>
    <row r="130" spans="1:50" s="10" customFormat="1" x14ac:dyDescent="0.25">
      <c r="A130" s="32">
        <v>117</v>
      </c>
      <c r="B130" s="10" t="s">
        <v>1887</v>
      </c>
      <c r="C130" s="10" t="s">
        <v>1742</v>
      </c>
      <c r="D130" s="11">
        <v>0.4</v>
      </c>
      <c r="E130" s="11">
        <v>0.5</v>
      </c>
      <c r="F130" s="11">
        <v>0.5</v>
      </c>
      <c r="G130" s="11">
        <v>0.6</v>
      </c>
      <c r="H130" s="11">
        <v>0.6</v>
      </c>
      <c r="I130" s="11">
        <v>1</v>
      </c>
      <c r="J130" s="11">
        <v>1.6</v>
      </c>
      <c r="K130" s="11">
        <v>1.2</v>
      </c>
      <c r="L130" s="11">
        <v>1.2</v>
      </c>
      <c r="M130" s="11">
        <v>1.2</v>
      </c>
      <c r="N130" s="11">
        <v>1</v>
      </c>
      <c r="O130" s="11">
        <v>0.8</v>
      </c>
      <c r="P130" s="11">
        <v>0.5</v>
      </c>
      <c r="Q130" s="11">
        <v>1.5</v>
      </c>
      <c r="R130" s="11">
        <v>3.5</v>
      </c>
      <c r="S130" s="11">
        <v>3.2</v>
      </c>
      <c r="T130" s="11">
        <v>5.9</v>
      </c>
      <c r="U130" s="11">
        <v>6.4</v>
      </c>
      <c r="V130" s="11">
        <v>5.9</v>
      </c>
      <c r="W130" s="11">
        <v>5.9</v>
      </c>
      <c r="X130" s="11">
        <v>6</v>
      </c>
      <c r="Y130" s="11">
        <v>5.5</v>
      </c>
      <c r="Z130" s="11">
        <v>5.6</v>
      </c>
      <c r="AA130" s="11">
        <v>6.7</v>
      </c>
      <c r="AB130" s="11">
        <v>8.1999999999999993</v>
      </c>
      <c r="AC130" s="11">
        <v>9.6999999999999993</v>
      </c>
      <c r="AD130" s="11">
        <v>9.6</v>
      </c>
      <c r="AE130" s="11">
        <v>8.6999999999999993</v>
      </c>
      <c r="AF130" s="11">
        <v>8.6999999999999993</v>
      </c>
      <c r="AG130" s="11">
        <v>9</v>
      </c>
      <c r="AH130" s="11">
        <v>8.6999999999999993</v>
      </c>
      <c r="AI130" s="11">
        <v>9.6999999999999993</v>
      </c>
      <c r="AJ130" s="11">
        <v>9.8000000000000007</v>
      </c>
      <c r="AK130" s="11">
        <v>10.7</v>
      </c>
      <c r="AL130" s="11">
        <v>11.6</v>
      </c>
      <c r="AM130" s="11">
        <v>13.1</v>
      </c>
      <c r="AN130" s="11">
        <v>10.3</v>
      </c>
      <c r="AO130" s="11">
        <v>14.2</v>
      </c>
      <c r="AP130" s="11">
        <v>15</v>
      </c>
      <c r="AQ130" s="11">
        <v>18.2</v>
      </c>
      <c r="AR130" s="11">
        <v>18.2</v>
      </c>
      <c r="AS130" s="11">
        <v>16.399999999999999</v>
      </c>
      <c r="AT130" s="11">
        <v>16.8</v>
      </c>
      <c r="AU130" s="11">
        <v>18.399999999999999</v>
      </c>
      <c r="AV130" s="11">
        <v>18.100000000000001</v>
      </c>
      <c r="AW130" s="11">
        <v>19.399999999999999</v>
      </c>
      <c r="AX130" s="11">
        <v>18.600000000000001</v>
      </c>
    </row>
    <row r="131" spans="1:50" s="10" customFormat="1" x14ac:dyDescent="0.25">
      <c r="A131" s="32">
        <v>118</v>
      </c>
      <c r="B131" s="10" t="s">
        <v>974</v>
      </c>
      <c r="C131" s="10" t="s">
        <v>973</v>
      </c>
      <c r="D131" s="11">
        <v>63.3</v>
      </c>
      <c r="E131" s="11">
        <v>72.099999999999994</v>
      </c>
      <c r="F131" s="11">
        <v>76.5</v>
      </c>
      <c r="G131" s="11">
        <v>86.6</v>
      </c>
      <c r="H131" s="11">
        <v>118.2</v>
      </c>
      <c r="I131" s="11">
        <v>155.5</v>
      </c>
      <c r="J131" s="11">
        <v>165.1</v>
      </c>
      <c r="K131" s="11">
        <v>180.7</v>
      </c>
      <c r="L131" s="11">
        <v>195.3</v>
      </c>
      <c r="M131" s="11">
        <v>232</v>
      </c>
      <c r="N131" s="11">
        <v>297.5</v>
      </c>
      <c r="O131" s="11">
        <v>359.1</v>
      </c>
      <c r="P131" s="11">
        <v>396.8</v>
      </c>
      <c r="Q131" s="11">
        <v>382.7</v>
      </c>
      <c r="R131" s="11">
        <v>375.4</v>
      </c>
      <c r="S131" s="11">
        <v>421.1</v>
      </c>
      <c r="T131" s="11">
        <v>410</v>
      </c>
      <c r="U131" s="11">
        <v>425.9</v>
      </c>
      <c r="V131" s="11">
        <v>481.3</v>
      </c>
      <c r="W131" s="11">
        <v>590.9</v>
      </c>
      <c r="X131" s="11">
        <v>676</v>
      </c>
      <c r="Y131" s="11">
        <v>735.2</v>
      </c>
      <c r="Z131" s="11">
        <v>757.7</v>
      </c>
      <c r="AA131" s="11">
        <v>778.4</v>
      </c>
      <c r="AB131" s="11">
        <v>802.2</v>
      </c>
      <c r="AC131" s="11">
        <v>895.8</v>
      </c>
      <c r="AD131" s="11">
        <v>1033</v>
      </c>
      <c r="AE131" s="11">
        <v>1105.2</v>
      </c>
      <c r="AF131" s="11">
        <v>1225.0999999999999</v>
      </c>
      <c r="AG131" s="11">
        <v>1230.8</v>
      </c>
      <c r="AH131" s="11">
        <v>1341.3</v>
      </c>
      <c r="AI131" s="11">
        <v>1510.7</v>
      </c>
      <c r="AJ131" s="11">
        <v>1387</v>
      </c>
      <c r="AK131" s="11">
        <v>1363.9</v>
      </c>
      <c r="AL131" s="11">
        <v>1450.6</v>
      </c>
      <c r="AM131" s="11">
        <v>1684.1</v>
      </c>
      <c r="AN131" s="11">
        <v>1943.9</v>
      </c>
      <c r="AO131" s="11">
        <v>2262.1</v>
      </c>
      <c r="AP131" s="11">
        <v>2601.3000000000002</v>
      </c>
      <c r="AQ131" s="11">
        <v>2772.1</v>
      </c>
      <c r="AR131" s="11">
        <v>2311.9</v>
      </c>
      <c r="AS131" s="11">
        <v>2653.1</v>
      </c>
      <c r="AT131" s="11">
        <v>2987.5</v>
      </c>
      <c r="AU131" s="11">
        <v>3095.5</v>
      </c>
      <c r="AV131" s="11">
        <v>3215.9</v>
      </c>
      <c r="AW131" s="11">
        <v>3353.4</v>
      </c>
      <c r="AX131" s="11">
        <v>3192.6</v>
      </c>
    </row>
    <row r="132" spans="1:50" s="10" customFormat="1" x14ac:dyDescent="0.25">
      <c r="A132" s="32">
        <v>119</v>
      </c>
      <c r="B132" s="10" t="s">
        <v>972</v>
      </c>
      <c r="C132" s="10" t="s">
        <v>971</v>
      </c>
      <c r="D132" s="11">
        <v>51.9</v>
      </c>
      <c r="E132" s="11">
        <v>59.7</v>
      </c>
      <c r="F132" s="11">
        <v>63</v>
      </c>
      <c r="G132" s="11">
        <v>70.8</v>
      </c>
      <c r="H132" s="11">
        <v>95.3</v>
      </c>
      <c r="I132" s="11">
        <v>126.7</v>
      </c>
      <c r="J132" s="11">
        <v>138.69999999999999</v>
      </c>
      <c r="K132" s="11">
        <v>149.5</v>
      </c>
      <c r="L132" s="11">
        <v>159.4</v>
      </c>
      <c r="M132" s="11">
        <v>186.9</v>
      </c>
      <c r="N132" s="11">
        <v>230.1</v>
      </c>
      <c r="O132" s="11">
        <v>280.8</v>
      </c>
      <c r="P132" s="11">
        <v>305.2</v>
      </c>
      <c r="Q132" s="11">
        <v>283.2</v>
      </c>
      <c r="R132" s="11">
        <v>277</v>
      </c>
      <c r="S132" s="11">
        <v>302.39999999999998</v>
      </c>
      <c r="T132" s="11">
        <v>303.2</v>
      </c>
      <c r="U132" s="11">
        <v>321</v>
      </c>
      <c r="V132" s="11">
        <v>363.9</v>
      </c>
      <c r="W132" s="11">
        <v>444.6</v>
      </c>
      <c r="X132" s="11">
        <v>504.3</v>
      </c>
      <c r="Y132" s="11">
        <v>551.9</v>
      </c>
      <c r="Z132" s="11">
        <v>594.9</v>
      </c>
      <c r="AA132" s="11">
        <v>633.1</v>
      </c>
      <c r="AB132" s="11">
        <v>654.79999999999995</v>
      </c>
      <c r="AC132" s="11">
        <v>720.9</v>
      </c>
      <c r="AD132" s="11">
        <v>812.8</v>
      </c>
      <c r="AE132" s="11">
        <v>867.6</v>
      </c>
      <c r="AF132" s="11">
        <v>953.8</v>
      </c>
      <c r="AG132" s="11">
        <v>953</v>
      </c>
      <c r="AH132" s="11">
        <v>992</v>
      </c>
      <c r="AI132" s="11">
        <v>1096.8</v>
      </c>
      <c r="AJ132" s="11">
        <v>1026.7</v>
      </c>
      <c r="AK132" s="11">
        <v>1002.5</v>
      </c>
      <c r="AL132" s="11">
        <v>1040.3</v>
      </c>
      <c r="AM132" s="11">
        <v>1181.5</v>
      </c>
      <c r="AN132" s="11">
        <v>1308.9000000000001</v>
      </c>
      <c r="AO132" s="11">
        <v>1476.3</v>
      </c>
      <c r="AP132" s="11">
        <v>1664.6</v>
      </c>
      <c r="AQ132" s="11">
        <v>1841.9</v>
      </c>
      <c r="AR132" s="11">
        <v>1587.7</v>
      </c>
      <c r="AS132" s="11">
        <v>1852.3</v>
      </c>
      <c r="AT132" s="11">
        <v>2106.4</v>
      </c>
      <c r="AU132" s="11">
        <v>2198.1999999999998</v>
      </c>
      <c r="AV132" s="11">
        <v>2276.6</v>
      </c>
      <c r="AW132" s="11">
        <v>2375.3000000000002</v>
      </c>
      <c r="AX132" s="11">
        <v>2264.3000000000002</v>
      </c>
    </row>
    <row r="133" spans="1:50" s="10" customFormat="1" x14ac:dyDescent="0.25">
      <c r="A133" s="32">
        <v>120</v>
      </c>
      <c r="B133" s="10" t="s">
        <v>1888</v>
      </c>
      <c r="C133" s="10" t="s">
        <v>970</v>
      </c>
      <c r="D133" s="11">
        <v>0.5</v>
      </c>
      <c r="E133" s="11">
        <v>0.6</v>
      </c>
      <c r="F133" s="11">
        <v>0.6</v>
      </c>
      <c r="G133" s="11">
        <v>0.7</v>
      </c>
      <c r="H133" s="11">
        <v>0.9</v>
      </c>
      <c r="I133" s="11">
        <v>1.4</v>
      </c>
      <c r="J133" s="11">
        <v>1.7</v>
      </c>
      <c r="K133" s="11">
        <v>1.7</v>
      </c>
      <c r="L133" s="11">
        <v>1.9</v>
      </c>
      <c r="M133" s="11">
        <v>2.2999999999999998</v>
      </c>
      <c r="N133" s="11">
        <v>3.1</v>
      </c>
      <c r="O133" s="11">
        <v>3.5</v>
      </c>
      <c r="P133" s="11">
        <v>4.0999999999999996</v>
      </c>
      <c r="Q133" s="11">
        <v>2.9</v>
      </c>
      <c r="R133" s="11">
        <v>4</v>
      </c>
      <c r="S133" s="11">
        <v>4.0999999999999996</v>
      </c>
      <c r="T133" s="11">
        <v>6.2</v>
      </c>
      <c r="U133" s="11">
        <v>6</v>
      </c>
      <c r="V133" s="11">
        <v>5.3</v>
      </c>
      <c r="W133" s="11">
        <v>5.3</v>
      </c>
      <c r="X133" s="11">
        <v>5.2</v>
      </c>
      <c r="Y133" s="11">
        <v>4.5999999999999996</v>
      </c>
      <c r="Z133" s="11">
        <v>4.5</v>
      </c>
      <c r="AA133" s="11">
        <v>5.6</v>
      </c>
      <c r="AB133" s="11">
        <v>6.9</v>
      </c>
      <c r="AC133" s="11">
        <v>8.1999999999999993</v>
      </c>
      <c r="AD133" s="11">
        <v>8.1</v>
      </c>
      <c r="AE133" s="11">
        <v>7.5</v>
      </c>
      <c r="AF133" s="11">
        <v>7.5</v>
      </c>
      <c r="AG133" s="11">
        <v>7.1</v>
      </c>
      <c r="AH133" s="11">
        <v>6.7</v>
      </c>
      <c r="AI133" s="11">
        <v>7.2</v>
      </c>
      <c r="AJ133" s="11">
        <v>6.1</v>
      </c>
      <c r="AK133" s="11">
        <v>6.2</v>
      </c>
      <c r="AL133" s="11">
        <v>6.6</v>
      </c>
      <c r="AM133" s="11">
        <v>7.2</v>
      </c>
      <c r="AN133" s="11">
        <v>7.1</v>
      </c>
      <c r="AO133" s="11">
        <v>8.3000000000000007</v>
      </c>
      <c r="AP133" s="11">
        <v>8.3000000000000007</v>
      </c>
      <c r="AQ133" s="11">
        <v>9.6</v>
      </c>
      <c r="AR133" s="11">
        <v>9.4</v>
      </c>
      <c r="AS133" s="11">
        <v>9.3000000000000007</v>
      </c>
      <c r="AT133" s="11">
        <v>11.5</v>
      </c>
      <c r="AU133" s="11">
        <v>12.5</v>
      </c>
      <c r="AV133" s="11">
        <v>12.3</v>
      </c>
      <c r="AW133" s="11">
        <v>14.1</v>
      </c>
      <c r="AX133" s="11">
        <v>15.1</v>
      </c>
    </row>
    <row r="134" spans="1:50" s="10" customFormat="1" x14ac:dyDescent="0.25">
      <c r="A134" s="32">
        <v>121</v>
      </c>
      <c r="B134" s="10" t="s">
        <v>969</v>
      </c>
      <c r="C134" s="10" t="s">
        <v>968</v>
      </c>
      <c r="D134" s="11">
        <v>51.4</v>
      </c>
      <c r="E134" s="11">
        <v>59.1</v>
      </c>
      <c r="F134" s="11">
        <v>62.3</v>
      </c>
      <c r="G134" s="11">
        <v>70.099999999999994</v>
      </c>
      <c r="H134" s="11">
        <v>94.3</v>
      </c>
      <c r="I134" s="11">
        <v>125.3</v>
      </c>
      <c r="J134" s="11">
        <v>137</v>
      </c>
      <c r="K134" s="11">
        <v>147.80000000000001</v>
      </c>
      <c r="L134" s="11">
        <v>157.5</v>
      </c>
      <c r="M134" s="11">
        <v>184.6</v>
      </c>
      <c r="N134" s="11">
        <v>227</v>
      </c>
      <c r="O134" s="11">
        <v>277.3</v>
      </c>
      <c r="P134" s="11">
        <v>301.10000000000002</v>
      </c>
      <c r="Q134" s="11">
        <v>280.3</v>
      </c>
      <c r="R134" s="11">
        <v>272.89999999999998</v>
      </c>
      <c r="S134" s="11">
        <v>298.3</v>
      </c>
      <c r="T134" s="11">
        <v>297</v>
      </c>
      <c r="U134" s="11">
        <v>315</v>
      </c>
      <c r="V134" s="11">
        <v>358.7</v>
      </c>
      <c r="W134" s="11">
        <v>439.3</v>
      </c>
      <c r="X134" s="11">
        <v>499.1</v>
      </c>
      <c r="Y134" s="11">
        <v>547.20000000000005</v>
      </c>
      <c r="Z134" s="11">
        <v>590.4</v>
      </c>
      <c r="AA134" s="11">
        <v>627.4</v>
      </c>
      <c r="AB134" s="11">
        <v>647.9</v>
      </c>
      <c r="AC134" s="11">
        <v>712.8</v>
      </c>
      <c r="AD134" s="11">
        <v>804.7</v>
      </c>
      <c r="AE134" s="11">
        <v>860.1</v>
      </c>
      <c r="AF134" s="11">
        <v>946.3</v>
      </c>
      <c r="AG134" s="11">
        <v>945.8</v>
      </c>
      <c r="AH134" s="11">
        <v>985.3</v>
      </c>
      <c r="AI134" s="11">
        <v>1089.7</v>
      </c>
      <c r="AJ134" s="11">
        <v>1020.7</v>
      </c>
      <c r="AK134" s="11">
        <v>996.3</v>
      </c>
      <c r="AL134" s="11">
        <v>1033.5999999999999</v>
      </c>
      <c r="AM134" s="11">
        <v>1174.3</v>
      </c>
      <c r="AN134" s="11">
        <v>1301.8</v>
      </c>
      <c r="AO134" s="11">
        <v>1468</v>
      </c>
      <c r="AP134" s="11">
        <v>1656.3</v>
      </c>
      <c r="AQ134" s="11">
        <v>1832.4</v>
      </c>
      <c r="AR134" s="11">
        <v>1578.3</v>
      </c>
      <c r="AS134" s="11">
        <v>1843</v>
      </c>
      <c r="AT134" s="11">
        <v>2094.9</v>
      </c>
      <c r="AU134" s="11">
        <v>2185.6999999999998</v>
      </c>
      <c r="AV134" s="11">
        <v>2264.3000000000002</v>
      </c>
      <c r="AW134" s="11">
        <v>2361.1999999999998</v>
      </c>
      <c r="AX134" s="11">
        <v>2249.1999999999998</v>
      </c>
    </row>
    <row r="135" spans="1:50" s="10" customFormat="1" x14ac:dyDescent="0.25">
      <c r="A135" s="32">
        <v>122</v>
      </c>
      <c r="B135" s="10" t="s">
        <v>967</v>
      </c>
      <c r="C135" s="10" t="s">
        <v>966</v>
      </c>
      <c r="D135" s="11">
        <v>11.8</v>
      </c>
      <c r="E135" s="11">
        <v>12.8</v>
      </c>
      <c r="F135" s="11">
        <v>14</v>
      </c>
      <c r="G135" s="11">
        <v>16.3</v>
      </c>
      <c r="H135" s="11">
        <v>23.5</v>
      </c>
      <c r="I135" s="11">
        <v>29.8</v>
      </c>
      <c r="J135" s="11">
        <v>28</v>
      </c>
      <c r="K135" s="11">
        <v>32.4</v>
      </c>
      <c r="L135" s="11">
        <v>37.200000000000003</v>
      </c>
      <c r="M135" s="11">
        <v>46.3</v>
      </c>
      <c r="N135" s="11">
        <v>68.3</v>
      </c>
      <c r="O135" s="11">
        <v>79.099999999999994</v>
      </c>
      <c r="P135" s="11">
        <v>92</v>
      </c>
      <c r="Q135" s="11">
        <v>101</v>
      </c>
      <c r="R135" s="11">
        <v>101.9</v>
      </c>
      <c r="S135" s="11">
        <v>121.9</v>
      </c>
      <c r="T135" s="11">
        <v>112.7</v>
      </c>
      <c r="U135" s="11">
        <v>111.3</v>
      </c>
      <c r="V135" s="11">
        <v>123.3</v>
      </c>
      <c r="W135" s="11">
        <v>152.1</v>
      </c>
      <c r="X135" s="11">
        <v>177.7</v>
      </c>
      <c r="Y135" s="11">
        <v>188.8</v>
      </c>
      <c r="Z135" s="11">
        <v>168.4</v>
      </c>
      <c r="AA135" s="11">
        <v>152.1</v>
      </c>
      <c r="AB135" s="11">
        <v>155.6</v>
      </c>
      <c r="AC135" s="11">
        <v>184.5</v>
      </c>
      <c r="AD135" s="11">
        <v>229.8</v>
      </c>
      <c r="AE135" s="11">
        <v>246.4</v>
      </c>
      <c r="AF135" s="11">
        <v>280.10000000000002</v>
      </c>
      <c r="AG135" s="11">
        <v>286.8</v>
      </c>
      <c r="AH135" s="11">
        <v>321.39999999999998</v>
      </c>
      <c r="AI135" s="11">
        <v>382.7</v>
      </c>
      <c r="AJ135" s="11">
        <v>325.3</v>
      </c>
      <c r="AK135" s="11">
        <v>315.8</v>
      </c>
      <c r="AL135" s="11">
        <v>356.1</v>
      </c>
      <c r="AM135" s="11">
        <v>451.4</v>
      </c>
      <c r="AN135" s="11">
        <v>575.79999999999995</v>
      </c>
      <c r="AO135" s="11">
        <v>724.2</v>
      </c>
      <c r="AP135" s="11">
        <v>875.7</v>
      </c>
      <c r="AQ135" s="11">
        <v>856.9</v>
      </c>
      <c r="AR135" s="11">
        <v>648.9</v>
      </c>
      <c r="AS135" s="11">
        <v>720</v>
      </c>
      <c r="AT135" s="11">
        <v>792.6</v>
      </c>
      <c r="AU135" s="11">
        <v>801.5</v>
      </c>
      <c r="AV135" s="11">
        <v>825.5</v>
      </c>
      <c r="AW135" s="11">
        <v>852.1</v>
      </c>
      <c r="AX135" s="11">
        <v>813.1</v>
      </c>
    </row>
    <row r="136" spans="1:50" s="10" customFormat="1" x14ac:dyDescent="0.25">
      <c r="A136" s="32">
        <v>123</v>
      </c>
      <c r="B136" s="10" t="s">
        <v>1889</v>
      </c>
      <c r="C136" s="10" t="s">
        <v>965</v>
      </c>
      <c r="D136" s="11">
        <v>-0.2</v>
      </c>
      <c r="E136" s="11">
        <v>-0.1</v>
      </c>
      <c r="F136" s="11">
        <v>-0.1</v>
      </c>
      <c r="G136" s="11">
        <v>-0.1</v>
      </c>
      <c r="H136" s="11">
        <v>-0.3</v>
      </c>
      <c r="I136" s="11">
        <v>-0.4</v>
      </c>
      <c r="J136" s="11">
        <v>-0.1</v>
      </c>
      <c r="K136" s="11">
        <v>-0.5</v>
      </c>
      <c r="L136" s="11">
        <v>-0.7</v>
      </c>
      <c r="M136" s="11">
        <v>-1.2</v>
      </c>
      <c r="N136" s="11">
        <v>-2.1</v>
      </c>
      <c r="O136" s="11">
        <v>-2.7</v>
      </c>
      <c r="P136" s="11">
        <v>-3.6</v>
      </c>
      <c r="Q136" s="11">
        <v>-1.4</v>
      </c>
      <c r="R136" s="11">
        <v>-0.5</v>
      </c>
      <c r="S136" s="11">
        <v>-0.9</v>
      </c>
      <c r="T136" s="11">
        <v>-0.3</v>
      </c>
      <c r="U136" s="11">
        <v>0.5</v>
      </c>
      <c r="V136" s="11">
        <v>0.7</v>
      </c>
      <c r="W136" s="11">
        <v>0.6</v>
      </c>
      <c r="X136" s="11">
        <v>0.8</v>
      </c>
      <c r="Y136" s="11">
        <v>0.9</v>
      </c>
      <c r="Z136" s="11">
        <v>1</v>
      </c>
      <c r="AA136" s="11">
        <v>1.1000000000000001</v>
      </c>
      <c r="AB136" s="11">
        <v>1.3</v>
      </c>
      <c r="AC136" s="11">
        <v>1.5</v>
      </c>
      <c r="AD136" s="11">
        <v>1.5</v>
      </c>
      <c r="AE136" s="11">
        <v>1.3</v>
      </c>
      <c r="AF136" s="11">
        <v>1.3</v>
      </c>
      <c r="AG136" s="11">
        <v>1.8</v>
      </c>
      <c r="AH136" s="11">
        <v>2</v>
      </c>
      <c r="AI136" s="11">
        <v>2.5</v>
      </c>
      <c r="AJ136" s="11">
        <v>3.7</v>
      </c>
      <c r="AK136" s="11">
        <v>4.4000000000000004</v>
      </c>
      <c r="AL136" s="11">
        <v>5</v>
      </c>
      <c r="AM136" s="11">
        <v>6</v>
      </c>
      <c r="AN136" s="11">
        <v>3.3</v>
      </c>
      <c r="AO136" s="11">
        <v>5.9</v>
      </c>
      <c r="AP136" s="11">
        <v>6.7</v>
      </c>
      <c r="AQ136" s="11">
        <v>8.6</v>
      </c>
      <c r="AR136" s="11">
        <v>8.8000000000000007</v>
      </c>
      <c r="AS136" s="11">
        <v>7.1</v>
      </c>
      <c r="AT136" s="11">
        <v>5.3</v>
      </c>
      <c r="AU136" s="11">
        <v>6</v>
      </c>
      <c r="AV136" s="11">
        <v>5.8</v>
      </c>
      <c r="AW136" s="11">
        <v>5.3</v>
      </c>
      <c r="AX136" s="11">
        <v>3.5</v>
      </c>
    </row>
    <row r="137" spans="1:50" s="10" customFormat="1" x14ac:dyDescent="0.25">
      <c r="A137" s="32">
        <v>124</v>
      </c>
      <c r="B137" s="10" t="s">
        <v>964</v>
      </c>
      <c r="C137" s="10" t="s">
        <v>963</v>
      </c>
      <c r="D137" s="11">
        <v>11.9</v>
      </c>
      <c r="E137" s="11">
        <v>13</v>
      </c>
      <c r="F137" s="11">
        <v>14.1</v>
      </c>
      <c r="G137" s="11">
        <v>16.399999999999999</v>
      </c>
      <c r="H137" s="11">
        <v>23.8</v>
      </c>
      <c r="I137" s="11">
        <v>30.3</v>
      </c>
      <c r="J137" s="11">
        <v>28.2</v>
      </c>
      <c r="K137" s="11">
        <v>32.9</v>
      </c>
      <c r="L137" s="11">
        <v>37.9</v>
      </c>
      <c r="M137" s="11">
        <v>47.4</v>
      </c>
      <c r="N137" s="11">
        <v>70.400000000000006</v>
      </c>
      <c r="O137" s="11">
        <v>81.8</v>
      </c>
      <c r="P137" s="11">
        <v>95.6</v>
      </c>
      <c r="Q137" s="11">
        <v>102.4</v>
      </c>
      <c r="R137" s="11">
        <v>102.4</v>
      </c>
      <c r="S137" s="11">
        <v>122.8</v>
      </c>
      <c r="T137" s="11">
        <v>112.9</v>
      </c>
      <c r="U137" s="11">
        <v>110.9</v>
      </c>
      <c r="V137" s="11">
        <v>122.6</v>
      </c>
      <c r="W137" s="11">
        <v>151.5</v>
      </c>
      <c r="X137" s="11">
        <v>176.9</v>
      </c>
      <c r="Y137" s="11">
        <v>188</v>
      </c>
      <c r="Z137" s="11">
        <v>167.3</v>
      </c>
      <c r="AA137" s="11">
        <v>151</v>
      </c>
      <c r="AB137" s="11">
        <v>154.4</v>
      </c>
      <c r="AC137" s="11">
        <v>183</v>
      </c>
      <c r="AD137" s="11">
        <v>228.3</v>
      </c>
      <c r="AE137" s="11">
        <v>245.1</v>
      </c>
      <c r="AF137" s="11">
        <v>278.8</v>
      </c>
      <c r="AG137" s="11">
        <v>285</v>
      </c>
      <c r="AH137" s="11">
        <v>319.39999999999998</v>
      </c>
      <c r="AI137" s="11">
        <v>380.2</v>
      </c>
      <c r="AJ137" s="11">
        <v>321.60000000000002</v>
      </c>
      <c r="AK137" s="11">
        <v>311.39999999999998</v>
      </c>
      <c r="AL137" s="11">
        <v>351.1</v>
      </c>
      <c r="AM137" s="11">
        <v>445.5</v>
      </c>
      <c r="AN137" s="11">
        <v>572.5</v>
      </c>
      <c r="AO137" s="11">
        <v>718.3</v>
      </c>
      <c r="AP137" s="11">
        <v>869</v>
      </c>
      <c r="AQ137" s="11">
        <v>848.3</v>
      </c>
      <c r="AR137" s="11">
        <v>640.1</v>
      </c>
      <c r="AS137" s="11">
        <v>712.9</v>
      </c>
      <c r="AT137" s="11">
        <v>787.3</v>
      </c>
      <c r="AU137" s="11">
        <v>795.6</v>
      </c>
      <c r="AV137" s="11">
        <v>819.8</v>
      </c>
      <c r="AW137" s="11">
        <v>846.8</v>
      </c>
      <c r="AX137" s="11">
        <v>809.7</v>
      </c>
    </row>
    <row r="138" spans="1:50" s="10" customFormat="1" x14ac:dyDescent="0.25">
      <c r="A138" s="32">
        <v>125</v>
      </c>
      <c r="B138" s="10" t="s">
        <v>1890</v>
      </c>
      <c r="C138" s="10" t="s">
        <v>1891</v>
      </c>
      <c r="D138" s="11" t="s">
        <v>242</v>
      </c>
      <c r="E138" s="11" t="s">
        <v>242</v>
      </c>
      <c r="F138" s="11" t="s">
        <v>242</v>
      </c>
      <c r="G138" s="11" t="s">
        <v>242</v>
      </c>
      <c r="H138" s="11" t="s">
        <v>242</v>
      </c>
      <c r="I138" s="11" t="s">
        <v>242</v>
      </c>
      <c r="J138" s="11" t="s">
        <v>242</v>
      </c>
      <c r="K138" s="11" t="s">
        <v>242</v>
      </c>
      <c r="L138" s="11" t="s">
        <v>242</v>
      </c>
      <c r="M138" s="11" t="s">
        <v>242</v>
      </c>
      <c r="N138" s="11" t="s">
        <v>242</v>
      </c>
      <c r="O138" s="11" t="s">
        <v>242</v>
      </c>
      <c r="P138" s="11" t="s">
        <v>242</v>
      </c>
      <c r="Q138" s="11" t="s">
        <v>242</v>
      </c>
      <c r="R138" s="11" t="s">
        <v>242</v>
      </c>
      <c r="S138" s="11" t="s">
        <v>242</v>
      </c>
      <c r="T138" s="11" t="s">
        <v>242</v>
      </c>
      <c r="U138" s="11" t="s">
        <v>242</v>
      </c>
      <c r="V138" s="11" t="s">
        <v>242</v>
      </c>
      <c r="W138" s="11" t="s">
        <v>242</v>
      </c>
      <c r="X138" s="11" t="s">
        <v>242</v>
      </c>
      <c r="Y138" s="11" t="s">
        <v>242</v>
      </c>
      <c r="Z138" s="11" t="s">
        <v>242</v>
      </c>
      <c r="AA138" s="11" t="s">
        <v>242</v>
      </c>
      <c r="AB138" s="11" t="s">
        <v>242</v>
      </c>
      <c r="AC138" s="11" t="s">
        <v>242</v>
      </c>
      <c r="AD138" s="11" t="s">
        <v>242</v>
      </c>
      <c r="AE138" s="11" t="s">
        <v>242</v>
      </c>
      <c r="AF138" s="11" t="s">
        <v>242</v>
      </c>
      <c r="AG138" s="11" t="s">
        <v>242</v>
      </c>
      <c r="AH138" s="11">
        <v>36.6</v>
      </c>
      <c r="AI138" s="11">
        <v>40.799999999999997</v>
      </c>
      <c r="AJ138" s="11">
        <v>44.8</v>
      </c>
      <c r="AK138" s="11">
        <v>56.3</v>
      </c>
      <c r="AL138" s="11">
        <v>65.8</v>
      </c>
      <c r="AM138" s="11">
        <v>64.3</v>
      </c>
      <c r="AN138" s="11">
        <v>69.599999999999994</v>
      </c>
      <c r="AO138" s="11">
        <v>75.7</v>
      </c>
      <c r="AP138" s="11">
        <v>76</v>
      </c>
      <c r="AQ138" s="11">
        <v>91.5</v>
      </c>
      <c r="AR138" s="11">
        <v>93.4</v>
      </c>
      <c r="AS138" s="11">
        <v>97.2</v>
      </c>
      <c r="AT138" s="11">
        <v>105.2</v>
      </c>
      <c r="AU138" s="11">
        <v>114.2</v>
      </c>
      <c r="AV138" s="11">
        <v>131.80000000000001</v>
      </c>
      <c r="AW138" s="11">
        <v>145.5</v>
      </c>
      <c r="AX138" s="11">
        <v>133.69999999999999</v>
      </c>
    </row>
    <row r="139" spans="1:50" s="8" customFormat="1" x14ac:dyDescent="0.25">
      <c r="A139" s="35">
        <v>126</v>
      </c>
      <c r="B139" s="8" t="s">
        <v>962</v>
      </c>
      <c r="C139" s="8" t="s">
        <v>961</v>
      </c>
      <c r="D139" s="9">
        <v>62.1</v>
      </c>
      <c r="E139" s="9">
        <v>68.8</v>
      </c>
      <c r="F139" s="9">
        <v>76.7</v>
      </c>
      <c r="G139" s="9">
        <v>91.2</v>
      </c>
      <c r="H139" s="9">
        <v>109.9</v>
      </c>
      <c r="I139" s="9">
        <v>150.5</v>
      </c>
      <c r="J139" s="9">
        <v>146.9</v>
      </c>
      <c r="K139" s="9">
        <v>174.8</v>
      </c>
      <c r="L139" s="9">
        <v>207.5</v>
      </c>
      <c r="M139" s="9">
        <v>245.8</v>
      </c>
      <c r="N139" s="9">
        <v>299.60000000000002</v>
      </c>
      <c r="O139" s="9">
        <v>351.4</v>
      </c>
      <c r="P139" s="9">
        <v>393.9</v>
      </c>
      <c r="Q139" s="9">
        <v>387.5</v>
      </c>
      <c r="R139" s="9">
        <v>413.9</v>
      </c>
      <c r="S139" s="9">
        <v>514.29999999999995</v>
      </c>
      <c r="T139" s="9">
        <v>530.20000000000005</v>
      </c>
      <c r="U139" s="9">
        <v>575</v>
      </c>
      <c r="V139" s="9">
        <v>641.29999999999995</v>
      </c>
      <c r="W139" s="9">
        <v>712.4</v>
      </c>
      <c r="X139" s="9">
        <v>774.3</v>
      </c>
      <c r="Y139" s="9">
        <v>815.6</v>
      </c>
      <c r="Z139" s="9">
        <v>755.4</v>
      </c>
      <c r="AA139" s="9">
        <v>830.7</v>
      </c>
      <c r="AB139" s="9">
        <v>888.9</v>
      </c>
      <c r="AC139" s="9">
        <v>1020.2</v>
      </c>
      <c r="AD139" s="9">
        <v>1147.7</v>
      </c>
      <c r="AE139" s="9">
        <v>1228.0999999999999</v>
      </c>
      <c r="AF139" s="9">
        <v>1363.2</v>
      </c>
      <c r="AG139" s="9">
        <v>1444.3</v>
      </c>
      <c r="AH139" s="9">
        <v>1636.6</v>
      </c>
      <c r="AI139" s="9">
        <v>1924.1</v>
      </c>
      <c r="AJ139" s="9">
        <v>1785.6</v>
      </c>
      <c r="AK139" s="9">
        <v>1825.4</v>
      </c>
      <c r="AL139" s="9">
        <v>1977.9</v>
      </c>
      <c r="AM139" s="9">
        <v>2324.1999999999998</v>
      </c>
      <c r="AN139" s="9">
        <v>2692</v>
      </c>
      <c r="AO139" s="9">
        <v>3078.5</v>
      </c>
      <c r="AP139" s="9">
        <v>3334.4</v>
      </c>
      <c r="AQ139" s="9">
        <v>3482</v>
      </c>
      <c r="AR139" s="9">
        <v>2712</v>
      </c>
      <c r="AS139" s="9">
        <v>3115.5</v>
      </c>
      <c r="AT139" s="9">
        <v>3485.8</v>
      </c>
      <c r="AU139" s="9">
        <v>3582.1</v>
      </c>
      <c r="AV139" s="9">
        <v>3620.1</v>
      </c>
      <c r="AW139" s="9">
        <v>3774.6</v>
      </c>
      <c r="AX139" s="9">
        <v>3688.6</v>
      </c>
    </row>
    <row r="140" spans="1:50" s="10" customFormat="1" x14ac:dyDescent="0.25">
      <c r="A140" s="32">
        <v>127</v>
      </c>
      <c r="B140" s="10" t="s">
        <v>1887</v>
      </c>
      <c r="C140" s="10" t="s">
        <v>960</v>
      </c>
      <c r="D140" s="11">
        <v>0.4</v>
      </c>
      <c r="E140" s="11">
        <v>0.5</v>
      </c>
      <c r="F140" s="11">
        <v>0.5</v>
      </c>
      <c r="G140" s="11">
        <v>0.6</v>
      </c>
      <c r="H140" s="11">
        <v>0.6</v>
      </c>
      <c r="I140" s="11">
        <v>1</v>
      </c>
      <c r="J140" s="11">
        <v>1.6</v>
      </c>
      <c r="K140" s="11">
        <v>1.2</v>
      </c>
      <c r="L140" s="11">
        <v>1.2</v>
      </c>
      <c r="M140" s="11">
        <v>1.2</v>
      </c>
      <c r="N140" s="11">
        <v>1</v>
      </c>
      <c r="O140" s="11">
        <v>0.8</v>
      </c>
      <c r="P140" s="11">
        <v>0.5</v>
      </c>
      <c r="Q140" s="11">
        <v>1.5</v>
      </c>
      <c r="R140" s="11">
        <v>3.5</v>
      </c>
      <c r="S140" s="11">
        <v>3.2</v>
      </c>
      <c r="T140" s="11">
        <v>5.9</v>
      </c>
      <c r="U140" s="11">
        <v>6.4</v>
      </c>
      <c r="V140" s="11">
        <v>5.9</v>
      </c>
      <c r="W140" s="11">
        <v>5.9</v>
      </c>
      <c r="X140" s="11">
        <v>6</v>
      </c>
      <c r="Y140" s="11">
        <v>5.5</v>
      </c>
      <c r="Z140" s="11">
        <v>5.6</v>
      </c>
      <c r="AA140" s="11">
        <v>6.7</v>
      </c>
      <c r="AB140" s="11">
        <v>8.1999999999999993</v>
      </c>
      <c r="AC140" s="11">
        <v>9.6999999999999993</v>
      </c>
      <c r="AD140" s="11">
        <v>9.6</v>
      </c>
      <c r="AE140" s="11">
        <v>8.6999999999999993</v>
      </c>
      <c r="AF140" s="11">
        <v>8.6999999999999993</v>
      </c>
      <c r="AG140" s="11">
        <v>9</v>
      </c>
      <c r="AH140" s="11">
        <v>8.6999999999999993</v>
      </c>
      <c r="AI140" s="11">
        <v>9.6999999999999993</v>
      </c>
      <c r="AJ140" s="11">
        <v>9.8000000000000007</v>
      </c>
      <c r="AK140" s="11">
        <v>10.7</v>
      </c>
      <c r="AL140" s="11">
        <v>11.6</v>
      </c>
      <c r="AM140" s="11">
        <v>13.1</v>
      </c>
      <c r="AN140" s="11">
        <v>10.3</v>
      </c>
      <c r="AO140" s="11">
        <v>14.2</v>
      </c>
      <c r="AP140" s="11">
        <v>15</v>
      </c>
      <c r="AQ140" s="11">
        <v>18.2</v>
      </c>
      <c r="AR140" s="11">
        <v>18.2</v>
      </c>
      <c r="AS140" s="11">
        <v>16.399999999999999</v>
      </c>
      <c r="AT140" s="11">
        <v>16.8</v>
      </c>
      <c r="AU140" s="11">
        <v>18.399999999999999</v>
      </c>
      <c r="AV140" s="11">
        <v>18.100000000000001</v>
      </c>
      <c r="AW140" s="11">
        <v>19.399999999999999</v>
      </c>
      <c r="AX140" s="11">
        <v>18.600000000000001</v>
      </c>
    </row>
    <row r="141" spans="1:50" s="10" customFormat="1" x14ac:dyDescent="0.25">
      <c r="A141" s="32">
        <v>128</v>
      </c>
      <c r="B141" s="10" t="s">
        <v>1892</v>
      </c>
      <c r="C141" s="10" t="s">
        <v>959</v>
      </c>
      <c r="D141" s="11">
        <v>61.7</v>
      </c>
      <c r="E141" s="11">
        <v>68.3</v>
      </c>
      <c r="F141" s="11">
        <v>76.2</v>
      </c>
      <c r="G141" s="11">
        <v>90.6</v>
      </c>
      <c r="H141" s="11">
        <v>109.3</v>
      </c>
      <c r="I141" s="11">
        <v>149.5</v>
      </c>
      <c r="J141" s="11">
        <v>145.30000000000001</v>
      </c>
      <c r="K141" s="11">
        <v>173.6</v>
      </c>
      <c r="L141" s="11">
        <v>206.2</v>
      </c>
      <c r="M141" s="11">
        <v>244.6</v>
      </c>
      <c r="N141" s="11">
        <v>298.7</v>
      </c>
      <c r="O141" s="11">
        <v>350.6</v>
      </c>
      <c r="P141" s="11">
        <v>393.4</v>
      </c>
      <c r="Q141" s="11">
        <v>386</v>
      </c>
      <c r="R141" s="11">
        <v>410.4</v>
      </c>
      <c r="S141" s="11">
        <v>511.2</v>
      </c>
      <c r="T141" s="11">
        <v>524.29999999999995</v>
      </c>
      <c r="U141" s="11">
        <v>568.6</v>
      </c>
      <c r="V141" s="11">
        <v>635.4</v>
      </c>
      <c r="W141" s="11">
        <v>706.6</v>
      </c>
      <c r="X141" s="11">
        <v>768.4</v>
      </c>
      <c r="Y141" s="11">
        <v>810.1</v>
      </c>
      <c r="Z141" s="11">
        <v>749.9</v>
      </c>
      <c r="AA141" s="11">
        <v>824</v>
      </c>
      <c r="AB141" s="11">
        <v>880.8</v>
      </c>
      <c r="AC141" s="11">
        <v>1010.5</v>
      </c>
      <c r="AD141" s="11">
        <v>1138.0999999999999</v>
      </c>
      <c r="AE141" s="11">
        <v>1219.4000000000001</v>
      </c>
      <c r="AF141" s="11">
        <v>1354.4</v>
      </c>
      <c r="AG141" s="11">
        <v>1435.3</v>
      </c>
      <c r="AH141" s="11">
        <v>1627.9</v>
      </c>
      <c r="AI141" s="11">
        <v>1914.4</v>
      </c>
      <c r="AJ141" s="11">
        <v>1775.8</v>
      </c>
      <c r="AK141" s="11">
        <v>1814.7</v>
      </c>
      <c r="AL141" s="11">
        <v>1966.3</v>
      </c>
      <c r="AM141" s="11">
        <v>2311.1</v>
      </c>
      <c r="AN141" s="11">
        <v>2681.6</v>
      </c>
      <c r="AO141" s="11">
        <v>3064.3</v>
      </c>
      <c r="AP141" s="11">
        <v>3319.4</v>
      </c>
      <c r="AQ141" s="11">
        <v>3463.8</v>
      </c>
      <c r="AR141" s="11">
        <v>2693.8</v>
      </c>
      <c r="AS141" s="11">
        <v>3099</v>
      </c>
      <c r="AT141" s="11">
        <v>3469</v>
      </c>
      <c r="AU141" s="11">
        <v>3563.6</v>
      </c>
      <c r="AV141" s="11">
        <v>3602</v>
      </c>
      <c r="AW141" s="11">
        <v>3755.1</v>
      </c>
      <c r="AX141" s="11">
        <v>3670</v>
      </c>
    </row>
    <row r="142" spans="1:50" s="10" customFormat="1" x14ac:dyDescent="0.25">
      <c r="A142" s="32">
        <v>129</v>
      </c>
      <c r="B142" s="10" t="s">
        <v>958</v>
      </c>
      <c r="C142" s="10" t="s">
        <v>957</v>
      </c>
      <c r="D142" s="11">
        <v>50.5</v>
      </c>
      <c r="E142" s="11">
        <v>55.8</v>
      </c>
      <c r="F142" s="11">
        <v>62.3</v>
      </c>
      <c r="G142" s="11">
        <v>74.2</v>
      </c>
      <c r="H142" s="11">
        <v>91.2</v>
      </c>
      <c r="I142" s="11">
        <v>127.5</v>
      </c>
      <c r="J142" s="11">
        <v>122.7</v>
      </c>
      <c r="K142" s="11">
        <v>151.1</v>
      </c>
      <c r="L142" s="11">
        <v>182.4</v>
      </c>
      <c r="M142" s="11">
        <v>212.3</v>
      </c>
      <c r="N142" s="11">
        <v>252.7</v>
      </c>
      <c r="O142" s="11">
        <v>293.8</v>
      </c>
      <c r="P142" s="11">
        <v>317.8</v>
      </c>
      <c r="Q142" s="11">
        <v>303.2</v>
      </c>
      <c r="R142" s="11">
        <v>328.6</v>
      </c>
      <c r="S142" s="11">
        <v>405.1</v>
      </c>
      <c r="T142" s="11">
        <v>417.2</v>
      </c>
      <c r="U142" s="11">
        <v>452.9</v>
      </c>
      <c r="V142" s="11">
        <v>508.7</v>
      </c>
      <c r="W142" s="11">
        <v>554</v>
      </c>
      <c r="X142" s="11">
        <v>591</v>
      </c>
      <c r="Y142" s="11">
        <v>629.70000000000005</v>
      </c>
      <c r="Z142" s="11">
        <v>623.5</v>
      </c>
      <c r="AA142" s="11">
        <v>667.8</v>
      </c>
      <c r="AB142" s="11">
        <v>720</v>
      </c>
      <c r="AC142" s="11">
        <v>813.4</v>
      </c>
      <c r="AD142" s="11">
        <v>902.6</v>
      </c>
      <c r="AE142" s="11">
        <v>964</v>
      </c>
      <c r="AF142" s="11">
        <v>1055.8</v>
      </c>
      <c r="AG142" s="11">
        <v>1115.7</v>
      </c>
      <c r="AH142" s="11">
        <v>1248.5999999999999</v>
      </c>
      <c r="AI142" s="11">
        <v>1472.6</v>
      </c>
      <c r="AJ142" s="11">
        <v>1395.4</v>
      </c>
      <c r="AK142" s="11">
        <v>1429</v>
      </c>
      <c r="AL142" s="11">
        <v>1543.9</v>
      </c>
      <c r="AM142" s="11">
        <v>1800.7</v>
      </c>
      <c r="AN142" s="11">
        <v>2030.1</v>
      </c>
      <c r="AO142" s="11">
        <v>2247.3000000000002</v>
      </c>
      <c r="AP142" s="11">
        <v>2383.1999999999998</v>
      </c>
      <c r="AQ142" s="11">
        <v>2565</v>
      </c>
      <c r="AR142" s="11">
        <v>1983.2</v>
      </c>
      <c r="AS142" s="11">
        <v>2365</v>
      </c>
      <c r="AT142" s="11">
        <v>2686.4</v>
      </c>
      <c r="AU142" s="11">
        <v>2763.8</v>
      </c>
      <c r="AV142" s="11">
        <v>2768.6</v>
      </c>
      <c r="AW142" s="11">
        <v>2884.1</v>
      </c>
      <c r="AX142" s="11">
        <v>2786.3</v>
      </c>
    </row>
    <row r="143" spans="1:50" s="10" customFormat="1" x14ac:dyDescent="0.25">
      <c r="A143" s="32">
        <v>130</v>
      </c>
      <c r="B143" s="10" t="s">
        <v>1893</v>
      </c>
      <c r="C143" s="10" t="s">
        <v>886</v>
      </c>
      <c r="D143" s="11">
        <v>0</v>
      </c>
      <c r="E143" s="11">
        <v>0</v>
      </c>
      <c r="F143" s="11">
        <v>0</v>
      </c>
      <c r="G143" s="11">
        <v>0</v>
      </c>
      <c r="H143" s="11">
        <v>0</v>
      </c>
      <c r="I143" s="11">
        <v>0</v>
      </c>
      <c r="J143" s="11">
        <v>0</v>
      </c>
      <c r="K143" s="11">
        <v>0</v>
      </c>
      <c r="L143" s="11">
        <v>0</v>
      </c>
      <c r="M143" s="11">
        <v>0</v>
      </c>
      <c r="N143" s="11">
        <v>0</v>
      </c>
      <c r="O143" s="11">
        <v>0</v>
      </c>
      <c r="P143" s="11">
        <v>0</v>
      </c>
      <c r="Q143" s="11">
        <v>0</v>
      </c>
      <c r="R143" s="11">
        <v>0</v>
      </c>
      <c r="S143" s="11">
        <v>0</v>
      </c>
      <c r="T143" s="11">
        <v>0</v>
      </c>
      <c r="U143" s="11">
        <v>0.7</v>
      </c>
      <c r="V143" s="11">
        <v>0.8</v>
      </c>
      <c r="W143" s="11">
        <v>0.8</v>
      </c>
      <c r="X143" s="11">
        <v>1</v>
      </c>
      <c r="Y143" s="11">
        <v>1.1000000000000001</v>
      </c>
      <c r="Z143" s="11">
        <v>1.2</v>
      </c>
      <c r="AA143" s="11">
        <v>1.3</v>
      </c>
      <c r="AB143" s="11">
        <v>1.5</v>
      </c>
      <c r="AC143" s="11">
        <v>1.8</v>
      </c>
      <c r="AD143" s="11">
        <v>1.9</v>
      </c>
      <c r="AE143" s="11">
        <v>1.8</v>
      </c>
      <c r="AF143" s="11">
        <v>1.9</v>
      </c>
      <c r="AG143" s="11">
        <v>2.7</v>
      </c>
      <c r="AH143" s="11">
        <v>3</v>
      </c>
      <c r="AI143" s="11">
        <v>3.7</v>
      </c>
      <c r="AJ143" s="11">
        <v>4.9000000000000004</v>
      </c>
      <c r="AK143" s="11">
        <v>5.6</v>
      </c>
      <c r="AL143" s="11">
        <v>6</v>
      </c>
      <c r="AM143" s="11">
        <v>7</v>
      </c>
      <c r="AN143" s="11">
        <v>4.4000000000000004</v>
      </c>
      <c r="AO143" s="11">
        <v>7.4</v>
      </c>
      <c r="AP143" s="11">
        <v>8.3000000000000007</v>
      </c>
      <c r="AQ143" s="11">
        <v>10.4</v>
      </c>
      <c r="AR143" s="11">
        <v>10.3</v>
      </c>
      <c r="AS143" s="11">
        <v>8.6999999999999993</v>
      </c>
      <c r="AT143" s="11">
        <v>8.1999999999999993</v>
      </c>
      <c r="AU143" s="11">
        <v>9.8000000000000007</v>
      </c>
      <c r="AV143" s="11">
        <v>10.6</v>
      </c>
      <c r="AW143" s="11">
        <v>11.1</v>
      </c>
      <c r="AX143" s="11">
        <v>9.6999999999999993</v>
      </c>
    </row>
    <row r="144" spans="1:50" s="10" customFormat="1" x14ac:dyDescent="0.25">
      <c r="A144" s="32">
        <v>131</v>
      </c>
      <c r="B144" s="10" t="s">
        <v>1894</v>
      </c>
      <c r="C144" s="10" t="s">
        <v>956</v>
      </c>
      <c r="D144" s="11">
        <v>50.5</v>
      </c>
      <c r="E144" s="11">
        <v>55.8</v>
      </c>
      <c r="F144" s="11">
        <v>62.3</v>
      </c>
      <c r="G144" s="11">
        <v>74.2</v>
      </c>
      <c r="H144" s="11">
        <v>91.2</v>
      </c>
      <c r="I144" s="11">
        <v>127.5</v>
      </c>
      <c r="J144" s="11">
        <v>122.7</v>
      </c>
      <c r="K144" s="11">
        <v>151.1</v>
      </c>
      <c r="L144" s="11">
        <v>182.4</v>
      </c>
      <c r="M144" s="11">
        <v>212.3</v>
      </c>
      <c r="N144" s="11">
        <v>252.7</v>
      </c>
      <c r="O144" s="11">
        <v>293.8</v>
      </c>
      <c r="P144" s="11">
        <v>317.8</v>
      </c>
      <c r="Q144" s="11">
        <v>303.2</v>
      </c>
      <c r="R144" s="11">
        <v>328.6</v>
      </c>
      <c r="S144" s="11">
        <v>405.1</v>
      </c>
      <c r="T144" s="11">
        <v>417.2</v>
      </c>
      <c r="U144" s="11">
        <v>452.2</v>
      </c>
      <c r="V144" s="11">
        <v>507.9</v>
      </c>
      <c r="W144" s="11">
        <v>553.20000000000005</v>
      </c>
      <c r="X144" s="11">
        <v>590</v>
      </c>
      <c r="Y144" s="11">
        <v>628.70000000000005</v>
      </c>
      <c r="Z144" s="11">
        <v>622.29999999999995</v>
      </c>
      <c r="AA144" s="11">
        <v>666.5</v>
      </c>
      <c r="AB144" s="11">
        <v>718.5</v>
      </c>
      <c r="AC144" s="11">
        <v>811.6</v>
      </c>
      <c r="AD144" s="11">
        <v>900.7</v>
      </c>
      <c r="AE144" s="11">
        <v>962.2</v>
      </c>
      <c r="AF144" s="11">
        <v>1053.9000000000001</v>
      </c>
      <c r="AG144" s="11">
        <v>1113</v>
      </c>
      <c r="AH144" s="11">
        <v>1245.5999999999999</v>
      </c>
      <c r="AI144" s="11">
        <v>1468.9</v>
      </c>
      <c r="AJ144" s="11">
        <v>1390.5</v>
      </c>
      <c r="AK144" s="11">
        <v>1423.4</v>
      </c>
      <c r="AL144" s="11">
        <v>1537.9</v>
      </c>
      <c r="AM144" s="11">
        <v>1793.7</v>
      </c>
      <c r="AN144" s="11">
        <v>2025.7</v>
      </c>
      <c r="AO144" s="11">
        <v>2239.8000000000002</v>
      </c>
      <c r="AP144" s="11">
        <v>2374.9</v>
      </c>
      <c r="AQ144" s="11">
        <v>2554.6</v>
      </c>
      <c r="AR144" s="11">
        <v>1972.9</v>
      </c>
      <c r="AS144" s="11">
        <v>2356.3000000000002</v>
      </c>
      <c r="AT144" s="11">
        <v>2678.1</v>
      </c>
      <c r="AU144" s="11">
        <v>2754</v>
      </c>
      <c r="AV144" s="11">
        <v>2758</v>
      </c>
      <c r="AW144" s="11">
        <v>2873</v>
      </c>
      <c r="AX144" s="11">
        <v>2776.6</v>
      </c>
    </row>
    <row r="145" spans="1:50" s="10" customFormat="1" x14ac:dyDescent="0.25">
      <c r="A145" s="32">
        <v>132</v>
      </c>
      <c r="B145" s="10" t="s">
        <v>955</v>
      </c>
      <c r="C145" s="10" t="s">
        <v>954</v>
      </c>
      <c r="D145" s="11">
        <v>5.7</v>
      </c>
      <c r="E145" s="11">
        <v>6.4</v>
      </c>
      <c r="F145" s="11">
        <v>6.4</v>
      </c>
      <c r="G145" s="11">
        <v>7.7</v>
      </c>
      <c r="H145" s="11">
        <v>10.9</v>
      </c>
      <c r="I145" s="11">
        <v>14.3</v>
      </c>
      <c r="J145" s="11">
        <v>15</v>
      </c>
      <c r="K145" s="11">
        <v>15.5</v>
      </c>
      <c r="L145" s="11">
        <v>16.899999999999999</v>
      </c>
      <c r="M145" s="11">
        <v>24.7</v>
      </c>
      <c r="N145" s="11">
        <v>36.4</v>
      </c>
      <c r="O145" s="11">
        <v>44.9</v>
      </c>
      <c r="P145" s="11">
        <v>59.1</v>
      </c>
      <c r="Q145" s="11">
        <v>64.5</v>
      </c>
      <c r="R145" s="11">
        <v>64.8</v>
      </c>
      <c r="S145" s="11">
        <v>85.6</v>
      </c>
      <c r="T145" s="11">
        <v>87.3</v>
      </c>
      <c r="U145" s="11">
        <v>94.4</v>
      </c>
      <c r="V145" s="11">
        <v>105.8</v>
      </c>
      <c r="W145" s="11">
        <v>129.5</v>
      </c>
      <c r="X145" s="11">
        <v>152.9</v>
      </c>
      <c r="Y145" s="11">
        <v>154.19999999999999</v>
      </c>
      <c r="Z145" s="11">
        <v>136.80000000000001</v>
      </c>
      <c r="AA145" s="11">
        <v>121</v>
      </c>
      <c r="AB145" s="11">
        <v>123.6</v>
      </c>
      <c r="AC145" s="11">
        <v>160.69999999999999</v>
      </c>
      <c r="AD145" s="11">
        <v>201.1</v>
      </c>
      <c r="AE145" s="11">
        <v>214.6</v>
      </c>
      <c r="AF145" s="11">
        <v>256</v>
      </c>
      <c r="AG145" s="11">
        <v>268.5</v>
      </c>
      <c r="AH145" s="11">
        <v>294.3</v>
      </c>
      <c r="AI145" s="11">
        <v>345.7</v>
      </c>
      <c r="AJ145" s="11">
        <v>273.5</v>
      </c>
      <c r="AK145" s="11">
        <v>267.2</v>
      </c>
      <c r="AL145" s="11">
        <v>289</v>
      </c>
      <c r="AM145" s="11">
        <v>362.3</v>
      </c>
      <c r="AN145" s="11">
        <v>483.2</v>
      </c>
      <c r="AO145" s="11">
        <v>656.6</v>
      </c>
      <c r="AP145" s="11">
        <v>750.1</v>
      </c>
      <c r="AQ145" s="11">
        <v>684.9</v>
      </c>
      <c r="AR145" s="11">
        <v>497.8</v>
      </c>
      <c r="AS145" s="11">
        <v>514.1</v>
      </c>
      <c r="AT145" s="11">
        <v>546</v>
      </c>
      <c r="AU145" s="11">
        <v>563.9</v>
      </c>
      <c r="AV145" s="11">
        <v>581.29999999999995</v>
      </c>
      <c r="AW145" s="11">
        <v>604</v>
      </c>
      <c r="AX145" s="11">
        <v>607.4</v>
      </c>
    </row>
    <row r="146" spans="1:50" s="10" customFormat="1" x14ac:dyDescent="0.25">
      <c r="A146" s="32">
        <v>133</v>
      </c>
      <c r="B146" s="10" t="s">
        <v>1895</v>
      </c>
      <c r="C146" s="10" t="s">
        <v>953</v>
      </c>
      <c r="D146" s="11">
        <v>0.4</v>
      </c>
      <c r="E146" s="11">
        <v>0.5</v>
      </c>
      <c r="F146" s="11">
        <v>0.5</v>
      </c>
      <c r="G146" s="11">
        <v>0.6</v>
      </c>
      <c r="H146" s="11">
        <v>0.6</v>
      </c>
      <c r="I146" s="11">
        <v>1</v>
      </c>
      <c r="J146" s="11">
        <v>1.6</v>
      </c>
      <c r="K146" s="11">
        <v>1.2</v>
      </c>
      <c r="L146" s="11">
        <v>1.2</v>
      </c>
      <c r="M146" s="11">
        <v>1.2</v>
      </c>
      <c r="N146" s="11">
        <v>1</v>
      </c>
      <c r="O146" s="11">
        <v>0.8</v>
      </c>
      <c r="P146" s="11">
        <v>0.5</v>
      </c>
      <c r="Q146" s="11">
        <v>1.5</v>
      </c>
      <c r="R146" s="11">
        <v>3.5</v>
      </c>
      <c r="S146" s="11">
        <v>3.2</v>
      </c>
      <c r="T146" s="11">
        <v>5.9</v>
      </c>
      <c r="U146" s="11">
        <v>5.8</v>
      </c>
      <c r="V146" s="11">
        <v>5.0999999999999996</v>
      </c>
      <c r="W146" s="11">
        <v>5.0999999999999996</v>
      </c>
      <c r="X146" s="11">
        <v>5</v>
      </c>
      <c r="Y146" s="11">
        <v>4.4000000000000004</v>
      </c>
      <c r="Z146" s="11">
        <v>4.3</v>
      </c>
      <c r="AA146" s="11">
        <v>5.4</v>
      </c>
      <c r="AB146" s="11">
        <v>6.7</v>
      </c>
      <c r="AC146" s="11">
        <v>7.9</v>
      </c>
      <c r="AD146" s="11">
        <v>7.8</v>
      </c>
      <c r="AE146" s="11">
        <v>7</v>
      </c>
      <c r="AF146" s="11">
        <v>6.8</v>
      </c>
      <c r="AG146" s="11">
        <v>6.3</v>
      </c>
      <c r="AH146" s="11">
        <v>5.7</v>
      </c>
      <c r="AI146" s="11">
        <v>6</v>
      </c>
      <c r="AJ146" s="11">
        <v>4.9000000000000004</v>
      </c>
      <c r="AK146" s="11">
        <v>5.0999999999999996</v>
      </c>
      <c r="AL146" s="11">
        <v>5.6</v>
      </c>
      <c r="AM146" s="11">
        <v>6.2</v>
      </c>
      <c r="AN146" s="11">
        <v>5.9</v>
      </c>
      <c r="AO146" s="11">
        <v>6.8</v>
      </c>
      <c r="AP146" s="11">
        <v>6.7</v>
      </c>
      <c r="AQ146" s="11">
        <v>7.8</v>
      </c>
      <c r="AR146" s="11">
        <v>7.9</v>
      </c>
      <c r="AS146" s="11">
        <v>7.8</v>
      </c>
      <c r="AT146" s="11">
        <v>8.6</v>
      </c>
      <c r="AU146" s="11">
        <v>8.6</v>
      </c>
      <c r="AV146" s="11">
        <v>7.5</v>
      </c>
      <c r="AW146" s="11">
        <v>8.4</v>
      </c>
      <c r="AX146" s="11">
        <v>8.9</v>
      </c>
    </row>
    <row r="147" spans="1:50" s="10" customFormat="1" x14ac:dyDescent="0.25">
      <c r="A147" s="32">
        <v>134</v>
      </c>
      <c r="B147" s="10" t="s">
        <v>1896</v>
      </c>
      <c r="C147" s="10" t="s">
        <v>952</v>
      </c>
      <c r="D147" s="11">
        <v>5.3</v>
      </c>
      <c r="E147" s="11">
        <v>6</v>
      </c>
      <c r="F147" s="11">
        <v>5.9</v>
      </c>
      <c r="G147" s="11">
        <v>7.1</v>
      </c>
      <c r="H147" s="11">
        <v>10.3</v>
      </c>
      <c r="I147" s="11">
        <v>13.3</v>
      </c>
      <c r="J147" s="11">
        <v>13.4</v>
      </c>
      <c r="K147" s="11">
        <v>14.3</v>
      </c>
      <c r="L147" s="11">
        <v>15.7</v>
      </c>
      <c r="M147" s="11">
        <v>23.5</v>
      </c>
      <c r="N147" s="11">
        <v>35.4</v>
      </c>
      <c r="O147" s="11">
        <v>44.1</v>
      </c>
      <c r="P147" s="11">
        <v>58.6</v>
      </c>
      <c r="Q147" s="11">
        <v>63</v>
      </c>
      <c r="R147" s="11">
        <v>61.3</v>
      </c>
      <c r="S147" s="11">
        <v>82.4</v>
      </c>
      <c r="T147" s="11">
        <v>81.400000000000006</v>
      </c>
      <c r="U147" s="11">
        <v>88.6</v>
      </c>
      <c r="V147" s="11">
        <v>100.7</v>
      </c>
      <c r="W147" s="11">
        <v>124.4</v>
      </c>
      <c r="X147" s="11">
        <v>147.9</v>
      </c>
      <c r="Y147" s="11">
        <v>149.69999999999999</v>
      </c>
      <c r="Z147" s="11">
        <v>132.5</v>
      </c>
      <c r="AA147" s="11">
        <v>115.6</v>
      </c>
      <c r="AB147" s="11">
        <v>117</v>
      </c>
      <c r="AC147" s="11">
        <v>152.80000000000001</v>
      </c>
      <c r="AD147" s="11">
        <v>193.3</v>
      </c>
      <c r="AE147" s="11">
        <v>207.7</v>
      </c>
      <c r="AF147" s="11">
        <v>249.1</v>
      </c>
      <c r="AG147" s="11">
        <v>262.3</v>
      </c>
      <c r="AH147" s="11">
        <v>288.60000000000002</v>
      </c>
      <c r="AI147" s="11">
        <v>339.7</v>
      </c>
      <c r="AJ147" s="11">
        <v>268.60000000000002</v>
      </c>
      <c r="AK147" s="11">
        <v>262.10000000000002</v>
      </c>
      <c r="AL147" s="11">
        <v>283.39999999999998</v>
      </c>
      <c r="AM147" s="11">
        <v>356.1</v>
      </c>
      <c r="AN147" s="11">
        <v>477.3</v>
      </c>
      <c r="AO147" s="11">
        <v>649.9</v>
      </c>
      <c r="AP147" s="11">
        <v>743.4</v>
      </c>
      <c r="AQ147" s="11">
        <v>677.1</v>
      </c>
      <c r="AR147" s="11">
        <v>490</v>
      </c>
      <c r="AS147" s="11">
        <v>506.3</v>
      </c>
      <c r="AT147" s="11">
        <v>537.4</v>
      </c>
      <c r="AU147" s="11">
        <v>555.29999999999995</v>
      </c>
      <c r="AV147" s="11">
        <v>573.70000000000005</v>
      </c>
      <c r="AW147" s="11">
        <v>595.6</v>
      </c>
      <c r="AX147" s="11">
        <v>598.6</v>
      </c>
    </row>
    <row r="148" spans="1:50" s="10" customFormat="1" x14ac:dyDescent="0.25">
      <c r="A148" s="32">
        <v>135</v>
      </c>
      <c r="B148" s="10" t="s">
        <v>1897</v>
      </c>
      <c r="C148" s="10" t="s">
        <v>951</v>
      </c>
      <c r="D148" s="11">
        <v>5.9</v>
      </c>
      <c r="E148" s="11">
        <v>6.6</v>
      </c>
      <c r="F148" s="11">
        <v>7.9</v>
      </c>
      <c r="G148" s="11">
        <v>9.1999999999999993</v>
      </c>
      <c r="H148" s="11">
        <v>7.9</v>
      </c>
      <c r="I148" s="11">
        <v>8.6999999999999993</v>
      </c>
      <c r="J148" s="11">
        <v>9.1</v>
      </c>
      <c r="K148" s="11">
        <v>8.1</v>
      </c>
      <c r="L148" s="11">
        <v>8.1</v>
      </c>
      <c r="M148" s="11">
        <v>8.8000000000000007</v>
      </c>
      <c r="N148" s="11">
        <v>10.6</v>
      </c>
      <c r="O148" s="11">
        <v>12.6</v>
      </c>
      <c r="P148" s="11">
        <v>17</v>
      </c>
      <c r="Q148" s="11">
        <v>19.8</v>
      </c>
      <c r="R148" s="11">
        <v>20.5</v>
      </c>
      <c r="S148" s="11">
        <v>23.6</v>
      </c>
      <c r="T148" s="11">
        <v>25.7</v>
      </c>
      <c r="U148" s="11">
        <v>27.8</v>
      </c>
      <c r="V148" s="11">
        <v>26.8</v>
      </c>
      <c r="W148" s="11">
        <v>29</v>
      </c>
      <c r="X148" s="11">
        <v>30.4</v>
      </c>
      <c r="Y148" s="11">
        <v>31.7</v>
      </c>
      <c r="Z148" s="11">
        <v>-4.9000000000000004</v>
      </c>
      <c r="AA148" s="11">
        <v>41.9</v>
      </c>
      <c r="AB148" s="11">
        <v>45.4</v>
      </c>
      <c r="AC148" s="11">
        <v>46.1</v>
      </c>
      <c r="AD148" s="11">
        <v>44.1</v>
      </c>
      <c r="AE148" s="11">
        <v>49.5</v>
      </c>
      <c r="AF148" s="11">
        <v>51.4</v>
      </c>
      <c r="AG148" s="11">
        <v>60</v>
      </c>
      <c r="AH148" s="11">
        <v>93.7</v>
      </c>
      <c r="AI148" s="11">
        <v>105.8</v>
      </c>
      <c r="AJ148" s="11">
        <v>116.7</v>
      </c>
      <c r="AK148" s="11">
        <v>129.19999999999999</v>
      </c>
      <c r="AL148" s="11">
        <v>144.9</v>
      </c>
      <c r="AM148" s="11">
        <v>161.30000000000001</v>
      </c>
      <c r="AN148" s="11">
        <v>178.7</v>
      </c>
      <c r="AO148" s="11">
        <v>174.6</v>
      </c>
      <c r="AP148" s="11">
        <v>201.2</v>
      </c>
      <c r="AQ148" s="11">
        <v>232</v>
      </c>
      <c r="AR148" s="11">
        <v>231</v>
      </c>
      <c r="AS148" s="11">
        <v>236.4</v>
      </c>
      <c r="AT148" s="11">
        <v>253.4</v>
      </c>
      <c r="AU148" s="11">
        <v>254.3</v>
      </c>
      <c r="AV148" s="11">
        <v>270.2</v>
      </c>
      <c r="AW148" s="11">
        <v>286.5</v>
      </c>
      <c r="AX148" s="11">
        <v>294.89999999999998</v>
      </c>
    </row>
    <row r="149" spans="1:50" s="8" customFormat="1" x14ac:dyDescent="0.25">
      <c r="A149" s="33"/>
      <c r="B149" s="8" t="s">
        <v>950</v>
      </c>
      <c r="C149" s="8" t="s">
        <v>185</v>
      </c>
      <c r="D149" s="9"/>
      <c r="E149" s="9"/>
      <c r="F149" s="9"/>
      <c r="G149" s="9"/>
      <c r="H149" s="9"/>
      <c r="I149" s="9"/>
      <c r="J149" s="9"/>
      <c r="K149" s="9"/>
      <c r="L149" s="9"/>
      <c r="M149" s="9"/>
      <c r="N149" s="9"/>
      <c r="O149" s="9"/>
      <c r="P149" s="9"/>
      <c r="Q149" s="9"/>
      <c r="R149" s="9"/>
      <c r="S149" s="9"/>
      <c r="T149" s="9"/>
      <c r="U149" s="9"/>
      <c r="V149" s="9"/>
      <c r="W149" s="9"/>
      <c r="X149" s="9"/>
      <c r="Y149" s="9"/>
      <c r="Z149" s="9"/>
      <c r="AA149" s="9"/>
      <c r="AB149" s="9"/>
      <c r="AC149" s="9"/>
      <c r="AD149" s="9"/>
      <c r="AE149" s="9"/>
      <c r="AF149" s="9"/>
      <c r="AG149" s="9"/>
      <c r="AH149" s="9"/>
      <c r="AI149" s="9"/>
      <c r="AJ149" s="9"/>
      <c r="AK149" s="9"/>
      <c r="AL149" s="9"/>
      <c r="AM149" s="9"/>
      <c r="AN149" s="9"/>
      <c r="AO149" s="9"/>
      <c r="AP149" s="9"/>
      <c r="AQ149" s="9"/>
      <c r="AR149" s="9"/>
      <c r="AS149" s="9"/>
      <c r="AT149" s="9"/>
      <c r="AU149" s="9"/>
      <c r="AV149" s="9"/>
      <c r="AW149" s="9"/>
      <c r="AX149" s="9"/>
    </row>
    <row r="150" spans="1:50" s="8" customFormat="1" x14ac:dyDescent="0.25">
      <c r="A150" s="35">
        <v>136</v>
      </c>
      <c r="B150" s="8" t="s">
        <v>949</v>
      </c>
      <c r="C150" s="8" t="s">
        <v>948</v>
      </c>
      <c r="D150" s="9">
        <v>234.7</v>
      </c>
      <c r="E150" s="9">
        <v>233.6</v>
      </c>
      <c r="F150" s="9">
        <v>255.6</v>
      </c>
      <c r="G150" s="9">
        <v>284.8</v>
      </c>
      <c r="H150" s="9">
        <v>341.4</v>
      </c>
      <c r="I150" s="9">
        <v>356.7</v>
      </c>
      <c r="J150" s="9">
        <v>361.5</v>
      </c>
      <c r="K150" s="9">
        <v>420</v>
      </c>
      <c r="L150" s="9">
        <v>478.9</v>
      </c>
      <c r="M150" s="9">
        <v>571.29999999999995</v>
      </c>
      <c r="N150" s="9">
        <v>658.6</v>
      </c>
      <c r="O150" s="9">
        <v>674.6</v>
      </c>
      <c r="P150" s="9">
        <v>782</v>
      </c>
      <c r="Q150" s="9">
        <v>734.7</v>
      </c>
      <c r="R150" s="9">
        <v>773.6</v>
      </c>
      <c r="S150" s="9">
        <v>923.2</v>
      </c>
      <c r="T150" s="9">
        <v>935.2</v>
      </c>
      <c r="U150" s="9">
        <v>944.6</v>
      </c>
      <c r="V150" s="9">
        <v>992.7</v>
      </c>
      <c r="W150" s="9">
        <v>1079.5999999999999</v>
      </c>
      <c r="X150" s="9">
        <v>1177.8</v>
      </c>
      <c r="Y150" s="9">
        <v>1208.9000000000001</v>
      </c>
      <c r="Z150" s="9">
        <v>1246.3</v>
      </c>
      <c r="AA150" s="9">
        <v>1263.5999999999999</v>
      </c>
      <c r="AB150" s="9">
        <v>1320.2</v>
      </c>
      <c r="AC150" s="9">
        <v>1436</v>
      </c>
      <c r="AD150" s="9">
        <v>1520.1</v>
      </c>
      <c r="AE150" s="9">
        <v>1637.9</v>
      </c>
      <c r="AF150" s="9">
        <v>1795.8</v>
      </c>
      <c r="AG150" s="9">
        <v>1872.2</v>
      </c>
      <c r="AH150" s="9">
        <v>1966.1</v>
      </c>
      <c r="AI150" s="9">
        <v>2020.3</v>
      </c>
      <c r="AJ150" s="9">
        <v>1953.5</v>
      </c>
      <c r="AK150" s="9">
        <v>1917.8</v>
      </c>
      <c r="AL150" s="9">
        <v>1977.5</v>
      </c>
      <c r="AM150" s="9">
        <v>2138.1</v>
      </c>
      <c r="AN150" s="9">
        <v>2303.1</v>
      </c>
      <c r="AO150" s="9">
        <v>2430.8000000000002</v>
      </c>
      <c r="AP150" s="9">
        <v>2517.8000000000002</v>
      </c>
      <c r="AQ150" s="9">
        <v>2367.8000000000002</v>
      </c>
      <c r="AR150" s="9">
        <v>2143.1999999999998</v>
      </c>
      <c r="AS150" s="9">
        <v>2306.6999999999998</v>
      </c>
      <c r="AT150" s="9">
        <v>2396.1999999999998</v>
      </c>
      <c r="AU150" s="9">
        <v>2658</v>
      </c>
      <c r="AV150" s="9">
        <v>2912.5</v>
      </c>
      <c r="AW150" s="9">
        <v>3079.3</v>
      </c>
      <c r="AX150" s="9">
        <v>3192.6</v>
      </c>
    </row>
    <row r="151" spans="1:50" s="10" customFormat="1" x14ac:dyDescent="0.25">
      <c r="A151" s="32">
        <v>137</v>
      </c>
      <c r="B151" s="10" t="s">
        <v>1898</v>
      </c>
      <c r="C151" s="10" t="s">
        <v>947</v>
      </c>
      <c r="D151" s="11">
        <v>96.3</v>
      </c>
      <c r="E151" s="11">
        <v>95.6</v>
      </c>
      <c r="F151" s="11">
        <v>105.2</v>
      </c>
      <c r="G151" s="11">
        <v>118.5</v>
      </c>
      <c r="H151" s="11">
        <v>130</v>
      </c>
      <c r="I151" s="11">
        <v>135.30000000000001</v>
      </c>
      <c r="J151" s="11">
        <v>145.69999999999999</v>
      </c>
      <c r="K151" s="11">
        <v>170.1</v>
      </c>
      <c r="L151" s="11">
        <v>199.2</v>
      </c>
      <c r="M151" s="11">
        <v>228.2</v>
      </c>
      <c r="N151" s="11">
        <v>246.2</v>
      </c>
      <c r="O151" s="11">
        <v>248.5</v>
      </c>
      <c r="P151" s="11">
        <v>260.2</v>
      </c>
      <c r="Q151" s="11">
        <v>263.39999999999998</v>
      </c>
      <c r="R151" s="11">
        <v>318.5</v>
      </c>
      <c r="S151" s="11">
        <v>365</v>
      </c>
      <c r="T151" s="11">
        <v>397.3</v>
      </c>
      <c r="U151" s="11">
        <v>443.6</v>
      </c>
      <c r="V151" s="11">
        <v>479.1</v>
      </c>
      <c r="W151" s="11">
        <v>495.7</v>
      </c>
      <c r="X151" s="11">
        <v>509.7</v>
      </c>
      <c r="Y151" s="11">
        <v>519</v>
      </c>
      <c r="Z151" s="11">
        <v>514.79999999999995</v>
      </c>
      <c r="AA151" s="11">
        <v>550.1</v>
      </c>
      <c r="AB151" s="11">
        <v>569.20000000000005</v>
      </c>
      <c r="AC151" s="11">
        <v>606.1</v>
      </c>
      <c r="AD151" s="11">
        <v>611.70000000000005</v>
      </c>
      <c r="AE151" s="11">
        <v>658</v>
      </c>
      <c r="AF151" s="11">
        <v>691.5</v>
      </c>
      <c r="AG151" s="11">
        <v>753.3</v>
      </c>
      <c r="AH151" s="11">
        <v>816.7</v>
      </c>
      <c r="AI151" s="11">
        <v>866.2</v>
      </c>
      <c r="AJ151" s="11">
        <v>946.7</v>
      </c>
      <c r="AK151" s="11">
        <v>1021.8</v>
      </c>
      <c r="AL151" s="11">
        <v>1116.5999999999999</v>
      </c>
      <c r="AM151" s="11">
        <v>1252.0999999999999</v>
      </c>
      <c r="AN151" s="11">
        <v>1376.6</v>
      </c>
      <c r="AO151" s="11">
        <v>1409.4</v>
      </c>
      <c r="AP151" s="11">
        <v>1323.4</v>
      </c>
      <c r="AQ151" s="11">
        <v>1208.2</v>
      </c>
      <c r="AR151" s="11">
        <v>1109.9000000000001</v>
      </c>
      <c r="AS151" s="11">
        <v>1100.7</v>
      </c>
      <c r="AT151" s="11">
        <v>1085.7</v>
      </c>
      <c r="AU151" s="11">
        <v>1115</v>
      </c>
      <c r="AV151" s="11">
        <v>1157.3</v>
      </c>
      <c r="AW151" s="11">
        <v>1199.3</v>
      </c>
      <c r="AX151" s="11">
        <v>1294.7</v>
      </c>
    </row>
    <row r="152" spans="1:50" s="10" customFormat="1" x14ac:dyDescent="0.25">
      <c r="A152" s="32">
        <v>138</v>
      </c>
      <c r="B152" s="10" t="s">
        <v>1899</v>
      </c>
      <c r="C152" s="10" t="s">
        <v>946</v>
      </c>
      <c r="D152" s="11">
        <v>138.4</v>
      </c>
      <c r="E152" s="11">
        <v>138</v>
      </c>
      <c r="F152" s="11">
        <v>150.5</v>
      </c>
      <c r="G152" s="11">
        <v>166.2</v>
      </c>
      <c r="H152" s="11">
        <v>211.4</v>
      </c>
      <c r="I152" s="11">
        <v>221.3</v>
      </c>
      <c r="J152" s="11">
        <v>215.8</v>
      </c>
      <c r="K152" s="11">
        <v>249.9</v>
      </c>
      <c r="L152" s="11">
        <v>279.7</v>
      </c>
      <c r="M152" s="11">
        <v>343.1</v>
      </c>
      <c r="N152" s="11">
        <v>412.4</v>
      </c>
      <c r="O152" s="11">
        <v>426.1</v>
      </c>
      <c r="P152" s="11">
        <v>521.79999999999995</v>
      </c>
      <c r="Q152" s="11">
        <v>471.2</v>
      </c>
      <c r="R152" s="11">
        <v>455.1</v>
      </c>
      <c r="S152" s="11">
        <v>558.20000000000005</v>
      </c>
      <c r="T152" s="11">
        <v>537.9</v>
      </c>
      <c r="U152" s="11">
        <v>500.9</v>
      </c>
      <c r="V152" s="11">
        <v>513.6</v>
      </c>
      <c r="W152" s="11">
        <v>583.9</v>
      </c>
      <c r="X152" s="11">
        <v>668</v>
      </c>
      <c r="Y152" s="11">
        <v>689.9</v>
      </c>
      <c r="Z152" s="11">
        <v>731.5</v>
      </c>
      <c r="AA152" s="11">
        <v>713.5</v>
      </c>
      <c r="AB152" s="11">
        <v>751</v>
      </c>
      <c r="AC152" s="11">
        <v>829.9</v>
      </c>
      <c r="AD152" s="11">
        <v>908.4</v>
      </c>
      <c r="AE152" s="11">
        <v>979.9</v>
      </c>
      <c r="AF152" s="11">
        <v>1104.3</v>
      </c>
      <c r="AG152" s="11">
        <v>1118.9000000000001</v>
      </c>
      <c r="AH152" s="11">
        <v>1149.4000000000001</v>
      </c>
      <c r="AI152" s="11">
        <v>1154.0999999999999</v>
      </c>
      <c r="AJ152" s="11">
        <v>1006.9</v>
      </c>
      <c r="AK152" s="11">
        <v>896</v>
      </c>
      <c r="AL152" s="11">
        <v>860.9</v>
      </c>
      <c r="AM152" s="11">
        <v>886</v>
      </c>
      <c r="AN152" s="11">
        <v>926.4</v>
      </c>
      <c r="AO152" s="11">
        <v>1021.5</v>
      </c>
      <c r="AP152" s="11">
        <v>1194.5</v>
      </c>
      <c r="AQ152" s="11">
        <v>1159.5999999999999</v>
      </c>
      <c r="AR152" s="11">
        <v>1033.4000000000001</v>
      </c>
      <c r="AS152" s="11">
        <v>1206</v>
      </c>
      <c r="AT152" s="11">
        <v>1310.5</v>
      </c>
      <c r="AU152" s="11">
        <v>1543</v>
      </c>
      <c r="AV152" s="11">
        <v>1755.2</v>
      </c>
      <c r="AW152" s="11">
        <v>1880</v>
      </c>
      <c r="AX152" s="11">
        <v>1897.9</v>
      </c>
    </row>
    <row r="153" spans="1:50" s="8" customFormat="1" x14ac:dyDescent="0.25">
      <c r="A153" s="35">
        <v>139</v>
      </c>
      <c r="B153" s="8" t="s">
        <v>945</v>
      </c>
      <c r="C153" s="8" t="s">
        <v>944</v>
      </c>
      <c r="D153" s="9">
        <v>108.2</v>
      </c>
      <c r="E153" s="9">
        <v>91.4</v>
      </c>
      <c r="F153" s="9">
        <v>97.3</v>
      </c>
      <c r="G153" s="9">
        <v>116.8</v>
      </c>
      <c r="H153" s="9">
        <v>157.19999999999999</v>
      </c>
      <c r="I153" s="9">
        <v>143.1</v>
      </c>
      <c r="J153" s="9">
        <v>110.7</v>
      </c>
      <c r="K153" s="9">
        <v>140.30000000000001</v>
      </c>
      <c r="L153" s="9">
        <v>171.3</v>
      </c>
      <c r="M153" s="9">
        <v>223.1</v>
      </c>
      <c r="N153" s="9">
        <v>242.7</v>
      </c>
      <c r="O153" s="9">
        <v>204.6</v>
      </c>
      <c r="P153" s="9">
        <v>260.2</v>
      </c>
      <c r="Q153" s="9">
        <v>193.6</v>
      </c>
      <c r="R153" s="9">
        <v>158.9</v>
      </c>
      <c r="S153" s="9">
        <v>290.2</v>
      </c>
      <c r="T153" s="9">
        <v>247.3</v>
      </c>
      <c r="U153" s="9">
        <v>185.7</v>
      </c>
      <c r="V153" s="9">
        <v>224.2</v>
      </c>
      <c r="W153" s="9">
        <v>297.7</v>
      </c>
      <c r="X153" s="9">
        <v>277.5</v>
      </c>
      <c r="Y153" s="9">
        <v>230.7</v>
      </c>
      <c r="Z153" s="9">
        <v>226.8</v>
      </c>
      <c r="AA153" s="9">
        <v>192.9</v>
      </c>
      <c r="AB153" s="9">
        <v>164.3</v>
      </c>
      <c r="AC153" s="9">
        <v>243.6</v>
      </c>
      <c r="AD153" s="9">
        <v>306.8</v>
      </c>
      <c r="AE153" s="9">
        <v>405.3</v>
      </c>
      <c r="AF153" s="9">
        <v>543.6</v>
      </c>
      <c r="AG153" s="9">
        <v>622.1</v>
      </c>
      <c r="AH153" s="9">
        <v>602.70000000000005</v>
      </c>
      <c r="AI153" s="9">
        <v>605.5</v>
      </c>
      <c r="AJ153" s="9">
        <v>464.5</v>
      </c>
      <c r="AK153" s="9">
        <v>328.5</v>
      </c>
      <c r="AL153" s="9">
        <v>263.89999999999998</v>
      </c>
      <c r="AM153" s="9">
        <v>315</v>
      </c>
      <c r="AN153" s="9">
        <v>356.6</v>
      </c>
      <c r="AO153" s="9">
        <v>512.1</v>
      </c>
      <c r="AP153" s="9">
        <v>236</v>
      </c>
      <c r="AQ153" s="9">
        <v>-95</v>
      </c>
      <c r="AR153" s="9">
        <v>-300.39999999999998</v>
      </c>
      <c r="AS153" s="9">
        <v>-124.1</v>
      </c>
      <c r="AT153" s="9">
        <v>-16.100000000000001</v>
      </c>
      <c r="AU153" s="9">
        <v>327</v>
      </c>
      <c r="AV153" s="9">
        <v>421.6</v>
      </c>
      <c r="AW153" s="9">
        <v>592</v>
      </c>
      <c r="AX153" s="9">
        <v>615.5</v>
      </c>
    </row>
    <row r="154" spans="1:50" s="10" customFormat="1" x14ac:dyDescent="0.25">
      <c r="A154" s="32">
        <v>140</v>
      </c>
      <c r="B154" s="10" t="s">
        <v>1900</v>
      </c>
      <c r="C154" s="10" t="s">
        <v>943</v>
      </c>
      <c r="D154" s="11">
        <v>48.3</v>
      </c>
      <c r="E154" s="11">
        <v>43.5</v>
      </c>
      <c r="F154" s="11">
        <v>49.1</v>
      </c>
      <c r="G154" s="11">
        <v>58.5</v>
      </c>
      <c r="H154" s="11">
        <v>64.3</v>
      </c>
      <c r="I154" s="11">
        <v>60.4</v>
      </c>
      <c r="J154" s="11">
        <v>62</v>
      </c>
      <c r="K154" s="11">
        <v>79.5</v>
      </c>
      <c r="L154" s="11">
        <v>99.4</v>
      </c>
      <c r="M154" s="11">
        <v>116.5</v>
      </c>
      <c r="N154" s="11">
        <v>120.3</v>
      </c>
      <c r="O154" s="11">
        <v>105.5</v>
      </c>
      <c r="P154" s="11">
        <v>100.2</v>
      </c>
      <c r="Q154" s="11">
        <v>89.3</v>
      </c>
      <c r="R154" s="11">
        <v>134</v>
      </c>
      <c r="S154" s="11">
        <v>167.4</v>
      </c>
      <c r="T154" s="11">
        <v>185.8</v>
      </c>
      <c r="U154" s="11">
        <v>215.5</v>
      </c>
      <c r="V154" s="11">
        <v>232.6</v>
      </c>
      <c r="W154" s="11">
        <v>229.9</v>
      </c>
      <c r="X154" s="11">
        <v>224.8</v>
      </c>
      <c r="Y154" s="11">
        <v>216.5</v>
      </c>
      <c r="Z154" s="11">
        <v>196.9</v>
      </c>
      <c r="AA154" s="11">
        <v>220.6</v>
      </c>
      <c r="AB154" s="11">
        <v>223.5</v>
      </c>
      <c r="AC154" s="11">
        <v>244.6</v>
      </c>
      <c r="AD154" s="11">
        <v>232.9</v>
      </c>
      <c r="AE154" s="11">
        <v>267.60000000000002</v>
      </c>
      <c r="AF154" s="11">
        <v>287.5</v>
      </c>
      <c r="AG154" s="11">
        <v>332.7</v>
      </c>
      <c r="AH154" s="11">
        <v>371.7</v>
      </c>
      <c r="AI154" s="11">
        <v>391.5</v>
      </c>
      <c r="AJ154" s="11">
        <v>444.9</v>
      </c>
      <c r="AK154" s="11">
        <v>497.4</v>
      </c>
      <c r="AL154" s="11">
        <v>559.20000000000005</v>
      </c>
      <c r="AM154" s="11">
        <v>647.79999999999995</v>
      </c>
      <c r="AN154" s="11">
        <v>713.3</v>
      </c>
      <c r="AO154" s="11">
        <v>691.3</v>
      </c>
      <c r="AP154" s="11">
        <v>563.1</v>
      </c>
      <c r="AQ154" s="11">
        <v>423</v>
      </c>
      <c r="AR154" s="11">
        <v>321.2</v>
      </c>
      <c r="AS154" s="11">
        <v>301.3</v>
      </c>
      <c r="AT154" s="11">
        <v>270.10000000000002</v>
      </c>
      <c r="AU154" s="11">
        <v>279.10000000000002</v>
      </c>
      <c r="AV154" s="11">
        <v>290.2</v>
      </c>
      <c r="AW154" s="11">
        <v>295.10000000000002</v>
      </c>
      <c r="AX154" s="11">
        <v>371.6</v>
      </c>
    </row>
    <row r="155" spans="1:50" s="10" customFormat="1" x14ac:dyDescent="0.25">
      <c r="A155" s="32">
        <v>141</v>
      </c>
      <c r="B155" s="10" t="s">
        <v>1901</v>
      </c>
      <c r="C155" s="10" t="s">
        <v>942</v>
      </c>
      <c r="D155" s="11">
        <v>59.9</v>
      </c>
      <c r="E155" s="11">
        <v>47.9</v>
      </c>
      <c r="F155" s="11">
        <v>48.2</v>
      </c>
      <c r="G155" s="11">
        <v>58.2</v>
      </c>
      <c r="H155" s="11">
        <v>93</v>
      </c>
      <c r="I155" s="11">
        <v>82.7</v>
      </c>
      <c r="J155" s="11">
        <v>48.7</v>
      </c>
      <c r="K155" s="11">
        <v>60.8</v>
      </c>
      <c r="L155" s="11">
        <v>71.900000000000006</v>
      </c>
      <c r="M155" s="11">
        <v>106.6</v>
      </c>
      <c r="N155" s="11">
        <v>122.3</v>
      </c>
      <c r="O155" s="11">
        <v>99.1</v>
      </c>
      <c r="P155" s="11">
        <v>160</v>
      </c>
      <c r="Q155" s="11">
        <v>104.3</v>
      </c>
      <c r="R155" s="11">
        <v>24.9</v>
      </c>
      <c r="S155" s="11">
        <v>122.8</v>
      </c>
      <c r="T155" s="11">
        <v>61.5</v>
      </c>
      <c r="U155" s="11">
        <v>-29.9</v>
      </c>
      <c r="V155" s="11">
        <v>-8.4</v>
      </c>
      <c r="W155" s="11">
        <v>67.900000000000006</v>
      </c>
      <c r="X155" s="11">
        <v>52.7</v>
      </c>
      <c r="Y155" s="11">
        <v>14.2</v>
      </c>
      <c r="Z155" s="11">
        <v>29.9</v>
      </c>
      <c r="AA155" s="11">
        <v>-27.7</v>
      </c>
      <c r="AB155" s="11">
        <v>-59.3</v>
      </c>
      <c r="AC155" s="11">
        <v>-1</v>
      </c>
      <c r="AD155" s="11">
        <v>73.900000000000006</v>
      </c>
      <c r="AE155" s="11">
        <v>137.69999999999999</v>
      </c>
      <c r="AF155" s="11">
        <v>256.10000000000002</v>
      </c>
      <c r="AG155" s="11">
        <v>289.39999999999998</v>
      </c>
      <c r="AH155" s="11">
        <v>231</v>
      </c>
      <c r="AI155" s="11">
        <v>214</v>
      </c>
      <c r="AJ155" s="11">
        <v>19.600000000000001</v>
      </c>
      <c r="AK155" s="11">
        <v>-168.9</v>
      </c>
      <c r="AL155" s="11">
        <v>-295.3</v>
      </c>
      <c r="AM155" s="11">
        <v>-332.8</v>
      </c>
      <c r="AN155" s="11">
        <v>-356.7</v>
      </c>
      <c r="AO155" s="11">
        <v>-179.2</v>
      </c>
      <c r="AP155" s="11">
        <v>-327.10000000000002</v>
      </c>
      <c r="AQ155" s="11">
        <v>-518</v>
      </c>
      <c r="AR155" s="11">
        <v>-621.6</v>
      </c>
      <c r="AS155" s="11">
        <v>-425.4</v>
      </c>
      <c r="AT155" s="11">
        <v>-286.2</v>
      </c>
      <c r="AU155" s="11">
        <v>47.9</v>
      </c>
      <c r="AV155" s="11">
        <v>131.4</v>
      </c>
      <c r="AW155" s="11">
        <v>297</v>
      </c>
      <c r="AX155" s="11">
        <v>243.9</v>
      </c>
    </row>
    <row r="156" spans="1:50" s="10" customFormat="1" x14ac:dyDescent="0.25">
      <c r="A156" s="32">
        <v>142</v>
      </c>
      <c r="B156" s="10" t="s">
        <v>941</v>
      </c>
      <c r="C156" s="10" t="s">
        <v>142</v>
      </c>
      <c r="D156" s="11">
        <v>75</v>
      </c>
      <c r="E156" s="11">
        <v>96.1</v>
      </c>
      <c r="F156" s="11">
        <v>110.1</v>
      </c>
      <c r="G156" s="11">
        <v>109.2</v>
      </c>
      <c r="H156" s="11">
        <v>131.80000000000001</v>
      </c>
      <c r="I156" s="11">
        <v>141.69999999999999</v>
      </c>
      <c r="J156" s="11">
        <v>159</v>
      </c>
      <c r="K156" s="11">
        <v>147.30000000000001</v>
      </c>
      <c r="L156" s="11">
        <v>148.19999999999999</v>
      </c>
      <c r="M156" s="11">
        <v>166.6</v>
      </c>
      <c r="N156" s="11">
        <v>177.5</v>
      </c>
      <c r="O156" s="11">
        <v>213.2</v>
      </c>
      <c r="P156" s="11">
        <v>252.5</v>
      </c>
      <c r="Q156" s="11">
        <v>277.7</v>
      </c>
      <c r="R156" s="11">
        <v>247</v>
      </c>
      <c r="S156" s="11">
        <v>312.10000000000002</v>
      </c>
      <c r="T156" s="11">
        <v>265.10000000000002</v>
      </c>
      <c r="U156" s="11">
        <v>269.39999999999998</v>
      </c>
      <c r="V156" s="11">
        <v>252.1</v>
      </c>
      <c r="W156" s="11">
        <v>294.8</v>
      </c>
      <c r="X156" s="11">
        <v>316.5</v>
      </c>
      <c r="Y156" s="11">
        <v>335.4</v>
      </c>
      <c r="Z156" s="11">
        <v>365.9</v>
      </c>
      <c r="AA156" s="11">
        <v>426</v>
      </c>
      <c r="AB156" s="11">
        <v>367.6</v>
      </c>
      <c r="AC156" s="11">
        <v>331.4</v>
      </c>
      <c r="AD156" s="11">
        <v>352.9</v>
      </c>
      <c r="AE156" s="11">
        <v>345.2</v>
      </c>
      <c r="AF156" s="11">
        <v>352.2</v>
      </c>
      <c r="AG156" s="11">
        <v>405.3</v>
      </c>
      <c r="AH156" s="11">
        <v>303.3</v>
      </c>
      <c r="AI156" s="11">
        <v>307.7</v>
      </c>
      <c r="AJ156" s="11">
        <v>335.2</v>
      </c>
      <c r="AK156" s="11">
        <v>405.3</v>
      </c>
      <c r="AL156" s="11">
        <v>409.6</v>
      </c>
      <c r="AM156" s="11">
        <v>409.4</v>
      </c>
      <c r="AN156" s="11">
        <v>243.1</v>
      </c>
      <c r="AO156" s="11">
        <v>331.4</v>
      </c>
      <c r="AP156" s="11">
        <v>309.8</v>
      </c>
      <c r="AQ156" s="11">
        <v>536.70000000000005</v>
      </c>
      <c r="AR156" s="11">
        <v>667.4</v>
      </c>
      <c r="AS156" s="11">
        <v>630</v>
      </c>
      <c r="AT156" s="11">
        <v>710.1</v>
      </c>
      <c r="AU156" s="11">
        <v>946.7</v>
      </c>
      <c r="AV156" s="11">
        <v>620.1</v>
      </c>
      <c r="AW156" s="11">
        <v>726</v>
      </c>
      <c r="AX156" s="11">
        <v>783.6</v>
      </c>
    </row>
    <row r="157" spans="1:50" s="10" customFormat="1" x14ac:dyDescent="0.25">
      <c r="A157" s="32">
        <v>143</v>
      </c>
      <c r="B157" s="10" t="s">
        <v>1902</v>
      </c>
      <c r="C157" s="10" t="s">
        <v>940</v>
      </c>
      <c r="D157" s="11">
        <v>57.9</v>
      </c>
      <c r="E157" s="11">
        <v>61.7</v>
      </c>
      <c r="F157" s="11">
        <v>76.3</v>
      </c>
      <c r="G157" s="11">
        <v>89.5</v>
      </c>
      <c r="H157" s="11">
        <v>92.2</v>
      </c>
      <c r="I157" s="11">
        <v>86.8</v>
      </c>
      <c r="J157" s="11">
        <v>92.5</v>
      </c>
      <c r="K157" s="11">
        <v>106</v>
      </c>
      <c r="L157" s="11">
        <v>132.4</v>
      </c>
      <c r="M157" s="11">
        <v>148.5</v>
      </c>
      <c r="N157" s="11">
        <v>148.69999999999999</v>
      </c>
      <c r="O157" s="11">
        <v>130.6</v>
      </c>
      <c r="P157" s="11">
        <v>128.4</v>
      </c>
      <c r="Q157" s="11">
        <v>121.4</v>
      </c>
      <c r="R157" s="11">
        <v>166.4</v>
      </c>
      <c r="S157" s="11">
        <v>227.3</v>
      </c>
      <c r="T157" s="11">
        <v>224.5</v>
      </c>
      <c r="U157" s="11">
        <v>244.6</v>
      </c>
      <c r="V157" s="11">
        <v>264.8</v>
      </c>
      <c r="W157" s="11">
        <v>282.60000000000002</v>
      </c>
      <c r="X157" s="11">
        <v>293.8</v>
      </c>
      <c r="Y157" s="11">
        <v>287.8</v>
      </c>
      <c r="Z157" s="11">
        <v>274.7</v>
      </c>
      <c r="AA157" s="11">
        <v>319.7</v>
      </c>
      <c r="AB157" s="11">
        <v>325.10000000000002</v>
      </c>
      <c r="AC157" s="11">
        <v>354</v>
      </c>
      <c r="AD157" s="11">
        <v>339.6</v>
      </c>
      <c r="AE157" s="11">
        <v>349.4</v>
      </c>
      <c r="AF157" s="11">
        <v>366.9</v>
      </c>
      <c r="AG157" s="11">
        <v>385.9</v>
      </c>
      <c r="AH157" s="11">
        <v>394.7</v>
      </c>
      <c r="AI157" s="11">
        <v>388.5</v>
      </c>
      <c r="AJ157" s="11">
        <v>439.4</v>
      </c>
      <c r="AK157" s="11">
        <v>484.5</v>
      </c>
      <c r="AL157" s="11">
        <v>555.4</v>
      </c>
      <c r="AM157" s="11">
        <v>645.4</v>
      </c>
      <c r="AN157" s="11">
        <v>705.8</v>
      </c>
      <c r="AO157" s="11">
        <v>652.4</v>
      </c>
      <c r="AP157" s="11">
        <v>509.4</v>
      </c>
      <c r="AQ157" s="11">
        <v>375.9</v>
      </c>
      <c r="AR157" s="11">
        <v>295.8</v>
      </c>
      <c r="AS157" s="11">
        <v>274.8</v>
      </c>
      <c r="AT157" s="11">
        <v>261.5</v>
      </c>
      <c r="AU157" s="11">
        <v>278</v>
      </c>
      <c r="AV157" s="11">
        <v>273.3</v>
      </c>
      <c r="AW157" s="11">
        <v>252.1</v>
      </c>
      <c r="AX157" s="11">
        <v>310.60000000000002</v>
      </c>
    </row>
    <row r="158" spans="1:50" s="10" customFormat="1" x14ac:dyDescent="0.25">
      <c r="A158" s="32">
        <v>144</v>
      </c>
      <c r="B158" s="10" t="s">
        <v>1903</v>
      </c>
      <c r="C158" s="10" t="s">
        <v>939</v>
      </c>
      <c r="D158" s="11">
        <v>17.100000000000001</v>
      </c>
      <c r="E158" s="11">
        <v>34.4</v>
      </c>
      <c r="F158" s="11">
        <v>33.799999999999997</v>
      </c>
      <c r="G158" s="11">
        <v>19.7</v>
      </c>
      <c r="H158" s="11">
        <v>39.6</v>
      </c>
      <c r="I158" s="11">
        <v>54.9</v>
      </c>
      <c r="J158" s="11">
        <v>66.5</v>
      </c>
      <c r="K158" s="11">
        <v>41.3</v>
      </c>
      <c r="L158" s="11">
        <v>15.8</v>
      </c>
      <c r="M158" s="11">
        <v>18.100000000000001</v>
      </c>
      <c r="N158" s="11">
        <v>28.8</v>
      </c>
      <c r="O158" s="11">
        <v>82.6</v>
      </c>
      <c r="P158" s="11">
        <v>124.1</v>
      </c>
      <c r="Q158" s="11">
        <v>156.30000000000001</v>
      </c>
      <c r="R158" s="11">
        <v>80.599999999999994</v>
      </c>
      <c r="S158" s="11">
        <v>84.8</v>
      </c>
      <c r="T158" s="11">
        <v>40.6</v>
      </c>
      <c r="U158" s="11">
        <v>24.8</v>
      </c>
      <c r="V158" s="11">
        <v>-12.8</v>
      </c>
      <c r="W158" s="11">
        <v>12.2</v>
      </c>
      <c r="X158" s="11">
        <v>22.7</v>
      </c>
      <c r="Y158" s="11">
        <v>47.7</v>
      </c>
      <c r="Z158" s="11">
        <v>91.2</v>
      </c>
      <c r="AA158" s="11">
        <v>106.3</v>
      </c>
      <c r="AB158" s="11">
        <v>42.5</v>
      </c>
      <c r="AC158" s="11">
        <v>-22.6</v>
      </c>
      <c r="AD158" s="11">
        <v>13.4</v>
      </c>
      <c r="AE158" s="11">
        <v>-4.2</v>
      </c>
      <c r="AF158" s="11">
        <v>-14.7</v>
      </c>
      <c r="AG158" s="11">
        <v>19.5</v>
      </c>
      <c r="AH158" s="11">
        <v>-91.4</v>
      </c>
      <c r="AI158" s="11">
        <v>-80.8</v>
      </c>
      <c r="AJ158" s="11">
        <v>-104.3</v>
      </c>
      <c r="AK158" s="11">
        <v>-79.3</v>
      </c>
      <c r="AL158" s="11">
        <v>-145.80000000000001</v>
      </c>
      <c r="AM158" s="11">
        <v>-236</v>
      </c>
      <c r="AN158" s="11">
        <v>-462.7</v>
      </c>
      <c r="AO158" s="11">
        <v>-321</v>
      </c>
      <c r="AP158" s="11">
        <v>-199.6</v>
      </c>
      <c r="AQ158" s="11">
        <v>160.80000000000001</v>
      </c>
      <c r="AR158" s="11">
        <v>371.6</v>
      </c>
      <c r="AS158" s="11">
        <v>355.2</v>
      </c>
      <c r="AT158" s="11">
        <v>448.7</v>
      </c>
      <c r="AU158" s="11">
        <v>668.7</v>
      </c>
      <c r="AV158" s="11">
        <v>346.8</v>
      </c>
      <c r="AW158" s="11">
        <v>473.9</v>
      </c>
      <c r="AX158" s="11">
        <v>473</v>
      </c>
    </row>
    <row r="159" spans="1:50" s="10" customFormat="1" x14ac:dyDescent="0.25">
      <c r="A159" s="32">
        <v>145</v>
      </c>
      <c r="B159" s="10" t="s">
        <v>938</v>
      </c>
      <c r="C159" s="10" t="s">
        <v>191</v>
      </c>
      <c r="D159" s="11">
        <v>34.200000000000003</v>
      </c>
      <c r="E159" s="11">
        <v>27.2</v>
      </c>
      <c r="F159" s="11">
        <v>37.5</v>
      </c>
      <c r="G159" s="11">
        <v>48</v>
      </c>
      <c r="H159" s="11">
        <v>53.5</v>
      </c>
      <c r="I159" s="11">
        <v>39.700000000000003</v>
      </c>
      <c r="J159" s="11">
        <v>54.3</v>
      </c>
      <c r="K159" s="11">
        <v>70</v>
      </c>
      <c r="L159" s="11">
        <v>86.6</v>
      </c>
      <c r="M159" s="11">
        <v>102.9</v>
      </c>
      <c r="N159" s="11">
        <v>101.4</v>
      </c>
      <c r="O159" s="11">
        <v>72.3</v>
      </c>
      <c r="P159" s="11">
        <v>89.4</v>
      </c>
      <c r="Q159" s="11">
        <v>85.6</v>
      </c>
      <c r="R159" s="11">
        <v>115.7</v>
      </c>
      <c r="S159" s="11">
        <v>149.5</v>
      </c>
      <c r="T159" s="11">
        <v>157.5</v>
      </c>
      <c r="U159" s="11">
        <v>108.5</v>
      </c>
      <c r="V159" s="11">
        <v>123.2</v>
      </c>
      <c r="W159" s="11">
        <v>143.30000000000001</v>
      </c>
      <c r="X159" s="11">
        <v>110.2</v>
      </c>
      <c r="Y159" s="11">
        <v>102.7</v>
      </c>
      <c r="Z159" s="11">
        <v>132.19999999999999</v>
      </c>
      <c r="AA159" s="11">
        <v>137.1</v>
      </c>
      <c r="AB159" s="11">
        <v>145.6</v>
      </c>
      <c r="AC159" s="11">
        <v>192.8</v>
      </c>
      <c r="AD159" s="11">
        <v>226.2</v>
      </c>
      <c r="AE159" s="11">
        <v>251.1</v>
      </c>
      <c r="AF159" s="11">
        <v>280.89999999999998</v>
      </c>
      <c r="AG159" s="11">
        <v>198.7</v>
      </c>
      <c r="AH159" s="11">
        <v>223.5</v>
      </c>
      <c r="AI159" s="11">
        <v>131.4</v>
      </c>
      <c r="AJ159" s="11">
        <v>180.2</v>
      </c>
      <c r="AK159" s="11">
        <v>314.7</v>
      </c>
      <c r="AL159" s="11">
        <v>378.6</v>
      </c>
      <c r="AM159" s="11">
        <v>413.2</v>
      </c>
      <c r="AN159" s="11">
        <v>484.8</v>
      </c>
      <c r="AO159" s="11">
        <v>447.1</v>
      </c>
      <c r="AP159" s="11">
        <v>264.60000000000002</v>
      </c>
      <c r="AQ159" s="11">
        <v>167.3</v>
      </c>
      <c r="AR159" s="11">
        <v>552.9</v>
      </c>
      <c r="AS159" s="11">
        <v>811.9</v>
      </c>
      <c r="AT159" s="11">
        <v>733.9</v>
      </c>
      <c r="AU159" s="11">
        <v>691.2</v>
      </c>
      <c r="AV159" s="11">
        <v>635.79999999999995</v>
      </c>
      <c r="AW159" s="11">
        <v>648.70000000000005</v>
      </c>
      <c r="AX159" s="11">
        <v>562.9</v>
      </c>
    </row>
    <row r="160" spans="1:50" s="10" customFormat="1" x14ac:dyDescent="0.25">
      <c r="A160" s="32">
        <v>146</v>
      </c>
      <c r="B160" s="10" t="s">
        <v>1904</v>
      </c>
      <c r="C160" s="10" t="s">
        <v>937</v>
      </c>
      <c r="D160" s="11">
        <v>-12.5</v>
      </c>
      <c r="E160" s="11">
        <v>-13.8</v>
      </c>
      <c r="F160" s="11">
        <v>-15.5</v>
      </c>
      <c r="G160" s="11">
        <v>-16.100000000000001</v>
      </c>
      <c r="H160" s="11">
        <v>-14.8</v>
      </c>
      <c r="I160" s="11">
        <v>-17.2</v>
      </c>
      <c r="J160" s="11">
        <v>-24</v>
      </c>
      <c r="K160" s="11">
        <v>-24.7</v>
      </c>
      <c r="L160" s="11">
        <v>-30</v>
      </c>
      <c r="M160" s="11">
        <v>-29.8</v>
      </c>
      <c r="N160" s="11">
        <v>-33.700000000000003</v>
      </c>
      <c r="O160" s="11">
        <v>-38.4</v>
      </c>
      <c r="P160" s="11">
        <v>-41.8</v>
      </c>
      <c r="Q160" s="11">
        <v>-45.2</v>
      </c>
      <c r="R160" s="11">
        <v>-51.7</v>
      </c>
      <c r="S160" s="11">
        <v>-100.4</v>
      </c>
      <c r="T160" s="11">
        <v>-98.4</v>
      </c>
      <c r="U160" s="11">
        <v>-97.7</v>
      </c>
      <c r="V160" s="11">
        <v>-110</v>
      </c>
      <c r="W160" s="11">
        <v>-120.6</v>
      </c>
      <c r="X160" s="11">
        <v>-125</v>
      </c>
      <c r="Y160" s="11">
        <v>-136.1</v>
      </c>
      <c r="Z160" s="11">
        <v>-130.30000000000001</v>
      </c>
      <c r="AA160" s="11">
        <v>-130.30000000000001</v>
      </c>
      <c r="AB160" s="11">
        <v>-121.8</v>
      </c>
      <c r="AC160" s="11">
        <v>-124.8</v>
      </c>
      <c r="AD160" s="11">
        <v>-120.9</v>
      </c>
      <c r="AE160" s="11">
        <v>-113.6</v>
      </c>
      <c r="AF160" s="11">
        <v>-115.8</v>
      </c>
      <c r="AG160" s="11">
        <v>-99.8</v>
      </c>
      <c r="AH160" s="11">
        <v>-85.9</v>
      </c>
      <c r="AI160" s="11">
        <v>-71.8</v>
      </c>
      <c r="AJ160" s="11">
        <v>-65.099999999999994</v>
      </c>
      <c r="AK160" s="11">
        <v>-62.4</v>
      </c>
      <c r="AL160" s="11">
        <v>-52.5</v>
      </c>
      <c r="AM160" s="11">
        <v>-50.3</v>
      </c>
      <c r="AN160" s="11">
        <v>-54</v>
      </c>
      <c r="AO160" s="11">
        <v>-40.200000000000003</v>
      </c>
      <c r="AP160" s="11">
        <v>-66</v>
      </c>
      <c r="AQ160" s="11">
        <v>-97.4</v>
      </c>
      <c r="AR160" s="11">
        <v>-58.7</v>
      </c>
      <c r="AS160" s="11">
        <v>-36.200000000000003</v>
      </c>
      <c r="AT160" s="11">
        <v>-36.299999999999997</v>
      </c>
      <c r="AU160" s="11">
        <v>0.8</v>
      </c>
      <c r="AV160" s="11">
        <v>49.8</v>
      </c>
      <c r="AW160" s="11">
        <v>56.9</v>
      </c>
      <c r="AX160" s="11">
        <v>60</v>
      </c>
    </row>
    <row r="161" spans="1:50" s="10" customFormat="1" x14ac:dyDescent="0.25">
      <c r="A161" s="32">
        <v>147</v>
      </c>
      <c r="B161" s="10" t="s">
        <v>1905</v>
      </c>
      <c r="C161" s="10" t="s">
        <v>936</v>
      </c>
      <c r="D161" s="11">
        <v>46.7</v>
      </c>
      <c r="E161" s="11">
        <v>41</v>
      </c>
      <c r="F161" s="11">
        <v>52.9</v>
      </c>
      <c r="G161" s="11">
        <v>64.099999999999994</v>
      </c>
      <c r="H161" s="11">
        <v>68.3</v>
      </c>
      <c r="I161" s="11">
        <v>56.9</v>
      </c>
      <c r="J161" s="11">
        <v>78.3</v>
      </c>
      <c r="K161" s="11">
        <v>94.7</v>
      </c>
      <c r="L161" s="11">
        <v>116.5</v>
      </c>
      <c r="M161" s="11">
        <v>132.69999999999999</v>
      </c>
      <c r="N161" s="11">
        <v>135.19999999999999</v>
      </c>
      <c r="O161" s="11">
        <v>110.7</v>
      </c>
      <c r="P161" s="11">
        <v>131.19999999999999</v>
      </c>
      <c r="Q161" s="11">
        <v>130.9</v>
      </c>
      <c r="R161" s="11">
        <v>167.4</v>
      </c>
      <c r="S161" s="11">
        <v>250</v>
      </c>
      <c r="T161" s="11">
        <v>256</v>
      </c>
      <c r="U161" s="11">
        <v>206.2</v>
      </c>
      <c r="V161" s="11">
        <v>233.2</v>
      </c>
      <c r="W161" s="11">
        <v>263.89999999999998</v>
      </c>
      <c r="X161" s="11">
        <v>235.2</v>
      </c>
      <c r="Y161" s="11">
        <v>238.7</v>
      </c>
      <c r="Z161" s="11">
        <v>262.5</v>
      </c>
      <c r="AA161" s="11">
        <v>267.39999999999998</v>
      </c>
      <c r="AB161" s="11">
        <v>267.39999999999998</v>
      </c>
      <c r="AC161" s="11">
        <v>317.60000000000002</v>
      </c>
      <c r="AD161" s="11">
        <v>347.2</v>
      </c>
      <c r="AE161" s="11">
        <v>364.6</v>
      </c>
      <c r="AF161" s="11">
        <v>396.7</v>
      </c>
      <c r="AG161" s="11">
        <v>298.39999999999998</v>
      </c>
      <c r="AH161" s="11">
        <v>309.5</v>
      </c>
      <c r="AI161" s="11">
        <v>203.2</v>
      </c>
      <c r="AJ161" s="11">
        <v>245.3</v>
      </c>
      <c r="AK161" s="11">
        <v>377.1</v>
      </c>
      <c r="AL161" s="11">
        <v>431.1</v>
      </c>
      <c r="AM161" s="11">
        <v>463.5</v>
      </c>
      <c r="AN161" s="11">
        <v>538.79999999999995</v>
      </c>
      <c r="AO161" s="11">
        <v>487.3</v>
      </c>
      <c r="AP161" s="11">
        <v>330.5</v>
      </c>
      <c r="AQ161" s="11">
        <v>264.7</v>
      </c>
      <c r="AR161" s="11">
        <v>611.6</v>
      </c>
      <c r="AS161" s="11">
        <v>848.1</v>
      </c>
      <c r="AT161" s="11">
        <v>770.1</v>
      </c>
      <c r="AU161" s="11">
        <v>690.3</v>
      </c>
      <c r="AV161" s="11">
        <v>586</v>
      </c>
      <c r="AW161" s="11">
        <v>591.79999999999995</v>
      </c>
      <c r="AX161" s="11">
        <v>502.9</v>
      </c>
    </row>
    <row r="162" spans="1:50" s="10" customFormat="1" x14ac:dyDescent="0.25">
      <c r="A162" s="32">
        <v>148</v>
      </c>
      <c r="B162" s="10" t="s">
        <v>935</v>
      </c>
      <c r="C162" s="10" t="s">
        <v>934</v>
      </c>
      <c r="D162" s="11">
        <v>-1</v>
      </c>
      <c r="E162" s="11">
        <v>-31.8</v>
      </c>
      <c r="F162" s="11">
        <v>-50.2</v>
      </c>
      <c r="G162" s="11">
        <v>-40.5</v>
      </c>
      <c r="H162" s="11">
        <v>-28</v>
      </c>
      <c r="I162" s="11">
        <v>-38.299999999999997</v>
      </c>
      <c r="J162" s="11">
        <v>-102.5</v>
      </c>
      <c r="K162" s="11">
        <v>-77.099999999999994</v>
      </c>
      <c r="L162" s="11">
        <v>-63.5</v>
      </c>
      <c r="M162" s="11">
        <v>-46.4</v>
      </c>
      <c r="N162" s="11">
        <v>-36.299999999999997</v>
      </c>
      <c r="O162" s="11">
        <v>-80.900000000000006</v>
      </c>
      <c r="P162" s="11">
        <v>-81.7</v>
      </c>
      <c r="Q162" s="11">
        <v>-169.7</v>
      </c>
      <c r="R162" s="11">
        <v>-203.7</v>
      </c>
      <c r="S162" s="11">
        <v>-171.4</v>
      </c>
      <c r="T162" s="11">
        <v>-175.4</v>
      </c>
      <c r="U162" s="11">
        <v>-192.2</v>
      </c>
      <c r="V162" s="11">
        <v>-151.1</v>
      </c>
      <c r="W162" s="11">
        <v>-140.4</v>
      </c>
      <c r="X162" s="11">
        <v>-149.19999999999999</v>
      </c>
      <c r="Y162" s="11">
        <v>-207.4</v>
      </c>
      <c r="Z162" s="11">
        <v>-271.3</v>
      </c>
      <c r="AA162" s="11">
        <v>-370.2</v>
      </c>
      <c r="AB162" s="11">
        <v>-349</v>
      </c>
      <c r="AC162" s="11">
        <v>-280.7</v>
      </c>
      <c r="AD162" s="11">
        <v>-272.39999999999998</v>
      </c>
      <c r="AE162" s="11">
        <v>-191</v>
      </c>
      <c r="AF162" s="11">
        <v>-89.5</v>
      </c>
      <c r="AG162" s="11">
        <v>18.100000000000001</v>
      </c>
      <c r="AH162" s="11">
        <v>75.900000000000006</v>
      </c>
      <c r="AI162" s="11">
        <v>166.4</v>
      </c>
      <c r="AJ162" s="11">
        <v>-50.8</v>
      </c>
      <c r="AK162" s="11">
        <v>-391.4</v>
      </c>
      <c r="AL162" s="11">
        <v>-524.29999999999995</v>
      </c>
      <c r="AM162" s="11">
        <v>-507.6</v>
      </c>
      <c r="AN162" s="11">
        <v>-371.3</v>
      </c>
      <c r="AO162" s="11">
        <v>-266.39999999999998</v>
      </c>
      <c r="AP162" s="11">
        <v>-338.4</v>
      </c>
      <c r="AQ162" s="11">
        <v>-799</v>
      </c>
      <c r="AR162" s="11">
        <v>-1520.8</v>
      </c>
      <c r="AS162" s="11">
        <v>-1566</v>
      </c>
      <c r="AT162" s="11">
        <v>-1460.1</v>
      </c>
      <c r="AU162" s="11">
        <v>-1310.8</v>
      </c>
      <c r="AV162" s="11">
        <v>-834.4</v>
      </c>
      <c r="AW162" s="11">
        <v>-782.7</v>
      </c>
      <c r="AX162" s="11">
        <v>-731</v>
      </c>
    </row>
    <row r="163" spans="1:50" s="10" customFormat="1" x14ac:dyDescent="0.25">
      <c r="A163" s="32">
        <v>149</v>
      </c>
      <c r="B163" s="10" t="s">
        <v>1906</v>
      </c>
      <c r="C163" s="10" t="s">
        <v>933</v>
      </c>
      <c r="D163" s="11">
        <v>3</v>
      </c>
      <c r="E163" s="11">
        <v>-4.3</v>
      </c>
      <c r="F163" s="11">
        <v>-11.8</v>
      </c>
      <c r="G163" s="11">
        <v>-14.8</v>
      </c>
      <c r="H163" s="11">
        <v>-13.1</v>
      </c>
      <c r="I163" s="11">
        <v>-9.1999999999999993</v>
      </c>
      <c r="J163" s="11">
        <v>-6.4</v>
      </c>
      <c r="K163" s="11">
        <v>-1.8</v>
      </c>
      <c r="L163" s="11">
        <v>-3</v>
      </c>
      <c r="M163" s="11">
        <v>-2.2000000000000002</v>
      </c>
      <c r="N163" s="11">
        <v>5.4</v>
      </c>
      <c r="O163" s="11">
        <v>13.3</v>
      </c>
      <c r="P163" s="11">
        <v>13.7</v>
      </c>
      <c r="Q163" s="11">
        <v>13.1</v>
      </c>
      <c r="R163" s="11">
        <v>19.399999999999999</v>
      </c>
      <c r="S163" s="11">
        <v>40.5</v>
      </c>
      <c r="T163" s="11">
        <v>59.7</v>
      </c>
      <c r="U163" s="11">
        <v>68.599999999999994</v>
      </c>
      <c r="V163" s="11">
        <v>77.8</v>
      </c>
      <c r="W163" s="11">
        <v>67.8</v>
      </c>
      <c r="X163" s="11">
        <v>56</v>
      </c>
      <c r="Y163" s="11">
        <v>64.900000000000006</v>
      </c>
      <c r="Z163" s="11">
        <v>52.5</v>
      </c>
      <c r="AA163" s="11">
        <v>31.2</v>
      </c>
      <c r="AB163" s="11">
        <v>20.2</v>
      </c>
      <c r="AC163" s="11">
        <v>15.4</v>
      </c>
      <c r="AD163" s="11">
        <v>14.3</v>
      </c>
      <c r="AE163" s="11">
        <v>31.8</v>
      </c>
      <c r="AF163" s="11">
        <v>36.4</v>
      </c>
      <c r="AG163" s="11">
        <v>46.6</v>
      </c>
      <c r="AH163" s="11">
        <v>63</v>
      </c>
      <c r="AI163" s="11">
        <v>74.900000000000006</v>
      </c>
      <c r="AJ163" s="11">
        <v>70.599999999999994</v>
      </c>
      <c r="AK163" s="11">
        <v>75.400000000000006</v>
      </c>
      <c r="AL163" s="11">
        <v>56.3</v>
      </c>
      <c r="AM163" s="11">
        <v>52.7</v>
      </c>
      <c r="AN163" s="11">
        <v>61.5</v>
      </c>
      <c r="AO163" s="11">
        <v>79.099999999999994</v>
      </c>
      <c r="AP163" s="11">
        <v>119.7</v>
      </c>
      <c r="AQ163" s="11">
        <v>144.6</v>
      </c>
      <c r="AR163" s="11">
        <v>84</v>
      </c>
      <c r="AS163" s="11">
        <v>62.6</v>
      </c>
      <c r="AT163" s="11">
        <v>44.9</v>
      </c>
      <c r="AU163" s="11">
        <v>0.3</v>
      </c>
      <c r="AV163" s="11">
        <v>-32.9</v>
      </c>
      <c r="AW163" s="11">
        <v>-14</v>
      </c>
      <c r="AX163" s="11">
        <v>1.1000000000000001</v>
      </c>
    </row>
    <row r="164" spans="1:50" s="10" customFormat="1" x14ac:dyDescent="0.25">
      <c r="A164" s="32">
        <v>150</v>
      </c>
      <c r="B164" s="10" t="s">
        <v>1907</v>
      </c>
      <c r="C164" s="10" t="s">
        <v>932</v>
      </c>
      <c r="D164" s="11">
        <v>-4</v>
      </c>
      <c r="E164" s="11">
        <v>-27.5</v>
      </c>
      <c r="F164" s="11">
        <v>-38.5</v>
      </c>
      <c r="G164" s="11">
        <v>-25.6</v>
      </c>
      <c r="H164" s="11">
        <v>-14.9</v>
      </c>
      <c r="I164" s="11">
        <v>-29.1</v>
      </c>
      <c r="J164" s="11">
        <v>-96.1</v>
      </c>
      <c r="K164" s="11">
        <v>-75.2</v>
      </c>
      <c r="L164" s="11">
        <v>-60.5</v>
      </c>
      <c r="M164" s="11">
        <v>-44.2</v>
      </c>
      <c r="N164" s="11">
        <v>-41.7</v>
      </c>
      <c r="O164" s="11">
        <v>-94.2</v>
      </c>
      <c r="P164" s="11">
        <v>-95.3</v>
      </c>
      <c r="Q164" s="11">
        <v>-182.8</v>
      </c>
      <c r="R164" s="11">
        <v>-223.1</v>
      </c>
      <c r="S164" s="11">
        <v>-211.9</v>
      </c>
      <c r="T164" s="11">
        <v>-235.1</v>
      </c>
      <c r="U164" s="11">
        <v>-260.8</v>
      </c>
      <c r="V164" s="11">
        <v>-228.8</v>
      </c>
      <c r="W164" s="11">
        <v>-208.2</v>
      </c>
      <c r="X164" s="11">
        <v>-205.2</v>
      </c>
      <c r="Y164" s="11">
        <v>-272.2</v>
      </c>
      <c r="Z164" s="11">
        <v>-323.8</v>
      </c>
      <c r="AA164" s="11">
        <v>-401.4</v>
      </c>
      <c r="AB164" s="11">
        <v>-369.2</v>
      </c>
      <c r="AC164" s="11">
        <v>-296</v>
      </c>
      <c r="AD164" s="11">
        <v>-286.7</v>
      </c>
      <c r="AE164" s="11">
        <v>-222.7</v>
      </c>
      <c r="AF164" s="11">
        <v>-125.9</v>
      </c>
      <c r="AG164" s="11">
        <v>-28.5</v>
      </c>
      <c r="AH164" s="11">
        <v>12.9</v>
      </c>
      <c r="AI164" s="11">
        <v>91.6</v>
      </c>
      <c r="AJ164" s="11">
        <v>-121.4</v>
      </c>
      <c r="AK164" s="11">
        <v>-466.8</v>
      </c>
      <c r="AL164" s="11">
        <v>-580.6</v>
      </c>
      <c r="AM164" s="11">
        <v>-560.29999999999995</v>
      </c>
      <c r="AN164" s="11">
        <v>-432.8</v>
      </c>
      <c r="AO164" s="11">
        <v>-345.6</v>
      </c>
      <c r="AP164" s="11">
        <v>-458</v>
      </c>
      <c r="AQ164" s="11">
        <v>-943.6</v>
      </c>
      <c r="AR164" s="11">
        <v>-1604.8</v>
      </c>
      <c r="AS164" s="11">
        <v>-1628.6</v>
      </c>
      <c r="AT164" s="11">
        <v>-1504.9</v>
      </c>
      <c r="AU164" s="11">
        <v>-1311.1</v>
      </c>
      <c r="AV164" s="11">
        <v>-801.4</v>
      </c>
      <c r="AW164" s="11">
        <v>-768.8</v>
      </c>
      <c r="AX164" s="11">
        <v>-732.1</v>
      </c>
    </row>
    <row r="165" spans="1:50" s="8" customFormat="1" x14ac:dyDescent="0.25">
      <c r="A165" s="35">
        <v>151</v>
      </c>
      <c r="B165" s="8" t="s">
        <v>931</v>
      </c>
      <c r="C165" s="8" t="s">
        <v>930</v>
      </c>
      <c r="D165" s="9">
        <v>124.9</v>
      </c>
      <c r="E165" s="9">
        <v>136.80000000000001</v>
      </c>
      <c r="F165" s="9">
        <v>148.9</v>
      </c>
      <c r="G165" s="9">
        <v>160.9</v>
      </c>
      <c r="H165" s="9">
        <v>178.1</v>
      </c>
      <c r="I165" s="9">
        <v>206.2</v>
      </c>
      <c r="J165" s="9">
        <v>237.5</v>
      </c>
      <c r="K165" s="9">
        <v>259.2</v>
      </c>
      <c r="L165" s="9">
        <v>288.3</v>
      </c>
      <c r="M165" s="9">
        <v>325.10000000000002</v>
      </c>
      <c r="N165" s="9">
        <v>371.1</v>
      </c>
      <c r="O165" s="9">
        <v>426</v>
      </c>
      <c r="P165" s="9">
        <v>485</v>
      </c>
      <c r="Q165" s="9">
        <v>534.29999999999995</v>
      </c>
      <c r="R165" s="9">
        <v>560.5</v>
      </c>
      <c r="S165" s="9">
        <v>594.29999999999995</v>
      </c>
      <c r="T165" s="9">
        <v>636.70000000000005</v>
      </c>
      <c r="U165" s="9">
        <v>682.2</v>
      </c>
      <c r="V165" s="9">
        <v>728</v>
      </c>
      <c r="W165" s="9">
        <v>782.4</v>
      </c>
      <c r="X165" s="9">
        <v>836.1</v>
      </c>
      <c r="Y165" s="9">
        <v>886.8</v>
      </c>
      <c r="Z165" s="9">
        <v>931.1</v>
      </c>
      <c r="AA165" s="9">
        <v>959.7</v>
      </c>
      <c r="AB165" s="9">
        <v>1003.6</v>
      </c>
      <c r="AC165" s="9">
        <v>1055.5999999999999</v>
      </c>
      <c r="AD165" s="9">
        <v>1122.8</v>
      </c>
      <c r="AE165" s="9">
        <v>1176</v>
      </c>
      <c r="AF165" s="9">
        <v>1240</v>
      </c>
      <c r="AG165" s="9">
        <v>1310.3</v>
      </c>
      <c r="AH165" s="9">
        <v>1400.9</v>
      </c>
      <c r="AI165" s="9">
        <v>1514.2</v>
      </c>
      <c r="AJ165" s="9">
        <v>1604</v>
      </c>
      <c r="AK165" s="9">
        <v>1662.1</v>
      </c>
      <c r="AL165" s="9">
        <v>1727.2</v>
      </c>
      <c r="AM165" s="9">
        <v>1831.7</v>
      </c>
      <c r="AN165" s="9">
        <v>1982</v>
      </c>
      <c r="AO165" s="9">
        <v>2136</v>
      </c>
      <c r="AP165" s="9">
        <v>2264.4</v>
      </c>
      <c r="AQ165" s="9">
        <v>2363.4</v>
      </c>
      <c r="AR165" s="9">
        <v>2368.4</v>
      </c>
      <c r="AS165" s="9">
        <v>2381.6</v>
      </c>
      <c r="AT165" s="9">
        <v>2450.6</v>
      </c>
      <c r="AU165" s="9">
        <v>2534.1999999999998</v>
      </c>
      <c r="AV165" s="9">
        <v>2628.9</v>
      </c>
      <c r="AW165" s="9">
        <v>2745.2</v>
      </c>
      <c r="AX165" s="9">
        <v>2830.8</v>
      </c>
    </row>
    <row r="166" spans="1:50" s="10" customFormat="1" x14ac:dyDescent="0.25">
      <c r="A166" s="32">
        <v>152</v>
      </c>
      <c r="B166" s="10" t="s">
        <v>1908</v>
      </c>
      <c r="C166" s="10" t="s">
        <v>929</v>
      </c>
      <c r="D166" s="11">
        <v>48</v>
      </c>
      <c r="E166" s="11">
        <v>52</v>
      </c>
      <c r="F166" s="11">
        <v>56.1</v>
      </c>
      <c r="G166" s="11">
        <v>60</v>
      </c>
      <c r="H166" s="11">
        <v>65.7</v>
      </c>
      <c r="I166" s="11">
        <v>75</v>
      </c>
      <c r="J166" s="11">
        <v>83.7</v>
      </c>
      <c r="K166" s="11">
        <v>90.5</v>
      </c>
      <c r="L166" s="11">
        <v>99.8</v>
      </c>
      <c r="M166" s="11">
        <v>111.7</v>
      </c>
      <c r="N166" s="11">
        <v>125.8</v>
      </c>
      <c r="O166" s="11">
        <v>142.9</v>
      </c>
      <c r="P166" s="11">
        <v>160</v>
      </c>
      <c r="Q166" s="11">
        <v>174.2</v>
      </c>
      <c r="R166" s="11">
        <v>184.5</v>
      </c>
      <c r="S166" s="11">
        <v>197.6</v>
      </c>
      <c r="T166" s="11">
        <v>211.5</v>
      </c>
      <c r="U166" s="11">
        <v>228.1</v>
      </c>
      <c r="V166" s="11">
        <v>246.5</v>
      </c>
      <c r="W166" s="11">
        <v>265.89999999999998</v>
      </c>
      <c r="X166" s="11">
        <v>285</v>
      </c>
      <c r="Y166" s="11">
        <v>302.39999999999998</v>
      </c>
      <c r="Z166" s="11">
        <v>317.89999999999998</v>
      </c>
      <c r="AA166" s="11">
        <v>329.5</v>
      </c>
      <c r="AB166" s="11">
        <v>345.6</v>
      </c>
      <c r="AC166" s="11">
        <v>361.5</v>
      </c>
      <c r="AD166" s="11">
        <v>378.8</v>
      </c>
      <c r="AE166" s="11">
        <v>390.4</v>
      </c>
      <c r="AF166" s="11">
        <v>404</v>
      </c>
      <c r="AG166" s="11">
        <v>420.7</v>
      </c>
      <c r="AH166" s="11">
        <v>444.9</v>
      </c>
      <c r="AI166" s="11">
        <v>474.7</v>
      </c>
      <c r="AJ166" s="11">
        <v>501.8</v>
      </c>
      <c r="AK166" s="11">
        <v>524.4</v>
      </c>
      <c r="AL166" s="11">
        <v>557.4</v>
      </c>
      <c r="AM166" s="11">
        <v>604.29999999999995</v>
      </c>
      <c r="AN166" s="11">
        <v>663.3</v>
      </c>
      <c r="AO166" s="11">
        <v>718</v>
      </c>
      <c r="AP166" s="11">
        <v>760.2</v>
      </c>
      <c r="AQ166" s="11">
        <v>785.2</v>
      </c>
      <c r="AR166" s="11">
        <v>788.7</v>
      </c>
      <c r="AS166" s="11">
        <v>799.5</v>
      </c>
      <c r="AT166" s="11">
        <v>815.6</v>
      </c>
      <c r="AU166" s="11">
        <v>835.9</v>
      </c>
      <c r="AV166" s="11">
        <v>867.1</v>
      </c>
      <c r="AW166" s="11">
        <v>904.2</v>
      </c>
      <c r="AX166" s="11">
        <v>923.1</v>
      </c>
    </row>
    <row r="167" spans="1:50" s="10" customFormat="1" x14ac:dyDescent="0.25">
      <c r="A167" s="32">
        <v>153</v>
      </c>
      <c r="B167" s="10" t="s">
        <v>1909</v>
      </c>
      <c r="C167" s="10" t="s">
        <v>928</v>
      </c>
      <c r="D167" s="11">
        <v>76.8</v>
      </c>
      <c r="E167" s="11">
        <v>84.7</v>
      </c>
      <c r="F167" s="11">
        <v>92.7</v>
      </c>
      <c r="G167" s="11">
        <v>100.9</v>
      </c>
      <c r="H167" s="11">
        <v>112.4</v>
      </c>
      <c r="I167" s="11">
        <v>131.19999999999999</v>
      </c>
      <c r="J167" s="11">
        <v>153.9</v>
      </c>
      <c r="K167" s="11">
        <v>168.7</v>
      </c>
      <c r="L167" s="11">
        <v>188.6</v>
      </c>
      <c r="M167" s="11">
        <v>213.4</v>
      </c>
      <c r="N167" s="11">
        <v>245.3</v>
      </c>
      <c r="O167" s="11">
        <v>283.10000000000002</v>
      </c>
      <c r="P167" s="11">
        <v>325.10000000000002</v>
      </c>
      <c r="Q167" s="11">
        <v>360.1</v>
      </c>
      <c r="R167" s="11">
        <v>376.1</v>
      </c>
      <c r="S167" s="11">
        <v>396.7</v>
      </c>
      <c r="T167" s="11">
        <v>425.2</v>
      </c>
      <c r="U167" s="11">
        <v>454.1</v>
      </c>
      <c r="V167" s="11">
        <v>481.4</v>
      </c>
      <c r="W167" s="11">
        <v>516.5</v>
      </c>
      <c r="X167" s="11">
        <v>551.1</v>
      </c>
      <c r="Y167" s="11">
        <v>584.4</v>
      </c>
      <c r="Z167" s="11">
        <v>613.29999999999995</v>
      </c>
      <c r="AA167" s="11">
        <v>630.29999999999995</v>
      </c>
      <c r="AB167" s="11">
        <v>658</v>
      </c>
      <c r="AC167" s="11">
        <v>694</v>
      </c>
      <c r="AD167" s="11">
        <v>744</v>
      </c>
      <c r="AE167" s="11">
        <v>785.6</v>
      </c>
      <c r="AF167" s="11">
        <v>836</v>
      </c>
      <c r="AG167" s="11">
        <v>889.6</v>
      </c>
      <c r="AH167" s="11">
        <v>955.9</v>
      </c>
      <c r="AI167" s="11">
        <v>1039.5999999999999</v>
      </c>
      <c r="AJ167" s="11">
        <v>1102.2</v>
      </c>
      <c r="AK167" s="11">
        <v>1137.7</v>
      </c>
      <c r="AL167" s="11">
        <v>1169.8</v>
      </c>
      <c r="AM167" s="11">
        <v>1227.4000000000001</v>
      </c>
      <c r="AN167" s="11">
        <v>1318.6</v>
      </c>
      <c r="AO167" s="11">
        <v>1418</v>
      </c>
      <c r="AP167" s="11">
        <v>1504.1</v>
      </c>
      <c r="AQ167" s="11">
        <v>1578.2</v>
      </c>
      <c r="AR167" s="11">
        <v>1579.7</v>
      </c>
      <c r="AS167" s="11">
        <v>1582.1</v>
      </c>
      <c r="AT167" s="11">
        <v>1635</v>
      </c>
      <c r="AU167" s="11">
        <v>1698.3</v>
      </c>
      <c r="AV167" s="11">
        <v>1761.8</v>
      </c>
      <c r="AW167" s="11">
        <v>1841</v>
      </c>
      <c r="AX167" s="11">
        <v>1907.7</v>
      </c>
    </row>
    <row r="168" spans="1:50" s="8" customFormat="1" x14ac:dyDescent="0.25">
      <c r="A168" s="33"/>
      <c r="B168" s="8" t="s">
        <v>927</v>
      </c>
      <c r="C168" s="8" t="s">
        <v>185</v>
      </c>
      <c r="D168" s="9"/>
      <c r="E168" s="9"/>
      <c r="F168" s="9"/>
      <c r="G168" s="9"/>
      <c r="H168" s="9"/>
      <c r="I168" s="9"/>
      <c r="J168" s="9"/>
      <c r="K168" s="9"/>
      <c r="L168" s="9"/>
      <c r="M168" s="9"/>
      <c r="N168" s="9"/>
      <c r="O168" s="9"/>
      <c r="P168" s="9"/>
      <c r="Q168" s="9"/>
      <c r="R168" s="9"/>
      <c r="S168" s="9"/>
      <c r="T168" s="9"/>
      <c r="U168" s="9"/>
      <c r="V168" s="9"/>
      <c r="W168" s="9"/>
      <c r="X168" s="9"/>
      <c r="Y168" s="9"/>
      <c r="Z168" s="9"/>
      <c r="AA168" s="9"/>
      <c r="AB168" s="9"/>
      <c r="AC168" s="9"/>
      <c r="AD168" s="9"/>
      <c r="AE168" s="9"/>
      <c r="AF168" s="9"/>
      <c r="AG168" s="9"/>
      <c r="AH168" s="9"/>
      <c r="AI168" s="9"/>
      <c r="AJ168" s="9"/>
      <c r="AK168" s="9"/>
      <c r="AL168" s="9"/>
      <c r="AM168" s="9"/>
      <c r="AN168" s="9"/>
      <c r="AO168" s="9"/>
      <c r="AP168" s="9"/>
      <c r="AQ168" s="9"/>
      <c r="AR168" s="9"/>
      <c r="AS168" s="9"/>
      <c r="AT168" s="9"/>
      <c r="AU168" s="9"/>
      <c r="AV168" s="9"/>
      <c r="AW168" s="9"/>
      <c r="AX168" s="9"/>
    </row>
    <row r="169" spans="1:50" s="8" customFormat="1" x14ac:dyDescent="0.25">
      <c r="A169" s="33"/>
      <c r="B169" s="8" t="s">
        <v>926</v>
      </c>
      <c r="C169" s="8" t="s">
        <v>185</v>
      </c>
      <c r="D169" s="9"/>
      <c r="E169" s="9"/>
      <c r="F169" s="9"/>
      <c r="G169" s="9"/>
      <c r="H169" s="9"/>
      <c r="I169" s="9"/>
      <c r="J169" s="9"/>
      <c r="K169" s="9"/>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row>
    <row r="170" spans="1:50" s="10" customFormat="1" x14ac:dyDescent="0.25">
      <c r="A170" s="32">
        <v>154</v>
      </c>
      <c r="B170" s="10" t="s">
        <v>925</v>
      </c>
      <c r="C170" s="10" t="s">
        <v>93</v>
      </c>
      <c r="D170" s="11">
        <v>59</v>
      </c>
      <c r="E170" s="11">
        <v>63.8</v>
      </c>
      <c r="F170" s="11">
        <v>70</v>
      </c>
      <c r="G170" s="11">
        <v>76.7</v>
      </c>
      <c r="H170" s="11">
        <v>84</v>
      </c>
      <c r="I170" s="11">
        <v>92.8</v>
      </c>
      <c r="J170" s="11">
        <v>101.9</v>
      </c>
      <c r="K170" s="11">
        <v>111.9</v>
      </c>
      <c r="L170" s="11">
        <v>124.7</v>
      </c>
      <c r="M170" s="11">
        <v>141.80000000000001</v>
      </c>
      <c r="N170" s="11">
        <v>160.69999999999999</v>
      </c>
      <c r="O170" s="11">
        <v>182.5</v>
      </c>
      <c r="P170" s="11">
        <v>205.2</v>
      </c>
      <c r="Q170" s="11">
        <v>222.5</v>
      </c>
      <c r="R170" s="11">
        <v>240</v>
      </c>
      <c r="S170" s="11">
        <v>261.5</v>
      </c>
      <c r="T170" s="11">
        <v>284.60000000000002</v>
      </c>
      <c r="U170" s="11">
        <v>309.10000000000002</v>
      </c>
      <c r="V170" s="11">
        <v>333</v>
      </c>
      <c r="W170" s="11">
        <v>361.6</v>
      </c>
      <c r="X170" s="11">
        <v>388.9</v>
      </c>
      <c r="Y170" s="11">
        <v>417.6</v>
      </c>
      <c r="Z170" s="11">
        <v>441.4</v>
      </c>
      <c r="AA170" s="11">
        <v>468</v>
      </c>
      <c r="AB170" s="11">
        <v>494.5</v>
      </c>
      <c r="AC170" s="11">
        <v>530.29999999999995</v>
      </c>
      <c r="AD170" s="11">
        <v>566.20000000000005</v>
      </c>
      <c r="AE170" s="11">
        <v>599.9</v>
      </c>
      <c r="AF170" s="11">
        <v>636.4</v>
      </c>
      <c r="AG170" s="11">
        <v>681.4</v>
      </c>
      <c r="AH170" s="11">
        <v>726.3</v>
      </c>
      <c r="AI170" s="11">
        <v>777.7</v>
      </c>
      <c r="AJ170" s="11">
        <v>838.2</v>
      </c>
      <c r="AK170" s="11">
        <v>878.5</v>
      </c>
      <c r="AL170" s="11">
        <v>922.9</v>
      </c>
      <c r="AM170" s="11">
        <v>980.3</v>
      </c>
      <c r="AN170" s="11">
        <v>1057.9000000000001</v>
      </c>
      <c r="AO170" s="11">
        <v>1123.0999999999999</v>
      </c>
      <c r="AP170" s="11">
        <v>1156.0999999999999</v>
      </c>
      <c r="AQ170" s="11">
        <v>1199.3</v>
      </c>
      <c r="AR170" s="11">
        <v>1223.7</v>
      </c>
      <c r="AS170" s="11">
        <v>1228.7</v>
      </c>
      <c r="AT170" s="11">
        <v>1249.2</v>
      </c>
      <c r="AU170" s="11">
        <v>1278.8</v>
      </c>
      <c r="AV170" s="11">
        <v>1316.5</v>
      </c>
      <c r="AW170" s="11">
        <v>1364.4</v>
      </c>
      <c r="AX170" s="11">
        <v>1423.8</v>
      </c>
    </row>
    <row r="171" spans="1:50" s="8" customFormat="1" x14ac:dyDescent="0.25">
      <c r="A171" s="33"/>
      <c r="B171" s="8" t="s">
        <v>855</v>
      </c>
      <c r="C171" s="8" t="s">
        <v>185</v>
      </c>
      <c r="D171" s="9"/>
      <c r="E171" s="9"/>
      <c r="F171" s="9"/>
      <c r="G171" s="9"/>
      <c r="H171" s="9"/>
      <c r="I171" s="9"/>
      <c r="J171" s="9"/>
      <c r="K171" s="9"/>
      <c r="L171" s="9"/>
      <c r="M171" s="9"/>
      <c r="N171" s="9"/>
      <c r="O171" s="9"/>
      <c r="P171" s="9"/>
      <c r="Q171" s="9"/>
      <c r="R171" s="9"/>
      <c r="S171" s="9"/>
      <c r="T171" s="9"/>
      <c r="U171" s="9"/>
      <c r="V171" s="9"/>
      <c r="W171" s="9"/>
      <c r="X171" s="9"/>
      <c r="Y171" s="9"/>
      <c r="Z171" s="9"/>
      <c r="AA171" s="9"/>
      <c r="AB171" s="9"/>
      <c r="AC171" s="9"/>
      <c r="AD171" s="9"/>
      <c r="AE171" s="9"/>
      <c r="AF171" s="9"/>
      <c r="AG171" s="9"/>
      <c r="AH171" s="9"/>
      <c r="AI171" s="9"/>
      <c r="AJ171" s="9"/>
      <c r="AK171" s="9"/>
      <c r="AL171" s="9"/>
      <c r="AM171" s="9"/>
      <c r="AN171" s="9"/>
      <c r="AO171" s="9"/>
      <c r="AP171" s="9"/>
      <c r="AQ171" s="9"/>
      <c r="AR171" s="9"/>
      <c r="AS171" s="9"/>
      <c r="AT171" s="9"/>
      <c r="AU171" s="9"/>
      <c r="AV171" s="9"/>
      <c r="AW171" s="9"/>
      <c r="AX171" s="9"/>
    </row>
    <row r="172" spans="1:50" s="10" customFormat="1" x14ac:dyDescent="0.25">
      <c r="A172" s="32">
        <v>155</v>
      </c>
      <c r="B172" s="10" t="s">
        <v>924</v>
      </c>
      <c r="C172" s="10" t="s">
        <v>94</v>
      </c>
      <c r="D172" s="11">
        <v>5.8</v>
      </c>
      <c r="E172" s="11">
        <v>6.5</v>
      </c>
      <c r="F172" s="11">
        <v>6.7</v>
      </c>
      <c r="G172" s="11">
        <v>7.9</v>
      </c>
      <c r="H172" s="11">
        <v>9.3000000000000007</v>
      </c>
      <c r="I172" s="11">
        <v>10.8</v>
      </c>
      <c r="J172" s="11">
        <v>11.6</v>
      </c>
      <c r="K172" s="11">
        <v>14.1</v>
      </c>
      <c r="L172" s="11">
        <v>18.3</v>
      </c>
      <c r="M172" s="11">
        <v>21.2</v>
      </c>
      <c r="N172" s="11">
        <v>25.1</v>
      </c>
      <c r="O172" s="11">
        <v>27.3</v>
      </c>
      <c r="P172" s="11">
        <v>29.9</v>
      </c>
      <c r="Q172" s="11">
        <v>29</v>
      </c>
      <c r="R172" s="11">
        <v>29.5</v>
      </c>
      <c r="S172" s="11">
        <v>34.1</v>
      </c>
      <c r="T172" s="11">
        <v>39.799999999999997</v>
      </c>
      <c r="U172" s="11">
        <v>43.8</v>
      </c>
      <c r="V172" s="11">
        <v>45.2</v>
      </c>
      <c r="W172" s="11">
        <v>47.8</v>
      </c>
      <c r="X172" s="11">
        <v>51.3</v>
      </c>
      <c r="Y172" s="11">
        <v>54.7</v>
      </c>
      <c r="Z172" s="11">
        <v>58.9</v>
      </c>
      <c r="AA172" s="11">
        <v>64.400000000000006</v>
      </c>
      <c r="AB172" s="11">
        <v>61.3</v>
      </c>
      <c r="AC172" s="11">
        <v>63.1</v>
      </c>
      <c r="AD172" s="11">
        <v>65.5</v>
      </c>
      <c r="AE172" s="11">
        <v>71.400000000000006</v>
      </c>
      <c r="AF172" s="11">
        <v>76.900000000000006</v>
      </c>
      <c r="AG172" s="11">
        <v>87.7</v>
      </c>
      <c r="AH172" s="11">
        <v>87.4</v>
      </c>
      <c r="AI172" s="11">
        <v>90.6</v>
      </c>
      <c r="AJ172" s="11">
        <v>98.2</v>
      </c>
      <c r="AK172" s="11">
        <v>100.8</v>
      </c>
      <c r="AL172" s="11">
        <v>108.7</v>
      </c>
      <c r="AM172" s="11">
        <v>115.9</v>
      </c>
      <c r="AN172" s="11">
        <v>129.19999999999999</v>
      </c>
      <c r="AO172" s="11">
        <v>139</v>
      </c>
      <c r="AP172" s="11">
        <v>145.5</v>
      </c>
      <c r="AQ172" s="11">
        <v>131.9</v>
      </c>
      <c r="AR172" s="11">
        <v>131.19999999999999</v>
      </c>
      <c r="AS172" s="11">
        <v>132.80000000000001</v>
      </c>
      <c r="AT172" s="11">
        <v>135.19999999999999</v>
      </c>
      <c r="AU172" s="11">
        <v>148.9</v>
      </c>
      <c r="AV172" s="11">
        <v>156.4</v>
      </c>
      <c r="AW172" s="11">
        <v>160.4</v>
      </c>
      <c r="AX172" s="11">
        <v>171.4</v>
      </c>
    </row>
    <row r="173" spans="1:50" s="10" customFormat="1" x14ac:dyDescent="0.25">
      <c r="A173" s="32">
        <v>156</v>
      </c>
      <c r="B173" s="10" t="s">
        <v>1910</v>
      </c>
      <c r="C173" s="10" t="s">
        <v>923</v>
      </c>
      <c r="D173" s="11">
        <v>0.9</v>
      </c>
      <c r="E173" s="11">
        <v>0.8</v>
      </c>
      <c r="F173" s="11">
        <v>0.7</v>
      </c>
      <c r="G173" s="11">
        <v>0.8</v>
      </c>
      <c r="H173" s="11">
        <v>1.3</v>
      </c>
      <c r="I173" s="11">
        <v>1.5</v>
      </c>
      <c r="J173" s="11">
        <v>0.5</v>
      </c>
      <c r="K173" s="11">
        <v>1.4</v>
      </c>
      <c r="L173" s="11">
        <v>1.9</v>
      </c>
      <c r="M173" s="11">
        <v>3</v>
      </c>
      <c r="N173" s="11">
        <v>4.7</v>
      </c>
      <c r="O173" s="11">
        <v>6.1</v>
      </c>
      <c r="P173" s="11">
        <v>7.4</v>
      </c>
      <c r="Q173" s="11">
        <v>5.3</v>
      </c>
      <c r="R173" s="11">
        <v>2.2999999999999998</v>
      </c>
      <c r="S173" s="11">
        <v>4.3</v>
      </c>
      <c r="T173" s="11">
        <v>6.1</v>
      </c>
      <c r="U173" s="11">
        <v>5.3</v>
      </c>
      <c r="V173" s="11">
        <v>5.2</v>
      </c>
      <c r="W173" s="11">
        <v>6.2</v>
      </c>
      <c r="X173" s="11">
        <v>7.9</v>
      </c>
      <c r="Y173" s="11">
        <v>8.9</v>
      </c>
      <c r="Z173" s="11">
        <v>8.9</v>
      </c>
      <c r="AA173" s="11">
        <v>8.8000000000000007</v>
      </c>
      <c r="AB173" s="11">
        <v>9.4</v>
      </c>
      <c r="AC173" s="11">
        <v>10.5</v>
      </c>
      <c r="AD173" s="11">
        <v>11.6</v>
      </c>
      <c r="AE173" s="11">
        <v>13.6</v>
      </c>
      <c r="AF173" s="11">
        <v>16</v>
      </c>
      <c r="AG173" s="11">
        <v>18.100000000000001</v>
      </c>
      <c r="AH173" s="11">
        <v>20.6</v>
      </c>
      <c r="AI173" s="11">
        <v>24.4</v>
      </c>
      <c r="AJ173" s="11">
        <v>25</v>
      </c>
      <c r="AK173" s="11">
        <v>25.5</v>
      </c>
      <c r="AL173" s="11">
        <v>28.4</v>
      </c>
      <c r="AM173" s="11">
        <v>31.1</v>
      </c>
      <c r="AN173" s="11">
        <v>37.200000000000003</v>
      </c>
      <c r="AO173" s="11">
        <v>44.9</v>
      </c>
      <c r="AP173" s="11">
        <v>50.3</v>
      </c>
      <c r="AQ173" s="11">
        <v>43.5</v>
      </c>
      <c r="AR173" s="11">
        <v>37.700000000000003</v>
      </c>
      <c r="AS173" s="11">
        <v>36.5</v>
      </c>
      <c r="AT173" s="11">
        <v>34.4</v>
      </c>
      <c r="AU173" s="11">
        <v>36.799999999999997</v>
      </c>
      <c r="AV173" s="11">
        <v>38.700000000000003</v>
      </c>
      <c r="AW173" s="11">
        <v>38.799999999999997</v>
      </c>
      <c r="AX173" s="11">
        <v>38.5</v>
      </c>
    </row>
    <row r="174" spans="1:50" s="10" customFormat="1" x14ac:dyDescent="0.25">
      <c r="A174" s="32">
        <v>157</v>
      </c>
      <c r="B174" s="10" t="s">
        <v>1911</v>
      </c>
      <c r="C174" s="10" t="s">
        <v>922</v>
      </c>
      <c r="D174" s="11">
        <v>4.9000000000000004</v>
      </c>
      <c r="E174" s="11">
        <v>5.7</v>
      </c>
      <c r="F174" s="11">
        <v>6.1</v>
      </c>
      <c r="G174" s="11">
        <v>7.1</v>
      </c>
      <c r="H174" s="11">
        <v>8.1</v>
      </c>
      <c r="I174" s="11">
        <v>9.1999999999999993</v>
      </c>
      <c r="J174" s="11">
        <v>11</v>
      </c>
      <c r="K174" s="11">
        <v>12.7</v>
      </c>
      <c r="L174" s="11">
        <v>16.399999999999999</v>
      </c>
      <c r="M174" s="11">
        <v>18.2</v>
      </c>
      <c r="N174" s="11">
        <v>20.399999999999999</v>
      </c>
      <c r="O174" s="11">
        <v>21.2</v>
      </c>
      <c r="P174" s="11">
        <v>22.5</v>
      </c>
      <c r="Q174" s="11">
        <v>23.7</v>
      </c>
      <c r="R174" s="11">
        <v>27.2</v>
      </c>
      <c r="S174" s="11">
        <v>29.8</v>
      </c>
      <c r="T174" s="11">
        <v>33.700000000000003</v>
      </c>
      <c r="U174" s="11">
        <v>38.5</v>
      </c>
      <c r="V174" s="11">
        <v>40</v>
      </c>
      <c r="W174" s="11">
        <v>41.6</v>
      </c>
      <c r="X174" s="11">
        <v>43.4</v>
      </c>
      <c r="Y174" s="11">
        <v>45.8</v>
      </c>
      <c r="Z174" s="11">
        <v>50</v>
      </c>
      <c r="AA174" s="11">
        <v>55.6</v>
      </c>
      <c r="AB174" s="11">
        <v>51.8</v>
      </c>
      <c r="AC174" s="11">
        <v>52.5</v>
      </c>
      <c r="AD174" s="11">
        <v>53.8</v>
      </c>
      <c r="AE174" s="11">
        <v>57.8</v>
      </c>
      <c r="AF174" s="11">
        <v>61</v>
      </c>
      <c r="AG174" s="11">
        <v>69.7</v>
      </c>
      <c r="AH174" s="11">
        <v>66.900000000000006</v>
      </c>
      <c r="AI174" s="11">
        <v>66.2</v>
      </c>
      <c r="AJ174" s="11">
        <v>73.2</v>
      </c>
      <c r="AK174" s="11">
        <v>75.3</v>
      </c>
      <c r="AL174" s="11">
        <v>80.3</v>
      </c>
      <c r="AM174" s="11">
        <v>84.8</v>
      </c>
      <c r="AN174" s="11">
        <v>92</v>
      </c>
      <c r="AO174" s="11">
        <v>94.1</v>
      </c>
      <c r="AP174" s="11">
        <v>95.2</v>
      </c>
      <c r="AQ174" s="11">
        <v>88.4</v>
      </c>
      <c r="AR174" s="11">
        <v>93.5</v>
      </c>
      <c r="AS174" s="11">
        <v>96.2</v>
      </c>
      <c r="AT174" s="11">
        <v>100.8</v>
      </c>
      <c r="AU174" s="11">
        <v>112.1</v>
      </c>
      <c r="AV174" s="11">
        <v>117.7</v>
      </c>
      <c r="AW174" s="11">
        <v>121.6</v>
      </c>
      <c r="AX174" s="11">
        <v>132.9</v>
      </c>
    </row>
    <row r="175" spans="1:50" s="10" customFormat="1" x14ac:dyDescent="0.25">
      <c r="A175" s="32">
        <v>158</v>
      </c>
      <c r="B175" s="10" t="s">
        <v>921</v>
      </c>
      <c r="C175" s="10" t="s">
        <v>920</v>
      </c>
      <c r="D175" s="11">
        <v>12.7</v>
      </c>
      <c r="E175" s="11">
        <v>14.4</v>
      </c>
      <c r="F175" s="11">
        <v>15.8</v>
      </c>
      <c r="G175" s="11">
        <v>17.100000000000001</v>
      </c>
      <c r="H175" s="11">
        <v>18.5</v>
      </c>
      <c r="I175" s="11">
        <v>19.8</v>
      </c>
      <c r="J175" s="11">
        <v>21.8</v>
      </c>
      <c r="K175" s="11">
        <v>24.1</v>
      </c>
      <c r="L175" s="11">
        <v>26.6</v>
      </c>
      <c r="M175" s="11">
        <v>27.2</v>
      </c>
      <c r="N175" s="11">
        <v>28.1</v>
      </c>
      <c r="O175" s="11">
        <v>30.6</v>
      </c>
      <c r="P175" s="11">
        <v>33.9</v>
      </c>
      <c r="Q175" s="11">
        <v>37</v>
      </c>
      <c r="R175" s="11">
        <v>39.4</v>
      </c>
      <c r="S175" s="11">
        <v>42.3</v>
      </c>
      <c r="T175" s="11">
        <v>44.9</v>
      </c>
      <c r="U175" s="11">
        <v>47.5</v>
      </c>
      <c r="V175" s="11">
        <v>51.8</v>
      </c>
      <c r="W175" s="11">
        <v>55.2</v>
      </c>
      <c r="X175" s="11">
        <v>59.8</v>
      </c>
      <c r="Y175" s="11">
        <v>63.5</v>
      </c>
      <c r="Z175" s="11">
        <v>68.2</v>
      </c>
      <c r="AA175" s="11">
        <v>70.5</v>
      </c>
      <c r="AB175" s="11">
        <v>70.3</v>
      </c>
      <c r="AC175" s="11">
        <v>73.7</v>
      </c>
      <c r="AD175" s="11">
        <v>73.8</v>
      </c>
      <c r="AE175" s="11">
        <v>76.2</v>
      </c>
      <c r="AF175" s="11">
        <v>78.900000000000006</v>
      </c>
      <c r="AG175" s="11">
        <v>80.2</v>
      </c>
      <c r="AH175" s="11">
        <v>83</v>
      </c>
      <c r="AI175" s="11">
        <v>85.7</v>
      </c>
      <c r="AJ175" s="11">
        <v>90.5</v>
      </c>
      <c r="AK175" s="11">
        <v>97.4</v>
      </c>
      <c r="AL175" s="11">
        <v>103.1</v>
      </c>
      <c r="AM175" s="11">
        <v>109.4</v>
      </c>
      <c r="AN175" s="11">
        <v>117.5</v>
      </c>
      <c r="AO175" s="11">
        <v>125.1</v>
      </c>
      <c r="AP175" s="11">
        <v>134.4</v>
      </c>
      <c r="AQ175" s="11">
        <v>137.6</v>
      </c>
      <c r="AR175" s="11">
        <v>144.69999999999999</v>
      </c>
      <c r="AS175" s="11">
        <v>144.6</v>
      </c>
      <c r="AT175" s="11">
        <v>146</v>
      </c>
      <c r="AU175" s="11">
        <v>147</v>
      </c>
      <c r="AV175" s="11">
        <v>148.9</v>
      </c>
      <c r="AW175" s="11">
        <v>150.19999999999999</v>
      </c>
      <c r="AX175" s="11">
        <v>151.4</v>
      </c>
    </row>
    <row r="176" spans="1:50" s="10" customFormat="1" x14ac:dyDescent="0.25">
      <c r="A176" s="32">
        <v>159</v>
      </c>
      <c r="B176" s="10" t="s">
        <v>919</v>
      </c>
      <c r="C176" s="10" t="s">
        <v>131</v>
      </c>
      <c r="D176" s="11">
        <v>0</v>
      </c>
      <c r="E176" s="11">
        <v>0</v>
      </c>
      <c r="F176" s="11">
        <v>0</v>
      </c>
      <c r="G176" s="11">
        <v>0</v>
      </c>
      <c r="H176" s="11">
        <v>0</v>
      </c>
      <c r="I176" s="11">
        <v>0</v>
      </c>
      <c r="J176" s="11">
        <v>0</v>
      </c>
      <c r="K176" s="11">
        <v>0</v>
      </c>
      <c r="L176" s="11">
        <v>0.1</v>
      </c>
      <c r="M176" s="11">
        <v>0.1</v>
      </c>
      <c r="N176" s="11">
        <v>0.1</v>
      </c>
      <c r="O176" s="11">
        <v>0.1</v>
      </c>
      <c r="P176" s="11">
        <v>0.2</v>
      </c>
      <c r="Q176" s="11">
        <v>0.3</v>
      </c>
      <c r="R176" s="11">
        <v>0.3</v>
      </c>
      <c r="S176" s="11">
        <v>0.3</v>
      </c>
      <c r="T176" s="11">
        <v>0.3</v>
      </c>
      <c r="U176" s="11">
        <v>0.2</v>
      </c>
      <c r="V176" s="11">
        <v>0.2</v>
      </c>
      <c r="W176" s="11">
        <v>0.2</v>
      </c>
      <c r="X176" s="11">
        <v>0.2</v>
      </c>
      <c r="Y176" s="11">
        <v>0.2</v>
      </c>
      <c r="Z176" s="11">
        <v>0.2</v>
      </c>
      <c r="AA176" s="11">
        <v>0.3</v>
      </c>
      <c r="AB176" s="11">
        <v>0.3</v>
      </c>
      <c r="AC176" s="11">
        <v>0.5</v>
      </c>
      <c r="AD176" s="11">
        <v>0.3</v>
      </c>
      <c r="AE176" s="11">
        <v>0.3</v>
      </c>
      <c r="AF176" s="11">
        <v>0.3</v>
      </c>
      <c r="AG176" s="11">
        <v>0.3</v>
      </c>
      <c r="AH176" s="11">
        <v>0.5</v>
      </c>
      <c r="AI176" s="11">
        <v>0.4</v>
      </c>
      <c r="AJ176" s="11">
        <v>0.5</v>
      </c>
      <c r="AK176" s="11">
        <v>0.3</v>
      </c>
      <c r="AL176" s="11">
        <v>0.6</v>
      </c>
      <c r="AM176" s="11">
        <v>1.4</v>
      </c>
      <c r="AN176" s="11">
        <v>4</v>
      </c>
      <c r="AO176" s="11">
        <v>2.1</v>
      </c>
      <c r="AP176" s="11">
        <v>7.9</v>
      </c>
      <c r="AQ176" s="11">
        <v>3.6</v>
      </c>
      <c r="AR176" s="11">
        <v>2</v>
      </c>
      <c r="AS176" s="11">
        <v>1.5</v>
      </c>
      <c r="AT176" s="11">
        <v>0.9</v>
      </c>
      <c r="AU176" s="11">
        <v>0.9</v>
      </c>
      <c r="AV176" s="11">
        <v>1.2</v>
      </c>
      <c r="AW176" s="11">
        <v>0.7</v>
      </c>
      <c r="AX176" s="11">
        <v>0.5</v>
      </c>
    </row>
    <row r="177" spans="1:50" s="10" customFormat="1" x14ac:dyDescent="0.25">
      <c r="A177" s="32">
        <v>160</v>
      </c>
      <c r="B177" s="10" t="s">
        <v>1912</v>
      </c>
      <c r="C177" s="10" t="s">
        <v>918</v>
      </c>
      <c r="D177" s="11">
        <v>14.5</v>
      </c>
      <c r="E177" s="11">
        <v>15.9</v>
      </c>
      <c r="F177" s="11">
        <v>18.2</v>
      </c>
      <c r="G177" s="11">
        <v>21</v>
      </c>
      <c r="H177" s="11">
        <v>24</v>
      </c>
      <c r="I177" s="11">
        <v>27.5</v>
      </c>
      <c r="J177" s="11">
        <v>32.1</v>
      </c>
      <c r="K177" s="11">
        <v>36.1</v>
      </c>
      <c r="L177" s="11">
        <v>42.6</v>
      </c>
      <c r="M177" s="11">
        <v>50.3</v>
      </c>
      <c r="N177" s="11">
        <v>60.2</v>
      </c>
      <c r="O177" s="11">
        <v>71.5</v>
      </c>
      <c r="P177" s="11">
        <v>83.3</v>
      </c>
      <c r="Q177" s="11">
        <v>99.3</v>
      </c>
      <c r="R177" s="11">
        <v>112.7</v>
      </c>
      <c r="S177" s="11">
        <v>125.6</v>
      </c>
      <c r="T177" s="11">
        <v>139.30000000000001</v>
      </c>
      <c r="U177" s="11">
        <v>155.19999999999999</v>
      </c>
      <c r="V177" s="11">
        <v>166.4</v>
      </c>
      <c r="W177" s="11">
        <v>177.6</v>
      </c>
      <c r="X177" s="11">
        <v>192</v>
      </c>
      <c r="Y177" s="11">
        <v>205.6</v>
      </c>
      <c r="Z177" s="11">
        <v>211.2</v>
      </c>
      <c r="AA177" s="11">
        <v>213.4</v>
      </c>
      <c r="AB177" s="11">
        <v>210</v>
      </c>
      <c r="AC177" s="11">
        <v>213.1</v>
      </c>
      <c r="AD177" s="11">
        <v>232.3</v>
      </c>
      <c r="AE177" s="11">
        <v>239.3</v>
      </c>
      <c r="AF177" s="11">
        <v>252.8</v>
      </c>
      <c r="AG177" s="11">
        <v>262.8</v>
      </c>
      <c r="AH177" s="11">
        <v>279.10000000000002</v>
      </c>
      <c r="AI177" s="11">
        <v>305.8</v>
      </c>
      <c r="AJ177" s="11">
        <v>326.3</v>
      </c>
      <c r="AK177" s="11">
        <v>329.3</v>
      </c>
      <c r="AL177" s="11">
        <v>320.3</v>
      </c>
      <c r="AM177" s="11">
        <v>322.10000000000002</v>
      </c>
      <c r="AN177" s="11">
        <v>365.7</v>
      </c>
      <c r="AO177" s="11">
        <v>418.6</v>
      </c>
      <c r="AP177" s="11">
        <v>460.6</v>
      </c>
      <c r="AQ177" s="11">
        <v>470.3</v>
      </c>
      <c r="AR177" s="11">
        <v>430.1</v>
      </c>
      <c r="AS177" s="11">
        <v>388.5</v>
      </c>
      <c r="AT177" s="11">
        <v>355.2</v>
      </c>
      <c r="AU177" s="11">
        <v>326</v>
      </c>
      <c r="AV177" s="11">
        <v>295</v>
      </c>
      <c r="AW177" s="11">
        <v>287.89999999999998</v>
      </c>
      <c r="AX177" s="11">
        <v>287.39999999999998</v>
      </c>
    </row>
    <row r="178" spans="1:50" s="10" customFormat="1" x14ac:dyDescent="0.25">
      <c r="A178" s="32">
        <v>161</v>
      </c>
      <c r="B178" s="10" t="s">
        <v>1913</v>
      </c>
      <c r="C178" s="10" t="s">
        <v>917</v>
      </c>
      <c r="D178" s="11">
        <v>-0.9</v>
      </c>
      <c r="E178" s="11">
        <v>-0.8</v>
      </c>
      <c r="F178" s="11">
        <v>-0.7</v>
      </c>
      <c r="G178" s="11">
        <v>-0.8</v>
      </c>
      <c r="H178" s="11">
        <v>-1.3</v>
      </c>
      <c r="I178" s="11">
        <v>-1.5</v>
      </c>
      <c r="J178" s="11">
        <v>-0.5</v>
      </c>
      <c r="K178" s="11">
        <v>-1.4</v>
      </c>
      <c r="L178" s="11">
        <v>-1.9</v>
      </c>
      <c r="M178" s="11">
        <v>-3</v>
      </c>
      <c r="N178" s="11">
        <v>-4.7</v>
      </c>
      <c r="O178" s="11">
        <v>-6.1</v>
      </c>
      <c r="P178" s="11">
        <v>-7.4</v>
      </c>
      <c r="Q178" s="11">
        <v>-5.3</v>
      </c>
      <c r="R178" s="11">
        <v>-2.2999999999999998</v>
      </c>
      <c r="S178" s="11">
        <v>-4.3</v>
      </c>
      <c r="T178" s="11">
        <v>-6.1</v>
      </c>
      <c r="U178" s="11">
        <v>-5.3</v>
      </c>
      <c r="V178" s="11">
        <v>-5.2</v>
      </c>
      <c r="W178" s="11">
        <v>-6.2</v>
      </c>
      <c r="X178" s="11">
        <v>-7.9</v>
      </c>
      <c r="Y178" s="11">
        <v>-8.9</v>
      </c>
      <c r="Z178" s="11">
        <v>-8.9</v>
      </c>
      <c r="AA178" s="11">
        <v>-8.8000000000000007</v>
      </c>
      <c r="AB178" s="11">
        <v>-9.4</v>
      </c>
      <c r="AC178" s="11">
        <v>-10.5</v>
      </c>
      <c r="AD178" s="11">
        <v>-11.6</v>
      </c>
      <c r="AE178" s="11">
        <v>-13.6</v>
      </c>
      <c r="AF178" s="11">
        <v>-16</v>
      </c>
      <c r="AG178" s="11">
        <v>-18.100000000000001</v>
      </c>
      <c r="AH178" s="11">
        <v>-20.6</v>
      </c>
      <c r="AI178" s="11">
        <v>-24.4</v>
      </c>
      <c r="AJ178" s="11">
        <v>-25</v>
      </c>
      <c r="AK178" s="11">
        <v>-25.5</v>
      </c>
      <c r="AL178" s="11">
        <v>-28.4</v>
      </c>
      <c r="AM178" s="11">
        <v>-31.1</v>
      </c>
      <c r="AN178" s="11">
        <v>-37.200000000000003</v>
      </c>
      <c r="AO178" s="11">
        <v>-44.9</v>
      </c>
      <c r="AP178" s="11">
        <v>-50.3</v>
      </c>
      <c r="AQ178" s="11">
        <v>-43.5</v>
      </c>
      <c r="AR178" s="11">
        <v>-37.700000000000003</v>
      </c>
      <c r="AS178" s="11">
        <v>-36.5</v>
      </c>
      <c r="AT178" s="11">
        <v>-34.4</v>
      </c>
      <c r="AU178" s="11">
        <v>-36.799999999999997</v>
      </c>
      <c r="AV178" s="11">
        <v>-38.700000000000003</v>
      </c>
      <c r="AW178" s="11">
        <v>-38.799999999999997</v>
      </c>
      <c r="AX178" s="11">
        <v>-38.5</v>
      </c>
    </row>
    <row r="179" spans="1:50" s="10" customFormat="1" x14ac:dyDescent="0.25">
      <c r="A179" s="32">
        <v>162</v>
      </c>
      <c r="B179" s="10" t="s">
        <v>1914</v>
      </c>
      <c r="C179" s="10" t="s">
        <v>95</v>
      </c>
      <c r="D179" s="11">
        <v>15.4</v>
      </c>
      <c r="E179" s="11">
        <v>16.7</v>
      </c>
      <c r="F179" s="11">
        <v>18.8</v>
      </c>
      <c r="G179" s="11">
        <v>21.7</v>
      </c>
      <c r="H179" s="11">
        <v>25.3</v>
      </c>
      <c r="I179" s="11">
        <v>29</v>
      </c>
      <c r="J179" s="11">
        <v>32.6</v>
      </c>
      <c r="K179" s="11">
        <v>37.5</v>
      </c>
      <c r="L179" s="11">
        <v>44.5</v>
      </c>
      <c r="M179" s="11">
        <v>53.3</v>
      </c>
      <c r="N179" s="11">
        <v>64.900000000000006</v>
      </c>
      <c r="O179" s="11">
        <v>77.7</v>
      </c>
      <c r="P179" s="11">
        <v>90.7</v>
      </c>
      <c r="Q179" s="11">
        <v>104.5</v>
      </c>
      <c r="R179" s="11">
        <v>115.1</v>
      </c>
      <c r="S179" s="11">
        <v>129.80000000000001</v>
      </c>
      <c r="T179" s="11">
        <v>145.4</v>
      </c>
      <c r="U179" s="11">
        <v>160.5</v>
      </c>
      <c r="V179" s="11">
        <v>171.6</v>
      </c>
      <c r="W179" s="11">
        <v>183.8</v>
      </c>
      <c r="X179" s="11">
        <v>199.9</v>
      </c>
      <c r="Y179" s="11">
        <v>214.4</v>
      </c>
      <c r="Z179" s="11">
        <v>220.1</v>
      </c>
      <c r="AA179" s="11">
        <v>222.2</v>
      </c>
      <c r="AB179" s="11">
        <v>219.4</v>
      </c>
      <c r="AC179" s="11">
        <v>223.6</v>
      </c>
      <c r="AD179" s="11">
        <v>243.9</v>
      </c>
      <c r="AE179" s="11">
        <v>252.9</v>
      </c>
      <c r="AF179" s="11">
        <v>268.7</v>
      </c>
      <c r="AG179" s="11">
        <v>280.89999999999998</v>
      </c>
      <c r="AH179" s="11">
        <v>299.60000000000002</v>
      </c>
      <c r="AI179" s="11">
        <v>330.2</v>
      </c>
      <c r="AJ179" s="11">
        <v>351.2</v>
      </c>
      <c r="AK179" s="11">
        <v>354.8</v>
      </c>
      <c r="AL179" s="11">
        <v>348.7</v>
      </c>
      <c r="AM179" s="11">
        <v>353.3</v>
      </c>
      <c r="AN179" s="11">
        <v>402.9</v>
      </c>
      <c r="AO179" s="11">
        <v>463.5</v>
      </c>
      <c r="AP179" s="11">
        <v>510.9</v>
      </c>
      <c r="AQ179" s="11">
        <v>513.79999999999995</v>
      </c>
      <c r="AR179" s="11">
        <v>467.8</v>
      </c>
      <c r="AS179" s="11">
        <v>425</v>
      </c>
      <c r="AT179" s="11">
        <v>389.6</v>
      </c>
      <c r="AU179" s="11">
        <v>362.7</v>
      </c>
      <c r="AV179" s="11">
        <v>333.8</v>
      </c>
      <c r="AW179" s="11">
        <v>326.7</v>
      </c>
      <c r="AX179" s="11">
        <v>325.8</v>
      </c>
    </row>
    <row r="180" spans="1:50" s="10" customFormat="1" x14ac:dyDescent="0.25">
      <c r="A180" s="32">
        <v>163</v>
      </c>
      <c r="B180" s="10" t="s">
        <v>916</v>
      </c>
      <c r="C180" s="10" t="s">
        <v>915</v>
      </c>
      <c r="D180" s="11">
        <v>0</v>
      </c>
      <c r="E180" s="11">
        <v>0</v>
      </c>
      <c r="F180" s="11">
        <v>0.1</v>
      </c>
      <c r="G180" s="11">
        <v>0.2</v>
      </c>
      <c r="H180" s="11">
        <v>0.1</v>
      </c>
      <c r="I180" s="11">
        <v>-0.3</v>
      </c>
      <c r="J180" s="11">
        <v>-0.2</v>
      </c>
      <c r="K180" s="11">
        <v>0.1</v>
      </c>
      <c r="L180" s="11">
        <v>0.4</v>
      </c>
      <c r="M180" s="11">
        <v>0.5</v>
      </c>
      <c r="N180" s="11">
        <v>-0.1</v>
      </c>
      <c r="O180" s="11">
        <v>-0.3</v>
      </c>
      <c r="P180" s="11">
        <v>0.2</v>
      </c>
      <c r="Q180" s="11">
        <v>0</v>
      </c>
      <c r="R180" s="11">
        <v>-0.1</v>
      </c>
      <c r="S180" s="11">
        <v>-0.1</v>
      </c>
      <c r="T180" s="11">
        <v>-0.3</v>
      </c>
      <c r="U180" s="11">
        <v>1</v>
      </c>
      <c r="V180" s="11">
        <v>1.6</v>
      </c>
      <c r="W180" s="11">
        <v>0.7</v>
      </c>
      <c r="X180" s="11">
        <v>-0.9</v>
      </c>
      <c r="Y180" s="11">
        <v>-0.8</v>
      </c>
      <c r="Z180" s="11">
        <v>-0.6</v>
      </c>
      <c r="AA180" s="11">
        <v>-1.4</v>
      </c>
      <c r="AB180" s="11">
        <v>1.5</v>
      </c>
      <c r="AC180" s="11">
        <v>1.8</v>
      </c>
      <c r="AD180" s="11">
        <v>1.7</v>
      </c>
      <c r="AE180" s="11">
        <v>-0.7</v>
      </c>
      <c r="AF180" s="11">
        <v>4.5999999999999996</v>
      </c>
      <c r="AG180" s="11">
        <v>1.8</v>
      </c>
      <c r="AH180" s="11">
        <v>2</v>
      </c>
      <c r="AI180" s="11">
        <v>0.8</v>
      </c>
      <c r="AJ180" s="11">
        <v>-1</v>
      </c>
      <c r="AK180" s="11">
        <v>2.6</v>
      </c>
      <c r="AL180" s="11">
        <v>4.4000000000000004</v>
      </c>
      <c r="AM180" s="11">
        <v>5.8</v>
      </c>
      <c r="AN180" s="11">
        <v>11.3</v>
      </c>
      <c r="AO180" s="11">
        <v>10.7</v>
      </c>
      <c r="AP180" s="11">
        <v>9.1</v>
      </c>
      <c r="AQ180" s="11">
        <v>3.4</v>
      </c>
      <c r="AR180" s="11">
        <v>5.6</v>
      </c>
      <c r="AS180" s="11">
        <v>3.8</v>
      </c>
      <c r="AT180" s="11">
        <v>-4.5</v>
      </c>
      <c r="AU180" s="11">
        <v>9.1999999999999993</v>
      </c>
      <c r="AV180" s="11">
        <v>12.9</v>
      </c>
      <c r="AW180" s="11">
        <v>8.8000000000000007</v>
      </c>
      <c r="AX180" s="11">
        <v>6.7</v>
      </c>
    </row>
    <row r="181" spans="1:50" s="10" customFormat="1" x14ac:dyDescent="0.25">
      <c r="A181" s="32">
        <v>164</v>
      </c>
      <c r="B181" s="10" t="s">
        <v>1915</v>
      </c>
      <c r="C181" s="10" t="s">
        <v>914</v>
      </c>
      <c r="D181" s="11">
        <v>14.4</v>
      </c>
      <c r="E181" s="11">
        <v>14.5</v>
      </c>
      <c r="F181" s="11">
        <v>15.5</v>
      </c>
      <c r="G181" s="11">
        <v>15.3</v>
      </c>
      <c r="H181" s="11">
        <v>14.5</v>
      </c>
      <c r="I181" s="11">
        <v>14.9</v>
      </c>
      <c r="J181" s="11">
        <v>13.9</v>
      </c>
      <c r="K181" s="11">
        <v>12</v>
      </c>
      <c r="L181" s="11">
        <v>7</v>
      </c>
      <c r="M181" s="11">
        <v>7.1</v>
      </c>
      <c r="N181" s="11">
        <v>5.7</v>
      </c>
      <c r="O181" s="11">
        <v>5.6</v>
      </c>
      <c r="P181" s="11">
        <v>5.8</v>
      </c>
      <c r="Q181" s="11">
        <v>2.1</v>
      </c>
      <c r="R181" s="11">
        <v>1.3</v>
      </c>
      <c r="S181" s="11">
        <v>-1.2</v>
      </c>
      <c r="T181" s="11">
        <v>-4.2</v>
      </c>
      <c r="U181" s="11">
        <v>-9.5</v>
      </c>
      <c r="V181" s="11">
        <v>-9.8000000000000007</v>
      </c>
      <c r="W181" s="11">
        <v>-3.6</v>
      </c>
      <c r="X181" s="11">
        <v>-3.3</v>
      </c>
      <c r="Y181" s="11">
        <v>-0.1</v>
      </c>
      <c r="Z181" s="11">
        <v>5.8</v>
      </c>
      <c r="AA181" s="11">
        <v>19.8</v>
      </c>
      <c r="AB181" s="11">
        <v>42.6</v>
      </c>
      <c r="AC181" s="11">
        <v>62.2</v>
      </c>
      <c r="AD181" s="11">
        <v>68.5</v>
      </c>
      <c r="AE181" s="11">
        <v>82.7</v>
      </c>
      <c r="AF181" s="11">
        <v>85</v>
      </c>
      <c r="AG181" s="11">
        <v>101.3</v>
      </c>
      <c r="AH181" s="11">
        <v>115.2</v>
      </c>
      <c r="AI181" s="11">
        <v>120.9</v>
      </c>
      <c r="AJ181" s="11">
        <v>134.80000000000001</v>
      </c>
      <c r="AK181" s="11">
        <v>146.30000000000001</v>
      </c>
      <c r="AL181" s="11">
        <v>165.3</v>
      </c>
      <c r="AM181" s="11">
        <v>180.2</v>
      </c>
      <c r="AN181" s="11">
        <v>158.1</v>
      </c>
      <c r="AO181" s="11">
        <v>124.3</v>
      </c>
      <c r="AP181" s="11">
        <v>96.4</v>
      </c>
      <c r="AQ181" s="11">
        <v>147.19999999999999</v>
      </c>
      <c r="AR181" s="11">
        <v>216.8</v>
      </c>
      <c r="AS181" s="11">
        <v>268.10000000000002</v>
      </c>
      <c r="AT181" s="11">
        <v>327</v>
      </c>
      <c r="AU181" s="11">
        <v>355.4</v>
      </c>
      <c r="AV181" s="11">
        <v>392.4</v>
      </c>
      <c r="AW181" s="11">
        <v>422.1</v>
      </c>
      <c r="AX181" s="11">
        <v>460.1</v>
      </c>
    </row>
    <row r="182" spans="1:50" s="10" customFormat="1" x14ac:dyDescent="0.25">
      <c r="A182" s="32">
        <v>165</v>
      </c>
      <c r="B182" s="10" t="s">
        <v>913</v>
      </c>
      <c r="C182" s="10" t="s">
        <v>96</v>
      </c>
      <c r="D182" s="11">
        <v>11.6</v>
      </c>
      <c r="E182" s="11">
        <v>12.4</v>
      </c>
      <c r="F182" s="11">
        <v>13.7</v>
      </c>
      <c r="G182" s="11">
        <v>15.3</v>
      </c>
      <c r="H182" s="11">
        <v>17.5</v>
      </c>
      <c r="I182" s="11">
        <v>20.2</v>
      </c>
      <c r="J182" s="11">
        <v>22.9</v>
      </c>
      <c r="K182" s="11">
        <v>25.5</v>
      </c>
      <c r="L182" s="11">
        <v>29.9</v>
      </c>
      <c r="M182" s="11">
        <v>35.6</v>
      </c>
      <c r="N182" s="11">
        <v>41.8</v>
      </c>
      <c r="O182" s="11">
        <v>47.9</v>
      </c>
      <c r="P182" s="11">
        <v>52.5</v>
      </c>
      <c r="Q182" s="11">
        <v>55.4</v>
      </c>
      <c r="R182" s="11">
        <v>57.5</v>
      </c>
      <c r="S182" s="11">
        <v>61.2</v>
      </c>
      <c r="T182" s="11">
        <v>65.3</v>
      </c>
      <c r="U182" s="11">
        <v>71.3</v>
      </c>
      <c r="V182" s="11">
        <v>78</v>
      </c>
      <c r="W182" s="11">
        <v>84.1</v>
      </c>
      <c r="X182" s="11">
        <v>90.3</v>
      </c>
      <c r="Y182" s="11">
        <v>94.8</v>
      </c>
      <c r="Z182" s="11">
        <v>98.1</v>
      </c>
      <c r="AA182" s="11">
        <v>101.7</v>
      </c>
      <c r="AB182" s="11">
        <v>109.1</v>
      </c>
      <c r="AC182" s="11">
        <v>117</v>
      </c>
      <c r="AD182" s="11">
        <v>124.6</v>
      </c>
      <c r="AE182" s="11">
        <v>131.30000000000001</v>
      </c>
      <c r="AF182" s="11">
        <v>138.6</v>
      </c>
      <c r="AG182" s="11">
        <v>147.9</v>
      </c>
      <c r="AH182" s="11">
        <v>160.1</v>
      </c>
      <c r="AI182" s="11">
        <v>174.3</v>
      </c>
      <c r="AJ182" s="11">
        <v>190.1</v>
      </c>
      <c r="AK182" s="11">
        <v>202.4</v>
      </c>
      <c r="AL182" s="11">
        <v>221.6</v>
      </c>
      <c r="AM182" s="11">
        <v>248.2</v>
      </c>
      <c r="AN182" s="11">
        <v>280.2</v>
      </c>
      <c r="AO182" s="11">
        <v>307.5</v>
      </c>
      <c r="AP182" s="11">
        <v>318.10000000000002</v>
      </c>
      <c r="AQ182" s="11">
        <v>312.39999999999998</v>
      </c>
      <c r="AR182" s="11">
        <v>297.39999999999998</v>
      </c>
      <c r="AS182" s="11">
        <v>292.60000000000002</v>
      </c>
      <c r="AT182" s="11">
        <v>291.2</v>
      </c>
      <c r="AU182" s="11">
        <v>293.3</v>
      </c>
      <c r="AV182" s="11">
        <v>312.10000000000002</v>
      </c>
      <c r="AW182" s="11">
        <v>335.7</v>
      </c>
      <c r="AX182" s="11">
        <v>347.3</v>
      </c>
    </row>
    <row r="183" spans="1:50" s="8" customFormat="1" x14ac:dyDescent="0.25">
      <c r="A183" s="35">
        <v>166</v>
      </c>
      <c r="B183" s="8" t="s">
        <v>1916</v>
      </c>
      <c r="C183" s="8" t="s">
        <v>116</v>
      </c>
      <c r="D183" s="9">
        <v>3.8</v>
      </c>
      <c r="E183" s="9">
        <v>4.3</v>
      </c>
      <c r="F183" s="9">
        <v>4.8</v>
      </c>
      <c r="G183" s="9">
        <v>5.4</v>
      </c>
      <c r="H183" s="9">
        <v>6.2</v>
      </c>
      <c r="I183" s="9">
        <v>7.3</v>
      </c>
      <c r="J183" s="9">
        <v>8.6</v>
      </c>
      <c r="K183" s="9">
        <v>9.4</v>
      </c>
      <c r="L183" s="9">
        <v>10.4</v>
      </c>
      <c r="M183" s="9">
        <v>12</v>
      </c>
      <c r="N183" s="9">
        <v>13.9</v>
      </c>
      <c r="O183" s="9">
        <v>16.2</v>
      </c>
      <c r="P183" s="9">
        <v>18.7</v>
      </c>
      <c r="Q183" s="9">
        <v>20.9</v>
      </c>
      <c r="R183" s="9">
        <v>22.8</v>
      </c>
      <c r="S183" s="9">
        <v>26</v>
      </c>
      <c r="T183" s="9">
        <v>26.7</v>
      </c>
      <c r="U183" s="9">
        <v>29.1</v>
      </c>
      <c r="V183" s="9">
        <v>31</v>
      </c>
      <c r="W183" s="9">
        <v>34</v>
      </c>
      <c r="X183" s="9">
        <v>37.1</v>
      </c>
      <c r="Y183" s="9">
        <v>39.5</v>
      </c>
      <c r="Z183" s="9">
        <v>42.2</v>
      </c>
      <c r="AA183" s="9">
        <v>44.8</v>
      </c>
      <c r="AB183" s="9">
        <v>48.9</v>
      </c>
      <c r="AC183" s="9">
        <v>49.5</v>
      </c>
      <c r="AD183" s="9">
        <v>52.3</v>
      </c>
      <c r="AE183" s="9">
        <v>54.5</v>
      </c>
      <c r="AF183" s="9">
        <v>57.2</v>
      </c>
      <c r="AG183" s="9">
        <v>60.8</v>
      </c>
      <c r="AH183" s="9">
        <v>65.2</v>
      </c>
      <c r="AI183" s="9">
        <v>70.2</v>
      </c>
      <c r="AJ183" s="9">
        <v>74.400000000000006</v>
      </c>
      <c r="AK183" s="9">
        <v>78</v>
      </c>
      <c r="AL183" s="9">
        <v>82.2</v>
      </c>
      <c r="AM183" s="9">
        <v>87.2</v>
      </c>
      <c r="AN183" s="9">
        <v>93.1</v>
      </c>
      <c r="AO183" s="9">
        <v>99.3</v>
      </c>
      <c r="AP183" s="9">
        <v>106</v>
      </c>
      <c r="AQ183" s="9">
        <v>112.2</v>
      </c>
      <c r="AR183" s="9">
        <v>115.3</v>
      </c>
      <c r="AS183" s="9">
        <v>116.5</v>
      </c>
      <c r="AT183" s="9">
        <v>115</v>
      </c>
      <c r="AU183" s="9">
        <v>118.5</v>
      </c>
      <c r="AV183" s="9">
        <v>122.5</v>
      </c>
      <c r="AW183" s="9">
        <v>127.1</v>
      </c>
      <c r="AX183" s="9">
        <v>130.9</v>
      </c>
    </row>
    <row r="184" spans="1:50" s="10" customFormat="1" x14ac:dyDescent="0.25">
      <c r="A184" s="32">
        <v>167</v>
      </c>
      <c r="B184" s="10" t="s">
        <v>1917</v>
      </c>
      <c r="C184" s="10" t="s">
        <v>781</v>
      </c>
      <c r="D184" s="11">
        <v>0.6</v>
      </c>
      <c r="E184" s="11">
        <v>0.8</v>
      </c>
      <c r="F184" s="11">
        <v>0.8</v>
      </c>
      <c r="G184" s="11">
        <v>0.9</v>
      </c>
      <c r="H184" s="11">
        <v>1.1000000000000001</v>
      </c>
      <c r="I184" s="11">
        <v>1.3</v>
      </c>
      <c r="J184" s="11">
        <v>1.4</v>
      </c>
      <c r="K184" s="11">
        <v>1.6</v>
      </c>
      <c r="L184" s="11">
        <v>1.7</v>
      </c>
      <c r="M184" s="11">
        <v>2.1</v>
      </c>
      <c r="N184" s="11">
        <v>2.7</v>
      </c>
      <c r="O184" s="11">
        <v>3.4</v>
      </c>
      <c r="P184" s="11">
        <v>4.4000000000000004</v>
      </c>
      <c r="Q184" s="11">
        <v>5.2</v>
      </c>
      <c r="R184" s="11">
        <v>6.1</v>
      </c>
      <c r="S184" s="11">
        <v>8.1999999999999993</v>
      </c>
      <c r="T184" s="11">
        <v>7.8</v>
      </c>
      <c r="U184" s="11">
        <v>9.1</v>
      </c>
      <c r="V184" s="11">
        <v>9.5</v>
      </c>
      <c r="W184" s="11">
        <v>10.7</v>
      </c>
      <c r="X184" s="11">
        <v>11.7</v>
      </c>
      <c r="Y184" s="11">
        <v>11.9</v>
      </c>
      <c r="Z184" s="11">
        <v>12.3</v>
      </c>
      <c r="AA184" s="11">
        <v>12.8</v>
      </c>
      <c r="AB184" s="11">
        <v>14.8</v>
      </c>
      <c r="AC184" s="11">
        <v>13.9</v>
      </c>
      <c r="AD184" s="11">
        <v>14.7</v>
      </c>
      <c r="AE184" s="11">
        <v>15.7</v>
      </c>
      <c r="AF184" s="11">
        <v>16.399999999999999</v>
      </c>
      <c r="AG184" s="11">
        <v>16.899999999999999</v>
      </c>
      <c r="AH184" s="11">
        <v>17.3</v>
      </c>
      <c r="AI184" s="11">
        <v>17.600000000000001</v>
      </c>
      <c r="AJ184" s="11">
        <v>17.600000000000001</v>
      </c>
      <c r="AK184" s="11">
        <v>17.2</v>
      </c>
      <c r="AL184" s="11">
        <v>16.600000000000001</v>
      </c>
      <c r="AM184" s="11">
        <v>16</v>
      </c>
      <c r="AN184" s="11">
        <v>15.5</v>
      </c>
      <c r="AO184" s="11">
        <v>15.3</v>
      </c>
      <c r="AP184" s="11">
        <v>15.2</v>
      </c>
      <c r="AQ184" s="11">
        <v>14.9</v>
      </c>
      <c r="AR184" s="11">
        <v>14.2</v>
      </c>
      <c r="AS184" s="11">
        <v>13.4</v>
      </c>
      <c r="AT184" s="11">
        <v>12.6</v>
      </c>
      <c r="AU184" s="11">
        <v>12</v>
      </c>
      <c r="AV184" s="11">
        <v>12</v>
      </c>
      <c r="AW184" s="11">
        <v>12</v>
      </c>
      <c r="AX184" s="11">
        <v>12</v>
      </c>
    </row>
    <row r="185" spans="1:50" s="10" customFormat="1" x14ac:dyDescent="0.25">
      <c r="A185" s="32">
        <v>168</v>
      </c>
      <c r="B185" s="10" t="s">
        <v>913</v>
      </c>
      <c r="C185" s="10" t="s">
        <v>912</v>
      </c>
      <c r="D185" s="11">
        <v>3.2</v>
      </c>
      <c r="E185" s="11">
        <v>3.6</v>
      </c>
      <c r="F185" s="11">
        <v>4</v>
      </c>
      <c r="G185" s="11">
        <v>4.5</v>
      </c>
      <c r="H185" s="11">
        <v>5.0999999999999996</v>
      </c>
      <c r="I185" s="11">
        <v>6.1</v>
      </c>
      <c r="J185" s="11">
        <v>7.1</v>
      </c>
      <c r="K185" s="11">
        <v>7.8</v>
      </c>
      <c r="L185" s="11">
        <v>8.6999999999999993</v>
      </c>
      <c r="M185" s="11">
        <v>9.8000000000000007</v>
      </c>
      <c r="N185" s="11">
        <v>11.2</v>
      </c>
      <c r="O185" s="11">
        <v>12.8</v>
      </c>
      <c r="P185" s="11">
        <v>14.3</v>
      </c>
      <c r="Q185" s="11">
        <v>15.7</v>
      </c>
      <c r="R185" s="11">
        <v>16.7</v>
      </c>
      <c r="S185" s="11">
        <v>17.8</v>
      </c>
      <c r="T185" s="11">
        <v>18.8</v>
      </c>
      <c r="U185" s="11">
        <v>20</v>
      </c>
      <c r="V185" s="11">
        <v>21.5</v>
      </c>
      <c r="W185" s="11">
        <v>23.3</v>
      </c>
      <c r="X185" s="11">
        <v>25.4</v>
      </c>
      <c r="Y185" s="11">
        <v>27.7</v>
      </c>
      <c r="Z185" s="11">
        <v>29.9</v>
      </c>
      <c r="AA185" s="11">
        <v>32</v>
      </c>
      <c r="AB185" s="11">
        <v>34</v>
      </c>
      <c r="AC185" s="11">
        <v>35.700000000000003</v>
      </c>
      <c r="AD185" s="11">
        <v>37.5</v>
      </c>
      <c r="AE185" s="11">
        <v>38.799999999999997</v>
      </c>
      <c r="AF185" s="11">
        <v>40.799999999999997</v>
      </c>
      <c r="AG185" s="11">
        <v>43.9</v>
      </c>
      <c r="AH185" s="11">
        <v>47.9</v>
      </c>
      <c r="AI185" s="11">
        <v>52.6</v>
      </c>
      <c r="AJ185" s="11">
        <v>56.8</v>
      </c>
      <c r="AK185" s="11">
        <v>60.8</v>
      </c>
      <c r="AL185" s="11">
        <v>65.599999999999994</v>
      </c>
      <c r="AM185" s="11">
        <v>71.099999999999994</v>
      </c>
      <c r="AN185" s="11">
        <v>77.5</v>
      </c>
      <c r="AO185" s="11">
        <v>84</v>
      </c>
      <c r="AP185" s="11">
        <v>90.7</v>
      </c>
      <c r="AQ185" s="11">
        <v>97.3</v>
      </c>
      <c r="AR185" s="11">
        <v>101.1</v>
      </c>
      <c r="AS185" s="11">
        <v>103.1</v>
      </c>
      <c r="AT185" s="11">
        <v>102.3</v>
      </c>
      <c r="AU185" s="11">
        <v>106.5</v>
      </c>
      <c r="AV185" s="11">
        <v>110.6</v>
      </c>
      <c r="AW185" s="11">
        <v>115.2</v>
      </c>
      <c r="AX185" s="11">
        <v>118.9</v>
      </c>
    </row>
    <row r="186" spans="1:50" s="8" customFormat="1" x14ac:dyDescent="0.25">
      <c r="A186" s="35">
        <v>169</v>
      </c>
      <c r="B186" s="8" t="s">
        <v>1918</v>
      </c>
      <c r="C186" s="8" t="s">
        <v>911</v>
      </c>
      <c r="D186" s="9">
        <v>21.6</v>
      </c>
      <c r="E186" s="9">
        <v>24.7</v>
      </c>
      <c r="F186" s="9">
        <v>25.5</v>
      </c>
      <c r="G186" s="9">
        <v>27.8</v>
      </c>
      <c r="H186" s="9">
        <v>32.5</v>
      </c>
      <c r="I186" s="9">
        <v>39.4</v>
      </c>
      <c r="J186" s="9">
        <v>44</v>
      </c>
      <c r="K186" s="9">
        <v>46.6</v>
      </c>
      <c r="L186" s="9">
        <v>52.1</v>
      </c>
      <c r="M186" s="9">
        <v>63.5</v>
      </c>
      <c r="N186" s="9">
        <v>73.400000000000006</v>
      </c>
      <c r="O186" s="9">
        <v>81.3</v>
      </c>
      <c r="P186" s="9">
        <v>89.6</v>
      </c>
      <c r="Q186" s="9">
        <v>94.3</v>
      </c>
      <c r="R186" s="9">
        <v>105.4</v>
      </c>
      <c r="S186" s="9">
        <v>112</v>
      </c>
      <c r="T186" s="9">
        <v>128.69999999999999</v>
      </c>
      <c r="U186" s="9">
        <v>128.80000000000001</v>
      </c>
      <c r="V186" s="9">
        <v>129.5</v>
      </c>
      <c r="W186" s="9">
        <v>135.1</v>
      </c>
      <c r="X186" s="9">
        <v>138</v>
      </c>
      <c r="Y186" s="9">
        <v>136</v>
      </c>
      <c r="Z186" s="9">
        <v>135.6</v>
      </c>
      <c r="AA186" s="9">
        <v>149.5</v>
      </c>
      <c r="AB186" s="9">
        <v>163.1</v>
      </c>
      <c r="AC186" s="9">
        <v>177.2</v>
      </c>
      <c r="AD186" s="9">
        <v>183.7</v>
      </c>
      <c r="AE186" s="9">
        <v>195.1</v>
      </c>
      <c r="AF186" s="9">
        <v>214.1</v>
      </c>
      <c r="AG186" s="9">
        <v>231.4</v>
      </c>
      <c r="AH186" s="9">
        <v>248.7</v>
      </c>
      <c r="AI186" s="9">
        <v>272.5</v>
      </c>
      <c r="AJ186" s="9">
        <v>268.10000000000002</v>
      </c>
      <c r="AK186" s="9">
        <v>272.2</v>
      </c>
      <c r="AL186" s="9">
        <v>281.60000000000002</v>
      </c>
      <c r="AM186" s="9">
        <v>301.3</v>
      </c>
      <c r="AN186" s="9">
        <v>328.8</v>
      </c>
      <c r="AO186" s="9">
        <v>350.8</v>
      </c>
      <c r="AP186" s="9">
        <v>384.1</v>
      </c>
      <c r="AQ186" s="9">
        <v>380.6</v>
      </c>
      <c r="AR186" s="9">
        <v>343.9</v>
      </c>
      <c r="AS186" s="9">
        <v>354.4</v>
      </c>
      <c r="AT186" s="9">
        <v>356.1</v>
      </c>
      <c r="AU186" s="9">
        <v>365.4</v>
      </c>
      <c r="AV186" s="9">
        <v>395.2</v>
      </c>
      <c r="AW186" s="9">
        <v>421.2</v>
      </c>
      <c r="AX186" s="9">
        <v>454.2</v>
      </c>
    </row>
    <row r="187" spans="1:50" s="10" customFormat="1" x14ac:dyDescent="0.25">
      <c r="A187" s="32">
        <v>170</v>
      </c>
      <c r="B187" s="10" t="s">
        <v>910</v>
      </c>
      <c r="C187" s="10" t="s">
        <v>909</v>
      </c>
      <c r="D187" s="11">
        <v>13.8</v>
      </c>
      <c r="E187" s="11">
        <v>17.5</v>
      </c>
      <c r="F187" s="11">
        <v>20</v>
      </c>
      <c r="G187" s="11">
        <v>21.5</v>
      </c>
      <c r="H187" s="11">
        <v>21.4</v>
      </c>
      <c r="I187" s="11">
        <v>25.8</v>
      </c>
      <c r="J187" s="11">
        <v>40.4</v>
      </c>
      <c r="K187" s="11">
        <v>35.4</v>
      </c>
      <c r="L187" s="11">
        <v>37.4</v>
      </c>
      <c r="M187" s="11">
        <v>41</v>
      </c>
      <c r="N187" s="11">
        <v>38.700000000000003</v>
      </c>
      <c r="O187" s="11">
        <v>37.700000000000003</v>
      </c>
      <c r="P187" s="11">
        <v>36</v>
      </c>
      <c r="Q187" s="11">
        <v>56.8</v>
      </c>
      <c r="R187" s="11">
        <v>89.8</v>
      </c>
      <c r="S187" s="11">
        <v>80.3</v>
      </c>
      <c r="T187" s="11">
        <v>107</v>
      </c>
      <c r="U187" s="11">
        <v>110.4</v>
      </c>
      <c r="V187" s="11">
        <v>110</v>
      </c>
      <c r="W187" s="11">
        <v>111.6</v>
      </c>
      <c r="X187" s="11">
        <v>109.2</v>
      </c>
      <c r="Y187" s="11">
        <v>104.5</v>
      </c>
      <c r="Z187" s="11">
        <v>105.2</v>
      </c>
      <c r="AA187" s="11">
        <v>119.7</v>
      </c>
      <c r="AB187" s="11">
        <v>132.1</v>
      </c>
      <c r="AC187" s="11">
        <v>141.80000000000001</v>
      </c>
      <c r="AD187" s="11">
        <v>145.30000000000001</v>
      </c>
      <c r="AE187" s="11">
        <v>150.6</v>
      </c>
      <c r="AF187" s="11">
        <v>161.6</v>
      </c>
      <c r="AG187" s="11">
        <v>170.4</v>
      </c>
      <c r="AH187" s="11">
        <v>178.8</v>
      </c>
      <c r="AI187" s="11">
        <v>190.7</v>
      </c>
      <c r="AJ187" s="11">
        <v>184</v>
      </c>
      <c r="AK187" s="11">
        <v>190.1</v>
      </c>
      <c r="AL187" s="11">
        <v>197</v>
      </c>
      <c r="AM187" s="11">
        <v>212.1</v>
      </c>
      <c r="AN187" s="11">
        <v>226.6</v>
      </c>
      <c r="AO187" s="11">
        <v>228.1</v>
      </c>
      <c r="AP187" s="11">
        <v>240.6</v>
      </c>
      <c r="AQ187" s="11">
        <v>241.5</v>
      </c>
      <c r="AR187" s="11">
        <v>221.9</v>
      </c>
      <c r="AS187" s="11">
        <v>231.2</v>
      </c>
      <c r="AT187" s="11">
        <v>235.5</v>
      </c>
      <c r="AU187" s="11">
        <v>231.6</v>
      </c>
      <c r="AV187" s="11">
        <v>244.7</v>
      </c>
      <c r="AW187" s="11">
        <v>258.89999999999998</v>
      </c>
      <c r="AX187" s="11">
        <v>281.3</v>
      </c>
    </row>
    <row r="188" spans="1:50" s="10" customFormat="1" x14ac:dyDescent="0.25">
      <c r="A188" s="32">
        <v>171</v>
      </c>
      <c r="B188" s="10" t="s">
        <v>903</v>
      </c>
      <c r="C188" s="10" t="s">
        <v>99</v>
      </c>
      <c r="D188" s="11">
        <v>7.2</v>
      </c>
      <c r="E188" s="11">
        <v>9</v>
      </c>
      <c r="F188" s="11">
        <v>10.1</v>
      </c>
      <c r="G188" s="11">
        <v>11.1</v>
      </c>
      <c r="H188" s="11">
        <v>11.8</v>
      </c>
      <c r="I188" s="11">
        <v>14.4</v>
      </c>
      <c r="J188" s="11">
        <v>21.6</v>
      </c>
      <c r="K188" s="11">
        <v>19.899999999999999</v>
      </c>
      <c r="L188" s="11">
        <v>21.5</v>
      </c>
      <c r="M188" s="11">
        <v>25</v>
      </c>
      <c r="N188" s="11">
        <v>24.3</v>
      </c>
      <c r="O188" s="11">
        <v>22.9</v>
      </c>
      <c r="P188" s="11">
        <v>21</v>
      </c>
      <c r="Q188" s="11">
        <v>27.7</v>
      </c>
      <c r="R188" s="11">
        <v>51.7</v>
      </c>
      <c r="S188" s="11">
        <v>48.5</v>
      </c>
      <c r="T188" s="11">
        <v>69.5</v>
      </c>
      <c r="U188" s="11">
        <v>72.7</v>
      </c>
      <c r="V188" s="11">
        <v>74.400000000000006</v>
      </c>
      <c r="W188" s="11">
        <v>76.099999999999994</v>
      </c>
      <c r="X188" s="11">
        <v>75.2</v>
      </c>
      <c r="Y188" s="11">
        <v>71.8</v>
      </c>
      <c r="Z188" s="11">
        <v>74.2</v>
      </c>
      <c r="AA188" s="11">
        <v>86.9</v>
      </c>
      <c r="AB188" s="11">
        <v>96.3</v>
      </c>
      <c r="AC188" s="11">
        <v>104.2</v>
      </c>
      <c r="AD188" s="11">
        <v>106</v>
      </c>
      <c r="AE188" s="11">
        <v>109.7</v>
      </c>
      <c r="AF188" s="11">
        <v>117.1</v>
      </c>
      <c r="AG188" s="11">
        <v>125.6</v>
      </c>
      <c r="AH188" s="11">
        <v>133.1</v>
      </c>
      <c r="AI188" s="11">
        <v>143.19999999999999</v>
      </c>
      <c r="AJ188" s="11">
        <v>137.30000000000001</v>
      </c>
      <c r="AK188" s="11">
        <v>140.9</v>
      </c>
      <c r="AL188" s="11">
        <v>145.1</v>
      </c>
      <c r="AM188" s="11">
        <v>159.19999999999999</v>
      </c>
      <c r="AN188" s="11">
        <v>171.5</v>
      </c>
      <c r="AO188" s="11">
        <v>171.5</v>
      </c>
      <c r="AP188" s="11">
        <v>180.7</v>
      </c>
      <c r="AQ188" s="11">
        <v>187.5</v>
      </c>
      <c r="AR188" s="11">
        <v>179.3</v>
      </c>
      <c r="AS188" s="11">
        <v>191.3</v>
      </c>
      <c r="AT188" s="11">
        <v>200.6</v>
      </c>
      <c r="AU188" s="11">
        <v>197.5</v>
      </c>
      <c r="AV188" s="11">
        <v>212</v>
      </c>
      <c r="AW188" s="11">
        <v>222.5</v>
      </c>
      <c r="AX188" s="11">
        <v>236.8</v>
      </c>
    </row>
    <row r="189" spans="1:50" s="10" customFormat="1" x14ac:dyDescent="0.25">
      <c r="A189" s="32">
        <v>172</v>
      </c>
      <c r="B189" s="10" t="s">
        <v>228</v>
      </c>
      <c r="C189" s="10" t="s">
        <v>908</v>
      </c>
      <c r="D189" s="11">
        <v>1.4</v>
      </c>
      <c r="E189" s="11">
        <v>1.8</v>
      </c>
      <c r="F189" s="11">
        <v>2.2999999999999998</v>
      </c>
      <c r="G189" s="11">
        <v>2.4</v>
      </c>
      <c r="H189" s="11">
        <v>2.2999999999999998</v>
      </c>
      <c r="I189" s="11">
        <v>2.4</v>
      </c>
      <c r="J189" s="11">
        <v>3.2</v>
      </c>
      <c r="K189" s="11">
        <v>3</v>
      </c>
      <c r="L189" s="11">
        <v>3.2</v>
      </c>
      <c r="M189" s="11">
        <v>2.5</v>
      </c>
      <c r="N189" s="11">
        <v>1.8</v>
      </c>
      <c r="O189" s="11">
        <v>1.3</v>
      </c>
      <c r="P189" s="11">
        <v>0.8</v>
      </c>
      <c r="Q189" s="11">
        <v>2.2999999999999998</v>
      </c>
      <c r="R189" s="11">
        <v>3.3</v>
      </c>
      <c r="S189" s="11">
        <v>2.7</v>
      </c>
      <c r="T189" s="11">
        <v>5.3</v>
      </c>
      <c r="U189" s="11">
        <v>5.7</v>
      </c>
      <c r="V189" s="11">
        <v>4.3</v>
      </c>
      <c r="W189" s="11">
        <v>4</v>
      </c>
      <c r="X189" s="11">
        <v>4</v>
      </c>
      <c r="Y189" s="11">
        <v>3.6</v>
      </c>
      <c r="Z189" s="11">
        <v>4.0999999999999996</v>
      </c>
      <c r="AA189" s="11">
        <v>3.8</v>
      </c>
      <c r="AB189" s="11">
        <v>3.9</v>
      </c>
      <c r="AC189" s="11">
        <v>4.0999999999999996</v>
      </c>
      <c r="AD189" s="11">
        <v>4.5</v>
      </c>
      <c r="AE189" s="11">
        <v>4.5999999999999996</v>
      </c>
      <c r="AF189" s="11">
        <v>4.7</v>
      </c>
      <c r="AG189" s="11">
        <v>4.8</v>
      </c>
      <c r="AH189" s="11">
        <v>5.5</v>
      </c>
      <c r="AI189" s="11">
        <v>5.7</v>
      </c>
      <c r="AJ189" s="11">
        <v>4.4000000000000004</v>
      </c>
      <c r="AK189" s="11">
        <v>4.8</v>
      </c>
      <c r="AL189" s="11">
        <v>5.0999999999999996</v>
      </c>
      <c r="AM189" s="11">
        <v>5.2</v>
      </c>
      <c r="AN189" s="11">
        <v>5.5</v>
      </c>
      <c r="AO189" s="11">
        <v>5.7</v>
      </c>
      <c r="AP189" s="11">
        <v>5.7</v>
      </c>
      <c r="AQ189" s="11">
        <v>5.2</v>
      </c>
      <c r="AR189" s="11">
        <v>4.4000000000000004</v>
      </c>
      <c r="AS189" s="11">
        <v>4.8</v>
      </c>
      <c r="AT189" s="11">
        <v>5.3</v>
      </c>
      <c r="AU189" s="11">
        <v>5.2</v>
      </c>
      <c r="AV189" s="11">
        <v>5</v>
      </c>
      <c r="AW189" s="11">
        <v>5.6</v>
      </c>
      <c r="AX189" s="11">
        <v>6.8</v>
      </c>
    </row>
    <row r="190" spans="1:50" s="10" customFormat="1" x14ac:dyDescent="0.25">
      <c r="A190" s="32">
        <v>173</v>
      </c>
      <c r="B190" s="10" t="s">
        <v>901</v>
      </c>
      <c r="C190" s="10" t="s">
        <v>907</v>
      </c>
      <c r="D190" s="11">
        <v>4.8</v>
      </c>
      <c r="E190" s="11">
        <v>6.2</v>
      </c>
      <c r="F190" s="11">
        <v>7.1</v>
      </c>
      <c r="G190" s="11">
        <v>7.4</v>
      </c>
      <c r="H190" s="11">
        <v>6.7</v>
      </c>
      <c r="I190" s="11">
        <v>8</v>
      </c>
      <c r="J190" s="11">
        <v>14</v>
      </c>
      <c r="K190" s="11">
        <v>11.3</v>
      </c>
      <c r="L190" s="11">
        <v>11.5</v>
      </c>
      <c r="M190" s="11">
        <v>12.4</v>
      </c>
      <c r="N190" s="11">
        <v>11.6</v>
      </c>
      <c r="O190" s="11">
        <v>12.8</v>
      </c>
      <c r="P190" s="11">
        <v>13.7</v>
      </c>
      <c r="Q190" s="11">
        <v>25.3</v>
      </c>
      <c r="R190" s="11">
        <v>31.3</v>
      </c>
      <c r="S190" s="11">
        <v>26</v>
      </c>
      <c r="T190" s="11">
        <v>26.3</v>
      </c>
      <c r="U190" s="11">
        <v>26.6</v>
      </c>
      <c r="V190" s="11">
        <v>26.6</v>
      </c>
      <c r="W190" s="11">
        <v>26.7</v>
      </c>
      <c r="X190" s="11">
        <v>25.3</v>
      </c>
      <c r="Y190" s="11">
        <v>25</v>
      </c>
      <c r="Z190" s="11">
        <v>23</v>
      </c>
      <c r="AA190" s="11">
        <v>24</v>
      </c>
      <c r="AB190" s="11">
        <v>25.8</v>
      </c>
      <c r="AC190" s="11">
        <v>26.3</v>
      </c>
      <c r="AD190" s="11">
        <v>27.7</v>
      </c>
      <c r="AE190" s="11">
        <v>30.1</v>
      </c>
      <c r="AF190" s="11">
        <v>33.700000000000003</v>
      </c>
      <c r="AG190" s="11">
        <v>34.6</v>
      </c>
      <c r="AH190" s="11">
        <v>35.4</v>
      </c>
      <c r="AI190" s="11">
        <v>36.9</v>
      </c>
      <c r="AJ190" s="11">
        <v>38.4</v>
      </c>
      <c r="AK190" s="11">
        <v>40.700000000000003</v>
      </c>
      <c r="AL190" s="11">
        <v>43</v>
      </c>
      <c r="AM190" s="11">
        <v>43.6</v>
      </c>
      <c r="AN190" s="11">
        <v>45.1</v>
      </c>
      <c r="AO190" s="11">
        <v>46.2</v>
      </c>
      <c r="AP190" s="11">
        <v>49.5</v>
      </c>
      <c r="AQ190" s="11">
        <v>43.2</v>
      </c>
      <c r="AR190" s="11">
        <v>32.4</v>
      </c>
      <c r="AS190" s="11">
        <v>29.3</v>
      </c>
      <c r="AT190" s="11">
        <v>23.2</v>
      </c>
      <c r="AU190" s="11">
        <v>23.1</v>
      </c>
      <c r="AV190" s="11">
        <v>22.9</v>
      </c>
      <c r="AW190" s="11">
        <v>25.3</v>
      </c>
      <c r="AX190" s="11">
        <v>31.5</v>
      </c>
    </row>
    <row r="191" spans="1:50" s="10" customFormat="1" x14ac:dyDescent="0.25">
      <c r="A191" s="32">
        <v>174</v>
      </c>
      <c r="B191" s="10" t="s">
        <v>897</v>
      </c>
      <c r="C191" s="10" t="s">
        <v>906</v>
      </c>
      <c r="D191" s="11">
        <v>0.4</v>
      </c>
      <c r="E191" s="11">
        <v>0.5</v>
      </c>
      <c r="F191" s="11">
        <v>0.5</v>
      </c>
      <c r="G191" s="11">
        <v>0.6</v>
      </c>
      <c r="H191" s="11">
        <v>0.6</v>
      </c>
      <c r="I191" s="11">
        <v>1</v>
      </c>
      <c r="J191" s="11">
        <v>1.6</v>
      </c>
      <c r="K191" s="11">
        <v>1.2</v>
      </c>
      <c r="L191" s="11">
        <v>1.2</v>
      </c>
      <c r="M191" s="11">
        <v>1.2</v>
      </c>
      <c r="N191" s="11">
        <v>1</v>
      </c>
      <c r="O191" s="11">
        <v>0.8</v>
      </c>
      <c r="P191" s="11">
        <v>0.5</v>
      </c>
      <c r="Q191" s="11">
        <v>1.5</v>
      </c>
      <c r="R191" s="11">
        <v>3.5</v>
      </c>
      <c r="S191" s="11">
        <v>3.2</v>
      </c>
      <c r="T191" s="11">
        <v>5.9</v>
      </c>
      <c r="U191" s="11">
        <v>5.4</v>
      </c>
      <c r="V191" s="11">
        <v>4.7</v>
      </c>
      <c r="W191" s="11">
        <v>4.8</v>
      </c>
      <c r="X191" s="11">
        <v>4.7</v>
      </c>
      <c r="Y191" s="11">
        <v>4.0999999999999996</v>
      </c>
      <c r="Z191" s="11">
        <v>4</v>
      </c>
      <c r="AA191" s="11">
        <v>4.9000000000000004</v>
      </c>
      <c r="AB191" s="11">
        <v>6.2</v>
      </c>
      <c r="AC191" s="11">
        <v>7.3</v>
      </c>
      <c r="AD191" s="11">
        <v>7.1</v>
      </c>
      <c r="AE191" s="11">
        <v>6.2</v>
      </c>
      <c r="AF191" s="11">
        <v>6.1</v>
      </c>
      <c r="AG191" s="11">
        <v>5.4</v>
      </c>
      <c r="AH191" s="11">
        <v>4.7</v>
      </c>
      <c r="AI191" s="11">
        <v>4.9000000000000004</v>
      </c>
      <c r="AJ191" s="11">
        <v>3.9</v>
      </c>
      <c r="AK191" s="11">
        <v>3.8</v>
      </c>
      <c r="AL191" s="11">
        <v>3.8</v>
      </c>
      <c r="AM191" s="11">
        <v>4.0999999999999996</v>
      </c>
      <c r="AN191" s="11">
        <v>4.5</v>
      </c>
      <c r="AO191" s="11">
        <v>4.7</v>
      </c>
      <c r="AP191" s="11">
        <v>4.7</v>
      </c>
      <c r="AQ191" s="11">
        <v>5.6</v>
      </c>
      <c r="AR191" s="11">
        <v>5.7</v>
      </c>
      <c r="AS191" s="11">
        <v>5.8</v>
      </c>
      <c r="AT191" s="11">
        <v>6.4</v>
      </c>
      <c r="AU191" s="11">
        <v>5.7</v>
      </c>
      <c r="AV191" s="11">
        <v>4.7</v>
      </c>
      <c r="AW191" s="11">
        <v>5.4</v>
      </c>
      <c r="AX191" s="11">
        <v>6.2</v>
      </c>
    </row>
    <row r="192" spans="1:50" s="10" customFormat="1" x14ac:dyDescent="0.25">
      <c r="A192" s="32">
        <v>175</v>
      </c>
      <c r="B192" s="10" t="s">
        <v>905</v>
      </c>
      <c r="C192" s="10" t="s">
        <v>904</v>
      </c>
      <c r="D192" s="11">
        <v>7.8</v>
      </c>
      <c r="E192" s="11">
        <v>7.1</v>
      </c>
      <c r="F192" s="11">
        <v>5.5</v>
      </c>
      <c r="G192" s="11">
        <v>6.4</v>
      </c>
      <c r="H192" s="11">
        <v>11.2</v>
      </c>
      <c r="I192" s="11">
        <v>13.6</v>
      </c>
      <c r="J192" s="11">
        <v>3.7</v>
      </c>
      <c r="K192" s="11">
        <v>11.2</v>
      </c>
      <c r="L192" s="11">
        <v>14.6</v>
      </c>
      <c r="M192" s="11">
        <v>22.4</v>
      </c>
      <c r="N192" s="11">
        <v>34.6</v>
      </c>
      <c r="O192" s="11">
        <v>43.6</v>
      </c>
      <c r="P192" s="11">
        <v>53.6</v>
      </c>
      <c r="Q192" s="11">
        <v>37.4</v>
      </c>
      <c r="R192" s="11">
        <v>15.6</v>
      </c>
      <c r="S192" s="11">
        <v>31.6</v>
      </c>
      <c r="T192" s="11">
        <v>21.7</v>
      </c>
      <c r="U192" s="11">
        <v>18.399999999999999</v>
      </c>
      <c r="V192" s="11">
        <v>19.399999999999999</v>
      </c>
      <c r="W192" s="11">
        <v>23.5</v>
      </c>
      <c r="X192" s="11">
        <v>28.8</v>
      </c>
      <c r="Y192" s="11">
        <v>31.4</v>
      </c>
      <c r="Z192" s="11">
        <v>30.4</v>
      </c>
      <c r="AA192" s="11">
        <v>29.8</v>
      </c>
      <c r="AB192" s="11">
        <v>31.1</v>
      </c>
      <c r="AC192" s="11">
        <v>35.4</v>
      </c>
      <c r="AD192" s="11">
        <v>38.4</v>
      </c>
      <c r="AE192" s="11">
        <v>44.5</v>
      </c>
      <c r="AF192" s="11">
        <v>52.5</v>
      </c>
      <c r="AG192" s="11">
        <v>61</v>
      </c>
      <c r="AH192" s="11">
        <v>69.8</v>
      </c>
      <c r="AI192" s="11">
        <v>81.8</v>
      </c>
      <c r="AJ192" s="11">
        <v>84</v>
      </c>
      <c r="AK192" s="11">
        <v>82.1</v>
      </c>
      <c r="AL192" s="11">
        <v>84.5</v>
      </c>
      <c r="AM192" s="11">
        <v>89.2</v>
      </c>
      <c r="AN192" s="11">
        <v>102.2</v>
      </c>
      <c r="AO192" s="11">
        <v>122.7</v>
      </c>
      <c r="AP192" s="11">
        <v>143.5</v>
      </c>
      <c r="AQ192" s="11">
        <v>139.1</v>
      </c>
      <c r="AR192" s="11">
        <v>122.1</v>
      </c>
      <c r="AS192" s="11">
        <v>123.2</v>
      </c>
      <c r="AT192" s="11">
        <v>120.7</v>
      </c>
      <c r="AU192" s="11">
        <v>133.9</v>
      </c>
      <c r="AV192" s="11">
        <v>150.6</v>
      </c>
      <c r="AW192" s="11">
        <v>162.4</v>
      </c>
      <c r="AX192" s="11">
        <v>173</v>
      </c>
    </row>
    <row r="193" spans="1:50" s="10" customFormat="1" x14ac:dyDescent="0.25">
      <c r="A193" s="32">
        <v>176</v>
      </c>
      <c r="B193" s="10" t="s">
        <v>903</v>
      </c>
      <c r="C193" s="10" t="s">
        <v>100</v>
      </c>
      <c r="D193" s="11">
        <v>1.7</v>
      </c>
      <c r="E193" s="11">
        <v>1.6</v>
      </c>
      <c r="F193" s="11">
        <v>1.3</v>
      </c>
      <c r="G193" s="11">
        <v>1.5</v>
      </c>
      <c r="H193" s="11">
        <v>2.6</v>
      </c>
      <c r="I193" s="11">
        <v>3</v>
      </c>
      <c r="J193" s="11">
        <v>0.8</v>
      </c>
      <c r="K193" s="11">
        <v>2.7</v>
      </c>
      <c r="L193" s="11">
        <v>3.6</v>
      </c>
      <c r="M193" s="11">
        <v>5.6</v>
      </c>
      <c r="N193" s="11">
        <v>8.3000000000000007</v>
      </c>
      <c r="O193" s="11">
        <v>10.1</v>
      </c>
      <c r="P193" s="11">
        <v>11.6</v>
      </c>
      <c r="Q193" s="11">
        <v>7.9</v>
      </c>
      <c r="R193" s="11">
        <v>3.3</v>
      </c>
      <c r="S193" s="11">
        <v>6.7</v>
      </c>
      <c r="T193" s="11">
        <v>3.3</v>
      </c>
      <c r="U193" s="11">
        <v>3</v>
      </c>
      <c r="V193" s="11">
        <v>2.9</v>
      </c>
      <c r="W193" s="11">
        <v>3.4</v>
      </c>
      <c r="X193" s="11">
        <v>4.2</v>
      </c>
      <c r="Y193" s="11">
        <v>4.4000000000000004</v>
      </c>
      <c r="Z193" s="11">
        <v>4.4000000000000004</v>
      </c>
      <c r="AA193" s="11">
        <v>4.2</v>
      </c>
      <c r="AB193" s="11">
        <v>4.5</v>
      </c>
      <c r="AC193" s="11">
        <v>5.5</v>
      </c>
      <c r="AD193" s="11">
        <v>6.3</v>
      </c>
      <c r="AE193" s="11">
        <v>7.6</v>
      </c>
      <c r="AF193" s="11">
        <v>8.6</v>
      </c>
      <c r="AG193" s="11">
        <v>9.1</v>
      </c>
      <c r="AH193" s="11">
        <v>9.6999999999999993</v>
      </c>
      <c r="AI193" s="11">
        <v>10.7</v>
      </c>
      <c r="AJ193" s="11">
        <v>10.7</v>
      </c>
      <c r="AK193" s="11">
        <v>10.3</v>
      </c>
      <c r="AL193" s="11">
        <v>10.4</v>
      </c>
      <c r="AM193" s="11">
        <v>11.2</v>
      </c>
      <c r="AN193" s="11">
        <v>12</v>
      </c>
      <c r="AO193" s="11">
        <v>14</v>
      </c>
      <c r="AP193" s="11">
        <v>16</v>
      </c>
      <c r="AQ193" s="11">
        <v>14.8</v>
      </c>
      <c r="AR193" s="11">
        <v>13.4</v>
      </c>
      <c r="AS193" s="11">
        <v>19.100000000000001</v>
      </c>
      <c r="AT193" s="11">
        <v>17.899999999999999</v>
      </c>
      <c r="AU193" s="11">
        <v>20.2</v>
      </c>
      <c r="AV193" s="11">
        <v>23.5</v>
      </c>
      <c r="AW193" s="11">
        <v>27.2</v>
      </c>
      <c r="AX193" s="11">
        <v>30.5</v>
      </c>
    </row>
    <row r="194" spans="1:50" s="10" customFormat="1" x14ac:dyDescent="0.25">
      <c r="A194" s="32">
        <v>177</v>
      </c>
      <c r="B194" s="10" t="s">
        <v>228</v>
      </c>
      <c r="C194" s="10" t="s">
        <v>902</v>
      </c>
      <c r="D194" s="11">
        <v>0.5</v>
      </c>
      <c r="E194" s="11">
        <v>0.3</v>
      </c>
      <c r="F194" s="11">
        <v>0</v>
      </c>
      <c r="G194" s="11">
        <v>0</v>
      </c>
      <c r="H194" s="11">
        <v>0</v>
      </c>
      <c r="I194" s="11">
        <v>0</v>
      </c>
      <c r="J194" s="11">
        <v>0</v>
      </c>
      <c r="K194" s="11">
        <v>0</v>
      </c>
      <c r="L194" s="11">
        <v>0</v>
      </c>
      <c r="M194" s="11">
        <v>0</v>
      </c>
      <c r="N194" s="11">
        <v>0</v>
      </c>
      <c r="O194" s="11">
        <v>0</v>
      </c>
      <c r="P194" s="11">
        <v>0</v>
      </c>
      <c r="Q194" s="11">
        <v>0</v>
      </c>
      <c r="R194" s="11">
        <v>0</v>
      </c>
      <c r="S194" s="11">
        <v>0</v>
      </c>
      <c r="T194" s="11">
        <v>0.1</v>
      </c>
      <c r="U194" s="11">
        <v>0.1</v>
      </c>
      <c r="V194" s="11">
        <v>0.1</v>
      </c>
      <c r="W194" s="11">
        <v>0.1</v>
      </c>
      <c r="X194" s="11">
        <v>0.2</v>
      </c>
      <c r="Y194" s="11">
        <v>0.2</v>
      </c>
      <c r="Z194" s="11">
        <v>0.2</v>
      </c>
      <c r="AA194" s="11">
        <v>0.2</v>
      </c>
      <c r="AB194" s="11">
        <v>0.2</v>
      </c>
      <c r="AC194" s="11">
        <v>0.2</v>
      </c>
      <c r="AD194" s="11">
        <v>0.2</v>
      </c>
      <c r="AE194" s="11">
        <v>0.2</v>
      </c>
      <c r="AF194" s="11">
        <v>0.3</v>
      </c>
      <c r="AG194" s="11">
        <v>0.3</v>
      </c>
      <c r="AH194" s="11">
        <v>0.4</v>
      </c>
      <c r="AI194" s="11">
        <v>0.4</v>
      </c>
      <c r="AJ194" s="11">
        <v>0.4</v>
      </c>
      <c r="AK194" s="11">
        <v>0.4</v>
      </c>
      <c r="AL194" s="11">
        <v>0.4</v>
      </c>
      <c r="AM194" s="11">
        <v>0.4</v>
      </c>
      <c r="AN194" s="11">
        <v>0.5</v>
      </c>
      <c r="AO194" s="11">
        <v>0.6</v>
      </c>
      <c r="AP194" s="11">
        <v>0.8</v>
      </c>
      <c r="AQ194" s="11">
        <v>0.8</v>
      </c>
      <c r="AR194" s="11">
        <v>0.9</v>
      </c>
      <c r="AS194" s="11">
        <v>1</v>
      </c>
      <c r="AT194" s="11">
        <v>1.1000000000000001</v>
      </c>
      <c r="AU194" s="11">
        <v>1.5</v>
      </c>
      <c r="AV194" s="11">
        <v>2</v>
      </c>
      <c r="AW194" s="11">
        <v>2.4</v>
      </c>
      <c r="AX194" s="11">
        <v>2.8</v>
      </c>
    </row>
    <row r="195" spans="1:50" s="10" customFormat="1" x14ac:dyDescent="0.25">
      <c r="A195" s="32">
        <v>178</v>
      </c>
      <c r="B195" s="10" t="s">
        <v>901</v>
      </c>
      <c r="C195" s="10" t="s">
        <v>900</v>
      </c>
      <c r="D195" s="11">
        <v>5.4</v>
      </c>
      <c r="E195" s="11">
        <v>5.0999999999999996</v>
      </c>
      <c r="F195" s="11">
        <v>4.2</v>
      </c>
      <c r="G195" s="11">
        <v>4.7</v>
      </c>
      <c r="H195" s="11">
        <v>8.3000000000000007</v>
      </c>
      <c r="I195" s="11">
        <v>10.1</v>
      </c>
      <c r="J195" s="11">
        <v>2.7</v>
      </c>
      <c r="K195" s="11">
        <v>8</v>
      </c>
      <c r="L195" s="11">
        <v>10.3</v>
      </c>
      <c r="M195" s="11">
        <v>15.7</v>
      </c>
      <c r="N195" s="11">
        <v>24.2</v>
      </c>
      <c r="O195" s="11">
        <v>30.8</v>
      </c>
      <c r="P195" s="11">
        <v>38.4</v>
      </c>
      <c r="Q195" s="11">
        <v>28.1</v>
      </c>
      <c r="R195" s="11">
        <v>11.8</v>
      </c>
      <c r="S195" s="11">
        <v>24.1</v>
      </c>
      <c r="T195" s="11">
        <v>18</v>
      </c>
      <c r="U195" s="11">
        <v>15.1</v>
      </c>
      <c r="V195" s="11">
        <v>16.2</v>
      </c>
      <c r="W195" s="11">
        <v>19.8</v>
      </c>
      <c r="X195" s="11">
        <v>24.2</v>
      </c>
      <c r="Y195" s="11">
        <v>26.6</v>
      </c>
      <c r="Z195" s="11">
        <v>25.6</v>
      </c>
      <c r="AA195" s="11">
        <v>25.2</v>
      </c>
      <c r="AB195" s="11">
        <v>26</v>
      </c>
      <c r="AC195" s="11">
        <v>29.4</v>
      </c>
      <c r="AD195" s="11">
        <v>31.5</v>
      </c>
      <c r="AE195" s="11">
        <v>36.1</v>
      </c>
      <c r="AF195" s="11">
        <v>43</v>
      </c>
      <c r="AG195" s="11">
        <v>50.7</v>
      </c>
      <c r="AH195" s="11">
        <v>58.8</v>
      </c>
      <c r="AI195" s="11">
        <v>69.599999999999994</v>
      </c>
      <c r="AJ195" s="11">
        <v>71.8</v>
      </c>
      <c r="AK195" s="11">
        <v>70.3</v>
      </c>
      <c r="AL195" s="11">
        <v>72.7</v>
      </c>
      <c r="AM195" s="11">
        <v>76.5</v>
      </c>
      <c r="AN195" s="11">
        <v>88.5</v>
      </c>
      <c r="AO195" s="11">
        <v>106.6</v>
      </c>
      <c r="AP195" s="11">
        <v>125.1</v>
      </c>
      <c r="AQ195" s="11">
        <v>121.7</v>
      </c>
      <c r="AR195" s="11">
        <v>106.3</v>
      </c>
      <c r="AS195" s="11">
        <v>101.6</v>
      </c>
      <c r="AT195" s="11">
        <v>98.8</v>
      </c>
      <c r="AU195" s="11">
        <v>108.3</v>
      </c>
      <c r="AV195" s="11">
        <v>120.3</v>
      </c>
      <c r="AW195" s="11">
        <v>127</v>
      </c>
      <c r="AX195" s="11">
        <v>133.4</v>
      </c>
    </row>
    <row r="196" spans="1:50" s="10" customFormat="1" x14ac:dyDescent="0.25">
      <c r="A196" s="32">
        <v>179</v>
      </c>
      <c r="B196" s="10" t="s">
        <v>899</v>
      </c>
      <c r="C196" s="10" t="s">
        <v>898</v>
      </c>
      <c r="D196" s="11">
        <v>0.8</v>
      </c>
      <c r="E196" s="11">
        <v>0.7</v>
      </c>
      <c r="F196" s="11">
        <v>0.6</v>
      </c>
      <c r="G196" s="11">
        <v>0.7</v>
      </c>
      <c r="H196" s="11">
        <v>1.2</v>
      </c>
      <c r="I196" s="11">
        <v>1.4</v>
      </c>
      <c r="J196" s="11">
        <v>0.4</v>
      </c>
      <c r="K196" s="11">
        <v>1.2</v>
      </c>
      <c r="L196" s="11">
        <v>1.7</v>
      </c>
      <c r="M196" s="11">
        <v>2.8</v>
      </c>
      <c r="N196" s="11">
        <v>4.5</v>
      </c>
      <c r="O196" s="11">
        <v>5.9</v>
      </c>
      <c r="P196" s="11">
        <v>7.1</v>
      </c>
      <c r="Q196" s="11">
        <v>5</v>
      </c>
      <c r="R196" s="11">
        <v>2</v>
      </c>
      <c r="S196" s="11">
        <v>3.9</v>
      </c>
      <c r="T196" s="11">
        <v>5.7</v>
      </c>
      <c r="U196" s="11">
        <v>4.8</v>
      </c>
      <c r="V196" s="11">
        <v>4.5999999999999996</v>
      </c>
      <c r="W196" s="11">
        <v>5.6</v>
      </c>
      <c r="X196" s="11">
        <v>7.3</v>
      </c>
      <c r="Y196" s="11">
        <v>8.1999999999999993</v>
      </c>
      <c r="Z196" s="11">
        <v>8.1</v>
      </c>
      <c r="AA196" s="11">
        <v>8</v>
      </c>
      <c r="AB196" s="11">
        <v>8.5</v>
      </c>
      <c r="AC196" s="11">
        <v>9.5</v>
      </c>
      <c r="AD196" s="11">
        <v>10.7</v>
      </c>
      <c r="AE196" s="11">
        <v>12.6</v>
      </c>
      <c r="AF196" s="11">
        <v>14.9</v>
      </c>
      <c r="AG196" s="11">
        <v>17</v>
      </c>
      <c r="AH196" s="11">
        <v>19.399999999999999</v>
      </c>
      <c r="AI196" s="11">
        <v>23.3</v>
      </c>
      <c r="AJ196" s="11">
        <v>23.8</v>
      </c>
      <c r="AK196" s="11">
        <v>24.2</v>
      </c>
      <c r="AL196" s="11">
        <v>27.1</v>
      </c>
      <c r="AM196" s="11">
        <v>29.8</v>
      </c>
      <c r="AN196" s="11">
        <v>35.9</v>
      </c>
      <c r="AO196" s="11">
        <v>43.5</v>
      </c>
      <c r="AP196" s="11">
        <v>48.9</v>
      </c>
      <c r="AQ196" s="11">
        <v>42.1</v>
      </c>
      <c r="AR196" s="11">
        <v>36.5</v>
      </c>
      <c r="AS196" s="11">
        <v>35.299999999999997</v>
      </c>
      <c r="AT196" s="11">
        <v>33.1</v>
      </c>
      <c r="AU196" s="11">
        <v>35.5</v>
      </c>
      <c r="AV196" s="11">
        <v>37.4</v>
      </c>
      <c r="AW196" s="11">
        <v>37.4</v>
      </c>
      <c r="AX196" s="11">
        <v>37.1</v>
      </c>
    </row>
    <row r="197" spans="1:50" s="10" customFormat="1" x14ac:dyDescent="0.25">
      <c r="A197" s="32">
        <v>180</v>
      </c>
      <c r="B197" s="10" t="s">
        <v>1919</v>
      </c>
      <c r="C197" s="10" t="s">
        <v>896</v>
      </c>
      <c r="D197" s="11">
        <v>0.2</v>
      </c>
      <c r="E197" s="11">
        <v>0.1</v>
      </c>
      <c r="F197" s="11">
        <v>0.1</v>
      </c>
      <c r="G197" s="11">
        <v>0.1</v>
      </c>
      <c r="H197" s="11">
        <v>0.3</v>
      </c>
      <c r="I197" s="11">
        <v>0.4</v>
      </c>
      <c r="J197" s="11">
        <v>0.1</v>
      </c>
      <c r="K197" s="11">
        <v>0.5</v>
      </c>
      <c r="L197" s="11">
        <v>0.7</v>
      </c>
      <c r="M197" s="11">
        <v>1.2</v>
      </c>
      <c r="N197" s="11">
        <v>2.1</v>
      </c>
      <c r="O197" s="11">
        <v>2.7</v>
      </c>
      <c r="P197" s="11">
        <v>3.6</v>
      </c>
      <c r="Q197" s="11">
        <v>1.4</v>
      </c>
      <c r="R197" s="11">
        <v>0.5</v>
      </c>
      <c r="S197" s="11">
        <v>0.9</v>
      </c>
      <c r="T197" s="11">
        <v>0.3</v>
      </c>
      <c r="U197" s="11">
        <v>0.2</v>
      </c>
      <c r="V197" s="11">
        <v>0.2</v>
      </c>
      <c r="W197" s="11">
        <v>0.2</v>
      </c>
      <c r="X197" s="11">
        <v>0.2</v>
      </c>
      <c r="Y197" s="11">
        <v>0.2</v>
      </c>
      <c r="Z197" s="11">
        <v>0.2</v>
      </c>
      <c r="AA197" s="11">
        <v>0.2</v>
      </c>
      <c r="AB197" s="11">
        <v>0.3</v>
      </c>
      <c r="AC197" s="11">
        <v>0.3</v>
      </c>
      <c r="AD197" s="11">
        <v>0.3</v>
      </c>
      <c r="AE197" s="11">
        <v>0.5</v>
      </c>
      <c r="AF197" s="11">
        <v>0.7</v>
      </c>
      <c r="AG197" s="11">
        <v>0.8</v>
      </c>
      <c r="AH197" s="11">
        <v>1</v>
      </c>
      <c r="AI197" s="11">
        <v>1.2</v>
      </c>
      <c r="AJ197" s="11">
        <v>1.2</v>
      </c>
      <c r="AK197" s="11">
        <v>1.1000000000000001</v>
      </c>
      <c r="AL197" s="11">
        <v>1.1000000000000001</v>
      </c>
      <c r="AM197" s="11">
        <v>1</v>
      </c>
      <c r="AN197" s="11">
        <v>1.2</v>
      </c>
      <c r="AO197" s="11">
        <v>1.6</v>
      </c>
      <c r="AP197" s="11">
        <v>1.6</v>
      </c>
      <c r="AQ197" s="11">
        <v>1.8</v>
      </c>
      <c r="AR197" s="11">
        <v>1.5</v>
      </c>
      <c r="AS197" s="11">
        <v>1.6</v>
      </c>
      <c r="AT197" s="11">
        <v>2.9</v>
      </c>
      <c r="AU197" s="11">
        <v>3.8</v>
      </c>
      <c r="AV197" s="11">
        <v>4.8</v>
      </c>
      <c r="AW197" s="11">
        <v>5.7</v>
      </c>
      <c r="AX197" s="11">
        <v>6.2</v>
      </c>
    </row>
    <row r="198" spans="1:50" s="8" customFormat="1" x14ac:dyDescent="0.25">
      <c r="A198" s="35">
        <v>181</v>
      </c>
      <c r="B198" s="8" t="s">
        <v>1920</v>
      </c>
      <c r="C198" s="8" t="s">
        <v>895</v>
      </c>
      <c r="D198" s="9">
        <v>0.9</v>
      </c>
      <c r="E198" s="9">
        <v>1.1000000000000001</v>
      </c>
      <c r="F198" s="9">
        <v>1.4</v>
      </c>
      <c r="G198" s="9">
        <v>1.5</v>
      </c>
      <c r="H198" s="9">
        <v>1.6</v>
      </c>
      <c r="I198" s="9">
        <v>1.8</v>
      </c>
      <c r="J198" s="9">
        <v>2.2000000000000002</v>
      </c>
      <c r="K198" s="9">
        <v>2.7</v>
      </c>
      <c r="L198" s="9">
        <v>3.4</v>
      </c>
      <c r="M198" s="9">
        <v>4</v>
      </c>
      <c r="N198" s="9">
        <v>4.5</v>
      </c>
      <c r="O198" s="9">
        <v>5.0999999999999996</v>
      </c>
      <c r="P198" s="9">
        <v>5.8</v>
      </c>
      <c r="Q198" s="9">
        <v>6.5</v>
      </c>
      <c r="R198" s="9">
        <v>7.6</v>
      </c>
      <c r="S198" s="9">
        <v>9.1</v>
      </c>
      <c r="T198" s="9">
        <v>12.2</v>
      </c>
      <c r="U198" s="9">
        <v>17.2</v>
      </c>
      <c r="V198" s="9">
        <v>19.2</v>
      </c>
      <c r="W198" s="9">
        <v>19.7</v>
      </c>
      <c r="X198" s="9">
        <v>20.6</v>
      </c>
      <c r="Y198" s="9">
        <v>21.8</v>
      </c>
      <c r="Z198" s="9">
        <v>22.7</v>
      </c>
      <c r="AA198" s="9">
        <v>23.2</v>
      </c>
      <c r="AB198" s="9">
        <v>25.9</v>
      </c>
      <c r="AC198" s="9">
        <v>27.3</v>
      </c>
      <c r="AD198" s="9">
        <v>26.8</v>
      </c>
      <c r="AE198" s="9">
        <v>27.6</v>
      </c>
      <c r="AF198" s="9">
        <v>27.6</v>
      </c>
      <c r="AG198" s="9">
        <v>28.2</v>
      </c>
      <c r="AH198" s="9">
        <v>28.6</v>
      </c>
      <c r="AI198" s="9">
        <v>30.1</v>
      </c>
      <c r="AJ198" s="9">
        <v>31.1</v>
      </c>
      <c r="AK198" s="9">
        <v>33</v>
      </c>
      <c r="AL198" s="9">
        <v>34.5</v>
      </c>
      <c r="AM198" s="9">
        <v>33.799999999999997</v>
      </c>
      <c r="AN198" s="9">
        <v>32</v>
      </c>
      <c r="AO198" s="9">
        <v>32.799999999999997</v>
      </c>
      <c r="AP198" s="9">
        <v>32.200000000000003</v>
      </c>
      <c r="AQ198" s="9">
        <v>33.5</v>
      </c>
      <c r="AR198" s="9">
        <v>27.5</v>
      </c>
      <c r="AS198" s="9">
        <v>24</v>
      </c>
      <c r="AT198" s="9">
        <v>25.7</v>
      </c>
      <c r="AU198" s="9">
        <v>27.6</v>
      </c>
      <c r="AV198" s="9">
        <v>28.6</v>
      </c>
      <c r="AW198" s="9">
        <v>29.5</v>
      </c>
      <c r="AX198" s="9">
        <v>28.1</v>
      </c>
    </row>
    <row r="199" spans="1:50" s="10" customFormat="1" x14ac:dyDescent="0.25">
      <c r="A199" s="32">
        <v>182</v>
      </c>
      <c r="B199" s="10" t="s">
        <v>894</v>
      </c>
      <c r="C199" s="10" t="s">
        <v>130</v>
      </c>
      <c r="D199" s="11">
        <v>0.5</v>
      </c>
      <c r="E199" s="11">
        <v>0.5</v>
      </c>
      <c r="F199" s="11">
        <v>0.7</v>
      </c>
      <c r="G199" s="11">
        <v>0.7</v>
      </c>
      <c r="H199" s="11">
        <v>0.8</v>
      </c>
      <c r="I199" s="11">
        <v>0.9</v>
      </c>
      <c r="J199" s="11">
        <v>1.1000000000000001</v>
      </c>
      <c r="K199" s="11">
        <v>1.3</v>
      </c>
      <c r="L199" s="11">
        <v>1.7</v>
      </c>
      <c r="M199" s="11">
        <v>1.9</v>
      </c>
      <c r="N199" s="11">
        <v>2.2000000000000002</v>
      </c>
      <c r="O199" s="11">
        <v>2.6</v>
      </c>
      <c r="P199" s="11">
        <v>3</v>
      </c>
      <c r="Q199" s="11">
        <v>3.4</v>
      </c>
      <c r="R199" s="11">
        <v>4</v>
      </c>
      <c r="S199" s="11">
        <v>4.8</v>
      </c>
      <c r="T199" s="11">
        <v>6</v>
      </c>
      <c r="U199" s="11">
        <v>7.5</v>
      </c>
      <c r="V199" s="11">
        <v>8.6999999999999993</v>
      </c>
      <c r="W199" s="11">
        <v>9.4</v>
      </c>
      <c r="X199" s="11">
        <v>10.199999999999999</v>
      </c>
      <c r="Y199" s="11">
        <v>10.9</v>
      </c>
      <c r="Z199" s="11">
        <v>11.3</v>
      </c>
      <c r="AA199" s="11">
        <v>11.6</v>
      </c>
      <c r="AB199" s="11">
        <v>12.6</v>
      </c>
      <c r="AC199" s="11">
        <v>12.8</v>
      </c>
      <c r="AD199" s="11">
        <v>12.4</v>
      </c>
      <c r="AE199" s="11">
        <v>12.9</v>
      </c>
      <c r="AF199" s="11">
        <v>12.8</v>
      </c>
      <c r="AG199" s="11">
        <v>13.2</v>
      </c>
      <c r="AH199" s="11">
        <v>12.9</v>
      </c>
      <c r="AI199" s="11">
        <v>14.1</v>
      </c>
      <c r="AJ199" s="11">
        <v>14.3</v>
      </c>
      <c r="AK199" s="11">
        <v>13.4</v>
      </c>
      <c r="AL199" s="11">
        <v>13.5</v>
      </c>
      <c r="AM199" s="11">
        <v>12.8</v>
      </c>
      <c r="AN199" s="11">
        <v>12.8</v>
      </c>
      <c r="AO199" s="11">
        <v>12.5</v>
      </c>
      <c r="AP199" s="11">
        <v>12.3</v>
      </c>
      <c r="AQ199" s="11">
        <v>11.6</v>
      </c>
      <c r="AR199" s="11">
        <v>9.5</v>
      </c>
      <c r="AS199" s="11">
        <v>7.5</v>
      </c>
      <c r="AT199" s="11">
        <v>8</v>
      </c>
      <c r="AU199" s="11">
        <v>8.1999999999999993</v>
      </c>
      <c r="AV199" s="11">
        <v>8.5</v>
      </c>
      <c r="AW199" s="11">
        <v>8.6999999999999993</v>
      </c>
      <c r="AX199" s="11">
        <v>8.4</v>
      </c>
    </row>
    <row r="200" spans="1:50" s="10" customFormat="1" x14ac:dyDescent="0.25">
      <c r="A200" s="32">
        <v>183</v>
      </c>
      <c r="B200" s="10" t="s">
        <v>547</v>
      </c>
      <c r="C200" s="10" t="s">
        <v>893</v>
      </c>
      <c r="D200" s="11">
        <v>0</v>
      </c>
      <c r="E200" s="11">
        <v>0</v>
      </c>
      <c r="F200" s="11">
        <v>0</v>
      </c>
      <c r="G200" s="11">
        <v>0</v>
      </c>
      <c r="H200" s="11">
        <v>0</v>
      </c>
      <c r="I200" s="11">
        <v>0</v>
      </c>
      <c r="J200" s="11">
        <v>0</v>
      </c>
      <c r="K200" s="11">
        <v>0</v>
      </c>
      <c r="L200" s="11">
        <v>0</v>
      </c>
      <c r="M200" s="11">
        <v>0</v>
      </c>
      <c r="N200" s="11">
        <v>0</v>
      </c>
      <c r="O200" s="11">
        <v>0.1</v>
      </c>
      <c r="P200" s="11">
        <v>0.1</v>
      </c>
      <c r="Q200" s="11">
        <v>0.1</v>
      </c>
      <c r="R200" s="11">
        <v>0.1</v>
      </c>
      <c r="S200" s="11">
        <v>0.1</v>
      </c>
      <c r="T200" s="11">
        <v>0.2</v>
      </c>
      <c r="U200" s="11">
        <v>0.2</v>
      </c>
      <c r="V200" s="11">
        <v>0.3</v>
      </c>
      <c r="W200" s="11">
        <v>0.3</v>
      </c>
      <c r="X200" s="11">
        <v>0.2</v>
      </c>
      <c r="Y200" s="11">
        <v>0.2</v>
      </c>
      <c r="Z200" s="11">
        <v>0.2</v>
      </c>
      <c r="AA200" s="11">
        <v>0.2</v>
      </c>
      <c r="AB200" s="11">
        <v>0.2</v>
      </c>
      <c r="AC200" s="11">
        <v>0.2</v>
      </c>
      <c r="AD200" s="11">
        <v>0.2</v>
      </c>
      <c r="AE200" s="11">
        <v>0.2</v>
      </c>
      <c r="AF200" s="11">
        <v>0.2</v>
      </c>
      <c r="AG200" s="11">
        <v>0.2</v>
      </c>
      <c r="AH200" s="11">
        <v>0.2</v>
      </c>
      <c r="AI200" s="11">
        <v>0.2</v>
      </c>
      <c r="AJ200" s="11">
        <v>0.2</v>
      </c>
      <c r="AK200" s="11">
        <v>0.3</v>
      </c>
      <c r="AL200" s="11">
        <v>0.3</v>
      </c>
      <c r="AM200" s="11">
        <v>0.3</v>
      </c>
      <c r="AN200" s="11">
        <v>0.3</v>
      </c>
      <c r="AO200" s="11">
        <v>0.3</v>
      </c>
      <c r="AP200" s="11">
        <v>0.3</v>
      </c>
      <c r="AQ200" s="11">
        <v>0.3</v>
      </c>
      <c r="AR200" s="11">
        <v>0.2</v>
      </c>
      <c r="AS200" s="11">
        <v>0.2</v>
      </c>
      <c r="AT200" s="11">
        <v>0.2</v>
      </c>
      <c r="AU200" s="11">
        <v>0.2</v>
      </c>
      <c r="AV200" s="11">
        <v>0.2</v>
      </c>
      <c r="AW200" s="11">
        <v>0.2</v>
      </c>
      <c r="AX200" s="11">
        <v>0.2</v>
      </c>
    </row>
    <row r="201" spans="1:50" s="10" customFormat="1" x14ac:dyDescent="0.25">
      <c r="A201" s="32">
        <v>184</v>
      </c>
      <c r="B201" s="10" t="s">
        <v>892</v>
      </c>
      <c r="C201" s="10" t="s">
        <v>891</v>
      </c>
      <c r="D201" s="11">
        <v>0.4</v>
      </c>
      <c r="E201" s="11">
        <v>0.5</v>
      </c>
      <c r="F201" s="11">
        <v>0.7</v>
      </c>
      <c r="G201" s="11">
        <v>0.8</v>
      </c>
      <c r="H201" s="11">
        <v>0.8</v>
      </c>
      <c r="I201" s="11">
        <v>0.9</v>
      </c>
      <c r="J201" s="11">
        <v>1.1000000000000001</v>
      </c>
      <c r="K201" s="11">
        <v>1.3</v>
      </c>
      <c r="L201" s="11">
        <v>1.7</v>
      </c>
      <c r="M201" s="11">
        <v>2</v>
      </c>
      <c r="N201" s="11">
        <v>2.2000000000000002</v>
      </c>
      <c r="O201" s="11">
        <v>2.5</v>
      </c>
      <c r="P201" s="11">
        <v>2.7</v>
      </c>
      <c r="Q201" s="11">
        <v>3.1</v>
      </c>
      <c r="R201" s="11">
        <v>3.5</v>
      </c>
      <c r="S201" s="11">
        <v>4.2</v>
      </c>
      <c r="T201" s="11">
        <v>6.1</v>
      </c>
      <c r="U201" s="11">
        <v>9.8000000000000007</v>
      </c>
      <c r="V201" s="11">
        <v>10.7</v>
      </c>
      <c r="W201" s="11">
        <v>10.5</v>
      </c>
      <c r="X201" s="11">
        <v>10.9</v>
      </c>
      <c r="Y201" s="11">
        <v>11.5</v>
      </c>
      <c r="Z201" s="11">
        <v>12.1</v>
      </c>
      <c r="AA201" s="11">
        <v>12.4</v>
      </c>
      <c r="AB201" s="11">
        <v>14.1</v>
      </c>
      <c r="AC201" s="11">
        <v>15.5</v>
      </c>
      <c r="AD201" s="11">
        <v>15.4</v>
      </c>
      <c r="AE201" s="11">
        <v>15.6</v>
      </c>
      <c r="AF201" s="11">
        <v>15.8</v>
      </c>
      <c r="AG201" s="11">
        <v>16.5</v>
      </c>
      <c r="AH201" s="11">
        <v>17.600000000000001</v>
      </c>
      <c r="AI201" s="11">
        <v>18.3</v>
      </c>
      <c r="AJ201" s="11">
        <v>20.5</v>
      </c>
      <c r="AK201" s="11">
        <v>23.5</v>
      </c>
      <c r="AL201" s="11">
        <v>25</v>
      </c>
      <c r="AM201" s="11">
        <v>25.6</v>
      </c>
      <c r="AN201" s="11">
        <v>21.9</v>
      </c>
      <c r="AO201" s="11">
        <v>25.4</v>
      </c>
      <c r="AP201" s="11">
        <v>26</v>
      </c>
      <c r="AQ201" s="11">
        <v>29.8</v>
      </c>
      <c r="AR201" s="11">
        <v>25.9</v>
      </c>
      <c r="AS201" s="11">
        <v>23</v>
      </c>
      <c r="AT201" s="11">
        <v>23.5</v>
      </c>
      <c r="AU201" s="11">
        <v>26</v>
      </c>
      <c r="AV201" s="11">
        <v>27.6</v>
      </c>
      <c r="AW201" s="11">
        <v>28.8</v>
      </c>
      <c r="AX201" s="11">
        <v>26.6</v>
      </c>
    </row>
    <row r="202" spans="1:50" s="10" customFormat="1" x14ac:dyDescent="0.25">
      <c r="A202" s="32">
        <v>185</v>
      </c>
      <c r="B202" s="10" t="s">
        <v>890</v>
      </c>
      <c r="C202" s="10" t="s">
        <v>708</v>
      </c>
      <c r="D202" s="11">
        <v>0.1</v>
      </c>
      <c r="E202" s="11">
        <v>0.1</v>
      </c>
      <c r="F202" s="11">
        <v>0.1</v>
      </c>
      <c r="G202" s="11">
        <v>0.1</v>
      </c>
      <c r="H202" s="11">
        <v>0.1</v>
      </c>
      <c r="I202" s="11">
        <v>0.1</v>
      </c>
      <c r="J202" s="11">
        <v>0.1</v>
      </c>
      <c r="K202" s="11">
        <v>0.1</v>
      </c>
      <c r="L202" s="11">
        <v>0.2</v>
      </c>
      <c r="M202" s="11">
        <v>0.2</v>
      </c>
      <c r="N202" s="11">
        <v>0.2</v>
      </c>
      <c r="O202" s="11">
        <v>0.2</v>
      </c>
      <c r="P202" s="11">
        <v>0.3</v>
      </c>
      <c r="Q202" s="11">
        <v>0.3</v>
      </c>
      <c r="R202" s="11">
        <v>0.3</v>
      </c>
      <c r="S202" s="11">
        <v>0.4</v>
      </c>
      <c r="T202" s="11">
        <v>0.4</v>
      </c>
      <c r="U202" s="11">
        <v>0.5</v>
      </c>
      <c r="V202" s="11">
        <v>0.6</v>
      </c>
      <c r="W202" s="11">
        <v>0.6</v>
      </c>
      <c r="X202" s="11">
        <v>0.6</v>
      </c>
      <c r="Y202" s="11">
        <v>0.7</v>
      </c>
      <c r="Z202" s="11">
        <v>0.7</v>
      </c>
      <c r="AA202" s="11">
        <v>0.8</v>
      </c>
      <c r="AB202" s="11">
        <v>0.9</v>
      </c>
      <c r="AC202" s="11">
        <v>1</v>
      </c>
      <c r="AD202" s="11">
        <v>1</v>
      </c>
      <c r="AE202" s="11">
        <v>1</v>
      </c>
      <c r="AF202" s="11">
        <v>1</v>
      </c>
      <c r="AG202" s="11">
        <v>1.1000000000000001</v>
      </c>
      <c r="AH202" s="11">
        <v>1.1000000000000001</v>
      </c>
      <c r="AI202" s="11">
        <v>1.1000000000000001</v>
      </c>
      <c r="AJ202" s="11">
        <v>1.2</v>
      </c>
      <c r="AK202" s="11">
        <v>1.2</v>
      </c>
      <c r="AL202" s="11">
        <v>1.3</v>
      </c>
      <c r="AM202" s="11">
        <v>1.3</v>
      </c>
      <c r="AN202" s="11">
        <v>1.3</v>
      </c>
      <c r="AO202" s="11">
        <v>1.4</v>
      </c>
      <c r="AP202" s="11">
        <v>1.4</v>
      </c>
      <c r="AQ202" s="11">
        <v>1.4</v>
      </c>
      <c r="AR202" s="11">
        <v>1.2</v>
      </c>
      <c r="AS202" s="11">
        <v>1.2</v>
      </c>
      <c r="AT202" s="11">
        <v>1.3</v>
      </c>
      <c r="AU202" s="11">
        <v>1.3</v>
      </c>
      <c r="AV202" s="11">
        <v>1.3</v>
      </c>
      <c r="AW202" s="11">
        <v>1.4</v>
      </c>
      <c r="AX202" s="11">
        <v>1.4</v>
      </c>
    </row>
    <row r="203" spans="1:50" s="10" customFormat="1" x14ac:dyDescent="0.25">
      <c r="A203" s="32">
        <v>186</v>
      </c>
      <c r="B203" s="10" t="s">
        <v>889</v>
      </c>
      <c r="C203" s="10" t="s">
        <v>888</v>
      </c>
      <c r="D203" s="11">
        <v>0</v>
      </c>
      <c r="E203" s="11">
        <v>0</v>
      </c>
      <c r="F203" s="11">
        <v>0</v>
      </c>
      <c r="G203" s="11">
        <v>0</v>
      </c>
      <c r="H203" s="11">
        <v>0</v>
      </c>
      <c r="I203" s="11">
        <v>0</v>
      </c>
      <c r="J203" s="11">
        <v>0</v>
      </c>
      <c r="K203" s="11">
        <v>0</v>
      </c>
      <c r="L203" s="11">
        <v>0</v>
      </c>
      <c r="M203" s="11">
        <v>0</v>
      </c>
      <c r="N203" s="11">
        <v>0</v>
      </c>
      <c r="O203" s="11">
        <v>0</v>
      </c>
      <c r="P203" s="11">
        <v>0</v>
      </c>
      <c r="Q203" s="11">
        <v>0</v>
      </c>
      <c r="R203" s="11">
        <v>0</v>
      </c>
      <c r="S203" s="11">
        <v>0</v>
      </c>
      <c r="T203" s="11">
        <v>0</v>
      </c>
      <c r="U203" s="11">
        <v>0.3</v>
      </c>
      <c r="V203" s="11">
        <v>0.3</v>
      </c>
      <c r="W203" s="11">
        <v>0.3</v>
      </c>
      <c r="X203" s="11">
        <v>0.3</v>
      </c>
      <c r="Y203" s="11">
        <v>0.3</v>
      </c>
      <c r="Z203" s="11">
        <v>0.4</v>
      </c>
      <c r="AA203" s="11">
        <v>0.4</v>
      </c>
      <c r="AB203" s="11">
        <v>0.5</v>
      </c>
      <c r="AC203" s="11">
        <v>0.6</v>
      </c>
      <c r="AD203" s="11">
        <v>0.7</v>
      </c>
      <c r="AE203" s="11">
        <v>0.7</v>
      </c>
      <c r="AF203" s="11">
        <v>0.8</v>
      </c>
      <c r="AG203" s="11">
        <v>0.9</v>
      </c>
      <c r="AH203" s="11">
        <v>1</v>
      </c>
      <c r="AI203" s="11">
        <v>1.1000000000000001</v>
      </c>
      <c r="AJ203" s="11">
        <v>1</v>
      </c>
      <c r="AK203" s="11">
        <v>1.4</v>
      </c>
      <c r="AL203" s="11">
        <v>1.7</v>
      </c>
      <c r="AM203" s="11">
        <v>2</v>
      </c>
      <c r="AN203" s="11">
        <v>1.4</v>
      </c>
      <c r="AO203" s="11">
        <v>2.1</v>
      </c>
      <c r="AP203" s="11">
        <v>2</v>
      </c>
      <c r="AQ203" s="11">
        <v>2.2000000000000002</v>
      </c>
      <c r="AR203" s="11">
        <v>2.2000000000000002</v>
      </c>
      <c r="AS203" s="11">
        <v>2</v>
      </c>
      <c r="AT203" s="11">
        <v>2.2000000000000002</v>
      </c>
      <c r="AU203" s="11">
        <v>2.9</v>
      </c>
      <c r="AV203" s="11">
        <v>2.8</v>
      </c>
      <c r="AW203" s="11">
        <v>2.9</v>
      </c>
      <c r="AX203" s="11">
        <v>2.7</v>
      </c>
    </row>
    <row r="204" spans="1:50" s="10" customFormat="1" x14ac:dyDescent="0.25">
      <c r="A204" s="32">
        <v>187</v>
      </c>
      <c r="B204" s="10" t="s">
        <v>887</v>
      </c>
      <c r="C204" s="10" t="s">
        <v>886</v>
      </c>
      <c r="D204" s="11">
        <v>0</v>
      </c>
      <c r="E204" s="11">
        <v>0</v>
      </c>
      <c r="F204" s="11">
        <v>0</v>
      </c>
      <c r="G204" s="11">
        <v>0</v>
      </c>
      <c r="H204" s="11">
        <v>0</v>
      </c>
      <c r="I204" s="11">
        <v>0</v>
      </c>
      <c r="J204" s="11">
        <v>0</v>
      </c>
      <c r="K204" s="11">
        <v>0</v>
      </c>
      <c r="L204" s="11">
        <v>0</v>
      </c>
      <c r="M204" s="11">
        <v>0</v>
      </c>
      <c r="N204" s="11">
        <v>0</v>
      </c>
      <c r="O204" s="11">
        <v>0</v>
      </c>
      <c r="P204" s="11">
        <v>0</v>
      </c>
      <c r="Q204" s="11">
        <v>0</v>
      </c>
      <c r="R204" s="11">
        <v>0</v>
      </c>
      <c r="S204" s="11">
        <v>0</v>
      </c>
      <c r="T204" s="11">
        <v>0</v>
      </c>
      <c r="U204" s="11">
        <v>0.7</v>
      </c>
      <c r="V204" s="11">
        <v>0.8</v>
      </c>
      <c r="W204" s="11">
        <v>0.8</v>
      </c>
      <c r="X204" s="11">
        <v>1</v>
      </c>
      <c r="Y204" s="11">
        <v>1.1000000000000001</v>
      </c>
      <c r="Z204" s="11">
        <v>1.2</v>
      </c>
      <c r="AA204" s="11">
        <v>1.3</v>
      </c>
      <c r="AB204" s="11">
        <v>1.5</v>
      </c>
      <c r="AC204" s="11">
        <v>1.8</v>
      </c>
      <c r="AD204" s="11">
        <v>1.9</v>
      </c>
      <c r="AE204" s="11">
        <v>1.8</v>
      </c>
      <c r="AF204" s="11">
        <v>1.9</v>
      </c>
      <c r="AG204" s="11">
        <v>2.7</v>
      </c>
      <c r="AH204" s="11">
        <v>3</v>
      </c>
      <c r="AI204" s="11">
        <v>3.7</v>
      </c>
      <c r="AJ204" s="11">
        <v>4.9000000000000004</v>
      </c>
      <c r="AK204" s="11">
        <v>5.6</v>
      </c>
      <c r="AL204" s="11">
        <v>6</v>
      </c>
      <c r="AM204" s="11">
        <v>7</v>
      </c>
      <c r="AN204" s="11">
        <v>4.4000000000000004</v>
      </c>
      <c r="AO204" s="11">
        <v>7.4</v>
      </c>
      <c r="AP204" s="11">
        <v>8.3000000000000007</v>
      </c>
      <c r="AQ204" s="11">
        <v>10.4</v>
      </c>
      <c r="AR204" s="11">
        <v>10.3</v>
      </c>
      <c r="AS204" s="11">
        <v>8.6999999999999993</v>
      </c>
      <c r="AT204" s="11">
        <v>8.1999999999999993</v>
      </c>
      <c r="AU204" s="11">
        <v>9.8000000000000007</v>
      </c>
      <c r="AV204" s="11">
        <v>10.6</v>
      </c>
      <c r="AW204" s="11">
        <v>11.1</v>
      </c>
      <c r="AX204" s="11">
        <v>9.6999999999999993</v>
      </c>
    </row>
    <row r="205" spans="1:50" s="8" customFormat="1" x14ac:dyDescent="0.25">
      <c r="A205" s="33"/>
      <c r="B205" s="8" t="s">
        <v>885</v>
      </c>
      <c r="C205" s="8" t="s">
        <v>185</v>
      </c>
      <c r="D205" s="9"/>
      <c r="E205" s="9"/>
      <c r="F205" s="9"/>
      <c r="G205" s="9"/>
      <c r="H205" s="9"/>
      <c r="I205" s="9"/>
      <c r="J205" s="9"/>
      <c r="K205" s="9"/>
      <c r="L205" s="9"/>
      <c r="M205" s="9"/>
      <c r="N205" s="9"/>
      <c r="O205" s="9"/>
      <c r="P205" s="9"/>
      <c r="Q205" s="9"/>
      <c r="R205" s="9"/>
      <c r="S205" s="9"/>
      <c r="T205" s="9"/>
      <c r="U205" s="9"/>
      <c r="V205" s="9"/>
      <c r="W205" s="9"/>
      <c r="X205" s="9"/>
      <c r="Y205" s="9"/>
      <c r="Z205" s="9"/>
      <c r="AA205" s="9"/>
      <c r="AB205" s="9"/>
      <c r="AC205" s="9"/>
      <c r="AD205" s="9"/>
      <c r="AE205" s="9"/>
      <c r="AF205" s="9"/>
      <c r="AG205" s="9"/>
      <c r="AH205" s="9"/>
      <c r="AI205" s="9"/>
      <c r="AJ205" s="9"/>
      <c r="AK205" s="9"/>
      <c r="AL205" s="9"/>
      <c r="AM205" s="9"/>
      <c r="AN205" s="9"/>
      <c r="AO205" s="9"/>
      <c r="AP205" s="9"/>
      <c r="AQ205" s="9"/>
      <c r="AR205" s="9"/>
      <c r="AS205" s="9"/>
      <c r="AT205" s="9"/>
      <c r="AU205" s="9"/>
      <c r="AV205" s="9"/>
      <c r="AW205" s="9"/>
      <c r="AX205" s="9"/>
    </row>
    <row r="206" spans="1:50" s="10" customFormat="1" x14ac:dyDescent="0.25">
      <c r="A206" s="32">
        <v>188</v>
      </c>
      <c r="B206" s="10" t="s">
        <v>867</v>
      </c>
      <c r="C206" s="10" t="s">
        <v>884</v>
      </c>
      <c r="D206" s="11">
        <v>0.6</v>
      </c>
      <c r="E206" s="11">
        <v>0.7</v>
      </c>
      <c r="F206" s="11">
        <v>0.7</v>
      </c>
      <c r="G206" s="11">
        <v>0.8</v>
      </c>
      <c r="H206" s="11">
        <v>0.9</v>
      </c>
      <c r="I206" s="11">
        <v>0.9</v>
      </c>
      <c r="J206" s="11">
        <v>0.9</v>
      </c>
      <c r="K206" s="11">
        <v>1</v>
      </c>
      <c r="L206" s="11">
        <v>1.1000000000000001</v>
      </c>
      <c r="M206" s="11">
        <v>1.3</v>
      </c>
      <c r="N206" s="11">
        <v>1.5</v>
      </c>
      <c r="O206" s="11">
        <v>1.8</v>
      </c>
      <c r="P206" s="11">
        <v>2.1</v>
      </c>
      <c r="Q206" s="11">
        <v>2.6</v>
      </c>
      <c r="R206" s="11">
        <v>2.9</v>
      </c>
      <c r="S206" s="11">
        <v>3.4</v>
      </c>
      <c r="T206" s="11">
        <v>4.2</v>
      </c>
      <c r="U206" s="11">
        <v>4.7</v>
      </c>
      <c r="V206" s="11">
        <v>4.8</v>
      </c>
      <c r="W206" s="11">
        <v>5.0999999999999996</v>
      </c>
      <c r="X206" s="11">
        <v>5.7</v>
      </c>
      <c r="Y206" s="11">
        <v>6.1</v>
      </c>
      <c r="Z206" s="11">
        <v>6.8</v>
      </c>
      <c r="AA206" s="11">
        <v>7.2</v>
      </c>
      <c r="AB206" s="11">
        <v>8</v>
      </c>
      <c r="AC206" s="11">
        <v>8.6999999999999993</v>
      </c>
      <c r="AD206" s="11">
        <v>9</v>
      </c>
      <c r="AE206" s="11">
        <v>11</v>
      </c>
      <c r="AF206" s="11">
        <v>12.7</v>
      </c>
      <c r="AG206" s="11">
        <v>14.1</v>
      </c>
      <c r="AH206" s="11">
        <v>13.5</v>
      </c>
      <c r="AI206" s="11">
        <v>15.5</v>
      </c>
      <c r="AJ206" s="11">
        <v>16.8</v>
      </c>
      <c r="AK206" s="11">
        <v>16.899999999999999</v>
      </c>
      <c r="AL206" s="11">
        <v>17.100000000000001</v>
      </c>
      <c r="AM206" s="11">
        <v>19.2</v>
      </c>
      <c r="AN206" s="11">
        <v>20.8</v>
      </c>
      <c r="AO206" s="11">
        <v>24.4</v>
      </c>
      <c r="AP206" s="11">
        <v>26.7</v>
      </c>
      <c r="AQ206" s="11">
        <v>23.4</v>
      </c>
      <c r="AR206" s="11">
        <v>21.3</v>
      </c>
      <c r="AS206" s="11">
        <v>24.2</v>
      </c>
      <c r="AT206" s="11">
        <v>25.1</v>
      </c>
      <c r="AU206" s="11">
        <v>26.7</v>
      </c>
      <c r="AV206" s="11">
        <v>28.7</v>
      </c>
      <c r="AW206" s="11">
        <v>30.9</v>
      </c>
      <c r="AX206" s="11">
        <v>32.700000000000003</v>
      </c>
    </row>
    <row r="207" spans="1:50" s="10" customFormat="1" x14ac:dyDescent="0.25">
      <c r="A207" s="32">
        <v>189</v>
      </c>
      <c r="B207" s="10" t="s">
        <v>883</v>
      </c>
      <c r="C207" s="10" t="s">
        <v>882</v>
      </c>
      <c r="D207" s="11">
        <v>8.4</v>
      </c>
      <c r="E207" s="11">
        <v>7.8</v>
      </c>
      <c r="F207" s="11">
        <v>8</v>
      </c>
      <c r="G207" s="11">
        <v>8.4</v>
      </c>
      <c r="H207" s="11">
        <v>3.7</v>
      </c>
      <c r="I207" s="11">
        <v>-0.1</v>
      </c>
      <c r="J207" s="11">
        <v>0.8</v>
      </c>
      <c r="K207" s="11">
        <v>-8.3000000000000007</v>
      </c>
      <c r="L207" s="11">
        <v>-11.8</v>
      </c>
      <c r="M207" s="11">
        <v>-15.6</v>
      </c>
      <c r="N207" s="11">
        <v>-17.7</v>
      </c>
      <c r="O207" s="11">
        <v>-21.8</v>
      </c>
      <c r="P207" s="11">
        <v>-24.8</v>
      </c>
      <c r="Q207" s="11">
        <v>-25.9</v>
      </c>
      <c r="R207" s="11">
        <v>-22.2</v>
      </c>
      <c r="S207" s="11">
        <v>-28.6</v>
      </c>
      <c r="T207" s="11">
        <v>-23.4</v>
      </c>
      <c r="U207" s="11">
        <v>-14.5</v>
      </c>
      <c r="V207" s="11">
        <v>-11.9</v>
      </c>
      <c r="W207" s="11">
        <v>-4.5999999999999996</v>
      </c>
      <c r="X207" s="11">
        <v>10.5</v>
      </c>
      <c r="Y207" s="11">
        <v>15.6</v>
      </c>
      <c r="Z207" s="11">
        <v>12.3</v>
      </c>
      <c r="AA207" s="11">
        <v>28.2</v>
      </c>
      <c r="AB207" s="11">
        <v>23.4</v>
      </c>
      <c r="AC207" s="11">
        <v>19.600000000000001</v>
      </c>
      <c r="AD207" s="11">
        <v>19.7</v>
      </c>
      <c r="AE207" s="11">
        <v>30.6</v>
      </c>
      <c r="AF207" s="11">
        <v>42.3</v>
      </c>
      <c r="AG207" s="11">
        <v>48.9</v>
      </c>
      <c r="AH207" s="11">
        <v>63.2</v>
      </c>
      <c r="AI207" s="11">
        <v>67.8</v>
      </c>
      <c r="AJ207" s="11">
        <v>64.3</v>
      </c>
      <c r="AK207" s="11">
        <v>31.7</v>
      </c>
      <c r="AL207" s="11">
        <v>-0.9</v>
      </c>
      <c r="AM207" s="11">
        <v>37</v>
      </c>
      <c r="AN207" s="11">
        <v>36.1</v>
      </c>
      <c r="AO207" s="11">
        <v>34.9</v>
      </c>
      <c r="AP207" s="11">
        <v>39.200000000000003</v>
      </c>
      <c r="AQ207" s="11">
        <v>-5.8</v>
      </c>
      <c r="AR207" s="11">
        <v>-22.9</v>
      </c>
      <c r="AS207" s="11">
        <v>-30.1</v>
      </c>
      <c r="AT207" s="11">
        <v>-51.5</v>
      </c>
      <c r="AU207" s="11">
        <v>-59.1</v>
      </c>
      <c r="AV207" s="11">
        <v>-61.7</v>
      </c>
      <c r="AW207" s="11">
        <v>-63.5</v>
      </c>
      <c r="AX207" s="11">
        <v>-48.1</v>
      </c>
    </row>
    <row r="208" spans="1:50" s="10" customFormat="1" x14ac:dyDescent="0.25">
      <c r="A208" s="32">
        <v>190</v>
      </c>
      <c r="B208" s="10" t="s">
        <v>769</v>
      </c>
      <c r="C208" s="10" t="s">
        <v>881</v>
      </c>
      <c r="D208" s="11">
        <v>-1.2</v>
      </c>
      <c r="E208" s="11">
        <v>-2.2000000000000002</v>
      </c>
      <c r="F208" s="11">
        <v>-3.6</v>
      </c>
      <c r="G208" s="11">
        <v>-4.4000000000000004</v>
      </c>
      <c r="H208" s="11">
        <v>-7.8</v>
      </c>
      <c r="I208" s="11">
        <v>-10.199999999999999</v>
      </c>
      <c r="J208" s="11">
        <v>-7.1</v>
      </c>
      <c r="K208" s="11">
        <v>-12.5</v>
      </c>
      <c r="L208" s="11">
        <v>-13.1</v>
      </c>
      <c r="M208" s="11">
        <v>-17.2</v>
      </c>
      <c r="N208" s="11">
        <v>-17.600000000000001</v>
      </c>
      <c r="O208" s="11">
        <v>-18.100000000000001</v>
      </c>
      <c r="P208" s="11">
        <v>-19.399999999999999</v>
      </c>
      <c r="Q208" s="11">
        <v>-18.8</v>
      </c>
      <c r="R208" s="11">
        <v>-14.1</v>
      </c>
      <c r="S208" s="11">
        <v>-12.9</v>
      </c>
      <c r="T208" s="11">
        <v>-6.6</v>
      </c>
      <c r="U208" s="11">
        <v>2.9</v>
      </c>
      <c r="V208" s="11">
        <v>7.7</v>
      </c>
      <c r="W208" s="11">
        <v>12.7</v>
      </c>
      <c r="X208" s="11">
        <v>20.5</v>
      </c>
      <c r="Y208" s="11">
        <v>23.2</v>
      </c>
      <c r="Z208" s="11">
        <v>18.100000000000001</v>
      </c>
      <c r="AA208" s="11">
        <v>23.5</v>
      </c>
      <c r="AB208" s="11">
        <v>20</v>
      </c>
      <c r="AC208" s="11">
        <v>15.4</v>
      </c>
      <c r="AD208" s="11">
        <v>13.8</v>
      </c>
      <c r="AE208" s="11">
        <v>27.3</v>
      </c>
      <c r="AF208" s="11">
        <v>36.1</v>
      </c>
      <c r="AG208" s="11">
        <v>35</v>
      </c>
      <c r="AH208" s="11">
        <v>43</v>
      </c>
      <c r="AI208" s="11">
        <v>40</v>
      </c>
      <c r="AJ208" s="11">
        <v>28.7</v>
      </c>
      <c r="AK208" s="11">
        <v>-5.4</v>
      </c>
      <c r="AL208" s="11">
        <v>-36.799999999999997</v>
      </c>
      <c r="AM208" s="11">
        <v>-10.1</v>
      </c>
      <c r="AN208" s="11">
        <v>-6.3</v>
      </c>
      <c r="AO208" s="11">
        <v>-2.2000000000000002</v>
      </c>
      <c r="AP208" s="11">
        <v>23.3</v>
      </c>
      <c r="AQ208" s="11">
        <v>-15.3</v>
      </c>
      <c r="AR208" s="11">
        <v>-25.3</v>
      </c>
      <c r="AS208" s="11">
        <v>-44.9</v>
      </c>
      <c r="AT208" s="11">
        <v>-54.9</v>
      </c>
      <c r="AU208" s="11">
        <v>-49.8</v>
      </c>
      <c r="AV208" s="11">
        <v>-37.9</v>
      </c>
      <c r="AW208" s="11">
        <v>-26.4</v>
      </c>
      <c r="AX208" s="11">
        <v>-5.4</v>
      </c>
    </row>
    <row r="209" spans="1:50" s="10" customFormat="1" x14ac:dyDescent="0.25">
      <c r="A209" s="32">
        <v>191</v>
      </c>
      <c r="B209" s="10" t="s">
        <v>880</v>
      </c>
      <c r="C209" s="10" t="s">
        <v>879</v>
      </c>
      <c r="D209" s="11">
        <v>8.6</v>
      </c>
      <c r="E209" s="11">
        <v>9</v>
      </c>
      <c r="F209" s="11">
        <v>10.3</v>
      </c>
      <c r="G209" s="11">
        <v>11.3</v>
      </c>
      <c r="H209" s="11">
        <v>9.9</v>
      </c>
      <c r="I209" s="11">
        <v>8.5</v>
      </c>
      <c r="J209" s="11">
        <v>6.9</v>
      </c>
      <c r="K209" s="11">
        <v>3.4</v>
      </c>
      <c r="L209" s="11">
        <v>0.9</v>
      </c>
      <c r="M209" s="11">
        <v>1.2</v>
      </c>
      <c r="N209" s="11">
        <v>-0.2</v>
      </c>
      <c r="O209" s="11">
        <v>-3.3</v>
      </c>
      <c r="P209" s="11">
        <v>-4.8</v>
      </c>
      <c r="Q209" s="11">
        <v>-6.2</v>
      </c>
      <c r="R209" s="11">
        <v>-6.9</v>
      </c>
      <c r="S209" s="11">
        <v>-14.8</v>
      </c>
      <c r="T209" s="11">
        <v>-15.7</v>
      </c>
      <c r="U209" s="11">
        <v>-15.9</v>
      </c>
      <c r="V209" s="11">
        <v>-17.100000000000001</v>
      </c>
      <c r="W209" s="11">
        <v>-14.5</v>
      </c>
      <c r="X209" s="11">
        <v>-7.9</v>
      </c>
      <c r="Y209" s="11">
        <v>-5.6</v>
      </c>
      <c r="Z209" s="11">
        <v>-3.1</v>
      </c>
      <c r="AA209" s="11">
        <v>6.9</v>
      </c>
      <c r="AB209" s="11">
        <v>6.1</v>
      </c>
      <c r="AC209" s="11">
        <v>7</v>
      </c>
      <c r="AD209" s="11">
        <v>9</v>
      </c>
      <c r="AE209" s="11">
        <v>6.6</v>
      </c>
      <c r="AF209" s="11">
        <v>9.5</v>
      </c>
      <c r="AG209" s="11">
        <v>16.8</v>
      </c>
      <c r="AH209" s="11">
        <v>22.5</v>
      </c>
      <c r="AI209" s="11">
        <v>29.5</v>
      </c>
      <c r="AJ209" s="11">
        <v>36.799999999999997</v>
      </c>
      <c r="AK209" s="11">
        <v>38</v>
      </c>
      <c r="AL209" s="11">
        <v>33.5</v>
      </c>
      <c r="AM209" s="11">
        <v>44.6</v>
      </c>
      <c r="AN209" s="11">
        <v>40</v>
      </c>
      <c r="AO209" s="11">
        <v>35.200000000000003</v>
      </c>
      <c r="AP209" s="11">
        <v>14</v>
      </c>
      <c r="AQ209" s="11">
        <v>7.5</v>
      </c>
      <c r="AR209" s="11">
        <v>1.2</v>
      </c>
      <c r="AS209" s="11">
        <v>11</v>
      </c>
      <c r="AT209" s="11">
        <v>-9.1999999999999993</v>
      </c>
      <c r="AU209" s="11">
        <v>-11.6</v>
      </c>
      <c r="AV209" s="11">
        <v>-25.5</v>
      </c>
      <c r="AW209" s="11">
        <v>-37.799999999999997</v>
      </c>
      <c r="AX209" s="11">
        <v>-43.4</v>
      </c>
    </row>
    <row r="210" spans="1:50" s="10" customFormat="1" x14ac:dyDescent="0.25">
      <c r="A210" s="32">
        <v>192</v>
      </c>
      <c r="B210" s="10" t="s">
        <v>878</v>
      </c>
      <c r="C210" s="10" t="s">
        <v>877</v>
      </c>
      <c r="D210" s="11">
        <v>0.9</v>
      </c>
      <c r="E210" s="11">
        <v>1.1000000000000001</v>
      </c>
      <c r="F210" s="11">
        <v>1.4</v>
      </c>
      <c r="G210" s="11">
        <v>1.5</v>
      </c>
      <c r="H210" s="11">
        <v>1.6</v>
      </c>
      <c r="I210" s="11">
        <v>1.6</v>
      </c>
      <c r="J210" s="11">
        <v>1</v>
      </c>
      <c r="K210" s="11">
        <v>0.8</v>
      </c>
      <c r="L210" s="11">
        <v>0.4</v>
      </c>
      <c r="M210" s="11">
        <v>0.4</v>
      </c>
      <c r="N210" s="11">
        <v>0.1</v>
      </c>
      <c r="O210" s="11">
        <v>-0.3</v>
      </c>
      <c r="P210" s="11">
        <v>-0.7</v>
      </c>
      <c r="Q210" s="11">
        <v>-0.9</v>
      </c>
      <c r="R210" s="11">
        <v>-1.2</v>
      </c>
      <c r="S210" s="11">
        <v>-0.9</v>
      </c>
      <c r="T210" s="11">
        <v>-1.1000000000000001</v>
      </c>
      <c r="U210" s="11">
        <v>-1.5</v>
      </c>
      <c r="V210" s="11">
        <v>-2.4</v>
      </c>
      <c r="W210" s="11">
        <v>-2.8</v>
      </c>
      <c r="X210" s="11">
        <v>-2.2000000000000002</v>
      </c>
      <c r="Y210" s="11">
        <v>-2.1</v>
      </c>
      <c r="Z210" s="11">
        <v>-2.7</v>
      </c>
      <c r="AA210" s="11">
        <v>-2.2000000000000002</v>
      </c>
      <c r="AB210" s="11">
        <v>-2.7</v>
      </c>
      <c r="AC210" s="11">
        <v>-2.9</v>
      </c>
      <c r="AD210" s="11">
        <v>-3.1</v>
      </c>
      <c r="AE210" s="11">
        <v>-3.2</v>
      </c>
      <c r="AF210" s="11">
        <v>-3.4</v>
      </c>
      <c r="AG210" s="11">
        <v>-3</v>
      </c>
      <c r="AH210" s="11">
        <v>-2.2999999999999998</v>
      </c>
      <c r="AI210" s="11">
        <v>-1.8</v>
      </c>
      <c r="AJ210" s="11">
        <v>-1.2</v>
      </c>
      <c r="AK210" s="11">
        <v>-0.9</v>
      </c>
      <c r="AL210" s="11">
        <v>2.4</v>
      </c>
      <c r="AM210" s="11">
        <v>2.4</v>
      </c>
      <c r="AN210" s="11">
        <v>2.4</v>
      </c>
      <c r="AO210" s="11">
        <v>1.8</v>
      </c>
      <c r="AP210" s="11">
        <v>1.9</v>
      </c>
      <c r="AQ210" s="11">
        <v>2</v>
      </c>
      <c r="AR210" s="11">
        <v>1.2</v>
      </c>
      <c r="AS210" s="11">
        <v>3.7</v>
      </c>
      <c r="AT210" s="11">
        <v>12.6</v>
      </c>
      <c r="AU210" s="11">
        <v>2.2999999999999998</v>
      </c>
      <c r="AV210" s="11">
        <v>1.7</v>
      </c>
      <c r="AW210" s="11">
        <v>0.7</v>
      </c>
      <c r="AX210" s="11">
        <v>0.7</v>
      </c>
    </row>
    <row r="211" spans="1:50" s="10" customFormat="1" x14ac:dyDescent="0.25">
      <c r="A211" s="32">
        <v>193</v>
      </c>
      <c r="B211" s="10" t="s">
        <v>876</v>
      </c>
      <c r="C211" s="10" t="s">
        <v>843</v>
      </c>
      <c r="D211" s="11">
        <v>14.6</v>
      </c>
      <c r="E211" s="11">
        <v>19.2</v>
      </c>
      <c r="F211" s="11">
        <v>21.4</v>
      </c>
      <c r="G211" s="11">
        <v>23.7</v>
      </c>
      <c r="H211" s="11">
        <v>26</v>
      </c>
      <c r="I211" s="11">
        <v>29</v>
      </c>
      <c r="J211" s="11">
        <v>33.1</v>
      </c>
      <c r="K211" s="11">
        <v>34.200000000000003</v>
      </c>
      <c r="L211" s="11">
        <v>38.1</v>
      </c>
      <c r="M211" s="11">
        <v>43.2</v>
      </c>
      <c r="N211" s="11">
        <v>43.6</v>
      </c>
      <c r="O211" s="11">
        <v>47.7</v>
      </c>
      <c r="P211" s="11">
        <v>51.1</v>
      </c>
      <c r="Q211" s="11">
        <v>53.1</v>
      </c>
      <c r="R211" s="11">
        <v>55.2</v>
      </c>
      <c r="S211" s="11">
        <v>57.7</v>
      </c>
      <c r="T211" s="11">
        <v>49.6</v>
      </c>
      <c r="U211" s="11">
        <v>53.3</v>
      </c>
      <c r="V211" s="11">
        <v>58.7</v>
      </c>
      <c r="W211" s="11">
        <v>62.8</v>
      </c>
      <c r="X211" s="11">
        <v>63.6</v>
      </c>
      <c r="Y211" s="11">
        <v>67.5</v>
      </c>
      <c r="Z211" s="11">
        <v>65.5</v>
      </c>
      <c r="AA211" s="11">
        <v>73.3</v>
      </c>
      <c r="AB211" s="11">
        <v>71.400000000000006</v>
      </c>
      <c r="AC211" s="11">
        <v>70.2</v>
      </c>
      <c r="AD211" s="11">
        <v>67.7</v>
      </c>
      <c r="AE211" s="11">
        <v>57.5</v>
      </c>
      <c r="AF211" s="11">
        <v>48.7</v>
      </c>
      <c r="AG211" s="11">
        <v>37.4</v>
      </c>
      <c r="AH211" s="11">
        <v>29.2</v>
      </c>
      <c r="AI211" s="11">
        <v>30.7</v>
      </c>
      <c r="AJ211" s="11">
        <v>62.1</v>
      </c>
      <c r="AK211" s="11">
        <v>92.8</v>
      </c>
      <c r="AL211" s="11">
        <v>107</v>
      </c>
      <c r="AM211" s="11">
        <v>107.9</v>
      </c>
      <c r="AN211" s="11">
        <v>104.6</v>
      </c>
      <c r="AO211" s="11">
        <v>102.6</v>
      </c>
      <c r="AP211" s="11">
        <v>101.5</v>
      </c>
      <c r="AQ211" s="11">
        <v>146.5</v>
      </c>
      <c r="AR211" s="11">
        <v>199.1</v>
      </c>
      <c r="AS211" s="11">
        <v>194.9</v>
      </c>
      <c r="AT211" s="11">
        <v>195.2</v>
      </c>
      <c r="AU211" s="11">
        <v>208.7</v>
      </c>
      <c r="AV211" s="11">
        <v>217.4</v>
      </c>
      <c r="AW211" s="11">
        <v>206.7</v>
      </c>
      <c r="AX211" s="11">
        <v>221.3</v>
      </c>
    </row>
    <row r="212" spans="1:50" s="10" customFormat="1" x14ac:dyDescent="0.25">
      <c r="A212" s="32">
        <v>194</v>
      </c>
      <c r="B212" s="10" t="s">
        <v>769</v>
      </c>
      <c r="C212" s="10" t="s">
        <v>847</v>
      </c>
      <c r="D212" s="11">
        <v>0.7</v>
      </c>
      <c r="E212" s="11">
        <v>1.2</v>
      </c>
      <c r="F212" s="11">
        <v>1.2</v>
      </c>
      <c r="G212" s="11">
        <v>1.2</v>
      </c>
      <c r="H212" s="11">
        <v>1.8</v>
      </c>
      <c r="I212" s="11">
        <v>2.4</v>
      </c>
      <c r="J212" s="11">
        <v>3.9</v>
      </c>
      <c r="K212" s="11">
        <v>4</v>
      </c>
      <c r="L212" s="11">
        <v>4.5</v>
      </c>
      <c r="M212" s="11">
        <v>3.3</v>
      </c>
      <c r="N212" s="11">
        <v>1.6</v>
      </c>
      <c r="O212" s="11">
        <v>3.7</v>
      </c>
      <c r="P212" s="11">
        <v>5.0999999999999996</v>
      </c>
      <c r="Q212" s="11">
        <v>5.0999999999999996</v>
      </c>
      <c r="R212" s="11">
        <v>5.6</v>
      </c>
      <c r="S212" s="11">
        <v>8</v>
      </c>
      <c r="T212" s="11">
        <v>0</v>
      </c>
      <c r="U212" s="11">
        <v>3.3</v>
      </c>
      <c r="V212" s="11">
        <v>9.1999999999999993</v>
      </c>
      <c r="W212" s="11">
        <v>13.4</v>
      </c>
      <c r="X212" s="11">
        <v>8.4</v>
      </c>
      <c r="Y212" s="11">
        <v>14.3</v>
      </c>
      <c r="Z212" s="11">
        <v>8</v>
      </c>
      <c r="AA212" s="11">
        <v>8.8000000000000007</v>
      </c>
      <c r="AB212" s="11">
        <v>5.6</v>
      </c>
      <c r="AC212" s="11">
        <v>4.5</v>
      </c>
      <c r="AD212" s="11">
        <v>-3.2</v>
      </c>
      <c r="AE212" s="11">
        <v>-7</v>
      </c>
      <c r="AF212" s="11">
        <v>-13.6</v>
      </c>
      <c r="AG212" s="11">
        <v>-14.6</v>
      </c>
      <c r="AH212" s="11">
        <v>-19.100000000000001</v>
      </c>
      <c r="AI212" s="11">
        <v>-9.1999999999999993</v>
      </c>
      <c r="AJ212" s="11">
        <v>9.5</v>
      </c>
      <c r="AK212" s="11">
        <v>22.9</v>
      </c>
      <c r="AL212" s="11">
        <v>4.2</v>
      </c>
      <c r="AM212" s="11">
        <v>4.0999999999999996</v>
      </c>
      <c r="AN212" s="11">
        <v>0.5</v>
      </c>
      <c r="AO212" s="11">
        <v>-7</v>
      </c>
      <c r="AP212" s="11">
        <v>-3.7</v>
      </c>
      <c r="AQ212" s="11">
        <v>41.5</v>
      </c>
      <c r="AR212" s="11">
        <v>28.8</v>
      </c>
      <c r="AS212" s="11">
        <v>24.1</v>
      </c>
      <c r="AT212" s="11">
        <v>27.7</v>
      </c>
      <c r="AU212" s="11">
        <v>21.4</v>
      </c>
      <c r="AV212" s="11">
        <v>12.8</v>
      </c>
      <c r="AW212" s="11">
        <v>14.5</v>
      </c>
      <c r="AX212" s="11">
        <v>23.2</v>
      </c>
    </row>
    <row r="213" spans="1:50" s="10" customFormat="1" x14ac:dyDescent="0.25">
      <c r="A213" s="32">
        <v>195</v>
      </c>
      <c r="B213" s="10" t="s">
        <v>228</v>
      </c>
      <c r="C213" s="10" t="s">
        <v>875</v>
      </c>
      <c r="D213" s="11">
        <v>13.8</v>
      </c>
      <c r="E213" s="11">
        <v>18</v>
      </c>
      <c r="F213" s="11">
        <v>20.2</v>
      </c>
      <c r="G213" s="11">
        <v>22.5</v>
      </c>
      <c r="H213" s="11">
        <v>24.2</v>
      </c>
      <c r="I213" s="11">
        <v>26.6</v>
      </c>
      <c r="J213" s="11">
        <v>29.2</v>
      </c>
      <c r="K213" s="11">
        <v>30.2</v>
      </c>
      <c r="L213" s="11">
        <v>33.700000000000003</v>
      </c>
      <c r="M213" s="11">
        <v>39.9</v>
      </c>
      <c r="N213" s="11">
        <v>42</v>
      </c>
      <c r="O213" s="11">
        <v>44.1</v>
      </c>
      <c r="P213" s="11">
        <v>46</v>
      </c>
      <c r="Q213" s="11">
        <v>48</v>
      </c>
      <c r="R213" s="11">
        <v>49.6</v>
      </c>
      <c r="S213" s="11">
        <v>49.7</v>
      </c>
      <c r="T213" s="11">
        <v>49.6</v>
      </c>
      <c r="U213" s="11">
        <v>50</v>
      </c>
      <c r="V213" s="11">
        <v>49.4</v>
      </c>
      <c r="W213" s="11">
        <v>49.4</v>
      </c>
      <c r="X213" s="11">
        <v>55.2</v>
      </c>
      <c r="Y213" s="11">
        <v>53.2</v>
      </c>
      <c r="Z213" s="11">
        <v>57.5</v>
      </c>
      <c r="AA213" s="11">
        <v>64.400000000000006</v>
      </c>
      <c r="AB213" s="11">
        <v>65.8</v>
      </c>
      <c r="AC213" s="11">
        <v>65.8</v>
      </c>
      <c r="AD213" s="11">
        <v>70.900000000000006</v>
      </c>
      <c r="AE213" s="11">
        <v>64.5</v>
      </c>
      <c r="AF213" s="11">
        <v>62.4</v>
      </c>
      <c r="AG213" s="11">
        <v>52</v>
      </c>
      <c r="AH213" s="11">
        <v>48.3</v>
      </c>
      <c r="AI213" s="11">
        <v>39.9</v>
      </c>
      <c r="AJ213" s="11">
        <v>52.6</v>
      </c>
      <c r="AK213" s="11">
        <v>69.900000000000006</v>
      </c>
      <c r="AL213" s="11">
        <v>102.8</v>
      </c>
      <c r="AM213" s="11">
        <v>103.8</v>
      </c>
      <c r="AN213" s="11">
        <v>104.1</v>
      </c>
      <c r="AO213" s="11">
        <v>109.6</v>
      </c>
      <c r="AP213" s="11">
        <v>105.2</v>
      </c>
      <c r="AQ213" s="11">
        <v>105</v>
      </c>
      <c r="AR213" s="11">
        <v>170.3</v>
      </c>
      <c r="AS213" s="11">
        <v>170.7</v>
      </c>
      <c r="AT213" s="11">
        <v>167.5</v>
      </c>
      <c r="AU213" s="11">
        <v>187.4</v>
      </c>
      <c r="AV213" s="11">
        <v>204.6</v>
      </c>
      <c r="AW213" s="11">
        <v>192.2</v>
      </c>
      <c r="AX213" s="11">
        <v>198.2</v>
      </c>
    </row>
    <row r="214" spans="1:50" s="10" customFormat="1" x14ac:dyDescent="0.25">
      <c r="A214" s="32">
        <v>196</v>
      </c>
      <c r="B214" s="10" t="s">
        <v>874</v>
      </c>
      <c r="C214" s="10" t="s">
        <v>846</v>
      </c>
      <c r="D214" s="11">
        <v>19.100000000000001</v>
      </c>
      <c r="E214" s="11">
        <v>24.5</v>
      </c>
      <c r="F214" s="11">
        <v>27.6</v>
      </c>
      <c r="G214" s="11">
        <v>30.8</v>
      </c>
      <c r="H214" s="11">
        <v>33.4</v>
      </c>
      <c r="I214" s="11">
        <v>37.5</v>
      </c>
      <c r="J214" s="11">
        <v>42.8</v>
      </c>
      <c r="K214" s="11">
        <v>46.4</v>
      </c>
      <c r="L214" s="11">
        <v>51.3</v>
      </c>
      <c r="M214" s="11">
        <v>60.2</v>
      </c>
      <c r="N214" s="11">
        <v>68.099999999999994</v>
      </c>
      <c r="O214" s="11">
        <v>79.3</v>
      </c>
      <c r="P214" s="11">
        <v>92.5</v>
      </c>
      <c r="Q214" s="11">
        <v>109.1</v>
      </c>
      <c r="R214" s="11">
        <v>121.5</v>
      </c>
      <c r="S214" s="11">
        <v>138.19999999999999</v>
      </c>
      <c r="T214" s="11">
        <v>144</v>
      </c>
      <c r="U214" s="11">
        <v>158.30000000000001</v>
      </c>
      <c r="V214" s="11">
        <v>172.3</v>
      </c>
      <c r="W214" s="11">
        <v>182.1</v>
      </c>
      <c r="X214" s="11">
        <v>196.6</v>
      </c>
      <c r="Y214" s="11">
        <v>210.4</v>
      </c>
      <c r="Z214" s="11">
        <v>216.3</v>
      </c>
      <c r="AA214" s="11">
        <v>220.9</v>
      </c>
      <c r="AB214" s="11">
        <v>218.5</v>
      </c>
      <c r="AC214" s="11">
        <v>228.3</v>
      </c>
      <c r="AD214" s="11">
        <v>240.1</v>
      </c>
      <c r="AE214" s="11">
        <v>238.1</v>
      </c>
      <c r="AF214" s="11">
        <v>243.9</v>
      </c>
      <c r="AG214" s="11">
        <v>236.4</v>
      </c>
      <c r="AH214" s="11">
        <v>234.5</v>
      </c>
      <c r="AI214" s="11">
        <v>233.9</v>
      </c>
      <c r="AJ214" s="11">
        <v>248.9</v>
      </c>
      <c r="AK214" s="11">
        <v>270.3</v>
      </c>
      <c r="AL214" s="11">
        <v>280.89999999999998</v>
      </c>
      <c r="AM214" s="11">
        <v>279.8</v>
      </c>
      <c r="AN214" s="11">
        <v>279</v>
      </c>
      <c r="AO214" s="11">
        <v>284.89999999999998</v>
      </c>
      <c r="AP214" s="11">
        <v>296</v>
      </c>
      <c r="AQ214" s="11">
        <v>335.4</v>
      </c>
      <c r="AR214" s="11">
        <v>371.3</v>
      </c>
      <c r="AS214" s="11">
        <v>360.9</v>
      </c>
      <c r="AT214" s="11">
        <v>366.2</v>
      </c>
      <c r="AU214" s="11">
        <v>375.4</v>
      </c>
      <c r="AV214" s="11">
        <v>378.3</v>
      </c>
      <c r="AW214" s="11">
        <v>372.6</v>
      </c>
      <c r="AX214" s="11">
        <v>394.4</v>
      </c>
    </row>
    <row r="215" spans="1:50" s="10" customFormat="1" x14ac:dyDescent="0.25">
      <c r="A215" s="32">
        <v>197</v>
      </c>
      <c r="B215" s="10" t="s">
        <v>873</v>
      </c>
      <c r="C215" s="10" t="s">
        <v>872</v>
      </c>
      <c r="D215" s="11">
        <v>2</v>
      </c>
      <c r="E215" s="11">
        <v>2.4</v>
      </c>
      <c r="F215" s="11">
        <v>2.7</v>
      </c>
      <c r="G215" s="11">
        <v>3</v>
      </c>
      <c r="H215" s="11">
        <v>3.5</v>
      </c>
      <c r="I215" s="11">
        <v>4.2</v>
      </c>
      <c r="J215" s="11">
        <v>4.7</v>
      </c>
      <c r="K215" s="11">
        <v>5.3</v>
      </c>
      <c r="L215" s="11">
        <v>6.6</v>
      </c>
      <c r="M215" s="11">
        <v>8.3000000000000007</v>
      </c>
      <c r="N215" s="11">
        <v>9.9</v>
      </c>
      <c r="O215" s="11">
        <v>10.9</v>
      </c>
      <c r="P215" s="11">
        <v>13</v>
      </c>
      <c r="Q215" s="11">
        <v>15.4</v>
      </c>
      <c r="R215" s="11">
        <v>17.3</v>
      </c>
      <c r="S215" s="11">
        <v>19.7</v>
      </c>
      <c r="T215" s="11">
        <v>22.3</v>
      </c>
      <c r="U215" s="11">
        <v>23.2</v>
      </c>
      <c r="V215" s="11">
        <v>25</v>
      </c>
      <c r="W215" s="11">
        <v>26</v>
      </c>
      <c r="X215" s="11">
        <v>29.4</v>
      </c>
      <c r="Y215" s="11">
        <v>32.700000000000003</v>
      </c>
      <c r="Z215" s="11">
        <v>36.200000000000003</v>
      </c>
      <c r="AA215" s="11">
        <v>39.6</v>
      </c>
      <c r="AB215" s="11">
        <v>42.6</v>
      </c>
      <c r="AC215" s="11">
        <v>46.4</v>
      </c>
      <c r="AD215" s="11">
        <v>50.6</v>
      </c>
      <c r="AE215" s="11">
        <v>55.7</v>
      </c>
      <c r="AF215" s="11">
        <v>59.3</v>
      </c>
      <c r="AG215" s="11">
        <v>59.7</v>
      </c>
      <c r="AH215" s="11">
        <v>60.5</v>
      </c>
      <c r="AI215" s="11">
        <v>60</v>
      </c>
      <c r="AJ215" s="11">
        <v>60</v>
      </c>
      <c r="AK215" s="11">
        <v>61</v>
      </c>
      <c r="AL215" s="11">
        <v>64.900000000000006</v>
      </c>
      <c r="AM215" s="11">
        <v>77.400000000000006</v>
      </c>
      <c r="AN215" s="11">
        <v>90.7</v>
      </c>
      <c r="AO215" s="11">
        <v>105.6</v>
      </c>
      <c r="AP215" s="11">
        <v>121.9</v>
      </c>
      <c r="AQ215" s="11">
        <v>129.69999999999999</v>
      </c>
      <c r="AR215" s="11">
        <v>118</v>
      </c>
      <c r="AS215" s="11">
        <v>115.6</v>
      </c>
      <c r="AT215" s="11">
        <v>116.4</v>
      </c>
      <c r="AU215" s="11">
        <v>129.30000000000001</v>
      </c>
      <c r="AV215" s="11">
        <v>142.6</v>
      </c>
      <c r="AW215" s="11">
        <v>159.30000000000001</v>
      </c>
      <c r="AX215" s="11">
        <v>171.9</v>
      </c>
    </row>
    <row r="216" spans="1:50" s="10" customFormat="1" x14ac:dyDescent="0.25">
      <c r="A216" s="32">
        <v>198</v>
      </c>
      <c r="B216" s="10" t="s">
        <v>1921</v>
      </c>
      <c r="C216" s="10" t="s">
        <v>871</v>
      </c>
      <c r="D216" s="11">
        <v>28.9</v>
      </c>
      <c r="E216" s="11">
        <v>34.1</v>
      </c>
      <c r="F216" s="11">
        <v>37.5</v>
      </c>
      <c r="G216" s="11">
        <v>41.4</v>
      </c>
      <c r="H216" s="11">
        <v>39.700000000000003</v>
      </c>
      <c r="I216" s="11">
        <v>40.700000000000003</v>
      </c>
      <c r="J216" s="11">
        <v>47.4</v>
      </c>
      <c r="K216" s="11">
        <v>42.2</v>
      </c>
      <c r="L216" s="11">
        <v>45</v>
      </c>
      <c r="M216" s="11">
        <v>51.6</v>
      </c>
      <c r="N216" s="11">
        <v>58.9</v>
      </c>
      <c r="O216" s="11">
        <v>66.599999999999994</v>
      </c>
      <c r="P216" s="11">
        <v>78.599999999999994</v>
      </c>
      <c r="Q216" s="11">
        <v>96</v>
      </c>
      <c r="R216" s="11">
        <v>113.7</v>
      </c>
      <c r="S216" s="11">
        <v>125.9</v>
      </c>
      <c r="T216" s="11">
        <v>138.69999999999999</v>
      </c>
      <c r="U216" s="11">
        <v>162.4</v>
      </c>
      <c r="V216" s="11">
        <v>180.7</v>
      </c>
      <c r="W216" s="11">
        <v>198.3</v>
      </c>
      <c r="X216" s="11">
        <v>230.8</v>
      </c>
      <c r="Y216" s="11">
        <v>252.5</v>
      </c>
      <c r="Z216" s="11">
        <v>258</v>
      </c>
      <c r="AA216" s="11">
        <v>281.5</v>
      </c>
      <c r="AB216" s="11">
        <v>276.39999999999998</v>
      </c>
      <c r="AC216" s="11">
        <v>285.60000000000002</v>
      </c>
      <c r="AD216" s="11">
        <v>301.3</v>
      </c>
      <c r="AE216" s="11">
        <v>313.3</v>
      </c>
      <c r="AF216" s="11">
        <v>332.8</v>
      </c>
      <c r="AG216" s="11">
        <v>330.9</v>
      </c>
      <c r="AH216" s="11">
        <v>344.7</v>
      </c>
      <c r="AI216" s="11">
        <v>346.3</v>
      </c>
      <c r="AJ216" s="11">
        <v>356.5</v>
      </c>
      <c r="AK216" s="11">
        <v>346.1</v>
      </c>
      <c r="AL216" s="11">
        <v>327.8</v>
      </c>
      <c r="AM216" s="11">
        <v>375</v>
      </c>
      <c r="AN216" s="11">
        <v>385</v>
      </c>
      <c r="AO216" s="11">
        <v>401</v>
      </c>
      <c r="AP216" s="11">
        <v>430.5</v>
      </c>
      <c r="AQ216" s="11">
        <v>435.9</v>
      </c>
      <c r="AR216" s="11">
        <v>445.2</v>
      </c>
      <c r="AS216" s="11">
        <v>422.1</v>
      </c>
      <c r="AT216" s="11">
        <v>406</v>
      </c>
      <c r="AU216" s="11">
        <v>418.9</v>
      </c>
      <c r="AV216" s="11">
        <v>430.5</v>
      </c>
      <c r="AW216" s="11">
        <v>437.5</v>
      </c>
      <c r="AX216" s="11">
        <v>485.5</v>
      </c>
    </row>
    <row r="217" spans="1:50" s="10" customFormat="1" x14ac:dyDescent="0.25">
      <c r="A217" s="32">
        <v>199</v>
      </c>
      <c r="B217" s="10" t="s">
        <v>870</v>
      </c>
      <c r="C217" s="10" t="s">
        <v>869</v>
      </c>
      <c r="D217" s="11">
        <v>35.9</v>
      </c>
      <c r="E217" s="11">
        <v>41.9</v>
      </c>
      <c r="F217" s="11">
        <v>47.3</v>
      </c>
      <c r="G217" s="11">
        <v>51.3</v>
      </c>
      <c r="H217" s="11">
        <v>50.5</v>
      </c>
      <c r="I217" s="11">
        <v>53.9</v>
      </c>
      <c r="J217" s="11">
        <v>61.2</v>
      </c>
      <c r="K217" s="11">
        <v>59</v>
      </c>
      <c r="L217" s="11">
        <v>64.900000000000006</v>
      </c>
      <c r="M217" s="11">
        <v>71.3</v>
      </c>
      <c r="N217" s="11">
        <v>75.599999999999994</v>
      </c>
      <c r="O217" s="11">
        <v>78.8</v>
      </c>
      <c r="P217" s="11">
        <v>82.4</v>
      </c>
      <c r="Q217" s="11">
        <v>86</v>
      </c>
      <c r="R217" s="11">
        <v>93.2</v>
      </c>
      <c r="S217" s="11">
        <v>134.4</v>
      </c>
      <c r="T217" s="11">
        <v>131.19999999999999</v>
      </c>
      <c r="U217" s="11">
        <v>130.30000000000001</v>
      </c>
      <c r="V217" s="11">
        <v>139.80000000000001</v>
      </c>
      <c r="W217" s="11">
        <v>152.69999999999999</v>
      </c>
      <c r="X217" s="11">
        <v>170.1</v>
      </c>
      <c r="Y217" s="11">
        <v>181.6</v>
      </c>
      <c r="Z217" s="11">
        <v>182</v>
      </c>
      <c r="AA217" s="11">
        <v>199.4</v>
      </c>
      <c r="AB217" s="11">
        <v>191</v>
      </c>
      <c r="AC217" s="11">
        <v>194.7</v>
      </c>
      <c r="AD217" s="11">
        <v>197.7</v>
      </c>
      <c r="AE217" s="11">
        <v>181.4</v>
      </c>
      <c r="AF217" s="11">
        <v>184.4</v>
      </c>
      <c r="AG217" s="11">
        <v>165.6</v>
      </c>
      <c r="AH217" s="11">
        <v>154.5</v>
      </c>
      <c r="AI217" s="11">
        <v>139.5</v>
      </c>
      <c r="AJ217" s="11">
        <v>153.30000000000001</v>
      </c>
      <c r="AK217" s="11">
        <v>169.5</v>
      </c>
      <c r="AL217" s="11">
        <v>191.2</v>
      </c>
      <c r="AM217" s="11">
        <v>201.2</v>
      </c>
      <c r="AN217" s="11">
        <v>200.5</v>
      </c>
      <c r="AO217" s="11">
        <v>186.8</v>
      </c>
      <c r="AP217" s="11">
        <v>187.1</v>
      </c>
      <c r="AQ217" s="11">
        <v>211.9</v>
      </c>
      <c r="AR217" s="11">
        <v>231.4</v>
      </c>
      <c r="AS217" s="11">
        <v>221.7</v>
      </c>
      <c r="AT217" s="11">
        <v>207.2</v>
      </c>
      <c r="AU217" s="11">
        <v>177.2</v>
      </c>
      <c r="AV217" s="11">
        <v>130.9</v>
      </c>
      <c r="AW217" s="11">
        <v>98.2</v>
      </c>
      <c r="AX217" s="11">
        <v>95.5</v>
      </c>
    </row>
    <row r="218" spans="1:50" s="8" customFormat="1" x14ac:dyDescent="0.25">
      <c r="A218" s="35">
        <v>200</v>
      </c>
      <c r="B218" s="8" t="s">
        <v>868</v>
      </c>
      <c r="C218" s="8" t="s">
        <v>122</v>
      </c>
      <c r="D218" s="9">
        <v>0.3</v>
      </c>
      <c r="E218" s="9">
        <v>0.4</v>
      </c>
      <c r="F218" s="9">
        <v>0.3</v>
      </c>
      <c r="G218" s="9">
        <v>0.4</v>
      </c>
      <c r="H218" s="9">
        <v>0.6</v>
      </c>
      <c r="I218" s="9">
        <v>0.6</v>
      </c>
      <c r="J218" s="9">
        <v>0.5</v>
      </c>
      <c r="K218" s="9">
        <v>0.5</v>
      </c>
      <c r="L218" s="9">
        <v>0.5</v>
      </c>
      <c r="M218" s="9">
        <v>0.5</v>
      </c>
      <c r="N218" s="9">
        <v>0.6</v>
      </c>
      <c r="O218" s="9">
        <v>0.5</v>
      </c>
      <c r="P218" s="9">
        <v>0.5</v>
      </c>
      <c r="Q218" s="9">
        <v>0.5</v>
      </c>
      <c r="R218" s="9">
        <v>0.4</v>
      </c>
      <c r="S218" s="9">
        <v>0.4</v>
      </c>
      <c r="T218" s="9">
        <v>0.4</v>
      </c>
      <c r="U218" s="9">
        <v>0.4</v>
      </c>
      <c r="V218" s="9">
        <v>0.3</v>
      </c>
      <c r="W218" s="9">
        <v>0.3</v>
      </c>
      <c r="X218" s="9">
        <v>0.3</v>
      </c>
      <c r="Y218" s="9">
        <v>0.3</v>
      </c>
      <c r="Z218" s="9">
        <v>0.2</v>
      </c>
      <c r="AA218" s="9">
        <v>0.3</v>
      </c>
      <c r="AB218" s="9">
        <v>0.2</v>
      </c>
      <c r="AC218" s="9">
        <v>0.2</v>
      </c>
      <c r="AD218" s="9">
        <v>0.2</v>
      </c>
      <c r="AE218" s="9">
        <v>0.2</v>
      </c>
      <c r="AF218" s="9">
        <v>0.2</v>
      </c>
      <c r="AG218" s="9">
        <v>0.1</v>
      </c>
      <c r="AH218" s="9">
        <v>0.1</v>
      </c>
      <c r="AI218" s="9">
        <v>0.1</v>
      </c>
      <c r="AJ218" s="9">
        <v>0.1</v>
      </c>
      <c r="AK218" s="9">
        <v>0.1</v>
      </c>
      <c r="AL218" s="9">
        <v>0.1</v>
      </c>
      <c r="AM218" s="9">
        <v>0.2</v>
      </c>
      <c r="AN218" s="9">
        <v>0.2</v>
      </c>
      <c r="AO218" s="9">
        <v>0.2</v>
      </c>
      <c r="AP218" s="9">
        <v>0.2</v>
      </c>
      <c r="AQ218" s="9">
        <v>0.2</v>
      </c>
      <c r="AR218" s="9">
        <v>0.1</v>
      </c>
      <c r="AS218" s="9">
        <v>0.2</v>
      </c>
      <c r="AT218" s="9">
        <v>0.2</v>
      </c>
      <c r="AU218" s="9">
        <v>0.1</v>
      </c>
      <c r="AV218" s="9">
        <v>0.2</v>
      </c>
      <c r="AW218" s="9">
        <v>0.2</v>
      </c>
      <c r="AX218" s="9">
        <v>0.2</v>
      </c>
    </row>
    <row r="219" spans="1:50" s="10" customFormat="1" x14ac:dyDescent="0.25">
      <c r="A219" s="32">
        <v>201</v>
      </c>
      <c r="B219" s="10" t="s">
        <v>867</v>
      </c>
      <c r="C219" s="10" t="s">
        <v>866</v>
      </c>
      <c r="D219" s="11">
        <v>0.7</v>
      </c>
      <c r="E219" s="11">
        <v>0.8</v>
      </c>
      <c r="F219" s="11">
        <v>0.7</v>
      </c>
      <c r="G219" s="11">
        <v>0.9</v>
      </c>
      <c r="H219" s="11">
        <v>1.1000000000000001</v>
      </c>
      <c r="I219" s="11">
        <v>1.2</v>
      </c>
      <c r="J219" s="11">
        <v>1.1000000000000001</v>
      </c>
      <c r="K219" s="11">
        <v>1.2</v>
      </c>
      <c r="L219" s="11">
        <v>1.2</v>
      </c>
      <c r="M219" s="11">
        <v>1.2</v>
      </c>
      <c r="N219" s="11">
        <v>1.3</v>
      </c>
      <c r="O219" s="11">
        <v>1.2</v>
      </c>
      <c r="P219" s="11">
        <v>1.2</v>
      </c>
      <c r="Q219" s="11">
        <v>1.1000000000000001</v>
      </c>
      <c r="R219" s="11">
        <v>1</v>
      </c>
      <c r="S219" s="11">
        <v>1</v>
      </c>
      <c r="T219" s="11">
        <v>0.9</v>
      </c>
      <c r="U219" s="11">
        <v>0.9</v>
      </c>
      <c r="V219" s="11">
        <v>0.7</v>
      </c>
      <c r="W219" s="11">
        <v>0.7</v>
      </c>
      <c r="X219" s="11">
        <v>0.7</v>
      </c>
      <c r="Y219" s="11">
        <v>0.6</v>
      </c>
      <c r="Z219" s="11">
        <v>0.6</v>
      </c>
      <c r="AA219" s="11">
        <v>0.6</v>
      </c>
      <c r="AB219" s="11">
        <v>0.5</v>
      </c>
      <c r="AC219" s="11">
        <v>0.5</v>
      </c>
      <c r="AD219" s="11">
        <v>0.5</v>
      </c>
      <c r="AE219" s="11">
        <v>0.4</v>
      </c>
      <c r="AF219" s="11">
        <v>0.4</v>
      </c>
      <c r="AG219" s="11">
        <v>0.4</v>
      </c>
      <c r="AH219" s="11">
        <v>0.4</v>
      </c>
      <c r="AI219" s="11">
        <v>0.3</v>
      </c>
      <c r="AJ219" s="11">
        <v>0.3</v>
      </c>
      <c r="AK219" s="11">
        <v>0.3</v>
      </c>
      <c r="AL219" s="11">
        <v>0.3</v>
      </c>
      <c r="AM219" s="11">
        <v>0.3</v>
      </c>
      <c r="AN219" s="11">
        <v>0.4</v>
      </c>
      <c r="AO219" s="11">
        <v>0.5</v>
      </c>
      <c r="AP219" s="11">
        <v>0.4</v>
      </c>
      <c r="AQ219" s="11">
        <v>0.4</v>
      </c>
      <c r="AR219" s="11">
        <v>0.4</v>
      </c>
      <c r="AS219" s="11">
        <v>0.4</v>
      </c>
      <c r="AT219" s="11">
        <v>0.4</v>
      </c>
      <c r="AU219" s="11">
        <v>0.4</v>
      </c>
      <c r="AV219" s="11">
        <v>0.5</v>
      </c>
      <c r="AW219" s="11">
        <v>0.6</v>
      </c>
      <c r="AX219" s="11">
        <v>0.6</v>
      </c>
    </row>
    <row r="220" spans="1:50" s="10" customFormat="1" x14ac:dyDescent="0.25">
      <c r="A220" s="32">
        <v>202</v>
      </c>
      <c r="B220" s="10" t="s">
        <v>865</v>
      </c>
      <c r="C220" s="10" t="s">
        <v>864</v>
      </c>
      <c r="D220" s="11">
        <v>0.4</v>
      </c>
      <c r="E220" s="11">
        <v>0.4</v>
      </c>
      <c r="F220" s="11">
        <v>0.4</v>
      </c>
      <c r="G220" s="11">
        <v>0.5</v>
      </c>
      <c r="H220" s="11">
        <v>0.5</v>
      </c>
      <c r="I220" s="11">
        <v>0.6</v>
      </c>
      <c r="J220" s="11">
        <v>0.6</v>
      </c>
      <c r="K220" s="11">
        <v>0.7</v>
      </c>
      <c r="L220" s="11">
        <v>0.7</v>
      </c>
      <c r="M220" s="11">
        <v>0.7</v>
      </c>
      <c r="N220" s="11">
        <v>0.8</v>
      </c>
      <c r="O220" s="11">
        <v>0.8</v>
      </c>
      <c r="P220" s="11">
        <v>0.7</v>
      </c>
      <c r="Q220" s="11">
        <v>0.7</v>
      </c>
      <c r="R220" s="11">
        <v>0.7</v>
      </c>
      <c r="S220" s="11">
        <v>0.6</v>
      </c>
      <c r="T220" s="11">
        <v>0.5</v>
      </c>
      <c r="U220" s="11">
        <v>0.5</v>
      </c>
      <c r="V220" s="11">
        <v>0.4</v>
      </c>
      <c r="W220" s="11">
        <v>0.4</v>
      </c>
      <c r="X220" s="11">
        <v>0.4</v>
      </c>
      <c r="Y220" s="11">
        <v>0.4</v>
      </c>
      <c r="Z220" s="11">
        <v>0.4</v>
      </c>
      <c r="AA220" s="11">
        <v>0.3</v>
      </c>
      <c r="AB220" s="11">
        <v>0.3</v>
      </c>
      <c r="AC220" s="11">
        <v>0.3</v>
      </c>
      <c r="AD220" s="11">
        <v>0.3</v>
      </c>
      <c r="AE220" s="11">
        <v>0.3</v>
      </c>
      <c r="AF220" s="11">
        <v>0.2</v>
      </c>
      <c r="AG220" s="11">
        <v>0.2</v>
      </c>
      <c r="AH220" s="11">
        <v>0.2</v>
      </c>
      <c r="AI220" s="11">
        <v>0.2</v>
      </c>
      <c r="AJ220" s="11">
        <v>0.2</v>
      </c>
      <c r="AK220" s="11">
        <v>0.2</v>
      </c>
      <c r="AL220" s="11">
        <v>0.2</v>
      </c>
      <c r="AM220" s="11">
        <v>0.2</v>
      </c>
      <c r="AN220" s="11">
        <v>0.2</v>
      </c>
      <c r="AO220" s="11">
        <v>0.3</v>
      </c>
      <c r="AP220" s="11">
        <v>0.3</v>
      </c>
      <c r="AQ220" s="11">
        <v>0.3</v>
      </c>
      <c r="AR220" s="11">
        <v>0.2</v>
      </c>
      <c r="AS220" s="11">
        <v>0.2</v>
      </c>
      <c r="AT220" s="11">
        <v>0.2</v>
      </c>
      <c r="AU220" s="11">
        <v>0.2</v>
      </c>
      <c r="AV220" s="11">
        <v>0.3</v>
      </c>
      <c r="AW220" s="11">
        <v>0.4</v>
      </c>
      <c r="AX220" s="11">
        <v>0.4</v>
      </c>
    </row>
    <row r="221" spans="1:50" s="8" customFormat="1" x14ac:dyDescent="0.25">
      <c r="A221" s="35">
        <v>203</v>
      </c>
      <c r="B221" s="8" t="s">
        <v>863</v>
      </c>
      <c r="C221" s="8" t="s">
        <v>821</v>
      </c>
      <c r="D221" s="9">
        <v>15.2</v>
      </c>
      <c r="E221" s="9">
        <v>17.600000000000001</v>
      </c>
      <c r="F221" s="9">
        <v>19.3</v>
      </c>
      <c r="G221" s="9">
        <v>21.9</v>
      </c>
      <c r="H221" s="9">
        <v>24.1</v>
      </c>
      <c r="I221" s="9">
        <v>27.9</v>
      </c>
      <c r="J221" s="9">
        <v>33.5</v>
      </c>
      <c r="K221" s="9">
        <v>40.700000000000003</v>
      </c>
      <c r="L221" s="9">
        <v>47.7</v>
      </c>
      <c r="M221" s="9">
        <v>55.7</v>
      </c>
      <c r="N221" s="9">
        <v>63.2</v>
      </c>
      <c r="O221" s="9">
        <v>72.7</v>
      </c>
      <c r="P221" s="9">
        <v>84.2</v>
      </c>
      <c r="Q221" s="9">
        <v>95.9</v>
      </c>
      <c r="R221" s="9">
        <v>105</v>
      </c>
      <c r="S221" s="9">
        <v>113.9</v>
      </c>
      <c r="T221" s="9">
        <v>124.2</v>
      </c>
      <c r="U221" s="9">
        <v>132.1</v>
      </c>
      <c r="V221" s="9">
        <v>140.9</v>
      </c>
      <c r="W221" s="9">
        <v>157.80000000000001</v>
      </c>
      <c r="X221" s="9">
        <v>175.1</v>
      </c>
      <c r="Y221" s="9">
        <v>194.5</v>
      </c>
      <c r="Z221" s="9">
        <v>210.8</v>
      </c>
      <c r="AA221" s="9">
        <v>235.7</v>
      </c>
      <c r="AB221" s="9">
        <v>255.1</v>
      </c>
      <c r="AC221" s="9">
        <v>266.89999999999998</v>
      </c>
      <c r="AD221" s="9">
        <v>264.10000000000002</v>
      </c>
      <c r="AE221" s="9">
        <v>267.3</v>
      </c>
      <c r="AF221" s="9">
        <v>271.39999999999998</v>
      </c>
      <c r="AG221" s="9">
        <v>292.5</v>
      </c>
      <c r="AH221" s="9">
        <v>319</v>
      </c>
      <c r="AI221" s="9">
        <v>354.7</v>
      </c>
      <c r="AJ221" s="9">
        <v>385.7</v>
      </c>
      <c r="AK221" s="9">
        <v>411.6</v>
      </c>
      <c r="AL221" s="9">
        <v>448.3</v>
      </c>
      <c r="AM221" s="9">
        <v>482.7</v>
      </c>
      <c r="AN221" s="9">
        <v>519.70000000000005</v>
      </c>
      <c r="AO221" s="9">
        <v>534.5</v>
      </c>
      <c r="AP221" s="9">
        <v>557.4</v>
      </c>
      <c r="AQ221" s="9">
        <v>575.6</v>
      </c>
      <c r="AR221" s="9">
        <v>588.70000000000005</v>
      </c>
      <c r="AS221" s="9">
        <v>597.20000000000005</v>
      </c>
      <c r="AT221" s="9">
        <v>622.70000000000005</v>
      </c>
      <c r="AU221" s="9">
        <v>637.1</v>
      </c>
      <c r="AV221" s="9">
        <v>662</v>
      </c>
      <c r="AW221" s="9">
        <v>682.5</v>
      </c>
      <c r="AX221" s="9">
        <v>708.8</v>
      </c>
    </row>
    <row r="222" spans="1:50" s="10" customFormat="1" x14ac:dyDescent="0.25">
      <c r="A222" s="32">
        <v>204</v>
      </c>
      <c r="B222" s="10" t="s">
        <v>1922</v>
      </c>
      <c r="C222" s="10" t="s">
        <v>123</v>
      </c>
      <c r="D222" s="11">
        <v>2.1</v>
      </c>
      <c r="E222" s="11">
        <v>2.1</v>
      </c>
      <c r="F222" s="11">
        <v>2</v>
      </c>
      <c r="G222" s="11">
        <v>2</v>
      </c>
      <c r="H222" s="11">
        <v>2.2000000000000002</v>
      </c>
      <c r="I222" s="11">
        <v>2.7</v>
      </c>
      <c r="J222" s="11">
        <v>3.2</v>
      </c>
      <c r="K222" s="11">
        <v>3.6</v>
      </c>
      <c r="L222" s="11">
        <v>3.7</v>
      </c>
      <c r="M222" s="11">
        <v>4.3</v>
      </c>
      <c r="N222" s="11">
        <v>4.9000000000000004</v>
      </c>
      <c r="O222" s="11">
        <v>5.5</v>
      </c>
      <c r="P222" s="11">
        <v>6.2</v>
      </c>
      <c r="Q222" s="11">
        <v>6.5</v>
      </c>
      <c r="R222" s="11">
        <v>6.4</v>
      </c>
      <c r="S222" s="11">
        <v>6.4</v>
      </c>
      <c r="T222" s="11">
        <v>6.2</v>
      </c>
      <c r="U222" s="11">
        <v>6</v>
      </c>
      <c r="V222" s="11">
        <v>5.7</v>
      </c>
      <c r="W222" s="11">
        <v>6.1</v>
      </c>
      <c r="X222" s="11">
        <v>6.5</v>
      </c>
      <c r="Y222" s="11">
        <v>6.8</v>
      </c>
      <c r="Z222" s="11">
        <v>6.9</v>
      </c>
      <c r="AA222" s="11">
        <v>7.1</v>
      </c>
      <c r="AB222" s="11">
        <v>7.3</v>
      </c>
      <c r="AC222" s="11">
        <v>7.5</v>
      </c>
      <c r="AD222" s="11">
        <v>7.8</v>
      </c>
      <c r="AE222" s="11">
        <v>8</v>
      </c>
      <c r="AF222" s="11">
        <v>8.1999999999999993</v>
      </c>
      <c r="AG222" s="11">
        <v>8.4</v>
      </c>
      <c r="AH222" s="11">
        <v>8.6999999999999993</v>
      </c>
      <c r="AI222" s="11">
        <v>8.9</v>
      </c>
      <c r="AJ222" s="11">
        <v>9.1</v>
      </c>
      <c r="AK222" s="11">
        <v>9.5</v>
      </c>
      <c r="AL222" s="11">
        <v>10.199999999999999</v>
      </c>
      <c r="AM222" s="11">
        <v>10.9</v>
      </c>
      <c r="AN222" s="11">
        <v>12.1</v>
      </c>
      <c r="AO222" s="11">
        <v>13.9</v>
      </c>
      <c r="AP222" s="11">
        <v>14.7</v>
      </c>
      <c r="AQ222" s="11">
        <v>15</v>
      </c>
      <c r="AR222" s="11">
        <v>15.6</v>
      </c>
      <c r="AS222" s="11">
        <v>15.3</v>
      </c>
      <c r="AT222" s="11">
        <v>16.8</v>
      </c>
      <c r="AU222" s="11">
        <v>17.100000000000001</v>
      </c>
      <c r="AV222" s="11">
        <v>17.399999999999999</v>
      </c>
      <c r="AW222" s="11">
        <v>17.899999999999999</v>
      </c>
      <c r="AX222" s="11">
        <v>18.8</v>
      </c>
    </row>
    <row r="223" spans="1:50" s="10" customFormat="1" x14ac:dyDescent="0.25">
      <c r="A223" s="32">
        <v>205</v>
      </c>
      <c r="B223" s="10" t="s">
        <v>1923</v>
      </c>
      <c r="C223" s="10" t="s">
        <v>124</v>
      </c>
      <c r="D223" s="11">
        <v>0.2</v>
      </c>
      <c r="E223" s="11">
        <v>0.2</v>
      </c>
      <c r="F223" s="11">
        <v>0.1</v>
      </c>
      <c r="G223" s="11">
        <v>0.1</v>
      </c>
      <c r="H223" s="11">
        <v>0.1</v>
      </c>
      <c r="I223" s="11">
        <v>0.1</v>
      </c>
      <c r="J223" s="11">
        <v>0.1</v>
      </c>
      <c r="K223" s="11">
        <v>0.1</v>
      </c>
      <c r="L223" s="11">
        <v>0.1</v>
      </c>
      <c r="M223" s="11">
        <v>0.1</v>
      </c>
      <c r="N223" s="11">
        <v>0.1</v>
      </c>
      <c r="O223" s="11">
        <v>0.2</v>
      </c>
      <c r="P223" s="11">
        <v>0.1</v>
      </c>
      <c r="Q223" s="11">
        <v>0.2</v>
      </c>
      <c r="R223" s="11">
        <v>0.2</v>
      </c>
      <c r="S223" s="11">
        <v>0.2</v>
      </c>
      <c r="T223" s="11">
        <v>0.1</v>
      </c>
      <c r="U223" s="11">
        <v>0.2</v>
      </c>
      <c r="V223" s="11">
        <v>0.2</v>
      </c>
      <c r="W223" s="11">
        <v>0.2</v>
      </c>
      <c r="X223" s="11">
        <v>0.2</v>
      </c>
      <c r="Y223" s="11">
        <v>0.2</v>
      </c>
      <c r="Z223" s="11">
        <v>0.2</v>
      </c>
      <c r="AA223" s="11">
        <v>0.3</v>
      </c>
      <c r="AB223" s="11">
        <v>0.3</v>
      </c>
      <c r="AC223" s="11">
        <v>0.3</v>
      </c>
      <c r="AD223" s="11">
        <v>0.3</v>
      </c>
      <c r="AE223" s="11">
        <v>0.3</v>
      </c>
      <c r="AF223" s="11">
        <v>0.3</v>
      </c>
      <c r="AG223" s="11">
        <v>0.3</v>
      </c>
      <c r="AH223" s="11">
        <v>0.3</v>
      </c>
      <c r="AI223" s="11">
        <v>0.3</v>
      </c>
      <c r="AJ223" s="11">
        <v>0.3</v>
      </c>
      <c r="AK223" s="11">
        <v>0.4</v>
      </c>
      <c r="AL223" s="11">
        <v>0.5</v>
      </c>
      <c r="AM223" s="11">
        <v>0.3</v>
      </c>
      <c r="AN223" s="11">
        <v>0.4</v>
      </c>
      <c r="AO223" s="11">
        <v>0.4</v>
      </c>
      <c r="AP223" s="11">
        <v>0.4</v>
      </c>
      <c r="AQ223" s="11">
        <v>0.4</v>
      </c>
      <c r="AR223" s="11">
        <v>0.5</v>
      </c>
      <c r="AS223" s="11">
        <v>0.4</v>
      </c>
      <c r="AT223" s="11">
        <v>0.4</v>
      </c>
      <c r="AU223" s="11">
        <v>0.4</v>
      </c>
      <c r="AV223" s="11">
        <v>0.4</v>
      </c>
      <c r="AW223" s="11">
        <v>0.3</v>
      </c>
      <c r="AX223" s="11">
        <v>0.4</v>
      </c>
    </row>
    <row r="224" spans="1:50" s="10" customFormat="1" x14ac:dyDescent="0.25">
      <c r="A224" s="32">
        <v>206</v>
      </c>
      <c r="B224" s="10" t="s">
        <v>1924</v>
      </c>
      <c r="C224" s="10" t="s">
        <v>125</v>
      </c>
      <c r="D224" s="11">
        <v>0.2</v>
      </c>
      <c r="E224" s="11">
        <v>0.3</v>
      </c>
      <c r="F224" s="11">
        <v>0.3</v>
      </c>
      <c r="G224" s="11">
        <v>0.3</v>
      </c>
      <c r="H224" s="11">
        <v>0.3</v>
      </c>
      <c r="I224" s="11">
        <v>0.3</v>
      </c>
      <c r="J224" s="11">
        <v>0.3</v>
      </c>
      <c r="K224" s="11">
        <v>0.3</v>
      </c>
      <c r="L224" s="11">
        <v>0.3</v>
      </c>
      <c r="M224" s="11">
        <v>0.3</v>
      </c>
      <c r="N224" s="11">
        <v>0.3</v>
      </c>
      <c r="O224" s="11">
        <v>0.3</v>
      </c>
      <c r="P224" s="11">
        <v>0.4</v>
      </c>
      <c r="Q224" s="11">
        <v>0.3</v>
      </c>
      <c r="R224" s="11">
        <v>0.3</v>
      </c>
      <c r="S224" s="11">
        <v>0.3</v>
      </c>
      <c r="T224" s="11">
        <v>0.3</v>
      </c>
      <c r="U224" s="11">
        <v>0.3</v>
      </c>
      <c r="V224" s="11">
        <v>0.5</v>
      </c>
      <c r="W224" s="11">
        <v>0.6</v>
      </c>
      <c r="X224" s="11">
        <v>0.6</v>
      </c>
      <c r="Y224" s="11">
        <v>0.5</v>
      </c>
      <c r="Z224" s="11">
        <v>0.6</v>
      </c>
      <c r="AA224" s="11">
        <v>0.5</v>
      </c>
      <c r="AB224" s="11">
        <v>0.5</v>
      </c>
      <c r="AC224" s="11">
        <v>0.5</v>
      </c>
      <c r="AD224" s="11">
        <v>0.6</v>
      </c>
      <c r="AE224" s="11">
        <v>0.7</v>
      </c>
      <c r="AF224" s="11">
        <v>0.6</v>
      </c>
      <c r="AG224" s="11">
        <v>0.6</v>
      </c>
      <c r="AH224" s="11">
        <v>0.6</v>
      </c>
      <c r="AI224" s="11">
        <v>0.7</v>
      </c>
      <c r="AJ224" s="11">
        <v>0.7</v>
      </c>
      <c r="AK224" s="11">
        <v>0.6</v>
      </c>
      <c r="AL224" s="11">
        <v>0.6</v>
      </c>
      <c r="AM224" s="11">
        <v>0.5</v>
      </c>
      <c r="AN224" s="11">
        <v>0.6</v>
      </c>
      <c r="AO224" s="11">
        <v>0.5</v>
      </c>
      <c r="AP224" s="11">
        <v>0.4</v>
      </c>
      <c r="AQ224" s="11">
        <v>0.8</v>
      </c>
      <c r="AR224" s="11">
        <v>0.8</v>
      </c>
      <c r="AS224" s="11">
        <v>0.7</v>
      </c>
      <c r="AT224" s="11">
        <v>0.7</v>
      </c>
      <c r="AU224" s="11">
        <v>0.6</v>
      </c>
      <c r="AV224" s="11">
        <v>0.5</v>
      </c>
      <c r="AW224" s="11">
        <v>0.7</v>
      </c>
      <c r="AX224" s="11">
        <v>0.7</v>
      </c>
    </row>
    <row r="225" spans="1:50" s="10" customFormat="1" x14ac:dyDescent="0.25">
      <c r="A225" s="32">
        <v>207</v>
      </c>
      <c r="B225" s="10" t="s">
        <v>1925</v>
      </c>
      <c r="C225" s="10" t="s">
        <v>813</v>
      </c>
      <c r="D225" s="11">
        <v>12.3</v>
      </c>
      <c r="E225" s="11">
        <v>14.5</v>
      </c>
      <c r="F225" s="11">
        <v>16.100000000000001</v>
      </c>
      <c r="G225" s="11">
        <v>18.7</v>
      </c>
      <c r="H225" s="11">
        <v>20.8</v>
      </c>
      <c r="I225" s="11">
        <v>23.9</v>
      </c>
      <c r="J225" s="11">
        <v>28.6</v>
      </c>
      <c r="K225" s="11">
        <v>35.200000000000003</v>
      </c>
      <c r="L225" s="11">
        <v>42.1</v>
      </c>
      <c r="M225" s="11">
        <v>49.8</v>
      </c>
      <c r="N225" s="11">
        <v>56.5</v>
      </c>
      <c r="O225" s="11">
        <v>65.2</v>
      </c>
      <c r="P225" s="11">
        <v>76</v>
      </c>
      <c r="Q225" s="11">
        <v>87.3</v>
      </c>
      <c r="R225" s="11">
        <v>96.4</v>
      </c>
      <c r="S225" s="11">
        <v>105.2</v>
      </c>
      <c r="T225" s="11">
        <v>115.6</v>
      </c>
      <c r="U225" s="11">
        <v>123.6</v>
      </c>
      <c r="V225" s="11">
        <v>132.19999999999999</v>
      </c>
      <c r="W225" s="11">
        <v>148.5</v>
      </c>
      <c r="X225" s="11">
        <v>165.2</v>
      </c>
      <c r="Y225" s="11">
        <v>184.1</v>
      </c>
      <c r="Z225" s="11">
        <v>199.8</v>
      </c>
      <c r="AA225" s="11">
        <v>223.7</v>
      </c>
      <c r="AB225" s="11">
        <v>242.9</v>
      </c>
      <c r="AC225" s="11">
        <v>255.1</v>
      </c>
      <c r="AD225" s="11">
        <v>252.3</v>
      </c>
      <c r="AE225" s="11">
        <v>255.4</v>
      </c>
      <c r="AF225" s="11">
        <v>259.39999999999998</v>
      </c>
      <c r="AG225" s="11">
        <v>280.2</v>
      </c>
      <c r="AH225" s="11">
        <v>306.39999999999998</v>
      </c>
      <c r="AI225" s="11">
        <v>341.6</v>
      </c>
      <c r="AJ225" s="11">
        <v>372</v>
      </c>
      <c r="AK225" s="11">
        <v>397.3</v>
      </c>
      <c r="AL225" s="11">
        <v>432.4</v>
      </c>
      <c r="AM225" s="11">
        <v>465.8</v>
      </c>
      <c r="AN225" s="11">
        <v>501</v>
      </c>
      <c r="AO225" s="11">
        <v>513.29999999999995</v>
      </c>
      <c r="AP225" s="11">
        <v>535.29999999999995</v>
      </c>
      <c r="AQ225" s="11">
        <v>552.4</v>
      </c>
      <c r="AR225" s="11">
        <v>563.70000000000005</v>
      </c>
      <c r="AS225" s="11">
        <v>571.70000000000005</v>
      </c>
      <c r="AT225" s="11">
        <v>595.5</v>
      </c>
      <c r="AU225" s="11">
        <v>609.6</v>
      </c>
      <c r="AV225" s="11">
        <v>635</v>
      </c>
      <c r="AW225" s="11">
        <v>654.9</v>
      </c>
      <c r="AX225" s="11">
        <v>680.2</v>
      </c>
    </row>
    <row r="226" spans="1:50" s="10" customFormat="1" x14ac:dyDescent="0.25">
      <c r="A226" s="32">
        <v>208</v>
      </c>
      <c r="B226" s="10" t="s">
        <v>1926</v>
      </c>
      <c r="C226" s="10" t="s">
        <v>862</v>
      </c>
      <c r="D226" s="11">
        <v>0.4</v>
      </c>
      <c r="E226" s="11">
        <v>0.6</v>
      </c>
      <c r="F226" s="11">
        <v>0.8</v>
      </c>
      <c r="G226" s="11">
        <v>0.9</v>
      </c>
      <c r="H226" s="11">
        <v>0.8</v>
      </c>
      <c r="I226" s="11">
        <v>0.9</v>
      </c>
      <c r="J226" s="11">
        <v>1.4</v>
      </c>
      <c r="K226" s="11">
        <v>1.5</v>
      </c>
      <c r="L226" s="11">
        <v>1.4</v>
      </c>
      <c r="M226" s="11">
        <v>1.2</v>
      </c>
      <c r="N226" s="11">
        <v>1.3</v>
      </c>
      <c r="O226" s="11">
        <v>1.5</v>
      </c>
      <c r="P226" s="11">
        <v>1.6</v>
      </c>
      <c r="Q226" s="11">
        <v>1.5</v>
      </c>
      <c r="R226" s="11">
        <v>1.7</v>
      </c>
      <c r="S226" s="11">
        <v>1.7</v>
      </c>
      <c r="T226" s="11">
        <v>1.9</v>
      </c>
      <c r="U226" s="11">
        <v>2.1</v>
      </c>
      <c r="V226" s="11">
        <v>2.2000000000000002</v>
      </c>
      <c r="W226" s="11">
        <v>2.5</v>
      </c>
      <c r="X226" s="11">
        <v>2.7</v>
      </c>
      <c r="Y226" s="11">
        <v>3</v>
      </c>
      <c r="Z226" s="11">
        <v>3.4</v>
      </c>
      <c r="AA226" s="11">
        <v>4.2</v>
      </c>
      <c r="AB226" s="11">
        <v>4.2</v>
      </c>
      <c r="AC226" s="11">
        <v>3.5</v>
      </c>
      <c r="AD226" s="11">
        <v>3.1</v>
      </c>
      <c r="AE226" s="11">
        <v>3</v>
      </c>
      <c r="AF226" s="11">
        <v>2.9</v>
      </c>
      <c r="AG226" s="11">
        <v>2.9</v>
      </c>
      <c r="AH226" s="11">
        <v>3</v>
      </c>
      <c r="AI226" s="11">
        <v>3.2</v>
      </c>
      <c r="AJ226" s="11">
        <v>3.5</v>
      </c>
      <c r="AK226" s="11">
        <v>3.8</v>
      </c>
      <c r="AL226" s="11">
        <v>4.5999999999999996</v>
      </c>
      <c r="AM226" s="11">
        <v>5.0999999999999996</v>
      </c>
      <c r="AN226" s="11">
        <v>5.6</v>
      </c>
      <c r="AO226" s="11">
        <v>6.3</v>
      </c>
      <c r="AP226" s="11">
        <v>6.5</v>
      </c>
      <c r="AQ226" s="11">
        <v>7</v>
      </c>
      <c r="AR226" s="11">
        <v>8.1</v>
      </c>
      <c r="AS226" s="11">
        <v>9.1</v>
      </c>
      <c r="AT226" s="11">
        <v>9.4</v>
      </c>
      <c r="AU226" s="11">
        <v>9.4</v>
      </c>
      <c r="AV226" s="11">
        <v>8.6999999999999993</v>
      </c>
      <c r="AW226" s="11">
        <v>8.6999999999999993</v>
      </c>
      <c r="AX226" s="11">
        <v>8.6999999999999993</v>
      </c>
    </row>
    <row r="227" spans="1:50" s="8" customFormat="1" x14ac:dyDescent="0.25">
      <c r="A227" s="35">
        <v>209</v>
      </c>
      <c r="B227" s="8" t="s">
        <v>861</v>
      </c>
      <c r="C227" s="8" t="s">
        <v>860</v>
      </c>
      <c r="D227" s="9">
        <v>36.799999999999997</v>
      </c>
      <c r="E227" s="9">
        <v>35.799999999999997</v>
      </c>
      <c r="F227" s="9">
        <v>46.7</v>
      </c>
      <c r="G227" s="9">
        <v>57.9</v>
      </c>
      <c r="H227" s="9">
        <v>64.400000000000006</v>
      </c>
      <c r="I227" s="9">
        <v>59.2</v>
      </c>
      <c r="J227" s="9">
        <v>61.3</v>
      </c>
      <c r="K227" s="9">
        <v>80.400000000000006</v>
      </c>
      <c r="L227" s="9">
        <v>106</v>
      </c>
      <c r="M227" s="9">
        <v>122.6</v>
      </c>
      <c r="N227" s="9">
        <v>126.1</v>
      </c>
      <c r="O227" s="9">
        <v>112.5</v>
      </c>
      <c r="P227" s="9">
        <v>112.8</v>
      </c>
      <c r="Q227" s="9">
        <v>106.5</v>
      </c>
      <c r="R227" s="9">
        <v>147.30000000000001</v>
      </c>
      <c r="S227" s="9">
        <v>171.8</v>
      </c>
      <c r="T227" s="9">
        <v>177.4</v>
      </c>
      <c r="U227" s="9">
        <v>205.5</v>
      </c>
      <c r="V227" s="9">
        <v>224.5</v>
      </c>
      <c r="W227" s="9">
        <v>237.3</v>
      </c>
      <c r="X227" s="9">
        <v>239.3</v>
      </c>
      <c r="Y227" s="9">
        <v>228.6</v>
      </c>
      <c r="Z227" s="9">
        <v>220.7</v>
      </c>
      <c r="AA227" s="9">
        <v>253.9</v>
      </c>
      <c r="AB227" s="9">
        <v>277.3</v>
      </c>
      <c r="AC227" s="9">
        <v>311.89999999999998</v>
      </c>
      <c r="AD227" s="9">
        <v>304</v>
      </c>
      <c r="AE227" s="9">
        <v>338.1</v>
      </c>
      <c r="AF227" s="9">
        <v>362</v>
      </c>
      <c r="AG227" s="9">
        <v>411.9</v>
      </c>
      <c r="AH227" s="9">
        <v>448.2</v>
      </c>
      <c r="AI227" s="9">
        <v>475.9</v>
      </c>
      <c r="AJ227" s="9">
        <v>533</v>
      </c>
      <c r="AK227" s="9">
        <v>578.29999999999995</v>
      </c>
      <c r="AL227" s="9">
        <v>651.29999999999995</v>
      </c>
      <c r="AM227" s="9">
        <v>763.7</v>
      </c>
      <c r="AN227" s="9">
        <v>863</v>
      </c>
      <c r="AO227" s="9">
        <v>857</v>
      </c>
      <c r="AP227" s="9">
        <v>731.1</v>
      </c>
      <c r="AQ227" s="9">
        <v>573.6</v>
      </c>
      <c r="AR227" s="9">
        <v>462.9</v>
      </c>
      <c r="AS227" s="9">
        <v>448.9</v>
      </c>
      <c r="AT227" s="9">
        <v>447.8</v>
      </c>
      <c r="AU227" s="9">
        <v>500.6</v>
      </c>
      <c r="AV227" s="9">
        <v>565</v>
      </c>
      <c r="AW227" s="9">
        <v>604.79999999999995</v>
      </c>
      <c r="AX227" s="9">
        <v>681.3</v>
      </c>
    </row>
    <row r="228" spans="1:50" s="8" customFormat="1" x14ac:dyDescent="0.25">
      <c r="A228" s="33"/>
      <c r="B228" s="8" t="s">
        <v>855</v>
      </c>
      <c r="C228" s="8" t="s">
        <v>185</v>
      </c>
      <c r="D228" s="9"/>
      <c r="E228" s="9"/>
      <c r="F228" s="9"/>
      <c r="G228" s="9"/>
      <c r="H228" s="9"/>
      <c r="I228" s="9"/>
      <c r="J228" s="9"/>
      <c r="K228" s="9"/>
      <c r="L228" s="9"/>
      <c r="M228" s="9"/>
      <c r="N228" s="9"/>
      <c r="O228" s="9"/>
      <c r="P228" s="9"/>
      <c r="Q228" s="9"/>
      <c r="R228" s="9"/>
      <c r="S228" s="9"/>
      <c r="T228" s="9"/>
      <c r="U228" s="9"/>
      <c r="V228" s="9"/>
      <c r="W228" s="9"/>
      <c r="X228" s="9"/>
      <c r="Y228" s="9"/>
      <c r="Z228" s="9"/>
      <c r="AA228" s="9"/>
      <c r="AB228" s="9"/>
      <c r="AC228" s="9"/>
      <c r="AD228" s="9"/>
      <c r="AE228" s="9"/>
      <c r="AF228" s="9"/>
      <c r="AG228" s="9"/>
      <c r="AH228" s="9"/>
      <c r="AI228" s="9"/>
      <c r="AJ228" s="9"/>
      <c r="AK228" s="9"/>
      <c r="AL228" s="9"/>
      <c r="AM228" s="9"/>
      <c r="AN228" s="9"/>
      <c r="AO228" s="9"/>
      <c r="AP228" s="9"/>
      <c r="AQ228" s="9"/>
      <c r="AR228" s="9"/>
      <c r="AS228" s="9"/>
      <c r="AT228" s="9"/>
      <c r="AU228" s="9"/>
      <c r="AV228" s="9"/>
      <c r="AW228" s="9"/>
      <c r="AX228" s="9"/>
    </row>
    <row r="229" spans="1:50" s="10" customFormat="1" x14ac:dyDescent="0.25">
      <c r="A229" s="32">
        <v>210</v>
      </c>
      <c r="B229" s="10" t="s">
        <v>1927</v>
      </c>
      <c r="C229" s="10" t="s">
        <v>97</v>
      </c>
      <c r="D229" s="11">
        <v>29</v>
      </c>
      <c r="E229" s="11">
        <v>27.5</v>
      </c>
      <c r="F229" s="11">
        <v>37.5</v>
      </c>
      <c r="G229" s="11">
        <v>46.5</v>
      </c>
      <c r="H229" s="11">
        <v>52.3</v>
      </c>
      <c r="I229" s="11">
        <v>47.1</v>
      </c>
      <c r="J229" s="11">
        <v>49.3</v>
      </c>
      <c r="K229" s="11">
        <v>66.8</v>
      </c>
      <c r="L229" s="11">
        <v>89.5</v>
      </c>
      <c r="M229" s="11">
        <v>104.5</v>
      </c>
      <c r="N229" s="11">
        <v>106.7</v>
      </c>
      <c r="O229" s="11">
        <v>92.7</v>
      </c>
      <c r="P229" s="11">
        <v>91.4</v>
      </c>
      <c r="Q229" s="11">
        <v>81.599999999999994</v>
      </c>
      <c r="R229" s="11">
        <v>119.3</v>
      </c>
      <c r="S229" s="11">
        <v>141.80000000000001</v>
      </c>
      <c r="T229" s="11">
        <v>146.5</v>
      </c>
      <c r="U229" s="11">
        <v>171.7</v>
      </c>
      <c r="V229" s="11">
        <v>186.2</v>
      </c>
      <c r="W229" s="11">
        <v>196.3</v>
      </c>
      <c r="X229" s="11">
        <v>194.8</v>
      </c>
      <c r="Y229" s="11">
        <v>180.8</v>
      </c>
      <c r="Z229" s="11">
        <v>171.2</v>
      </c>
      <c r="AA229" s="11">
        <v>201.5</v>
      </c>
      <c r="AB229" s="11">
        <v>226.4</v>
      </c>
      <c r="AC229" s="11">
        <v>259.7</v>
      </c>
      <c r="AD229" s="11">
        <v>249.8</v>
      </c>
      <c r="AE229" s="11">
        <v>280.39999999999998</v>
      </c>
      <c r="AF229" s="11">
        <v>291</v>
      </c>
      <c r="AG229" s="11">
        <v>329</v>
      </c>
      <c r="AH229" s="11">
        <v>359.3</v>
      </c>
      <c r="AI229" s="11">
        <v>378.3</v>
      </c>
      <c r="AJ229" s="11">
        <v>431.2</v>
      </c>
      <c r="AK229" s="11">
        <v>469.1</v>
      </c>
      <c r="AL229" s="11">
        <v>536.4</v>
      </c>
      <c r="AM229" s="11">
        <v>638</v>
      </c>
      <c r="AN229" s="11">
        <v>732.8</v>
      </c>
      <c r="AO229" s="11">
        <v>716.2</v>
      </c>
      <c r="AP229" s="11">
        <v>575.20000000000005</v>
      </c>
      <c r="AQ229" s="11">
        <v>417.9</v>
      </c>
      <c r="AR229" s="11">
        <v>315.8</v>
      </c>
      <c r="AS229" s="11">
        <v>314.2</v>
      </c>
      <c r="AT229" s="11">
        <v>316.39999999999998</v>
      </c>
      <c r="AU229" s="11">
        <v>362.1</v>
      </c>
      <c r="AV229" s="11">
        <v>426.1</v>
      </c>
      <c r="AW229" s="11">
        <v>466.4</v>
      </c>
      <c r="AX229" s="11">
        <v>534.20000000000005</v>
      </c>
    </row>
    <row r="230" spans="1:50" s="10" customFormat="1" x14ac:dyDescent="0.25">
      <c r="A230" s="32">
        <v>211</v>
      </c>
      <c r="B230" s="10" t="s">
        <v>1928</v>
      </c>
      <c r="C230" s="10" t="s">
        <v>859</v>
      </c>
      <c r="D230" s="11">
        <v>7.4</v>
      </c>
      <c r="E230" s="11">
        <v>7.8</v>
      </c>
      <c r="F230" s="11">
        <v>8.6</v>
      </c>
      <c r="G230" s="11">
        <v>10.7</v>
      </c>
      <c r="H230" s="11">
        <v>11.3</v>
      </c>
      <c r="I230" s="11">
        <v>11.2</v>
      </c>
      <c r="J230" s="11">
        <v>11</v>
      </c>
      <c r="K230" s="11">
        <v>12.1</v>
      </c>
      <c r="L230" s="11">
        <v>14.2</v>
      </c>
      <c r="M230" s="11">
        <v>15.6</v>
      </c>
      <c r="N230" s="11">
        <v>16.7</v>
      </c>
      <c r="O230" s="11">
        <v>17.899999999999999</v>
      </c>
      <c r="P230" s="11">
        <v>19.8</v>
      </c>
      <c r="Q230" s="11">
        <v>23.4</v>
      </c>
      <c r="R230" s="11">
        <v>25.5</v>
      </c>
      <c r="S230" s="11">
        <v>27.5</v>
      </c>
      <c r="T230" s="11">
        <v>28.2</v>
      </c>
      <c r="U230" s="11">
        <v>30.6</v>
      </c>
      <c r="V230" s="11">
        <v>35.299999999999997</v>
      </c>
      <c r="W230" s="11">
        <v>38.200000000000003</v>
      </c>
      <c r="X230" s="11">
        <v>41.9</v>
      </c>
      <c r="Y230" s="11">
        <v>45.2</v>
      </c>
      <c r="Z230" s="11">
        <v>47.3</v>
      </c>
      <c r="AA230" s="11">
        <v>49.4</v>
      </c>
      <c r="AB230" s="11">
        <v>48.1</v>
      </c>
      <c r="AC230" s="11">
        <v>49</v>
      </c>
      <c r="AD230" s="11">
        <v>51.6</v>
      </c>
      <c r="AE230" s="11">
        <v>54.8</v>
      </c>
      <c r="AF230" s="11">
        <v>68.099999999999994</v>
      </c>
      <c r="AG230" s="11">
        <v>80.3</v>
      </c>
      <c r="AH230" s="11">
        <v>85.8</v>
      </c>
      <c r="AI230" s="11">
        <v>94.9</v>
      </c>
      <c r="AJ230" s="11">
        <v>99.1</v>
      </c>
      <c r="AK230" s="11">
        <v>106.2</v>
      </c>
      <c r="AL230" s="11">
        <v>112</v>
      </c>
      <c r="AM230" s="11">
        <v>122.1</v>
      </c>
      <c r="AN230" s="11">
        <v>126.1</v>
      </c>
      <c r="AO230" s="11">
        <v>137.4</v>
      </c>
      <c r="AP230" s="11">
        <v>153.9</v>
      </c>
      <c r="AQ230" s="11">
        <v>155.1</v>
      </c>
      <c r="AR230" s="11">
        <v>147.1</v>
      </c>
      <c r="AS230" s="11">
        <v>134.1</v>
      </c>
      <c r="AT230" s="11">
        <v>130.80000000000001</v>
      </c>
      <c r="AU230" s="11">
        <v>137.4</v>
      </c>
      <c r="AV230" s="11">
        <v>137.80000000000001</v>
      </c>
      <c r="AW230" s="11">
        <v>137</v>
      </c>
      <c r="AX230" s="11">
        <v>145.80000000000001</v>
      </c>
    </row>
    <row r="231" spans="1:50" s="8" customFormat="1" x14ac:dyDescent="0.25">
      <c r="A231" s="33"/>
      <c r="B231" s="8" t="s">
        <v>858</v>
      </c>
      <c r="C231" s="8" t="s">
        <v>185</v>
      </c>
      <c r="D231" s="9"/>
      <c r="E231" s="9"/>
      <c r="F231" s="9"/>
      <c r="G231" s="9"/>
      <c r="H231" s="9"/>
      <c r="I231" s="9"/>
      <c r="J231" s="9"/>
      <c r="K231" s="9"/>
      <c r="L231" s="9"/>
      <c r="M231" s="9"/>
      <c r="N231" s="9"/>
      <c r="O231" s="9"/>
      <c r="P231" s="9"/>
      <c r="Q231" s="9"/>
      <c r="R231" s="9"/>
      <c r="S231" s="9"/>
      <c r="T231" s="9"/>
      <c r="U231" s="9"/>
      <c r="V231" s="9"/>
      <c r="W231" s="9"/>
      <c r="X231" s="9"/>
      <c r="Y231" s="9"/>
      <c r="Z231" s="9"/>
      <c r="AA231" s="9"/>
      <c r="AB231" s="9"/>
      <c r="AC231" s="9"/>
      <c r="AD231" s="9"/>
      <c r="AE231" s="9"/>
      <c r="AF231" s="9"/>
      <c r="AG231" s="9"/>
      <c r="AH231" s="9"/>
      <c r="AI231" s="9"/>
      <c r="AJ231" s="9"/>
      <c r="AK231" s="9"/>
      <c r="AL231" s="9"/>
      <c r="AM231" s="9"/>
      <c r="AN231" s="9"/>
      <c r="AO231" s="9"/>
      <c r="AP231" s="9"/>
      <c r="AQ231" s="9"/>
      <c r="AR231" s="9"/>
      <c r="AS231" s="9"/>
      <c r="AT231" s="9"/>
      <c r="AU231" s="9"/>
      <c r="AV231" s="9"/>
      <c r="AW231" s="9"/>
      <c r="AX231" s="9"/>
    </row>
    <row r="232" spans="1:50" s="10" customFormat="1" x14ac:dyDescent="0.25">
      <c r="A232" s="32">
        <v>212</v>
      </c>
      <c r="B232" s="10" t="s">
        <v>857</v>
      </c>
      <c r="C232" s="10" t="s">
        <v>129</v>
      </c>
      <c r="D232" s="11">
        <v>0.4</v>
      </c>
      <c r="E232" s="11">
        <v>0.4</v>
      </c>
      <c r="F232" s="11">
        <v>0.5</v>
      </c>
      <c r="G232" s="11">
        <v>0.6</v>
      </c>
      <c r="H232" s="11">
        <v>0.8</v>
      </c>
      <c r="I232" s="11">
        <v>0.8</v>
      </c>
      <c r="J232" s="11">
        <v>0.9</v>
      </c>
      <c r="K232" s="11">
        <v>1.6</v>
      </c>
      <c r="L232" s="11">
        <v>2.2999999999999998</v>
      </c>
      <c r="M232" s="11">
        <v>2.6</v>
      </c>
      <c r="N232" s="11">
        <v>2.7</v>
      </c>
      <c r="O232" s="11">
        <v>1.9</v>
      </c>
      <c r="P232" s="11">
        <v>1.5</v>
      </c>
      <c r="Q232" s="11">
        <v>1.5</v>
      </c>
      <c r="R232" s="11">
        <v>2.5</v>
      </c>
      <c r="S232" s="11">
        <v>2.6</v>
      </c>
      <c r="T232" s="11">
        <v>2.7</v>
      </c>
      <c r="U232" s="11">
        <v>3.2</v>
      </c>
      <c r="V232" s="11">
        <v>3</v>
      </c>
      <c r="W232" s="11">
        <v>2.8</v>
      </c>
      <c r="X232" s="11">
        <v>2.6</v>
      </c>
      <c r="Y232" s="11">
        <v>2.7</v>
      </c>
      <c r="Z232" s="11">
        <v>2.2000000000000002</v>
      </c>
      <c r="AA232" s="11">
        <v>3</v>
      </c>
      <c r="AB232" s="11">
        <v>2.8</v>
      </c>
      <c r="AC232" s="11">
        <v>3.2</v>
      </c>
      <c r="AD232" s="11">
        <v>2.6</v>
      </c>
      <c r="AE232" s="11">
        <v>2.8</v>
      </c>
      <c r="AF232" s="11">
        <v>2.9</v>
      </c>
      <c r="AG232" s="11">
        <v>2.7</v>
      </c>
      <c r="AH232" s="11">
        <v>3.1</v>
      </c>
      <c r="AI232" s="11">
        <v>2.7</v>
      </c>
      <c r="AJ232" s="11">
        <v>2.7</v>
      </c>
      <c r="AK232" s="11">
        <v>2.9</v>
      </c>
      <c r="AL232" s="11">
        <v>3</v>
      </c>
      <c r="AM232" s="11">
        <v>3.6</v>
      </c>
      <c r="AN232" s="11">
        <v>4.0999999999999996</v>
      </c>
      <c r="AO232" s="11">
        <v>3.5</v>
      </c>
      <c r="AP232" s="11">
        <v>2.1</v>
      </c>
      <c r="AQ232" s="11">
        <v>0.5</v>
      </c>
      <c r="AR232" s="11">
        <v>0</v>
      </c>
      <c r="AS232" s="11">
        <v>0.6</v>
      </c>
      <c r="AT232" s="11">
        <v>0.6</v>
      </c>
      <c r="AU232" s="11">
        <v>1.1000000000000001</v>
      </c>
      <c r="AV232" s="11">
        <v>1.1000000000000001</v>
      </c>
      <c r="AW232" s="11">
        <v>1.3</v>
      </c>
      <c r="AX232" s="11">
        <v>1.3</v>
      </c>
    </row>
    <row r="233" spans="1:50" s="8" customFormat="1" x14ac:dyDescent="0.25">
      <c r="A233" s="33"/>
      <c r="B233" s="8" t="s">
        <v>856</v>
      </c>
      <c r="C233" s="8" t="s">
        <v>185</v>
      </c>
      <c r="D233" s="9"/>
      <c r="E233" s="9"/>
      <c r="F233" s="9"/>
      <c r="G233" s="9"/>
      <c r="H233" s="9"/>
      <c r="I233" s="9"/>
      <c r="J233" s="9"/>
      <c r="K233" s="9"/>
      <c r="L233" s="9"/>
      <c r="M233" s="9"/>
      <c r="N233" s="9"/>
      <c r="O233" s="9"/>
      <c r="P233" s="9"/>
      <c r="Q233" s="9"/>
      <c r="R233" s="9"/>
      <c r="S233" s="9"/>
      <c r="T233" s="9"/>
      <c r="U233" s="9"/>
      <c r="V233" s="9"/>
      <c r="W233" s="9"/>
      <c r="X233" s="9"/>
      <c r="Y233" s="9"/>
      <c r="Z233" s="9"/>
      <c r="AA233" s="9"/>
      <c r="AB233" s="9"/>
      <c r="AC233" s="9"/>
      <c r="AD233" s="9"/>
      <c r="AE233" s="9"/>
      <c r="AF233" s="9"/>
      <c r="AG233" s="9"/>
      <c r="AH233" s="9"/>
      <c r="AI233" s="9"/>
      <c r="AJ233" s="9"/>
      <c r="AK233" s="9"/>
      <c r="AL233" s="9"/>
      <c r="AM233" s="9"/>
      <c r="AN233" s="9"/>
      <c r="AO233" s="9"/>
      <c r="AP233" s="9"/>
      <c r="AQ233" s="9"/>
      <c r="AR233" s="9"/>
      <c r="AS233" s="9"/>
      <c r="AT233" s="9"/>
      <c r="AU233" s="9"/>
      <c r="AV233" s="9"/>
      <c r="AW233" s="9"/>
      <c r="AX233" s="9"/>
    </row>
    <row r="234" spans="1:50" s="10" customFormat="1" x14ac:dyDescent="0.25">
      <c r="A234" s="32">
        <v>213</v>
      </c>
      <c r="B234" s="10" t="s">
        <v>1929</v>
      </c>
      <c r="C234" s="10" t="s">
        <v>820</v>
      </c>
      <c r="D234" s="11">
        <v>33.200000000000003</v>
      </c>
      <c r="E234" s="11">
        <v>36.1</v>
      </c>
      <c r="F234" s="11">
        <v>38.4</v>
      </c>
      <c r="G234" s="11">
        <v>40.299999999999997</v>
      </c>
      <c r="H234" s="11">
        <v>43.1</v>
      </c>
      <c r="I234" s="11">
        <v>48.7</v>
      </c>
      <c r="J234" s="11">
        <v>53.7</v>
      </c>
      <c r="K234" s="11">
        <v>57.2</v>
      </c>
      <c r="L234" s="11">
        <v>61.2</v>
      </c>
      <c r="M234" s="11">
        <v>66.3</v>
      </c>
      <c r="N234" s="11">
        <v>72.8</v>
      </c>
      <c r="O234" s="11">
        <v>82.3</v>
      </c>
      <c r="P234" s="11">
        <v>93.1</v>
      </c>
      <c r="Q234" s="11">
        <v>103.1</v>
      </c>
      <c r="R234" s="11">
        <v>110.3</v>
      </c>
      <c r="S234" s="11">
        <v>118.7</v>
      </c>
      <c r="T234" s="11">
        <v>127.3</v>
      </c>
      <c r="U234" s="11">
        <v>136.80000000000001</v>
      </c>
      <c r="V234" s="11">
        <v>147</v>
      </c>
      <c r="W234" s="11">
        <v>158.5</v>
      </c>
      <c r="X234" s="11">
        <v>169.3</v>
      </c>
      <c r="Y234" s="11">
        <v>180</v>
      </c>
      <c r="Z234" s="11">
        <v>189.9</v>
      </c>
      <c r="AA234" s="11">
        <v>195.8</v>
      </c>
      <c r="AB234" s="11">
        <v>202.5</v>
      </c>
      <c r="AC234" s="11">
        <v>208.9</v>
      </c>
      <c r="AD234" s="11">
        <v>216.6</v>
      </c>
      <c r="AE234" s="11">
        <v>220.4</v>
      </c>
      <c r="AF234" s="11">
        <v>224.6</v>
      </c>
      <c r="AG234" s="11">
        <v>228.9</v>
      </c>
      <c r="AH234" s="11">
        <v>236.9</v>
      </c>
      <c r="AI234" s="11">
        <v>247.7</v>
      </c>
      <c r="AJ234" s="11">
        <v>254.9</v>
      </c>
      <c r="AK234" s="11">
        <v>261.2</v>
      </c>
      <c r="AL234" s="11">
        <v>270.3</v>
      </c>
      <c r="AM234" s="11">
        <v>284.89999999999998</v>
      </c>
      <c r="AN234" s="11">
        <v>305.60000000000002</v>
      </c>
      <c r="AO234" s="11">
        <v>326.60000000000002</v>
      </c>
      <c r="AP234" s="11">
        <v>351.4</v>
      </c>
      <c r="AQ234" s="11">
        <v>375.5</v>
      </c>
      <c r="AR234" s="11">
        <v>390.3</v>
      </c>
      <c r="AS234" s="11">
        <v>403.8</v>
      </c>
      <c r="AT234" s="11">
        <v>422.1</v>
      </c>
      <c r="AU234" s="11">
        <v>436.1</v>
      </c>
      <c r="AV234" s="11">
        <v>444.5</v>
      </c>
      <c r="AW234" s="11">
        <v>453.4</v>
      </c>
      <c r="AX234" s="11">
        <v>456.9</v>
      </c>
    </row>
    <row r="235" spans="1:50" s="8" customFormat="1" x14ac:dyDescent="0.25">
      <c r="A235" s="33"/>
      <c r="B235" s="8" t="s">
        <v>855</v>
      </c>
      <c r="C235" s="8" t="s">
        <v>185</v>
      </c>
      <c r="D235" s="9"/>
      <c r="E235" s="9"/>
      <c r="F235" s="9"/>
      <c r="G235" s="9"/>
      <c r="H235" s="9"/>
      <c r="I235" s="9"/>
      <c r="J235" s="9"/>
      <c r="K235" s="9"/>
      <c r="L235" s="9"/>
      <c r="M235" s="9"/>
      <c r="N235" s="9"/>
      <c r="O235" s="9"/>
      <c r="P235" s="9"/>
      <c r="Q235" s="9"/>
      <c r="R235" s="9"/>
      <c r="S235" s="9"/>
      <c r="T235" s="9"/>
      <c r="U235" s="9"/>
      <c r="V235" s="9"/>
      <c r="W235" s="9"/>
      <c r="X235" s="9"/>
      <c r="Y235" s="9"/>
      <c r="Z235" s="9"/>
      <c r="AA235" s="9"/>
      <c r="AB235" s="9"/>
      <c r="AC235" s="9"/>
      <c r="AD235" s="9"/>
      <c r="AE235" s="9"/>
      <c r="AF235" s="9"/>
      <c r="AG235" s="9"/>
      <c r="AH235" s="9"/>
      <c r="AI235" s="9"/>
      <c r="AJ235" s="9"/>
      <c r="AK235" s="9"/>
      <c r="AL235" s="9"/>
      <c r="AM235" s="9"/>
      <c r="AN235" s="9"/>
      <c r="AO235" s="9"/>
      <c r="AP235" s="9"/>
      <c r="AQ235" s="9"/>
      <c r="AR235" s="9"/>
      <c r="AS235" s="9"/>
      <c r="AT235" s="9"/>
      <c r="AU235" s="9"/>
      <c r="AV235" s="9"/>
      <c r="AW235" s="9"/>
      <c r="AX235" s="9"/>
    </row>
    <row r="236" spans="1:50" s="10" customFormat="1" x14ac:dyDescent="0.25">
      <c r="A236" s="32">
        <v>214</v>
      </c>
      <c r="B236" s="10" t="s">
        <v>1930</v>
      </c>
      <c r="C236" s="10" t="s">
        <v>854</v>
      </c>
      <c r="D236" s="11">
        <v>59.5</v>
      </c>
      <c r="E236" s="11">
        <v>59.8</v>
      </c>
      <c r="F236" s="11">
        <v>58.5</v>
      </c>
      <c r="G236" s="11">
        <v>60.7</v>
      </c>
      <c r="H236" s="11">
        <v>65.599999999999994</v>
      </c>
      <c r="I236" s="11">
        <v>76.2</v>
      </c>
      <c r="J236" s="11">
        <v>84.4</v>
      </c>
      <c r="K236" s="11">
        <v>89.6</v>
      </c>
      <c r="L236" s="11">
        <v>93.2</v>
      </c>
      <c r="M236" s="11">
        <v>105.6</v>
      </c>
      <c r="N236" s="11">
        <v>120.1</v>
      </c>
      <c r="O236" s="11">
        <v>136</v>
      </c>
      <c r="P236" s="11">
        <v>147.30000000000001</v>
      </c>
      <c r="Q236" s="11">
        <v>156.9</v>
      </c>
      <c r="R236" s="11">
        <v>171.2</v>
      </c>
      <c r="S236" s="11">
        <v>193.2</v>
      </c>
      <c r="T236" s="11">
        <v>219.9</v>
      </c>
      <c r="U236" s="11">
        <v>238.1</v>
      </c>
      <c r="V236" s="11">
        <v>254.6</v>
      </c>
      <c r="W236" s="11">
        <v>258.39999999999998</v>
      </c>
      <c r="X236" s="11">
        <v>270.39999999999998</v>
      </c>
      <c r="Y236" s="11">
        <v>290.39999999999998</v>
      </c>
      <c r="Z236" s="11">
        <v>294.10000000000002</v>
      </c>
      <c r="AA236" s="11">
        <v>296.10000000000002</v>
      </c>
      <c r="AB236" s="11">
        <v>291.89999999999998</v>
      </c>
      <c r="AC236" s="11">
        <v>294.2</v>
      </c>
      <c r="AD236" s="11">
        <v>307.7</v>
      </c>
      <c r="AE236" s="11">
        <v>320</v>
      </c>
      <c r="AF236" s="11">
        <v>329.5</v>
      </c>
      <c r="AG236" s="11">
        <v>341.4</v>
      </c>
      <c r="AH236" s="11">
        <v>368.5</v>
      </c>
      <c r="AI236" s="11">
        <v>390.3</v>
      </c>
      <c r="AJ236" s="11">
        <v>413.6</v>
      </c>
      <c r="AK236" s="11">
        <v>443.6</v>
      </c>
      <c r="AL236" s="11">
        <v>465.3</v>
      </c>
      <c r="AM236" s="11">
        <v>488.5</v>
      </c>
      <c r="AN236" s="11">
        <v>513.6</v>
      </c>
      <c r="AO236" s="11">
        <v>552.29999999999995</v>
      </c>
      <c r="AP236" s="11">
        <v>592.20000000000005</v>
      </c>
      <c r="AQ236" s="11">
        <v>634.6</v>
      </c>
      <c r="AR236" s="11">
        <v>647</v>
      </c>
      <c r="AS236" s="11">
        <v>651.79999999999995</v>
      </c>
      <c r="AT236" s="11">
        <v>637.9</v>
      </c>
      <c r="AU236" s="11">
        <v>614.4</v>
      </c>
      <c r="AV236" s="11">
        <v>592.29999999999995</v>
      </c>
      <c r="AW236" s="11">
        <v>594.5</v>
      </c>
      <c r="AX236" s="11">
        <v>613.4</v>
      </c>
    </row>
    <row r="237" spans="1:50" s="8" customFormat="1" x14ac:dyDescent="0.25">
      <c r="A237" s="33"/>
      <c r="B237" s="8" t="s">
        <v>853</v>
      </c>
      <c r="C237" s="8" t="s">
        <v>185</v>
      </c>
      <c r="D237" s="9"/>
      <c r="E237" s="9"/>
      <c r="F237" s="9"/>
      <c r="G237" s="9"/>
      <c r="H237" s="9"/>
      <c r="I237" s="9"/>
      <c r="J237" s="9"/>
      <c r="K237" s="9"/>
      <c r="L237" s="9"/>
      <c r="M237" s="9"/>
      <c r="N237" s="9"/>
      <c r="O237" s="9"/>
      <c r="P237" s="9"/>
      <c r="Q237" s="9"/>
      <c r="R237" s="9"/>
      <c r="S237" s="9"/>
      <c r="T237" s="9"/>
      <c r="U237" s="9"/>
      <c r="V237" s="9"/>
      <c r="W237" s="9"/>
      <c r="X237" s="9"/>
      <c r="Y237" s="9"/>
      <c r="Z237" s="9"/>
      <c r="AA237" s="9"/>
      <c r="AB237" s="9"/>
      <c r="AC237" s="9"/>
      <c r="AD237" s="9"/>
      <c r="AE237" s="9"/>
      <c r="AF237" s="9"/>
      <c r="AG237" s="9"/>
      <c r="AH237" s="9"/>
      <c r="AI237" s="9"/>
      <c r="AJ237" s="9"/>
      <c r="AK237" s="9"/>
      <c r="AL237" s="9"/>
      <c r="AM237" s="9"/>
      <c r="AN237" s="9"/>
      <c r="AO237" s="9"/>
      <c r="AP237" s="9"/>
      <c r="AQ237" s="9"/>
      <c r="AR237" s="9"/>
      <c r="AS237" s="9"/>
      <c r="AT237" s="9"/>
      <c r="AU237" s="9"/>
      <c r="AV237" s="9"/>
      <c r="AW237" s="9"/>
      <c r="AX237" s="9"/>
    </row>
    <row r="238" spans="1:50" s="8" customFormat="1" x14ac:dyDescent="0.25">
      <c r="A238" s="35">
        <v>215</v>
      </c>
      <c r="B238" s="8" t="s">
        <v>1931</v>
      </c>
      <c r="C238" s="8" t="s">
        <v>833</v>
      </c>
      <c r="D238" s="9">
        <v>33</v>
      </c>
      <c r="E238" s="9">
        <v>37.9</v>
      </c>
      <c r="F238" s="9">
        <v>42</v>
      </c>
      <c r="G238" s="9">
        <v>47.6</v>
      </c>
      <c r="H238" s="9">
        <v>54</v>
      </c>
      <c r="I238" s="9">
        <v>63.4</v>
      </c>
      <c r="J238" s="9">
        <v>76</v>
      </c>
      <c r="K238" s="9">
        <v>83.9</v>
      </c>
      <c r="L238" s="9">
        <v>95.8</v>
      </c>
      <c r="M238" s="9">
        <v>113.1</v>
      </c>
      <c r="N238" s="9">
        <v>133.6</v>
      </c>
      <c r="O238" s="9">
        <v>156.69999999999999</v>
      </c>
      <c r="P238" s="9">
        <v>182.1</v>
      </c>
      <c r="Q238" s="9">
        <v>215.2</v>
      </c>
      <c r="R238" s="9">
        <v>259.5</v>
      </c>
      <c r="S238" s="9">
        <v>293.3</v>
      </c>
      <c r="T238" s="9">
        <v>338.3</v>
      </c>
      <c r="U238" s="9">
        <v>372.4</v>
      </c>
      <c r="V238" s="9">
        <v>399.1</v>
      </c>
      <c r="W238" s="9">
        <v>425</v>
      </c>
      <c r="X238" s="9">
        <v>451.1</v>
      </c>
      <c r="Y238" s="9">
        <v>478.2</v>
      </c>
      <c r="Z238" s="9">
        <v>488.9</v>
      </c>
      <c r="AA238" s="9">
        <v>502.6</v>
      </c>
      <c r="AB238" s="9">
        <v>510</v>
      </c>
      <c r="AC238" s="9">
        <v>533.20000000000005</v>
      </c>
      <c r="AD238" s="9">
        <v>563.79999999999995</v>
      </c>
      <c r="AE238" s="9">
        <v>583.1</v>
      </c>
      <c r="AF238" s="9">
        <v>615.9</v>
      </c>
      <c r="AG238" s="9">
        <v>639.9</v>
      </c>
      <c r="AH238" s="9">
        <v>668.6</v>
      </c>
      <c r="AI238" s="9">
        <v>719.6</v>
      </c>
      <c r="AJ238" s="9">
        <v>733.6</v>
      </c>
      <c r="AK238" s="9">
        <v>743</v>
      </c>
      <c r="AL238" s="9">
        <v>718.8</v>
      </c>
      <c r="AM238" s="9">
        <v>734.6</v>
      </c>
      <c r="AN238" s="9">
        <v>798.5</v>
      </c>
      <c r="AO238" s="9">
        <v>859.7</v>
      </c>
      <c r="AP238" s="9">
        <v>932.7</v>
      </c>
      <c r="AQ238" s="9">
        <v>978.5</v>
      </c>
      <c r="AR238" s="9">
        <v>889.8</v>
      </c>
      <c r="AS238" s="9">
        <v>853.1</v>
      </c>
      <c r="AT238" s="9">
        <v>837.4</v>
      </c>
      <c r="AU238" s="9">
        <v>798.3</v>
      </c>
      <c r="AV238" s="9">
        <v>772.4</v>
      </c>
      <c r="AW238" s="9">
        <v>788.7</v>
      </c>
      <c r="AX238" s="9">
        <v>824.8</v>
      </c>
    </row>
    <row r="239" spans="1:50" s="8" customFormat="1" x14ac:dyDescent="0.25">
      <c r="A239" s="33"/>
      <c r="B239" s="8" t="s">
        <v>852</v>
      </c>
      <c r="C239" s="8" t="s">
        <v>185</v>
      </c>
      <c r="D239" s="9"/>
      <c r="E239" s="9"/>
      <c r="F239" s="9"/>
      <c r="G239" s="9"/>
      <c r="H239" s="9"/>
      <c r="I239" s="9"/>
      <c r="J239" s="9"/>
      <c r="K239" s="9"/>
      <c r="L239" s="9"/>
      <c r="M239" s="9"/>
      <c r="N239" s="9"/>
      <c r="O239" s="9"/>
      <c r="P239" s="9"/>
      <c r="Q239" s="9"/>
      <c r="R239" s="9"/>
      <c r="S239" s="9"/>
      <c r="T239" s="9"/>
      <c r="U239" s="9"/>
      <c r="V239" s="9"/>
      <c r="W239" s="9"/>
      <c r="X239" s="9"/>
      <c r="Y239" s="9"/>
      <c r="Z239" s="9"/>
      <c r="AA239" s="9"/>
      <c r="AB239" s="9"/>
      <c r="AC239" s="9"/>
      <c r="AD239" s="9"/>
      <c r="AE239" s="9"/>
      <c r="AF239" s="9"/>
      <c r="AG239" s="9"/>
      <c r="AH239" s="9"/>
      <c r="AI239" s="9"/>
      <c r="AJ239" s="9"/>
      <c r="AK239" s="9"/>
      <c r="AL239" s="9"/>
      <c r="AM239" s="9"/>
      <c r="AN239" s="9"/>
      <c r="AO239" s="9"/>
      <c r="AP239" s="9"/>
      <c r="AQ239" s="9"/>
      <c r="AR239" s="9"/>
      <c r="AS239" s="9"/>
      <c r="AT239" s="9"/>
      <c r="AU239" s="9"/>
      <c r="AV239" s="9"/>
      <c r="AW239" s="9"/>
      <c r="AX239" s="9"/>
    </row>
    <row r="240" spans="1:50" s="10" customFormat="1" x14ac:dyDescent="0.25">
      <c r="A240" s="32">
        <v>216</v>
      </c>
      <c r="B240" s="10" t="s">
        <v>851</v>
      </c>
      <c r="C240" s="10" t="s">
        <v>850</v>
      </c>
      <c r="D240" s="11">
        <v>29.1</v>
      </c>
      <c r="E240" s="11">
        <v>39.200000000000003</v>
      </c>
      <c r="F240" s="11">
        <v>46</v>
      </c>
      <c r="G240" s="11">
        <v>50.4</v>
      </c>
      <c r="H240" s="11">
        <v>49.9</v>
      </c>
      <c r="I240" s="11">
        <v>57.4</v>
      </c>
      <c r="J240" s="11">
        <v>86.5</v>
      </c>
      <c r="K240" s="11">
        <v>80.5</v>
      </c>
      <c r="L240" s="11">
        <v>86.3</v>
      </c>
      <c r="M240" s="11">
        <v>92.8</v>
      </c>
      <c r="N240" s="11">
        <v>88.7</v>
      </c>
      <c r="O240" s="11">
        <v>94.9</v>
      </c>
      <c r="P240" s="11">
        <v>101</v>
      </c>
      <c r="Q240" s="11">
        <v>149.5</v>
      </c>
      <c r="R240" s="11">
        <v>212.7</v>
      </c>
      <c r="S240" s="11">
        <v>211.6</v>
      </c>
      <c r="T240" s="11">
        <v>245.3</v>
      </c>
      <c r="U240" s="11">
        <v>274.10000000000002</v>
      </c>
      <c r="V240" s="11">
        <v>294.5</v>
      </c>
      <c r="W240" s="11">
        <v>307.10000000000002</v>
      </c>
      <c r="X240" s="11">
        <v>310.5</v>
      </c>
      <c r="Y240" s="11">
        <v>324.39999999999998</v>
      </c>
      <c r="Z240" s="11">
        <v>326.5</v>
      </c>
      <c r="AA240" s="11">
        <v>347.4</v>
      </c>
      <c r="AB240" s="11">
        <v>356</v>
      </c>
      <c r="AC240" s="11">
        <v>372.4</v>
      </c>
      <c r="AD240" s="11">
        <v>377.6</v>
      </c>
      <c r="AE240" s="11">
        <v>373.2</v>
      </c>
      <c r="AF240" s="11">
        <v>376.5</v>
      </c>
      <c r="AG240" s="11">
        <v>369.6</v>
      </c>
      <c r="AH240" s="11">
        <v>364.1</v>
      </c>
      <c r="AI240" s="11">
        <v>375.9</v>
      </c>
      <c r="AJ240" s="11">
        <v>401.7</v>
      </c>
      <c r="AK240" s="11">
        <v>446</v>
      </c>
      <c r="AL240" s="11">
        <v>443.8</v>
      </c>
      <c r="AM240" s="11">
        <v>453.3</v>
      </c>
      <c r="AN240" s="11">
        <v>449.6</v>
      </c>
      <c r="AO240" s="11">
        <v>432.3</v>
      </c>
      <c r="AP240" s="11">
        <v>440.1</v>
      </c>
      <c r="AQ240" s="11">
        <v>530.20000000000005</v>
      </c>
      <c r="AR240" s="11">
        <v>543.20000000000005</v>
      </c>
      <c r="AS240" s="11">
        <v>538.6</v>
      </c>
      <c r="AT240" s="11">
        <v>556.29999999999995</v>
      </c>
      <c r="AU240" s="11">
        <v>547.6</v>
      </c>
      <c r="AV240" s="11">
        <v>544.1</v>
      </c>
      <c r="AW240" s="11">
        <v>548.5</v>
      </c>
      <c r="AX240" s="11">
        <v>593.4</v>
      </c>
    </row>
    <row r="241" spans="1:50" s="10" customFormat="1" x14ac:dyDescent="0.25">
      <c r="A241" s="32">
        <v>217</v>
      </c>
      <c r="B241" s="10" t="s">
        <v>1932</v>
      </c>
      <c r="C241" s="10" t="s">
        <v>849</v>
      </c>
      <c r="D241" s="11">
        <v>14.7</v>
      </c>
      <c r="E241" s="11">
        <v>18.600000000000001</v>
      </c>
      <c r="F241" s="11">
        <v>21.4</v>
      </c>
      <c r="G241" s="11">
        <v>23</v>
      </c>
      <c r="H241" s="11">
        <v>23</v>
      </c>
      <c r="I241" s="11">
        <v>27.6</v>
      </c>
      <c r="J241" s="11">
        <v>42.5</v>
      </c>
      <c r="K241" s="11">
        <v>38.1</v>
      </c>
      <c r="L241" s="11">
        <v>40.9</v>
      </c>
      <c r="M241" s="11">
        <v>45</v>
      </c>
      <c r="N241" s="11">
        <v>43.2</v>
      </c>
      <c r="O241" s="11">
        <v>42.8</v>
      </c>
      <c r="P241" s="11">
        <v>41.8</v>
      </c>
      <c r="Q241" s="11">
        <v>63.3</v>
      </c>
      <c r="R241" s="11">
        <v>97.5</v>
      </c>
      <c r="S241" s="11">
        <v>89.5</v>
      </c>
      <c r="T241" s="11">
        <v>119.2</v>
      </c>
      <c r="U241" s="11">
        <v>127.6</v>
      </c>
      <c r="V241" s="11">
        <v>129.19999999999999</v>
      </c>
      <c r="W241" s="11">
        <v>131.4</v>
      </c>
      <c r="X241" s="11">
        <v>129.69999999999999</v>
      </c>
      <c r="Y241" s="11">
        <v>126.3</v>
      </c>
      <c r="Z241" s="11">
        <v>127.9</v>
      </c>
      <c r="AA241" s="11">
        <v>142.9</v>
      </c>
      <c r="AB241" s="11">
        <v>157.9</v>
      </c>
      <c r="AC241" s="11">
        <v>169.1</v>
      </c>
      <c r="AD241" s="11">
        <v>172.1</v>
      </c>
      <c r="AE241" s="11">
        <v>178.2</v>
      </c>
      <c r="AF241" s="11">
        <v>189.2</v>
      </c>
      <c r="AG241" s="11">
        <v>198.5</v>
      </c>
      <c r="AH241" s="11">
        <v>207.5</v>
      </c>
      <c r="AI241" s="11">
        <v>220.7</v>
      </c>
      <c r="AJ241" s="11">
        <v>215.1</v>
      </c>
      <c r="AK241" s="11">
        <v>223.1</v>
      </c>
      <c r="AL241" s="11">
        <v>231.5</v>
      </c>
      <c r="AM241" s="11">
        <v>245.9</v>
      </c>
      <c r="AN241" s="11">
        <v>258.60000000000002</v>
      </c>
      <c r="AO241" s="11">
        <v>260.89999999999998</v>
      </c>
      <c r="AP241" s="11">
        <v>272.89999999999998</v>
      </c>
      <c r="AQ241" s="11">
        <v>275</v>
      </c>
      <c r="AR241" s="11">
        <v>249.3</v>
      </c>
      <c r="AS241" s="11">
        <v>255.2</v>
      </c>
      <c r="AT241" s="11">
        <v>261.10000000000002</v>
      </c>
      <c r="AU241" s="11">
        <v>259.10000000000002</v>
      </c>
      <c r="AV241" s="11">
        <v>273.3</v>
      </c>
      <c r="AW241" s="11">
        <v>288.39999999999998</v>
      </c>
      <c r="AX241" s="11">
        <v>309.3</v>
      </c>
    </row>
    <row r="242" spans="1:50" s="10" customFormat="1" x14ac:dyDescent="0.25">
      <c r="A242" s="32">
        <v>218</v>
      </c>
      <c r="B242" s="10" t="s">
        <v>1933</v>
      </c>
      <c r="C242" s="10" t="s">
        <v>848</v>
      </c>
      <c r="D242" s="11">
        <v>-5.4</v>
      </c>
      <c r="E242" s="11">
        <v>-5.0999999999999996</v>
      </c>
      <c r="F242" s="11">
        <v>-4.2</v>
      </c>
      <c r="G242" s="11">
        <v>-4.7</v>
      </c>
      <c r="H242" s="11">
        <v>-8.3000000000000007</v>
      </c>
      <c r="I242" s="11">
        <v>-10.1</v>
      </c>
      <c r="J242" s="11">
        <v>-2.7</v>
      </c>
      <c r="K242" s="11">
        <v>-8</v>
      </c>
      <c r="L242" s="11">
        <v>-10.3</v>
      </c>
      <c r="M242" s="11">
        <v>-15.7</v>
      </c>
      <c r="N242" s="11">
        <v>-24.2</v>
      </c>
      <c r="O242" s="11">
        <v>-30.8</v>
      </c>
      <c r="P242" s="11">
        <v>-38.4</v>
      </c>
      <c r="Q242" s="11">
        <v>-28.1</v>
      </c>
      <c r="R242" s="11">
        <v>-11.8</v>
      </c>
      <c r="S242" s="11">
        <v>-24.1</v>
      </c>
      <c r="T242" s="11">
        <v>-18</v>
      </c>
      <c r="U242" s="11">
        <v>-15.1</v>
      </c>
      <c r="V242" s="11">
        <v>-16.2</v>
      </c>
      <c r="W242" s="11">
        <v>-19.8</v>
      </c>
      <c r="X242" s="11">
        <v>-24.2</v>
      </c>
      <c r="Y242" s="11">
        <v>-26.6</v>
      </c>
      <c r="Z242" s="11">
        <v>-25.6</v>
      </c>
      <c r="AA242" s="11">
        <v>-25.2</v>
      </c>
      <c r="AB242" s="11">
        <v>-26</v>
      </c>
      <c r="AC242" s="11">
        <v>-29.4</v>
      </c>
      <c r="AD242" s="11">
        <v>-31.5</v>
      </c>
      <c r="AE242" s="11">
        <v>-36.1</v>
      </c>
      <c r="AF242" s="11">
        <v>-43</v>
      </c>
      <c r="AG242" s="11">
        <v>-50.7</v>
      </c>
      <c r="AH242" s="11">
        <v>-58.8</v>
      </c>
      <c r="AI242" s="11">
        <v>-69.599999999999994</v>
      </c>
      <c r="AJ242" s="11">
        <v>-71.8</v>
      </c>
      <c r="AK242" s="11">
        <v>-70.3</v>
      </c>
      <c r="AL242" s="11">
        <v>-72.7</v>
      </c>
      <c r="AM242" s="11">
        <v>-76.5</v>
      </c>
      <c r="AN242" s="11">
        <v>-88.5</v>
      </c>
      <c r="AO242" s="11">
        <v>-106.6</v>
      </c>
      <c r="AP242" s="11">
        <v>-125.1</v>
      </c>
      <c r="AQ242" s="11">
        <v>-121.7</v>
      </c>
      <c r="AR242" s="11">
        <v>-106.3</v>
      </c>
      <c r="AS242" s="11">
        <v>-101.6</v>
      </c>
      <c r="AT242" s="11">
        <v>-98.8</v>
      </c>
      <c r="AU242" s="11">
        <v>-108.3</v>
      </c>
      <c r="AV242" s="11">
        <v>-120.3</v>
      </c>
      <c r="AW242" s="11">
        <v>-127</v>
      </c>
      <c r="AX242" s="11">
        <v>-133.4</v>
      </c>
    </row>
    <row r="243" spans="1:50" s="10" customFormat="1" x14ac:dyDescent="0.25">
      <c r="A243" s="32">
        <v>219</v>
      </c>
      <c r="B243" s="10" t="s">
        <v>1934</v>
      </c>
      <c r="C243" s="10" t="s">
        <v>847</v>
      </c>
      <c r="D243" s="11">
        <v>0.7</v>
      </c>
      <c r="E243" s="11">
        <v>1.2</v>
      </c>
      <c r="F243" s="11">
        <v>1.2</v>
      </c>
      <c r="G243" s="11">
        <v>1.2</v>
      </c>
      <c r="H243" s="11">
        <v>1.8</v>
      </c>
      <c r="I243" s="11">
        <v>2.4</v>
      </c>
      <c r="J243" s="11">
        <v>3.9</v>
      </c>
      <c r="K243" s="11">
        <v>4</v>
      </c>
      <c r="L243" s="11">
        <v>4.5</v>
      </c>
      <c r="M243" s="11">
        <v>3.3</v>
      </c>
      <c r="N243" s="11">
        <v>1.6</v>
      </c>
      <c r="O243" s="11">
        <v>3.7</v>
      </c>
      <c r="P243" s="11">
        <v>5.0999999999999996</v>
      </c>
      <c r="Q243" s="11">
        <v>5.0999999999999996</v>
      </c>
      <c r="R243" s="11">
        <v>5.6</v>
      </c>
      <c r="S243" s="11">
        <v>8</v>
      </c>
      <c r="T243" s="11">
        <v>0</v>
      </c>
      <c r="U243" s="11">
        <v>3.3</v>
      </c>
      <c r="V243" s="11">
        <v>9.1999999999999993</v>
      </c>
      <c r="W243" s="11">
        <v>13.4</v>
      </c>
      <c r="X243" s="11">
        <v>8.4</v>
      </c>
      <c r="Y243" s="11">
        <v>14.3</v>
      </c>
      <c r="Z243" s="11">
        <v>8</v>
      </c>
      <c r="AA243" s="11">
        <v>8.8000000000000007</v>
      </c>
      <c r="AB243" s="11">
        <v>5.6</v>
      </c>
      <c r="AC243" s="11">
        <v>4.5</v>
      </c>
      <c r="AD243" s="11">
        <v>-3.2</v>
      </c>
      <c r="AE243" s="11">
        <v>-7</v>
      </c>
      <c r="AF243" s="11">
        <v>-13.6</v>
      </c>
      <c r="AG243" s="11">
        <v>-14.6</v>
      </c>
      <c r="AH243" s="11">
        <v>-19.100000000000001</v>
      </c>
      <c r="AI243" s="11">
        <v>-9.1999999999999993</v>
      </c>
      <c r="AJ243" s="11">
        <v>9.5</v>
      </c>
      <c r="AK243" s="11">
        <v>22.9</v>
      </c>
      <c r="AL243" s="11">
        <v>4.2</v>
      </c>
      <c r="AM243" s="11">
        <v>4.0999999999999996</v>
      </c>
      <c r="AN243" s="11">
        <v>0.5</v>
      </c>
      <c r="AO243" s="11">
        <v>-7</v>
      </c>
      <c r="AP243" s="11">
        <v>-3.7</v>
      </c>
      <c r="AQ243" s="11">
        <v>41.5</v>
      </c>
      <c r="AR243" s="11">
        <v>28.8</v>
      </c>
      <c r="AS243" s="11">
        <v>24.1</v>
      </c>
      <c r="AT243" s="11">
        <v>27.7</v>
      </c>
      <c r="AU243" s="11">
        <v>21.4</v>
      </c>
      <c r="AV243" s="11">
        <v>12.8</v>
      </c>
      <c r="AW243" s="11">
        <v>14.5</v>
      </c>
      <c r="AX243" s="11">
        <v>23.2</v>
      </c>
    </row>
    <row r="244" spans="1:50" s="10" customFormat="1" x14ac:dyDescent="0.25">
      <c r="A244" s="32">
        <v>220</v>
      </c>
      <c r="B244" s="10" t="s">
        <v>1935</v>
      </c>
      <c r="C244" s="10" t="s">
        <v>846</v>
      </c>
      <c r="D244" s="11">
        <v>19.100000000000001</v>
      </c>
      <c r="E244" s="11">
        <v>24.5</v>
      </c>
      <c r="F244" s="11">
        <v>27.6</v>
      </c>
      <c r="G244" s="11">
        <v>30.8</v>
      </c>
      <c r="H244" s="11">
        <v>33.4</v>
      </c>
      <c r="I244" s="11">
        <v>37.5</v>
      </c>
      <c r="J244" s="11">
        <v>42.8</v>
      </c>
      <c r="K244" s="11">
        <v>46.4</v>
      </c>
      <c r="L244" s="11">
        <v>51.3</v>
      </c>
      <c r="M244" s="11">
        <v>60.2</v>
      </c>
      <c r="N244" s="11">
        <v>68.099999999999994</v>
      </c>
      <c r="O244" s="11">
        <v>79.3</v>
      </c>
      <c r="P244" s="11">
        <v>92.5</v>
      </c>
      <c r="Q244" s="11">
        <v>109.1</v>
      </c>
      <c r="R244" s="11">
        <v>121.5</v>
      </c>
      <c r="S244" s="11">
        <v>138.19999999999999</v>
      </c>
      <c r="T244" s="11">
        <v>144</v>
      </c>
      <c r="U244" s="11">
        <v>158.30000000000001</v>
      </c>
      <c r="V244" s="11">
        <v>172.3</v>
      </c>
      <c r="W244" s="11">
        <v>182.1</v>
      </c>
      <c r="X244" s="11">
        <v>196.6</v>
      </c>
      <c r="Y244" s="11">
        <v>210.4</v>
      </c>
      <c r="Z244" s="11">
        <v>216.3</v>
      </c>
      <c r="AA244" s="11">
        <v>220.9</v>
      </c>
      <c r="AB244" s="11">
        <v>218.5</v>
      </c>
      <c r="AC244" s="11">
        <v>228.3</v>
      </c>
      <c r="AD244" s="11">
        <v>240.1</v>
      </c>
      <c r="AE244" s="11">
        <v>238.1</v>
      </c>
      <c r="AF244" s="11">
        <v>243.9</v>
      </c>
      <c r="AG244" s="11">
        <v>236.4</v>
      </c>
      <c r="AH244" s="11">
        <v>234.5</v>
      </c>
      <c r="AI244" s="11">
        <v>233.9</v>
      </c>
      <c r="AJ244" s="11">
        <v>248.9</v>
      </c>
      <c r="AK244" s="11">
        <v>270.3</v>
      </c>
      <c r="AL244" s="11">
        <v>280.89999999999998</v>
      </c>
      <c r="AM244" s="11">
        <v>279.8</v>
      </c>
      <c r="AN244" s="11">
        <v>279</v>
      </c>
      <c r="AO244" s="11">
        <v>284.89999999999998</v>
      </c>
      <c r="AP244" s="11">
        <v>296</v>
      </c>
      <c r="AQ244" s="11">
        <v>335.4</v>
      </c>
      <c r="AR244" s="11">
        <v>371.3</v>
      </c>
      <c r="AS244" s="11">
        <v>360.9</v>
      </c>
      <c r="AT244" s="11">
        <v>366.2</v>
      </c>
      <c r="AU244" s="11">
        <v>375.4</v>
      </c>
      <c r="AV244" s="11">
        <v>378.3</v>
      </c>
      <c r="AW244" s="11">
        <v>372.6</v>
      </c>
      <c r="AX244" s="11">
        <v>394.4</v>
      </c>
    </row>
    <row r="245" spans="1:50" s="10" customFormat="1" x14ac:dyDescent="0.25">
      <c r="A245" s="32">
        <v>221</v>
      </c>
      <c r="B245" s="10" t="s">
        <v>845</v>
      </c>
      <c r="C245" s="10" t="s">
        <v>844</v>
      </c>
      <c r="D245" s="11">
        <v>12</v>
      </c>
      <c r="E245" s="11">
        <v>18.7</v>
      </c>
      <c r="F245" s="11">
        <v>23.6</v>
      </c>
      <c r="G245" s="11">
        <v>25.5</v>
      </c>
      <c r="H245" s="11">
        <v>22.3</v>
      </c>
      <c r="I245" s="11">
        <v>24.3</v>
      </c>
      <c r="J245" s="11">
        <v>44.5</v>
      </c>
      <c r="K245" s="11">
        <v>35.6</v>
      </c>
      <c r="L245" s="11">
        <v>36.700000000000003</v>
      </c>
      <c r="M245" s="11">
        <v>35.1</v>
      </c>
      <c r="N245" s="11">
        <v>22.8</v>
      </c>
      <c r="O245" s="11">
        <v>19.3</v>
      </c>
      <c r="P245" s="11">
        <v>14</v>
      </c>
      <c r="Q245" s="11">
        <v>44.1</v>
      </c>
      <c r="R245" s="11">
        <v>74.400000000000006</v>
      </c>
      <c r="S245" s="11">
        <v>56.3</v>
      </c>
      <c r="T245" s="11">
        <v>60.3</v>
      </c>
      <c r="U245" s="11">
        <v>71.3</v>
      </c>
      <c r="V245" s="11">
        <v>76.599999999999994</v>
      </c>
      <c r="W245" s="11">
        <v>76.599999999999994</v>
      </c>
      <c r="X245" s="11">
        <v>71</v>
      </c>
      <c r="Y245" s="11">
        <v>72.5</v>
      </c>
      <c r="Z245" s="11">
        <v>70.099999999999994</v>
      </c>
      <c r="AA245" s="11">
        <v>79.8</v>
      </c>
      <c r="AB245" s="11">
        <v>80.2</v>
      </c>
      <c r="AC245" s="11">
        <v>76.599999999999994</v>
      </c>
      <c r="AD245" s="11">
        <v>72.400000000000006</v>
      </c>
      <c r="AE245" s="11">
        <v>58.7</v>
      </c>
      <c r="AF245" s="11">
        <v>45.7</v>
      </c>
      <c r="AG245" s="11">
        <v>27.5</v>
      </c>
      <c r="AH245" s="11">
        <v>12.4</v>
      </c>
      <c r="AI245" s="11">
        <v>4.0999999999999996</v>
      </c>
      <c r="AJ245" s="11">
        <v>36.9</v>
      </c>
      <c r="AK245" s="11">
        <v>74.900000000000006</v>
      </c>
      <c r="AL245" s="11">
        <v>90.4</v>
      </c>
      <c r="AM245" s="11">
        <v>87.9</v>
      </c>
      <c r="AN245" s="11">
        <v>69.5</v>
      </c>
      <c r="AO245" s="11">
        <v>51.4</v>
      </c>
      <c r="AP245" s="11">
        <v>33.5</v>
      </c>
      <c r="AQ245" s="11">
        <v>80.400000000000006</v>
      </c>
      <c r="AR245" s="11">
        <v>135.30000000000001</v>
      </c>
      <c r="AS245" s="11">
        <v>124</v>
      </c>
      <c r="AT245" s="11">
        <v>121.2</v>
      </c>
      <c r="AU245" s="11">
        <v>124</v>
      </c>
      <c r="AV245" s="11">
        <v>117.4</v>
      </c>
      <c r="AW245" s="11">
        <v>98.4</v>
      </c>
      <c r="AX245" s="11">
        <v>106.4</v>
      </c>
    </row>
    <row r="246" spans="1:50" s="10" customFormat="1" x14ac:dyDescent="0.25">
      <c r="A246" s="32">
        <v>222</v>
      </c>
      <c r="B246" s="10" t="s">
        <v>1936</v>
      </c>
      <c r="C246" s="10" t="s">
        <v>693</v>
      </c>
      <c r="D246" s="11">
        <v>-7.8</v>
      </c>
      <c r="E246" s="11">
        <v>-7.1</v>
      </c>
      <c r="F246" s="11">
        <v>-5.5</v>
      </c>
      <c r="G246" s="11">
        <v>-6.4</v>
      </c>
      <c r="H246" s="11">
        <v>-11.2</v>
      </c>
      <c r="I246" s="11">
        <v>-13.6</v>
      </c>
      <c r="J246" s="11">
        <v>-3.7</v>
      </c>
      <c r="K246" s="11">
        <v>-11.2</v>
      </c>
      <c r="L246" s="11">
        <v>-14.6</v>
      </c>
      <c r="M246" s="11">
        <v>-22.4</v>
      </c>
      <c r="N246" s="11">
        <v>-34.6</v>
      </c>
      <c r="O246" s="11">
        <v>-43.6</v>
      </c>
      <c r="P246" s="11">
        <v>-53.6</v>
      </c>
      <c r="Q246" s="11">
        <v>-37.4</v>
      </c>
      <c r="R246" s="11">
        <v>-15.6</v>
      </c>
      <c r="S246" s="11">
        <v>-31.6</v>
      </c>
      <c r="T246" s="11">
        <v>-21.7</v>
      </c>
      <c r="U246" s="11">
        <v>-18.399999999999999</v>
      </c>
      <c r="V246" s="11">
        <v>-19.399999999999999</v>
      </c>
      <c r="W246" s="11">
        <v>-23.5</v>
      </c>
      <c r="X246" s="11">
        <v>-28.8</v>
      </c>
      <c r="Y246" s="11">
        <v>-31.4</v>
      </c>
      <c r="Z246" s="11">
        <v>-30.4</v>
      </c>
      <c r="AA246" s="11">
        <v>-29.8</v>
      </c>
      <c r="AB246" s="11">
        <v>-31.1</v>
      </c>
      <c r="AC246" s="11">
        <v>-35.4</v>
      </c>
      <c r="AD246" s="11">
        <v>-38.4</v>
      </c>
      <c r="AE246" s="11">
        <v>-44.5</v>
      </c>
      <c r="AF246" s="11">
        <v>-52.5</v>
      </c>
      <c r="AG246" s="11">
        <v>-61</v>
      </c>
      <c r="AH246" s="11">
        <v>-69.8</v>
      </c>
      <c r="AI246" s="11">
        <v>-81.8</v>
      </c>
      <c r="AJ246" s="11">
        <v>-84</v>
      </c>
      <c r="AK246" s="11">
        <v>-82.1</v>
      </c>
      <c r="AL246" s="11">
        <v>-84.5</v>
      </c>
      <c r="AM246" s="11">
        <v>-89.2</v>
      </c>
      <c r="AN246" s="11">
        <v>-102.2</v>
      </c>
      <c r="AO246" s="11">
        <v>-122.7</v>
      </c>
      <c r="AP246" s="11">
        <v>-143.5</v>
      </c>
      <c r="AQ246" s="11">
        <v>-139.1</v>
      </c>
      <c r="AR246" s="11">
        <v>-122.1</v>
      </c>
      <c r="AS246" s="11">
        <v>-123.2</v>
      </c>
      <c r="AT246" s="11">
        <v>-120.7</v>
      </c>
      <c r="AU246" s="11">
        <v>-133.9</v>
      </c>
      <c r="AV246" s="11">
        <v>-150.6</v>
      </c>
      <c r="AW246" s="11">
        <v>-162.4</v>
      </c>
      <c r="AX246" s="11">
        <v>-173</v>
      </c>
    </row>
    <row r="247" spans="1:50" s="10" customFormat="1" x14ac:dyDescent="0.25">
      <c r="A247" s="32">
        <v>223</v>
      </c>
      <c r="B247" s="10" t="s">
        <v>1937</v>
      </c>
      <c r="C247" s="10" t="s">
        <v>843</v>
      </c>
      <c r="D247" s="11">
        <v>14.6</v>
      </c>
      <c r="E247" s="11">
        <v>19.2</v>
      </c>
      <c r="F247" s="11">
        <v>21.4</v>
      </c>
      <c r="G247" s="11">
        <v>23.7</v>
      </c>
      <c r="H247" s="11">
        <v>26</v>
      </c>
      <c r="I247" s="11">
        <v>29</v>
      </c>
      <c r="J247" s="11">
        <v>33.1</v>
      </c>
      <c r="K247" s="11">
        <v>34.200000000000003</v>
      </c>
      <c r="L247" s="11">
        <v>38.1</v>
      </c>
      <c r="M247" s="11">
        <v>43.2</v>
      </c>
      <c r="N247" s="11">
        <v>43.6</v>
      </c>
      <c r="O247" s="11">
        <v>47.7</v>
      </c>
      <c r="P247" s="11">
        <v>51.1</v>
      </c>
      <c r="Q247" s="11">
        <v>53.1</v>
      </c>
      <c r="R247" s="11">
        <v>55.2</v>
      </c>
      <c r="S247" s="11">
        <v>57.7</v>
      </c>
      <c r="T247" s="11">
        <v>49.6</v>
      </c>
      <c r="U247" s="11">
        <v>53.3</v>
      </c>
      <c r="V247" s="11">
        <v>58.7</v>
      </c>
      <c r="W247" s="11">
        <v>62.8</v>
      </c>
      <c r="X247" s="11">
        <v>63.6</v>
      </c>
      <c r="Y247" s="11">
        <v>67.5</v>
      </c>
      <c r="Z247" s="11">
        <v>65.5</v>
      </c>
      <c r="AA247" s="11">
        <v>73.3</v>
      </c>
      <c r="AB247" s="11">
        <v>71.400000000000006</v>
      </c>
      <c r="AC247" s="11">
        <v>70.2</v>
      </c>
      <c r="AD247" s="11">
        <v>67.7</v>
      </c>
      <c r="AE247" s="11">
        <v>57.5</v>
      </c>
      <c r="AF247" s="11">
        <v>48.7</v>
      </c>
      <c r="AG247" s="11">
        <v>37.4</v>
      </c>
      <c r="AH247" s="11">
        <v>29.2</v>
      </c>
      <c r="AI247" s="11">
        <v>30.7</v>
      </c>
      <c r="AJ247" s="11">
        <v>62.1</v>
      </c>
      <c r="AK247" s="11">
        <v>92.8</v>
      </c>
      <c r="AL247" s="11">
        <v>107</v>
      </c>
      <c r="AM247" s="11">
        <v>107.9</v>
      </c>
      <c r="AN247" s="11">
        <v>104.6</v>
      </c>
      <c r="AO247" s="11">
        <v>102.6</v>
      </c>
      <c r="AP247" s="11">
        <v>101.5</v>
      </c>
      <c r="AQ247" s="11">
        <v>146.5</v>
      </c>
      <c r="AR247" s="11">
        <v>199.1</v>
      </c>
      <c r="AS247" s="11">
        <v>194.9</v>
      </c>
      <c r="AT247" s="11">
        <v>195.2</v>
      </c>
      <c r="AU247" s="11">
        <v>208.7</v>
      </c>
      <c r="AV247" s="11">
        <v>217.4</v>
      </c>
      <c r="AW247" s="11">
        <v>206.7</v>
      </c>
      <c r="AX247" s="11">
        <v>221.3</v>
      </c>
    </row>
    <row r="248" spans="1:50" s="10" customFormat="1" x14ac:dyDescent="0.25">
      <c r="A248" s="32">
        <v>224</v>
      </c>
      <c r="B248" s="10" t="s">
        <v>1938</v>
      </c>
      <c r="C248" s="10" t="s">
        <v>842</v>
      </c>
      <c r="D248" s="11">
        <v>5.3</v>
      </c>
      <c r="E248" s="11">
        <v>6.7</v>
      </c>
      <c r="F248" s="11">
        <v>7.8</v>
      </c>
      <c r="G248" s="11">
        <v>8.1999999999999993</v>
      </c>
      <c r="H248" s="11">
        <v>7.5</v>
      </c>
      <c r="I248" s="11">
        <v>8.9</v>
      </c>
      <c r="J248" s="11">
        <v>15.1</v>
      </c>
      <c r="K248" s="11">
        <v>12.7</v>
      </c>
      <c r="L248" s="11">
        <v>13.2</v>
      </c>
      <c r="M248" s="11">
        <v>14.3</v>
      </c>
      <c r="N248" s="11">
        <v>13.8</v>
      </c>
      <c r="O248" s="11">
        <v>15.2</v>
      </c>
      <c r="P248" s="11">
        <v>16.5</v>
      </c>
      <c r="Q248" s="11">
        <v>28.4</v>
      </c>
      <c r="R248" s="11">
        <v>34.799999999999997</v>
      </c>
      <c r="S248" s="11">
        <v>30.2</v>
      </c>
      <c r="T248" s="11">
        <v>32.4</v>
      </c>
      <c r="U248" s="11">
        <v>36.4</v>
      </c>
      <c r="V248" s="11">
        <v>37.299999999999997</v>
      </c>
      <c r="W248" s="11">
        <v>37.299999999999997</v>
      </c>
      <c r="X248" s="11">
        <v>36.200000000000003</v>
      </c>
      <c r="Y248" s="11">
        <v>36.4</v>
      </c>
      <c r="Z248" s="11">
        <v>35</v>
      </c>
      <c r="AA248" s="11">
        <v>36.299999999999997</v>
      </c>
      <c r="AB248" s="11">
        <v>39.799999999999997</v>
      </c>
      <c r="AC248" s="11">
        <v>41.8</v>
      </c>
      <c r="AD248" s="11">
        <v>43.1</v>
      </c>
      <c r="AE248" s="11">
        <v>45.7</v>
      </c>
      <c r="AF248" s="11">
        <v>49.5</v>
      </c>
      <c r="AG248" s="11">
        <v>51.1</v>
      </c>
      <c r="AH248" s="11">
        <v>53</v>
      </c>
      <c r="AI248" s="11">
        <v>55.2</v>
      </c>
      <c r="AJ248" s="11">
        <v>58.9</v>
      </c>
      <c r="AK248" s="11">
        <v>64.2</v>
      </c>
      <c r="AL248" s="11">
        <v>68</v>
      </c>
      <c r="AM248" s="11">
        <v>69.2</v>
      </c>
      <c r="AN248" s="11">
        <v>67.099999999999994</v>
      </c>
      <c r="AO248" s="11">
        <v>71.599999999999994</v>
      </c>
      <c r="AP248" s="11">
        <v>75.5</v>
      </c>
      <c r="AQ248" s="11">
        <v>73</v>
      </c>
      <c r="AR248" s="11">
        <v>58.4</v>
      </c>
      <c r="AS248" s="11">
        <v>52.3</v>
      </c>
      <c r="AT248" s="11">
        <v>46.6</v>
      </c>
      <c r="AU248" s="11">
        <v>49.1</v>
      </c>
      <c r="AV248" s="11">
        <v>50.6</v>
      </c>
      <c r="AW248" s="11">
        <v>54.1</v>
      </c>
      <c r="AX248" s="11">
        <v>58.1</v>
      </c>
    </row>
    <row r="249" spans="1:50" s="8" customFormat="1" x14ac:dyDescent="0.25">
      <c r="A249" s="33"/>
      <c r="B249" s="8" t="s">
        <v>841</v>
      </c>
      <c r="C249" s="8" t="s">
        <v>185</v>
      </c>
      <c r="D249" s="9"/>
      <c r="E249" s="9"/>
      <c r="F249" s="9"/>
      <c r="G249" s="9"/>
      <c r="H249" s="9"/>
      <c r="I249" s="9"/>
      <c r="J249" s="9"/>
      <c r="K249" s="9"/>
      <c r="L249" s="9"/>
      <c r="M249" s="9"/>
      <c r="N249" s="9"/>
      <c r="O249" s="9"/>
      <c r="P249" s="9"/>
      <c r="Q249" s="9"/>
      <c r="R249" s="9"/>
      <c r="S249" s="9"/>
      <c r="T249" s="9"/>
      <c r="U249" s="9"/>
      <c r="V249" s="9"/>
      <c r="W249" s="9"/>
      <c r="X249" s="9"/>
      <c r="Y249" s="9"/>
      <c r="Z249" s="9"/>
      <c r="AA249" s="9"/>
      <c r="AB249" s="9"/>
      <c r="AC249" s="9"/>
      <c r="AD249" s="9"/>
      <c r="AE249" s="9"/>
      <c r="AF249" s="9"/>
      <c r="AG249" s="9"/>
      <c r="AH249" s="9"/>
      <c r="AI249" s="9"/>
      <c r="AJ249" s="9"/>
      <c r="AK249" s="9"/>
      <c r="AL249" s="9"/>
      <c r="AM249" s="9"/>
      <c r="AN249" s="9"/>
      <c r="AO249" s="9"/>
      <c r="AP249" s="9"/>
      <c r="AQ249" s="9"/>
      <c r="AR249" s="9"/>
      <c r="AS249" s="9"/>
      <c r="AT249" s="9"/>
      <c r="AU249" s="9"/>
      <c r="AV249" s="9"/>
      <c r="AW249" s="9"/>
      <c r="AX249" s="9"/>
    </row>
    <row r="250" spans="1:50" s="10" customFormat="1" x14ac:dyDescent="0.25">
      <c r="A250" s="32">
        <v>225</v>
      </c>
      <c r="B250" s="10" t="s">
        <v>840</v>
      </c>
      <c r="C250" s="10" t="s">
        <v>839</v>
      </c>
      <c r="D250" s="11">
        <v>16</v>
      </c>
      <c r="E250" s="11">
        <v>17.5</v>
      </c>
      <c r="F250" s="11">
        <v>19.7</v>
      </c>
      <c r="G250" s="11">
        <v>22.7</v>
      </c>
      <c r="H250" s="11">
        <v>26.4</v>
      </c>
      <c r="I250" s="11">
        <v>30.3</v>
      </c>
      <c r="J250" s="11">
        <v>34</v>
      </c>
      <c r="K250" s="11">
        <v>39</v>
      </c>
      <c r="L250" s="11">
        <v>46.2</v>
      </c>
      <c r="M250" s="11">
        <v>55.4</v>
      </c>
      <c r="N250" s="11">
        <v>67.7</v>
      </c>
      <c r="O250" s="11">
        <v>81.099999999999994</v>
      </c>
      <c r="P250" s="11">
        <v>95</v>
      </c>
      <c r="Q250" s="11">
        <v>109.8</v>
      </c>
      <c r="R250" s="11">
        <v>121.2</v>
      </c>
      <c r="S250" s="11">
        <v>138</v>
      </c>
      <c r="T250" s="11">
        <v>153.30000000000001</v>
      </c>
      <c r="U250" s="11">
        <v>169.6</v>
      </c>
      <c r="V250" s="11">
        <v>181.1</v>
      </c>
      <c r="W250" s="11">
        <v>194.5</v>
      </c>
      <c r="X250" s="11">
        <v>211.6</v>
      </c>
      <c r="Y250" s="11">
        <v>226.3</v>
      </c>
      <c r="Z250" s="11">
        <v>232.5</v>
      </c>
      <c r="AA250" s="11">
        <v>235</v>
      </c>
      <c r="AB250" s="11">
        <v>234.2</v>
      </c>
      <c r="AC250" s="11">
        <v>237.4</v>
      </c>
      <c r="AD250" s="11">
        <v>258.60000000000002</v>
      </c>
      <c r="AE250" s="11">
        <v>268.60000000000002</v>
      </c>
      <c r="AF250" s="11">
        <v>285.10000000000002</v>
      </c>
      <c r="AG250" s="11">
        <v>297.89999999999998</v>
      </c>
      <c r="AH250" s="11">
        <v>316.89999999999998</v>
      </c>
      <c r="AI250" s="11">
        <v>347.8</v>
      </c>
      <c r="AJ250" s="11">
        <v>368.8</v>
      </c>
      <c r="AK250" s="11">
        <v>372</v>
      </c>
      <c r="AL250" s="11">
        <v>365.3</v>
      </c>
      <c r="AM250" s="11">
        <v>369.3</v>
      </c>
      <c r="AN250" s="11">
        <v>418.5</v>
      </c>
      <c r="AO250" s="11">
        <v>478.8</v>
      </c>
      <c r="AP250" s="11">
        <v>526.20000000000005</v>
      </c>
      <c r="AQ250" s="11">
        <v>528.70000000000005</v>
      </c>
      <c r="AR250" s="11">
        <v>482</v>
      </c>
      <c r="AS250" s="11">
        <v>438.4</v>
      </c>
      <c r="AT250" s="11">
        <v>402.3</v>
      </c>
      <c r="AU250" s="11">
        <v>374.7</v>
      </c>
      <c r="AV250" s="11">
        <v>345.7</v>
      </c>
      <c r="AW250" s="11">
        <v>338.6</v>
      </c>
      <c r="AX250" s="11">
        <v>337.8</v>
      </c>
    </row>
    <row r="251" spans="1:50" s="10" customFormat="1" x14ac:dyDescent="0.25">
      <c r="A251" s="32">
        <v>226</v>
      </c>
      <c r="B251" s="10" t="s">
        <v>785</v>
      </c>
      <c r="C251" s="10" t="s">
        <v>95</v>
      </c>
      <c r="D251" s="11">
        <v>15.4</v>
      </c>
      <c r="E251" s="11">
        <v>16.7</v>
      </c>
      <c r="F251" s="11">
        <v>18.8</v>
      </c>
      <c r="G251" s="11">
        <v>21.7</v>
      </c>
      <c r="H251" s="11">
        <v>25.3</v>
      </c>
      <c r="I251" s="11">
        <v>29</v>
      </c>
      <c r="J251" s="11">
        <v>32.6</v>
      </c>
      <c r="K251" s="11">
        <v>37.5</v>
      </c>
      <c r="L251" s="11">
        <v>44.5</v>
      </c>
      <c r="M251" s="11">
        <v>53.3</v>
      </c>
      <c r="N251" s="11">
        <v>64.900000000000006</v>
      </c>
      <c r="O251" s="11">
        <v>77.7</v>
      </c>
      <c r="P251" s="11">
        <v>90.7</v>
      </c>
      <c r="Q251" s="11">
        <v>104.5</v>
      </c>
      <c r="R251" s="11">
        <v>115.1</v>
      </c>
      <c r="S251" s="11">
        <v>129.80000000000001</v>
      </c>
      <c r="T251" s="11">
        <v>145.4</v>
      </c>
      <c r="U251" s="11">
        <v>160.5</v>
      </c>
      <c r="V251" s="11">
        <v>171.6</v>
      </c>
      <c r="W251" s="11">
        <v>183.8</v>
      </c>
      <c r="X251" s="11">
        <v>199.9</v>
      </c>
      <c r="Y251" s="11">
        <v>214.4</v>
      </c>
      <c r="Z251" s="11">
        <v>220.1</v>
      </c>
      <c r="AA251" s="11">
        <v>222.2</v>
      </c>
      <c r="AB251" s="11">
        <v>219.4</v>
      </c>
      <c r="AC251" s="11">
        <v>223.6</v>
      </c>
      <c r="AD251" s="11">
        <v>243.9</v>
      </c>
      <c r="AE251" s="11">
        <v>252.9</v>
      </c>
      <c r="AF251" s="11">
        <v>268.7</v>
      </c>
      <c r="AG251" s="11">
        <v>280.89999999999998</v>
      </c>
      <c r="AH251" s="11">
        <v>299.60000000000002</v>
      </c>
      <c r="AI251" s="11">
        <v>330.2</v>
      </c>
      <c r="AJ251" s="11">
        <v>351.2</v>
      </c>
      <c r="AK251" s="11">
        <v>354.8</v>
      </c>
      <c r="AL251" s="11">
        <v>348.7</v>
      </c>
      <c r="AM251" s="11">
        <v>353.3</v>
      </c>
      <c r="AN251" s="11">
        <v>402.9</v>
      </c>
      <c r="AO251" s="11">
        <v>463.5</v>
      </c>
      <c r="AP251" s="11">
        <v>510.9</v>
      </c>
      <c r="AQ251" s="11">
        <v>513.79999999999995</v>
      </c>
      <c r="AR251" s="11">
        <v>467.8</v>
      </c>
      <c r="AS251" s="11">
        <v>425</v>
      </c>
      <c r="AT251" s="11">
        <v>389.6</v>
      </c>
      <c r="AU251" s="11">
        <v>362.7</v>
      </c>
      <c r="AV251" s="11">
        <v>333.8</v>
      </c>
      <c r="AW251" s="11">
        <v>326.7</v>
      </c>
      <c r="AX251" s="11">
        <v>325.8</v>
      </c>
    </row>
    <row r="252" spans="1:50" s="10" customFormat="1" x14ac:dyDescent="0.25">
      <c r="A252" s="32">
        <v>227</v>
      </c>
      <c r="B252" s="10" t="s">
        <v>838</v>
      </c>
      <c r="C252" s="10" t="s">
        <v>781</v>
      </c>
      <c r="D252" s="11">
        <v>0.6</v>
      </c>
      <c r="E252" s="11">
        <v>0.8</v>
      </c>
      <c r="F252" s="11">
        <v>0.8</v>
      </c>
      <c r="G252" s="11">
        <v>0.9</v>
      </c>
      <c r="H252" s="11">
        <v>1.1000000000000001</v>
      </c>
      <c r="I252" s="11">
        <v>1.3</v>
      </c>
      <c r="J252" s="11">
        <v>1.4</v>
      </c>
      <c r="K252" s="11">
        <v>1.6</v>
      </c>
      <c r="L252" s="11">
        <v>1.7</v>
      </c>
      <c r="M252" s="11">
        <v>2.1</v>
      </c>
      <c r="N252" s="11">
        <v>2.7</v>
      </c>
      <c r="O252" s="11">
        <v>3.4</v>
      </c>
      <c r="P252" s="11">
        <v>4.4000000000000004</v>
      </c>
      <c r="Q252" s="11">
        <v>5.2</v>
      </c>
      <c r="R252" s="11">
        <v>6.1</v>
      </c>
      <c r="S252" s="11">
        <v>8.1999999999999993</v>
      </c>
      <c r="T252" s="11">
        <v>7.8</v>
      </c>
      <c r="U252" s="11">
        <v>9.1</v>
      </c>
      <c r="V252" s="11">
        <v>9.5</v>
      </c>
      <c r="W252" s="11">
        <v>10.7</v>
      </c>
      <c r="X252" s="11">
        <v>11.7</v>
      </c>
      <c r="Y252" s="11">
        <v>11.9</v>
      </c>
      <c r="Z252" s="11">
        <v>12.3</v>
      </c>
      <c r="AA252" s="11">
        <v>12.8</v>
      </c>
      <c r="AB252" s="11">
        <v>14.8</v>
      </c>
      <c r="AC252" s="11">
        <v>13.9</v>
      </c>
      <c r="AD252" s="11">
        <v>14.7</v>
      </c>
      <c r="AE252" s="11">
        <v>15.7</v>
      </c>
      <c r="AF252" s="11">
        <v>16.399999999999999</v>
      </c>
      <c r="AG252" s="11">
        <v>16.899999999999999</v>
      </c>
      <c r="AH252" s="11">
        <v>17.3</v>
      </c>
      <c r="AI252" s="11">
        <v>17.600000000000001</v>
      </c>
      <c r="AJ252" s="11">
        <v>17.600000000000001</v>
      </c>
      <c r="AK252" s="11">
        <v>17.2</v>
      </c>
      <c r="AL252" s="11">
        <v>16.600000000000001</v>
      </c>
      <c r="AM252" s="11">
        <v>16</v>
      </c>
      <c r="AN252" s="11">
        <v>15.5</v>
      </c>
      <c r="AO252" s="11">
        <v>15.3</v>
      </c>
      <c r="AP252" s="11">
        <v>15.2</v>
      </c>
      <c r="AQ252" s="11">
        <v>14.9</v>
      </c>
      <c r="AR252" s="11">
        <v>14.2</v>
      </c>
      <c r="AS252" s="11">
        <v>13.4</v>
      </c>
      <c r="AT252" s="11">
        <v>12.6</v>
      </c>
      <c r="AU252" s="11">
        <v>12</v>
      </c>
      <c r="AV252" s="11">
        <v>12</v>
      </c>
      <c r="AW252" s="11">
        <v>12</v>
      </c>
      <c r="AX252" s="11">
        <v>12</v>
      </c>
    </row>
    <row r="253" spans="1:50" s="8" customFormat="1" x14ac:dyDescent="0.25">
      <c r="A253" s="35">
        <v>228</v>
      </c>
      <c r="B253" s="8" t="s">
        <v>837</v>
      </c>
      <c r="C253" s="8" t="s">
        <v>830</v>
      </c>
      <c r="D253" s="9">
        <v>-17.7</v>
      </c>
      <c r="E253" s="9">
        <v>-19</v>
      </c>
      <c r="F253" s="9">
        <v>-21</v>
      </c>
      <c r="G253" s="9">
        <v>-24.2</v>
      </c>
      <c r="H253" s="9">
        <v>-29</v>
      </c>
      <c r="I253" s="9">
        <v>-33.299999999999997</v>
      </c>
      <c r="J253" s="9">
        <v>-34.799999999999997</v>
      </c>
      <c r="K253" s="9">
        <v>-41.8</v>
      </c>
      <c r="L253" s="9">
        <v>-49.8</v>
      </c>
      <c r="M253" s="9">
        <v>-61</v>
      </c>
      <c r="N253" s="9">
        <v>-76</v>
      </c>
      <c r="O253" s="9">
        <v>-91.2</v>
      </c>
      <c r="P253" s="9">
        <v>-106.6</v>
      </c>
      <c r="Q253" s="9">
        <v>-117.7</v>
      </c>
      <c r="R253" s="9">
        <v>-124.5</v>
      </c>
      <c r="S253" s="9">
        <v>-144.69999999999999</v>
      </c>
      <c r="T253" s="9">
        <v>-156.6</v>
      </c>
      <c r="U253" s="9">
        <v>-172.6</v>
      </c>
      <c r="V253" s="9">
        <v>-184</v>
      </c>
      <c r="W253" s="9">
        <v>-197.9</v>
      </c>
      <c r="X253" s="9">
        <v>-215.8</v>
      </c>
      <c r="Y253" s="9">
        <v>-230.7</v>
      </c>
      <c r="Z253" s="9">
        <v>-236.8</v>
      </c>
      <c r="AA253" s="9">
        <v>-239.2</v>
      </c>
      <c r="AB253" s="9">
        <v>-238.8</v>
      </c>
      <c r="AC253" s="9">
        <v>-242.9</v>
      </c>
      <c r="AD253" s="9">
        <v>-265</v>
      </c>
      <c r="AE253" s="9">
        <v>-276.2</v>
      </c>
      <c r="AF253" s="9">
        <v>-293.7</v>
      </c>
      <c r="AG253" s="9">
        <v>-307</v>
      </c>
      <c r="AH253" s="9">
        <v>-326.60000000000002</v>
      </c>
      <c r="AI253" s="9">
        <v>-358.5</v>
      </c>
      <c r="AJ253" s="9">
        <v>-379.5</v>
      </c>
      <c r="AK253" s="9">
        <v>-382.3</v>
      </c>
      <c r="AL253" s="9">
        <v>-375.7</v>
      </c>
      <c r="AM253" s="9">
        <v>-380.5</v>
      </c>
      <c r="AN253" s="9">
        <v>-430.5</v>
      </c>
      <c r="AO253" s="9">
        <v>-492.8</v>
      </c>
      <c r="AP253" s="9">
        <v>-542.1</v>
      </c>
      <c r="AQ253" s="9">
        <v>-543.5</v>
      </c>
      <c r="AR253" s="9">
        <v>-495.4</v>
      </c>
      <c r="AS253" s="9">
        <v>-457.4</v>
      </c>
      <c r="AT253" s="9">
        <v>-420.1</v>
      </c>
      <c r="AU253" s="9">
        <v>-394.9</v>
      </c>
      <c r="AV253" s="9">
        <v>-369.2</v>
      </c>
      <c r="AW253" s="9">
        <v>-365.9</v>
      </c>
      <c r="AX253" s="9">
        <v>-368.3</v>
      </c>
    </row>
    <row r="254" spans="1:50" s="10" customFormat="1" x14ac:dyDescent="0.25">
      <c r="A254" s="32">
        <v>229</v>
      </c>
      <c r="B254" s="10" t="s">
        <v>1939</v>
      </c>
      <c r="C254" s="10" t="s">
        <v>836</v>
      </c>
      <c r="D254" s="11">
        <v>-15.4</v>
      </c>
      <c r="E254" s="11">
        <v>-16.7</v>
      </c>
      <c r="F254" s="11">
        <v>-18.8</v>
      </c>
      <c r="G254" s="11">
        <v>-21.7</v>
      </c>
      <c r="H254" s="11">
        <v>-25.3</v>
      </c>
      <c r="I254" s="11">
        <v>-29</v>
      </c>
      <c r="J254" s="11">
        <v>-32.6</v>
      </c>
      <c r="K254" s="11">
        <v>-37.5</v>
      </c>
      <c r="L254" s="11">
        <v>-44.5</v>
      </c>
      <c r="M254" s="11">
        <v>-53.3</v>
      </c>
      <c r="N254" s="11">
        <v>-64.900000000000006</v>
      </c>
      <c r="O254" s="11">
        <v>-77.7</v>
      </c>
      <c r="P254" s="11">
        <v>-90.7</v>
      </c>
      <c r="Q254" s="11">
        <v>-104.5</v>
      </c>
      <c r="R254" s="11">
        <v>-115.1</v>
      </c>
      <c r="S254" s="11">
        <v>-129.80000000000001</v>
      </c>
      <c r="T254" s="11">
        <v>-145.4</v>
      </c>
      <c r="U254" s="11">
        <v>-160.5</v>
      </c>
      <c r="V254" s="11">
        <v>-171.6</v>
      </c>
      <c r="W254" s="11">
        <v>-183.8</v>
      </c>
      <c r="X254" s="11">
        <v>-199.9</v>
      </c>
      <c r="Y254" s="11">
        <v>-214.4</v>
      </c>
      <c r="Z254" s="11">
        <v>-220.1</v>
      </c>
      <c r="AA254" s="11">
        <v>-222.2</v>
      </c>
      <c r="AB254" s="11">
        <v>-219.4</v>
      </c>
      <c r="AC254" s="11">
        <v>-223.6</v>
      </c>
      <c r="AD254" s="11">
        <v>-243.9</v>
      </c>
      <c r="AE254" s="11">
        <v>-252.9</v>
      </c>
      <c r="AF254" s="11">
        <v>-268.7</v>
      </c>
      <c r="AG254" s="11">
        <v>-280.89999999999998</v>
      </c>
      <c r="AH254" s="11">
        <v>-299.60000000000002</v>
      </c>
      <c r="AI254" s="11">
        <v>-330.2</v>
      </c>
      <c r="AJ254" s="11">
        <v>-351.2</v>
      </c>
      <c r="AK254" s="11">
        <v>-354.8</v>
      </c>
      <c r="AL254" s="11">
        <v>-348.7</v>
      </c>
      <c r="AM254" s="11">
        <v>-353.3</v>
      </c>
      <c r="AN254" s="11">
        <v>-402.9</v>
      </c>
      <c r="AO254" s="11">
        <v>-463.5</v>
      </c>
      <c r="AP254" s="11">
        <v>-510.9</v>
      </c>
      <c r="AQ254" s="11">
        <v>-513.79999999999995</v>
      </c>
      <c r="AR254" s="11">
        <v>-467.8</v>
      </c>
      <c r="AS254" s="11">
        <v>-425</v>
      </c>
      <c r="AT254" s="11">
        <v>-389.6</v>
      </c>
      <c r="AU254" s="11">
        <v>-362.7</v>
      </c>
      <c r="AV254" s="11">
        <v>-333.8</v>
      </c>
      <c r="AW254" s="11">
        <v>-326.7</v>
      </c>
      <c r="AX254" s="11">
        <v>-325.8</v>
      </c>
    </row>
    <row r="255" spans="1:50" s="10" customFormat="1" x14ac:dyDescent="0.25">
      <c r="A255" s="32">
        <v>230</v>
      </c>
      <c r="B255" s="10" t="s">
        <v>1940</v>
      </c>
      <c r="C255" s="10" t="s">
        <v>835</v>
      </c>
      <c r="D255" s="11">
        <v>-0.6</v>
      </c>
      <c r="E255" s="11">
        <v>-0.8</v>
      </c>
      <c r="F255" s="11">
        <v>-0.8</v>
      </c>
      <c r="G255" s="11">
        <v>-0.9</v>
      </c>
      <c r="H255" s="11">
        <v>-1.1000000000000001</v>
      </c>
      <c r="I255" s="11">
        <v>-1.3</v>
      </c>
      <c r="J255" s="11">
        <v>-1.4</v>
      </c>
      <c r="K255" s="11">
        <v>-1.6</v>
      </c>
      <c r="L255" s="11">
        <v>-1.7</v>
      </c>
      <c r="M255" s="11">
        <v>-2.1</v>
      </c>
      <c r="N255" s="11">
        <v>-2.7</v>
      </c>
      <c r="O255" s="11">
        <v>-3.4</v>
      </c>
      <c r="P255" s="11">
        <v>-4.4000000000000004</v>
      </c>
      <c r="Q255" s="11">
        <v>-5.2</v>
      </c>
      <c r="R255" s="11">
        <v>-6.1</v>
      </c>
      <c r="S255" s="11">
        <v>-8.1999999999999993</v>
      </c>
      <c r="T255" s="11">
        <v>-7.8</v>
      </c>
      <c r="U255" s="11">
        <v>-9.1</v>
      </c>
      <c r="V255" s="11">
        <v>-9.5</v>
      </c>
      <c r="W255" s="11">
        <v>-10.7</v>
      </c>
      <c r="X255" s="11">
        <v>-11.7</v>
      </c>
      <c r="Y255" s="11">
        <v>-11.9</v>
      </c>
      <c r="Z255" s="11">
        <v>-12.3</v>
      </c>
      <c r="AA255" s="11">
        <v>-12.8</v>
      </c>
      <c r="AB255" s="11">
        <v>-14.8</v>
      </c>
      <c r="AC255" s="11">
        <v>-13.9</v>
      </c>
      <c r="AD255" s="11">
        <v>-14.7</v>
      </c>
      <c r="AE255" s="11">
        <v>-15.7</v>
      </c>
      <c r="AF255" s="11">
        <v>-16.399999999999999</v>
      </c>
      <c r="AG255" s="11">
        <v>-16.899999999999999</v>
      </c>
      <c r="AH255" s="11">
        <v>-17.3</v>
      </c>
      <c r="AI255" s="11">
        <v>-17.600000000000001</v>
      </c>
      <c r="AJ255" s="11">
        <v>-17.600000000000001</v>
      </c>
      <c r="AK255" s="11">
        <v>-17.2</v>
      </c>
      <c r="AL255" s="11">
        <v>-16.600000000000001</v>
      </c>
      <c r="AM255" s="11">
        <v>-16</v>
      </c>
      <c r="AN255" s="11">
        <v>-15.5</v>
      </c>
      <c r="AO255" s="11">
        <v>-15.3</v>
      </c>
      <c r="AP255" s="11">
        <v>-15.2</v>
      </c>
      <c r="AQ255" s="11">
        <v>-14.9</v>
      </c>
      <c r="AR255" s="11">
        <v>-14.2</v>
      </c>
      <c r="AS255" s="11">
        <v>-13.4</v>
      </c>
      <c r="AT255" s="11">
        <v>-12.6</v>
      </c>
      <c r="AU255" s="11">
        <v>-12</v>
      </c>
      <c r="AV255" s="11">
        <v>-12</v>
      </c>
      <c r="AW255" s="11">
        <v>-12</v>
      </c>
      <c r="AX255" s="11">
        <v>-12</v>
      </c>
    </row>
    <row r="256" spans="1:50" s="10" customFormat="1" x14ac:dyDescent="0.25">
      <c r="A256" s="32">
        <v>231</v>
      </c>
      <c r="B256" s="10" t="s">
        <v>1941</v>
      </c>
      <c r="C256" s="10" t="s">
        <v>668</v>
      </c>
      <c r="D256" s="11">
        <v>-1.7</v>
      </c>
      <c r="E256" s="11">
        <v>-1.6</v>
      </c>
      <c r="F256" s="11">
        <v>-1.3</v>
      </c>
      <c r="G256" s="11">
        <v>-1.5</v>
      </c>
      <c r="H256" s="11">
        <v>-2.6</v>
      </c>
      <c r="I256" s="11">
        <v>-3</v>
      </c>
      <c r="J256" s="11">
        <v>-0.8</v>
      </c>
      <c r="K256" s="11">
        <v>-2.7</v>
      </c>
      <c r="L256" s="11">
        <v>-3.6</v>
      </c>
      <c r="M256" s="11">
        <v>-5.6</v>
      </c>
      <c r="N256" s="11">
        <v>-8.3000000000000007</v>
      </c>
      <c r="O256" s="11">
        <v>-10.1</v>
      </c>
      <c r="P256" s="11">
        <v>-11.6</v>
      </c>
      <c r="Q256" s="11">
        <v>-7.9</v>
      </c>
      <c r="R256" s="11">
        <v>-3.3</v>
      </c>
      <c r="S256" s="11">
        <v>-6.7</v>
      </c>
      <c r="T256" s="11">
        <v>-3.3</v>
      </c>
      <c r="U256" s="11">
        <v>-3</v>
      </c>
      <c r="V256" s="11">
        <v>-2.9</v>
      </c>
      <c r="W256" s="11">
        <v>-3.4</v>
      </c>
      <c r="X256" s="11">
        <v>-4.2</v>
      </c>
      <c r="Y256" s="11">
        <v>-4.4000000000000004</v>
      </c>
      <c r="Z256" s="11">
        <v>-4.4000000000000004</v>
      </c>
      <c r="AA256" s="11">
        <v>-4.2</v>
      </c>
      <c r="AB256" s="11">
        <v>-4.5</v>
      </c>
      <c r="AC256" s="11">
        <v>-5.5</v>
      </c>
      <c r="AD256" s="11">
        <v>-6.3</v>
      </c>
      <c r="AE256" s="11">
        <v>-7.6</v>
      </c>
      <c r="AF256" s="11">
        <v>-8.6</v>
      </c>
      <c r="AG256" s="11">
        <v>-9.1</v>
      </c>
      <c r="AH256" s="11">
        <v>-9.6999999999999993</v>
      </c>
      <c r="AI256" s="11">
        <v>-10.7</v>
      </c>
      <c r="AJ256" s="11">
        <v>-10.7</v>
      </c>
      <c r="AK256" s="11">
        <v>-10.3</v>
      </c>
      <c r="AL256" s="11">
        <v>-10.4</v>
      </c>
      <c r="AM256" s="11">
        <v>-11.2</v>
      </c>
      <c r="AN256" s="11">
        <v>-12</v>
      </c>
      <c r="AO256" s="11">
        <v>-14</v>
      </c>
      <c r="AP256" s="11">
        <v>-16</v>
      </c>
      <c r="AQ256" s="11">
        <v>-14.8</v>
      </c>
      <c r="AR256" s="11">
        <v>-13.4</v>
      </c>
      <c r="AS256" s="11">
        <v>-19.100000000000001</v>
      </c>
      <c r="AT256" s="11">
        <v>-17.899999999999999</v>
      </c>
      <c r="AU256" s="11">
        <v>-20.2</v>
      </c>
      <c r="AV256" s="11">
        <v>-23.5</v>
      </c>
      <c r="AW256" s="11">
        <v>-27.2</v>
      </c>
      <c r="AX256" s="11">
        <v>-30.5</v>
      </c>
    </row>
    <row r="257" spans="1:50" s="8" customFormat="1" x14ac:dyDescent="0.25">
      <c r="A257" s="35">
        <v>232</v>
      </c>
      <c r="B257" s="8" t="s">
        <v>1942</v>
      </c>
      <c r="C257" s="8" t="s">
        <v>834</v>
      </c>
      <c r="D257" s="9">
        <v>26.7</v>
      </c>
      <c r="E257" s="9">
        <v>34.1</v>
      </c>
      <c r="F257" s="9">
        <v>38.299999999999997</v>
      </c>
      <c r="G257" s="9">
        <v>42.7</v>
      </c>
      <c r="H257" s="9">
        <v>46</v>
      </c>
      <c r="I257" s="9">
        <v>52.8</v>
      </c>
      <c r="J257" s="9">
        <v>65.400000000000006</v>
      </c>
      <c r="K257" s="9">
        <v>67.599999999999994</v>
      </c>
      <c r="L257" s="9">
        <v>74.5</v>
      </c>
      <c r="M257" s="9">
        <v>87.1</v>
      </c>
      <c r="N257" s="9">
        <v>94.7</v>
      </c>
      <c r="O257" s="9">
        <v>104.7</v>
      </c>
      <c r="P257" s="9">
        <v>116.4</v>
      </c>
      <c r="Q257" s="9">
        <v>140.19999999999999</v>
      </c>
      <c r="R257" s="9">
        <v>177.2</v>
      </c>
      <c r="S257" s="9">
        <v>191.5</v>
      </c>
      <c r="T257" s="9">
        <v>219.5</v>
      </c>
      <c r="U257" s="9">
        <v>238.5</v>
      </c>
      <c r="V257" s="9">
        <v>255.4</v>
      </c>
      <c r="W257" s="9">
        <v>267.7</v>
      </c>
      <c r="X257" s="9">
        <v>282</v>
      </c>
      <c r="Y257" s="9">
        <v>293.10000000000002</v>
      </c>
      <c r="Z257" s="9">
        <v>301.8</v>
      </c>
      <c r="AA257" s="9">
        <v>319.39999999999998</v>
      </c>
      <c r="AB257" s="9">
        <v>327.39999999999998</v>
      </c>
      <c r="AC257" s="9">
        <v>345.2</v>
      </c>
      <c r="AD257" s="9">
        <v>358.6</v>
      </c>
      <c r="AE257" s="9">
        <v>360.7</v>
      </c>
      <c r="AF257" s="9">
        <v>373.8</v>
      </c>
      <c r="AG257" s="9">
        <v>375.2</v>
      </c>
      <c r="AH257" s="9">
        <v>380.5</v>
      </c>
      <c r="AI257" s="9">
        <v>391.2</v>
      </c>
      <c r="AJ257" s="9">
        <v>400.5</v>
      </c>
      <c r="AK257" s="9">
        <v>424.6</v>
      </c>
      <c r="AL257" s="9">
        <v>439.5</v>
      </c>
      <c r="AM257" s="9">
        <v>451.8</v>
      </c>
      <c r="AN257" s="9">
        <v>463.3</v>
      </c>
      <c r="AO257" s="9">
        <v>469</v>
      </c>
      <c r="AP257" s="9">
        <v>489.1</v>
      </c>
      <c r="AQ257" s="9">
        <v>534.5</v>
      </c>
      <c r="AR257" s="9">
        <v>560.1</v>
      </c>
      <c r="AS257" s="9">
        <v>559.70000000000005</v>
      </c>
      <c r="AT257" s="9">
        <v>574.9</v>
      </c>
      <c r="AU257" s="9">
        <v>581.1</v>
      </c>
      <c r="AV257" s="9">
        <v>598.79999999999995</v>
      </c>
      <c r="AW257" s="9">
        <v>603.79999999999995</v>
      </c>
      <c r="AX257" s="9">
        <v>639.5</v>
      </c>
    </row>
    <row r="258" spans="1:50" s="10" customFormat="1" x14ac:dyDescent="0.25">
      <c r="A258" s="32">
        <v>233</v>
      </c>
      <c r="B258" s="10" t="s">
        <v>1943</v>
      </c>
      <c r="C258" s="10" t="s">
        <v>833</v>
      </c>
      <c r="D258" s="11">
        <v>33</v>
      </c>
      <c r="E258" s="11">
        <v>37.9</v>
      </c>
      <c r="F258" s="11">
        <v>42</v>
      </c>
      <c r="G258" s="11">
        <v>47.6</v>
      </c>
      <c r="H258" s="11">
        <v>54</v>
      </c>
      <c r="I258" s="11">
        <v>63.4</v>
      </c>
      <c r="J258" s="11">
        <v>76</v>
      </c>
      <c r="K258" s="11">
        <v>83.9</v>
      </c>
      <c r="L258" s="11">
        <v>95.8</v>
      </c>
      <c r="M258" s="11">
        <v>113.1</v>
      </c>
      <c r="N258" s="11">
        <v>133.6</v>
      </c>
      <c r="O258" s="11">
        <v>156.69999999999999</v>
      </c>
      <c r="P258" s="11">
        <v>182.1</v>
      </c>
      <c r="Q258" s="11">
        <v>215.2</v>
      </c>
      <c r="R258" s="11">
        <v>259.5</v>
      </c>
      <c r="S258" s="11">
        <v>293.3</v>
      </c>
      <c r="T258" s="11">
        <v>338.3</v>
      </c>
      <c r="U258" s="11">
        <v>372.4</v>
      </c>
      <c r="V258" s="11">
        <v>399.1</v>
      </c>
      <c r="W258" s="11">
        <v>425</v>
      </c>
      <c r="X258" s="11">
        <v>451.1</v>
      </c>
      <c r="Y258" s="11">
        <v>478.2</v>
      </c>
      <c r="Z258" s="11">
        <v>488.9</v>
      </c>
      <c r="AA258" s="11">
        <v>502.6</v>
      </c>
      <c r="AB258" s="11">
        <v>510</v>
      </c>
      <c r="AC258" s="11">
        <v>533.20000000000005</v>
      </c>
      <c r="AD258" s="11">
        <v>563.79999999999995</v>
      </c>
      <c r="AE258" s="11">
        <v>583.1</v>
      </c>
      <c r="AF258" s="11">
        <v>615.9</v>
      </c>
      <c r="AG258" s="11">
        <v>639.9</v>
      </c>
      <c r="AH258" s="11">
        <v>668.6</v>
      </c>
      <c r="AI258" s="11">
        <v>719.6</v>
      </c>
      <c r="AJ258" s="11">
        <v>733.6</v>
      </c>
      <c r="AK258" s="11">
        <v>743</v>
      </c>
      <c r="AL258" s="11">
        <v>718.8</v>
      </c>
      <c r="AM258" s="11">
        <v>734.6</v>
      </c>
      <c r="AN258" s="11">
        <v>798.5</v>
      </c>
      <c r="AO258" s="11">
        <v>859.7</v>
      </c>
      <c r="AP258" s="11">
        <v>932.7</v>
      </c>
      <c r="AQ258" s="11">
        <v>978.5</v>
      </c>
      <c r="AR258" s="11">
        <v>889.8</v>
      </c>
      <c r="AS258" s="11">
        <v>853.1</v>
      </c>
      <c r="AT258" s="11">
        <v>837.4</v>
      </c>
      <c r="AU258" s="11">
        <v>798.3</v>
      </c>
      <c r="AV258" s="11">
        <v>772.4</v>
      </c>
      <c r="AW258" s="11">
        <v>788.7</v>
      </c>
      <c r="AX258" s="11">
        <v>824.8</v>
      </c>
    </row>
    <row r="259" spans="1:50" s="10" customFormat="1" x14ac:dyDescent="0.25">
      <c r="A259" s="32">
        <v>234</v>
      </c>
      <c r="B259" s="10" t="s">
        <v>1944</v>
      </c>
      <c r="C259" s="10" t="s">
        <v>832</v>
      </c>
      <c r="D259" s="11">
        <v>-0.5</v>
      </c>
      <c r="E259" s="11">
        <v>-0.6</v>
      </c>
      <c r="F259" s="11">
        <v>-0.6</v>
      </c>
      <c r="G259" s="11">
        <v>-0.7</v>
      </c>
      <c r="H259" s="11">
        <v>-0.9</v>
      </c>
      <c r="I259" s="11">
        <v>-1.4</v>
      </c>
      <c r="J259" s="11">
        <v>-1.7</v>
      </c>
      <c r="K259" s="11">
        <v>-1.7</v>
      </c>
      <c r="L259" s="11">
        <v>-1.9</v>
      </c>
      <c r="M259" s="11">
        <v>-2.2999999999999998</v>
      </c>
      <c r="N259" s="11">
        <v>-3.1</v>
      </c>
      <c r="O259" s="11">
        <v>-3.5</v>
      </c>
      <c r="P259" s="11">
        <v>-4.0999999999999996</v>
      </c>
      <c r="Q259" s="11">
        <v>-2.9</v>
      </c>
      <c r="R259" s="11">
        <v>-4</v>
      </c>
      <c r="S259" s="11">
        <v>-4.0999999999999996</v>
      </c>
      <c r="T259" s="11">
        <v>-6.2</v>
      </c>
      <c r="U259" s="11">
        <v>-5.3</v>
      </c>
      <c r="V259" s="11">
        <v>-4.4000000000000004</v>
      </c>
      <c r="W259" s="11">
        <v>-4.5</v>
      </c>
      <c r="X259" s="11">
        <v>-4.2</v>
      </c>
      <c r="Y259" s="11">
        <v>-3.6</v>
      </c>
      <c r="Z259" s="11">
        <v>-3.3</v>
      </c>
      <c r="AA259" s="11">
        <v>-4.3</v>
      </c>
      <c r="AB259" s="11">
        <v>-5.4</v>
      </c>
      <c r="AC259" s="11">
        <v>-6.4</v>
      </c>
      <c r="AD259" s="11">
        <v>-6.2</v>
      </c>
      <c r="AE259" s="11">
        <v>-5.7</v>
      </c>
      <c r="AF259" s="11">
        <v>-5.6</v>
      </c>
      <c r="AG259" s="11">
        <v>-4.5</v>
      </c>
      <c r="AH259" s="11">
        <v>-3.7</v>
      </c>
      <c r="AI259" s="11">
        <v>-3.5</v>
      </c>
      <c r="AJ259" s="11">
        <v>-1.1000000000000001</v>
      </c>
      <c r="AK259" s="11">
        <v>-0.7</v>
      </c>
      <c r="AL259" s="11">
        <v>-0.6</v>
      </c>
      <c r="AM259" s="11">
        <v>-0.2</v>
      </c>
      <c r="AN259" s="11">
        <v>-2.6</v>
      </c>
      <c r="AO259" s="11">
        <v>-0.9</v>
      </c>
      <c r="AP259" s="11">
        <v>0</v>
      </c>
      <c r="AQ259" s="11">
        <v>0.8</v>
      </c>
      <c r="AR259" s="11">
        <v>0.9</v>
      </c>
      <c r="AS259" s="11">
        <v>-0.7</v>
      </c>
      <c r="AT259" s="11">
        <v>-3.3</v>
      </c>
      <c r="AU259" s="11">
        <v>-2.7</v>
      </c>
      <c r="AV259" s="11">
        <v>-1.8</v>
      </c>
      <c r="AW259" s="11">
        <v>-3</v>
      </c>
      <c r="AX259" s="11">
        <v>-5.4</v>
      </c>
    </row>
    <row r="260" spans="1:50" s="10" customFormat="1" x14ac:dyDescent="0.25">
      <c r="A260" s="32">
        <v>235</v>
      </c>
      <c r="B260" s="10" t="s">
        <v>1945</v>
      </c>
      <c r="C260" s="10" t="s">
        <v>831</v>
      </c>
      <c r="D260" s="11">
        <v>11.9</v>
      </c>
      <c r="E260" s="11">
        <v>15.8</v>
      </c>
      <c r="F260" s="11">
        <v>17.899999999999999</v>
      </c>
      <c r="G260" s="11">
        <v>20</v>
      </c>
      <c r="H260" s="11">
        <v>21.9</v>
      </c>
      <c r="I260" s="11">
        <v>24.1</v>
      </c>
      <c r="J260" s="11">
        <v>26</v>
      </c>
      <c r="K260" s="11">
        <v>27.1</v>
      </c>
      <c r="L260" s="11">
        <v>30.4</v>
      </c>
      <c r="M260" s="11">
        <v>37.299999999999997</v>
      </c>
      <c r="N260" s="11">
        <v>40.200000000000003</v>
      </c>
      <c r="O260" s="11">
        <v>42.7</v>
      </c>
      <c r="P260" s="11">
        <v>45.1</v>
      </c>
      <c r="Q260" s="11">
        <v>45.6</v>
      </c>
      <c r="R260" s="11">
        <v>46.2</v>
      </c>
      <c r="S260" s="11">
        <v>46.9</v>
      </c>
      <c r="T260" s="11">
        <v>44</v>
      </c>
      <c r="U260" s="11">
        <v>44</v>
      </c>
      <c r="V260" s="11">
        <v>44.8</v>
      </c>
      <c r="W260" s="11">
        <v>45</v>
      </c>
      <c r="X260" s="11">
        <v>50.9</v>
      </c>
      <c r="Y260" s="11">
        <v>49.2</v>
      </c>
      <c r="Z260" s="11">
        <v>53</v>
      </c>
      <c r="AA260" s="11">
        <v>60.2</v>
      </c>
      <c r="AB260" s="11">
        <v>61.5</v>
      </c>
      <c r="AC260" s="11">
        <v>61.2</v>
      </c>
      <c r="AD260" s="11">
        <v>66</v>
      </c>
      <c r="AE260" s="11">
        <v>59.5</v>
      </c>
      <c r="AF260" s="11">
        <v>57.2</v>
      </c>
      <c r="AG260" s="11">
        <v>46.7</v>
      </c>
      <c r="AH260" s="11">
        <v>42.2</v>
      </c>
      <c r="AI260" s="11">
        <v>33.6</v>
      </c>
      <c r="AJ260" s="11">
        <v>47.5</v>
      </c>
      <c r="AK260" s="11">
        <v>64.5</v>
      </c>
      <c r="AL260" s="11">
        <v>97</v>
      </c>
      <c r="AM260" s="11">
        <v>97.9</v>
      </c>
      <c r="AN260" s="11">
        <v>97.9</v>
      </c>
      <c r="AO260" s="11">
        <v>102.9</v>
      </c>
      <c r="AP260" s="11">
        <v>98.5</v>
      </c>
      <c r="AQ260" s="11">
        <v>98.7</v>
      </c>
      <c r="AR260" s="11">
        <v>164.7</v>
      </c>
      <c r="AS260" s="11">
        <v>164.7</v>
      </c>
      <c r="AT260" s="11">
        <v>160.9</v>
      </c>
      <c r="AU260" s="11">
        <v>180.4</v>
      </c>
      <c r="AV260" s="11">
        <v>197.4</v>
      </c>
      <c r="AW260" s="11">
        <v>184</v>
      </c>
      <c r="AX260" s="11">
        <v>188.4</v>
      </c>
    </row>
    <row r="261" spans="1:50" s="10" customFormat="1" x14ac:dyDescent="0.25">
      <c r="A261" s="32">
        <v>236</v>
      </c>
      <c r="B261" s="10" t="s">
        <v>1946</v>
      </c>
      <c r="C261" s="10" t="s">
        <v>830</v>
      </c>
      <c r="D261" s="11">
        <v>-17.7</v>
      </c>
      <c r="E261" s="11">
        <v>-19</v>
      </c>
      <c r="F261" s="11">
        <v>-21</v>
      </c>
      <c r="G261" s="11">
        <v>-24.2</v>
      </c>
      <c r="H261" s="11">
        <v>-29</v>
      </c>
      <c r="I261" s="11">
        <v>-33.299999999999997</v>
      </c>
      <c r="J261" s="11">
        <v>-34.799999999999997</v>
      </c>
      <c r="K261" s="11">
        <v>-41.8</v>
      </c>
      <c r="L261" s="11">
        <v>-49.8</v>
      </c>
      <c r="M261" s="11">
        <v>-61</v>
      </c>
      <c r="N261" s="11">
        <v>-76</v>
      </c>
      <c r="O261" s="11">
        <v>-91.2</v>
      </c>
      <c r="P261" s="11">
        <v>-106.6</v>
      </c>
      <c r="Q261" s="11">
        <v>-117.7</v>
      </c>
      <c r="R261" s="11">
        <v>-124.5</v>
      </c>
      <c r="S261" s="11">
        <v>-144.69999999999999</v>
      </c>
      <c r="T261" s="11">
        <v>-156.6</v>
      </c>
      <c r="U261" s="11">
        <v>-172.6</v>
      </c>
      <c r="V261" s="11">
        <v>-184</v>
      </c>
      <c r="W261" s="11">
        <v>-197.9</v>
      </c>
      <c r="X261" s="11">
        <v>-215.8</v>
      </c>
      <c r="Y261" s="11">
        <v>-230.7</v>
      </c>
      <c r="Z261" s="11">
        <v>-236.8</v>
      </c>
      <c r="AA261" s="11">
        <v>-239.2</v>
      </c>
      <c r="AB261" s="11">
        <v>-238.8</v>
      </c>
      <c r="AC261" s="11">
        <v>-242.9</v>
      </c>
      <c r="AD261" s="11">
        <v>-265</v>
      </c>
      <c r="AE261" s="11">
        <v>-276.2</v>
      </c>
      <c r="AF261" s="11">
        <v>-293.7</v>
      </c>
      <c r="AG261" s="11">
        <v>-307</v>
      </c>
      <c r="AH261" s="11">
        <v>-326.60000000000002</v>
      </c>
      <c r="AI261" s="11">
        <v>-358.5</v>
      </c>
      <c r="AJ261" s="11">
        <v>-379.5</v>
      </c>
      <c r="AK261" s="11">
        <v>-382.3</v>
      </c>
      <c r="AL261" s="11">
        <v>-375.7</v>
      </c>
      <c r="AM261" s="11">
        <v>-380.5</v>
      </c>
      <c r="AN261" s="11">
        <v>-430.5</v>
      </c>
      <c r="AO261" s="11">
        <v>-492.8</v>
      </c>
      <c r="AP261" s="11">
        <v>-542.1</v>
      </c>
      <c r="AQ261" s="11">
        <v>-543.5</v>
      </c>
      <c r="AR261" s="11">
        <v>-495.4</v>
      </c>
      <c r="AS261" s="11">
        <v>-457.4</v>
      </c>
      <c r="AT261" s="11">
        <v>-420.1</v>
      </c>
      <c r="AU261" s="11">
        <v>-394.9</v>
      </c>
      <c r="AV261" s="11">
        <v>-369.2</v>
      </c>
      <c r="AW261" s="11">
        <v>-365.9</v>
      </c>
      <c r="AX261" s="11">
        <v>-368.3</v>
      </c>
    </row>
    <row r="262" spans="1:50" s="8" customFormat="1" x14ac:dyDescent="0.25">
      <c r="A262" s="33"/>
      <c r="B262" s="8" t="s">
        <v>829</v>
      </c>
      <c r="C262" s="8" t="s">
        <v>185</v>
      </c>
      <c r="D262" s="9"/>
      <c r="E262" s="9"/>
      <c r="F262" s="9"/>
      <c r="G262" s="9"/>
      <c r="H262" s="9"/>
      <c r="I262" s="9"/>
      <c r="J262" s="9"/>
      <c r="K262" s="9"/>
      <c r="L262" s="9"/>
      <c r="M262" s="9"/>
      <c r="N262" s="9"/>
      <c r="O262" s="9"/>
      <c r="P262" s="9"/>
      <c r="Q262" s="9"/>
      <c r="R262" s="9"/>
      <c r="S262" s="9"/>
      <c r="T262" s="9"/>
      <c r="U262" s="9"/>
      <c r="V262" s="9"/>
      <c r="W262" s="9"/>
      <c r="X262" s="9"/>
      <c r="Y262" s="9"/>
      <c r="Z262" s="9"/>
      <c r="AA262" s="9"/>
      <c r="AB262" s="9"/>
      <c r="AC262" s="9"/>
      <c r="AD262" s="9"/>
      <c r="AE262" s="9"/>
      <c r="AF262" s="9"/>
      <c r="AG262" s="9"/>
      <c r="AH262" s="9"/>
      <c r="AI262" s="9"/>
      <c r="AJ262" s="9"/>
      <c r="AK262" s="9"/>
      <c r="AL262" s="9"/>
      <c r="AM262" s="9"/>
      <c r="AN262" s="9"/>
      <c r="AO262" s="9"/>
      <c r="AP262" s="9"/>
      <c r="AQ262" s="9"/>
      <c r="AR262" s="9"/>
      <c r="AS262" s="9"/>
      <c r="AT262" s="9"/>
      <c r="AU262" s="9"/>
      <c r="AV262" s="9"/>
      <c r="AW262" s="9"/>
      <c r="AX262" s="9"/>
    </row>
    <row r="263" spans="1:50" s="8" customFormat="1" x14ac:dyDescent="0.25">
      <c r="A263" s="35">
        <v>237</v>
      </c>
      <c r="B263" s="8" t="s">
        <v>828</v>
      </c>
      <c r="C263" s="8" t="s">
        <v>827</v>
      </c>
      <c r="D263" s="9">
        <v>1019.9</v>
      </c>
      <c r="E263" s="9">
        <v>1075.9000000000001</v>
      </c>
      <c r="F263" s="9">
        <v>1167.8</v>
      </c>
      <c r="G263" s="9">
        <v>1282.4000000000001</v>
      </c>
      <c r="H263" s="9">
        <v>1428.5</v>
      </c>
      <c r="I263" s="9">
        <v>1548.8</v>
      </c>
      <c r="J263" s="9">
        <v>1688.9</v>
      </c>
      <c r="K263" s="9">
        <v>1877.6</v>
      </c>
      <c r="L263" s="9">
        <v>2086</v>
      </c>
      <c r="M263" s="9">
        <v>2356.6</v>
      </c>
      <c r="N263" s="9">
        <v>2632.1</v>
      </c>
      <c r="O263" s="9">
        <v>2862.5</v>
      </c>
      <c r="P263" s="9">
        <v>3211</v>
      </c>
      <c r="Q263" s="9">
        <v>3345</v>
      </c>
      <c r="R263" s="9">
        <v>3638.1</v>
      </c>
      <c r="S263" s="9">
        <v>4040.7</v>
      </c>
      <c r="T263" s="9">
        <v>4346.7</v>
      </c>
      <c r="U263" s="9">
        <v>4590.2</v>
      </c>
      <c r="V263" s="9">
        <v>4870.2</v>
      </c>
      <c r="W263" s="9">
        <v>5252.6</v>
      </c>
      <c r="X263" s="9">
        <v>5657.7</v>
      </c>
      <c r="Y263" s="9">
        <v>5979.6</v>
      </c>
      <c r="Z263" s="9">
        <v>6174</v>
      </c>
      <c r="AA263" s="9">
        <v>6539.3</v>
      </c>
      <c r="AB263" s="9">
        <v>6878.7</v>
      </c>
      <c r="AC263" s="9">
        <v>7308.8</v>
      </c>
      <c r="AD263" s="9">
        <v>7664.1</v>
      </c>
      <c r="AE263" s="9">
        <v>8100.2</v>
      </c>
      <c r="AF263" s="9">
        <v>8608.5</v>
      </c>
      <c r="AG263" s="9">
        <v>9089.2000000000007</v>
      </c>
      <c r="AH263" s="9">
        <v>9660.6</v>
      </c>
      <c r="AI263" s="9">
        <v>10284.799999999999</v>
      </c>
      <c r="AJ263" s="9">
        <v>10621.8</v>
      </c>
      <c r="AK263" s="9">
        <v>10977.5</v>
      </c>
      <c r="AL263" s="9">
        <v>11510.7</v>
      </c>
      <c r="AM263" s="9">
        <v>12274.9</v>
      </c>
      <c r="AN263" s="9">
        <v>13093.7</v>
      </c>
      <c r="AO263" s="9">
        <v>13855.9</v>
      </c>
      <c r="AP263" s="9">
        <v>14477.6</v>
      </c>
      <c r="AQ263" s="9">
        <v>14718.6</v>
      </c>
      <c r="AR263" s="9">
        <v>14418.7</v>
      </c>
      <c r="AS263" s="9">
        <v>14964.4</v>
      </c>
      <c r="AT263" s="9">
        <v>15517.9</v>
      </c>
      <c r="AU263" s="9">
        <v>16155.3</v>
      </c>
      <c r="AV263" s="9">
        <v>16691.5</v>
      </c>
      <c r="AW263" s="9">
        <v>17393.099999999999</v>
      </c>
      <c r="AX263" s="9">
        <v>18036.599999999999</v>
      </c>
    </row>
    <row r="264" spans="1:50" s="10" customFormat="1" x14ac:dyDescent="0.25">
      <c r="A264" s="32">
        <v>238</v>
      </c>
      <c r="B264" s="10" t="s">
        <v>818</v>
      </c>
      <c r="C264" s="10" t="s">
        <v>826</v>
      </c>
      <c r="D264" s="11">
        <v>128.1</v>
      </c>
      <c r="E264" s="11">
        <v>140.30000000000001</v>
      </c>
      <c r="F264" s="11">
        <v>153.30000000000001</v>
      </c>
      <c r="G264" s="11">
        <v>166.8</v>
      </c>
      <c r="H264" s="11">
        <v>179.8</v>
      </c>
      <c r="I264" s="11">
        <v>200.5</v>
      </c>
      <c r="J264" s="11">
        <v>224.4</v>
      </c>
      <c r="K264" s="11">
        <v>241.7</v>
      </c>
      <c r="L264" s="11">
        <v>264.3</v>
      </c>
      <c r="M264" s="11">
        <v>300.39999999999998</v>
      </c>
      <c r="N264" s="11">
        <v>334.6</v>
      </c>
      <c r="O264" s="11">
        <v>373.6</v>
      </c>
      <c r="P264" s="11">
        <v>418.7</v>
      </c>
      <c r="Q264" s="11">
        <v>461.3</v>
      </c>
      <c r="R264" s="11">
        <v>516.20000000000005</v>
      </c>
      <c r="S264" s="11">
        <v>548.6</v>
      </c>
      <c r="T264" s="11">
        <v>611.29999999999995</v>
      </c>
      <c r="U264" s="11">
        <v>655.4</v>
      </c>
      <c r="V264" s="11">
        <v>697.8</v>
      </c>
      <c r="W264" s="11">
        <v>761.8</v>
      </c>
      <c r="X264" s="11">
        <v>825.8</v>
      </c>
      <c r="Y264" s="11">
        <v>884</v>
      </c>
      <c r="Z264" s="11">
        <v>938</v>
      </c>
      <c r="AA264" s="11">
        <v>1017.2</v>
      </c>
      <c r="AB264" s="11">
        <v>1089.3</v>
      </c>
      <c r="AC264" s="11">
        <v>1155.4000000000001</v>
      </c>
      <c r="AD264" s="11">
        <v>1202</v>
      </c>
      <c r="AE264" s="11">
        <v>1245.7</v>
      </c>
      <c r="AF264" s="11">
        <v>1303.2</v>
      </c>
      <c r="AG264" s="11">
        <v>1385.4</v>
      </c>
      <c r="AH264" s="11">
        <v>1485.4</v>
      </c>
      <c r="AI264" s="11">
        <v>1609.8</v>
      </c>
      <c r="AJ264" s="11">
        <v>1704.9</v>
      </c>
      <c r="AK264" s="11">
        <v>1782.6</v>
      </c>
      <c r="AL264" s="11">
        <v>1872.3</v>
      </c>
      <c r="AM264" s="11">
        <v>2007.1</v>
      </c>
      <c r="AN264" s="11">
        <v>2154.6</v>
      </c>
      <c r="AO264" s="11">
        <v>2258.1</v>
      </c>
      <c r="AP264" s="11">
        <v>2334.4</v>
      </c>
      <c r="AQ264" s="11">
        <v>2425.1999999999998</v>
      </c>
      <c r="AR264" s="11">
        <v>2453.9</v>
      </c>
      <c r="AS264" s="11">
        <v>2510.5</v>
      </c>
      <c r="AT264" s="11">
        <v>2561.3000000000002</v>
      </c>
      <c r="AU264" s="11">
        <v>2610.1</v>
      </c>
      <c r="AV264" s="11">
        <v>2685.3</v>
      </c>
      <c r="AW264" s="11">
        <v>2770.1</v>
      </c>
      <c r="AX264" s="11">
        <v>2869</v>
      </c>
    </row>
    <row r="265" spans="1:50" s="10" customFormat="1" x14ac:dyDescent="0.25">
      <c r="A265" s="32">
        <v>239</v>
      </c>
      <c r="B265" s="10" t="s">
        <v>1947</v>
      </c>
      <c r="C265" s="10" t="s">
        <v>825</v>
      </c>
      <c r="D265" s="11">
        <v>54</v>
      </c>
      <c r="E265" s="11">
        <v>58.1</v>
      </c>
      <c r="F265" s="11">
        <v>63.9</v>
      </c>
      <c r="G265" s="11">
        <v>69.599999999999994</v>
      </c>
      <c r="H265" s="11">
        <v>75.900000000000006</v>
      </c>
      <c r="I265" s="11">
        <v>83.5</v>
      </c>
      <c r="J265" s="11">
        <v>90.9</v>
      </c>
      <c r="K265" s="11">
        <v>99.2</v>
      </c>
      <c r="L265" s="11">
        <v>108.3</v>
      </c>
      <c r="M265" s="11">
        <v>123.6</v>
      </c>
      <c r="N265" s="11">
        <v>140.30000000000001</v>
      </c>
      <c r="O265" s="11">
        <v>161.30000000000001</v>
      </c>
      <c r="P265" s="11">
        <v>182.7</v>
      </c>
      <c r="Q265" s="11">
        <v>198.8</v>
      </c>
      <c r="R265" s="11">
        <v>212.8</v>
      </c>
      <c r="S265" s="11">
        <v>231.7</v>
      </c>
      <c r="T265" s="11">
        <v>250.9</v>
      </c>
      <c r="U265" s="11">
        <v>270.5</v>
      </c>
      <c r="V265" s="11">
        <v>292.89999999999998</v>
      </c>
      <c r="W265" s="11">
        <v>320</v>
      </c>
      <c r="X265" s="11">
        <v>345.5</v>
      </c>
      <c r="Y265" s="11">
        <v>371.8</v>
      </c>
      <c r="Z265" s="11">
        <v>391.4</v>
      </c>
      <c r="AA265" s="11">
        <v>412.5</v>
      </c>
      <c r="AB265" s="11">
        <v>442.7</v>
      </c>
      <c r="AC265" s="11">
        <v>477.7</v>
      </c>
      <c r="AD265" s="11">
        <v>512.4</v>
      </c>
      <c r="AE265" s="11">
        <v>542.1</v>
      </c>
      <c r="AF265" s="11">
        <v>575.4</v>
      </c>
      <c r="AG265" s="11">
        <v>611.70000000000005</v>
      </c>
      <c r="AH265" s="11">
        <v>659.5</v>
      </c>
      <c r="AI265" s="11">
        <v>711.5</v>
      </c>
      <c r="AJ265" s="11">
        <v>765</v>
      </c>
      <c r="AK265" s="11">
        <v>803.2</v>
      </c>
      <c r="AL265" s="11">
        <v>842.5</v>
      </c>
      <c r="AM265" s="11">
        <v>895.5</v>
      </c>
      <c r="AN265" s="11">
        <v>965.9</v>
      </c>
      <c r="AO265" s="11">
        <v>1029</v>
      </c>
      <c r="AP265" s="11">
        <v>1060.9000000000001</v>
      </c>
      <c r="AQ265" s="11">
        <v>1110.9000000000001</v>
      </c>
      <c r="AR265" s="11">
        <v>1130.3</v>
      </c>
      <c r="AS265" s="11">
        <v>1132.5</v>
      </c>
      <c r="AT265" s="11">
        <v>1148.4000000000001</v>
      </c>
      <c r="AU265" s="11">
        <v>1166.7</v>
      </c>
      <c r="AV265" s="11">
        <v>1198.8</v>
      </c>
      <c r="AW265" s="11">
        <v>1242.8</v>
      </c>
      <c r="AX265" s="11">
        <v>1290.9000000000001</v>
      </c>
    </row>
    <row r="266" spans="1:50" s="10" customFormat="1" x14ac:dyDescent="0.25">
      <c r="A266" s="32">
        <v>240</v>
      </c>
      <c r="B266" s="10" t="s">
        <v>1948</v>
      </c>
      <c r="C266" s="10" t="s">
        <v>116</v>
      </c>
      <c r="D266" s="11">
        <v>3.8</v>
      </c>
      <c r="E266" s="11">
        <v>4.3</v>
      </c>
      <c r="F266" s="11">
        <v>4.8</v>
      </c>
      <c r="G266" s="11">
        <v>5.4</v>
      </c>
      <c r="H266" s="11">
        <v>6.2</v>
      </c>
      <c r="I266" s="11">
        <v>7.3</v>
      </c>
      <c r="J266" s="11">
        <v>8.6</v>
      </c>
      <c r="K266" s="11">
        <v>9.4</v>
      </c>
      <c r="L266" s="11">
        <v>10.4</v>
      </c>
      <c r="M266" s="11">
        <v>12</v>
      </c>
      <c r="N266" s="11">
        <v>13.9</v>
      </c>
      <c r="O266" s="11">
        <v>16.2</v>
      </c>
      <c r="P266" s="11">
        <v>18.7</v>
      </c>
      <c r="Q266" s="11">
        <v>20.9</v>
      </c>
      <c r="R266" s="11">
        <v>22.8</v>
      </c>
      <c r="S266" s="11">
        <v>26</v>
      </c>
      <c r="T266" s="11">
        <v>26.7</v>
      </c>
      <c r="U266" s="11">
        <v>29.1</v>
      </c>
      <c r="V266" s="11">
        <v>31</v>
      </c>
      <c r="W266" s="11">
        <v>34</v>
      </c>
      <c r="X266" s="11">
        <v>37.1</v>
      </c>
      <c r="Y266" s="11">
        <v>39.5</v>
      </c>
      <c r="Z266" s="11">
        <v>42.2</v>
      </c>
      <c r="AA266" s="11">
        <v>44.8</v>
      </c>
      <c r="AB266" s="11">
        <v>48.9</v>
      </c>
      <c r="AC266" s="11">
        <v>49.5</v>
      </c>
      <c r="AD266" s="11">
        <v>52.3</v>
      </c>
      <c r="AE266" s="11">
        <v>54.5</v>
      </c>
      <c r="AF266" s="11">
        <v>57.2</v>
      </c>
      <c r="AG266" s="11">
        <v>60.8</v>
      </c>
      <c r="AH266" s="11">
        <v>65.2</v>
      </c>
      <c r="AI266" s="11">
        <v>70.2</v>
      </c>
      <c r="AJ266" s="11">
        <v>74.400000000000006</v>
      </c>
      <c r="AK266" s="11">
        <v>78</v>
      </c>
      <c r="AL266" s="11">
        <v>82.2</v>
      </c>
      <c r="AM266" s="11">
        <v>87.2</v>
      </c>
      <c r="AN266" s="11">
        <v>93.1</v>
      </c>
      <c r="AO266" s="11">
        <v>99.3</v>
      </c>
      <c r="AP266" s="11">
        <v>106</v>
      </c>
      <c r="AQ266" s="11">
        <v>112.2</v>
      </c>
      <c r="AR266" s="11">
        <v>115.3</v>
      </c>
      <c r="AS266" s="11">
        <v>116.5</v>
      </c>
      <c r="AT266" s="11">
        <v>115</v>
      </c>
      <c r="AU266" s="11">
        <v>118.5</v>
      </c>
      <c r="AV266" s="11">
        <v>122.5</v>
      </c>
      <c r="AW266" s="11">
        <v>127.1</v>
      </c>
      <c r="AX266" s="11">
        <v>130.9</v>
      </c>
    </row>
    <row r="267" spans="1:50" s="10" customFormat="1" x14ac:dyDescent="0.25">
      <c r="A267" s="32">
        <v>241</v>
      </c>
      <c r="B267" s="10" t="s">
        <v>1949</v>
      </c>
      <c r="C267" s="10" t="s">
        <v>824</v>
      </c>
      <c r="D267" s="11">
        <v>11.3</v>
      </c>
      <c r="E267" s="11">
        <v>13.3</v>
      </c>
      <c r="F267" s="11">
        <v>14.3</v>
      </c>
      <c r="G267" s="11">
        <v>15.8</v>
      </c>
      <c r="H267" s="11">
        <v>17.600000000000001</v>
      </c>
      <c r="I267" s="11">
        <v>21.3</v>
      </c>
      <c r="J267" s="11">
        <v>27.4</v>
      </c>
      <c r="K267" s="11">
        <v>27.4</v>
      </c>
      <c r="L267" s="11">
        <v>30.3</v>
      </c>
      <c r="M267" s="11">
        <v>35.4</v>
      </c>
      <c r="N267" s="11">
        <v>37.5</v>
      </c>
      <c r="O267" s="11">
        <v>37.700000000000003</v>
      </c>
      <c r="P267" s="11">
        <v>37.5</v>
      </c>
      <c r="Q267" s="11">
        <v>40.799999999999997</v>
      </c>
      <c r="R267" s="11">
        <v>62.3</v>
      </c>
      <c r="S267" s="11">
        <v>61.9</v>
      </c>
      <c r="T267" s="11">
        <v>84.5</v>
      </c>
      <c r="U267" s="11">
        <v>87.1</v>
      </c>
      <c r="V267" s="11">
        <v>86.6</v>
      </c>
      <c r="W267" s="11">
        <v>88.6</v>
      </c>
      <c r="X267" s="11">
        <v>88.4</v>
      </c>
      <c r="Y267" s="11">
        <v>84.3</v>
      </c>
      <c r="Z267" s="11">
        <v>87</v>
      </c>
      <c r="AA267" s="11">
        <v>100.3</v>
      </c>
      <c r="AB267" s="11">
        <v>111.3</v>
      </c>
      <c r="AC267" s="11">
        <v>121.5</v>
      </c>
      <c r="AD267" s="11">
        <v>124.5</v>
      </c>
      <c r="AE267" s="11">
        <v>128.80000000000001</v>
      </c>
      <c r="AF267" s="11">
        <v>137.4</v>
      </c>
      <c r="AG267" s="11">
        <v>146</v>
      </c>
      <c r="AH267" s="11">
        <v>154.4</v>
      </c>
      <c r="AI267" s="11">
        <v>166.1</v>
      </c>
      <c r="AJ267" s="11">
        <v>157.9</v>
      </c>
      <c r="AK267" s="11">
        <v>161.19999999999999</v>
      </c>
      <c r="AL267" s="11">
        <v>165.9</v>
      </c>
      <c r="AM267" s="11">
        <v>181.2</v>
      </c>
      <c r="AN267" s="11">
        <v>195.2</v>
      </c>
      <c r="AO267" s="11">
        <v>198.1</v>
      </c>
      <c r="AP267" s="11">
        <v>209.5</v>
      </c>
      <c r="AQ267" s="11">
        <v>215.7</v>
      </c>
      <c r="AR267" s="11">
        <v>205.2</v>
      </c>
      <c r="AS267" s="11">
        <v>223.5</v>
      </c>
      <c r="AT267" s="11">
        <v>234.2</v>
      </c>
      <c r="AU267" s="11">
        <v>234</v>
      </c>
      <c r="AV267" s="11">
        <v>252</v>
      </c>
      <c r="AW267" s="11">
        <v>268.89999999999998</v>
      </c>
      <c r="AX267" s="11">
        <v>289.3</v>
      </c>
    </row>
    <row r="268" spans="1:50" s="10" customFormat="1" x14ac:dyDescent="0.25">
      <c r="A268" s="32">
        <v>242</v>
      </c>
      <c r="B268" s="10" t="s">
        <v>1950</v>
      </c>
      <c r="C268" s="10" t="s">
        <v>823</v>
      </c>
      <c r="D268" s="11">
        <v>0.5</v>
      </c>
      <c r="E268" s="11">
        <v>0.6</v>
      </c>
      <c r="F268" s="11">
        <v>0.7</v>
      </c>
      <c r="G268" s="11">
        <v>0.8</v>
      </c>
      <c r="H268" s="11">
        <v>0.8</v>
      </c>
      <c r="I268" s="11">
        <v>0.9</v>
      </c>
      <c r="J268" s="11">
        <v>1.1000000000000001</v>
      </c>
      <c r="K268" s="11">
        <v>1.3</v>
      </c>
      <c r="L268" s="11">
        <v>1.7</v>
      </c>
      <c r="M268" s="11">
        <v>2</v>
      </c>
      <c r="N268" s="11">
        <v>2.2999999999999998</v>
      </c>
      <c r="O268" s="11">
        <v>2.6</v>
      </c>
      <c r="P268" s="11">
        <v>3</v>
      </c>
      <c r="Q268" s="11">
        <v>3.5</v>
      </c>
      <c r="R268" s="11">
        <v>4.0999999999999996</v>
      </c>
      <c r="S268" s="11">
        <v>4.9000000000000004</v>
      </c>
      <c r="T268" s="11">
        <v>6.1</v>
      </c>
      <c r="U268" s="11">
        <v>7.4</v>
      </c>
      <c r="V268" s="11">
        <v>8.5</v>
      </c>
      <c r="W268" s="11">
        <v>9.1999999999999993</v>
      </c>
      <c r="X268" s="11">
        <v>9.6999999999999993</v>
      </c>
      <c r="Y268" s="11">
        <v>10.3</v>
      </c>
      <c r="Z268" s="11">
        <v>10.6</v>
      </c>
      <c r="AA268" s="11">
        <v>10.9</v>
      </c>
      <c r="AB268" s="11">
        <v>11.8</v>
      </c>
      <c r="AC268" s="11">
        <v>11.8</v>
      </c>
      <c r="AD268" s="11">
        <v>11.4</v>
      </c>
      <c r="AE268" s="11">
        <v>12</v>
      </c>
      <c r="AF268" s="11">
        <v>11.9</v>
      </c>
      <c r="AG268" s="11">
        <v>11.7</v>
      </c>
      <c r="AH268" s="11">
        <v>11.1</v>
      </c>
      <c r="AI268" s="11">
        <v>11.8</v>
      </c>
      <c r="AJ268" s="11">
        <v>10.6</v>
      </c>
      <c r="AK268" s="11">
        <v>9.5</v>
      </c>
      <c r="AL268" s="11">
        <v>9.5</v>
      </c>
      <c r="AM268" s="11">
        <v>8.1</v>
      </c>
      <c r="AN268" s="11">
        <v>10</v>
      </c>
      <c r="AO268" s="11">
        <v>7.4</v>
      </c>
      <c r="AP268" s="11">
        <v>6.3</v>
      </c>
      <c r="AQ268" s="11">
        <v>3.7</v>
      </c>
      <c r="AR268" s="11">
        <v>1.6</v>
      </c>
      <c r="AS268" s="11">
        <v>1</v>
      </c>
      <c r="AT268" s="11">
        <v>2.2000000000000002</v>
      </c>
      <c r="AU268" s="11">
        <v>1.5</v>
      </c>
      <c r="AV268" s="11">
        <v>1</v>
      </c>
      <c r="AW268" s="11">
        <v>0.7</v>
      </c>
      <c r="AX268" s="11">
        <v>1.5</v>
      </c>
    </row>
    <row r="269" spans="1:50" s="10" customFormat="1" x14ac:dyDescent="0.25">
      <c r="A269" s="32">
        <v>243</v>
      </c>
      <c r="B269" s="10" t="s">
        <v>1951</v>
      </c>
      <c r="C269" s="10" t="s">
        <v>822</v>
      </c>
      <c r="D269" s="11">
        <v>9.1999999999999993</v>
      </c>
      <c r="E269" s="11">
        <v>9.6</v>
      </c>
      <c r="F269" s="11">
        <v>11</v>
      </c>
      <c r="G269" s="11">
        <v>12</v>
      </c>
      <c r="H269" s="11">
        <v>10.7</v>
      </c>
      <c r="I269" s="11">
        <v>9.4</v>
      </c>
      <c r="J269" s="11">
        <v>7.8</v>
      </c>
      <c r="K269" s="11">
        <v>4.4000000000000004</v>
      </c>
      <c r="L269" s="11">
        <v>2</v>
      </c>
      <c r="M269" s="11">
        <v>2.4</v>
      </c>
      <c r="N269" s="11">
        <v>1.3</v>
      </c>
      <c r="O269" s="11">
        <v>-1.5</v>
      </c>
      <c r="P269" s="11">
        <v>-2.7</v>
      </c>
      <c r="Q269" s="11">
        <v>-3.6</v>
      </c>
      <c r="R269" s="11">
        <v>-4</v>
      </c>
      <c r="S269" s="11">
        <v>-11.4</v>
      </c>
      <c r="T269" s="11">
        <v>-11.4</v>
      </c>
      <c r="U269" s="11">
        <v>-11.2</v>
      </c>
      <c r="V269" s="11">
        <v>-12.4</v>
      </c>
      <c r="W269" s="11">
        <v>-9.3000000000000007</v>
      </c>
      <c r="X269" s="11">
        <v>-2.2000000000000002</v>
      </c>
      <c r="Y269" s="11">
        <v>0.6</v>
      </c>
      <c r="Z269" s="11">
        <v>3.7</v>
      </c>
      <c r="AA269" s="11">
        <v>14</v>
      </c>
      <c r="AB269" s="11">
        <v>14</v>
      </c>
      <c r="AC269" s="11">
        <v>15.7</v>
      </c>
      <c r="AD269" s="11">
        <v>18.100000000000001</v>
      </c>
      <c r="AE269" s="11">
        <v>17.600000000000001</v>
      </c>
      <c r="AF269" s="11">
        <v>22.2</v>
      </c>
      <c r="AG269" s="11">
        <v>30.9</v>
      </c>
      <c r="AH269" s="11">
        <v>36</v>
      </c>
      <c r="AI269" s="11">
        <v>45</v>
      </c>
      <c r="AJ269" s="11">
        <v>53.6</v>
      </c>
      <c r="AK269" s="11">
        <v>54.9</v>
      </c>
      <c r="AL269" s="11">
        <v>50.6</v>
      </c>
      <c r="AM269" s="11">
        <v>63.8</v>
      </c>
      <c r="AN269" s="11">
        <v>60.8</v>
      </c>
      <c r="AO269" s="11">
        <v>59.6</v>
      </c>
      <c r="AP269" s="11">
        <v>40.700000000000003</v>
      </c>
      <c r="AQ269" s="11">
        <v>31</v>
      </c>
      <c r="AR269" s="11">
        <v>22.5</v>
      </c>
      <c r="AS269" s="11">
        <v>35.299999999999997</v>
      </c>
      <c r="AT269" s="11">
        <v>15.9</v>
      </c>
      <c r="AU269" s="11">
        <v>15.1</v>
      </c>
      <c r="AV269" s="11">
        <v>3.2</v>
      </c>
      <c r="AW269" s="11">
        <v>-6.9</v>
      </c>
      <c r="AX269" s="11">
        <v>-10.7</v>
      </c>
    </row>
    <row r="270" spans="1:50" s="10" customFormat="1" x14ac:dyDescent="0.25">
      <c r="A270" s="32">
        <v>244</v>
      </c>
      <c r="B270" s="10" t="s">
        <v>1952</v>
      </c>
      <c r="C270" s="10" t="s">
        <v>122</v>
      </c>
      <c r="D270" s="11">
        <v>0.3</v>
      </c>
      <c r="E270" s="11">
        <v>0.4</v>
      </c>
      <c r="F270" s="11">
        <v>0.3</v>
      </c>
      <c r="G270" s="11">
        <v>0.4</v>
      </c>
      <c r="H270" s="11">
        <v>0.6</v>
      </c>
      <c r="I270" s="11">
        <v>0.6</v>
      </c>
      <c r="J270" s="11">
        <v>0.5</v>
      </c>
      <c r="K270" s="11">
        <v>0.5</v>
      </c>
      <c r="L270" s="11">
        <v>0.5</v>
      </c>
      <c r="M270" s="11">
        <v>0.5</v>
      </c>
      <c r="N270" s="11">
        <v>0.6</v>
      </c>
      <c r="O270" s="11">
        <v>0.5</v>
      </c>
      <c r="P270" s="11">
        <v>0.5</v>
      </c>
      <c r="Q270" s="11">
        <v>0.5</v>
      </c>
      <c r="R270" s="11">
        <v>0.4</v>
      </c>
      <c r="S270" s="11">
        <v>0.4</v>
      </c>
      <c r="T270" s="11">
        <v>0.4</v>
      </c>
      <c r="U270" s="11">
        <v>0.4</v>
      </c>
      <c r="V270" s="11">
        <v>0.3</v>
      </c>
      <c r="W270" s="11">
        <v>0.3</v>
      </c>
      <c r="X270" s="11">
        <v>0.3</v>
      </c>
      <c r="Y270" s="11">
        <v>0.3</v>
      </c>
      <c r="Z270" s="11">
        <v>0.2</v>
      </c>
      <c r="AA270" s="11">
        <v>0.3</v>
      </c>
      <c r="AB270" s="11">
        <v>0.2</v>
      </c>
      <c r="AC270" s="11">
        <v>0.2</v>
      </c>
      <c r="AD270" s="11">
        <v>0.2</v>
      </c>
      <c r="AE270" s="11">
        <v>0.2</v>
      </c>
      <c r="AF270" s="11">
        <v>0.2</v>
      </c>
      <c r="AG270" s="11">
        <v>0.1</v>
      </c>
      <c r="AH270" s="11">
        <v>0.1</v>
      </c>
      <c r="AI270" s="11">
        <v>0.1</v>
      </c>
      <c r="AJ270" s="11">
        <v>0.1</v>
      </c>
      <c r="AK270" s="11">
        <v>0.1</v>
      </c>
      <c r="AL270" s="11">
        <v>0.1</v>
      </c>
      <c r="AM270" s="11">
        <v>0.2</v>
      </c>
      <c r="AN270" s="11">
        <v>0.2</v>
      </c>
      <c r="AO270" s="11">
        <v>0.2</v>
      </c>
      <c r="AP270" s="11">
        <v>0.2</v>
      </c>
      <c r="AQ270" s="11">
        <v>0.2</v>
      </c>
      <c r="AR270" s="11">
        <v>0.1</v>
      </c>
      <c r="AS270" s="11">
        <v>0.2</v>
      </c>
      <c r="AT270" s="11">
        <v>0.2</v>
      </c>
      <c r="AU270" s="11">
        <v>0.1</v>
      </c>
      <c r="AV270" s="11">
        <v>0.2</v>
      </c>
      <c r="AW270" s="11">
        <v>0.2</v>
      </c>
      <c r="AX270" s="11">
        <v>0.2</v>
      </c>
    </row>
    <row r="271" spans="1:50" s="10" customFormat="1" x14ac:dyDescent="0.25">
      <c r="A271" s="32">
        <v>245</v>
      </c>
      <c r="B271" s="10" t="s">
        <v>1953</v>
      </c>
      <c r="C271" s="10" t="s">
        <v>821</v>
      </c>
      <c r="D271" s="11">
        <v>15.2</v>
      </c>
      <c r="E271" s="11">
        <v>17.600000000000001</v>
      </c>
      <c r="F271" s="11">
        <v>19.3</v>
      </c>
      <c r="G271" s="11">
        <v>21.9</v>
      </c>
      <c r="H271" s="11">
        <v>24.1</v>
      </c>
      <c r="I271" s="11">
        <v>27.9</v>
      </c>
      <c r="J271" s="11">
        <v>33.5</v>
      </c>
      <c r="K271" s="11">
        <v>40.700000000000003</v>
      </c>
      <c r="L271" s="11">
        <v>47.7</v>
      </c>
      <c r="M271" s="11">
        <v>55.7</v>
      </c>
      <c r="N271" s="11">
        <v>63.2</v>
      </c>
      <c r="O271" s="11">
        <v>72.7</v>
      </c>
      <c r="P271" s="11">
        <v>84.2</v>
      </c>
      <c r="Q271" s="11">
        <v>95.9</v>
      </c>
      <c r="R271" s="11">
        <v>105</v>
      </c>
      <c r="S271" s="11">
        <v>113.9</v>
      </c>
      <c r="T271" s="11">
        <v>124.2</v>
      </c>
      <c r="U271" s="11">
        <v>132.1</v>
      </c>
      <c r="V271" s="11">
        <v>140.9</v>
      </c>
      <c r="W271" s="11">
        <v>157.80000000000001</v>
      </c>
      <c r="X271" s="11">
        <v>175.1</v>
      </c>
      <c r="Y271" s="11">
        <v>194.5</v>
      </c>
      <c r="Z271" s="11">
        <v>210.8</v>
      </c>
      <c r="AA271" s="11">
        <v>235.7</v>
      </c>
      <c r="AB271" s="11">
        <v>255.1</v>
      </c>
      <c r="AC271" s="11">
        <v>266.89999999999998</v>
      </c>
      <c r="AD271" s="11">
        <v>264.10000000000002</v>
      </c>
      <c r="AE271" s="11">
        <v>267.3</v>
      </c>
      <c r="AF271" s="11">
        <v>271.39999999999998</v>
      </c>
      <c r="AG271" s="11">
        <v>292.5</v>
      </c>
      <c r="AH271" s="11">
        <v>319</v>
      </c>
      <c r="AI271" s="11">
        <v>354.7</v>
      </c>
      <c r="AJ271" s="11">
        <v>385.7</v>
      </c>
      <c r="AK271" s="11">
        <v>411.6</v>
      </c>
      <c r="AL271" s="11">
        <v>448.3</v>
      </c>
      <c r="AM271" s="11">
        <v>482.7</v>
      </c>
      <c r="AN271" s="11">
        <v>519.70000000000005</v>
      </c>
      <c r="AO271" s="11">
        <v>534.5</v>
      </c>
      <c r="AP271" s="11">
        <v>557.4</v>
      </c>
      <c r="AQ271" s="11">
        <v>575.6</v>
      </c>
      <c r="AR271" s="11">
        <v>588.70000000000005</v>
      </c>
      <c r="AS271" s="11">
        <v>597.20000000000005</v>
      </c>
      <c r="AT271" s="11">
        <v>622.70000000000005</v>
      </c>
      <c r="AU271" s="11">
        <v>637.1</v>
      </c>
      <c r="AV271" s="11">
        <v>662</v>
      </c>
      <c r="AW271" s="11">
        <v>682.5</v>
      </c>
      <c r="AX271" s="11">
        <v>708.8</v>
      </c>
    </row>
    <row r="272" spans="1:50" s="10" customFormat="1" x14ac:dyDescent="0.25">
      <c r="A272" s="32">
        <v>246</v>
      </c>
      <c r="B272" s="10" t="s">
        <v>1954</v>
      </c>
      <c r="C272" s="10" t="s">
        <v>129</v>
      </c>
      <c r="D272" s="11">
        <v>0.4</v>
      </c>
      <c r="E272" s="11">
        <v>0.4</v>
      </c>
      <c r="F272" s="11">
        <v>0.5</v>
      </c>
      <c r="G272" s="11">
        <v>0.6</v>
      </c>
      <c r="H272" s="11">
        <v>0.8</v>
      </c>
      <c r="I272" s="11">
        <v>0.8</v>
      </c>
      <c r="J272" s="11">
        <v>0.9</v>
      </c>
      <c r="K272" s="11">
        <v>1.6</v>
      </c>
      <c r="L272" s="11">
        <v>2.2999999999999998</v>
      </c>
      <c r="M272" s="11">
        <v>2.6</v>
      </c>
      <c r="N272" s="11">
        <v>2.7</v>
      </c>
      <c r="O272" s="11">
        <v>1.9</v>
      </c>
      <c r="P272" s="11">
        <v>1.5</v>
      </c>
      <c r="Q272" s="11">
        <v>1.5</v>
      </c>
      <c r="R272" s="11">
        <v>2.5</v>
      </c>
      <c r="S272" s="11">
        <v>2.6</v>
      </c>
      <c r="T272" s="11">
        <v>2.7</v>
      </c>
      <c r="U272" s="11">
        <v>3.2</v>
      </c>
      <c r="V272" s="11">
        <v>3</v>
      </c>
      <c r="W272" s="11">
        <v>2.8</v>
      </c>
      <c r="X272" s="11">
        <v>2.6</v>
      </c>
      <c r="Y272" s="11">
        <v>2.7</v>
      </c>
      <c r="Z272" s="11">
        <v>2.2000000000000002</v>
      </c>
      <c r="AA272" s="11">
        <v>3</v>
      </c>
      <c r="AB272" s="11">
        <v>2.8</v>
      </c>
      <c r="AC272" s="11">
        <v>3.2</v>
      </c>
      <c r="AD272" s="11">
        <v>2.6</v>
      </c>
      <c r="AE272" s="11">
        <v>2.8</v>
      </c>
      <c r="AF272" s="11">
        <v>2.9</v>
      </c>
      <c r="AG272" s="11">
        <v>2.7</v>
      </c>
      <c r="AH272" s="11">
        <v>3.1</v>
      </c>
      <c r="AI272" s="11">
        <v>2.7</v>
      </c>
      <c r="AJ272" s="11">
        <v>2.7</v>
      </c>
      <c r="AK272" s="11">
        <v>2.9</v>
      </c>
      <c r="AL272" s="11">
        <v>3</v>
      </c>
      <c r="AM272" s="11">
        <v>3.6</v>
      </c>
      <c r="AN272" s="11">
        <v>4.0999999999999996</v>
      </c>
      <c r="AO272" s="11">
        <v>3.5</v>
      </c>
      <c r="AP272" s="11">
        <v>2.1</v>
      </c>
      <c r="AQ272" s="11">
        <v>0.5</v>
      </c>
      <c r="AR272" s="11">
        <v>0</v>
      </c>
      <c r="AS272" s="11">
        <v>0.6</v>
      </c>
      <c r="AT272" s="11">
        <v>0.6</v>
      </c>
      <c r="AU272" s="11">
        <v>1.1000000000000001</v>
      </c>
      <c r="AV272" s="11">
        <v>1.1000000000000001</v>
      </c>
      <c r="AW272" s="11">
        <v>1.3</v>
      </c>
      <c r="AX272" s="11">
        <v>1.3</v>
      </c>
    </row>
    <row r="273" spans="1:50" s="10" customFormat="1" x14ac:dyDescent="0.25">
      <c r="A273" s="32">
        <v>247</v>
      </c>
      <c r="B273" s="10" t="s">
        <v>1955</v>
      </c>
      <c r="C273" s="10" t="s">
        <v>820</v>
      </c>
      <c r="D273" s="11">
        <v>33.200000000000003</v>
      </c>
      <c r="E273" s="11">
        <v>36.1</v>
      </c>
      <c r="F273" s="11">
        <v>38.4</v>
      </c>
      <c r="G273" s="11">
        <v>40.299999999999997</v>
      </c>
      <c r="H273" s="11">
        <v>43.1</v>
      </c>
      <c r="I273" s="11">
        <v>48.7</v>
      </c>
      <c r="J273" s="11">
        <v>53.7</v>
      </c>
      <c r="K273" s="11">
        <v>57.2</v>
      </c>
      <c r="L273" s="11">
        <v>61.2</v>
      </c>
      <c r="M273" s="11">
        <v>66.3</v>
      </c>
      <c r="N273" s="11">
        <v>72.8</v>
      </c>
      <c r="O273" s="11">
        <v>82.3</v>
      </c>
      <c r="P273" s="11">
        <v>93.1</v>
      </c>
      <c r="Q273" s="11">
        <v>103.1</v>
      </c>
      <c r="R273" s="11">
        <v>110.3</v>
      </c>
      <c r="S273" s="11">
        <v>118.7</v>
      </c>
      <c r="T273" s="11">
        <v>127.3</v>
      </c>
      <c r="U273" s="11">
        <v>136.80000000000001</v>
      </c>
      <c r="V273" s="11">
        <v>147</v>
      </c>
      <c r="W273" s="11">
        <v>158.5</v>
      </c>
      <c r="X273" s="11">
        <v>169.3</v>
      </c>
      <c r="Y273" s="11">
        <v>180</v>
      </c>
      <c r="Z273" s="11">
        <v>189.9</v>
      </c>
      <c r="AA273" s="11">
        <v>195.8</v>
      </c>
      <c r="AB273" s="11">
        <v>202.5</v>
      </c>
      <c r="AC273" s="11">
        <v>208.9</v>
      </c>
      <c r="AD273" s="11">
        <v>216.6</v>
      </c>
      <c r="AE273" s="11">
        <v>220.4</v>
      </c>
      <c r="AF273" s="11">
        <v>224.6</v>
      </c>
      <c r="AG273" s="11">
        <v>228.9</v>
      </c>
      <c r="AH273" s="11">
        <v>236.9</v>
      </c>
      <c r="AI273" s="11">
        <v>247.7</v>
      </c>
      <c r="AJ273" s="11">
        <v>254.9</v>
      </c>
      <c r="AK273" s="11">
        <v>261.2</v>
      </c>
      <c r="AL273" s="11">
        <v>270.3</v>
      </c>
      <c r="AM273" s="11">
        <v>284.89999999999998</v>
      </c>
      <c r="AN273" s="11">
        <v>305.60000000000002</v>
      </c>
      <c r="AO273" s="11">
        <v>326.60000000000002</v>
      </c>
      <c r="AP273" s="11">
        <v>351.4</v>
      </c>
      <c r="AQ273" s="11">
        <v>375.5</v>
      </c>
      <c r="AR273" s="11">
        <v>390.3</v>
      </c>
      <c r="AS273" s="11">
        <v>403.8</v>
      </c>
      <c r="AT273" s="11">
        <v>422.1</v>
      </c>
      <c r="AU273" s="11">
        <v>436.1</v>
      </c>
      <c r="AV273" s="11">
        <v>444.5</v>
      </c>
      <c r="AW273" s="11">
        <v>453.4</v>
      </c>
      <c r="AX273" s="11">
        <v>456.9</v>
      </c>
    </row>
    <row r="274" spans="1:50" s="10" customFormat="1" x14ac:dyDescent="0.25">
      <c r="A274" s="32">
        <v>248</v>
      </c>
      <c r="B274" s="10" t="s">
        <v>1956</v>
      </c>
      <c r="C274" s="10" t="s">
        <v>819</v>
      </c>
      <c r="D274" s="11">
        <v>891.8</v>
      </c>
      <c r="E274" s="11">
        <v>935.6</v>
      </c>
      <c r="F274" s="11">
        <v>1014.4</v>
      </c>
      <c r="G274" s="11">
        <v>1115.7</v>
      </c>
      <c r="H274" s="11">
        <v>1248.7</v>
      </c>
      <c r="I274" s="11">
        <v>1348.3</v>
      </c>
      <c r="J274" s="11">
        <v>1464.6</v>
      </c>
      <c r="K274" s="11">
        <v>1635.9</v>
      </c>
      <c r="L274" s="11">
        <v>1821.7</v>
      </c>
      <c r="M274" s="11">
        <v>2056.1</v>
      </c>
      <c r="N274" s="11">
        <v>2297.6</v>
      </c>
      <c r="O274" s="11">
        <v>2488.9</v>
      </c>
      <c r="P274" s="11">
        <v>2792.3</v>
      </c>
      <c r="Q274" s="11">
        <v>2883.7</v>
      </c>
      <c r="R274" s="11">
        <v>3121.9</v>
      </c>
      <c r="S274" s="11">
        <v>3492.1</v>
      </c>
      <c r="T274" s="11">
        <v>3735.4</v>
      </c>
      <c r="U274" s="11">
        <v>3934.7</v>
      </c>
      <c r="V274" s="11">
        <v>4172.3999999999996</v>
      </c>
      <c r="W274" s="11">
        <v>4490.8</v>
      </c>
      <c r="X274" s="11">
        <v>4831.8999999999996</v>
      </c>
      <c r="Y274" s="11">
        <v>5095.6000000000004</v>
      </c>
      <c r="Z274" s="11">
        <v>5236</v>
      </c>
      <c r="AA274" s="11">
        <v>5522.1</v>
      </c>
      <c r="AB274" s="11">
        <v>5789.4</v>
      </c>
      <c r="AC274" s="11">
        <v>6153.4</v>
      </c>
      <c r="AD274" s="11">
        <v>6462</v>
      </c>
      <c r="AE274" s="11">
        <v>6854.5</v>
      </c>
      <c r="AF274" s="11">
        <v>7305.3</v>
      </c>
      <c r="AG274" s="11">
        <v>7703.8</v>
      </c>
      <c r="AH274" s="11">
        <v>8175.3</v>
      </c>
      <c r="AI274" s="11">
        <v>8675</v>
      </c>
      <c r="AJ274" s="11">
        <v>8916.9</v>
      </c>
      <c r="AK274" s="11">
        <v>9194.9</v>
      </c>
      <c r="AL274" s="11">
        <v>9638.4</v>
      </c>
      <c r="AM274" s="11">
        <v>10267.799999999999</v>
      </c>
      <c r="AN274" s="11">
        <v>10939.1</v>
      </c>
      <c r="AO274" s="11">
        <v>11597.8</v>
      </c>
      <c r="AP274" s="11">
        <v>12143.3</v>
      </c>
      <c r="AQ274" s="11">
        <v>12293.4</v>
      </c>
      <c r="AR274" s="11">
        <v>11964.9</v>
      </c>
      <c r="AS274" s="11">
        <v>12453.9</v>
      </c>
      <c r="AT274" s="11">
        <v>12956.7</v>
      </c>
      <c r="AU274" s="11">
        <v>13545.1</v>
      </c>
      <c r="AV274" s="11">
        <v>14006.2</v>
      </c>
      <c r="AW274" s="11">
        <v>14623</v>
      </c>
      <c r="AX274" s="11">
        <v>15167.6</v>
      </c>
    </row>
    <row r="275" spans="1:50" s="8" customFormat="1" x14ac:dyDescent="0.25">
      <c r="A275" s="35">
        <v>249</v>
      </c>
      <c r="B275" s="8" t="s">
        <v>319</v>
      </c>
      <c r="C275" s="8" t="s">
        <v>318</v>
      </c>
      <c r="D275" s="9">
        <v>800.3</v>
      </c>
      <c r="E275" s="9">
        <v>864.6</v>
      </c>
      <c r="F275" s="9">
        <v>932.1</v>
      </c>
      <c r="G275" s="9">
        <v>1023.6</v>
      </c>
      <c r="H275" s="9">
        <v>1138.5</v>
      </c>
      <c r="I275" s="9">
        <v>1249.3</v>
      </c>
      <c r="J275" s="9">
        <v>1366.9</v>
      </c>
      <c r="K275" s="9">
        <v>1498.5</v>
      </c>
      <c r="L275" s="9">
        <v>1654.6</v>
      </c>
      <c r="M275" s="9">
        <v>1859.7</v>
      </c>
      <c r="N275" s="9">
        <v>2078.1999999999998</v>
      </c>
      <c r="O275" s="9">
        <v>2317.5</v>
      </c>
      <c r="P275" s="9">
        <v>2596.5</v>
      </c>
      <c r="Q275" s="9">
        <v>2779.5</v>
      </c>
      <c r="R275" s="9">
        <v>2970.3</v>
      </c>
      <c r="S275" s="9">
        <v>3281.8</v>
      </c>
      <c r="T275" s="9">
        <v>3516.3</v>
      </c>
      <c r="U275" s="9">
        <v>3725.7</v>
      </c>
      <c r="V275" s="9">
        <v>3955.9</v>
      </c>
      <c r="W275" s="9">
        <v>4276.3</v>
      </c>
      <c r="X275" s="9">
        <v>4619.8999999999996</v>
      </c>
      <c r="Y275" s="9">
        <v>4906.3999999999996</v>
      </c>
      <c r="Z275" s="9">
        <v>5073.3999999999996</v>
      </c>
      <c r="AA275" s="9">
        <v>5413</v>
      </c>
      <c r="AB275" s="9">
        <v>5649</v>
      </c>
      <c r="AC275" s="9">
        <v>5937.3</v>
      </c>
      <c r="AD275" s="9">
        <v>6281</v>
      </c>
      <c r="AE275" s="9">
        <v>6667</v>
      </c>
      <c r="AF275" s="9">
        <v>7080.7</v>
      </c>
      <c r="AG275" s="9">
        <v>7593.7</v>
      </c>
      <c r="AH275" s="9">
        <v>7988.4</v>
      </c>
      <c r="AI275" s="9">
        <v>8637.1</v>
      </c>
      <c r="AJ275" s="9">
        <v>8991.6</v>
      </c>
      <c r="AK275" s="9">
        <v>9153.9</v>
      </c>
      <c r="AL275" s="9">
        <v>9491.1</v>
      </c>
      <c r="AM275" s="9">
        <v>10052.9</v>
      </c>
      <c r="AN275" s="9">
        <v>10614</v>
      </c>
      <c r="AO275" s="9">
        <v>11393.9</v>
      </c>
      <c r="AP275" s="9">
        <v>12000.2</v>
      </c>
      <c r="AQ275" s="9">
        <v>12502.2</v>
      </c>
      <c r="AR275" s="9">
        <v>12094.8</v>
      </c>
      <c r="AS275" s="9">
        <v>12477.1</v>
      </c>
      <c r="AT275" s="9">
        <v>13254.5</v>
      </c>
      <c r="AU275" s="9">
        <v>13915.1</v>
      </c>
      <c r="AV275" s="9">
        <v>14073.7</v>
      </c>
      <c r="AW275" s="9">
        <v>14809.7</v>
      </c>
      <c r="AX275" s="9">
        <v>15458.5</v>
      </c>
    </row>
    <row r="276" spans="1:50" s="10" customFormat="1" x14ac:dyDescent="0.25">
      <c r="A276" s="32">
        <v>250</v>
      </c>
      <c r="B276" s="10" t="s">
        <v>818</v>
      </c>
      <c r="C276" s="10" t="s">
        <v>817</v>
      </c>
      <c r="D276" s="11">
        <v>74.099999999999994</v>
      </c>
      <c r="E276" s="11">
        <v>84.4</v>
      </c>
      <c r="F276" s="11">
        <v>93.6</v>
      </c>
      <c r="G276" s="11">
        <v>101.3</v>
      </c>
      <c r="H276" s="11">
        <v>103.2</v>
      </c>
      <c r="I276" s="11">
        <v>113.3</v>
      </c>
      <c r="J276" s="11">
        <v>132.19999999999999</v>
      </c>
      <c r="K276" s="11">
        <v>134.5</v>
      </c>
      <c r="L276" s="11">
        <v>145.19999999999999</v>
      </c>
      <c r="M276" s="11">
        <v>164</v>
      </c>
      <c r="N276" s="11">
        <v>174.4</v>
      </c>
      <c r="O276" s="11">
        <v>185.1</v>
      </c>
      <c r="P276" s="11">
        <v>198.6</v>
      </c>
      <c r="Q276" s="11">
        <v>217.9</v>
      </c>
      <c r="R276" s="11">
        <v>259</v>
      </c>
      <c r="S276" s="11">
        <v>304.8</v>
      </c>
      <c r="T276" s="11">
        <v>331.9</v>
      </c>
      <c r="U276" s="11">
        <v>339.1</v>
      </c>
      <c r="V276" s="11">
        <v>359.6</v>
      </c>
      <c r="W276" s="11">
        <v>398</v>
      </c>
      <c r="X276" s="11">
        <v>433</v>
      </c>
      <c r="Y276" s="11">
        <v>464.6</v>
      </c>
      <c r="Z276" s="11">
        <v>489.7</v>
      </c>
      <c r="AA276" s="11">
        <v>559.4</v>
      </c>
      <c r="AB276" s="11">
        <v>604.1</v>
      </c>
      <c r="AC276" s="11">
        <v>648.79999999999995</v>
      </c>
      <c r="AD276" s="11">
        <v>657.2</v>
      </c>
      <c r="AE276" s="11">
        <v>664.8</v>
      </c>
      <c r="AF276" s="11">
        <v>683.2</v>
      </c>
      <c r="AG276" s="11">
        <v>711.9</v>
      </c>
      <c r="AH276" s="11">
        <v>748</v>
      </c>
      <c r="AI276" s="11">
        <v>787.1</v>
      </c>
      <c r="AJ276" s="11">
        <v>840.9</v>
      </c>
      <c r="AK276" s="11">
        <v>897.5</v>
      </c>
      <c r="AL276" s="11">
        <v>978.4</v>
      </c>
      <c r="AM276" s="11">
        <v>1052.5</v>
      </c>
      <c r="AN276" s="11">
        <v>1078</v>
      </c>
      <c r="AO276" s="11">
        <v>1049.3</v>
      </c>
      <c r="AP276" s="11">
        <v>1048.4000000000001</v>
      </c>
      <c r="AQ276" s="11">
        <v>1147.4000000000001</v>
      </c>
      <c r="AR276" s="11">
        <v>1236.9000000000001</v>
      </c>
      <c r="AS276" s="11">
        <v>1300.0999999999999</v>
      </c>
      <c r="AT276" s="11">
        <v>1381.1</v>
      </c>
      <c r="AU276" s="11">
        <v>1392.9</v>
      </c>
      <c r="AV276" s="11">
        <v>1426</v>
      </c>
      <c r="AW276" s="11">
        <v>1457.1</v>
      </c>
      <c r="AX276" s="11">
        <v>1534.5</v>
      </c>
    </row>
    <row r="277" spans="1:50" s="10" customFormat="1" x14ac:dyDescent="0.25">
      <c r="A277" s="32">
        <v>251</v>
      </c>
      <c r="B277" s="10" t="s">
        <v>1957</v>
      </c>
      <c r="C277" s="10" t="s">
        <v>816</v>
      </c>
      <c r="D277" s="11">
        <v>14.4</v>
      </c>
      <c r="E277" s="11">
        <v>14.5</v>
      </c>
      <c r="F277" s="11">
        <v>15.5</v>
      </c>
      <c r="G277" s="11">
        <v>15.3</v>
      </c>
      <c r="H277" s="11">
        <v>14.5</v>
      </c>
      <c r="I277" s="11">
        <v>14.9</v>
      </c>
      <c r="J277" s="11">
        <v>13.9</v>
      </c>
      <c r="K277" s="11">
        <v>12</v>
      </c>
      <c r="L277" s="11">
        <v>6.9</v>
      </c>
      <c r="M277" s="11">
        <v>7</v>
      </c>
      <c r="N277" s="11">
        <v>5.6</v>
      </c>
      <c r="O277" s="11">
        <v>5.5</v>
      </c>
      <c r="P277" s="11">
        <v>5.5</v>
      </c>
      <c r="Q277" s="11">
        <v>1.9</v>
      </c>
      <c r="R277" s="11">
        <v>1</v>
      </c>
      <c r="S277" s="11">
        <v>-1.5</v>
      </c>
      <c r="T277" s="11">
        <v>-4.5</v>
      </c>
      <c r="U277" s="11">
        <v>-9.6</v>
      </c>
      <c r="V277" s="11">
        <v>-10</v>
      </c>
      <c r="W277" s="11">
        <v>-3.7</v>
      </c>
      <c r="X277" s="11">
        <v>-3.5</v>
      </c>
      <c r="Y277" s="11">
        <v>-0.3</v>
      </c>
      <c r="Z277" s="11">
        <v>5.6</v>
      </c>
      <c r="AA277" s="11">
        <v>19.5</v>
      </c>
      <c r="AB277" s="11">
        <v>42.3</v>
      </c>
      <c r="AC277" s="11">
        <v>61.7</v>
      </c>
      <c r="AD277" s="11">
        <v>68.3</v>
      </c>
      <c r="AE277" s="11">
        <v>82.4</v>
      </c>
      <c r="AF277" s="11">
        <v>84.6</v>
      </c>
      <c r="AG277" s="11">
        <v>101</v>
      </c>
      <c r="AH277" s="11">
        <v>114.7</v>
      </c>
      <c r="AI277" s="11">
        <v>120.4</v>
      </c>
      <c r="AJ277" s="11">
        <v>134.19999999999999</v>
      </c>
      <c r="AK277" s="11">
        <v>146</v>
      </c>
      <c r="AL277" s="11">
        <v>164.8</v>
      </c>
      <c r="AM277" s="11">
        <v>178.8</v>
      </c>
      <c r="AN277" s="11">
        <v>154</v>
      </c>
      <c r="AO277" s="11">
        <v>122.3</v>
      </c>
      <c r="AP277" s="11">
        <v>88.5</v>
      </c>
      <c r="AQ277" s="11">
        <v>143.6</v>
      </c>
      <c r="AR277" s="11">
        <v>214.8</v>
      </c>
      <c r="AS277" s="11">
        <v>266.60000000000002</v>
      </c>
      <c r="AT277" s="11">
        <v>326.10000000000002</v>
      </c>
      <c r="AU277" s="11">
        <v>354.5</v>
      </c>
      <c r="AV277" s="11">
        <v>391.2</v>
      </c>
      <c r="AW277" s="11">
        <v>421.4</v>
      </c>
      <c r="AX277" s="11">
        <v>459.6</v>
      </c>
    </row>
    <row r="278" spans="1:50" s="10" customFormat="1" x14ac:dyDescent="0.25">
      <c r="A278" s="32">
        <v>252</v>
      </c>
      <c r="B278" s="10" t="s">
        <v>1958</v>
      </c>
      <c r="C278" s="10" t="s">
        <v>815</v>
      </c>
      <c r="D278" s="11">
        <v>7.6</v>
      </c>
      <c r="E278" s="11">
        <v>9.5</v>
      </c>
      <c r="F278" s="11">
        <v>10.8</v>
      </c>
      <c r="G278" s="11">
        <v>11.9</v>
      </c>
      <c r="H278" s="11">
        <v>12.6</v>
      </c>
      <c r="I278" s="11">
        <v>15.3</v>
      </c>
      <c r="J278" s="11">
        <v>22.7</v>
      </c>
      <c r="K278" s="11">
        <v>21.2</v>
      </c>
      <c r="L278" s="11">
        <v>23.2</v>
      </c>
      <c r="M278" s="11">
        <v>26.9</v>
      </c>
      <c r="N278" s="11">
        <v>26.5</v>
      </c>
      <c r="O278" s="11">
        <v>25.5</v>
      </c>
      <c r="P278" s="11">
        <v>24</v>
      </c>
      <c r="Q278" s="11">
        <v>31.1</v>
      </c>
      <c r="R278" s="11">
        <v>55.8</v>
      </c>
      <c r="S278" s="11">
        <v>53.3</v>
      </c>
      <c r="T278" s="11">
        <v>75.5</v>
      </c>
      <c r="U278" s="11">
        <v>80.2</v>
      </c>
      <c r="V278" s="11">
        <v>83.1</v>
      </c>
      <c r="W278" s="11">
        <v>85.5</v>
      </c>
      <c r="X278" s="11">
        <v>85.4</v>
      </c>
      <c r="Y278" s="11">
        <v>82.7</v>
      </c>
      <c r="Z278" s="11">
        <v>85.5</v>
      </c>
      <c r="AA278" s="11">
        <v>98.5</v>
      </c>
      <c r="AB278" s="11">
        <v>108.9</v>
      </c>
      <c r="AC278" s="11">
        <v>116.9</v>
      </c>
      <c r="AD278" s="11">
        <v>118.5</v>
      </c>
      <c r="AE278" s="11">
        <v>122.6</v>
      </c>
      <c r="AF278" s="11">
        <v>129.9</v>
      </c>
      <c r="AG278" s="11">
        <v>138.80000000000001</v>
      </c>
      <c r="AH278" s="11">
        <v>146</v>
      </c>
      <c r="AI278" s="11">
        <v>157.30000000000001</v>
      </c>
      <c r="AJ278" s="11">
        <v>151.6</v>
      </c>
      <c r="AK278" s="11">
        <v>154.30000000000001</v>
      </c>
      <c r="AL278" s="11">
        <v>158.6</v>
      </c>
      <c r="AM278" s="11">
        <v>172.1</v>
      </c>
      <c r="AN278" s="11">
        <v>184.3</v>
      </c>
      <c r="AO278" s="11">
        <v>184</v>
      </c>
      <c r="AP278" s="11">
        <v>193</v>
      </c>
      <c r="AQ278" s="11">
        <v>199.1</v>
      </c>
      <c r="AR278" s="11">
        <v>188.8</v>
      </c>
      <c r="AS278" s="11">
        <v>198.8</v>
      </c>
      <c r="AT278" s="11">
        <v>208.7</v>
      </c>
      <c r="AU278" s="11">
        <v>205.7</v>
      </c>
      <c r="AV278" s="11">
        <v>220.5</v>
      </c>
      <c r="AW278" s="11">
        <v>231.2</v>
      </c>
      <c r="AX278" s="11">
        <v>245.1</v>
      </c>
    </row>
    <row r="279" spans="1:50" s="10" customFormat="1" x14ac:dyDescent="0.25">
      <c r="A279" s="32">
        <v>253</v>
      </c>
      <c r="B279" s="10" t="s">
        <v>1959</v>
      </c>
      <c r="C279" s="10" t="s">
        <v>814</v>
      </c>
      <c r="D279" s="11">
        <v>36.5</v>
      </c>
      <c r="E279" s="11">
        <v>42.5</v>
      </c>
      <c r="F279" s="11">
        <v>48</v>
      </c>
      <c r="G279" s="11">
        <v>52.1</v>
      </c>
      <c r="H279" s="11">
        <v>51.4</v>
      </c>
      <c r="I279" s="11">
        <v>54.8</v>
      </c>
      <c r="J279" s="11">
        <v>62.1</v>
      </c>
      <c r="K279" s="11">
        <v>60</v>
      </c>
      <c r="L279" s="11">
        <v>66</v>
      </c>
      <c r="M279" s="11">
        <v>72.5</v>
      </c>
      <c r="N279" s="11">
        <v>77.099999999999994</v>
      </c>
      <c r="O279" s="11">
        <v>80.599999999999994</v>
      </c>
      <c r="P279" s="11">
        <v>84.4</v>
      </c>
      <c r="Q279" s="11">
        <v>88.6</v>
      </c>
      <c r="R279" s="11">
        <v>96.1</v>
      </c>
      <c r="S279" s="11">
        <v>137.9</v>
      </c>
      <c r="T279" s="11">
        <v>135.5</v>
      </c>
      <c r="U279" s="11">
        <v>135</v>
      </c>
      <c r="V279" s="11">
        <v>144.6</v>
      </c>
      <c r="W279" s="11">
        <v>157.80000000000001</v>
      </c>
      <c r="X279" s="11">
        <v>175.9</v>
      </c>
      <c r="Y279" s="11">
        <v>187.7</v>
      </c>
      <c r="Z279" s="11">
        <v>188.7</v>
      </c>
      <c r="AA279" s="11">
        <v>206.6</v>
      </c>
      <c r="AB279" s="11">
        <v>198.9</v>
      </c>
      <c r="AC279" s="11">
        <v>203.4</v>
      </c>
      <c r="AD279" s="11">
        <v>206.8</v>
      </c>
      <c r="AE279" s="11">
        <v>192.4</v>
      </c>
      <c r="AF279" s="11">
        <v>197</v>
      </c>
      <c r="AG279" s="11">
        <v>179.7</v>
      </c>
      <c r="AH279" s="11">
        <v>168</v>
      </c>
      <c r="AI279" s="11">
        <v>155</v>
      </c>
      <c r="AJ279" s="11">
        <v>170.1</v>
      </c>
      <c r="AK279" s="11">
        <v>186.4</v>
      </c>
      <c r="AL279" s="11">
        <v>208.3</v>
      </c>
      <c r="AM279" s="11">
        <v>220.3</v>
      </c>
      <c r="AN279" s="11">
        <v>221.3</v>
      </c>
      <c r="AO279" s="11">
        <v>211.2</v>
      </c>
      <c r="AP279" s="11">
        <v>213.8</v>
      </c>
      <c r="AQ279" s="11">
        <v>235.3</v>
      </c>
      <c r="AR279" s="11">
        <v>252.7</v>
      </c>
      <c r="AS279" s="11">
        <v>245.9</v>
      </c>
      <c r="AT279" s="11">
        <v>232.3</v>
      </c>
      <c r="AU279" s="11">
        <v>203.9</v>
      </c>
      <c r="AV279" s="11">
        <v>159.69999999999999</v>
      </c>
      <c r="AW279" s="11">
        <v>129.19999999999999</v>
      </c>
      <c r="AX279" s="11">
        <v>128.1</v>
      </c>
    </row>
    <row r="280" spans="1:50" s="10" customFormat="1" x14ac:dyDescent="0.25">
      <c r="A280" s="32">
        <v>254</v>
      </c>
      <c r="B280" s="10" t="s">
        <v>1952</v>
      </c>
      <c r="C280" s="10" t="s">
        <v>122</v>
      </c>
      <c r="D280" s="11">
        <v>0.3</v>
      </c>
      <c r="E280" s="11">
        <v>0.4</v>
      </c>
      <c r="F280" s="11">
        <v>0.3</v>
      </c>
      <c r="G280" s="11">
        <v>0.4</v>
      </c>
      <c r="H280" s="11">
        <v>0.6</v>
      </c>
      <c r="I280" s="11">
        <v>0.6</v>
      </c>
      <c r="J280" s="11">
        <v>0.5</v>
      </c>
      <c r="K280" s="11">
        <v>0.5</v>
      </c>
      <c r="L280" s="11">
        <v>0.5</v>
      </c>
      <c r="M280" s="11">
        <v>0.5</v>
      </c>
      <c r="N280" s="11">
        <v>0.6</v>
      </c>
      <c r="O280" s="11">
        <v>0.5</v>
      </c>
      <c r="P280" s="11">
        <v>0.5</v>
      </c>
      <c r="Q280" s="11">
        <v>0.5</v>
      </c>
      <c r="R280" s="11">
        <v>0.4</v>
      </c>
      <c r="S280" s="11">
        <v>0.4</v>
      </c>
      <c r="T280" s="11">
        <v>0.4</v>
      </c>
      <c r="U280" s="11">
        <v>0.4</v>
      </c>
      <c r="V280" s="11">
        <v>0.3</v>
      </c>
      <c r="W280" s="11">
        <v>0.3</v>
      </c>
      <c r="X280" s="11">
        <v>0.3</v>
      </c>
      <c r="Y280" s="11">
        <v>0.3</v>
      </c>
      <c r="Z280" s="11">
        <v>0.2</v>
      </c>
      <c r="AA280" s="11">
        <v>0.3</v>
      </c>
      <c r="AB280" s="11">
        <v>0.2</v>
      </c>
      <c r="AC280" s="11">
        <v>0.2</v>
      </c>
      <c r="AD280" s="11">
        <v>0.2</v>
      </c>
      <c r="AE280" s="11">
        <v>0.2</v>
      </c>
      <c r="AF280" s="11">
        <v>0.2</v>
      </c>
      <c r="AG280" s="11">
        <v>0.1</v>
      </c>
      <c r="AH280" s="11">
        <v>0.1</v>
      </c>
      <c r="AI280" s="11">
        <v>0.1</v>
      </c>
      <c r="AJ280" s="11">
        <v>0.1</v>
      </c>
      <c r="AK280" s="11">
        <v>0.1</v>
      </c>
      <c r="AL280" s="11">
        <v>0.1</v>
      </c>
      <c r="AM280" s="11">
        <v>0.2</v>
      </c>
      <c r="AN280" s="11">
        <v>0.2</v>
      </c>
      <c r="AO280" s="11">
        <v>0.2</v>
      </c>
      <c r="AP280" s="11">
        <v>0.2</v>
      </c>
      <c r="AQ280" s="11">
        <v>0.2</v>
      </c>
      <c r="AR280" s="11">
        <v>0.1</v>
      </c>
      <c r="AS280" s="11">
        <v>0.2</v>
      </c>
      <c r="AT280" s="11">
        <v>0.2</v>
      </c>
      <c r="AU280" s="11">
        <v>0.1</v>
      </c>
      <c r="AV280" s="11">
        <v>0.2</v>
      </c>
      <c r="AW280" s="11">
        <v>0.2</v>
      </c>
      <c r="AX280" s="11">
        <v>0.2</v>
      </c>
    </row>
    <row r="281" spans="1:50" s="10" customFormat="1" x14ac:dyDescent="0.25">
      <c r="A281" s="32">
        <v>255</v>
      </c>
      <c r="B281" s="10" t="s">
        <v>1960</v>
      </c>
      <c r="C281" s="10" t="s">
        <v>123</v>
      </c>
      <c r="D281" s="11">
        <v>2.1</v>
      </c>
      <c r="E281" s="11">
        <v>2.1</v>
      </c>
      <c r="F281" s="11">
        <v>2</v>
      </c>
      <c r="G281" s="11">
        <v>2</v>
      </c>
      <c r="H281" s="11">
        <v>2.2000000000000002</v>
      </c>
      <c r="I281" s="11">
        <v>2.7</v>
      </c>
      <c r="J281" s="11">
        <v>3.2</v>
      </c>
      <c r="K281" s="11">
        <v>3.6</v>
      </c>
      <c r="L281" s="11">
        <v>3.7</v>
      </c>
      <c r="M281" s="11">
        <v>4.3</v>
      </c>
      <c r="N281" s="11">
        <v>4.9000000000000004</v>
      </c>
      <c r="O281" s="11">
        <v>5.5</v>
      </c>
      <c r="P281" s="11">
        <v>6.2</v>
      </c>
      <c r="Q281" s="11">
        <v>6.5</v>
      </c>
      <c r="R281" s="11">
        <v>6.4</v>
      </c>
      <c r="S281" s="11">
        <v>6.4</v>
      </c>
      <c r="T281" s="11">
        <v>6.2</v>
      </c>
      <c r="U281" s="11">
        <v>6</v>
      </c>
      <c r="V281" s="11">
        <v>5.7</v>
      </c>
      <c r="W281" s="11">
        <v>6.1</v>
      </c>
      <c r="X281" s="11">
        <v>6.5</v>
      </c>
      <c r="Y281" s="11">
        <v>6.8</v>
      </c>
      <c r="Z281" s="11">
        <v>6.9</v>
      </c>
      <c r="AA281" s="11">
        <v>7.1</v>
      </c>
      <c r="AB281" s="11">
        <v>7.3</v>
      </c>
      <c r="AC281" s="11">
        <v>7.5</v>
      </c>
      <c r="AD281" s="11">
        <v>7.8</v>
      </c>
      <c r="AE281" s="11">
        <v>8</v>
      </c>
      <c r="AF281" s="11">
        <v>8.1999999999999993</v>
      </c>
      <c r="AG281" s="11">
        <v>8.4</v>
      </c>
      <c r="AH281" s="11">
        <v>8.6999999999999993</v>
      </c>
      <c r="AI281" s="11">
        <v>8.9</v>
      </c>
      <c r="AJ281" s="11">
        <v>9.1</v>
      </c>
      <c r="AK281" s="11">
        <v>9.5</v>
      </c>
      <c r="AL281" s="11">
        <v>10.199999999999999</v>
      </c>
      <c r="AM281" s="11">
        <v>10.9</v>
      </c>
      <c r="AN281" s="11">
        <v>12.1</v>
      </c>
      <c r="AO281" s="11">
        <v>13.9</v>
      </c>
      <c r="AP281" s="11">
        <v>14.7</v>
      </c>
      <c r="AQ281" s="11">
        <v>15</v>
      </c>
      <c r="AR281" s="11">
        <v>15.6</v>
      </c>
      <c r="AS281" s="11">
        <v>15.3</v>
      </c>
      <c r="AT281" s="11">
        <v>16.8</v>
      </c>
      <c r="AU281" s="11">
        <v>17.100000000000001</v>
      </c>
      <c r="AV281" s="11">
        <v>17.399999999999999</v>
      </c>
      <c r="AW281" s="11">
        <v>17.899999999999999</v>
      </c>
      <c r="AX281" s="11">
        <v>18.8</v>
      </c>
    </row>
    <row r="282" spans="1:50" s="10" customFormat="1" x14ac:dyDescent="0.25">
      <c r="A282" s="32">
        <v>256</v>
      </c>
      <c r="B282" s="10" t="s">
        <v>1961</v>
      </c>
      <c r="C282" s="10" t="s">
        <v>124</v>
      </c>
      <c r="D282" s="11">
        <v>0.2</v>
      </c>
      <c r="E282" s="11">
        <v>0.2</v>
      </c>
      <c r="F282" s="11">
        <v>0.1</v>
      </c>
      <c r="G282" s="11">
        <v>0.1</v>
      </c>
      <c r="H282" s="11">
        <v>0.1</v>
      </c>
      <c r="I282" s="11">
        <v>0.1</v>
      </c>
      <c r="J282" s="11">
        <v>0.1</v>
      </c>
      <c r="K282" s="11">
        <v>0.1</v>
      </c>
      <c r="L282" s="11">
        <v>0.1</v>
      </c>
      <c r="M282" s="11">
        <v>0.1</v>
      </c>
      <c r="N282" s="11">
        <v>0.1</v>
      </c>
      <c r="O282" s="11">
        <v>0.2</v>
      </c>
      <c r="P282" s="11">
        <v>0.1</v>
      </c>
      <c r="Q282" s="11">
        <v>0.2</v>
      </c>
      <c r="R282" s="11">
        <v>0.2</v>
      </c>
      <c r="S282" s="11">
        <v>0.2</v>
      </c>
      <c r="T282" s="11">
        <v>0.1</v>
      </c>
      <c r="U282" s="11">
        <v>0.2</v>
      </c>
      <c r="V282" s="11">
        <v>0.2</v>
      </c>
      <c r="W282" s="11">
        <v>0.2</v>
      </c>
      <c r="X282" s="11">
        <v>0.2</v>
      </c>
      <c r="Y282" s="11">
        <v>0.2</v>
      </c>
      <c r="Z282" s="11">
        <v>0.2</v>
      </c>
      <c r="AA282" s="11">
        <v>0.3</v>
      </c>
      <c r="AB282" s="11">
        <v>0.3</v>
      </c>
      <c r="AC282" s="11">
        <v>0.3</v>
      </c>
      <c r="AD282" s="11">
        <v>0.3</v>
      </c>
      <c r="AE282" s="11">
        <v>0.3</v>
      </c>
      <c r="AF282" s="11">
        <v>0.3</v>
      </c>
      <c r="AG282" s="11">
        <v>0.3</v>
      </c>
      <c r="AH282" s="11">
        <v>0.3</v>
      </c>
      <c r="AI282" s="11">
        <v>0.3</v>
      </c>
      <c r="AJ282" s="11">
        <v>0.3</v>
      </c>
      <c r="AK282" s="11">
        <v>0.4</v>
      </c>
      <c r="AL282" s="11">
        <v>0.5</v>
      </c>
      <c r="AM282" s="11">
        <v>0.3</v>
      </c>
      <c r="AN282" s="11">
        <v>0.4</v>
      </c>
      <c r="AO282" s="11">
        <v>0.4</v>
      </c>
      <c r="AP282" s="11">
        <v>0.4</v>
      </c>
      <c r="AQ282" s="11">
        <v>0.4</v>
      </c>
      <c r="AR282" s="11">
        <v>0.5</v>
      </c>
      <c r="AS282" s="11">
        <v>0.4</v>
      </c>
      <c r="AT282" s="11">
        <v>0.4</v>
      </c>
      <c r="AU282" s="11">
        <v>0.4</v>
      </c>
      <c r="AV282" s="11">
        <v>0.4</v>
      </c>
      <c r="AW282" s="11">
        <v>0.3</v>
      </c>
      <c r="AX282" s="11">
        <v>0.4</v>
      </c>
    </row>
    <row r="283" spans="1:50" s="10" customFormat="1" x14ac:dyDescent="0.25">
      <c r="A283" s="32">
        <v>257</v>
      </c>
      <c r="B283" s="10" t="s">
        <v>1962</v>
      </c>
      <c r="C283" s="10" t="s">
        <v>125</v>
      </c>
      <c r="D283" s="11">
        <v>0.2</v>
      </c>
      <c r="E283" s="11">
        <v>0.3</v>
      </c>
      <c r="F283" s="11">
        <v>0.3</v>
      </c>
      <c r="G283" s="11">
        <v>0.3</v>
      </c>
      <c r="H283" s="11">
        <v>0.3</v>
      </c>
      <c r="I283" s="11">
        <v>0.3</v>
      </c>
      <c r="J283" s="11">
        <v>0.3</v>
      </c>
      <c r="K283" s="11">
        <v>0.3</v>
      </c>
      <c r="L283" s="11">
        <v>0.3</v>
      </c>
      <c r="M283" s="11">
        <v>0.3</v>
      </c>
      <c r="N283" s="11">
        <v>0.3</v>
      </c>
      <c r="O283" s="11">
        <v>0.3</v>
      </c>
      <c r="P283" s="11">
        <v>0.4</v>
      </c>
      <c r="Q283" s="11">
        <v>0.3</v>
      </c>
      <c r="R283" s="11">
        <v>0.3</v>
      </c>
      <c r="S283" s="11">
        <v>0.3</v>
      </c>
      <c r="T283" s="11">
        <v>0.3</v>
      </c>
      <c r="U283" s="11">
        <v>0.3</v>
      </c>
      <c r="V283" s="11">
        <v>0.5</v>
      </c>
      <c r="W283" s="11">
        <v>0.6</v>
      </c>
      <c r="X283" s="11">
        <v>0.6</v>
      </c>
      <c r="Y283" s="11">
        <v>0.5</v>
      </c>
      <c r="Z283" s="11">
        <v>0.6</v>
      </c>
      <c r="AA283" s="11">
        <v>0.5</v>
      </c>
      <c r="AB283" s="11">
        <v>0.5</v>
      </c>
      <c r="AC283" s="11">
        <v>0.5</v>
      </c>
      <c r="AD283" s="11">
        <v>0.6</v>
      </c>
      <c r="AE283" s="11">
        <v>0.7</v>
      </c>
      <c r="AF283" s="11">
        <v>0.6</v>
      </c>
      <c r="AG283" s="11">
        <v>0.6</v>
      </c>
      <c r="AH283" s="11">
        <v>0.6</v>
      </c>
      <c r="AI283" s="11">
        <v>0.7</v>
      </c>
      <c r="AJ283" s="11">
        <v>0.7</v>
      </c>
      <c r="AK283" s="11">
        <v>0.6</v>
      </c>
      <c r="AL283" s="11">
        <v>0.6</v>
      </c>
      <c r="AM283" s="11">
        <v>0.5</v>
      </c>
      <c r="AN283" s="11">
        <v>0.6</v>
      </c>
      <c r="AO283" s="11">
        <v>0.5</v>
      </c>
      <c r="AP283" s="11">
        <v>0.4</v>
      </c>
      <c r="AQ283" s="11">
        <v>0.8</v>
      </c>
      <c r="AR283" s="11">
        <v>0.8</v>
      </c>
      <c r="AS283" s="11">
        <v>0.7</v>
      </c>
      <c r="AT283" s="11">
        <v>0.7</v>
      </c>
      <c r="AU283" s="11">
        <v>0.6</v>
      </c>
      <c r="AV283" s="11">
        <v>0.5</v>
      </c>
      <c r="AW283" s="11">
        <v>0.7</v>
      </c>
      <c r="AX283" s="11">
        <v>0.7</v>
      </c>
    </row>
    <row r="284" spans="1:50" s="10" customFormat="1" x14ac:dyDescent="0.25">
      <c r="A284" s="32">
        <v>258</v>
      </c>
      <c r="B284" s="10" t="s">
        <v>1963</v>
      </c>
      <c r="C284" s="10" t="s">
        <v>813</v>
      </c>
      <c r="D284" s="11">
        <v>12.3</v>
      </c>
      <c r="E284" s="11">
        <v>14.5</v>
      </c>
      <c r="F284" s="11">
        <v>16.100000000000001</v>
      </c>
      <c r="G284" s="11">
        <v>18.7</v>
      </c>
      <c r="H284" s="11">
        <v>20.8</v>
      </c>
      <c r="I284" s="11">
        <v>23.9</v>
      </c>
      <c r="J284" s="11">
        <v>28.6</v>
      </c>
      <c r="K284" s="11">
        <v>35.200000000000003</v>
      </c>
      <c r="L284" s="11">
        <v>42.1</v>
      </c>
      <c r="M284" s="11">
        <v>49.8</v>
      </c>
      <c r="N284" s="11">
        <v>56.5</v>
      </c>
      <c r="O284" s="11">
        <v>65.2</v>
      </c>
      <c r="P284" s="11">
        <v>76</v>
      </c>
      <c r="Q284" s="11">
        <v>87.3</v>
      </c>
      <c r="R284" s="11">
        <v>96.4</v>
      </c>
      <c r="S284" s="11">
        <v>105.2</v>
      </c>
      <c r="T284" s="11">
        <v>115.6</v>
      </c>
      <c r="U284" s="11">
        <v>123.6</v>
      </c>
      <c r="V284" s="11">
        <v>132.19999999999999</v>
      </c>
      <c r="W284" s="11">
        <v>148.5</v>
      </c>
      <c r="X284" s="11">
        <v>165.2</v>
      </c>
      <c r="Y284" s="11">
        <v>184.1</v>
      </c>
      <c r="Z284" s="11">
        <v>199.8</v>
      </c>
      <c r="AA284" s="11">
        <v>223.7</v>
      </c>
      <c r="AB284" s="11">
        <v>242.9</v>
      </c>
      <c r="AC284" s="11">
        <v>255.1</v>
      </c>
      <c r="AD284" s="11">
        <v>252.3</v>
      </c>
      <c r="AE284" s="11">
        <v>255.4</v>
      </c>
      <c r="AF284" s="11">
        <v>259.39999999999998</v>
      </c>
      <c r="AG284" s="11">
        <v>280.2</v>
      </c>
      <c r="AH284" s="11">
        <v>306.39999999999998</v>
      </c>
      <c r="AI284" s="11">
        <v>341.6</v>
      </c>
      <c r="AJ284" s="11">
        <v>372</v>
      </c>
      <c r="AK284" s="11">
        <v>397.3</v>
      </c>
      <c r="AL284" s="11">
        <v>432.4</v>
      </c>
      <c r="AM284" s="11">
        <v>465.8</v>
      </c>
      <c r="AN284" s="11">
        <v>501</v>
      </c>
      <c r="AO284" s="11">
        <v>513.29999999999995</v>
      </c>
      <c r="AP284" s="11">
        <v>535.29999999999995</v>
      </c>
      <c r="AQ284" s="11">
        <v>552.4</v>
      </c>
      <c r="AR284" s="11">
        <v>563.70000000000005</v>
      </c>
      <c r="AS284" s="11">
        <v>571.70000000000005</v>
      </c>
      <c r="AT284" s="11">
        <v>595.5</v>
      </c>
      <c r="AU284" s="11">
        <v>609.6</v>
      </c>
      <c r="AV284" s="11">
        <v>635</v>
      </c>
      <c r="AW284" s="11">
        <v>654.9</v>
      </c>
      <c r="AX284" s="11">
        <v>680.2</v>
      </c>
    </row>
    <row r="285" spans="1:50" s="10" customFormat="1" x14ac:dyDescent="0.25">
      <c r="A285" s="32">
        <v>259</v>
      </c>
      <c r="B285" s="10" t="s">
        <v>1954</v>
      </c>
      <c r="C285" s="10" t="s">
        <v>129</v>
      </c>
      <c r="D285" s="11">
        <v>0.4</v>
      </c>
      <c r="E285" s="11">
        <v>0.4</v>
      </c>
      <c r="F285" s="11">
        <v>0.5</v>
      </c>
      <c r="G285" s="11">
        <v>0.6</v>
      </c>
      <c r="H285" s="11">
        <v>0.8</v>
      </c>
      <c r="I285" s="11">
        <v>0.8</v>
      </c>
      <c r="J285" s="11">
        <v>0.9</v>
      </c>
      <c r="K285" s="11">
        <v>1.6</v>
      </c>
      <c r="L285" s="11">
        <v>2.2999999999999998</v>
      </c>
      <c r="M285" s="11">
        <v>2.6</v>
      </c>
      <c r="N285" s="11">
        <v>2.7</v>
      </c>
      <c r="O285" s="11">
        <v>1.9</v>
      </c>
      <c r="P285" s="11">
        <v>1.5</v>
      </c>
      <c r="Q285" s="11">
        <v>1.5</v>
      </c>
      <c r="R285" s="11">
        <v>2.5</v>
      </c>
      <c r="S285" s="11">
        <v>2.6</v>
      </c>
      <c r="T285" s="11">
        <v>2.7</v>
      </c>
      <c r="U285" s="11">
        <v>3.2</v>
      </c>
      <c r="V285" s="11">
        <v>3</v>
      </c>
      <c r="W285" s="11">
        <v>2.8</v>
      </c>
      <c r="X285" s="11">
        <v>2.6</v>
      </c>
      <c r="Y285" s="11">
        <v>2.7</v>
      </c>
      <c r="Z285" s="11">
        <v>2.2000000000000002</v>
      </c>
      <c r="AA285" s="11">
        <v>3</v>
      </c>
      <c r="AB285" s="11">
        <v>2.8</v>
      </c>
      <c r="AC285" s="11">
        <v>3.2</v>
      </c>
      <c r="AD285" s="11">
        <v>2.6</v>
      </c>
      <c r="AE285" s="11">
        <v>2.8</v>
      </c>
      <c r="AF285" s="11">
        <v>2.9</v>
      </c>
      <c r="AG285" s="11">
        <v>2.7</v>
      </c>
      <c r="AH285" s="11">
        <v>3.1</v>
      </c>
      <c r="AI285" s="11">
        <v>2.7</v>
      </c>
      <c r="AJ285" s="11">
        <v>2.7</v>
      </c>
      <c r="AK285" s="11">
        <v>2.9</v>
      </c>
      <c r="AL285" s="11">
        <v>3</v>
      </c>
      <c r="AM285" s="11">
        <v>3.6</v>
      </c>
      <c r="AN285" s="11">
        <v>4.0999999999999996</v>
      </c>
      <c r="AO285" s="11">
        <v>3.5</v>
      </c>
      <c r="AP285" s="11">
        <v>2.1</v>
      </c>
      <c r="AQ285" s="11">
        <v>0.5</v>
      </c>
      <c r="AR285" s="11">
        <v>0</v>
      </c>
      <c r="AS285" s="11">
        <v>0.6</v>
      </c>
      <c r="AT285" s="11">
        <v>0.6</v>
      </c>
      <c r="AU285" s="11">
        <v>1.1000000000000001</v>
      </c>
      <c r="AV285" s="11">
        <v>1.1000000000000001</v>
      </c>
      <c r="AW285" s="11">
        <v>1.3</v>
      </c>
      <c r="AX285" s="11">
        <v>1.3</v>
      </c>
    </row>
    <row r="286" spans="1:50" s="10" customFormat="1" x14ac:dyDescent="0.25">
      <c r="A286" s="32">
        <v>260</v>
      </c>
      <c r="B286" s="10" t="s">
        <v>1964</v>
      </c>
      <c r="C286" s="10" t="s">
        <v>812</v>
      </c>
      <c r="D286" s="11">
        <v>726.2</v>
      </c>
      <c r="E286" s="11">
        <v>780.2</v>
      </c>
      <c r="F286" s="11">
        <v>838.5</v>
      </c>
      <c r="G286" s="11">
        <v>922.3</v>
      </c>
      <c r="H286" s="11">
        <v>1035.3</v>
      </c>
      <c r="I286" s="11">
        <v>1136.0999999999999</v>
      </c>
      <c r="J286" s="11">
        <v>1234.5999999999999</v>
      </c>
      <c r="K286" s="11">
        <v>1364</v>
      </c>
      <c r="L286" s="11">
        <v>1509.4</v>
      </c>
      <c r="M286" s="11">
        <v>1695.7</v>
      </c>
      <c r="N286" s="11">
        <v>1903.8</v>
      </c>
      <c r="O286" s="11">
        <v>2132.4</v>
      </c>
      <c r="P286" s="11">
        <v>2397.9</v>
      </c>
      <c r="Q286" s="11">
        <v>2561.6</v>
      </c>
      <c r="R286" s="11">
        <v>2711.2</v>
      </c>
      <c r="S286" s="11">
        <v>2977</v>
      </c>
      <c r="T286" s="11">
        <v>3184.5</v>
      </c>
      <c r="U286" s="11">
        <v>3386.6</v>
      </c>
      <c r="V286" s="11">
        <v>3596.2</v>
      </c>
      <c r="W286" s="11">
        <v>3878.4</v>
      </c>
      <c r="X286" s="11">
        <v>4186.8</v>
      </c>
      <c r="Y286" s="11">
        <v>4441.8</v>
      </c>
      <c r="Z286" s="11">
        <v>4583.7</v>
      </c>
      <c r="AA286" s="11">
        <v>4853.6000000000004</v>
      </c>
      <c r="AB286" s="11">
        <v>5044.8999999999996</v>
      </c>
      <c r="AC286" s="11">
        <v>5288.5</v>
      </c>
      <c r="AD286" s="11">
        <v>5623.7</v>
      </c>
      <c r="AE286" s="11">
        <v>6002.2</v>
      </c>
      <c r="AF286" s="11">
        <v>6397.5</v>
      </c>
      <c r="AG286" s="11">
        <v>6881.8</v>
      </c>
      <c r="AH286" s="11">
        <v>7240.4</v>
      </c>
      <c r="AI286" s="11">
        <v>7850</v>
      </c>
      <c r="AJ286" s="11">
        <v>8150.6</v>
      </c>
      <c r="AK286" s="11">
        <v>8256.2999999999993</v>
      </c>
      <c r="AL286" s="11">
        <v>8512.7000000000007</v>
      </c>
      <c r="AM286" s="11">
        <v>9000.4</v>
      </c>
      <c r="AN286" s="11">
        <v>9536</v>
      </c>
      <c r="AO286" s="11">
        <v>10344.700000000001</v>
      </c>
      <c r="AP286" s="11">
        <v>10951.8</v>
      </c>
      <c r="AQ286" s="11">
        <v>11354.9</v>
      </c>
      <c r="AR286" s="11">
        <v>10857.8</v>
      </c>
      <c r="AS286" s="11">
        <v>11177</v>
      </c>
      <c r="AT286" s="11">
        <v>11873.4</v>
      </c>
      <c r="AU286" s="11">
        <v>12522.2</v>
      </c>
      <c r="AV286" s="11">
        <v>12647.7</v>
      </c>
      <c r="AW286" s="11">
        <v>13352.6</v>
      </c>
      <c r="AX286" s="11">
        <v>13924</v>
      </c>
    </row>
    <row r="287" spans="1:50" x14ac:dyDescent="0.25">
      <c r="D287" s="31"/>
      <c r="E287" s="31"/>
      <c r="F287" s="31"/>
      <c r="G287" s="31"/>
      <c r="H287" s="31"/>
      <c r="I287" s="31"/>
      <c r="J287" s="31"/>
      <c r="K287" s="31"/>
      <c r="L287" s="31"/>
      <c r="M287" s="31"/>
      <c r="N287" s="31"/>
      <c r="O287" s="31"/>
      <c r="P287" s="31"/>
      <c r="Q287" s="31"/>
      <c r="R287" s="31"/>
      <c r="S287" s="31"/>
      <c r="T287" s="31"/>
      <c r="U287" s="31"/>
      <c r="V287" s="31"/>
      <c r="W287" s="31"/>
      <c r="X287" s="31"/>
      <c r="Y287" s="31"/>
      <c r="Z287" s="31"/>
      <c r="AA287" s="31"/>
      <c r="AB287" s="31"/>
      <c r="AC287" s="31"/>
      <c r="AD287" s="31"/>
      <c r="AE287" s="31"/>
      <c r="AF287" s="31"/>
      <c r="AG287" s="31"/>
      <c r="AH287" s="31"/>
      <c r="AI287" s="31"/>
      <c r="AJ287" s="31"/>
      <c r="AK287" s="31"/>
      <c r="AL287" s="31"/>
      <c r="AM287" s="31"/>
      <c r="AN287" s="31"/>
      <c r="AO287" s="31"/>
      <c r="AP287" s="31"/>
      <c r="AQ287" s="31"/>
      <c r="AR287" s="31"/>
      <c r="AS287" s="31"/>
      <c r="AT287" s="31"/>
      <c r="AU287" s="31"/>
      <c r="AV287" s="31"/>
      <c r="AW287" s="31"/>
      <c r="AX287" s="31"/>
    </row>
    <row r="288" spans="1:50" x14ac:dyDescent="0.25">
      <c r="A288" t="s">
        <v>1965</v>
      </c>
      <c r="D288" s="31"/>
      <c r="E288" s="31"/>
      <c r="F288" s="31"/>
      <c r="G288" s="31"/>
      <c r="H288" s="31"/>
      <c r="I288" s="31"/>
      <c r="J288" s="31"/>
      <c r="K288" s="31"/>
      <c r="L288" s="31"/>
      <c r="M288" s="31"/>
      <c r="N288" s="31"/>
      <c r="O288" s="31"/>
      <c r="P288" s="31"/>
      <c r="Q288" s="31"/>
      <c r="R288" s="31"/>
      <c r="S288" s="31"/>
      <c r="T288" s="31"/>
      <c r="U288" s="31"/>
      <c r="V288" s="31"/>
      <c r="W288" s="31"/>
      <c r="X288" s="31"/>
      <c r="Y288" s="31"/>
      <c r="Z288" s="31"/>
      <c r="AA288" s="31"/>
      <c r="AB288" s="31"/>
      <c r="AC288" s="31"/>
      <c r="AD288" s="31"/>
      <c r="AE288" s="31"/>
      <c r="AF288" s="31"/>
      <c r="AG288" s="31"/>
      <c r="AH288" s="31"/>
      <c r="AI288" s="31"/>
      <c r="AJ288" s="31"/>
      <c r="AK288" s="31"/>
      <c r="AL288" s="31"/>
      <c r="AM288" s="31"/>
      <c r="AN288" s="31"/>
      <c r="AO288" s="31"/>
      <c r="AP288" s="31"/>
      <c r="AQ288" s="31"/>
      <c r="AR288" s="31"/>
      <c r="AS288" s="31"/>
      <c r="AT288" s="31"/>
      <c r="AU288" s="31"/>
      <c r="AV288" s="31"/>
      <c r="AW288" s="31"/>
      <c r="AX288" s="31"/>
    </row>
    <row r="289" spans="1:50" x14ac:dyDescent="0.25">
      <c r="A289" t="s">
        <v>1966</v>
      </c>
      <c r="D289" s="31"/>
      <c r="E289" s="31"/>
      <c r="F289" s="31"/>
      <c r="G289" s="31"/>
      <c r="H289" s="31"/>
      <c r="I289" s="31"/>
      <c r="J289" s="31"/>
      <c r="K289" s="31"/>
      <c r="L289" s="31"/>
      <c r="M289" s="31"/>
      <c r="N289" s="31"/>
      <c r="O289" s="31"/>
      <c r="P289" s="31"/>
      <c r="Q289" s="31"/>
      <c r="R289" s="31"/>
      <c r="S289" s="31"/>
      <c r="T289" s="31"/>
      <c r="U289" s="31"/>
      <c r="V289" s="31"/>
      <c r="W289" s="31"/>
      <c r="X289" s="31"/>
      <c r="Y289" s="31"/>
      <c r="Z289" s="31"/>
      <c r="AA289" s="31"/>
      <c r="AB289" s="31"/>
      <c r="AC289" s="31"/>
      <c r="AD289" s="31"/>
      <c r="AE289" s="31"/>
      <c r="AF289" s="31"/>
      <c r="AG289" s="31"/>
      <c r="AH289" s="31"/>
      <c r="AI289" s="31"/>
      <c r="AJ289" s="31"/>
      <c r="AK289" s="31"/>
      <c r="AL289" s="31"/>
      <c r="AM289" s="31"/>
      <c r="AN289" s="31"/>
      <c r="AO289" s="31"/>
      <c r="AP289" s="31"/>
      <c r="AQ289" s="31"/>
      <c r="AR289" s="31"/>
      <c r="AS289" s="31"/>
      <c r="AT289" s="31"/>
      <c r="AU289" s="31"/>
      <c r="AV289" s="31"/>
      <c r="AW289" s="31"/>
      <c r="AX289" s="31"/>
    </row>
    <row r="290" spans="1:50" x14ac:dyDescent="0.25">
      <c r="A290" t="s">
        <v>1967</v>
      </c>
      <c r="D290" s="31"/>
      <c r="E290" s="31"/>
      <c r="F290" s="31"/>
      <c r="G290" s="31"/>
      <c r="H290" s="31"/>
      <c r="I290" s="31"/>
      <c r="J290" s="31"/>
      <c r="K290" s="31"/>
      <c r="L290" s="31"/>
      <c r="M290" s="31"/>
      <c r="N290" s="31"/>
      <c r="O290" s="31"/>
      <c r="P290" s="31"/>
      <c r="Q290" s="31"/>
      <c r="R290" s="31"/>
      <c r="S290" s="31"/>
      <c r="T290" s="31"/>
      <c r="U290" s="31"/>
      <c r="V290" s="31"/>
      <c r="W290" s="31"/>
      <c r="X290" s="31"/>
      <c r="Y290" s="31"/>
      <c r="Z290" s="31"/>
      <c r="AA290" s="31"/>
      <c r="AB290" s="31"/>
      <c r="AC290" s="31"/>
      <c r="AD290" s="31"/>
      <c r="AE290" s="31"/>
      <c r="AF290" s="31"/>
      <c r="AG290" s="31"/>
      <c r="AH290" s="31"/>
      <c r="AI290" s="31"/>
      <c r="AJ290" s="31"/>
      <c r="AK290" s="31"/>
      <c r="AL290" s="31"/>
      <c r="AM290" s="31"/>
      <c r="AN290" s="31"/>
      <c r="AO290" s="31"/>
      <c r="AP290" s="31"/>
      <c r="AQ290" s="31"/>
      <c r="AR290" s="31"/>
      <c r="AS290" s="31"/>
      <c r="AT290" s="31"/>
      <c r="AU290" s="31"/>
      <c r="AV290" s="31"/>
      <c r="AW290" s="31"/>
      <c r="AX290" s="31"/>
    </row>
    <row r="291" spans="1:50" x14ac:dyDescent="0.25">
      <c r="A291" t="s">
        <v>1968</v>
      </c>
      <c r="D291" s="31"/>
      <c r="E291" s="31"/>
      <c r="F291" s="31"/>
      <c r="G291" s="31"/>
      <c r="H291" s="31"/>
      <c r="I291" s="31"/>
      <c r="J291" s="31"/>
      <c r="K291" s="31"/>
      <c r="L291" s="31"/>
      <c r="M291" s="31"/>
      <c r="N291" s="31"/>
      <c r="O291" s="31"/>
      <c r="P291" s="31"/>
      <c r="Q291" s="31"/>
      <c r="R291" s="31"/>
      <c r="S291" s="31"/>
      <c r="T291" s="31"/>
      <c r="U291" s="31"/>
      <c r="V291" s="31"/>
      <c r="W291" s="31"/>
      <c r="X291" s="31"/>
      <c r="Y291" s="31"/>
      <c r="Z291" s="31"/>
      <c r="AA291" s="31"/>
      <c r="AB291" s="31"/>
      <c r="AC291" s="31"/>
      <c r="AD291" s="31"/>
      <c r="AE291" s="31"/>
      <c r="AF291" s="31"/>
      <c r="AG291" s="31"/>
      <c r="AH291" s="31"/>
      <c r="AI291" s="31"/>
      <c r="AJ291" s="31"/>
      <c r="AK291" s="31"/>
      <c r="AL291" s="31"/>
      <c r="AM291" s="31"/>
      <c r="AN291" s="31"/>
      <c r="AO291" s="31"/>
      <c r="AP291" s="31"/>
      <c r="AQ291" s="31"/>
      <c r="AR291" s="31"/>
      <c r="AS291" s="31"/>
      <c r="AT291" s="31"/>
      <c r="AU291" s="31"/>
      <c r="AV291" s="31"/>
      <c r="AW291" s="31"/>
      <c r="AX291" s="31"/>
    </row>
    <row r="292" spans="1:50" x14ac:dyDescent="0.25">
      <c r="A292" t="s">
        <v>1969</v>
      </c>
      <c r="D292" s="31"/>
      <c r="E292" s="31"/>
      <c r="F292" s="31"/>
      <c r="G292" s="31"/>
      <c r="H292" s="31"/>
      <c r="I292" s="31"/>
      <c r="J292" s="31"/>
      <c r="K292" s="31"/>
      <c r="L292" s="31"/>
      <c r="M292" s="31"/>
      <c r="N292" s="31"/>
      <c r="O292" s="31"/>
      <c r="P292" s="31"/>
      <c r="Q292" s="31"/>
      <c r="R292" s="31"/>
      <c r="S292" s="31"/>
      <c r="T292" s="31"/>
      <c r="U292" s="31"/>
      <c r="V292" s="31"/>
      <c r="W292" s="31"/>
      <c r="X292" s="31"/>
      <c r="Y292" s="31"/>
      <c r="Z292" s="31"/>
      <c r="AA292" s="31"/>
      <c r="AB292" s="31"/>
      <c r="AC292" s="31"/>
      <c r="AD292" s="31"/>
      <c r="AE292" s="31"/>
      <c r="AF292" s="31"/>
      <c r="AG292" s="31"/>
      <c r="AH292" s="31"/>
      <c r="AI292" s="31"/>
      <c r="AJ292" s="31"/>
      <c r="AK292" s="31"/>
      <c r="AL292" s="31"/>
      <c r="AM292" s="31"/>
      <c r="AN292" s="31"/>
      <c r="AO292" s="31"/>
      <c r="AP292" s="31"/>
      <c r="AQ292" s="31"/>
      <c r="AR292" s="31"/>
      <c r="AS292" s="31"/>
      <c r="AT292" s="31"/>
      <c r="AU292" s="31"/>
      <c r="AV292" s="31"/>
      <c r="AW292" s="31"/>
      <c r="AX292" s="31"/>
    </row>
    <row r="293" spans="1:50" x14ac:dyDescent="0.25">
      <c r="A293" t="s">
        <v>1970</v>
      </c>
      <c r="D293" s="31"/>
      <c r="E293" s="31"/>
      <c r="F293" s="31"/>
      <c r="G293" s="31"/>
      <c r="H293" s="31"/>
      <c r="I293" s="31"/>
      <c r="J293" s="31"/>
      <c r="K293" s="31"/>
      <c r="L293" s="31"/>
      <c r="M293" s="31"/>
      <c r="N293" s="31"/>
      <c r="O293" s="31"/>
      <c r="P293" s="31"/>
      <c r="Q293" s="31"/>
      <c r="R293" s="31"/>
      <c r="S293" s="31"/>
      <c r="T293" s="31"/>
      <c r="U293" s="31"/>
      <c r="V293" s="31"/>
      <c r="W293" s="31"/>
      <c r="X293" s="31"/>
      <c r="Y293" s="31"/>
      <c r="Z293" s="31"/>
      <c r="AA293" s="31"/>
      <c r="AB293" s="31"/>
      <c r="AC293" s="31"/>
      <c r="AD293" s="31"/>
      <c r="AE293" s="31"/>
      <c r="AF293" s="31"/>
      <c r="AG293" s="31"/>
      <c r="AH293" s="31"/>
      <c r="AI293" s="31"/>
      <c r="AJ293" s="31"/>
      <c r="AK293" s="31"/>
      <c r="AL293" s="31"/>
      <c r="AM293" s="31"/>
      <c r="AN293" s="31"/>
      <c r="AO293" s="31"/>
      <c r="AP293" s="31"/>
      <c r="AQ293" s="31"/>
      <c r="AR293" s="31"/>
      <c r="AS293" s="31"/>
      <c r="AT293" s="31"/>
      <c r="AU293" s="31"/>
      <c r="AV293" s="31"/>
      <c r="AW293" s="31"/>
      <c r="AX293" s="31"/>
    </row>
    <row r="294" spans="1:50" x14ac:dyDescent="0.25">
      <c r="A294" t="s">
        <v>1971</v>
      </c>
      <c r="D294" s="31"/>
      <c r="E294" s="31"/>
      <c r="F294" s="31"/>
      <c r="G294" s="31"/>
      <c r="H294" s="31"/>
      <c r="I294" s="31"/>
      <c r="J294" s="31"/>
      <c r="K294" s="31"/>
      <c r="L294" s="31"/>
      <c r="M294" s="31"/>
      <c r="N294" s="31"/>
      <c r="O294" s="31"/>
      <c r="P294" s="31"/>
      <c r="Q294" s="31"/>
      <c r="R294" s="31"/>
      <c r="S294" s="31"/>
      <c r="T294" s="31"/>
      <c r="U294" s="31"/>
      <c r="V294" s="31"/>
      <c r="W294" s="31"/>
      <c r="X294" s="31"/>
      <c r="Y294" s="31"/>
      <c r="Z294" s="31"/>
      <c r="AA294" s="31"/>
      <c r="AB294" s="31"/>
      <c r="AC294" s="31"/>
      <c r="AD294" s="31"/>
      <c r="AE294" s="31"/>
      <c r="AF294" s="31"/>
      <c r="AG294" s="31"/>
      <c r="AH294" s="31"/>
      <c r="AI294" s="31"/>
      <c r="AJ294" s="31"/>
      <c r="AK294" s="31"/>
      <c r="AL294" s="31"/>
      <c r="AM294" s="31"/>
      <c r="AN294" s="31"/>
      <c r="AO294" s="31"/>
      <c r="AP294" s="31"/>
      <c r="AQ294" s="31"/>
      <c r="AR294" s="31"/>
      <c r="AS294" s="31"/>
      <c r="AT294" s="31"/>
      <c r="AU294" s="31"/>
      <c r="AV294" s="31"/>
      <c r="AW294" s="31"/>
      <c r="AX294" s="31"/>
    </row>
    <row r="295" spans="1:50" x14ac:dyDescent="0.25">
      <c r="A295" t="s">
        <v>1972</v>
      </c>
      <c r="D295" s="31"/>
      <c r="E295" s="31"/>
      <c r="F295" s="31"/>
      <c r="G295" s="31"/>
      <c r="H295" s="31"/>
      <c r="I295" s="31"/>
      <c r="J295" s="31"/>
      <c r="K295" s="31"/>
      <c r="L295" s="31"/>
      <c r="M295" s="31"/>
      <c r="N295" s="31"/>
      <c r="O295" s="31"/>
      <c r="P295" s="31"/>
      <c r="Q295" s="31"/>
      <c r="R295" s="31"/>
      <c r="S295" s="31"/>
      <c r="T295" s="31"/>
      <c r="U295" s="31"/>
      <c r="V295" s="31"/>
      <c r="W295" s="31"/>
      <c r="X295" s="31"/>
      <c r="Y295" s="31"/>
      <c r="Z295" s="31"/>
      <c r="AA295" s="31"/>
      <c r="AB295" s="31"/>
      <c r="AC295" s="31"/>
      <c r="AD295" s="31"/>
      <c r="AE295" s="31"/>
      <c r="AF295" s="31"/>
      <c r="AG295" s="31"/>
      <c r="AH295" s="31"/>
      <c r="AI295" s="31"/>
      <c r="AJ295" s="31"/>
      <c r="AK295" s="31"/>
      <c r="AL295" s="31"/>
      <c r="AM295" s="31"/>
      <c r="AN295" s="31"/>
      <c r="AO295" s="31"/>
      <c r="AP295" s="31"/>
      <c r="AQ295" s="31"/>
      <c r="AR295" s="31"/>
      <c r="AS295" s="31"/>
      <c r="AT295" s="31"/>
      <c r="AU295" s="31"/>
      <c r="AV295" s="31"/>
      <c r="AW295" s="31"/>
      <c r="AX295" s="31"/>
    </row>
    <row r="296" spans="1:50" x14ac:dyDescent="0.25">
      <c r="A296" t="s">
        <v>1973</v>
      </c>
      <c r="D296" s="31"/>
      <c r="E296" s="31"/>
      <c r="F296" s="31"/>
      <c r="G296" s="31"/>
      <c r="H296" s="31"/>
      <c r="I296" s="31"/>
      <c r="J296" s="31"/>
      <c r="K296" s="31"/>
      <c r="L296" s="31"/>
      <c r="M296" s="31"/>
      <c r="N296" s="31"/>
      <c r="O296" s="31"/>
      <c r="P296" s="31"/>
      <c r="Q296" s="31"/>
      <c r="R296" s="31"/>
      <c r="S296" s="31"/>
      <c r="T296" s="31"/>
      <c r="U296" s="31"/>
      <c r="V296" s="31"/>
      <c r="W296" s="31"/>
      <c r="X296" s="31"/>
      <c r="Y296" s="31"/>
      <c r="Z296" s="31"/>
      <c r="AA296" s="31"/>
      <c r="AB296" s="31"/>
      <c r="AC296" s="31"/>
      <c r="AD296" s="31"/>
      <c r="AE296" s="31"/>
      <c r="AF296" s="31"/>
      <c r="AG296" s="31"/>
      <c r="AH296" s="31"/>
      <c r="AI296" s="31"/>
      <c r="AJ296" s="31"/>
      <c r="AK296" s="31"/>
      <c r="AL296" s="31"/>
      <c r="AM296" s="31"/>
      <c r="AN296" s="31"/>
      <c r="AO296" s="31"/>
      <c r="AP296" s="31"/>
      <c r="AQ296" s="31"/>
      <c r="AR296" s="31"/>
      <c r="AS296" s="31"/>
      <c r="AT296" s="31"/>
      <c r="AU296" s="31"/>
      <c r="AV296" s="31"/>
      <c r="AW296" s="31"/>
      <c r="AX296" s="31"/>
    </row>
    <row r="297" spans="1:50" x14ac:dyDescent="0.25">
      <c r="A297" t="s">
        <v>1974</v>
      </c>
      <c r="D297" s="31"/>
      <c r="E297" s="31"/>
      <c r="F297" s="31"/>
      <c r="G297" s="31"/>
      <c r="H297" s="31"/>
      <c r="I297" s="31"/>
      <c r="J297" s="31"/>
      <c r="K297" s="31"/>
      <c r="L297" s="31"/>
      <c r="M297" s="31"/>
      <c r="N297" s="31"/>
      <c r="O297" s="31"/>
      <c r="P297" s="31"/>
      <c r="Q297" s="31"/>
      <c r="R297" s="31"/>
      <c r="S297" s="31"/>
      <c r="T297" s="31"/>
      <c r="U297" s="31"/>
      <c r="V297" s="31"/>
      <c r="W297" s="31"/>
      <c r="X297" s="31"/>
      <c r="Y297" s="31"/>
      <c r="Z297" s="31"/>
      <c r="AA297" s="31"/>
      <c r="AB297" s="31"/>
      <c r="AC297" s="31"/>
      <c r="AD297" s="31"/>
      <c r="AE297" s="31"/>
      <c r="AF297" s="31"/>
      <c r="AG297" s="31"/>
      <c r="AH297" s="31"/>
      <c r="AI297" s="31"/>
      <c r="AJ297" s="31"/>
      <c r="AK297" s="31"/>
      <c r="AL297" s="31"/>
      <c r="AM297" s="31"/>
      <c r="AN297" s="31"/>
      <c r="AO297" s="31"/>
      <c r="AP297" s="31"/>
      <c r="AQ297" s="31"/>
      <c r="AR297" s="31"/>
      <c r="AS297" s="31"/>
      <c r="AT297" s="31"/>
      <c r="AU297" s="31"/>
      <c r="AV297" s="31"/>
      <c r="AW297" s="31"/>
      <c r="AX297" s="31"/>
    </row>
    <row r="298" spans="1:50" x14ac:dyDescent="0.25">
      <c r="A298" t="s">
        <v>1975</v>
      </c>
      <c r="D298" s="31"/>
      <c r="E298" s="31"/>
      <c r="F298" s="31"/>
      <c r="G298" s="31"/>
      <c r="H298" s="31"/>
      <c r="I298" s="31"/>
      <c r="J298" s="31"/>
      <c r="K298" s="31"/>
      <c r="L298" s="31"/>
      <c r="M298" s="31"/>
      <c r="N298" s="31"/>
      <c r="O298" s="31"/>
      <c r="P298" s="31"/>
      <c r="Q298" s="31"/>
      <c r="R298" s="31"/>
      <c r="S298" s="31"/>
      <c r="T298" s="31"/>
      <c r="U298" s="31"/>
      <c r="V298" s="31"/>
      <c r="W298" s="31"/>
      <c r="X298" s="31"/>
      <c r="Y298" s="31"/>
      <c r="Z298" s="31"/>
      <c r="AA298" s="31"/>
      <c r="AB298" s="31"/>
      <c r="AC298" s="31"/>
      <c r="AD298" s="31"/>
      <c r="AE298" s="31"/>
      <c r="AF298" s="31"/>
      <c r="AG298" s="31"/>
      <c r="AH298" s="31"/>
      <c r="AI298" s="31"/>
      <c r="AJ298" s="31"/>
      <c r="AK298" s="31"/>
      <c r="AL298" s="31"/>
      <c r="AM298" s="31"/>
      <c r="AN298" s="31"/>
      <c r="AO298" s="31"/>
      <c r="AP298" s="31"/>
      <c r="AQ298" s="31"/>
      <c r="AR298" s="31"/>
      <c r="AS298" s="31"/>
      <c r="AT298" s="31"/>
      <c r="AU298" s="31"/>
      <c r="AV298" s="31"/>
      <c r="AW298" s="31"/>
      <c r="AX298" s="31"/>
    </row>
    <row r="299" spans="1:50" x14ac:dyDescent="0.25">
      <c r="A299" t="s">
        <v>1976</v>
      </c>
      <c r="D299" s="31"/>
      <c r="E299" s="31"/>
      <c r="F299" s="31"/>
      <c r="G299" s="31"/>
      <c r="H299" s="31"/>
      <c r="I299" s="31"/>
      <c r="J299" s="31"/>
      <c r="K299" s="31"/>
      <c r="L299" s="31"/>
      <c r="M299" s="31"/>
      <c r="N299" s="31"/>
      <c r="O299" s="31"/>
      <c r="P299" s="31"/>
      <c r="Q299" s="31"/>
      <c r="R299" s="31"/>
      <c r="S299" s="31"/>
      <c r="T299" s="31"/>
      <c r="U299" s="31"/>
      <c r="V299" s="31"/>
      <c r="W299" s="31"/>
      <c r="X299" s="31"/>
      <c r="Y299" s="31"/>
      <c r="Z299" s="31"/>
      <c r="AA299" s="31"/>
      <c r="AB299" s="31"/>
      <c r="AC299" s="31"/>
      <c r="AD299" s="31"/>
      <c r="AE299" s="31"/>
      <c r="AF299" s="31"/>
      <c r="AG299" s="31"/>
      <c r="AH299" s="31"/>
      <c r="AI299" s="31"/>
      <c r="AJ299" s="31"/>
      <c r="AK299" s="31"/>
      <c r="AL299" s="31"/>
      <c r="AM299" s="31"/>
      <c r="AN299" s="31"/>
      <c r="AO299" s="31"/>
      <c r="AP299" s="31"/>
      <c r="AQ299" s="31"/>
      <c r="AR299" s="31"/>
      <c r="AS299" s="31"/>
      <c r="AT299" s="31"/>
      <c r="AU299" s="31"/>
      <c r="AV299" s="31"/>
      <c r="AW299" s="31"/>
      <c r="AX299" s="31"/>
    </row>
    <row r="300" spans="1:50" x14ac:dyDescent="0.25">
      <c r="A300" t="s">
        <v>1977</v>
      </c>
      <c r="D300" s="31"/>
      <c r="E300" s="31"/>
      <c r="F300" s="31"/>
      <c r="G300" s="31"/>
      <c r="H300" s="31"/>
      <c r="I300" s="31"/>
      <c r="J300" s="31"/>
      <c r="K300" s="31"/>
      <c r="L300" s="31"/>
      <c r="M300" s="31"/>
      <c r="N300" s="31"/>
      <c r="O300" s="31"/>
      <c r="P300" s="31"/>
      <c r="Q300" s="31"/>
      <c r="R300" s="31"/>
      <c r="S300" s="31"/>
      <c r="T300" s="31"/>
      <c r="U300" s="31"/>
      <c r="V300" s="31"/>
      <c r="W300" s="31"/>
      <c r="X300" s="31"/>
      <c r="Y300" s="31"/>
      <c r="Z300" s="31"/>
      <c r="AA300" s="31"/>
      <c r="AB300" s="31"/>
      <c r="AC300" s="31"/>
      <c r="AD300" s="31"/>
      <c r="AE300" s="31"/>
      <c r="AF300" s="31"/>
      <c r="AG300" s="31"/>
      <c r="AH300" s="31"/>
      <c r="AI300" s="31"/>
      <c r="AJ300" s="31"/>
      <c r="AK300" s="31"/>
      <c r="AL300" s="31"/>
      <c r="AM300" s="31"/>
      <c r="AN300" s="31"/>
      <c r="AO300" s="31"/>
      <c r="AP300" s="31"/>
      <c r="AQ300" s="31"/>
      <c r="AR300" s="31"/>
      <c r="AS300" s="31"/>
      <c r="AT300" s="31"/>
      <c r="AU300" s="31"/>
      <c r="AV300" s="31"/>
      <c r="AW300" s="31"/>
      <c r="AX300" s="31"/>
    </row>
    <row r="301" spans="1:50" x14ac:dyDescent="0.25">
      <c r="A301" t="s">
        <v>1978</v>
      </c>
      <c r="D301" s="31"/>
      <c r="E301" s="31"/>
      <c r="F301" s="31"/>
      <c r="G301" s="31"/>
      <c r="H301" s="31"/>
      <c r="I301" s="31"/>
      <c r="J301" s="31"/>
      <c r="K301" s="31"/>
      <c r="L301" s="31"/>
      <c r="M301" s="31"/>
      <c r="N301" s="31"/>
      <c r="O301" s="31"/>
      <c r="P301" s="31"/>
      <c r="Q301" s="31"/>
      <c r="R301" s="31"/>
      <c r="S301" s="31"/>
      <c r="T301" s="31"/>
      <c r="U301" s="31"/>
      <c r="V301" s="31"/>
      <c r="W301" s="31"/>
      <c r="X301" s="31"/>
      <c r="Y301" s="31"/>
      <c r="Z301" s="31"/>
      <c r="AA301" s="31"/>
      <c r="AB301" s="31"/>
      <c r="AC301" s="31"/>
      <c r="AD301" s="31"/>
      <c r="AE301" s="31"/>
      <c r="AF301" s="31"/>
      <c r="AG301" s="31"/>
      <c r="AH301" s="31"/>
      <c r="AI301" s="31"/>
      <c r="AJ301" s="31"/>
      <c r="AK301" s="31"/>
      <c r="AL301" s="31"/>
      <c r="AM301" s="31"/>
      <c r="AN301" s="31"/>
      <c r="AO301" s="31"/>
      <c r="AP301" s="31"/>
      <c r="AQ301" s="31"/>
      <c r="AR301" s="31"/>
      <c r="AS301" s="31"/>
      <c r="AT301" s="31"/>
      <c r="AU301" s="31"/>
      <c r="AV301" s="31"/>
      <c r="AW301" s="31"/>
      <c r="AX301" s="31"/>
    </row>
    <row r="302" spans="1:50" x14ac:dyDescent="0.25">
      <c r="A302" t="s">
        <v>1979</v>
      </c>
      <c r="D302" s="31"/>
      <c r="E302" s="31"/>
      <c r="F302" s="31"/>
      <c r="G302" s="31"/>
      <c r="H302" s="31"/>
      <c r="I302" s="31"/>
      <c r="J302" s="31"/>
      <c r="K302" s="31"/>
      <c r="L302" s="31"/>
      <c r="M302" s="31"/>
      <c r="N302" s="31"/>
      <c r="O302" s="31"/>
      <c r="P302" s="31"/>
      <c r="Q302" s="31"/>
      <c r="R302" s="31"/>
      <c r="S302" s="31"/>
      <c r="T302" s="31"/>
      <c r="U302" s="31"/>
      <c r="V302" s="31"/>
      <c r="W302" s="31"/>
      <c r="X302" s="31"/>
      <c r="Y302" s="31"/>
      <c r="Z302" s="31"/>
      <c r="AA302" s="31"/>
      <c r="AB302" s="31"/>
      <c r="AC302" s="31"/>
      <c r="AD302" s="31"/>
      <c r="AE302" s="31"/>
      <c r="AF302" s="31"/>
      <c r="AG302" s="31"/>
      <c r="AH302" s="31"/>
      <c r="AI302" s="31"/>
      <c r="AJ302" s="31"/>
      <c r="AK302" s="31"/>
      <c r="AL302" s="31"/>
      <c r="AM302" s="31"/>
      <c r="AN302" s="31"/>
      <c r="AO302" s="31"/>
      <c r="AP302" s="31"/>
      <c r="AQ302" s="31"/>
      <c r="AR302" s="31"/>
      <c r="AS302" s="31"/>
      <c r="AT302" s="31"/>
      <c r="AU302" s="31"/>
      <c r="AV302" s="31"/>
      <c r="AW302" s="31"/>
      <c r="AX302" s="31"/>
    </row>
    <row r="303" spans="1:50" x14ac:dyDescent="0.25">
      <c r="A303" t="s">
        <v>1980</v>
      </c>
      <c r="D303" s="31"/>
      <c r="E303" s="31"/>
      <c r="F303" s="31"/>
      <c r="G303" s="31"/>
      <c r="H303" s="31"/>
      <c r="I303" s="31"/>
      <c r="J303" s="31"/>
      <c r="K303" s="31"/>
      <c r="L303" s="31"/>
      <c r="M303" s="31"/>
      <c r="N303" s="31"/>
      <c r="O303" s="31"/>
      <c r="P303" s="31"/>
      <c r="Q303" s="31"/>
      <c r="R303" s="31"/>
      <c r="S303" s="31"/>
      <c r="T303" s="31"/>
      <c r="U303" s="31"/>
      <c r="V303" s="31"/>
      <c r="W303" s="31"/>
      <c r="X303" s="31"/>
      <c r="Y303" s="31"/>
      <c r="Z303" s="31"/>
      <c r="AA303" s="31"/>
      <c r="AB303" s="31"/>
      <c r="AC303" s="31"/>
      <c r="AD303" s="31"/>
      <c r="AE303" s="31"/>
      <c r="AF303" s="31"/>
      <c r="AG303" s="31"/>
      <c r="AH303" s="31"/>
      <c r="AI303" s="31"/>
      <c r="AJ303" s="31"/>
      <c r="AK303" s="31"/>
      <c r="AL303" s="31"/>
      <c r="AM303" s="31"/>
      <c r="AN303" s="31"/>
      <c r="AO303" s="31"/>
      <c r="AP303" s="31"/>
      <c r="AQ303" s="31"/>
      <c r="AR303" s="31"/>
      <c r="AS303" s="31"/>
      <c r="AT303" s="31"/>
      <c r="AU303" s="31"/>
      <c r="AV303" s="31"/>
      <c r="AW303" s="31"/>
      <c r="AX303" s="31"/>
    </row>
    <row r="304" spans="1:50" x14ac:dyDescent="0.25">
      <c r="A304" t="s">
        <v>1981</v>
      </c>
      <c r="D304" s="31"/>
      <c r="E304" s="31"/>
      <c r="F304" s="31"/>
      <c r="G304" s="31"/>
      <c r="H304" s="31"/>
      <c r="I304" s="31"/>
      <c r="J304" s="31"/>
      <c r="K304" s="31"/>
      <c r="L304" s="31"/>
      <c r="M304" s="31"/>
      <c r="N304" s="31"/>
      <c r="O304" s="31"/>
      <c r="P304" s="31"/>
      <c r="Q304" s="31"/>
      <c r="R304" s="31"/>
      <c r="S304" s="31"/>
      <c r="T304" s="31"/>
      <c r="U304" s="31"/>
      <c r="V304" s="31"/>
      <c r="W304" s="31"/>
      <c r="X304" s="31"/>
      <c r="Y304" s="31"/>
      <c r="Z304" s="31"/>
      <c r="AA304" s="31"/>
      <c r="AB304" s="31"/>
      <c r="AC304" s="31"/>
      <c r="AD304" s="31"/>
      <c r="AE304" s="31"/>
      <c r="AF304" s="31"/>
      <c r="AG304" s="31"/>
      <c r="AH304" s="31"/>
      <c r="AI304" s="31"/>
      <c r="AJ304" s="31"/>
      <c r="AK304" s="31"/>
      <c r="AL304" s="31"/>
      <c r="AM304" s="31"/>
      <c r="AN304" s="31"/>
      <c r="AO304" s="31"/>
      <c r="AP304" s="31"/>
      <c r="AQ304" s="31"/>
      <c r="AR304" s="31"/>
      <c r="AS304" s="31"/>
      <c r="AT304" s="31"/>
      <c r="AU304" s="31"/>
      <c r="AV304" s="31"/>
      <c r="AW304" s="31"/>
      <c r="AX304" s="31"/>
    </row>
    <row r="305" spans="1:50" x14ac:dyDescent="0.25">
      <c r="A305" t="s">
        <v>1982</v>
      </c>
      <c r="D305" s="31"/>
      <c r="E305" s="31"/>
      <c r="F305" s="31"/>
      <c r="G305" s="31"/>
      <c r="H305" s="31"/>
      <c r="I305" s="31"/>
      <c r="J305" s="31"/>
      <c r="K305" s="31"/>
      <c r="L305" s="31"/>
      <c r="M305" s="31"/>
      <c r="N305" s="31"/>
      <c r="O305" s="31"/>
      <c r="P305" s="31"/>
      <c r="Q305" s="31"/>
      <c r="R305" s="31"/>
      <c r="S305" s="31"/>
      <c r="T305" s="31"/>
      <c r="U305" s="31"/>
      <c r="V305" s="31"/>
      <c r="W305" s="31"/>
      <c r="X305" s="31"/>
      <c r="Y305" s="31"/>
      <c r="Z305" s="31"/>
      <c r="AA305" s="31"/>
      <c r="AB305" s="31"/>
      <c r="AC305" s="31"/>
      <c r="AD305" s="31"/>
      <c r="AE305" s="31"/>
      <c r="AF305" s="31"/>
      <c r="AG305" s="31"/>
      <c r="AH305" s="31"/>
      <c r="AI305" s="31"/>
      <c r="AJ305" s="31"/>
      <c r="AK305" s="31"/>
      <c r="AL305" s="31"/>
      <c r="AM305" s="31"/>
      <c r="AN305" s="31"/>
      <c r="AO305" s="31"/>
      <c r="AP305" s="31"/>
      <c r="AQ305" s="31"/>
      <c r="AR305" s="31"/>
      <c r="AS305" s="31"/>
      <c r="AT305" s="31"/>
      <c r="AU305" s="31"/>
      <c r="AV305" s="31"/>
      <c r="AW305" s="31"/>
      <c r="AX305" s="31"/>
    </row>
    <row r="306" spans="1:50" x14ac:dyDescent="0.25">
      <c r="A306" t="s">
        <v>1983</v>
      </c>
      <c r="D306" s="31"/>
      <c r="E306" s="31"/>
      <c r="F306" s="31"/>
      <c r="G306" s="31"/>
      <c r="H306" s="31"/>
      <c r="I306" s="31"/>
      <c r="J306" s="31"/>
      <c r="K306" s="31"/>
      <c r="L306" s="31"/>
      <c r="M306" s="31"/>
      <c r="N306" s="31"/>
      <c r="O306" s="31"/>
      <c r="P306" s="31"/>
      <c r="Q306" s="31"/>
      <c r="R306" s="31"/>
      <c r="S306" s="31"/>
      <c r="T306" s="31"/>
      <c r="U306" s="31"/>
      <c r="V306" s="31"/>
      <c r="W306" s="31"/>
      <c r="X306" s="31"/>
      <c r="Y306" s="31"/>
      <c r="Z306" s="31"/>
      <c r="AA306" s="31"/>
      <c r="AB306" s="31"/>
      <c r="AC306" s="31"/>
      <c r="AD306" s="31"/>
      <c r="AE306" s="31"/>
      <c r="AF306" s="31"/>
      <c r="AG306" s="31"/>
      <c r="AH306" s="31"/>
      <c r="AI306" s="31"/>
      <c r="AJ306" s="31"/>
      <c r="AK306" s="31"/>
      <c r="AL306" s="31"/>
      <c r="AM306" s="31"/>
      <c r="AN306" s="31"/>
      <c r="AO306" s="31"/>
      <c r="AP306" s="31"/>
      <c r="AQ306" s="31"/>
      <c r="AR306" s="31"/>
      <c r="AS306" s="31"/>
      <c r="AT306" s="31"/>
      <c r="AU306" s="31"/>
      <c r="AV306" s="31"/>
      <c r="AW306" s="31"/>
      <c r="AX306" s="31"/>
    </row>
    <row r="307" spans="1:50" x14ac:dyDescent="0.25">
      <c r="A307" t="s">
        <v>1984</v>
      </c>
      <c r="D307" s="31"/>
      <c r="E307" s="31"/>
      <c r="F307" s="31"/>
      <c r="G307" s="31"/>
      <c r="H307" s="31"/>
      <c r="I307" s="31"/>
      <c r="J307" s="31"/>
      <c r="K307" s="31"/>
      <c r="L307" s="31"/>
      <c r="M307" s="31"/>
      <c r="N307" s="31"/>
      <c r="O307" s="31"/>
      <c r="P307" s="31"/>
      <c r="Q307" s="31"/>
      <c r="R307" s="31"/>
      <c r="S307" s="31"/>
      <c r="T307" s="31"/>
      <c r="U307" s="31"/>
      <c r="V307" s="31"/>
      <c r="W307" s="31"/>
      <c r="X307" s="31"/>
      <c r="Y307" s="31"/>
      <c r="Z307" s="31"/>
      <c r="AA307" s="31"/>
      <c r="AB307" s="31"/>
      <c r="AC307" s="31"/>
      <c r="AD307" s="31"/>
      <c r="AE307" s="31"/>
      <c r="AF307" s="31"/>
      <c r="AG307" s="31"/>
      <c r="AH307" s="31"/>
      <c r="AI307" s="31"/>
      <c r="AJ307" s="31"/>
      <c r="AK307" s="31"/>
      <c r="AL307" s="31"/>
      <c r="AM307" s="31"/>
      <c r="AN307" s="31"/>
      <c r="AO307" s="31"/>
      <c r="AP307" s="31"/>
      <c r="AQ307" s="31"/>
      <c r="AR307" s="31"/>
      <c r="AS307" s="31"/>
      <c r="AT307" s="31"/>
      <c r="AU307" s="31"/>
      <c r="AV307" s="31"/>
      <c r="AW307" s="31"/>
      <c r="AX307" s="31"/>
    </row>
    <row r="308" spans="1:50" x14ac:dyDescent="0.25">
      <c r="A308" t="s">
        <v>1975</v>
      </c>
      <c r="D308" s="31"/>
      <c r="E308" s="31"/>
      <c r="F308" s="31"/>
      <c r="G308" s="31"/>
      <c r="H308" s="31"/>
      <c r="I308" s="31"/>
      <c r="J308" s="31"/>
      <c r="K308" s="31"/>
      <c r="L308" s="31"/>
      <c r="M308" s="31"/>
      <c r="N308" s="31"/>
      <c r="O308" s="31"/>
      <c r="P308" s="31"/>
      <c r="Q308" s="31"/>
      <c r="R308" s="31"/>
      <c r="S308" s="31"/>
      <c r="T308" s="31"/>
      <c r="U308" s="31"/>
      <c r="V308" s="31"/>
      <c r="W308" s="31"/>
      <c r="X308" s="31"/>
      <c r="Y308" s="31"/>
      <c r="Z308" s="31"/>
      <c r="AA308" s="31"/>
      <c r="AB308" s="31"/>
      <c r="AC308" s="31"/>
      <c r="AD308" s="31"/>
      <c r="AE308" s="31"/>
      <c r="AF308" s="31"/>
      <c r="AG308" s="31"/>
      <c r="AH308" s="31"/>
      <c r="AI308" s="31"/>
      <c r="AJ308" s="31"/>
      <c r="AK308" s="31"/>
      <c r="AL308" s="31"/>
      <c r="AM308" s="31"/>
      <c r="AN308" s="31"/>
      <c r="AO308" s="31"/>
      <c r="AP308" s="31"/>
      <c r="AQ308" s="31"/>
      <c r="AR308" s="31"/>
      <c r="AS308" s="31"/>
      <c r="AT308" s="31"/>
      <c r="AU308" s="31"/>
      <c r="AV308" s="31"/>
      <c r="AW308" s="31"/>
      <c r="AX308" s="31"/>
    </row>
    <row r="309" spans="1:50" x14ac:dyDescent="0.25">
      <c r="A309" t="s">
        <v>1976</v>
      </c>
      <c r="D309" s="31"/>
      <c r="E309" s="31"/>
      <c r="F309" s="31"/>
      <c r="G309" s="31"/>
      <c r="H309" s="31"/>
      <c r="I309" s="31"/>
      <c r="J309" s="31"/>
      <c r="K309" s="31"/>
      <c r="L309" s="31"/>
      <c r="M309" s="31"/>
      <c r="N309" s="31"/>
      <c r="O309" s="31"/>
      <c r="P309" s="31"/>
      <c r="Q309" s="31"/>
      <c r="R309" s="31"/>
      <c r="S309" s="31"/>
      <c r="T309" s="31"/>
      <c r="U309" s="31"/>
      <c r="V309" s="31"/>
      <c r="W309" s="31"/>
      <c r="X309" s="31"/>
      <c r="Y309" s="31"/>
      <c r="Z309" s="31"/>
      <c r="AA309" s="31"/>
      <c r="AB309" s="31"/>
      <c r="AC309" s="31"/>
      <c r="AD309" s="31"/>
      <c r="AE309" s="31"/>
      <c r="AF309" s="31"/>
      <c r="AG309" s="31"/>
      <c r="AH309" s="31"/>
      <c r="AI309" s="31"/>
      <c r="AJ309" s="31"/>
      <c r="AK309" s="31"/>
      <c r="AL309" s="31"/>
      <c r="AM309" s="31"/>
      <c r="AN309" s="31"/>
      <c r="AO309" s="31"/>
      <c r="AP309" s="31"/>
      <c r="AQ309" s="31"/>
      <c r="AR309" s="31"/>
      <c r="AS309" s="31"/>
      <c r="AT309" s="31"/>
      <c r="AU309" s="31"/>
      <c r="AV309" s="31"/>
      <c r="AW309" s="31"/>
      <c r="AX309" s="31"/>
    </row>
    <row r="310" spans="1:50" x14ac:dyDescent="0.25">
      <c r="A310" t="s">
        <v>1985</v>
      </c>
      <c r="D310" s="31"/>
      <c r="E310" s="31"/>
      <c r="F310" s="31"/>
      <c r="G310" s="31"/>
      <c r="H310" s="31"/>
      <c r="I310" s="31"/>
      <c r="J310" s="31"/>
      <c r="K310" s="31"/>
      <c r="L310" s="31"/>
      <c r="M310" s="31"/>
      <c r="N310" s="31"/>
      <c r="O310" s="31"/>
      <c r="P310" s="31"/>
      <c r="Q310" s="31"/>
      <c r="R310" s="31"/>
      <c r="S310" s="31"/>
      <c r="T310" s="31"/>
      <c r="U310" s="31"/>
      <c r="V310" s="31"/>
      <c r="W310" s="31"/>
      <c r="X310" s="31"/>
      <c r="Y310" s="31"/>
      <c r="Z310" s="31"/>
      <c r="AA310" s="31"/>
      <c r="AB310" s="31"/>
      <c r="AC310" s="31"/>
      <c r="AD310" s="31"/>
      <c r="AE310" s="31"/>
      <c r="AF310" s="31"/>
      <c r="AG310" s="31"/>
      <c r="AH310" s="31"/>
      <c r="AI310" s="31"/>
      <c r="AJ310" s="31"/>
      <c r="AK310" s="31"/>
      <c r="AL310" s="31"/>
      <c r="AM310" s="31"/>
      <c r="AN310" s="31"/>
      <c r="AO310" s="31"/>
      <c r="AP310" s="31"/>
      <c r="AQ310" s="31"/>
      <c r="AR310" s="31"/>
      <c r="AS310" s="31"/>
      <c r="AT310" s="31"/>
      <c r="AU310" s="31"/>
      <c r="AV310" s="31"/>
      <c r="AW310" s="31"/>
      <c r="AX310" s="31"/>
    </row>
    <row r="311" spans="1:50" x14ac:dyDescent="0.25">
      <c r="A311" t="s">
        <v>1986</v>
      </c>
      <c r="D311" s="31"/>
      <c r="E311" s="31"/>
      <c r="F311" s="31"/>
      <c r="G311" s="31"/>
      <c r="H311" s="31"/>
      <c r="I311" s="31"/>
      <c r="J311" s="31"/>
      <c r="K311" s="31"/>
      <c r="L311" s="31"/>
      <c r="M311" s="31"/>
      <c r="N311" s="31"/>
      <c r="O311" s="31"/>
      <c r="P311" s="31"/>
      <c r="Q311" s="31"/>
      <c r="R311" s="31"/>
      <c r="S311" s="31"/>
      <c r="T311" s="31"/>
      <c r="U311" s="31"/>
      <c r="V311" s="31"/>
      <c r="W311" s="31"/>
      <c r="X311" s="31"/>
      <c r="Y311" s="31"/>
      <c r="Z311" s="31"/>
      <c r="AA311" s="31"/>
      <c r="AB311" s="31"/>
      <c r="AC311" s="31"/>
      <c r="AD311" s="31"/>
      <c r="AE311" s="31"/>
      <c r="AF311" s="31"/>
      <c r="AG311" s="31"/>
      <c r="AH311" s="31"/>
      <c r="AI311" s="31"/>
      <c r="AJ311" s="31"/>
      <c r="AK311" s="31"/>
      <c r="AL311" s="31"/>
      <c r="AM311" s="31"/>
      <c r="AN311" s="31"/>
      <c r="AO311" s="31"/>
      <c r="AP311" s="31"/>
      <c r="AQ311" s="31"/>
      <c r="AR311" s="31"/>
      <c r="AS311" s="31"/>
      <c r="AT311" s="31"/>
      <c r="AU311" s="31"/>
      <c r="AV311" s="31"/>
      <c r="AW311" s="31"/>
      <c r="AX311" s="31"/>
    </row>
    <row r="312" spans="1:50" x14ac:dyDescent="0.25">
      <c r="A312" t="s">
        <v>1987</v>
      </c>
      <c r="D312" s="31"/>
      <c r="E312" s="31"/>
      <c r="F312" s="31"/>
      <c r="G312" s="31"/>
      <c r="H312" s="31"/>
      <c r="I312" s="31"/>
      <c r="J312" s="31"/>
      <c r="K312" s="31"/>
      <c r="L312" s="31"/>
      <c r="M312" s="31"/>
      <c r="N312" s="31"/>
      <c r="O312" s="31"/>
      <c r="P312" s="31"/>
      <c r="Q312" s="31"/>
      <c r="R312" s="31"/>
      <c r="S312" s="31"/>
      <c r="T312" s="31"/>
      <c r="U312" s="31"/>
      <c r="V312" s="31"/>
      <c r="W312" s="31"/>
      <c r="X312" s="31"/>
      <c r="Y312" s="31"/>
      <c r="Z312" s="31"/>
      <c r="AA312" s="31"/>
      <c r="AB312" s="31"/>
      <c r="AC312" s="31"/>
      <c r="AD312" s="31"/>
      <c r="AE312" s="31"/>
      <c r="AF312" s="31"/>
      <c r="AG312" s="31"/>
      <c r="AH312" s="31"/>
      <c r="AI312" s="31"/>
      <c r="AJ312" s="31"/>
      <c r="AK312" s="31"/>
      <c r="AL312" s="31"/>
      <c r="AM312" s="31"/>
      <c r="AN312" s="31"/>
      <c r="AO312" s="31"/>
      <c r="AP312" s="31"/>
      <c r="AQ312" s="31"/>
      <c r="AR312" s="31"/>
      <c r="AS312" s="31"/>
      <c r="AT312" s="31"/>
      <c r="AU312" s="31"/>
      <c r="AV312" s="31"/>
      <c r="AW312" s="31"/>
      <c r="AX312" s="31"/>
    </row>
    <row r="313" spans="1:50" x14ac:dyDescent="0.25">
      <c r="A313" t="s">
        <v>1988</v>
      </c>
      <c r="D313" s="31"/>
      <c r="E313" s="31"/>
      <c r="F313" s="31"/>
      <c r="G313" s="31"/>
      <c r="H313" s="31"/>
      <c r="I313" s="31"/>
      <c r="J313" s="31"/>
      <c r="K313" s="31"/>
      <c r="L313" s="31"/>
      <c r="M313" s="31"/>
      <c r="N313" s="31"/>
      <c r="O313" s="31"/>
      <c r="P313" s="31"/>
      <c r="Q313" s="31"/>
      <c r="R313" s="31"/>
      <c r="S313" s="31"/>
      <c r="T313" s="31"/>
      <c r="U313" s="31"/>
      <c r="V313" s="31"/>
      <c r="W313" s="31"/>
      <c r="X313" s="31"/>
      <c r="Y313" s="31"/>
      <c r="Z313" s="31"/>
      <c r="AA313" s="31"/>
      <c r="AB313" s="31"/>
      <c r="AC313" s="31"/>
      <c r="AD313" s="31"/>
      <c r="AE313" s="31"/>
      <c r="AF313" s="31"/>
      <c r="AG313" s="31"/>
      <c r="AH313" s="31"/>
      <c r="AI313" s="31"/>
      <c r="AJ313" s="31"/>
      <c r="AK313" s="31"/>
      <c r="AL313" s="31"/>
      <c r="AM313" s="31"/>
      <c r="AN313" s="31"/>
      <c r="AO313" s="31"/>
      <c r="AP313" s="31"/>
      <c r="AQ313" s="31"/>
      <c r="AR313" s="31"/>
      <c r="AS313" s="31"/>
      <c r="AT313" s="31"/>
      <c r="AU313" s="31"/>
      <c r="AV313" s="31"/>
      <c r="AW313" s="31"/>
      <c r="AX313" s="31"/>
    </row>
    <row r="314" spans="1:50" x14ac:dyDescent="0.25">
      <c r="A314" t="s">
        <v>1989</v>
      </c>
      <c r="D314" s="31"/>
      <c r="E314" s="31"/>
      <c r="F314" s="31"/>
      <c r="G314" s="31"/>
      <c r="H314" s="31"/>
      <c r="I314" s="31"/>
      <c r="J314" s="31"/>
      <c r="K314" s="31"/>
      <c r="L314" s="31"/>
      <c r="M314" s="31"/>
      <c r="N314" s="31"/>
      <c r="O314" s="31"/>
      <c r="P314" s="31"/>
      <c r="Q314" s="31"/>
      <c r="R314" s="31"/>
      <c r="S314" s="31"/>
      <c r="T314" s="31"/>
      <c r="U314" s="31"/>
      <c r="V314" s="31"/>
      <c r="W314" s="31"/>
      <c r="X314" s="31"/>
      <c r="Y314" s="31"/>
      <c r="Z314" s="31"/>
      <c r="AA314" s="31"/>
      <c r="AB314" s="31"/>
      <c r="AC314" s="31"/>
      <c r="AD314" s="31"/>
      <c r="AE314" s="31"/>
      <c r="AF314" s="31"/>
      <c r="AG314" s="31"/>
      <c r="AH314" s="31"/>
      <c r="AI314" s="31"/>
      <c r="AJ314" s="31"/>
      <c r="AK314" s="31"/>
      <c r="AL314" s="31"/>
      <c r="AM314" s="31"/>
      <c r="AN314" s="31"/>
      <c r="AO314" s="31"/>
      <c r="AP314" s="31"/>
      <c r="AQ314" s="31"/>
      <c r="AR314" s="31"/>
      <c r="AS314" s="31"/>
      <c r="AT314" s="31"/>
      <c r="AU314" s="31"/>
      <c r="AV314" s="31"/>
      <c r="AW314" s="31"/>
      <c r="AX314" s="31"/>
    </row>
    <row r="315" spans="1:50" x14ac:dyDescent="0.25">
      <c r="A315" t="s">
        <v>1990</v>
      </c>
      <c r="D315" s="31"/>
      <c r="E315" s="31"/>
      <c r="F315" s="31"/>
      <c r="G315" s="31"/>
      <c r="H315" s="31"/>
      <c r="I315" s="31"/>
      <c r="J315" s="31"/>
      <c r="K315" s="31"/>
      <c r="L315" s="31"/>
      <c r="M315" s="31"/>
      <c r="N315" s="31"/>
      <c r="O315" s="31"/>
      <c r="P315" s="31"/>
      <c r="Q315" s="31"/>
      <c r="R315" s="31"/>
      <c r="S315" s="31"/>
      <c r="T315" s="31"/>
      <c r="U315" s="31"/>
      <c r="V315" s="31"/>
      <c r="W315" s="31"/>
      <c r="X315" s="31"/>
      <c r="Y315" s="31"/>
      <c r="Z315" s="31"/>
      <c r="AA315" s="31"/>
      <c r="AB315" s="31"/>
      <c r="AC315" s="31"/>
      <c r="AD315" s="31"/>
      <c r="AE315" s="31"/>
      <c r="AF315" s="31"/>
      <c r="AG315" s="31"/>
      <c r="AH315" s="31"/>
      <c r="AI315" s="31"/>
      <c r="AJ315" s="31"/>
      <c r="AK315" s="31"/>
      <c r="AL315" s="31"/>
      <c r="AM315" s="31"/>
      <c r="AN315" s="31"/>
      <c r="AO315" s="31"/>
      <c r="AP315" s="31"/>
      <c r="AQ315" s="31"/>
      <c r="AR315" s="31"/>
      <c r="AS315" s="31"/>
      <c r="AT315" s="31"/>
      <c r="AU315" s="31"/>
      <c r="AV315" s="31"/>
      <c r="AW315" s="31"/>
      <c r="AX315" s="31"/>
    </row>
    <row r="316" spans="1:50" x14ac:dyDescent="0.25">
      <c r="A316" t="s">
        <v>1991</v>
      </c>
      <c r="D316" s="31"/>
      <c r="E316" s="31"/>
      <c r="F316" s="31"/>
      <c r="G316" s="31"/>
      <c r="H316" s="31"/>
      <c r="I316" s="31"/>
      <c r="J316" s="31"/>
      <c r="K316" s="31"/>
      <c r="L316" s="31"/>
      <c r="M316" s="31"/>
      <c r="N316" s="31"/>
      <c r="O316" s="31"/>
      <c r="P316" s="31"/>
      <c r="Q316" s="31"/>
      <c r="R316" s="31"/>
      <c r="S316" s="31"/>
      <c r="T316" s="31"/>
      <c r="U316" s="31"/>
      <c r="V316" s="31"/>
      <c r="W316" s="31"/>
      <c r="X316" s="31"/>
      <c r="Y316" s="31"/>
      <c r="Z316" s="31"/>
      <c r="AA316" s="31"/>
      <c r="AB316" s="31"/>
      <c r="AC316" s="31"/>
      <c r="AD316" s="31"/>
      <c r="AE316" s="31"/>
      <c r="AF316" s="31"/>
      <c r="AG316" s="31"/>
      <c r="AH316" s="31"/>
      <c r="AI316" s="31"/>
      <c r="AJ316" s="31"/>
      <c r="AK316" s="31"/>
      <c r="AL316" s="31"/>
      <c r="AM316" s="31"/>
      <c r="AN316" s="31"/>
      <c r="AO316" s="31"/>
      <c r="AP316" s="31"/>
      <c r="AQ316" s="31"/>
      <c r="AR316" s="31"/>
      <c r="AS316" s="31"/>
      <c r="AT316" s="31"/>
      <c r="AU316" s="31"/>
      <c r="AV316" s="31"/>
      <c r="AW316" s="31"/>
      <c r="AX316" s="31"/>
    </row>
    <row r="317" spans="1:50" x14ac:dyDescent="0.25">
      <c r="A317" t="s">
        <v>1992</v>
      </c>
      <c r="D317" s="31"/>
      <c r="E317" s="31"/>
      <c r="F317" s="31"/>
      <c r="G317" s="31"/>
      <c r="H317" s="31"/>
      <c r="I317" s="31"/>
      <c r="J317" s="31"/>
      <c r="K317" s="31"/>
      <c r="L317" s="31"/>
      <c r="M317" s="31"/>
      <c r="N317" s="31"/>
      <c r="O317" s="31"/>
      <c r="P317" s="31"/>
      <c r="Q317" s="31"/>
      <c r="R317" s="31"/>
      <c r="S317" s="31"/>
      <c r="T317" s="31"/>
      <c r="U317" s="31"/>
      <c r="V317" s="31"/>
      <c r="W317" s="31"/>
      <c r="X317" s="31"/>
      <c r="Y317" s="31"/>
      <c r="Z317" s="31"/>
      <c r="AA317" s="31"/>
      <c r="AB317" s="31"/>
      <c r="AC317" s="31"/>
      <c r="AD317" s="31"/>
      <c r="AE317" s="31"/>
      <c r="AF317" s="31"/>
      <c r="AG317" s="31"/>
      <c r="AH317" s="31"/>
      <c r="AI317" s="31"/>
      <c r="AJ317" s="31"/>
      <c r="AK317" s="31"/>
      <c r="AL317" s="31"/>
      <c r="AM317" s="31"/>
      <c r="AN317" s="31"/>
      <c r="AO317" s="31"/>
      <c r="AP317" s="31"/>
      <c r="AQ317" s="31"/>
      <c r="AR317" s="31"/>
      <c r="AS317" s="31"/>
      <c r="AT317" s="31"/>
      <c r="AU317" s="31"/>
      <c r="AV317" s="31"/>
      <c r="AW317" s="31"/>
      <c r="AX317" s="31"/>
    </row>
    <row r="318" spans="1:50" x14ac:dyDescent="0.25">
      <c r="A318" t="s">
        <v>1993</v>
      </c>
      <c r="D318" s="31"/>
      <c r="E318" s="31"/>
      <c r="F318" s="31"/>
      <c r="G318" s="31"/>
      <c r="H318" s="31"/>
      <c r="I318" s="31"/>
      <c r="J318" s="31"/>
      <c r="K318" s="31"/>
      <c r="L318" s="31"/>
      <c r="M318" s="31"/>
      <c r="N318" s="31"/>
      <c r="O318" s="31"/>
      <c r="P318" s="31"/>
      <c r="Q318" s="31"/>
      <c r="R318" s="31"/>
      <c r="S318" s="31"/>
      <c r="T318" s="31"/>
      <c r="U318" s="31"/>
      <c r="V318" s="31"/>
      <c r="W318" s="31"/>
      <c r="X318" s="31"/>
      <c r="Y318" s="31"/>
      <c r="Z318" s="31"/>
      <c r="AA318" s="31"/>
      <c r="AB318" s="31"/>
      <c r="AC318" s="31"/>
      <c r="AD318" s="31"/>
      <c r="AE318" s="31"/>
      <c r="AF318" s="31"/>
      <c r="AG318" s="31"/>
      <c r="AH318" s="31"/>
      <c r="AI318" s="31"/>
      <c r="AJ318" s="31"/>
      <c r="AK318" s="31"/>
      <c r="AL318" s="31"/>
      <c r="AM318" s="31"/>
      <c r="AN318" s="31"/>
      <c r="AO318" s="31"/>
      <c r="AP318" s="31"/>
      <c r="AQ318" s="31"/>
      <c r="AR318" s="31"/>
      <c r="AS318" s="31"/>
      <c r="AT318" s="31"/>
      <c r="AU318" s="31"/>
      <c r="AV318" s="31"/>
      <c r="AW318" s="31"/>
      <c r="AX318" s="31"/>
    </row>
    <row r="319" spans="1:50" x14ac:dyDescent="0.25">
      <c r="A319" t="s">
        <v>1994</v>
      </c>
      <c r="D319" s="31"/>
      <c r="E319" s="31"/>
      <c r="F319" s="31"/>
      <c r="G319" s="31"/>
      <c r="H319" s="31"/>
      <c r="I319" s="31"/>
      <c r="J319" s="31"/>
      <c r="K319" s="31"/>
      <c r="L319" s="31"/>
      <c r="M319" s="31"/>
      <c r="N319" s="31"/>
      <c r="O319" s="31"/>
      <c r="P319" s="31"/>
      <c r="Q319" s="31"/>
      <c r="R319" s="31"/>
      <c r="S319" s="31"/>
      <c r="T319" s="31"/>
      <c r="U319" s="31"/>
      <c r="V319" s="31"/>
      <c r="W319" s="31"/>
      <c r="X319" s="31"/>
      <c r="Y319" s="31"/>
      <c r="Z319" s="31"/>
      <c r="AA319" s="31"/>
      <c r="AB319" s="31"/>
      <c r="AC319" s="31"/>
      <c r="AD319" s="31"/>
      <c r="AE319" s="31"/>
      <c r="AF319" s="31"/>
      <c r="AG319" s="31"/>
      <c r="AH319" s="31"/>
      <c r="AI319" s="31"/>
      <c r="AJ319" s="31"/>
      <c r="AK319" s="31"/>
      <c r="AL319" s="31"/>
      <c r="AM319" s="31"/>
      <c r="AN319" s="31"/>
      <c r="AO319" s="31"/>
      <c r="AP319" s="31"/>
      <c r="AQ319" s="31"/>
      <c r="AR319" s="31"/>
      <c r="AS319" s="31"/>
      <c r="AT319" s="31"/>
      <c r="AU319" s="31"/>
      <c r="AV319" s="31"/>
      <c r="AW319" s="31"/>
      <c r="AX319" s="31"/>
    </row>
    <row r="320" spans="1:50" x14ac:dyDescent="0.25">
      <c r="A320" t="s">
        <v>1995</v>
      </c>
      <c r="D320" s="31"/>
      <c r="E320" s="31"/>
      <c r="F320" s="31"/>
      <c r="G320" s="31"/>
      <c r="H320" s="31"/>
      <c r="I320" s="31"/>
      <c r="J320" s="31"/>
      <c r="K320" s="31"/>
      <c r="L320" s="31"/>
      <c r="M320" s="31"/>
      <c r="N320" s="31"/>
      <c r="O320" s="31"/>
      <c r="P320" s="31"/>
      <c r="Q320" s="31"/>
      <c r="R320" s="31"/>
      <c r="S320" s="31"/>
      <c r="T320" s="31"/>
      <c r="U320" s="31"/>
      <c r="V320" s="31"/>
      <c r="W320" s="31"/>
      <c r="X320" s="31"/>
      <c r="Y320" s="31"/>
      <c r="Z320" s="31"/>
      <c r="AA320" s="31"/>
      <c r="AB320" s="31"/>
      <c r="AC320" s="31"/>
      <c r="AD320" s="31"/>
      <c r="AE320" s="31"/>
      <c r="AF320" s="31"/>
      <c r="AG320" s="31"/>
      <c r="AH320" s="31"/>
      <c r="AI320" s="31"/>
      <c r="AJ320" s="31"/>
      <c r="AK320" s="31"/>
      <c r="AL320" s="31"/>
      <c r="AM320" s="31"/>
      <c r="AN320" s="31"/>
      <c r="AO320" s="31"/>
      <c r="AP320" s="31"/>
      <c r="AQ320" s="31"/>
      <c r="AR320" s="31"/>
      <c r="AS320" s="31"/>
      <c r="AT320" s="31"/>
      <c r="AU320" s="31"/>
      <c r="AV320" s="31"/>
      <c r="AW320" s="31"/>
      <c r="AX320" s="31"/>
    </row>
    <row r="321" spans="1:50" x14ac:dyDescent="0.25">
      <c r="A321" t="s">
        <v>1996</v>
      </c>
      <c r="D321" s="31"/>
      <c r="E321" s="31"/>
      <c r="F321" s="31"/>
      <c r="G321" s="31"/>
      <c r="H321" s="31"/>
      <c r="I321" s="31"/>
      <c r="J321" s="31"/>
      <c r="K321" s="31"/>
      <c r="L321" s="31"/>
      <c r="M321" s="31"/>
      <c r="N321" s="31"/>
      <c r="O321" s="31"/>
      <c r="P321" s="31"/>
      <c r="Q321" s="31"/>
      <c r="R321" s="31"/>
      <c r="S321" s="31"/>
      <c r="T321" s="31"/>
      <c r="U321" s="31"/>
      <c r="V321" s="31"/>
      <c r="W321" s="31"/>
      <c r="X321" s="31"/>
      <c r="Y321" s="31"/>
      <c r="Z321" s="31"/>
      <c r="AA321" s="31"/>
      <c r="AB321" s="31"/>
      <c r="AC321" s="31"/>
      <c r="AD321" s="31"/>
      <c r="AE321" s="31"/>
      <c r="AF321" s="31"/>
      <c r="AG321" s="31"/>
      <c r="AH321" s="31"/>
      <c r="AI321" s="31"/>
      <c r="AJ321" s="31"/>
      <c r="AK321" s="31"/>
      <c r="AL321" s="31"/>
      <c r="AM321" s="31"/>
      <c r="AN321" s="31"/>
      <c r="AO321" s="31"/>
      <c r="AP321" s="31"/>
      <c r="AQ321" s="31"/>
      <c r="AR321" s="31"/>
      <c r="AS321" s="31"/>
      <c r="AT321" s="31"/>
      <c r="AU321" s="31"/>
      <c r="AV321" s="31"/>
      <c r="AW321" s="31"/>
      <c r="AX321" s="31"/>
    </row>
    <row r="322" spans="1:50" x14ac:dyDescent="0.25">
      <c r="A322" t="s">
        <v>1997</v>
      </c>
      <c r="D322" s="31"/>
      <c r="E322" s="31"/>
      <c r="F322" s="31"/>
      <c r="G322" s="31"/>
      <c r="H322" s="31"/>
      <c r="I322" s="31"/>
      <c r="J322" s="31"/>
      <c r="K322" s="31"/>
      <c r="L322" s="31"/>
      <c r="M322" s="31"/>
      <c r="N322" s="31"/>
      <c r="O322" s="31"/>
      <c r="P322" s="31"/>
      <c r="Q322" s="31"/>
      <c r="R322" s="31"/>
      <c r="S322" s="31"/>
      <c r="T322" s="31"/>
      <c r="U322" s="31"/>
      <c r="V322" s="31"/>
      <c r="W322" s="31"/>
      <c r="X322" s="31"/>
      <c r="Y322" s="31"/>
      <c r="Z322" s="31"/>
      <c r="AA322" s="31"/>
      <c r="AB322" s="31"/>
      <c r="AC322" s="31"/>
      <c r="AD322" s="31"/>
      <c r="AE322" s="31"/>
      <c r="AF322" s="31"/>
      <c r="AG322" s="31"/>
      <c r="AH322" s="31"/>
      <c r="AI322" s="31"/>
      <c r="AJ322" s="31"/>
      <c r="AK322" s="31"/>
      <c r="AL322" s="31"/>
      <c r="AM322" s="31"/>
      <c r="AN322" s="31"/>
      <c r="AO322" s="31"/>
      <c r="AP322" s="31"/>
      <c r="AQ322" s="31"/>
      <c r="AR322" s="31"/>
      <c r="AS322" s="31"/>
      <c r="AT322" s="31"/>
      <c r="AU322" s="31"/>
      <c r="AV322" s="31"/>
      <c r="AW322" s="31"/>
      <c r="AX322" s="31"/>
    </row>
    <row r="323" spans="1:50" x14ac:dyDescent="0.25">
      <c r="A323" t="s">
        <v>1998</v>
      </c>
      <c r="D323" s="31"/>
      <c r="E323" s="31"/>
      <c r="F323" s="31"/>
      <c r="G323" s="31"/>
      <c r="H323" s="31"/>
      <c r="I323" s="31"/>
      <c r="J323" s="31"/>
      <c r="K323" s="31"/>
      <c r="L323" s="31"/>
      <c r="M323" s="31"/>
      <c r="N323" s="31"/>
      <c r="O323" s="31"/>
      <c r="P323" s="31"/>
      <c r="Q323" s="31"/>
      <c r="R323" s="31"/>
      <c r="S323" s="31"/>
      <c r="T323" s="31"/>
      <c r="U323" s="31"/>
      <c r="V323" s="31"/>
      <c r="W323" s="31"/>
      <c r="X323" s="31"/>
      <c r="Y323" s="31"/>
      <c r="Z323" s="31"/>
      <c r="AA323" s="31"/>
      <c r="AB323" s="31"/>
      <c r="AC323" s="31"/>
      <c r="AD323" s="31"/>
      <c r="AE323" s="31"/>
      <c r="AF323" s="31"/>
      <c r="AG323" s="31"/>
      <c r="AH323" s="31"/>
      <c r="AI323" s="31"/>
      <c r="AJ323" s="31"/>
      <c r="AK323" s="31"/>
      <c r="AL323" s="31"/>
      <c r="AM323" s="31"/>
      <c r="AN323" s="31"/>
      <c r="AO323" s="31"/>
      <c r="AP323" s="31"/>
      <c r="AQ323" s="31"/>
      <c r="AR323" s="31"/>
      <c r="AS323" s="31"/>
      <c r="AT323" s="31"/>
      <c r="AU323" s="31"/>
      <c r="AV323" s="31"/>
      <c r="AW323" s="31"/>
      <c r="AX323" s="31"/>
    </row>
    <row r="324" spans="1:50" x14ac:dyDescent="0.25">
      <c r="A324" t="s">
        <v>1999</v>
      </c>
      <c r="D324" s="31"/>
      <c r="E324" s="31"/>
      <c r="F324" s="31"/>
      <c r="G324" s="31"/>
      <c r="H324" s="31"/>
      <c r="I324" s="31"/>
      <c r="J324" s="31"/>
      <c r="K324" s="31"/>
      <c r="L324" s="31"/>
      <c r="M324" s="31"/>
      <c r="N324" s="31"/>
      <c r="O324" s="31"/>
      <c r="P324" s="31"/>
      <c r="Q324" s="31"/>
      <c r="R324" s="31"/>
      <c r="S324" s="31"/>
      <c r="T324" s="31"/>
      <c r="U324" s="31"/>
      <c r="V324" s="31"/>
      <c r="W324" s="31"/>
      <c r="X324" s="31"/>
      <c r="Y324" s="31"/>
      <c r="Z324" s="31"/>
      <c r="AA324" s="31"/>
      <c r="AB324" s="31"/>
      <c r="AC324" s="31"/>
      <c r="AD324" s="31"/>
      <c r="AE324" s="31"/>
      <c r="AF324" s="31"/>
      <c r="AG324" s="31"/>
      <c r="AH324" s="31"/>
      <c r="AI324" s="31"/>
      <c r="AJ324" s="31"/>
      <c r="AK324" s="31"/>
      <c r="AL324" s="31"/>
      <c r="AM324" s="31"/>
      <c r="AN324" s="31"/>
      <c r="AO324" s="31"/>
      <c r="AP324" s="31"/>
      <c r="AQ324" s="31"/>
      <c r="AR324" s="31"/>
      <c r="AS324" s="31"/>
      <c r="AT324" s="31"/>
      <c r="AU324" s="31"/>
      <c r="AV324" s="31"/>
      <c r="AW324" s="31"/>
      <c r="AX324" s="31"/>
    </row>
    <row r="325" spans="1:50" x14ac:dyDescent="0.25">
      <c r="A325" t="s">
        <v>2000</v>
      </c>
      <c r="D325" s="31"/>
      <c r="E325" s="31"/>
      <c r="F325" s="31"/>
      <c r="G325" s="31"/>
      <c r="H325" s="31"/>
      <c r="I325" s="31"/>
      <c r="J325" s="31"/>
      <c r="K325" s="31"/>
      <c r="L325" s="31"/>
      <c r="M325" s="31"/>
      <c r="N325" s="31"/>
      <c r="O325" s="31"/>
      <c r="P325" s="31"/>
      <c r="Q325" s="31"/>
      <c r="R325" s="31"/>
      <c r="S325" s="31"/>
      <c r="T325" s="31"/>
      <c r="U325" s="31"/>
      <c r="V325" s="31"/>
      <c r="W325" s="31"/>
      <c r="X325" s="31"/>
      <c r="Y325" s="31"/>
      <c r="Z325" s="31"/>
      <c r="AA325" s="31"/>
      <c r="AB325" s="31"/>
      <c r="AC325" s="31"/>
      <c r="AD325" s="31"/>
      <c r="AE325" s="31"/>
      <c r="AF325" s="31"/>
      <c r="AG325" s="31"/>
      <c r="AH325" s="31"/>
      <c r="AI325" s="31"/>
      <c r="AJ325" s="31"/>
      <c r="AK325" s="31"/>
      <c r="AL325" s="31"/>
      <c r="AM325" s="31"/>
      <c r="AN325" s="31"/>
      <c r="AO325" s="31"/>
      <c r="AP325" s="31"/>
      <c r="AQ325" s="31"/>
      <c r="AR325" s="31"/>
      <c r="AS325" s="31"/>
      <c r="AT325" s="31"/>
      <c r="AU325" s="31"/>
      <c r="AV325" s="31"/>
      <c r="AW325" s="31"/>
      <c r="AX325" s="31"/>
    </row>
    <row r="326" spans="1:50" x14ac:dyDescent="0.25">
      <c r="A326" t="s">
        <v>2001</v>
      </c>
      <c r="D326" s="31"/>
      <c r="E326" s="31"/>
      <c r="F326" s="31"/>
      <c r="G326" s="31"/>
      <c r="H326" s="31"/>
      <c r="I326" s="31"/>
      <c r="J326" s="31"/>
      <c r="K326" s="31"/>
      <c r="L326" s="31"/>
      <c r="M326" s="31"/>
      <c r="N326" s="31"/>
      <c r="O326" s="31"/>
      <c r="P326" s="31"/>
      <c r="Q326" s="31"/>
      <c r="R326" s="31"/>
      <c r="S326" s="31"/>
      <c r="T326" s="31"/>
      <c r="U326" s="31"/>
      <c r="V326" s="31"/>
      <c r="W326" s="31"/>
      <c r="X326" s="31"/>
      <c r="Y326" s="31"/>
      <c r="Z326" s="31"/>
      <c r="AA326" s="31"/>
      <c r="AB326" s="31"/>
      <c r="AC326" s="31"/>
      <c r="AD326" s="31"/>
      <c r="AE326" s="31"/>
      <c r="AF326" s="31"/>
      <c r="AG326" s="31"/>
      <c r="AH326" s="31"/>
      <c r="AI326" s="31"/>
      <c r="AJ326" s="31"/>
      <c r="AK326" s="31"/>
      <c r="AL326" s="31"/>
      <c r="AM326" s="31"/>
      <c r="AN326" s="31"/>
      <c r="AO326" s="31"/>
      <c r="AP326" s="31"/>
      <c r="AQ326" s="31"/>
      <c r="AR326" s="31"/>
      <c r="AS326" s="31"/>
      <c r="AT326" s="31"/>
      <c r="AU326" s="31"/>
      <c r="AV326" s="31"/>
      <c r="AW326" s="31"/>
      <c r="AX326" s="31"/>
    </row>
    <row r="327" spans="1:50" x14ac:dyDescent="0.25">
      <c r="A327" t="s">
        <v>2002</v>
      </c>
      <c r="D327" s="31"/>
      <c r="E327" s="31"/>
      <c r="F327" s="31"/>
      <c r="G327" s="31"/>
      <c r="H327" s="31"/>
      <c r="I327" s="31"/>
      <c r="J327" s="31"/>
      <c r="K327" s="31"/>
      <c r="L327" s="31"/>
      <c r="M327" s="31"/>
      <c r="N327" s="31"/>
      <c r="O327" s="31"/>
      <c r="P327" s="31"/>
      <c r="Q327" s="31"/>
      <c r="R327" s="31"/>
      <c r="S327" s="31"/>
      <c r="T327" s="31"/>
      <c r="U327" s="31"/>
      <c r="V327" s="31"/>
      <c r="W327" s="31"/>
      <c r="X327" s="31"/>
      <c r="Y327" s="31"/>
      <c r="Z327" s="31"/>
      <c r="AA327" s="31"/>
      <c r="AB327" s="31"/>
      <c r="AC327" s="31"/>
      <c r="AD327" s="31"/>
      <c r="AE327" s="31"/>
      <c r="AF327" s="31"/>
      <c r="AG327" s="31"/>
      <c r="AH327" s="31"/>
      <c r="AI327" s="31"/>
      <c r="AJ327" s="31"/>
      <c r="AK327" s="31"/>
      <c r="AL327" s="31"/>
      <c r="AM327" s="31"/>
      <c r="AN327" s="31"/>
      <c r="AO327" s="31"/>
      <c r="AP327" s="31"/>
      <c r="AQ327" s="31"/>
      <c r="AR327" s="31"/>
      <c r="AS327" s="31"/>
      <c r="AT327" s="31"/>
      <c r="AU327" s="31"/>
      <c r="AV327" s="31"/>
      <c r="AW327" s="31"/>
      <c r="AX327" s="31"/>
    </row>
    <row r="328" spans="1:50" x14ac:dyDescent="0.25">
      <c r="A328" t="s">
        <v>2003</v>
      </c>
      <c r="D328" s="31"/>
      <c r="E328" s="31"/>
      <c r="F328" s="31"/>
      <c r="G328" s="31"/>
      <c r="H328" s="31"/>
      <c r="I328" s="31"/>
      <c r="J328" s="31"/>
      <c r="K328" s="31"/>
      <c r="L328" s="31"/>
      <c r="M328" s="31"/>
      <c r="N328" s="31"/>
      <c r="O328" s="31"/>
      <c r="P328" s="31"/>
      <c r="Q328" s="31"/>
      <c r="R328" s="31"/>
      <c r="S328" s="31"/>
      <c r="T328" s="31"/>
      <c r="U328" s="31"/>
      <c r="V328" s="31"/>
      <c r="W328" s="31"/>
      <c r="X328" s="31"/>
      <c r="Y328" s="31"/>
      <c r="Z328" s="31"/>
      <c r="AA328" s="31"/>
      <c r="AB328" s="31"/>
      <c r="AC328" s="31"/>
      <c r="AD328" s="31"/>
      <c r="AE328" s="31"/>
      <c r="AF328" s="31"/>
      <c r="AG328" s="31"/>
      <c r="AH328" s="31"/>
      <c r="AI328" s="31"/>
      <c r="AJ328" s="31"/>
      <c r="AK328" s="31"/>
      <c r="AL328" s="31"/>
      <c r="AM328" s="31"/>
      <c r="AN328" s="31"/>
      <c r="AO328" s="31"/>
      <c r="AP328" s="31"/>
      <c r="AQ328" s="31"/>
      <c r="AR328" s="31"/>
      <c r="AS328" s="31"/>
      <c r="AT328" s="31"/>
      <c r="AU328" s="31"/>
      <c r="AV328" s="31"/>
      <c r="AW328" s="31"/>
      <c r="AX328" s="31"/>
    </row>
    <row r="329" spans="1:50" x14ac:dyDescent="0.25">
      <c r="A329" t="s">
        <v>2004</v>
      </c>
      <c r="D329" s="31"/>
      <c r="E329" s="31"/>
      <c r="F329" s="31"/>
      <c r="G329" s="31"/>
      <c r="H329" s="31"/>
      <c r="I329" s="31"/>
      <c r="J329" s="31"/>
      <c r="K329" s="31"/>
      <c r="L329" s="31"/>
      <c r="M329" s="31"/>
      <c r="N329" s="31"/>
      <c r="O329" s="31"/>
      <c r="P329" s="31"/>
      <c r="Q329" s="31"/>
      <c r="R329" s="31"/>
      <c r="S329" s="31"/>
      <c r="T329" s="31"/>
      <c r="U329" s="31"/>
      <c r="V329" s="31"/>
      <c r="W329" s="31"/>
      <c r="X329" s="31"/>
      <c r="Y329" s="31"/>
      <c r="Z329" s="31"/>
      <c r="AA329" s="31"/>
      <c r="AB329" s="31"/>
      <c r="AC329" s="31"/>
      <c r="AD329" s="31"/>
      <c r="AE329" s="31"/>
      <c r="AF329" s="31"/>
      <c r="AG329" s="31"/>
      <c r="AH329" s="31"/>
      <c r="AI329" s="31"/>
      <c r="AJ329" s="31"/>
      <c r="AK329" s="31"/>
      <c r="AL329" s="31"/>
      <c r="AM329" s="31"/>
      <c r="AN329" s="31"/>
      <c r="AO329" s="31"/>
      <c r="AP329" s="31"/>
      <c r="AQ329" s="31"/>
      <c r="AR329" s="31"/>
      <c r="AS329" s="31"/>
      <c r="AT329" s="31"/>
      <c r="AU329" s="31"/>
      <c r="AV329" s="31"/>
      <c r="AW329" s="31"/>
      <c r="AX329" s="31"/>
    </row>
    <row r="330" spans="1:50" x14ac:dyDescent="0.25">
      <c r="A330" t="s">
        <v>2005</v>
      </c>
      <c r="D330" s="31"/>
      <c r="E330" s="31"/>
      <c r="F330" s="31"/>
      <c r="G330" s="31"/>
      <c r="H330" s="31"/>
      <c r="I330" s="31"/>
      <c r="J330" s="31"/>
      <c r="K330" s="31"/>
      <c r="L330" s="31"/>
      <c r="M330" s="31"/>
      <c r="N330" s="31"/>
      <c r="O330" s="31"/>
      <c r="P330" s="31"/>
      <c r="Q330" s="31"/>
      <c r="R330" s="31"/>
      <c r="S330" s="31"/>
      <c r="T330" s="31"/>
      <c r="U330" s="31"/>
      <c r="V330" s="31"/>
      <c r="W330" s="31"/>
      <c r="X330" s="31"/>
      <c r="Y330" s="31"/>
      <c r="Z330" s="31"/>
      <c r="AA330" s="31"/>
      <c r="AB330" s="31"/>
      <c r="AC330" s="31"/>
      <c r="AD330" s="31"/>
      <c r="AE330" s="31"/>
      <c r="AF330" s="31"/>
      <c r="AG330" s="31"/>
      <c r="AH330" s="31"/>
      <c r="AI330" s="31"/>
      <c r="AJ330" s="31"/>
      <c r="AK330" s="31"/>
      <c r="AL330" s="31"/>
      <c r="AM330" s="31"/>
      <c r="AN330" s="31"/>
      <c r="AO330" s="31"/>
      <c r="AP330" s="31"/>
      <c r="AQ330" s="31"/>
      <c r="AR330" s="31"/>
      <c r="AS330" s="31"/>
      <c r="AT330" s="31"/>
      <c r="AU330" s="31"/>
      <c r="AV330" s="31"/>
      <c r="AW330" s="31"/>
      <c r="AX330" s="31"/>
    </row>
    <row r="331" spans="1:50" x14ac:dyDescent="0.25">
      <c r="A331" t="s">
        <v>2006</v>
      </c>
      <c r="D331" s="31"/>
      <c r="E331" s="31"/>
      <c r="F331" s="31"/>
      <c r="G331" s="31"/>
      <c r="H331" s="31"/>
      <c r="I331" s="31"/>
      <c r="J331" s="31"/>
      <c r="K331" s="31"/>
      <c r="L331" s="31"/>
      <c r="M331" s="31"/>
      <c r="N331" s="31"/>
      <c r="O331" s="31"/>
      <c r="P331" s="31"/>
      <c r="Q331" s="31"/>
      <c r="R331" s="31"/>
      <c r="S331" s="31"/>
      <c r="T331" s="31"/>
      <c r="U331" s="31"/>
      <c r="V331" s="31"/>
      <c r="W331" s="31"/>
      <c r="X331" s="31"/>
      <c r="Y331" s="31"/>
      <c r="Z331" s="31"/>
      <c r="AA331" s="31"/>
      <c r="AB331" s="31"/>
      <c r="AC331" s="31"/>
      <c r="AD331" s="31"/>
      <c r="AE331" s="31"/>
      <c r="AF331" s="31"/>
      <c r="AG331" s="31"/>
      <c r="AH331" s="31"/>
      <c r="AI331" s="31"/>
      <c r="AJ331" s="31"/>
      <c r="AK331" s="31"/>
      <c r="AL331" s="31"/>
      <c r="AM331" s="31"/>
      <c r="AN331" s="31"/>
      <c r="AO331" s="31"/>
      <c r="AP331" s="31"/>
      <c r="AQ331" s="31"/>
      <c r="AR331" s="31"/>
      <c r="AS331" s="31"/>
      <c r="AT331" s="31"/>
      <c r="AU331" s="31"/>
      <c r="AV331" s="31"/>
      <c r="AW331" s="31"/>
      <c r="AX331" s="31"/>
    </row>
    <row r="332" spans="1:50" x14ac:dyDescent="0.25">
      <c r="A332" t="s">
        <v>2007</v>
      </c>
      <c r="D332" s="31"/>
      <c r="E332" s="31"/>
      <c r="F332" s="31"/>
      <c r="G332" s="31"/>
      <c r="H332" s="31"/>
      <c r="I332" s="31"/>
      <c r="J332" s="31"/>
      <c r="K332" s="31"/>
      <c r="L332" s="31"/>
      <c r="M332" s="31"/>
      <c r="N332" s="31"/>
      <c r="O332" s="31"/>
      <c r="P332" s="31"/>
      <c r="Q332" s="31"/>
      <c r="R332" s="31"/>
      <c r="S332" s="31"/>
      <c r="T332" s="31"/>
      <c r="U332" s="31"/>
      <c r="V332" s="31"/>
      <c r="W332" s="31"/>
      <c r="X332" s="31"/>
      <c r="Y332" s="31"/>
      <c r="Z332" s="31"/>
      <c r="AA332" s="31"/>
      <c r="AB332" s="31"/>
      <c r="AC332" s="31"/>
      <c r="AD332" s="31"/>
      <c r="AE332" s="31"/>
      <c r="AF332" s="31"/>
      <c r="AG332" s="31"/>
      <c r="AH332" s="31"/>
      <c r="AI332" s="31"/>
      <c r="AJ332" s="31"/>
      <c r="AK332" s="31"/>
      <c r="AL332" s="31"/>
      <c r="AM332" s="31"/>
      <c r="AN332" s="31"/>
      <c r="AO332" s="31"/>
      <c r="AP332" s="31"/>
      <c r="AQ332" s="31"/>
      <c r="AR332" s="31"/>
      <c r="AS332" s="31"/>
      <c r="AT332" s="31"/>
      <c r="AU332" s="31"/>
      <c r="AV332" s="31"/>
      <c r="AW332" s="31"/>
      <c r="AX332" s="31"/>
    </row>
    <row r="333" spans="1:50" x14ac:dyDescent="0.25">
      <c r="A333" t="s">
        <v>2008</v>
      </c>
      <c r="D333" s="31"/>
      <c r="E333" s="31"/>
      <c r="F333" s="31"/>
      <c r="G333" s="31"/>
      <c r="H333" s="31"/>
      <c r="I333" s="31"/>
      <c r="J333" s="31"/>
      <c r="K333" s="31"/>
      <c r="L333" s="31"/>
      <c r="M333" s="31"/>
      <c r="N333" s="31"/>
      <c r="O333" s="31"/>
      <c r="P333" s="31"/>
      <c r="Q333" s="31"/>
      <c r="R333" s="31"/>
      <c r="S333" s="31"/>
      <c r="T333" s="31"/>
      <c r="U333" s="31"/>
      <c r="V333" s="31"/>
      <c r="W333" s="31"/>
      <c r="X333" s="31"/>
      <c r="Y333" s="31"/>
      <c r="Z333" s="31"/>
      <c r="AA333" s="31"/>
      <c r="AB333" s="31"/>
      <c r="AC333" s="31"/>
      <c r="AD333" s="31"/>
      <c r="AE333" s="31"/>
      <c r="AF333" s="31"/>
      <c r="AG333" s="31"/>
      <c r="AH333" s="31"/>
      <c r="AI333" s="31"/>
      <c r="AJ333" s="31"/>
      <c r="AK333" s="31"/>
      <c r="AL333" s="31"/>
      <c r="AM333" s="31"/>
      <c r="AN333" s="31"/>
      <c r="AO333" s="31"/>
      <c r="AP333" s="31"/>
      <c r="AQ333" s="31"/>
      <c r="AR333" s="31"/>
      <c r="AS333" s="31"/>
      <c r="AT333" s="31"/>
      <c r="AU333" s="31"/>
      <c r="AV333" s="31"/>
      <c r="AW333" s="31"/>
      <c r="AX333" s="31"/>
    </row>
  </sheetData>
  <pageMargins left="0.7" right="0.7" top="0.75" bottom="0.75" header="0.3" footer="0.3"/>
  <customProperties>
    <customPr name="SourceTableID" r:id="rId1"/>
  </customPropertie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AC93"/>
  <sheetViews>
    <sheetView topLeftCell="A46" zoomScale="85" zoomScaleNormal="85" zoomScalePageLayoutView="85" workbookViewId="0">
      <selection activeCell="AB89" sqref="AB89"/>
    </sheetView>
  </sheetViews>
  <sheetFormatPr defaultColWidth="8.85546875" defaultRowHeight="15" x14ac:dyDescent="0.25"/>
  <cols>
    <col min="2" max="2" width="21" bestFit="1" customWidth="1"/>
    <col min="3" max="16" width="11.42578125" customWidth="1"/>
    <col min="17" max="19" width="11.28515625" customWidth="1"/>
    <col min="20" max="20" width="2.42578125" customWidth="1"/>
  </cols>
  <sheetData>
    <row r="1" spans="1:29" ht="123.95" customHeight="1" x14ac:dyDescent="0.25">
      <c r="B1" s="60" t="s">
        <v>1659</v>
      </c>
      <c r="C1" s="60" t="s">
        <v>1660</v>
      </c>
      <c r="D1" s="60" t="s">
        <v>1661</v>
      </c>
      <c r="E1" s="60" t="s">
        <v>1664</v>
      </c>
      <c r="F1" s="60" t="s">
        <v>1663</v>
      </c>
      <c r="G1" s="60" t="s">
        <v>1662</v>
      </c>
      <c r="H1" s="60" t="s">
        <v>1665</v>
      </c>
      <c r="I1" s="60" t="s">
        <v>1668</v>
      </c>
      <c r="J1" s="60" t="s">
        <v>1669</v>
      </c>
      <c r="K1" s="60" t="s">
        <v>1666</v>
      </c>
      <c r="L1" s="60" t="s">
        <v>1670</v>
      </c>
      <c r="M1" s="60" t="s">
        <v>1671</v>
      </c>
      <c r="N1" s="60" t="s">
        <v>1667</v>
      </c>
      <c r="O1" s="60" t="s">
        <v>1672</v>
      </c>
      <c r="P1" s="60" t="s">
        <v>1673</v>
      </c>
      <c r="Q1" s="60" t="s">
        <v>1693</v>
      </c>
      <c r="R1" s="60" t="s">
        <v>1694</v>
      </c>
      <c r="S1" s="60" t="s">
        <v>1695</v>
      </c>
      <c r="U1" s="60" t="s">
        <v>1696</v>
      </c>
      <c r="W1" s="60" t="s">
        <v>1697</v>
      </c>
      <c r="X1" s="60"/>
      <c r="Y1" s="60" t="s">
        <v>1698</v>
      </c>
      <c r="AA1" s="60" t="s">
        <v>1704</v>
      </c>
    </row>
    <row r="2" spans="1:29" x14ac:dyDescent="0.25">
      <c r="B2" t="s">
        <v>2054</v>
      </c>
      <c r="C2" t="s">
        <v>2055</v>
      </c>
      <c r="D2" t="s">
        <v>1692</v>
      </c>
      <c r="E2" t="s">
        <v>2054</v>
      </c>
      <c r="F2" t="s">
        <v>2055</v>
      </c>
      <c r="G2" t="s">
        <v>1692</v>
      </c>
      <c r="H2" t="s">
        <v>2054</v>
      </c>
      <c r="I2" t="s">
        <v>2055</v>
      </c>
      <c r="J2" t="s">
        <v>1692</v>
      </c>
      <c r="K2" t="s">
        <v>2054</v>
      </c>
      <c r="L2" t="s">
        <v>2055</v>
      </c>
      <c r="M2" t="s">
        <v>1692</v>
      </c>
      <c r="N2" t="s">
        <v>2054</v>
      </c>
      <c r="O2" t="s">
        <v>2055</v>
      </c>
      <c r="P2" t="s">
        <v>1692</v>
      </c>
      <c r="Q2" t="s">
        <v>2056</v>
      </c>
      <c r="R2" t="s">
        <v>2056</v>
      </c>
      <c r="S2" t="s">
        <v>2056</v>
      </c>
      <c r="AC2" s="159" t="s">
        <v>1699</v>
      </c>
    </row>
    <row r="3" spans="1:29" x14ac:dyDescent="0.25">
      <c r="B3" t="s">
        <v>1224</v>
      </c>
      <c r="C3" t="s">
        <v>1248</v>
      </c>
      <c r="D3" t="s">
        <v>1304</v>
      </c>
      <c r="E3" t="s">
        <v>1221</v>
      </c>
      <c r="F3" t="s">
        <v>1247</v>
      </c>
      <c r="G3" t="s">
        <v>881</v>
      </c>
      <c r="H3" t="s">
        <v>1180</v>
      </c>
      <c r="I3" t="s">
        <v>1229</v>
      </c>
      <c r="J3" t="s">
        <v>1287</v>
      </c>
      <c r="K3" t="s">
        <v>1186</v>
      </c>
      <c r="L3" t="s">
        <v>1233</v>
      </c>
      <c r="M3" t="s">
        <v>1290</v>
      </c>
      <c r="N3" t="s">
        <v>1182</v>
      </c>
      <c r="O3" t="s">
        <v>1230</v>
      </c>
      <c r="P3" t="s">
        <v>1288</v>
      </c>
      <c r="Q3" s="39" t="s">
        <v>1739</v>
      </c>
      <c r="R3" s="39" t="s">
        <v>102</v>
      </c>
      <c r="S3" t="s">
        <v>103</v>
      </c>
      <c r="AC3" s="159" t="s">
        <v>1700</v>
      </c>
    </row>
    <row r="4" spans="1:29" x14ac:dyDescent="0.25">
      <c r="B4">
        <f ca="1">MATCH(B3,INDIRECT("'"&amp;B2&amp;" Ann"&amp;"'!C:C"),0)</f>
        <v>13</v>
      </c>
      <c r="C4">
        <f t="shared" ref="C4:S4" ca="1" si="0">MATCH(C3,INDIRECT("'"&amp;C2&amp;" Ann"&amp;"'!C:C"),0)</f>
        <v>13</v>
      </c>
      <c r="D4">
        <f t="shared" ca="1" si="0"/>
        <v>13</v>
      </c>
      <c r="E4">
        <f t="shared" ca="1" si="0"/>
        <v>16</v>
      </c>
      <c r="F4">
        <f t="shared" ca="1" si="0"/>
        <v>14</v>
      </c>
      <c r="G4">
        <f t="shared" ca="1" si="0"/>
        <v>14</v>
      </c>
      <c r="H4">
        <f t="shared" ca="1" si="0"/>
        <v>19</v>
      </c>
      <c r="I4">
        <f t="shared" ca="1" si="0"/>
        <v>15</v>
      </c>
      <c r="J4">
        <f t="shared" ca="1" si="0"/>
        <v>15</v>
      </c>
      <c r="K4">
        <f t="shared" ca="1" si="0"/>
        <v>23</v>
      </c>
      <c r="L4">
        <f t="shared" ca="1" si="0"/>
        <v>17</v>
      </c>
      <c r="M4">
        <f t="shared" ca="1" si="0"/>
        <v>17</v>
      </c>
      <c r="N4">
        <f t="shared" ca="1" si="0"/>
        <v>34</v>
      </c>
      <c r="O4">
        <f t="shared" ca="1" si="0"/>
        <v>28</v>
      </c>
      <c r="P4">
        <f t="shared" ca="1" si="0"/>
        <v>28</v>
      </c>
      <c r="Q4">
        <f t="shared" ca="1" si="0"/>
        <v>49</v>
      </c>
      <c r="R4">
        <f t="shared" ca="1" si="0"/>
        <v>34</v>
      </c>
      <c r="S4">
        <f t="shared" ca="1" si="0"/>
        <v>37</v>
      </c>
      <c r="AC4" s="160"/>
    </row>
    <row r="5" spans="1:29" x14ac:dyDescent="0.25">
      <c r="A5">
        <v>1929</v>
      </c>
      <c r="B5">
        <f ca="1">INDIRECT(ADDRESS(B$4,4+$A5-1929,1,1,B$2&amp;" Ann"))</f>
        <v>0.1</v>
      </c>
      <c r="C5">
        <f ca="1">INDIRECT(ADDRESS(C$4,4+$A5-1929,1,1,C$2&amp;" Ann"))</f>
        <v>0.1</v>
      </c>
      <c r="D5" s="161">
        <f ca="1">$W$59*IFERROR(1*R5,0)/1000</f>
        <v>0</v>
      </c>
      <c r="E5">
        <f ca="1">INDIRECT(ADDRESS(E$4,4+$A5-1929,1,1,E$2&amp;" Ann"))</f>
        <v>0.2</v>
      </c>
      <c r="F5">
        <f ca="1">INDIRECT(ADDRESS(F$4,4+$A5-1929,1,1,F$2&amp;" Ann"))</f>
        <v>0.1</v>
      </c>
      <c r="G5" s="161">
        <v>0</v>
      </c>
      <c r="H5">
        <f ca="1">INDIRECT(ADDRESS(H$4,4+$A5-1929,1,1,H$2&amp;" Ann"))</f>
        <v>0</v>
      </c>
      <c r="I5">
        <f ca="1">INDIRECT(ADDRESS(I$4,4+$A5-1929,1,1,I$2&amp;" Ann"))</f>
        <v>0</v>
      </c>
      <c r="J5" s="161">
        <f t="shared" ref="J5:J36" ca="1" si="1">D5*$AA$59</f>
        <v>0</v>
      </c>
      <c r="K5">
        <f ca="1">INDIRECT(ADDRESS(K$4,4+$A5-1929,1,1,K$2&amp;" Ann"))</f>
        <v>0.1</v>
      </c>
      <c r="L5">
        <f ca="1">INDIRECT(ADDRESS(L$4,4+$A5-1929,1,1,L$2&amp;" Ann"))</f>
        <v>0.1</v>
      </c>
      <c r="M5" s="161">
        <f t="shared" ref="M5:M36" ca="1" si="2">$Y$59*(K5+L5)</f>
        <v>9.8474546987155756E-2</v>
      </c>
      <c r="N5">
        <f ca="1">INDIRECT(ADDRESS(N$4,4+$A5-1929,1,1,N$2&amp;" Ann"))</f>
        <v>0.1</v>
      </c>
      <c r="O5">
        <f ca="1">INDIRECT(ADDRESS(O$4,4+$A5-1929,1,1,O$2&amp;" Ann"))</f>
        <v>0.1</v>
      </c>
      <c r="P5" s="161">
        <f ca="1">$U$59*IFERROR(1*Q5,0)/1000</f>
        <v>0</v>
      </c>
      <c r="Q5" t="e">
        <f ca="1">INDIRECT(ADDRESS(Q$4,4+$A5-1929,1,1,Q$2&amp;" Ann"))</f>
        <v>#N/A</v>
      </c>
      <c r="R5" t="str">
        <f t="shared" ref="R5:S20" ca="1" si="3">INDIRECT(ADDRESS(R$4,4+$A5-1929,1,1,R$2&amp;" Ann"))</f>
        <v>.....</v>
      </c>
      <c r="S5">
        <f t="shared" ca="1" si="3"/>
        <v>446</v>
      </c>
      <c r="AC5" s="159"/>
    </row>
    <row r="6" spans="1:29" x14ac:dyDescent="0.25">
      <c r="A6">
        <v>1930</v>
      </c>
      <c r="B6">
        <f t="shared" ref="B6:F69" ca="1" si="4">INDIRECT(ADDRESS(B$4,4+$A6-1929,1,1,B$2&amp;" Ann"))</f>
        <v>0.1</v>
      </c>
      <c r="C6">
        <f t="shared" ca="1" si="4"/>
        <v>0.1</v>
      </c>
      <c r="D6" s="162">
        <f t="shared" ref="D6:D59" ca="1" si="5">$W$59*IFERROR(1*R6,0)/1000</f>
        <v>0</v>
      </c>
      <c r="E6">
        <f t="shared" ca="1" si="4"/>
        <v>0.2</v>
      </c>
      <c r="F6">
        <f t="shared" ca="1" si="4"/>
        <v>0.1</v>
      </c>
      <c r="G6" s="162">
        <v>0</v>
      </c>
      <c r="H6">
        <f t="shared" ref="H6:J69" ca="1" si="6">INDIRECT(ADDRESS(H$4,4+$A6-1929,1,1,H$2&amp;" Ann"))</f>
        <v>0</v>
      </c>
      <c r="I6">
        <f t="shared" ca="1" si="6"/>
        <v>0.1</v>
      </c>
      <c r="J6" s="162">
        <f t="shared" ca="1" si="1"/>
        <v>0</v>
      </c>
      <c r="K6">
        <f t="shared" ref="K6:M69" ca="1" si="7">INDIRECT(ADDRESS(K$4,4+$A6-1929,1,1,K$2&amp;" Ann"))</f>
        <v>0.1</v>
      </c>
      <c r="L6">
        <f t="shared" ca="1" si="7"/>
        <v>0.1</v>
      </c>
      <c r="M6" s="162">
        <f t="shared" ca="1" si="2"/>
        <v>9.8474546987155756E-2</v>
      </c>
      <c r="N6">
        <f t="shared" ref="N6:P69" ca="1" si="8">INDIRECT(ADDRESS(N$4,4+$A6-1929,1,1,N$2&amp;" Ann"))</f>
        <v>0.1</v>
      </c>
      <c r="O6">
        <f t="shared" ca="1" si="8"/>
        <v>0.1</v>
      </c>
      <c r="P6" s="162">
        <f t="shared" ref="P6:P59" ca="1" si="9">$U$59*IFERROR(1*Q6,0)/1000</f>
        <v>0</v>
      </c>
      <c r="Q6" t="e">
        <f t="shared" ref="Q6:S37" ca="1" si="10">INDIRECT(ADDRESS(Q$4,4+$A6-1929,1,1,Q$2&amp;" Ann"))</f>
        <v>#N/A</v>
      </c>
      <c r="R6" t="str">
        <f t="shared" ca="1" si="3"/>
        <v>.....</v>
      </c>
      <c r="S6">
        <f t="shared" ca="1" si="3"/>
        <v>467</v>
      </c>
      <c r="AC6" s="159"/>
    </row>
    <row r="7" spans="1:29" x14ac:dyDescent="0.25">
      <c r="A7">
        <v>1931</v>
      </c>
      <c r="B7">
        <f t="shared" ca="1" si="4"/>
        <v>0.1</v>
      </c>
      <c r="C7">
        <f t="shared" ca="1" si="4"/>
        <v>0.1</v>
      </c>
      <c r="D7" s="162">
        <f t="shared" ca="1" si="5"/>
        <v>0</v>
      </c>
      <c r="E7">
        <f t="shared" ca="1" si="4"/>
        <v>0.2</v>
      </c>
      <c r="F7">
        <f t="shared" ca="1" si="4"/>
        <v>0.1</v>
      </c>
      <c r="G7" s="162">
        <v>0</v>
      </c>
      <c r="H7">
        <f t="shared" ca="1" si="6"/>
        <v>0</v>
      </c>
      <c r="I7">
        <f t="shared" ca="1" si="6"/>
        <v>0.1</v>
      </c>
      <c r="J7" s="162">
        <f t="shared" ca="1" si="1"/>
        <v>0</v>
      </c>
      <c r="K7">
        <f t="shared" ca="1" si="7"/>
        <v>0.1</v>
      </c>
      <c r="L7">
        <f t="shared" ca="1" si="7"/>
        <v>0.1</v>
      </c>
      <c r="M7" s="162">
        <f t="shared" ca="1" si="2"/>
        <v>9.8474546987155756E-2</v>
      </c>
      <c r="N7">
        <f t="shared" ca="1" si="8"/>
        <v>0.1</v>
      </c>
      <c r="O7">
        <f t="shared" ca="1" si="8"/>
        <v>0.1</v>
      </c>
      <c r="P7" s="162">
        <f t="shared" ca="1" si="9"/>
        <v>0</v>
      </c>
      <c r="Q7" t="e">
        <f t="shared" ca="1" si="10"/>
        <v>#N/A</v>
      </c>
      <c r="R7" t="str">
        <f t="shared" ca="1" si="3"/>
        <v>.....</v>
      </c>
      <c r="S7">
        <f t="shared" ca="1" si="3"/>
        <v>469</v>
      </c>
      <c r="AC7" s="159"/>
    </row>
    <row r="8" spans="1:29" x14ac:dyDescent="0.25">
      <c r="A8">
        <v>1932</v>
      </c>
      <c r="B8">
        <f t="shared" ca="1" si="4"/>
        <v>0.1</v>
      </c>
      <c r="C8">
        <f t="shared" ca="1" si="4"/>
        <v>0.1</v>
      </c>
      <c r="D8" s="162">
        <f t="shared" ca="1" si="5"/>
        <v>0</v>
      </c>
      <c r="E8">
        <f t="shared" ca="1" si="4"/>
        <v>0.2</v>
      </c>
      <c r="F8">
        <f t="shared" ca="1" si="4"/>
        <v>0.1</v>
      </c>
      <c r="G8" s="162">
        <v>0</v>
      </c>
      <c r="H8">
        <f t="shared" ca="1" si="6"/>
        <v>0</v>
      </c>
      <c r="I8">
        <f t="shared" ca="1" si="6"/>
        <v>0.1</v>
      </c>
      <c r="J8" s="162">
        <f t="shared" ca="1" si="1"/>
        <v>0</v>
      </c>
      <c r="K8">
        <f t="shared" ca="1" si="7"/>
        <v>0.1</v>
      </c>
      <c r="L8">
        <f t="shared" ca="1" si="7"/>
        <v>0.1</v>
      </c>
      <c r="M8" s="162">
        <f t="shared" ca="1" si="2"/>
        <v>9.8474546987155756E-2</v>
      </c>
      <c r="N8">
        <f t="shared" ca="1" si="8"/>
        <v>0.1</v>
      </c>
      <c r="O8">
        <f t="shared" ca="1" si="8"/>
        <v>0.1</v>
      </c>
      <c r="P8" s="162">
        <f t="shared" ca="1" si="9"/>
        <v>0</v>
      </c>
      <c r="Q8" t="e">
        <f t="shared" ca="1" si="10"/>
        <v>#N/A</v>
      </c>
      <c r="R8" t="str">
        <f t="shared" ca="1" si="3"/>
        <v>.....</v>
      </c>
      <c r="S8">
        <f t="shared" ca="1" si="3"/>
        <v>440</v>
      </c>
      <c r="AC8" s="159"/>
    </row>
    <row r="9" spans="1:29" x14ac:dyDescent="0.25">
      <c r="A9">
        <v>1933</v>
      </c>
      <c r="B9">
        <f t="shared" ca="1" si="4"/>
        <v>0.1</v>
      </c>
      <c r="C9">
        <f t="shared" ca="1" si="4"/>
        <v>0.1</v>
      </c>
      <c r="D9" s="162">
        <f t="shared" ca="1" si="5"/>
        <v>0</v>
      </c>
      <c r="E9">
        <f t="shared" ca="1" si="4"/>
        <v>0.2</v>
      </c>
      <c r="F9">
        <f t="shared" ca="1" si="4"/>
        <v>0.1</v>
      </c>
      <c r="G9" s="162">
        <v>0</v>
      </c>
      <c r="H9">
        <f t="shared" ca="1" si="6"/>
        <v>0</v>
      </c>
      <c r="I9">
        <f t="shared" ca="1" si="6"/>
        <v>0.1</v>
      </c>
      <c r="J9" s="162">
        <f t="shared" ca="1" si="1"/>
        <v>0</v>
      </c>
      <c r="K9">
        <f t="shared" ca="1" si="7"/>
        <v>0.1</v>
      </c>
      <c r="L9">
        <f t="shared" ca="1" si="7"/>
        <v>0.1</v>
      </c>
      <c r="M9" s="162">
        <f t="shared" ca="1" si="2"/>
        <v>9.8474546987155756E-2</v>
      </c>
      <c r="N9">
        <f t="shared" ca="1" si="8"/>
        <v>0.1</v>
      </c>
      <c r="O9">
        <f t="shared" ca="1" si="8"/>
        <v>0.1</v>
      </c>
      <c r="P9" s="162">
        <f t="shared" ca="1" si="9"/>
        <v>0</v>
      </c>
      <c r="Q9" t="e">
        <f t="shared" ca="1" si="10"/>
        <v>#N/A</v>
      </c>
      <c r="R9" t="str">
        <f t="shared" ca="1" si="3"/>
        <v>.....</v>
      </c>
      <c r="S9">
        <f t="shared" ca="1" si="3"/>
        <v>406</v>
      </c>
      <c r="AC9" s="159"/>
    </row>
    <row r="10" spans="1:29" x14ac:dyDescent="0.25">
      <c r="A10">
        <v>1934</v>
      </c>
      <c r="B10">
        <f t="shared" ca="1" si="4"/>
        <v>0.1</v>
      </c>
      <c r="C10">
        <f t="shared" ca="1" si="4"/>
        <v>0.1</v>
      </c>
      <c r="D10" s="162">
        <f t="shared" ca="1" si="5"/>
        <v>0</v>
      </c>
      <c r="E10">
        <f t="shared" ca="1" si="4"/>
        <v>0.2</v>
      </c>
      <c r="F10">
        <f t="shared" ca="1" si="4"/>
        <v>0.1</v>
      </c>
      <c r="G10" s="162">
        <v>0</v>
      </c>
      <c r="H10">
        <f t="shared" ca="1" si="6"/>
        <v>0</v>
      </c>
      <c r="I10">
        <f t="shared" ca="1" si="6"/>
        <v>0.1</v>
      </c>
      <c r="J10" s="162">
        <f t="shared" ca="1" si="1"/>
        <v>0</v>
      </c>
      <c r="K10">
        <f t="shared" ca="1" si="7"/>
        <v>0.2</v>
      </c>
      <c r="L10">
        <f t="shared" ca="1" si="7"/>
        <v>0.1</v>
      </c>
      <c r="M10" s="162">
        <f t="shared" ca="1" si="2"/>
        <v>0.14771182048073364</v>
      </c>
      <c r="N10">
        <f t="shared" ca="1" si="8"/>
        <v>0.1</v>
      </c>
      <c r="O10">
        <f t="shared" ca="1" si="8"/>
        <v>0.1</v>
      </c>
      <c r="P10" s="162">
        <f t="shared" ca="1" si="9"/>
        <v>0</v>
      </c>
      <c r="Q10" t="e">
        <f t="shared" ca="1" si="10"/>
        <v>#N/A</v>
      </c>
      <c r="R10" t="str">
        <f t="shared" ca="1" si="3"/>
        <v>.....</v>
      </c>
      <c r="S10">
        <f t="shared" ca="1" si="3"/>
        <v>434</v>
      </c>
      <c r="AC10" s="159"/>
    </row>
    <row r="11" spans="1:29" x14ac:dyDescent="0.25">
      <c r="A11">
        <v>1935</v>
      </c>
      <c r="B11">
        <f t="shared" ca="1" si="4"/>
        <v>0.1</v>
      </c>
      <c r="C11">
        <f t="shared" ca="1" si="4"/>
        <v>0.1</v>
      </c>
      <c r="D11" s="162">
        <f t="shared" ca="1" si="5"/>
        <v>0</v>
      </c>
      <c r="E11">
        <f t="shared" ca="1" si="4"/>
        <v>0.2</v>
      </c>
      <c r="F11">
        <f t="shared" ca="1" si="4"/>
        <v>0.1</v>
      </c>
      <c r="G11" s="162">
        <v>0</v>
      </c>
      <c r="H11">
        <f t="shared" ca="1" si="6"/>
        <v>0</v>
      </c>
      <c r="I11">
        <f t="shared" ca="1" si="6"/>
        <v>0.1</v>
      </c>
      <c r="J11" s="162">
        <f t="shared" ca="1" si="1"/>
        <v>0</v>
      </c>
      <c r="K11">
        <f t="shared" ca="1" si="7"/>
        <v>0.2</v>
      </c>
      <c r="L11">
        <f t="shared" ca="1" si="7"/>
        <v>0.1</v>
      </c>
      <c r="M11" s="162">
        <f t="shared" ca="1" si="2"/>
        <v>0.14771182048073364</v>
      </c>
      <c r="N11">
        <f t="shared" ca="1" si="8"/>
        <v>0.1</v>
      </c>
      <c r="O11">
        <f t="shared" ca="1" si="8"/>
        <v>0.1</v>
      </c>
      <c r="P11" s="162">
        <f t="shared" ca="1" si="9"/>
        <v>0</v>
      </c>
      <c r="Q11" t="e">
        <f t="shared" ca="1" si="10"/>
        <v>#N/A</v>
      </c>
      <c r="R11" t="str">
        <f t="shared" ca="1" si="3"/>
        <v>.....</v>
      </c>
      <c r="S11">
        <f t="shared" ca="1" si="3"/>
        <v>527</v>
      </c>
      <c r="AC11" s="159"/>
    </row>
    <row r="12" spans="1:29" x14ac:dyDescent="0.25">
      <c r="A12">
        <v>1936</v>
      </c>
      <c r="B12">
        <f t="shared" ca="1" si="4"/>
        <v>0.1</v>
      </c>
      <c r="C12">
        <f t="shared" ca="1" si="4"/>
        <v>0.1</v>
      </c>
      <c r="D12" s="162">
        <f t="shared" ca="1" si="5"/>
        <v>0</v>
      </c>
      <c r="E12">
        <f t="shared" ca="1" si="4"/>
        <v>0.3</v>
      </c>
      <c r="F12">
        <f t="shared" ca="1" si="4"/>
        <v>0.1</v>
      </c>
      <c r="G12" s="162">
        <v>0</v>
      </c>
      <c r="H12">
        <f t="shared" ca="1" si="6"/>
        <v>0</v>
      </c>
      <c r="I12">
        <f t="shared" ca="1" si="6"/>
        <v>0.1</v>
      </c>
      <c r="J12" s="162">
        <f t="shared" ca="1" si="1"/>
        <v>0</v>
      </c>
      <c r="K12">
        <f t="shared" ca="1" si="7"/>
        <v>0.2</v>
      </c>
      <c r="L12">
        <f t="shared" ca="1" si="7"/>
        <v>0.1</v>
      </c>
      <c r="M12" s="162">
        <f t="shared" ca="1" si="2"/>
        <v>0.14771182048073364</v>
      </c>
      <c r="N12">
        <f t="shared" ca="1" si="8"/>
        <v>0.1</v>
      </c>
      <c r="O12">
        <f t="shared" ca="1" si="8"/>
        <v>0.1</v>
      </c>
      <c r="P12" s="162">
        <f t="shared" ca="1" si="9"/>
        <v>0</v>
      </c>
      <c r="Q12" t="e">
        <f t="shared" ca="1" si="10"/>
        <v>#N/A</v>
      </c>
      <c r="R12" t="str">
        <f t="shared" ca="1" si="3"/>
        <v>.....</v>
      </c>
      <c r="S12">
        <f t="shared" ca="1" si="3"/>
        <v>603</v>
      </c>
      <c r="AC12" s="159"/>
    </row>
    <row r="13" spans="1:29" x14ac:dyDescent="0.25">
      <c r="A13">
        <v>1937</v>
      </c>
      <c r="B13">
        <f t="shared" ca="1" si="4"/>
        <v>0.1</v>
      </c>
      <c r="C13">
        <f t="shared" ca="1" si="4"/>
        <v>0.1</v>
      </c>
      <c r="D13" s="162">
        <f t="shared" ca="1" si="5"/>
        <v>0</v>
      </c>
      <c r="E13">
        <f t="shared" ca="1" si="4"/>
        <v>0.2</v>
      </c>
      <c r="F13">
        <f t="shared" ca="1" si="4"/>
        <v>0.2</v>
      </c>
      <c r="G13" s="162">
        <v>0</v>
      </c>
      <c r="H13">
        <f t="shared" ca="1" si="6"/>
        <v>0</v>
      </c>
      <c r="I13">
        <f t="shared" ca="1" si="6"/>
        <v>0.1</v>
      </c>
      <c r="J13" s="162">
        <f t="shared" ca="1" si="1"/>
        <v>0</v>
      </c>
      <c r="K13">
        <f t="shared" ca="1" si="7"/>
        <v>0.2</v>
      </c>
      <c r="L13">
        <f t="shared" ca="1" si="7"/>
        <v>0.1</v>
      </c>
      <c r="M13" s="162">
        <f t="shared" ca="1" si="2"/>
        <v>0.14771182048073364</v>
      </c>
      <c r="N13">
        <f t="shared" ca="1" si="8"/>
        <v>0.1</v>
      </c>
      <c r="O13">
        <f t="shared" ca="1" si="8"/>
        <v>0.1</v>
      </c>
      <c r="P13" s="162">
        <f t="shared" ca="1" si="9"/>
        <v>0</v>
      </c>
      <c r="Q13" t="e">
        <f t="shared" ca="1" si="10"/>
        <v>#N/A</v>
      </c>
      <c r="R13" t="str">
        <f t="shared" ca="1" si="3"/>
        <v>.....</v>
      </c>
      <c r="S13">
        <f t="shared" ca="1" si="3"/>
        <v>642</v>
      </c>
      <c r="AC13" s="159"/>
    </row>
    <row r="14" spans="1:29" x14ac:dyDescent="0.25">
      <c r="A14">
        <v>1938</v>
      </c>
      <c r="B14">
        <f t="shared" ca="1" si="4"/>
        <v>0.1</v>
      </c>
      <c r="C14">
        <f t="shared" ca="1" si="4"/>
        <v>0.1</v>
      </c>
      <c r="D14" s="162">
        <f t="shared" ca="1" si="5"/>
        <v>0</v>
      </c>
      <c r="E14">
        <f t="shared" ca="1" si="4"/>
        <v>0.2</v>
      </c>
      <c r="F14">
        <f t="shared" ca="1" si="4"/>
        <v>0.2</v>
      </c>
      <c r="G14" s="162">
        <v>0</v>
      </c>
      <c r="H14">
        <f t="shared" ca="1" si="6"/>
        <v>0</v>
      </c>
      <c r="I14">
        <f t="shared" ca="1" si="6"/>
        <v>0.1</v>
      </c>
      <c r="J14" s="162">
        <f t="shared" ca="1" si="1"/>
        <v>0</v>
      </c>
      <c r="K14">
        <f t="shared" ca="1" si="7"/>
        <v>0.2</v>
      </c>
      <c r="L14">
        <f t="shared" ca="1" si="7"/>
        <v>0.2</v>
      </c>
      <c r="M14" s="162">
        <f t="shared" ca="1" si="2"/>
        <v>0.19694909397431151</v>
      </c>
      <c r="N14">
        <f t="shared" ca="1" si="8"/>
        <v>0.1</v>
      </c>
      <c r="O14">
        <f t="shared" ca="1" si="8"/>
        <v>0.2</v>
      </c>
      <c r="P14" s="162">
        <f t="shared" ca="1" si="9"/>
        <v>0</v>
      </c>
      <c r="Q14" t="e">
        <f t="shared" ca="1" si="10"/>
        <v>#N/A</v>
      </c>
      <c r="R14" t="str">
        <f t="shared" ca="1" si="3"/>
        <v>.....</v>
      </c>
      <c r="S14">
        <f t="shared" ca="1" si="3"/>
        <v>705</v>
      </c>
      <c r="AC14" s="159"/>
    </row>
    <row r="15" spans="1:29" x14ac:dyDescent="0.25">
      <c r="A15">
        <v>1939</v>
      </c>
      <c r="B15">
        <f t="shared" ca="1" si="4"/>
        <v>0.1</v>
      </c>
      <c r="C15">
        <f t="shared" ca="1" si="4"/>
        <v>0.2</v>
      </c>
      <c r="D15" s="162">
        <f t="shared" ca="1" si="5"/>
        <v>0</v>
      </c>
      <c r="E15">
        <f t="shared" ca="1" si="4"/>
        <v>0.3</v>
      </c>
      <c r="F15">
        <f t="shared" ca="1" si="4"/>
        <v>0.2</v>
      </c>
      <c r="G15" s="162">
        <v>0</v>
      </c>
      <c r="H15">
        <f t="shared" ca="1" si="6"/>
        <v>0</v>
      </c>
      <c r="I15">
        <f t="shared" ca="1" si="6"/>
        <v>0.1</v>
      </c>
      <c r="J15" s="162">
        <f t="shared" ca="1" si="1"/>
        <v>0</v>
      </c>
      <c r="K15">
        <f t="shared" ca="1" si="7"/>
        <v>0.3</v>
      </c>
      <c r="L15">
        <f t="shared" ca="1" si="7"/>
        <v>0.2</v>
      </c>
      <c r="M15" s="162">
        <f t="shared" ca="1" si="2"/>
        <v>0.24618636746788938</v>
      </c>
      <c r="N15">
        <f t="shared" ca="1" si="8"/>
        <v>0.1</v>
      </c>
      <c r="O15">
        <f t="shared" ca="1" si="8"/>
        <v>0.2</v>
      </c>
      <c r="P15" s="162">
        <f t="shared" ca="1" si="9"/>
        <v>0</v>
      </c>
      <c r="Q15" t="e">
        <f t="shared" ca="1" si="10"/>
        <v>#N/A</v>
      </c>
      <c r="R15" t="str">
        <f t="shared" ca="1" si="3"/>
        <v>.....</v>
      </c>
      <c r="S15">
        <f t="shared" ca="1" si="3"/>
        <v>746</v>
      </c>
      <c r="AC15" s="159"/>
    </row>
    <row r="16" spans="1:29" x14ac:dyDescent="0.25">
      <c r="A16">
        <v>1940</v>
      </c>
      <c r="B16">
        <f t="shared" ca="1" si="4"/>
        <v>0.2</v>
      </c>
      <c r="C16">
        <f t="shared" ca="1" si="4"/>
        <v>0.2</v>
      </c>
      <c r="D16" s="162">
        <f t="shared" ca="1" si="5"/>
        <v>0</v>
      </c>
      <c r="E16">
        <f t="shared" ca="1" si="4"/>
        <v>0.4</v>
      </c>
      <c r="F16">
        <f t="shared" ca="1" si="4"/>
        <v>0.2</v>
      </c>
      <c r="G16" s="162">
        <v>0</v>
      </c>
      <c r="H16">
        <f t="shared" ca="1" si="6"/>
        <v>0.1</v>
      </c>
      <c r="I16">
        <f t="shared" ca="1" si="6"/>
        <v>0.1</v>
      </c>
      <c r="J16" s="162">
        <f t="shared" ca="1" si="1"/>
        <v>0</v>
      </c>
      <c r="K16">
        <f t="shared" ca="1" si="7"/>
        <v>0.3</v>
      </c>
      <c r="L16">
        <f t="shared" ca="1" si="7"/>
        <v>0.2</v>
      </c>
      <c r="M16" s="162">
        <f t="shared" ca="1" si="2"/>
        <v>0.24618636746788938</v>
      </c>
      <c r="N16">
        <f t="shared" ca="1" si="8"/>
        <v>0.1</v>
      </c>
      <c r="O16">
        <f t="shared" ca="1" si="8"/>
        <v>0.2</v>
      </c>
      <c r="P16" s="162">
        <f t="shared" ca="1" si="9"/>
        <v>0</v>
      </c>
      <c r="Q16" t="e">
        <f t="shared" ca="1" si="10"/>
        <v>#N/A</v>
      </c>
      <c r="R16" t="str">
        <f t="shared" ca="1" si="3"/>
        <v>.....</v>
      </c>
      <c r="S16">
        <f t="shared" ca="1" si="3"/>
        <v>946</v>
      </c>
      <c r="AC16" s="159"/>
    </row>
    <row r="17" spans="1:29" x14ac:dyDescent="0.25">
      <c r="A17">
        <v>1941</v>
      </c>
      <c r="B17">
        <f t="shared" ca="1" si="4"/>
        <v>0.2</v>
      </c>
      <c r="C17">
        <f t="shared" ca="1" si="4"/>
        <v>0.2</v>
      </c>
      <c r="D17" s="162">
        <f t="shared" ca="1" si="5"/>
        <v>0</v>
      </c>
      <c r="E17">
        <f t="shared" ca="1" si="4"/>
        <v>1.2</v>
      </c>
      <c r="F17">
        <f t="shared" ca="1" si="4"/>
        <v>0.2</v>
      </c>
      <c r="G17" s="162">
        <v>0</v>
      </c>
      <c r="H17">
        <f t="shared" ca="1" si="6"/>
        <v>0.1</v>
      </c>
      <c r="I17">
        <f t="shared" ca="1" si="6"/>
        <v>0.1</v>
      </c>
      <c r="J17" s="162">
        <f t="shared" ca="1" si="1"/>
        <v>0</v>
      </c>
      <c r="K17">
        <f t="shared" ca="1" si="7"/>
        <v>0.3</v>
      </c>
      <c r="L17">
        <f t="shared" ca="1" si="7"/>
        <v>0.2</v>
      </c>
      <c r="M17" s="162">
        <f t="shared" ca="1" si="2"/>
        <v>0.24618636746788938</v>
      </c>
      <c r="N17">
        <f t="shared" ca="1" si="8"/>
        <v>0.1</v>
      </c>
      <c r="O17">
        <f t="shared" ca="1" si="8"/>
        <v>0.2</v>
      </c>
      <c r="P17" s="162">
        <f t="shared" ca="1" si="9"/>
        <v>0</v>
      </c>
      <c r="Q17" t="e">
        <f t="shared" ca="1" si="10"/>
        <v>#N/A</v>
      </c>
      <c r="R17" t="str">
        <f t="shared" ca="1" si="3"/>
        <v>.....</v>
      </c>
      <c r="S17">
        <f t="shared" ca="1" si="3"/>
        <v>1743</v>
      </c>
      <c r="AC17" s="159"/>
    </row>
    <row r="18" spans="1:29" x14ac:dyDescent="0.25">
      <c r="A18">
        <v>1942</v>
      </c>
      <c r="B18">
        <f t="shared" ca="1" si="4"/>
        <v>0.2</v>
      </c>
      <c r="C18">
        <f t="shared" ca="1" si="4"/>
        <v>0.2</v>
      </c>
      <c r="D18" s="162">
        <f t="shared" ca="1" si="5"/>
        <v>0</v>
      </c>
      <c r="E18">
        <f t="shared" ca="1" si="4"/>
        <v>2.6</v>
      </c>
      <c r="F18">
        <f t="shared" ca="1" si="4"/>
        <v>0.2</v>
      </c>
      <c r="G18" s="162">
        <v>0</v>
      </c>
      <c r="H18">
        <f t="shared" ca="1" si="6"/>
        <v>0.2</v>
      </c>
      <c r="I18">
        <f t="shared" ca="1" si="6"/>
        <v>0.1</v>
      </c>
      <c r="J18" s="162">
        <f t="shared" ca="1" si="1"/>
        <v>0</v>
      </c>
      <c r="K18">
        <f t="shared" ca="1" si="7"/>
        <v>0.5</v>
      </c>
      <c r="L18">
        <f t="shared" ca="1" si="7"/>
        <v>0.2</v>
      </c>
      <c r="M18" s="162">
        <f t="shared" ca="1" si="2"/>
        <v>0.3446609144550451</v>
      </c>
      <c r="N18">
        <f t="shared" ca="1" si="8"/>
        <v>0.1</v>
      </c>
      <c r="O18">
        <f t="shared" ca="1" si="8"/>
        <v>0.2</v>
      </c>
      <c r="P18" s="162">
        <f t="shared" ca="1" si="9"/>
        <v>0</v>
      </c>
      <c r="Q18" t="e">
        <f t="shared" ca="1" si="10"/>
        <v>#N/A</v>
      </c>
      <c r="R18" t="str">
        <f t="shared" ca="1" si="3"/>
        <v>.....</v>
      </c>
      <c r="S18">
        <f t="shared" ca="1" si="3"/>
        <v>3140</v>
      </c>
      <c r="AC18" s="159"/>
    </row>
    <row r="19" spans="1:29" x14ac:dyDescent="0.25">
      <c r="A19">
        <v>1943</v>
      </c>
      <c r="B19">
        <f t="shared" ca="1" si="4"/>
        <v>0.2</v>
      </c>
      <c r="C19">
        <f t="shared" ca="1" si="4"/>
        <v>0.2</v>
      </c>
      <c r="D19" s="162">
        <f t="shared" ca="1" si="5"/>
        <v>0</v>
      </c>
      <c r="E19">
        <f t="shared" ca="1" si="4"/>
        <v>2.9</v>
      </c>
      <c r="F19">
        <f t="shared" ca="1" si="4"/>
        <v>0.3</v>
      </c>
      <c r="G19" s="162">
        <v>0</v>
      </c>
      <c r="H19">
        <f t="shared" ca="1" si="6"/>
        <v>0.3</v>
      </c>
      <c r="I19">
        <f t="shared" ca="1" si="6"/>
        <v>0.1</v>
      </c>
      <c r="J19" s="162">
        <f t="shared" ca="1" si="1"/>
        <v>0</v>
      </c>
      <c r="K19">
        <f t="shared" ca="1" si="7"/>
        <v>0.7</v>
      </c>
      <c r="L19">
        <f t="shared" ca="1" si="7"/>
        <v>0.2</v>
      </c>
      <c r="M19" s="162">
        <f t="shared" ca="1" si="2"/>
        <v>0.44313546144220084</v>
      </c>
      <c r="N19">
        <f t="shared" ca="1" si="8"/>
        <v>0.2</v>
      </c>
      <c r="O19">
        <f t="shared" ca="1" si="8"/>
        <v>0.2</v>
      </c>
      <c r="P19" s="162">
        <f t="shared" ca="1" si="9"/>
        <v>0</v>
      </c>
      <c r="Q19" t="e">
        <f t="shared" ca="1" si="10"/>
        <v>#N/A</v>
      </c>
      <c r="R19" t="str">
        <f t="shared" ca="1" si="3"/>
        <v>.....</v>
      </c>
      <c r="S19">
        <f t="shared" ca="1" si="3"/>
        <v>3583</v>
      </c>
      <c r="AC19" s="159"/>
    </row>
    <row r="20" spans="1:29" x14ac:dyDescent="0.25">
      <c r="A20">
        <v>1944</v>
      </c>
      <c r="B20">
        <f t="shared" ca="1" si="4"/>
        <v>0.2</v>
      </c>
      <c r="C20">
        <f t="shared" ca="1" si="4"/>
        <v>0.2</v>
      </c>
      <c r="D20" s="162">
        <f t="shared" ca="1" si="5"/>
        <v>0</v>
      </c>
      <c r="E20">
        <f t="shared" ca="1" si="4"/>
        <v>2.9</v>
      </c>
      <c r="F20">
        <f t="shared" ca="1" si="4"/>
        <v>0.3</v>
      </c>
      <c r="G20" s="162">
        <v>0</v>
      </c>
      <c r="H20">
        <f t="shared" ca="1" si="6"/>
        <v>0.3</v>
      </c>
      <c r="I20">
        <f t="shared" ca="1" si="6"/>
        <v>0.1</v>
      </c>
      <c r="J20" s="162">
        <f t="shared" ca="1" si="1"/>
        <v>0</v>
      </c>
      <c r="K20">
        <f t="shared" ca="1" si="7"/>
        <v>0.8</v>
      </c>
      <c r="L20">
        <f t="shared" ca="1" si="7"/>
        <v>0.3</v>
      </c>
      <c r="M20" s="162">
        <f t="shared" ca="1" si="2"/>
        <v>0.54161000842935669</v>
      </c>
      <c r="N20">
        <f t="shared" ca="1" si="8"/>
        <v>0.2</v>
      </c>
      <c r="O20">
        <f t="shared" ca="1" si="8"/>
        <v>0.2</v>
      </c>
      <c r="P20" s="162">
        <f t="shared" ca="1" si="9"/>
        <v>0</v>
      </c>
      <c r="Q20" t="e">
        <f t="shared" ca="1" si="10"/>
        <v>#N/A</v>
      </c>
      <c r="R20" t="str">
        <f t="shared" ca="1" si="3"/>
        <v>.....</v>
      </c>
      <c r="S20">
        <f t="shared" ca="1" si="3"/>
        <v>3602</v>
      </c>
      <c r="AC20" s="159"/>
    </row>
    <row r="21" spans="1:29" x14ac:dyDescent="0.25">
      <c r="A21">
        <v>1945</v>
      </c>
      <c r="B21">
        <f t="shared" ca="1" si="4"/>
        <v>0.3</v>
      </c>
      <c r="C21">
        <f t="shared" ca="1" si="4"/>
        <v>0.2</v>
      </c>
      <c r="D21" s="162">
        <f t="shared" ca="1" si="5"/>
        <v>0</v>
      </c>
      <c r="E21">
        <f t="shared" ca="1" si="4"/>
        <v>2.8</v>
      </c>
      <c r="F21">
        <f t="shared" ca="1" si="4"/>
        <v>0.3</v>
      </c>
      <c r="G21" s="162">
        <v>0</v>
      </c>
      <c r="H21">
        <f t="shared" ca="1" si="6"/>
        <v>0.3</v>
      </c>
      <c r="I21">
        <f t="shared" ca="1" si="6"/>
        <v>0.2</v>
      </c>
      <c r="J21" s="162">
        <f t="shared" ca="1" si="1"/>
        <v>0</v>
      </c>
      <c r="K21">
        <f t="shared" ca="1" si="7"/>
        <v>1</v>
      </c>
      <c r="L21">
        <f t="shared" ca="1" si="7"/>
        <v>0.3</v>
      </c>
      <c r="M21" s="162">
        <f t="shared" ca="1" si="2"/>
        <v>0.64008455541651244</v>
      </c>
      <c r="N21">
        <f t="shared" ca="1" si="8"/>
        <v>0.3</v>
      </c>
      <c r="O21">
        <f t="shared" ca="1" si="8"/>
        <v>0.2</v>
      </c>
      <c r="P21" s="162">
        <f t="shared" ca="1" si="9"/>
        <v>0</v>
      </c>
      <c r="Q21" t="e">
        <f t="shared" ca="1" si="10"/>
        <v>#N/A</v>
      </c>
      <c r="R21" t="str">
        <f t="shared" ca="1" si="10"/>
        <v>.....</v>
      </c>
      <c r="S21">
        <f t="shared" ca="1" si="10"/>
        <v>3661</v>
      </c>
      <c r="AC21" s="159"/>
    </row>
    <row r="22" spans="1:29" x14ac:dyDescent="0.25">
      <c r="A22">
        <v>1946</v>
      </c>
      <c r="B22">
        <f t="shared" ca="1" si="4"/>
        <v>0.4</v>
      </c>
      <c r="C22">
        <f t="shared" ca="1" si="4"/>
        <v>0.3</v>
      </c>
      <c r="D22" s="162">
        <f t="shared" ca="1" si="5"/>
        <v>0</v>
      </c>
      <c r="E22">
        <f t="shared" ca="1" si="4"/>
        <v>2.6</v>
      </c>
      <c r="F22">
        <f t="shared" ca="1" si="4"/>
        <v>0.4</v>
      </c>
      <c r="G22" s="162">
        <v>0</v>
      </c>
      <c r="H22">
        <f t="shared" ca="1" si="6"/>
        <v>0.3</v>
      </c>
      <c r="I22">
        <f t="shared" ca="1" si="6"/>
        <v>0.2</v>
      </c>
      <c r="J22" s="162">
        <f t="shared" ca="1" si="1"/>
        <v>0</v>
      </c>
      <c r="K22">
        <f t="shared" ca="1" si="7"/>
        <v>1.2</v>
      </c>
      <c r="L22">
        <f t="shared" ca="1" si="7"/>
        <v>0.3</v>
      </c>
      <c r="M22" s="162">
        <f t="shared" ca="1" si="2"/>
        <v>0.73855910240366818</v>
      </c>
      <c r="N22">
        <f t="shared" ca="1" si="8"/>
        <v>0.5</v>
      </c>
      <c r="O22">
        <f t="shared" ca="1" si="8"/>
        <v>0.3</v>
      </c>
      <c r="P22" s="162">
        <f t="shared" ca="1" si="9"/>
        <v>0</v>
      </c>
      <c r="Q22" t="e">
        <f t="shared" ca="1" si="10"/>
        <v>#N/A</v>
      </c>
      <c r="R22" t="str">
        <f t="shared" ca="1" si="10"/>
        <v>.....</v>
      </c>
      <c r="S22">
        <f t="shared" ca="1" si="10"/>
        <v>3581</v>
      </c>
      <c r="AC22" s="159"/>
    </row>
    <row r="23" spans="1:29" x14ac:dyDescent="0.25">
      <c r="A23">
        <v>1947</v>
      </c>
      <c r="B23">
        <f t="shared" ca="1" si="4"/>
        <v>0.4</v>
      </c>
      <c r="C23">
        <f t="shared" ca="1" si="4"/>
        <v>0.3</v>
      </c>
      <c r="D23" s="162">
        <f t="shared" ca="1" si="5"/>
        <v>0</v>
      </c>
      <c r="E23">
        <f t="shared" ca="1" si="4"/>
        <v>1.9</v>
      </c>
      <c r="F23">
        <f t="shared" ca="1" si="4"/>
        <v>0.5</v>
      </c>
      <c r="G23" s="162">
        <v>0</v>
      </c>
      <c r="H23">
        <f t="shared" ca="1" si="6"/>
        <v>0.2</v>
      </c>
      <c r="I23">
        <f t="shared" ca="1" si="6"/>
        <v>0.2</v>
      </c>
      <c r="J23" s="162">
        <f t="shared" ca="1" si="1"/>
        <v>0</v>
      </c>
      <c r="K23">
        <f t="shared" ca="1" si="7"/>
        <v>1.3</v>
      </c>
      <c r="L23">
        <f t="shared" ca="1" si="7"/>
        <v>0.3</v>
      </c>
      <c r="M23" s="162">
        <f t="shared" ca="1" si="2"/>
        <v>0.78779637589724605</v>
      </c>
      <c r="N23">
        <f t="shared" ca="1" si="8"/>
        <v>0.5</v>
      </c>
      <c r="O23">
        <f t="shared" ca="1" si="8"/>
        <v>0.3</v>
      </c>
      <c r="P23" s="162">
        <f t="shared" ca="1" si="9"/>
        <v>0</v>
      </c>
      <c r="Q23" t="e">
        <f t="shared" ca="1" si="10"/>
        <v>#N/A</v>
      </c>
      <c r="R23" t="str">
        <f t="shared" ca="1" si="10"/>
        <v>.....</v>
      </c>
      <c r="S23">
        <f t="shared" ca="1" si="10"/>
        <v>3109</v>
      </c>
      <c r="AC23" s="159"/>
    </row>
    <row r="24" spans="1:29" x14ac:dyDescent="0.25">
      <c r="A24">
        <v>1948</v>
      </c>
      <c r="B24">
        <f t="shared" ca="1" si="4"/>
        <v>0.5</v>
      </c>
      <c r="C24">
        <f t="shared" ca="1" si="4"/>
        <v>0.4</v>
      </c>
      <c r="D24" s="162">
        <f t="shared" ca="1" si="5"/>
        <v>0.63288114874801604</v>
      </c>
      <c r="E24">
        <f t="shared" ca="1" si="4"/>
        <v>1.9</v>
      </c>
      <c r="F24">
        <f t="shared" ca="1" si="4"/>
        <v>0.6</v>
      </c>
      <c r="G24" s="162">
        <v>0</v>
      </c>
      <c r="H24">
        <f t="shared" ca="1" si="6"/>
        <v>0.3</v>
      </c>
      <c r="I24">
        <f t="shared" ca="1" si="6"/>
        <v>0.3</v>
      </c>
      <c r="J24" s="162">
        <f t="shared" ca="1" si="1"/>
        <v>3.118405262274267E-2</v>
      </c>
      <c r="K24">
        <f t="shared" ca="1" si="7"/>
        <v>1.5</v>
      </c>
      <c r="L24">
        <f t="shared" ca="1" si="7"/>
        <v>0.4</v>
      </c>
      <c r="M24" s="162">
        <f t="shared" ca="1" si="2"/>
        <v>0.93550819637797966</v>
      </c>
      <c r="N24">
        <f t="shared" ca="1" si="8"/>
        <v>0.5</v>
      </c>
      <c r="O24">
        <f t="shared" ca="1" si="8"/>
        <v>0.3</v>
      </c>
      <c r="P24" s="162">
        <f t="shared" ca="1" si="9"/>
        <v>0.24101614547051442</v>
      </c>
      <c r="Q24">
        <f t="shared" ca="1" si="10"/>
        <v>750</v>
      </c>
      <c r="R24">
        <f t="shared" ca="1" si="10"/>
        <v>1196</v>
      </c>
      <c r="S24">
        <f t="shared" ca="1" si="10"/>
        <v>3276</v>
      </c>
      <c r="AC24" s="159"/>
    </row>
    <row r="25" spans="1:29" x14ac:dyDescent="0.25">
      <c r="A25">
        <v>1949</v>
      </c>
      <c r="B25">
        <f t="shared" ca="1" si="4"/>
        <v>0.6</v>
      </c>
      <c r="C25">
        <f t="shared" ca="1" si="4"/>
        <v>0.4</v>
      </c>
      <c r="D25" s="162">
        <f t="shared" ca="1" si="5"/>
        <v>0.66780602819397672</v>
      </c>
      <c r="E25">
        <f t="shared" ca="1" si="4"/>
        <v>1.9</v>
      </c>
      <c r="F25">
        <f t="shared" ca="1" si="4"/>
        <v>0.7</v>
      </c>
      <c r="G25" s="162">
        <v>0</v>
      </c>
      <c r="H25">
        <f t="shared" ca="1" si="6"/>
        <v>0.4</v>
      </c>
      <c r="I25">
        <f t="shared" ca="1" si="6"/>
        <v>0.3</v>
      </c>
      <c r="J25" s="162">
        <f t="shared" ca="1" si="1"/>
        <v>3.2904911713964251E-2</v>
      </c>
      <c r="K25">
        <f t="shared" ca="1" si="7"/>
        <v>1.7</v>
      </c>
      <c r="L25">
        <f t="shared" ca="1" si="7"/>
        <v>0.5</v>
      </c>
      <c r="M25" s="162">
        <f t="shared" ca="1" si="2"/>
        <v>1.0832200168587134</v>
      </c>
      <c r="N25">
        <f t="shared" ca="1" si="8"/>
        <v>0.5</v>
      </c>
      <c r="O25">
        <f t="shared" ca="1" si="8"/>
        <v>0.3</v>
      </c>
      <c r="P25" s="162">
        <f t="shared" ca="1" si="9"/>
        <v>0.27925737388516941</v>
      </c>
      <c r="Q25">
        <f t="shared" ca="1" si="10"/>
        <v>869</v>
      </c>
      <c r="R25">
        <f t="shared" ca="1" si="10"/>
        <v>1262</v>
      </c>
      <c r="S25">
        <f t="shared" ca="1" si="10"/>
        <v>3579</v>
      </c>
      <c r="AC25" s="159"/>
    </row>
    <row r="26" spans="1:29" x14ac:dyDescent="0.25">
      <c r="A26">
        <v>1950</v>
      </c>
      <c r="B26">
        <f t="shared" ca="1" si="4"/>
        <v>0.6</v>
      </c>
      <c r="C26">
        <f t="shared" ca="1" si="4"/>
        <v>0.5</v>
      </c>
      <c r="D26" s="162">
        <f t="shared" ca="1" si="5"/>
        <v>0.90645937107470853</v>
      </c>
      <c r="E26">
        <f t="shared" ca="1" si="4"/>
        <v>2.5</v>
      </c>
      <c r="F26">
        <f t="shared" ca="1" si="4"/>
        <v>0.7</v>
      </c>
      <c r="G26" s="162">
        <v>0</v>
      </c>
      <c r="H26">
        <f t="shared" ca="1" si="6"/>
        <v>0.4</v>
      </c>
      <c r="I26">
        <f t="shared" ca="1" si="6"/>
        <v>0.4</v>
      </c>
      <c r="J26" s="162">
        <f t="shared" ca="1" si="1"/>
        <v>4.4664115503978419E-2</v>
      </c>
      <c r="K26">
        <f t="shared" ca="1" si="7"/>
        <v>1.9</v>
      </c>
      <c r="L26">
        <f t="shared" ca="1" si="7"/>
        <v>0.5</v>
      </c>
      <c r="M26" s="162">
        <f t="shared" ca="1" si="2"/>
        <v>1.1816945638458689</v>
      </c>
      <c r="N26">
        <f t="shared" ca="1" si="8"/>
        <v>0.6</v>
      </c>
      <c r="O26">
        <f t="shared" ca="1" si="8"/>
        <v>0.4</v>
      </c>
      <c r="P26" s="162">
        <f t="shared" ca="1" si="9"/>
        <v>0.43800667503508156</v>
      </c>
      <c r="Q26">
        <f t="shared" ca="1" si="10"/>
        <v>1363</v>
      </c>
      <c r="R26">
        <f t="shared" ca="1" si="10"/>
        <v>1713</v>
      </c>
      <c r="S26">
        <f t="shared" ca="1" si="10"/>
        <v>4276</v>
      </c>
      <c r="AC26" s="159"/>
    </row>
    <row r="27" spans="1:29" x14ac:dyDescent="0.25">
      <c r="A27">
        <v>1951</v>
      </c>
      <c r="B27">
        <f t="shared" ca="1" si="4"/>
        <v>0.7</v>
      </c>
      <c r="C27">
        <f t="shared" ca="1" si="4"/>
        <v>0.6</v>
      </c>
      <c r="D27" s="162">
        <f t="shared" ca="1" si="5"/>
        <v>1.196970868284291</v>
      </c>
      <c r="E27">
        <f t="shared" ca="1" si="4"/>
        <v>3.8</v>
      </c>
      <c r="F27">
        <f t="shared" ca="1" si="4"/>
        <v>0.7</v>
      </c>
      <c r="G27" s="162">
        <v>0</v>
      </c>
      <c r="H27">
        <f t="shared" ca="1" si="6"/>
        <v>0.4</v>
      </c>
      <c r="I27">
        <f t="shared" ca="1" si="6"/>
        <v>0.5</v>
      </c>
      <c r="J27" s="162">
        <f t="shared" ca="1" si="1"/>
        <v>5.897853430823069E-2</v>
      </c>
      <c r="K27">
        <f t="shared" ca="1" si="7"/>
        <v>2.1</v>
      </c>
      <c r="L27">
        <f t="shared" ca="1" si="7"/>
        <v>0.6</v>
      </c>
      <c r="M27" s="162">
        <f t="shared" ca="1" si="2"/>
        <v>1.3294063843266029</v>
      </c>
      <c r="N27">
        <f t="shared" ca="1" si="8"/>
        <v>0.6</v>
      </c>
      <c r="O27">
        <f t="shared" ca="1" si="8"/>
        <v>0.5</v>
      </c>
      <c r="P27" s="162">
        <f t="shared" ca="1" si="9"/>
        <v>0.50292035688180681</v>
      </c>
      <c r="Q27">
        <f t="shared" ca="1" si="10"/>
        <v>1565</v>
      </c>
      <c r="R27">
        <f t="shared" ca="1" si="10"/>
        <v>2262</v>
      </c>
      <c r="S27">
        <f t="shared" ca="1" si="10"/>
        <v>5719</v>
      </c>
      <c r="AC27" s="159"/>
    </row>
    <row r="28" spans="1:29" x14ac:dyDescent="0.25">
      <c r="A28">
        <v>1952</v>
      </c>
      <c r="B28">
        <f t="shared" ca="1" si="4"/>
        <v>0.7</v>
      </c>
      <c r="C28">
        <f t="shared" ca="1" si="4"/>
        <v>0.7</v>
      </c>
      <c r="D28" s="162">
        <f t="shared" ca="1" si="5"/>
        <v>1.3456661883496694</v>
      </c>
      <c r="E28">
        <f t="shared" ca="1" si="4"/>
        <v>4.4000000000000004</v>
      </c>
      <c r="F28">
        <f t="shared" ca="1" si="4"/>
        <v>0.7</v>
      </c>
      <c r="G28" s="162">
        <v>0</v>
      </c>
      <c r="H28">
        <f t="shared" ca="1" si="6"/>
        <v>0.4</v>
      </c>
      <c r="I28">
        <f t="shared" ca="1" si="6"/>
        <v>0.6</v>
      </c>
      <c r="J28" s="162">
        <f t="shared" ca="1" si="1"/>
        <v>6.6305222257219562E-2</v>
      </c>
      <c r="K28">
        <f t="shared" ca="1" si="7"/>
        <v>2.4</v>
      </c>
      <c r="L28">
        <f t="shared" ca="1" si="7"/>
        <v>0.7</v>
      </c>
      <c r="M28" s="162">
        <f t="shared" ca="1" si="2"/>
        <v>1.5263554783009139</v>
      </c>
      <c r="N28">
        <f t="shared" ca="1" si="8"/>
        <v>0.7</v>
      </c>
      <c r="O28">
        <f t="shared" ca="1" si="8"/>
        <v>0.5</v>
      </c>
      <c r="P28" s="162">
        <f t="shared" ca="1" si="9"/>
        <v>0.56751268386790465</v>
      </c>
      <c r="Q28">
        <f t="shared" ca="1" si="10"/>
        <v>1766</v>
      </c>
      <c r="R28">
        <f t="shared" ca="1" si="10"/>
        <v>2543</v>
      </c>
      <c r="S28">
        <f t="shared" ca="1" si="10"/>
        <v>6510</v>
      </c>
      <c r="AC28" s="159"/>
    </row>
    <row r="29" spans="1:29" x14ac:dyDescent="0.25">
      <c r="A29">
        <v>1953</v>
      </c>
      <c r="B29">
        <f t="shared" ca="1" si="4"/>
        <v>0.6</v>
      </c>
      <c r="C29">
        <f t="shared" ca="1" si="4"/>
        <v>0.8</v>
      </c>
      <c r="D29" s="162">
        <f t="shared" ca="1" si="5"/>
        <v>1.5139406074983894</v>
      </c>
      <c r="E29">
        <f t="shared" ca="1" si="4"/>
        <v>4.5</v>
      </c>
      <c r="F29">
        <f t="shared" ca="1" si="4"/>
        <v>0.8</v>
      </c>
      <c r="G29" s="162">
        <v>0</v>
      </c>
      <c r="H29">
        <f t="shared" ca="1" si="6"/>
        <v>0.4</v>
      </c>
      <c r="I29">
        <f t="shared" ca="1" si="6"/>
        <v>0.6</v>
      </c>
      <c r="J29" s="162">
        <f t="shared" ca="1" si="1"/>
        <v>7.45966342421963E-2</v>
      </c>
      <c r="K29">
        <f t="shared" ca="1" si="7"/>
        <v>2.7</v>
      </c>
      <c r="L29">
        <f t="shared" ca="1" si="7"/>
        <v>0.7</v>
      </c>
      <c r="M29" s="162">
        <f t="shared" ca="1" si="2"/>
        <v>1.6740672987816481</v>
      </c>
      <c r="N29">
        <f t="shared" ca="1" si="8"/>
        <v>0.8</v>
      </c>
      <c r="O29">
        <f t="shared" ca="1" si="8"/>
        <v>0.6</v>
      </c>
      <c r="P29" s="162">
        <f t="shared" ca="1" si="9"/>
        <v>0.65524256081917187</v>
      </c>
      <c r="Q29">
        <f t="shared" ca="1" si="10"/>
        <v>2039</v>
      </c>
      <c r="R29">
        <f t="shared" ca="1" si="10"/>
        <v>2861</v>
      </c>
      <c r="S29">
        <f t="shared" ca="1" si="10"/>
        <v>6604</v>
      </c>
      <c r="AC29" s="159"/>
    </row>
    <row r="30" spans="1:29" x14ac:dyDescent="0.25">
      <c r="A30">
        <v>1954</v>
      </c>
      <c r="B30">
        <f t="shared" ca="1" si="4"/>
        <v>0.5</v>
      </c>
      <c r="C30">
        <f t="shared" ca="1" si="4"/>
        <v>0.9</v>
      </c>
      <c r="D30" s="162">
        <f t="shared" ca="1" si="5"/>
        <v>1.5361655307821827</v>
      </c>
      <c r="E30">
        <f t="shared" ca="1" si="4"/>
        <v>4.4000000000000004</v>
      </c>
      <c r="F30">
        <f t="shared" ca="1" si="4"/>
        <v>0.8</v>
      </c>
      <c r="G30" s="162">
        <v>0</v>
      </c>
      <c r="H30">
        <f t="shared" ca="1" si="6"/>
        <v>0.4</v>
      </c>
      <c r="I30">
        <f t="shared" ca="1" si="6"/>
        <v>0.7</v>
      </c>
      <c r="J30" s="162">
        <f t="shared" ca="1" si="1"/>
        <v>7.5691726391155484E-2</v>
      </c>
      <c r="K30">
        <f t="shared" ca="1" si="7"/>
        <v>3</v>
      </c>
      <c r="L30">
        <f t="shared" ca="1" si="7"/>
        <v>0.8</v>
      </c>
      <c r="M30" s="162">
        <f t="shared" ca="1" si="2"/>
        <v>1.8710163927559593</v>
      </c>
      <c r="N30">
        <f t="shared" ca="1" si="8"/>
        <v>0.8</v>
      </c>
      <c r="O30">
        <f t="shared" ca="1" si="8"/>
        <v>0.7</v>
      </c>
      <c r="P30" s="162">
        <f t="shared" ca="1" si="9"/>
        <v>0.72240572669028857</v>
      </c>
      <c r="Q30">
        <f t="shared" ca="1" si="10"/>
        <v>2248</v>
      </c>
      <c r="R30">
        <f t="shared" ca="1" si="10"/>
        <v>2903</v>
      </c>
      <c r="S30">
        <f t="shared" ca="1" si="10"/>
        <v>6621</v>
      </c>
      <c r="AC30" s="159"/>
    </row>
    <row r="31" spans="1:29" x14ac:dyDescent="0.25">
      <c r="A31">
        <v>1955</v>
      </c>
      <c r="B31">
        <f t="shared" ca="1" si="4"/>
        <v>0.6</v>
      </c>
      <c r="C31">
        <f t="shared" ca="1" si="4"/>
        <v>1</v>
      </c>
      <c r="D31" s="162">
        <f t="shared" ca="1" si="5"/>
        <v>1.7869896649849919</v>
      </c>
      <c r="E31">
        <f t="shared" ca="1" si="4"/>
        <v>4.3</v>
      </c>
      <c r="F31">
        <f t="shared" ca="1" si="4"/>
        <v>0.9</v>
      </c>
      <c r="G31" s="162">
        <v>0</v>
      </c>
      <c r="H31">
        <f t="shared" ca="1" si="6"/>
        <v>0.5</v>
      </c>
      <c r="I31">
        <f t="shared" ca="1" si="6"/>
        <v>0.8</v>
      </c>
      <c r="J31" s="162">
        <f t="shared" ca="1" si="1"/>
        <v>8.8050623500837796E-2</v>
      </c>
      <c r="K31">
        <f t="shared" ca="1" si="7"/>
        <v>3.4</v>
      </c>
      <c r="L31">
        <f t="shared" ca="1" si="7"/>
        <v>0.9</v>
      </c>
      <c r="M31" s="162">
        <f t="shared" ca="1" si="2"/>
        <v>2.1172027602238486</v>
      </c>
      <c r="N31">
        <f t="shared" ca="1" si="8"/>
        <v>0.9</v>
      </c>
      <c r="O31">
        <f t="shared" ca="1" si="8"/>
        <v>0.8</v>
      </c>
      <c r="P31" s="162">
        <f t="shared" ca="1" si="9"/>
        <v>0.81849083001786693</v>
      </c>
      <c r="Q31">
        <f t="shared" ca="1" si="10"/>
        <v>2547</v>
      </c>
      <c r="R31">
        <f t="shared" ca="1" si="10"/>
        <v>3377</v>
      </c>
      <c r="S31">
        <f t="shared" ca="1" si="10"/>
        <v>6731</v>
      </c>
      <c r="AC31" s="159"/>
    </row>
    <row r="32" spans="1:29" x14ac:dyDescent="0.25">
      <c r="A32">
        <v>1956</v>
      </c>
      <c r="B32">
        <f t="shared" ca="1" si="4"/>
        <v>0.9</v>
      </c>
      <c r="C32">
        <f t="shared" ca="1" si="4"/>
        <v>1.1000000000000001</v>
      </c>
      <c r="D32" s="162">
        <f t="shared" ca="1" si="5"/>
        <v>1.9880723042193114</v>
      </c>
      <c r="E32">
        <f t="shared" ca="1" si="4"/>
        <v>4.0999999999999996</v>
      </c>
      <c r="F32">
        <f t="shared" ca="1" si="4"/>
        <v>0.9</v>
      </c>
      <c r="G32" s="162">
        <v>0</v>
      </c>
      <c r="H32">
        <f t="shared" ca="1" si="6"/>
        <v>0.6</v>
      </c>
      <c r="I32">
        <f t="shared" ca="1" si="6"/>
        <v>0.8</v>
      </c>
      <c r="J32" s="162">
        <f t="shared" ca="1" si="1"/>
        <v>9.7958600086659034E-2</v>
      </c>
      <c r="K32">
        <f t="shared" ca="1" si="7"/>
        <v>3.8</v>
      </c>
      <c r="L32">
        <f t="shared" ca="1" si="7"/>
        <v>1</v>
      </c>
      <c r="M32" s="162">
        <f t="shared" ca="1" si="2"/>
        <v>2.3633891276917378</v>
      </c>
      <c r="N32">
        <f t="shared" ca="1" si="8"/>
        <v>1.1000000000000001</v>
      </c>
      <c r="O32">
        <f t="shared" ca="1" si="8"/>
        <v>0.9</v>
      </c>
      <c r="P32" s="162">
        <f t="shared" ca="1" si="9"/>
        <v>0.95313851662072768</v>
      </c>
      <c r="Q32">
        <f t="shared" ca="1" si="10"/>
        <v>2966</v>
      </c>
      <c r="R32">
        <f t="shared" ca="1" si="10"/>
        <v>3757</v>
      </c>
      <c r="S32">
        <f t="shared" ca="1" si="10"/>
        <v>7093</v>
      </c>
      <c r="AC32" s="159"/>
    </row>
    <row r="33" spans="1:29" x14ac:dyDescent="0.25">
      <c r="A33">
        <v>1957</v>
      </c>
      <c r="B33">
        <f t="shared" ca="1" si="4"/>
        <v>1.1000000000000001</v>
      </c>
      <c r="C33">
        <f t="shared" ca="1" si="4"/>
        <v>1.3</v>
      </c>
      <c r="D33" s="162">
        <f t="shared" ca="1" si="5"/>
        <v>2.1976215808950754</v>
      </c>
      <c r="E33">
        <f t="shared" ca="1" si="4"/>
        <v>4.4000000000000004</v>
      </c>
      <c r="F33">
        <f t="shared" ca="1" si="4"/>
        <v>1</v>
      </c>
      <c r="G33" s="162">
        <v>0</v>
      </c>
      <c r="H33">
        <f t="shared" ca="1" si="6"/>
        <v>0.7</v>
      </c>
      <c r="I33">
        <f t="shared" ca="1" si="6"/>
        <v>0.9</v>
      </c>
      <c r="J33" s="162">
        <f t="shared" ca="1" si="1"/>
        <v>0.10828375463398852</v>
      </c>
      <c r="K33">
        <f t="shared" ca="1" si="7"/>
        <v>4.5</v>
      </c>
      <c r="L33">
        <f t="shared" ca="1" si="7"/>
        <v>1.1000000000000001</v>
      </c>
      <c r="M33" s="162">
        <f t="shared" ca="1" si="2"/>
        <v>2.7572873156403608</v>
      </c>
      <c r="N33">
        <f t="shared" ca="1" si="8"/>
        <v>1.2</v>
      </c>
      <c r="O33">
        <f t="shared" ca="1" si="8"/>
        <v>1</v>
      </c>
      <c r="P33" s="162">
        <f t="shared" ca="1" si="9"/>
        <v>1.0800736865685319</v>
      </c>
      <c r="Q33">
        <f t="shared" ca="1" si="10"/>
        <v>3361</v>
      </c>
      <c r="R33">
        <f t="shared" ca="1" si="10"/>
        <v>4153</v>
      </c>
      <c r="S33">
        <f t="shared" ca="1" si="10"/>
        <v>7797</v>
      </c>
      <c r="AC33" s="159"/>
    </row>
    <row r="34" spans="1:29" x14ac:dyDescent="0.25">
      <c r="A34">
        <v>1958</v>
      </c>
      <c r="B34">
        <f t="shared" ca="1" si="4"/>
        <v>1.3</v>
      </c>
      <c r="C34">
        <f t="shared" ca="1" si="4"/>
        <v>1.4</v>
      </c>
      <c r="D34" s="162">
        <f t="shared" ca="1" si="5"/>
        <v>2.1875674489333594</v>
      </c>
      <c r="E34">
        <f t="shared" ca="1" si="4"/>
        <v>4.4000000000000004</v>
      </c>
      <c r="F34">
        <f t="shared" ca="1" si="4"/>
        <v>1.2</v>
      </c>
      <c r="G34" s="162">
        <v>0</v>
      </c>
      <c r="H34">
        <f t="shared" ca="1" si="6"/>
        <v>0.7</v>
      </c>
      <c r="I34">
        <f t="shared" ca="1" si="6"/>
        <v>1</v>
      </c>
      <c r="J34" s="162">
        <f t="shared" ca="1" si="1"/>
        <v>0.10778835580469746</v>
      </c>
      <c r="K34">
        <f t="shared" ca="1" si="7"/>
        <v>4.9000000000000004</v>
      </c>
      <c r="L34">
        <f t="shared" ca="1" si="7"/>
        <v>1.2</v>
      </c>
      <c r="M34" s="162">
        <f t="shared" ca="1" si="2"/>
        <v>3.0034736831082509</v>
      </c>
      <c r="N34">
        <f t="shared" ca="1" si="8"/>
        <v>1.4</v>
      </c>
      <c r="O34">
        <f t="shared" ca="1" si="8"/>
        <v>1.1000000000000001</v>
      </c>
      <c r="P34" s="162">
        <f t="shared" ca="1" si="9"/>
        <v>1.2140786634501379</v>
      </c>
      <c r="Q34">
        <f t="shared" ca="1" si="10"/>
        <v>3778</v>
      </c>
      <c r="R34">
        <f t="shared" ca="1" si="10"/>
        <v>4134</v>
      </c>
      <c r="S34">
        <f t="shared" ca="1" si="10"/>
        <v>8226</v>
      </c>
      <c r="AC34" s="159"/>
    </row>
    <row r="35" spans="1:29" x14ac:dyDescent="0.25">
      <c r="A35">
        <v>1959</v>
      </c>
      <c r="B35">
        <f t="shared" ca="1" si="4"/>
        <v>1.4</v>
      </c>
      <c r="C35">
        <f t="shared" ca="1" si="4"/>
        <v>1.6</v>
      </c>
      <c r="D35" s="162">
        <f t="shared" ca="1" si="5"/>
        <v>2.5241162872307994</v>
      </c>
      <c r="E35">
        <f t="shared" ca="1" si="4"/>
        <v>4.4000000000000004</v>
      </c>
      <c r="F35">
        <f t="shared" ca="1" si="4"/>
        <v>0.9</v>
      </c>
      <c r="G35" s="162">
        <v>0</v>
      </c>
      <c r="H35">
        <f t="shared" ca="1" si="6"/>
        <v>0.8</v>
      </c>
      <c r="I35">
        <f t="shared" ca="1" si="6"/>
        <v>1.1000000000000001</v>
      </c>
      <c r="J35" s="162">
        <f t="shared" ca="1" si="1"/>
        <v>0.12437117977465093</v>
      </c>
      <c r="K35">
        <f t="shared" ca="1" si="7"/>
        <v>5.3</v>
      </c>
      <c r="L35">
        <f t="shared" ca="1" si="7"/>
        <v>1.5</v>
      </c>
      <c r="M35" s="162">
        <f t="shared" ca="1" si="2"/>
        <v>3.3481345975632957</v>
      </c>
      <c r="N35">
        <f t="shared" ca="1" si="8"/>
        <v>1.6</v>
      </c>
      <c r="O35">
        <f t="shared" ca="1" si="8"/>
        <v>1.2</v>
      </c>
      <c r="P35" s="162">
        <f t="shared" ca="1" si="9"/>
        <v>1.3892170624920452</v>
      </c>
      <c r="Q35">
        <f t="shared" ca="1" si="10"/>
        <v>4323</v>
      </c>
      <c r="R35">
        <f t="shared" ca="1" si="10"/>
        <v>4770</v>
      </c>
      <c r="S35">
        <f t="shared" ca="1" si="10"/>
        <v>8309</v>
      </c>
      <c r="AC35" s="159"/>
    </row>
    <row r="36" spans="1:29" x14ac:dyDescent="0.25">
      <c r="A36">
        <v>1960</v>
      </c>
      <c r="B36">
        <f t="shared" ca="1" si="4"/>
        <v>1.6</v>
      </c>
      <c r="C36">
        <f t="shared" ca="1" si="4"/>
        <v>1.8</v>
      </c>
      <c r="D36" s="162">
        <f t="shared" ca="1" si="5"/>
        <v>2.5727994525191082</v>
      </c>
      <c r="E36">
        <f t="shared" ca="1" si="4"/>
        <v>4.4000000000000004</v>
      </c>
      <c r="F36">
        <f t="shared" ca="1" si="4"/>
        <v>1</v>
      </c>
      <c r="G36" s="162">
        <v>0</v>
      </c>
      <c r="H36">
        <f t="shared" ca="1" si="6"/>
        <v>0.8</v>
      </c>
      <c r="I36">
        <f t="shared" ca="1" si="6"/>
        <v>1.2</v>
      </c>
      <c r="J36" s="162">
        <f t="shared" ca="1" si="1"/>
        <v>0.12676995305332345</v>
      </c>
      <c r="K36">
        <f t="shared" ca="1" si="7"/>
        <v>5.8</v>
      </c>
      <c r="L36">
        <f t="shared" ca="1" si="7"/>
        <v>1.6</v>
      </c>
      <c r="M36" s="162">
        <f t="shared" ca="1" si="2"/>
        <v>3.6435582385247631</v>
      </c>
      <c r="N36">
        <f t="shared" ca="1" si="8"/>
        <v>1.7</v>
      </c>
      <c r="O36">
        <f t="shared" ca="1" si="8"/>
        <v>1.4</v>
      </c>
      <c r="P36" s="162">
        <f t="shared" ca="1" si="9"/>
        <v>1.544110105314429</v>
      </c>
      <c r="Q36">
        <f t="shared" ca="1" si="10"/>
        <v>4805</v>
      </c>
      <c r="R36">
        <f t="shared" ca="1" si="10"/>
        <v>4862</v>
      </c>
      <c r="S36">
        <f t="shared" ca="1" si="10"/>
        <v>8798</v>
      </c>
      <c r="AC36" s="159"/>
    </row>
    <row r="37" spans="1:29" x14ac:dyDescent="0.25">
      <c r="A37">
        <v>1961</v>
      </c>
      <c r="B37">
        <f t="shared" ca="1" si="4"/>
        <v>1.7</v>
      </c>
      <c r="C37">
        <f t="shared" ca="1" si="4"/>
        <v>1.9</v>
      </c>
      <c r="D37" s="162">
        <f t="shared" ca="1" si="5"/>
        <v>2.6241284420078692</v>
      </c>
      <c r="E37">
        <f t="shared" ca="1" si="4"/>
        <v>4.5</v>
      </c>
      <c r="F37">
        <f t="shared" ca="1" si="4"/>
        <v>1.3</v>
      </c>
      <c r="G37" s="162">
        <v>0</v>
      </c>
      <c r="H37">
        <f t="shared" ca="1" si="6"/>
        <v>0.9</v>
      </c>
      <c r="I37">
        <f t="shared" ca="1" si="6"/>
        <v>1.3</v>
      </c>
      <c r="J37" s="162">
        <f t="shared" ref="J37:J59" ca="1" si="11">D37*$AA$59</f>
        <v>0.12929909444496732</v>
      </c>
      <c r="K37">
        <f t="shared" ca="1" si="7"/>
        <v>6.3</v>
      </c>
      <c r="L37">
        <f t="shared" ca="1" si="7"/>
        <v>1.8</v>
      </c>
      <c r="M37" s="162">
        <f t="shared" ref="M37:M59" ca="1" si="12">$Y$59*(K37+L37)</f>
        <v>3.9882191529798079</v>
      </c>
      <c r="N37">
        <f t="shared" ca="1" si="8"/>
        <v>1.9</v>
      </c>
      <c r="O37">
        <f t="shared" ca="1" si="8"/>
        <v>1.5</v>
      </c>
      <c r="P37" s="162">
        <f t="shared" ca="1" si="9"/>
        <v>1.7304959244782936</v>
      </c>
      <c r="Q37">
        <f t="shared" ca="1" si="10"/>
        <v>5385</v>
      </c>
      <c r="R37">
        <f t="shared" ca="1" si="10"/>
        <v>4959</v>
      </c>
      <c r="S37">
        <f t="shared" ca="1" si="10"/>
        <v>9416</v>
      </c>
      <c r="AC37" s="159"/>
    </row>
    <row r="38" spans="1:29" x14ac:dyDescent="0.25">
      <c r="A38">
        <v>1962</v>
      </c>
      <c r="B38">
        <f t="shared" ca="1" si="4"/>
        <v>1.9</v>
      </c>
      <c r="C38">
        <f t="shared" ca="1" si="4"/>
        <v>2</v>
      </c>
      <c r="D38" s="162">
        <f t="shared" ca="1" si="5"/>
        <v>2.8728359168503173</v>
      </c>
      <c r="E38">
        <f t="shared" ca="1" si="4"/>
        <v>4.7</v>
      </c>
      <c r="F38">
        <f t="shared" ca="1" si="4"/>
        <v>1.1000000000000001</v>
      </c>
      <c r="G38" s="162">
        <v>0</v>
      </c>
      <c r="H38">
        <f t="shared" ca="1" si="6"/>
        <v>0.9</v>
      </c>
      <c r="I38">
        <f t="shared" ca="1" si="6"/>
        <v>1.3</v>
      </c>
      <c r="J38" s="162">
        <f t="shared" ca="1" si="11"/>
        <v>0.14155369706427254</v>
      </c>
      <c r="K38">
        <f t="shared" ca="1" si="7"/>
        <v>6.8</v>
      </c>
      <c r="L38">
        <f t="shared" ca="1" si="7"/>
        <v>2</v>
      </c>
      <c r="M38" s="162">
        <f t="shared" ca="1" si="12"/>
        <v>4.3328800674348535</v>
      </c>
      <c r="N38">
        <f t="shared" ca="1" si="8"/>
        <v>2.1</v>
      </c>
      <c r="O38">
        <f t="shared" ca="1" si="8"/>
        <v>1.6</v>
      </c>
      <c r="P38" s="162">
        <f t="shared" ca="1" si="9"/>
        <v>1.9557656817780678</v>
      </c>
      <c r="Q38">
        <f t="shared" ref="Q38:S69" ca="1" si="13">INDIRECT(ADDRESS(Q$4,4+$A38-1929,1,1,Q$2&amp;" Ann"))</f>
        <v>6086</v>
      </c>
      <c r="R38">
        <f t="shared" ca="1" si="13"/>
        <v>5429</v>
      </c>
      <c r="S38">
        <f t="shared" ca="1" si="13"/>
        <v>9639</v>
      </c>
      <c r="AC38" s="159"/>
    </row>
    <row r="39" spans="1:29" x14ac:dyDescent="0.25">
      <c r="A39">
        <v>1963</v>
      </c>
      <c r="B39">
        <f t="shared" ca="1" si="4"/>
        <v>2.2000000000000002</v>
      </c>
      <c r="C39">
        <f t="shared" ca="1" si="4"/>
        <v>2.2000000000000002</v>
      </c>
      <c r="D39" s="162">
        <f t="shared" ca="1" si="5"/>
        <v>3.0374061821184046</v>
      </c>
      <c r="E39">
        <f t="shared" ca="1" si="4"/>
        <v>4.8</v>
      </c>
      <c r="F39">
        <f t="shared" ca="1" si="4"/>
        <v>1.2</v>
      </c>
      <c r="G39" s="162">
        <v>0</v>
      </c>
      <c r="H39">
        <f t="shared" ca="1" si="6"/>
        <v>1</v>
      </c>
      <c r="I39">
        <f t="shared" ca="1" si="6"/>
        <v>1.4</v>
      </c>
      <c r="J39" s="162">
        <f t="shared" ca="1" si="11"/>
        <v>0.14966259369108939</v>
      </c>
      <c r="K39">
        <f t="shared" ca="1" si="7"/>
        <v>7.4</v>
      </c>
      <c r="L39">
        <f t="shared" ca="1" si="7"/>
        <v>2.2000000000000002</v>
      </c>
      <c r="M39" s="162">
        <f t="shared" ca="1" si="12"/>
        <v>4.7267782553834765</v>
      </c>
      <c r="N39">
        <f t="shared" ca="1" si="8"/>
        <v>2.4</v>
      </c>
      <c r="O39">
        <f t="shared" ca="1" si="8"/>
        <v>1.8</v>
      </c>
      <c r="P39" s="162">
        <f t="shared" ca="1" si="9"/>
        <v>2.1864984717085072</v>
      </c>
      <c r="Q39">
        <f t="shared" ca="1" si="13"/>
        <v>6804</v>
      </c>
      <c r="R39">
        <f t="shared" ca="1" si="13"/>
        <v>5740</v>
      </c>
      <c r="S39">
        <f t="shared" ca="1" si="13"/>
        <v>10298</v>
      </c>
      <c r="AC39" s="159"/>
    </row>
    <row r="40" spans="1:29" x14ac:dyDescent="0.25">
      <c r="A40">
        <v>1964</v>
      </c>
      <c r="B40">
        <f t="shared" ca="1" si="4"/>
        <v>2.5</v>
      </c>
      <c r="C40">
        <f t="shared" ca="1" si="4"/>
        <v>2.4</v>
      </c>
      <c r="D40" s="162">
        <f t="shared" ca="1" si="5"/>
        <v>3.4750255048730945</v>
      </c>
      <c r="E40">
        <f t="shared" ca="1" si="4"/>
        <v>4.9000000000000004</v>
      </c>
      <c r="F40">
        <f t="shared" ca="1" si="4"/>
        <v>1.2</v>
      </c>
      <c r="G40" s="162">
        <v>0</v>
      </c>
      <c r="H40">
        <f t="shared" ca="1" si="6"/>
        <v>1.1000000000000001</v>
      </c>
      <c r="I40">
        <f t="shared" ca="1" si="6"/>
        <v>1.6</v>
      </c>
      <c r="J40" s="162">
        <f t="shared" ca="1" si="11"/>
        <v>0.17122547957654774</v>
      </c>
      <c r="K40">
        <f t="shared" ca="1" si="7"/>
        <v>7.9</v>
      </c>
      <c r="L40">
        <f t="shared" ca="1" si="7"/>
        <v>2.4</v>
      </c>
      <c r="M40" s="162">
        <f t="shared" ca="1" si="12"/>
        <v>5.0714391698385217</v>
      </c>
      <c r="N40">
        <f t="shared" ca="1" si="8"/>
        <v>2.7</v>
      </c>
      <c r="O40">
        <f t="shared" ca="1" si="8"/>
        <v>2</v>
      </c>
      <c r="P40" s="162">
        <f t="shared" ca="1" si="9"/>
        <v>2.4949991379107654</v>
      </c>
      <c r="Q40">
        <f t="shared" ca="1" si="13"/>
        <v>7764</v>
      </c>
      <c r="R40">
        <f t="shared" ca="1" si="13"/>
        <v>6567</v>
      </c>
      <c r="S40">
        <f t="shared" ca="1" si="13"/>
        <v>11034</v>
      </c>
      <c r="AC40" s="159"/>
    </row>
    <row r="41" spans="1:29" x14ac:dyDescent="0.25">
      <c r="A41">
        <v>1965</v>
      </c>
      <c r="B41">
        <f t="shared" ca="1" si="4"/>
        <v>2.7</v>
      </c>
      <c r="C41">
        <f t="shared" ca="1" si="4"/>
        <v>2.5</v>
      </c>
      <c r="D41" s="162">
        <f t="shared" ca="1" si="5"/>
        <v>4.030119422127834</v>
      </c>
      <c r="E41">
        <f t="shared" ca="1" si="4"/>
        <v>5.3</v>
      </c>
      <c r="F41">
        <f t="shared" ca="1" si="4"/>
        <v>1.5</v>
      </c>
      <c r="G41" s="162">
        <v>0</v>
      </c>
      <c r="H41">
        <f t="shared" ca="1" si="6"/>
        <v>1.1000000000000001</v>
      </c>
      <c r="I41">
        <f t="shared" ca="1" si="6"/>
        <v>1.7</v>
      </c>
      <c r="J41" s="162">
        <f t="shared" ca="1" si="11"/>
        <v>0.19857670967793323</v>
      </c>
      <c r="K41">
        <f t="shared" ca="1" si="7"/>
        <v>8.5</v>
      </c>
      <c r="L41">
        <f t="shared" ca="1" si="7"/>
        <v>2.6</v>
      </c>
      <c r="M41" s="162">
        <f t="shared" ca="1" si="12"/>
        <v>5.4653373577871438</v>
      </c>
      <c r="N41">
        <f t="shared" ca="1" si="8"/>
        <v>3.1</v>
      </c>
      <c r="O41">
        <f t="shared" ca="1" si="8"/>
        <v>2.1</v>
      </c>
      <c r="P41" s="162">
        <f t="shared" ca="1" si="9"/>
        <v>2.813461804792472</v>
      </c>
      <c r="Q41">
        <f t="shared" ca="1" si="13"/>
        <v>8755</v>
      </c>
      <c r="R41">
        <f t="shared" ca="1" si="13"/>
        <v>7616</v>
      </c>
      <c r="S41">
        <f t="shared" ca="1" si="13"/>
        <v>12028</v>
      </c>
      <c r="AC41" s="159"/>
    </row>
    <row r="42" spans="1:29" x14ac:dyDescent="0.25">
      <c r="A42">
        <v>1966</v>
      </c>
      <c r="B42">
        <f t="shared" ca="1" si="4"/>
        <v>3</v>
      </c>
      <c r="C42">
        <f t="shared" ca="1" si="4"/>
        <v>3</v>
      </c>
      <c r="D42" s="162">
        <f t="shared" ca="1" si="5"/>
        <v>4.5709258887001365</v>
      </c>
      <c r="E42">
        <f t="shared" ca="1" si="4"/>
        <v>6.1</v>
      </c>
      <c r="F42">
        <f t="shared" ca="1" si="4"/>
        <v>1.5</v>
      </c>
      <c r="G42" s="162">
        <v>0</v>
      </c>
      <c r="H42">
        <f t="shared" ca="1" si="6"/>
        <v>1.2</v>
      </c>
      <c r="I42">
        <f t="shared" ca="1" si="6"/>
        <v>1.9</v>
      </c>
      <c r="J42" s="162">
        <f t="shared" ca="1" si="11"/>
        <v>0.22522395196927358</v>
      </c>
      <c r="K42">
        <f t="shared" ca="1" si="7"/>
        <v>9.1999999999999993</v>
      </c>
      <c r="L42">
        <f t="shared" ca="1" si="7"/>
        <v>3</v>
      </c>
      <c r="M42" s="162">
        <f t="shared" ca="1" si="12"/>
        <v>6.0069473662165009</v>
      </c>
      <c r="N42">
        <f t="shared" ca="1" si="8"/>
        <v>3.6</v>
      </c>
      <c r="O42">
        <f t="shared" ca="1" si="8"/>
        <v>2.5</v>
      </c>
      <c r="P42" s="162">
        <f t="shared" ca="1" si="9"/>
        <v>3.3337353241481553</v>
      </c>
      <c r="Q42">
        <f t="shared" ca="1" si="13"/>
        <v>10374</v>
      </c>
      <c r="R42">
        <f t="shared" ca="1" si="13"/>
        <v>8638</v>
      </c>
      <c r="S42">
        <f t="shared" ca="1" si="13"/>
        <v>13589</v>
      </c>
      <c r="AC42" s="159"/>
    </row>
    <row r="43" spans="1:29" x14ac:dyDescent="0.25">
      <c r="A43">
        <v>1967</v>
      </c>
      <c r="B43">
        <f t="shared" ca="1" si="4"/>
        <v>3.3</v>
      </c>
      <c r="C43">
        <f t="shared" ca="1" si="4"/>
        <v>3.6</v>
      </c>
      <c r="D43" s="162">
        <f t="shared" ca="1" si="5"/>
        <v>4.9799703100899491</v>
      </c>
      <c r="E43">
        <f t="shared" ca="1" si="4"/>
        <v>6.6</v>
      </c>
      <c r="F43">
        <f t="shared" ca="1" si="4"/>
        <v>1.2</v>
      </c>
      <c r="G43" s="162">
        <v>0</v>
      </c>
      <c r="H43">
        <f t="shared" ca="1" si="6"/>
        <v>1.3</v>
      </c>
      <c r="I43">
        <f t="shared" ca="1" si="6"/>
        <v>2.2000000000000002</v>
      </c>
      <c r="J43" s="162">
        <f t="shared" ca="1" si="11"/>
        <v>0.24537886223464153</v>
      </c>
      <c r="K43">
        <f t="shared" ca="1" si="7"/>
        <v>9.9</v>
      </c>
      <c r="L43">
        <f t="shared" ca="1" si="7"/>
        <v>3.4</v>
      </c>
      <c r="M43" s="162">
        <f t="shared" ca="1" si="12"/>
        <v>6.5485573746458581</v>
      </c>
      <c r="N43">
        <f t="shared" ca="1" si="8"/>
        <v>4.0999999999999996</v>
      </c>
      <c r="O43">
        <f t="shared" ca="1" si="8"/>
        <v>2.9</v>
      </c>
      <c r="P43" s="162">
        <f t="shared" ca="1" si="9"/>
        <v>3.8013066463609535</v>
      </c>
      <c r="Q43">
        <f t="shared" ca="1" si="13"/>
        <v>11829</v>
      </c>
      <c r="R43">
        <f t="shared" ca="1" si="13"/>
        <v>9411</v>
      </c>
      <c r="S43">
        <f t="shared" ca="1" si="13"/>
        <v>14722</v>
      </c>
      <c r="AC43" s="159"/>
    </row>
    <row r="44" spans="1:29" x14ac:dyDescent="0.25">
      <c r="A44">
        <v>1968</v>
      </c>
      <c r="B44">
        <f t="shared" ca="1" si="4"/>
        <v>3.8</v>
      </c>
      <c r="C44">
        <f t="shared" ca="1" si="4"/>
        <v>3.9</v>
      </c>
      <c r="D44" s="162">
        <f t="shared" ca="1" si="5"/>
        <v>5.0297118050584384</v>
      </c>
      <c r="E44">
        <f t="shared" ca="1" si="4"/>
        <v>7</v>
      </c>
      <c r="F44">
        <f t="shared" ca="1" si="4"/>
        <v>1.9</v>
      </c>
      <c r="G44" s="162">
        <v>0</v>
      </c>
      <c r="H44">
        <f t="shared" ca="1" si="6"/>
        <v>1.4</v>
      </c>
      <c r="I44">
        <f t="shared" ca="1" si="6"/>
        <v>2.4</v>
      </c>
      <c r="J44" s="162">
        <f t="shared" ca="1" si="11"/>
        <v>0.24782978275850256</v>
      </c>
      <c r="K44">
        <f t="shared" ca="1" si="7"/>
        <v>10.7</v>
      </c>
      <c r="L44">
        <f t="shared" ca="1" si="7"/>
        <v>3.8</v>
      </c>
      <c r="M44" s="162">
        <f t="shared" ca="1" si="12"/>
        <v>7.1394046565687921</v>
      </c>
      <c r="N44">
        <f t="shared" ca="1" si="8"/>
        <v>4.5999999999999996</v>
      </c>
      <c r="O44">
        <f t="shared" ca="1" si="8"/>
        <v>3</v>
      </c>
      <c r="P44" s="162">
        <f t="shared" ca="1" si="9"/>
        <v>4.2560237741486571</v>
      </c>
      <c r="Q44">
        <f t="shared" ca="1" si="13"/>
        <v>13244</v>
      </c>
      <c r="R44">
        <f t="shared" ca="1" si="13"/>
        <v>9505</v>
      </c>
      <c r="S44">
        <f t="shared" ca="1" si="13"/>
        <v>16626</v>
      </c>
      <c r="AC44" s="159"/>
    </row>
    <row r="45" spans="1:29" x14ac:dyDescent="0.25">
      <c r="A45">
        <v>1969</v>
      </c>
      <c r="B45">
        <f t="shared" ca="1" si="4"/>
        <v>4.3</v>
      </c>
      <c r="C45">
        <f t="shared" ca="1" si="4"/>
        <v>4.5</v>
      </c>
      <c r="D45" s="162">
        <f t="shared" ca="1" si="5"/>
        <v>5.6117931291577845</v>
      </c>
      <c r="E45">
        <f t="shared" ca="1" si="4"/>
        <v>7.3</v>
      </c>
      <c r="F45">
        <f t="shared" ca="1" si="4"/>
        <v>2.2000000000000002</v>
      </c>
      <c r="G45" s="162">
        <v>0</v>
      </c>
      <c r="H45">
        <f t="shared" ca="1" si="6"/>
        <v>1.5</v>
      </c>
      <c r="I45">
        <f t="shared" ca="1" si="6"/>
        <v>2.7</v>
      </c>
      <c r="J45" s="162">
        <f t="shared" ca="1" si="11"/>
        <v>0.27651076761219567</v>
      </c>
      <c r="K45">
        <f t="shared" ca="1" si="7"/>
        <v>12.5</v>
      </c>
      <c r="L45">
        <f t="shared" ca="1" si="7"/>
        <v>4.2</v>
      </c>
      <c r="M45" s="162">
        <f t="shared" ca="1" si="12"/>
        <v>8.2226246734275055</v>
      </c>
      <c r="N45">
        <f t="shared" ca="1" si="8"/>
        <v>5.3</v>
      </c>
      <c r="O45">
        <f t="shared" ca="1" si="8"/>
        <v>3.5</v>
      </c>
      <c r="P45" s="162">
        <f t="shared" ca="1" si="9"/>
        <v>4.9299049168842153</v>
      </c>
      <c r="Q45">
        <f t="shared" ca="1" si="13"/>
        <v>15341</v>
      </c>
      <c r="R45">
        <f t="shared" ca="1" si="13"/>
        <v>10605</v>
      </c>
      <c r="S45">
        <f t="shared" ca="1" si="13"/>
        <v>18404</v>
      </c>
      <c r="AC45" s="160"/>
    </row>
    <row r="46" spans="1:29" x14ac:dyDescent="0.25">
      <c r="A46">
        <v>1970</v>
      </c>
      <c r="B46">
        <f t="shared" ca="1" si="4"/>
        <v>5.2</v>
      </c>
      <c r="C46">
        <f t="shared" ca="1" si="4"/>
        <v>5.0999999999999996</v>
      </c>
      <c r="D46" s="162">
        <f t="shared" ca="1" si="5"/>
        <v>5.6895803606510595</v>
      </c>
      <c r="E46">
        <f t="shared" ca="1" si="4"/>
        <v>7.8</v>
      </c>
      <c r="F46">
        <f t="shared" ca="1" si="4"/>
        <v>2.2999999999999998</v>
      </c>
      <c r="G46" s="162">
        <v>0</v>
      </c>
      <c r="H46">
        <f t="shared" ca="1" si="6"/>
        <v>1.9</v>
      </c>
      <c r="I46">
        <f t="shared" ca="1" si="6"/>
        <v>3.1</v>
      </c>
      <c r="J46" s="162">
        <f t="shared" ca="1" si="11"/>
        <v>0.28034359013355276</v>
      </c>
      <c r="K46">
        <f t="shared" ca="1" si="7"/>
        <v>16.7</v>
      </c>
      <c r="L46">
        <f t="shared" ca="1" si="7"/>
        <v>5.0999999999999996</v>
      </c>
      <c r="M46" s="162">
        <f t="shared" ca="1" si="12"/>
        <v>10.733725621599977</v>
      </c>
      <c r="N46">
        <f t="shared" ca="1" si="8"/>
        <v>6.2</v>
      </c>
      <c r="O46">
        <f t="shared" ca="1" si="8"/>
        <v>4</v>
      </c>
      <c r="P46" s="162">
        <f t="shared" ca="1" si="9"/>
        <v>5.7133680670937022</v>
      </c>
      <c r="Q46">
        <f t="shared" ca="1" si="13"/>
        <v>17779</v>
      </c>
      <c r="R46">
        <f t="shared" ca="1" si="13"/>
        <v>10752</v>
      </c>
      <c r="S46">
        <f t="shared" ca="1" si="13"/>
        <v>20496</v>
      </c>
      <c r="AC46" s="159" t="s">
        <v>1701</v>
      </c>
    </row>
    <row r="47" spans="1:29" x14ac:dyDescent="0.25">
      <c r="A47">
        <v>1971</v>
      </c>
      <c r="B47">
        <f t="shared" ca="1" si="4"/>
        <v>6.9</v>
      </c>
      <c r="C47">
        <f t="shared" ca="1" si="4"/>
        <v>5.6</v>
      </c>
      <c r="D47" s="162">
        <f t="shared" ca="1" si="5"/>
        <v>6.0192500560273263</v>
      </c>
      <c r="E47">
        <f t="shared" ca="1" si="4"/>
        <v>8.3000000000000007</v>
      </c>
      <c r="F47">
        <f t="shared" ca="1" si="4"/>
        <v>3.4</v>
      </c>
      <c r="G47" s="162">
        <v>0</v>
      </c>
      <c r="H47">
        <f t="shared" ca="1" si="6"/>
        <v>2</v>
      </c>
      <c r="I47">
        <f t="shared" ca="1" si="6"/>
        <v>3.4</v>
      </c>
      <c r="J47" s="162">
        <f t="shared" ca="1" si="11"/>
        <v>0.29658745700978079</v>
      </c>
      <c r="K47">
        <f t="shared" ca="1" si="7"/>
        <v>18.7</v>
      </c>
      <c r="L47">
        <f t="shared" ca="1" si="7"/>
        <v>6</v>
      </c>
      <c r="M47" s="162">
        <f t="shared" ca="1" si="12"/>
        <v>12.161606552913735</v>
      </c>
      <c r="N47">
        <f t="shared" ca="1" si="8"/>
        <v>7.3</v>
      </c>
      <c r="O47">
        <f t="shared" ca="1" si="8"/>
        <v>4.7</v>
      </c>
      <c r="P47" s="162">
        <f t="shared" ca="1" si="9"/>
        <v>6.6478680017980434</v>
      </c>
      <c r="Q47">
        <f t="shared" ca="1" si="13"/>
        <v>20687</v>
      </c>
      <c r="R47">
        <f t="shared" ca="1" si="13"/>
        <v>11375</v>
      </c>
      <c r="S47">
        <f t="shared" ca="1" si="13"/>
        <v>24323</v>
      </c>
      <c r="AC47" s="160"/>
    </row>
    <row r="48" spans="1:29" x14ac:dyDescent="0.25">
      <c r="A48">
        <v>1972</v>
      </c>
      <c r="B48">
        <f t="shared" ca="1" si="4"/>
        <v>7.6</v>
      </c>
      <c r="C48">
        <f t="shared" ca="1" si="4"/>
        <v>6.4</v>
      </c>
      <c r="D48" s="162">
        <f t="shared" ca="1" si="5"/>
        <v>7.081813054928678</v>
      </c>
      <c r="E48">
        <f t="shared" ca="1" si="4"/>
        <v>8.5</v>
      </c>
      <c r="F48">
        <f t="shared" ca="1" si="4"/>
        <v>4.3</v>
      </c>
      <c r="G48" s="162">
        <v>0</v>
      </c>
      <c r="H48">
        <f t="shared" ca="1" si="6"/>
        <v>2.1</v>
      </c>
      <c r="I48">
        <f t="shared" ca="1" si="6"/>
        <v>3.8</v>
      </c>
      <c r="J48" s="162">
        <f t="shared" ca="1" si="11"/>
        <v>0.34894329117906786</v>
      </c>
      <c r="K48">
        <f t="shared" ca="1" si="7"/>
        <v>20.399999999999999</v>
      </c>
      <c r="L48">
        <f t="shared" ca="1" si="7"/>
        <v>7.5</v>
      </c>
      <c r="M48" s="162">
        <f t="shared" ca="1" si="12"/>
        <v>13.737199304708227</v>
      </c>
      <c r="N48">
        <f t="shared" ca="1" si="8"/>
        <v>8.4</v>
      </c>
      <c r="O48">
        <f t="shared" ca="1" si="8"/>
        <v>5.5</v>
      </c>
      <c r="P48" s="162">
        <f t="shared" ca="1" si="9"/>
        <v>7.7632907230355839</v>
      </c>
      <c r="Q48">
        <f t="shared" ca="1" si="13"/>
        <v>24158</v>
      </c>
      <c r="R48">
        <f t="shared" ca="1" si="13"/>
        <v>13383</v>
      </c>
      <c r="S48">
        <f t="shared" ca="1" si="13"/>
        <v>26954</v>
      </c>
      <c r="AC48" s="159" t="s">
        <v>1702</v>
      </c>
    </row>
    <row r="49" spans="1:29" x14ac:dyDescent="0.25">
      <c r="A49">
        <v>1973</v>
      </c>
      <c r="B49">
        <f t="shared" ca="1" si="4"/>
        <v>8.1999999999999993</v>
      </c>
      <c r="C49">
        <f t="shared" ca="1" si="4"/>
        <v>7.3</v>
      </c>
      <c r="D49" s="162">
        <f t="shared" ca="1" si="5"/>
        <v>6.8468638659285777</v>
      </c>
      <c r="E49">
        <f t="shared" ca="1" si="4"/>
        <v>8.6</v>
      </c>
      <c r="F49">
        <f t="shared" ca="1" si="4"/>
        <v>3</v>
      </c>
      <c r="G49" s="162">
        <v>0</v>
      </c>
      <c r="H49">
        <f t="shared" ca="1" si="6"/>
        <v>2.2000000000000002</v>
      </c>
      <c r="I49">
        <f t="shared" ca="1" si="6"/>
        <v>4.2</v>
      </c>
      <c r="J49" s="162">
        <f t="shared" ca="1" si="11"/>
        <v>0.33736660274721353</v>
      </c>
      <c r="K49">
        <f t="shared" ca="1" si="7"/>
        <v>22.2</v>
      </c>
      <c r="L49">
        <f t="shared" ca="1" si="7"/>
        <v>8</v>
      </c>
      <c r="M49" s="162">
        <f t="shared" ca="1" si="12"/>
        <v>14.869656595060519</v>
      </c>
      <c r="N49">
        <f t="shared" ca="1" si="8"/>
        <v>9.9</v>
      </c>
      <c r="O49">
        <f t="shared" ca="1" si="8"/>
        <v>6.3</v>
      </c>
      <c r="P49" s="162">
        <f t="shared" ca="1" si="9"/>
        <v>8.8912462838375905</v>
      </c>
      <c r="Q49">
        <f t="shared" ca="1" si="13"/>
        <v>27668</v>
      </c>
      <c r="R49">
        <f t="shared" ca="1" si="13"/>
        <v>12939</v>
      </c>
      <c r="S49">
        <f t="shared" ca="1" si="13"/>
        <v>27290</v>
      </c>
      <c r="AC49" s="160"/>
    </row>
    <row r="50" spans="1:29" x14ac:dyDescent="0.25">
      <c r="A50">
        <v>1974</v>
      </c>
      <c r="B50">
        <f t="shared" ca="1" si="4"/>
        <v>10.6</v>
      </c>
      <c r="C50">
        <f t="shared" ca="1" si="4"/>
        <v>8.5</v>
      </c>
      <c r="D50" s="162">
        <f t="shared" ca="1" si="5"/>
        <v>7.3363413430121192</v>
      </c>
      <c r="E50">
        <f t="shared" ca="1" si="4"/>
        <v>7</v>
      </c>
      <c r="F50">
        <f t="shared" ca="1" si="4"/>
        <v>3</v>
      </c>
      <c r="G50" s="162">
        <v>0</v>
      </c>
      <c r="H50">
        <f t="shared" ca="1" si="6"/>
        <v>2.5</v>
      </c>
      <c r="I50">
        <f t="shared" ca="1" si="6"/>
        <v>4.4000000000000004</v>
      </c>
      <c r="J50" s="162">
        <f t="shared" ca="1" si="11"/>
        <v>0.36148470364690999</v>
      </c>
      <c r="K50">
        <f t="shared" ca="1" si="7"/>
        <v>24</v>
      </c>
      <c r="L50">
        <f t="shared" ca="1" si="7"/>
        <v>9.5</v>
      </c>
      <c r="M50" s="162">
        <f t="shared" ca="1" si="12"/>
        <v>16.494486620348589</v>
      </c>
      <c r="N50">
        <f t="shared" ca="1" si="8"/>
        <v>12.1</v>
      </c>
      <c r="O50">
        <f t="shared" ca="1" si="8"/>
        <v>7.1</v>
      </c>
      <c r="P50" s="162">
        <f t="shared" ca="1" si="9"/>
        <v>10.429893356521356</v>
      </c>
      <c r="Q50">
        <f t="shared" ca="1" si="13"/>
        <v>32456</v>
      </c>
      <c r="R50">
        <f t="shared" ca="1" si="13"/>
        <v>13864</v>
      </c>
      <c r="S50">
        <f t="shared" ca="1" si="13"/>
        <v>29444</v>
      </c>
      <c r="AC50" s="159" t="s">
        <v>1703</v>
      </c>
    </row>
    <row r="51" spans="1:29" x14ac:dyDescent="0.25">
      <c r="A51">
        <v>1975</v>
      </c>
      <c r="B51">
        <f t="shared" ca="1" si="4"/>
        <v>13.8</v>
      </c>
      <c r="C51">
        <f t="shared" ca="1" si="4"/>
        <v>10.199999999999999</v>
      </c>
      <c r="D51" s="162">
        <f t="shared" ca="1" si="5"/>
        <v>10.980170431874024</v>
      </c>
      <c r="E51">
        <f t="shared" ca="1" si="4"/>
        <v>4.9000000000000004</v>
      </c>
      <c r="F51">
        <f t="shared" ca="1" si="4"/>
        <v>3.1</v>
      </c>
      <c r="G51" s="162">
        <v>0</v>
      </c>
      <c r="H51">
        <f t="shared" ca="1" si="6"/>
        <v>2.7</v>
      </c>
      <c r="I51">
        <f t="shared" ca="1" si="6"/>
        <v>4.8</v>
      </c>
      <c r="J51" s="162">
        <f t="shared" ca="1" si="11"/>
        <v>0.54102766883102871</v>
      </c>
      <c r="K51">
        <f t="shared" ca="1" si="7"/>
        <v>25.9</v>
      </c>
      <c r="L51">
        <f t="shared" ca="1" si="7"/>
        <v>11.7</v>
      </c>
      <c r="M51" s="162">
        <f t="shared" ca="1" si="12"/>
        <v>18.51321483358528</v>
      </c>
      <c r="N51">
        <f t="shared" ca="1" si="8"/>
        <v>14.7</v>
      </c>
      <c r="O51">
        <f t="shared" ca="1" si="8"/>
        <v>8.1999999999999993</v>
      </c>
      <c r="P51" s="162">
        <f t="shared" ca="1" si="9"/>
        <v>13.61452002533842</v>
      </c>
      <c r="Q51">
        <f t="shared" ca="1" si="13"/>
        <v>42366</v>
      </c>
      <c r="R51">
        <f t="shared" ca="1" si="13"/>
        <v>20750</v>
      </c>
      <c r="S51">
        <f t="shared" ca="1" si="13"/>
        <v>32237</v>
      </c>
      <c r="AC51" s="160"/>
    </row>
    <row r="52" spans="1:29" x14ac:dyDescent="0.25">
      <c r="A52">
        <v>1976</v>
      </c>
      <c r="B52">
        <f t="shared" ca="1" si="4"/>
        <v>15.8</v>
      </c>
      <c r="C52">
        <f t="shared" ca="1" si="4"/>
        <v>12.1</v>
      </c>
      <c r="D52" s="162">
        <f t="shared" ca="1" si="5"/>
        <v>10.970116299912307</v>
      </c>
      <c r="E52">
        <f t="shared" ca="1" si="4"/>
        <v>3.8</v>
      </c>
      <c r="F52">
        <f t="shared" ca="1" si="4"/>
        <v>0.3</v>
      </c>
      <c r="G52" s="162">
        <v>0</v>
      </c>
      <c r="H52">
        <f t="shared" ca="1" si="6"/>
        <v>2.9</v>
      </c>
      <c r="I52">
        <f t="shared" ca="1" si="6"/>
        <v>5.3</v>
      </c>
      <c r="J52" s="162">
        <f t="shared" ca="1" si="11"/>
        <v>0.54053227000173765</v>
      </c>
      <c r="K52">
        <f t="shared" ca="1" si="7"/>
        <v>27.8</v>
      </c>
      <c r="L52">
        <f t="shared" ca="1" si="7"/>
        <v>12.5</v>
      </c>
      <c r="M52" s="162">
        <f t="shared" ca="1" si="12"/>
        <v>19.842621217911883</v>
      </c>
      <c r="N52">
        <f t="shared" ca="1" si="8"/>
        <v>16.7</v>
      </c>
      <c r="O52">
        <f t="shared" ca="1" si="8"/>
        <v>9.6</v>
      </c>
      <c r="P52" s="162">
        <f t="shared" ca="1" si="9"/>
        <v>15.34533730467734</v>
      </c>
      <c r="Q52">
        <f t="shared" ca="1" si="13"/>
        <v>47752</v>
      </c>
      <c r="R52">
        <f t="shared" ca="1" si="13"/>
        <v>20731</v>
      </c>
      <c r="S52">
        <f t="shared" ca="1" si="13"/>
        <v>32392</v>
      </c>
      <c r="AC52" s="159"/>
    </row>
    <row r="53" spans="1:29" x14ac:dyDescent="0.25">
      <c r="A53">
        <v>1977</v>
      </c>
      <c r="B53">
        <f t="shared" ca="1" si="4"/>
        <v>19.600000000000001</v>
      </c>
      <c r="C53">
        <f t="shared" ca="1" si="4"/>
        <v>13.5</v>
      </c>
      <c r="D53" s="162">
        <f t="shared" ca="1" si="5"/>
        <v>13.597419730960718</v>
      </c>
      <c r="E53">
        <f t="shared" ca="1" si="4"/>
        <v>1.3</v>
      </c>
      <c r="F53">
        <f t="shared" ca="1" si="4"/>
        <v>0</v>
      </c>
      <c r="G53" s="162">
        <v>0</v>
      </c>
      <c r="H53">
        <f t="shared" ca="1" si="6"/>
        <v>3</v>
      </c>
      <c r="I53">
        <f t="shared" ca="1" si="6"/>
        <v>5.8</v>
      </c>
      <c r="J53" s="162">
        <f t="shared" ca="1" si="11"/>
        <v>0.6699878061822705</v>
      </c>
      <c r="K53">
        <f t="shared" ca="1" si="7"/>
        <v>31.1</v>
      </c>
      <c r="L53">
        <f t="shared" ca="1" si="7"/>
        <v>14</v>
      </c>
      <c r="M53" s="162">
        <f t="shared" ca="1" si="12"/>
        <v>22.206010345603623</v>
      </c>
      <c r="N53">
        <f t="shared" ca="1" si="8"/>
        <v>18.600000000000001</v>
      </c>
      <c r="O53">
        <f t="shared" ca="1" si="8"/>
        <v>10.5</v>
      </c>
      <c r="P53" s="162">
        <f t="shared" ca="1" si="9"/>
        <v>16.934115735618974</v>
      </c>
      <c r="Q53">
        <f t="shared" ca="1" si="13"/>
        <v>52696</v>
      </c>
      <c r="R53">
        <f t="shared" ca="1" si="13"/>
        <v>25696</v>
      </c>
      <c r="S53">
        <f t="shared" ca="1" si="13"/>
        <v>34860</v>
      </c>
      <c r="AC53" s="160"/>
    </row>
    <row r="54" spans="1:29" x14ac:dyDescent="0.25">
      <c r="A54">
        <v>1978</v>
      </c>
      <c r="B54">
        <f t="shared" ca="1" si="4"/>
        <v>20.8</v>
      </c>
      <c r="C54">
        <f t="shared" ca="1" si="4"/>
        <v>15</v>
      </c>
      <c r="D54" s="162">
        <f t="shared" ca="1" si="5"/>
        <v>14.421858551821428</v>
      </c>
      <c r="E54">
        <f t="shared" ca="1" si="4"/>
        <v>1.6</v>
      </c>
      <c r="F54">
        <f t="shared" ca="1" si="4"/>
        <v>0</v>
      </c>
      <c r="G54" s="162">
        <v>0</v>
      </c>
      <c r="H54">
        <f t="shared" ca="1" si="6"/>
        <v>3.3</v>
      </c>
      <c r="I54">
        <f t="shared" ca="1" si="6"/>
        <v>6.3</v>
      </c>
      <c r="J54" s="162">
        <f t="shared" ca="1" si="11"/>
        <v>0.71061051018413768</v>
      </c>
      <c r="K54">
        <f t="shared" ca="1" si="7"/>
        <v>37.200000000000003</v>
      </c>
      <c r="L54">
        <f t="shared" ca="1" si="7"/>
        <v>15.8</v>
      </c>
      <c r="M54" s="162">
        <f t="shared" ca="1" si="12"/>
        <v>26.095754951596273</v>
      </c>
      <c r="N54">
        <f t="shared" ca="1" si="8"/>
        <v>21</v>
      </c>
      <c r="O54">
        <f t="shared" ca="1" si="8"/>
        <v>12</v>
      </c>
      <c r="P54" s="162">
        <f t="shared" ca="1" si="9"/>
        <v>19.306678671630713</v>
      </c>
      <c r="Q54">
        <f t="shared" ca="1" si="13"/>
        <v>60079</v>
      </c>
      <c r="R54">
        <f t="shared" ca="1" si="13"/>
        <v>27254</v>
      </c>
      <c r="S54">
        <f t="shared" ca="1" si="13"/>
        <v>37934</v>
      </c>
      <c r="AC54" s="159"/>
    </row>
    <row r="55" spans="1:29" x14ac:dyDescent="0.25">
      <c r="A55">
        <v>1979</v>
      </c>
      <c r="B55">
        <f t="shared" ca="1" si="4"/>
        <v>23.9</v>
      </c>
      <c r="C55">
        <f t="shared" ca="1" si="4"/>
        <v>16.899999999999999</v>
      </c>
      <c r="D55" s="162">
        <f t="shared" ca="1" si="5"/>
        <v>16.928512399329247</v>
      </c>
      <c r="E55">
        <f t="shared" ca="1" si="4"/>
        <v>0</v>
      </c>
      <c r="F55">
        <f t="shared" ca="1" si="4"/>
        <v>-0.1</v>
      </c>
      <c r="G55" s="162">
        <v>0</v>
      </c>
      <c r="H55">
        <f t="shared" ca="1" si="6"/>
        <v>3.5</v>
      </c>
      <c r="I55">
        <f t="shared" ca="1" si="6"/>
        <v>6.7</v>
      </c>
      <c r="J55" s="162">
        <f t="shared" ca="1" si="11"/>
        <v>0.8341212604131778</v>
      </c>
      <c r="K55">
        <f t="shared" ca="1" si="7"/>
        <v>40.1</v>
      </c>
      <c r="L55">
        <f t="shared" ca="1" si="7"/>
        <v>18.3</v>
      </c>
      <c r="M55" s="162">
        <f t="shared" ca="1" si="12"/>
        <v>28.754567720249483</v>
      </c>
      <c r="N55">
        <f t="shared" ca="1" si="8"/>
        <v>23.9</v>
      </c>
      <c r="O55">
        <f t="shared" ca="1" si="8"/>
        <v>13.3</v>
      </c>
      <c r="P55" s="162">
        <f t="shared" ca="1" si="9"/>
        <v>21.425371267746851</v>
      </c>
      <c r="Q55">
        <f t="shared" ca="1" si="13"/>
        <v>66672</v>
      </c>
      <c r="R55">
        <f t="shared" ca="1" si="13"/>
        <v>31991</v>
      </c>
      <c r="S55">
        <f t="shared" ca="1" si="13"/>
        <v>41245</v>
      </c>
    </row>
    <row r="56" spans="1:29" x14ac:dyDescent="0.25">
      <c r="A56">
        <v>1980</v>
      </c>
      <c r="B56">
        <f t="shared" ca="1" si="4"/>
        <v>28.5</v>
      </c>
      <c r="C56">
        <f t="shared" ca="1" si="4"/>
        <v>19.100000000000001</v>
      </c>
      <c r="D56" s="162">
        <f t="shared" ca="1" si="5"/>
        <v>19.504486840888898</v>
      </c>
      <c r="E56">
        <f t="shared" ca="1" si="4"/>
        <v>-2.2000000000000002</v>
      </c>
      <c r="F56">
        <f t="shared" ca="1" si="4"/>
        <v>-1.5</v>
      </c>
      <c r="G56" s="162">
        <v>0</v>
      </c>
      <c r="H56">
        <f t="shared" ca="1" si="6"/>
        <v>3.8</v>
      </c>
      <c r="I56">
        <f t="shared" ca="1" si="6"/>
        <v>7.1</v>
      </c>
      <c r="J56" s="162">
        <f t="shared" ca="1" si="11"/>
        <v>0.96104765520206681</v>
      </c>
      <c r="K56">
        <f t="shared" ca="1" si="7"/>
        <v>43</v>
      </c>
      <c r="L56">
        <f t="shared" ca="1" si="7"/>
        <v>21.1</v>
      </c>
      <c r="M56" s="162">
        <f t="shared" ca="1" si="12"/>
        <v>31.561092309383415</v>
      </c>
      <c r="N56">
        <f t="shared" ca="1" si="8"/>
        <v>28.3</v>
      </c>
      <c r="O56">
        <f t="shared" ca="1" si="8"/>
        <v>15.1</v>
      </c>
      <c r="P56" s="162">
        <f t="shared" ca="1" si="9"/>
        <v>25.555102581668958</v>
      </c>
      <c r="Q56">
        <f t="shared" ca="1" si="13"/>
        <v>79523</v>
      </c>
      <c r="R56">
        <f t="shared" ca="1" si="13"/>
        <v>36859</v>
      </c>
      <c r="S56">
        <f t="shared" ca="1" si="13"/>
        <v>44580</v>
      </c>
    </row>
    <row r="57" spans="1:29" x14ac:dyDescent="0.25">
      <c r="A57">
        <v>1981</v>
      </c>
      <c r="B57">
        <f t="shared" ca="1" si="4"/>
        <v>32.9</v>
      </c>
      <c r="C57">
        <f t="shared" ca="1" si="4"/>
        <v>20.8</v>
      </c>
      <c r="D57" s="162">
        <f t="shared" ca="1" si="5"/>
        <v>19.783356711616491</v>
      </c>
      <c r="E57">
        <f t="shared" ca="1" si="4"/>
        <v>-3.6</v>
      </c>
      <c r="F57">
        <f t="shared" ca="1" si="4"/>
        <v>-1.8</v>
      </c>
      <c r="G57" s="162">
        <v>0</v>
      </c>
      <c r="H57">
        <f t="shared" ca="1" si="6"/>
        <v>4</v>
      </c>
      <c r="I57">
        <f t="shared" ca="1" si="6"/>
        <v>7.8</v>
      </c>
      <c r="J57" s="162">
        <f t="shared" ca="1" si="11"/>
        <v>0.97478845430924521</v>
      </c>
      <c r="K57">
        <f t="shared" ca="1" si="7"/>
        <v>46.1</v>
      </c>
      <c r="L57">
        <f t="shared" ca="1" si="7"/>
        <v>24</v>
      </c>
      <c r="M57" s="162">
        <f t="shared" ca="1" si="12"/>
        <v>34.515328718998092</v>
      </c>
      <c r="N57">
        <f t="shared" ca="1" si="8"/>
        <v>32.6</v>
      </c>
      <c r="O57">
        <f t="shared" ca="1" si="8"/>
        <v>17.2</v>
      </c>
      <c r="P57" s="162">
        <f t="shared" ca="1" si="9"/>
        <v>30.69067460935468</v>
      </c>
      <c r="Q57">
        <f t="shared" ca="1" si="13"/>
        <v>95504</v>
      </c>
      <c r="R57">
        <f t="shared" ca="1" si="13"/>
        <v>37386</v>
      </c>
      <c r="S57">
        <f t="shared" ca="1" si="13"/>
        <v>48958</v>
      </c>
    </row>
    <row r="58" spans="1:29" x14ac:dyDescent="0.25">
      <c r="A58">
        <v>1982</v>
      </c>
      <c r="B58">
        <f t="shared" ca="1" si="4"/>
        <v>35.4</v>
      </c>
      <c r="C58">
        <f t="shared" ca="1" si="4"/>
        <v>23.3</v>
      </c>
      <c r="D58" s="162">
        <f t="shared" ca="1" si="5"/>
        <v>21.012606635146295</v>
      </c>
      <c r="E58">
        <f t="shared" ca="1" si="4"/>
        <v>-4.3</v>
      </c>
      <c r="F58">
        <f t="shared" ca="1" si="4"/>
        <v>-2.9</v>
      </c>
      <c r="G58" s="162">
        <v>0</v>
      </c>
      <c r="H58">
        <f t="shared" ca="1" si="6"/>
        <v>4.3</v>
      </c>
      <c r="I58">
        <f t="shared" ca="1" si="6"/>
        <v>8.6</v>
      </c>
      <c r="J58" s="162">
        <f t="shared" ca="1" si="11"/>
        <v>1.0353574795957263</v>
      </c>
      <c r="K58">
        <f t="shared" ca="1" si="7"/>
        <v>49.3</v>
      </c>
      <c r="L58">
        <f t="shared" ca="1" si="7"/>
        <v>30.7</v>
      </c>
      <c r="M58" s="162">
        <f t="shared" ca="1" si="12"/>
        <v>39.3898187948623</v>
      </c>
      <c r="N58">
        <f t="shared" ca="1" si="8"/>
        <v>35.700000000000003</v>
      </c>
      <c r="O58">
        <f t="shared" ca="1" si="8"/>
        <v>19.3</v>
      </c>
      <c r="P58" s="162">
        <f t="shared" ca="1" si="9"/>
        <v>35.82431850787664</v>
      </c>
      <c r="Q58">
        <f t="shared" ca="1" si="13"/>
        <v>111479</v>
      </c>
      <c r="R58">
        <f t="shared" ca="1" si="13"/>
        <v>39709</v>
      </c>
      <c r="S58">
        <f t="shared" ca="1" si="13"/>
        <v>52349</v>
      </c>
    </row>
    <row r="59" spans="1:29" x14ac:dyDescent="0.25">
      <c r="A59">
        <v>1983</v>
      </c>
      <c r="B59">
        <f t="shared" ca="1" si="4"/>
        <v>37.700000000000003</v>
      </c>
      <c r="C59">
        <f t="shared" ca="1" si="4"/>
        <v>24.8</v>
      </c>
      <c r="D59" s="163">
        <f t="shared" ca="1" si="5"/>
        <v>24.738456274222198</v>
      </c>
      <c r="E59">
        <f t="shared" ca="1" si="4"/>
        <v>-5.8</v>
      </c>
      <c r="F59">
        <f t="shared" ca="1" si="4"/>
        <v>-2.2999999999999998</v>
      </c>
      <c r="G59" s="163">
        <v>0</v>
      </c>
      <c r="H59">
        <f t="shared" ca="1" si="6"/>
        <v>4.5</v>
      </c>
      <c r="I59">
        <f t="shared" ca="1" si="6"/>
        <v>8.8000000000000007</v>
      </c>
      <c r="J59" s="163">
        <f t="shared" ca="1" si="11"/>
        <v>1.2189418562819563</v>
      </c>
      <c r="K59">
        <f t="shared" ca="1" si="7"/>
        <v>52.6</v>
      </c>
      <c r="L59">
        <f t="shared" ca="1" si="7"/>
        <v>35.299999999999997</v>
      </c>
      <c r="M59" s="163">
        <f t="shared" ca="1" si="12"/>
        <v>43.279563400854954</v>
      </c>
      <c r="N59">
        <f t="shared" ca="1" si="8"/>
        <v>37.9</v>
      </c>
      <c r="O59">
        <f t="shared" ca="1" si="8"/>
        <v>20.5</v>
      </c>
      <c r="P59" s="163">
        <f t="shared" ca="1" si="9"/>
        <v>40.186068031171693</v>
      </c>
      <c r="Q59">
        <f t="shared" ca="1" si="13"/>
        <v>125052</v>
      </c>
      <c r="R59">
        <f t="shared" ca="1" si="13"/>
        <v>46750</v>
      </c>
      <c r="S59">
        <f t="shared" ca="1" si="13"/>
        <v>55255</v>
      </c>
      <c r="U59" s="158">
        <f ca="1">AVERAGE(U60:U64)</f>
        <v>0.32135486062735258</v>
      </c>
      <c r="W59" s="158">
        <f ca="1">AVERAGE(W60:W64)</f>
        <v>0.52916484009031439</v>
      </c>
      <c r="Y59" s="158">
        <f ca="1">AVERAGE(Y60:Y64)</f>
        <v>0.49237273493577877</v>
      </c>
      <c r="AA59" s="158">
        <f ca="1">AVERAGE(AA60:AA64)</f>
        <v>4.9273157660694858E-2</v>
      </c>
    </row>
    <row r="60" spans="1:29" x14ac:dyDescent="0.25">
      <c r="A60">
        <v>1984</v>
      </c>
      <c r="B60">
        <f t="shared" ca="1" si="4"/>
        <v>47.5</v>
      </c>
      <c r="C60">
        <f t="shared" ca="1" si="4"/>
        <v>26.3</v>
      </c>
      <c r="D60">
        <f t="shared" ref="D60:F91" ca="1" si="14">INDIRECT(ADDRESS(D$4,4+$A60-1929,1,1,D$2&amp;" Ann"))</f>
        <v>42.7</v>
      </c>
      <c r="E60">
        <f t="shared" ca="1" si="4"/>
        <v>-13.6</v>
      </c>
      <c r="F60">
        <f t="shared" ca="1" si="4"/>
        <v>-2.1</v>
      </c>
      <c r="G60">
        <f t="shared" ref="G60:O91" ca="1" si="15">INDIRECT(ADDRESS(G$4,4+$A60-1929,1,1,G$2&amp;" Ann"))</f>
        <v>-12.9</v>
      </c>
      <c r="H60">
        <f t="shared" ca="1" si="6"/>
        <v>4.7</v>
      </c>
      <c r="I60">
        <f t="shared" ca="1" si="6"/>
        <v>9.1999999999999993</v>
      </c>
      <c r="J60">
        <f t="shared" ca="1" si="6"/>
        <v>2.4</v>
      </c>
      <c r="K60">
        <f t="shared" ca="1" si="7"/>
        <v>56.2</v>
      </c>
      <c r="L60">
        <f t="shared" ca="1" si="7"/>
        <v>36.5</v>
      </c>
      <c r="M60">
        <f t="shared" ca="1" si="7"/>
        <v>48.4</v>
      </c>
      <c r="N60">
        <f t="shared" ca="1" si="8"/>
        <v>37.9</v>
      </c>
      <c r="O60">
        <f t="shared" ca="1" si="8"/>
        <v>23.5</v>
      </c>
      <c r="P60">
        <f t="shared" ca="1" si="8"/>
        <v>46.5</v>
      </c>
      <c r="Q60">
        <f t="shared" ca="1" si="13"/>
        <v>141975</v>
      </c>
      <c r="R60">
        <f t="shared" ca="1" si="13"/>
        <v>49316</v>
      </c>
      <c r="S60">
        <f t="shared" ca="1" si="13"/>
        <v>59078</v>
      </c>
      <c r="U60" s="157">
        <f t="shared" ref="U60:U88" ca="1" si="16">P60/Q60*1000</f>
        <v>0.32752245113576334</v>
      </c>
      <c r="W60" s="157">
        <f ca="1">(D60)/R60*1000</f>
        <v>0.865844756265715</v>
      </c>
      <c r="X60" s="157"/>
      <c r="Y60" s="157">
        <f t="shared" ref="Y60:Y91" ca="1" si="17">M60/(L60+K60)</f>
        <v>0.52211434735706574</v>
      </c>
      <c r="AA60" s="157">
        <f t="shared" ref="AA60:AA89" ca="1" si="18">J60/D60</f>
        <v>5.6206088992974232E-2</v>
      </c>
    </row>
    <row r="61" spans="1:29" x14ac:dyDescent="0.25">
      <c r="A61">
        <v>1985</v>
      </c>
      <c r="B61">
        <f t="shared" ca="1" si="4"/>
        <v>51.2</v>
      </c>
      <c r="C61">
        <f t="shared" ca="1" si="4"/>
        <v>28</v>
      </c>
      <c r="D61">
        <f t="shared" ca="1" si="14"/>
        <v>38</v>
      </c>
      <c r="E61">
        <f t="shared" ca="1" si="4"/>
        <v>-15</v>
      </c>
      <c r="F61">
        <f t="shared" ca="1" si="4"/>
        <v>-1.8</v>
      </c>
      <c r="G61">
        <f t="shared" ca="1" si="15"/>
        <v>-6.6</v>
      </c>
      <c r="H61">
        <f t="shared" ca="1" si="6"/>
        <v>4.8</v>
      </c>
      <c r="I61">
        <f t="shared" ca="1" si="6"/>
        <v>10</v>
      </c>
      <c r="J61">
        <f t="shared" ca="1" si="6"/>
        <v>2</v>
      </c>
      <c r="K61">
        <f t="shared" ca="1" si="7"/>
        <v>60</v>
      </c>
      <c r="L61">
        <f t="shared" ca="1" si="7"/>
        <v>39.700000000000003</v>
      </c>
      <c r="M61">
        <f t="shared" ca="1" si="7"/>
        <v>46.2</v>
      </c>
      <c r="N61">
        <f t="shared" ca="1" si="8"/>
        <v>41.6</v>
      </c>
      <c r="O61">
        <f t="shared" ca="1" si="8"/>
        <v>25.5</v>
      </c>
      <c r="P61">
        <f t="shared" ca="1" si="8"/>
        <v>54.5</v>
      </c>
      <c r="Q61">
        <f t="shared" ca="1" si="13"/>
        <v>170681</v>
      </c>
      <c r="R61">
        <f t="shared" ca="1" si="13"/>
        <v>57032</v>
      </c>
      <c r="S61">
        <f t="shared" ca="1" si="13"/>
        <v>63484</v>
      </c>
      <c r="U61" s="157">
        <f t="shared" ca="1" si="16"/>
        <v>0.31930912052308108</v>
      </c>
      <c r="W61" s="157">
        <f t="shared" ref="W61:W89" ca="1" si="19">(D61)/R61*1000</f>
        <v>0.66629260765885823</v>
      </c>
      <c r="X61" s="157"/>
      <c r="Y61" s="157">
        <f t="shared" ca="1" si="17"/>
        <v>0.46339017051153464</v>
      </c>
      <c r="AA61" s="157">
        <f t="shared" ca="1" si="18"/>
        <v>5.2631578947368418E-2</v>
      </c>
    </row>
    <row r="62" spans="1:29" x14ac:dyDescent="0.25">
      <c r="A62">
        <v>1986</v>
      </c>
      <c r="B62">
        <f t="shared" ca="1" si="4"/>
        <v>51.7</v>
      </c>
      <c r="C62">
        <f t="shared" ca="1" si="4"/>
        <v>30.4</v>
      </c>
      <c r="D62">
        <f t="shared" ca="1" si="14"/>
        <v>30</v>
      </c>
      <c r="E62">
        <f t="shared" ca="1" si="4"/>
        <v>-15.3</v>
      </c>
      <c r="F62">
        <f t="shared" ca="1" si="4"/>
        <v>-2</v>
      </c>
      <c r="G62">
        <f t="shared" ca="1" si="15"/>
        <v>2.9</v>
      </c>
      <c r="H62">
        <f t="shared" ca="1" si="6"/>
        <v>4.7</v>
      </c>
      <c r="I62">
        <f t="shared" ca="1" si="6"/>
        <v>11</v>
      </c>
      <c r="J62">
        <f t="shared" ca="1" si="6"/>
        <v>1.5</v>
      </c>
      <c r="K62">
        <f t="shared" ca="1" si="7"/>
        <v>64.099999999999994</v>
      </c>
      <c r="L62">
        <f t="shared" ca="1" si="7"/>
        <v>43.6</v>
      </c>
      <c r="M62">
        <f t="shared" ca="1" si="7"/>
        <v>51.1</v>
      </c>
      <c r="N62">
        <f t="shared" ca="1" si="8"/>
        <v>42.8</v>
      </c>
      <c r="O62">
        <f t="shared" ca="1" si="8"/>
        <v>28.4</v>
      </c>
      <c r="P62">
        <f t="shared" ca="1" si="8"/>
        <v>68</v>
      </c>
      <c r="Q62">
        <f t="shared" ca="1" si="13"/>
        <v>203652</v>
      </c>
      <c r="R62">
        <f t="shared" ca="1" si="13"/>
        <v>68437</v>
      </c>
      <c r="S62">
        <f t="shared" ca="1" si="13"/>
        <v>65915</v>
      </c>
      <c r="U62" s="157">
        <f t="shared" ca="1" si="16"/>
        <v>0.33390293245340091</v>
      </c>
      <c r="W62" s="157">
        <f t="shared" ca="1" si="19"/>
        <v>0.43835936700907402</v>
      </c>
      <c r="X62" s="157"/>
      <c r="Y62" s="157">
        <f t="shared" ca="1" si="17"/>
        <v>0.47446610956360269</v>
      </c>
      <c r="AA62" s="157">
        <f t="shared" ca="1" si="18"/>
        <v>0.05</v>
      </c>
    </row>
    <row r="63" spans="1:29" x14ac:dyDescent="0.25">
      <c r="A63">
        <v>1987</v>
      </c>
      <c r="B63">
        <f t="shared" ca="1" si="4"/>
        <v>53</v>
      </c>
      <c r="C63">
        <f t="shared" ca="1" si="4"/>
        <v>30.4</v>
      </c>
      <c r="D63">
        <f t="shared" ca="1" si="14"/>
        <v>26.9</v>
      </c>
      <c r="E63">
        <f t="shared" ca="1" si="4"/>
        <v>-19.7</v>
      </c>
      <c r="F63">
        <f t="shared" ca="1" si="4"/>
        <v>0.1</v>
      </c>
      <c r="G63">
        <f t="shared" ca="1" si="15"/>
        <v>7.7</v>
      </c>
      <c r="H63">
        <f t="shared" ca="1" si="6"/>
        <v>4.7</v>
      </c>
      <c r="I63">
        <f t="shared" ca="1" si="6"/>
        <v>11.6</v>
      </c>
      <c r="J63">
        <f t="shared" ca="1" si="6"/>
        <v>1.2</v>
      </c>
      <c r="K63">
        <f t="shared" ca="1" si="7"/>
        <v>68.3</v>
      </c>
      <c r="L63">
        <f t="shared" ca="1" si="7"/>
        <v>45.3</v>
      </c>
      <c r="M63">
        <f t="shared" ca="1" si="7"/>
        <v>57.3</v>
      </c>
      <c r="N63">
        <f t="shared" ca="1" si="8"/>
        <v>45.5</v>
      </c>
      <c r="O63">
        <f t="shared" ca="1" si="8"/>
        <v>31.2</v>
      </c>
      <c r="P63">
        <f t="shared" ca="1" si="8"/>
        <v>66.2</v>
      </c>
      <c r="Q63">
        <f t="shared" ca="1" si="13"/>
        <v>201055</v>
      </c>
      <c r="R63">
        <f t="shared" ca="1" si="13"/>
        <v>74287</v>
      </c>
      <c r="S63">
        <f t="shared" ca="1" si="13"/>
        <v>65559</v>
      </c>
      <c r="U63" s="157">
        <f t="shared" ca="1" si="16"/>
        <v>0.3292631369525752</v>
      </c>
      <c r="W63" s="157">
        <f t="shared" ca="1" si="19"/>
        <v>0.3621091173421998</v>
      </c>
      <c r="X63" s="157"/>
      <c r="Y63" s="157">
        <f t="shared" ca="1" si="17"/>
        <v>0.50440140845070425</v>
      </c>
      <c r="AA63" s="157">
        <f t="shared" ca="1" si="18"/>
        <v>4.4609665427509292E-2</v>
      </c>
    </row>
    <row r="64" spans="1:29" x14ac:dyDescent="0.25">
      <c r="A64">
        <v>1988</v>
      </c>
      <c r="B64">
        <f t="shared" ca="1" si="4"/>
        <v>53.4</v>
      </c>
      <c r="C64">
        <f t="shared" ca="1" si="4"/>
        <v>31.2</v>
      </c>
      <c r="D64">
        <f t="shared" ca="1" si="14"/>
        <v>23.3</v>
      </c>
      <c r="E64">
        <f t="shared" ca="1" si="4"/>
        <v>-19</v>
      </c>
      <c r="F64">
        <f t="shared" ca="1" si="4"/>
        <v>1.7</v>
      </c>
      <c r="G64">
        <f t="shared" ca="1" si="15"/>
        <v>12.7</v>
      </c>
      <c r="H64">
        <f t="shared" ca="1" si="6"/>
        <v>4.5</v>
      </c>
      <c r="I64">
        <f t="shared" ca="1" si="6"/>
        <v>12.5</v>
      </c>
      <c r="J64">
        <f t="shared" ca="1" si="6"/>
        <v>1</v>
      </c>
      <c r="K64">
        <f t="shared" ca="1" si="7"/>
        <v>72.400000000000006</v>
      </c>
      <c r="L64">
        <f t="shared" ca="1" si="7"/>
        <v>47.2</v>
      </c>
      <c r="M64">
        <f t="shared" ca="1" si="7"/>
        <v>59.5</v>
      </c>
      <c r="N64">
        <f t="shared" ca="1" si="8"/>
        <v>48.7</v>
      </c>
      <c r="O64">
        <f t="shared" ca="1" si="8"/>
        <v>34.1</v>
      </c>
      <c r="P64">
        <f t="shared" ca="1" si="8"/>
        <v>60.5</v>
      </c>
      <c r="Q64">
        <f t="shared" ca="1" si="13"/>
        <v>203857</v>
      </c>
      <c r="R64">
        <f t="shared" ca="1" si="13"/>
        <v>74389</v>
      </c>
      <c r="S64">
        <f t="shared" ca="1" si="13"/>
        <v>69112</v>
      </c>
      <c r="U64" s="157">
        <f t="shared" ca="1" si="16"/>
        <v>0.29677666207194259</v>
      </c>
      <c r="W64" s="157">
        <f t="shared" ca="1" si="19"/>
        <v>0.31321835217572491</v>
      </c>
      <c r="X64" s="157"/>
      <c r="Y64" s="157">
        <f t="shared" ca="1" si="17"/>
        <v>0.49749163879598657</v>
      </c>
      <c r="AA64" s="157">
        <f t="shared" ca="1" si="18"/>
        <v>4.2918454935622317E-2</v>
      </c>
    </row>
    <row r="65" spans="1:27" x14ac:dyDescent="0.25">
      <c r="A65">
        <v>1989</v>
      </c>
      <c r="B65">
        <f t="shared" ca="1" si="4"/>
        <v>55.1</v>
      </c>
      <c r="C65">
        <f t="shared" ca="1" si="4"/>
        <v>32</v>
      </c>
      <c r="D65">
        <f t="shared" ca="1" si="14"/>
        <v>22.3</v>
      </c>
      <c r="E65">
        <f t="shared" ca="1" si="4"/>
        <v>-20.2</v>
      </c>
      <c r="F65">
        <f t="shared" ca="1" si="4"/>
        <v>10.1</v>
      </c>
      <c r="G65">
        <f t="shared" ca="1" si="15"/>
        <v>20.5</v>
      </c>
      <c r="H65">
        <f t="shared" ca="1" si="6"/>
        <v>4.5</v>
      </c>
      <c r="I65">
        <f t="shared" ca="1" si="6"/>
        <v>13.4</v>
      </c>
      <c r="J65">
        <f t="shared" ca="1" si="6"/>
        <v>0.8</v>
      </c>
      <c r="K65">
        <f t="shared" ca="1" si="7"/>
        <v>76.7</v>
      </c>
      <c r="L65">
        <f t="shared" ca="1" si="7"/>
        <v>56.3</v>
      </c>
      <c r="M65">
        <f t="shared" ca="1" si="7"/>
        <v>58.2</v>
      </c>
      <c r="N65">
        <f t="shared" ca="1" si="8"/>
        <v>51.3</v>
      </c>
      <c r="O65">
        <f t="shared" ca="1" si="8"/>
        <v>37</v>
      </c>
      <c r="P65">
        <f t="shared" ca="1" si="8"/>
        <v>66.7</v>
      </c>
      <c r="Q65">
        <f t="shared" ca="1" si="13"/>
        <v>223124</v>
      </c>
      <c r="R65">
        <f t="shared" ca="1" si="13"/>
        <v>85739</v>
      </c>
      <c r="S65">
        <f t="shared" ca="1" si="13"/>
        <v>79030</v>
      </c>
      <c r="U65" s="157">
        <f t="shared" ca="1" si="16"/>
        <v>0.29893691400297595</v>
      </c>
      <c r="W65" s="157">
        <f t="shared" ca="1" si="19"/>
        <v>0.26009167356745472</v>
      </c>
      <c r="X65" s="157"/>
      <c r="Y65" s="157">
        <f t="shared" ca="1" si="17"/>
        <v>0.43759398496240604</v>
      </c>
      <c r="AA65" s="157">
        <f t="shared" ca="1" si="18"/>
        <v>3.5874439461883408E-2</v>
      </c>
    </row>
    <row r="66" spans="1:27" x14ac:dyDescent="0.25">
      <c r="A66">
        <v>1990</v>
      </c>
      <c r="B66">
        <f t="shared" ca="1" si="4"/>
        <v>55.4</v>
      </c>
      <c r="C66">
        <f t="shared" ca="1" si="4"/>
        <v>33</v>
      </c>
      <c r="D66">
        <f t="shared" ca="1" si="14"/>
        <v>20.9</v>
      </c>
      <c r="E66">
        <f t="shared" ca="1" si="4"/>
        <v>-20.9</v>
      </c>
      <c r="F66">
        <f t="shared" ca="1" si="4"/>
        <v>13.3</v>
      </c>
      <c r="G66">
        <f t="shared" ca="1" si="15"/>
        <v>23.2</v>
      </c>
      <c r="H66">
        <f t="shared" ca="1" si="6"/>
        <v>4.5</v>
      </c>
      <c r="I66">
        <f t="shared" ca="1" si="6"/>
        <v>14.6</v>
      </c>
      <c r="J66">
        <f t="shared" ca="1" si="6"/>
        <v>0.7</v>
      </c>
      <c r="K66">
        <f t="shared" ca="1" si="7"/>
        <v>81</v>
      </c>
      <c r="L66">
        <f t="shared" ca="1" si="7"/>
        <v>54.9</v>
      </c>
      <c r="M66">
        <f t="shared" ca="1" si="7"/>
        <v>67.400000000000006</v>
      </c>
      <c r="N66">
        <f t="shared" ca="1" si="8"/>
        <v>54.4</v>
      </c>
      <c r="O66">
        <f t="shared" ca="1" si="8"/>
        <v>40.6</v>
      </c>
      <c r="P66">
        <f t="shared" ca="1" si="8"/>
        <v>66.400000000000006</v>
      </c>
      <c r="Q66">
        <f t="shared" ca="1" si="13"/>
        <v>227746</v>
      </c>
      <c r="R66">
        <f t="shared" ca="1" si="13"/>
        <v>87603</v>
      </c>
      <c r="S66">
        <f t="shared" ca="1" si="13"/>
        <v>83383</v>
      </c>
      <c r="U66" s="157">
        <f t="shared" ca="1" si="16"/>
        <v>0.2915528703028813</v>
      </c>
      <c r="W66" s="157">
        <f t="shared" ca="1" si="19"/>
        <v>0.23857630446445896</v>
      </c>
      <c r="X66" s="157"/>
      <c r="Y66" s="157">
        <f t="shared" ca="1" si="17"/>
        <v>0.49595290654893304</v>
      </c>
      <c r="AA66" s="157">
        <f t="shared" ca="1" si="18"/>
        <v>3.3492822966507178E-2</v>
      </c>
    </row>
    <row r="67" spans="1:27" x14ac:dyDescent="0.25">
      <c r="A67">
        <v>1991</v>
      </c>
      <c r="B67">
        <f t="shared" ca="1" si="4"/>
        <v>59.1</v>
      </c>
      <c r="C67">
        <f t="shared" ca="1" si="4"/>
        <v>33</v>
      </c>
      <c r="D67">
        <f t="shared" ca="1" si="14"/>
        <v>27.2</v>
      </c>
      <c r="E67">
        <f t="shared" ca="1" si="4"/>
        <v>-23.3</v>
      </c>
      <c r="F67">
        <f t="shared" ca="1" si="4"/>
        <v>17.5</v>
      </c>
      <c r="G67">
        <f t="shared" ca="1" si="15"/>
        <v>18.100000000000001</v>
      </c>
      <c r="H67">
        <f t="shared" ca="1" si="6"/>
        <v>4.5999999999999996</v>
      </c>
      <c r="I67">
        <f t="shared" ca="1" si="6"/>
        <v>15.4</v>
      </c>
      <c r="J67">
        <f t="shared" ca="1" si="6"/>
        <v>0.8</v>
      </c>
      <c r="K67">
        <f t="shared" ca="1" si="7"/>
        <v>85.5</v>
      </c>
      <c r="L67">
        <f t="shared" ca="1" si="7"/>
        <v>60.2</v>
      </c>
      <c r="M67">
        <f t="shared" ca="1" si="7"/>
        <v>63.3</v>
      </c>
      <c r="N67">
        <f t="shared" ca="1" si="8"/>
        <v>58</v>
      </c>
      <c r="O67">
        <f t="shared" ca="1" si="8"/>
        <v>44.2</v>
      </c>
      <c r="P67">
        <f t="shared" ca="1" si="8"/>
        <v>71.5</v>
      </c>
      <c r="Q67">
        <f t="shared" ca="1" si="13"/>
        <v>241578</v>
      </c>
      <c r="R67">
        <f t="shared" ca="1" si="13"/>
        <v>90137</v>
      </c>
      <c r="S67">
        <f t="shared" ca="1" si="13"/>
        <v>89240</v>
      </c>
      <c r="U67" s="157">
        <f t="shared" ca="1" si="16"/>
        <v>0.29597065957992863</v>
      </c>
      <c r="W67" s="157">
        <f t="shared" ca="1" si="19"/>
        <v>0.30176287207251185</v>
      </c>
      <c r="X67" s="157"/>
      <c r="Y67" s="157">
        <f t="shared" ca="1" si="17"/>
        <v>0.43445435827041867</v>
      </c>
      <c r="AA67" s="157">
        <f t="shared" ca="1" si="18"/>
        <v>2.9411764705882356E-2</v>
      </c>
    </row>
    <row r="68" spans="1:27" x14ac:dyDescent="0.25">
      <c r="A68">
        <v>1992</v>
      </c>
      <c r="B68">
        <f t="shared" ca="1" si="4"/>
        <v>60.2</v>
      </c>
      <c r="C68">
        <f t="shared" ca="1" si="4"/>
        <v>33.799999999999997</v>
      </c>
      <c r="D68">
        <f t="shared" ca="1" si="14"/>
        <v>32.1</v>
      </c>
      <c r="E68">
        <f t="shared" ca="1" si="4"/>
        <v>-25.4</v>
      </c>
      <c r="F68">
        <f t="shared" ca="1" si="4"/>
        <v>30.1</v>
      </c>
      <c r="G68">
        <f t="shared" ca="1" si="15"/>
        <v>23.5</v>
      </c>
      <c r="H68">
        <f t="shared" ca="1" si="6"/>
        <v>4.8</v>
      </c>
      <c r="I68">
        <f t="shared" ca="1" si="6"/>
        <v>16</v>
      </c>
      <c r="J68">
        <f t="shared" ca="1" si="6"/>
        <v>0.8</v>
      </c>
      <c r="K68">
        <f t="shared" ca="1" si="7"/>
        <v>90.2</v>
      </c>
      <c r="L68">
        <f t="shared" ca="1" si="7"/>
        <v>62</v>
      </c>
      <c r="M68">
        <f t="shared" ca="1" si="7"/>
        <v>63.3</v>
      </c>
      <c r="N68">
        <f t="shared" ca="1" si="8"/>
        <v>59.9</v>
      </c>
      <c r="O68">
        <f t="shared" ca="1" si="8"/>
        <v>48.4</v>
      </c>
      <c r="P68">
        <f t="shared" ca="1" si="8"/>
        <v>77.900000000000006</v>
      </c>
      <c r="Q68">
        <f t="shared" ca="1" si="13"/>
        <v>265185</v>
      </c>
      <c r="R68">
        <f t="shared" ca="1" si="13"/>
        <v>101396</v>
      </c>
      <c r="S68">
        <f t="shared" ca="1" si="13"/>
        <v>102101</v>
      </c>
      <c r="U68" s="157">
        <f t="shared" ca="1" si="16"/>
        <v>0.29375718837792486</v>
      </c>
      <c r="W68" s="157">
        <f t="shared" ca="1" si="19"/>
        <v>0.31658053572133027</v>
      </c>
      <c r="X68" s="157"/>
      <c r="Y68" s="157">
        <f t="shared" ca="1" si="17"/>
        <v>0.4159001314060447</v>
      </c>
      <c r="AA68" s="157">
        <f t="shared" ca="1" si="18"/>
        <v>2.4922118380062305E-2</v>
      </c>
    </row>
    <row r="69" spans="1:27" x14ac:dyDescent="0.25">
      <c r="A69">
        <v>1993</v>
      </c>
      <c r="B69">
        <f t="shared" ca="1" si="4"/>
        <v>58.5</v>
      </c>
      <c r="C69">
        <f t="shared" ca="1" si="4"/>
        <v>36.1</v>
      </c>
      <c r="D69">
        <f t="shared" ca="1" si="14"/>
        <v>37.1</v>
      </c>
      <c r="E69">
        <f t="shared" ca="1" si="4"/>
        <v>-27.8</v>
      </c>
      <c r="F69">
        <f t="shared" ref="F69" ca="1" si="20">INDIRECT(ADDRESS(F$4,4+$A69-1929,1,1,F$2&amp;" Ann"))</f>
        <v>31.2</v>
      </c>
      <c r="G69">
        <f t="shared" ca="1" si="15"/>
        <v>20</v>
      </c>
      <c r="H69">
        <f t="shared" ca="1" si="6"/>
        <v>4.7</v>
      </c>
      <c r="I69">
        <f t="shared" ca="1" si="6"/>
        <v>16.899999999999999</v>
      </c>
      <c r="J69">
        <f t="shared" ca="1" si="6"/>
        <v>0.9</v>
      </c>
      <c r="K69">
        <f t="shared" ca="1" si="7"/>
        <v>94.4</v>
      </c>
      <c r="L69">
        <f t="shared" ca="1" si="7"/>
        <v>62.9</v>
      </c>
      <c r="M69">
        <f t="shared" ca="1" si="7"/>
        <v>58.2</v>
      </c>
      <c r="N69">
        <f t="shared" ca="1" si="8"/>
        <v>62.6</v>
      </c>
      <c r="O69">
        <f t="shared" ca="1" si="8"/>
        <v>54</v>
      </c>
      <c r="P69">
        <f t="shared" ca="1" si="8"/>
        <v>79.099999999999994</v>
      </c>
      <c r="Q69">
        <f t="shared" ca="1" si="13"/>
        <v>277888</v>
      </c>
      <c r="R69">
        <f t="shared" ca="1" si="13"/>
        <v>106688</v>
      </c>
      <c r="S69">
        <f t="shared" ca="1" si="13"/>
        <v>101778</v>
      </c>
      <c r="U69" s="157">
        <f t="shared" ca="1" si="16"/>
        <v>0.28464705204974661</v>
      </c>
      <c r="W69" s="157">
        <f t="shared" ca="1" si="19"/>
        <v>0.34774295140971806</v>
      </c>
      <c r="X69" s="157"/>
      <c r="Y69" s="157">
        <f t="shared" ca="1" si="17"/>
        <v>0.36999364272091545</v>
      </c>
      <c r="AA69" s="157">
        <f t="shared" ca="1" si="18"/>
        <v>2.4258760107816711E-2</v>
      </c>
    </row>
    <row r="70" spans="1:27" x14ac:dyDescent="0.25">
      <c r="A70">
        <v>1994</v>
      </c>
      <c r="B70">
        <f t="shared" ref="B70:P90" ca="1" si="21">INDIRECT(ADDRESS(B$4,4+$A70-1929,1,1,B$2&amp;" Ann"))</f>
        <v>58.1</v>
      </c>
      <c r="C70">
        <f t="shared" ca="1" si="21"/>
        <v>39</v>
      </c>
      <c r="D70">
        <f t="shared" ca="1" si="14"/>
        <v>43.1</v>
      </c>
      <c r="E70">
        <f t="shared" ca="1" si="21"/>
        <v>-27.9</v>
      </c>
      <c r="F70">
        <f t="shared" ca="1" si="21"/>
        <v>32.1</v>
      </c>
      <c r="G70">
        <f t="shared" ca="1" si="15"/>
        <v>15.4</v>
      </c>
      <c r="H70">
        <f t="shared" ca="1" si="21"/>
        <v>4.5999999999999996</v>
      </c>
      <c r="I70">
        <f t="shared" ca="1" si="21"/>
        <v>18</v>
      </c>
      <c r="J70">
        <f t="shared" ca="1" si="21"/>
        <v>0.6</v>
      </c>
      <c r="K70">
        <f t="shared" ca="1" si="21"/>
        <v>97.7</v>
      </c>
      <c r="L70">
        <f t="shared" ca="1" si="21"/>
        <v>68.900000000000006</v>
      </c>
      <c r="M70">
        <f t="shared" ca="1" si="21"/>
        <v>58.9</v>
      </c>
      <c r="N70">
        <f t="shared" ca="1" si="21"/>
        <v>65</v>
      </c>
      <c r="O70">
        <f t="shared" ca="1" si="21"/>
        <v>59.2</v>
      </c>
      <c r="P70">
        <f t="shared" ca="1" si="21"/>
        <v>82.6</v>
      </c>
      <c r="Q70">
        <f t="shared" ref="Q70:S91" ca="1" si="22">INDIRECT(ADDRESS(Q$4,4+$A70-1929,1,1,Q$2&amp;" Ann"))</f>
        <v>294083</v>
      </c>
      <c r="R70">
        <f t="shared" ca="1" si="22"/>
        <v>109196</v>
      </c>
      <c r="S70">
        <f t="shared" ca="1" si="22"/>
        <v>105476</v>
      </c>
      <c r="U70" s="157">
        <f t="shared" ca="1" si="16"/>
        <v>0.28087308684963086</v>
      </c>
      <c r="W70" s="157">
        <f t="shared" ca="1" si="19"/>
        <v>0.39470310267775377</v>
      </c>
      <c r="X70" s="157"/>
      <c r="Y70" s="157">
        <f t="shared" ca="1" si="17"/>
        <v>0.35354141656662658</v>
      </c>
      <c r="AA70" s="157">
        <f t="shared" ca="1" si="18"/>
        <v>1.3921113689095127E-2</v>
      </c>
    </row>
    <row r="71" spans="1:27" x14ac:dyDescent="0.25">
      <c r="A71">
        <v>1995</v>
      </c>
      <c r="B71">
        <f t="shared" ca="1" si="21"/>
        <v>57.1</v>
      </c>
      <c r="C71">
        <f t="shared" ca="1" si="21"/>
        <v>41.7</v>
      </c>
      <c r="D71">
        <f t="shared" ca="1" si="14"/>
        <v>44.2</v>
      </c>
      <c r="E71">
        <f t="shared" ca="1" si="21"/>
        <v>-28</v>
      </c>
      <c r="F71">
        <f t="shared" ca="1" si="21"/>
        <v>33.9</v>
      </c>
      <c r="G71">
        <f t="shared" ca="1" si="15"/>
        <v>13.8</v>
      </c>
      <c r="H71">
        <f t="shared" ca="1" si="21"/>
        <v>4.5999999999999996</v>
      </c>
      <c r="I71">
        <f t="shared" ca="1" si="21"/>
        <v>19.2</v>
      </c>
      <c r="J71">
        <f t="shared" ca="1" si="21"/>
        <v>0.8</v>
      </c>
      <c r="K71">
        <f t="shared" ca="1" si="21"/>
        <v>101.8</v>
      </c>
      <c r="L71">
        <f t="shared" ca="1" si="21"/>
        <v>80.5</v>
      </c>
      <c r="M71">
        <f t="shared" ca="1" si="21"/>
        <v>54.6</v>
      </c>
      <c r="N71">
        <f t="shared" ca="1" si="21"/>
        <v>68.099999999999994</v>
      </c>
      <c r="O71">
        <f t="shared" ca="1" si="21"/>
        <v>65.5</v>
      </c>
      <c r="P71">
        <f t="shared" ca="1" si="21"/>
        <v>85.1</v>
      </c>
      <c r="Q71">
        <f t="shared" ca="1" si="22"/>
        <v>324204</v>
      </c>
      <c r="R71">
        <f t="shared" ca="1" si="22"/>
        <v>110959</v>
      </c>
      <c r="S71">
        <f t="shared" ca="1" si="22"/>
        <v>109365</v>
      </c>
      <c r="U71" s="157">
        <f t="shared" ca="1" si="16"/>
        <v>0.26248905010425533</v>
      </c>
      <c r="W71" s="157">
        <f t="shared" ca="1" si="19"/>
        <v>0.39834533476329098</v>
      </c>
      <c r="X71" s="157"/>
      <c r="Y71" s="157">
        <f t="shared" ca="1" si="17"/>
        <v>0.29950630828304992</v>
      </c>
      <c r="AA71" s="157">
        <f t="shared" ca="1" si="18"/>
        <v>1.8099547511312215E-2</v>
      </c>
    </row>
    <row r="72" spans="1:27" x14ac:dyDescent="0.25">
      <c r="A72">
        <v>1996</v>
      </c>
      <c r="B72">
        <f t="shared" ca="1" si="21"/>
        <v>61.4</v>
      </c>
      <c r="C72">
        <f t="shared" ca="1" si="21"/>
        <v>43.1</v>
      </c>
      <c r="D72">
        <f t="shared" ca="1" si="14"/>
        <v>33.4</v>
      </c>
      <c r="E72">
        <f t="shared" ca="1" si="21"/>
        <v>-33.299999999999997</v>
      </c>
      <c r="F72">
        <f t="shared" ca="1" si="21"/>
        <v>36.700000000000003</v>
      </c>
      <c r="G72">
        <f t="shared" ca="1" si="15"/>
        <v>27.3</v>
      </c>
      <c r="H72">
        <f t="shared" ca="1" si="21"/>
        <v>4.5</v>
      </c>
      <c r="I72">
        <f t="shared" ca="1" si="21"/>
        <v>20.3</v>
      </c>
      <c r="J72">
        <f t="shared" ca="1" si="21"/>
        <v>0.8</v>
      </c>
      <c r="K72">
        <f t="shared" ca="1" si="21"/>
        <v>104.9</v>
      </c>
      <c r="L72">
        <f t="shared" ca="1" si="21"/>
        <v>75.599999999999994</v>
      </c>
      <c r="M72">
        <f t="shared" ca="1" si="21"/>
        <v>54.2</v>
      </c>
      <c r="N72">
        <f t="shared" ca="1" si="21"/>
        <v>70.5</v>
      </c>
      <c r="O72">
        <f t="shared" ca="1" si="21"/>
        <v>70.599999999999994</v>
      </c>
      <c r="P72">
        <f t="shared" ca="1" si="21"/>
        <v>96.9</v>
      </c>
      <c r="Q72">
        <f t="shared" ca="1" si="22"/>
        <v>363630</v>
      </c>
      <c r="R72">
        <f t="shared" ca="1" si="22"/>
        <v>117602</v>
      </c>
      <c r="S72">
        <f t="shared" ca="1" si="22"/>
        <v>112915</v>
      </c>
      <c r="U72" s="157">
        <f t="shared" ca="1" si="16"/>
        <v>0.26647966339410939</v>
      </c>
      <c r="W72" s="157">
        <f t="shared" ca="1" si="19"/>
        <v>0.28400877536096325</v>
      </c>
      <c r="X72" s="157"/>
      <c r="Y72" s="157">
        <f t="shared" ca="1" si="17"/>
        <v>0.30027700831024934</v>
      </c>
      <c r="AA72" s="157">
        <f t="shared" ca="1" si="18"/>
        <v>2.3952095808383235E-2</v>
      </c>
    </row>
    <row r="73" spans="1:27" x14ac:dyDescent="0.25">
      <c r="A73">
        <v>1997</v>
      </c>
      <c r="B73">
        <f t="shared" ca="1" si="21"/>
        <v>62.9</v>
      </c>
      <c r="C73">
        <f t="shared" ca="1" si="21"/>
        <v>43.8</v>
      </c>
      <c r="D73">
        <f t="shared" ca="1" si="14"/>
        <v>27.3</v>
      </c>
      <c r="E73">
        <f t="shared" ca="1" si="21"/>
        <v>-34.9</v>
      </c>
      <c r="F73">
        <f t="shared" ca="1" si="21"/>
        <v>41.1</v>
      </c>
      <c r="G73">
        <f t="shared" ca="1" si="15"/>
        <v>36.1</v>
      </c>
      <c r="H73">
        <f t="shared" ca="1" si="21"/>
        <v>4.5</v>
      </c>
      <c r="I73">
        <f t="shared" ca="1" si="21"/>
        <v>21.5</v>
      </c>
      <c r="J73">
        <f t="shared" ca="1" si="21"/>
        <v>0.6</v>
      </c>
      <c r="K73">
        <f t="shared" ca="1" si="21"/>
        <v>109.2</v>
      </c>
      <c r="L73">
        <f t="shared" ca="1" si="21"/>
        <v>82.9</v>
      </c>
      <c r="M73">
        <f t="shared" ca="1" si="21"/>
        <v>48.4</v>
      </c>
      <c r="N73">
        <f t="shared" ca="1" si="21"/>
        <v>74.099999999999994</v>
      </c>
      <c r="O73">
        <f t="shared" ca="1" si="21"/>
        <v>77.5</v>
      </c>
      <c r="P73">
        <f t="shared" ref="P73:P91" ca="1" si="23">INDIRECT(ADDRESS(P$4,4+$A73-1929,1,1,P$2&amp;" Ann"))</f>
        <v>97.2</v>
      </c>
      <c r="Q73">
        <f t="shared" ca="1" si="22"/>
        <v>395804</v>
      </c>
      <c r="R73">
        <f t="shared" ca="1" si="22"/>
        <v>126493</v>
      </c>
      <c r="S73">
        <f t="shared" ca="1" si="22"/>
        <v>118727</v>
      </c>
      <c r="U73" s="157">
        <f t="shared" ca="1" si="16"/>
        <v>0.24557609321785531</v>
      </c>
      <c r="W73" s="157">
        <f t="shared" ca="1" si="19"/>
        <v>0.21582221941135082</v>
      </c>
      <c r="X73" s="157"/>
      <c r="Y73" s="157">
        <f t="shared" ca="1" si="17"/>
        <v>0.25195210827693904</v>
      </c>
      <c r="AA73" s="157">
        <f t="shared" ca="1" si="18"/>
        <v>2.1978021978021976E-2</v>
      </c>
    </row>
    <row r="74" spans="1:27" x14ac:dyDescent="0.25">
      <c r="A74">
        <v>1998</v>
      </c>
      <c r="B74">
        <f t="shared" ca="1" si="21"/>
        <v>63</v>
      </c>
      <c r="C74">
        <f t="shared" ca="1" si="21"/>
        <v>42.1</v>
      </c>
      <c r="D74">
        <f t="shared" ca="1" si="14"/>
        <v>33.5</v>
      </c>
      <c r="E74">
        <f t="shared" ca="1" si="21"/>
        <v>-34.799999999999997</v>
      </c>
      <c r="F74">
        <f t="shared" ca="1" si="21"/>
        <v>48.7</v>
      </c>
      <c r="G74">
        <f t="shared" ca="1" si="15"/>
        <v>35</v>
      </c>
      <c r="H74">
        <f t="shared" ca="1" si="21"/>
        <v>4.3</v>
      </c>
      <c r="I74">
        <f t="shared" ca="1" si="21"/>
        <v>22.7</v>
      </c>
      <c r="J74">
        <f t="shared" ca="1" si="21"/>
        <v>0.7</v>
      </c>
      <c r="K74">
        <f t="shared" ca="1" si="21"/>
        <v>113.2</v>
      </c>
      <c r="L74">
        <f t="shared" ca="1" si="21"/>
        <v>73.3</v>
      </c>
      <c r="M74">
        <f t="shared" ca="1" si="21"/>
        <v>45.9</v>
      </c>
      <c r="N74">
        <f t="shared" ca="1" si="21"/>
        <v>76.2</v>
      </c>
      <c r="O74">
        <f t="shared" ca="1" si="21"/>
        <v>83.4</v>
      </c>
      <c r="P74">
        <f t="shared" ca="1" si="23"/>
        <v>111.2</v>
      </c>
      <c r="Q74">
        <f t="shared" ca="1" si="22"/>
        <v>447093</v>
      </c>
      <c r="R74">
        <f t="shared" ca="1" si="22"/>
        <v>138159</v>
      </c>
      <c r="S74">
        <f t="shared" ca="1" si="22"/>
        <v>125342</v>
      </c>
      <c r="U74" s="157">
        <f t="shared" ca="1" si="16"/>
        <v>0.2487178282818116</v>
      </c>
      <c r="W74" s="157">
        <f t="shared" ca="1" si="19"/>
        <v>0.24247425068218501</v>
      </c>
      <c r="X74" s="157"/>
      <c r="Y74" s="157">
        <f t="shared" ca="1" si="17"/>
        <v>0.24611260053619302</v>
      </c>
      <c r="AA74" s="157">
        <f t="shared" ca="1" si="18"/>
        <v>2.0895522388059699E-2</v>
      </c>
    </row>
    <row r="75" spans="1:27" x14ac:dyDescent="0.25">
      <c r="A75">
        <v>1999</v>
      </c>
      <c r="B75">
        <f t="shared" ca="1" si="21"/>
        <v>63.9</v>
      </c>
      <c r="C75">
        <f t="shared" ca="1" si="21"/>
        <v>41.2</v>
      </c>
      <c r="D75">
        <f t="shared" ca="1" si="14"/>
        <v>28.6</v>
      </c>
      <c r="E75">
        <f t="shared" ca="1" si="21"/>
        <v>-35.1</v>
      </c>
      <c r="F75">
        <f t="shared" ca="1" si="21"/>
        <v>55.3</v>
      </c>
      <c r="G75">
        <f t="shared" ca="1" si="15"/>
        <v>43</v>
      </c>
      <c r="H75">
        <f t="shared" ca="1" si="21"/>
        <v>4.5999999999999996</v>
      </c>
      <c r="I75">
        <f t="shared" ca="1" si="21"/>
        <v>24.3</v>
      </c>
      <c r="J75">
        <f t="shared" ca="1" si="21"/>
        <v>0.7</v>
      </c>
      <c r="K75">
        <f t="shared" ca="1" si="21"/>
        <v>115.7</v>
      </c>
      <c r="L75">
        <f t="shared" ca="1" si="21"/>
        <v>69.7</v>
      </c>
      <c r="M75">
        <f t="shared" ca="1" si="21"/>
        <v>42.3</v>
      </c>
      <c r="N75">
        <f t="shared" ca="1" si="21"/>
        <v>77.8</v>
      </c>
      <c r="O75">
        <f t="shared" ca="1" si="21"/>
        <v>91.1</v>
      </c>
      <c r="P75">
        <f t="shared" ca="1" si="23"/>
        <v>119.4</v>
      </c>
      <c r="Q75">
        <f t="shared" ca="1" si="22"/>
        <v>501290</v>
      </c>
      <c r="R75">
        <f t="shared" ca="1" si="22"/>
        <v>143775</v>
      </c>
      <c r="S75">
        <f t="shared" ca="1" si="22"/>
        <v>132683</v>
      </c>
      <c r="U75" s="157">
        <f t="shared" ca="1" si="16"/>
        <v>0.2381854814578388</v>
      </c>
      <c r="W75" s="157">
        <f t="shared" ca="1" si="19"/>
        <v>0.19892192662145716</v>
      </c>
      <c r="X75" s="157"/>
      <c r="Y75" s="157">
        <f t="shared" ca="1" si="17"/>
        <v>0.22815533980582522</v>
      </c>
      <c r="AA75" s="157">
        <f t="shared" ca="1" si="18"/>
        <v>2.4475524475524472E-2</v>
      </c>
    </row>
    <row r="76" spans="1:27" x14ac:dyDescent="0.25">
      <c r="A76">
        <v>2000</v>
      </c>
      <c r="B76">
        <f t="shared" ca="1" si="21"/>
        <v>66.5</v>
      </c>
      <c r="C76">
        <f t="shared" ca="1" si="21"/>
        <v>39.700000000000003</v>
      </c>
      <c r="D76">
        <f t="shared" ca="1" si="14"/>
        <v>32.4</v>
      </c>
      <c r="E76">
        <f t="shared" ca="1" si="21"/>
        <v>-36.799999999999997</v>
      </c>
      <c r="F76">
        <f t="shared" ca="1" si="21"/>
        <v>64.599999999999994</v>
      </c>
      <c r="G76">
        <f t="shared" ca="1" si="15"/>
        <v>40</v>
      </c>
      <c r="H76">
        <f t="shared" ca="1" si="21"/>
        <v>4.8</v>
      </c>
      <c r="I76">
        <f t="shared" ca="1" si="21"/>
        <v>25.7</v>
      </c>
      <c r="J76">
        <f t="shared" ca="1" si="21"/>
        <v>0.6</v>
      </c>
      <c r="K76">
        <f t="shared" ca="1" si="21"/>
        <v>118.5</v>
      </c>
      <c r="L76">
        <f t="shared" ca="1" si="21"/>
        <v>54.5</v>
      </c>
      <c r="M76">
        <f t="shared" ca="1" si="21"/>
        <v>50.5</v>
      </c>
      <c r="N76">
        <f t="shared" ca="1" si="21"/>
        <v>80.5</v>
      </c>
      <c r="O76">
        <f t="shared" ca="1" si="21"/>
        <v>100.3</v>
      </c>
      <c r="P76">
        <f t="shared" ca="1" si="23"/>
        <v>127.5</v>
      </c>
      <c r="Q76">
        <f t="shared" ca="1" si="22"/>
        <v>542893</v>
      </c>
      <c r="R76">
        <f t="shared" ca="1" si="22"/>
        <v>150910</v>
      </c>
      <c r="S76">
        <f t="shared" ca="1" si="22"/>
        <v>142191</v>
      </c>
      <c r="U76" s="157">
        <f t="shared" ca="1" si="16"/>
        <v>0.23485290839999778</v>
      </c>
      <c r="W76" s="157">
        <f t="shared" ca="1" si="19"/>
        <v>0.21469750182227818</v>
      </c>
      <c r="X76" s="157"/>
      <c r="Y76" s="157">
        <f t="shared" ca="1" si="17"/>
        <v>0.29190751445086704</v>
      </c>
      <c r="AA76" s="157">
        <f t="shared" ca="1" si="18"/>
        <v>1.8518518518518517E-2</v>
      </c>
    </row>
    <row r="77" spans="1:27" x14ac:dyDescent="0.25">
      <c r="A77">
        <v>2001</v>
      </c>
      <c r="B77">
        <f t="shared" ca="1" si="21"/>
        <v>68.5</v>
      </c>
      <c r="C77">
        <f t="shared" ca="1" si="21"/>
        <v>39.200000000000003</v>
      </c>
      <c r="D77">
        <f t="shared" ca="1" si="14"/>
        <v>47.5</v>
      </c>
      <c r="E77">
        <f t="shared" ca="1" si="21"/>
        <v>-37.4</v>
      </c>
      <c r="F77">
        <f t="shared" ca="1" si="21"/>
        <v>72.900000000000006</v>
      </c>
      <c r="G77">
        <f t="shared" ca="1" si="15"/>
        <v>28.7</v>
      </c>
      <c r="H77">
        <f t="shared" ca="1" si="21"/>
        <v>4.7</v>
      </c>
      <c r="I77">
        <f t="shared" ca="1" si="21"/>
        <v>27.1</v>
      </c>
      <c r="J77">
        <f t="shared" ca="1" si="21"/>
        <v>0.6</v>
      </c>
      <c r="K77">
        <f t="shared" ca="1" si="21"/>
        <v>121.9</v>
      </c>
      <c r="L77">
        <f t="shared" ca="1" si="21"/>
        <v>50.9</v>
      </c>
      <c r="M77">
        <f t="shared" ca="1" si="21"/>
        <v>67</v>
      </c>
      <c r="N77">
        <f t="shared" ca="1" si="21"/>
        <v>84.3</v>
      </c>
      <c r="O77">
        <f t="shared" ca="1" si="21"/>
        <v>110</v>
      </c>
      <c r="P77">
        <f t="shared" ca="1" si="23"/>
        <v>129.4</v>
      </c>
      <c r="Q77">
        <f t="shared" ca="1" si="22"/>
        <v>525064</v>
      </c>
      <c r="R77">
        <f t="shared" ca="1" si="22"/>
        <v>156696</v>
      </c>
      <c r="S77">
        <f t="shared" ca="1" si="22"/>
        <v>152246</v>
      </c>
      <c r="U77" s="157">
        <f t="shared" ca="1" si="16"/>
        <v>0.24644614751725508</v>
      </c>
      <c r="W77" s="157">
        <f t="shared" ca="1" si="19"/>
        <v>0.30313473222035026</v>
      </c>
      <c r="X77" s="157"/>
      <c r="Y77" s="157">
        <f t="shared" ca="1" si="17"/>
        <v>0.38773148148148145</v>
      </c>
      <c r="AA77" s="157">
        <f t="shared" ca="1" si="18"/>
        <v>1.2631578947368421E-2</v>
      </c>
    </row>
    <row r="78" spans="1:27" x14ac:dyDescent="0.25">
      <c r="A78">
        <v>2002</v>
      </c>
      <c r="B78">
        <f t="shared" ca="1" si="21"/>
        <v>72.2</v>
      </c>
      <c r="C78">
        <f t="shared" ca="1" si="21"/>
        <v>42.1</v>
      </c>
      <c r="D78">
        <f t="shared" ca="1" si="14"/>
        <v>83.5</v>
      </c>
      <c r="E78">
        <f t="shared" ca="1" si="21"/>
        <v>-38.5</v>
      </c>
      <c r="F78">
        <f t="shared" ca="1" si="21"/>
        <v>75.599999999999994</v>
      </c>
      <c r="G78">
        <f t="shared" ca="1" si="15"/>
        <v>-5.4</v>
      </c>
      <c r="H78">
        <f t="shared" ca="1" si="21"/>
        <v>4.5999999999999996</v>
      </c>
      <c r="I78">
        <f t="shared" ca="1" si="21"/>
        <v>28.5</v>
      </c>
      <c r="J78">
        <f t="shared" ca="1" si="21"/>
        <v>0.7</v>
      </c>
      <c r="K78">
        <f t="shared" ca="1" si="21"/>
        <v>122.7</v>
      </c>
      <c r="L78">
        <f t="shared" ca="1" si="21"/>
        <v>66.5</v>
      </c>
      <c r="M78">
        <f t="shared" ca="1" si="21"/>
        <v>75.599999999999994</v>
      </c>
      <c r="N78">
        <f t="shared" ca="1" si="21"/>
        <v>86.6</v>
      </c>
      <c r="O78">
        <f t="shared" ca="1" si="21"/>
        <v>121.3</v>
      </c>
      <c r="P78">
        <f t="shared" ca="1" si="23"/>
        <v>135.80000000000001</v>
      </c>
      <c r="Q78">
        <f t="shared" ca="1" si="22"/>
        <v>541609</v>
      </c>
      <c r="R78">
        <f t="shared" ca="1" si="22"/>
        <v>161266</v>
      </c>
      <c r="S78">
        <f t="shared" ca="1" si="22"/>
        <v>160991</v>
      </c>
      <c r="U78" s="157">
        <f t="shared" ca="1" si="16"/>
        <v>0.25073438587615793</v>
      </c>
      <c r="W78" s="157">
        <f t="shared" ca="1" si="19"/>
        <v>0.51777808093460498</v>
      </c>
      <c r="X78" s="157"/>
      <c r="Y78" s="157">
        <f t="shared" ca="1" si="17"/>
        <v>0.39957716701902746</v>
      </c>
      <c r="AA78" s="157">
        <f t="shared" ca="1" si="18"/>
        <v>8.3832335329341312E-3</v>
      </c>
    </row>
    <row r="79" spans="1:27" x14ac:dyDescent="0.25">
      <c r="A79">
        <v>2003</v>
      </c>
      <c r="B79">
        <f t="shared" ca="1" si="21"/>
        <v>70.400000000000006</v>
      </c>
      <c r="C79">
        <f t="shared" ca="1" si="21"/>
        <v>56.5</v>
      </c>
      <c r="D79">
        <f t="shared" ca="1" si="14"/>
        <v>117.2</v>
      </c>
      <c r="E79">
        <f t="shared" ca="1" si="21"/>
        <v>-34.200000000000003</v>
      </c>
      <c r="F79">
        <f t="shared" ca="1" si="21"/>
        <v>70.099999999999994</v>
      </c>
      <c r="G79">
        <f t="shared" ca="1" si="15"/>
        <v>-36.799999999999997</v>
      </c>
      <c r="H79">
        <f t="shared" ca="1" si="21"/>
        <v>4.5999999999999996</v>
      </c>
      <c r="I79">
        <f t="shared" ca="1" si="21"/>
        <v>30.1</v>
      </c>
      <c r="J79">
        <f t="shared" ca="1" si="21"/>
        <v>0.8</v>
      </c>
      <c r="K79">
        <f t="shared" ca="1" si="21"/>
        <v>127.3</v>
      </c>
      <c r="L79">
        <f t="shared" ca="1" si="21"/>
        <v>101.6</v>
      </c>
      <c r="M79">
        <f t="shared" ca="1" si="21"/>
        <v>54.8</v>
      </c>
      <c r="N79">
        <f t="shared" ca="1" si="21"/>
        <v>88.6</v>
      </c>
      <c r="O79">
        <f t="shared" ca="1" si="21"/>
        <v>132.6</v>
      </c>
      <c r="P79">
        <f t="shared" ca="1" si="23"/>
        <v>134.9</v>
      </c>
      <c r="Q79">
        <f t="shared" ca="1" si="22"/>
        <v>541948</v>
      </c>
      <c r="R79">
        <f t="shared" ca="1" si="22"/>
        <v>165039</v>
      </c>
      <c r="S79">
        <f t="shared" ca="1" si="22"/>
        <v>173222</v>
      </c>
      <c r="U79" s="157">
        <f t="shared" ca="1" si="16"/>
        <v>0.24891687025323461</v>
      </c>
      <c r="W79" s="157">
        <f t="shared" ca="1" si="19"/>
        <v>0.7101351801695357</v>
      </c>
      <c r="X79" s="157"/>
      <c r="Y79" s="157">
        <f t="shared" ca="1" si="17"/>
        <v>0.23940585408475318</v>
      </c>
      <c r="AA79" s="157">
        <f t="shared" ca="1" si="18"/>
        <v>6.8259385665529011E-3</v>
      </c>
    </row>
    <row r="80" spans="1:27" x14ac:dyDescent="0.25">
      <c r="A80">
        <v>2004</v>
      </c>
      <c r="B80">
        <f t="shared" ca="1" si="21"/>
        <v>81.3</v>
      </c>
      <c r="C80">
        <f t="shared" ca="1" si="21"/>
        <v>55.8</v>
      </c>
      <c r="D80">
        <f t="shared" ca="1" si="14"/>
        <v>92.8</v>
      </c>
      <c r="E80">
        <f t="shared" ca="1" si="21"/>
        <v>-43.6</v>
      </c>
      <c r="F80">
        <f t="shared" ca="1" si="21"/>
        <v>90.7</v>
      </c>
      <c r="G80">
        <f t="shared" ca="1" si="15"/>
        <v>-10.1</v>
      </c>
      <c r="H80">
        <f t="shared" ca="1" si="21"/>
        <v>4.5999999999999996</v>
      </c>
      <c r="I80">
        <f t="shared" ca="1" si="21"/>
        <v>30.9</v>
      </c>
      <c r="J80">
        <f t="shared" ca="1" si="21"/>
        <v>0.8</v>
      </c>
      <c r="K80">
        <f t="shared" ca="1" si="21"/>
        <v>132.19999999999999</v>
      </c>
      <c r="L80">
        <f t="shared" ca="1" si="21"/>
        <v>101.1</v>
      </c>
      <c r="M80">
        <f t="shared" ca="1" si="21"/>
        <v>56.3</v>
      </c>
      <c r="N80">
        <f t="shared" ca="1" si="21"/>
        <v>92.5</v>
      </c>
      <c r="O80">
        <f t="shared" ca="1" si="21"/>
        <v>141.69999999999999</v>
      </c>
      <c r="P80">
        <f t="shared" ca="1" si="23"/>
        <v>140.4</v>
      </c>
      <c r="Q80">
        <f t="shared" ca="1" si="22"/>
        <v>590760</v>
      </c>
      <c r="R80">
        <f t="shared" ca="1" si="22"/>
        <v>172570</v>
      </c>
      <c r="S80">
        <f t="shared" ca="1" si="22"/>
        <v>195458</v>
      </c>
      <c r="U80" s="157">
        <f t="shared" ca="1" si="16"/>
        <v>0.23765996343692872</v>
      </c>
      <c r="W80" s="157">
        <f t="shared" ca="1" si="19"/>
        <v>0.53775279596685399</v>
      </c>
      <c r="X80" s="157"/>
      <c r="Y80" s="157">
        <f t="shared" ca="1" si="17"/>
        <v>0.2413201885983712</v>
      </c>
      <c r="AA80" s="157">
        <f t="shared" ca="1" si="18"/>
        <v>8.6206896551724137E-3</v>
      </c>
    </row>
    <row r="81" spans="1:27" x14ac:dyDescent="0.25">
      <c r="A81">
        <v>2005</v>
      </c>
      <c r="B81">
        <f t="shared" ca="1" si="21"/>
        <v>85.1</v>
      </c>
      <c r="C81">
        <f t="shared" ca="1" si="21"/>
        <v>61.9</v>
      </c>
      <c r="D81">
        <f t="shared" ca="1" si="14"/>
        <v>89.8</v>
      </c>
      <c r="E81">
        <f t="shared" ca="1" si="21"/>
        <v>-45.8</v>
      </c>
      <c r="F81">
        <f t="shared" ca="1" si="21"/>
        <v>88.2</v>
      </c>
      <c r="G81">
        <f t="shared" ca="1" si="15"/>
        <v>-6.3</v>
      </c>
      <c r="H81">
        <f t="shared" ca="1" si="21"/>
        <v>4.5</v>
      </c>
      <c r="I81">
        <f t="shared" ca="1" si="21"/>
        <v>31.8</v>
      </c>
      <c r="J81">
        <f t="shared" ca="1" si="21"/>
        <v>0.8</v>
      </c>
      <c r="K81">
        <f t="shared" ca="1" si="21"/>
        <v>136.5</v>
      </c>
      <c r="L81">
        <f t="shared" ca="1" si="21"/>
        <v>100.8</v>
      </c>
      <c r="M81">
        <f t="shared" ca="1" si="21"/>
        <v>56.3</v>
      </c>
      <c r="N81">
        <f t="shared" ca="1" si="21"/>
        <v>97.1</v>
      </c>
      <c r="O81">
        <f t="shared" ca="1" si="21"/>
        <v>151</v>
      </c>
      <c r="P81">
        <f t="shared" ca="1" si="23"/>
        <v>136.6</v>
      </c>
      <c r="Q81">
        <f t="shared" ca="1" si="22"/>
        <v>628527</v>
      </c>
      <c r="R81">
        <f t="shared" ca="1" si="22"/>
        <v>181373</v>
      </c>
      <c r="S81">
        <f t="shared" ca="1" si="22"/>
        <v>202155</v>
      </c>
      <c r="U81" s="157">
        <f t="shared" ca="1" si="16"/>
        <v>0.21733354334817756</v>
      </c>
      <c r="W81" s="157">
        <f t="shared" ca="1" si="19"/>
        <v>0.49511228242351396</v>
      </c>
      <c r="X81" s="157"/>
      <c r="Y81" s="157">
        <f t="shared" ca="1" si="17"/>
        <v>0.23725242309313102</v>
      </c>
      <c r="AA81" s="157">
        <f t="shared" ca="1" si="18"/>
        <v>8.9086859688196005E-3</v>
      </c>
    </row>
    <row r="82" spans="1:27" x14ac:dyDescent="0.25">
      <c r="A82">
        <v>2006</v>
      </c>
      <c r="B82">
        <f t="shared" ca="1" si="21"/>
        <v>91.3</v>
      </c>
      <c r="C82">
        <f t="shared" ca="1" si="21"/>
        <v>69.599999999999994</v>
      </c>
      <c r="D82">
        <f t="shared" ca="1" si="14"/>
        <v>88.4</v>
      </c>
      <c r="E82">
        <f t="shared" ca="1" si="21"/>
        <v>-51.5</v>
      </c>
      <c r="F82">
        <f t="shared" ca="1" si="21"/>
        <v>88.6</v>
      </c>
      <c r="G82">
        <f t="shared" ca="1" si="15"/>
        <v>-2.2000000000000002</v>
      </c>
      <c r="H82">
        <f t="shared" ca="1" si="21"/>
        <v>4.4000000000000004</v>
      </c>
      <c r="I82">
        <f t="shared" ca="1" si="21"/>
        <v>33.4</v>
      </c>
      <c r="J82">
        <f t="shared" ca="1" si="21"/>
        <v>0.9</v>
      </c>
      <c r="K82">
        <f t="shared" ca="1" si="21"/>
        <v>139.5</v>
      </c>
      <c r="L82">
        <f t="shared" ca="1" si="21"/>
        <v>106.5</v>
      </c>
      <c r="M82">
        <f t="shared" ca="1" si="21"/>
        <v>54.8</v>
      </c>
      <c r="N82">
        <f t="shared" ca="1" si="21"/>
        <v>103</v>
      </c>
      <c r="O82">
        <f t="shared" ca="1" si="21"/>
        <v>161.4</v>
      </c>
      <c r="P82">
        <f t="shared" ca="1" si="23"/>
        <v>150.6</v>
      </c>
      <c r="Q82">
        <f t="shared" ca="1" si="22"/>
        <v>706902</v>
      </c>
      <c r="R82">
        <f t="shared" ca="1" si="22"/>
        <v>192918</v>
      </c>
      <c r="S82">
        <f t="shared" ca="1" si="22"/>
        <v>212286</v>
      </c>
      <c r="U82" s="157">
        <f t="shared" ca="1" si="16"/>
        <v>0.21304226045477306</v>
      </c>
      <c r="W82" s="157">
        <f t="shared" ca="1" si="19"/>
        <v>0.45822577468147091</v>
      </c>
      <c r="X82" s="157"/>
      <c r="Y82" s="157">
        <f t="shared" ca="1" si="17"/>
        <v>0.22276422764227641</v>
      </c>
      <c r="AA82" s="157">
        <f t="shared" ca="1" si="18"/>
        <v>1.0180995475113122E-2</v>
      </c>
    </row>
    <row r="83" spans="1:27" x14ac:dyDescent="0.25">
      <c r="A83">
        <v>2007</v>
      </c>
      <c r="B83">
        <f t="shared" ca="1" si="21"/>
        <v>114.1</v>
      </c>
      <c r="C83">
        <f t="shared" ca="1" si="21"/>
        <v>77.7</v>
      </c>
      <c r="D83">
        <f t="shared" ca="1" si="14"/>
        <v>67.099999999999994</v>
      </c>
      <c r="E83">
        <f t="shared" ca="1" si="21"/>
        <v>-72.2</v>
      </c>
      <c r="F83">
        <f t="shared" ca="1" si="21"/>
        <v>88.1</v>
      </c>
      <c r="G83">
        <f t="shared" ca="1" si="15"/>
        <v>23.3</v>
      </c>
      <c r="H83">
        <f t="shared" ca="1" si="21"/>
        <v>4.3</v>
      </c>
      <c r="I83">
        <f t="shared" ca="1" si="21"/>
        <v>35.6</v>
      </c>
      <c r="J83">
        <f t="shared" ca="1" si="21"/>
        <v>0.8</v>
      </c>
      <c r="K83">
        <f t="shared" ca="1" si="21"/>
        <v>143.69999999999999</v>
      </c>
      <c r="L83">
        <f t="shared" ca="1" si="21"/>
        <v>103.5</v>
      </c>
      <c r="M83">
        <f t="shared" ca="1" si="21"/>
        <v>66.099999999999994</v>
      </c>
      <c r="N83">
        <f t="shared" ca="1" si="21"/>
        <v>108.8</v>
      </c>
      <c r="O83">
        <f t="shared" ca="1" si="21"/>
        <v>173.5</v>
      </c>
      <c r="P83">
        <f t="shared" ca="1" si="23"/>
        <v>158.69999999999999</v>
      </c>
      <c r="Q83">
        <f t="shared" ca="1" si="22"/>
        <v>772861</v>
      </c>
      <c r="R83">
        <f t="shared" ca="1" si="22"/>
        <v>206291</v>
      </c>
      <c r="S83">
        <f t="shared" ca="1" si="22"/>
        <v>222466</v>
      </c>
      <c r="U83" s="157">
        <f t="shared" ca="1" si="16"/>
        <v>0.20534093452768348</v>
      </c>
      <c r="W83" s="157">
        <f t="shared" ca="1" si="19"/>
        <v>0.32526867386361985</v>
      </c>
      <c r="X83" s="157"/>
      <c r="Y83" s="157">
        <f t="shared" ca="1" si="17"/>
        <v>0.26739482200647247</v>
      </c>
      <c r="AA83" s="157">
        <f t="shared" ca="1" si="18"/>
        <v>1.1922503725782416E-2</v>
      </c>
    </row>
    <row r="84" spans="1:27" x14ac:dyDescent="0.25">
      <c r="A84">
        <v>2008</v>
      </c>
      <c r="B84">
        <f t="shared" ca="1" si="21"/>
        <v>123.8</v>
      </c>
      <c r="C84">
        <f t="shared" ca="1" si="21"/>
        <v>82.9</v>
      </c>
      <c r="D84">
        <f t="shared" ca="1" si="14"/>
        <v>104</v>
      </c>
      <c r="E84">
        <f t="shared" ca="1" si="21"/>
        <v>-77.900000000000006</v>
      </c>
      <c r="F84">
        <f t="shared" ca="1" si="21"/>
        <v>87.4</v>
      </c>
      <c r="G84">
        <f t="shared" ca="1" si="15"/>
        <v>-15.3</v>
      </c>
      <c r="H84">
        <f t="shared" ca="1" si="21"/>
        <v>4.3</v>
      </c>
      <c r="I84">
        <f t="shared" ca="1" si="21"/>
        <v>37.9</v>
      </c>
      <c r="J84">
        <f t="shared" ca="1" si="21"/>
        <v>1</v>
      </c>
      <c r="K84">
        <f t="shared" ca="1" si="21"/>
        <v>145.1</v>
      </c>
      <c r="L84">
        <f t="shared" ca="1" si="21"/>
        <v>88.8</v>
      </c>
      <c r="M84">
        <f t="shared" ca="1" si="21"/>
        <v>116.3</v>
      </c>
      <c r="N84">
        <f t="shared" ca="1" si="21"/>
        <v>114.3</v>
      </c>
      <c r="O84">
        <f t="shared" ca="1" si="21"/>
        <v>185.5</v>
      </c>
      <c r="P84">
        <f t="shared" ca="1" si="23"/>
        <v>166</v>
      </c>
      <c r="Q84">
        <f t="shared" ca="1" si="22"/>
        <v>766448</v>
      </c>
      <c r="R84">
        <f t="shared" ca="1" si="22"/>
        <v>215274</v>
      </c>
      <c r="S84">
        <f t="shared" ca="1" si="22"/>
        <v>232213</v>
      </c>
      <c r="U84" s="157">
        <f t="shared" ca="1" si="16"/>
        <v>0.21658351251487382</v>
      </c>
      <c r="W84" s="157">
        <f t="shared" ca="1" si="19"/>
        <v>0.48310525191151743</v>
      </c>
      <c r="X84" s="157"/>
      <c r="Y84" s="157">
        <f t="shared" ca="1" si="17"/>
        <v>0.49722103463018386</v>
      </c>
      <c r="AA84" s="157">
        <f t="shared" ca="1" si="18"/>
        <v>9.6153846153846159E-3</v>
      </c>
    </row>
    <row r="85" spans="1:27" x14ac:dyDescent="0.25">
      <c r="A85">
        <v>2009</v>
      </c>
      <c r="B85">
        <f t="shared" ca="1" si="21"/>
        <v>136.69999999999999</v>
      </c>
      <c r="C85">
        <f t="shared" ca="1" si="21"/>
        <v>85.2</v>
      </c>
      <c r="D85">
        <f t="shared" ca="1" si="14"/>
        <v>112.1</v>
      </c>
      <c r="E85">
        <f t="shared" ca="1" si="21"/>
        <v>-86.7</v>
      </c>
      <c r="F85">
        <f t="shared" ca="1" si="21"/>
        <v>89.2</v>
      </c>
      <c r="G85">
        <f t="shared" ca="1" si="15"/>
        <v>-25.3</v>
      </c>
      <c r="H85">
        <f t="shared" ca="1" si="21"/>
        <v>4.2</v>
      </c>
      <c r="I85">
        <f t="shared" ca="1" si="21"/>
        <v>39</v>
      </c>
      <c r="J85">
        <f t="shared" ca="1" si="21"/>
        <v>1</v>
      </c>
      <c r="K85">
        <f t="shared" ca="1" si="21"/>
        <v>145.6</v>
      </c>
      <c r="L85">
        <f t="shared" ca="1" si="21"/>
        <v>132.69999999999999</v>
      </c>
      <c r="M85">
        <f t="shared" ca="1" si="21"/>
        <v>103.5</v>
      </c>
      <c r="N85">
        <f t="shared" ca="1" si="21"/>
        <v>122.1</v>
      </c>
      <c r="O85">
        <f t="shared" ca="1" si="21"/>
        <v>197.8</v>
      </c>
      <c r="P85">
        <f t="shared" ca="1" si="23"/>
        <v>167.8</v>
      </c>
      <c r="Q85">
        <f t="shared" ca="1" si="22"/>
        <v>762201</v>
      </c>
      <c r="R85">
        <f t="shared" ca="1" si="22"/>
        <v>203240</v>
      </c>
      <c r="S85">
        <f t="shared" ca="1" si="22"/>
        <v>240924</v>
      </c>
      <c r="U85" s="157">
        <f t="shared" ca="1" si="16"/>
        <v>0.22015190218853034</v>
      </c>
      <c r="W85" s="157">
        <f t="shared" ca="1" si="19"/>
        <v>0.55156465262743559</v>
      </c>
      <c r="X85" s="157"/>
      <c r="Y85" s="157">
        <f t="shared" ca="1" si="17"/>
        <v>0.37190082644628103</v>
      </c>
      <c r="AA85" s="157">
        <f t="shared" ca="1" si="18"/>
        <v>8.9206066012488851E-3</v>
      </c>
    </row>
    <row r="86" spans="1:27" x14ac:dyDescent="0.25">
      <c r="A86">
        <v>2010</v>
      </c>
      <c r="B86">
        <f t="shared" ca="1" si="21"/>
        <v>144.69999999999999</v>
      </c>
      <c r="C86">
        <f t="shared" ca="1" si="21"/>
        <v>89.9</v>
      </c>
      <c r="D86">
        <f t="shared" ca="1" si="14"/>
        <v>127.4</v>
      </c>
      <c r="E86">
        <f t="shared" ca="1" si="21"/>
        <v>-87.1</v>
      </c>
      <c r="F86">
        <f t="shared" ca="1" si="21"/>
        <v>101.9</v>
      </c>
      <c r="G86">
        <f t="shared" ca="1" si="15"/>
        <v>-44.9</v>
      </c>
      <c r="H86">
        <f t="shared" ca="1" si="21"/>
        <v>4.0999999999999996</v>
      </c>
      <c r="I86">
        <f t="shared" ca="1" si="21"/>
        <v>39.700000000000003</v>
      </c>
      <c r="J86">
        <f t="shared" ca="1" si="21"/>
        <v>0.8</v>
      </c>
      <c r="K86">
        <f t="shared" ca="1" si="21"/>
        <v>148</v>
      </c>
      <c r="L86">
        <f t="shared" ca="1" si="21"/>
        <v>134.80000000000001</v>
      </c>
      <c r="M86">
        <f t="shared" ca="1" si="21"/>
        <v>88.4</v>
      </c>
      <c r="N86">
        <f t="shared" ca="1" si="21"/>
        <v>123.6</v>
      </c>
      <c r="O86">
        <f t="shared" ca="1" si="21"/>
        <v>213.1</v>
      </c>
      <c r="P86">
        <f t="shared" ca="1" si="23"/>
        <v>169.6</v>
      </c>
      <c r="Q86">
        <f t="shared" ca="1" si="22"/>
        <v>831748</v>
      </c>
      <c r="R86">
        <f t="shared" ca="1" si="22"/>
        <v>206838</v>
      </c>
      <c r="S86">
        <f t="shared" ca="1" si="22"/>
        <v>266506</v>
      </c>
      <c r="U86" s="157">
        <f t="shared" ca="1" si="16"/>
        <v>0.20390791441638573</v>
      </c>
      <c r="W86" s="157">
        <f t="shared" ca="1" si="19"/>
        <v>0.61594097796343028</v>
      </c>
      <c r="X86" s="157"/>
      <c r="Y86" s="157">
        <f t="shared" ca="1" si="17"/>
        <v>0.31258840169731261</v>
      </c>
      <c r="AA86" s="157">
        <f t="shared" ca="1" si="18"/>
        <v>6.2794348508634227E-3</v>
      </c>
    </row>
    <row r="87" spans="1:27" x14ac:dyDescent="0.25">
      <c r="A87">
        <v>2011</v>
      </c>
      <c r="B87">
        <f t="shared" ca="1" si="21"/>
        <v>149.30000000000001</v>
      </c>
      <c r="C87">
        <f t="shared" ca="1" si="21"/>
        <v>97</v>
      </c>
      <c r="D87">
        <f t="shared" ca="1" si="14"/>
        <v>133.80000000000001</v>
      </c>
      <c r="E87">
        <f t="shared" ca="1" si="21"/>
        <v>-90.3</v>
      </c>
      <c r="F87">
        <f t="shared" ca="1" si="21"/>
        <v>93.7</v>
      </c>
      <c r="G87">
        <f t="shared" ca="1" si="15"/>
        <v>-54.9</v>
      </c>
      <c r="H87">
        <f t="shared" ca="1" si="21"/>
        <v>4</v>
      </c>
      <c r="I87">
        <f t="shared" ca="1" si="21"/>
        <v>41.8</v>
      </c>
      <c r="J87">
        <f t="shared" ca="1" si="21"/>
        <v>0.9</v>
      </c>
      <c r="K87">
        <f t="shared" ca="1" si="21"/>
        <v>154</v>
      </c>
      <c r="L87">
        <f t="shared" ca="1" si="21"/>
        <v>133.19999999999999</v>
      </c>
      <c r="M87">
        <f t="shared" ca="1" si="21"/>
        <v>90</v>
      </c>
      <c r="N87">
        <f t="shared" ca="1" si="21"/>
        <v>125.2</v>
      </c>
      <c r="O87">
        <f t="shared" ca="1" si="21"/>
        <v>227.4</v>
      </c>
      <c r="P87">
        <f t="shared" ca="1" si="23"/>
        <v>172.5</v>
      </c>
      <c r="Q87">
        <f t="shared" ca="1" si="22"/>
        <v>864692</v>
      </c>
      <c r="R87">
        <f t="shared" ca="1" si="22"/>
        <v>206795</v>
      </c>
      <c r="S87">
        <f t="shared" ca="1" si="22"/>
        <v>267513</v>
      </c>
      <c r="U87" s="157">
        <f t="shared" ca="1" si="16"/>
        <v>0.1994929986631078</v>
      </c>
      <c r="W87" s="157">
        <f t="shared" ca="1" si="19"/>
        <v>0.64701757779443425</v>
      </c>
      <c r="X87" s="157"/>
      <c r="Y87" s="157">
        <f t="shared" ca="1" si="17"/>
        <v>0.31337047353760444</v>
      </c>
      <c r="AA87" s="157">
        <f t="shared" ca="1" si="18"/>
        <v>6.7264573991031385E-3</v>
      </c>
    </row>
    <row r="88" spans="1:27" x14ac:dyDescent="0.25">
      <c r="A88">
        <v>2012</v>
      </c>
      <c r="B88">
        <f t="shared" ca="1" si="21"/>
        <v>156.30000000000001</v>
      </c>
      <c r="C88">
        <f t="shared" ca="1" si="21"/>
        <v>102.9</v>
      </c>
      <c r="D88">
        <f t="shared" ca="1" si="14"/>
        <v>127</v>
      </c>
      <c r="E88">
        <f t="shared" ca="1" si="21"/>
        <v>-96.3</v>
      </c>
      <c r="F88">
        <f t="shared" ca="1" si="21"/>
        <v>87</v>
      </c>
      <c r="G88">
        <f t="shared" ca="1" si="15"/>
        <v>-49.8</v>
      </c>
      <c r="H88">
        <f t="shared" ca="1" si="21"/>
        <v>3.7</v>
      </c>
      <c r="I88">
        <f t="shared" ca="1" si="21"/>
        <v>44.2</v>
      </c>
      <c r="J88">
        <f t="shared" ca="1" si="21"/>
        <v>0.7</v>
      </c>
      <c r="K88">
        <f t="shared" ca="1" si="21"/>
        <v>157.69999999999999</v>
      </c>
      <c r="L88">
        <f t="shared" ca="1" si="21"/>
        <v>150.19999999999999</v>
      </c>
      <c r="M88">
        <f t="shared" ca="1" si="21"/>
        <v>85.6</v>
      </c>
      <c r="N88">
        <f t="shared" ca="1" si="21"/>
        <v>131.69999999999999</v>
      </c>
      <c r="O88">
        <f t="shared" ca="1" si="21"/>
        <v>240.9</v>
      </c>
      <c r="P88">
        <f t="shared" ca="1" si="23"/>
        <v>197.6</v>
      </c>
      <c r="Q88">
        <f t="shared" ca="1" si="22"/>
        <v>945533</v>
      </c>
      <c r="R88">
        <f t="shared" ca="1" si="22"/>
        <v>212389</v>
      </c>
      <c r="S88">
        <f t="shared" ca="1" si="22"/>
        <v>267577</v>
      </c>
      <c r="U88" s="157">
        <f t="shared" ca="1" si="16"/>
        <v>0.20898265845824524</v>
      </c>
      <c r="W88" s="157">
        <f t="shared" ca="1" si="19"/>
        <v>0.59795940467726671</v>
      </c>
      <c r="X88" s="157"/>
      <c r="Y88" s="157">
        <f t="shared" ca="1" si="17"/>
        <v>0.27801234166937316</v>
      </c>
      <c r="AA88" s="157">
        <f t="shared" ca="1" si="18"/>
        <v>5.5118110236220472E-3</v>
      </c>
    </row>
    <row r="89" spans="1:27" x14ac:dyDescent="0.25">
      <c r="A89">
        <v>2013</v>
      </c>
      <c r="B89">
        <f t="shared" ca="1" si="21"/>
        <v>159.9</v>
      </c>
      <c r="C89">
        <f t="shared" ca="1" si="21"/>
        <v>114.9</v>
      </c>
      <c r="D89">
        <f t="shared" ca="1" si="14"/>
        <v>112.6</v>
      </c>
      <c r="E89">
        <f t="shared" ca="1" si="21"/>
        <v>-100.3</v>
      </c>
      <c r="F89">
        <f t="shared" ca="1" si="21"/>
        <v>76.5</v>
      </c>
      <c r="G89">
        <f t="shared" ca="1" si="15"/>
        <v>-37.9</v>
      </c>
      <c r="H89">
        <f t="shared" ca="1" si="21"/>
        <v>3.5</v>
      </c>
      <c r="I89">
        <f t="shared" ca="1" si="21"/>
        <v>45.3</v>
      </c>
      <c r="J89">
        <f t="shared" ca="1" si="21"/>
        <v>0.6</v>
      </c>
      <c r="K89">
        <f t="shared" ca="1" si="21"/>
        <v>162.5</v>
      </c>
      <c r="L89">
        <f t="shared" ca="1" si="21"/>
        <v>156.6</v>
      </c>
      <c r="M89">
        <f t="shared" ca="1" si="21"/>
        <v>80.900000000000006</v>
      </c>
      <c r="N89">
        <f t="shared" ca="1" si="21"/>
        <v>135.69999999999999</v>
      </c>
      <c r="O89">
        <f t="shared" ca="1" si="21"/>
        <v>256.10000000000002</v>
      </c>
      <c r="P89">
        <f t="shared" ca="1" si="23"/>
        <v>229.5</v>
      </c>
      <c r="Q89">
        <f t="shared" ca="1" si="22"/>
        <v>1052208</v>
      </c>
      <c r="R89">
        <f t="shared" ca="1" si="22"/>
        <v>218219</v>
      </c>
      <c r="S89">
        <f t="shared" ca="1" si="22"/>
        <v>269327</v>
      </c>
      <c r="U89" s="157">
        <f ca="1">P89/Q89*1000</f>
        <v>0.21811276857807582</v>
      </c>
      <c r="W89" s="157">
        <f t="shared" ca="1" si="19"/>
        <v>0.51599539911740033</v>
      </c>
      <c r="X89" s="157"/>
      <c r="Y89" s="157">
        <f t="shared" ca="1" si="17"/>
        <v>0.2535255405828894</v>
      </c>
      <c r="AA89" s="157">
        <f t="shared" ca="1" si="18"/>
        <v>5.3285968028419185E-3</v>
      </c>
    </row>
    <row r="90" spans="1:27" x14ac:dyDescent="0.25">
      <c r="A90">
        <v>2014</v>
      </c>
      <c r="B90">
        <f t="shared" ca="1" si="21"/>
        <v>164.7</v>
      </c>
      <c r="C90">
        <f t="shared" ca="1" si="21"/>
        <v>124.4</v>
      </c>
      <c r="D90">
        <f t="shared" ca="1" si="14"/>
        <v>101.2</v>
      </c>
      <c r="E90">
        <f t="shared" ca="1" si="21"/>
        <v>-104.7</v>
      </c>
      <c r="F90">
        <f t="shared" ca="1" si="21"/>
        <v>67.599999999999994</v>
      </c>
      <c r="G90">
        <f t="shared" ca="1" si="15"/>
        <v>-26.4</v>
      </c>
      <c r="H90">
        <f t="shared" ca="1" si="21"/>
        <v>3.5</v>
      </c>
      <c r="I90">
        <f t="shared" ca="1" si="21"/>
        <v>47.2</v>
      </c>
      <c r="J90">
        <f t="shared" ca="1" si="21"/>
        <v>0.7</v>
      </c>
      <c r="K90">
        <f t="shared" ca="1" si="21"/>
        <v>167.1</v>
      </c>
      <c r="L90">
        <f t="shared" ca="1" si="21"/>
        <v>146.5</v>
      </c>
      <c r="M90">
        <f t="shared" ca="1" si="21"/>
        <v>85.4</v>
      </c>
      <c r="N90">
        <f t="shared" ca="1" si="21"/>
        <v>139.69999999999999</v>
      </c>
      <c r="O90">
        <f t="shared" ca="1" si="21"/>
        <v>269.2</v>
      </c>
      <c r="P90">
        <f t="shared" ca="1" si="23"/>
        <v>245.4</v>
      </c>
      <c r="Q90">
        <f t="shared" ca="1" si="22"/>
        <v>1122359</v>
      </c>
      <c r="R90">
        <f t="shared" ca="1" si="22"/>
        <v>224928</v>
      </c>
      <c r="S90">
        <f t="shared" ca="1" si="22"/>
        <v>271755</v>
      </c>
      <c r="U90" s="157">
        <f ca="1">P90/Q90*1000</f>
        <v>0.21864661841710184</v>
      </c>
      <c r="W90" s="157">
        <f t="shared" ref="W90:W91" ca="1" si="24">(D90)/R90*1000</f>
        <v>0.44992175273865415</v>
      </c>
      <c r="X90" s="157"/>
      <c r="Y90" s="157">
        <f t="shared" ca="1" si="17"/>
        <v>0.27232142857142855</v>
      </c>
      <c r="AA90" s="157">
        <f t="shared" ref="AA90:AA91" ca="1" si="25">J90/D90</f>
        <v>6.9169960474308291E-3</v>
      </c>
    </row>
    <row r="91" spans="1:27" x14ac:dyDescent="0.25">
      <c r="A91">
        <v>2015</v>
      </c>
      <c r="B91">
        <f t="shared" ref="B91:C91" ca="1" si="26">INDIRECT(ADDRESS(B$4,4+$A91-1929,1,1,B$2&amp;" Ann"))</f>
        <v>170.9</v>
      </c>
      <c r="C91">
        <f t="shared" ca="1" si="26"/>
        <v>130.69999999999999</v>
      </c>
      <c r="D91">
        <f t="shared" ca="1" si="14"/>
        <v>80.3</v>
      </c>
      <c r="E91">
        <f t="shared" ca="1" si="14"/>
        <v>-110.2</v>
      </c>
      <c r="F91">
        <f t="shared" ca="1" si="14"/>
        <v>67.400000000000006</v>
      </c>
      <c r="G91">
        <f t="shared" ca="1" si="15"/>
        <v>-5.4</v>
      </c>
      <c r="H91">
        <f t="shared" ca="1" si="15"/>
        <v>3.8</v>
      </c>
      <c r="I91">
        <f t="shared" ca="1" si="15"/>
        <v>49.9</v>
      </c>
      <c r="J91">
        <f t="shared" ca="1" si="15"/>
        <v>0.7</v>
      </c>
      <c r="K91">
        <f t="shared" ca="1" si="15"/>
        <v>171.9</v>
      </c>
      <c r="L91">
        <f t="shared" ca="1" si="15"/>
        <v>154.19999999999999</v>
      </c>
      <c r="M91">
        <f t="shared" ca="1" si="15"/>
        <v>96.3</v>
      </c>
      <c r="N91">
        <f t="shared" ca="1" si="15"/>
        <v>141.9</v>
      </c>
      <c r="O91">
        <f t="shared" ca="1" si="15"/>
        <v>284.5</v>
      </c>
      <c r="P91">
        <f t="shared" ca="1" si="23"/>
        <v>262.39999999999998</v>
      </c>
      <c r="Q91">
        <f t="shared" ca="1" si="22"/>
        <v>1208997</v>
      </c>
      <c r="R91">
        <f t="shared" ca="1" si="22"/>
        <v>232086</v>
      </c>
      <c r="S91">
        <f t="shared" ca="1" si="22"/>
        <v>279160</v>
      </c>
      <c r="U91" s="157">
        <f ca="1">P91/Q91*1000</f>
        <v>0.21703941366273033</v>
      </c>
      <c r="W91" s="157">
        <f t="shared" ca="1" si="24"/>
        <v>0.34599243383918027</v>
      </c>
      <c r="Y91" s="157">
        <f t="shared" ca="1" si="17"/>
        <v>0.29530818767249306</v>
      </c>
      <c r="AA91" s="157">
        <f t="shared" ca="1" si="25"/>
        <v>8.717310087173101E-3</v>
      </c>
    </row>
    <row r="93" spans="1:27" x14ac:dyDescent="0.25">
      <c r="W93" s="157">
        <f ca="1">AVERAGE(W60:W91)</f>
        <v>0.42545176937361234</v>
      </c>
    </row>
  </sheetData>
  <pageMargins left="0.7" right="0.7" top="0.75" bottom="0.75" header="0.3" footer="0.3"/>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333"/>
  <sheetViews>
    <sheetView workbookViewId="0">
      <pane xSplit="3" ySplit="8" topLeftCell="D152" activePane="bottomRight" state="frozen"/>
      <selection activeCell="B41" sqref="B41"/>
      <selection pane="topRight" activeCell="B41" sqref="B41"/>
      <selection pane="bottomLeft" activeCell="B41" sqref="B41"/>
      <selection pane="bottomRight" activeCell="B6" sqref="B6"/>
    </sheetView>
  </sheetViews>
  <sheetFormatPr defaultRowHeight="15" x14ac:dyDescent="0.25"/>
  <cols>
    <col min="1" max="1" width="5.7109375" customWidth="1"/>
    <col min="2" max="2" width="50.7109375" customWidth="1"/>
    <col min="3" max="3" width="13.7109375" customWidth="1"/>
    <col min="257" max="257" width="5.7109375" customWidth="1"/>
    <col min="258" max="258" width="50.7109375" customWidth="1"/>
    <col min="259" max="259" width="13.7109375" customWidth="1"/>
    <col min="513" max="513" width="5.7109375" customWidth="1"/>
    <col min="514" max="514" width="50.7109375" customWidth="1"/>
    <col min="515" max="515" width="13.7109375" customWidth="1"/>
    <col min="769" max="769" width="5.7109375" customWidth="1"/>
    <col min="770" max="770" width="50.7109375" customWidth="1"/>
    <col min="771" max="771" width="13.7109375" customWidth="1"/>
    <col min="1025" max="1025" width="5.7109375" customWidth="1"/>
    <col min="1026" max="1026" width="50.7109375" customWidth="1"/>
    <col min="1027" max="1027" width="13.7109375" customWidth="1"/>
    <col min="1281" max="1281" width="5.7109375" customWidth="1"/>
    <col min="1282" max="1282" width="50.7109375" customWidth="1"/>
    <col min="1283" max="1283" width="13.7109375" customWidth="1"/>
    <col min="1537" max="1537" width="5.7109375" customWidth="1"/>
    <col min="1538" max="1538" width="50.7109375" customWidth="1"/>
    <col min="1539" max="1539" width="13.7109375" customWidth="1"/>
    <col min="1793" max="1793" width="5.7109375" customWidth="1"/>
    <col min="1794" max="1794" width="50.7109375" customWidth="1"/>
    <col min="1795" max="1795" width="13.7109375" customWidth="1"/>
    <col min="2049" max="2049" width="5.7109375" customWidth="1"/>
    <col min="2050" max="2050" width="50.7109375" customWidth="1"/>
    <col min="2051" max="2051" width="13.7109375" customWidth="1"/>
    <col min="2305" max="2305" width="5.7109375" customWidth="1"/>
    <col min="2306" max="2306" width="50.7109375" customWidth="1"/>
    <col min="2307" max="2307" width="13.7109375" customWidth="1"/>
    <col min="2561" max="2561" width="5.7109375" customWidth="1"/>
    <col min="2562" max="2562" width="50.7109375" customWidth="1"/>
    <col min="2563" max="2563" width="13.7109375" customWidth="1"/>
    <col min="2817" max="2817" width="5.7109375" customWidth="1"/>
    <col min="2818" max="2818" width="50.7109375" customWidth="1"/>
    <col min="2819" max="2819" width="13.7109375" customWidth="1"/>
    <col min="3073" max="3073" width="5.7109375" customWidth="1"/>
    <col min="3074" max="3074" width="50.7109375" customWidth="1"/>
    <col min="3075" max="3075" width="13.7109375" customWidth="1"/>
    <col min="3329" max="3329" width="5.7109375" customWidth="1"/>
    <col min="3330" max="3330" width="50.7109375" customWidth="1"/>
    <col min="3331" max="3331" width="13.7109375" customWidth="1"/>
    <col min="3585" max="3585" width="5.7109375" customWidth="1"/>
    <col min="3586" max="3586" width="50.7109375" customWidth="1"/>
    <col min="3587" max="3587" width="13.7109375" customWidth="1"/>
    <col min="3841" max="3841" width="5.7109375" customWidth="1"/>
    <col min="3842" max="3842" width="50.7109375" customWidth="1"/>
    <col min="3843" max="3843" width="13.7109375" customWidth="1"/>
    <col min="4097" max="4097" width="5.7109375" customWidth="1"/>
    <col min="4098" max="4098" width="50.7109375" customWidth="1"/>
    <col min="4099" max="4099" width="13.7109375" customWidth="1"/>
    <col min="4353" max="4353" width="5.7109375" customWidth="1"/>
    <col min="4354" max="4354" width="50.7109375" customWidth="1"/>
    <col min="4355" max="4355" width="13.7109375" customWidth="1"/>
    <col min="4609" max="4609" width="5.7109375" customWidth="1"/>
    <col min="4610" max="4610" width="50.7109375" customWidth="1"/>
    <col min="4611" max="4611" width="13.7109375" customWidth="1"/>
    <col min="4865" max="4865" width="5.7109375" customWidth="1"/>
    <col min="4866" max="4866" width="50.7109375" customWidth="1"/>
    <col min="4867" max="4867" width="13.7109375" customWidth="1"/>
    <col min="5121" max="5121" width="5.7109375" customWidth="1"/>
    <col min="5122" max="5122" width="50.7109375" customWidth="1"/>
    <col min="5123" max="5123" width="13.7109375" customWidth="1"/>
    <col min="5377" max="5377" width="5.7109375" customWidth="1"/>
    <col min="5378" max="5378" width="50.7109375" customWidth="1"/>
    <col min="5379" max="5379" width="13.7109375" customWidth="1"/>
    <col min="5633" max="5633" width="5.7109375" customWidth="1"/>
    <col min="5634" max="5634" width="50.7109375" customWidth="1"/>
    <col min="5635" max="5635" width="13.7109375" customWidth="1"/>
    <col min="5889" max="5889" width="5.7109375" customWidth="1"/>
    <col min="5890" max="5890" width="50.7109375" customWidth="1"/>
    <col min="5891" max="5891" width="13.7109375" customWidth="1"/>
    <col min="6145" max="6145" width="5.7109375" customWidth="1"/>
    <col min="6146" max="6146" width="50.7109375" customWidth="1"/>
    <col min="6147" max="6147" width="13.7109375" customWidth="1"/>
    <col min="6401" max="6401" width="5.7109375" customWidth="1"/>
    <col min="6402" max="6402" width="50.7109375" customWidth="1"/>
    <col min="6403" max="6403" width="13.7109375" customWidth="1"/>
    <col min="6657" max="6657" width="5.7109375" customWidth="1"/>
    <col min="6658" max="6658" width="50.7109375" customWidth="1"/>
    <col min="6659" max="6659" width="13.7109375" customWidth="1"/>
    <col min="6913" max="6913" width="5.7109375" customWidth="1"/>
    <col min="6914" max="6914" width="50.7109375" customWidth="1"/>
    <col min="6915" max="6915" width="13.7109375" customWidth="1"/>
    <col min="7169" max="7169" width="5.7109375" customWidth="1"/>
    <col min="7170" max="7170" width="50.7109375" customWidth="1"/>
    <col min="7171" max="7171" width="13.7109375" customWidth="1"/>
    <col min="7425" max="7425" width="5.7109375" customWidth="1"/>
    <col min="7426" max="7426" width="50.7109375" customWidth="1"/>
    <col min="7427" max="7427" width="13.7109375" customWidth="1"/>
    <col min="7681" max="7681" width="5.7109375" customWidth="1"/>
    <col min="7682" max="7682" width="50.7109375" customWidth="1"/>
    <col min="7683" max="7683" width="13.7109375" customWidth="1"/>
    <col min="7937" max="7937" width="5.7109375" customWidth="1"/>
    <col min="7938" max="7938" width="50.7109375" customWidth="1"/>
    <col min="7939" max="7939" width="13.7109375" customWidth="1"/>
    <col min="8193" max="8193" width="5.7109375" customWidth="1"/>
    <col min="8194" max="8194" width="50.7109375" customWidth="1"/>
    <col min="8195" max="8195" width="13.7109375" customWidth="1"/>
    <col min="8449" max="8449" width="5.7109375" customWidth="1"/>
    <col min="8450" max="8450" width="50.7109375" customWidth="1"/>
    <col min="8451" max="8451" width="13.7109375" customWidth="1"/>
    <col min="8705" max="8705" width="5.7109375" customWidth="1"/>
    <col min="8706" max="8706" width="50.7109375" customWidth="1"/>
    <col min="8707" max="8707" width="13.7109375" customWidth="1"/>
    <col min="8961" max="8961" width="5.7109375" customWidth="1"/>
    <col min="8962" max="8962" width="50.7109375" customWidth="1"/>
    <col min="8963" max="8963" width="13.7109375" customWidth="1"/>
    <col min="9217" max="9217" width="5.7109375" customWidth="1"/>
    <col min="9218" max="9218" width="50.7109375" customWidth="1"/>
    <col min="9219" max="9219" width="13.7109375" customWidth="1"/>
    <col min="9473" max="9473" width="5.7109375" customWidth="1"/>
    <col min="9474" max="9474" width="50.7109375" customWidth="1"/>
    <col min="9475" max="9475" width="13.7109375" customWidth="1"/>
    <col min="9729" max="9729" width="5.7109375" customWidth="1"/>
    <col min="9730" max="9730" width="50.7109375" customWidth="1"/>
    <col min="9731" max="9731" width="13.7109375" customWidth="1"/>
    <col min="9985" max="9985" width="5.7109375" customWidth="1"/>
    <col min="9986" max="9986" width="50.7109375" customWidth="1"/>
    <col min="9987" max="9987" width="13.7109375" customWidth="1"/>
    <col min="10241" max="10241" width="5.7109375" customWidth="1"/>
    <col min="10242" max="10242" width="50.7109375" customWidth="1"/>
    <col min="10243" max="10243" width="13.7109375" customWidth="1"/>
    <col min="10497" max="10497" width="5.7109375" customWidth="1"/>
    <col min="10498" max="10498" width="50.7109375" customWidth="1"/>
    <col min="10499" max="10499" width="13.7109375" customWidth="1"/>
    <col min="10753" max="10753" width="5.7109375" customWidth="1"/>
    <col min="10754" max="10754" width="50.7109375" customWidth="1"/>
    <col min="10755" max="10755" width="13.7109375" customWidth="1"/>
    <col min="11009" max="11009" width="5.7109375" customWidth="1"/>
    <col min="11010" max="11010" width="50.7109375" customWidth="1"/>
    <col min="11011" max="11011" width="13.7109375" customWidth="1"/>
    <col min="11265" max="11265" width="5.7109375" customWidth="1"/>
    <col min="11266" max="11266" width="50.7109375" customWidth="1"/>
    <col min="11267" max="11267" width="13.7109375" customWidth="1"/>
    <col min="11521" max="11521" width="5.7109375" customWidth="1"/>
    <col min="11522" max="11522" width="50.7109375" customWidth="1"/>
    <col min="11523" max="11523" width="13.7109375" customWidth="1"/>
    <col min="11777" max="11777" width="5.7109375" customWidth="1"/>
    <col min="11778" max="11778" width="50.7109375" customWidth="1"/>
    <col min="11779" max="11779" width="13.7109375" customWidth="1"/>
    <col min="12033" max="12033" width="5.7109375" customWidth="1"/>
    <col min="12034" max="12034" width="50.7109375" customWidth="1"/>
    <col min="12035" max="12035" width="13.7109375" customWidth="1"/>
    <col min="12289" max="12289" width="5.7109375" customWidth="1"/>
    <col min="12290" max="12290" width="50.7109375" customWidth="1"/>
    <col min="12291" max="12291" width="13.7109375" customWidth="1"/>
    <col min="12545" max="12545" width="5.7109375" customWidth="1"/>
    <col min="12546" max="12546" width="50.7109375" customWidth="1"/>
    <col min="12547" max="12547" width="13.7109375" customWidth="1"/>
    <col min="12801" max="12801" width="5.7109375" customWidth="1"/>
    <col min="12802" max="12802" width="50.7109375" customWidth="1"/>
    <col min="12803" max="12803" width="13.7109375" customWidth="1"/>
    <col min="13057" max="13057" width="5.7109375" customWidth="1"/>
    <col min="13058" max="13058" width="50.7109375" customWidth="1"/>
    <col min="13059" max="13059" width="13.7109375" customWidth="1"/>
    <col min="13313" max="13313" width="5.7109375" customWidth="1"/>
    <col min="13314" max="13314" width="50.7109375" customWidth="1"/>
    <col min="13315" max="13315" width="13.7109375" customWidth="1"/>
    <col min="13569" max="13569" width="5.7109375" customWidth="1"/>
    <col min="13570" max="13570" width="50.7109375" customWidth="1"/>
    <col min="13571" max="13571" width="13.7109375" customWidth="1"/>
    <col min="13825" max="13825" width="5.7109375" customWidth="1"/>
    <col min="13826" max="13826" width="50.7109375" customWidth="1"/>
    <col min="13827" max="13827" width="13.7109375" customWidth="1"/>
    <col min="14081" max="14081" width="5.7109375" customWidth="1"/>
    <col min="14082" max="14082" width="50.7109375" customWidth="1"/>
    <col min="14083" max="14083" width="13.7109375" customWidth="1"/>
    <col min="14337" max="14337" width="5.7109375" customWidth="1"/>
    <col min="14338" max="14338" width="50.7109375" customWidth="1"/>
    <col min="14339" max="14339" width="13.7109375" customWidth="1"/>
    <col min="14593" max="14593" width="5.7109375" customWidth="1"/>
    <col min="14594" max="14594" width="50.7109375" customWidth="1"/>
    <col min="14595" max="14595" width="13.7109375" customWidth="1"/>
    <col min="14849" max="14849" width="5.7109375" customWidth="1"/>
    <col min="14850" max="14850" width="50.7109375" customWidth="1"/>
    <col min="14851" max="14851" width="13.7109375" customWidth="1"/>
    <col min="15105" max="15105" width="5.7109375" customWidth="1"/>
    <col min="15106" max="15106" width="50.7109375" customWidth="1"/>
    <col min="15107" max="15107" width="13.7109375" customWidth="1"/>
    <col min="15361" max="15361" width="5.7109375" customWidth="1"/>
    <col min="15362" max="15362" width="50.7109375" customWidth="1"/>
    <col min="15363" max="15363" width="13.7109375" customWidth="1"/>
    <col min="15617" max="15617" width="5.7109375" customWidth="1"/>
    <col min="15618" max="15618" width="50.7109375" customWidth="1"/>
    <col min="15619" max="15619" width="13.7109375" customWidth="1"/>
    <col min="15873" max="15873" width="5.7109375" customWidth="1"/>
    <col min="15874" max="15874" width="50.7109375" customWidth="1"/>
    <col min="15875" max="15875" width="13.7109375" customWidth="1"/>
    <col min="16129" max="16129" width="5.7109375" customWidth="1"/>
    <col min="16130" max="16130" width="50.7109375" customWidth="1"/>
    <col min="16131" max="16131" width="13.7109375" customWidth="1"/>
  </cols>
  <sheetData>
    <row r="1" spans="1:44" x14ac:dyDescent="0.25">
      <c r="A1" s="38" t="s">
        <v>1112</v>
      </c>
    </row>
    <row r="2" spans="1:44" x14ac:dyDescent="0.25">
      <c r="A2" t="s">
        <v>321</v>
      </c>
    </row>
    <row r="3" spans="1:44" x14ac:dyDescent="0.25">
      <c r="A3" t="s">
        <v>1167</v>
      </c>
    </row>
    <row r="4" spans="1:44" x14ac:dyDescent="0.25">
      <c r="A4" t="s">
        <v>238</v>
      </c>
    </row>
    <row r="5" spans="1:44" x14ac:dyDescent="0.25">
      <c r="A5" t="s">
        <v>1851</v>
      </c>
    </row>
    <row r="6" spans="1:44" x14ac:dyDescent="0.25">
      <c r="A6" t="s">
        <v>2009</v>
      </c>
    </row>
    <row r="8" spans="1:44" s="36" customFormat="1" x14ac:dyDescent="0.25">
      <c r="A8" s="36" t="s">
        <v>235</v>
      </c>
      <c r="D8" s="37">
        <v>1929</v>
      </c>
      <c r="E8" s="37">
        <v>1930</v>
      </c>
      <c r="F8" s="37">
        <v>1931</v>
      </c>
      <c r="G8" s="37">
        <v>1932</v>
      </c>
      <c r="H8" s="37">
        <v>1933</v>
      </c>
      <c r="I8" s="37">
        <v>1934</v>
      </c>
      <c r="J8" s="37">
        <v>1935</v>
      </c>
      <c r="K8" s="37">
        <v>1936</v>
      </c>
      <c r="L8" s="37">
        <v>1937</v>
      </c>
      <c r="M8" s="37">
        <v>1938</v>
      </c>
      <c r="N8" s="37">
        <v>1939</v>
      </c>
      <c r="O8" s="37">
        <v>1940</v>
      </c>
      <c r="P8" s="37">
        <v>1941</v>
      </c>
      <c r="Q8" s="37">
        <v>1942</v>
      </c>
      <c r="R8" s="37">
        <v>1943</v>
      </c>
      <c r="S8" s="37">
        <v>1944</v>
      </c>
      <c r="T8" s="37">
        <v>1945</v>
      </c>
      <c r="U8" s="37">
        <v>1946</v>
      </c>
      <c r="V8" s="37">
        <v>1947</v>
      </c>
      <c r="W8" s="37">
        <v>1948</v>
      </c>
      <c r="X8" s="37">
        <v>1949</v>
      </c>
      <c r="Y8" s="37">
        <v>1950</v>
      </c>
      <c r="Z8" s="37">
        <v>1951</v>
      </c>
      <c r="AA8" s="37">
        <v>1952</v>
      </c>
      <c r="AB8" s="37">
        <v>1953</v>
      </c>
      <c r="AC8" s="37">
        <v>1954</v>
      </c>
      <c r="AD8" s="37">
        <v>1955</v>
      </c>
      <c r="AE8" s="37">
        <v>1956</v>
      </c>
      <c r="AF8" s="37">
        <v>1957</v>
      </c>
      <c r="AG8" s="37">
        <v>1958</v>
      </c>
      <c r="AH8" s="37">
        <v>1959</v>
      </c>
      <c r="AI8" s="37">
        <v>1960</v>
      </c>
      <c r="AJ8" s="37">
        <v>1961</v>
      </c>
      <c r="AK8" s="37">
        <v>1962</v>
      </c>
      <c r="AL8" s="37">
        <v>1963</v>
      </c>
      <c r="AM8" s="37">
        <v>1964</v>
      </c>
      <c r="AN8" s="37">
        <v>1965</v>
      </c>
      <c r="AO8" s="37">
        <v>1966</v>
      </c>
      <c r="AP8" s="37">
        <v>1967</v>
      </c>
      <c r="AQ8" s="37">
        <v>1968</v>
      </c>
      <c r="AR8" s="37">
        <v>1969</v>
      </c>
    </row>
    <row r="9" spans="1:44" s="8" customFormat="1" x14ac:dyDescent="0.25">
      <c r="A9" s="33"/>
      <c r="B9" s="8" t="s">
        <v>1111</v>
      </c>
      <c r="C9" s="8" t="s">
        <v>185</v>
      </c>
      <c r="D9" s="9"/>
      <c r="E9" s="9"/>
      <c r="F9" s="9"/>
      <c r="G9" s="9"/>
      <c r="H9" s="9"/>
      <c r="I9" s="9"/>
      <c r="J9" s="9"/>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row>
    <row r="10" spans="1:44" s="8" customFormat="1" x14ac:dyDescent="0.25">
      <c r="A10" s="35">
        <v>1</v>
      </c>
      <c r="B10" s="8" t="s">
        <v>828</v>
      </c>
      <c r="C10" s="8" t="s">
        <v>827</v>
      </c>
      <c r="D10" s="9">
        <v>104.6</v>
      </c>
      <c r="E10" s="9">
        <v>92.2</v>
      </c>
      <c r="F10" s="9">
        <v>77.400000000000006</v>
      </c>
      <c r="G10" s="9">
        <v>59.5</v>
      </c>
      <c r="H10" s="9">
        <v>57.2</v>
      </c>
      <c r="I10" s="9">
        <v>66.8</v>
      </c>
      <c r="J10" s="9">
        <v>74.3</v>
      </c>
      <c r="K10" s="9">
        <v>84.9</v>
      </c>
      <c r="L10" s="9">
        <v>93</v>
      </c>
      <c r="M10" s="9">
        <v>87.4</v>
      </c>
      <c r="N10" s="9">
        <v>93.5</v>
      </c>
      <c r="O10" s="9">
        <v>102.9</v>
      </c>
      <c r="P10" s="9">
        <v>129.4</v>
      </c>
      <c r="Q10" s="9">
        <v>166</v>
      </c>
      <c r="R10" s="9">
        <v>203.1</v>
      </c>
      <c r="S10" s="9">
        <v>224.6</v>
      </c>
      <c r="T10" s="9">
        <v>228.2</v>
      </c>
      <c r="U10" s="9">
        <v>227.8</v>
      </c>
      <c r="V10" s="9">
        <v>249.9</v>
      </c>
      <c r="W10" s="9">
        <v>274.8</v>
      </c>
      <c r="X10" s="9">
        <v>272.8</v>
      </c>
      <c r="Y10" s="9">
        <v>300.2</v>
      </c>
      <c r="Z10" s="9">
        <v>347.3</v>
      </c>
      <c r="AA10" s="9">
        <v>367.7</v>
      </c>
      <c r="AB10" s="9">
        <v>389.7</v>
      </c>
      <c r="AC10" s="9">
        <v>391.1</v>
      </c>
      <c r="AD10" s="9">
        <v>426.2</v>
      </c>
      <c r="AE10" s="9">
        <v>450.1</v>
      </c>
      <c r="AF10" s="9">
        <v>474.9</v>
      </c>
      <c r="AG10" s="9">
        <v>482</v>
      </c>
      <c r="AH10" s="9">
        <v>522.5</v>
      </c>
      <c r="AI10" s="9">
        <v>543.29999999999995</v>
      </c>
      <c r="AJ10" s="9">
        <v>563.29999999999995</v>
      </c>
      <c r="AK10" s="9">
        <v>605.1</v>
      </c>
      <c r="AL10" s="9">
        <v>638.6</v>
      </c>
      <c r="AM10" s="9">
        <v>685.8</v>
      </c>
      <c r="AN10" s="9">
        <v>743.7</v>
      </c>
      <c r="AO10" s="9">
        <v>815</v>
      </c>
      <c r="AP10" s="9">
        <v>861.7</v>
      </c>
      <c r="AQ10" s="9">
        <v>942.5</v>
      </c>
      <c r="AR10" s="9">
        <v>1019.9</v>
      </c>
    </row>
    <row r="11" spans="1:44" s="10" customFormat="1" x14ac:dyDescent="0.25">
      <c r="A11" s="32">
        <v>2</v>
      </c>
      <c r="B11" s="10" t="s">
        <v>1853</v>
      </c>
      <c r="C11" s="10" t="s">
        <v>826</v>
      </c>
      <c r="D11" s="11">
        <v>10</v>
      </c>
      <c r="E11" s="11">
        <v>9.4</v>
      </c>
      <c r="F11" s="11">
        <v>8.5</v>
      </c>
      <c r="G11" s="11">
        <v>7.3</v>
      </c>
      <c r="H11" s="11">
        <v>6.7</v>
      </c>
      <c r="I11" s="11">
        <v>6.7</v>
      </c>
      <c r="J11" s="11">
        <v>7.1</v>
      </c>
      <c r="K11" s="11">
        <v>7.5</v>
      </c>
      <c r="L11" s="11">
        <v>7.9</v>
      </c>
      <c r="M11" s="11">
        <v>8</v>
      </c>
      <c r="N11" s="11">
        <v>8.1</v>
      </c>
      <c r="O11" s="11">
        <v>8.5</v>
      </c>
      <c r="P11" s="11">
        <v>10.5</v>
      </c>
      <c r="Q11" s="11">
        <v>14.8</v>
      </c>
      <c r="R11" s="11">
        <v>19.8</v>
      </c>
      <c r="S11" s="11">
        <v>23.9</v>
      </c>
      <c r="T11" s="11">
        <v>26.4</v>
      </c>
      <c r="U11" s="11">
        <v>27.8</v>
      </c>
      <c r="V11" s="11">
        <v>26.9</v>
      </c>
      <c r="W11" s="11">
        <v>27.6</v>
      </c>
      <c r="X11" s="11">
        <v>27.8</v>
      </c>
      <c r="Y11" s="11">
        <v>29</v>
      </c>
      <c r="Z11" s="11">
        <v>33.9</v>
      </c>
      <c r="AA11" s="11">
        <v>37.799999999999997</v>
      </c>
      <c r="AB11" s="11">
        <v>41.5</v>
      </c>
      <c r="AC11" s="11">
        <v>44.4</v>
      </c>
      <c r="AD11" s="11">
        <v>47.3</v>
      </c>
      <c r="AE11" s="11">
        <v>51.1</v>
      </c>
      <c r="AF11" s="11">
        <v>55.2</v>
      </c>
      <c r="AG11" s="11">
        <v>58.7</v>
      </c>
      <c r="AH11" s="11">
        <v>62.6</v>
      </c>
      <c r="AI11" s="11">
        <v>67</v>
      </c>
      <c r="AJ11" s="11">
        <v>71.400000000000006</v>
      </c>
      <c r="AK11" s="11">
        <v>76.099999999999994</v>
      </c>
      <c r="AL11" s="11">
        <v>80.5</v>
      </c>
      <c r="AM11" s="11">
        <v>85.8</v>
      </c>
      <c r="AN11" s="11">
        <v>91.7</v>
      </c>
      <c r="AO11" s="11">
        <v>98.8</v>
      </c>
      <c r="AP11" s="11">
        <v>105.9</v>
      </c>
      <c r="AQ11" s="11">
        <v>115.8</v>
      </c>
      <c r="AR11" s="11">
        <v>128.1</v>
      </c>
    </row>
    <row r="12" spans="1:44" s="10" customFormat="1" x14ac:dyDescent="0.25">
      <c r="A12" s="32">
        <v>3</v>
      </c>
      <c r="B12" s="10" t="s">
        <v>1110</v>
      </c>
      <c r="C12" s="10" t="s">
        <v>819</v>
      </c>
      <c r="D12" s="11">
        <v>94.6</v>
      </c>
      <c r="E12" s="11">
        <v>82.7</v>
      </c>
      <c r="F12" s="11">
        <v>68.900000000000006</v>
      </c>
      <c r="G12" s="11">
        <v>52.2</v>
      </c>
      <c r="H12" s="11">
        <v>50.5</v>
      </c>
      <c r="I12" s="11">
        <v>60.1</v>
      </c>
      <c r="J12" s="11">
        <v>67.099999999999994</v>
      </c>
      <c r="K12" s="11">
        <v>77.400000000000006</v>
      </c>
      <c r="L12" s="11">
        <v>85.1</v>
      </c>
      <c r="M12" s="11">
        <v>79.400000000000006</v>
      </c>
      <c r="N12" s="11">
        <v>85.4</v>
      </c>
      <c r="O12" s="11">
        <v>94.5</v>
      </c>
      <c r="P12" s="11">
        <v>118.9</v>
      </c>
      <c r="Q12" s="11">
        <v>151.19999999999999</v>
      </c>
      <c r="R12" s="11">
        <v>183.4</v>
      </c>
      <c r="S12" s="11">
        <v>200.6</v>
      </c>
      <c r="T12" s="11">
        <v>201.7</v>
      </c>
      <c r="U12" s="11">
        <v>200</v>
      </c>
      <c r="V12" s="11">
        <v>223</v>
      </c>
      <c r="W12" s="11">
        <v>247.2</v>
      </c>
      <c r="X12" s="11">
        <v>245.1</v>
      </c>
      <c r="Y12" s="11">
        <v>271.2</v>
      </c>
      <c r="Z12" s="11">
        <v>313.39999999999998</v>
      </c>
      <c r="AA12" s="11">
        <v>329.9</v>
      </c>
      <c r="AB12" s="11">
        <v>348.3</v>
      </c>
      <c r="AC12" s="11">
        <v>346.8</v>
      </c>
      <c r="AD12" s="11">
        <v>378.9</v>
      </c>
      <c r="AE12" s="11">
        <v>399</v>
      </c>
      <c r="AF12" s="11">
        <v>419.7</v>
      </c>
      <c r="AG12" s="11">
        <v>423.4</v>
      </c>
      <c r="AH12" s="11">
        <v>459.8</v>
      </c>
      <c r="AI12" s="11">
        <v>476.3</v>
      </c>
      <c r="AJ12" s="11">
        <v>491.9</v>
      </c>
      <c r="AK12" s="11">
        <v>529</v>
      </c>
      <c r="AL12" s="11">
        <v>558.1</v>
      </c>
      <c r="AM12" s="11">
        <v>600</v>
      </c>
      <c r="AN12" s="11">
        <v>652</v>
      </c>
      <c r="AO12" s="11">
        <v>716.3</v>
      </c>
      <c r="AP12" s="11">
        <v>755.9</v>
      </c>
      <c r="AQ12" s="11">
        <v>826.7</v>
      </c>
      <c r="AR12" s="11">
        <v>891.8</v>
      </c>
    </row>
    <row r="13" spans="1:44" s="8" customFormat="1" x14ac:dyDescent="0.25">
      <c r="A13" s="35">
        <v>4</v>
      </c>
      <c r="B13" s="8" t="s">
        <v>277</v>
      </c>
      <c r="C13" s="8" t="s">
        <v>136</v>
      </c>
      <c r="D13" s="9">
        <v>77.400000000000006</v>
      </c>
      <c r="E13" s="9">
        <v>70.099999999999994</v>
      </c>
      <c r="F13" s="9">
        <v>60.7</v>
      </c>
      <c r="G13" s="9">
        <v>48.7</v>
      </c>
      <c r="H13" s="9">
        <v>45.9</v>
      </c>
      <c r="I13" s="9">
        <v>51.5</v>
      </c>
      <c r="J13" s="9">
        <v>55.9</v>
      </c>
      <c r="K13" s="9">
        <v>62.2</v>
      </c>
      <c r="L13" s="9">
        <v>66.8</v>
      </c>
      <c r="M13" s="9">
        <v>64.3</v>
      </c>
      <c r="N13" s="9">
        <v>67.2</v>
      </c>
      <c r="O13" s="9">
        <v>71.3</v>
      </c>
      <c r="P13" s="9">
        <v>81.099999999999994</v>
      </c>
      <c r="Q13" s="9">
        <v>89</v>
      </c>
      <c r="R13" s="9">
        <v>99.9</v>
      </c>
      <c r="S13" s="9">
        <v>108.6</v>
      </c>
      <c r="T13" s="9">
        <v>120</v>
      </c>
      <c r="U13" s="9">
        <v>144.30000000000001</v>
      </c>
      <c r="V13" s="9">
        <v>162</v>
      </c>
      <c r="W13" s="9">
        <v>175</v>
      </c>
      <c r="X13" s="9">
        <v>178.5</v>
      </c>
      <c r="Y13" s="9">
        <v>192.2</v>
      </c>
      <c r="Z13" s="9">
        <v>208.5</v>
      </c>
      <c r="AA13" s="9">
        <v>219.5</v>
      </c>
      <c r="AB13" s="9">
        <v>233</v>
      </c>
      <c r="AC13" s="9">
        <v>239.9</v>
      </c>
      <c r="AD13" s="9">
        <v>258.7</v>
      </c>
      <c r="AE13" s="9">
        <v>271.60000000000002</v>
      </c>
      <c r="AF13" s="9">
        <v>286.7</v>
      </c>
      <c r="AG13" s="9">
        <v>296</v>
      </c>
      <c r="AH13" s="9">
        <v>317.5</v>
      </c>
      <c r="AI13" s="9">
        <v>331.6</v>
      </c>
      <c r="AJ13" s="9">
        <v>342</v>
      </c>
      <c r="AK13" s="9">
        <v>363.1</v>
      </c>
      <c r="AL13" s="9">
        <v>382.5</v>
      </c>
      <c r="AM13" s="9">
        <v>411.2</v>
      </c>
      <c r="AN13" s="9">
        <v>443.6</v>
      </c>
      <c r="AO13" s="9">
        <v>480.6</v>
      </c>
      <c r="AP13" s="9">
        <v>507.4</v>
      </c>
      <c r="AQ13" s="9">
        <v>557.4</v>
      </c>
      <c r="AR13" s="9">
        <v>604.5</v>
      </c>
    </row>
    <row r="14" spans="1:44" s="10" customFormat="1" x14ac:dyDescent="0.25">
      <c r="A14" s="32">
        <v>5</v>
      </c>
      <c r="B14" s="10" t="s">
        <v>1854</v>
      </c>
      <c r="C14" s="10" t="s">
        <v>1109</v>
      </c>
      <c r="D14" s="11">
        <v>6</v>
      </c>
      <c r="E14" s="11">
        <v>6.2</v>
      </c>
      <c r="F14" s="11">
        <v>5.8</v>
      </c>
      <c r="G14" s="11">
        <v>5.5</v>
      </c>
      <c r="H14" s="11">
        <v>5</v>
      </c>
      <c r="I14" s="11">
        <v>4.5999999999999996</v>
      </c>
      <c r="J14" s="11">
        <v>4.7</v>
      </c>
      <c r="K14" s="11">
        <v>4.5999999999999996</v>
      </c>
      <c r="L14" s="11">
        <v>4.7</v>
      </c>
      <c r="M14" s="11">
        <v>4.5999999999999996</v>
      </c>
      <c r="N14" s="11">
        <v>4.0999999999999996</v>
      </c>
      <c r="O14" s="11">
        <v>3.9</v>
      </c>
      <c r="P14" s="11">
        <v>4.0999999999999996</v>
      </c>
      <c r="Q14" s="11">
        <v>6.7</v>
      </c>
      <c r="R14" s="11">
        <v>8.9</v>
      </c>
      <c r="S14" s="11">
        <v>10.1</v>
      </c>
      <c r="T14" s="11">
        <v>10.5</v>
      </c>
      <c r="U14" s="11">
        <v>4.5999999999999996</v>
      </c>
      <c r="V14" s="11">
        <v>1.5</v>
      </c>
      <c r="W14" s="11">
        <v>0</v>
      </c>
      <c r="X14" s="11">
        <v>1.5</v>
      </c>
      <c r="Y14" s="11">
        <v>-2.4</v>
      </c>
      <c r="Z14" s="11">
        <v>1.8</v>
      </c>
      <c r="AA14" s="11">
        <v>4</v>
      </c>
      <c r="AB14" s="11">
        <v>5.8</v>
      </c>
      <c r="AC14" s="11">
        <v>5.9</v>
      </c>
      <c r="AD14" s="11">
        <v>4.5</v>
      </c>
      <c r="AE14" s="11">
        <v>8.1</v>
      </c>
      <c r="AF14" s="11">
        <v>11.8</v>
      </c>
      <c r="AG14" s="11">
        <v>14.7</v>
      </c>
      <c r="AH14" s="11">
        <v>12.6</v>
      </c>
      <c r="AI14" s="11">
        <v>17.2</v>
      </c>
      <c r="AJ14" s="11">
        <v>20.8</v>
      </c>
      <c r="AK14" s="11">
        <v>22.6</v>
      </c>
      <c r="AL14" s="11">
        <v>23.2</v>
      </c>
      <c r="AM14" s="11">
        <v>25.3</v>
      </c>
      <c r="AN14" s="11">
        <v>28.2</v>
      </c>
      <c r="AO14" s="11">
        <v>33.9</v>
      </c>
      <c r="AP14" s="11">
        <v>38.1</v>
      </c>
      <c r="AQ14" s="11">
        <v>40.5</v>
      </c>
      <c r="AR14" s="11">
        <v>46.6</v>
      </c>
    </row>
    <row r="15" spans="1:44" s="10" customFormat="1" x14ac:dyDescent="0.25">
      <c r="A15" s="32">
        <v>6</v>
      </c>
      <c r="B15" s="10" t="s">
        <v>1108</v>
      </c>
      <c r="C15" s="10" t="s">
        <v>1107</v>
      </c>
      <c r="D15" s="11">
        <v>71.400000000000006</v>
      </c>
      <c r="E15" s="11">
        <v>63.9</v>
      </c>
      <c r="F15" s="11">
        <v>54.8</v>
      </c>
      <c r="G15" s="11">
        <v>43.3</v>
      </c>
      <c r="H15" s="11">
        <v>41</v>
      </c>
      <c r="I15" s="11">
        <v>46.8</v>
      </c>
      <c r="J15" s="11">
        <v>51.2</v>
      </c>
      <c r="K15" s="11">
        <v>57.6</v>
      </c>
      <c r="L15" s="11">
        <v>62.1</v>
      </c>
      <c r="M15" s="11">
        <v>59.7</v>
      </c>
      <c r="N15" s="11">
        <v>63.1</v>
      </c>
      <c r="O15" s="11">
        <v>67.400000000000006</v>
      </c>
      <c r="P15" s="11">
        <v>77</v>
      </c>
      <c r="Q15" s="11">
        <v>82.3</v>
      </c>
      <c r="R15" s="11">
        <v>91</v>
      </c>
      <c r="S15" s="11">
        <v>98.5</v>
      </c>
      <c r="T15" s="11">
        <v>109.4</v>
      </c>
      <c r="U15" s="11">
        <v>139.69999999999999</v>
      </c>
      <c r="V15" s="11">
        <v>160.5</v>
      </c>
      <c r="W15" s="11">
        <v>175</v>
      </c>
      <c r="X15" s="11">
        <v>177</v>
      </c>
      <c r="Y15" s="11">
        <v>194.6</v>
      </c>
      <c r="Z15" s="11">
        <v>206.7</v>
      </c>
      <c r="AA15" s="11">
        <v>215.5</v>
      </c>
      <c r="AB15" s="11">
        <v>227.3</v>
      </c>
      <c r="AC15" s="11">
        <v>234</v>
      </c>
      <c r="AD15" s="11">
        <v>254.2</v>
      </c>
      <c r="AE15" s="11">
        <v>263.5</v>
      </c>
      <c r="AF15" s="11">
        <v>275</v>
      </c>
      <c r="AG15" s="11">
        <v>281.3</v>
      </c>
      <c r="AH15" s="11">
        <v>304.89999999999998</v>
      </c>
      <c r="AI15" s="11">
        <v>314.39999999999998</v>
      </c>
      <c r="AJ15" s="11">
        <v>321.10000000000002</v>
      </c>
      <c r="AK15" s="11">
        <v>340.5</v>
      </c>
      <c r="AL15" s="11">
        <v>359.3</v>
      </c>
      <c r="AM15" s="11">
        <v>385.9</v>
      </c>
      <c r="AN15" s="11">
        <v>415.4</v>
      </c>
      <c r="AO15" s="11">
        <v>446.7</v>
      </c>
      <c r="AP15" s="11">
        <v>469.3</v>
      </c>
      <c r="AQ15" s="11">
        <v>517</v>
      </c>
      <c r="AR15" s="11">
        <v>557.9</v>
      </c>
    </row>
    <row r="16" spans="1:44" s="8" customFormat="1" x14ac:dyDescent="0.25">
      <c r="A16" s="35">
        <v>7</v>
      </c>
      <c r="B16" s="8" t="s">
        <v>1106</v>
      </c>
      <c r="C16" s="8" t="s">
        <v>1105</v>
      </c>
      <c r="D16" s="9">
        <v>17.2</v>
      </c>
      <c r="E16" s="9">
        <v>11.4</v>
      </c>
      <c r="F16" s="9">
        <v>6.5</v>
      </c>
      <c r="G16" s="9">
        <v>1.8</v>
      </c>
      <c r="H16" s="9">
        <v>2.2999999999999998</v>
      </c>
      <c r="I16" s="9">
        <v>4.3</v>
      </c>
      <c r="J16" s="9">
        <v>7.4</v>
      </c>
      <c r="K16" s="9">
        <v>9.4</v>
      </c>
      <c r="L16" s="9">
        <v>13</v>
      </c>
      <c r="M16" s="9">
        <v>7.9</v>
      </c>
      <c r="N16" s="9">
        <v>10.199999999999999</v>
      </c>
      <c r="O16" s="9">
        <v>14.6</v>
      </c>
      <c r="P16" s="9">
        <v>19.399999999999999</v>
      </c>
      <c r="Q16" s="9">
        <v>11.8</v>
      </c>
      <c r="R16" s="9">
        <v>7.4</v>
      </c>
      <c r="S16" s="9">
        <v>9.1999999999999993</v>
      </c>
      <c r="T16" s="9">
        <v>12.4</v>
      </c>
      <c r="U16" s="9">
        <v>33.1</v>
      </c>
      <c r="V16" s="9">
        <v>37.1</v>
      </c>
      <c r="W16" s="9">
        <v>50.3</v>
      </c>
      <c r="X16" s="9">
        <v>39.1</v>
      </c>
      <c r="Y16" s="9">
        <v>56.5</v>
      </c>
      <c r="Z16" s="9">
        <v>62.8</v>
      </c>
      <c r="AA16" s="9">
        <v>57.3</v>
      </c>
      <c r="AB16" s="9">
        <v>60.4</v>
      </c>
      <c r="AC16" s="9">
        <v>58.1</v>
      </c>
      <c r="AD16" s="9">
        <v>73.8</v>
      </c>
      <c r="AE16" s="9">
        <v>77.7</v>
      </c>
      <c r="AF16" s="9">
        <v>76.5</v>
      </c>
      <c r="AG16" s="9">
        <v>70.900000000000006</v>
      </c>
      <c r="AH16" s="9">
        <v>85.7</v>
      </c>
      <c r="AI16" s="9">
        <v>86.5</v>
      </c>
      <c r="AJ16" s="9">
        <v>86.6</v>
      </c>
      <c r="AK16" s="9">
        <v>97</v>
      </c>
      <c r="AL16" s="9">
        <v>103.3</v>
      </c>
      <c r="AM16" s="9">
        <v>112.2</v>
      </c>
      <c r="AN16" s="9">
        <v>129.6</v>
      </c>
      <c r="AO16" s="9">
        <v>144.19999999999999</v>
      </c>
      <c r="AP16" s="9">
        <v>142.69999999999999</v>
      </c>
      <c r="AQ16" s="9">
        <v>156.9</v>
      </c>
      <c r="AR16" s="9">
        <v>173.6</v>
      </c>
    </row>
    <row r="17" spans="1:44" s="10" customFormat="1" x14ac:dyDescent="0.25">
      <c r="A17" s="32">
        <v>8</v>
      </c>
      <c r="B17" s="10" t="s">
        <v>1855</v>
      </c>
      <c r="C17" s="10" t="s">
        <v>860</v>
      </c>
      <c r="D17" s="11">
        <v>2.7</v>
      </c>
      <c r="E17" s="11">
        <v>1.9</v>
      </c>
      <c r="F17" s="11">
        <v>1.4</v>
      </c>
      <c r="G17" s="11">
        <v>0.7</v>
      </c>
      <c r="H17" s="11">
        <v>0.5</v>
      </c>
      <c r="I17" s="11">
        <v>0.7</v>
      </c>
      <c r="J17" s="11">
        <v>1</v>
      </c>
      <c r="K17" s="11">
        <v>1.3</v>
      </c>
      <c r="L17" s="11">
        <v>1.5</v>
      </c>
      <c r="M17" s="11">
        <v>1.6</v>
      </c>
      <c r="N17" s="11">
        <v>2.1</v>
      </c>
      <c r="O17" s="11">
        <v>2.4</v>
      </c>
      <c r="P17" s="11">
        <v>3</v>
      </c>
      <c r="Q17" s="11">
        <v>1.7</v>
      </c>
      <c r="R17" s="11">
        <v>1.2</v>
      </c>
      <c r="S17" s="11">
        <v>1.2</v>
      </c>
      <c r="T17" s="11">
        <v>1.7</v>
      </c>
      <c r="U17" s="11">
        <v>7.2</v>
      </c>
      <c r="V17" s="11">
        <v>10.9</v>
      </c>
      <c r="W17" s="11">
        <v>14.4</v>
      </c>
      <c r="X17" s="11">
        <v>13.7</v>
      </c>
      <c r="Y17" s="11">
        <v>19.3</v>
      </c>
      <c r="Z17" s="11">
        <v>17.899999999999999</v>
      </c>
      <c r="AA17" s="11">
        <v>18</v>
      </c>
      <c r="AB17" s="11">
        <v>18.7</v>
      </c>
      <c r="AC17" s="11">
        <v>20.6</v>
      </c>
      <c r="AD17" s="11">
        <v>24.1</v>
      </c>
      <c r="AE17" s="11">
        <v>23</v>
      </c>
      <c r="AF17" s="11">
        <v>21.8</v>
      </c>
      <c r="AG17" s="11">
        <v>21.3</v>
      </c>
      <c r="AH17" s="11">
        <v>26.5</v>
      </c>
      <c r="AI17" s="11">
        <v>25.2</v>
      </c>
      <c r="AJ17" s="11">
        <v>24.5</v>
      </c>
      <c r="AK17" s="11">
        <v>25.9</v>
      </c>
      <c r="AL17" s="11">
        <v>28.1</v>
      </c>
      <c r="AM17" s="11">
        <v>29.8</v>
      </c>
      <c r="AN17" s="11">
        <v>31</v>
      </c>
      <c r="AO17" s="11">
        <v>30</v>
      </c>
      <c r="AP17" s="11">
        <v>30.6</v>
      </c>
      <c r="AQ17" s="11">
        <v>34.4</v>
      </c>
      <c r="AR17" s="11">
        <v>36.799999999999997</v>
      </c>
    </row>
    <row r="18" spans="1:44" s="10" customFormat="1" x14ac:dyDescent="0.25">
      <c r="A18" s="32">
        <v>9</v>
      </c>
      <c r="B18" s="10" t="s">
        <v>1104</v>
      </c>
      <c r="C18" s="10" t="s">
        <v>1103</v>
      </c>
      <c r="D18" s="11">
        <v>14.5</v>
      </c>
      <c r="E18" s="11">
        <v>9.5</v>
      </c>
      <c r="F18" s="11">
        <v>5.0999999999999996</v>
      </c>
      <c r="G18" s="11">
        <v>1.1000000000000001</v>
      </c>
      <c r="H18" s="11">
        <v>1.8</v>
      </c>
      <c r="I18" s="11">
        <v>3.6</v>
      </c>
      <c r="J18" s="11">
        <v>6.4</v>
      </c>
      <c r="K18" s="11">
        <v>8.1</v>
      </c>
      <c r="L18" s="11">
        <v>11.5</v>
      </c>
      <c r="M18" s="11">
        <v>6.4</v>
      </c>
      <c r="N18" s="11">
        <v>8.1999999999999993</v>
      </c>
      <c r="O18" s="11">
        <v>12.1</v>
      </c>
      <c r="P18" s="11">
        <v>16.399999999999999</v>
      </c>
      <c r="Q18" s="11">
        <v>10</v>
      </c>
      <c r="R18" s="11">
        <v>6.2</v>
      </c>
      <c r="S18" s="11">
        <v>8</v>
      </c>
      <c r="T18" s="11">
        <v>10.7</v>
      </c>
      <c r="U18" s="11">
        <v>25.9</v>
      </c>
      <c r="V18" s="11">
        <v>26.2</v>
      </c>
      <c r="W18" s="11">
        <v>36</v>
      </c>
      <c r="X18" s="11">
        <v>25.4</v>
      </c>
      <c r="Y18" s="11">
        <v>37.200000000000003</v>
      </c>
      <c r="Z18" s="11">
        <v>44.8</v>
      </c>
      <c r="AA18" s="11">
        <v>39.299999999999997</v>
      </c>
      <c r="AB18" s="11">
        <v>41.7</v>
      </c>
      <c r="AC18" s="11">
        <v>37.5</v>
      </c>
      <c r="AD18" s="11">
        <v>49.6</v>
      </c>
      <c r="AE18" s="11">
        <v>54.6</v>
      </c>
      <c r="AF18" s="11">
        <v>54.7</v>
      </c>
      <c r="AG18" s="11">
        <v>49.6</v>
      </c>
      <c r="AH18" s="11">
        <v>59.2</v>
      </c>
      <c r="AI18" s="11">
        <v>61.3</v>
      </c>
      <c r="AJ18" s="11">
        <v>62.1</v>
      </c>
      <c r="AK18" s="11">
        <v>71</v>
      </c>
      <c r="AL18" s="11">
        <v>75.2</v>
      </c>
      <c r="AM18" s="11">
        <v>82.4</v>
      </c>
      <c r="AN18" s="11">
        <v>98.6</v>
      </c>
      <c r="AO18" s="11">
        <v>114.2</v>
      </c>
      <c r="AP18" s="11">
        <v>112.1</v>
      </c>
      <c r="AQ18" s="11">
        <v>122.5</v>
      </c>
      <c r="AR18" s="11">
        <v>136.80000000000001</v>
      </c>
    </row>
    <row r="19" spans="1:44" s="8" customFormat="1" x14ac:dyDescent="0.25">
      <c r="A19" s="35">
        <v>10</v>
      </c>
      <c r="B19" s="8" t="s">
        <v>1102</v>
      </c>
      <c r="C19" s="8" t="s">
        <v>1101</v>
      </c>
      <c r="D19" s="9">
        <v>0.4</v>
      </c>
      <c r="E19" s="9">
        <v>0.3</v>
      </c>
      <c r="F19" s="9">
        <v>0</v>
      </c>
      <c r="G19" s="9">
        <v>0</v>
      </c>
      <c r="H19" s="9">
        <v>0.1</v>
      </c>
      <c r="I19" s="9">
        <v>0.3</v>
      </c>
      <c r="J19" s="9">
        <v>-0.2</v>
      </c>
      <c r="K19" s="9">
        <v>-0.1</v>
      </c>
      <c r="L19" s="9">
        <v>0.1</v>
      </c>
      <c r="M19" s="9">
        <v>1</v>
      </c>
      <c r="N19" s="9">
        <v>0.8</v>
      </c>
      <c r="O19" s="9">
        <v>1.5</v>
      </c>
      <c r="P19" s="9">
        <v>1</v>
      </c>
      <c r="Q19" s="9">
        <v>-0.3</v>
      </c>
      <c r="R19" s="9">
        <v>-2.2000000000000002</v>
      </c>
      <c r="S19" s="9">
        <v>-2</v>
      </c>
      <c r="T19" s="9">
        <v>-0.8</v>
      </c>
      <c r="U19" s="9">
        <v>7.2</v>
      </c>
      <c r="V19" s="9">
        <v>10.8</v>
      </c>
      <c r="W19" s="9">
        <v>5.5</v>
      </c>
      <c r="X19" s="9">
        <v>5.2</v>
      </c>
      <c r="Y19" s="9">
        <v>0.7</v>
      </c>
      <c r="Z19" s="9">
        <v>2.5</v>
      </c>
      <c r="AA19" s="9">
        <v>1.2</v>
      </c>
      <c r="AB19" s="9">
        <v>-0.7</v>
      </c>
      <c r="AC19" s="9">
        <v>0.4</v>
      </c>
      <c r="AD19" s="9">
        <v>0.5</v>
      </c>
      <c r="AE19" s="9">
        <v>2.4</v>
      </c>
      <c r="AF19" s="9">
        <v>4.0999999999999996</v>
      </c>
      <c r="AG19" s="9">
        <v>0.5</v>
      </c>
      <c r="AH19" s="9">
        <v>0.4</v>
      </c>
      <c r="AI19" s="9">
        <v>4.2</v>
      </c>
      <c r="AJ19" s="9">
        <v>4.9000000000000004</v>
      </c>
      <c r="AK19" s="9">
        <v>4.0999999999999996</v>
      </c>
      <c r="AL19" s="9">
        <v>4.9000000000000004</v>
      </c>
      <c r="AM19" s="9">
        <v>6.9</v>
      </c>
      <c r="AN19" s="9">
        <v>5.6</v>
      </c>
      <c r="AO19" s="9">
        <v>3.9</v>
      </c>
      <c r="AP19" s="9">
        <v>3.6</v>
      </c>
      <c r="AQ19" s="9">
        <v>1.4</v>
      </c>
      <c r="AR19" s="9">
        <v>1.4</v>
      </c>
    </row>
    <row r="20" spans="1:44" s="10" customFormat="1" x14ac:dyDescent="0.25">
      <c r="A20" s="32">
        <v>11</v>
      </c>
      <c r="B20" s="10" t="s">
        <v>1100</v>
      </c>
      <c r="C20" s="10" t="s">
        <v>1099</v>
      </c>
      <c r="D20" s="11">
        <v>0</v>
      </c>
      <c r="E20" s="11">
        <v>0</v>
      </c>
      <c r="F20" s="11">
        <v>0</v>
      </c>
      <c r="G20" s="11">
        <v>0</v>
      </c>
      <c r="H20" s="11">
        <v>0</v>
      </c>
      <c r="I20" s="11">
        <v>0</v>
      </c>
      <c r="J20" s="11">
        <v>0</v>
      </c>
      <c r="K20" s="11">
        <v>0</v>
      </c>
      <c r="L20" s="11">
        <v>0.1</v>
      </c>
      <c r="M20" s="11">
        <v>0.1</v>
      </c>
      <c r="N20" s="11">
        <v>0.1</v>
      </c>
      <c r="O20" s="11">
        <v>0.1</v>
      </c>
      <c r="P20" s="11">
        <v>0.1</v>
      </c>
      <c r="Q20" s="11">
        <v>0.1</v>
      </c>
      <c r="R20" s="11">
        <v>0.1</v>
      </c>
      <c r="S20" s="11">
        <v>0.2</v>
      </c>
      <c r="T20" s="11">
        <v>0.1</v>
      </c>
      <c r="U20" s="11">
        <v>0.1</v>
      </c>
      <c r="V20" s="11">
        <v>0.1</v>
      </c>
      <c r="W20" s="11">
        <v>0.1</v>
      </c>
      <c r="X20" s="11">
        <v>0.1</v>
      </c>
      <c r="Y20" s="11">
        <v>0.1</v>
      </c>
      <c r="Z20" s="11">
        <v>0.2</v>
      </c>
      <c r="AA20" s="11">
        <v>0.2</v>
      </c>
      <c r="AB20" s="11">
        <v>0.2</v>
      </c>
      <c r="AC20" s="11">
        <v>0.2</v>
      </c>
      <c r="AD20" s="11">
        <v>0.2</v>
      </c>
      <c r="AE20" s="11">
        <v>0.2</v>
      </c>
      <c r="AF20" s="11">
        <v>0.3</v>
      </c>
      <c r="AG20" s="11">
        <v>0.3</v>
      </c>
      <c r="AH20" s="11">
        <v>0.3</v>
      </c>
      <c r="AI20" s="11">
        <v>0.3</v>
      </c>
      <c r="AJ20" s="11">
        <v>0.3</v>
      </c>
      <c r="AK20" s="11">
        <v>0.3</v>
      </c>
      <c r="AL20" s="11">
        <v>0.3</v>
      </c>
      <c r="AM20" s="11">
        <v>0.4</v>
      </c>
      <c r="AN20" s="11">
        <v>0.4</v>
      </c>
      <c r="AO20" s="11">
        <v>0.4</v>
      </c>
      <c r="AP20" s="11">
        <v>0.4</v>
      </c>
      <c r="AQ20" s="11">
        <v>0.5</v>
      </c>
      <c r="AR20" s="11">
        <v>0.5</v>
      </c>
    </row>
    <row r="21" spans="1:44" s="10" customFormat="1" x14ac:dyDescent="0.25">
      <c r="A21" s="32">
        <v>12</v>
      </c>
      <c r="B21" s="10" t="s">
        <v>1098</v>
      </c>
      <c r="C21" s="10" t="s">
        <v>1097</v>
      </c>
      <c r="D21" s="11">
        <v>0.3</v>
      </c>
      <c r="E21" s="11">
        <v>0.3</v>
      </c>
      <c r="F21" s="11">
        <v>0</v>
      </c>
      <c r="G21" s="11">
        <v>0</v>
      </c>
      <c r="H21" s="11">
        <v>0</v>
      </c>
      <c r="I21" s="11">
        <v>0.3</v>
      </c>
      <c r="J21" s="11">
        <v>-0.2</v>
      </c>
      <c r="K21" s="11">
        <v>-0.2</v>
      </c>
      <c r="L21" s="11">
        <v>0</v>
      </c>
      <c r="M21" s="11">
        <v>0.9</v>
      </c>
      <c r="N21" s="11">
        <v>0.8</v>
      </c>
      <c r="O21" s="11">
        <v>1.4</v>
      </c>
      <c r="P21" s="11">
        <v>0.9</v>
      </c>
      <c r="Q21" s="11">
        <v>-0.4</v>
      </c>
      <c r="R21" s="11">
        <v>-2.4</v>
      </c>
      <c r="S21" s="11">
        <v>-2.2000000000000002</v>
      </c>
      <c r="T21" s="11">
        <v>-0.9</v>
      </c>
      <c r="U21" s="11">
        <v>7</v>
      </c>
      <c r="V21" s="11">
        <v>10.7</v>
      </c>
      <c r="W21" s="11">
        <v>5.4</v>
      </c>
      <c r="X21" s="11">
        <v>5.0999999999999996</v>
      </c>
      <c r="Y21" s="11">
        <v>0.6</v>
      </c>
      <c r="Z21" s="11">
        <v>2.2999999999999998</v>
      </c>
      <c r="AA21" s="11">
        <v>1</v>
      </c>
      <c r="AB21" s="11">
        <v>-0.9</v>
      </c>
      <c r="AC21" s="11">
        <v>0.2</v>
      </c>
      <c r="AD21" s="11">
        <v>0.3</v>
      </c>
      <c r="AE21" s="11">
        <v>2.1</v>
      </c>
      <c r="AF21" s="11">
        <v>3.8</v>
      </c>
      <c r="AG21" s="11">
        <v>0.3</v>
      </c>
      <c r="AH21" s="11">
        <v>0.1</v>
      </c>
      <c r="AI21" s="11">
        <v>3.9</v>
      </c>
      <c r="AJ21" s="11">
        <v>4.5999999999999996</v>
      </c>
      <c r="AK21" s="11">
        <v>3.8</v>
      </c>
      <c r="AL21" s="11">
        <v>4.5999999999999996</v>
      </c>
      <c r="AM21" s="11">
        <v>6.6</v>
      </c>
      <c r="AN21" s="11">
        <v>5.2</v>
      </c>
      <c r="AO21" s="11">
        <v>3.4</v>
      </c>
      <c r="AP21" s="11">
        <v>3.1</v>
      </c>
      <c r="AQ21" s="11">
        <v>0.9</v>
      </c>
      <c r="AR21" s="11">
        <v>0.9</v>
      </c>
    </row>
    <row r="22" spans="1:44" s="10" customFormat="1" x14ac:dyDescent="0.25">
      <c r="A22" s="32">
        <v>13</v>
      </c>
      <c r="B22" s="10" t="s">
        <v>1096</v>
      </c>
      <c r="C22" s="10" t="s">
        <v>971</v>
      </c>
      <c r="D22" s="11">
        <v>5.9</v>
      </c>
      <c r="E22" s="11">
        <v>4.4000000000000004</v>
      </c>
      <c r="F22" s="11">
        <v>2.9</v>
      </c>
      <c r="G22" s="11">
        <v>2</v>
      </c>
      <c r="H22" s="11">
        <v>2</v>
      </c>
      <c r="I22" s="11">
        <v>2.6</v>
      </c>
      <c r="J22" s="11">
        <v>2.8</v>
      </c>
      <c r="K22" s="11">
        <v>3</v>
      </c>
      <c r="L22" s="11">
        <v>4</v>
      </c>
      <c r="M22" s="11">
        <v>3.8</v>
      </c>
      <c r="N22" s="11">
        <v>4</v>
      </c>
      <c r="O22" s="11">
        <v>4.9000000000000004</v>
      </c>
      <c r="P22" s="11">
        <v>5.5</v>
      </c>
      <c r="Q22" s="11">
        <v>4.4000000000000004</v>
      </c>
      <c r="R22" s="11">
        <v>4</v>
      </c>
      <c r="S22" s="11">
        <v>4.9000000000000004</v>
      </c>
      <c r="T22" s="11">
        <v>6.8</v>
      </c>
      <c r="U22" s="11">
        <v>14.2</v>
      </c>
      <c r="V22" s="11">
        <v>18.7</v>
      </c>
      <c r="W22" s="11">
        <v>15.5</v>
      </c>
      <c r="X22" s="11">
        <v>14.5</v>
      </c>
      <c r="Y22" s="11">
        <v>12.4</v>
      </c>
      <c r="Z22" s="11">
        <v>17.100000000000001</v>
      </c>
      <c r="AA22" s="11">
        <v>16.5</v>
      </c>
      <c r="AB22" s="11">
        <v>15.3</v>
      </c>
      <c r="AC22" s="11">
        <v>15.8</v>
      </c>
      <c r="AD22" s="11">
        <v>17.7</v>
      </c>
      <c r="AE22" s="11">
        <v>21.3</v>
      </c>
      <c r="AF22" s="11">
        <v>24</v>
      </c>
      <c r="AG22" s="11">
        <v>20.6</v>
      </c>
      <c r="AH22" s="11">
        <v>22.7</v>
      </c>
      <c r="AI22" s="11">
        <v>27</v>
      </c>
      <c r="AJ22" s="11">
        <v>27.6</v>
      </c>
      <c r="AK22" s="11">
        <v>29.1</v>
      </c>
      <c r="AL22" s="11">
        <v>31.1</v>
      </c>
      <c r="AM22" s="11">
        <v>35</v>
      </c>
      <c r="AN22" s="11">
        <v>37.1</v>
      </c>
      <c r="AO22" s="11">
        <v>40.9</v>
      </c>
      <c r="AP22" s="11">
        <v>43.5</v>
      </c>
      <c r="AQ22" s="11">
        <v>47.9</v>
      </c>
      <c r="AR22" s="11">
        <v>51.9</v>
      </c>
    </row>
    <row r="23" spans="1:44" s="10" customFormat="1" x14ac:dyDescent="0.25">
      <c r="A23" s="32">
        <v>14</v>
      </c>
      <c r="B23" s="10" t="s">
        <v>1856</v>
      </c>
      <c r="C23" s="10" t="s">
        <v>970</v>
      </c>
      <c r="D23" s="11">
        <v>0</v>
      </c>
      <c r="E23" s="11">
        <v>0</v>
      </c>
      <c r="F23" s="11">
        <v>0</v>
      </c>
      <c r="G23" s="11">
        <v>0</v>
      </c>
      <c r="H23" s="11">
        <v>0</v>
      </c>
      <c r="I23" s="11">
        <v>0</v>
      </c>
      <c r="J23" s="11">
        <v>0</v>
      </c>
      <c r="K23" s="11">
        <v>0</v>
      </c>
      <c r="L23" s="11">
        <v>0.1</v>
      </c>
      <c r="M23" s="11">
        <v>0.1</v>
      </c>
      <c r="N23" s="11">
        <v>0.1</v>
      </c>
      <c r="O23" s="11">
        <v>0.1</v>
      </c>
      <c r="P23" s="11">
        <v>0.1</v>
      </c>
      <c r="Q23" s="11">
        <v>0.1</v>
      </c>
      <c r="R23" s="11">
        <v>0.1</v>
      </c>
      <c r="S23" s="11">
        <v>0.2</v>
      </c>
      <c r="T23" s="11">
        <v>0.1</v>
      </c>
      <c r="U23" s="11">
        <v>0.1</v>
      </c>
      <c r="V23" s="11">
        <v>0.1</v>
      </c>
      <c r="W23" s="11">
        <v>0.1</v>
      </c>
      <c r="X23" s="11">
        <v>0.1</v>
      </c>
      <c r="Y23" s="11">
        <v>0.1</v>
      </c>
      <c r="Z23" s="11">
        <v>0.2</v>
      </c>
      <c r="AA23" s="11">
        <v>0.2</v>
      </c>
      <c r="AB23" s="11">
        <v>0.2</v>
      </c>
      <c r="AC23" s="11">
        <v>0.2</v>
      </c>
      <c r="AD23" s="11">
        <v>0.2</v>
      </c>
      <c r="AE23" s="11">
        <v>0.2</v>
      </c>
      <c r="AF23" s="11">
        <v>0.3</v>
      </c>
      <c r="AG23" s="11">
        <v>0.3</v>
      </c>
      <c r="AH23" s="11">
        <v>0.3</v>
      </c>
      <c r="AI23" s="11">
        <v>0.3</v>
      </c>
      <c r="AJ23" s="11">
        <v>0.3</v>
      </c>
      <c r="AK23" s="11">
        <v>0.3</v>
      </c>
      <c r="AL23" s="11">
        <v>0.3</v>
      </c>
      <c r="AM23" s="11">
        <v>0.4</v>
      </c>
      <c r="AN23" s="11">
        <v>0.4</v>
      </c>
      <c r="AO23" s="11">
        <v>0.4</v>
      </c>
      <c r="AP23" s="11">
        <v>0.4</v>
      </c>
      <c r="AQ23" s="11">
        <v>0.5</v>
      </c>
      <c r="AR23" s="11">
        <v>0.5</v>
      </c>
    </row>
    <row r="24" spans="1:44" s="10" customFormat="1" x14ac:dyDescent="0.25">
      <c r="A24" s="32">
        <v>15</v>
      </c>
      <c r="B24" s="10" t="s">
        <v>1095</v>
      </c>
      <c r="C24" s="10" t="s">
        <v>968</v>
      </c>
      <c r="D24" s="11">
        <v>5.9</v>
      </c>
      <c r="E24" s="11">
        <v>4.4000000000000004</v>
      </c>
      <c r="F24" s="11">
        <v>2.9</v>
      </c>
      <c r="G24" s="11">
        <v>1.9</v>
      </c>
      <c r="H24" s="11">
        <v>2</v>
      </c>
      <c r="I24" s="11">
        <v>2.5</v>
      </c>
      <c r="J24" s="11">
        <v>2.7</v>
      </c>
      <c r="K24" s="11">
        <v>3</v>
      </c>
      <c r="L24" s="11">
        <v>4</v>
      </c>
      <c r="M24" s="11">
        <v>3.8</v>
      </c>
      <c r="N24" s="11">
        <v>3.9</v>
      </c>
      <c r="O24" s="11">
        <v>4.8</v>
      </c>
      <c r="P24" s="11">
        <v>5.4</v>
      </c>
      <c r="Q24" s="11">
        <v>4.3</v>
      </c>
      <c r="R24" s="11">
        <v>3.9</v>
      </c>
      <c r="S24" s="11">
        <v>4.7</v>
      </c>
      <c r="T24" s="11">
        <v>6.6</v>
      </c>
      <c r="U24" s="11">
        <v>14</v>
      </c>
      <c r="V24" s="11">
        <v>18.600000000000001</v>
      </c>
      <c r="W24" s="11">
        <v>15.4</v>
      </c>
      <c r="X24" s="11">
        <v>14.4</v>
      </c>
      <c r="Y24" s="11">
        <v>12.2</v>
      </c>
      <c r="Z24" s="11">
        <v>16.899999999999999</v>
      </c>
      <c r="AA24" s="11">
        <v>16.2</v>
      </c>
      <c r="AB24" s="11">
        <v>15.1</v>
      </c>
      <c r="AC24" s="11">
        <v>15.6</v>
      </c>
      <c r="AD24" s="11">
        <v>17.5</v>
      </c>
      <c r="AE24" s="11">
        <v>21.1</v>
      </c>
      <c r="AF24" s="11">
        <v>23.8</v>
      </c>
      <c r="AG24" s="11">
        <v>20.3</v>
      </c>
      <c r="AH24" s="11">
        <v>22.4</v>
      </c>
      <c r="AI24" s="11">
        <v>26.8</v>
      </c>
      <c r="AJ24" s="11">
        <v>27.3</v>
      </c>
      <c r="AK24" s="11">
        <v>28.7</v>
      </c>
      <c r="AL24" s="11">
        <v>30.8</v>
      </c>
      <c r="AM24" s="11">
        <v>34.700000000000003</v>
      </c>
      <c r="AN24" s="11">
        <v>36.700000000000003</v>
      </c>
      <c r="AO24" s="11">
        <v>40.5</v>
      </c>
      <c r="AP24" s="11">
        <v>43</v>
      </c>
      <c r="AQ24" s="11">
        <v>47.5</v>
      </c>
      <c r="AR24" s="11">
        <v>51.4</v>
      </c>
    </row>
    <row r="25" spans="1:44" s="10" customFormat="1" x14ac:dyDescent="0.25">
      <c r="A25" s="32">
        <v>16</v>
      </c>
      <c r="B25" s="10" t="s">
        <v>1094</v>
      </c>
      <c r="C25" s="10" t="s">
        <v>957</v>
      </c>
      <c r="D25" s="11">
        <v>5.6</v>
      </c>
      <c r="E25" s="11">
        <v>4.0999999999999996</v>
      </c>
      <c r="F25" s="11">
        <v>2.9</v>
      </c>
      <c r="G25" s="11">
        <v>1.9</v>
      </c>
      <c r="H25" s="11">
        <v>1.9</v>
      </c>
      <c r="I25" s="11">
        <v>2.2000000000000002</v>
      </c>
      <c r="J25" s="11">
        <v>3</v>
      </c>
      <c r="K25" s="11">
        <v>3.2</v>
      </c>
      <c r="L25" s="11">
        <v>4</v>
      </c>
      <c r="M25" s="11">
        <v>2.8</v>
      </c>
      <c r="N25" s="11">
        <v>3.1</v>
      </c>
      <c r="O25" s="11">
        <v>3.4</v>
      </c>
      <c r="P25" s="11">
        <v>4.4000000000000004</v>
      </c>
      <c r="Q25" s="11">
        <v>4.5999999999999996</v>
      </c>
      <c r="R25" s="11">
        <v>6.3</v>
      </c>
      <c r="S25" s="11">
        <v>6.9</v>
      </c>
      <c r="T25" s="11">
        <v>7.5</v>
      </c>
      <c r="U25" s="11">
        <v>7</v>
      </c>
      <c r="V25" s="11">
        <v>7.9</v>
      </c>
      <c r="W25" s="11">
        <v>10.1</v>
      </c>
      <c r="X25" s="11">
        <v>9.1999999999999993</v>
      </c>
      <c r="Y25" s="11">
        <v>11.6</v>
      </c>
      <c r="Z25" s="11">
        <v>14.6</v>
      </c>
      <c r="AA25" s="11">
        <v>15.3</v>
      </c>
      <c r="AB25" s="11">
        <v>16</v>
      </c>
      <c r="AC25" s="11">
        <v>15.4</v>
      </c>
      <c r="AD25" s="11">
        <v>17.2</v>
      </c>
      <c r="AE25" s="11">
        <v>18.899999999999999</v>
      </c>
      <c r="AF25" s="11">
        <v>19.899999999999999</v>
      </c>
      <c r="AG25" s="11">
        <v>20</v>
      </c>
      <c r="AH25" s="11">
        <v>22.3</v>
      </c>
      <c r="AI25" s="11">
        <v>22.8</v>
      </c>
      <c r="AJ25" s="11">
        <v>22.7</v>
      </c>
      <c r="AK25" s="11">
        <v>25</v>
      </c>
      <c r="AL25" s="11">
        <v>26.1</v>
      </c>
      <c r="AM25" s="11">
        <v>28.1</v>
      </c>
      <c r="AN25" s="11">
        <v>31.5</v>
      </c>
      <c r="AO25" s="11">
        <v>37.1</v>
      </c>
      <c r="AP25" s="11">
        <v>39.9</v>
      </c>
      <c r="AQ25" s="11">
        <v>46.6</v>
      </c>
      <c r="AR25" s="11">
        <v>50.5</v>
      </c>
    </row>
    <row r="26" spans="1:44" s="10" customFormat="1" x14ac:dyDescent="0.25">
      <c r="A26" s="32">
        <v>17</v>
      </c>
      <c r="B26" s="10" t="s">
        <v>1857</v>
      </c>
      <c r="C26" s="10" t="s">
        <v>886</v>
      </c>
      <c r="D26" s="11">
        <v>0</v>
      </c>
      <c r="E26" s="11">
        <v>0</v>
      </c>
      <c r="F26" s="11">
        <v>0</v>
      </c>
      <c r="G26" s="11">
        <v>0</v>
      </c>
      <c r="H26" s="11">
        <v>0</v>
      </c>
      <c r="I26" s="11">
        <v>0</v>
      </c>
      <c r="J26" s="11">
        <v>0</v>
      </c>
      <c r="K26" s="11">
        <v>0</v>
      </c>
      <c r="L26" s="11">
        <v>0</v>
      </c>
      <c r="M26" s="11">
        <v>0</v>
      </c>
      <c r="N26" s="11">
        <v>0</v>
      </c>
      <c r="O26" s="11">
        <v>0</v>
      </c>
      <c r="P26" s="11">
        <v>0</v>
      </c>
      <c r="Q26" s="11">
        <v>0</v>
      </c>
      <c r="R26" s="11">
        <v>0</v>
      </c>
      <c r="S26" s="11">
        <v>0</v>
      </c>
      <c r="T26" s="11">
        <v>0</v>
      </c>
      <c r="U26" s="11">
        <v>0</v>
      </c>
      <c r="V26" s="11">
        <v>0</v>
      </c>
      <c r="W26" s="11">
        <v>0</v>
      </c>
      <c r="X26" s="11">
        <v>0</v>
      </c>
      <c r="Y26" s="11">
        <v>0</v>
      </c>
      <c r="Z26" s="11">
        <v>0</v>
      </c>
      <c r="AA26" s="11">
        <v>0</v>
      </c>
      <c r="AB26" s="11">
        <v>0</v>
      </c>
      <c r="AC26" s="11">
        <v>0</v>
      </c>
      <c r="AD26" s="11">
        <v>0</v>
      </c>
      <c r="AE26" s="11">
        <v>0</v>
      </c>
      <c r="AF26" s="11">
        <v>0</v>
      </c>
      <c r="AG26" s="11">
        <v>0</v>
      </c>
      <c r="AH26" s="11">
        <v>0</v>
      </c>
      <c r="AI26" s="11">
        <v>0</v>
      </c>
      <c r="AJ26" s="11">
        <v>0</v>
      </c>
      <c r="AK26" s="11">
        <v>0</v>
      </c>
      <c r="AL26" s="11">
        <v>0</v>
      </c>
      <c r="AM26" s="11">
        <v>0</v>
      </c>
      <c r="AN26" s="11">
        <v>0</v>
      </c>
      <c r="AO26" s="11">
        <v>0</v>
      </c>
      <c r="AP26" s="11">
        <v>0</v>
      </c>
      <c r="AQ26" s="11">
        <v>0</v>
      </c>
      <c r="AR26" s="11">
        <v>0</v>
      </c>
    </row>
    <row r="27" spans="1:44" s="10" customFormat="1" x14ac:dyDescent="0.25">
      <c r="A27" s="32">
        <v>18</v>
      </c>
      <c r="B27" s="10" t="s">
        <v>1093</v>
      </c>
      <c r="C27" s="10" t="s">
        <v>956</v>
      </c>
      <c r="D27" s="11">
        <v>5.6</v>
      </c>
      <c r="E27" s="11">
        <v>4.0999999999999996</v>
      </c>
      <c r="F27" s="11">
        <v>2.9</v>
      </c>
      <c r="G27" s="11">
        <v>1.9</v>
      </c>
      <c r="H27" s="11">
        <v>1.9</v>
      </c>
      <c r="I27" s="11">
        <v>2.2000000000000002</v>
      </c>
      <c r="J27" s="11">
        <v>3</v>
      </c>
      <c r="K27" s="11">
        <v>3.2</v>
      </c>
      <c r="L27" s="11">
        <v>4</v>
      </c>
      <c r="M27" s="11">
        <v>2.8</v>
      </c>
      <c r="N27" s="11">
        <v>3.1</v>
      </c>
      <c r="O27" s="11">
        <v>3.4</v>
      </c>
      <c r="P27" s="11">
        <v>4.4000000000000004</v>
      </c>
      <c r="Q27" s="11">
        <v>4.5999999999999996</v>
      </c>
      <c r="R27" s="11">
        <v>6.3</v>
      </c>
      <c r="S27" s="11">
        <v>6.9</v>
      </c>
      <c r="T27" s="11">
        <v>7.5</v>
      </c>
      <c r="U27" s="11">
        <v>7</v>
      </c>
      <c r="V27" s="11">
        <v>7.9</v>
      </c>
      <c r="W27" s="11">
        <v>10.1</v>
      </c>
      <c r="X27" s="11">
        <v>9.1999999999999993</v>
      </c>
      <c r="Y27" s="11">
        <v>11.6</v>
      </c>
      <c r="Z27" s="11">
        <v>14.6</v>
      </c>
      <c r="AA27" s="11">
        <v>15.3</v>
      </c>
      <c r="AB27" s="11">
        <v>16</v>
      </c>
      <c r="AC27" s="11">
        <v>15.4</v>
      </c>
      <c r="AD27" s="11">
        <v>17.2</v>
      </c>
      <c r="AE27" s="11">
        <v>18.899999999999999</v>
      </c>
      <c r="AF27" s="11">
        <v>19.899999999999999</v>
      </c>
      <c r="AG27" s="11">
        <v>20</v>
      </c>
      <c r="AH27" s="11">
        <v>22.3</v>
      </c>
      <c r="AI27" s="11">
        <v>22.8</v>
      </c>
      <c r="AJ27" s="11">
        <v>22.7</v>
      </c>
      <c r="AK27" s="11">
        <v>25</v>
      </c>
      <c r="AL27" s="11">
        <v>26.1</v>
      </c>
      <c r="AM27" s="11">
        <v>28.1</v>
      </c>
      <c r="AN27" s="11">
        <v>31.5</v>
      </c>
      <c r="AO27" s="11">
        <v>37.1</v>
      </c>
      <c r="AP27" s="11">
        <v>39.9</v>
      </c>
      <c r="AQ27" s="11">
        <v>46.6</v>
      </c>
      <c r="AR27" s="11">
        <v>50.5</v>
      </c>
    </row>
    <row r="28" spans="1:44" s="8" customFormat="1" x14ac:dyDescent="0.25">
      <c r="A28" s="35">
        <v>19</v>
      </c>
      <c r="B28" s="8" t="s">
        <v>1092</v>
      </c>
      <c r="C28" s="8" t="s">
        <v>1091</v>
      </c>
      <c r="D28" s="9">
        <v>9.6</v>
      </c>
      <c r="E28" s="9">
        <v>10.3</v>
      </c>
      <c r="F28" s="9">
        <v>10.199999999999999</v>
      </c>
      <c r="G28" s="9">
        <v>9</v>
      </c>
      <c r="H28" s="9">
        <v>8.9</v>
      </c>
      <c r="I28" s="9">
        <v>10.7</v>
      </c>
      <c r="J28" s="9">
        <v>11.2</v>
      </c>
      <c r="K28" s="9">
        <v>13.4</v>
      </c>
      <c r="L28" s="9">
        <v>13.1</v>
      </c>
      <c r="M28" s="9">
        <v>14.2</v>
      </c>
      <c r="N28" s="9">
        <v>15.2</v>
      </c>
      <c r="O28" s="9">
        <v>15.6</v>
      </c>
      <c r="P28" s="9">
        <v>27.9</v>
      </c>
      <c r="Q28" s="9">
        <v>65.5</v>
      </c>
      <c r="R28" s="9">
        <v>98.1</v>
      </c>
      <c r="S28" s="9">
        <v>108.7</v>
      </c>
      <c r="T28" s="9">
        <v>96.6</v>
      </c>
      <c r="U28" s="9">
        <v>43.2</v>
      </c>
      <c r="V28" s="9">
        <v>40</v>
      </c>
      <c r="W28" s="9">
        <v>44</v>
      </c>
      <c r="X28" s="9">
        <v>50</v>
      </c>
      <c r="Y28" s="9">
        <v>50.7</v>
      </c>
      <c r="Z28" s="9">
        <v>73.5</v>
      </c>
      <c r="AA28" s="9">
        <v>89.8</v>
      </c>
      <c r="AB28" s="9">
        <v>97</v>
      </c>
      <c r="AC28" s="9">
        <v>92.8</v>
      </c>
      <c r="AD28" s="9">
        <v>93.3</v>
      </c>
      <c r="AE28" s="9">
        <v>98.5</v>
      </c>
      <c r="AF28" s="9">
        <v>107.5</v>
      </c>
      <c r="AG28" s="9">
        <v>114.5</v>
      </c>
      <c r="AH28" s="9">
        <v>118.9</v>
      </c>
      <c r="AI28" s="9">
        <v>121</v>
      </c>
      <c r="AJ28" s="9">
        <v>129.80000000000001</v>
      </c>
      <c r="AK28" s="9">
        <v>140.9</v>
      </c>
      <c r="AL28" s="9">
        <v>147.9</v>
      </c>
      <c r="AM28" s="9">
        <v>155.5</v>
      </c>
      <c r="AN28" s="9">
        <v>164.9</v>
      </c>
      <c r="AO28" s="9">
        <v>186.4</v>
      </c>
      <c r="AP28" s="9">
        <v>208.1</v>
      </c>
      <c r="AQ28" s="9">
        <v>226.8</v>
      </c>
      <c r="AR28" s="9">
        <v>240.4</v>
      </c>
    </row>
    <row r="29" spans="1:44" s="10" customFormat="1" x14ac:dyDescent="0.25">
      <c r="A29" s="32">
        <v>20</v>
      </c>
      <c r="B29" s="10" t="s">
        <v>1858</v>
      </c>
      <c r="C29" s="10" t="s">
        <v>1090</v>
      </c>
      <c r="D29" s="11">
        <v>1.3</v>
      </c>
      <c r="E29" s="11">
        <v>1.3</v>
      </c>
      <c r="F29" s="11">
        <v>1.2</v>
      </c>
      <c r="G29" s="11">
        <v>1.1000000000000001</v>
      </c>
      <c r="H29" s="11">
        <v>1.2</v>
      </c>
      <c r="I29" s="11">
        <v>1.3</v>
      </c>
      <c r="J29" s="11">
        <v>1.4</v>
      </c>
      <c r="K29" s="11">
        <v>1.6</v>
      </c>
      <c r="L29" s="11">
        <v>1.6</v>
      </c>
      <c r="M29" s="11">
        <v>1.8</v>
      </c>
      <c r="N29" s="11">
        <v>1.9</v>
      </c>
      <c r="O29" s="11">
        <v>2</v>
      </c>
      <c r="P29" s="11">
        <v>3.3</v>
      </c>
      <c r="Q29" s="11">
        <v>6.2</v>
      </c>
      <c r="R29" s="11">
        <v>9.5</v>
      </c>
      <c r="S29" s="11">
        <v>12.5</v>
      </c>
      <c r="T29" s="11">
        <v>14</v>
      </c>
      <c r="U29" s="11">
        <v>15.9</v>
      </c>
      <c r="V29" s="11">
        <v>14.4</v>
      </c>
      <c r="W29" s="11">
        <v>13.1</v>
      </c>
      <c r="X29" s="11">
        <v>12.4</v>
      </c>
      <c r="Y29" s="11">
        <v>11.9</v>
      </c>
      <c r="Z29" s="11">
        <v>14</v>
      </c>
      <c r="AA29" s="11">
        <v>15.6</v>
      </c>
      <c r="AB29" s="11">
        <v>16.8</v>
      </c>
      <c r="AC29" s="11">
        <v>17.7</v>
      </c>
      <c r="AD29" s="11">
        <v>18.5</v>
      </c>
      <c r="AE29" s="11">
        <v>19.8</v>
      </c>
      <c r="AF29" s="11">
        <v>21.3</v>
      </c>
      <c r="AG29" s="11">
        <v>22.4</v>
      </c>
      <c r="AH29" s="11">
        <v>23.2</v>
      </c>
      <c r="AI29" s="11">
        <v>24.4</v>
      </c>
      <c r="AJ29" s="11">
        <v>25.8</v>
      </c>
      <c r="AK29" s="11">
        <v>27.2</v>
      </c>
      <c r="AL29" s="11">
        <v>28.9</v>
      </c>
      <c r="AM29" s="11">
        <v>30.3</v>
      </c>
      <c r="AN29" s="11">
        <v>32.1</v>
      </c>
      <c r="AO29" s="11">
        <v>34.4</v>
      </c>
      <c r="AP29" s="11">
        <v>36.799999999999997</v>
      </c>
      <c r="AQ29" s="11">
        <v>40.4</v>
      </c>
      <c r="AR29" s="11">
        <v>44.1</v>
      </c>
    </row>
    <row r="30" spans="1:44" s="10" customFormat="1" x14ac:dyDescent="0.25">
      <c r="A30" s="32">
        <v>21</v>
      </c>
      <c r="B30" s="10" t="s">
        <v>1089</v>
      </c>
      <c r="C30" s="10" t="s">
        <v>1088</v>
      </c>
      <c r="D30" s="11">
        <v>8.3000000000000007</v>
      </c>
      <c r="E30" s="11">
        <v>9</v>
      </c>
      <c r="F30" s="11">
        <v>9</v>
      </c>
      <c r="G30" s="11">
        <v>7.8</v>
      </c>
      <c r="H30" s="11">
        <v>7.7</v>
      </c>
      <c r="I30" s="11">
        <v>9.4</v>
      </c>
      <c r="J30" s="11">
        <v>9.8000000000000007</v>
      </c>
      <c r="K30" s="11">
        <v>11.8</v>
      </c>
      <c r="L30" s="11">
        <v>11.5</v>
      </c>
      <c r="M30" s="11">
        <v>12.4</v>
      </c>
      <c r="N30" s="11">
        <v>13.3</v>
      </c>
      <c r="O30" s="11">
        <v>13.6</v>
      </c>
      <c r="P30" s="11">
        <v>24.6</v>
      </c>
      <c r="Q30" s="11">
        <v>59.3</v>
      </c>
      <c r="R30" s="11">
        <v>88.6</v>
      </c>
      <c r="S30" s="11">
        <v>96.3</v>
      </c>
      <c r="T30" s="11">
        <v>82.5</v>
      </c>
      <c r="U30" s="11">
        <v>27.3</v>
      </c>
      <c r="V30" s="11">
        <v>25.7</v>
      </c>
      <c r="W30" s="11">
        <v>30.8</v>
      </c>
      <c r="X30" s="11">
        <v>37.700000000000003</v>
      </c>
      <c r="Y30" s="11">
        <v>38.9</v>
      </c>
      <c r="Z30" s="11">
        <v>59.6</v>
      </c>
      <c r="AA30" s="11">
        <v>74.2</v>
      </c>
      <c r="AB30" s="11">
        <v>80.2</v>
      </c>
      <c r="AC30" s="11">
        <v>75</v>
      </c>
      <c r="AD30" s="11">
        <v>74.8</v>
      </c>
      <c r="AE30" s="11">
        <v>78.8</v>
      </c>
      <c r="AF30" s="11">
        <v>86.2</v>
      </c>
      <c r="AG30" s="11">
        <v>92.2</v>
      </c>
      <c r="AH30" s="11">
        <v>95.6</v>
      </c>
      <c r="AI30" s="11">
        <v>96.6</v>
      </c>
      <c r="AJ30" s="11">
        <v>104</v>
      </c>
      <c r="AK30" s="11">
        <v>113.7</v>
      </c>
      <c r="AL30" s="11">
        <v>119</v>
      </c>
      <c r="AM30" s="11">
        <v>125.2</v>
      </c>
      <c r="AN30" s="11">
        <v>132.80000000000001</v>
      </c>
      <c r="AO30" s="11">
        <v>152</v>
      </c>
      <c r="AP30" s="11">
        <v>171.3</v>
      </c>
      <c r="AQ30" s="11">
        <v>186.4</v>
      </c>
      <c r="AR30" s="11">
        <v>196.3</v>
      </c>
    </row>
    <row r="31" spans="1:44" s="10" customFormat="1" x14ac:dyDescent="0.25">
      <c r="A31" s="32">
        <v>22</v>
      </c>
      <c r="B31" s="10" t="s">
        <v>1087</v>
      </c>
      <c r="C31" s="10" t="s">
        <v>1086</v>
      </c>
      <c r="D31" s="11">
        <v>6.7</v>
      </c>
      <c r="E31" s="11">
        <v>7</v>
      </c>
      <c r="F31" s="11">
        <v>7.1</v>
      </c>
      <c r="G31" s="11">
        <v>6.7</v>
      </c>
      <c r="H31" s="11">
        <v>6.9</v>
      </c>
      <c r="I31" s="11">
        <v>8.1</v>
      </c>
      <c r="J31" s="11">
        <v>8.3000000000000007</v>
      </c>
      <c r="K31" s="11">
        <v>9.1999999999999993</v>
      </c>
      <c r="L31" s="11">
        <v>9.3000000000000007</v>
      </c>
      <c r="M31" s="11">
        <v>9.9</v>
      </c>
      <c r="N31" s="11">
        <v>10.6</v>
      </c>
      <c r="O31" s="11">
        <v>11.2</v>
      </c>
      <c r="P31" s="11">
        <v>17.100000000000001</v>
      </c>
      <c r="Q31" s="11">
        <v>36.5</v>
      </c>
      <c r="R31" s="11">
        <v>58.2</v>
      </c>
      <c r="S31" s="11">
        <v>70.599999999999994</v>
      </c>
      <c r="T31" s="11">
        <v>71.3</v>
      </c>
      <c r="U31" s="11">
        <v>38.5</v>
      </c>
      <c r="V31" s="11">
        <v>34.299999999999997</v>
      </c>
      <c r="W31" s="11">
        <v>35.5</v>
      </c>
      <c r="X31" s="11">
        <v>38.700000000000003</v>
      </c>
      <c r="Y31" s="11">
        <v>39.299999999999997</v>
      </c>
      <c r="Z31" s="11">
        <v>54</v>
      </c>
      <c r="AA31" s="11">
        <v>65.2</v>
      </c>
      <c r="AB31" s="11">
        <v>70.400000000000006</v>
      </c>
      <c r="AC31" s="11">
        <v>67.400000000000006</v>
      </c>
      <c r="AD31" s="11">
        <v>68.900000000000006</v>
      </c>
      <c r="AE31" s="11">
        <v>71.400000000000006</v>
      </c>
      <c r="AF31" s="11">
        <v>77.3</v>
      </c>
      <c r="AG31" s="11">
        <v>81.900000000000006</v>
      </c>
      <c r="AH31" s="11">
        <v>83</v>
      </c>
      <c r="AI31" s="11">
        <v>85</v>
      </c>
      <c r="AJ31" s="11">
        <v>89.9</v>
      </c>
      <c r="AK31" s="11">
        <v>98.3</v>
      </c>
      <c r="AL31" s="11">
        <v>103.4</v>
      </c>
      <c r="AM31" s="11">
        <v>109.1</v>
      </c>
      <c r="AN31" s="11">
        <v>117</v>
      </c>
      <c r="AO31" s="11">
        <v>132.80000000000001</v>
      </c>
      <c r="AP31" s="11">
        <v>150.4</v>
      </c>
      <c r="AQ31" s="11">
        <v>167.5</v>
      </c>
      <c r="AR31" s="11">
        <v>180.9</v>
      </c>
    </row>
    <row r="32" spans="1:44" s="10" customFormat="1" x14ac:dyDescent="0.25">
      <c r="A32" s="32">
        <v>23</v>
      </c>
      <c r="B32" s="10" t="s">
        <v>1859</v>
      </c>
      <c r="C32" s="10" t="s">
        <v>1085</v>
      </c>
      <c r="D32" s="11">
        <v>-1.6</v>
      </c>
      <c r="E32" s="11">
        <v>-2</v>
      </c>
      <c r="F32" s="11">
        <v>-1.9</v>
      </c>
      <c r="G32" s="11">
        <v>-1.1000000000000001</v>
      </c>
      <c r="H32" s="11">
        <v>-0.9</v>
      </c>
      <c r="I32" s="11">
        <v>-1.3</v>
      </c>
      <c r="J32" s="11">
        <v>-1.4</v>
      </c>
      <c r="K32" s="11">
        <v>-2.6</v>
      </c>
      <c r="L32" s="11">
        <v>-2.2999999999999998</v>
      </c>
      <c r="M32" s="11">
        <v>-2.5</v>
      </c>
      <c r="N32" s="11">
        <v>-2.7</v>
      </c>
      <c r="O32" s="11">
        <v>-2.4</v>
      </c>
      <c r="P32" s="11">
        <v>-7.5</v>
      </c>
      <c r="Q32" s="11">
        <v>-22.8</v>
      </c>
      <c r="R32" s="11">
        <v>-30.4</v>
      </c>
      <c r="S32" s="11">
        <v>-25.7</v>
      </c>
      <c r="T32" s="11">
        <v>-11.3</v>
      </c>
      <c r="U32" s="11">
        <v>11.2</v>
      </c>
      <c r="V32" s="11">
        <v>8.6999999999999993</v>
      </c>
      <c r="W32" s="11">
        <v>4.5999999999999996</v>
      </c>
      <c r="X32" s="11">
        <v>1.1000000000000001</v>
      </c>
      <c r="Y32" s="11">
        <v>0.4</v>
      </c>
      <c r="Z32" s="11">
        <v>-5.6</v>
      </c>
      <c r="AA32" s="11">
        <v>-9</v>
      </c>
      <c r="AB32" s="11">
        <v>-9.9</v>
      </c>
      <c r="AC32" s="11">
        <v>-7.7</v>
      </c>
      <c r="AD32" s="11">
        <v>-5.9</v>
      </c>
      <c r="AE32" s="11">
        <v>-7.4</v>
      </c>
      <c r="AF32" s="11">
        <v>-8.9</v>
      </c>
      <c r="AG32" s="11">
        <v>-10.199999999999999</v>
      </c>
      <c r="AH32" s="11">
        <v>-12.6</v>
      </c>
      <c r="AI32" s="11">
        <v>-11.6</v>
      </c>
      <c r="AJ32" s="11">
        <v>-14.1</v>
      </c>
      <c r="AK32" s="11">
        <v>-15.4</v>
      </c>
      <c r="AL32" s="11">
        <v>-15.5</v>
      </c>
      <c r="AM32" s="11">
        <v>-16</v>
      </c>
      <c r="AN32" s="11">
        <v>-15.7</v>
      </c>
      <c r="AO32" s="11">
        <v>-19.2</v>
      </c>
      <c r="AP32" s="11">
        <v>-20.9</v>
      </c>
      <c r="AQ32" s="11">
        <v>-18.899999999999999</v>
      </c>
      <c r="AR32" s="11">
        <v>-15.4</v>
      </c>
    </row>
    <row r="33" spans="1:44" s="10" customFormat="1" x14ac:dyDescent="0.25">
      <c r="A33" s="32">
        <v>24</v>
      </c>
      <c r="B33" s="10" t="s">
        <v>1084</v>
      </c>
      <c r="C33" s="10" t="s">
        <v>1083</v>
      </c>
      <c r="D33" s="11">
        <v>8.3000000000000007</v>
      </c>
      <c r="E33" s="11">
        <v>9</v>
      </c>
      <c r="F33" s="11">
        <v>9</v>
      </c>
      <c r="G33" s="11">
        <v>7.8</v>
      </c>
      <c r="H33" s="11">
        <v>7.7</v>
      </c>
      <c r="I33" s="11">
        <v>9.4</v>
      </c>
      <c r="J33" s="11">
        <v>9.8000000000000007</v>
      </c>
      <c r="K33" s="11">
        <v>11.8</v>
      </c>
      <c r="L33" s="11">
        <v>11.5</v>
      </c>
      <c r="M33" s="11">
        <v>12.4</v>
      </c>
      <c r="N33" s="11">
        <v>13.3</v>
      </c>
      <c r="O33" s="11">
        <v>13.6</v>
      </c>
      <c r="P33" s="11">
        <v>24.6</v>
      </c>
      <c r="Q33" s="11">
        <v>59.3</v>
      </c>
      <c r="R33" s="11">
        <v>88.6</v>
      </c>
      <c r="S33" s="11">
        <v>96.3</v>
      </c>
      <c r="T33" s="11">
        <v>82.5</v>
      </c>
      <c r="U33" s="11">
        <v>27.3</v>
      </c>
      <c r="V33" s="11">
        <v>25.7</v>
      </c>
      <c r="W33" s="11">
        <v>30.8</v>
      </c>
      <c r="X33" s="11">
        <v>37.700000000000003</v>
      </c>
      <c r="Y33" s="11">
        <v>38.9</v>
      </c>
      <c r="Z33" s="11">
        <v>59.6</v>
      </c>
      <c r="AA33" s="11">
        <v>74.2</v>
      </c>
      <c r="AB33" s="11">
        <v>80.2</v>
      </c>
      <c r="AC33" s="11">
        <v>75</v>
      </c>
      <c r="AD33" s="11">
        <v>74.8</v>
      </c>
      <c r="AE33" s="11">
        <v>78.8</v>
      </c>
      <c r="AF33" s="11">
        <v>86.2</v>
      </c>
      <c r="AG33" s="11">
        <v>92.2</v>
      </c>
      <c r="AH33" s="11">
        <v>95.6</v>
      </c>
      <c r="AI33" s="11">
        <v>96.6</v>
      </c>
      <c r="AJ33" s="11">
        <v>104</v>
      </c>
      <c r="AK33" s="11">
        <v>113.7</v>
      </c>
      <c r="AL33" s="11">
        <v>119</v>
      </c>
      <c r="AM33" s="11">
        <v>125.2</v>
      </c>
      <c r="AN33" s="11">
        <v>132.80000000000001</v>
      </c>
      <c r="AO33" s="11">
        <v>152</v>
      </c>
      <c r="AP33" s="11">
        <v>171.3</v>
      </c>
      <c r="AQ33" s="11">
        <v>186.4</v>
      </c>
      <c r="AR33" s="11">
        <v>196.3</v>
      </c>
    </row>
    <row r="34" spans="1:44" s="10" customFormat="1" x14ac:dyDescent="0.25">
      <c r="A34" s="32">
        <v>25</v>
      </c>
      <c r="B34" s="10" t="s">
        <v>1082</v>
      </c>
      <c r="C34" s="10" t="s">
        <v>854</v>
      </c>
      <c r="D34" s="11">
        <v>2.9</v>
      </c>
      <c r="E34" s="11">
        <v>3.3</v>
      </c>
      <c r="F34" s="11">
        <v>3.1</v>
      </c>
      <c r="G34" s="11">
        <v>2.2999999999999998</v>
      </c>
      <c r="H34" s="11">
        <v>2</v>
      </c>
      <c r="I34" s="11">
        <v>2.7</v>
      </c>
      <c r="J34" s="11">
        <v>2.9</v>
      </c>
      <c r="K34" s="11">
        <v>4.2</v>
      </c>
      <c r="L34" s="11">
        <v>3.9</v>
      </c>
      <c r="M34" s="11">
        <v>4.3</v>
      </c>
      <c r="N34" s="11">
        <v>4.5999999999999996</v>
      </c>
      <c r="O34" s="11">
        <v>4.4000000000000004</v>
      </c>
      <c r="P34" s="11">
        <v>10.8</v>
      </c>
      <c r="Q34" s="11">
        <v>29</v>
      </c>
      <c r="R34" s="11">
        <v>39.9</v>
      </c>
      <c r="S34" s="11">
        <v>38.1</v>
      </c>
      <c r="T34" s="11">
        <v>25.3</v>
      </c>
      <c r="U34" s="11">
        <v>4.7</v>
      </c>
      <c r="V34" s="11">
        <v>5.7</v>
      </c>
      <c r="W34" s="11">
        <v>8.5</v>
      </c>
      <c r="X34" s="11">
        <v>11.3</v>
      </c>
      <c r="Y34" s="11">
        <v>11.5</v>
      </c>
      <c r="Z34" s="11">
        <v>19.600000000000001</v>
      </c>
      <c r="AA34" s="11">
        <v>24.6</v>
      </c>
      <c r="AB34" s="11">
        <v>26.7</v>
      </c>
      <c r="AC34" s="11">
        <v>25.4</v>
      </c>
      <c r="AD34" s="11">
        <v>24.4</v>
      </c>
      <c r="AE34" s="11">
        <v>27.1</v>
      </c>
      <c r="AF34" s="11">
        <v>30.2</v>
      </c>
      <c r="AG34" s="11">
        <v>32.6</v>
      </c>
      <c r="AH34" s="11">
        <v>35.9</v>
      </c>
      <c r="AI34" s="11">
        <v>36</v>
      </c>
      <c r="AJ34" s="11">
        <v>39.9</v>
      </c>
      <c r="AK34" s="11">
        <v>42.6</v>
      </c>
      <c r="AL34" s="11">
        <v>44.4</v>
      </c>
      <c r="AM34" s="11">
        <v>46.4</v>
      </c>
      <c r="AN34" s="11">
        <v>47.9</v>
      </c>
      <c r="AO34" s="11">
        <v>53.6</v>
      </c>
      <c r="AP34" s="11">
        <v>57.7</v>
      </c>
      <c r="AQ34" s="11">
        <v>59.2</v>
      </c>
      <c r="AR34" s="11">
        <v>59.5</v>
      </c>
    </row>
    <row r="35" spans="1:44" s="10" customFormat="1" x14ac:dyDescent="0.25">
      <c r="A35" s="32">
        <v>26</v>
      </c>
      <c r="B35" s="10" t="s">
        <v>1056</v>
      </c>
      <c r="C35" s="10" t="s">
        <v>854</v>
      </c>
      <c r="D35" s="11">
        <v>2.9</v>
      </c>
      <c r="E35" s="11">
        <v>3.3</v>
      </c>
      <c r="F35" s="11">
        <v>3.1</v>
      </c>
      <c r="G35" s="11">
        <v>2.2999999999999998</v>
      </c>
      <c r="H35" s="11">
        <v>2</v>
      </c>
      <c r="I35" s="11">
        <v>2.7</v>
      </c>
      <c r="J35" s="11">
        <v>2.9</v>
      </c>
      <c r="K35" s="11">
        <v>4.2</v>
      </c>
      <c r="L35" s="11">
        <v>3.9</v>
      </c>
      <c r="M35" s="11">
        <v>4.3</v>
      </c>
      <c r="N35" s="11">
        <v>4.5999999999999996</v>
      </c>
      <c r="O35" s="11">
        <v>4.4000000000000004</v>
      </c>
      <c r="P35" s="11">
        <v>10.8</v>
      </c>
      <c r="Q35" s="11">
        <v>29</v>
      </c>
      <c r="R35" s="11">
        <v>39.9</v>
      </c>
      <c r="S35" s="11">
        <v>38.1</v>
      </c>
      <c r="T35" s="11">
        <v>25.3</v>
      </c>
      <c r="U35" s="11">
        <v>4.7</v>
      </c>
      <c r="V35" s="11">
        <v>5.7</v>
      </c>
      <c r="W35" s="11">
        <v>8.5</v>
      </c>
      <c r="X35" s="11">
        <v>11.3</v>
      </c>
      <c r="Y35" s="11">
        <v>11.5</v>
      </c>
      <c r="Z35" s="11">
        <v>19.600000000000001</v>
      </c>
      <c r="AA35" s="11">
        <v>24.6</v>
      </c>
      <c r="AB35" s="11">
        <v>26.7</v>
      </c>
      <c r="AC35" s="11">
        <v>25.4</v>
      </c>
      <c r="AD35" s="11">
        <v>24.4</v>
      </c>
      <c r="AE35" s="11">
        <v>27.1</v>
      </c>
      <c r="AF35" s="11">
        <v>30.2</v>
      </c>
      <c r="AG35" s="11">
        <v>32.6</v>
      </c>
      <c r="AH35" s="11">
        <v>35.9</v>
      </c>
      <c r="AI35" s="11">
        <v>36</v>
      </c>
      <c r="AJ35" s="11">
        <v>39.9</v>
      </c>
      <c r="AK35" s="11">
        <v>42.6</v>
      </c>
      <c r="AL35" s="11">
        <v>44.4</v>
      </c>
      <c r="AM35" s="11">
        <v>46.4</v>
      </c>
      <c r="AN35" s="11">
        <v>47.9</v>
      </c>
      <c r="AO35" s="11">
        <v>53.6</v>
      </c>
      <c r="AP35" s="11">
        <v>57.7</v>
      </c>
      <c r="AQ35" s="11">
        <v>59.2</v>
      </c>
      <c r="AR35" s="11">
        <v>59.5</v>
      </c>
    </row>
    <row r="36" spans="1:44" s="10" customFormat="1" x14ac:dyDescent="0.25">
      <c r="A36" s="32">
        <v>27</v>
      </c>
      <c r="B36" s="10" t="s">
        <v>1081</v>
      </c>
      <c r="C36" s="10" t="s">
        <v>1080</v>
      </c>
      <c r="D36" s="11">
        <v>0</v>
      </c>
      <c r="E36" s="11">
        <v>0</v>
      </c>
      <c r="F36" s="11">
        <v>0</v>
      </c>
      <c r="G36" s="11">
        <v>0</v>
      </c>
      <c r="H36" s="11">
        <v>0</v>
      </c>
      <c r="I36" s="11">
        <v>0</v>
      </c>
      <c r="J36" s="11">
        <v>0</v>
      </c>
      <c r="K36" s="11">
        <v>0</v>
      </c>
      <c r="L36" s="11">
        <v>0</v>
      </c>
      <c r="M36" s="11">
        <v>0</v>
      </c>
      <c r="N36" s="11">
        <v>0</v>
      </c>
      <c r="O36" s="11">
        <v>0</v>
      </c>
      <c r="P36" s="11">
        <v>0</v>
      </c>
      <c r="Q36" s="11">
        <v>0</v>
      </c>
      <c r="R36" s="11">
        <v>0</v>
      </c>
      <c r="S36" s="11">
        <v>0</v>
      </c>
      <c r="T36" s="11">
        <v>0</v>
      </c>
      <c r="U36" s="11">
        <v>0</v>
      </c>
      <c r="V36" s="11">
        <v>0</v>
      </c>
      <c r="W36" s="11">
        <v>0</v>
      </c>
      <c r="X36" s="11">
        <v>0</v>
      </c>
      <c r="Y36" s="11">
        <v>0</v>
      </c>
      <c r="Z36" s="11">
        <v>0</v>
      </c>
      <c r="AA36" s="11">
        <v>0</v>
      </c>
      <c r="AB36" s="11">
        <v>0</v>
      </c>
      <c r="AC36" s="11">
        <v>0</v>
      </c>
      <c r="AD36" s="11">
        <v>0</v>
      </c>
      <c r="AE36" s="11">
        <v>0</v>
      </c>
      <c r="AF36" s="11">
        <v>0</v>
      </c>
      <c r="AG36" s="11">
        <v>0</v>
      </c>
      <c r="AH36" s="11">
        <v>0</v>
      </c>
      <c r="AI36" s="11">
        <v>0</v>
      </c>
      <c r="AJ36" s="11">
        <v>0</v>
      </c>
      <c r="AK36" s="11">
        <v>0</v>
      </c>
      <c r="AL36" s="11">
        <v>0</v>
      </c>
      <c r="AM36" s="11">
        <v>0</v>
      </c>
      <c r="AN36" s="11">
        <v>0</v>
      </c>
      <c r="AO36" s="11">
        <v>0</v>
      </c>
      <c r="AP36" s="11">
        <v>0</v>
      </c>
      <c r="AQ36" s="11">
        <v>0</v>
      </c>
      <c r="AR36" s="11">
        <v>0</v>
      </c>
    </row>
    <row r="37" spans="1:44" s="8" customFormat="1" x14ac:dyDescent="0.25">
      <c r="A37" s="33"/>
      <c r="B37" s="8" t="s">
        <v>1079</v>
      </c>
      <c r="C37" s="8" t="s">
        <v>185</v>
      </c>
      <c r="D37" s="9"/>
      <c r="E37" s="9"/>
      <c r="F37" s="9"/>
      <c r="G37" s="9"/>
      <c r="H37" s="9"/>
      <c r="I37" s="9"/>
      <c r="J37" s="9"/>
      <c r="K37" s="9"/>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row>
    <row r="38" spans="1:44" s="8" customFormat="1" x14ac:dyDescent="0.25">
      <c r="A38" s="35">
        <v>28</v>
      </c>
      <c r="B38" s="8" t="s">
        <v>1078</v>
      </c>
      <c r="C38" s="8" t="s">
        <v>1077</v>
      </c>
      <c r="D38" s="9">
        <v>103.8</v>
      </c>
      <c r="E38" s="9">
        <v>92.6</v>
      </c>
      <c r="F38" s="9">
        <v>76.7</v>
      </c>
      <c r="G38" s="9">
        <v>59.3</v>
      </c>
      <c r="H38" s="9">
        <v>56.7</v>
      </c>
      <c r="I38" s="9">
        <v>66.400000000000006</v>
      </c>
      <c r="J38" s="9">
        <v>74.5</v>
      </c>
      <c r="K38" s="9">
        <v>83.7</v>
      </c>
      <c r="L38" s="9">
        <v>93.1</v>
      </c>
      <c r="M38" s="9">
        <v>86.7</v>
      </c>
      <c r="N38" s="9">
        <v>92.2</v>
      </c>
      <c r="O38" s="9">
        <v>101.9</v>
      </c>
      <c r="P38" s="9">
        <v>129</v>
      </c>
      <c r="Q38" s="9">
        <v>166.9</v>
      </c>
      <c r="R38" s="9">
        <v>205</v>
      </c>
      <c r="S38" s="9">
        <v>222</v>
      </c>
      <c r="T38" s="9">
        <v>224.3</v>
      </c>
      <c r="U38" s="9">
        <v>226.6</v>
      </c>
      <c r="V38" s="9">
        <v>247.1</v>
      </c>
      <c r="W38" s="9">
        <v>275.10000000000002</v>
      </c>
      <c r="X38" s="9">
        <v>271.10000000000002</v>
      </c>
      <c r="Y38" s="9">
        <v>298.89999999999998</v>
      </c>
      <c r="Z38" s="9">
        <v>343.9</v>
      </c>
      <c r="AA38" s="9">
        <v>365.2</v>
      </c>
      <c r="AB38" s="9">
        <v>386</v>
      </c>
      <c r="AC38" s="9">
        <v>388.3</v>
      </c>
      <c r="AD38" s="9">
        <v>424.1</v>
      </c>
      <c r="AE38" s="9">
        <v>452.2</v>
      </c>
      <c r="AF38" s="9">
        <v>475.2</v>
      </c>
      <c r="AG38" s="9">
        <v>481.4</v>
      </c>
      <c r="AH38" s="9">
        <v>522.29999999999995</v>
      </c>
      <c r="AI38" s="9">
        <v>544.6</v>
      </c>
      <c r="AJ38" s="9">
        <v>564.29999999999995</v>
      </c>
      <c r="AK38" s="9">
        <v>605.20000000000005</v>
      </c>
      <c r="AL38" s="9">
        <v>640.1</v>
      </c>
      <c r="AM38" s="9">
        <v>685.8</v>
      </c>
      <c r="AN38" s="9">
        <v>743</v>
      </c>
      <c r="AO38" s="9">
        <v>809.9</v>
      </c>
      <c r="AP38" s="9">
        <v>858.3</v>
      </c>
      <c r="AQ38" s="9">
        <v>939.3</v>
      </c>
      <c r="AR38" s="9">
        <v>1018.3</v>
      </c>
    </row>
    <row r="39" spans="1:44" s="10" customFormat="1" x14ac:dyDescent="0.25">
      <c r="A39" s="32">
        <v>29</v>
      </c>
      <c r="B39" s="10" t="s">
        <v>1853</v>
      </c>
      <c r="C39" s="10" t="s">
        <v>1740</v>
      </c>
      <c r="D39" s="11">
        <v>10</v>
      </c>
      <c r="E39" s="11">
        <v>9.4</v>
      </c>
      <c r="F39" s="11">
        <v>8.5</v>
      </c>
      <c r="G39" s="11">
        <v>7.3</v>
      </c>
      <c r="H39" s="11">
        <v>6.7</v>
      </c>
      <c r="I39" s="11">
        <v>6.7</v>
      </c>
      <c r="J39" s="11">
        <v>7.1</v>
      </c>
      <c r="K39" s="11">
        <v>7.5</v>
      </c>
      <c r="L39" s="11">
        <v>7.9</v>
      </c>
      <c r="M39" s="11">
        <v>8</v>
      </c>
      <c r="N39" s="11">
        <v>8.1</v>
      </c>
      <c r="O39" s="11">
        <v>8.5</v>
      </c>
      <c r="P39" s="11">
        <v>10.5</v>
      </c>
      <c r="Q39" s="11">
        <v>14.8</v>
      </c>
      <c r="R39" s="11">
        <v>19.8</v>
      </c>
      <c r="S39" s="11">
        <v>23.9</v>
      </c>
      <c r="T39" s="11">
        <v>26.4</v>
      </c>
      <c r="U39" s="11">
        <v>27.8</v>
      </c>
      <c r="V39" s="11">
        <v>26.9</v>
      </c>
      <c r="W39" s="11">
        <v>27.6</v>
      </c>
      <c r="X39" s="11">
        <v>27.8</v>
      </c>
      <c r="Y39" s="11">
        <v>29</v>
      </c>
      <c r="Z39" s="11">
        <v>33.9</v>
      </c>
      <c r="AA39" s="11">
        <v>37.799999999999997</v>
      </c>
      <c r="AB39" s="11">
        <v>41.5</v>
      </c>
      <c r="AC39" s="11">
        <v>44.4</v>
      </c>
      <c r="AD39" s="11">
        <v>47.3</v>
      </c>
      <c r="AE39" s="11">
        <v>51.1</v>
      </c>
      <c r="AF39" s="11">
        <v>55.2</v>
      </c>
      <c r="AG39" s="11">
        <v>58.7</v>
      </c>
      <c r="AH39" s="11">
        <v>62.6</v>
      </c>
      <c r="AI39" s="11">
        <v>67</v>
      </c>
      <c r="AJ39" s="11">
        <v>71.400000000000006</v>
      </c>
      <c r="AK39" s="11">
        <v>76.099999999999994</v>
      </c>
      <c r="AL39" s="11">
        <v>80.5</v>
      </c>
      <c r="AM39" s="11">
        <v>85.8</v>
      </c>
      <c r="AN39" s="11">
        <v>91.7</v>
      </c>
      <c r="AO39" s="11">
        <v>98.8</v>
      </c>
      <c r="AP39" s="11">
        <v>105.9</v>
      </c>
      <c r="AQ39" s="11">
        <v>115.8</v>
      </c>
      <c r="AR39" s="11">
        <v>128.1</v>
      </c>
    </row>
    <row r="40" spans="1:44" s="10" customFormat="1" x14ac:dyDescent="0.25">
      <c r="A40" s="32">
        <v>30</v>
      </c>
      <c r="B40" s="10" t="s">
        <v>1076</v>
      </c>
      <c r="C40" s="10" t="s">
        <v>1075</v>
      </c>
      <c r="D40" s="11">
        <v>93.8</v>
      </c>
      <c r="E40" s="11">
        <v>83.2</v>
      </c>
      <c r="F40" s="11">
        <v>68.099999999999994</v>
      </c>
      <c r="G40" s="11">
        <v>52</v>
      </c>
      <c r="H40" s="11">
        <v>50</v>
      </c>
      <c r="I40" s="11">
        <v>59.7</v>
      </c>
      <c r="J40" s="11">
        <v>67.400000000000006</v>
      </c>
      <c r="K40" s="11">
        <v>76.2</v>
      </c>
      <c r="L40" s="11">
        <v>85.2</v>
      </c>
      <c r="M40" s="11">
        <v>78.7</v>
      </c>
      <c r="N40" s="11">
        <v>84.1</v>
      </c>
      <c r="O40" s="11">
        <v>93.4</v>
      </c>
      <c r="P40" s="11">
        <v>118.5</v>
      </c>
      <c r="Q40" s="11">
        <v>152.1</v>
      </c>
      <c r="R40" s="11">
        <v>185.2</v>
      </c>
      <c r="S40" s="11">
        <v>198.1</v>
      </c>
      <c r="T40" s="11">
        <v>197.9</v>
      </c>
      <c r="U40" s="11">
        <v>198.8</v>
      </c>
      <c r="V40" s="11">
        <v>220.2</v>
      </c>
      <c r="W40" s="11">
        <v>247.5</v>
      </c>
      <c r="X40" s="11">
        <v>243.3</v>
      </c>
      <c r="Y40" s="11">
        <v>270</v>
      </c>
      <c r="Z40" s="11">
        <v>310</v>
      </c>
      <c r="AA40" s="11">
        <v>327.3</v>
      </c>
      <c r="AB40" s="11">
        <v>344.5</v>
      </c>
      <c r="AC40" s="11">
        <v>343.9</v>
      </c>
      <c r="AD40" s="11">
        <v>376.8</v>
      </c>
      <c r="AE40" s="11">
        <v>401.1</v>
      </c>
      <c r="AF40" s="11">
        <v>420.1</v>
      </c>
      <c r="AG40" s="11">
        <v>422.8</v>
      </c>
      <c r="AH40" s="11">
        <v>459.7</v>
      </c>
      <c r="AI40" s="11">
        <v>477.6</v>
      </c>
      <c r="AJ40" s="11">
        <v>492.9</v>
      </c>
      <c r="AK40" s="11">
        <v>529.1</v>
      </c>
      <c r="AL40" s="11">
        <v>559.6</v>
      </c>
      <c r="AM40" s="11">
        <v>600</v>
      </c>
      <c r="AN40" s="11">
        <v>651.20000000000005</v>
      </c>
      <c r="AO40" s="11">
        <v>711.1</v>
      </c>
      <c r="AP40" s="11">
        <v>752.5</v>
      </c>
      <c r="AQ40" s="11">
        <v>823.6</v>
      </c>
      <c r="AR40" s="11">
        <v>890.2</v>
      </c>
    </row>
    <row r="41" spans="1:44" s="8" customFormat="1" x14ac:dyDescent="0.25">
      <c r="A41" s="35">
        <v>31</v>
      </c>
      <c r="B41" s="8" t="s">
        <v>1074</v>
      </c>
      <c r="C41" s="8" t="s">
        <v>1073</v>
      </c>
      <c r="D41" s="9">
        <v>51.4</v>
      </c>
      <c r="E41" s="9">
        <v>47.2</v>
      </c>
      <c r="F41" s="9">
        <v>40.1</v>
      </c>
      <c r="G41" s="9">
        <v>31.4</v>
      </c>
      <c r="H41" s="9">
        <v>29.8</v>
      </c>
      <c r="I41" s="9">
        <v>34.6</v>
      </c>
      <c r="J41" s="9">
        <v>37.700000000000003</v>
      </c>
      <c r="K41" s="9">
        <v>43.3</v>
      </c>
      <c r="L41" s="9">
        <v>48.4</v>
      </c>
      <c r="M41" s="9">
        <v>45.5</v>
      </c>
      <c r="N41" s="9">
        <v>48.6</v>
      </c>
      <c r="O41" s="9">
        <v>52.8</v>
      </c>
      <c r="P41" s="9">
        <v>66.2</v>
      </c>
      <c r="Q41" s="9">
        <v>88.1</v>
      </c>
      <c r="R41" s="9">
        <v>112.8</v>
      </c>
      <c r="S41" s="9">
        <v>124.5</v>
      </c>
      <c r="T41" s="9">
        <v>126.5</v>
      </c>
      <c r="U41" s="9">
        <v>122.6</v>
      </c>
      <c r="V41" s="9">
        <v>132.4</v>
      </c>
      <c r="W41" s="9">
        <v>144.4</v>
      </c>
      <c r="X41" s="9">
        <v>144.5</v>
      </c>
      <c r="Y41" s="9">
        <v>158.4</v>
      </c>
      <c r="Z41" s="9">
        <v>185.9</v>
      </c>
      <c r="AA41" s="9">
        <v>201.3</v>
      </c>
      <c r="AB41" s="9">
        <v>215.5</v>
      </c>
      <c r="AC41" s="9">
        <v>214.5</v>
      </c>
      <c r="AD41" s="9">
        <v>231</v>
      </c>
      <c r="AE41" s="9">
        <v>249.7</v>
      </c>
      <c r="AF41" s="9">
        <v>263.10000000000002</v>
      </c>
      <c r="AG41" s="9">
        <v>265.2</v>
      </c>
      <c r="AH41" s="9">
        <v>286.39999999999998</v>
      </c>
      <c r="AI41" s="9">
        <v>302</v>
      </c>
      <c r="AJ41" s="9">
        <v>311.2</v>
      </c>
      <c r="AK41" s="9">
        <v>333</v>
      </c>
      <c r="AL41" s="9">
        <v>351.2</v>
      </c>
      <c r="AM41" s="9">
        <v>376.9</v>
      </c>
      <c r="AN41" s="9">
        <v>406.3</v>
      </c>
      <c r="AO41" s="9">
        <v>450.3</v>
      </c>
      <c r="AP41" s="9">
        <v>482.9</v>
      </c>
      <c r="AQ41" s="9">
        <v>532.1</v>
      </c>
      <c r="AR41" s="9">
        <v>586</v>
      </c>
    </row>
    <row r="42" spans="1:44" s="10" customFormat="1" x14ac:dyDescent="0.25">
      <c r="A42" s="32">
        <v>32</v>
      </c>
      <c r="B42" s="10" t="s">
        <v>1860</v>
      </c>
      <c r="C42" s="10" t="s">
        <v>1020</v>
      </c>
      <c r="D42" s="11">
        <v>0.8</v>
      </c>
      <c r="E42" s="11">
        <v>0.8</v>
      </c>
      <c r="F42" s="11">
        <v>0.7</v>
      </c>
      <c r="G42" s="11">
        <v>0.6</v>
      </c>
      <c r="H42" s="11">
        <v>0.5</v>
      </c>
      <c r="I42" s="11">
        <v>0.6</v>
      </c>
      <c r="J42" s="11">
        <v>0.7</v>
      </c>
      <c r="K42" s="11">
        <v>0.8</v>
      </c>
      <c r="L42" s="11">
        <v>0.8</v>
      </c>
      <c r="M42" s="11">
        <v>0.8</v>
      </c>
      <c r="N42" s="11">
        <v>0.9</v>
      </c>
      <c r="O42" s="11">
        <v>1.1000000000000001</v>
      </c>
      <c r="P42" s="11">
        <v>2.1</v>
      </c>
      <c r="Q42" s="11">
        <v>4</v>
      </c>
      <c r="R42" s="11">
        <v>5.0999999999999996</v>
      </c>
      <c r="S42" s="11">
        <v>5.8</v>
      </c>
      <c r="T42" s="11">
        <v>6.3</v>
      </c>
      <c r="U42" s="11">
        <v>6.1</v>
      </c>
      <c r="V42" s="11">
        <v>4.5</v>
      </c>
      <c r="W42" s="11">
        <v>4.9000000000000004</v>
      </c>
      <c r="X42" s="11">
        <v>5.0999999999999996</v>
      </c>
      <c r="Y42" s="11">
        <v>5.6</v>
      </c>
      <c r="Z42" s="11">
        <v>7.8</v>
      </c>
      <c r="AA42" s="11">
        <v>8.6999999999999993</v>
      </c>
      <c r="AB42" s="11">
        <v>9</v>
      </c>
      <c r="AC42" s="11">
        <v>9.1</v>
      </c>
      <c r="AD42" s="11">
        <v>9.1</v>
      </c>
      <c r="AE42" s="11">
        <v>9.4</v>
      </c>
      <c r="AF42" s="11">
        <v>10.199999999999999</v>
      </c>
      <c r="AG42" s="11">
        <v>10.9</v>
      </c>
      <c r="AH42" s="11">
        <v>11.2</v>
      </c>
      <c r="AI42" s="11">
        <v>11.7</v>
      </c>
      <c r="AJ42" s="11">
        <v>12.5</v>
      </c>
      <c r="AK42" s="11">
        <v>13.1</v>
      </c>
      <c r="AL42" s="11">
        <v>13.8</v>
      </c>
      <c r="AM42" s="11">
        <v>14.7</v>
      </c>
      <c r="AN42" s="11">
        <v>16.399999999999999</v>
      </c>
      <c r="AO42" s="11">
        <v>18.2</v>
      </c>
      <c r="AP42" s="11">
        <v>19.399999999999999</v>
      </c>
      <c r="AQ42" s="11">
        <v>21.3</v>
      </c>
      <c r="AR42" s="11">
        <v>23.6</v>
      </c>
    </row>
    <row r="43" spans="1:44" s="10" customFormat="1" x14ac:dyDescent="0.25">
      <c r="A43" s="32">
        <v>33</v>
      </c>
      <c r="B43" s="10" t="s">
        <v>1072</v>
      </c>
      <c r="C43" s="10" t="s">
        <v>1071</v>
      </c>
      <c r="D43" s="11">
        <v>50.7</v>
      </c>
      <c r="E43" s="11">
        <v>46.5</v>
      </c>
      <c r="F43" s="11">
        <v>39.4</v>
      </c>
      <c r="G43" s="11">
        <v>30.8</v>
      </c>
      <c r="H43" s="11">
        <v>29.3</v>
      </c>
      <c r="I43" s="11">
        <v>34</v>
      </c>
      <c r="J43" s="11">
        <v>37</v>
      </c>
      <c r="K43" s="11">
        <v>42.6</v>
      </c>
      <c r="L43" s="11">
        <v>47.5</v>
      </c>
      <c r="M43" s="11">
        <v>44.6</v>
      </c>
      <c r="N43" s="11">
        <v>47.7</v>
      </c>
      <c r="O43" s="11">
        <v>51.7</v>
      </c>
      <c r="P43" s="11">
        <v>64.2</v>
      </c>
      <c r="Q43" s="11">
        <v>84.1</v>
      </c>
      <c r="R43" s="11">
        <v>107.7</v>
      </c>
      <c r="S43" s="11">
        <v>118.6</v>
      </c>
      <c r="T43" s="11">
        <v>120.2</v>
      </c>
      <c r="U43" s="11">
        <v>116.5</v>
      </c>
      <c r="V43" s="11">
        <v>127.9</v>
      </c>
      <c r="W43" s="11">
        <v>139.5</v>
      </c>
      <c r="X43" s="11">
        <v>139.30000000000001</v>
      </c>
      <c r="Y43" s="11">
        <v>152.80000000000001</v>
      </c>
      <c r="Z43" s="11">
        <v>178.1</v>
      </c>
      <c r="AA43" s="11">
        <v>192.6</v>
      </c>
      <c r="AB43" s="11">
        <v>206.5</v>
      </c>
      <c r="AC43" s="11">
        <v>205.4</v>
      </c>
      <c r="AD43" s="11">
        <v>221.8</v>
      </c>
      <c r="AE43" s="11">
        <v>240.3</v>
      </c>
      <c r="AF43" s="11">
        <v>252.8</v>
      </c>
      <c r="AG43" s="11">
        <v>254.3</v>
      </c>
      <c r="AH43" s="11">
        <v>275.2</v>
      </c>
      <c r="AI43" s="11">
        <v>290.3</v>
      </c>
      <c r="AJ43" s="11">
        <v>298.7</v>
      </c>
      <c r="AK43" s="11">
        <v>319.89999999999998</v>
      </c>
      <c r="AL43" s="11">
        <v>337.5</v>
      </c>
      <c r="AM43" s="11">
        <v>362.1</v>
      </c>
      <c r="AN43" s="11">
        <v>390</v>
      </c>
      <c r="AO43" s="11">
        <v>432.1</v>
      </c>
      <c r="AP43" s="11">
        <v>463.6</v>
      </c>
      <c r="AQ43" s="11">
        <v>510.8</v>
      </c>
      <c r="AR43" s="11">
        <v>562.4</v>
      </c>
    </row>
    <row r="44" spans="1:44" s="8" customFormat="1" x14ac:dyDescent="0.25">
      <c r="A44" s="35">
        <v>34</v>
      </c>
      <c r="B44" s="8" t="s">
        <v>921</v>
      </c>
      <c r="C44" s="8" t="s">
        <v>208</v>
      </c>
      <c r="D44" s="9">
        <v>6.8</v>
      </c>
      <c r="E44" s="9">
        <v>7</v>
      </c>
      <c r="F44" s="9">
        <v>6.7</v>
      </c>
      <c r="G44" s="9">
        <v>6.6</v>
      </c>
      <c r="H44" s="9">
        <v>6.9</v>
      </c>
      <c r="I44" s="9">
        <v>7.6</v>
      </c>
      <c r="J44" s="9">
        <v>8</v>
      </c>
      <c r="K44" s="9">
        <v>8.5</v>
      </c>
      <c r="L44" s="9">
        <v>8.9</v>
      </c>
      <c r="M44" s="9">
        <v>8.9</v>
      </c>
      <c r="N44" s="9">
        <v>9.1</v>
      </c>
      <c r="O44" s="9">
        <v>9.8000000000000007</v>
      </c>
      <c r="P44" s="9">
        <v>11.1</v>
      </c>
      <c r="Q44" s="9">
        <v>11.5</v>
      </c>
      <c r="R44" s="9">
        <v>12.4</v>
      </c>
      <c r="S44" s="9">
        <v>13.7</v>
      </c>
      <c r="T44" s="9">
        <v>15.1</v>
      </c>
      <c r="U44" s="9">
        <v>16.8</v>
      </c>
      <c r="V44" s="9">
        <v>18.100000000000001</v>
      </c>
      <c r="W44" s="9">
        <v>19.7</v>
      </c>
      <c r="X44" s="9">
        <v>20.9</v>
      </c>
      <c r="Y44" s="9">
        <v>23</v>
      </c>
      <c r="Z44" s="9">
        <v>24.7</v>
      </c>
      <c r="AA44" s="9">
        <v>27.1</v>
      </c>
      <c r="AB44" s="9">
        <v>29.1</v>
      </c>
      <c r="AC44" s="9">
        <v>28.9</v>
      </c>
      <c r="AD44" s="9">
        <v>31.5</v>
      </c>
      <c r="AE44" s="9">
        <v>34.200000000000003</v>
      </c>
      <c r="AF44" s="9">
        <v>36.6</v>
      </c>
      <c r="AG44" s="9">
        <v>37.700000000000003</v>
      </c>
      <c r="AH44" s="9">
        <v>41.1</v>
      </c>
      <c r="AI44" s="9">
        <v>44.5</v>
      </c>
      <c r="AJ44" s="9">
        <v>47</v>
      </c>
      <c r="AK44" s="9">
        <v>50.4</v>
      </c>
      <c r="AL44" s="9">
        <v>53.4</v>
      </c>
      <c r="AM44" s="9">
        <v>57.3</v>
      </c>
      <c r="AN44" s="9">
        <v>60.7</v>
      </c>
      <c r="AO44" s="9">
        <v>63.2</v>
      </c>
      <c r="AP44" s="9">
        <v>67.900000000000006</v>
      </c>
      <c r="AQ44" s="9">
        <v>76.400000000000006</v>
      </c>
      <c r="AR44" s="9">
        <v>83.9</v>
      </c>
    </row>
    <row r="45" spans="1:44" s="10" customFormat="1" x14ac:dyDescent="0.25">
      <c r="A45" s="32">
        <v>35</v>
      </c>
      <c r="B45" s="10" t="s">
        <v>1066</v>
      </c>
      <c r="C45" s="10" t="s">
        <v>1070</v>
      </c>
      <c r="D45" s="11">
        <v>1.1000000000000001</v>
      </c>
      <c r="E45" s="11">
        <v>1.1000000000000001</v>
      </c>
      <c r="F45" s="11">
        <v>1.1000000000000001</v>
      </c>
      <c r="G45" s="11">
        <v>1</v>
      </c>
      <c r="H45" s="11">
        <v>0.9</v>
      </c>
      <c r="I45" s="11">
        <v>0.9</v>
      </c>
      <c r="J45" s="11">
        <v>0.9</v>
      </c>
      <c r="K45" s="11">
        <v>0.9</v>
      </c>
      <c r="L45" s="11">
        <v>0.9</v>
      </c>
      <c r="M45" s="11">
        <v>1</v>
      </c>
      <c r="N45" s="11">
        <v>0.9</v>
      </c>
      <c r="O45" s="11">
        <v>1</v>
      </c>
      <c r="P45" s="11">
        <v>1</v>
      </c>
      <c r="Q45" s="11">
        <v>1</v>
      </c>
      <c r="R45" s="11">
        <v>1.1000000000000001</v>
      </c>
      <c r="S45" s="11">
        <v>1.1000000000000001</v>
      </c>
      <c r="T45" s="11">
        <v>1.2</v>
      </c>
      <c r="U45" s="11">
        <v>1.2</v>
      </c>
      <c r="V45" s="11">
        <v>1.3</v>
      </c>
      <c r="W45" s="11">
        <v>1.4</v>
      </c>
      <c r="X45" s="11">
        <v>1.6</v>
      </c>
      <c r="Y45" s="11">
        <v>1.8</v>
      </c>
      <c r="Z45" s="11">
        <v>2</v>
      </c>
      <c r="AA45" s="11">
        <v>2.2000000000000002</v>
      </c>
      <c r="AB45" s="11">
        <v>2.5</v>
      </c>
      <c r="AC45" s="11">
        <v>2.7</v>
      </c>
      <c r="AD45" s="11">
        <v>3.1</v>
      </c>
      <c r="AE45" s="11">
        <v>3.6</v>
      </c>
      <c r="AF45" s="11">
        <v>4</v>
      </c>
      <c r="AG45" s="11">
        <v>4.5</v>
      </c>
      <c r="AH45" s="11">
        <v>4.8</v>
      </c>
      <c r="AI45" s="11">
        <v>5.3</v>
      </c>
      <c r="AJ45" s="11">
        <v>5.9</v>
      </c>
      <c r="AK45" s="11">
        <v>6.4</v>
      </c>
      <c r="AL45" s="11">
        <v>7</v>
      </c>
      <c r="AM45" s="11">
        <v>7.7</v>
      </c>
      <c r="AN45" s="11">
        <v>8.3000000000000007</v>
      </c>
      <c r="AO45" s="11">
        <v>9</v>
      </c>
      <c r="AP45" s="11">
        <v>10.1</v>
      </c>
      <c r="AQ45" s="11">
        <v>11.4</v>
      </c>
      <c r="AR45" s="11">
        <v>12.7</v>
      </c>
    </row>
    <row r="46" spans="1:44" s="10" customFormat="1" x14ac:dyDescent="0.25">
      <c r="A46" s="32">
        <v>36</v>
      </c>
      <c r="B46" s="10" t="s">
        <v>1069</v>
      </c>
      <c r="C46" s="10" t="s">
        <v>1068</v>
      </c>
      <c r="D46" s="11">
        <v>5.7</v>
      </c>
      <c r="E46" s="11">
        <v>5.9</v>
      </c>
      <c r="F46" s="11">
        <v>5.6</v>
      </c>
      <c r="G46" s="11">
        <v>5.5</v>
      </c>
      <c r="H46" s="11">
        <v>5.9</v>
      </c>
      <c r="I46" s="11">
        <v>6.7</v>
      </c>
      <c r="J46" s="11">
        <v>7</v>
      </c>
      <c r="K46" s="11">
        <v>7.5</v>
      </c>
      <c r="L46" s="11">
        <v>8</v>
      </c>
      <c r="M46" s="11">
        <v>8</v>
      </c>
      <c r="N46" s="11">
        <v>8.1999999999999993</v>
      </c>
      <c r="O46" s="11">
        <v>8.8000000000000007</v>
      </c>
      <c r="P46" s="11">
        <v>10.1</v>
      </c>
      <c r="Q46" s="11">
        <v>10.5</v>
      </c>
      <c r="R46" s="11">
        <v>11.4</v>
      </c>
      <c r="S46" s="11">
        <v>12.6</v>
      </c>
      <c r="T46" s="11">
        <v>13.9</v>
      </c>
      <c r="U46" s="11">
        <v>15.7</v>
      </c>
      <c r="V46" s="11">
        <v>16.8</v>
      </c>
      <c r="W46" s="11">
        <v>18.3</v>
      </c>
      <c r="X46" s="11">
        <v>19.3</v>
      </c>
      <c r="Y46" s="11">
        <v>21.2</v>
      </c>
      <c r="Z46" s="11">
        <v>22.8</v>
      </c>
      <c r="AA46" s="11">
        <v>24.9</v>
      </c>
      <c r="AB46" s="11">
        <v>26.6</v>
      </c>
      <c r="AC46" s="11">
        <v>26.2</v>
      </c>
      <c r="AD46" s="11">
        <v>28.4</v>
      </c>
      <c r="AE46" s="11">
        <v>30.7</v>
      </c>
      <c r="AF46" s="11">
        <v>32.6</v>
      </c>
      <c r="AG46" s="11">
        <v>33.200000000000003</v>
      </c>
      <c r="AH46" s="11">
        <v>36.200000000000003</v>
      </c>
      <c r="AI46" s="11">
        <v>39.200000000000003</v>
      </c>
      <c r="AJ46" s="11">
        <v>41.1</v>
      </c>
      <c r="AK46" s="11">
        <v>44</v>
      </c>
      <c r="AL46" s="11">
        <v>46.4</v>
      </c>
      <c r="AM46" s="11">
        <v>49.6</v>
      </c>
      <c r="AN46" s="11">
        <v>52.4</v>
      </c>
      <c r="AO46" s="11">
        <v>54.2</v>
      </c>
      <c r="AP46" s="11">
        <v>57.9</v>
      </c>
      <c r="AQ46" s="11">
        <v>65</v>
      </c>
      <c r="AR46" s="11">
        <v>71.2</v>
      </c>
    </row>
    <row r="47" spans="1:44" s="8" customFormat="1" x14ac:dyDescent="0.25">
      <c r="A47" s="35">
        <v>37</v>
      </c>
      <c r="B47" s="8" t="s">
        <v>1067</v>
      </c>
      <c r="C47" s="8" t="s">
        <v>206</v>
      </c>
      <c r="D47" s="9">
        <v>0</v>
      </c>
      <c r="E47" s="9">
        <v>0.1</v>
      </c>
      <c r="F47" s="9">
        <v>0.1</v>
      </c>
      <c r="G47" s="9">
        <v>0.1</v>
      </c>
      <c r="H47" s="9">
        <v>0.2</v>
      </c>
      <c r="I47" s="9">
        <v>0.5</v>
      </c>
      <c r="J47" s="9">
        <v>0.6</v>
      </c>
      <c r="K47" s="9">
        <v>0.3</v>
      </c>
      <c r="L47" s="9">
        <v>0.3</v>
      </c>
      <c r="M47" s="9">
        <v>0.5</v>
      </c>
      <c r="N47" s="9">
        <v>0.8</v>
      </c>
      <c r="O47" s="9">
        <v>0.8</v>
      </c>
      <c r="P47" s="9">
        <v>0.5</v>
      </c>
      <c r="Q47" s="9">
        <v>0.5</v>
      </c>
      <c r="R47" s="9">
        <v>0.6</v>
      </c>
      <c r="S47" s="9">
        <v>1</v>
      </c>
      <c r="T47" s="9">
        <v>1.1000000000000001</v>
      </c>
      <c r="U47" s="9">
        <v>1.4</v>
      </c>
      <c r="V47" s="9">
        <v>0.4</v>
      </c>
      <c r="W47" s="9">
        <v>0.5</v>
      </c>
      <c r="X47" s="9">
        <v>0.5</v>
      </c>
      <c r="Y47" s="9">
        <v>0.8</v>
      </c>
      <c r="Z47" s="9">
        <v>1</v>
      </c>
      <c r="AA47" s="9">
        <v>0.8</v>
      </c>
      <c r="AB47" s="9">
        <v>0.5</v>
      </c>
      <c r="AC47" s="9">
        <v>0.3</v>
      </c>
      <c r="AD47" s="9">
        <v>0.2</v>
      </c>
      <c r="AE47" s="9">
        <v>0.7</v>
      </c>
      <c r="AF47" s="9">
        <v>1.1000000000000001</v>
      </c>
      <c r="AG47" s="9">
        <v>1.4</v>
      </c>
      <c r="AH47" s="9">
        <v>1.1000000000000001</v>
      </c>
      <c r="AI47" s="9">
        <v>1.1000000000000001</v>
      </c>
      <c r="AJ47" s="9">
        <v>2</v>
      </c>
      <c r="AK47" s="9">
        <v>2.2999999999999998</v>
      </c>
      <c r="AL47" s="9">
        <v>2.2000000000000002</v>
      </c>
      <c r="AM47" s="9">
        <v>2.7</v>
      </c>
      <c r="AN47" s="9">
        <v>3</v>
      </c>
      <c r="AO47" s="9">
        <v>3.9</v>
      </c>
      <c r="AP47" s="9">
        <v>3.8</v>
      </c>
      <c r="AQ47" s="9">
        <v>4.2</v>
      </c>
      <c r="AR47" s="9">
        <v>4.5</v>
      </c>
    </row>
    <row r="48" spans="1:44" s="10" customFormat="1" x14ac:dyDescent="0.25">
      <c r="A48" s="32">
        <v>38</v>
      </c>
      <c r="B48" s="10" t="s">
        <v>1861</v>
      </c>
      <c r="C48" s="10" t="s">
        <v>131</v>
      </c>
      <c r="D48" s="11">
        <v>0</v>
      </c>
      <c r="E48" s="11">
        <v>0</v>
      </c>
      <c r="F48" s="11">
        <v>0</v>
      </c>
      <c r="G48" s="11">
        <v>0</v>
      </c>
      <c r="H48" s="11">
        <v>0</v>
      </c>
      <c r="I48" s="11">
        <v>0</v>
      </c>
      <c r="J48" s="11">
        <v>0</v>
      </c>
      <c r="K48" s="11">
        <v>0</v>
      </c>
      <c r="L48" s="11">
        <v>0</v>
      </c>
      <c r="M48" s="11">
        <v>0</v>
      </c>
      <c r="N48" s="11">
        <v>0</v>
      </c>
      <c r="O48" s="11">
        <v>0</v>
      </c>
      <c r="P48" s="11">
        <v>0</v>
      </c>
      <c r="Q48" s="11">
        <v>0</v>
      </c>
      <c r="R48" s="11">
        <v>0</v>
      </c>
      <c r="S48" s="11">
        <v>0</v>
      </c>
      <c r="T48" s="11">
        <v>0</v>
      </c>
      <c r="U48" s="11">
        <v>0</v>
      </c>
      <c r="V48" s="11">
        <v>0</v>
      </c>
      <c r="W48" s="11">
        <v>0</v>
      </c>
      <c r="X48" s="11">
        <v>0</v>
      </c>
      <c r="Y48" s="11">
        <v>0</v>
      </c>
      <c r="Z48" s="11">
        <v>0</v>
      </c>
      <c r="AA48" s="11">
        <v>0</v>
      </c>
      <c r="AB48" s="11">
        <v>0</v>
      </c>
      <c r="AC48" s="11">
        <v>0</v>
      </c>
      <c r="AD48" s="11">
        <v>0</v>
      </c>
      <c r="AE48" s="11">
        <v>0</v>
      </c>
      <c r="AF48" s="11">
        <v>0</v>
      </c>
      <c r="AG48" s="11">
        <v>0</v>
      </c>
      <c r="AH48" s="11">
        <v>0</v>
      </c>
      <c r="AI48" s="11">
        <v>0</v>
      </c>
      <c r="AJ48" s="11">
        <v>0</v>
      </c>
      <c r="AK48" s="11">
        <v>0</v>
      </c>
      <c r="AL48" s="11">
        <v>0</v>
      </c>
      <c r="AM48" s="11">
        <v>0</v>
      </c>
      <c r="AN48" s="11">
        <v>0</v>
      </c>
      <c r="AO48" s="11">
        <v>0</v>
      </c>
      <c r="AP48" s="11">
        <v>0</v>
      </c>
      <c r="AQ48" s="11">
        <v>0</v>
      </c>
      <c r="AR48" s="11">
        <v>0</v>
      </c>
    </row>
    <row r="49" spans="1:44" s="10" customFormat="1" x14ac:dyDescent="0.25">
      <c r="A49" s="32">
        <v>39</v>
      </c>
      <c r="B49" s="10" t="s">
        <v>1065</v>
      </c>
      <c r="C49" s="10" t="s">
        <v>1064</v>
      </c>
      <c r="D49" s="11">
        <v>0</v>
      </c>
      <c r="E49" s="11">
        <v>0.1</v>
      </c>
      <c r="F49" s="11">
        <v>0.1</v>
      </c>
      <c r="G49" s="11">
        <v>0.1</v>
      </c>
      <c r="H49" s="11">
        <v>0.2</v>
      </c>
      <c r="I49" s="11">
        <v>0.5</v>
      </c>
      <c r="J49" s="11">
        <v>0.6</v>
      </c>
      <c r="K49" s="11">
        <v>0.3</v>
      </c>
      <c r="L49" s="11">
        <v>0.3</v>
      </c>
      <c r="M49" s="11">
        <v>0.5</v>
      </c>
      <c r="N49" s="11">
        <v>0.8</v>
      </c>
      <c r="O49" s="11">
        <v>0.8</v>
      </c>
      <c r="P49" s="11">
        <v>0.5</v>
      </c>
      <c r="Q49" s="11">
        <v>0.5</v>
      </c>
      <c r="R49" s="11">
        <v>0.6</v>
      </c>
      <c r="S49" s="11">
        <v>1</v>
      </c>
      <c r="T49" s="11">
        <v>1.1000000000000001</v>
      </c>
      <c r="U49" s="11">
        <v>1.4</v>
      </c>
      <c r="V49" s="11">
        <v>0.4</v>
      </c>
      <c r="W49" s="11">
        <v>0.5</v>
      </c>
      <c r="X49" s="11">
        <v>0.5</v>
      </c>
      <c r="Y49" s="11">
        <v>0.8</v>
      </c>
      <c r="Z49" s="11">
        <v>1</v>
      </c>
      <c r="AA49" s="11">
        <v>0.8</v>
      </c>
      <c r="AB49" s="11">
        <v>0.5</v>
      </c>
      <c r="AC49" s="11">
        <v>0.3</v>
      </c>
      <c r="AD49" s="11">
        <v>0.2</v>
      </c>
      <c r="AE49" s="11">
        <v>0.7</v>
      </c>
      <c r="AF49" s="11">
        <v>1.1000000000000001</v>
      </c>
      <c r="AG49" s="11">
        <v>1.4</v>
      </c>
      <c r="AH49" s="11">
        <v>1.1000000000000001</v>
      </c>
      <c r="AI49" s="11">
        <v>1.1000000000000001</v>
      </c>
      <c r="AJ49" s="11">
        <v>2</v>
      </c>
      <c r="AK49" s="11">
        <v>2.2999999999999998</v>
      </c>
      <c r="AL49" s="11">
        <v>2.2000000000000002</v>
      </c>
      <c r="AM49" s="11">
        <v>2.7</v>
      </c>
      <c r="AN49" s="11">
        <v>3</v>
      </c>
      <c r="AO49" s="11">
        <v>3.9</v>
      </c>
      <c r="AP49" s="11">
        <v>3.8</v>
      </c>
      <c r="AQ49" s="11">
        <v>4.2</v>
      </c>
      <c r="AR49" s="11">
        <v>4.5</v>
      </c>
    </row>
    <row r="50" spans="1:44" s="8" customFormat="1" x14ac:dyDescent="0.25">
      <c r="A50" s="35">
        <v>40</v>
      </c>
      <c r="B50" s="8" t="s">
        <v>1063</v>
      </c>
      <c r="C50" s="8" t="s">
        <v>1062</v>
      </c>
      <c r="D50" s="9">
        <v>35.200000000000003</v>
      </c>
      <c r="E50" s="9">
        <v>28.3</v>
      </c>
      <c r="F50" s="9">
        <v>20.5</v>
      </c>
      <c r="G50" s="9">
        <v>13.1</v>
      </c>
      <c r="H50" s="9">
        <v>12.1</v>
      </c>
      <c r="I50" s="9">
        <v>16.3</v>
      </c>
      <c r="J50" s="9">
        <v>20.9</v>
      </c>
      <c r="K50" s="9">
        <v>23.4</v>
      </c>
      <c r="L50" s="9">
        <v>26.4</v>
      </c>
      <c r="M50" s="9">
        <v>22.8</v>
      </c>
      <c r="N50" s="9">
        <v>25.1</v>
      </c>
      <c r="O50" s="9">
        <v>29.5</v>
      </c>
      <c r="P50" s="9">
        <v>40.1</v>
      </c>
      <c r="Q50" s="9">
        <v>52.9</v>
      </c>
      <c r="R50" s="9">
        <v>62.3</v>
      </c>
      <c r="S50" s="9">
        <v>63.5</v>
      </c>
      <c r="T50" s="9">
        <v>60.7</v>
      </c>
      <c r="U50" s="9">
        <v>62.7</v>
      </c>
      <c r="V50" s="9">
        <v>67.8</v>
      </c>
      <c r="W50" s="9">
        <v>80.099999999999994</v>
      </c>
      <c r="X50" s="9">
        <v>73.900000000000006</v>
      </c>
      <c r="Y50" s="9">
        <v>85</v>
      </c>
      <c r="Z50" s="9">
        <v>96.5</v>
      </c>
      <c r="AA50" s="9">
        <v>96.9</v>
      </c>
      <c r="AB50" s="9">
        <v>98.4</v>
      </c>
      <c r="AC50" s="9">
        <v>99.2</v>
      </c>
      <c r="AD50" s="9">
        <v>112.9</v>
      </c>
      <c r="AE50" s="9">
        <v>114.9</v>
      </c>
      <c r="AF50" s="9">
        <v>117.8</v>
      </c>
      <c r="AG50" s="9">
        <v>117.5</v>
      </c>
      <c r="AH50" s="9">
        <v>130.5</v>
      </c>
      <c r="AI50" s="9">
        <v>131.30000000000001</v>
      </c>
      <c r="AJ50" s="9">
        <v>137.5</v>
      </c>
      <c r="AK50" s="9">
        <v>150</v>
      </c>
      <c r="AL50" s="9">
        <v>159.69999999999999</v>
      </c>
      <c r="AM50" s="9">
        <v>172</v>
      </c>
      <c r="AN50" s="9">
        <v>190.9</v>
      </c>
      <c r="AO50" s="9">
        <v>205.1</v>
      </c>
      <c r="AP50" s="9">
        <v>207.8</v>
      </c>
      <c r="AQ50" s="9">
        <v>221.7</v>
      </c>
      <c r="AR50" s="9">
        <v>228.1</v>
      </c>
    </row>
    <row r="51" spans="1:44" s="10" customFormat="1" x14ac:dyDescent="0.25">
      <c r="A51" s="32">
        <v>41</v>
      </c>
      <c r="B51" s="10" t="s">
        <v>1862</v>
      </c>
      <c r="C51" s="10" t="s">
        <v>1061</v>
      </c>
      <c r="D51" s="11">
        <v>6.1</v>
      </c>
      <c r="E51" s="11">
        <v>5.5</v>
      </c>
      <c r="F51" s="11">
        <v>4.8</v>
      </c>
      <c r="G51" s="11">
        <v>4</v>
      </c>
      <c r="H51" s="11">
        <v>3.5</v>
      </c>
      <c r="I51" s="11">
        <v>3.3</v>
      </c>
      <c r="J51" s="11">
        <v>3.6</v>
      </c>
      <c r="K51" s="11">
        <v>3.7</v>
      </c>
      <c r="L51" s="11">
        <v>3.8</v>
      </c>
      <c r="M51" s="11">
        <v>3.8</v>
      </c>
      <c r="N51" s="11">
        <v>3.9</v>
      </c>
      <c r="O51" s="11">
        <v>3.8</v>
      </c>
      <c r="P51" s="11">
        <v>4.2</v>
      </c>
      <c r="Q51" s="11">
        <v>4.9000000000000004</v>
      </c>
      <c r="R51" s="11">
        <v>5.8</v>
      </c>
      <c r="S51" s="11">
        <v>6.2</v>
      </c>
      <c r="T51" s="11">
        <v>6.7</v>
      </c>
      <c r="U51" s="11">
        <v>7.2</v>
      </c>
      <c r="V51" s="11">
        <v>7.2</v>
      </c>
      <c r="W51" s="11">
        <v>7.9</v>
      </c>
      <c r="X51" s="11">
        <v>8.1999999999999993</v>
      </c>
      <c r="Y51" s="11">
        <v>9.1999999999999993</v>
      </c>
      <c r="Z51" s="11">
        <v>10.3</v>
      </c>
      <c r="AA51" s="11">
        <v>11.7</v>
      </c>
      <c r="AB51" s="11">
        <v>13.4</v>
      </c>
      <c r="AC51" s="11">
        <v>14.9</v>
      </c>
      <c r="AD51" s="11">
        <v>16</v>
      </c>
      <c r="AE51" s="11">
        <v>17.2</v>
      </c>
      <c r="AF51" s="11">
        <v>18.3</v>
      </c>
      <c r="AG51" s="11">
        <v>19.600000000000001</v>
      </c>
      <c r="AH51" s="11">
        <v>21.5</v>
      </c>
      <c r="AI51" s="11">
        <v>23.5</v>
      </c>
      <c r="AJ51" s="11">
        <v>25.1</v>
      </c>
      <c r="AK51" s="11">
        <v>27</v>
      </c>
      <c r="AL51" s="11">
        <v>28.1</v>
      </c>
      <c r="AM51" s="11">
        <v>30.1</v>
      </c>
      <c r="AN51" s="11">
        <v>31.7</v>
      </c>
      <c r="AO51" s="11">
        <v>33.9</v>
      </c>
      <c r="AP51" s="11">
        <v>35.9</v>
      </c>
      <c r="AQ51" s="11">
        <v>39.1</v>
      </c>
      <c r="AR51" s="11">
        <v>43.8</v>
      </c>
    </row>
    <row r="52" spans="1:44" s="10" customFormat="1" x14ac:dyDescent="0.25">
      <c r="A52" s="32">
        <v>42</v>
      </c>
      <c r="B52" s="10" t="s">
        <v>1060</v>
      </c>
      <c r="C52" s="10" t="s">
        <v>1059</v>
      </c>
      <c r="D52" s="11">
        <v>29.2</v>
      </c>
      <c r="E52" s="11">
        <v>22.8</v>
      </c>
      <c r="F52" s="11">
        <v>15.7</v>
      </c>
      <c r="G52" s="11">
        <v>9.1</v>
      </c>
      <c r="H52" s="11">
        <v>8.6</v>
      </c>
      <c r="I52" s="11">
        <v>13</v>
      </c>
      <c r="J52" s="11">
        <v>17.399999999999999</v>
      </c>
      <c r="K52" s="11">
        <v>19.7</v>
      </c>
      <c r="L52" s="11">
        <v>22.5</v>
      </c>
      <c r="M52" s="11">
        <v>19</v>
      </c>
      <c r="N52" s="11">
        <v>21.3</v>
      </c>
      <c r="O52" s="11">
        <v>25.7</v>
      </c>
      <c r="P52" s="11">
        <v>35.9</v>
      </c>
      <c r="Q52" s="11">
        <v>48</v>
      </c>
      <c r="R52" s="11">
        <v>56.6</v>
      </c>
      <c r="S52" s="11">
        <v>57.3</v>
      </c>
      <c r="T52" s="11">
        <v>54.1</v>
      </c>
      <c r="U52" s="11">
        <v>55.6</v>
      </c>
      <c r="V52" s="11">
        <v>60.6</v>
      </c>
      <c r="W52" s="11">
        <v>72.2</v>
      </c>
      <c r="X52" s="11">
        <v>65.7</v>
      </c>
      <c r="Y52" s="11">
        <v>75.900000000000006</v>
      </c>
      <c r="Z52" s="11">
        <v>86.2</v>
      </c>
      <c r="AA52" s="11">
        <v>85.2</v>
      </c>
      <c r="AB52" s="11">
        <v>84.9</v>
      </c>
      <c r="AC52" s="11">
        <v>84.3</v>
      </c>
      <c r="AD52" s="11">
        <v>96.9</v>
      </c>
      <c r="AE52" s="11">
        <v>97.7</v>
      </c>
      <c r="AF52" s="11">
        <v>99.5</v>
      </c>
      <c r="AG52" s="11">
        <v>97.9</v>
      </c>
      <c r="AH52" s="11">
        <v>109</v>
      </c>
      <c r="AI52" s="11">
        <v>107.9</v>
      </c>
      <c r="AJ52" s="11">
        <v>112.4</v>
      </c>
      <c r="AK52" s="11">
        <v>123</v>
      </c>
      <c r="AL52" s="11">
        <v>131.6</v>
      </c>
      <c r="AM52" s="11">
        <v>141.9</v>
      </c>
      <c r="AN52" s="11">
        <v>159.19999999999999</v>
      </c>
      <c r="AO52" s="11">
        <v>171.2</v>
      </c>
      <c r="AP52" s="11">
        <v>171.8</v>
      </c>
      <c r="AQ52" s="11">
        <v>182.6</v>
      </c>
      <c r="AR52" s="11">
        <v>184.3</v>
      </c>
    </row>
    <row r="53" spans="1:44" s="10" customFormat="1" x14ac:dyDescent="0.25">
      <c r="A53" s="32">
        <v>43</v>
      </c>
      <c r="B53" s="10" t="s">
        <v>1058</v>
      </c>
      <c r="C53" s="10" t="s">
        <v>1057</v>
      </c>
      <c r="D53" s="11">
        <v>4</v>
      </c>
      <c r="E53" s="11">
        <v>4.3</v>
      </c>
      <c r="F53" s="11">
        <v>4.3</v>
      </c>
      <c r="G53" s="11">
        <v>4.0999999999999996</v>
      </c>
      <c r="H53" s="11">
        <v>3.7</v>
      </c>
      <c r="I53" s="11">
        <v>3.8</v>
      </c>
      <c r="J53" s="11">
        <v>3.9</v>
      </c>
      <c r="K53" s="11">
        <v>3.7</v>
      </c>
      <c r="L53" s="11">
        <v>3.6</v>
      </c>
      <c r="M53" s="11">
        <v>3.6</v>
      </c>
      <c r="N53" s="11">
        <v>3.6</v>
      </c>
      <c r="O53" s="11">
        <v>3.3</v>
      </c>
      <c r="P53" s="11">
        <v>3.3</v>
      </c>
      <c r="Q53" s="11">
        <v>3.2</v>
      </c>
      <c r="R53" s="11">
        <v>2.9</v>
      </c>
      <c r="S53" s="11">
        <v>2.5</v>
      </c>
      <c r="T53" s="11">
        <v>2.2999999999999998</v>
      </c>
      <c r="U53" s="11">
        <v>1.9</v>
      </c>
      <c r="V53" s="11">
        <v>2.4</v>
      </c>
      <c r="W53" s="11">
        <v>2.5</v>
      </c>
      <c r="X53" s="11">
        <v>2.8</v>
      </c>
      <c r="Y53" s="11">
        <v>3.1</v>
      </c>
      <c r="Z53" s="11">
        <v>3.6</v>
      </c>
      <c r="AA53" s="11">
        <v>4</v>
      </c>
      <c r="AB53" s="11">
        <v>4.7</v>
      </c>
      <c r="AC53" s="11">
        <v>5.5</v>
      </c>
      <c r="AD53" s="11">
        <v>6.1</v>
      </c>
      <c r="AE53" s="11">
        <v>6.9</v>
      </c>
      <c r="AF53" s="11">
        <v>8.1</v>
      </c>
      <c r="AG53" s="11">
        <v>9.5</v>
      </c>
      <c r="AH53" s="11">
        <v>9.6</v>
      </c>
      <c r="AI53" s="11">
        <v>10.5</v>
      </c>
      <c r="AJ53" s="11">
        <v>12.2</v>
      </c>
      <c r="AK53" s="11">
        <v>13.9</v>
      </c>
      <c r="AL53" s="11">
        <v>14.8</v>
      </c>
      <c r="AM53" s="11">
        <v>17</v>
      </c>
      <c r="AN53" s="11">
        <v>19.2</v>
      </c>
      <c r="AO53" s="11">
        <v>22</v>
      </c>
      <c r="AP53" s="11">
        <v>25.1</v>
      </c>
      <c r="AQ53" s="11">
        <v>27.1</v>
      </c>
      <c r="AR53" s="11">
        <v>34.1</v>
      </c>
    </row>
    <row r="54" spans="1:44" s="10" customFormat="1" x14ac:dyDescent="0.25">
      <c r="A54" s="32">
        <v>44</v>
      </c>
      <c r="B54" s="10" t="s">
        <v>1863</v>
      </c>
      <c r="C54" s="10" t="s">
        <v>833</v>
      </c>
      <c r="D54" s="11">
        <v>2.2000000000000002</v>
      </c>
      <c r="E54" s="11">
        <v>2.1</v>
      </c>
      <c r="F54" s="11">
        <v>2</v>
      </c>
      <c r="G54" s="11">
        <v>1.8</v>
      </c>
      <c r="H54" s="11">
        <v>1.7</v>
      </c>
      <c r="I54" s="11">
        <v>1.6</v>
      </c>
      <c r="J54" s="11">
        <v>1.7</v>
      </c>
      <c r="K54" s="11">
        <v>1.8</v>
      </c>
      <c r="L54" s="11">
        <v>1.8</v>
      </c>
      <c r="M54" s="11">
        <v>1.8</v>
      </c>
      <c r="N54" s="11">
        <v>1.8</v>
      </c>
      <c r="O54" s="11">
        <v>1.8</v>
      </c>
      <c r="P54" s="11">
        <v>1.9</v>
      </c>
      <c r="Q54" s="11">
        <v>2.1</v>
      </c>
      <c r="R54" s="11">
        <v>2.2999999999999998</v>
      </c>
      <c r="S54" s="11">
        <v>2.5</v>
      </c>
      <c r="T54" s="11">
        <v>2.7</v>
      </c>
      <c r="U54" s="11">
        <v>3</v>
      </c>
      <c r="V54" s="11">
        <v>3.2</v>
      </c>
      <c r="W54" s="11">
        <v>3.5</v>
      </c>
      <c r="X54" s="11">
        <v>3.8</v>
      </c>
      <c r="Y54" s="11">
        <v>4.2</v>
      </c>
      <c r="Z54" s="11">
        <v>4.8</v>
      </c>
      <c r="AA54" s="11">
        <v>5.4</v>
      </c>
      <c r="AB54" s="11">
        <v>6.3</v>
      </c>
      <c r="AC54" s="11">
        <v>7.1</v>
      </c>
      <c r="AD54" s="11">
        <v>8</v>
      </c>
      <c r="AE54" s="11">
        <v>9.1999999999999993</v>
      </c>
      <c r="AF54" s="11">
        <v>10.199999999999999</v>
      </c>
      <c r="AG54" s="11">
        <v>11.1</v>
      </c>
      <c r="AH54" s="11">
        <v>12.4</v>
      </c>
      <c r="AI54" s="11">
        <v>13.9</v>
      </c>
      <c r="AJ54" s="11">
        <v>15.1</v>
      </c>
      <c r="AK54" s="11">
        <v>16.5</v>
      </c>
      <c r="AL54" s="11">
        <v>17.5</v>
      </c>
      <c r="AM54" s="11">
        <v>19.7</v>
      </c>
      <c r="AN54" s="11">
        <v>21.4</v>
      </c>
      <c r="AO54" s="11">
        <v>23.5</v>
      </c>
      <c r="AP54" s="11">
        <v>25.7</v>
      </c>
      <c r="AQ54" s="11">
        <v>28.1</v>
      </c>
      <c r="AR54" s="11">
        <v>33</v>
      </c>
    </row>
    <row r="55" spans="1:44" s="10" customFormat="1" x14ac:dyDescent="0.25">
      <c r="A55" s="32">
        <v>45</v>
      </c>
      <c r="B55" s="10" t="s">
        <v>1055</v>
      </c>
      <c r="C55" s="10" t="s">
        <v>1054</v>
      </c>
      <c r="D55" s="11">
        <v>1.8</v>
      </c>
      <c r="E55" s="11">
        <v>2.1</v>
      </c>
      <c r="F55" s="11">
        <v>2.2999999999999998</v>
      </c>
      <c r="G55" s="11">
        <v>2.2999999999999998</v>
      </c>
      <c r="H55" s="11">
        <v>2</v>
      </c>
      <c r="I55" s="11">
        <v>2.2000000000000002</v>
      </c>
      <c r="J55" s="11">
        <v>2.2000000000000002</v>
      </c>
      <c r="K55" s="11">
        <v>1.9</v>
      </c>
      <c r="L55" s="11">
        <v>1.8</v>
      </c>
      <c r="M55" s="11">
        <v>1.8</v>
      </c>
      <c r="N55" s="11">
        <v>1.8</v>
      </c>
      <c r="O55" s="11">
        <v>1.5</v>
      </c>
      <c r="P55" s="11">
        <v>1.4</v>
      </c>
      <c r="Q55" s="11">
        <v>1.1000000000000001</v>
      </c>
      <c r="R55" s="11">
        <v>0.6</v>
      </c>
      <c r="S55" s="11">
        <v>0</v>
      </c>
      <c r="T55" s="11">
        <v>-0.4</v>
      </c>
      <c r="U55" s="11">
        <v>-1.1000000000000001</v>
      </c>
      <c r="V55" s="11">
        <v>-0.8</v>
      </c>
      <c r="W55" s="11">
        <v>-1</v>
      </c>
      <c r="X55" s="11">
        <v>-1</v>
      </c>
      <c r="Y55" s="11">
        <v>-1.1000000000000001</v>
      </c>
      <c r="Z55" s="11">
        <v>-1.2</v>
      </c>
      <c r="AA55" s="11">
        <v>-1.4</v>
      </c>
      <c r="AB55" s="11">
        <v>-1.7</v>
      </c>
      <c r="AC55" s="11">
        <v>-1.6</v>
      </c>
      <c r="AD55" s="11">
        <v>-1.9</v>
      </c>
      <c r="AE55" s="11">
        <v>-2.2999999999999998</v>
      </c>
      <c r="AF55" s="11">
        <v>-2.1</v>
      </c>
      <c r="AG55" s="11">
        <v>-1.6</v>
      </c>
      <c r="AH55" s="11">
        <v>-2.8</v>
      </c>
      <c r="AI55" s="11">
        <v>-3.3</v>
      </c>
      <c r="AJ55" s="11">
        <v>-2.9</v>
      </c>
      <c r="AK55" s="11">
        <v>-2.6</v>
      </c>
      <c r="AL55" s="11">
        <v>-2.7</v>
      </c>
      <c r="AM55" s="11">
        <v>-2.6</v>
      </c>
      <c r="AN55" s="11">
        <v>-2.2000000000000002</v>
      </c>
      <c r="AO55" s="11">
        <v>-1.5</v>
      </c>
      <c r="AP55" s="11">
        <v>-0.6</v>
      </c>
      <c r="AQ55" s="11">
        <v>-1</v>
      </c>
      <c r="AR55" s="11">
        <v>1.1000000000000001</v>
      </c>
    </row>
    <row r="56" spans="1:44" s="10" customFormat="1" x14ac:dyDescent="0.25">
      <c r="A56" s="32">
        <v>46</v>
      </c>
      <c r="B56" s="10" t="s">
        <v>1053</v>
      </c>
      <c r="C56" s="10" t="s">
        <v>204</v>
      </c>
      <c r="D56" s="11">
        <v>0.5</v>
      </c>
      <c r="E56" s="11">
        <v>0.5</v>
      </c>
      <c r="F56" s="11">
        <v>0.5</v>
      </c>
      <c r="G56" s="11">
        <v>0.6</v>
      </c>
      <c r="H56" s="11">
        <v>0.5</v>
      </c>
      <c r="I56" s="11">
        <v>0.5</v>
      </c>
      <c r="J56" s="11">
        <v>0.5</v>
      </c>
      <c r="K56" s="11">
        <v>0.5</v>
      </c>
      <c r="L56" s="11">
        <v>0.5</v>
      </c>
      <c r="M56" s="11">
        <v>0.4</v>
      </c>
      <c r="N56" s="11">
        <v>0.4</v>
      </c>
      <c r="O56" s="11">
        <v>0.5</v>
      </c>
      <c r="P56" s="11">
        <v>0.5</v>
      </c>
      <c r="Q56" s="11">
        <v>0.5</v>
      </c>
      <c r="R56" s="11">
        <v>0.6</v>
      </c>
      <c r="S56" s="11">
        <v>0.8</v>
      </c>
      <c r="T56" s="11">
        <v>0.9</v>
      </c>
      <c r="U56" s="11">
        <v>0.7</v>
      </c>
      <c r="V56" s="11">
        <v>0.7</v>
      </c>
      <c r="W56" s="11">
        <v>0.7</v>
      </c>
      <c r="X56" s="11">
        <v>0.7</v>
      </c>
      <c r="Y56" s="11">
        <v>0.8</v>
      </c>
      <c r="Z56" s="11">
        <v>1.2</v>
      </c>
      <c r="AA56" s="11">
        <v>1.2</v>
      </c>
      <c r="AB56" s="11">
        <v>1.2</v>
      </c>
      <c r="AC56" s="11">
        <v>0.9</v>
      </c>
      <c r="AD56" s="11">
        <v>1.3</v>
      </c>
      <c r="AE56" s="11">
        <v>1.7</v>
      </c>
      <c r="AF56" s="11">
        <v>1.8</v>
      </c>
      <c r="AG56" s="11">
        <v>1.7</v>
      </c>
      <c r="AH56" s="11">
        <v>1.7</v>
      </c>
      <c r="AI56" s="11">
        <v>1.7</v>
      </c>
      <c r="AJ56" s="11">
        <v>1.9</v>
      </c>
      <c r="AK56" s="11">
        <v>2.1</v>
      </c>
      <c r="AL56" s="11">
        <v>2.5</v>
      </c>
      <c r="AM56" s="11">
        <v>3</v>
      </c>
      <c r="AN56" s="11">
        <v>3.5</v>
      </c>
      <c r="AO56" s="11">
        <v>3.4</v>
      </c>
      <c r="AP56" s="11">
        <v>3.6</v>
      </c>
      <c r="AQ56" s="11">
        <v>4.2</v>
      </c>
      <c r="AR56" s="11">
        <v>4.8</v>
      </c>
    </row>
    <row r="57" spans="1:44" s="10" customFormat="1" x14ac:dyDescent="0.25">
      <c r="A57" s="32">
        <v>47</v>
      </c>
      <c r="B57" s="10" t="s">
        <v>1864</v>
      </c>
      <c r="C57" s="10" t="s">
        <v>1052</v>
      </c>
      <c r="D57" s="11">
        <v>0</v>
      </c>
      <c r="E57" s="11">
        <v>0</v>
      </c>
      <c r="F57" s="11">
        <v>0</v>
      </c>
      <c r="G57" s="11">
        <v>0</v>
      </c>
      <c r="H57" s="11">
        <v>0</v>
      </c>
      <c r="I57" s="11">
        <v>0</v>
      </c>
      <c r="J57" s="11">
        <v>0</v>
      </c>
      <c r="K57" s="11">
        <v>0</v>
      </c>
      <c r="L57" s="11">
        <v>0</v>
      </c>
      <c r="M57" s="11">
        <v>0.1</v>
      </c>
      <c r="N57" s="11">
        <v>0.1</v>
      </c>
      <c r="O57" s="11">
        <v>0.1</v>
      </c>
      <c r="P57" s="11">
        <v>0.1</v>
      </c>
      <c r="Q57" s="11">
        <v>0.2</v>
      </c>
      <c r="R57" s="11">
        <v>0.3</v>
      </c>
      <c r="S57" s="11">
        <v>0.3</v>
      </c>
      <c r="T57" s="11">
        <v>0.4</v>
      </c>
      <c r="U57" s="11">
        <v>0.2</v>
      </c>
      <c r="V57" s="11">
        <v>0.3</v>
      </c>
      <c r="W57" s="11">
        <v>0.5</v>
      </c>
      <c r="X57" s="11">
        <v>0.7</v>
      </c>
      <c r="Y57" s="11">
        <v>0.8</v>
      </c>
      <c r="Z57" s="11">
        <v>0.9</v>
      </c>
      <c r="AA57" s="11">
        <v>1</v>
      </c>
      <c r="AB57" s="11">
        <v>0.8</v>
      </c>
      <c r="AC57" s="11">
        <v>0.7</v>
      </c>
      <c r="AD57" s="11">
        <v>0.8</v>
      </c>
      <c r="AE57" s="11">
        <v>1.1000000000000001</v>
      </c>
      <c r="AF57" s="11">
        <v>1.3</v>
      </c>
      <c r="AG57" s="11">
        <v>1.4</v>
      </c>
      <c r="AH57" s="11">
        <v>1.4</v>
      </c>
      <c r="AI57" s="11">
        <v>1.4</v>
      </c>
      <c r="AJ57" s="11">
        <v>1.4</v>
      </c>
      <c r="AK57" s="11">
        <v>1.3</v>
      </c>
      <c r="AL57" s="11">
        <v>1.4</v>
      </c>
      <c r="AM57" s="11">
        <v>1.5</v>
      </c>
      <c r="AN57" s="11">
        <v>1.4</v>
      </c>
      <c r="AO57" s="11">
        <v>1.4</v>
      </c>
      <c r="AP57" s="11">
        <v>1.6</v>
      </c>
      <c r="AQ57" s="11">
        <v>6.2</v>
      </c>
      <c r="AR57" s="11">
        <v>7</v>
      </c>
    </row>
    <row r="58" spans="1:44" s="10" customFormat="1" x14ac:dyDescent="0.25">
      <c r="A58" s="32">
        <v>48</v>
      </c>
      <c r="B58" s="10" t="s">
        <v>1051</v>
      </c>
      <c r="C58" s="10" t="s">
        <v>1050</v>
      </c>
      <c r="D58" s="11">
        <v>0.5</v>
      </c>
      <c r="E58" s="11">
        <v>0.4</v>
      </c>
      <c r="F58" s="11">
        <v>0.5</v>
      </c>
      <c r="G58" s="11">
        <v>0.6</v>
      </c>
      <c r="H58" s="11">
        <v>0.5</v>
      </c>
      <c r="I58" s="11">
        <v>0.5</v>
      </c>
      <c r="J58" s="11">
        <v>0.5</v>
      </c>
      <c r="K58" s="11">
        <v>0.5</v>
      </c>
      <c r="L58" s="11">
        <v>0.5</v>
      </c>
      <c r="M58" s="11">
        <v>0.3</v>
      </c>
      <c r="N58" s="11">
        <v>0.4</v>
      </c>
      <c r="O58" s="11">
        <v>0.4</v>
      </c>
      <c r="P58" s="11">
        <v>0.4</v>
      </c>
      <c r="Q58" s="11">
        <v>0.4</v>
      </c>
      <c r="R58" s="11">
        <v>0.3</v>
      </c>
      <c r="S58" s="11">
        <v>0.5</v>
      </c>
      <c r="T58" s="11">
        <v>0.5</v>
      </c>
      <c r="U58" s="11">
        <v>0.5</v>
      </c>
      <c r="V58" s="11">
        <v>0.4</v>
      </c>
      <c r="W58" s="11">
        <v>0.2</v>
      </c>
      <c r="X58" s="11">
        <v>0</v>
      </c>
      <c r="Y58" s="11">
        <v>0</v>
      </c>
      <c r="Z58" s="11">
        <v>0.3</v>
      </c>
      <c r="AA58" s="11">
        <v>0.2</v>
      </c>
      <c r="AB58" s="11">
        <v>0.4</v>
      </c>
      <c r="AC58" s="11">
        <v>0.2</v>
      </c>
      <c r="AD58" s="11">
        <v>0.5</v>
      </c>
      <c r="AE58" s="11">
        <v>0.5</v>
      </c>
      <c r="AF58" s="11">
        <v>0.5</v>
      </c>
      <c r="AG58" s="11">
        <v>0.3</v>
      </c>
      <c r="AH58" s="11">
        <v>0.3</v>
      </c>
      <c r="AI58" s="11">
        <v>0.3</v>
      </c>
      <c r="AJ58" s="11">
        <v>0.5</v>
      </c>
      <c r="AK58" s="11">
        <v>0.8</v>
      </c>
      <c r="AL58" s="11">
        <v>1.2</v>
      </c>
      <c r="AM58" s="11">
        <v>1.5</v>
      </c>
      <c r="AN58" s="11">
        <v>2.1</v>
      </c>
      <c r="AO58" s="11">
        <v>2</v>
      </c>
      <c r="AP58" s="11">
        <v>2</v>
      </c>
      <c r="AQ58" s="11">
        <v>-2</v>
      </c>
      <c r="AR58" s="11">
        <v>-2.2000000000000002</v>
      </c>
    </row>
    <row r="59" spans="1:44" s="10" customFormat="1" x14ac:dyDescent="0.25">
      <c r="A59" s="32">
        <v>49</v>
      </c>
      <c r="B59" s="10" t="s">
        <v>1049</v>
      </c>
      <c r="C59" s="10" t="s">
        <v>183</v>
      </c>
      <c r="D59" s="11">
        <v>14</v>
      </c>
      <c r="E59" s="11">
        <v>10.9</v>
      </c>
      <c r="F59" s="11">
        <v>8.3000000000000007</v>
      </c>
      <c r="G59" s="11">
        <v>5</v>
      </c>
      <c r="H59" s="11">
        <v>5.3</v>
      </c>
      <c r="I59" s="11">
        <v>7</v>
      </c>
      <c r="J59" s="11">
        <v>10.1</v>
      </c>
      <c r="K59" s="11">
        <v>10.4</v>
      </c>
      <c r="L59" s="11">
        <v>12.5</v>
      </c>
      <c r="M59" s="11">
        <v>10.6</v>
      </c>
      <c r="N59" s="11">
        <v>11.1</v>
      </c>
      <c r="O59" s="11">
        <v>12.2</v>
      </c>
      <c r="P59" s="11">
        <v>16.7</v>
      </c>
      <c r="Q59" s="11">
        <v>23.3</v>
      </c>
      <c r="R59" s="11">
        <v>28.2</v>
      </c>
      <c r="S59" s="11">
        <v>29.3</v>
      </c>
      <c r="T59" s="11">
        <v>30.8</v>
      </c>
      <c r="U59" s="11">
        <v>35.700000000000003</v>
      </c>
      <c r="V59" s="11">
        <v>34.6</v>
      </c>
      <c r="W59" s="11">
        <v>39.299999999999997</v>
      </c>
      <c r="X59" s="11">
        <v>34.700000000000003</v>
      </c>
      <c r="Y59" s="11">
        <v>37.5</v>
      </c>
      <c r="Z59" s="11">
        <v>42.6</v>
      </c>
      <c r="AA59" s="11">
        <v>43</v>
      </c>
      <c r="AB59" s="11">
        <v>42</v>
      </c>
      <c r="AC59" s="11">
        <v>42.3</v>
      </c>
      <c r="AD59" s="11">
        <v>44.3</v>
      </c>
      <c r="AE59" s="11">
        <v>45.8</v>
      </c>
      <c r="AF59" s="11">
        <v>47.8</v>
      </c>
      <c r="AG59" s="11">
        <v>50.2</v>
      </c>
      <c r="AH59" s="11">
        <v>50.3</v>
      </c>
      <c r="AI59" s="11">
        <v>50.6</v>
      </c>
      <c r="AJ59" s="11">
        <v>53.2</v>
      </c>
      <c r="AK59" s="11">
        <v>55.2</v>
      </c>
      <c r="AL59" s="11">
        <v>56.4</v>
      </c>
      <c r="AM59" s="11">
        <v>59.1</v>
      </c>
      <c r="AN59" s="11">
        <v>63.7</v>
      </c>
      <c r="AO59" s="11">
        <v>67.900000000000006</v>
      </c>
      <c r="AP59" s="11">
        <v>69.5</v>
      </c>
      <c r="AQ59" s="11">
        <v>73.8</v>
      </c>
      <c r="AR59" s="11">
        <v>77</v>
      </c>
    </row>
    <row r="60" spans="1:44" s="10" customFormat="1" x14ac:dyDescent="0.25">
      <c r="A60" s="32">
        <v>50</v>
      </c>
      <c r="B60" s="10" t="s">
        <v>1865</v>
      </c>
      <c r="C60" s="10" t="s">
        <v>1017</v>
      </c>
      <c r="D60" s="11">
        <v>1.2</v>
      </c>
      <c r="E60" s="11">
        <v>1</v>
      </c>
      <c r="F60" s="11">
        <v>0.9</v>
      </c>
      <c r="G60" s="11">
        <v>0.7</v>
      </c>
      <c r="H60" s="11">
        <v>0.7</v>
      </c>
      <c r="I60" s="11">
        <v>0.7</v>
      </c>
      <c r="J60" s="11">
        <v>0.9</v>
      </c>
      <c r="K60" s="11">
        <v>0.9</v>
      </c>
      <c r="L60" s="11">
        <v>1</v>
      </c>
      <c r="M60" s="11">
        <v>0.8</v>
      </c>
      <c r="N60" s="11">
        <v>0.8</v>
      </c>
      <c r="O60" s="11">
        <v>0.7</v>
      </c>
      <c r="P60" s="11">
        <v>0.9</v>
      </c>
      <c r="Q60" s="11">
        <v>1.2</v>
      </c>
      <c r="R60" s="11">
        <v>1.5</v>
      </c>
      <c r="S60" s="11">
        <v>1.4</v>
      </c>
      <c r="T60" s="11">
        <v>1.5</v>
      </c>
      <c r="U60" s="11">
        <v>1.7</v>
      </c>
      <c r="V60" s="11">
        <v>1.7</v>
      </c>
      <c r="W60" s="11">
        <v>1.9</v>
      </c>
      <c r="X60" s="11">
        <v>1.6</v>
      </c>
      <c r="Y60" s="11">
        <v>1.5</v>
      </c>
      <c r="Z60" s="11">
        <v>1.6</v>
      </c>
      <c r="AA60" s="11">
        <v>1.5</v>
      </c>
      <c r="AB60" s="11">
        <v>1.4</v>
      </c>
      <c r="AC60" s="11">
        <v>1.3</v>
      </c>
      <c r="AD60" s="11">
        <v>1.1000000000000001</v>
      </c>
      <c r="AE60" s="11">
        <v>1</v>
      </c>
      <c r="AF60" s="11">
        <v>1</v>
      </c>
      <c r="AG60" s="11">
        <v>1</v>
      </c>
      <c r="AH60" s="11">
        <v>0.9</v>
      </c>
      <c r="AI60" s="11">
        <v>0.8</v>
      </c>
      <c r="AJ60" s="11">
        <v>0.8</v>
      </c>
      <c r="AK60" s="11">
        <v>0.8</v>
      </c>
      <c r="AL60" s="11">
        <v>0.8</v>
      </c>
      <c r="AM60" s="11">
        <v>0.8</v>
      </c>
      <c r="AN60" s="11">
        <v>0.7</v>
      </c>
      <c r="AO60" s="11">
        <v>0.7</v>
      </c>
      <c r="AP60" s="11">
        <v>0.7</v>
      </c>
      <c r="AQ60" s="11">
        <v>0.8</v>
      </c>
      <c r="AR60" s="11">
        <v>0.8</v>
      </c>
    </row>
    <row r="61" spans="1:44" s="10" customFormat="1" x14ac:dyDescent="0.25">
      <c r="A61" s="32">
        <v>51</v>
      </c>
      <c r="B61" s="10" t="s">
        <v>1048</v>
      </c>
      <c r="C61" s="10" t="s">
        <v>1015</v>
      </c>
      <c r="D61" s="11">
        <v>12.8</v>
      </c>
      <c r="E61" s="11">
        <v>9.8000000000000007</v>
      </c>
      <c r="F61" s="11">
        <v>7.4</v>
      </c>
      <c r="G61" s="11">
        <v>4.3</v>
      </c>
      <c r="H61" s="11">
        <v>4.5999999999999996</v>
      </c>
      <c r="I61" s="11">
        <v>6.3</v>
      </c>
      <c r="J61" s="11">
        <v>9.1999999999999993</v>
      </c>
      <c r="K61" s="11">
        <v>9.5</v>
      </c>
      <c r="L61" s="11">
        <v>11.5</v>
      </c>
      <c r="M61" s="11">
        <v>9.8000000000000007</v>
      </c>
      <c r="N61" s="11">
        <v>10.4</v>
      </c>
      <c r="O61" s="11">
        <v>11.5</v>
      </c>
      <c r="P61" s="11">
        <v>15.7</v>
      </c>
      <c r="Q61" s="11">
        <v>22.2</v>
      </c>
      <c r="R61" s="11">
        <v>26.7</v>
      </c>
      <c r="S61" s="11">
        <v>27.9</v>
      </c>
      <c r="T61" s="11">
        <v>29.3</v>
      </c>
      <c r="U61" s="11">
        <v>33.9</v>
      </c>
      <c r="V61" s="11">
        <v>32.9</v>
      </c>
      <c r="W61" s="11">
        <v>37.4</v>
      </c>
      <c r="X61" s="11">
        <v>33.1</v>
      </c>
      <c r="Y61" s="11">
        <v>36</v>
      </c>
      <c r="Z61" s="11">
        <v>41</v>
      </c>
      <c r="AA61" s="11">
        <v>41.5</v>
      </c>
      <c r="AB61" s="11">
        <v>40.6</v>
      </c>
      <c r="AC61" s="11">
        <v>41</v>
      </c>
      <c r="AD61" s="11">
        <v>43.2</v>
      </c>
      <c r="AE61" s="11">
        <v>44.8</v>
      </c>
      <c r="AF61" s="11">
        <v>46.8</v>
      </c>
      <c r="AG61" s="11">
        <v>49.2</v>
      </c>
      <c r="AH61" s="11">
        <v>49.5</v>
      </c>
      <c r="AI61" s="11">
        <v>49.8</v>
      </c>
      <c r="AJ61" s="11">
        <v>52.4</v>
      </c>
      <c r="AK61" s="11">
        <v>54.5</v>
      </c>
      <c r="AL61" s="11">
        <v>55.6</v>
      </c>
      <c r="AM61" s="11">
        <v>58.4</v>
      </c>
      <c r="AN61" s="11">
        <v>62.9</v>
      </c>
      <c r="AO61" s="11">
        <v>67.2</v>
      </c>
      <c r="AP61" s="11">
        <v>68.7</v>
      </c>
      <c r="AQ61" s="11">
        <v>73.099999999999994</v>
      </c>
      <c r="AR61" s="11">
        <v>76.3</v>
      </c>
    </row>
    <row r="62" spans="1:44" s="10" customFormat="1" x14ac:dyDescent="0.25">
      <c r="A62" s="32">
        <v>52</v>
      </c>
      <c r="B62" s="10" t="s">
        <v>1047</v>
      </c>
      <c r="C62" s="10" t="s">
        <v>172</v>
      </c>
      <c r="D62" s="11">
        <v>6.1</v>
      </c>
      <c r="E62" s="11">
        <v>5.4</v>
      </c>
      <c r="F62" s="11">
        <v>4.4000000000000004</v>
      </c>
      <c r="G62" s="11">
        <v>3.6</v>
      </c>
      <c r="H62" s="11">
        <v>2.9</v>
      </c>
      <c r="I62" s="11">
        <v>2.5</v>
      </c>
      <c r="J62" s="11">
        <v>2.6</v>
      </c>
      <c r="K62" s="11">
        <v>2.7</v>
      </c>
      <c r="L62" s="11">
        <v>3</v>
      </c>
      <c r="M62" s="11">
        <v>3.5</v>
      </c>
      <c r="N62" s="11">
        <v>3.7</v>
      </c>
      <c r="O62" s="11">
        <v>3.8</v>
      </c>
      <c r="P62" s="11">
        <v>4.4000000000000004</v>
      </c>
      <c r="Q62" s="11">
        <v>5.5</v>
      </c>
      <c r="R62" s="11">
        <v>6</v>
      </c>
      <c r="S62" s="11">
        <v>6.3</v>
      </c>
      <c r="T62" s="11">
        <v>6.6</v>
      </c>
      <c r="U62" s="11">
        <v>6.9</v>
      </c>
      <c r="V62" s="11">
        <v>6.9</v>
      </c>
      <c r="W62" s="11">
        <v>7.5</v>
      </c>
      <c r="X62" s="11">
        <v>7.8</v>
      </c>
      <c r="Y62" s="11">
        <v>8.8000000000000007</v>
      </c>
      <c r="Z62" s="11">
        <v>9.6999999999999993</v>
      </c>
      <c r="AA62" s="11">
        <v>10.8</v>
      </c>
      <c r="AB62" s="11">
        <v>12</v>
      </c>
      <c r="AC62" s="11">
        <v>13.1</v>
      </c>
      <c r="AD62" s="11">
        <v>13.4</v>
      </c>
      <c r="AE62" s="11">
        <v>13.7</v>
      </c>
      <c r="AF62" s="11">
        <v>14.1</v>
      </c>
      <c r="AG62" s="11">
        <v>14.8</v>
      </c>
      <c r="AH62" s="11">
        <v>15.6</v>
      </c>
      <c r="AI62" s="11">
        <v>16.5</v>
      </c>
      <c r="AJ62" s="11">
        <v>17.2</v>
      </c>
      <c r="AK62" s="11">
        <v>18</v>
      </c>
      <c r="AL62" s="11">
        <v>18.7</v>
      </c>
      <c r="AM62" s="11">
        <v>18.8</v>
      </c>
      <c r="AN62" s="11">
        <v>19.3</v>
      </c>
      <c r="AO62" s="11">
        <v>19.899999999999999</v>
      </c>
      <c r="AP62" s="11">
        <v>20.3</v>
      </c>
      <c r="AQ62" s="11">
        <v>20.100000000000001</v>
      </c>
      <c r="AR62" s="11">
        <v>20.399999999999999</v>
      </c>
    </row>
    <row r="63" spans="1:44" s="10" customFormat="1" x14ac:dyDescent="0.25">
      <c r="A63" s="32">
        <v>53</v>
      </c>
      <c r="B63" s="10" t="s">
        <v>1866</v>
      </c>
      <c r="C63" s="10" t="s">
        <v>914</v>
      </c>
      <c r="D63" s="11">
        <v>2.8</v>
      </c>
      <c r="E63" s="11">
        <v>2.4</v>
      </c>
      <c r="F63" s="11">
        <v>2.1</v>
      </c>
      <c r="G63" s="11">
        <v>1.7</v>
      </c>
      <c r="H63" s="11">
        <v>1.3</v>
      </c>
      <c r="I63" s="11">
        <v>1.1000000000000001</v>
      </c>
      <c r="J63" s="11">
        <v>1.1000000000000001</v>
      </c>
      <c r="K63" s="11">
        <v>1.2</v>
      </c>
      <c r="L63" s="11">
        <v>1.3</v>
      </c>
      <c r="M63" s="11">
        <v>1.5</v>
      </c>
      <c r="N63" s="11">
        <v>1.5</v>
      </c>
      <c r="O63" s="11">
        <v>1.6</v>
      </c>
      <c r="P63" s="11">
        <v>1.7</v>
      </c>
      <c r="Q63" s="11">
        <v>2.1</v>
      </c>
      <c r="R63" s="11">
        <v>2.4</v>
      </c>
      <c r="S63" s="11">
        <v>2.7</v>
      </c>
      <c r="T63" s="11">
        <v>2.9</v>
      </c>
      <c r="U63" s="11">
        <v>2.9</v>
      </c>
      <c r="V63" s="11">
        <v>2.8</v>
      </c>
      <c r="W63" s="11">
        <v>3</v>
      </c>
      <c r="X63" s="11">
        <v>3.4</v>
      </c>
      <c r="Y63" s="11">
        <v>4</v>
      </c>
      <c r="Z63" s="11">
        <v>4.5999999999999996</v>
      </c>
      <c r="AA63" s="11">
        <v>5.6</v>
      </c>
      <c r="AB63" s="11">
        <v>6.7</v>
      </c>
      <c r="AC63" s="11">
        <v>7.6</v>
      </c>
      <c r="AD63" s="11">
        <v>8</v>
      </c>
      <c r="AE63" s="11">
        <v>8.1999999999999993</v>
      </c>
      <c r="AF63" s="11">
        <v>8.6</v>
      </c>
      <c r="AG63" s="11">
        <v>9.1999999999999993</v>
      </c>
      <c r="AH63" s="11">
        <v>10.1</v>
      </c>
      <c r="AI63" s="11">
        <v>11</v>
      </c>
      <c r="AJ63" s="11">
        <v>11.7</v>
      </c>
      <c r="AK63" s="11">
        <v>12.5</v>
      </c>
      <c r="AL63" s="11">
        <v>12.9</v>
      </c>
      <c r="AM63" s="11">
        <v>13.1</v>
      </c>
      <c r="AN63" s="11">
        <v>13.4</v>
      </c>
      <c r="AO63" s="11">
        <v>13.9</v>
      </c>
      <c r="AP63" s="11">
        <v>14.4</v>
      </c>
      <c r="AQ63" s="11">
        <v>14.1</v>
      </c>
      <c r="AR63" s="11">
        <v>14.4</v>
      </c>
    </row>
    <row r="64" spans="1:44" s="10" customFormat="1" x14ac:dyDescent="0.25">
      <c r="A64" s="32">
        <v>54</v>
      </c>
      <c r="B64" s="10" t="s">
        <v>1046</v>
      </c>
      <c r="C64" s="10" t="s">
        <v>1013</v>
      </c>
      <c r="D64" s="11">
        <v>3.3</v>
      </c>
      <c r="E64" s="11">
        <v>2.9</v>
      </c>
      <c r="F64" s="11">
        <v>2.2999999999999998</v>
      </c>
      <c r="G64" s="11">
        <v>1.9</v>
      </c>
      <c r="H64" s="11">
        <v>1.5</v>
      </c>
      <c r="I64" s="11">
        <v>1.4</v>
      </c>
      <c r="J64" s="11">
        <v>1.5</v>
      </c>
      <c r="K64" s="11">
        <v>1.5</v>
      </c>
      <c r="L64" s="11">
        <v>1.7</v>
      </c>
      <c r="M64" s="11">
        <v>2</v>
      </c>
      <c r="N64" s="11">
        <v>2.2000000000000002</v>
      </c>
      <c r="O64" s="11">
        <v>2.2999999999999998</v>
      </c>
      <c r="P64" s="11">
        <v>2.7</v>
      </c>
      <c r="Q64" s="11">
        <v>3.4</v>
      </c>
      <c r="R64" s="11">
        <v>3.6</v>
      </c>
      <c r="S64" s="11">
        <v>3.7</v>
      </c>
      <c r="T64" s="11">
        <v>3.7</v>
      </c>
      <c r="U64" s="11">
        <v>4</v>
      </c>
      <c r="V64" s="11">
        <v>4.0999999999999996</v>
      </c>
      <c r="W64" s="11">
        <v>4.5</v>
      </c>
      <c r="X64" s="11">
        <v>4.4000000000000004</v>
      </c>
      <c r="Y64" s="11">
        <v>4.8</v>
      </c>
      <c r="Z64" s="11">
        <v>5.0999999999999996</v>
      </c>
      <c r="AA64" s="11">
        <v>5.2</v>
      </c>
      <c r="AB64" s="11">
        <v>5.3</v>
      </c>
      <c r="AC64" s="11">
        <v>5.4</v>
      </c>
      <c r="AD64" s="11">
        <v>5.4</v>
      </c>
      <c r="AE64" s="11">
        <v>5.5</v>
      </c>
      <c r="AF64" s="11">
        <v>5.4</v>
      </c>
      <c r="AG64" s="11">
        <v>5.6</v>
      </c>
      <c r="AH64" s="11">
        <v>5.5</v>
      </c>
      <c r="AI64" s="11">
        <v>5.5</v>
      </c>
      <c r="AJ64" s="11">
        <v>5.5</v>
      </c>
      <c r="AK64" s="11">
        <v>5.6</v>
      </c>
      <c r="AL64" s="11">
        <v>5.8</v>
      </c>
      <c r="AM64" s="11">
        <v>5.8</v>
      </c>
      <c r="AN64" s="11">
        <v>5.9</v>
      </c>
      <c r="AO64" s="11">
        <v>6</v>
      </c>
      <c r="AP64" s="11">
        <v>5.9</v>
      </c>
      <c r="AQ64" s="11">
        <v>6</v>
      </c>
      <c r="AR64" s="11">
        <v>6</v>
      </c>
    </row>
    <row r="65" spans="1:44" s="10" customFormat="1" x14ac:dyDescent="0.25">
      <c r="A65" s="32">
        <v>55</v>
      </c>
      <c r="B65" s="10" t="s">
        <v>1045</v>
      </c>
      <c r="C65" s="10" t="s">
        <v>1044</v>
      </c>
      <c r="D65" s="11">
        <v>10.6</v>
      </c>
      <c r="E65" s="11">
        <v>7.4</v>
      </c>
      <c r="F65" s="11">
        <v>3</v>
      </c>
      <c r="G65" s="11">
        <v>-0.2</v>
      </c>
      <c r="H65" s="11">
        <v>-0.2</v>
      </c>
      <c r="I65" s="11">
        <v>2.5</v>
      </c>
      <c r="J65" s="11">
        <v>3.9</v>
      </c>
      <c r="K65" s="11">
        <v>6.1</v>
      </c>
      <c r="L65" s="11">
        <v>6.8</v>
      </c>
      <c r="M65" s="11">
        <v>4.7</v>
      </c>
      <c r="N65" s="11">
        <v>6.3</v>
      </c>
      <c r="O65" s="11">
        <v>9.6</v>
      </c>
      <c r="P65" s="11">
        <v>15.3</v>
      </c>
      <c r="Q65" s="11">
        <v>20.399999999999999</v>
      </c>
      <c r="R65" s="11">
        <v>24.5</v>
      </c>
      <c r="S65" s="11">
        <v>24.5</v>
      </c>
      <c r="T65" s="11">
        <v>20.100000000000001</v>
      </c>
      <c r="U65" s="11">
        <v>17.600000000000001</v>
      </c>
      <c r="V65" s="11">
        <v>23.2</v>
      </c>
      <c r="W65" s="11">
        <v>30.1</v>
      </c>
      <c r="X65" s="11">
        <v>27.9</v>
      </c>
      <c r="Y65" s="11">
        <v>34.799999999999997</v>
      </c>
      <c r="Z65" s="11">
        <v>39.5</v>
      </c>
      <c r="AA65" s="11">
        <v>37.799999999999997</v>
      </c>
      <c r="AB65" s="11">
        <v>38.5</v>
      </c>
      <c r="AC65" s="11">
        <v>37.5</v>
      </c>
      <c r="AD65" s="11">
        <v>47.8</v>
      </c>
      <c r="AE65" s="11">
        <v>46.8</v>
      </c>
      <c r="AF65" s="11">
        <v>46</v>
      </c>
      <c r="AG65" s="11">
        <v>41.3</v>
      </c>
      <c r="AH65" s="11">
        <v>52.8</v>
      </c>
      <c r="AI65" s="11">
        <v>51.5</v>
      </c>
      <c r="AJ65" s="11">
        <v>52.6</v>
      </c>
      <c r="AK65" s="11">
        <v>60.3</v>
      </c>
      <c r="AL65" s="11">
        <v>66.400000000000006</v>
      </c>
      <c r="AM65" s="11">
        <v>73.2</v>
      </c>
      <c r="AN65" s="11">
        <v>84.6</v>
      </c>
      <c r="AO65" s="11">
        <v>91.6</v>
      </c>
      <c r="AP65" s="11">
        <v>89.1</v>
      </c>
      <c r="AQ65" s="11">
        <v>96.1</v>
      </c>
      <c r="AR65" s="11">
        <v>91.8</v>
      </c>
    </row>
    <row r="66" spans="1:44" s="10" customFormat="1" x14ac:dyDescent="0.25">
      <c r="A66" s="32">
        <v>56</v>
      </c>
      <c r="B66" s="10" t="s">
        <v>1867</v>
      </c>
      <c r="C66" s="10" t="s">
        <v>1043</v>
      </c>
      <c r="D66" s="11">
        <v>-0.1</v>
      </c>
      <c r="E66" s="11">
        <v>-0.1</v>
      </c>
      <c r="F66" s="11">
        <v>-0.1</v>
      </c>
      <c r="G66" s="11">
        <v>-0.1</v>
      </c>
      <c r="H66" s="11">
        <v>-0.1</v>
      </c>
      <c r="I66" s="11">
        <v>-0.1</v>
      </c>
      <c r="J66" s="11">
        <v>-0.1</v>
      </c>
      <c r="K66" s="11">
        <v>-0.1</v>
      </c>
      <c r="L66" s="11">
        <v>-0.2</v>
      </c>
      <c r="M66" s="11">
        <v>-0.2</v>
      </c>
      <c r="N66" s="11">
        <v>-0.2</v>
      </c>
      <c r="O66" s="11">
        <v>-0.2</v>
      </c>
      <c r="P66" s="11">
        <v>-0.3</v>
      </c>
      <c r="Q66" s="11">
        <v>-0.4</v>
      </c>
      <c r="R66" s="11">
        <v>-0.5</v>
      </c>
      <c r="S66" s="11">
        <v>-0.6</v>
      </c>
      <c r="T66" s="11">
        <v>-0.6</v>
      </c>
      <c r="U66" s="11">
        <v>-0.5</v>
      </c>
      <c r="V66" s="11">
        <v>-0.6</v>
      </c>
      <c r="W66" s="11">
        <v>-0.8</v>
      </c>
      <c r="X66" s="11">
        <v>-1</v>
      </c>
      <c r="Y66" s="11">
        <v>-1.2</v>
      </c>
      <c r="Z66" s="11">
        <v>-1.4</v>
      </c>
      <c r="AA66" s="11">
        <v>-1.5</v>
      </c>
      <c r="AB66" s="11">
        <v>-1.4</v>
      </c>
      <c r="AC66" s="11">
        <v>-1.4</v>
      </c>
      <c r="AD66" s="11">
        <v>-1.7</v>
      </c>
      <c r="AE66" s="11">
        <v>-2</v>
      </c>
      <c r="AF66" s="11">
        <v>-2.4</v>
      </c>
      <c r="AG66" s="11">
        <v>-2.6</v>
      </c>
      <c r="AH66" s="11">
        <v>-2.9</v>
      </c>
      <c r="AI66" s="11">
        <v>-3.2</v>
      </c>
      <c r="AJ66" s="11">
        <v>-3.5</v>
      </c>
      <c r="AK66" s="11">
        <v>-3.6</v>
      </c>
      <c r="AL66" s="11">
        <v>-3.9</v>
      </c>
      <c r="AM66" s="11">
        <v>-4.4000000000000004</v>
      </c>
      <c r="AN66" s="11">
        <v>-4.5</v>
      </c>
      <c r="AO66" s="11">
        <v>-5</v>
      </c>
      <c r="AP66" s="11">
        <v>-5.9</v>
      </c>
      <c r="AQ66" s="11">
        <v>-9.1999999999999993</v>
      </c>
      <c r="AR66" s="11">
        <v>-10.5</v>
      </c>
    </row>
    <row r="67" spans="1:44" s="10" customFormat="1" x14ac:dyDescent="0.25">
      <c r="A67" s="32">
        <v>57</v>
      </c>
      <c r="B67" s="10" t="s">
        <v>1042</v>
      </c>
      <c r="C67" s="10" t="s">
        <v>1041</v>
      </c>
      <c r="D67" s="11">
        <v>10.7</v>
      </c>
      <c r="E67" s="11">
        <v>7.5</v>
      </c>
      <c r="F67" s="11">
        <v>3.1</v>
      </c>
      <c r="G67" s="11">
        <v>-0.1</v>
      </c>
      <c r="H67" s="11">
        <v>-0.1</v>
      </c>
      <c r="I67" s="11">
        <v>2.6</v>
      </c>
      <c r="J67" s="11">
        <v>4</v>
      </c>
      <c r="K67" s="11">
        <v>6.3</v>
      </c>
      <c r="L67" s="11">
        <v>6.9</v>
      </c>
      <c r="M67" s="11">
        <v>4.9000000000000004</v>
      </c>
      <c r="N67" s="11">
        <v>6.5</v>
      </c>
      <c r="O67" s="11">
        <v>9.8000000000000007</v>
      </c>
      <c r="P67" s="11">
        <v>15.6</v>
      </c>
      <c r="Q67" s="11">
        <v>20.8</v>
      </c>
      <c r="R67" s="11">
        <v>25.1</v>
      </c>
      <c r="S67" s="11">
        <v>25.1</v>
      </c>
      <c r="T67" s="11">
        <v>20.7</v>
      </c>
      <c r="U67" s="11">
        <v>18</v>
      </c>
      <c r="V67" s="11">
        <v>23.8</v>
      </c>
      <c r="W67" s="11">
        <v>31</v>
      </c>
      <c r="X67" s="11">
        <v>29</v>
      </c>
      <c r="Y67" s="11">
        <v>36</v>
      </c>
      <c r="Z67" s="11">
        <v>40.799999999999997</v>
      </c>
      <c r="AA67" s="11">
        <v>39.299999999999997</v>
      </c>
      <c r="AB67" s="11">
        <v>39.9</v>
      </c>
      <c r="AC67" s="11">
        <v>38.9</v>
      </c>
      <c r="AD67" s="11">
        <v>49.5</v>
      </c>
      <c r="AE67" s="11">
        <v>48.8</v>
      </c>
      <c r="AF67" s="11">
        <v>48.4</v>
      </c>
      <c r="AG67" s="11">
        <v>43.9</v>
      </c>
      <c r="AH67" s="11">
        <v>55.7</v>
      </c>
      <c r="AI67" s="11">
        <v>54.7</v>
      </c>
      <c r="AJ67" s="11">
        <v>56.1</v>
      </c>
      <c r="AK67" s="11">
        <v>63.9</v>
      </c>
      <c r="AL67" s="11">
        <v>70.3</v>
      </c>
      <c r="AM67" s="11">
        <v>77.599999999999994</v>
      </c>
      <c r="AN67" s="11">
        <v>89.1</v>
      </c>
      <c r="AO67" s="11">
        <v>96.6</v>
      </c>
      <c r="AP67" s="11">
        <v>94.9</v>
      </c>
      <c r="AQ67" s="11">
        <v>105.4</v>
      </c>
      <c r="AR67" s="11">
        <v>102.3</v>
      </c>
    </row>
    <row r="68" spans="1:44" s="10" customFormat="1" x14ac:dyDescent="0.25">
      <c r="A68" s="32">
        <v>58</v>
      </c>
      <c r="B68" s="10" t="s">
        <v>1040</v>
      </c>
      <c r="C68" s="10" t="s">
        <v>161</v>
      </c>
      <c r="D68" s="11">
        <v>1.4</v>
      </c>
      <c r="E68" s="11">
        <v>0.8</v>
      </c>
      <c r="F68" s="11">
        <v>0.5</v>
      </c>
      <c r="G68" s="11">
        <v>0.4</v>
      </c>
      <c r="H68" s="11">
        <v>0.5</v>
      </c>
      <c r="I68" s="11">
        <v>0.7</v>
      </c>
      <c r="J68" s="11">
        <v>1</v>
      </c>
      <c r="K68" s="11">
        <v>1.4</v>
      </c>
      <c r="L68" s="11">
        <v>1.5</v>
      </c>
      <c r="M68" s="11">
        <v>1</v>
      </c>
      <c r="N68" s="11">
        <v>1.4</v>
      </c>
      <c r="O68" s="11">
        <v>2.8</v>
      </c>
      <c r="P68" s="11">
        <v>7.6</v>
      </c>
      <c r="Q68" s="11">
        <v>11.4</v>
      </c>
      <c r="R68" s="11">
        <v>14.1</v>
      </c>
      <c r="S68" s="11">
        <v>12.9</v>
      </c>
      <c r="T68" s="11">
        <v>10.7</v>
      </c>
      <c r="U68" s="11">
        <v>9.1</v>
      </c>
      <c r="V68" s="11">
        <v>11.3</v>
      </c>
      <c r="W68" s="11">
        <v>12.4</v>
      </c>
      <c r="X68" s="11">
        <v>10.199999999999999</v>
      </c>
      <c r="Y68" s="11">
        <v>17.899999999999999</v>
      </c>
      <c r="Z68" s="11">
        <v>22.6</v>
      </c>
      <c r="AA68" s="11">
        <v>19.399999999999999</v>
      </c>
      <c r="AB68" s="11">
        <v>20.3</v>
      </c>
      <c r="AC68" s="11">
        <v>17.600000000000001</v>
      </c>
      <c r="AD68" s="11">
        <v>22</v>
      </c>
      <c r="AE68" s="11">
        <v>22</v>
      </c>
      <c r="AF68" s="11">
        <v>21.4</v>
      </c>
      <c r="AG68" s="11">
        <v>19</v>
      </c>
      <c r="AH68" s="11">
        <v>23.7</v>
      </c>
      <c r="AI68" s="11">
        <v>22.8</v>
      </c>
      <c r="AJ68" s="11">
        <v>22.9</v>
      </c>
      <c r="AK68" s="11">
        <v>24.1</v>
      </c>
      <c r="AL68" s="11">
        <v>26.4</v>
      </c>
      <c r="AM68" s="11">
        <v>28.2</v>
      </c>
      <c r="AN68" s="11">
        <v>31.1</v>
      </c>
      <c r="AO68" s="11">
        <v>33.9</v>
      </c>
      <c r="AP68" s="11">
        <v>32.9</v>
      </c>
      <c r="AQ68" s="11">
        <v>39.6</v>
      </c>
      <c r="AR68" s="11">
        <v>40</v>
      </c>
    </row>
    <row r="69" spans="1:44" s="10" customFormat="1" x14ac:dyDescent="0.25">
      <c r="A69" s="32">
        <v>59</v>
      </c>
      <c r="B69" s="10" t="s">
        <v>1868</v>
      </c>
      <c r="C69" s="10" t="s">
        <v>1039</v>
      </c>
      <c r="D69" s="11">
        <v>9.1999999999999993</v>
      </c>
      <c r="E69" s="11">
        <v>6.5</v>
      </c>
      <c r="F69" s="11">
        <v>2.5</v>
      </c>
      <c r="G69" s="11">
        <v>-0.5</v>
      </c>
      <c r="H69" s="11">
        <v>-0.7</v>
      </c>
      <c r="I69" s="11">
        <v>1.7</v>
      </c>
      <c r="J69" s="11">
        <v>2.9</v>
      </c>
      <c r="K69" s="11">
        <v>4.7</v>
      </c>
      <c r="L69" s="11">
        <v>5.3</v>
      </c>
      <c r="M69" s="11">
        <v>3.7</v>
      </c>
      <c r="N69" s="11">
        <v>4.8</v>
      </c>
      <c r="O69" s="11">
        <v>6.8</v>
      </c>
      <c r="P69" s="11">
        <v>7.7</v>
      </c>
      <c r="Q69" s="11">
        <v>9</v>
      </c>
      <c r="R69" s="11">
        <v>10.5</v>
      </c>
      <c r="S69" s="11">
        <v>11.6</v>
      </c>
      <c r="T69" s="11">
        <v>9.4</v>
      </c>
      <c r="U69" s="11">
        <v>8.4</v>
      </c>
      <c r="V69" s="11">
        <v>11.9</v>
      </c>
      <c r="W69" s="11">
        <v>17.7</v>
      </c>
      <c r="X69" s="11">
        <v>17.7</v>
      </c>
      <c r="Y69" s="11">
        <v>16.899999999999999</v>
      </c>
      <c r="Z69" s="11">
        <v>16.899999999999999</v>
      </c>
      <c r="AA69" s="11">
        <v>18.399999999999999</v>
      </c>
      <c r="AB69" s="11">
        <v>18.2</v>
      </c>
      <c r="AC69" s="11">
        <v>19.899999999999999</v>
      </c>
      <c r="AD69" s="11">
        <v>25.8</v>
      </c>
      <c r="AE69" s="11">
        <v>24.8</v>
      </c>
      <c r="AF69" s="11">
        <v>24.6</v>
      </c>
      <c r="AG69" s="11">
        <v>22.4</v>
      </c>
      <c r="AH69" s="11">
        <v>29.1</v>
      </c>
      <c r="AI69" s="11">
        <v>28.8</v>
      </c>
      <c r="AJ69" s="11">
        <v>29.7</v>
      </c>
      <c r="AK69" s="11">
        <v>36.200000000000003</v>
      </c>
      <c r="AL69" s="11">
        <v>40.1</v>
      </c>
      <c r="AM69" s="11">
        <v>45.1</v>
      </c>
      <c r="AN69" s="11">
        <v>53.5</v>
      </c>
      <c r="AO69" s="11">
        <v>57.7</v>
      </c>
      <c r="AP69" s="11">
        <v>56.2</v>
      </c>
      <c r="AQ69" s="11">
        <v>56.5</v>
      </c>
      <c r="AR69" s="11">
        <v>51.8</v>
      </c>
    </row>
    <row r="70" spans="1:44" s="10" customFormat="1" x14ac:dyDescent="0.25">
      <c r="A70" s="32">
        <v>60</v>
      </c>
      <c r="B70" s="10" t="s">
        <v>1869</v>
      </c>
      <c r="C70" s="10" t="s">
        <v>1038</v>
      </c>
      <c r="D70" s="11">
        <v>-0.1</v>
      </c>
      <c r="E70" s="11">
        <v>-0.1</v>
      </c>
      <c r="F70" s="11">
        <v>-0.1</v>
      </c>
      <c r="G70" s="11">
        <v>-0.1</v>
      </c>
      <c r="H70" s="11">
        <v>-0.1</v>
      </c>
      <c r="I70" s="11">
        <v>-0.1</v>
      </c>
      <c r="J70" s="11">
        <v>-0.1</v>
      </c>
      <c r="K70" s="11">
        <v>-0.1</v>
      </c>
      <c r="L70" s="11">
        <v>-0.2</v>
      </c>
      <c r="M70" s="11">
        <v>-0.2</v>
      </c>
      <c r="N70" s="11">
        <v>-0.2</v>
      </c>
      <c r="O70" s="11">
        <v>-0.2</v>
      </c>
      <c r="P70" s="11">
        <v>-0.3</v>
      </c>
      <c r="Q70" s="11">
        <v>-0.4</v>
      </c>
      <c r="R70" s="11">
        <v>-0.5</v>
      </c>
      <c r="S70" s="11">
        <v>-0.6</v>
      </c>
      <c r="T70" s="11">
        <v>-0.6</v>
      </c>
      <c r="U70" s="11">
        <v>-0.5</v>
      </c>
      <c r="V70" s="11">
        <v>-0.6</v>
      </c>
      <c r="W70" s="11">
        <v>-0.8</v>
      </c>
      <c r="X70" s="11">
        <v>-1</v>
      </c>
      <c r="Y70" s="11">
        <v>-1.2</v>
      </c>
      <c r="Z70" s="11">
        <v>-1.4</v>
      </c>
      <c r="AA70" s="11">
        <v>-1.5</v>
      </c>
      <c r="AB70" s="11">
        <v>-1.4</v>
      </c>
      <c r="AC70" s="11">
        <v>-1.4</v>
      </c>
      <c r="AD70" s="11">
        <v>-1.7</v>
      </c>
      <c r="AE70" s="11">
        <v>-2</v>
      </c>
      <c r="AF70" s="11">
        <v>-2.4</v>
      </c>
      <c r="AG70" s="11">
        <v>-2.6</v>
      </c>
      <c r="AH70" s="11">
        <v>-2.9</v>
      </c>
      <c r="AI70" s="11">
        <v>-3.2</v>
      </c>
      <c r="AJ70" s="11">
        <v>-3.5</v>
      </c>
      <c r="AK70" s="11">
        <v>-3.6</v>
      </c>
      <c r="AL70" s="11">
        <v>-3.9</v>
      </c>
      <c r="AM70" s="11">
        <v>-4.4000000000000004</v>
      </c>
      <c r="AN70" s="11">
        <v>-4.5</v>
      </c>
      <c r="AO70" s="11">
        <v>-5</v>
      </c>
      <c r="AP70" s="11">
        <v>-5.9</v>
      </c>
      <c r="AQ70" s="11">
        <v>-9.1999999999999993</v>
      </c>
      <c r="AR70" s="11">
        <v>-10.5</v>
      </c>
    </row>
    <row r="71" spans="1:44" s="10" customFormat="1" x14ac:dyDescent="0.25">
      <c r="A71" s="32">
        <v>61</v>
      </c>
      <c r="B71" s="10" t="s">
        <v>1037</v>
      </c>
      <c r="C71" s="10" t="s">
        <v>1036</v>
      </c>
      <c r="D71" s="11">
        <v>9.3000000000000007</v>
      </c>
      <c r="E71" s="11">
        <v>6.6</v>
      </c>
      <c r="F71" s="11">
        <v>2.6</v>
      </c>
      <c r="G71" s="11">
        <v>-0.4</v>
      </c>
      <c r="H71" s="11">
        <v>-0.6</v>
      </c>
      <c r="I71" s="11">
        <v>1.8</v>
      </c>
      <c r="J71" s="11">
        <v>3</v>
      </c>
      <c r="K71" s="11">
        <v>4.8</v>
      </c>
      <c r="L71" s="11">
        <v>5.4</v>
      </c>
      <c r="M71" s="11">
        <v>3.9</v>
      </c>
      <c r="N71" s="11">
        <v>5</v>
      </c>
      <c r="O71" s="11">
        <v>7</v>
      </c>
      <c r="P71" s="11">
        <v>8</v>
      </c>
      <c r="Q71" s="11">
        <v>9.4</v>
      </c>
      <c r="R71" s="11">
        <v>11</v>
      </c>
      <c r="S71" s="11">
        <v>12.2</v>
      </c>
      <c r="T71" s="11">
        <v>10</v>
      </c>
      <c r="U71" s="11">
        <v>8.9</v>
      </c>
      <c r="V71" s="11">
        <v>12.5</v>
      </c>
      <c r="W71" s="11">
        <v>18.5</v>
      </c>
      <c r="X71" s="11">
        <v>18.8</v>
      </c>
      <c r="Y71" s="11">
        <v>18.100000000000001</v>
      </c>
      <c r="Z71" s="11">
        <v>18.3</v>
      </c>
      <c r="AA71" s="11">
        <v>19.899999999999999</v>
      </c>
      <c r="AB71" s="11">
        <v>19.600000000000001</v>
      </c>
      <c r="AC71" s="11">
        <v>21.3</v>
      </c>
      <c r="AD71" s="11">
        <v>27.4</v>
      </c>
      <c r="AE71" s="11">
        <v>26.8</v>
      </c>
      <c r="AF71" s="11">
        <v>27</v>
      </c>
      <c r="AG71" s="11">
        <v>25</v>
      </c>
      <c r="AH71" s="11">
        <v>31.9</v>
      </c>
      <c r="AI71" s="11">
        <v>32</v>
      </c>
      <c r="AJ71" s="11">
        <v>33.200000000000003</v>
      </c>
      <c r="AK71" s="11">
        <v>39.799999999999997</v>
      </c>
      <c r="AL71" s="11">
        <v>44</v>
      </c>
      <c r="AM71" s="11">
        <v>49.5</v>
      </c>
      <c r="AN71" s="11">
        <v>58.1</v>
      </c>
      <c r="AO71" s="11">
        <v>62.7</v>
      </c>
      <c r="AP71" s="11">
        <v>62</v>
      </c>
      <c r="AQ71" s="11">
        <v>65.7</v>
      </c>
      <c r="AR71" s="11">
        <v>62.3</v>
      </c>
    </row>
    <row r="72" spans="1:44" s="10" customFormat="1" x14ac:dyDescent="0.25">
      <c r="A72" s="32">
        <v>62</v>
      </c>
      <c r="B72" s="10" t="s">
        <v>1035</v>
      </c>
      <c r="C72" s="10" t="s">
        <v>1034</v>
      </c>
      <c r="D72" s="11">
        <v>5.6</v>
      </c>
      <c r="E72" s="11">
        <v>5.3</v>
      </c>
      <c r="F72" s="11">
        <v>4.0999999999999996</v>
      </c>
      <c r="G72" s="11">
        <v>2.6</v>
      </c>
      <c r="H72" s="11">
        <v>2</v>
      </c>
      <c r="I72" s="11">
        <v>2.5</v>
      </c>
      <c r="J72" s="11">
        <v>2.7</v>
      </c>
      <c r="K72" s="11">
        <v>4.4000000000000004</v>
      </c>
      <c r="L72" s="11">
        <v>4.5</v>
      </c>
      <c r="M72" s="11">
        <v>2.9</v>
      </c>
      <c r="N72" s="11">
        <v>3.6</v>
      </c>
      <c r="O72" s="11">
        <v>3.8</v>
      </c>
      <c r="P72" s="11">
        <v>4.2</v>
      </c>
      <c r="Q72" s="11">
        <v>4</v>
      </c>
      <c r="R72" s="11">
        <v>4.2</v>
      </c>
      <c r="S72" s="11">
        <v>4.3</v>
      </c>
      <c r="T72" s="11">
        <v>4.4000000000000004</v>
      </c>
      <c r="U72" s="11">
        <v>5.0999999999999996</v>
      </c>
      <c r="V72" s="11">
        <v>5.6</v>
      </c>
      <c r="W72" s="11">
        <v>6.2</v>
      </c>
      <c r="X72" s="11">
        <v>6.4</v>
      </c>
      <c r="Y72" s="11">
        <v>7.9</v>
      </c>
      <c r="Z72" s="11">
        <v>7.4</v>
      </c>
      <c r="AA72" s="11">
        <v>7.5</v>
      </c>
      <c r="AB72" s="11">
        <v>7.8</v>
      </c>
      <c r="AC72" s="11">
        <v>7.9</v>
      </c>
      <c r="AD72" s="11">
        <v>8.9</v>
      </c>
      <c r="AE72" s="11">
        <v>9.5</v>
      </c>
      <c r="AF72" s="11">
        <v>9.9</v>
      </c>
      <c r="AG72" s="11">
        <v>9.8000000000000007</v>
      </c>
      <c r="AH72" s="11">
        <v>10.7</v>
      </c>
      <c r="AI72" s="11">
        <v>11.4</v>
      </c>
      <c r="AJ72" s="11">
        <v>11.5</v>
      </c>
      <c r="AK72" s="11">
        <v>12.4</v>
      </c>
      <c r="AL72" s="11">
        <v>13.6</v>
      </c>
      <c r="AM72" s="11">
        <v>15</v>
      </c>
      <c r="AN72" s="11">
        <v>16.899999999999999</v>
      </c>
      <c r="AO72" s="11">
        <v>17.8</v>
      </c>
      <c r="AP72" s="11">
        <v>18.3</v>
      </c>
      <c r="AQ72" s="11">
        <v>20.2</v>
      </c>
      <c r="AR72" s="11">
        <v>20.399999999999999</v>
      </c>
    </row>
    <row r="73" spans="1:44" s="10" customFormat="1" x14ac:dyDescent="0.25">
      <c r="A73" s="32">
        <v>63</v>
      </c>
      <c r="B73" s="10" t="s">
        <v>1870</v>
      </c>
      <c r="C73" s="10" t="s">
        <v>872</v>
      </c>
      <c r="D73" s="11" t="s">
        <v>242</v>
      </c>
      <c r="E73" s="11" t="s">
        <v>242</v>
      </c>
      <c r="F73" s="11" t="s">
        <v>242</v>
      </c>
      <c r="G73" s="11" t="s">
        <v>242</v>
      </c>
      <c r="H73" s="11" t="s">
        <v>242</v>
      </c>
      <c r="I73" s="11" t="s">
        <v>242</v>
      </c>
      <c r="J73" s="11" t="s">
        <v>242</v>
      </c>
      <c r="K73" s="11" t="s">
        <v>242</v>
      </c>
      <c r="L73" s="11" t="s">
        <v>242</v>
      </c>
      <c r="M73" s="11" t="s">
        <v>242</v>
      </c>
      <c r="N73" s="11" t="s">
        <v>242</v>
      </c>
      <c r="O73" s="11" t="s">
        <v>242</v>
      </c>
      <c r="P73" s="11" t="s">
        <v>242</v>
      </c>
      <c r="Q73" s="11" t="s">
        <v>242</v>
      </c>
      <c r="R73" s="11" t="s">
        <v>242</v>
      </c>
      <c r="S73" s="11" t="s">
        <v>242</v>
      </c>
      <c r="T73" s="11" t="s">
        <v>242</v>
      </c>
      <c r="U73" s="11" t="s">
        <v>242</v>
      </c>
      <c r="V73" s="11" t="s">
        <v>242</v>
      </c>
      <c r="W73" s="11" t="s">
        <v>242</v>
      </c>
      <c r="X73" s="11" t="s">
        <v>242</v>
      </c>
      <c r="Y73" s="11" t="s">
        <v>242</v>
      </c>
      <c r="Z73" s="11" t="s">
        <v>242</v>
      </c>
      <c r="AA73" s="11" t="s">
        <v>242</v>
      </c>
      <c r="AB73" s="11" t="s">
        <v>242</v>
      </c>
      <c r="AC73" s="11" t="s">
        <v>242</v>
      </c>
      <c r="AD73" s="11" t="s">
        <v>242</v>
      </c>
      <c r="AE73" s="11" t="s">
        <v>242</v>
      </c>
      <c r="AF73" s="11" t="s">
        <v>242</v>
      </c>
      <c r="AG73" s="11" t="s">
        <v>242</v>
      </c>
      <c r="AH73" s="11" t="s">
        <v>242</v>
      </c>
      <c r="AI73" s="11" t="s">
        <v>242</v>
      </c>
      <c r="AJ73" s="11" t="s">
        <v>242</v>
      </c>
      <c r="AK73" s="11" t="s">
        <v>242</v>
      </c>
      <c r="AL73" s="11" t="s">
        <v>242</v>
      </c>
      <c r="AM73" s="11" t="s">
        <v>242</v>
      </c>
      <c r="AN73" s="11" t="s">
        <v>242</v>
      </c>
      <c r="AO73" s="11" t="s">
        <v>242</v>
      </c>
      <c r="AP73" s="11" t="s">
        <v>242</v>
      </c>
      <c r="AQ73" s="11">
        <v>1.7</v>
      </c>
      <c r="AR73" s="11">
        <v>2</v>
      </c>
    </row>
    <row r="74" spans="1:44" s="10" customFormat="1" x14ac:dyDescent="0.25">
      <c r="A74" s="32">
        <v>64</v>
      </c>
      <c r="B74" s="10" t="s">
        <v>1033</v>
      </c>
      <c r="C74" s="10" t="s">
        <v>1032</v>
      </c>
      <c r="D74" s="11">
        <v>5.6</v>
      </c>
      <c r="E74" s="11">
        <v>5.3</v>
      </c>
      <c r="F74" s="11">
        <v>4.0999999999999996</v>
      </c>
      <c r="G74" s="11">
        <v>2.6</v>
      </c>
      <c r="H74" s="11">
        <v>2</v>
      </c>
      <c r="I74" s="11">
        <v>2.5</v>
      </c>
      <c r="J74" s="11">
        <v>2.7</v>
      </c>
      <c r="K74" s="11">
        <v>4.4000000000000004</v>
      </c>
      <c r="L74" s="11">
        <v>4.5</v>
      </c>
      <c r="M74" s="11">
        <v>2.9</v>
      </c>
      <c r="N74" s="11">
        <v>3.6</v>
      </c>
      <c r="O74" s="11">
        <v>3.8</v>
      </c>
      <c r="P74" s="11">
        <v>4.2</v>
      </c>
      <c r="Q74" s="11">
        <v>4</v>
      </c>
      <c r="R74" s="11">
        <v>4.2</v>
      </c>
      <c r="S74" s="11">
        <v>4.3</v>
      </c>
      <c r="T74" s="11">
        <v>4.4000000000000004</v>
      </c>
      <c r="U74" s="11">
        <v>5.0999999999999996</v>
      </c>
      <c r="V74" s="11">
        <v>5.6</v>
      </c>
      <c r="W74" s="11">
        <v>6.2</v>
      </c>
      <c r="X74" s="11">
        <v>6.4</v>
      </c>
      <c r="Y74" s="11">
        <v>7.9</v>
      </c>
      <c r="Z74" s="11">
        <v>7.4</v>
      </c>
      <c r="AA74" s="11">
        <v>7.5</v>
      </c>
      <c r="AB74" s="11">
        <v>7.8</v>
      </c>
      <c r="AC74" s="11">
        <v>7.9</v>
      </c>
      <c r="AD74" s="11">
        <v>8.9</v>
      </c>
      <c r="AE74" s="11">
        <v>9.5</v>
      </c>
      <c r="AF74" s="11">
        <v>9.9</v>
      </c>
      <c r="AG74" s="11">
        <v>9.8000000000000007</v>
      </c>
      <c r="AH74" s="11">
        <v>10.7</v>
      </c>
      <c r="AI74" s="11">
        <v>11.4</v>
      </c>
      <c r="AJ74" s="11">
        <v>11.5</v>
      </c>
      <c r="AK74" s="11">
        <v>12.4</v>
      </c>
      <c r="AL74" s="11">
        <v>13.6</v>
      </c>
      <c r="AM74" s="11">
        <v>15</v>
      </c>
      <c r="AN74" s="11">
        <v>16.899999999999999</v>
      </c>
      <c r="AO74" s="11">
        <v>17.8</v>
      </c>
      <c r="AP74" s="11">
        <v>18.3</v>
      </c>
      <c r="AQ74" s="11">
        <v>18.5</v>
      </c>
      <c r="AR74" s="11">
        <v>18.399999999999999</v>
      </c>
    </row>
    <row r="75" spans="1:44" s="10" customFormat="1" x14ac:dyDescent="0.25">
      <c r="A75" s="32">
        <v>65</v>
      </c>
      <c r="B75" s="10" t="s">
        <v>1031</v>
      </c>
      <c r="C75" s="10" t="s">
        <v>1030</v>
      </c>
      <c r="D75" s="11">
        <v>3.7</v>
      </c>
      <c r="E75" s="11">
        <v>1.2</v>
      </c>
      <c r="F75" s="11">
        <v>-1.6</v>
      </c>
      <c r="G75" s="11">
        <v>-3.1</v>
      </c>
      <c r="H75" s="11">
        <v>-2.7</v>
      </c>
      <c r="I75" s="11">
        <v>-0.8</v>
      </c>
      <c r="J75" s="11">
        <v>0.2</v>
      </c>
      <c r="K75" s="11">
        <v>0.3</v>
      </c>
      <c r="L75" s="11">
        <v>0.7</v>
      </c>
      <c r="M75" s="11">
        <v>0.8</v>
      </c>
      <c r="N75" s="11">
        <v>1.2</v>
      </c>
      <c r="O75" s="11">
        <v>3</v>
      </c>
      <c r="P75" s="11">
        <v>3.5</v>
      </c>
      <c r="Q75" s="11">
        <v>5</v>
      </c>
      <c r="R75" s="11">
        <v>6.2</v>
      </c>
      <c r="S75" s="11">
        <v>7.3</v>
      </c>
      <c r="T75" s="11">
        <v>5</v>
      </c>
      <c r="U75" s="11">
        <v>3.3</v>
      </c>
      <c r="V75" s="11">
        <v>6.3</v>
      </c>
      <c r="W75" s="11">
        <v>11.5</v>
      </c>
      <c r="X75" s="11">
        <v>11.3</v>
      </c>
      <c r="Y75" s="11">
        <v>9</v>
      </c>
      <c r="Z75" s="11">
        <v>9.5</v>
      </c>
      <c r="AA75" s="11">
        <v>10.9</v>
      </c>
      <c r="AB75" s="11">
        <v>10.5</v>
      </c>
      <c r="AC75" s="11">
        <v>12</v>
      </c>
      <c r="AD75" s="11">
        <v>16.899999999999999</v>
      </c>
      <c r="AE75" s="11">
        <v>15.4</v>
      </c>
      <c r="AF75" s="11">
        <v>14.8</v>
      </c>
      <c r="AG75" s="11">
        <v>12.5</v>
      </c>
      <c r="AH75" s="11">
        <v>18.399999999999999</v>
      </c>
      <c r="AI75" s="11">
        <v>17.399999999999999</v>
      </c>
      <c r="AJ75" s="11">
        <v>18.2</v>
      </c>
      <c r="AK75" s="11">
        <v>23.8</v>
      </c>
      <c r="AL75" s="11">
        <v>26.5</v>
      </c>
      <c r="AM75" s="11">
        <v>30.1</v>
      </c>
      <c r="AN75" s="11">
        <v>36.6</v>
      </c>
      <c r="AO75" s="11">
        <v>39.9</v>
      </c>
      <c r="AP75" s="11">
        <v>37.9</v>
      </c>
      <c r="AQ75" s="11">
        <v>36.299999999999997</v>
      </c>
      <c r="AR75" s="11">
        <v>31.4</v>
      </c>
    </row>
    <row r="76" spans="1:44" s="10" customFormat="1" x14ac:dyDescent="0.25">
      <c r="A76" s="32">
        <v>66</v>
      </c>
      <c r="B76" s="10" t="s">
        <v>1871</v>
      </c>
      <c r="C76" s="10" t="s">
        <v>937</v>
      </c>
      <c r="D76" s="11">
        <v>-0.1</v>
      </c>
      <c r="E76" s="11">
        <v>-0.1</v>
      </c>
      <c r="F76" s="11">
        <v>-0.1</v>
      </c>
      <c r="G76" s="11">
        <v>-0.1</v>
      </c>
      <c r="H76" s="11">
        <v>-0.1</v>
      </c>
      <c r="I76" s="11">
        <v>-0.1</v>
      </c>
      <c r="J76" s="11">
        <v>-0.1</v>
      </c>
      <c r="K76" s="11">
        <v>-0.1</v>
      </c>
      <c r="L76" s="11">
        <v>-0.2</v>
      </c>
      <c r="M76" s="11">
        <v>-0.2</v>
      </c>
      <c r="N76" s="11">
        <v>-0.2</v>
      </c>
      <c r="O76" s="11">
        <v>-0.2</v>
      </c>
      <c r="P76" s="11">
        <v>-0.3</v>
      </c>
      <c r="Q76" s="11">
        <v>-0.4</v>
      </c>
      <c r="R76" s="11">
        <v>-0.5</v>
      </c>
      <c r="S76" s="11">
        <v>-0.6</v>
      </c>
      <c r="T76" s="11">
        <v>-0.6</v>
      </c>
      <c r="U76" s="11">
        <v>-0.5</v>
      </c>
      <c r="V76" s="11">
        <v>-0.6</v>
      </c>
      <c r="W76" s="11">
        <v>-0.8</v>
      </c>
      <c r="X76" s="11">
        <v>-1</v>
      </c>
      <c r="Y76" s="11">
        <v>-1.2</v>
      </c>
      <c r="Z76" s="11">
        <v>-1.4</v>
      </c>
      <c r="AA76" s="11">
        <v>-1.5</v>
      </c>
      <c r="AB76" s="11">
        <v>-1.4</v>
      </c>
      <c r="AC76" s="11">
        <v>-1.4</v>
      </c>
      <c r="AD76" s="11">
        <v>-1.7</v>
      </c>
      <c r="AE76" s="11">
        <v>-2</v>
      </c>
      <c r="AF76" s="11">
        <v>-2.4</v>
      </c>
      <c r="AG76" s="11">
        <v>-2.6</v>
      </c>
      <c r="AH76" s="11">
        <v>-2.9</v>
      </c>
      <c r="AI76" s="11">
        <v>-3.2</v>
      </c>
      <c r="AJ76" s="11">
        <v>-3.5</v>
      </c>
      <c r="AK76" s="11">
        <v>-3.6</v>
      </c>
      <c r="AL76" s="11">
        <v>-3.9</v>
      </c>
      <c r="AM76" s="11">
        <v>-4.4000000000000004</v>
      </c>
      <c r="AN76" s="11">
        <v>-4.5</v>
      </c>
      <c r="AO76" s="11">
        <v>-5</v>
      </c>
      <c r="AP76" s="11">
        <v>-5.9</v>
      </c>
      <c r="AQ76" s="11">
        <v>-11</v>
      </c>
      <c r="AR76" s="11">
        <v>-12.5</v>
      </c>
    </row>
    <row r="77" spans="1:44" s="10" customFormat="1" x14ac:dyDescent="0.25">
      <c r="A77" s="32">
        <v>67</v>
      </c>
      <c r="B77" s="10" t="s">
        <v>1029</v>
      </c>
      <c r="C77" s="10" t="s">
        <v>1028</v>
      </c>
      <c r="D77" s="11">
        <v>3.8</v>
      </c>
      <c r="E77" s="11">
        <v>1.3</v>
      </c>
      <c r="F77" s="11">
        <v>-1.5</v>
      </c>
      <c r="G77" s="11">
        <v>-3</v>
      </c>
      <c r="H77" s="11">
        <v>-2.6</v>
      </c>
      <c r="I77" s="11">
        <v>-0.7</v>
      </c>
      <c r="J77" s="11">
        <v>0.3</v>
      </c>
      <c r="K77" s="11">
        <v>0.4</v>
      </c>
      <c r="L77" s="11">
        <v>0.9</v>
      </c>
      <c r="M77" s="11">
        <v>1</v>
      </c>
      <c r="N77" s="11">
        <v>1.5</v>
      </c>
      <c r="O77" s="11">
        <v>3.2</v>
      </c>
      <c r="P77" s="11">
        <v>3.8</v>
      </c>
      <c r="Q77" s="11">
        <v>5.4</v>
      </c>
      <c r="R77" s="11">
        <v>6.8</v>
      </c>
      <c r="S77" s="11">
        <v>7.9</v>
      </c>
      <c r="T77" s="11">
        <v>5.7</v>
      </c>
      <c r="U77" s="11">
        <v>3.8</v>
      </c>
      <c r="V77" s="11">
        <v>6.9</v>
      </c>
      <c r="W77" s="11">
        <v>12.3</v>
      </c>
      <c r="X77" s="11">
        <v>12.4</v>
      </c>
      <c r="Y77" s="11">
        <v>10.199999999999999</v>
      </c>
      <c r="Z77" s="11">
        <v>10.9</v>
      </c>
      <c r="AA77" s="11">
        <v>12.4</v>
      </c>
      <c r="AB77" s="11">
        <v>11.9</v>
      </c>
      <c r="AC77" s="11">
        <v>13.5</v>
      </c>
      <c r="AD77" s="11">
        <v>18.5</v>
      </c>
      <c r="AE77" s="11">
        <v>17.399999999999999</v>
      </c>
      <c r="AF77" s="11">
        <v>17.100000000000001</v>
      </c>
      <c r="AG77" s="11">
        <v>15.1</v>
      </c>
      <c r="AH77" s="11">
        <v>21.2</v>
      </c>
      <c r="AI77" s="11">
        <v>20.6</v>
      </c>
      <c r="AJ77" s="11">
        <v>21.7</v>
      </c>
      <c r="AK77" s="11">
        <v>27.4</v>
      </c>
      <c r="AL77" s="11">
        <v>30.4</v>
      </c>
      <c r="AM77" s="11">
        <v>34.5</v>
      </c>
      <c r="AN77" s="11">
        <v>41.2</v>
      </c>
      <c r="AO77" s="11">
        <v>44.8</v>
      </c>
      <c r="AP77" s="11">
        <v>43.7</v>
      </c>
      <c r="AQ77" s="11">
        <v>47.3</v>
      </c>
      <c r="AR77" s="11">
        <v>44</v>
      </c>
    </row>
    <row r="78" spans="1:44" s="10" customFormat="1" x14ac:dyDescent="0.25">
      <c r="A78" s="32">
        <v>68</v>
      </c>
      <c r="B78" s="10" t="s">
        <v>1027</v>
      </c>
      <c r="C78" s="10" t="s">
        <v>196</v>
      </c>
      <c r="D78" s="11">
        <v>0</v>
      </c>
      <c r="E78" s="11">
        <v>0</v>
      </c>
      <c r="F78" s="11">
        <v>0</v>
      </c>
      <c r="G78" s="11">
        <v>0</v>
      </c>
      <c r="H78" s="11">
        <v>0</v>
      </c>
      <c r="I78" s="11">
        <v>0</v>
      </c>
      <c r="J78" s="11">
        <v>0</v>
      </c>
      <c r="K78" s="11">
        <v>0</v>
      </c>
      <c r="L78" s="11">
        <v>0</v>
      </c>
      <c r="M78" s="11">
        <v>0</v>
      </c>
      <c r="N78" s="11">
        <v>0</v>
      </c>
      <c r="O78" s="11">
        <v>0</v>
      </c>
      <c r="P78" s="11">
        <v>0</v>
      </c>
      <c r="Q78" s="11">
        <v>0</v>
      </c>
      <c r="R78" s="11">
        <v>0</v>
      </c>
      <c r="S78" s="11">
        <v>0</v>
      </c>
      <c r="T78" s="11">
        <v>0</v>
      </c>
      <c r="U78" s="11">
        <v>0</v>
      </c>
      <c r="V78" s="11">
        <v>0</v>
      </c>
      <c r="W78" s="11">
        <v>0</v>
      </c>
      <c r="X78" s="11">
        <v>0</v>
      </c>
      <c r="Y78" s="11">
        <v>0</v>
      </c>
      <c r="Z78" s="11">
        <v>0</v>
      </c>
      <c r="AA78" s="11">
        <v>0</v>
      </c>
      <c r="AB78" s="11">
        <v>0</v>
      </c>
      <c r="AC78" s="11">
        <v>0</v>
      </c>
      <c r="AD78" s="11">
        <v>0</v>
      </c>
      <c r="AE78" s="11">
        <v>0</v>
      </c>
      <c r="AF78" s="11">
        <v>0</v>
      </c>
      <c r="AG78" s="11">
        <v>0</v>
      </c>
      <c r="AH78" s="11">
        <v>0.5</v>
      </c>
      <c r="AI78" s="11">
        <v>0.5</v>
      </c>
      <c r="AJ78" s="11">
        <v>0.3</v>
      </c>
      <c r="AK78" s="11">
        <v>0.4</v>
      </c>
      <c r="AL78" s="11">
        <v>0.8</v>
      </c>
      <c r="AM78" s="11">
        <v>0.8</v>
      </c>
      <c r="AN78" s="11">
        <v>0.7</v>
      </c>
      <c r="AO78" s="11">
        <v>0.3</v>
      </c>
      <c r="AP78" s="11">
        <v>0.2</v>
      </c>
      <c r="AQ78" s="11">
        <v>0.3</v>
      </c>
      <c r="AR78" s="11">
        <v>0</v>
      </c>
    </row>
    <row r="79" spans="1:44" s="10" customFormat="1" x14ac:dyDescent="0.25">
      <c r="A79" s="32">
        <v>69</v>
      </c>
      <c r="B79" s="10" t="s">
        <v>1872</v>
      </c>
      <c r="C79" s="10" t="s">
        <v>1026</v>
      </c>
      <c r="D79" s="11">
        <v>-0.1</v>
      </c>
      <c r="E79" s="11">
        <v>-0.1</v>
      </c>
      <c r="F79" s="11">
        <v>-0.1</v>
      </c>
      <c r="G79" s="11">
        <v>-0.1</v>
      </c>
      <c r="H79" s="11">
        <v>-0.1</v>
      </c>
      <c r="I79" s="11">
        <v>-0.1</v>
      </c>
      <c r="J79" s="11">
        <v>-0.1</v>
      </c>
      <c r="K79" s="11">
        <v>-0.1</v>
      </c>
      <c r="L79" s="11">
        <v>-0.1</v>
      </c>
      <c r="M79" s="11">
        <v>-0.1</v>
      </c>
      <c r="N79" s="11">
        <v>-0.1</v>
      </c>
      <c r="O79" s="11">
        <v>-0.1</v>
      </c>
      <c r="P79" s="11">
        <v>-0.1</v>
      </c>
      <c r="Q79" s="11">
        <v>-0.2</v>
      </c>
      <c r="R79" s="11">
        <v>-0.2</v>
      </c>
      <c r="S79" s="11">
        <v>-0.2</v>
      </c>
      <c r="T79" s="11">
        <v>-0.2</v>
      </c>
      <c r="U79" s="11">
        <v>-0.2</v>
      </c>
      <c r="V79" s="11">
        <v>-0.2</v>
      </c>
      <c r="W79" s="11">
        <v>-0.2</v>
      </c>
      <c r="X79" s="11">
        <v>-0.2</v>
      </c>
      <c r="Y79" s="11">
        <v>-0.2</v>
      </c>
      <c r="Z79" s="11">
        <v>-0.3</v>
      </c>
      <c r="AA79" s="11">
        <v>-0.3</v>
      </c>
      <c r="AB79" s="11">
        <v>-0.4</v>
      </c>
      <c r="AC79" s="11">
        <v>-0.4</v>
      </c>
      <c r="AD79" s="11">
        <v>-0.4</v>
      </c>
      <c r="AE79" s="11">
        <v>-0.3</v>
      </c>
      <c r="AF79" s="11">
        <v>-0.4</v>
      </c>
      <c r="AG79" s="11">
        <v>-0.4</v>
      </c>
      <c r="AH79" s="11">
        <v>-0.4</v>
      </c>
      <c r="AI79" s="11">
        <v>-0.4</v>
      </c>
      <c r="AJ79" s="11">
        <v>-0.5</v>
      </c>
      <c r="AK79" s="11">
        <v>-0.5</v>
      </c>
      <c r="AL79" s="11">
        <v>-0.5</v>
      </c>
      <c r="AM79" s="11">
        <v>-0.5</v>
      </c>
      <c r="AN79" s="11">
        <v>-0.6</v>
      </c>
      <c r="AO79" s="11">
        <v>-0.7</v>
      </c>
      <c r="AP79" s="11">
        <v>-0.7</v>
      </c>
      <c r="AQ79" s="11">
        <v>-0.8</v>
      </c>
      <c r="AR79" s="11">
        <v>-0.9</v>
      </c>
    </row>
    <row r="80" spans="1:44" s="10" customFormat="1" x14ac:dyDescent="0.25">
      <c r="A80" s="32">
        <v>70</v>
      </c>
      <c r="B80" s="10" t="s">
        <v>1025</v>
      </c>
      <c r="C80" s="10" t="s">
        <v>1024</v>
      </c>
      <c r="D80" s="11">
        <v>0.1</v>
      </c>
      <c r="E80" s="11">
        <v>0.1</v>
      </c>
      <c r="F80" s="11">
        <v>0.1</v>
      </c>
      <c r="G80" s="11">
        <v>0.1</v>
      </c>
      <c r="H80" s="11">
        <v>0.1</v>
      </c>
      <c r="I80" s="11">
        <v>0.1</v>
      </c>
      <c r="J80" s="11">
        <v>0.1</v>
      </c>
      <c r="K80" s="11">
        <v>0.1</v>
      </c>
      <c r="L80" s="11">
        <v>0.1</v>
      </c>
      <c r="M80" s="11">
        <v>0.1</v>
      </c>
      <c r="N80" s="11">
        <v>0.1</v>
      </c>
      <c r="O80" s="11">
        <v>0.1</v>
      </c>
      <c r="P80" s="11">
        <v>0.1</v>
      </c>
      <c r="Q80" s="11">
        <v>0.2</v>
      </c>
      <c r="R80" s="11">
        <v>0.2</v>
      </c>
      <c r="S80" s="11">
        <v>0.2</v>
      </c>
      <c r="T80" s="11">
        <v>0.2</v>
      </c>
      <c r="U80" s="11">
        <v>0.2</v>
      </c>
      <c r="V80" s="11">
        <v>0.2</v>
      </c>
      <c r="W80" s="11">
        <v>0.2</v>
      </c>
      <c r="X80" s="11">
        <v>0.2</v>
      </c>
      <c r="Y80" s="11">
        <v>0.2</v>
      </c>
      <c r="Z80" s="11">
        <v>0.3</v>
      </c>
      <c r="AA80" s="11">
        <v>0.3</v>
      </c>
      <c r="AB80" s="11">
        <v>0.4</v>
      </c>
      <c r="AC80" s="11">
        <v>0.4</v>
      </c>
      <c r="AD80" s="11">
        <v>0.4</v>
      </c>
      <c r="AE80" s="11">
        <v>0.3</v>
      </c>
      <c r="AF80" s="11">
        <v>0.4</v>
      </c>
      <c r="AG80" s="11">
        <v>0.4</v>
      </c>
      <c r="AH80" s="11">
        <v>1</v>
      </c>
      <c r="AI80" s="11">
        <v>0.9</v>
      </c>
      <c r="AJ80" s="11">
        <v>0.8</v>
      </c>
      <c r="AK80" s="11">
        <v>0.9</v>
      </c>
      <c r="AL80" s="11">
        <v>1.3</v>
      </c>
      <c r="AM80" s="11">
        <v>1.3</v>
      </c>
      <c r="AN80" s="11">
        <v>1.3</v>
      </c>
      <c r="AO80" s="11">
        <v>0.9</v>
      </c>
      <c r="AP80" s="11">
        <v>0.8</v>
      </c>
      <c r="AQ80" s="11">
        <v>1.1000000000000001</v>
      </c>
      <c r="AR80" s="11">
        <v>0.9</v>
      </c>
    </row>
    <row r="81" spans="1:44" s="8" customFormat="1" x14ac:dyDescent="0.25">
      <c r="A81" s="35">
        <v>71</v>
      </c>
      <c r="B81" s="8" t="s">
        <v>913</v>
      </c>
      <c r="C81" s="8" t="s">
        <v>930</v>
      </c>
      <c r="D81" s="9">
        <v>10.4</v>
      </c>
      <c r="E81" s="9">
        <v>10.199999999999999</v>
      </c>
      <c r="F81" s="9">
        <v>9.5</v>
      </c>
      <c r="G81" s="9">
        <v>8.3000000000000007</v>
      </c>
      <c r="H81" s="9">
        <v>8</v>
      </c>
      <c r="I81" s="9">
        <v>8.4</v>
      </c>
      <c r="J81" s="9">
        <v>8.5</v>
      </c>
      <c r="K81" s="9">
        <v>8.8000000000000007</v>
      </c>
      <c r="L81" s="9">
        <v>9.6999999999999993</v>
      </c>
      <c r="M81" s="9">
        <v>10</v>
      </c>
      <c r="N81" s="9">
        <v>10.1</v>
      </c>
      <c r="O81" s="9">
        <v>10.6</v>
      </c>
      <c r="P81" s="9">
        <v>12.1</v>
      </c>
      <c r="Q81" s="9">
        <v>14.9</v>
      </c>
      <c r="R81" s="9">
        <v>18</v>
      </c>
      <c r="S81" s="9">
        <v>21.4</v>
      </c>
      <c r="T81" s="9">
        <v>23.2</v>
      </c>
      <c r="U81" s="9">
        <v>25.8</v>
      </c>
      <c r="V81" s="9">
        <v>29.2</v>
      </c>
      <c r="W81" s="9">
        <v>31.4</v>
      </c>
      <c r="X81" s="9">
        <v>32.299999999999997</v>
      </c>
      <c r="Y81" s="9">
        <v>33.4</v>
      </c>
      <c r="Z81" s="9">
        <v>37.799999999999997</v>
      </c>
      <c r="AA81" s="9">
        <v>40.6</v>
      </c>
      <c r="AB81" s="9">
        <v>43.5</v>
      </c>
      <c r="AC81" s="9">
        <v>46</v>
      </c>
      <c r="AD81" s="9">
        <v>48.9</v>
      </c>
      <c r="AE81" s="9">
        <v>54.1</v>
      </c>
      <c r="AF81" s="9">
        <v>58.9</v>
      </c>
      <c r="AG81" s="9">
        <v>62.4</v>
      </c>
      <c r="AH81" s="9">
        <v>65.400000000000006</v>
      </c>
      <c r="AI81" s="9">
        <v>67.900000000000006</v>
      </c>
      <c r="AJ81" s="9">
        <v>70.599999999999994</v>
      </c>
      <c r="AK81" s="9">
        <v>74.099999999999994</v>
      </c>
      <c r="AL81" s="9">
        <v>78</v>
      </c>
      <c r="AM81" s="9">
        <v>82.4</v>
      </c>
      <c r="AN81" s="9">
        <v>88</v>
      </c>
      <c r="AO81" s="9">
        <v>95.3</v>
      </c>
      <c r="AP81" s="9">
        <v>103.5</v>
      </c>
      <c r="AQ81" s="9">
        <v>113.3</v>
      </c>
      <c r="AR81" s="9">
        <v>124.9</v>
      </c>
    </row>
    <row r="82" spans="1:44" s="10" customFormat="1" x14ac:dyDescent="0.25">
      <c r="A82" s="32">
        <v>72</v>
      </c>
      <c r="B82" s="10" t="s">
        <v>1873</v>
      </c>
      <c r="C82" s="10" t="s">
        <v>929</v>
      </c>
      <c r="D82" s="11">
        <v>2.1</v>
      </c>
      <c r="E82" s="11">
        <v>2.1</v>
      </c>
      <c r="F82" s="11">
        <v>1.9</v>
      </c>
      <c r="G82" s="11">
        <v>1.6</v>
      </c>
      <c r="H82" s="11">
        <v>1.7</v>
      </c>
      <c r="I82" s="11">
        <v>1.9</v>
      </c>
      <c r="J82" s="11">
        <v>2</v>
      </c>
      <c r="K82" s="11">
        <v>2.1</v>
      </c>
      <c r="L82" s="11">
        <v>2.2999999999999998</v>
      </c>
      <c r="M82" s="11">
        <v>2.4</v>
      </c>
      <c r="N82" s="11">
        <v>2.5</v>
      </c>
      <c r="O82" s="11">
        <v>2.6</v>
      </c>
      <c r="P82" s="11">
        <v>3.2</v>
      </c>
      <c r="Q82" s="11">
        <v>4.9000000000000004</v>
      </c>
      <c r="R82" s="11">
        <v>7.8</v>
      </c>
      <c r="S82" s="11">
        <v>10.8</v>
      </c>
      <c r="T82" s="11">
        <v>12.3</v>
      </c>
      <c r="U82" s="11">
        <v>13.4</v>
      </c>
      <c r="V82" s="11">
        <v>13.9</v>
      </c>
      <c r="W82" s="11">
        <v>13.4</v>
      </c>
      <c r="X82" s="11">
        <v>12.8</v>
      </c>
      <c r="Y82" s="11">
        <v>12.4</v>
      </c>
      <c r="Z82" s="11">
        <v>13.8</v>
      </c>
      <c r="AA82" s="11">
        <v>15.2</v>
      </c>
      <c r="AB82" s="11">
        <v>16.600000000000001</v>
      </c>
      <c r="AC82" s="11">
        <v>17.7</v>
      </c>
      <c r="AD82" s="11">
        <v>19</v>
      </c>
      <c r="AE82" s="11">
        <v>20.9</v>
      </c>
      <c r="AF82" s="11">
        <v>22.6</v>
      </c>
      <c r="AG82" s="11">
        <v>23.7</v>
      </c>
      <c r="AH82" s="11">
        <v>25.2</v>
      </c>
      <c r="AI82" s="11">
        <v>26.6</v>
      </c>
      <c r="AJ82" s="11">
        <v>27.9</v>
      </c>
      <c r="AK82" s="11">
        <v>29.7</v>
      </c>
      <c r="AL82" s="11">
        <v>31.6</v>
      </c>
      <c r="AM82" s="11">
        <v>33.299999999999997</v>
      </c>
      <c r="AN82" s="11">
        <v>35.299999999999997</v>
      </c>
      <c r="AO82" s="11">
        <v>37.700000000000003</v>
      </c>
      <c r="AP82" s="11">
        <v>40.5</v>
      </c>
      <c r="AQ82" s="11">
        <v>44</v>
      </c>
      <c r="AR82" s="11">
        <v>48</v>
      </c>
    </row>
    <row r="83" spans="1:44" s="10" customFormat="1" x14ac:dyDescent="0.25">
      <c r="A83" s="32">
        <v>73</v>
      </c>
      <c r="B83" s="10" t="s">
        <v>1023</v>
      </c>
      <c r="C83" s="10" t="s">
        <v>928</v>
      </c>
      <c r="D83" s="11">
        <v>8.3000000000000007</v>
      </c>
      <c r="E83" s="11">
        <v>8.1</v>
      </c>
      <c r="F83" s="11">
        <v>7.6</v>
      </c>
      <c r="G83" s="11">
        <v>6.7</v>
      </c>
      <c r="H83" s="11">
        <v>6.3</v>
      </c>
      <c r="I83" s="11">
        <v>6.5</v>
      </c>
      <c r="J83" s="11">
        <v>6.5</v>
      </c>
      <c r="K83" s="11">
        <v>6.7</v>
      </c>
      <c r="L83" s="11">
        <v>7.4</v>
      </c>
      <c r="M83" s="11">
        <v>7.6</v>
      </c>
      <c r="N83" s="11">
        <v>7.6</v>
      </c>
      <c r="O83" s="11">
        <v>8</v>
      </c>
      <c r="P83" s="11">
        <v>8.8000000000000007</v>
      </c>
      <c r="Q83" s="11">
        <v>10</v>
      </c>
      <c r="R83" s="11">
        <v>10.199999999999999</v>
      </c>
      <c r="S83" s="11">
        <v>10.6</v>
      </c>
      <c r="T83" s="11">
        <v>10.9</v>
      </c>
      <c r="U83" s="11">
        <v>12.4</v>
      </c>
      <c r="V83" s="11">
        <v>15.3</v>
      </c>
      <c r="W83" s="11">
        <v>18</v>
      </c>
      <c r="X83" s="11">
        <v>19.600000000000001</v>
      </c>
      <c r="Y83" s="11">
        <v>21</v>
      </c>
      <c r="Z83" s="11">
        <v>23.9</v>
      </c>
      <c r="AA83" s="11">
        <v>25.4</v>
      </c>
      <c r="AB83" s="11">
        <v>26.9</v>
      </c>
      <c r="AC83" s="11">
        <v>28.3</v>
      </c>
      <c r="AD83" s="11">
        <v>29.9</v>
      </c>
      <c r="AE83" s="11">
        <v>33.200000000000003</v>
      </c>
      <c r="AF83" s="11">
        <v>36.299999999999997</v>
      </c>
      <c r="AG83" s="11">
        <v>38.700000000000003</v>
      </c>
      <c r="AH83" s="11">
        <v>40.299999999999997</v>
      </c>
      <c r="AI83" s="11">
        <v>41.3</v>
      </c>
      <c r="AJ83" s="11">
        <v>42.7</v>
      </c>
      <c r="AK83" s="11">
        <v>44.4</v>
      </c>
      <c r="AL83" s="11">
        <v>46.4</v>
      </c>
      <c r="AM83" s="11">
        <v>49.1</v>
      </c>
      <c r="AN83" s="11">
        <v>52.7</v>
      </c>
      <c r="AO83" s="11">
        <v>57.6</v>
      </c>
      <c r="AP83" s="11">
        <v>63</v>
      </c>
      <c r="AQ83" s="11">
        <v>69.3</v>
      </c>
      <c r="AR83" s="11">
        <v>76.8</v>
      </c>
    </row>
    <row r="84" spans="1:44" s="8" customFormat="1" x14ac:dyDescent="0.25">
      <c r="A84" s="33"/>
      <c r="B84" s="8" t="s">
        <v>1022</v>
      </c>
      <c r="C84" s="8" t="s">
        <v>185</v>
      </c>
      <c r="D84" s="9"/>
      <c r="E84" s="9"/>
      <c r="F84" s="9"/>
      <c r="G84" s="9"/>
      <c r="H84" s="9"/>
      <c r="I84" s="9"/>
      <c r="J84" s="9"/>
      <c r="K84" s="9"/>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row>
    <row r="85" spans="1:44" s="8" customFormat="1" x14ac:dyDescent="0.25">
      <c r="A85" s="35">
        <v>74</v>
      </c>
      <c r="B85" s="8" t="s">
        <v>319</v>
      </c>
      <c r="C85" s="8" t="s">
        <v>318</v>
      </c>
      <c r="D85" s="9">
        <v>85.3</v>
      </c>
      <c r="E85" s="9">
        <v>76.5</v>
      </c>
      <c r="F85" s="9">
        <v>65.599999999999994</v>
      </c>
      <c r="G85" s="9">
        <v>50.3</v>
      </c>
      <c r="H85" s="9">
        <v>47.2</v>
      </c>
      <c r="I85" s="9">
        <v>54.1</v>
      </c>
      <c r="J85" s="9">
        <v>60.8</v>
      </c>
      <c r="K85" s="9">
        <v>69.2</v>
      </c>
      <c r="L85" s="9">
        <v>74.7</v>
      </c>
      <c r="M85" s="9">
        <v>69.099999999999994</v>
      </c>
      <c r="N85" s="9">
        <v>73.599999999999994</v>
      </c>
      <c r="O85" s="9">
        <v>79.400000000000006</v>
      </c>
      <c r="P85" s="9">
        <v>97.9</v>
      </c>
      <c r="Q85" s="9">
        <v>126.7</v>
      </c>
      <c r="R85" s="9">
        <v>156.19999999999999</v>
      </c>
      <c r="S85" s="9">
        <v>169.7</v>
      </c>
      <c r="T85" s="9">
        <v>175.8</v>
      </c>
      <c r="U85" s="9">
        <v>182.7</v>
      </c>
      <c r="V85" s="9">
        <v>194.6</v>
      </c>
      <c r="W85" s="9">
        <v>213.7</v>
      </c>
      <c r="X85" s="9">
        <v>211.2</v>
      </c>
      <c r="Y85" s="9">
        <v>233.9</v>
      </c>
      <c r="Z85" s="9">
        <v>264.5</v>
      </c>
      <c r="AA85" s="9">
        <v>282.7</v>
      </c>
      <c r="AB85" s="9">
        <v>299.60000000000002</v>
      </c>
      <c r="AC85" s="9">
        <v>302.60000000000002</v>
      </c>
      <c r="AD85" s="9">
        <v>324.60000000000002</v>
      </c>
      <c r="AE85" s="9">
        <v>348.4</v>
      </c>
      <c r="AF85" s="9">
        <v>368.5</v>
      </c>
      <c r="AG85" s="9">
        <v>379.5</v>
      </c>
      <c r="AH85" s="9">
        <v>403.2</v>
      </c>
      <c r="AI85" s="9">
        <v>422.5</v>
      </c>
      <c r="AJ85" s="9">
        <v>441.1</v>
      </c>
      <c r="AK85" s="9">
        <v>469.1</v>
      </c>
      <c r="AL85" s="9">
        <v>492.8</v>
      </c>
      <c r="AM85" s="9">
        <v>528.4</v>
      </c>
      <c r="AN85" s="9">
        <v>570.79999999999995</v>
      </c>
      <c r="AO85" s="9">
        <v>620.6</v>
      </c>
      <c r="AP85" s="9">
        <v>665.7</v>
      </c>
      <c r="AQ85" s="9">
        <v>730.7</v>
      </c>
      <c r="AR85" s="9">
        <v>800.3</v>
      </c>
    </row>
    <row r="86" spans="1:44" s="10" customFormat="1" x14ac:dyDescent="0.25">
      <c r="A86" s="32">
        <v>75</v>
      </c>
      <c r="B86" s="10" t="s">
        <v>1874</v>
      </c>
      <c r="C86" s="10" t="s">
        <v>817</v>
      </c>
      <c r="D86" s="11">
        <v>5.8</v>
      </c>
      <c r="E86" s="11">
        <v>5.3</v>
      </c>
      <c r="F86" s="11">
        <v>4.5999999999999996</v>
      </c>
      <c r="G86" s="11">
        <v>3.8</v>
      </c>
      <c r="H86" s="11">
        <v>3.3</v>
      </c>
      <c r="I86" s="11">
        <v>3.1</v>
      </c>
      <c r="J86" s="11">
        <v>3.6</v>
      </c>
      <c r="K86" s="11">
        <v>3.8</v>
      </c>
      <c r="L86" s="11">
        <v>4.0999999999999996</v>
      </c>
      <c r="M86" s="11">
        <v>4.2</v>
      </c>
      <c r="N86" s="11">
        <v>4.3</v>
      </c>
      <c r="O86" s="11">
        <v>4.5999999999999996</v>
      </c>
      <c r="P86" s="11">
        <v>6.1</v>
      </c>
      <c r="Q86" s="11">
        <v>8.8000000000000007</v>
      </c>
      <c r="R86" s="11">
        <v>11</v>
      </c>
      <c r="S86" s="11">
        <v>12.2</v>
      </c>
      <c r="T86" s="11">
        <v>13.1</v>
      </c>
      <c r="U86" s="11">
        <v>12.1</v>
      </c>
      <c r="V86" s="11">
        <v>11.5</v>
      </c>
      <c r="W86" s="11">
        <v>13</v>
      </c>
      <c r="X86" s="11">
        <v>13.8</v>
      </c>
      <c r="Y86" s="11">
        <v>15.7</v>
      </c>
      <c r="Z86" s="11">
        <v>19</v>
      </c>
      <c r="AA86" s="11">
        <v>21.4</v>
      </c>
      <c r="AB86" s="11">
        <v>23.3</v>
      </c>
      <c r="AC86" s="11">
        <v>24.7</v>
      </c>
      <c r="AD86" s="11">
        <v>25.9</v>
      </c>
      <c r="AE86" s="11">
        <v>27.5</v>
      </c>
      <c r="AF86" s="11">
        <v>29.7</v>
      </c>
      <c r="AG86" s="11">
        <v>31.6</v>
      </c>
      <c r="AH86" s="11">
        <v>33.700000000000003</v>
      </c>
      <c r="AI86" s="11">
        <v>36.200000000000003</v>
      </c>
      <c r="AJ86" s="11">
        <v>38.799999999999997</v>
      </c>
      <c r="AK86" s="11">
        <v>40.9</v>
      </c>
      <c r="AL86" s="11">
        <v>42.8</v>
      </c>
      <c r="AM86" s="11">
        <v>45.6</v>
      </c>
      <c r="AN86" s="11">
        <v>48.6</v>
      </c>
      <c r="AO86" s="11">
        <v>52.5</v>
      </c>
      <c r="AP86" s="11">
        <v>56.2</v>
      </c>
      <c r="AQ86" s="11">
        <v>65.900000000000006</v>
      </c>
      <c r="AR86" s="11">
        <v>74.099999999999994</v>
      </c>
    </row>
    <row r="87" spans="1:44" s="10" customFormat="1" x14ac:dyDescent="0.25">
      <c r="A87" s="32">
        <v>76</v>
      </c>
      <c r="B87" s="10" t="s">
        <v>1021</v>
      </c>
      <c r="C87" s="10" t="s">
        <v>812</v>
      </c>
      <c r="D87" s="11">
        <v>79.400000000000006</v>
      </c>
      <c r="E87" s="11">
        <v>71.2</v>
      </c>
      <c r="F87" s="11">
        <v>61</v>
      </c>
      <c r="G87" s="11">
        <v>46.5</v>
      </c>
      <c r="H87" s="11">
        <v>43.9</v>
      </c>
      <c r="I87" s="11">
        <v>51</v>
      </c>
      <c r="J87" s="11">
        <v>57.3</v>
      </c>
      <c r="K87" s="11">
        <v>65.400000000000006</v>
      </c>
      <c r="L87" s="11">
        <v>70.599999999999994</v>
      </c>
      <c r="M87" s="11">
        <v>64.900000000000006</v>
      </c>
      <c r="N87" s="11">
        <v>69.3</v>
      </c>
      <c r="O87" s="11">
        <v>74.8</v>
      </c>
      <c r="P87" s="11">
        <v>91.8</v>
      </c>
      <c r="Q87" s="11">
        <v>117.9</v>
      </c>
      <c r="R87" s="11">
        <v>145.19999999999999</v>
      </c>
      <c r="S87" s="11">
        <v>157.5</v>
      </c>
      <c r="T87" s="11">
        <v>162.69999999999999</v>
      </c>
      <c r="U87" s="11">
        <v>170.6</v>
      </c>
      <c r="V87" s="11">
        <v>183.2</v>
      </c>
      <c r="W87" s="11">
        <v>200.7</v>
      </c>
      <c r="X87" s="11">
        <v>197.5</v>
      </c>
      <c r="Y87" s="11">
        <v>218.2</v>
      </c>
      <c r="Z87" s="11">
        <v>245.4</v>
      </c>
      <c r="AA87" s="11">
        <v>261.2</v>
      </c>
      <c r="AB87" s="11">
        <v>276.2</v>
      </c>
      <c r="AC87" s="11">
        <v>277.89999999999998</v>
      </c>
      <c r="AD87" s="11">
        <v>298.7</v>
      </c>
      <c r="AE87" s="11">
        <v>320.89999999999998</v>
      </c>
      <c r="AF87" s="11">
        <v>338.7</v>
      </c>
      <c r="AG87" s="11">
        <v>347.9</v>
      </c>
      <c r="AH87" s="11">
        <v>369.5</v>
      </c>
      <c r="AI87" s="11">
        <v>386.3</v>
      </c>
      <c r="AJ87" s="11">
        <v>402.3</v>
      </c>
      <c r="AK87" s="11">
        <v>428.2</v>
      </c>
      <c r="AL87" s="11">
        <v>450.1</v>
      </c>
      <c r="AM87" s="11">
        <v>482.8</v>
      </c>
      <c r="AN87" s="11">
        <v>522.29999999999995</v>
      </c>
      <c r="AO87" s="11">
        <v>568.1</v>
      </c>
      <c r="AP87" s="11">
        <v>609.5</v>
      </c>
      <c r="AQ87" s="11">
        <v>664.9</v>
      </c>
      <c r="AR87" s="11">
        <v>726.2</v>
      </c>
    </row>
    <row r="88" spans="1:44" s="10" customFormat="1" x14ac:dyDescent="0.25">
      <c r="A88" s="32">
        <v>77</v>
      </c>
      <c r="B88" s="10" t="s">
        <v>317</v>
      </c>
      <c r="C88" s="10" t="s">
        <v>231</v>
      </c>
      <c r="D88" s="11">
        <v>51.4</v>
      </c>
      <c r="E88" s="11">
        <v>47.2</v>
      </c>
      <c r="F88" s="11">
        <v>40.1</v>
      </c>
      <c r="G88" s="11">
        <v>31.4</v>
      </c>
      <c r="H88" s="11">
        <v>29.8</v>
      </c>
      <c r="I88" s="11">
        <v>34.6</v>
      </c>
      <c r="J88" s="11">
        <v>37.700000000000003</v>
      </c>
      <c r="K88" s="11">
        <v>43.3</v>
      </c>
      <c r="L88" s="11">
        <v>48.4</v>
      </c>
      <c r="M88" s="11">
        <v>45.5</v>
      </c>
      <c r="N88" s="11">
        <v>48.6</v>
      </c>
      <c r="O88" s="11">
        <v>52.8</v>
      </c>
      <c r="P88" s="11">
        <v>66.2</v>
      </c>
      <c r="Q88" s="11">
        <v>88.1</v>
      </c>
      <c r="R88" s="11">
        <v>112.8</v>
      </c>
      <c r="S88" s="11">
        <v>124.4</v>
      </c>
      <c r="T88" s="11">
        <v>126.4</v>
      </c>
      <c r="U88" s="11">
        <v>122.6</v>
      </c>
      <c r="V88" s="11">
        <v>132.5</v>
      </c>
      <c r="W88" s="11">
        <v>144.5</v>
      </c>
      <c r="X88" s="11">
        <v>144.5</v>
      </c>
      <c r="Y88" s="11">
        <v>158.5</v>
      </c>
      <c r="Z88" s="11">
        <v>185.9</v>
      </c>
      <c r="AA88" s="11">
        <v>201.3</v>
      </c>
      <c r="AB88" s="11">
        <v>215.5</v>
      </c>
      <c r="AC88" s="11">
        <v>214.4</v>
      </c>
      <c r="AD88" s="11">
        <v>230.9</v>
      </c>
      <c r="AE88" s="11">
        <v>249.6</v>
      </c>
      <c r="AF88" s="11">
        <v>263</v>
      </c>
      <c r="AG88" s="11">
        <v>265.10000000000002</v>
      </c>
      <c r="AH88" s="11">
        <v>286.3</v>
      </c>
      <c r="AI88" s="11">
        <v>301.89999999999998</v>
      </c>
      <c r="AJ88" s="11">
        <v>311.10000000000002</v>
      </c>
      <c r="AK88" s="11">
        <v>332.9</v>
      </c>
      <c r="AL88" s="11">
        <v>351.2</v>
      </c>
      <c r="AM88" s="11">
        <v>376.8</v>
      </c>
      <c r="AN88" s="11">
        <v>406.3</v>
      </c>
      <c r="AO88" s="11">
        <v>450.3</v>
      </c>
      <c r="AP88" s="11">
        <v>482.9</v>
      </c>
      <c r="AQ88" s="11">
        <v>532.1</v>
      </c>
      <c r="AR88" s="11">
        <v>586</v>
      </c>
    </row>
    <row r="89" spans="1:44" s="10" customFormat="1" x14ac:dyDescent="0.25">
      <c r="A89" s="32">
        <v>78</v>
      </c>
      <c r="B89" s="10" t="s">
        <v>1875</v>
      </c>
      <c r="C89" s="10" t="s">
        <v>1020</v>
      </c>
      <c r="D89" s="11">
        <v>0.8</v>
      </c>
      <c r="E89" s="11">
        <v>0.8</v>
      </c>
      <c r="F89" s="11">
        <v>0.7</v>
      </c>
      <c r="G89" s="11">
        <v>0.6</v>
      </c>
      <c r="H89" s="11">
        <v>0.5</v>
      </c>
      <c r="I89" s="11">
        <v>0.6</v>
      </c>
      <c r="J89" s="11">
        <v>0.7</v>
      </c>
      <c r="K89" s="11">
        <v>0.8</v>
      </c>
      <c r="L89" s="11">
        <v>0.8</v>
      </c>
      <c r="M89" s="11">
        <v>0.8</v>
      </c>
      <c r="N89" s="11">
        <v>0.9</v>
      </c>
      <c r="O89" s="11">
        <v>1.1000000000000001</v>
      </c>
      <c r="P89" s="11">
        <v>2.1</v>
      </c>
      <c r="Q89" s="11">
        <v>4</v>
      </c>
      <c r="R89" s="11">
        <v>5.0999999999999996</v>
      </c>
      <c r="S89" s="11">
        <v>5.8</v>
      </c>
      <c r="T89" s="11">
        <v>6.3</v>
      </c>
      <c r="U89" s="11">
        <v>6.1</v>
      </c>
      <c r="V89" s="11">
        <v>4.5</v>
      </c>
      <c r="W89" s="11">
        <v>4.9000000000000004</v>
      </c>
      <c r="X89" s="11">
        <v>5.0999999999999996</v>
      </c>
      <c r="Y89" s="11">
        <v>5.6</v>
      </c>
      <c r="Z89" s="11">
        <v>7.8</v>
      </c>
      <c r="AA89" s="11">
        <v>8.6999999999999993</v>
      </c>
      <c r="AB89" s="11">
        <v>9</v>
      </c>
      <c r="AC89" s="11">
        <v>9.1</v>
      </c>
      <c r="AD89" s="11">
        <v>9.1</v>
      </c>
      <c r="AE89" s="11">
        <v>9.4</v>
      </c>
      <c r="AF89" s="11">
        <v>10.199999999999999</v>
      </c>
      <c r="AG89" s="11">
        <v>10.9</v>
      </c>
      <c r="AH89" s="11">
        <v>11.2</v>
      </c>
      <c r="AI89" s="11">
        <v>11.7</v>
      </c>
      <c r="AJ89" s="11">
        <v>12.5</v>
      </c>
      <c r="AK89" s="11">
        <v>13.1</v>
      </c>
      <c r="AL89" s="11">
        <v>13.8</v>
      </c>
      <c r="AM89" s="11">
        <v>14.7</v>
      </c>
      <c r="AN89" s="11">
        <v>16.399999999999999</v>
      </c>
      <c r="AO89" s="11">
        <v>18.2</v>
      </c>
      <c r="AP89" s="11">
        <v>19.399999999999999</v>
      </c>
      <c r="AQ89" s="11">
        <v>21.3</v>
      </c>
      <c r="AR89" s="11">
        <v>23.6</v>
      </c>
    </row>
    <row r="90" spans="1:44" s="10" customFormat="1" x14ac:dyDescent="0.25">
      <c r="A90" s="32">
        <v>79</v>
      </c>
      <c r="B90" s="10" t="s">
        <v>1019</v>
      </c>
      <c r="C90" s="10" t="s">
        <v>1018</v>
      </c>
      <c r="D90" s="11">
        <v>50.7</v>
      </c>
      <c r="E90" s="11">
        <v>46.5</v>
      </c>
      <c r="F90" s="11">
        <v>39.4</v>
      </c>
      <c r="G90" s="11">
        <v>30.8</v>
      </c>
      <c r="H90" s="11">
        <v>29.3</v>
      </c>
      <c r="I90" s="11">
        <v>34</v>
      </c>
      <c r="J90" s="11">
        <v>37</v>
      </c>
      <c r="K90" s="11">
        <v>42.6</v>
      </c>
      <c r="L90" s="11">
        <v>47.6</v>
      </c>
      <c r="M90" s="11">
        <v>44.6</v>
      </c>
      <c r="N90" s="11">
        <v>47.8</v>
      </c>
      <c r="O90" s="11">
        <v>51.7</v>
      </c>
      <c r="P90" s="11">
        <v>64.2</v>
      </c>
      <c r="Q90" s="11">
        <v>84.2</v>
      </c>
      <c r="R90" s="11">
        <v>107.6</v>
      </c>
      <c r="S90" s="11">
        <v>118.6</v>
      </c>
      <c r="T90" s="11">
        <v>120.1</v>
      </c>
      <c r="U90" s="11">
        <v>116.5</v>
      </c>
      <c r="V90" s="11">
        <v>128</v>
      </c>
      <c r="W90" s="11">
        <v>139.6</v>
      </c>
      <c r="X90" s="11">
        <v>139.4</v>
      </c>
      <c r="Y90" s="11">
        <v>152.80000000000001</v>
      </c>
      <c r="Z90" s="11">
        <v>178.2</v>
      </c>
      <c r="AA90" s="11">
        <v>192.6</v>
      </c>
      <c r="AB90" s="11">
        <v>206.5</v>
      </c>
      <c r="AC90" s="11">
        <v>205.4</v>
      </c>
      <c r="AD90" s="11">
        <v>221.8</v>
      </c>
      <c r="AE90" s="11">
        <v>240.2</v>
      </c>
      <c r="AF90" s="11">
        <v>252.7</v>
      </c>
      <c r="AG90" s="11">
        <v>254.3</v>
      </c>
      <c r="AH90" s="11">
        <v>275.2</v>
      </c>
      <c r="AI90" s="11">
        <v>290.2</v>
      </c>
      <c r="AJ90" s="11">
        <v>298.5</v>
      </c>
      <c r="AK90" s="11">
        <v>319.8</v>
      </c>
      <c r="AL90" s="11">
        <v>337.4</v>
      </c>
      <c r="AM90" s="11">
        <v>362.1</v>
      </c>
      <c r="AN90" s="11">
        <v>390</v>
      </c>
      <c r="AO90" s="11">
        <v>432.1</v>
      </c>
      <c r="AP90" s="11">
        <v>463.6</v>
      </c>
      <c r="AQ90" s="11">
        <v>510.8</v>
      </c>
      <c r="AR90" s="11">
        <v>562.4</v>
      </c>
    </row>
    <row r="91" spans="1:44" s="10" customFormat="1" x14ac:dyDescent="0.25">
      <c r="A91" s="32">
        <v>80</v>
      </c>
      <c r="B91" s="10" t="s">
        <v>308</v>
      </c>
      <c r="C91" s="10" t="s">
        <v>183</v>
      </c>
      <c r="D91" s="11">
        <v>14</v>
      </c>
      <c r="E91" s="11">
        <v>10.9</v>
      </c>
      <c r="F91" s="11">
        <v>8.3000000000000007</v>
      </c>
      <c r="G91" s="11">
        <v>5</v>
      </c>
      <c r="H91" s="11">
        <v>5.3</v>
      </c>
      <c r="I91" s="11">
        <v>7</v>
      </c>
      <c r="J91" s="11">
        <v>10.1</v>
      </c>
      <c r="K91" s="11">
        <v>10.4</v>
      </c>
      <c r="L91" s="11">
        <v>12.5</v>
      </c>
      <c r="M91" s="11">
        <v>10.6</v>
      </c>
      <c r="N91" s="11">
        <v>11.1</v>
      </c>
      <c r="O91" s="11">
        <v>12.2</v>
      </c>
      <c r="P91" s="11">
        <v>16.7</v>
      </c>
      <c r="Q91" s="11">
        <v>23.3</v>
      </c>
      <c r="R91" s="11">
        <v>28.2</v>
      </c>
      <c r="S91" s="11">
        <v>29.3</v>
      </c>
      <c r="T91" s="11">
        <v>30.8</v>
      </c>
      <c r="U91" s="11">
        <v>35.700000000000003</v>
      </c>
      <c r="V91" s="11">
        <v>34.6</v>
      </c>
      <c r="W91" s="11">
        <v>39.299999999999997</v>
      </c>
      <c r="X91" s="11">
        <v>34.700000000000003</v>
      </c>
      <c r="Y91" s="11">
        <v>37.5</v>
      </c>
      <c r="Z91" s="11">
        <v>42.6</v>
      </c>
      <c r="AA91" s="11">
        <v>43</v>
      </c>
      <c r="AB91" s="11">
        <v>42</v>
      </c>
      <c r="AC91" s="11">
        <v>42.3</v>
      </c>
      <c r="AD91" s="11">
        <v>44.3</v>
      </c>
      <c r="AE91" s="11">
        <v>45.8</v>
      </c>
      <c r="AF91" s="11">
        <v>47.8</v>
      </c>
      <c r="AG91" s="11">
        <v>50.2</v>
      </c>
      <c r="AH91" s="11">
        <v>50.3</v>
      </c>
      <c r="AI91" s="11">
        <v>50.6</v>
      </c>
      <c r="AJ91" s="11">
        <v>53.2</v>
      </c>
      <c r="AK91" s="11">
        <v>55.2</v>
      </c>
      <c r="AL91" s="11">
        <v>56.4</v>
      </c>
      <c r="AM91" s="11">
        <v>59.1</v>
      </c>
      <c r="AN91" s="11">
        <v>63.7</v>
      </c>
      <c r="AO91" s="11">
        <v>67.900000000000006</v>
      </c>
      <c r="AP91" s="11">
        <v>69.5</v>
      </c>
      <c r="AQ91" s="11">
        <v>73.8</v>
      </c>
      <c r="AR91" s="11">
        <v>77</v>
      </c>
    </row>
    <row r="92" spans="1:44" s="10" customFormat="1" x14ac:dyDescent="0.25">
      <c r="A92" s="32">
        <v>81</v>
      </c>
      <c r="B92" s="10" t="s">
        <v>1876</v>
      </c>
      <c r="C92" s="10" t="s">
        <v>1017</v>
      </c>
      <c r="D92" s="11">
        <v>1.2</v>
      </c>
      <c r="E92" s="11">
        <v>1</v>
      </c>
      <c r="F92" s="11">
        <v>0.9</v>
      </c>
      <c r="G92" s="11">
        <v>0.7</v>
      </c>
      <c r="H92" s="11">
        <v>0.7</v>
      </c>
      <c r="I92" s="11">
        <v>0.7</v>
      </c>
      <c r="J92" s="11">
        <v>0.9</v>
      </c>
      <c r="K92" s="11">
        <v>0.9</v>
      </c>
      <c r="L92" s="11">
        <v>1</v>
      </c>
      <c r="M92" s="11">
        <v>0.8</v>
      </c>
      <c r="N92" s="11">
        <v>0.8</v>
      </c>
      <c r="O92" s="11">
        <v>0.7</v>
      </c>
      <c r="P92" s="11">
        <v>0.9</v>
      </c>
      <c r="Q92" s="11">
        <v>1.2</v>
      </c>
      <c r="R92" s="11">
        <v>1.5</v>
      </c>
      <c r="S92" s="11">
        <v>1.4</v>
      </c>
      <c r="T92" s="11">
        <v>1.5</v>
      </c>
      <c r="U92" s="11">
        <v>1.7</v>
      </c>
      <c r="V92" s="11">
        <v>1.7</v>
      </c>
      <c r="W92" s="11">
        <v>1.9</v>
      </c>
      <c r="X92" s="11">
        <v>1.6</v>
      </c>
      <c r="Y92" s="11">
        <v>1.5</v>
      </c>
      <c r="Z92" s="11">
        <v>1.6</v>
      </c>
      <c r="AA92" s="11">
        <v>1.5</v>
      </c>
      <c r="AB92" s="11">
        <v>1.4</v>
      </c>
      <c r="AC92" s="11">
        <v>1.3</v>
      </c>
      <c r="AD92" s="11">
        <v>1.1000000000000001</v>
      </c>
      <c r="AE92" s="11">
        <v>1</v>
      </c>
      <c r="AF92" s="11">
        <v>1</v>
      </c>
      <c r="AG92" s="11">
        <v>1</v>
      </c>
      <c r="AH92" s="11">
        <v>0.9</v>
      </c>
      <c r="AI92" s="11">
        <v>0.8</v>
      </c>
      <c r="AJ92" s="11">
        <v>0.8</v>
      </c>
      <c r="AK92" s="11">
        <v>0.8</v>
      </c>
      <c r="AL92" s="11">
        <v>0.8</v>
      </c>
      <c r="AM92" s="11">
        <v>0.8</v>
      </c>
      <c r="AN92" s="11">
        <v>0.7</v>
      </c>
      <c r="AO92" s="11">
        <v>0.7</v>
      </c>
      <c r="AP92" s="11">
        <v>0.7</v>
      </c>
      <c r="AQ92" s="11">
        <v>0.8</v>
      </c>
      <c r="AR92" s="11">
        <v>0.8</v>
      </c>
    </row>
    <row r="93" spans="1:44" s="10" customFormat="1" x14ac:dyDescent="0.25">
      <c r="A93" s="32">
        <v>82</v>
      </c>
      <c r="B93" s="10" t="s">
        <v>1016</v>
      </c>
      <c r="C93" s="10" t="s">
        <v>1015</v>
      </c>
      <c r="D93" s="11">
        <v>12.8</v>
      </c>
      <c r="E93" s="11">
        <v>9.8000000000000007</v>
      </c>
      <c r="F93" s="11">
        <v>7.4</v>
      </c>
      <c r="G93" s="11">
        <v>4.3</v>
      </c>
      <c r="H93" s="11">
        <v>4.5999999999999996</v>
      </c>
      <c r="I93" s="11">
        <v>6.3</v>
      </c>
      <c r="J93" s="11">
        <v>9.1999999999999993</v>
      </c>
      <c r="K93" s="11">
        <v>9.5</v>
      </c>
      <c r="L93" s="11">
        <v>11.5</v>
      </c>
      <c r="M93" s="11">
        <v>9.8000000000000007</v>
      </c>
      <c r="N93" s="11">
        <v>10.4</v>
      </c>
      <c r="O93" s="11">
        <v>11.5</v>
      </c>
      <c r="P93" s="11">
        <v>15.7</v>
      </c>
      <c r="Q93" s="11">
        <v>22.2</v>
      </c>
      <c r="R93" s="11">
        <v>26.7</v>
      </c>
      <c r="S93" s="11">
        <v>27.9</v>
      </c>
      <c r="T93" s="11">
        <v>29.3</v>
      </c>
      <c r="U93" s="11">
        <v>33.9</v>
      </c>
      <c r="V93" s="11">
        <v>32.9</v>
      </c>
      <c r="W93" s="11">
        <v>37.4</v>
      </c>
      <c r="X93" s="11">
        <v>33.1</v>
      </c>
      <c r="Y93" s="11">
        <v>36</v>
      </c>
      <c r="Z93" s="11">
        <v>41</v>
      </c>
      <c r="AA93" s="11">
        <v>41.5</v>
      </c>
      <c r="AB93" s="11">
        <v>40.6</v>
      </c>
      <c r="AC93" s="11">
        <v>41</v>
      </c>
      <c r="AD93" s="11">
        <v>43.2</v>
      </c>
      <c r="AE93" s="11">
        <v>44.8</v>
      </c>
      <c r="AF93" s="11">
        <v>46.8</v>
      </c>
      <c r="AG93" s="11">
        <v>49.2</v>
      </c>
      <c r="AH93" s="11">
        <v>49.5</v>
      </c>
      <c r="AI93" s="11">
        <v>49.8</v>
      </c>
      <c r="AJ93" s="11">
        <v>52.4</v>
      </c>
      <c r="AK93" s="11">
        <v>54.5</v>
      </c>
      <c r="AL93" s="11">
        <v>55.6</v>
      </c>
      <c r="AM93" s="11">
        <v>58.4</v>
      </c>
      <c r="AN93" s="11">
        <v>62.9</v>
      </c>
      <c r="AO93" s="11">
        <v>67.2</v>
      </c>
      <c r="AP93" s="11">
        <v>68.7</v>
      </c>
      <c r="AQ93" s="11">
        <v>73.099999999999994</v>
      </c>
      <c r="AR93" s="11">
        <v>76.3</v>
      </c>
    </row>
    <row r="94" spans="1:44" s="10" customFormat="1" x14ac:dyDescent="0.25">
      <c r="A94" s="32">
        <v>83</v>
      </c>
      <c r="B94" s="10" t="s">
        <v>307</v>
      </c>
      <c r="C94" s="10" t="s">
        <v>172</v>
      </c>
      <c r="D94" s="11">
        <v>6.1</v>
      </c>
      <c r="E94" s="11">
        <v>5.4</v>
      </c>
      <c r="F94" s="11">
        <v>4.4000000000000004</v>
      </c>
      <c r="G94" s="11">
        <v>3.6</v>
      </c>
      <c r="H94" s="11">
        <v>2.9</v>
      </c>
      <c r="I94" s="11">
        <v>2.5</v>
      </c>
      <c r="J94" s="11">
        <v>2.6</v>
      </c>
      <c r="K94" s="11">
        <v>2.7</v>
      </c>
      <c r="L94" s="11">
        <v>3</v>
      </c>
      <c r="M94" s="11">
        <v>3.5</v>
      </c>
      <c r="N94" s="11">
        <v>3.7</v>
      </c>
      <c r="O94" s="11">
        <v>3.8</v>
      </c>
      <c r="P94" s="11">
        <v>4.4000000000000004</v>
      </c>
      <c r="Q94" s="11">
        <v>5.5</v>
      </c>
      <c r="R94" s="11">
        <v>6</v>
      </c>
      <c r="S94" s="11">
        <v>6.3</v>
      </c>
      <c r="T94" s="11">
        <v>6.6</v>
      </c>
      <c r="U94" s="11">
        <v>6.9</v>
      </c>
      <c r="V94" s="11">
        <v>6.9</v>
      </c>
      <c r="W94" s="11">
        <v>7.5</v>
      </c>
      <c r="X94" s="11">
        <v>7.8</v>
      </c>
      <c r="Y94" s="11">
        <v>8.8000000000000007</v>
      </c>
      <c r="Z94" s="11">
        <v>9.6999999999999993</v>
      </c>
      <c r="AA94" s="11">
        <v>10.8</v>
      </c>
      <c r="AB94" s="11">
        <v>12</v>
      </c>
      <c r="AC94" s="11">
        <v>13.1</v>
      </c>
      <c r="AD94" s="11">
        <v>13.4</v>
      </c>
      <c r="AE94" s="11">
        <v>13.7</v>
      </c>
      <c r="AF94" s="11">
        <v>14.1</v>
      </c>
      <c r="AG94" s="11">
        <v>14.8</v>
      </c>
      <c r="AH94" s="11">
        <v>15.6</v>
      </c>
      <c r="AI94" s="11">
        <v>16.5</v>
      </c>
      <c r="AJ94" s="11">
        <v>17.2</v>
      </c>
      <c r="AK94" s="11">
        <v>18</v>
      </c>
      <c r="AL94" s="11">
        <v>18.7</v>
      </c>
      <c r="AM94" s="11">
        <v>18.8</v>
      </c>
      <c r="AN94" s="11">
        <v>19.3</v>
      </c>
      <c r="AO94" s="11">
        <v>19.899999999999999</v>
      </c>
      <c r="AP94" s="11">
        <v>20.3</v>
      </c>
      <c r="AQ94" s="11">
        <v>20.100000000000001</v>
      </c>
      <c r="AR94" s="11">
        <v>20.399999999999999</v>
      </c>
    </row>
    <row r="95" spans="1:44" s="10" customFormat="1" x14ac:dyDescent="0.25">
      <c r="A95" s="32">
        <v>84</v>
      </c>
      <c r="B95" s="10" t="s">
        <v>1877</v>
      </c>
      <c r="C95" s="10" t="s">
        <v>914</v>
      </c>
      <c r="D95" s="11">
        <v>2.8</v>
      </c>
      <c r="E95" s="11">
        <v>2.4</v>
      </c>
      <c r="F95" s="11">
        <v>2.1</v>
      </c>
      <c r="G95" s="11">
        <v>1.7</v>
      </c>
      <c r="H95" s="11">
        <v>1.3</v>
      </c>
      <c r="I95" s="11">
        <v>1.1000000000000001</v>
      </c>
      <c r="J95" s="11">
        <v>1.1000000000000001</v>
      </c>
      <c r="K95" s="11">
        <v>1.2</v>
      </c>
      <c r="L95" s="11">
        <v>1.3</v>
      </c>
      <c r="M95" s="11">
        <v>1.5</v>
      </c>
      <c r="N95" s="11">
        <v>1.5</v>
      </c>
      <c r="O95" s="11">
        <v>1.6</v>
      </c>
      <c r="P95" s="11">
        <v>1.7</v>
      </c>
      <c r="Q95" s="11">
        <v>2.1</v>
      </c>
      <c r="R95" s="11">
        <v>2.4</v>
      </c>
      <c r="S95" s="11">
        <v>2.7</v>
      </c>
      <c r="T95" s="11">
        <v>2.9</v>
      </c>
      <c r="U95" s="11">
        <v>2.9</v>
      </c>
      <c r="V95" s="11">
        <v>2.8</v>
      </c>
      <c r="W95" s="11">
        <v>3</v>
      </c>
      <c r="X95" s="11">
        <v>3.4</v>
      </c>
      <c r="Y95" s="11">
        <v>4</v>
      </c>
      <c r="Z95" s="11">
        <v>4.5999999999999996</v>
      </c>
      <c r="AA95" s="11">
        <v>5.6</v>
      </c>
      <c r="AB95" s="11">
        <v>6.7</v>
      </c>
      <c r="AC95" s="11">
        <v>7.6</v>
      </c>
      <c r="AD95" s="11">
        <v>8</v>
      </c>
      <c r="AE95" s="11">
        <v>8.1999999999999993</v>
      </c>
      <c r="AF95" s="11">
        <v>8.6</v>
      </c>
      <c r="AG95" s="11">
        <v>9.1999999999999993</v>
      </c>
      <c r="AH95" s="11">
        <v>10.1</v>
      </c>
      <c r="AI95" s="11">
        <v>11</v>
      </c>
      <c r="AJ95" s="11">
        <v>11.7</v>
      </c>
      <c r="AK95" s="11">
        <v>12.5</v>
      </c>
      <c r="AL95" s="11">
        <v>12.9</v>
      </c>
      <c r="AM95" s="11">
        <v>13.1</v>
      </c>
      <c r="AN95" s="11">
        <v>13.4</v>
      </c>
      <c r="AO95" s="11">
        <v>13.9</v>
      </c>
      <c r="AP95" s="11">
        <v>14.4</v>
      </c>
      <c r="AQ95" s="11">
        <v>14.1</v>
      </c>
      <c r="AR95" s="11">
        <v>14.4</v>
      </c>
    </row>
    <row r="96" spans="1:44" s="10" customFormat="1" x14ac:dyDescent="0.25">
      <c r="A96" s="32">
        <v>85</v>
      </c>
      <c r="B96" s="10" t="s">
        <v>1014</v>
      </c>
      <c r="C96" s="10" t="s">
        <v>1013</v>
      </c>
      <c r="D96" s="11">
        <v>3.3</v>
      </c>
      <c r="E96" s="11">
        <v>2.9</v>
      </c>
      <c r="F96" s="11">
        <v>2.2999999999999998</v>
      </c>
      <c r="G96" s="11">
        <v>1.9</v>
      </c>
      <c r="H96" s="11">
        <v>1.5</v>
      </c>
      <c r="I96" s="11">
        <v>1.4</v>
      </c>
      <c r="J96" s="11">
        <v>1.5</v>
      </c>
      <c r="K96" s="11">
        <v>1.5</v>
      </c>
      <c r="L96" s="11">
        <v>1.7</v>
      </c>
      <c r="M96" s="11">
        <v>2</v>
      </c>
      <c r="N96" s="11">
        <v>2.2000000000000002</v>
      </c>
      <c r="O96" s="11">
        <v>2.2999999999999998</v>
      </c>
      <c r="P96" s="11">
        <v>2.7</v>
      </c>
      <c r="Q96" s="11">
        <v>3.4</v>
      </c>
      <c r="R96" s="11">
        <v>3.6</v>
      </c>
      <c r="S96" s="11">
        <v>3.7</v>
      </c>
      <c r="T96" s="11">
        <v>3.7</v>
      </c>
      <c r="U96" s="11">
        <v>4</v>
      </c>
      <c r="V96" s="11">
        <v>4.0999999999999996</v>
      </c>
      <c r="W96" s="11">
        <v>4.5</v>
      </c>
      <c r="X96" s="11">
        <v>4.4000000000000004</v>
      </c>
      <c r="Y96" s="11">
        <v>4.8</v>
      </c>
      <c r="Z96" s="11">
        <v>5.0999999999999996</v>
      </c>
      <c r="AA96" s="11">
        <v>5.2</v>
      </c>
      <c r="AB96" s="11">
        <v>5.3</v>
      </c>
      <c r="AC96" s="11">
        <v>5.4</v>
      </c>
      <c r="AD96" s="11">
        <v>5.4</v>
      </c>
      <c r="AE96" s="11">
        <v>5.5</v>
      </c>
      <c r="AF96" s="11">
        <v>5.4</v>
      </c>
      <c r="AG96" s="11">
        <v>5.6</v>
      </c>
      <c r="AH96" s="11">
        <v>5.5</v>
      </c>
      <c r="AI96" s="11">
        <v>5.5</v>
      </c>
      <c r="AJ96" s="11">
        <v>5.5</v>
      </c>
      <c r="AK96" s="11">
        <v>5.6</v>
      </c>
      <c r="AL96" s="11">
        <v>5.8</v>
      </c>
      <c r="AM96" s="11">
        <v>5.8</v>
      </c>
      <c r="AN96" s="11">
        <v>5.9</v>
      </c>
      <c r="AO96" s="11">
        <v>6</v>
      </c>
      <c r="AP96" s="11">
        <v>5.9</v>
      </c>
      <c r="AQ96" s="11">
        <v>6</v>
      </c>
      <c r="AR96" s="11">
        <v>6</v>
      </c>
    </row>
    <row r="97" spans="1:44" s="10" customFormat="1" x14ac:dyDescent="0.25">
      <c r="A97" s="32">
        <v>86</v>
      </c>
      <c r="B97" s="10" t="s">
        <v>306</v>
      </c>
      <c r="C97" s="10" t="s">
        <v>305</v>
      </c>
      <c r="D97" s="11">
        <v>12.6</v>
      </c>
      <c r="E97" s="11">
        <v>11.9</v>
      </c>
      <c r="F97" s="11">
        <v>10.5</v>
      </c>
      <c r="G97" s="11">
        <v>8.6</v>
      </c>
      <c r="H97" s="11">
        <v>7.6</v>
      </c>
      <c r="I97" s="11">
        <v>8.3000000000000007</v>
      </c>
      <c r="J97" s="11">
        <v>8.5</v>
      </c>
      <c r="K97" s="11">
        <v>10</v>
      </c>
      <c r="L97" s="11">
        <v>10.4</v>
      </c>
      <c r="M97" s="11">
        <v>8.8000000000000007</v>
      </c>
      <c r="N97" s="11">
        <v>9.4</v>
      </c>
      <c r="O97" s="11">
        <v>9.6999999999999993</v>
      </c>
      <c r="P97" s="11">
        <v>10.199999999999999</v>
      </c>
      <c r="Q97" s="11">
        <v>10</v>
      </c>
      <c r="R97" s="11">
        <v>10.4</v>
      </c>
      <c r="S97" s="11">
        <v>10.9</v>
      </c>
      <c r="T97" s="11">
        <v>11.7</v>
      </c>
      <c r="U97" s="11">
        <v>13.6</v>
      </c>
      <c r="V97" s="11">
        <v>15.4</v>
      </c>
      <c r="W97" s="11">
        <v>16.8</v>
      </c>
      <c r="X97" s="11">
        <v>17.899999999999999</v>
      </c>
      <c r="Y97" s="11">
        <v>20.7</v>
      </c>
      <c r="Z97" s="11">
        <v>21.4</v>
      </c>
      <c r="AA97" s="11">
        <v>22.5</v>
      </c>
      <c r="AB97" s="11">
        <v>24.6</v>
      </c>
      <c r="AC97" s="11">
        <v>26.6</v>
      </c>
      <c r="AD97" s="11">
        <v>29.4</v>
      </c>
      <c r="AE97" s="11">
        <v>32.4</v>
      </c>
      <c r="AF97" s="11">
        <v>35.6</v>
      </c>
      <c r="AG97" s="11">
        <v>37.299999999999997</v>
      </c>
      <c r="AH97" s="11">
        <v>40.6</v>
      </c>
      <c r="AI97" s="11">
        <v>44.3</v>
      </c>
      <c r="AJ97" s="11">
        <v>47.2</v>
      </c>
      <c r="AK97" s="11">
        <v>51.6</v>
      </c>
      <c r="AL97" s="11">
        <v>56</v>
      </c>
      <c r="AM97" s="11">
        <v>62.5</v>
      </c>
      <c r="AN97" s="11">
        <v>68.7</v>
      </c>
      <c r="AO97" s="11">
        <v>74.2</v>
      </c>
      <c r="AP97" s="11">
        <v>79.8</v>
      </c>
      <c r="AQ97" s="11">
        <v>87.3</v>
      </c>
      <c r="AR97" s="11">
        <v>98.7</v>
      </c>
    </row>
    <row r="98" spans="1:44" s="10" customFormat="1" x14ac:dyDescent="0.25">
      <c r="A98" s="32">
        <v>87</v>
      </c>
      <c r="B98" s="10" t="s">
        <v>1878</v>
      </c>
      <c r="C98" s="10" t="s">
        <v>1012</v>
      </c>
      <c r="D98" s="11">
        <v>1.1000000000000001</v>
      </c>
      <c r="E98" s="11">
        <v>1</v>
      </c>
      <c r="F98" s="11">
        <v>0.9</v>
      </c>
      <c r="G98" s="11">
        <v>0.8</v>
      </c>
      <c r="H98" s="11">
        <v>0.7</v>
      </c>
      <c r="I98" s="11">
        <v>0.7</v>
      </c>
      <c r="J98" s="11">
        <v>0.8</v>
      </c>
      <c r="K98" s="11">
        <v>0.9</v>
      </c>
      <c r="L98" s="11">
        <v>1</v>
      </c>
      <c r="M98" s="11">
        <v>1</v>
      </c>
      <c r="N98" s="11">
        <v>1</v>
      </c>
      <c r="O98" s="11">
        <v>1.1000000000000001</v>
      </c>
      <c r="P98" s="11">
        <v>1.2</v>
      </c>
      <c r="Q98" s="11">
        <v>1.4</v>
      </c>
      <c r="R98" s="11">
        <v>1.7</v>
      </c>
      <c r="S98" s="11">
        <v>1.9</v>
      </c>
      <c r="T98" s="11">
        <v>2.1</v>
      </c>
      <c r="U98" s="11">
        <v>2.6</v>
      </c>
      <c r="V98" s="11">
        <v>2.9</v>
      </c>
      <c r="W98" s="11">
        <v>3.1</v>
      </c>
      <c r="X98" s="11">
        <v>3.4</v>
      </c>
      <c r="Y98" s="11">
        <v>3.8</v>
      </c>
      <c r="Z98" s="11">
        <v>4.0999999999999996</v>
      </c>
      <c r="AA98" s="11">
        <v>4.5999999999999996</v>
      </c>
      <c r="AB98" s="11">
        <v>5.5</v>
      </c>
      <c r="AC98" s="11">
        <v>6.1</v>
      </c>
      <c r="AD98" s="11">
        <v>6.9</v>
      </c>
      <c r="AE98" s="11">
        <v>7.8</v>
      </c>
      <c r="AF98" s="11">
        <v>8.6999999999999993</v>
      </c>
      <c r="AG98" s="11">
        <v>9.4</v>
      </c>
      <c r="AH98" s="11">
        <v>10.4</v>
      </c>
      <c r="AI98" s="11">
        <v>11.5</v>
      </c>
      <c r="AJ98" s="11">
        <v>12.5</v>
      </c>
      <c r="AK98" s="11">
        <v>13.4</v>
      </c>
      <c r="AL98" s="11">
        <v>14</v>
      </c>
      <c r="AM98" s="11">
        <v>15.6</v>
      </c>
      <c r="AN98" s="11">
        <v>16.7</v>
      </c>
      <c r="AO98" s="11">
        <v>18.399999999999999</v>
      </c>
      <c r="AP98" s="11">
        <v>20.399999999999999</v>
      </c>
      <c r="AQ98" s="11">
        <v>23.9</v>
      </c>
      <c r="AR98" s="11">
        <v>28.7</v>
      </c>
    </row>
    <row r="99" spans="1:44" s="10" customFormat="1" x14ac:dyDescent="0.25">
      <c r="A99" s="32">
        <v>88</v>
      </c>
      <c r="B99" s="10" t="s">
        <v>1011</v>
      </c>
      <c r="C99" s="10" t="s">
        <v>1010</v>
      </c>
      <c r="D99" s="11">
        <v>11.5</v>
      </c>
      <c r="E99" s="11">
        <v>10.9</v>
      </c>
      <c r="F99" s="11">
        <v>9.6</v>
      </c>
      <c r="G99" s="11">
        <v>7.8</v>
      </c>
      <c r="H99" s="11">
        <v>6.9</v>
      </c>
      <c r="I99" s="11">
        <v>7.5</v>
      </c>
      <c r="J99" s="11">
        <v>7.7</v>
      </c>
      <c r="K99" s="11">
        <v>9.1</v>
      </c>
      <c r="L99" s="11">
        <v>9.3000000000000007</v>
      </c>
      <c r="M99" s="11">
        <v>7.8</v>
      </c>
      <c r="N99" s="11">
        <v>8.4</v>
      </c>
      <c r="O99" s="11">
        <v>8.6</v>
      </c>
      <c r="P99" s="11">
        <v>9</v>
      </c>
      <c r="Q99" s="11">
        <v>8.6</v>
      </c>
      <c r="R99" s="11">
        <v>8.8000000000000007</v>
      </c>
      <c r="S99" s="11">
        <v>8.9</v>
      </c>
      <c r="T99" s="11">
        <v>9.5</v>
      </c>
      <c r="U99" s="11">
        <v>11</v>
      </c>
      <c r="V99" s="11">
        <v>12.5</v>
      </c>
      <c r="W99" s="11">
        <v>13.7</v>
      </c>
      <c r="X99" s="11">
        <v>14.5</v>
      </c>
      <c r="Y99" s="11">
        <v>16.899999999999999</v>
      </c>
      <c r="Z99" s="11">
        <v>17.3</v>
      </c>
      <c r="AA99" s="11">
        <v>17.899999999999999</v>
      </c>
      <c r="AB99" s="11">
        <v>19.100000000000001</v>
      </c>
      <c r="AC99" s="11">
        <v>20.5</v>
      </c>
      <c r="AD99" s="11">
        <v>22.5</v>
      </c>
      <c r="AE99" s="11">
        <v>24.6</v>
      </c>
      <c r="AF99" s="11">
        <v>26.8</v>
      </c>
      <c r="AG99" s="11">
        <v>27.9</v>
      </c>
      <c r="AH99" s="11">
        <v>30.1</v>
      </c>
      <c r="AI99" s="11">
        <v>32.9</v>
      </c>
      <c r="AJ99" s="11">
        <v>34.700000000000003</v>
      </c>
      <c r="AK99" s="11">
        <v>38.299999999999997</v>
      </c>
      <c r="AL99" s="11">
        <v>41.9</v>
      </c>
      <c r="AM99" s="11">
        <v>46.9</v>
      </c>
      <c r="AN99" s="11">
        <v>52</v>
      </c>
      <c r="AO99" s="11">
        <v>55.7</v>
      </c>
      <c r="AP99" s="11">
        <v>59.5</v>
      </c>
      <c r="AQ99" s="11">
        <v>63.4</v>
      </c>
      <c r="AR99" s="11">
        <v>70</v>
      </c>
    </row>
    <row r="100" spans="1:44" s="10" customFormat="1" x14ac:dyDescent="0.25">
      <c r="A100" s="32">
        <v>89</v>
      </c>
      <c r="B100" s="10" t="s">
        <v>300</v>
      </c>
      <c r="C100" s="10" t="s">
        <v>299</v>
      </c>
      <c r="D100" s="11">
        <v>1.2</v>
      </c>
      <c r="E100" s="11">
        <v>1.2</v>
      </c>
      <c r="F100" s="11">
        <v>2.2999999999999998</v>
      </c>
      <c r="G100" s="11">
        <v>1.7</v>
      </c>
      <c r="H100" s="11">
        <v>1.7</v>
      </c>
      <c r="I100" s="11">
        <v>1.8</v>
      </c>
      <c r="J100" s="11">
        <v>2</v>
      </c>
      <c r="K100" s="11">
        <v>3.1</v>
      </c>
      <c r="L100" s="11">
        <v>2</v>
      </c>
      <c r="M100" s="11">
        <v>2.4</v>
      </c>
      <c r="N100" s="11">
        <v>2.5</v>
      </c>
      <c r="O100" s="11">
        <v>2.7</v>
      </c>
      <c r="P100" s="11">
        <v>2.7</v>
      </c>
      <c r="Q100" s="11">
        <v>2.7</v>
      </c>
      <c r="R100" s="11">
        <v>2.5</v>
      </c>
      <c r="S100" s="11">
        <v>3.1</v>
      </c>
      <c r="T100" s="11">
        <v>5.6</v>
      </c>
      <c r="U100" s="11">
        <v>10.6</v>
      </c>
      <c r="V100" s="11">
        <v>10.8</v>
      </c>
      <c r="W100" s="11">
        <v>10.3</v>
      </c>
      <c r="X100" s="11">
        <v>11.2</v>
      </c>
      <c r="Y100" s="11">
        <v>14</v>
      </c>
      <c r="Z100" s="11">
        <v>11.4</v>
      </c>
      <c r="AA100" s="11">
        <v>11.9</v>
      </c>
      <c r="AB100" s="11">
        <v>12.5</v>
      </c>
      <c r="AC100" s="11">
        <v>14.3</v>
      </c>
      <c r="AD100" s="11">
        <v>15.7</v>
      </c>
      <c r="AE100" s="11">
        <v>16.8</v>
      </c>
      <c r="AF100" s="11">
        <v>19.5</v>
      </c>
      <c r="AG100" s="11">
        <v>23.5</v>
      </c>
      <c r="AH100" s="11">
        <v>24.2</v>
      </c>
      <c r="AI100" s="11">
        <v>25.7</v>
      </c>
      <c r="AJ100" s="11">
        <v>29.5</v>
      </c>
      <c r="AK100" s="11">
        <v>30.4</v>
      </c>
      <c r="AL100" s="11">
        <v>32.200000000000003</v>
      </c>
      <c r="AM100" s="11">
        <v>33.5</v>
      </c>
      <c r="AN100" s="11">
        <v>36.200000000000003</v>
      </c>
      <c r="AO100" s="11">
        <v>39.6</v>
      </c>
      <c r="AP100" s="11">
        <v>48</v>
      </c>
      <c r="AQ100" s="11">
        <v>56.1</v>
      </c>
      <c r="AR100" s="11">
        <v>62.3</v>
      </c>
    </row>
    <row r="101" spans="1:44" s="10" customFormat="1" x14ac:dyDescent="0.25">
      <c r="A101" s="32">
        <v>90</v>
      </c>
      <c r="B101" s="10" t="s">
        <v>1879</v>
      </c>
      <c r="C101" s="10" t="s">
        <v>1009</v>
      </c>
      <c r="D101" s="11">
        <v>0</v>
      </c>
      <c r="E101" s="11">
        <v>0</v>
      </c>
      <c r="F101" s="11">
        <v>0</v>
      </c>
      <c r="G101" s="11">
        <v>0</v>
      </c>
      <c r="H101" s="11">
        <v>0</v>
      </c>
      <c r="I101" s="11">
        <v>0</v>
      </c>
      <c r="J101" s="11">
        <v>0</v>
      </c>
      <c r="K101" s="11">
        <v>0</v>
      </c>
      <c r="L101" s="11">
        <v>0</v>
      </c>
      <c r="M101" s="11">
        <v>0.1</v>
      </c>
      <c r="N101" s="11">
        <v>0.1</v>
      </c>
      <c r="O101" s="11">
        <v>0.1</v>
      </c>
      <c r="P101" s="11">
        <v>0.1</v>
      </c>
      <c r="Q101" s="11">
        <v>0.2</v>
      </c>
      <c r="R101" s="11">
        <v>0.3</v>
      </c>
      <c r="S101" s="11">
        <v>0.3</v>
      </c>
      <c r="T101" s="11">
        <v>0.4</v>
      </c>
      <c r="U101" s="11">
        <v>0.2</v>
      </c>
      <c r="V101" s="11">
        <v>0.3</v>
      </c>
      <c r="W101" s="11">
        <v>0.5</v>
      </c>
      <c r="X101" s="11">
        <v>0.7</v>
      </c>
      <c r="Y101" s="11">
        <v>0.8</v>
      </c>
      <c r="Z101" s="11">
        <v>0.9</v>
      </c>
      <c r="AA101" s="11">
        <v>1</v>
      </c>
      <c r="AB101" s="11">
        <v>0.8</v>
      </c>
      <c r="AC101" s="11">
        <v>0.7</v>
      </c>
      <c r="AD101" s="11">
        <v>0.8</v>
      </c>
      <c r="AE101" s="11">
        <v>1.1000000000000001</v>
      </c>
      <c r="AF101" s="11">
        <v>1.3</v>
      </c>
      <c r="AG101" s="11">
        <v>1.4</v>
      </c>
      <c r="AH101" s="11">
        <v>1.4</v>
      </c>
      <c r="AI101" s="11">
        <v>1.5</v>
      </c>
      <c r="AJ101" s="11">
        <v>1.5</v>
      </c>
      <c r="AK101" s="11">
        <v>1.4</v>
      </c>
      <c r="AL101" s="11">
        <v>1.5</v>
      </c>
      <c r="AM101" s="11">
        <v>1.6</v>
      </c>
      <c r="AN101" s="11">
        <v>1.5</v>
      </c>
      <c r="AO101" s="11">
        <v>1.4</v>
      </c>
      <c r="AP101" s="11">
        <v>1.6</v>
      </c>
      <c r="AQ101" s="11">
        <v>6.2</v>
      </c>
      <c r="AR101" s="11">
        <v>7</v>
      </c>
    </row>
    <row r="102" spans="1:44" s="10" customFormat="1" x14ac:dyDescent="0.25">
      <c r="A102" s="32">
        <v>91</v>
      </c>
      <c r="B102" s="10" t="s">
        <v>1008</v>
      </c>
      <c r="C102" s="10" t="s">
        <v>1007</v>
      </c>
      <c r="D102" s="11">
        <v>1.2</v>
      </c>
      <c r="E102" s="11">
        <v>1.2</v>
      </c>
      <c r="F102" s="11">
        <v>2.2999999999999998</v>
      </c>
      <c r="G102" s="11">
        <v>1.7</v>
      </c>
      <c r="H102" s="11">
        <v>1.7</v>
      </c>
      <c r="I102" s="11">
        <v>1.8</v>
      </c>
      <c r="J102" s="11">
        <v>2</v>
      </c>
      <c r="K102" s="11">
        <v>3.1</v>
      </c>
      <c r="L102" s="11">
        <v>1.9</v>
      </c>
      <c r="M102" s="11">
        <v>2.2999999999999998</v>
      </c>
      <c r="N102" s="11">
        <v>2.4</v>
      </c>
      <c r="O102" s="11">
        <v>2.6</v>
      </c>
      <c r="P102" s="11">
        <v>2.6</v>
      </c>
      <c r="Q102" s="11">
        <v>2.5</v>
      </c>
      <c r="R102" s="11">
        <v>2.2000000000000002</v>
      </c>
      <c r="S102" s="11">
        <v>2.8</v>
      </c>
      <c r="T102" s="11">
        <v>5.3</v>
      </c>
      <c r="U102" s="11">
        <v>10.3</v>
      </c>
      <c r="V102" s="11">
        <v>10.5</v>
      </c>
      <c r="W102" s="11">
        <v>9.6999999999999993</v>
      </c>
      <c r="X102" s="11">
        <v>10.5</v>
      </c>
      <c r="Y102" s="11">
        <v>13.2</v>
      </c>
      <c r="Z102" s="11">
        <v>10.5</v>
      </c>
      <c r="AA102" s="11">
        <v>10.9</v>
      </c>
      <c r="AB102" s="11">
        <v>11.7</v>
      </c>
      <c r="AC102" s="11">
        <v>13.6</v>
      </c>
      <c r="AD102" s="11">
        <v>14.8</v>
      </c>
      <c r="AE102" s="11">
        <v>15.7</v>
      </c>
      <c r="AF102" s="11">
        <v>18.2</v>
      </c>
      <c r="AG102" s="11">
        <v>22.1</v>
      </c>
      <c r="AH102" s="11">
        <v>22.8</v>
      </c>
      <c r="AI102" s="11">
        <v>24.3</v>
      </c>
      <c r="AJ102" s="11">
        <v>28</v>
      </c>
      <c r="AK102" s="11">
        <v>29</v>
      </c>
      <c r="AL102" s="11">
        <v>30.8</v>
      </c>
      <c r="AM102" s="11">
        <v>31.9</v>
      </c>
      <c r="AN102" s="11">
        <v>34.700000000000003</v>
      </c>
      <c r="AO102" s="11">
        <v>38.299999999999997</v>
      </c>
      <c r="AP102" s="11">
        <v>46.4</v>
      </c>
      <c r="AQ102" s="11">
        <v>49.9</v>
      </c>
      <c r="AR102" s="11">
        <v>55.3</v>
      </c>
    </row>
    <row r="103" spans="1:44" s="10" customFormat="1" x14ac:dyDescent="0.25">
      <c r="A103" s="32">
        <v>92</v>
      </c>
      <c r="B103" s="10" t="s">
        <v>284</v>
      </c>
      <c r="C103" s="10" t="s">
        <v>283</v>
      </c>
      <c r="D103" s="11">
        <v>0.1</v>
      </c>
      <c r="E103" s="11">
        <v>0.1</v>
      </c>
      <c r="F103" s="11">
        <v>0.1</v>
      </c>
      <c r="G103" s="11">
        <v>0.1</v>
      </c>
      <c r="H103" s="11">
        <v>0.1</v>
      </c>
      <c r="I103" s="11">
        <v>0.1</v>
      </c>
      <c r="J103" s="11">
        <v>0.1</v>
      </c>
      <c r="K103" s="11">
        <v>0.3</v>
      </c>
      <c r="L103" s="11">
        <v>1.5</v>
      </c>
      <c r="M103" s="11">
        <v>1.6</v>
      </c>
      <c r="N103" s="11">
        <v>1.8</v>
      </c>
      <c r="O103" s="11">
        <v>1.9</v>
      </c>
      <c r="P103" s="11">
        <v>2.2999999999999998</v>
      </c>
      <c r="Q103" s="11">
        <v>2.9</v>
      </c>
      <c r="R103" s="11">
        <v>3.8</v>
      </c>
      <c r="S103" s="11">
        <v>4.3</v>
      </c>
      <c r="T103" s="11">
        <v>5.3</v>
      </c>
      <c r="U103" s="11">
        <v>6.6</v>
      </c>
      <c r="V103" s="11">
        <v>5.6</v>
      </c>
      <c r="W103" s="11">
        <v>4.5999999999999996</v>
      </c>
      <c r="X103" s="11">
        <v>4.9000000000000004</v>
      </c>
      <c r="Y103" s="11">
        <v>5.5</v>
      </c>
      <c r="Z103" s="11">
        <v>6.6</v>
      </c>
      <c r="AA103" s="11">
        <v>6.9</v>
      </c>
      <c r="AB103" s="11">
        <v>7.1</v>
      </c>
      <c r="AC103" s="11">
        <v>8.1</v>
      </c>
      <c r="AD103" s="11">
        <v>9.1</v>
      </c>
      <c r="AE103" s="11">
        <v>10</v>
      </c>
      <c r="AF103" s="11">
        <v>11.4</v>
      </c>
      <c r="AG103" s="11">
        <v>11.4</v>
      </c>
      <c r="AH103" s="11">
        <v>13.8</v>
      </c>
      <c r="AI103" s="11">
        <v>16.399999999999999</v>
      </c>
      <c r="AJ103" s="11">
        <v>17</v>
      </c>
      <c r="AK103" s="11">
        <v>19.100000000000001</v>
      </c>
      <c r="AL103" s="11">
        <v>21.7</v>
      </c>
      <c r="AM103" s="11">
        <v>22.4</v>
      </c>
      <c r="AN103" s="11">
        <v>23.4</v>
      </c>
      <c r="AO103" s="11">
        <v>31.3</v>
      </c>
      <c r="AP103" s="11">
        <v>34.9</v>
      </c>
      <c r="AQ103" s="11">
        <v>38.700000000000003</v>
      </c>
      <c r="AR103" s="11">
        <v>44.1</v>
      </c>
    </row>
    <row r="104" spans="1:44" s="10" customFormat="1" x14ac:dyDescent="0.25">
      <c r="A104" s="32">
        <v>93</v>
      </c>
      <c r="B104" s="10" t="s">
        <v>1880</v>
      </c>
      <c r="C104" s="10" t="s">
        <v>862</v>
      </c>
      <c r="D104" s="11">
        <v>0</v>
      </c>
      <c r="E104" s="11">
        <v>0</v>
      </c>
      <c r="F104" s="11">
        <v>0</v>
      </c>
      <c r="G104" s="11">
        <v>0</v>
      </c>
      <c r="H104" s="11">
        <v>0</v>
      </c>
      <c r="I104" s="11">
        <v>0</v>
      </c>
      <c r="J104" s="11">
        <v>0</v>
      </c>
      <c r="K104" s="11">
        <v>0</v>
      </c>
      <c r="L104" s="11">
        <v>0</v>
      </c>
      <c r="M104" s="11">
        <v>0</v>
      </c>
      <c r="N104" s="11">
        <v>0</v>
      </c>
      <c r="O104" s="11">
        <v>0</v>
      </c>
      <c r="P104" s="11">
        <v>0</v>
      </c>
      <c r="Q104" s="11">
        <v>0</v>
      </c>
      <c r="R104" s="11">
        <v>0</v>
      </c>
      <c r="S104" s="11">
        <v>0</v>
      </c>
      <c r="T104" s="11">
        <v>0.1</v>
      </c>
      <c r="U104" s="11">
        <v>1.5</v>
      </c>
      <c r="V104" s="11">
        <v>0.8</v>
      </c>
      <c r="W104" s="11">
        <v>0.4</v>
      </c>
      <c r="X104" s="11">
        <v>0.4</v>
      </c>
      <c r="Y104" s="11">
        <v>0.1</v>
      </c>
      <c r="Z104" s="11">
        <v>0</v>
      </c>
      <c r="AA104" s="11">
        <v>0</v>
      </c>
      <c r="AB104" s="11">
        <v>0.1</v>
      </c>
      <c r="AC104" s="11">
        <v>0.1</v>
      </c>
      <c r="AD104" s="11">
        <v>0.1</v>
      </c>
      <c r="AE104" s="11">
        <v>0.1</v>
      </c>
      <c r="AF104" s="11">
        <v>0.1</v>
      </c>
      <c r="AG104" s="11">
        <v>0.2</v>
      </c>
      <c r="AH104" s="11">
        <v>0.2</v>
      </c>
      <c r="AI104" s="11">
        <v>0.2</v>
      </c>
      <c r="AJ104" s="11">
        <v>0.2</v>
      </c>
      <c r="AK104" s="11">
        <v>0.2</v>
      </c>
      <c r="AL104" s="11">
        <v>0.2</v>
      </c>
      <c r="AM104" s="11">
        <v>0.2</v>
      </c>
      <c r="AN104" s="11">
        <v>0.2</v>
      </c>
      <c r="AO104" s="11">
        <v>0.1</v>
      </c>
      <c r="AP104" s="11">
        <v>0.3</v>
      </c>
      <c r="AQ104" s="11">
        <v>0.4</v>
      </c>
      <c r="AR104" s="11">
        <v>0.4</v>
      </c>
    </row>
    <row r="105" spans="1:44" s="10" customFormat="1" x14ac:dyDescent="0.25">
      <c r="A105" s="32">
        <v>94</v>
      </c>
      <c r="B105" s="10" t="s">
        <v>1006</v>
      </c>
      <c r="C105" s="10" t="s">
        <v>1005</v>
      </c>
      <c r="D105" s="11">
        <v>0.1</v>
      </c>
      <c r="E105" s="11">
        <v>0.1</v>
      </c>
      <c r="F105" s="11">
        <v>0.1</v>
      </c>
      <c r="G105" s="11">
        <v>0.1</v>
      </c>
      <c r="H105" s="11">
        <v>0.1</v>
      </c>
      <c r="I105" s="11">
        <v>0.1</v>
      </c>
      <c r="J105" s="11">
        <v>0.1</v>
      </c>
      <c r="K105" s="11">
        <v>0.3</v>
      </c>
      <c r="L105" s="11">
        <v>1.5</v>
      </c>
      <c r="M105" s="11">
        <v>1.6</v>
      </c>
      <c r="N105" s="11">
        <v>1.8</v>
      </c>
      <c r="O105" s="11">
        <v>1.9</v>
      </c>
      <c r="P105" s="11">
        <v>2.2999999999999998</v>
      </c>
      <c r="Q105" s="11">
        <v>2.9</v>
      </c>
      <c r="R105" s="11">
        <v>3.8</v>
      </c>
      <c r="S105" s="11">
        <v>4.3</v>
      </c>
      <c r="T105" s="11">
        <v>5.2</v>
      </c>
      <c r="U105" s="11">
        <v>5.0999999999999996</v>
      </c>
      <c r="V105" s="11">
        <v>4.8</v>
      </c>
      <c r="W105" s="11">
        <v>4.2</v>
      </c>
      <c r="X105" s="11">
        <v>4.5</v>
      </c>
      <c r="Y105" s="11">
        <v>5.4</v>
      </c>
      <c r="Z105" s="11">
        <v>6.6</v>
      </c>
      <c r="AA105" s="11">
        <v>6.9</v>
      </c>
      <c r="AB105" s="11">
        <v>7</v>
      </c>
      <c r="AC105" s="11">
        <v>7.9</v>
      </c>
      <c r="AD105" s="11">
        <v>8.9</v>
      </c>
      <c r="AE105" s="11">
        <v>9.9</v>
      </c>
      <c r="AF105" s="11">
        <v>11.3</v>
      </c>
      <c r="AG105" s="11">
        <v>11.2</v>
      </c>
      <c r="AH105" s="11">
        <v>13.6</v>
      </c>
      <c r="AI105" s="11">
        <v>16.3</v>
      </c>
      <c r="AJ105" s="11">
        <v>16.8</v>
      </c>
      <c r="AK105" s="11">
        <v>18.899999999999999</v>
      </c>
      <c r="AL105" s="11">
        <v>21.5</v>
      </c>
      <c r="AM105" s="11">
        <v>22.2</v>
      </c>
      <c r="AN105" s="11">
        <v>23.2</v>
      </c>
      <c r="AO105" s="11">
        <v>31.2</v>
      </c>
      <c r="AP105" s="11">
        <v>34.6</v>
      </c>
      <c r="AQ105" s="11">
        <v>38.299999999999997</v>
      </c>
      <c r="AR105" s="11">
        <v>43.7</v>
      </c>
    </row>
    <row r="106" spans="1:44" s="8" customFormat="1" x14ac:dyDescent="0.25">
      <c r="A106" s="35">
        <v>95</v>
      </c>
      <c r="B106" s="8" t="s">
        <v>1004</v>
      </c>
      <c r="C106" s="8" t="s">
        <v>281</v>
      </c>
      <c r="D106" s="9">
        <v>1.7</v>
      </c>
      <c r="E106" s="9">
        <v>1.6</v>
      </c>
      <c r="F106" s="9">
        <v>1</v>
      </c>
      <c r="G106" s="9">
        <v>0.7</v>
      </c>
      <c r="H106" s="9">
        <v>0.8</v>
      </c>
      <c r="I106" s="9">
        <v>0.9</v>
      </c>
      <c r="J106" s="9">
        <v>1.1000000000000001</v>
      </c>
      <c r="K106" s="9">
        <v>1.3</v>
      </c>
      <c r="L106" s="9">
        <v>1.9</v>
      </c>
      <c r="M106" s="9">
        <v>1.9</v>
      </c>
      <c r="N106" s="9">
        <v>1.5</v>
      </c>
      <c r="O106" s="9">
        <v>1.7</v>
      </c>
      <c r="P106" s="9">
        <v>2.2999999999999998</v>
      </c>
      <c r="Q106" s="9">
        <v>4.9000000000000004</v>
      </c>
      <c r="R106" s="9">
        <v>16.7</v>
      </c>
      <c r="S106" s="9">
        <v>17.7</v>
      </c>
      <c r="T106" s="9">
        <v>19.399999999999999</v>
      </c>
      <c r="U106" s="9">
        <v>17.2</v>
      </c>
      <c r="V106" s="9">
        <v>19.8</v>
      </c>
      <c r="W106" s="9">
        <v>19.2</v>
      </c>
      <c r="X106" s="9">
        <v>16.7</v>
      </c>
      <c r="Y106" s="9">
        <v>18.899999999999999</v>
      </c>
      <c r="Z106" s="9">
        <v>27.1</v>
      </c>
      <c r="AA106" s="9">
        <v>32</v>
      </c>
      <c r="AB106" s="9">
        <v>33.200000000000003</v>
      </c>
      <c r="AC106" s="9">
        <v>30.2</v>
      </c>
      <c r="AD106" s="9">
        <v>32.9</v>
      </c>
      <c r="AE106" s="9">
        <v>36.6</v>
      </c>
      <c r="AF106" s="9">
        <v>38.9</v>
      </c>
      <c r="AG106" s="9">
        <v>38.5</v>
      </c>
      <c r="AH106" s="9">
        <v>42.3</v>
      </c>
      <c r="AI106" s="9">
        <v>46.1</v>
      </c>
      <c r="AJ106" s="9">
        <v>47.3</v>
      </c>
      <c r="AK106" s="9">
        <v>51.6</v>
      </c>
      <c r="AL106" s="9">
        <v>54.6</v>
      </c>
      <c r="AM106" s="9">
        <v>52.1</v>
      </c>
      <c r="AN106" s="9">
        <v>57.7</v>
      </c>
      <c r="AO106" s="9">
        <v>66.400000000000006</v>
      </c>
      <c r="AP106" s="9">
        <v>73</v>
      </c>
      <c r="AQ106" s="9">
        <v>87</v>
      </c>
      <c r="AR106" s="9">
        <v>104.5</v>
      </c>
    </row>
    <row r="107" spans="1:44" s="10" customFormat="1" x14ac:dyDescent="0.25">
      <c r="A107" s="32">
        <v>96</v>
      </c>
      <c r="B107" s="10" t="s">
        <v>1881</v>
      </c>
      <c r="C107" s="10" t="s">
        <v>1003</v>
      </c>
      <c r="D107" s="11">
        <v>-1.1000000000000001</v>
      </c>
      <c r="E107" s="11">
        <v>-1.1000000000000001</v>
      </c>
      <c r="F107" s="11">
        <v>-1.1000000000000001</v>
      </c>
      <c r="G107" s="11">
        <v>-1</v>
      </c>
      <c r="H107" s="11">
        <v>-0.9</v>
      </c>
      <c r="I107" s="11">
        <v>-0.9</v>
      </c>
      <c r="J107" s="11">
        <v>-0.9</v>
      </c>
      <c r="K107" s="11">
        <v>-0.9</v>
      </c>
      <c r="L107" s="11">
        <v>-0.9</v>
      </c>
      <c r="M107" s="11">
        <v>-1</v>
      </c>
      <c r="N107" s="11">
        <v>-0.9</v>
      </c>
      <c r="O107" s="11">
        <v>-1</v>
      </c>
      <c r="P107" s="11">
        <v>-1</v>
      </c>
      <c r="Q107" s="11">
        <v>-1</v>
      </c>
      <c r="R107" s="11">
        <v>-1.1000000000000001</v>
      </c>
      <c r="S107" s="11">
        <v>-1.1000000000000001</v>
      </c>
      <c r="T107" s="11">
        <v>-1.2</v>
      </c>
      <c r="U107" s="11">
        <v>-1.2</v>
      </c>
      <c r="V107" s="11">
        <v>-1.3</v>
      </c>
      <c r="W107" s="11">
        <v>-1.4</v>
      </c>
      <c r="X107" s="11">
        <v>-1.6</v>
      </c>
      <c r="Y107" s="11">
        <v>-1.8</v>
      </c>
      <c r="Z107" s="11">
        <v>-2</v>
      </c>
      <c r="AA107" s="11">
        <v>-2.2000000000000002</v>
      </c>
      <c r="AB107" s="11">
        <v>-2.5</v>
      </c>
      <c r="AC107" s="11">
        <v>-2.7</v>
      </c>
      <c r="AD107" s="11">
        <v>-3.1</v>
      </c>
      <c r="AE107" s="11">
        <v>-3.6</v>
      </c>
      <c r="AF107" s="11">
        <v>-4</v>
      </c>
      <c r="AG107" s="11">
        <v>-4.5</v>
      </c>
      <c r="AH107" s="11">
        <v>-4.8</v>
      </c>
      <c r="AI107" s="11">
        <v>-5.3</v>
      </c>
      <c r="AJ107" s="11">
        <v>-5.9</v>
      </c>
      <c r="AK107" s="11">
        <v>-6.4</v>
      </c>
      <c r="AL107" s="11">
        <v>-7</v>
      </c>
      <c r="AM107" s="11">
        <v>-7.7</v>
      </c>
      <c r="AN107" s="11">
        <v>-8.3000000000000007</v>
      </c>
      <c r="AO107" s="11">
        <v>-9</v>
      </c>
      <c r="AP107" s="11">
        <v>-10.1</v>
      </c>
      <c r="AQ107" s="11">
        <v>-11.4</v>
      </c>
      <c r="AR107" s="11">
        <v>-12.7</v>
      </c>
    </row>
    <row r="108" spans="1:44" s="10" customFormat="1" x14ac:dyDescent="0.25">
      <c r="A108" s="32">
        <v>97</v>
      </c>
      <c r="B108" s="10" t="s">
        <v>1002</v>
      </c>
      <c r="C108" s="10" t="s">
        <v>1001</v>
      </c>
      <c r="D108" s="11">
        <v>2.8</v>
      </c>
      <c r="E108" s="11">
        <v>2.7</v>
      </c>
      <c r="F108" s="11">
        <v>2.1</v>
      </c>
      <c r="G108" s="11">
        <v>1.8</v>
      </c>
      <c r="H108" s="11">
        <v>1.7</v>
      </c>
      <c r="I108" s="11">
        <v>1.8</v>
      </c>
      <c r="J108" s="11">
        <v>2</v>
      </c>
      <c r="K108" s="11">
        <v>2.2000000000000002</v>
      </c>
      <c r="L108" s="11">
        <v>2.9</v>
      </c>
      <c r="M108" s="11">
        <v>2.8</v>
      </c>
      <c r="N108" s="11">
        <v>2.4</v>
      </c>
      <c r="O108" s="11">
        <v>2.6</v>
      </c>
      <c r="P108" s="11">
        <v>3.3</v>
      </c>
      <c r="Q108" s="11">
        <v>5.9</v>
      </c>
      <c r="R108" s="11">
        <v>17.8</v>
      </c>
      <c r="S108" s="11">
        <v>18.8</v>
      </c>
      <c r="T108" s="11">
        <v>20.6</v>
      </c>
      <c r="U108" s="11">
        <v>18.399999999999999</v>
      </c>
      <c r="V108" s="11">
        <v>21.1</v>
      </c>
      <c r="W108" s="11">
        <v>20.6</v>
      </c>
      <c r="X108" s="11">
        <v>18.399999999999999</v>
      </c>
      <c r="Y108" s="11">
        <v>20.7</v>
      </c>
      <c r="Z108" s="11">
        <v>29</v>
      </c>
      <c r="AA108" s="11">
        <v>34.200000000000003</v>
      </c>
      <c r="AB108" s="11">
        <v>35.700000000000003</v>
      </c>
      <c r="AC108" s="11">
        <v>32.9</v>
      </c>
      <c r="AD108" s="11">
        <v>36</v>
      </c>
      <c r="AE108" s="11">
        <v>40.200000000000003</v>
      </c>
      <c r="AF108" s="11">
        <v>42.9</v>
      </c>
      <c r="AG108" s="11">
        <v>43</v>
      </c>
      <c r="AH108" s="11">
        <v>47.1</v>
      </c>
      <c r="AI108" s="11">
        <v>51.4</v>
      </c>
      <c r="AJ108" s="11">
        <v>53.1</v>
      </c>
      <c r="AK108" s="11">
        <v>57.9</v>
      </c>
      <c r="AL108" s="11">
        <v>61.6</v>
      </c>
      <c r="AM108" s="11">
        <v>59.7</v>
      </c>
      <c r="AN108" s="11">
        <v>66</v>
      </c>
      <c r="AO108" s="11">
        <v>75.400000000000006</v>
      </c>
      <c r="AP108" s="11">
        <v>83</v>
      </c>
      <c r="AQ108" s="11">
        <v>98.4</v>
      </c>
      <c r="AR108" s="11">
        <v>117.2</v>
      </c>
    </row>
    <row r="109" spans="1:44" s="8" customFormat="1" x14ac:dyDescent="0.25">
      <c r="A109" s="35">
        <v>98</v>
      </c>
      <c r="B109" s="8" t="s">
        <v>1000</v>
      </c>
      <c r="C109" s="8" t="s">
        <v>135</v>
      </c>
      <c r="D109" s="9">
        <v>83.5</v>
      </c>
      <c r="E109" s="9">
        <v>74.900000000000006</v>
      </c>
      <c r="F109" s="9">
        <v>64.599999999999994</v>
      </c>
      <c r="G109" s="9">
        <v>49.5</v>
      </c>
      <c r="H109" s="9">
        <v>46.4</v>
      </c>
      <c r="I109" s="9">
        <v>53.2</v>
      </c>
      <c r="J109" s="9">
        <v>59.8</v>
      </c>
      <c r="K109" s="9">
        <v>67.900000000000006</v>
      </c>
      <c r="L109" s="9">
        <v>72.8</v>
      </c>
      <c r="M109" s="9">
        <v>67.2</v>
      </c>
      <c r="N109" s="9">
        <v>72.099999999999994</v>
      </c>
      <c r="O109" s="9">
        <v>77.7</v>
      </c>
      <c r="P109" s="9">
        <v>95.6</v>
      </c>
      <c r="Q109" s="9">
        <v>121.8</v>
      </c>
      <c r="R109" s="9">
        <v>139.4</v>
      </c>
      <c r="S109" s="9">
        <v>152</v>
      </c>
      <c r="T109" s="9">
        <v>156.30000000000001</v>
      </c>
      <c r="U109" s="9">
        <v>165.5</v>
      </c>
      <c r="V109" s="9">
        <v>174.8</v>
      </c>
      <c r="W109" s="9">
        <v>194.5</v>
      </c>
      <c r="X109" s="9">
        <v>194.5</v>
      </c>
      <c r="Y109" s="9">
        <v>215</v>
      </c>
      <c r="Z109" s="9">
        <v>237.4</v>
      </c>
      <c r="AA109" s="9">
        <v>250.7</v>
      </c>
      <c r="AB109" s="9">
        <v>266.3</v>
      </c>
      <c r="AC109" s="9">
        <v>272.39999999999998</v>
      </c>
      <c r="AD109" s="9">
        <v>291.7</v>
      </c>
      <c r="AE109" s="9">
        <v>311.8</v>
      </c>
      <c r="AF109" s="9">
        <v>329.6</v>
      </c>
      <c r="AG109" s="9">
        <v>340.9</v>
      </c>
      <c r="AH109" s="9">
        <v>360.9</v>
      </c>
      <c r="AI109" s="9">
        <v>376.5</v>
      </c>
      <c r="AJ109" s="9">
        <v>393.8</v>
      </c>
      <c r="AK109" s="9">
        <v>417.5</v>
      </c>
      <c r="AL109" s="9">
        <v>438.3</v>
      </c>
      <c r="AM109" s="9">
        <v>476.3</v>
      </c>
      <c r="AN109" s="9">
        <v>513.20000000000005</v>
      </c>
      <c r="AO109" s="9">
        <v>554.20000000000005</v>
      </c>
      <c r="AP109" s="9">
        <v>592.79999999999995</v>
      </c>
      <c r="AQ109" s="9">
        <v>643.79999999999995</v>
      </c>
      <c r="AR109" s="9">
        <v>695.8</v>
      </c>
    </row>
    <row r="110" spans="1:44" s="10" customFormat="1" x14ac:dyDescent="0.25">
      <c r="A110" s="32">
        <v>99</v>
      </c>
      <c r="B110" s="10" t="s">
        <v>999</v>
      </c>
      <c r="C110" s="10" t="s">
        <v>998</v>
      </c>
      <c r="D110" s="11">
        <v>6.9</v>
      </c>
      <c r="E110" s="11">
        <v>6.4</v>
      </c>
      <c r="F110" s="11">
        <v>5.7</v>
      </c>
      <c r="G110" s="11">
        <v>4.8</v>
      </c>
      <c r="H110" s="11">
        <v>4.2</v>
      </c>
      <c r="I110" s="11">
        <v>4</v>
      </c>
      <c r="J110" s="11">
        <v>4.5</v>
      </c>
      <c r="K110" s="11">
        <v>4.7</v>
      </c>
      <c r="L110" s="11">
        <v>5.0999999999999996</v>
      </c>
      <c r="M110" s="11">
        <v>5.0999999999999996</v>
      </c>
      <c r="N110" s="11">
        <v>5.2</v>
      </c>
      <c r="O110" s="11">
        <v>5.5</v>
      </c>
      <c r="P110" s="11">
        <v>7</v>
      </c>
      <c r="Q110" s="11">
        <v>9.8000000000000007</v>
      </c>
      <c r="R110" s="11">
        <v>12.1</v>
      </c>
      <c r="S110" s="11">
        <v>13.3</v>
      </c>
      <c r="T110" s="11">
        <v>14.3</v>
      </c>
      <c r="U110" s="11">
        <v>13.2</v>
      </c>
      <c r="V110" s="11">
        <v>12.8</v>
      </c>
      <c r="W110" s="11">
        <v>14.4</v>
      </c>
      <c r="X110" s="11">
        <v>15.4</v>
      </c>
      <c r="Y110" s="11">
        <v>17.399999999999999</v>
      </c>
      <c r="Z110" s="11">
        <v>21</v>
      </c>
      <c r="AA110" s="11">
        <v>23.6</v>
      </c>
      <c r="AB110" s="11">
        <v>25.8</v>
      </c>
      <c r="AC110" s="11">
        <v>27.4</v>
      </c>
      <c r="AD110" s="11">
        <v>29</v>
      </c>
      <c r="AE110" s="11">
        <v>31.1</v>
      </c>
      <c r="AF110" s="11">
        <v>33.799999999999997</v>
      </c>
      <c r="AG110" s="11">
        <v>36.1</v>
      </c>
      <c r="AH110" s="11">
        <v>38.6</v>
      </c>
      <c r="AI110" s="11">
        <v>41.5</v>
      </c>
      <c r="AJ110" s="11">
        <v>44.7</v>
      </c>
      <c r="AK110" s="11">
        <v>47.3</v>
      </c>
      <c r="AL110" s="11">
        <v>49.8</v>
      </c>
      <c r="AM110" s="11">
        <v>53.2</v>
      </c>
      <c r="AN110" s="11">
        <v>56.9</v>
      </c>
      <c r="AO110" s="11">
        <v>61.5</v>
      </c>
      <c r="AP110" s="11">
        <v>66.3</v>
      </c>
      <c r="AQ110" s="11">
        <v>77.3</v>
      </c>
      <c r="AR110" s="11">
        <v>86.8</v>
      </c>
    </row>
    <row r="111" spans="1:44" s="10" customFormat="1" x14ac:dyDescent="0.25">
      <c r="A111" s="32">
        <v>100</v>
      </c>
      <c r="B111" s="10" t="s">
        <v>997</v>
      </c>
      <c r="C111" s="10" t="s">
        <v>996</v>
      </c>
      <c r="D111" s="11">
        <v>76.599999999999994</v>
      </c>
      <c r="E111" s="11">
        <v>68.5</v>
      </c>
      <c r="F111" s="11">
        <v>58.9</v>
      </c>
      <c r="G111" s="11">
        <v>44.7</v>
      </c>
      <c r="H111" s="11">
        <v>42.2</v>
      </c>
      <c r="I111" s="11">
        <v>49.1</v>
      </c>
      <c r="J111" s="11">
        <v>55.3</v>
      </c>
      <c r="K111" s="11">
        <v>63.2</v>
      </c>
      <c r="L111" s="11">
        <v>67.7</v>
      </c>
      <c r="M111" s="11">
        <v>62.1</v>
      </c>
      <c r="N111" s="11">
        <v>66.900000000000006</v>
      </c>
      <c r="O111" s="11">
        <v>72.2</v>
      </c>
      <c r="P111" s="11">
        <v>88.5</v>
      </c>
      <c r="Q111" s="11">
        <v>112</v>
      </c>
      <c r="R111" s="11">
        <v>127.4</v>
      </c>
      <c r="S111" s="11">
        <v>138.80000000000001</v>
      </c>
      <c r="T111" s="11">
        <v>142.1</v>
      </c>
      <c r="U111" s="11">
        <v>152.19999999999999</v>
      </c>
      <c r="V111" s="11">
        <v>162.1</v>
      </c>
      <c r="W111" s="11">
        <v>180</v>
      </c>
      <c r="X111" s="11">
        <v>179.1</v>
      </c>
      <c r="Y111" s="11">
        <v>197.6</v>
      </c>
      <c r="Z111" s="11">
        <v>216.4</v>
      </c>
      <c r="AA111" s="11">
        <v>227</v>
      </c>
      <c r="AB111" s="11">
        <v>240.5</v>
      </c>
      <c r="AC111" s="11">
        <v>245</v>
      </c>
      <c r="AD111" s="11">
        <v>262.7</v>
      </c>
      <c r="AE111" s="11">
        <v>280.8</v>
      </c>
      <c r="AF111" s="11">
        <v>295.8</v>
      </c>
      <c r="AG111" s="11">
        <v>304.89999999999998</v>
      </c>
      <c r="AH111" s="11">
        <v>322.3</v>
      </c>
      <c r="AI111" s="11">
        <v>334.9</v>
      </c>
      <c r="AJ111" s="11">
        <v>349.2</v>
      </c>
      <c r="AK111" s="11">
        <v>370.3</v>
      </c>
      <c r="AL111" s="11">
        <v>388.5</v>
      </c>
      <c r="AM111" s="11">
        <v>423.1</v>
      </c>
      <c r="AN111" s="11">
        <v>456.3</v>
      </c>
      <c r="AO111" s="11">
        <v>492.7</v>
      </c>
      <c r="AP111" s="11">
        <v>526.5</v>
      </c>
      <c r="AQ111" s="11">
        <v>566.5</v>
      </c>
      <c r="AR111" s="11">
        <v>609</v>
      </c>
    </row>
    <row r="112" spans="1:44" s="8" customFormat="1" x14ac:dyDescent="0.25">
      <c r="A112" s="35">
        <v>101</v>
      </c>
      <c r="B112" s="8" t="s">
        <v>995</v>
      </c>
      <c r="C112" s="8" t="s">
        <v>278</v>
      </c>
      <c r="D112" s="9">
        <v>79.599999999999994</v>
      </c>
      <c r="E112" s="9">
        <v>71.599999999999994</v>
      </c>
      <c r="F112" s="9">
        <v>61.8</v>
      </c>
      <c r="G112" s="9">
        <v>49.7</v>
      </c>
      <c r="H112" s="9">
        <v>46.8</v>
      </c>
      <c r="I112" s="9">
        <v>52.3</v>
      </c>
      <c r="J112" s="9">
        <v>56.8</v>
      </c>
      <c r="K112" s="9">
        <v>63.1</v>
      </c>
      <c r="L112" s="9">
        <v>67.900000000000006</v>
      </c>
      <c r="M112" s="9">
        <v>65.3</v>
      </c>
      <c r="N112" s="9">
        <v>68.2</v>
      </c>
      <c r="O112" s="9">
        <v>72.400000000000006</v>
      </c>
      <c r="P112" s="9">
        <v>82.3</v>
      </c>
      <c r="Q112" s="9">
        <v>90</v>
      </c>
      <c r="R112" s="9">
        <v>100.8</v>
      </c>
      <c r="S112" s="9">
        <v>109.7</v>
      </c>
      <c r="T112" s="9">
        <v>121.2</v>
      </c>
      <c r="U112" s="9">
        <v>145.9</v>
      </c>
      <c r="V112" s="9">
        <v>163.80000000000001</v>
      </c>
      <c r="W112" s="9">
        <v>177.2</v>
      </c>
      <c r="X112" s="9">
        <v>180.9</v>
      </c>
      <c r="Y112" s="9">
        <v>195</v>
      </c>
      <c r="Z112" s="9">
        <v>211.5</v>
      </c>
      <c r="AA112" s="9">
        <v>222.8</v>
      </c>
      <c r="AB112" s="9">
        <v>237.1</v>
      </c>
      <c r="AC112" s="9">
        <v>244.2</v>
      </c>
      <c r="AD112" s="9">
        <v>263.5</v>
      </c>
      <c r="AE112" s="9">
        <v>277.10000000000002</v>
      </c>
      <c r="AF112" s="9">
        <v>292.7</v>
      </c>
      <c r="AG112" s="9">
        <v>302</v>
      </c>
      <c r="AH112" s="9">
        <v>323.8</v>
      </c>
      <c r="AI112" s="9">
        <v>338.6</v>
      </c>
      <c r="AJ112" s="9">
        <v>349.5</v>
      </c>
      <c r="AK112" s="9">
        <v>371.2</v>
      </c>
      <c r="AL112" s="9">
        <v>391.6</v>
      </c>
      <c r="AM112" s="9">
        <v>421.4</v>
      </c>
      <c r="AN112" s="9">
        <v>454.9</v>
      </c>
      <c r="AO112" s="9">
        <v>492.8</v>
      </c>
      <c r="AP112" s="9">
        <v>520.6</v>
      </c>
      <c r="AQ112" s="9">
        <v>571.70000000000005</v>
      </c>
      <c r="AR112" s="9">
        <v>620.70000000000005</v>
      </c>
    </row>
    <row r="113" spans="1:44" s="10" customFormat="1" x14ac:dyDescent="0.25">
      <c r="A113" s="32">
        <v>102</v>
      </c>
      <c r="B113" s="10" t="s">
        <v>1882</v>
      </c>
      <c r="C113" s="10" t="s">
        <v>994</v>
      </c>
      <c r="D113" s="11">
        <v>4.9000000000000004</v>
      </c>
      <c r="E113" s="11">
        <v>5.0999999999999996</v>
      </c>
      <c r="F113" s="11">
        <v>4.8</v>
      </c>
      <c r="G113" s="11">
        <v>4.4000000000000004</v>
      </c>
      <c r="H113" s="11">
        <v>4</v>
      </c>
      <c r="I113" s="11">
        <v>3.7</v>
      </c>
      <c r="J113" s="11">
        <v>3.8</v>
      </c>
      <c r="K113" s="11">
        <v>3.7</v>
      </c>
      <c r="L113" s="11">
        <v>3.9</v>
      </c>
      <c r="M113" s="11">
        <v>3.8</v>
      </c>
      <c r="N113" s="11">
        <v>3.3</v>
      </c>
      <c r="O113" s="11">
        <v>3.1</v>
      </c>
      <c r="P113" s="11">
        <v>3.3</v>
      </c>
      <c r="Q113" s="11">
        <v>5.9</v>
      </c>
      <c r="R113" s="11">
        <v>8</v>
      </c>
      <c r="S113" s="11">
        <v>9.1999999999999993</v>
      </c>
      <c r="T113" s="11">
        <v>9.6</v>
      </c>
      <c r="U113" s="11">
        <v>3.4</v>
      </c>
      <c r="V113" s="11">
        <v>0.1</v>
      </c>
      <c r="W113" s="11">
        <v>-1.6</v>
      </c>
      <c r="X113" s="11">
        <v>-0.3</v>
      </c>
      <c r="Y113" s="11">
        <v>-4.5</v>
      </c>
      <c r="Z113" s="11">
        <v>-0.7</v>
      </c>
      <c r="AA113" s="11">
        <v>1.2</v>
      </c>
      <c r="AB113" s="11">
        <v>2.5</v>
      </c>
      <c r="AC113" s="11">
        <v>2.2000000000000002</v>
      </c>
      <c r="AD113" s="11">
        <v>0.3</v>
      </c>
      <c r="AE113" s="11">
        <v>3.1</v>
      </c>
      <c r="AF113" s="11">
        <v>6.1</v>
      </c>
      <c r="AG113" s="11">
        <v>8.4</v>
      </c>
      <c r="AH113" s="11">
        <v>5.5</v>
      </c>
      <c r="AI113" s="11">
        <v>9.3000000000000007</v>
      </c>
      <c r="AJ113" s="11">
        <v>12.2</v>
      </c>
      <c r="AK113" s="11">
        <v>13</v>
      </c>
      <c r="AL113" s="11">
        <v>12.8</v>
      </c>
      <c r="AM113" s="11">
        <v>13.8</v>
      </c>
      <c r="AN113" s="11">
        <v>15.5</v>
      </c>
      <c r="AO113" s="11">
        <v>20.100000000000001</v>
      </c>
      <c r="AP113" s="11">
        <v>23.4</v>
      </c>
      <c r="AQ113" s="11">
        <v>24.4</v>
      </c>
      <c r="AR113" s="11">
        <v>28.9</v>
      </c>
    </row>
    <row r="114" spans="1:44" s="10" customFormat="1" x14ac:dyDescent="0.25">
      <c r="A114" s="32">
        <v>103</v>
      </c>
      <c r="B114" s="10" t="s">
        <v>993</v>
      </c>
      <c r="C114" s="10" t="s">
        <v>992</v>
      </c>
      <c r="D114" s="11">
        <v>74.7</v>
      </c>
      <c r="E114" s="11">
        <v>66.5</v>
      </c>
      <c r="F114" s="11">
        <v>57.1</v>
      </c>
      <c r="G114" s="11">
        <v>45.2</v>
      </c>
      <c r="H114" s="11">
        <v>42.7</v>
      </c>
      <c r="I114" s="11">
        <v>48.6</v>
      </c>
      <c r="J114" s="11">
        <v>52.9</v>
      </c>
      <c r="K114" s="11">
        <v>59.4</v>
      </c>
      <c r="L114" s="11">
        <v>64</v>
      </c>
      <c r="M114" s="11">
        <v>61.5</v>
      </c>
      <c r="N114" s="11">
        <v>64.900000000000006</v>
      </c>
      <c r="O114" s="11">
        <v>69.3</v>
      </c>
      <c r="P114" s="11">
        <v>79</v>
      </c>
      <c r="Q114" s="11">
        <v>84.1</v>
      </c>
      <c r="R114" s="11">
        <v>92.8</v>
      </c>
      <c r="S114" s="11">
        <v>100.5</v>
      </c>
      <c r="T114" s="11">
        <v>111.6</v>
      </c>
      <c r="U114" s="11">
        <v>142.4</v>
      </c>
      <c r="V114" s="11">
        <v>163.69999999999999</v>
      </c>
      <c r="W114" s="11">
        <v>178.9</v>
      </c>
      <c r="X114" s="11">
        <v>181.2</v>
      </c>
      <c r="Y114" s="11">
        <v>199.5</v>
      </c>
      <c r="Z114" s="11">
        <v>212.1</v>
      </c>
      <c r="AA114" s="11">
        <v>221.6</v>
      </c>
      <c r="AB114" s="11">
        <v>234.6</v>
      </c>
      <c r="AC114" s="11">
        <v>242</v>
      </c>
      <c r="AD114" s="11">
        <v>263.2</v>
      </c>
      <c r="AE114" s="11">
        <v>274</v>
      </c>
      <c r="AF114" s="11">
        <v>286.60000000000002</v>
      </c>
      <c r="AG114" s="11">
        <v>293.7</v>
      </c>
      <c r="AH114" s="11">
        <v>318.2</v>
      </c>
      <c r="AI114" s="11">
        <v>329.4</v>
      </c>
      <c r="AJ114" s="11">
        <v>337.2</v>
      </c>
      <c r="AK114" s="11">
        <v>358.1</v>
      </c>
      <c r="AL114" s="11">
        <v>378.8</v>
      </c>
      <c r="AM114" s="11">
        <v>407.6</v>
      </c>
      <c r="AN114" s="11">
        <v>439.4</v>
      </c>
      <c r="AO114" s="11">
        <v>472.8</v>
      </c>
      <c r="AP114" s="11">
        <v>497.1</v>
      </c>
      <c r="AQ114" s="11">
        <v>547.29999999999995</v>
      </c>
      <c r="AR114" s="11">
        <v>591.79999999999995</v>
      </c>
    </row>
    <row r="115" spans="1:44" s="8" customFormat="1" x14ac:dyDescent="0.25">
      <c r="A115" s="35">
        <v>104</v>
      </c>
      <c r="B115" s="8" t="s">
        <v>991</v>
      </c>
      <c r="C115" s="8" t="s">
        <v>142</v>
      </c>
      <c r="D115" s="9">
        <v>3.9</v>
      </c>
      <c r="E115" s="9">
        <v>3.3</v>
      </c>
      <c r="F115" s="9">
        <v>2.8</v>
      </c>
      <c r="G115" s="9">
        <v>-0.1</v>
      </c>
      <c r="H115" s="9">
        <v>-0.4</v>
      </c>
      <c r="I115" s="9">
        <v>0.9</v>
      </c>
      <c r="J115" s="9">
        <v>3</v>
      </c>
      <c r="K115" s="9">
        <v>4.8</v>
      </c>
      <c r="L115" s="9">
        <v>4.9000000000000004</v>
      </c>
      <c r="M115" s="9">
        <v>2</v>
      </c>
      <c r="N115" s="9">
        <v>3.9</v>
      </c>
      <c r="O115" s="9">
        <v>5.3</v>
      </c>
      <c r="P115" s="9">
        <v>13.3</v>
      </c>
      <c r="Q115" s="9">
        <v>31.9</v>
      </c>
      <c r="R115" s="9">
        <v>38.6</v>
      </c>
      <c r="S115" s="9">
        <v>42.4</v>
      </c>
      <c r="T115" s="9">
        <v>35.200000000000003</v>
      </c>
      <c r="U115" s="9">
        <v>19.600000000000001</v>
      </c>
      <c r="V115" s="9">
        <v>11</v>
      </c>
      <c r="W115" s="9">
        <v>17.2</v>
      </c>
      <c r="X115" s="9">
        <v>13.6</v>
      </c>
      <c r="Y115" s="9">
        <v>20</v>
      </c>
      <c r="Z115" s="9">
        <v>25.9</v>
      </c>
      <c r="AA115" s="9">
        <v>27.8</v>
      </c>
      <c r="AB115" s="9">
        <v>29.2</v>
      </c>
      <c r="AC115" s="9">
        <v>28.2</v>
      </c>
      <c r="AD115" s="9">
        <v>28.2</v>
      </c>
      <c r="AE115" s="9">
        <v>34.700000000000003</v>
      </c>
      <c r="AF115" s="9">
        <v>36.9</v>
      </c>
      <c r="AG115" s="9">
        <v>38.9</v>
      </c>
      <c r="AH115" s="9">
        <v>37.1</v>
      </c>
      <c r="AI115" s="9">
        <v>37.799999999999997</v>
      </c>
      <c r="AJ115" s="9">
        <v>44.4</v>
      </c>
      <c r="AK115" s="9">
        <v>46.4</v>
      </c>
      <c r="AL115" s="9">
        <v>46.7</v>
      </c>
      <c r="AM115" s="9">
        <v>54.8</v>
      </c>
      <c r="AN115" s="9">
        <v>58.3</v>
      </c>
      <c r="AO115" s="9">
        <v>61.4</v>
      </c>
      <c r="AP115" s="9">
        <v>72.2</v>
      </c>
      <c r="AQ115" s="9">
        <v>72.099999999999994</v>
      </c>
      <c r="AR115" s="9">
        <v>75</v>
      </c>
    </row>
    <row r="116" spans="1:44" s="10" customFormat="1" x14ac:dyDescent="0.25">
      <c r="A116" s="32">
        <v>105</v>
      </c>
      <c r="B116" s="10" t="s">
        <v>1883</v>
      </c>
      <c r="C116" s="10" t="s">
        <v>940</v>
      </c>
      <c r="D116" s="11">
        <v>2</v>
      </c>
      <c r="E116" s="11">
        <v>1.3</v>
      </c>
      <c r="F116" s="11">
        <v>0.9</v>
      </c>
      <c r="G116" s="11">
        <v>0.4</v>
      </c>
      <c r="H116" s="11">
        <v>0.2</v>
      </c>
      <c r="I116" s="11">
        <v>0.3</v>
      </c>
      <c r="J116" s="11">
        <v>0.7</v>
      </c>
      <c r="K116" s="11">
        <v>1</v>
      </c>
      <c r="L116" s="11">
        <v>1.2</v>
      </c>
      <c r="M116" s="11">
        <v>1.3</v>
      </c>
      <c r="N116" s="11">
        <v>1.9</v>
      </c>
      <c r="O116" s="11">
        <v>2.5</v>
      </c>
      <c r="P116" s="11">
        <v>3.8</v>
      </c>
      <c r="Q116" s="11">
        <v>4</v>
      </c>
      <c r="R116" s="11">
        <v>4.0999999999999996</v>
      </c>
      <c r="S116" s="11">
        <v>4.0999999999999996</v>
      </c>
      <c r="T116" s="11">
        <v>4.7</v>
      </c>
      <c r="U116" s="11">
        <v>9.8000000000000007</v>
      </c>
      <c r="V116" s="11">
        <v>12.6</v>
      </c>
      <c r="W116" s="11">
        <v>16.100000000000001</v>
      </c>
      <c r="X116" s="11">
        <v>15.7</v>
      </c>
      <c r="Y116" s="11">
        <v>22</v>
      </c>
      <c r="Z116" s="11">
        <v>21.7</v>
      </c>
      <c r="AA116" s="11">
        <v>22.5</v>
      </c>
      <c r="AB116" s="11">
        <v>23.3</v>
      </c>
      <c r="AC116" s="11">
        <v>25.2</v>
      </c>
      <c r="AD116" s="11">
        <v>28.8</v>
      </c>
      <c r="AE116" s="11">
        <v>27.9</v>
      </c>
      <c r="AF116" s="11">
        <v>27.7</v>
      </c>
      <c r="AG116" s="11">
        <v>27.7</v>
      </c>
      <c r="AH116" s="11">
        <v>33.1</v>
      </c>
      <c r="AI116" s="11">
        <v>32.299999999999997</v>
      </c>
      <c r="AJ116" s="11">
        <v>32.4</v>
      </c>
      <c r="AK116" s="11">
        <v>34.200000000000003</v>
      </c>
      <c r="AL116" s="11">
        <v>37</v>
      </c>
      <c r="AM116" s="11">
        <v>39.4</v>
      </c>
      <c r="AN116" s="11">
        <v>41.4</v>
      </c>
      <c r="AO116" s="11">
        <v>41.5</v>
      </c>
      <c r="AP116" s="11">
        <v>42.9</v>
      </c>
      <c r="AQ116" s="11">
        <v>52.9</v>
      </c>
      <c r="AR116" s="11">
        <v>57.9</v>
      </c>
    </row>
    <row r="117" spans="1:44" s="10" customFormat="1" x14ac:dyDescent="0.25">
      <c r="A117" s="32">
        <v>106</v>
      </c>
      <c r="B117" s="10" t="s">
        <v>990</v>
      </c>
      <c r="C117" s="10" t="s">
        <v>939</v>
      </c>
      <c r="D117" s="11">
        <v>1.9</v>
      </c>
      <c r="E117" s="11">
        <v>2</v>
      </c>
      <c r="F117" s="11">
        <v>1.9</v>
      </c>
      <c r="G117" s="11">
        <v>-0.5</v>
      </c>
      <c r="H117" s="11">
        <v>-0.6</v>
      </c>
      <c r="I117" s="11">
        <v>0.6</v>
      </c>
      <c r="J117" s="11">
        <v>2.2999999999999998</v>
      </c>
      <c r="K117" s="11">
        <v>3.8</v>
      </c>
      <c r="L117" s="11">
        <v>3.7</v>
      </c>
      <c r="M117" s="11">
        <v>0.6</v>
      </c>
      <c r="N117" s="11">
        <v>2</v>
      </c>
      <c r="O117" s="11">
        <v>2.8</v>
      </c>
      <c r="P117" s="11">
        <v>9.5</v>
      </c>
      <c r="Q117" s="11">
        <v>27.9</v>
      </c>
      <c r="R117" s="11">
        <v>34.6</v>
      </c>
      <c r="S117" s="11">
        <v>38.200000000000003</v>
      </c>
      <c r="T117" s="11">
        <v>30.5</v>
      </c>
      <c r="U117" s="11">
        <v>9.8000000000000007</v>
      </c>
      <c r="V117" s="11">
        <v>-1.6</v>
      </c>
      <c r="W117" s="11">
        <v>1.2</v>
      </c>
      <c r="X117" s="11">
        <v>-2.1</v>
      </c>
      <c r="Y117" s="11">
        <v>-1.9</v>
      </c>
      <c r="Z117" s="11">
        <v>4.3</v>
      </c>
      <c r="AA117" s="11">
        <v>5.4</v>
      </c>
      <c r="AB117" s="11">
        <v>6</v>
      </c>
      <c r="AC117" s="11">
        <v>3</v>
      </c>
      <c r="AD117" s="11">
        <v>-0.6</v>
      </c>
      <c r="AE117" s="11">
        <v>6.8</v>
      </c>
      <c r="AF117" s="11">
        <v>9.3000000000000007</v>
      </c>
      <c r="AG117" s="11">
        <v>11.2</v>
      </c>
      <c r="AH117" s="11">
        <v>4.0999999999999996</v>
      </c>
      <c r="AI117" s="11">
        <v>5.5</v>
      </c>
      <c r="AJ117" s="11">
        <v>11.9</v>
      </c>
      <c r="AK117" s="11">
        <v>12.1</v>
      </c>
      <c r="AL117" s="11">
        <v>9.6999999999999993</v>
      </c>
      <c r="AM117" s="11">
        <v>15.4</v>
      </c>
      <c r="AN117" s="11">
        <v>16.899999999999999</v>
      </c>
      <c r="AO117" s="11">
        <v>19.899999999999999</v>
      </c>
      <c r="AP117" s="11">
        <v>29.3</v>
      </c>
      <c r="AQ117" s="11">
        <v>19.2</v>
      </c>
      <c r="AR117" s="11">
        <v>17.100000000000001</v>
      </c>
    </row>
    <row r="118" spans="1:44" s="8" customFormat="1" x14ac:dyDescent="0.25">
      <c r="A118" s="33"/>
      <c r="B118" s="8" t="s">
        <v>989</v>
      </c>
      <c r="C118" s="8" t="s">
        <v>185</v>
      </c>
      <c r="D118" s="9"/>
      <c r="E118" s="9"/>
      <c r="F118" s="9"/>
      <c r="G118" s="9"/>
      <c r="H118" s="9"/>
      <c r="I118" s="9"/>
      <c r="J118" s="9"/>
      <c r="K118" s="9"/>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row>
    <row r="119" spans="1:44" s="8" customFormat="1" x14ac:dyDescent="0.25">
      <c r="A119" s="35">
        <v>107</v>
      </c>
      <c r="B119" s="8" t="s">
        <v>988</v>
      </c>
      <c r="C119" s="8" t="s">
        <v>987</v>
      </c>
      <c r="D119" s="9">
        <v>10.5</v>
      </c>
      <c r="E119" s="9">
        <v>10</v>
      </c>
      <c r="F119" s="9">
        <v>8.6999999999999993</v>
      </c>
      <c r="G119" s="9">
        <v>8.1999999999999993</v>
      </c>
      <c r="H119" s="9">
        <v>8.6</v>
      </c>
      <c r="I119" s="9">
        <v>9.6999999999999993</v>
      </c>
      <c r="J119" s="9">
        <v>10.5</v>
      </c>
      <c r="K119" s="9">
        <v>11.9</v>
      </c>
      <c r="L119" s="9">
        <v>14.3</v>
      </c>
      <c r="M119" s="9">
        <v>13.9</v>
      </c>
      <c r="N119" s="9">
        <v>14.2</v>
      </c>
      <c r="O119" s="9">
        <v>16.600000000000001</v>
      </c>
      <c r="P119" s="9">
        <v>23.8</v>
      </c>
      <c r="Q119" s="9">
        <v>31.2</v>
      </c>
      <c r="R119" s="9">
        <v>47.6</v>
      </c>
      <c r="S119" s="9">
        <v>49.4</v>
      </c>
      <c r="T119" s="9">
        <v>51.4</v>
      </c>
      <c r="U119" s="9">
        <v>50.4</v>
      </c>
      <c r="V119" s="9">
        <v>55.4</v>
      </c>
      <c r="W119" s="9">
        <v>56.8</v>
      </c>
      <c r="X119" s="9">
        <v>53.6</v>
      </c>
      <c r="Y119" s="9">
        <v>66.099999999999994</v>
      </c>
      <c r="Z119" s="9">
        <v>81.900000000000006</v>
      </c>
      <c r="AA119" s="9">
        <v>86.4</v>
      </c>
      <c r="AB119" s="9">
        <v>90.8</v>
      </c>
      <c r="AC119" s="9">
        <v>85.9</v>
      </c>
      <c r="AD119" s="9">
        <v>96.7</v>
      </c>
      <c r="AE119" s="9">
        <v>104.1</v>
      </c>
      <c r="AF119" s="9">
        <v>109.8</v>
      </c>
      <c r="AG119" s="9">
        <v>108.2</v>
      </c>
      <c r="AH119" s="9">
        <v>122.5</v>
      </c>
      <c r="AI119" s="9">
        <v>133.9</v>
      </c>
      <c r="AJ119" s="9">
        <v>138.5</v>
      </c>
      <c r="AK119" s="9">
        <v>150</v>
      </c>
      <c r="AL119" s="9">
        <v>161.6</v>
      </c>
      <c r="AM119" s="9">
        <v>166</v>
      </c>
      <c r="AN119" s="9">
        <v>179.7</v>
      </c>
      <c r="AO119" s="9">
        <v>202.1</v>
      </c>
      <c r="AP119" s="9">
        <v>216.9</v>
      </c>
      <c r="AQ119" s="9">
        <v>251.2</v>
      </c>
      <c r="AR119" s="9">
        <v>282.5</v>
      </c>
    </row>
    <row r="120" spans="1:44" s="10" customFormat="1" x14ac:dyDescent="0.25">
      <c r="A120" s="32">
        <v>108</v>
      </c>
      <c r="B120" s="10" t="s">
        <v>1884</v>
      </c>
      <c r="C120" s="10" t="s">
        <v>986</v>
      </c>
      <c r="D120" s="11">
        <v>0.1</v>
      </c>
      <c r="E120" s="11">
        <v>0.1</v>
      </c>
      <c r="F120" s="11">
        <v>0.1</v>
      </c>
      <c r="G120" s="11">
        <v>0.1</v>
      </c>
      <c r="H120" s="11">
        <v>0.1</v>
      </c>
      <c r="I120" s="11">
        <v>0.1</v>
      </c>
      <c r="J120" s="11">
        <v>0.1</v>
      </c>
      <c r="K120" s="11">
        <v>0.1</v>
      </c>
      <c r="L120" s="11">
        <v>0.1</v>
      </c>
      <c r="M120" s="11">
        <v>0.1</v>
      </c>
      <c r="N120" s="11">
        <v>0.2</v>
      </c>
      <c r="O120" s="11">
        <v>0</v>
      </c>
      <c r="P120" s="11">
        <v>0</v>
      </c>
      <c r="Q120" s="11">
        <v>0</v>
      </c>
      <c r="R120" s="11">
        <v>0.1</v>
      </c>
      <c r="S120" s="11">
        <v>0.3</v>
      </c>
      <c r="T120" s="11">
        <v>0.4</v>
      </c>
      <c r="U120" s="11">
        <v>1.7</v>
      </c>
      <c r="V120" s="11">
        <v>0.8</v>
      </c>
      <c r="W120" s="11">
        <v>0.5</v>
      </c>
      <c r="X120" s="11">
        <v>0.5</v>
      </c>
      <c r="Y120" s="11">
        <v>0.1</v>
      </c>
      <c r="Z120" s="11">
        <v>0.1</v>
      </c>
      <c r="AA120" s="11">
        <v>0</v>
      </c>
      <c r="AB120" s="11">
        <v>0.1</v>
      </c>
      <c r="AC120" s="11">
        <v>0.1</v>
      </c>
      <c r="AD120" s="11">
        <v>0.2</v>
      </c>
      <c r="AE120" s="11">
        <v>0.2</v>
      </c>
      <c r="AF120" s="11">
        <v>0.2</v>
      </c>
      <c r="AG120" s="11">
        <v>0.3</v>
      </c>
      <c r="AH120" s="11">
        <v>0.3</v>
      </c>
      <c r="AI120" s="11">
        <v>0.4</v>
      </c>
      <c r="AJ120" s="11">
        <v>0.4</v>
      </c>
      <c r="AK120" s="11">
        <v>0.4</v>
      </c>
      <c r="AL120" s="11">
        <v>0.4</v>
      </c>
      <c r="AM120" s="11">
        <v>0.5</v>
      </c>
      <c r="AN120" s="11">
        <v>0.4</v>
      </c>
      <c r="AO120" s="11">
        <v>0.3</v>
      </c>
      <c r="AP120" s="11">
        <v>0.6</v>
      </c>
      <c r="AQ120" s="11">
        <v>0.7</v>
      </c>
      <c r="AR120" s="11">
        <v>0.9</v>
      </c>
    </row>
    <row r="121" spans="1:44" s="10" customFormat="1" x14ac:dyDescent="0.25">
      <c r="A121" s="32">
        <v>109</v>
      </c>
      <c r="B121" s="10" t="s">
        <v>985</v>
      </c>
      <c r="C121" s="10" t="s">
        <v>984</v>
      </c>
      <c r="D121" s="11">
        <v>10.4</v>
      </c>
      <c r="E121" s="11">
        <v>9.9</v>
      </c>
      <c r="F121" s="11">
        <v>8.6</v>
      </c>
      <c r="G121" s="11">
        <v>8.1</v>
      </c>
      <c r="H121" s="11">
        <v>8.5</v>
      </c>
      <c r="I121" s="11">
        <v>9.6</v>
      </c>
      <c r="J121" s="11">
        <v>10.4</v>
      </c>
      <c r="K121" s="11">
        <v>11.8</v>
      </c>
      <c r="L121" s="11">
        <v>14.2</v>
      </c>
      <c r="M121" s="11">
        <v>13.8</v>
      </c>
      <c r="N121" s="11">
        <v>14.1</v>
      </c>
      <c r="O121" s="11">
        <v>16.600000000000001</v>
      </c>
      <c r="P121" s="11">
        <v>23.7</v>
      </c>
      <c r="Q121" s="11">
        <v>31.2</v>
      </c>
      <c r="R121" s="11">
        <v>47.5</v>
      </c>
      <c r="S121" s="11">
        <v>49.2</v>
      </c>
      <c r="T121" s="11">
        <v>50.9</v>
      </c>
      <c r="U121" s="11">
        <v>48.7</v>
      </c>
      <c r="V121" s="11">
        <v>54.6</v>
      </c>
      <c r="W121" s="11">
        <v>56.2</v>
      </c>
      <c r="X121" s="11">
        <v>53.1</v>
      </c>
      <c r="Y121" s="11">
        <v>66</v>
      </c>
      <c r="Z121" s="11">
        <v>81.900000000000006</v>
      </c>
      <c r="AA121" s="11">
        <v>86.4</v>
      </c>
      <c r="AB121" s="11">
        <v>90.7</v>
      </c>
      <c r="AC121" s="11">
        <v>85.8</v>
      </c>
      <c r="AD121" s="11">
        <v>96.5</v>
      </c>
      <c r="AE121" s="11">
        <v>103.9</v>
      </c>
      <c r="AF121" s="11">
        <v>109.6</v>
      </c>
      <c r="AG121" s="11">
        <v>107.9</v>
      </c>
      <c r="AH121" s="11">
        <v>122.2</v>
      </c>
      <c r="AI121" s="11">
        <v>133.6</v>
      </c>
      <c r="AJ121" s="11">
        <v>138.19999999999999</v>
      </c>
      <c r="AK121" s="11">
        <v>149.69999999999999</v>
      </c>
      <c r="AL121" s="11">
        <v>161.19999999999999</v>
      </c>
      <c r="AM121" s="11">
        <v>165.5</v>
      </c>
      <c r="AN121" s="11">
        <v>179.3</v>
      </c>
      <c r="AO121" s="11">
        <v>201.8</v>
      </c>
      <c r="AP121" s="11">
        <v>216.4</v>
      </c>
      <c r="AQ121" s="11">
        <v>250.6</v>
      </c>
      <c r="AR121" s="11">
        <v>281.60000000000002</v>
      </c>
    </row>
    <row r="122" spans="1:44" s="8" customFormat="1" x14ac:dyDescent="0.25">
      <c r="A122" s="35">
        <v>110</v>
      </c>
      <c r="B122" s="8" t="s">
        <v>983</v>
      </c>
      <c r="C122" s="8" t="s">
        <v>982</v>
      </c>
      <c r="D122" s="9">
        <v>8.4</v>
      </c>
      <c r="E122" s="9">
        <v>8.8000000000000007</v>
      </c>
      <c r="F122" s="9">
        <v>10.3</v>
      </c>
      <c r="G122" s="9">
        <v>9.3000000000000007</v>
      </c>
      <c r="H122" s="9">
        <v>9.6</v>
      </c>
      <c r="I122" s="9">
        <v>11.2</v>
      </c>
      <c r="J122" s="9">
        <v>11.8</v>
      </c>
      <c r="K122" s="9">
        <v>13.4</v>
      </c>
      <c r="L122" s="9">
        <v>12.7</v>
      </c>
      <c r="M122" s="9">
        <v>14</v>
      </c>
      <c r="N122" s="9">
        <v>15.1</v>
      </c>
      <c r="O122" s="9">
        <v>16</v>
      </c>
      <c r="P122" s="9">
        <v>21.6</v>
      </c>
      <c r="Q122" s="9">
        <v>41.5</v>
      </c>
      <c r="R122" s="9">
        <v>63.6</v>
      </c>
      <c r="S122" s="9">
        <v>77.8</v>
      </c>
      <c r="T122" s="9">
        <v>82.3</v>
      </c>
      <c r="U122" s="9">
        <v>57.8</v>
      </c>
      <c r="V122" s="9">
        <v>52.9</v>
      </c>
      <c r="W122" s="9">
        <v>55.8</v>
      </c>
      <c r="X122" s="9">
        <v>61.6</v>
      </c>
      <c r="Y122" s="9">
        <v>63.9</v>
      </c>
      <c r="Z122" s="9">
        <v>75.900000000000006</v>
      </c>
      <c r="AA122" s="9">
        <v>86.7</v>
      </c>
      <c r="AB122" s="9">
        <v>92.7</v>
      </c>
      <c r="AC122" s="9">
        <v>91.9</v>
      </c>
      <c r="AD122" s="9">
        <v>95</v>
      </c>
      <c r="AE122" s="9">
        <v>99.8</v>
      </c>
      <c r="AF122" s="9">
        <v>109.8</v>
      </c>
      <c r="AG122" s="9">
        <v>119.1</v>
      </c>
      <c r="AH122" s="9">
        <v>124.2</v>
      </c>
      <c r="AI122" s="9">
        <v>131.19999999999999</v>
      </c>
      <c r="AJ122" s="9">
        <v>141</v>
      </c>
      <c r="AK122" s="9">
        <v>152</v>
      </c>
      <c r="AL122" s="9">
        <v>160</v>
      </c>
      <c r="AM122" s="9">
        <v>168.6</v>
      </c>
      <c r="AN122" s="9">
        <v>181</v>
      </c>
      <c r="AO122" s="9">
        <v>203.9</v>
      </c>
      <c r="AP122" s="9">
        <v>231.7</v>
      </c>
      <c r="AQ122" s="9">
        <v>260.7</v>
      </c>
      <c r="AR122" s="9">
        <v>283.5</v>
      </c>
    </row>
    <row r="123" spans="1:44" s="10" customFormat="1" x14ac:dyDescent="0.25">
      <c r="A123" s="32">
        <v>111</v>
      </c>
      <c r="B123" s="10" t="s">
        <v>1885</v>
      </c>
      <c r="C123" s="10" t="s">
        <v>981</v>
      </c>
      <c r="D123" s="11">
        <v>-1.5</v>
      </c>
      <c r="E123" s="11">
        <v>-1.8</v>
      </c>
      <c r="F123" s="11">
        <v>-1.7</v>
      </c>
      <c r="G123" s="11">
        <v>-0.9</v>
      </c>
      <c r="H123" s="11">
        <v>-0.6</v>
      </c>
      <c r="I123" s="11">
        <v>-1.1000000000000001</v>
      </c>
      <c r="J123" s="11">
        <v>-1.2</v>
      </c>
      <c r="K123" s="11">
        <v>-2.4</v>
      </c>
      <c r="L123" s="11">
        <v>-2</v>
      </c>
      <c r="M123" s="11">
        <v>-2.2000000000000002</v>
      </c>
      <c r="N123" s="11">
        <v>-2.4</v>
      </c>
      <c r="O123" s="11">
        <v>-2</v>
      </c>
      <c r="P123" s="11">
        <v>-7.1</v>
      </c>
      <c r="Q123" s="11">
        <v>-22.2</v>
      </c>
      <c r="R123" s="11">
        <v>-29.6</v>
      </c>
      <c r="S123" s="11">
        <v>-24.7</v>
      </c>
      <c r="T123" s="11">
        <v>-10.199999999999999</v>
      </c>
      <c r="U123" s="11">
        <v>12.4</v>
      </c>
      <c r="V123" s="11">
        <v>10.1</v>
      </c>
      <c r="W123" s="11">
        <v>6.3</v>
      </c>
      <c r="X123" s="11">
        <v>2.9</v>
      </c>
      <c r="Y123" s="11">
        <v>2.5</v>
      </c>
      <c r="Z123" s="11">
        <v>-3.3</v>
      </c>
      <c r="AA123" s="11">
        <v>-6.4</v>
      </c>
      <c r="AB123" s="11">
        <v>-6.9</v>
      </c>
      <c r="AC123" s="11">
        <v>-4.4000000000000004</v>
      </c>
      <c r="AD123" s="11">
        <v>-2.2000000000000002</v>
      </c>
      <c r="AE123" s="11">
        <v>-3.1</v>
      </c>
      <c r="AF123" s="11">
        <v>-4</v>
      </c>
      <c r="AG123" s="11">
        <v>-4.8</v>
      </c>
      <c r="AH123" s="11">
        <v>-6.6</v>
      </c>
      <c r="AI123" s="11">
        <v>-5.2</v>
      </c>
      <c r="AJ123" s="11">
        <v>-7.1</v>
      </c>
      <c r="AK123" s="11">
        <v>-7.9</v>
      </c>
      <c r="AL123" s="11">
        <v>-7.4</v>
      </c>
      <c r="AM123" s="11">
        <v>-7.3</v>
      </c>
      <c r="AN123" s="11">
        <v>-6.4</v>
      </c>
      <c r="AO123" s="11">
        <v>-9.1</v>
      </c>
      <c r="AP123" s="11">
        <v>-10.1</v>
      </c>
      <c r="AQ123" s="11">
        <v>-7.1</v>
      </c>
      <c r="AR123" s="11">
        <v>-2.1</v>
      </c>
    </row>
    <row r="124" spans="1:44" s="10" customFormat="1" x14ac:dyDescent="0.25">
      <c r="A124" s="32">
        <v>112</v>
      </c>
      <c r="B124" s="10" t="s">
        <v>980</v>
      </c>
      <c r="C124" s="10" t="s">
        <v>979</v>
      </c>
      <c r="D124" s="11">
        <v>9.9</v>
      </c>
      <c r="E124" s="11">
        <v>10.6</v>
      </c>
      <c r="F124" s="11">
        <v>11.9</v>
      </c>
      <c r="G124" s="11">
        <v>10.199999999999999</v>
      </c>
      <c r="H124" s="11">
        <v>10.199999999999999</v>
      </c>
      <c r="I124" s="11">
        <v>12.3</v>
      </c>
      <c r="J124" s="11">
        <v>12.9</v>
      </c>
      <c r="K124" s="11">
        <v>15.8</v>
      </c>
      <c r="L124" s="11">
        <v>14.6</v>
      </c>
      <c r="M124" s="11">
        <v>16.100000000000001</v>
      </c>
      <c r="N124" s="11">
        <v>17.399999999999999</v>
      </c>
      <c r="O124" s="11">
        <v>18</v>
      </c>
      <c r="P124" s="11">
        <v>28.6</v>
      </c>
      <c r="Q124" s="11">
        <v>63.7</v>
      </c>
      <c r="R124" s="11">
        <v>93.2</v>
      </c>
      <c r="S124" s="11">
        <v>102.5</v>
      </c>
      <c r="T124" s="11">
        <v>92.6</v>
      </c>
      <c r="U124" s="11">
        <v>45.3</v>
      </c>
      <c r="V124" s="11">
        <v>42.8</v>
      </c>
      <c r="W124" s="11">
        <v>49.5</v>
      </c>
      <c r="X124" s="11">
        <v>58.7</v>
      </c>
      <c r="Y124" s="11">
        <v>61.5</v>
      </c>
      <c r="Z124" s="11">
        <v>79.2</v>
      </c>
      <c r="AA124" s="11">
        <v>93.1</v>
      </c>
      <c r="AB124" s="11">
        <v>99.5</v>
      </c>
      <c r="AC124" s="11">
        <v>96.3</v>
      </c>
      <c r="AD124" s="11">
        <v>97.2</v>
      </c>
      <c r="AE124" s="11">
        <v>102.9</v>
      </c>
      <c r="AF124" s="11">
        <v>113.7</v>
      </c>
      <c r="AG124" s="11">
        <v>123.9</v>
      </c>
      <c r="AH124" s="11">
        <v>130.9</v>
      </c>
      <c r="AI124" s="11">
        <v>136.30000000000001</v>
      </c>
      <c r="AJ124" s="11">
        <v>148.1</v>
      </c>
      <c r="AK124" s="11">
        <v>159.9</v>
      </c>
      <c r="AL124" s="11">
        <v>167.4</v>
      </c>
      <c r="AM124" s="11">
        <v>175.9</v>
      </c>
      <c r="AN124" s="11">
        <v>187.4</v>
      </c>
      <c r="AO124" s="11">
        <v>213</v>
      </c>
      <c r="AP124" s="11">
        <v>241.8</v>
      </c>
      <c r="AQ124" s="11">
        <v>267.8</v>
      </c>
      <c r="AR124" s="11">
        <v>285.60000000000002</v>
      </c>
    </row>
    <row r="125" spans="1:44" s="8" customFormat="1" x14ac:dyDescent="0.25">
      <c r="A125" s="35">
        <v>113</v>
      </c>
      <c r="B125" s="8" t="s">
        <v>978</v>
      </c>
      <c r="C125" s="8" t="s">
        <v>934</v>
      </c>
      <c r="D125" s="9">
        <v>2.1</v>
      </c>
      <c r="E125" s="9">
        <v>1.1000000000000001</v>
      </c>
      <c r="F125" s="9">
        <v>-1.6</v>
      </c>
      <c r="G125" s="9">
        <v>-1.1000000000000001</v>
      </c>
      <c r="H125" s="9">
        <v>-0.9</v>
      </c>
      <c r="I125" s="9">
        <v>-1.5</v>
      </c>
      <c r="J125" s="9">
        <v>-1.3</v>
      </c>
      <c r="K125" s="9">
        <v>-1.5</v>
      </c>
      <c r="L125" s="9">
        <v>1.6</v>
      </c>
      <c r="M125" s="9">
        <v>-0.1</v>
      </c>
      <c r="N125" s="9">
        <v>-0.8</v>
      </c>
      <c r="O125" s="9">
        <v>0.6</v>
      </c>
      <c r="P125" s="9">
        <v>2.2000000000000002</v>
      </c>
      <c r="Q125" s="9">
        <v>-10.3</v>
      </c>
      <c r="R125" s="9">
        <v>-16</v>
      </c>
      <c r="S125" s="9">
        <v>-28.3</v>
      </c>
      <c r="T125" s="9">
        <v>-31</v>
      </c>
      <c r="U125" s="9">
        <v>-7.4</v>
      </c>
      <c r="V125" s="9">
        <v>2.5</v>
      </c>
      <c r="W125" s="9">
        <v>1</v>
      </c>
      <c r="X125" s="9">
        <v>-8</v>
      </c>
      <c r="Y125" s="9">
        <v>2.2000000000000002</v>
      </c>
      <c r="Z125" s="9">
        <v>6</v>
      </c>
      <c r="AA125" s="9">
        <v>-0.3</v>
      </c>
      <c r="AB125" s="9">
        <v>-1.9</v>
      </c>
      <c r="AC125" s="9">
        <v>-6</v>
      </c>
      <c r="AD125" s="9">
        <v>1.6</v>
      </c>
      <c r="AE125" s="9">
        <v>4.4000000000000004</v>
      </c>
      <c r="AF125" s="9">
        <v>0</v>
      </c>
      <c r="AG125" s="9">
        <v>-10.9</v>
      </c>
      <c r="AH125" s="9">
        <v>-1.7</v>
      </c>
      <c r="AI125" s="9">
        <v>2.8</v>
      </c>
      <c r="AJ125" s="9">
        <v>-2.5</v>
      </c>
      <c r="AK125" s="9">
        <v>-1.9</v>
      </c>
      <c r="AL125" s="9">
        <v>1.6</v>
      </c>
      <c r="AM125" s="9">
        <v>-2.6</v>
      </c>
      <c r="AN125" s="9">
        <v>-1.4</v>
      </c>
      <c r="AO125" s="9">
        <v>-1.8</v>
      </c>
      <c r="AP125" s="9">
        <v>-14.8</v>
      </c>
      <c r="AQ125" s="9">
        <v>-9.5</v>
      </c>
      <c r="AR125" s="9">
        <v>-1</v>
      </c>
    </row>
    <row r="126" spans="1:44" s="10" customFormat="1" x14ac:dyDescent="0.25">
      <c r="A126" s="32">
        <v>114</v>
      </c>
      <c r="B126" s="10" t="s">
        <v>1886</v>
      </c>
      <c r="C126" s="10" t="s">
        <v>933</v>
      </c>
      <c r="D126" s="11">
        <v>1.6</v>
      </c>
      <c r="E126" s="11">
        <v>1.9</v>
      </c>
      <c r="F126" s="11">
        <v>1.7</v>
      </c>
      <c r="G126" s="11">
        <v>1</v>
      </c>
      <c r="H126" s="11">
        <v>0.7</v>
      </c>
      <c r="I126" s="11">
        <v>1.2</v>
      </c>
      <c r="J126" s="11">
        <v>1.3</v>
      </c>
      <c r="K126" s="11">
        <v>2.5</v>
      </c>
      <c r="L126" s="11">
        <v>2</v>
      </c>
      <c r="M126" s="11">
        <v>2.2999999999999998</v>
      </c>
      <c r="N126" s="11">
        <v>2.5</v>
      </c>
      <c r="O126" s="11">
        <v>2</v>
      </c>
      <c r="P126" s="11">
        <v>7.1</v>
      </c>
      <c r="Q126" s="11">
        <v>22.2</v>
      </c>
      <c r="R126" s="11">
        <v>29.7</v>
      </c>
      <c r="S126" s="11">
        <v>25</v>
      </c>
      <c r="T126" s="11">
        <v>10.7</v>
      </c>
      <c r="U126" s="11">
        <v>-10.8</v>
      </c>
      <c r="V126" s="11">
        <v>-9.3000000000000007</v>
      </c>
      <c r="W126" s="11">
        <v>-5.8</v>
      </c>
      <c r="X126" s="11">
        <v>-2.4</v>
      </c>
      <c r="Y126" s="11">
        <v>-2.4</v>
      </c>
      <c r="Z126" s="11">
        <v>3.3</v>
      </c>
      <c r="AA126" s="11">
        <v>6.4</v>
      </c>
      <c r="AB126" s="11">
        <v>7</v>
      </c>
      <c r="AC126" s="11">
        <v>4.5</v>
      </c>
      <c r="AD126" s="11">
        <v>2.4</v>
      </c>
      <c r="AE126" s="11">
        <v>3.4</v>
      </c>
      <c r="AF126" s="11">
        <v>4.2</v>
      </c>
      <c r="AG126" s="11">
        <v>5.0999999999999996</v>
      </c>
      <c r="AH126" s="11">
        <v>7</v>
      </c>
      <c r="AI126" s="11">
        <v>5.5</v>
      </c>
      <c r="AJ126" s="11">
        <v>7.4</v>
      </c>
      <c r="AK126" s="11">
        <v>8.3000000000000007</v>
      </c>
      <c r="AL126" s="11">
        <v>7.9</v>
      </c>
      <c r="AM126" s="11">
        <v>7.9</v>
      </c>
      <c r="AN126" s="11">
        <v>6.8</v>
      </c>
      <c r="AO126" s="11">
        <v>9.4</v>
      </c>
      <c r="AP126" s="11">
        <v>10.7</v>
      </c>
      <c r="AQ126" s="11">
        <v>7.7</v>
      </c>
      <c r="AR126" s="11">
        <v>3</v>
      </c>
    </row>
    <row r="127" spans="1:44" s="10" customFormat="1" x14ac:dyDescent="0.25">
      <c r="A127" s="32">
        <v>115</v>
      </c>
      <c r="B127" s="10" t="s">
        <v>977</v>
      </c>
      <c r="C127" s="10" t="s">
        <v>932</v>
      </c>
      <c r="D127" s="11">
        <v>0.5</v>
      </c>
      <c r="E127" s="11">
        <v>-0.8</v>
      </c>
      <c r="F127" s="11">
        <v>-3.3</v>
      </c>
      <c r="G127" s="11">
        <v>-2.1</v>
      </c>
      <c r="H127" s="11">
        <v>-1.7</v>
      </c>
      <c r="I127" s="11">
        <v>-2.7</v>
      </c>
      <c r="J127" s="11">
        <v>-2.6</v>
      </c>
      <c r="K127" s="11">
        <v>-4</v>
      </c>
      <c r="L127" s="11">
        <v>-0.4</v>
      </c>
      <c r="M127" s="11">
        <v>-2.4</v>
      </c>
      <c r="N127" s="11">
        <v>-3.3</v>
      </c>
      <c r="O127" s="11">
        <v>-1.4</v>
      </c>
      <c r="P127" s="11">
        <v>-4.9000000000000004</v>
      </c>
      <c r="Q127" s="11">
        <v>-32.5</v>
      </c>
      <c r="R127" s="11">
        <v>-45.7</v>
      </c>
      <c r="S127" s="11">
        <v>-53.3</v>
      </c>
      <c r="T127" s="11">
        <v>-41.6</v>
      </c>
      <c r="U127" s="11">
        <v>3.4</v>
      </c>
      <c r="V127" s="11">
        <v>11.8</v>
      </c>
      <c r="W127" s="11">
        <v>6.7</v>
      </c>
      <c r="X127" s="11">
        <v>-5.6</v>
      </c>
      <c r="Y127" s="11">
        <v>4.5</v>
      </c>
      <c r="Z127" s="11">
        <v>2.7</v>
      </c>
      <c r="AA127" s="11">
        <v>-6.7</v>
      </c>
      <c r="AB127" s="11">
        <v>-8.8000000000000007</v>
      </c>
      <c r="AC127" s="11">
        <v>-10.5</v>
      </c>
      <c r="AD127" s="11">
        <v>-0.7</v>
      </c>
      <c r="AE127" s="11">
        <v>1</v>
      </c>
      <c r="AF127" s="11">
        <v>-4.0999999999999996</v>
      </c>
      <c r="AG127" s="11">
        <v>-16</v>
      </c>
      <c r="AH127" s="11">
        <v>-8.6999999999999993</v>
      </c>
      <c r="AI127" s="11">
        <v>-2.8</v>
      </c>
      <c r="AJ127" s="11">
        <v>-9.9</v>
      </c>
      <c r="AK127" s="11">
        <v>-10.199999999999999</v>
      </c>
      <c r="AL127" s="11">
        <v>-6.3</v>
      </c>
      <c r="AM127" s="11">
        <v>-10.4</v>
      </c>
      <c r="AN127" s="11">
        <v>-8.1999999999999993</v>
      </c>
      <c r="AO127" s="11">
        <v>-11.2</v>
      </c>
      <c r="AP127" s="11">
        <v>-25.4</v>
      </c>
      <c r="AQ127" s="11">
        <v>-17.2</v>
      </c>
      <c r="AR127" s="11">
        <v>-4</v>
      </c>
    </row>
    <row r="128" spans="1:44" s="8" customFormat="1" x14ac:dyDescent="0.25">
      <c r="A128" s="33"/>
      <c r="B128" s="8" t="s">
        <v>976</v>
      </c>
      <c r="C128" s="8" t="s">
        <v>185</v>
      </c>
      <c r="D128" s="9"/>
      <c r="E128" s="9"/>
      <c r="F128" s="9"/>
      <c r="G128" s="9"/>
      <c r="H128" s="9"/>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row>
    <row r="129" spans="1:44" s="8" customFormat="1" x14ac:dyDescent="0.25">
      <c r="A129" s="35">
        <v>116</v>
      </c>
      <c r="B129" s="8" t="s">
        <v>975</v>
      </c>
      <c r="C129" s="8" t="s">
        <v>1741</v>
      </c>
      <c r="D129" s="9">
        <v>7.1</v>
      </c>
      <c r="E129" s="9">
        <v>5.5</v>
      </c>
      <c r="F129" s="9">
        <v>3.7</v>
      </c>
      <c r="G129" s="9">
        <v>2.5</v>
      </c>
      <c r="H129" s="9">
        <v>2.4</v>
      </c>
      <c r="I129" s="9">
        <v>3</v>
      </c>
      <c r="J129" s="9">
        <v>3.3</v>
      </c>
      <c r="K129" s="9">
        <v>3.6</v>
      </c>
      <c r="L129" s="9">
        <v>4.8</v>
      </c>
      <c r="M129" s="9">
        <v>4.5</v>
      </c>
      <c r="N129" s="9">
        <v>4.7</v>
      </c>
      <c r="O129" s="9">
        <v>5.5</v>
      </c>
      <c r="P129" s="9">
        <v>6.2</v>
      </c>
      <c r="Q129" s="9">
        <v>5.0999999999999996</v>
      </c>
      <c r="R129" s="9">
        <v>4.7</v>
      </c>
      <c r="S129" s="9">
        <v>5.6</v>
      </c>
      <c r="T129" s="9">
        <v>7.5</v>
      </c>
      <c r="U129" s="9">
        <v>15.2</v>
      </c>
      <c r="V129" s="9">
        <v>20.3</v>
      </c>
      <c r="W129" s="9">
        <v>17.600000000000001</v>
      </c>
      <c r="X129" s="9">
        <v>16.399999999999999</v>
      </c>
      <c r="Y129" s="9">
        <v>14.5</v>
      </c>
      <c r="Z129" s="9">
        <v>19.899999999999999</v>
      </c>
      <c r="AA129" s="9">
        <v>19.3</v>
      </c>
      <c r="AB129" s="9">
        <v>18.2</v>
      </c>
      <c r="AC129" s="9">
        <v>18.899999999999999</v>
      </c>
      <c r="AD129" s="9">
        <v>21.2</v>
      </c>
      <c r="AE129" s="9">
        <v>25.2</v>
      </c>
      <c r="AF129" s="9">
        <v>28.3</v>
      </c>
      <c r="AG129" s="9">
        <v>24.4</v>
      </c>
      <c r="AH129" s="9">
        <v>27</v>
      </c>
      <c r="AI129" s="9">
        <v>31.9</v>
      </c>
      <c r="AJ129" s="9">
        <v>32.9</v>
      </c>
      <c r="AK129" s="9">
        <v>35</v>
      </c>
      <c r="AL129" s="9">
        <v>37.6</v>
      </c>
      <c r="AM129" s="9">
        <v>42.3</v>
      </c>
      <c r="AN129" s="9">
        <v>45</v>
      </c>
      <c r="AO129" s="9">
        <v>49</v>
      </c>
      <c r="AP129" s="9">
        <v>52.1</v>
      </c>
      <c r="AQ129" s="9">
        <v>58</v>
      </c>
      <c r="AR129" s="9">
        <v>63.7</v>
      </c>
    </row>
    <row r="130" spans="1:44" s="10" customFormat="1" x14ac:dyDescent="0.25">
      <c r="A130" s="32">
        <v>117</v>
      </c>
      <c r="B130" s="10" t="s">
        <v>1887</v>
      </c>
      <c r="C130" s="10" t="s">
        <v>1742</v>
      </c>
      <c r="D130" s="11">
        <v>0</v>
      </c>
      <c r="E130" s="11">
        <v>0</v>
      </c>
      <c r="F130" s="11">
        <v>0</v>
      </c>
      <c r="G130" s="11">
        <v>0</v>
      </c>
      <c r="H130" s="11">
        <v>0</v>
      </c>
      <c r="I130" s="11">
        <v>0</v>
      </c>
      <c r="J130" s="11">
        <v>0</v>
      </c>
      <c r="K130" s="11">
        <v>0</v>
      </c>
      <c r="L130" s="11">
        <v>0.1</v>
      </c>
      <c r="M130" s="11">
        <v>0.1</v>
      </c>
      <c r="N130" s="11">
        <v>0.1</v>
      </c>
      <c r="O130" s="11">
        <v>0.1</v>
      </c>
      <c r="P130" s="11">
        <v>0.1</v>
      </c>
      <c r="Q130" s="11">
        <v>0.1</v>
      </c>
      <c r="R130" s="11">
        <v>0.1</v>
      </c>
      <c r="S130" s="11">
        <v>0.2</v>
      </c>
      <c r="T130" s="11">
        <v>0.1</v>
      </c>
      <c r="U130" s="11">
        <v>0.1</v>
      </c>
      <c r="V130" s="11">
        <v>0.1</v>
      </c>
      <c r="W130" s="11">
        <v>0.1</v>
      </c>
      <c r="X130" s="11">
        <v>0.1</v>
      </c>
      <c r="Y130" s="11">
        <v>0.1</v>
      </c>
      <c r="Z130" s="11">
        <v>0.2</v>
      </c>
      <c r="AA130" s="11">
        <v>0.2</v>
      </c>
      <c r="AB130" s="11">
        <v>0.2</v>
      </c>
      <c r="AC130" s="11">
        <v>0.2</v>
      </c>
      <c r="AD130" s="11">
        <v>0.2</v>
      </c>
      <c r="AE130" s="11">
        <v>0.2</v>
      </c>
      <c r="AF130" s="11">
        <v>0.2</v>
      </c>
      <c r="AG130" s="11">
        <v>0.2</v>
      </c>
      <c r="AH130" s="11">
        <v>0.2</v>
      </c>
      <c r="AI130" s="11">
        <v>0.2</v>
      </c>
      <c r="AJ130" s="11">
        <v>0.2</v>
      </c>
      <c r="AK130" s="11">
        <v>0.2</v>
      </c>
      <c r="AL130" s="11">
        <v>0.2</v>
      </c>
      <c r="AM130" s="11">
        <v>0.2</v>
      </c>
      <c r="AN130" s="11">
        <v>0.2</v>
      </c>
      <c r="AO130" s="11">
        <v>0.2</v>
      </c>
      <c r="AP130" s="11">
        <v>0.2</v>
      </c>
      <c r="AQ130" s="11">
        <v>0.3</v>
      </c>
      <c r="AR130" s="11">
        <v>0.4</v>
      </c>
    </row>
    <row r="131" spans="1:44" s="10" customFormat="1" x14ac:dyDescent="0.25">
      <c r="A131" s="32">
        <v>118</v>
      </c>
      <c r="B131" s="10" t="s">
        <v>974</v>
      </c>
      <c r="C131" s="10" t="s">
        <v>973</v>
      </c>
      <c r="D131" s="11">
        <v>7</v>
      </c>
      <c r="E131" s="11">
        <v>5.4</v>
      </c>
      <c r="F131" s="11">
        <v>3.6</v>
      </c>
      <c r="G131" s="11">
        <v>2.5</v>
      </c>
      <c r="H131" s="11">
        <v>2.4</v>
      </c>
      <c r="I131" s="11">
        <v>3</v>
      </c>
      <c r="J131" s="11">
        <v>3.3</v>
      </c>
      <c r="K131" s="11">
        <v>3.5</v>
      </c>
      <c r="L131" s="11">
        <v>4.7</v>
      </c>
      <c r="M131" s="11">
        <v>4.4000000000000004</v>
      </c>
      <c r="N131" s="11">
        <v>4.5999999999999996</v>
      </c>
      <c r="O131" s="11">
        <v>5.4</v>
      </c>
      <c r="P131" s="11">
        <v>6.1</v>
      </c>
      <c r="Q131" s="11">
        <v>5</v>
      </c>
      <c r="R131" s="11">
        <v>4.5999999999999996</v>
      </c>
      <c r="S131" s="11">
        <v>5.5</v>
      </c>
      <c r="T131" s="11">
        <v>7.4</v>
      </c>
      <c r="U131" s="11">
        <v>15.1</v>
      </c>
      <c r="V131" s="11">
        <v>20.2</v>
      </c>
      <c r="W131" s="11">
        <v>17.5</v>
      </c>
      <c r="X131" s="11">
        <v>16.3</v>
      </c>
      <c r="Y131" s="11">
        <v>14.4</v>
      </c>
      <c r="Z131" s="11">
        <v>19.7</v>
      </c>
      <c r="AA131" s="11">
        <v>19.100000000000001</v>
      </c>
      <c r="AB131" s="11">
        <v>18</v>
      </c>
      <c r="AC131" s="11">
        <v>18.7</v>
      </c>
      <c r="AD131" s="11">
        <v>21</v>
      </c>
      <c r="AE131" s="11">
        <v>25</v>
      </c>
      <c r="AF131" s="11">
        <v>28.1</v>
      </c>
      <c r="AG131" s="11">
        <v>24.2</v>
      </c>
      <c r="AH131" s="11">
        <v>26.8</v>
      </c>
      <c r="AI131" s="11">
        <v>31.7</v>
      </c>
      <c r="AJ131" s="11">
        <v>32.700000000000003</v>
      </c>
      <c r="AK131" s="11">
        <v>34.799999999999997</v>
      </c>
      <c r="AL131" s="11">
        <v>37.4</v>
      </c>
      <c r="AM131" s="11">
        <v>42</v>
      </c>
      <c r="AN131" s="11">
        <v>44.8</v>
      </c>
      <c r="AO131" s="11">
        <v>48.8</v>
      </c>
      <c r="AP131" s="11">
        <v>51.9</v>
      </c>
      <c r="AQ131" s="11">
        <v>57.7</v>
      </c>
      <c r="AR131" s="11">
        <v>63.3</v>
      </c>
    </row>
    <row r="132" spans="1:44" s="10" customFormat="1" x14ac:dyDescent="0.25">
      <c r="A132" s="32">
        <v>119</v>
      </c>
      <c r="B132" s="10" t="s">
        <v>972</v>
      </c>
      <c r="C132" s="10" t="s">
        <v>971</v>
      </c>
      <c r="D132" s="11">
        <v>5.9</v>
      </c>
      <c r="E132" s="11">
        <v>4.4000000000000004</v>
      </c>
      <c r="F132" s="11">
        <v>2.9</v>
      </c>
      <c r="G132" s="11">
        <v>2</v>
      </c>
      <c r="H132" s="11">
        <v>2</v>
      </c>
      <c r="I132" s="11">
        <v>2.6</v>
      </c>
      <c r="J132" s="11">
        <v>2.8</v>
      </c>
      <c r="K132" s="11">
        <v>3</v>
      </c>
      <c r="L132" s="11">
        <v>4</v>
      </c>
      <c r="M132" s="11">
        <v>3.8</v>
      </c>
      <c r="N132" s="11">
        <v>4</v>
      </c>
      <c r="O132" s="11">
        <v>4.9000000000000004</v>
      </c>
      <c r="P132" s="11">
        <v>5.5</v>
      </c>
      <c r="Q132" s="11">
        <v>4.4000000000000004</v>
      </c>
      <c r="R132" s="11">
        <v>4</v>
      </c>
      <c r="S132" s="11">
        <v>4.9000000000000004</v>
      </c>
      <c r="T132" s="11">
        <v>6.8</v>
      </c>
      <c r="U132" s="11">
        <v>14.2</v>
      </c>
      <c r="V132" s="11">
        <v>18.7</v>
      </c>
      <c r="W132" s="11">
        <v>15.5</v>
      </c>
      <c r="X132" s="11">
        <v>14.5</v>
      </c>
      <c r="Y132" s="11">
        <v>12.4</v>
      </c>
      <c r="Z132" s="11">
        <v>17.100000000000001</v>
      </c>
      <c r="AA132" s="11">
        <v>16.5</v>
      </c>
      <c r="AB132" s="11">
        <v>15.3</v>
      </c>
      <c r="AC132" s="11">
        <v>15.8</v>
      </c>
      <c r="AD132" s="11">
        <v>17.7</v>
      </c>
      <c r="AE132" s="11">
        <v>21.3</v>
      </c>
      <c r="AF132" s="11">
        <v>24</v>
      </c>
      <c r="AG132" s="11">
        <v>20.6</v>
      </c>
      <c r="AH132" s="11">
        <v>22.7</v>
      </c>
      <c r="AI132" s="11">
        <v>27</v>
      </c>
      <c r="AJ132" s="11">
        <v>27.6</v>
      </c>
      <c r="AK132" s="11">
        <v>29.1</v>
      </c>
      <c r="AL132" s="11">
        <v>31.1</v>
      </c>
      <c r="AM132" s="11">
        <v>35</v>
      </c>
      <c r="AN132" s="11">
        <v>37.1</v>
      </c>
      <c r="AO132" s="11">
        <v>40.9</v>
      </c>
      <c r="AP132" s="11">
        <v>43.5</v>
      </c>
      <c r="AQ132" s="11">
        <v>47.9</v>
      </c>
      <c r="AR132" s="11">
        <v>51.9</v>
      </c>
    </row>
    <row r="133" spans="1:44" s="10" customFormat="1" x14ac:dyDescent="0.25">
      <c r="A133" s="32">
        <v>120</v>
      </c>
      <c r="B133" s="10" t="s">
        <v>1888</v>
      </c>
      <c r="C133" s="10" t="s">
        <v>970</v>
      </c>
      <c r="D133" s="11">
        <v>0</v>
      </c>
      <c r="E133" s="11">
        <v>0</v>
      </c>
      <c r="F133" s="11">
        <v>0</v>
      </c>
      <c r="G133" s="11">
        <v>0</v>
      </c>
      <c r="H133" s="11">
        <v>0</v>
      </c>
      <c r="I133" s="11">
        <v>0</v>
      </c>
      <c r="J133" s="11">
        <v>0</v>
      </c>
      <c r="K133" s="11">
        <v>0</v>
      </c>
      <c r="L133" s="11">
        <v>0.1</v>
      </c>
      <c r="M133" s="11">
        <v>0.1</v>
      </c>
      <c r="N133" s="11">
        <v>0.1</v>
      </c>
      <c r="O133" s="11">
        <v>0.1</v>
      </c>
      <c r="P133" s="11">
        <v>0.1</v>
      </c>
      <c r="Q133" s="11">
        <v>0.1</v>
      </c>
      <c r="R133" s="11">
        <v>0.1</v>
      </c>
      <c r="S133" s="11">
        <v>0.2</v>
      </c>
      <c r="T133" s="11">
        <v>0.1</v>
      </c>
      <c r="U133" s="11">
        <v>0.1</v>
      </c>
      <c r="V133" s="11">
        <v>0.1</v>
      </c>
      <c r="W133" s="11">
        <v>0.1</v>
      </c>
      <c r="X133" s="11">
        <v>0.1</v>
      </c>
      <c r="Y133" s="11">
        <v>0.1</v>
      </c>
      <c r="Z133" s="11">
        <v>0.2</v>
      </c>
      <c r="AA133" s="11">
        <v>0.2</v>
      </c>
      <c r="AB133" s="11">
        <v>0.2</v>
      </c>
      <c r="AC133" s="11">
        <v>0.2</v>
      </c>
      <c r="AD133" s="11">
        <v>0.2</v>
      </c>
      <c r="AE133" s="11">
        <v>0.2</v>
      </c>
      <c r="AF133" s="11">
        <v>0.3</v>
      </c>
      <c r="AG133" s="11">
        <v>0.3</v>
      </c>
      <c r="AH133" s="11">
        <v>0.3</v>
      </c>
      <c r="AI133" s="11">
        <v>0.3</v>
      </c>
      <c r="AJ133" s="11">
        <v>0.3</v>
      </c>
      <c r="AK133" s="11">
        <v>0.3</v>
      </c>
      <c r="AL133" s="11">
        <v>0.3</v>
      </c>
      <c r="AM133" s="11">
        <v>0.4</v>
      </c>
      <c r="AN133" s="11">
        <v>0.4</v>
      </c>
      <c r="AO133" s="11">
        <v>0.4</v>
      </c>
      <c r="AP133" s="11">
        <v>0.4</v>
      </c>
      <c r="AQ133" s="11">
        <v>0.5</v>
      </c>
      <c r="AR133" s="11">
        <v>0.5</v>
      </c>
    </row>
    <row r="134" spans="1:44" s="10" customFormat="1" x14ac:dyDescent="0.25">
      <c r="A134" s="32">
        <v>121</v>
      </c>
      <c r="B134" s="10" t="s">
        <v>969</v>
      </c>
      <c r="C134" s="10" t="s">
        <v>968</v>
      </c>
      <c r="D134" s="11">
        <v>5.9</v>
      </c>
      <c r="E134" s="11">
        <v>4.4000000000000004</v>
      </c>
      <c r="F134" s="11">
        <v>2.9</v>
      </c>
      <c r="G134" s="11">
        <v>1.9</v>
      </c>
      <c r="H134" s="11">
        <v>2</v>
      </c>
      <c r="I134" s="11">
        <v>2.5</v>
      </c>
      <c r="J134" s="11">
        <v>2.7</v>
      </c>
      <c r="K134" s="11">
        <v>3</v>
      </c>
      <c r="L134" s="11">
        <v>4</v>
      </c>
      <c r="M134" s="11">
        <v>3.8</v>
      </c>
      <c r="N134" s="11">
        <v>3.9</v>
      </c>
      <c r="O134" s="11">
        <v>4.8</v>
      </c>
      <c r="P134" s="11">
        <v>5.4</v>
      </c>
      <c r="Q134" s="11">
        <v>4.3</v>
      </c>
      <c r="R134" s="11">
        <v>3.9</v>
      </c>
      <c r="S134" s="11">
        <v>4.7</v>
      </c>
      <c r="T134" s="11">
        <v>6.6</v>
      </c>
      <c r="U134" s="11">
        <v>14</v>
      </c>
      <c r="V134" s="11">
        <v>18.600000000000001</v>
      </c>
      <c r="W134" s="11">
        <v>15.4</v>
      </c>
      <c r="X134" s="11">
        <v>14.4</v>
      </c>
      <c r="Y134" s="11">
        <v>12.2</v>
      </c>
      <c r="Z134" s="11">
        <v>16.899999999999999</v>
      </c>
      <c r="AA134" s="11">
        <v>16.2</v>
      </c>
      <c r="AB134" s="11">
        <v>15.1</v>
      </c>
      <c r="AC134" s="11">
        <v>15.6</v>
      </c>
      <c r="AD134" s="11">
        <v>17.5</v>
      </c>
      <c r="AE134" s="11">
        <v>21.1</v>
      </c>
      <c r="AF134" s="11">
        <v>23.8</v>
      </c>
      <c r="AG134" s="11">
        <v>20.3</v>
      </c>
      <c r="AH134" s="11">
        <v>22.4</v>
      </c>
      <c r="AI134" s="11">
        <v>26.8</v>
      </c>
      <c r="AJ134" s="11">
        <v>27.3</v>
      </c>
      <c r="AK134" s="11">
        <v>28.7</v>
      </c>
      <c r="AL134" s="11">
        <v>30.8</v>
      </c>
      <c r="AM134" s="11">
        <v>34.700000000000003</v>
      </c>
      <c r="AN134" s="11">
        <v>36.700000000000003</v>
      </c>
      <c r="AO134" s="11">
        <v>40.5</v>
      </c>
      <c r="AP134" s="11">
        <v>43</v>
      </c>
      <c r="AQ134" s="11">
        <v>47.5</v>
      </c>
      <c r="AR134" s="11">
        <v>51.4</v>
      </c>
    </row>
    <row r="135" spans="1:44" s="10" customFormat="1" x14ac:dyDescent="0.25">
      <c r="A135" s="32">
        <v>122</v>
      </c>
      <c r="B135" s="10" t="s">
        <v>967</v>
      </c>
      <c r="C135" s="10" t="s">
        <v>966</v>
      </c>
      <c r="D135" s="11">
        <v>1.1000000000000001</v>
      </c>
      <c r="E135" s="11">
        <v>1</v>
      </c>
      <c r="F135" s="11">
        <v>0.8</v>
      </c>
      <c r="G135" s="11">
        <v>0.5</v>
      </c>
      <c r="H135" s="11">
        <v>0.4</v>
      </c>
      <c r="I135" s="11">
        <v>0.4</v>
      </c>
      <c r="J135" s="11">
        <v>0.5</v>
      </c>
      <c r="K135" s="11">
        <v>0.6</v>
      </c>
      <c r="L135" s="11">
        <v>0.7</v>
      </c>
      <c r="M135" s="11">
        <v>0.6</v>
      </c>
      <c r="N135" s="11">
        <v>0.7</v>
      </c>
      <c r="O135" s="11">
        <v>0.6</v>
      </c>
      <c r="P135" s="11">
        <v>0.7</v>
      </c>
      <c r="Q135" s="11">
        <v>0.7</v>
      </c>
      <c r="R135" s="11">
        <v>0.7</v>
      </c>
      <c r="S135" s="11">
        <v>0.8</v>
      </c>
      <c r="T135" s="11">
        <v>0.8</v>
      </c>
      <c r="U135" s="11">
        <v>1.1000000000000001</v>
      </c>
      <c r="V135" s="11">
        <v>1.6</v>
      </c>
      <c r="W135" s="11">
        <v>2</v>
      </c>
      <c r="X135" s="11">
        <v>1.9</v>
      </c>
      <c r="Y135" s="11">
        <v>2.2000000000000002</v>
      </c>
      <c r="Z135" s="11">
        <v>2.8</v>
      </c>
      <c r="AA135" s="11">
        <v>2.9</v>
      </c>
      <c r="AB135" s="11">
        <v>2.8</v>
      </c>
      <c r="AC135" s="11">
        <v>3</v>
      </c>
      <c r="AD135" s="11">
        <v>3.5</v>
      </c>
      <c r="AE135" s="11">
        <v>3.9</v>
      </c>
      <c r="AF135" s="11">
        <v>4.3</v>
      </c>
      <c r="AG135" s="11">
        <v>3.9</v>
      </c>
      <c r="AH135" s="11">
        <v>4.3</v>
      </c>
      <c r="AI135" s="11">
        <v>4.9000000000000004</v>
      </c>
      <c r="AJ135" s="11">
        <v>5.3</v>
      </c>
      <c r="AK135" s="11">
        <v>5.9</v>
      </c>
      <c r="AL135" s="11">
        <v>6.5</v>
      </c>
      <c r="AM135" s="11">
        <v>7.2</v>
      </c>
      <c r="AN135" s="11">
        <v>7.9</v>
      </c>
      <c r="AO135" s="11">
        <v>8.1</v>
      </c>
      <c r="AP135" s="11">
        <v>8.6999999999999993</v>
      </c>
      <c r="AQ135" s="11">
        <v>10.1</v>
      </c>
      <c r="AR135" s="11">
        <v>11.8</v>
      </c>
    </row>
    <row r="136" spans="1:44" s="10" customFormat="1" x14ac:dyDescent="0.25">
      <c r="A136" s="32">
        <v>123</v>
      </c>
      <c r="B136" s="10" t="s">
        <v>1889</v>
      </c>
      <c r="C136" s="10" t="s">
        <v>965</v>
      </c>
      <c r="D136" s="11">
        <v>0</v>
      </c>
      <c r="E136" s="11">
        <v>0</v>
      </c>
      <c r="F136" s="11">
        <v>0</v>
      </c>
      <c r="G136" s="11">
        <v>0</v>
      </c>
      <c r="H136" s="11">
        <v>0</v>
      </c>
      <c r="I136" s="11">
        <v>0</v>
      </c>
      <c r="J136" s="11">
        <v>0</v>
      </c>
      <c r="K136" s="11">
        <v>0</v>
      </c>
      <c r="L136" s="11">
        <v>0</v>
      </c>
      <c r="M136" s="11">
        <v>0</v>
      </c>
      <c r="N136" s="11">
        <v>0</v>
      </c>
      <c r="O136" s="11">
        <v>0</v>
      </c>
      <c r="P136" s="11">
        <v>0</v>
      </c>
      <c r="Q136" s="11">
        <v>0</v>
      </c>
      <c r="R136" s="11">
        <v>0</v>
      </c>
      <c r="S136" s="11">
        <v>0</v>
      </c>
      <c r="T136" s="11">
        <v>0</v>
      </c>
      <c r="U136" s="11">
        <v>0</v>
      </c>
      <c r="V136" s="11">
        <v>0</v>
      </c>
      <c r="W136" s="11">
        <v>0</v>
      </c>
      <c r="X136" s="11">
        <v>0</v>
      </c>
      <c r="Y136" s="11">
        <v>0</v>
      </c>
      <c r="Z136" s="11">
        <v>0</v>
      </c>
      <c r="AA136" s="11">
        <v>0</v>
      </c>
      <c r="AB136" s="11">
        <v>0</v>
      </c>
      <c r="AC136" s="11">
        <v>0</v>
      </c>
      <c r="AD136" s="11">
        <v>0</v>
      </c>
      <c r="AE136" s="11">
        <v>0</v>
      </c>
      <c r="AF136" s="11">
        <v>-0.1</v>
      </c>
      <c r="AG136" s="11">
        <v>-0.1</v>
      </c>
      <c r="AH136" s="11">
        <v>-0.1</v>
      </c>
      <c r="AI136" s="11">
        <v>-0.1</v>
      </c>
      <c r="AJ136" s="11">
        <v>-0.1</v>
      </c>
      <c r="AK136" s="11">
        <v>-0.1</v>
      </c>
      <c r="AL136" s="11">
        <v>-0.1</v>
      </c>
      <c r="AM136" s="11">
        <v>-0.1</v>
      </c>
      <c r="AN136" s="11">
        <v>-0.2</v>
      </c>
      <c r="AO136" s="11">
        <v>-0.2</v>
      </c>
      <c r="AP136" s="11">
        <v>-0.2</v>
      </c>
      <c r="AQ136" s="11">
        <v>-0.2</v>
      </c>
      <c r="AR136" s="11">
        <v>-0.2</v>
      </c>
    </row>
    <row r="137" spans="1:44" s="10" customFormat="1" x14ac:dyDescent="0.25">
      <c r="A137" s="32">
        <v>124</v>
      </c>
      <c r="B137" s="10" t="s">
        <v>964</v>
      </c>
      <c r="C137" s="10" t="s">
        <v>963</v>
      </c>
      <c r="D137" s="11">
        <v>1.1000000000000001</v>
      </c>
      <c r="E137" s="11">
        <v>1</v>
      </c>
      <c r="F137" s="11">
        <v>0.8</v>
      </c>
      <c r="G137" s="11">
        <v>0.5</v>
      </c>
      <c r="H137" s="11">
        <v>0.4</v>
      </c>
      <c r="I137" s="11">
        <v>0.4</v>
      </c>
      <c r="J137" s="11">
        <v>0.5</v>
      </c>
      <c r="K137" s="11">
        <v>0.6</v>
      </c>
      <c r="L137" s="11">
        <v>0.7</v>
      </c>
      <c r="M137" s="11">
        <v>0.6</v>
      </c>
      <c r="N137" s="11">
        <v>0.7</v>
      </c>
      <c r="O137" s="11">
        <v>0.6</v>
      </c>
      <c r="P137" s="11">
        <v>0.7</v>
      </c>
      <c r="Q137" s="11">
        <v>0.7</v>
      </c>
      <c r="R137" s="11">
        <v>0.7</v>
      </c>
      <c r="S137" s="11">
        <v>0.8</v>
      </c>
      <c r="T137" s="11">
        <v>0.8</v>
      </c>
      <c r="U137" s="11">
        <v>1.1000000000000001</v>
      </c>
      <c r="V137" s="11">
        <v>1.6</v>
      </c>
      <c r="W137" s="11">
        <v>2</v>
      </c>
      <c r="X137" s="11">
        <v>1.9</v>
      </c>
      <c r="Y137" s="11">
        <v>2.2000000000000002</v>
      </c>
      <c r="Z137" s="11">
        <v>2.8</v>
      </c>
      <c r="AA137" s="11">
        <v>2.9</v>
      </c>
      <c r="AB137" s="11">
        <v>2.9</v>
      </c>
      <c r="AC137" s="11">
        <v>3.1</v>
      </c>
      <c r="AD137" s="11">
        <v>3.5</v>
      </c>
      <c r="AE137" s="11">
        <v>4</v>
      </c>
      <c r="AF137" s="11">
        <v>4.3</v>
      </c>
      <c r="AG137" s="11">
        <v>3.9</v>
      </c>
      <c r="AH137" s="11">
        <v>4.3</v>
      </c>
      <c r="AI137" s="11">
        <v>5</v>
      </c>
      <c r="AJ137" s="11">
        <v>5.4</v>
      </c>
      <c r="AK137" s="11">
        <v>6.1</v>
      </c>
      <c r="AL137" s="11">
        <v>6.6</v>
      </c>
      <c r="AM137" s="11">
        <v>7.4</v>
      </c>
      <c r="AN137" s="11">
        <v>8.1</v>
      </c>
      <c r="AO137" s="11">
        <v>8.3000000000000007</v>
      </c>
      <c r="AP137" s="11">
        <v>8.9</v>
      </c>
      <c r="AQ137" s="11">
        <v>10.3</v>
      </c>
      <c r="AR137" s="11">
        <v>11.9</v>
      </c>
    </row>
    <row r="138" spans="1:44" s="10" customFormat="1" x14ac:dyDescent="0.25">
      <c r="A138" s="32">
        <v>125</v>
      </c>
      <c r="B138" s="10" t="s">
        <v>1890</v>
      </c>
      <c r="C138" s="10" t="s">
        <v>1891</v>
      </c>
      <c r="D138" s="11" t="s">
        <v>242</v>
      </c>
      <c r="E138" s="11" t="s">
        <v>242</v>
      </c>
      <c r="F138" s="11" t="s">
        <v>242</v>
      </c>
      <c r="G138" s="11" t="s">
        <v>242</v>
      </c>
      <c r="H138" s="11" t="s">
        <v>242</v>
      </c>
      <c r="I138" s="11" t="s">
        <v>242</v>
      </c>
      <c r="J138" s="11" t="s">
        <v>242</v>
      </c>
      <c r="K138" s="11" t="s">
        <v>242</v>
      </c>
      <c r="L138" s="11" t="s">
        <v>242</v>
      </c>
      <c r="M138" s="11" t="s">
        <v>242</v>
      </c>
      <c r="N138" s="11" t="s">
        <v>242</v>
      </c>
      <c r="O138" s="11" t="s">
        <v>242</v>
      </c>
      <c r="P138" s="11" t="s">
        <v>242</v>
      </c>
      <c r="Q138" s="11" t="s">
        <v>242</v>
      </c>
      <c r="R138" s="11" t="s">
        <v>242</v>
      </c>
      <c r="S138" s="11" t="s">
        <v>242</v>
      </c>
      <c r="T138" s="11" t="s">
        <v>242</v>
      </c>
      <c r="U138" s="11" t="s">
        <v>242</v>
      </c>
      <c r="V138" s="11" t="s">
        <v>242</v>
      </c>
      <c r="W138" s="11" t="s">
        <v>242</v>
      </c>
      <c r="X138" s="11" t="s">
        <v>242</v>
      </c>
      <c r="Y138" s="11" t="s">
        <v>242</v>
      </c>
      <c r="Z138" s="11" t="s">
        <v>242</v>
      </c>
      <c r="AA138" s="11" t="s">
        <v>242</v>
      </c>
      <c r="AB138" s="11" t="s">
        <v>242</v>
      </c>
      <c r="AC138" s="11" t="s">
        <v>242</v>
      </c>
      <c r="AD138" s="11" t="s">
        <v>242</v>
      </c>
      <c r="AE138" s="11" t="s">
        <v>242</v>
      </c>
      <c r="AF138" s="11" t="s">
        <v>242</v>
      </c>
      <c r="AG138" s="11" t="s">
        <v>242</v>
      </c>
      <c r="AH138" s="11" t="s">
        <v>242</v>
      </c>
      <c r="AI138" s="11" t="s">
        <v>242</v>
      </c>
      <c r="AJ138" s="11" t="s">
        <v>242</v>
      </c>
      <c r="AK138" s="11" t="s">
        <v>242</v>
      </c>
      <c r="AL138" s="11" t="s">
        <v>242</v>
      </c>
      <c r="AM138" s="11" t="s">
        <v>242</v>
      </c>
      <c r="AN138" s="11" t="s">
        <v>242</v>
      </c>
      <c r="AO138" s="11" t="s">
        <v>242</v>
      </c>
      <c r="AP138" s="11" t="s">
        <v>242</v>
      </c>
      <c r="AQ138" s="11" t="s">
        <v>242</v>
      </c>
      <c r="AR138" s="11" t="s">
        <v>242</v>
      </c>
    </row>
    <row r="139" spans="1:44" s="8" customFormat="1" x14ac:dyDescent="0.25">
      <c r="A139" s="35">
        <v>126</v>
      </c>
      <c r="B139" s="8" t="s">
        <v>962</v>
      </c>
      <c r="C139" s="8" t="s">
        <v>961</v>
      </c>
      <c r="D139" s="9">
        <v>6.3</v>
      </c>
      <c r="E139" s="9">
        <v>4.8</v>
      </c>
      <c r="F139" s="9">
        <v>3.5</v>
      </c>
      <c r="G139" s="9">
        <v>2.2999999999999998</v>
      </c>
      <c r="H139" s="9">
        <v>2.2999999999999998</v>
      </c>
      <c r="I139" s="9">
        <v>2.6</v>
      </c>
      <c r="J139" s="9">
        <v>3.3</v>
      </c>
      <c r="K139" s="9">
        <v>3.7</v>
      </c>
      <c r="L139" s="9">
        <v>4.5999999999999996</v>
      </c>
      <c r="M139" s="9">
        <v>3.3</v>
      </c>
      <c r="N139" s="9">
        <v>3.6</v>
      </c>
      <c r="O139" s="9">
        <v>4</v>
      </c>
      <c r="P139" s="9">
        <v>4.9000000000000004</v>
      </c>
      <c r="Q139" s="9">
        <v>5.0999999999999996</v>
      </c>
      <c r="R139" s="9">
        <v>6.8</v>
      </c>
      <c r="S139" s="9">
        <v>7.6</v>
      </c>
      <c r="T139" s="9">
        <v>8.9</v>
      </c>
      <c r="U139" s="9">
        <v>10.3</v>
      </c>
      <c r="V139" s="9">
        <v>11</v>
      </c>
      <c r="W139" s="9">
        <v>15.2</v>
      </c>
      <c r="X139" s="9">
        <v>15.5</v>
      </c>
      <c r="Y139" s="9">
        <v>16.399999999999999</v>
      </c>
      <c r="Z139" s="9">
        <v>19</v>
      </c>
      <c r="AA139" s="9">
        <v>18.7</v>
      </c>
      <c r="AB139" s="9">
        <v>19.5</v>
      </c>
      <c r="AC139" s="9">
        <v>18.7</v>
      </c>
      <c r="AD139" s="9">
        <v>20.8</v>
      </c>
      <c r="AE139" s="9">
        <v>22.5</v>
      </c>
      <c r="AF139" s="9">
        <v>23.6</v>
      </c>
      <c r="AG139" s="9">
        <v>23.6</v>
      </c>
      <c r="AH139" s="9">
        <v>28.3</v>
      </c>
      <c r="AI139" s="9">
        <v>28.8</v>
      </c>
      <c r="AJ139" s="9">
        <v>28.7</v>
      </c>
      <c r="AK139" s="9">
        <v>31.2</v>
      </c>
      <c r="AL139" s="9">
        <v>32.700000000000003</v>
      </c>
      <c r="AM139" s="9">
        <v>34.799999999999997</v>
      </c>
      <c r="AN139" s="9">
        <v>38.9</v>
      </c>
      <c r="AO139" s="9">
        <v>45.2</v>
      </c>
      <c r="AP139" s="9">
        <v>48.7</v>
      </c>
      <c r="AQ139" s="9">
        <v>56.5</v>
      </c>
      <c r="AR139" s="9">
        <v>62.1</v>
      </c>
    </row>
    <row r="140" spans="1:44" s="10" customFormat="1" x14ac:dyDescent="0.25">
      <c r="A140" s="32">
        <v>127</v>
      </c>
      <c r="B140" s="10" t="s">
        <v>1887</v>
      </c>
      <c r="C140" s="10" t="s">
        <v>960</v>
      </c>
      <c r="D140" s="11">
        <v>0</v>
      </c>
      <c r="E140" s="11">
        <v>0</v>
      </c>
      <c r="F140" s="11">
        <v>0</v>
      </c>
      <c r="G140" s="11">
        <v>0</v>
      </c>
      <c r="H140" s="11">
        <v>0</v>
      </c>
      <c r="I140" s="11">
        <v>0</v>
      </c>
      <c r="J140" s="11">
        <v>0</v>
      </c>
      <c r="K140" s="11">
        <v>0</v>
      </c>
      <c r="L140" s="11">
        <v>0.1</v>
      </c>
      <c r="M140" s="11">
        <v>0.1</v>
      </c>
      <c r="N140" s="11">
        <v>0.1</v>
      </c>
      <c r="O140" s="11">
        <v>0.1</v>
      </c>
      <c r="P140" s="11">
        <v>0.1</v>
      </c>
      <c r="Q140" s="11">
        <v>0.1</v>
      </c>
      <c r="R140" s="11">
        <v>0.1</v>
      </c>
      <c r="S140" s="11">
        <v>0.2</v>
      </c>
      <c r="T140" s="11">
        <v>0.1</v>
      </c>
      <c r="U140" s="11">
        <v>0.1</v>
      </c>
      <c r="V140" s="11">
        <v>0.1</v>
      </c>
      <c r="W140" s="11">
        <v>0.1</v>
      </c>
      <c r="X140" s="11">
        <v>0.1</v>
      </c>
      <c r="Y140" s="11">
        <v>0.1</v>
      </c>
      <c r="Z140" s="11">
        <v>0.2</v>
      </c>
      <c r="AA140" s="11">
        <v>0.2</v>
      </c>
      <c r="AB140" s="11">
        <v>0.2</v>
      </c>
      <c r="AC140" s="11">
        <v>0.2</v>
      </c>
      <c r="AD140" s="11">
        <v>0.2</v>
      </c>
      <c r="AE140" s="11">
        <v>0.2</v>
      </c>
      <c r="AF140" s="11">
        <v>0.2</v>
      </c>
      <c r="AG140" s="11">
        <v>0.2</v>
      </c>
      <c r="AH140" s="11">
        <v>0.2</v>
      </c>
      <c r="AI140" s="11">
        <v>0.2</v>
      </c>
      <c r="AJ140" s="11">
        <v>0.2</v>
      </c>
      <c r="AK140" s="11">
        <v>0.2</v>
      </c>
      <c r="AL140" s="11">
        <v>0.2</v>
      </c>
      <c r="AM140" s="11">
        <v>0.2</v>
      </c>
      <c r="AN140" s="11">
        <v>0.2</v>
      </c>
      <c r="AO140" s="11">
        <v>0.2</v>
      </c>
      <c r="AP140" s="11">
        <v>0.2</v>
      </c>
      <c r="AQ140" s="11">
        <v>0.3</v>
      </c>
      <c r="AR140" s="11">
        <v>0.4</v>
      </c>
    </row>
    <row r="141" spans="1:44" s="10" customFormat="1" x14ac:dyDescent="0.25">
      <c r="A141" s="32">
        <v>128</v>
      </c>
      <c r="B141" s="10" t="s">
        <v>1892</v>
      </c>
      <c r="C141" s="10" t="s">
        <v>959</v>
      </c>
      <c r="D141" s="11">
        <v>6.3</v>
      </c>
      <c r="E141" s="11">
        <v>4.8</v>
      </c>
      <c r="F141" s="11">
        <v>3.4</v>
      </c>
      <c r="G141" s="11">
        <v>2.2999999999999998</v>
      </c>
      <c r="H141" s="11">
        <v>2.2999999999999998</v>
      </c>
      <c r="I141" s="11">
        <v>2.5</v>
      </c>
      <c r="J141" s="11">
        <v>3.3</v>
      </c>
      <c r="K141" s="11">
        <v>3.6</v>
      </c>
      <c r="L141" s="11">
        <v>4.5</v>
      </c>
      <c r="M141" s="11">
        <v>3.2</v>
      </c>
      <c r="N141" s="11">
        <v>3.5</v>
      </c>
      <c r="O141" s="11">
        <v>3.9</v>
      </c>
      <c r="P141" s="11">
        <v>4.8</v>
      </c>
      <c r="Q141" s="11">
        <v>5</v>
      </c>
      <c r="R141" s="11">
        <v>6.7</v>
      </c>
      <c r="S141" s="11">
        <v>7.4</v>
      </c>
      <c r="T141" s="11">
        <v>8.6999999999999993</v>
      </c>
      <c r="U141" s="11">
        <v>10.199999999999999</v>
      </c>
      <c r="V141" s="11">
        <v>10.9</v>
      </c>
      <c r="W141" s="11">
        <v>15</v>
      </c>
      <c r="X141" s="11">
        <v>15.4</v>
      </c>
      <c r="Y141" s="11">
        <v>16.2</v>
      </c>
      <c r="Z141" s="11">
        <v>18.8</v>
      </c>
      <c r="AA141" s="11">
        <v>18.5</v>
      </c>
      <c r="AB141" s="11">
        <v>19.3</v>
      </c>
      <c r="AC141" s="11">
        <v>18.5</v>
      </c>
      <c r="AD141" s="11">
        <v>20.6</v>
      </c>
      <c r="AE141" s="11">
        <v>22.4</v>
      </c>
      <c r="AF141" s="11">
        <v>23.4</v>
      </c>
      <c r="AG141" s="11">
        <v>23.4</v>
      </c>
      <c r="AH141" s="11">
        <v>28.1</v>
      </c>
      <c r="AI141" s="11">
        <v>28.6</v>
      </c>
      <c r="AJ141" s="11">
        <v>28.5</v>
      </c>
      <c r="AK141" s="11">
        <v>31</v>
      </c>
      <c r="AL141" s="11">
        <v>32.5</v>
      </c>
      <c r="AM141" s="11">
        <v>34.6</v>
      </c>
      <c r="AN141" s="11">
        <v>38.6</v>
      </c>
      <c r="AO141" s="11">
        <v>44.9</v>
      </c>
      <c r="AP141" s="11">
        <v>48.4</v>
      </c>
      <c r="AQ141" s="11">
        <v>56.2</v>
      </c>
      <c r="AR141" s="11">
        <v>61.7</v>
      </c>
    </row>
    <row r="142" spans="1:44" s="10" customFormat="1" x14ac:dyDescent="0.25">
      <c r="A142" s="32">
        <v>129</v>
      </c>
      <c r="B142" s="10" t="s">
        <v>958</v>
      </c>
      <c r="C142" s="10" t="s">
        <v>957</v>
      </c>
      <c r="D142" s="11">
        <v>5.6</v>
      </c>
      <c r="E142" s="11">
        <v>4.0999999999999996</v>
      </c>
      <c r="F142" s="11">
        <v>2.9</v>
      </c>
      <c r="G142" s="11">
        <v>1.9</v>
      </c>
      <c r="H142" s="11">
        <v>1.9</v>
      </c>
      <c r="I142" s="11">
        <v>2.2000000000000002</v>
      </c>
      <c r="J142" s="11">
        <v>3</v>
      </c>
      <c r="K142" s="11">
        <v>3.2</v>
      </c>
      <c r="L142" s="11">
        <v>4</v>
      </c>
      <c r="M142" s="11">
        <v>2.8</v>
      </c>
      <c r="N142" s="11">
        <v>3.1</v>
      </c>
      <c r="O142" s="11">
        <v>3.4</v>
      </c>
      <c r="P142" s="11">
        <v>4.4000000000000004</v>
      </c>
      <c r="Q142" s="11">
        <v>4.5999999999999996</v>
      </c>
      <c r="R142" s="11">
        <v>6.3</v>
      </c>
      <c r="S142" s="11">
        <v>6.9</v>
      </c>
      <c r="T142" s="11">
        <v>7.5</v>
      </c>
      <c r="U142" s="11">
        <v>7</v>
      </c>
      <c r="V142" s="11">
        <v>7.9</v>
      </c>
      <c r="W142" s="11">
        <v>10.1</v>
      </c>
      <c r="X142" s="11">
        <v>9.1999999999999993</v>
      </c>
      <c r="Y142" s="11">
        <v>11.6</v>
      </c>
      <c r="Z142" s="11">
        <v>14.6</v>
      </c>
      <c r="AA142" s="11">
        <v>15.3</v>
      </c>
      <c r="AB142" s="11">
        <v>16</v>
      </c>
      <c r="AC142" s="11">
        <v>15.4</v>
      </c>
      <c r="AD142" s="11">
        <v>17.2</v>
      </c>
      <c r="AE142" s="11">
        <v>18.899999999999999</v>
      </c>
      <c r="AF142" s="11">
        <v>19.899999999999999</v>
      </c>
      <c r="AG142" s="11">
        <v>20</v>
      </c>
      <c r="AH142" s="11">
        <v>22.3</v>
      </c>
      <c r="AI142" s="11">
        <v>22.8</v>
      </c>
      <c r="AJ142" s="11">
        <v>22.7</v>
      </c>
      <c r="AK142" s="11">
        <v>25</v>
      </c>
      <c r="AL142" s="11">
        <v>26.1</v>
      </c>
      <c r="AM142" s="11">
        <v>28.1</v>
      </c>
      <c r="AN142" s="11">
        <v>31.5</v>
      </c>
      <c r="AO142" s="11">
        <v>37.1</v>
      </c>
      <c r="AP142" s="11">
        <v>39.9</v>
      </c>
      <c r="AQ142" s="11">
        <v>46.6</v>
      </c>
      <c r="AR142" s="11">
        <v>50.5</v>
      </c>
    </row>
    <row r="143" spans="1:44" s="10" customFormat="1" x14ac:dyDescent="0.25">
      <c r="A143" s="32">
        <v>130</v>
      </c>
      <c r="B143" s="10" t="s">
        <v>1893</v>
      </c>
      <c r="C143" s="10" t="s">
        <v>886</v>
      </c>
      <c r="D143" s="11">
        <v>0</v>
      </c>
      <c r="E143" s="11">
        <v>0</v>
      </c>
      <c r="F143" s="11">
        <v>0</v>
      </c>
      <c r="G143" s="11">
        <v>0</v>
      </c>
      <c r="H143" s="11">
        <v>0</v>
      </c>
      <c r="I143" s="11">
        <v>0</v>
      </c>
      <c r="J143" s="11">
        <v>0</v>
      </c>
      <c r="K143" s="11">
        <v>0</v>
      </c>
      <c r="L143" s="11">
        <v>0</v>
      </c>
      <c r="M143" s="11">
        <v>0</v>
      </c>
      <c r="N143" s="11">
        <v>0</v>
      </c>
      <c r="O143" s="11">
        <v>0</v>
      </c>
      <c r="P143" s="11">
        <v>0</v>
      </c>
      <c r="Q143" s="11">
        <v>0</v>
      </c>
      <c r="R143" s="11">
        <v>0</v>
      </c>
      <c r="S143" s="11">
        <v>0</v>
      </c>
      <c r="T143" s="11">
        <v>0</v>
      </c>
      <c r="U143" s="11">
        <v>0</v>
      </c>
      <c r="V143" s="11">
        <v>0</v>
      </c>
      <c r="W143" s="11">
        <v>0</v>
      </c>
      <c r="X143" s="11">
        <v>0</v>
      </c>
      <c r="Y143" s="11">
        <v>0</v>
      </c>
      <c r="Z143" s="11">
        <v>0</v>
      </c>
      <c r="AA143" s="11">
        <v>0</v>
      </c>
      <c r="AB143" s="11">
        <v>0</v>
      </c>
      <c r="AC143" s="11">
        <v>0</v>
      </c>
      <c r="AD143" s="11">
        <v>0</v>
      </c>
      <c r="AE143" s="11">
        <v>0</v>
      </c>
      <c r="AF143" s="11">
        <v>0</v>
      </c>
      <c r="AG143" s="11">
        <v>0</v>
      </c>
      <c r="AH143" s="11">
        <v>0</v>
      </c>
      <c r="AI143" s="11">
        <v>0</v>
      </c>
      <c r="AJ143" s="11">
        <v>0</v>
      </c>
      <c r="AK143" s="11">
        <v>0</v>
      </c>
      <c r="AL143" s="11">
        <v>0</v>
      </c>
      <c r="AM143" s="11">
        <v>0</v>
      </c>
      <c r="AN143" s="11">
        <v>0</v>
      </c>
      <c r="AO143" s="11">
        <v>0</v>
      </c>
      <c r="AP143" s="11">
        <v>0</v>
      </c>
      <c r="AQ143" s="11">
        <v>0</v>
      </c>
      <c r="AR143" s="11">
        <v>0</v>
      </c>
    </row>
    <row r="144" spans="1:44" s="10" customFormat="1" x14ac:dyDescent="0.25">
      <c r="A144" s="32">
        <v>131</v>
      </c>
      <c r="B144" s="10" t="s">
        <v>1894</v>
      </c>
      <c r="C144" s="10" t="s">
        <v>956</v>
      </c>
      <c r="D144" s="11">
        <v>5.6</v>
      </c>
      <c r="E144" s="11">
        <v>4.0999999999999996</v>
      </c>
      <c r="F144" s="11">
        <v>2.9</v>
      </c>
      <c r="G144" s="11">
        <v>1.9</v>
      </c>
      <c r="H144" s="11">
        <v>1.9</v>
      </c>
      <c r="I144" s="11">
        <v>2.2000000000000002</v>
      </c>
      <c r="J144" s="11">
        <v>3</v>
      </c>
      <c r="K144" s="11">
        <v>3.2</v>
      </c>
      <c r="L144" s="11">
        <v>4</v>
      </c>
      <c r="M144" s="11">
        <v>2.8</v>
      </c>
      <c r="N144" s="11">
        <v>3.1</v>
      </c>
      <c r="O144" s="11">
        <v>3.4</v>
      </c>
      <c r="P144" s="11">
        <v>4.4000000000000004</v>
      </c>
      <c r="Q144" s="11">
        <v>4.5999999999999996</v>
      </c>
      <c r="R144" s="11">
        <v>6.3</v>
      </c>
      <c r="S144" s="11">
        <v>6.9</v>
      </c>
      <c r="T144" s="11">
        <v>7.5</v>
      </c>
      <c r="U144" s="11">
        <v>7</v>
      </c>
      <c r="V144" s="11">
        <v>7.9</v>
      </c>
      <c r="W144" s="11">
        <v>10.1</v>
      </c>
      <c r="X144" s="11">
        <v>9.1999999999999993</v>
      </c>
      <c r="Y144" s="11">
        <v>11.6</v>
      </c>
      <c r="Z144" s="11">
        <v>14.6</v>
      </c>
      <c r="AA144" s="11">
        <v>15.3</v>
      </c>
      <c r="AB144" s="11">
        <v>16</v>
      </c>
      <c r="AC144" s="11">
        <v>15.4</v>
      </c>
      <c r="AD144" s="11">
        <v>17.2</v>
      </c>
      <c r="AE144" s="11">
        <v>18.899999999999999</v>
      </c>
      <c r="AF144" s="11">
        <v>19.899999999999999</v>
      </c>
      <c r="AG144" s="11">
        <v>20</v>
      </c>
      <c r="AH144" s="11">
        <v>22.3</v>
      </c>
      <c r="AI144" s="11">
        <v>22.8</v>
      </c>
      <c r="AJ144" s="11">
        <v>22.7</v>
      </c>
      <c r="AK144" s="11">
        <v>25</v>
      </c>
      <c r="AL144" s="11">
        <v>26.1</v>
      </c>
      <c r="AM144" s="11">
        <v>28.1</v>
      </c>
      <c r="AN144" s="11">
        <v>31.5</v>
      </c>
      <c r="AO144" s="11">
        <v>37.1</v>
      </c>
      <c r="AP144" s="11">
        <v>39.9</v>
      </c>
      <c r="AQ144" s="11">
        <v>46.6</v>
      </c>
      <c r="AR144" s="11">
        <v>50.5</v>
      </c>
    </row>
    <row r="145" spans="1:44" s="10" customFormat="1" x14ac:dyDescent="0.25">
      <c r="A145" s="32">
        <v>132</v>
      </c>
      <c r="B145" s="10" t="s">
        <v>955</v>
      </c>
      <c r="C145" s="10" t="s">
        <v>954</v>
      </c>
      <c r="D145" s="11">
        <v>0.4</v>
      </c>
      <c r="E145" s="11">
        <v>0.3</v>
      </c>
      <c r="F145" s="11">
        <v>0.3</v>
      </c>
      <c r="G145" s="11">
        <v>0.2</v>
      </c>
      <c r="H145" s="11">
        <v>0.1</v>
      </c>
      <c r="I145" s="11">
        <v>0.2</v>
      </c>
      <c r="J145" s="11">
        <v>0.2</v>
      </c>
      <c r="K145" s="11">
        <v>0.3</v>
      </c>
      <c r="L145" s="11">
        <v>0.4</v>
      </c>
      <c r="M145" s="11">
        <v>0.3</v>
      </c>
      <c r="N145" s="11">
        <v>0.3</v>
      </c>
      <c r="O145" s="11">
        <v>0.3</v>
      </c>
      <c r="P145" s="11">
        <v>0.3</v>
      </c>
      <c r="Q145" s="11">
        <v>0.3</v>
      </c>
      <c r="R145" s="11">
        <v>0.4</v>
      </c>
      <c r="S145" s="11">
        <v>0.4</v>
      </c>
      <c r="T145" s="11">
        <v>0.5</v>
      </c>
      <c r="U145" s="11">
        <v>0.4</v>
      </c>
      <c r="V145" s="11">
        <v>0.5</v>
      </c>
      <c r="W145" s="11">
        <v>0.6</v>
      </c>
      <c r="X145" s="11">
        <v>0.7</v>
      </c>
      <c r="Y145" s="11">
        <v>0.7</v>
      </c>
      <c r="Z145" s="11">
        <v>0.9</v>
      </c>
      <c r="AA145" s="11">
        <v>0.9</v>
      </c>
      <c r="AB145" s="11">
        <v>0.9</v>
      </c>
      <c r="AC145" s="11">
        <v>0.9</v>
      </c>
      <c r="AD145" s="11">
        <v>1.1000000000000001</v>
      </c>
      <c r="AE145" s="11">
        <v>1.1000000000000001</v>
      </c>
      <c r="AF145" s="11">
        <v>1.2</v>
      </c>
      <c r="AG145" s="11">
        <v>1.2</v>
      </c>
      <c r="AH145" s="11">
        <v>1.5</v>
      </c>
      <c r="AI145" s="11">
        <v>1.8</v>
      </c>
      <c r="AJ145" s="11">
        <v>1.8</v>
      </c>
      <c r="AK145" s="11">
        <v>1.8</v>
      </c>
      <c r="AL145" s="11">
        <v>2.1</v>
      </c>
      <c r="AM145" s="11">
        <v>2.2999999999999998</v>
      </c>
      <c r="AN145" s="11">
        <v>2.6</v>
      </c>
      <c r="AO145" s="11">
        <v>3</v>
      </c>
      <c r="AP145" s="11">
        <v>3.3</v>
      </c>
      <c r="AQ145" s="11">
        <v>4</v>
      </c>
      <c r="AR145" s="11">
        <v>5.7</v>
      </c>
    </row>
    <row r="146" spans="1:44" s="10" customFormat="1" x14ac:dyDescent="0.25">
      <c r="A146" s="32">
        <v>133</v>
      </c>
      <c r="B146" s="10" t="s">
        <v>1895</v>
      </c>
      <c r="C146" s="10" t="s">
        <v>953</v>
      </c>
      <c r="D146" s="11">
        <v>0</v>
      </c>
      <c r="E146" s="11">
        <v>0</v>
      </c>
      <c r="F146" s="11">
        <v>0</v>
      </c>
      <c r="G146" s="11">
        <v>0</v>
      </c>
      <c r="H146" s="11">
        <v>0</v>
      </c>
      <c r="I146" s="11">
        <v>0</v>
      </c>
      <c r="J146" s="11">
        <v>0</v>
      </c>
      <c r="K146" s="11">
        <v>0</v>
      </c>
      <c r="L146" s="11">
        <v>0.1</v>
      </c>
      <c r="M146" s="11">
        <v>0.1</v>
      </c>
      <c r="N146" s="11">
        <v>0.1</v>
      </c>
      <c r="O146" s="11">
        <v>0.1</v>
      </c>
      <c r="P146" s="11">
        <v>0.1</v>
      </c>
      <c r="Q146" s="11">
        <v>0.1</v>
      </c>
      <c r="R146" s="11">
        <v>0.1</v>
      </c>
      <c r="S146" s="11">
        <v>0.2</v>
      </c>
      <c r="T146" s="11">
        <v>0.1</v>
      </c>
      <c r="U146" s="11">
        <v>0.1</v>
      </c>
      <c r="V146" s="11">
        <v>0.1</v>
      </c>
      <c r="W146" s="11">
        <v>0.1</v>
      </c>
      <c r="X146" s="11">
        <v>0.1</v>
      </c>
      <c r="Y146" s="11">
        <v>0.1</v>
      </c>
      <c r="Z146" s="11">
        <v>0.2</v>
      </c>
      <c r="AA146" s="11">
        <v>0.2</v>
      </c>
      <c r="AB146" s="11">
        <v>0.2</v>
      </c>
      <c r="AC146" s="11">
        <v>0.2</v>
      </c>
      <c r="AD146" s="11">
        <v>0.2</v>
      </c>
      <c r="AE146" s="11">
        <v>0.2</v>
      </c>
      <c r="AF146" s="11">
        <v>0.2</v>
      </c>
      <c r="AG146" s="11">
        <v>0.2</v>
      </c>
      <c r="AH146" s="11">
        <v>0.2</v>
      </c>
      <c r="AI146" s="11">
        <v>0.2</v>
      </c>
      <c r="AJ146" s="11">
        <v>0.2</v>
      </c>
      <c r="AK146" s="11">
        <v>0.2</v>
      </c>
      <c r="AL146" s="11">
        <v>0.2</v>
      </c>
      <c r="AM146" s="11">
        <v>0.2</v>
      </c>
      <c r="AN146" s="11">
        <v>0.2</v>
      </c>
      <c r="AO146" s="11">
        <v>0.2</v>
      </c>
      <c r="AP146" s="11">
        <v>0.2</v>
      </c>
      <c r="AQ146" s="11">
        <v>0.3</v>
      </c>
      <c r="AR146" s="11">
        <v>0.4</v>
      </c>
    </row>
    <row r="147" spans="1:44" s="10" customFormat="1" x14ac:dyDescent="0.25">
      <c r="A147" s="32">
        <v>134</v>
      </c>
      <c r="B147" s="10" t="s">
        <v>1896</v>
      </c>
      <c r="C147" s="10" t="s">
        <v>952</v>
      </c>
      <c r="D147" s="11">
        <v>0.3</v>
      </c>
      <c r="E147" s="11">
        <v>0.3</v>
      </c>
      <c r="F147" s="11">
        <v>0.2</v>
      </c>
      <c r="G147" s="11">
        <v>0.1</v>
      </c>
      <c r="H147" s="11">
        <v>0.1</v>
      </c>
      <c r="I147" s="11">
        <v>0.1</v>
      </c>
      <c r="J147" s="11">
        <v>0.2</v>
      </c>
      <c r="K147" s="11">
        <v>0.3</v>
      </c>
      <c r="L147" s="11">
        <v>0.3</v>
      </c>
      <c r="M147" s="11">
        <v>0.2</v>
      </c>
      <c r="N147" s="11">
        <v>0.2</v>
      </c>
      <c r="O147" s="11">
        <v>0.2</v>
      </c>
      <c r="P147" s="11">
        <v>0.2</v>
      </c>
      <c r="Q147" s="11">
        <v>0.2</v>
      </c>
      <c r="R147" s="11">
        <v>0.2</v>
      </c>
      <c r="S147" s="11">
        <v>0.3</v>
      </c>
      <c r="T147" s="11">
        <v>0.3</v>
      </c>
      <c r="U147" s="11">
        <v>0.3</v>
      </c>
      <c r="V147" s="11">
        <v>0.4</v>
      </c>
      <c r="W147" s="11">
        <v>0.5</v>
      </c>
      <c r="X147" s="11">
        <v>0.5</v>
      </c>
      <c r="Y147" s="11">
        <v>0.6</v>
      </c>
      <c r="Z147" s="11">
        <v>0.7</v>
      </c>
      <c r="AA147" s="11">
        <v>0.7</v>
      </c>
      <c r="AB147" s="11">
        <v>0.8</v>
      </c>
      <c r="AC147" s="11">
        <v>0.8</v>
      </c>
      <c r="AD147" s="11">
        <v>0.9</v>
      </c>
      <c r="AE147" s="11">
        <v>1</v>
      </c>
      <c r="AF147" s="11">
        <v>1</v>
      </c>
      <c r="AG147" s="11">
        <v>1</v>
      </c>
      <c r="AH147" s="11">
        <v>1.3</v>
      </c>
      <c r="AI147" s="11">
        <v>1.6</v>
      </c>
      <c r="AJ147" s="11">
        <v>1.6</v>
      </c>
      <c r="AK147" s="11">
        <v>1.6</v>
      </c>
      <c r="AL147" s="11">
        <v>1.9</v>
      </c>
      <c r="AM147" s="11">
        <v>2.1</v>
      </c>
      <c r="AN147" s="11">
        <v>2.4</v>
      </c>
      <c r="AO147" s="11">
        <v>2.8</v>
      </c>
      <c r="AP147" s="11">
        <v>3</v>
      </c>
      <c r="AQ147" s="11">
        <v>3.7</v>
      </c>
      <c r="AR147" s="11">
        <v>5.3</v>
      </c>
    </row>
    <row r="148" spans="1:44" s="10" customFormat="1" x14ac:dyDescent="0.25">
      <c r="A148" s="32">
        <v>135</v>
      </c>
      <c r="B148" s="10" t="s">
        <v>1897</v>
      </c>
      <c r="C148" s="10" t="s">
        <v>951</v>
      </c>
      <c r="D148" s="11">
        <v>0.4</v>
      </c>
      <c r="E148" s="11">
        <v>0.3</v>
      </c>
      <c r="F148" s="11">
        <v>0.3</v>
      </c>
      <c r="G148" s="11">
        <v>0.2</v>
      </c>
      <c r="H148" s="11">
        <v>0.2</v>
      </c>
      <c r="I148" s="11">
        <v>0.2</v>
      </c>
      <c r="J148" s="11">
        <v>0.2</v>
      </c>
      <c r="K148" s="11">
        <v>0.2</v>
      </c>
      <c r="L148" s="11">
        <v>0.2</v>
      </c>
      <c r="M148" s="11">
        <v>0.2</v>
      </c>
      <c r="N148" s="11">
        <v>0.2</v>
      </c>
      <c r="O148" s="11">
        <v>0.2</v>
      </c>
      <c r="P148" s="11">
        <v>0.2</v>
      </c>
      <c r="Q148" s="11">
        <v>0.2</v>
      </c>
      <c r="R148" s="11">
        <v>0.2</v>
      </c>
      <c r="S148" s="11">
        <v>0.3</v>
      </c>
      <c r="T148" s="11">
        <v>0.8</v>
      </c>
      <c r="U148" s="11">
        <v>2.9</v>
      </c>
      <c r="V148" s="11">
        <v>2.6</v>
      </c>
      <c r="W148" s="11">
        <v>4.5</v>
      </c>
      <c r="X148" s="11">
        <v>5.6</v>
      </c>
      <c r="Y148" s="11">
        <v>4</v>
      </c>
      <c r="Z148" s="11">
        <v>3.5</v>
      </c>
      <c r="AA148" s="11">
        <v>2.6</v>
      </c>
      <c r="AB148" s="11">
        <v>2.5</v>
      </c>
      <c r="AC148" s="11">
        <v>2.2999999999999998</v>
      </c>
      <c r="AD148" s="11">
        <v>2.6</v>
      </c>
      <c r="AE148" s="11">
        <v>2.5</v>
      </c>
      <c r="AF148" s="11">
        <v>2.4</v>
      </c>
      <c r="AG148" s="11">
        <v>2.4</v>
      </c>
      <c r="AH148" s="11">
        <v>4.4000000000000004</v>
      </c>
      <c r="AI148" s="11">
        <v>4.0999999999999996</v>
      </c>
      <c r="AJ148" s="11">
        <v>4.2</v>
      </c>
      <c r="AK148" s="11">
        <v>4.4000000000000004</v>
      </c>
      <c r="AL148" s="11">
        <v>4.5</v>
      </c>
      <c r="AM148" s="11">
        <v>4.4000000000000004</v>
      </c>
      <c r="AN148" s="11">
        <v>4.7</v>
      </c>
      <c r="AO148" s="11">
        <v>5.0999999999999996</v>
      </c>
      <c r="AP148" s="11">
        <v>5.5</v>
      </c>
      <c r="AQ148" s="11">
        <v>5.9</v>
      </c>
      <c r="AR148" s="11">
        <v>5.9</v>
      </c>
    </row>
    <row r="149" spans="1:44" s="8" customFormat="1" x14ac:dyDescent="0.25">
      <c r="A149" s="33"/>
      <c r="B149" s="8" t="s">
        <v>950</v>
      </c>
      <c r="C149" s="8" t="s">
        <v>185</v>
      </c>
      <c r="D149" s="9"/>
      <c r="E149" s="9"/>
      <c r="F149" s="9"/>
      <c r="G149" s="9"/>
      <c r="H149" s="9"/>
      <c r="I149" s="9"/>
      <c r="J149" s="9"/>
      <c r="K149" s="9"/>
      <c r="L149" s="9"/>
      <c r="M149" s="9"/>
      <c r="N149" s="9"/>
      <c r="O149" s="9"/>
      <c r="P149" s="9"/>
      <c r="Q149" s="9"/>
      <c r="R149" s="9"/>
      <c r="S149" s="9"/>
      <c r="T149" s="9"/>
      <c r="U149" s="9"/>
      <c r="V149" s="9"/>
      <c r="W149" s="9"/>
      <c r="X149" s="9"/>
      <c r="Y149" s="9"/>
      <c r="Z149" s="9"/>
      <c r="AA149" s="9"/>
      <c r="AB149" s="9"/>
      <c r="AC149" s="9"/>
      <c r="AD149" s="9"/>
      <c r="AE149" s="9"/>
      <c r="AF149" s="9"/>
      <c r="AG149" s="9"/>
      <c r="AH149" s="9"/>
      <c r="AI149" s="9"/>
      <c r="AJ149" s="9"/>
      <c r="AK149" s="9"/>
      <c r="AL149" s="9"/>
      <c r="AM149" s="9"/>
      <c r="AN149" s="9"/>
      <c r="AO149" s="9"/>
      <c r="AP149" s="9"/>
      <c r="AQ149" s="9"/>
      <c r="AR149" s="9"/>
    </row>
    <row r="150" spans="1:44" s="8" customFormat="1" x14ac:dyDescent="0.25">
      <c r="A150" s="35">
        <v>136</v>
      </c>
      <c r="B150" s="8" t="s">
        <v>949</v>
      </c>
      <c r="C150" s="8" t="s">
        <v>948</v>
      </c>
      <c r="D150" s="9">
        <v>20.8</v>
      </c>
      <c r="E150" s="9">
        <v>15.4</v>
      </c>
      <c r="F150" s="9">
        <v>9.8000000000000007</v>
      </c>
      <c r="G150" s="9">
        <v>4.2</v>
      </c>
      <c r="H150" s="9">
        <v>4.5</v>
      </c>
      <c r="I150" s="9">
        <v>7.4</v>
      </c>
      <c r="J150" s="9">
        <v>10.199999999999999</v>
      </c>
      <c r="K150" s="9">
        <v>13.5</v>
      </c>
      <c r="L150" s="9">
        <v>17.100000000000001</v>
      </c>
      <c r="M150" s="9">
        <v>13.4</v>
      </c>
      <c r="N150" s="9">
        <v>15.9</v>
      </c>
      <c r="O150" s="9">
        <v>20.6</v>
      </c>
      <c r="P150" s="9">
        <v>31.5</v>
      </c>
      <c r="Q150" s="9">
        <v>40.700000000000003</v>
      </c>
      <c r="R150" s="9">
        <v>45.2</v>
      </c>
      <c r="S150" s="9">
        <v>45.4</v>
      </c>
      <c r="T150" s="9">
        <v>36.4</v>
      </c>
      <c r="U150" s="9">
        <v>42.8</v>
      </c>
      <c r="V150" s="9">
        <v>52.1</v>
      </c>
      <c r="W150" s="9">
        <v>61.3</v>
      </c>
      <c r="X150" s="9">
        <v>51.3</v>
      </c>
      <c r="Y150" s="9">
        <v>66.099999999999994</v>
      </c>
      <c r="Z150" s="9">
        <v>83.2</v>
      </c>
      <c r="AA150" s="9">
        <v>82.5</v>
      </c>
      <c r="AB150" s="9">
        <v>85.7</v>
      </c>
      <c r="AC150" s="9">
        <v>83.6</v>
      </c>
      <c r="AD150" s="9">
        <v>98.5</v>
      </c>
      <c r="AE150" s="9">
        <v>107.5</v>
      </c>
      <c r="AF150" s="9">
        <v>111.5</v>
      </c>
      <c r="AG150" s="9">
        <v>104.4</v>
      </c>
      <c r="AH150" s="9">
        <v>120.2</v>
      </c>
      <c r="AI150" s="9">
        <v>125.6</v>
      </c>
      <c r="AJ150" s="9">
        <v>130.69999999999999</v>
      </c>
      <c r="AK150" s="9">
        <v>143.4</v>
      </c>
      <c r="AL150" s="9">
        <v>152.69999999999999</v>
      </c>
      <c r="AM150" s="9">
        <v>166</v>
      </c>
      <c r="AN150" s="9">
        <v>183.7</v>
      </c>
      <c r="AO150" s="9">
        <v>201.6</v>
      </c>
      <c r="AP150" s="9">
        <v>203.8</v>
      </c>
      <c r="AQ150" s="9">
        <v>217.7</v>
      </c>
      <c r="AR150" s="9">
        <v>234.7</v>
      </c>
    </row>
    <row r="151" spans="1:44" s="10" customFormat="1" x14ac:dyDescent="0.25">
      <c r="A151" s="32">
        <v>137</v>
      </c>
      <c r="B151" s="10" t="s">
        <v>1898</v>
      </c>
      <c r="C151" s="10" t="s">
        <v>947</v>
      </c>
      <c r="D151" s="11">
        <v>5.6</v>
      </c>
      <c r="E151" s="11">
        <v>5.2</v>
      </c>
      <c r="F151" s="11">
        <v>4.5</v>
      </c>
      <c r="G151" s="11">
        <v>2.9</v>
      </c>
      <c r="H151" s="11">
        <v>2.5</v>
      </c>
      <c r="I151" s="11">
        <v>3.4</v>
      </c>
      <c r="J151" s="11">
        <v>3.8</v>
      </c>
      <c r="K151" s="11">
        <v>5.5</v>
      </c>
      <c r="L151" s="11">
        <v>5.4</v>
      </c>
      <c r="M151" s="11">
        <v>5.9</v>
      </c>
      <c r="N151" s="11">
        <v>6.7</v>
      </c>
      <c r="O151" s="11">
        <v>6.9</v>
      </c>
      <c r="P151" s="11">
        <v>13.8</v>
      </c>
      <c r="Q151" s="11">
        <v>30.7</v>
      </c>
      <c r="R151" s="11">
        <v>41.1</v>
      </c>
      <c r="S151" s="11">
        <v>39.4</v>
      </c>
      <c r="T151" s="11">
        <v>27</v>
      </c>
      <c r="U151" s="11">
        <v>11.9</v>
      </c>
      <c r="V151" s="11">
        <v>16.600000000000001</v>
      </c>
      <c r="W151" s="11">
        <v>22.9</v>
      </c>
      <c r="X151" s="11">
        <v>25.1</v>
      </c>
      <c r="Y151" s="11">
        <v>30.8</v>
      </c>
      <c r="Z151" s="11">
        <v>37.5</v>
      </c>
      <c r="AA151" s="11">
        <v>42.6</v>
      </c>
      <c r="AB151" s="11">
        <v>45.4</v>
      </c>
      <c r="AC151" s="11">
        <v>46</v>
      </c>
      <c r="AD151" s="11">
        <v>48.5</v>
      </c>
      <c r="AE151" s="11">
        <v>50.2</v>
      </c>
      <c r="AF151" s="11">
        <v>52.1</v>
      </c>
      <c r="AG151" s="11">
        <v>53.9</v>
      </c>
      <c r="AH151" s="11">
        <v>62.3</v>
      </c>
      <c r="AI151" s="11">
        <v>61.2</v>
      </c>
      <c r="AJ151" s="11">
        <v>64.400000000000006</v>
      </c>
      <c r="AK151" s="11">
        <v>68.5</v>
      </c>
      <c r="AL151" s="11">
        <v>72.5</v>
      </c>
      <c r="AM151" s="11">
        <v>76.2</v>
      </c>
      <c r="AN151" s="11">
        <v>78.900000000000006</v>
      </c>
      <c r="AO151" s="11">
        <v>83.6</v>
      </c>
      <c r="AP151" s="11">
        <v>88.2</v>
      </c>
      <c r="AQ151" s="11">
        <v>93.7</v>
      </c>
      <c r="AR151" s="11">
        <v>96.3</v>
      </c>
    </row>
    <row r="152" spans="1:44" s="10" customFormat="1" x14ac:dyDescent="0.25">
      <c r="A152" s="32">
        <v>138</v>
      </c>
      <c r="B152" s="10" t="s">
        <v>1899</v>
      </c>
      <c r="C152" s="10" t="s">
        <v>946</v>
      </c>
      <c r="D152" s="11">
        <v>15.3</v>
      </c>
      <c r="E152" s="11">
        <v>10.199999999999999</v>
      </c>
      <c r="F152" s="11">
        <v>5.3</v>
      </c>
      <c r="G152" s="11">
        <v>1.3</v>
      </c>
      <c r="H152" s="11">
        <v>1.9</v>
      </c>
      <c r="I152" s="11">
        <v>4</v>
      </c>
      <c r="J152" s="11">
        <v>6.3</v>
      </c>
      <c r="K152" s="11">
        <v>8</v>
      </c>
      <c r="L152" s="11">
        <v>11.7</v>
      </c>
      <c r="M152" s="11">
        <v>7.5</v>
      </c>
      <c r="N152" s="11">
        <v>9.1999999999999993</v>
      </c>
      <c r="O152" s="11">
        <v>13.7</v>
      </c>
      <c r="P152" s="11">
        <v>17.600000000000001</v>
      </c>
      <c r="Q152" s="11">
        <v>10</v>
      </c>
      <c r="R152" s="11">
        <v>4.0999999999999996</v>
      </c>
      <c r="S152" s="11">
        <v>6</v>
      </c>
      <c r="T152" s="11">
        <v>9.3000000000000007</v>
      </c>
      <c r="U152" s="11">
        <v>30.8</v>
      </c>
      <c r="V152" s="11">
        <v>35.5</v>
      </c>
      <c r="W152" s="11">
        <v>38.4</v>
      </c>
      <c r="X152" s="11">
        <v>26.2</v>
      </c>
      <c r="Y152" s="11">
        <v>35.299999999999997</v>
      </c>
      <c r="Z152" s="11">
        <v>45.7</v>
      </c>
      <c r="AA152" s="11">
        <v>39.9</v>
      </c>
      <c r="AB152" s="11">
        <v>40.4</v>
      </c>
      <c r="AC152" s="11">
        <v>37.700000000000003</v>
      </c>
      <c r="AD152" s="11">
        <v>50</v>
      </c>
      <c r="AE152" s="11">
        <v>57.3</v>
      </c>
      <c r="AF152" s="11">
        <v>59.4</v>
      </c>
      <c r="AG152" s="11">
        <v>50.4</v>
      </c>
      <c r="AH152" s="11">
        <v>57.9</v>
      </c>
      <c r="AI152" s="11">
        <v>64.5</v>
      </c>
      <c r="AJ152" s="11">
        <v>66.3</v>
      </c>
      <c r="AK152" s="11">
        <v>74.8</v>
      </c>
      <c r="AL152" s="11">
        <v>80.099999999999994</v>
      </c>
      <c r="AM152" s="11">
        <v>89.8</v>
      </c>
      <c r="AN152" s="11">
        <v>104.8</v>
      </c>
      <c r="AO152" s="11">
        <v>118</v>
      </c>
      <c r="AP152" s="11">
        <v>115.6</v>
      </c>
      <c r="AQ152" s="11">
        <v>124</v>
      </c>
      <c r="AR152" s="11">
        <v>138.4</v>
      </c>
    </row>
    <row r="153" spans="1:44" s="8" customFormat="1" x14ac:dyDescent="0.25">
      <c r="A153" s="35">
        <v>139</v>
      </c>
      <c r="B153" s="8" t="s">
        <v>945</v>
      </c>
      <c r="C153" s="8" t="s">
        <v>944</v>
      </c>
      <c r="D153" s="9">
        <v>9.6999999999999993</v>
      </c>
      <c r="E153" s="9">
        <v>5.6</v>
      </c>
      <c r="F153" s="9">
        <v>-0.4</v>
      </c>
      <c r="G153" s="9">
        <v>-4.3</v>
      </c>
      <c r="H153" s="9">
        <v>-4.0999999999999996</v>
      </c>
      <c r="I153" s="9">
        <v>-1.4</v>
      </c>
      <c r="J153" s="9">
        <v>1.9</v>
      </c>
      <c r="K153" s="9">
        <v>3.6</v>
      </c>
      <c r="L153" s="9">
        <v>7.4</v>
      </c>
      <c r="M153" s="9">
        <v>2.7</v>
      </c>
      <c r="N153" s="9">
        <v>4.5</v>
      </c>
      <c r="O153" s="9">
        <v>8.9</v>
      </c>
      <c r="P153" s="9">
        <v>19.100000000000001</v>
      </c>
      <c r="Q153" s="9">
        <v>26.7</v>
      </c>
      <c r="R153" s="9">
        <v>29</v>
      </c>
      <c r="S153" s="9">
        <v>21.5</v>
      </c>
      <c r="T153" s="9">
        <v>9.4</v>
      </c>
      <c r="U153" s="9">
        <v>15.8</v>
      </c>
      <c r="V153" s="9">
        <v>20.100000000000001</v>
      </c>
      <c r="W153" s="9">
        <v>30.1</v>
      </c>
      <c r="X153" s="9">
        <v>17.2</v>
      </c>
      <c r="Y153" s="9">
        <v>31.5</v>
      </c>
      <c r="Z153" s="9">
        <v>42</v>
      </c>
      <c r="AA153" s="9">
        <v>39.299999999999997</v>
      </c>
      <c r="AB153" s="9">
        <v>38.5</v>
      </c>
      <c r="AC153" s="9">
        <v>34.799999999999997</v>
      </c>
      <c r="AD153" s="9">
        <v>47.5</v>
      </c>
      <c r="AE153" s="9">
        <v>55.4</v>
      </c>
      <c r="AF153" s="9">
        <v>52.9</v>
      </c>
      <c r="AG153" s="9">
        <v>41.3</v>
      </c>
      <c r="AH153" s="9">
        <v>54.7</v>
      </c>
      <c r="AI153" s="9">
        <v>59.1</v>
      </c>
      <c r="AJ153" s="9">
        <v>61.1</v>
      </c>
      <c r="AK153" s="9">
        <v>69.400000000000006</v>
      </c>
      <c r="AL153" s="9">
        <v>76.2</v>
      </c>
      <c r="AM153" s="9">
        <v>83.6</v>
      </c>
      <c r="AN153" s="9">
        <v>94.9</v>
      </c>
      <c r="AO153" s="9">
        <v>101.1</v>
      </c>
      <c r="AP153" s="9">
        <v>96.9</v>
      </c>
      <c r="AQ153" s="9">
        <v>101.2</v>
      </c>
      <c r="AR153" s="9">
        <v>108.2</v>
      </c>
    </row>
    <row r="154" spans="1:44" s="10" customFormat="1" x14ac:dyDescent="0.25">
      <c r="A154" s="32">
        <v>140</v>
      </c>
      <c r="B154" s="10" t="s">
        <v>1900</v>
      </c>
      <c r="C154" s="10" t="s">
        <v>943</v>
      </c>
      <c r="D154" s="11">
        <v>3.5</v>
      </c>
      <c r="E154" s="11">
        <v>3.1</v>
      </c>
      <c r="F154" s="11">
        <v>2.6</v>
      </c>
      <c r="G154" s="11">
        <v>1.3</v>
      </c>
      <c r="H154" s="11">
        <v>0.8</v>
      </c>
      <c r="I154" s="11">
        <v>1.5</v>
      </c>
      <c r="J154" s="11">
        <v>1.9</v>
      </c>
      <c r="K154" s="11">
        <v>3.4</v>
      </c>
      <c r="L154" s="11">
        <v>3.1</v>
      </c>
      <c r="M154" s="11">
        <v>3.4</v>
      </c>
      <c r="N154" s="11">
        <v>4.2</v>
      </c>
      <c r="O154" s="11">
        <v>4.3</v>
      </c>
      <c r="P154" s="11">
        <v>10.6</v>
      </c>
      <c r="Q154" s="11">
        <v>25.8</v>
      </c>
      <c r="R154" s="11">
        <v>33.299999999999997</v>
      </c>
      <c r="S154" s="11">
        <v>28.6</v>
      </c>
      <c r="T154" s="11">
        <v>14.7</v>
      </c>
      <c r="U154" s="11">
        <v>-1.4</v>
      </c>
      <c r="V154" s="11">
        <v>2.7</v>
      </c>
      <c r="W154" s="11">
        <v>9.5</v>
      </c>
      <c r="X154" s="11">
        <v>12.3</v>
      </c>
      <c r="Y154" s="11">
        <v>18.399999999999999</v>
      </c>
      <c r="Z154" s="11">
        <v>23.7</v>
      </c>
      <c r="AA154" s="11">
        <v>27.4</v>
      </c>
      <c r="AB154" s="11">
        <v>28.8</v>
      </c>
      <c r="AC154" s="11">
        <v>28.3</v>
      </c>
      <c r="AD154" s="11">
        <v>29.5</v>
      </c>
      <c r="AE154" s="11">
        <v>29.3</v>
      </c>
      <c r="AF154" s="11">
        <v>29.5</v>
      </c>
      <c r="AG154" s="11">
        <v>30.2</v>
      </c>
      <c r="AH154" s="11">
        <v>37.200000000000003</v>
      </c>
      <c r="AI154" s="11">
        <v>34.6</v>
      </c>
      <c r="AJ154" s="11">
        <v>36.4</v>
      </c>
      <c r="AK154" s="11">
        <v>38.9</v>
      </c>
      <c r="AL154" s="11">
        <v>41</v>
      </c>
      <c r="AM154" s="11">
        <v>42.9</v>
      </c>
      <c r="AN154" s="11">
        <v>43.6</v>
      </c>
      <c r="AO154" s="11">
        <v>45.9</v>
      </c>
      <c r="AP154" s="11">
        <v>47.7</v>
      </c>
      <c r="AQ154" s="11">
        <v>49.7</v>
      </c>
      <c r="AR154" s="11">
        <v>48.3</v>
      </c>
    </row>
    <row r="155" spans="1:44" s="10" customFormat="1" x14ac:dyDescent="0.25">
      <c r="A155" s="32">
        <v>141</v>
      </c>
      <c r="B155" s="10" t="s">
        <v>1901</v>
      </c>
      <c r="C155" s="10" t="s">
        <v>942</v>
      </c>
      <c r="D155" s="11">
        <v>6.2</v>
      </c>
      <c r="E155" s="11">
        <v>2.5</v>
      </c>
      <c r="F155" s="11">
        <v>-3</v>
      </c>
      <c r="G155" s="11">
        <v>-5.7</v>
      </c>
      <c r="H155" s="11">
        <v>-4.9000000000000004</v>
      </c>
      <c r="I155" s="11">
        <v>-2.8</v>
      </c>
      <c r="J155" s="11">
        <v>0.1</v>
      </c>
      <c r="K155" s="11">
        <v>0.2</v>
      </c>
      <c r="L155" s="11">
        <v>4.3</v>
      </c>
      <c r="M155" s="11">
        <v>-0.8</v>
      </c>
      <c r="N155" s="11">
        <v>0.3</v>
      </c>
      <c r="O155" s="11">
        <v>4.7</v>
      </c>
      <c r="P155" s="11">
        <v>8.5</v>
      </c>
      <c r="Q155" s="11">
        <v>0.9</v>
      </c>
      <c r="R155" s="11">
        <v>-4.3</v>
      </c>
      <c r="S155" s="11">
        <v>-7.1</v>
      </c>
      <c r="T155" s="11">
        <v>-5.4</v>
      </c>
      <c r="U155" s="11">
        <v>17.2</v>
      </c>
      <c r="V155" s="11">
        <v>17.3</v>
      </c>
      <c r="W155" s="11">
        <v>20.7</v>
      </c>
      <c r="X155" s="11">
        <v>4.9000000000000004</v>
      </c>
      <c r="Y155" s="11">
        <v>13.1</v>
      </c>
      <c r="Z155" s="11">
        <v>18.399999999999999</v>
      </c>
      <c r="AA155" s="11">
        <v>11.9</v>
      </c>
      <c r="AB155" s="11">
        <v>9.6999999999999993</v>
      </c>
      <c r="AC155" s="11">
        <v>6.5</v>
      </c>
      <c r="AD155" s="11">
        <v>18</v>
      </c>
      <c r="AE155" s="11">
        <v>26.2</v>
      </c>
      <c r="AF155" s="11">
        <v>23.4</v>
      </c>
      <c r="AG155" s="11">
        <v>11.1</v>
      </c>
      <c r="AH155" s="11">
        <v>17.5</v>
      </c>
      <c r="AI155" s="11">
        <v>24.5</v>
      </c>
      <c r="AJ155" s="11">
        <v>24.6</v>
      </c>
      <c r="AK155" s="11">
        <v>30.5</v>
      </c>
      <c r="AL155" s="11">
        <v>35.200000000000003</v>
      </c>
      <c r="AM155" s="11">
        <v>40.799999999999997</v>
      </c>
      <c r="AN155" s="11">
        <v>51.3</v>
      </c>
      <c r="AO155" s="11">
        <v>55.3</v>
      </c>
      <c r="AP155" s="11">
        <v>49.2</v>
      </c>
      <c r="AQ155" s="11">
        <v>51.5</v>
      </c>
      <c r="AR155" s="11">
        <v>59.9</v>
      </c>
    </row>
    <row r="156" spans="1:44" s="10" customFormat="1" x14ac:dyDescent="0.25">
      <c r="A156" s="32">
        <v>142</v>
      </c>
      <c r="B156" s="10" t="s">
        <v>941</v>
      </c>
      <c r="C156" s="10" t="s">
        <v>142</v>
      </c>
      <c r="D156" s="11">
        <v>3.9</v>
      </c>
      <c r="E156" s="11">
        <v>3.3</v>
      </c>
      <c r="F156" s="11">
        <v>2.8</v>
      </c>
      <c r="G156" s="11">
        <v>-0.1</v>
      </c>
      <c r="H156" s="11">
        <v>-0.4</v>
      </c>
      <c r="I156" s="11">
        <v>0.9</v>
      </c>
      <c r="J156" s="11">
        <v>3</v>
      </c>
      <c r="K156" s="11">
        <v>4.8</v>
      </c>
      <c r="L156" s="11">
        <v>4.9000000000000004</v>
      </c>
      <c r="M156" s="11">
        <v>2</v>
      </c>
      <c r="N156" s="11">
        <v>3.9</v>
      </c>
      <c r="O156" s="11">
        <v>5.3</v>
      </c>
      <c r="P156" s="11">
        <v>13.3</v>
      </c>
      <c r="Q156" s="11">
        <v>31.9</v>
      </c>
      <c r="R156" s="11">
        <v>38.6</v>
      </c>
      <c r="S156" s="11">
        <v>42.4</v>
      </c>
      <c r="T156" s="11">
        <v>35.200000000000003</v>
      </c>
      <c r="U156" s="11">
        <v>19.600000000000001</v>
      </c>
      <c r="V156" s="11">
        <v>11</v>
      </c>
      <c r="W156" s="11">
        <v>17.2</v>
      </c>
      <c r="X156" s="11">
        <v>13.6</v>
      </c>
      <c r="Y156" s="11">
        <v>20</v>
      </c>
      <c r="Z156" s="11">
        <v>25.9</v>
      </c>
      <c r="AA156" s="11">
        <v>27.8</v>
      </c>
      <c r="AB156" s="11">
        <v>29.2</v>
      </c>
      <c r="AC156" s="11">
        <v>28.2</v>
      </c>
      <c r="AD156" s="11">
        <v>28.2</v>
      </c>
      <c r="AE156" s="11">
        <v>34.700000000000003</v>
      </c>
      <c r="AF156" s="11">
        <v>36.9</v>
      </c>
      <c r="AG156" s="11">
        <v>38.9</v>
      </c>
      <c r="AH156" s="11">
        <v>37.1</v>
      </c>
      <c r="AI156" s="11">
        <v>37.799999999999997</v>
      </c>
      <c r="AJ156" s="11">
        <v>44.4</v>
      </c>
      <c r="AK156" s="11">
        <v>46.4</v>
      </c>
      <c r="AL156" s="11">
        <v>46.7</v>
      </c>
      <c r="AM156" s="11">
        <v>54.8</v>
      </c>
      <c r="AN156" s="11">
        <v>58.3</v>
      </c>
      <c r="AO156" s="11">
        <v>61.4</v>
      </c>
      <c r="AP156" s="11">
        <v>72.2</v>
      </c>
      <c r="AQ156" s="11">
        <v>72.099999999999994</v>
      </c>
      <c r="AR156" s="11">
        <v>75</v>
      </c>
    </row>
    <row r="157" spans="1:44" s="10" customFormat="1" x14ac:dyDescent="0.25">
      <c r="A157" s="32">
        <v>143</v>
      </c>
      <c r="B157" s="10" t="s">
        <v>1902</v>
      </c>
      <c r="C157" s="10" t="s">
        <v>940</v>
      </c>
      <c r="D157" s="11">
        <v>2</v>
      </c>
      <c r="E157" s="11">
        <v>1.3</v>
      </c>
      <c r="F157" s="11">
        <v>0.9</v>
      </c>
      <c r="G157" s="11">
        <v>0.4</v>
      </c>
      <c r="H157" s="11">
        <v>0.2</v>
      </c>
      <c r="I157" s="11">
        <v>0.3</v>
      </c>
      <c r="J157" s="11">
        <v>0.7</v>
      </c>
      <c r="K157" s="11">
        <v>1</v>
      </c>
      <c r="L157" s="11">
        <v>1.2</v>
      </c>
      <c r="M157" s="11">
        <v>1.3</v>
      </c>
      <c r="N157" s="11">
        <v>1.9</v>
      </c>
      <c r="O157" s="11">
        <v>2.5</v>
      </c>
      <c r="P157" s="11">
        <v>3.8</v>
      </c>
      <c r="Q157" s="11">
        <v>4</v>
      </c>
      <c r="R157" s="11">
        <v>4.0999999999999996</v>
      </c>
      <c r="S157" s="11">
        <v>4.0999999999999996</v>
      </c>
      <c r="T157" s="11">
        <v>4.7</v>
      </c>
      <c r="U157" s="11">
        <v>9.8000000000000007</v>
      </c>
      <c r="V157" s="11">
        <v>12.6</v>
      </c>
      <c r="W157" s="11">
        <v>16.100000000000001</v>
      </c>
      <c r="X157" s="11">
        <v>15.7</v>
      </c>
      <c r="Y157" s="11">
        <v>22</v>
      </c>
      <c r="Z157" s="11">
        <v>21.7</v>
      </c>
      <c r="AA157" s="11">
        <v>22.5</v>
      </c>
      <c r="AB157" s="11">
        <v>23.3</v>
      </c>
      <c r="AC157" s="11">
        <v>25.2</v>
      </c>
      <c r="AD157" s="11">
        <v>28.8</v>
      </c>
      <c r="AE157" s="11">
        <v>27.9</v>
      </c>
      <c r="AF157" s="11">
        <v>27.7</v>
      </c>
      <c r="AG157" s="11">
        <v>27.7</v>
      </c>
      <c r="AH157" s="11">
        <v>33.1</v>
      </c>
      <c r="AI157" s="11">
        <v>32.299999999999997</v>
      </c>
      <c r="AJ157" s="11">
        <v>32.4</v>
      </c>
      <c r="AK157" s="11">
        <v>34.200000000000003</v>
      </c>
      <c r="AL157" s="11">
        <v>37</v>
      </c>
      <c r="AM157" s="11">
        <v>39.4</v>
      </c>
      <c r="AN157" s="11">
        <v>41.4</v>
      </c>
      <c r="AO157" s="11">
        <v>41.5</v>
      </c>
      <c r="AP157" s="11">
        <v>42.9</v>
      </c>
      <c r="AQ157" s="11">
        <v>52.9</v>
      </c>
      <c r="AR157" s="11">
        <v>57.9</v>
      </c>
    </row>
    <row r="158" spans="1:44" s="10" customFormat="1" x14ac:dyDescent="0.25">
      <c r="A158" s="32">
        <v>144</v>
      </c>
      <c r="B158" s="10" t="s">
        <v>1903</v>
      </c>
      <c r="C158" s="10" t="s">
        <v>939</v>
      </c>
      <c r="D158" s="11">
        <v>1.9</v>
      </c>
      <c r="E158" s="11">
        <v>2</v>
      </c>
      <c r="F158" s="11">
        <v>1.9</v>
      </c>
      <c r="G158" s="11">
        <v>-0.5</v>
      </c>
      <c r="H158" s="11">
        <v>-0.6</v>
      </c>
      <c r="I158" s="11">
        <v>0.6</v>
      </c>
      <c r="J158" s="11">
        <v>2.2999999999999998</v>
      </c>
      <c r="K158" s="11">
        <v>3.8</v>
      </c>
      <c r="L158" s="11">
        <v>3.7</v>
      </c>
      <c r="M158" s="11">
        <v>0.6</v>
      </c>
      <c r="N158" s="11">
        <v>2</v>
      </c>
      <c r="O158" s="11">
        <v>2.8</v>
      </c>
      <c r="P158" s="11">
        <v>9.5</v>
      </c>
      <c r="Q158" s="11">
        <v>27.9</v>
      </c>
      <c r="R158" s="11">
        <v>34.6</v>
      </c>
      <c r="S158" s="11">
        <v>38.200000000000003</v>
      </c>
      <c r="T158" s="11">
        <v>30.5</v>
      </c>
      <c r="U158" s="11">
        <v>9.8000000000000007</v>
      </c>
      <c r="V158" s="11">
        <v>-1.6</v>
      </c>
      <c r="W158" s="11">
        <v>1.2</v>
      </c>
      <c r="X158" s="11">
        <v>-2.1</v>
      </c>
      <c r="Y158" s="11">
        <v>-1.9</v>
      </c>
      <c r="Z158" s="11">
        <v>4.3</v>
      </c>
      <c r="AA158" s="11">
        <v>5.4</v>
      </c>
      <c r="AB158" s="11">
        <v>6</v>
      </c>
      <c r="AC158" s="11">
        <v>3</v>
      </c>
      <c r="AD158" s="11">
        <v>-0.6</v>
      </c>
      <c r="AE158" s="11">
        <v>6.8</v>
      </c>
      <c r="AF158" s="11">
        <v>9.3000000000000007</v>
      </c>
      <c r="AG158" s="11">
        <v>11.2</v>
      </c>
      <c r="AH158" s="11">
        <v>4.0999999999999996</v>
      </c>
      <c r="AI158" s="11">
        <v>5.5</v>
      </c>
      <c r="AJ158" s="11">
        <v>11.9</v>
      </c>
      <c r="AK158" s="11">
        <v>12.1</v>
      </c>
      <c r="AL158" s="11">
        <v>9.6999999999999993</v>
      </c>
      <c r="AM158" s="11">
        <v>15.4</v>
      </c>
      <c r="AN158" s="11">
        <v>16.899999999999999</v>
      </c>
      <c r="AO158" s="11">
        <v>19.899999999999999</v>
      </c>
      <c r="AP158" s="11">
        <v>29.3</v>
      </c>
      <c r="AQ158" s="11">
        <v>19.2</v>
      </c>
      <c r="AR158" s="11">
        <v>17.100000000000001</v>
      </c>
    </row>
    <row r="159" spans="1:44" s="10" customFormat="1" x14ac:dyDescent="0.25">
      <c r="A159" s="32">
        <v>145</v>
      </c>
      <c r="B159" s="10" t="s">
        <v>938</v>
      </c>
      <c r="C159" s="10" t="s">
        <v>191</v>
      </c>
      <c r="D159" s="11">
        <v>3.7</v>
      </c>
      <c r="E159" s="11">
        <v>1.2</v>
      </c>
      <c r="F159" s="11">
        <v>-1.6</v>
      </c>
      <c r="G159" s="11">
        <v>-3.1</v>
      </c>
      <c r="H159" s="11">
        <v>-2.7</v>
      </c>
      <c r="I159" s="11">
        <v>-0.8</v>
      </c>
      <c r="J159" s="11">
        <v>0.2</v>
      </c>
      <c r="K159" s="11">
        <v>0.3</v>
      </c>
      <c r="L159" s="11">
        <v>0.9</v>
      </c>
      <c r="M159" s="11">
        <v>0.8</v>
      </c>
      <c r="N159" s="11">
        <v>1.4</v>
      </c>
      <c r="O159" s="11">
        <v>3</v>
      </c>
      <c r="P159" s="11">
        <v>3.7</v>
      </c>
      <c r="Q159" s="11">
        <v>5.0999999999999996</v>
      </c>
      <c r="R159" s="11">
        <v>6.4</v>
      </c>
      <c r="S159" s="11">
        <v>7.4</v>
      </c>
      <c r="T159" s="11">
        <v>5.2</v>
      </c>
      <c r="U159" s="11">
        <v>3.6</v>
      </c>
      <c r="V159" s="11">
        <v>6.6</v>
      </c>
      <c r="W159" s="11">
        <v>11.9</v>
      </c>
      <c r="X159" s="11">
        <v>11.6</v>
      </c>
      <c r="Y159" s="11">
        <v>9.3000000000000007</v>
      </c>
      <c r="Z159" s="11">
        <v>10.1</v>
      </c>
      <c r="AA159" s="11">
        <v>11.7</v>
      </c>
      <c r="AB159" s="11">
        <v>11.1</v>
      </c>
      <c r="AC159" s="11">
        <v>12.6</v>
      </c>
      <c r="AD159" s="11">
        <v>17.600000000000001</v>
      </c>
      <c r="AE159" s="11">
        <v>16.399999999999999</v>
      </c>
      <c r="AF159" s="11">
        <v>16</v>
      </c>
      <c r="AG159" s="11">
        <v>13.3</v>
      </c>
      <c r="AH159" s="11">
        <v>19.2</v>
      </c>
      <c r="AI159" s="11">
        <v>18.5</v>
      </c>
      <c r="AJ159" s="11">
        <v>19.2</v>
      </c>
      <c r="AK159" s="11">
        <v>24.9</v>
      </c>
      <c r="AL159" s="11">
        <v>27.9</v>
      </c>
      <c r="AM159" s="11">
        <v>31.4</v>
      </c>
      <c r="AN159" s="11">
        <v>38</v>
      </c>
      <c r="AO159" s="11">
        <v>41.6</v>
      </c>
      <c r="AP159" s="11">
        <v>39.5</v>
      </c>
      <c r="AQ159" s="11">
        <v>38.6</v>
      </c>
      <c r="AR159" s="11">
        <v>34.200000000000003</v>
      </c>
    </row>
    <row r="160" spans="1:44" s="10" customFormat="1" x14ac:dyDescent="0.25">
      <c r="A160" s="32">
        <v>146</v>
      </c>
      <c r="B160" s="10" t="s">
        <v>1904</v>
      </c>
      <c r="C160" s="10" t="s">
        <v>937</v>
      </c>
      <c r="D160" s="11">
        <v>-0.1</v>
      </c>
      <c r="E160" s="11">
        <v>-0.1</v>
      </c>
      <c r="F160" s="11">
        <v>-0.1</v>
      </c>
      <c r="G160" s="11">
        <v>-0.1</v>
      </c>
      <c r="H160" s="11">
        <v>-0.1</v>
      </c>
      <c r="I160" s="11">
        <v>-0.1</v>
      </c>
      <c r="J160" s="11">
        <v>-0.1</v>
      </c>
      <c r="K160" s="11">
        <v>-0.1</v>
      </c>
      <c r="L160" s="11">
        <v>-0.2</v>
      </c>
      <c r="M160" s="11">
        <v>-0.2</v>
      </c>
      <c r="N160" s="11">
        <v>-0.2</v>
      </c>
      <c r="O160" s="11">
        <v>-0.2</v>
      </c>
      <c r="P160" s="11">
        <v>-0.3</v>
      </c>
      <c r="Q160" s="11">
        <v>-0.4</v>
      </c>
      <c r="R160" s="11">
        <v>-0.5</v>
      </c>
      <c r="S160" s="11">
        <v>-0.6</v>
      </c>
      <c r="T160" s="11">
        <v>-0.6</v>
      </c>
      <c r="U160" s="11">
        <v>-0.5</v>
      </c>
      <c r="V160" s="11">
        <v>-0.6</v>
      </c>
      <c r="W160" s="11">
        <v>-0.8</v>
      </c>
      <c r="X160" s="11">
        <v>-1</v>
      </c>
      <c r="Y160" s="11">
        <v>-1.2</v>
      </c>
      <c r="Z160" s="11">
        <v>-1.4</v>
      </c>
      <c r="AA160" s="11">
        <v>-1.5</v>
      </c>
      <c r="AB160" s="11">
        <v>-1.4</v>
      </c>
      <c r="AC160" s="11">
        <v>-1.4</v>
      </c>
      <c r="AD160" s="11">
        <v>-1.7</v>
      </c>
      <c r="AE160" s="11">
        <v>-2</v>
      </c>
      <c r="AF160" s="11">
        <v>-2.4</v>
      </c>
      <c r="AG160" s="11">
        <v>-2.6</v>
      </c>
      <c r="AH160" s="11">
        <v>-2.9</v>
      </c>
      <c r="AI160" s="11">
        <v>-3.2</v>
      </c>
      <c r="AJ160" s="11">
        <v>-3.5</v>
      </c>
      <c r="AK160" s="11">
        <v>-3.6</v>
      </c>
      <c r="AL160" s="11">
        <v>-3.9</v>
      </c>
      <c r="AM160" s="11">
        <v>-4.4000000000000004</v>
      </c>
      <c r="AN160" s="11">
        <v>-4.5</v>
      </c>
      <c r="AO160" s="11">
        <v>-5</v>
      </c>
      <c r="AP160" s="11">
        <v>-5.9</v>
      </c>
      <c r="AQ160" s="11">
        <v>-11</v>
      </c>
      <c r="AR160" s="11">
        <v>-12.5</v>
      </c>
    </row>
    <row r="161" spans="1:44" s="10" customFormat="1" x14ac:dyDescent="0.25">
      <c r="A161" s="32">
        <v>147</v>
      </c>
      <c r="B161" s="10" t="s">
        <v>1905</v>
      </c>
      <c r="C161" s="10" t="s">
        <v>936</v>
      </c>
      <c r="D161" s="11">
        <v>3.8</v>
      </c>
      <c r="E161" s="11">
        <v>1.3</v>
      </c>
      <c r="F161" s="11">
        <v>-1.5</v>
      </c>
      <c r="G161" s="11">
        <v>-3</v>
      </c>
      <c r="H161" s="11">
        <v>-2.6</v>
      </c>
      <c r="I161" s="11">
        <v>-0.7</v>
      </c>
      <c r="J161" s="11">
        <v>0.3</v>
      </c>
      <c r="K161" s="11">
        <v>0.4</v>
      </c>
      <c r="L161" s="11">
        <v>1.1000000000000001</v>
      </c>
      <c r="M161" s="11">
        <v>1</v>
      </c>
      <c r="N161" s="11">
        <v>1.6</v>
      </c>
      <c r="O161" s="11">
        <v>3.3</v>
      </c>
      <c r="P161" s="11">
        <v>3.9</v>
      </c>
      <c r="Q161" s="11">
        <v>5.5</v>
      </c>
      <c r="R161" s="11">
        <v>6.9</v>
      </c>
      <c r="S161" s="11">
        <v>8</v>
      </c>
      <c r="T161" s="11">
        <v>5.8</v>
      </c>
      <c r="U161" s="11">
        <v>4.0999999999999996</v>
      </c>
      <c r="V161" s="11">
        <v>7.2</v>
      </c>
      <c r="W161" s="11">
        <v>12.8</v>
      </c>
      <c r="X161" s="11">
        <v>12.6</v>
      </c>
      <c r="Y161" s="11">
        <v>10.5</v>
      </c>
      <c r="Z161" s="11">
        <v>11.4</v>
      </c>
      <c r="AA161" s="11">
        <v>13.2</v>
      </c>
      <c r="AB161" s="11">
        <v>12.5</v>
      </c>
      <c r="AC161" s="11">
        <v>14</v>
      </c>
      <c r="AD161" s="11">
        <v>19.3</v>
      </c>
      <c r="AE161" s="11">
        <v>18.399999999999999</v>
      </c>
      <c r="AF161" s="11">
        <v>18.3</v>
      </c>
      <c r="AG161" s="11">
        <v>15.9</v>
      </c>
      <c r="AH161" s="11">
        <v>22.1</v>
      </c>
      <c r="AI161" s="11">
        <v>21.7</v>
      </c>
      <c r="AJ161" s="11">
        <v>22.6</v>
      </c>
      <c r="AK161" s="11">
        <v>28.5</v>
      </c>
      <c r="AL161" s="11">
        <v>31.8</v>
      </c>
      <c r="AM161" s="11">
        <v>35.700000000000003</v>
      </c>
      <c r="AN161" s="11">
        <v>42.6</v>
      </c>
      <c r="AO161" s="11">
        <v>46.5</v>
      </c>
      <c r="AP161" s="11">
        <v>45.3</v>
      </c>
      <c r="AQ161" s="11">
        <v>49.5</v>
      </c>
      <c r="AR161" s="11">
        <v>46.7</v>
      </c>
    </row>
    <row r="162" spans="1:44" s="10" customFormat="1" x14ac:dyDescent="0.25">
      <c r="A162" s="32">
        <v>148</v>
      </c>
      <c r="B162" s="10" t="s">
        <v>935</v>
      </c>
      <c r="C162" s="10" t="s">
        <v>934</v>
      </c>
      <c r="D162" s="11">
        <v>2.1</v>
      </c>
      <c r="E162" s="11">
        <v>1.1000000000000001</v>
      </c>
      <c r="F162" s="11">
        <v>-1.6</v>
      </c>
      <c r="G162" s="11">
        <v>-1.1000000000000001</v>
      </c>
      <c r="H162" s="11">
        <v>-0.9</v>
      </c>
      <c r="I162" s="11">
        <v>-1.5</v>
      </c>
      <c r="J162" s="11">
        <v>-1.3</v>
      </c>
      <c r="K162" s="11">
        <v>-1.5</v>
      </c>
      <c r="L162" s="11">
        <v>1.6</v>
      </c>
      <c r="M162" s="11">
        <v>-0.1</v>
      </c>
      <c r="N162" s="11">
        <v>-0.8</v>
      </c>
      <c r="O162" s="11">
        <v>0.6</v>
      </c>
      <c r="P162" s="11">
        <v>2.2000000000000002</v>
      </c>
      <c r="Q162" s="11">
        <v>-10.3</v>
      </c>
      <c r="R162" s="11">
        <v>-16</v>
      </c>
      <c r="S162" s="11">
        <v>-28.3</v>
      </c>
      <c r="T162" s="11">
        <v>-31</v>
      </c>
      <c r="U162" s="11">
        <v>-7.4</v>
      </c>
      <c r="V162" s="11">
        <v>2.5</v>
      </c>
      <c r="W162" s="11">
        <v>1</v>
      </c>
      <c r="X162" s="11">
        <v>-8</v>
      </c>
      <c r="Y162" s="11">
        <v>2.2000000000000002</v>
      </c>
      <c r="Z162" s="11">
        <v>6</v>
      </c>
      <c r="AA162" s="11">
        <v>-0.3</v>
      </c>
      <c r="AB162" s="11">
        <v>-1.9</v>
      </c>
      <c r="AC162" s="11">
        <v>-6</v>
      </c>
      <c r="AD162" s="11">
        <v>1.6</v>
      </c>
      <c r="AE162" s="11">
        <v>4.4000000000000004</v>
      </c>
      <c r="AF162" s="11">
        <v>0</v>
      </c>
      <c r="AG162" s="11">
        <v>-10.9</v>
      </c>
      <c r="AH162" s="11">
        <v>-1.7</v>
      </c>
      <c r="AI162" s="11">
        <v>2.8</v>
      </c>
      <c r="AJ162" s="11">
        <v>-2.5</v>
      </c>
      <c r="AK162" s="11">
        <v>-1.9</v>
      </c>
      <c r="AL162" s="11">
        <v>1.6</v>
      </c>
      <c r="AM162" s="11">
        <v>-2.6</v>
      </c>
      <c r="AN162" s="11">
        <v>-1.4</v>
      </c>
      <c r="AO162" s="11">
        <v>-1.8</v>
      </c>
      <c r="AP162" s="11">
        <v>-14.8</v>
      </c>
      <c r="AQ162" s="11">
        <v>-9.5</v>
      </c>
      <c r="AR162" s="11">
        <v>-1</v>
      </c>
    </row>
    <row r="163" spans="1:44" s="10" customFormat="1" x14ac:dyDescent="0.25">
      <c r="A163" s="32">
        <v>149</v>
      </c>
      <c r="B163" s="10" t="s">
        <v>1906</v>
      </c>
      <c r="C163" s="10" t="s">
        <v>933</v>
      </c>
      <c r="D163" s="11">
        <v>1.6</v>
      </c>
      <c r="E163" s="11">
        <v>1.9</v>
      </c>
      <c r="F163" s="11">
        <v>1.7</v>
      </c>
      <c r="G163" s="11">
        <v>1</v>
      </c>
      <c r="H163" s="11">
        <v>0.7</v>
      </c>
      <c r="I163" s="11">
        <v>1.2</v>
      </c>
      <c r="J163" s="11">
        <v>1.3</v>
      </c>
      <c r="K163" s="11">
        <v>2.5</v>
      </c>
      <c r="L163" s="11">
        <v>2</v>
      </c>
      <c r="M163" s="11">
        <v>2.2999999999999998</v>
      </c>
      <c r="N163" s="11">
        <v>2.5</v>
      </c>
      <c r="O163" s="11">
        <v>2</v>
      </c>
      <c r="P163" s="11">
        <v>7.1</v>
      </c>
      <c r="Q163" s="11">
        <v>22.2</v>
      </c>
      <c r="R163" s="11">
        <v>29.7</v>
      </c>
      <c r="S163" s="11">
        <v>25</v>
      </c>
      <c r="T163" s="11">
        <v>10.7</v>
      </c>
      <c r="U163" s="11">
        <v>-10.8</v>
      </c>
      <c r="V163" s="11">
        <v>-9.3000000000000007</v>
      </c>
      <c r="W163" s="11">
        <v>-5.8</v>
      </c>
      <c r="X163" s="11">
        <v>-2.4</v>
      </c>
      <c r="Y163" s="11">
        <v>-2.4</v>
      </c>
      <c r="Z163" s="11">
        <v>3.3</v>
      </c>
      <c r="AA163" s="11">
        <v>6.4</v>
      </c>
      <c r="AB163" s="11">
        <v>7</v>
      </c>
      <c r="AC163" s="11">
        <v>4.5</v>
      </c>
      <c r="AD163" s="11">
        <v>2.4</v>
      </c>
      <c r="AE163" s="11">
        <v>3.4</v>
      </c>
      <c r="AF163" s="11">
        <v>4.2</v>
      </c>
      <c r="AG163" s="11">
        <v>5.0999999999999996</v>
      </c>
      <c r="AH163" s="11">
        <v>7</v>
      </c>
      <c r="AI163" s="11">
        <v>5.5</v>
      </c>
      <c r="AJ163" s="11">
        <v>7.4</v>
      </c>
      <c r="AK163" s="11">
        <v>8.3000000000000007</v>
      </c>
      <c r="AL163" s="11">
        <v>7.9</v>
      </c>
      <c r="AM163" s="11">
        <v>7.9</v>
      </c>
      <c r="AN163" s="11">
        <v>6.8</v>
      </c>
      <c r="AO163" s="11">
        <v>9.4</v>
      </c>
      <c r="AP163" s="11">
        <v>10.7</v>
      </c>
      <c r="AQ163" s="11">
        <v>7.7</v>
      </c>
      <c r="AR163" s="11">
        <v>3</v>
      </c>
    </row>
    <row r="164" spans="1:44" s="10" customFormat="1" x14ac:dyDescent="0.25">
      <c r="A164" s="32">
        <v>150</v>
      </c>
      <c r="B164" s="10" t="s">
        <v>1907</v>
      </c>
      <c r="C164" s="10" t="s">
        <v>932</v>
      </c>
      <c r="D164" s="11">
        <v>0.5</v>
      </c>
      <c r="E164" s="11">
        <v>-0.8</v>
      </c>
      <c r="F164" s="11">
        <v>-3.3</v>
      </c>
      <c r="G164" s="11">
        <v>-2.1</v>
      </c>
      <c r="H164" s="11">
        <v>-1.7</v>
      </c>
      <c r="I164" s="11">
        <v>-2.7</v>
      </c>
      <c r="J164" s="11">
        <v>-2.6</v>
      </c>
      <c r="K164" s="11">
        <v>-4</v>
      </c>
      <c r="L164" s="11">
        <v>-0.4</v>
      </c>
      <c r="M164" s="11">
        <v>-2.4</v>
      </c>
      <c r="N164" s="11">
        <v>-3.3</v>
      </c>
      <c r="O164" s="11">
        <v>-1.4</v>
      </c>
      <c r="P164" s="11">
        <v>-4.9000000000000004</v>
      </c>
      <c r="Q164" s="11">
        <v>-32.5</v>
      </c>
      <c r="R164" s="11">
        <v>-45.7</v>
      </c>
      <c r="S164" s="11">
        <v>-53.3</v>
      </c>
      <c r="T164" s="11">
        <v>-41.6</v>
      </c>
      <c r="U164" s="11">
        <v>3.4</v>
      </c>
      <c r="V164" s="11">
        <v>11.8</v>
      </c>
      <c r="W164" s="11">
        <v>6.7</v>
      </c>
      <c r="X164" s="11">
        <v>-5.6</v>
      </c>
      <c r="Y164" s="11">
        <v>4.5</v>
      </c>
      <c r="Z164" s="11">
        <v>2.7</v>
      </c>
      <c r="AA164" s="11">
        <v>-6.7</v>
      </c>
      <c r="AB164" s="11">
        <v>-8.8000000000000007</v>
      </c>
      <c r="AC164" s="11">
        <v>-10.5</v>
      </c>
      <c r="AD164" s="11">
        <v>-0.7</v>
      </c>
      <c r="AE164" s="11">
        <v>1</v>
      </c>
      <c r="AF164" s="11">
        <v>-4.0999999999999996</v>
      </c>
      <c r="AG164" s="11">
        <v>-16</v>
      </c>
      <c r="AH164" s="11">
        <v>-8.6999999999999993</v>
      </c>
      <c r="AI164" s="11">
        <v>-2.8</v>
      </c>
      <c r="AJ164" s="11">
        <v>-9.9</v>
      </c>
      <c r="AK164" s="11">
        <v>-10.199999999999999</v>
      </c>
      <c r="AL164" s="11">
        <v>-6.3</v>
      </c>
      <c r="AM164" s="11">
        <v>-10.4</v>
      </c>
      <c r="AN164" s="11">
        <v>-8.1999999999999993</v>
      </c>
      <c r="AO164" s="11">
        <v>-11.2</v>
      </c>
      <c r="AP164" s="11">
        <v>-25.4</v>
      </c>
      <c r="AQ164" s="11">
        <v>-17.2</v>
      </c>
      <c r="AR164" s="11">
        <v>-4</v>
      </c>
    </row>
    <row r="165" spans="1:44" s="8" customFormat="1" x14ac:dyDescent="0.25">
      <c r="A165" s="35">
        <v>151</v>
      </c>
      <c r="B165" s="8" t="s">
        <v>931</v>
      </c>
      <c r="C165" s="8" t="s">
        <v>930</v>
      </c>
      <c r="D165" s="9">
        <v>10.4</v>
      </c>
      <c r="E165" s="9">
        <v>10.199999999999999</v>
      </c>
      <c r="F165" s="9">
        <v>9.5</v>
      </c>
      <c r="G165" s="9">
        <v>8.3000000000000007</v>
      </c>
      <c r="H165" s="9">
        <v>8</v>
      </c>
      <c r="I165" s="9">
        <v>8.4</v>
      </c>
      <c r="J165" s="9">
        <v>8.5</v>
      </c>
      <c r="K165" s="9">
        <v>8.8000000000000007</v>
      </c>
      <c r="L165" s="9">
        <v>9.6999999999999993</v>
      </c>
      <c r="M165" s="9">
        <v>10</v>
      </c>
      <c r="N165" s="9">
        <v>10.1</v>
      </c>
      <c r="O165" s="9">
        <v>10.6</v>
      </c>
      <c r="P165" s="9">
        <v>12.1</v>
      </c>
      <c r="Q165" s="9">
        <v>14.9</v>
      </c>
      <c r="R165" s="9">
        <v>18</v>
      </c>
      <c r="S165" s="9">
        <v>21.4</v>
      </c>
      <c r="T165" s="9">
        <v>23.2</v>
      </c>
      <c r="U165" s="9">
        <v>25.8</v>
      </c>
      <c r="V165" s="9">
        <v>29.2</v>
      </c>
      <c r="W165" s="9">
        <v>31.4</v>
      </c>
      <c r="X165" s="9">
        <v>32.299999999999997</v>
      </c>
      <c r="Y165" s="9">
        <v>33.4</v>
      </c>
      <c r="Z165" s="9">
        <v>37.799999999999997</v>
      </c>
      <c r="AA165" s="9">
        <v>40.6</v>
      </c>
      <c r="AB165" s="9">
        <v>43.5</v>
      </c>
      <c r="AC165" s="9">
        <v>46</v>
      </c>
      <c r="AD165" s="9">
        <v>48.9</v>
      </c>
      <c r="AE165" s="9">
        <v>54.1</v>
      </c>
      <c r="AF165" s="9">
        <v>58.9</v>
      </c>
      <c r="AG165" s="9">
        <v>62.4</v>
      </c>
      <c r="AH165" s="9">
        <v>65.400000000000006</v>
      </c>
      <c r="AI165" s="9">
        <v>67.900000000000006</v>
      </c>
      <c r="AJ165" s="9">
        <v>70.599999999999994</v>
      </c>
      <c r="AK165" s="9">
        <v>74.099999999999994</v>
      </c>
      <c r="AL165" s="9">
        <v>78</v>
      </c>
      <c r="AM165" s="9">
        <v>82.4</v>
      </c>
      <c r="AN165" s="9">
        <v>88</v>
      </c>
      <c r="AO165" s="9">
        <v>95.3</v>
      </c>
      <c r="AP165" s="9">
        <v>103.5</v>
      </c>
      <c r="AQ165" s="9">
        <v>113.3</v>
      </c>
      <c r="AR165" s="9">
        <v>124.9</v>
      </c>
    </row>
    <row r="166" spans="1:44" s="10" customFormat="1" x14ac:dyDescent="0.25">
      <c r="A166" s="32">
        <v>152</v>
      </c>
      <c r="B166" s="10" t="s">
        <v>1908</v>
      </c>
      <c r="C166" s="10" t="s">
        <v>929</v>
      </c>
      <c r="D166" s="11">
        <v>2.1</v>
      </c>
      <c r="E166" s="11">
        <v>2.1</v>
      </c>
      <c r="F166" s="11">
        <v>1.9</v>
      </c>
      <c r="G166" s="11">
        <v>1.6</v>
      </c>
      <c r="H166" s="11">
        <v>1.7</v>
      </c>
      <c r="I166" s="11">
        <v>1.9</v>
      </c>
      <c r="J166" s="11">
        <v>2</v>
      </c>
      <c r="K166" s="11">
        <v>2.1</v>
      </c>
      <c r="L166" s="11">
        <v>2.2999999999999998</v>
      </c>
      <c r="M166" s="11">
        <v>2.4</v>
      </c>
      <c r="N166" s="11">
        <v>2.5</v>
      </c>
      <c r="O166" s="11">
        <v>2.6</v>
      </c>
      <c r="P166" s="11">
        <v>3.2</v>
      </c>
      <c r="Q166" s="11">
        <v>4.9000000000000004</v>
      </c>
      <c r="R166" s="11">
        <v>7.8</v>
      </c>
      <c r="S166" s="11">
        <v>10.8</v>
      </c>
      <c r="T166" s="11">
        <v>12.3</v>
      </c>
      <c r="U166" s="11">
        <v>13.4</v>
      </c>
      <c r="V166" s="11">
        <v>13.9</v>
      </c>
      <c r="W166" s="11">
        <v>13.4</v>
      </c>
      <c r="X166" s="11">
        <v>12.8</v>
      </c>
      <c r="Y166" s="11">
        <v>12.4</v>
      </c>
      <c r="Z166" s="11">
        <v>13.8</v>
      </c>
      <c r="AA166" s="11">
        <v>15.2</v>
      </c>
      <c r="AB166" s="11">
        <v>16.600000000000001</v>
      </c>
      <c r="AC166" s="11">
        <v>17.7</v>
      </c>
      <c r="AD166" s="11">
        <v>19</v>
      </c>
      <c r="AE166" s="11">
        <v>20.9</v>
      </c>
      <c r="AF166" s="11">
        <v>22.6</v>
      </c>
      <c r="AG166" s="11">
        <v>23.7</v>
      </c>
      <c r="AH166" s="11">
        <v>25.2</v>
      </c>
      <c r="AI166" s="11">
        <v>26.6</v>
      </c>
      <c r="AJ166" s="11">
        <v>27.9</v>
      </c>
      <c r="AK166" s="11">
        <v>29.7</v>
      </c>
      <c r="AL166" s="11">
        <v>31.6</v>
      </c>
      <c r="AM166" s="11">
        <v>33.299999999999997</v>
      </c>
      <c r="AN166" s="11">
        <v>35.299999999999997</v>
      </c>
      <c r="AO166" s="11">
        <v>37.700000000000003</v>
      </c>
      <c r="AP166" s="11">
        <v>40.5</v>
      </c>
      <c r="AQ166" s="11">
        <v>44</v>
      </c>
      <c r="AR166" s="11">
        <v>48</v>
      </c>
    </row>
    <row r="167" spans="1:44" s="10" customFormat="1" x14ac:dyDescent="0.25">
      <c r="A167" s="32">
        <v>153</v>
      </c>
      <c r="B167" s="10" t="s">
        <v>1909</v>
      </c>
      <c r="C167" s="10" t="s">
        <v>928</v>
      </c>
      <c r="D167" s="11">
        <v>8.3000000000000007</v>
      </c>
      <c r="E167" s="11">
        <v>8.1</v>
      </c>
      <c r="F167" s="11">
        <v>7.6</v>
      </c>
      <c r="G167" s="11">
        <v>6.7</v>
      </c>
      <c r="H167" s="11">
        <v>6.3</v>
      </c>
      <c r="I167" s="11">
        <v>6.5</v>
      </c>
      <c r="J167" s="11">
        <v>6.5</v>
      </c>
      <c r="K167" s="11">
        <v>6.7</v>
      </c>
      <c r="L167" s="11">
        <v>7.4</v>
      </c>
      <c r="M167" s="11">
        <v>7.6</v>
      </c>
      <c r="N167" s="11">
        <v>7.6</v>
      </c>
      <c r="O167" s="11">
        <v>8</v>
      </c>
      <c r="P167" s="11">
        <v>8.8000000000000007</v>
      </c>
      <c r="Q167" s="11">
        <v>10</v>
      </c>
      <c r="R167" s="11">
        <v>10.199999999999999</v>
      </c>
      <c r="S167" s="11">
        <v>10.6</v>
      </c>
      <c r="T167" s="11">
        <v>10.9</v>
      </c>
      <c r="U167" s="11">
        <v>12.4</v>
      </c>
      <c r="V167" s="11">
        <v>15.3</v>
      </c>
      <c r="W167" s="11">
        <v>18</v>
      </c>
      <c r="X167" s="11">
        <v>19.600000000000001</v>
      </c>
      <c r="Y167" s="11">
        <v>21</v>
      </c>
      <c r="Z167" s="11">
        <v>23.9</v>
      </c>
      <c r="AA167" s="11">
        <v>25.4</v>
      </c>
      <c r="AB167" s="11">
        <v>26.9</v>
      </c>
      <c r="AC167" s="11">
        <v>28.3</v>
      </c>
      <c r="AD167" s="11">
        <v>29.9</v>
      </c>
      <c r="AE167" s="11">
        <v>33.200000000000003</v>
      </c>
      <c r="AF167" s="11">
        <v>36.299999999999997</v>
      </c>
      <c r="AG167" s="11">
        <v>38.700000000000003</v>
      </c>
      <c r="AH167" s="11">
        <v>40.299999999999997</v>
      </c>
      <c r="AI167" s="11">
        <v>41.3</v>
      </c>
      <c r="AJ167" s="11">
        <v>42.7</v>
      </c>
      <c r="AK167" s="11">
        <v>44.4</v>
      </c>
      <c r="AL167" s="11">
        <v>46.4</v>
      </c>
      <c r="AM167" s="11">
        <v>49.1</v>
      </c>
      <c r="AN167" s="11">
        <v>52.7</v>
      </c>
      <c r="AO167" s="11">
        <v>57.6</v>
      </c>
      <c r="AP167" s="11">
        <v>63</v>
      </c>
      <c r="AQ167" s="11">
        <v>69.3</v>
      </c>
      <c r="AR167" s="11">
        <v>76.8</v>
      </c>
    </row>
    <row r="168" spans="1:44" s="8" customFormat="1" x14ac:dyDescent="0.25">
      <c r="A168" s="33"/>
      <c r="B168" s="8" t="s">
        <v>927</v>
      </c>
      <c r="C168" s="8" t="s">
        <v>185</v>
      </c>
      <c r="D168" s="9"/>
      <c r="E168" s="9"/>
      <c r="F168" s="9"/>
      <c r="G168" s="9"/>
      <c r="H168" s="9"/>
      <c r="I168" s="9"/>
      <c r="J168" s="9"/>
      <c r="K168" s="9"/>
      <c r="L168" s="9"/>
      <c r="M168" s="9"/>
      <c r="N168" s="9"/>
      <c r="O168" s="9"/>
      <c r="P168" s="9"/>
      <c r="Q168" s="9"/>
      <c r="R168" s="9"/>
      <c r="S168" s="9"/>
      <c r="T168" s="9"/>
      <c r="U168" s="9"/>
      <c r="V168" s="9"/>
      <c r="W168" s="9"/>
      <c r="X168" s="9"/>
      <c r="Y168" s="9"/>
      <c r="Z168" s="9"/>
      <c r="AA168" s="9"/>
      <c r="AB168" s="9"/>
      <c r="AC168" s="9"/>
      <c r="AD168" s="9"/>
      <c r="AE168" s="9"/>
      <c r="AF168" s="9"/>
      <c r="AG168" s="9"/>
      <c r="AH168" s="9"/>
      <c r="AI168" s="9"/>
      <c r="AJ168" s="9"/>
      <c r="AK168" s="9"/>
      <c r="AL168" s="9"/>
      <c r="AM168" s="9"/>
      <c r="AN168" s="9"/>
      <c r="AO168" s="9"/>
      <c r="AP168" s="9"/>
      <c r="AQ168" s="9"/>
      <c r="AR168" s="9"/>
    </row>
    <row r="169" spans="1:44" s="8" customFormat="1" x14ac:dyDescent="0.25">
      <c r="A169" s="33"/>
      <c r="B169" s="8" t="s">
        <v>926</v>
      </c>
      <c r="C169" s="8" t="s">
        <v>185</v>
      </c>
      <c r="D169" s="9"/>
      <c r="E169" s="9"/>
      <c r="F169" s="9"/>
      <c r="G169" s="9"/>
      <c r="H169" s="9"/>
      <c r="I169" s="9"/>
      <c r="J169" s="9"/>
      <c r="K169" s="9"/>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row>
    <row r="170" spans="1:44" s="10" customFormat="1" x14ac:dyDescent="0.25">
      <c r="A170" s="32">
        <v>154</v>
      </c>
      <c r="B170" s="10" t="s">
        <v>925</v>
      </c>
      <c r="C170" s="10" t="s">
        <v>93</v>
      </c>
      <c r="D170" s="11">
        <v>6.6</v>
      </c>
      <c r="E170" s="11">
        <v>6.2</v>
      </c>
      <c r="F170" s="11">
        <v>5.7</v>
      </c>
      <c r="G170" s="11">
        <v>4.9000000000000004</v>
      </c>
      <c r="H170" s="11">
        <v>4.3</v>
      </c>
      <c r="I170" s="11">
        <v>4.0999999999999996</v>
      </c>
      <c r="J170" s="11">
        <v>4.2</v>
      </c>
      <c r="K170" s="11">
        <v>4.3</v>
      </c>
      <c r="L170" s="11">
        <v>4.5</v>
      </c>
      <c r="M170" s="11">
        <v>4.7</v>
      </c>
      <c r="N170" s="11">
        <v>4.7</v>
      </c>
      <c r="O170" s="11">
        <v>4.9000000000000004</v>
      </c>
      <c r="P170" s="11">
        <v>5.3</v>
      </c>
      <c r="Q170" s="11">
        <v>5.8</v>
      </c>
      <c r="R170" s="11">
        <v>6.3</v>
      </c>
      <c r="S170" s="11">
        <v>6.8</v>
      </c>
      <c r="T170" s="11">
        <v>7.3</v>
      </c>
      <c r="U170" s="11">
        <v>8.3000000000000007</v>
      </c>
      <c r="V170" s="11">
        <v>9.5</v>
      </c>
      <c r="W170" s="11">
        <v>10.9</v>
      </c>
      <c r="X170" s="11">
        <v>12</v>
      </c>
      <c r="Y170" s="11">
        <v>13.5</v>
      </c>
      <c r="Z170" s="11">
        <v>15.3</v>
      </c>
      <c r="AA170" s="11">
        <v>17.2</v>
      </c>
      <c r="AB170" s="11">
        <v>19.2</v>
      </c>
      <c r="AC170" s="11">
        <v>21</v>
      </c>
      <c r="AD170" s="11">
        <v>22.7</v>
      </c>
      <c r="AE170" s="11">
        <v>24.5</v>
      </c>
      <c r="AF170" s="11">
        <v>26.4</v>
      </c>
      <c r="AG170" s="11">
        <v>28.4</v>
      </c>
      <c r="AH170" s="11">
        <v>30.6</v>
      </c>
      <c r="AI170" s="11">
        <v>32.9</v>
      </c>
      <c r="AJ170" s="11">
        <v>35</v>
      </c>
      <c r="AK170" s="11">
        <v>37.4</v>
      </c>
      <c r="AL170" s="11">
        <v>39.6</v>
      </c>
      <c r="AM170" s="11">
        <v>41.9</v>
      </c>
      <c r="AN170" s="11">
        <v>44.6</v>
      </c>
      <c r="AO170" s="11">
        <v>47.3</v>
      </c>
      <c r="AP170" s="11">
        <v>50.4</v>
      </c>
      <c r="AQ170" s="11">
        <v>54</v>
      </c>
      <c r="AR170" s="11">
        <v>59</v>
      </c>
    </row>
    <row r="171" spans="1:44" s="8" customFormat="1" x14ac:dyDescent="0.25">
      <c r="A171" s="33"/>
      <c r="B171" s="8" t="s">
        <v>855</v>
      </c>
      <c r="C171" s="8" t="s">
        <v>185</v>
      </c>
      <c r="D171" s="9"/>
      <c r="E171" s="9"/>
      <c r="F171" s="9"/>
      <c r="G171" s="9"/>
      <c r="H171" s="9"/>
      <c r="I171" s="9"/>
      <c r="J171" s="9"/>
      <c r="K171" s="9"/>
      <c r="L171" s="9"/>
      <c r="M171" s="9"/>
      <c r="N171" s="9"/>
      <c r="O171" s="9"/>
      <c r="P171" s="9"/>
      <c r="Q171" s="9"/>
      <c r="R171" s="9"/>
      <c r="S171" s="9"/>
      <c r="T171" s="9"/>
      <c r="U171" s="9"/>
      <c r="V171" s="9"/>
      <c r="W171" s="9"/>
      <c r="X171" s="9"/>
      <c r="Y171" s="9"/>
      <c r="Z171" s="9"/>
      <c r="AA171" s="9"/>
      <c r="AB171" s="9"/>
      <c r="AC171" s="9"/>
      <c r="AD171" s="9"/>
      <c r="AE171" s="9"/>
      <c r="AF171" s="9"/>
      <c r="AG171" s="9"/>
      <c r="AH171" s="9"/>
      <c r="AI171" s="9"/>
      <c r="AJ171" s="9"/>
      <c r="AK171" s="9"/>
      <c r="AL171" s="9"/>
      <c r="AM171" s="9"/>
      <c r="AN171" s="9"/>
      <c r="AO171" s="9"/>
      <c r="AP171" s="9"/>
      <c r="AQ171" s="9"/>
      <c r="AR171" s="9"/>
    </row>
    <row r="172" spans="1:44" s="10" customFormat="1" x14ac:dyDescent="0.25">
      <c r="A172" s="32">
        <v>155</v>
      </c>
      <c r="B172" s="10" t="s">
        <v>924</v>
      </c>
      <c r="C172" s="10" t="s">
        <v>94</v>
      </c>
      <c r="D172" s="11">
        <v>0.8</v>
      </c>
      <c r="E172" s="11">
        <v>0.7</v>
      </c>
      <c r="F172" s="11">
        <v>0.6</v>
      </c>
      <c r="G172" s="11">
        <v>0.5</v>
      </c>
      <c r="H172" s="11">
        <v>0.5</v>
      </c>
      <c r="I172" s="11">
        <v>0.5</v>
      </c>
      <c r="J172" s="11">
        <v>0.5</v>
      </c>
      <c r="K172" s="11">
        <v>0.6</v>
      </c>
      <c r="L172" s="11">
        <v>0.6</v>
      </c>
      <c r="M172" s="11">
        <v>0.6</v>
      </c>
      <c r="N172" s="11">
        <v>0.6</v>
      </c>
      <c r="O172" s="11">
        <v>0.7</v>
      </c>
      <c r="P172" s="11">
        <v>0.8</v>
      </c>
      <c r="Q172" s="11">
        <v>0.8</v>
      </c>
      <c r="R172" s="11">
        <v>0.7</v>
      </c>
      <c r="S172" s="11">
        <v>0.8</v>
      </c>
      <c r="T172" s="11">
        <v>0.8</v>
      </c>
      <c r="U172" s="11">
        <v>1.5</v>
      </c>
      <c r="V172" s="11">
        <v>2.1</v>
      </c>
      <c r="W172" s="11">
        <v>2.5</v>
      </c>
      <c r="X172" s="11">
        <v>2.7</v>
      </c>
      <c r="Y172" s="11">
        <v>2.9</v>
      </c>
      <c r="Z172" s="11">
        <v>3.2</v>
      </c>
      <c r="AA172" s="11">
        <v>3.2</v>
      </c>
      <c r="AB172" s="11">
        <v>3.3</v>
      </c>
      <c r="AC172" s="11">
        <v>3.3</v>
      </c>
      <c r="AD172" s="11">
        <v>3.4</v>
      </c>
      <c r="AE172" s="11">
        <v>3.5</v>
      </c>
      <c r="AF172" s="11">
        <v>3.5</v>
      </c>
      <c r="AG172" s="11">
        <v>3.6</v>
      </c>
      <c r="AH172" s="11">
        <v>3.6</v>
      </c>
      <c r="AI172" s="11">
        <v>3.6</v>
      </c>
      <c r="AJ172" s="11">
        <v>3.6</v>
      </c>
      <c r="AK172" s="11">
        <v>3.6</v>
      </c>
      <c r="AL172" s="11">
        <v>3.7</v>
      </c>
      <c r="AM172" s="11">
        <v>3.9</v>
      </c>
      <c r="AN172" s="11">
        <v>4.0999999999999996</v>
      </c>
      <c r="AO172" s="11">
        <v>4.0999999999999996</v>
      </c>
      <c r="AP172" s="11">
        <v>4.3</v>
      </c>
      <c r="AQ172" s="11">
        <v>5.0999999999999996</v>
      </c>
      <c r="AR172" s="11">
        <v>5.8</v>
      </c>
    </row>
    <row r="173" spans="1:44" s="10" customFormat="1" x14ac:dyDescent="0.25">
      <c r="A173" s="32">
        <v>156</v>
      </c>
      <c r="B173" s="10" t="s">
        <v>1910</v>
      </c>
      <c r="C173" s="10" t="s">
        <v>923</v>
      </c>
      <c r="D173" s="11">
        <v>0.1</v>
      </c>
      <c r="E173" s="11">
        <v>0.1</v>
      </c>
      <c r="F173" s="11">
        <v>0.1</v>
      </c>
      <c r="G173" s="11">
        <v>0.1</v>
      </c>
      <c r="H173" s="11">
        <v>0</v>
      </c>
      <c r="I173" s="11">
        <v>0</v>
      </c>
      <c r="J173" s="11">
        <v>0</v>
      </c>
      <c r="K173" s="11">
        <v>0</v>
      </c>
      <c r="L173" s="11">
        <v>0.1</v>
      </c>
      <c r="M173" s="11">
        <v>0.1</v>
      </c>
      <c r="N173" s="11">
        <v>0.1</v>
      </c>
      <c r="O173" s="11">
        <v>0.1</v>
      </c>
      <c r="P173" s="11">
        <v>0.1</v>
      </c>
      <c r="Q173" s="11">
        <v>0.1</v>
      </c>
      <c r="R173" s="11">
        <v>0.1</v>
      </c>
      <c r="S173" s="11">
        <v>0.1</v>
      </c>
      <c r="T173" s="11">
        <v>0.1</v>
      </c>
      <c r="U173" s="11">
        <v>0.1</v>
      </c>
      <c r="V173" s="11">
        <v>0.1</v>
      </c>
      <c r="W173" s="11">
        <v>0.2</v>
      </c>
      <c r="X173" s="11">
        <v>0.2</v>
      </c>
      <c r="Y173" s="11">
        <v>0.2</v>
      </c>
      <c r="Z173" s="11">
        <v>0.2</v>
      </c>
      <c r="AA173" s="11">
        <v>0.2</v>
      </c>
      <c r="AB173" s="11">
        <v>0.3</v>
      </c>
      <c r="AC173" s="11">
        <v>0.3</v>
      </c>
      <c r="AD173" s="11">
        <v>0.3</v>
      </c>
      <c r="AE173" s="11">
        <v>0.4</v>
      </c>
      <c r="AF173" s="11">
        <v>0.4</v>
      </c>
      <c r="AG173" s="11">
        <v>0.4</v>
      </c>
      <c r="AH173" s="11">
        <v>0.5</v>
      </c>
      <c r="AI173" s="11">
        <v>0.5</v>
      </c>
      <c r="AJ173" s="11">
        <v>0.5</v>
      </c>
      <c r="AK173" s="11">
        <v>0.5</v>
      </c>
      <c r="AL173" s="11">
        <v>0.5</v>
      </c>
      <c r="AM173" s="11">
        <v>0.5</v>
      </c>
      <c r="AN173" s="11">
        <v>0.6</v>
      </c>
      <c r="AO173" s="11">
        <v>0.7</v>
      </c>
      <c r="AP173" s="11">
        <v>0.7</v>
      </c>
      <c r="AQ173" s="11">
        <v>0.8</v>
      </c>
      <c r="AR173" s="11">
        <v>0.9</v>
      </c>
    </row>
    <row r="174" spans="1:44" s="10" customFormat="1" x14ac:dyDescent="0.25">
      <c r="A174" s="32">
        <v>157</v>
      </c>
      <c r="B174" s="10" t="s">
        <v>1911</v>
      </c>
      <c r="C174" s="10" t="s">
        <v>922</v>
      </c>
      <c r="D174" s="11">
        <v>0.7</v>
      </c>
      <c r="E174" s="11">
        <v>0.6</v>
      </c>
      <c r="F174" s="11">
        <v>0.6</v>
      </c>
      <c r="G174" s="11">
        <v>0.5</v>
      </c>
      <c r="H174" s="11">
        <v>0.4</v>
      </c>
      <c r="I174" s="11">
        <v>0.5</v>
      </c>
      <c r="J174" s="11">
        <v>0.5</v>
      </c>
      <c r="K174" s="11">
        <v>0.6</v>
      </c>
      <c r="L174" s="11">
        <v>0.6</v>
      </c>
      <c r="M174" s="11">
        <v>0.5</v>
      </c>
      <c r="N174" s="11">
        <v>0.6</v>
      </c>
      <c r="O174" s="11">
        <v>0.6</v>
      </c>
      <c r="P174" s="11">
        <v>0.7</v>
      </c>
      <c r="Q174" s="11">
        <v>0.7</v>
      </c>
      <c r="R174" s="11">
        <v>0.7</v>
      </c>
      <c r="S174" s="11">
        <v>0.7</v>
      </c>
      <c r="T174" s="11">
        <v>0.7</v>
      </c>
      <c r="U174" s="11">
        <v>1.4</v>
      </c>
      <c r="V174" s="11">
        <v>2</v>
      </c>
      <c r="W174" s="11">
        <v>2.2999999999999998</v>
      </c>
      <c r="X174" s="11">
        <v>2.5</v>
      </c>
      <c r="Y174" s="11">
        <v>2.7</v>
      </c>
      <c r="Z174" s="11">
        <v>2.9</v>
      </c>
      <c r="AA174" s="11">
        <v>3</v>
      </c>
      <c r="AB174" s="11">
        <v>3.1</v>
      </c>
      <c r="AC174" s="11">
        <v>3</v>
      </c>
      <c r="AD174" s="11">
        <v>3.1</v>
      </c>
      <c r="AE174" s="11">
        <v>3.2</v>
      </c>
      <c r="AF174" s="11">
        <v>3.1</v>
      </c>
      <c r="AG174" s="11">
        <v>3.2</v>
      </c>
      <c r="AH174" s="11">
        <v>3.1</v>
      </c>
      <c r="AI174" s="11">
        <v>3.1</v>
      </c>
      <c r="AJ174" s="11">
        <v>3.1</v>
      </c>
      <c r="AK174" s="11">
        <v>3.1</v>
      </c>
      <c r="AL174" s="11">
        <v>3.2</v>
      </c>
      <c r="AM174" s="11">
        <v>3.3</v>
      </c>
      <c r="AN174" s="11">
        <v>3.5</v>
      </c>
      <c r="AO174" s="11">
        <v>3.4</v>
      </c>
      <c r="AP174" s="11">
        <v>3.6</v>
      </c>
      <c r="AQ174" s="11">
        <v>4.3</v>
      </c>
      <c r="AR174" s="11">
        <v>4.9000000000000004</v>
      </c>
    </row>
    <row r="175" spans="1:44" s="10" customFormat="1" x14ac:dyDescent="0.25">
      <c r="A175" s="32">
        <v>158</v>
      </c>
      <c r="B175" s="10" t="s">
        <v>921</v>
      </c>
      <c r="C175" s="10" t="s">
        <v>920</v>
      </c>
      <c r="D175" s="11">
        <v>1.1000000000000001</v>
      </c>
      <c r="E175" s="11">
        <v>1.1000000000000001</v>
      </c>
      <c r="F175" s="11">
        <v>1.1000000000000001</v>
      </c>
      <c r="G175" s="11">
        <v>1</v>
      </c>
      <c r="H175" s="11">
        <v>0.9</v>
      </c>
      <c r="I175" s="11">
        <v>0.9</v>
      </c>
      <c r="J175" s="11">
        <v>0.9</v>
      </c>
      <c r="K175" s="11">
        <v>0.9</v>
      </c>
      <c r="L175" s="11">
        <v>0.9</v>
      </c>
      <c r="M175" s="11">
        <v>1</v>
      </c>
      <c r="N175" s="11">
        <v>0.9</v>
      </c>
      <c r="O175" s="11">
        <v>1</v>
      </c>
      <c r="P175" s="11">
        <v>1</v>
      </c>
      <c r="Q175" s="11">
        <v>1</v>
      </c>
      <c r="R175" s="11">
        <v>1.1000000000000001</v>
      </c>
      <c r="S175" s="11">
        <v>1.1000000000000001</v>
      </c>
      <c r="T175" s="11">
        <v>1.2</v>
      </c>
      <c r="U175" s="11">
        <v>1.2</v>
      </c>
      <c r="V175" s="11">
        <v>1.3</v>
      </c>
      <c r="W175" s="11">
        <v>1.4</v>
      </c>
      <c r="X175" s="11">
        <v>1.6</v>
      </c>
      <c r="Y175" s="11">
        <v>1.8</v>
      </c>
      <c r="Z175" s="11">
        <v>2</v>
      </c>
      <c r="AA175" s="11">
        <v>2.2000000000000002</v>
      </c>
      <c r="AB175" s="11">
        <v>2.5</v>
      </c>
      <c r="AC175" s="11">
        <v>2.7</v>
      </c>
      <c r="AD175" s="11">
        <v>3.1</v>
      </c>
      <c r="AE175" s="11">
        <v>3.6</v>
      </c>
      <c r="AF175" s="11">
        <v>4</v>
      </c>
      <c r="AG175" s="11">
        <v>4.5</v>
      </c>
      <c r="AH175" s="11">
        <v>4.8</v>
      </c>
      <c r="AI175" s="11">
        <v>5.3</v>
      </c>
      <c r="AJ175" s="11">
        <v>5.9</v>
      </c>
      <c r="AK175" s="11">
        <v>6.4</v>
      </c>
      <c r="AL175" s="11">
        <v>7</v>
      </c>
      <c r="AM175" s="11">
        <v>7.7</v>
      </c>
      <c r="AN175" s="11">
        <v>8.3000000000000007</v>
      </c>
      <c r="AO175" s="11">
        <v>9</v>
      </c>
      <c r="AP175" s="11">
        <v>10.1</v>
      </c>
      <c r="AQ175" s="11">
        <v>11.4</v>
      </c>
      <c r="AR175" s="11">
        <v>12.7</v>
      </c>
    </row>
    <row r="176" spans="1:44" s="10" customFormat="1" x14ac:dyDescent="0.25">
      <c r="A176" s="32">
        <v>159</v>
      </c>
      <c r="B176" s="10" t="s">
        <v>919</v>
      </c>
      <c r="C176" s="10" t="s">
        <v>131</v>
      </c>
      <c r="D176" s="11">
        <v>0</v>
      </c>
      <c r="E176" s="11">
        <v>0</v>
      </c>
      <c r="F176" s="11">
        <v>0</v>
      </c>
      <c r="G176" s="11">
        <v>0</v>
      </c>
      <c r="H176" s="11">
        <v>0</v>
      </c>
      <c r="I176" s="11">
        <v>0</v>
      </c>
      <c r="J176" s="11">
        <v>0</v>
      </c>
      <c r="K176" s="11">
        <v>0</v>
      </c>
      <c r="L176" s="11">
        <v>0</v>
      </c>
      <c r="M176" s="11">
        <v>0</v>
      </c>
      <c r="N176" s="11">
        <v>0</v>
      </c>
      <c r="O176" s="11">
        <v>0</v>
      </c>
      <c r="P176" s="11">
        <v>0</v>
      </c>
      <c r="Q176" s="11">
        <v>0</v>
      </c>
      <c r="R176" s="11">
        <v>0</v>
      </c>
      <c r="S176" s="11">
        <v>0</v>
      </c>
      <c r="T176" s="11">
        <v>0</v>
      </c>
      <c r="U176" s="11">
        <v>0</v>
      </c>
      <c r="V176" s="11">
        <v>0</v>
      </c>
      <c r="W176" s="11">
        <v>0</v>
      </c>
      <c r="X176" s="11">
        <v>0</v>
      </c>
      <c r="Y176" s="11">
        <v>0</v>
      </c>
      <c r="Z176" s="11">
        <v>0</v>
      </c>
      <c r="AA176" s="11">
        <v>0</v>
      </c>
      <c r="AB176" s="11">
        <v>0</v>
      </c>
      <c r="AC176" s="11">
        <v>0</v>
      </c>
      <c r="AD176" s="11">
        <v>0</v>
      </c>
      <c r="AE176" s="11">
        <v>0</v>
      </c>
      <c r="AF176" s="11">
        <v>0</v>
      </c>
      <c r="AG176" s="11">
        <v>0</v>
      </c>
      <c r="AH176" s="11">
        <v>0</v>
      </c>
      <c r="AI176" s="11">
        <v>0</v>
      </c>
      <c r="AJ176" s="11">
        <v>0</v>
      </c>
      <c r="AK176" s="11">
        <v>0</v>
      </c>
      <c r="AL176" s="11">
        <v>0</v>
      </c>
      <c r="AM176" s="11">
        <v>0</v>
      </c>
      <c r="AN176" s="11">
        <v>0</v>
      </c>
      <c r="AO176" s="11">
        <v>0</v>
      </c>
      <c r="AP176" s="11">
        <v>0</v>
      </c>
      <c r="AQ176" s="11">
        <v>0</v>
      </c>
      <c r="AR176" s="11">
        <v>0</v>
      </c>
    </row>
    <row r="177" spans="1:44" s="10" customFormat="1" x14ac:dyDescent="0.25">
      <c r="A177" s="32">
        <v>160</v>
      </c>
      <c r="B177" s="10" t="s">
        <v>1912</v>
      </c>
      <c r="C177" s="10" t="s">
        <v>918</v>
      </c>
      <c r="D177" s="11">
        <v>0.9</v>
      </c>
      <c r="E177" s="11">
        <v>0.9</v>
      </c>
      <c r="F177" s="11">
        <v>0.9</v>
      </c>
      <c r="G177" s="11">
        <v>0.9</v>
      </c>
      <c r="H177" s="11">
        <v>0.8</v>
      </c>
      <c r="I177" s="11">
        <v>0.8</v>
      </c>
      <c r="J177" s="11">
        <v>0.8</v>
      </c>
      <c r="K177" s="11">
        <v>0.7</v>
      </c>
      <c r="L177" s="11">
        <v>0.7</v>
      </c>
      <c r="M177" s="11">
        <v>0.7</v>
      </c>
      <c r="N177" s="11">
        <v>0.6</v>
      </c>
      <c r="O177" s="11">
        <v>0.6</v>
      </c>
      <c r="P177" s="11">
        <v>0.7</v>
      </c>
      <c r="Q177" s="11">
        <v>0.7</v>
      </c>
      <c r="R177" s="11">
        <v>0.7</v>
      </c>
      <c r="S177" s="11">
        <v>0.8</v>
      </c>
      <c r="T177" s="11">
        <v>0.8</v>
      </c>
      <c r="U177" s="11">
        <v>0.9</v>
      </c>
      <c r="V177" s="11">
        <v>1.1000000000000001</v>
      </c>
      <c r="W177" s="11">
        <v>1.3</v>
      </c>
      <c r="X177" s="11">
        <v>1.4</v>
      </c>
      <c r="Y177" s="11">
        <v>1.6</v>
      </c>
      <c r="Z177" s="11">
        <v>1.9</v>
      </c>
      <c r="AA177" s="11">
        <v>2.2000000000000002</v>
      </c>
      <c r="AB177" s="11">
        <v>2.5</v>
      </c>
      <c r="AC177" s="11">
        <v>2.9</v>
      </c>
      <c r="AD177" s="11">
        <v>3.3</v>
      </c>
      <c r="AE177" s="11">
        <v>3.9</v>
      </c>
      <c r="AF177" s="11">
        <v>4.5999999999999996</v>
      </c>
      <c r="AG177" s="11">
        <v>5.2</v>
      </c>
      <c r="AH177" s="11">
        <v>5.9</v>
      </c>
      <c r="AI177" s="11">
        <v>6.6</v>
      </c>
      <c r="AJ177" s="11">
        <v>7.2</v>
      </c>
      <c r="AK177" s="11">
        <v>8.1</v>
      </c>
      <c r="AL177" s="11">
        <v>8.8000000000000007</v>
      </c>
      <c r="AM177" s="11">
        <v>9.8000000000000007</v>
      </c>
      <c r="AN177" s="11">
        <v>10.7</v>
      </c>
      <c r="AO177" s="11">
        <v>11.5</v>
      </c>
      <c r="AP177" s="11">
        <v>12.2</v>
      </c>
      <c r="AQ177" s="11">
        <v>13.1</v>
      </c>
      <c r="AR177" s="11">
        <v>14.5</v>
      </c>
    </row>
    <row r="178" spans="1:44" s="10" customFormat="1" x14ac:dyDescent="0.25">
      <c r="A178" s="32">
        <v>161</v>
      </c>
      <c r="B178" s="10" t="s">
        <v>1913</v>
      </c>
      <c r="C178" s="10" t="s">
        <v>917</v>
      </c>
      <c r="D178" s="11">
        <v>-0.1</v>
      </c>
      <c r="E178" s="11">
        <v>-0.1</v>
      </c>
      <c r="F178" s="11">
        <v>-0.1</v>
      </c>
      <c r="G178" s="11">
        <v>-0.1</v>
      </c>
      <c r="H178" s="11">
        <v>0</v>
      </c>
      <c r="I178" s="11">
        <v>0</v>
      </c>
      <c r="J178" s="11">
        <v>0</v>
      </c>
      <c r="K178" s="11">
        <v>0</v>
      </c>
      <c r="L178" s="11">
        <v>-0.1</v>
      </c>
      <c r="M178" s="11">
        <v>-0.1</v>
      </c>
      <c r="N178" s="11">
        <v>-0.1</v>
      </c>
      <c r="O178" s="11">
        <v>-0.1</v>
      </c>
      <c r="P178" s="11">
        <v>-0.1</v>
      </c>
      <c r="Q178" s="11">
        <v>-0.1</v>
      </c>
      <c r="R178" s="11">
        <v>-0.1</v>
      </c>
      <c r="S178" s="11">
        <v>-0.1</v>
      </c>
      <c r="T178" s="11">
        <v>-0.1</v>
      </c>
      <c r="U178" s="11">
        <v>-0.1</v>
      </c>
      <c r="V178" s="11">
        <v>-0.1</v>
      </c>
      <c r="W178" s="11">
        <v>-0.2</v>
      </c>
      <c r="X178" s="11">
        <v>-0.2</v>
      </c>
      <c r="Y178" s="11">
        <v>-0.2</v>
      </c>
      <c r="Z178" s="11">
        <v>-0.2</v>
      </c>
      <c r="AA178" s="11">
        <v>-0.2</v>
      </c>
      <c r="AB178" s="11">
        <v>-0.3</v>
      </c>
      <c r="AC178" s="11">
        <v>-0.3</v>
      </c>
      <c r="AD178" s="11">
        <v>-0.3</v>
      </c>
      <c r="AE178" s="11">
        <v>-0.4</v>
      </c>
      <c r="AF178" s="11">
        <v>-0.4</v>
      </c>
      <c r="AG178" s="11">
        <v>-0.4</v>
      </c>
      <c r="AH178" s="11">
        <v>-0.5</v>
      </c>
      <c r="AI178" s="11">
        <v>-0.5</v>
      </c>
      <c r="AJ178" s="11">
        <v>-0.5</v>
      </c>
      <c r="AK178" s="11">
        <v>-0.5</v>
      </c>
      <c r="AL178" s="11">
        <v>-0.5</v>
      </c>
      <c r="AM178" s="11">
        <v>-0.5</v>
      </c>
      <c r="AN178" s="11">
        <v>-0.6</v>
      </c>
      <c r="AO178" s="11">
        <v>-0.7</v>
      </c>
      <c r="AP178" s="11">
        <v>-0.7</v>
      </c>
      <c r="AQ178" s="11">
        <v>-0.8</v>
      </c>
      <c r="AR178" s="11">
        <v>-0.9</v>
      </c>
    </row>
    <row r="179" spans="1:44" s="10" customFormat="1" x14ac:dyDescent="0.25">
      <c r="A179" s="32">
        <v>162</v>
      </c>
      <c r="B179" s="10" t="s">
        <v>1914</v>
      </c>
      <c r="C179" s="10" t="s">
        <v>95</v>
      </c>
      <c r="D179" s="11">
        <v>1</v>
      </c>
      <c r="E179" s="11">
        <v>1</v>
      </c>
      <c r="F179" s="11">
        <v>1</v>
      </c>
      <c r="G179" s="11">
        <v>0.9</v>
      </c>
      <c r="H179" s="11">
        <v>0.9</v>
      </c>
      <c r="I179" s="11">
        <v>0.8</v>
      </c>
      <c r="J179" s="11">
        <v>0.8</v>
      </c>
      <c r="K179" s="11">
        <v>0.8</v>
      </c>
      <c r="L179" s="11">
        <v>0.8</v>
      </c>
      <c r="M179" s="11">
        <v>0.7</v>
      </c>
      <c r="N179" s="11">
        <v>0.7</v>
      </c>
      <c r="O179" s="11">
        <v>0.7</v>
      </c>
      <c r="P179" s="11">
        <v>0.8</v>
      </c>
      <c r="Q179" s="11">
        <v>0.8</v>
      </c>
      <c r="R179" s="11">
        <v>0.8</v>
      </c>
      <c r="S179" s="11">
        <v>0.8</v>
      </c>
      <c r="T179" s="11">
        <v>0.9</v>
      </c>
      <c r="U179" s="11">
        <v>1</v>
      </c>
      <c r="V179" s="11">
        <v>1.2</v>
      </c>
      <c r="W179" s="11">
        <v>1.4</v>
      </c>
      <c r="X179" s="11">
        <v>1.6</v>
      </c>
      <c r="Y179" s="11">
        <v>1.8</v>
      </c>
      <c r="Z179" s="11">
        <v>2.1</v>
      </c>
      <c r="AA179" s="11">
        <v>2.5</v>
      </c>
      <c r="AB179" s="11">
        <v>2.8</v>
      </c>
      <c r="AC179" s="11">
        <v>3.2</v>
      </c>
      <c r="AD179" s="11">
        <v>3.6</v>
      </c>
      <c r="AE179" s="11">
        <v>4.3</v>
      </c>
      <c r="AF179" s="11">
        <v>5</v>
      </c>
      <c r="AG179" s="11">
        <v>5.7</v>
      </c>
      <c r="AH179" s="11">
        <v>6.3</v>
      </c>
      <c r="AI179" s="11">
        <v>7.1</v>
      </c>
      <c r="AJ179" s="11">
        <v>7.7</v>
      </c>
      <c r="AK179" s="11">
        <v>8.6</v>
      </c>
      <c r="AL179" s="11">
        <v>9.4</v>
      </c>
      <c r="AM179" s="11">
        <v>10.3</v>
      </c>
      <c r="AN179" s="11">
        <v>11.3</v>
      </c>
      <c r="AO179" s="11">
        <v>12.2</v>
      </c>
      <c r="AP179" s="11">
        <v>12.9</v>
      </c>
      <c r="AQ179" s="11">
        <v>13.9</v>
      </c>
      <c r="AR179" s="11">
        <v>15.4</v>
      </c>
    </row>
    <row r="180" spans="1:44" s="10" customFormat="1" x14ac:dyDescent="0.25">
      <c r="A180" s="32">
        <v>163</v>
      </c>
      <c r="B180" s="10" t="s">
        <v>916</v>
      </c>
      <c r="C180" s="10" t="s">
        <v>915</v>
      </c>
      <c r="D180" s="11">
        <v>0</v>
      </c>
      <c r="E180" s="11">
        <v>0</v>
      </c>
      <c r="F180" s="11">
        <v>0</v>
      </c>
      <c r="G180" s="11">
        <v>0</v>
      </c>
      <c r="H180" s="11">
        <v>0</v>
      </c>
      <c r="I180" s="11">
        <v>0</v>
      </c>
      <c r="J180" s="11">
        <v>0</v>
      </c>
      <c r="K180" s="11">
        <v>0</v>
      </c>
      <c r="L180" s="11">
        <v>0</v>
      </c>
      <c r="M180" s="11">
        <v>0</v>
      </c>
      <c r="N180" s="11">
        <v>0</v>
      </c>
      <c r="O180" s="11">
        <v>0</v>
      </c>
      <c r="P180" s="11">
        <v>0</v>
      </c>
      <c r="Q180" s="11">
        <v>0</v>
      </c>
      <c r="R180" s="11">
        <v>0</v>
      </c>
      <c r="S180" s="11">
        <v>0</v>
      </c>
      <c r="T180" s="11">
        <v>0</v>
      </c>
      <c r="U180" s="11">
        <v>0</v>
      </c>
      <c r="V180" s="11">
        <v>0</v>
      </c>
      <c r="W180" s="11">
        <v>0</v>
      </c>
      <c r="X180" s="11">
        <v>0</v>
      </c>
      <c r="Y180" s="11">
        <v>0</v>
      </c>
      <c r="Z180" s="11">
        <v>0</v>
      </c>
      <c r="AA180" s="11">
        <v>0</v>
      </c>
      <c r="AB180" s="11">
        <v>0</v>
      </c>
      <c r="AC180" s="11">
        <v>0</v>
      </c>
      <c r="AD180" s="11">
        <v>0</v>
      </c>
      <c r="AE180" s="11">
        <v>0</v>
      </c>
      <c r="AF180" s="11">
        <v>0</v>
      </c>
      <c r="AG180" s="11">
        <v>0</v>
      </c>
      <c r="AH180" s="11">
        <v>0</v>
      </c>
      <c r="AI180" s="11">
        <v>0</v>
      </c>
      <c r="AJ180" s="11">
        <v>-0.1</v>
      </c>
      <c r="AK180" s="11">
        <v>-0.1</v>
      </c>
      <c r="AL180" s="11">
        <v>-0.1</v>
      </c>
      <c r="AM180" s="11">
        <v>-0.1</v>
      </c>
      <c r="AN180" s="11">
        <v>-0.1</v>
      </c>
      <c r="AO180" s="11">
        <v>0</v>
      </c>
      <c r="AP180" s="11">
        <v>0</v>
      </c>
      <c r="AQ180" s="11">
        <v>0</v>
      </c>
      <c r="AR180" s="11">
        <v>0</v>
      </c>
    </row>
    <row r="181" spans="1:44" s="10" customFormat="1" x14ac:dyDescent="0.25">
      <c r="A181" s="32">
        <v>164</v>
      </c>
      <c r="B181" s="10" t="s">
        <v>1915</v>
      </c>
      <c r="C181" s="10" t="s">
        <v>914</v>
      </c>
      <c r="D181" s="11">
        <v>2.8</v>
      </c>
      <c r="E181" s="11">
        <v>2.4</v>
      </c>
      <c r="F181" s="11">
        <v>2.1</v>
      </c>
      <c r="G181" s="11">
        <v>1.7</v>
      </c>
      <c r="H181" s="11">
        <v>1.3</v>
      </c>
      <c r="I181" s="11">
        <v>1.1000000000000001</v>
      </c>
      <c r="J181" s="11">
        <v>1.1000000000000001</v>
      </c>
      <c r="K181" s="11">
        <v>1.2</v>
      </c>
      <c r="L181" s="11">
        <v>1.3</v>
      </c>
      <c r="M181" s="11">
        <v>1.5</v>
      </c>
      <c r="N181" s="11">
        <v>1.5</v>
      </c>
      <c r="O181" s="11">
        <v>1.6</v>
      </c>
      <c r="P181" s="11">
        <v>1.7</v>
      </c>
      <c r="Q181" s="11">
        <v>2.1</v>
      </c>
      <c r="R181" s="11">
        <v>2.4</v>
      </c>
      <c r="S181" s="11">
        <v>2.7</v>
      </c>
      <c r="T181" s="11">
        <v>2.9</v>
      </c>
      <c r="U181" s="11">
        <v>2.9</v>
      </c>
      <c r="V181" s="11">
        <v>2.8</v>
      </c>
      <c r="W181" s="11">
        <v>3</v>
      </c>
      <c r="X181" s="11">
        <v>3.4</v>
      </c>
      <c r="Y181" s="11">
        <v>4</v>
      </c>
      <c r="Z181" s="11">
        <v>4.5999999999999996</v>
      </c>
      <c r="AA181" s="11">
        <v>5.6</v>
      </c>
      <c r="AB181" s="11">
        <v>6.7</v>
      </c>
      <c r="AC181" s="11">
        <v>7.6</v>
      </c>
      <c r="AD181" s="11">
        <v>8</v>
      </c>
      <c r="AE181" s="11">
        <v>8.1999999999999993</v>
      </c>
      <c r="AF181" s="11">
        <v>8.6</v>
      </c>
      <c r="AG181" s="11">
        <v>9.1999999999999993</v>
      </c>
      <c r="AH181" s="11">
        <v>10.1</v>
      </c>
      <c r="AI181" s="11">
        <v>11</v>
      </c>
      <c r="AJ181" s="11">
        <v>11.7</v>
      </c>
      <c r="AK181" s="11">
        <v>12.5</v>
      </c>
      <c r="AL181" s="11">
        <v>12.9</v>
      </c>
      <c r="AM181" s="11">
        <v>13.1</v>
      </c>
      <c r="AN181" s="11">
        <v>13.4</v>
      </c>
      <c r="AO181" s="11">
        <v>13.9</v>
      </c>
      <c r="AP181" s="11">
        <v>14.4</v>
      </c>
      <c r="AQ181" s="11">
        <v>14.1</v>
      </c>
      <c r="AR181" s="11">
        <v>14.4</v>
      </c>
    </row>
    <row r="182" spans="1:44" s="10" customFormat="1" x14ac:dyDescent="0.25">
      <c r="A182" s="32">
        <v>165</v>
      </c>
      <c r="B182" s="10" t="s">
        <v>913</v>
      </c>
      <c r="C182" s="10" t="s">
        <v>96</v>
      </c>
      <c r="D182" s="11">
        <v>1</v>
      </c>
      <c r="E182" s="11">
        <v>1</v>
      </c>
      <c r="F182" s="11">
        <v>0.9</v>
      </c>
      <c r="G182" s="11">
        <v>0.7</v>
      </c>
      <c r="H182" s="11">
        <v>0.7</v>
      </c>
      <c r="I182" s="11">
        <v>0.8</v>
      </c>
      <c r="J182" s="11">
        <v>0.8</v>
      </c>
      <c r="K182" s="11">
        <v>0.8</v>
      </c>
      <c r="L182" s="11">
        <v>0.9</v>
      </c>
      <c r="M182" s="11">
        <v>1</v>
      </c>
      <c r="N182" s="11">
        <v>1</v>
      </c>
      <c r="O182" s="11">
        <v>1</v>
      </c>
      <c r="P182" s="11">
        <v>1.1000000000000001</v>
      </c>
      <c r="Q182" s="11">
        <v>1.2</v>
      </c>
      <c r="R182" s="11">
        <v>1.3</v>
      </c>
      <c r="S182" s="11">
        <v>1.5</v>
      </c>
      <c r="T182" s="11">
        <v>1.6</v>
      </c>
      <c r="U182" s="11">
        <v>1.8</v>
      </c>
      <c r="V182" s="11">
        <v>2.2999999999999998</v>
      </c>
      <c r="W182" s="11">
        <v>2.7</v>
      </c>
      <c r="X182" s="11">
        <v>2.9</v>
      </c>
      <c r="Y182" s="11">
        <v>3.2</v>
      </c>
      <c r="Z182" s="11">
        <v>3.6</v>
      </c>
      <c r="AA182" s="11">
        <v>4</v>
      </c>
      <c r="AB182" s="11">
        <v>4.2</v>
      </c>
      <c r="AC182" s="11">
        <v>4.5</v>
      </c>
      <c r="AD182" s="11">
        <v>4.9000000000000004</v>
      </c>
      <c r="AE182" s="11">
        <v>5.3</v>
      </c>
      <c r="AF182" s="11">
        <v>5.6</v>
      </c>
      <c r="AG182" s="11">
        <v>5.9</v>
      </c>
      <c r="AH182" s="11">
        <v>6.2</v>
      </c>
      <c r="AI182" s="11">
        <v>6.5</v>
      </c>
      <c r="AJ182" s="11">
        <v>6.7</v>
      </c>
      <c r="AK182" s="11">
        <v>6.9</v>
      </c>
      <c r="AL182" s="11">
        <v>7.2</v>
      </c>
      <c r="AM182" s="11">
        <v>7.6</v>
      </c>
      <c r="AN182" s="11">
        <v>8.1999999999999993</v>
      </c>
      <c r="AO182" s="11">
        <v>8.8000000000000007</v>
      </c>
      <c r="AP182" s="11">
        <v>9.5</v>
      </c>
      <c r="AQ182" s="11">
        <v>10.4</v>
      </c>
      <c r="AR182" s="11">
        <v>11.6</v>
      </c>
    </row>
    <row r="183" spans="1:44" s="8" customFormat="1" x14ac:dyDescent="0.25">
      <c r="A183" s="35">
        <v>166</v>
      </c>
      <c r="B183" s="8" t="s">
        <v>1916</v>
      </c>
      <c r="C183" s="8" t="s">
        <v>116</v>
      </c>
      <c r="D183" s="9">
        <v>0.3</v>
      </c>
      <c r="E183" s="9">
        <v>0.3</v>
      </c>
      <c r="F183" s="9">
        <v>0.3</v>
      </c>
      <c r="G183" s="9">
        <v>0.3</v>
      </c>
      <c r="H183" s="9">
        <v>0.3</v>
      </c>
      <c r="I183" s="9">
        <v>0.3</v>
      </c>
      <c r="J183" s="9">
        <v>0.3</v>
      </c>
      <c r="K183" s="9">
        <v>0.3</v>
      </c>
      <c r="L183" s="9">
        <v>0.3</v>
      </c>
      <c r="M183" s="9">
        <v>0.3</v>
      </c>
      <c r="N183" s="9">
        <v>0.3</v>
      </c>
      <c r="O183" s="9">
        <v>0.3</v>
      </c>
      <c r="P183" s="9">
        <v>0.3</v>
      </c>
      <c r="Q183" s="9">
        <v>0.4</v>
      </c>
      <c r="R183" s="9">
        <v>0.4</v>
      </c>
      <c r="S183" s="9">
        <v>0.4</v>
      </c>
      <c r="T183" s="9">
        <v>0.4</v>
      </c>
      <c r="U183" s="9">
        <v>0.4</v>
      </c>
      <c r="V183" s="9">
        <v>0.6</v>
      </c>
      <c r="W183" s="9">
        <v>0.6</v>
      </c>
      <c r="X183" s="9">
        <v>0.7</v>
      </c>
      <c r="Y183" s="9">
        <v>0.7</v>
      </c>
      <c r="Z183" s="9">
        <v>0.8</v>
      </c>
      <c r="AA183" s="9">
        <v>0.9</v>
      </c>
      <c r="AB183" s="9">
        <v>1</v>
      </c>
      <c r="AC183" s="9">
        <v>1</v>
      </c>
      <c r="AD183" s="9">
        <v>1.1000000000000001</v>
      </c>
      <c r="AE183" s="9">
        <v>1.2</v>
      </c>
      <c r="AF183" s="9">
        <v>1.3</v>
      </c>
      <c r="AG183" s="9">
        <v>1.4</v>
      </c>
      <c r="AH183" s="9">
        <v>1.5</v>
      </c>
      <c r="AI183" s="9">
        <v>1.6</v>
      </c>
      <c r="AJ183" s="9">
        <v>1.7</v>
      </c>
      <c r="AK183" s="9">
        <v>1.8</v>
      </c>
      <c r="AL183" s="9">
        <v>2</v>
      </c>
      <c r="AM183" s="9">
        <v>2.2000000000000002</v>
      </c>
      <c r="AN183" s="9">
        <v>2.4</v>
      </c>
      <c r="AO183" s="9">
        <v>2.7</v>
      </c>
      <c r="AP183" s="9">
        <v>3.1</v>
      </c>
      <c r="AQ183" s="9">
        <v>3.4</v>
      </c>
      <c r="AR183" s="9">
        <v>3.8</v>
      </c>
    </row>
    <row r="184" spans="1:44" s="10" customFormat="1" x14ac:dyDescent="0.25">
      <c r="A184" s="32">
        <v>167</v>
      </c>
      <c r="B184" s="10" t="s">
        <v>1917</v>
      </c>
      <c r="C184" s="10" t="s">
        <v>781</v>
      </c>
      <c r="D184" s="11">
        <v>0.1</v>
      </c>
      <c r="E184" s="11">
        <v>0.1</v>
      </c>
      <c r="F184" s="11">
        <v>0.1</v>
      </c>
      <c r="G184" s="11">
        <v>0.1</v>
      </c>
      <c r="H184" s="11">
        <v>0.1</v>
      </c>
      <c r="I184" s="11">
        <v>0.1</v>
      </c>
      <c r="J184" s="11">
        <v>0.1</v>
      </c>
      <c r="K184" s="11">
        <v>0.1</v>
      </c>
      <c r="L184" s="11">
        <v>0.1</v>
      </c>
      <c r="M184" s="11">
        <v>0.1</v>
      </c>
      <c r="N184" s="11">
        <v>0.1</v>
      </c>
      <c r="O184" s="11">
        <v>0.1</v>
      </c>
      <c r="P184" s="11">
        <v>0.1</v>
      </c>
      <c r="Q184" s="11">
        <v>0.1</v>
      </c>
      <c r="R184" s="11">
        <v>0.1</v>
      </c>
      <c r="S184" s="11">
        <v>0.1</v>
      </c>
      <c r="T184" s="11">
        <v>0.1</v>
      </c>
      <c r="U184" s="11">
        <v>0.1</v>
      </c>
      <c r="V184" s="11">
        <v>0.1</v>
      </c>
      <c r="W184" s="11">
        <v>0.1</v>
      </c>
      <c r="X184" s="11">
        <v>0.1</v>
      </c>
      <c r="Y184" s="11">
        <v>0.1</v>
      </c>
      <c r="Z184" s="11">
        <v>0.1</v>
      </c>
      <c r="AA184" s="11">
        <v>0.1</v>
      </c>
      <c r="AB184" s="11">
        <v>0.1</v>
      </c>
      <c r="AC184" s="11">
        <v>0.1</v>
      </c>
      <c r="AD184" s="11">
        <v>0.1</v>
      </c>
      <c r="AE184" s="11">
        <v>0.1</v>
      </c>
      <c r="AF184" s="11">
        <v>0.1</v>
      </c>
      <c r="AG184" s="11">
        <v>0.1</v>
      </c>
      <c r="AH184" s="11">
        <v>0.1</v>
      </c>
      <c r="AI184" s="11">
        <v>0.1</v>
      </c>
      <c r="AJ184" s="11">
        <v>0.1</v>
      </c>
      <c r="AK184" s="11">
        <v>0.2</v>
      </c>
      <c r="AL184" s="11">
        <v>0.2</v>
      </c>
      <c r="AM184" s="11">
        <v>0.2</v>
      </c>
      <c r="AN184" s="11">
        <v>0.3</v>
      </c>
      <c r="AO184" s="11">
        <v>0.4</v>
      </c>
      <c r="AP184" s="11">
        <v>0.4</v>
      </c>
      <c r="AQ184" s="11">
        <v>0.5</v>
      </c>
      <c r="AR184" s="11">
        <v>0.6</v>
      </c>
    </row>
    <row r="185" spans="1:44" s="10" customFormat="1" x14ac:dyDescent="0.25">
      <c r="A185" s="32">
        <v>168</v>
      </c>
      <c r="B185" s="10" t="s">
        <v>913</v>
      </c>
      <c r="C185" s="10" t="s">
        <v>912</v>
      </c>
      <c r="D185" s="11">
        <v>0.2</v>
      </c>
      <c r="E185" s="11">
        <v>0.2</v>
      </c>
      <c r="F185" s="11">
        <v>0.2</v>
      </c>
      <c r="G185" s="11">
        <v>0.2</v>
      </c>
      <c r="H185" s="11">
        <v>0.2</v>
      </c>
      <c r="I185" s="11">
        <v>0.2</v>
      </c>
      <c r="J185" s="11">
        <v>0.2</v>
      </c>
      <c r="K185" s="11">
        <v>0.2</v>
      </c>
      <c r="L185" s="11">
        <v>0.2</v>
      </c>
      <c r="M185" s="11">
        <v>0.2</v>
      </c>
      <c r="N185" s="11">
        <v>0.2</v>
      </c>
      <c r="O185" s="11">
        <v>0.2</v>
      </c>
      <c r="P185" s="11">
        <v>0.3</v>
      </c>
      <c r="Q185" s="11">
        <v>0.3</v>
      </c>
      <c r="R185" s="11">
        <v>0.3</v>
      </c>
      <c r="S185" s="11">
        <v>0.3</v>
      </c>
      <c r="T185" s="11">
        <v>0.3</v>
      </c>
      <c r="U185" s="11">
        <v>0.4</v>
      </c>
      <c r="V185" s="11">
        <v>0.5</v>
      </c>
      <c r="W185" s="11">
        <v>0.6</v>
      </c>
      <c r="X185" s="11">
        <v>0.6</v>
      </c>
      <c r="Y185" s="11">
        <v>0.6</v>
      </c>
      <c r="Z185" s="11">
        <v>0.8</v>
      </c>
      <c r="AA185" s="11">
        <v>0.8</v>
      </c>
      <c r="AB185" s="11">
        <v>0.9</v>
      </c>
      <c r="AC185" s="11">
        <v>0.9</v>
      </c>
      <c r="AD185" s="11">
        <v>1</v>
      </c>
      <c r="AE185" s="11">
        <v>1.1000000000000001</v>
      </c>
      <c r="AF185" s="11">
        <v>1.2</v>
      </c>
      <c r="AG185" s="11">
        <v>1.3</v>
      </c>
      <c r="AH185" s="11">
        <v>1.4</v>
      </c>
      <c r="AI185" s="11">
        <v>1.5</v>
      </c>
      <c r="AJ185" s="11">
        <v>1.6</v>
      </c>
      <c r="AK185" s="11">
        <v>1.7</v>
      </c>
      <c r="AL185" s="11">
        <v>1.8</v>
      </c>
      <c r="AM185" s="11">
        <v>2</v>
      </c>
      <c r="AN185" s="11">
        <v>2.2000000000000002</v>
      </c>
      <c r="AO185" s="11">
        <v>2.4</v>
      </c>
      <c r="AP185" s="11">
        <v>2.6</v>
      </c>
      <c r="AQ185" s="11">
        <v>2.9</v>
      </c>
      <c r="AR185" s="11">
        <v>3.2</v>
      </c>
    </row>
    <row r="186" spans="1:44" s="8" customFormat="1" x14ac:dyDescent="0.25">
      <c r="A186" s="35">
        <v>169</v>
      </c>
      <c r="B186" s="8" t="s">
        <v>1918</v>
      </c>
      <c r="C186" s="8" t="s">
        <v>911</v>
      </c>
      <c r="D186" s="9">
        <v>2.1</v>
      </c>
      <c r="E186" s="9">
        <v>1.8</v>
      </c>
      <c r="F186" s="9">
        <v>1.5</v>
      </c>
      <c r="G186" s="9">
        <v>1.3</v>
      </c>
      <c r="H186" s="9">
        <v>1</v>
      </c>
      <c r="I186" s="9">
        <v>1</v>
      </c>
      <c r="J186" s="9">
        <v>1.1000000000000001</v>
      </c>
      <c r="K186" s="9">
        <v>1.3</v>
      </c>
      <c r="L186" s="9">
        <v>1.4</v>
      </c>
      <c r="M186" s="9">
        <v>1.3</v>
      </c>
      <c r="N186" s="9">
        <v>1.4</v>
      </c>
      <c r="O186" s="9">
        <v>1.4</v>
      </c>
      <c r="P186" s="9">
        <v>1.5</v>
      </c>
      <c r="Q186" s="9">
        <v>1.6</v>
      </c>
      <c r="R186" s="9">
        <v>1.7</v>
      </c>
      <c r="S186" s="9">
        <v>1.9</v>
      </c>
      <c r="T186" s="9">
        <v>2.2000000000000002</v>
      </c>
      <c r="U186" s="9">
        <v>2.9</v>
      </c>
      <c r="V186" s="9">
        <v>3.1</v>
      </c>
      <c r="W186" s="9">
        <v>3.4</v>
      </c>
      <c r="X186" s="9">
        <v>3.6</v>
      </c>
      <c r="Y186" s="9">
        <v>3.9</v>
      </c>
      <c r="Z186" s="9">
        <v>4.3</v>
      </c>
      <c r="AA186" s="9">
        <v>4.8</v>
      </c>
      <c r="AB186" s="9">
        <v>5.5</v>
      </c>
      <c r="AC186" s="9">
        <v>5.8</v>
      </c>
      <c r="AD186" s="9">
        <v>6.5</v>
      </c>
      <c r="AE186" s="9">
        <v>7.3</v>
      </c>
      <c r="AF186" s="9">
        <v>7.7</v>
      </c>
      <c r="AG186" s="9">
        <v>7.7</v>
      </c>
      <c r="AH186" s="9">
        <v>8.6</v>
      </c>
      <c r="AI186" s="9">
        <v>9.5</v>
      </c>
      <c r="AJ186" s="9">
        <v>9.8000000000000007</v>
      </c>
      <c r="AK186" s="9">
        <v>10.3</v>
      </c>
      <c r="AL186" s="9">
        <v>10.4</v>
      </c>
      <c r="AM186" s="9">
        <v>11.6</v>
      </c>
      <c r="AN186" s="9">
        <v>12.4</v>
      </c>
      <c r="AO186" s="9">
        <v>13.9</v>
      </c>
      <c r="AP186" s="9">
        <v>15.3</v>
      </c>
      <c r="AQ186" s="9">
        <v>17.2</v>
      </c>
      <c r="AR186" s="9">
        <v>21.6</v>
      </c>
    </row>
    <row r="187" spans="1:44" s="10" customFormat="1" x14ac:dyDescent="0.25">
      <c r="A187" s="32">
        <v>170</v>
      </c>
      <c r="B187" s="10" t="s">
        <v>910</v>
      </c>
      <c r="C187" s="10" t="s">
        <v>909</v>
      </c>
      <c r="D187" s="11">
        <v>2</v>
      </c>
      <c r="E187" s="11">
        <v>1.7</v>
      </c>
      <c r="F187" s="11">
        <v>1.5</v>
      </c>
      <c r="G187" s="11">
        <v>1.2</v>
      </c>
      <c r="H187" s="11">
        <v>1</v>
      </c>
      <c r="I187" s="11">
        <v>1</v>
      </c>
      <c r="J187" s="11">
        <v>1.1000000000000001</v>
      </c>
      <c r="K187" s="11">
        <v>1.2</v>
      </c>
      <c r="L187" s="11">
        <v>1.3</v>
      </c>
      <c r="M187" s="11">
        <v>1.3</v>
      </c>
      <c r="N187" s="11">
        <v>1.3</v>
      </c>
      <c r="O187" s="11">
        <v>1.3</v>
      </c>
      <c r="P187" s="11">
        <v>1.4</v>
      </c>
      <c r="Q187" s="11">
        <v>1.5</v>
      </c>
      <c r="R187" s="11">
        <v>1.6</v>
      </c>
      <c r="S187" s="11">
        <v>1.8</v>
      </c>
      <c r="T187" s="11">
        <v>2</v>
      </c>
      <c r="U187" s="11">
        <v>2.2999999999999998</v>
      </c>
      <c r="V187" s="11">
        <v>2.2999999999999998</v>
      </c>
      <c r="W187" s="11">
        <v>2.4</v>
      </c>
      <c r="X187" s="11">
        <v>2.4</v>
      </c>
      <c r="Y187" s="11">
        <v>2.6</v>
      </c>
      <c r="Z187" s="11">
        <v>2.7</v>
      </c>
      <c r="AA187" s="11">
        <v>3</v>
      </c>
      <c r="AB187" s="11">
        <v>3.6</v>
      </c>
      <c r="AC187" s="11">
        <v>3.8</v>
      </c>
      <c r="AD187" s="11">
        <v>4.4000000000000004</v>
      </c>
      <c r="AE187" s="11">
        <v>4.8</v>
      </c>
      <c r="AF187" s="11">
        <v>5</v>
      </c>
      <c r="AG187" s="11">
        <v>5</v>
      </c>
      <c r="AH187" s="11">
        <v>5.6</v>
      </c>
      <c r="AI187" s="11">
        <v>6.2</v>
      </c>
      <c r="AJ187" s="11">
        <v>6.4</v>
      </c>
      <c r="AK187" s="11">
        <v>6.6</v>
      </c>
      <c r="AL187" s="11">
        <v>6.5</v>
      </c>
      <c r="AM187" s="11">
        <v>7.5</v>
      </c>
      <c r="AN187" s="11">
        <v>7.7</v>
      </c>
      <c r="AO187" s="11">
        <v>8.3000000000000007</v>
      </c>
      <c r="AP187" s="11">
        <v>9.4</v>
      </c>
      <c r="AQ187" s="11">
        <v>10.199999999999999</v>
      </c>
      <c r="AR187" s="11">
        <v>13.8</v>
      </c>
    </row>
    <row r="188" spans="1:44" s="10" customFormat="1" x14ac:dyDescent="0.25">
      <c r="A188" s="32">
        <v>171</v>
      </c>
      <c r="B188" s="10" t="s">
        <v>903</v>
      </c>
      <c r="C188" s="10" t="s">
        <v>99</v>
      </c>
      <c r="D188" s="11">
        <v>0.9</v>
      </c>
      <c r="E188" s="11">
        <v>0.8</v>
      </c>
      <c r="F188" s="11">
        <v>0.6</v>
      </c>
      <c r="G188" s="11">
        <v>0.5</v>
      </c>
      <c r="H188" s="11">
        <v>0.4</v>
      </c>
      <c r="I188" s="11">
        <v>0.4</v>
      </c>
      <c r="J188" s="11">
        <v>0.5</v>
      </c>
      <c r="K188" s="11">
        <v>0.5</v>
      </c>
      <c r="L188" s="11">
        <v>0.6</v>
      </c>
      <c r="M188" s="11">
        <v>0.5</v>
      </c>
      <c r="N188" s="11">
        <v>0.5</v>
      </c>
      <c r="O188" s="11">
        <v>0.6</v>
      </c>
      <c r="P188" s="11">
        <v>0.6</v>
      </c>
      <c r="Q188" s="11">
        <v>0.6</v>
      </c>
      <c r="R188" s="11">
        <v>0.6</v>
      </c>
      <c r="S188" s="11">
        <v>0.7</v>
      </c>
      <c r="T188" s="11">
        <v>0.7</v>
      </c>
      <c r="U188" s="11">
        <v>1</v>
      </c>
      <c r="V188" s="11">
        <v>1.1000000000000001</v>
      </c>
      <c r="W188" s="11">
        <v>1.1000000000000001</v>
      </c>
      <c r="X188" s="11">
        <v>1.1000000000000001</v>
      </c>
      <c r="Y188" s="11">
        <v>1.2</v>
      </c>
      <c r="Z188" s="11">
        <v>1.2</v>
      </c>
      <c r="AA188" s="11">
        <v>1.3</v>
      </c>
      <c r="AB188" s="11">
        <v>1.8</v>
      </c>
      <c r="AC188" s="11">
        <v>1.9</v>
      </c>
      <c r="AD188" s="11">
        <v>2.2999999999999998</v>
      </c>
      <c r="AE188" s="11">
        <v>2.6</v>
      </c>
      <c r="AF188" s="11">
        <v>2.6</v>
      </c>
      <c r="AG188" s="11">
        <v>2.5</v>
      </c>
      <c r="AH188" s="11">
        <v>2.8</v>
      </c>
      <c r="AI188" s="11">
        <v>3.1</v>
      </c>
      <c r="AJ188" s="11">
        <v>3.2</v>
      </c>
      <c r="AK188" s="11">
        <v>3.4</v>
      </c>
      <c r="AL188" s="11">
        <v>3.2</v>
      </c>
      <c r="AM188" s="11">
        <v>3.8</v>
      </c>
      <c r="AN188" s="11">
        <v>4</v>
      </c>
      <c r="AO188" s="11">
        <v>4.4000000000000004</v>
      </c>
      <c r="AP188" s="11">
        <v>4.9000000000000004</v>
      </c>
      <c r="AQ188" s="11">
        <v>5.2</v>
      </c>
      <c r="AR188" s="11">
        <v>7.2</v>
      </c>
    </row>
    <row r="189" spans="1:44" s="10" customFormat="1" x14ac:dyDescent="0.25">
      <c r="A189" s="32">
        <v>172</v>
      </c>
      <c r="B189" s="10" t="s">
        <v>228</v>
      </c>
      <c r="C189" s="10" t="s">
        <v>908</v>
      </c>
      <c r="D189" s="11">
        <v>0.2</v>
      </c>
      <c r="E189" s="11">
        <v>0.2</v>
      </c>
      <c r="F189" s="11">
        <v>0.2</v>
      </c>
      <c r="G189" s="11">
        <v>0.2</v>
      </c>
      <c r="H189" s="11">
        <v>0.2</v>
      </c>
      <c r="I189" s="11">
        <v>0.2</v>
      </c>
      <c r="J189" s="11">
        <v>0.2</v>
      </c>
      <c r="K189" s="11">
        <v>0.2</v>
      </c>
      <c r="L189" s="11">
        <v>0.2</v>
      </c>
      <c r="M189" s="11">
        <v>0.2</v>
      </c>
      <c r="N189" s="11">
        <v>0.3</v>
      </c>
      <c r="O189" s="11">
        <v>0.2</v>
      </c>
      <c r="P189" s="11">
        <v>0.1</v>
      </c>
      <c r="Q189" s="11">
        <v>0.2</v>
      </c>
      <c r="R189" s="11">
        <v>0.3</v>
      </c>
      <c r="S189" s="11">
        <v>0.4</v>
      </c>
      <c r="T189" s="11">
        <v>0.5</v>
      </c>
      <c r="U189" s="11">
        <v>0.4</v>
      </c>
      <c r="V189" s="11">
        <v>0.2</v>
      </c>
      <c r="W189" s="11">
        <v>0.3</v>
      </c>
      <c r="X189" s="11">
        <v>0.3</v>
      </c>
      <c r="Y189" s="11">
        <v>0.3</v>
      </c>
      <c r="Z189" s="11">
        <v>0.3</v>
      </c>
      <c r="AA189" s="11">
        <v>0.3</v>
      </c>
      <c r="AB189" s="11">
        <v>0.3</v>
      </c>
      <c r="AC189" s="11">
        <v>0.4</v>
      </c>
      <c r="AD189" s="11">
        <v>0.4</v>
      </c>
      <c r="AE189" s="11">
        <v>0.4</v>
      </c>
      <c r="AF189" s="11">
        <v>0.5</v>
      </c>
      <c r="AG189" s="11">
        <v>0.5</v>
      </c>
      <c r="AH189" s="11">
        <v>0.5</v>
      </c>
      <c r="AI189" s="11">
        <v>0.6</v>
      </c>
      <c r="AJ189" s="11">
        <v>0.6</v>
      </c>
      <c r="AK189" s="11">
        <v>0.7</v>
      </c>
      <c r="AL189" s="11">
        <v>0.7</v>
      </c>
      <c r="AM189" s="11">
        <v>0.8</v>
      </c>
      <c r="AN189" s="11">
        <v>0.8</v>
      </c>
      <c r="AO189" s="11">
        <v>0.8</v>
      </c>
      <c r="AP189" s="11">
        <v>1</v>
      </c>
      <c r="AQ189" s="11">
        <v>1.1000000000000001</v>
      </c>
      <c r="AR189" s="11">
        <v>1.4</v>
      </c>
    </row>
    <row r="190" spans="1:44" s="10" customFormat="1" x14ac:dyDescent="0.25">
      <c r="A190" s="32">
        <v>173</v>
      </c>
      <c r="B190" s="10" t="s">
        <v>901</v>
      </c>
      <c r="C190" s="10" t="s">
        <v>907</v>
      </c>
      <c r="D190" s="11">
        <v>0.9</v>
      </c>
      <c r="E190" s="11">
        <v>0.8</v>
      </c>
      <c r="F190" s="11">
        <v>0.7</v>
      </c>
      <c r="G190" s="11">
        <v>0.6</v>
      </c>
      <c r="H190" s="11">
        <v>0.4</v>
      </c>
      <c r="I190" s="11">
        <v>0.4</v>
      </c>
      <c r="J190" s="11">
        <v>0.4</v>
      </c>
      <c r="K190" s="11">
        <v>0.5</v>
      </c>
      <c r="L190" s="11">
        <v>0.5</v>
      </c>
      <c r="M190" s="11">
        <v>0.5</v>
      </c>
      <c r="N190" s="11">
        <v>0.5</v>
      </c>
      <c r="O190" s="11">
        <v>0.5</v>
      </c>
      <c r="P190" s="11">
        <v>0.5</v>
      </c>
      <c r="Q190" s="11">
        <v>0.6</v>
      </c>
      <c r="R190" s="11">
        <v>0.5</v>
      </c>
      <c r="S190" s="11">
        <v>0.6</v>
      </c>
      <c r="T190" s="11">
        <v>0.7</v>
      </c>
      <c r="U190" s="11">
        <v>0.8</v>
      </c>
      <c r="V190" s="11">
        <v>0.9</v>
      </c>
      <c r="W190" s="11">
        <v>0.9</v>
      </c>
      <c r="X190" s="11">
        <v>0.9</v>
      </c>
      <c r="Y190" s="11">
        <v>1</v>
      </c>
      <c r="Z190" s="11">
        <v>1</v>
      </c>
      <c r="AA190" s="11">
        <v>1.2</v>
      </c>
      <c r="AB190" s="11">
        <v>1.3</v>
      </c>
      <c r="AC190" s="11">
        <v>1.3</v>
      </c>
      <c r="AD190" s="11">
        <v>1.5</v>
      </c>
      <c r="AE190" s="11">
        <v>1.7</v>
      </c>
      <c r="AF190" s="11">
        <v>1.8</v>
      </c>
      <c r="AG190" s="11">
        <v>1.7</v>
      </c>
      <c r="AH190" s="11">
        <v>2</v>
      </c>
      <c r="AI190" s="11">
        <v>2.2999999999999998</v>
      </c>
      <c r="AJ190" s="11">
        <v>2.2999999999999998</v>
      </c>
      <c r="AK190" s="11">
        <v>2.2999999999999998</v>
      </c>
      <c r="AL190" s="11">
        <v>2.4</v>
      </c>
      <c r="AM190" s="11">
        <v>2.6</v>
      </c>
      <c r="AN190" s="11">
        <v>2.6</v>
      </c>
      <c r="AO190" s="11">
        <v>2.9</v>
      </c>
      <c r="AP190" s="11">
        <v>3.3</v>
      </c>
      <c r="AQ190" s="11">
        <v>3.6</v>
      </c>
      <c r="AR190" s="11">
        <v>4.8</v>
      </c>
    </row>
    <row r="191" spans="1:44" s="10" customFormat="1" x14ac:dyDescent="0.25">
      <c r="A191" s="32">
        <v>174</v>
      </c>
      <c r="B191" s="10" t="s">
        <v>897</v>
      </c>
      <c r="C191" s="10" t="s">
        <v>906</v>
      </c>
      <c r="D191" s="11">
        <v>0</v>
      </c>
      <c r="E191" s="11">
        <v>0</v>
      </c>
      <c r="F191" s="11">
        <v>0</v>
      </c>
      <c r="G191" s="11">
        <v>0</v>
      </c>
      <c r="H191" s="11">
        <v>0</v>
      </c>
      <c r="I191" s="11">
        <v>0</v>
      </c>
      <c r="J191" s="11">
        <v>0</v>
      </c>
      <c r="K191" s="11">
        <v>0</v>
      </c>
      <c r="L191" s="11">
        <v>0.1</v>
      </c>
      <c r="M191" s="11">
        <v>0.1</v>
      </c>
      <c r="N191" s="11">
        <v>0.1</v>
      </c>
      <c r="O191" s="11">
        <v>0.1</v>
      </c>
      <c r="P191" s="11">
        <v>0.1</v>
      </c>
      <c r="Q191" s="11">
        <v>0.1</v>
      </c>
      <c r="R191" s="11">
        <v>0.1</v>
      </c>
      <c r="S191" s="11">
        <v>0.2</v>
      </c>
      <c r="T191" s="11">
        <v>0.1</v>
      </c>
      <c r="U191" s="11">
        <v>0.1</v>
      </c>
      <c r="V191" s="11">
        <v>0.1</v>
      </c>
      <c r="W191" s="11">
        <v>0.1</v>
      </c>
      <c r="X191" s="11">
        <v>0.1</v>
      </c>
      <c r="Y191" s="11">
        <v>0.1</v>
      </c>
      <c r="Z191" s="11">
        <v>0.2</v>
      </c>
      <c r="AA191" s="11">
        <v>0.2</v>
      </c>
      <c r="AB191" s="11">
        <v>0.2</v>
      </c>
      <c r="AC191" s="11">
        <v>0.2</v>
      </c>
      <c r="AD191" s="11">
        <v>0.2</v>
      </c>
      <c r="AE191" s="11">
        <v>0.2</v>
      </c>
      <c r="AF191" s="11">
        <v>0.2</v>
      </c>
      <c r="AG191" s="11">
        <v>0.2</v>
      </c>
      <c r="AH191" s="11">
        <v>0.2</v>
      </c>
      <c r="AI191" s="11">
        <v>0.2</v>
      </c>
      <c r="AJ191" s="11">
        <v>0.2</v>
      </c>
      <c r="AK191" s="11">
        <v>0.2</v>
      </c>
      <c r="AL191" s="11">
        <v>0.2</v>
      </c>
      <c r="AM191" s="11">
        <v>0.2</v>
      </c>
      <c r="AN191" s="11">
        <v>0.2</v>
      </c>
      <c r="AO191" s="11">
        <v>0.2</v>
      </c>
      <c r="AP191" s="11">
        <v>0.2</v>
      </c>
      <c r="AQ191" s="11">
        <v>0.3</v>
      </c>
      <c r="AR191" s="11">
        <v>0.4</v>
      </c>
    </row>
    <row r="192" spans="1:44" s="10" customFormat="1" x14ac:dyDescent="0.25">
      <c r="A192" s="32">
        <v>175</v>
      </c>
      <c r="B192" s="10" t="s">
        <v>905</v>
      </c>
      <c r="C192" s="10" t="s">
        <v>904</v>
      </c>
      <c r="D192" s="11">
        <v>0.1</v>
      </c>
      <c r="E192" s="11">
        <v>0.1</v>
      </c>
      <c r="F192" s="11">
        <v>0.1</v>
      </c>
      <c r="G192" s="11">
        <v>0.1</v>
      </c>
      <c r="H192" s="11">
        <v>0</v>
      </c>
      <c r="I192" s="11">
        <v>0</v>
      </c>
      <c r="J192" s="11">
        <v>0</v>
      </c>
      <c r="K192" s="11">
        <v>0</v>
      </c>
      <c r="L192" s="11">
        <v>0</v>
      </c>
      <c r="M192" s="11">
        <v>0.1</v>
      </c>
      <c r="N192" s="11">
        <v>0.1</v>
      </c>
      <c r="O192" s="11">
        <v>0.1</v>
      </c>
      <c r="P192" s="11">
        <v>0.1</v>
      </c>
      <c r="Q192" s="11">
        <v>0.1</v>
      </c>
      <c r="R192" s="11">
        <v>0.1</v>
      </c>
      <c r="S192" s="11">
        <v>0.1</v>
      </c>
      <c r="T192" s="11">
        <v>0.2</v>
      </c>
      <c r="U192" s="11">
        <v>0.6</v>
      </c>
      <c r="V192" s="11">
        <v>0.8</v>
      </c>
      <c r="W192" s="11">
        <v>1</v>
      </c>
      <c r="X192" s="11">
        <v>1.1000000000000001</v>
      </c>
      <c r="Y192" s="11">
        <v>1.3</v>
      </c>
      <c r="Z192" s="11">
        <v>1.6</v>
      </c>
      <c r="AA192" s="11">
        <v>1.7</v>
      </c>
      <c r="AB192" s="11">
        <v>1.9</v>
      </c>
      <c r="AC192" s="11">
        <v>2</v>
      </c>
      <c r="AD192" s="11">
        <v>2.1</v>
      </c>
      <c r="AE192" s="11">
        <v>2.5</v>
      </c>
      <c r="AF192" s="11">
        <v>2.7</v>
      </c>
      <c r="AG192" s="11">
        <v>2.8</v>
      </c>
      <c r="AH192" s="11">
        <v>3.1</v>
      </c>
      <c r="AI192" s="11">
        <v>3.4</v>
      </c>
      <c r="AJ192" s="11">
        <v>3.4</v>
      </c>
      <c r="AK192" s="11">
        <v>3.7</v>
      </c>
      <c r="AL192" s="11">
        <v>3.9</v>
      </c>
      <c r="AM192" s="11">
        <v>4.2</v>
      </c>
      <c r="AN192" s="11">
        <v>4.8</v>
      </c>
      <c r="AO192" s="11">
        <v>5.6</v>
      </c>
      <c r="AP192" s="11">
        <v>5.9</v>
      </c>
      <c r="AQ192" s="11">
        <v>7</v>
      </c>
      <c r="AR192" s="11">
        <v>7.8</v>
      </c>
    </row>
    <row r="193" spans="1:44" s="10" customFormat="1" x14ac:dyDescent="0.25">
      <c r="A193" s="32">
        <v>176</v>
      </c>
      <c r="B193" s="10" t="s">
        <v>903</v>
      </c>
      <c r="C193" s="10" t="s">
        <v>100</v>
      </c>
      <c r="D193" s="11">
        <v>0</v>
      </c>
      <c r="E193" s="11">
        <v>0</v>
      </c>
      <c r="F193" s="11">
        <v>0</v>
      </c>
      <c r="G193" s="11">
        <v>0</v>
      </c>
      <c r="H193" s="11">
        <v>0</v>
      </c>
      <c r="I193" s="11">
        <v>0</v>
      </c>
      <c r="J193" s="11">
        <v>0</v>
      </c>
      <c r="K193" s="11">
        <v>0</v>
      </c>
      <c r="L193" s="11">
        <v>0</v>
      </c>
      <c r="M193" s="11">
        <v>0</v>
      </c>
      <c r="N193" s="11">
        <v>0</v>
      </c>
      <c r="O193" s="11">
        <v>0</v>
      </c>
      <c r="P193" s="11">
        <v>0</v>
      </c>
      <c r="Q193" s="11">
        <v>0</v>
      </c>
      <c r="R193" s="11">
        <v>0</v>
      </c>
      <c r="S193" s="11">
        <v>0</v>
      </c>
      <c r="T193" s="11">
        <v>0</v>
      </c>
      <c r="U193" s="11">
        <v>0.1</v>
      </c>
      <c r="V193" s="11">
        <v>0.1</v>
      </c>
      <c r="W193" s="11">
        <v>0.2</v>
      </c>
      <c r="X193" s="11">
        <v>0.2</v>
      </c>
      <c r="Y193" s="11">
        <v>0.2</v>
      </c>
      <c r="Z193" s="11">
        <v>0.3</v>
      </c>
      <c r="AA193" s="11">
        <v>0.3</v>
      </c>
      <c r="AB193" s="11">
        <v>0.4</v>
      </c>
      <c r="AC193" s="11">
        <v>0.4</v>
      </c>
      <c r="AD193" s="11">
        <v>0.5</v>
      </c>
      <c r="AE193" s="11">
        <v>0.5</v>
      </c>
      <c r="AF193" s="11">
        <v>0.6</v>
      </c>
      <c r="AG193" s="11">
        <v>0.6</v>
      </c>
      <c r="AH193" s="11">
        <v>0.7</v>
      </c>
      <c r="AI193" s="11">
        <v>0.8</v>
      </c>
      <c r="AJ193" s="11">
        <v>0.8</v>
      </c>
      <c r="AK193" s="11">
        <v>0.9</v>
      </c>
      <c r="AL193" s="11">
        <v>0.9</v>
      </c>
      <c r="AM193" s="11">
        <v>1</v>
      </c>
      <c r="AN193" s="11">
        <v>1.2</v>
      </c>
      <c r="AO193" s="11">
        <v>1.4</v>
      </c>
      <c r="AP193" s="11">
        <v>1.4</v>
      </c>
      <c r="AQ193" s="11">
        <v>1.7</v>
      </c>
      <c r="AR193" s="11">
        <v>1.7</v>
      </c>
    </row>
    <row r="194" spans="1:44" s="10" customFormat="1" x14ac:dyDescent="0.25">
      <c r="A194" s="32">
        <v>177</v>
      </c>
      <c r="B194" s="10" t="s">
        <v>228</v>
      </c>
      <c r="C194" s="10" t="s">
        <v>902</v>
      </c>
      <c r="D194" s="11">
        <v>0</v>
      </c>
      <c r="E194" s="11">
        <v>0</v>
      </c>
      <c r="F194" s="11">
        <v>0</v>
      </c>
      <c r="G194" s="11">
        <v>0</v>
      </c>
      <c r="H194" s="11">
        <v>0</v>
      </c>
      <c r="I194" s="11">
        <v>0</v>
      </c>
      <c r="J194" s="11">
        <v>0</v>
      </c>
      <c r="K194" s="11">
        <v>0</v>
      </c>
      <c r="L194" s="11">
        <v>0</v>
      </c>
      <c r="M194" s="11">
        <v>0</v>
      </c>
      <c r="N194" s="11">
        <v>0</v>
      </c>
      <c r="O194" s="11">
        <v>0</v>
      </c>
      <c r="P194" s="11">
        <v>0</v>
      </c>
      <c r="Q194" s="11">
        <v>0</v>
      </c>
      <c r="R194" s="11">
        <v>0</v>
      </c>
      <c r="S194" s="11">
        <v>0</v>
      </c>
      <c r="T194" s="11">
        <v>0.1</v>
      </c>
      <c r="U194" s="11">
        <v>0.1</v>
      </c>
      <c r="V194" s="11">
        <v>0.1</v>
      </c>
      <c r="W194" s="11">
        <v>0.1</v>
      </c>
      <c r="X194" s="11">
        <v>0.1</v>
      </c>
      <c r="Y194" s="11">
        <v>0</v>
      </c>
      <c r="Z194" s="11">
        <v>0</v>
      </c>
      <c r="AA194" s="11">
        <v>0</v>
      </c>
      <c r="AB194" s="11">
        <v>0</v>
      </c>
      <c r="AC194" s="11">
        <v>0</v>
      </c>
      <c r="AD194" s="11">
        <v>0</v>
      </c>
      <c r="AE194" s="11">
        <v>0</v>
      </c>
      <c r="AF194" s="11">
        <v>0</v>
      </c>
      <c r="AG194" s="11">
        <v>0</v>
      </c>
      <c r="AH194" s="11">
        <v>0</v>
      </c>
      <c r="AI194" s="11">
        <v>0</v>
      </c>
      <c r="AJ194" s="11">
        <v>0</v>
      </c>
      <c r="AK194" s="11">
        <v>0</v>
      </c>
      <c r="AL194" s="11">
        <v>0</v>
      </c>
      <c r="AM194" s="11">
        <v>0</v>
      </c>
      <c r="AN194" s="11">
        <v>0</v>
      </c>
      <c r="AO194" s="11">
        <v>0</v>
      </c>
      <c r="AP194" s="11">
        <v>0.1</v>
      </c>
      <c r="AQ194" s="11">
        <v>0</v>
      </c>
      <c r="AR194" s="11">
        <v>0.5</v>
      </c>
    </row>
    <row r="195" spans="1:44" s="10" customFormat="1" x14ac:dyDescent="0.25">
      <c r="A195" s="32">
        <v>178</v>
      </c>
      <c r="B195" s="10" t="s">
        <v>901</v>
      </c>
      <c r="C195" s="10" t="s">
        <v>900</v>
      </c>
      <c r="D195" s="11">
        <v>0.1</v>
      </c>
      <c r="E195" s="11">
        <v>0.1</v>
      </c>
      <c r="F195" s="11">
        <v>0.1</v>
      </c>
      <c r="G195" s="11">
        <v>0.1</v>
      </c>
      <c r="H195" s="11">
        <v>0</v>
      </c>
      <c r="I195" s="11">
        <v>0</v>
      </c>
      <c r="J195" s="11">
        <v>0</v>
      </c>
      <c r="K195" s="11">
        <v>0</v>
      </c>
      <c r="L195" s="11">
        <v>0</v>
      </c>
      <c r="M195" s="11">
        <v>0.1</v>
      </c>
      <c r="N195" s="11">
        <v>0.1</v>
      </c>
      <c r="O195" s="11">
        <v>0.1</v>
      </c>
      <c r="P195" s="11">
        <v>0.1</v>
      </c>
      <c r="Q195" s="11">
        <v>0.1</v>
      </c>
      <c r="R195" s="11">
        <v>0.1</v>
      </c>
      <c r="S195" s="11">
        <v>0.1</v>
      </c>
      <c r="T195" s="11">
        <v>0.1</v>
      </c>
      <c r="U195" s="11">
        <v>0.5</v>
      </c>
      <c r="V195" s="11">
        <v>0.7</v>
      </c>
      <c r="W195" s="11">
        <v>0.8</v>
      </c>
      <c r="X195" s="11">
        <v>0.9</v>
      </c>
      <c r="Y195" s="11">
        <v>1</v>
      </c>
      <c r="Z195" s="11">
        <v>1.3</v>
      </c>
      <c r="AA195" s="11">
        <v>1.4</v>
      </c>
      <c r="AB195" s="11">
        <v>1.5</v>
      </c>
      <c r="AC195" s="11">
        <v>1.5</v>
      </c>
      <c r="AD195" s="11">
        <v>1.6</v>
      </c>
      <c r="AE195" s="11">
        <v>1.9</v>
      </c>
      <c r="AF195" s="11">
        <v>2</v>
      </c>
      <c r="AG195" s="11">
        <v>2.1</v>
      </c>
      <c r="AH195" s="11">
        <v>2.2999999999999998</v>
      </c>
      <c r="AI195" s="11">
        <v>2.5</v>
      </c>
      <c r="AJ195" s="11">
        <v>2.5</v>
      </c>
      <c r="AK195" s="11">
        <v>2.7</v>
      </c>
      <c r="AL195" s="11">
        <v>2.9</v>
      </c>
      <c r="AM195" s="11">
        <v>3</v>
      </c>
      <c r="AN195" s="11">
        <v>3.4</v>
      </c>
      <c r="AO195" s="11">
        <v>4.0999999999999996</v>
      </c>
      <c r="AP195" s="11">
        <v>4.3</v>
      </c>
      <c r="AQ195" s="11">
        <v>5.0999999999999996</v>
      </c>
      <c r="AR195" s="11">
        <v>5.4</v>
      </c>
    </row>
    <row r="196" spans="1:44" s="10" customFormat="1" x14ac:dyDescent="0.25">
      <c r="A196" s="32">
        <v>179</v>
      </c>
      <c r="B196" s="10" t="s">
        <v>899</v>
      </c>
      <c r="C196" s="10" t="s">
        <v>898</v>
      </c>
      <c r="D196" s="11">
        <v>0.1</v>
      </c>
      <c r="E196" s="11">
        <v>0.1</v>
      </c>
      <c r="F196" s="11">
        <v>0.1</v>
      </c>
      <c r="G196" s="11">
        <v>0</v>
      </c>
      <c r="H196" s="11">
        <v>0</v>
      </c>
      <c r="I196" s="11">
        <v>0</v>
      </c>
      <c r="J196" s="11">
        <v>0</v>
      </c>
      <c r="K196" s="11">
        <v>0</v>
      </c>
      <c r="L196" s="11">
        <v>0</v>
      </c>
      <c r="M196" s="11">
        <v>0</v>
      </c>
      <c r="N196" s="11">
        <v>0.1</v>
      </c>
      <c r="O196" s="11">
        <v>0.1</v>
      </c>
      <c r="P196" s="11">
        <v>0.1</v>
      </c>
      <c r="Q196" s="11">
        <v>0.1</v>
      </c>
      <c r="R196" s="11">
        <v>0.1</v>
      </c>
      <c r="S196" s="11">
        <v>0.1</v>
      </c>
      <c r="T196" s="11">
        <v>0.1</v>
      </c>
      <c r="U196" s="11">
        <v>0.1</v>
      </c>
      <c r="V196" s="11">
        <v>0.1</v>
      </c>
      <c r="W196" s="11">
        <v>0.1</v>
      </c>
      <c r="X196" s="11">
        <v>0.1</v>
      </c>
      <c r="Y196" s="11">
        <v>0.2</v>
      </c>
      <c r="Z196" s="11">
        <v>0.2</v>
      </c>
      <c r="AA196" s="11">
        <v>0.2</v>
      </c>
      <c r="AB196" s="11">
        <v>0.3</v>
      </c>
      <c r="AC196" s="11">
        <v>0.3</v>
      </c>
      <c r="AD196" s="11">
        <v>0.3</v>
      </c>
      <c r="AE196" s="11">
        <v>0.3</v>
      </c>
      <c r="AF196" s="11">
        <v>0.4</v>
      </c>
      <c r="AG196" s="11">
        <v>0.4</v>
      </c>
      <c r="AH196" s="11">
        <v>0.4</v>
      </c>
      <c r="AI196" s="11">
        <v>0.4</v>
      </c>
      <c r="AJ196" s="11">
        <v>0.4</v>
      </c>
      <c r="AK196" s="11">
        <v>0.5</v>
      </c>
      <c r="AL196" s="11">
        <v>0.5</v>
      </c>
      <c r="AM196" s="11">
        <v>0.5</v>
      </c>
      <c r="AN196" s="11">
        <v>0.6</v>
      </c>
      <c r="AO196" s="11">
        <v>0.6</v>
      </c>
      <c r="AP196" s="11">
        <v>0.7</v>
      </c>
      <c r="AQ196" s="11">
        <v>0.8</v>
      </c>
      <c r="AR196" s="11">
        <v>0.8</v>
      </c>
    </row>
    <row r="197" spans="1:44" s="10" customFormat="1" x14ac:dyDescent="0.25">
      <c r="A197" s="32">
        <v>180</v>
      </c>
      <c r="B197" s="10" t="s">
        <v>1919</v>
      </c>
      <c r="C197" s="10" t="s">
        <v>896</v>
      </c>
      <c r="D197" s="11">
        <v>0</v>
      </c>
      <c r="E197" s="11">
        <v>0</v>
      </c>
      <c r="F197" s="11">
        <v>0</v>
      </c>
      <c r="G197" s="11">
        <v>0</v>
      </c>
      <c r="H197" s="11">
        <v>0</v>
      </c>
      <c r="I197" s="11">
        <v>0</v>
      </c>
      <c r="J197" s="11">
        <v>0</v>
      </c>
      <c r="K197" s="11">
        <v>0</v>
      </c>
      <c r="L197" s="11">
        <v>0</v>
      </c>
      <c r="M197" s="11">
        <v>0</v>
      </c>
      <c r="N197" s="11">
        <v>0</v>
      </c>
      <c r="O197" s="11">
        <v>0</v>
      </c>
      <c r="P197" s="11">
        <v>0</v>
      </c>
      <c r="Q197" s="11">
        <v>0</v>
      </c>
      <c r="R197" s="11">
        <v>0</v>
      </c>
      <c r="S197" s="11">
        <v>0</v>
      </c>
      <c r="T197" s="11">
        <v>0</v>
      </c>
      <c r="U197" s="11">
        <v>0</v>
      </c>
      <c r="V197" s="11">
        <v>0</v>
      </c>
      <c r="W197" s="11">
        <v>0</v>
      </c>
      <c r="X197" s="11">
        <v>0</v>
      </c>
      <c r="Y197" s="11">
        <v>0</v>
      </c>
      <c r="Z197" s="11">
        <v>0</v>
      </c>
      <c r="AA197" s="11">
        <v>0</v>
      </c>
      <c r="AB197" s="11">
        <v>0</v>
      </c>
      <c r="AC197" s="11">
        <v>0</v>
      </c>
      <c r="AD197" s="11">
        <v>0</v>
      </c>
      <c r="AE197" s="11">
        <v>0</v>
      </c>
      <c r="AF197" s="11">
        <v>0.1</v>
      </c>
      <c r="AG197" s="11">
        <v>0.1</v>
      </c>
      <c r="AH197" s="11">
        <v>0.1</v>
      </c>
      <c r="AI197" s="11">
        <v>0.1</v>
      </c>
      <c r="AJ197" s="11">
        <v>0.1</v>
      </c>
      <c r="AK197" s="11">
        <v>0.1</v>
      </c>
      <c r="AL197" s="11">
        <v>0.1</v>
      </c>
      <c r="AM197" s="11">
        <v>0.1</v>
      </c>
      <c r="AN197" s="11">
        <v>0.2</v>
      </c>
      <c r="AO197" s="11">
        <v>0.2</v>
      </c>
      <c r="AP197" s="11">
        <v>0.2</v>
      </c>
      <c r="AQ197" s="11">
        <v>0.2</v>
      </c>
      <c r="AR197" s="11">
        <v>0.2</v>
      </c>
    </row>
    <row r="198" spans="1:44" s="8" customFormat="1" x14ac:dyDescent="0.25">
      <c r="A198" s="35">
        <v>181</v>
      </c>
      <c r="B198" s="8" t="s">
        <v>1920</v>
      </c>
      <c r="C198" s="8" t="s">
        <v>895</v>
      </c>
      <c r="D198" s="9">
        <v>0.1</v>
      </c>
      <c r="E198" s="9">
        <v>0.1</v>
      </c>
      <c r="F198" s="9">
        <v>0.1</v>
      </c>
      <c r="G198" s="9">
        <v>0.1</v>
      </c>
      <c r="H198" s="9">
        <v>0.1</v>
      </c>
      <c r="I198" s="9">
        <v>0.1</v>
      </c>
      <c r="J198" s="9">
        <v>0.1</v>
      </c>
      <c r="K198" s="9">
        <v>0.1</v>
      </c>
      <c r="L198" s="9">
        <v>0.1</v>
      </c>
      <c r="M198" s="9">
        <v>0.1</v>
      </c>
      <c r="N198" s="9">
        <v>0.1</v>
      </c>
      <c r="O198" s="9">
        <v>0.1</v>
      </c>
      <c r="P198" s="9">
        <v>0.1</v>
      </c>
      <c r="Q198" s="9">
        <v>0.1</v>
      </c>
      <c r="R198" s="9">
        <v>0.1</v>
      </c>
      <c r="S198" s="9">
        <v>0.1</v>
      </c>
      <c r="T198" s="9">
        <v>0.1</v>
      </c>
      <c r="U198" s="9">
        <v>0.1</v>
      </c>
      <c r="V198" s="9">
        <v>0.1</v>
      </c>
      <c r="W198" s="9">
        <v>0.1</v>
      </c>
      <c r="X198" s="9">
        <v>0.1</v>
      </c>
      <c r="Y198" s="9">
        <v>0.2</v>
      </c>
      <c r="Z198" s="9">
        <v>0.2</v>
      </c>
      <c r="AA198" s="9">
        <v>0.2</v>
      </c>
      <c r="AB198" s="9">
        <v>0.2</v>
      </c>
      <c r="AC198" s="9">
        <v>0.2</v>
      </c>
      <c r="AD198" s="9">
        <v>0.3</v>
      </c>
      <c r="AE198" s="9">
        <v>0.3</v>
      </c>
      <c r="AF198" s="9">
        <v>0.3</v>
      </c>
      <c r="AG198" s="9">
        <v>0.3</v>
      </c>
      <c r="AH198" s="9">
        <v>0.4</v>
      </c>
      <c r="AI198" s="9">
        <v>0.4</v>
      </c>
      <c r="AJ198" s="9">
        <v>0.4</v>
      </c>
      <c r="AK198" s="9">
        <v>0.5</v>
      </c>
      <c r="AL198" s="9">
        <v>0.5</v>
      </c>
      <c r="AM198" s="9">
        <v>0.5</v>
      </c>
      <c r="AN198" s="9">
        <v>0.6</v>
      </c>
      <c r="AO198" s="9">
        <v>0.6</v>
      </c>
      <c r="AP198" s="9">
        <v>0.7</v>
      </c>
      <c r="AQ198" s="9">
        <v>0.8</v>
      </c>
      <c r="AR198" s="9">
        <v>0.9</v>
      </c>
    </row>
    <row r="199" spans="1:44" s="10" customFormat="1" x14ac:dyDescent="0.25">
      <c r="A199" s="32">
        <v>182</v>
      </c>
      <c r="B199" s="10" t="s">
        <v>894</v>
      </c>
      <c r="C199" s="10" t="s">
        <v>130</v>
      </c>
      <c r="D199" s="11">
        <v>0</v>
      </c>
      <c r="E199" s="11">
        <v>0</v>
      </c>
      <c r="F199" s="11">
        <v>0</v>
      </c>
      <c r="G199" s="11">
        <v>0</v>
      </c>
      <c r="H199" s="11">
        <v>0</v>
      </c>
      <c r="I199" s="11">
        <v>0</v>
      </c>
      <c r="J199" s="11">
        <v>0</v>
      </c>
      <c r="K199" s="11">
        <v>0</v>
      </c>
      <c r="L199" s="11">
        <v>0</v>
      </c>
      <c r="M199" s="11">
        <v>0</v>
      </c>
      <c r="N199" s="11">
        <v>0</v>
      </c>
      <c r="O199" s="11">
        <v>0</v>
      </c>
      <c r="P199" s="11">
        <v>0</v>
      </c>
      <c r="Q199" s="11">
        <v>0</v>
      </c>
      <c r="R199" s="11">
        <v>0</v>
      </c>
      <c r="S199" s="11">
        <v>0</v>
      </c>
      <c r="T199" s="11">
        <v>0</v>
      </c>
      <c r="U199" s="11">
        <v>0</v>
      </c>
      <c r="V199" s="11">
        <v>0</v>
      </c>
      <c r="W199" s="11">
        <v>0.1</v>
      </c>
      <c r="X199" s="11">
        <v>0.1</v>
      </c>
      <c r="Y199" s="11">
        <v>0.1</v>
      </c>
      <c r="Z199" s="11">
        <v>0.1</v>
      </c>
      <c r="AA199" s="11">
        <v>0.1</v>
      </c>
      <c r="AB199" s="11">
        <v>0.1</v>
      </c>
      <c r="AC199" s="11">
        <v>0.1</v>
      </c>
      <c r="AD199" s="11">
        <v>0.1</v>
      </c>
      <c r="AE199" s="11">
        <v>0.1</v>
      </c>
      <c r="AF199" s="11">
        <v>0.1</v>
      </c>
      <c r="AG199" s="11">
        <v>0.2</v>
      </c>
      <c r="AH199" s="11">
        <v>0.2</v>
      </c>
      <c r="AI199" s="11">
        <v>0.2</v>
      </c>
      <c r="AJ199" s="11">
        <v>0.2</v>
      </c>
      <c r="AK199" s="11">
        <v>0.2</v>
      </c>
      <c r="AL199" s="11">
        <v>0.2</v>
      </c>
      <c r="AM199" s="11">
        <v>0.3</v>
      </c>
      <c r="AN199" s="11">
        <v>0.3</v>
      </c>
      <c r="AO199" s="11">
        <v>0.3</v>
      </c>
      <c r="AP199" s="11">
        <v>0.4</v>
      </c>
      <c r="AQ199" s="11">
        <v>0.4</v>
      </c>
      <c r="AR199" s="11">
        <v>0.5</v>
      </c>
    </row>
    <row r="200" spans="1:44" s="10" customFormat="1" x14ac:dyDescent="0.25">
      <c r="A200" s="32">
        <v>183</v>
      </c>
      <c r="B200" s="10" t="s">
        <v>547</v>
      </c>
      <c r="C200" s="10" t="s">
        <v>893</v>
      </c>
      <c r="D200" s="11">
        <v>0</v>
      </c>
      <c r="E200" s="11">
        <v>0</v>
      </c>
      <c r="F200" s="11">
        <v>0</v>
      </c>
      <c r="G200" s="11">
        <v>0</v>
      </c>
      <c r="H200" s="11">
        <v>0</v>
      </c>
      <c r="I200" s="11">
        <v>0</v>
      </c>
      <c r="J200" s="11">
        <v>0</v>
      </c>
      <c r="K200" s="11">
        <v>0</v>
      </c>
      <c r="L200" s="11">
        <v>0</v>
      </c>
      <c r="M200" s="11">
        <v>0</v>
      </c>
      <c r="N200" s="11">
        <v>0</v>
      </c>
      <c r="O200" s="11">
        <v>0</v>
      </c>
      <c r="P200" s="11">
        <v>0</v>
      </c>
      <c r="Q200" s="11">
        <v>0</v>
      </c>
      <c r="R200" s="11">
        <v>0</v>
      </c>
      <c r="S200" s="11">
        <v>0</v>
      </c>
      <c r="T200" s="11">
        <v>0</v>
      </c>
      <c r="U200" s="11">
        <v>0</v>
      </c>
      <c r="V200" s="11">
        <v>0</v>
      </c>
      <c r="W200" s="11">
        <v>0</v>
      </c>
      <c r="X200" s="11">
        <v>0</v>
      </c>
      <c r="Y200" s="11">
        <v>0</v>
      </c>
      <c r="Z200" s="11">
        <v>0</v>
      </c>
      <c r="AA200" s="11">
        <v>0</v>
      </c>
      <c r="AB200" s="11">
        <v>0</v>
      </c>
      <c r="AC200" s="11">
        <v>0</v>
      </c>
      <c r="AD200" s="11">
        <v>0</v>
      </c>
      <c r="AE200" s="11">
        <v>0</v>
      </c>
      <c r="AF200" s="11">
        <v>0</v>
      </c>
      <c r="AG200" s="11">
        <v>0</v>
      </c>
      <c r="AH200" s="11">
        <v>0</v>
      </c>
      <c r="AI200" s="11">
        <v>0</v>
      </c>
      <c r="AJ200" s="11">
        <v>0</v>
      </c>
      <c r="AK200" s="11">
        <v>0</v>
      </c>
      <c r="AL200" s="11">
        <v>0</v>
      </c>
      <c r="AM200" s="11">
        <v>0</v>
      </c>
      <c r="AN200" s="11">
        <v>0</v>
      </c>
      <c r="AO200" s="11">
        <v>0</v>
      </c>
      <c r="AP200" s="11">
        <v>0</v>
      </c>
      <c r="AQ200" s="11">
        <v>0</v>
      </c>
      <c r="AR200" s="11">
        <v>0</v>
      </c>
    </row>
    <row r="201" spans="1:44" s="10" customFormat="1" x14ac:dyDescent="0.25">
      <c r="A201" s="32">
        <v>184</v>
      </c>
      <c r="B201" s="10" t="s">
        <v>892</v>
      </c>
      <c r="C201" s="10" t="s">
        <v>891</v>
      </c>
      <c r="D201" s="11">
        <v>0</v>
      </c>
      <c r="E201" s="11">
        <v>0</v>
      </c>
      <c r="F201" s="11">
        <v>0</v>
      </c>
      <c r="G201" s="11">
        <v>0</v>
      </c>
      <c r="H201" s="11">
        <v>0</v>
      </c>
      <c r="I201" s="11">
        <v>0</v>
      </c>
      <c r="J201" s="11">
        <v>0</v>
      </c>
      <c r="K201" s="11">
        <v>0</v>
      </c>
      <c r="L201" s="11">
        <v>0</v>
      </c>
      <c r="M201" s="11">
        <v>0</v>
      </c>
      <c r="N201" s="11">
        <v>0</v>
      </c>
      <c r="O201" s="11">
        <v>0</v>
      </c>
      <c r="P201" s="11">
        <v>0</v>
      </c>
      <c r="Q201" s="11">
        <v>0.1</v>
      </c>
      <c r="R201" s="11">
        <v>0.1</v>
      </c>
      <c r="S201" s="11">
        <v>0.1</v>
      </c>
      <c r="T201" s="11">
        <v>0.1</v>
      </c>
      <c r="U201" s="11">
        <v>0.1</v>
      </c>
      <c r="V201" s="11">
        <v>0.1</v>
      </c>
      <c r="W201" s="11">
        <v>0.1</v>
      </c>
      <c r="X201" s="11">
        <v>0.1</v>
      </c>
      <c r="Y201" s="11">
        <v>0.1</v>
      </c>
      <c r="Z201" s="11">
        <v>0.1</v>
      </c>
      <c r="AA201" s="11">
        <v>0.1</v>
      </c>
      <c r="AB201" s="11">
        <v>0.1</v>
      </c>
      <c r="AC201" s="11">
        <v>0.1</v>
      </c>
      <c r="AD201" s="11">
        <v>0.1</v>
      </c>
      <c r="AE201" s="11">
        <v>0.1</v>
      </c>
      <c r="AF201" s="11">
        <v>0.2</v>
      </c>
      <c r="AG201" s="11">
        <v>0.2</v>
      </c>
      <c r="AH201" s="11">
        <v>0.2</v>
      </c>
      <c r="AI201" s="11">
        <v>0.2</v>
      </c>
      <c r="AJ201" s="11">
        <v>0.2</v>
      </c>
      <c r="AK201" s="11">
        <v>0.2</v>
      </c>
      <c r="AL201" s="11">
        <v>0.2</v>
      </c>
      <c r="AM201" s="11">
        <v>0.2</v>
      </c>
      <c r="AN201" s="11">
        <v>0.3</v>
      </c>
      <c r="AO201" s="11">
        <v>0.3</v>
      </c>
      <c r="AP201" s="11">
        <v>0.3</v>
      </c>
      <c r="AQ201" s="11">
        <v>0.4</v>
      </c>
      <c r="AR201" s="11">
        <v>0.4</v>
      </c>
    </row>
    <row r="202" spans="1:44" s="10" customFormat="1" x14ac:dyDescent="0.25">
      <c r="A202" s="32">
        <v>185</v>
      </c>
      <c r="B202" s="10" t="s">
        <v>890</v>
      </c>
      <c r="C202" s="10" t="s">
        <v>708</v>
      </c>
      <c r="D202" s="11">
        <v>0</v>
      </c>
      <c r="E202" s="11">
        <v>0</v>
      </c>
      <c r="F202" s="11">
        <v>0</v>
      </c>
      <c r="G202" s="11">
        <v>0</v>
      </c>
      <c r="H202" s="11">
        <v>0</v>
      </c>
      <c r="I202" s="11">
        <v>0</v>
      </c>
      <c r="J202" s="11">
        <v>0</v>
      </c>
      <c r="K202" s="11">
        <v>0</v>
      </c>
      <c r="L202" s="11">
        <v>0</v>
      </c>
      <c r="M202" s="11">
        <v>0</v>
      </c>
      <c r="N202" s="11">
        <v>0</v>
      </c>
      <c r="O202" s="11">
        <v>0</v>
      </c>
      <c r="P202" s="11">
        <v>0</v>
      </c>
      <c r="Q202" s="11">
        <v>0</v>
      </c>
      <c r="R202" s="11">
        <v>0</v>
      </c>
      <c r="S202" s="11">
        <v>0</v>
      </c>
      <c r="T202" s="11">
        <v>0</v>
      </c>
      <c r="U202" s="11">
        <v>0</v>
      </c>
      <c r="V202" s="11">
        <v>0</v>
      </c>
      <c r="W202" s="11">
        <v>0</v>
      </c>
      <c r="X202" s="11">
        <v>0</v>
      </c>
      <c r="Y202" s="11">
        <v>0</v>
      </c>
      <c r="Z202" s="11">
        <v>0</v>
      </c>
      <c r="AA202" s="11">
        <v>0</v>
      </c>
      <c r="AB202" s="11">
        <v>0</v>
      </c>
      <c r="AC202" s="11">
        <v>0</v>
      </c>
      <c r="AD202" s="11">
        <v>0</v>
      </c>
      <c r="AE202" s="11">
        <v>0</v>
      </c>
      <c r="AF202" s="11">
        <v>0</v>
      </c>
      <c r="AG202" s="11">
        <v>0</v>
      </c>
      <c r="AH202" s="11">
        <v>0</v>
      </c>
      <c r="AI202" s="11">
        <v>0</v>
      </c>
      <c r="AJ202" s="11">
        <v>0</v>
      </c>
      <c r="AK202" s="11">
        <v>0</v>
      </c>
      <c r="AL202" s="11">
        <v>0</v>
      </c>
      <c r="AM202" s="11">
        <v>0</v>
      </c>
      <c r="AN202" s="11">
        <v>0</v>
      </c>
      <c r="AO202" s="11">
        <v>0</v>
      </c>
      <c r="AP202" s="11">
        <v>0</v>
      </c>
      <c r="AQ202" s="11">
        <v>0.1</v>
      </c>
      <c r="AR202" s="11">
        <v>0.1</v>
      </c>
    </row>
    <row r="203" spans="1:44" s="10" customFormat="1" x14ac:dyDescent="0.25">
      <c r="A203" s="32">
        <v>186</v>
      </c>
      <c r="B203" s="10" t="s">
        <v>889</v>
      </c>
      <c r="C203" s="10" t="s">
        <v>888</v>
      </c>
      <c r="D203" s="11">
        <v>0</v>
      </c>
      <c r="E203" s="11">
        <v>0</v>
      </c>
      <c r="F203" s="11">
        <v>0</v>
      </c>
      <c r="G203" s="11">
        <v>0</v>
      </c>
      <c r="H203" s="11">
        <v>0</v>
      </c>
      <c r="I203" s="11">
        <v>0</v>
      </c>
      <c r="J203" s="11">
        <v>0</v>
      </c>
      <c r="K203" s="11">
        <v>0</v>
      </c>
      <c r="L203" s="11">
        <v>0</v>
      </c>
      <c r="M203" s="11">
        <v>0</v>
      </c>
      <c r="N203" s="11">
        <v>0</v>
      </c>
      <c r="O203" s="11">
        <v>0</v>
      </c>
      <c r="P203" s="11">
        <v>0</v>
      </c>
      <c r="Q203" s="11">
        <v>0</v>
      </c>
      <c r="R203" s="11">
        <v>0</v>
      </c>
      <c r="S203" s="11">
        <v>0</v>
      </c>
      <c r="T203" s="11">
        <v>0</v>
      </c>
      <c r="U203" s="11">
        <v>0</v>
      </c>
      <c r="V203" s="11">
        <v>0</v>
      </c>
      <c r="W203" s="11">
        <v>0</v>
      </c>
      <c r="X203" s="11">
        <v>0</v>
      </c>
      <c r="Y203" s="11">
        <v>0</v>
      </c>
      <c r="Z203" s="11">
        <v>0</v>
      </c>
      <c r="AA203" s="11">
        <v>0</v>
      </c>
      <c r="AB203" s="11">
        <v>0</v>
      </c>
      <c r="AC203" s="11">
        <v>0</v>
      </c>
      <c r="AD203" s="11">
        <v>0</v>
      </c>
      <c r="AE203" s="11">
        <v>0</v>
      </c>
      <c r="AF203" s="11">
        <v>0</v>
      </c>
      <c r="AG203" s="11">
        <v>0</v>
      </c>
      <c r="AH203" s="11">
        <v>0</v>
      </c>
      <c r="AI203" s="11">
        <v>0</v>
      </c>
      <c r="AJ203" s="11">
        <v>0</v>
      </c>
      <c r="AK203" s="11">
        <v>0</v>
      </c>
      <c r="AL203" s="11">
        <v>0</v>
      </c>
      <c r="AM203" s="11">
        <v>0</v>
      </c>
      <c r="AN203" s="11">
        <v>0</v>
      </c>
      <c r="AO203" s="11">
        <v>0</v>
      </c>
      <c r="AP203" s="11">
        <v>0</v>
      </c>
      <c r="AQ203" s="11">
        <v>0</v>
      </c>
      <c r="AR203" s="11">
        <v>0</v>
      </c>
    </row>
    <row r="204" spans="1:44" s="10" customFormat="1" x14ac:dyDescent="0.25">
      <c r="A204" s="32">
        <v>187</v>
      </c>
      <c r="B204" s="10" t="s">
        <v>887</v>
      </c>
      <c r="C204" s="10" t="s">
        <v>886</v>
      </c>
      <c r="D204" s="11">
        <v>0</v>
      </c>
      <c r="E204" s="11">
        <v>0</v>
      </c>
      <c r="F204" s="11">
        <v>0</v>
      </c>
      <c r="G204" s="11">
        <v>0</v>
      </c>
      <c r="H204" s="11">
        <v>0</v>
      </c>
      <c r="I204" s="11">
        <v>0</v>
      </c>
      <c r="J204" s="11">
        <v>0</v>
      </c>
      <c r="K204" s="11">
        <v>0</v>
      </c>
      <c r="L204" s="11">
        <v>0</v>
      </c>
      <c r="M204" s="11">
        <v>0</v>
      </c>
      <c r="N204" s="11">
        <v>0</v>
      </c>
      <c r="O204" s="11">
        <v>0</v>
      </c>
      <c r="P204" s="11">
        <v>0</v>
      </c>
      <c r="Q204" s="11">
        <v>0</v>
      </c>
      <c r="R204" s="11">
        <v>0</v>
      </c>
      <c r="S204" s="11">
        <v>0</v>
      </c>
      <c r="T204" s="11">
        <v>0</v>
      </c>
      <c r="U204" s="11">
        <v>0</v>
      </c>
      <c r="V204" s="11">
        <v>0</v>
      </c>
      <c r="W204" s="11">
        <v>0</v>
      </c>
      <c r="X204" s="11">
        <v>0</v>
      </c>
      <c r="Y204" s="11">
        <v>0</v>
      </c>
      <c r="Z204" s="11">
        <v>0</v>
      </c>
      <c r="AA204" s="11">
        <v>0</v>
      </c>
      <c r="AB204" s="11">
        <v>0</v>
      </c>
      <c r="AC204" s="11">
        <v>0</v>
      </c>
      <c r="AD204" s="11">
        <v>0</v>
      </c>
      <c r="AE204" s="11">
        <v>0</v>
      </c>
      <c r="AF204" s="11">
        <v>0</v>
      </c>
      <c r="AG204" s="11">
        <v>0</v>
      </c>
      <c r="AH204" s="11">
        <v>0</v>
      </c>
      <c r="AI204" s="11">
        <v>0</v>
      </c>
      <c r="AJ204" s="11">
        <v>0</v>
      </c>
      <c r="AK204" s="11">
        <v>0</v>
      </c>
      <c r="AL204" s="11">
        <v>0</v>
      </c>
      <c r="AM204" s="11">
        <v>0</v>
      </c>
      <c r="AN204" s="11">
        <v>0</v>
      </c>
      <c r="AO204" s="11">
        <v>0</v>
      </c>
      <c r="AP204" s="11">
        <v>0</v>
      </c>
      <c r="AQ204" s="11">
        <v>0</v>
      </c>
      <c r="AR204" s="11">
        <v>0</v>
      </c>
    </row>
    <row r="205" spans="1:44" s="8" customFormat="1" x14ac:dyDescent="0.25">
      <c r="A205" s="33"/>
      <c r="B205" s="8" t="s">
        <v>885</v>
      </c>
      <c r="C205" s="8" t="s">
        <v>185</v>
      </c>
      <c r="D205" s="9"/>
      <c r="E205" s="9"/>
      <c r="F205" s="9"/>
      <c r="G205" s="9"/>
      <c r="H205" s="9"/>
      <c r="I205" s="9"/>
      <c r="J205" s="9"/>
      <c r="K205" s="9"/>
      <c r="L205" s="9"/>
      <c r="M205" s="9"/>
      <c r="N205" s="9"/>
      <c r="O205" s="9"/>
      <c r="P205" s="9"/>
      <c r="Q205" s="9"/>
      <c r="R205" s="9"/>
      <c r="S205" s="9"/>
      <c r="T205" s="9"/>
      <c r="U205" s="9"/>
      <c r="V205" s="9"/>
      <c r="W205" s="9"/>
      <c r="X205" s="9"/>
      <c r="Y205" s="9"/>
      <c r="Z205" s="9"/>
      <c r="AA205" s="9"/>
      <c r="AB205" s="9"/>
      <c r="AC205" s="9"/>
      <c r="AD205" s="9"/>
      <c r="AE205" s="9"/>
      <c r="AF205" s="9"/>
      <c r="AG205" s="9"/>
      <c r="AH205" s="9"/>
      <c r="AI205" s="9"/>
      <c r="AJ205" s="9"/>
      <c r="AK205" s="9"/>
      <c r="AL205" s="9"/>
      <c r="AM205" s="9"/>
      <c r="AN205" s="9"/>
      <c r="AO205" s="9"/>
      <c r="AP205" s="9"/>
      <c r="AQ205" s="9"/>
      <c r="AR205" s="9"/>
    </row>
    <row r="206" spans="1:44" s="10" customFormat="1" x14ac:dyDescent="0.25">
      <c r="A206" s="32">
        <v>188</v>
      </c>
      <c r="B206" s="10" t="s">
        <v>867</v>
      </c>
      <c r="C206" s="10" t="s">
        <v>884</v>
      </c>
      <c r="D206" s="11">
        <v>0</v>
      </c>
      <c r="E206" s="11">
        <v>0</v>
      </c>
      <c r="F206" s="11">
        <v>0</v>
      </c>
      <c r="G206" s="11">
        <v>0</v>
      </c>
      <c r="H206" s="11">
        <v>0</v>
      </c>
      <c r="I206" s="11">
        <v>0</v>
      </c>
      <c r="J206" s="11">
        <v>0</v>
      </c>
      <c r="K206" s="11">
        <v>0</v>
      </c>
      <c r="L206" s="11">
        <v>0</v>
      </c>
      <c r="M206" s="11">
        <v>0</v>
      </c>
      <c r="N206" s="11">
        <v>0</v>
      </c>
      <c r="O206" s="11">
        <v>0</v>
      </c>
      <c r="P206" s="11">
        <v>0</v>
      </c>
      <c r="Q206" s="11">
        <v>0</v>
      </c>
      <c r="R206" s="11">
        <v>0</v>
      </c>
      <c r="S206" s="11">
        <v>0</v>
      </c>
      <c r="T206" s="11">
        <v>0</v>
      </c>
      <c r="U206" s="11">
        <v>0</v>
      </c>
      <c r="V206" s="11">
        <v>0</v>
      </c>
      <c r="W206" s="11">
        <v>0</v>
      </c>
      <c r="X206" s="11">
        <v>0</v>
      </c>
      <c r="Y206" s="11">
        <v>0</v>
      </c>
      <c r="Z206" s="11">
        <v>0</v>
      </c>
      <c r="AA206" s="11">
        <v>0</v>
      </c>
      <c r="AB206" s="11">
        <v>0</v>
      </c>
      <c r="AC206" s="11">
        <v>0</v>
      </c>
      <c r="AD206" s="11">
        <v>0</v>
      </c>
      <c r="AE206" s="11">
        <v>0</v>
      </c>
      <c r="AF206" s="11">
        <v>0</v>
      </c>
      <c r="AG206" s="11">
        <v>0</v>
      </c>
      <c r="AH206" s="11">
        <v>0</v>
      </c>
      <c r="AI206" s="11">
        <v>0</v>
      </c>
      <c r="AJ206" s="11">
        <v>0</v>
      </c>
      <c r="AK206" s="11">
        <v>0</v>
      </c>
      <c r="AL206" s="11">
        <v>0</v>
      </c>
      <c r="AM206" s="11">
        <v>0</v>
      </c>
      <c r="AN206" s="11">
        <v>0.1</v>
      </c>
      <c r="AO206" s="11">
        <v>0.1</v>
      </c>
      <c r="AP206" s="11">
        <v>0.1</v>
      </c>
      <c r="AQ206" s="11">
        <v>0.5</v>
      </c>
      <c r="AR206" s="11">
        <v>0.6</v>
      </c>
    </row>
    <row r="207" spans="1:44" s="10" customFormat="1" x14ac:dyDescent="0.25">
      <c r="A207" s="32">
        <v>189</v>
      </c>
      <c r="B207" s="10" t="s">
        <v>883</v>
      </c>
      <c r="C207" s="10" t="s">
        <v>882</v>
      </c>
      <c r="D207" s="11">
        <v>0.3</v>
      </c>
      <c r="E207" s="11">
        <v>0.3</v>
      </c>
      <c r="F207" s="11">
        <v>0.3</v>
      </c>
      <c r="G207" s="11">
        <v>0.3</v>
      </c>
      <c r="H207" s="11">
        <v>0.2</v>
      </c>
      <c r="I207" s="11">
        <v>0.3</v>
      </c>
      <c r="J207" s="11">
        <v>0.3</v>
      </c>
      <c r="K207" s="11">
        <v>0.4</v>
      </c>
      <c r="L207" s="11">
        <v>0.4</v>
      </c>
      <c r="M207" s="11">
        <v>0.4</v>
      </c>
      <c r="N207" s="11">
        <v>0.5</v>
      </c>
      <c r="O207" s="11">
        <v>0.6</v>
      </c>
      <c r="P207" s="11">
        <v>1.4</v>
      </c>
      <c r="Q207" s="11">
        <v>2.8</v>
      </c>
      <c r="R207" s="11">
        <v>3.2</v>
      </c>
      <c r="S207" s="11">
        <v>3.1</v>
      </c>
      <c r="T207" s="11">
        <v>3.1</v>
      </c>
      <c r="U207" s="11">
        <v>3</v>
      </c>
      <c r="V207" s="11">
        <v>2.4</v>
      </c>
      <c r="W207" s="11">
        <v>2.5</v>
      </c>
      <c r="X207" s="11">
        <v>2.6</v>
      </c>
      <c r="Y207" s="11">
        <v>3.1</v>
      </c>
      <c r="Z207" s="11">
        <v>4.4000000000000004</v>
      </c>
      <c r="AA207" s="11">
        <v>5.0999999999999996</v>
      </c>
      <c r="AB207" s="11">
        <v>5.2</v>
      </c>
      <c r="AC207" s="11">
        <v>5.2</v>
      </c>
      <c r="AD207" s="11">
        <v>5.0999999999999996</v>
      </c>
      <c r="AE207" s="11">
        <v>5.0999999999999996</v>
      </c>
      <c r="AF207" s="11">
        <v>5.4</v>
      </c>
      <c r="AG207" s="11">
        <v>5.5</v>
      </c>
      <c r="AH207" s="11">
        <v>5.3</v>
      </c>
      <c r="AI207" s="11">
        <v>5.4</v>
      </c>
      <c r="AJ207" s="11">
        <v>5.8</v>
      </c>
      <c r="AK207" s="11">
        <v>5.7</v>
      </c>
      <c r="AL207" s="11">
        <v>5.9</v>
      </c>
      <c r="AM207" s="11">
        <v>6.1</v>
      </c>
      <c r="AN207" s="11">
        <v>6.8</v>
      </c>
      <c r="AO207" s="11">
        <v>7.6</v>
      </c>
      <c r="AP207" s="11">
        <v>7.8</v>
      </c>
      <c r="AQ207" s="11">
        <v>7.8</v>
      </c>
      <c r="AR207" s="11">
        <v>8.4</v>
      </c>
    </row>
    <row r="208" spans="1:44" s="10" customFormat="1" x14ac:dyDescent="0.25">
      <c r="A208" s="32">
        <v>190</v>
      </c>
      <c r="B208" s="10" t="s">
        <v>769</v>
      </c>
      <c r="C208" s="10" t="s">
        <v>881</v>
      </c>
      <c r="D208" s="11" t="s">
        <v>242</v>
      </c>
      <c r="E208" s="11" t="s">
        <v>242</v>
      </c>
      <c r="F208" s="11" t="s">
        <v>242</v>
      </c>
      <c r="G208" s="11" t="s">
        <v>242</v>
      </c>
      <c r="H208" s="11" t="s">
        <v>242</v>
      </c>
      <c r="I208" s="11" t="s">
        <v>242</v>
      </c>
      <c r="J208" s="11" t="s">
        <v>242</v>
      </c>
      <c r="K208" s="11" t="s">
        <v>242</v>
      </c>
      <c r="L208" s="11" t="s">
        <v>242</v>
      </c>
      <c r="M208" s="11" t="s">
        <v>242</v>
      </c>
      <c r="N208" s="11" t="s">
        <v>242</v>
      </c>
      <c r="O208" s="11" t="s">
        <v>242</v>
      </c>
      <c r="P208" s="11" t="s">
        <v>242</v>
      </c>
      <c r="Q208" s="11" t="s">
        <v>242</v>
      </c>
      <c r="R208" s="11" t="s">
        <v>242</v>
      </c>
      <c r="S208" s="11" t="s">
        <v>242</v>
      </c>
      <c r="T208" s="11" t="s">
        <v>242</v>
      </c>
      <c r="U208" s="11" t="s">
        <v>242</v>
      </c>
      <c r="V208" s="11" t="s">
        <v>242</v>
      </c>
      <c r="W208" s="11" t="s">
        <v>242</v>
      </c>
      <c r="X208" s="11" t="s">
        <v>242</v>
      </c>
      <c r="Y208" s="11" t="s">
        <v>242</v>
      </c>
      <c r="Z208" s="11" t="s">
        <v>242</v>
      </c>
      <c r="AA208" s="11" t="s">
        <v>242</v>
      </c>
      <c r="AB208" s="11" t="s">
        <v>242</v>
      </c>
      <c r="AC208" s="11" t="s">
        <v>242</v>
      </c>
      <c r="AD208" s="11" t="s">
        <v>242</v>
      </c>
      <c r="AE208" s="11" t="s">
        <v>242</v>
      </c>
      <c r="AF208" s="11" t="s">
        <v>242</v>
      </c>
      <c r="AG208" s="11" t="s">
        <v>242</v>
      </c>
      <c r="AH208" s="11" t="s">
        <v>242</v>
      </c>
      <c r="AI208" s="11" t="s">
        <v>242</v>
      </c>
      <c r="AJ208" s="11" t="s">
        <v>242</v>
      </c>
      <c r="AK208" s="11" t="s">
        <v>242</v>
      </c>
      <c r="AL208" s="11" t="s">
        <v>242</v>
      </c>
      <c r="AM208" s="11" t="s">
        <v>242</v>
      </c>
      <c r="AN208" s="11" t="s">
        <v>242</v>
      </c>
      <c r="AO208" s="11" t="s">
        <v>242</v>
      </c>
      <c r="AP208" s="11" t="s">
        <v>242</v>
      </c>
      <c r="AQ208" s="11">
        <v>-1.2</v>
      </c>
      <c r="AR208" s="11">
        <v>-1.2</v>
      </c>
    </row>
    <row r="209" spans="1:44" s="10" customFormat="1" x14ac:dyDescent="0.25">
      <c r="A209" s="32">
        <v>191</v>
      </c>
      <c r="B209" s="10" t="s">
        <v>880</v>
      </c>
      <c r="C209" s="10" t="s">
        <v>879</v>
      </c>
      <c r="D209" s="11">
        <v>0.3</v>
      </c>
      <c r="E209" s="11">
        <v>0.3</v>
      </c>
      <c r="F209" s="11">
        <v>0.3</v>
      </c>
      <c r="G209" s="11">
        <v>0.2</v>
      </c>
      <c r="H209" s="11">
        <v>0.2</v>
      </c>
      <c r="I209" s="11">
        <v>0.2</v>
      </c>
      <c r="J209" s="11">
        <v>0.2</v>
      </c>
      <c r="K209" s="11">
        <v>0.3</v>
      </c>
      <c r="L209" s="11">
        <v>0.3</v>
      </c>
      <c r="M209" s="11">
        <v>0.3</v>
      </c>
      <c r="N209" s="11">
        <v>0.4</v>
      </c>
      <c r="O209" s="11">
        <v>0.5</v>
      </c>
      <c r="P209" s="11">
        <v>1.3</v>
      </c>
      <c r="Q209" s="11">
        <v>2.7</v>
      </c>
      <c r="R209" s="11">
        <v>3</v>
      </c>
      <c r="S209" s="11">
        <v>3</v>
      </c>
      <c r="T209" s="11">
        <v>3</v>
      </c>
      <c r="U209" s="11">
        <v>2.8</v>
      </c>
      <c r="V209" s="11">
        <v>2.2000000000000002</v>
      </c>
      <c r="W209" s="11">
        <v>2.2000000000000002</v>
      </c>
      <c r="X209" s="11">
        <v>2.4</v>
      </c>
      <c r="Y209" s="11">
        <v>2.9</v>
      </c>
      <c r="Z209" s="11">
        <v>4.2</v>
      </c>
      <c r="AA209" s="11">
        <v>4.8</v>
      </c>
      <c r="AB209" s="11">
        <v>4.9000000000000004</v>
      </c>
      <c r="AC209" s="11">
        <v>4.8</v>
      </c>
      <c r="AD209" s="11">
        <v>4.8</v>
      </c>
      <c r="AE209" s="11">
        <v>4.7</v>
      </c>
      <c r="AF209" s="11">
        <v>5</v>
      </c>
      <c r="AG209" s="11">
        <v>5.0999999999999996</v>
      </c>
      <c r="AH209" s="11">
        <v>4.9000000000000004</v>
      </c>
      <c r="AI209" s="11">
        <v>5</v>
      </c>
      <c r="AJ209" s="11">
        <v>5.3</v>
      </c>
      <c r="AK209" s="11">
        <v>5.2</v>
      </c>
      <c r="AL209" s="11">
        <v>5.4</v>
      </c>
      <c r="AM209" s="11">
        <v>5.6</v>
      </c>
      <c r="AN209" s="11">
        <v>6.2</v>
      </c>
      <c r="AO209" s="11">
        <v>6.9</v>
      </c>
      <c r="AP209" s="11">
        <v>7.1</v>
      </c>
      <c r="AQ209" s="11">
        <v>8.1</v>
      </c>
      <c r="AR209" s="11">
        <v>8.6</v>
      </c>
    </row>
    <row r="210" spans="1:44" s="10" customFormat="1" x14ac:dyDescent="0.25">
      <c r="A210" s="32">
        <v>192</v>
      </c>
      <c r="B210" s="10" t="s">
        <v>878</v>
      </c>
      <c r="C210" s="10" t="s">
        <v>877</v>
      </c>
      <c r="D210" s="11">
        <v>0.1</v>
      </c>
      <c r="E210" s="11">
        <v>0.1</v>
      </c>
      <c r="F210" s="11">
        <v>0.1</v>
      </c>
      <c r="G210" s="11">
        <v>0.1</v>
      </c>
      <c r="H210" s="11">
        <v>0.1</v>
      </c>
      <c r="I210" s="11">
        <v>0.1</v>
      </c>
      <c r="J210" s="11">
        <v>0.1</v>
      </c>
      <c r="K210" s="11">
        <v>0.1</v>
      </c>
      <c r="L210" s="11">
        <v>0.1</v>
      </c>
      <c r="M210" s="11">
        <v>0.1</v>
      </c>
      <c r="N210" s="11">
        <v>0.1</v>
      </c>
      <c r="O210" s="11">
        <v>0.1</v>
      </c>
      <c r="P210" s="11">
        <v>0.1</v>
      </c>
      <c r="Q210" s="11">
        <v>0.2</v>
      </c>
      <c r="R210" s="11">
        <v>0.2</v>
      </c>
      <c r="S210" s="11">
        <v>0.2</v>
      </c>
      <c r="T210" s="11">
        <v>0.2</v>
      </c>
      <c r="U210" s="11">
        <v>0.2</v>
      </c>
      <c r="V210" s="11">
        <v>0.2</v>
      </c>
      <c r="W210" s="11">
        <v>0.2</v>
      </c>
      <c r="X210" s="11">
        <v>0.2</v>
      </c>
      <c r="Y210" s="11">
        <v>0.2</v>
      </c>
      <c r="Z210" s="11">
        <v>0.3</v>
      </c>
      <c r="AA210" s="11">
        <v>0.3</v>
      </c>
      <c r="AB210" s="11">
        <v>0.4</v>
      </c>
      <c r="AC210" s="11">
        <v>0.4</v>
      </c>
      <c r="AD210" s="11">
        <v>0.4</v>
      </c>
      <c r="AE210" s="11">
        <v>0.3</v>
      </c>
      <c r="AF210" s="11">
        <v>0.4</v>
      </c>
      <c r="AG210" s="11">
        <v>0.4</v>
      </c>
      <c r="AH210" s="11">
        <v>0.4</v>
      </c>
      <c r="AI210" s="11">
        <v>0.4</v>
      </c>
      <c r="AJ210" s="11">
        <v>0.5</v>
      </c>
      <c r="AK210" s="11">
        <v>0.5</v>
      </c>
      <c r="AL210" s="11">
        <v>0.5</v>
      </c>
      <c r="AM210" s="11">
        <v>0.5</v>
      </c>
      <c r="AN210" s="11">
        <v>0.6</v>
      </c>
      <c r="AO210" s="11">
        <v>0.7</v>
      </c>
      <c r="AP210" s="11">
        <v>0.7</v>
      </c>
      <c r="AQ210" s="11">
        <v>0.8</v>
      </c>
      <c r="AR210" s="11">
        <v>0.9</v>
      </c>
    </row>
    <row r="211" spans="1:44" s="10" customFormat="1" x14ac:dyDescent="0.25">
      <c r="A211" s="32">
        <v>193</v>
      </c>
      <c r="B211" s="10" t="s">
        <v>876</v>
      </c>
      <c r="C211" s="10" t="s">
        <v>843</v>
      </c>
      <c r="D211" s="11">
        <v>0.2</v>
      </c>
      <c r="E211" s="11">
        <v>0.2</v>
      </c>
      <c r="F211" s="11">
        <v>0.2</v>
      </c>
      <c r="G211" s="11">
        <v>0.2</v>
      </c>
      <c r="H211" s="11">
        <v>0.2</v>
      </c>
      <c r="I211" s="11">
        <v>0.2</v>
      </c>
      <c r="J211" s="11">
        <v>0.3</v>
      </c>
      <c r="K211" s="11">
        <v>0.3</v>
      </c>
      <c r="L211" s="11">
        <v>0.3</v>
      </c>
      <c r="M211" s="11">
        <v>0.3</v>
      </c>
      <c r="N211" s="11">
        <v>0.4</v>
      </c>
      <c r="O211" s="11">
        <v>0.4</v>
      </c>
      <c r="P211" s="11">
        <v>0.5</v>
      </c>
      <c r="Q211" s="11">
        <v>0.6</v>
      </c>
      <c r="R211" s="11">
        <v>0.8</v>
      </c>
      <c r="S211" s="11">
        <v>1</v>
      </c>
      <c r="T211" s="11">
        <v>1.1000000000000001</v>
      </c>
      <c r="U211" s="11">
        <v>1.3</v>
      </c>
      <c r="V211" s="11">
        <v>1.5</v>
      </c>
      <c r="W211" s="11">
        <v>1.7</v>
      </c>
      <c r="X211" s="11">
        <v>1.9</v>
      </c>
      <c r="Y211" s="11">
        <v>2.1</v>
      </c>
      <c r="Z211" s="11">
        <v>2.4</v>
      </c>
      <c r="AA211" s="11">
        <v>2.6</v>
      </c>
      <c r="AB211" s="11">
        <v>3</v>
      </c>
      <c r="AC211" s="11">
        <v>3.4</v>
      </c>
      <c r="AD211" s="11">
        <v>3.7</v>
      </c>
      <c r="AE211" s="11">
        <v>4.2</v>
      </c>
      <c r="AF211" s="11">
        <v>5</v>
      </c>
      <c r="AG211" s="11">
        <v>5.5</v>
      </c>
      <c r="AH211" s="11">
        <v>6</v>
      </c>
      <c r="AI211" s="11">
        <v>6.5</v>
      </c>
      <c r="AJ211" s="11">
        <v>7</v>
      </c>
      <c r="AK211" s="11">
        <v>7.5</v>
      </c>
      <c r="AL211" s="11">
        <v>8.1</v>
      </c>
      <c r="AM211" s="11">
        <v>8.6999999999999993</v>
      </c>
      <c r="AN211" s="11">
        <v>9.4</v>
      </c>
      <c r="AO211" s="11">
        <v>10.1</v>
      </c>
      <c r="AP211" s="11">
        <v>10.8</v>
      </c>
      <c r="AQ211" s="11">
        <v>12.1</v>
      </c>
      <c r="AR211" s="11">
        <v>14.6</v>
      </c>
    </row>
    <row r="212" spans="1:44" s="10" customFormat="1" x14ac:dyDescent="0.25">
      <c r="A212" s="32">
        <v>194</v>
      </c>
      <c r="B212" s="10" t="s">
        <v>769</v>
      </c>
      <c r="C212" s="10" t="s">
        <v>847</v>
      </c>
      <c r="D212" s="11" t="s">
        <v>242</v>
      </c>
      <c r="E212" s="11" t="s">
        <v>242</v>
      </c>
      <c r="F212" s="11" t="s">
        <v>242</v>
      </c>
      <c r="G212" s="11" t="s">
        <v>242</v>
      </c>
      <c r="H212" s="11" t="s">
        <v>242</v>
      </c>
      <c r="I212" s="11" t="s">
        <v>242</v>
      </c>
      <c r="J212" s="11" t="s">
        <v>242</v>
      </c>
      <c r="K212" s="11" t="s">
        <v>242</v>
      </c>
      <c r="L212" s="11" t="s">
        <v>242</v>
      </c>
      <c r="M212" s="11" t="s">
        <v>242</v>
      </c>
      <c r="N212" s="11" t="s">
        <v>242</v>
      </c>
      <c r="O212" s="11" t="s">
        <v>242</v>
      </c>
      <c r="P212" s="11" t="s">
        <v>242</v>
      </c>
      <c r="Q212" s="11" t="s">
        <v>242</v>
      </c>
      <c r="R212" s="11" t="s">
        <v>242</v>
      </c>
      <c r="S212" s="11" t="s">
        <v>242</v>
      </c>
      <c r="T212" s="11" t="s">
        <v>242</v>
      </c>
      <c r="U212" s="11" t="s">
        <v>242</v>
      </c>
      <c r="V212" s="11" t="s">
        <v>242</v>
      </c>
      <c r="W212" s="11" t="s">
        <v>242</v>
      </c>
      <c r="X212" s="11" t="s">
        <v>242</v>
      </c>
      <c r="Y212" s="11" t="s">
        <v>242</v>
      </c>
      <c r="Z212" s="11" t="s">
        <v>242</v>
      </c>
      <c r="AA212" s="11" t="s">
        <v>242</v>
      </c>
      <c r="AB212" s="11" t="s">
        <v>242</v>
      </c>
      <c r="AC212" s="11" t="s">
        <v>242</v>
      </c>
      <c r="AD212" s="11" t="s">
        <v>242</v>
      </c>
      <c r="AE212" s="11" t="s">
        <v>242</v>
      </c>
      <c r="AF212" s="11" t="s">
        <v>242</v>
      </c>
      <c r="AG212" s="11" t="s">
        <v>242</v>
      </c>
      <c r="AH212" s="11" t="s">
        <v>242</v>
      </c>
      <c r="AI212" s="11" t="s">
        <v>242</v>
      </c>
      <c r="AJ212" s="11" t="s">
        <v>242</v>
      </c>
      <c r="AK212" s="11" t="s">
        <v>242</v>
      </c>
      <c r="AL212" s="11" t="s">
        <v>242</v>
      </c>
      <c r="AM212" s="11" t="s">
        <v>242</v>
      </c>
      <c r="AN212" s="11" t="s">
        <v>242</v>
      </c>
      <c r="AO212" s="11" t="s">
        <v>242</v>
      </c>
      <c r="AP212" s="11" t="s">
        <v>242</v>
      </c>
      <c r="AQ212" s="11">
        <v>0.3</v>
      </c>
      <c r="AR212" s="11">
        <v>0.7</v>
      </c>
    </row>
    <row r="213" spans="1:44" s="10" customFormat="1" x14ac:dyDescent="0.25">
      <c r="A213" s="32">
        <v>195</v>
      </c>
      <c r="B213" s="10" t="s">
        <v>228</v>
      </c>
      <c r="C213" s="10" t="s">
        <v>875</v>
      </c>
      <c r="D213" s="11">
        <v>0.2</v>
      </c>
      <c r="E213" s="11">
        <v>0.2</v>
      </c>
      <c r="F213" s="11">
        <v>0.2</v>
      </c>
      <c r="G213" s="11">
        <v>0.2</v>
      </c>
      <c r="H213" s="11">
        <v>0.2</v>
      </c>
      <c r="I213" s="11">
        <v>0.2</v>
      </c>
      <c r="J213" s="11">
        <v>0.3</v>
      </c>
      <c r="K213" s="11">
        <v>0.3</v>
      </c>
      <c r="L213" s="11">
        <v>0.3</v>
      </c>
      <c r="M213" s="11">
        <v>0.3</v>
      </c>
      <c r="N213" s="11">
        <v>0.4</v>
      </c>
      <c r="O213" s="11">
        <v>0.4</v>
      </c>
      <c r="P213" s="11">
        <v>0.5</v>
      </c>
      <c r="Q213" s="11">
        <v>0.6</v>
      </c>
      <c r="R213" s="11">
        <v>0.8</v>
      </c>
      <c r="S213" s="11">
        <v>1</v>
      </c>
      <c r="T213" s="11">
        <v>1.1000000000000001</v>
      </c>
      <c r="U213" s="11">
        <v>1.3</v>
      </c>
      <c r="V213" s="11">
        <v>1.5</v>
      </c>
      <c r="W213" s="11">
        <v>1.7</v>
      </c>
      <c r="X213" s="11">
        <v>1.9</v>
      </c>
      <c r="Y213" s="11">
        <v>2.1</v>
      </c>
      <c r="Z213" s="11">
        <v>2.4</v>
      </c>
      <c r="AA213" s="11">
        <v>2.6</v>
      </c>
      <c r="AB213" s="11">
        <v>3</v>
      </c>
      <c r="AC213" s="11">
        <v>3.4</v>
      </c>
      <c r="AD213" s="11">
        <v>3.7</v>
      </c>
      <c r="AE213" s="11">
        <v>4.2</v>
      </c>
      <c r="AF213" s="11">
        <v>5</v>
      </c>
      <c r="AG213" s="11">
        <v>5.5</v>
      </c>
      <c r="AH213" s="11">
        <v>6</v>
      </c>
      <c r="AI213" s="11">
        <v>6.5</v>
      </c>
      <c r="AJ213" s="11">
        <v>7</v>
      </c>
      <c r="AK213" s="11">
        <v>7.5</v>
      </c>
      <c r="AL213" s="11">
        <v>8.1</v>
      </c>
      <c r="AM213" s="11">
        <v>8.6999999999999993</v>
      </c>
      <c r="AN213" s="11">
        <v>9.4</v>
      </c>
      <c r="AO213" s="11">
        <v>10.1</v>
      </c>
      <c r="AP213" s="11">
        <v>10.8</v>
      </c>
      <c r="AQ213" s="11">
        <v>11.8</v>
      </c>
      <c r="AR213" s="11">
        <v>13.8</v>
      </c>
    </row>
    <row r="214" spans="1:44" s="10" customFormat="1" x14ac:dyDescent="0.25">
      <c r="A214" s="32">
        <v>196</v>
      </c>
      <c r="B214" s="10" t="s">
        <v>874</v>
      </c>
      <c r="C214" s="10" t="s">
        <v>846</v>
      </c>
      <c r="D214" s="11">
        <v>0.2</v>
      </c>
      <c r="E214" s="11">
        <v>0.2</v>
      </c>
      <c r="F214" s="11">
        <v>0.3</v>
      </c>
      <c r="G214" s="11">
        <v>0.3</v>
      </c>
      <c r="H214" s="11">
        <v>0.3</v>
      </c>
      <c r="I214" s="11">
        <v>0.3</v>
      </c>
      <c r="J214" s="11">
        <v>0.4</v>
      </c>
      <c r="K214" s="11">
        <v>0.4</v>
      </c>
      <c r="L214" s="11">
        <v>0.4</v>
      </c>
      <c r="M214" s="11">
        <v>0.5</v>
      </c>
      <c r="N214" s="11">
        <v>0.5</v>
      </c>
      <c r="O214" s="11">
        <v>0.6</v>
      </c>
      <c r="P214" s="11">
        <v>0.6</v>
      </c>
      <c r="Q214" s="11">
        <v>0.8</v>
      </c>
      <c r="R214" s="11">
        <v>1</v>
      </c>
      <c r="S214" s="11">
        <v>1.2</v>
      </c>
      <c r="T214" s="11">
        <v>1.4</v>
      </c>
      <c r="U214" s="11">
        <v>1.6</v>
      </c>
      <c r="V214" s="11">
        <v>1.8</v>
      </c>
      <c r="W214" s="11">
        <v>2</v>
      </c>
      <c r="X214" s="11">
        <v>2.2999999999999998</v>
      </c>
      <c r="Y214" s="11">
        <v>2.5</v>
      </c>
      <c r="Z214" s="11">
        <v>2.8</v>
      </c>
      <c r="AA214" s="11">
        <v>3.2</v>
      </c>
      <c r="AB214" s="11">
        <v>3.7</v>
      </c>
      <c r="AC214" s="11">
        <v>4.0999999999999996</v>
      </c>
      <c r="AD214" s="11">
        <v>4.5</v>
      </c>
      <c r="AE214" s="11">
        <v>5.2</v>
      </c>
      <c r="AF214" s="11">
        <v>6</v>
      </c>
      <c r="AG214" s="11">
        <v>6.7</v>
      </c>
      <c r="AH214" s="11">
        <v>7.5</v>
      </c>
      <c r="AI214" s="11">
        <v>8.1999999999999993</v>
      </c>
      <c r="AJ214" s="11">
        <v>9</v>
      </c>
      <c r="AK214" s="11">
        <v>9.8000000000000007</v>
      </c>
      <c r="AL214" s="11">
        <v>10.6</v>
      </c>
      <c r="AM214" s="11">
        <v>11.5</v>
      </c>
      <c r="AN214" s="11">
        <v>12.5</v>
      </c>
      <c r="AO214" s="11">
        <v>13.8</v>
      </c>
      <c r="AP214" s="11">
        <v>15.1</v>
      </c>
      <c r="AQ214" s="11">
        <v>16.5</v>
      </c>
      <c r="AR214" s="11">
        <v>19.100000000000001</v>
      </c>
    </row>
    <row r="215" spans="1:44" s="10" customFormat="1" x14ac:dyDescent="0.25">
      <c r="A215" s="32">
        <v>197</v>
      </c>
      <c r="B215" s="10" t="s">
        <v>873</v>
      </c>
      <c r="C215" s="10" t="s">
        <v>872</v>
      </c>
      <c r="D215" s="11" t="s">
        <v>242</v>
      </c>
      <c r="E215" s="11" t="s">
        <v>242</v>
      </c>
      <c r="F215" s="11" t="s">
        <v>242</v>
      </c>
      <c r="G215" s="11" t="s">
        <v>242</v>
      </c>
      <c r="H215" s="11" t="s">
        <v>242</v>
      </c>
      <c r="I215" s="11" t="s">
        <v>242</v>
      </c>
      <c r="J215" s="11" t="s">
        <v>242</v>
      </c>
      <c r="K215" s="11" t="s">
        <v>242</v>
      </c>
      <c r="L215" s="11" t="s">
        <v>242</v>
      </c>
      <c r="M215" s="11" t="s">
        <v>242</v>
      </c>
      <c r="N215" s="11" t="s">
        <v>242</v>
      </c>
      <c r="O215" s="11" t="s">
        <v>242</v>
      </c>
      <c r="P215" s="11" t="s">
        <v>242</v>
      </c>
      <c r="Q215" s="11" t="s">
        <v>242</v>
      </c>
      <c r="R215" s="11" t="s">
        <v>242</v>
      </c>
      <c r="S215" s="11" t="s">
        <v>242</v>
      </c>
      <c r="T215" s="11" t="s">
        <v>242</v>
      </c>
      <c r="U215" s="11" t="s">
        <v>242</v>
      </c>
      <c r="V215" s="11" t="s">
        <v>242</v>
      </c>
      <c r="W215" s="11" t="s">
        <v>242</v>
      </c>
      <c r="X215" s="11" t="s">
        <v>242</v>
      </c>
      <c r="Y215" s="11" t="s">
        <v>242</v>
      </c>
      <c r="Z215" s="11" t="s">
        <v>242</v>
      </c>
      <c r="AA215" s="11" t="s">
        <v>242</v>
      </c>
      <c r="AB215" s="11" t="s">
        <v>242</v>
      </c>
      <c r="AC215" s="11" t="s">
        <v>242</v>
      </c>
      <c r="AD215" s="11" t="s">
        <v>242</v>
      </c>
      <c r="AE215" s="11" t="s">
        <v>242</v>
      </c>
      <c r="AF215" s="11" t="s">
        <v>242</v>
      </c>
      <c r="AG215" s="11" t="s">
        <v>242</v>
      </c>
      <c r="AH215" s="11" t="s">
        <v>242</v>
      </c>
      <c r="AI215" s="11" t="s">
        <v>242</v>
      </c>
      <c r="AJ215" s="11" t="s">
        <v>242</v>
      </c>
      <c r="AK215" s="11" t="s">
        <v>242</v>
      </c>
      <c r="AL215" s="11" t="s">
        <v>242</v>
      </c>
      <c r="AM215" s="11" t="s">
        <v>242</v>
      </c>
      <c r="AN215" s="11" t="s">
        <v>242</v>
      </c>
      <c r="AO215" s="11" t="s">
        <v>242</v>
      </c>
      <c r="AP215" s="11" t="s">
        <v>242</v>
      </c>
      <c r="AQ215" s="11">
        <v>1.7</v>
      </c>
      <c r="AR215" s="11">
        <v>2</v>
      </c>
    </row>
    <row r="216" spans="1:44" s="10" customFormat="1" x14ac:dyDescent="0.25">
      <c r="A216" s="32">
        <v>198</v>
      </c>
      <c r="B216" s="10" t="s">
        <v>1921</v>
      </c>
      <c r="C216" s="10" t="s">
        <v>871</v>
      </c>
      <c r="D216" s="11">
        <v>0.5</v>
      </c>
      <c r="E216" s="11">
        <v>0.6</v>
      </c>
      <c r="F216" s="11">
        <v>0.6</v>
      </c>
      <c r="G216" s="11">
        <v>0.6</v>
      </c>
      <c r="H216" s="11">
        <v>0.6</v>
      </c>
      <c r="I216" s="11">
        <v>0.6</v>
      </c>
      <c r="J216" s="11">
        <v>0.7</v>
      </c>
      <c r="K216" s="11">
        <v>0.8</v>
      </c>
      <c r="L216" s="11">
        <v>0.8</v>
      </c>
      <c r="M216" s="11">
        <v>0.9</v>
      </c>
      <c r="N216" s="11">
        <v>1</v>
      </c>
      <c r="O216" s="11">
        <v>1.2</v>
      </c>
      <c r="P216" s="11">
        <v>2.1</v>
      </c>
      <c r="Q216" s="11">
        <v>3.6</v>
      </c>
      <c r="R216" s="11">
        <v>4.2</v>
      </c>
      <c r="S216" s="11">
        <v>4.4000000000000004</v>
      </c>
      <c r="T216" s="11">
        <v>4.5</v>
      </c>
      <c r="U216" s="11">
        <v>4.5</v>
      </c>
      <c r="V216" s="11">
        <v>4.2</v>
      </c>
      <c r="W216" s="11">
        <v>4.5</v>
      </c>
      <c r="X216" s="11">
        <v>4.8</v>
      </c>
      <c r="Y216" s="11">
        <v>5.6</v>
      </c>
      <c r="Z216" s="11">
        <v>7.3</v>
      </c>
      <c r="AA216" s="11">
        <v>8.3000000000000007</v>
      </c>
      <c r="AB216" s="11">
        <v>8.9</v>
      </c>
      <c r="AC216" s="11">
        <v>9.3000000000000007</v>
      </c>
      <c r="AD216" s="11">
        <v>9.6999999999999993</v>
      </c>
      <c r="AE216" s="11">
        <v>10.199999999999999</v>
      </c>
      <c r="AF216" s="11">
        <v>11.4</v>
      </c>
      <c r="AG216" s="11">
        <v>12.2</v>
      </c>
      <c r="AH216" s="11">
        <v>12.8</v>
      </c>
      <c r="AI216" s="11">
        <v>13.6</v>
      </c>
      <c r="AJ216" s="11">
        <v>14.8</v>
      </c>
      <c r="AK216" s="11">
        <v>15.5</v>
      </c>
      <c r="AL216" s="11">
        <v>16.5</v>
      </c>
      <c r="AM216" s="11">
        <v>17.600000000000001</v>
      </c>
      <c r="AN216" s="11">
        <v>19.2</v>
      </c>
      <c r="AO216" s="11">
        <v>21.3</v>
      </c>
      <c r="AP216" s="11">
        <v>22.8</v>
      </c>
      <c r="AQ216" s="11">
        <v>25.5</v>
      </c>
      <c r="AR216" s="11">
        <v>28.9</v>
      </c>
    </row>
    <row r="217" spans="1:44" s="10" customFormat="1" x14ac:dyDescent="0.25">
      <c r="A217" s="32">
        <v>199</v>
      </c>
      <c r="B217" s="10" t="s">
        <v>870</v>
      </c>
      <c r="C217" s="10" t="s">
        <v>869</v>
      </c>
      <c r="D217" s="11">
        <v>0.6</v>
      </c>
      <c r="E217" s="11">
        <v>0.6</v>
      </c>
      <c r="F217" s="11">
        <v>0.6</v>
      </c>
      <c r="G217" s="11">
        <v>0.6</v>
      </c>
      <c r="H217" s="11">
        <v>0.6</v>
      </c>
      <c r="I217" s="11">
        <v>0.6</v>
      </c>
      <c r="J217" s="11">
        <v>0.7</v>
      </c>
      <c r="K217" s="11">
        <v>0.8</v>
      </c>
      <c r="L217" s="11">
        <v>0.9</v>
      </c>
      <c r="M217" s="11">
        <v>1</v>
      </c>
      <c r="N217" s="11">
        <v>1</v>
      </c>
      <c r="O217" s="11">
        <v>1.3</v>
      </c>
      <c r="P217" s="11">
        <v>2.2000000000000002</v>
      </c>
      <c r="Q217" s="11">
        <v>3.8</v>
      </c>
      <c r="R217" s="11">
        <v>4.5</v>
      </c>
      <c r="S217" s="11">
        <v>4.7</v>
      </c>
      <c r="T217" s="11">
        <v>4.9000000000000004</v>
      </c>
      <c r="U217" s="11">
        <v>4.8</v>
      </c>
      <c r="V217" s="11">
        <v>4.5</v>
      </c>
      <c r="W217" s="11">
        <v>5</v>
      </c>
      <c r="X217" s="11">
        <v>5.5</v>
      </c>
      <c r="Y217" s="11">
        <v>6.4</v>
      </c>
      <c r="Z217" s="11">
        <v>8.1999999999999993</v>
      </c>
      <c r="AA217" s="11">
        <v>9.3000000000000007</v>
      </c>
      <c r="AB217" s="11">
        <v>9.6999999999999993</v>
      </c>
      <c r="AC217" s="11">
        <v>10</v>
      </c>
      <c r="AD217" s="11">
        <v>10.5</v>
      </c>
      <c r="AE217" s="11">
        <v>11.3</v>
      </c>
      <c r="AF217" s="11">
        <v>12.7</v>
      </c>
      <c r="AG217" s="11">
        <v>13.6</v>
      </c>
      <c r="AH217" s="11">
        <v>14.2</v>
      </c>
      <c r="AI217" s="11">
        <v>15.1</v>
      </c>
      <c r="AJ217" s="11">
        <v>16.2</v>
      </c>
      <c r="AK217" s="11">
        <v>16.899999999999999</v>
      </c>
      <c r="AL217" s="11">
        <v>17.899999999999999</v>
      </c>
      <c r="AM217" s="11">
        <v>19.2</v>
      </c>
      <c r="AN217" s="11">
        <v>20.7</v>
      </c>
      <c r="AO217" s="11">
        <v>22.6</v>
      </c>
      <c r="AP217" s="11">
        <v>24.4</v>
      </c>
      <c r="AQ217" s="11">
        <v>31.7</v>
      </c>
      <c r="AR217" s="11">
        <v>35.9</v>
      </c>
    </row>
    <row r="218" spans="1:44" s="8" customFormat="1" x14ac:dyDescent="0.25">
      <c r="A218" s="35">
        <v>200</v>
      </c>
      <c r="B218" s="8" t="s">
        <v>868</v>
      </c>
      <c r="C218" s="8" t="s">
        <v>122</v>
      </c>
      <c r="D218" s="9">
        <v>1.2</v>
      </c>
      <c r="E218" s="9">
        <v>1</v>
      </c>
      <c r="F218" s="9">
        <v>0.9</v>
      </c>
      <c r="G218" s="9">
        <v>0.7</v>
      </c>
      <c r="H218" s="9">
        <v>0.7</v>
      </c>
      <c r="I218" s="9">
        <v>0.7</v>
      </c>
      <c r="J218" s="9">
        <v>0.9</v>
      </c>
      <c r="K218" s="9">
        <v>0.9</v>
      </c>
      <c r="L218" s="9">
        <v>1</v>
      </c>
      <c r="M218" s="9">
        <v>0.8</v>
      </c>
      <c r="N218" s="9">
        <v>0.8</v>
      </c>
      <c r="O218" s="9">
        <v>0.7</v>
      </c>
      <c r="P218" s="9">
        <v>0.9</v>
      </c>
      <c r="Q218" s="9">
        <v>1.2</v>
      </c>
      <c r="R218" s="9">
        <v>1.5</v>
      </c>
      <c r="S218" s="9">
        <v>1.4</v>
      </c>
      <c r="T218" s="9">
        <v>1.5</v>
      </c>
      <c r="U218" s="9">
        <v>1.7</v>
      </c>
      <c r="V218" s="9">
        <v>1.7</v>
      </c>
      <c r="W218" s="9">
        <v>1.7</v>
      </c>
      <c r="X218" s="9">
        <v>1.4</v>
      </c>
      <c r="Y218" s="9">
        <v>1.2</v>
      </c>
      <c r="Z218" s="9">
        <v>1.4</v>
      </c>
      <c r="AA218" s="9">
        <v>1.3</v>
      </c>
      <c r="AB218" s="9">
        <v>1.2</v>
      </c>
      <c r="AC218" s="9">
        <v>1</v>
      </c>
      <c r="AD218" s="9">
        <v>0.9</v>
      </c>
      <c r="AE218" s="9">
        <v>0.9</v>
      </c>
      <c r="AF218" s="9">
        <v>0.8</v>
      </c>
      <c r="AG218" s="9">
        <v>0.8</v>
      </c>
      <c r="AH218" s="9">
        <v>0.6</v>
      </c>
      <c r="AI218" s="9">
        <v>0.6</v>
      </c>
      <c r="AJ218" s="9">
        <v>0.6</v>
      </c>
      <c r="AK218" s="9">
        <v>0.5</v>
      </c>
      <c r="AL218" s="9">
        <v>0.4</v>
      </c>
      <c r="AM218" s="9">
        <v>0.4</v>
      </c>
      <c r="AN218" s="9">
        <v>0.4</v>
      </c>
      <c r="AO218" s="9">
        <v>0.4</v>
      </c>
      <c r="AP218" s="9">
        <v>0.3</v>
      </c>
      <c r="AQ218" s="9">
        <v>0.3</v>
      </c>
      <c r="AR218" s="9">
        <v>0.3</v>
      </c>
    </row>
    <row r="219" spans="1:44" s="10" customFormat="1" x14ac:dyDescent="0.25">
      <c r="A219" s="32">
        <v>201</v>
      </c>
      <c r="B219" s="10" t="s">
        <v>867</v>
      </c>
      <c r="C219" s="10" t="s">
        <v>866</v>
      </c>
      <c r="D219" s="11">
        <v>1.7</v>
      </c>
      <c r="E219" s="11">
        <v>1.6</v>
      </c>
      <c r="F219" s="11">
        <v>1.3</v>
      </c>
      <c r="G219" s="11">
        <v>1</v>
      </c>
      <c r="H219" s="11">
        <v>1</v>
      </c>
      <c r="I219" s="11">
        <v>1.1000000000000001</v>
      </c>
      <c r="J219" s="11">
        <v>1.3</v>
      </c>
      <c r="K219" s="11">
        <v>1.4</v>
      </c>
      <c r="L219" s="11">
        <v>1.4</v>
      </c>
      <c r="M219" s="11">
        <v>1.2</v>
      </c>
      <c r="N219" s="11">
        <v>1.2</v>
      </c>
      <c r="O219" s="11">
        <v>1.2</v>
      </c>
      <c r="P219" s="11">
        <v>1.4</v>
      </c>
      <c r="Q219" s="11">
        <v>1.8</v>
      </c>
      <c r="R219" s="11">
        <v>2.2999999999999998</v>
      </c>
      <c r="S219" s="11">
        <v>2.2000000000000002</v>
      </c>
      <c r="T219" s="11">
        <v>2.4</v>
      </c>
      <c r="U219" s="11">
        <v>2.7</v>
      </c>
      <c r="V219" s="11">
        <v>2.8</v>
      </c>
      <c r="W219" s="11">
        <v>2.7</v>
      </c>
      <c r="X219" s="11">
        <v>2.2000000000000002</v>
      </c>
      <c r="Y219" s="11">
        <v>2.1</v>
      </c>
      <c r="Z219" s="11">
        <v>2.2999999999999998</v>
      </c>
      <c r="AA219" s="11">
        <v>2.2000000000000002</v>
      </c>
      <c r="AB219" s="11">
        <v>2</v>
      </c>
      <c r="AC219" s="11">
        <v>1.8</v>
      </c>
      <c r="AD219" s="11">
        <v>1.7</v>
      </c>
      <c r="AE219" s="11">
        <v>1.6</v>
      </c>
      <c r="AF219" s="11">
        <v>1.5</v>
      </c>
      <c r="AG219" s="11">
        <v>1.5</v>
      </c>
      <c r="AH219" s="11">
        <v>1.3</v>
      </c>
      <c r="AI219" s="11">
        <v>1.1000000000000001</v>
      </c>
      <c r="AJ219" s="11">
        <v>1.1000000000000001</v>
      </c>
      <c r="AK219" s="11">
        <v>1</v>
      </c>
      <c r="AL219" s="11">
        <v>0.9</v>
      </c>
      <c r="AM219" s="11">
        <v>0.8</v>
      </c>
      <c r="AN219" s="11">
        <v>0.8</v>
      </c>
      <c r="AO219" s="11">
        <v>0.8</v>
      </c>
      <c r="AP219" s="11">
        <v>0.7</v>
      </c>
      <c r="AQ219" s="11">
        <v>0.7</v>
      </c>
      <c r="AR219" s="11">
        <v>0.7</v>
      </c>
    </row>
    <row r="220" spans="1:44" s="10" customFormat="1" x14ac:dyDescent="0.25">
      <c r="A220" s="32">
        <v>202</v>
      </c>
      <c r="B220" s="10" t="s">
        <v>865</v>
      </c>
      <c r="C220" s="10" t="s">
        <v>864</v>
      </c>
      <c r="D220" s="11">
        <v>0.5</v>
      </c>
      <c r="E220" s="11">
        <v>0.5</v>
      </c>
      <c r="F220" s="11">
        <v>0.4</v>
      </c>
      <c r="G220" s="11">
        <v>0.3</v>
      </c>
      <c r="H220" s="11">
        <v>0.3</v>
      </c>
      <c r="I220" s="11">
        <v>0.4</v>
      </c>
      <c r="J220" s="11">
        <v>0.4</v>
      </c>
      <c r="K220" s="11">
        <v>0.5</v>
      </c>
      <c r="L220" s="11">
        <v>0.4</v>
      </c>
      <c r="M220" s="11">
        <v>0.4</v>
      </c>
      <c r="N220" s="11">
        <v>0.5</v>
      </c>
      <c r="O220" s="11">
        <v>0.5</v>
      </c>
      <c r="P220" s="11">
        <v>0.5</v>
      </c>
      <c r="Q220" s="11">
        <v>0.6</v>
      </c>
      <c r="R220" s="11">
        <v>0.7</v>
      </c>
      <c r="S220" s="11">
        <v>0.8</v>
      </c>
      <c r="T220" s="11">
        <v>0.8</v>
      </c>
      <c r="U220" s="11">
        <v>0.9</v>
      </c>
      <c r="V220" s="11">
        <v>1</v>
      </c>
      <c r="W220" s="11">
        <v>1</v>
      </c>
      <c r="X220" s="11">
        <v>0.9</v>
      </c>
      <c r="Y220" s="11">
        <v>0.8</v>
      </c>
      <c r="Z220" s="11">
        <v>0.9</v>
      </c>
      <c r="AA220" s="11">
        <v>0.9</v>
      </c>
      <c r="AB220" s="11">
        <v>0.8</v>
      </c>
      <c r="AC220" s="11">
        <v>0.8</v>
      </c>
      <c r="AD220" s="11">
        <v>0.8</v>
      </c>
      <c r="AE220" s="11">
        <v>0.7</v>
      </c>
      <c r="AF220" s="11">
        <v>0.7</v>
      </c>
      <c r="AG220" s="11">
        <v>0.7</v>
      </c>
      <c r="AH220" s="11">
        <v>0.7</v>
      </c>
      <c r="AI220" s="11">
        <v>0.6</v>
      </c>
      <c r="AJ220" s="11">
        <v>0.6</v>
      </c>
      <c r="AK220" s="11">
        <v>0.5</v>
      </c>
      <c r="AL220" s="11">
        <v>0.5</v>
      </c>
      <c r="AM220" s="11">
        <v>0.5</v>
      </c>
      <c r="AN220" s="11">
        <v>0.4</v>
      </c>
      <c r="AO220" s="11">
        <v>0.4</v>
      </c>
      <c r="AP220" s="11">
        <v>0.4</v>
      </c>
      <c r="AQ220" s="11">
        <v>0.4</v>
      </c>
      <c r="AR220" s="11">
        <v>0.4</v>
      </c>
    </row>
    <row r="221" spans="1:44" s="8" customFormat="1" x14ac:dyDescent="0.25">
      <c r="A221" s="35">
        <v>203</v>
      </c>
      <c r="B221" s="8" t="s">
        <v>863</v>
      </c>
      <c r="C221" s="8" t="s">
        <v>821</v>
      </c>
      <c r="D221" s="9">
        <v>0.4</v>
      </c>
      <c r="E221" s="9">
        <v>0.4</v>
      </c>
      <c r="F221" s="9">
        <v>0.4</v>
      </c>
      <c r="G221" s="9">
        <v>0.3</v>
      </c>
      <c r="H221" s="9">
        <v>0.3</v>
      </c>
      <c r="I221" s="9">
        <v>0.3</v>
      </c>
      <c r="J221" s="9">
        <v>0.4</v>
      </c>
      <c r="K221" s="9">
        <v>0.4</v>
      </c>
      <c r="L221" s="9">
        <v>0.4</v>
      </c>
      <c r="M221" s="9">
        <v>0.4</v>
      </c>
      <c r="N221" s="9">
        <v>0.4</v>
      </c>
      <c r="O221" s="9">
        <v>0.4</v>
      </c>
      <c r="P221" s="9">
        <v>0.6</v>
      </c>
      <c r="Q221" s="9">
        <v>1.1000000000000001</v>
      </c>
      <c r="R221" s="9">
        <v>1.9</v>
      </c>
      <c r="S221" s="9">
        <v>2.7</v>
      </c>
      <c r="T221" s="9">
        <v>3.1</v>
      </c>
      <c r="U221" s="9">
        <v>3.1</v>
      </c>
      <c r="V221" s="9">
        <v>2.1</v>
      </c>
      <c r="W221" s="9">
        <v>2.5</v>
      </c>
      <c r="X221" s="9">
        <v>2.5</v>
      </c>
      <c r="Y221" s="9">
        <v>2.5</v>
      </c>
      <c r="Z221" s="9">
        <v>3.3</v>
      </c>
      <c r="AA221" s="9">
        <v>3.6</v>
      </c>
      <c r="AB221" s="9">
        <v>3.8</v>
      </c>
      <c r="AC221" s="9">
        <v>3.8</v>
      </c>
      <c r="AD221" s="9">
        <v>4</v>
      </c>
      <c r="AE221" s="9">
        <v>4.4000000000000004</v>
      </c>
      <c r="AF221" s="9">
        <v>4.9000000000000004</v>
      </c>
      <c r="AG221" s="9">
        <v>5.3</v>
      </c>
      <c r="AH221" s="9">
        <v>5.9</v>
      </c>
      <c r="AI221" s="9">
        <v>6.3</v>
      </c>
      <c r="AJ221" s="9">
        <v>6.8</v>
      </c>
      <c r="AK221" s="9">
        <v>7.3</v>
      </c>
      <c r="AL221" s="9">
        <v>7.8</v>
      </c>
      <c r="AM221" s="9">
        <v>8.6</v>
      </c>
      <c r="AN221" s="9">
        <v>9.6</v>
      </c>
      <c r="AO221" s="9">
        <v>10.6</v>
      </c>
      <c r="AP221" s="9">
        <v>11.6</v>
      </c>
      <c r="AQ221" s="9">
        <v>13.5</v>
      </c>
      <c r="AR221" s="9">
        <v>15.2</v>
      </c>
    </row>
    <row r="222" spans="1:44" s="10" customFormat="1" x14ac:dyDescent="0.25">
      <c r="A222" s="32">
        <v>204</v>
      </c>
      <c r="B222" s="10" t="s">
        <v>1922</v>
      </c>
      <c r="C222" s="10" t="s">
        <v>123</v>
      </c>
      <c r="D222" s="11">
        <v>0.3</v>
      </c>
      <c r="E222" s="11">
        <v>0.2</v>
      </c>
      <c r="F222" s="11">
        <v>0.2</v>
      </c>
      <c r="G222" s="11">
        <v>0.2</v>
      </c>
      <c r="H222" s="11">
        <v>0.2</v>
      </c>
      <c r="I222" s="11">
        <v>0.2</v>
      </c>
      <c r="J222" s="11">
        <v>0.2</v>
      </c>
      <c r="K222" s="11">
        <v>0.2</v>
      </c>
      <c r="L222" s="11">
        <v>0.3</v>
      </c>
      <c r="M222" s="11">
        <v>0.2</v>
      </c>
      <c r="N222" s="11">
        <v>0.3</v>
      </c>
      <c r="O222" s="11">
        <v>0.3</v>
      </c>
      <c r="P222" s="11">
        <v>0.5</v>
      </c>
      <c r="Q222" s="11">
        <v>0.9</v>
      </c>
      <c r="R222" s="11">
        <v>1.7</v>
      </c>
      <c r="S222" s="11">
        <v>2.4</v>
      </c>
      <c r="T222" s="11">
        <v>2.8</v>
      </c>
      <c r="U222" s="11">
        <v>1.3</v>
      </c>
      <c r="V222" s="11">
        <v>1</v>
      </c>
      <c r="W222" s="11">
        <v>1</v>
      </c>
      <c r="X222" s="11">
        <v>1</v>
      </c>
      <c r="Y222" s="11">
        <v>1.1000000000000001</v>
      </c>
      <c r="Z222" s="11">
        <v>1.6</v>
      </c>
      <c r="AA222" s="11">
        <v>1.8</v>
      </c>
      <c r="AB222" s="11">
        <v>1.7</v>
      </c>
      <c r="AC222" s="11">
        <v>1.5</v>
      </c>
      <c r="AD222" s="11">
        <v>1.3</v>
      </c>
      <c r="AE222" s="11">
        <v>1.2</v>
      </c>
      <c r="AF222" s="11">
        <v>1.2</v>
      </c>
      <c r="AG222" s="11">
        <v>1.2</v>
      </c>
      <c r="AH222" s="11">
        <v>1.2</v>
      </c>
      <c r="AI222" s="11">
        <v>1.2</v>
      </c>
      <c r="AJ222" s="11">
        <v>1.3</v>
      </c>
      <c r="AK222" s="11">
        <v>1.3</v>
      </c>
      <c r="AL222" s="11">
        <v>1.4</v>
      </c>
      <c r="AM222" s="11">
        <v>1.4</v>
      </c>
      <c r="AN222" s="11">
        <v>1.5</v>
      </c>
      <c r="AO222" s="11">
        <v>1.8</v>
      </c>
      <c r="AP222" s="11">
        <v>1.9</v>
      </c>
      <c r="AQ222" s="11">
        <v>2</v>
      </c>
      <c r="AR222" s="11">
        <v>2.1</v>
      </c>
    </row>
    <row r="223" spans="1:44" s="10" customFormat="1" x14ac:dyDescent="0.25">
      <c r="A223" s="32">
        <v>205</v>
      </c>
      <c r="B223" s="10" t="s">
        <v>1923</v>
      </c>
      <c r="C223" s="10" t="s">
        <v>124</v>
      </c>
      <c r="D223" s="11">
        <v>0</v>
      </c>
      <c r="E223" s="11">
        <v>0</v>
      </c>
      <c r="F223" s="11">
        <v>0</v>
      </c>
      <c r="G223" s="11">
        <v>0</v>
      </c>
      <c r="H223" s="11">
        <v>0</v>
      </c>
      <c r="I223" s="11">
        <v>0</v>
      </c>
      <c r="J223" s="11">
        <v>0</v>
      </c>
      <c r="K223" s="11">
        <v>0</v>
      </c>
      <c r="L223" s="11">
        <v>0</v>
      </c>
      <c r="M223" s="11">
        <v>0</v>
      </c>
      <c r="N223" s="11">
        <v>0</v>
      </c>
      <c r="O223" s="11">
        <v>0</v>
      </c>
      <c r="P223" s="11">
        <v>0</v>
      </c>
      <c r="Q223" s="11">
        <v>0</v>
      </c>
      <c r="R223" s="11">
        <v>0</v>
      </c>
      <c r="S223" s="11">
        <v>0</v>
      </c>
      <c r="T223" s="11">
        <v>0</v>
      </c>
      <c r="U223" s="11">
        <v>0</v>
      </c>
      <c r="V223" s="11">
        <v>0</v>
      </c>
      <c r="W223" s="11">
        <v>0</v>
      </c>
      <c r="X223" s="11">
        <v>0</v>
      </c>
      <c r="Y223" s="11">
        <v>0</v>
      </c>
      <c r="Z223" s="11">
        <v>0</v>
      </c>
      <c r="AA223" s="11">
        <v>0</v>
      </c>
      <c r="AB223" s="11">
        <v>0</v>
      </c>
      <c r="AC223" s="11">
        <v>0</v>
      </c>
      <c r="AD223" s="11">
        <v>0</v>
      </c>
      <c r="AE223" s="11">
        <v>0</v>
      </c>
      <c r="AF223" s="11">
        <v>0</v>
      </c>
      <c r="AG223" s="11">
        <v>0</v>
      </c>
      <c r="AH223" s="11">
        <v>0.1</v>
      </c>
      <c r="AI223" s="11">
        <v>0</v>
      </c>
      <c r="AJ223" s="11">
        <v>0.1</v>
      </c>
      <c r="AK223" s="11">
        <v>0.1</v>
      </c>
      <c r="AL223" s="11">
        <v>0.1</v>
      </c>
      <c r="AM223" s="11">
        <v>0.1</v>
      </c>
      <c r="AN223" s="11">
        <v>0.1</v>
      </c>
      <c r="AO223" s="11">
        <v>0.2</v>
      </c>
      <c r="AP223" s="11">
        <v>0.2</v>
      </c>
      <c r="AQ223" s="11">
        <v>0.2</v>
      </c>
      <c r="AR223" s="11">
        <v>0.2</v>
      </c>
    </row>
    <row r="224" spans="1:44" s="10" customFormat="1" x14ac:dyDescent="0.25">
      <c r="A224" s="32">
        <v>206</v>
      </c>
      <c r="B224" s="10" t="s">
        <v>1924</v>
      </c>
      <c r="C224" s="10" t="s">
        <v>125</v>
      </c>
      <c r="D224" s="11">
        <v>0.2</v>
      </c>
      <c r="E224" s="11">
        <v>0.2</v>
      </c>
      <c r="F224" s="11">
        <v>0.2</v>
      </c>
      <c r="G224" s="11">
        <v>0.1</v>
      </c>
      <c r="H224" s="11">
        <v>0.1</v>
      </c>
      <c r="I224" s="11">
        <v>0.1</v>
      </c>
      <c r="J224" s="11">
        <v>0.1</v>
      </c>
      <c r="K224" s="11">
        <v>0.1</v>
      </c>
      <c r="L224" s="11">
        <v>0.1</v>
      </c>
      <c r="M224" s="11">
        <v>0.1</v>
      </c>
      <c r="N224" s="11">
        <v>0.1</v>
      </c>
      <c r="O224" s="11">
        <v>0.2</v>
      </c>
      <c r="P224" s="11">
        <v>0.2</v>
      </c>
      <c r="Q224" s="11">
        <v>0.2</v>
      </c>
      <c r="R224" s="11">
        <v>0.3</v>
      </c>
      <c r="S224" s="11">
        <v>0.3</v>
      </c>
      <c r="T224" s="11">
        <v>0.3</v>
      </c>
      <c r="U224" s="11">
        <v>0.3</v>
      </c>
      <c r="V224" s="11">
        <v>0.3</v>
      </c>
      <c r="W224" s="11">
        <v>0.3</v>
      </c>
      <c r="X224" s="11">
        <v>0.3</v>
      </c>
      <c r="Y224" s="11">
        <v>0.3</v>
      </c>
      <c r="Z224" s="11">
        <v>0.3</v>
      </c>
      <c r="AA224" s="11">
        <v>0.3</v>
      </c>
      <c r="AB224" s="11">
        <v>0.3</v>
      </c>
      <c r="AC224" s="11">
        <v>0.2</v>
      </c>
      <c r="AD224" s="11">
        <v>0.2</v>
      </c>
      <c r="AE224" s="11">
        <v>0.2</v>
      </c>
      <c r="AF224" s="11">
        <v>0.2</v>
      </c>
      <c r="AG224" s="11">
        <v>0.3</v>
      </c>
      <c r="AH224" s="11">
        <v>0.4</v>
      </c>
      <c r="AI224" s="11">
        <v>0.4</v>
      </c>
      <c r="AJ224" s="11">
        <v>0.3</v>
      </c>
      <c r="AK224" s="11">
        <v>0.3</v>
      </c>
      <c r="AL224" s="11">
        <v>0.3</v>
      </c>
      <c r="AM224" s="11">
        <v>0.3</v>
      </c>
      <c r="AN224" s="11">
        <v>0.3</v>
      </c>
      <c r="AO224" s="11">
        <v>0.3</v>
      </c>
      <c r="AP224" s="11">
        <v>0.3</v>
      </c>
      <c r="AQ224" s="11">
        <v>0.2</v>
      </c>
      <c r="AR224" s="11">
        <v>0.2</v>
      </c>
    </row>
    <row r="225" spans="1:44" s="10" customFormat="1" x14ac:dyDescent="0.25">
      <c r="A225" s="32">
        <v>207</v>
      </c>
      <c r="B225" s="10" t="s">
        <v>1925</v>
      </c>
      <c r="C225" s="10" t="s">
        <v>813</v>
      </c>
      <c r="D225" s="11">
        <v>0</v>
      </c>
      <c r="E225" s="11">
        <v>0</v>
      </c>
      <c r="F225" s="11">
        <v>0</v>
      </c>
      <c r="G225" s="11">
        <v>0</v>
      </c>
      <c r="H225" s="11">
        <v>0</v>
      </c>
      <c r="I225" s="11">
        <v>0</v>
      </c>
      <c r="J225" s="11">
        <v>0</v>
      </c>
      <c r="K225" s="11">
        <v>0</v>
      </c>
      <c r="L225" s="11">
        <v>0</v>
      </c>
      <c r="M225" s="11">
        <v>0</v>
      </c>
      <c r="N225" s="11">
        <v>0</v>
      </c>
      <c r="O225" s="11">
        <v>0</v>
      </c>
      <c r="P225" s="11">
        <v>0</v>
      </c>
      <c r="Q225" s="11">
        <v>0</v>
      </c>
      <c r="R225" s="11">
        <v>0</v>
      </c>
      <c r="S225" s="11">
        <v>0</v>
      </c>
      <c r="T225" s="11">
        <v>0</v>
      </c>
      <c r="U225" s="11">
        <v>0</v>
      </c>
      <c r="V225" s="11">
        <v>0</v>
      </c>
      <c r="W225" s="11">
        <v>0.7</v>
      </c>
      <c r="X225" s="11">
        <v>0.8</v>
      </c>
      <c r="Y225" s="11">
        <v>1.1000000000000001</v>
      </c>
      <c r="Z225" s="11">
        <v>1.4</v>
      </c>
      <c r="AA225" s="11">
        <v>1.5</v>
      </c>
      <c r="AB225" s="11">
        <v>1.8</v>
      </c>
      <c r="AC225" s="11">
        <v>2</v>
      </c>
      <c r="AD225" s="11">
        <v>2.2999999999999998</v>
      </c>
      <c r="AE225" s="11">
        <v>2.8</v>
      </c>
      <c r="AF225" s="11">
        <v>3.3</v>
      </c>
      <c r="AG225" s="11">
        <v>3.7</v>
      </c>
      <c r="AH225" s="11">
        <v>4</v>
      </c>
      <c r="AI225" s="11">
        <v>4.5</v>
      </c>
      <c r="AJ225" s="11">
        <v>4.9000000000000004</v>
      </c>
      <c r="AK225" s="11">
        <v>5.4</v>
      </c>
      <c r="AL225" s="11">
        <v>5.9</v>
      </c>
      <c r="AM225" s="11">
        <v>6.7</v>
      </c>
      <c r="AN225" s="11">
        <v>7.6</v>
      </c>
      <c r="AO225" s="11">
        <v>8.3000000000000007</v>
      </c>
      <c r="AP225" s="11">
        <v>8.9</v>
      </c>
      <c r="AQ225" s="11">
        <v>10.7</v>
      </c>
      <c r="AR225" s="11">
        <v>12.3</v>
      </c>
    </row>
    <row r="226" spans="1:44" s="10" customFormat="1" x14ac:dyDescent="0.25">
      <c r="A226" s="32">
        <v>208</v>
      </c>
      <c r="B226" s="10" t="s">
        <v>1926</v>
      </c>
      <c r="C226" s="10" t="s">
        <v>862</v>
      </c>
      <c r="D226" s="11">
        <v>0</v>
      </c>
      <c r="E226" s="11">
        <v>0</v>
      </c>
      <c r="F226" s="11">
        <v>0</v>
      </c>
      <c r="G226" s="11">
        <v>0</v>
      </c>
      <c r="H226" s="11">
        <v>0</v>
      </c>
      <c r="I226" s="11">
        <v>0</v>
      </c>
      <c r="J226" s="11">
        <v>0</v>
      </c>
      <c r="K226" s="11">
        <v>0</v>
      </c>
      <c r="L226" s="11">
        <v>0</v>
      </c>
      <c r="M226" s="11">
        <v>0</v>
      </c>
      <c r="N226" s="11">
        <v>0</v>
      </c>
      <c r="O226" s="11">
        <v>0</v>
      </c>
      <c r="P226" s="11">
        <v>0</v>
      </c>
      <c r="Q226" s="11">
        <v>0</v>
      </c>
      <c r="R226" s="11">
        <v>0</v>
      </c>
      <c r="S226" s="11">
        <v>0</v>
      </c>
      <c r="T226" s="11">
        <v>0.1</v>
      </c>
      <c r="U226" s="11">
        <v>1.5</v>
      </c>
      <c r="V226" s="11">
        <v>0.8</v>
      </c>
      <c r="W226" s="11">
        <v>0.4</v>
      </c>
      <c r="X226" s="11">
        <v>0.4</v>
      </c>
      <c r="Y226" s="11">
        <v>0.1</v>
      </c>
      <c r="Z226" s="11">
        <v>0</v>
      </c>
      <c r="AA226" s="11">
        <v>0</v>
      </c>
      <c r="AB226" s="11">
        <v>0.1</v>
      </c>
      <c r="AC226" s="11">
        <v>0.1</v>
      </c>
      <c r="AD226" s="11">
        <v>0.1</v>
      </c>
      <c r="AE226" s="11">
        <v>0.1</v>
      </c>
      <c r="AF226" s="11">
        <v>0.1</v>
      </c>
      <c r="AG226" s="11">
        <v>0.2</v>
      </c>
      <c r="AH226" s="11">
        <v>0.2</v>
      </c>
      <c r="AI226" s="11">
        <v>0.2</v>
      </c>
      <c r="AJ226" s="11">
        <v>0.2</v>
      </c>
      <c r="AK226" s="11">
        <v>0.2</v>
      </c>
      <c r="AL226" s="11">
        <v>0.2</v>
      </c>
      <c r="AM226" s="11">
        <v>0.2</v>
      </c>
      <c r="AN226" s="11">
        <v>0.2</v>
      </c>
      <c r="AO226" s="11">
        <v>0.1</v>
      </c>
      <c r="AP226" s="11">
        <v>0.3</v>
      </c>
      <c r="AQ226" s="11">
        <v>0.4</v>
      </c>
      <c r="AR226" s="11">
        <v>0.4</v>
      </c>
    </row>
    <row r="227" spans="1:44" s="8" customFormat="1" x14ac:dyDescent="0.25">
      <c r="A227" s="35">
        <v>209</v>
      </c>
      <c r="B227" s="8" t="s">
        <v>861</v>
      </c>
      <c r="C227" s="8" t="s">
        <v>860</v>
      </c>
      <c r="D227" s="9">
        <v>2.7</v>
      </c>
      <c r="E227" s="9">
        <v>1.9</v>
      </c>
      <c r="F227" s="9">
        <v>1.4</v>
      </c>
      <c r="G227" s="9">
        <v>0.7</v>
      </c>
      <c r="H227" s="9">
        <v>0.5</v>
      </c>
      <c r="I227" s="9">
        <v>0.7</v>
      </c>
      <c r="J227" s="9">
        <v>1</v>
      </c>
      <c r="K227" s="9">
        <v>1.3</v>
      </c>
      <c r="L227" s="9">
        <v>1.5</v>
      </c>
      <c r="M227" s="9">
        <v>1.6</v>
      </c>
      <c r="N227" s="9">
        <v>2.1</v>
      </c>
      <c r="O227" s="9">
        <v>2.4</v>
      </c>
      <c r="P227" s="9">
        <v>3</v>
      </c>
      <c r="Q227" s="9">
        <v>1.7</v>
      </c>
      <c r="R227" s="9">
        <v>1.2</v>
      </c>
      <c r="S227" s="9">
        <v>1.2</v>
      </c>
      <c r="T227" s="9">
        <v>1.7</v>
      </c>
      <c r="U227" s="9">
        <v>7.2</v>
      </c>
      <c r="V227" s="9">
        <v>10.9</v>
      </c>
      <c r="W227" s="9">
        <v>14.4</v>
      </c>
      <c r="X227" s="9">
        <v>13.7</v>
      </c>
      <c r="Y227" s="9">
        <v>19.3</v>
      </c>
      <c r="Z227" s="9">
        <v>17.899999999999999</v>
      </c>
      <c r="AA227" s="9">
        <v>18</v>
      </c>
      <c r="AB227" s="9">
        <v>18.7</v>
      </c>
      <c r="AC227" s="9">
        <v>20.6</v>
      </c>
      <c r="AD227" s="9">
        <v>24.1</v>
      </c>
      <c r="AE227" s="9">
        <v>23</v>
      </c>
      <c r="AF227" s="9">
        <v>21.8</v>
      </c>
      <c r="AG227" s="9">
        <v>21.3</v>
      </c>
      <c r="AH227" s="9">
        <v>26.5</v>
      </c>
      <c r="AI227" s="9">
        <v>25.2</v>
      </c>
      <c r="AJ227" s="9">
        <v>24.5</v>
      </c>
      <c r="AK227" s="9">
        <v>25.9</v>
      </c>
      <c r="AL227" s="9">
        <v>28.1</v>
      </c>
      <c r="AM227" s="9">
        <v>29.8</v>
      </c>
      <c r="AN227" s="9">
        <v>31</v>
      </c>
      <c r="AO227" s="9">
        <v>30</v>
      </c>
      <c r="AP227" s="9">
        <v>30.6</v>
      </c>
      <c r="AQ227" s="9">
        <v>34.4</v>
      </c>
      <c r="AR227" s="9">
        <v>36.799999999999997</v>
      </c>
    </row>
    <row r="228" spans="1:44" s="8" customFormat="1" x14ac:dyDescent="0.25">
      <c r="A228" s="33"/>
      <c r="B228" s="8" t="s">
        <v>855</v>
      </c>
      <c r="C228" s="8" t="s">
        <v>185</v>
      </c>
      <c r="D228" s="9"/>
      <c r="E228" s="9"/>
      <c r="F228" s="9"/>
      <c r="G228" s="9"/>
      <c r="H228" s="9"/>
      <c r="I228" s="9"/>
      <c r="J228" s="9"/>
      <c r="K228" s="9"/>
      <c r="L228" s="9"/>
      <c r="M228" s="9"/>
      <c r="N228" s="9"/>
      <c r="O228" s="9"/>
      <c r="P228" s="9"/>
      <c r="Q228" s="9"/>
      <c r="R228" s="9"/>
      <c r="S228" s="9"/>
      <c r="T228" s="9"/>
      <c r="U228" s="9"/>
      <c r="V228" s="9"/>
      <c r="W228" s="9"/>
      <c r="X228" s="9"/>
      <c r="Y228" s="9"/>
      <c r="Z228" s="9"/>
      <c r="AA228" s="9"/>
      <c r="AB228" s="9"/>
      <c r="AC228" s="9"/>
      <c r="AD228" s="9"/>
      <c r="AE228" s="9"/>
      <c r="AF228" s="9"/>
      <c r="AG228" s="9"/>
      <c r="AH228" s="9"/>
      <c r="AI228" s="9"/>
      <c r="AJ228" s="9"/>
      <c r="AK228" s="9"/>
      <c r="AL228" s="9"/>
      <c r="AM228" s="9"/>
      <c r="AN228" s="9"/>
      <c r="AO228" s="9"/>
      <c r="AP228" s="9"/>
      <c r="AQ228" s="9"/>
      <c r="AR228" s="9"/>
    </row>
    <row r="229" spans="1:44" s="10" customFormat="1" x14ac:dyDescent="0.25">
      <c r="A229" s="32">
        <v>210</v>
      </c>
      <c r="B229" s="10" t="s">
        <v>1927</v>
      </c>
      <c r="C229" s="10" t="s">
        <v>97</v>
      </c>
      <c r="D229" s="11">
        <v>2</v>
      </c>
      <c r="E229" s="11">
        <v>1.3</v>
      </c>
      <c r="F229" s="11">
        <v>1</v>
      </c>
      <c r="G229" s="11">
        <v>0.5</v>
      </c>
      <c r="H229" s="11">
        <v>0.4</v>
      </c>
      <c r="I229" s="11">
        <v>0.6</v>
      </c>
      <c r="J229" s="11">
        <v>0.8</v>
      </c>
      <c r="K229" s="11">
        <v>1</v>
      </c>
      <c r="L229" s="11">
        <v>1.2</v>
      </c>
      <c r="M229" s="11">
        <v>1.3</v>
      </c>
      <c r="N229" s="11">
        <v>1.8</v>
      </c>
      <c r="O229" s="11">
        <v>2.1</v>
      </c>
      <c r="P229" s="11">
        <v>2.7</v>
      </c>
      <c r="Q229" s="11">
        <v>1.5</v>
      </c>
      <c r="R229" s="11">
        <v>1</v>
      </c>
      <c r="S229" s="11">
        <v>1.1000000000000001</v>
      </c>
      <c r="T229" s="11">
        <v>1.4</v>
      </c>
      <c r="U229" s="11">
        <v>6.6</v>
      </c>
      <c r="V229" s="11">
        <v>10.199999999999999</v>
      </c>
      <c r="W229" s="11">
        <v>13.1</v>
      </c>
      <c r="X229" s="11">
        <v>12.1</v>
      </c>
      <c r="Y229" s="11">
        <v>17.3</v>
      </c>
      <c r="Z229" s="11">
        <v>15.8</v>
      </c>
      <c r="AA229" s="11">
        <v>15.9</v>
      </c>
      <c r="AB229" s="11">
        <v>16.5</v>
      </c>
      <c r="AC229" s="11">
        <v>18</v>
      </c>
      <c r="AD229" s="11">
        <v>21.4</v>
      </c>
      <c r="AE229" s="11">
        <v>20.100000000000001</v>
      </c>
      <c r="AF229" s="11">
        <v>18.600000000000001</v>
      </c>
      <c r="AG229" s="11">
        <v>17.8</v>
      </c>
      <c r="AH229" s="11">
        <v>22.7</v>
      </c>
      <c r="AI229" s="11">
        <v>21.2</v>
      </c>
      <c r="AJ229" s="11">
        <v>20.100000000000001</v>
      </c>
      <c r="AK229" s="11">
        <v>21</v>
      </c>
      <c r="AL229" s="11">
        <v>23.1</v>
      </c>
      <c r="AM229" s="11">
        <v>24.3</v>
      </c>
      <c r="AN229" s="11">
        <v>24.8</v>
      </c>
      <c r="AO229" s="11">
        <v>23.5</v>
      </c>
      <c r="AP229" s="11">
        <v>24</v>
      </c>
      <c r="AQ229" s="11">
        <v>27.6</v>
      </c>
      <c r="AR229" s="11">
        <v>29</v>
      </c>
    </row>
    <row r="230" spans="1:44" s="10" customFormat="1" x14ac:dyDescent="0.25">
      <c r="A230" s="32">
        <v>211</v>
      </c>
      <c r="B230" s="10" t="s">
        <v>1928</v>
      </c>
      <c r="C230" s="10" t="s">
        <v>859</v>
      </c>
      <c r="D230" s="11">
        <v>0.6</v>
      </c>
      <c r="E230" s="11">
        <v>0.6</v>
      </c>
      <c r="F230" s="11">
        <v>0.4</v>
      </c>
      <c r="G230" s="11">
        <v>0.2</v>
      </c>
      <c r="H230" s="11">
        <v>0.1</v>
      </c>
      <c r="I230" s="11">
        <v>0.1</v>
      </c>
      <c r="J230" s="11">
        <v>0.2</v>
      </c>
      <c r="K230" s="11">
        <v>0.2</v>
      </c>
      <c r="L230" s="11">
        <v>0.3</v>
      </c>
      <c r="M230" s="11">
        <v>0.3</v>
      </c>
      <c r="N230" s="11">
        <v>0.3</v>
      </c>
      <c r="O230" s="11">
        <v>0.3</v>
      </c>
      <c r="P230" s="11">
        <v>0.4</v>
      </c>
      <c r="Q230" s="11">
        <v>0.2</v>
      </c>
      <c r="R230" s="11">
        <v>0.2</v>
      </c>
      <c r="S230" s="11">
        <v>0.2</v>
      </c>
      <c r="T230" s="11">
        <v>0.4</v>
      </c>
      <c r="U230" s="11">
        <v>0.6</v>
      </c>
      <c r="V230" s="11">
        <v>0.8</v>
      </c>
      <c r="W230" s="11">
        <v>1.1000000000000001</v>
      </c>
      <c r="X230" s="11">
        <v>1.4</v>
      </c>
      <c r="Y230" s="11">
        <v>1.7</v>
      </c>
      <c r="Z230" s="11">
        <v>1.9</v>
      </c>
      <c r="AA230" s="11">
        <v>1.8</v>
      </c>
      <c r="AB230" s="11">
        <v>2</v>
      </c>
      <c r="AC230" s="11">
        <v>2.2999999999999998</v>
      </c>
      <c r="AD230" s="11">
        <v>2.5</v>
      </c>
      <c r="AE230" s="11">
        <v>2.8</v>
      </c>
      <c r="AF230" s="11">
        <v>3.1</v>
      </c>
      <c r="AG230" s="11">
        <v>3.3</v>
      </c>
      <c r="AH230" s="11">
        <v>3.5</v>
      </c>
      <c r="AI230" s="11">
        <v>3.8</v>
      </c>
      <c r="AJ230" s="11">
        <v>4.0999999999999996</v>
      </c>
      <c r="AK230" s="11">
        <v>4.5999999999999996</v>
      </c>
      <c r="AL230" s="11">
        <v>4.5999999999999996</v>
      </c>
      <c r="AM230" s="11">
        <v>5.0999999999999996</v>
      </c>
      <c r="AN230" s="11">
        <v>5.9</v>
      </c>
      <c r="AO230" s="11">
        <v>6.2</v>
      </c>
      <c r="AP230" s="11">
        <v>6.2</v>
      </c>
      <c r="AQ230" s="11">
        <v>6.4</v>
      </c>
      <c r="AR230" s="11">
        <v>7.4</v>
      </c>
    </row>
    <row r="231" spans="1:44" s="8" customFormat="1" x14ac:dyDescent="0.25">
      <c r="A231" s="33"/>
      <c r="B231" s="8" t="s">
        <v>858</v>
      </c>
      <c r="C231" s="8" t="s">
        <v>185</v>
      </c>
      <c r="D231" s="9"/>
      <c r="E231" s="9"/>
      <c r="F231" s="9"/>
      <c r="G231" s="9"/>
      <c r="H231" s="9"/>
      <c r="I231" s="9"/>
      <c r="J231" s="9"/>
      <c r="K231" s="9"/>
      <c r="L231" s="9"/>
      <c r="M231" s="9"/>
      <c r="N231" s="9"/>
      <c r="O231" s="9"/>
      <c r="P231" s="9"/>
      <c r="Q231" s="9"/>
      <c r="R231" s="9"/>
      <c r="S231" s="9"/>
      <c r="T231" s="9"/>
      <c r="U231" s="9"/>
      <c r="V231" s="9"/>
      <c r="W231" s="9"/>
      <c r="X231" s="9"/>
      <c r="Y231" s="9"/>
      <c r="Z231" s="9"/>
      <c r="AA231" s="9"/>
      <c r="AB231" s="9"/>
      <c r="AC231" s="9"/>
      <c r="AD231" s="9"/>
      <c r="AE231" s="9"/>
      <c r="AF231" s="9"/>
      <c r="AG231" s="9"/>
      <c r="AH231" s="9"/>
      <c r="AI231" s="9"/>
      <c r="AJ231" s="9"/>
      <c r="AK231" s="9"/>
      <c r="AL231" s="9"/>
      <c r="AM231" s="9"/>
      <c r="AN231" s="9"/>
      <c r="AO231" s="9"/>
      <c r="AP231" s="9"/>
      <c r="AQ231" s="9"/>
      <c r="AR231" s="9"/>
    </row>
    <row r="232" spans="1:44" s="10" customFormat="1" x14ac:dyDescent="0.25">
      <c r="A232" s="32">
        <v>212</v>
      </c>
      <c r="B232" s="10" t="s">
        <v>857</v>
      </c>
      <c r="C232" s="10" t="s">
        <v>129</v>
      </c>
      <c r="D232" s="11">
        <v>0</v>
      </c>
      <c r="E232" s="11">
        <v>0</v>
      </c>
      <c r="F232" s="11">
        <v>0</v>
      </c>
      <c r="G232" s="11">
        <v>0</v>
      </c>
      <c r="H232" s="11">
        <v>0</v>
      </c>
      <c r="I232" s="11">
        <v>0</v>
      </c>
      <c r="J232" s="11">
        <v>0</v>
      </c>
      <c r="K232" s="11">
        <v>0</v>
      </c>
      <c r="L232" s="11">
        <v>0</v>
      </c>
      <c r="M232" s="11">
        <v>0</v>
      </c>
      <c r="N232" s="11">
        <v>0</v>
      </c>
      <c r="O232" s="11">
        <v>0</v>
      </c>
      <c r="P232" s="11">
        <v>0</v>
      </c>
      <c r="Q232" s="11">
        <v>0</v>
      </c>
      <c r="R232" s="11">
        <v>0</v>
      </c>
      <c r="S232" s="11">
        <v>0</v>
      </c>
      <c r="T232" s="11">
        <v>0</v>
      </c>
      <c r="U232" s="11">
        <v>0</v>
      </c>
      <c r="V232" s="11">
        <v>0</v>
      </c>
      <c r="W232" s="11">
        <v>0.1</v>
      </c>
      <c r="X232" s="11">
        <v>0.2</v>
      </c>
      <c r="Y232" s="11">
        <v>0.3</v>
      </c>
      <c r="Z232" s="11">
        <v>0.2</v>
      </c>
      <c r="AA232" s="11">
        <v>0.2</v>
      </c>
      <c r="AB232" s="11">
        <v>0.2</v>
      </c>
      <c r="AC232" s="11">
        <v>0.3</v>
      </c>
      <c r="AD232" s="11">
        <v>0.2</v>
      </c>
      <c r="AE232" s="11">
        <v>0.2</v>
      </c>
      <c r="AF232" s="11">
        <v>0.2</v>
      </c>
      <c r="AG232" s="11">
        <v>0.2</v>
      </c>
      <c r="AH232" s="11">
        <v>0.2</v>
      </c>
      <c r="AI232" s="11">
        <v>0.2</v>
      </c>
      <c r="AJ232" s="11">
        <v>0.3</v>
      </c>
      <c r="AK232" s="11">
        <v>0.3</v>
      </c>
      <c r="AL232" s="11">
        <v>0.4</v>
      </c>
      <c r="AM232" s="11">
        <v>0.4</v>
      </c>
      <c r="AN232" s="11">
        <v>0.4</v>
      </c>
      <c r="AO232" s="11">
        <v>0.3</v>
      </c>
      <c r="AP232" s="11">
        <v>0.4</v>
      </c>
      <c r="AQ232" s="11">
        <v>0.4</v>
      </c>
      <c r="AR232" s="11">
        <v>0.4</v>
      </c>
    </row>
    <row r="233" spans="1:44" s="8" customFormat="1" x14ac:dyDescent="0.25">
      <c r="A233" s="33"/>
      <c r="B233" s="8" t="s">
        <v>856</v>
      </c>
      <c r="C233" s="8" t="s">
        <v>185</v>
      </c>
      <c r="D233" s="9"/>
      <c r="E233" s="9"/>
      <c r="F233" s="9"/>
      <c r="G233" s="9"/>
      <c r="H233" s="9"/>
      <c r="I233" s="9"/>
      <c r="J233" s="9"/>
      <c r="K233" s="9"/>
      <c r="L233" s="9"/>
      <c r="M233" s="9"/>
      <c r="N233" s="9"/>
      <c r="O233" s="9"/>
      <c r="P233" s="9"/>
      <c r="Q233" s="9"/>
      <c r="R233" s="9"/>
      <c r="S233" s="9"/>
      <c r="T233" s="9"/>
      <c r="U233" s="9"/>
      <c r="V233" s="9"/>
      <c r="W233" s="9"/>
      <c r="X233" s="9"/>
      <c r="Y233" s="9"/>
      <c r="Z233" s="9"/>
      <c r="AA233" s="9"/>
      <c r="AB233" s="9"/>
      <c r="AC233" s="9"/>
      <c r="AD233" s="9"/>
      <c r="AE233" s="9"/>
      <c r="AF233" s="9"/>
      <c r="AG233" s="9"/>
      <c r="AH233" s="9"/>
      <c r="AI233" s="9"/>
      <c r="AJ233" s="9"/>
      <c r="AK233" s="9"/>
      <c r="AL233" s="9"/>
      <c r="AM233" s="9"/>
      <c r="AN233" s="9"/>
      <c r="AO233" s="9"/>
      <c r="AP233" s="9"/>
      <c r="AQ233" s="9"/>
      <c r="AR233" s="9"/>
    </row>
    <row r="234" spans="1:44" s="10" customFormat="1" x14ac:dyDescent="0.25">
      <c r="A234" s="32">
        <v>213</v>
      </c>
      <c r="B234" s="10" t="s">
        <v>1929</v>
      </c>
      <c r="C234" s="10" t="s">
        <v>820</v>
      </c>
      <c r="D234" s="11">
        <v>0.8</v>
      </c>
      <c r="E234" s="11">
        <v>0.8</v>
      </c>
      <c r="F234" s="11">
        <v>0.8</v>
      </c>
      <c r="G234" s="11">
        <v>0.7</v>
      </c>
      <c r="H234" s="11">
        <v>0.8</v>
      </c>
      <c r="I234" s="11">
        <v>0.9</v>
      </c>
      <c r="J234" s="11">
        <v>1</v>
      </c>
      <c r="K234" s="11">
        <v>1.1000000000000001</v>
      </c>
      <c r="L234" s="11">
        <v>1.2</v>
      </c>
      <c r="M234" s="11">
        <v>1.2</v>
      </c>
      <c r="N234" s="11">
        <v>1.3</v>
      </c>
      <c r="O234" s="11">
        <v>1.3</v>
      </c>
      <c r="P234" s="11">
        <v>1.8</v>
      </c>
      <c r="Q234" s="11">
        <v>3.4</v>
      </c>
      <c r="R234" s="11">
        <v>6.2</v>
      </c>
      <c r="S234" s="11">
        <v>9</v>
      </c>
      <c r="T234" s="11">
        <v>10.4</v>
      </c>
      <c r="U234" s="11">
        <v>11.2</v>
      </c>
      <c r="V234" s="11">
        <v>11.1</v>
      </c>
      <c r="W234" s="11">
        <v>10.1</v>
      </c>
      <c r="X234" s="11">
        <v>9.3000000000000007</v>
      </c>
      <c r="Y234" s="11">
        <v>8.6</v>
      </c>
      <c r="Z234" s="11">
        <v>9.4</v>
      </c>
      <c r="AA234" s="11">
        <v>10.4</v>
      </c>
      <c r="AB234" s="11">
        <v>11.4</v>
      </c>
      <c r="AC234" s="11">
        <v>12.3</v>
      </c>
      <c r="AD234" s="11">
        <v>13.1</v>
      </c>
      <c r="AE234" s="11">
        <v>14.5</v>
      </c>
      <c r="AF234" s="11">
        <v>15.7</v>
      </c>
      <c r="AG234" s="11">
        <v>16.5</v>
      </c>
      <c r="AH234" s="11">
        <v>17.600000000000001</v>
      </c>
      <c r="AI234" s="11">
        <v>18.600000000000001</v>
      </c>
      <c r="AJ234" s="11">
        <v>19.7</v>
      </c>
      <c r="AK234" s="11">
        <v>21.1</v>
      </c>
      <c r="AL234" s="11">
        <v>22.5</v>
      </c>
      <c r="AM234" s="11">
        <v>23.7</v>
      </c>
      <c r="AN234" s="11">
        <v>24.9</v>
      </c>
      <c r="AO234" s="11">
        <v>26.5</v>
      </c>
      <c r="AP234" s="11">
        <v>28.4</v>
      </c>
      <c r="AQ234" s="11">
        <v>30.8</v>
      </c>
      <c r="AR234" s="11">
        <v>33.200000000000003</v>
      </c>
    </row>
    <row r="235" spans="1:44" s="8" customFormat="1" x14ac:dyDescent="0.25">
      <c r="A235" s="33"/>
      <c r="B235" s="8" t="s">
        <v>855</v>
      </c>
      <c r="C235" s="8" t="s">
        <v>185</v>
      </c>
      <c r="D235" s="9"/>
      <c r="E235" s="9"/>
      <c r="F235" s="9"/>
      <c r="G235" s="9"/>
      <c r="H235" s="9"/>
      <c r="I235" s="9"/>
      <c r="J235" s="9"/>
      <c r="K235" s="9"/>
      <c r="L235" s="9"/>
      <c r="M235" s="9"/>
      <c r="N235" s="9"/>
      <c r="O235" s="9"/>
      <c r="P235" s="9"/>
      <c r="Q235" s="9"/>
      <c r="R235" s="9"/>
      <c r="S235" s="9"/>
      <c r="T235" s="9"/>
      <c r="U235" s="9"/>
      <c r="V235" s="9"/>
      <c r="W235" s="9"/>
      <c r="X235" s="9"/>
      <c r="Y235" s="9"/>
      <c r="Z235" s="9"/>
      <c r="AA235" s="9"/>
      <c r="AB235" s="9"/>
      <c r="AC235" s="9"/>
      <c r="AD235" s="9"/>
      <c r="AE235" s="9"/>
      <c r="AF235" s="9"/>
      <c r="AG235" s="9"/>
      <c r="AH235" s="9"/>
      <c r="AI235" s="9"/>
      <c r="AJ235" s="9"/>
      <c r="AK235" s="9"/>
      <c r="AL235" s="9"/>
      <c r="AM235" s="9"/>
      <c r="AN235" s="9"/>
      <c r="AO235" s="9"/>
      <c r="AP235" s="9"/>
      <c r="AQ235" s="9"/>
      <c r="AR235" s="9"/>
    </row>
    <row r="236" spans="1:44" s="10" customFormat="1" x14ac:dyDescent="0.25">
      <c r="A236" s="32">
        <v>214</v>
      </c>
      <c r="B236" s="10" t="s">
        <v>1930</v>
      </c>
      <c r="C236" s="10" t="s">
        <v>854</v>
      </c>
      <c r="D236" s="11">
        <v>2.9</v>
      </c>
      <c r="E236" s="11">
        <v>3.3</v>
      </c>
      <c r="F236" s="11">
        <v>3.1</v>
      </c>
      <c r="G236" s="11">
        <v>2.2999999999999998</v>
      </c>
      <c r="H236" s="11">
        <v>2</v>
      </c>
      <c r="I236" s="11">
        <v>2.7</v>
      </c>
      <c r="J236" s="11">
        <v>2.9</v>
      </c>
      <c r="K236" s="11">
        <v>4.2</v>
      </c>
      <c r="L236" s="11">
        <v>3.9</v>
      </c>
      <c r="M236" s="11">
        <v>4.3</v>
      </c>
      <c r="N236" s="11">
        <v>4.5999999999999996</v>
      </c>
      <c r="O236" s="11">
        <v>4.4000000000000004</v>
      </c>
      <c r="P236" s="11">
        <v>10.8</v>
      </c>
      <c r="Q236" s="11">
        <v>29</v>
      </c>
      <c r="R236" s="11">
        <v>39.9</v>
      </c>
      <c r="S236" s="11">
        <v>38.1</v>
      </c>
      <c r="T236" s="11">
        <v>25.3</v>
      </c>
      <c r="U236" s="11">
        <v>4.7</v>
      </c>
      <c r="V236" s="11">
        <v>5.7</v>
      </c>
      <c r="W236" s="11">
        <v>8.5</v>
      </c>
      <c r="X236" s="11">
        <v>11.3</v>
      </c>
      <c r="Y236" s="11">
        <v>11.5</v>
      </c>
      <c r="Z236" s="11">
        <v>19.600000000000001</v>
      </c>
      <c r="AA236" s="11">
        <v>24.6</v>
      </c>
      <c r="AB236" s="11">
        <v>26.7</v>
      </c>
      <c r="AC236" s="11">
        <v>25.4</v>
      </c>
      <c r="AD236" s="11">
        <v>24.4</v>
      </c>
      <c r="AE236" s="11">
        <v>27.1</v>
      </c>
      <c r="AF236" s="11">
        <v>30.2</v>
      </c>
      <c r="AG236" s="11">
        <v>32.6</v>
      </c>
      <c r="AH236" s="11">
        <v>35.9</v>
      </c>
      <c r="AI236" s="11">
        <v>36</v>
      </c>
      <c r="AJ236" s="11">
        <v>39.9</v>
      </c>
      <c r="AK236" s="11">
        <v>42.6</v>
      </c>
      <c r="AL236" s="11">
        <v>44.4</v>
      </c>
      <c r="AM236" s="11">
        <v>46.4</v>
      </c>
      <c r="AN236" s="11">
        <v>47.9</v>
      </c>
      <c r="AO236" s="11">
        <v>53.6</v>
      </c>
      <c r="AP236" s="11">
        <v>57.7</v>
      </c>
      <c r="AQ236" s="11">
        <v>59.2</v>
      </c>
      <c r="AR236" s="11">
        <v>59.5</v>
      </c>
    </row>
    <row r="237" spans="1:44" s="8" customFormat="1" x14ac:dyDescent="0.25">
      <c r="A237" s="33"/>
      <c r="B237" s="8" t="s">
        <v>853</v>
      </c>
      <c r="C237" s="8" t="s">
        <v>185</v>
      </c>
      <c r="D237" s="9"/>
      <c r="E237" s="9"/>
      <c r="F237" s="9"/>
      <c r="G237" s="9"/>
      <c r="H237" s="9"/>
      <c r="I237" s="9"/>
      <c r="J237" s="9"/>
      <c r="K237" s="9"/>
      <c r="L237" s="9"/>
      <c r="M237" s="9"/>
      <c r="N237" s="9"/>
      <c r="O237" s="9"/>
      <c r="P237" s="9"/>
      <c r="Q237" s="9"/>
      <c r="R237" s="9"/>
      <c r="S237" s="9"/>
      <c r="T237" s="9"/>
      <c r="U237" s="9"/>
      <c r="V237" s="9"/>
      <c r="W237" s="9"/>
      <c r="X237" s="9"/>
      <c r="Y237" s="9"/>
      <c r="Z237" s="9"/>
      <c r="AA237" s="9"/>
      <c r="AB237" s="9"/>
      <c r="AC237" s="9"/>
      <c r="AD237" s="9"/>
      <c r="AE237" s="9"/>
      <c r="AF237" s="9"/>
      <c r="AG237" s="9"/>
      <c r="AH237" s="9"/>
      <c r="AI237" s="9"/>
      <c r="AJ237" s="9"/>
      <c r="AK237" s="9"/>
      <c r="AL237" s="9"/>
      <c r="AM237" s="9"/>
      <c r="AN237" s="9"/>
      <c r="AO237" s="9"/>
      <c r="AP237" s="9"/>
      <c r="AQ237" s="9"/>
      <c r="AR237" s="9"/>
    </row>
    <row r="238" spans="1:44" s="8" customFormat="1" x14ac:dyDescent="0.25">
      <c r="A238" s="35">
        <v>215</v>
      </c>
      <c r="B238" s="8" t="s">
        <v>1931</v>
      </c>
      <c r="C238" s="8" t="s">
        <v>833</v>
      </c>
      <c r="D238" s="9">
        <v>2.2000000000000002</v>
      </c>
      <c r="E238" s="9">
        <v>2.1</v>
      </c>
      <c r="F238" s="9">
        <v>2</v>
      </c>
      <c r="G238" s="9">
        <v>1.8</v>
      </c>
      <c r="H238" s="9">
        <v>1.7</v>
      </c>
      <c r="I238" s="9">
        <v>1.6</v>
      </c>
      <c r="J238" s="9">
        <v>1.7</v>
      </c>
      <c r="K238" s="9">
        <v>1.8</v>
      </c>
      <c r="L238" s="9">
        <v>1.8</v>
      </c>
      <c r="M238" s="9">
        <v>1.8</v>
      </c>
      <c r="N238" s="9">
        <v>1.8</v>
      </c>
      <c r="O238" s="9">
        <v>1.8</v>
      </c>
      <c r="P238" s="9">
        <v>1.9</v>
      </c>
      <c r="Q238" s="9">
        <v>2.1</v>
      </c>
      <c r="R238" s="9">
        <v>2.2999999999999998</v>
      </c>
      <c r="S238" s="9">
        <v>2.5</v>
      </c>
      <c r="T238" s="9">
        <v>2.7</v>
      </c>
      <c r="U238" s="9">
        <v>3</v>
      </c>
      <c r="V238" s="9">
        <v>3.2</v>
      </c>
      <c r="W238" s="9">
        <v>3.5</v>
      </c>
      <c r="X238" s="9">
        <v>3.8</v>
      </c>
      <c r="Y238" s="9">
        <v>4.2</v>
      </c>
      <c r="Z238" s="9">
        <v>4.8</v>
      </c>
      <c r="AA238" s="9">
        <v>5.4</v>
      </c>
      <c r="AB238" s="9">
        <v>6.3</v>
      </c>
      <c r="AC238" s="9">
        <v>7.1</v>
      </c>
      <c r="AD238" s="9">
        <v>8</v>
      </c>
      <c r="AE238" s="9">
        <v>9.1999999999999993</v>
      </c>
      <c r="AF238" s="9">
        <v>10.199999999999999</v>
      </c>
      <c r="AG238" s="9">
        <v>11.1</v>
      </c>
      <c r="AH238" s="9">
        <v>12.4</v>
      </c>
      <c r="AI238" s="9">
        <v>13.9</v>
      </c>
      <c r="AJ238" s="9">
        <v>15.1</v>
      </c>
      <c r="AK238" s="9">
        <v>16.5</v>
      </c>
      <c r="AL238" s="9">
        <v>17.5</v>
      </c>
      <c r="AM238" s="9">
        <v>19.7</v>
      </c>
      <c r="AN238" s="9">
        <v>21.4</v>
      </c>
      <c r="AO238" s="9">
        <v>23.5</v>
      </c>
      <c r="AP238" s="9">
        <v>25.7</v>
      </c>
      <c r="AQ238" s="9">
        <v>28.1</v>
      </c>
      <c r="AR238" s="9">
        <v>33</v>
      </c>
    </row>
    <row r="239" spans="1:44" s="8" customFormat="1" x14ac:dyDescent="0.25">
      <c r="A239" s="33"/>
      <c r="B239" s="8" t="s">
        <v>852</v>
      </c>
      <c r="C239" s="8" t="s">
        <v>185</v>
      </c>
      <c r="D239" s="9"/>
      <c r="E239" s="9"/>
      <c r="F239" s="9"/>
      <c r="G239" s="9"/>
      <c r="H239" s="9"/>
      <c r="I239" s="9"/>
      <c r="J239" s="9"/>
      <c r="K239" s="9"/>
      <c r="L239" s="9"/>
      <c r="M239" s="9"/>
      <c r="N239" s="9"/>
      <c r="O239" s="9"/>
      <c r="P239" s="9"/>
      <c r="Q239" s="9"/>
      <c r="R239" s="9"/>
      <c r="S239" s="9"/>
      <c r="T239" s="9"/>
      <c r="U239" s="9"/>
      <c r="V239" s="9"/>
      <c r="W239" s="9"/>
      <c r="X239" s="9"/>
      <c r="Y239" s="9"/>
      <c r="Z239" s="9"/>
      <c r="AA239" s="9"/>
      <c r="AB239" s="9"/>
      <c r="AC239" s="9"/>
      <c r="AD239" s="9"/>
      <c r="AE239" s="9"/>
      <c r="AF239" s="9"/>
      <c r="AG239" s="9"/>
      <c r="AH239" s="9"/>
      <c r="AI239" s="9"/>
      <c r="AJ239" s="9"/>
      <c r="AK239" s="9"/>
      <c r="AL239" s="9"/>
      <c r="AM239" s="9"/>
      <c r="AN239" s="9"/>
      <c r="AO239" s="9"/>
      <c r="AP239" s="9"/>
      <c r="AQ239" s="9"/>
      <c r="AR239" s="9"/>
    </row>
    <row r="240" spans="1:44" s="10" customFormat="1" x14ac:dyDescent="0.25">
      <c r="A240" s="32">
        <v>216</v>
      </c>
      <c r="B240" s="10" t="s">
        <v>851</v>
      </c>
      <c r="C240" s="10" t="s">
        <v>850</v>
      </c>
      <c r="D240" s="11">
        <v>2.2000000000000002</v>
      </c>
      <c r="E240" s="11">
        <v>2</v>
      </c>
      <c r="F240" s="11">
        <v>1.8</v>
      </c>
      <c r="G240" s="11">
        <v>1.5</v>
      </c>
      <c r="H240" s="11">
        <v>1.3</v>
      </c>
      <c r="I240" s="11">
        <v>1.3</v>
      </c>
      <c r="J240" s="11">
        <v>1.5</v>
      </c>
      <c r="K240" s="11">
        <v>1.6</v>
      </c>
      <c r="L240" s="11">
        <v>1.8</v>
      </c>
      <c r="M240" s="11">
        <v>1.8</v>
      </c>
      <c r="N240" s="11">
        <v>1.9</v>
      </c>
      <c r="O240" s="11">
        <v>1.9</v>
      </c>
      <c r="P240" s="11">
        <v>2</v>
      </c>
      <c r="Q240" s="11">
        <v>2.2999999999999998</v>
      </c>
      <c r="R240" s="11">
        <v>2.6</v>
      </c>
      <c r="S240" s="11">
        <v>3.1</v>
      </c>
      <c r="T240" s="11">
        <v>3.4</v>
      </c>
      <c r="U240" s="11">
        <v>3.5</v>
      </c>
      <c r="V240" s="11">
        <v>3.5</v>
      </c>
      <c r="W240" s="11">
        <v>3.7</v>
      </c>
      <c r="X240" s="11">
        <v>3.9</v>
      </c>
      <c r="Y240" s="11">
        <v>4.2</v>
      </c>
      <c r="Z240" s="11">
        <v>4.5</v>
      </c>
      <c r="AA240" s="11">
        <v>5.0999999999999996</v>
      </c>
      <c r="AB240" s="11">
        <v>6</v>
      </c>
      <c r="AC240" s="11">
        <v>6.7</v>
      </c>
      <c r="AD240" s="11">
        <v>7.5</v>
      </c>
      <c r="AE240" s="11">
        <v>8.4</v>
      </c>
      <c r="AF240" s="11">
        <v>9.3000000000000007</v>
      </c>
      <c r="AG240" s="11">
        <v>9.9</v>
      </c>
      <c r="AH240" s="11">
        <v>11.1</v>
      </c>
      <c r="AI240" s="11">
        <v>12.3</v>
      </c>
      <c r="AJ240" s="11">
        <v>13.3</v>
      </c>
      <c r="AK240" s="11">
        <v>14.1</v>
      </c>
      <c r="AL240" s="11">
        <v>14.8</v>
      </c>
      <c r="AM240" s="11">
        <v>16.5</v>
      </c>
      <c r="AN240" s="11">
        <v>17.3</v>
      </c>
      <c r="AO240" s="11">
        <v>18.600000000000001</v>
      </c>
      <c r="AP240" s="11">
        <v>20.9</v>
      </c>
      <c r="AQ240" s="11">
        <v>22.7</v>
      </c>
      <c r="AR240" s="11">
        <v>29.1</v>
      </c>
    </row>
    <row r="241" spans="1:44" s="10" customFormat="1" x14ac:dyDescent="0.25">
      <c r="A241" s="32">
        <v>217</v>
      </c>
      <c r="B241" s="10" t="s">
        <v>1932</v>
      </c>
      <c r="C241" s="10" t="s">
        <v>849</v>
      </c>
      <c r="D241" s="11">
        <v>2.1</v>
      </c>
      <c r="E241" s="11">
        <v>1.8</v>
      </c>
      <c r="F241" s="11">
        <v>1.5</v>
      </c>
      <c r="G241" s="11">
        <v>1.3</v>
      </c>
      <c r="H241" s="11">
        <v>1</v>
      </c>
      <c r="I241" s="11">
        <v>1</v>
      </c>
      <c r="J241" s="11">
        <v>1.2</v>
      </c>
      <c r="K241" s="11">
        <v>1.3</v>
      </c>
      <c r="L241" s="11">
        <v>1.4</v>
      </c>
      <c r="M241" s="11">
        <v>1.3</v>
      </c>
      <c r="N241" s="11">
        <v>1.4</v>
      </c>
      <c r="O241" s="11">
        <v>1.4</v>
      </c>
      <c r="P241" s="11">
        <v>1.5</v>
      </c>
      <c r="Q241" s="11">
        <v>1.6</v>
      </c>
      <c r="R241" s="11">
        <v>1.7</v>
      </c>
      <c r="S241" s="11">
        <v>1.9</v>
      </c>
      <c r="T241" s="11">
        <v>2.1</v>
      </c>
      <c r="U241" s="11">
        <v>2.4</v>
      </c>
      <c r="V241" s="11">
        <v>2.4</v>
      </c>
      <c r="W241" s="11">
        <v>2.5</v>
      </c>
      <c r="X241" s="11">
        <v>2.6</v>
      </c>
      <c r="Y241" s="11">
        <v>2.7</v>
      </c>
      <c r="Z241" s="11">
        <v>2.9</v>
      </c>
      <c r="AA241" s="11">
        <v>3.2</v>
      </c>
      <c r="AB241" s="11">
        <v>3.8</v>
      </c>
      <c r="AC241" s="11">
        <v>4.0999999999999996</v>
      </c>
      <c r="AD241" s="11">
        <v>4.5999999999999996</v>
      </c>
      <c r="AE241" s="11">
        <v>5.0999999999999996</v>
      </c>
      <c r="AF241" s="11">
        <v>5.3</v>
      </c>
      <c r="AG241" s="11">
        <v>5.3</v>
      </c>
      <c r="AH241" s="11">
        <v>5.9</v>
      </c>
      <c r="AI241" s="11">
        <v>6.6</v>
      </c>
      <c r="AJ241" s="11">
        <v>6.8</v>
      </c>
      <c r="AK241" s="11">
        <v>7</v>
      </c>
      <c r="AL241" s="11">
        <v>7</v>
      </c>
      <c r="AM241" s="11">
        <v>8</v>
      </c>
      <c r="AN241" s="11">
        <v>8.1999999999999993</v>
      </c>
      <c r="AO241" s="11">
        <v>8.9</v>
      </c>
      <c r="AP241" s="11">
        <v>10.1</v>
      </c>
      <c r="AQ241" s="11">
        <v>11</v>
      </c>
      <c r="AR241" s="11">
        <v>14.7</v>
      </c>
    </row>
    <row r="242" spans="1:44" s="10" customFormat="1" x14ac:dyDescent="0.25">
      <c r="A242" s="32">
        <v>218</v>
      </c>
      <c r="B242" s="10" t="s">
        <v>1933</v>
      </c>
      <c r="C242" s="10" t="s">
        <v>848</v>
      </c>
      <c r="D242" s="11">
        <v>-0.1</v>
      </c>
      <c r="E242" s="11">
        <v>-0.1</v>
      </c>
      <c r="F242" s="11">
        <v>-0.1</v>
      </c>
      <c r="G242" s="11">
        <v>-0.1</v>
      </c>
      <c r="H242" s="11">
        <v>0</v>
      </c>
      <c r="I242" s="11">
        <v>0</v>
      </c>
      <c r="J242" s="11">
        <v>0</v>
      </c>
      <c r="K242" s="11">
        <v>0</v>
      </c>
      <c r="L242" s="11">
        <v>0</v>
      </c>
      <c r="M242" s="11">
        <v>-0.1</v>
      </c>
      <c r="N242" s="11">
        <v>-0.1</v>
      </c>
      <c r="O242" s="11">
        <v>-0.1</v>
      </c>
      <c r="P242" s="11">
        <v>-0.1</v>
      </c>
      <c r="Q242" s="11">
        <v>-0.1</v>
      </c>
      <c r="R242" s="11">
        <v>-0.1</v>
      </c>
      <c r="S242" s="11">
        <v>-0.1</v>
      </c>
      <c r="T242" s="11">
        <v>-0.1</v>
      </c>
      <c r="U242" s="11">
        <v>-0.5</v>
      </c>
      <c r="V242" s="11">
        <v>-0.7</v>
      </c>
      <c r="W242" s="11">
        <v>-0.8</v>
      </c>
      <c r="X242" s="11">
        <v>-0.9</v>
      </c>
      <c r="Y242" s="11">
        <v>-1</v>
      </c>
      <c r="Z242" s="11">
        <v>-1.3</v>
      </c>
      <c r="AA242" s="11">
        <v>-1.4</v>
      </c>
      <c r="AB242" s="11">
        <v>-1.5</v>
      </c>
      <c r="AC242" s="11">
        <v>-1.5</v>
      </c>
      <c r="AD242" s="11">
        <v>-1.6</v>
      </c>
      <c r="AE242" s="11">
        <v>-1.9</v>
      </c>
      <c r="AF242" s="11">
        <v>-2</v>
      </c>
      <c r="AG242" s="11">
        <v>-2.1</v>
      </c>
      <c r="AH242" s="11">
        <v>-2.2999999999999998</v>
      </c>
      <c r="AI242" s="11">
        <v>-2.5</v>
      </c>
      <c r="AJ242" s="11">
        <v>-2.5</v>
      </c>
      <c r="AK242" s="11">
        <v>-2.7</v>
      </c>
      <c r="AL242" s="11">
        <v>-2.9</v>
      </c>
      <c r="AM242" s="11">
        <v>-3</v>
      </c>
      <c r="AN242" s="11">
        <v>-3.4</v>
      </c>
      <c r="AO242" s="11">
        <v>-4.0999999999999996</v>
      </c>
      <c r="AP242" s="11">
        <v>-4.3</v>
      </c>
      <c r="AQ242" s="11">
        <v>-5.0999999999999996</v>
      </c>
      <c r="AR242" s="11">
        <v>-5.4</v>
      </c>
    </row>
    <row r="243" spans="1:44" s="10" customFormat="1" x14ac:dyDescent="0.25">
      <c r="A243" s="32">
        <v>219</v>
      </c>
      <c r="B243" s="10" t="s">
        <v>1934</v>
      </c>
      <c r="C243" s="10" t="s">
        <v>847</v>
      </c>
      <c r="D243" s="11" t="s">
        <v>242</v>
      </c>
      <c r="E243" s="11" t="s">
        <v>242</v>
      </c>
      <c r="F243" s="11" t="s">
        <v>242</v>
      </c>
      <c r="G243" s="11" t="s">
        <v>242</v>
      </c>
      <c r="H243" s="11" t="s">
        <v>242</v>
      </c>
      <c r="I243" s="11" t="s">
        <v>242</v>
      </c>
      <c r="J243" s="11" t="s">
        <v>242</v>
      </c>
      <c r="K243" s="11" t="s">
        <v>242</v>
      </c>
      <c r="L243" s="11" t="s">
        <v>242</v>
      </c>
      <c r="M243" s="11" t="s">
        <v>242</v>
      </c>
      <c r="N243" s="11" t="s">
        <v>242</v>
      </c>
      <c r="O243" s="11" t="s">
        <v>242</v>
      </c>
      <c r="P243" s="11" t="s">
        <v>242</v>
      </c>
      <c r="Q243" s="11" t="s">
        <v>242</v>
      </c>
      <c r="R243" s="11" t="s">
        <v>242</v>
      </c>
      <c r="S243" s="11" t="s">
        <v>242</v>
      </c>
      <c r="T243" s="11" t="s">
        <v>242</v>
      </c>
      <c r="U243" s="11" t="s">
        <v>242</v>
      </c>
      <c r="V243" s="11" t="s">
        <v>242</v>
      </c>
      <c r="W243" s="11" t="s">
        <v>242</v>
      </c>
      <c r="X243" s="11" t="s">
        <v>242</v>
      </c>
      <c r="Y243" s="11" t="s">
        <v>242</v>
      </c>
      <c r="Z243" s="11" t="s">
        <v>242</v>
      </c>
      <c r="AA243" s="11" t="s">
        <v>242</v>
      </c>
      <c r="AB243" s="11" t="s">
        <v>242</v>
      </c>
      <c r="AC243" s="11" t="s">
        <v>242</v>
      </c>
      <c r="AD243" s="11" t="s">
        <v>242</v>
      </c>
      <c r="AE243" s="11" t="s">
        <v>242</v>
      </c>
      <c r="AF243" s="11" t="s">
        <v>242</v>
      </c>
      <c r="AG243" s="11" t="s">
        <v>242</v>
      </c>
      <c r="AH243" s="11" t="s">
        <v>242</v>
      </c>
      <c r="AI243" s="11" t="s">
        <v>242</v>
      </c>
      <c r="AJ243" s="11" t="s">
        <v>242</v>
      </c>
      <c r="AK243" s="11" t="s">
        <v>242</v>
      </c>
      <c r="AL243" s="11" t="s">
        <v>242</v>
      </c>
      <c r="AM243" s="11" t="s">
        <v>242</v>
      </c>
      <c r="AN243" s="11" t="s">
        <v>242</v>
      </c>
      <c r="AO243" s="11" t="s">
        <v>242</v>
      </c>
      <c r="AP243" s="11" t="s">
        <v>242</v>
      </c>
      <c r="AQ243" s="11">
        <v>0.3</v>
      </c>
      <c r="AR243" s="11">
        <v>0.7</v>
      </c>
    </row>
    <row r="244" spans="1:44" s="10" customFormat="1" x14ac:dyDescent="0.25">
      <c r="A244" s="32">
        <v>220</v>
      </c>
      <c r="B244" s="10" t="s">
        <v>1935</v>
      </c>
      <c r="C244" s="10" t="s">
        <v>846</v>
      </c>
      <c r="D244" s="11">
        <v>0.2</v>
      </c>
      <c r="E244" s="11">
        <v>0.2</v>
      </c>
      <c r="F244" s="11">
        <v>0.3</v>
      </c>
      <c r="G244" s="11">
        <v>0.3</v>
      </c>
      <c r="H244" s="11">
        <v>0.3</v>
      </c>
      <c r="I244" s="11">
        <v>0.3</v>
      </c>
      <c r="J244" s="11">
        <v>0.4</v>
      </c>
      <c r="K244" s="11">
        <v>0.4</v>
      </c>
      <c r="L244" s="11">
        <v>0.4</v>
      </c>
      <c r="M244" s="11">
        <v>0.5</v>
      </c>
      <c r="N244" s="11">
        <v>0.5</v>
      </c>
      <c r="O244" s="11">
        <v>0.6</v>
      </c>
      <c r="P244" s="11">
        <v>0.6</v>
      </c>
      <c r="Q244" s="11">
        <v>0.8</v>
      </c>
      <c r="R244" s="11">
        <v>1</v>
      </c>
      <c r="S244" s="11">
        <v>1.2</v>
      </c>
      <c r="T244" s="11">
        <v>1.4</v>
      </c>
      <c r="U244" s="11">
        <v>1.6</v>
      </c>
      <c r="V244" s="11">
        <v>1.8</v>
      </c>
      <c r="W244" s="11">
        <v>2</v>
      </c>
      <c r="X244" s="11">
        <v>2.2999999999999998</v>
      </c>
      <c r="Y244" s="11">
        <v>2.5</v>
      </c>
      <c r="Z244" s="11">
        <v>2.8</v>
      </c>
      <c r="AA244" s="11">
        <v>3.2</v>
      </c>
      <c r="AB244" s="11">
        <v>3.7</v>
      </c>
      <c r="AC244" s="11">
        <v>4.0999999999999996</v>
      </c>
      <c r="AD244" s="11">
        <v>4.5</v>
      </c>
      <c r="AE244" s="11">
        <v>5.2</v>
      </c>
      <c r="AF244" s="11">
        <v>6</v>
      </c>
      <c r="AG244" s="11">
        <v>6.7</v>
      </c>
      <c r="AH244" s="11">
        <v>7.5</v>
      </c>
      <c r="AI244" s="11">
        <v>8.1999999999999993</v>
      </c>
      <c r="AJ244" s="11">
        <v>9</v>
      </c>
      <c r="AK244" s="11">
        <v>9.8000000000000007</v>
      </c>
      <c r="AL244" s="11">
        <v>10.6</v>
      </c>
      <c r="AM244" s="11">
        <v>11.5</v>
      </c>
      <c r="AN244" s="11">
        <v>12.5</v>
      </c>
      <c r="AO244" s="11">
        <v>13.8</v>
      </c>
      <c r="AP244" s="11">
        <v>15.1</v>
      </c>
      <c r="AQ244" s="11">
        <v>16.5</v>
      </c>
      <c r="AR244" s="11">
        <v>19.100000000000001</v>
      </c>
    </row>
    <row r="245" spans="1:44" s="10" customFormat="1" x14ac:dyDescent="0.25">
      <c r="A245" s="32">
        <v>221</v>
      </c>
      <c r="B245" s="10" t="s">
        <v>845</v>
      </c>
      <c r="C245" s="10" t="s">
        <v>844</v>
      </c>
      <c r="D245" s="11">
        <v>1</v>
      </c>
      <c r="E245" s="11">
        <v>0.9</v>
      </c>
      <c r="F245" s="11">
        <v>0.9</v>
      </c>
      <c r="G245" s="11">
        <v>0.8</v>
      </c>
      <c r="H245" s="11">
        <v>0.6</v>
      </c>
      <c r="I245" s="11">
        <v>0.6</v>
      </c>
      <c r="J245" s="11">
        <v>0.7</v>
      </c>
      <c r="K245" s="11">
        <v>0.7</v>
      </c>
      <c r="L245" s="11">
        <v>0.8</v>
      </c>
      <c r="M245" s="11">
        <v>0.8</v>
      </c>
      <c r="N245" s="11">
        <v>0.8</v>
      </c>
      <c r="O245" s="11">
        <v>0.9</v>
      </c>
      <c r="P245" s="11">
        <v>1</v>
      </c>
      <c r="Q245" s="11">
        <v>1.1000000000000001</v>
      </c>
      <c r="R245" s="11">
        <v>1.3</v>
      </c>
      <c r="S245" s="11">
        <v>1.5</v>
      </c>
      <c r="T245" s="11">
        <v>1.7</v>
      </c>
      <c r="U245" s="11">
        <v>1.6</v>
      </c>
      <c r="V245" s="11">
        <v>1.6</v>
      </c>
      <c r="W245" s="11">
        <v>1.6</v>
      </c>
      <c r="X245" s="11">
        <v>1.8</v>
      </c>
      <c r="Y245" s="11">
        <v>1.9</v>
      </c>
      <c r="Z245" s="11">
        <v>1.9</v>
      </c>
      <c r="AA245" s="11">
        <v>2.2000000000000002</v>
      </c>
      <c r="AB245" s="11">
        <v>2.5</v>
      </c>
      <c r="AC245" s="11">
        <v>2.9</v>
      </c>
      <c r="AD245" s="11">
        <v>3.2</v>
      </c>
      <c r="AE245" s="11">
        <v>3.6</v>
      </c>
      <c r="AF245" s="11">
        <v>4.2</v>
      </c>
      <c r="AG245" s="11">
        <v>4.5999999999999996</v>
      </c>
      <c r="AH245" s="11">
        <v>5.0999999999999996</v>
      </c>
      <c r="AI245" s="11">
        <v>5.5</v>
      </c>
      <c r="AJ245" s="11">
        <v>6.1</v>
      </c>
      <c r="AK245" s="11">
        <v>6.4</v>
      </c>
      <c r="AL245" s="11">
        <v>6.8</v>
      </c>
      <c r="AM245" s="11">
        <v>7.4</v>
      </c>
      <c r="AN245" s="11">
        <v>7.4</v>
      </c>
      <c r="AO245" s="11">
        <v>7.6</v>
      </c>
      <c r="AP245" s="11">
        <v>8.5</v>
      </c>
      <c r="AQ245" s="11">
        <v>9.1</v>
      </c>
      <c r="AR245" s="11">
        <v>12</v>
      </c>
    </row>
    <row r="246" spans="1:44" s="10" customFormat="1" x14ac:dyDescent="0.25">
      <c r="A246" s="32">
        <v>222</v>
      </c>
      <c r="B246" s="10" t="s">
        <v>1936</v>
      </c>
      <c r="C246" s="10" t="s">
        <v>693</v>
      </c>
      <c r="D246" s="11">
        <v>-0.1</v>
      </c>
      <c r="E246" s="11">
        <v>-0.1</v>
      </c>
      <c r="F246" s="11">
        <v>-0.1</v>
      </c>
      <c r="G246" s="11">
        <v>-0.1</v>
      </c>
      <c r="H246" s="11">
        <v>0</v>
      </c>
      <c r="I246" s="11">
        <v>0</v>
      </c>
      <c r="J246" s="11">
        <v>0</v>
      </c>
      <c r="K246" s="11">
        <v>0</v>
      </c>
      <c r="L246" s="11">
        <v>0</v>
      </c>
      <c r="M246" s="11">
        <v>-0.1</v>
      </c>
      <c r="N246" s="11">
        <v>-0.1</v>
      </c>
      <c r="O246" s="11">
        <v>-0.1</v>
      </c>
      <c r="P246" s="11">
        <v>-0.1</v>
      </c>
      <c r="Q246" s="11">
        <v>-0.1</v>
      </c>
      <c r="R246" s="11">
        <v>-0.1</v>
      </c>
      <c r="S246" s="11">
        <v>-0.1</v>
      </c>
      <c r="T246" s="11">
        <v>-0.2</v>
      </c>
      <c r="U246" s="11">
        <v>-0.6</v>
      </c>
      <c r="V246" s="11">
        <v>-0.8</v>
      </c>
      <c r="W246" s="11">
        <v>-1</v>
      </c>
      <c r="X246" s="11">
        <v>-1.1000000000000001</v>
      </c>
      <c r="Y246" s="11">
        <v>-1.3</v>
      </c>
      <c r="Z246" s="11">
        <v>-1.6</v>
      </c>
      <c r="AA246" s="11">
        <v>-1.7</v>
      </c>
      <c r="AB246" s="11">
        <v>-1.9</v>
      </c>
      <c r="AC246" s="11">
        <v>-2</v>
      </c>
      <c r="AD246" s="11">
        <v>-2.1</v>
      </c>
      <c r="AE246" s="11">
        <v>-2.5</v>
      </c>
      <c r="AF246" s="11">
        <v>-2.7</v>
      </c>
      <c r="AG246" s="11">
        <v>-2.8</v>
      </c>
      <c r="AH246" s="11">
        <v>-3.1</v>
      </c>
      <c r="AI246" s="11">
        <v>-3.4</v>
      </c>
      <c r="AJ246" s="11">
        <v>-3.4</v>
      </c>
      <c r="AK246" s="11">
        <v>-3.7</v>
      </c>
      <c r="AL246" s="11">
        <v>-3.9</v>
      </c>
      <c r="AM246" s="11">
        <v>-4.2</v>
      </c>
      <c r="AN246" s="11">
        <v>-4.8</v>
      </c>
      <c r="AO246" s="11">
        <v>-5.6</v>
      </c>
      <c r="AP246" s="11">
        <v>-5.9</v>
      </c>
      <c r="AQ246" s="11">
        <v>-7</v>
      </c>
      <c r="AR246" s="11">
        <v>-7.8</v>
      </c>
    </row>
    <row r="247" spans="1:44" s="10" customFormat="1" x14ac:dyDescent="0.25">
      <c r="A247" s="32">
        <v>223</v>
      </c>
      <c r="B247" s="10" t="s">
        <v>1937</v>
      </c>
      <c r="C247" s="10" t="s">
        <v>843</v>
      </c>
      <c r="D247" s="11">
        <v>0.2</v>
      </c>
      <c r="E247" s="11">
        <v>0.2</v>
      </c>
      <c r="F247" s="11">
        <v>0.2</v>
      </c>
      <c r="G247" s="11">
        <v>0.2</v>
      </c>
      <c r="H247" s="11">
        <v>0.2</v>
      </c>
      <c r="I247" s="11">
        <v>0.2</v>
      </c>
      <c r="J247" s="11">
        <v>0.3</v>
      </c>
      <c r="K247" s="11">
        <v>0.3</v>
      </c>
      <c r="L247" s="11">
        <v>0.3</v>
      </c>
      <c r="M247" s="11">
        <v>0.3</v>
      </c>
      <c r="N247" s="11">
        <v>0.4</v>
      </c>
      <c r="O247" s="11">
        <v>0.4</v>
      </c>
      <c r="P247" s="11">
        <v>0.5</v>
      </c>
      <c r="Q247" s="11">
        <v>0.6</v>
      </c>
      <c r="R247" s="11">
        <v>0.8</v>
      </c>
      <c r="S247" s="11">
        <v>1</v>
      </c>
      <c r="T247" s="11">
        <v>1.1000000000000001</v>
      </c>
      <c r="U247" s="11">
        <v>1.3</v>
      </c>
      <c r="V247" s="11">
        <v>1.5</v>
      </c>
      <c r="W247" s="11">
        <v>1.7</v>
      </c>
      <c r="X247" s="11">
        <v>1.9</v>
      </c>
      <c r="Y247" s="11">
        <v>2.1</v>
      </c>
      <c r="Z247" s="11">
        <v>2.4</v>
      </c>
      <c r="AA247" s="11">
        <v>2.6</v>
      </c>
      <c r="AB247" s="11">
        <v>3</v>
      </c>
      <c r="AC247" s="11">
        <v>3.4</v>
      </c>
      <c r="AD247" s="11">
        <v>3.7</v>
      </c>
      <c r="AE247" s="11">
        <v>4.2</v>
      </c>
      <c r="AF247" s="11">
        <v>5</v>
      </c>
      <c r="AG247" s="11">
        <v>5.5</v>
      </c>
      <c r="AH247" s="11">
        <v>6</v>
      </c>
      <c r="AI247" s="11">
        <v>6.5</v>
      </c>
      <c r="AJ247" s="11">
        <v>7</v>
      </c>
      <c r="AK247" s="11">
        <v>7.5</v>
      </c>
      <c r="AL247" s="11">
        <v>8.1</v>
      </c>
      <c r="AM247" s="11">
        <v>8.6999999999999993</v>
      </c>
      <c r="AN247" s="11">
        <v>9.4</v>
      </c>
      <c r="AO247" s="11">
        <v>10.1</v>
      </c>
      <c r="AP247" s="11">
        <v>10.8</v>
      </c>
      <c r="AQ247" s="11">
        <v>12.1</v>
      </c>
      <c r="AR247" s="11">
        <v>14.6</v>
      </c>
    </row>
    <row r="248" spans="1:44" s="10" customFormat="1" x14ac:dyDescent="0.25">
      <c r="A248" s="32">
        <v>224</v>
      </c>
      <c r="B248" s="10" t="s">
        <v>1938</v>
      </c>
      <c r="C248" s="10" t="s">
        <v>842</v>
      </c>
      <c r="D248" s="11">
        <v>1</v>
      </c>
      <c r="E248" s="11">
        <v>0.8</v>
      </c>
      <c r="F248" s="11">
        <v>0.7</v>
      </c>
      <c r="G248" s="11">
        <v>0.6</v>
      </c>
      <c r="H248" s="11">
        <v>0.4</v>
      </c>
      <c r="I248" s="11">
        <v>0.4</v>
      </c>
      <c r="J248" s="11">
        <v>0.5</v>
      </c>
      <c r="K248" s="11">
        <v>0.5</v>
      </c>
      <c r="L248" s="11">
        <v>0.6</v>
      </c>
      <c r="M248" s="11">
        <v>0.5</v>
      </c>
      <c r="N248" s="11">
        <v>0.5</v>
      </c>
      <c r="O248" s="11">
        <v>0.5</v>
      </c>
      <c r="P248" s="11">
        <v>0.6</v>
      </c>
      <c r="Q248" s="11">
        <v>0.6</v>
      </c>
      <c r="R248" s="11">
        <v>0.6</v>
      </c>
      <c r="S248" s="11">
        <v>0.6</v>
      </c>
      <c r="T248" s="11">
        <v>0.7</v>
      </c>
      <c r="U248" s="11">
        <v>0.9</v>
      </c>
      <c r="V248" s="11">
        <v>1</v>
      </c>
      <c r="W248" s="11">
        <v>1</v>
      </c>
      <c r="X248" s="11">
        <v>1</v>
      </c>
      <c r="Y248" s="11">
        <v>1.1000000000000001</v>
      </c>
      <c r="Z248" s="11">
        <v>1.1000000000000001</v>
      </c>
      <c r="AA248" s="11">
        <v>1.3</v>
      </c>
      <c r="AB248" s="11">
        <v>1.4</v>
      </c>
      <c r="AC248" s="11">
        <v>1.5</v>
      </c>
      <c r="AD248" s="11">
        <v>1.6</v>
      </c>
      <c r="AE248" s="11">
        <v>1.8</v>
      </c>
      <c r="AF248" s="11">
        <v>1.9</v>
      </c>
      <c r="AG248" s="11">
        <v>1.9</v>
      </c>
      <c r="AH248" s="11">
        <v>2.2000000000000002</v>
      </c>
      <c r="AI248" s="11">
        <v>2.5</v>
      </c>
      <c r="AJ248" s="11">
        <v>2.5</v>
      </c>
      <c r="AK248" s="11">
        <v>2.6</v>
      </c>
      <c r="AL248" s="11">
        <v>2.6</v>
      </c>
      <c r="AM248" s="11">
        <v>2.8</v>
      </c>
      <c r="AN248" s="11">
        <v>2.9</v>
      </c>
      <c r="AO248" s="11">
        <v>3.1</v>
      </c>
      <c r="AP248" s="11">
        <v>3.6</v>
      </c>
      <c r="AQ248" s="11">
        <v>4</v>
      </c>
      <c r="AR248" s="11">
        <v>5.3</v>
      </c>
    </row>
    <row r="249" spans="1:44" s="8" customFormat="1" x14ac:dyDescent="0.25">
      <c r="A249" s="33"/>
      <c r="B249" s="8" t="s">
        <v>841</v>
      </c>
      <c r="C249" s="8" t="s">
        <v>185</v>
      </c>
      <c r="D249" s="9"/>
      <c r="E249" s="9"/>
      <c r="F249" s="9"/>
      <c r="G249" s="9"/>
      <c r="H249" s="9"/>
      <c r="I249" s="9"/>
      <c r="J249" s="9"/>
      <c r="K249" s="9"/>
      <c r="L249" s="9"/>
      <c r="M249" s="9"/>
      <c r="N249" s="9"/>
      <c r="O249" s="9"/>
      <c r="P249" s="9"/>
      <c r="Q249" s="9"/>
      <c r="R249" s="9"/>
      <c r="S249" s="9"/>
      <c r="T249" s="9"/>
      <c r="U249" s="9"/>
      <c r="V249" s="9"/>
      <c r="W249" s="9"/>
      <c r="X249" s="9"/>
      <c r="Y249" s="9"/>
      <c r="Z249" s="9"/>
      <c r="AA249" s="9"/>
      <c r="AB249" s="9"/>
      <c r="AC249" s="9"/>
      <c r="AD249" s="9"/>
      <c r="AE249" s="9"/>
      <c r="AF249" s="9"/>
      <c r="AG249" s="9"/>
      <c r="AH249" s="9"/>
      <c r="AI249" s="9"/>
      <c r="AJ249" s="9"/>
      <c r="AK249" s="9"/>
      <c r="AL249" s="9"/>
      <c r="AM249" s="9"/>
      <c r="AN249" s="9"/>
      <c r="AO249" s="9"/>
      <c r="AP249" s="9"/>
      <c r="AQ249" s="9"/>
      <c r="AR249" s="9"/>
    </row>
    <row r="250" spans="1:44" s="10" customFormat="1" x14ac:dyDescent="0.25">
      <c r="A250" s="32">
        <v>225</v>
      </c>
      <c r="B250" s="10" t="s">
        <v>840</v>
      </c>
      <c r="C250" s="10" t="s">
        <v>839</v>
      </c>
      <c r="D250" s="11">
        <v>1.1000000000000001</v>
      </c>
      <c r="E250" s="11">
        <v>1.1000000000000001</v>
      </c>
      <c r="F250" s="11">
        <v>1.1000000000000001</v>
      </c>
      <c r="G250" s="11">
        <v>1</v>
      </c>
      <c r="H250" s="11">
        <v>1</v>
      </c>
      <c r="I250" s="11">
        <v>0.9</v>
      </c>
      <c r="J250" s="11">
        <v>0.9</v>
      </c>
      <c r="K250" s="11">
        <v>0.9</v>
      </c>
      <c r="L250" s="11">
        <v>0.9</v>
      </c>
      <c r="M250" s="11">
        <v>0.8</v>
      </c>
      <c r="N250" s="11">
        <v>0.8</v>
      </c>
      <c r="O250" s="11">
        <v>0.8</v>
      </c>
      <c r="P250" s="11">
        <v>0.8</v>
      </c>
      <c r="Q250" s="11">
        <v>0.9</v>
      </c>
      <c r="R250" s="11">
        <v>0.9</v>
      </c>
      <c r="S250" s="11">
        <v>0.9</v>
      </c>
      <c r="T250" s="11">
        <v>0.9</v>
      </c>
      <c r="U250" s="11">
        <v>1.1000000000000001</v>
      </c>
      <c r="V250" s="11">
        <v>1.3</v>
      </c>
      <c r="W250" s="11">
        <v>1.5</v>
      </c>
      <c r="X250" s="11">
        <v>1.7</v>
      </c>
      <c r="Y250" s="11">
        <v>1.9</v>
      </c>
      <c r="Z250" s="11">
        <v>2.2000000000000002</v>
      </c>
      <c r="AA250" s="11">
        <v>2.5</v>
      </c>
      <c r="AB250" s="11">
        <v>2.9</v>
      </c>
      <c r="AC250" s="11">
        <v>3.3</v>
      </c>
      <c r="AD250" s="11">
        <v>3.7</v>
      </c>
      <c r="AE250" s="11">
        <v>4.4000000000000004</v>
      </c>
      <c r="AF250" s="11">
        <v>5.0999999999999996</v>
      </c>
      <c r="AG250" s="11">
        <v>5.8</v>
      </c>
      <c r="AH250" s="11">
        <v>6.5</v>
      </c>
      <c r="AI250" s="11">
        <v>7.2</v>
      </c>
      <c r="AJ250" s="11">
        <v>7.9</v>
      </c>
      <c r="AK250" s="11">
        <v>8.8000000000000007</v>
      </c>
      <c r="AL250" s="11">
        <v>9.5</v>
      </c>
      <c r="AM250" s="11">
        <v>10.5</v>
      </c>
      <c r="AN250" s="11">
        <v>11.5</v>
      </c>
      <c r="AO250" s="11">
        <v>12.5</v>
      </c>
      <c r="AP250" s="11">
        <v>13.3</v>
      </c>
      <c r="AQ250" s="11">
        <v>14.5</v>
      </c>
      <c r="AR250" s="11">
        <v>16</v>
      </c>
    </row>
    <row r="251" spans="1:44" s="10" customFormat="1" x14ac:dyDescent="0.25">
      <c r="A251" s="32">
        <v>226</v>
      </c>
      <c r="B251" s="10" t="s">
        <v>785</v>
      </c>
      <c r="C251" s="10" t="s">
        <v>95</v>
      </c>
      <c r="D251" s="11">
        <v>1</v>
      </c>
      <c r="E251" s="11">
        <v>1</v>
      </c>
      <c r="F251" s="11">
        <v>1</v>
      </c>
      <c r="G251" s="11">
        <v>0.9</v>
      </c>
      <c r="H251" s="11">
        <v>0.9</v>
      </c>
      <c r="I251" s="11">
        <v>0.8</v>
      </c>
      <c r="J251" s="11">
        <v>0.8</v>
      </c>
      <c r="K251" s="11">
        <v>0.8</v>
      </c>
      <c r="L251" s="11">
        <v>0.8</v>
      </c>
      <c r="M251" s="11">
        <v>0.7</v>
      </c>
      <c r="N251" s="11">
        <v>0.7</v>
      </c>
      <c r="O251" s="11">
        <v>0.7</v>
      </c>
      <c r="P251" s="11">
        <v>0.8</v>
      </c>
      <c r="Q251" s="11">
        <v>0.8</v>
      </c>
      <c r="R251" s="11">
        <v>0.8</v>
      </c>
      <c r="S251" s="11">
        <v>0.8</v>
      </c>
      <c r="T251" s="11">
        <v>0.9</v>
      </c>
      <c r="U251" s="11">
        <v>1</v>
      </c>
      <c r="V251" s="11">
        <v>1.2</v>
      </c>
      <c r="W251" s="11">
        <v>1.4</v>
      </c>
      <c r="X251" s="11">
        <v>1.6</v>
      </c>
      <c r="Y251" s="11">
        <v>1.8</v>
      </c>
      <c r="Z251" s="11">
        <v>2.1</v>
      </c>
      <c r="AA251" s="11">
        <v>2.5</v>
      </c>
      <c r="AB251" s="11">
        <v>2.8</v>
      </c>
      <c r="AC251" s="11">
        <v>3.2</v>
      </c>
      <c r="AD251" s="11">
        <v>3.6</v>
      </c>
      <c r="AE251" s="11">
        <v>4.3</v>
      </c>
      <c r="AF251" s="11">
        <v>5</v>
      </c>
      <c r="AG251" s="11">
        <v>5.7</v>
      </c>
      <c r="AH251" s="11">
        <v>6.3</v>
      </c>
      <c r="AI251" s="11">
        <v>7.1</v>
      </c>
      <c r="AJ251" s="11">
        <v>7.7</v>
      </c>
      <c r="AK251" s="11">
        <v>8.6</v>
      </c>
      <c r="AL251" s="11">
        <v>9.4</v>
      </c>
      <c r="AM251" s="11">
        <v>10.3</v>
      </c>
      <c r="AN251" s="11">
        <v>11.3</v>
      </c>
      <c r="AO251" s="11">
        <v>12.2</v>
      </c>
      <c r="AP251" s="11">
        <v>12.9</v>
      </c>
      <c r="AQ251" s="11">
        <v>13.9</v>
      </c>
      <c r="AR251" s="11">
        <v>15.4</v>
      </c>
    </row>
    <row r="252" spans="1:44" s="10" customFormat="1" x14ac:dyDescent="0.25">
      <c r="A252" s="32">
        <v>227</v>
      </c>
      <c r="B252" s="10" t="s">
        <v>838</v>
      </c>
      <c r="C252" s="10" t="s">
        <v>781</v>
      </c>
      <c r="D252" s="11">
        <v>0.1</v>
      </c>
      <c r="E252" s="11">
        <v>0.1</v>
      </c>
      <c r="F252" s="11">
        <v>0.1</v>
      </c>
      <c r="G252" s="11">
        <v>0.1</v>
      </c>
      <c r="H252" s="11">
        <v>0.1</v>
      </c>
      <c r="I252" s="11">
        <v>0.1</v>
      </c>
      <c r="J252" s="11">
        <v>0.1</v>
      </c>
      <c r="K252" s="11">
        <v>0.1</v>
      </c>
      <c r="L252" s="11">
        <v>0.1</v>
      </c>
      <c r="M252" s="11">
        <v>0.1</v>
      </c>
      <c r="N252" s="11">
        <v>0.1</v>
      </c>
      <c r="O252" s="11">
        <v>0.1</v>
      </c>
      <c r="P252" s="11">
        <v>0.1</v>
      </c>
      <c r="Q252" s="11">
        <v>0.1</v>
      </c>
      <c r="R252" s="11">
        <v>0.1</v>
      </c>
      <c r="S252" s="11">
        <v>0.1</v>
      </c>
      <c r="T252" s="11">
        <v>0.1</v>
      </c>
      <c r="U252" s="11">
        <v>0.1</v>
      </c>
      <c r="V252" s="11">
        <v>0.1</v>
      </c>
      <c r="W252" s="11">
        <v>0.1</v>
      </c>
      <c r="X252" s="11">
        <v>0.1</v>
      </c>
      <c r="Y252" s="11">
        <v>0.1</v>
      </c>
      <c r="Z252" s="11">
        <v>0.1</v>
      </c>
      <c r="AA252" s="11">
        <v>0.1</v>
      </c>
      <c r="AB252" s="11">
        <v>0.1</v>
      </c>
      <c r="AC252" s="11">
        <v>0.1</v>
      </c>
      <c r="AD252" s="11">
        <v>0.1</v>
      </c>
      <c r="AE252" s="11">
        <v>0.1</v>
      </c>
      <c r="AF252" s="11">
        <v>0.1</v>
      </c>
      <c r="AG252" s="11">
        <v>0.1</v>
      </c>
      <c r="AH252" s="11">
        <v>0.1</v>
      </c>
      <c r="AI252" s="11">
        <v>0.1</v>
      </c>
      <c r="AJ252" s="11">
        <v>0.1</v>
      </c>
      <c r="AK252" s="11">
        <v>0.2</v>
      </c>
      <c r="AL252" s="11">
        <v>0.2</v>
      </c>
      <c r="AM252" s="11">
        <v>0.2</v>
      </c>
      <c r="AN252" s="11">
        <v>0.3</v>
      </c>
      <c r="AO252" s="11">
        <v>0.4</v>
      </c>
      <c r="AP252" s="11">
        <v>0.4</v>
      </c>
      <c r="AQ252" s="11">
        <v>0.5</v>
      </c>
      <c r="AR252" s="11">
        <v>0.6</v>
      </c>
    </row>
    <row r="253" spans="1:44" s="8" customFormat="1" x14ac:dyDescent="0.25">
      <c r="A253" s="35">
        <v>228</v>
      </c>
      <c r="B253" s="8" t="s">
        <v>837</v>
      </c>
      <c r="C253" s="8" t="s">
        <v>830</v>
      </c>
      <c r="D253" s="9">
        <v>-1.1000000000000001</v>
      </c>
      <c r="E253" s="9">
        <v>-1.1000000000000001</v>
      </c>
      <c r="F253" s="9">
        <v>-1.1000000000000001</v>
      </c>
      <c r="G253" s="9">
        <v>-1</v>
      </c>
      <c r="H253" s="9">
        <v>-1</v>
      </c>
      <c r="I253" s="9">
        <v>-0.9</v>
      </c>
      <c r="J253" s="9">
        <v>-0.9</v>
      </c>
      <c r="K253" s="9">
        <v>-0.9</v>
      </c>
      <c r="L253" s="9">
        <v>-0.9</v>
      </c>
      <c r="M253" s="9">
        <v>-0.8</v>
      </c>
      <c r="N253" s="9">
        <v>-0.8</v>
      </c>
      <c r="O253" s="9">
        <v>-0.8</v>
      </c>
      <c r="P253" s="9">
        <v>-0.8</v>
      </c>
      <c r="Q253" s="9">
        <v>-0.9</v>
      </c>
      <c r="R253" s="9">
        <v>-0.9</v>
      </c>
      <c r="S253" s="9">
        <v>-0.9</v>
      </c>
      <c r="T253" s="9">
        <v>-1</v>
      </c>
      <c r="U253" s="9">
        <v>-1.1000000000000001</v>
      </c>
      <c r="V253" s="9">
        <v>-1.4</v>
      </c>
      <c r="W253" s="9">
        <v>-1.6</v>
      </c>
      <c r="X253" s="9">
        <v>-1.8</v>
      </c>
      <c r="Y253" s="9">
        <v>-2.1</v>
      </c>
      <c r="Z253" s="9">
        <v>-2.5</v>
      </c>
      <c r="AA253" s="9">
        <v>-2.8</v>
      </c>
      <c r="AB253" s="9">
        <v>-3.2</v>
      </c>
      <c r="AC253" s="9">
        <v>-3.7</v>
      </c>
      <c r="AD253" s="9">
        <v>-4.2</v>
      </c>
      <c r="AE253" s="9">
        <v>-4.9000000000000004</v>
      </c>
      <c r="AF253" s="9">
        <v>-5.7</v>
      </c>
      <c r="AG253" s="9">
        <v>-6.3</v>
      </c>
      <c r="AH253" s="9">
        <v>-7.1</v>
      </c>
      <c r="AI253" s="9">
        <v>-7.9</v>
      </c>
      <c r="AJ253" s="9">
        <v>-8.6999999999999993</v>
      </c>
      <c r="AK253" s="9">
        <v>-9.6999999999999993</v>
      </c>
      <c r="AL253" s="9">
        <v>-10.5</v>
      </c>
      <c r="AM253" s="9">
        <v>-11.6</v>
      </c>
      <c r="AN253" s="9">
        <v>-12.7</v>
      </c>
      <c r="AO253" s="9">
        <v>-13.9</v>
      </c>
      <c r="AP253" s="9">
        <v>-14.7</v>
      </c>
      <c r="AQ253" s="9">
        <v>-16.2</v>
      </c>
      <c r="AR253" s="9">
        <v>-17.7</v>
      </c>
    </row>
    <row r="254" spans="1:44" s="10" customFormat="1" x14ac:dyDescent="0.25">
      <c r="A254" s="32">
        <v>229</v>
      </c>
      <c r="B254" s="10" t="s">
        <v>1939</v>
      </c>
      <c r="C254" s="10" t="s">
        <v>836</v>
      </c>
      <c r="D254" s="11">
        <v>-1</v>
      </c>
      <c r="E254" s="11">
        <v>-1</v>
      </c>
      <c r="F254" s="11">
        <v>-1</v>
      </c>
      <c r="G254" s="11">
        <v>-0.9</v>
      </c>
      <c r="H254" s="11">
        <v>-0.9</v>
      </c>
      <c r="I254" s="11">
        <v>-0.8</v>
      </c>
      <c r="J254" s="11">
        <v>-0.8</v>
      </c>
      <c r="K254" s="11">
        <v>-0.8</v>
      </c>
      <c r="L254" s="11">
        <v>-0.8</v>
      </c>
      <c r="M254" s="11">
        <v>-0.7</v>
      </c>
      <c r="N254" s="11">
        <v>-0.7</v>
      </c>
      <c r="O254" s="11">
        <v>-0.7</v>
      </c>
      <c r="P254" s="11">
        <v>-0.8</v>
      </c>
      <c r="Q254" s="11">
        <v>-0.8</v>
      </c>
      <c r="R254" s="11">
        <v>-0.8</v>
      </c>
      <c r="S254" s="11">
        <v>-0.8</v>
      </c>
      <c r="T254" s="11">
        <v>-0.9</v>
      </c>
      <c r="U254" s="11">
        <v>-1</v>
      </c>
      <c r="V254" s="11">
        <v>-1.2</v>
      </c>
      <c r="W254" s="11">
        <v>-1.4</v>
      </c>
      <c r="X254" s="11">
        <v>-1.6</v>
      </c>
      <c r="Y254" s="11">
        <v>-1.8</v>
      </c>
      <c r="Z254" s="11">
        <v>-2.1</v>
      </c>
      <c r="AA254" s="11">
        <v>-2.5</v>
      </c>
      <c r="AB254" s="11">
        <v>-2.8</v>
      </c>
      <c r="AC254" s="11">
        <v>-3.2</v>
      </c>
      <c r="AD254" s="11">
        <v>-3.6</v>
      </c>
      <c r="AE254" s="11">
        <v>-4.3</v>
      </c>
      <c r="AF254" s="11">
        <v>-5</v>
      </c>
      <c r="AG254" s="11">
        <v>-5.7</v>
      </c>
      <c r="AH254" s="11">
        <v>-6.3</v>
      </c>
      <c r="AI254" s="11">
        <v>-7.1</v>
      </c>
      <c r="AJ254" s="11">
        <v>-7.7</v>
      </c>
      <c r="AK254" s="11">
        <v>-8.6</v>
      </c>
      <c r="AL254" s="11">
        <v>-9.4</v>
      </c>
      <c r="AM254" s="11">
        <v>-10.3</v>
      </c>
      <c r="AN254" s="11">
        <v>-11.3</v>
      </c>
      <c r="AO254" s="11">
        <v>-12.2</v>
      </c>
      <c r="AP254" s="11">
        <v>-12.9</v>
      </c>
      <c r="AQ254" s="11">
        <v>-13.9</v>
      </c>
      <c r="AR254" s="11">
        <v>-15.4</v>
      </c>
    </row>
    <row r="255" spans="1:44" s="10" customFormat="1" x14ac:dyDescent="0.25">
      <c r="A255" s="32">
        <v>230</v>
      </c>
      <c r="B255" s="10" t="s">
        <v>1940</v>
      </c>
      <c r="C255" s="10" t="s">
        <v>835</v>
      </c>
      <c r="D255" s="11">
        <v>-0.1</v>
      </c>
      <c r="E255" s="11">
        <v>-0.1</v>
      </c>
      <c r="F255" s="11">
        <v>-0.1</v>
      </c>
      <c r="G255" s="11">
        <v>-0.1</v>
      </c>
      <c r="H255" s="11">
        <v>-0.1</v>
      </c>
      <c r="I255" s="11">
        <v>-0.1</v>
      </c>
      <c r="J255" s="11">
        <v>-0.1</v>
      </c>
      <c r="K255" s="11">
        <v>-0.1</v>
      </c>
      <c r="L255" s="11">
        <v>-0.1</v>
      </c>
      <c r="M255" s="11">
        <v>-0.1</v>
      </c>
      <c r="N255" s="11">
        <v>-0.1</v>
      </c>
      <c r="O255" s="11">
        <v>-0.1</v>
      </c>
      <c r="P255" s="11">
        <v>-0.1</v>
      </c>
      <c r="Q255" s="11">
        <v>-0.1</v>
      </c>
      <c r="R255" s="11">
        <v>-0.1</v>
      </c>
      <c r="S255" s="11">
        <v>-0.1</v>
      </c>
      <c r="T255" s="11">
        <v>-0.1</v>
      </c>
      <c r="U255" s="11">
        <v>-0.1</v>
      </c>
      <c r="V255" s="11">
        <v>-0.1</v>
      </c>
      <c r="W255" s="11">
        <v>-0.1</v>
      </c>
      <c r="X255" s="11">
        <v>-0.1</v>
      </c>
      <c r="Y255" s="11">
        <v>-0.1</v>
      </c>
      <c r="Z255" s="11">
        <v>-0.1</v>
      </c>
      <c r="AA255" s="11">
        <v>-0.1</v>
      </c>
      <c r="AB255" s="11">
        <v>-0.1</v>
      </c>
      <c r="AC255" s="11">
        <v>-0.1</v>
      </c>
      <c r="AD255" s="11">
        <v>-0.1</v>
      </c>
      <c r="AE255" s="11">
        <v>-0.1</v>
      </c>
      <c r="AF255" s="11">
        <v>-0.1</v>
      </c>
      <c r="AG255" s="11">
        <v>-0.1</v>
      </c>
      <c r="AH255" s="11">
        <v>-0.1</v>
      </c>
      <c r="AI255" s="11">
        <v>-0.1</v>
      </c>
      <c r="AJ255" s="11">
        <v>-0.1</v>
      </c>
      <c r="AK255" s="11">
        <v>-0.2</v>
      </c>
      <c r="AL255" s="11">
        <v>-0.2</v>
      </c>
      <c r="AM255" s="11">
        <v>-0.2</v>
      </c>
      <c r="AN255" s="11">
        <v>-0.3</v>
      </c>
      <c r="AO255" s="11">
        <v>-0.4</v>
      </c>
      <c r="AP255" s="11">
        <v>-0.4</v>
      </c>
      <c r="AQ255" s="11">
        <v>-0.5</v>
      </c>
      <c r="AR255" s="11">
        <v>-0.6</v>
      </c>
    </row>
    <row r="256" spans="1:44" s="10" customFormat="1" x14ac:dyDescent="0.25">
      <c r="A256" s="32">
        <v>231</v>
      </c>
      <c r="B256" s="10" t="s">
        <v>1941</v>
      </c>
      <c r="C256" s="10" t="s">
        <v>668</v>
      </c>
      <c r="D256" s="11">
        <v>0</v>
      </c>
      <c r="E256" s="11">
        <v>0</v>
      </c>
      <c r="F256" s="11">
        <v>0</v>
      </c>
      <c r="G256" s="11">
        <v>0</v>
      </c>
      <c r="H256" s="11">
        <v>0</v>
      </c>
      <c r="I256" s="11">
        <v>0</v>
      </c>
      <c r="J256" s="11">
        <v>0</v>
      </c>
      <c r="K256" s="11">
        <v>0</v>
      </c>
      <c r="L256" s="11">
        <v>0</v>
      </c>
      <c r="M256" s="11">
        <v>0</v>
      </c>
      <c r="N256" s="11">
        <v>0</v>
      </c>
      <c r="O256" s="11">
        <v>0</v>
      </c>
      <c r="P256" s="11">
        <v>0</v>
      </c>
      <c r="Q256" s="11">
        <v>0</v>
      </c>
      <c r="R256" s="11">
        <v>0</v>
      </c>
      <c r="S256" s="11">
        <v>0</v>
      </c>
      <c r="T256" s="11">
        <v>0</v>
      </c>
      <c r="U256" s="11">
        <v>-0.1</v>
      </c>
      <c r="V256" s="11">
        <v>-0.1</v>
      </c>
      <c r="W256" s="11">
        <v>-0.2</v>
      </c>
      <c r="X256" s="11">
        <v>-0.2</v>
      </c>
      <c r="Y256" s="11">
        <v>-0.2</v>
      </c>
      <c r="Z256" s="11">
        <v>-0.3</v>
      </c>
      <c r="AA256" s="11">
        <v>-0.3</v>
      </c>
      <c r="AB256" s="11">
        <v>-0.4</v>
      </c>
      <c r="AC256" s="11">
        <v>-0.4</v>
      </c>
      <c r="AD256" s="11">
        <v>-0.5</v>
      </c>
      <c r="AE256" s="11">
        <v>-0.5</v>
      </c>
      <c r="AF256" s="11">
        <v>-0.6</v>
      </c>
      <c r="AG256" s="11">
        <v>-0.6</v>
      </c>
      <c r="AH256" s="11">
        <v>-0.7</v>
      </c>
      <c r="AI256" s="11">
        <v>-0.8</v>
      </c>
      <c r="AJ256" s="11">
        <v>-0.8</v>
      </c>
      <c r="AK256" s="11">
        <v>-0.9</v>
      </c>
      <c r="AL256" s="11">
        <v>-0.9</v>
      </c>
      <c r="AM256" s="11">
        <v>-1</v>
      </c>
      <c r="AN256" s="11">
        <v>-1.2</v>
      </c>
      <c r="AO256" s="11">
        <v>-1.4</v>
      </c>
      <c r="AP256" s="11">
        <v>-1.4</v>
      </c>
      <c r="AQ256" s="11">
        <v>-1.7</v>
      </c>
      <c r="AR256" s="11">
        <v>-1.7</v>
      </c>
    </row>
    <row r="257" spans="1:44" s="8" customFormat="1" x14ac:dyDescent="0.25">
      <c r="A257" s="35">
        <v>232</v>
      </c>
      <c r="B257" s="8" t="s">
        <v>1942</v>
      </c>
      <c r="C257" s="8" t="s">
        <v>834</v>
      </c>
      <c r="D257" s="9">
        <v>1.1000000000000001</v>
      </c>
      <c r="E257" s="9">
        <v>1</v>
      </c>
      <c r="F257" s="9">
        <v>0.9</v>
      </c>
      <c r="G257" s="9">
        <v>0.8</v>
      </c>
      <c r="H257" s="9">
        <v>0.7</v>
      </c>
      <c r="I257" s="9">
        <v>0.7</v>
      </c>
      <c r="J257" s="9">
        <v>0.8</v>
      </c>
      <c r="K257" s="9">
        <v>0.9</v>
      </c>
      <c r="L257" s="9">
        <v>1</v>
      </c>
      <c r="M257" s="9">
        <v>1</v>
      </c>
      <c r="N257" s="9">
        <v>1</v>
      </c>
      <c r="O257" s="9">
        <v>1.1000000000000001</v>
      </c>
      <c r="P257" s="9">
        <v>1.2</v>
      </c>
      <c r="Q257" s="9">
        <v>1.4</v>
      </c>
      <c r="R257" s="9">
        <v>1.7</v>
      </c>
      <c r="S257" s="9">
        <v>1.9</v>
      </c>
      <c r="T257" s="9">
        <v>2.1</v>
      </c>
      <c r="U257" s="9">
        <v>2.6</v>
      </c>
      <c r="V257" s="9">
        <v>2.9</v>
      </c>
      <c r="W257" s="9">
        <v>3.1</v>
      </c>
      <c r="X257" s="9">
        <v>3.4</v>
      </c>
      <c r="Y257" s="9">
        <v>3.8</v>
      </c>
      <c r="Z257" s="9">
        <v>4.0999999999999996</v>
      </c>
      <c r="AA257" s="9">
        <v>4.5999999999999996</v>
      </c>
      <c r="AB257" s="9">
        <v>5.5</v>
      </c>
      <c r="AC257" s="9">
        <v>6.1</v>
      </c>
      <c r="AD257" s="9">
        <v>6.9</v>
      </c>
      <c r="AE257" s="9">
        <v>7.8</v>
      </c>
      <c r="AF257" s="9">
        <v>8.6999999999999993</v>
      </c>
      <c r="AG257" s="9">
        <v>9.4</v>
      </c>
      <c r="AH257" s="9">
        <v>10.4</v>
      </c>
      <c r="AI257" s="9">
        <v>11.5</v>
      </c>
      <c r="AJ257" s="9">
        <v>12.5</v>
      </c>
      <c r="AK257" s="9">
        <v>13.4</v>
      </c>
      <c r="AL257" s="9">
        <v>14</v>
      </c>
      <c r="AM257" s="9">
        <v>15.6</v>
      </c>
      <c r="AN257" s="9">
        <v>16.7</v>
      </c>
      <c r="AO257" s="9">
        <v>18.399999999999999</v>
      </c>
      <c r="AP257" s="9">
        <v>20.399999999999999</v>
      </c>
      <c r="AQ257" s="9">
        <v>22.2</v>
      </c>
      <c r="AR257" s="9">
        <v>26.7</v>
      </c>
    </row>
    <row r="258" spans="1:44" s="10" customFormat="1" x14ac:dyDescent="0.25">
      <c r="A258" s="32">
        <v>233</v>
      </c>
      <c r="B258" s="10" t="s">
        <v>1943</v>
      </c>
      <c r="C258" s="10" t="s">
        <v>833</v>
      </c>
      <c r="D258" s="11">
        <v>2.2000000000000002</v>
      </c>
      <c r="E258" s="11">
        <v>2.1</v>
      </c>
      <c r="F258" s="11">
        <v>2</v>
      </c>
      <c r="G258" s="11">
        <v>1.8</v>
      </c>
      <c r="H258" s="11">
        <v>1.7</v>
      </c>
      <c r="I258" s="11">
        <v>1.6</v>
      </c>
      <c r="J258" s="11">
        <v>1.7</v>
      </c>
      <c r="K258" s="11">
        <v>1.8</v>
      </c>
      <c r="L258" s="11">
        <v>1.8</v>
      </c>
      <c r="M258" s="11">
        <v>1.8</v>
      </c>
      <c r="N258" s="11">
        <v>1.8</v>
      </c>
      <c r="O258" s="11">
        <v>1.8</v>
      </c>
      <c r="P258" s="11">
        <v>1.9</v>
      </c>
      <c r="Q258" s="11">
        <v>2.1</v>
      </c>
      <c r="R258" s="11">
        <v>2.2999999999999998</v>
      </c>
      <c r="S258" s="11">
        <v>2.5</v>
      </c>
      <c r="T258" s="11">
        <v>2.7</v>
      </c>
      <c r="U258" s="11">
        <v>3</v>
      </c>
      <c r="V258" s="11">
        <v>3.2</v>
      </c>
      <c r="W258" s="11">
        <v>3.5</v>
      </c>
      <c r="X258" s="11">
        <v>3.8</v>
      </c>
      <c r="Y258" s="11">
        <v>4.2</v>
      </c>
      <c r="Z258" s="11">
        <v>4.8</v>
      </c>
      <c r="AA258" s="11">
        <v>5.4</v>
      </c>
      <c r="AB258" s="11">
        <v>6.3</v>
      </c>
      <c r="AC258" s="11">
        <v>7.1</v>
      </c>
      <c r="AD258" s="11">
        <v>8</v>
      </c>
      <c r="AE258" s="11">
        <v>9.1999999999999993</v>
      </c>
      <c r="AF258" s="11">
        <v>10.199999999999999</v>
      </c>
      <c r="AG258" s="11">
        <v>11.1</v>
      </c>
      <c r="AH258" s="11">
        <v>12.4</v>
      </c>
      <c r="AI258" s="11">
        <v>13.9</v>
      </c>
      <c r="AJ258" s="11">
        <v>15.1</v>
      </c>
      <c r="AK258" s="11">
        <v>16.5</v>
      </c>
      <c r="AL258" s="11">
        <v>17.5</v>
      </c>
      <c r="AM258" s="11">
        <v>19.7</v>
      </c>
      <c r="AN258" s="11">
        <v>21.4</v>
      </c>
      <c r="AO258" s="11">
        <v>23.5</v>
      </c>
      <c r="AP258" s="11">
        <v>25.7</v>
      </c>
      <c r="AQ258" s="11">
        <v>28.1</v>
      </c>
      <c r="AR258" s="11">
        <v>33</v>
      </c>
    </row>
    <row r="259" spans="1:44" s="10" customFormat="1" x14ac:dyDescent="0.25">
      <c r="A259" s="32">
        <v>234</v>
      </c>
      <c r="B259" s="10" t="s">
        <v>1944</v>
      </c>
      <c r="C259" s="10" t="s">
        <v>832</v>
      </c>
      <c r="D259" s="11">
        <v>0</v>
      </c>
      <c r="E259" s="11">
        <v>0</v>
      </c>
      <c r="F259" s="11">
        <v>0</v>
      </c>
      <c r="G259" s="11">
        <v>0</v>
      </c>
      <c r="H259" s="11">
        <v>0</v>
      </c>
      <c r="I259" s="11">
        <v>0</v>
      </c>
      <c r="J259" s="11">
        <v>0</v>
      </c>
      <c r="K259" s="11">
        <v>0</v>
      </c>
      <c r="L259" s="11">
        <v>-0.1</v>
      </c>
      <c r="M259" s="11">
        <v>-0.1</v>
      </c>
      <c r="N259" s="11">
        <v>-0.1</v>
      </c>
      <c r="O259" s="11">
        <v>-0.1</v>
      </c>
      <c r="P259" s="11">
        <v>-0.1</v>
      </c>
      <c r="Q259" s="11">
        <v>-0.1</v>
      </c>
      <c r="R259" s="11">
        <v>-0.1</v>
      </c>
      <c r="S259" s="11">
        <v>-0.2</v>
      </c>
      <c r="T259" s="11">
        <v>-0.1</v>
      </c>
      <c r="U259" s="11">
        <v>-0.1</v>
      </c>
      <c r="V259" s="11">
        <v>-0.1</v>
      </c>
      <c r="W259" s="11">
        <v>-0.1</v>
      </c>
      <c r="X259" s="11">
        <v>-0.1</v>
      </c>
      <c r="Y259" s="11">
        <v>-0.1</v>
      </c>
      <c r="Z259" s="11">
        <v>-0.2</v>
      </c>
      <c r="AA259" s="11">
        <v>-0.2</v>
      </c>
      <c r="AB259" s="11">
        <v>-0.2</v>
      </c>
      <c r="AC259" s="11">
        <v>-0.2</v>
      </c>
      <c r="AD259" s="11">
        <v>-0.2</v>
      </c>
      <c r="AE259" s="11">
        <v>-0.2</v>
      </c>
      <c r="AF259" s="11">
        <v>-0.3</v>
      </c>
      <c r="AG259" s="11">
        <v>-0.3</v>
      </c>
      <c r="AH259" s="11">
        <v>-0.3</v>
      </c>
      <c r="AI259" s="11">
        <v>-0.3</v>
      </c>
      <c r="AJ259" s="11">
        <v>-0.3</v>
      </c>
      <c r="AK259" s="11">
        <v>-0.3</v>
      </c>
      <c r="AL259" s="11">
        <v>-0.3</v>
      </c>
      <c r="AM259" s="11">
        <v>-0.4</v>
      </c>
      <c r="AN259" s="11">
        <v>-0.4</v>
      </c>
      <c r="AO259" s="11">
        <v>-0.4</v>
      </c>
      <c r="AP259" s="11">
        <v>-0.4</v>
      </c>
      <c r="AQ259" s="11">
        <v>-0.5</v>
      </c>
      <c r="AR259" s="11">
        <v>-0.5</v>
      </c>
    </row>
    <row r="260" spans="1:44" s="10" customFormat="1" x14ac:dyDescent="0.25">
      <c r="A260" s="32">
        <v>235</v>
      </c>
      <c r="B260" s="10" t="s">
        <v>1945</v>
      </c>
      <c r="C260" s="10" t="s">
        <v>831</v>
      </c>
      <c r="D260" s="11">
        <v>0</v>
      </c>
      <c r="E260" s="11">
        <v>0</v>
      </c>
      <c r="F260" s="11">
        <v>0</v>
      </c>
      <c r="G260" s="11">
        <v>0.1</v>
      </c>
      <c r="H260" s="11">
        <v>0.1</v>
      </c>
      <c r="I260" s="11">
        <v>0</v>
      </c>
      <c r="J260" s="11">
        <v>0.1</v>
      </c>
      <c r="K260" s="11">
        <v>0.1</v>
      </c>
      <c r="L260" s="11">
        <v>0.1</v>
      </c>
      <c r="M260" s="11">
        <v>0.1</v>
      </c>
      <c r="N260" s="11">
        <v>0.1</v>
      </c>
      <c r="O260" s="11">
        <v>0.2</v>
      </c>
      <c r="P260" s="11">
        <v>0.3</v>
      </c>
      <c r="Q260" s="11">
        <v>0.4</v>
      </c>
      <c r="R260" s="11">
        <v>0.5</v>
      </c>
      <c r="S260" s="11">
        <v>0.5</v>
      </c>
      <c r="T260" s="11">
        <v>0.6</v>
      </c>
      <c r="U260" s="11">
        <v>0.9</v>
      </c>
      <c r="V260" s="11">
        <v>1.2</v>
      </c>
      <c r="W260" s="11">
        <v>1.3</v>
      </c>
      <c r="X260" s="11">
        <v>1.5</v>
      </c>
      <c r="Y260" s="11">
        <v>1.8</v>
      </c>
      <c r="Z260" s="11">
        <v>2</v>
      </c>
      <c r="AA260" s="11">
        <v>2.2999999999999998</v>
      </c>
      <c r="AB260" s="11">
        <v>2.6</v>
      </c>
      <c r="AC260" s="11">
        <v>2.9</v>
      </c>
      <c r="AD260" s="11">
        <v>3.3</v>
      </c>
      <c r="AE260" s="11">
        <v>3.8</v>
      </c>
      <c r="AF260" s="11">
        <v>4.5</v>
      </c>
      <c r="AG260" s="11">
        <v>4.9000000000000004</v>
      </c>
      <c r="AH260" s="11">
        <v>5.4</v>
      </c>
      <c r="AI260" s="11">
        <v>5.8</v>
      </c>
      <c r="AJ260" s="11">
        <v>6.4</v>
      </c>
      <c r="AK260" s="11">
        <v>6.8</v>
      </c>
      <c r="AL260" s="11">
        <v>7.3</v>
      </c>
      <c r="AM260" s="11">
        <v>7.8</v>
      </c>
      <c r="AN260" s="11">
        <v>8.5</v>
      </c>
      <c r="AO260" s="11">
        <v>9.1999999999999993</v>
      </c>
      <c r="AP260" s="11">
        <v>9.8000000000000007</v>
      </c>
      <c r="AQ260" s="11">
        <v>10.7</v>
      </c>
      <c r="AR260" s="11">
        <v>11.9</v>
      </c>
    </row>
    <row r="261" spans="1:44" s="10" customFormat="1" x14ac:dyDescent="0.25">
      <c r="A261" s="32">
        <v>236</v>
      </c>
      <c r="B261" s="10" t="s">
        <v>1946</v>
      </c>
      <c r="C261" s="10" t="s">
        <v>830</v>
      </c>
      <c r="D261" s="11">
        <v>-1.1000000000000001</v>
      </c>
      <c r="E261" s="11">
        <v>-1.1000000000000001</v>
      </c>
      <c r="F261" s="11">
        <v>-1.1000000000000001</v>
      </c>
      <c r="G261" s="11">
        <v>-1</v>
      </c>
      <c r="H261" s="11">
        <v>-1</v>
      </c>
      <c r="I261" s="11">
        <v>-0.9</v>
      </c>
      <c r="J261" s="11">
        <v>-0.9</v>
      </c>
      <c r="K261" s="11">
        <v>-0.9</v>
      </c>
      <c r="L261" s="11">
        <v>-0.9</v>
      </c>
      <c r="M261" s="11">
        <v>-0.8</v>
      </c>
      <c r="N261" s="11">
        <v>-0.8</v>
      </c>
      <c r="O261" s="11">
        <v>-0.8</v>
      </c>
      <c r="P261" s="11">
        <v>-0.8</v>
      </c>
      <c r="Q261" s="11">
        <v>-0.9</v>
      </c>
      <c r="R261" s="11">
        <v>-0.9</v>
      </c>
      <c r="S261" s="11">
        <v>-0.9</v>
      </c>
      <c r="T261" s="11">
        <v>-1</v>
      </c>
      <c r="U261" s="11">
        <v>-1.1000000000000001</v>
      </c>
      <c r="V261" s="11">
        <v>-1.4</v>
      </c>
      <c r="W261" s="11">
        <v>-1.6</v>
      </c>
      <c r="X261" s="11">
        <v>-1.8</v>
      </c>
      <c r="Y261" s="11">
        <v>-2.1</v>
      </c>
      <c r="Z261" s="11">
        <v>-2.5</v>
      </c>
      <c r="AA261" s="11">
        <v>-2.8</v>
      </c>
      <c r="AB261" s="11">
        <v>-3.2</v>
      </c>
      <c r="AC261" s="11">
        <v>-3.7</v>
      </c>
      <c r="AD261" s="11">
        <v>-4.2</v>
      </c>
      <c r="AE261" s="11">
        <v>-4.9000000000000004</v>
      </c>
      <c r="AF261" s="11">
        <v>-5.7</v>
      </c>
      <c r="AG261" s="11">
        <v>-6.3</v>
      </c>
      <c r="AH261" s="11">
        <v>-7.1</v>
      </c>
      <c r="AI261" s="11">
        <v>-7.9</v>
      </c>
      <c r="AJ261" s="11">
        <v>-8.6999999999999993</v>
      </c>
      <c r="AK261" s="11">
        <v>-9.6999999999999993</v>
      </c>
      <c r="AL261" s="11">
        <v>-10.5</v>
      </c>
      <c r="AM261" s="11">
        <v>-11.6</v>
      </c>
      <c r="AN261" s="11">
        <v>-12.7</v>
      </c>
      <c r="AO261" s="11">
        <v>-13.9</v>
      </c>
      <c r="AP261" s="11">
        <v>-14.7</v>
      </c>
      <c r="AQ261" s="11">
        <v>-16.2</v>
      </c>
      <c r="AR261" s="11">
        <v>-17.7</v>
      </c>
    </row>
    <row r="262" spans="1:44" s="8" customFormat="1" x14ac:dyDescent="0.25">
      <c r="A262" s="33"/>
      <c r="B262" s="8" t="s">
        <v>829</v>
      </c>
      <c r="C262" s="8" t="s">
        <v>185</v>
      </c>
      <c r="D262" s="9"/>
      <c r="E262" s="9"/>
      <c r="F262" s="9"/>
      <c r="G262" s="9"/>
      <c r="H262" s="9"/>
      <c r="I262" s="9"/>
      <c r="J262" s="9"/>
      <c r="K262" s="9"/>
      <c r="L262" s="9"/>
      <c r="M262" s="9"/>
      <c r="N262" s="9"/>
      <c r="O262" s="9"/>
      <c r="P262" s="9"/>
      <c r="Q262" s="9"/>
      <c r="R262" s="9"/>
      <c r="S262" s="9"/>
      <c r="T262" s="9"/>
      <c r="U262" s="9"/>
      <c r="V262" s="9"/>
      <c r="W262" s="9"/>
      <c r="X262" s="9"/>
      <c r="Y262" s="9"/>
      <c r="Z262" s="9"/>
      <c r="AA262" s="9"/>
      <c r="AB262" s="9"/>
      <c r="AC262" s="9"/>
      <c r="AD262" s="9"/>
      <c r="AE262" s="9"/>
      <c r="AF262" s="9"/>
      <c r="AG262" s="9"/>
      <c r="AH262" s="9"/>
      <c r="AI262" s="9"/>
      <c r="AJ262" s="9"/>
      <c r="AK262" s="9"/>
      <c r="AL262" s="9"/>
      <c r="AM262" s="9"/>
      <c r="AN262" s="9"/>
      <c r="AO262" s="9"/>
      <c r="AP262" s="9"/>
      <c r="AQ262" s="9"/>
      <c r="AR262" s="9"/>
    </row>
    <row r="263" spans="1:44" s="8" customFormat="1" x14ac:dyDescent="0.25">
      <c r="A263" s="35">
        <v>237</v>
      </c>
      <c r="B263" s="8" t="s">
        <v>828</v>
      </c>
      <c r="C263" s="8" t="s">
        <v>827</v>
      </c>
      <c r="D263" s="9">
        <v>104.6</v>
      </c>
      <c r="E263" s="9">
        <v>92.2</v>
      </c>
      <c r="F263" s="9">
        <v>77.400000000000006</v>
      </c>
      <c r="G263" s="9">
        <v>59.5</v>
      </c>
      <c r="H263" s="9">
        <v>57.2</v>
      </c>
      <c r="I263" s="9">
        <v>66.8</v>
      </c>
      <c r="J263" s="9">
        <v>74.3</v>
      </c>
      <c r="K263" s="9">
        <v>84.9</v>
      </c>
      <c r="L263" s="9">
        <v>93</v>
      </c>
      <c r="M263" s="9">
        <v>87.4</v>
      </c>
      <c r="N263" s="9">
        <v>93.5</v>
      </c>
      <c r="O263" s="9">
        <v>102.9</v>
      </c>
      <c r="P263" s="9">
        <v>129.4</v>
      </c>
      <c r="Q263" s="9">
        <v>166</v>
      </c>
      <c r="R263" s="9">
        <v>203.1</v>
      </c>
      <c r="S263" s="9">
        <v>224.6</v>
      </c>
      <c r="T263" s="9">
        <v>228.2</v>
      </c>
      <c r="U263" s="9">
        <v>227.8</v>
      </c>
      <c r="V263" s="9">
        <v>249.9</v>
      </c>
      <c r="W263" s="9">
        <v>274.8</v>
      </c>
      <c r="X263" s="9">
        <v>272.8</v>
      </c>
      <c r="Y263" s="9">
        <v>300.2</v>
      </c>
      <c r="Z263" s="9">
        <v>347.3</v>
      </c>
      <c r="AA263" s="9">
        <v>367.7</v>
      </c>
      <c r="AB263" s="9">
        <v>389.7</v>
      </c>
      <c r="AC263" s="9">
        <v>391.1</v>
      </c>
      <c r="AD263" s="9">
        <v>426.2</v>
      </c>
      <c r="AE263" s="9">
        <v>450.1</v>
      </c>
      <c r="AF263" s="9">
        <v>474.9</v>
      </c>
      <c r="AG263" s="9">
        <v>482</v>
      </c>
      <c r="AH263" s="9">
        <v>522.5</v>
      </c>
      <c r="AI263" s="9">
        <v>543.29999999999995</v>
      </c>
      <c r="AJ263" s="9">
        <v>563.29999999999995</v>
      </c>
      <c r="AK263" s="9">
        <v>605.1</v>
      </c>
      <c r="AL263" s="9">
        <v>638.6</v>
      </c>
      <c r="AM263" s="9">
        <v>685.8</v>
      </c>
      <c r="AN263" s="9">
        <v>743.7</v>
      </c>
      <c r="AO263" s="9">
        <v>815</v>
      </c>
      <c r="AP263" s="9">
        <v>861.7</v>
      </c>
      <c r="AQ263" s="9">
        <v>942.5</v>
      </c>
      <c r="AR263" s="9">
        <v>1019.9</v>
      </c>
    </row>
    <row r="264" spans="1:44" s="10" customFormat="1" x14ac:dyDescent="0.25">
      <c r="A264" s="32">
        <v>238</v>
      </c>
      <c r="B264" s="10" t="s">
        <v>818</v>
      </c>
      <c r="C264" s="10" t="s">
        <v>826</v>
      </c>
      <c r="D264" s="11">
        <v>10</v>
      </c>
      <c r="E264" s="11">
        <v>9.4</v>
      </c>
      <c r="F264" s="11">
        <v>8.5</v>
      </c>
      <c r="G264" s="11">
        <v>7.3</v>
      </c>
      <c r="H264" s="11">
        <v>6.7</v>
      </c>
      <c r="I264" s="11">
        <v>6.7</v>
      </c>
      <c r="J264" s="11">
        <v>7.1</v>
      </c>
      <c r="K264" s="11">
        <v>7.5</v>
      </c>
      <c r="L264" s="11">
        <v>7.9</v>
      </c>
      <c r="M264" s="11">
        <v>8</v>
      </c>
      <c r="N264" s="11">
        <v>8.1</v>
      </c>
      <c r="O264" s="11">
        <v>8.5</v>
      </c>
      <c r="P264" s="11">
        <v>10.5</v>
      </c>
      <c r="Q264" s="11">
        <v>14.8</v>
      </c>
      <c r="R264" s="11">
        <v>19.8</v>
      </c>
      <c r="S264" s="11">
        <v>23.9</v>
      </c>
      <c r="T264" s="11">
        <v>26.4</v>
      </c>
      <c r="U264" s="11">
        <v>27.8</v>
      </c>
      <c r="V264" s="11">
        <v>26.9</v>
      </c>
      <c r="W264" s="11">
        <v>27.6</v>
      </c>
      <c r="X264" s="11">
        <v>27.8</v>
      </c>
      <c r="Y264" s="11">
        <v>29</v>
      </c>
      <c r="Z264" s="11">
        <v>33.9</v>
      </c>
      <c r="AA264" s="11">
        <v>37.799999999999997</v>
      </c>
      <c r="AB264" s="11">
        <v>41.5</v>
      </c>
      <c r="AC264" s="11">
        <v>44.4</v>
      </c>
      <c r="AD264" s="11">
        <v>47.3</v>
      </c>
      <c r="AE264" s="11">
        <v>51.1</v>
      </c>
      <c r="AF264" s="11">
        <v>55.2</v>
      </c>
      <c r="AG264" s="11">
        <v>58.7</v>
      </c>
      <c r="AH264" s="11">
        <v>62.6</v>
      </c>
      <c r="AI264" s="11">
        <v>67</v>
      </c>
      <c r="AJ264" s="11">
        <v>71.400000000000006</v>
      </c>
      <c r="AK264" s="11">
        <v>76.099999999999994</v>
      </c>
      <c r="AL264" s="11">
        <v>80.5</v>
      </c>
      <c r="AM264" s="11">
        <v>85.8</v>
      </c>
      <c r="AN264" s="11">
        <v>91.7</v>
      </c>
      <c r="AO264" s="11">
        <v>98.8</v>
      </c>
      <c r="AP264" s="11">
        <v>105.9</v>
      </c>
      <c r="AQ264" s="11">
        <v>115.8</v>
      </c>
      <c r="AR264" s="11">
        <v>128.1</v>
      </c>
    </row>
    <row r="265" spans="1:44" s="10" customFormat="1" x14ac:dyDescent="0.25">
      <c r="A265" s="32">
        <v>239</v>
      </c>
      <c r="B265" s="10" t="s">
        <v>1947</v>
      </c>
      <c r="C265" s="10" t="s">
        <v>825</v>
      </c>
      <c r="D265" s="11">
        <v>5.9</v>
      </c>
      <c r="E265" s="11">
        <v>5.6</v>
      </c>
      <c r="F265" s="11">
        <v>5.0999999999999996</v>
      </c>
      <c r="G265" s="11">
        <v>4.4000000000000004</v>
      </c>
      <c r="H265" s="11">
        <v>3.9</v>
      </c>
      <c r="I265" s="11">
        <v>3.6</v>
      </c>
      <c r="J265" s="11">
        <v>3.7</v>
      </c>
      <c r="K265" s="11">
        <v>3.7</v>
      </c>
      <c r="L265" s="11">
        <v>3.9</v>
      </c>
      <c r="M265" s="11">
        <v>4.0999999999999996</v>
      </c>
      <c r="N265" s="11">
        <v>4.2</v>
      </c>
      <c r="O265" s="11">
        <v>4.3</v>
      </c>
      <c r="P265" s="11">
        <v>4.5999999999999996</v>
      </c>
      <c r="Q265" s="11">
        <v>5.0999999999999996</v>
      </c>
      <c r="R265" s="11">
        <v>5.6</v>
      </c>
      <c r="S265" s="11">
        <v>6.1</v>
      </c>
      <c r="T265" s="11">
        <v>6.6</v>
      </c>
      <c r="U265" s="11">
        <v>6.9</v>
      </c>
      <c r="V265" s="11">
        <v>7.6</v>
      </c>
      <c r="W265" s="11">
        <v>8.5</v>
      </c>
      <c r="X265" s="11">
        <v>9.5</v>
      </c>
      <c r="Y265" s="11">
        <v>10.7</v>
      </c>
      <c r="Z265" s="11">
        <v>12.4</v>
      </c>
      <c r="AA265" s="11">
        <v>14.2</v>
      </c>
      <c r="AB265" s="11">
        <v>16.2</v>
      </c>
      <c r="AC265" s="11">
        <v>18</v>
      </c>
      <c r="AD265" s="11">
        <v>19.7</v>
      </c>
      <c r="AE265" s="11">
        <v>21.4</v>
      </c>
      <c r="AF265" s="11">
        <v>23.3</v>
      </c>
      <c r="AG265" s="11">
        <v>25.2</v>
      </c>
      <c r="AH265" s="11">
        <v>27.5</v>
      </c>
      <c r="AI265" s="11">
        <v>29.8</v>
      </c>
      <c r="AJ265" s="11">
        <v>31.9</v>
      </c>
      <c r="AK265" s="11">
        <v>34.299999999999997</v>
      </c>
      <c r="AL265" s="11">
        <v>36.4</v>
      </c>
      <c r="AM265" s="11">
        <v>38.5</v>
      </c>
      <c r="AN265" s="11">
        <v>41.1</v>
      </c>
      <c r="AO265" s="11">
        <v>43.9</v>
      </c>
      <c r="AP265" s="11">
        <v>46.8</v>
      </c>
      <c r="AQ265" s="11">
        <v>49.7</v>
      </c>
      <c r="AR265" s="11">
        <v>54</v>
      </c>
    </row>
    <row r="266" spans="1:44" s="10" customFormat="1" x14ac:dyDescent="0.25">
      <c r="A266" s="32">
        <v>240</v>
      </c>
      <c r="B266" s="10" t="s">
        <v>1948</v>
      </c>
      <c r="C266" s="10" t="s">
        <v>116</v>
      </c>
      <c r="D266" s="11">
        <v>0.3</v>
      </c>
      <c r="E266" s="11">
        <v>0.3</v>
      </c>
      <c r="F266" s="11">
        <v>0.3</v>
      </c>
      <c r="G266" s="11">
        <v>0.3</v>
      </c>
      <c r="H266" s="11">
        <v>0.3</v>
      </c>
      <c r="I266" s="11">
        <v>0.3</v>
      </c>
      <c r="J266" s="11">
        <v>0.3</v>
      </c>
      <c r="K266" s="11">
        <v>0.3</v>
      </c>
      <c r="L266" s="11">
        <v>0.3</v>
      </c>
      <c r="M266" s="11">
        <v>0.3</v>
      </c>
      <c r="N266" s="11">
        <v>0.3</v>
      </c>
      <c r="O266" s="11">
        <v>0.3</v>
      </c>
      <c r="P266" s="11">
        <v>0.3</v>
      </c>
      <c r="Q266" s="11">
        <v>0.4</v>
      </c>
      <c r="R266" s="11">
        <v>0.4</v>
      </c>
      <c r="S266" s="11">
        <v>0.4</v>
      </c>
      <c r="T266" s="11">
        <v>0.4</v>
      </c>
      <c r="U266" s="11">
        <v>0.4</v>
      </c>
      <c r="V266" s="11">
        <v>0.6</v>
      </c>
      <c r="W266" s="11">
        <v>0.6</v>
      </c>
      <c r="X266" s="11">
        <v>0.7</v>
      </c>
      <c r="Y266" s="11">
        <v>0.7</v>
      </c>
      <c r="Z266" s="11">
        <v>0.8</v>
      </c>
      <c r="AA266" s="11">
        <v>0.9</v>
      </c>
      <c r="AB266" s="11">
        <v>1</v>
      </c>
      <c r="AC266" s="11">
        <v>1</v>
      </c>
      <c r="AD266" s="11">
        <v>1.1000000000000001</v>
      </c>
      <c r="AE266" s="11">
        <v>1.2</v>
      </c>
      <c r="AF266" s="11">
        <v>1.3</v>
      </c>
      <c r="AG266" s="11">
        <v>1.4</v>
      </c>
      <c r="AH266" s="11">
        <v>1.5</v>
      </c>
      <c r="AI266" s="11">
        <v>1.6</v>
      </c>
      <c r="AJ266" s="11">
        <v>1.7</v>
      </c>
      <c r="AK266" s="11">
        <v>1.8</v>
      </c>
      <c r="AL266" s="11">
        <v>2</v>
      </c>
      <c r="AM266" s="11">
        <v>2.2000000000000002</v>
      </c>
      <c r="AN266" s="11">
        <v>2.4</v>
      </c>
      <c r="AO266" s="11">
        <v>2.7</v>
      </c>
      <c r="AP266" s="11">
        <v>3.1</v>
      </c>
      <c r="AQ266" s="11">
        <v>3.4</v>
      </c>
      <c r="AR266" s="11">
        <v>3.8</v>
      </c>
    </row>
    <row r="267" spans="1:44" s="10" customFormat="1" x14ac:dyDescent="0.25">
      <c r="A267" s="32">
        <v>241</v>
      </c>
      <c r="B267" s="10" t="s">
        <v>1949</v>
      </c>
      <c r="C267" s="10" t="s">
        <v>824</v>
      </c>
      <c r="D267" s="11">
        <v>1.1000000000000001</v>
      </c>
      <c r="E267" s="11">
        <v>1</v>
      </c>
      <c r="F267" s="11">
        <v>0.8</v>
      </c>
      <c r="G267" s="11">
        <v>0.6</v>
      </c>
      <c r="H267" s="11">
        <v>0.6</v>
      </c>
      <c r="I267" s="11">
        <v>0.6</v>
      </c>
      <c r="J267" s="11">
        <v>0.7</v>
      </c>
      <c r="K267" s="11">
        <v>0.8</v>
      </c>
      <c r="L267" s="11">
        <v>0.8</v>
      </c>
      <c r="M267" s="11">
        <v>0.8</v>
      </c>
      <c r="N267" s="11">
        <v>0.8</v>
      </c>
      <c r="O267" s="11">
        <v>0.8</v>
      </c>
      <c r="P267" s="11">
        <v>0.8</v>
      </c>
      <c r="Q267" s="11">
        <v>0.9</v>
      </c>
      <c r="R267" s="11">
        <v>1.1000000000000001</v>
      </c>
      <c r="S267" s="11">
        <v>1.3</v>
      </c>
      <c r="T267" s="11">
        <v>1.5</v>
      </c>
      <c r="U267" s="11">
        <v>1.6</v>
      </c>
      <c r="V267" s="11">
        <v>1.6</v>
      </c>
      <c r="W267" s="11">
        <v>1.7</v>
      </c>
      <c r="X267" s="11">
        <v>1.7</v>
      </c>
      <c r="Y267" s="11">
        <v>1.9</v>
      </c>
      <c r="Z267" s="11">
        <v>2</v>
      </c>
      <c r="AA267" s="11">
        <v>2.2000000000000002</v>
      </c>
      <c r="AB267" s="11">
        <v>2.7</v>
      </c>
      <c r="AC267" s="11">
        <v>3</v>
      </c>
      <c r="AD267" s="11">
        <v>3.4</v>
      </c>
      <c r="AE267" s="11">
        <v>3.8</v>
      </c>
      <c r="AF267" s="11">
        <v>3.9</v>
      </c>
      <c r="AG267" s="11">
        <v>3.9</v>
      </c>
      <c r="AH267" s="11">
        <v>4.3</v>
      </c>
      <c r="AI267" s="11">
        <v>4.7</v>
      </c>
      <c r="AJ267" s="11">
        <v>5</v>
      </c>
      <c r="AK267" s="11">
        <v>5.3</v>
      </c>
      <c r="AL267" s="11">
        <v>5.2</v>
      </c>
      <c r="AM267" s="11">
        <v>6</v>
      </c>
      <c r="AN267" s="11">
        <v>6.4</v>
      </c>
      <c r="AO267" s="11">
        <v>7</v>
      </c>
      <c r="AP267" s="11">
        <v>7.7</v>
      </c>
      <c r="AQ267" s="11">
        <v>8.4</v>
      </c>
      <c r="AR267" s="11">
        <v>11.3</v>
      </c>
    </row>
    <row r="268" spans="1:44" s="10" customFormat="1" x14ac:dyDescent="0.25">
      <c r="A268" s="32">
        <v>242</v>
      </c>
      <c r="B268" s="10" t="s">
        <v>1950</v>
      </c>
      <c r="C268" s="10" t="s">
        <v>823</v>
      </c>
      <c r="D268" s="11">
        <v>0</v>
      </c>
      <c r="E268" s="11">
        <v>0</v>
      </c>
      <c r="F268" s="11">
        <v>0</v>
      </c>
      <c r="G268" s="11">
        <v>0</v>
      </c>
      <c r="H268" s="11">
        <v>0</v>
      </c>
      <c r="I268" s="11">
        <v>0</v>
      </c>
      <c r="J268" s="11">
        <v>0</v>
      </c>
      <c r="K268" s="11">
        <v>0</v>
      </c>
      <c r="L268" s="11">
        <v>0</v>
      </c>
      <c r="M268" s="11">
        <v>0</v>
      </c>
      <c r="N268" s="11">
        <v>0</v>
      </c>
      <c r="O268" s="11">
        <v>0</v>
      </c>
      <c r="P268" s="11">
        <v>0</v>
      </c>
      <c r="Q268" s="11">
        <v>0</v>
      </c>
      <c r="R268" s="11">
        <v>0</v>
      </c>
      <c r="S268" s="11">
        <v>0</v>
      </c>
      <c r="T268" s="11">
        <v>0</v>
      </c>
      <c r="U268" s="11">
        <v>0</v>
      </c>
      <c r="V268" s="11">
        <v>0.1</v>
      </c>
      <c r="W268" s="11">
        <v>0.1</v>
      </c>
      <c r="X268" s="11">
        <v>0.1</v>
      </c>
      <c r="Y268" s="11">
        <v>0.1</v>
      </c>
      <c r="Z268" s="11">
        <v>0.1</v>
      </c>
      <c r="AA268" s="11">
        <v>0.1</v>
      </c>
      <c r="AB268" s="11">
        <v>0.1</v>
      </c>
      <c r="AC268" s="11">
        <v>0.1</v>
      </c>
      <c r="AD268" s="11">
        <v>0.1</v>
      </c>
      <c r="AE268" s="11">
        <v>0.1</v>
      </c>
      <c r="AF268" s="11">
        <v>0.2</v>
      </c>
      <c r="AG268" s="11">
        <v>0.2</v>
      </c>
      <c r="AH268" s="11">
        <v>0.2</v>
      </c>
      <c r="AI268" s="11">
        <v>0.2</v>
      </c>
      <c r="AJ268" s="11">
        <v>0.2</v>
      </c>
      <c r="AK268" s="11">
        <v>0.2</v>
      </c>
      <c r="AL268" s="11">
        <v>0.3</v>
      </c>
      <c r="AM268" s="11">
        <v>0.3</v>
      </c>
      <c r="AN268" s="11">
        <v>0.3</v>
      </c>
      <c r="AO268" s="11">
        <v>0.3</v>
      </c>
      <c r="AP268" s="11">
        <v>0.4</v>
      </c>
      <c r="AQ268" s="11">
        <v>0.4</v>
      </c>
      <c r="AR268" s="11">
        <v>0.5</v>
      </c>
    </row>
    <row r="269" spans="1:44" s="10" customFormat="1" x14ac:dyDescent="0.25">
      <c r="A269" s="32">
        <v>243</v>
      </c>
      <c r="B269" s="10" t="s">
        <v>1951</v>
      </c>
      <c r="C269" s="10" t="s">
        <v>822</v>
      </c>
      <c r="D269" s="11">
        <v>0.3</v>
      </c>
      <c r="E269" s="11">
        <v>0.3</v>
      </c>
      <c r="F269" s="11">
        <v>0.3</v>
      </c>
      <c r="G269" s="11">
        <v>0.2</v>
      </c>
      <c r="H269" s="11">
        <v>0.2</v>
      </c>
      <c r="I269" s="11">
        <v>0.2</v>
      </c>
      <c r="J269" s="11">
        <v>0.2</v>
      </c>
      <c r="K269" s="11">
        <v>0.3</v>
      </c>
      <c r="L269" s="11">
        <v>0.3</v>
      </c>
      <c r="M269" s="11">
        <v>0.3</v>
      </c>
      <c r="N269" s="11">
        <v>0.4</v>
      </c>
      <c r="O269" s="11">
        <v>0.5</v>
      </c>
      <c r="P269" s="11">
        <v>1.3</v>
      </c>
      <c r="Q269" s="11">
        <v>2.7</v>
      </c>
      <c r="R269" s="11">
        <v>3</v>
      </c>
      <c r="S269" s="11">
        <v>3</v>
      </c>
      <c r="T269" s="11">
        <v>3</v>
      </c>
      <c r="U269" s="11">
        <v>2.8</v>
      </c>
      <c r="V269" s="11">
        <v>2.2000000000000002</v>
      </c>
      <c r="W269" s="11">
        <v>2.2999999999999998</v>
      </c>
      <c r="X269" s="11">
        <v>2.4</v>
      </c>
      <c r="Y269" s="11">
        <v>2.9</v>
      </c>
      <c r="Z269" s="11">
        <v>4.2</v>
      </c>
      <c r="AA269" s="11">
        <v>4.8</v>
      </c>
      <c r="AB269" s="11">
        <v>4.9000000000000004</v>
      </c>
      <c r="AC269" s="11">
        <v>4.8</v>
      </c>
      <c r="AD269" s="11">
        <v>4.8</v>
      </c>
      <c r="AE269" s="11">
        <v>4.7</v>
      </c>
      <c r="AF269" s="11">
        <v>5</v>
      </c>
      <c r="AG269" s="11">
        <v>5.0999999999999996</v>
      </c>
      <c r="AH269" s="11">
        <v>4.9000000000000004</v>
      </c>
      <c r="AI269" s="11">
        <v>5</v>
      </c>
      <c r="AJ269" s="11">
        <v>5.3</v>
      </c>
      <c r="AK269" s="11">
        <v>5.3</v>
      </c>
      <c r="AL269" s="11">
        <v>5.5</v>
      </c>
      <c r="AM269" s="11">
        <v>5.6</v>
      </c>
      <c r="AN269" s="11">
        <v>6.2</v>
      </c>
      <c r="AO269" s="11">
        <v>7</v>
      </c>
      <c r="AP269" s="11">
        <v>7.1</v>
      </c>
      <c r="AQ269" s="11">
        <v>8.6999999999999993</v>
      </c>
      <c r="AR269" s="11">
        <v>9.1999999999999993</v>
      </c>
    </row>
    <row r="270" spans="1:44" s="10" customFormat="1" x14ac:dyDescent="0.25">
      <c r="A270" s="32">
        <v>244</v>
      </c>
      <c r="B270" s="10" t="s">
        <v>1952</v>
      </c>
      <c r="C270" s="10" t="s">
        <v>122</v>
      </c>
      <c r="D270" s="11">
        <v>1.2</v>
      </c>
      <c r="E270" s="11">
        <v>1</v>
      </c>
      <c r="F270" s="11">
        <v>0.9</v>
      </c>
      <c r="G270" s="11">
        <v>0.7</v>
      </c>
      <c r="H270" s="11">
        <v>0.7</v>
      </c>
      <c r="I270" s="11">
        <v>0.7</v>
      </c>
      <c r="J270" s="11">
        <v>0.9</v>
      </c>
      <c r="K270" s="11">
        <v>0.9</v>
      </c>
      <c r="L270" s="11">
        <v>1</v>
      </c>
      <c r="M270" s="11">
        <v>0.8</v>
      </c>
      <c r="N270" s="11">
        <v>0.8</v>
      </c>
      <c r="O270" s="11">
        <v>0.7</v>
      </c>
      <c r="P270" s="11">
        <v>0.9</v>
      </c>
      <c r="Q270" s="11">
        <v>1.2</v>
      </c>
      <c r="R270" s="11">
        <v>1.5</v>
      </c>
      <c r="S270" s="11">
        <v>1.4</v>
      </c>
      <c r="T270" s="11">
        <v>1.5</v>
      </c>
      <c r="U270" s="11">
        <v>1.7</v>
      </c>
      <c r="V270" s="11">
        <v>1.7</v>
      </c>
      <c r="W270" s="11">
        <v>1.7</v>
      </c>
      <c r="X270" s="11">
        <v>1.4</v>
      </c>
      <c r="Y270" s="11">
        <v>1.2</v>
      </c>
      <c r="Z270" s="11">
        <v>1.4</v>
      </c>
      <c r="AA270" s="11">
        <v>1.3</v>
      </c>
      <c r="AB270" s="11">
        <v>1.2</v>
      </c>
      <c r="AC270" s="11">
        <v>1</v>
      </c>
      <c r="AD270" s="11">
        <v>0.9</v>
      </c>
      <c r="AE270" s="11">
        <v>0.9</v>
      </c>
      <c r="AF270" s="11">
        <v>0.8</v>
      </c>
      <c r="AG270" s="11">
        <v>0.8</v>
      </c>
      <c r="AH270" s="11">
        <v>0.6</v>
      </c>
      <c r="AI270" s="11">
        <v>0.6</v>
      </c>
      <c r="AJ270" s="11">
        <v>0.6</v>
      </c>
      <c r="AK270" s="11">
        <v>0.5</v>
      </c>
      <c r="AL270" s="11">
        <v>0.4</v>
      </c>
      <c r="AM270" s="11">
        <v>0.4</v>
      </c>
      <c r="AN270" s="11">
        <v>0.4</v>
      </c>
      <c r="AO270" s="11">
        <v>0.4</v>
      </c>
      <c r="AP270" s="11">
        <v>0.3</v>
      </c>
      <c r="AQ270" s="11">
        <v>0.3</v>
      </c>
      <c r="AR270" s="11">
        <v>0.3</v>
      </c>
    </row>
    <row r="271" spans="1:44" s="10" customFormat="1" x14ac:dyDescent="0.25">
      <c r="A271" s="32">
        <v>245</v>
      </c>
      <c r="B271" s="10" t="s">
        <v>1953</v>
      </c>
      <c r="C271" s="10" t="s">
        <v>821</v>
      </c>
      <c r="D271" s="11">
        <v>0.4</v>
      </c>
      <c r="E271" s="11">
        <v>0.4</v>
      </c>
      <c r="F271" s="11">
        <v>0.4</v>
      </c>
      <c r="G271" s="11">
        <v>0.3</v>
      </c>
      <c r="H271" s="11">
        <v>0.3</v>
      </c>
      <c r="I271" s="11">
        <v>0.3</v>
      </c>
      <c r="J271" s="11">
        <v>0.4</v>
      </c>
      <c r="K271" s="11">
        <v>0.4</v>
      </c>
      <c r="L271" s="11">
        <v>0.4</v>
      </c>
      <c r="M271" s="11">
        <v>0.4</v>
      </c>
      <c r="N271" s="11">
        <v>0.4</v>
      </c>
      <c r="O271" s="11">
        <v>0.4</v>
      </c>
      <c r="P271" s="11">
        <v>0.6</v>
      </c>
      <c r="Q271" s="11">
        <v>1.1000000000000001</v>
      </c>
      <c r="R271" s="11">
        <v>1.9</v>
      </c>
      <c r="S271" s="11">
        <v>2.7</v>
      </c>
      <c r="T271" s="11">
        <v>3.1</v>
      </c>
      <c r="U271" s="11">
        <v>3.1</v>
      </c>
      <c r="V271" s="11">
        <v>2.1</v>
      </c>
      <c r="W271" s="11">
        <v>2.5</v>
      </c>
      <c r="X271" s="11">
        <v>2.5</v>
      </c>
      <c r="Y271" s="11">
        <v>2.5</v>
      </c>
      <c r="Z271" s="11">
        <v>3.3</v>
      </c>
      <c r="AA271" s="11">
        <v>3.6</v>
      </c>
      <c r="AB271" s="11">
        <v>3.8</v>
      </c>
      <c r="AC271" s="11">
        <v>3.8</v>
      </c>
      <c r="AD271" s="11">
        <v>4</v>
      </c>
      <c r="AE271" s="11">
        <v>4.4000000000000004</v>
      </c>
      <c r="AF271" s="11">
        <v>4.9000000000000004</v>
      </c>
      <c r="AG271" s="11">
        <v>5.3</v>
      </c>
      <c r="AH271" s="11">
        <v>5.9</v>
      </c>
      <c r="AI271" s="11">
        <v>6.3</v>
      </c>
      <c r="AJ271" s="11">
        <v>6.8</v>
      </c>
      <c r="AK271" s="11">
        <v>7.3</v>
      </c>
      <c r="AL271" s="11">
        <v>7.8</v>
      </c>
      <c r="AM271" s="11">
        <v>8.6</v>
      </c>
      <c r="AN271" s="11">
        <v>9.6</v>
      </c>
      <c r="AO271" s="11">
        <v>10.6</v>
      </c>
      <c r="AP271" s="11">
        <v>11.6</v>
      </c>
      <c r="AQ271" s="11">
        <v>13.5</v>
      </c>
      <c r="AR271" s="11">
        <v>15.2</v>
      </c>
    </row>
    <row r="272" spans="1:44" s="10" customFormat="1" x14ac:dyDescent="0.25">
      <c r="A272" s="32">
        <v>246</v>
      </c>
      <c r="B272" s="10" t="s">
        <v>1954</v>
      </c>
      <c r="C272" s="10" t="s">
        <v>129</v>
      </c>
      <c r="D272" s="11">
        <v>0</v>
      </c>
      <c r="E272" s="11">
        <v>0</v>
      </c>
      <c r="F272" s="11">
        <v>0</v>
      </c>
      <c r="G272" s="11">
        <v>0</v>
      </c>
      <c r="H272" s="11">
        <v>0</v>
      </c>
      <c r="I272" s="11">
        <v>0</v>
      </c>
      <c r="J272" s="11">
        <v>0</v>
      </c>
      <c r="K272" s="11">
        <v>0</v>
      </c>
      <c r="L272" s="11">
        <v>0</v>
      </c>
      <c r="M272" s="11">
        <v>0</v>
      </c>
      <c r="N272" s="11">
        <v>0</v>
      </c>
      <c r="O272" s="11">
        <v>0</v>
      </c>
      <c r="P272" s="11">
        <v>0</v>
      </c>
      <c r="Q272" s="11">
        <v>0</v>
      </c>
      <c r="R272" s="11">
        <v>0</v>
      </c>
      <c r="S272" s="11">
        <v>0</v>
      </c>
      <c r="T272" s="11">
        <v>0</v>
      </c>
      <c r="U272" s="11">
        <v>0</v>
      </c>
      <c r="V272" s="11">
        <v>0</v>
      </c>
      <c r="W272" s="11">
        <v>0.1</v>
      </c>
      <c r="X272" s="11">
        <v>0.2</v>
      </c>
      <c r="Y272" s="11">
        <v>0.3</v>
      </c>
      <c r="Z272" s="11">
        <v>0.2</v>
      </c>
      <c r="AA272" s="11">
        <v>0.2</v>
      </c>
      <c r="AB272" s="11">
        <v>0.2</v>
      </c>
      <c r="AC272" s="11">
        <v>0.3</v>
      </c>
      <c r="AD272" s="11">
        <v>0.2</v>
      </c>
      <c r="AE272" s="11">
        <v>0.2</v>
      </c>
      <c r="AF272" s="11">
        <v>0.2</v>
      </c>
      <c r="AG272" s="11">
        <v>0.2</v>
      </c>
      <c r="AH272" s="11">
        <v>0.2</v>
      </c>
      <c r="AI272" s="11">
        <v>0.2</v>
      </c>
      <c r="AJ272" s="11">
        <v>0.3</v>
      </c>
      <c r="AK272" s="11">
        <v>0.3</v>
      </c>
      <c r="AL272" s="11">
        <v>0.4</v>
      </c>
      <c r="AM272" s="11">
        <v>0.4</v>
      </c>
      <c r="AN272" s="11">
        <v>0.4</v>
      </c>
      <c r="AO272" s="11">
        <v>0.3</v>
      </c>
      <c r="AP272" s="11">
        <v>0.4</v>
      </c>
      <c r="AQ272" s="11">
        <v>0.4</v>
      </c>
      <c r="AR272" s="11">
        <v>0.4</v>
      </c>
    </row>
    <row r="273" spans="1:44" s="10" customFormat="1" x14ac:dyDescent="0.25">
      <c r="A273" s="32">
        <v>247</v>
      </c>
      <c r="B273" s="10" t="s">
        <v>1955</v>
      </c>
      <c r="C273" s="10" t="s">
        <v>820</v>
      </c>
      <c r="D273" s="11">
        <v>0.8</v>
      </c>
      <c r="E273" s="11">
        <v>0.8</v>
      </c>
      <c r="F273" s="11">
        <v>0.8</v>
      </c>
      <c r="G273" s="11">
        <v>0.7</v>
      </c>
      <c r="H273" s="11">
        <v>0.8</v>
      </c>
      <c r="I273" s="11">
        <v>0.9</v>
      </c>
      <c r="J273" s="11">
        <v>1</v>
      </c>
      <c r="K273" s="11">
        <v>1.1000000000000001</v>
      </c>
      <c r="L273" s="11">
        <v>1.2</v>
      </c>
      <c r="M273" s="11">
        <v>1.2</v>
      </c>
      <c r="N273" s="11">
        <v>1.3</v>
      </c>
      <c r="O273" s="11">
        <v>1.3</v>
      </c>
      <c r="P273" s="11">
        <v>1.8</v>
      </c>
      <c r="Q273" s="11">
        <v>3.4</v>
      </c>
      <c r="R273" s="11">
        <v>6.2</v>
      </c>
      <c r="S273" s="11">
        <v>9</v>
      </c>
      <c r="T273" s="11">
        <v>10.4</v>
      </c>
      <c r="U273" s="11">
        <v>11.2</v>
      </c>
      <c r="V273" s="11">
        <v>11.1</v>
      </c>
      <c r="W273" s="11">
        <v>10.1</v>
      </c>
      <c r="X273" s="11">
        <v>9.3000000000000007</v>
      </c>
      <c r="Y273" s="11">
        <v>8.6</v>
      </c>
      <c r="Z273" s="11">
        <v>9.4</v>
      </c>
      <c r="AA273" s="11">
        <v>10.4</v>
      </c>
      <c r="AB273" s="11">
        <v>11.4</v>
      </c>
      <c r="AC273" s="11">
        <v>12.3</v>
      </c>
      <c r="AD273" s="11">
        <v>13.1</v>
      </c>
      <c r="AE273" s="11">
        <v>14.5</v>
      </c>
      <c r="AF273" s="11">
        <v>15.7</v>
      </c>
      <c r="AG273" s="11">
        <v>16.5</v>
      </c>
      <c r="AH273" s="11">
        <v>17.600000000000001</v>
      </c>
      <c r="AI273" s="11">
        <v>18.600000000000001</v>
      </c>
      <c r="AJ273" s="11">
        <v>19.7</v>
      </c>
      <c r="AK273" s="11">
        <v>21.1</v>
      </c>
      <c r="AL273" s="11">
        <v>22.5</v>
      </c>
      <c r="AM273" s="11">
        <v>23.7</v>
      </c>
      <c r="AN273" s="11">
        <v>24.9</v>
      </c>
      <c r="AO273" s="11">
        <v>26.5</v>
      </c>
      <c r="AP273" s="11">
        <v>28.4</v>
      </c>
      <c r="AQ273" s="11">
        <v>30.8</v>
      </c>
      <c r="AR273" s="11">
        <v>33.200000000000003</v>
      </c>
    </row>
    <row r="274" spans="1:44" s="10" customFormat="1" x14ac:dyDescent="0.25">
      <c r="A274" s="32">
        <v>248</v>
      </c>
      <c r="B274" s="10" t="s">
        <v>1956</v>
      </c>
      <c r="C274" s="10" t="s">
        <v>819</v>
      </c>
      <c r="D274" s="11">
        <v>94.6</v>
      </c>
      <c r="E274" s="11">
        <v>82.7</v>
      </c>
      <c r="F274" s="11">
        <v>68.900000000000006</v>
      </c>
      <c r="G274" s="11">
        <v>52.2</v>
      </c>
      <c r="H274" s="11">
        <v>50.5</v>
      </c>
      <c r="I274" s="11">
        <v>60.1</v>
      </c>
      <c r="J274" s="11">
        <v>67.099999999999994</v>
      </c>
      <c r="K274" s="11">
        <v>77.400000000000006</v>
      </c>
      <c r="L274" s="11">
        <v>85.1</v>
      </c>
      <c r="M274" s="11">
        <v>79.400000000000006</v>
      </c>
      <c r="N274" s="11">
        <v>85.4</v>
      </c>
      <c r="O274" s="11">
        <v>94.5</v>
      </c>
      <c r="P274" s="11">
        <v>118.9</v>
      </c>
      <c r="Q274" s="11">
        <v>151.19999999999999</v>
      </c>
      <c r="R274" s="11">
        <v>183.4</v>
      </c>
      <c r="S274" s="11">
        <v>200.6</v>
      </c>
      <c r="T274" s="11">
        <v>201.7</v>
      </c>
      <c r="U274" s="11">
        <v>200</v>
      </c>
      <c r="V274" s="11">
        <v>223</v>
      </c>
      <c r="W274" s="11">
        <v>247.2</v>
      </c>
      <c r="X274" s="11">
        <v>245.1</v>
      </c>
      <c r="Y274" s="11">
        <v>271.2</v>
      </c>
      <c r="Z274" s="11">
        <v>313.39999999999998</v>
      </c>
      <c r="AA274" s="11">
        <v>329.9</v>
      </c>
      <c r="AB274" s="11">
        <v>348.3</v>
      </c>
      <c r="AC274" s="11">
        <v>346.8</v>
      </c>
      <c r="AD274" s="11">
        <v>378.9</v>
      </c>
      <c r="AE274" s="11">
        <v>399</v>
      </c>
      <c r="AF274" s="11">
        <v>419.7</v>
      </c>
      <c r="AG274" s="11">
        <v>423.4</v>
      </c>
      <c r="AH274" s="11">
        <v>459.8</v>
      </c>
      <c r="AI274" s="11">
        <v>476.3</v>
      </c>
      <c r="AJ274" s="11">
        <v>491.9</v>
      </c>
      <c r="AK274" s="11">
        <v>529</v>
      </c>
      <c r="AL274" s="11">
        <v>558.1</v>
      </c>
      <c r="AM274" s="11">
        <v>600</v>
      </c>
      <c r="AN274" s="11">
        <v>652</v>
      </c>
      <c r="AO274" s="11">
        <v>716.3</v>
      </c>
      <c r="AP274" s="11">
        <v>755.9</v>
      </c>
      <c r="AQ274" s="11">
        <v>826.7</v>
      </c>
      <c r="AR274" s="11">
        <v>891.8</v>
      </c>
    </row>
    <row r="275" spans="1:44" s="8" customFormat="1" x14ac:dyDescent="0.25">
      <c r="A275" s="35">
        <v>249</v>
      </c>
      <c r="B275" s="8" t="s">
        <v>319</v>
      </c>
      <c r="C275" s="8" t="s">
        <v>318</v>
      </c>
      <c r="D275" s="9">
        <v>85.3</v>
      </c>
      <c r="E275" s="9">
        <v>76.5</v>
      </c>
      <c r="F275" s="9">
        <v>65.599999999999994</v>
      </c>
      <c r="G275" s="9">
        <v>50.3</v>
      </c>
      <c r="H275" s="9">
        <v>47.2</v>
      </c>
      <c r="I275" s="9">
        <v>54.1</v>
      </c>
      <c r="J275" s="9">
        <v>60.8</v>
      </c>
      <c r="K275" s="9">
        <v>69.2</v>
      </c>
      <c r="L275" s="9">
        <v>74.7</v>
      </c>
      <c r="M275" s="9">
        <v>69.099999999999994</v>
      </c>
      <c r="N275" s="9">
        <v>73.599999999999994</v>
      </c>
      <c r="O275" s="9">
        <v>79.400000000000006</v>
      </c>
      <c r="P275" s="9">
        <v>97.9</v>
      </c>
      <c r="Q275" s="9">
        <v>126.7</v>
      </c>
      <c r="R275" s="9">
        <v>156.19999999999999</v>
      </c>
      <c r="S275" s="9">
        <v>169.7</v>
      </c>
      <c r="T275" s="9">
        <v>175.8</v>
      </c>
      <c r="U275" s="9">
        <v>182.7</v>
      </c>
      <c r="V275" s="9">
        <v>194.6</v>
      </c>
      <c r="W275" s="9">
        <v>213.7</v>
      </c>
      <c r="X275" s="9">
        <v>211.2</v>
      </c>
      <c r="Y275" s="9">
        <v>233.9</v>
      </c>
      <c r="Z275" s="9">
        <v>264.5</v>
      </c>
      <c r="AA275" s="9">
        <v>282.7</v>
      </c>
      <c r="AB275" s="9">
        <v>299.60000000000002</v>
      </c>
      <c r="AC275" s="9">
        <v>302.60000000000002</v>
      </c>
      <c r="AD275" s="9">
        <v>324.60000000000002</v>
      </c>
      <c r="AE275" s="9">
        <v>348.4</v>
      </c>
      <c r="AF275" s="9">
        <v>368.5</v>
      </c>
      <c r="AG275" s="9">
        <v>379.5</v>
      </c>
      <c r="AH275" s="9">
        <v>403.2</v>
      </c>
      <c r="AI275" s="9">
        <v>422.5</v>
      </c>
      <c r="AJ275" s="9">
        <v>441.1</v>
      </c>
      <c r="AK275" s="9">
        <v>469.1</v>
      </c>
      <c r="AL275" s="9">
        <v>492.8</v>
      </c>
      <c r="AM275" s="9">
        <v>528.4</v>
      </c>
      <c r="AN275" s="9">
        <v>570.79999999999995</v>
      </c>
      <c r="AO275" s="9">
        <v>620.6</v>
      </c>
      <c r="AP275" s="9">
        <v>665.7</v>
      </c>
      <c r="AQ275" s="9">
        <v>730.7</v>
      </c>
      <c r="AR275" s="9">
        <v>800.3</v>
      </c>
    </row>
    <row r="276" spans="1:44" s="10" customFormat="1" x14ac:dyDescent="0.25">
      <c r="A276" s="32">
        <v>250</v>
      </c>
      <c r="B276" s="10" t="s">
        <v>818</v>
      </c>
      <c r="C276" s="10" t="s">
        <v>817</v>
      </c>
      <c r="D276" s="11">
        <v>5.8</v>
      </c>
      <c r="E276" s="11">
        <v>5.3</v>
      </c>
      <c r="F276" s="11">
        <v>4.5999999999999996</v>
      </c>
      <c r="G276" s="11">
        <v>3.8</v>
      </c>
      <c r="H276" s="11">
        <v>3.3</v>
      </c>
      <c r="I276" s="11">
        <v>3.1</v>
      </c>
      <c r="J276" s="11">
        <v>3.6</v>
      </c>
      <c r="K276" s="11">
        <v>3.8</v>
      </c>
      <c r="L276" s="11">
        <v>4.0999999999999996</v>
      </c>
      <c r="M276" s="11">
        <v>4.2</v>
      </c>
      <c r="N276" s="11">
        <v>4.3</v>
      </c>
      <c r="O276" s="11">
        <v>4.5999999999999996</v>
      </c>
      <c r="P276" s="11">
        <v>6.1</v>
      </c>
      <c r="Q276" s="11">
        <v>8.8000000000000007</v>
      </c>
      <c r="R276" s="11">
        <v>11</v>
      </c>
      <c r="S276" s="11">
        <v>12.2</v>
      </c>
      <c r="T276" s="11">
        <v>13.1</v>
      </c>
      <c r="U276" s="11">
        <v>12.1</v>
      </c>
      <c r="V276" s="11">
        <v>11.5</v>
      </c>
      <c r="W276" s="11">
        <v>13</v>
      </c>
      <c r="X276" s="11">
        <v>13.8</v>
      </c>
      <c r="Y276" s="11">
        <v>15.7</v>
      </c>
      <c r="Z276" s="11">
        <v>19</v>
      </c>
      <c r="AA276" s="11">
        <v>21.4</v>
      </c>
      <c r="AB276" s="11">
        <v>23.3</v>
      </c>
      <c r="AC276" s="11">
        <v>24.7</v>
      </c>
      <c r="AD276" s="11">
        <v>25.9</v>
      </c>
      <c r="AE276" s="11">
        <v>27.5</v>
      </c>
      <c r="AF276" s="11">
        <v>29.7</v>
      </c>
      <c r="AG276" s="11">
        <v>31.6</v>
      </c>
      <c r="AH276" s="11">
        <v>33.700000000000003</v>
      </c>
      <c r="AI276" s="11">
        <v>36.200000000000003</v>
      </c>
      <c r="AJ276" s="11">
        <v>38.799999999999997</v>
      </c>
      <c r="AK276" s="11">
        <v>40.9</v>
      </c>
      <c r="AL276" s="11">
        <v>42.8</v>
      </c>
      <c r="AM276" s="11">
        <v>45.6</v>
      </c>
      <c r="AN276" s="11">
        <v>48.6</v>
      </c>
      <c r="AO276" s="11">
        <v>52.5</v>
      </c>
      <c r="AP276" s="11">
        <v>56.2</v>
      </c>
      <c r="AQ276" s="11">
        <v>65.900000000000006</v>
      </c>
      <c r="AR276" s="11">
        <v>74.099999999999994</v>
      </c>
    </row>
    <row r="277" spans="1:44" s="10" customFormat="1" x14ac:dyDescent="0.25">
      <c r="A277" s="32">
        <v>251</v>
      </c>
      <c r="B277" s="10" t="s">
        <v>1957</v>
      </c>
      <c r="C277" s="10" t="s">
        <v>816</v>
      </c>
      <c r="D277" s="11">
        <v>2.8</v>
      </c>
      <c r="E277" s="11">
        <v>2.4</v>
      </c>
      <c r="F277" s="11">
        <v>2.1</v>
      </c>
      <c r="G277" s="11">
        <v>1.7</v>
      </c>
      <c r="H277" s="11">
        <v>1.3</v>
      </c>
      <c r="I277" s="11">
        <v>1.1000000000000001</v>
      </c>
      <c r="J277" s="11">
        <v>1.1000000000000001</v>
      </c>
      <c r="K277" s="11">
        <v>1.2</v>
      </c>
      <c r="L277" s="11">
        <v>1.3</v>
      </c>
      <c r="M277" s="11">
        <v>1.5</v>
      </c>
      <c r="N277" s="11">
        <v>1.5</v>
      </c>
      <c r="O277" s="11">
        <v>1.6</v>
      </c>
      <c r="P277" s="11">
        <v>1.7</v>
      </c>
      <c r="Q277" s="11">
        <v>2.1</v>
      </c>
      <c r="R277" s="11">
        <v>2.4</v>
      </c>
      <c r="S277" s="11">
        <v>2.7</v>
      </c>
      <c r="T277" s="11">
        <v>2.9</v>
      </c>
      <c r="U277" s="11">
        <v>2.9</v>
      </c>
      <c r="V277" s="11">
        <v>2.8</v>
      </c>
      <c r="W277" s="11">
        <v>3</v>
      </c>
      <c r="X277" s="11">
        <v>3.4</v>
      </c>
      <c r="Y277" s="11">
        <v>4</v>
      </c>
      <c r="Z277" s="11">
        <v>4.5999999999999996</v>
      </c>
      <c r="AA277" s="11">
        <v>5.6</v>
      </c>
      <c r="AB277" s="11">
        <v>6.7</v>
      </c>
      <c r="AC277" s="11">
        <v>7.6</v>
      </c>
      <c r="AD277" s="11">
        <v>8</v>
      </c>
      <c r="AE277" s="11">
        <v>8.1999999999999993</v>
      </c>
      <c r="AF277" s="11">
        <v>8.6</v>
      </c>
      <c r="AG277" s="11">
        <v>9.1999999999999993</v>
      </c>
      <c r="AH277" s="11">
        <v>10.1</v>
      </c>
      <c r="AI277" s="11">
        <v>11</v>
      </c>
      <c r="AJ277" s="11">
        <v>11.7</v>
      </c>
      <c r="AK277" s="11">
        <v>12.5</v>
      </c>
      <c r="AL277" s="11">
        <v>12.9</v>
      </c>
      <c r="AM277" s="11">
        <v>13.1</v>
      </c>
      <c r="AN277" s="11">
        <v>13.4</v>
      </c>
      <c r="AO277" s="11">
        <v>13.9</v>
      </c>
      <c r="AP277" s="11">
        <v>14.4</v>
      </c>
      <c r="AQ277" s="11">
        <v>14.1</v>
      </c>
      <c r="AR277" s="11">
        <v>14.4</v>
      </c>
    </row>
    <row r="278" spans="1:44" s="10" customFormat="1" x14ac:dyDescent="0.25">
      <c r="A278" s="32">
        <v>252</v>
      </c>
      <c r="B278" s="10" t="s">
        <v>1958</v>
      </c>
      <c r="C278" s="10" t="s">
        <v>815</v>
      </c>
      <c r="D278" s="11">
        <v>0.9</v>
      </c>
      <c r="E278" s="11">
        <v>0.8</v>
      </c>
      <c r="F278" s="11">
        <v>0.6</v>
      </c>
      <c r="G278" s="11">
        <v>0.5</v>
      </c>
      <c r="H278" s="11">
        <v>0.4</v>
      </c>
      <c r="I278" s="11">
        <v>0.4</v>
      </c>
      <c r="J278" s="11">
        <v>0.5</v>
      </c>
      <c r="K278" s="11">
        <v>0.5</v>
      </c>
      <c r="L278" s="11">
        <v>0.6</v>
      </c>
      <c r="M278" s="11">
        <v>0.5</v>
      </c>
      <c r="N278" s="11">
        <v>0.5</v>
      </c>
      <c r="O278" s="11">
        <v>0.6</v>
      </c>
      <c r="P278" s="11">
        <v>0.6</v>
      </c>
      <c r="Q278" s="11">
        <v>0.6</v>
      </c>
      <c r="R278" s="11">
        <v>0.7</v>
      </c>
      <c r="S278" s="11">
        <v>0.7</v>
      </c>
      <c r="T278" s="11">
        <v>0.8</v>
      </c>
      <c r="U278" s="11">
        <v>1</v>
      </c>
      <c r="V278" s="11">
        <v>1.1000000000000001</v>
      </c>
      <c r="W278" s="11">
        <v>1.1000000000000001</v>
      </c>
      <c r="X278" s="11">
        <v>1.1000000000000001</v>
      </c>
      <c r="Y278" s="11">
        <v>1.2</v>
      </c>
      <c r="Z278" s="11">
        <v>1.3</v>
      </c>
      <c r="AA278" s="11">
        <v>1.4</v>
      </c>
      <c r="AB278" s="11">
        <v>1.9</v>
      </c>
      <c r="AC278" s="11">
        <v>2.1</v>
      </c>
      <c r="AD278" s="11">
        <v>2.4</v>
      </c>
      <c r="AE278" s="11">
        <v>2.7</v>
      </c>
      <c r="AF278" s="11">
        <v>2.7</v>
      </c>
      <c r="AG278" s="11">
        <v>2.7</v>
      </c>
      <c r="AH278" s="11">
        <v>2.9</v>
      </c>
      <c r="AI278" s="11">
        <v>3.3</v>
      </c>
      <c r="AJ278" s="11">
        <v>3.4</v>
      </c>
      <c r="AK278" s="11">
        <v>3.6</v>
      </c>
      <c r="AL278" s="11">
        <v>3.4</v>
      </c>
      <c r="AM278" s="11">
        <v>4.0999999999999996</v>
      </c>
      <c r="AN278" s="11">
        <v>4.3</v>
      </c>
      <c r="AO278" s="11">
        <v>4.7</v>
      </c>
      <c r="AP278" s="11">
        <v>5.3</v>
      </c>
      <c r="AQ278" s="11">
        <v>5.6</v>
      </c>
      <c r="AR278" s="11">
        <v>7.6</v>
      </c>
    </row>
    <row r="279" spans="1:44" s="10" customFormat="1" x14ac:dyDescent="0.25">
      <c r="A279" s="32">
        <v>253</v>
      </c>
      <c r="B279" s="10" t="s">
        <v>1959</v>
      </c>
      <c r="C279" s="10" t="s">
        <v>814</v>
      </c>
      <c r="D279" s="11">
        <v>0.6</v>
      </c>
      <c r="E279" s="11">
        <v>0.6</v>
      </c>
      <c r="F279" s="11">
        <v>0.6</v>
      </c>
      <c r="G279" s="11">
        <v>0.6</v>
      </c>
      <c r="H279" s="11">
        <v>0.6</v>
      </c>
      <c r="I279" s="11">
        <v>0.6</v>
      </c>
      <c r="J279" s="11">
        <v>0.7</v>
      </c>
      <c r="K279" s="11">
        <v>0.8</v>
      </c>
      <c r="L279" s="11">
        <v>0.9</v>
      </c>
      <c r="M279" s="11">
        <v>1</v>
      </c>
      <c r="N279" s="11">
        <v>1</v>
      </c>
      <c r="O279" s="11">
        <v>1.3</v>
      </c>
      <c r="P279" s="11">
        <v>2.2000000000000002</v>
      </c>
      <c r="Q279" s="11">
        <v>3.8</v>
      </c>
      <c r="R279" s="11">
        <v>4.5</v>
      </c>
      <c r="S279" s="11">
        <v>4.7</v>
      </c>
      <c r="T279" s="11">
        <v>4.9000000000000004</v>
      </c>
      <c r="U279" s="11">
        <v>4.8</v>
      </c>
      <c r="V279" s="11">
        <v>4.5</v>
      </c>
      <c r="W279" s="11">
        <v>5</v>
      </c>
      <c r="X279" s="11">
        <v>5.5</v>
      </c>
      <c r="Y279" s="11">
        <v>6.4</v>
      </c>
      <c r="Z279" s="11">
        <v>8.1999999999999993</v>
      </c>
      <c r="AA279" s="11">
        <v>9.3000000000000007</v>
      </c>
      <c r="AB279" s="11">
        <v>9.6999999999999993</v>
      </c>
      <c r="AC279" s="11">
        <v>10</v>
      </c>
      <c r="AD279" s="11">
        <v>10.5</v>
      </c>
      <c r="AE279" s="11">
        <v>11.3</v>
      </c>
      <c r="AF279" s="11">
        <v>12.7</v>
      </c>
      <c r="AG279" s="11">
        <v>13.6</v>
      </c>
      <c r="AH279" s="11">
        <v>14.2</v>
      </c>
      <c r="AI279" s="11">
        <v>15.1</v>
      </c>
      <c r="AJ279" s="11">
        <v>16.3</v>
      </c>
      <c r="AK279" s="11">
        <v>16.899999999999999</v>
      </c>
      <c r="AL279" s="11">
        <v>18</v>
      </c>
      <c r="AM279" s="11">
        <v>19.3</v>
      </c>
      <c r="AN279" s="11">
        <v>20.8</v>
      </c>
      <c r="AO279" s="11">
        <v>22.7</v>
      </c>
      <c r="AP279" s="11">
        <v>24.5</v>
      </c>
      <c r="AQ279" s="11">
        <v>32.200000000000003</v>
      </c>
      <c r="AR279" s="11">
        <v>36.5</v>
      </c>
    </row>
    <row r="280" spans="1:44" s="10" customFormat="1" x14ac:dyDescent="0.25">
      <c r="A280" s="32">
        <v>254</v>
      </c>
      <c r="B280" s="10" t="s">
        <v>1952</v>
      </c>
      <c r="C280" s="10" t="s">
        <v>122</v>
      </c>
      <c r="D280" s="11">
        <v>1.2</v>
      </c>
      <c r="E280" s="11">
        <v>1</v>
      </c>
      <c r="F280" s="11">
        <v>0.9</v>
      </c>
      <c r="G280" s="11">
        <v>0.7</v>
      </c>
      <c r="H280" s="11">
        <v>0.7</v>
      </c>
      <c r="I280" s="11">
        <v>0.7</v>
      </c>
      <c r="J280" s="11">
        <v>0.9</v>
      </c>
      <c r="K280" s="11">
        <v>0.9</v>
      </c>
      <c r="L280" s="11">
        <v>1</v>
      </c>
      <c r="M280" s="11">
        <v>0.8</v>
      </c>
      <c r="N280" s="11">
        <v>0.8</v>
      </c>
      <c r="O280" s="11">
        <v>0.7</v>
      </c>
      <c r="P280" s="11">
        <v>0.9</v>
      </c>
      <c r="Q280" s="11">
        <v>1.2</v>
      </c>
      <c r="R280" s="11">
        <v>1.5</v>
      </c>
      <c r="S280" s="11">
        <v>1.4</v>
      </c>
      <c r="T280" s="11">
        <v>1.5</v>
      </c>
      <c r="U280" s="11">
        <v>1.7</v>
      </c>
      <c r="V280" s="11">
        <v>1.7</v>
      </c>
      <c r="W280" s="11">
        <v>1.7</v>
      </c>
      <c r="X280" s="11">
        <v>1.4</v>
      </c>
      <c r="Y280" s="11">
        <v>1.2</v>
      </c>
      <c r="Z280" s="11">
        <v>1.4</v>
      </c>
      <c r="AA280" s="11">
        <v>1.3</v>
      </c>
      <c r="AB280" s="11">
        <v>1.2</v>
      </c>
      <c r="AC280" s="11">
        <v>1</v>
      </c>
      <c r="AD280" s="11">
        <v>0.9</v>
      </c>
      <c r="AE280" s="11">
        <v>0.9</v>
      </c>
      <c r="AF280" s="11">
        <v>0.8</v>
      </c>
      <c r="AG280" s="11">
        <v>0.8</v>
      </c>
      <c r="AH280" s="11">
        <v>0.6</v>
      </c>
      <c r="AI280" s="11">
        <v>0.6</v>
      </c>
      <c r="AJ280" s="11">
        <v>0.6</v>
      </c>
      <c r="AK280" s="11">
        <v>0.5</v>
      </c>
      <c r="AL280" s="11">
        <v>0.4</v>
      </c>
      <c r="AM280" s="11">
        <v>0.4</v>
      </c>
      <c r="AN280" s="11">
        <v>0.4</v>
      </c>
      <c r="AO280" s="11">
        <v>0.4</v>
      </c>
      <c r="AP280" s="11">
        <v>0.3</v>
      </c>
      <c r="AQ280" s="11">
        <v>0.3</v>
      </c>
      <c r="AR280" s="11">
        <v>0.3</v>
      </c>
    </row>
    <row r="281" spans="1:44" s="10" customFormat="1" x14ac:dyDescent="0.25">
      <c r="A281" s="32">
        <v>255</v>
      </c>
      <c r="B281" s="10" t="s">
        <v>1960</v>
      </c>
      <c r="C281" s="10" t="s">
        <v>123</v>
      </c>
      <c r="D281" s="11">
        <v>0.3</v>
      </c>
      <c r="E281" s="11">
        <v>0.2</v>
      </c>
      <c r="F281" s="11">
        <v>0.2</v>
      </c>
      <c r="G281" s="11">
        <v>0.2</v>
      </c>
      <c r="H281" s="11">
        <v>0.2</v>
      </c>
      <c r="I281" s="11">
        <v>0.2</v>
      </c>
      <c r="J281" s="11">
        <v>0.2</v>
      </c>
      <c r="K281" s="11">
        <v>0.2</v>
      </c>
      <c r="L281" s="11">
        <v>0.3</v>
      </c>
      <c r="M281" s="11">
        <v>0.2</v>
      </c>
      <c r="N281" s="11">
        <v>0.3</v>
      </c>
      <c r="O281" s="11">
        <v>0.3</v>
      </c>
      <c r="P281" s="11">
        <v>0.5</v>
      </c>
      <c r="Q281" s="11">
        <v>0.9</v>
      </c>
      <c r="R281" s="11">
        <v>1.7</v>
      </c>
      <c r="S281" s="11">
        <v>2.4</v>
      </c>
      <c r="T281" s="11">
        <v>2.8</v>
      </c>
      <c r="U281" s="11">
        <v>1.3</v>
      </c>
      <c r="V281" s="11">
        <v>1</v>
      </c>
      <c r="W281" s="11">
        <v>1</v>
      </c>
      <c r="X281" s="11">
        <v>1</v>
      </c>
      <c r="Y281" s="11">
        <v>1.1000000000000001</v>
      </c>
      <c r="Z281" s="11">
        <v>1.6</v>
      </c>
      <c r="AA281" s="11">
        <v>1.8</v>
      </c>
      <c r="AB281" s="11">
        <v>1.7</v>
      </c>
      <c r="AC281" s="11">
        <v>1.5</v>
      </c>
      <c r="AD281" s="11">
        <v>1.3</v>
      </c>
      <c r="AE281" s="11">
        <v>1.2</v>
      </c>
      <c r="AF281" s="11">
        <v>1.2</v>
      </c>
      <c r="AG281" s="11">
        <v>1.2</v>
      </c>
      <c r="AH281" s="11">
        <v>1.2</v>
      </c>
      <c r="AI281" s="11">
        <v>1.2</v>
      </c>
      <c r="AJ281" s="11">
        <v>1.3</v>
      </c>
      <c r="AK281" s="11">
        <v>1.3</v>
      </c>
      <c r="AL281" s="11">
        <v>1.4</v>
      </c>
      <c r="AM281" s="11">
        <v>1.4</v>
      </c>
      <c r="AN281" s="11">
        <v>1.5</v>
      </c>
      <c r="AO281" s="11">
        <v>1.8</v>
      </c>
      <c r="AP281" s="11">
        <v>1.9</v>
      </c>
      <c r="AQ281" s="11">
        <v>2</v>
      </c>
      <c r="AR281" s="11">
        <v>2.1</v>
      </c>
    </row>
    <row r="282" spans="1:44" s="10" customFormat="1" x14ac:dyDescent="0.25">
      <c r="A282" s="32">
        <v>256</v>
      </c>
      <c r="B282" s="10" t="s">
        <v>1961</v>
      </c>
      <c r="C282" s="10" t="s">
        <v>124</v>
      </c>
      <c r="D282" s="11">
        <v>0</v>
      </c>
      <c r="E282" s="11">
        <v>0</v>
      </c>
      <c r="F282" s="11">
        <v>0</v>
      </c>
      <c r="G282" s="11">
        <v>0</v>
      </c>
      <c r="H282" s="11">
        <v>0</v>
      </c>
      <c r="I282" s="11">
        <v>0</v>
      </c>
      <c r="J282" s="11">
        <v>0</v>
      </c>
      <c r="K282" s="11">
        <v>0</v>
      </c>
      <c r="L282" s="11">
        <v>0</v>
      </c>
      <c r="M282" s="11">
        <v>0</v>
      </c>
      <c r="N282" s="11">
        <v>0</v>
      </c>
      <c r="O282" s="11">
        <v>0</v>
      </c>
      <c r="P282" s="11">
        <v>0</v>
      </c>
      <c r="Q282" s="11">
        <v>0</v>
      </c>
      <c r="R282" s="11">
        <v>0</v>
      </c>
      <c r="S282" s="11">
        <v>0</v>
      </c>
      <c r="T282" s="11">
        <v>0</v>
      </c>
      <c r="U282" s="11">
        <v>0</v>
      </c>
      <c r="V282" s="11">
        <v>0</v>
      </c>
      <c r="W282" s="11">
        <v>0</v>
      </c>
      <c r="X282" s="11">
        <v>0</v>
      </c>
      <c r="Y282" s="11">
        <v>0</v>
      </c>
      <c r="Z282" s="11">
        <v>0</v>
      </c>
      <c r="AA282" s="11">
        <v>0</v>
      </c>
      <c r="AB282" s="11">
        <v>0</v>
      </c>
      <c r="AC282" s="11">
        <v>0</v>
      </c>
      <c r="AD282" s="11">
        <v>0</v>
      </c>
      <c r="AE282" s="11">
        <v>0</v>
      </c>
      <c r="AF282" s="11">
        <v>0</v>
      </c>
      <c r="AG282" s="11">
        <v>0</v>
      </c>
      <c r="AH282" s="11">
        <v>0.1</v>
      </c>
      <c r="AI282" s="11">
        <v>0</v>
      </c>
      <c r="AJ282" s="11">
        <v>0.1</v>
      </c>
      <c r="AK282" s="11">
        <v>0.1</v>
      </c>
      <c r="AL282" s="11">
        <v>0.1</v>
      </c>
      <c r="AM282" s="11">
        <v>0.1</v>
      </c>
      <c r="AN282" s="11">
        <v>0.1</v>
      </c>
      <c r="AO282" s="11">
        <v>0.2</v>
      </c>
      <c r="AP282" s="11">
        <v>0.2</v>
      </c>
      <c r="AQ282" s="11">
        <v>0.2</v>
      </c>
      <c r="AR282" s="11">
        <v>0.2</v>
      </c>
    </row>
    <row r="283" spans="1:44" s="10" customFormat="1" x14ac:dyDescent="0.25">
      <c r="A283" s="32">
        <v>257</v>
      </c>
      <c r="B283" s="10" t="s">
        <v>1962</v>
      </c>
      <c r="C283" s="10" t="s">
        <v>125</v>
      </c>
      <c r="D283" s="11">
        <v>0.2</v>
      </c>
      <c r="E283" s="11">
        <v>0.2</v>
      </c>
      <c r="F283" s="11">
        <v>0.2</v>
      </c>
      <c r="G283" s="11">
        <v>0.1</v>
      </c>
      <c r="H283" s="11">
        <v>0.1</v>
      </c>
      <c r="I283" s="11">
        <v>0.1</v>
      </c>
      <c r="J283" s="11">
        <v>0.1</v>
      </c>
      <c r="K283" s="11">
        <v>0.1</v>
      </c>
      <c r="L283" s="11">
        <v>0.1</v>
      </c>
      <c r="M283" s="11">
        <v>0.1</v>
      </c>
      <c r="N283" s="11">
        <v>0.1</v>
      </c>
      <c r="O283" s="11">
        <v>0.2</v>
      </c>
      <c r="P283" s="11">
        <v>0.2</v>
      </c>
      <c r="Q283" s="11">
        <v>0.2</v>
      </c>
      <c r="R283" s="11">
        <v>0.3</v>
      </c>
      <c r="S283" s="11">
        <v>0.3</v>
      </c>
      <c r="T283" s="11">
        <v>0.3</v>
      </c>
      <c r="U283" s="11">
        <v>0.3</v>
      </c>
      <c r="V283" s="11">
        <v>0.3</v>
      </c>
      <c r="W283" s="11">
        <v>0.3</v>
      </c>
      <c r="X283" s="11">
        <v>0.3</v>
      </c>
      <c r="Y283" s="11">
        <v>0.3</v>
      </c>
      <c r="Z283" s="11">
        <v>0.3</v>
      </c>
      <c r="AA283" s="11">
        <v>0.3</v>
      </c>
      <c r="AB283" s="11">
        <v>0.3</v>
      </c>
      <c r="AC283" s="11">
        <v>0.2</v>
      </c>
      <c r="AD283" s="11">
        <v>0.2</v>
      </c>
      <c r="AE283" s="11">
        <v>0.2</v>
      </c>
      <c r="AF283" s="11">
        <v>0.2</v>
      </c>
      <c r="AG283" s="11">
        <v>0.3</v>
      </c>
      <c r="AH283" s="11">
        <v>0.4</v>
      </c>
      <c r="AI283" s="11">
        <v>0.4</v>
      </c>
      <c r="AJ283" s="11">
        <v>0.3</v>
      </c>
      <c r="AK283" s="11">
        <v>0.3</v>
      </c>
      <c r="AL283" s="11">
        <v>0.3</v>
      </c>
      <c r="AM283" s="11">
        <v>0.3</v>
      </c>
      <c r="AN283" s="11">
        <v>0.3</v>
      </c>
      <c r="AO283" s="11">
        <v>0.3</v>
      </c>
      <c r="AP283" s="11">
        <v>0.3</v>
      </c>
      <c r="AQ283" s="11">
        <v>0.2</v>
      </c>
      <c r="AR283" s="11">
        <v>0.2</v>
      </c>
    </row>
    <row r="284" spans="1:44" s="10" customFormat="1" x14ac:dyDescent="0.25">
      <c r="A284" s="32">
        <v>258</v>
      </c>
      <c r="B284" s="10" t="s">
        <v>1963</v>
      </c>
      <c r="C284" s="10" t="s">
        <v>813</v>
      </c>
      <c r="D284" s="11">
        <v>0</v>
      </c>
      <c r="E284" s="11">
        <v>0</v>
      </c>
      <c r="F284" s="11">
        <v>0</v>
      </c>
      <c r="G284" s="11">
        <v>0</v>
      </c>
      <c r="H284" s="11">
        <v>0</v>
      </c>
      <c r="I284" s="11">
        <v>0</v>
      </c>
      <c r="J284" s="11">
        <v>0</v>
      </c>
      <c r="K284" s="11">
        <v>0</v>
      </c>
      <c r="L284" s="11">
        <v>0</v>
      </c>
      <c r="M284" s="11">
        <v>0</v>
      </c>
      <c r="N284" s="11">
        <v>0</v>
      </c>
      <c r="O284" s="11">
        <v>0</v>
      </c>
      <c r="P284" s="11">
        <v>0</v>
      </c>
      <c r="Q284" s="11">
        <v>0</v>
      </c>
      <c r="R284" s="11">
        <v>0</v>
      </c>
      <c r="S284" s="11">
        <v>0</v>
      </c>
      <c r="T284" s="11">
        <v>0</v>
      </c>
      <c r="U284" s="11">
        <v>0</v>
      </c>
      <c r="V284" s="11">
        <v>0</v>
      </c>
      <c r="W284" s="11">
        <v>0.7</v>
      </c>
      <c r="X284" s="11">
        <v>0.8</v>
      </c>
      <c r="Y284" s="11">
        <v>1.1000000000000001</v>
      </c>
      <c r="Z284" s="11">
        <v>1.4</v>
      </c>
      <c r="AA284" s="11">
        <v>1.5</v>
      </c>
      <c r="AB284" s="11">
        <v>1.8</v>
      </c>
      <c r="AC284" s="11">
        <v>2</v>
      </c>
      <c r="AD284" s="11">
        <v>2.2999999999999998</v>
      </c>
      <c r="AE284" s="11">
        <v>2.8</v>
      </c>
      <c r="AF284" s="11">
        <v>3.3</v>
      </c>
      <c r="AG284" s="11">
        <v>3.7</v>
      </c>
      <c r="AH284" s="11">
        <v>4</v>
      </c>
      <c r="AI284" s="11">
        <v>4.5</v>
      </c>
      <c r="AJ284" s="11">
        <v>4.9000000000000004</v>
      </c>
      <c r="AK284" s="11">
        <v>5.4</v>
      </c>
      <c r="AL284" s="11">
        <v>5.9</v>
      </c>
      <c r="AM284" s="11">
        <v>6.7</v>
      </c>
      <c r="AN284" s="11">
        <v>7.6</v>
      </c>
      <c r="AO284" s="11">
        <v>8.3000000000000007</v>
      </c>
      <c r="AP284" s="11">
        <v>8.9</v>
      </c>
      <c r="AQ284" s="11">
        <v>10.7</v>
      </c>
      <c r="AR284" s="11">
        <v>12.3</v>
      </c>
    </row>
    <row r="285" spans="1:44" s="10" customFormat="1" x14ac:dyDescent="0.25">
      <c r="A285" s="32">
        <v>259</v>
      </c>
      <c r="B285" s="10" t="s">
        <v>1954</v>
      </c>
      <c r="C285" s="10" t="s">
        <v>129</v>
      </c>
      <c r="D285" s="11">
        <v>0</v>
      </c>
      <c r="E285" s="11">
        <v>0</v>
      </c>
      <c r="F285" s="11">
        <v>0</v>
      </c>
      <c r="G285" s="11">
        <v>0</v>
      </c>
      <c r="H285" s="11">
        <v>0</v>
      </c>
      <c r="I285" s="11">
        <v>0</v>
      </c>
      <c r="J285" s="11">
        <v>0</v>
      </c>
      <c r="K285" s="11">
        <v>0</v>
      </c>
      <c r="L285" s="11">
        <v>0</v>
      </c>
      <c r="M285" s="11">
        <v>0</v>
      </c>
      <c r="N285" s="11">
        <v>0</v>
      </c>
      <c r="O285" s="11">
        <v>0</v>
      </c>
      <c r="P285" s="11">
        <v>0</v>
      </c>
      <c r="Q285" s="11">
        <v>0</v>
      </c>
      <c r="R285" s="11">
        <v>0</v>
      </c>
      <c r="S285" s="11">
        <v>0</v>
      </c>
      <c r="T285" s="11">
        <v>0</v>
      </c>
      <c r="U285" s="11">
        <v>0</v>
      </c>
      <c r="V285" s="11">
        <v>0</v>
      </c>
      <c r="W285" s="11">
        <v>0.1</v>
      </c>
      <c r="X285" s="11">
        <v>0.2</v>
      </c>
      <c r="Y285" s="11">
        <v>0.3</v>
      </c>
      <c r="Z285" s="11">
        <v>0.2</v>
      </c>
      <c r="AA285" s="11">
        <v>0.2</v>
      </c>
      <c r="AB285" s="11">
        <v>0.2</v>
      </c>
      <c r="AC285" s="11">
        <v>0.3</v>
      </c>
      <c r="AD285" s="11">
        <v>0.2</v>
      </c>
      <c r="AE285" s="11">
        <v>0.2</v>
      </c>
      <c r="AF285" s="11">
        <v>0.2</v>
      </c>
      <c r="AG285" s="11">
        <v>0.2</v>
      </c>
      <c r="AH285" s="11">
        <v>0.2</v>
      </c>
      <c r="AI285" s="11">
        <v>0.2</v>
      </c>
      <c r="AJ285" s="11">
        <v>0.3</v>
      </c>
      <c r="AK285" s="11">
        <v>0.3</v>
      </c>
      <c r="AL285" s="11">
        <v>0.4</v>
      </c>
      <c r="AM285" s="11">
        <v>0.4</v>
      </c>
      <c r="AN285" s="11">
        <v>0.4</v>
      </c>
      <c r="AO285" s="11">
        <v>0.3</v>
      </c>
      <c r="AP285" s="11">
        <v>0.4</v>
      </c>
      <c r="AQ285" s="11">
        <v>0.4</v>
      </c>
      <c r="AR285" s="11">
        <v>0.4</v>
      </c>
    </row>
    <row r="286" spans="1:44" s="10" customFormat="1" x14ac:dyDescent="0.25">
      <c r="A286" s="32">
        <v>260</v>
      </c>
      <c r="B286" s="10" t="s">
        <v>1964</v>
      </c>
      <c r="C286" s="10" t="s">
        <v>812</v>
      </c>
      <c r="D286" s="11">
        <v>79.400000000000006</v>
      </c>
      <c r="E286" s="11">
        <v>71.2</v>
      </c>
      <c r="F286" s="11">
        <v>61</v>
      </c>
      <c r="G286" s="11">
        <v>46.5</v>
      </c>
      <c r="H286" s="11">
        <v>43.9</v>
      </c>
      <c r="I286" s="11">
        <v>51</v>
      </c>
      <c r="J286" s="11">
        <v>57.3</v>
      </c>
      <c r="K286" s="11">
        <v>65.400000000000006</v>
      </c>
      <c r="L286" s="11">
        <v>70.599999999999994</v>
      </c>
      <c r="M286" s="11">
        <v>64.900000000000006</v>
      </c>
      <c r="N286" s="11">
        <v>69.3</v>
      </c>
      <c r="O286" s="11">
        <v>74.8</v>
      </c>
      <c r="P286" s="11">
        <v>91.8</v>
      </c>
      <c r="Q286" s="11">
        <v>117.9</v>
      </c>
      <c r="R286" s="11">
        <v>145.19999999999999</v>
      </c>
      <c r="S286" s="11">
        <v>157.5</v>
      </c>
      <c r="T286" s="11">
        <v>162.69999999999999</v>
      </c>
      <c r="U286" s="11">
        <v>170.6</v>
      </c>
      <c r="V286" s="11">
        <v>183.2</v>
      </c>
      <c r="W286" s="11">
        <v>200.7</v>
      </c>
      <c r="X286" s="11">
        <v>197.5</v>
      </c>
      <c r="Y286" s="11">
        <v>218.2</v>
      </c>
      <c r="Z286" s="11">
        <v>245.4</v>
      </c>
      <c r="AA286" s="11">
        <v>261.2</v>
      </c>
      <c r="AB286" s="11">
        <v>276.2</v>
      </c>
      <c r="AC286" s="11">
        <v>277.89999999999998</v>
      </c>
      <c r="AD286" s="11">
        <v>298.7</v>
      </c>
      <c r="AE286" s="11">
        <v>320.89999999999998</v>
      </c>
      <c r="AF286" s="11">
        <v>338.7</v>
      </c>
      <c r="AG286" s="11">
        <v>347.9</v>
      </c>
      <c r="AH286" s="11">
        <v>369.5</v>
      </c>
      <c r="AI286" s="11">
        <v>386.3</v>
      </c>
      <c r="AJ286" s="11">
        <v>402.3</v>
      </c>
      <c r="AK286" s="11">
        <v>428.2</v>
      </c>
      <c r="AL286" s="11">
        <v>450.1</v>
      </c>
      <c r="AM286" s="11">
        <v>482.8</v>
      </c>
      <c r="AN286" s="11">
        <v>522.29999999999995</v>
      </c>
      <c r="AO286" s="11">
        <v>568.1</v>
      </c>
      <c r="AP286" s="11">
        <v>609.5</v>
      </c>
      <c r="AQ286" s="11">
        <v>664.9</v>
      </c>
      <c r="AR286" s="11">
        <v>726.2</v>
      </c>
    </row>
    <row r="287" spans="1:44" x14ac:dyDescent="0.25">
      <c r="D287" s="31"/>
      <c r="E287" s="31"/>
      <c r="F287" s="31"/>
      <c r="G287" s="31"/>
      <c r="H287" s="31"/>
      <c r="I287" s="31"/>
      <c r="J287" s="31"/>
      <c r="K287" s="31"/>
      <c r="L287" s="31"/>
      <c r="M287" s="31"/>
      <c r="N287" s="31"/>
      <c r="O287" s="31"/>
      <c r="P287" s="31"/>
      <c r="Q287" s="31"/>
      <c r="R287" s="31"/>
      <c r="S287" s="31"/>
      <c r="T287" s="31"/>
      <c r="U287" s="31"/>
      <c r="V287" s="31"/>
      <c r="W287" s="31"/>
      <c r="X287" s="31"/>
      <c r="Y287" s="31"/>
      <c r="Z287" s="31"/>
      <c r="AA287" s="31"/>
      <c r="AB287" s="31"/>
      <c r="AC287" s="31"/>
      <c r="AD287" s="31"/>
      <c r="AE287" s="31"/>
      <c r="AF287" s="31"/>
      <c r="AG287" s="31"/>
      <c r="AH287" s="31"/>
      <c r="AI287" s="31"/>
      <c r="AJ287" s="31"/>
      <c r="AK287" s="31"/>
      <c r="AL287" s="31"/>
      <c r="AM287" s="31"/>
      <c r="AN287" s="31"/>
      <c r="AO287" s="31"/>
      <c r="AP287" s="31"/>
      <c r="AQ287" s="31"/>
      <c r="AR287" s="31"/>
    </row>
    <row r="288" spans="1:44" x14ac:dyDescent="0.25">
      <c r="A288" t="s">
        <v>1965</v>
      </c>
      <c r="D288" s="31"/>
      <c r="E288" s="31"/>
      <c r="F288" s="31"/>
      <c r="G288" s="31"/>
      <c r="H288" s="31"/>
      <c r="I288" s="31"/>
      <c r="J288" s="31"/>
      <c r="K288" s="31"/>
      <c r="L288" s="31"/>
      <c r="M288" s="31"/>
      <c r="N288" s="31"/>
      <c r="O288" s="31"/>
      <c r="P288" s="31"/>
      <c r="Q288" s="31"/>
      <c r="R288" s="31"/>
      <c r="S288" s="31"/>
      <c r="T288" s="31"/>
      <c r="U288" s="31"/>
      <c r="V288" s="31"/>
      <c r="W288" s="31"/>
      <c r="X288" s="31"/>
      <c r="Y288" s="31"/>
      <c r="Z288" s="31"/>
      <c r="AA288" s="31"/>
      <c r="AB288" s="31"/>
      <c r="AC288" s="31"/>
      <c r="AD288" s="31"/>
      <c r="AE288" s="31"/>
      <c r="AF288" s="31"/>
      <c r="AG288" s="31"/>
      <c r="AH288" s="31"/>
      <c r="AI288" s="31"/>
      <c r="AJ288" s="31"/>
      <c r="AK288" s="31"/>
      <c r="AL288" s="31"/>
      <c r="AM288" s="31"/>
      <c r="AN288" s="31"/>
      <c r="AO288" s="31"/>
      <c r="AP288" s="31"/>
      <c r="AQ288" s="31"/>
      <c r="AR288" s="31"/>
    </row>
    <row r="289" spans="1:44" x14ac:dyDescent="0.25">
      <c r="A289" t="s">
        <v>1966</v>
      </c>
      <c r="D289" s="31"/>
      <c r="E289" s="31"/>
      <c r="F289" s="31"/>
      <c r="G289" s="31"/>
      <c r="H289" s="31"/>
      <c r="I289" s="31"/>
      <c r="J289" s="31"/>
      <c r="K289" s="31"/>
      <c r="L289" s="31"/>
      <c r="M289" s="31"/>
      <c r="N289" s="31"/>
      <c r="O289" s="31"/>
      <c r="P289" s="31"/>
      <c r="Q289" s="31"/>
      <c r="R289" s="31"/>
      <c r="S289" s="31"/>
      <c r="T289" s="31"/>
      <c r="U289" s="31"/>
      <c r="V289" s="31"/>
      <c r="W289" s="31"/>
      <c r="X289" s="31"/>
      <c r="Y289" s="31"/>
      <c r="Z289" s="31"/>
      <c r="AA289" s="31"/>
      <c r="AB289" s="31"/>
      <c r="AC289" s="31"/>
      <c r="AD289" s="31"/>
      <c r="AE289" s="31"/>
      <c r="AF289" s="31"/>
      <c r="AG289" s="31"/>
      <c r="AH289" s="31"/>
      <c r="AI289" s="31"/>
      <c r="AJ289" s="31"/>
      <c r="AK289" s="31"/>
      <c r="AL289" s="31"/>
      <c r="AM289" s="31"/>
      <c r="AN289" s="31"/>
      <c r="AO289" s="31"/>
      <c r="AP289" s="31"/>
      <c r="AQ289" s="31"/>
      <c r="AR289" s="31"/>
    </row>
    <row r="290" spans="1:44" x14ac:dyDescent="0.25">
      <c r="A290" t="s">
        <v>1967</v>
      </c>
      <c r="D290" s="31"/>
      <c r="E290" s="31"/>
      <c r="F290" s="31"/>
      <c r="G290" s="31"/>
      <c r="H290" s="31"/>
      <c r="I290" s="31"/>
      <c r="J290" s="31"/>
      <c r="K290" s="31"/>
      <c r="L290" s="31"/>
      <c r="M290" s="31"/>
      <c r="N290" s="31"/>
      <c r="O290" s="31"/>
      <c r="P290" s="31"/>
      <c r="Q290" s="31"/>
      <c r="R290" s="31"/>
      <c r="S290" s="31"/>
      <c r="T290" s="31"/>
      <c r="U290" s="31"/>
      <c r="V290" s="31"/>
      <c r="W290" s="31"/>
      <c r="X290" s="31"/>
      <c r="Y290" s="31"/>
      <c r="Z290" s="31"/>
      <c r="AA290" s="31"/>
      <c r="AB290" s="31"/>
      <c r="AC290" s="31"/>
      <c r="AD290" s="31"/>
      <c r="AE290" s="31"/>
      <c r="AF290" s="31"/>
      <c r="AG290" s="31"/>
      <c r="AH290" s="31"/>
      <c r="AI290" s="31"/>
      <c r="AJ290" s="31"/>
      <c r="AK290" s="31"/>
      <c r="AL290" s="31"/>
      <c r="AM290" s="31"/>
      <c r="AN290" s="31"/>
      <c r="AO290" s="31"/>
      <c r="AP290" s="31"/>
      <c r="AQ290" s="31"/>
      <c r="AR290" s="31"/>
    </row>
    <row r="291" spans="1:44" x14ac:dyDescent="0.25">
      <c r="A291" t="s">
        <v>1968</v>
      </c>
      <c r="D291" s="31"/>
      <c r="E291" s="31"/>
      <c r="F291" s="31"/>
      <c r="G291" s="31"/>
      <c r="H291" s="31"/>
      <c r="I291" s="31"/>
      <c r="J291" s="31"/>
      <c r="K291" s="31"/>
      <c r="L291" s="31"/>
      <c r="M291" s="31"/>
      <c r="N291" s="31"/>
      <c r="O291" s="31"/>
      <c r="P291" s="31"/>
      <c r="Q291" s="31"/>
      <c r="R291" s="31"/>
      <c r="S291" s="31"/>
      <c r="T291" s="31"/>
      <c r="U291" s="31"/>
      <c r="V291" s="31"/>
      <c r="W291" s="31"/>
      <c r="X291" s="31"/>
      <c r="Y291" s="31"/>
      <c r="Z291" s="31"/>
      <c r="AA291" s="31"/>
      <c r="AB291" s="31"/>
      <c r="AC291" s="31"/>
      <c r="AD291" s="31"/>
      <c r="AE291" s="31"/>
      <c r="AF291" s="31"/>
      <c r="AG291" s="31"/>
      <c r="AH291" s="31"/>
      <c r="AI291" s="31"/>
      <c r="AJ291" s="31"/>
      <c r="AK291" s="31"/>
      <c r="AL291" s="31"/>
      <c r="AM291" s="31"/>
      <c r="AN291" s="31"/>
      <c r="AO291" s="31"/>
      <c r="AP291" s="31"/>
      <c r="AQ291" s="31"/>
      <c r="AR291" s="31"/>
    </row>
    <row r="292" spans="1:44" x14ac:dyDescent="0.25">
      <c r="A292" t="s">
        <v>1969</v>
      </c>
      <c r="D292" s="31"/>
      <c r="E292" s="31"/>
      <c r="F292" s="31"/>
      <c r="G292" s="31"/>
      <c r="H292" s="31"/>
      <c r="I292" s="31"/>
      <c r="J292" s="31"/>
      <c r="K292" s="31"/>
      <c r="L292" s="31"/>
      <c r="M292" s="31"/>
      <c r="N292" s="31"/>
      <c r="O292" s="31"/>
      <c r="P292" s="31"/>
      <c r="Q292" s="31"/>
      <c r="R292" s="31"/>
      <c r="S292" s="31"/>
      <c r="T292" s="31"/>
      <c r="U292" s="31"/>
      <c r="V292" s="31"/>
      <c r="W292" s="31"/>
      <c r="X292" s="31"/>
      <c r="Y292" s="31"/>
      <c r="Z292" s="31"/>
      <c r="AA292" s="31"/>
      <c r="AB292" s="31"/>
      <c r="AC292" s="31"/>
      <c r="AD292" s="31"/>
      <c r="AE292" s="31"/>
      <c r="AF292" s="31"/>
      <c r="AG292" s="31"/>
      <c r="AH292" s="31"/>
      <c r="AI292" s="31"/>
      <c r="AJ292" s="31"/>
      <c r="AK292" s="31"/>
      <c r="AL292" s="31"/>
      <c r="AM292" s="31"/>
      <c r="AN292" s="31"/>
      <c r="AO292" s="31"/>
      <c r="AP292" s="31"/>
      <c r="AQ292" s="31"/>
      <c r="AR292" s="31"/>
    </row>
    <row r="293" spans="1:44" x14ac:dyDescent="0.25">
      <c r="A293" t="s">
        <v>1970</v>
      </c>
      <c r="D293" s="31"/>
      <c r="E293" s="31"/>
      <c r="F293" s="31"/>
      <c r="G293" s="31"/>
      <c r="H293" s="31"/>
      <c r="I293" s="31"/>
      <c r="J293" s="31"/>
      <c r="K293" s="31"/>
      <c r="L293" s="31"/>
      <c r="M293" s="31"/>
      <c r="N293" s="31"/>
      <c r="O293" s="31"/>
      <c r="P293" s="31"/>
      <c r="Q293" s="31"/>
      <c r="R293" s="31"/>
      <c r="S293" s="31"/>
      <c r="T293" s="31"/>
      <c r="U293" s="31"/>
      <c r="V293" s="31"/>
      <c r="W293" s="31"/>
      <c r="X293" s="31"/>
      <c r="Y293" s="31"/>
      <c r="Z293" s="31"/>
      <c r="AA293" s="31"/>
      <c r="AB293" s="31"/>
      <c r="AC293" s="31"/>
      <c r="AD293" s="31"/>
      <c r="AE293" s="31"/>
      <c r="AF293" s="31"/>
      <c r="AG293" s="31"/>
      <c r="AH293" s="31"/>
      <c r="AI293" s="31"/>
      <c r="AJ293" s="31"/>
      <c r="AK293" s="31"/>
      <c r="AL293" s="31"/>
      <c r="AM293" s="31"/>
      <c r="AN293" s="31"/>
      <c r="AO293" s="31"/>
      <c r="AP293" s="31"/>
      <c r="AQ293" s="31"/>
      <c r="AR293" s="31"/>
    </row>
    <row r="294" spans="1:44" x14ac:dyDescent="0.25">
      <c r="A294" t="s">
        <v>1971</v>
      </c>
      <c r="D294" s="31"/>
      <c r="E294" s="31"/>
      <c r="F294" s="31"/>
      <c r="G294" s="31"/>
      <c r="H294" s="31"/>
      <c r="I294" s="31"/>
      <c r="J294" s="31"/>
      <c r="K294" s="31"/>
      <c r="L294" s="31"/>
      <c r="M294" s="31"/>
      <c r="N294" s="31"/>
      <c r="O294" s="31"/>
      <c r="P294" s="31"/>
      <c r="Q294" s="31"/>
      <c r="R294" s="31"/>
      <c r="S294" s="31"/>
      <c r="T294" s="31"/>
      <c r="U294" s="31"/>
      <c r="V294" s="31"/>
      <c r="W294" s="31"/>
      <c r="X294" s="31"/>
      <c r="Y294" s="31"/>
      <c r="Z294" s="31"/>
      <c r="AA294" s="31"/>
      <c r="AB294" s="31"/>
      <c r="AC294" s="31"/>
      <c r="AD294" s="31"/>
      <c r="AE294" s="31"/>
      <c r="AF294" s="31"/>
      <c r="AG294" s="31"/>
      <c r="AH294" s="31"/>
      <c r="AI294" s="31"/>
      <c r="AJ294" s="31"/>
      <c r="AK294" s="31"/>
      <c r="AL294" s="31"/>
      <c r="AM294" s="31"/>
      <c r="AN294" s="31"/>
      <c r="AO294" s="31"/>
      <c r="AP294" s="31"/>
      <c r="AQ294" s="31"/>
      <c r="AR294" s="31"/>
    </row>
    <row r="295" spans="1:44" x14ac:dyDescent="0.25">
      <c r="A295" t="s">
        <v>1972</v>
      </c>
      <c r="D295" s="31"/>
      <c r="E295" s="31"/>
      <c r="F295" s="31"/>
      <c r="G295" s="31"/>
      <c r="H295" s="31"/>
      <c r="I295" s="31"/>
      <c r="J295" s="31"/>
      <c r="K295" s="31"/>
      <c r="L295" s="31"/>
      <c r="M295" s="31"/>
      <c r="N295" s="31"/>
      <c r="O295" s="31"/>
      <c r="P295" s="31"/>
      <c r="Q295" s="31"/>
      <c r="R295" s="31"/>
      <c r="S295" s="31"/>
      <c r="T295" s="31"/>
      <c r="U295" s="31"/>
      <c r="V295" s="31"/>
      <c r="W295" s="31"/>
      <c r="X295" s="31"/>
      <c r="Y295" s="31"/>
      <c r="Z295" s="31"/>
      <c r="AA295" s="31"/>
      <c r="AB295" s="31"/>
      <c r="AC295" s="31"/>
      <c r="AD295" s="31"/>
      <c r="AE295" s="31"/>
      <c r="AF295" s="31"/>
      <c r="AG295" s="31"/>
      <c r="AH295" s="31"/>
      <c r="AI295" s="31"/>
      <c r="AJ295" s="31"/>
      <c r="AK295" s="31"/>
      <c r="AL295" s="31"/>
      <c r="AM295" s="31"/>
      <c r="AN295" s="31"/>
      <c r="AO295" s="31"/>
      <c r="AP295" s="31"/>
      <c r="AQ295" s="31"/>
      <c r="AR295" s="31"/>
    </row>
    <row r="296" spans="1:44" x14ac:dyDescent="0.25">
      <c r="A296" t="s">
        <v>1973</v>
      </c>
      <c r="D296" s="31"/>
      <c r="E296" s="31"/>
      <c r="F296" s="31"/>
      <c r="G296" s="31"/>
      <c r="H296" s="31"/>
      <c r="I296" s="31"/>
      <c r="J296" s="31"/>
      <c r="K296" s="31"/>
      <c r="L296" s="31"/>
      <c r="M296" s="31"/>
      <c r="N296" s="31"/>
      <c r="O296" s="31"/>
      <c r="P296" s="31"/>
      <c r="Q296" s="31"/>
      <c r="R296" s="31"/>
      <c r="S296" s="31"/>
      <c r="T296" s="31"/>
      <c r="U296" s="31"/>
      <c r="V296" s="31"/>
      <c r="W296" s="31"/>
      <c r="X296" s="31"/>
      <c r="Y296" s="31"/>
      <c r="Z296" s="31"/>
      <c r="AA296" s="31"/>
      <c r="AB296" s="31"/>
      <c r="AC296" s="31"/>
      <c r="AD296" s="31"/>
      <c r="AE296" s="31"/>
      <c r="AF296" s="31"/>
      <c r="AG296" s="31"/>
      <c r="AH296" s="31"/>
      <c r="AI296" s="31"/>
      <c r="AJ296" s="31"/>
      <c r="AK296" s="31"/>
      <c r="AL296" s="31"/>
      <c r="AM296" s="31"/>
      <c r="AN296" s="31"/>
      <c r="AO296" s="31"/>
      <c r="AP296" s="31"/>
      <c r="AQ296" s="31"/>
      <c r="AR296" s="31"/>
    </row>
    <row r="297" spans="1:44" x14ac:dyDescent="0.25">
      <c r="A297" t="s">
        <v>1974</v>
      </c>
      <c r="D297" s="31"/>
      <c r="E297" s="31"/>
      <c r="F297" s="31"/>
      <c r="G297" s="31"/>
      <c r="H297" s="31"/>
      <c r="I297" s="31"/>
      <c r="J297" s="31"/>
      <c r="K297" s="31"/>
      <c r="L297" s="31"/>
      <c r="M297" s="31"/>
      <c r="N297" s="31"/>
      <c r="O297" s="31"/>
      <c r="P297" s="31"/>
      <c r="Q297" s="31"/>
      <c r="R297" s="31"/>
      <c r="S297" s="31"/>
      <c r="T297" s="31"/>
      <c r="U297" s="31"/>
      <c r="V297" s="31"/>
      <c r="W297" s="31"/>
      <c r="X297" s="31"/>
      <c r="Y297" s="31"/>
      <c r="Z297" s="31"/>
      <c r="AA297" s="31"/>
      <c r="AB297" s="31"/>
      <c r="AC297" s="31"/>
      <c r="AD297" s="31"/>
      <c r="AE297" s="31"/>
      <c r="AF297" s="31"/>
      <c r="AG297" s="31"/>
      <c r="AH297" s="31"/>
      <c r="AI297" s="31"/>
      <c r="AJ297" s="31"/>
      <c r="AK297" s="31"/>
      <c r="AL297" s="31"/>
      <c r="AM297" s="31"/>
      <c r="AN297" s="31"/>
      <c r="AO297" s="31"/>
      <c r="AP297" s="31"/>
      <c r="AQ297" s="31"/>
      <c r="AR297" s="31"/>
    </row>
    <row r="298" spans="1:44" x14ac:dyDescent="0.25">
      <c r="A298" t="s">
        <v>1975</v>
      </c>
      <c r="D298" s="31"/>
      <c r="E298" s="31"/>
      <c r="F298" s="31"/>
      <c r="G298" s="31"/>
      <c r="H298" s="31"/>
      <c r="I298" s="31"/>
      <c r="J298" s="31"/>
      <c r="K298" s="31"/>
      <c r="L298" s="31"/>
      <c r="M298" s="31"/>
      <c r="N298" s="31"/>
      <c r="O298" s="31"/>
      <c r="P298" s="31"/>
      <c r="Q298" s="31"/>
      <c r="R298" s="31"/>
      <c r="S298" s="31"/>
      <c r="T298" s="31"/>
      <c r="U298" s="31"/>
      <c r="V298" s="31"/>
      <c r="W298" s="31"/>
      <c r="X298" s="31"/>
      <c r="Y298" s="31"/>
      <c r="Z298" s="31"/>
      <c r="AA298" s="31"/>
      <c r="AB298" s="31"/>
      <c r="AC298" s="31"/>
      <c r="AD298" s="31"/>
      <c r="AE298" s="31"/>
      <c r="AF298" s="31"/>
      <c r="AG298" s="31"/>
      <c r="AH298" s="31"/>
      <c r="AI298" s="31"/>
      <c r="AJ298" s="31"/>
      <c r="AK298" s="31"/>
      <c r="AL298" s="31"/>
      <c r="AM298" s="31"/>
      <c r="AN298" s="31"/>
      <c r="AO298" s="31"/>
      <c r="AP298" s="31"/>
      <c r="AQ298" s="31"/>
      <c r="AR298" s="31"/>
    </row>
    <row r="299" spans="1:44" x14ac:dyDescent="0.25">
      <c r="A299" t="s">
        <v>1976</v>
      </c>
      <c r="D299" s="31"/>
      <c r="E299" s="31"/>
      <c r="F299" s="31"/>
      <c r="G299" s="31"/>
      <c r="H299" s="31"/>
      <c r="I299" s="31"/>
      <c r="J299" s="31"/>
      <c r="K299" s="31"/>
      <c r="L299" s="31"/>
      <c r="M299" s="31"/>
      <c r="N299" s="31"/>
      <c r="O299" s="31"/>
      <c r="P299" s="31"/>
      <c r="Q299" s="31"/>
      <c r="R299" s="31"/>
      <c r="S299" s="31"/>
      <c r="T299" s="31"/>
      <c r="U299" s="31"/>
      <c r="V299" s="31"/>
      <c r="W299" s="31"/>
      <c r="X299" s="31"/>
      <c r="Y299" s="31"/>
      <c r="Z299" s="31"/>
      <c r="AA299" s="31"/>
      <c r="AB299" s="31"/>
      <c r="AC299" s="31"/>
      <c r="AD299" s="31"/>
      <c r="AE299" s="31"/>
      <c r="AF299" s="31"/>
      <c r="AG299" s="31"/>
      <c r="AH299" s="31"/>
      <c r="AI299" s="31"/>
      <c r="AJ299" s="31"/>
      <c r="AK299" s="31"/>
      <c r="AL299" s="31"/>
      <c r="AM299" s="31"/>
      <c r="AN299" s="31"/>
      <c r="AO299" s="31"/>
      <c r="AP299" s="31"/>
      <c r="AQ299" s="31"/>
      <c r="AR299" s="31"/>
    </row>
    <row r="300" spans="1:44" x14ac:dyDescent="0.25">
      <c r="A300" t="s">
        <v>1977</v>
      </c>
      <c r="D300" s="31"/>
      <c r="E300" s="31"/>
      <c r="F300" s="31"/>
      <c r="G300" s="31"/>
      <c r="H300" s="31"/>
      <c r="I300" s="31"/>
      <c r="J300" s="31"/>
      <c r="K300" s="31"/>
      <c r="L300" s="31"/>
      <c r="M300" s="31"/>
      <c r="N300" s="31"/>
      <c r="O300" s="31"/>
      <c r="P300" s="31"/>
      <c r="Q300" s="31"/>
      <c r="R300" s="31"/>
      <c r="S300" s="31"/>
      <c r="T300" s="31"/>
      <c r="U300" s="31"/>
      <c r="V300" s="31"/>
      <c r="W300" s="31"/>
      <c r="X300" s="31"/>
      <c r="Y300" s="31"/>
      <c r="Z300" s="31"/>
      <c r="AA300" s="31"/>
      <c r="AB300" s="31"/>
      <c r="AC300" s="31"/>
      <c r="AD300" s="31"/>
      <c r="AE300" s="31"/>
      <c r="AF300" s="31"/>
      <c r="AG300" s="31"/>
      <c r="AH300" s="31"/>
      <c r="AI300" s="31"/>
      <c r="AJ300" s="31"/>
      <c r="AK300" s="31"/>
      <c r="AL300" s="31"/>
      <c r="AM300" s="31"/>
      <c r="AN300" s="31"/>
      <c r="AO300" s="31"/>
      <c r="AP300" s="31"/>
      <c r="AQ300" s="31"/>
      <c r="AR300" s="31"/>
    </row>
    <row r="301" spans="1:44" x14ac:dyDescent="0.25">
      <c r="A301" t="s">
        <v>1978</v>
      </c>
      <c r="D301" s="31"/>
      <c r="E301" s="31"/>
      <c r="F301" s="31"/>
      <c r="G301" s="31"/>
      <c r="H301" s="31"/>
      <c r="I301" s="31"/>
      <c r="J301" s="31"/>
      <c r="K301" s="31"/>
      <c r="L301" s="31"/>
      <c r="M301" s="31"/>
      <c r="N301" s="31"/>
      <c r="O301" s="31"/>
      <c r="P301" s="31"/>
      <c r="Q301" s="31"/>
      <c r="R301" s="31"/>
      <c r="S301" s="31"/>
      <c r="T301" s="31"/>
      <c r="U301" s="31"/>
      <c r="V301" s="31"/>
      <c r="W301" s="31"/>
      <c r="X301" s="31"/>
      <c r="Y301" s="31"/>
      <c r="Z301" s="31"/>
      <c r="AA301" s="31"/>
      <c r="AB301" s="31"/>
      <c r="AC301" s="31"/>
      <c r="AD301" s="31"/>
      <c r="AE301" s="31"/>
      <c r="AF301" s="31"/>
      <c r="AG301" s="31"/>
      <c r="AH301" s="31"/>
      <c r="AI301" s="31"/>
      <c r="AJ301" s="31"/>
      <c r="AK301" s="31"/>
      <c r="AL301" s="31"/>
      <c r="AM301" s="31"/>
      <c r="AN301" s="31"/>
      <c r="AO301" s="31"/>
      <c r="AP301" s="31"/>
      <c r="AQ301" s="31"/>
      <c r="AR301" s="31"/>
    </row>
    <row r="302" spans="1:44" x14ac:dyDescent="0.25">
      <c r="A302" t="s">
        <v>1979</v>
      </c>
      <c r="D302" s="31"/>
      <c r="E302" s="31"/>
      <c r="F302" s="31"/>
      <c r="G302" s="31"/>
      <c r="H302" s="31"/>
      <c r="I302" s="31"/>
      <c r="J302" s="31"/>
      <c r="K302" s="31"/>
      <c r="L302" s="31"/>
      <c r="M302" s="31"/>
      <c r="N302" s="31"/>
      <c r="O302" s="31"/>
      <c r="P302" s="31"/>
      <c r="Q302" s="31"/>
      <c r="R302" s="31"/>
      <c r="S302" s="31"/>
      <c r="T302" s="31"/>
      <c r="U302" s="31"/>
      <c r="V302" s="31"/>
      <c r="W302" s="31"/>
      <c r="X302" s="31"/>
      <c r="Y302" s="31"/>
      <c r="Z302" s="31"/>
      <c r="AA302" s="31"/>
      <c r="AB302" s="31"/>
      <c r="AC302" s="31"/>
      <c r="AD302" s="31"/>
      <c r="AE302" s="31"/>
      <c r="AF302" s="31"/>
      <c r="AG302" s="31"/>
      <c r="AH302" s="31"/>
      <c r="AI302" s="31"/>
      <c r="AJ302" s="31"/>
      <c r="AK302" s="31"/>
      <c r="AL302" s="31"/>
      <c r="AM302" s="31"/>
      <c r="AN302" s="31"/>
      <c r="AO302" s="31"/>
      <c r="AP302" s="31"/>
      <c r="AQ302" s="31"/>
      <c r="AR302" s="31"/>
    </row>
    <row r="303" spans="1:44" x14ac:dyDescent="0.25">
      <c r="A303" t="s">
        <v>1980</v>
      </c>
      <c r="D303" s="31"/>
      <c r="E303" s="31"/>
      <c r="F303" s="31"/>
      <c r="G303" s="31"/>
      <c r="H303" s="31"/>
      <c r="I303" s="31"/>
      <c r="J303" s="31"/>
      <c r="K303" s="31"/>
      <c r="L303" s="31"/>
      <c r="M303" s="31"/>
      <c r="N303" s="31"/>
      <c r="O303" s="31"/>
      <c r="P303" s="31"/>
      <c r="Q303" s="31"/>
      <c r="R303" s="31"/>
      <c r="S303" s="31"/>
      <c r="T303" s="31"/>
      <c r="U303" s="31"/>
      <c r="V303" s="31"/>
      <c r="W303" s="31"/>
      <c r="X303" s="31"/>
      <c r="Y303" s="31"/>
      <c r="Z303" s="31"/>
      <c r="AA303" s="31"/>
      <c r="AB303" s="31"/>
      <c r="AC303" s="31"/>
      <c r="AD303" s="31"/>
      <c r="AE303" s="31"/>
      <c r="AF303" s="31"/>
      <c r="AG303" s="31"/>
      <c r="AH303" s="31"/>
      <c r="AI303" s="31"/>
      <c r="AJ303" s="31"/>
      <c r="AK303" s="31"/>
      <c r="AL303" s="31"/>
      <c r="AM303" s="31"/>
      <c r="AN303" s="31"/>
      <c r="AO303" s="31"/>
      <c r="AP303" s="31"/>
      <c r="AQ303" s="31"/>
      <c r="AR303" s="31"/>
    </row>
    <row r="304" spans="1:44" x14ac:dyDescent="0.25">
      <c r="A304" t="s">
        <v>1981</v>
      </c>
      <c r="D304" s="31"/>
      <c r="E304" s="31"/>
      <c r="F304" s="31"/>
      <c r="G304" s="31"/>
      <c r="H304" s="31"/>
      <c r="I304" s="31"/>
      <c r="J304" s="31"/>
      <c r="K304" s="31"/>
      <c r="L304" s="31"/>
      <c r="M304" s="31"/>
      <c r="N304" s="31"/>
      <c r="O304" s="31"/>
      <c r="P304" s="31"/>
      <c r="Q304" s="31"/>
      <c r="R304" s="31"/>
      <c r="S304" s="31"/>
      <c r="T304" s="31"/>
      <c r="U304" s="31"/>
      <c r="V304" s="31"/>
      <c r="W304" s="31"/>
      <c r="X304" s="31"/>
      <c r="Y304" s="31"/>
      <c r="Z304" s="31"/>
      <c r="AA304" s="31"/>
      <c r="AB304" s="31"/>
      <c r="AC304" s="31"/>
      <c r="AD304" s="31"/>
      <c r="AE304" s="31"/>
      <c r="AF304" s="31"/>
      <c r="AG304" s="31"/>
      <c r="AH304" s="31"/>
      <c r="AI304" s="31"/>
      <c r="AJ304" s="31"/>
      <c r="AK304" s="31"/>
      <c r="AL304" s="31"/>
      <c r="AM304" s="31"/>
      <c r="AN304" s="31"/>
      <c r="AO304" s="31"/>
      <c r="AP304" s="31"/>
      <c r="AQ304" s="31"/>
      <c r="AR304" s="31"/>
    </row>
    <row r="305" spans="1:44" x14ac:dyDescent="0.25">
      <c r="A305" t="s">
        <v>1982</v>
      </c>
      <c r="D305" s="31"/>
      <c r="E305" s="31"/>
      <c r="F305" s="31"/>
      <c r="G305" s="31"/>
      <c r="H305" s="31"/>
      <c r="I305" s="31"/>
      <c r="J305" s="31"/>
      <c r="K305" s="31"/>
      <c r="L305" s="31"/>
      <c r="M305" s="31"/>
      <c r="N305" s="31"/>
      <c r="O305" s="31"/>
      <c r="P305" s="31"/>
      <c r="Q305" s="31"/>
      <c r="R305" s="31"/>
      <c r="S305" s="31"/>
      <c r="T305" s="31"/>
      <c r="U305" s="31"/>
      <c r="V305" s="31"/>
      <c r="W305" s="31"/>
      <c r="X305" s="31"/>
      <c r="Y305" s="31"/>
      <c r="Z305" s="31"/>
      <c r="AA305" s="31"/>
      <c r="AB305" s="31"/>
      <c r="AC305" s="31"/>
      <c r="AD305" s="31"/>
      <c r="AE305" s="31"/>
      <c r="AF305" s="31"/>
      <c r="AG305" s="31"/>
      <c r="AH305" s="31"/>
      <c r="AI305" s="31"/>
      <c r="AJ305" s="31"/>
      <c r="AK305" s="31"/>
      <c r="AL305" s="31"/>
      <c r="AM305" s="31"/>
      <c r="AN305" s="31"/>
      <c r="AO305" s="31"/>
      <c r="AP305" s="31"/>
      <c r="AQ305" s="31"/>
      <c r="AR305" s="31"/>
    </row>
    <row r="306" spans="1:44" x14ac:dyDescent="0.25">
      <c r="A306" t="s">
        <v>1983</v>
      </c>
      <c r="D306" s="31"/>
      <c r="E306" s="31"/>
      <c r="F306" s="31"/>
      <c r="G306" s="31"/>
      <c r="H306" s="31"/>
      <c r="I306" s="31"/>
      <c r="J306" s="31"/>
      <c r="K306" s="31"/>
      <c r="L306" s="31"/>
      <c r="M306" s="31"/>
      <c r="N306" s="31"/>
      <c r="O306" s="31"/>
      <c r="P306" s="31"/>
      <c r="Q306" s="31"/>
      <c r="R306" s="31"/>
      <c r="S306" s="31"/>
      <c r="T306" s="31"/>
      <c r="U306" s="31"/>
      <c r="V306" s="31"/>
      <c r="W306" s="31"/>
      <c r="X306" s="31"/>
      <c r="Y306" s="31"/>
      <c r="Z306" s="31"/>
      <c r="AA306" s="31"/>
      <c r="AB306" s="31"/>
      <c r="AC306" s="31"/>
      <c r="AD306" s="31"/>
      <c r="AE306" s="31"/>
      <c r="AF306" s="31"/>
      <c r="AG306" s="31"/>
      <c r="AH306" s="31"/>
      <c r="AI306" s="31"/>
      <c r="AJ306" s="31"/>
      <c r="AK306" s="31"/>
      <c r="AL306" s="31"/>
      <c r="AM306" s="31"/>
      <c r="AN306" s="31"/>
      <c r="AO306" s="31"/>
      <c r="AP306" s="31"/>
      <c r="AQ306" s="31"/>
      <c r="AR306" s="31"/>
    </row>
    <row r="307" spans="1:44" x14ac:dyDescent="0.25">
      <c r="A307" t="s">
        <v>1984</v>
      </c>
      <c r="D307" s="31"/>
      <c r="E307" s="31"/>
      <c r="F307" s="31"/>
      <c r="G307" s="31"/>
      <c r="H307" s="31"/>
      <c r="I307" s="31"/>
      <c r="J307" s="31"/>
      <c r="K307" s="31"/>
      <c r="L307" s="31"/>
      <c r="M307" s="31"/>
      <c r="N307" s="31"/>
      <c r="O307" s="31"/>
      <c r="P307" s="31"/>
      <c r="Q307" s="31"/>
      <c r="R307" s="31"/>
      <c r="S307" s="31"/>
      <c r="T307" s="31"/>
      <c r="U307" s="31"/>
      <c r="V307" s="31"/>
      <c r="W307" s="31"/>
      <c r="X307" s="31"/>
      <c r="Y307" s="31"/>
      <c r="Z307" s="31"/>
      <c r="AA307" s="31"/>
      <c r="AB307" s="31"/>
      <c r="AC307" s="31"/>
      <c r="AD307" s="31"/>
      <c r="AE307" s="31"/>
      <c r="AF307" s="31"/>
      <c r="AG307" s="31"/>
      <c r="AH307" s="31"/>
      <c r="AI307" s="31"/>
      <c r="AJ307" s="31"/>
      <c r="AK307" s="31"/>
      <c r="AL307" s="31"/>
      <c r="AM307" s="31"/>
      <c r="AN307" s="31"/>
      <c r="AO307" s="31"/>
      <c r="AP307" s="31"/>
      <c r="AQ307" s="31"/>
      <c r="AR307" s="31"/>
    </row>
    <row r="308" spans="1:44" x14ac:dyDescent="0.25">
      <c r="A308" t="s">
        <v>1975</v>
      </c>
      <c r="D308" s="31"/>
      <c r="E308" s="31"/>
      <c r="F308" s="31"/>
      <c r="G308" s="31"/>
      <c r="H308" s="31"/>
      <c r="I308" s="31"/>
      <c r="J308" s="31"/>
      <c r="K308" s="31"/>
      <c r="L308" s="31"/>
      <c r="M308" s="31"/>
      <c r="N308" s="31"/>
      <c r="O308" s="31"/>
      <c r="P308" s="31"/>
      <c r="Q308" s="31"/>
      <c r="R308" s="31"/>
      <c r="S308" s="31"/>
      <c r="T308" s="31"/>
      <c r="U308" s="31"/>
      <c r="V308" s="31"/>
      <c r="W308" s="31"/>
      <c r="X308" s="31"/>
      <c r="Y308" s="31"/>
      <c r="Z308" s="31"/>
      <c r="AA308" s="31"/>
      <c r="AB308" s="31"/>
      <c r="AC308" s="31"/>
      <c r="AD308" s="31"/>
      <c r="AE308" s="31"/>
      <c r="AF308" s="31"/>
      <c r="AG308" s="31"/>
      <c r="AH308" s="31"/>
      <c r="AI308" s="31"/>
      <c r="AJ308" s="31"/>
      <c r="AK308" s="31"/>
      <c r="AL308" s="31"/>
      <c r="AM308" s="31"/>
      <c r="AN308" s="31"/>
      <c r="AO308" s="31"/>
      <c r="AP308" s="31"/>
      <c r="AQ308" s="31"/>
      <c r="AR308" s="31"/>
    </row>
    <row r="309" spans="1:44" x14ac:dyDescent="0.25">
      <c r="A309" t="s">
        <v>1976</v>
      </c>
      <c r="D309" s="31"/>
      <c r="E309" s="31"/>
      <c r="F309" s="31"/>
      <c r="G309" s="31"/>
      <c r="H309" s="31"/>
      <c r="I309" s="31"/>
      <c r="J309" s="31"/>
      <c r="K309" s="31"/>
      <c r="L309" s="31"/>
      <c r="M309" s="31"/>
      <c r="N309" s="31"/>
      <c r="O309" s="31"/>
      <c r="P309" s="31"/>
      <c r="Q309" s="31"/>
      <c r="R309" s="31"/>
      <c r="S309" s="31"/>
      <c r="T309" s="31"/>
      <c r="U309" s="31"/>
      <c r="V309" s="31"/>
      <c r="W309" s="31"/>
      <c r="X309" s="31"/>
      <c r="Y309" s="31"/>
      <c r="Z309" s="31"/>
      <c r="AA309" s="31"/>
      <c r="AB309" s="31"/>
      <c r="AC309" s="31"/>
      <c r="AD309" s="31"/>
      <c r="AE309" s="31"/>
      <c r="AF309" s="31"/>
      <c r="AG309" s="31"/>
      <c r="AH309" s="31"/>
      <c r="AI309" s="31"/>
      <c r="AJ309" s="31"/>
      <c r="AK309" s="31"/>
      <c r="AL309" s="31"/>
      <c r="AM309" s="31"/>
      <c r="AN309" s="31"/>
      <c r="AO309" s="31"/>
      <c r="AP309" s="31"/>
      <c r="AQ309" s="31"/>
      <c r="AR309" s="31"/>
    </row>
    <row r="310" spans="1:44" x14ac:dyDescent="0.25">
      <c r="A310" t="s">
        <v>1985</v>
      </c>
      <c r="D310" s="31"/>
      <c r="E310" s="31"/>
      <c r="F310" s="31"/>
      <c r="G310" s="31"/>
      <c r="H310" s="31"/>
      <c r="I310" s="31"/>
      <c r="J310" s="31"/>
      <c r="K310" s="31"/>
      <c r="L310" s="31"/>
      <c r="M310" s="31"/>
      <c r="N310" s="31"/>
      <c r="O310" s="31"/>
      <c r="P310" s="31"/>
      <c r="Q310" s="31"/>
      <c r="R310" s="31"/>
      <c r="S310" s="31"/>
      <c r="T310" s="31"/>
      <c r="U310" s="31"/>
      <c r="V310" s="31"/>
      <c r="W310" s="31"/>
      <c r="X310" s="31"/>
      <c r="Y310" s="31"/>
      <c r="Z310" s="31"/>
      <c r="AA310" s="31"/>
      <c r="AB310" s="31"/>
      <c r="AC310" s="31"/>
      <c r="AD310" s="31"/>
      <c r="AE310" s="31"/>
      <c r="AF310" s="31"/>
      <c r="AG310" s="31"/>
      <c r="AH310" s="31"/>
      <c r="AI310" s="31"/>
      <c r="AJ310" s="31"/>
      <c r="AK310" s="31"/>
      <c r="AL310" s="31"/>
      <c r="AM310" s="31"/>
      <c r="AN310" s="31"/>
      <c r="AO310" s="31"/>
      <c r="AP310" s="31"/>
      <c r="AQ310" s="31"/>
      <c r="AR310" s="31"/>
    </row>
    <row r="311" spans="1:44" x14ac:dyDescent="0.25">
      <c r="A311" t="s">
        <v>1986</v>
      </c>
      <c r="D311" s="31"/>
      <c r="E311" s="31"/>
      <c r="F311" s="31"/>
      <c r="G311" s="31"/>
      <c r="H311" s="31"/>
      <c r="I311" s="31"/>
      <c r="J311" s="31"/>
      <c r="K311" s="31"/>
      <c r="L311" s="31"/>
      <c r="M311" s="31"/>
      <c r="N311" s="31"/>
      <c r="O311" s="31"/>
      <c r="P311" s="31"/>
      <c r="Q311" s="31"/>
      <c r="R311" s="31"/>
      <c r="S311" s="31"/>
      <c r="T311" s="31"/>
      <c r="U311" s="31"/>
      <c r="V311" s="31"/>
      <c r="W311" s="31"/>
      <c r="X311" s="31"/>
      <c r="Y311" s="31"/>
      <c r="Z311" s="31"/>
      <c r="AA311" s="31"/>
      <c r="AB311" s="31"/>
      <c r="AC311" s="31"/>
      <c r="AD311" s="31"/>
      <c r="AE311" s="31"/>
      <c r="AF311" s="31"/>
      <c r="AG311" s="31"/>
      <c r="AH311" s="31"/>
      <c r="AI311" s="31"/>
      <c r="AJ311" s="31"/>
      <c r="AK311" s="31"/>
      <c r="AL311" s="31"/>
      <c r="AM311" s="31"/>
      <c r="AN311" s="31"/>
      <c r="AO311" s="31"/>
      <c r="AP311" s="31"/>
      <c r="AQ311" s="31"/>
      <c r="AR311" s="31"/>
    </row>
    <row r="312" spans="1:44" x14ac:dyDescent="0.25">
      <c r="A312" t="s">
        <v>1987</v>
      </c>
      <c r="D312" s="31"/>
      <c r="E312" s="31"/>
      <c r="F312" s="31"/>
      <c r="G312" s="31"/>
      <c r="H312" s="31"/>
      <c r="I312" s="31"/>
      <c r="J312" s="31"/>
      <c r="K312" s="31"/>
      <c r="L312" s="31"/>
      <c r="M312" s="31"/>
      <c r="N312" s="31"/>
      <c r="O312" s="31"/>
      <c r="P312" s="31"/>
      <c r="Q312" s="31"/>
      <c r="R312" s="31"/>
      <c r="S312" s="31"/>
      <c r="T312" s="31"/>
      <c r="U312" s="31"/>
      <c r="V312" s="31"/>
      <c r="W312" s="31"/>
      <c r="X312" s="31"/>
      <c r="Y312" s="31"/>
      <c r="Z312" s="31"/>
      <c r="AA312" s="31"/>
      <c r="AB312" s="31"/>
      <c r="AC312" s="31"/>
      <c r="AD312" s="31"/>
      <c r="AE312" s="31"/>
      <c r="AF312" s="31"/>
      <c r="AG312" s="31"/>
      <c r="AH312" s="31"/>
      <c r="AI312" s="31"/>
      <c r="AJ312" s="31"/>
      <c r="AK312" s="31"/>
      <c r="AL312" s="31"/>
      <c r="AM312" s="31"/>
      <c r="AN312" s="31"/>
      <c r="AO312" s="31"/>
      <c r="AP312" s="31"/>
      <c r="AQ312" s="31"/>
      <c r="AR312" s="31"/>
    </row>
    <row r="313" spans="1:44" x14ac:dyDescent="0.25">
      <c r="A313" t="s">
        <v>1988</v>
      </c>
      <c r="D313" s="31"/>
      <c r="E313" s="31"/>
      <c r="F313" s="31"/>
      <c r="G313" s="31"/>
      <c r="H313" s="31"/>
      <c r="I313" s="31"/>
      <c r="J313" s="31"/>
      <c r="K313" s="31"/>
      <c r="L313" s="31"/>
      <c r="M313" s="31"/>
      <c r="N313" s="31"/>
      <c r="O313" s="31"/>
      <c r="P313" s="31"/>
      <c r="Q313" s="31"/>
      <c r="R313" s="31"/>
      <c r="S313" s="31"/>
      <c r="T313" s="31"/>
      <c r="U313" s="31"/>
      <c r="V313" s="31"/>
      <c r="W313" s="31"/>
      <c r="X313" s="31"/>
      <c r="Y313" s="31"/>
      <c r="Z313" s="31"/>
      <c r="AA313" s="31"/>
      <c r="AB313" s="31"/>
      <c r="AC313" s="31"/>
      <c r="AD313" s="31"/>
      <c r="AE313" s="31"/>
      <c r="AF313" s="31"/>
      <c r="AG313" s="31"/>
      <c r="AH313" s="31"/>
      <c r="AI313" s="31"/>
      <c r="AJ313" s="31"/>
      <c r="AK313" s="31"/>
      <c r="AL313" s="31"/>
      <c r="AM313" s="31"/>
      <c r="AN313" s="31"/>
      <c r="AO313" s="31"/>
      <c r="AP313" s="31"/>
      <c r="AQ313" s="31"/>
      <c r="AR313" s="31"/>
    </row>
    <row r="314" spans="1:44" x14ac:dyDescent="0.25">
      <c r="A314" t="s">
        <v>1989</v>
      </c>
      <c r="D314" s="31"/>
      <c r="E314" s="31"/>
      <c r="F314" s="31"/>
      <c r="G314" s="31"/>
      <c r="H314" s="31"/>
      <c r="I314" s="31"/>
      <c r="J314" s="31"/>
      <c r="K314" s="31"/>
      <c r="L314" s="31"/>
      <c r="M314" s="31"/>
      <c r="N314" s="31"/>
      <c r="O314" s="31"/>
      <c r="P314" s="31"/>
      <c r="Q314" s="31"/>
      <c r="R314" s="31"/>
      <c r="S314" s="31"/>
      <c r="T314" s="31"/>
      <c r="U314" s="31"/>
      <c r="V314" s="31"/>
      <c r="W314" s="31"/>
      <c r="X314" s="31"/>
      <c r="Y314" s="31"/>
      <c r="Z314" s="31"/>
      <c r="AA314" s="31"/>
      <c r="AB314" s="31"/>
      <c r="AC314" s="31"/>
      <c r="AD314" s="31"/>
      <c r="AE314" s="31"/>
      <c r="AF314" s="31"/>
      <c r="AG314" s="31"/>
      <c r="AH314" s="31"/>
      <c r="AI314" s="31"/>
      <c r="AJ314" s="31"/>
      <c r="AK314" s="31"/>
      <c r="AL314" s="31"/>
      <c r="AM314" s="31"/>
      <c r="AN314" s="31"/>
      <c r="AO314" s="31"/>
      <c r="AP314" s="31"/>
      <c r="AQ314" s="31"/>
      <c r="AR314" s="31"/>
    </row>
    <row r="315" spans="1:44" x14ac:dyDescent="0.25">
      <c r="A315" t="s">
        <v>1990</v>
      </c>
      <c r="D315" s="31"/>
      <c r="E315" s="31"/>
      <c r="F315" s="31"/>
      <c r="G315" s="31"/>
      <c r="H315" s="31"/>
      <c r="I315" s="31"/>
      <c r="J315" s="31"/>
      <c r="K315" s="31"/>
      <c r="L315" s="31"/>
      <c r="M315" s="31"/>
      <c r="N315" s="31"/>
      <c r="O315" s="31"/>
      <c r="P315" s="31"/>
      <c r="Q315" s="31"/>
      <c r="R315" s="31"/>
      <c r="S315" s="31"/>
      <c r="T315" s="31"/>
      <c r="U315" s="31"/>
      <c r="V315" s="31"/>
      <c r="W315" s="31"/>
      <c r="X315" s="31"/>
      <c r="Y315" s="31"/>
      <c r="Z315" s="31"/>
      <c r="AA315" s="31"/>
      <c r="AB315" s="31"/>
      <c r="AC315" s="31"/>
      <c r="AD315" s="31"/>
      <c r="AE315" s="31"/>
      <c r="AF315" s="31"/>
      <c r="AG315" s="31"/>
      <c r="AH315" s="31"/>
      <c r="AI315" s="31"/>
      <c r="AJ315" s="31"/>
      <c r="AK315" s="31"/>
      <c r="AL315" s="31"/>
      <c r="AM315" s="31"/>
      <c r="AN315" s="31"/>
      <c r="AO315" s="31"/>
      <c r="AP315" s="31"/>
      <c r="AQ315" s="31"/>
      <c r="AR315" s="31"/>
    </row>
    <row r="316" spans="1:44" x14ac:dyDescent="0.25">
      <c r="A316" t="s">
        <v>1991</v>
      </c>
      <c r="D316" s="31"/>
      <c r="E316" s="31"/>
      <c r="F316" s="31"/>
      <c r="G316" s="31"/>
      <c r="H316" s="31"/>
      <c r="I316" s="31"/>
      <c r="J316" s="31"/>
      <c r="K316" s="31"/>
      <c r="L316" s="31"/>
      <c r="M316" s="31"/>
      <c r="N316" s="31"/>
      <c r="O316" s="31"/>
      <c r="P316" s="31"/>
      <c r="Q316" s="31"/>
      <c r="R316" s="31"/>
      <c r="S316" s="31"/>
      <c r="T316" s="31"/>
      <c r="U316" s="31"/>
      <c r="V316" s="31"/>
      <c r="W316" s="31"/>
      <c r="X316" s="31"/>
      <c r="Y316" s="31"/>
      <c r="Z316" s="31"/>
      <c r="AA316" s="31"/>
      <c r="AB316" s="31"/>
      <c r="AC316" s="31"/>
      <c r="AD316" s="31"/>
      <c r="AE316" s="31"/>
      <c r="AF316" s="31"/>
      <c r="AG316" s="31"/>
      <c r="AH316" s="31"/>
      <c r="AI316" s="31"/>
      <c r="AJ316" s="31"/>
      <c r="AK316" s="31"/>
      <c r="AL316" s="31"/>
      <c r="AM316" s="31"/>
      <c r="AN316" s="31"/>
      <c r="AO316" s="31"/>
      <c r="AP316" s="31"/>
      <c r="AQ316" s="31"/>
      <c r="AR316" s="31"/>
    </row>
    <row r="317" spans="1:44" x14ac:dyDescent="0.25">
      <c r="A317" t="s">
        <v>1992</v>
      </c>
      <c r="D317" s="31"/>
      <c r="E317" s="31"/>
      <c r="F317" s="31"/>
      <c r="G317" s="31"/>
      <c r="H317" s="31"/>
      <c r="I317" s="31"/>
      <c r="J317" s="31"/>
      <c r="K317" s="31"/>
      <c r="L317" s="31"/>
      <c r="M317" s="31"/>
      <c r="N317" s="31"/>
      <c r="O317" s="31"/>
      <c r="P317" s="31"/>
      <c r="Q317" s="31"/>
      <c r="R317" s="31"/>
      <c r="S317" s="31"/>
      <c r="T317" s="31"/>
      <c r="U317" s="31"/>
      <c r="V317" s="31"/>
      <c r="W317" s="31"/>
      <c r="X317" s="31"/>
      <c r="Y317" s="31"/>
      <c r="Z317" s="31"/>
      <c r="AA317" s="31"/>
      <c r="AB317" s="31"/>
      <c r="AC317" s="31"/>
      <c r="AD317" s="31"/>
      <c r="AE317" s="31"/>
      <c r="AF317" s="31"/>
      <c r="AG317" s="31"/>
      <c r="AH317" s="31"/>
      <c r="AI317" s="31"/>
      <c r="AJ317" s="31"/>
      <c r="AK317" s="31"/>
      <c r="AL317" s="31"/>
      <c r="AM317" s="31"/>
      <c r="AN317" s="31"/>
      <c r="AO317" s="31"/>
      <c r="AP317" s="31"/>
      <c r="AQ317" s="31"/>
      <c r="AR317" s="31"/>
    </row>
    <row r="318" spans="1:44" x14ac:dyDescent="0.25">
      <c r="A318" t="s">
        <v>1993</v>
      </c>
      <c r="D318" s="31"/>
      <c r="E318" s="31"/>
      <c r="F318" s="31"/>
      <c r="G318" s="31"/>
      <c r="H318" s="31"/>
      <c r="I318" s="31"/>
      <c r="J318" s="31"/>
      <c r="K318" s="31"/>
      <c r="L318" s="31"/>
      <c r="M318" s="31"/>
      <c r="N318" s="31"/>
      <c r="O318" s="31"/>
      <c r="P318" s="31"/>
      <c r="Q318" s="31"/>
      <c r="R318" s="31"/>
      <c r="S318" s="31"/>
      <c r="T318" s="31"/>
      <c r="U318" s="31"/>
      <c r="V318" s="31"/>
      <c r="W318" s="31"/>
      <c r="X318" s="31"/>
      <c r="Y318" s="31"/>
      <c r="Z318" s="31"/>
      <c r="AA318" s="31"/>
      <c r="AB318" s="31"/>
      <c r="AC318" s="31"/>
      <c r="AD318" s="31"/>
      <c r="AE318" s="31"/>
      <c r="AF318" s="31"/>
      <c r="AG318" s="31"/>
      <c r="AH318" s="31"/>
      <c r="AI318" s="31"/>
      <c r="AJ318" s="31"/>
      <c r="AK318" s="31"/>
      <c r="AL318" s="31"/>
      <c r="AM318" s="31"/>
      <c r="AN318" s="31"/>
      <c r="AO318" s="31"/>
      <c r="AP318" s="31"/>
      <c r="AQ318" s="31"/>
      <c r="AR318" s="31"/>
    </row>
    <row r="319" spans="1:44" x14ac:dyDescent="0.25">
      <c r="A319" t="s">
        <v>1994</v>
      </c>
      <c r="D319" s="31"/>
      <c r="E319" s="31"/>
      <c r="F319" s="31"/>
      <c r="G319" s="31"/>
      <c r="H319" s="31"/>
      <c r="I319" s="31"/>
      <c r="J319" s="31"/>
      <c r="K319" s="31"/>
      <c r="L319" s="31"/>
      <c r="M319" s="31"/>
      <c r="N319" s="31"/>
      <c r="O319" s="31"/>
      <c r="P319" s="31"/>
      <c r="Q319" s="31"/>
      <c r="R319" s="31"/>
      <c r="S319" s="31"/>
      <c r="T319" s="31"/>
      <c r="U319" s="31"/>
      <c r="V319" s="31"/>
      <c r="W319" s="31"/>
      <c r="X319" s="31"/>
      <c r="Y319" s="31"/>
      <c r="Z319" s="31"/>
      <c r="AA319" s="31"/>
      <c r="AB319" s="31"/>
      <c r="AC319" s="31"/>
      <c r="AD319" s="31"/>
      <c r="AE319" s="31"/>
      <c r="AF319" s="31"/>
      <c r="AG319" s="31"/>
      <c r="AH319" s="31"/>
      <c r="AI319" s="31"/>
      <c r="AJ319" s="31"/>
      <c r="AK319" s="31"/>
      <c r="AL319" s="31"/>
      <c r="AM319" s="31"/>
      <c r="AN319" s="31"/>
      <c r="AO319" s="31"/>
      <c r="AP319" s="31"/>
      <c r="AQ319" s="31"/>
      <c r="AR319" s="31"/>
    </row>
    <row r="320" spans="1:44" x14ac:dyDescent="0.25">
      <c r="A320" t="s">
        <v>1995</v>
      </c>
      <c r="D320" s="31"/>
      <c r="E320" s="31"/>
      <c r="F320" s="31"/>
      <c r="G320" s="31"/>
      <c r="H320" s="31"/>
      <c r="I320" s="31"/>
      <c r="J320" s="31"/>
      <c r="K320" s="31"/>
      <c r="L320" s="31"/>
      <c r="M320" s="31"/>
      <c r="N320" s="31"/>
      <c r="O320" s="31"/>
      <c r="P320" s="31"/>
      <c r="Q320" s="31"/>
      <c r="R320" s="31"/>
      <c r="S320" s="31"/>
      <c r="T320" s="31"/>
      <c r="U320" s="31"/>
      <c r="V320" s="31"/>
      <c r="W320" s="31"/>
      <c r="X320" s="31"/>
      <c r="Y320" s="31"/>
      <c r="Z320" s="31"/>
      <c r="AA320" s="31"/>
      <c r="AB320" s="31"/>
      <c r="AC320" s="31"/>
      <c r="AD320" s="31"/>
      <c r="AE320" s="31"/>
      <c r="AF320" s="31"/>
      <c r="AG320" s="31"/>
      <c r="AH320" s="31"/>
      <c r="AI320" s="31"/>
      <c r="AJ320" s="31"/>
      <c r="AK320" s="31"/>
      <c r="AL320" s="31"/>
      <c r="AM320" s="31"/>
      <c r="AN320" s="31"/>
      <c r="AO320" s="31"/>
      <c r="AP320" s="31"/>
      <c r="AQ320" s="31"/>
      <c r="AR320" s="31"/>
    </row>
    <row r="321" spans="1:44" x14ac:dyDescent="0.25">
      <c r="A321" t="s">
        <v>1996</v>
      </c>
      <c r="D321" s="31"/>
      <c r="E321" s="31"/>
      <c r="F321" s="31"/>
      <c r="G321" s="31"/>
      <c r="H321" s="31"/>
      <c r="I321" s="31"/>
      <c r="J321" s="31"/>
      <c r="K321" s="31"/>
      <c r="L321" s="31"/>
      <c r="M321" s="31"/>
      <c r="N321" s="31"/>
      <c r="O321" s="31"/>
      <c r="P321" s="31"/>
      <c r="Q321" s="31"/>
      <c r="R321" s="31"/>
      <c r="S321" s="31"/>
      <c r="T321" s="31"/>
      <c r="U321" s="31"/>
      <c r="V321" s="31"/>
      <c r="W321" s="31"/>
      <c r="X321" s="31"/>
      <c r="Y321" s="31"/>
      <c r="Z321" s="31"/>
      <c r="AA321" s="31"/>
      <c r="AB321" s="31"/>
      <c r="AC321" s="31"/>
      <c r="AD321" s="31"/>
      <c r="AE321" s="31"/>
      <c r="AF321" s="31"/>
      <c r="AG321" s="31"/>
      <c r="AH321" s="31"/>
      <c r="AI321" s="31"/>
      <c r="AJ321" s="31"/>
      <c r="AK321" s="31"/>
      <c r="AL321" s="31"/>
      <c r="AM321" s="31"/>
      <c r="AN321" s="31"/>
      <c r="AO321" s="31"/>
      <c r="AP321" s="31"/>
      <c r="AQ321" s="31"/>
      <c r="AR321" s="31"/>
    </row>
    <row r="322" spans="1:44" x14ac:dyDescent="0.25">
      <c r="A322" t="s">
        <v>1997</v>
      </c>
      <c r="D322" s="31"/>
      <c r="E322" s="31"/>
      <c r="F322" s="31"/>
      <c r="G322" s="31"/>
      <c r="H322" s="31"/>
      <c r="I322" s="31"/>
      <c r="J322" s="31"/>
      <c r="K322" s="31"/>
      <c r="L322" s="31"/>
      <c r="M322" s="31"/>
      <c r="N322" s="31"/>
      <c r="O322" s="31"/>
      <c r="P322" s="31"/>
      <c r="Q322" s="31"/>
      <c r="R322" s="31"/>
      <c r="S322" s="31"/>
      <c r="T322" s="31"/>
      <c r="U322" s="31"/>
      <c r="V322" s="31"/>
      <c r="W322" s="31"/>
      <c r="X322" s="31"/>
      <c r="Y322" s="31"/>
      <c r="Z322" s="31"/>
      <c r="AA322" s="31"/>
      <c r="AB322" s="31"/>
      <c r="AC322" s="31"/>
      <c r="AD322" s="31"/>
      <c r="AE322" s="31"/>
      <c r="AF322" s="31"/>
      <c r="AG322" s="31"/>
      <c r="AH322" s="31"/>
      <c r="AI322" s="31"/>
      <c r="AJ322" s="31"/>
      <c r="AK322" s="31"/>
      <c r="AL322" s="31"/>
      <c r="AM322" s="31"/>
      <c r="AN322" s="31"/>
      <c r="AO322" s="31"/>
      <c r="AP322" s="31"/>
      <c r="AQ322" s="31"/>
      <c r="AR322" s="31"/>
    </row>
    <row r="323" spans="1:44" x14ac:dyDescent="0.25">
      <c r="A323" t="s">
        <v>1998</v>
      </c>
      <c r="D323" s="31"/>
      <c r="E323" s="31"/>
      <c r="F323" s="31"/>
      <c r="G323" s="31"/>
      <c r="H323" s="31"/>
      <c r="I323" s="31"/>
      <c r="J323" s="31"/>
      <c r="K323" s="31"/>
      <c r="L323" s="31"/>
      <c r="M323" s="31"/>
      <c r="N323" s="31"/>
      <c r="O323" s="31"/>
      <c r="P323" s="31"/>
      <c r="Q323" s="31"/>
      <c r="R323" s="31"/>
      <c r="S323" s="31"/>
      <c r="T323" s="31"/>
      <c r="U323" s="31"/>
      <c r="V323" s="31"/>
      <c r="W323" s="31"/>
      <c r="X323" s="31"/>
      <c r="Y323" s="31"/>
      <c r="Z323" s="31"/>
      <c r="AA323" s="31"/>
      <c r="AB323" s="31"/>
      <c r="AC323" s="31"/>
      <c r="AD323" s="31"/>
      <c r="AE323" s="31"/>
      <c r="AF323" s="31"/>
      <c r="AG323" s="31"/>
      <c r="AH323" s="31"/>
      <c r="AI323" s="31"/>
      <c r="AJ323" s="31"/>
      <c r="AK323" s="31"/>
      <c r="AL323" s="31"/>
      <c r="AM323" s="31"/>
      <c r="AN323" s="31"/>
      <c r="AO323" s="31"/>
      <c r="AP323" s="31"/>
      <c r="AQ323" s="31"/>
      <c r="AR323" s="31"/>
    </row>
    <row r="324" spans="1:44" x14ac:dyDescent="0.25">
      <c r="A324" t="s">
        <v>1999</v>
      </c>
      <c r="D324" s="31"/>
      <c r="E324" s="31"/>
      <c r="F324" s="31"/>
      <c r="G324" s="31"/>
      <c r="H324" s="31"/>
      <c r="I324" s="31"/>
      <c r="J324" s="31"/>
      <c r="K324" s="31"/>
      <c r="L324" s="31"/>
      <c r="M324" s="31"/>
      <c r="N324" s="31"/>
      <c r="O324" s="31"/>
      <c r="P324" s="31"/>
      <c r="Q324" s="31"/>
      <c r="R324" s="31"/>
      <c r="S324" s="31"/>
      <c r="T324" s="31"/>
      <c r="U324" s="31"/>
      <c r="V324" s="31"/>
      <c r="W324" s="31"/>
      <c r="X324" s="31"/>
      <c r="Y324" s="31"/>
      <c r="Z324" s="31"/>
      <c r="AA324" s="31"/>
      <c r="AB324" s="31"/>
      <c r="AC324" s="31"/>
      <c r="AD324" s="31"/>
      <c r="AE324" s="31"/>
      <c r="AF324" s="31"/>
      <c r="AG324" s="31"/>
      <c r="AH324" s="31"/>
      <c r="AI324" s="31"/>
      <c r="AJ324" s="31"/>
      <c r="AK324" s="31"/>
      <c r="AL324" s="31"/>
      <c r="AM324" s="31"/>
      <c r="AN324" s="31"/>
      <c r="AO324" s="31"/>
      <c r="AP324" s="31"/>
      <c r="AQ324" s="31"/>
      <c r="AR324" s="31"/>
    </row>
    <row r="325" spans="1:44" x14ac:dyDescent="0.25">
      <c r="A325" t="s">
        <v>2000</v>
      </c>
      <c r="D325" s="31"/>
      <c r="E325" s="31"/>
      <c r="F325" s="31"/>
      <c r="G325" s="31"/>
      <c r="H325" s="31"/>
      <c r="I325" s="31"/>
      <c r="J325" s="31"/>
      <c r="K325" s="31"/>
      <c r="L325" s="31"/>
      <c r="M325" s="31"/>
      <c r="N325" s="31"/>
      <c r="O325" s="31"/>
      <c r="P325" s="31"/>
      <c r="Q325" s="31"/>
      <c r="R325" s="31"/>
      <c r="S325" s="31"/>
      <c r="T325" s="31"/>
      <c r="U325" s="31"/>
      <c r="V325" s="31"/>
      <c r="W325" s="31"/>
      <c r="X325" s="31"/>
      <c r="Y325" s="31"/>
      <c r="Z325" s="31"/>
      <c r="AA325" s="31"/>
      <c r="AB325" s="31"/>
      <c r="AC325" s="31"/>
      <c r="AD325" s="31"/>
      <c r="AE325" s="31"/>
      <c r="AF325" s="31"/>
      <c r="AG325" s="31"/>
      <c r="AH325" s="31"/>
      <c r="AI325" s="31"/>
      <c r="AJ325" s="31"/>
      <c r="AK325" s="31"/>
      <c r="AL325" s="31"/>
      <c r="AM325" s="31"/>
      <c r="AN325" s="31"/>
      <c r="AO325" s="31"/>
      <c r="AP325" s="31"/>
      <c r="AQ325" s="31"/>
      <c r="AR325" s="31"/>
    </row>
    <row r="326" spans="1:44" x14ac:dyDescent="0.25">
      <c r="A326" t="s">
        <v>2001</v>
      </c>
      <c r="D326" s="31"/>
      <c r="E326" s="31"/>
      <c r="F326" s="31"/>
      <c r="G326" s="31"/>
      <c r="H326" s="31"/>
      <c r="I326" s="31"/>
      <c r="J326" s="31"/>
      <c r="K326" s="31"/>
      <c r="L326" s="31"/>
      <c r="M326" s="31"/>
      <c r="N326" s="31"/>
      <c r="O326" s="31"/>
      <c r="P326" s="31"/>
      <c r="Q326" s="31"/>
      <c r="R326" s="31"/>
      <c r="S326" s="31"/>
      <c r="T326" s="31"/>
      <c r="U326" s="31"/>
      <c r="V326" s="31"/>
      <c r="W326" s="31"/>
      <c r="X326" s="31"/>
      <c r="Y326" s="31"/>
      <c r="Z326" s="31"/>
      <c r="AA326" s="31"/>
      <c r="AB326" s="31"/>
      <c r="AC326" s="31"/>
      <c r="AD326" s="31"/>
      <c r="AE326" s="31"/>
      <c r="AF326" s="31"/>
      <c r="AG326" s="31"/>
      <c r="AH326" s="31"/>
      <c r="AI326" s="31"/>
      <c r="AJ326" s="31"/>
      <c r="AK326" s="31"/>
      <c r="AL326" s="31"/>
      <c r="AM326" s="31"/>
      <c r="AN326" s="31"/>
      <c r="AO326" s="31"/>
      <c r="AP326" s="31"/>
      <c r="AQ326" s="31"/>
      <c r="AR326" s="31"/>
    </row>
    <row r="327" spans="1:44" x14ac:dyDescent="0.25">
      <c r="A327" t="s">
        <v>2002</v>
      </c>
      <c r="D327" s="31"/>
      <c r="E327" s="31"/>
      <c r="F327" s="31"/>
      <c r="G327" s="31"/>
      <c r="H327" s="31"/>
      <c r="I327" s="31"/>
      <c r="J327" s="31"/>
      <c r="K327" s="31"/>
      <c r="L327" s="31"/>
      <c r="M327" s="31"/>
      <c r="N327" s="31"/>
      <c r="O327" s="31"/>
      <c r="P327" s="31"/>
      <c r="Q327" s="31"/>
      <c r="R327" s="31"/>
      <c r="S327" s="31"/>
      <c r="T327" s="31"/>
      <c r="U327" s="31"/>
      <c r="V327" s="31"/>
      <c r="W327" s="31"/>
      <c r="X327" s="31"/>
      <c r="Y327" s="31"/>
      <c r="Z327" s="31"/>
      <c r="AA327" s="31"/>
      <c r="AB327" s="31"/>
      <c r="AC327" s="31"/>
      <c r="AD327" s="31"/>
      <c r="AE327" s="31"/>
      <c r="AF327" s="31"/>
      <c r="AG327" s="31"/>
      <c r="AH327" s="31"/>
      <c r="AI327" s="31"/>
      <c r="AJ327" s="31"/>
      <c r="AK327" s="31"/>
      <c r="AL327" s="31"/>
      <c r="AM327" s="31"/>
      <c r="AN327" s="31"/>
      <c r="AO327" s="31"/>
      <c r="AP327" s="31"/>
      <c r="AQ327" s="31"/>
      <c r="AR327" s="31"/>
    </row>
    <row r="328" spans="1:44" x14ac:dyDescent="0.25">
      <c r="A328" t="s">
        <v>2003</v>
      </c>
      <c r="D328" s="31"/>
      <c r="E328" s="31"/>
      <c r="F328" s="31"/>
      <c r="G328" s="31"/>
      <c r="H328" s="31"/>
      <c r="I328" s="31"/>
      <c r="J328" s="31"/>
      <c r="K328" s="31"/>
      <c r="L328" s="31"/>
      <c r="M328" s="31"/>
      <c r="N328" s="31"/>
      <c r="O328" s="31"/>
      <c r="P328" s="31"/>
      <c r="Q328" s="31"/>
      <c r="R328" s="31"/>
      <c r="S328" s="31"/>
      <c r="T328" s="31"/>
      <c r="U328" s="31"/>
      <c r="V328" s="31"/>
      <c r="W328" s="31"/>
      <c r="X328" s="31"/>
      <c r="Y328" s="31"/>
      <c r="Z328" s="31"/>
      <c r="AA328" s="31"/>
      <c r="AB328" s="31"/>
      <c r="AC328" s="31"/>
      <c r="AD328" s="31"/>
      <c r="AE328" s="31"/>
      <c r="AF328" s="31"/>
      <c r="AG328" s="31"/>
      <c r="AH328" s="31"/>
      <c r="AI328" s="31"/>
      <c r="AJ328" s="31"/>
      <c r="AK328" s="31"/>
      <c r="AL328" s="31"/>
      <c r="AM328" s="31"/>
      <c r="AN328" s="31"/>
      <c r="AO328" s="31"/>
      <c r="AP328" s="31"/>
      <c r="AQ328" s="31"/>
      <c r="AR328" s="31"/>
    </row>
    <row r="329" spans="1:44" x14ac:dyDescent="0.25">
      <c r="A329" t="s">
        <v>2004</v>
      </c>
      <c r="D329" s="31"/>
      <c r="E329" s="31"/>
      <c r="F329" s="31"/>
      <c r="G329" s="31"/>
      <c r="H329" s="31"/>
      <c r="I329" s="31"/>
      <c r="J329" s="31"/>
      <c r="K329" s="31"/>
      <c r="L329" s="31"/>
      <c r="M329" s="31"/>
      <c r="N329" s="31"/>
      <c r="O329" s="31"/>
      <c r="P329" s="31"/>
      <c r="Q329" s="31"/>
      <c r="R329" s="31"/>
      <c r="S329" s="31"/>
      <c r="T329" s="31"/>
      <c r="U329" s="31"/>
      <c r="V329" s="31"/>
      <c r="W329" s="31"/>
      <c r="X329" s="31"/>
      <c r="Y329" s="31"/>
      <c r="Z329" s="31"/>
      <c r="AA329" s="31"/>
      <c r="AB329" s="31"/>
      <c r="AC329" s="31"/>
      <c r="AD329" s="31"/>
      <c r="AE329" s="31"/>
      <c r="AF329" s="31"/>
      <c r="AG329" s="31"/>
      <c r="AH329" s="31"/>
      <c r="AI329" s="31"/>
      <c r="AJ329" s="31"/>
      <c r="AK329" s="31"/>
      <c r="AL329" s="31"/>
      <c r="AM329" s="31"/>
      <c r="AN329" s="31"/>
      <c r="AO329" s="31"/>
      <c r="AP329" s="31"/>
      <c r="AQ329" s="31"/>
      <c r="AR329" s="31"/>
    </row>
    <row r="330" spans="1:44" x14ac:dyDescent="0.25">
      <c r="A330" t="s">
        <v>2005</v>
      </c>
      <c r="D330" s="31"/>
      <c r="E330" s="31"/>
      <c r="F330" s="31"/>
      <c r="G330" s="31"/>
      <c r="H330" s="31"/>
      <c r="I330" s="31"/>
      <c r="J330" s="31"/>
      <c r="K330" s="31"/>
      <c r="L330" s="31"/>
      <c r="M330" s="31"/>
      <c r="N330" s="31"/>
      <c r="O330" s="31"/>
      <c r="P330" s="31"/>
      <c r="Q330" s="31"/>
      <c r="R330" s="31"/>
      <c r="S330" s="31"/>
      <c r="T330" s="31"/>
      <c r="U330" s="31"/>
      <c r="V330" s="31"/>
      <c r="W330" s="31"/>
      <c r="X330" s="31"/>
      <c r="Y330" s="31"/>
      <c r="Z330" s="31"/>
      <c r="AA330" s="31"/>
      <c r="AB330" s="31"/>
      <c r="AC330" s="31"/>
      <c r="AD330" s="31"/>
      <c r="AE330" s="31"/>
      <c r="AF330" s="31"/>
      <c r="AG330" s="31"/>
      <c r="AH330" s="31"/>
      <c r="AI330" s="31"/>
      <c r="AJ330" s="31"/>
      <c r="AK330" s="31"/>
      <c r="AL330" s="31"/>
      <c r="AM330" s="31"/>
      <c r="AN330" s="31"/>
      <c r="AO330" s="31"/>
      <c r="AP330" s="31"/>
      <c r="AQ330" s="31"/>
      <c r="AR330" s="31"/>
    </row>
    <row r="331" spans="1:44" x14ac:dyDescent="0.25">
      <c r="A331" t="s">
        <v>2006</v>
      </c>
      <c r="D331" s="31"/>
      <c r="E331" s="31"/>
      <c r="F331" s="31"/>
      <c r="G331" s="31"/>
      <c r="H331" s="31"/>
      <c r="I331" s="31"/>
      <c r="J331" s="31"/>
      <c r="K331" s="31"/>
      <c r="L331" s="31"/>
      <c r="M331" s="31"/>
      <c r="N331" s="31"/>
      <c r="O331" s="31"/>
      <c r="P331" s="31"/>
      <c r="Q331" s="31"/>
      <c r="R331" s="31"/>
      <c r="S331" s="31"/>
      <c r="T331" s="31"/>
      <c r="U331" s="31"/>
      <c r="V331" s="31"/>
      <c r="W331" s="31"/>
      <c r="X331" s="31"/>
      <c r="Y331" s="31"/>
      <c r="Z331" s="31"/>
      <c r="AA331" s="31"/>
      <c r="AB331" s="31"/>
      <c r="AC331" s="31"/>
      <c r="AD331" s="31"/>
      <c r="AE331" s="31"/>
      <c r="AF331" s="31"/>
      <c r="AG331" s="31"/>
      <c r="AH331" s="31"/>
      <c r="AI331" s="31"/>
      <c r="AJ331" s="31"/>
      <c r="AK331" s="31"/>
      <c r="AL331" s="31"/>
      <c r="AM331" s="31"/>
      <c r="AN331" s="31"/>
      <c r="AO331" s="31"/>
      <c r="AP331" s="31"/>
      <c r="AQ331" s="31"/>
      <c r="AR331" s="31"/>
    </row>
    <row r="332" spans="1:44" x14ac:dyDescent="0.25">
      <c r="A332" t="s">
        <v>2007</v>
      </c>
      <c r="D332" s="31"/>
      <c r="E332" s="31"/>
      <c r="F332" s="31"/>
      <c r="G332" s="31"/>
      <c r="H332" s="31"/>
      <c r="I332" s="31"/>
      <c r="J332" s="31"/>
      <c r="K332" s="31"/>
      <c r="L332" s="31"/>
      <c r="M332" s="31"/>
      <c r="N332" s="31"/>
      <c r="O332" s="31"/>
      <c r="P332" s="31"/>
      <c r="Q332" s="31"/>
      <c r="R332" s="31"/>
      <c r="S332" s="31"/>
      <c r="T332" s="31"/>
      <c r="U332" s="31"/>
      <c r="V332" s="31"/>
      <c r="W332" s="31"/>
      <c r="X332" s="31"/>
      <c r="Y332" s="31"/>
      <c r="Z332" s="31"/>
      <c r="AA332" s="31"/>
      <c r="AB332" s="31"/>
      <c r="AC332" s="31"/>
      <c r="AD332" s="31"/>
      <c r="AE332" s="31"/>
      <c r="AF332" s="31"/>
      <c r="AG332" s="31"/>
      <c r="AH332" s="31"/>
      <c r="AI332" s="31"/>
      <c r="AJ332" s="31"/>
      <c r="AK332" s="31"/>
      <c r="AL332" s="31"/>
      <c r="AM332" s="31"/>
      <c r="AN332" s="31"/>
      <c r="AO332" s="31"/>
      <c r="AP332" s="31"/>
      <c r="AQ332" s="31"/>
      <c r="AR332" s="31"/>
    </row>
    <row r="333" spans="1:44" x14ac:dyDescent="0.25">
      <c r="A333" t="s">
        <v>2008</v>
      </c>
      <c r="D333" s="31"/>
      <c r="E333" s="31"/>
      <c r="F333" s="31"/>
      <c r="G333" s="31"/>
      <c r="H333" s="31"/>
      <c r="I333" s="31"/>
      <c r="J333" s="31"/>
      <c r="K333" s="31"/>
      <c r="L333" s="31"/>
      <c r="M333" s="31"/>
      <c r="N333" s="31"/>
      <c r="O333" s="31"/>
      <c r="P333" s="31"/>
      <c r="Q333" s="31"/>
      <c r="R333" s="31"/>
      <c r="S333" s="31"/>
      <c r="T333" s="31"/>
      <c r="U333" s="31"/>
      <c r="V333" s="31"/>
      <c r="W333" s="31"/>
      <c r="X333" s="31"/>
      <c r="Y333" s="31"/>
      <c r="Z333" s="31"/>
      <c r="AA333" s="31"/>
      <c r="AB333" s="31"/>
      <c r="AC333" s="31"/>
      <c r="AD333" s="31"/>
      <c r="AE333" s="31"/>
      <c r="AF333" s="31"/>
      <c r="AG333" s="31"/>
      <c r="AH333" s="31"/>
      <c r="AI333" s="31"/>
      <c r="AJ333" s="31"/>
      <c r="AK333" s="31"/>
      <c r="AL333" s="31"/>
      <c r="AM333" s="31"/>
      <c r="AN333" s="31"/>
      <c r="AO333" s="31"/>
      <c r="AP333" s="31"/>
      <c r="AQ333" s="31"/>
      <c r="AR333" s="31"/>
    </row>
  </sheetData>
  <pageMargins left="0.7" right="0.7" top="0.75" bottom="0.75" header="0.3" footer="0.3"/>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CN333"/>
  <sheetViews>
    <sheetView workbookViewId="0">
      <pane xSplit="3" ySplit="8" topLeftCell="CH9" activePane="bottomRight" state="frozen"/>
      <selection activeCell="G45" sqref="G45"/>
      <selection pane="topRight" activeCell="G45" sqref="G45"/>
      <selection pane="bottomLeft" activeCell="G45" sqref="G45"/>
      <selection pane="bottomRight" activeCell="CM9" sqref="CM9"/>
    </sheetView>
  </sheetViews>
  <sheetFormatPr defaultColWidth="8.85546875" defaultRowHeight="15" x14ac:dyDescent="0.25"/>
  <cols>
    <col min="1" max="1" width="5.7109375" customWidth="1"/>
    <col min="2" max="2" width="50.7109375" customWidth="1"/>
    <col min="3" max="3" width="13.7109375" customWidth="1"/>
    <col min="4" max="43" width="8.85546875" customWidth="1"/>
  </cols>
  <sheetData>
    <row r="1" spans="1:92" x14ac:dyDescent="0.25">
      <c r="A1" s="38" t="s">
        <v>1112</v>
      </c>
    </row>
    <row r="2" spans="1:92" x14ac:dyDescent="0.25">
      <c r="A2" t="s">
        <v>321</v>
      </c>
    </row>
    <row r="3" spans="1:92" x14ac:dyDescent="0.25">
      <c r="A3" t="s">
        <v>1757</v>
      </c>
    </row>
    <row r="4" spans="1:92" x14ac:dyDescent="0.25">
      <c r="A4" t="s">
        <v>238</v>
      </c>
    </row>
    <row r="5" spans="1:92" x14ac:dyDescent="0.25">
      <c r="A5" t="s">
        <v>1851</v>
      </c>
    </row>
    <row r="6" spans="1:92" x14ac:dyDescent="0.25">
      <c r="A6" t="s">
        <v>1852</v>
      </c>
    </row>
    <row r="8" spans="1:92" s="36" customFormat="1" x14ac:dyDescent="0.25">
      <c r="A8" s="36" t="s">
        <v>235</v>
      </c>
      <c r="D8" s="37">
        <v>1929</v>
      </c>
      <c r="E8" s="37">
        <v>1930</v>
      </c>
      <c r="F8" s="37">
        <v>1931</v>
      </c>
      <c r="G8" s="37">
        <v>1932</v>
      </c>
      <c r="H8" s="37">
        <v>1933</v>
      </c>
      <c r="I8" s="37">
        <v>1934</v>
      </c>
      <c r="J8" s="37">
        <v>1935</v>
      </c>
      <c r="K8" s="37">
        <v>1936</v>
      </c>
      <c r="L8" s="37">
        <v>1937</v>
      </c>
      <c r="M8" s="37">
        <v>1938</v>
      </c>
      <c r="N8" s="37">
        <v>1939</v>
      </c>
      <c r="O8" s="37">
        <v>1940</v>
      </c>
      <c r="P8" s="37">
        <v>1941</v>
      </c>
      <c r="Q8" s="37">
        <v>1942</v>
      </c>
      <c r="R8" s="37">
        <v>1943</v>
      </c>
      <c r="S8" s="37">
        <v>1944</v>
      </c>
      <c r="T8" s="37">
        <v>1945</v>
      </c>
      <c r="U8" s="37">
        <v>1946</v>
      </c>
      <c r="V8" s="37">
        <v>1947</v>
      </c>
      <c r="W8" s="37">
        <v>1948</v>
      </c>
      <c r="X8" s="37">
        <v>1949</v>
      </c>
      <c r="Y8" s="37">
        <v>1950</v>
      </c>
      <c r="Z8" s="37">
        <v>1951</v>
      </c>
      <c r="AA8" s="37">
        <v>1952</v>
      </c>
      <c r="AB8" s="37">
        <v>1953</v>
      </c>
      <c r="AC8" s="37">
        <v>1954</v>
      </c>
      <c r="AD8" s="37">
        <v>1955</v>
      </c>
      <c r="AE8" s="37">
        <v>1956</v>
      </c>
      <c r="AF8" s="37">
        <v>1957</v>
      </c>
      <c r="AG8" s="37">
        <v>1958</v>
      </c>
      <c r="AH8" s="37">
        <v>1959</v>
      </c>
      <c r="AI8" s="37">
        <v>1960</v>
      </c>
      <c r="AJ8" s="37">
        <v>1961</v>
      </c>
      <c r="AK8" s="37">
        <v>1962</v>
      </c>
      <c r="AL8" s="37">
        <v>1963</v>
      </c>
      <c r="AM8" s="37">
        <v>1964</v>
      </c>
      <c r="AN8" s="37">
        <v>1965</v>
      </c>
      <c r="AO8" s="37">
        <v>1966</v>
      </c>
      <c r="AP8" s="37">
        <v>1967</v>
      </c>
      <c r="AQ8" s="37">
        <v>1968</v>
      </c>
      <c r="AR8" s="37">
        <v>1969</v>
      </c>
      <c r="AS8" s="37">
        <v>1970</v>
      </c>
      <c r="AT8" s="37">
        <v>1971</v>
      </c>
      <c r="AU8" s="37">
        <v>1972</v>
      </c>
      <c r="AV8" s="37">
        <v>1973</v>
      </c>
      <c r="AW8" s="37">
        <v>1974</v>
      </c>
      <c r="AX8" s="37">
        <v>1975</v>
      </c>
      <c r="AY8" s="37">
        <v>1976</v>
      </c>
      <c r="AZ8" s="37">
        <v>1977</v>
      </c>
      <c r="BA8" s="37">
        <v>1978</v>
      </c>
      <c r="BB8" s="37">
        <v>1979</v>
      </c>
      <c r="BC8" s="37">
        <v>1980</v>
      </c>
      <c r="BD8" s="37">
        <v>1981</v>
      </c>
      <c r="BE8" s="37">
        <v>1982</v>
      </c>
      <c r="BF8" s="37">
        <v>1983</v>
      </c>
      <c r="BG8" s="37">
        <v>1984</v>
      </c>
      <c r="BH8" s="37">
        <v>1985</v>
      </c>
      <c r="BI8" s="37">
        <v>1986</v>
      </c>
      <c r="BJ8" s="37">
        <v>1987</v>
      </c>
      <c r="BK8" s="37">
        <v>1988</v>
      </c>
      <c r="BL8" s="37">
        <v>1989</v>
      </c>
      <c r="BM8" s="37">
        <v>1990</v>
      </c>
      <c r="BN8" s="37">
        <v>1991</v>
      </c>
      <c r="BO8" s="37">
        <v>1992</v>
      </c>
      <c r="BP8" s="37">
        <v>1993</v>
      </c>
      <c r="BQ8" s="37">
        <v>1994</v>
      </c>
      <c r="BR8" s="37">
        <v>1995</v>
      </c>
      <c r="BS8" s="37">
        <v>1996</v>
      </c>
      <c r="BT8" s="37">
        <v>1997</v>
      </c>
      <c r="BU8" s="37">
        <v>1998</v>
      </c>
      <c r="BV8" s="37">
        <v>1999</v>
      </c>
      <c r="BW8" s="37">
        <v>2000</v>
      </c>
      <c r="BX8" s="37">
        <v>2001</v>
      </c>
      <c r="BY8" s="37">
        <v>2002</v>
      </c>
      <c r="BZ8" s="37">
        <v>2003</v>
      </c>
      <c r="CA8" s="37">
        <v>2004</v>
      </c>
      <c r="CB8" s="37">
        <v>2005</v>
      </c>
      <c r="CC8" s="37">
        <v>2006</v>
      </c>
      <c r="CD8" s="37">
        <v>2007</v>
      </c>
      <c r="CE8" s="37">
        <v>2008</v>
      </c>
      <c r="CF8" s="37">
        <v>2009</v>
      </c>
      <c r="CG8" s="37">
        <v>2010</v>
      </c>
      <c r="CH8" s="37">
        <v>2011</v>
      </c>
      <c r="CI8" s="37">
        <v>2012</v>
      </c>
      <c r="CJ8" s="37">
        <v>2013</v>
      </c>
      <c r="CK8" s="37">
        <v>2014</v>
      </c>
      <c r="CL8" s="36">
        <v>2015</v>
      </c>
      <c r="CM8" s="37"/>
    </row>
    <row r="9" spans="1:92" s="33" customFormat="1" x14ac:dyDescent="0.25">
      <c r="B9" s="8" t="s">
        <v>1111</v>
      </c>
      <c r="C9" s="8" t="s">
        <v>185</v>
      </c>
      <c r="D9" s="33">
        <f>INDEX('71200 Ann Hist'!$C$8:$AR$285,MATCH('71200M Ann'!$C9,'71200 Ann Hist'!$C$8:$C$285,0),MATCH('71200M Ann'!D$8,'71200 Ann Hist'!$C$8:$AR$8,0))</f>
        <v>0</v>
      </c>
      <c r="E9" s="33">
        <f>INDEX('71200 Ann Hist'!$C$8:$AR$285,MATCH('71200M Ann'!$C9,'71200 Ann Hist'!$C$8:$C$285,0),MATCH('71200M Ann'!E$8,'71200 Ann Hist'!$C$8:$AR$8,0))</f>
        <v>0</v>
      </c>
      <c r="F9" s="33">
        <f>INDEX('71200 Ann Hist'!$C$8:$AR$285,MATCH('71200M Ann'!$C9,'71200 Ann Hist'!$C$8:$C$285,0),MATCH('71200M Ann'!F$8,'71200 Ann Hist'!$C$8:$AR$8,0))</f>
        <v>0</v>
      </c>
      <c r="G9" s="33">
        <f>INDEX('71200 Ann Hist'!$C$8:$AR$285,MATCH('71200M Ann'!$C9,'71200 Ann Hist'!$C$8:$C$285,0),MATCH('71200M Ann'!G$8,'71200 Ann Hist'!$C$8:$AR$8,0))</f>
        <v>0</v>
      </c>
      <c r="H9" s="33">
        <f>INDEX('71200 Ann Hist'!$C$8:$AR$285,MATCH('71200M Ann'!$C9,'71200 Ann Hist'!$C$8:$C$285,0),MATCH('71200M Ann'!H$8,'71200 Ann Hist'!$C$8:$AR$8,0))</f>
        <v>0</v>
      </c>
      <c r="I9" s="33">
        <f>INDEX('71200 Ann Hist'!$C$8:$AR$285,MATCH('71200M Ann'!$C9,'71200 Ann Hist'!$C$8:$C$285,0),MATCH('71200M Ann'!I$8,'71200 Ann Hist'!$C$8:$AR$8,0))</f>
        <v>0</v>
      </c>
      <c r="J9" s="33">
        <f>INDEX('71200 Ann Hist'!$C$8:$AR$285,MATCH('71200M Ann'!$C9,'71200 Ann Hist'!$C$8:$C$285,0),MATCH('71200M Ann'!J$8,'71200 Ann Hist'!$C$8:$AR$8,0))</f>
        <v>0</v>
      </c>
      <c r="K9" s="33">
        <f>INDEX('71200 Ann Hist'!$C$8:$AR$285,MATCH('71200M Ann'!$C9,'71200 Ann Hist'!$C$8:$C$285,0),MATCH('71200M Ann'!K$8,'71200 Ann Hist'!$C$8:$AR$8,0))</f>
        <v>0</v>
      </c>
      <c r="L9" s="33">
        <f>INDEX('71200 Ann Hist'!$C$8:$AR$285,MATCH('71200M Ann'!$C9,'71200 Ann Hist'!$C$8:$C$285,0),MATCH('71200M Ann'!L$8,'71200 Ann Hist'!$C$8:$AR$8,0))</f>
        <v>0</v>
      </c>
      <c r="M9" s="33">
        <f>INDEX('71200 Ann Hist'!$C$8:$AR$285,MATCH('71200M Ann'!$C9,'71200 Ann Hist'!$C$8:$C$285,0),MATCH('71200M Ann'!M$8,'71200 Ann Hist'!$C$8:$AR$8,0))</f>
        <v>0</v>
      </c>
      <c r="N9" s="33">
        <f>INDEX('71200 Ann Hist'!$C$8:$AR$285,MATCH('71200M Ann'!$C9,'71200 Ann Hist'!$C$8:$C$285,0),MATCH('71200M Ann'!N$8,'71200 Ann Hist'!$C$8:$AR$8,0))</f>
        <v>0</v>
      </c>
      <c r="O9" s="33">
        <f>INDEX('71200 Ann Hist'!$C$8:$AR$285,MATCH('71200M Ann'!$C9,'71200 Ann Hist'!$C$8:$C$285,0),MATCH('71200M Ann'!O$8,'71200 Ann Hist'!$C$8:$AR$8,0))</f>
        <v>0</v>
      </c>
      <c r="P9" s="33">
        <f>INDEX('71200 Ann Hist'!$C$8:$AR$285,MATCH('71200M Ann'!$C9,'71200 Ann Hist'!$C$8:$C$285,0),MATCH('71200M Ann'!P$8,'71200 Ann Hist'!$C$8:$AR$8,0))</f>
        <v>0</v>
      </c>
      <c r="Q9" s="33">
        <f>INDEX('71200 Ann Hist'!$C$8:$AR$285,MATCH('71200M Ann'!$C9,'71200 Ann Hist'!$C$8:$C$285,0),MATCH('71200M Ann'!Q$8,'71200 Ann Hist'!$C$8:$AR$8,0))</f>
        <v>0</v>
      </c>
      <c r="R9" s="33">
        <f>INDEX('71200 Ann Hist'!$C$8:$AR$285,MATCH('71200M Ann'!$C9,'71200 Ann Hist'!$C$8:$C$285,0),MATCH('71200M Ann'!R$8,'71200 Ann Hist'!$C$8:$AR$8,0))</f>
        <v>0</v>
      </c>
      <c r="S9" s="33">
        <f>INDEX('71200 Ann Hist'!$C$8:$AR$285,MATCH('71200M Ann'!$C9,'71200 Ann Hist'!$C$8:$C$285,0),MATCH('71200M Ann'!S$8,'71200 Ann Hist'!$C$8:$AR$8,0))</f>
        <v>0</v>
      </c>
      <c r="T9" s="33">
        <f>INDEX('71200 Ann Hist'!$C$8:$AR$285,MATCH('71200M Ann'!$C9,'71200 Ann Hist'!$C$8:$C$285,0),MATCH('71200M Ann'!T$8,'71200 Ann Hist'!$C$8:$AR$8,0))</f>
        <v>0</v>
      </c>
      <c r="U9" s="33">
        <f>INDEX('71200 Ann Hist'!$C$8:$AR$285,MATCH('71200M Ann'!$C9,'71200 Ann Hist'!$C$8:$C$285,0),MATCH('71200M Ann'!U$8,'71200 Ann Hist'!$C$8:$AR$8,0))</f>
        <v>0</v>
      </c>
      <c r="V9" s="33">
        <f>INDEX('71200 Ann Hist'!$C$8:$AR$285,MATCH('71200M Ann'!$C9,'71200 Ann Hist'!$C$8:$C$285,0),MATCH('71200M Ann'!V$8,'71200 Ann Hist'!$C$8:$AR$8,0))</f>
        <v>0</v>
      </c>
      <c r="W9" s="33">
        <f>INDEX('71200 Ann Hist'!$C$8:$AR$285,MATCH('71200M Ann'!$C9,'71200 Ann Hist'!$C$8:$C$285,0),MATCH('71200M Ann'!W$8,'71200 Ann Hist'!$C$8:$AR$8,0))</f>
        <v>0</v>
      </c>
      <c r="X9" s="33">
        <f>INDEX('71200 Ann Hist'!$C$8:$AR$285,MATCH('71200M Ann'!$C9,'71200 Ann Hist'!$C$8:$C$285,0),MATCH('71200M Ann'!X$8,'71200 Ann Hist'!$C$8:$AR$8,0))</f>
        <v>0</v>
      </c>
      <c r="Y9" s="33">
        <f>INDEX('71200 Ann Hist'!$C$8:$AR$285,MATCH('71200M Ann'!$C9,'71200 Ann Hist'!$C$8:$C$285,0),MATCH('71200M Ann'!Y$8,'71200 Ann Hist'!$C$8:$AR$8,0))</f>
        <v>0</v>
      </c>
      <c r="Z9" s="33">
        <f>INDEX('71200 Ann Hist'!$C$8:$AR$285,MATCH('71200M Ann'!$C9,'71200 Ann Hist'!$C$8:$C$285,0),MATCH('71200M Ann'!Z$8,'71200 Ann Hist'!$C$8:$AR$8,0))</f>
        <v>0</v>
      </c>
      <c r="AA9" s="33">
        <f>INDEX('71200 Ann Hist'!$C$8:$AR$285,MATCH('71200M Ann'!$C9,'71200 Ann Hist'!$C$8:$C$285,0),MATCH('71200M Ann'!AA$8,'71200 Ann Hist'!$C$8:$AR$8,0))</f>
        <v>0</v>
      </c>
      <c r="AB9" s="33">
        <f>INDEX('71200 Ann Hist'!$C$8:$AR$285,MATCH('71200M Ann'!$C9,'71200 Ann Hist'!$C$8:$C$285,0),MATCH('71200M Ann'!AB$8,'71200 Ann Hist'!$C$8:$AR$8,0))</f>
        <v>0</v>
      </c>
      <c r="AC9" s="33">
        <f>INDEX('71200 Ann Hist'!$C$8:$AR$285,MATCH('71200M Ann'!$C9,'71200 Ann Hist'!$C$8:$C$285,0),MATCH('71200M Ann'!AC$8,'71200 Ann Hist'!$C$8:$AR$8,0))</f>
        <v>0</v>
      </c>
      <c r="AD9" s="33">
        <f>INDEX('71200 Ann Hist'!$C$8:$AR$285,MATCH('71200M Ann'!$C9,'71200 Ann Hist'!$C$8:$C$285,0),MATCH('71200M Ann'!AD$8,'71200 Ann Hist'!$C$8:$AR$8,0))</f>
        <v>0</v>
      </c>
      <c r="AE9" s="33">
        <f>INDEX('71200 Ann Hist'!$C$8:$AR$285,MATCH('71200M Ann'!$C9,'71200 Ann Hist'!$C$8:$C$285,0),MATCH('71200M Ann'!AE$8,'71200 Ann Hist'!$C$8:$AR$8,0))</f>
        <v>0</v>
      </c>
      <c r="AF9" s="33">
        <f>INDEX('71200 Ann Hist'!$C$8:$AR$285,MATCH('71200M Ann'!$C9,'71200 Ann Hist'!$C$8:$C$285,0),MATCH('71200M Ann'!AF$8,'71200 Ann Hist'!$C$8:$AR$8,0))</f>
        <v>0</v>
      </c>
      <c r="AG9" s="33">
        <f>INDEX('71200 Ann Hist'!$C$8:$AR$285,MATCH('71200M Ann'!$C9,'71200 Ann Hist'!$C$8:$C$285,0),MATCH('71200M Ann'!AG$8,'71200 Ann Hist'!$C$8:$AR$8,0))</f>
        <v>0</v>
      </c>
      <c r="AH9" s="33">
        <f>INDEX('71200 Ann Hist'!$C$8:$AR$285,MATCH('71200M Ann'!$C9,'71200 Ann Hist'!$C$8:$C$285,0),MATCH('71200M Ann'!AH$8,'71200 Ann Hist'!$C$8:$AR$8,0))</f>
        <v>0</v>
      </c>
      <c r="AI9" s="33">
        <f>INDEX('71200 Ann Hist'!$C$8:$AR$285,MATCH('71200M Ann'!$C9,'71200 Ann Hist'!$C$8:$C$285,0),MATCH('71200M Ann'!AI$8,'71200 Ann Hist'!$C$8:$AR$8,0))</f>
        <v>0</v>
      </c>
      <c r="AJ9" s="33">
        <f>INDEX('71200 Ann Hist'!$C$8:$AR$285,MATCH('71200M Ann'!$C9,'71200 Ann Hist'!$C$8:$C$285,0),MATCH('71200M Ann'!AJ$8,'71200 Ann Hist'!$C$8:$AR$8,0))</f>
        <v>0</v>
      </c>
      <c r="AK9" s="33">
        <f>INDEX('71200 Ann Hist'!$C$8:$AR$285,MATCH('71200M Ann'!$C9,'71200 Ann Hist'!$C$8:$C$285,0),MATCH('71200M Ann'!AK$8,'71200 Ann Hist'!$C$8:$AR$8,0))</f>
        <v>0</v>
      </c>
      <c r="AL9" s="33">
        <f>INDEX('71200 Ann Hist'!$C$8:$AR$285,MATCH('71200M Ann'!$C9,'71200 Ann Hist'!$C$8:$C$285,0),MATCH('71200M Ann'!AL$8,'71200 Ann Hist'!$C$8:$AR$8,0))</f>
        <v>0</v>
      </c>
      <c r="AM9" s="33">
        <f>INDEX('71200 Ann Hist'!$C$8:$AR$285,MATCH('71200M Ann'!$C9,'71200 Ann Hist'!$C$8:$C$285,0),MATCH('71200M Ann'!AM$8,'71200 Ann Hist'!$C$8:$AR$8,0))</f>
        <v>0</v>
      </c>
      <c r="AN9" s="33">
        <f>INDEX('71200 Ann Hist'!$C$8:$AR$285,MATCH('71200M Ann'!$C9,'71200 Ann Hist'!$C$8:$C$285,0),MATCH('71200M Ann'!AN$8,'71200 Ann Hist'!$C$8:$AR$8,0))</f>
        <v>0</v>
      </c>
      <c r="AO9" s="33">
        <f>INDEX('71200 Ann Hist'!$C$8:$AR$285,MATCH('71200M Ann'!$C9,'71200 Ann Hist'!$C$8:$C$285,0),MATCH('71200M Ann'!AO$8,'71200 Ann Hist'!$C$8:$AR$8,0))</f>
        <v>0</v>
      </c>
      <c r="AP9" s="33">
        <f>INDEX('71200 Ann Hist'!$C$8:$AR$285,MATCH('71200M Ann'!$C9,'71200 Ann Hist'!$C$8:$C$285,0),MATCH('71200M Ann'!AP$8,'71200 Ann Hist'!$C$8:$AR$8,0))</f>
        <v>0</v>
      </c>
      <c r="AQ9" s="33">
        <f>INDEX('71200 Ann Hist'!$C$8:$AR$285,MATCH('71200M Ann'!$C9,'71200 Ann Hist'!$C$8:$C$285,0),MATCH('71200M Ann'!AQ$8,'71200 Ann Hist'!$C$8:$AR$8,0))</f>
        <v>0</v>
      </c>
      <c r="AR9" s="34">
        <f>INDEX('71200 Ann'!$C$8:$AZ$285,MATCH('71200M Ann'!$C9,'71200 Ann'!$C$8:$C$285,0),MATCH('71200M Ann'!AR$8,'71200 Ann'!$C$8:$AZ$8,0))</f>
        <v>0</v>
      </c>
      <c r="AS9" s="34">
        <f>INDEX('71200 Ann'!$C$8:$AZ$285,MATCH('71200M Ann'!$C9,'71200 Ann'!$C$8:$C$285,0),MATCH('71200M Ann'!AS$8,'71200 Ann'!$C$8:$AZ$8,0))</f>
        <v>0</v>
      </c>
      <c r="AT9" s="34">
        <f>INDEX('71200 Ann'!$C$8:$AZ$285,MATCH('71200M Ann'!$C9,'71200 Ann'!$C$8:$C$285,0),MATCH('71200M Ann'!AT$8,'71200 Ann'!$C$8:$AZ$8,0))</f>
        <v>0</v>
      </c>
      <c r="AU9" s="34">
        <f>INDEX('71200 Ann'!$C$8:$AZ$285,MATCH('71200M Ann'!$C9,'71200 Ann'!$C$8:$C$285,0),MATCH('71200M Ann'!AU$8,'71200 Ann'!$C$8:$AZ$8,0))</f>
        <v>0</v>
      </c>
      <c r="AV9" s="34">
        <f>INDEX('71200 Ann'!$C$8:$AZ$285,MATCH('71200M Ann'!$C9,'71200 Ann'!$C$8:$C$285,0),MATCH('71200M Ann'!AV$8,'71200 Ann'!$C$8:$AZ$8,0))</f>
        <v>0</v>
      </c>
      <c r="AW9" s="34">
        <f>INDEX('71200 Ann'!$C$8:$AZ$285,MATCH('71200M Ann'!$C9,'71200 Ann'!$C$8:$C$285,0),MATCH('71200M Ann'!AW$8,'71200 Ann'!$C$8:$AZ$8,0))</f>
        <v>0</v>
      </c>
      <c r="AX9" s="34">
        <f>INDEX('71200 Ann'!$C$8:$AZ$285,MATCH('71200M Ann'!$C9,'71200 Ann'!$C$8:$C$285,0),MATCH('71200M Ann'!AX$8,'71200 Ann'!$C$8:$AZ$8,0))</f>
        <v>0</v>
      </c>
      <c r="AY9" s="34">
        <f>INDEX('71200 Ann'!$C$8:$AZ$285,MATCH('71200M Ann'!$C9,'71200 Ann'!$C$8:$C$285,0),MATCH('71200M Ann'!AY$8,'71200 Ann'!$C$8:$AZ$8,0))</f>
        <v>0</v>
      </c>
      <c r="AZ9" s="34">
        <f>INDEX('71200 Ann'!$C$8:$AZ$285,MATCH('71200M Ann'!$C9,'71200 Ann'!$C$8:$C$285,0),MATCH('71200M Ann'!AZ$8,'71200 Ann'!$C$8:$AZ$8,0))</f>
        <v>0</v>
      </c>
      <c r="BA9" s="34">
        <f>INDEX('71200 Ann'!$C$8:$AZ$285,MATCH('71200M Ann'!$C9,'71200 Ann'!$C$8:$C$285,0),MATCH('71200M Ann'!BA$8,'71200 Ann'!$C$8:$AZ$8,0))</f>
        <v>0</v>
      </c>
      <c r="BB9" s="34">
        <f>INDEX('71200 Ann'!$C$8:$AZ$285,MATCH('71200M Ann'!$C9,'71200 Ann'!$C$8:$C$285,0),MATCH('71200M Ann'!BB$8,'71200 Ann'!$C$8:$AZ$8,0))</f>
        <v>0</v>
      </c>
      <c r="BC9" s="34">
        <f>INDEX('71200 Ann'!$C$8:$AZ$285,MATCH('71200M Ann'!$C9,'71200 Ann'!$C$8:$C$285,0),MATCH('71200M Ann'!BC$8,'71200 Ann'!$C$8:$AZ$8,0))</f>
        <v>0</v>
      </c>
      <c r="BD9" s="34">
        <f>INDEX('71200 Ann'!$C$8:$AZ$285,MATCH('71200M Ann'!$C9,'71200 Ann'!$C$8:$C$285,0),MATCH('71200M Ann'!BD$8,'71200 Ann'!$C$8:$AZ$8,0))</f>
        <v>0</v>
      </c>
      <c r="BE9" s="34">
        <f>INDEX('71200 Ann'!$C$8:$AZ$285,MATCH('71200M Ann'!$C9,'71200 Ann'!$C$8:$C$285,0),MATCH('71200M Ann'!BE$8,'71200 Ann'!$C$8:$AZ$8,0))</f>
        <v>0</v>
      </c>
      <c r="BF9" s="34">
        <f>INDEX('71200 Ann'!$C$8:$AZ$285,MATCH('71200M Ann'!$C9,'71200 Ann'!$C$8:$C$285,0),MATCH('71200M Ann'!BF$8,'71200 Ann'!$C$8:$AZ$8,0))</f>
        <v>0</v>
      </c>
      <c r="BG9" s="34">
        <f>INDEX('71200 Ann'!$C$8:$AZ$285,MATCH('71200M Ann'!$C9,'71200 Ann'!$C$8:$C$285,0),MATCH('71200M Ann'!BG$8,'71200 Ann'!$C$8:$AZ$8,0))</f>
        <v>0</v>
      </c>
      <c r="BH9" s="34">
        <f>INDEX('71200 Ann'!$C$8:$AZ$285,MATCH('71200M Ann'!$C9,'71200 Ann'!$C$8:$C$285,0),MATCH('71200M Ann'!BH$8,'71200 Ann'!$C$8:$AZ$8,0))</f>
        <v>0</v>
      </c>
      <c r="BI9" s="34">
        <f>INDEX('71200 Ann'!$C$8:$AZ$285,MATCH('71200M Ann'!$C9,'71200 Ann'!$C$8:$C$285,0),MATCH('71200M Ann'!BI$8,'71200 Ann'!$C$8:$AZ$8,0))</f>
        <v>0</v>
      </c>
      <c r="BJ9" s="34">
        <f>INDEX('71200 Ann'!$C$8:$AZ$285,MATCH('71200M Ann'!$C9,'71200 Ann'!$C$8:$C$285,0),MATCH('71200M Ann'!BJ$8,'71200 Ann'!$C$8:$AZ$8,0))</f>
        <v>0</v>
      </c>
      <c r="BK9" s="34">
        <f>INDEX('71200 Ann'!$C$8:$AZ$285,MATCH('71200M Ann'!$C9,'71200 Ann'!$C$8:$C$285,0),MATCH('71200M Ann'!BK$8,'71200 Ann'!$C$8:$AZ$8,0))</f>
        <v>0</v>
      </c>
      <c r="BL9" s="34">
        <f>INDEX('71200 Ann'!$C$8:$AZ$285,MATCH('71200M Ann'!$C9,'71200 Ann'!$C$8:$C$285,0),MATCH('71200M Ann'!BL$8,'71200 Ann'!$C$8:$AZ$8,0))</f>
        <v>0</v>
      </c>
      <c r="BM9" s="34">
        <f>INDEX('71200 Ann'!$C$8:$AZ$285,MATCH('71200M Ann'!$C9,'71200 Ann'!$C$8:$C$285,0),MATCH('71200M Ann'!BM$8,'71200 Ann'!$C$8:$AZ$8,0))</f>
        <v>0</v>
      </c>
      <c r="BN9" s="34">
        <f>INDEX('71200 Ann'!$C$8:$AZ$285,MATCH('71200M Ann'!$C9,'71200 Ann'!$C$8:$C$285,0),MATCH('71200M Ann'!BN$8,'71200 Ann'!$C$8:$AZ$8,0))</f>
        <v>0</v>
      </c>
      <c r="BO9" s="34">
        <f>INDEX('71200 Ann'!$C$8:$AZ$285,MATCH('71200M Ann'!$C9,'71200 Ann'!$C$8:$C$285,0),MATCH('71200M Ann'!BO$8,'71200 Ann'!$C$8:$AZ$8,0))</f>
        <v>0</v>
      </c>
      <c r="BP9" s="34">
        <f>INDEX('71200 Ann'!$C$8:$AZ$285,MATCH('71200M Ann'!$C9,'71200 Ann'!$C$8:$C$285,0),MATCH('71200M Ann'!BP$8,'71200 Ann'!$C$8:$AZ$8,0))</f>
        <v>0</v>
      </c>
      <c r="BQ9" s="34">
        <f>INDEX('71200 Ann'!$C$8:$AZ$285,MATCH('71200M Ann'!$C9,'71200 Ann'!$C$8:$C$285,0),MATCH('71200M Ann'!BQ$8,'71200 Ann'!$C$8:$AZ$8,0))</f>
        <v>0</v>
      </c>
      <c r="BR9" s="34">
        <f>INDEX('71200 Ann'!$C$8:$AZ$285,MATCH('71200M Ann'!$C9,'71200 Ann'!$C$8:$C$285,0),MATCH('71200M Ann'!BR$8,'71200 Ann'!$C$8:$AZ$8,0))</f>
        <v>0</v>
      </c>
      <c r="BS9" s="34">
        <f>INDEX('71200 Ann'!$C$8:$AZ$285,MATCH('71200M Ann'!$C9,'71200 Ann'!$C$8:$C$285,0),MATCH('71200M Ann'!BS$8,'71200 Ann'!$C$8:$AZ$8,0))</f>
        <v>0</v>
      </c>
      <c r="BT9" s="34">
        <f>INDEX('71200 Ann'!$C$8:$AZ$285,MATCH('71200M Ann'!$C9,'71200 Ann'!$C$8:$C$285,0),MATCH('71200M Ann'!BT$8,'71200 Ann'!$C$8:$AZ$8,0))</f>
        <v>0</v>
      </c>
      <c r="BU9" s="34">
        <f>INDEX('71200 Ann'!$C$8:$AZ$285,MATCH('71200M Ann'!$C9,'71200 Ann'!$C$8:$C$285,0),MATCH('71200M Ann'!BU$8,'71200 Ann'!$C$8:$AZ$8,0))</f>
        <v>0</v>
      </c>
      <c r="BV9" s="34">
        <f>INDEX('71200 Ann'!$C$8:$AZ$285,MATCH('71200M Ann'!$C9,'71200 Ann'!$C$8:$C$285,0),MATCH('71200M Ann'!BV$8,'71200 Ann'!$C$8:$AZ$8,0))</f>
        <v>0</v>
      </c>
      <c r="BW9" s="34">
        <f>INDEX('71200 Ann'!$C$8:$AZ$285,MATCH('71200M Ann'!$C9,'71200 Ann'!$C$8:$C$285,0),MATCH('71200M Ann'!BW$8,'71200 Ann'!$C$8:$AZ$8,0))</f>
        <v>0</v>
      </c>
      <c r="BX9" s="34">
        <f>INDEX('71200 Ann'!$C$8:$AZ$285,MATCH('71200M Ann'!$C9,'71200 Ann'!$C$8:$C$285,0),MATCH('71200M Ann'!BX$8,'71200 Ann'!$C$8:$AZ$8,0))</f>
        <v>0</v>
      </c>
      <c r="BY9" s="34">
        <f>INDEX('71200 Ann'!$C$8:$AZ$285,MATCH('71200M Ann'!$C9,'71200 Ann'!$C$8:$C$285,0),MATCH('71200M Ann'!BY$8,'71200 Ann'!$C$8:$AZ$8,0))</f>
        <v>0</v>
      </c>
      <c r="BZ9" s="34">
        <f>INDEX('71200 Ann'!$C$8:$AZ$285,MATCH('71200M Ann'!$C9,'71200 Ann'!$C$8:$C$285,0),MATCH('71200M Ann'!BZ$8,'71200 Ann'!$C$8:$AZ$8,0))</f>
        <v>0</v>
      </c>
      <c r="CA9" s="34">
        <f>INDEX('71200 Ann'!$C$8:$AZ$285,MATCH('71200M Ann'!$C9,'71200 Ann'!$C$8:$C$285,0),MATCH('71200M Ann'!CA$8,'71200 Ann'!$C$8:$AZ$8,0))</f>
        <v>0</v>
      </c>
      <c r="CB9" s="34">
        <f>INDEX('71200 Ann'!$C$8:$AZ$285,MATCH('71200M Ann'!$C9,'71200 Ann'!$C$8:$C$285,0),MATCH('71200M Ann'!CB$8,'71200 Ann'!$C$8:$AZ$8,0))</f>
        <v>0</v>
      </c>
      <c r="CC9" s="34">
        <f>INDEX('71200 Ann'!$C$8:$AZ$285,MATCH('71200M Ann'!$C9,'71200 Ann'!$C$8:$C$285,0),MATCH('71200M Ann'!CC$8,'71200 Ann'!$C$8:$AZ$8,0))</f>
        <v>0</v>
      </c>
      <c r="CD9" s="34">
        <f>INDEX('71200 Ann'!$C$8:$AZ$285,MATCH('71200M Ann'!$C9,'71200 Ann'!$C$8:$C$285,0),MATCH('71200M Ann'!CD$8,'71200 Ann'!$C$8:$AZ$8,0))</f>
        <v>0</v>
      </c>
      <c r="CE9" s="34">
        <f>INDEX('71200 Ann'!$C$8:$AZ$285,MATCH('71200M Ann'!$C9,'71200 Ann'!$C$8:$C$285,0),MATCH('71200M Ann'!CE$8,'71200 Ann'!$C$8:$AZ$8,0))</f>
        <v>0</v>
      </c>
      <c r="CF9" s="34">
        <f>INDEX('71200 Ann'!$C$8:$AZ$285,MATCH('71200M Ann'!$C9,'71200 Ann'!$C$8:$C$285,0),MATCH('71200M Ann'!CF$8,'71200 Ann'!$C$8:$AZ$8,0))</f>
        <v>0</v>
      </c>
      <c r="CG9" s="34">
        <f>INDEX('71200 Ann'!$C$8:$AZ$285,MATCH('71200M Ann'!$C9,'71200 Ann'!$C$8:$C$285,0),MATCH('71200M Ann'!CG$8,'71200 Ann'!$C$8:$AZ$8,0))</f>
        <v>0</v>
      </c>
      <c r="CH9" s="34">
        <f>INDEX('71200 Ann'!$C$8:$AZ$285,MATCH('71200M Ann'!$C9,'71200 Ann'!$C$8:$C$285,0),MATCH('71200M Ann'!CH$8,'71200 Ann'!$C$8:$AZ$8,0))</f>
        <v>0</v>
      </c>
      <c r="CI9" s="34">
        <f>INDEX('71200 Ann'!$C$8:$AZ$285,MATCH('71200M Ann'!$C9,'71200 Ann'!$C$8:$C$285,0),MATCH('71200M Ann'!CI$8,'71200 Ann'!$C$8:$AZ$8,0))</f>
        <v>0</v>
      </c>
      <c r="CJ9" s="34">
        <f>INDEX('71200 Ann'!$C$8:$AZ$285,MATCH('71200M Ann'!$C9,'71200 Ann'!$C$8:$C$285,0),MATCH('71200M Ann'!CJ$8,'71200 Ann'!$C$8:$AZ$8,0))</f>
        <v>0</v>
      </c>
      <c r="CK9" s="9">
        <f>INDEX('71200 Ann'!$C$8:$AZ$285,MATCH('71200M Ann'!$C9,'71200 Ann'!$C$8:$C$285,0),MATCH('71200M Ann'!CK$8,'71200 Ann'!$C$8:$AZ$8,0))</f>
        <v>0</v>
      </c>
      <c r="CL9" s="9">
        <f>INDEX('71200 Ann'!$C$8:$AZ$285,MATCH('71200M Ann'!$C9,'71200 Ann'!$C$8:$C$285,0),MATCH('71200M Ann'!CL$8,'71200 Ann'!$C$8:$AZ$8,0))</f>
        <v>0</v>
      </c>
      <c r="CM9" s="9"/>
    </row>
    <row r="10" spans="1:92" s="8" customFormat="1" x14ac:dyDescent="0.25">
      <c r="A10" s="35">
        <v>1</v>
      </c>
      <c r="B10" s="8" t="s">
        <v>828</v>
      </c>
      <c r="C10" s="8" t="s">
        <v>827</v>
      </c>
      <c r="D10" s="8">
        <f>INDEX('71200 Ann Hist'!$C$8:$AR$285,MATCH('71200M Ann'!$C10,'71200 Ann Hist'!$C$8:$C$285,0),MATCH('71200M Ann'!D$8,'71200 Ann Hist'!$C$8:$AR$8,0))</f>
        <v>104.6</v>
      </c>
      <c r="E10" s="8">
        <f>INDEX('71200 Ann Hist'!$C$8:$AR$285,MATCH('71200M Ann'!$C10,'71200 Ann Hist'!$C$8:$C$285,0),MATCH('71200M Ann'!E$8,'71200 Ann Hist'!$C$8:$AR$8,0))</f>
        <v>92.2</v>
      </c>
      <c r="F10" s="8">
        <f>INDEX('71200 Ann Hist'!$C$8:$AR$285,MATCH('71200M Ann'!$C10,'71200 Ann Hist'!$C$8:$C$285,0),MATCH('71200M Ann'!F$8,'71200 Ann Hist'!$C$8:$AR$8,0))</f>
        <v>77.400000000000006</v>
      </c>
      <c r="G10" s="8">
        <f>INDEX('71200 Ann Hist'!$C$8:$AR$285,MATCH('71200M Ann'!$C10,'71200 Ann Hist'!$C$8:$C$285,0),MATCH('71200M Ann'!G$8,'71200 Ann Hist'!$C$8:$AR$8,0))</f>
        <v>59.5</v>
      </c>
      <c r="H10" s="8">
        <f>INDEX('71200 Ann Hist'!$C$8:$AR$285,MATCH('71200M Ann'!$C10,'71200 Ann Hist'!$C$8:$C$285,0),MATCH('71200M Ann'!H$8,'71200 Ann Hist'!$C$8:$AR$8,0))</f>
        <v>57.2</v>
      </c>
      <c r="I10" s="8">
        <f>INDEX('71200 Ann Hist'!$C$8:$AR$285,MATCH('71200M Ann'!$C10,'71200 Ann Hist'!$C$8:$C$285,0),MATCH('71200M Ann'!I$8,'71200 Ann Hist'!$C$8:$AR$8,0))</f>
        <v>66.8</v>
      </c>
      <c r="J10" s="8">
        <f>INDEX('71200 Ann Hist'!$C$8:$AR$285,MATCH('71200M Ann'!$C10,'71200 Ann Hist'!$C$8:$C$285,0),MATCH('71200M Ann'!J$8,'71200 Ann Hist'!$C$8:$AR$8,0))</f>
        <v>74.3</v>
      </c>
      <c r="K10" s="8">
        <f>INDEX('71200 Ann Hist'!$C$8:$AR$285,MATCH('71200M Ann'!$C10,'71200 Ann Hist'!$C$8:$C$285,0),MATCH('71200M Ann'!K$8,'71200 Ann Hist'!$C$8:$AR$8,0))</f>
        <v>84.9</v>
      </c>
      <c r="L10" s="8">
        <f>INDEX('71200 Ann Hist'!$C$8:$AR$285,MATCH('71200M Ann'!$C10,'71200 Ann Hist'!$C$8:$C$285,0),MATCH('71200M Ann'!L$8,'71200 Ann Hist'!$C$8:$AR$8,0))</f>
        <v>93</v>
      </c>
      <c r="M10" s="8">
        <f>INDEX('71200 Ann Hist'!$C$8:$AR$285,MATCH('71200M Ann'!$C10,'71200 Ann Hist'!$C$8:$C$285,0),MATCH('71200M Ann'!M$8,'71200 Ann Hist'!$C$8:$AR$8,0))</f>
        <v>87.4</v>
      </c>
      <c r="N10" s="8">
        <f>INDEX('71200 Ann Hist'!$C$8:$AR$285,MATCH('71200M Ann'!$C10,'71200 Ann Hist'!$C$8:$C$285,0),MATCH('71200M Ann'!N$8,'71200 Ann Hist'!$C$8:$AR$8,0))</f>
        <v>93.5</v>
      </c>
      <c r="O10" s="8">
        <f>INDEX('71200 Ann Hist'!$C$8:$AR$285,MATCH('71200M Ann'!$C10,'71200 Ann Hist'!$C$8:$C$285,0),MATCH('71200M Ann'!O$8,'71200 Ann Hist'!$C$8:$AR$8,0))</f>
        <v>102.9</v>
      </c>
      <c r="P10" s="8">
        <f>INDEX('71200 Ann Hist'!$C$8:$AR$285,MATCH('71200M Ann'!$C10,'71200 Ann Hist'!$C$8:$C$285,0),MATCH('71200M Ann'!P$8,'71200 Ann Hist'!$C$8:$AR$8,0))</f>
        <v>129.4</v>
      </c>
      <c r="Q10" s="8">
        <f>INDEX('71200 Ann Hist'!$C$8:$AR$285,MATCH('71200M Ann'!$C10,'71200 Ann Hist'!$C$8:$C$285,0),MATCH('71200M Ann'!Q$8,'71200 Ann Hist'!$C$8:$AR$8,0))</f>
        <v>166</v>
      </c>
      <c r="R10" s="8">
        <f>INDEX('71200 Ann Hist'!$C$8:$AR$285,MATCH('71200M Ann'!$C10,'71200 Ann Hist'!$C$8:$C$285,0),MATCH('71200M Ann'!R$8,'71200 Ann Hist'!$C$8:$AR$8,0))</f>
        <v>203.1</v>
      </c>
      <c r="S10" s="8">
        <f>INDEX('71200 Ann Hist'!$C$8:$AR$285,MATCH('71200M Ann'!$C10,'71200 Ann Hist'!$C$8:$C$285,0),MATCH('71200M Ann'!S$8,'71200 Ann Hist'!$C$8:$AR$8,0))</f>
        <v>224.6</v>
      </c>
      <c r="T10" s="8">
        <f>INDEX('71200 Ann Hist'!$C$8:$AR$285,MATCH('71200M Ann'!$C10,'71200 Ann Hist'!$C$8:$C$285,0),MATCH('71200M Ann'!T$8,'71200 Ann Hist'!$C$8:$AR$8,0))</f>
        <v>228.2</v>
      </c>
      <c r="U10" s="8">
        <f>INDEX('71200 Ann Hist'!$C$8:$AR$285,MATCH('71200M Ann'!$C10,'71200 Ann Hist'!$C$8:$C$285,0),MATCH('71200M Ann'!U$8,'71200 Ann Hist'!$C$8:$AR$8,0))</f>
        <v>227.8</v>
      </c>
      <c r="V10" s="8">
        <f>INDEX('71200 Ann Hist'!$C$8:$AR$285,MATCH('71200M Ann'!$C10,'71200 Ann Hist'!$C$8:$C$285,0),MATCH('71200M Ann'!V$8,'71200 Ann Hist'!$C$8:$AR$8,0))</f>
        <v>249.9</v>
      </c>
      <c r="W10" s="8">
        <f>INDEX('71200 Ann Hist'!$C$8:$AR$285,MATCH('71200M Ann'!$C10,'71200 Ann Hist'!$C$8:$C$285,0),MATCH('71200M Ann'!W$8,'71200 Ann Hist'!$C$8:$AR$8,0))</f>
        <v>274.8</v>
      </c>
      <c r="X10" s="8">
        <f>INDEX('71200 Ann Hist'!$C$8:$AR$285,MATCH('71200M Ann'!$C10,'71200 Ann Hist'!$C$8:$C$285,0),MATCH('71200M Ann'!X$8,'71200 Ann Hist'!$C$8:$AR$8,0))</f>
        <v>272.8</v>
      </c>
      <c r="Y10" s="8">
        <f>INDEX('71200 Ann Hist'!$C$8:$AR$285,MATCH('71200M Ann'!$C10,'71200 Ann Hist'!$C$8:$C$285,0),MATCH('71200M Ann'!Y$8,'71200 Ann Hist'!$C$8:$AR$8,0))</f>
        <v>300.2</v>
      </c>
      <c r="Z10" s="8">
        <f>INDEX('71200 Ann Hist'!$C$8:$AR$285,MATCH('71200M Ann'!$C10,'71200 Ann Hist'!$C$8:$C$285,0),MATCH('71200M Ann'!Z$8,'71200 Ann Hist'!$C$8:$AR$8,0))</f>
        <v>347.3</v>
      </c>
      <c r="AA10" s="8">
        <f>INDEX('71200 Ann Hist'!$C$8:$AR$285,MATCH('71200M Ann'!$C10,'71200 Ann Hist'!$C$8:$C$285,0),MATCH('71200M Ann'!AA$8,'71200 Ann Hist'!$C$8:$AR$8,0))</f>
        <v>367.7</v>
      </c>
      <c r="AB10" s="8">
        <f>INDEX('71200 Ann Hist'!$C$8:$AR$285,MATCH('71200M Ann'!$C10,'71200 Ann Hist'!$C$8:$C$285,0),MATCH('71200M Ann'!AB$8,'71200 Ann Hist'!$C$8:$AR$8,0))</f>
        <v>389.7</v>
      </c>
      <c r="AC10" s="8">
        <f>INDEX('71200 Ann Hist'!$C$8:$AR$285,MATCH('71200M Ann'!$C10,'71200 Ann Hist'!$C$8:$C$285,0),MATCH('71200M Ann'!AC$8,'71200 Ann Hist'!$C$8:$AR$8,0))</f>
        <v>391.1</v>
      </c>
      <c r="AD10" s="8">
        <f>INDEX('71200 Ann Hist'!$C$8:$AR$285,MATCH('71200M Ann'!$C10,'71200 Ann Hist'!$C$8:$C$285,0),MATCH('71200M Ann'!AD$8,'71200 Ann Hist'!$C$8:$AR$8,0))</f>
        <v>426.2</v>
      </c>
      <c r="AE10" s="8">
        <f>INDEX('71200 Ann Hist'!$C$8:$AR$285,MATCH('71200M Ann'!$C10,'71200 Ann Hist'!$C$8:$C$285,0),MATCH('71200M Ann'!AE$8,'71200 Ann Hist'!$C$8:$AR$8,0))</f>
        <v>450.1</v>
      </c>
      <c r="AF10" s="8">
        <f>INDEX('71200 Ann Hist'!$C$8:$AR$285,MATCH('71200M Ann'!$C10,'71200 Ann Hist'!$C$8:$C$285,0),MATCH('71200M Ann'!AF$8,'71200 Ann Hist'!$C$8:$AR$8,0))</f>
        <v>474.9</v>
      </c>
      <c r="AG10" s="8">
        <f>INDEX('71200 Ann Hist'!$C$8:$AR$285,MATCH('71200M Ann'!$C10,'71200 Ann Hist'!$C$8:$C$285,0),MATCH('71200M Ann'!AG$8,'71200 Ann Hist'!$C$8:$AR$8,0))</f>
        <v>482</v>
      </c>
      <c r="AH10" s="8">
        <f>INDEX('71200 Ann Hist'!$C$8:$AR$285,MATCH('71200M Ann'!$C10,'71200 Ann Hist'!$C$8:$C$285,0),MATCH('71200M Ann'!AH$8,'71200 Ann Hist'!$C$8:$AR$8,0))</f>
        <v>522.5</v>
      </c>
      <c r="AI10" s="8">
        <f>INDEX('71200 Ann Hist'!$C$8:$AR$285,MATCH('71200M Ann'!$C10,'71200 Ann Hist'!$C$8:$C$285,0),MATCH('71200M Ann'!AI$8,'71200 Ann Hist'!$C$8:$AR$8,0))</f>
        <v>543.29999999999995</v>
      </c>
      <c r="AJ10" s="8">
        <f>INDEX('71200 Ann Hist'!$C$8:$AR$285,MATCH('71200M Ann'!$C10,'71200 Ann Hist'!$C$8:$C$285,0),MATCH('71200M Ann'!AJ$8,'71200 Ann Hist'!$C$8:$AR$8,0))</f>
        <v>563.29999999999995</v>
      </c>
      <c r="AK10" s="8">
        <f>INDEX('71200 Ann Hist'!$C$8:$AR$285,MATCH('71200M Ann'!$C10,'71200 Ann Hist'!$C$8:$C$285,0),MATCH('71200M Ann'!AK$8,'71200 Ann Hist'!$C$8:$AR$8,0))</f>
        <v>605.1</v>
      </c>
      <c r="AL10" s="8">
        <f>INDEX('71200 Ann Hist'!$C$8:$AR$285,MATCH('71200M Ann'!$C10,'71200 Ann Hist'!$C$8:$C$285,0),MATCH('71200M Ann'!AL$8,'71200 Ann Hist'!$C$8:$AR$8,0))</f>
        <v>638.6</v>
      </c>
      <c r="AM10" s="8">
        <f>INDEX('71200 Ann Hist'!$C$8:$AR$285,MATCH('71200M Ann'!$C10,'71200 Ann Hist'!$C$8:$C$285,0),MATCH('71200M Ann'!AM$8,'71200 Ann Hist'!$C$8:$AR$8,0))</f>
        <v>685.8</v>
      </c>
      <c r="AN10" s="8">
        <f>INDEX('71200 Ann Hist'!$C$8:$AR$285,MATCH('71200M Ann'!$C10,'71200 Ann Hist'!$C$8:$C$285,0),MATCH('71200M Ann'!AN$8,'71200 Ann Hist'!$C$8:$AR$8,0))</f>
        <v>743.7</v>
      </c>
      <c r="AO10" s="8">
        <f>INDEX('71200 Ann Hist'!$C$8:$AR$285,MATCH('71200M Ann'!$C10,'71200 Ann Hist'!$C$8:$C$285,0),MATCH('71200M Ann'!AO$8,'71200 Ann Hist'!$C$8:$AR$8,0))</f>
        <v>815</v>
      </c>
      <c r="AP10" s="8">
        <f>INDEX('71200 Ann Hist'!$C$8:$AR$285,MATCH('71200M Ann'!$C10,'71200 Ann Hist'!$C$8:$C$285,0),MATCH('71200M Ann'!AP$8,'71200 Ann Hist'!$C$8:$AR$8,0))</f>
        <v>861.7</v>
      </c>
      <c r="AQ10" s="8">
        <f>INDEX('71200 Ann Hist'!$C$8:$AR$285,MATCH('71200M Ann'!$C10,'71200 Ann Hist'!$C$8:$C$285,0),MATCH('71200M Ann'!AQ$8,'71200 Ann Hist'!$C$8:$AR$8,0))</f>
        <v>942.5</v>
      </c>
      <c r="AR10" s="9">
        <f>INDEX('71200 Ann'!$C$8:$AZ$285,MATCH('71200M Ann'!$C10,'71200 Ann'!$C$8:$C$285,0),MATCH('71200M Ann'!AR$8,'71200 Ann'!$C$8:$AZ$8,0))</f>
        <v>1019.9</v>
      </c>
      <c r="AS10" s="9">
        <f>INDEX('71200 Ann'!$C$8:$AZ$285,MATCH('71200M Ann'!$C10,'71200 Ann'!$C$8:$C$285,0),MATCH('71200M Ann'!AS$8,'71200 Ann'!$C$8:$AZ$8,0))</f>
        <v>1075.9000000000001</v>
      </c>
      <c r="AT10" s="9">
        <f>INDEX('71200 Ann'!$C$8:$AZ$285,MATCH('71200M Ann'!$C10,'71200 Ann'!$C$8:$C$285,0),MATCH('71200M Ann'!AT$8,'71200 Ann'!$C$8:$AZ$8,0))</f>
        <v>1167.8</v>
      </c>
      <c r="AU10" s="9">
        <f>INDEX('71200 Ann'!$C$8:$AZ$285,MATCH('71200M Ann'!$C10,'71200 Ann'!$C$8:$C$285,0),MATCH('71200M Ann'!AU$8,'71200 Ann'!$C$8:$AZ$8,0))</f>
        <v>1282.4000000000001</v>
      </c>
      <c r="AV10" s="9">
        <f>INDEX('71200 Ann'!$C$8:$AZ$285,MATCH('71200M Ann'!$C10,'71200 Ann'!$C$8:$C$285,0),MATCH('71200M Ann'!AV$8,'71200 Ann'!$C$8:$AZ$8,0))</f>
        <v>1428.5</v>
      </c>
      <c r="AW10" s="9">
        <f>INDEX('71200 Ann'!$C$8:$AZ$285,MATCH('71200M Ann'!$C10,'71200 Ann'!$C$8:$C$285,0),MATCH('71200M Ann'!AW$8,'71200 Ann'!$C$8:$AZ$8,0))</f>
        <v>1548.8</v>
      </c>
      <c r="AX10" s="9">
        <f>INDEX('71200 Ann'!$C$8:$AZ$285,MATCH('71200M Ann'!$C10,'71200 Ann'!$C$8:$C$285,0),MATCH('71200M Ann'!AX$8,'71200 Ann'!$C$8:$AZ$8,0))</f>
        <v>1688.9</v>
      </c>
      <c r="AY10" s="9">
        <f>INDEX('71200 Ann'!$C$8:$AZ$285,MATCH('71200M Ann'!$C10,'71200 Ann'!$C$8:$C$285,0),MATCH('71200M Ann'!AY$8,'71200 Ann'!$C$8:$AZ$8,0))</f>
        <v>1877.6</v>
      </c>
      <c r="AZ10" s="9">
        <f>INDEX('71200 Ann'!$C$8:$AZ$285,MATCH('71200M Ann'!$C10,'71200 Ann'!$C$8:$C$285,0),MATCH('71200M Ann'!AZ$8,'71200 Ann'!$C$8:$AZ$8,0))</f>
        <v>2086</v>
      </c>
      <c r="BA10" s="9">
        <f>INDEX('71200 Ann'!$C$8:$AZ$285,MATCH('71200M Ann'!$C10,'71200 Ann'!$C$8:$C$285,0),MATCH('71200M Ann'!BA$8,'71200 Ann'!$C$8:$AZ$8,0))</f>
        <v>2356.6</v>
      </c>
      <c r="BB10" s="9">
        <f>INDEX('71200 Ann'!$C$8:$AZ$285,MATCH('71200M Ann'!$C10,'71200 Ann'!$C$8:$C$285,0),MATCH('71200M Ann'!BB$8,'71200 Ann'!$C$8:$AZ$8,0))</f>
        <v>2632.1</v>
      </c>
      <c r="BC10" s="9">
        <f>INDEX('71200 Ann'!$C$8:$AZ$285,MATCH('71200M Ann'!$C10,'71200 Ann'!$C$8:$C$285,0),MATCH('71200M Ann'!BC$8,'71200 Ann'!$C$8:$AZ$8,0))</f>
        <v>2862.5</v>
      </c>
      <c r="BD10" s="9">
        <f>INDEX('71200 Ann'!$C$8:$AZ$285,MATCH('71200M Ann'!$C10,'71200 Ann'!$C$8:$C$285,0),MATCH('71200M Ann'!BD$8,'71200 Ann'!$C$8:$AZ$8,0))</f>
        <v>3211</v>
      </c>
      <c r="BE10" s="9">
        <f>INDEX('71200 Ann'!$C$8:$AZ$285,MATCH('71200M Ann'!$C10,'71200 Ann'!$C$8:$C$285,0),MATCH('71200M Ann'!BE$8,'71200 Ann'!$C$8:$AZ$8,0))</f>
        <v>3345</v>
      </c>
      <c r="BF10" s="9">
        <f>INDEX('71200 Ann'!$C$8:$AZ$285,MATCH('71200M Ann'!$C10,'71200 Ann'!$C$8:$C$285,0),MATCH('71200M Ann'!BF$8,'71200 Ann'!$C$8:$AZ$8,0))</f>
        <v>3638.1</v>
      </c>
      <c r="BG10" s="9">
        <f>INDEX('71200 Ann'!$C$8:$AZ$285,MATCH('71200M Ann'!$C10,'71200 Ann'!$C$8:$C$285,0),MATCH('71200M Ann'!BG$8,'71200 Ann'!$C$8:$AZ$8,0))</f>
        <v>4040.7</v>
      </c>
      <c r="BH10" s="9">
        <f>INDEX('71200 Ann'!$C$8:$AZ$285,MATCH('71200M Ann'!$C10,'71200 Ann'!$C$8:$C$285,0),MATCH('71200M Ann'!BH$8,'71200 Ann'!$C$8:$AZ$8,0))</f>
        <v>4346.7</v>
      </c>
      <c r="BI10" s="9">
        <f>INDEX('71200 Ann'!$C$8:$AZ$285,MATCH('71200M Ann'!$C10,'71200 Ann'!$C$8:$C$285,0),MATCH('71200M Ann'!BI$8,'71200 Ann'!$C$8:$AZ$8,0))</f>
        <v>4590.2</v>
      </c>
      <c r="BJ10" s="9">
        <f>INDEX('71200 Ann'!$C$8:$AZ$285,MATCH('71200M Ann'!$C10,'71200 Ann'!$C$8:$C$285,0),MATCH('71200M Ann'!BJ$8,'71200 Ann'!$C$8:$AZ$8,0))</f>
        <v>4870.2</v>
      </c>
      <c r="BK10" s="9">
        <f>INDEX('71200 Ann'!$C$8:$AZ$285,MATCH('71200M Ann'!$C10,'71200 Ann'!$C$8:$C$285,0),MATCH('71200M Ann'!BK$8,'71200 Ann'!$C$8:$AZ$8,0))</f>
        <v>5252.6</v>
      </c>
      <c r="BL10" s="9">
        <f>INDEX('71200 Ann'!$C$8:$AZ$285,MATCH('71200M Ann'!$C10,'71200 Ann'!$C$8:$C$285,0),MATCH('71200M Ann'!BL$8,'71200 Ann'!$C$8:$AZ$8,0))</f>
        <v>5657.7</v>
      </c>
      <c r="BM10" s="9">
        <f>INDEX('71200 Ann'!$C$8:$AZ$285,MATCH('71200M Ann'!$C10,'71200 Ann'!$C$8:$C$285,0),MATCH('71200M Ann'!BM$8,'71200 Ann'!$C$8:$AZ$8,0))</f>
        <v>5979.6</v>
      </c>
      <c r="BN10" s="9">
        <f>INDEX('71200 Ann'!$C$8:$AZ$285,MATCH('71200M Ann'!$C10,'71200 Ann'!$C$8:$C$285,0),MATCH('71200M Ann'!BN$8,'71200 Ann'!$C$8:$AZ$8,0))</f>
        <v>6174</v>
      </c>
      <c r="BO10" s="9">
        <f>INDEX('71200 Ann'!$C$8:$AZ$285,MATCH('71200M Ann'!$C10,'71200 Ann'!$C$8:$C$285,0),MATCH('71200M Ann'!BO$8,'71200 Ann'!$C$8:$AZ$8,0))</f>
        <v>6539.3</v>
      </c>
      <c r="BP10" s="9">
        <f>INDEX('71200 Ann'!$C$8:$AZ$285,MATCH('71200M Ann'!$C10,'71200 Ann'!$C$8:$C$285,0),MATCH('71200M Ann'!BP$8,'71200 Ann'!$C$8:$AZ$8,0))</f>
        <v>6878.7</v>
      </c>
      <c r="BQ10" s="9">
        <f>INDEX('71200 Ann'!$C$8:$AZ$285,MATCH('71200M Ann'!$C10,'71200 Ann'!$C$8:$C$285,0),MATCH('71200M Ann'!BQ$8,'71200 Ann'!$C$8:$AZ$8,0))</f>
        <v>7308.8</v>
      </c>
      <c r="BR10" s="9">
        <f>INDEX('71200 Ann'!$C$8:$AZ$285,MATCH('71200M Ann'!$C10,'71200 Ann'!$C$8:$C$285,0),MATCH('71200M Ann'!BR$8,'71200 Ann'!$C$8:$AZ$8,0))</f>
        <v>7664.1</v>
      </c>
      <c r="BS10" s="9">
        <f>INDEX('71200 Ann'!$C$8:$AZ$285,MATCH('71200M Ann'!$C10,'71200 Ann'!$C$8:$C$285,0),MATCH('71200M Ann'!BS$8,'71200 Ann'!$C$8:$AZ$8,0))</f>
        <v>8100.2</v>
      </c>
      <c r="BT10" s="9">
        <f>INDEX('71200 Ann'!$C$8:$AZ$285,MATCH('71200M Ann'!$C10,'71200 Ann'!$C$8:$C$285,0),MATCH('71200M Ann'!BT$8,'71200 Ann'!$C$8:$AZ$8,0))</f>
        <v>8608.5</v>
      </c>
      <c r="BU10" s="9">
        <f>INDEX('71200 Ann'!$C$8:$AZ$285,MATCH('71200M Ann'!$C10,'71200 Ann'!$C$8:$C$285,0),MATCH('71200M Ann'!BU$8,'71200 Ann'!$C$8:$AZ$8,0))</f>
        <v>9089.2000000000007</v>
      </c>
      <c r="BV10" s="9">
        <f>INDEX('71200 Ann'!$C$8:$AZ$285,MATCH('71200M Ann'!$C10,'71200 Ann'!$C$8:$C$285,0),MATCH('71200M Ann'!BV$8,'71200 Ann'!$C$8:$AZ$8,0))</f>
        <v>9660.6</v>
      </c>
      <c r="BW10" s="9">
        <f>INDEX('71200 Ann'!$C$8:$AZ$285,MATCH('71200M Ann'!$C10,'71200 Ann'!$C$8:$C$285,0),MATCH('71200M Ann'!BW$8,'71200 Ann'!$C$8:$AZ$8,0))</f>
        <v>10284.799999999999</v>
      </c>
      <c r="BX10" s="9">
        <f>INDEX('71200 Ann'!$C$8:$AZ$285,MATCH('71200M Ann'!$C10,'71200 Ann'!$C$8:$C$285,0),MATCH('71200M Ann'!BX$8,'71200 Ann'!$C$8:$AZ$8,0))</f>
        <v>10621.8</v>
      </c>
      <c r="BY10" s="9">
        <f>INDEX('71200 Ann'!$C$8:$AZ$285,MATCH('71200M Ann'!$C10,'71200 Ann'!$C$8:$C$285,0),MATCH('71200M Ann'!BY$8,'71200 Ann'!$C$8:$AZ$8,0))</f>
        <v>10977.5</v>
      </c>
      <c r="BZ10" s="9">
        <f>INDEX('71200 Ann'!$C$8:$AZ$285,MATCH('71200M Ann'!$C10,'71200 Ann'!$C$8:$C$285,0),MATCH('71200M Ann'!BZ$8,'71200 Ann'!$C$8:$AZ$8,0))</f>
        <v>11510.7</v>
      </c>
      <c r="CA10" s="9">
        <f>INDEX('71200 Ann'!$C$8:$AZ$285,MATCH('71200M Ann'!$C10,'71200 Ann'!$C$8:$C$285,0),MATCH('71200M Ann'!CA$8,'71200 Ann'!$C$8:$AZ$8,0))</f>
        <v>12274.9</v>
      </c>
      <c r="CB10" s="9">
        <f>INDEX('71200 Ann'!$C$8:$AZ$285,MATCH('71200M Ann'!$C10,'71200 Ann'!$C$8:$C$285,0),MATCH('71200M Ann'!CB$8,'71200 Ann'!$C$8:$AZ$8,0))</f>
        <v>13093.7</v>
      </c>
      <c r="CC10" s="9">
        <f>INDEX('71200 Ann'!$C$8:$AZ$285,MATCH('71200M Ann'!$C10,'71200 Ann'!$C$8:$C$285,0),MATCH('71200M Ann'!CC$8,'71200 Ann'!$C$8:$AZ$8,0))</f>
        <v>13855.9</v>
      </c>
      <c r="CD10" s="9">
        <f>INDEX('71200 Ann'!$C$8:$AZ$285,MATCH('71200M Ann'!$C10,'71200 Ann'!$C$8:$C$285,0),MATCH('71200M Ann'!CD$8,'71200 Ann'!$C$8:$AZ$8,0))</f>
        <v>14477.6</v>
      </c>
      <c r="CE10" s="9">
        <f>INDEX('71200 Ann'!$C$8:$AZ$285,MATCH('71200M Ann'!$C10,'71200 Ann'!$C$8:$C$285,0),MATCH('71200M Ann'!CE$8,'71200 Ann'!$C$8:$AZ$8,0))</f>
        <v>14718.6</v>
      </c>
      <c r="CF10" s="9">
        <f>INDEX('71200 Ann'!$C$8:$AZ$285,MATCH('71200M Ann'!$C10,'71200 Ann'!$C$8:$C$285,0),MATCH('71200M Ann'!CF$8,'71200 Ann'!$C$8:$AZ$8,0))</f>
        <v>14418.7</v>
      </c>
      <c r="CG10" s="9">
        <f>INDEX('71200 Ann'!$C$8:$AZ$285,MATCH('71200M Ann'!$C10,'71200 Ann'!$C$8:$C$285,0),MATCH('71200M Ann'!CG$8,'71200 Ann'!$C$8:$AZ$8,0))</f>
        <v>14964.4</v>
      </c>
      <c r="CH10" s="9">
        <f>INDEX('71200 Ann'!$C$8:$AZ$285,MATCH('71200M Ann'!$C10,'71200 Ann'!$C$8:$C$285,0),MATCH('71200M Ann'!CH$8,'71200 Ann'!$C$8:$AZ$8,0))</f>
        <v>15517.9</v>
      </c>
      <c r="CI10" s="9">
        <f>INDEX('71200 Ann'!$C$8:$AZ$285,MATCH('71200M Ann'!$C10,'71200 Ann'!$C$8:$C$285,0),MATCH('71200M Ann'!CI$8,'71200 Ann'!$C$8:$AZ$8,0))</f>
        <v>16155.3</v>
      </c>
      <c r="CJ10" s="9">
        <f>INDEX('71200 Ann'!$C$8:$AZ$285,MATCH('71200M Ann'!$C10,'71200 Ann'!$C$8:$C$285,0),MATCH('71200M Ann'!CJ$8,'71200 Ann'!$C$8:$AZ$8,0))</f>
        <v>16691.5</v>
      </c>
      <c r="CK10" s="9">
        <f>INDEX('71200 Ann'!$C$8:$AZ$285,MATCH('71200M Ann'!$C10,'71200 Ann'!$C$8:$C$285,0),MATCH('71200M Ann'!CK$8,'71200 Ann'!$C$8:$AZ$8,0))</f>
        <v>17393.099999999999</v>
      </c>
      <c r="CL10" s="9">
        <f>INDEX('71200 Ann'!$C$8:$AZ$285,MATCH('71200M Ann'!$C10,'71200 Ann'!$C$8:$C$285,0),MATCH('71200M Ann'!CL$8,'71200 Ann'!$C$8:$AZ$8,0))</f>
        <v>18036.599999999999</v>
      </c>
      <c r="CM10" s="9"/>
    </row>
    <row r="11" spans="1:92" s="10" customFormat="1" x14ac:dyDescent="0.25">
      <c r="A11" s="32">
        <v>2</v>
      </c>
      <c r="B11" s="10" t="s">
        <v>1853</v>
      </c>
      <c r="C11" s="10" t="s">
        <v>826</v>
      </c>
      <c r="D11" s="10">
        <f>INDEX('71200 Ann Hist'!$C$8:$AR$285,MATCH('71200M Ann'!$C11,'71200 Ann Hist'!$C$8:$C$285,0),MATCH('71200M Ann'!D$8,'71200 Ann Hist'!$C$8:$AR$8,0))</f>
        <v>10</v>
      </c>
      <c r="E11" s="10">
        <f>INDEX('71200 Ann Hist'!$C$8:$AR$285,MATCH('71200M Ann'!$C11,'71200 Ann Hist'!$C$8:$C$285,0),MATCH('71200M Ann'!E$8,'71200 Ann Hist'!$C$8:$AR$8,0))</f>
        <v>9.4</v>
      </c>
      <c r="F11" s="10">
        <f>INDEX('71200 Ann Hist'!$C$8:$AR$285,MATCH('71200M Ann'!$C11,'71200 Ann Hist'!$C$8:$C$285,0),MATCH('71200M Ann'!F$8,'71200 Ann Hist'!$C$8:$AR$8,0))</f>
        <v>8.5</v>
      </c>
      <c r="G11" s="10">
        <f>INDEX('71200 Ann Hist'!$C$8:$AR$285,MATCH('71200M Ann'!$C11,'71200 Ann Hist'!$C$8:$C$285,0),MATCH('71200M Ann'!G$8,'71200 Ann Hist'!$C$8:$AR$8,0))</f>
        <v>7.3</v>
      </c>
      <c r="H11" s="10">
        <f>INDEX('71200 Ann Hist'!$C$8:$AR$285,MATCH('71200M Ann'!$C11,'71200 Ann Hist'!$C$8:$C$285,0),MATCH('71200M Ann'!H$8,'71200 Ann Hist'!$C$8:$AR$8,0))</f>
        <v>6.7</v>
      </c>
      <c r="I11" s="10">
        <f>INDEX('71200 Ann Hist'!$C$8:$AR$285,MATCH('71200M Ann'!$C11,'71200 Ann Hist'!$C$8:$C$285,0),MATCH('71200M Ann'!I$8,'71200 Ann Hist'!$C$8:$AR$8,0))</f>
        <v>6.7</v>
      </c>
      <c r="J11" s="10">
        <f>INDEX('71200 Ann Hist'!$C$8:$AR$285,MATCH('71200M Ann'!$C11,'71200 Ann Hist'!$C$8:$C$285,0),MATCH('71200M Ann'!J$8,'71200 Ann Hist'!$C$8:$AR$8,0))</f>
        <v>7.1</v>
      </c>
      <c r="K11" s="10">
        <f>INDEX('71200 Ann Hist'!$C$8:$AR$285,MATCH('71200M Ann'!$C11,'71200 Ann Hist'!$C$8:$C$285,0),MATCH('71200M Ann'!K$8,'71200 Ann Hist'!$C$8:$AR$8,0))</f>
        <v>7.5</v>
      </c>
      <c r="L11" s="10">
        <f>INDEX('71200 Ann Hist'!$C$8:$AR$285,MATCH('71200M Ann'!$C11,'71200 Ann Hist'!$C$8:$C$285,0),MATCH('71200M Ann'!L$8,'71200 Ann Hist'!$C$8:$AR$8,0))</f>
        <v>7.9</v>
      </c>
      <c r="M11" s="10">
        <f>INDEX('71200 Ann Hist'!$C$8:$AR$285,MATCH('71200M Ann'!$C11,'71200 Ann Hist'!$C$8:$C$285,0),MATCH('71200M Ann'!M$8,'71200 Ann Hist'!$C$8:$AR$8,0))</f>
        <v>8</v>
      </c>
      <c r="N11" s="10">
        <f>INDEX('71200 Ann Hist'!$C$8:$AR$285,MATCH('71200M Ann'!$C11,'71200 Ann Hist'!$C$8:$C$285,0),MATCH('71200M Ann'!N$8,'71200 Ann Hist'!$C$8:$AR$8,0))</f>
        <v>8.1</v>
      </c>
      <c r="O11" s="10">
        <f>INDEX('71200 Ann Hist'!$C$8:$AR$285,MATCH('71200M Ann'!$C11,'71200 Ann Hist'!$C$8:$C$285,0),MATCH('71200M Ann'!O$8,'71200 Ann Hist'!$C$8:$AR$8,0))</f>
        <v>8.5</v>
      </c>
      <c r="P11" s="10">
        <f>INDEX('71200 Ann Hist'!$C$8:$AR$285,MATCH('71200M Ann'!$C11,'71200 Ann Hist'!$C$8:$C$285,0),MATCH('71200M Ann'!P$8,'71200 Ann Hist'!$C$8:$AR$8,0))</f>
        <v>10.5</v>
      </c>
      <c r="Q11" s="10">
        <f>INDEX('71200 Ann Hist'!$C$8:$AR$285,MATCH('71200M Ann'!$C11,'71200 Ann Hist'!$C$8:$C$285,0),MATCH('71200M Ann'!Q$8,'71200 Ann Hist'!$C$8:$AR$8,0))</f>
        <v>14.8</v>
      </c>
      <c r="R11" s="10">
        <f>INDEX('71200 Ann Hist'!$C$8:$AR$285,MATCH('71200M Ann'!$C11,'71200 Ann Hist'!$C$8:$C$285,0),MATCH('71200M Ann'!R$8,'71200 Ann Hist'!$C$8:$AR$8,0))</f>
        <v>19.8</v>
      </c>
      <c r="S11" s="10">
        <f>INDEX('71200 Ann Hist'!$C$8:$AR$285,MATCH('71200M Ann'!$C11,'71200 Ann Hist'!$C$8:$C$285,0),MATCH('71200M Ann'!S$8,'71200 Ann Hist'!$C$8:$AR$8,0))</f>
        <v>23.9</v>
      </c>
      <c r="T11" s="10">
        <f>INDEX('71200 Ann Hist'!$C$8:$AR$285,MATCH('71200M Ann'!$C11,'71200 Ann Hist'!$C$8:$C$285,0),MATCH('71200M Ann'!T$8,'71200 Ann Hist'!$C$8:$AR$8,0))</f>
        <v>26.4</v>
      </c>
      <c r="U11" s="10">
        <f>INDEX('71200 Ann Hist'!$C$8:$AR$285,MATCH('71200M Ann'!$C11,'71200 Ann Hist'!$C$8:$C$285,0),MATCH('71200M Ann'!U$8,'71200 Ann Hist'!$C$8:$AR$8,0))</f>
        <v>27.8</v>
      </c>
      <c r="V11" s="10">
        <f>INDEX('71200 Ann Hist'!$C$8:$AR$285,MATCH('71200M Ann'!$C11,'71200 Ann Hist'!$C$8:$C$285,0),MATCH('71200M Ann'!V$8,'71200 Ann Hist'!$C$8:$AR$8,0))</f>
        <v>26.9</v>
      </c>
      <c r="W11" s="10">
        <f>INDEX('71200 Ann Hist'!$C$8:$AR$285,MATCH('71200M Ann'!$C11,'71200 Ann Hist'!$C$8:$C$285,0),MATCH('71200M Ann'!W$8,'71200 Ann Hist'!$C$8:$AR$8,0))</f>
        <v>27.6</v>
      </c>
      <c r="X11" s="10">
        <f>INDEX('71200 Ann Hist'!$C$8:$AR$285,MATCH('71200M Ann'!$C11,'71200 Ann Hist'!$C$8:$C$285,0),MATCH('71200M Ann'!X$8,'71200 Ann Hist'!$C$8:$AR$8,0))</f>
        <v>27.8</v>
      </c>
      <c r="Y11" s="10">
        <f>INDEX('71200 Ann Hist'!$C$8:$AR$285,MATCH('71200M Ann'!$C11,'71200 Ann Hist'!$C$8:$C$285,0),MATCH('71200M Ann'!Y$8,'71200 Ann Hist'!$C$8:$AR$8,0))</f>
        <v>29</v>
      </c>
      <c r="Z11" s="10">
        <f>INDEX('71200 Ann Hist'!$C$8:$AR$285,MATCH('71200M Ann'!$C11,'71200 Ann Hist'!$C$8:$C$285,0),MATCH('71200M Ann'!Z$8,'71200 Ann Hist'!$C$8:$AR$8,0))</f>
        <v>33.9</v>
      </c>
      <c r="AA11" s="10">
        <f>INDEX('71200 Ann Hist'!$C$8:$AR$285,MATCH('71200M Ann'!$C11,'71200 Ann Hist'!$C$8:$C$285,0),MATCH('71200M Ann'!AA$8,'71200 Ann Hist'!$C$8:$AR$8,0))</f>
        <v>37.799999999999997</v>
      </c>
      <c r="AB11" s="10">
        <f>INDEX('71200 Ann Hist'!$C$8:$AR$285,MATCH('71200M Ann'!$C11,'71200 Ann Hist'!$C$8:$C$285,0),MATCH('71200M Ann'!AB$8,'71200 Ann Hist'!$C$8:$AR$8,0))</f>
        <v>41.5</v>
      </c>
      <c r="AC11" s="10">
        <f>INDEX('71200 Ann Hist'!$C$8:$AR$285,MATCH('71200M Ann'!$C11,'71200 Ann Hist'!$C$8:$C$285,0),MATCH('71200M Ann'!AC$8,'71200 Ann Hist'!$C$8:$AR$8,0))</f>
        <v>44.4</v>
      </c>
      <c r="AD11" s="10">
        <f>INDEX('71200 Ann Hist'!$C$8:$AR$285,MATCH('71200M Ann'!$C11,'71200 Ann Hist'!$C$8:$C$285,0),MATCH('71200M Ann'!AD$8,'71200 Ann Hist'!$C$8:$AR$8,0))</f>
        <v>47.3</v>
      </c>
      <c r="AE11" s="10">
        <f>INDEX('71200 Ann Hist'!$C$8:$AR$285,MATCH('71200M Ann'!$C11,'71200 Ann Hist'!$C$8:$C$285,0),MATCH('71200M Ann'!AE$8,'71200 Ann Hist'!$C$8:$AR$8,0))</f>
        <v>51.1</v>
      </c>
      <c r="AF11" s="10">
        <f>INDEX('71200 Ann Hist'!$C$8:$AR$285,MATCH('71200M Ann'!$C11,'71200 Ann Hist'!$C$8:$C$285,0),MATCH('71200M Ann'!AF$8,'71200 Ann Hist'!$C$8:$AR$8,0))</f>
        <v>55.2</v>
      </c>
      <c r="AG11" s="10">
        <f>INDEX('71200 Ann Hist'!$C$8:$AR$285,MATCH('71200M Ann'!$C11,'71200 Ann Hist'!$C$8:$C$285,0),MATCH('71200M Ann'!AG$8,'71200 Ann Hist'!$C$8:$AR$8,0))</f>
        <v>58.7</v>
      </c>
      <c r="AH11" s="10">
        <f>INDEX('71200 Ann Hist'!$C$8:$AR$285,MATCH('71200M Ann'!$C11,'71200 Ann Hist'!$C$8:$C$285,0),MATCH('71200M Ann'!AH$8,'71200 Ann Hist'!$C$8:$AR$8,0))</f>
        <v>62.6</v>
      </c>
      <c r="AI11" s="10">
        <f>INDEX('71200 Ann Hist'!$C$8:$AR$285,MATCH('71200M Ann'!$C11,'71200 Ann Hist'!$C$8:$C$285,0),MATCH('71200M Ann'!AI$8,'71200 Ann Hist'!$C$8:$AR$8,0))</f>
        <v>67</v>
      </c>
      <c r="AJ11" s="10">
        <f>INDEX('71200 Ann Hist'!$C$8:$AR$285,MATCH('71200M Ann'!$C11,'71200 Ann Hist'!$C$8:$C$285,0),MATCH('71200M Ann'!AJ$8,'71200 Ann Hist'!$C$8:$AR$8,0))</f>
        <v>71.400000000000006</v>
      </c>
      <c r="AK11" s="10">
        <f>INDEX('71200 Ann Hist'!$C$8:$AR$285,MATCH('71200M Ann'!$C11,'71200 Ann Hist'!$C$8:$C$285,0),MATCH('71200M Ann'!AK$8,'71200 Ann Hist'!$C$8:$AR$8,0))</f>
        <v>76.099999999999994</v>
      </c>
      <c r="AL11" s="10">
        <f>INDEX('71200 Ann Hist'!$C$8:$AR$285,MATCH('71200M Ann'!$C11,'71200 Ann Hist'!$C$8:$C$285,0),MATCH('71200M Ann'!AL$8,'71200 Ann Hist'!$C$8:$AR$8,0))</f>
        <v>80.5</v>
      </c>
      <c r="AM11" s="10">
        <f>INDEX('71200 Ann Hist'!$C$8:$AR$285,MATCH('71200M Ann'!$C11,'71200 Ann Hist'!$C$8:$C$285,0),MATCH('71200M Ann'!AM$8,'71200 Ann Hist'!$C$8:$AR$8,0))</f>
        <v>85.8</v>
      </c>
      <c r="AN11" s="10">
        <f>INDEX('71200 Ann Hist'!$C$8:$AR$285,MATCH('71200M Ann'!$C11,'71200 Ann Hist'!$C$8:$C$285,0),MATCH('71200M Ann'!AN$8,'71200 Ann Hist'!$C$8:$AR$8,0))</f>
        <v>91.7</v>
      </c>
      <c r="AO11" s="10">
        <f>INDEX('71200 Ann Hist'!$C$8:$AR$285,MATCH('71200M Ann'!$C11,'71200 Ann Hist'!$C$8:$C$285,0),MATCH('71200M Ann'!AO$8,'71200 Ann Hist'!$C$8:$AR$8,0))</f>
        <v>98.8</v>
      </c>
      <c r="AP11" s="10">
        <f>INDEX('71200 Ann Hist'!$C$8:$AR$285,MATCH('71200M Ann'!$C11,'71200 Ann Hist'!$C$8:$C$285,0),MATCH('71200M Ann'!AP$8,'71200 Ann Hist'!$C$8:$AR$8,0))</f>
        <v>105.9</v>
      </c>
      <c r="AQ11" s="10">
        <f>INDEX('71200 Ann Hist'!$C$8:$AR$285,MATCH('71200M Ann'!$C11,'71200 Ann Hist'!$C$8:$C$285,0),MATCH('71200M Ann'!AQ$8,'71200 Ann Hist'!$C$8:$AR$8,0))</f>
        <v>115.8</v>
      </c>
      <c r="AR11" s="11">
        <f>INDEX('71200 Ann'!$C$8:$AZ$285,MATCH('71200M Ann'!$C11,'71200 Ann'!$C$8:$C$285,0),MATCH('71200M Ann'!AR$8,'71200 Ann'!$C$8:$AZ$8,0))</f>
        <v>128.1</v>
      </c>
      <c r="AS11" s="11">
        <f>INDEX('71200 Ann'!$C$8:$AZ$285,MATCH('71200M Ann'!$C11,'71200 Ann'!$C$8:$C$285,0),MATCH('71200M Ann'!AS$8,'71200 Ann'!$C$8:$AZ$8,0))</f>
        <v>140.30000000000001</v>
      </c>
      <c r="AT11" s="11">
        <f>INDEX('71200 Ann'!$C$8:$AZ$285,MATCH('71200M Ann'!$C11,'71200 Ann'!$C$8:$C$285,0),MATCH('71200M Ann'!AT$8,'71200 Ann'!$C$8:$AZ$8,0))</f>
        <v>153.30000000000001</v>
      </c>
      <c r="AU11" s="11">
        <f>INDEX('71200 Ann'!$C$8:$AZ$285,MATCH('71200M Ann'!$C11,'71200 Ann'!$C$8:$C$285,0),MATCH('71200M Ann'!AU$8,'71200 Ann'!$C$8:$AZ$8,0))</f>
        <v>166.8</v>
      </c>
      <c r="AV11" s="11">
        <f>INDEX('71200 Ann'!$C$8:$AZ$285,MATCH('71200M Ann'!$C11,'71200 Ann'!$C$8:$C$285,0),MATCH('71200M Ann'!AV$8,'71200 Ann'!$C$8:$AZ$8,0))</f>
        <v>179.8</v>
      </c>
      <c r="AW11" s="11">
        <f>INDEX('71200 Ann'!$C$8:$AZ$285,MATCH('71200M Ann'!$C11,'71200 Ann'!$C$8:$C$285,0),MATCH('71200M Ann'!AW$8,'71200 Ann'!$C$8:$AZ$8,0))</f>
        <v>200.5</v>
      </c>
      <c r="AX11" s="11">
        <f>INDEX('71200 Ann'!$C$8:$AZ$285,MATCH('71200M Ann'!$C11,'71200 Ann'!$C$8:$C$285,0),MATCH('71200M Ann'!AX$8,'71200 Ann'!$C$8:$AZ$8,0))</f>
        <v>224.4</v>
      </c>
      <c r="AY11" s="11">
        <f>INDEX('71200 Ann'!$C$8:$AZ$285,MATCH('71200M Ann'!$C11,'71200 Ann'!$C$8:$C$285,0),MATCH('71200M Ann'!AY$8,'71200 Ann'!$C$8:$AZ$8,0))</f>
        <v>241.7</v>
      </c>
      <c r="AZ11" s="11">
        <f>INDEX('71200 Ann'!$C$8:$AZ$285,MATCH('71200M Ann'!$C11,'71200 Ann'!$C$8:$C$285,0),MATCH('71200M Ann'!AZ$8,'71200 Ann'!$C$8:$AZ$8,0))</f>
        <v>264.3</v>
      </c>
      <c r="BA11" s="11">
        <f>INDEX('71200 Ann'!$C$8:$AZ$285,MATCH('71200M Ann'!$C11,'71200 Ann'!$C$8:$C$285,0),MATCH('71200M Ann'!BA$8,'71200 Ann'!$C$8:$AZ$8,0))</f>
        <v>300.39999999999998</v>
      </c>
      <c r="BB11" s="11">
        <f>INDEX('71200 Ann'!$C$8:$AZ$285,MATCH('71200M Ann'!$C11,'71200 Ann'!$C$8:$C$285,0),MATCH('71200M Ann'!BB$8,'71200 Ann'!$C$8:$AZ$8,0))</f>
        <v>334.6</v>
      </c>
      <c r="BC11" s="11">
        <f>INDEX('71200 Ann'!$C$8:$AZ$285,MATCH('71200M Ann'!$C11,'71200 Ann'!$C$8:$C$285,0),MATCH('71200M Ann'!BC$8,'71200 Ann'!$C$8:$AZ$8,0))</f>
        <v>373.6</v>
      </c>
      <c r="BD11" s="11">
        <f>INDEX('71200 Ann'!$C$8:$AZ$285,MATCH('71200M Ann'!$C11,'71200 Ann'!$C$8:$C$285,0),MATCH('71200M Ann'!BD$8,'71200 Ann'!$C$8:$AZ$8,0))</f>
        <v>418.7</v>
      </c>
      <c r="BE11" s="11">
        <f>INDEX('71200 Ann'!$C$8:$AZ$285,MATCH('71200M Ann'!$C11,'71200 Ann'!$C$8:$C$285,0),MATCH('71200M Ann'!BE$8,'71200 Ann'!$C$8:$AZ$8,0))</f>
        <v>461.3</v>
      </c>
      <c r="BF11" s="11">
        <f>INDEX('71200 Ann'!$C$8:$AZ$285,MATCH('71200M Ann'!$C11,'71200 Ann'!$C$8:$C$285,0),MATCH('71200M Ann'!BF$8,'71200 Ann'!$C$8:$AZ$8,0))</f>
        <v>516.20000000000005</v>
      </c>
      <c r="BG11" s="11">
        <f>INDEX('71200 Ann'!$C$8:$AZ$285,MATCH('71200M Ann'!$C11,'71200 Ann'!$C$8:$C$285,0),MATCH('71200M Ann'!BG$8,'71200 Ann'!$C$8:$AZ$8,0))</f>
        <v>548.6</v>
      </c>
      <c r="BH11" s="11">
        <f>INDEX('71200 Ann'!$C$8:$AZ$285,MATCH('71200M Ann'!$C11,'71200 Ann'!$C$8:$C$285,0),MATCH('71200M Ann'!BH$8,'71200 Ann'!$C$8:$AZ$8,0))</f>
        <v>611.29999999999995</v>
      </c>
      <c r="BI11" s="11">
        <f>INDEX('71200 Ann'!$C$8:$AZ$285,MATCH('71200M Ann'!$C11,'71200 Ann'!$C$8:$C$285,0),MATCH('71200M Ann'!BI$8,'71200 Ann'!$C$8:$AZ$8,0))</f>
        <v>655.4</v>
      </c>
      <c r="BJ11" s="11">
        <f>INDEX('71200 Ann'!$C$8:$AZ$285,MATCH('71200M Ann'!$C11,'71200 Ann'!$C$8:$C$285,0),MATCH('71200M Ann'!BJ$8,'71200 Ann'!$C$8:$AZ$8,0))</f>
        <v>697.8</v>
      </c>
      <c r="BK11" s="11">
        <f>INDEX('71200 Ann'!$C$8:$AZ$285,MATCH('71200M Ann'!$C11,'71200 Ann'!$C$8:$C$285,0),MATCH('71200M Ann'!BK$8,'71200 Ann'!$C$8:$AZ$8,0))</f>
        <v>761.8</v>
      </c>
      <c r="BL11" s="11">
        <f>INDEX('71200 Ann'!$C$8:$AZ$285,MATCH('71200M Ann'!$C11,'71200 Ann'!$C$8:$C$285,0),MATCH('71200M Ann'!BL$8,'71200 Ann'!$C$8:$AZ$8,0))</f>
        <v>825.8</v>
      </c>
      <c r="BM11" s="11">
        <f>INDEX('71200 Ann'!$C$8:$AZ$285,MATCH('71200M Ann'!$C11,'71200 Ann'!$C$8:$C$285,0),MATCH('71200M Ann'!BM$8,'71200 Ann'!$C$8:$AZ$8,0))</f>
        <v>884</v>
      </c>
      <c r="BN11" s="11">
        <f>INDEX('71200 Ann'!$C$8:$AZ$285,MATCH('71200M Ann'!$C11,'71200 Ann'!$C$8:$C$285,0),MATCH('71200M Ann'!BN$8,'71200 Ann'!$C$8:$AZ$8,0))</f>
        <v>938</v>
      </c>
      <c r="BO11" s="11">
        <f>INDEX('71200 Ann'!$C$8:$AZ$285,MATCH('71200M Ann'!$C11,'71200 Ann'!$C$8:$C$285,0),MATCH('71200M Ann'!BO$8,'71200 Ann'!$C$8:$AZ$8,0))</f>
        <v>1017.2</v>
      </c>
      <c r="BP11" s="11">
        <f>INDEX('71200 Ann'!$C$8:$AZ$285,MATCH('71200M Ann'!$C11,'71200 Ann'!$C$8:$C$285,0),MATCH('71200M Ann'!BP$8,'71200 Ann'!$C$8:$AZ$8,0))</f>
        <v>1089.3</v>
      </c>
      <c r="BQ11" s="11">
        <f>INDEX('71200 Ann'!$C$8:$AZ$285,MATCH('71200M Ann'!$C11,'71200 Ann'!$C$8:$C$285,0),MATCH('71200M Ann'!BQ$8,'71200 Ann'!$C$8:$AZ$8,0))</f>
        <v>1155.4000000000001</v>
      </c>
      <c r="BR11" s="11">
        <f>INDEX('71200 Ann'!$C$8:$AZ$285,MATCH('71200M Ann'!$C11,'71200 Ann'!$C$8:$C$285,0),MATCH('71200M Ann'!BR$8,'71200 Ann'!$C$8:$AZ$8,0))</f>
        <v>1202</v>
      </c>
      <c r="BS11" s="11">
        <f>INDEX('71200 Ann'!$C$8:$AZ$285,MATCH('71200M Ann'!$C11,'71200 Ann'!$C$8:$C$285,0),MATCH('71200M Ann'!BS$8,'71200 Ann'!$C$8:$AZ$8,0))</f>
        <v>1245.7</v>
      </c>
      <c r="BT11" s="11">
        <f>INDEX('71200 Ann'!$C$8:$AZ$285,MATCH('71200M Ann'!$C11,'71200 Ann'!$C$8:$C$285,0),MATCH('71200M Ann'!BT$8,'71200 Ann'!$C$8:$AZ$8,0))</f>
        <v>1303.2</v>
      </c>
      <c r="BU11" s="11">
        <f>INDEX('71200 Ann'!$C$8:$AZ$285,MATCH('71200M Ann'!$C11,'71200 Ann'!$C$8:$C$285,0),MATCH('71200M Ann'!BU$8,'71200 Ann'!$C$8:$AZ$8,0))</f>
        <v>1385.4</v>
      </c>
      <c r="BV11" s="11">
        <f>INDEX('71200 Ann'!$C$8:$AZ$285,MATCH('71200M Ann'!$C11,'71200 Ann'!$C$8:$C$285,0),MATCH('71200M Ann'!BV$8,'71200 Ann'!$C$8:$AZ$8,0))</f>
        <v>1485.4</v>
      </c>
      <c r="BW11" s="11">
        <f>INDEX('71200 Ann'!$C$8:$AZ$285,MATCH('71200M Ann'!$C11,'71200 Ann'!$C$8:$C$285,0),MATCH('71200M Ann'!BW$8,'71200 Ann'!$C$8:$AZ$8,0))</f>
        <v>1609.8</v>
      </c>
      <c r="BX11" s="11">
        <f>INDEX('71200 Ann'!$C$8:$AZ$285,MATCH('71200M Ann'!$C11,'71200 Ann'!$C$8:$C$285,0),MATCH('71200M Ann'!BX$8,'71200 Ann'!$C$8:$AZ$8,0))</f>
        <v>1704.9</v>
      </c>
      <c r="BY11" s="11">
        <f>INDEX('71200 Ann'!$C$8:$AZ$285,MATCH('71200M Ann'!$C11,'71200 Ann'!$C$8:$C$285,0),MATCH('71200M Ann'!BY$8,'71200 Ann'!$C$8:$AZ$8,0))</f>
        <v>1782.6</v>
      </c>
      <c r="BZ11" s="11">
        <f>INDEX('71200 Ann'!$C$8:$AZ$285,MATCH('71200M Ann'!$C11,'71200 Ann'!$C$8:$C$285,0),MATCH('71200M Ann'!BZ$8,'71200 Ann'!$C$8:$AZ$8,0))</f>
        <v>1872.3</v>
      </c>
      <c r="CA11" s="11">
        <f>INDEX('71200 Ann'!$C$8:$AZ$285,MATCH('71200M Ann'!$C11,'71200 Ann'!$C$8:$C$285,0),MATCH('71200M Ann'!CA$8,'71200 Ann'!$C$8:$AZ$8,0))</f>
        <v>2007.1</v>
      </c>
      <c r="CB11" s="11">
        <f>INDEX('71200 Ann'!$C$8:$AZ$285,MATCH('71200M Ann'!$C11,'71200 Ann'!$C$8:$C$285,0),MATCH('71200M Ann'!CB$8,'71200 Ann'!$C$8:$AZ$8,0))</f>
        <v>2154.6</v>
      </c>
      <c r="CC11" s="11">
        <f>INDEX('71200 Ann'!$C$8:$AZ$285,MATCH('71200M Ann'!$C11,'71200 Ann'!$C$8:$C$285,0),MATCH('71200M Ann'!CC$8,'71200 Ann'!$C$8:$AZ$8,0))</f>
        <v>2258.1</v>
      </c>
      <c r="CD11" s="11">
        <f>INDEX('71200 Ann'!$C$8:$AZ$285,MATCH('71200M Ann'!$C11,'71200 Ann'!$C$8:$C$285,0),MATCH('71200M Ann'!CD$8,'71200 Ann'!$C$8:$AZ$8,0))</f>
        <v>2334.4</v>
      </c>
      <c r="CE11" s="11">
        <f>INDEX('71200 Ann'!$C$8:$AZ$285,MATCH('71200M Ann'!$C11,'71200 Ann'!$C$8:$C$285,0),MATCH('71200M Ann'!CE$8,'71200 Ann'!$C$8:$AZ$8,0))</f>
        <v>2425.1999999999998</v>
      </c>
      <c r="CF11" s="11">
        <f>INDEX('71200 Ann'!$C$8:$AZ$285,MATCH('71200M Ann'!$C11,'71200 Ann'!$C$8:$C$285,0),MATCH('71200M Ann'!CF$8,'71200 Ann'!$C$8:$AZ$8,0))</f>
        <v>2453.9</v>
      </c>
      <c r="CG11" s="11">
        <f>INDEX('71200 Ann'!$C$8:$AZ$285,MATCH('71200M Ann'!$C11,'71200 Ann'!$C$8:$C$285,0),MATCH('71200M Ann'!CG$8,'71200 Ann'!$C$8:$AZ$8,0))</f>
        <v>2510.5</v>
      </c>
      <c r="CH11" s="11">
        <f>INDEX('71200 Ann'!$C$8:$AZ$285,MATCH('71200M Ann'!$C11,'71200 Ann'!$C$8:$C$285,0),MATCH('71200M Ann'!CH$8,'71200 Ann'!$C$8:$AZ$8,0))</f>
        <v>2561.3000000000002</v>
      </c>
      <c r="CI11" s="11">
        <f>INDEX('71200 Ann'!$C$8:$AZ$285,MATCH('71200M Ann'!$C11,'71200 Ann'!$C$8:$C$285,0),MATCH('71200M Ann'!CI$8,'71200 Ann'!$C$8:$AZ$8,0))</f>
        <v>2610.1</v>
      </c>
      <c r="CJ11" s="11">
        <f>INDEX('71200 Ann'!$C$8:$AZ$285,MATCH('71200M Ann'!$C11,'71200 Ann'!$C$8:$C$285,0),MATCH('71200M Ann'!CJ$8,'71200 Ann'!$C$8:$AZ$8,0))</f>
        <v>2685.3</v>
      </c>
      <c r="CK11" s="11">
        <f>INDEX('71200 Ann'!$C$8:$AZ$285,MATCH('71200M Ann'!$C11,'71200 Ann'!$C$8:$C$285,0),MATCH('71200M Ann'!CK$8,'71200 Ann'!$C$8:$AZ$8,0))</f>
        <v>2770.1</v>
      </c>
      <c r="CL11" s="11">
        <f>INDEX('71200 Ann'!$C$8:$AZ$285,MATCH('71200M Ann'!$C11,'71200 Ann'!$C$8:$C$285,0),MATCH('71200M Ann'!CL$8,'71200 Ann'!$C$8:$AZ$8,0))</f>
        <v>2869</v>
      </c>
      <c r="CM11" s="11"/>
      <c r="CN11" s="8"/>
    </row>
    <row r="12" spans="1:92" s="10" customFormat="1" x14ac:dyDescent="0.25">
      <c r="A12" s="32">
        <v>3</v>
      </c>
      <c r="B12" s="10" t="s">
        <v>1110</v>
      </c>
      <c r="C12" s="10" t="s">
        <v>819</v>
      </c>
      <c r="D12" s="10">
        <f>INDEX('71200 Ann Hist'!$C$8:$AR$285,MATCH('71200M Ann'!$C12,'71200 Ann Hist'!$C$8:$C$285,0),MATCH('71200M Ann'!D$8,'71200 Ann Hist'!$C$8:$AR$8,0))</f>
        <v>94.6</v>
      </c>
      <c r="E12" s="10">
        <f>INDEX('71200 Ann Hist'!$C$8:$AR$285,MATCH('71200M Ann'!$C12,'71200 Ann Hist'!$C$8:$C$285,0),MATCH('71200M Ann'!E$8,'71200 Ann Hist'!$C$8:$AR$8,0))</f>
        <v>82.7</v>
      </c>
      <c r="F12" s="10">
        <f>INDEX('71200 Ann Hist'!$C$8:$AR$285,MATCH('71200M Ann'!$C12,'71200 Ann Hist'!$C$8:$C$285,0),MATCH('71200M Ann'!F$8,'71200 Ann Hist'!$C$8:$AR$8,0))</f>
        <v>68.900000000000006</v>
      </c>
      <c r="G12" s="10">
        <f>INDEX('71200 Ann Hist'!$C$8:$AR$285,MATCH('71200M Ann'!$C12,'71200 Ann Hist'!$C$8:$C$285,0),MATCH('71200M Ann'!G$8,'71200 Ann Hist'!$C$8:$AR$8,0))</f>
        <v>52.2</v>
      </c>
      <c r="H12" s="10">
        <f>INDEX('71200 Ann Hist'!$C$8:$AR$285,MATCH('71200M Ann'!$C12,'71200 Ann Hist'!$C$8:$C$285,0),MATCH('71200M Ann'!H$8,'71200 Ann Hist'!$C$8:$AR$8,0))</f>
        <v>50.5</v>
      </c>
      <c r="I12" s="10">
        <f>INDEX('71200 Ann Hist'!$C$8:$AR$285,MATCH('71200M Ann'!$C12,'71200 Ann Hist'!$C$8:$C$285,0),MATCH('71200M Ann'!I$8,'71200 Ann Hist'!$C$8:$AR$8,0))</f>
        <v>60.1</v>
      </c>
      <c r="J12" s="10">
        <f>INDEX('71200 Ann Hist'!$C$8:$AR$285,MATCH('71200M Ann'!$C12,'71200 Ann Hist'!$C$8:$C$285,0),MATCH('71200M Ann'!J$8,'71200 Ann Hist'!$C$8:$AR$8,0))</f>
        <v>67.099999999999994</v>
      </c>
      <c r="K12" s="10">
        <f>INDEX('71200 Ann Hist'!$C$8:$AR$285,MATCH('71200M Ann'!$C12,'71200 Ann Hist'!$C$8:$C$285,0),MATCH('71200M Ann'!K$8,'71200 Ann Hist'!$C$8:$AR$8,0))</f>
        <v>77.400000000000006</v>
      </c>
      <c r="L12" s="10">
        <f>INDEX('71200 Ann Hist'!$C$8:$AR$285,MATCH('71200M Ann'!$C12,'71200 Ann Hist'!$C$8:$C$285,0),MATCH('71200M Ann'!L$8,'71200 Ann Hist'!$C$8:$AR$8,0))</f>
        <v>85.1</v>
      </c>
      <c r="M12" s="10">
        <f>INDEX('71200 Ann Hist'!$C$8:$AR$285,MATCH('71200M Ann'!$C12,'71200 Ann Hist'!$C$8:$C$285,0),MATCH('71200M Ann'!M$8,'71200 Ann Hist'!$C$8:$AR$8,0))</f>
        <v>79.400000000000006</v>
      </c>
      <c r="N12" s="10">
        <f>INDEX('71200 Ann Hist'!$C$8:$AR$285,MATCH('71200M Ann'!$C12,'71200 Ann Hist'!$C$8:$C$285,0),MATCH('71200M Ann'!N$8,'71200 Ann Hist'!$C$8:$AR$8,0))</f>
        <v>85.4</v>
      </c>
      <c r="O12" s="10">
        <f>INDEX('71200 Ann Hist'!$C$8:$AR$285,MATCH('71200M Ann'!$C12,'71200 Ann Hist'!$C$8:$C$285,0),MATCH('71200M Ann'!O$8,'71200 Ann Hist'!$C$8:$AR$8,0))</f>
        <v>94.5</v>
      </c>
      <c r="P12" s="10">
        <f>INDEX('71200 Ann Hist'!$C$8:$AR$285,MATCH('71200M Ann'!$C12,'71200 Ann Hist'!$C$8:$C$285,0),MATCH('71200M Ann'!P$8,'71200 Ann Hist'!$C$8:$AR$8,0))</f>
        <v>118.9</v>
      </c>
      <c r="Q12" s="10">
        <f>INDEX('71200 Ann Hist'!$C$8:$AR$285,MATCH('71200M Ann'!$C12,'71200 Ann Hist'!$C$8:$C$285,0),MATCH('71200M Ann'!Q$8,'71200 Ann Hist'!$C$8:$AR$8,0))</f>
        <v>151.19999999999999</v>
      </c>
      <c r="R12" s="10">
        <f>INDEX('71200 Ann Hist'!$C$8:$AR$285,MATCH('71200M Ann'!$C12,'71200 Ann Hist'!$C$8:$C$285,0),MATCH('71200M Ann'!R$8,'71200 Ann Hist'!$C$8:$AR$8,0))</f>
        <v>183.4</v>
      </c>
      <c r="S12" s="10">
        <f>INDEX('71200 Ann Hist'!$C$8:$AR$285,MATCH('71200M Ann'!$C12,'71200 Ann Hist'!$C$8:$C$285,0),MATCH('71200M Ann'!S$8,'71200 Ann Hist'!$C$8:$AR$8,0))</f>
        <v>200.6</v>
      </c>
      <c r="T12" s="10">
        <f>INDEX('71200 Ann Hist'!$C$8:$AR$285,MATCH('71200M Ann'!$C12,'71200 Ann Hist'!$C$8:$C$285,0),MATCH('71200M Ann'!T$8,'71200 Ann Hist'!$C$8:$AR$8,0))</f>
        <v>201.7</v>
      </c>
      <c r="U12" s="10">
        <f>INDEX('71200 Ann Hist'!$C$8:$AR$285,MATCH('71200M Ann'!$C12,'71200 Ann Hist'!$C$8:$C$285,0),MATCH('71200M Ann'!U$8,'71200 Ann Hist'!$C$8:$AR$8,0))</f>
        <v>200</v>
      </c>
      <c r="V12" s="10">
        <f>INDEX('71200 Ann Hist'!$C$8:$AR$285,MATCH('71200M Ann'!$C12,'71200 Ann Hist'!$C$8:$C$285,0),MATCH('71200M Ann'!V$8,'71200 Ann Hist'!$C$8:$AR$8,0))</f>
        <v>223</v>
      </c>
      <c r="W12" s="10">
        <f>INDEX('71200 Ann Hist'!$C$8:$AR$285,MATCH('71200M Ann'!$C12,'71200 Ann Hist'!$C$8:$C$285,0),MATCH('71200M Ann'!W$8,'71200 Ann Hist'!$C$8:$AR$8,0))</f>
        <v>247.2</v>
      </c>
      <c r="X12" s="10">
        <f>INDEX('71200 Ann Hist'!$C$8:$AR$285,MATCH('71200M Ann'!$C12,'71200 Ann Hist'!$C$8:$C$285,0),MATCH('71200M Ann'!X$8,'71200 Ann Hist'!$C$8:$AR$8,0))</f>
        <v>245.1</v>
      </c>
      <c r="Y12" s="10">
        <f>INDEX('71200 Ann Hist'!$C$8:$AR$285,MATCH('71200M Ann'!$C12,'71200 Ann Hist'!$C$8:$C$285,0),MATCH('71200M Ann'!Y$8,'71200 Ann Hist'!$C$8:$AR$8,0))</f>
        <v>271.2</v>
      </c>
      <c r="Z12" s="10">
        <f>INDEX('71200 Ann Hist'!$C$8:$AR$285,MATCH('71200M Ann'!$C12,'71200 Ann Hist'!$C$8:$C$285,0),MATCH('71200M Ann'!Z$8,'71200 Ann Hist'!$C$8:$AR$8,0))</f>
        <v>313.39999999999998</v>
      </c>
      <c r="AA12" s="10">
        <f>INDEX('71200 Ann Hist'!$C$8:$AR$285,MATCH('71200M Ann'!$C12,'71200 Ann Hist'!$C$8:$C$285,0),MATCH('71200M Ann'!AA$8,'71200 Ann Hist'!$C$8:$AR$8,0))</f>
        <v>329.9</v>
      </c>
      <c r="AB12" s="10">
        <f>INDEX('71200 Ann Hist'!$C$8:$AR$285,MATCH('71200M Ann'!$C12,'71200 Ann Hist'!$C$8:$C$285,0),MATCH('71200M Ann'!AB$8,'71200 Ann Hist'!$C$8:$AR$8,0))</f>
        <v>348.3</v>
      </c>
      <c r="AC12" s="10">
        <f>INDEX('71200 Ann Hist'!$C$8:$AR$285,MATCH('71200M Ann'!$C12,'71200 Ann Hist'!$C$8:$C$285,0),MATCH('71200M Ann'!AC$8,'71200 Ann Hist'!$C$8:$AR$8,0))</f>
        <v>346.8</v>
      </c>
      <c r="AD12" s="10">
        <f>INDEX('71200 Ann Hist'!$C$8:$AR$285,MATCH('71200M Ann'!$C12,'71200 Ann Hist'!$C$8:$C$285,0),MATCH('71200M Ann'!AD$8,'71200 Ann Hist'!$C$8:$AR$8,0))</f>
        <v>378.9</v>
      </c>
      <c r="AE12" s="10">
        <f>INDEX('71200 Ann Hist'!$C$8:$AR$285,MATCH('71200M Ann'!$C12,'71200 Ann Hist'!$C$8:$C$285,0),MATCH('71200M Ann'!AE$8,'71200 Ann Hist'!$C$8:$AR$8,0))</f>
        <v>399</v>
      </c>
      <c r="AF12" s="10">
        <f>INDEX('71200 Ann Hist'!$C$8:$AR$285,MATCH('71200M Ann'!$C12,'71200 Ann Hist'!$C$8:$C$285,0),MATCH('71200M Ann'!AF$8,'71200 Ann Hist'!$C$8:$AR$8,0))</f>
        <v>419.7</v>
      </c>
      <c r="AG12" s="10">
        <f>INDEX('71200 Ann Hist'!$C$8:$AR$285,MATCH('71200M Ann'!$C12,'71200 Ann Hist'!$C$8:$C$285,0),MATCH('71200M Ann'!AG$8,'71200 Ann Hist'!$C$8:$AR$8,0))</f>
        <v>423.4</v>
      </c>
      <c r="AH12" s="10">
        <f>INDEX('71200 Ann Hist'!$C$8:$AR$285,MATCH('71200M Ann'!$C12,'71200 Ann Hist'!$C$8:$C$285,0),MATCH('71200M Ann'!AH$8,'71200 Ann Hist'!$C$8:$AR$8,0))</f>
        <v>459.8</v>
      </c>
      <c r="AI12" s="10">
        <f>INDEX('71200 Ann Hist'!$C$8:$AR$285,MATCH('71200M Ann'!$C12,'71200 Ann Hist'!$C$8:$C$285,0),MATCH('71200M Ann'!AI$8,'71200 Ann Hist'!$C$8:$AR$8,0))</f>
        <v>476.3</v>
      </c>
      <c r="AJ12" s="10">
        <f>INDEX('71200 Ann Hist'!$C$8:$AR$285,MATCH('71200M Ann'!$C12,'71200 Ann Hist'!$C$8:$C$285,0),MATCH('71200M Ann'!AJ$8,'71200 Ann Hist'!$C$8:$AR$8,0))</f>
        <v>491.9</v>
      </c>
      <c r="AK12" s="10">
        <f>INDEX('71200 Ann Hist'!$C$8:$AR$285,MATCH('71200M Ann'!$C12,'71200 Ann Hist'!$C$8:$C$285,0),MATCH('71200M Ann'!AK$8,'71200 Ann Hist'!$C$8:$AR$8,0))</f>
        <v>529</v>
      </c>
      <c r="AL12" s="10">
        <f>INDEX('71200 Ann Hist'!$C$8:$AR$285,MATCH('71200M Ann'!$C12,'71200 Ann Hist'!$C$8:$C$285,0),MATCH('71200M Ann'!AL$8,'71200 Ann Hist'!$C$8:$AR$8,0))</f>
        <v>558.1</v>
      </c>
      <c r="AM12" s="10">
        <f>INDEX('71200 Ann Hist'!$C$8:$AR$285,MATCH('71200M Ann'!$C12,'71200 Ann Hist'!$C$8:$C$285,0),MATCH('71200M Ann'!AM$8,'71200 Ann Hist'!$C$8:$AR$8,0))</f>
        <v>600</v>
      </c>
      <c r="AN12" s="10">
        <f>INDEX('71200 Ann Hist'!$C$8:$AR$285,MATCH('71200M Ann'!$C12,'71200 Ann Hist'!$C$8:$C$285,0),MATCH('71200M Ann'!AN$8,'71200 Ann Hist'!$C$8:$AR$8,0))</f>
        <v>652</v>
      </c>
      <c r="AO12" s="10">
        <f>INDEX('71200 Ann Hist'!$C$8:$AR$285,MATCH('71200M Ann'!$C12,'71200 Ann Hist'!$C$8:$C$285,0),MATCH('71200M Ann'!AO$8,'71200 Ann Hist'!$C$8:$AR$8,0))</f>
        <v>716.3</v>
      </c>
      <c r="AP12" s="10">
        <f>INDEX('71200 Ann Hist'!$C$8:$AR$285,MATCH('71200M Ann'!$C12,'71200 Ann Hist'!$C$8:$C$285,0),MATCH('71200M Ann'!AP$8,'71200 Ann Hist'!$C$8:$AR$8,0))</f>
        <v>755.9</v>
      </c>
      <c r="AQ12" s="10">
        <f>INDEX('71200 Ann Hist'!$C$8:$AR$285,MATCH('71200M Ann'!$C12,'71200 Ann Hist'!$C$8:$C$285,0),MATCH('71200M Ann'!AQ$8,'71200 Ann Hist'!$C$8:$AR$8,0))</f>
        <v>826.7</v>
      </c>
      <c r="AR12" s="11">
        <f>INDEX('71200 Ann'!$C$8:$AZ$285,MATCH('71200M Ann'!$C12,'71200 Ann'!$C$8:$C$285,0),MATCH('71200M Ann'!AR$8,'71200 Ann'!$C$8:$AZ$8,0))</f>
        <v>891.8</v>
      </c>
      <c r="AS12" s="11">
        <f>INDEX('71200 Ann'!$C$8:$AZ$285,MATCH('71200M Ann'!$C12,'71200 Ann'!$C$8:$C$285,0),MATCH('71200M Ann'!AS$8,'71200 Ann'!$C$8:$AZ$8,0))</f>
        <v>935.6</v>
      </c>
      <c r="AT12" s="11">
        <f>INDEX('71200 Ann'!$C$8:$AZ$285,MATCH('71200M Ann'!$C12,'71200 Ann'!$C$8:$C$285,0),MATCH('71200M Ann'!AT$8,'71200 Ann'!$C$8:$AZ$8,0))</f>
        <v>1014.4</v>
      </c>
      <c r="AU12" s="11">
        <f>INDEX('71200 Ann'!$C$8:$AZ$285,MATCH('71200M Ann'!$C12,'71200 Ann'!$C$8:$C$285,0),MATCH('71200M Ann'!AU$8,'71200 Ann'!$C$8:$AZ$8,0))</f>
        <v>1115.7</v>
      </c>
      <c r="AV12" s="11">
        <f>INDEX('71200 Ann'!$C$8:$AZ$285,MATCH('71200M Ann'!$C12,'71200 Ann'!$C$8:$C$285,0),MATCH('71200M Ann'!AV$8,'71200 Ann'!$C$8:$AZ$8,0))</f>
        <v>1248.7</v>
      </c>
      <c r="AW12" s="11">
        <f>INDEX('71200 Ann'!$C$8:$AZ$285,MATCH('71200M Ann'!$C12,'71200 Ann'!$C$8:$C$285,0),MATCH('71200M Ann'!AW$8,'71200 Ann'!$C$8:$AZ$8,0))</f>
        <v>1348.3</v>
      </c>
      <c r="AX12" s="11">
        <f>INDEX('71200 Ann'!$C$8:$AZ$285,MATCH('71200M Ann'!$C12,'71200 Ann'!$C$8:$C$285,0),MATCH('71200M Ann'!AX$8,'71200 Ann'!$C$8:$AZ$8,0))</f>
        <v>1464.6</v>
      </c>
      <c r="AY12" s="11">
        <f>INDEX('71200 Ann'!$C$8:$AZ$285,MATCH('71200M Ann'!$C12,'71200 Ann'!$C$8:$C$285,0),MATCH('71200M Ann'!AY$8,'71200 Ann'!$C$8:$AZ$8,0))</f>
        <v>1635.9</v>
      </c>
      <c r="AZ12" s="11">
        <f>INDEX('71200 Ann'!$C$8:$AZ$285,MATCH('71200M Ann'!$C12,'71200 Ann'!$C$8:$C$285,0),MATCH('71200M Ann'!AZ$8,'71200 Ann'!$C$8:$AZ$8,0))</f>
        <v>1821.7</v>
      </c>
      <c r="BA12" s="11">
        <f>INDEX('71200 Ann'!$C$8:$AZ$285,MATCH('71200M Ann'!$C12,'71200 Ann'!$C$8:$C$285,0),MATCH('71200M Ann'!BA$8,'71200 Ann'!$C$8:$AZ$8,0))</f>
        <v>2056.1</v>
      </c>
      <c r="BB12" s="11">
        <f>INDEX('71200 Ann'!$C$8:$AZ$285,MATCH('71200M Ann'!$C12,'71200 Ann'!$C$8:$C$285,0),MATCH('71200M Ann'!BB$8,'71200 Ann'!$C$8:$AZ$8,0))</f>
        <v>2297.6</v>
      </c>
      <c r="BC12" s="11">
        <f>INDEX('71200 Ann'!$C$8:$AZ$285,MATCH('71200M Ann'!$C12,'71200 Ann'!$C$8:$C$285,0),MATCH('71200M Ann'!BC$8,'71200 Ann'!$C$8:$AZ$8,0))</f>
        <v>2488.9</v>
      </c>
      <c r="BD12" s="11">
        <f>INDEX('71200 Ann'!$C$8:$AZ$285,MATCH('71200M Ann'!$C12,'71200 Ann'!$C$8:$C$285,0),MATCH('71200M Ann'!BD$8,'71200 Ann'!$C$8:$AZ$8,0))</f>
        <v>2792.3</v>
      </c>
      <c r="BE12" s="11">
        <f>INDEX('71200 Ann'!$C$8:$AZ$285,MATCH('71200M Ann'!$C12,'71200 Ann'!$C$8:$C$285,0),MATCH('71200M Ann'!BE$8,'71200 Ann'!$C$8:$AZ$8,0))</f>
        <v>2883.7</v>
      </c>
      <c r="BF12" s="11">
        <f>INDEX('71200 Ann'!$C$8:$AZ$285,MATCH('71200M Ann'!$C12,'71200 Ann'!$C$8:$C$285,0),MATCH('71200M Ann'!BF$8,'71200 Ann'!$C$8:$AZ$8,0))</f>
        <v>3121.9</v>
      </c>
      <c r="BG12" s="11">
        <f>INDEX('71200 Ann'!$C$8:$AZ$285,MATCH('71200M Ann'!$C12,'71200 Ann'!$C$8:$C$285,0),MATCH('71200M Ann'!BG$8,'71200 Ann'!$C$8:$AZ$8,0))</f>
        <v>3492.1</v>
      </c>
      <c r="BH12" s="11">
        <f>INDEX('71200 Ann'!$C$8:$AZ$285,MATCH('71200M Ann'!$C12,'71200 Ann'!$C$8:$C$285,0),MATCH('71200M Ann'!BH$8,'71200 Ann'!$C$8:$AZ$8,0))</f>
        <v>3735.4</v>
      </c>
      <c r="BI12" s="11">
        <f>INDEX('71200 Ann'!$C$8:$AZ$285,MATCH('71200M Ann'!$C12,'71200 Ann'!$C$8:$C$285,0),MATCH('71200M Ann'!BI$8,'71200 Ann'!$C$8:$AZ$8,0))</f>
        <v>3934.7</v>
      </c>
      <c r="BJ12" s="11">
        <f>INDEX('71200 Ann'!$C$8:$AZ$285,MATCH('71200M Ann'!$C12,'71200 Ann'!$C$8:$C$285,0),MATCH('71200M Ann'!BJ$8,'71200 Ann'!$C$8:$AZ$8,0))</f>
        <v>4172.3999999999996</v>
      </c>
      <c r="BK12" s="11">
        <f>INDEX('71200 Ann'!$C$8:$AZ$285,MATCH('71200M Ann'!$C12,'71200 Ann'!$C$8:$C$285,0),MATCH('71200M Ann'!BK$8,'71200 Ann'!$C$8:$AZ$8,0))</f>
        <v>4490.8</v>
      </c>
      <c r="BL12" s="11">
        <f>INDEX('71200 Ann'!$C$8:$AZ$285,MATCH('71200M Ann'!$C12,'71200 Ann'!$C$8:$C$285,0),MATCH('71200M Ann'!BL$8,'71200 Ann'!$C$8:$AZ$8,0))</f>
        <v>4831.8999999999996</v>
      </c>
      <c r="BM12" s="11">
        <f>INDEX('71200 Ann'!$C$8:$AZ$285,MATCH('71200M Ann'!$C12,'71200 Ann'!$C$8:$C$285,0),MATCH('71200M Ann'!BM$8,'71200 Ann'!$C$8:$AZ$8,0))</f>
        <v>5095.6000000000004</v>
      </c>
      <c r="BN12" s="11">
        <f>INDEX('71200 Ann'!$C$8:$AZ$285,MATCH('71200M Ann'!$C12,'71200 Ann'!$C$8:$C$285,0),MATCH('71200M Ann'!BN$8,'71200 Ann'!$C$8:$AZ$8,0))</f>
        <v>5236</v>
      </c>
      <c r="BO12" s="11">
        <f>INDEX('71200 Ann'!$C$8:$AZ$285,MATCH('71200M Ann'!$C12,'71200 Ann'!$C$8:$C$285,0),MATCH('71200M Ann'!BO$8,'71200 Ann'!$C$8:$AZ$8,0))</f>
        <v>5522.1</v>
      </c>
      <c r="BP12" s="11">
        <f>INDEX('71200 Ann'!$C$8:$AZ$285,MATCH('71200M Ann'!$C12,'71200 Ann'!$C$8:$C$285,0),MATCH('71200M Ann'!BP$8,'71200 Ann'!$C$8:$AZ$8,0))</f>
        <v>5789.4</v>
      </c>
      <c r="BQ12" s="11">
        <f>INDEX('71200 Ann'!$C$8:$AZ$285,MATCH('71200M Ann'!$C12,'71200 Ann'!$C$8:$C$285,0),MATCH('71200M Ann'!BQ$8,'71200 Ann'!$C$8:$AZ$8,0))</f>
        <v>6153.4</v>
      </c>
      <c r="BR12" s="11">
        <f>INDEX('71200 Ann'!$C$8:$AZ$285,MATCH('71200M Ann'!$C12,'71200 Ann'!$C$8:$C$285,0),MATCH('71200M Ann'!BR$8,'71200 Ann'!$C$8:$AZ$8,0))</f>
        <v>6462</v>
      </c>
      <c r="BS12" s="11">
        <f>INDEX('71200 Ann'!$C$8:$AZ$285,MATCH('71200M Ann'!$C12,'71200 Ann'!$C$8:$C$285,0),MATCH('71200M Ann'!BS$8,'71200 Ann'!$C$8:$AZ$8,0))</f>
        <v>6854.5</v>
      </c>
      <c r="BT12" s="11">
        <f>INDEX('71200 Ann'!$C$8:$AZ$285,MATCH('71200M Ann'!$C12,'71200 Ann'!$C$8:$C$285,0),MATCH('71200M Ann'!BT$8,'71200 Ann'!$C$8:$AZ$8,0))</f>
        <v>7305.3</v>
      </c>
      <c r="BU12" s="11">
        <f>INDEX('71200 Ann'!$C$8:$AZ$285,MATCH('71200M Ann'!$C12,'71200 Ann'!$C$8:$C$285,0),MATCH('71200M Ann'!BU$8,'71200 Ann'!$C$8:$AZ$8,0))</f>
        <v>7703.8</v>
      </c>
      <c r="BV12" s="11">
        <f>INDEX('71200 Ann'!$C$8:$AZ$285,MATCH('71200M Ann'!$C12,'71200 Ann'!$C$8:$C$285,0),MATCH('71200M Ann'!BV$8,'71200 Ann'!$C$8:$AZ$8,0))</f>
        <v>8175.3</v>
      </c>
      <c r="BW12" s="11">
        <f>INDEX('71200 Ann'!$C$8:$AZ$285,MATCH('71200M Ann'!$C12,'71200 Ann'!$C$8:$C$285,0),MATCH('71200M Ann'!BW$8,'71200 Ann'!$C$8:$AZ$8,0))</f>
        <v>8675</v>
      </c>
      <c r="BX12" s="11">
        <f>INDEX('71200 Ann'!$C$8:$AZ$285,MATCH('71200M Ann'!$C12,'71200 Ann'!$C$8:$C$285,0),MATCH('71200M Ann'!BX$8,'71200 Ann'!$C$8:$AZ$8,0))</f>
        <v>8916.9</v>
      </c>
      <c r="BY12" s="11">
        <f>INDEX('71200 Ann'!$C$8:$AZ$285,MATCH('71200M Ann'!$C12,'71200 Ann'!$C$8:$C$285,0),MATCH('71200M Ann'!BY$8,'71200 Ann'!$C$8:$AZ$8,0))</f>
        <v>9194.9</v>
      </c>
      <c r="BZ12" s="11">
        <f>INDEX('71200 Ann'!$C$8:$AZ$285,MATCH('71200M Ann'!$C12,'71200 Ann'!$C$8:$C$285,0),MATCH('71200M Ann'!BZ$8,'71200 Ann'!$C$8:$AZ$8,0))</f>
        <v>9638.4</v>
      </c>
      <c r="CA12" s="11">
        <f>INDEX('71200 Ann'!$C$8:$AZ$285,MATCH('71200M Ann'!$C12,'71200 Ann'!$C$8:$C$285,0),MATCH('71200M Ann'!CA$8,'71200 Ann'!$C$8:$AZ$8,0))</f>
        <v>10267.799999999999</v>
      </c>
      <c r="CB12" s="11">
        <f>INDEX('71200 Ann'!$C$8:$AZ$285,MATCH('71200M Ann'!$C12,'71200 Ann'!$C$8:$C$285,0),MATCH('71200M Ann'!CB$8,'71200 Ann'!$C$8:$AZ$8,0))</f>
        <v>10939.1</v>
      </c>
      <c r="CC12" s="11">
        <f>INDEX('71200 Ann'!$C$8:$AZ$285,MATCH('71200M Ann'!$C12,'71200 Ann'!$C$8:$C$285,0),MATCH('71200M Ann'!CC$8,'71200 Ann'!$C$8:$AZ$8,0))</f>
        <v>11597.8</v>
      </c>
      <c r="CD12" s="11">
        <f>INDEX('71200 Ann'!$C$8:$AZ$285,MATCH('71200M Ann'!$C12,'71200 Ann'!$C$8:$C$285,0),MATCH('71200M Ann'!CD$8,'71200 Ann'!$C$8:$AZ$8,0))</f>
        <v>12143.3</v>
      </c>
      <c r="CE12" s="11">
        <f>INDEX('71200 Ann'!$C$8:$AZ$285,MATCH('71200M Ann'!$C12,'71200 Ann'!$C$8:$C$285,0),MATCH('71200M Ann'!CE$8,'71200 Ann'!$C$8:$AZ$8,0))</f>
        <v>12293.4</v>
      </c>
      <c r="CF12" s="11">
        <f>INDEX('71200 Ann'!$C$8:$AZ$285,MATCH('71200M Ann'!$C12,'71200 Ann'!$C$8:$C$285,0),MATCH('71200M Ann'!CF$8,'71200 Ann'!$C$8:$AZ$8,0))</f>
        <v>11964.9</v>
      </c>
      <c r="CG12" s="11">
        <f>INDEX('71200 Ann'!$C$8:$AZ$285,MATCH('71200M Ann'!$C12,'71200 Ann'!$C$8:$C$285,0),MATCH('71200M Ann'!CG$8,'71200 Ann'!$C$8:$AZ$8,0))</f>
        <v>12453.9</v>
      </c>
      <c r="CH12" s="11">
        <f>INDEX('71200 Ann'!$C$8:$AZ$285,MATCH('71200M Ann'!$C12,'71200 Ann'!$C$8:$C$285,0),MATCH('71200M Ann'!CH$8,'71200 Ann'!$C$8:$AZ$8,0))</f>
        <v>12956.7</v>
      </c>
      <c r="CI12" s="11">
        <f>INDEX('71200 Ann'!$C$8:$AZ$285,MATCH('71200M Ann'!$C12,'71200 Ann'!$C$8:$C$285,0),MATCH('71200M Ann'!CI$8,'71200 Ann'!$C$8:$AZ$8,0))</f>
        <v>13545.1</v>
      </c>
      <c r="CJ12" s="11">
        <f>INDEX('71200 Ann'!$C$8:$AZ$285,MATCH('71200M Ann'!$C12,'71200 Ann'!$C$8:$C$285,0),MATCH('71200M Ann'!CJ$8,'71200 Ann'!$C$8:$AZ$8,0))</f>
        <v>14006.2</v>
      </c>
      <c r="CK12" s="11">
        <f>INDEX('71200 Ann'!$C$8:$AZ$285,MATCH('71200M Ann'!$C12,'71200 Ann'!$C$8:$C$285,0),MATCH('71200M Ann'!CK$8,'71200 Ann'!$C$8:$AZ$8,0))</f>
        <v>14623</v>
      </c>
      <c r="CL12" s="11">
        <f>INDEX('71200 Ann'!$C$8:$AZ$285,MATCH('71200M Ann'!$C12,'71200 Ann'!$C$8:$C$285,0),MATCH('71200M Ann'!CL$8,'71200 Ann'!$C$8:$AZ$8,0))</f>
        <v>15167.6</v>
      </c>
      <c r="CM12" s="11"/>
      <c r="CN12" s="8"/>
    </row>
    <row r="13" spans="1:92" s="8" customFormat="1" x14ac:dyDescent="0.25">
      <c r="A13" s="35">
        <v>4</v>
      </c>
      <c r="B13" s="8" t="s">
        <v>277</v>
      </c>
      <c r="C13" s="8" t="s">
        <v>136</v>
      </c>
      <c r="D13" s="8">
        <f>INDEX('71200 Ann Hist'!$C$8:$AR$285,MATCH('71200M Ann'!$C13,'71200 Ann Hist'!$C$8:$C$285,0),MATCH('71200M Ann'!D$8,'71200 Ann Hist'!$C$8:$AR$8,0))</f>
        <v>77.400000000000006</v>
      </c>
      <c r="E13" s="8">
        <f>INDEX('71200 Ann Hist'!$C$8:$AR$285,MATCH('71200M Ann'!$C13,'71200 Ann Hist'!$C$8:$C$285,0),MATCH('71200M Ann'!E$8,'71200 Ann Hist'!$C$8:$AR$8,0))</f>
        <v>70.099999999999994</v>
      </c>
      <c r="F13" s="8">
        <f>INDEX('71200 Ann Hist'!$C$8:$AR$285,MATCH('71200M Ann'!$C13,'71200 Ann Hist'!$C$8:$C$285,0),MATCH('71200M Ann'!F$8,'71200 Ann Hist'!$C$8:$AR$8,0))</f>
        <v>60.7</v>
      </c>
      <c r="G13" s="8">
        <f>INDEX('71200 Ann Hist'!$C$8:$AR$285,MATCH('71200M Ann'!$C13,'71200 Ann Hist'!$C$8:$C$285,0),MATCH('71200M Ann'!G$8,'71200 Ann Hist'!$C$8:$AR$8,0))</f>
        <v>48.7</v>
      </c>
      <c r="H13" s="8">
        <f>INDEX('71200 Ann Hist'!$C$8:$AR$285,MATCH('71200M Ann'!$C13,'71200 Ann Hist'!$C$8:$C$285,0),MATCH('71200M Ann'!H$8,'71200 Ann Hist'!$C$8:$AR$8,0))</f>
        <v>45.9</v>
      </c>
      <c r="I13" s="8">
        <f>INDEX('71200 Ann Hist'!$C$8:$AR$285,MATCH('71200M Ann'!$C13,'71200 Ann Hist'!$C$8:$C$285,0),MATCH('71200M Ann'!I$8,'71200 Ann Hist'!$C$8:$AR$8,0))</f>
        <v>51.5</v>
      </c>
      <c r="J13" s="8">
        <f>INDEX('71200 Ann Hist'!$C$8:$AR$285,MATCH('71200M Ann'!$C13,'71200 Ann Hist'!$C$8:$C$285,0),MATCH('71200M Ann'!J$8,'71200 Ann Hist'!$C$8:$AR$8,0))</f>
        <v>55.9</v>
      </c>
      <c r="K13" s="8">
        <f>INDEX('71200 Ann Hist'!$C$8:$AR$285,MATCH('71200M Ann'!$C13,'71200 Ann Hist'!$C$8:$C$285,0),MATCH('71200M Ann'!K$8,'71200 Ann Hist'!$C$8:$AR$8,0))</f>
        <v>62.2</v>
      </c>
      <c r="L13" s="8">
        <f>INDEX('71200 Ann Hist'!$C$8:$AR$285,MATCH('71200M Ann'!$C13,'71200 Ann Hist'!$C$8:$C$285,0),MATCH('71200M Ann'!L$8,'71200 Ann Hist'!$C$8:$AR$8,0))</f>
        <v>66.8</v>
      </c>
      <c r="M13" s="8">
        <f>INDEX('71200 Ann Hist'!$C$8:$AR$285,MATCH('71200M Ann'!$C13,'71200 Ann Hist'!$C$8:$C$285,0),MATCH('71200M Ann'!M$8,'71200 Ann Hist'!$C$8:$AR$8,0))</f>
        <v>64.3</v>
      </c>
      <c r="N13" s="8">
        <f>INDEX('71200 Ann Hist'!$C$8:$AR$285,MATCH('71200M Ann'!$C13,'71200 Ann Hist'!$C$8:$C$285,0),MATCH('71200M Ann'!N$8,'71200 Ann Hist'!$C$8:$AR$8,0))</f>
        <v>67.2</v>
      </c>
      <c r="O13" s="8">
        <f>INDEX('71200 Ann Hist'!$C$8:$AR$285,MATCH('71200M Ann'!$C13,'71200 Ann Hist'!$C$8:$C$285,0),MATCH('71200M Ann'!O$8,'71200 Ann Hist'!$C$8:$AR$8,0))</f>
        <v>71.3</v>
      </c>
      <c r="P13" s="8">
        <f>INDEX('71200 Ann Hist'!$C$8:$AR$285,MATCH('71200M Ann'!$C13,'71200 Ann Hist'!$C$8:$C$285,0),MATCH('71200M Ann'!P$8,'71200 Ann Hist'!$C$8:$AR$8,0))</f>
        <v>81.099999999999994</v>
      </c>
      <c r="Q13" s="8">
        <f>INDEX('71200 Ann Hist'!$C$8:$AR$285,MATCH('71200M Ann'!$C13,'71200 Ann Hist'!$C$8:$C$285,0),MATCH('71200M Ann'!Q$8,'71200 Ann Hist'!$C$8:$AR$8,0))</f>
        <v>89</v>
      </c>
      <c r="R13" s="8">
        <f>INDEX('71200 Ann Hist'!$C$8:$AR$285,MATCH('71200M Ann'!$C13,'71200 Ann Hist'!$C$8:$C$285,0),MATCH('71200M Ann'!R$8,'71200 Ann Hist'!$C$8:$AR$8,0))</f>
        <v>99.9</v>
      </c>
      <c r="S13" s="8">
        <f>INDEX('71200 Ann Hist'!$C$8:$AR$285,MATCH('71200M Ann'!$C13,'71200 Ann Hist'!$C$8:$C$285,0),MATCH('71200M Ann'!S$8,'71200 Ann Hist'!$C$8:$AR$8,0))</f>
        <v>108.6</v>
      </c>
      <c r="T13" s="8">
        <f>INDEX('71200 Ann Hist'!$C$8:$AR$285,MATCH('71200M Ann'!$C13,'71200 Ann Hist'!$C$8:$C$285,0),MATCH('71200M Ann'!T$8,'71200 Ann Hist'!$C$8:$AR$8,0))</f>
        <v>120</v>
      </c>
      <c r="U13" s="8">
        <f>INDEX('71200 Ann Hist'!$C$8:$AR$285,MATCH('71200M Ann'!$C13,'71200 Ann Hist'!$C$8:$C$285,0),MATCH('71200M Ann'!U$8,'71200 Ann Hist'!$C$8:$AR$8,0))</f>
        <v>144.30000000000001</v>
      </c>
      <c r="V13" s="8">
        <f>INDEX('71200 Ann Hist'!$C$8:$AR$285,MATCH('71200M Ann'!$C13,'71200 Ann Hist'!$C$8:$C$285,0),MATCH('71200M Ann'!V$8,'71200 Ann Hist'!$C$8:$AR$8,0))</f>
        <v>162</v>
      </c>
      <c r="W13" s="8">
        <f>INDEX('71200 Ann Hist'!$C$8:$AR$285,MATCH('71200M Ann'!$C13,'71200 Ann Hist'!$C$8:$C$285,0),MATCH('71200M Ann'!W$8,'71200 Ann Hist'!$C$8:$AR$8,0))</f>
        <v>175</v>
      </c>
      <c r="X13" s="8">
        <f>INDEX('71200 Ann Hist'!$C$8:$AR$285,MATCH('71200M Ann'!$C13,'71200 Ann Hist'!$C$8:$C$285,0),MATCH('71200M Ann'!X$8,'71200 Ann Hist'!$C$8:$AR$8,0))</f>
        <v>178.5</v>
      </c>
      <c r="Y13" s="8">
        <f>INDEX('71200 Ann Hist'!$C$8:$AR$285,MATCH('71200M Ann'!$C13,'71200 Ann Hist'!$C$8:$C$285,0),MATCH('71200M Ann'!Y$8,'71200 Ann Hist'!$C$8:$AR$8,0))</f>
        <v>192.2</v>
      </c>
      <c r="Z13" s="8">
        <f>INDEX('71200 Ann Hist'!$C$8:$AR$285,MATCH('71200M Ann'!$C13,'71200 Ann Hist'!$C$8:$C$285,0),MATCH('71200M Ann'!Z$8,'71200 Ann Hist'!$C$8:$AR$8,0))</f>
        <v>208.5</v>
      </c>
      <c r="AA13" s="8">
        <f>INDEX('71200 Ann Hist'!$C$8:$AR$285,MATCH('71200M Ann'!$C13,'71200 Ann Hist'!$C$8:$C$285,0),MATCH('71200M Ann'!AA$8,'71200 Ann Hist'!$C$8:$AR$8,0))</f>
        <v>219.5</v>
      </c>
      <c r="AB13" s="8">
        <f>INDEX('71200 Ann Hist'!$C$8:$AR$285,MATCH('71200M Ann'!$C13,'71200 Ann Hist'!$C$8:$C$285,0),MATCH('71200M Ann'!AB$8,'71200 Ann Hist'!$C$8:$AR$8,0))</f>
        <v>233</v>
      </c>
      <c r="AC13" s="8">
        <f>INDEX('71200 Ann Hist'!$C$8:$AR$285,MATCH('71200M Ann'!$C13,'71200 Ann Hist'!$C$8:$C$285,0),MATCH('71200M Ann'!AC$8,'71200 Ann Hist'!$C$8:$AR$8,0))</f>
        <v>239.9</v>
      </c>
      <c r="AD13" s="8">
        <f>INDEX('71200 Ann Hist'!$C$8:$AR$285,MATCH('71200M Ann'!$C13,'71200 Ann Hist'!$C$8:$C$285,0),MATCH('71200M Ann'!AD$8,'71200 Ann Hist'!$C$8:$AR$8,0))</f>
        <v>258.7</v>
      </c>
      <c r="AE13" s="8">
        <f>INDEX('71200 Ann Hist'!$C$8:$AR$285,MATCH('71200M Ann'!$C13,'71200 Ann Hist'!$C$8:$C$285,0),MATCH('71200M Ann'!AE$8,'71200 Ann Hist'!$C$8:$AR$8,0))</f>
        <v>271.60000000000002</v>
      </c>
      <c r="AF13" s="8">
        <f>INDEX('71200 Ann Hist'!$C$8:$AR$285,MATCH('71200M Ann'!$C13,'71200 Ann Hist'!$C$8:$C$285,0),MATCH('71200M Ann'!AF$8,'71200 Ann Hist'!$C$8:$AR$8,0))</f>
        <v>286.7</v>
      </c>
      <c r="AG13" s="8">
        <f>INDEX('71200 Ann Hist'!$C$8:$AR$285,MATCH('71200M Ann'!$C13,'71200 Ann Hist'!$C$8:$C$285,0),MATCH('71200M Ann'!AG$8,'71200 Ann Hist'!$C$8:$AR$8,0))</f>
        <v>296</v>
      </c>
      <c r="AH13" s="8">
        <f>INDEX('71200 Ann Hist'!$C$8:$AR$285,MATCH('71200M Ann'!$C13,'71200 Ann Hist'!$C$8:$C$285,0),MATCH('71200M Ann'!AH$8,'71200 Ann Hist'!$C$8:$AR$8,0))</f>
        <v>317.5</v>
      </c>
      <c r="AI13" s="8">
        <f>INDEX('71200 Ann Hist'!$C$8:$AR$285,MATCH('71200M Ann'!$C13,'71200 Ann Hist'!$C$8:$C$285,0),MATCH('71200M Ann'!AI$8,'71200 Ann Hist'!$C$8:$AR$8,0))</f>
        <v>331.6</v>
      </c>
      <c r="AJ13" s="8">
        <f>INDEX('71200 Ann Hist'!$C$8:$AR$285,MATCH('71200M Ann'!$C13,'71200 Ann Hist'!$C$8:$C$285,0),MATCH('71200M Ann'!AJ$8,'71200 Ann Hist'!$C$8:$AR$8,0))</f>
        <v>342</v>
      </c>
      <c r="AK13" s="8">
        <f>INDEX('71200 Ann Hist'!$C$8:$AR$285,MATCH('71200M Ann'!$C13,'71200 Ann Hist'!$C$8:$C$285,0),MATCH('71200M Ann'!AK$8,'71200 Ann Hist'!$C$8:$AR$8,0))</f>
        <v>363.1</v>
      </c>
      <c r="AL13" s="8">
        <f>INDEX('71200 Ann Hist'!$C$8:$AR$285,MATCH('71200M Ann'!$C13,'71200 Ann Hist'!$C$8:$C$285,0),MATCH('71200M Ann'!AL$8,'71200 Ann Hist'!$C$8:$AR$8,0))</f>
        <v>382.5</v>
      </c>
      <c r="AM13" s="8">
        <f>INDEX('71200 Ann Hist'!$C$8:$AR$285,MATCH('71200M Ann'!$C13,'71200 Ann Hist'!$C$8:$C$285,0),MATCH('71200M Ann'!AM$8,'71200 Ann Hist'!$C$8:$AR$8,0))</f>
        <v>411.2</v>
      </c>
      <c r="AN13" s="8">
        <f>INDEX('71200 Ann Hist'!$C$8:$AR$285,MATCH('71200M Ann'!$C13,'71200 Ann Hist'!$C$8:$C$285,0),MATCH('71200M Ann'!AN$8,'71200 Ann Hist'!$C$8:$AR$8,0))</f>
        <v>443.6</v>
      </c>
      <c r="AO13" s="8">
        <f>INDEX('71200 Ann Hist'!$C$8:$AR$285,MATCH('71200M Ann'!$C13,'71200 Ann Hist'!$C$8:$C$285,0),MATCH('71200M Ann'!AO$8,'71200 Ann Hist'!$C$8:$AR$8,0))</f>
        <v>480.6</v>
      </c>
      <c r="AP13" s="8">
        <f>INDEX('71200 Ann Hist'!$C$8:$AR$285,MATCH('71200M Ann'!$C13,'71200 Ann Hist'!$C$8:$C$285,0),MATCH('71200M Ann'!AP$8,'71200 Ann Hist'!$C$8:$AR$8,0))</f>
        <v>507.4</v>
      </c>
      <c r="AQ13" s="8">
        <f>INDEX('71200 Ann Hist'!$C$8:$AR$285,MATCH('71200M Ann'!$C13,'71200 Ann Hist'!$C$8:$C$285,0),MATCH('71200M Ann'!AQ$8,'71200 Ann Hist'!$C$8:$AR$8,0))</f>
        <v>557.4</v>
      </c>
      <c r="AR13" s="9">
        <f>INDEX('71200 Ann'!$C$8:$AZ$285,MATCH('71200M Ann'!$C13,'71200 Ann'!$C$8:$C$285,0),MATCH('71200M Ann'!AR$8,'71200 Ann'!$C$8:$AZ$8,0))</f>
        <v>604.5</v>
      </c>
      <c r="AS13" s="9">
        <f>INDEX('71200 Ann'!$C$8:$AZ$285,MATCH('71200M Ann'!$C13,'71200 Ann'!$C$8:$C$285,0),MATCH('71200M Ann'!AS$8,'71200 Ann'!$C$8:$AZ$8,0))</f>
        <v>647.70000000000005</v>
      </c>
      <c r="AT13" s="9">
        <f>INDEX('71200 Ann'!$C$8:$AZ$285,MATCH('71200M Ann'!$C13,'71200 Ann'!$C$8:$C$285,0),MATCH('71200M Ann'!AT$8,'71200 Ann'!$C$8:$AZ$8,0))</f>
        <v>701</v>
      </c>
      <c r="AU13" s="9">
        <f>INDEX('71200 Ann'!$C$8:$AZ$285,MATCH('71200M Ann'!$C13,'71200 Ann'!$C$8:$C$285,0),MATCH('71200M Ann'!AU$8,'71200 Ann'!$C$8:$AZ$8,0))</f>
        <v>769.4</v>
      </c>
      <c r="AV13" s="9">
        <f>INDEX('71200 Ann'!$C$8:$AZ$285,MATCH('71200M Ann'!$C13,'71200 Ann'!$C$8:$C$285,0),MATCH('71200M Ann'!AV$8,'71200 Ann'!$C$8:$AZ$8,0))</f>
        <v>851.1</v>
      </c>
      <c r="AW13" s="9">
        <f>INDEX('71200 Ann'!$C$8:$AZ$285,MATCH('71200M Ann'!$C13,'71200 Ann'!$C$8:$C$285,0),MATCH('71200M Ann'!AW$8,'71200 Ann'!$C$8:$AZ$8,0))</f>
        <v>932</v>
      </c>
      <c r="AX13" s="9">
        <f>INDEX('71200 Ann'!$C$8:$AZ$285,MATCH('71200M Ann'!$C13,'71200 Ann'!$C$8:$C$285,0),MATCH('71200M Ann'!AX$8,'71200 Ann'!$C$8:$AZ$8,0))</f>
        <v>1032.8</v>
      </c>
      <c r="AY13" s="9">
        <f>INDEX('71200 Ann'!$C$8:$AZ$285,MATCH('71200M Ann'!$C13,'71200 Ann'!$C$8:$C$285,0),MATCH('71200M Ann'!AY$8,'71200 Ann'!$C$8:$AZ$8,0))</f>
        <v>1150.2</v>
      </c>
      <c r="AZ13" s="9">
        <f>INDEX('71200 Ann'!$C$8:$AZ$285,MATCH('71200M Ann'!$C13,'71200 Ann'!$C$8:$C$285,0),MATCH('71200M Ann'!AZ$8,'71200 Ann'!$C$8:$AZ$8,0))</f>
        <v>1276.7</v>
      </c>
      <c r="BA13" s="9">
        <f>INDEX('71200 Ann'!$C$8:$AZ$285,MATCH('71200M Ann'!$C13,'71200 Ann'!$C$8:$C$285,0),MATCH('71200M Ann'!BA$8,'71200 Ann'!$C$8:$AZ$8,0))</f>
        <v>1426.2</v>
      </c>
      <c r="BB13" s="9">
        <f>INDEX('71200 Ann'!$C$8:$AZ$285,MATCH('71200M Ann'!$C13,'71200 Ann'!$C$8:$C$285,0),MATCH('71200M Ann'!BB$8,'71200 Ann'!$C$8:$AZ$8,0))</f>
        <v>1589.5</v>
      </c>
      <c r="BC13" s="9">
        <f>INDEX('71200 Ann'!$C$8:$AZ$285,MATCH('71200M Ann'!$C13,'71200 Ann'!$C$8:$C$285,0),MATCH('71200M Ann'!BC$8,'71200 Ann'!$C$8:$AZ$8,0))</f>
        <v>1754.6</v>
      </c>
      <c r="BD13" s="9">
        <f>INDEX('71200 Ann'!$C$8:$AZ$285,MATCH('71200M Ann'!$C13,'71200 Ann'!$C$8:$C$285,0),MATCH('71200M Ann'!BD$8,'71200 Ann'!$C$8:$AZ$8,0))</f>
        <v>1937.5</v>
      </c>
      <c r="BE13" s="9">
        <f>INDEX('71200 Ann'!$C$8:$AZ$285,MATCH('71200M Ann'!$C13,'71200 Ann'!$C$8:$C$285,0),MATCH('71200M Ann'!BE$8,'71200 Ann'!$C$8:$AZ$8,0))</f>
        <v>2073.9</v>
      </c>
      <c r="BF13" s="9">
        <f>INDEX('71200 Ann'!$C$8:$AZ$285,MATCH('71200M Ann'!$C13,'71200 Ann'!$C$8:$C$285,0),MATCH('71200M Ann'!BF$8,'71200 Ann'!$C$8:$AZ$8,0))</f>
        <v>2286.5</v>
      </c>
      <c r="BG13" s="9">
        <f>INDEX('71200 Ann'!$C$8:$AZ$285,MATCH('71200M Ann'!$C13,'71200 Ann'!$C$8:$C$285,0),MATCH('71200M Ann'!BG$8,'71200 Ann'!$C$8:$AZ$8,0))</f>
        <v>2498.1999999999998</v>
      </c>
      <c r="BH13" s="9">
        <f>INDEX('71200 Ann'!$C$8:$AZ$285,MATCH('71200M Ann'!$C13,'71200 Ann'!$C$8:$C$285,0),MATCH('71200M Ann'!BH$8,'71200 Ann'!$C$8:$AZ$8,0))</f>
        <v>2722.7</v>
      </c>
      <c r="BI13" s="9">
        <f>INDEX('71200 Ann'!$C$8:$AZ$285,MATCH('71200M Ann'!$C13,'71200 Ann'!$C$8:$C$285,0),MATCH('71200M Ann'!BI$8,'71200 Ann'!$C$8:$AZ$8,0))</f>
        <v>2898.4</v>
      </c>
      <c r="BJ13" s="9">
        <f>INDEX('71200 Ann'!$C$8:$AZ$285,MATCH('71200M Ann'!$C13,'71200 Ann'!$C$8:$C$285,0),MATCH('71200M Ann'!BJ$8,'71200 Ann'!$C$8:$AZ$8,0))</f>
        <v>3092.1</v>
      </c>
      <c r="BK13" s="9">
        <f>INDEX('71200 Ann'!$C$8:$AZ$285,MATCH('71200M Ann'!$C13,'71200 Ann'!$C$8:$C$285,0),MATCH('71200M Ann'!BK$8,'71200 Ann'!$C$8:$AZ$8,0))</f>
        <v>3346.9</v>
      </c>
      <c r="BL13" s="9">
        <f>INDEX('71200 Ann'!$C$8:$AZ$285,MATCH('71200M Ann'!$C13,'71200 Ann'!$C$8:$C$285,0),MATCH('71200M Ann'!BL$8,'71200 Ann'!$C$8:$AZ$8,0))</f>
        <v>3592.8</v>
      </c>
      <c r="BM13" s="9">
        <f>INDEX('71200 Ann'!$C$8:$AZ$285,MATCH('71200M Ann'!$C13,'71200 Ann'!$C$8:$C$285,0),MATCH('71200M Ann'!BM$8,'71200 Ann'!$C$8:$AZ$8,0))</f>
        <v>3825.6</v>
      </c>
      <c r="BN13" s="9">
        <f>INDEX('71200 Ann'!$C$8:$AZ$285,MATCH('71200M Ann'!$C13,'71200 Ann'!$C$8:$C$285,0),MATCH('71200M Ann'!BN$8,'71200 Ann'!$C$8:$AZ$8,0))</f>
        <v>3960.2</v>
      </c>
      <c r="BO13" s="9">
        <f>INDEX('71200 Ann'!$C$8:$AZ$285,MATCH('71200M Ann'!$C13,'71200 Ann'!$C$8:$C$285,0),MATCH('71200M Ann'!BO$8,'71200 Ann'!$C$8:$AZ$8,0))</f>
        <v>4215.7</v>
      </c>
      <c r="BP13" s="9">
        <f>INDEX('71200 Ann'!$C$8:$AZ$285,MATCH('71200M Ann'!$C13,'71200 Ann'!$C$8:$C$285,0),MATCH('71200M Ann'!BP$8,'71200 Ann'!$C$8:$AZ$8,0))</f>
        <v>4471</v>
      </c>
      <c r="BQ13" s="9">
        <f>INDEX('71200 Ann'!$C$8:$AZ$285,MATCH('71200M Ann'!$C13,'71200 Ann'!$C$8:$C$285,0),MATCH('71200M Ann'!BQ$8,'71200 Ann'!$C$8:$AZ$8,0))</f>
        <v>4741</v>
      </c>
      <c r="BR13" s="9">
        <f>INDEX('71200 Ann'!$C$8:$AZ$285,MATCH('71200M Ann'!$C13,'71200 Ann'!$C$8:$C$285,0),MATCH('71200M Ann'!BR$8,'71200 Ann'!$C$8:$AZ$8,0))</f>
        <v>4984.2</v>
      </c>
      <c r="BS13" s="9">
        <f>INDEX('71200 Ann'!$C$8:$AZ$285,MATCH('71200M Ann'!$C13,'71200 Ann'!$C$8:$C$285,0),MATCH('71200M Ann'!BS$8,'71200 Ann'!$C$8:$AZ$8,0))</f>
        <v>5268.1</v>
      </c>
      <c r="BT13" s="9">
        <f>INDEX('71200 Ann'!$C$8:$AZ$285,MATCH('71200M Ann'!$C13,'71200 Ann'!$C$8:$C$285,0),MATCH('71200M Ann'!BT$8,'71200 Ann'!$C$8:$AZ$8,0))</f>
        <v>5560.7</v>
      </c>
      <c r="BU13" s="9">
        <f>INDEX('71200 Ann'!$C$8:$AZ$285,MATCH('71200M Ann'!$C13,'71200 Ann'!$C$8:$C$285,0),MATCH('71200M Ann'!BU$8,'71200 Ann'!$C$8:$AZ$8,0))</f>
        <v>5903</v>
      </c>
      <c r="BV13" s="9">
        <f>INDEX('71200 Ann'!$C$8:$AZ$285,MATCH('71200M Ann'!$C13,'71200 Ann'!$C$8:$C$285,0),MATCH('71200M Ann'!BV$8,'71200 Ann'!$C$8:$AZ$8,0))</f>
        <v>6307</v>
      </c>
      <c r="BW13" s="9">
        <f>INDEX('71200 Ann'!$C$8:$AZ$285,MATCH('71200M Ann'!$C13,'71200 Ann'!$C$8:$C$285,0),MATCH('71200M Ann'!BW$8,'71200 Ann'!$C$8:$AZ$8,0))</f>
        <v>6792.4</v>
      </c>
      <c r="BX13" s="9">
        <f>INDEX('71200 Ann'!$C$8:$AZ$285,MATCH('71200M Ann'!$C13,'71200 Ann'!$C$8:$C$285,0),MATCH('71200M Ann'!BX$8,'71200 Ann'!$C$8:$AZ$8,0))</f>
        <v>7103.1</v>
      </c>
      <c r="BY13" s="9">
        <f>INDEX('71200 Ann'!$C$8:$AZ$285,MATCH('71200M Ann'!$C13,'71200 Ann'!$C$8:$C$285,0),MATCH('71200M Ann'!BY$8,'71200 Ann'!$C$8:$AZ$8,0))</f>
        <v>7384.1</v>
      </c>
      <c r="BZ13" s="9">
        <f>INDEX('71200 Ann'!$C$8:$AZ$285,MATCH('71200M Ann'!$C13,'71200 Ann'!$C$8:$C$285,0),MATCH('71200M Ann'!BZ$8,'71200 Ann'!$C$8:$AZ$8,0))</f>
        <v>7765.5</v>
      </c>
      <c r="CA13" s="9">
        <f>INDEX('71200 Ann'!$C$8:$AZ$285,MATCH('71200M Ann'!$C13,'71200 Ann'!$C$8:$C$285,0),MATCH('71200M Ann'!CA$8,'71200 Ann'!$C$8:$AZ$8,0))</f>
        <v>8260</v>
      </c>
      <c r="CB13" s="9">
        <f>INDEX('71200 Ann'!$C$8:$AZ$285,MATCH('71200M Ann'!$C13,'71200 Ann'!$C$8:$C$285,0),MATCH('71200M Ann'!CB$8,'71200 Ann'!$C$8:$AZ$8,0))</f>
        <v>8794.1</v>
      </c>
      <c r="CC13" s="9">
        <f>INDEX('71200 Ann'!$C$8:$AZ$285,MATCH('71200M Ann'!$C13,'71200 Ann'!$C$8:$C$285,0),MATCH('71200M Ann'!CC$8,'71200 Ann'!$C$8:$AZ$8,0))</f>
        <v>9304</v>
      </c>
      <c r="CD13" s="9">
        <f>INDEX('71200 Ann'!$C$8:$AZ$285,MATCH('71200M Ann'!$C13,'71200 Ann'!$C$8:$C$285,0),MATCH('71200M Ann'!CD$8,'71200 Ann'!$C$8:$AZ$8,0))</f>
        <v>9750.5</v>
      </c>
      <c r="CE13" s="9">
        <f>INDEX('71200 Ann'!$C$8:$AZ$285,MATCH('71200M Ann'!$C13,'71200 Ann'!$C$8:$C$285,0),MATCH('71200M Ann'!CE$8,'71200 Ann'!$C$8:$AZ$8,0))</f>
        <v>10013.6</v>
      </c>
      <c r="CF13" s="9">
        <f>INDEX('71200 Ann'!$C$8:$AZ$285,MATCH('71200M Ann'!$C13,'71200 Ann'!$C$8:$C$285,0),MATCH('71200M Ann'!CF$8,'71200 Ann'!$C$8:$AZ$8,0))</f>
        <v>9847</v>
      </c>
      <c r="CG13" s="9">
        <f>INDEX('71200 Ann'!$C$8:$AZ$285,MATCH('71200M Ann'!$C13,'71200 Ann'!$C$8:$C$285,0),MATCH('71200M Ann'!CG$8,'71200 Ann'!$C$8:$AZ$8,0))</f>
        <v>10202.200000000001</v>
      </c>
      <c r="CH13" s="9">
        <f>INDEX('71200 Ann'!$C$8:$AZ$285,MATCH('71200M Ann'!$C13,'71200 Ann'!$C$8:$C$285,0),MATCH('71200M Ann'!CH$8,'71200 Ann'!$C$8:$AZ$8,0))</f>
        <v>10689.3</v>
      </c>
      <c r="CI13" s="9">
        <f>INDEX('71200 Ann'!$C$8:$AZ$285,MATCH('71200M Ann'!$C13,'71200 Ann'!$C$8:$C$285,0),MATCH('71200M Ann'!CI$8,'71200 Ann'!$C$8:$AZ$8,0))</f>
        <v>11050.6</v>
      </c>
      <c r="CJ13" s="9">
        <f>INDEX('71200 Ann'!$C$8:$AZ$285,MATCH('71200M Ann'!$C13,'71200 Ann'!$C$8:$C$285,0),MATCH('71200M Ann'!CJ$8,'71200 Ann'!$C$8:$AZ$8,0))</f>
        <v>11361.2</v>
      </c>
      <c r="CK13" s="9">
        <f>INDEX('71200 Ann'!$C$8:$AZ$285,MATCH('71200M Ann'!$C13,'71200 Ann'!$C$8:$C$285,0),MATCH('71200M Ann'!CK$8,'71200 Ann'!$C$8:$AZ$8,0))</f>
        <v>11863.4</v>
      </c>
      <c r="CL13" s="9">
        <f>INDEX('71200 Ann'!$C$8:$AZ$285,MATCH('71200M Ann'!$C13,'71200 Ann'!$C$8:$C$285,0),MATCH('71200M Ann'!CL$8,'71200 Ann'!$C$8:$AZ$8,0))</f>
        <v>12283.7</v>
      </c>
      <c r="CM13" s="9"/>
    </row>
    <row r="14" spans="1:92" s="10" customFormat="1" x14ac:dyDescent="0.25">
      <c r="A14" s="32">
        <v>5</v>
      </c>
      <c r="B14" s="10" t="s">
        <v>1854</v>
      </c>
      <c r="C14" s="10" t="s">
        <v>1109</v>
      </c>
      <c r="D14" s="10">
        <f>INDEX('71200 Ann Hist'!$C$8:$AR$285,MATCH('71200M Ann'!$C14,'71200 Ann Hist'!$C$8:$C$285,0),MATCH('71200M Ann'!D$8,'71200 Ann Hist'!$C$8:$AR$8,0))</f>
        <v>6</v>
      </c>
      <c r="E14" s="10">
        <f>INDEX('71200 Ann Hist'!$C$8:$AR$285,MATCH('71200M Ann'!$C14,'71200 Ann Hist'!$C$8:$C$285,0),MATCH('71200M Ann'!E$8,'71200 Ann Hist'!$C$8:$AR$8,0))</f>
        <v>6.2</v>
      </c>
      <c r="F14" s="10">
        <f>INDEX('71200 Ann Hist'!$C$8:$AR$285,MATCH('71200M Ann'!$C14,'71200 Ann Hist'!$C$8:$C$285,0),MATCH('71200M Ann'!F$8,'71200 Ann Hist'!$C$8:$AR$8,0))</f>
        <v>5.8</v>
      </c>
      <c r="G14" s="10">
        <f>INDEX('71200 Ann Hist'!$C$8:$AR$285,MATCH('71200M Ann'!$C14,'71200 Ann Hist'!$C$8:$C$285,0),MATCH('71200M Ann'!G$8,'71200 Ann Hist'!$C$8:$AR$8,0))</f>
        <v>5.5</v>
      </c>
      <c r="H14" s="10">
        <f>INDEX('71200 Ann Hist'!$C$8:$AR$285,MATCH('71200M Ann'!$C14,'71200 Ann Hist'!$C$8:$C$285,0),MATCH('71200M Ann'!H$8,'71200 Ann Hist'!$C$8:$AR$8,0))</f>
        <v>5</v>
      </c>
      <c r="I14" s="10">
        <f>INDEX('71200 Ann Hist'!$C$8:$AR$285,MATCH('71200M Ann'!$C14,'71200 Ann Hist'!$C$8:$C$285,0),MATCH('71200M Ann'!I$8,'71200 Ann Hist'!$C$8:$AR$8,0))</f>
        <v>4.5999999999999996</v>
      </c>
      <c r="J14" s="10">
        <f>INDEX('71200 Ann Hist'!$C$8:$AR$285,MATCH('71200M Ann'!$C14,'71200 Ann Hist'!$C$8:$C$285,0),MATCH('71200M Ann'!J$8,'71200 Ann Hist'!$C$8:$AR$8,0))</f>
        <v>4.7</v>
      </c>
      <c r="K14" s="10">
        <f>INDEX('71200 Ann Hist'!$C$8:$AR$285,MATCH('71200M Ann'!$C14,'71200 Ann Hist'!$C$8:$C$285,0),MATCH('71200M Ann'!K$8,'71200 Ann Hist'!$C$8:$AR$8,0))</f>
        <v>4.5999999999999996</v>
      </c>
      <c r="L14" s="10">
        <f>INDEX('71200 Ann Hist'!$C$8:$AR$285,MATCH('71200M Ann'!$C14,'71200 Ann Hist'!$C$8:$C$285,0),MATCH('71200M Ann'!L$8,'71200 Ann Hist'!$C$8:$AR$8,0))</f>
        <v>4.7</v>
      </c>
      <c r="M14" s="10">
        <f>INDEX('71200 Ann Hist'!$C$8:$AR$285,MATCH('71200M Ann'!$C14,'71200 Ann Hist'!$C$8:$C$285,0),MATCH('71200M Ann'!M$8,'71200 Ann Hist'!$C$8:$AR$8,0))</f>
        <v>4.5999999999999996</v>
      </c>
      <c r="N14" s="10">
        <f>INDEX('71200 Ann Hist'!$C$8:$AR$285,MATCH('71200M Ann'!$C14,'71200 Ann Hist'!$C$8:$C$285,0),MATCH('71200M Ann'!N$8,'71200 Ann Hist'!$C$8:$AR$8,0))</f>
        <v>4.0999999999999996</v>
      </c>
      <c r="O14" s="10">
        <f>INDEX('71200 Ann Hist'!$C$8:$AR$285,MATCH('71200M Ann'!$C14,'71200 Ann Hist'!$C$8:$C$285,0),MATCH('71200M Ann'!O$8,'71200 Ann Hist'!$C$8:$AR$8,0))</f>
        <v>3.9</v>
      </c>
      <c r="P14" s="10">
        <f>INDEX('71200 Ann Hist'!$C$8:$AR$285,MATCH('71200M Ann'!$C14,'71200 Ann Hist'!$C$8:$C$285,0),MATCH('71200M Ann'!P$8,'71200 Ann Hist'!$C$8:$AR$8,0))</f>
        <v>4.0999999999999996</v>
      </c>
      <c r="Q14" s="10">
        <f>INDEX('71200 Ann Hist'!$C$8:$AR$285,MATCH('71200M Ann'!$C14,'71200 Ann Hist'!$C$8:$C$285,0),MATCH('71200M Ann'!Q$8,'71200 Ann Hist'!$C$8:$AR$8,0))</f>
        <v>6.7</v>
      </c>
      <c r="R14" s="10">
        <f>INDEX('71200 Ann Hist'!$C$8:$AR$285,MATCH('71200M Ann'!$C14,'71200 Ann Hist'!$C$8:$C$285,0),MATCH('71200M Ann'!R$8,'71200 Ann Hist'!$C$8:$AR$8,0))</f>
        <v>8.9</v>
      </c>
      <c r="S14" s="10">
        <f>INDEX('71200 Ann Hist'!$C$8:$AR$285,MATCH('71200M Ann'!$C14,'71200 Ann Hist'!$C$8:$C$285,0),MATCH('71200M Ann'!S$8,'71200 Ann Hist'!$C$8:$AR$8,0))</f>
        <v>10.1</v>
      </c>
      <c r="T14" s="10">
        <f>INDEX('71200 Ann Hist'!$C$8:$AR$285,MATCH('71200M Ann'!$C14,'71200 Ann Hist'!$C$8:$C$285,0),MATCH('71200M Ann'!T$8,'71200 Ann Hist'!$C$8:$AR$8,0))</f>
        <v>10.5</v>
      </c>
      <c r="U14" s="10">
        <f>INDEX('71200 Ann Hist'!$C$8:$AR$285,MATCH('71200M Ann'!$C14,'71200 Ann Hist'!$C$8:$C$285,0),MATCH('71200M Ann'!U$8,'71200 Ann Hist'!$C$8:$AR$8,0))</f>
        <v>4.5999999999999996</v>
      </c>
      <c r="V14" s="10">
        <f>INDEX('71200 Ann Hist'!$C$8:$AR$285,MATCH('71200M Ann'!$C14,'71200 Ann Hist'!$C$8:$C$285,0),MATCH('71200M Ann'!V$8,'71200 Ann Hist'!$C$8:$AR$8,0))</f>
        <v>1.5</v>
      </c>
      <c r="W14" s="10">
        <f>INDEX('71200 Ann Hist'!$C$8:$AR$285,MATCH('71200M Ann'!$C14,'71200 Ann Hist'!$C$8:$C$285,0),MATCH('71200M Ann'!W$8,'71200 Ann Hist'!$C$8:$AR$8,0))</f>
        <v>0</v>
      </c>
      <c r="X14" s="10">
        <f>INDEX('71200 Ann Hist'!$C$8:$AR$285,MATCH('71200M Ann'!$C14,'71200 Ann Hist'!$C$8:$C$285,0),MATCH('71200M Ann'!X$8,'71200 Ann Hist'!$C$8:$AR$8,0))</f>
        <v>1.5</v>
      </c>
      <c r="Y14" s="10">
        <f>INDEX('71200 Ann Hist'!$C$8:$AR$285,MATCH('71200M Ann'!$C14,'71200 Ann Hist'!$C$8:$C$285,0),MATCH('71200M Ann'!Y$8,'71200 Ann Hist'!$C$8:$AR$8,0))</f>
        <v>-2.4</v>
      </c>
      <c r="Z14" s="10">
        <f>INDEX('71200 Ann Hist'!$C$8:$AR$285,MATCH('71200M Ann'!$C14,'71200 Ann Hist'!$C$8:$C$285,0),MATCH('71200M Ann'!Z$8,'71200 Ann Hist'!$C$8:$AR$8,0))</f>
        <v>1.8</v>
      </c>
      <c r="AA14" s="10">
        <f>INDEX('71200 Ann Hist'!$C$8:$AR$285,MATCH('71200M Ann'!$C14,'71200 Ann Hist'!$C$8:$C$285,0),MATCH('71200M Ann'!AA$8,'71200 Ann Hist'!$C$8:$AR$8,0))</f>
        <v>4</v>
      </c>
      <c r="AB14" s="10">
        <f>INDEX('71200 Ann Hist'!$C$8:$AR$285,MATCH('71200M Ann'!$C14,'71200 Ann Hist'!$C$8:$C$285,0),MATCH('71200M Ann'!AB$8,'71200 Ann Hist'!$C$8:$AR$8,0))</f>
        <v>5.8</v>
      </c>
      <c r="AC14" s="10">
        <f>INDEX('71200 Ann Hist'!$C$8:$AR$285,MATCH('71200M Ann'!$C14,'71200 Ann Hist'!$C$8:$C$285,0),MATCH('71200M Ann'!AC$8,'71200 Ann Hist'!$C$8:$AR$8,0))</f>
        <v>5.9</v>
      </c>
      <c r="AD14" s="10">
        <f>INDEX('71200 Ann Hist'!$C$8:$AR$285,MATCH('71200M Ann'!$C14,'71200 Ann Hist'!$C$8:$C$285,0),MATCH('71200M Ann'!AD$8,'71200 Ann Hist'!$C$8:$AR$8,0))</f>
        <v>4.5</v>
      </c>
      <c r="AE14" s="10">
        <f>INDEX('71200 Ann Hist'!$C$8:$AR$285,MATCH('71200M Ann'!$C14,'71200 Ann Hist'!$C$8:$C$285,0),MATCH('71200M Ann'!AE$8,'71200 Ann Hist'!$C$8:$AR$8,0))</f>
        <v>8.1</v>
      </c>
      <c r="AF14" s="10">
        <f>INDEX('71200 Ann Hist'!$C$8:$AR$285,MATCH('71200M Ann'!$C14,'71200 Ann Hist'!$C$8:$C$285,0),MATCH('71200M Ann'!AF$8,'71200 Ann Hist'!$C$8:$AR$8,0))</f>
        <v>11.8</v>
      </c>
      <c r="AG14" s="10">
        <f>INDEX('71200 Ann Hist'!$C$8:$AR$285,MATCH('71200M Ann'!$C14,'71200 Ann Hist'!$C$8:$C$285,0),MATCH('71200M Ann'!AG$8,'71200 Ann Hist'!$C$8:$AR$8,0))</f>
        <v>14.7</v>
      </c>
      <c r="AH14" s="10">
        <f>INDEX('71200 Ann Hist'!$C$8:$AR$285,MATCH('71200M Ann'!$C14,'71200 Ann Hist'!$C$8:$C$285,0),MATCH('71200M Ann'!AH$8,'71200 Ann Hist'!$C$8:$AR$8,0))</f>
        <v>12.6</v>
      </c>
      <c r="AI14" s="10">
        <f>INDEX('71200 Ann Hist'!$C$8:$AR$285,MATCH('71200M Ann'!$C14,'71200 Ann Hist'!$C$8:$C$285,0),MATCH('71200M Ann'!AI$8,'71200 Ann Hist'!$C$8:$AR$8,0))</f>
        <v>17.2</v>
      </c>
      <c r="AJ14" s="10">
        <f>INDEX('71200 Ann Hist'!$C$8:$AR$285,MATCH('71200M Ann'!$C14,'71200 Ann Hist'!$C$8:$C$285,0),MATCH('71200M Ann'!AJ$8,'71200 Ann Hist'!$C$8:$AR$8,0))</f>
        <v>20.8</v>
      </c>
      <c r="AK14" s="10">
        <f>INDEX('71200 Ann Hist'!$C$8:$AR$285,MATCH('71200M Ann'!$C14,'71200 Ann Hist'!$C$8:$C$285,0),MATCH('71200M Ann'!AK$8,'71200 Ann Hist'!$C$8:$AR$8,0))</f>
        <v>22.6</v>
      </c>
      <c r="AL14" s="10">
        <f>INDEX('71200 Ann Hist'!$C$8:$AR$285,MATCH('71200M Ann'!$C14,'71200 Ann Hist'!$C$8:$C$285,0),MATCH('71200M Ann'!AL$8,'71200 Ann Hist'!$C$8:$AR$8,0))</f>
        <v>23.2</v>
      </c>
      <c r="AM14" s="10">
        <f>INDEX('71200 Ann Hist'!$C$8:$AR$285,MATCH('71200M Ann'!$C14,'71200 Ann Hist'!$C$8:$C$285,0),MATCH('71200M Ann'!AM$8,'71200 Ann Hist'!$C$8:$AR$8,0))</f>
        <v>25.3</v>
      </c>
      <c r="AN14" s="10">
        <f>INDEX('71200 Ann Hist'!$C$8:$AR$285,MATCH('71200M Ann'!$C14,'71200 Ann Hist'!$C$8:$C$285,0),MATCH('71200M Ann'!AN$8,'71200 Ann Hist'!$C$8:$AR$8,0))</f>
        <v>28.2</v>
      </c>
      <c r="AO14" s="10">
        <f>INDEX('71200 Ann Hist'!$C$8:$AR$285,MATCH('71200M Ann'!$C14,'71200 Ann Hist'!$C$8:$C$285,0),MATCH('71200M Ann'!AO$8,'71200 Ann Hist'!$C$8:$AR$8,0))</f>
        <v>33.9</v>
      </c>
      <c r="AP14" s="10">
        <f>INDEX('71200 Ann Hist'!$C$8:$AR$285,MATCH('71200M Ann'!$C14,'71200 Ann Hist'!$C$8:$C$285,0),MATCH('71200M Ann'!AP$8,'71200 Ann Hist'!$C$8:$AR$8,0))</f>
        <v>38.1</v>
      </c>
      <c r="AQ14" s="10">
        <f>INDEX('71200 Ann Hist'!$C$8:$AR$285,MATCH('71200M Ann'!$C14,'71200 Ann Hist'!$C$8:$C$285,0),MATCH('71200M Ann'!AQ$8,'71200 Ann Hist'!$C$8:$AR$8,0))</f>
        <v>40.5</v>
      </c>
      <c r="AR14" s="11">
        <f>INDEX('71200 Ann'!$C$8:$AZ$285,MATCH('71200M Ann'!$C14,'71200 Ann'!$C$8:$C$285,0),MATCH('71200M Ann'!AR$8,'71200 Ann'!$C$8:$AZ$8,0))</f>
        <v>46.6</v>
      </c>
      <c r="AS14" s="11">
        <f>INDEX('71200 Ann'!$C$8:$AZ$285,MATCH('71200M Ann'!$C14,'71200 Ann'!$C$8:$C$285,0),MATCH('71200M Ann'!AS$8,'71200 Ann'!$C$8:$AZ$8,0))</f>
        <v>56.1</v>
      </c>
      <c r="AT14" s="11">
        <f>INDEX('71200 Ann'!$C$8:$AZ$285,MATCH('71200M Ann'!$C14,'71200 Ann'!$C$8:$C$285,0),MATCH('71200M Ann'!AT$8,'71200 Ann'!$C$8:$AZ$8,0))</f>
        <v>54.2</v>
      </c>
      <c r="AU14" s="11">
        <f>INDEX('71200 Ann'!$C$8:$AZ$285,MATCH('71200M Ann'!$C14,'71200 Ann'!$C$8:$C$285,0),MATCH('71200M Ann'!AU$8,'71200 Ann'!$C$8:$AZ$8,0))</f>
        <v>53.3</v>
      </c>
      <c r="AV14" s="11">
        <f>INDEX('71200 Ann'!$C$8:$AZ$285,MATCH('71200M Ann'!$C14,'71200 Ann'!$C$8:$C$285,0),MATCH('71200M Ann'!AV$8,'71200 Ann'!$C$8:$AZ$8,0))</f>
        <v>58.5</v>
      </c>
      <c r="AW14" s="11">
        <f>INDEX('71200 Ann'!$C$8:$AZ$285,MATCH('71200M Ann'!$C14,'71200 Ann'!$C$8:$C$285,0),MATCH('71200M Ann'!AW$8,'71200 Ann'!$C$8:$AZ$8,0))</f>
        <v>79.3</v>
      </c>
      <c r="AX14" s="11">
        <f>INDEX('71200 Ann'!$C$8:$AZ$285,MATCH('71200M Ann'!$C14,'71200 Ann'!$C$8:$C$285,0),MATCH('71200M Ann'!AX$8,'71200 Ann'!$C$8:$AZ$8,0))</f>
        <v>96.1</v>
      </c>
      <c r="AY14" s="11">
        <f>INDEX('71200 Ann'!$C$8:$AZ$285,MATCH('71200M Ann'!$C14,'71200 Ann'!$C$8:$C$285,0),MATCH('71200M Ann'!AY$8,'71200 Ann'!$C$8:$AZ$8,0))</f>
        <v>94.4</v>
      </c>
      <c r="AZ14" s="11">
        <f>INDEX('71200 Ann'!$C$8:$AZ$285,MATCH('71200M Ann'!$C14,'71200 Ann'!$C$8:$C$285,0),MATCH('71200M Ann'!AZ$8,'71200 Ann'!$C$8:$AZ$8,0))</f>
        <v>89.7</v>
      </c>
      <c r="BA14" s="11">
        <f>INDEX('71200 Ann'!$C$8:$AZ$285,MATCH('71200M Ann'!$C14,'71200 Ann'!$C$8:$C$285,0),MATCH('71200M Ann'!BA$8,'71200 Ann'!$C$8:$AZ$8,0))</f>
        <v>104.2</v>
      </c>
      <c r="BB14" s="11">
        <f>INDEX('71200 Ann'!$C$8:$AZ$285,MATCH('71200M Ann'!$C14,'71200 Ann'!$C$8:$C$285,0),MATCH('71200M Ann'!BB$8,'71200 Ann'!$C$8:$AZ$8,0))</f>
        <v>129.6</v>
      </c>
      <c r="BC14" s="11">
        <f>INDEX('71200 Ann'!$C$8:$AZ$285,MATCH('71200M Ann'!$C14,'71200 Ann'!$C$8:$C$285,0),MATCH('71200M Ann'!BC$8,'71200 Ann'!$C$8:$AZ$8,0))</f>
        <v>175.9</v>
      </c>
      <c r="BD14" s="11">
        <f>INDEX('71200 Ann'!$C$8:$AZ$285,MATCH('71200M Ann'!$C14,'71200 Ann'!$C$8:$C$285,0),MATCH('71200M Ann'!BD$8,'71200 Ann'!$C$8:$AZ$8,0))</f>
        <v>210.9</v>
      </c>
      <c r="BE14" s="11">
        <f>INDEX('71200 Ann'!$C$8:$AZ$285,MATCH('71200M Ann'!$C14,'71200 Ann'!$C$8:$C$285,0),MATCH('71200M Ann'!BE$8,'71200 Ann'!$C$8:$AZ$8,0))</f>
        <v>251.1</v>
      </c>
      <c r="BF14" s="11">
        <f>INDEX('71200 Ann'!$C$8:$AZ$285,MATCH('71200M Ann'!$C14,'71200 Ann'!$C$8:$C$285,0),MATCH('71200M Ann'!BF$8,'71200 Ann'!$C$8:$AZ$8,0))</f>
        <v>256.39999999999998</v>
      </c>
      <c r="BG14" s="11">
        <f>INDEX('71200 Ann'!$C$8:$AZ$285,MATCH('71200M Ann'!$C14,'71200 Ann'!$C$8:$C$285,0),MATCH('71200M Ann'!BG$8,'71200 Ann'!$C$8:$AZ$8,0))</f>
        <v>264.3</v>
      </c>
      <c r="BH14" s="11">
        <f>INDEX('71200 Ann'!$C$8:$AZ$285,MATCH('71200M Ann'!$C14,'71200 Ann'!$C$8:$C$285,0),MATCH('71200M Ann'!BH$8,'71200 Ann'!$C$8:$AZ$8,0))</f>
        <v>308.60000000000002</v>
      </c>
      <c r="BI14" s="11">
        <f>INDEX('71200 Ann'!$C$8:$AZ$285,MATCH('71200M Ann'!$C14,'71200 Ann'!$C$8:$C$285,0),MATCH('71200M Ann'!BI$8,'71200 Ann'!$C$8:$AZ$8,0))</f>
        <v>315.60000000000002</v>
      </c>
      <c r="BJ14" s="11">
        <f>INDEX('71200 Ann'!$C$8:$AZ$285,MATCH('71200M Ann'!$C14,'71200 Ann'!$C$8:$C$285,0),MATCH('71200M Ann'!BJ$8,'71200 Ann'!$C$8:$AZ$8,0))</f>
        <v>332.2</v>
      </c>
      <c r="BK14" s="11">
        <f>INDEX('71200 Ann'!$C$8:$AZ$285,MATCH('71200M Ann'!$C14,'71200 Ann'!$C$8:$C$285,0),MATCH('71200M Ann'!BK$8,'71200 Ann'!$C$8:$AZ$8,0))</f>
        <v>369.1</v>
      </c>
      <c r="BL14" s="11">
        <f>INDEX('71200 Ann'!$C$8:$AZ$285,MATCH('71200M Ann'!$C14,'71200 Ann'!$C$8:$C$285,0),MATCH('71200M Ann'!BL$8,'71200 Ann'!$C$8:$AZ$8,0))</f>
        <v>413.9</v>
      </c>
      <c r="BM14" s="11">
        <f>INDEX('71200 Ann'!$C$8:$AZ$285,MATCH('71200M Ann'!$C14,'71200 Ann'!$C$8:$C$285,0),MATCH('71200M Ann'!BM$8,'71200 Ann'!$C$8:$AZ$8,0))</f>
        <v>470.4</v>
      </c>
      <c r="BN14" s="11">
        <f>INDEX('71200 Ann'!$C$8:$AZ$285,MATCH('71200M Ann'!$C14,'71200 Ann'!$C$8:$C$285,0),MATCH('71200M Ann'!BN$8,'71200 Ann'!$C$8:$AZ$8,0))</f>
        <v>519.4</v>
      </c>
      <c r="BO14" s="11">
        <f>INDEX('71200 Ann'!$C$8:$AZ$285,MATCH('71200M Ann'!$C14,'71200 Ann'!$C$8:$C$285,0),MATCH('71200M Ann'!BO$8,'71200 Ann'!$C$8:$AZ$8,0))</f>
        <v>548</v>
      </c>
      <c r="BP14" s="11">
        <f>INDEX('71200 Ann'!$C$8:$AZ$285,MATCH('71200M Ann'!$C14,'71200 Ann'!$C$8:$C$285,0),MATCH('71200M Ann'!BP$8,'71200 Ann'!$C$8:$AZ$8,0))</f>
        <v>589.6</v>
      </c>
      <c r="BQ14" s="11">
        <f>INDEX('71200 Ann'!$C$8:$AZ$285,MATCH('71200M Ann'!$C14,'71200 Ann'!$C$8:$C$285,0),MATCH('71200M Ann'!BQ$8,'71200 Ann'!$C$8:$AZ$8,0))</f>
        <v>613.20000000000005</v>
      </c>
      <c r="BR14" s="11">
        <f>INDEX('71200 Ann'!$C$8:$AZ$285,MATCH('71200M Ann'!$C14,'71200 Ann'!$C$8:$C$285,0),MATCH('71200M Ann'!BR$8,'71200 Ann'!$C$8:$AZ$8,0))</f>
        <v>658.2</v>
      </c>
      <c r="BS14" s="11">
        <f>INDEX('71200 Ann'!$C$8:$AZ$285,MATCH('71200M Ann'!$C14,'71200 Ann'!$C$8:$C$285,0),MATCH('71200M Ann'!BS$8,'71200 Ann'!$C$8:$AZ$8,0))</f>
        <v>667.1</v>
      </c>
      <c r="BT14" s="11">
        <f>INDEX('71200 Ann'!$C$8:$AZ$285,MATCH('71200M Ann'!$C14,'71200 Ann'!$C$8:$C$285,0),MATCH('71200M Ann'!BT$8,'71200 Ann'!$C$8:$AZ$8,0))</f>
        <v>693.4</v>
      </c>
      <c r="BU14" s="11">
        <f>INDEX('71200 Ann'!$C$8:$AZ$285,MATCH('71200M Ann'!$C14,'71200 Ann'!$C$8:$C$285,0),MATCH('71200M Ann'!BU$8,'71200 Ann'!$C$8:$AZ$8,0))</f>
        <v>715</v>
      </c>
      <c r="BV14" s="11">
        <f>INDEX('71200 Ann'!$C$8:$AZ$285,MATCH('71200M Ann'!$C14,'71200 Ann'!$C$8:$C$285,0),MATCH('71200M Ann'!BV$8,'71200 Ann'!$C$8:$AZ$8,0))</f>
        <v>765</v>
      </c>
      <c r="BW14" s="11">
        <f>INDEX('71200 Ann'!$C$8:$AZ$285,MATCH('71200M Ann'!$C14,'71200 Ann'!$C$8:$C$285,0),MATCH('71200M Ann'!BW$8,'71200 Ann'!$C$8:$AZ$8,0))</f>
        <v>843.6</v>
      </c>
      <c r="BX14" s="11">
        <f>INDEX('71200 Ann'!$C$8:$AZ$285,MATCH('71200M Ann'!$C14,'71200 Ann'!$C$8:$C$285,0),MATCH('71200M Ann'!BX$8,'71200 Ann'!$C$8:$AZ$8,0))</f>
        <v>870.5</v>
      </c>
      <c r="BY14" s="11">
        <f>INDEX('71200 Ann'!$C$8:$AZ$285,MATCH('71200M Ann'!$C14,'71200 Ann'!$C$8:$C$285,0),MATCH('71200M Ann'!BY$8,'71200 Ann'!$C$8:$AZ$8,0))</f>
        <v>895.3</v>
      </c>
      <c r="BZ14" s="11">
        <f>INDEX('71200 Ann'!$C$8:$AZ$285,MATCH('71200M Ann'!$C14,'71200 Ann'!$C$8:$C$285,0),MATCH('71200M Ann'!BZ$8,'71200 Ann'!$C$8:$AZ$8,0))</f>
        <v>906.3</v>
      </c>
      <c r="CA14" s="11">
        <f>INDEX('71200 Ann'!$C$8:$AZ$285,MATCH('71200M Ann'!$C14,'71200 Ann'!$C$8:$C$285,0),MATCH('71200M Ann'!CA$8,'71200 Ann'!$C$8:$AZ$8,0))</f>
        <v>902.7</v>
      </c>
      <c r="CB14" s="11">
        <f>INDEX('71200 Ann'!$C$8:$AZ$285,MATCH('71200M Ann'!$C14,'71200 Ann'!$C$8:$C$285,0),MATCH('71200M Ann'!CB$8,'71200 Ann'!$C$8:$AZ$8,0))</f>
        <v>931.5</v>
      </c>
      <c r="CC14" s="11">
        <f>INDEX('71200 Ann'!$C$8:$AZ$285,MATCH('71200M Ann'!$C14,'71200 Ann'!$C$8:$C$285,0),MATCH('71200M Ann'!CC$8,'71200 Ann'!$C$8:$AZ$8,0))</f>
        <v>1025.5</v>
      </c>
      <c r="CD14" s="11">
        <f>INDEX('71200 Ann'!$C$8:$AZ$285,MATCH('71200M Ann'!$C14,'71200 Ann'!$C$8:$C$285,0),MATCH('71200M Ann'!CD$8,'71200 Ann'!$C$8:$AZ$8,0))</f>
        <v>1224.5</v>
      </c>
      <c r="CE14" s="11">
        <f>INDEX('71200 Ann'!$C$8:$AZ$285,MATCH('71200M Ann'!$C14,'71200 Ann'!$C$8:$C$285,0),MATCH('71200M Ann'!CE$8,'71200 Ann'!$C$8:$AZ$8,0))</f>
        <v>1456</v>
      </c>
      <c r="CF14" s="11">
        <f>INDEX('71200 Ann'!$C$8:$AZ$285,MATCH('71200M Ann'!$C14,'71200 Ann'!$C$8:$C$285,0),MATCH('71200M Ann'!CF$8,'71200 Ann'!$C$8:$AZ$8,0))</f>
        <v>1586.8</v>
      </c>
      <c r="CG14" s="11">
        <f>INDEX('71200 Ann'!$C$8:$AZ$285,MATCH('71200M Ann'!$C14,'71200 Ann'!$C$8:$C$285,0),MATCH('71200M Ann'!CG$8,'71200 Ann'!$C$8:$AZ$8,0))</f>
        <v>1631</v>
      </c>
      <c r="CH14" s="11">
        <f>INDEX('71200 Ann'!$C$8:$AZ$285,MATCH('71200M Ann'!$C14,'71200 Ann'!$C$8:$C$285,0),MATCH('71200M Ann'!CH$8,'71200 Ann'!$C$8:$AZ$8,0))</f>
        <v>1681.3</v>
      </c>
      <c r="CI14" s="11">
        <f>INDEX('71200 Ann'!$C$8:$AZ$285,MATCH('71200M Ann'!$C14,'71200 Ann'!$C$8:$C$285,0),MATCH('71200M Ann'!CI$8,'71200 Ann'!$C$8:$AZ$8,0))</f>
        <v>1666.1</v>
      </c>
      <c r="CJ14" s="11">
        <f>INDEX('71200 Ann'!$C$8:$AZ$285,MATCH('71200M Ann'!$C14,'71200 Ann'!$C$8:$C$285,0),MATCH('71200M Ann'!CJ$8,'71200 Ann'!$C$8:$AZ$8,0))</f>
        <v>1683.7</v>
      </c>
      <c r="CK14" s="11">
        <f>INDEX('71200 Ann'!$C$8:$AZ$285,MATCH('71200M Ann'!$C14,'71200 Ann'!$C$8:$C$285,0),MATCH('71200M Ann'!CK$8,'71200 Ann'!$C$8:$AZ$8,0))</f>
        <v>1729.8</v>
      </c>
      <c r="CL14" s="11">
        <f>INDEX('71200 Ann'!$C$8:$AZ$285,MATCH('71200M Ann'!$C14,'71200 Ann'!$C$8:$C$285,0),MATCH('71200M Ann'!CL$8,'71200 Ann'!$C$8:$AZ$8,0))</f>
        <v>1750.3</v>
      </c>
      <c r="CM14" s="11"/>
      <c r="CN14" s="8"/>
    </row>
    <row r="15" spans="1:92" s="10" customFormat="1" x14ac:dyDescent="0.25">
      <c r="A15" s="32">
        <v>6</v>
      </c>
      <c r="B15" s="10" t="s">
        <v>1108</v>
      </c>
      <c r="C15" s="10" t="s">
        <v>1107</v>
      </c>
      <c r="D15" s="10">
        <f>INDEX('71200 Ann Hist'!$C$8:$AR$285,MATCH('71200M Ann'!$C15,'71200 Ann Hist'!$C$8:$C$285,0),MATCH('71200M Ann'!D$8,'71200 Ann Hist'!$C$8:$AR$8,0))</f>
        <v>71.400000000000006</v>
      </c>
      <c r="E15" s="10">
        <f>INDEX('71200 Ann Hist'!$C$8:$AR$285,MATCH('71200M Ann'!$C15,'71200 Ann Hist'!$C$8:$C$285,0),MATCH('71200M Ann'!E$8,'71200 Ann Hist'!$C$8:$AR$8,0))</f>
        <v>63.9</v>
      </c>
      <c r="F15" s="10">
        <f>INDEX('71200 Ann Hist'!$C$8:$AR$285,MATCH('71200M Ann'!$C15,'71200 Ann Hist'!$C$8:$C$285,0),MATCH('71200M Ann'!F$8,'71200 Ann Hist'!$C$8:$AR$8,0))</f>
        <v>54.8</v>
      </c>
      <c r="G15" s="10">
        <f>INDEX('71200 Ann Hist'!$C$8:$AR$285,MATCH('71200M Ann'!$C15,'71200 Ann Hist'!$C$8:$C$285,0),MATCH('71200M Ann'!G$8,'71200 Ann Hist'!$C$8:$AR$8,0))</f>
        <v>43.3</v>
      </c>
      <c r="H15" s="10">
        <f>INDEX('71200 Ann Hist'!$C$8:$AR$285,MATCH('71200M Ann'!$C15,'71200 Ann Hist'!$C$8:$C$285,0),MATCH('71200M Ann'!H$8,'71200 Ann Hist'!$C$8:$AR$8,0))</f>
        <v>41</v>
      </c>
      <c r="I15" s="10">
        <f>INDEX('71200 Ann Hist'!$C$8:$AR$285,MATCH('71200M Ann'!$C15,'71200 Ann Hist'!$C$8:$C$285,0),MATCH('71200M Ann'!I$8,'71200 Ann Hist'!$C$8:$AR$8,0))</f>
        <v>46.8</v>
      </c>
      <c r="J15" s="10">
        <f>INDEX('71200 Ann Hist'!$C$8:$AR$285,MATCH('71200M Ann'!$C15,'71200 Ann Hist'!$C$8:$C$285,0),MATCH('71200M Ann'!J$8,'71200 Ann Hist'!$C$8:$AR$8,0))</f>
        <v>51.2</v>
      </c>
      <c r="K15" s="10">
        <f>INDEX('71200 Ann Hist'!$C$8:$AR$285,MATCH('71200M Ann'!$C15,'71200 Ann Hist'!$C$8:$C$285,0),MATCH('71200M Ann'!K$8,'71200 Ann Hist'!$C$8:$AR$8,0))</f>
        <v>57.6</v>
      </c>
      <c r="L15" s="10">
        <f>INDEX('71200 Ann Hist'!$C$8:$AR$285,MATCH('71200M Ann'!$C15,'71200 Ann Hist'!$C$8:$C$285,0),MATCH('71200M Ann'!L$8,'71200 Ann Hist'!$C$8:$AR$8,0))</f>
        <v>62.1</v>
      </c>
      <c r="M15" s="10">
        <f>INDEX('71200 Ann Hist'!$C$8:$AR$285,MATCH('71200M Ann'!$C15,'71200 Ann Hist'!$C$8:$C$285,0),MATCH('71200M Ann'!M$8,'71200 Ann Hist'!$C$8:$AR$8,0))</f>
        <v>59.7</v>
      </c>
      <c r="N15" s="10">
        <f>INDEX('71200 Ann Hist'!$C$8:$AR$285,MATCH('71200M Ann'!$C15,'71200 Ann Hist'!$C$8:$C$285,0),MATCH('71200M Ann'!N$8,'71200 Ann Hist'!$C$8:$AR$8,0))</f>
        <v>63.1</v>
      </c>
      <c r="O15" s="10">
        <f>INDEX('71200 Ann Hist'!$C$8:$AR$285,MATCH('71200M Ann'!$C15,'71200 Ann Hist'!$C$8:$C$285,0),MATCH('71200M Ann'!O$8,'71200 Ann Hist'!$C$8:$AR$8,0))</f>
        <v>67.400000000000006</v>
      </c>
      <c r="P15" s="10">
        <f>INDEX('71200 Ann Hist'!$C$8:$AR$285,MATCH('71200M Ann'!$C15,'71200 Ann Hist'!$C$8:$C$285,0),MATCH('71200M Ann'!P$8,'71200 Ann Hist'!$C$8:$AR$8,0))</f>
        <v>77</v>
      </c>
      <c r="Q15" s="10">
        <f>INDEX('71200 Ann Hist'!$C$8:$AR$285,MATCH('71200M Ann'!$C15,'71200 Ann Hist'!$C$8:$C$285,0),MATCH('71200M Ann'!Q$8,'71200 Ann Hist'!$C$8:$AR$8,0))</f>
        <v>82.3</v>
      </c>
      <c r="R15" s="10">
        <f>INDEX('71200 Ann Hist'!$C$8:$AR$285,MATCH('71200M Ann'!$C15,'71200 Ann Hist'!$C$8:$C$285,0),MATCH('71200M Ann'!R$8,'71200 Ann Hist'!$C$8:$AR$8,0))</f>
        <v>91</v>
      </c>
      <c r="S15" s="10">
        <f>INDEX('71200 Ann Hist'!$C$8:$AR$285,MATCH('71200M Ann'!$C15,'71200 Ann Hist'!$C$8:$C$285,0),MATCH('71200M Ann'!S$8,'71200 Ann Hist'!$C$8:$AR$8,0))</f>
        <v>98.5</v>
      </c>
      <c r="T15" s="10">
        <f>INDEX('71200 Ann Hist'!$C$8:$AR$285,MATCH('71200M Ann'!$C15,'71200 Ann Hist'!$C$8:$C$285,0),MATCH('71200M Ann'!T$8,'71200 Ann Hist'!$C$8:$AR$8,0))</f>
        <v>109.4</v>
      </c>
      <c r="U15" s="10">
        <f>INDEX('71200 Ann Hist'!$C$8:$AR$285,MATCH('71200M Ann'!$C15,'71200 Ann Hist'!$C$8:$C$285,0),MATCH('71200M Ann'!U$8,'71200 Ann Hist'!$C$8:$AR$8,0))</f>
        <v>139.69999999999999</v>
      </c>
      <c r="V15" s="10">
        <f>INDEX('71200 Ann Hist'!$C$8:$AR$285,MATCH('71200M Ann'!$C15,'71200 Ann Hist'!$C$8:$C$285,0),MATCH('71200M Ann'!V$8,'71200 Ann Hist'!$C$8:$AR$8,0))</f>
        <v>160.5</v>
      </c>
      <c r="W15" s="10">
        <f>INDEX('71200 Ann Hist'!$C$8:$AR$285,MATCH('71200M Ann'!$C15,'71200 Ann Hist'!$C$8:$C$285,0),MATCH('71200M Ann'!W$8,'71200 Ann Hist'!$C$8:$AR$8,0))</f>
        <v>175</v>
      </c>
      <c r="X15" s="10">
        <f>INDEX('71200 Ann Hist'!$C$8:$AR$285,MATCH('71200M Ann'!$C15,'71200 Ann Hist'!$C$8:$C$285,0),MATCH('71200M Ann'!X$8,'71200 Ann Hist'!$C$8:$AR$8,0))</f>
        <v>177</v>
      </c>
      <c r="Y15" s="10">
        <f>INDEX('71200 Ann Hist'!$C$8:$AR$285,MATCH('71200M Ann'!$C15,'71200 Ann Hist'!$C$8:$C$285,0),MATCH('71200M Ann'!Y$8,'71200 Ann Hist'!$C$8:$AR$8,0))</f>
        <v>194.6</v>
      </c>
      <c r="Z15" s="10">
        <f>INDEX('71200 Ann Hist'!$C$8:$AR$285,MATCH('71200M Ann'!$C15,'71200 Ann Hist'!$C$8:$C$285,0),MATCH('71200M Ann'!Z$8,'71200 Ann Hist'!$C$8:$AR$8,0))</f>
        <v>206.7</v>
      </c>
      <c r="AA15" s="10">
        <f>INDEX('71200 Ann Hist'!$C$8:$AR$285,MATCH('71200M Ann'!$C15,'71200 Ann Hist'!$C$8:$C$285,0),MATCH('71200M Ann'!AA$8,'71200 Ann Hist'!$C$8:$AR$8,0))</f>
        <v>215.5</v>
      </c>
      <c r="AB15" s="10">
        <f>INDEX('71200 Ann Hist'!$C$8:$AR$285,MATCH('71200M Ann'!$C15,'71200 Ann Hist'!$C$8:$C$285,0),MATCH('71200M Ann'!AB$8,'71200 Ann Hist'!$C$8:$AR$8,0))</f>
        <v>227.3</v>
      </c>
      <c r="AC15" s="10">
        <f>INDEX('71200 Ann Hist'!$C$8:$AR$285,MATCH('71200M Ann'!$C15,'71200 Ann Hist'!$C$8:$C$285,0),MATCH('71200M Ann'!AC$8,'71200 Ann Hist'!$C$8:$AR$8,0))</f>
        <v>234</v>
      </c>
      <c r="AD15" s="10">
        <f>INDEX('71200 Ann Hist'!$C$8:$AR$285,MATCH('71200M Ann'!$C15,'71200 Ann Hist'!$C$8:$C$285,0),MATCH('71200M Ann'!AD$8,'71200 Ann Hist'!$C$8:$AR$8,0))</f>
        <v>254.2</v>
      </c>
      <c r="AE15" s="10">
        <f>INDEX('71200 Ann Hist'!$C$8:$AR$285,MATCH('71200M Ann'!$C15,'71200 Ann Hist'!$C$8:$C$285,0),MATCH('71200M Ann'!AE$8,'71200 Ann Hist'!$C$8:$AR$8,0))</f>
        <v>263.5</v>
      </c>
      <c r="AF15" s="10">
        <f>INDEX('71200 Ann Hist'!$C$8:$AR$285,MATCH('71200M Ann'!$C15,'71200 Ann Hist'!$C$8:$C$285,0),MATCH('71200M Ann'!AF$8,'71200 Ann Hist'!$C$8:$AR$8,0))</f>
        <v>275</v>
      </c>
      <c r="AG15" s="10">
        <f>INDEX('71200 Ann Hist'!$C$8:$AR$285,MATCH('71200M Ann'!$C15,'71200 Ann Hist'!$C$8:$C$285,0),MATCH('71200M Ann'!AG$8,'71200 Ann Hist'!$C$8:$AR$8,0))</f>
        <v>281.3</v>
      </c>
      <c r="AH15" s="10">
        <f>INDEX('71200 Ann Hist'!$C$8:$AR$285,MATCH('71200M Ann'!$C15,'71200 Ann Hist'!$C$8:$C$285,0),MATCH('71200M Ann'!AH$8,'71200 Ann Hist'!$C$8:$AR$8,0))</f>
        <v>304.89999999999998</v>
      </c>
      <c r="AI15" s="10">
        <f>INDEX('71200 Ann Hist'!$C$8:$AR$285,MATCH('71200M Ann'!$C15,'71200 Ann Hist'!$C$8:$C$285,0),MATCH('71200M Ann'!AI$8,'71200 Ann Hist'!$C$8:$AR$8,0))</f>
        <v>314.39999999999998</v>
      </c>
      <c r="AJ15" s="10">
        <f>INDEX('71200 Ann Hist'!$C$8:$AR$285,MATCH('71200M Ann'!$C15,'71200 Ann Hist'!$C$8:$C$285,0),MATCH('71200M Ann'!AJ$8,'71200 Ann Hist'!$C$8:$AR$8,0))</f>
        <v>321.10000000000002</v>
      </c>
      <c r="AK15" s="10">
        <f>INDEX('71200 Ann Hist'!$C$8:$AR$285,MATCH('71200M Ann'!$C15,'71200 Ann Hist'!$C$8:$C$285,0),MATCH('71200M Ann'!AK$8,'71200 Ann Hist'!$C$8:$AR$8,0))</f>
        <v>340.5</v>
      </c>
      <c r="AL15" s="10">
        <f>INDEX('71200 Ann Hist'!$C$8:$AR$285,MATCH('71200M Ann'!$C15,'71200 Ann Hist'!$C$8:$C$285,0),MATCH('71200M Ann'!AL$8,'71200 Ann Hist'!$C$8:$AR$8,0))</f>
        <v>359.3</v>
      </c>
      <c r="AM15" s="10">
        <f>INDEX('71200 Ann Hist'!$C$8:$AR$285,MATCH('71200M Ann'!$C15,'71200 Ann Hist'!$C$8:$C$285,0),MATCH('71200M Ann'!AM$8,'71200 Ann Hist'!$C$8:$AR$8,0))</f>
        <v>385.9</v>
      </c>
      <c r="AN15" s="10">
        <f>INDEX('71200 Ann Hist'!$C$8:$AR$285,MATCH('71200M Ann'!$C15,'71200 Ann Hist'!$C$8:$C$285,0),MATCH('71200M Ann'!AN$8,'71200 Ann Hist'!$C$8:$AR$8,0))</f>
        <v>415.4</v>
      </c>
      <c r="AO15" s="10">
        <f>INDEX('71200 Ann Hist'!$C$8:$AR$285,MATCH('71200M Ann'!$C15,'71200 Ann Hist'!$C$8:$C$285,0),MATCH('71200M Ann'!AO$8,'71200 Ann Hist'!$C$8:$AR$8,0))</f>
        <v>446.7</v>
      </c>
      <c r="AP15" s="10">
        <f>INDEX('71200 Ann Hist'!$C$8:$AR$285,MATCH('71200M Ann'!$C15,'71200 Ann Hist'!$C$8:$C$285,0),MATCH('71200M Ann'!AP$8,'71200 Ann Hist'!$C$8:$AR$8,0))</f>
        <v>469.3</v>
      </c>
      <c r="AQ15" s="10">
        <f>INDEX('71200 Ann Hist'!$C$8:$AR$285,MATCH('71200M Ann'!$C15,'71200 Ann Hist'!$C$8:$C$285,0),MATCH('71200M Ann'!AQ$8,'71200 Ann Hist'!$C$8:$AR$8,0))</f>
        <v>517</v>
      </c>
      <c r="AR15" s="11">
        <f>INDEX('71200 Ann'!$C$8:$AZ$285,MATCH('71200M Ann'!$C15,'71200 Ann'!$C$8:$C$285,0),MATCH('71200M Ann'!AR$8,'71200 Ann'!$C$8:$AZ$8,0))</f>
        <v>557.9</v>
      </c>
      <c r="AS15" s="11">
        <f>INDEX('71200 Ann'!$C$8:$AZ$285,MATCH('71200M Ann'!$C15,'71200 Ann'!$C$8:$C$285,0),MATCH('71200M Ann'!AS$8,'71200 Ann'!$C$8:$AZ$8,0))</f>
        <v>591.5</v>
      </c>
      <c r="AT15" s="11">
        <f>INDEX('71200 Ann'!$C$8:$AZ$285,MATCH('71200M Ann'!$C15,'71200 Ann'!$C$8:$C$285,0),MATCH('71200M Ann'!AT$8,'71200 Ann'!$C$8:$AZ$8,0))</f>
        <v>646.79999999999995</v>
      </c>
      <c r="AU15" s="11">
        <f>INDEX('71200 Ann'!$C$8:$AZ$285,MATCH('71200M Ann'!$C15,'71200 Ann'!$C$8:$C$285,0),MATCH('71200M Ann'!AU$8,'71200 Ann'!$C$8:$AZ$8,0))</f>
        <v>716.1</v>
      </c>
      <c r="AV15" s="11">
        <f>INDEX('71200 Ann'!$C$8:$AZ$285,MATCH('71200M Ann'!$C15,'71200 Ann'!$C$8:$C$285,0),MATCH('71200M Ann'!AV$8,'71200 Ann'!$C$8:$AZ$8,0))</f>
        <v>792.6</v>
      </c>
      <c r="AW15" s="11">
        <f>INDEX('71200 Ann'!$C$8:$AZ$285,MATCH('71200M Ann'!$C15,'71200 Ann'!$C$8:$C$285,0),MATCH('71200M Ann'!AW$8,'71200 Ann'!$C$8:$AZ$8,0))</f>
        <v>852.7</v>
      </c>
      <c r="AX15" s="11">
        <f>INDEX('71200 Ann'!$C$8:$AZ$285,MATCH('71200M Ann'!$C15,'71200 Ann'!$C$8:$C$285,0),MATCH('71200M Ann'!AX$8,'71200 Ann'!$C$8:$AZ$8,0))</f>
        <v>936.6</v>
      </c>
      <c r="AY15" s="11">
        <f>INDEX('71200 Ann'!$C$8:$AZ$285,MATCH('71200M Ann'!$C15,'71200 Ann'!$C$8:$C$285,0),MATCH('71200M Ann'!AY$8,'71200 Ann'!$C$8:$AZ$8,0))</f>
        <v>1055.8</v>
      </c>
      <c r="AZ15" s="11">
        <f>INDEX('71200 Ann'!$C$8:$AZ$285,MATCH('71200M Ann'!$C15,'71200 Ann'!$C$8:$C$285,0),MATCH('71200M Ann'!AZ$8,'71200 Ann'!$C$8:$AZ$8,0))</f>
        <v>1187</v>
      </c>
      <c r="BA15" s="11">
        <f>INDEX('71200 Ann'!$C$8:$AZ$285,MATCH('71200M Ann'!$C15,'71200 Ann'!$C$8:$C$285,0),MATCH('71200M Ann'!BA$8,'71200 Ann'!$C$8:$AZ$8,0))</f>
        <v>1322</v>
      </c>
      <c r="BB15" s="11">
        <f>INDEX('71200 Ann'!$C$8:$AZ$285,MATCH('71200M Ann'!$C15,'71200 Ann'!$C$8:$C$285,0),MATCH('71200M Ann'!BB$8,'71200 Ann'!$C$8:$AZ$8,0))</f>
        <v>1459.9</v>
      </c>
      <c r="BC15" s="11">
        <f>INDEX('71200 Ann'!$C$8:$AZ$285,MATCH('71200M Ann'!$C15,'71200 Ann'!$C$8:$C$285,0),MATCH('71200M Ann'!BC$8,'71200 Ann'!$C$8:$AZ$8,0))</f>
        <v>1578.7</v>
      </c>
      <c r="BD15" s="11">
        <f>INDEX('71200 Ann'!$C$8:$AZ$285,MATCH('71200M Ann'!$C15,'71200 Ann'!$C$8:$C$285,0),MATCH('71200M Ann'!BD$8,'71200 Ann'!$C$8:$AZ$8,0))</f>
        <v>1726.6</v>
      </c>
      <c r="BE15" s="11">
        <f>INDEX('71200 Ann'!$C$8:$AZ$285,MATCH('71200M Ann'!$C15,'71200 Ann'!$C$8:$C$285,0),MATCH('71200M Ann'!BE$8,'71200 Ann'!$C$8:$AZ$8,0))</f>
        <v>1822.8</v>
      </c>
      <c r="BF15" s="11">
        <f>INDEX('71200 Ann'!$C$8:$AZ$285,MATCH('71200M Ann'!$C15,'71200 Ann'!$C$8:$C$285,0),MATCH('71200M Ann'!BF$8,'71200 Ann'!$C$8:$AZ$8,0))</f>
        <v>2030.1</v>
      </c>
      <c r="BG15" s="11">
        <f>INDEX('71200 Ann'!$C$8:$AZ$285,MATCH('71200M Ann'!$C15,'71200 Ann'!$C$8:$C$285,0),MATCH('71200M Ann'!BG$8,'71200 Ann'!$C$8:$AZ$8,0))</f>
        <v>2233.9</v>
      </c>
      <c r="BH15" s="11">
        <f>INDEX('71200 Ann'!$C$8:$AZ$285,MATCH('71200M Ann'!$C15,'71200 Ann'!$C$8:$C$285,0),MATCH('71200M Ann'!BH$8,'71200 Ann'!$C$8:$AZ$8,0))</f>
        <v>2414.1</v>
      </c>
      <c r="BI15" s="11">
        <f>INDEX('71200 Ann'!$C$8:$AZ$285,MATCH('71200M Ann'!$C15,'71200 Ann'!$C$8:$C$285,0),MATCH('71200M Ann'!BI$8,'71200 Ann'!$C$8:$AZ$8,0))</f>
        <v>2582.8000000000002</v>
      </c>
      <c r="BJ15" s="11">
        <f>INDEX('71200 Ann'!$C$8:$AZ$285,MATCH('71200M Ann'!$C15,'71200 Ann'!$C$8:$C$285,0),MATCH('71200M Ann'!BJ$8,'71200 Ann'!$C$8:$AZ$8,0))</f>
        <v>2759.9</v>
      </c>
      <c r="BK15" s="11">
        <f>INDEX('71200 Ann'!$C$8:$AZ$285,MATCH('71200M Ann'!$C15,'71200 Ann'!$C$8:$C$285,0),MATCH('71200M Ann'!BK$8,'71200 Ann'!$C$8:$AZ$8,0))</f>
        <v>2977.8</v>
      </c>
      <c r="BL15" s="11">
        <f>INDEX('71200 Ann'!$C$8:$AZ$285,MATCH('71200M Ann'!$C15,'71200 Ann'!$C$8:$C$285,0),MATCH('71200M Ann'!BL$8,'71200 Ann'!$C$8:$AZ$8,0))</f>
        <v>3178.9</v>
      </c>
      <c r="BM15" s="11">
        <f>INDEX('71200 Ann'!$C$8:$AZ$285,MATCH('71200M Ann'!$C15,'71200 Ann'!$C$8:$C$285,0),MATCH('71200M Ann'!BM$8,'71200 Ann'!$C$8:$AZ$8,0))</f>
        <v>3355.3</v>
      </c>
      <c r="BN15" s="11">
        <f>INDEX('71200 Ann'!$C$8:$AZ$285,MATCH('71200M Ann'!$C15,'71200 Ann'!$C$8:$C$285,0),MATCH('71200M Ann'!BN$8,'71200 Ann'!$C$8:$AZ$8,0))</f>
        <v>3440.7</v>
      </c>
      <c r="BO15" s="11">
        <f>INDEX('71200 Ann'!$C$8:$AZ$285,MATCH('71200M Ann'!$C15,'71200 Ann'!$C$8:$C$285,0),MATCH('71200M Ann'!BO$8,'71200 Ann'!$C$8:$AZ$8,0))</f>
        <v>3667.7</v>
      </c>
      <c r="BP15" s="11">
        <f>INDEX('71200 Ann'!$C$8:$AZ$285,MATCH('71200M Ann'!$C15,'71200 Ann'!$C$8:$C$285,0),MATCH('71200M Ann'!BP$8,'71200 Ann'!$C$8:$AZ$8,0))</f>
        <v>3881.4</v>
      </c>
      <c r="BQ15" s="11">
        <f>INDEX('71200 Ann'!$C$8:$AZ$285,MATCH('71200M Ann'!$C15,'71200 Ann'!$C$8:$C$285,0),MATCH('71200M Ann'!BQ$8,'71200 Ann'!$C$8:$AZ$8,0))</f>
        <v>4127.8999999999996</v>
      </c>
      <c r="BR15" s="11">
        <f>INDEX('71200 Ann'!$C$8:$AZ$285,MATCH('71200M Ann'!$C15,'71200 Ann'!$C$8:$C$285,0),MATCH('71200M Ann'!BR$8,'71200 Ann'!$C$8:$AZ$8,0))</f>
        <v>4326</v>
      </c>
      <c r="BS15" s="11">
        <f>INDEX('71200 Ann'!$C$8:$AZ$285,MATCH('71200M Ann'!$C15,'71200 Ann'!$C$8:$C$285,0),MATCH('71200M Ann'!BS$8,'71200 Ann'!$C$8:$AZ$8,0))</f>
        <v>4600.8999999999996</v>
      </c>
      <c r="BT15" s="11">
        <f>INDEX('71200 Ann'!$C$8:$AZ$285,MATCH('71200M Ann'!$C15,'71200 Ann'!$C$8:$C$285,0),MATCH('71200M Ann'!BT$8,'71200 Ann'!$C$8:$AZ$8,0))</f>
        <v>4867.3</v>
      </c>
      <c r="BU15" s="11">
        <f>INDEX('71200 Ann'!$C$8:$AZ$285,MATCH('71200M Ann'!$C15,'71200 Ann'!$C$8:$C$285,0),MATCH('71200M Ann'!BU$8,'71200 Ann'!$C$8:$AZ$8,0))</f>
        <v>5188</v>
      </c>
      <c r="BV15" s="11">
        <f>INDEX('71200 Ann'!$C$8:$AZ$285,MATCH('71200M Ann'!$C15,'71200 Ann'!$C$8:$C$285,0),MATCH('71200M Ann'!BV$8,'71200 Ann'!$C$8:$AZ$8,0))</f>
        <v>5542.1</v>
      </c>
      <c r="BW15" s="11">
        <f>INDEX('71200 Ann'!$C$8:$AZ$285,MATCH('71200M Ann'!$C15,'71200 Ann'!$C$8:$C$285,0),MATCH('71200M Ann'!BW$8,'71200 Ann'!$C$8:$AZ$8,0))</f>
        <v>5948.8</v>
      </c>
      <c r="BX15" s="11">
        <f>INDEX('71200 Ann'!$C$8:$AZ$285,MATCH('71200M Ann'!$C15,'71200 Ann'!$C$8:$C$285,0),MATCH('71200M Ann'!BX$8,'71200 Ann'!$C$8:$AZ$8,0))</f>
        <v>6232.6</v>
      </c>
      <c r="BY15" s="11">
        <f>INDEX('71200 Ann'!$C$8:$AZ$285,MATCH('71200M Ann'!$C15,'71200 Ann'!$C$8:$C$285,0),MATCH('71200M Ann'!BY$8,'71200 Ann'!$C$8:$AZ$8,0))</f>
        <v>6488.8</v>
      </c>
      <c r="BZ15" s="11">
        <f>INDEX('71200 Ann'!$C$8:$AZ$285,MATCH('71200M Ann'!$C15,'71200 Ann'!$C$8:$C$285,0),MATCH('71200M Ann'!BZ$8,'71200 Ann'!$C$8:$AZ$8,0))</f>
        <v>6859.3</v>
      </c>
      <c r="CA15" s="11">
        <f>INDEX('71200 Ann'!$C$8:$AZ$285,MATCH('71200M Ann'!$C15,'71200 Ann'!$C$8:$C$285,0),MATCH('71200M Ann'!CA$8,'71200 Ann'!$C$8:$AZ$8,0))</f>
        <v>7357.3</v>
      </c>
      <c r="CB15" s="11">
        <f>INDEX('71200 Ann'!$C$8:$AZ$285,MATCH('71200M Ann'!$C15,'71200 Ann'!$C$8:$C$285,0),MATCH('71200M Ann'!CB$8,'71200 Ann'!$C$8:$AZ$8,0))</f>
        <v>7862.6</v>
      </c>
      <c r="CC15" s="11">
        <f>INDEX('71200 Ann'!$C$8:$AZ$285,MATCH('71200M Ann'!$C15,'71200 Ann'!$C$8:$C$285,0),MATCH('71200M Ann'!CC$8,'71200 Ann'!$C$8:$AZ$8,0))</f>
        <v>8278.5</v>
      </c>
      <c r="CD15" s="11">
        <f>INDEX('71200 Ann'!$C$8:$AZ$285,MATCH('71200M Ann'!$C15,'71200 Ann'!$C$8:$C$285,0),MATCH('71200M Ann'!CD$8,'71200 Ann'!$C$8:$AZ$8,0))</f>
        <v>8526</v>
      </c>
      <c r="CE15" s="11">
        <f>INDEX('71200 Ann'!$C$8:$AZ$285,MATCH('71200M Ann'!$C15,'71200 Ann'!$C$8:$C$285,0),MATCH('71200M Ann'!CE$8,'71200 Ann'!$C$8:$AZ$8,0))</f>
        <v>8557.6</v>
      </c>
      <c r="CF15" s="11">
        <f>INDEX('71200 Ann'!$C$8:$AZ$285,MATCH('71200M Ann'!$C15,'71200 Ann'!$C$8:$C$285,0),MATCH('71200M Ann'!CF$8,'71200 Ann'!$C$8:$AZ$8,0))</f>
        <v>8260.2000000000007</v>
      </c>
      <c r="CG15" s="11">
        <f>INDEX('71200 Ann'!$C$8:$AZ$285,MATCH('71200M Ann'!$C15,'71200 Ann'!$C$8:$C$285,0),MATCH('71200M Ann'!CG$8,'71200 Ann'!$C$8:$AZ$8,0))</f>
        <v>8571.2000000000007</v>
      </c>
      <c r="CH15" s="11">
        <f>INDEX('71200 Ann'!$C$8:$AZ$285,MATCH('71200M Ann'!$C15,'71200 Ann'!$C$8:$C$285,0),MATCH('71200M Ann'!CH$8,'71200 Ann'!$C$8:$AZ$8,0))</f>
        <v>9008</v>
      </c>
      <c r="CI15" s="11">
        <f>INDEX('71200 Ann'!$C$8:$AZ$285,MATCH('71200M Ann'!$C15,'71200 Ann'!$C$8:$C$285,0),MATCH('71200M Ann'!CI$8,'71200 Ann'!$C$8:$AZ$8,0))</f>
        <v>9384.5</v>
      </c>
      <c r="CJ15" s="11">
        <f>INDEX('71200 Ann'!$C$8:$AZ$285,MATCH('71200M Ann'!$C15,'71200 Ann'!$C$8:$C$285,0),MATCH('71200M Ann'!CJ$8,'71200 Ann'!$C$8:$AZ$8,0))</f>
        <v>9677.5</v>
      </c>
      <c r="CK15" s="11">
        <f>INDEX('71200 Ann'!$C$8:$AZ$285,MATCH('71200M Ann'!$C15,'71200 Ann'!$C$8:$C$285,0),MATCH('71200M Ann'!CK$8,'71200 Ann'!$C$8:$AZ$8,0))</f>
        <v>10133.6</v>
      </c>
      <c r="CL15" s="11">
        <f>INDEX('71200 Ann'!$C$8:$AZ$285,MATCH('71200M Ann'!$C15,'71200 Ann'!$C$8:$C$285,0),MATCH('71200M Ann'!CL$8,'71200 Ann'!$C$8:$AZ$8,0))</f>
        <v>10533.4</v>
      </c>
      <c r="CM15" s="11"/>
      <c r="CN15" s="8"/>
    </row>
    <row r="16" spans="1:92" s="8" customFormat="1" x14ac:dyDescent="0.25">
      <c r="A16" s="35">
        <v>7</v>
      </c>
      <c r="B16" s="8" t="s">
        <v>1106</v>
      </c>
      <c r="C16" s="8" t="s">
        <v>1105</v>
      </c>
      <c r="D16" s="8">
        <f>INDEX('71200 Ann Hist'!$C$8:$AR$285,MATCH('71200M Ann'!$C16,'71200 Ann Hist'!$C$8:$C$285,0),MATCH('71200M Ann'!D$8,'71200 Ann Hist'!$C$8:$AR$8,0))</f>
        <v>17.2</v>
      </c>
      <c r="E16" s="8">
        <f>INDEX('71200 Ann Hist'!$C$8:$AR$285,MATCH('71200M Ann'!$C16,'71200 Ann Hist'!$C$8:$C$285,0),MATCH('71200M Ann'!E$8,'71200 Ann Hist'!$C$8:$AR$8,0))</f>
        <v>11.4</v>
      </c>
      <c r="F16" s="8">
        <f>INDEX('71200 Ann Hist'!$C$8:$AR$285,MATCH('71200M Ann'!$C16,'71200 Ann Hist'!$C$8:$C$285,0),MATCH('71200M Ann'!F$8,'71200 Ann Hist'!$C$8:$AR$8,0))</f>
        <v>6.5</v>
      </c>
      <c r="G16" s="8">
        <f>INDEX('71200 Ann Hist'!$C$8:$AR$285,MATCH('71200M Ann'!$C16,'71200 Ann Hist'!$C$8:$C$285,0),MATCH('71200M Ann'!G$8,'71200 Ann Hist'!$C$8:$AR$8,0))</f>
        <v>1.8</v>
      </c>
      <c r="H16" s="8">
        <f>INDEX('71200 Ann Hist'!$C$8:$AR$285,MATCH('71200M Ann'!$C16,'71200 Ann Hist'!$C$8:$C$285,0),MATCH('71200M Ann'!H$8,'71200 Ann Hist'!$C$8:$AR$8,0))</f>
        <v>2.2999999999999998</v>
      </c>
      <c r="I16" s="8">
        <f>INDEX('71200 Ann Hist'!$C$8:$AR$285,MATCH('71200M Ann'!$C16,'71200 Ann Hist'!$C$8:$C$285,0),MATCH('71200M Ann'!I$8,'71200 Ann Hist'!$C$8:$AR$8,0))</f>
        <v>4.3</v>
      </c>
      <c r="J16" s="8">
        <f>INDEX('71200 Ann Hist'!$C$8:$AR$285,MATCH('71200M Ann'!$C16,'71200 Ann Hist'!$C$8:$C$285,0),MATCH('71200M Ann'!J$8,'71200 Ann Hist'!$C$8:$AR$8,0))</f>
        <v>7.4</v>
      </c>
      <c r="K16" s="8">
        <f>INDEX('71200 Ann Hist'!$C$8:$AR$285,MATCH('71200M Ann'!$C16,'71200 Ann Hist'!$C$8:$C$285,0),MATCH('71200M Ann'!K$8,'71200 Ann Hist'!$C$8:$AR$8,0))</f>
        <v>9.4</v>
      </c>
      <c r="L16" s="8">
        <f>INDEX('71200 Ann Hist'!$C$8:$AR$285,MATCH('71200M Ann'!$C16,'71200 Ann Hist'!$C$8:$C$285,0),MATCH('71200M Ann'!L$8,'71200 Ann Hist'!$C$8:$AR$8,0))</f>
        <v>13</v>
      </c>
      <c r="M16" s="8">
        <f>INDEX('71200 Ann Hist'!$C$8:$AR$285,MATCH('71200M Ann'!$C16,'71200 Ann Hist'!$C$8:$C$285,0),MATCH('71200M Ann'!M$8,'71200 Ann Hist'!$C$8:$AR$8,0))</f>
        <v>7.9</v>
      </c>
      <c r="N16" s="8">
        <f>INDEX('71200 Ann Hist'!$C$8:$AR$285,MATCH('71200M Ann'!$C16,'71200 Ann Hist'!$C$8:$C$285,0),MATCH('71200M Ann'!N$8,'71200 Ann Hist'!$C$8:$AR$8,0))</f>
        <v>10.199999999999999</v>
      </c>
      <c r="O16" s="8">
        <f>INDEX('71200 Ann Hist'!$C$8:$AR$285,MATCH('71200M Ann'!$C16,'71200 Ann Hist'!$C$8:$C$285,0),MATCH('71200M Ann'!O$8,'71200 Ann Hist'!$C$8:$AR$8,0))</f>
        <v>14.6</v>
      </c>
      <c r="P16" s="8">
        <f>INDEX('71200 Ann Hist'!$C$8:$AR$285,MATCH('71200M Ann'!$C16,'71200 Ann Hist'!$C$8:$C$285,0),MATCH('71200M Ann'!P$8,'71200 Ann Hist'!$C$8:$AR$8,0))</f>
        <v>19.399999999999999</v>
      </c>
      <c r="Q16" s="8">
        <f>INDEX('71200 Ann Hist'!$C$8:$AR$285,MATCH('71200M Ann'!$C16,'71200 Ann Hist'!$C$8:$C$285,0),MATCH('71200M Ann'!Q$8,'71200 Ann Hist'!$C$8:$AR$8,0))</f>
        <v>11.8</v>
      </c>
      <c r="R16" s="8">
        <f>INDEX('71200 Ann Hist'!$C$8:$AR$285,MATCH('71200M Ann'!$C16,'71200 Ann Hist'!$C$8:$C$285,0),MATCH('71200M Ann'!R$8,'71200 Ann Hist'!$C$8:$AR$8,0))</f>
        <v>7.4</v>
      </c>
      <c r="S16" s="8">
        <f>INDEX('71200 Ann Hist'!$C$8:$AR$285,MATCH('71200M Ann'!$C16,'71200 Ann Hist'!$C$8:$C$285,0),MATCH('71200M Ann'!S$8,'71200 Ann Hist'!$C$8:$AR$8,0))</f>
        <v>9.1999999999999993</v>
      </c>
      <c r="T16" s="8">
        <f>INDEX('71200 Ann Hist'!$C$8:$AR$285,MATCH('71200M Ann'!$C16,'71200 Ann Hist'!$C$8:$C$285,0),MATCH('71200M Ann'!T$8,'71200 Ann Hist'!$C$8:$AR$8,0))</f>
        <v>12.4</v>
      </c>
      <c r="U16" s="8">
        <f>INDEX('71200 Ann Hist'!$C$8:$AR$285,MATCH('71200M Ann'!$C16,'71200 Ann Hist'!$C$8:$C$285,0),MATCH('71200M Ann'!U$8,'71200 Ann Hist'!$C$8:$AR$8,0))</f>
        <v>33.1</v>
      </c>
      <c r="V16" s="8">
        <f>INDEX('71200 Ann Hist'!$C$8:$AR$285,MATCH('71200M Ann'!$C16,'71200 Ann Hist'!$C$8:$C$285,0),MATCH('71200M Ann'!V$8,'71200 Ann Hist'!$C$8:$AR$8,0))</f>
        <v>37.1</v>
      </c>
      <c r="W16" s="8">
        <f>INDEX('71200 Ann Hist'!$C$8:$AR$285,MATCH('71200M Ann'!$C16,'71200 Ann Hist'!$C$8:$C$285,0),MATCH('71200M Ann'!W$8,'71200 Ann Hist'!$C$8:$AR$8,0))</f>
        <v>50.3</v>
      </c>
      <c r="X16" s="8">
        <f>INDEX('71200 Ann Hist'!$C$8:$AR$285,MATCH('71200M Ann'!$C16,'71200 Ann Hist'!$C$8:$C$285,0),MATCH('71200M Ann'!X$8,'71200 Ann Hist'!$C$8:$AR$8,0))</f>
        <v>39.1</v>
      </c>
      <c r="Y16" s="8">
        <f>INDEX('71200 Ann Hist'!$C$8:$AR$285,MATCH('71200M Ann'!$C16,'71200 Ann Hist'!$C$8:$C$285,0),MATCH('71200M Ann'!Y$8,'71200 Ann Hist'!$C$8:$AR$8,0))</f>
        <v>56.5</v>
      </c>
      <c r="Z16" s="8">
        <f>INDEX('71200 Ann Hist'!$C$8:$AR$285,MATCH('71200M Ann'!$C16,'71200 Ann Hist'!$C$8:$C$285,0),MATCH('71200M Ann'!Z$8,'71200 Ann Hist'!$C$8:$AR$8,0))</f>
        <v>62.8</v>
      </c>
      <c r="AA16" s="8">
        <f>INDEX('71200 Ann Hist'!$C$8:$AR$285,MATCH('71200M Ann'!$C16,'71200 Ann Hist'!$C$8:$C$285,0),MATCH('71200M Ann'!AA$8,'71200 Ann Hist'!$C$8:$AR$8,0))</f>
        <v>57.3</v>
      </c>
      <c r="AB16" s="8">
        <f>INDEX('71200 Ann Hist'!$C$8:$AR$285,MATCH('71200M Ann'!$C16,'71200 Ann Hist'!$C$8:$C$285,0),MATCH('71200M Ann'!AB$8,'71200 Ann Hist'!$C$8:$AR$8,0))</f>
        <v>60.4</v>
      </c>
      <c r="AC16" s="8">
        <f>INDEX('71200 Ann Hist'!$C$8:$AR$285,MATCH('71200M Ann'!$C16,'71200 Ann Hist'!$C$8:$C$285,0),MATCH('71200M Ann'!AC$8,'71200 Ann Hist'!$C$8:$AR$8,0))</f>
        <v>58.1</v>
      </c>
      <c r="AD16" s="8">
        <f>INDEX('71200 Ann Hist'!$C$8:$AR$285,MATCH('71200M Ann'!$C16,'71200 Ann Hist'!$C$8:$C$285,0),MATCH('71200M Ann'!AD$8,'71200 Ann Hist'!$C$8:$AR$8,0))</f>
        <v>73.8</v>
      </c>
      <c r="AE16" s="8">
        <f>INDEX('71200 Ann Hist'!$C$8:$AR$285,MATCH('71200M Ann'!$C16,'71200 Ann Hist'!$C$8:$C$285,0),MATCH('71200M Ann'!AE$8,'71200 Ann Hist'!$C$8:$AR$8,0))</f>
        <v>77.7</v>
      </c>
      <c r="AF16" s="8">
        <f>INDEX('71200 Ann Hist'!$C$8:$AR$285,MATCH('71200M Ann'!$C16,'71200 Ann Hist'!$C$8:$C$285,0),MATCH('71200M Ann'!AF$8,'71200 Ann Hist'!$C$8:$AR$8,0))</f>
        <v>76.5</v>
      </c>
      <c r="AG16" s="8">
        <f>INDEX('71200 Ann Hist'!$C$8:$AR$285,MATCH('71200M Ann'!$C16,'71200 Ann Hist'!$C$8:$C$285,0),MATCH('71200M Ann'!AG$8,'71200 Ann Hist'!$C$8:$AR$8,0))</f>
        <v>70.900000000000006</v>
      </c>
      <c r="AH16" s="8">
        <f>INDEX('71200 Ann Hist'!$C$8:$AR$285,MATCH('71200M Ann'!$C16,'71200 Ann Hist'!$C$8:$C$285,0),MATCH('71200M Ann'!AH$8,'71200 Ann Hist'!$C$8:$AR$8,0))</f>
        <v>85.7</v>
      </c>
      <c r="AI16" s="8">
        <f>INDEX('71200 Ann Hist'!$C$8:$AR$285,MATCH('71200M Ann'!$C16,'71200 Ann Hist'!$C$8:$C$285,0),MATCH('71200M Ann'!AI$8,'71200 Ann Hist'!$C$8:$AR$8,0))</f>
        <v>86.5</v>
      </c>
      <c r="AJ16" s="8">
        <f>INDEX('71200 Ann Hist'!$C$8:$AR$285,MATCH('71200M Ann'!$C16,'71200 Ann Hist'!$C$8:$C$285,0),MATCH('71200M Ann'!AJ$8,'71200 Ann Hist'!$C$8:$AR$8,0))</f>
        <v>86.6</v>
      </c>
      <c r="AK16" s="8">
        <f>INDEX('71200 Ann Hist'!$C$8:$AR$285,MATCH('71200M Ann'!$C16,'71200 Ann Hist'!$C$8:$C$285,0),MATCH('71200M Ann'!AK$8,'71200 Ann Hist'!$C$8:$AR$8,0))</f>
        <v>97</v>
      </c>
      <c r="AL16" s="8">
        <f>INDEX('71200 Ann Hist'!$C$8:$AR$285,MATCH('71200M Ann'!$C16,'71200 Ann Hist'!$C$8:$C$285,0),MATCH('71200M Ann'!AL$8,'71200 Ann Hist'!$C$8:$AR$8,0))</f>
        <v>103.3</v>
      </c>
      <c r="AM16" s="8">
        <f>INDEX('71200 Ann Hist'!$C$8:$AR$285,MATCH('71200M Ann'!$C16,'71200 Ann Hist'!$C$8:$C$285,0),MATCH('71200M Ann'!AM$8,'71200 Ann Hist'!$C$8:$AR$8,0))</f>
        <v>112.2</v>
      </c>
      <c r="AN16" s="8">
        <f>INDEX('71200 Ann Hist'!$C$8:$AR$285,MATCH('71200M Ann'!$C16,'71200 Ann Hist'!$C$8:$C$285,0),MATCH('71200M Ann'!AN$8,'71200 Ann Hist'!$C$8:$AR$8,0))</f>
        <v>129.6</v>
      </c>
      <c r="AO16" s="8">
        <f>INDEX('71200 Ann Hist'!$C$8:$AR$285,MATCH('71200M Ann'!$C16,'71200 Ann Hist'!$C$8:$C$285,0),MATCH('71200M Ann'!AO$8,'71200 Ann Hist'!$C$8:$AR$8,0))</f>
        <v>144.19999999999999</v>
      </c>
      <c r="AP16" s="8">
        <f>INDEX('71200 Ann Hist'!$C$8:$AR$285,MATCH('71200M Ann'!$C16,'71200 Ann Hist'!$C$8:$C$285,0),MATCH('71200M Ann'!AP$8,'71200 Ann Hist'!$C$8:$AR$8,0))</f>
        <v>142.69999999999999</v>
      </c>
      <c r="AQ16" s="8">
        <f>INDEX('71200 Ann Hist'!$C$8:$AR$285,MATCH('71200M Ann'!$C16,'71200 Ann Hist'!$C$8:$C$285,0),MATCH('71200M Ann'!AQ$8,'71200 Ann Hist'!$C$8:$AR$8,0))</f>
        <v>156.9</v>
      </c>
      <c r="AR16" s="9">
        <f>INDEX('71200 Ann'!$C$8:$AZ$285,MATCH('71200M Ann'!$C16,'71200 Ann'!$C$8:$C$285,0),MATCH('71200M Ann'!AR$8,'71200 Ann'!$C$8:$AZ$8,0))</f>
        <v>173.6</v>
      </c>
      <c r="AS16" s="9">
        <f>INDEX('71200 Ann'!$C$8:$AZ$285,MATCH('71200M Ann'!$C16,'71200 Ann'!$C$8:$C$285,0),MATCH('71200M Ann'!AS$8,'71200 Ann'!$C$8:$AZ$8,0))</f>
        <v>170.1</v>
      </c>
      <c r="AT16" s="9">
        <f>INDEX('71200 Ann'!$C$8:$AZ$285,MATCH('71200M Ann'!$C16,'71200 Ann'!$C$8:$C$285,0),MATCH('71200M Ann'!AT$8,'71200 Ann'!$C$8:$AZ$8,0))</f>
        <v>196.8</v>
      </c>
      <c r="AU16" s="9">
        <f>INDEX('71200 Ann'!$C$8:$AZ$285,MATCH('71200M Ann'!$C16,'71200 Ann'!$C$8:$C$285,0),MATCH('71200M Ann'!AU$8,'71200 Ann'!$C$8:$AZ$8,0))</f>
        <v>228.1</v>
      </c>
      <c r="AV16" s="9">
        <f>INDEX('71200 Ann'!$C$8:$AZ$285,MATCH('71200M Ann'!$C16,'71200 Ann'!$C$8:$C$285,0),MATCH('71200M Ann'!AV$8,'71200 Ann'!$C$8:$AZ$8,0))</f>
        <v>266.89999999999998</v>
      </c>
      <c r="AW16" s="9">
        <f>INDEX('71200 Ann'!$C$8:$AZ$285,MATCH('71200M Ann'!$C16,'71200 Ann'!$C$8:$C$285,0),MATCH('71200M Ann'!AW$8,'71200 Ann'!$C$8:$AZ$8,0))</f>
        <v>274.5</v>
      </c>
      <c r="AX16" s="9">
        <f>INDEX('71200 Ann'!$C$8:$AZ$285,MATCH('71200M Ann'!$C16,'71200 Ann'!$C$8:$C$285,0),MATCH('71200M Ann'!AX$8,'71200 Ann'!$C$8:$AZ$8,0))</f>
        <v>257.3</v>
      </c>
      <c r="AY16" s="9">
        <f>INDEX('71200 Ann'!$C$8:$AZ$285,MATCH('71200M Ann'!$C16,'71200 Ann'!$C$8:$C$285,0),MATCH('71200M Ann'!AY$8,'71200 Ann'!$C$8:$AZ$8,0))</f>
        <v>323.2</v>
      </c>
      <c r="AZ16" s="9">
        <f>INDEX('71200 Ann'!$C$8:$AZ$285,MATCH('71200M Ann'!$C16,'71200 Ann'!$C$8:$C$285,0),MATCH('71200M Ann'!AZ$8,'71200 Ann'!$C$8:$AZ$8,0))</f>
        <v>396.6</v>
      </c>
      <c r="BA16" s="9">
        <f>INDEX('71200 Ann'!$C$8:$AZ$285,MATCH('71200M Ann'!$C16,'71200 Ann'!$C$8:$C$285,0),MATCH('71200M Ann'!BA$8,'71200 Ann'!$C$8:$AZ$8,0))</f>
        <v>478.4</v>
      </c>
      <c r="BB16" s="9">
        <f>INDEX('71200 Ann'!$C$8:$AZ$285,MATCH('71200M Ann'!$C16,'71200 Ann'!$C$8:$C$285,0),MATCH('71200M Ann'!BB$8,'71200 Ann'!$C$8:$AZ$8,0))</f>
        <v>539.70000000000005</v>
      </c>
      <c r="BC16" s="9">
        <f>INDEX('71200 Ann'!$C$8:$AZ$285,MATCH('71200M Ann'!$C16,'71200 Ann'!$C$8:$C$285,0),MATCH('71200M Ann'!BC$8,'71200 Ann'!$C$8:$AZ$8,0))</f>
        <v>530.1</v>
      </c>
      <c r="BD16" s="9">
        <f>INDEX('71200 Ann'!$C$8:$AZ$285,MATCH('71200M Ann'!$C16,'71200 Ann'!$C$8:$C$285,0),MATCH('71200M Ann'!BD$8,'71200 Ann'!$C$8:$AZ$8,0))</f>
        <v>631.20000000000005</v>
      </c>
      <c r="BE16" s="9">
        <f>INDEX('71200 Ann'!$C$8:$AZ$285,MATCH('71200M Ann'!$C16,'71200 Ann'!$C$8:$C$285,0),MATCH('71200M Ann'!BE$8,'71200 Ann'!$C$8:$AZ$8,0))</f>
        <v>581</v>
      </c>
      <c r="BF16" s="9">
        <f>INDEX('71200 Ann'!$C$8:$AZ$285,MATCH('71200M Ann'!$C16,'71200 Ann'!$C$8:$C$285,0),MATCH('71200M Ann'!BF$8,'71200 Ann'!$C$8:$AZ$8,0))</f>
        <v>637.5</v>
      </c>
      <c r="BG16" s="9">
        <f>INDEX('71200 Ann'!$C$8:$AZ$285,MATCH('71200M Ann'!$C16,'71200 Ann'!$C$8:$C$285,0),MATCH('71200M Ann'!BG$8,'71200 Ann'!$C$8:$AZ$8,0))</f>
        <v>820.1</v>
      </c>
      <c r="BH16" s="9">
        <f>INDEX('71200 Ann'!$C$8:$AZ$285,MATCH('71200M Ann'!$C16,'71200 Ann'!$C$8:$C$285,0),MATCH('71200M Ann'!BH$8,'71200 Ann'!$C$8:$AZ$8,0))</f>
        <v>829.6</v>
      </c>
      <c r="BI16" s="9">
        <f>INDEX('71200 Ann'!$C$8:$AZ$285,MATCH('71200M Ann'!$C16,'71200 Ann'!$C$8:$C$285,0),MATCH('71200M Ann'!BI$8,'71200 Ann'!$C$8:$AZ$8,0))</f>
        <v>849.1</v>
      </c>
      <c r="BJ16" s="9">
        <f>INDEX('71200 Ann'!$C$8:$AZ$285,MATCH('71200M Ann'!$C16,'71200 Ann'!$C$8:$C$285,0),MATCH('71200M Ann'!BJ$8,'71200 Ann'!$C$8:$AZ$8,0))</f>
        <v>892.2</v>
      </c>
      <c r="BK16" s="9">
        <f>INDEX('71200 Ann'!$C$8:$AZ$285,MATCH('71200M Ann'!$C16,'71200 Ann'!$C$8:$C$285,0),MATCH('71200M Ann'!BK$8,'71200 Ann'!$C$8:$AZ$8,0))</f>
        <v>937</v>
      </c>
      <c r="BL16" s="9">
        <f>INDEX('71200 Ann'!$C$8:$AZ$285,MATCH('71200M Ann'!$C16,'71200 Ann'!$C$8:$C$285,0),MATCH('71200M Ann'!BL$8,'71200 Ann'!$C$8:$AZ$8,0))</f>
        <v>999.7</v>
      </c>
      <c r="BM16" s="9">
        <f>INDEX('71200 Ann'!$C$8:$AZ$285,MATCH('71200M Ann'!$C16,'71200 Ann'!$C$8:$C$285,0),MATCH('71200M Ann'!BM$8,'71200 Ann'!$C$8:$AZ$8,0))</f>
        <v>993.5</v>
      </c>
      <c r="BN16" s="9">
        <f>INDEX('71200 Ann'!$C$8:$AZ$285,MATCH('71200M Ann'!$C16,'71200 Ann'!$C$8:$C$285,0),MATCH('71200M Ann'!BN$8,'71200 Ann'!$C$8:$AZ$8,0))</f>
        <v>944.3</v>
      </c>
      <c r="BO16" s="9">
        <f>INDEX('71200 Ann'!$C$8:$AZ$285,MATCH('71200M Ann'!$C16,'71200 Ann'!$C$8:$C$285,0),MATCH('71200M Ann'!BO$8,'71200 Ann'!$C$8:$AZ$8,0))</f>
        <v>1013</v>
      </c>
      <c r="BP16" s="9">
        <f>INDEX('71200 Ann'!$C$8:$AZ$285,MATCH('71200M Ann'!$C16,'71200 Ann'!$C$8:$C$285,0),MATCH('71200M Ann'!BP$8,'71200 Ann'!$C$8:$AZ$8,0))</f>
        <v>1106.8</v>
      </c>
      <c r="BQ16" s="9">
        <f>INDEX('71200 Ann'!$C$8:$AZ$285,MATCH('71200M Ann'!$C16,'71200 Ann'!$C$8:$C$285,0),MATCH('71200M Ann'!BQ$8,'71200 Ann'!$C$8:$AZ$8,0))</f>
        <v>1256.5</v>
      </c>
      <c r="BR16" s="9">
        <f>INDEX('71200 Ann'!$C$8:$AZ$285,MATCH('71200M Ann'!$C16,'71200 Ann'!$C$8:$C$285,0),MATCH('71200M Ann'!BR$8,'71200 Ann'!$C$8:$AZ$8,0))</f>
        <v>1317.5</v>
      </c>
      <c r="BS16" s="9">
        <f>INDEX('71200 Ann'!$C$8:$AZ$285,MATCH('71200M Ann'!$C16,'71200 Ann'!$C$8:$C$285,0),MATCH('71200M Ann'!BS$8,'71200 Ann'!$C$8:$AZ$8,0))</f>
        <v>1432.1</v>
      </c>
      <c r="BT16" s="9">
        <f>INDEX('71200 Ann'!$C$8:$AZ$285,MATCH('71200M Ann'!$C16,'71200 Ann'!$C$8:$C$285,0),MATCH('71200M Ann'!BT$8,'71200 Ann'!$C$8:$AZ$8,0))</f>
        <v>1595.6</v>
      </c>
      <c r="BU16" s="9">
        <f>INDEX('71200 Ann'!$C$8:$AZ$285,MATCH('71200M Ann'!$C16,'71200 Ann'!$C$8:$C$285,0),MATCH('71200M Ann'!BU$8,'71200 Ann'!$C$8:$AZ$8,0))</f>
        <v>1735.3</v>
      </c>
      <c r="BV16" s="9">
        <f>INDEX('71200 Ann'!$C$8:$AZ$285,MATCH('71200M Ann'!$C16,'71200 Ann'!$C$8:$C$285,0),MATCH('71200M Ann'!BV$8,'71200 Ann'!$C$8:$AZ$8,0))</f>
        <v>1884.2</v>
      </c>
      <c r="BW16" s="9">
        <f>INDEX('71200 Ann'!$C$8:$AZ$285,MATCH('71200M Ann'!$C16,'71200 Ann'!$C$8:$C$285,0),MATCH('71200M Ann'!BW$8,'71200 Ann'!$C$8:$AZ$8,0))</f>
        <v>2033.8</v>
      </c>
      <c r="BX16" s="9">
        <f>INDEX('71200 Ann'!$C$8:$AZ$285,MATCH('71200M Ann'!$C16,'71200 Ann'!$C$8:$C$285,0),MATCH('71200M Ann'!BX$8,'71200 Ann'!$C$8:$AZ$8,0))</f>
        <v>1928.6</v>
      </c>
      <c r="BY16" s="9">
        <f>INDEX('71200 Ann'!$C$8:$AZ$285,MATCH('71200M Ann'!$C16,'71200 Ann'!$C$8:$C$285,0),MATCH('71200M Ann'!BY$8,'71200 Ann'!$C$8:$AZ$8,0))</f>
        <v>1925</v>
      </c>
      <c r="BZ16" s="9">
        <f>INDEX('71200 Ann'!$C$8:$AZ$285,MATCH('71200M Ann'!$C16,'71200 Ann'!$C$8:$C$285,0),MATCH('71200M Ann'!BZ$8,'71200 Ann'!$C$8:$AZ$8,0))</f>
        <v>2027.9</v>
      </c>
      <c r="CA16" s="9">
        <f>INDEX('71200 Ann'!$C$8:$AZ$285,MATCH('71200M Ann'!$C16,'71200 Ann'!$C$8:$C$285,0),MATCH('71200M Ann'!CA$8,'71200 Ann'!$C$8:$AZ$8,0))</f>
        <v>2276.6999999999998</v>
      </c>
      <c r="CB16" s="9">
        <f>INDEX('71200 Ann'!$C$8:$AZ$285,MATCH('71200M Ann'!$C16,'71200 Ann'!$C$8:$C$285,0),MATCH('71200M Ann'!CB$8,'71200 Ann'!$C$8:$AZ$8,0))</f>
        <v>2527.1</v>
      </c>
      <c r="CC16" s="9">
        <f>INDEX('71200 Ann'!$C$8:$AZ$285,MATCH('71200M Ann'!$C16,'71200 Ann'!$C$8:$C$285,0),MATCH('71200M Ann'!CC$8,'71200 Ann'!$C$8:$AZ$8,0))</f>
        <v>2680.6</v>
      </c>
      <c r="CD16" s="9">
        <f>INDEX('71200 Ann'!$C$8:$AZ$285,MATCH('71200M Ann'!$C16,'71200 Ann'!$C$8:$C$285,0),MATCH('71200M Ann'!CD$8,'71200 Ann'!$C$8:$AZ$8,0))</f>
        <v>2643.7</v>
      </c>
      <c r="CE16" s="9">
        <f>INDEX('71200 Ann'!$C$8:$AZ$285,MATCH('71200M Ann'!$C16,'71200 Ann'!$C$8:$C$285,0),MATCH('71200M Ann'!CE$8,'71200 Ann'!$C$8:$AZ$8,0))</f>
        <v>2424.8000000000002</v>
      </c>
      <c r="CF16" s="9">
        <f>INDEX('71200 Ann'!$C$8:$AZ$285,MATCH('71200M Ann'!$C16,'71200 Ann'!$C$8:$C$285,0),MATCH('71200M Ann'!CF$8,'71200 Ann'!$C$8:$AZ$8,0))</f>
        <v>1878.1</v>
      </c>
      <c r="CG16" s="9">
        <f>INDEX('71200 Ann'!$C$8:$AZ$285,MATCH('71200M Ann'!$C16,'71200 Ann'!$C$8:$C$285,0),MATCH('71200M Ann'!CG$8,'71200 Ann'!$C$8:$AZ$8,0))</f>
        <v>2100.8000000000002</v>
      </c>
      <c r="CH16" s="9">
        <f>INDEX('71200 Ann'!$C$8:$AZ$285,MATCH('71200M Ann'!$C16,'71200 Ann'!$C$8:$C$285,0),MATCH('71200M Ann'!CH$8,'71200 Ann'!$C$8:$AZ$8,0))</f>
        <v>2239.9</v>
      </c>
      <c r="CI16" s="9">
        <f>INDEX('71200 Ann'!$C$8:$AZ$285,MATCH('71200M Ann'!$C16,'71200 Ann'!$C$8:$C$285,0),MATCH('71200M Ann'!CI$8,'71200 Ann'!$C$8:$AZ$8,0))</f>
        <v>2511.6999999999998</v>
      </c>
      <c r="CJ16" s="9">
        <f>INDEX('71200 Ann'!$C$8:$AZ$285,MATCH('71200M Ann'!$C16,'71200 Ann'!$C$8:$C$285,0),MATCH('71200M Ann'!CJ$8,'71200 Ann'!$C$8:$AZ$8,0))</f>
        <v>2706.3</v>
      </c>
      <c r="CK16" s="9">
        <f>INDEX('71200 Ann'!$C$8:$AZ$285,MATCH('71200M Ann'!$C16,'71200 Ann'!$C$8:$C$285,0),MATCH('71200M Ann'!CK$8,'71200 Ann'!$C$8:$AZ$8,0))</f>
        <v>2886.5</v>
      </c>
      <c r="CL16" s="9">
        <f>INDEX('71200 Ann'!$C$8:$AZ$285,MATCH('71200M Ann'!$C16,'71200 Ann'!$C$8:$C$285,0),MATCH('71200M Ann'!CL$8,'71200 Ann'!$C$8:$AZ$8,0))</f>
        <v>3056.6</v>
      </c>
      <c r="CM16" s="9"/>
    </row>
    <row r="17" spans="1:92" s="10" customFormat="1" x14ac:dyDescent="0.25">
      <c r="A17" s="32">
        <v>8</v>
      </c>
      <c r="B17" s="10" t="s">
        <v>1855</v>
      </c>
      <c r="C17" s="10" t="s">
        <v>860</v>
      </c>
      <c r="D17" s="10">
        <f>INDEX('71200 Ann Hist'!$C$8:$AR$285,MATCH('71200M Ann'!$C17,'71200 Ann Hist'!$C$8:$C$285,0),MATCH('71200M Ann'!D$8,'71200 Ann Hist'!$C$8:$AR$8,0))</f>
        <v>2.7</v>
      </c>
      <c r="E17" s="10">
        <f>INDEX('71200 Ann Hist'!$C$8:$AR$285,MATCH('71200M Ann'!$C17,'71200 Ann Hist'!$C$8:$C$285,0),MATCH('71200M Ann'!E$8,'71200 Ann Hist'!$C$8:$AR$8,0))</f>
        <v>1.9</v>
      </c>
      <c r="F17" s="10">
        <f>INDEX('71200 Ann Hist'!$C$8:$AR$285,MATCH('71200M Ann'!$C17,'71200 Ann Hist'!$C$8:$C$285,0),MATCH('71200M Ann'!F$8,'71200 Ann Hist'!$C$8:$AR$8,0))</f>
        <v>1.4</v>
      </c>
      <c r="G17" s="10">
        <f>INDEX('71200 Ann Hist'!$C$8:$AR$285,MATCH('71200M Ann'!$C17,'71200 Ann Hist'!$C$8:$C$285,0),MATCH('71200M Ann'!G$8,'71200 Ann Hist'!$C$8:$AR$8,0))</f>
        <v>0.7</v>
      </c>
      <c r="H17" s="10">
        <f>INDEX('71200 Ann Hist'!$C$8:$AR$285,MATCH('71200M Ann'!$C17,'71200 Ann Hist'!$C$8:$C$285,0),MATCH('71200M Ann'!H$8,'71200 Ann Hist'!$C$8:$AR$8,0))</f>
        <v>0.5</v>
      </c>
      <c r="I17" s="10">
        <f>INDEX('71200 Ann Hist'!$C$8:$AR$285,MATCH('71200M Ann'!$C17,'71200 Ann Hist'!$C$8:$C$285,0),MATCH('71200M Ann'!I$8,'71200 Ann Hist'!$C$8:$AR$8,0))</f>
        <v>0.7</v>
      </c>
      <c r="J17" s="10">
        <f>INDEX('71200 Ann Hist'!$C$8:$AR$285,MATCH('71200M Ann'!$C17,'71200 Ann Hist'!$C$8:$C$285,0),MATCH('71200M Ann'!J$8,'71200 Ann Hist'!$C$8:$AR$8,0))</f>
        <v>1</v>
      </c>
      <c r="K17" s="10">
        <f>INDEX('71200 Ann Hist'!$C$8:$AR$285,MATCH('71200M Ann'!$C17,'71200 Ann Hist'!$C$8:$C$285,0),MATCH('71200M Ann'!K$8,'71200 Ann Hist'!$C$8:$AR$8,0))</f>
        <v>1.3</v>
      </c>
      <c r="L17" s="10">
        <f>INDEX('71200 Ann Hist'!$C$8:$AR$285,MATCH('71200M Ann'!$C17,'71200 Ann Hist'!$C$8:$C$285,0),MATCH('71200M Ann'!L$8,'71200 Ann Hist'!$C$8:$AR$8,0))</f>
        <v>1.5</v>
      </c>
      <c r="M17" s="10">
        <f>INDEX('71200 Ann Hist'!$C$8:$AR$285,MATCH('71200M Ann'!$C17,'71200 Ann Hist'!$C$8:$C$285,0),MATCH('71200M Ann'!M$8,'71200 Ann Hist'!$C$8:$AR$8,0))</f>
        <v>1.6</v>
      </c>
      <c r="N17" s="10">
        <f>INDEX('71200 Ann Hist'!$C$8:$AR$285,MATCH('71200M Ann'!$C17,'71200 Ann Hist'!$C$8:$C$285,0),MATCH('71200M Ann'!N$8,'71200 Ann Hist'!$C$8:$AR$8,0))</f>
        <v>2.1</v>
      </c>
      <c r="O17" s="10">
        <f>INDEX('71200 Ann Hist'!$C$8:$AR$285,MATCH('71200M Ann'!$C17,'71200 Ann Hist'!$C$8:$C$285,0),MATCH('71200M Ann'!O$8,'71200 Ann Hist'!$C$8:$AR$8,0))</f>
        <v>2.4</v>
      </c>
      <c r="P17" s="10">
        <f>INDEX('71200 Ann Hist'!$C$8:$AR$285,MATCH('71200M Ann'!$C17,'71200 Ann Hist'!$C$8:$C$285,0),MATCH('71200M Ann'!P$8,'71200 Ann Hist'!$C$8:$AR$8,0))</f>
        <v>3</v>
      </c>
      <c r="Q17" s="10">
        <f>INDEX('71200 Ann Hist'!$C$8:$AR$285,MATCH('71200M Ann'!$C17,'71200 Ann Hist'!$C$8:$C$285,0),MATCH('71200M Ann'!Q$8,'71200 Ann Hist'!$C$8:$AR$8,0))</f>
        <v>1.7</v>
      </c>
      <c r="R17" s="10">
        <f>INDEX('71200 Ann Hist'!$C$8:$AR$285,MATCH('71200M Ann'!$C17,'71200 Ann Hist'!$C$8:$C$285,0),MATCH('71200M Ann'!R$8,'71200 Ann Hist'!$C$8:$AR$8,0))</f>
        <v>1.2</v>
      </c>
      <c r="S17" s="10">
        <f>INDEX('71200 Ann Hist'!$C$8:$AR$285,MATCH('71200M Ann'!$C17,'71200 Ann Hist'!$C$8:$C$285,0),MATCH('71200M Ann'!S$8,'71200 Ann Hist'!$C$8:$AR$8,0))</f>
        <v>1.2</v>
      </c>
      <c r="T17" s="10">
        <f>INDEX('71200 Ann Hist'!$C$8:$AR$285,MATCH('71200M Ann'!$C17,'71200 Ann Hist'!$C$8:$C$285,0),MATCH('71200M Ann'!T$8,'71200 Ann Hist'!$C$8:$AR$8,0))</f>
        <v>1.7</v>
      </c>
      <c r="U17" s="10">
        <f>INDEX('71200 Ann Hist'!$C$8:$AR$285,MATCH('71200M Ann'!$C17,'71200 Ann Hist'!$C$8:$C$285,0),MATCH('71200M Ann'!U$8,'71200 Ann Hist'!$C$8:$AR$8,0))</f>
        <v>7.2</v>
      </c>
      <c r="V17" s="10">
        <f>INDEX('71200 Ann Hist'!$C$8:$AR$285,MATCH('71200M Ann'!$C17,'71200 Ann Hist'!$C$8:$C$285,0),MATCH('71200M Ann'!V$8,'71200 Ann Hist'!$C$8:$AR$8,0))</f>
        <v>10.9</v>
      </c>
      <c r="W17" s="10">
        <f>INDEX('71200 Ann Hist'!$C$8:$AR$285,MATCH('71200M Ann'!$C17,'71200 Ann Hist'!$C$8:$C$285,0),MATCH('71200M Ann'!W$8,'71200 Ann Hist'!$C$8:$AR$8,0))</f>
        <v>14.4</v>
      </c>
      <c r="X17" s="10">
        <f>INDEX('71200 Ann Hist'!$C$8:$AR$285,MATCH('71200M Ann'!$C17,'71200 Ann Hist'!$C$8:$C$285,0),MATCH('71200M Ann'!X$8,'71200 Ann Hist'!$C$8:$AR$8,0))</f>
        <v>13.7</v>
      </c>
      <c r="Y17" s="10">
        <f>INDEX('71200 Ann Hist'!$C$8:$AR$285,MATCH('71200M Ann'!$C17,'71200 Ann Hist'!$C$8:$C$285,0),MATCH('71200M Ann'!Y$8,'71200 Ann Hist'!$C$8:$AR$8,0))</f>
        <v>19.3</v>
      </c>
      <c r="Z17" s="10">
        <f>INDEX('71200 Ann Hist'!$C$8:$AR$285,MATCH('71200M Ann'!$C17,'71200 Ann Hist'!$C$8:$C$285,0),MATCH('71200M Ann'!Z$8,'71200 Ann Hist'!$C$8:$AR$8,0))</f>
        <v>17.899999999999999</v>
      </c>
      <c r="AA17" s="10">
        <f>INDEX('71200 Ann Hist'!$C$8:$AR$285,MATCH('71200M Ann'!$C17,'71200 Ann Hist'!$C$8:$C$285,0),MATCH('71200M Ann'!AA$8,'71200 Ann Hist'!$C$8:$AR$8,0))</f>
        <v>18</v>
      </c>
      <c r="AB17" s="10">
        <f>INDEX('71200 Ann Hist'!$C$8:$AR$285,MATCH('71200M Ann'!$C17,'71200 Ann Hist'!$C$8:$C$285,0),MATCH('71200M Ann'!AB$8,'71200 Ann Hist'!$C$8:$AR$8,0))</f>
        <v>18.7</v>
      </c>
      <c r="AC17" s="10">
        <f>INDEX('71200 Ann Hist'!$C$8:$AR$285,MATCH('71200M Ann'!$C17,'71200 Ann Hist'!$C$8:$C$285,0),MATCH('71200M Ann'!AC$8,'71200 Ann Hist'!$C$8:$AR$8,0))</f>
        <v>20.6</v>
      </c>
      <c r="AD17" s="10">
        <f>INDEX('71200 Ann Hist'!$C$8:$AR$285,MATCH('71200M Ann'!$C17,'71200 Ann Hist'!$C$8:$C$285,0),MATCH('71200M Ann'!AD$8,'71200 Ann Hist'!$C$8:$AR$8,0))</f>
        <v>24.1</v>
      </c>
      <c r="AE17" s="10">
        <f>INDEX('71200 Ann Hist'!$C$8:$AR$285,MATCH('71200M Ann'!$C17,'71200 Ann Hist'!$C$8:$C$285,0),MATCH('71200M Ann'!AE$8,'71200 Ann Hist'!$C$8:$AR$8,0))</f>
        <v>23</v>
      </c>
      <c r="AF17" s="10">
        <f>INDEX('71200 Ann Hist'!$C$8:$AR$285,MATCH('71200M Ann'!$C17,'71200 Ann Hist'!$C$8:$C$285,0),MATCH('71200M Ann'!AF$8,'71200 Ann Hist'!$C$8:$AR$8,0))</f>
        <v>21.8</v>
      </c>
      <c r="AG17" s="10">
        <f>INDEX('71200 Ann Hist'!$C$8:$AR$285,MATCH('71200M Ann'!$C17,'71200 Ann Hist'!$C$8:$C$285,0),MATCH('71200M Ann'!AG$8,'71200 Ann Hist'!$C$8:$AR$8,0))</f>
        <v>21.3</v>
      </c>
      <c r="AH17" s="10">
        <f>INDEX('71200 Ann Hist'!$C$8:$AR$285,MATCH('71200M Ann'!$C17,'71200 Ann Hist'!$C$8:$C$285,0),MATCH('71200M Ann'!AH$8,'71200 Ann Hist'!$C$8:$AR$8,0))</f>
        <v>26.5</v>
      </c>
      <c r="AI17" s="10">
        <f>INDEX('71200 Ann Hist'!$C$8:$AR$285,MATCH('71200M Ann'!$C17,'71200 Ann Hist'!$C$8:$C$285,0),MATCH('71200M Ann'!AI$8,'71200 Ann Hist'!$C$8:$AR$8,0))</f>
        <v>25.2</v>
      </c>
      <c r="AJ17" s="10">
        <f>INDEX('71200 Ann Hist'!$C$8:$AR$285,MATCH('71200M Ann'!$C17,'71200 Ann Hist'!$C$8:$C$285,0),MATCH('71200M Ann'!AJ$8,'71200 Ann Hist'!$C$8:$AR$8,0))</f>
        <v>24.5</v>
      </c>
      <c r="AK17" s="10">
        <f>INDEX('71200 Ann Hist'!$C$8:$AR$285,MATCH('71200M Ann'!$C17,'71200 Ann Hist'!$C$8:$C$285,0),MATCH('71200M Ann'!AK$8,'71200 Ann Hist'!$C$8:$AR$8,0))</f>
        <v>25.9</v>
      </c>
      <c r="AL17" s="10">
        <f>INDEX('71200 Ann Hist'!$C$8:$AR$285,MATCH('71200M Ann'!$C17,'71200 Ann Hist'!$C$8:$C$285,0),MATCH('71200M Ann'!AL$8,'71200 Ann Hist'!$C$8:$AR$8,0))</f>
        <v>28.1</v>
      </c>
      <c r="AM17" s="10">
        <f>INDEX('71200 Ann Hist'!$C$8:$AR$285,MATCH('71200M Ann'!$C17,'71200 Ann Hist'!$C$8:$C$285,0),MATCH('71200M Ann'!AM$8,'71200 Ann Hist'!$C$8:$AR$8,0))</f>
        <v>29.8</v>
      </c>
      <c r="AN17" s="10">
        <f>INDEX('71200 Ann Hist'!$C$8:$AR$285,MATCH('71200M Ann'!$C17,'71200 Ann Hist'!$C$8:$C$285,0),MATCH('71200M Ann'!AN$8,'71200 Ann Hist'!$C$8:$AR$8,0))</f>
        <v>31</v>
      </c>
      <c r="AO17" s="10">
        <f>INDEX('71200 Ann Hist'!$C$8:$AR$285,MATCH('71200M Ann'!$C17,'71200 Ann Hist'!$C$8:$C$285,0),MATCH('71200M Ann'!AO$8,'71200 Ann Hist'!$C$8:$AR$8,0))</f>
        <v>30</v>
      </c>
      <c r="AP17" s="10">
        <f>INDEX('71200 Ann Hist'!$C$8:$AR$285,MATCH('71200M Ann'!$C17,'71200 Ann Hist'!$C$8:$C$285,0),MATCH('71200M Ann'!AP$8,'71200 Ann Hist'!$C$8:$AR$8,0))</f>
        <v>30.6</v>
      </c>
      <c r="AQ17" s="10">
        <f>INDEX('71200 Ann Hist'!$C$8:$AR$285,MATCH('71200M Ann'!$C17,'71200 Ann Hist'!$C$8:$C$285,0),MATCH('71200M Ann'!AQ$8,'71200 Ann Hist'!$C$8:$AR$8,0))</f>
        <v>34.4</v>
      </c>
      <c r="AR17" s="11">
        <f>INDEX('71200 Ann'!$C$8:$AZ$285,MATCH('71200M Ann'!$C17,'71200 Ann'!$C$8:$C$285,0),MATCH('71200M Ann'!AR$8,'71200 Ann'!$C$8:$AZ$8,0))</f>
        <v>36.799999999999997</v>
      </c>
      <c r="AS17" s="11">
        <f>INDEX('71200 Ann'!$C$8:$AZ$285,MATCH('71200M Ann'!$C17,'71200 Ann'!$C$8:$C$285,0),MATCH('71200M Ann'!AS$8,'71200 Ann'!$C$8:$AZ$8,0))</f>
        <v>35.799999999999997</v>
      </c>
      <c r="AT17" s="11">
        <f>INDEX('71200 Ann'!$C$8:$AZ$285,MATCH('71200M Ann'!$C17,'71200 Ann'!$C$8:$C$285,0),MATCH('71200M Ann'!AT$8,'71200 Ann'!$C$8:$AZ$8,0))</f>
        <v>46.7</v>
      </c>
      <c r="AU17" s="11">
        <f>INDEX('71200 Ann'!$C$8:$AZ$285,MATCH('71200M Ann'!$C17,'71200 Ann'!$C$8:$C$285,0),MATCH('71200M Ann'!AU$8,'71200 Ann'!$C$8:$AZ$8,0))</f>
        <v>57.9</v>
      </c>
      <c r="AV17" s="11">
        <f>INDEX('71200 Ann'!$C$8:$AZ$285,MATCH('71200M Ann'!$C17,'71200 Ann'!$C$8:$C$285,0),MATCH('71200M Ann'!AV$8,'71200 Ann'!$C$8:$AZ$8,0))</f>
        <v>64.400000000000006</v>
      </c>
      <c r="AW17" s="11">
        <f>INDEX('71200 Ann'!$C$8:$AZ$285,MATCH('71200M Ann'!$C17,'71200 Ann'!$C$8:$C$285,0),MATCH('71200M Ann'!AW$8,'71200 Ann'!$C$8:$AZ$8,0))</f>
        <v>59.2</v>
      </c>
      <c r="AX17" s="11">
        <f>INDEX('71200 Ann'!$C$8:$AZ$285,MATCH('71200M Ann'!$C17,'71200 Ann'!$C$8:$C$285,0),MATCH('71200M Ann'!AX$8,'71200 Ann'!$C$8:$AZ$8,0))</f>
        <v>61.3</v>
      </c>
      <c r="AY17" s="11">
        <f>INDEX('71200 Ann'!$C$8:$AZ$285,MATCH('71200M Ann'!$C17,'71200 Ann'!$C$8:$C$285,0),MATCH('71200M Ann'!AY$8,'71200 Ann'!$C$8:$AZ$8,0))</f>
        <v>80.400000000000006</v>
      </c>
      <c r="AZ17" s="11">
        <f>INDEX('71200 Ann'!$C$8:$AZ$285,MATCH('71200M Ann'!$C17,'71200 Ann'!$C$8:$C$285,0),MATCH('71200M Ann'!AZ$8,'71200 Ann'!$C$8:$AZ$8,0))</f>
        <v>106</v>
      </c>
      <c r="BA17" s="11">
        <f>INDEX('71200 Ann'!$C$8:$AZ$285,MATCH('71200M Ann'!$C17,'71200 Ann'!$C$8:$C$285,0),MATCH('71200M Ann'!BA$8,'71200 Ann'!$C$8:$AZ$8,0))</f>
        <v>122.6</v>
      </c>
      <c r="BB17" s="11">
        <f>INDEX('71200 Ann'!$C$8:$AZ$285,MATCH('71200M Ann'!$C17,'71200 Ann'!$C$8:$C$285,0),MATCH('71200M Ann'!BB$8,'71200 Ann'!$C$8:$AZ$8,0))</f>
        <v>126.1</v>
      </c>
      <c r="BC17" s="11">
        <f>INDEX('71200 Ann'!$C$8:$AZ$285,MATCH('71200M Ann'!$C17,'71200 Ann'!$C$8:$C$285,0),MATCH('71200M Ann'!BC$8,'71200 Ann'!$C$8:$AZ$8,0))</f>
        <v>112.5</v>
      </c>
      <c r="BD17" s="11">
        <f>INDEX('71200 Ann'!$C$8:$AZ$285,MATCH('71200M Ann'!$C17,'71200 Ann'!$C$8:$C$285,0),MATCH('71200M Ann'!BD$8,'71200 Ann'!$C$8:$AZ$8,0))</f>
        <v>112.8</v>
      </c>
      <c r="BE17" s="11">
        <f>INDEX('71200 Ann'!$C$8:$AZ$285,MATCH('71200M Ann'!$C17,'71200 Ann'!$C$8:$C$285,0),MATCH('71200M Ann'!BE$8,'71200 Ann'!$C$8:$AZ$8,0))</f>
        <v>106.5</v>
      </c>
      <c r="BF17" s="11">
        <f>INDEX('71200 Ann'!$C$8:$AZ$285,MATCH('71200M Ann'!$C17,'71200 Ann'!$C$8:$C$285,0),MATCH('71200M Ann'!BF$8,'71200 Ann'!$C$8:$AZ$8,0))</f>
        <v>147.30000000000001</v>
      </c>
      <c r="BG17" s="11">
        <f>INDEX('71200 Ann'!$C$8:$AZ$285,MATCH('71200M Ann'!$C17,'71200 Ann'!$C$8:$C$285,0),MATCH('71200M Ann'!BG$8,'71200 Ann'!$C$8:$AZ$8,0))</f>
        <v>171.8</v>
      </c>
      <c r="BH17" s="11">
        <f>INDEX('71200 Ann'!$C$8:$AZ$285,MATCH('71200M Ann'!$C17,'71200 Ann'!$C$8:$C$285,0),MATCH('71200M Ann'!BH$8,'71200 Ann'!$C$8:$AZ$8,0))</f>
        <v>177.4</v>
      </c>
      <c r="BI17" s="11">
        <f>INDEX('71200 Ann'!$C$8:$AZ$285,MATCH('71200M Ann'!$C17,'71200 Ann'!$C$8:$C$285,0),MATCH('71200M Ann'!BI$8,'71200 Ann'!$C$8:$AZ$8,0))</f>
        <v>205.5</v>
      </c>
      <c r="BJ17" s="11">
        <f>INDEX('71200 Ann'!$C$8:$AZ$285,MATCH('71200M Ann'!$C17,'71200 Ann'!$C$8:$C$285,0),MATCH('71200M Ann'!BJ$8,'71200 Ann'!$C$8:$AZ$8,0))</f>
        <v>224.5</v>
      </c>
      <c r="BK17" s="11">
        <f>INDEX('71200 Ann'!$C$8:$AZ$285,MATCH('71200M Ann'!$C17,'71200 Ann'!$C$8:$C$285,0),MATCH('71200M Ann'!BK$8,'71200 Ann'!$C$8:$AZ$8,0))</f>
        <v>237.3</v>
      </c>
      <c r="BL17" s="11">
        <f>INDEX('71200 Ann'!$C$8:$AZ$285,MATCH('71200M Ann'!$C17,'71200 Ann'!$C$8:$C$285,0),MATCH('71200M Ann'!BL$8,'71200 Ann'!$C$8:$AZ$8,0))</f>
        <v>239.3</v>
      </c>
      <c r="BM17" s="11">
        <f>INDEX('71200 Ann'!$C$8:$AZ$285,MATCH('71200M Ann'!$C17,'71200 Ann'!$C$8:$C$285,0),MATCH('71200M Ann'!BM$8,'71200 Ann'!$C$8:$AZ$8,0))</f>
        <v>228.6</v>
      </c>
      <c r="BN17" s="11">
        <f>INDEX('71200 Ann'!$C$8:$AZ$285,MATCH('71200M Ann'!$C17,'71200 Ann'!$C$8:$C$285,0),MATCH('71200M Ann'!BN$8,'71200 Ann'!$C$8:$AZ$8,0))</f>
        <v>220.7</v>
      </c>
      <c r="BO17" s="11">
        <f>INDEX('71200 Ann'!$C$8:$AZ$285,MATCH('71200M Ann'!$C17,'71200 Ann'!$C$8:$C$285,0),MATCH('71200M Ann'!BO$8,'71200 Ann'!$C$8:$AZ$8,0))</f>
        <v>253.9</v>
      </c>
      <c r="BP17" s="11">
        <f>INDEX('71200 Ann'!$C$8:$AZ$285,MATCH('71200M Ann'!$C17,'71200 Ann'!$C$8:$C$285,0),MATCH('71200M Ann'!BP$8,'71200 Ann'!$C$8:$AZ$8,0))</f>
        <v>277.3</v>
      </c>
      <c r="BQ17" s="11">
        <f>INDEX('71200 Ann'!$C$8:$AZ$285,MATCH('71200M Ann'!$C17,'71200 Ann'!$C$8:$C$285,0),MATCH('71200M Ann'!BQ$8,'71200 Ann'!$C$8:$AZ$8,0))</f>
        <v>311.89999999999998</v>
      </c>
      <c r="BR17" s="11">
        <f>INDEX('71200 Ann'!$C$8:$AZ$285,MATCH('71200M Ann'!$C17,'71200 Ann'!$C$8:$C$285,0),MATCH('71200M Ann'!BR$8,'71200 Ann'!$C$8:$AZ$8,0))</f>
        <v>304</v>
      </c>
      <c r="BS17" s="11">
        <f>INDEX('71200 Ann'!$C$8:$AZ$285,MATCH('71200M Ann'!$C17,'71200 Ann'!$C$8:$C$285,0),MATCH('71200M Ann'!BS$8,'71200 Ann'!$C$8:$AZ$8,0))</f>
        <v>338.1</v>
      </c>
      <c r="BT17" s="11">
        <f>INDEX('71200 Ann'!$C$8:$AZ$285,MATCH('71200M Ann'!$C17,'71200 Ann'!$C$8:$C$285,0),MATCH('71200M Ann'!BT$8,'71200 Ann'!$C$8:$AZ$8,0))</f>
        <v>362</v>
      </c>
      <c r="BU17" s="11">
        <f>INDEX('71200 Ann'!$C$8:$AZ$285,MATCH('71200M Ann'!$C17,'71200 Ann'!$C$8:$C$285,0),MATCH('71200M Ann'!BU$8,'71200 Ann'!$C$8:$AZ$8,0))</f>
        <v>411.9</v>
      </c>
      <c r="BV17" s="11">
        <f>INDEX('71200 Ann'!$C$8:$AZ$285,MATCH('71200M Ann'!$C17,'71200 Ann'!$C$8:$C$285,0),MATCH('71200M Ann'!BV$8,'71200 Ann'!$C$8:$AZ$8,0))</f>
        <v>448.2</v>
      </c>
      <c r="BW17" s="11">
        <f>INDEX('71200 Ann'!$C$8:$AZ$285,MATCH('71200M Ann'!$C17,'71200 Ann'!$C$8:$C$285,0),MATCH('71200M Ann'!BW$8,'71200 Ann'!$C$8:$AZ$8,0))</f>
        <v>475.9</v>
      </c>
      <c r="BX17" s="11">
        <f>INDEX('71200 Ann'!$C$8:$AZ$285,MATCH('71200M Ann'!$C17,'71200 Ann'!$C$8:$C$285,0),MATCH('71200M Ann'!BX$8,'71200 Ann'!$C$8:$AZ$8,0))</f>
        <v>533</v>
      </c>
      <c r="BY17" s="11">
        <f>INDEX('71200 Ann'!$C$8:$AZ$285,MATCH('71200M Ann'!$C17,'71200 Ann'!$C$8:$C$285,0),MATCH('71200M Ann'!BY$8,'71200 Ann'!$C$8:$AZ$8,0))</f>
        <v>578.29999999999995</v>
      </c>
      <c r="BZ17" s="11">
        <f>INDEX('71200 Ann'!$C$8:$AZ$285,MATCH('71200M Ann'!$C17,'71200 Ann'!$C$8:$C$285,0),MATCH('71200M Ann'!BZ$8,'71200 Ann'!$C$8:$AZ$8,0))</f>
        <v>651.29999999999995</v>
      </c>
      <c r="CA17" s="11">
        <f>INDEX('71200 Ann'!$C$8:$AZ$285,MATCH('71200M Ann'!$C17,'71200 Ann'!$C$8:$C$285,0),MATCH('71200M Ann'!CA$8,'71200 Ann'!$C$8:$AZ$8,0))</f>
        <v>763.7</v>
      </c>
      <c r="CB17" s="11">
        <f>INDEX('71200 Ann'!$C$8:$AZ$285,MATCH('71200M Ann'!$C17,'71200 Ann'!$C$8:$C$285,0),MATCH('71200M Ann'!CB$8,'71200 Ann'!$C$8:$AZ$8,0))</f>
        <v>863</v>
      </c>
      <c r="CC17" s="11">
        <f>INDEX('71200 Ann'!$C$8:$AZ$285,MATCH('71200M Ann'!$C17,'71200 Ann'!$C$8:$C$285,0),MATCH('71200M Ann'!CC$8,'71200 Ann'!$C$8:$AZ$8,0))</f>
        <v>857</v>
      </c>
      <c r="CD17" s="11">
        <f>INDEX('71200 Ann'!$C$8:$AZ$285,MATCH('71200M Ann'!$C17,'71200 Ann'!$C$8:$C$285,0),MATCH('71200M Ann'!CD$8,'71200 Ann'!$C$8:$AZ$8,0))</f>
        <v>731.1</v>
      </c>
      <c r="CE17" s="11">
        <f>INDEX('71200 Ann'!$C$8:$AZ$285,MATCH('71200M Ann'!$C17,'71200 Ann'!$C$8:$C$285,0),MATCH('71200M Ann'!CE$8,'71200 Ann'!$C$8:$AZ$8,0))</f>
        <v>573.6</v>
      </c>
      <c r="CF17" s="11">
        <f>INDEX('71200 Ann'!$C$8:$AZ$285,MATCH('71200M Ann'!$C17,'71200 Ann'!$C$8:$C$285,0),MATCH('71200M Ann'!CF$8,'71200 Ann'!$C$8:$AZ$8,0))</f>
        <v>462.9</v>
      </c>
      <c r="CG17" s="11">
        <f>INDEX('71200 Ann'!$C$8:$AZ$285,MATCH('71200M Ann'!$C17,'71200 Ann'!$C$8:$C$285,0),MATCH('71200M Ann'!CG$8,'71200 Ann'!$C$8:$AZ$8,0))</f>
        <v>448.9</v>
      </c>
      <c r="CH17" s="11">
        <f>INDEX('71200 Ann'!$C$8:$AZ$285,MATCH('71200M Ann'!$C17,'71200 Ann'!$C$8:$C$285,0),MATCH('71200M Ann'!CH$8,'71200 Ann'!$C$8:$AZ$8,0))</f>
        <v>447.8</v>
      </c>
      <c r="CI17" s="11">
        <f>INDEX('71200 Ann'!$C$8:$AZ$285,MATCH('71200M Ann'!$C17,'71200 Ann'!$C$8:$C$285,0),MATCH('71200M Ann'!CI$8,'71200 Ann'!$C$8:$AZ$8,0))</f>
        <v>500.6</v>
      </c>
      <c r="CJ17" s="11">
        <f>INDEX('71200 Ann'!$C$8:$AZ$285,MATCH('71200M Ann'!$C17,'71200 Ann'!$C$8:$C$285,0),MATCH('71200M Ann'!CJ$8,'71200 Ann'!$C$8:$AZ$8,0))</f>
        <v>565</v>
      </c>
      <c r="CK17" s="11">
        <f>INDEX('71200 Ann'!$C$8:$AZ$285,MATCH('71200M Ann'!$C17,'71200 Ann'!$C$8:$C$285,0),MATCH('71200M Ann'!CK$8,'71200 Ann'!$C$8:$AZ$8,0))</f>
        <v>604.79999999999995</v>
      </c>
      <c r="CL17" s="11">
        <f>INDEX('71200 Ann'!$C$8:$AZ$285,MATCH('71200M Ann'!$C17,'71200 Ann'!$C$8:$C$285,0),MATCH('71200M Ann'!CL$8,'71200 Ann'!$C$8:$AZ$8,0))</f>
        <v>681.3</v>
      </c>
      <c r="CM17" s="11"/>
      <c r="CN17" s="8"/>
    </row>
    <row r="18" spans="1:92" s="10" customFormat="1" x14ac:dyDescent="0.25">
      <c r="A18" s="32">
        <v>9</v>
      </c>
      <c r="B18" s="10" t="s">
        <v>1104</v>
      </c>
      <c r="C18" s="10" t="s">
        <v>1103</v>
      </c>
      <c r="D18" s="10">
        <f>INDEX('71200 Ann Hist'!$C$8:$AR$285,MATCH('71200M Ann'!$C18,'71200 Ann Hist'!$C$8:$C$285,0),MATCH('71200M Ann'!D$8,'71200 Ann Hist'!$C$8:$AR$8,0))</f>
        <v>14.5</v>
      </c>
      <c r="E18" s="10">
        <f>INDEX('71200 Ann Hist'!$C$8:$AR$285,MATCH('71200M Ann'!$C18,'71200 Ann Hist'!$C$8:$C$285,0),MATCH('71200M Ann'!E$8,'71200 Ann Hist'!$C$8:$AR$8,0))</f>
        <v>9.5</v>
      </c>
      <c r="F18" s="10">
        <f>INDEX('71200 Ann Hist'!$C$8:$AR$285,MATCH('71200M Ann'!$C18,'71200 Ann Hist'!$C$8:$C$285,0),MATCH('71200M Ann'!F$8,'71200 Ann Hist'!$C$8:$AR$8,0))</f>
        <v>5.0999999999999996</v>
      </c>
      <c r="G18" s="10">
        <f>INDEX('71200 Ann Hist'!$C$8:$AR$285,MATCH('71200M Ann'!$C18,'71200 Ann Hist'!$C$8:$C$285,0),MATCH('71200M Ann'!G$8,'71200 Ann Hist'!$C$8:$AR$8,0))</f>
        <v>1.1000000000000001</v>
      </c>
      <c r="H18" s="10">
        <f>INDEX('71200 Ann Hist'!$C$8:$AR$285,MATCH('71200M Ann'!$C18,'71200 Ann Hist'!$C$8:$C$285,0),MATCH('71200M Ann'!H$8,'71200 Ann Hist'!$C$8:$AR$8,0))</f>
        <v>1.8</v>
      </c>
      <c r="I18" s="10">
        <f>INDEX('71200 Ann Hist'!$C$8:$AR$285,MATCH('71200M Ann'!$C18,'71200 Ann Hist'!$C$8:$C$285,0),MATCH('71200M Ann'!I$8,'71200 Ann Hist'!$C$8:$AR$8,0))</f>
        <v>3.6</v>
      </c>
      <c r="J18" s="10">
        <f>INDEX('71200 Ann Hist'!$C$8:$AR$285,MATCH('71200M Ann'!$C18,'71200 Ann Hist'!$C$8:$C$285,0),MATCH('71200M Ann'!J$8,'71200 Ann Hist'!$C$8:$AR$8,0))</f>
        <v>6.4</v>
      </c>
      <c r="K18" s="10">
        <f>INDEX('71200 Ann Hist'!$C$8:$AR$285,MATCH('71200M Ann'!$C18,'71200 Ann Hist'!$C$8:$C$285,0),MATCH('71200M Ann'!K$8,'71200 Ann Hist'!$C$8:$AR$8,0))</f>
        <v>8.1</v>
      </c>
      <c r="L18" s="10">
        <f>INDEX('71200 Ann Hist'!$C$8:$AR$285,MATCH('71200M Ann'!$C18,'71200 Ann Hist'!$C$8:$C$285,0),MATCH('71200M Ann'!L$8,'71200 Ann Hist'!$C$8:$AR$8,0))</f>
        <v>11.5</v>
      </c>
      <c r="M18" s="10">
        <f>INDEX('71200 Ann Hist'!$C$8:$AR$285,MATCH('71200M Ann'!$C18,'71200 Ann Hist'!$C$8:$C$285,0),MATCH('71200M Ann'!M$8,'71200 Ann Hist'!$C$8:$AR$8,0))</f>
        <v>6.4</v>
      </c>
      <c r="N18" s="10">
        <f>INDEX('71200 Ann Hist'!$C$8:$AR$285,MATCH('71200M Ann'!$C18,'71200 Ann Hist'!$C$8:$C$285,0),MATCH('71200M Ann'!N$8,'71200 Ann Hist'!$C$8:$AR$8,0))</f>
        <v>8.1999999999999993</v>
      </c>
      <c r="O18" s="10">
        <f>INDEX('71200 Ann Hist'!$C$8:$AR$285,MATCH('71200M Ann'!$C18,'71200 Ann Hist'!$C$8:$C$285,0),MATCH('71200M Ann'!O$8,'71200 Ann Hist'!$C$8:$AR$8,0))</f>
        <v>12.1</v>
      </c>
      <c r="P18" s="10">
        <f>INDEX('71200 Ann Hist'!$C$8:$AR$285,MATCH('71200M Ann'!$C18,'71200 Ann Hist'!$C$8:$C$285,0),MATCH('71200M Ann'!P$8,'71200 Ann Hist'!$C$8:$AR$8,0))</f>
        <v>16.399999999999999</v>
      </c>
      <c r="Q18" s="10">
        <f>INDEX('71200 Ann Hist'!$C$8:$AR$285,MATCH('71200M Ann'!$C18,'71200 Ann Hist'!$C$8:$C$285,0),MATCH('71200M Ann'!Q$8,'71200 Ann Hist'!$C$8:$AR$8,0))</f>
        <v>10</v>
      </c>
      <c r="R18" s="10">
        <f>INDEX('71200 Ann Hist'!$C$8:$AR$285,MATCH('71200M Ann'!$C18,'71200 Ann Hist'!$C$8:$C$285,0),MATCH('71200M Ann'!R$8,'71200 Ann Hist'!$C$8:$AR$8,0))</f>
        <v>6.2</v>
      </c>
      <c r="S18" s="10">
        <f>INDEX('71200 Ann Hist'!$C$8:$AR$285,MATCH('71200M Ann'!$C18,'71200 Ann Hist'!$C$8:$C$285,0),MATCH('71200M Ann'!S$8,'71200 Ann Hist'!$C$8:$AR$8,0))</f>
        <v>8</v>
      </c>
      <c r="T18" s="10">
        <f>INDEX('71200 Ann Hist'!$C$8:$AR$285,MATCH('71200M Ann'!$C18,'71200 Ann Hist'!$C$8:$C$285,0),MATCH('71200M Ann'!T$8,'71200 Ann Hist'!$C$8:$AR$8,0))</f>
        <v>10.7</v>
      </c>
      <c r="U18" s="10">
        <f>INDEX('71200 Ann Hist'!$C$8:$AR$285,MATCH('71200M Ann'!$C18,'71200 Ann Hist'!$C$8:$C$285,0),MATCH('71200M Ann'!U$8,'71200 Ann Hist'!$C$8:$AR$8,0))</f>
        <v>25.9</v>
      </c>
      <c r="V18" s="10">
        <f>INDEX('71200 Ann Hist'!$C$8:$AR$285,MATCH('71200M Ann'!$C18,'71200 Ann Hist'!$C$8:$C$285,0),MATCH('71200M Ann'!V$8,'71200 Ann Hist'!$C$8:$AR$8,0))</f>
        <v>26.2</v>
      </c>
      <c r="W18" s="10">
        <f>INDEX('71200 Ann Hist'!$C$8:$AR$285,MATCH('71200M Ann'!$C18,'71200 Ann Hist'!$C$8:$C$285,0),MATCH('71200M Ann'!W$8,'71200 Ann Hist'!$C$8:$AR$8,0))</f>
        <v>36</v>
      </c>
      <c r="X18" s="10">
        <f>INDEX('71200 Ann Hist'!$C$8:$AR$285,MATCH('71200M Ann'!$C18,'71200 Ann Hist'!$C$8:$C$285,0),MATCH('71200M Ann'!X$8,'71200 Ann Hist'!$C$8:$AR$8,0))</f>
        <v>25.4</v>
      </c>
      <c r="Y18" s="10">
        <f>INDEX('71200 Ann Hist'!$C$8:$AR$285,MATCH('71200M Ann'!$C18,'71200 Ann Hist'!$C$8:$C$285,0),MATCH('71200M Ann'!Y$8,'71200 Ann Hist'!$C$8:$AR$8,0))</f>
        <v>37.200000000000003</v>
      </c>
      <c r="Z18" s="10">
        <f>INDEX('71200 Ann Hist'!$C$8:$AR$285,MATCH('71200M Ann'!$C18,'71200 Ann Hist'!$C$8:$C$285,0),MATCH('71200M Ann'!Z$8,'71200 Ann Hist'!$C$8:$AR$8,0))</f>
        <v>44.8</v>
      </c>
      <c r="AA18" s="10">
        <f>INDEX('71200 Ann Hist'!$C$8:$AR$285,MATCH('71200M Ann'!$C18,'71200 Ann Hist'!$C$8:$C$285,0),MATCH('71200M Ann'!AA$8,'71200 Ann Hist'!$C$8:$AR$8,0))</f>
        <v>39.299999999999997</v>
      </c>
      <c r="AB18" s="10">
        <f>INDEX('71200 Ann Hist'!$C$8:$AR$285,MATCH('71200M Ann'!$C18,'71200 Ann Hist'!$C$8:$C$285,0),MATCH('71200M Ann'!AB$8,'71200 Ann Hist'!$C$8:$AR$8,0))</f>
        <v>41.7</v>
      </c>
      <c r="AC18" s="10">
        <f>INDEX('71200 Ann Hist'!$C$8:$AR$285,MATCH('71200M Ann'!$C18,'71200 Ann Hist'!$C$8:$C$285,0),MATCH('71200M Ann'!AC$8,'71200 Ann Hist'!$C$8:$AR$8,0))</f>
        <v>37.5</v>
      </c>
      <c r="AD18" s="10">
        <f>INDEX('71200 Ann Hist'!$C$8:$AR$285,MATCH('71200M Ann'!$C18,'71200 Ann Hist'!$C$8:$C$285,0),MATCH('71200M Ann'!AD$8,'71200 Ann Hist'!$C$8:$AR$8,0))</f>
        <v>49.6</v>
      </c>
      <c r="AE18" s="10">
        <f>INDEX('71200 Ann Hist'!$C$8:$AR$285,MATCH('71200M Ann'!$C18,'71200 Ann Hist'!$C$8:$C$285,0),MATCH('71200M Ann'!AE$8,'71200 Ann Hist'!$C$8:$AR$8,0))</f>
        <v>54.6</v>
      </c>
      <c r="AF18" s="10">
        <f>INDEX('71200 Ann Hist'!$C$8:$AR$285,MATCH('71200M Ann'!$C18,'71200 Ann Hist'!$C$8:$C$285,0),MATCH('71200M Ann'!AF$8,'71200 Ann Hist'!$C$8:$AR$8,0))</f>
        <v>54.7</v>
      </c>
      <c r="AG18" s="10">
        <f>INDEX('71200 Ann Hist'!$C$8:$AR$285,MATCH('71200M Ann'!$C18,'71200 Ann Hist'!$C$8:$C$285,0),MATCH('71200M Ann'!AG$8,'71200 Ann Hist'!$C$8:$AR$8,0))</f>
        <v>49.6</v>
      </c>
      <c r="AH18" s="10">
        <f>INDEX('71200 Ann Hist'!$C$8:$AR$285,MATCH('71200M Ann'!$C18,'71200 Ann Hist'!$C$8:$C$285,0),MATCH('71200M Ann'!AH$8,'71200 Ann Hist'!$C$8:$AR$8,0))</f>
        <v>59.2</v>
      </c>
      <c r="AI18" s="10">
        <f>INDEX('71200 Ann Hist'!$C$8:$AR$285,MATCH('71200M Ann'!$C18,'71200 Ann Hist'!$C$8:$C$285,0),MATCH('71200M Ann'!AI$8,'71200 Ann Hist'!$C$8:$AR$8,0))</f>
        <v>61.3</v>
      </c>
      <c r="AJ18" s="10">
        <f>INDEX('71200 Ann Hist'!$C$8:$AR$285,MATCH('71200M Ann'!$C18,'71200 Ann Hist'!$C$8:$C$285,0),MATCH('71200M Ann'!AJ$8,'71200 Ann Hist'!$C$8:$AR$8,0))</f>
        <v>62.1</v>
      </c>
      <c r="AK18" s="10">
        <f>INDEX('71200 Ann Hist'!$C$8:$AR$285,MATCH('71200M Ann'!$C18,'71200 Ann Hist'!$C$8:$C$285,0),MATCH('71200M Ann'!AK$8,'71200 Ann Hist'!$C$8:$AR$8,0))</f>
        <v>71</v>
      </c>
      <c r="AL18" s="10">
        <f>INDEX('71200 Ann Hist'!$C$8:$AR$285,MATCH('71200M Ann'!$C18,'71200 Ann Hist'!$C$8:$C$285,0),MATCH('71200M Ann'!AL$8,'71200 Ann Hist'!$C$8:$AR$8,0))</f>
        <v>75.2</v>
      </c>
      <c r="AM18" s="10">
        <f>INDEX('71200 Ann Hist'!$C$8:$AR$285,MATCH('71200M Ann'!$C18,'71200 Ann Hist'!$C$8:$C$285,0),MATCH('71200M Ann'!AM$8,'71200 Ann Hist'!$C$8:$AR$8,0))</f>
        <v>82.4</v>
      </c>
      <c r="AN18" s="10">
        <f>INDEX('71200 Ann Hist'!$C$8:$AR$285,MATCH('71200M Ann'!$C18,'71200 Ann Hist'!$C$8:$C$285,0),MATCH('71200M Ann'!AN$8,'71200 Ann Hist'!$C$8:$AR$8,0))</f>
        <v>98.6</v>
      </c>
      <c r="AO18" s="10">
        <f>INDEX('71200 Ann Hist'!$C$8:$AR$285,MATCH('71200M Ann'!$C18,'71200 Ann Hist'!$C$8:$C$285,0),MATCH('71200M Ann'!AO$8,'71200 Ann Hist'!$C$8:$AR$8,0))</f>
        <v>114.2</v>
      </c>
      <c r="AP18" s="10">
        <f>INDEX('71200 Ann Hist'!$C$8:$AR$285,MATCH('71200M Ann'!$C18,'71200 Ann Hist'!$C$8:$C$285,0),MATCH('71200M Ann'!AP$8,'71200 Ann Hist'!$C$8:$AR$8,0))</f>
        <v>112.1</v>
      </c>
      <c r="AQ18" s="10">
        <f>INDEX('71200 Ann Hist'!$C$8:$AR$285,MATCH('71200M Ann'!$C18,'71200 Ann Hist'!$C$8:$C$285,0),MATCH('71200M Ann'!AQ$8,'71200 Ann Hist'!$C$8:$AR$8,0))</f>
        <v>122.5</v>
      </c>
      <c r="AR18" s="11">
        <f>INDEX('71200 Ann'!$C$8:$AZ$285,MATCH('71200M Ann'!$C18,'71200 Ann'!$C$8:$C$285,0),MATCH('71200M Ann'!AR$8,'71200 Ann'!$C$8:$AZ$8,0))</f>
        <v>136.80000000000001</v>
      </c>
      <c r="AS18" s="11">
        <f>INDEX('71200 Ann'!$C$8:$AZ$285,MATCH('71200M Ann'!$C18,'71200 Ann'!$C$8:$C$285,0),MATCH('71200M Ann'!AS$8,'71200 Ann'!$C$8:$AZ$8,0))</f>
        <v>134.30000000000001</v>
      </c>
      <c r="AT18" s="11">
        <f>INDEX('71200 Ann'!$C$8:$AZ$285,MATCH('71200M Ann'!$C18,'71200 Ann'!$C$8:$C$285,0),MATCH('71200M Ann'!AT$8,'71200 Ann'!$C$8:$AZ$8,0))</f>
        <v>150.1</v>
      </c>
      <c r="AU18" s="11">
        <f>INDEX('71200 Ann'!$C$8:$AZ$285,MATCH('71200M Ann'!$C18,'71200 Ann'!$C$8:$C$285,0),MATCH('71200M Ann'!AU$8,'71200 Ann'!$C$8:$AZ$8,0))</f>
        <v>170.3</v>
      </c>
      <c r="AV18" s="11">
        <f>INDEX('71200 Ann'!$C$8:$AZ$285,MATCH('71200M Ann'!$C18,'71200 Ann'!$C$8:$C$285,0),MATCH('71200M Ann'!AV$8,'71200 Ann'!$C$8:$AZ$8,0))</f>
        <v>202.6</v>
      </c>
      <c r="AW18" s="11">
        <f>INDEX('71200 Ann'!$C$8:$AZ$285,MATCH('71200M Ann'!$C18,'71200 Ann'!$C$8:$C$285,0),MATCH('71200M Ann'!AW$8,'71200 Ann'!$C$8:$AZ$8,0))</f>
        <v>215.3</v>
      </c>
      <c r="AX18" s="11">
        <f>INDEX('71200 Ann'!$C$8:$AZ$285,MATCH('71200M Ann'!$C18,'71200 Ann'!$C$8:$C$285,0),MATCH('71200M Ann'!AX$8,'71200 Ann'!$C$8:$AZ$8,0))</f>
        <v>196</v>
      </c>
      <c r="AY18" s="11">
        <f>INDEX('71200 Ann'!$C$8:$AZ$285,MATCH('71200M Ann'!$C18,'71200 Ann'!$C$8:$C$285,0),MATCH('71200M Ann'!AY$8,'71200 Ann'!$C$8:$AZ$8,0))</f>
        <v>242.8</v>
      </c>
      <c r="AZ18" s="11">
        <f>INDEX('71200 Ann'!$C$8:$AZ$285,MATCH('71200M Ann'!$C18,'71200 Ann'!$C$8:$C$285,0),MATCH('71200M Ann'!AZ$8,'71200 Ann'!$C$8:$AZ$8,0))</f>
        <v>290.60000000000002</v>
      </c>
      <c r="BA18" s="11">
        <f>INDEX('71200 Ann'!$C$8:$AZ$285,MATCH('71200M Ann'!$C18,'71200 Ann'!$C$8:$C$285,0),MATCH('71200M Ann'!BA$8,'71200 Ann'!$C$8:$AZ$8,0))</f>
        <v>355.7</v>
      </c>
      <c r="BB18" s="11">
        <f>INDEX('71200 Ann'!$C$8:$AZ$285,MATCH('71200M Ann'!$C18,'71200 Ann'!$C$8:$C$285,0),MATCH('71200M Ann'!BB$8,'71200 Ann'!$C$8:$AZ$8,0))</f>
        <v>413.6</v>
      </c>
      <c r="BC18" s="11">
        <f>INDEX('71200 Ann'!$C$8:$AZ$285,MATCH('71200M Ann'!$C18,'71200 Ann'!$C$8:$C$285,0),MATCH('71200M Ann'!BC$8,'71200 Ann'!$C$8:$AZ$8,0))</f>
        <v>417.6</v>
      </c>
      <c r="BD18" s="11">
        <f>INDEX('71200 Ann'!$C$8:$AZ$285,MATCH('71200M Ann'!$C18,'71200 Ann'!$C$8:$C$285,0),MATCH('71200M Ann'!BD$8,'71200 Ann'!$C$8:$AZ$8,0))</f>
        <v>518.4</v>
      </c>
      <c r="BE18" s="11">
        <f>INDEX('71200 Ann'!$C$8:$AZ$285,MATCH('71200M Ann'!$C18,'71200 Ann'!$C$8:$C$285,0),MATCH('71200M Ann'!BE$8,'71200 Ann'!$C$8:$AZ$8,0))</f>
        <v>474.5</v>
      </c>
      <c r="BF18" s="11">
        <f>INDEX('71200 Ann'!$C$8:$AZ$285,MATCH('71200M Ann'!$C18,'71200 Ann'!$C$8:$C$285,0),MATCH('71200M Ann'!BF$8,'71200 Ann'!$C$8:$AZ$8,0))</f>
        <v>490.2</v>
      </c>
      <c r="BG18" s="11">
        <f>INDEX('71200 Ann'!$C$8:$AZ$285,MATCH('71200M Ann'!$C18,'71200 Ann'!$C$8:$C$285,0),MATCH('71200M Ann'!BG$8,'71200 Ann'!$C$8:$AZ$8,0))</f>
        <v>648.29999999999995</v>
      </c>
      <c r="BH18" s="11">
        <f>INDEX('71200 Ann'!$C$8:$AZ$285,MATCH('71200M Ann'!$C18,'71200 Ann'!$C$8:$C$285,0),MATCH('71200M Ann'!BH$8,'71200 Ann'!$C$8:$AZ$8,0))</f>
        <v>652.29999999999995</v>
      </c>
      <c r="BI18" s="11">
        <f>INDEX('71200 Ann'!$C$8:$AZ$285,MATCH('71200M Ann'!$C18,'71200 Ann'!$C$8:$C$285,0),MATCH('71200M Ann'!BI$8,'71200 Ann'!$C$8:$AZ$8,0))</f>
        <v>643.6</v>
      </c>
      <c r="BJ18" s="11">
        <f>INDEX('71200 Ann'!$C$8:$AZ$285,MATCH('71200M Ann'!$C18,'71200 Ann'!$C$8:$C$285,0),MATCH('71200M Ann'!BJ$8,'71200 Ann'!$C$8:$AZ$8,0))</f>
        <v>667.7</v>
      </c>
      <c r="BK18" s="11">
        <f>INDEX('71200 Ann'!$C$8:$AZ$285,MATCH('71200M Ann'!$C18,'71200 Ann'!$C$8:$C$285,0),MATCH('71200M Ann'!BK$8,'71200 Ann'!$C$8:$AZ$8,0))</f>
        <v>699.6</v>
      </c>
      <c r="BL18" s="11">
        <f>INDEX('71200 Ann'!$C$8:$AZ$285,MATCH('71200M Ann'!$C18,'71200 Ann'!$C$8:$C$285,0),MATCH('71200M Ann'!BL$8,'71200 Ann'!$C$8:$AZ$8,0))</f>
        <v>760.4</v>
      </c>
      <c r="BM18" s="11">
        <f>INDEX('71200 Ann'!$C$8:$AZ$285,MATCH('71200M Ann'!$C18,'71200 Ann'!$C$8:$C$285,0),MATCH('71200M Ann'!BM$8,'71200 Ann'!$C$8:$AZ$8,0))</f>
        <v>764.8</v>
      </c>
      <c r="BN18" s="11">
        <f>INDEX('71200 Ann'!$C$8:$AZ$285,MATCH('71200M Ann'!$C18,'71200 Ann'!$C$8:$C$285,0),MATCH('71200M Ann'!BN$8,'71200 Ann'!$C$8:$AZ$8,0))</f>
        <v>723.7</v>
      </c>
      <c r="BO18" s="11">
        <f>INDEX('71200 Ann'!$C$8:$AZ$285,MATCH('71200M Ann'!$C18,'71200 Ann'!$C$8:$C$285,0),MATCH('71200M Ann'!BO$8,'71200 Ann'!$C$8:$AZ$8,0))</f>
        <v>759.1</v>
      </c>
      <c r="BP18" s="11">
        <f>INDEX('71200 Ann'!$C$8:$AZ$285,MATCH('71200M Ann'!$C18,'71200 Ann'!$C$8:$C$285,0),MATCH('71200M Ann'!BP$8,'71200 Ann'!$C$8:$AZ$8,0))</f>
        <v>829.5</v>
      </c>
      <c r="BQ18" s="11">
        <f>INDEX('71200 Ann'!$C$8:$AZ$285,MATCH('71200M Ann'!$C18,'71200 Ann'!$C$8:$C$285,0),MATCH('71200M Ann'!BQ$8,'71200 Ann'!$C$8:$AZ$8,0))</f>
        <v>944.6</v>
      </c>
      <c r="BR18" s="11">
        <f>INDEX('71200 Ann'!$C$8:$AZ$285,MATCH('71200M Ann'!$C18,'71200 Ann'!$C$8:$C$285,0),MATCH('71200M Ann'!BR$8,'71200 Ann'!$C$8:$AZ$8,0))</f>
        <v>1013.5</v>
      </c>
      <c r="BS18" s="11">
        <f>INDEX('71200 Ann'!$C$8:$AZ$285,MATCH('71200M Ann'!$C18,'71200 Ann'!$C$8:$C$285,0),MATCH('71200M Ann'!BS$8,'71200 Ann'!$C$8:$AZ$8,0))</f>
        <v>1094</v>
      </c>
      <c r="BT18" s="11">
        <f>INDEX('71200 Ann'!$C$8:$AZ$285,MATCH('71200M Ann'!$C18,'71200 Ann'!$C$8:$C$285,0),MATCH('71200M Ann'!BT$8,'71200 Ann'!$C$8:$AZ$8,0))</f>
        <v>1233.5999999999999</v>
      </c>
      <c r="BU18" s="11">
        <f>INDEX('71200 Ann'!$C$8:$AZ$285,MATCH('71200M Ann'!$C18,'71200 Ann'!$C$8:$C$285,0),MATCH('71200M Ann'!BU$8,'71200 Ann'!$C$8:$AZ$8,0))</f>
        <v>1323.4</v>
      </c>
      <c r="BV18" s="11">
        <f>INDEX('71200 Ann'!$C$8:$AZ$285,MATCH('71200M Ann'!$C18,'71200 Ann'!$C$8:$C$285,0),MATCH('71200M Ann'!BV$8,'71200 Ann'!$C$8:$AZ$8,0))</f>
        <v>1436</v>
      </c>
      <c r="BW18" s="11">
        <f>INDEX('71200 Ann'!$C$8:$AZ$285,MATCH('71200M Ann'!$C18,'71200 Ann'!$C$8:$C$285,0),MATCH('71200M Ann'!BW$8,'71200 Ann'!$C$8:$AZ$8,0))</f>
        <v>1557.8</v>
      </c>
      <c r="BX18" s="11">
        <f>INDEX('71200 Ann'!$C$8:$AZ$285,MATCH('71200M Ann'!$C18,'71200 Ann'!$C$8:$C$285,0),MATCH('71200M Ann'!BX$8,'71200 Ann'!$C$8:$AZ$8,0))</f>
        <v>1395.6</v>
      </c>
      <c r="BY18" s="11">
        <f>INDEX('71200 Ann'!$C$8:$AZ$285,MATCH('71200M Ann'!$C18,'71200 Ann'!$C$8:$C$285,0),MATCH('71200M Ann'!BY$8,'71200 Ann'!$C$8:$AZ$8,0))</f>
        <v>1346.7</v>
      </c>
      <c r="BZ18" s="11">
        <f>INDEX('71200 Ann'!$C$8:$AZ$285,MATCH('71200M Ann'!$C18,'71200 Ann'!$C$8:$C$285,0),MATCH('71200M Ann'!BZ$8,'71200 Ann'!$C$8:$AZ$8,0))</f>
        <v>1376.6</v>
      </c>
      <c r="CA18" s="11">
        <f>INDEX('71200 Ann'!$C$8:$AZ$285,MATCH('71200M Ann'!$C18,'71200 Ann'!$C$8:$C$285,0),MATCH('71200M Ann'!CA$8,'71200 Ann'!$C$8:$AZ$8,0))</f>
        <v>1513</v>
      </c>
      <c r="CB18" s="11">
        <f>INDEX('71200 Ann'!$C$8:$AZ$285,MATCH('71200M Ann'!$C18,'71200 Ann'!$C$8:$C$285,0),MATCH('71200M Ann'!CB$8,'71200 Ann'!$C$8:$AZ$8,0))</f>
        <v>1664.1</v>
      </c>
      <c r="CC18" s="11">
        <f>INDEX('71200 Ann'!$C$8:$AZ$285,MATCH('71200M Ann'!$C18,'71200 Ann'!$C$8:$C$285,0),MATCH('71200M Ann'!CC$8,'71200 Ann'!$C$8:$AZ$8,0))</f>
        <v>1823.6</v>
      </c>
      <c r="CD18" s="11">
        <f>INDEX('71200 Ann'!$C$8:$AZ$285,MATCH('71200M Ann'!$C18,'71200 Ann'!$C$8:$C$285,0),MATCH('71200M Ann'!CD$8,'71200 Ann'!$C$8:$AZ$8,0))</f>
        <v>1912.6</v>
      </c>
      <c r="CE18" s="11">
        <f>INDEX('71200 Ann'!$C$8:$AZ$285,MATCH('71200M Ann'!$C18,'71200 Ann'!$C$8:$C$285,0),MATCH('71200M Ann'!CE$8,'71200 Ann'!$C$8:$AZ$8,0))</f>
        <v>1851.2</v>
      </c>
      <c r="CF18" s="11">
        <f>INDEX('71200 Ann'!$C$8:$AZ$285,MATCH('71200M Ann'!$C18,'71200 Ann'!$C$8:$C$285,0),MATCH('71200M Ann'!CF$8,'71200 Ann'!$C$8:$AZ$8,0))</f>
        <v>1415.3</v>
      </c>
      <c r="CG18" s="11">
        <f>INDEX('71200 Ann'!$C$8:$AZ$285,MATCH('71200M Ann'!$C18,'71200 Ann'!$C$8:$C$285,0),MATCH('71200M Ann'!CG$8,'71200 Ann'!$C$8:$AZ$8,0))</f>
        <v>1651.9</v>
      </c>
      <c r="CH18" s="11">
        <f>INDEX('71200 Ann'!$C$8:$AZ$285,MATCH('71200M Ann'!$C18,'71200 Ann'!$C$8:$C$285,0),MATCH('71200M Ann'!CH$8,'71200 Ann'!$C$8:$AZ$8,0))</f>
        <v>1792.1</v>
      </c>
      <c r="CI18" s="11">
        <f>INDEX('71200 Ann'!$C$8:$AZ$285,MATCH('71200M Ann'!$C18,'71200 Ann'!$C$8:$C$285,0),MATCH('71200M Ann'!CI$8,'71200 Ann'!$C$8:$AZ$8,0))</f>
        <v>2011.1</v>
      </c>
      <c r="CJ18" s="11">
        <f>INDEX('71200 Ann'!$C$8:$AZ$285,MATCH('71200M Ann'!$C18,'71200 Ann'!$C$8:$C$285,0),MATCH('71200M Ann'!CJ$8,'71200 Ann'!$C$8:$AZ$8,0))</f>
        <v>2141.3000000000002</v>
      </c>
      <c r="CK18" s="11">
        <f>INDEX('71200 Ann'!$C$8:$AZ$285,MATCH('71200M Ann'!$C18,'71200 Ann'!$C$8:$C$285,0),MATCH('71200M Ann'!CK$8,'71200 Ann'!$C$8:$AZ$8,0))</f>
        <v>2281.6999999999998</v>
      </c>
      <c r="CL18" s="11">
        <f>INDEX('71200 Ann'!$C$8:$AZ$285,MATCH('71200M Ann'!$C18,'71200 Ann'!$C$8:$C$285,0),MATCH('71200M Ann'!CL$8,'71200 Ann'!$C$8:$AZ$8,0))</f>
        <v>2375.3000000000002</v>
      </c>
      <c r="CM18" s="11"/>
      <c r="CN18" s="8"/>
    </row>
    <row r="19" spans="1:92" s="8" customFormat="1" x14ac:dyDescent="0.25">
      <c r="A19" s="35">
        <v>10</v>
      </c>
      <c r="B19" s="8" t="s">
        <v>1102</v>
      </c>
      <c r="C19" s="8" t="s">
        <v>1101</v>
      </c>
      <c r="D19" s="8">
        <f>INDEX('71200 Ann Hist'!$C$8:$AR$285,MATCH('71200M Ann'!$C19,'71200 Ann Hist'!$C$8:$C$285,0),MATCH('71200M Ann'!D$8,'71200 Ann Hist'!$C$8:$AR$8,0))</f>
        <v>0.4</v>
      </c>
      <c r="E19" s="8">
        <f>INDEX('71200 Ann Hist'!$C$8:$AR$285,MATCH('71200M Ann'!$C19,'71200 Ann Hist'!$C$8:$C$285,0),MATCH('71200M Ann'!E$8,'71200 Ann Hist'!$C$8:$AR$8,0))</f>
        <v>0.3</v>
      </c>
      <c r="F19" s="8">
        <f>INDEX('71200 Ann Hist'!$C$8:$AR$285,MATCH('71200M Ann'!$C19,'71200 Ann Hist'!$C$8:$C$285,0),MATCH('71200M Ann'!F$8,'71200 Ann Hist'!$C$8:$AR$8,0))</f>
        <v>0</v>
      </c>
      <c r="G19" s="8">
        <f>INDEX('71200 Ann Hist'!$C$8:$AR$285,MATCH('71200M Ann'!$C19,'71200 Ann Hist'!$C$8:$C$285,0),MATCH('71200M Ann'!G$8,'71200 Ann Hist'!$C$8:$AR$8,0))</f>
        <v>0</v>
      </c>
      <c r="H19" s="8">
        <f>INDEX('71200 Ann Hist'!$C$8:$AR$285,MATCH('71200M Ann'!$C19,'71200 Ann Hist'!$C$8:$C$285,0),MATCH('71200M Ann'!H$8,'71200 Ann Hist'!$C$8:$AR$8,0))</f>
        <v>0.1</v>
      </c>
      <c r="I19" s="8">
        <f>INDEX('71200 Ann Hist'!$C$8:$AR$285,MATCH('71200M Ann'!$C19,'71200 Ann Hist'!$C$8:$C$285,0),MATCH('71200M Ann'!I$8,'71200 Ann Hist'!$C$8:$AR$8,0))</f>
        <v>0.3</v>
      </c>
      <c r="J19" s="8">
        <f>INDEX('71200 Ann Hist'!$C$8:$AR$285,MATCH('71200M Ann'!$C19,'71200 Ann Hist'!$C$8:$C$285,0),MATCH('71200M Ann'!J$8,'71200 Ann Hist'!$C$8:$AR$8,0))</f>
        <v>-0.2</v>
      </c>
      <c r="K19" s="8">
        <f>INDEX('71200 Ann Hist'!$C$8:$AR$285,MATCH('71200M Ann'!$C19,'71200 Ann Hist'!$C$8:$C$285,0),MATCH('71200M Ann'!K$8,'71200 Ann Hist'!$C$8:$AR$8,0))</f>
        <v>-0.1</v>
      </c>
      <c r="L19" s="8">
        <f>INDEX('71200 Ann Hist'!$C$8:$AR$285,MATCH('71200M Ann'!$C19,'71200 Ann Hist'!$C$8:$C$285,0),MATCH('71200M Ann'!L$8,'71200 Ann Hist'!$C$8:$AR$8,0))</f>
        <v>0.1</v>
      </c>
      <c r="M19" s="8">
        <f>INDEX('71200 Ann Hist'!$C$8:$AR$285,MATCH('71200M Ann'!$C19,'71200 Ann Hist'!$C$8:$C$285,0),MATCH('71200M Ann'!M$8,'71200 Ann Hist'!$C$8:$AR$8,0))</f>
        <v>1</v>
      </c>
      <c r="N19" s="8">
        <f>INDEX('71200 Ann Hist'!$C$8:$AR$285,MATCH('71200M Ann'!$C19,'71200 Ann Hist'!$C$8:$C$285,0),MATCH('71200M Ann'!N$8,'71200 Ann Hist'!$C$8:$AR$8,0))</f>
        <v>0.8</v>
      </c>
      <c r="O19" s="8">
        <f>INDEX('71200 Ann Hist'!$C$8:$AR$285,MATCH('71200M Ann'!$C19,'71200 Ann Hist'!$C$8:$C$285,0),MATCH('71200M Ann'!O$8,'71200 Ann Hist'!$C$8:$AR$8,0))</f>
        <v>1.5</v>
      </c>
      <c r="P19" s="8">
        <f>INDEX('71200 Ann Hist'!$C$8:$AR$285,MATCH('71200M Ann'!$C19,'71200 Ann Hist'!$C$8:$C$285,0),MATCH('71200M Ann'!P$8,'71200 Ann Hist'!$C$8:$AR$8,0))</f>
        <v>1</v>
      </c>
      <c r="Q19" s="8">
        <f>INDEX('71200 Ann Hist'!$C$8:$AR$285,MATCH('71200M Ann'!$C19,'71200 Ann Hist'!$C$8:$C$285,0),MATCH('71200M Ann'!Q$8,'71200 Ann Hist'!$C$8:$AR$8,0))</f>
        <v>-0.3</v>
      </c>
      <c r="R19" s="8">
        <f>INDEX('71200 Ann Hist'!$C$8:$AR$285,MATCH('71200M Ann'!$C19,'71200 Ann Hist'!$C$8:$C$285,0),MATCH('71200M Ann'!R$8,'71200 Ann Hist'!$C$8:$AR$8,0))</f>
        <v>-2.2000000000000002</v>
      </c>
      <c r="S19" s="8">
        <f>INDEX('71200 Ann Hist'!$C$8:$AR$285,MATCH('71200M Ann'!$C19,'71200 Ann Hist'!$C$8:$C$285,0),MATCH('71200M Ann'!S$8,'71200 Ann Hist'!$C$8:$AR$8,0))</f>
        <v>-2</v>
      </c>
      <c r="T19" s="8">
        <f>INDEX('71200 Ann Hist'!$C$8:$AR$285,MATCH('71200M Ann'!$C19,'71200 Ann Hist'!$C$8:$C$285,0),MATCH('71200M Ann'!T$8,'71200 Ann Hist'!$C$8:$AR$8,0))</f>
        <v>-0.8</v>
      </c>
      <c r="U19" s="8">
        <f>INDEX('71200 Ann Hist'!$C$8:$AR$285,MATCH('71200M Ann'!$C19,'71200 Ann Hist'!$C$8:$C$285,0),MATCH('71200M Ann'!U$8,'71200 Ann Hist'!$C$8:$AR$8,0))</f>
        <v>7.2</v>
      </c>
      <c r="V19" s="8">
        <f>INDEX('71200 Ann Hist'!$C$8:$AR$285,MATCH('71200M Ann'!$C19,'71200 Ann Hist'!$C$8:$C$285,0),MATCH('71200M Ann'!V$8,'71200 Ann Hist'!$C$8:$AR$8,0))</f>
        <v>10.8</v>
      </c>
      <c r="W19" s="8">
        <f>INDEX('71200 Ann Hist'!$C$8:$AR$285,MATCH('71200M Ann'!$C19,'71200 Ann Hist'!$C$8:$C$285,0),MATCH('71200M Ann'!W$8,'71200 Ann Hist'!$C$8:$AR$8,0))</f>
        <v>5.5</v>
      </c>
      <c r="X19" s="8">
        <f>INDEX('71200 Ann Hist'!$C$8:$AR$285,MATCH('71200M Ann'!$C19,'71200 Ann Hist'!$C$8:$C$285,0),MATCH('71200M Ann'!X$8,'71200 Ann Hist'!$C$8:$AR$8,0))</f>
        <v>5.2</v>
      </c>
      <c r="Y19" s="8">
        <f>INDEX('71200 Ann Hist'!$C$8:$AR$285,MATCH('71200M Ann'!$C19,'71200 Ann Hist'!$C$8:$C$285,0),MATCH('71200M Ann'!Y$8,'71200 Ann Hist'!$C$8:$AR$8,0))</f>
        <v>0.7</v>
      </c>
      <c r="Z19" s="8">
        <f>INDEX('71200 Ann Hist'!$C$8:$AR$285,MATCH('71200M Ann'!$C19,'71200 Ann Hist'!$C$8:$C$285,0),MATCH('71200M Ann'!Z$8,'71200 Ann Hist'!$C$8:$AR$8,0))</f>
        <v>2.5</v>
      </c>
      <c r="AA19" s="8">
        <f>INDEX('71200 Ann Hist'!$C$8:$AR$285,MATCH('71200M Ann'!$C19,'71200 Ann Hist'!$C$8:$C$285,0),MATCH('71200M Ann'!AA$8,'71200 Ann Hist'!$C$8:$AR$8,0))</f>
        <v>1.2</v>
      </c>
      <c r="AB19" s="8">
        <f>INDEX('71200 Ann Hist'!$C$8:$AR$285,MATCH('71200M Ann'!$C19,'71200 Ann Hist'!$C$8:$C$285,0),MATCH('71200M Ann'!AB$8,'71200 Ann Hist'!$C$8:$AR$8,0))</f>
        <v>-0.7</v>
      </c>
      <c r="AC19" s="8">
        <f>INDEX('71200 Ann Hist'!$C$8:$AR$285,MATCH('71200M Ann'!$C19,'71200 Ann Hist'!$C$8:$C$285,0),MATCH('71200M Ann'!AC$8,'71200 Ann Hist'!$C$8:$AR$8,0))</f>
        <v>0.4</v>
      </c>
      <c r="AD19" s="8">
        <f>INDEX('71200 Ann Hist'!$C$8:$AR$285,MATCH('71200M Ann'!$C19,'71200 Ann Hist'!$C$8:$C$285,0),MATCH('71200M Ann'!AD$8,'71200 Ann Hist'!$C$8:$AR$8,0))</f>
        <v>0.5</v>
      </c>
      <c r="AE19" s="8">
        <f>INDEX('71200 Ann Hist'!$C$8:$AR$285,MATCH('71200M Ann'!$C19,'71200 Ann Hist'!$C$8:$C$285,0),MATCH('71200M Ann'!AE$8,'71200 Ann Hist'!$C$8:$AR$8,0))</f>
        <v>2.4</v>
      </c>
      <c r="AF19" s="8">
        <f>INDEX('71200 Ann Hist'!$C$8:$AR$285,MATCH('71200M Ann'!$C19,'71200 Ann Hist'!$C$8:$C$285,0),MATCH('71200M Ann'!AF$8,'71200 Ann Hist'!$C$8:$AR$8,0))</f>
        <v>4.0999999999999996</v>
      </c>
      <c r="AG19" s="8">
        <f>INDEX('71200 Ann Hist'!$C$8:$AR$285,MATCH('71200M Ann'!$C19,'71200 Ann Hist'!$C$8:$C$285,0),MATCH('71200M Ann'!AG$8,'71200 Ann Hist'!$C$8:$AR$8,0))</f>
        <v>0.5</v>
      </c>
      <c r="AH19" s="8">
        <f>INDEX('71200 Ann Hist'!$C$8:$AR$285,MATCH('71200M Ann'!$C19,'71200 Ann Hist'!$C$8:$C$285,0),MATCH('71200M Ann'!AH$8,'71200 Ann Hist'!$C$8:$AR$8,0))</f>
        <v>0.4</v>
      </c>
      <c r="AI19" s="8">
        <f>INDEX('71200 Ann Hist'!$C$8:$AR$285,MATCH('71200M Ann'!$C19,'71200 Ann Hist'!$C$8:$C$285,0),MATCH('71200M Ann'!AI$8,'71200 Ann Hist'!$C$8:$AR$8,0))</f>
        <v>4.2</v>
      </c>
      <c r="AJ19" s="8">
        <f>INDEX('71200 Ann Hist'!$C$8:$AR$285,MATCH('71200M Ann'!$C19,'71200 Ann Hist'!$C$8:$C$285,0),MATCH('71200M Ann'!AJ$8,'71200 Ann Hist'!$C$8:$AR$8,0))</f>
        <v>4.9000000000000004</v>
      </c>
      <c r="AK19" s="8">
        <f>INDEX('71200 Ann Hist'!$C$8:$AR$285,MATCH('71200M Ann'!$C19,'71200 Ann Hist'!$C$8:$C$285,0),MATCH('71200M Ann'!AK$8,'71200 Ann Hist'!$C$8:$AR$8,0))</f>
        <v>4.0999999999999996</v>
      </c>
      <c r="AL19" s="8">
        <f>INDEX('71200 Ann Hist'!$C$8:$AR$285,MATCH('71200M Ann'!$C19,'71200 Ann Hist'!$C$8:$C$285,0),MATCH('71200M Ann'!AL$8,'71200 Ann Hist'!$C$8:$AR$8,0))</f>
        <v>4.9000000000000004</v>
      </c>
      <c r="AM19" s="8">
        <f>INDEX('71200 Ann Hist'!$C$8:$AR$285,MATCH('71200M Ann'!$C19,'71200 Ann Hist'!$C$8:$C$285,0),MATCH('71200M Ann'!AM$8,'71200 Ann Hist'!$C$8:$AR$8,0))</f>
        <v>6.9</v>
      </c>
      <c r="AN19" s="8">
        <f>INDEX('71200 Ann Hist'!$C$8:$AR$285,MATCH('71200M Ann'!$C19,'71200 Ann Hist'!$C$8:$C$285,0),MATCH('71200M Ann'!AN$8,'71200 Ann Hist'!$C$8:$AR$8,0))</f>
        <v>5.6</v>
      </c>
      <c r="AO19" s="8">
        <f>INDEX('71200 Ann Hist'!$C$8:$AR$285,MATCH('71200M Ann'!$C19,'71200 Ann Hist'!$C$8:$C$285,0),MATCH('71200M Ann'!AO$8,'71200 Ann Hist'!$C$8:$AR$8,0))</f>
        <v>3.9</v>
      </c>
      <c r="AP19" s="8">
        <f>INDEX('71200 Ann Hist'!$C$8:$AR$285,MATCH('71200M Ann'!$C19,'71200 Ann Hist'!$C$8:$C$285,0),MATCH('71200M Ann'!AP$8,'71200 Ann Hist'!$C$8:$AR$8,0))</f>
        <v>3.6</v>
      </c>
      <c r="AQ19" s="8">
        <f>INDEX('71200 Ann Hist'!$C$8:$AR$285,MATCH('71200M Ann'!$C19,'71200 Ann Hist'!$C$8:$C$285,0),MATCH('71200M Ann'!AQ$8,'71200 Ann Hist'!$C$8:$AR$8,0))</f>
        <v>1.4</v>
      </c>
      <c r="AR19" s="9">
        <f>INDEX('71200 Ann'!$C$8:$AZ$285,MATCH('71200M Ann'!$C19,'71200 Ann'!$C$8:$C$285,0),MATCH('71200M Ann'!AR$8,'71200 Ann'!$C$8:$AZ$8,0))</f>
        <v>1.4</v>
      </c>
      <c r="AS19" s="9">
        <f>INDEX('71200 Ann'!$C$8:$AZ$285,MATCH('71200M Ann'!$C19,'71200 Ann'!$C$8:$C$285,0),MATCH('71200M Ann'!AS$8,'71200 Ann'!$C$8:$AZ$8,0))</f>
        <v>4</v>
      </c>
      <c r="AT19" s="9">
        <f>INDEX('71200 Ann'!$C$8:$AZ$285,MATCH('71200M Ann'!$C19,'71200 Ann'!$C$8:$C$285,0),MATCH('71200M Ann'!AT$8,'71200 Ann'!$C$8:$AZ$8,0))</f>
        <v>0.6</v>
      </c>
      <c r="AU19" s="9">
        <f>INDEX('71200 Ann'!$C$8:$AZ$285,MATCH('71200M Ann'!$C19,'71200 Ann'!$C$8:$C$285,0),MATCH('71200M Ann'!AU$8,'71200 Ann'!$C$8:$AZ$8,0))</f>
        <v>-3.4</v>
      </c>
      <c r="AV19" s="9">
        <f>INDEX('71200 Ann'!$C$8:$AZ$285,MATCH('71200M Ann'!$C19,'71200 Ann'!$C$8:$C$285,0),MATCH('71200M Ann'!AV$8,'71200 Ann'!$C$8:$AZ$8,0))</f>
        <v>4.0999999999999996</v>
      </c>
      <c r="AW19" s="9">
        <f>INDEX('71200 Ann'!$C$8:$AZ$285,MATCH('71200M Ann'!$C19,'71200 Ann'!$C$8:$C$285,0),MATCH('71200M Ann'!AW$8,'71200 Ann'!$C$8:$AZ$8,0))</f>
        <v>-0.8</v>
      </c>
      <c r="AX19" s="9">
        <f>INDEX('71200 Ann'!$C$8:$AZ$285,MATCH('71200M Ann'!$C19,'71200 Ann'!$C$8:$C$285,0),MATCH('71200M Ann'!AX$8,'71200 Ann'!$C$8:$AZ$8,0))</f>
        <v>16</v>
      </c>
      <c r="AY19" s="9">
        <f>INDEX('71200 Ann'!$C$8:$AZ$285,MATCH('71200M Ann'!$C19,'71200 Ann'!$C$8:$C$285,0),MATCH('71200M Ann'!AY$8,'71200 Ann'!$C$8:$AZ$8,0))</f>
        <v>-1.6</v>
      </c>
      <c r="AZ19" s="9">
        <f>INDEX('71200 Ann'!$C$8:$AZ$285,MATCH('71200M Ann'!$C19,'71200 Ann'!$C$8:$C$285,0),MATCH('71200M Ann'!AZ$8,'71200 Ann'!$C$8:$AZ$8,0))</f>
        <v>-23.1</v>
      </c>
      <c r="BA19" s="9">
        <f>INDEX('71200 Ann'!$C$8:$AZ$285,MATCH('71200M Ann'!$C19,'71200 Ann'!$C$8:$C$285,0),MATCH('71200M Ann'!BA$8,'71200 Ann'!$C$8:$AZ$8,0))</f>
        <v>-25.4</v>
      </c>
      <c r="BB19" s="9">
        <f>INDEX('71200 Ann'!$C$8:$AZ$285,MATCH('71200M Ann'!$C19,'71200 Ann'!$C$8:$C$285,0),MATCH('71200M Ann'!BB$8,'71200 Ann'!$C$8:$AZ$8,0))</f>
        <v>-22.5</v>
      </c>
      <c r="BC19" s="9">
        <f>INDEX('71200 Ann'!$C$8:$AZ$285,MATCH('71200M Ann'!$C19,'71200 Ann'!$C$8:$C$285,0),MATCH('71200M Ann'!BC$8,'71200 Ann'!$C$8:$AZ$8,0))</f>
        <v>-13.1</v>
      </c>
      <c r="BD19" s="9">
        <f>INDEX('71200 Ann'!$C$8:$AZ$285,MATCH('71200M Ann'!$C19,'71200 Ann'!$C$8:$C$285,0),MATCH('71200M Ann'!BD$8,'71200 Ann'!$C$8:$AZ$8,0))</f>
        <v>-12.5</v>
      </c>
      <c r="BE19" s="9">
        <f>INDEX('71200 Ann'!$C$8:$AZ$285,MATCH('71200M Ann'!$C19,'71200 Ann'!$C$8:$C$285,0),MATCH('71200M Ann'!BE$8,'71200 Ann'!$C$8:$AZ$8,0))</f>
        <v>-20</v>
      </c>
      <c r="BF19" s="9">
        <f>INDEX('71200 Ann'!$C$8:$AZ$285,MATCH('71200M Ann'!$C19,'71200 Ann'!$C$8:$C$285,0),MATCH('71200M Ann'!BF$8,'71200 Ann'!$C$8:$AZ$8,0))</f>
        <v>-51.6</v>
      </c>
      <c r="BG19" s="9">
        <f>INDEX('71200 Ann'!$C$8:$AZ$285,MATCH('71200M Ann'!$C19,'71200 Ann'!$C$8:$C$285,0),MATCH('71200M Ann'!BG$8,'71200 Ann'!$C$8:$AZ$8,0))</f>
        <v>-102.7</v>
      </c>
      <c r="BH19" s="9">
        <f>INDEX('71200 Ann'!$C$8:$AZ$285,MATCH('71200M Ann'!$C19,'71200 Ann'!$C$8:$C$285,0),MATCH('71200M Ann'!BH$8,'71200 Ann'!$C$8:$AZ$8,0))</f>
        <v>-114</v>
      </c>
      <c r="BI19" s="9">
        <f>INDEX('71200 Ann'!$C$8:$AZ$285,MATCH('71200M Ann'!$C19,'71200 Ann'!$C$8:$C$285,0),MATCH('71200M Ann'!BI$8,'71200 Ann'!$C$8:$AZ$8,0))</f>
        <v>-131.9</v>
      </c>
      <c r="BJ19" s="9">
        <f>INDEX('71200 Ann'!$C$8:$AZ$285,MATCH('71200M Ann'!$C19,'71200 Ann'!$C$8:$C$285,0),MATCH('71200M Ann'!BJ$8,'71200 Ann'!$C$8:$AZ$8,0))</f>
        <v>-144.80000000000001</v>
      </c>
      <c r="BK19" s="9">
        <f>INDEX('71200 Ann'!$C$8:$AZ$285,MATCH('71200M Ann'!$C19,'71200 Ann'!$C$8:$C$285,0),MATCH('71200M Ann'!BK$8,'71200 Ann'!$C$8:$AZ$8,0))</f>
        <v>-109.4</v>
      </c>
      <c r="BL19" s="9">
        <f>INDEX('71200 Ann'!$C$8:$AZ$285,MATCH('71200M Ann'!$C19,'71200 Ann'!$C$8:$C$285,0),MATCH('71200M Ann'!BL$8,'71200 Ann'!$C$8:$AZ$8,0))</f>
        <v>-86.7</v>
      </c>
      <c r="BM19" s="9">
        <f>INDEX('71200 Ann'!$C$8:$AZ$285,MATCH('71200M Ann'!$C19,'71200 Ann'!$C$8:$C$285,0),MATCH('71200M Ann'!BM$8,'71200 Ann'!$C$8:$AZ$8,0))</f>
        <v>-77.900000000000006</v>
      </c>
      <c r="BN19" s="9">
        <f>INDEX('71200 Ann'!$C$8:$AZ$285,MATCH('71200M Ann'!$C19,'71200 Ann'!$C$8:$C$285,0),MATCH('71200M Ann'!BN$8,'71200 Ann'!$C$8:$AZ$8,0))</f>
        <v>-28.6</v>
      </c>
      <c r="BO19" s="9">
        <f>INDEX('71200 Ann'!$C$8:$AZ$285,MATCH('71200M Ann'!$C19,'71200 Ann'!$C$8:$C$285,0),MATCH('71200M Ann'!BO$8,'71200 Ann'!$C$8:$AZ$8,0))</f>
        <v>-34.700000000000003</v>
      </c>
      <c r="BP19" s="9">
        <f>INDEX('71200 Ann'!$C$8:$AZ$285,MATCH('71200M Ann'!$C19,'71200 Ann'!$C$8:$C$285,0),MATCH('71200M Ann'!BP$8,'71200 Ann'!$C$8:$AZ$8,0))</f>
        <v>-65.2</v>
      </c>
      <c r="BQ19" s="9">
        <f>INDEX('71200 Ann'!$C$8:$AZ$285,MATCH('71200M Ann'!$C19,'71200 Ann'!$C$8:$C$285,0),MATCH('71200M Ann'!BQ$8,'71200 Ann'!$C$8:$AZ$8,0))</f>
        <v>-92.5</v>
      </c>
      <c r="BR19" s="9">
        <f>INDEX('71200 Ann'!$C$8:$AZ$285,MATCH('71200M Ann'!$C19,'71200 Ann'!$C$8:$C$285,0),MATCH('71200M Ann'!BR$8,'71200 Ann'!$C$8:$AZ$8,0))</f>
        <v>-89.8</v>
      </c>
      <c r="BS19" s="9">
        <f>INDEX('71200 Ann'!$C$8:$AZ$285,MATCH('71200M Ann'!$C19,'71200 Ann'!$C$8:$C$285,0),MATCH('71200M Ann'!BS$8,'71200 Ann'!$C$8:$AZ$8,0))</f>
        <v>-96.4</v>
      </c>
      <c r="BT19" s="9">
        <f>INDEX('71200 Ann'!$C$8:$AZ$285,MATCH('71200M Ann'!$C19,'71200 Ann'!$C$8:$C$285,0),MATCH('71200M Ann'!BT$8,'71200 Ann'!$C$8:$AZ$8,0))</f>
        <v>-102</v>
      </c>
      <c r="BU19" s="9">
        <f>INDEX('71200 Ann'!$C$8:$AZ$285,MATCH('71200M Ann'!$C19,'71200 Ann'!$C$8:$C$285,0),MATCH('71200M Ann'!BU$8,'71200 Ann'!$C$8:$AZ$8,0))</f>
        <v>-162.69999999999999</v>
      </c>
      <c r="BV19" s="9">
        <f>INDEX('71200 Ann'!$C$8:$AZ$285,MATCH('71200M Ann'!$C19,'71200 Ann'!$C$8:$C$285,0),MATCH('71200M Ann'!BV$8,'71200 Ann'!$C$8:$AZ$8,0))</f>
        <v>-256.60000000000002</v>
      </c>
      <c r="BW19" s="9">
        <f>INDEX('71200 Ann'!$C$8:$AZ$285,MATCH('71200M Ann'!$C19,'71200 Ann'!$C$8:$C$285,0),MATCH('71200M Ann'!BW$8,'71200 Ann'!$C$8:$AZ$8,0))</f>
        <v>-375.8</v>
      </c>
      <c r="BX19" s="9">
        <f>INDEX('71200 Ann'!$C$8:$AZ$285,MATCH('71200M Ann'!$C19,'71200 Ann'!$C$8:$C$285,0),MATCH('71200M Ann'!BX$8,'71200 Ann'!$C$8:$AZ$8,0))</f>
        <v>-368.7</v>
      </c>
      <c r="BY19" s="9">
        <f>INDEX('71200 Ann'!$C$8:$AZ$285,MATCH('71200M Ann'!$C19,'71200 Ann'!$C$8:$C$285,0),MATCH('71200M Ann'!BY$8,'71200 Ann'!$C$8:$AZ$8,0))</f>
        <v>-426.5</v>
      </c>
      <c r="BZ19" s="9">
        <f>INDEX('71200 Ann'!$C$8:$AZ$285,MATCH('71200M Ann'!$C19,'71200 Ann'!$C$8:$C$285,0),MATCH('71200M Ann'!BZ$8,'71200 Ann'!$C$8:$AZ$8,0))</f>
        <v>-503.7</v>
      </c>
      <c r="CA19" s="9">
        <f>INDEX('71200 Ann'!$C$8:$AZ$285,MATCH('71200M Ann'!$C19,'71200 Ann'!$C$8:$C$285,0),MATCH('71200M Ann'!CA$8,'71200 Ann'!$C$8:$AZ$8,0))</f>
        <v>-619.20000000000005</v>
      </c>
      <c r="CB19" s="9">
        <f>INDEX('71200 Ann'!$C$8:$AZ$285,MATCH('71200M Ann'!$C19,'71200 Ann'!$C$8:$C$285,0),MATCH('71200M Ann'!CB$8,'71200 Ann'!$C$8:$AZ$8,0))</f>
        <v>-721.2</v>
      </c>
      <c r="CC19" s="9">
        <f>INDEX('71200 Ann'!$C$8:$AZ$285,MATCH('71200M Ann'!$C19,'71200 Ann'!$C$8:$C$285,0),MATCH('71200M Ann'!CC$8,'71200 Ann'!$C$8:$AZ$8,0))</f>
        <v>-770.9</v>
      </c>
      <c r="CD19" s="9">
        <f>INDEX('71200 Ann'!$C$8:$AZ$285,MATCH('71200M Ann'!$C19,'71200 Ann'!$C$8:$C$285,0),MATCH('71200M Ann'!CD$8,'71200 Ann'!$C$8:$AZ$8,0))</f>
        <v>-718.5</v>
      </c>
      <c r="CE19" s="9">
        <f>INDEX('71200 Ann'!$C$8:$AZ$285,MATCH('71200M Ann'!$C19,'71200 Ann'!$C$8:$C$285,0),MATCH('71200M Ann'!CE$8,'71200 Ann'!$C$8:$AZ$8,0))</f>
        <v>-723.1</v>
      </c>
      <c r="CF19" s="9">
        <f>INDEX('71200 Ann'!$C$8:$AZ$285,MATCH('71200M Ann'!$C19,'71200 Ann'!$C$8:$C$285,0),MATCH('71200M Ann'!CF$8,'71200 Ann'!$C$8:$AZ$8,0))</f>
        <v>-395.4</v>
      </c>
      <c r="CG19" s="9">
        <f>INDEX('71200 Ann'!$C$8:$AZ$285,MATCH('71200M Ann'!$C19,'71200 Ann'!$C$8:$C$285,0),MATCH('71200M Ann'!CG$8,'71200 Ann'!$C$8:$AZ$8,0))</f>
        <v>-512.70000000000005</v>
      </c>
      <c r="CH19" s="9">
        <f>INDEX('71200 Ann'!$C$8:$AZ$285,MATCH('71200M Ann'!$C19,'71200 Ann'!$C$8:$C$285,0),MATCH('71200M Ann'!CH$8,'71200 Ann'!$C$8:$AZ$8,0))</f>
        <v>-580</v>
      </c>
      <c r="CI19" s="9">
        <f>INDEX('71200 Ann'!$C$8:$AZ$285,MATCH('71200M Ann'!$C19,'71200 Ann'!$C$8:$C$285,0),MATCH('71200M Ann'!CI$8,'71200 Ann'!$C$8:$AZ$8,0))</f>
        <v>-565.70000000000005</v>
      </c>
      <c r="CJ19" s="9">
        <f>INDEX('71200 Ann'!$C$8:$AZ$285,MATCH('71200M Ann'!$C19,'71200 Ann'!$C$8:$C$285,0),MATCH('71200M Ann'!CJ$8,'71200 Ann'!$C$8:$AZ$8,0))</f>
        <v>-492</v>
      </c>
      <c r="CK19" s="9">
        <f>INDEX('71200 Ann'!$C$8:$AZ$285,MATCH('71200M Ann'!$C19,'71200 Ann'!$C$8:$C$285,0),MATCH('71200M Ann'!CK$8,'71200 Ann'!$C$8:$AZ$8,0))</f>
        <v>-508.8</v>
      </c>
      <c r="CL19" s="9">
        <f>INDEX('71200 Ann'!$C$8:$AZ$285,MATCH('71200M Ann'!$C19,'71200 Ann'!$C$8:$C$285,0),MATCH('71200M Ann'!CL$8,'71200 Ann'!$C$8:$AZ$8,0))</f>
        <v>-522</v>
      </c>
      <c r="CM19" s="9"/>
    </row>
    <row r="20" spans="1:92" s="10" customFormat="1" x14ac:dyDescent="0.25">
      <c r="A20" s="32">
        <v>11</v>
      </c>
      <c r="B20" s="10" t="s">
        <v>1100</v>
      </c>
      <c r="C20" s="10" t="s">
        <v>1099</v>
      </c>
      <c r="D20" s="10">
        <f>INDEX('71200 Ann Hist'!$C$8:$AR$285,MATCH('71200M Ann'!$C20,'71200 Ann Hist'!$C$8:$C$285,0),MATCH('71200M Ann'!D$8,'71200 Ann Hist'!$C$8:$AR$8,0))</f>
        <v>0</v>
      </c>
      <c r="E20" s="10">
        <f>INDEX('71200 Ann Hist'!$C$8:$AR$285,MATCH('71200M Ann'!$C20,'71200 Ann Hist'!$C$8:$C$285,0),MATCH('71200M Ann'!E$8,'71200 Ann Hist'!$C$8:$AR$8,0))</f>
        <v>0</v>
      </c>
      <c r="F20" s="10">
        <f>INDEX('71200 Ann Hist'!$C$8:$AR$285,MATCH('71200M Ann'!$C20,'71200 Ann Hist'!$C$8:$C$285,0),MATCH('71200M Ann'!F$8,'71200 Ann Hist'!$C$8:$AR$8,0))</f>
        <v>0</v>
      </c>
      <c r="G20" s="10">
        <f>INDEX('71200 Ann Hist'!$C$8:$AR$285,MATCH('71200M Ann'!$C20,'71200 Ann Hist'!$C$8:$C$285,0),MATCH('71200M Ann'!G$8,'71200 Ann Hist'!$C$8:$AR$8,0))</f>
        <v>0</v>
      </c>
      <c r="H20" s="10">
        <f>INDEX('71200 Ann Hist'!$C$8:$AR$285,MATCH('71200M Ann'!$C20,'71200 Ann Hist'!$C$8:$C$285,0),MATCH('71200M Ann'!H$8,'71200 Ann Hist'!$C$8:$AR$8,0))</f>
        <v>0</v>
      </c>
      <c r="I20" s="10">
        <f>INDEX('71200 Ann Hist'!$C$8:$AR$285,MATCH('71200M Ann'!$C20,'71200 Ann Hist'!$C$8:$C$285,0),MATCH('71200M Ann'!I$8,'71200 Ann Hist'!$C$8:$AR$8,0))</f>
        <v>0</v>
      </c>
      <c r="J20" s="10">
        <f>INDEX('71200 Ann Hist'!$C$8:$AR$285,MATCH('71200M Ann'!$C20,'71200 Ann Hist'!$C$8:$C$285,0),MATCH('71200M Ann'!J$8,'71200 Ann Hist'!$C$8:$AR$8,0))</f>
        <v>0</v>
      </c>
      <c r="K20" s="10">
        <f>INDEX('71200 Ann Hist'!$C$8:$AR$285,MATCH('71200M Ann'!$C20,'71200 Ann Hist'!$C$8:$C$285,0),MATCH('71200M Ann'!K$8,'71200 Ann Hist'!$C$8:$AR$8,0))</f>
        <v>0</v>
      </c>
      <c r="L20" s="10">
        <f>INDEX('71200 Ann Hist'!$C$8:$AR$285,MATCH('71200M Ann'!$C20,'71200 Ann Hist'!$C$8:$C$285,0),MATCH('71200M Ann'!L$8,'71200 Ann Hist'!$C$8:$AR$8,0))</f>
        <v>0.1</v>
      </c>
      <c r="M20" s="10">
        <f>INDEX('71200 Ann Hist'!$C$8:$AR$285,MATCH('71200M Ann'!$C20,'71200 Ann Hist'!$C$8:$C$285,0),MATCH('71200M Ann'!M$8,'71200 Ann Hist'!$C$8:$AR$8,0))</f>
        <v>0.1</v>
      </c>
      <c r="N20" s="10">
        <f>INDEX('71200 Ann Hist'!$C$8:$AR$285,MATCH('71200M Ann'!$C20,'71200 Ann Hist'!$C$8:$C$285,0),MATCH('71200M Ann'!N$8,'71200 Ann Hist'!$C$8:$AR$8,0))</f>
        <v>0.1</v>
      </c>
      <c r="O20" s="10">
        <f>INDEX('71200 Ann Hist'!$C$8:$AR$285,MATCH('71200M Ann'!$C20,'71200 Ann Hist'!$C$8:$C$285,0),MATCH('71200M Ann'!O$8,'71200 Ann Hist'!$C$8:$AR$8,0))</f>
        <v>0.1</v>
      </c>
      <c r="P20" s="10">
        <f>INDEX('71200 Ann Hist'!$C$8:$AR$285,MATCH('71200M Ann'!$C20,'71200 Ann Hist'!$C$8:$C$285,0),MATCH('71200M Ann'!P$8,'71200 Ann Hist'!$C$8:$AR$8,0))</f>
        <v>0.1</v>
      </c>
      <c r="Q20" s="10">
        <f>INDEX('71200 Ann Hist'!$C$8:$AR$285,MATCH('71200M Ann'!$C20,'71200 Ann Hist'!$C$8:$C$285,0),MATCH('71200M Ann'!Q$8,'71200 Ann Hist'!$C$8:$AR$8,0))</f>
        <v>0.1</v>
      </c>
      <c r="R20" s="10">
        <f>INDEX('71200 Ann Hist'!$C$8:$AR$285,MATCH('71200M Ann'!$C20,'71200 Ann Hist'!$C$8:$C$285,0),MATCH('71200M Ann'!R$8,'71200 Ann Hist'!$C$8:$AR$8,0))</f>
        <v>0.1</v>
      </c>
      <c r="S20" s="10">
        <f>INDEX('71200 Ann Hist'!$C$8:$AR$285,MATCH('71200M Ann'!$C20,'71200 Ann Hist'!$C$8:$C$285,0),MATCH('71200M Ann'!S$8,'71200 Ann Hist'!$C$8:$AR$8,0))</f>
        <v>0.2</v>
      </c>
      <c r="T20" s="10">
        <f>INDEX('71200 Ann Hist'!$C$8:$AR$285,MATCH('71200M Ann'!$C20,'71200 Ann Hist'!$C$8:$C$285,0),MATCH('71200M Ann'!T$8,'71200 Ann Hist'!$C$8:$AR$8,0))</f>
        <v>0.1</v>
      </c>
      <c r="U20" s="10">
        <f>INDEX('71200 Ann Hist'!$C$8:$AR$285,MATCH('71200M Ann'!$C20,'71200 Ann Hist'!$C$8:$C$285,0),MATCH('71200M Ann'!U$8,'71200 Ann Hist'!$C$8:$AR$8,0))</f>
        <v>0.1</v>
      </c>
      <c r="V20" s="10">
        <f>INDEX('71200 Ann Hist'!$C$8:$AR$285,MATCH('71200M Ann'!$C20,'71200 Ann Hist'!$C$8:$C$285,0),MATCH('71200M Ann'!V$8,'71200 Ann Hist'!$C$8:$AR$8,0))</f>
        <v>0.1</v>
      </c>
      <c r="W20" s="10">
        <f>INDEX('71200 Ann Hist'!$C$8:$AR$285,MATCH('71200M Ann'!$C20,'71200 Ann Hist'!$C$8:$C$285,0),MATCH('71200M Ann'!W$8,'71200 Ann Hist'!$C$8:$AR$8,0))</f>
        <v>0.1</v>
      </c>
      <c r="X20" s="10">
        <f>INDEX('71200 Ann Hist'!$C$8:$AR$285,MATCH('71200M Ann'!$C20,'71200 Ann Hist'!$C$8:$C$285,0),MATCH('71200M Ann'!X$8,'71200 Ann Hist'!$C$8:$AR$8,0))</f>
        <v>0.1</v>
      </c>
      <c r="Y20" s="10">
        <f>INDEX('71200 Ann Hist'!$C$8:$AR$285,MATCH('71200M Ann'!$C20,'71200 Ann Hist'!$C$8:$C$285,0),MATCH('71200M Ann'!Y$8,'71200 Ann Hist'!$C$8:$AR$8,0))</f>
        <v>0.1</v>
      </c>
      <c r="Z20" s="10">
        <f>INDEX('71200 Ann Hist'!$C$8:$AR$285,MATCH('71200M Ann'!$C20,'71200 Ann Hist'!$C$8:$C$285,0),MATCH('71200M Ann'!Z$8,'71200 Ann Hist'!$C$8:$AR$8,0))</f>
        <v>0.2</v>
      </c>
      <c r="AA20" s="10">
        <f>INDEX('71200 Ann Hist'!$C$8:$AR$285,MATCH('71200M Ann'!$C20,'71200 Ann Hist'!$C$8:$C$285,0),MATCH('71200M Ann'!AA$8,'71200 Ann Hist'!$C$8:$AR$8,0))</f>
        <v>0.2</v>
      </c>
      <c r="AB20" s="10">
        <f>INDEX('71200 Ann Hist'!$C$8:$AR$285,MATCH('71200M Ann'!$C20,'71200 Ann Hist'!$C$8:$C$285,0),MATCH('71200M Ann'!AB$8,'71200 Ann Hist'!$C$8:$AR$8,0))</f>
        <v>0.2</v>
      </c>
      <c r="AC20" s="10">
        <f>INDEX('71200 Ann Hist'!$C$8:$AR$285,MATCH('71200M Ann'!$C20,'71200 Ann Hist'!$C$8:$C$285,0),MATCH('71200M Ann'!AC$8,'71200 Ann Hist'!$C$8:$AR$8,0))</f>
        <v>0.2</v>
      </c>
      <c r="AD20" s="10">
        <f>INDEX('71200 Ann Hist'!$C$8:$AR$285,MATCH('71200M Ann'!$C20,'71200 Ann Hist'!$C$8:$C$285,0),MATCH('71200M Ann'!AD$8,'71200 Ann Hist'!$C$8:$AR$8,0))</f>
        <v>0.2</v>
      </c>
      <c r="AE20" s="10">
        <f>INDEX('71200 Ann Hist'!$C$8:$AR$285,MATCH('71200M Ann'!$C20,'71200 Ann Hist'!$C$8:$C$285,0),MATCH('71200M Ann'!AE$8,'71200 Ann Hist'!$C$8:$AR$8,0))</f>
        <v>0.2</v>
      </c>
      <c r="AF20" s="10">
        <f>INDEX('71200 Ann Hist'!$C$8:$AR$285,MATCH('71200M Ann'!$C20,'71200 Ann Hist'!$C$8:$C$285,0),MATCH('71200M Ann'!AF$8,'71200 Ann Hist'!$C$8:$AR$8,0))</f>
        <v>0.3</v>
      </c>
      <c r="AG20" s="10">
        <f>INDEX('71200 Ann Hist'!$C$8:$AR$285,MATCH('71200M Ann'!$C20,'71200 Ann Hist'!$C$8:$C$285,0),MATCH('71200M Ann'!AG$8,'71200 Ann Hist'!$C$8:$AR$8,0))</f>
        <v>0.3</v>
      </c>
      <c r="AH20" s="10">
        <f>INDEX('71200 Ann Hist'!$C$8:$AR$285,MATCH('71200M Ann'!$C20,'71200 Ann Hist'!$C$8:$C$285,0),MATCH('71200M Ann'!AH$8,'71200 Ann Hist'!$C$8:$AR$8,0))</f>
        <v>0.3</v>
      </c>
      <c r="AI20" s="10">
        <f>INDEX('71200 Ann Hist'!$C$8:$AR$285,MATCH('71200M Ann'!$C20,'71200 Ann Hist'!$C$8:$C$285,0),MATCH('71200M Ann'!AI$8,'71200 Ann Hist'!$C$8:$AR$8,0))</f>
        <v>0.3</v>
      </c>
      <c r="AJ20" s="10">
        <f>INDEX('71200 Ann Hist'!$C$8:$AR$285,MATCH('71200M Ann'!$C20,'71200 Ann Hist'!$C$8:$C$285,0),MATCH('71200M Ann'!AJ$8,'71200 Ann Hist'!$C$8:$AR$8,0))</f>
        <v>0.3</v>
      </c>
      <c r="AK20" s="10">
        <f>INDEX('71200 Ann Hist'!$C$8:$AR$285,MATCH('71200M Ann'!$C20,'71200 Ann Hist'!$C$8:$C$285,0),MATCH('71200M Ann'!AK$8,'71200 Ann Hist'!$C$8:$AR$8,0))</f>
        <v>0.3</v>
      </c>
      <c r="AL20" s="10">
        <f>INDEX('71200 Ann Hist'!$C$8:$AR$285,MATCH('71200M Ann'!$C20,'71200 Ann Hist'!$C$8:$C$285,0),MATCH('71200M Ann'!AL$8,'71200 Ann Hist'!$C$8:$AR$8,0))</f>
        <v>0.3</v>
      </c>
      <c r="AM20" s="10">
        <f>INDEX('71200 Ann Hist'!$C$8:$AR$285,MATCH('71200M Ann'!$C20,'71200 Ann Hist'!$C$8:$C$285,0),MATCH('71200M Ann'!AM$8,'71200 Ann Hist'!$C$8:$AR$8,0))</f>
        <v>0.4</v>
      </c>
      <c r="AN20" s="10">
        <f>INDEX('71200 Ann Hist'!$C$8:$AR$285,MATCH('71200M Ann'!$C20,'71200 Ann Hist'!$C$8:$C$285,0),MATCH('71200M Ann'!AN$8,'71200 Ann Hist'!$C$8:$AR$8,0))</f>
        <v>0.4</v>
      </c>
      <c r="AO20" s="10">
        <f>INDEX('71200 Ann Hist'!$C$8:$AR$285,MATCH('71200M Ann'!$C20,'71200 Ann Hist'!$C$8:$C$285,0),MATCH('71200M Ann'!AO$8,'71200 Ann Hist'!$C$8:$AR$8,0))</f>
        <v>0.4</v>
      </c>
      <c r="AP20" s="10">
        <f>INDEX('71200 Ann Hist'!$C$8:$AR$285,MATCH('71200M Ann'!$C20,'71200 Ann Hist'!$C$8:$C$285,0),MATCH('71200M Ann'!AP$8,'71200 Ann Hist'!$C$8:$AR$8,0))</f>
        <v>0.4</v>
      </c>
      <c r="AQ20" s="10">
        <f>INDEX('71200 Ann Hist'!$C$8:$AR$285,MATCH('71200M Ann'!$C20,'71200 Ann Hist'!$C$8:$C$285,0),MATCH('71200M Ann'!AQ$8,'71200 Ann Hist'!$C$8:$AR$8,0))</f>
        <v>0.5</v>
      </c>
      <c r="AR20" s="11">
        <f>INDEX('71200 Ann'!$C$8:$AZ$285,MATCH('71200M Ann'!$C20,'71200 Ann'!$C$8:$C$285,0),MATCH('71200M Ann'!AR$8,'71200 Ann'!$C$8:$AZ$8,0))</f>
        <v>0.5</v>
      </c>
      <c r="AS20" s="11">
        <f>INDEX('71200 Ann'!$C$8:$AZ$285,MATCH('71200M Ann'!$C20,'71200 Ann'!$C$8:$C$285,0),MATCH('71200M Ann'!AS$8,'71200 Ann'!$C$8:$AZ$8,0))</f>
        <v>0.6</v>
      </c>
      <c r="AT20" s="11">
        <f>INDEX('71200 Ann'!$C$8:$AZ$285,MATCH('71200M Ann'!$C20,'71200 Ann'!$C$8:$C$285,0),MATCH('71200M Ann'!AT$8,'71200 Ann'!$C$8:$AZ$8,0))</f>
        <v>0.6</v>
      </c>
      <c r="AU20" s="11">
        <f>INDEX('71200 Ann'!$C$8:$AZ$285,MATCH('71200M Ann'!$C20,'71200 Ann'!$C$8:$C$285,0),MATCH('71200M Ann'!AU$8,'71200 Ann'!$C$8:$AZ$8,0))</f>
        <v>0.7</v>
      </c>
      <c r="AV20" s="11">
        <f>INDEX('71200 Ann'!$C$8:$AZ$285,MATCH('71200M Ann'!$C20,'71200 Ann'!$C$8:$C$285,0),MATCH('71200M Ann'!AV$8,'71200 Ann'!$C$8:$AZ$8,0))</f>
        <v>0.9</v>
      </c>
      <c r="AW20" s="11">
        <f>INDEX('71200 Ann'!$C$8:$AZ$285,MATCH('71200M Ann'!$C20,'71200 Ann'!$C$8:$C$285,0),MATCH('71200M Ann'!AW$8,'71200 Ann'!$C$8:$AZ$8,0))</f>
        <v>1.4</v>
      </c>
      <c r="AX20" s="11">
        <f>INDEX('71200 Ann'!$C$8:$AZ$285,MATCH('71200M Ann'!$C20,'71200 Ann'!$C$8:$C$285,0),MATCH('71200M Ann'!AX$8,'71200 Ann'!$C$8:$AZ$8,0))</f>
        <v>1.7</v>
      </c>
      <c r="AY20" s="11">
        <f>INDEX('71200 Ann'!$C$8:$AZ$285,MATCH('71200M Ann'!$C20,'71200 Ann'!$C$8:$C$285,0),MATCH('71200M Ann'!AY$8,'71200 Ann'!$C$8:$AZ$8,0))</f>
        <v>1.7</v>
      </c>
      <c r="AZ20" s="11">
        <f>INDEX('71200 Ann'!$C$8:$AZ$285,MATCH('71200M Ann'!$C20,'71200 Ann'!$C$8:$C$285,0),MATCH('71200M Ann'!AZ$8,'71200 Ann'!$C$8:$AZ$8,0))</f>
        <v>1.9</v>
      </c>
      <c r="BA20" s="11">
        <f>INDEX('71200 Ann'!$C$8:$AZ$285,MATCH('71200M Ann'!$C20,'71200 Ann'!$C$8:$C$285,0),MATCH('71200M Ann'!BA$8,'71200 Ann'!$C$8:$AZ$8,0))</f>
        <v>2.2999999999999998</v>
      </c>
      <c r="BB20" s="11">
        <f>INDEX('71200 Ann'!$C$8:$AZ$285,MATCH('71200M Ann'!$C20,'71200 Ann'!$C$8:$C$285,0),MATCH('71200M Ann'!BB$8,'71200 Ann'!$C$8:$AZ$8,0))</f>
        <v>3.1</v>
      </c>
      <c r="BC20" s="11">
        <f>INDEX('71200 Ann'!$C$8:$AZ$285,MATCH('71200M Ann'!$C20,'71200 Ann'!$C$8:$C$285,0),MATCH('71200M Ann'!BC$8,'71200 Ann'!$C$8:$AZ$8,0))</f>
        <v>3.5</v>
      </c>
      <c r="BD20" s="11">
        <f>INDEX('71200 Ann'!$C$8:$AZ$285,MATCH('71200M Ann'!$C20,'71200 Ann'!$C$8:$C$285,0),MATCH('71200M Ann'!BD$8,'71200 Ann'!$C$8:$AZ$8,0))</f>
        <v>4.0999999999999996</v>
      </c>
      <c r="BE20" s="11">
        <f>INDEX('71200 Ann'!$C$8:$AZ$285,MATCH('71200M Ann'!$C20,'71200 Ann'!$C$8:$C$285,0),MATCH('71200M Ann'!BE$8,'71200 Ann'!$C$8:$AZ$8,0))</f>
        <v>2.9</v>
      </c>
      <c r="BF20" s="11">
        <f>INDEX('71200 Ann'!$C$8:$AZ$285,MATCH('71200M Ann'!$C20,'71200 Ann'!$C$8:$C$285,0),MATCH('71200M Ann'!BF$8,'71200 Ann'!$C$8:$AZ$8,0))</f>
        <v>4</v>
      </c>
      <c r="BG20" s="11">
        <f>INDEX('71200 Ann'!$C$8:$AZ$285,MATCH('71200M Ann'!$C20,'71200 Ann'!$C$8:$C$285,0),MATCH('71200M Ann'!BG$8,'71200 Ann'!$C$8:$AZ$8,0))</f>
        <v>4.0999999999999996</v>
      </c>
      <c r="BH20" s="11">
        <f>INDEX('71200 Ann'!$C$8:$AZ$285,MATCH('71200M Ann'!$C20,'71200 Ann'!$C$8:$C$285,0),MATCH('71200M Ann'!BH$8,'71200 Ann'!$C$8:$AZ$8,0))</f>
        <v>6.2</v>
      </c>
      <c r="BI20" s="11">
        <f>INDEX('71200 Ann'!$C$8:$AZ$285,MATCH('71200M Ann'!$C20,'71200 Ann'!$C$8:$C$285,0),MATCH('71200M Ann'!BI$8,'71200 Ann'!$C$8:$AZ$8,0))</f>
        <v>5.3</v>
      </c>
      <c r="BJ20" s="11">
        <f>INDEX('71200 Ann'!$C$8:$AZ$285,MATCH('71200M Ann'!$C20,'71200 Ann'!$C$8:$C$285,0),MATCH('71200M Ann'!BJ$8,'71200 Ann'!$C$8:$AZ$8,0))</f>
        <v>4.4000000000000004</v>
      </c>
      <c r="BK20" s="11">
        <f>INDEX('71200 Ann'!$C$8:$AZ$285,MATCH('71200M Ann'!$C20,'71200 Ann'!$C$8:$C$285,0),MATCH('71200M Ann'!BK$8,'71200 Ann'!$C$8:$AZ$8,0))</f>
        <v>4.5</v>
      </c>
      <c r="BL20" s="11">
        <f>INDEX('71200 Ann'!$C$8:$AZ$285,MATCH('71200M Ann'!$C20,'71200 Ann'!$C$8:$C$285,0),MATCH('71200M Ann'!BL$8,'71200 Ann'!$C$8:$AZ$8,0))</f>
        <v>4.2</v>
      </c>
      <c r="BM20" s="11">
        <f>INDEX('71200 Ann'!$C$8:$AZ$285,MATCH('71200M Ann'!$C20,'71200 Ann'!$C$8:$C$285,0),MATCH('71200M Ann'!BM$8,'71200 Ann'!$C$8:$AZ$8,0))</f>
        <v>3.6</v>
      </c>
      <c r="BN20" s="11">
        <f>INDEX('71200 Ann'!$C$8:$AZ$285,MATCH('71200M Ann'!$C20,'71200 Ann'!$C$8:$C$285,0),MATCH('71200M Ann'!BN$8,'71200 Ann'!$C$8:$AZ$8,0))</f>
        <v>3.3</v>
      </c>
      <c r="BO20" s="11">
        <f>INDEX('71200 Ann'!$C$8:$AZ$285,MATCH('71200M Ann'!$C20,'71200 Ann'!$C$8:$C$285,0),MATCH('71200M Ann'!BO$8,'71200 Ann'!$C$8:$AZ$8,0))</f>
        <v>4.3</v>
      </c>
      <c r="BP20" s="11">
        <f>INDEX('71200 Ann'!$C$8:$AZ$285,MATCH('71200M Ann'!$C20,'71200 Ann'!$C$8:$C$285,0),MATCH('71200M Ann'!BP$8,'71200 Ann'!$C$8:$AZ$8,0))</f>
        <v>5.4</v>
      </c>
      <c r="BQ20" s="11">
        <f>INDEX('71200 Ann'!$C$8:$AZ$285,MATCH('71200M Ann'!$C20,'71200 Ann'!$C$8:$C$285,0),MATCH('71200M Ann'!BQ$8,'71200 Ann'!$C$8:$AZ$8,0))</f>
        <v>6.4</v>
      </c>
      <c r="BR20" s="11">
        <f>INDEX('71200 Ann'!$C$8:$AZ$285,MATCH('71200M Ann'!$C20,'71200 Ann'!$C$8:$C$285,0),MATCH('71200M Ann'!BR$8,'71200 Ann'!$C$8:$AZ$8,0))</f>
        <v>6.2</v>
      </c>
      <c r="BS20" s="11">
        <f>INDEX('71200 Ann'!$C$8:$AZ$285,MATCH('71200M Ann'!$C20,'71200 Ann'!$C$8:$C$285,0),MATCH('71200M Ann'!BS$8,'71200 Ann'!$C$8:$AZ$8,0))</f>
        <v>5.7</v>
      </c>
      <c r="BT20" s="11">
        <f>INDEX('71200 Ann'!$C$8:$AZ$285,MATCH('71200M Ann'!$C20,'71200 Ann'!$C$8:$C$285,0),MATCH('71200M Ann'!BT$8,'71200 Ann'!$C$8:$AZ$8,0))</f>
        <v>5.6</v>
      </c>
      <c r="BU20" s="11">
        <f>INDEX('71200 Ann'!$C$8:$AZ$285,MATCH('71200M Ann'!$C20,'71200 Ann'!$C$8:$C$285,0),MATCH('71200M Ann'!BU$8,'71200 Ann'!$C$8:$AZ$8,0))</f>
        <v>4.5</v>
      </c>
      <c r="BV20" s="11">
        <f>INDEX('71200 Ann'!$C$8:$AZ$285,MATCH('71200M Ann'!$C20,'71200 Ann'!$C$8:$C$285,0),MATCH('71200M Ann'!BV$8,'71200 Ann'!$C$8:$AZ$8,0))</f>
        <v>3.7</v>
      </c>
      <c r="BW20" s="11">
        <f>INDEX('71200 Ann'!$C$8:$AZ$285,MATCH('71200M Ann'!$C20,'71200 Ann'!$C$8:$C$285,0),MATCH('71200M Ann'!BW$8,'71200 Ann'!$C$8:$AZ$8,0))</f>
        <v>3.5</v>
      </c>
      <c r="BX20" s="11">
        <f>INDEX('71200 Ann'!$C$8:$AZ$285,MATCH('71200M Ann'!$C20,'71200 Ann'!$C$8:$C$285,0),MATCH('71200M Ann'!BX$8,'71200 Ann'!$C$8:$AZ$8,0))</f>
        <v>1.1000000000000001</v>
      </c>
      <c r="BY20" s="11">
        <f>INDEX('71200 Ann'!$C$8:$AZ$285,MATCH('71200M Ann'!$C20,'71200 Ann'!$C$8:$C$285,0),MATCH('71200M Ann'!BY$8,'71200 Ann'!$C$8:$AZ$8,0))</f>
        <v>0.7</v>
      </c>
      <c r="BZ20" s="11">
        <f>INDEX('71200 Ann'!$C$8:$AZ$285,MATCH('71200M Ann'!$C20,'71200 Ann'!$C$8:$C$285,0),MATCH('71200M Ann'!BZ$8,'71200 Ann'!$C$8:$AZ$8,0))</f>
        <v>0.6</v>
      </c>
      <c r="CA20" s="11">
        <f>INDEX('71200 Ann'!$C$8:$AZ$285,MATCH('71200M Ann'!$C20,'71200 Ann'!$C$8:$C$285,0),MATCH('71200M Ann'!CA$8,'71200 Ann'!$C$8:$AZ$8,0))</f>
        <v>0.2</v>
      </c>
      <c r="CB20" s="11">
        <f>INDEX('71200 Ann'!$C$8:$AZ$285,MATCH('71200M Ann'!$C20,'71200 Ann'!$C$8:$C$285,0),MATCH('71200M Ann'!CB$8,'71200 Ann'!$C$8:$AZ$8,0))</f>
        <v>2.6</v>
      </c>
      <c r="CC20" s="11">
        <f>INDEX('71200 Ann'!$C$8:$AZ$285,MATCH('71200M Ann'!$C20,'71200 Ann'!$C$8:$C$285,0),MATCH('71200M Ann'!CC$8,'71200 Ann'!$C$8:$AZ$8,0))</f>
        <v>0.9</v>
      </c>
      <c r="CD20" s="11">
        <f>INDEX('71200 Ann'!$C$8:$AZ$285,MATCH('71200M Ann'!$C20,'71200 Ann'!$C$8:$C$285,0),MATCH('71200M Ann'!CD$8,'71200 Ann'!$C$8:$AZ$8,0))</f>
        <v>0</v>
      </c>
      <c r="CE20" s="11">
        <f>INDEX('71200 Ann'!$C$8:$AZ$285,MATCH('71200M Ann'!$C20,'71200 Ann'!$C$8:$C$285,0),MATCH('71200M Ann'!CE$8,'71200 Ann'!$C$8:$AZ$8,0))</f>
        <v>-0.8</v>
      </c>
      <c r="CF20" s="11">
        <f>INDEX('71200 Ann'!$C$8:$AZ$285,MATCH('71200M Ann'!$C20,'71200 Ann'!$C$8:$C$285,0),MATCH('71200M Ann'!CF$8,'71200 Ann'!$C$8:$AZ$8,0))</f>
        <v>-0.9</v>
      </c>
      <c r="CG20" s="11">
        <f>INDEX('71200 Ann'!$C$8:$AZ$285,MATCH('71200M Ann'!$C20,'71200 Ann'!$C$8:$C$285,0),MATCH('71200M Ann'!CG$8,'71200 Ann'!$C$8:$AZ$8,0))</f>
        <v>0.7</v>
      </c>
      <c r="CH20" s="11">
        <f>INDEX('71200 Ann'!$C$8:$AZ$285,MATCH('71200M Ann'!$C20,'71200 Ann'!$C$8:$C$285,0),MATCH('71200M Ann'!CH$8,'71200 Ann'!$C$8:$AZ$8,0))</f>
        <v>3.3</v>
      </c>
      <c r="CI20" s="11">
        <f>INDEX('71200 Ann'!$C$8:$AZ$285,MATCH('71200M Ann'!$C20,'71200 Ann'!$C$8:$C$285,0),MATCH('71200M Ann'!CI$8,'71200 Ann'!$C$8:$AZ$8,0))</f>
        <v>2.7</v>
      </c>
      <c r="CJ20" s="11">
        <f>INDEX('71200 Ann'!$C$8:$AZ$285,MATCH('71200M Ann'!$C20,'71200 Ann'!$C$8:$C$285,0),MATCH('71200M Ann'!CJ$8,'71200 Ann'!$C$8:$AZ$8,0))</f>
        <v>1.8</v>
      </c>
      <c r="CK20" s="11">
        <f>INDEX('71200 Ann'!$C$8:$AZ$285,MATCH('71200M Ann'!$C20,'71200 Ann'!$C$8:$C$285,0),MATCH('71200M Ann'!CK$8,'71200 Ann'!$C$8:$AZ$8,0))</f>
        <v>3</v>
      </c>
      <c r="CL20" s="11">
        <f>INDEX('71200 Ann'!$C$8:$AZ$285,MATCH('71200M Ann'!$C20,'71200 Ann'!$C$8:$C$285,0),MATCH('71200M Ann'!CL$8,'71200 Ann'!$C$8:$AZ$8,0))</f>
        <v>5.4</v>
      </c>
      <c r="CM20" s="11"/>
      <c r="CN20" s="8"/>
    </row>
    <row r="21" spans="1:92" s="10" customFormat="1" x14ac:dyDescent="0.25">
      <c r="A21" s="32">
        <v>12</v>
      </c>
      <c r="B21" s="10" t="s">
        <v>1098</v>
      </c>
      <c r="C21" s="10" t="s">
        <v>1097</v>
      </c>
      <c r="D21" s="10">
        <f>INDEX('71200 Ann Hist'!$C$8:$AR$285,MATCH('71200M Ann'!$C21,'71200 Ann Hist'!$C$8:$C$285,0),MATCH('71200M Ann'!D$8,'71200 Ann Hist'!$C$8:$AR$8,0))</f>
        <v>0.3</v>
      </c>
      <c r="E21" s="10">
        <f>INDEX('71200 Ann Hist'!$C$8:$AR$285,MATCH('71200M Ann'!$C21,'71200 Ann Hist'!$C$8:$C$285,0),MATCH('71200M Ann'!E$8,'71200 Ann Hist'!$C$8:$AR$8,0))</f>
        <v>0.3</v>
      </c>
      <c r="F21" s="10">
        <f>INDEX('71200 Ann Hist'!$C$8:$AR$285,MATCH('71200M Ann'!$C21,'71200 Ann Hist'!$C$8:$C$285,0),MATCH('71200M Ann'!F$8,'71200 Ann Hist'!$C$8:$AR$8,0))</f>
        <v>0</v>
      </c>
      <c r="G21" s="10">
        <f>INDEX('71200 Ann Hist'!$C$8:$AR$285,MATCH('71200M Ann'!$C21,'71200 Ann Hist'!$C$8:$C$285,0),MATCH('71200M Ann'!G$8,'71200 Ann Hist'!$C$8:$AR$8,0))</f>
        <v>0</v>
      </c>
      <c r="H21" s="10">
        <f>INDEX('71200 Ann Hist'!$C$8:$AR$285,MATCH('71200M Ann'!$C21,'71200 Ann Hist'!$C$8:$C$285,0),MATCH('71200M Ann'!H$8,'71200 Ann Hist'!$C$8:$AR$8,0))</f>
        <v>0</v>
      </c>
      <c r="I21" s="10">
        <f>INDEX('71200 Ann Hist'!$C$8:$AR$285,MATCH('71200M Ann'!$C21,'71200 Ann Hist'!$C$8:$C$285,0),MATCH('71200M Ann'!I$8,'71200 Ann Hist'!$C$8:$AR$8,0))</f>
        <v>0.3</v>
      </c>
      <c r="J21" s="10">
        <f>INDEX('71200 Ann Hist'!$C$8:$AR$285,MATCH('71200M Ann'!$C21,'71200 Ann Hist'!$C$8:$C$285,0),MATCH('71200M Ann'!J$8,'71200 Ann Hist'!$C$8:$AR$8,0))</f>
        <v>-0.2</v>
      </c>
      <c r="K21" s="10">
        <f>INDEX('71200 Ann Hist'!$C$8:$AR$285,MATCH('71200M Ann'!$C21,'71200 Ann Hist'!$C$8:$C$285,0),MATCH('71200M Ann'!K$8,'71200 Ann Hist'!$C$8:$AR$8,0))</f>
        <v>-0.2</v>
      </c>
      <c r="L21" s="10">
        <f>INDEX('71200 Ann Hist'!$C$8:$AR$285,MATCH('71200M Ann'!$C21,'71200 Ann Hist'!$C$8:$C$285,0),MATCH('71200M Ann'!L$8,'71200 Ann Hist'!$C$8:$AR$8,0))</f>
        <v>0</v>
      </c>
      <c r="M21" s="10">
        <f>INDEX('71200 Ann Hist'!$C$8:$AR$285,MATCH('71200M Ann'!$C21,'71200 Ann Hist'!$C$8:$C$285,0),MATCH('71200M Ann'!M$8,'71200 Ann Hist'!$C$8:$AR$8,0))</f>
        <v>0.9</v>
      </c>
      <c r="N21" s="10">
        <f>INDEX('71200 Ann Hist'!$C$8:$AR$285,MATCH('71200M Ann'!$C21,'71200 Ann Hist'!$C$8:$C$285,0),MATCH('71200M Ann'!N$8,'71200 Ann Hist'!$C$8:$AR$8,0))</f>
        <v>0.8</v>
      </c>
      <c r="O21" s="10">
        <f>INDEX('71200 Ann Hist'!$C$8:$AR$285,MATCH('71200M Ann'!$C21,'71200 Ann Hist'!$C$8:$C$285,0),MATCH('71200M Ann'!O$8,'71200 Ann Hist'!$C$8:$AR$8,0))</f>
        <v>1.4</v>
      </c>
      <c r="P21" s="10">
        <f>INDEX('71200 Ann Hist'!$C$8:$AR$285,MATCH('71200M Ann'!$C21,'71200 Ann Hist'!$C$8:$C$285,0),MATCH('71200M Ann'!P$8,'71200 Ann Hist'!$C$8:$AR$8,0))</f>
        <v>0.9</v>
      </c>
      <c r="Q21" s="10">
        <f>INDEX('71200 Ann Hist'!$C$8:$AR$285,MATCH('71200M Ann'!$C21,'71200 Ann Hist'!$C$8:$C$285,0),MATCH('71200M Ann'!Q$8,'71200 Ann Hist'!$C$8:$AR$8,0))</f>
        <v>-0.4</v>
      </c>
      <c r="R21" s="10">
        <f>INDEX('71200 Ann Hist'!$C$8:$AR$285,MATCH('71200M Ann'!$C21,'71200 Ann Hist'!$C$8:$C$285,0),MATCH('71200M Ann'!R$8,'71200 Ann Hist'!$C$8:$AR$8,0))</f>
        <v>-2.4</v>
      </c>
      <c r="S21" s="10">
        <f>INDEX('71200 Ann Hist'!$C$8:$AR$285,MATCH('71200M Ann'!$C21,'71200 Ann Hist'!$C$8:$C$285,0),MATCH('71200M Ann'!S$8,'71200 Ann Hist'!$C$8:$AR$8,0))</f>
        <v>-2.2000000000000002</v>
      </c>
      <c r="T21" s="10">
        <f>INDEX('71200 Ann Hist'!$C$8:$AR$285,MATCH('71200M Ann'!$C21,'71200 Ann Hist'!$C$8:$C$285,0),MATCH('71200M Ann'!T$8,'71200 Ann Hist'!$C$8:$AR$8,0))</f>
        <v>-0.9</v>
      </c>
      <c r="U21" s="10">
        <f>INDEX('71200 Ann Hist'!$C$8:$AR$285,MATCH('71200M Ann'!$C21,'71200 Ann Hist'!$C$8:$C$285,0),MATCH('71200M Ann'!U$8,'71200 Ann Hist'!$C$8:$AR$8,0))</f>
        <v>7</v>
      </c>
      <c r="V21" s="10">
        <f>INDEX('71200 Ann Hist'!$C$8:$AR$285,MATCH('71200M Ann'!$C21,'71200 Ann Hist'!$C$8:$C$285,0),MATCH('71200M Ann'!V$8,'71200 Ann Hist'!$C$8:$AR$8,0))</f>
        <v>10.7</v>
      </c>
      <c r="W21" s="10">
        <f>INDEX('71200 Ann Hist'!$C$8:$AR$285,MATCH('71200M Ann'!$C21,'71200 Ann Hist'!$C$8:$C$285,0),MATCH('71200M Ann'!W$8,'71200 Ann Hist'!$C$8:$AR$8,0))</f>
        <v>5.4</v>
      </c>
      <c r="X21" s="10">
        <f>INDEX('71200 Ann Hist'!$C$8:$AR$285,MATCH('71200M Ann'!$C21,'71200 Ann Hist'!$C$8:$C$285,0),MATCH('71200M Ann'!X$8,'71200 Ann Hist'!$C$8:$AR$8,0))</f>
        <v>5.0999999999999996</v>
      </c>
      <c r="Y21" s="10">
        <f>INDEX('71200 Ann Hist'!$C$8:$AR$285,MATCH('71200M Ann'!$C21,'71200 Ann Hist'!$C$8:$C$285,0),MATCH('71200M Ann'!Y$8,'71200 Ann Hist'!$C$8:$AR$8,0))</f>
        <v>0.6</v>
      </c>
      <c r="Z21" s="10">
        <f>INDEX('71200 Ann Hist'!$C$8:$AR$285,MATCH('71200M Ann'!$C21,'71200 Ann Hist'!$C$8:$C$285,0),MATCH('71200M Ann'!Z$8,'71200 Ann Hist'!$C$8:$AR$8,0))</f>
        <v>2.2999999999999998</v>
      </c>
      <c r="AA21" s="10">
        <f>INDEX('71200 Ann Hist'!$C$8:$AR$285,MATCH('71200M Ann'!$C21,'71200 Ann Hist'!$C$8:$C$285,0),MATCH('71200M Ann'!AA$8,'71200 Ann Hist'!$C$8:$AR$8,0))</f>
        <v>1</v>
      </c>
      <c r="AB21" s="10">
        <f>INDEX('71200 Ann Hist'!$C$8:$AR$285,MATCH('71200M Ann'!$C21,'71200 Ann Hist'!$C$8:$C$285,0),MATCH('71200M Ann'!AB$8,'71200 Ann Hist'!$C$8:$AR$8,0))</f>
        <v>-0.9</v>
      </c>
      <c r="AC21" s="10">
        <f>INDEX('71200 Ann Hist'!$C$8:$AR$285,MATCH('71200M Ann'!$C21,'71200 Ann Hist'!$C$8:$C$285,0),MATCH('71200M Ann'!AC$8,'71200 Ann Hist'!$C$8:$AR$8,0))</f>
        <v>0.2</v>
      </c>
      <c r="AD21" s="10">
        <f>INDEX('71200 Ann Hist'!$C$8:$AR$285,MATCH('71200M Ann'!$C21,'71200 Ann Hist'!$C$8:$C$285,0),MATCH('71200M Ann'!AD$8,'71200 Ann Hist'!$C$8:$AR$8,0))</f>
        <v>0.3</v>
      </c>
      <c r="AE21" s="10">
        <f>INDEX('71200 Ann Hist'!$C$8:$AR$285,MATCH('71200M Ann'!$C21,'71200 Ann Hist'!$C$8:$C$285,0),MATCH('71200M Ann'!AE$8,'71200 Ann Hist'!$C$8:$AR$8,0))</f>
        <v>2.1</v>
      </c>
      <c r="AF21" s="10">
        <f>INDEX('71200 Ann Hist'!$C$8:$AR$285,MATCH('71200M Ann'!$C21,'71200 Ann Hist'!$C$8:$C$285,0),MATCH('71200M Ann'!AF$8,'71200 Ann Hist'!$C$8:$AR$8,0))</f>
        <v>3.8</v>
      </c>
      <c r="AG21" s="10">
        <f>INDEX('71200 Ann Hist'!$C$8:$AR$285,MATCH('71200M Ann'!$C21,'71200 Ann Hist'!$C$8:$C$285,0),MATCH('71200M Ann'!AG$8,'71200 Ann Hist'!$C$8:$AR$8,0))</f>
        <v>0.3</v>
      </c>
      <c r="AH21" s="10">
        <f>INDEX('71200 Ann Hist'!$C$8:$AR$285,MATCH('71200M Ann'!$C21,'71200 Ann Hist'!$C$8:$C$285,0),MATCH('71200M Ann'!AH$8,'71200 Ann Hist'!$C$8:$AR$8,0))</f>
        <v>0.1</v>
      </c>
      <c r="AI21" s="10">
        <f>INDEX('71200 Ann Hist'!$C$8:$AR$285,MATCH('71200M Ann'!$C21,'71200 Ann Hist'!$C$8:$C$285,0),MATCH('71200M Ann'!AI$8,'71200 Ann Hist'!$C$8:$AR$8,0))</f>
        <v>3.9</v>
      </c>
      <c r="AJ21" s="10">
        <f>INDEX('71200 Ann Hist'!$C$8:$AR$285,MATCH('71200M Ann'!$C21,'71200 Ann Hist'!$C$8:$C$285,0),MATCH('71200M Ann'!AJ$8,'71200 Ann Hist'!$C$8:$AR$8,0))</f>
        <v>4.5999999999999996</v>
      </c>
      <c r="AK21" s="10">
        <f>INDEX('71200 Ann Hist'!$C$8:$AR$285,MATCH('71200M Ann'!$C21,'71200 Ann Hist'!$C$8:$C$285,0),MATCH('71200M Ann'!AK$8,'71200 Ann Hist'!$C$8:$AR$8,0))</f>
        <v>3.8</v>
      </c>
      <c r="AL21" s="10">
        <f>INDEX('71200 Ann Hist'!$C$8:$AR$285,MATCH('71200M Ann'!$C21,'71200 Ann Hist'!$C$8:$C$285,0),MATCH('71200M Ann'!AL$8,'71200 Ann Hist'!$C$8:$AR$8,0))</f>
        <v>4.5999999999999996</v>
      </c>
      <c r="AM21" s="10">
        <f>INDEX('71200 Ann Hist'!$C$8:$AR$285,MATCH('71200M Ann'!$C21,'71200 Ann Hist'!$C$8:$C$285,0),MATCH('71200M Ann'!AM$8,'71200 Ann Hist'!$C$8:$AR$8,0))</f>
        <v>6.6</v>
      </c>
      <c r="AN21" s="10">
        <f>INDEX('71200 Ann Hist'!$C$8:$AR$285,MATCH('71200M Ann'!$C21,'71200 Ann Hist'!$C$8:$C$285,0),MATCH('71200M Ann'!AN$8,'71200 Ann Hist'!$C$8:$AR$8,0))</f>
        <v>5.2</v>
      </c>
      <c r="AO21" s="10">
        <f>INDEX('71200 Ann Hist'!$C$8:$AR$285,MATCH('71200M Ann'!$C21,'71200 Ann Hist'!$C$8:$C$285,0),MATCH('71200M Ann'!AO$8,'71200 Ann Hist'!$C$8:$AR$8,0))</f>
        <v>3.4</v>
      </c>
      <c r="AP21" s="10">
        <f>INDEX('71200 Ann Hist'!$C$8:$AR$285,MATCH('71200M Ann'!$C21,'71200 Ann Hist'!$C$8:$C$285,0),MATCH('71200M Ann'!AP$8,'71200 Ann Hist'!$C$8:$AR$8,0))</f>
        <v>3.1</v>
      </c>
      <c r="AQ21" s="10">
        <f>INDEX('71200 Ann Hist'!$C$8:$AR$285,MATCH('71200M Ann'!$C21,'71200 Ann Hist'!$C$8:$C$285,0),MATCH('71200M Ann'!AQ$8,'71200 Ann Hist'!$C$8:$AR$8,0))</f>
        <v>0.9</v>
      </c>
      <c r="AR21" s="11">
        <f>INDEX('71200 Ann'!$C$8:$AZ$285,MATCH('71200M Ann'!$C21,'71200 Ann'!$C$8:$C$285,0),MATCH('71200M Ann'!AR$8,'71200 Ann'!$C$8:$AZ$8,0))</f>
        <v>0.9</v>
      </c>
      <c r="AS21" s="11">
        <f>INDEX('71200 Ann'!$C$8:$AZ$285,MATCH('71200M Ann'!$C21,'71200 Ann'!$C$8:$C$285,0),MATCH('71200M Ann'!AS$8,'71200 Ann'!$C$8:$AZ$8,0))</f>
        <v>3.3</v>
      </c>
      <c r="AT21" s="11">
        <f>INDEX('71200 Ann'!$C$8:$AZ$285,MATCH('71200M Ann'!$C21,'71200 Ann'!$C$8:$C$285,0),MATCH('71200M Ann'!AT$8,'71200 Ann'!$C$8:$AZ$8,0))</f>
        <v>0</v>
      </c>
      <c r="AU21" s="11">
        <f>INDEX('71200 Ann'!$C$8:$AZ$285,MATCH('71200M Ann'!$C21,'71200 Ann'!$C$8:$C$285,0),MATCH('71200M Ann'!AU$8,'71200 Ann'!$C$8:$AZ$8,0))</f>
        <v>-4.0999999999999996</v>
      </c>
      <c r="AV21" s="11">
        <f>INDEX('71200 Ann'!$C$8:$AZ$285,MATCH('71200M Ann'!$C21,'71200 Ann'!$C$8:$C$285,0),MATCH('71200M Ann'!AV$8,'71200 Ann'!$C$8:$AZ$8,0))</f>
        <v>3.2</v>
      </c>
      <c r="AW21" s="11">
        <f>INDEX('71200 Ann'!$C$8:$AZ$285,MATCH('71200M Ann'!$C21,'71200 Ann'!$C$8:$C$285,0),MATCH('71200M Ann'!AW$8,'71200 Ann'!$C$8:$AZ$8,0))</f>
        <v>-2.2000000000000002</v>
      </c>
      <c r="AX21" s="11">
        <f>INDEX('71200 Ann'!$C$8:$AZ$285,MATCH('71200M Ann'!$C21,'71200 Ann'!$C$8:$C$285,0),MATCH('71200M Ann'!AX$8,'71200 Ann'!$C$8:$AZ$8,0))</f>
        <v>14.3</v>
      </c>
      <c r="AY21" s="11">
        <f>INDEX('71200 Ann'!$C$8:$AZ$285,MATCH('71200M Ann'!$C21,'71200 Ann'!$C$8:$C$285,0),MATCH('71200M Ann'!AY$8,'71200 Ann'!$C$8:$AZ$8,0))</f>
        <v>-3.3</v>
      </c>
      <c r="AZ21" s="11">
        <f>INDEX('71200 Ann'!$C$8:$AZ$285,MATCH('71200M Ann'!$C21,'71200 Ann'!$C$8:$C$285,0),MATCH('71200M Ann'!AZ$8,'71200 Ann'!$C$8:$AZ$8,0))</f>
        <v>-25</v>
      </c>
      <c r="BA21" s="11">
        <f>INDEX('71200 Ann'!$C$8:$AZ$285,MATCH('71200M Ann'!$C21,'71200 Ann'!$C$8:$C$285,0),MATCH('71200M Ann'!BA$8,'71200 Ann'!$C$8:$AZ$8,0))</f>
        <v>-27.7</v>
      </c>
      <c r="BB21" s="11">
        <f>INDEX('71200 Ann'!$C$8:$AZ$285,MATCH('71200M Ann'!$C21,'71200 Ann'!$C$8:$C$285,0),MATCH('71200M Ann'!BB$8,'71200 Ann'!$C$8:$AZ$8,0))</f>
        <v>-25.6</v>
      </c>
      <c r="BC21" s="11">
        <f>INDEX('71200 Ann'!$C$8:$AZ$285,MATCH('71200M Ann'!$C21,'71200 Ann'!$C$8:$C$285,0),MATCH('71200M Ann'!BC$8,'71200 Ann'!$C$8:$AZ$8,0))</f>
        <v>-16.5</v>
      </c>
      <c r="BD21" s="11">
        <f>INDEX('71200 Ann'!$C$8:$AZ$285,MATCH('71200M Ann'!$C21,'71200 Ann'!$C$8:$C$285,0),MATCH('71200M Ann'!BD$8,'71200 Ann'!$C$8:$AZ$8,0))</f>
        <v>-16.600000000000001</v>
      </c>
      <c r="BE21" s="11">
        <f>INDEX('71200 Ann'!$C$8:$AZ$285,MATCH('71200M Ann'!$C21,'71200 Ann'!$C$8:$C$285,0),MATCH('71200M Ann'!BE$8,'71200 Ann'!$C$8:$AZ$8,0))</f>
        <v>-22.9</v>
      </c>
      <c r="BF21" s="11">
        <f>INDEX('71200 Ann'!$C$8:$AZ$285,MATCH('71200M Ann'!$C21,'71200 Ann'!$C$8:$C$285,0),MATCH('71200M Ann'!BF$8,'71200 Ann'!$C$8:$AZ$8,0))</f>
        <v>-55.7</v>
      </c>
      <c r="BG21" s="11">
        <f>INDEX('71200 Ann'!$C$8:$AZ$285,MATCH('71200M Ann'!$C21,'71200 Ann'!$C$8:$C$285,0),MATCH('71200M Ann'!BG$8,'71200 Ann'!$C$8:$AZ$8,0))</f>
        <v>-106.8</v>
      </c>
      <c r="BH21" s="11">
        <f>INDEX('71200 Ann'!$C$8:$AZ$285,MATCH('71200M Ann'!$C21,'71200 Ann'!$C$8:$C$285,0),MATCH('71200M Ann'!BH$8,'71200 Ann'!$C$8:$AZ$8,0))</f>
        <v>-120.2</v>
      </c>
      <c r="BI21" s="11">
        <f>INDEX('71200 Ann'!$C$8:$AZ$285,MATCH('71200M Ann'!$C21,'71200 Ann'!$C$8:$C$285,0),MATCH('71200M Ann'!BI$8,'71200 Ann'!$C$8:$AZ$8,0))</f>
        <v>-137.19999999999999</v>
      </c>
      <c r="BJ21" s="11">
        <f>INDEX('71200 Ann'!$C$8:$AZ$285,MATCH('71200M Ann'!$C21,'71200 Ann'!$C$8:$C$285,0),MATCH('71200M Ann'!BJ$8,'71200 Ann'!$C$8:$AZ$8,0))</f>
        <v>-149.19999999999999</v>
      </c>
      <c r="BK21" s="11">
        <f>INDEX('71200 Ann'!$C$8:$AZ$285,MATCH('71200M Ann'!$C21,'71200 Ann'!$C$8:$C$285,0),MATCH('71200M Ann'!BK$8,'71200 Ann'!$C$8:$AZ$8,0))</f>
        <v>-113.9</v>
      </c>
      <c r="BL21" s="11">
        <f>INDEX('71200 Ann'!$C$8:$AZ$285,MATCH('71200M Ann'!$C21,'71200 Ann'!$C$8:$C$285,0),MATCH('71200M Ann'!BL$8,'71200 Ann'!$C$8:$AZ$8,0))</f>
        <v>-90.9</v>
      </c>
      <c r="BM21" s="11">
        <f>INDEX('71200 Ann'!$C$8:$AZ$285,MATCH('71200M Ann'!$C21,'71200 Ann'!$C$8:$C$285,0),MATCH('71200M Ann'!BM$8,'71200 Ann'!$C$8:$AZ$8,0))</f>
        <v>-81.400000000000006</v>
      </c>
      <c r="BN21" s="11">
        <f>INDEX('71200 Ann'!$C$8:$AZ$285,MATCH('71200M Ann'!$C21,'71200 Ann'!$C$8:$C$285,0),MATCH('71200M Ann'!BN$8,'71200 Ann'!$C$8:$AZ$8,0))</f>
        <v>-31.9</v>
      </c>
      <c r="BO21" s="11">
        <f>INDEX('71200 Ann'!$C$8:$AZ$285,MATCH('71200M Ann'!$C21,'71200 Ann'!$C$8:$C$285,0),MATCH('71200M Ann'!BO$8,'71200 Ann'!$C$8:$AZ$8,0))</f>
        <v>-39</v>
      </c>
      <c r="BP21" s="11">
        <f>INDEX('71200 Ann'!$C$8:$AZ$285,MATCH('71200M Ann'!$C21,'71200 Ann'!$C$8:$C$285,0),MATCH('71200M Ann'!BP$8,'71200 Ann'!$C$8:$AZ$8,0))</f>
        <v>-70.599999999999994</v>
      </c>
      <c r="BQ21" s="11">
        <f>INDEX('71200 Ann'!$C$8:$AZ$285,MATCH('71200M Ann'!$C21,'71200 Ann'!$C$8:$C$285,0),MATCH('71200M Ann'!BQ$8,'71200 Ann'!$C$8:$AZ$8,0))</f>
        <v>-98.8</v>
      </c>
      <c r="BR21" s="11">
        <f>INDEX('71200 Ann'!$C$8:$AZ$285,MATCH('71200M Ann'!$C21,'71200 Ann'!$C$8:$C$285,0),MATCH('71200M Ann'!BR$8,'71200 Ann'!$C$8:$AZ$8,0))</f>
        <v>-96</v>
      </c>
      <c r="BS21" s="11">
        <f>INDEX('71200 Ann'!$C$8:$AZ$285,MATCH('71200M Ann'!$C21,'71200 Ann'!$C$8:$C$285,0),MATCH('71200M Ann'!BS$8,'71200 Ann'!$C$8:$AZ$8,0))</f>
        <v>-102</v>
      </c>
      <c r="BT21" s="11">
        <f>INDEX('71200 Ann'!$C$8:$AZ$285,MATCH('71200M Ann'!$C21,'71200 Ann'!$C$8:$C$285,0),MATCH('71200M Ann'!BT$8,'71200 Ann'!$C$8:$AZ$8,0))</f>
        <v>-107.6</v>
      </c>
      <c r="BU21" s="11">
        <f>INDEX('71200 Ann'!$C$8:$AZ$285,MATCH('71200M Ann'!$C21,'71200 Ann'!$C$8:$C$285,0),MATCH('71200M Ann'!BU$8,'71200 Ann'!$C$8:$AZ$8,0))</f>
        <v>-167.2</v>
      </c>
      <c r="BV21" s="11">
        <f>INDEX('71200 Ann'!$C$8:$AZ$285,MATCH('71200M Ann'!$C21,'71200 Ann'!$C$8:$C$285,0),MATCH('71200M Ann'!BV$8,'71200 Ann'!$C$8:$AZ$8,0))</f>
        <v>-260.3</v>
      </c>
      <c r="BW21" s="11">
        <f>INDEX('71200 Ann'!$C$8:$AZ$285,MATCH('71200M Ann'!$C21,'71200 Ann'!$C$8:$C$285,0),MATCH('71200M Ann'!BW$8,'71200 Ann'!$C$8:$AZ$8,0))</f>
        <v>-379.3</v>
      </c>
      <c r="BX21" s="11">
        <f>INDEX('71200 Ann'!$C$8:$AZ$285,MATCH('71200M Ann'!$C21,'71200 Ann'!$C$8:$C$285,0),MATCH('71200M Ann'!BX$8,'71200 Ann'!$C$8:$AZ$8,0))</f>
        <v>-369.8</v>
      </c>
      <c r="BY21" s="11">
        <f>INDEX('71200 Ann'!$C$8:$AZ$285,MATCH('71200M Ann'!$C21,'71200 Ann'!$C$8:$C$285,0),MATCH('71200M Ann'!BY$8,'71200 Ann'!$C$8:$AZ$8,0))</f>
        <v>-427.1</v>
      </c>
      <c r="BZ21" s="11">
        <f>INDEX('71200 Ann'!$C$8:$AZ$285,MATCH('71200M Ann'!$C21,'71200 Ann'!$C$8:$C$285,0),MATCH('71200M Ann'!BZ$8,'71200 Ann'!$C$8:$AZ$8,0))</f>
        <v>-504.3</v>
      </c>
      <c r="CA21" s="11">
        <f>INDEX('71200 Ann'!$C$8:$AZ$285,MATCH('71200M Ann'!$C21,'71200 Ann'!$C$8:$C$285,0),MATCH('71200M Ann'!CA$8,'71200 Ann'!$C$8:$AZ$8,0))</f>
        <v>-619.4</v>
      </c>
      <c r="CB21" s="11">
        <f>INDEX('71200 Ann'!$C$8:$AZ$285,MATCH('71200M Ann'!$C21,'71200 Ann'!$C$8:$C$285,0),MATCH('71200M Ann'!CB$8,'71200 Ann'!$C$8:$AZ$8,0))</f>
        <v>-723.8</v>
      </c>
      <c r="CC21" s="11">
        <f>INDEX('71200 Ann'!$C$8:$AZ$285,MATCH('71200M Ann'!$C21,'71200 Ann'!$C$8:$C$285,0),MATCH('71200M Ann'!CC$8,'71200 Ann'!$C$8:$AZ$8,0))</f>
        <v>-771.8</v>
      </c>
      <c r="CD21" s="11">
        <f>INDEX('71200 Ann'!$C$8:$AZ$285,MATCH('71200M Ann'!$C21,'71200 Ann'!$C$8:$C$285,0),MATCH('71200M Ann'!CD$8,'71200 Ann'!$C$8:$AZ$8,0))</f>
        <v>-718.6</v>
      </c>
      <c r="CE21" s="11">
        <f>INDEX('71200 Ann'!$C$8:$AZ$285,MATCH('71200M Ann'!$C21,'71200 Ann'!$C$8:$C$285,0),MATCH('71200M Ann'!CE$8,'71200 Ann'!$C$8:$AZ$8,0))</f>
        <v>-722.3</v>
      </c>
      <c r="CF21" s="11">
        <f>INDEX('71200 Ann'!$C$8:$AZ$285,MATCH('71200M Ann'!$C21,'71200 Ann'!$C$8:$C$285,0),MATCH('71200M Ann'!CF$8,'71200 Ann'!$C$8:$AZ$8,0))</f>
        <v>-394.5</v>
      </c>
      <c r="CG21" s="11">
        <f>INDEX('71200 Ann'!$C$8:$AZ$285,MATCH('71200M Ann'!$C21,'71200 Ann'!$C$8:$C$285,0),MATCH('71200M Ann'!CG$8,'71200 Ann'!$C$8:$AZ$8,0))</f>
        <v>-513.29999999999995</v>
      </c>
      <c r="CH21" s="11">
        <f>INDEX('71200 Ann'!$C$8:$AZ$285,MATCH('71200M Ann'!$C21,'71200 Ann'!$C$8:$C$285,0),MATCH('71200M Ann'!CH$8,'71200 Ann'!$C$8:$AZ$8,0))</f>
        <v>-583.29999999999995</v>
      </c>
      <c r="CI21" s="11">
        <f>INDEX('71200 Ann'!$C$8:$AZ$285,MATCH('71200M Ann'!$C21,'71200 Ann'!$C$8:$C$285,0),MATCH('71200M Ann'!CI$8,'71200 Ann'!$C$8:$AZ$8,0))</f>
        <v>-568.29999999999995</v>
      </c>
      <c r="CJ21" s="11">
        <f>INDEX('71200 Ann'!$C$8:$AZ$285,MATCH('71200M Ann'!$C21,'71200 Ann'!$C$8:$C$285,0),MATCH('71200M Ann'!CJ$8,'71200 Ann'!$C$8:$AZ$8,0))</f>
        <v>-493.8</v>
      </c>
      <c r="CK21" s="11">
        <f>INDEX('71200 Ann'!$C$8:$AZ$285,MATCH('71200M Ann'!$C21,'71200 Ann'!$C$8:$C$285,0),MATCH('71200M Ann'!CK$8,'71200 Ann'!$C$8:$AZ$8,0))</f>
        <v>-511.8</v>
      </c>
      <c r="CL21" s="11">
        <f>INDEX('71200 Ann'!$C$8:$AZ$285,MATCH('71200M Ann'!$C21,'71200 Ann'!$C$8:$C$285,0),MATCH('71200M Ann'!CL$8,'71200 Ann'!$C$8:$AZ$8,0))</f>
        <v>-527.4</v>
      </c>
      <c r="CM21" s="11"/>
      <c r="CN21" s="8"/>
    </row>
    <row r="22" spans="1:92" s="10" customFormat="1" x14ac:dyDescent="0.25">
      <c r="A22" s="32">
        <v>13</v>
      </c>
      <c r="B22" s="10" t="s">
        <v>1096</v>
      </c>
      <c r="C22" s="10" t="s">
        <v>971</v>
      </c>
      <c r="D22" s="10">
        <f>INDEX('71200 Ann Hist'!$C$8:$AR$285,MATCH('71200M Ann'!$C22,'71200 Ann Hist'!$C$8:$C$285,0),MATCH('71200M Ann'!D$8,'71200 Ann Hist'!$C$8:$AR$8,0))</f>
        <v>5.9</v>
      </c>
      <c r="E22" s="10">
        <f>INDEX('71200 Ann Hist'!$C$8:$AR$285,MATCH('71200M Ann'!$C22,'71200 Ann Hist'!$C$8:$C$285,0),MATCH('71200M Ann'!E$8,'71200 Ann Hist'!$C$8:$AR$8,0))</f>
        <v>4.4000000000000004</v>
      </c>
      <c r="F22" s="10">
        <f>INDEX('71200 Ann Hist'!$C$8:$AR$285,MATCH('71200M Ann'!$C22,'71200 Ann Hist'!$C$8:$C$285,0),MATCH('71200M Ann'!F$8,'71200 Ann Hist'!$C$8:$AR$8,0))</f>
        <v>2.9</v>
      </c>
      <c r="G22" s="10">
        <f>INDEX('71200 Ann Hist'!$C$8:$AR$285,MATCH('71200M Ann'!$C22,'71200 Ann Hist'!$C$8:$C$285,0),MATCH('71200M Ann'!G$8,'71200 Ann Hist'!$C$8:$AR$8,0))</f>
        <v>2</v>
      </c>
      <c r="H22" s="10">
        <f>INDEX('71200 Ann Hist'!$C$8:$AR$285,MATCH('71200M Ann'!$C22,'71200 Ann Hist'!$C$8:$C$285,0),MATCH('71200M Ann'!H$8,'71200 Ann Hist'!$C$8:$AR$8,0))</f>
        <v>2</v>
      </c>
      <c r="I22" s="10">
        <f>INDEX('71200 Ann Hist'!$C$8:$AR$285,MATCH('71200M Ann'!$C22,'71200 Ann Hist'!$C$8:$C$285,0),MATCH('71200M Ann'!I$8,'71200 Ann Hist'!$C$8:$AR$8,0))</f>
        <v>2.6</v>
      </c>
      <c r="J22" s="10">
        <f>INDEX('71200 Ann Hist'!$C$8:$AR$285,MATCH('71200M Ann'!$C22,'71200 Ann Hist'!$C$8:$C$285,0),MATCH('71200M Ann'!J$8,'71200 Ann Hist'!$C$8:$AR$8,0))</f>
        <v>2.8</v>
      </c>
      <c r="K22" s="10">
        <f>INDEX('71200 Ann Hist'!$C$8:$AR$285,MATCH('71200M Ann'!$C22,'71200 Ann Hist'!$C$8:$C$285,0),MATCH('71200M Ann'!K$8,'71200 Ann Hist'!$C$8:$AR$8,0))</f>
        <v>3</v>
      </c>
      <c r="L22" s="10">
        <f>INDEX('71200 Ann Hist'!$C$8:$AR$285,MATCH('71200M Ann'!$C22,'71200 Ann Hist'!$C$8:$C$285,0),MATCH('71200M Ann'!L$8,'71200 Ann Hist'!$C$8:$AR$8,0))</f>
        <v>4</v>
      </c>
      <c r="M22" s="10">
        <f>INDEX('71200 Ann Hist'!$C$8:$AR$285,MATCH('71200M Ann'!$C22,'71200 Ann Hist'!$C$8:$C$285,0),MATCH('71200M Ann'!M$8,'71200 Ann Hist'!$C$8:$AR$8,0))</f>
        <v>3.8</v>
      </c>
      <c r="N22" s="10">
        <f>INDEX('71200 Ann Hist'!$C$8:$AR$285,MATCH('71200M Ann'!$C22,'71200 Ann Hist'!$C$8:$C$285,0),MATCH('71200M Ann'!N$8,'71200 Ann Hist'!$C$8:$AR$8,0))</f>
        <v>4</v>
      </c>
      <c r="O22" s="10">
        <f>INDEX('71200 Ann Hist'!$C$8:$AR$285,MATCH('71200M Ann'!$C22,'71200 Ann Hist'!$C$8:$C$285,0),MATCH('71200M Ann'!O$8,'71200 Ann Hist'!$C$8:$AR$8,0))</f>
        <v>4.9000000000000004</v>
      </c>
      <c r="P22" s="10">
        <f>INDEX('71200 Ann Hist'!$C$8:$AR$285,MATCH('71200M Ann'!$C22,'71200 Ann Hist'!$C$8:$C$285,0),MATCH('71200M Ann'!P$8,'71200 Ann Hist'!$C$8:$AR$8,0))</f>
        <v>5.5</v>
      </c>
      <c r="Q22" s="10">
        <f>INDEX('71200 Ann Hist'!$C$8:$AR$285,MATCH('71200M Ann'!$C22,'71200 Ann Hist'!$C$8:$C$285,0),MATCH('71200M Ann'!Q$8,'71200 Ann Hist'!$C$8:$AR$8,0))</f>
        <v>4.4000000000000004</v>
      </c>
      <c r="R22" s="10">
        <f>INDEX('71200 Ann Hist'!$C$8:$AR$285,MATCH('71200M Ann'!$C22,'71200 Ann Hist'!$C$8:$C$285,0),MATCH('71200M Ann'!R$8,'71200 Ann Hist'!$C$8:$AR$8,0))</f>
        <v>4</v>
      </c>
      <c r="S22" s="10">
        <f>INDEX('71200 Ann Hist'!$C$8:$AR$285,MATCH('71200M Ann'!$C22,'71200 Ann Hist'!$C$8:$C$285,0),MATCH('71200M Ann'!S$8,'71200 Ann Hist'!$C$8:$AR$8,0))</f>
        <v>4.9000000000000004</v>
      </c>
      <c r="T22" s="10">
        <f>INDEX('71200 Ann Hist'!$C$8:$AR$285,MATCH('71200M Ann'!$C22,'71200 Ann Hist'!$C$8:$C$285,0),MATCH('71200M Ann'!T$8,'71200 Ann Hist'!$C$8:$AR$8,0))</f>
        <v>6.8</v>
      </c>
      <c r="U22" s="10">
        <f>INDEX('71200 Ann Hist'!$C$8:$AR$285,MATCH('71200M Ann'!$C22,'71200 Ann Hist'!$C$8:$C$285,0),MATCH('71200M Ann'!U$8,'71200 Ann Hist'!$C$8:$AR$8,0))</f>
        <v>14.2</v>
      </c>
      <c r="V22" s="10">
        <f>INDEX('71200 Ann Hist'!$C$8:$AR$285,MATCH('71200M Ann'!$C22,'71200 Ann Hist'!$C$8:$C$285,0),MATCH('71200M Ann'!V$8,'71200 Ann Hist'!$C$8:$AR$8,0))</f>
        <v>18.7</v>
      </c>
      <c r="W22" s="10">
        <f>INDEX('71200 Ann Hist'!$C$8:$AR$285,MATCH('71200M Ann'!$C22,'71200 Ann Hist'!$C$8:$C$285,0),MATCH('71200M Ann'!W$8,'71200 Ann Hist'!$C$8:$AR$8,0))</f>
        <v>15.5</v>
      </c>
      <c r="X22" s="10">
        <f>INDEX('71200 Ann Hist'!$C$8:$AR$285,MATCH('71200M Ann'!$C22,'71200 Ann Hist'!$C$8:$C$285,0),MATCH('71200M Ann'!X$8,'71200 Ann Hist'!$C$8:$AR$8,0))</f>
        <v>14.5</v>
      </c>
      <c r="Y22" s="10">
        <f>INDEX('71200 Ann Hist'!$C$8:$AR$285,MATCH('71200M Ann'!$C22,'71200 Ann Hist'!$C$8:$C$285,0),MATCH('71200M Ann'!Y$8,'71200 Ann Hist'!$C$8:$AR$8,0))</f>
        <v>12.4</v>
      </c>
      <c r="Z22" s="10">
        <f>INDEX('71200 Ann Hist'!$C$8:$AR$285,MATCH('71200M Ann'!$C22,'71200 Ann Hist'!$C$8:$C$285,0),MATCH('71200M Ann'!Z$8,'71200 Ann Hist'!$C$8:$AR$8,0))</f>
        <v>17.100000000000001</v>
      </c>
      <c r="AA22" s="10">
        <f>INDEX('71200 Ann Hist'!$C$8:$AR$285,MATCH('71200M Ann'!$C22,'71200 Ann Hist'!$C$8:$C$285,0),MATCH('71200M Ann'!AA$8,'71200 Ann Hist'!$C$8:$AR$8,0))</f>
        <v>16.5</v>
      </c>
      <c r="AB22" s="10">
        <f>INDEX('71200 Ann Hist'!$C$8:$AR$285,MATCH('71200M Ann'!$C22,'71200 Ann Hist'!$C$8:$C$285,0),MATCH('71200M Ann'!AB$8,'71200 Ann Hist'!$C$8:$AR$8,0))</f>
        <v>15.3</v>
      </c>
      <c r="AC22" s="10">
        <f>INDEX('71200 Ann Hist'!$C$8:$AR$285,MATCH('71200M Ann'!$C22,'71200 Ann Hist'!$C$8:$C$285,0),MATCH('71200M Ann'!AC$8,'71200 Ann Hist'!$C$8:$AR$8,0))</f>
        <v>15.8</v>
      </c>
      <c r="AD22" s="10">
        <f>INDEX('71200 Ann Hist'!$C$8:$AR$285,MATCH('71200M Ann'!$C22,'71200 Ann Hist'!$C$8:$C$285,0),MATCH('71200M Ann'!AD$8,'71200 Ann Hist'!$C$8:$AR$8,0))</f>
        <v>17.7</v>
      </c>
      <c r="AE22" s="10">
        <f>INDEX('71200 Ann Hist'!$C$8:$AR$285,MATCH('71200M Ann'!$C22,'71200 Ann Hist'!$C$8:$C$285,0),MATCH('71200M Ann'!AE$8,'71200 Ann Hist'!$C$8:$AR$8,0))</f>
        <v>21.3</v>
      </c>
      <c r="AF22" s="10">
        <f>INDEX('71200 Ann Hist'!$C$8:$AR$285,MATCH('71200M Ann'!$C22,'71200 Ann Hist'!$C$8:$C$285,0),MATCH('71200M Ann'!AF$8,'71200 Ann Hist'!$C$8:$AR$8,0))</f>
        <v>24</v>
      </c>
      <c r="AG22" s="10">
        <f>INDEX('71200 Ann Hist'!$C$8:$AR$285,MATCH('71200M Ann'!$C22,'71200 Ann Hist'!$C$8:$C$285,0),MATCH('71200M Ann'!AG$8,'71200 Ann Hist'!$C$8:$AR$8,0))</f>
        <v>20.6</v>
      </c>
      <c r="AH22" s="10">
        <f>INDEX('71200 Ann Hist'!$C$8:$AR$285,MATCH('71200M Ann'!$C22,'71200 Ann Hist'!$C$8:$C$285,0),MATCH('71200M Ann'!AH$8,'71200 Ann Hist'!$C$8:$AR$8,0))</f>
        <v>22.7</v>
      </c>
      <c r="AI22" s="10">
        <f>INDEX('71200 Ann Hist'!$C$8:$AR$285,MATCH('71200M Ann'!$C22,'71200 Ann Hist'!$C$8:$C$285,0),MATCH('71200M Ann'!AI$8,'71200 Ann Hist'!$C$8:$AR$8,0))</f>
        <v>27</v>
      </c>
      <c r="AJ22" s="10">
        <f>INDEX('71200 Ann Hist'!$C$8:$AR$285,MATCH('71200M Ann'!$C22,'71200 Ann Hist'!$C$8:$C$285,0),MATCH('71200M Ann'!AJ$8,'71200 Ann Hist'!$C$8:$AR$8,0))</f>
        <v>27.6</v>
      </c>
      <c r="AK22" s="10">
        <f>INDEX('71200 Ann Hist'!$C$8:$AR$285,MATCH('71200M Ann'!$C22,'71200 Ann Hist'!$C$8:$C$285,0),MATCH('71200M Ann'!AK$8,'71200 Ann Hist'!$C$8:$AR$8,0))</f>
        <v>29.1</v>
      </c>
      <c r="AL22" s="10">
        <f>INDEX('71200 Ann Hist'!$C$8:$AR$285,MATCH('71200M Ann'!$C22,'71200 Ann Hist'!$C$8:$C$285,0),MATCH('71200M Ann'!AL$8,'71200 Ann Hist'!$C$8:$AR$8,0))</f>
        <v>31.1</v>
      </c>
      <c r="AM22" s="10">
        <f>INDEX('71200 Ann Hist'!$C$8:$AR$285,MATCH('71200M Ann'!$C22,'71200 Ann Hist'!$C$8:$C$285,0),MATCH('71200M Ann'!AM$8,'71200 Ann Hist'!$C$8:$AR$8,0))</f>
        <v>35</v>
      </c>
      <c r="AN22" s="10">
        <f>INDEX('71200 Ann Hist'!$C$8:$AR$285,MATCH('71200M Ann'!$C22,'71200 Ann Hist'!$C$8:$C$285,0),MATCH('71200M Ann'!AN$8,'71200 Ann Hist'!$C$8:$AR$8,0))</f>
        <v>37.1</v>
      </c>
      <c r="AO22" s="10">
        <f>INDEX('71200 Ann Hist'!$C$8:$AR$285,MATCH('71200M Ann'!$C22,'71200 Ann Hist'!$C$8:$C$285,0),MATCH('71200M Ann'!AO$8,'71200 Ann Hist'!$C$8:$AR$8,0))</f>
        <v>40.9</v>
      </c>
      <c r="AP22" s="10">
        <f>INDEX('71200 Ann Hist'!$C$8:$AR$285,MATCH('71200M Ann'!$C22,'71200 Ann Hist'!$C$8:$C$285,0),MATCH('71200M Ann'!AP$8,'71200 Ann Hist'!$C$8:$AR$8,0))</f>
        <v>43.5</v>
      </c>
      <c r="AQ22" s="10">
        <f>INDEX('71200 Ann Hist'!$C$8:$AR$285,MATCH('71200M Ann'!$C22,'71200 Ann Hist'!$C$8:$C$285,0),MATCH('71200M Ann'!AQ$8,'71200 Ann Hist'!$C$8:$AR$8,0))</f>
        <v>47.9</v>
      </c>
      <c r="AR22" s="11">
        <f>INDEX('71200 Ann'!$C$8:$AZ$285,MATCH('71200M Ann'!$C22,'71200 Ann'!$C$8:$C$285,0),MATCH('71200M Ann'!AR$8,'71200 Ann'!$C$8:$AZ$8,0))</f>
        <v>51.9</v>
      </c>
      <c r="AS22" s="11">
        <f>INDEX('71200 Ann'!$C$8:$AZ$285,MATCH('71200M Ann'!$C22,'71200 Ann'!$C$8:$C$285,0),MATCH('71200M Ann'!AS$8,'71200 Ann'!$C$8:$AZ$8,0))</f>
        <v>59.7</v>
      </c>
      <c r="AT22" s="11">
        <f>INDEX('71200 Ann'!$C$8:$AZ$285,MATCH('71200M Ann'!$C22,'71200 Ann'!$C$8:$C$285,0),MATCH('71200M Ann'!AT$8,'71200 Ann'!$C$8:$AZ$8,0))</f>
        <v>63</v>
      </c>
      <c r="AU22" s="11">
        <f>INDEX('71200 Ann'!$C$8:$AZ$285,MATCH('71200M Ann'!$C22,'71200 Ann'!$C$8:$C$285,0),MATCH('71200M Ann'!AU$8,'71200 Ann'!$C$8:$AZ$8,0))</f>
        <v>70.8</v>
      </c>
      <c r="AV22" s="11">
        <f>INDEX('71200 Ann'!$C$8:$AZ$285,MATCH('71200M Ann'!$C22,'71200 Ann'!$C$8:$C$285,0),MATCH('71200M Ann'!AV$8,'71200 Ann'!$C$8:$AZ$8,0))</f>
        <v>95.3</v>
      </c>
      <c r="AW22" s="11">
        <f>INDEX('71200 Ann'!$C$8:$AZ$285,MATCH('71200M Ann'!$C22,'71200 Ann'!$C$8:$C$285,0),MATCH('71200M Ann'!AW$8,'71200 Ann'!$C$8:$AZ$8,0))</f>
        <v>126.7</v>
      </c>
      <c r="AX22" s="11">
        <f>INDEX('71200 Ann'!$C$8:$AZ$285,MATCH('71200M Ann'!$C22,'71200 Ann'!$C$8:$C$285,0),MATCH('71200M Ann'!AX$8,'71200 Ann'!$C$8:$AZ$8,0))</f>
        <v>138.69999999999999</v>
      </c>
      <c r="AY22" s="11">
        <f>INDEX('71200 Ann'!$C$8:$AZ$285,MATCH('71200M Ann'!$C22,'71200 Ann'!$C$8:$C$285,0),MATCH('71200M Ann'!AY$8,'71200 Ann'!$C$8:$AZ$8,0))</f>
        <v>149.5</v>
      </c>
      <c r="AZ22" s="11">
        <f>INDEX('71200 Ann'!$C$8:$AZ$285,MATCH('71200M Ann'!$C22,'71200 Ann'!$C$8:$C$285,0),MATCH('71200M Ann'!AZ$8,'71200 Ann'!$C$8:$AZ$8,0))</f>
        <v>159.4</v>
      </c>
      <c r="BA22" s="11">
        <f>INDEX('71200 Ann'!$C$8:$AZ$285,MATCH('71200M Ann'!$C22,'71200 Ann'!$C$8:$C$285,0),MATCH('71200M Ann'!BA$8,'71200 Ann'!$C$8:$AZ$8,0))</f>
        <v>186.9</v>
      </c>
      <c r="BB22" s="11">
        <f>INDEX('71200 Ann'!$C$8:$AZ$285,MATCH('71200M Ann'!$C22,'71200 Ann'!$C$8:$C$285,0),MATCH('71200M Ann'!BB$8,'71200 Ann'!$C$8:$AZ$8,0))</f>
        <v>230.1</v>
      </c>
      <c r="BC22" s="11">
        <f>INDEX('71200 Ann'!$C$8:$AZ$285,MATCH('71200M Ann'!$C22,'71200 Ann'!$C$8:$C$285,0),MATCH('71200M Ann'!BC$8,'71200 Ann'!$C$8:$AZ$8,0))</f>
        <v>280.8</v>
      </c>
      <c r="BD22" s="11">
        <f>INDEX('71200 Ann'!$C$8:$AZ$285,MATCH('71200M Ann'!$C22,'71200 Ann'!$C$8:$C$285,0),MATCH('71200M Ann'!BD$8,'71200 Ann'!$C$8:$AZ$8,0))</f>
        <v>305.2</v>
      </c>
      <c r="BE22" s="11">
        <f>INDEX('71200 Ann'!$C$8:$AZ$285,MATCH('71200M Ann'!$C22,'71200 Ann'!$C$8:$C$285,0),MATCH('71200M Ann'!BE$8,'71200 Ann'!$C$8:$AZ$8,0))</f>
        <v>283.2</v>
      </c>
      <c r="BF22" s="11">
        <f>INDEX('71200 Ann'!$C$8:$AZ$285,MATCH('71200M Ann'!$C22,'71200 Ann'!$C$8:$C$285,0),MATCH('71200M Ann'!BF$8,'71200 Ann'!$C$8:$AZ$8,0))</f>
        <v>277</v>
      </c>
      <c r="BG22" s="11">
        <f>INDEX('71200 Ann'!$C$8:$AZ$285,MATCH('71200M Ann'!$C22,'71200 Ann'!$C$8:$C$285,0),MATCH('71200M Ann'!BG$8,'71200 Ann'!$C$8:$AZ$8,0))</f>
        <v>302.39999999999998</v>
      </c>
      <c r="BH22" s="11">
        <f>INDEX('71200 Ann'!$C$8:$AZ$285,MATCH('71200M Ann'!$C22,'71200 Ann'!$C$8:$C$285,0),MATCH('71200M Ann'!BH$8,'71200 Ann'!$C$8:$AZ$8,0))</f>
        <v>303.2</v>
      </c>
      <c r="BI22" s="11">
        <f>INDEX('71200 Ann'!$C$8:$AZ$285,MATCH('71200M Ann'!$C22,'71200 Ann'!$C$8:$C$285,0),MATCH('71200M Ann'!BI$8,'71200 Ann'!$C$8:$AZ$8,0))</f>
        <v>321</v>
      </c>
      <c r="BJ22" s="11">
        <f>INDEX('71200 Ann'!$C$8:$AZ$285,MATCH('71200M Ann'!$C22,'71200 Ann'!$C$8:$C$285,0),MATCH('71200M Ann'!BJ$8,'71200 Ann'!$C$8:$AZ$8,0))</f>
        <v>363.9</v>
      </c>
      <c r="BK22" s="11">
        <f>INDEX('71200 Ann'!$C$8:$AZ$285,MATCH('71200M Ann'!$C22,'71200 Ann'!$C$8:$C$285,0),MATCH('71200M Ann'!BK$8,'71200 Ann'!$C$8:$AZ$8,0))</f>
        <v>444.6</v>
      </c>
      <c r="BL22" s="11">
        <f>INDEX('71200 Ann'!$C$8:$AZ$285,MATCH('71200M Ann'!$C22,'71200 Ann'!$C$8:$C$285,0),MATCH('71200M Ann'!BL$8,'71200 Ann'!$C$8:$AZ$8,0))</f>
        <v>504.3</v>
      </c>
      <c r="BM22" s="11">
        <f>INDEX('71200 Ann'!$C$8:$AZ$285,MATCH('71200M Ann'!$C22,'71200 Ann'!$C$8:$C$285,0),MATCH('71200M Ann'!BM$8,'71200 Ann'!$C$8:$AZ$8,0))</f>
        <v>551.9</v>
      </c>
      <c r="BN22" s="11">
        <f>INDEX('71200 Ann'!$C$8:$AZ$285,MATCH('71200M Ann'!$C22,'71200 Ann'!$C$8:$C$285,0),MATCH('71200M Ann'!BN$8,'71200 Ann'!$C$8:$AZ$8,0))</f>
        <v>594.9</v>
      </c>
      <c r="BO22" s="11">
        <f>INDEX('71200 Ann'!$C$8:$AZ$285,MATCH('71200M Ann'!$C22,'71200 Ann'!$C$8:$C$285,0),MATCH('71200M Ann'!BO$8,'71200 Ann'!$C$8:$AZ$8,0))</f>
        <v>633.1</v>
      </c>
      <c r="BP22" s="11">
        <f>INDEX('71200 Ann'!$C$8:$AZ$285,MATCH('71200M Ann'!$C22,'71200 Ann'!$C$8:$C$285,0),MATCH('71200M Ann'!BP$8,'71200 Ann'!$C$8:$AZ$8,0))</f>
        <v>654.79999999999995</v>
      </c>
      <c r="BQ22" s="11">
        <f>INDEX('71200 Ann'!$C$8:$AZ$285,MATCH('71200M Ann'!$C22,'71200 Ann'!$C$8:$C$285,0),MATCH('71200M Ann'!BQ$8,'71200 Ann'!$C$8:$AZ$8,0))</f>
        <v>720.9</v>
      </c>
      <c r="BR22" s="11">
        <f>INDEX('71200 Ann'!$C$8:$AZ$285,MATCH('71200M Ann'!$C22,'71200 Ann'!$C$8:$C$285,0),MATCH('71200M Ann'!BR$8,'71200 Ann'!$C$8:$AZ$8,0))</f>
        <v>812.8</v>
      </c>
      <c r="BS22" s="11">
        <f>INDEX('71200 Ann'!$C$8:$AZ$285,MATCH('71200M Ann'!$C22,'71200 Ann'!$C$8:$C$285,0),MATCH('71200M Ann'!BS$8,'71200 Ann'!$C$8:$AZ$8,0))</f>
        <v>867.6</v>
      </c>
      <c r="BT22" s="11">
        <f>INDEX('71200 Ann'!$C$8:$AZ$285,MATCH('71200M Ann'!$C22,'71200 Ann'!$C$8:$C$285,0),MATCH('71200M Ann'!BT$8,'71200 Ann'!$C$8:$AZ$8,0))</f>
        <v>953.8</v>
      </c>
      <c r="BU22" s="11">
        <f>INDEX('71200 Ann'!$C$8:$AZ$285,MATCH('71200M Ann'!$C22,'71200 Ann'!$C$8:$C$285,0),MATCH('71200M Ann'!BU$8,'71200 Ann'!$C$8:$AZ$8,0))</f>
        <v>953</v>
      </c>
      <c r="BV22" s="11">
        <f>INDEX('71200 Ann'!$C$8:$AZ$285,MATCH('71200M Ann'!$C22,'71200 Ann'!$C$8:$C$285,0),MATCH('71200M Ann'!BV$8,'71200 Ann'!$C$8:$AZ$8,0))</f>
        <v>992</v>
      </c>
      <c r="BW22" s="11">
        <f>INDEX('71200 Ann'!$C$8:$AZ$285,MATCH('71200M Ann'!$C22,'71200 Ann'!$C$8:$C$285,0),MATCH('71200M Ann'!BW$8,'71200 Ann'!$C$8:$AZ$8,0))</f>
        <v>1096.8</v>
      </c>
      <c r="BX22" s="11">
        <f>INDEX('71200 Ann'!$C$8:$AZ$285,MATCH('71200M Ann'!$C22,'71200 Ann'!$C$8:$C$285,0),MATCH('71200M Ann'!BX$8,'71200 Ann'!$C$8:$AZ$8,0))</f>
        <v>1026.7</v>
      </c>
      <c r="BY22" s="11">
        <f>INDEX('71200 Ann'!$C$8:$AZ$285,MATCH('71200M Ann'!$C22,'71200 Ann'!$C$8:$C$285,0),MATCH('71200M Ann'!BY$8,'71200 Ann'!$C$8:$AZ$8,0))</f>
        <v>1002.5</v>
      </c>
      <c r="BZ22" s="11">
        <f>INDEX('71200 Ann'!$C$8:$AZ$285,MATCH('71200M Ann'!$C22,'71200 Ann'!$C$8:$C$285,0),MATCH('71200M Ann'!BZ$8,'71200 Ann'!$C$8:$AZ$8,0))</f>
        <v>1040.3</v>
      </c>
      <c r="CA22" s="11">
        <f>INDEX('71200 Ann'!$C$8:$AZ$285,MATCH('71200M Ann'!$C22,'71200 Ann'!$C$8:$C$285,0),MATCH('71200M Ann'!CA$8,'71200 Ann'!$C$8:$AZ$8,0))</f>
        <v>1181.5</v>
      </c>
      <c r="CB22" s="11">
        <f>INDEX('71200 Ann'!$C$8:$AZ$285,MATCH('71200M Ann'!$C22,'71200 Ann'!$C$8:$C$285,0),MATCH('71200M Ann'!CB$8,'71200 Ann'!$C$8:$AZ$8,0))</f>
        <v>1308.9000000000001</v>
      </c>
      <c r="CC22" s="11">
        <f>INDEX('71200 Ann'!$C$8:$AZ$285,MATCH('71200M Ann'!$C22,'71200 Ann'!$C$8:$C$285,0),MATCH('71200M Ann'!CC$8,'71200 Ann'!$C$8:$AZ$8,0))</f>
        <v>1476.3</v>
      </c>
      <c r="CD22" s="11">
        <f>INDEX('71200 Ann'!$C$8:$AZ$285,MATCH('71200M Ann'!$C22,'71200 Ann'!$C$8:$C$285,0),MATCH('71200M Ann'!CD$8,'71200 Ann'!$C$8:$AZ$8,0))</f>
        <v>1664.6</v>
      </c>
      <c r="CE22" s="11">
        <f>INDEX('71200 Ann'!$C$8:$AZ$285,MATCH('71200M Ann'!$C22,'71200 Ann'!$C$8:$C$285,0),MATCH('71200M Ann'!CE$8,'71200 Ann'!$C$8:$AZ$8,0))</f>
        <v>1841.9</v>
      </c>
      <c r="CF22" s="11">
        <f>INDEX('71200 Ann'!$C$8:$AZ$285,MATCH('71200M Ann'!$C22,'71200 Ann'!$C$8:$C$285,0),MATCH('71200M Ann'!CF$8,'71200 Ann'!$C$8:$AZ$8,0))</f>
        <v>1587.7</v>
      </c>
      <c r="CG22" s="11">
        <f>INDEX('71200 Ann'!$C$8:$AZ$285,MATCH('71200M Ann'!$C22,'71200 Ann'!$C$8:$C$285,0),MATCH('71200M Ann'!CG$8,'71200 Ann'!$C$8:$AZ$8,0))</f>
        <v>1852.3</v>
      </c>
      <c r="CH22" s="11">
        <f>INDEX('71200 Ann'!$C$8:$AZ$285,MATCH('71200M Ann'!$C22,'71200 Ann'!$C$8:$C$285,0),MATCH('71200M Ann'!CH$8,'71200 Ann'!$C$8:$AZ$8,0))</f>
        <v>2106.4</v>
      </c>
      <c r="CI22" s="11">
        <f>INDEX('71200 Ann'!$C$8:$AZ$285,MATCH('71200M Ann'!$C22,'71200 Ann'!$C$8:$C$285,0),MATCH('71200M Ann'!CI$8,'71200 Ann'!$C$8:$AZ$8,0))</f>
        <v>2198.1999999999998</v>
      </c>
      <c r="CJ22" s="11">
        <f>INDEX('71200 Ann'!$C$8:$AZ$285,MATCH('71200M Ann'!$C22,'71200 Ann'!$C$8:$C$285,0),MATCH('71200M Ann'!CJ$8,'71200 Ann'!$C$8:$AZ$8,0))</f>
        <v>2276.6</v>
      </c>
      <c r="CK22" s="11">
        <f>INDEX('71200 Ann'!$C$8:$AZ$285,MATCH('71200M Ann'!$C22,'71200 Ann'!$C$8:$C$285,0),MATCH('71200M Ann'!CK$8,'71200 Ann'!$C$8:$AZ$8,0))</f>
        <v>2375.3000000000002</v>
      </c>
      <c r="CL22" s="11">
        <f>INDEX('71200 Ann'!$C$8:$AZ$285,MATCH('71200M Ann'!$C22,'71200 Ann'!$C$8:$C$285,0),MATCH('71200M Ann'!CL$8,'71200 Ann'!$C$8:$AZ$8,0))</f>
        <v>2264.3000000000002</v>
      </c>
      <c r="CM22" s="11"/>
      <c r="CN22" s="8"/>
    </row>
    <row r="23" spans="1:92" s="10" customFormat="1" x14ac:dyDescent="0.25">
      <c r="A23" s="32">
        <v>14</v>
      </c>
      <c r="B23" s="10" t="s">
        <v>1856</v>
      </c>
      <c r="C23" s="10" t="s">
        <v>970</v>
      </c>
      <c r="D23" s="10">
        <f>INDEX('71200 Ann Hist'!$C$8:$AR$285,MATCH('71200M Ann'!$C23,'71200 Ann Hist'!$C$8:$C$285,0),MATCH('71200M Ann'!D$8,'71200 Ann Hist'!$C$8:$AR$8,0))</f>
        <v>0</v>
      </c>
      <c r="E23" s="10">
        <f>INDEX('71200 Ann Hist'!$C$8:$AR$285,MATCH('71200M Ann'!$C23,'71200 Ann Hist'!$C$8:$C$285,0),MATCH('71200M Ann'!E$8,'71200 Ann Hist'!$C$8:$AR$8,0))</f>
        <v>0</v>
      </c>
      <c r="F23" s="10">
        <f>INDEX('71200 Ann Hist'!$C$8:$AR$285,MATCH('71200M Ann'!$C23,'71200 Ann Hist'!$C$8:$C$285,0),MATCH('71200M Ann'!F$8,'71200 Ann Hist'!$C$8:$AR$8,0))</f>
        <v>0</v>
      </c>
      <c r="G23" s="10">
        <f>INDEX('71200 Ann Hist'!$C$8:$AR$285,MATCH('71200M Ann'!$C23,'71200 Ann Hist'!$C$8:$C$285,0),MATCH('71200M Ann'!G$8,'71200 Ann Hist'!$C$8:$AR$8,0))</f>
        <v>0</v>
      </c>
      <c r="H23" s="10">
        <f>INDEX('71200 Ann Hist'!$C$8:$AR$285,MATCH('71200M Ann'!$C23,'71200 Ann Hist'!$C$8:$C$285,0),MATCH('71200M Ann'!H$8,'71200 Ann Hist'!$C$8:$AR$8,0))</f>
        <v>0</v>
      </c>
      <c r="I23" s="10">
        <f>INDEX('71200 Ann Hist'!$C$8:$AR$285,MATCH('71200M Ann'!$C23,'71200 Ann Hist'!$C$8:$C$285,0),MATCH('71200M Ann'!I$8,'71200 Ann Hist'!$C$8:$AR$8,0))</f>
        <v>0</v>
      </c>
      <c r="J23" s="10">
        <f>INDEX('71200 Ann Hist'!$C$8:$AR$285,MATCH('71200M Ann'!$C23,'71200 Ann Hist'!$C$8:$C$285,0),MATCH('71200M Ann'!J$8,'71200 Ann Hist'!$C$8:$AR$8,0))</f>
        <v>0</v>
      </c>
      <c r="K23" s="10">
        <f>INDEX('71200 Ann Hist'!$C$8:$AR$285,MATCH('71200M Ann'!$C23,'71200 Ann Hist'!$C$8:$C$285,0),MATCH('71200M Ann'!K$8,'71200 Ann Hist'!$C$8:$AR$8,0))</f>
        <v>0</v>
      </c>
      <c r="L23" s="10">
        <f>INDEX('71200 Ann Hist'!$C$8:$AR$285,MATCH('71200M Ann'!$C23,'71200 Ann Hist'!$C$8:$C$285,0),MATCH('71200M Ann'!L$8,'71200 Ann Hist'!$C$8:$AR$8,0))</f>
        <v>0.1</v>
      </c>
      <c r="M23" s="10">
        <f>INDEX('71200 Ann Hist'!$C$8:$AR$285,MATCH('71200M Ann'!$C23,'71200 Ann Hist'!$C$8:$C$285,0),MATCH('71200M Ann'!M$8,'71200 Ann Hist'!$C$8:$AR$8,0))</f>
        <v>0.1</v>
      </c>
      <c r="N23" s="10">
        <f>INDEX('71200 Ann Hist'!$C$8:$AR$285,MATCH('71200M Ann'!$C23,'71200 Ann Hist'!$C$8:$C$285,0),MATCH('71200M Ann'!N$8,'71200 Ann Hist'!$C$8:$AR$8,0))</f>
        <v>0.1</v>
      </c>
      <c r="O23" s="10">
        <f>INDEX('71200 Ann Hist'!$C$8:$AR$285,MATCH('71200M Ann'!$C23,'71200 Ann Hist'!$C$8:$C$285,0),MATCH('71200M Ann'!O$8,'71200 Ann Hist'!$C$8:$AR$8,0))</f>
        <v>0.1</v>
      </c>
      <c r="P23" s="10">
        <f>INDEX('71200 Ann Hist'!$C$8:$AR$285,MATCH('71200M Ann'!$C23,'71200 Ann Hist'!$C$8:$C$285,0),MATCH('71200M Ann'!P$8,'71200 Ann Hist'!$C$8:$AR$8,0))</f>
        <v>0.1</v>
      </c>
      <c r="Q23" s="10">
        <f>INDEX('71200 Ann Hist'!$C$8:$AR$285,MATCH('71200M Ann'!$C23,'71200 Ann Hist'!$C$8:$C$285,0),MATCH('71200M Ann'!Q$8,'71200 Ann Hist'!$C$8:$AR$8,0))</f>
        <v>0.1</v>
      </c>
      <c r="R23" s="10">
        <f>INDEX('71200 Ann Hist'!$C$8:$AR$285,MATCH('71200M Ann'!$C23,'71200 Ann Hist'!$C$8:$C$285,0),MATCH('71200M Ann'!R$8,'71200 Ann Hist'!$C$8:$AR$8,0))</f>
        <v>0.1</v>
      </c>
      <c r="S23" s="10">
        <f>INDEX('71200 Ann Hist'!$C$8:$AR$285,MATCH('71200M Ann'!$C23,'71200 Ann Hist'!$C$8:$C$285,0),MATCH('71200M Ann'!S$8,'71200 Ann Hist'!$C$8:$AR$8,0))</f>
        <v>0.2</v>
      </c>
      <c r="T23" s="10">
        <f>INDEX('71200 Ann Hist'!$C$8:$AR$285,MATCH('71200M Ann'!$C23,'71200 Ann Hist'!$C$8:$C$285,0),MATCH('71200M Ann'!T$8,'71200 Ann Hist'!$C$8:$AR$8,0))</f>
        <v>0.1</v>
      </c>
      <c r="U23" s="10">
        <f>INDEX('71200 Ann Hist'!$C$8:$AR$285,MATCH('71200M Ann'!$C23,'71200 Ann Hist'!$C$8:$C$285,0),MATCH('71200M Ann'!U$8,'71200 Ann Hist'!$C$8:$AR$8,0))</f>
        <v>0.1</v>
      </c>
      <c r="V23" s="10">
        <f>INDEX('71200 Ann Hist'!$C$8:$AR$285,MATCH('71200M Ann'!$C23,'71200 Ann Hist'!$C$8:$C$285,0),MATCH('71200M Ann'!V$8,'71200 Ann Hist'!$C$8:$AR$8,0))</f>
        <v>0.1</v>
      </c>
      <c r="W23" s="10">
        <f>INDEX('71200 Ann Hist'!$C$8:$AR$285,MATCH('71200M Ann'!$C23,'71200 Ann Hist'!$C$8:$C$285,0),MATCH('71200M Ann'!W$8,'71200 Ann Hist'!$C$8:$AR$8,0))</f>
        <v>0.1</v>
      </c>
      <c r="X23" s="10">
        <f>INDEX('71200 Ann Hist'!$C$8:$AR$285,MATCH('71200M Ann'!$C23,'71200 Ann Hist'!$C$8:$C$285,0),MATCH('71200M Ann'!X$8,'71200 Ann Hist'!$C$8:$AR$8,0))</f>
        <v>0.1</v>
      </c>
      <c r="Y23" s="10">
        <f>INDEX('71200 Ann Hist'!$C$8:$AR$285,MATCH('71200M Ann'!$C23,'71200 Ann Hist'!$C$8:$C$285,0),MATCH('71200M Ann'!Y$8,'71200 Ann Hist'!$C$8:$AR$8,0))</f>
        <v>0.1</v>
      </c>
      <c r="Z23" s="10">
        <f>INDEX('71200 Ann Hist'!$C$8:$AR$285,MATCH('71200M Ann'!$C23,'71200 Ann Hist'!$C$8:$C$285,0),MATCH('71200M Ann'!Z$8,'71200 Ann Hist'!$C$8:$AR$8,0))</f>
        <v>0.2</v>
      </c>
      <c r="AA23" s="10">
        <f>INDEX('71200 Ann Hist'!$C$8:$AR$285,MATCH('71200M Ann'!$C23,'71200 Ann Hist'!$C$8:$C$285,0),MATCH('71200M Ann'!AA$8,'71200 Ann Hist'!$C$8:$AR$8,0))</f>
        <v>0.2</v>
      </c>
      <c r="AB23" s="10">
        <f>INDEX('71200 Ann Hist'!$C$8:$AR$285,MATCH('71200M Ann'!$C23,'71200 Ann Hist'!$C$8:$C$285,0),MATCH('71200M Ann'!AB$8,'71200 Ann Hist'!$C$8:$AR$8,0))</f>
        <v>0.2</v>
      </c>
      <c r="AC23" s="10">
        <f>INDEX('71200 Ann Hist'!$C$8:$AR$285,MATCH('71200M Ann'!$C23,'71200 Ann Hist'!$C$8:$C$285,0),MATCH('71200M Ann'!AC$8,'71200 Ann Hist'!$C$8:$AR$8,0))</f>
        <v>0.2</v>
      </c>
      <c r="AD23" s="10">
        <f>INDEX('71200 Ann Hist'!$C$8:$AR$285,MATCH('71200M Ann'!$C23,'71200 Ann Hist'!$C$8:$C$285,0),MATCH('71200M Ann'!AD$8,'71200 Ann Hist'!$C$8:$AR$8,0))</f>
        <v>0.2</v>
      </c>
      <c r="AE23" s="10">
        <f>INDEX('71200 Ann Hist'!$C$8:$AR$285,MATCH('71200M Ann'!$C23,'71200 Ann Hist'!$C$8:$C$285,0),MATCH('71200M Ann'!AE$8,'71200 Ann Hist'!$C$8:$AR$8,0))</f>
        <v>0.2</v>
      </c>
      <c r="AF23" s="10">
        <f>INDEX('71200 Ann Hist'!$C$8:$AR$285,MATCH('71200M Ann'!$C23,'71200 Ann Hist'!$C$8:$C$285,0),MATCH('71200M Ann'!AF$8,'71200 Ann Hist'!$C$8:$AR$8,0))</f>
        <v>0.3</v>
      </c>
      <c r="AG23" s="10">
        <f>INDEX('71200 Ann Hist'!$C$8:$AR$285,MATCH('71200M Ann'!$C23,'71200 Ann Hist'!$C$8:$C$285,0),MATCH('71200M Ann'!AG$8,'71200 Ann Hist'!$C$8:$AR$8,0))</f>
        <v>0.3</v>
      </c>
      <c r="AH23" s="10">
        <f>INDEX('71200 Ann Hist'!$C$8:$AR$285,MATCH('71200M Ann'!$C23,'71200 Ann Hist'!$C$8:$C$285,0),MATCH('71200M Ann'!AH$8,'71200 Ann Hist'!$C$8:$AR$8,0))</f>
        <v>0.3</v>
      </c>
      <c r="AI23" s="10">
        <f>INDEX('71200 Ann Hist'!$C$8:$AR$285,MATCH('71200M Ann'!$C23,'71200 Ann Hist'!$C$8:$C$285,0),MATCH('71200M Ann'!AI$8,'71200 Ann Hist'!$C$8:$AR$8,0))</f>
        <v>0.3</v>
      </c>
      <c r="AJ23" s="10">
        <f>INDEX('71200 Ann Hist'!$C$8:$AR$285,MATCH('71200M Ann'!$C23,'71200 Ann Hist'!$C$8:$C$285,0),MATCH('71200M Ann'!AJ$8,'71200 Ann Hist'!$C$8:$AR$8,0))</f>
        <v>0.3</v>
      </c>
      <c r="AK23" s="10">
        <f>INDEX('71200 Ann Hist'!$C$8:$AR$285,MATCH('71200M Ann'!$C23,'71200 Ann Hist'!$C$8:$C$285,0),MATCH('71200M Ann'!AK$8,'71200 Ann Hist'!$C$8:$AR$8,0))</f>
        <v>0.3</v>
      </c>
      <c r="AL23" s="10">
        <f>INDEX('71200 Ann Hist'!$C$8:$AR$285,MATCH('71200M Ann'!$C23,'71200 Ann Hist'!$C$8:$C$285,0),MATCH('71200M Ann'!AL$8,'71200 Ann Hist'!$C$8:$AR$8,0))</f>
        <v>0.3</v>
      </c>
      <c r="AM23" s="10">
        <f>INDEX('71200 Ann Hist'!$C$8:$AR$285,MATCH('71200M Ann'!$C23,'71200 Ann Hist'!$C$8:$C$285,0),MATCH('71200M Ann'!AM$8,'71200 Ann Hist'!$C$8:$AR$8,0))</f>
        <v>0.4</v>
      </c>
      <c r="AN23" s="10">
        <f>INDEX('71200 Ann Hist'!$C$8:$AR$285,MATCH('71200M Ann'!$C23,'71200 Ann Hist'!$C$8:$C$285,0),MATCH('71200M Ann'!AN$8,'71200 Ann Hist'!$C$8:$AR$8,0))</f>
        <v>0.4</v>
      </c>
      <c r="AO23" s="10">
        <f>INDEX('71200 Ann Hist'!$C$8:$AR$285,MATCH('71200M Ann'!$C23,'71200 Ann Hist'!$C$8:$C$285,0),MATCH('71200M Ann'!AO$8,'71200 Ann Hist'!$C$8:$AR$8,0))</f>
        <v>0.4</v>
      </c>
      <c r="AP23" s="10">
        <f>INDEX('71200 Ann Hist'!$C$8:$AR$285,MATCH('71200M Ann'!$C23,'71200 Ann Hist'!$C$8:$C$285,0),MATCH('71200M Ann'!AP$8,'71200 Ann Hist'!$C$8:$AR$8,0))</f>
        <v>0.4</v>
      </c>
      <c r="AQ23" s="10">
        <f>INDEX('71200 Ann Hist'!$C$8:$AR$285,MATCH('71200M Ann'!$C23,'71200 Ann Hist'!$C$8:$C$285,0),MATCH('71200M Ann'!AQ$8,'71200 Ann Hist'!$C$8:$AR$8,0))</f>
        <v>0.5</v>
      </c>
      <c r="AR23" s="11">
        <f>INDEX('71200 Ann'!$C$8:$AZ$285,MATCH('71200M Ann'!$C23,'71200 Ann'!$C$8:$C$285,0),MATCH('71200M Ann'!AR$8,'71200 Ann'!$C$8:$AZ$8,0))</f>
        <v>0.5</v>
      </c>
      <c r="AS23" s="11">
        <f>INDEX('71200 Ann'!$C$8:$AZ$285,MATCH('71200M Ann'!$C23,'71200 Ann'!$C$8:$C$285,0),MATCH('71200M Ann'!AS$8,'71200 Ann'!$C$8:$AZ$8,0))</f>
        <v>0.6</v>
      </c>
      <c r="AT23" s="11">
        <f>INDEX('71200 Ann'!$C$8:$AZ$285,MATCH('71200M Ann'!$C23,'71200 Ann'!$C$8:$C$285,0),MATCH('71200M Ann'!AT$8,'71200 Ann'!$C$8:$AZ$8,0))</f>
        <v>0.6</v>
      </c>
      <c r="AU23" s="11">
        <f>INDEX('71200 Ann'!$C$8:$AZ$285,MATCH('71200M Ann'!$C23,'71200 Ann'!$C$8:$C$285,0),MATCH('71200M Ann'!AU$8,'71200 Ann'!$C$8:$AZ$8,0))</f>
        <v>0.7</v>
      </c>
      <c r="AV23" s="11">
        <f>INDEX('71200 Ann'!$C$8:$AZ$285,MATCH('71200M Ann'!$C23,'71200 Ann'!$C$8:$C$285,0),MATCH('71200M Ann'!AV$8,'71200 Ann'!$C$8:$AZ$8,0))</f>
        <v>0.9</v>
      </c>
      <c r="AW23" s="11">
        <f>INDEX('71200 Ann'!$C$8:$AZ$285,MATCH('71200M Ann'!$C23,'71200 Ann'!$C$8:$C$285,0),MATCH('71200M Ann'!AW$8,'71200 Ann'!$C$8:$AZ$8,0))</f>
        <v>1.4</v>
      </c>
      <c r="AX23" s="11">
        <f>INDEX('71200 Ann'!$C$8:$AZ$285,MATCH('71200M Ann'!$C23,'71200 Ann'!$C$8:$C$285,0),MATCH('71200M Ann'!AX$8,'71200 Ann'!$C$8:$AZ$8,0))</f>
        <v>1.7</v>
      </c>
      <c r="AY23" s="11">
        <f>INDEX('71200 Ann'!$C$8:$AZ$285,MATCH('71200M Ann'!$C23,'71200 Ann'!$C$8:$C$285,0),MATCH('71200M Ann'!AY$8,'71200 Ann'!$C$8:$AZ$8,0))</f>
        <v>1.7</v>
      </c>
      <c r="AZ23" s="11">
        <f>INDEX('71200 Ann'!$C$8:$AZ$285,MATCH('71200M Ann'!$C23,'71200 Ann'!$C$8:$C$285,0),MATCH('71200M Ann'!AZ$8,'71200 Ann'!$C$8:$AZ$8,0))</f>
        <v>1.9</v>
      </c>
      <c r="BA23" s="11">
        <f>INDEX('71200 Ann'!$C$8:$AZ$285,MATCH('71200M Ann'!$C23,'71200 Ann'!$C$8:$C$285,0),MATCH('71200M Ann'!BA$8,'71200 Ann'!$C$8:$AZ$8,0))</f>
        <v>2.2999999999999998</v>
      </c>
      <c r="BB23" s="11">
        <f>INDEX('71200 Ann'!$C$8:$AZ$285,MATCH('71200M Ann'!$C23,'71200 Ann'!$C$8:$C$285,0),MATCH('71200M Ann'!BB$8,'71200 Ann'!$C$8:$AZ$8,0))</f>
        <v>3.1</v>
      </c>
      <c r="BC23" s="11">
        <f>INDEX('71200 Ann'!$C$8:$AZ$285,MATCH('71200M Ann'!$C23,'71200 Ann'!$C$8:$C$285,0),MATCH('71200M Ann'!BC$8,'71200 Ann'!$C$8:$AZ$8,0))</f>
        <v>3.5</v>
      </c>
      <c r="BD23" s="11">
        <f>INDEX('71200 Ann'!$C$8:$AZ$285,MATCH('71200M Ann'!$C23,'71200 Ann'!$C$8:$C$285,0),MATCH('71200M Ann'!BD$8,'71200 Ann'!$C$8:$AZ$8,0))</f>
        <v>4.0999999999999996</v>
      </c>
      <c r="BE23" s="11">
        <f>INDEX('71200 Ann'!$C$8:$AZ$285,MATCH('71200M Ann'!$C23,'71200 Ann'!$C$8:$C$285,0),MATCH('71200M Ann'!BE$8,'71200 Ann'!$C$8:$AZ$8,0))</f>
        <v>2.9</v>
      </c>
      <c r="BF23" s="11">
        <f>INDEX('71200 Ann'!$C$8:$AZ$285,MATCH('71200M Ann'!$C23,'71200 Ann'!$C$8:$C$285,0),MATCH('71200M Ann'!BF$8,'71200 Ann'!$C$8:$AZ$8,0))</f>
        <v>4</v>
      </c>
      <c r="BG23" s="11">
        <f>INDEX('71200 Ann'!$C$8:$AZ$285,MATCH('71200M Ann'!$C23,'71200 Ann'!$C$8:$C$285,0),MATCH('71200M Ann'!BG$8,'71200 Ann'!$C$8:$AZ$8,0))</f>
        <v>4.0999999999999996</v>
      </c>
      <c r="BH23" s="11">
        <f>INDEX('71200 Ann'!$C$8:$AZ$285,MATCH('71200M Ann'!$C23,'71200 Ann'!$C$8:$C$285,0),MATCH('71200M Ann'!BH$8,'71200 Ann'!$C$8:$AZ$8,0))</f>
        <v>6.2</v>
      </c>
      <c r="BI23" s="11">
        <f>INDEX('71200 Ann'!$C$8:$AZ$285,MATCH('71200M Ann'!$C23,'71200 Ann'!$C$8:$C$285,0),MATCH('71200M Ann'!BI$8,'71200 Ann'!$C$8:$AZ$8,0))</f>
        <v>6</v>
      </c>
      <c r="BJ23" s="11">
        <f>INDEX('71200 Ann'!$C$8:$AZ$285,MATCH('71200M Ann'!$C23,'71200 Ann'!$C$8:$C$285,0),MATCH('71200M Ann'!BJ$8,'71200 Ann'!$C$8:$AZ$8,0))</f>
        <v>5.3</v>
      </c>
      <c r="BK23" s="11">
        <f>INDEX('71200 Ann'!$C$8:$AZ$285,MATCH('71200M Ann'!$C23,'71200 Ann'!$C$8:$C$285,0),MATCH('71200M Ann'!BK$8,'71200 Ann'!$C$8:$AZ$8,0))</f>
        <v>5.3</v>
      </c>
      <c r="BL23" s="11">
        <f>INDEX('71200 Ann'!$C$8:$AZ$285,MATCH('71200M Ann'!$C23,'71200 Ann'!$C$8:$C$285,0),MATCH('71200M Ann'!BL$8,'71200 Ann'!$C$8:$AZ$8,0))</f>
        <v>5.2</v>
      </c>
      <c r="BM23" s="11">
        <f>INDEX('71200 Ann'!$C$8:$AZ$285,MATCH('71200M Ann'!$C23,'71200 Ann'!$C$8:$C$285,0),MATCH('71200M Ann'!BM$8,'71200 Ann'!$C$8:$AZ$8,0))</f>
        <v>4.5999999999999996</v>
      </c>
      <c r="BN23" s="11">
        <f>INDEX('71200 Ann'!$C$8:$AZ$285,MATCH('71200M Ann'!$C23,'71200 Ann'!$C$8:$C$285,0),MATCH('71200M Ann'!BN$8,'71200 Ann'!$C$8:$AZ$8,0))</f>
        <v>4.5</v>
      </c>
      <c r="BO23" s="11">
        <f>INDEX('71200 Ann'!$C$8:$AZ$285,MATCH('71200M Ann'!$C23,'71200 Ann'!$C$8:$C$285,0),MATCH('71200M Ann'!BO$8,'71200 Ann'!$C$8:$AZ$8,0))</f>
        <v>5.6</v>
      </c>
      <c r="BP23" s="11">
        <f>INDEX('71200 Ann'!$C$8:$AZ$285,MATCH('71200M Ann'!$C23,'71200 Ann'!$C$8:$C$285,0),MATCH('71200M Ann'!BP$8,'71200 Ann'!$C$8:$AZ$8,0))</f>
        <v>6.9</v>
      </c>
      <c r="BQ23" s="11">
        <f>INDEX('71200 Ann'!$C$8:$AZ$285,MATCH('71200M Ann'!$C23,'71200 Ann'!$C$8:$C$285,0),MATCH('71200M Ann'!BQ$8,'71200 Ann'!$C$8:$AZ$8,0))</f>
        <v>8.1999999999999993</v>
      </c>
      <c r="BR23" s="11">
        <f>INDEX('71200 Ann'!$C$8:$AZ$285,MATCH('71200M Ann'!$C23,'71200 Ann'!$C$8:$C$285,0),MATCH('71200M Ann'!BR$8,'71200 Ann'!$C$8:$AZ$8,0))</f>
        <v>8.1</v>
      </c>
      <c r="BS23" s="11">
        <f>INDEX('71200 Ann'!$C$8:$AZ$285,MATCH('71200M Ann'!$C23,'71200 Ann'!$C$8:$C$285,0),MATCH('71200M Ann'!BS$8,'71200 Ann'!$C$8:$AZ$8,0))</f>
        <v>7.5</v>
      </c>
      <c r="BT23" s="11">
        <f>INDEX('71200 Ann'!$C$8:$AZ$285,MATCH('71200M Ann'!$C23,'71200 Ann'!$C$8:$C$285,0),MATCH('71200M Ann'!BT$8,'71200 Ann'!$C$8:$AZ$8,0))</f>
        <v>7.5</v>
      </c>
      <c r="BU23" s="11">
        <f>INDEX('71200 Ann'!$C$8:$AZ$285,MATCH('71200M Ann'!$C23,'71200 Ann'!$C$8:$C$285,0),MATCH('71200M Ann'!BU$8,'71200 Ann'!$C$8:$AZ$8,0))</f>
        <v>7.1</v>
      </c>
      <c r="BV23" s="11">
        <f>INDEX('71200 Ann'!$C$8:$AZ$285,MATCH('71200M Ann'!$C23,'71200 Ann'!$C$8:$C$285,0),MATCH('71200M Ann'!BV$8,'71200 Ann'!$C$8:$AZ$8,0))</f>
        <v>6.7</v>
      </c>
      <c r="BW23" s="11">
        <f>INDEX('71200 Ann'!$C$8:$AZ$285,MATCH('71200M Ann'!$C23,'71200 Ann'!$C$8:$C$285,0),MATCH('71200M Ann'!BW$8,'71200 Ann'!$C$8:$AZ$8,0))</f>
        <v>7.2</v>
      </c>
      <c r="BX23" s="11">
        <f>INDEX('71200 Ann'!$C$8:$AZ$285,MATCH('71200M Ann'!$C23,'71200 Ann'!$C$8:$C$285,0),MATCH('71200M Ann'!BX$8,'71200 Ann'!$C$8:$AZ$8,0))</f>
        <v>6.1</v>
      </c>
      <c r="BY23" s="11">
        <f>INDEX('71200 Ann'!$C$8:$AZ$285,MATCH('71200M Ann'!$C23,'71200 Ann'!$C$8:$C$285,0),MATCH('71200M Ann'!BY$8,'71200 Ann'!$C$8:$AZ$8,0))</f>
        <v>6.2</v>
      </c>
      <c r="BZ23" s="11">
        <f>INDEX('71200 Ann'!$C$8:$AZ$285,MATCH('71200M Ann'!$C23,'71200 Ann'!$C$8:$C$285,0),MATCH('71200M Ann'!BZ$8,'71200 Ann'!$C$8:$AZ$8,0))</f>
        <v>6.6</v>
      </c>
      <c r="CA23" s="11">
        <f>INDEX('71200 Ann'!$C$8:$AZ$285,MATCH('71200M Ann'!$C23,'71200 Ann'!$C$8:$C$285,0),MATCH('71200M Ann'!CA$8,'71200 Ann'!$C$8:$AZ$8,0))</f>
        <v>7.2</v>
      </c>
      <c r="CB23" s="11">
        <f>INDEX('71200 Ann'!$C$8:$AZ$285,MATCH('71200M Ann'!$C23,'71200 Ann'!$C$8:$C$285,0),MATCH('71200M Ann'!CB$8,'71200 Ann'!$C$8:$AZ$8,0))</f>
        <v>7.1</v>
      </c>
      <c r="CC23" s="11">
        <f>INDEX('71200 Ann'!$C$8:$AZ$285,MATCH('71200M Ann'!$C23,'71200 Ann'!$C$8:$C$285,0),MATCH('71200M Ann'!CC$8,'71200 Ann'!$C$8:$AZ$8,0))</f>
        <v>8.3000000000000007</v>
      </c>
      <c r="CD23" s="11">
        <f>INDEX('71200 Ann'!$C$8:$AZ$285,MATCH('71200M Ann'!$C23,'71200 Ann'!$C$8:$C$285,0),MATCH('71200M Ann'!CD$8,'71200 Ann'!$C$8:$AZ$8,0))</f>
        <v>8.3000000000000007</v>
      </c>
      <c r="CE23" s="11">
        <f>INDEX('71200 Ann'!$C$8:$AZ$285,MATCH('71200M Ann'!$C23,'71200 Ann'!$C$8:$C$285,0),MATCH('71200M Ann'!CE$8,'71200 Ann'!$C$8:$AZ$8,0))</f>
        <v>9.6</v>
      </c>
      <c r="CF23" s="11">
        <f>INDEX('71200 Ann'!$C$8:$AZ$285,MATCH('71200M Ann'!$C23,'71200 Ann'!$C$8:$C$285,0),MATCH('71200M Ann'!CF$8,'71200 Ann'!$C$8:$AZ$8,0))</f>
        <v>9.4</v>
      </c>
      <c r="CG23" s="11">
        <f>INDEX('71200 Ann'!$C$8:$AZ$285,MATCH('71200M Ann'!$C23,'71200 Ann'!$C$8:$C$285,0),MATCH('71200M Ann'!CG$8,'71200 Ann'!$C$8:$AZ$8,0))</f>
        <v>9.3000000000000007</v>
      </c>
      <c r="CH23" s="11">
        <f>INDEX('71200 Ann'!$C$8:$AZ$285,MATCH('71200M Ann'!$C23,'71200 Ann'!$C$8:$C$285,0),MATCH('71200M Ann'!CH$8,'71200 Ann'!$C$8:$AZ$8,0))</f>
        <v>11.5</v>
      </c>
      <c r="CI23" s="11">
        <f>INDEX('71200 Ann'!$C$8:$AZ$285,MATCH('71200M Ann'!$C23,'71200 Ann'!$C$8:$C$285,0),MATCH('71200M Ann'!CI$8,'71200 Ann'!$C$8:$AZ$8,0))</f>
        <v>12.5</v>
      </c>
      <c r="CJ23" s="11">
        <f>INDEX('71200 Ann'!$C$8:$AZ$285,MATCH('71200M Ann'!$C23,'71200 Ann'!$C$8:$C$285,0),MATCH('71200M Ann'!CJ$8,'71200 Ann'!$C$8:$AZ$8,0))</f>
        <v>12.3</v>
      </c>
      <c r="CK23" s="11">
        <f>INDEX('71200 Ann'!$C$8:$AZ$285,MATCH('71200M Ann'!$C23,'71200 Ann'!$C$8:$C$285,0),MATCH('71200M Ann'!CK$8,'71200 Ann'!$C$8:$AZ$8,0))</f>
        <v>14.1</v>
      </c>
      <c r="CL23" s="11">
        <f>INDEX('71200 Ann'!$C$8:$AZ$285,MATCH('71200M Ann'!$C23,'71200 Ann'!$C$8:$C$285,0),MATCH('71200M Ann'!CL$8,'71200 Ann'!$C$8:$AZ$8,0))</f>
        <v>15.1</v>
      </c>
      <c r="CM23" s="11"/>
      <c r="CN23" s="8"/>
    </row>
    <row r="24" spans="1:92" s="10" customFormat="1" x14ac:dyDescent="0.25">
      <c r="A24" s="32">
        <v>15</v>
      </c>
      <c r="B24" s="10" t="s">
        <v>1095</v>
      </c>
      <c r="C24" s="10" t="s">
        <v>968</v>
      </c>
      <c r="D24" s="10">
        <f>INDEX('71200 Ann Hist'!$C$8:$AR$285,MATCH('71200M Ann'!$C24,'71200 Ann Hist'!$C$8:$C$285,0),MATCH('71200M Ann'!D$8,'71200 Ann Hist'!$C$8:$AR$8,0))</f>
        <v>5.9</v>
      </c>
      <c r="E24" s="10">
        <f>INDEX('71200 Ann Hist'!$C$8:$AR$285,MATCH('71200M Ann'!$C24,'71200 Ann Hist'!$C$8:$C$285,0),MATCH('71200M Ann'!E$8,'71200 Ann Hist'!$C$8:$AR$8,0))</f>
        <v>4.4000000000000004</v>
      </c>
      <c r="F24" s="10">
        <f>INDEX('71200 Ann Hist'!$C$8:$AR$285,MATCH('71200M Ann'!$C24,'71200 Ann Hist'!$C$8:$C$285,0),MATCH('71200M Ann'!F$8,'71200 Ann Hist'!$C$8:$AR$8,0))</f>
        <v>2.9</v>
      </c>
      <c r="G24" s="10">
        <f>INDEX('71200 Ann Hist'!$C$8:$AR$285,MATCH('71200M Ann'!$C24,'71200 Ann Hist'!$C$8:$C$285,0),MATCH('71200M Ann'!G$8,'71200 Ann Hist'!$C$8:$AR$8,0))</f>
        <v>1.9</v>
      </c>
      <c r="H24" s="10">
        <f>INDEX('71200 Ann Hist'!$C$8:$AR$285,MATCH('71200M Ann'!$C24,'71200 Ann Hist'!$C$8:$C$285,0),MATCH('71200M Ann'!H$8,'71200 Ann Hist'!$C$8:$AR$8,0))</f>
        <v>2</v>
      </c>
      <c r="I24" s="10">
        <f>INDEX('71200 Ann Hist'!$C$8:$AR$285,MATCH('71200M Ann'!$C24,'71200 Ann Hist'!$C$8:$C$285,0),MATCH('71200M Ann'!I$8,'71200 Ann Hist'!$C$8:$AR$8,0))</f>
        <v>2.5</v>
      </c>
      <c r="J24" s="10">
        <f>INDEX('71200 Ann Hist'!$C$8:$AR$285,MATCH('71200M Ann'!$C24,'71200 Ann Hist'!$C$8:$C$285,0),MATCH('71200M Ann'!J$8,'71200 Ann Hist'!$C$8:$AR$8,0))</f>
        <v>2.7</v>
      </c>
      <c r="K24" s="10">
        <f>INDEX('71200 Ann Hist'!$C$8:$AR$285,MATCH('71200M Ann'!$C24,'71200 Ann Hist'!$C$8:$C$285,0),MATCH('71200M Ann'!K$8,'71200 Ann Hist'!$C$8:$AR$8,0))</f>
        <v>3</v>
      </c>
      <c r="L24" s="10">
        <f>INDEX('71200 Ann Hist'!$C$8:$AR$285,MATCH('71200M Ann'!$C24,'71200 Ann Hist'!$C$8:$C$285,0),MATCH('71200M Ann'!L$8,'71200 Ann Hist'!$C$8:$AR$8,0))</f>
        <v>4</v>
      </c>
      <c r="M24" s="10">
        <f>INDEX('71200 Ann Hist'!$C$8:$AR$285,MATCH('71200M Ann'!$C24,'71200 Ann Hist'!$C$8:$C$285,0),MATCH('71200M Ann'!M$8,'71200 Ann Hist'!$C$8:$AR$8,0))</f>
        <v>3.8</v>
      </c>
      <c r="N24" s="10">
        <f>INDEX('71200 Ann Hist'!$C$8:$AR$285,MATCH('71200M Ann'!$C24,'71200 Ann Hist'!$C$8:$C$285,0),MATCH('71200M Ann'!N$8,'71200 Ann Hist'!$C$8:$AR$8,0))</f>
        <v>3.9</v>
      </c>
      <c r="O24" s="10">
        <f>INDEX('71200 Ann Hist'!$C$8:$AR$285,MATCH('71200M Ann'!$C24,'71200 Ann Hist'!$C$8:$C$285,0),MATCH('71200M Ann'!O$8,'71200 Ann Hist'!$C$8:$AR$8,0))</f>
        <v>4.8</v>
      </c>
      <c r="P24" s="10">
        <f>INDEX('71200 Ann Hist'!$C$8:$AR$285,MATCH('71200M Ann'!$C24,'71200 Ann Hist'!$C$8:$C$285,0),MATCH('71200M Ann'!P$8,'71200 Ann Hist'!$C$8:$AR$8,0))</f>
        <v>5.4</v>
      </c>
      <c r="Q24" s="10">
        <f>INDEX('71200 Ann Hist'!$C$8:$AR$285,MATCH('71200M Ann'!$C24,'71200 Ann Hist'!$C$8:$C$285,0),MATCH('71200M Ann'!Q$8,'71200 Ann Hist'!$C$8:$AR$8,0))</f>
        <v>4.3</v>
      </c>
      <c r="R24" s="10">
        <f>INDEX('71200 Ann Hist'!$C$8:$AR$285,MATCH('71200M Ann'!$C24,'71200 Ann Hist'!$C$8:$C$285,0),MATCH('71200M Ann'!R$8,'71200 Ann Hist'!$C$8:$AR$8,0))</f>
        <v>3.9</v>
      </c>
      <c r="S24" s="10">
        <f>INDEX('71200 Ann Hist'!$C$8:$AR$285,MATCH('71200M Ann'!$C24,'71200 Ann Hist'!$C$8:$C$285,0),MATCH('71200M Ann'!S$8,'71200 Ann Hist'!$C$8:$AR$8,0))</f>
        <v>4.7</v>
      </c>
      <c r="T24" s="10">
        <f>INDEX('71200 Ann Hist'!$C$8:$AR$285,MATCH('71200M Ann'!$C24,'71200 Ann Hist'!$C$8:$C$285,0),MATCH('71200M Ann'!T$8,'71200 Ann Hist'!$C$8:$AR$8,0))</f>
        <v>6.6</v>
      </c>
      <c r="U24" s="10">
        <f>INDEX('71200 Ann Hist'!$C$8:$AR$285,MATCH('71200M Ann'!$C24,'71200 Ann Hist'!$C$8:$C$285,0),MATCH('71200M Ann'!U$8,'71200 Ann Hist'!$C$8:$AR$8,0))</f>
        <v>14</v>
      </c>
      <c r="V24" s="10">
        <f>INDEX('71200 Ann Hist'!$C$8:$AR$285,MATCH('71200M Ann'!$C24,'71200 Ann Hist'!$C$8:$C$285,0),MATCH('71200M Ann'!V$8,'71200 Ann Hist'!$C$8:$AR$8,0))</f>
        <v>18.600000000000001</v>
      </c>
      <c r="W24" s="10">
        <f>INDEX('71200 Ann Hist'!$C$8:$AR$285,MATCH('71200M Ann'!$C24,'71200 Ann Hist'!$C$8:$C$285,0),MATCH('71200M Ann'!W$8,'71200 Ann Hist'!$C$8:$AR$8,0))</f>
        <v>15.4</v>
      </c>
      <c r="X24" s="10">
        <f>INDEX('71200 Ann Hist'!$C$8:$AR$285,MATCH('71200M Ann'!$C24,'71200 Ann Hist'!$C$8:$C$285,0),MATCH('71200M Ann'!X$8,'71200 Ann Hist'!$C$8:$AR$8,0))</f>
        <v>14.4</v>
      </c>
      <c r="Y24" s="10">
        <f>INDEX('71200 Ann Hist'!$C$8:$AR$285,MATCH('71200M Ann'!$C24,'71200 Ann Hist'!$C$8:$C$285,0),MATCH('71200M Ann'!Y$8,'71200 Ann Hist'!$C$8:$AR$8,0))</f>
        <v>12.2</v>
      </c>
      <c r="Z24" s="10">
        <f>INDEX('71200 Ann Hist'!$C$8:$AR$285,MATCH('71200M Ann'!$C24,'71200 Ann Hist'!$C$8:$C$285,0),MATCH('71200M Ann'!Z$8,'71200 Ann Hist'!$C$8:$AR$8,0))</f>
        <v>16.899999999999999</v>
      </c>
      <c r="AA24" s="10">
        <f>INDEX('71200 Ann Hist'!$C$8:$AR$285,MATCH('71200M Ann'!$C24,'71200 Ann Hist'!$C$8:$C$285,0),MATCH('71200M Ann'!AA$8,'71200 Ann Hist'!$C$8:$AR$8,0))</f>
        <v>16.2</v>
      </c>
      <c r="AB24" s="10">
        <f>INDEX('71200 Ann Hist'!$C$8:$AR$285,MATCH('71200M Ann'!$C24,'71200 Ann Hist'!$C$8:$C$285,0),MATCH('71200M Ann'!AB$8,'71200 Ann Hist'!$C$8:$AR$8,0))</f>
        <v>15.1</v>
      </c>
      <c r="AC24" s="10">
        <f>INDEX('71200 Ann Hist'!$C$8:$AR$285,MATCH('71200M Ann'!$C24,'71200 Ann Hist'!$C$8:$C$285,0),MATCH('71200M Ann'!AC$8,'71200 Ann Hist'!$C$8:$AR$8,0))</f>
        <v>15.6</v>
      </c>
      <c r="AD24" s="10">
        <f>INDEX('71200 Ann Hist'!$C$8:$AR$285,MATCH('71200M Ann'!$C24,'71200 Ann Hist'!$C$8:$C$285,0),MATCH('71200M Ann'!AD$8,'71200 Ann Hist'!$C$8:$AR$8,0))</f>
        <v>17.5</v>
      </c>
      <c r="AE24" s="10">
        <f>INDEX('71200 Ann Hist'!$C$8:$AR$285,MATCH('71200M Ann'!$C24,'71200 Ann Hist'!$C$8:$C$285,0),MATCH('71200M Ann'!AE$8,'71200 Ann Hist'!$C$8:$AR$8,0))</f>
        <v>21.1</v>
      </c>
      <c r="AF24" s="10">
        <f>INDEX('71200 Ann Hist'!$C$8:$AR$285,MATCH('71200M Ann'!$C24,'71200 Ann Hist'!$C$8:$C$285,0),MATCH('71200M Ann'!AF$8,'71200 Ann Hist'!$C$8:$AR$8,0))</f>
        <v>23.8</v>
      </c>
      <c r="AG24" s="10">
        <f>INDEX('71200 Ann Hist'!$C$8:$AR$285,MATCH('71200M Ann'!$C24,'71200 Ann Hist'!$C$8:$C$285,0),MATCH('71200M Ann'!AG$8,'71200 Ann Hist'!$C$8:$AR$8,0))</f>
        <v>20.3</v>
      </c>
      <c r="AH24" s="10">
        <f>INDEX('71200 Ann Hist'!$C$8:$AR$285,MATCH('71200M Ann'!$C24,'71200 Ann Hist'!$C$8:$C$285,0),MATCH('71200M Ann'!AH$8,'71200 Ann Hist'!$C$8:$AR$8,0))</f>
        <v>22.4</v>
      </c>
      <c r="AI24" s="10">
        <f>INDEX('71200 Ann Hist'!$C$8:$AR$285,MATCH('71200M Ann'!$C24,'71200 Ann Hist'!$C$8:$C$285,0),MATCH('71200M Ann'!AI$8,'71200 Ann Hist'!$C$8:$AR$8,0))</f>
        <v>26.8</v>
      </c>
      <c r="AJ24" s="10">
        <f>INDEX('71200 Ann Hist'!$C$8:$AR$285,MATCH('71200M Ann'!$C24,'71200 Ann Hist'!$C$8:$C$285,0),MATCH('71200M Ann'!AJ$8,'71200 Ann Hist'!$C$8:$AR$8,0))</f>
        <v>27.3</v>
      </c>
      <c r="AK24" s="10">
        <f>INDEX('71200 Ann Hist'!$C$8:$AR$285,MATCH('71200M Ann'!$C24,'71200 Ann Hist'!$C$8:$C$285,0),MATCH('71200M Ann'!AK$8,'71200 Ann Hist'!$C$8:$AR$8,0))</f>
        <v>28.7</v>
      </c>
      <c r="AL24" s="10">
        <f>INDEX('71200 Ann Hist'!$C$8:$AR$285,MATCH('71200M Ann'!$C24,'71200 Ann Hist'!$C$8:$C$285,0),MATCH('71200M Ann'!AL$8,'71200 Ann Hist'!$C$8:$AR$8,0))</f>
        <v>30.8</v>
      </c>
      <c r="AM24" s="10">
        <f>INDEX('71200 Ann Hist'!$C$8:$AR$285,MATCH('71200M Ann'!$C24,'71200 Ann Hist'!$C$8:$C$285,0),MATCH('71200M Ann'!AM$8,'71200 Ann Hist'!$C$8:$AR$8,0))</f>
        <v>34.700000000000003</v>
      </c>
      <c r="AN24" s="10">
        <f>INDEX('71200 Ann Hist'!$C$8:$AR$285,MATCH('71200M Ann'!$C24,'71200 Ann Hist'!$C$8:$C$285,0),MATCH('71200M Ann'!AN$8,'71200 Ann Hist'!$C$8:$AR$8,0))</f>
        <v>36.700000000000003</v>
      </c>
      <c r="AO24" s="10">
        <f>INDEX('71200 Ann Hist'!$C$8:$AR$285,MATCH('71200M Ann'!$C24,'71200 Ann Hist'!$C$8:$C$285,0),MATCH('71200M Ann'!AO$8,'71200 Ann Hist'!$C$8:$AR$8,0))</f>
        <v>40.5</v>
      </c>
      <c r="AP24" s="10">
        <f>INDEX('71200 Ann Hist'!$C$8:$AR$285,MATCH('71200M Ann'!$C24,'71200 Ann Hist'!$C$8:$C$285,0),MATCH('71200M Ann'!AP$8,'71200 Ann Hist'!$C$8:$AR$8,0))</f>
        <v>43</v>
      </c>
      <c r="AQ24" s="10">
        <f>INDEX('71200 Ann Hist'!$C$8:$AR$285,MATCH('71200M Ann'!$C24,'71200 Ann Hist'!$C$8:$C$285,0),MATCH('71200M Ann'!AQ$8,'71200 Ann Hist'!$C$8:$AR$8,0))</f>
        <v>47.5</v>
      </c>
      <c r="AR24" s="11">
        <f>INDEX('71200 Ann'!$C$8:$AZ$285,MATCH('71200M Ann'!$C24,'71200 Ann'!$C$8:$C$285,0),MATCH('71200M Ann'!AR$8,'71200 Ann'!$C$8:$AZ$8,0))</f>
        <v>51.4</v>
      </c>
      <c r="AS24" s="11">
        <f>INDEX('71200 Ann'!$C$8:$AZ$285,MATCH('71200M Ann'!$C24,'71200 Ann'!$C$8:$C$285,0),MATCH('71200M Ann'!AS$8,'71200 Ann'!$C$8:$AZ$8,0))</f>
        <v>59.1</v>
      </c>
      <c r="AT24" s="11">
        <f>INDEX('71200 Ann'!$C$8:$AZ$285,MATCH('71200M Ann'!$C24,'71200 Ann'!$C$8:$C$285,0),MATCH('71200M Ann'!AT$8,'71200 Ann'!$C$8:$AZ$8,0))</f>
        <v>62.3</v>
      </c>
      <c r="AU24" s="11">
        <f>INDEX('71200 Ann'!$C$8:$AZ$285,MATCH('71200M Ann'!$C24,'71200 Ann'!$C$8:$C$285,0),MATCH('71200M Ann'!AU$8,'71200 Ann'!$C$8:$AZ$8,0))</f>
        <v>70.099999999999994</v>
      </c>
      <c r="AV24" s="11">
        <f>INDEX('71200 Ann'!$C$8:$AZ$285,MATCH('71200M Ann'!$C24,'71200 Ann'!$C$8:$C$285,0),MATCH('71200M Ann'!AV$8,'71200 Ann'!$C$8:$AZ$8,0))</f>
        <v>94.3</v>
      </c>
      <c r="AW24" s="11">
        <f>INDEX('71200 Ann'!$C$8:$AZ$285,MATCH('71200M Ann'!$C24,'71200 Ann'!$C$8:$C$285,0),MATCH('71200M Ann'!AW$8,'71200 Ann'!$C$8:$AZ$8,0))</f>
        <v>125.3</v>
      </c>
      <c r="AX24" s="11">
        <f>INDEX('71200 Ann'!$C$8:$AZ$285,MATCH('71200M Ann'!$C24,'71200 Ann'!$C$8:$C$285,0),MATCH('71200M Ann'!AX$8,'71200 Ann'!$C$8:$AZ$8,0))</f>
        <v>137</v>
      </c>
      <c r="AY24" s="11">
        <f>INDEX('71200 Ann'!$C$8:$AZ$285,MATCH('71200M Ann'!$C24,'71200 Ann'!$C$8:$C$285,0),MATCH('71200M Ann'!AY$8,'71200 Ann'!$C$8:$AZ$8,0))</f>
        <v>147.80000000000001</v>
      </c>
      <c r="AZ24" s="11">
        <f>INDEX('71200 Ann'!$C$8:$AZ$285,MATCH('71200M Ann'!$C24,'71200 Ann'!$C$8:$C$285,0),MATCH('71200M Ann'!AZ$8,'71200 Ann'!$C$8:$AZ$8,0))</f>
        <v>157.5</v>
      </c>
      <c r="BA24" s="11">
        <f>INDEX('71200 Ann'!$C$8:$AZ$285,MATCH('71200M Ann'!$C24,'71200 Ann'!$C$8:$C$285,0),MATCH('71200M Ann'!BA$8,'71200 Ann'!$C$8:$AZ$8,0))</f>
        <v>184.6</v>
      </c>
      <c r="BB24" s="11">
        <f>INDEX('71200 Ann'!$C$8:$AZ$285,MATCH('71200M Ann'!$C24,'71200 Ann'!$C$8:$C$285,0),MATCH('71200M Ann'!BB$8,'71200 Ann'!$C$8:$AZ$8,0))</f>
        <v>227</v>
      </c>
      <c r="BC24" s="11">
        <f>INDEX('71200 Ann'!$C$8:$AZ$285,MATCH('71200M Ann'!$C24,'71200 Ann'!$C$8:$C$285,0),MATCH('71200M Ann'!BC$8,'71200 Ann'!$C$8:$AZ$8,0))</f>
        <v>277.3</v>
      </c>
      <c r="BD24" s="11">
        <f>INDEX('71200 Ann'!$C$8:$AZ$285,MATCH('71200M Ann'!$C24,'71200 Ann'!$C$8:$C$285,0),MATCH('71200M Ann'!BD$8,'71200 Ann'!$C$8:$AZ$8,0))</f>
        <v>301.10000000000002</v>
      </c>
      <c r="BE24" s="11">
        <f>INDEX('71200 Ann'!$C$8:$AZ$285,MATCH('71200M Ann'!$C24,'71200 Ann'!$C$8:$C$285,0),MATCH('71200M Ann'!BE$8,'71200 Ann'!$C$8:$AZ$8,0))</f>
        <v>280.3</v>
      </c>
      <c r="BF24" s="11">
        <f>INDEX('71200 Ann'!$C$8:$AZ$285,MATCH('71200M Ann'!$C24,'71200 Ann'!$C$8:$C$285,0),MATCH('71200M Ann'!BF$8,'71200 Ann'!$C$8:$AZ$8,0))</f>
        <v>272.89999999999998</v>
      </c>
      <c r="BG24" s="11">
        <f>INDEX('71200 Ann'!$C$8:$AZ$285,MATCH('71200M Ann'!$C24,'71200 Ann'!$C$8:$C$285,0),MATCH('71200M Ann'!BG$8,'71200 Ann'!$C$8:$AZ$8,0))</f>
        <v>298.3</v>
      </c>
      <c r="BH24" s="11">
        <f>INDEX('71200 Ann'!$C$8:$AZ$285,MATCH('71200M Ann'!$C24,'71200 Ann'!$C$8:$C$285,0),MATCH('71200M Ann'!BH$8,'71200 Ann'!$C$8:$AZ$8,0))</f>
        <v>297</v>
      </c>
      <c r="BI24" s="11">
        <f>INDEX('71200 Ann'!$C$8:$AZ$285,MATCH('71200M Ann'!$C24,'71200 Ann'!$C$8:$C$285,0),MATCH('71200M Ann'!BI$8,'71200 Ann'!$C$8:$AZ$8,0))</f>
        <v>315</v>
      </c>
      <c r="BJ24" s="11">
        <f>INDEX('71200 Ann'!$C$8:$AZ$285,MATCH('71200M Ann'!$C24,'71200 Ann'!$C$8:$C$285,0),MATCH('71200M Ann'!BJ$8,'71200 Ann'!$C$8:$AZ$8,0))</f>
        <v>358.7</v>
      </c>
      <c r="BK24" s="11">
        <f>INDEX('71200 Ann'!$C$8:$AZ$285,MATCH('71200M Ann'!$C24,'71200 Ann'!$C$8:$C$285,0),MATCH('71200M Ann'!BK$8,'71200 Ann'!$C$8:$AZ$8,0))</f>
        <v>439.3</v>
      </c>
      <c r="BL24" s="11">
        <f>INDEX('71200 Ann'!$C$8:$AZ$285,MATCH('71200M Ann'!$C24,'71200 Ann'!$C$8:$C$285,0),MATCH('71200M Ann'!BL$8,'71200 Ann'!$C$8:$AZ$8,0))</f>
        <v>499.1</v>
      </c>
      <c r="BM24" s="11">
        <f>INDEX('71200 Ann'!$C$8:$AZ$285,MATCH('71200M Ann'!$C24,'71200 Ann'!$C$8:$C$285,0),MATCH('71200M Ann'!BM$8,'71200 Ann'!$C$8:$AZ$8,0))</f>
        <v>547.20000000000005</v>
      </c>
      <c r="BN24" s="11">
        <f>INDEX('71200 Ann'!$C$8:$AZ$285,MATCH('71200M Ann'!$C24,'71200 Ann'!$C$8:$C$285,0),MATCH('71200M Ann'!BN$8,'71200 Ann'!$C$8:$AZ$8,0))</f>
        <v>590.4</v>
      </c>
      <c r="BO24" s="11">
        <f>INDEX('71200 Ann'!$C$8:$AZ$285,MATCH('71200M Ann'!$C24,'71200 Ann'!$C$8:$C$285,0),MATCH('71200M Ann'!BO$8,'71200 Ann'!$C$8:$AZ$8,0))</f>
        <v>627.4</v>
      </c>
      <c r="BP24" s="11">
        <f>INDEX('71200 Ann'!$C$8:$AZ$285,MATCH('71200M Ann'!$C24,'71200 Ann'!$C$8:$C$285,0),MATCH('71200M Ann'!BP$8,'71200 Ann'!$C$8:$AZ$8,0))</f>
        <v>647.9</v>
      </c>
      <c r="BQ24" s="11">
        <f>INDEX('71200 Ann'!$C$8:$AZ$285,MATCH('71200M Ann'!$C24,'71200 Ann'!$C$8:$C$285,0),MATCH('71200M Ann'!BQ$8,'71200 Ann'!$C$8:$AZ$8,0))</f>
        <v>712.8</v>
      </c>
      <c r="BR24" s="11">
        <f>INDEX('71200 Ann'!$C$8:$AZ$285,MATCH('71200M Ann'!$C24,'71200 Ann'!$C$8:$C$285,0),MATCH('71200M Ann'!BR$8,'71200 Ann'!$C$8:$AZ$8,0))</f>
        <v>804.7</v>
      </c>
      <c r="BS24" s="11">
        <f>INDEX('71200 Ann'!$C$8:$AZ$285,MATCH('71200M Ann'!$C24,'71200 Ann'!$C$8:$C$285,0),MATCH('71200M Ann'!BS$8,'71200 Ann'!$C$8:$AZ$8,0))</f>
        <v>860.1</v>
      </c>
      <c r="BT24" s="11">
        <f>INDEX('71200 Ann'!$C$8:$AZ$285,MATCH('71200M Ann'!$C24,'71200 Ann'!$C$8:$C$285,0),MATCH('71200M Ann'!BT$8,'71200 Ann'!$C$8:$AZ$8,0))</f>
        <v>946.3</v>
      </c>
      <c r="BU24" s="11">
        <f>INDEX('71200 Ann'!$C$8:$AZ$285,MATCH('71200M Ann'!$C24,'71200 Ann'!$C$8:$C$285,0),MATCH('71200M Ann'!BU$8,'71200 Ann'!$C$8:$AZ$8,0))</f>
        <v>945.8</v>
      </c>
      <c r="BV24" s="11">
        <f>INDEX('71200 Ann'!$C$8:$AZ$285,MATCH('71200M Ann'!$C24,'71200 Ann'!$C$8:$C$285,0),MATCH('71200M Ann'!BV$8,'71200 Ann'!$C$8:$AZ$8,0))</f>
        <v>985.3</v>
      </c>
      <c r="BW24" s="11">
        <f>INDEX('71200 Ann'!$C$8:$AZ$285,MATCH('71200M Ann'!$C24,'71200 Ann'!$C$8:$C$285,0),MATCH('71200M Ann'!BW$8,'71200 Ann'!$C$8:$AZ$8,0))</f>
        <v>1089.7</v>
      </c>
      <c r="BX24" s="11">
        <f>INDEX('71200 Ann'!$C$8:$AZ$285,MATCH('71200M Ann'!$C24,'71200 Ann'!$C$8:$C$285,0),MATCH('71200M Ann'!BX$8,'71200 Ann'!$C$8:$AZ$8,0))</f>
        <v>1020.7</v>
      </c>
      <c r="BY24" s="11">
        <f>INDEX('71200 Ann'!$C$8:$AZ$285,MATCH('71200M Ann'!$C24,'71200 Ann'!$C$8:$C$285,0),MATCH('71200M Ann'!BY$8,'71200 Ann'!$C$8:$AZ$8,0))</f>
        <v>996.3</v>
      </c>
      <c r="BZ24" s="11">
        <f>INDEX('71200 Ann'!$C$8:$AZ$285,MATCH('71200M Ann'!$C24,'71200 Ann'!$C$8:$C$285,0),MATCH('71200M Ann'!BZ$8,'71200 Ann'!$C$8:$AZ$8,0))</f>
        <v>1033.5999999999999</v>
      </c>
      <c r="CA24" s="11">
        <f>INDEX('71200 Ann'!$C$8:$AZ$285,MATCH('71200M Ann'!$C24,'71200 Ann'!$C$8:$C$285,0),MATCH('71200M Ann'!CA$8,'71200 Ann'!$C$8:$AZ$8,0))</f>
        <v>1174.3</v>
      </c>
      <c r="CB24" s="11">
        <f>INDEX('71200 Ann'!$C$8:$AZ$285,MATCH('71200M Ann'!$C24,'71200 Ann'!$C$8:$C$285,0),MATCH('71200M Ann'!CB$8,'71200 Ann'!$C$8:$AZ$8,0))</f>
        <v>1301.8</v>
      </c>
      <c r="CC24" s="11">
        <f>INDEX('71200 Ann'!$C$8:$AZ$285,MATCH('71200M Ann'!$C24,'71200 Ann'!$C$8:$C$285,0),MATCH('71200M Ann'!CC$8,'71200 Ann'!$C$8:$AZ$8,0))</f>
        <v>1468</v>
      </c>
      <c r="CD24" s="11">
        <f>INDEX('71200 Ann'!$C$8:$AZ$285,MATCH('71200M Ann'!$C24,'71200 Ann'!$C$8:$C$285,0),MATCH('71200M Ann'!CD$8,'71200 Ann'!$C$8:$AZ$8,0))</f>
        <v>1656.3</v>
      </c>
      <c r="CE24" s="11">
        <f>INDEX('71200 Ann'!$C$8:$AZ$285,MATCH('71200M Ann'!$C24,'71200 Ann'!$C$8:$C$285,0),MATCH('71200M Ann'!CE$8,'71200 Ann'!$C$8:$AZ$8,0))</f>
        <v>1832.4</v>
      </c>
      <c r="CF24" s="11">
        <f>INDEX('71200 Ann'!$C$8:$AZ$285,MATCH('71200M Ann'!$C24,'71200 Ann'!$C$8:$C$285,0),MATCH('71200M Ann'!CF$8,'71200 Ann'!$C$8:$AZ$8,0))</f>
        <v>1578.3</v>
      </c>
      <c r="CG24" s="11">
        <f>INDEX('71200 Ann'!$C$8:$AZ$285,MATCH('71200M Ann'!$C24,'71200 Ann'!$C$8:$C$285,0),MATCH('71200M Ann'!CG$8,'71200 Ann'!$C$8:$AZ$8,0))</f>
        <v>1843</v>
      </c>
      <c r="CH24" s="11">
        <f>INDEX('71200 Ann'!$C$8:$AZ$285,MATCH('71200M Ann'!$C24,'71200 Ann'!$C$8:$C$285,0),MATCH('71200M Ann'!CH$8,'71200 Ann'!$C$8:$AZ$8,0))</f>
        <v>2094.9</v>
      </c>
      <c r="CI24" s="11">
        <f>INDEX('71200 Ann'!$C$8:$AZ$285,MATCH('71200M Ann'!$C24,'71200 Ann'!$C$8:$C$285,0),MATCH('71200M Ann'!CI$8,'71200 Ann'!$C$8:$AZ$8,0))</f>
        <v>2185.6999999999998</v>
      </c>
      <c r="CJ24" s="11">
        <f>INDEX('71200 Ann'!$C$8:$AZ$285,MATCH('71200M Ann'!$C24,'71200 Ann'!$C$8:$C$285,0),MATCH('71200M Ann'!CJ$8,'71200 Ann'!$C$8:$AZ$8,0))</f>
        <v>2264.3000000000002</v>
      </c>
      <c r="CK24" s="11">
        <f>INDEX('71200 Ann'!$C$8:$AZ$285,MATCH('71200M Ann'!$C24,'71200 Ann'!$C$8:$C$285,0),MATCH('71200M Ann'!CK$8,'71200 Ann'!$C$8:$AZ$8,0))</f>
        <v>2361.1999999999998</v>
      </c>
      <c r="CL24" s="11">
        <f>INDEX('71200 Ann'!$C$8:$AZ$285,MATCH('71200M Ann'!$C24,'71200 Ann'!$C$8:$C$285,0),MATCH('71200M Ann'!CL$8,'71200 Ann'!$C$8:$AZ$8,0))</f>
        <v>2249.1999999999998</v>
      </c>
      <c r="CM24" s="11"/>
      <c r="CN24" s="8"/>
    </row>
    <row r="25" spans="1:92" s="10" customFormat="1" x14ac:dyDescent="0.25">
      <c r="A25" s="32">
        <v>16</v>
      </c>
      <c r="B25" s="10" t="s">
        <v>1094</v>
      </c>
      <c r="C25" s="10" t="s">
        <v>957</v>
      </c>
      <c r="D25" s="10">
        <f>INDEX('71200 Ann Hist'!$C$8:$AR$285,MATCH('71200M Ann'!$C25,'71200 Ann Hist'!$C$8:$C$285,0),MATCH('71200M Ann'!D$8,'71200 Ann Hist'!$C$8:$AR$8,0))</f>
        <v>5.6</v>
      </c>
      <c r="E25" s="10">
        <f>INDEX('71200 Ann Hist'!$C$8:$AR$285,MATCH('71200M Ann'!$C25,'71200 Ann Hist'!$C$8:$C$285,0),MATCH('71200M Ann'!E$8,'71200 Ann Hist'!$C$8:$AR$8,0))</f>
        <v>4.0999999999999996</v>
      </c>
      <c r="F25" s="10">
        <f>INDEX('71200 Ann Hist'!$C$8:$AR$285,MATCH('71200M Ann'!$C25,'71200 Ann Hist'!$C$8:$C$285,0),MATCH('71200M Ann'!F$8,'71200 Ann Hist'!$C$8:$AR$8,0))</f>
        <v>2.9</v>
      </c>
      <c r="G25" s="10">
        <f>INDEX('71200 Ann Hist'!$C$8:$AR$285,MATCH('71200M Ann'!$C25,'71200 Ann Hist'!$C$8:$C$285,0),MATCH('71200M Ann'!G$8,'71200 Ann Hist'!$C$8:$AR$8,0))</f>
        <v>1.9</v>
      </c>
      <c r="H25" s="10">
        <f>INDEX('71200 Ann Hist'!$C$8:$AR$285,MATCH('71200M Ann'!$C25,'71200 Ann Hist'!$C$8:$C$285,0),MATCH('71200M Ann'!H$8,'71200 Ann Hist'!$C$8:$AR$8,0))</f>
        <v>1.9</v>
      </c>
      <c r="I25" s="10">
        <f>INDEX('71200 Ann Hist'!$C$8:$AR$285,MATCH('71200M Ann'!$C25,'71200 Ann Hist'!$C$8:$C$285,0),MATCH('71200M Ann'!I$8,'71200 Ann Hist'!$C$8:$AR$8,0))</f>
        <v>2.2000000000000002</v>
      </c>
      <c r="J25" s="10">
        <f>INDEX('71200 Ann Hist'!$C$8:$AR$285,MATCH('71200M Ann'!$C25,'71200 Ann Hist'!$C$8:$C$285,0),MATCH('71200M Ann'!J$8,'71200 Ann Hist'!$C$8:$AR$8,0))</f>
        <v>3</v>
      </c>
      <c r="K25" s="10">
        <f>INDEX('71200 Ann Hist'!$C$8:$AR$285,MATCH('71200M Ann'!$C25,'71200 Ann Hist'!$C$8:$C$285,0),MATCH('71200M Ann'!K$8,'71200 Ann Hist'!$C$8:$AR$8,0))</f>
        <v>3.2</v>
      </c>
      <c r="L25" s="10">
        <f>INDEX('71200 Ann Hist'!$C$8:$AR$285,MATCH('71200M Ann'!$C25,'71200 Ann Hist'!$C$8:$C$285,0),MATCH('71200M Ann'!L$8,'71200 Ann Hist'!$C$8:$AR$8,0))</f>
        <v>4</v>
      </c>
      <c r="M25" s="10">
        <f>INDEX('71200 Ann Hist'!$C$8:$AR$285,MATCH('71200M Ann'!$C25,'71200 Ann Hist'!$C$8:$C$285,0),MATCH('71200M Ann'!M$8,'71200 Ann Hist'!$C$8:$AR$8,0))</f>
        <v>2.8</v>
      </c>
      <c r="N25" s="10">
        <f>INDEX('71200 Ann Hist'!$C$8:$AR$285,MATCH('71200M Ann'!$C25,'71200 Ann Hist'!$C$8:$C$285,0),MATCH('71200M Ann'!N$8,'71200 Ann Hist'!$C$8:$AR$8,0))</f>
        <v>3.1</v>
      </c>
      <c r="O25" s="10">
        <f>INDEX('71200 Ann Hist'!$C$8:$AR$285,MATCH('71200M Ann'!$C25,'71200 Ann Hist'!$C$8:$C$285,0),MATCH('71200M Ann'!O$8,'71200 Ann Hist'!$C$8:$AR$8,0))</f>
        <v>3.4</v>
      </c>
      <c r="P25" s="10">
        <f>INDEX('71200 Ann Hist'!$C$8:$AR$285,MATCH('71200M Ann'!$C25,'71200 Ann Hist'!$C$8:$C$285,0),MATCH('71200M Ann'!P$8,'71200 Ann Hist'!$C$8:$AR$8,0))</f>
        <v>4.4000000000000004</v>
      </c>
      <c r="Q25" s="10">
        <f>INDEX('71200 Ann Hist'!$C$8:$AR$285,MATCH('71200M Ann'!$C25,'71200 Ann Hist'!$C$8:$C$285,0),MATCH('71200M Ann'!Q$8,'71200 Ann Hist'!$C$8:$AR$8,0))</f>
        <v>4.5999999999999996</v>
      </c>
      <c r="R25" s="10">
        <f>INDEX('71200 Ann Hist'!$C$8:$AR$285,MATCH('71200M Ann'!$C25,'71200 Ann Hist'!$C$8:$C$285,0),MATCH('71200M Ann'!R$8,'71200 Ann Hist'!$C$8:$AR$8,0))</f>
        <v>6.3</v>
      </c>
      <c r="S25" s="10">
        <f>INDEX('71200 Ann Hist'!$C$8:$AR$285,MATCH('71200M Ann'!$C25,'71200 Ann Hist'!$C$8:$C$285,0),MATCH('71200M Ann'!S$8,'71200 Ann Hist'!$C$8:$AR$8,0))</f>
        <v>6.9</v>
      </c>
      <c r="T25" s="10">
        <f>INDEX('71200 Ann Hist'!$C$8:$AR$285,MATCH('71200M Ann'!$C25,'71200 Ann Hist'!$C$8:$C$285,0),MATCH('71200M Ann'!T$8,'71200 Ann Hist'!$C$8:$AR$8,0))</f>
        <v>7.5</v>
      </c>
      <c r="U25" s="10">
        <f>INDEX('71200 Ann Hist'!$C$8:$AR$285,MATCH('71200M Ann'!$C25,'71200 Ann Hist'!$C$8:$C$285,0),MATCH('71200M Ann'!U$8,'71200 Ann Hist'!$C$8:$AR$8,0))</f>
        <v>7</v>
      </c>
      <c r="V25" s="10">
        <f>INDEX('71200 Ann Hist'!$C$8:$AR$285,MATCH('71200M Ann'!$C25,'71200 Ann Hist'!$C$8:$C$285,0),MATCH('71200M Ann'!V$8,'71200 Ann Hist'!$C$8:$AR$8,0))</f>
        <v>7.9</v>
      </c>
      <c r="W25" s="10">
        <f>INDEX('71200 Ann Hist'!$C$8:$AR$285,MATCH('71200M Ann'!$C25,'71200 Ann Hist'!$C$8:$C$285,0),MATCH('71200M Ann'!W$8,'71200 Ann Hist'!$C$8:$AR$8,0))</f>
        <v>10.1</v>
      </c>
      <c r="X25" s="10">
        <f>INDEX('71200 Ann Hist'!$C$8:$AR$285,MATCH('71200M Ann'!$C25,'71200 Ann Hist'!$C$8:$C$285,0),MATCH('71200M Ann'!X$8,'71200 Ann Hist'!$C$8:$AR$8,0))</f>
        <v>9.1999999999999993</v>
      </c>
      <c r="Y25" s="10">
        <f>INDEX('71200 Ann Hist'!$C$8:$AR$285,MATCH('71200M Ann'!$C25,'71200 Ann Hist'!$C$8:$C$285,0),MATCH('71200M Ann'!Y$8,'71200 Ann Hist'!$C$8:$AR$8,0))</f>
        <v>11.6</v>
      </c>
      <c r="Z25" s="10">
        <f>INDEX('71200 Ann Hist'!$C$8:$AR$285,MATCH('71200M Ann'!$C25,'71200 Ann Hist'!$C$8:$C$285,0),MATCH('71200M Ann'!Z$8,'71200 Ann Hist'!$C$8:$AR$8,0))</f>
        <v>14.6</v>
      </c>
      <c r="AA25" s="10">
        <f>INDEX('71200 Ann Hist'!$C$8:$AR$285,MATCH('71200M Ann'!$C25,'71200 Ann Hist'!$C$8:$C$285,0),MATCH('71200M Ann'!AA$8,'71200 Ann Hist'!$C$8:$AR$8,0))</f>
        <v>15.3</v>
      </c>
      <c r="AB25" s="10">
        <f>INDEX('71200 Ann Hist'!$C$8:$AR$285,MATCH('71200M Ann'!$C25,'71200 Ann Hist'!$C$8:$C$285,0),MATCH('71200M Ann'!AB$8,'71200 Ann Hist'!$C$8:$AR$8,0))</f>
        <v>16</v>
      </c>
      <c r="AC25" s="10">
        <f>INDEX('71200 Ann Hist'!$C$8:$AR$285,MATCH('71200M Ann'!$C25,'71200 Ann Hist'!$C$8:$C$285,0),MATCH('71200M Ann'!AC$8,'71200 Ann Hist'!$C$8:$AR$8,0))</f>
        <v>15.4</v>
      </c>
      <c r="AD25" s="10">
        <f>INDEX('71200 Ann Hist'!$C$8:$AR$285,MATCH('71200M Ann'!$C25,'71200 Ann Hist'!$C$8:$C$285,0),MATCH('71200M Ann'!AD$8,'71200 Ann Hist'!$C$8:$AR$8,0))</f>
        <v>17.2</v>
      </c>
      <c r="AE25" s="10">
        <f>INDEX('71200 Ann Hist'!$C$8:$AR$285,MATCH('71200M Ann'!$C25,'71200 Ann Hist'!$C$8:$C$285,0),MATCH('71200M Ann'!AE$8,'71200 Ann Hist'!$C$8:$AR$8,0))</f>
        <v>18.899999999999999</v>
      </c>
      <c r="AF25" s="10">
        <f>INDEX('71200 Ann Hist'!$C$8:$AR$285,MATCH('71200M Ann'!$C25,'71200 Ann Hist'!$C$8:$C$285,0),MATCH('71200M Ann'!AF$8,'71200 Ann Hist'!$C$8:$AR$8,0))</f>
        <v>19.899999999999999</v>
      </c>
      <c r="AG25" s="10">
        <f>INDEX('71200 Ann Hist'!$C$8:$AR$285,MATCH('71200M Ann'!$C25,'71200 Ann Hist'!$C$8:$C$285,0),MATCH('71200M Ann'!AG$8,'71200 Ann Hist'!$C$8:$AR$8,0))</f>
        <v>20</v>
      </c>
      <c r="AH25" s="10">
        <f>INDEX('71200 Ann Hist'!$C$8:$AR$285,MATCH('71200M Ann'!$C25,'71200 Ann Hist'!$C$8:$C$285,0),MATCH('71200M Ann'!AH$8,'71200 Ann Hist'!$C$8:$AR$8,0))</f>
        <v>22.3</v>
      </c>
      <c r="AI25" s="10">
        <f>INDEX('71200 Ann Hist'!$C$8:$AR$285,MATCH('71200M Ann'!$C25,'71200 Ann Hist'!$C$8:$C$285,0),MATCH('71200M Ann'!AI$8,'71200 Ann Hist'!$C$8:$AR$8,0))</f>
        <v>22.8</v>
      </c>
      <c r="AJ25" s="10">
        <f>INDEX('71200 Ann Hist'!$C$8:$AR$285,MATCH('71200M Ann'!$C25,'71200 Ann Hist'!$C$8:$C$285,0),MATCH('71200M Ann'!AJ$8,'71200 Ann Hist'!$C$8:$AR$8,0))</f>
        <v>22.7</v>
      </c>
      <c r="AK25" s="10">
        <f>INDEX('71200 Ann Hist'!$C$8:$AR$285,MATCH('71200M Ann'!$C25,'71200 Ann Hist'!$C$8:$C$285,0),MATCH('71200M Ann'!AK$8,'71200 Ann Hist'!$C$8:$AR$8,0))</f>
        <v>25</v>
      </c>
      <c r="AL25" s="10">
        <f>INDEX('71200 Ann Hist'!$C$8:$AR$285,MATCH('71200M Ann'!$C25,'71200 Ann Hist'!$C$8:$C$285,0),MATCH('71200M Ann'!AL$8,'71200 Ann Hist'!$C$8:$AR$8,0))</f>
        <v>26.1</v>
      </c>
      <c r="AM25" s="10">
        <f>INDEX('71200 Ann Hist'!$C$8:$AR$285,MATCH('71200M Ann'!$C25,'71200 Ann Hist'!$C$8:$C$285,0),MATCH('71200M Ann'!AM$8,'71200 Ann Hist'!$C$8:$AR$8,0))</f>
        <v>28.1</v>
      </c>
      <c r="AN25" s="10">
        <f>INDEX('71200 Ann Hist'!$C$8:$AR$285,MATCH('71200M Ann'!$C25,'71200 Ann Hist'!$C$8:$C$285,0),MATCH('71200M Ann'!AN$8,'71200 Ann Hist'!$C$8:$AR$8,0))</f>
        <v>31.5</v>
      </c>
      <c r="AO25" s="10">
        <f>INDEX('71200 Ann Hist'!$C$8:$AR$285,MATCH('71200M Ann'!$C25,'71200 Ann Hist'!$C$8:$C$285,0),MATCH('71200M Ann'!AO$8,'71200 Ann Hist'!$C$8:$AR$8,0))</f>
        <v>37.1</v>
      </c>
      <c r="AP25" s="10">
        <f>INDEX('71200 Ann Hist'!$C$8:$AR$285,MATCH('71200M Ann'!$C25,'71200 Ann Hist'!$C$8:$C$285,0),MATCH('71200M Ann'!AP$8,'71200 Ann Hist'!$C$8:$AR$8,0))</f>
        <v>39.9</v>
      </c>
      <c r="AQ25" s="10">
        <f>INDEX('71200 Ann Hist'!$C$8:$AR$285,MATCH('71200M Ann'!$C25,'71200 Ann Hist'!$C$8:$C$285,0),MATCH('71200M Ann'!AQ$8,'71200 Ann Hist'!$C$8:$AR$8,0))</f>
        <v>46.6</v>
      </c>
      <c r="AR25" s="11">
        <f>INDEX('71200 Ann'!$C$8:$AZ$285,MATCH('71200M Ann'!$C25,'71200 Ann'!$C$8:$C$285,0),MATCH('71200M Ann'!AR$8,'71200 Ann'!$C$8:$AZ$8,0))</f>
        <v>50.5</v>
      </c>
      <c r="AS25" s="11">
        <f>INDEX('71200 Ann'!$C$8:$AZ$285,MATCH('71200M Ann'!$C25,'71200 Ann'!$C$8:$C$285,0),MATCH('71200M Ann'!AS$8,'71200 Ann'!$C$8:$AZ$8,0))</f>
        <v>55.8</v>
      </c>
      <c r="AT25" s="11">
        <f>INDEX('71200 Ann'!$C$8:$AZ$285,MATCH('71200M Ann'!$C25,'71200 Ann'!$C$8:$C$285,0),MATCH('71200M Ann'!AT$8,'71200 Ann'!$C$8:$AZ$8,0))</f>
        <v>62.3</v>
      </c>
      <c r="AU25" s="11">
        <f>INDEX('71200 Ann'!$C$8:$AZ$285,MATCH('71200M Ann'!$C25,'71200 Ann'!$C$8:$C$285,0),MATCH('71200M Ann'!AU$8,'71200 Ann'!$C$8:$AZ$8,0))</f>
        <v>74.2</v>
      </c>
      <c r="AV25" s="11">
        <f>INDEX('71200 Ann'!$C$8:$AZ$285,MATCH('71200M Ann'!$C25,'71200 Ann'!$C$8:$C$285,0),MATCH('71200M Ann'!AV$8,'71200 Ann'!$C$8:$AZ$8,0))</f>
        <v>91.2</v>
      </c>
      <c r="AW25" s="11">
        <f>INDEX('71200 Ann'!$C$8:$AZ$285,MATCH('71200M Ann'!$C25,'71200 Ann'!$C$8:$C$285,0),MATCH('71200M Ann'!AW$8,'71200 Ann'!$C$8:$AZ$8,0))</f>
        <v>127.5</v>
      </c>
      <c r="AX25" s="11">
        <f>INDEX('71200 Ann'!$C$8:$AZ$285,MATCH('71200M Ann'!$C25,'71200 Ann'!$C$8:$C$285,0),MATCH('71200M Ann'!AX$8,'71200 Ann'!$C$8:$AZ$8,0))</f>
        <v>122.7</v>
      </c>
      <c r="AY25" s="11">
        <f>INDEX('71200 Ann'!$C$8:$AZ$285,MATCH('71200M Ann'!$C25,'71200 Ann'!$C$8:$C$285,0),MATCH('71200M Ann'!AY$8,'71200 Ann'!$C$8:$AZ$8,0))</f>
        <v>151.1</v>
      </c>
      <c r="AZ25" s="11">
        <f>INDEX('71200 Ann'!$C$8:$AZ$285,MATCH('71200M Ann'!$C25,'71200 Ann'!$C$8:$C$285,0),MATCH('71200M Ann'!AZ$8,'71200 Ann'!$C$8:$AZ$8,0))</f>
        <v>182.4</v>
      </c>
      <c r="BA25" s="11">
        <f>INDEX('71200 Ann'!$C$8:$AZ$285,MATCH('71200M Ann'!$C25,'71200 Ann'!$C$8:$C$285,0),MATCH('71200M Ann'!BA$8,'71200 Ann'!$C$8:$AZ$8,0))</f>
        <v>212.3</v>
      </c>
      <c r="BB25" s="11">
        <f>INDEX('71200 Ann'!$C$8:$AZ$285,MATCH('71200M Ann'!$C25,'71200 Ann'!$C$8:$C$285,0),MATCH('71200M Ann'!BB$8,'71200 Ann'!$C$8:$AZ$8,0))</f>
        <v>252.7</v>
      </c>
      <c r="BC25" s="11">
        <f>INDEX('71200 Ann'!$C$8:$AZ$285,MATCH('71200M Ann'!$C25,'71200 Ann'!$C$8:$C$285,0),MATCH('71200M Ann'!BC$8,'71200 Ann'!$C$8:$AZ$8,0))</f>
        <v>293.8</v>
      </c>
      <c r="BD25" s="11">
        <f>INDEX('71200 Ann'!$C$8:$AZ$285,MATCH('71200M Ann'!$C25,'71200 Ann'!$C$8:$C$285,0),MATCH('71200M Ann'!BD$8,'71200 Ann'!$C$8:$AZ$8,0))</f>
        <v>317.8</v>
      </c>
      <c r="BE25" s="11">
        <f>INDEX('71200 Ann'!$C$8:$AZ$285,MATCH('71200M Ann'!$C25,'71200 Ann'!$C$8:$C$285,0),MATCH('71200M Ann'!BE$8,'71200 Ann'!$C$8:$AZ$8,0))</f>
        <v>303.2</v>
      </c>
      <c r="BF25" s="11">
        <f>INDEX('71200 Ann'!$C$8:$AZ$285,MATCH('71200M Ann'!$C25,'71200 Ann'!$C$8:$C$285,0),MATCH('71200M Ann'!BF$8,'71200 Ann'!$C$8:$AZ$8,0))</f>
        <v>328.6</v>
      </c>
      <c r="BG25" s="11">
        <f>INDEX('71200 Ann'!$C$8:$AZ$285,MATCH('71200M Ann'!$C25,'71200 Ann'!$C$8:$C$285,0),MATCH('71200M Ann'!BG$8,'71200 Ann'!$C$8:$AZ$8,0))</f>
        <v>405.1</v>
      </c>
      <c r="BH25" s="11">
        <f>INDEX('71200 Ann'!$C$8:$AZ$285,MATCH('71200M Ann'!$C25,'71200 Ann'!$C$8:$C$285,0),MATCH('71200M Ann'!BH$8,'71200 Ann'!$C$8:$AZ$8,0))</f>
        <v>417.2</v>
      </c>
      <c r="BI25" s="11">
        <f>INDEX('71200 Ann'!$C$8:$AZ$285,MATCH('71200M Ann'!$C25,'71200 Ann'!$C$8:$C$285,0),MATCH('71200M Ann'!BI$8,'71200 Ann'!$C$8:$AZ$8,0))</f>
        <v>452.9</v>
      </c>
      <c r="BJ25" s="11">
        <f>INDEX('71200 Ann'!$C$8:$AZ$285,MATCH('71200M Ann'!$C25,'71200 Ann'!$C$8:$C$285,0),MATCH('71200M Ann'!BJ$8,'71200 Ann'!$C$8:$AZ$8,0))</f>
        <v>508.7</v>
      </c>
      <c r="BK25" s="11">
        <f>INDEX('71200 Ann'!$C$8:$AZ$285,MATCH('71200M Ann'!$C25,'71200 Ann'!$C$8:$C$285,0),MATCH('71200M Ann'!BK$8,'71200 Ann'!$C$8:$AZ$8,0))</f>
        <v>554</v>
      </c>
      <c r="BL25" s="11">
        <f>INDEX('71200 Ann'!$C$8:$AZ$285,MATCH('71200M Ann'!$C25,'71200 Ann'!$C$8:$C$285,0),MATCH('71200M Ann'!BL$8,'71200 Ann'!$C$8:$AZ$8,0))</f>
        <v>591</v>
      </c>
      <c r="BM25" s="11">
        <f>INDEX('71200 Ann'!$C$8:$AZ$285,MATCH('71200M Ann'!$C25,'71200 Ann'!$C$8:$C$285,0),MATCH('71200M Ann'!BM$8,'71200 Ann'!$C$8:$AZ$8,0))</f>
        <v>629.70000000000005</v>
      </c>
      <c r="BN25" s="11">
        <f>INDEX('71200 Ann'!$C$8:$AZ$285,MATCH('71200M Ann'!$C25,'71200 Ann'!$C$8:$C$285,0),MATCH('71200M Ann'!BN$8,'71200 Ann'!$C$8:$AZ$8,0))</f>
        <v>623.5</v>
      </c>
      <c r="BO25" s="11">
        <f>INDEX('71200 Ann'!$C$8:$AZ$285,MATCH('71200M Ann'!$C25,'71200 Ann'!$C$8:$C$285,0),MATCH('71200M Ann'!BO$8,'71200 Ann'!$C$8:$AZ$8,0))</f>
        <v>667.8</v>
      </c>
      <c r="BP25" s="11">
        <f>INDEX('71200 Ann'!$C$8:$AZ$285,MATCH('71200M Ann'!$C25,'71200 Ann'!$C$8:$C$285,0),MATCH('71200M Ann'!BP$8,'71200 Ann'!$C$8:$AZ$8,0))</f>
        <v>720</v>
      </c>
      <c r="BQ25" s="11">
        <f>INDEX('71200 Ann'!$C$8:$AZ$285,MATCH('71200M Ann'!$C25,'71200 Ann'!$C$8:$C$285,0),MATCH('71200M Ann'!BQ$8,'71200 Ann'!$C$8:$AZ$8,0))</f>
        <v>813.4</v>
      </c>
      <c r="BR25" s="11">
        <f>INDEX('71200 Ann'!$C$8:$AZ$285,MATCH('71200M Ann'!$C25,'71200 Ann'!$C$8:$C$285,0),MATCH('71200M Ann'!BR$8,'71200 Ann'!$C$8:$AZ$8,0))</f>
        <v>902.6</v>
      </c>
      <c r="BS25" s="11">
        <f>INDEX('71200 Ann'!$C$8:$AZ$285,MATCH('71200M Ann'!$C25,'71200 Ann'!$C$8:$C$285,0),MATCH('71200M Ann'!BS$8,'71200 Ann'!$C$8:$AZ$8,0))</f>
        <v>964</v>
      </c>
      <c r="BT25" s="11">
        <f>INDEX('71200 Ann'!$C$8:$AZ$285,MATCH('71200M Ann'!$C25,'71200 Ann'!$C$8:$C$285,0),MATCH('71200M Ann'!BT$8,'71200 Ann'!$C$8:$AZ$8,0))</f>
        <v>1055.8</v>
      </c>
      <c r="BU25" s="11">
        <f>INDEX('71200 Ann'!$C$8:$AZ$285,MATCH('71200M Ann'!$C25,'71200 Ann'!$C$8:$C$285,0),MATCH('71200M Ann'!BU$8,'71200 Ann'!$C$8:$AZ$8,0))</f>
        <v>1115.7</v>
      </c>
      <c r="BV25" s="11">
        <f>INDEX('71200 Ann'!$C$8:$AZ$285,MATCH('71200M Ann'!$C25,'71200 Ann'!$C$8:$C$285,0),MATCH('71200M Ann'!BV$8,'71200 Ann'!$C$8:$AZ$8,0))</f>
        <v>1248.5999999999999</v>
      </c>
      <c r="BW25" s="11">
        <f>INDEX('71200 Ann'!$C$8:$AZ$285,MATCH('71200M Ann'!$C25,'71200 Ann'!$C$8:$C$285,0),MATCH('71200M Ann'!BW$8,'71200 Ann'!$C$8:$AZ$8,0))</f>
        <v>1472.6</v>
      </c>
      <c r="BX25" s="11">
        <f>INDEX('71200 Ann'!$C$8:$AZ$285,MATCH('71200M Ann'!$C25,'71200 Ann'!$C$8:$C$285,0),MATCH('71200M Ann'!BX$8,'71200 Ann'!$C$8:$AZ$8,0))</f>
        <v>1395.4</v>
      </c>
      <c r="BY25" s="11">
        <f>INDEX('71200 Ann'!$C$8:$AZ$285,MATCH('71200M Ann'!$C25,'71200 Ann'!$C$8:$C$285,0),MATCH('71200M Ann'!BY$8,'71200 Ann'!$C$8:$AZ$8,0))</f>
        <v>1429</v>
      </c>
      <c r="BZ25" s="11">
        <f>INDEX('71200 Ann'!$C$8:$AZ$285,MATCH('71200M Ann'!$C25,'71200 Ann'!$C$8:$C$285,0),MATCH('71200M Ann'!BZ$8,'71200 Ann'!$C$8:$AZ$8,0))</f>
        <v>1543.9</v>
      </c>
      <c r="CA25" s="11">
        <f>INDEX('71200 Ann'!$C$8:$AZ$285,MATCH('71200M Ann'!$C25,'71200 Ann'!$C$8:$C$285,0),MATCH('71200M Ann'!CA$8,'71200 Ann'!$C$8:$AZ$8,0))</f>
        <v>1800.7</v>
      </c>
      <c r="CB25" s="11">
        <f>INDEX('71200 Ann'!$C$8:$AZ$285,MATCH('71200M Ann'!$C25,'71200 Ann'!$C$8:$C$285,0),MATCH('71200M Ann'!CB$8,'71200 Ann'!$C$8:$AZ$8,0))</f>
        <v>2030.1</v>
      </c>
      <c r="CC25" s="11">
        <f>INDEX('71200 Ann'!$C$8:$AZ$285,MATCH('71200M Ann'!$C25,'71200 Ann'!$C$8:$C$285,0),MATCH('71200M Ann'!CC$8,'71200 Ann'!$C$8:$AZ$8,0))</f>
        <v>2247.3000000000002</v>
      </c>
      <c r="CD25" s="11">
        <f>INDEX('71200 Ann'!$C$8:$AZ$285,MATCH('71200M Ann'!$C25,'71200 Ann'!$C$8:$C$285,0),MATCH('71200M Ann'!CD$8,'71200 Ann'!$C$8:$AZ$8,0))</f>
        <v>2383.1999999999998</v>
      </c>
      <c r="CE25" s="11">
        <f>INDEX('71200 Ann'!$C$8:$AZ$285,MATCH('71200M Ann'!$C25,'71200 Ann'!$C$8:$C$285,0),MATCH('71200M Ann'!CE$8,'71200 Ann'!$C$8:$AZ$8,0))</f>
        <v>2565</v>
      </c>
      <c r="CF25" s="11">
        <f>INDEX('71200 Ann'!$C$8:$AZ$285,MATCH('71200M Ann'!$C25,'71200 Ann'!$C$8:$C$285,0),MATCH('71200M Ann'!CF$8,'71200 Ann'!$C$8:$AZ$8,0))</f>
        <v>1983.2</v>
      </c>
      <c r="CG25" s="11">
        <f>INDEX('71200 Ann'!$C$8:$AZ$285,MATCH('71200M Ann'!$C25,'71200 Ann'!$C$8:$C$285,0),MATCH('71200M Ann'!CG$8,'71200 Ann'!$C$8:$AZ$8,0))</f>
        <v>2365</v>
      </c>
      <c r="CH25" s="11">
        <f>INDEX('71200 Ann'!$C$8:$AZ$285,MATCH('71200M Ann'!$C25,'71200 Ann'!$C$8:$C$285,0),MATCH('71200M Ann'!CH$8,'71200 Ann'!$C$8:$AZ$8,0))</f>
        <v>2686.4</v>
      </c>
      <c r="CI25" s="11">
        <f>INDEX('71200 Ann'!$C$8:$AZ$285,MATCH('71200M Ann'!$C25,'71200 Ann'!$C$8:$C$285,0),MATCH('71200M Ann'!CI$8,'71200 Ann'!$C$8:$AZ$8,0))</f>
        <v>2763.8</v>
      </c>
      <c r="CJ25" s="11">
        <f>INDEX('71200 Ann'!$C$8:$AZ$285,MATCH('71200M Ann'!$C25,'71200 Ann'!$C$8:$C$285,0),MATCH('71200M Ann'!CJ$8,'71200 Ann'!$C$8:$AZ$8,0))</f>
        <v>2768.6</v>
      </c>
      <c r="CK25" s="11">
        <f>INDEX('71200 Ann'!$C$8:$AZ$285,MATCH('71200M Ann'!$C25,'71200 Ann'!$C$8:$C$285,0),MATCH('71200M Ann'!CK$8,'71200 Ann'!$C$8:$AZ$8,0))</f>
        <v>2884.1</v>
      </c>
      <c r="CL25" s="11">
        <f>INDEX('71200 Ann'!$C$8:$AZ$285,MATCH('71200M Ann'!$C25,'71200 Ann'!$C$8:$C$285,0),MATCH('71200M Ann'!CL$8,'71200 Ann'!$C$8:$AZ$8,0))</f>
        <v>2786.3</v>
      </c>
      <c r="CM25" s="11"/>
      <c r="CN25" s="8"/>
    </row>
    <row r="26" spans="1:92" s="10" customFormat="1" x14ac:dyDescent="0.25">
      <c r="A26" s="32">
        <v>17</v>
      </c>
      <c r="B26" s="10" t="s">
        <v>1857</v>
      </c>
      <c r="C26" s="10" t="s">
        <v>886</v>
      </c>
      <c r="D26" s="10">
        <f>INDEX('71200 Ann Hist'!$C$8:$AR$285,MATCH('71200M Ann'!$C26,'71200 Ann Hist'!$C$8:$C$285,0),MATCH('71200M Ann'!D$8,'71200 Ann Hist'!$C$8:$AR$8,0))</f>
        <v>0</v>
      </c>
      <c r="E26" s="10">
        <f>INDEX('71200 Ann Hist'!$C$8:$AR$285,MATCH('71200M Ann'!$C26,'71200 Ann Hist'!$C$8:$C$285,0),MATCH('71200M Ann'!E$8,'71200 Ann Hist'!$C$8:$AR$8,0))</f>
        <v>0</v>
      </c>
      <c r="F26" s="10">
        <f>INDEX('71200 Ann Hist'!$C$8:$AR$285,MATCH('71200M Ann'!$C26,'71200 Ann Hist'!$C$8:$C$285,0),MATCH('71200M Ann'!F$8,'71200 Ann Hist'!$C$8:$AR$8,0))</f>
        <v>0</v>
      </c>
      <c r="G26" s="10">
        <f>INDEX('71200 Ann Hist'!$C$8:$AR$285,MATCH('71200M Ann'!$C26,'71200 Ann Hist'!$C$8:$C$285,0),MATCH('71200M Ann'!G$8,'71200 Ann Hist'!$C$8:$AR$8,0))</f>
        <v>0</v>
      </c>
      <c r="H26" s="10">
        <f>INDEX('71200 Ann Hist'!$C$8:$AR$285,MATCH('71200M Ann'!$C26,'71200 Ann Hist'!$C$8:$C$285,0),MATCH('71200M Ann'!H$8,'71200 Ann Hist'!$C$8:$AR$8,0))</f>
        <v>0</v>
      </c>
      <c r="I26" s="10">
        <f>INDEX('71200 Ann Hist'!$C$8:$AR$285,MATCH('71200M Ann'!$C26,'71200 Ann Hist'!$C$8:$C$285,0),MATCH('71200M Ann'!I$8,'71200 Ann Hist'!$C$8:$AR$8,0))</f>
        <v>0</v>
      </c>
      <c r="J26" s="10">
        <f>INDEX('71200 Ann Hist'!$C$8:$AR$285,MATCH('71200M Ann'!$C26,'71200 Ann Hist'!$C$8:$C$285,0),MATCH('71200M Ann'!J$8,'71200 Ann Hist'!$C$8:$AR$8,0))</f>
        <v>0</v>
      </c>
      <c r="K26" s="10">
        <f>INDEX('71200 Ann Hist'!$C$8:$AR$285,MATCH('71200M Ann'!$C26,'71200 Ann Hist'!$C$8:$C$285,0),MATCH('71200M Ann'!K$8,'71200 Ann Hist'!$C$8:$AR$8,0))</f>
        <v>0</v>
      </c>
      <c r="L26" s="10">
        <f>INDEX('71200 Ann Hist'!$C$8:$AR$285,MATCH('71200M Ann'!$C26,'71200 Ann Hist'!$C$8:$C$285,0),MATCH('71200M Ann'!L$8,'71200 Ann Hist'!$C$8:$AR$8,0))</f>
        <v>0</v>
      </c>
      <c r="M26" s="10">
        <f>INDEX('71200 Ann Hist'!$C$8:$AR$285,MATCH('71200M Ann'!$C26,'71200 Ann Hist'!$C$8:$C$285,0),MATCH('71200M Ann'!M$8,'71200 Ann Hist'!$C$8:$AR$8,0))</f>
        <v>0</v>
      </c>
      <c r="N26" s="10">
        <f>INDEX('71200 Ann Hist'!$C$8:$AR$285,MATCH('71200M Ann'!$C26,'71200 Ann Hist'!$C$8:$C$285,0),MATCH('71200M Ann'!N$8,'71200 Ann Hist'!$C$8:$AR$8,0))</f>
        <v>0</v>
      </c>
      <c r="O26" s="10">
        <f>INDEX('71200 Ann Hist'!$C$8:$AR$285,MATCH('71200M Ann'!$C26,'71200 Ann Hist'!$C$8:$C$285,0),MATCH('71200M Ann'!O$8,'71200 Ann Hist'!$C$8:$AR$8,0))</f>
        <v>0</v>
      </c>
      <c r="P26" s="10">
        <f>INDEX('71200 Ann Hist'!$C$8:$AR$285,MATCH('71200M Ann'!$C26,'71200 Ann Hist'!$C$8:$C$285,0),MATCH('71200M Ann'!P$8,'71200 Ann Hist'!$C$8:$AR$8,0))</f>
        <v>0</v>
      </c>
      <c r="Q26" s="10">
        <f>INDEX('71200 Ann Hist'!$C$8:$AR$285,MATCH('71200M Ann'!$C26,'71200 Ann Hist'!$C$8:$C$285,0),MATCH('71200M Ann'!Q$8,'71200 Ann Hist'!$C$8:$AR$8,0))</f>
        <v>0</v>
      </c>
      <c r="R26" s="10">
        <f>INDEX('71200 Ann Hist'!$C$8:$AR$285,MATCH('71200M Ann'!$C26,'71200 Ann Hist'!$C$8:$C$285,0),MATCH('71200M Ann'!R$8,'71200 Ann Hist'!$C$8:$AR$8,0))</f>
        <v>0</v>
      </c>
      <c r="S26" s="10">
        <f>INDEX('71200 Ann Hist'!$C$8:$AR$285,MATCH('71200M Ann'!$C26,'71200 Ann Hist'!$C$8:$C$285,0),MATCH('71200M Ann'!S$8,'71200 Ann Hist'!$C$8:$AR$8,0))</f>
        <v>0</v>
      </c>
      <c r="T26" s="10">
        <f>INDEX('71200 Ann Hist'!$C$8:$AR$285,MATCH('71200M Ann'!$C26,'71200 Ann Hist'!$C$8:$C$285,0),MATCH('71200M Ann'!T$8,'71200 Ann Hist'!$C$8:$AR$8,0))</f>
        <v>0</v>
      </c>
      <c r="U26" s="10">
        <f>INDEX('71200 Ann Hist'!$C$8:$AR$285,MATCH('71200M Ann'!$C26,'71200 Ann Hist'!$C$8:$C$285,0),MATCH('71200M Ann'!U$8,'71200 Ann Hist'!$C$8:$AR$8,0))</f>
        <v>0</v>
      </c>
      <c r="V26" s="10">
        <f>INDEX('71200 Ann Hist'!$C$8:$AR$285,MATCH('71200M Ann'!$C26,'71200 Ann Hist'!$C$8:$C$285,0),MATCH('71200M Ann'!V$8,'71200 Ann Hist'!$C$8:$AR$8,0))</f>
        <v>0</v>
      </c>
      <c r="W26" s="10">
        <f>INDEX('71200 Ann Hist'!$C$8:$AR$285,MATCH('71200M Ann'!$C26,'71200 Ann Hist'!$C$8:$C$285,0),MATCH('71200M Ann'!W$8,'71200 Ann Hist'!$C$8:$AR$8,0))</f>
        <v>0</v>
      </c>
      <c r="X26" s="10">
        <f>INDEX('71200 Ann Hist'!$C$8:$AR$285,MATCH('71200M Ann'!$C26,'71200 Ann Hist'!$C$8:$C$285,0),MATCH('71200M Ann'!X$8,'71200 Ann Hist'!$C$8:$AR$8,0))</f>
        <v>0</v>
      </c>
      <c r="Y26" s="10">
        <f>INDEX('71200 Ann Hist'!$C$8:$AR$285,MATCH('71200M Ann'!$C26,'71200 Ann Hist'!$C$8:$C$285,0),MATCH('71200M Ann'!Y$8,'71200 Ann Hist'!$C$8:$AR$8,0))</f>
        <v>0</v>
      </c>
      <c r="Z26" s="10">
        <f>INDEX('71200 Ann Hist'!$C$8:$AR$285,MATCH('71200M Ann'!$C26,'71200 Ann Hist'!$C$8:$C$285,0),MATCH('71200M Ann'!Z$8,'71200 Ann Hist'!$C$8:$AR$8,0))</f>
        <v>0</v>
      </c>
      <c r="AA26" s="10">
        <f>INDEX('71200 Ann Hist'!$C$8:$AR$285,MATCH('71200M Ann'!$C26,'71200 Ann Hist'!$C$8:$C$285,0),MATCH('71200M Ann'!AA$8,'71200 Ann Hist'!$C$8:$AR$8,0))</f>
        <v>0</v>
      </c>
      <c r="AB26" s="10">
        <f>INDEX('71200 Ann Hist'!$C$8:$AR$285,MATCH('71200M Ann'!$C26,'71200 Ann Hist'!$C$8:$C$285,0),MATCH('71200M Ann'!AB$8,'71200 Ann Hist'!$C$8:$AR$8,0))</f>
        <v>0</v>
      </c>
      <c r="AC26" s="10">
        <f>INDEX('71200 Ann Hist'!$C$8:$AR$285,MATCH('71200M Ann'!$C26,'71200 Ann Hist'!$C$8:$C$285,0),MATCH('71200M Ann'!AC$8,'71200 Ann Hist'!$C$8:$AR$8,0))</f>
        <v>0</v>
      </c>
      <c r="AD26" s="10">
        <f>INDEX('71200 Ann Hist'!$C$8:$AR$285,MATCH('71200M Ann'!$C26,'71200 Ann Hist'!$C$8:$C$285,0),MATCH('71200M Ann'!AD$8,'71200 Ann Hist'!$C$8:$AR$8,0))</f>
        <v>0</v>
      </c>
      <c r="AE26" s="10">
        <f>INDEX('71200 Ann Hist'!$C$8:$AR$285,MATCH('71200M Ann'!$C26,'71200 Ann Hist'!$C$8:$C$285,0),MATCH('71200M Ann'!AE$8,'71200 Ann Hist'!$C$8:$AR$8,0))</f>
        <v>0</v>
      </c>
      <c r="AF26" s="10">
        <f>INDEX('71200 Ann Hist'!$C$8:$AR$285,MATCH('71200M Ann'!$C26,'71200 Ann Hist'!$C$8:$C$285,0),MATCH('71200M Ann'!AF$8,'71200 Ann Hist'!$C$8:$AR$8,0))</f>
        <v>0</v>
      </c>
      <c r="AG26" s="10">
        <f>INDEX('71200 Ann Hist'!$C$8:$AR$285,MATCH('71200M Ann'!$C26,'71200 Ann Hist'!$C$8:$C$285,0),MATCH('71200M Ann'!AG$8,'71200 Ann Hist'!$C$8:$AR$8,0))</f>
        <v>0</v>
      </c>
      <c r="AH26" s="10">
        <f>INDEX('71200 Ann Hist'!$C$8:$AR$285,MATCH('71200M Ann'!$C26,'71200 Ann Hist'!$C$8:$C$285,0),MATCH('71200M Ann'!AH$8,'71200 Ann Hist'!$C$8:$AR$8,0))</f>
        <v>0</v>
      </c>
      <c r="AI26" s="10">
        <f>INDEX('71200 Ann Hist'!$C$8:$AR$285,MATCH('71200M Ann'!$C26,'71200 Ann Hist'!$C$8:$C$285,0),MATCH('71200M Ann'!AI$8,'71200 Ann Hist'!$C$8:$AR$8,0))</f>
        <v>0</v>
      </c>
      <c r="AJ26" s="10">
        <f>INDEX('71200 Ann Hist'!$C$8:$AR$285,MATCH('71200M Ann'!$C26,'71200 Ann Hist'!$C$8:$C$285,0),MATCH('71200M Ann'!AJ$8,'71200 Ann Hist'!$C$8:$AR$8,0))</f>
        <v>0</v>
      </c>
      <c r="AK26" s="10">
        <f>INDEX('71200 Ann Hist'!$C$8:$AR$285,MATCH('71200M Ann'!$C26,'71200 Ann Hist'!$C$8:$C$285,0),MATCH('71200M Ann'!AK$8,'71200 Ann Hist'!$C$8:$AR$8,0))</f>
        <v>0</v>
      </c>
      <c r="AL26" s="10">
        <f>INDEX('71200 Ann Hist'!$C$8:$AR$285,MATCH('71200M Ann'!$C26,'71200 Ann Hist'!$C$8:$C$285,0),MATCH('71200M Ann'!AL$8,'71200 Ann Hist'!$C$8:$AR$8,0))</f>
        <v>0</v>
      </c>
      <c r="AM26" s="10">
        <f>INDEX('71200 Ann Hist'!$C$8:$AR$285,MATCH('71200M Ann'!$C26,'71200 Ann Hist'!$C$8:$C$285,0),MATCH('71200M Ann'!AM$8,'71200 Ann Hist'!$C$8:$AR$8,0))</f>
        <v>0</v>
      </c>
      <c r="AN26" s="10">
        <f>INDEX('71200 Ann Hist'!$C$8:$AR$285,MATCH('71200M Ann'!$C26,'71200 Ann Hist'!$C$8:$C$285,0),MATCH('71200M Ann'!AN$8,'71200 Ann Hist'!$C$8:$AR$8,0))</f>
        <v>0</v>
      </c>
      <c r="AO26" s="10">
        <f>INDEX('71200 Ann Hist'!$C$8:$AR$285,MATCH('71200M Ann'!$C26,'71200 Ann Hist'!$C$8:$C$285,0),MATCH('71200M Ann'!AO$8,'71200 Ann Hist'!$C$8:$AR$8,0))</f>
        <v>0</v>
      </c>
      <c r="AP26" s="10">
        <f>INDEX('71200 Ann Hist'!$C$8:$AR$285,MATCH('71200M Ann'!$C26,'71200 Ann Hist'!$C$8:$C$285,0),MATCH('71200M Ann'!AP$8,'71200 Ann Hist'!$C$8:$AR$8,0))</f>
        <v>0</v>
      </c>
      <c r="AQ26" s="10">
        <f>INDEX('71200 Ann Hist'!$C$8:$AR$285,MATCH('71200M Ann'!$C26,'71200 Ann Hist'!$C$8:$C$285,0),MATCH('71200M Ann'!AQ$8,'71200 Ann Hist'!$C$8:$AR$8,0))</f>
        <v>0</v>
      </c>
      <c r="AR26" s="11">
        <f>INDEX('71200 Ann'!$C$8:$AZ$285,MATCH('71200M Ann'!$C26,'71200 Ann'!$C$8:$C$285,0),MATCH('71200M Ann'!AR$8,'71200 Ann'!$C$8:$AZ$8,0))</f>
        <v>0</v>
      </c>
      <c r="AS26" s="11">
        <f>INDEX('71200 Ann'!$C$8:$AZ$285,MATCH('71200M Ann'!$C26,'71200 Ann'!$C$8:$C$285,0),MATCH('71200M Ann'!AS$8,'71200 Ann'!$C$8:$AZ$8,0))</f>
        <v>0</v>
      </c>
      <c r="AT26" s="11">
        <f>INDEX('71200 Ann'!$C$8:$AZ$285,MATCH('71200M Ann'!$C26,'71200 Ann'!$C$8:$C$285,0),MATCH('71200M Ann'!AT$8,'71200 Ann'!$C$8:$AZ$8,0))</f>
        <v>0</v>
      </c>
      <c r="AU26" s="11">
        <f>INDEX('71200 Ann'!$C$8:$AZ$285,MATCH('71200M Ann'!$C26,'71200 Ann'!$C$8:$C$285,0),MATCH('71200M Ann'!AU$8,'71200 Ann'!$C$8:$AZ$8,0))</f>
        <v>0</v>
      </c>
      <c r="AV26" s="11">
        <f>INDEX('71200 Ann'!$C$8:$AZ$285,MATCH('71200M Ann'!$C26,'71200 Ann'!$C$8:$C$285,0),MATCH('71200M Ann'!AV$8,'71200 Ann'!$C$8:$AZ$8,0))</f>
        <v>0</v>
      </c>
      <c r="AW26" s="11">
        <f>INDEX('71200 Ann'!$C$8:$AZ$285,MATCH('71200M Ann'!$C26,'71200 Ann'!$C$8:$C$285,0),MATCH('71200M Ann'!AW$8,'71200 Ann'!$C$8:$AZ$8,0))</f>
        <v>0</v>
      </c>
      <c r="AX26" s="11">
        <f>INDEX('71200 Ann'!$C$8:$AZ$285,MATCH('71200M Ann'!$C26,'71200 Ann'!$C$8:$C$285,0),MATCH('71200M Ann'!AX$8,'71200 Ann'!$C$8:$AZ$8,0))</f>
        <v>0</v>
      </c>
      <c r="AY26" s="11">
        <f>INDEX('71200 Ann'!$C$8:$AZ$285,MATCH('71200M Ann'!$C26,'71200 Ann'!$C$8:$C$285,0),MATCH('71200M Ann'!AY$8,'71200 Ann'!$C$8:$AZ$8,0))</f>
        <v>0</v>
      </c>
      <c r="AZ26" s="11">
        <f>INDEX('71200 Ann'!$C$8:$AZ$285,MATCH('71200M Ann'!$C26,'71200 Ann'!$C$8:$C$285,0),MATCH('71200M Ann'!AZ$8,'71200 Ann'!$C$8:$AZ$8,0))</f>
        <v>0</v>
      </c>
      <c r="BA26" s="11">
        <f>INDEX('71200 Ann'!$C$8:$AZ$285,MATCH('71200M Ann'!$C26,'71200 Ann'!$C$8:$C$285,0),MATCH('71200M Ann'!BA$8,'71200 Ann'!$C$8:$AZ$8,0))</f>
        <v>0</v>
      </c>
      <c r="BB26" s="11">
        <f>INDEX('71200 Ann'!$C$8:$AZ$285,MATCH('71200M Ann'!$C26,'71200 Ann'!$C$8:$C$285,0),MATCH('71200M Ann'!BB$8,'71200 Ann'!$C$8:$AZ$8,0))</f>
        <v>0</v>
      </c>
      <c r="BC26" s="11">
        <f>INDEX('71200 Ann'!$C$8:$AZ$285,MATCH('71200M Ann'!$C26,'71200 Ann'!$C$8:$C$285,0),MATCH('71200M Ann'!BC$8,'71200 Ann'!$C$8:$AZ$8,0))</f>
        <v>0</v>
      </c>
      <c r="BD26" s="11">
        <f>INDEX('71200 Ann'!$C$8:$AZ$285,MATCH('71200M Ann'!$C26,'71200 Ann'!$C$8:$C$285,0),MATCH('71200M Ann'!BD$8,'71200 Ann'!$C$8:$AZ$8,0))</f>
        <v>0</v>
      </c>
      <c r="BE26" s="11">
        <f>INDEX('71200 Ann'!$C$8:$AZ$285,MATCH('71200M Ann'!$C26,'71200 Ann'!$C$8:$C$285,0),MATCH('71200M Ann'!BE$8,'71200 Ann'!$C$8:$AZ$8,0))</f>
        <v>0</v>
      </c>
      <c r="BF26" s="11">
        <f>INDEX('71200 Ann'!$C$8:$AZ$285,MATCH('71200M Ann'!$C26,'71200 Ann'!$C$8:$C$285,0),MATCH('71200M Ann'!BF$8,'71200 Ann'!$C$8:$AZ$8,0))</f>
        <v>0</v>
      </c>
      <c r="BG26" s="11">
        <f>INDEX('71200 Ann'!$C$8:$AZ$285,MATCH('71200M Ann'!$C26,'71200 Ann'!$C$8:$C$285,0),MATCH('71200M Ann'!BG$8,'71200 Ann'!$C$8:$AZ$8,0))</f>
        <v>0</v>
      </c>
      <c r="BH26" s="11">
        <f>INDEX('71200 Ann'!$C$8:$AZ$285,MATCH('71200M Ann'!$C26,'71200 Ann'!$C$8:$C$285,0),MATCH('71200M Ann'!BH$8,'71200 Ann'!$C$8:$AZ$8,0))</f>
        <v>0</v>
      </c>
      <c r="BI26" s="11">
        <f>INDEX('71200 Ann'!$C$8:$AZ$285,MATCH('71200M Ann'!$C26,'71200 Ann'!$C$8:$C$285,0),MATCH('71200M Ann'!BI$8,'71200 Ann'!$C$8:$AZ$8,0))</f>
        <v>0.7</v>
      </c>
      <c r="BJ26" s="11">
        <f>INDEX('71200 Ann'!$C$8:$AZ$285,MATCH('71200M Ann'!$C26,'71200 Ann'!$C$8:$C$285,0),MATCH('71200M Ann'!BJ$8,'71200 Ann'!$C$8:$AZ$8,0))</f>
        <v>0.8</v>
      </c>
      <c r="BK26" s="11">
        <f>INDEX('71200 Ann'!$C$8:$AZ$285,MATCH('71200M Ann'!$C26,'71200 Ann'!$C$8:$C$285,0),MATCH('71200M Ann'!BK$8,'71200 Ann'!$C$8:$AZ$8,0))</f>
        <v>0.8</v>
      </c>
      <c r="BL26" s="11">
        <f>INDEX('71200 Ann'!$C$8:$AZ$285,MATCH('71200M Ann'!$C26,'71200 Ann'!$C$8:$C$285,0),MATCH('71200M Ann'!BL$8,'71200 Ann'!$C$8:$AZ$8,0))</f>
        <v>1</v>
      </c>
      <c r="BM26" s="11">
        <f>INDEX('71200 Ann'!$C$8:$AZ$285,MATCH('71200M Ann'!$C26,'71200 Ann'!$C$8:$C$285,0),MATCH('71200M Ann'!BM$8,'71200 Ann'!$C$8:$AZ$8,0))</f>
        <v>1.1000000000000001</v>
      </c>
      <c r="BN26" s="11">
        <f>INDEX('71200 Ann'!$C$8:$AZ$285,MATCH('71200M Ann'!$C26,'71200 Ann'!$C$8:$C$285,0),MATCH('71200M Ann'!BN$8,'71200 Ann'!$C$8:$AZ$8,0))</f>
        <v>1.2</v>
      </c>
      <c r="BO26" s="11">
        <f>INDEX('71200 Ann'!$C$8:$AZ$285,MATCH('71200M Ann'!$C26,'71200 Ann'!$C$8:$C$285,0),MATCH('71200M Ann'!BO$8,'71200 Ann'!$C$8:$AZ$8,0))</f>
        <v>1.3</v>
      </c>
      <c r="BP26" s="11">
        <f>INDEX('71200 Ann'!$C$8:$AZ$285,MATCH('71200M Ann'!$C26,'71200 Ann'!$C$8:$C$285,0),MATCH('71200M Ann'!BP$8,'71200 Ann'!$C$8:$AZ$8,0))</f>
        <v>1.5</v>
      </c>
      <c r="BQ26" s="11">
        <f>INDEX('71200 Ann'!$C$8:$AZ$285,MATCH('71200M Ann'!$C26,'71200 Ann'!$C$8:$C$285,0),MATCH('71200M Ann'!BQ$8,'71200 Ann'!$C$8:$AZ$8,0))</f>
        <v>1.8</v>
      </c>
      <c r="BR26" s="11">
        <f>INDEX('71200 Ann'!$C$8:$AZ$285,MATCH('71200M Ann'!$C26,'71200 Ann'!$C$8:$C$285,0),MATCH('71200M Ann'!BR$8,'71200 Ann'!$C$8:$AZ$8,0))</f>
        <v>1.9</v>
      </c>
      <c r="BS26" s="11">
        <f>INDEX('71200 Ann'!$C$8:$AZ$285,MATCH('71200M Ann'!$C26,'71200 Ann'!$C$8:$C$285,0),MATCH('71200M Ann'!BS$8,'71200 Ann'!$C$8:$AZ$8,0))</f>
        <v>1.8</v>
      </c>
      <c r="BT26" s="11">
        <f>INDEX('71200 Ann'!$C$8:$AZ$285,MATCH('71200M Ann'!$C26,'71200 Ann'!$C$8:$C$285,0),MATCH('71200M Ann'!BT$8,'71200 Ann'!$C$8:$AZ$8,0))</f>
        <v>1.9</v>
      </c>
      <c r="BU26" s="11">
        <f>INDEX('71200 Ann'!$C$8:$AZ$285,MATCH('71200M Ann'!$C26,'71200 Ann'!$C$8:$C$285,0),MATCH('71200M Ann'!BU$8,'71200 Ann'!$C$8:$AZ$8,0))</f>
        <v>2.7</v>
      </c>
      <c r="BV26" s="11">
        <f>INDEX('71200 Ann'!$C$8:$AZ$285,MATCH('71200M Ann'!$C26,'71200 Ann'!$C$8:$C$285,0),MATCH('71200M Ann'!BV$8,'71200 Ann'!$C$8:$AZ$8,0))</f>
        <v>3</v>
      </c>
      <c r="BW26" s="11">
        <f>INDEX('71200 Ann'!$C$8:$AZ$285,MATCH('71200M Ann'!$C26,'71200 Ann'!$C$8:$C$285,0),MATCH('71200M Ann'!BW$8,'71200 Ann'!$C$8:$AZ$8,0))</f>
        <v>3.7</v>
      </c>
      <c r="BX26" s="11">
        <f>INDEX('71200 Ann'!$C$8:$AZ$285,MATCH('71200M Ann'!$C26,'71200 Ann'!$C$8:$C$285,0),MATCH('71200M Ann'!BX$8,'71200 Ann'!$C$8:$AZ$8,0))</f>
        <v>4.9000000000000004</v>
      </c>
      <c r="BY26" s="11">
        <f>INDEX('71200 Ann'!$C$8:$AZ$285,MATCH('71200M Ann'!$C26,'71200 Ann'!$C$8:$C$285,0),MATCH('71200M Ann'!BY$8,'71200 Ann'!$C$8:$AZ$8,0))</f>
        <v>5.6</v>
      </c>
      <c r="BZ26" s="11">
        <f>INDEX('71200 Ann'!$C$8:$AZ$285,MATCH('71200M Ann'!$C26,'71200 Ann'!$C$8:$C$285,0),MATCH('71200M Ann'!BZ$8,'71200 Ann'!$C$8:$AZ$8,0))</f>
        <v>6</v>
      </c>
      <c r="CA26" s="11">
        <f>INDEX('71200 Ann'!$C$8:$AZ$285,MATCH('71200M Ann'!$C26,'71200 Ann'!$C$8:$C$285,0),MATCH('71200M Ann'!CA$8,'71200 Ann'!$C$8:$AZ$8,0))</f>
        <v>7</v>
      </c>
      <c r="CB26" s="11">
        <f>INDEX('71200 Ann'!$C$8:$AZ$285,MATCH('71200M Ann'!$C26,'71200 Ann'!$C$8:$C$285,0),MATCH('71200M Ann'!CB$8,'71200 Ann'!$C$8:$AZ$8,0))</f>
        <v>4.4000000000000004</v>
      </c>
      <c r="CC26" s="11">
        <f>INDEX('71200 Ann'!$C$8:$AZ$285,MATCH('71200M Ann'!$C26,'71200 Ann'!$C$8:$C$285,0),MATCH('71200M Ann'!CC$8,'71200 Ann'!$C$8:$AZ$8,0))</f>
        <v>7.4</v>
      </c>
      <c r="CD26" s="11">
        <f>INDEX('71200 Ann'!$C$8:$AZ$285,MATCH('71200M Ann'!$C26,'71200 Ann'!$C$8:$C$285,0),MATCH('71200M Ann'!CD$8,'71200 Ann'!$C$8:$AZ$8,0))</f>
        <v>8.3000000000000007</v>
      </c>
      <c r="CE26" s="11">
        <f>INDEX('71200 Ann'!$C$8:$AZ$285,MATCH('71200M Ann'!$C26,'71200 Ann'!$C$8:$C$285,0),MATCH('71200M Ann'!CE$8,'71200 Ann'!$C$8:$AZ$8,0))</f>
        <v>10.4</v>
      </c>
      <c r="CF26" s="11">
        <f>INDEX('71200 Ann'!$C$8:$AZ$285,MATCH('71200M Ann'!$C26,'71200 Ann'!$C$8:$C$285,0),MATCH('71200M Ann'!CF$8,'71200 Ann'!$C$8:$AZ$8,0))</f>
        <v>10.3</v>
      </c>
      <c r="CG26" s="11">
        <f>INDEX('71200 Ann'!$C$8:$AZ$285,MATCH('71200M Ann'!$C26,'71200 Ann'!$C$8:$C$285,0),MATCH('71200M Ann'!CG$8,'71200 Ann'!$C$8:$AZ$8,0))</f>
        <v>8.6999999999999993</v>
      </c>
      <c r="CH26" s="11">
        <f>INDEX('71200 Ann'!$C$8:$AZ$285,MATCH('71200M Ann'!$C26,'71200 Ann'!$C$8:$C$285,0),MATCH('71200M Ann'!CH$8,'71200 Ann'!$C$8:$AZ$8,0))</f>
        <v>8.1999999999999993</v>
      </c>
      <c r="CI26" s="11">
        <f>INDEX('71200 Ann'!$C$8:$AZ$285,MATCH('71200M Ann'!$C26,'71200 Ann'!$C$8:$C$285,0),MATCH('71200M Ann'!CI$8,'71200 Ann'!$C$8:$AZ$8,0))</f>
        <v>9.8000000000000007</v>
      </c>
      <c r="CJ26" s="11">
        <f>INDEX('71200 Ann'!$C$8:$AZ$285,MATCH('71200M Ann'!$C26,'71200 Ann'!$C$8:$C$285,0),MATCH('71200M Ann'!CJ$8,'71200 Ann'!$C$8:$AZ$8,0))</f>
        <v>10.6</v>
      </c>
      <c r="CK26" s="11">
        <f>INDEX('71200 Ann'!$C$8:$AZ$285,MATCH('71200M Ann'!$C26,'71200 Ann'!$C$8:$C$285,0),MATCH('71200M Ann'!CK$8,'71200 Ann'!$C$8:$AZ$8,0))</f>
        <v>11.1</v>
      </c>
      <c r="CL26" s="11">
        <f>INDEX('71200 Ann'!$C$8:$AZ$285,MATCH('71200M Ann'!$C26,'71200 Ann'!$C$8:$C$285,0),MATCH('71200M Ann'!CL$8,'71200 Ann'!$C$8:$AZ$8,0))</f>
        <v>9.6999999999999993</v>
      </c>
      <c r="CM26" s="11"/>
      <c r="CN26" s="8"/>
    </row>
    <row r="27" spans="1:92" s="10" customFormat="1" x14ac:dyDescent="0.25">
      <c r="A27" s="32">
        <v>18</v>
      </c>
      <c r="B27" s="10" t="s">
        <v>1093</v>
      </c>
      <c r="C27" s="10" t="s">
        <v>956</v>
      </c>
      <c r="D27" s="10">
        <f>INDEX('71200 Ann Hist'!$C$8:$AR$285,MATCH('71200M Ann'!$C27,'71200 Ann Hist'!$C$8:$C$285,0),MATCH('71200M Ann'!D$8,'71200 Ann Hist'!$C$8:$AR$8,0))</f>
        <v>5.6</v>
      </c>
      <c r="E27" s="10">
        <f>INDEX('71200 Ann Hist'!$C$8:$AR$285,MATCH('71200M Ann'!$C27,'71200 Ann Hist'!$C$8:$C$285,0),MATCH('71200M Ann'!E$8,'71200 Ann Hist'!$C$8:$AR$8,0))</f>
        <v>4.0999999999999996</v>
      </c>
      <c r="F27" s="10">
        <f>INDEX('71200 Ann Hist'!$C$8:$AR$285,MATCH('71200M Ann'!$C27,'71200 Ann Hist'!$C$8:$C$285,0),MATCH('71200M Ann'!F$8,'71200 Ann Hist'!$C$8:$AR$8,0))</f>
        <v>2.9</v>
      </c>
      <c r="G27" s="10">
        <f>INDEX('71200 Ann Hist'!$C$8:$AR$285,MATCH('71200M Ann'!$C27,'71200 Ann Hist'!$C$8:$C$285,0),MATCH('71200M Ann'!G$8,'71200 Ann Hist'!$C$8:$AR$8,0))</f>
        <v>1.9</v>
      </c>
      <c r="H27" s="10">
        <f>INDEX('71200 Ann Hist'!$C$8:$AR$285,MATCH('71200M Ann'!$C27,'71200 Ann Hist'!$C$8:$C$285,0),MATCH('71200M Ann'!H$8,'71200 Ann Hist'!$C$8:$AR$8,0))</f>
        <v>1.9</v>
      </c>
      <c r="I27" s="10">
        <f>INDEX('71200 Ann Hist'!$C$8:$AR$285,MATCH('71200M Ann'!$C27,'71200 Ann Hist'!$C$8:$C$285,0),MATCH('71200M Ann'!I$8,'71200 Ann Hist'!$C$8:$AR$8,0))</f>
        <v>2.2000000000000002</v>
      </c>
      <c r="J27" s="10">
        <f>INDEX('71200 Ann Hist'!$C$8:$AR$285,MATCH('71200M Ann'!$C27,'71200 Ann Hist'!$C$8:$C$285,0),MATCH('71200M Ann'!J$8,'71200 Ann Hist'!$C$8:$AR$8,0))</f>
        <v>3</v>
      </c>
      <c r="K27" s="10">
        <f>INDEX('71200 Ann Hist'!$C$8:$AR$285,MATCH('71200M Ann'!$C27,'71200 Ann Hist'!$C$8:$C$285,0),MATCH('71200M Ann'!K$8,'71200 Ann Hist'!$C$8:$AR$8,0))</f>
        <v>3.2</v>
      </c>
      <c r="L27" s="10">
        <f>INDEX('71200 Ann Hist'!$C$8:$AR$285,MATCH('71200M Ann'!$C27,'71200 Ann Hist'!$C$8:$C$285,0),MATCH('71200M Ann'!L$8,'71200 Ann Hist'!$C$8:$AR$8,0))</f>
        <v>4</v>
      </c>
      <c r="M27" s="10">
        <f>INDEX('71200 Ann Hist'!$C$8:$AR$285,MATCH('71200M Ann'!$C27,'71200 Ann Hist'!$C$8:$C$285,0),MATCH('71200M Ann'!M$8,'71200 Ann Hist'!$C$8:$AR$8,0))</f>
        <v>2.8</v>
      </c>
      <c r="N27" s="10">
        <f>INDEX('71200 Ann Hist'!$C$8:$AR$285,MATCH('71200M Ann'!$C27,'71200 Ann Hist'!$C$8:$C$285,0),MATCH('71200M Ann'!N$8,'71200 Ann Hist'!$C$8:$AR$8,0))</f>
        <v>3.1</v>
      </c>
      <c r="O27" s="10">
        <f>INDEX('71200 Ann Hist'!$C$8:$AR$285,MATCH('71200M Ann'!$C27,'71200 Ann Hist'!$C$8:$C$285,0),MATCH('71200M Ann'!O$8,'71200 Ann Hist'!$C$8:$AR$8,0))</f>
        <v>3.4</v>
      </c>
      <c r="P27" s="10">
        <f>INDEX('71200 Ann Hist'!$C$8:$AR$285,MATCH('71200M Ann'!$C27,'71200 Ann Hist'!$C$8:$C$285,0),MATCH('71200M Ann'!P$8,'71200 Ann Hist'!$C$8:$AR$8,0))</f>
        <v>4.4000000000000004</v>
      </c>
      <c r="Q27" s="10">
        <f>INDEX('71200 Ann Hist'!$C$8:$AR$285,MATCH('71200M Ann'!$C27,'71200 Ann Hist'!$C$8:$C$285,0),MATCH('71200M Ann'!Q$8,'71200 Ann Hist'!$C$8:$AR$8,0))</f>
        <v>4.5999999999999996</v>
      </c>
      <c r="R27" s="10">
        <f>INDEX('71200 Ann Hist'!$C$8:$AR$285,MATCH('71200M Ann'!$C27,'71200 Ann Hist'!$C$8:$C$285,0),MATCH('71200M Ann'!R$8,'71200 Ann Hist'!$C$8:$AR$8,0))</f>
        <v>6.3</v>
      </c>
      <c r="S27" s="10">
        <f>INDEX('71200 Ann Hist'!$C$8:$AR$285,MATCH('71200M Ann'!$C27,'71200 Ann Hist'!$C$8:$C$285,0),MATCH('71200M Ann'!S$8,'71200 Ann Hist'!$C$8:$AR$8,0))</f>
        <v>6.9</v>
      </c>
      <c r="T27" s="10">
        <f>INDEX('71200 Ann Hist'!$C$8:$AR$285,MATCH('71200M Ann'!$C27,'71200 Ann Hist'!$C$8:$C$285,0),MATCH('71200M Ann'!T$8,'71200 Ann Hist'!$C$8:$AR$8,0))</f>
        <v>7.5</v>
      </c>
      <c r="U27" s="10">
        <f>INDEX('71200 Ann Hist'!$C$8:$AR$285,MATCH('71200M Ann'!$C27,'71200 Ann Hist'!$C$8:$C$285,0),MATCH('71200M Ann'!U$8,'71200 Ann Hist'!$C$8:$AR$8,0))</f>
        <v>7</v>
      </c>
      <c r="V27" s="10">
        <f>INDEX('71200 Ann Hist'!$C$8:$AR$285,MATCH('71200M Ann'!$C27,'71200 Ann Hist'!$C$8:$C$285,0),MATCH('71200M Ann'!V$8,'71200 Ann Hist'!$C$8:$AR$8,0))</f>
        <v>7.9</v>
      </c>
      <c r="W27" s="10">
        <f>INDEX('71200 Ann Hist'!$C$8:$AR$285,MATCH('71200M Ann'!$C27,'71200 Ann Hist'!$C$8:$C$285,0),MATCH('71200M Ann'!W$8,'71200 Ann Hist'!$C$8:$AR$8,0))</f>
        <v>10.1</v>
      </c>
      <c r="X27" s="10">
        <f>INDEX('71200 Ann Hist'!$C$8:$AR$285,MATCH('71200M Ann'!$C27,'71200 Ann Hist'!$C$8:$C$285,0),MATCH('71200M Ann'!X$8,'71200 Ann Hist'!$C$8:$AR$8,0))</f>
        <v>9.1999999999999993</v>
      </c>
      <c r="Y27" s="10">
        <f>INDEX('71200 Ann Hist'!$C$8:$AR$285,MATCH('71200M Ann'!$C27,'71200 Ann Hist'!$C$8:$C$285,0),MATCH('71200M Ann'!Y$8,'71200 Ann Hist'!$C$8:$AR$8,0))</f>
        <v>11.6</v>
      </c>
      <c r="Z27" s="10">
        <f>INDEX('71200 Ann Hist'!$C$8:$AR$285,MATCH('71200M Ann'!$C27,'71200 Ann Hist'!$C$8:$C$285,0),MATCH('71200M Ann'!Z$8,'71200 Ann Hist'!$C$8:$AR$8,0))</f>
        <v>14.6</v>
      </c>
      <c r="AA27" s="10">
        <f>INDEX('71200 Ann Hist'!$C$8:$AR$285,MATCH('71200M Ann'!$C27,'71200 Ann Hist'!$C$8:$C$285,0),MATCH('71200M Ann'!AA$8,'71200 Ann Hist'!$C$8:$AR$8,0))</f>
        <v>15.3</v>
      </c>
      <c r="AB27" s="10">
        <f>INDEX('71200 Ann Hist'!$C$8:$AR$285,MATCH('71200M Ann'!$C27,'71200 Ann Hist'!$C$8:$C$285,0),MATCH('71200M Ann'!AB$8,'71200 Ann Hist'!$C$8:$AR$8,0))</f>
        <v>16</v>
      </c>
      <c r="AC27" s="10">
        <f>INDEX('71200 Ann Hist'!$C$8:$AR$285,MATCH('71200M Ann'!$C27,'71200 Ann Hist'!$C$8:$C$285,0),MATCH('71200M Ann'!AC$8,'71200 Ann Hist'!$C$8:$AR$8,0))</f>
        <v>15.4</v>
      </c>
      <c r="AD27" s="10">
        <f>INDEX('71200 Ann Hist'!$C$8:$AR$285,MATCH('71200M Ann'!$C27,'71200 Ann Hist'!$C$8:$C$285,0),MATCH('71200M Ann'!AD$8,'71200 Ann Hist'!$C$8:$AR$8,0))</f>
        <v>17.2</v>
      </c>
      <c r="AE27" s="10">
        <f>INDEX('71200 Ann Hist'!$C$8:$AR$285,MATCH('71200M Ann'!$C27,'71200 Ann Hist'!$C$8:$C$285,0),MATCH('71200M Ann'!AE$8,'71200 Ann Hist'!$C$8:$AR$8,0))</f>
        <v>18.899999999999999</v>
      </c>
      <c r="AF27" s="10">
        <f>INDEX('71200 Ann Hist'!$C$8:$AR$285,MATCH('71200M Ann'!$C27,'71200 Ann Hist'!$C$8:$C$285,0),MATCH('71200M Ann'!AF$8,'71200 Ann Hist'!$C$8:$AR$8,0))</f>
        <v>19.899999999999999</v>
      </c>
      <c r="AG27" s="10">
        <f>INDEX('71200 Ann Hist'!$C$8:$AR$285,MATCH('71200M Ann'!$C27,'71200 Ann Hist'!$C$8:$C$285,0),MATCH('71200M Ann'!AG$8,'71200 Ann Hist'!$C$8:$AR$8,0))</f>
        <v>20</v>
      </c>
      <c r="AH27" s="10">
        <f>INDEX('71200 Ann Hist'!$C$8:$AR$285,MATCH('71200M Ann'!$C27,'71200 Ann Hist'!$C$8:$C$285,0),MATCH('71200M Ann'!AH$8,'71200 Ann Hist'!$C$8:$AR$8,0))</f>
        <v>22.3</v>
      </c>
      <c r="AI27" s="10">
        <f>INDEX('71200 Ann Hist'!$C$8:$AR$285,MATCH('71200M Ann'!$C27,'71200 Ann Hist'!$C$8:$C$285,0),MATCH('71200M Ann'!AI$8,'71200 Ann Hist'!$C$8:$AR$8,0))</f>
        <v>22.8</v>
      </c>
      <c r="AJ27" s="10">
        <f>INDEX('71200 Ann Hist'!$C$8:$AR$285,MATCH('71200M Ann'!$C27,'71200 Ann Hist'!$C$8:$C$285,0),MATCH('71200M Ann'!AJ$8,'71200 Ann Hist'!$C$8:$AR$8,0))</f>
        <v>22.7</v>
      </c>
      <c r="AK27" s="10">
        <f>INDEX('71200 Ann Hist'!$C$8:$AR$285,MATCH('71200M Ann'!$C27,'71200 Ann Hist'!$C$8:$C$285,0),MATCH('71200M Ann'!AK$8,'71200 Ann Hist'!$C$8:$AR$8,0))</f>
        <v>25</v>
      </c>
      <c r="AL27" s="10">
        <f>INDEX('71200 Ann Hist'!$C$8:$AR$285,MATCH('71200M Ann'!$C27,'71200 Ann Hist'!$C$8:$C$285,0),MATCH('71200M Ann'!AL$8,'71200 Ann Hist'!$C$8:$AR$8,0))</f>
        <v>26.1</v>
      </c>
      <c r="AM27" s="10">
        <f>INDEX('71200 Ann Hist'!$C$8:$AR$285,MATCH('71200M Ann'!$C27,'71200 Ann Hist'!$C$8:$C$285,0),MATCH('71200M Ann'!AM$8,'71200 Ann Hist'!$C$8:$AR$8,0))</f>
        <v>28.1</v>
      </c>
      <c r="AN27" s="10">
        <f>INDEX('71200 Ann Hist'!$C$8:$AR$285,MATCH('71200M Ann'!$C27,'71200 Ann Hist'!$C$8:$C$285,0),MATCH('71200M Ann'!AN$8,'71200 Ann Hist'!$C$8:$AR$8,0))</f>
        <v>31.5</v>
      </c>
      <c r="AO27" s="10">
        <f>INDEX('71200 Ann Hist'!$C$8:$AR$285,MATCH('71200M Ann'!$C27,'71200 Ann Hist'!$C$8:$C$285,0),MATCH('71200M Ann'!AO$8,'71200 Ann Hist'!$C$8:$AR$8,0))</f>
        <v>37.1</v>
      </c>
      <c r="AP27" s="10">
        <f>INDEX('71200 Ann Hist'!$C$8:$AR$285,MATCH('71200M Ann'!$C27,'71200 Ann Hist'!$C$8:$C$285,0),MATCH('71200M Ann'!AP$8,'71200 Ann Hist'!$C$8:$AR$8,0))</f>
        <v>39.9</v>
      </c>
      <c r="AQ27" s="10">
        <f>INDEX('71200 Ann Hist'!$C$8:$AR$285,MATCH('71200M Ann'!$C27,'71200 Ann Hist'!$C$8:$C$285,0),MATCH('71200M Ann'!AQ$8,'71200 Ann Hist'!$C$8:$AR$8,0))</f>
        <v>46.6</v>
      </c>
      <c r="AR27" s="11">
        <f>INDEX('71200 Ann'!$C$8:$AZ$285,MATCH('71200M Ann'!$C27,'71200 Ann'!$C$8:$C$285,0),MATCH('71200M Ann'!AR$8,'71200 Ann'!$C$8:$AZ$8,0))</f>
        <v>50.5</v>
      </c>
      <c r="AS27" s="11">
        <f>INDEX('71200 Ann'!$C$8:$AZ$285,MATCH('71200M Ann'!$C27,'71200 Ann'!$C$8:$C$285,0),MATCH('71200M Ann'!AS$8,'71200 Ann'!$C$8:$AZ$8,0))</f>
        <v>55.8</v>
      </c>
      <c r="AT27" s="11">
        <f>INDEX('71200 Ann'!$C$8:$AZ$285,MATCH('71200M Ann'!$C27,'71200 Ann'!$C$8:$C$285,0),MATCH('71200M Ann'!AT$8,'71200 Ann'!$C$8:$AZ$8,0))</f>
        <v>62.3</v>
      </c>
      <c r="AU27" s="11">
        <f>INDEX('71200 Ann'!$C$8:$AZ$285,MATCH('71200M Ann'!$C27,'71200 Ann'!$C$8:$C$285,0),MATCH('71200M Ann'!AU$8,'71200 Ann'!$C$8:$AZ$8,0))</f>
        <v>74.2</v>
      </c>
      <c r="AV27" s="11">
        <f>INDEX('71200 Ann'!$C$8:$AZ$285,MATCH('71200M Ann'!$C27,'71200 Ann'!$C$8:$C$285,0),MATCH('71200M Ann'!AV$8,'71200 Ann'!$C$8:$AZ$8,0))</f>
        <v>91.2</v>
      </c>
      <c r="AW27" s="11">
        <f>INDEX('71200 Ann'!$C$8:$AZ$285,MATCH('71200M Ann'!$C27,'71200 Ann'!$C$8:$C$285,0),MATCH('71200M Ann'!AW$8,'71200 Ann'!$C$8:$AZ$8,0))</f>
        <v>127.5</v>
      </c>
      <c r="AX27" s="11">
        <f>INDEX('71200 Ann'!$C$8:$AZ$285,MATCH('71200M Ann'!$C27,'71200 Ann'!$C$8:$C$285,0),MATCH('71200M Ann'!AX$8,'71200 Ann'!$C$8:$AZ$8,0))</f>
        <v>122.7</v>
      </c>
      <c r="AY27" s="11">
        <f>INDEX('71200 Ann'!$C$8:$AZ$285,MATCH('71200M Ann'!$C27,'71200 Ann'!$C$8:$C$285,0),MATCH('71200M Ann'!AY$8,'71200 Ann'!$C$8:$AZ$8,0))</f>
        <v>151.1</v>
      </c>
      <c r="AZ27" s="11">
        <f>INDEX('71200 Ann'!$C$8:$AZ$285,MATCH('71200M Ann'!$C27,'71200 Ann'!$C$8:$C$285,0),MATCH('71200M Ann'!AZ$8,'71200 Ann'!$C$8:$AZ$8,0))</f>
        <v>182.4</v>
      </c>
      <c r="BA27" s="11">
        <f>INDEX('71200 Ann'!$C$8:$AZ$285,MATCH('71200M Ann'!$C27,'71200 Ann'!$C$8:$C$285,0),MATCH('71200M Ann'!BA$8,'71200 Ann'!$C$8:$AZ$8,0))</f>
        <v>212.3</v>
      </c>
      <c r="BB27" s="11">
        <f>INDEX('71200 Ann'!$C$8:$AZ$285,MATCH('71200M Ann'!$C27,'71200 Ann'!$C$8:$C$285,0),MATCH('71200M Ann'!BB$8,'71200 Ann'!$C$8:$AZ$8,0))</f>
        <v>252.7</v>
      </c>
      <c r="BC27" s="11">
        <f>INDEX('71200 Ann'!$C$8:$AZ$285,MATCH('71200M Ann'!$C27,'71200 Ann'!$C$8:$C$285,0),MATCH('71200M Ann'!BC$8,'71200 Ann'!$C$8:$AZ$8,0))</f>
        <v>293.8</v>
      </c>
      <c r="BD27" s="11">
        <f>INDEX('71200 Ann'!$C$8:$AZ$285,MATCH('71200M Ann'!$C27,'71200 Ann'!$C$8:$C$285,0),MATCH('71200M Ann'!BD$8,'71200 Ann'!$C$8:$AZ$8,0))</f>
        <v>317.8</v>
      </c>
      <c r="BE27" s="11">
        <f>INDEX('71200 Ann'!$C$8:$AZ$285,MATCH('71200M Ann'!$C27,'71200 Ann'!$C$8:$C$285,0),MATCH('71200M Ann'!BE$8,'71200 Ann'!$C$8:$AZ$8,0))</f>
        <v>303.2</v>
      </c>
      <c r="BF27" s="11">
        <f>INDEX('71200 Ann'!$C$8:$AZ$285,MATCH('71200M Ann'!$C27,'71200 Ann'!$C$8:$C$285,0),MATCH('71200M Ann'!BF$8,'71200 Ann'!$C$8:$AZ$8,0))</f>
        <v>328.6</v>
      </c>
      <c r="BG27" s="11">
        <f>INDEX('71200 Ann'!$C$8:$AZ$285,MATCH('71200M Ann'!$C27,'71200 Ann'!$C$8:$C$285,0),MATCH('71200M Ann'!BG$8,'71200 Ann'!$C$8:$AZ$8,0))</f>
        <v>405.1</v>
      </c>
      <c r="BH27" s="11">
        <f>INDEX('71200 Ann'!$C$8:$AZ$285,MATCH('71200M Ann'!$C27,'71200 Ann'!$C$8:$C$285,0),MATCH('71200M Ann'!BH$8,'71200 Ann'!$C$8:$AZ$8,0))</f>
        <v>417.2</v>
      </c>
      <c r="BI27" s="11">
        <f>INDEX('71200 Ann'!$C$8:$AZ$285,MATCH('71200M Ann'!$C27,'71200 Ann'!$C$8:$C$285,0),MATCH('71200M Ann'!BI$8,'71200 Ann'!$C$8:$AZ$8,0))</f>
        <v>452.2</v>
      </c>
      <c r="BJ27" s="11">
        <f>INDEX('71200 Ann'!$C$8:$AZ$285,MATCH('71200M Ann'!$C27,'71200 Ann'!$C$8:$C$285,0),MATCH('71200M Ann'!BJ$8,'71200 Ann'!$C$8:$AZ$8,0))</f>
        <v>507.9</v>
      </c>
      <c r="BK27" s="11">
        <f>INDEX('71200 Ann'!$C$8:$AZ$285,MATCH('71200M Ann'!$C27,'71200 Ann'!$C$8:$C$285,0),MATCH('71200M Ann'!BK$8,'71200 Ann'!$C$8:$AZ$8,0))</f>
        <v>553.20000000000005</v>
      </c>
      <c r="BL27" s="11">
        <f>INDEX('71200 Ann'!$C$8:$AZ$285,MATCH('71200M Ann'!$C27,'71200 Ann'!$C$8:$C$285,0),MATCH('71200M Ann'!BL$8,'71200 Ann'!$C$8:$AZ$8,0))</f>
        <v>590</v>
      </c>
      <c r="BM27" s="11">
        <f>INDEX('71200 Ann'!$C$8:$AZ$285,MATCH('71200M Ann'!$C27,'71200 Ann'!$C$8:$C$285,0),MATCH('71200M Ann'!BM$8,'71200 Ann'!$C$8:$AZ$8,0))</f>
        <v>628.70000000000005</v>
      </c>
      <c r="BN27" s="11">
        <f>INDEX('71200 Ann'!$C$8:$AZ$285,MATCH('71200M Ann'!$C27,'71200 Ann'!$C$8:$C$285,0),MATCH('71200M Ann'!BN$8,'71200 Ann'!$C$8:$AZ$8,0))</f>
        <v>622.29999999999995</v>
      </c>
      <c r="BO27" s="11">
        <f>INDEX('71200 Ann'!$C$8:$AZ$285,MATCH('71200M Ann'!$C27,'71200 Ann'!$C$8:$C$285,0),MATCH('71200M Ann'!BO$8,'71200 Ann'!$C$8:$AZ$8,0))</f>
        <v>666.5</v>
      </c>
      <c r="BP27" s="11">
        <f>INDEX('71200 Ann'!$C$8:$AZ$285,MATCH('71200M Ann'!$C27,'71200 Ann'!$C$8:$C$285,0),MATCH('71200M Ann'!BP$8,'71200 Ann'!$C$8:$AZ$8,0))</f>
        <v>718.5</v>
      </c>
      <c r="BQ27" s="11">
        <f>INDEX('71200 Ann'!$C$8:$AZ$285,MATCH('71200M Ann'!$C27,'71200 Ann'!$C$8:$C$285,0),MATCH('71200M Ann'!BQ$8,'71200 Ann'!$C$8:$AZ$8,0))</f>
        <v>811.6</v>
      </c>
      <c r="BR27" s="11">
        <f>INDEX('71200 Ann'!$C$8:$AZ$285,MATCH('71200M Ann'!$C27,'71200 Ann'!$C$8:$C$285,0),MATCH('71200M Ann'!BR$8,'71200 Ann'!$C$8:$AZ$8,0))</f>
        <v>900.7</v>
      </c>
      <c r="BS27" s="11">
        <f>INDEX('71200 Ann'!$C$8:$AZ$285,MATCH('71200M Ann'!$C27,'71200 Ann'!$C$8:$C$285,0),MATCH('71200M Ann'!BS$8,'71200 Ann'!$C$8:$AZ$8,0))</f>
        <v>962.2</v>
      </c>
      <c r="BT27" s="11">
        <f>INDEX('71200 Ann'!$C$8:$AZ$285,MATCH('71200M Ann'!$C27,'71200 Ann'!$C$8:$C$285,0),MATCH('71200M Ann'!BT$8,'71200 Ann'!$C$8:$AZ$8,0))</f>
        <v>1053.9000000000001</v>
      </c>
      <c r="BU27" s="11">
        <f>INDEX('71200 Ann'!$C$8:$AZ$285,MATCH('71200M Ann'!$C27,'71200 Ann'!$C$8:$C$285,0),MATCH('71200M Ann'!BU$8,'71200 Ann'!$C$8:$AZ$8,0))</f>
        <v>1113</v>
      </c>
      <c r="BV27" s="11">
        <f>INDEX('71200 Ann'!$C$8:$AZ$285,MATCH('71200M Ann'!$C27,'71200 Ann'!$C$8:$C$285,0),MATCH('71200M Ann'!BV$8,'71200 Ann'!$C$8:$AZ$8,0))</f>
        <v>1245.5999999999999</v>
      </c>
      <c r="BW27" s="11">
        <f>INDEX('71200 Ann'!$C$8:$AZ$285,MATCH('71200M Ann'!$C27,'71200 Ann'!$C$8:$C$285,0),MATCH('71200M Ann'!BW$8,'71200 Ann'!$C$8:$AZ$8,0))</f>
        <v>1468.9</v>
      </c>
      <c r="BX27" s="11">
        <f>INDEX('71200 Ann'!$C$8:$AZ$285,MATCH('71200M Ann'!$C27,'71200 Ann'!$C$8:$C$285,0),MATCH('71200M Ann'!BX$8,'71200 Ann'!$C$8:$AZ$8,0))</f>
        <v>1390.5</v>
      </c>
      <c r="BY27" s="11">
        <f>INDEX('71200 Ann'!$C$8:$AZ$285,MATCH('71200M Ann'!$C27,'71200 Ann'!$C$8:$C$285,0),MATCH('71200M Ann'!BY$8,'71200 Ann'!$C$8:$AZ$8,0))</f>
        <v>1423.4</v>
      </c>
      <c r="BZ27" s="11">
        <f>INDEX('71200 Ann'!$C$8:$AZ$285,MATCH('71200M Ann'!$C27,'71200 Ann'!$C$8:$C$285,0),MATCH('71200M Ann'!BZ$8,'71200 Ann'!$C$8:$AZ$8,0))</f>
        <v>1537.9</v>
      </c>
      <c r="CA27" s="11">
        <f>INDEX('71200 Ann'!$C$8:$AZ$285,MATCH('71200M Ann'!$C27,'71200 Ann'!$C$8:$C$285,0),MATCH('71200M Ann'!CA$8,'71200 Ann'!$C$8:$AZ$8,0))</f>
        <v>1793.7</v>
      </c>
      <c r="CB27" s="11">
        <f>INDEX('71200 Ann'!$C$8:$AZ$285,MATCH('71200M Ann'!$C27,'71200 Ann'!$C$8:$C$285,0),MATCH('71200M Ann'!CB$8,'71200 Ann'!$C$8:$AZ$8,0))</f>
        <v>2025.7</v>
      </c>
      <c r="CC27" s="11">
        <f>INDEX('71200 Ann'!$C$8:$AZ$285,MATCH('71200M Ann'!$C27,'71200 Ann'!$C$8:$C$285,0),MATCH('71200M Ann'!CC$8,'71200 Ann'!$C$8:$AZ$8,0))</f>
        <v>2239.8000000000002</v>
      </c>
      <c r="CD27" s="11">
        <f>INDEX('71200 Ann'!$C$8:$AZ$285,MATCH('71200M Ann'!$C27,'71200 Ann'!$C$8:$C$285,0),MATCH('71200M Ann'!CD$8,'71200 Ann'!$C$8:$AZ$8,0))</f>
        <v>2374.9</v>
      </c>
      <c r="CE27" s="11">
        <f>INDEX('71200 Ann'!$C$8:$AZ$285,MATCH('71200M Ann'!$C27,'71200 Ann'!$C$8:$C$285,0),MATCH('71200M Ann'!CE$8,'71200 Ann'!$C$8:$AZ$8,0))</f>
        <v>2554.6</v>
      </c>
      <c r="CF27" s="11">
        <f>INDEX('71200 Ann'!$C$8:$AZ$285,MATCH('71200M Ann'!$C27,'71200 Ann'!$C$8:$C$285,0),MATCH('71200M Ann'!CF$8,'71200 Ann'!$C$8:$AZ$8,0))</f>
        <v>1972.9</v>
      </c>
      <c r="CG27" s="11">
        <f>INDEX('71200 Ann'!$C$8:$AZ$285,MATCH('71200M Ann'!$C27,'71200 Ann'!$C$8:$C$285,0),MATCH('71200M Ann'!CG$8,'71200 Ann'!$C$8:$AZ$8,0))</f>
        <v>2356.3000000000002</v>
      </c>
      <c r="CH27" s="11">
        <f>INDEX('71200 Ann'!$C$8:$AZ$285,MATCH('71200M Ann'!$C27,'71200 Ann'!$C$8:$C$285,0),MATCH('71200M Ann'!CH$8,'71200 Ann'!$C$8:$AZ$8,0))</f>
        <v>2678.1</v>
      </c>
      <c r="CI27" s="11">
        <f>INDEX('71200 Ann'!$C$8:$AZ$285,MATCH('71200M Ann'!$C27,'71200 Ann'!$C$8:$C$285,0),MATCH('71200M Ann'!CI$8,'71200 Ann'!$C$8:$AZ$8,0))</f>
        <v>2754</v>
      </c>
      <c r="CJ27" s="11">
        <f>INDEX('71200 Ann'!$C$8:$AZ$285,MATCH('71200M Ann'!$C27,'71200 Ann'!$C$8:$C$285,0),MATCH('71200M Ann'!CJ$8,'71200 Ann'!$C$8:$AZ$8,0))</f>
        <v>2758</v>
      </c>
      <c r="CK27" s="11">
        <f>INDEX('71200 Ann'!$C$8:$AZ$285,MATCH('71200M Ann'!$C27,'71200 Ann'!$C$8:$C$285,0),MATCH('71200M Ann'!CK$8,'71200 Ann'!$C$8:$AZ$8,0))</f>
        <v>2873</v>
      </c>
      <c r="CL27" s="11">
        <f>INDEX('71200 Ann'!$C$8:$AZ$285,MATCH('71200M Ann'!$C27,'71200 Ann'!$C$8:$C$285,0),MATCH('71200M Ann'!CL$8,'71200 Ann'!$C$8:$AZ$8,0))</f>
        <v>2776.6</v>
      </c>
      <c r="CM27" s="11"/>
      <c r="CN27" s="8"/>
    </row>
    <row r="28" spans="1:92" s="8" customFormat="1" x14ac:dyDescent="0.25">
      <c r="A28" s="35">
        <v>19</v>
      </c>
      <c r="B28" s="8" t="s">
        <v>1092</v>
      </c>
      <c r="C28" s="8" t="s">
        <v>1091</v>
      </c>
      <c r="D28" s="8">
        <f>INDEX('71200 Ann Hist'!$C$8:$AR$285,MATCH('71200M Ann'!$C28,'71200 Ann Hist'!$C$8:$C$285,0),MATCH('71200M Ann'!D$8,'71200 Ann Hist'!$C$8:$AR$8,0))</f>
        <v>9.6</v>
      </c>
      <c r="E28" s="8">
        <f>INDEX('71200 Ann Hist'!$C$8:$AR$285,MATCH('71200M Ann'!$C28,'71200 Ann Hist'!$C$8:$C$285,0),MATCH('71200M Ann'!E$8,'71200 Ann Hist'!$C$8:$AR$8,0))</f>
        <v>10.3</v>
      </c>
      <c r="F28" s="8">
        <f>INDEX('71200 Ann Hist'!$C$8:$AR$285,MATCH('71200M Ann'!$C28,'71200 Ann Hist'!$C$8:$C$285,0),MATCH('71200M Ann'!F$8,'71200 Ann Hist'!$C$8:$AR$8,0))</f>
        <v>10.199999999999999</v>
      </c>
      <c r="G28" s="8">
        <f>INDEX('71200 Ann Hist'!$C$8:$AR$285,MATCH('71200M Ann'!$C28,'71200 Ann Hist'!$C$8:$C$285,0),MATCH('71200M Ann'!G$8,'71200 Ann Hist'!$C$8:$AR$8,0))</f>
        <v>9</v>
      </c>
      <c r="H28" s="8">
        <f>INDEX('71200 Ann Hist'!$C$8:$AR$285,MATCH('71200M Ann'!$C28,'71200 Ann Hist'!$C$8:$C$285,0),MATCH('71200M Ann'!H$8,'71200 Ann Hist'!$C$8:$AR$8,0))</f>
        <v>8.9</v>
      </c>
      <c r="I28" s="8">
        <f>INDEX('71200 Ann Hist'!$C$8:$AR$285,MATCH('71200M Ann'!$C28,'71200 Ann Hist'!$C$8:$C$285,0),MATCH('71200M Ann'!I$8,'71200 Ann Hist'!$C$8:$AR$8,0))</f>
        <v>10.7</v>
      </c>
      <c r="J28" s="8">
        <f>INDEX('71200 Ann Hist'!$C$8:$AR$285,MATCH('71200M Ann'!$C28,'71200 Ann Hist'!$C$8:$C$285,0),MATCH('71200M Ann'!J$8,'71200 Ann Hist'!$C$8:$AR$8,0))</f>
        <v>11.2</v>
      </c>
      <c r="K28" s="8">
        <f>INDEX('71200 Ann Hist'!$C$8:$AR$285,MATCH('71200M Ann'!$C28,'71200 Ann Hist'!$C$8:$C$285,0),MATCH('71200M Ann'!K$8,'71200 Ann Hist'!$C$8:$AR$8,0))</f>
        <v>13.4</v>
      </c>
      <c r="L28" s="8">
        <f>INDEX('71200 Ann Hist'!$C$8:$AR$285,MATCH('71200M Ann'!$C28,'71200 Ann Hist'!$C$8:$C$285,0),MATCH('71200M Ann'!L$8,'71200 Ann Hist'!$C$8:$AR$8,0))</f>
        <v>13.1</v>
      </c>
      <c r="M28" s="8">
        <f>INDEX('71200 Ann Hist'!$C$8:$AR$285,MATCH('71200M Ann'!$C28,'71200 Ann Hist'!$C$8:$C$285,0),MATCH('71200M Ann'!M$8,'71200 Ann Hist'!$C$8:$AR$8,0))</f>
        <v>14.2</v>
      </c>
      <c r="N28" s="8">
        <f>INDEX('71200 Ann Hist'!$C$8:$AR$285,MATCH('71200M Ann'!$C28,'71200 Ann Hist'!$C$8:$C$285,0),MATCH('71200M Ann'!N$8,'71200 Ann Hist'!$C$8:$AR$8,0))</f>
        <v>15.2</v>
      </c>
      <c r="O28" s="8">
        <f>INDEX('71200 Ann Hist'!$C$8:$AR$285,MATCH('71200M Ann'!$C28,'71200 Ann Hist'!$C$8:$C$285,0),MATCH('71200M Ann'!O$8,'71200 Ann Hist'!$C$8:$AR$8,0))</f>
        <v>15.6</v>
      </c>
      <c r="P28" s="8">
        <f>INDEX('71200 Ann Hist'!$C$8:$AR$285,MATCH('71200M Ann'!$C28,'71200 Ann Hist'!$C$8:$C$285,0),MATCH('71200M Ann'!P$8,'71200 Ann Hist'!$C$8:$AR$8,0))</f>
        <v>27.9</v>
      </c>
      <c r="Q28" s="8">
        <f>INDEX('71200 Ann Hist'!$C$8:$AR$285,MATCH('71200M Ann'!$C28,'71200 Ann Hist'!$C$8:$C$285,0),MATCH('71200M Ann'!Q$8,'71200 Ann Hist'!$C$8:$AR$8,0))</f>
        <v>65.5</v>
      </c>
      <c r="R28" s="8">
        <f>INDEX('71200 Ann Hist'!$C$8:$AR$285,MATCH('71200M Ann'!$C28,'71200 Ann Hist'!$C$8:$C$285,0),MATCH('71200M Ann'!R$8,'71200 Ann Hist'!$C$8:$AR$8,0))</f>
        <v>98.1</v>
      </c>
      <c r="S28" s="8">
        <f>INDEX('71200 Ann Hist'!$C$8:$AR$285,MATCH('71200M Ann'!$C28,'71200 Ann Hist'!$C$8:$C$285,0),MATCH('71200M Ann'!S$8,'71200 Ann Hist'!$C$8:$AR$8,0))</f>
        <v>108.7</v>
      </c>
      <c r="T28" s="8">
        <f>INDEX('71200 Ann Hist'!$C$8:$AR$285,MATCH('71200M Ann'!$C28,'71200 Ann Hist'!$C$8:$C$285,0),MATCH('71200M Ann'!T$8,'71200 Ann Hist'!$C$8:$AR$8,0))</f>
        <v>96.6</v>
      </c>
      <c r="U28" s="8">
        <f>INDEX('71200 Ann Hist'!$C$8:$AR$285,MATCH('71200M Ann'!$C28,'71200 Ann Hist'!$C$8:$C$285,0),MATCH('71200M Ann'!U$8,'71200 Ann Hist'!$C$8:$AR$8,0))</f>
        <v>43.2</v>
      </c>
      <c r="V28" s="8">
        <f>INDEX('71200 Ann Hist'!$C$8:$AR$285,MATCH('71200M Ann'!$C28,'71200 Ann Hist'!$C$8:$C$285,0),MATCH('71200M Ann'!V$8,'71200 Ann Hist'!$C$8:$AR$8,0))</f>
        <v>40</v>
      </c>
      <c r="W28" s="8">
        <f>INDEX('71200 Ann Hist'!$C$8:$AR$285,MATCH('71200M Ann'!$C28,'71200 Ann Hist'!$C$8:$C$285,0),MATCH('71200M Ann'!W$8,'71200 Ann Hist'!$C$8:$AR$8,0))</f>
        <v>44</v>
      </c>
      <c r="X28" s="8">
        <f>INDEX('71200 Ann Hist'!$C$8:$AR$285,MATCH('71200M Ann'!$C28,'71200 Ann Hist'!$C$8:$C$285,0),MATCH('71200M Ann'!X$8,'71200 Ann Hist'!$C$8:$AR$8,0))</f>
        <v>50</v>
      </c>
      <c r="Y28" s="8">
        <f>INDEX('71200 Ann Hist'!$C$8:$AR$285,MATCH('71200M Ann'!$C28,'71200 Ann Hist'!$C$8:$C$285,0),MATCH('71200M Ann'!Y$8,'71200 Ann Hist'!$C$8:$AR$8,0))</f>
        <v>50.7</v>
      </c>
      <c r="Z28" s="8">
        <f>INDEX('71200 Ann Hist'!$C$8:$AR$285,MATCH('71200M Ann'!$C28,'71200 Ann Hist'!$C$8:$C$285,0),MATCH('71200M Ann'!Z$8,'71200 Ann Hist'!$C$8:$AR$8,0))</f>
        <v>73.5</v>
      </c>
      <c r="AA28" s="8">
        <f>INDEX('71200 Ann Hist'!$C$8:$AR$285,MATCH('71200M Ann'!$C28,'71200 Ann Hist'!$C$8:$C$285,0),MATCH('71200M Ann'!AA$8,'71200 Ann Hist'!$C$8:$AR$8,0))</f>
        <v>89.8</v>
      </c>
      <c r="AB28" s="8">
        <f>INDEX('71200 Ann Hist'!$C$8:$AR$285,MATCH('71200M Ann'!$C28,'71200 Ann Hist'!$C$8:$C$285,0),MATCH('71200M Ann'!AB$8,'71200 Ann Hist'!$C$8:$AR$8,0))</f>
        <v>97</v>
      </c>
      <c r="AC28" s="8">
        <f>INDEX('71200 Ann Hist'!$C$8:$AR$285,MATCH('71200M Ann'!$C28,'71200 Ann Hist'!$C$8:$C$285,0),MATCH('71200M Ann'!AC$8,'71200 Ann Hist'!$C$8:$AR$8,0))</f>
        <v>92.8</v>
      </c>
      <c r="AD28" s="8">
        <f>INDEX('71200 Ann Hist'!$C$8:$AR$285,MATCH('71200M Ann'!$C28,'71200 Ann Hist'!$C$8:$C$285,0),MATCH('71200M Ann'!AD$8,'71200 Ann Hist'!$C$8:$AR$8,0))</f>
        <v>93.3</v>
      </c>
      <c r="AE28" s="8">
        <f>INDEX('71200 Ann Hist'!$C$8:$AR$285,MATCH('71200M Ann'!$C28,'71200 Ann Hist'!$C$8:$C$285,0),MATCH('71200M Ann'!AE$8,'71200 Ann Hist'!$C$8:$AR$8,0))</f>
        <v>98.5</v>
      </c>
      <c r="AF28" s="8">
        <f>INDEX('71200 Ann Hist'!$C$8:$AR$285,MATCH('71200M Ann'!$C28,'71200 Ann Hist'!$C$8:$C$285,0),MATCH('71200M Ann'!AF$8,'71200 Ann Hist'!$C$8:$AR$8,0))</f>
        <v>107.5</v>
      </c>
      <c r="AG28" s="8">
        <f>INDEX('71200 Ann Hist'!$C$8:$AR$285,MATCH('71200M Ann'!$C28,'71200 Ann Hist'!$C$8:$C$285,0),MATCH('71200M Ann'!AG$8,'71200 Ann Hist'!$C$8:$AR$8,0))</f>
        <v>114.5</v>
      </c>
      <c r="AH28" s="8">
        <f>INDEX('71200 Ann Hist'!$C$8:$AR$285,MATCH('71200M Ann'!$C28,'71200 Ann Hist'!$C$8:$C$285,0),MATCH('71200M Ann'!AH$8,'71200 Ann Hist'!$C$8:$AR$8,0))</f>
        <v>118.9</v>
      </c>
      <c r="AI28" s="8">
        <f>INDEX('71200 Ann Hist'!$C$8:$AR$285,MATCH('71200M Ann'!$C28,'71200 Ann Hist'!$C$8:$C$285,0),MATCH('71200M Ann'!AI$8,'71200 Ann Hist'!$C$8:$AR$8,0))</f>
        <v>121</v>
      </c>
      <c r="AJ28" s="8">
        <f>INDEX('71200 Ann Hist'!$C$8:$AR$285,MATCH('71200M Ann'!$C28,'71200 Ann Hist'!$C$8:$C$285,0),MATCH('71200M Ann'!AJ$8,'71200 Ann Hist'!$C$8:$AR$8,0))</f>
        <v>129.80000000000001</v>
      </c>
      <c r="AK28" s="8">
        <f>INDEX('71200 Ann Hist'!$C$8:$AR$285,MATCH('71200M Ann'!$C28,'71200 Ann Hist'!$C$8:$C$285,0),MATCH('71200M Ann'!AK$8,'71200 Ann Hist'!$C$8:$AR$8,0))</f>
        <v>140.9</v>
      </c>
      <c r="AL28" s="8">
        <f>INDEX('71200 Ann Hist'!$C$8:$AR$285,MATCH('71200M Ann'!$C28,'71200 Ann Hist'!$C$8:$C$285,0),MATCH('71200M Ann'!AL$8,'71200 Ann Hist'!$C$8:$AR$8,0))</f>
        <v>147.9</v>
      </c>
      <c r="AM28" s="8">
        <f>INDEX('71200 Ann Hist'!$C$8:$AR$285,MATCH('71200M Ann'!$C28,'71200 Ann Hist'!$C$8:$C$285,0),MATCH('71200M Ann'!AM$8,'71200 Ann Hist'!$C$8:$AR$8,0))</f>
        <v>155.5</v>
      </c>
      <c r="AN28" s="8">
        <f>INDEX('71200 Ann Hist'!$C$8:$AR$285,MATCH('71200M Ann'!$C28,'71200 Ann Hist'!$C$8:$C$285,0),MATCH('71200M Ann'!AN$8,'71200 Ann Hist'!$C$8:$AR$8,0))</f>
        <v>164.9</v>
      </c>
      <c r="AO28" s="8">
        <f>INDEX('71200 Ann Hist'!$C$8:$AR$285,MATCH('71200M Ann'!$C28,'71200 Ann Hist'!$C$8:$C$285,0),MATCH('71200M Ann'!AO$8,'71200 Ann Hist'!$C$8:$AR$8,0))</f>
        <v>186.4</v>
      </c>
      <c r="AP28" s="8">
        <f>INDEX('71200 Ann Hist'!$C$8:$AR$285,MATCH('71200M Ann'!$C28,'71200 Ann Hist'!$C$8:$C$285,0),MATCH('71200M Ann'!AP$8,'71200 Ann Hist'!$C$8:$AR$8,0))</f>
        <v>208.1</v>
      </c>
      <c r="AQ28" s="8">
        <f>INDEX('71200 Ann Hist'!$C$8:$AR$285,MATCH('71200M Ann'!$C28,'71200 Ann Hist'!$C$8:$C$285,0),MATCH('71200M Ann'!AQ$8,'71200 Ann Hist'!$C$8:$AR$8,0))</f>
        <v>226.8</v>
      </c>
      <c r="AR28" s="9">
        <f>INDEX('71200 Ann'!$C$8:$AZ$285,MATCH('71200M Ann'!$C28,'71200 Ann'!$C$8:$C$285,0),MATCH('71200M Ann'!AR$8,'71200 Ann'!$C$8:$AZ$8,0))</f>
        <v>240.4</v>
      </c>
      <c r="AS28" s="9">
        <f>INDEX('71200 Ann'!$C$8:$AZ$285,MATCH('71200M Ann'!$C28,'71200 Ann'!$C$8:$C$285,0),MATCH('71200M Ann'!AS$8,'71200 Ann'!$C$8:$AZ$8,0))</f>
        <v>254.2</v>
      </c>
      <c r="AT28" s="9">
        <f>INDEX('71200 Ann'!$C$8:$AZ$285,MATCH('71200M Ann'!$C28,'71200 Ann'!$C$8:$C$285,0),MATCH('71200M Ann'!AT$8,'71200 Ann'!$C$8:$AZ$8,0))</f>
        <v>269.3</v>
      </c>
      <c r="AU28" s="9">
        <f>INDEX('71200 Ann'!$C$8:$AZ$285,MATCH('71200M Ann'!$C28,'71200 Ann'!$C$8:$C$285,0),MATCH('71200M Ann'!AU$8,'71200 Ann'!$C$8:$AZ$8,0))</f>
        <v>288.2</v>
      </c>
      <c r="AV28" s="9">
        <f>INDEX('71200 Ann'!$C$8:$AZ$285,MATCH('71200M Ann'!$C28,'71200 Ann'!$C$8:$C$285,0),MATCH('71200M Ann'!AV$8,'71200 Ann'!$C$8:$AZ$8,0))</f>
        <v>306.39999999999998</v>
      </c>
      <c r="AW28" s="9">
        <f>INDEX('71200 Ann'!$C$8:$AZ$285,MATCH('71200M Ann'!$C28,'71200 Ann'!$C$8:$C$285,0),MATCH('71200M Ann'!AW$8,'71200 Ann'!$C$8:$AZ$8,0))</f>
        <v>343.1</v>
      </c>
      <c r="AX28" s="9">
        <f>INDEX('71200 Ann'!$C$8:$AZ$285,MATCH('71200M Ann'!$C28,'71200 Ann'!$C$8:$C$285,0),MATCH('71200M Ann'!AX$8,'71200 Ann'!$C$8:$AZ$8,0))</f>
        <v>382.9</v>
      </c>
      <c r="AY28" s="9">
        <f>INDEX('71200 Ann'!$C$8:$AZ$285,MATCH('71200M Ann'!$C28,'71200 Ann'!$C$8:$C$285,0),MATCH('71200M Ann'!AY$8,'71200 Ann'!$C$8:$AZ$8,0))</f>
        <v>405.8</v>
      </c>
      <c r="AZ28" s="9">
        <f>INDEX('71200 Ann'!$C$8:$AZ$285,MATCH('71200M Ann'!$C28,'71200 Ann'!$C$8:$C$285,0),MATCH('71200M Ann'!AZ$8,'71200 Ann'!$C$8:$AZ$8,0))</f>
        <v>435.8</v>
      </c>
      <c r="BA28" s="9">
        <f>INDEX('71200 Ann'!$C$8:$AZ$285,MATCH('71200M Ann'!$C28,'71200 Ann'!$C$8:$C$285,0),MATCH('71200M Ann'!BA$8,'71200 Ann'!$C$8:$AZ$8,0))</f>
        <v>477.4</v>
      </c>
      <c r="BB28" s="9">
        <f>INDEX('71200 Ann'!$C$8:$AZ$285,MATCH('71200M Ann'!$C28,'71200 Ann'!$C$8:$C$285,0),MATCH('71200M Ann'!BB$8,'71200 Ann'!$C$8:$AZ$8,0))</f>
        <v>525.5</v>
      </c>
      <c r="BC28" s="9">
        <f>INDEX('71200 Ann'!$C$8:$AZ$285,MATCH('71200M Ann'!$C28,'71200 Ann'!$C$8:$C$285,0),MATCH('71200M Ann'!BC$8,'71200 Ann'!$C$8:$AZ$8,0))</f>
        <v>590.79999999999995</v>
      </c>
      <c r="BD28" s="9">
        <f>INDEX('71200 Ann'!$C$8:$AZ$285,MATCH('71200M Ann'!$C28,'71200 Ann'!$C$8:$C$285,0),MATCH('71200M Ann'!BD$8,'71200 Ann'!$C$8:$AZ$8,0))</f>
        <v>654.70000000000005</v>
      </c>
      <c r="BE28" s="9">
        <f>INDEX('71200 Ann'!$C$8:$AZ$285,MATCH('71200M Ann'!$C28,'71200 Ann'!$C$8:$C$285,0),MATCH('71200M Ann'!BE$8,'71200 Ann'!$C$8:$AZ$8,0))</f>
        <v>710</v>
      </c>
      <c r="BF28" s="9">
        <f>INDEX('71200 Ann'!$C$8:$AZ$285,MATCH('71200M Ann'!$C28,'71200 Ann'!$C$8:$C$285,0),MATCH('71200M Ann'!BF$8,'71200 Ann'!$C$8:$AZ$8,0))</f>
        <v>765.7</v>
      </c>
      <c r="BG28" s="9">
        <f>INDEX('71200 Ann'!$C$8:$AZ$285,MATCH('71200M Ann'!$C28,'71200 Ann'!$C$8:$C$285,0),MATCH('71200M Ann'!BG$8,'71200 Ann'!$C$8:$AZ$8,0))</f>
        <v>825.2</v>
      </c>
      <c r="BH28" s="9">
        <f>INDEX('71200 Ann'!$C$8:$AZ$285,MATCH('71200M Ann'!$C28,'71200 Ann'!$C$8:$C$285,0),MATCH('71200M Ann'!BH$8,'71200 Ann'!$C$8:$AZ$8,0))</f>
        <v>908.4</v>
      </c>
      <c r="BI28" s="9">
        <f>INDEX('71200 Ann'!$C$8:$AZ$285,MATCH('71200M Ann'!$C28,'71200 Ann'!$C$8:$C$285,0),MATCH('71200M Ann'!BI$8,'71200 Ann'!$C$8:$AZ$8,0))</f>
        <v>974.5</v>
      </c>
      <c r="BJ28" s="9">
        <f>INDEX('71200 Ann'!$C$8:$AZ$285,MATCH('71200M Ann'!$C28,'71200 Ann'!$C$8:$C$285,0),MATCH('71200M Ann'!BJ$8,'71200 Ann'!$C$8:$AZ$8,0))</f>
        <v>1030.8</v>
      </c>
      <c r="BK28" s="9">
        <f>INDEX('71200 Ann'!$C$8:$AZ$285,MATCH('71200M Ann'!$C28,'71200 Ann'!$C$8:$C$285,0),MATCH('71200M Ann'!BK$8,'71200 Ann'!$C$8:$AZ$8,0))</f>
        <v>1078.2</v>
      </c>
      <c r="BL28" s="9">
        <f>INDEX('71200 Ann'!$C$8:$AZ$285,MATCH('71200M Ann'!$C28,'71200 Ann'!$C$8:$C$285,0),MATCH('71200M Ann'!BL$8,'71200 Ann'!$C$8:$AZ$8,0))</f>
        <v>1151.9000000000001</v>
      </c>
      <c r="BM28" s="9">
        <f>INDEX('71200 Ann'!$C$8:$AZ$285,MATCH('71200M Ann'!$C28,'71200 Ann'!$C$8:$C$285,0),MATCH('71200M Ann'!BM$8,'71200 Ann'!$C$8:$AZ$8,0))</f>
        <v>1238.4000000000001</v>
      </c>
      <c r="BN28" s="9">
        <f>INDEX('71200 Ann'!$C$8:$AZ$285,MATCH('71200M Ann'!$C28,'71200 Ann'!$C$8:$C$285,0),MATCH('71200M Ann'!BN$8,'71200 Ann'!$C$8:$AZ$8,0))</f>
        <v>1298.2</v>
      </c>
      <c r="BO28" s="9">
        <f>INDEX('71200 Ann'!$C$8:$AZ$285,MATCH('71200M Ann'!$C28,'71200 Ann'!$C$8:$C$285,0),MATCH('71200M Ann'!BO$8,'71200 Ann'!$C$8:$AZ$8,0))</f>
        <v>1345.4</v>
      </c>
      <c r="BP28" s="9">
        <f>INDEX('71200 Ann'!$C$8:$AZ$285,MATCH('71200M Ann'!$C28,'71200 Ann'!$C$8:$C$285,0),MATCH('71200M Ann'!BP$8,'71200 Ann'!$C$8:$AZ$8,0))</f>
        <v>1366.1</v>
      </c>
      <c r="BQ28" s="9">
        <f>INDEX('71200 Ann'!$C$8:$AZ$285,MATCH('71200M Ann'!$C28,'71200 Ann'!$C$8:$C$285,0),MATCH('71200M Ann'!BQ$8,'71200 Ann'!$C$8:$AZ$8,0))</f>
        <v>1403.7</v>
      </c>
      <c r="BR28" s="9">
        <f>INDEX('71200 Ann'!$C$8:$AZ$285,MATCH('71200M Ann'!$C28,'71200 Ann'!$C$8:$C$285,0),MATCH('71200M Ann'!BR$8,'71200 Ann'!$C$8:$AZ$8,0))</f>
        <v>1452.2</v>
      </c>
      <c r="BS28" s="9">
        <f>INDEX('71200 Ann'!$C$8:$AZ$285,MATCH('71200M Ann'!$C28,'71200 Ann'!$C$8:$C$285,0),MATCH('71200M Ann'!BS$8,'71200 Ann'!$C$8:$AZ$8,0))</f>
        <v>1496.4</v>
      </c>
      <c r="BT28" s="9">
        <f>INDEX('71200 Ann'!$C$8:$AZ$285,MATCH('71200M Ann'!$C28,'71200 Ann'!$C$8:$C$285,0),MATCH('71200M Ann'!BT$8,'71200 Ann'!$C$8:$AZ$8,0))</f>
        <v>1554.2</v>
      </c>
      <c r="BU28" s="9">
        <f>INDEX('71200 Ann'!$C$8:$AZ$285,MATCH('71200M Ann'!$C28,'71200 Ann'!$C$8:$C$285,0),MATCH('71200M Ann'!BU$8,'71200 Ann'!$C$8:$AZ$8,0))</f>
        <v>1613.5</v>
      </c>
      <c r="BV28" s="9">
        <f>INDEX('71200 Ann'!$C$8:$AZ$285,MATCH('71200M Ann'!$C28,'71200 Ann'!$C$8:$C$285,0),MATCH('71200M Ann'!BV$8,'71200 Ann'!$C$8:$AZ$8,0))</f>
        <v>1726</v>
      </c>
      <c r="BW28" s="9">
        <f>INDEX('71200 Ann'!$C$8:$AZ$285,MATCH('71200M Ann'!$C28,'71200 Ann'!$C$8:$C$285,0),MATCH('71200M Ann'!BW$8,'71200 Ann'!$C$8:$AZ$8,0))</f>
        <v>1834.4</v>
      </c>
      <c r="BX28" s="9">
        <f>INDEX('71200 Ann'!$C$8:$AZ$285,MATCH('71200M Ann'!$C28,'71200 Ann'!$C$8:$C$285,0),MATCH('71200M Ann'!BX$8,'71200 Ann'!$C$8:$AZ$8,0))</f>
        <v>1958.8</v>
      </c>
      <c r="BY28" s="9">
        <f>INDEX('71200 Ann'!$C$8:$AZ$285,MATCH('71200M Ann'!$C28,'71200 Ann'!$C$8:$C$285,0),MATCH('71200M Ann'!BY$8,'71200 Ann'!$C$8:$AZ$8,0))</f>
        <v>2094.9</v>
      </c>
      <c r="BZ28" s="9">
        <f>INDEX('71200 Ann'!$C$8:$AZ$285,MATCH('71200M Ann'!$C28,'71200 Ann'!$C$8:$C$285,0),MATCH('71200M Ann'!BZ$8,'71200 Ann'!$C$8:$AZ$8,0))</f>
        <v>2220.8000000000002</v>
      </c>
      <c r="CA28" s="9">
        <f>INDEX('71200 Ann'!$C$8:$AZ$285,MATCH('71200M Ann'!$C28,'71200 Ann'!$C$8:$C$285,0),MATCH('71200M Ann'!CA$8,'71200 Ann'!$C$8:$AZ$8,0))</f>
        <v>2357.4</v>
      </c>
      <c r="CB28" s="9">
        <f>INDEX('71200 Ann'!$C$8:$AZ$285,MATCH('71200M Ann'!$C28,'71200 Ann'!$C$8:$C$285,0),MATCH('71200M Ann'!CB$8,'71200 Ann'!$C$8:$AZ$8,0))</f>
        <v>2493.6999999999998</v>
      </c>
      <c r="CC28" s="9">
        <f>INDEX('71200 Ann'!$C$8:$AZ$285,MATCH('71200M Ann'!$C28,'71200 Ann'!$C$8:$C$285,0),MATCH('71200M Ann'!CC$8,'71200 Ann'!$C$8:$AZ$8,0))</f>
        <v>2642.2</v>
      </c>
      <c r="CD28" s="9">
        <f>INDEX('71200 Ann'!$C$8:$AZ$285,MATCH('71200M Ann'!$C28,'71200 Ann'!$C$8:$C$285,0),MATCH('71200M Ann'!CD$8,'71200 Ann'!$C$8:$AZ$8,0))</f>
        <v>2801.9</v>
      </c>
      <c r="CE28" s="9">
        <f>INDEX('71200 Ann'!$C$8:$AZ$285,MATCH('71200M Ann'!$C28,'71200 Ann'!$C$8:$C$285,0),MATCH('71200M Ann'!CE$8,'71200 Ann'!$C$8:$AZ$8,0))</f>
        <v>3003.2</v>
      </c>
      <c r="CF28" s="9">
        <f>INDEX('71200 Ann'!$C$8:$AZ$285,MATCH('71200M Ann'!$C28,'71200 Ann'!$C$8:$C$285,0),MATCH('71200M Ann'!CF$8,'71200 Ann'!$C$8:$AZ$8,0))</f>
        <v>3089.1</v>
      </c>
      <c r="CG28" s="9">
        <f>INDEX('71200 Ann'!$C$8:$AZ$285,MATCH('71200M Ann'!$C28,'71200 Ann'!$C$8:$C$285,0),MATCH('71200M Ann'!CG$8,'71200 Ann'!$C$8:$AZ$8,0))</f>
        <v>3174</v>
      </c>
      <c r="CH28" s="9">
        <f>INDEX('71200 Ann'!$C$8:$AZ$285,MATCH('71200M Ann'!$C28,'71200 Ann'!$C$8:$C$285,0),MATCH('71200M Ann'!CH$8,'71200 Ann'!$C$8:$AZ$8,0))</f>
        <v>3168.7</v>
      </c>
      <c r="CI28" s="9">
        <f>INDEX('71200 Ann'!$C$8:$AZ$285,MATCH('71200M Ann'!$C28,'71200 Ann'!$C$8:$C$285,0),MATCH('71200M Ann'!CI$8,'71200 Ann'!$C$8:$AZ$8,0))</f>
        <v>3158.6</v>
      </c>
      <c r="CJ28" s="9">
        <f>INDEX('71200 Ann'!$C$8:$AZ$285,MATCH('71200M Ann'!$C28,'71200 Ann'!$C$8:$C$285,0),MATCH('71200M Ann'!CJ$8,'71200 Ann'!$C$8:$AZ$8,0))</f>
        <v>3116.1</v>
      </c>
      <c r="CK28" s="9">
        <f>INDEX('71200 Ann'!$C$8:$AZ$285,MATCH('71200M Ann'!$C28,'71200 Ann'!$C$8:$C$285,0),MATCH('71200M Ann'!CK$8,'71200 Ann'!$C$8:$AZ$8,0))</f>
        <v>3152.1</v>
      </c>
      <c r="CL28" s="9">
        <f>INDEX('71200 Ann'!$C$8:$AZ$285,MATCH('71200M Ann'!$C28,'71200 Ann'!$C$8:$C$285,0),MATCH('71200M Ann'!CL$8,'71200 Ann'!$C$8:$AZ$8,0))</f>
        <v>3218.3</v>
      </c>
      <c r="CM28" s="9"/>
    </row>
    <row r="29" spans="1:92" s="10" customFormat="1" x14ac:dyDescent="0.25">
      <c r="A29" s="32">
        <v>20</v>
      </c>
      <c r="B29" s="10" t="s">
        <v>1858</v>
      </c>
      <c r="C29" s="10" t="s">
        <v>1090</v>
      </c>
      <c r="D29" s="10">
        <f>INDEX('71200 Ann Hist'!$C$8:$AR$285,MATCH('71200M Ann'!$C29,'71200 Ann Hist'!$C$8:$C$285,0),MATCH('71200M Ann'!D$8,'71200 Ann Hist'!$C$8:$AR$8,0))</f>
        <v>1.3</v>
      </c>
      <c r="E29" s="10">
        <f>INDEX('71200 Ann Hist'!$C$8:$AR$285,MATCH('71200M Ann'!$C29,'71200 Ann Hist'!$C$8:$C$285,0),MATCH('71200M Ann'!E$8,'71200 Ann Hist'!$C$8:$AR$8,0))</f>
        <v>1.3</v>
      </c>
      <c r="F29" s="10">
        <f>INDEX('71200 Ann Hist'!$C$8:$AR$285,MATCH('71200M Ann'!$C29,'71200 Ann Hist'!$C$8:$C$285,0),MATCH('71200M Ann'!F$8,'71200 Ann Hist'!$C$8:$AR$8,0))</f>
        <v>1.2</v>
      </c>
      <c r="G29" s="10">
        <f>INDEX('71200 Ann Hist'!$C$8:$AR$285,MATCH('71200M Ann'!$C29,'71200 Ann Hist'!$C$8:$C$285,0),MATCH('71200M Ann'!G$8,'71200 Ann Hist'!$C$8:$AR$8,0))</f>
        <v>1.1000000000000001</v>
      </c>
      <c r="H29" s="10">
        <f>INDEX('71200 Ann Hist'!$C$8:$AR$285,MATCH('71200M Ann'!$C29,'71200 Ann Hist'!$C$8:$C$285,0),MATCH('71200M Ann'!H$8,'71200 Ann Hist'!$C$8:$AR$8,0))</f>
        <v>1.2</v>
      </c>
      <c r="I29" s="10">
        <f>INDEX('71200 Ann Hist'!$C$8:$AR$285,MATCH('71200M Ann'!$C29,'71200 Ann Hist'!$C$8:$C$285,0),MATCH('71200M Ann'!I$8,'71200 Ann Hist'!$C$8:$AR$8,0))</f>
        <v>1.3</v>
      </c>
      <c r="J29" s="10">
        <f>INDEX('71200 Ann Hist'!$C$8:$AR$285,MATCH('71200M Ann'!$C29,'71200 Ann Hist'!$C$8:$C$285,0),MATCH('71200M Ann'!J$8,'71200 Ann Hist'!$C$8:$AR$8,0))</f>
        <v>1.4</v>
      </c>
      <c r="K29" s="10">
        <f>INDEX('71200 Ann Hist'!$C$8:$AR$285,MATCH('71200M Ann'!$C29,'71200 Ann Hist'!$C$8:$C$285,0),MATCH('71200M Ann'!K$8,'71200 Ann Hist'!$C$8:$AR$8,0))</f>
        <v>1.6</v>
      </c>
      <c r="L29" s="10">
        <f>INDEX('71200 Ann Hist'!$C$8:$AR$285,MATCH('71200M Ann'!$C29,'71200 Ann Hist'!$C$8:$C$285,0),MATCH('71200M Ann'!L$8,'71200 Ann Hist'!$C$8:$AR$8,0))</f>
        <v>1.6</v>
      </c>
      <c r="M29" s="10">
        <f>INDEX('71200 Ann Hist'!$C$8:$AR$285,MATCH('71200M Ann'!$C29,'71200 Ann Hist'!$C$8:$C$285,0),MATCH('71200M Ann'!M$8,'71200 Ann Hist'!$C$8:$AR$8,0))</f>
        <v>1.8</v>
      </c>
      <c r="N29" s="10">
        <f>INDEX('71200 Ann Hist'!$C$8:$AR$285,MATCH('71200M Ann'!$C29,'71200 Ann Hist'!$C$8:$C$285,0),MATCH('71200M Ann'!N$8,'71200 Ann Hist'!$C$8:$AR$8,0))</f>
        <v>1.9</v>
      </c>
      <c r="O29" s="10">
        <f>INDEX('71200 Ann Hist'!$C$8:$AR$285,MATCH('71200M Ann'!$C29,'71200 Ann Hist'!$C$8:$C$285,0),MATCH('71200M Ann'!O$8,'71200 Ann Hist'!$C$8:$AR$8,0))</f>
        <v>2</v>
      </c>
      <c r="P29" s="10">
        <f>INDEX('71200 Ann Hist'!$C$8:$AR$285,MATCH('71200M Ann'!$C29,'71200 Ann Hist'!$C$8:$C$285,0),MATCH('71200M Ann'!P$8,'71200 Ann Hist'!$C$8:$AR$8,0))</f>
        <v>3.3</v>
      </c>
      <c r="Q29" s="10">
        <f>INDEX('71200 Ann Hist'!$C$8:$AR$285,MATCH('71200M Ann'!$C29,'71200 Ann Hist'!$C$8:$C$285,0),MATCH('71200M Ann'!Q$8,'71200 Ann Hist'!$C$8:$AR$8,0))</f>
        <v>6.2</v>
      </c>
      <c r="R29" s="10">
        <f>INDEX('71200 Ann Hist'!$C$8:$AR$285,MATCH('71200M Ann'!$C29,'71200 Ann Hist'!$C$8:$C$285,0),MATCH('71200M Ann'!R$8,'71200 Ann Hist'!$C$8:$AR$8,0))</f>
        <v>9.5</v>
      </c>
      <c r="S29" s="10">
        <f>INDEX('71200 Ann Hist'!$C$8:$AR$285,MATCH('71200M Ann'!$C29,'71200 Ann Hist'!$C$8:$C$285,0),MATCH('71200M Ann'!S$8,'71200 Ann Hist'!$C$8:$AR$8,0))</f>
        <v>12.5</v>
      </c>
      <c r="T29" s="10">
        <f>INDEX('71200 Ann Hist'!$C$8:$AR$285,MATCH('71200M Ann'!$C29,'71200 Ann Hist'!$C$8:$C$285,0),MATCH('71200M Ann'!T$8,'71200 Ann Hist'!$C$8:$AR$8,0))</f>
        <v>14</v>
      </c>
      <c r="U29" s="10">
        <f>INDEX('71200 Ann Hist'!$C$8:$AR$285,MATCH('71200M Ann'!$C29,'71200 Ann Hist'!$C$8:$C$285,0),MATCH('71200M Ann'!U$8,'71200 Ann Hist'!$C$8:$AR$8,0))</f>
        <v>15.9</v>
      </c>
      <c r="V29" s="10">
        <f>INDEX('71200 Ann Hist'!$C$8:$AR$285,MATCH('71200M Ann'!$C29,'71200 Ann Hist'!$C$8:$C$285,0),MATCH('71200M Ann'!V$8,'71200 Ann Hist'!$C$8:$AR$8,0))</f>
        <v>14.4</v>
      </c>
      <c r="W29" s="10">
        <f>INDEX('71200 Ann Hist'!$C$8:$AR$285,MATCH('71200M Ann'!$C29,'71200 Ann Hist'!$C$8:$C$285,0),MATCH('71200M Ann'!W$8,'71200 Ann Hist'!$C$8:$AR$8,0))</f>
        <v>13.1</v>
      </c>
      <c r="X29" s="10">
        <f>INDEX('71200 Ann Hist'!$C$8:$AR$285,MATCH('71200M Ann'!$C29,'71200 Ann Hist'!$C$8:$C$285,0),MATCH('71200M Ann'!X$8,'71200 Ann Hist'!$C$8:$AR$8,0))</f>
        <v>12.4</v>
      </c>
      <c r="Y29" s="10">
        <f>INDEX('71200 Ann Hist'!$C$8:$AR$285,MATCH('71200M Ann'!$C29,'71200 Ann Hist'!$C$8:$C$285,0),MATCH('71200M Ann'!Y$8,'71200 Ann Hist'!$C$8:$AR$8,0))</f>
        <v>11.9</v>
      </c>
      <c r="Z29" s="10">
        <f>INDEX('71200 Ann Hist'!$C$8:$AR$285,MATCH('71200M Ann'!$C29,'71200 Ann Hist'!$C$8:$C$285,0),MATCH('71200M Ann'!Z$8,'71200 Ann Hist'!$C$8:$AR$8,0))</f>
        <v>14</v>
      </c>
      <c r="AA29" s="10">
        <f>INDEX('71200 Ann Hist'!$C$8:$AR$285,MATCH('71200M Ann'!$C29,'71200 Ann Hist'!$C$8:$C$285,0),MATCH('71200M Ann'!AA$8,'71200 Ann Hist'!$C$8:$AR$8,0))</f>
        <v>15.6</v>
      </c>
      <c r="AB29" s="10">
        <f>INDEX('71200 Ann Hist'!$C$8:$AR$285,MATCH('71200M Ann'!$C29,'71200 Ann Hist'!$C$8:$C$285,0),MATCH('71200M Ann'!AB$8,'71200 Ann Hist'!$C$8:$AR$8,0))</f>
        <v>16.8</v>
      </c>
      <c r="AC29" s="10">
        <f>INDEX('71200 Ann Hist'!$C$8:$AR$285,MATCH('71200M Ann'!$C29,'71200 Ann Hist'!$C$8:$C$285,0),MATCH('71200M Ann'!AC$8,'71200 Ann Hist'!$C$8:$AR$8,0))</f>
        <v>17.7</v>
      </c>
      <c r="AD29" s="10">
        <f>INDEX('71200 Ann Hist'!$C$8:$AR$285,MATCH('71200M Ann'!$C29,'71200 Ann Hist'!$C$8:$C$285,0),MATCH('71200M Ann'!AD$8,'71200 Ann Hist'!$C$8:$AR$8,0))</f>
        <v>18.5</v>
      </c>
      <c r="AE29" s="10">
        <f>INDEX('71200 Ann Hist'!$C$8:$AR$285,MATCH('71200M Ann'!$C29,'71200 Ann Hist'!$C$8:$C$285,0),MATCH('71200M Ann'!AE$8,'71200 Ann Hist'!$C$8:$AR$8,0))</f>
        <v>19.8</v>
      </c>
      <c r="AF29" s="10">
        <f>INDEX('71200 Ann Hist'!$C$8:$AR$285,MATCH('71200M Ann'!$C29,'71200 Ann Hist'!$C$8:$C$285,0),MATCH('71200M Ann'!AF$8,'71200 Ann Hist'!$C$8:$AR$8,0))</f>
        <v>21.3</v>
      </c>
      <c r="AG29" s="10">
        <f>INDEX('71200 Ann Hist'!$C$8:$AR$285,MATCH('71200M Ann'!$C29,'71200 Ann Hist'!$C$8:$C$285,0),MATCH('71200M Ann'!AG$8,'71200 Ann Hist'!$C$8:$AR$8,0))</f>
        <v>22.4</v>
      </c>
      <c r="AH29" s="10">
        <f>INDEX('71200 Ann Hist'!$C$8:$AR$285,MATCH('71200M Ann'!$C29,'71200 Ann Hist'!$C$8:$C$285,0),MATCH('71200M Ann'!AH$8,'71200 Ann Hist'!$C$8:$AR$8,0))</f>
        <v>23.2</v>
      </c>
      <c r="AI29" s="10">
        <f>INDEX('71200 Ann Hist'!$C$8:$AR$285,MATCH('71200M Ann'!$C29,'71200 Ann Hist'!$C$8:$C$285,0),MATCH('71200M Ann'!AI$8,'71200 Ann Hist'!$C$8:$AR$8,0))</f>
        <v>24.4</v>
      </c>
      <c r="AJ29" s="10">
        <f>INDEX('71200 Ann Hist'!$C$8:$AR$285,MATCH('71200M Ann'!$C29,'71200 Ann Hist'!$C$8:$C$285,0),MATCH('71200M Ann'!AJ$8,'71200 Ann Hist'!$C$8:$AR$8,0))</f>
        <v>25.8</v>
      </c>
      <c r="AK29" s="10">
        <f>INDEX('71200 Ann Hist'!$C$8:$AR$285,MATCH('71200M Ann'!$C29,'71200 Ann Hist'!$C$8:$C$285,0),MATCH('71200M Ann'!AK$8,'71200 Ann Hist'!$C$8:$AR$8,0))</f>
        <v>27.2</v>
      </c>
      <c r="AL29" s="10">
        <f>INDEX('71200 Ann Hist'!$C$8:$AR$285,MATCH('71200M Ann'!$C29,'71200 Ann Hist'!$C$8:$C$285,0),MATCH('71200M Ann'!AL$8,'71200 Ann Hist'!$C$8:$AR$8,0))</f>
        <v>28.9</v>
      </c>
      <c r="AM29" s="10">
        <f>INDEX('71200 Ann Hist'!$C$8:$AR$285,MATCH('71200M Ann'!$C29,'71200 Ann Hist'!$C$8:$C$285,0),MATCH('71200M Ann'!AM$8,'71200 Ann Hist'!$C$8:$AR$8,0))</f>
        <v>30.3</v>
      </c>
      <c r="AN29" s="10">
        <f>INDEX('71200 Ann Hist'!$C$8:$AR$285,MATCH('71200M Ann'!$C29,'71200 Ann Hist'!$C$8:$C$285,0),MATCH('71200M Ann'!AN$8,'71200 Ann Hist'!$C$8:$AR$8,0))</f>
        <v>32.1</v>
      </c>
      <c r="AO29" s="10">
        <f>INDEX('71200 Ann Hist'!$C$8:$AR$285,MATCH('71200M Ann'!$C29,'71200 Ann Hist'!$C$8:$C$285,0),MATCH('71200M Ann'!AO$8,'71200 Ann Hist'!$C$8:$AR$8,0))</f>
        <v>34.4</v>
      </c>
      <c r="AP29" s="10">
        <f>INDEX('71200 Ann Hist'!$C$8:$AR$285,MATCH('71200M Ann'!$C29,'71200 Ann Hist'!$C$8:$C$285,0),MATCH('71200M Ann'!AP$8,'71200 Ann Hist'!$C$8:$AR$8,0))</f>
        <v>36.799999999999997</v>
      </c>
      <c r="AQ29" s="10">
        <f>INDEX('71200 Ann Hist'!$C$8:$AR$285,MATCH('71200M Ann'!$C29,'71200 Ann Hist'!$C$8:$C$285,0),MATCH('71200M Ann'!AQ$8,'71200 Ann Hist'!$C$8:$AR$8,0))</f>
        <v>40.4</v>
      </c>
      <c r="AR29" s="11">
        <f>INDEX('71200 Ann'!$C$8:$AZ$285,MATCH('71200M Ann'!$C29,'71200 Ann'!$C$8:$C$285,0),MATCH('71200M Ann'!AR$8,'71200 Ann'!$C$8:$AZ$8,0))</f>
        <v>44.1</v>
      </c>
      <c r="AS29" s="11">
        <f>INDEX('71200 Ann'!$C$8:$AZ$285,MATCH('71200M Ann'!$C29,'71200 Ann'!$C$8:$C$285,0),MATCH('71200M Ann'!AS$8,'71200 Ann'!$C$8:$AZ$8,0))</f>
        <v>47.8</v>
      </c>
      <c r="AT29" s="11">
        <f>INDEX('71200 Ann'!$C$8:$AZ$285,MATCH('71200M Ann'!$C29,'71200 Ann'!$C$8:$C$285,0),MATCH('71200M Ann'!AT$8,'71200 Ann'!$C$8:$AZ$8,0))</f>
        <v>51.9</v>
      </c>
      <c r="AU29" s="11">
        <f>INDEX('71200 Ann'!$C$8:$AZ$285,MATCH('71200M Ann'!$C29,'71200 Ann'!$C$8:$C$285,0),MATCH('71200M Ann'!AU$8,'71200 Ann'!$C$8:$AZ$8,0))</f>
        <v>54.9</v>
      </c>
      <c r="AV29" s="11">
        <f>INDEX('71200 Ann'!$C$8:$AZ$285,MATCH('71200M Ann'!$C29,'71200 Ann'!$C$8:$C$285,0),MATCH('71200M Ann'!AV$8,'71200 Ann'!$C$8:$AZ$8,0))</f>
        <v>56</v>
      </c>
      <c r="AW29" s="11">
        <f>INDEX('71200 Ann'!$C$8:$AZ$285,MATCH('71200M Ann'!$C29,'71200 Ann'!$C$8:$C$285,0),MATCH('71200M Ann'!AW$8,'71200 Ann'!$C$8:$AZ$8,0))</f>
        <v>60.6</v>
      </c>
      <c r="AX29" s="11">
        <f>INDEX('71200 Ann'!$C$8:$AZ$285,MATCH('71200M Ann'!$C29,'71200 Ann'!$C$8:$C$285,0),MATCH('71200M Ann'!AX$8,'71200 Ann'!$C$8:$AZ$8,0))</f>
        <v>65.2</v>
      </c>
      <c r="AY29" s="11">
        <f>INDEX('71200 Ann'!$C$8:$AZ$285,MATCH('71200M Ann'!$C29,'71200 Ann'!$C$8:$C$285,0),MATCH('71200M Ann'!AY$8,'71200 Ann'!$C$8:$AZ$8,0))</f>
        <v>65.099999999999994</v>
      </c>
      <c r="AZ29" s="11">
        <f>INDEX('71200 Ann'!$C$8:$AZ$285,MATCH('71200M Ann'!$C29,'71200 Ann'!$C$8:$C$285,0),MATCH('71200M Ann'!AZ$8,'71200 Ann'!$C$8:$AZ$8,0))</f>
        <v>66.7</v>
      </c>
      <c r="BA29" s="11">
        <f>INDEX('71200 Ann'!$C$8:$AZ$285,MATCH('71200M Ann'!$C29,'71200 Ann'!$C$8:$C$285,0),MATCH('71200M Ann'!BA$8,'71200 Ann'!$C$8:$AZ$8,0))</f>
        <v>71.3</v>
      </c>
      <c r="BB29" s="11">
        <f>INDEX('71200 Ann'!$C$8:$AZ$285,MATCH('71200M Ann'!$C29,'71200 Ann'!$C$8:$C$285,0),MATCH('71200M Ann'!BB$8,'71200 Ann'!$C$8:$AZ$8,0))</f>
        <v>75.8</v>
      </c>
      <c r="BC29" s="11">
        <f>INDEX('71200 Ann'!$C$8:$AZ$285,MATCH('71200M Ann'!$C29,'71200 Ann'!$C$8:$C$285,0),MATCH('71200M Ann'!BC$8,'71200 Ann'!$C$8:$AZ$8,0))</f>
        <v>81.7</v>
      </c>
      <c r="BD29" s="11">
        <f>INDEX('71200 Ann'!$C$8:$AZ$285,MATCH('71200M Ann'!$C29,'71200 Ann'!$C$8:$C$285,0),MATCH('71200M Ann'!BD$8,'71200 Ann'!$C$8:$AZ$8,0))</f>
        <v>90.9</v>
      </c>
      <c r="BE29" s="11">
        <f>INDEX('71200 Ann'!$C$8:$AZ$285,MATCH('71200M Ann'!$C29,'71200 Ann'!$C$8:$C$285,0),MATCH('71200M Ann'!BE$8,'71200 Ann'!$C$8:$AZ$8,0))</f>
        <v>100.8</v>
      </c>
      <c r="BF29" s="11">
        <f>INDEX('71200 Ann'!$C$8:$AZ$285,MATCH('71200M Ann'!$C29,'71200 Ann'!$C$8:$C$285,0),MATCH('71200M Ann'!BF$8,'71200 Ann'!$C$8:$AZ$8,0))</f>
        <v>108.4</v>
      </c>
      <c r="BG29" s="11">
        <f>INDEX('71200 Ann'!$C$8:$AZ$285,MATCH('71200M Ann'!$C29,'71200 Ann'!$C$8:$C$285,0),MATCH('71200M Ann'!BG$8,'71200 Ann'!$C$8:$AZ$8,0))</f>
        <v>108.4</v>
      </c>
      <c r="BH29" s="11">
        <f>INDEX('71200 Ann'!$C$8:$AZ$285,MATCH('71200M Ann'!$C29,'71200 Ann'!$C$8:$C$285,0),MATCH('71200M Ann'!BH$8,'71200 Ann'!$C$8:$AZ$8,0))</f>
        <v>119.1</v>
      </c>
      <c r="BI29" s="11">
        <f>INDEX('71200 Ann'!$C$8:$AZ$285,MATCH('71200M Ann'!$C29,'71200 Ann'!$C$8:$C$285,0),MATCH('71200M Ann'!BI$8,'71200 Ann'!$C$8:$AZ$8,0))</f>
        <v>129.1</v>
      </c>
      <c r="BJ29" s="11">
        <f>INDEX('71200 Ann'!$C$8:$AZ$285,MATCH('71200M Ann'!$C29,'71200 Ann'!$C$8:$C$285,0),MATCH('71200M Ann'!BJ$8,'71200 Ann'!$C$8:$AZ$8,0))</f>
        <v>136.80000000000001</v>
      </c>
      <c r="BK29" s="11">
        <f>INDEX('71200 Ann'!$C$8:$AZ$285,MATCH('71200M Ann'!$C29,'71200 Ann'!$C$8:$C$285,0),MATCH('71200M Ann'!BK$8,'71200 Ann'!$C$8:$AZ$8,0))</f>
        <v>150.9</v>
      </c>
      <c r="BL29" s="11">
        <f>INDEX('71200 Ann'!$C$8:$AZ$285,MATCH('71200M Ann'!$C29,'71200 Ann'!$C$8:$C$285,0),MATCH('71200M Ann'!BL$8,'71200 Ann'!$C$8:$AZ$8,0))</f>
        <v>168.4</v>
      </c>
      <c r="BM29" s="11">
        <f>INDEX('71200 Ann'!$C$8:$AZ$285,MATCH('71200M Ann'!$C29,'71200 Ann'!$C$8:$C$285,0),MATCH('71200M Ann'!BM$8,'71200 Ann'!$C$8:$AZ$8,0))</f>
        <v>181.4</v>
      </c>
      <c r="BN29" s="11">
        <f>INDEX('71200 Ann'!$C$8:$AZ$285,MATCH('71200M Ann'!$C29,'71200 Ann'!$C$8:$C$285,0),MATCH('71200M Ann'!BN$8,'71200 Ann'!$C$8:$AZ$8,0))</f>
        <v>194.6</v>
      </c>
      <c r="BO29" s="11">
        <f>INDEX('71200 Ann'!$C$8:$AZ$285,MATCH('71200M Ann'!$C29,'71200 Ann'!$C$8:$C$285,0),MATCH('71200M Ann'!BO$8,'71200 Ann'!$C$8:$AZ$8,0))</f>
        <v>211.1</v>
      </c>
      <c r="BP29" s="11">
        <f>INDEX('71200 Ann'!$C$8:$AZ$285,MATCH('71200M Ann'!$C29,'71200 Ann'!$C$8:$C$285,0),MATCH('71200M Ann'!BP$8,'71200 Ann'!$C$8:$AZ$8,0))</f>
        <v>217</v>
      </c>
      <c r="BQ29" s="11">
        <f>INDEX('71200 Ann'!$C$8:$AZ$285,MATCH('71200M Ann'!$C29,'71200 Ann'!$C$8:$C$285,0),MATCH('71200M Ann'!BQ$8,'71200 Ann'!$C$8:$AZ$8,0))</f>
        <v>223.9</v>
      </c>
      <c r="BR29" s="11">
        <f>INDEX('71200 Ann'!$C$8:$AZ$285,MATCH('71200M Ann'!$C29,'71200 Ann'!$C$8:$C$285,0),MATCH('71200M Ann'!BR$8,'71200 Ann'!$C$8:$AZ$8,0))</f>
        <v>233.6</v>
      </c>
      <c r="BS29" s="11">
        <f>INDEX('71200 Ann'!$C$8:$AZ$285,MATCH('71200M Ann'!$C29,'71200 Ann'!$C$8:$C$285,0),MATCH('71200M Ann'!BS$8,'71200 Ann'!$C$8:$AZ$8,0))</f>
        <v>234.9</v>
      </c>
      <c r="BT29" s="11">
        <f>INDEX('71200 Ann'!$C$8:$AZ$285,MATCH('71200M Ann'!$C29,'71200 Ann'!$C$8:$C$285,0),MATCH('71200M Ann'!BT$8,'71200 Ann'!$C$8:$AZ$8,0))</f>
        <v>242.2</v>
      </c>
      <c r="BU29" s="11">
        <f>INDEX('71200 Ann'!$C$8:$AZ$285,MATCH('71200M Ann'!$C29,'71200 Ann'!$C$8:$C$285,0),MATCH('71200M Ann'!BU$8,'71200 Ann'!$C$8:$AZ$8,0))</f>
        <v>254</v>
      </c>
      <c r="BV29" s="11">
        <f>INDEX('71200 Ann'!$C$8:$AZ$285,MATCH('71200M Ann'!$C29,'71200 Ann'!$C$8:$C$285,0),MATCH('71200M Ann'!BV$8,'71200 Ann'!$C$8:$AZ$8,0))</f>
        <v>268.5</v>
      </c>
      <c r="BW29" s="11">
        <f>INDEX('71200 Ann'!$C$8:$AZ$285,MATCH('71200M Ann'!$C29,'71200 Ann'!$C$8:$C$285,0),MATCH('71200M Ann'!BW$8,'71200 Ann'!$C$8:$AZ$8,0))</f>
        <v>286.7</v>
      </c>
      <c r="BX29" s="11">
        <f>INDEX('71200 Ann'!$C$8:$AZ$285,MATCH('71200M Ann'!$C29,'71200 Ann'!$C$8:$C$285,0),MATCH('71200M Ann'!BX$8,'71200 Ann'!$C$8:$AZ$8,0))</f>
        <v>300.2</v>
      </c>
      <c r="BY29" s="11">
        <f>INDEX('71200 Ann'!$C$8:$AZ$285,MATCH('71200M Ann'!$C29,'71200 Ann'!$C$8:$C$285,0),MATCH('71200M Ann'!BY$8,'71200 Ann'!$C$8:$AZ$8,0))</f>
        <v>308.39999999999998</v>
      </c>
      <c r="BZ29" s="11">
        <f>INDEX('71200 Ann'!$C$8:$AZ$285,MATCH('71200M Ann'!$C29,'71200 Ann'!$C$8:$C$285,0),MATCH('71200M Ann'!BZ$8,'71200 Ann'!$C$8:$AZ$8,0))</f>
        <v>314.10000000000002</v>
      </c>
      <c r="CA29" s="11">
        <f>INDEX('71200 Ann'!$C$8:$AZ$285,MATCH('71200M Ann'!$C29,'71200 Ann'!$C$8:$C$285,0),MATCH('71200M Ann'!CA$8,'71200 Ann'!$C$8:$AZ$8,0))</f>
        <v>340.5</v>
      </c>
      <c r="CB29" s="11">
        <f>INDEX('71200 Ann'!$C$8:$AZ$285,MATCH('71200M Ann'!$C29,'71200 Ann'!$C$8:$C$285,0),MATCH('71200M Ann'!CB$8,'71200 Ann'!$C$8:$AZ$8,0))</f>
        <v>357.5</v>
      </c>
      <c r="CC29" s="11">
        <f>INDEX('71200 Ann'!$C$8:$AZ$285,MATCH('71200M Ann'!$C29,'71200 Ann'!$C$8:$C$285,0),MATCH('71200M Ann'!CC$8,'71200 Ann'!$C$8:$AZ$8,0))</f>
        <v>374.8</v>
      </c>
      <c r="CD29" s="11">
        <f>INDEX('71200 Ann'!$C$8:$AZ$285,MATCH('71200M Ann'!$C29,'71200 Ann'!$C$8:$C$285,0),MATCH('71200M Ann'!CD$8,'71200 Ann'!$C$8:$AZ$8,0))</f>
        <v>378.7</v>
      </c>
      <c r="CE29" s="11">
        <f>INDEX('71200 Ann'!$C$8:$AZ$285,MATCH('71200M Ann'!$C29,'71200 Ann'!$C$8:$C$285,0),MATCH('71200M Ann'!CE$8,'71200 Ann'!$C$8:$AZ$8,0))</f>
        <v>396.4</v>
      </c>
      <c r="CF29" s="11">
        <f>INDEX('71200 Ann'!$C$8:$AZ$285,MATCH('71200M Ann'!$C29,'71200 Ann'!$C$8:$C$285,0),MATCH('71200M Ann'!CF$8,'71200 Ann'!$C$8:$AZ$8,0))</f>
        <v>405.1</v>
      </c>
      <c r="CG29" s="11">
        <f>INDEX('71200 Ann'!$C$8:$AZ$285,MATCH('71200M Ann'!$C29,'71200 Ann'!$C$8:$C$285,0),MATCH('71200M Ann'!CG$8,'71200 Ann'!$C$8:$AZ$8,0))</f>
        <v>429.9</v>
      </c>
      <c r="CH29" s="11">
        <f>INDEX('71200 Ann'!$C$8:$AZ$285,MATCH('71200M Ann'!$C29,'71200 Ann'!$C$8:$C$285,0),MATCH('71200M Ann'!CH$8,'71200 Ann'!$C$8:$AZ$8,0))</f>
        <v>428.9</v>
      </c>
      <c r="CI29" s="11">
        <f>INDEX('71200 Ann'!$C$8:$AZ$285,MATCH('71200M Ann'!$C29,'71200 Ann'!$C$8:$C$285,0),MATCH('71200M Ann'!CI$8,'71200 Ann'!$C$8:$AZ$8,0))</f>
        <v>440.8</v>
      </c>
      <c r="CJ29" s="11">
        <f>INDEX('71200 Ann'!$C$8:$AZ$285,MATCH('71200M Ann'!$C29,'71200 Ann'!$C$8:$C$285,0),MATCH('71200M Ann'!CJ$8,'71200 Ann'!$C$8:$AZ$8,0))</f>
        <v>434.9</v>
      </c>
      <c r="CK29" s="11">
        <f>INDEX('71200 Ann'!$C$8:$AZ$285,MATCH('71200M Ann'!$C29,'71200 Ann'!$C$8:$C$285,0),MATCH('71200M Ann'!CK$8,'71200 Ann'!$C$8:$AZ$8,0))</f>
        <v>432.5</v>
      </c>
      <c r="CL29" s="11">
        <f>INDEX('71200 Ann'!$C$8:$AZ$285,MATCH('71200M Ann'!$C29,'71200 Ann'!$C$8:$C$285,0),MATCH('71200M Ann'!CL$8,'71200 Ann'!$C$8:$AZ$8,0))</f>
        <v>432</v>
      </c>
      <c r="CM29" s="11"/>
      <c r="CN29" s="8"/>
    </row>
    <row r="30" spans="1:92" s="10" customFormat="1" x14ac:dyDescent="0.25">
      <c r="A30" s="32">
        <v>21</v>
      </c>
      <c r="B30" s="10" t="s">
        <v>1089</v>
      </c>
      <c r="C30" s="10" t="s">
        <v>1088</v>
      </c>
      <c r="D30" s="10">
        <f>INDEX('71200 Ann Hist'!$C$8:$AR$285,MATCH('71200M Ann'!$C30,'71200 Ann Hist'!$C$8:$C$285,0),MATCH('71200M Ann'!D$8,'71200 Ann Hist'!$C$8:$AR$8,0))</f>
        <v>8.3000000000000007</v>
      </c>
      <c r="E30" s="10">
        <f>INDEX('71200 Ann Hist'!$C$8:$AR$285,MATCH('71200M Ann'!$C30,'71200 Ann Hist'!$C$8:$C$285,0),MATCH('71200M Ann'!E$8,'71200 Ann Hist'!$C$8:$AR$8,0))</f>
        <v>9</v>
      </c>
      <c r="F30" s="10">
        <f>INDEX('71200 Ann Hist'!$C$8:$AR$285,MATCH('71200M Ann'!$C30,'71200 Ann Hist'!$C$8:$C$285,0),MATCH('71200M Ann'!F$8,'71200 Ann Hist'!$C$8:$AR$8,0))</f>
        <v>9</v>
      </c>
      <c r="G30" s="10">
        <f>INDEX('71200 Ann Hist'!$C$8:$AR$285,MATCH('71200M Ann'!$C30,'71200 Ann Hist'!$C$8:$C$285,0),MATCH('71200M Ann'!G$8,'71200 Ann Hist'!$C$8:$AR$8,0))</f>
        <v>7.8</v>
      </c>
      <c r="H30" s="10">
        <f>INDEX('71200 Ann Hist'!$C$8:$AR$285,MATCH('71200M Ann'!$C30,'71200 Ann Hist'!$C$8:$C$285,0),MATCH('71200M Ann'!H$8,'71200 Ann Hist'!$C$8:$AR$8,0))</f>
        <v>7.7</v>
      </c>
      <c r="I30" s="10">
        <f>INDEX('71200 Ann Hist'!$C$8:$AR$285,MATCH('71200M Ann'!$C30,'71200 Ann Hist'!$C$8:$C$285,0),MATCH('71200M Ann'!I$8,'71200 Ann Hist'!$C$8:$AR$8,0))</f>
        <v>9.4</v>
      </c>
      <c r="J30" s="10">
        <f>INDEX('71200 Ann Hist'!$C$8:$AR$285,MATCH('71200M Ann'!$C30,'71200 Ann Hist'!$C$8:$C$285,0),MATCH('71200M Ann'!J$8,'71200 Ann Hist'!$C$8:$AR$8,0))</f>
        <v>9.8000000000000007</v>
      </c>
      <c r="K30" s="10">
        <f>INDEX('71200 Ann Hist'!$C$8:$AR$285,MATCH('71200M Ann'!$C30,'71200 Ann Hist'!$C$8:$C$285,0),MATCH('71200M Ann'!K$8,'71200 Ann Hist'!$C$8:$AR$8,0))</f>
        <v>11.8</v>
      </c>
      <c r="L30" s="10">
        <f>INDEX('71200 Ann Hist'!$C$8:$AR$285,MATCH('71200M Ann'!$C30,'71200 Ann Hist'!$C$8:$C$285,0),MATCH('71200M Ann'!L$8,'71200 Ann Hist'!$C$8:$AR$8,0))</f>
        <v>11.5</v>
      </c>
      <c r="M30" s="10">
        <f>INDEX('71200 Ann Hist'!$C$8:$AR$285,MATCH('71200M Ann'!$C30,'71200 Ann Hist'!$C$8:$C$285,0),MATCH('71200M Ann'!M$8,'71200 Ann Hist'!$C$8:$AR$8,0))</f>
        <v>12.4</v>
      </c>
      <c r="N30" s="10">
        <f>INDEX('71200 Ann Hist'!$C$8:$AR$285,MATCH('71200M Ann'!$C30,'71200 Ann Hist'!$C$8:$C$285,0),MATCH('71200M Ann'!N$8,'71200 Ann Hist'!$C$8:$AR$8,0))</f>
        <v>13.3</v>
      </c>
      <c r="O30" s="10">
        <f>INDEX('71200 Ann Hist'!$C$8:$AR$285,MATCH('71200M Ann'!$C30,'71200 Ann Hist'!$C$8:$C$285,0),MATCH('71200M Ann'!O$8,'71200 Ann Hist'!$C$8:$AR$8,0))</f>
        <v>13.6</v>
      </c>
      <c r="P30" s="10">
        <f>INDEX('71200 Ann Hist'!$C$8:$AR$285,MATCH('71200M Ann'!$C30,'71200 Ann Hist'!$C$8:$C$285,0),MATCH('71200M Ann'!P$8,'71200 Ann Hist'!$C$8:$AR$8,0))</f>
        <v>24.6</v>
      </c>
      <c r="Q30" s="10">
        <f>INDEX('71200 Ann Hist'!$C$8:$AR$285,MATCH('71200M Ann'!$C30,'71200 Ann Hist'!$C$8:$C$285,0),MATCH('71200M Ann'!Q$8,'71200 Ann Hist'!$C$8:$AR$8,0))</f>
        <v>59.3</v>
      </c>
      <c r="R30" s="10">
        <f>INDEX('71200 Ann Hist'!$C$8:$AR$285,MATCH('71200M Ann'!$C30,'71200 Ann Hist'!$C$8:$C$285,0),MATCH('71200M Ann'!R$8,'71200 Ann Hist'!$C$8:$AR$8,0))</f>
        <v>88.6</v>
      </c>
      <c r="S30" s="10">
        <f>INDEX('71200 Ann Hist'!$C$8:$AR$285,MATCH('71200M Ann'!$C30,'71200 Ann Hist'!$C$8:$C$285,0),MATCH('71200M Ann'!S$8,'71200 Ann Hist'!$C$8:$AR$8,0))</f>
        <v>96.3</v>
      </c>
      <c r="T30" s="10">
        <f>INDEX('71200 Ann Hist'!$C$8:$AR$285,MATCH('71200M Ann'!$C30,'71200 Ann Hist'!$C$8:$C$285,0),MATCH('71200M Ann'!T$8,'71200 Ann Hist'!$C$8:$AR$8,0))</f>
        <v>82.5</v>
      </c>
      <c r="U30" s="10">
        <f>INDEX('71200 Ann Hist'!$C$8:$AR$285,MATCH('71200M Ann'!$C30,'71200 Ann Hist'!$C$8:$C$285,0),MATCH('71200M Ann'!U$8,'71200 Ann Hist'!$C$8:$AR$8,0))</f>
        <v>27.3</v>
      </c>
      <c r="V30" s="10">
        <f>INDEX('71200 Ann Hist'!$C$8:$AR$285,MATCH('71200M Ann'!$C30,'71200 Ann Hist'!$C$8:$C$285,0),MATCH('71200M Ann'!V$8,'71200 Ann Hist'!$C$8:$AR$8,0))</f>
        <v>25.7</v>
      </c>
      <c r="W30" s="10">
        <f>INDEX('71200 Ann Hist'!$C$8:$AR$285,MATCH('71200M Ann'!$C30,'71200 Ann Hist'!$C$8:$C$285,0),MATCH('71200M Ann'!W$8,'71200 Ann Hist'!$C$8:$AR$8,0))</f>
        <v>30.8</v>
      </c>
      <c r="X30" s="10">
        <f>INDEX('71200 Ann Hist'!$C$8:$AR$285,MATCH('71200M Ann'!$C30,'71200 Ann Hist'!$C$8:$C$285,0),MATCH('71200M Ann'!X$8,'71200 Ann Hist'!$C$8:$AR$8,0))</f>
        <v>37.700000000000003</v>
      </c>
      <c r="Y30" s="10">
        <f>INDEX('71200 Ann Hist'!$C$8:$AR$285,MATCH('71200M Ann'!$C30,'71200 Ann Hist'!$C$8:$C$285,0),MATCH('71200M Ann'!Y$8,'71200 Ann Hist'!$C$8:$AR$8,0))</f>
        <v>38.9</v>
      </c>
      <c r="Z30" s="10">
        <f>INDEX('71200 Ann Hist'!$C$8:$AR$285,MATCH('71200M Ann'!$C30,'71200 Ann Hist'!$C$8:$C$285,0),MATCH('71200M Ann'!Z$8,'71200 Ann Hist'!$C$8:$AR$8,0))</f>
        <v>59.6</v>
      </c>
      <c r="AA30" s="10">
        <f>INDEX('71200 Ann Hist'!$C$8:$AR$285,MATCH('71200M Ann'!$C30,'71200 Ann Hist'!$C$8:$C$285,0),MATCH('71200M Ann'!AA$8,'71200 Ann Hist'!$C$8:$AR$8,0))</f>
        <v>74.2</v>
      </c>
      <c r="AB30" s="10">
        <f>INDEX('71200 Ann Hist'!$C$8:$AR$285,MATCH('71200M Ann'!$C30,'71200 Ann Hist'!$C$8:$C$285,0),MATCH('71200M Ann'!AB$8,'71200 Ann Hist'!$C$8:$AR$8,0))</f>
        <v>80.2</v>
      </c>
      <c r="AC30" s="10">
        <f>INDEX('71200 Ann Hist'!$C$8:$AR$285,MATCH('71200M Ann'!$C30,'71200 Ann Hist'!$C$8:$C$285,0),MATCH('71200M Ann'!AC$8,'71200 Ann Hist'!$C$8:$AR$8,0))</f>
        <v>75</v>
      </c>
      <c r="AD30" s="10">
        <f>INDEX('71200 Ann Hist'!$C$8:$AR$285,MATCH('71200M Ann'!$C30,'71200 Ann Hist'!$C$8:$C$285,0),MATCH('71200M Ann'!AD$8,'71200 Ann Hist'!$C$8:$AR$8,0))</f>
        <v>74.8</v>
      </c>
      <c r="AE30" s="10">
        <f>INDEX('71200 Ann Hist'!$C$8:$AR$285,MATCH('71200M Ann'!$C30,'71200 Ann Hist'!$C$8:$C$285,0),MATCH('71200M Ann'!AE$8,'71200 Ann Hist'!$C$8:$AR$8,0))</f>
        <v>78.8</v>
      </c>
      <c r="AF30" s="10">
        <f>INDEX('71200 Ann Hist'!$C$8:$AR$285,MATCH('71200M Ann'!$C30,'71200 Ann Hist'!$C$8:$C$285,0),MATCH('71200M Ann'!AF$8,'71200 Ann Hist'!$C$8:$AR$8,0))</f>
        <v>86.2</v>
      </c>
      <c r="AG30" s="10">
        <f>INDEX('71200 Ann Hist'!$C$8:$AR$285,MATCH('71200M Ann'!$C30,'71200 Ann Hist'!$C$8:$C$285,0),MATCH('71200M Ann'!AG$8,'71200 Ann Hist'!$C$8:$AR$8,0))</f>
        <v>92.2</v>
      </c>
      <c r="AH30" s="10">
        <f>INDEX('71200 Ann Hist'!$C$8:$AR$285,MATCH('71200M Ann'!$C30,'71200 Ann Hist'!$C$8:$C$285,0),MATCH('71200M Ann'!AH$8,'71200 Ann Hist'!$C$8:$AR$8,0))</f>
        <v>95.6</v>
      </c>
      <c r="AI30" s="10">
        <f>INDEX('71200 Ann Hist'!$C$8:$AR$285,MATCH('71200M Ann'!$C30,'71200 Ann Hist'!$C$8:$C$285,0),MATCH('71200M Ann'!AI$8,'71200 Ann Hist'!$C$8:$AR$8,0))</f>
        <v>96.6</v>
      </c>
      <c r="AJ30" s="10">
        <f>INDEX('71200 Ann Hist'!$C$8:$AR$285,MATCH('71200M Ann'!$C30,'71200 Ann Hist'!$C$8:$C$285,0),MATCH('71200M Ann'!AJ$8,'71200 Ann Hist'!$C$8:$AR$8,0))</f>
        <v>104</v>
      </c>
      <c r="AK30" s="10">
        <f>INDEX('71200 Ann Hist'!$C$8:$AR$285,MATCH('71200M Ann'!$C30,'71200 Ann Hist'!$C$8:$C$285,0),MATCH('71200M Ann'!AK$8,'71200 Ann Hist'!$C$8:$AR$8,0))</f>
        <v>113.7</v>
      </c>
      <c r="AL30" s="10">
        <f>INDEX('71200 Ann Hist'!$C$8:$AR$285,MATCH('71200M Ann'!$C30,'71200 Ann Hist'!$C$8:$C$285,0),MATCH('71200M Ann'!AL$8,'71200 Ann Hist'!$C$8:$AR$8,0))</f>
        <v>119</v>
      </c>
      <c r="AM30" s="10">
        <f>INDEX('71200 Ann Hist'!$C$8:$AR$285,MATCH('71200M Ann'!$C30,'71200 Ann Hist'!$C$8:$C$285,0),MATCH('71200M Ann'!AM$8,'71200 Ann Hist'!$C$8:$AR$8,0))</f>
        <v>125.2</v>
      </c>
      <c r="AN30" s="10">
        <f>INDEX('71200 Ann Hist'!$C$8:$AR$285,MATCH('71200M Ann'!$C30,'71200 Ann Hist'!$C$8:$C$285,0),MATCH('71200M Ann'!AN$8,'71200 Ann Hist'!$C$8:$AR$8,0))</f>
        <v>132.80000000000001</v>
      </c>
      <c r="AO30" s="10">
        <f>INDEX('71200 Ann Hist'!$C$8:$AR$285,MATCH('71200M Ann'!$C30,'71200 Ann Hist'!$C$8:$C$285,0),MATCH('71200M Ann'!AO$8,'71200 Ann Hist'!$C$8:$AR$8,0))</f>
        <v>152</v>
      </c>
      <c r="AP30" s="10">
        <f>INDEX('71200 Ann Hist'!$C$8:$AR$285,MATCH('71200M Ann'!$C30,'71200 Ann Hist'!$C$8:$C$285,0),MATCH('71200M Ann'!AP$8,'71200 Ann Hist'!$C$8:$AR$8,0))</f>
        <v>171.3</v>
      </c>
      <c r="AQ30" s="10">
        <f>INDEX('71200 Ann Hist'!$C$8:$AR$285,MATCH('71200M Ann'!$C30,'71200 Ann Hist'!$C$8:$C$285,0),MATCH('71200M Ann'!AQ$8,'71200 Ann Hist'!$C$8:$AR$8,0))</f>
        <v>186.4</v>
      </c>
      <c r="AR30" s="11">
        <f>INDEX('71200 Ann'!$C$8:$AZ$285,MATCH('71200M Ann'!$C30,'71200 Ann'!$C$8:$C$285,0),MATCH('71200M Ann'!AR$8,'71200 Ann'!$C$8:$AZ$8,0))</f>
        <v>196.3</v>
      </c>
      <c r="AS30" s="11">
        <f>INDEX('71200 Ann'!$C$8:$AZ$285,MATCH('71200M Ann'!$C30,'71200 Ann'!$C$8:$C$285,0),MATCH('71200M Ann'!AS$8,'71200 Ann'!$C$8:$AZ$8,0))</f>
        <v>206.4</v>
      </c>
      <c r="AT30" s="11">
        <f>INDEX('71200 Ann'!$C$8:$AZ$285,MATCH('71200M Ann'!$C30,'71200 Ann'!$C$8:$C$285,0),MATCH('71200M Ann'!AT$8,'71200 Ann'!$C$8:$AZ$8,0))</f>
        <v>217.5</v>
      </c>
      <c r="AU30" s="11">
        <f>INDEX('71200 Ann'!$C$8:$AZ$285,MATCH('71200M Ann'!$C30,'71200 Ann'!$C$8:$C$285,0),MATCH('71200M Ann'!AU$8,'71200 Ann'!$C$8:$AZ$8,0))</f>
        <v>233.3</v>
      </c>
      <c r="AV30" s="11">
        <f>INDEX('71200 Ann'!$C$8:$AZ$285,MATCH('71200M Ann'!$C30,'71200 Ann'!$C$8:$C$285,0),MATCH('71200M Ann'!AV$8,'71200 Ann'!$C$8:$AZ$8,0))</f>
        <v>250.3</v>
      </c>
      <c r="AW30" s="11">
        <f>INDEX('71200 Ann'!$C$8:$AZ$285,MATCH('71200M Ann'!$C30,'71200 Ann'!$C$8:$C$285,0),MATCH('71200M Ann'!AW$8,'71200 Ann'!$C$8:$AZ$8,0))</f>
        <v>282.5</v>
      </c>
      <c r="AX30" s="11">
        <f>INDEX('71200 Ann'!$C$8:$AZ$285,MATCH('71200M Ann'!$C30,'71200 Ann'!$C$8:$C$285,0),MATCH('71200M Ann'!AX$8,'71200 Ann'!$C$8:$AZ$8,0))</f>
        <v>317.7</v>
      </c>
      <c r="AY30" s="11">
        <f>INDEX('71200 Ann'!$C$8:$AZ$285,MATCH('71200M Ann'!$C30,'71200 Ann'!$C$8:$C$285,0),MATCH('71200M Ann'!AY$8,'71200 Ann'!$C$8:$AZ$8,0))</f>
        <v>340.7</v>
      </c>
      <c r="AZ30" s="11">
        <f>INDEX('71200 Ann'!$C$8:$AZ$285,MATCH('71200M Ann'!$C30,'71200 Ann'!$C$8:$C$285,0),MATCH('71200M Ann'!AZ$8,'71200 Ann'!$C$8:$AZ$8,0))</f>
        <v>369</v>
      </c>
      <c r="BA30" s="11">
        <f>INDEX('71200 Ann'!$C$8:$AZ$285,MATCH('71200M Ann'!$C30,'71200 Ann'!$C$8:$C$285,0),MATCH('71200M Ann'!BA$8,'71200 Ann'!$C$8:$AZ$8,0))</f>
        <v>406.1</v>
      </c>
      <c r="BB30" s="11">
        <f>INDEX('71200 Ann'!$C$8:$AZ$285,MATCH('71200M Ann'!$C30,'71200 Ann'!$C$8:$C$285,0),MATCH('71200M Ann'!BB$8,'71200 Ann'!$C$8:$AZ$8,0))</f>
        <v>449.7</v>
      </c>
      <c r="BC30" s="11">
        <f>INDEX('71200 Ann'!$C$8:$AZ$285,MATCH('71200M Ann'!$C30,'71200 Ann'!$C$8:$C$285,0),MATCH('71200M Ann'!BC$8,'71200 Ann'!$C$8:$AZ$8,0))</f>
        <v>509.1</v>
      </c>
      <c r="BD30" s="11">
        <f>INDEX('71200 Ann'!$C$8:$AZ$285,MATCH('71200M Ann'!$C30,'71200 Ann'!$C$8:$C$285,0),MATCH('71200M Ann'!BD$8,'71200 Ann'!$C$8:$AZ$8,0))</f>
        <v>563.9</v>
      </c>
      <c r="BE30" s="11">
        <f>INDEX('71200 Ann'!$C$8:$AZ$285,MATCH('71200M Ann'!$C30,'71200 Ann'!$C$8:$C$285,0),MATCH('71200M Ann'!BE$8,'71200 Ann'!$C$8:$AZ$8,0))</f>
        <v>609.29999999999995</v>
      </c>
      <c r="BF30" s="11">
        <f>INDEX('71200 Ann'!$C$8:$AZ$285,MATCH('71200M Ann'!$C30,'71200 Ann'!$C$8:$C$285,0),MATCH('71200M Ann'!BF$8,'71200 Ann'!$C$8:$AZ$8,0))</f>
        <v>657.3</v>
      </c>
      <c r="BG30" s="11">
        <f>INDEX('71200 Ann'!$C$8:$AZ$285,MATCH('71200M Ann'!$C30,'71200 Ann'!$C$8:$C$285,0),MATCH('71200M Ann'!BG$8,'71200 Ann'!$C$8:$AZ$8,0))</f>
        <v>716.8</v>
      </c>
      <c r="BH30" s="11">
        <f>INDEX('71200 Ann'!$C$8:$AZ$285,MATCH('71200M Ann'!$C30,'71200 Ann'!$C$8:$C$285,0),MATCH('71200M Ann'!BH$8,'71200 Ann'!$C$8:$AZ$8,0))</f>
        <v>789.3</v>
      </c>
      <c r="BI30" s="11">
        <f>INDEX('71200 Ann'!$C$8:$AZ$285,MATCH('71200M Ann'!$C30,'71200 Ann'!$C$8:$C$285,0),MATCH('71200M Ann'!BI$8,'71200 Ann'!$C$8:$AZ$8,0))</f>
        <v>845.4</v>
      </c>
      <c r="BJ30" s="11">
        <f>INDEX('71200 Ann'!$C$8:$AZ$285,MATCH('71200M Ann'!$C30,'71200 Ann'!$C$8:$C$285,0),MATCH('71200M Ann'!BJ$8,'71200 Ann'!$C$8:$AZ$8,0))</f>
        <v>894</v>
      </c>
      <c r="BK30" s="11">
        <f>INDEX('71200 Ann'!$C$8:$AZ$285,MATCH('71200M Ann'!$C30,'71200 Ann'!$C$8:$C$285,0),MATCH('71200M Ann'!BK$8,'71200 Ann'!$C$8:$AZ$8,0))</f>
        <v>927.3</v>
      </c>
      <c r="BL30" s="11">
        <f>INDEX('71200 Ann'!$C$8:$AZ$285,MATCH('71200M Ann'!$C30,'71200 Ann'!$C$8:$C$285,0),MATCH('71200M Ann'!BL$8,'71200 Ann'!$C$8:$AZ$8,0))</f>
        <v>983.5</v>
      </c>
      <c r="BM30" s="11">
        <f>INDEX('71200 Ann'!$C$8:$AZ$285,MATCH('71200M Ann'!$C30,'71200 Ann'!$C$8:$C$285,0),MATCH('71200M Ann'!BM$8,'71200 Ann'!$C$8:$AZ$8,0))</f>
        <v>1056.9000000000001</v>
      </c>
      <c r="BN30" s="11">
        <f>INDEX('71200 Ann'!$C$8:$AZ$285,MATCH('71200M Ann'!$C30,'71200 Ann'!$C$8:$C$285,0),MATCH('71200M Ann'!BN$8,'71200 Ann'!$C$8:$AZ$8,0))</f>
        <v>1103.5</v>
      </c>
      <c r="BO30" s="11">
        <f>INDEX('71200 Ann'!$C$8:$AZ$285,MATCH('71200M Ann'!$C30,'71200 Ann'!$C$8:$C$285,0),MATCH('71200M Ann'!BO$8,'71200 Ann'!$C$8:$AZ$8,0))</f>
        <v>1134.3</v>
      </c>
      <c r="BP30" s="11">
        <f>INDEX('71200 Ann'!$C$8:$AZ$285,MATCH('71200M Ann'!$C30,'71200 Ann'!$C$8:$C$285,0),MATCH('71200M Ann'!BP$8,'71200 Ann'!$C$8:$AZ$8,0))</f>
        <v>1149.0999999999999</v>
      </c>
      <c r="BQ30" s="11">
        <f>INDEX('71200 Ann'!$C$8:$AZ$285,MATCH('71200M Ann'!$C30,'71200 Ann'!$C$8:$C$285,0),MATCH('71200M Ann'!BQ$8,'71200 Ann'!$C$8:$AZ$8,0))</f>
        <v>1179.8</v>
      </c>
      <c r="BR30" s="11">
        <f>INDEX('71200 Ann'!$C$8:$AZ$285,MATCH('71200M Ann'!$C30,'71200 Ann'!$C$8:$C$285,0),MATCH('71200M Ann'!BR$8,'71200 Ann'!$C$8:$AZ$8,0))</f>
        <v>1218.5999999999999</v>
      </c>
      <c r="BS30" s="11">
        <f>INDEX('71200 Ann'!$C$8:$AZ$285,MATCH('71200M Ann'!$C30,'71200 Ann'!$C$8:$C$285,0),MATCH('71200M Ann'!BS$8,'71200 Ann'!$C$8:$AZ$8,0))</f>
        <v>1261.5999999999999</v>
      </c>
      <c r="BT30" s="11">
        <f>INDEX('71200 Ann'!$C$8:$AZ$285,MATCH('71200M Ann'!$C30,'71200 Ann'!$C$8:$C$285,0),MATCH('71200M Ann'!BT$8,'71200 Ann'!$C$8:$AZ$8,0))</f>
        <v>1312</v>
      </c>
      <c r="BU30" s="11">
        <f>INDEX('71200 Ann'!$C$8:$AZ$285,MATCH('71200M Ann'!$C30,'71200 Ann'!$C$8:$C$285,0),MATCH('71200M Ann'!BU$8,'71200 Ann'!$C$8:$AZ$8,0))</f>
        <v>1359.6</v>
      </c>
      <c r="BV30" s="11">
        <f>INDEX('71200 Ann'!$C$8:$AZ$285,MATCH('71200M Ann'!$C30,'71200 Ann'!$C$8:$C$285,0),MATCH('71200M Ann'!BV$8,'71200 Ann'!$C$8:$AZ$8,0))</f>
        <v>1457.5</v>
      </c>
      <c r="BW30" s="11">
        <f>INDEX('71200 Ann'!$C$8:$AZ$285,MATCH('71200M Ann'!$C30,'71200 Ann'!$C$8:$C$285,0),MATCH('71200M Ann'!BW$8,'71200 Ann'!$C$8:$AZ$8,0))</f>
        <v>1547.7</v>
      </c>
      <c r="BX30" s="11">
        <f>INDEX('71200 Ann'!$C$8:$AZ$285,MATCH('71200M Ann'!$C30,'71200 Ann'!$C$8:$C$285,0),MATCH('71200M Ann'!BX$8,'71200 Ann'!$C$8:$AZ$8,0))</f>
        <v>1658.5</v>
      </c>
      <c r="BY30" s="11">
        <f>INDEX('71200 Ann'!$C$8:$AZ$285,MATCH('71200M Ann'!$C30,'71200 Ann'!$C$8:$C$285,0),MATCH('71200M Ann'!BY$8,'71200 Ann'!$C$8:$AZ$8,0))</f>
        <v>1786.5</v>
      </c>
      <c r="BZ30" s="11">
        <f>INDEX('71200 Ann'!$C$8:$AZ$285,MATCH('71200M Ann'!$C30,'71200 Ann'!$C$8:$C$285,0),MATCH('71200M Ann'!BZ$8,'71200 Ann'!$C$8:$AZ$8,0))</f>
        <v>1906.7</v>
      </c>
      <c r="CA30" s="11">
        <f>INDEX('71200 Ann'!$C$8:$AZ$285,MATCH('71200M Ann'!$C30,'71200 Ann'!$C$8:$C$285,0),MATCH('71200M Ann'!CA$8,'71200 Ann'!$C$8:$AZ$8,0))</f>
        <v>2016.9</v>
      </c>
      <c r="CB30" s="11">
        <f>INDEX('71200 Ann'!$C$8:$AZ$285,MATCH('71200M Ann'!$C30,'71200 Ann'!$C$8:$C$285,0),MATCH('71200M Ann'!CB$8,'71200 Ann'!$C$8:$AZ$8,0))</f>
        <v>2136.1999999999998</v>
      </c>
      <c r="CC30" s="11">
        <f>INDEX('71200 Ann'!$C$8:$AZ$285,MATCH('71200M Ann'!$C30,'71200 Ann'!$C$8:$C$285,0),MATCH('71200M Ann'!CC$8,'71200 Ann'!$C$8:$AZ$8,0))</f>
        <v>2267.4</v>
      </c>
      <c r="CD30" s="11">
        <f>INDEX('71200 Ann'!$C$8:$AZ$285,MATCH('71200M Ann'!$C30,'71200 Ann'!$C$8:$C$285,0),MATCH('71200M Ann'!CD$8,'71200 Ann'!$C$8:$AZ$8,0))</f>
        <v>2423.3000000000002</v>
      </c>
      <c r="CE30" s="11">
        <f>INDEX('71200 Ann'!$C$8:$AZ$285,MATCH('71200M Ann'!$C30,'71200 Ann'!$C$8:$C$285,0),MATCH('71200M Ann'!CE$8,'71200 Ann'!$C$8:$AZ$8,0))</f>
        <v>2606.8000000000002</v>
      </c>
      <c r="CF30" s="11">
        <f>INDEX('71200 Ann'!$C$8:$AZ$285,MATCH('71200M Ann'!$C30,'71200 Ann'!$C$8:$C$285,0),MATCH('71200M Ann'!CF$8,'71200 Ann'!$C$8:$AZ$8,0))</f>
        <v>2684</v>
      </c>
      <c r="CG30" s="11">
        <f>INDEX('71200 Ann'!$C$8:$AZ$285,MATCH('71200M Ann'!$C30,'71200 Ann'!$C$8:$C$285,0),MATCH('71200M Ann'!CG$8,'71200 Ann'!$C$8:$AZ$8,0))</f>
        <v>2744.1</v>
      </c>
      <c r="CH30" s="11">
        <f>INDEX('71200 Ann'!$C$8:$AZ$285,MATCH('71200M Ann'!$C30,'71200 Ann'!$C$8:$C$285,0),MATCH('71200M Ann'!CH$8,'71200 Ann'!$C$8:$AZ$8,0))</f>
        <v>2739.8</v>
      </c>
      <c r="CI30" s="11">
        <f>INDEX('71200 Ann'!$C$8:$AZ$285,MATCH('71200M Ann'!$C30,'71200 Ann'!$C$8:$C$285,0),MATCH('71200M Ann'!CI$8,'71200 Ann'!$C$8:$AZ$8,0))</f>
        <v>2717.7</v>
      </c>
      <c r="CJ30" s="11">
        <f>INDEX('71200 Ann'!$C$8:$AZ$285,MATCH('71200M Ann'!$C30,'71200 Ann'!$C$8:$C$285,0),MATCH('71200M Ann'!CJ$8,'71200 Ann'!$C$8:$AZ$8,0))</f>
        <v>2681.2</v>
      </c>
      <c r="CK30" s="11">
        <f>INDEX('71200 Ann'!$C$8:$AZ$285,MATCH('71200M Ann'!$C30,'71200 Ann'!$C$8:$C$285,0),MATCH('71200M Ann'!CK$8,'71200 Ann'!$C$8:$AZ$8,0))</f>
        <v>2719.6</v>
      </c>
      <c r="CL30" s="11">
        <f>INDEX('71200 Ann'!$C$8:$AZ$285,MATCH('71200M Ann'!$C30,'71200 Ann'!$C$8:$C$285,0),MATCH('71200M Ann'!CL$8,'71200 Ann'!$C$8:$AZ$8,0))</f>
        <v>2786.3</v>
      </c>
      <c r="CM30" s="11"/>
      <c r="CN30" s="8"/>
    </row>
    <row r="31" spans="1:92" s="10" customFormat="1" x14ac:dyDescent="0.25">
      <c r="A31" s="32">
        <v>22</v>
      </c>
      <c r="B31" s="10" t="s">
        <v>1087</v>
      </c>
      <c r="C31" s="10" t="s">
        <v>1086</v>
      </c>
      <c r="D31" s="10">
        <f>INDEX('71200 Ann Hist'!$C$8:$AR$285,MATCH('71200M Ann'!$C31,'71200 Ann Hist'!$C$8:$C$285,0),MATCH('71200M Ann'!D$8,'71200 Ann Hist'!$C$8:$AR$8,0))</f>
        <v>6.7</v>
      </c>
      <c r="E31" s="10">
        <f>INDEX('71200 Ann Hist'!$C$8:$AR$285,MATCH('71200M Ann'!$C31,'71200 Ann Hist'!$C$8:$C$285,0),MATCH('71200M Ann'!E$8,'71200 Ann Hist'!$C$8:$AR$8,0))</f>
        <v>7</v>
      </c>
      <c r="F31" s="10">
        <f>INDEX('71200 Ann Hist'!$C$8:$AR$285,MATCH('71200M Ann'!$C31,'71200 Ann Hist'!$C$8:$C$285,0),MATCH('71200M Ann'!F$8,'71200 Ann Hist'!$C$8:$AR$8,0))</f>
        <v>7.1</v>
      </c>
      <c r="G31" s="10">
        <f>INDEX('71200 Ann Hist'!$C$8:$AR$285,MATCH('71200M Ann'!$C31,'71200 Ann Hist'!$C$8:$C$285,0),MATCH('71200M Ann'!G$8,'71200 Ann Hist'!$C$8:$AR$8,0))</f>
        <v>6.7</v>
      </c>
      <c r="H31" s="10">
        <f>INDEX('71200 Ann Hist'!$C$8:$AR$285,MATCH('71200M Ann'!$C31,'71200 Ann Hist'!$C$8:$C$285,0),MATCH('71200M Ann'!H$8,'71200 Ann Hist'!$C$8:$AR$8,0))</f>
        <v>6.9</v>
      </c>
      <c r="I31" s="10">
        <f>INDEX('71200 Ann Hist'!$C$8:$AR$285,MATCH('71200M Ann'!$C31,'71200 Ann Hist'!$C$8:$C$285,0),MATCH('71200M Ann'!I$8,'71200 Ann Hist'!$C$8:$AR$8,0))</f>
        <v>8.1</v>
      </c>
      <c r="J31" s="10">
        <f>INDEX('71200 Ann Hist'!$C$8:$AR$285,MATCH('71200M Ann'!$C31,'71200 Ann Hist'!$C$8:$C$285,0),MATCH('71200M Ann'!J$8,'71200 Ann Hist'!$C$8:$AR$8,0))</f>
        <v>8.3000000000000007</v>
      </c>
      <c r="K31" s="10">
        <f>INDEX('71200 Ann Hist'!$C$8:$AR$285,MATCH('71200M Ann'!$C31,'71200 Ann Hist'!$C$8:$C$285,0),MATCH('71200M Ann'!K$8,'71200 Ann Hist'!$C$8:$AR$8,0))</f>
        <v>9.1999999999999993</v>
      </c>
      <c r="L31" s="10">
        <f>INDEX('71200 Ann Hist'!$C$8:$AR$285,MATCH('71200M Ann'!$C31,'71200 Ann Hist'!$C$8:$C$285,0),MATCH('71200M Ann'!L$8,'71200 Ann Hist'!$C$8:$AR$8,0))</f>
        <v>9.3000000000000007</v>
      </c>
      <c r="M31" s="10">
        <f>INDEX('71200 Ann Hist'!$C$8:$AR$285,MATCH('71200M Ann'!$C31,'71200 Ann Hist'!$C$8:$C$285,0),MATCH('71200M Ann'!M$8,'71200 Ann Hist'!$C$8:$AR$8,0))</f>
        <v>9.9</v>
      </c>
      <c r="N31" s="10">
        <f>INDEX('71200 Ann Hist'!$C$8:$AR$285,MATCH('71200M Ann'!$C31,'71200 Ann Hist'!$C$8:$C$285,0),MATCH('71200M Ann'!N$8,'71200 Ann Hist'!$C$8:$AR$8,0))</f>
        <v>10.6</v>
      </c>
      <c r="O31" s="10">
        <f>INDEX('71200 Ann Hist'!$C$8:$AR$285,MATCH('71200M Ann'!$C31,'71200 Ann Hist'!$C$8:$C$285,0),MATCH('71200M Ann'!O$8,'71200 Ann Hist'!$C$8:$AR$8,0))</f>
        <v>11.2</v>
      </c>
      <c r="P31" s="10">
        <f>INDEX('71200 Ann Hist'!$C$8:$AR$285,MATCH('71200M Ann'!$C31,'71200 Ann Hist'!$C$8:$C$285,0),MATCH('71200M Ann'!P$8,'71200 Ann Hist'!$C$8:$AR$8,0))</f>
        <v>17.100000000000001</v>
      </c>
      <c r="Q31" s="10">
        <f>INDEX('71200 Ann Hist'!$C$8:$AR$285,MATCH('71200M Ann'!$C31,'71200 Ann Hist'!$C$8:$C$285,0),MATCH('71200M Ann'!Q$8,'71200 Ann Hist'!$C$8:$AR$8,0))</f>
        <v>36.5</v>
      </c>
      <c r="R31" s="10">
        <f>INDEX('71200 Ann Hist'!$C$8:$AR$285,MATCH('71200M Ann'!$C31,'71200 Ann Hist'!$C$8:$C$285,0),MATCH('71200M Ann'!R$8,'71200 Ann Hist'!$C$8:$AR$8,0))</f>
        <v>58.2</v>
      </c>
      <c r="S31" s="10">
        <f>INDEX('71200 Ann Hist'!$C$8:$AR$285,MATCH('71200M Ann'!$C31,'71200 Ann Hist'!$C$8:$C$285,0),MATCH('71200M Ann'!S$8,'71200 Ann Hist'!$C$8:$AR$8,0))</f>
        <v>70.599999999999994</v>
      </c>
      <c r="T31" s="10">
        <f>INDEX('71200 Ann Hist'!$C$8:$AR$285,MATCH('71200M Ann'!$C31,'71200 Ann Hist'!$C$8:$C$285,0),MATCH('71200M Ann'!T$8,'71200 Ann Hist'!$C$8:$AR$8,0))</f>
        <v>71.3</v>
      </c>
      <c r="U31" s="10">
        <f>INDEX('71200 Ann Hist'!$C$8:$AR$285,MATCH('71200M Ann'!$C31,'71200 Ann Hist'!$C$8:$C$285,0),MATCH('71200M Ann'!U$8,'71200 Ann Hist'!$C$8:$AR$8,0))</f>
        <v>38.5</v>
      </c>
      <c r="V31" s="10">
        <f>INDEX('71200 Ann Hist'!$C$8:$AR$285,MATCH('71200M Ann'!$C31,'71200 Ann Hist'!$C$8:$C$285,0),MATCH('71200M Ann'!V$8,'71200 Ann Hist'!$C$8:$AR$8,0))</f>
        <v>34.299999999999997</v>
      </c>
      <c r="W31" s="10">
        <f>INDEX('71200 Ann Hist'!$C$8:$AR$285,MATCH('71200M Ann'!$C31,'71200 Ann Hist'!$C$8:$C$285,0),MATCH('71200M Ann'!W$8,'71200 Ann Hist'!$C$8:$AR$8,0))</f>
        <v>35.5</v>
      </c>
      <c r="X31" s="10">
        <f>INDEX('71200 Ann Hist'!$C$8:$AR$285,MATCH('71200M Ann'!$C31,'71200 Ann Hist'!$C$8:$C$285,0),MATCH('71200M Ann'!X$8,'71200 Ann Hist'!$C$8:$AR$8,0))</f>
        <v>38.700000000000003</v>
      </c>
      <c r="Y31" s="10">
        <f>INDEX('71200 Ann Hist'!$C$8:$AR$285,MATCH('71200M Ann'!$C31,'71200 Ann Hist'!$C$8:$C$285,0),MATCH('71200M Ann'!Y$8,'71200 Ann Hist'!$C$8:$AR$8,0))</f>
        <v>39.299999999999997</v>
      </c>
      <c r="Z31" s="10">
        <f>INDEX('71200 Ann Hist'!$C$8:$AR$285,MATCH('71200M Ann'!$C31,'71200 Ann Hist'!$C$8:$C$285,0),MATCH('71200M Ann'!Z$8,'71200 Ann Hist'!$C$8:$AR$8,0))</f>
        <v>54</v>
      </c>
      <c r="AA31" s="10">
        <f>INDEX('71200 Ann Hist'!$C$8:$AR$285,MATCH('71200M Ann'!$C31,'71200 Ann Hist'!$C$8:$C$285,0),MATCH('71200M Ann'!AA$8,'71200 Ann Hist'!$C$8:$AR$8,0))</f>
        <v>65.2</v>
      </c>
      <c r="AB31" s="10">
        <f>INDEX('71200 Ann Hist'!$C$8:$AR$285,MATCH('71200M Ann'!$C31,'71200 Ann Hist'!$C$8:$C$285,0),MATCH('71200M Ann'!AB$8,'71200 Ann Hist'!$C$8:$AR$8,0))</f>
        <v>70.400000000000006</v>
      </c>
      <c r="AC31" s="10">
        <f>INDEX('71200 Ann Hist'!$C$8:$AR$285,MATCH('71200M Ann'!$C31,'71200 Ann Hist'!$C$8:$C$285,0),MATCH('71200M Ann'!AC$8,'71200 Ann Hist'!$C$8:$AR$8,0))</f>
        <v>67.400000000000006</v>
      </c>
      <c r="AD31" s="10">
        <f>INDEX('71200 Ann Hist'!$C$8:$AR$285,MATCH('71200M Ann'!$C31,'71200 Ann Hist'!$C$8:$C$285,0),MATCH('71200M Ann'!AD$8,'71200 Ann Hist'!$C$8:$AR$8,0))</f>
        <v>68.900000000000006</v>
      </c>
      <c r="AE31" s="10">
        <f>INDEX('71200 Ann Hist'!$C$8:$AR$285,MATCH('71200M Ann'!$C31,'71200 Ann Hist'!$C$8:$C$285,0),MATCH('71200M Ann'!AE$8,'71200 Ann Hist'!$C$8:$AR$8,0))</f>
        <v>71.400000000000006</v>
      </c>
      <c r="AF31" s="10">
        <f>INDEX('71200 Ann Hist'!$C$8:$AR$285,MATCH('71200M Ann'!$C31,'71200 Ann Hist'!$C$8:$C$285,0),MATCH('71200M Ann'!AF$8,'71200 Ann Hist'!$C$8:$AR$8,0))</f>
        <v>77.3</v>
      </c>
      <c r="AG31" s="10">
        <f>INDEX('71200 Ann Hist'!$C$8:$AR$285,MATCH('71200M Ann'!$C31,'71200 Ann Hist'!$C$8:$C$285,0),MATCH('71200M Ann'!AG$8,'71200 Ann Hist'!$C$8:$AR$8,0))</f>
        <v>81.900000000000006</v>
      </c>
      <c r="AH31" s="10">
        <f>INDEX('71200 Ann Hist'!$C$8:$AR$285,MATCH('71200M Ann'!$C31,'71200 Ann Hist'!$C$8:$C$285,0),MATCH('71200M Ann'!AH$8,'71200 Ann Hist'!$C$8:$AR$8,0))</f>
        <v>83</v>
      </c>
      <c r="AI31" s="10">
        <f>INDEX('71200 Ann Hist'!$C$8:$AR$285,MATCH('71200M Ann'!$C31,'71200 Ann Hist'!$C$8:$C$285,0),MATCH('71200M Ann'!AI$8,'71200 Ann Hist'!$C$8:$AR$8,0))</f>
        <v>85</v>
      </c>
      <c r="AJ31" s="10">
        <f>INDEX('71200 Ann Hist'!$C$8:$AR$285,MATCH('71200M Ann'!$C31,'71200 Ann Hist'!$C$8:$C$285,0),MATCH('71200M Ann'!AJ$8,'71200 Ann Hist'!$C$8:$AR$8,0))</f>
        <v>89.9</v>
      </c>
      <c r="AK31" s="10">
        <f>INDEX('71200 Ann Hist'!$C$8:$AR$285,MATCH('71200M Ann'!$C31,'71200 Ann Hist'!$C$8:$C$285,0),MATCH('71200M Ann'!AK$8,'71200 Ann Hist'!$C$8:$AR$8,0))</f>
        <v>98.3</v>
      </c>
      <c r="AL31" s="10">
        <f>INDEX('71200 Ann Hist'!$C$8:$AR$285,MATCH('71200M Ann'!$C31,'71200 Ann Hist'!$C$8:$C$285,0),MATCH('71200M Ann'!AL$8,'71200 Ann Hist'!$C$8:$AR$8,0))</f>
        <v>103.4</v>
      </c>
      <c r="AM31" s="10">
        <f>INDEX('71200 Ann Hist'!$C$8:$AR$285,MATCH('71200M Ann'!$C31,'71200 Ann Hist'!$C$8:$C$285,0),MATCH('71200M Ann'!AM$8,'71200 Ann Hist'!$C$8:$AR$8,0))</f>
        <v>109.1</v>
      </c>
      <c r="AN31" s="10">
        <f>INDEX('71200 Ann Hist'!$C$8:$AR$285,MATCH('71200M Ann'!$C31,'71200 Ann Hist'!$C$8:$C$285,0),MATCH('71200M Ann'!AN$8,'71200 Ann Hist'!$C$8:$AR$8,0))</f>
        <v>117</v>
      </c>
      <c r="AO31" s="10">
        <f>INDEX('71200 Ann Hist'!$C$8:$AR$285,MATCH('71200M Ann'!$C31,'71200 Ann Hist'!$C$8:$C$285,0),MATCH('71200M Ann'!AO$8,'71200 Ann Hist'!$C$8:$AR$8,0))</f>
        <v>132.80000000000001</v>
      </c>
      <c r="AP31" s="10">
        <f>INDEX('71200 Ann Hist'!$C$8:$AR$285,MATCH('71200M Ann'!$C31,'71200 Ann Hist'!$C$8:$C$285,0),MATCH('71200M Ann'!AP$8,'71200 Ann Hist'!$C$8:$AR$8,0))</f>
        <v>150.4</v>
      </c>
      <c r="AQ31" s="10">
        <f>INDEX('71200 Ann Hist'!$C$8:$AR$285,MATCH('71200M Ann'!$C31,'71200 Ann Hist'!$C$8:$C$285,0),MATCH('71200M Ann'!AQ$8,'71200 Ann Hist'!$C$8:$AR$8,0))</f>
        <v>167.5</v>
      </c>
      <c r="AR31" s="11">
        <f>INDEX('71200 Ann'!$C$8:$AZ$285,MATCH('71200M Ann'!$C31,'71200 Ann'!$C$8:$C$285,0),MATCH('71200M Ann'!AR$8,'71200 Ann'!$C$8:$AZ$8,0))</f>
        <v>180.9</v>
      </c>
      <c r="AS31" s="11">
        <f>INDEX('71200 Ann'!$C$8:$AZ$285,MATCH('71200M Ann'!$C31,'71200 Ann'!$C$8:$C$285,0),MATCH('71200M Ann'!AS$8,'71200 Ann'!$C$8:$AZ$8,0))</f>
        <v>194.4</v>
      </c>
      <c r="AT31" s="11">
        <f>INDEX('71200 Ann'!$C$8:$AZ$285,MATCH('71200M Ann'!$C31,'71200 Ann'!$C$8:$C$285,0),MATCH('71200M Ann'!AT$8,'71200 Ann'!$C$8:$AZ$8,0))</f>
        <v>210.8</v>
      </c>
      <c r="AU31" s="11">
        <f>INDEX('71200 Ann'!$C$8:$AZ$285,MATCH('71200M Ann'!$C31,'71200 Ann'!$C$8:$C$285,0),MATCH('71200M Ann'!AU$8,'71200 Ann'!$C$8:$AZ$8,0))</f>
        <v>227.6</v>
      </c>
      <c r="AV31" s="11">
        <f>INDEX('71200 Ann'!$C$8:$AZ$285,MATCH('71200M Ann'!$C31,'71200 Ann'!$C$8:$C$285,0),MATCH('71200M Ann'!AV$8,'71200 Ann'!$C$8:$AZ$8,0))</f>
        <v>240.7</v>
      </c>
      <c r="AW31" s="11">
        <f>INDEX('71200 Ann'!$C$8:$AZ$285,MATCH('71200M Ann'!$C31,'71200 Ann'!$C$8:$C$285,0),MATCH('71200M Ann'!AW$8,'71200 Ann'!$C$8:$AZ$8,0))</f>
        <v>267</v>
      </c>
      <c r="AX31" s="11">
        <f>INDEX('71200 Ann'!$C$8:$AZ$285,MATCH('71200M Ann'!$C31,'71200 Ann'!$C$8:$C$285,0),MATCH('71200M Ann'!AX$8,'71200 Ann'!$C$8:$AZ$8,0))</f>
        <v>298.5</v>
      </c>
      <c r="AY31" s="11">
        <f>INDEX('71200 Ann'!$C$8:$AZ$285,MATCH('71200M Ann'!$C31,'71200 Ann'!$C$8:$C$285,0),MATCH('71200M Ann'!AY$8,'71200 Ann'!$C$8:$AZ$8,0))</f>
        <v>316.2</v>
      </c>
      <c r="AZ31" s="11">
        <f>INDEX('71200 Ann'!$C$8:$AZ$285,MATCH('71200M Ann'!$C31,'71200 Ann'!$C$8:$C$285,0),MATCH('71200M Ann'!AZ$8,'71200 Ann'!$C$8:$AZ$8,0))</f>
        <v>342.6</v>
      </c>
      <c r="BA31" s="11">
        <f>INDEX('71200 Ann'!$C$8:$AZ$285,MATCH('71200M Ann'!$C31,'71200 Ann'!$C$8:$C$285,0),MATCH('71200M Ann'!BA$8,'71200 Ann'!$C$8:$AZ$8,0))</f>
        <v>371.8</v>
      </c>
      <c r="BB31" s="11">
        <f>INDEX('71200 Ann'!$C$8:$AZ$285,MATCH('71200M Ann'!$C31,'71200 Ann'!$C$8:$C$285,0),MATCH('71200M Ann'!BB$8,'71200 Ann'!$C$8:$AZ$8,0))</f>
        <v>405.4</v>
      </c>
      <c r="BC31" s="11">
        <f>INDEX('71200 Ann'!$C$8:$AZ$285,MATCH('71200M Ann'!$C31,'71200 Ann'!$C$8:$C$285,0),MATCH('71200M Ann'!BC$8,'71200 Ann'!$C$8:$AZ$8,0))</f>
        <v>454.9</v>
      </c>
      <c r="BD31" s="11">
        <f>INDEX('71200 Ann'!$C$8:$AZ$285,MATCH('71200M Ann'!$C31,'71200 Ann'!$C$8:$C$285,0),MATCH('71200M Ann'!BD$8,'71200 Ann'!$C$8:$AZ$8,0))</f>
        <v>507.4</v>
      </c>
      <c r="BE31" s="11">
        <f>INDEX('71200 Ann'!$C$8:$AZ$285,MATCH('71200M Ann'!$C31,'71200 Ann'!$C$8:$C$285,0),MATCH('71200M Ann'!BE$8,'71200 Ann'!$C$8:$AZ$8,0))</f>
        <v>553.1</v>
      </c>
      <c r="BF31" s="11">
        <f>INDEX('71200 Ann'!$C$8:$AZ$285,MATCH('71200M Ann'!$C31,'71200 Ann'!$C$8:$C$285,0),MATCH('71200M Ann'!BF$8,'71200 Ann'!$C$8:$AZ$8,0))</f>
        <v>594.6</v>
      </c>
      <c r="BG31" s="11">
        <f>INDEX('71200 Ann'!$C$8:$AZ$285,MATCH('71200M Ann'!$C31,'71200 Ann'!$C$8:$C$285,0),MATCH('71200M Ann'!BG$8,'71200 Ann'!$C$8:$AZ$8,0))</f>
        <v>632</v>
      </c>
      <c r="BH31" s="11">
        <f>INDEX('71200 Ann'!$C$8:$AZ$285,MATCH('71200M Ann'!$C31,'71200 Ann'!$C$8:$C$285,0),MATCH('71200M Ann'!BH$8,'71200 Ann'!$C$8:$AZ$8,0))</f>
        <v>688.6</v>
      </c>
      <c r="BI31" s="11">
        <f>INDEX('71200 Ann'!$C$8:$AZ$285,MATCH('71200M Ann'!$C31,'71200 Ann'!$C$8:$C$285,0),MATCH('71200M Ann'!BI$8,'71200 Ann'!$C$8:$AZ$8,0))</f>
        <v>736.4</v>
      </c>
      <c r="BJ31" s="11">
        <f>INDEX('71200 Ann'!$C$8:$AZ$285,MATCH('71200M Ann'!$C31,'71200 Ann'!$C$8:$C$285,0),MATCH('71200M Ann'!BJ$8,'71200 Ann'!$C$8:$AZ$8,0))</f>
        <v>776.1</v>
      </c>
      <c r="BK31" s="11">
        <f>INDEX('71200 Ann'!$C$8:$AZ$285,MATCH('71200M Ann'!$C31,'71200 Ann'!$C$8:$C$285,0),MATCH('71200M Ann'!BK$8,'71200 Ann'!$C$8:$AZ$8,0))</f>
        <v>819.8</v>
      </c>
      <c r="BL31" s="11">
        <f>INDEX('71200 Ann'!$C$8:$AZ$285,MATCH('71200M Ann'!$C31,'71200 Ann'!$C$8:$C$285,0),MATCH('71200M Ann'!BL$8,'71200 Ann'!$C$8:$AZ$8,0))</f>
        <v>881.5</v>
      </c>
      <c r="BM31" s="11">
        <f>INDEX('71200 Ann'!$C$8:$AZ$285,MATCH('71200M Ann'!$C31,'71200 Ann'!$C$8:$C$285,0),MATCH('71200M Ann'!BM$8,'71200 Ann'!$C$8:$AZ$8,0))</f>
        <v>948</v>
      </c>
      <c r="BN31" s="11">
        <f>INDEX('71200 Ann'!$C$8:$AZ$285,MATCH('71200M Ann'!$C31,'71200 Ann'!$C$8:$C$285,0),MATCH('71200M Ann'!BN$8,'71200 Ann'!$C$8:$AZ$8,0))</f>
        <v>1004.1</v>
      </c>
      <c r="BO31" s="11">
        <f>INDEX('71200 Ann'!$C$8:$AZ$285,MATCH('71200M Ann'!$C31,'71200 Ann'!$C$8:$C$285,0),MATCH('71200M Ann'!BO$8,'71200 Ann'!$C$8:$AZ$8,0))</f>
        <v>1049.3</v>
      </c>
      <c r="BP31" s="11">
        <f>INDEX('71200 Ann'!$C$8:$AZ$285,MATCH('71200M Ann'!$C31,'71200 Ann'!$C$8:$C$285,0),MATCH('71200M Ann'!BP$8,'71200 Ann'!$C$8:$AZ$8,0))</f>
        <v>1074.2</v>
      </c>
      <c r="BQ31" s="11">
        <f>INDEX('71200 Ann'!$C$8:$AZ$285,MATCH('71200M Ann'!$C31,'71200 Ann'!$C$8:$C$285,0),MATCH('71200M Ann'!BQ$8,'71200 Ann'!$C$8:$AZ$8,0))</f>
        <v>1109.5999999999999</v>
      </c>
      <c r="BR31" s="11">
        <f>INDEX('71200 Ann'!$C$8:$AZ$285,MATCH('71200M Ann'!$C31,'71200 Ann'!$C$8:$C$285,0),MATCH('71200M Ann'!BR$8,'71200 Ann'!$C$8:$AZ$8,0))</f>
        <v>1144.5</v>
      </c>
      <c r="BS31" s="11">
        <f>INDEX('71200 Ann'!$C$8:$AZ$285,MATCH('71200M Ann'!$C31,'71200 Ann'!$C$8:$C$285,0),MATCH('71200M Ann'!BS$8,'71200 Ann'!$C$8:$AZ$8,0))</f>
        <v>1176.5</v>
      </c>
      <c r="BT31" s="11">
        <f>INDEX('71200 Ann'!$C$8:$AZ$285,MATCH('71200M Ann'!$C31,'71200 Ann'!$C$8:$C$285,0),MATCH('71200M Ann'!BT$8,'71200 Ann'!$C$8:$AZ$8,0))</f>
        <v>1224.5999999999999</v>
      </c>
      <c r="BU31" s="11">
        <f>INDEX('71200 Ann'!$C$8:$AZ$285,MATCH('71200M Ann'!$C31,'71200 Ann'!$C$8:$C$285,0),MATCH('71200M Ann'!BU$8,'71200 Ann'!$C$8:$AZ$8,0))</f>
        <v>1272.0999999999999</v>
      </c>
      <c r="BV31" s="11">
        <f>INDEX('71200 Ann'!$C$8:$AZ$285,MATCH('71200M Ann'!$C31,'71200 Ann'!$C$8:$C$285,0),MATCH('71200M Ann'!BV$8,'71200 Ann'!$C$8:$AZ$8,0))</f>
        <v>1357.6</v>
      </c>
      <c r="BW31" s="11">
        <f>INDEX('71200 Ann'!$C$8:$AZ$285,MATCH('71200M Ann'!$C31,'71200 Ann'!$C$8:$C$285,0),MATCH('71200M Ann'!BW$8,'71200 Ann'!$C$8:$AZ$8,0))</f>
        <v>1444.2</v>
      </c>
      <c r="BX31" s="11">
        <f>INDEX('71200 Ann'!$C$8:$AZ$285,MATCH('71200M Ann'!$C31,'71200 Ann'!$C$8:$C$285,0),MATCH('71200M Ann'!BX$8,'71200 Ann'!$C$8:$AZ$8,0))</f>
        <v>1545.1</v>
      </c>
      <c r="BY31" s="11">
        <f>INDEX('71200 Ann'!$C$8:$AZ$285,MATCH('71200M Ann'!$C31,'71200 Ann'!$C$8:$C$285,0),MATCH('71200M Ann'!BY$8,'71200 Ann'!$C$8:$AZ$8,0))</f>
        <v>1651.4</v>
      </c>
      <c r="BZ31" s="11">
        <f>INDEX('71200 Ann'!$C$8:$AZ$285,MATCH('71200M Ann'!$C31,'71200 Ann'!$C$8:$C$285,0),MATCH('71200M Ann'!BZ$8,'71200 Ann'!$C$8:$AZ$8,0))</f>
        <v>1755.6</v>
      </c>
      <c r="CA31" s="11">
        <f>INDEX('71200 Ann'!$C$8:$AZ$285,MATCH('71200M Ann'!$C31,'71200 Ann'!$C$8:$C$285,0),MATCH('71200M Ann'!CA$8,'71200 Ann'!$C$8:$AZ$8,0))</f>
        <v>1868.9</v>
      </c>
      <c r="CB31" s="11">
        <f>INDEX('71200 Ann'!$C$8:$AZ$285,MATCH('71200M Ann'!$C31,'71200 Ann'!$C$8:$C$285,0),MATCH('71200M Ann'!CB$8,'71200 Ann'!$C$8:$AZ$8,0))</f>
        <v>1980</v>
      </c>
      <c r="CC31" s="11">
        <f>INDEX('71200 Ann'!$C$8:$AZ$285,MATCH('71200M Ann'!$C31,'71200 Ann'!$C$8:$C$285,0),MATCH('71200M Ann'!CC$8,'71200 Ann'!$C$8:$AZ$8,0))</f>
        <v>2089.8000000000002</v>
      </c>
      <c r="CD31" s="11">
        <f>INDEX('71200 Ann'!$C$8:$AZ$285,MATCH('71200M Ann'!$C31,'71200 Ann'!$C$8:$C$285,0),MATCH('71200M Ann'!CD$8,'71200 Ann'!$C$8:$AZ$8,0))</f>
        <v>2209.6999999999998</v>
      </c>
      <c r="CE31" s="11">
        <f>INDEX('71200 Ann'!$C$8:$AZ$285,MATCH('71200M Ann'!$C31,'71200 Ann'!$C$8:$C$285,0),MATCH('71200M Ann'!CE$8,'71200 Ann'!$C$8:$AZ$8,0))</f>
        <v>2368.6</v>
      </c>
      <c r="CF31" s="11">
        <f>INDEX('71200 Ann'!$C$8:$AZ$285,MATCH('71200M Ann'!$C31,'71200 Ann'!$C$8:$C$285,0),MATCH('71200M Ann'!CF$8,'71200 Ann'!$C$8:$AZ$8,0))</f>
        <v>2442.1</v>
      </c>
      <c r="CG31" s="11">
        <f>INDEX('71200 Ann'!$C$8:$AZ$285,MATCH('71200M Ann'!$C31,'71200 Ann'!$C$8:$C$285,0),MATCH('71200M Ann'!CG$8,'71200 Ann'!$C$8:$AZ$8,0))</f>
        <v>2522.1999999999998</v>
      </c>
      <c r="CH31" s="11">
        <f>INDEX('71200 Ann'!$C$8:$AZ$285,MATCH('71200M Ann'!$C31,'71200 Ann'!$C$8:$C$285,0),MATCH('71200M Ann'!CH$8,'71200 Ann'!$C$8:$AZ$8,0))</f>
        <v>2530.9</v>
      </c>
      <c r="CI31" s="11">
        <f>INDEX('71200 Ann'!$C$8:$AZ$285,MATCH('71200M Ann'!$C31,'71200 Ann'!$C$8:$C$285,0),MATCH('71200M Ann'!CI$8,'71200 Ann'!$C$8:$AZ$8,0))</f>
        <v>2544.1999999999998</v>
      </c>
      <c r="CJ31" s="11">
        <f>INDEX('71200 Ann'!$C$8:$AZ$285,MATCH('71200M Ann'!$C31,'71200 Ann'!$C$8:$C$285,0),MATCH('71200M Ann'!CJ$8,'71200 Ann'!$C$8:$AZ$8,0))</f>
        <v>2523.6999999999998</v>
      </c>
      <c r="CK31" s="11">
        <f>INDEX('71200 Ann'!$C$8:$AZ$285,MATCH('71200M Ann'!$C31,'71200 Ann'!$C$8:$C$285,0),MATCH('71200M Ann'!CK$8,'71200 Ann'!$C$8:$AZ$8,0))</f>
        <v>2557.6</v>
      </c>
      <c r="CL31" s="11">
        <f>INDEX('71200 Ann'!$C$8:$AZ$285,MATCH('71200M Ann'!$C31,'71200 Ann'!$C$8:$C$285,0),MATCH('71200M Ann'!CL$8,'71200 Ann'!$C$8:$AZ$8,0))</f>
        <v>2604.9</v>
      </c>
      <c r="CM31" s="11"/>
      <c r="CN31" s="8"/>
    </row>
    <row r="32" spans="1:92" s="10" customFormat="1" x14ac:dyDescent="0.25">
      <c r="A32" s="32">
        <v>23</v>
      </c>
      <c r="B32" s="10" t="s">
        <v>1859</v>
      </c>
      <c r="C32" s="10" t="s">
        <v>1085</v>
      </c>
      <c r="D32" s="10">
        <f>INDEX('71200 Ann Hist'!$C$8:$AR$285,MATCH('71200M Ann'!$C32,'71200 Ann Hist'!$C$8:$C$285,0),MATCH('71200M Ann'!D$8,'71200 Ann Hist'!$C$8:$AR$8,0))</f>
        <v>-1.6</v>
      </c>
      <c r="E32" s="10">
        <f>INDEX('71200 Ann Hist'!$C$8:$AR$285,MATCH('71200M Ann'!$C32,'71200 Ann Hist'!$C$8:$C$285,0),MATCH('71200M Ann'!E$8,'71200 Ann Hist'!$C$8:$AR$8,0))</f>
        <v>-2</v>
      </c>
      <c r="F32" s="10">
        <f>INDEX('71200 Ann Hist'!$C$8:$AR$285,MATCH('71200M Ann'!$C32,'71200 Ann Hist'!$C$8:$C$285,0),MATCH('71200M Ann'!F$8,'71200 Ann Hist'!$C$8:$AR$8,0))</f>
        <v>-1.9</v>
      </c>
      <c r="G32" s="10">
        <f>INDEX('71200 Ann Hist'!$C$8:$AR$285,MATCH('71200M Ann'!$C32,'71200 Ann Hist'!$C$8:$C$285,0),MATCH('71200M Ann'!G$8,'71200 Ann Hist'!$C$8:$AR$8,0))</f>
        <v>-1.1000000000000001</v>
      </c>
      <c r="H32" s="10">
        <f>INDEX('71200 Ann Hist'!$C$8:$AR$285,MATCH('71200M Ann'!$C32,'71200 Ann Hist'!$C$8:$C$285,0),MATCH('71200M Ann'!H$8,'71200 Ann Hist'!$C$8:$AR$8,0))</f>
        <v>-0.9</v>
      </c>
      <c r="I32" s="10">
        <f>INDEX('71200 Ann Hist'!$C$8:$AR$285,MATCH('71200M Ann'!$C32,'71200 Ann Hist'!$C$8:$C$285,0),MATCH('71200M Ann'!I$8,'71200 Ann Hist'!$C$8:$AR$8,0))</f>
        <v>-1.3</v>
      </c>
      <c r="J32" s="10">
        <f>INDEX('71200 Ann Hist'!$C$8:$AR$285,MATCH('71200M Ann'!$C32,'71200 Ann Hist'!$C$8:$C$285,0),MATCH('71200M Ann'!J$8,'71200 Ann Hist'!$C$8:$AR$8,0))</f>
        <v>-1.4</v>
      </c>
      <c r="K32" s="10">
        <f>INDEX('71200 Ann Hist'!$C$8:$AR$285,MATCH('71200M Ann'!$C32,'71200 Ann Hist'!$C$8:$C$285,0),MATCH('71200M Ann'!K$8,'71200 Ann Hist'!$C$8:$AR$8,0))</f>
        <v>-2.6</v>
      </c>
      <c r="L32" s="10">
        <f>INDEX('71200 Ann Hist'!$C$8:$AR$285,MATCH('71200M Ann'!$C32,'71200 Ann Hist'!$C$8:$C$285,0),MATCH('71200M Ann'!L$8,'71200 Ann Hist'!$C$8:$AR$8,0))</f>
        <v>-2.2999999999999998</v>
      </c>
      <c r="M32" s="10">
        <f>INDEX('71200 Ann Hist'!$C$8:$AR$285,MATCH('71200M Ann'!$C32,'71200 Ann Hist'!$C$8:$C$285,0),MATCH('71200M Ann'!M$8,'71200 Ann Hist'!$C$8:$AR$8,0))</f>
        <v>-2.5</v>
      </c>
      <c r="N32" s="10">
        <f>INDEX('71200 Ann Hist'!$C$8:$AR$285,MATCH('71200M Ann'!$C32,'71200 Ann Hist'!$C$8:$C$285,0),MATCH('71200M Ann'!N$8,'71200 Ann Hist'!$C$8:$AR$8,0))</f>
        <v>-2.7</v>
      </c>
      <c r="O32" s="10">
        <f>INDEX('71200 Ann Hist'!$C$8:$AR$285,MATCH('71200M Ann'!$C32,'71200 Ann Hist'!$C$8:$C$285,0),MATCH('71200M Ann'!O$8,'71200 Ann Hist'!$C$8:$AR$8,0))</f>
        <v>-2.4</v>
      </c>
      <c r="P32" s="10">
        <f>INDEX('71200 Ann Hist'!$C$8:$AR$285,MATCH('71200M Ann'!$C32,'71200 Ann Hist'!$C$8:$C$285,0),MATCH('71200M Ann'!P$8,'71200 Ann Hist'!$C$8:$AR$8,0))</f>
        <v>-7.5</v>
      </c>
      <c r="Q32" s="10">
        <f>INDEX('71200 Ann Hist'!$C$8:$AR$285,MATCH('71200M Ann'!$C32,'71200 Ann Hist'!$C$8:$C$285,0),MATCH('71200M Ann'!Q$8,'71200 Ann Hist'!$C$8:$AR$8,0))</f>
        <v>-22.8</v>
      </c>
      <c r="R32" s="10">
        <f>INDEX('71200 Ann Hist'!$C$8:$AR$285,MATCH('71200M Ann'!$C32,'71200 Ann Hist'!$C$8:$C$285,0),MATCH('71200M Ann'!R$8,'71200 Ann Hist'!$C$8:$AR$8,0))</f>
        <v>-30.4</v>
      </c>
      <c r="S32" s="10">
        <f>INDEX('71200 Ann Hist'!$C$8:$AR$285,MATCH('71200M Ann'!$C32,'71200 Ann Hist'!$C$8:$C$285,0),MATCH('71200M Ann'!S$8,'71200 Ann Hist'!$C$8:$AR$8,0))</f>
        <v>-25.7</v>
      </c>
      <c r="T32" s="10">
        <f>INDEX('71200 Ann Hist'!$C$8:$AR$285,MATCH('71200M Ann'!$C32,'71200 Ann Hist'!$C$8:$C$285,0),MATCH('71200M Ann'!T$8,'71200 Ann Hist'!$C$8:$AR$8,0))</f>
        <v>-11.3</v>
      </c>
      <c r="U32" s="10">
        <f>INDEX('71200 Ann Hist'!$C$8:$AR$285,MATCH('71200M Ann'!$C32,'71200 Ann Hist'!$C$8:$C$285,0),MATCH('71200M Ann'!U$8,'71200 Ann Hist'!$C$8:$AR$8,0))</f>
        <v>11.2</v>
      </c>
      <c r="V32" s="10">
        <f>INDEX('71200 Ann Hist'!$C$8:$AR$285,MATCH('71200M Ann'!$C32,'71200 Ann Hist'!$C$8:$C$285,0),MATCH('71200M Ann'!V$8,'71200 Ann Hist'!$C$8:$AR$8,0))</f>
        <v>8.6999999999999993</v>
      </c>
      <c r="W32" s="10">
        <f>INDEX('71200 Ann Hist'!$C$8:$AR$285,MATCH('71200M Ann'!$C32,'71200 Ann Hist'!$C$8:$C$285,0),MATCH('71200M Ann'!W$8,'71200 Ann Hist'!$C$8:$AR$8,0))</f>
        <v>4.5999999999999996</v>
      </c>
      <c r="X32" s="10">
        <f>INDEX('71200 Ann Hist'!$C$8:$AR$285,MATCH('71200M Ann'!$C32,'71200 Ann Hist'!$C$8:$C$285,0),MATCH('71200M Ann'!X$8,'71200 Ann Hist'!$C$8:$AR$8,0))</f>
        <v>1.1000000000000001</v>
      </c>
      <c r="Y32" s="10">
        <f>INDEX('71200 Ann Hist'!$C$8:$AR$285,MATCH('71200M Ann'!$C32,'71200 Ann Hist'!$C$8:$C$285,0),MATCH('71200M Ann'!Y$8,'71200 Ann Hist'!$C$8:$AR$8,0))</f>
        <v>0.4</v>
      </c>
      <c r="Z32" s="10">
        <f>INDEX('71200 Ann Hist'!$C$8:$AR$285,MATCH('71200M Ann'!$C32,'71200 Ann Hist'!$C$8:$C$285,0),MATCH('71200M Ann'!Z$8,'71200 Ann Hist'!$C$8:$AR$8,0))</f>
        <v>-5.6</v>
      </c>
      <c r="AA32" s="10">
        <f>INDEX('71200 Ann Hist'!$C$8:$AR$285,MATCH('71200M Ann'!$C32,'71200 Ann Hist'!$C$8:$C$285,0),MATCH('71200M Ann'!AA$8,'71200 Ann Hist'!$C$8:$AR$8,0))</f>
        <v>-9</v>
      </c>
      <c r="AB32" s="10">
        <f>INDEX('71200 Ann Hist'!$C$8:$AR$285,MATCH('71200M Ann'!$C32,'71200 Ann Hist'!$C$8:$C$285,0),MATCH('71200M Ann'!AB$8,'71200 Ann Hist'!$C$8:$AR$8,0))</f>
        <v>-9.9</v>
      </c>
      <c r="AC32" s="10">
        <f>INDEX('71200 Ann Hist'!$C$8:$AR$285,MATCH('71200M Ann'!$C32,'71200 Ann Hist'!$C$8:$C$285,0),MATCH('71200M Ann'!AC$8,'71200 Ann Hist'!$C$8:$AR$8,0))</f>
        <v>-7.7</v>
      </c>
      <c r="AD32" s="10">
        <f>INDEX('71200 Ann Hist'!$C$8:$AR$285,MATCH('71200M Ann'!$C32,'71200 Ann Hist'!$C$8:$C$285,0),MATCH('71200M Ann'!AD$8,'71200 Ann Hist'!$C$8:$AR$8,0))</f>
        <v>-5.9</v>
      </c>
      <c r="AE32" s="10">
        <f>INDEX('71200 Ann Hist'!$C$8:$AR$285,MATCH('71200M Ann'!$C32,'71200 Ann Hist'!$C$8:$C$285,0),MATCH('71200M Ann'!AE$8,'71200 Ann Hist'!$C$8:$AR$8,0))</f>
        <v>-7.4</v>
      </c>
      <c r="AF32" s="10">
        <f>INDEX('71200 Ann Hist'!$C$8:$AR$285,MATCH('71200M Ann'!$C32,'71200 Ann Hist'!$C$8:$C$285,0),MATCH('71200M Ann'!AF$8,'71200 Ann Hist'!$C$8:$AR$8,0))</f>
        <v>-8.9</v>
      </c>
      <c r="AG32" s="10">
        <f>INDEX('71200 Ann Hist'!$C$8:$AR$285,MATCH('71200M Ann'!$C32,'71200 Ann Hist'!$C$8:$C$285,0),MATCH('71200M Ann'!AG$8,'71200 Ann Hist'!$C$8:$AR$8,0))</f>
        <v>-10.199999999999999</v>
      </c>
      <c r="AH32" s="10">
        <f>INDEX('71200 Ann Hist'!$C$8:$AR$285,MATCH('71200M Ann'!$C32,'71200 Ann Hist'!$C$8:$C$285,0),MATCH('71200M Ann'!AH$8,'71200 Ann Hist'!$C$8:$AR$8,0))</f>
        <v>-12.6</v>
      </c>
      <c r="AI32" s="10">
        <f>INDEX('71200 Ann Hist'!$C$8:$AR$285,MATCH('71200M Ann'!$C32,'71200 Ann Hist'!$C$8:$C$285,0),MATCH('71200M Ann'!AI$8,'71200 Ann Hist'!$C$8:$AR$8,0))</f>
        <v>-11.6</v>
      </c>
      <c r="AJ32" s="10">
        <f>INDEX('71200 Ann Hist'!$C$8:$AR$285,MATCH('71200M Ann'!$C32,'71200 Ann Hist'!$C$8:$C$285,0),MATCH('71200M Ann'!AJ$8,'71200 Ann Hist'!$C$8:$AR$8,0))</f>
        <v>-14.1</v>
      </c>
      <c r="AK32" s="10">
        <f>INDEX('71200 Ann Hist'!$C$8:$AR$285,MATCH('71200M Ann'!$C32,'71200 Ann Hist'!$C$8:$C$285,0),MATCH('71200M Ann'!AK$8,'71200 Ann Hist'!$C$8:$AR$8,0))</f>
        <v>-15.4</v>
      </c>
      <c r="AL32" s="10">
        <f>INDEX('71200 Ann Hist'!$C$8:$AR$285,MATCH('71200M Ann'!$C32,'71200 Ann Hist'!$C$8:$C$285,0),MATCH('71200M Ann'!AL$8,'71200 Ann Hist'!$C$8:$AR$8,0))</f>
        <v>-15.5</v>
      </c>
      <c r="AM32" s="10">
        <f>INDEX('71200 Ann Hist'!$C$8:$AR$285,MATCH('71200M Ann'!$C32,'71200 Ann Hist'!$C$8:$C$285,0),MATCH('71200M Ann'!AM$8,'71200 Ann Hist'!$C$8:$AR$8,0))</f>
        <v>-16</v>
      </c>
      <c r="AN32" s="10">
        <f>INDEX('71200 Ann Hist'!$C$8:$AR$285,MATCH('71200M Ann'!$C32,'71200 Ann Hist'!$C$8:$C$285,0),MATCH('71200M Ann'!AN$8,'71200 Ann Hist'!$C$8:$AR$8,0))</f>
        <v>-15.7</v>
      </c>
      <c r="AO32" s="10">
        <f>INDEX('71200 Ann Hist'!$C$8:$AR$285,MATCH('71200M Ann'!$C32,'71200 Ann Hist'!$C$8:$C$285,0),MATCH('71200M Ann'!AO$8,'71200 Ann Hist'!$C$8:$AR$8,0))</f>
        <v>-19.2</v>
      </c>
      <c r="AP32" s="10">
        <f>INDEX('71200 Ann Hist'!$C$8:$AR$285,MATCH('71200M Ann'!$C32,'71200 Ann Hist'!$C$8:$C$285,0),MATCH('71200M Ann'!AP$8,'71200 Ann Hist'!$C$8:$AR$8,0))</f>
        <v>-20.9</v>
      </c>
      <c r="AQ32" s="10">
        <f>INDEX('71200 Ann Hist'!$C$8:$AR$285,MATCH('71200M Ann'!$C32,'71200 Ann Hist'!$C$8:$C$285,0),MATCH('71200M Ann'!AQ$8,'71200 Ann Hist'!$C$8:$AR$8,0))</f>
        <v>-18.899999999999999</v>
      </c>
      <c r="AR32" s="11">
        <f>INDEX('71200 Ann'!$C$8:$AZ$285,MATCH('71200M Ann'!$C32,'71200 Ann'!$C$8:$C$285,0),MATCH('71200M Ann'!AR$8,'71200 Ann'!$C$8:$AZ$8,0))</f>
        <v>-15.4</v>
      </c>
      <c r="AS32" s="11">
        <f>INDEX('71200 Ann'!$C$8:$AZ$285,MATCH('71200M Ann'!$C32,'71200 Ann'!$C$8:$C$285,0),MATCH('71200M Ann'!AS$8,'71200 Ann'!$C$8:$AZ$8,0))</f>
        <v>-12</v>
      </c>
      <c r="AT32" s="11">
        <f>INDEX('71200 Ann'!$C$8:$AZ$285,MATCH('71200M Ann'!$C32,'71200 Ann'!$C$8:$C$285,0),MATCH('71200M Ann'!AT$8,'71200 Ann'!$C$8:$AZ$8,0))</f>
        <v>-6.6</v>
      </c>
      <c r="AU32" s="11">
        <f>INDEX('71200 Ann'!$C$8:$AZ$285,MATCH('71200M Ann'!$C32,'71200 Ann'!$C$8:$C$285,0),MATCH('71200M Ann'!AU$8,'71200 Ann'!$C$8:$AZ$8,0))</f>
        <v>-5.8</v>
      </c>
      <c r="AV32" s="11">
        <f>INDEX('71200 Ann'!$C$8:$AZ$285,MATCH('71200M Ann'!$C32,'71200 Ann'!$C$8:$C$285,0),MATCH('71200M Ann'!AV$8,'71200 Ann'!$C$8:$AZ$8,0))</f>
        <v>-9.6</v>
      </c>
      <c r="AW32" s="11">
        <f>INDEX('71200 Ann'!$C$8:$AZ$285,MATCH('71200M Ann'!$C32,'71200 Ann'!$C$8:$C$285,0),MATCH('71200M Ann'!AW$8,'71200 Ann'!$C$8:$AZ$8,0))</f>
        <v>-15.5</v>
      </c>
      <c r="AX32" s="11">
        <f>INDEX('71200 Ann'!$C$8:$AZ$285,MATCH('71200M Ann'!$C32,'71200 Ann'!$C$8:$C$285,0),MATCH('71200M Ann'!AX$8,'71200 Ann'!$C$8:$AZ$8,0))</f>
        <v>-19.2</v>
      </c>
      <c r="AY32" s="11">
        <f>INDEX('71200 Ann'!$C$8:$AZ$285,MATCH('71200M Ann'!$C32,'71200 Ann'!$C$8:$C$285,0),MATCH('71200M Ann'!AY$8,'71200 Ann'!$C$8:$AZ$8,0))</f>
        <v>-24.5</v>
      </c>
      <c r="AZ32" s="11">
        <f>INDEX('71200 Ann'!$C$8:$AZ$285,MATCH('71200M Ann'!$C32,'71200 Ann'!$C$8:$C$285,0),MATCH('71200M Ann'!AZ$8,'71200 Ann'!$C$8:$AZ$8,0))</f>
        <v>-26.4</v>
      </c>
      <c r="BA32" s="11">
        <f>INDEX('71200 Ann'!$C$8:$AZ$285,MATCH('71200M Ann'!$C32,'71200 Ann'!$C$8:$C$285,0),MATCH('71200M Ann'!BA$8,'71200 Ann'!$C$8:$AZ$8,0))</f>
        <v>-34.299999999999997</v>
      </c>
      <c r="BB32" s="11">
        <f>INDEX('71200 Ann'!$C$8:$AZ$285,MATCH('71200M Ann'!$C32,'71200 Ann'!$C$8:$C$285,0),MATCH('71200M Ann'!BB$8,'71200 Ann'!$C$8:$AZ$8,0))</f>
        <v>-44.3</v>
      </c>
      <c r="BC32" s="11">
        <f>INDEX('71200 Ann'!$C$8:$AZ$285,MATCH('71200M Ann'!$C32,'71200 Ann'!$C$8:$C$285,0),MATCH('71200M Ann'!BC$8,'71200 Ann'!$C$8:$AZ$8,0))</f>
        <v>-54.2</v>
      </c>
      <c r="BD32" s="11">
        <f>INDEX('71200 Ann'!$C$8:$AZ$285,MATCH('71200M Ann'!$C32,'71200 Ann'!$C$8:$C$285,0),MATCH('71200M Ann'!BD$8,'71200 Ann'!$C$8:$AZ$8,0))</f>
        <v>-56.5</v>
      </c>
      <c r="BE32" s="11">
        <f>INDEX('71200 Ann'!$C$8:$AZ$285,MATCH('71200M Ann'!$C32,'71200 Ann'!$C$8:$C$285,0),MATCH('71200M Ann'!BE$8,'71200 Ann'!$C$8:$AZ$8,0))</f>
        <v>-56.2</v>
      </c>
      <c r="BF32" s="11">
        <f>INDEX('71200 Ann'!$C$8:$AZ$285,MATCH('71200M Ann'!$C32,'71200 Ann'!$C$8:$C$285,0),MATCH('71200M Ann'!BF$8,'71200 Ann'!$C$8:$AZ$8,0))</f>
        <v>-62.7</v>
      </c>
      <c r="BG32" s="11">
        <f>INDEX('71200 Ann'!$C$8:$AZ$285,MATCH('71200M Ann'!$C32,'71200 Ann'!$C$8:$C$285,0),MATCH('71200M Ann'!BG$8,'71200 Ann'!$C$8:$AZ$8,0))</f>
        <v>-84.8</v>
      </c>
      <c r="BH32" s="11">
        <f>INDEX('71200 Ann'!$C$8:$AZ$285,MATCH('71200M Ann'!$C32,'71200 Ann'!$C$8:$C$285,0),MATCH('71200M Ann'!BH$8,'71200 Ann'!$C$8:$AZ$8,0))</f>
        <v>-100.7</v>
      </c>
      <c r="BI32" s="11">
        <f>INDEX('71200 Ann'!$C$8:$AZ$285,MATCH('71200M Ann'!$C32,'71200 Ann'!$C$8:$C$285,0),MATCH('71200M Ann'!BI$8,'71200 Ann'!$C$8:$AZ$8,0))</f>
        <v>-109</v>
      </c>
      <c r="BJ32" s="11">
        <f>INDEX('71200 Ann'!$C$8:$AZ$285,MATCH('71200M Ann'!$C32,'71200 Ann'!$C$8:$C$285,0),MATCH('71200M Ann'!BJ$8,'71200 Ann'!$C$8:$AZ$8,0))</f>
        <v>-117.9</v>
      </c>
      <c r="BK32" s="11">
        <f>INDEX('71200 Ann'!$C$8:$AZ$285,MATCH('71200M Ann'!$C32,'71200 Ann'!$C$8:$C$285,0),MATCH('71200M Ann'!BK$8,'71200 Ann'!$C$8:$AZ$8,0))</f>
        <v>-107.5</v>
      </c>
      <c r="BL32" s="11">
        <f>INDEX('71200 Ann'!$C$8:$AZ$285,MATCH('71200M Ann'!$C32,'71200 Ann'!$C$8:$C$285,0),MATCH('71200M Ann'!BL$8,'71200 Ann'!$C$8:$AZ$8,0))</f>
        <v>-102</v>
      </c>
      <c r="BM32" s="11">
        <f>INDEX('71200 Ann'!$C$8:$AZ$285,MATCH('71200M Ann'!$C32,'71200 Ann'!$C$8:$C$285,0),MATCH('71200M Ann'!BM$8,'71200 Ann'!$C$8:$AZ$8,0))</f>
        <v>-108.9</v>
      </c>
      <c r="BN32" s="11">
        <f>INDEX('71200 Ann'!$C$8:$AZ$285,MATCH('71200M Ann'!$C32,'71200 Ann'!$C$8:$C$285,0),MATCH('71200M Ann'!BN$8,'71200 Ann'!$C$8:$AZ$8,0))</f>
        <v>-99.5</v>
      </c>
      <c r="BO32" s="11">
        <f>INDEX('71200 Ann'!$C$8:$AZ$285,MATCH('71200M Ann'!$C32,'71200 Ann'!$C$8:$C$285,0),MATCH('71200M Ann'!BO$8,'71200 Ann'!$C$8:$AZ$8,0))</f>
        <v>-85.1</v>
      </c>
      <c r="BP32" s="11">
        <f>INDEX('71200 Ann'!$C$8:$AZ$285,MATCH('71200M Ann'!$C32,'71200 Ann'!$C$8:$C$285,0),MATCH('71200M Ann'!BP$8,'71200 Ann'!$C$8:$AZ$8,0))</f>
        <v>-74.900000000000006</v>
      </c>
      <c r="BQ32" s="11">
        <f>INDEX('71200 Ann'!$C$8:$AZ$285,MATCH('71200M Ann'!$C32,'71200 Ann'!$C$8:$C$285,0),MATCH('71200M Ann'!BQ$8,'71200 Ann'!$C$8:$AZ$8,0))</f>
        <v>-70.2</v>
      </c>
      <c r="BR32" s="11">
        <f>INDEX('71200 Ann'!$C$8:$AZ$285,MATCH('71200M Ann'!$C32,'71200 Ann'!$C$8:$C$285,0),MATCH('71200M Ann'!BR$8,'71200 Ann'!$C$8:$AZ$8,0))</f>
        <v>-74.099999999999994</v>
      </c>
      <c r="BS32" s="11">
        <f>INDEX('71200 Ann'!$C$8:$AZ$285,MATCH('71200M Ann'!$C32,'71200 Ann'!$C$8:$C$285,0),MATCH('71200M Ann'!BS$8,'71200 Ann'!$C$8:$AZ$8,0))</f>
        <v>-85.1</v>
      </c>
      <c r="BT32" s="11">
        <f>INDEX('71200 Ann'!$C$8:$AZ$285,MATCH('71200M Ann'!$C32,'71200 Ann'!$C$8:$C$285,0),MATCH('71200M Ann'!BT$8,'71200 Ann'!$C$8:$AZ$8,0))</f>
        <v>-87.4</v>
      </c>
      <c r="BU32" s="11">
        <f>INDEX('71200 Ann'!$C$8:$AZ$285,MATCH('71200M Ann'!$C32,'71200 Ann'!$C$8:$C$285,0),MATCH('71200M Ann'!BU$8,'71200 Ann'!$C$8:$AZ$8,0))</f>
        <v>-87.5</v>
      </c>
      <c r="BV32" s="11">
        <f>INDEX('71200 Ann'!$C$8:$AZ$285,MATCH('71200M Ann'!$C32,'71200 Ann'!$C$8:$C$285,0),MATCH('71200M Ann'!BV$8,'71200 Ann'!$C$8:$AZ$8,0))</f>
        <v>-99.9</v>
      </c>
      <c r="BW32" s="11">
        <f>INDEX('71200 Ann'!$C$8:$AZ$285,MATCH('71200M Ann'!$C32,'71200 Ann'!$C$8:$C$285,0),MATCH('71200M Ann'!BW$8,'71200 Ann'!$C$8:$AZ$8,0))</f>
        <v>-103.5</v>
      </c>
      <c r="BX32" s="11">
        <f>INDEX('71200 Ann'!$C$8:$AZ$285,MATCH('71200M Ann'!$C32,'71200 Ann'!$C$8:$C$285,0),MATCH('71200M Ann'!BX$8,'71200 Ann'!$C$8:$AZ$8,0))</f>
        <v>-113.4</v>
      </c>
      <c r="BY32" s="11">
        <f>INDEX('71200 Ann'!$C$8:$AZ$285,MATCH('71200M Ann'!$C32,'71200 Ann'!$C$8:$C$285,0),MATCH('71200M Ann'!BY$8,'71200 Ann'!$C$8:$AZ$8,0))</f>
        <v>-135.19999999999999</v>
      </c>
      <c r="BZ32" s="11">
        <f>INDEX('71200 Ann'!$C$8:$AZ$285,MATCH('71200M Ann'!$C32,'71200 Ann'!$C$8:$C$285,0),MATCH('71200M Ann'!BZ$8,'71200 Ann'!$C$8:$AZ$8,0))</f>
        <v>-151.1</v>
      </c>
      <c r="CA32" s="11">
        <f>INDEX('71200 Ann'!$C$8:$AZ$285,MATCH('71200M Ann'!$C32,'71200 Ann'!$C$8:$C$285,0),MATCH('71200M Ann'!CA$8,'71200 Ann'!$C$8:$AZ$8,0))</f>
        <v>-148</v>
      </c>
      <c r="CB32" s="11">
        <f>INDEX('71200 Ann'!$C$8:$AZ$285,MATCH('71200M Ann'!$C32,'71200 Ann'!$C$8:$C$285,0),MATCH('71200M Ann'!CB$8,'71200 Ann'!$C$8:$AZ$8,0))</f>
        <v>-156.19999999999999</v>
      </c>
      <c r="CC32" s="11">
        <f>INDEX('71200 Ann'!$C$8:$AZ$285,MATCH('71200M Ann'!$C32,'71200 Ann'!$C$8:$C$285,0),MATCH('71200M Ann'!CC$8,'71200 Ann'!$C$8:$AZ$8,0))</f>
        <v>-177.6</v>
      </c>
      <c r="CD32" s="11">
        <f>INDEX('71200 Ann'!$C$8:$AZ$285,MATCH('71200M Ann'!$C32,'71200 Ann'!$C$8:$C$285,0),MATCH('71200M Ann'!CD$8,'71200 Ann'!$C$8:$AZ$8,0))</f>
        <v>-213.5</v>
      </c>
      <c r="CE32" s="11">
        <f>INDEX('71200 Ann'!$C$8:$AZ$285,MATCH('71200M Ann'!$C32,'71200 Ann'!$C$8:$C$285,0),MATCH('71200M Ann'!CE$8,'71200 Ann'!$C$8:$AZ$8,0))</f>
        <v>-238.2</v>
      </c>
      <c r="CF32" s="11">
        <f>INDEX('71200 Ann'!$C$8:$AZ$285,MATCH('71200M Ann'!$C32,'71200 Ann'!$C$8:$C$285,0),MATCH('71200M Ann'!CF$8,'71200 Ann'!$C$8:$AZ$8,0))</f>
        <v>-241.9</v>
      </c>
      <c r="CG32" s="11">
        <f>INDEX('71200 Ann'!$C$8:$AZ$285,MATCH('71200M Ann'!$C32,'71200 Ann'!$C$8:$C$285,0),MATCH('71200M Ann'!CG$8,'71200 Ann'!$C$8:$AZ$8,0))</f>
        <v>-221.9</v>
      </c>
      <c r="CH32" s="11">
        <f>INDEX('71200 Ann'!$C$8:$AZ$285,MATCH('71200M Ann'!$C32,'71200 Ann'!$C$8:$C$285,0),MATCH('71200M Ann'!CH$8,'71200 Ann'!$C$8:$AZ$8,0))</f>
        <v>-209</v>
      </c>
      <c r="CI32" s="11">
        <f>INDEX('71200 Ann'!$C$8:$AZ$285,MATCH('71200M Ann'!$C32,'71200 Ann'!$C$8:$C$285,0),MATCH('71200M Ann'!CI$8,'71200 Ann'!$C$8:$AZ$8,0))</f>
        <v>-173.6</v>
      </c>
      <c r="CJ32" s="11">
        <f>INDEX('71200 Ann'!$C$8:$AZ$285,MATCH('71200M Ann'!$C32,'71200 Ann'!$C$8:$C$285,0),MATCH('71200M Ann'!CJ$8,'71200 Ann'!$C$8:$AZ$8,0))</f>
        <v>-157.4</v>
      </c>
      <c r="CK32" s="11">
        <f>INDEX('71200 Ann'!$C$8:$AZ$285,MATCH('71200M Ann'!$C32,'71200 Ann'!$C$8:$C$285,0),MATCH('71200M Ann'!CK$8,'71200 Ann'!$C$8:$AZ$8,0))</f>
        <v>-162</v>
      </c>
      <c r="CL32" s="11">
        <f>INDEX('71200 Ann'!$C$8:$AZ$285,MATCH('71200M Ann'!$C32,'71200 Ann'!$C$8:$C$285,0),MATCH('71200M Ann'!CL$8,'71200 Ann'!$C$8:$AZ$8,0))</f>
        <v>-181.4</v>
      </c>
      <c r="CM32" s="11"/>
      <c r="CN32" s="8"/>
    </row>
    <row r="33" spans="1:92" s="10" customFormat="1" x14ac:dyDescent="0.25">
      <c r="A33" s="32">
        <v>24</v>
      </c>
      <c r="B33" s="10" t="s">
        <v>1084</v>
      </c>
      <c r="C33" s="10" t="s">
        <v>1083</v>
      </c>
      <c r="D33" s="10">
        <f>INDEX('71200 Ann Hist'!$C$8:$AR$285,MATCH('71200M Ann'!$C33,'71200 Ann Hist'!$C$8:$C$285,0),MATCH('71200M Ann'!D$8,'71200 Ann Hist'!$C$8:$AR$8,0))</f>
        <v>8.3000000000000007</v>
      </c>
      <c r="E33" s="10">
        <f>INDEX('71200 Ann Hist'!$C$8:$AR$285,MATCH('71200M Ann'!$C33,'71200 Ann Hist'!$C$8:$C$285,0),MATCH('71200M Ann'!E$8,'71200 Ann Hist'!$C$8:$AR$8,0))</f>
        <v>9</v>
      </c>
      <c r="F33" s="10">
        <f>INDEX('71200 Ann Hist'!$C$8:$AR$285,MATCH('71200M Ann'!$C33,'71200 Ann Hist'!$C$8:$C$285,0),MATCH('71200M Ann'!F$8,'71200 Ann Hist'!$C$8:$AR$8,0))</f>
        <v>9</v>
      </c>
      <c r="G33" s="10">
        <f>INDEX('71200 Ann Hist'!$C$8:$AR$285,MATCH('71200M Ann'!$C33,'71200 Ann Hist'!$C$8:$C$285,0),MATCH('71200M Ann'!G$8,'71200 Ann Hist'!$C$8:$AR$8,0))</f>
        <v>7.8</v>
      </c>
      <c r="H33" s="10">
        <f>INDEX('71200 Ann Hist'!$C$8:$AR$285,MATCH('71200M Ann'!$C33,'71200 Ann Hist'!$C$8:$C$285,0),MATCH('71200M Ann'!H$8,'71200 Ann Hist'!$C$8:$AR$8,0))</f>
        <v>7.7</v>
      </c>
      <c r="I33" s="10">
        <f>INDEX('71200 Ann Hist'!$C$8:$AR$285,MATCH('71200M Ann'!$C33,'71200 Ann Hist'!$C$8:$C$285,0),MATCH('71200M Ann'!I$8,'71200 Ann Hist'!$C$8:$AR$8,0))</f>
        <v>9.4</v>
      </c>
      <c r="J33" s="10">
        <f>INDEX('71200 Ann Hist'!$C$8:$AR$285,MATCH('71200M Ann'!$C33,'71200 Ann Hist'!$C$8:$C$285,0),MATCH('71200M Ann'!J$8,'71200 Ann Hist'!$C$8:$AR$8,0))</f>
        <v>9.8000000000000007</v>
      </c>
      <c r="K33" s="10">
        <f>INDEX('71200 Ann Hist'!$C$8:$AR$285,MATCH('71200M Ann'!$C33,'71200 Ann Hist'!$C$8:$C$285,0),MATCH('71200M Ann'!K$8,'71200 Ann Hist'!$C$8:$AR$8,0))</f>
        <v>11.8</v>
      </c>
      <c r="L33" s="10">
        <f>INDEX('71200 Ann Hist'!$C$8:$AR$285,MATCH('71200M Ann'!$C33,'71200 Ann Hist'!$C$8:$C$285,0),MATCH('71200M Ann'!L$8,'71200 Ann Hist'!$C$8:$AR$8,0))</f>
        <v>11.5</v>
      </c>
      <c r="M33" s="10">
        <f>INDEX('71200 Ann Hist'!$C$8:$AR$285,MATCH('71200M Ann'!$C33,'71200 Ann Hist'!$C$8:$C$285,0),MATCH('71200M Ann'!M$8,'71200 Ann Hist'!$C$8:$AR$8,0))</f>
        <v>12.4</v>
      </c>
      <c r="N33" s="10">
        <f>INDEX('71200 Ann Hist'!$C$8:$AR$285,MATCH('71200M Ann'!$C33,'71200 Ann Hist'!$C$8:$C$285,0),MATCH('71200M Ann'!N$8,'71200 Ann Hist'!$C$8:$AR$8,0))</f>
        <v>13.3</v>
      </c>
      <c r="O33" s="10">
        <f>INDEX('71200 Ann Hist'!$C$8:$AR$285,MATCH('71200M Ann'!$C33,'71200 Ann Hist'!$C$8:$C$285,0),MATCH('71200M Ann'!O$8,'71200 Ann Hist'!$C$8:$AR$8,0))</f>
        <v>13.6</v>
      </c>
      <c r="P33" s="10">
        <f>INDEX('71200 Ann Hist'!$C$8:$AR$285,MATCH('71200M Ann'!$C33,'71200 Ann Hist'!$C$8:$C$285,0),MATCH('71200M Ann'!P$8,'71200 Ann Hist'!$C$8:$AR$8,0))</f>
        <v>24.6</v>
      </c>
      <c r="Q33" s="10">
        <f>INDEX('71200 Ann Hist'!$C$8:$AR$285,MATCH('71200M Ann'!$C33,'71200 Ann Hist'!$C$8:$C$285,0),MATCH('71200M Ann'!Q$8,'71200 Ann Hist'!$C$8:$AR$8,0))</f>
        <v>59.3</v>
      </c>
      <c r="R33" s="10">
        <f>INDEX('71200 Ann Hist'!$C$8:$AR$285,MATCH('71200M Ann'!$C33,'71200 Ann Hist'!$C$8:$C$285,0),MATCH('71200M Ann'!R$8,'71200 Ann Hist'!$C$8:$AR$8,0))</f>
        <v>88.6</v>
      </c>
      <c r="S33" s="10">
        <f>INDEX('71200 Ann Hist'!$C$8:$AR$285,MATCH('71200M Ann'!$C33,'71200 Ann Hist'!$C$8:$C$285,0),MATCH('71200M Ann'!S$8,'71200 Ann Hist'!$C$8:$AR$8,0))</f>
        <v>96.3</v>
      </c>
      <c r="T33" s="10">
        <f>INDEX('71200 Ann Hist'!$C$8:$AR$285,MATCH('71200M Ann'!$C33,'71200 Ann Hist'!$C$8:$C$285,0),MATCH('71200M Ann'!T$8,'71200 Ann Hist'!$C$8:$AR$8,0))</f>
        <v>82.5</v>
      </c>
      <c r="U33" s="10">
        <f>INDEX('71200 Ann Hist'!$C$8:$AR$285,MATCH('71200M Ann'!$C33,'71200 Ann Hist'!$C$8:$C$285,0),MATCH('71200M Ann'!U$8,'71200 Ann Hist'!$C$8:$AR$8,0))</f>
        <v>27.3</v>
      </c>
      <c r="V33" s="10">
        <f>INDEX('71200 Ann Hist'!$C$8:$AR$285,MATCH('71200M Ann'!$C33,'71200 Ann Hist'!$C$8:$C$285,0),MATCH('71200M Ann'!V$8,'71200 Ann Hist'!$C$8:$AR$8,0))</f>
        <v>25.7</v>
      </c>
      <c r="W33" s="10">
        <f>INDEX('71200 Ann Hist'!$C$8:$AR$285,MATCH('71200M Ann'!$C33,'71200 Ann Hist'!$C$8:$C$285,0),MATCH('71200M Ann'!W$8,'71200 Ann Hist'!$C$8:$AR$8,0))</f>
        <v>30.8</v>
      </c>
      <c r="X33" s="10">
        <f>INDEX('71200 Ann Hist'!$C$8:$AR$285,MATCH('71200M Ann'!$C33,'71200 Ann Hist'!$C$8:$C$285,0),MATCH('71200M Ann'!X$8,'71200 Ann Hist'!$C$8:$AR$8,0))</f>
        <v>37.700000000000003</v>
      </c>
      <c r="Y33" s="10">
        <f>INDEX('71200 Ann Hist'!$C$8:$AR$285,MATCH('71200M Ann'!$C33,'71200 Ann Hist'!$C$8:$C$285,0),MATCH('71200M Ann'!Y$8,'71200 Ann Hist'!$C$8:$AR$8,0))</f>
        <v>38.9</v>
      </c>
      <c r="Z33" s="10">
        <f>INDEX('71200 Ann Hist'!$C$8:$AR$285,MATCH('71200M Ann'!$C33,'71200 Ann Hist'!$C$8:$C$285,0),MATCH('71200M Ann'!Z$8,'71200 Ann Hist'!$C$8:$AR$8,0))</f>
        <v>59.6</v>
      </c>
      <c r="AA33" s="10">
        <f>INDEX('71200 Ann Hist'!$C$8:$AR$285,MATCH('71200M Ann'!$C33,'71200 Ann Hist'!$C$8:$C$285,0),MATCH('71200M Ann'!AA$8,'71200 Ann Hist'!$C$8:$AR$8,0))</f>
        <v>74.2</v>
      </c>
      <c r="AB33" s="10">
        <f>INDEX('71200 Ann Hist'!$C$8:$AR$285,MATCH('71200M Ann'!$C33,'71200 Ann Hist'!$C$8:$C$285,0),MATCH('71200M Ann'!AB$8,'71200 Ann Hist'!$C$8:$AR$8,0))</f>
        <v>80.2</v>
      </c>
      <c r="AC33" s="10">
        <f>INDEX('71200 Ann Hist'!$C$8:$AR$285,MATCH('71200M Ann'!$C33,'71200 Ann Hist'!$C$8:$C$285,0),MATCH('71200M Ann'!AC$8,'71200 Ann Hist'!$C$8:$AR$8,0))</f>
        <v>75</v>
      </c>
      <c r="AD33" s="10">
        <f>INDEX('71200 Ann Hist'!$C$8:$AR$285,MATCH('71200M Ann'!$C33,'71200 Ann Hist'!$C$8:$C$285,0),MATCH('71200M Ann'!AD$8,'71200 Ann Hist'!$C$8:$AR$8,0))</f>
        <v>74.8</v>
      </c>
      <c r="AE33" s="10">
        <f>INDEX('71200 Ann Hist'!$C$8:$AR$285,MATCH('71200M Ann'!$C33,'71200 Ann Hist'!$C$8:$C$285,0),MATCH('71200M Ann'!AE$8,'71200 Ann Hist'!$C$8:$AR$8,0))</f>
        <v>78.8</v>
      </c>
      <c r="AF33" s="10">
        <f>INDEX('71200 Ann Hist'!$C$8:$AR$285,MATCH('71200M Ann'!$C33,'71200 Ann Hist'!$C$8:$C$285,0),MATCH('71200M Ann'!AF$8,'71200 Ann Hist'!$C$8:$AR$8,0))</f>
        <v>86.2</v>
      </c>
      <c r="AG33" s="10">
        <f>INDEX('71200 Ann Hist'!$C$8:$AR$285,MATCH('71200M Ann'!$C33,'71200 Ann Hist'!$C$8:$C$285,0),MATCH('71200M Ann'!AG$8,'71200 Ann Hist'!$C$8:$AR$8,0))</f>
        <v>92.2</v>
      </c>
      <c r="AH33" s="10">
        <f>INDEX('71200 Ann Hist'!$C$8:$AR$285,MATCH('71200M Ann'!$C33,'71200 Ann Hist'!$C$8:$C$285,0),MATCH('71200M Ann'!AH$8,'71200 Ann Hist'!$C$8:$AR$8,0))</f>
        <v>95.6</v>
      </c>
      <c r="AI33" s="10">
        <f>INDEX('71200 Ann Hist'!$C$8:$AR$285,MATCH('71200M Ann'!$C33,'71200 Ann Hist'!$C$8:$C$285,0),MATCH('71200M Ann'!AI$8,'71200 Ann Hist'!$C$8:$AR$8,0))</f>
        <v>96.6</v>
      </c>
      <c r="AJ33" s="10">
        <f>INDEX('71200 Ann Hist'!$C$8:$AR$285,MATCH('71200M Ann'!$C33,'71200 Ann Hist'!$C$8:$C$285,0),MATCH('71200M Ann'!AJ$8,'71200 Ann Hist'!$C$8:$AR$8,0))</f>
        <v>104</v>
      </c>
      <c r="AK33" s="10">
        <f>INDEX('71200 Ann Hist'!$C$8:$AR$285,MATCH('71200M Ann'!$C33,'71200 Ann Hist'!$C$8:$C$285,0),MATCH('71200M Ann'!AK$8,'71200 Ann Hist'!$C$8:$AR$8,0))</f>
        <v>113.7</v>
      </c>
      <c r="AL33" s="10">
        <f>INDEX('71200 Ann Hist'!$C$8:$AR$285,MATCH('71200M Ann'!$C33,'71200 Ann Hist'!$C$8:$C$285,0),MATCH('71200M Ann'!AL$8,'71200 Ann Hist'!$C$8:$AR$8,0))</f>
        <v>119</v>
      </c>
      <c r="AM33" s="10">
        <f>INDEX('71200 Ann Hist'!$C$8:$AR$285,MATCH('71200M Ann'!$C33,'71200 Ann Hist'!$C$8:$C$285,0),MATCH('71200M Ann'!AM$8,'71200 Ann Hist'!$C$8:$AR$8,0))</f>
        <v>125.2</v>
      </c>
      <c r="AN33" s="10">
        <f>INDEX('71200 Ann Hist'!$C$8:$AR$285,MATCH('71200M Ann'!$C33,'71200 Ann Hist'!$C$8:$C$285,0),MATCH('71200M Ann'!AN$8,'71200 Ann Hist'!$C$8:$AR$8,0))</f>
        <v>132.80000000000001</v>
      </c>
      <c r="AO33" s="10">
        <f>INDEX('71200 Ann Hist'!$C$8:$AR$285,MATCH('71200M Ann'!$C33,'71200 Ann Hist'!$C$8:$C$285,0),MATCH('71200M Ann'!AO$8,'71200 Ann Hist'!$C$8:$AR$8,0))</f>
        <v>152</v>
      </c>
      <c r="AP33" s="10">
        <f>INDEX('71200 Ann Hist'!$C$8:$AR$285,MATCH('71200M Ann'!$C33,'71200 Ann Hist'!$C$8:$C$285,0),MATCH('71200M Ann'!AP$8,'71200 Ann Hist'!$C$8:$AR$8,0))</f>
        <v>171.3</v>
      </c>
      <c r="AQ33" s="10">
        <f>INDEX('71200 Ann Hist'!$C$8:$AR$285,MATCH('71200M Ann'!$C33,'71200 Ann Hist'!$C$8:$C$285,0),MATCH('71200M Ann'!AQ$8,'71200 Ann Hist'!$C$8:$AR$8,0))</f>
        <v>186.4</v>
      </c>
      <c r="AR33" s="11">
        <f>INDEX('71200 Ann'!$C$8:$AZ$285,MATCH('71200M Ann'!$C33,'71200 Ann'!$C$8:$C$285,0),MATCH('71200M Ann'!AR$8,'71200 Ann'!$C$8:$AZ$8,0))</f>
        <v>196.3</v>
      </c>
      <c r="AS33" s="11">
        <f>INDEX('71200 Ann'!$C$8:$AZ$285,MATCH('71200M Ann'!$C33,'71200 Ann'!$C$8:$C$285,0),MATCH('71200M Ann'!AS$8,'71200 Ann'!$C$8:$AZ$8,0))</f>
        <v>206.4</v>
      </c>
      <c r="AT33" s="11">
        <f>INDEX('71200 Ann'!$C$8:$AZ$285,MATCH('71200M Ann'!$C33,'71200 Ann'!$C$8:$C$285,0),MATCH('71200M Ann'!AT$8,'71200 Ann'!$C$8:$AZ$8,0))</f>
        <v>217.5</v>
      </c>
      <c r="AU33" s="11">
        <f>INDEX('71200 Ann'!$C$8:$AZ$285,MATCH('71200M Ann'!$C33,'71200 Ann'!$C$8:$C$285,0),MATCH('71200M Ann'!AU$8,'71200 Ann'!$C$8:$AZ$8,0))</f>
        <v>233.3</v>
      </c>
      <c r="AV33" s="11">
        <f>INDEX('71200 Ann'!$C$8:$AZ$285,MATCH('71200M Ann'!$C33,'71200 Ann'!$C$8:$C$285,0),MATCH('71200M Ann'!AV$8,'71200 Ann'!$C$8:$AZ$8,0))</f>
        <v>250.3</v>
      </c>
      <c r="AW33" s="11">
        <f>INDEX('71200 Ann'!$C$8:$AZ$285,MATCH('71200M Ann'!$C33,'71200 Ann'!$C$8:$C$285,0),MATCH('71200M Ann'!AW$8,'71200 Ann'!$C$8:$AZ$8,0))</f>
        <v>282.5</v>
      </c>
      <c r="AX33" s="11">
        <f>INDEX('71200 Ann'!$C$8:$AZ$285,MATCH('71200M Ann'!$C33,'71200 Ann'!$C$8:$C$285,0),MATCH('71200M Ann'!AX$8,'71200 Ann'!$C$8:$AZ$8,0))</f>
        <v>317.7</v>
      </c>
      <c r="AY33" s="11">
        <f>INDEX('71200 Ann'!$C$8:$AZ$285,MATCH('71200M Ann'!$C33,'71200 Ann'!$C$8:$C$285,0),MATCH('71200M Ann'!AY$8,'71200 Ann'!$C$8:$AZ$8,0))</f>
        <v>340.7</v>
      </c>
      <c r="AZ33" s="11">
        <f>INDEX('71200 Ann'!$C$8:$AZ$285,MATCH('71200M Ann'!$C33,'71200 Ann'!$C$8:$C$285,0),MATCH('71200M Ann'!AZ$8,'71200 Ann'!$C$8:$AZ$8,0))</f>
        <v>369</v>
      </c>
      <c r="BA33" s="11">
        <f>INDEX('71200 Ann'!$C$8:$AZ$285,MATCH('71200M Ann'!$C33,'71200 Ann'!$C$8:$C$285,0),MATCH('71200M Ann'!BA$8,'71200 Ann'!$C$8:$AZ$8,0))</f>
        <v>406.1</v>
      </c>
      <c r="BB33" s="11">
        <f>INDEX('71200 Ann'!$C$8:$AZ$285,MATCH('71200M Ann'!$C33,'71200 Ann'!$C$8:$C$285,0),MATCH('71200M Ann'!BB$8,'71200 Ann'!$C$8:$AZ$8,0))</f>
        <v>449.7</v>
      </c>
      <c r="BC33" s="11">
        <f>INDEX('71200 Ann'!$C$8:$AZ$285,MATCH('71200M Ann'!$C33,'71200 Ann'!$C$8:$C$285,0),MATCH('71200M Ann'!BC$8,'71200 Ann'!$C$8:$AZ$8,0))</f>
        <v>509.1</v>
      </c>
      <c r="BD33" s="11">
        <f>INDEX('71200 Ann'!$C$8:$AZ$285,MATCH('71200M Ann'!$C33,'71200 Ann'!$C$8:$C$285,0),MATCH('71200M Ann'!BD$8,'71200 Ann'!$C$8:$AZ$8,0))</f>
        <v>563.9</v>
      </c>
      <c r="BE33" s="11">
        <f>INDEX('71200 Ann'!$C$8:$AZ$285,MATCH('71200M Ann'!$C33,'71200 Ann'!$C$8:$C$285,0),MATCH('71200M Ann'!BE$8,'71200 Ann'!$C$8:$AZ$8,0))</f>
        <v>609.29999999999995</v>
      </c>
      <c r="BF33" s="11">
        <f>INDEX('71200 Ann'!$C$8:$AZ$285,MATCH('71200M Ann'!$C33,'71200 Ann'!$C$8:$C$285,0),MATCH('71200M Ann'!BF$8,'71200 Ann'!$C$8:$AZ$8,0))</f>
        <v>657.3</v>
      </c>
      <c r="BG33" s="11">
        <f>INDEX('71200 Ann'!$C$8:$AZ$285,MATCH('71200M Ann'!$C33,'71200 Ann'!$C$8:$C$285,0),MATCH('71200M Ann'!BG$8,'71200 Ann'!$C$8:$AZ$8,0))</f>
        <v>716.8</v>
      </c>
      <c r="BH33" s="11">
        <f>INDEX('71200 Ann'!$C$8:$AZ$285,MATCH('71200M Ann'!$C33,'71200 Ann'!$C$8:$C$285,0),MATCH('71200M Ann'!BH$8,'71200 Ann'!$C$8:$AZ$8,0))</f>
        <v>789.3</v>
      </c>
      <c r="BI33" s="11">
        <f>INDEX('71200 Ann'!$C$8:$AZ$285,MATCH('71200M Ann'!$C33,'71200 Ann'!$C$8:$C$285,0),MATCH('71200M Ann'!BI$8,'71200 Ann'!$C$8:$AZ$8,0))</f>
        <v>845.4</v>
      </c>
      <c r="BJ33" s="11">
        <f>INDEX('71200 Ann'!$C$8:$AZ$285,MATCH('71200M Ann'!$C33,'71200 Ann'!$C$8:$C$285,0),MATCH('71200M Ann'!BJ$8,'71200 Ann'!$C$8:$AZ$8,0))</f>
        <v>894</v>
      </c>
      <c r="BK33" s="11">
        <f>INDEX('71200 Ann'!$C$8:$AZ$285,MATCH('71200M Ann'!$C33,'71200 Ann'!$C$8:$C$285,0),MATCH('71200M Ann'!BK$8,'71200 Ann'!$C$8:$AZ$8,0))</f>
        <v>927.3</v>
      </c>
      <c r="BL33" s="11">
        <f>INDEX('71200 Ann'!$C$8:$AZ$285,MATCH('71200M Ann'!$C33,'71200 Ann'!$C$8:$C$285,0),MATCH('71200M Ann'!BL$8,'71200 Ann'!$C$8:$AZ$8,0))</f>
        <v>983.5</v>
      </c>
      <c r="BM33" s="11">
        <f>INDEX('71200 Ann'!$C$8:$AZ$285,MATCH('71200M Ann'!$C33,'71200 Ann'!$C$8:$C$285,0),MATCH('71200M Ann'!BM$8,'71200 Ann'!$C$8:$AZ$8,0))</f>
        <v>1056.9000000000001</v>
      </c>
      <c r="BN33" s="11">
        <f>INDEX('71200 Ann'!$C$8:$AZ$285,MATCH('71200M Ann'!$C33,'71200 Ann'!$C$8:$C$285,0),MATCH('71200M Ann'!BN$8,'71200 Ann'!$C$8:$AZ$8,0))</f>
        <v>1103.5</v>
      </c>
      <c r="BO33" s="11">
        <f>INDEX('71200 Ann'!$C$8:$AZ$285,MATCH('71200M Ann'!$C33,'71200 Ann'!$C$8:$C$285,0),MATCH('71200M Ann'!BO$8,'71200 Ann'!$C$8:$AZ$8,0))</f>
        <v>1134.3</v>
      </c>
      <c r="BP33" s="11">
        <f>INDEX('71200 Ann'!$C$8:$AZ$285,MATCH('71200M Ann'!$C33,'71200 Ann'!$C$8:$C$285,0),MATCH('71200M Ann'!BP$8,'71200 Ann'!$C$8:$AZ$8,0))</f>
        <v>1149.0999999999999</v>
      </c>
      <c r="BQ33" s="11">
        <f>INDEX('71200 Ann'!$C$8:$AZ$285,MATCH('71200M Ann'!$C33,'71200 Ann'!$C$8:$C$285,0),MATCH('71200M Ann'!BQ$8,'71200 Ann'!$C$8:$AZ$8,0))</f>
        <v>1179.8</v>
      </c>
      <c r="BR33" s="11">
        <f>INDEX('71200 Ann'!$C$8:$AZ$285,MATCH('71200M Ann'!$C33,'71200 Ann'!$C$8:$C$285,0),MATCH('71200M Ann'!BR$8,'71200 Ann'!$C$8:$AZ$8,0))</f>
        <v>1218.5999999999999</v>
      </c>
      <c r="BS33" s="11">
        <f>INDEX('71200 Ann'!$C$8:$AZ$285,MATCH('71200M Ann'!$C33,'71200 Ann'!$C$8:$C$285,0),MATCH('71200M Ann'!BS$8,'71200 Ann'!$C$8:$AZ$8,0))</f>
        <v>1261.5999999999999</v>
      </c>
      <c r="BT33" s="11">
        <f>INDEX('71200 Ann'!$C$8:$AZ$285,MATCH('71200M Ann'!$C33,'71200 Ann'!$C$8:$C$285,0),MATCH('71200M Ann'!BT$8,'71200 Ann'!$C$8:$AZ$8,0))</f>
        <v>1312</v>
      </c>
      <c r="BU33" s="11">
        <f>INDEX('71200 Ann'!$C$8:$AZ$285,MATCH('71200M Ann'!$C33,'71200 Ann'!$C$8:$C$285,0),MATCH('71200M Ann'!BU$8,'71200 Ann'!$C$8:$AZ$8,0))</f>
        <v>1359.6</v>
      </c>
      <c r="BV33" s="11">
        <f>INDEX('71200 Ann'!$C$8:$AZ$285,MATCH('71200M Ann'!$C33,'71200 Ann'!$C$8:$C$285,0),MATCH('71200M Ann'!BV$8,'71200 Ann'!$C$8:$AZ$8,0))</f>
        <v>1457.5</v>
      </c>
      <c r="BW33" s="11">
        <f>INDEX('71200 Ann'!$C$8:$AZ$285,MATCH('71200M Ann'!$C33,'71200 Ann'!$C$8:$C$285,0),MATCH('71200M Ann'!BW$8,'71200 Ann'!$C$8:$AZ$8,0))</f>
        <v>1547.7</v>
      </c>
      <c r="BX33" s="11">
        <f>INDEX('71200 Ann'!$C$8:$AZ$285,MATCH('71200M Ann'!$C33,'71200 Ann'!$C$8:$C$285,0),MATCH('71200M Ann'!BX$8,'71200 Ann'!$C$8:$AZ$8,0))</f>
        <v>1658.5</v>
      </c>
      <c r="BY33" s="11">
        <f>INDEX('71200 Ann'!$C$8:$AZ$285,MATCH('71200M Ann'!$C33,'71200 Ann'!$C$8:$C$285,0),MATCH('71200M Ann'!BY$8,'71200 Ann'!$C$8:$AZ$8,0))</f>
        <v>1786.5</v>
      </c>
      <c r="BZ33" s="11">
        <f>INDEX('71200 Ann'!$C$8:$AZ$285,MATCH('71200M Ann'!$C33,'71200 Ann'!$C$8:$C$285,0),MATCH('71200M Ann'!BZ$8,'71200 Ann'!$C$8:$AZ$8,0))</f>
        <v>1906.7</v>
      </c>
      <c r="CA33" s="11">
        <f>INDEX('71200 Ann'!$C$8:$AZ$285,MATCH('71200M Ann'!$C33,'71200 Ann'!$C$8:$C$285,0),MATCH('71200M Ann'!CA$8,'71200 Ann'!$C$8:$AZ$8,0))</f>
        <v>2016.9</v>
      </c>
      <c r="CB33" s="11">
        <f>INDEX('71200 Ann'!$C$8:$AZ$285,MATCH('71200M Ann'!$C33,'71200 Ann'!$C$8:$C$285,0),MATCH('71200M Ann'!CB$8,'71200 Ann'!$C$8:$AZ$8,0))</f>
        <v>2136.1999999999998</v>
      </c>
      <c r="CC33" s="11">
        <f>INDEX('71200 Ann'!$C$8:$AZ$285,MATCH('71200M Ann'!$C33,'71200 Ann'!$C$8:$C$285,0),MATCH('71200M Ann'!CC$8,'71200 Ann'!$C$8:$AZ$8,0))</f>
        <v>2267.4</v>
      </c>
      <c r="CD33" s="11">
        <f>INDEX('71200 Ann'!$C$8:$AZ$285,MATCH('71200M Ann'!$C33,'71200 Ann'!$C$8:$C$285,0),MATCH('71200M Ann'!CD$8,'71200 Ann'!$C$8:$AZ$8,0))</f>
        <v>2423.3000000000002</v>
      </c>
      <c r="CE33" s="11">
        <f>INDEX('71200 Ann'!$C$8:$AZ$285,MATCH('71200M Ann'!$C33,'71200 Ann'!$C$8:$C$285,0),MATCH('71200M Ann'!CE$8,'71200 Ann'!$C$8:$AZ$8,0))</f>
        <v>2606.8000000000002</v>
      </c>
      <c r="CF33" s="11">
        <f>INDEX('71200 Ann'!$C$8:$AZ$285,MATCH('71200M Ann'!$C33,'71200 Ann'!$C$8:$C$285,0),MATCH('71200M Ann'!CF$8,'71200 Ann'!$C$8:$AZ$8,0))</f>
        <v>2684</v>
      </c>
      <c r="CG33" s="11">
        <f>INDEX('71200 Ann'!$C$8:$AZ$285,MATCH('71200M Ann'!$C33,'71200 Ann'!$C$8:$C$285,0),MATCH('71200M Ann'!CG$8,'71200 Ann'!$C$8:$AZ$8,0))</f>
        <v>2744.1</v>
      </c>
      <c r="CH33" s="11">
        <f>INDEX('71200 Ann'!$C$8:$AZ$285,MATCH('71200M Ann'!$C33,'71200 Ann'!$C$8:$C$285,0),MATCH('71200M Ann'!CH$8,'71200 Ann'!$C$8:$AZ$8,0))</f>
        <v>2739.8</v>
      </c>
      <c r="CI33" s="11">
        <f>INDEX('71200 Ann'!$C$8:$AZ$285,MATCH('71200M Ann'!$C33,'71200 Ann'!$C$8:$C$285,0),MATCH('71200M Ann'!CI$8,'71200 Ann'!$C$8:$AZ$8,0))</f>
        <v>2717.7</v>
      </c>
      <c r="CJ33" s="11">
        <f>INDEX('71200 Ann'!$C$8:$AZ$285,MATCH('71200M Ann'!$C33,'71200 Ann'!$C$8:$C$285,0),MATCH('71200M Ann'!CJ$8,'71200 Ann'!$C$8:$AZ$8,0))</f>
        <v>2681.2</v>
      </c>
      <c r="CK33" s="11">
        <f>INDEX('71200 Ann'!$C$8:$AZ$285,MATCH('71200M Ann'!$C33,'71200 Ann'!$C$8:$C$285,0),MATCH('71200M Ann'!CK$8,'71200 Ann'!$C$8:$AZ$8,0))</f>
        <v>2719.6</v>
      </c>
      <c r="CL33" s="11">
        <f>INDEX('71200 Ann'!$C$8:$AZ$285,MATCH('71200M Ann'!$C33,'71200 Ann'!$C$8:$C$285,0),MATCH('71200M Ann'!CL$8,'71200 Ann'!$C$8:$AZ$8,0))</f>
        <v>2786.3</v>
      </c>
      <c r="CM33" s="11"/>
      <c r="CN33" s="8"/>
    </row>
    <row r="34" spans="1:92" s="10" customFormat="1" x14ac:dyDescent="0.25">
      <c r="A34" s="32">
        <v>25</v>
      </c>
      <c r="B34" s="10" t="s">
        <v>1082</v>
      </c>
      <c r="C34" s="10" t="s">
        <v>854</v>
      </c>
      <c r="D34" s="10">
        <f>INDEX('71200 Ann Hist'!$C$8:$AR$285,MATCH('71200M Ann'!$C34,'71200 Ann Hist'!$C$8:$C$285,0),MATCH('71200M Ann'!D$8,'71200 Ann Hist'!$C$8:$AR$8,0))</f>
        <v>2.9</v>
      </c>
      <c r="E34" s="10">
        <f>INDEX('71200 Ann Hist'!$C$8:$AR$285,MATCH('71200M Ann'!$C34,'71200 Ann Hist'!$C$8:$C$285,0),MATCH('71200M Ann'!E$8,'71200 Ann Hist'!$C$8:$AR$8,0))</f>
        <v>3.3</v>
      </c>
      <c r="F34" s="10">
        <f>INDEX('71200 Ann Hist'!$C$8:$AR$285,MATCH('71200M Ann'!$C34,'71200 Ann Hist'!$C$8:$C$285,0),MATCH('71200M Ann'!F$8,'71200 Ann Hist'!$C$8:$AR$8,0))</f>
        <v>3.1</v>
      </c>
      <c r="G34" s="10">
        <f>INDEX('71200 Ann Hist'!$C$8:$AR$285,MATCH('71200M Ann'!$C34,'71200 Ann Hist'!$C$8:$C$285,0),MATCH('71200M Ann'!G$8,'71200 Ann Hist'!$C$8:$AR$8,0))</f>
        <v>2.2999999999999998</v>
      </c>
      <c r="H34" s="10">
        <f>INDEX('71200 Ann Hist'!$C$8:$AR$285,MATCH('71200M Ann'!$C34,'71200 Ann Hist'!$C$8:$C$285,0),MATCH('71200M Ann'!H$8,'71200 Ann Hist'!$C$8:$AR$8,0))</f>
        <v>2</v>
      </c>
      <c r="I34" s="10">
        <f>INDEX('71200 Ann Hist'!$C$8:$AR$285,MATCH('71200M Ann'!$C34,'71200 Ann Hist'!$C$8:$C$285,0),MATCH('71200M Ann'!I$8,'71200 Ann Hist'!$C$8:$AR$8,0))</f>
        <v>2.7</v>
      </c>
      <c r="J34" s="10">
        <f>INDEX('71200 Ann Hist'!$C$8:$AR$285,MATCH('71200M Ann'!$C34,'71200 Ann Hist'!$C$8:$C$285,0),MATCH('71200M Ann'!J$8,'71200 Ann Hist'!$C$8:$AR$8,0))</f>
        <v>2.9</v>
      </c>
      <c r="K34" s="10">
        <f>INDEX('71200 Ann Hist'!$C$8:$AR$285,MATCH('71200M Ann'!$C34,'71200 Ann Hist'!$C$8:$C$285,0),MATCH('71200M Ann'!K$8,'71200 Ann Hist'!$C$8:$AR$8,0))</f>
        <v>4.2</v>
      </c>
      <c r="L34" s="10">
        <f>INDEX('71200 Ann Hist'!$C$8:$AR$285,MATCH('71200M Ann'!$C34,'71200 Ann Hist'!$C$8:$C$285,0),MATCH('71200M Ann'!L$8,'71200 Ann Hist'!$C$8:$AR$8,0))</f>
        <v>3.9</v>
      </c>
      <c r="M34" s="10">
        <f>INDEX('71200 Ann Hist'!$C$8:$AR$285,MATCH('71200M Ann'!$C34,'71200 Ann Hist'!$C$8:$C$285,0),MATCH('71200M Ann'!M$8,'71200 Ann Hist'!$C$8:$AR$8,0))</f>
        <v>4.3</v>
      </c>
      <c r="N34" s="10">
        <f>INDEX('71200 Ann Hist'!$C$8:$AR$285,MATCH('71200M Ann'!$C34,'71200 Ann Hist'!$C$8:$C$285,0),MATCH('71200M Ann'!N$8,'71200 Ann Hist'!$C$8:$AR$8,0))</f>
        <v>4.5999999999999996</v>
      </c>
      <c r="O34" s="10">
        <f>INDEX('71200 Ann Hist'!$C$8:$AR$285,MATCH('71200M Ann'!$C34,'71200 Ann Hist'!$C$8:$C$285,0),MATCH('71200M Ann'!O$8,'71200 Ann Hist'!$C$8:$AR$8,0))</f>
        <v>4.4000000000000004</v>
      </c>
      <c r="P34" s="10">
        <f>INDEX('71200 Ann Hist'!$C$8:$AR$285,MATCH('71200M Ann'!$C34,'71200 Ann Hist'!$C$8:$C$285,0),MATCH('71200M Ann'!P$8,'71200 Ann Hist'!$C$8:$AR$8,0))</f>
        <v>10.8</v>
      </c>
      <c r="Q34" s="10">
        <f>INDEX('71200 Ann Hist'!$C$8:$AR$285,MATCH('71200M Ann'!$C34,'71200 Ann Hist'!$C$8:$C$285,0),MATCH('71200M Ann'!Q$8,'71200 Ann Hist'!$C$8:$AR$8,0))</f>
        <v>29</v>
      </c>
      <c r="R34" s="10">
        <f>INDEX('71200 Ann Hist'!$C$8:$AR$285,MATCH('71200M Ann'!$C34,'71200 Ann Hist'!$C$8:$C$285,0),MATCH('71200M Ann'!R$8,'71200 Ann Hist'!$C$8:$AR$8,0))</f>
        <v>39.9</v>
      </c>
      <c r="S34" s="10">
        <f>INDEX('71200 Ann Hist'!$C$8:$AR$285,MATCH('71200M Ann'!$C34,'71200 Ann Hist'!$C$8:$C$285,0),MATCH('71200M Ann'!S$8,'71200 Ann Hist'!$C$8:$AR$8,0))</f>
        <v>38.1</v>
      </c>
      <c r="T34" s="10">
        <f>INDEX('71200 Ann Hist'!$C$8:$AR$285,MATCH('71200M Ann'!$C34,'71200 Ann Hist'!$C$8:$C$285,0),MATCH('71200M Ann'!T$8,'71200 Ann Hist'!$C$8:$AR$8,0))</f>
        <v>25.3</v>
      </c>
      <c r="U34" s="10">
        <f>INDEX('71200 Ann Hist'!$C$8:$AR$285,MATCH('71200M Ann'!$C34,'71200 Ann Hist'!$C$8:$C$285,0),MATCH('71200M Ann'!U$8,'71200 Ann Hist'!$C$8:$AR$8,0))</f>
        <v>4.7</v>
      </c>
      <c r="V34" s="10">
        <f>INDEX('71200 Ann Hist'!$C$8:$AR$285,MATCH('71200M Ann'!$C34,'71200 Ann Hist'!$C$8:$C$285,0),MATCH('71200M Ann'!V$8,'71200 Ann Hist'!$C$8:$AR$8,0))</f>
        <v>5.7</v>
      </c>
      <c r="W34" s="10">
        <f>INDEX('71200 Ann Hist'!$C$8:$AR$285,MATCH('71200M Ann'!$C34,'71200 Ann Hist'!$C$8:$C$285,0),MATCH('71200M Ann'!W$8,'71200 Ann Hist'!$C$8:$AR$8,0))</f>
        <v>8.5</v>
      </c>
      <c r="X34" s="10">
        <f>INDEX('71200 Ann Hist'!$C$8:$AR$285,MATCH('71200M Ann'!$C34,'71200 Ann Hist'!$C$8:$C$285,0),MATCH('71200M Ann'!X$8,'71200 Ann Hist'!$C$8:$AR$8,0))</f>
        <v>11.3</v>
      </c>
      <c r="Y34" s="10">
        <f>INDEX('71200 Ann Hist'!$C$8:$AR$285,MATCH('71200M Ann'!$C34,'71200 Ann Hist'!$C$8:$C$285,0),MATCH('71200M Ann'!Y$8,'71200 Ann Hist'!$C$8:$AR$8,0))</f>
        <v>11.5</v>
      </c>
      <c r="Z34" s="10">
        <f>INDEX('71200 Ann Hist'!$C$8:$AR$285,MATCH('71200M Ann'!$C34,'71200 Ann Hist'!$C$8:$C$285,0),MATCH('71200M Ann'!Z$8,'71200 Ann Hist'!$C$8:$AR$8,0))</f>
        <v>19.600000000000001</v>
      </c>
      <c r="AA34" s="10">
        <f>INDEX('71200 Ann Hist'!$C$8:$AR$285,MATCH('71200M Ann'!$C34,'71200 Ann Hist'!$C$8:$C$285,0),MATCH('71200M Ann'!AA$8,'71200 Ann Hist'!$C$8:$AR$8,0))</f>
        <v>24.6</v>
      </c>
      <c r="AB34" s="10">
        <f>INDEX('71200 Ann Hist'!$C$8:$AR$285,MATCH('71200M Ann'!$C34,'71200 Ann Hist'!$C$8:$C$285,0),MATCH('71200M Ann'!AB$8,'71200 Ann Hist'!$C$8:$AR$8,0))</f>
        <v>26.7</v>
      </c>
      <c r="AC34" s="10">
        <f>INDEX('71200 Ann Hist'!$C$8:$AR$285,MATCH('71200M Ann'!$C34,'71200 Ann Hist'!$C$8:$C$285,0),MATCH('71200M Ann'!AC$8,'71200 Ann Hist'!$C$8:$AR$8,0))</f>
        <v>25.4</v>
      </c>
      <c r="AD34" s="10">
        <f>INDEX('71200 Ann Hist'!$C$8:$AR$285,MATCH('71200M Ann'!$C34,'71200 Ann Hist'!$C$8:$C$285,0),MATCH('71200M Ann'!AD$8,'71200 Ann Hist'!$C$8:$AR$8,0))</f>
        <v>24.4</v>
      </c>
      <c r="AE34" s="10">
        <f>INDEX('71200 Ann Hist'!$C$8:$AR$285,MATCH('71200M Ann'!$C34,'71200 Ann Hist'!$C$8:$C$285,0),MATCH('71200M Ann'!AE$8,'71200 Ann Hist'!$C$8:$AR$8,0))</f>
        <v>27.1</v>
      </c>
      <c r="AF34" s="10">
        <f>INDEX('71200 Ann Hist'!$C$8:$AR$285,MATCH('71200M Ann'!$C34,'71200 Ann Hist'!$C$8:$C$285,0),MATCH('71200M Ann'!AF$8,'71200 Ann Hist'!$C$8:$AR$8,0))</f>
        <v>30.2</v>
      </c>
      <c r="AG34" s="10">
        <f>INDEX('71200 Ann Hist'!$C$8:$AR$285,MATCH('71200M Ann'!$C34,'71200 Ann Hist'!$C$8:$C$285,0),MATCH('71200M Ann'!AG$8,'71200 Ann Hist'!$C$8:$AR$8,0))</f>
        <v>32.6</v>
      </c>
      <c r="AH34" s="10">
        <f>INDEX('71200 Ann Hist'!$C$8:$AR$285,MATCH('71200M Ann'!$C34,'71200 Ann Hist'!$C$8:$C$285,0),MATCH('71200M Ann'!AH$8,'71200 Ann Hist'!$C$8:$AR$8,0))</f>
        <v>35.9</v>
      </c>
      <c r="AI34" s="10">
        <f>INDEX('71200 Ann Hist'!$C$8:$AR$285,MATCH('71200M Ann'!$C34,'71200 Ann Hist'!$C$8:$C$285,0),MATCH('71200M Ann'!AI$8,'71200 Ann Hist'!$C$8:$AR$8,0))</f>
        <v>36</v>
      </c>
      <c r="AJ34" s="10">
        <f>INDEX('71200 Ann Hist'!$C$8:$AR$285,MATCH('71200M Ann'!$C34,'71200 Ann Hist'!$C$8:$C$285,0),MATCH('71200M Ann'!AJ$8,'71200 Ann Hist'!$C$8:$AR$8,0))</f>
        <v>39.9</v>
      </c>
      <c r="AK34" s="10">
        <f>INDEX('71200 Ann Hist'!$C$8:$AR$285,MATCH('71200M Ann'!$C34,'71200 Ann Hist'!$C$8:$C$285,0),MATCH('71200M Ann'!AK$8,'71200 Ann Hist'!$C$8:$AR$8,0))</f>
        <v>42.6</v>
      </c>
      <c r="AL34" s="10">
        <f>INDEX('71200 Ann Hist'!$C$8:$AR$285,MATCH('71200M Ann'!$C34,'71200 Ann Hist'!$C$8:$C$285,0),MATCH('71200M Ann'!AL$8,'71200 Ann Hist'!$C$8:$AR$8,0))</f>
        <v>44.4</v>
      </c>
      <c r="AM34" s="10">
        <f>INDEX('71200 Ann Hist'!$C$8:$AR$285,MATCH('71200M Ann'!$C34,'71200 Ann Hist'!$C$8:$C$285,0),MATCH('71200M Ann'!AM$8,'71200 Ann Hist'!$C$8:$AR$8,0))</f>
        <v>46.4</v>
      </c>
      <c r="AN34" s="10">
        <f>INDEX('71200 Ann Hist'!$C$8:$AR$285,MATCH('71200M Ann'!$C34,'71200 Ann Hist'!$C$8:$C$285,0),MATCH('71200M Ann'!AN$8,'71200 Ann Hist'!$C$8:$AR$8,0))</f>
        <v>47.9</v>
      </c>
      <c r="AO34" s="10">
        <f>INDEX('71200 Ann Hist'!$C$8:$AR$285,MATCH('71200M Ann'!$C34,'71200 Ann Hist'!$C$8:$C$285,0),MATCH('71200M Ann'!AO$8,'71200 Ann Hist'!$C$8:$AR$8,0))</f>
        <v>53.6</v>
      </c>
      <c r="AP34" s="10">
        <f>INDEX('71200 Ann Hist'!$C$8:$AR$285,MATCH('71200M Ann'!$C34,'71200 Ann Hist'!$C$8:$C$285,0),MATCH('71200M Ann'!AP$8,'71200 Ann Hist'!$C$8:$AR$8,0))</f>
        <v>57.7</v>
      </c>
      <c r="AQ34" s="10">
        <f>INDEX('71200 Ann Hist'!$C$8:$AR$285,MATCH('71200M Ann'!$C34,'71200 Ann Hist'!$C$8:$C$285,0),MATCH('71200M Ann'!AQ$8,'71200 Ann Hist'!$C$8:$AR$8,0))</f>
        <v>59.2</v>
      </c>
      <c r="AR34" s="11">
        <f>INDEX('71200 Ann'!$C$8:$AZ$285,MATCH('71200M Ann'!$C34,'71200 Ann'!$C$8:$C$285,0),MATCH('71200M Ann'!AR$8,'71200 Ann'!$C$8:$AZ$8,0))</f>
        <v>59.5</v>
      </c>
      <c r="AS34" s="11">
        <f>INDEX('71200 Ann'!$C$8:$AZ$285,MATCH('71200M Ann'!$C34,'71200 Ann'!$C$8:$C$285,0),MATCH('71200M Ann'!AS$8,'71200 Ann'!$C$8:$AZ$8,0))</f>
        <v>59.8</v>
      </c>
      <c r="AT34" s="11">
        <f>INDEX('71200 Ann'!$C$8:$AZ$285,MATCH('71200M Ann'!$C34,'71200 Ann'!$C$8:$C$285,0),MATCH('71200M Ann'!AT$8,'71200 Ann'!$C$8:$AZ$8,0))</f>
        <v>58.5</v>
      </c>
      <c r="AU34" s="11">
        <f>INDEX('71200 Ann'!$C$8:$AZ$285,MATCH('71200M Ann'!$C34,'71200 Ann'!$C$8:$C$285,0),MATCH('71200M Ann'!AU$8,'71200 Ann'!$C$8:$AZ$8,0))</f>
        <v>60.7</v>
      </c>
      <c r="AV34" s="11">
        <f>INDEX('71200 Ann'!$C$8:$AZ$285,MATCH('71200M Ann'!$C34,'71200 Ann'!$C$8:$C$285,0),MATCH('71200M Ann'!AV$8,'71200 Ann'!$C$8:$AZ$8,0))</f>
        <v>65.599999999999994</v>
      </c>
      <c r="AW34" s="11">
        <f>INDEX('71200 Ann'!$C$8:$AZ$285,MATCH('71200M Ann'!$C34,'71200 Ann'!$C$8:$C$285,0),MATCH('71200M Ann'!AW$8,'71200 Ann'!$C$8:$AZ$8,0))</f>
        <v>76.2</v>
      </c>
      <c r="AX34" s="11">
        <f>INDEX('71200 Ann'!$C$8:$AZ$285,MATCH('71200M Ann'!$C34,'71200 Ann'!$C$8:$C$285,0),MATCH('71200M Ann'!AX$8,'71200 Ann'!$C$8:$AZ$8,0))</f>
        <v>84.4</v>
      </c>
      <c r="AY34" s="11">
        <f>INDEX('71200 Ann'!$C$8:$AZ$285,MATCH('71200M Ann'!$C34,'71200 Ann'!$C$8:$C$285,0),MATCH('71200M Ann'!AY$8,'71200 Ann'!$C$8:$AZ$8,0))</f>
        <v>89.6</v>
      </c>
      <c r="AZ34" s="11">
        <f>INDEX('71200 Ann'!$C$8:$AZ$285,MATCH('71200M Ann'!$C34,'71200 Ann'!$C$8:$C$285,0),MATCH('71200M Ann'!AZ$8,'71200 Ann'!$C$8:$AZ$8,0))</f>
        <v>93.2</v>
      </c>
      <c r="BA34" s="11">
        <f>INDEX('71200 Ann'!$C$8:$AZ$285,MATCH('71200M Ann'!$C34,'71200 Ann'!$C$8:$C$285,0),MATCH('71200M Ann'!BA$8,'71200 Ann'!$C$8:$AZ$8,0))</f>
        <v>105.6</v>
      </c>
      <c r="BB34" s="11">
        <f>INDEX('71200 Ann'!$C$8:$AZ$285,MATCH('71200M Ann'!$C34,'71200 Ann'!$C$8:$C$285,0),MATCH('71200M Ann'!BB$8,'71200 Ann'!$C$8:$AZ$8,0))</f>
        <v>120.1</v>
      </c>
      <c r="BC34" s="11">
        <f>INDEX('71200 Ann'!$C$8:$AZ$285,MATCH('71200M Ann'!$C34,'71200 Ann'!$C$8:$C$285,0),MATCH('71200M Ann'!BC$8,'71200 Ann'!$C$8:$AZ$8,0))</f>
        <v>136</v>
      </c>
      <c r="BD34" s="11">
        <f>INDEX('71200 Ann'!$C$8:$AZ$285,MATCH('71200M Ann'!$C34,'71200 Ann'!$C$8:$C$285,0),MATCH('71200M Ann'!BD$8,'71200 Ann'!$C$8:$AZ$8,0))</f>
        <v>147.30000000000001</v>
      </c>
      <c r="BE34" s="11">
        <f>INDEX('71200 Ann'!$C$8:$AZ$285,MATCH('71200M Ann'!$C34,'71200 Ann'!$C$8:$C$285,0),MATCH('71200M Ann'!BE$8,'71200 Ann'!$C$8:$AZ$8,0))</f>
        <v>156.9</v>
      </c>
      <c r="BF34" s="11">
        <f>INDEX('71200 Ann'!$C$8:$AZ$285,MATCH('71200M Ann'!$C34,'71200 Ann'!$C$8:$C$285,0),MATCH('71200M Ann'!BF$8,'71200 Ann'!$C$8:$AZ$8,0))</f>
        <v>171.2</v>
      </c>
      <c r="BG34" s="11">
        <f>INDEX('71200 Ann'!$C$8:$AZ$285,MATCH('71200M Ann'!$C34,'71200 Ann'!$C$8:$C$285,0),MATCH('71200M Ann'!BG$8,'71200 Ann'!$C$8:$AZ$8,0))</f>
        <v>193.2</v>
      </c>
      <c r="BH34" s="11">
        <f>INDEX('71200 Ann'!$C$8:$AZ$285,MATCH('71200M Ann'!$C34,'71200 Ann'!$C$8:$C$285,0),MATCH('71200M Ann'!BH$8,'71200 Ann'!$C$8:$AZ$8,0))</f>
        <v>219.9</v>
      </c>
      <c r="BI34" s="11">
        <f>INDEX('71200 Ann'!$C$8:$AZ$285,MATCH('71200M Ann'!$C34,'71200 Ann'!$C$8:$C$285,0),MATCH('71200M Ann'!BI$8,'71200 Ann'!$C$8:$AZ$8,0))</f>
        <v>238.1</v>
      </c>
      <c r="BJ34" s="11">
        <f>INDEX('71200 Ann'!$C$8:$AZ$285,MATCH('71200M Ann'!$C34,'71200 Ann'!$C$8:$C$285,0),MATCH('71200M Ann'!BJ$8,'71200 Ann'!$C$8:$AZ$8,0))</f>
        <v>254.6</v>
      </c>
      <c r="BK34" s="11">
        <f>INDEX('71200 Ann'!$C$8:$AZ$285,MATCH('71200M Ann'!$C34,'71200 Ann'!$C$8:$C$285,0),MATCH('71200M Ann'!BK$8,'71200 Ann'!$C$8:$AZ$8,0))</f>
        <v>258.39999999999998</v>
      </c>
      <c r="BL34" s="11">
        <f>INDEX('71200 Ann'!$C$8:$AZ$285,MATCH('71200M Ann'!$C34,'71200 Ann'!$C$8:$C$285,0),MATCH('71200M Ann'!BL$8,'71200 Ann'!$C$8:$AZ$8,0))</f>
        <v>270.39999999999998</v>
      </c>
      <c r="BM34" s="11">
        <f>INDEX('71200 Ann'!$C$8:$AZ$285,MATCH('71200M Ann'!$C34,'71200 Ann'!$C$8:$C$285,0),MATCH('71200M Ann'!BM$8,'71200 Ann'!$C$8:$AZ$8,0))</f>
        <v>290.39999999999998</v>
      </c>
      <c r="BN34" s="11">
        <f>INDEX('71200 Ann'!$C$8:$AZ$285,MATCH('71200M Ann'!$C34,'71200 Ann'!$C$8:$C$285,0),MATCH('71200M Ann'!BN$8,'71200 Ann'!$C$8:$AZ$8,0))</f>
        <v>294.10000000000002</v>
      </c>
      <c r="BO34" s="11">
        <f>INDEX('71200 Ann'!$C$8:$AZ$285,MATCH('71200M Ann'!$C34,'71200 Ann'!$C$8:$C$285,0),MATCH('71200M Ann'!BO$8,'71200 Ann'!$C$8:$AZ$8,0))</f>
        <v>296.10000000000002</v>
      </c>
      <c r="BP34" s="11">
        <f>INDEX('71200 Ann'!$C$8:$AZ$285,MATCH('71200M Ann'!$C34,'71200 Ann'!$C$8:$C$285,0),MATCH('71200M Ann'!BP$8,'71200 Ann'!$C$8:$AZ$8,0))</f>
        <v>291.89999999999998</v>
      </c>
      <c r="BQ34" s="11">
        <f>INDEX('71200 Ann'!$C$8:$AZ$285,MATCH('71200M Ann'!$C34,'71200 Ann'!$C$8:$C$285,0),MATCH('71200M Ann'!BQ$8,'71200 Ann'!$C$8:$AZ$8,0))</f>
        <v>294.2</v>
      </c>
      <c r="BR34" s="11">
        <f>INDEX('71200 Ann'!$C$8:$AZ$285,MATCH('71200M Ann'!$C34,'71200 Ann'!$C$8:$C$285,0),MATCH('71200M Ann'!BR$8,'71200 Ann'!$C$8:$AZ$8,0))</f>
        <v>307.7</v>
      </c>
      <c r="BS34" s="11">
        <f>INDEX('71200 Ann'!$C$8:$AZ$285,MATCH('71200M Ann'!$C34,'71200 Ann'!$C$8:$C$285,0),MATCH('71200M Ann'!BS$8,'71200 Ann'!$C$8:$AZ$8,0))</f>
        <v>320</v>
      </c>
      <c r="BT34" s="11">
        <f>INDEX('71200 Ann'!$C$8:$AZ$285,MATCH('71200M Ann'!$C34,'71200 Ann'!$C$8:$C$285,0),MATCH('71200M Ann'!BT$8,'71200 Ann'!$C$8:$AZ$8,0))</f>
        <v>329.5</v>
      </c>
      <c r="BU34" s="11">
        <f>INDEX('71200 Ann'!$C$8:$AZ$285,MATCH('71200M Ann'!$C34,'71200 Ann'!$C$8:$C$285,0),MATCH('71200M Ann'!BU$8,'71200 Ann'!$C$8:$AZ$8,0))</f>
        <v>341.4</v>
      </c>
      <c r="BV34" s="11">
        <f>INDEX('71200 Ann'!$C$8:$AZ$285,MATCH('71200M Ann'!$C34,'71200 Ann'!$C$8:$C$285,0),MATCH('71200M Ann'!BV$8,'71200 Ann'!$C$8:$AZ$8,0))</f>
        <v>368.5</v>
      </c>
      <c r="BW34" s="11">
        <f>INDEX('71200 Ann'!$C$8:$AZ$285,MATCH('71200M Ann'!$C34,'71200 Ann'!$C$8:$C$285,0),MATCH('71200M Ann'!BW$8,'71200 Ann'!$C$8:$AZ$8,0))</f>
        <v>390.3</v>
      </c>
      <c r="BX34" s="11">
        <f>INDEX('71200 Ann'!$C$8:$AZ$285,MATCH('71200M Ann'!$C34,'71200 Ann'!$C$8:$C$285,0),MATCH('71200M Ann'!BX$8,'71200 Ann'!$C$8:$AZ$8,0))</f>
        <v>413.6</v>
      </c>
      <c r="BY34" s="11">
        <f>INDEX('71200 Ann'!$C$8:$AZ$285,MATCH('71200M Ann'!$C34,'71200 Ann'!$C$8:$C$285,0),MATCH('71200M Ann'!BY$8,'71200 Ann'!$C$8:$AZ$8,0))</f>
        <v>443.6</v>
      </c>
      <c r="BZ34" s="11">
        <f>INDEX('71200 Ann'!$C$8:$AZ$285,MATCH('71200M Ann'!$C34,'71200 Ann'!$C$8:$C$285,0),MATCH('71200M Ann'!BZ$8,'71200 Ann'!$C$8:$AZ$8,0))</f>
        <v>465.3</v>
      </c>
      <c r="CA34" s="11">
        <f>INDEX('71200 Ann'!$C$8:$AZ$285,MATCH('71200M Ann'!$C34,'71200 Ann'!$C$8:$C$285,0),MATCH('71200M Ann'!CA$8,'71200 Ann'!$C$8:$AZ$8,0))</f>
        <v>488.5</v>
      </c>
      <c r="CB34" s="11">
        <f>INDEX('71200 Ann'!$C$8:$AZ$285,MATCH('71200M Ann'!$C34,'71200 Ann'!$C$8:$C$285,0),MATCH('71200M Ann'!CB$8,'71200 Ann'!$C$8:$AZ$8,0))</f>
        <v>513.6</v>
      </c>
      <c r="CC34" s="11">
        <f>INDEX('71200 Ann'!$C$8:$AZ$285,MATCH('71200M Ann'!$C34,'71200 Ann'!$C$8:$C$285,0),MATCH('71200M Ann'!CC$8,'71200 Ann'!$C$8:$AZ$8,0))</f>
        <v>552.29999999999995</v>
      </c>
      <c r="CD34" s="11">
        <f>INDEX('71200 Ann'!$C$8:$AZ$285,MATCH('71200M Ann'!$C34,'71200 Ann'!$C$8:$C$285,0),MATCH('71200M Ann'!CD$8,'71200 Ann'!$C$8:$AZ$8,0))</f>
        <v>592.20000000000005</v>
      </c>
      <c r="CE34" s="11">
        <f>INDEX('71200 Ann'!$C$8:$AZ$285,MATCH('71200M Ann'!$C34,'71200 Ann'!$C$8:$C$285,0),MATCH('71200M Ann'!CE$8,'71200 Ann'!$C$8:$AZ$8,0))</f>
        <v>634.6</v>
      </c>
      <c r="CF34" s="11">
        <f>INDEX('71200 Ann'!$C$8:$AZ$285,MATCH('71200M Ann'!$C34,'71200 Ann'!$C$8:$C$285,0),MATCH('71200M Ann'!CF$8,'71200 Ann'!$C$8:$AZ$8,0))</f>
        <v>647</v>
      </c>
      <c r="CG34" s="11">
        <f>INDEX('71200 Ann'!$C$8:$AZ$285,MATCH('71200M Ann'!$C34,'71200 Ann'!$C$8:$C$285,0),MATCH('71200M Ann'!CG$8,'71200 Ann'!$C$8:$AZ$8,0))</f>
        <v>651.79999999999995</v>
      </c>
      <c r="CH34" s="11">
        <f>INDEX('71200 Ann'!$C$8:$AZ$285,MATCH('71200M Ann'!$C34,'71200 Ann'!$C$8:$C$285,0),MATCH('71200M Ann'!CH$8,'71200 Ann'!$C$8:$AZ$8,0))</f>
        <v>637.9</v>
      </c>
      <c r="CI34" s="11">
        <f>INDEX('71200 Ann'!$C$8:$AZ$285,MATCH('71200M Ann'!$C34,'71200 Ann'!$C$8:$C$285,0),MATCH('71200M Ann'!CI$8,'71200 Ann'!$C$8:$AZ$8,0))</f>
        <v>614.4</v>
      </c>
      <c r="CJ34" s="11">
        <f>INDEX('71200 Ann'!$C$8:$AZ$285,MATCH('71200M Ann'!$C34,'71200 Ann'!$C$8:$C$285,0),MATCH('71200M Ann'!CJ$8,'71200 Ann'!$C$8:$AZ$8,0))</f>
        <v>592.29999999999995</v>
      </c>
      <c r="CK34" s="11">
        <f>INDEX('71200 Ann'!$C$8:$AZ$285,MATCH('71200M Ann'!$C34,'71200 Ann'!$C$8:$C$285,0),MATCH('71200M Ann'!CK$8,'71200 Ann'!$C$8:$AZ$8,0))</f>
        <v>594.5</v>
      </c>
      <c r="CL34" s="11">
        <f>INDEX('71200 Ann'!$C$8:$AZ$285,MATCH('71200M Ann'!$C34,'71200 Ann'!$C$8:$C$285,0),MATCH('71200M Ann'!CL$8,'71200 Ann'!$C$8:$AZ$8,0))</f>
        <v>613.4</v>
      </c>
      <c r="CM34" s="11"/>
      <c r="CN34" s="8"/>
    </row>
    <row r="35" spans="1:92" s="10" customFormat="1" x14ac:dyDescent="0.25">
      <c r="A35" s="32">
        <v>26</v>
      </c>
      <c r="B35" s="10" t="s">
        <v>1056</v>
      </c>
      <c r="C35" s="10" t="s">
        <v>854</v>
      </c>
      <c r="D35" s="10">
        <f>INDEX('71200 Ann Hist'!$C$8:$AR$285,MATCH('71200M Ann'!$C35,'71200 Ann Hist'!$C$8:$C$285,0),MATCH('71200M Ann'!D$8,'71200 Ann Hist'!$C$8:$AR$8,0))</f>
        <v>2.9</v>
      </c>
      <c r="E35" s="10">
        <f>INDEX('71200 Ann Hist'!$C$8:$AR$285,MATCH('71200M Ann'!$C35,'71200 Ann Hist'!$C$8:$C$285,0),MATCH('71200M Ann'!E$8,'71200 Ann Hist'!$C$8:$AR$8,0))</f>
        <v>3.3</v>
      </c>
      <c r="F35" s="10">
        <f>INDEX('71200 Ann Hist'!$C$8:$AR$285,MATCH('71200M Ann'!$C35,'71200 Ann Hist'!$C$8:$C$285,0),MATCH('71200M Ann'!F$8,'71200 Ann Hist'!$C$8:$AR$8,0))</f>
        <v>3.1</v>
      </c>
      <c r="G35" s="10">
        <f>INDEX('71200 Ann Hist'!$C$8:$AR$285,MATCH('71200M Ann'!$C35,'71200 Ann Hist'!$C$8:$C$285,0),MATCH('71200M Ann'!G$8,'71200 Ann Hist'!$C$8:$AR$8,0))</f>
        <v>2.2999999999999998</v>
      </c>
      <c r="H35" s="10">
        <f>INDEX('71200 Ann Hist'!$C$8:$AR$285,MATCH('71200M Ann'!$C35,'71200 Ann Hist'!$C$8:$C$285,0),MATCH('71200M Ann'!H$8,'71200 Ann Hist'!$C$8:$AR$8,0))</f>
        <v>2</v>
      </c>
      <c r="I35" s="10">
        <f>INDEX('71200 Ann Hist'!$C$8:$AR$285,MATCH('71200M Ann'!$C35,'71200 Ann Hist'!$C$8:$C$285,0),MATCH('71200M Ann'!I$8,'71200 Ann Hist'!$C$8:$AR$8,0))</f>
        <v>2.7</v>
      </c>
      <c r="J35" s="10">
        <f>INDEX('71200 Ann Hist'!$C$8:$AR$285,MATCH('71200M Ann'!$C35,'71200 Ann Hist'!$C$8:$C$285,0),MATCH('71200M Ann'!J$8,'71200 Ann Hist'!$C$8:$AR$8,0))</f>
        <v>2.9</v>
      </c>
      <c r="K35" s="10">
        <f>INDEX('71200 Ann Hist'!$C$8:$AR$285,MATCH('71200M Ann'!$C35,'71200 Ann Hist'!$C$8:$C$285,0),MATCH('71200M Ann'!K$8,'71200 Ann Hist'!$C$8:$AR$8,0))</f>
        <v>4.2</v>
      </c>
      <c r="L35" s="10">
        <f>INDEX('71200 Ann Hist'!$C$8:$AR$285,MATCH('71200M Ann'!$C35,'71200 Ann Hist'!$C$8:$C$285,0),MATCH('71200M Ann'!L$8,'71200 Ann Hist'!$C$8:$AR$8,0))</f>
        <v>3.9</v>
      </c>
      <c r="M35" s="10">
        <f>INDEX('71200 Ann Hist'!$C$8:$AR$285,MATCH('71200M Ann'!$C35,'71200 Ann Hist'!$C$8:$C$285,0),MATCH('71200M Ann'!M$8,'71200 Ann Hist'!$C$8:$AR$8,0))</f>
        <v>4.3</v>
      </c>
      <c r="N35" s="10">
        <f>INDEX('71200 Ann Hist'!$C$8:$AR$285,MATCH('71200M Ann'!$C35,'71200 Ann Hist'!$C$8:$C$285,0),MATCH('71200M Ann'!N$8,'71200 Ann Hist'!$C$8:$AR$8,0))</f>
        <v>4.5999999999999996</v>
      </c>
      <c r="O35" s="10">
        <f>INDEX('71200 Ann Hist'!$C$8:$AR$285,MATCH('71200M Ann'!$C35,'71200 Ann Hist'!$C$8:$C$285,0),MATCH('71200M Ann'!O$8,'71200 Ann Hist'!$C$8:$AR$8,0))</f>
        <v>4.4000000000000004</v>
      </c>
      <c r="P35" s="10">
        <f>INDEX('71200 Ann Hist'!$C$8:$AR$285,MATCH('71200M Ann'!$C35,'71200 Ann Hist'!$C$8:$C$285,0),MATCH('71200M Ann'!P$8,'71200 Ann Hist'!$C$8:$AR$8,0))</f>
        <v>10.8</v>
      </c>
      <c r="Q35" s="10">
        <f>INDEX('71200 Ann Hist'!$C$8:$AR$285,MATCH('71200M Ann'!$C35,'71200 Ann Hist'!$C$8:$C$285,0),MATCH('71200M Ann'!Q$8,'71200 Ann Hist'!$C$8:$AR$8,0))</f>
        <v>29</v>
      </c>
      <c r="R35" s="10">
        <f>INDEX('71200 Ann Hist'!$C$8:$AR$285,MATCH('71200M Ann'!$C35,'71200 Ann Hist'!$C$8:$C$285,0),MATCH('71200M Ann'!R$8,'71200 Ann Hist'!$C$8:$AR$8,0))</f>
        <v>39.9</v>
      </c>
      <c r="S35" s="10">
        <f>INDEX('71200 Ann Hist'!$C$8:$AR$285,MATCH('71200M Ann'!$C35,'71200 Ann Hist'!$C$8:$C$285,0),MATCH('71200M Ann'!S$8,'71200 Ann Hist'!$C$8:$AR$8,0))</f>
        <v>38.1</v>
      </c>
      <c r="T35" s="10">
        <f>INDEX('71200 Ann Hist'!$C$8:$AR$285,MATCH('71200M Ann'!$C35,'71200 Ann Hist'!$C$8:$C$285,0),MATCH('71200M Ann'!T$8,'71200 Ann Hist'!$C$8:$AR$8,0))</f>
        <v>25.3</v>
      </c>
      <c r="U35" s="10">
        <f>INDEX('71200 Ann Hist'!$C$8:$AR$285,MATCH('71200M Ann'!$C35,'71200 Ann Hist'!$C$8:$C$285,0),MATCH('71200M Ann'!U$8,'71200 Ann Hist'!$C$8:$AR$8,0))</f>
        <v>4.7</v>
      </c>
      <c r="V35" s="10">
        <f>INDEX('71200 Ann Hist'!$C$8:$AR$285,MATCH('71200M Ann'!$C35,'71200 Ann Hist'!$C$8:$C$285,0),MATCH('71200M Ann'!V$8,'71200 Ann Hist'!$C$8:$AR$8,0))</f>
        <v>5.7</v>
      </c>
      <c r="W35" s="10">
        <f>INDEX('71200 Ann Hist'!$C$8:$AR$285,MATCH('71200M Ann'!$C35,'71200 Ann Hist'!$C$8:$C$285,0),MATCH('71200M Ann'!W$8,'71200 Ann Hist'!$C$8:$AR$8,0))</f>
        <v>8.5</v>
      </c>
      <c r="X35" s="10">
        <f>INDEX('71200 Ann Hist'!$C$8:$AR$285,MATCH('71200M Ann'!$C35,'71200 Ann Hist'!$C$8:$C$285,0),MATCH('71200M Ann'!X$8,'71200 Ann Hist'!$C$8:$AR$8,0))</f>
        <v>11.3</v>
      </c>
      <c r="Y35" s="10">
        <f>INDEX('71200 Ann Hist'!$C$8:$AR$285,MATCH('71200M Ann'!$C35,'71200 Ann Hist'!$C$8:$C$285,0),MATCH('71200M Ann'!Y$8,'71200 Ann Hist'!$C$8:$AR$8,0))</f>
        <v>11.5</v>
      </c>
      <c r="Z35" s="10">
        <f>INDEX('71200 Ann Hist'!$C$8:$AR$285,MATCH('71200M Ann'!$C35,'71200 Ann Hist'!$C$8:$C$285,0),MATCH('71200M Ann'!Z$8,'71200 Ann Hist'!$C$8:$AR$8,0))</f>
        <v>19.600000000000001</v>
      </c>
      <c r="AA35" s="10">
        <f>INDEX('71200 Ann Hist'!$C$8:$AR$285,MATCH('71200M Ann'!$C35,'71200 Ann Hist'!$C$8:$C$285,0),MATCH('71200M Ann'!AA$8,'71200 Ann Hist'!$C$8:$AR$8,0))</f>
        <v>24.6</v>
      </c>
      <c r="AB35" s="10">
        <f>INDEX('71200 Ann Hist'!$C$8:$AR$285,MATCH('71200M Ann'!$C35,'71200 Ann Hist'!$C$8:$C$285,0),MATCH('71200M Ann'!AB$8,'71200 Ann Hist'!$C$8:$AR$8,0))</f>
        <v>26.7</v>
      </c>
      <c r="AC35" s="10">
        <f>INDEX('71200 Ann Hist'!$C$8:$AR$285,MATCH('71200M Ann'!$C35,'71200 Ann Hist'!$C$8:$C$285,0),MATCH('71200M Ann'!AC$8,'71200 Ann Hist'!$C$8:$AR$8,0))</f>
        <v>25.4</v>
      </c>
      <c r="AD35" s="10">
        <f>INDEX('71200 Ann Hist'!$C$8:$AR$285,MATCH('71200M Ann'!$C35,'71200 Ann Hist'!$C$8:$C$285,0),MATCH('71200M Ann'!AD$8,'71200 Ann Hist'!$C$8:$AR$8,0))</f>
        <v>24.4</v>
      </c>
      <c r="AE35" s="10">
        <f>INDEX('71200 Ann Hist'!$C$8:$AR$285,MATCH('71200M Ann'!$C35,'71200 Ann Hist'!$C$8:$C$285,0),MATCH('71200M Ann'!AE$8,'71200 Ann Hist'!$C$8:$AR$8,0))</f>
        <v>27.1</v>
      </c>
      <c r="AF35" s="10">
        <f>INDEX('71200 Ann Hist'!$C$8:$AR$285,MATCH('71200M Ann'!$C35,'71200 Ann Hist'!$C$8:$C$285,0),MATCH('71200M Ann'!AF$8,'71200 Ann Hist'!$C$8:$AR$8,0))</f>
        <v>30.2</v>
      </c>
      <c r="AG35" s="10">
        <f>INDEX('71200 Ann Hist'!$C$8:$AR$285,MATCH('71200M Ann'!$C35,'71200 Ann Hist'!$C$8:$C$285,0),MATCH('71200M Ann'!AG$8,'71200 Ann Hist'!$C$8:$AR$8,0))</f>
        <v>32.6</v>
      </c>
      <c r="AH35" s="10">
        <f>INDEX('71200 Ann Hist'!$C$8:$AR$285,MATCH('71200M Ann'!$C35,'71200 Ann Hist'!$C$8:$C$285,0),MATCH('71200M Ann'!AH$8,'71200 Ann Hist'!$C$8:$AR$8,0))</f>
        <v>35.9</v>
      </c>
      <c r="AI35" s="10">
        <f>INDEX('71200 Ann Hist'!$C$8:$AR$285,MATCH('71200M Ann'!$C35,'71200 Ann Hist'!$C$8:$C$285,0),MATCH('71200M Ann'!AI$8,'71200 Ann Hist'!$C$8:$AR$8,0))</f>
        <v>36</v>
      </c>
      <c r="AJ35" s="10">
        <f>INDEX('71200 Ann Hist'!$C$8:$AR$285,MATCH('71200M Ann'!$C35,'71200 Ann Hist'!$C$8:$C$285,0),MATCH('71200M Ann'!AJ$8,'71200 Ann Hist'!$C$8:$AR$8,0))</f>
        <v>39.9</v>
      </c>
      <c r="AK35" s="10">
        <f>INDEX('71200 Ann Hist'!$C$8:$AR$285,MATCH('71200M Ann'!$C35,'71200 Ann Hist'!$C$8:$C$285,0),MATCH('71200M Ann'!AK$8,'71200 Ann Hist'!$C$8:$AR$8,0))</f>
        <v>42.6</v>
      </c>
      <c r="AL35" s="10">
        <f>INDEX('71200 Ann Hist'!$C$8:$AR$285,MATCH('71200M Ann'!$C35,'71200 Ann Hist'!$C$8:$C$285,0),MATCH('71200M Ann'!AL$8,'71200 Ann Hist'!$C$8:$AR$8,0))</f>
        <v>44.4</v>
      </c>
      <c r="AM35" s="10">
        <f>INDEX('71200 Ann Hist'!$C$8:$AR$285,MATCH('71200M Ann'!$C35,'71200 Ann Hist'!$C$8:$C$285,0),MATCH('71200M Ann'!AM$8,'71200 Ann Hist'!$C$8:$AR$8,0))</f>
        <v>46.4</v>
      </c>
      <c r="AN35" s="10">
        <f>INDEX('71200 Ann Hist'!$C$8:$AR$285,MATCH('71200M Ann'!$C35,'71200 Ann Hist'!$C$8:$C$285,0),MATCH('71200M Ann'!AN$8,'71200 Ann Hist'!$C$8:$AR$8,0))</f>
        <v>47.9</v>
      </c>
      <c r="AO35" s="10">
        <f>INDEX('71200 Ann Hist'!$C$8:$AR$285,MATCH('71200M Ann'!$C35,'71200 Ann Hist'!$C$8:$C$285,0),MATCH('71200M Ann'!AO$8,'71200 Ann Hist'!$C$8:$AR$8,0))</f>
        <v>53.6</v>
      </c>
      <c r="AP35" s="10">
        <f>INDEX('71200 Ann Hist'!$C$8:$AR$285,MATCH('71200M Ann'!$C35,'71200 Ann Hist'!$C$8:$C$285,0),MATCH('71200M Ann'!AP$8,'71200 Ann Hist'!$C$8:$AR$8,0))</f>
        <v>57.7</v>
      </c>
      <c r="AQ35" s="10">
        <f>INDEX('71200 Ann Hist'!$C$8:$AR$285,MATCH('71200M Ann'!$C35,'71200 Ann Hist'!$C$8:$C$285,0),MATCH('71200M Ann'!AQ$8,'71200 Ann Hist'!$C$8:$AR$8,0))</f>
        <v>59.2</v>
      </c>
      <c r="AR35" s="11">
        <f>INDEX('71200 Ann'!$C$8:$AZ$285,MATCH('71200M Ann'!$C35,'71200 Ann'!$C$8:$C$285,0),MATCH('71200M Ann'!AR$8,'71200 Ann'!$C$8:$AZ$8,0))</f>
        <v>59.5</v>
      </c>
      <c r="AS35" s="11">
        <f>INDEX('71200 Ann'!$C$8:$AZ$285,MATCH('71200M Ann'!$C35,'71200 Ann'!$C$8:$C$285,0),MATCH('71200M Ann'!AS$8,'71200 Ann'!$C$8:$AZ$8,0))</f>
        <v>59.8</v>
      </c>
      <c r="AT35" s="11">
        <f>INDEX('71200 Ann'!$C$8:$AZ$285,MATCH('71200M Ann'!$C35,'71200 Ann'!$C$8:$C$285,0),MATCH('71200M Ann'!AT$8,'71200 Ann'!$C$8:$AZ$8,0))</f>
        <v>58.5</v>
      </c>
      <c r="AU35" s="11">
        <f>INDEX('71200 Ann'!$C$8:$AZ$285,MATCH('71200M Ann'!$C35,'71200 Ann'!$C$8:$C$285,0),MATCH('71200M Ann'!AU$8,'71200 Ann'!$C$8:$AZ$8,0))</f>
        <v>60.7</v>
      </c>
      <c r="AV35" s="11">
        <f>INDEX('71200 Ann'!$C$8:$AZ$285,MATCH('71200M Ann'!$C35,'71200 Ann'!$C$8:$C$285,0),MATCH('71200M Ann'!AV$8,'71200 Ann'!$C$8:$AZ$8,0))</f>
        <v>65.599999999999994</v>
      </c>
      <c r="AW35" s="11">
        <f>INDEX('71200 Ann'!$C$8:$AZ$285,MATCH('71200M Ann'!$C35,'71200 Ann'!$C$8:$C$285,0),MATCH('71200M Ann'!AW$8,'71200 Ann'!$C$8:$AZ$8,0))</f>
        <v>76.2</v>
      </c>
      <c r="AX35" s="11">
        <f>INDEX('71200 Ann'!$C$8:$AZ$285,MATCH('71200M Ann'!$C35,'71200 Ann'!$C$8:$C$285,0),MATCH('71200M Ann'!AX$8,'71200 Ann'!$C$8:$AZ$8,0))</f>
        <v>84.4</v>
      </c>
      <c r="AY35" s="11">
        <f>INDEX('71200 Ann'!$C$8:$AZ$285,MATCH('71200M Ann'!$C35,'71200 Ann'!$C$8:$C$285,0),MATCH('71200M Ann'!AY$8,'71200 Ann'!$C$8:$AZ$8,0))</f>
        <v>89.6</v>
      </c>
      <c r="AZ35" s="11">
        <f>INDEX('71200 Ann'!$C$8:$AZ$285,MATCH('71200M Ann'!$C35,'71200 Ann'!$C$8:$C$285,0),MATCH('71200M Ann'!AZ$8,'71200 Ann'!$C$8:$AZ$8,0))</f>
        <v>93.2</v>
      </c>
      <c r="BA35" s="11">
        <f>INDEX('71200 Ann'!$C$8:$AZ$285,MATCH('71200M Ann'!$C35,'71200 Ann'!$C$8:$C$285,0),MATCH('71200M Ann'!BA$8,'71200 Ann'!$C$8:$AZ$8,0))</f>
        <v>105.6</v>
      </c>
      <c r="BB35" s="11">
        <f>INDEX('71200 Ann'!$C$8:$AZ$285,MATCH('71200M Ann'!$C35,'71200 Ann'!$C$8:$C$285,0),MATCH('71200M Ann'!BB$8,'71200 Ann'!$C$8:$AZ$8,0))</f>
        <v>120.1</v>
      </c>
      <c r="BC35" s="11">
        <f>INDEX('71200 Ann'!$C$8:$AZ$285,MATCH('71200M Ann'!$C35,'71200 Ann'!$C$8:$C$285,0),MATCH('71200M Ann'!BC$8,'71200 Ann'!$C$8:$AZ$8,0))</f>
        <v>136</v>
      </c>
      <c r="BD35" s="11">
        <f>INDEX('71200 Ann'!$C$8:$AZ$285,MATCH('71200M Ann'!$C35,'71200 Ann'!$C$8:$C$285,0),MATCH('71200M Ann'!BD$8,'71200 Ann'!$C$8:$AZ$8,0))</f>
        <v>147.30000000000001</v>
      </c>
      <c r="BE35" s="11">
        <f>INDEX('71200 Ann'!$C$8:$AZ$285,MATCH('71200M Ann'!$C35,'71200 Ann'!$C$8:$C$285,0),MATCH('71200M Ann'!BE$8,'71200 Ann'!$C$8:$AZ$8,0))</f>
        <v>156.9</v>
      </c>
      <c r="BF35" s="11">
        <f>INDEX('71200 Ann'!$C$8:$AZ$285,MATCH('71200M Ann'!$C35,'71200 Ann'!$C$8:$C$285,0),MATCH('71200M Ann'!BF$8,'71200 Ann'!$C$8:$AZ$8,0))</f>
        <v>171.2</v>
      </c>
      <c r="BG35" s="11">
        <f>INDEX('71200 Ann'!$C$8:$AZ$285,MATCH('71200M Ann'!$C35,'71200 Ann'!$C$8:$C$285,0),MATCH('71200M Ann'!BG$8,'71200 Ann'!$C$8:$AZ$8,0))</f>
        <v>193.2</v>
      </c>
      <c r="BH35" s="11">
        <f>INDEX('71200 Ann'!$C$8:$AZ$285,MATCH('71200M Ann'!$C35,'71200 Ann'!$C$8:$C$285,0),MATCH('71200M Ann'!BH$8,'71200 Ann'!$C$8:$AZ$8,0))</f>
        <v>219.9</v>
      </c>
      <c r="BI35" s="11">
        <f>INDEX('71200 Ann'!$C$8:$AZ$285,MATCH('71200M Ann'!$C35,'71200 Ann'!$C$8:$C$285,0),MATCH('71200M Ann'!BI$8,'71200 Ann'!$C$8:$AZ$8,0))</f>
        <v>238.1</v>
      </c>
      <c r="BJ35" s="11">
        <f>INDEX('71200 Ann'!$C$8:$AZ$285,MATCH('71200M Ann'!$C35,'71200 Ann'!$C$8:$C$285,0),MATCH('71200M Ann'!BJ$8,'71200 Ann'!$C$8:$AZ$8,0))</f>
        <v>254.6</v>
      </c>
      <c r="BK35" s="11">
        <f>INDEX('71200 Ann'!$C$8:$AZ$285,MATCH('71200M Ann'!$C35,'71200 Ann'!$C$8:$C$285,0),MATCH('71200M Ann'!BK$8,'71200 Ann'!$C$8:$AZ$8,0))</f>
        <v>258.39999999999998</v>
      </c>
      <c r="BL35" s="11">
        <f>INDEX('71200 Ann'!$C$8:$AZ$285,MATCH('71200M Ann'!$C35,'71200 Ann'!$C$8:$C$285,0),MATCH('71200M Ann'!BL$8,'71200 Ann'!$C$8:$AZ$8,0))</f>
        <v>270.39999999999998</v>
      </c>
      <c r="BM35" s="11">
        <f>INDEX('71200 Ann'!$C$8:$AZ$285,MATCH('71200M Ann'!$C35,'71200 Ann'!$C$8:$C$285,0),MATCH('71200M Ann'!BM$8,'71200 Ann'!$C$8:$AZ$8,0))</f>
        <v>290.39999999999998</v>
      </c>
      <c r="BN35" s="11">
        <f>INDEX('71200 Ann'!$C$8:$AZ$285,MATCH('71200M Ann'!$C35,'71200 Ann'!$C$8:$C$285,0),MATCH('71200M Ann'!BN$8,'71200 Ann'!$C$8:$AZ$8,0))</f>
        <v>294.10000000000002</v>
      </c>
      <c r="BO35" s="11">
        <f>INDEX('71200 Ann'!$C$8:$AZ$285,MATCH('71200M Ann'!$C35,'71200 Ann'!$C$8:$C$285,0),MATCH('71200M Ann'!BO$8,'71200 Ann'!$C$8:$AZ$8,0))</f>
        <v>296.10000000000002</v>
      </c>
      <c r="BP35" s="11">
        <f>INDEX('71200 Ann'!$C$8:$AZ$285,MATCH('71200M Ann'!$C35,'71200 Ann'!$C$8:$C$285,0),MATCH('71200M Ann'!BP$8,'71200 Ann'!$C$8:$AZ$8,0))</f>
        <v>291.89999999999998</v>
      </c>
      <c r="BQ35" s="11">
        <f>INDEX('71200 Ann'!$C$8:$AZ$285,MATCH('71200M Ann'!$C35,'71200 Ann'!$C$8:$C$285,0),MATCH('71200M Ann'!BQ$8,'71200 Ann'!$C$8:$AZ$8,0))</f>
        <v>294.2</v>
      </c>
      <c r="BR35" s="11">
        <f>INDEX('71200 Ann'!$C$8:$AZ$285,MATCH('71200M Ann'!$C35,'71200 Ann'!$C$8:$C$285,0),MATCH('71200M Ann'!BR$8,'71200 Ann'!$C$8:$AZ$8,0))</f>
        <v>307.7</v>
      </c>
      <c r="BS35" s="11">
        <f>INDEX('71200 Ann'!$C$8:$AZ$285,MATCH('71200M Ann'!$C35,'71200 Ann'!$C$8:$C$285,0),MATCH('71200M Ann'!BS$8,'71200 Ann'!$C$8:$AZ$8,0))</f>
        <v>320</v>
      </c>
      <c r="BT35" s="11">
        <f>INDEX('71200 Ann'!$C$8:$AZ$285,MATCH('71200M Ann'!$C35,'71200 Ann'!$C$8:$C$285,0),MATCH('71200M Ann'!BT$8,'71200 Ann'!$C$8:$AZ$8,0))</f>
        <v>329.5</v>
      </c>
      <c r="BU35" s="11">
        <f>INDEX('71200 Ann'!$C$8:$AZ$285,MATCH('71200M Ann'!$C35,'71200 Ann'!$C$8:$C$285,0),MATCH('71200M Ann'!BU$8,'71200 Ann'!$C$8:$AZ$8,0))</f>
        <v>341.4</v>
      </c>
      <c r="BV35" s="11">
        <f>INDEX('71200 Ann'!$C$8:$AZ$285,MATCH('71200M Ann'!$C35,'71200 Ann'!$C$8:$C$285,0),MATCH('71200M Ann'!BV$8,'71200 Ann'!$C$8:$AZ$8,0))</f>
        <v>368.5</v>
      </c>
      <c r="BW35" s="11">
        <f>INDEX('71200 Ann'!$C$8:$AZ$285,MATCH('71200M Ann'!$C35,'71200 Ann'!$C$8:$C$285,0),MATCH('71200M Ann'!BW$8,'71200 Ann'!$C$8:$AZ$8,0))</f>
        <v>390.3</v>
      </c>
      <c r="BX35" s="11">
        <f>INDEX('71200 Ann'!$C$8:$AZ$285,MATCH('71200M Ann'!$C35,'71200 Ann'!$C$8:$C$285,0),MATCH('71200M Ann'!BX$8,'71200 Ann'!$C$8:$AZ$8,0))</f>
        <v>413.6</v>
      </c>
      <c r="BY35" s="11">
        <f>INDEX('71200 Ann'!$C$8:$AZ$285,MATCH('71200M Ann'!$C35,'71200 Ann'!$C$8:$C$285,0),MATCH('71200M Ann'!BY$8,'71200 Ann'!$C$8:$AZ$8,0))</f>
        <v>443.6</v>
      </c>
      <c r="BZ35" s="11">
        <f>INDEX('71200 Ann'!$C$8:$AZ$285,MATCH('71200M Ann'!$C35,'71200 Ann'!$C$8:$C$285,0),MATCH('71200M Ann'!BZ$8,'71200 Ann'!$C$8:$AZ$8,0))</f>
        <v>465.3</v>
      </c>
      <c r="CA35" s="11">
        <f>INDEX('71200 Ann'!$C$8:$AZ$285,MATCH('71200M Ann'!$C35,'71200 Ann'!$C$8:$C$285,0),MATCH('71200M Ann'!CA$8,'71200 Ann'!$C$8:$AZ$8,0))</f>
        <v>488.5</v>
      </c>
      <c r="CB35" s="11">
        <f>INDEX('71200 Ann'!$C$8:$AZ$285,MATCH('71200M Ann'!$C35,'71200 Ann'!$C$8:$C$285,0),MATCH('71200M Ann'!CB$8,'71200 Ann'!$C$8:$AZ$8,0))</f>
        <v>513.6</v>
      </c>
      <c r="CC35" s="11">
        <f>INDEX('71200 Ann'!$C$8:$AZ$285,MATCH('71200M Ann'!$C35,'71200 Ann'!$C$8:$C$285,0),MATCH('71200M Ann'!CC$8,'71200 Ann'!$C$8:$AZ$8,0))</f>
        <v>552.29999999999995</v>
      </c>
      <c r="CD35" s="11">
        <f>INDEX('71200 Ann'!$C$8:$AZ$285,MATCH('71200M Ann'!$C35,'71200 Ann'!$C$8:$C$285,0),MATCH('71200M Ann'!CD$8,'71200 Ann'!$C$8:$AZ$8,0))</f>
        <v>592.20000000000005</v>
      </c>
      <c r="CE35" s="11">
        <f>INDEX('71200 Ann'!$C$8:$AZ$285,MATCH('71200M Ann'!$C35,'71200 Ann'!$C$8:$C$285,0),MATCH('71200M Ann'!CE$8,'71200 Ann'!$C$8:$AZ$8,0))</f>
        <v>634.6</v>
      </c>
      <c r="CF35" s="11">
        <f>INDEX('71200 Ann'!$C$8:$AZ$285,MATCH('71200M Ann'!$C35,'71200 Ann'!$C$8:$C$285,0),MATCH('71200M Ann'!CF$8,'71200 Ann'!$C$8:$AZ$8,0))</f>
        <v>647</v>
      </c>
      <c r="CG35" s="11">
        <f>INDEX('71200 Ann'!$C$8:$AZ$285,MATCH('71200M Ann'!$C35,'71200 Ann'!$C$8:$C$285,0),MATCH('71200M Ann'!CG$8,'71200 Ann'!$C$8:$AZ$8,0))</f>
        <v>651.79999999999995</v>
      </c>
      <c r="CH35" s="11">
        <f>INDEX('71200 Ann'!$C$8:$AZ$285,MATCH('71200M Ann'!$C35,'71200 Ann'!$C$8:$C$285,0),MATCH('71200M Ann'!CH$8,'71200 Ann'!$C$8:$AZ$8,0))</f>
        <v>637.9</v>
      </c>
      <c r="CI35" s="11">
        <f>INDEX('71200 Ann'!$C$8:$AZ$285,MATCH('71200M Ann'!$C35,'71200 Ann'!$C$8:$C$285,0),MATCH('71200M Ann'!CI$8,'71200 Ann'!$C$8:$AZ$8,0))</f>
        <v>614.4</v>
      </c>
      <c r="CJ35" s="11">
        <f>INDEX('71200 Ann'!$C$8:$AZ$285,MATCH('71200M Ann'!$C35,'71200 Ann'!$C$8:$C$285,0),MATCH('71200M Ann'!CJ$8,'71200 Ann'!$C$8:$AZ$8,0))</f>
        <v>592.29999999999995</v>
      </c>
      <c r="CK35" s="11">
        <f>INDEX('71200 Ann'!$C$8:$AZ$285,MATCH('71200M Ann'!$C35,'71200 Ann'!$C$8:$C$285,0),MATCH('71200M Ann'!CK$8,'71200 Ann'!$C$8:$AZ$8,0))</f>
        <v>594.5</v>
      </c>
      <c r="CL35" s="11">
        <f>INDEX('71200 Ann'!$C$8:$AZ$285,MATCH('71200M Ann'!$C35,'71200 Ann'!$C$8:$C$285,0),MATCH('71200M Ann'!CL$8,'71200 Ann'!$C$8:$AZ$8,0))</f>
        <v>613.4</v>
      </c>
      <c r="CM35" s="11"/>
      <c r="CN35" s="8"/>
    </row>
    <row r="36" spans="1:92" s="10" customFormat="1" x14ac:dyDescent="0.25">
      <c r="A36" s="32">
        <v>27</v>
      </c>
      <c r="B36" s="10" t="s">
        <v>1081</v>
      </c>
      <c r="C36" s="10" t="s">
        <v>1080</v>
      </c>
      <c r="D36" s="10">
        <f>INDEX('71200 Ann Hist'!$C$8:$AR$285,MATCH('71200M Ann'!$C36,'71200 Ann Hist'!$C$8:$C$285,0),MATCH('71200M Ann'!D$8,'71200 Ann Hist'!$C$8:$AR$8,0))</f>
        <v>0</v>
      </c>
      <c r="E36" s="10">
        <f>INDEX('71200 Ann Hist'!$C$8:$AR$285,MATCH('71200M Ann'!$C36,'71200 Ann Hist'!$C$8:$C$285,0),MATCH('71200M Ann'!E$8,'71200 Ann Hist'!$C$8:$AR$8,0))</f>
        <v>0</v>
      </c>
      <c r="F36" s="10">
        <f>INDEX('71200 Ann Hist'!$C$8:$AR$285,MATCH('71200M Ann'!$C36,'71200 Ann Hist'!$C$8:$C$285,0),MATCH('71200M Ann'!F$8,'71200 Ann Hist'!$C$8:$AR$8,0))</f>
        <v>0</v>
      </c>
      <c r="G36" s="10">
        <f>INDEX('71200 Ann Hist'!$C$8:$AR$285,MATCH('71200M Ann'!$C36,'71200 Ann Hist'!$C$8:$C$285,0),MATCH('71200M Ann'!G$8,'71200 Ann Hist'!$C$8:$AR$8,0))</f>
        <v>0</v>
      </c>
      <c r="H36" s="10">
        <f>INDEX('71200 Ann Hist'!$C$8:$AR$285,MATCH('71200M Ann'!$C36,'71200 Ann Hist'!$C$8:$C$285,0),MATCH('71200M Ann'!H$8,'71200 Ann Hist'!$C$8:$AR$8,0))</f>
        <v>0</v>
      </c>
      <c r="I36" s="10">
        <f>INDEX('71200 Ann Hist'!$C$8:$AR$285,MATCH('71200M Ann'!$C36,'71200 Ann Hist'!$C$8:$C$285,0),MATCH('71200M Ann'!I$8,'71200 Ann Hist'!$C$8:$AR$8,0))</f>
        <v>0</v>
      </c>
      <c r="J36" s="10">
        <f>INDEX('71200 Ann Hist'!$C$8:$AR$285,MATCH('71200M Ann'!$C36,'71200 Ann Hist'!$C$8:$C$285,0),MATCH('71200M Ann'!J$8,'71200 Ann Hist'!$C$8:$AR$8,0))</f>
        <v>0</v>
      </c>
      <c r="K36" s="10">
        <f>INDEX('71200 Ann Hist'!$C$8:$AR$285,MATCH('71200M Ann'!$C36,'71200 Ann Hist'!$C$8:$C$285,0),MATCH('71200M Ann'!K$8,'71200 Ann Hist'!$C$8:$AR$8,0))</f>
        <v>0</v>
      </c>
      <c r="L36" s="10">
        <f>INDEX('71200 Ann Hist'!$C$8:$AR$285,MATCH('71200M Ann'!$C36,'71200 Ann Hist'!$C$8:$C$285,0),MATCH('71200M Ann'!L$8,'71200 Ann Hist'!$C$8:$AR$8,0))</f>
        <v>0</v>
      </c>
      <c r="M36" s="10">
        <f>INDEX('71200 Ann Hist'!$C$8:$AR$285,MATCH('71200M Ann'!$C36,'71200 Ann Hist'!$C$8:$C$285,0),MATCH('71200M Ann'!M$8,'71200 Ann Hist'!$C$8:$AR$8,0))</f>
        <v>0</v>
      </c>
      <c r="N36" s="10">
        <f>INDEX('71200 Ann Hist'!$C$8:$AR$285,MATCH('71200M Ann'!$C36,'71200 Ann Hist'!$C$8:$C$285,0),MATCH('71200M Ann'!N$8,'71200 Ann Hist'!$C$8:$AR$8,0))</f>
        <v>0</v>
      </c>
      <c r="O36" s="10">
        <f>INDEX('71200 Ann Hist'!$C$8:$AR$285,MATCH('71200M Ann'!$C36,'71200 Ann Hist'!$C$8:$C$285,0),MATCH('71200M Ann'!O$8,'71200 Ann Hist'!$C$8:$AR$8,0))</f>
        <v>0</v>
      </c>
      <c r="P36" s="10">
        <f>INDEX('71200 Ann Hist'!$C$8:$AR$285,MATCH('71200M Ann'!$C36,'71200 Ann Hist'!$C$8:$C$285,0),MATCH('71200M Ann'!P$8,'71200 Ann Hist'!$C$8:$AR$8,0))</f>
        <v>0</v>
      </c>
      <c r="Q36" s="10">
        <f>INDEX('71200 Ann Hist'!$C$8:$AR$285,MATCH('71200M Ann'!$C36,'71200 Ann Hist'!$C$8:$C$285,0),MATCH('71200M Ann'!Q$8,'71200 Ann Hist'!$C$8:$AR$8,0))</f>
        <v>0</v>
      </c>
      <c r="R36" s="10">
        <f>INDEX('71200 Ann Hist'!$C$8:$AR$285,MATCH('71200M Ann'!$C36,'71200 Ann Hist'!$C$8:$C$285,0),MATCH('71200M Ann'!R$8,'71200 Ann Hist'!$C$8:$AR$8,0))</f>
        <v>0</v>
      </c>
      <c r="S36" s="10">
        <f>INDEX('71200 Ann Hist'!$C$8:$AR$285,MATCH('71200M Ann'!$C36,'71200 Ann Hist'!$C$8:$C$285,0),MATCH('71200M Ann'!S$8,'71200 Ann Hist'!$C$8:$AR$8,0))</f>
        <v>0</v>
      </c>
      <c r="T36" s="10">
        <f>INDEX('71200 Ann Hist'!$C$8:$AR$285,MATCH('71200M Ann'!$C36,'71200 Ann Hist'!$C$8:$C$285,0),MATCH('71200M Ann'!T$8,'71200 Ann Hist'!$C$8:$AR$8,0))</f>
        <v>0</v>
      </c>
      <c r="U36" s="10">
        <f>INDEX('71200 Ann Hist'!$C$8:$AR$285,MATCH('71200M Ann'!$C36,'71200 Ann Hist'!$C$8:$C$285,0),MATCH('71200M Ann'!U$8,'71200 Ann Hist'!$C$8:$AR$8,0))</f>
        <v>0</v>
      </c>
      <c r="V36" s="10">
        <f>INDEX('71200 Ann Hist'!$C$8:$AR$285,MATCH('71200M Ann'!$C36,'71200 Ann Hist'!$C$8:$C$285,0),MATCH('71200M Ann'!V$8,'71200 Ann Hist'!$C$8:$AR$8,0))</f>
        <v>0</v>
      </c>
      <c r="W36" s="10">
        <f>INDEX('71200 Ann Hist'!$C$8:$AR$285,MATCH('71200M Ann'!$C36,'71200 Ann Hist'!$C$8:$C$285,0),MATCH('71200M Ann'!W$8,'71200 Ann Hist'!$C$8:$AR$8,0))</f>
        <v>0</v>
      </c>
      <c r="X36" s="10">
        <f>INDEX('71200 Ann Hist'!$C$8:$AR$285,MATCH('71200M Ann'!$C36,'71200 Ann Hist'!$C$8:$C$285,0),MATCH('71200M Ann'!X$8,'71200 Ann Hist'!$C$8:$AR$8,0))</f>
        <v>0</v>
      </c>
      <c r="Y36" s="10">
        <f>INDEX('71200 Ann Hist'!$C$8:$AR$285,MATCH('71200M Ann'!$C36,'71200 Ann Hist'!$C$8:$C$285,0),MATCH('71200M Ann'!Y$8,'71200 Ann Hist'!$C$8:$AR$8,0))</f>
        <v>0</v>
      </c>
      <c r="Z36" s="10">
        <f>INDEX('71200 Ann Hist'!$C$8:$AR$285,MATCH('71200M Ann'!$C36,'71200 Ann Hist'!$C$8:$C$285,0),MATCH('71200M Ann'!Z$8,'71200 Ann Hist'!$C$8:$AR$8,0))</f>
        <v>0</v>
      </c>
      <c r="AA36" s="10">
        <f>INDEX('71200 Ann Hist'!$C$8:$AR$285,MATCH('71200M Ann'!$C36,'71200 Ann Hist'!$C$8:$C$285,0),MATCH('71200M Ann'!AA$8,'71200 Ann Hist'!$C$8:$AR$8,0))</f>
        <v>0</v>
      </c>
      <c r="AB36" s="10">
        <f>INDEX('71200 Ann Hist'!$C$8:$AR$285,MATCH('71200M Ann'!$C36,'71200 Ann Hist'!$C$8:$C$285,0),MATCH('71200M Ann'!AB$8,'71200 Ann Hist'!$C$8:$AR$8,0))</f>
        <v>0</v>
      </c>
      <c r="AC36" s="10">
        <f>INDEX('71200 Ann Hist'!$C$8:$AR$285,MATCH('71200M Ann'!$C36,'71200 Ann Hist'!$C$8:$C$285,0),MATCH('71200M Ann'!AC$8,'71200 Ann Hist'!$C$8:$AR$8,0))</f>
        <v>0</v>
      </c>
      <c r="AD36" s="10">
        <f>INDEX('71200 Ann Hist'!$C$8:$AR$285,MATCH('71200M Ann'!$C36,'71200 Ann Hist'!$C$8:$C$285,0),MATCH('71200M Ann'!AD$8,'71200 Ann Hist'!$C$8:$AR$8,0))</f>
        <v>0</v>
      </c>
      <c r="AE36" s="10">
        <f>INDEX('71200 Ann Hist'!$C$8:$AR$285,MATCH('71200M Ann'!$C36,'71200 Ann Hist'!$C$8:$C$285,0),MATCH('71200M Ann'!AE$8,'71200 Ann Hist'!$C$8:$AR$8,0))</f>
        <v>0</v>
      </c>
      <c r="AF36" s="10">
        <f>INDEX('71200 Ann Hist'!$C$8:$AR$285,MATCH('71200M Ann'!$C36,'71200 Ann Hist'!$C$8:$C$285,0),MATCH('71200M Ann'!AF$8,'71200 Ann Hist'!$C$8:$AR$8,0))</f>
        <v>0</v>
      </c>
      <c r="AG36" s="10">
        <f>INDEX('71200 Ann Hist'!$C$8:$AR$285,MATCH('71200M Ann'!$C36,'71200 Ann Hist'!$C$8:$C$285,0),MATCH('71200M Ann'!AG$8,'71200 Ann Hist'!$C$8:$AR$8,0))</f>
        <v>0</v>
      </c>
      <c r="AH36" s="10">
        <f>INDEX('71200 Ann Hist'!$C$8:$AR$285,MATCH('71200M Ann'!$C36,'71200 Ann Hist'!$C$8:$C$285,0),MATCH('71200M Ann'!AH$8,'71200 Ann Hist'!$C$8:$AR$8,0))</f>
        <v>0</v>
      </c>
      <c r="AI36" s="10">
        <f>INDEX('71200 Ann Hist'!$C$8:$AR$285,MATCH('71200M Ann'!$C36,'71200 Ann Hist'!$C$8:$C$285,0),MATCH('71200M Ann'!AI$8,'71200 Ann Hist'!$C$8:$AR$8,0))</f>
        <v>0</v>
      </c>
      <c r="AJ36" s="10">
        <f>INDEX('71200 Ann Hist'!$C$8:$AR$285,MATCH('71200M Ann'!$C36,'71200 Ann Hist'!$C$8:$C$285,0),MATCH('71200M Ann'!AJ$8,'71200 Ann Hist'!$C$8:$AR$8,0))</f>
        <v>0</v>
      </c>
      <c r="AK36" s="10">
        <f>INDEX('71200 Ann Hist'!$C$8:$AR$285,MATCH('71200M Ann'!$C36,'71200 Ann Hist'!$C$8:$C$285,0),MATCH('71200M Ann'!AK$8,'71200 Ann Hist'!$C$8:$AR$8,0))</f>
        <v>0</v>
      </c>
      <c r="AL36" s="10">
        <f>INDEX('71200 Ann Hist'!$C$8:$AR$285,MATCH('71200M Ann'!$C36,'71200 Ann Hist'!$C$8:$C$285,0),MATCH('71200M Ann'!AL$8,'71200 Ann Hist'!$C$8:$AR$8,0))</f>
        <v>0</v>
      </c>
      <c r="AM36" s="10">
        <f>INDEX('71200 Ann Hist'!$C$8:$AR$285,MATCH('71200M Ann'!$C36,'71200 Ann Hist'!$C$8:$C$285,0),MATCH('71200M Ann'!AM$8,'71200 Ann Hist'!$C$8:$AR$8,0))</f>
        <v>0</v>
      </c>
      <c r="AN36" s="10">
        <f>INDEX('71200 Ann Hist'!$C$8:$AR$285,MATCH('71200M Ann'!$C36,'71200 Ann Hist'!$C$8:$C$285,0),MATCH('71200M Ann'!AN$8,'71200 Ann Hist'!$C$8:$AR$8,0))</f>
        <v>0</v>
      </c>
      <c r="AO36" s="10">
        <f>INDEX('71200 Ann Hist'!$C$8:$AR$285,MATCH('71200M Ann'!$C36,'71200 Ann Hist'!$C$8:$C$285,0),MATCH('71200M Ann'!AO$8,'71200 Ann Hist'!$C$8:$AR$8,0))</f>
        <v>0</v>
      </c>
      <c r="AP36" s="10">
        <f>INDEX('71200 Ann Hist'!$C$8:$AR$285,MATCH('71200M Ann'!$C36,'71200 Ann Hist'!$C$8:$C$285,0),MATCH('71200M Ann'!AP$8,'71200 Ann Hist'!$C$8:$AR$8,0))</f>
        <v>0</v>
      </c>
      <c r="AQ36" s="10">
        <f>INDEX('71200 Ann Hist'!$C$8:$AR$285,MATCH('71200M Ann'!$C36,'71200 Ann Hist'!$C$8:$C$285,0),MATCH('71200M Ann'!AQ$8,'71200 Ann Hist'!$C$8:$AR$8,0))</f>
        <v>0</v>
      </c>
      <c r="AR36" s="11">
        <f>INDEX('71200 Ann'!$C$8:$AZ$285,MATCH('71200M Ann'!$C36,'71200 Ann'!$C$8:$C$285,0),MATCH('71200M Ann'!AR$8,'71200 Ann'!$C$8:$AZ$8,0))</f>
        <v>0</v>
      </c>
      <c r="AS36" s="11">
        <f>INDEX('71200 Ann'!$C$8:$AZ$285,MATCH('71200M Ann'!$C36,'71200 Ann'!$C$8:$C$285,0),MATCH('71200M Ann'!AS$8,'71200 Ann'!$C$8:$AZ$8,0))</f>
        <v>0</v>
      </c>
      <c r="AT36" s="11">
        <f>INDEX('71200 Ann'!$C$8:$AZ$285,MATCH('71200M Ann'!$C36,'71200 Ann'!$C$8:$C$285,0),MATCH('71200M Ann'!AT$8,'71200 Ann'!$C$8:$AZ$8,0))</f>
        <v>0</v>
      </c>
      <c r="AU36" s="11">
        <f>INDEX('71200 Ann'!$C$8:$AZ$285,MATCH('71200M Ann'!$C36,'71200 Ann'!$C$8:$C$285,0),MATCH('71200M Ann'!AU$8,'71200 Ann'!$C$8:$AZ$8,0))</f>
        <v>0</v>
      </c>
      <c r="AV36" s="11">
        <f>INDEX('71200 Ann'!$C$8:$AZ$285,MATCH('71200M Ann'!$C36,'71200 Ann'!$C$8:$C$285,0),MATCH('71200M Ann'!AV$8,'71200 Ann'!$C$8:$AZ$8,0))</f>
        <v>0</v>
      </c>
      <c r="AW36" s="11">
        <f>INDEX('71200 Ann'!$C$8:$AZ$285,MATCH('71200M Ann'!$C36,'71200 Ann'!$C$8:$C$285,0),MATCH('71200M Ann'!AW$8,'71200 Ann'!$C$8:$AZ$8,0))</f>
        <v>0</v>
      </c>
      <c r="AX36" s="11">
        <f>INDEX('71200 Ann'!$C$8:$AZ$285,MATCH('71200M Ann'!$C36,'71200 Ann'!$C$8:$C$285,0),MATCH('71200M Ann'!AX$8,'71200 Ann'!$C$8:$AZ$8,0))</f>
        <v>0</v>
      </c>
      <c r="AY36" s="11">
        <f>INDEX('71200 Ann'!$C$8:$AZ$285,MATCH('71200M Ann'!$C36,'71200 Ann'!$C$8:$C$285,0),MATCH('71200M Ann'!AY$8,'71200 Ann'!$C$8:$AZ$8,0))</f>
        <v>0</v>
      </c>
      <c r="AZ36" s="11">
        <f>INDEX('71200 Ann'!$C$8:$AZ$285,MATCH('71200M Ann'!$C36,'71200 Ann'!$C$8:$C$285,0),MATCH('71200M Ann'!AZ$8,'71200 Ann'!$C$8:$AZ$8,0))</f>
        <v>0</v>
      </c>
      <c r="BA36" s="11">
        <f>INDEX('71200 Ann'!$C$8:$AZ$285,MATCH('71200M Ann'!$C36,'71200 Ann'!$C$8:$C$285,0),MATCH('71200M Ann'!BA$8,'71200 Ann'!$C$8:$AZ$8,0))</f>
        <v>0</v>
      </c>
      <c r="BB36" s="11">
        <f>INDEX('71200 Ann'!$C$8:$AZ$285,MATCH('71200M Ann'!$C36,'71200 Ann'!$C$8:$C$285,0),MATCH('71200M Ann'!BB$8,'71200 Ann'!$C$8:$AZ$8,0))</f>
        <v>0</v>
      </c>
      <c r="BC36" s="11">
        <f>INDEX('71200 Ann'!$C$8:$AZ$285,MATCH('71200M Ann'!$C36,'71200 Ann'!$C$8:$C$285,0),MATCH('71200M Ann'!BC$8,'71200 Ann'!$C$8:$AZ$8,0))</f>
        <v>0</v>
      </c>
      <c r="BD36" s="11">
        <f>INDEX('71200 Ann'!$C$8:$AZ$285,MATCH('71200M Ann'!$C36,'71200 Ann'!$C$8:$C$285,0),MATCH('71200M Ann'!BD$8,'71200 Ann'!$C$8:$AZ$8,0))</f>
        <v>0</v>
      </c>
      <c r="BE36" s="11">
        <f>INDEX('71200 Ann'!$C$8:$AZ$285,MATCH('71200M Ann'!$C36,'71200 Ann'!$C$8:$C$285,0),MATCH('71200M Ann'!BE$8,'71200 Ann'!$C$8:$AZ$8,0))</f>
        <v>0</v>
      </c>
      <c r="BF36" s="11">
        <f>INDEX('71200 Ann'!$C$8:$AZ$285,MATCH('71200M Ann'!$C36,'71200 Ann'!$C$8:$C$285,0),MATCH('71200M Ann'!BF$8,'71200 Ann'!$C$8:$AZ$8,0))</f>
        <v>0</v>
      </c>
      <c r="BG36" s="11">
        <f>INDEX('71200 Ann'!$C$8:$AZ$285,MATCH('71200M Ann'!$C36,'71200 Ann'!$C$8:$C$285,0),MATCH('71200M Ann'!BG$8,'71200 Ann'!$C$8:$AZ$8,0))</f>
        <v>0</v>
      </c>
      <c r="BH36" s="11">
        <f>INDEX('71200 Ann'!$C$8:$AZ$285,MATCH('71200M Ann'!$C36,'71200 Ann'!$C$8:$C$285,0),MATCH('71200M Ann'!BH$8,'71200 Ann'!$C$8:$AZ$8,0))</f>
        <v>0</v>
      </c>
      <c r="BI36" s="11">
        <f>INDEX('71200 Ann'!$C$8:$AZ$285,MATCH('71200M Ann'!$C36,'71200 Ann'!$C$8:$C$285,0),MATCH('71200M Ann'!BI$8,'71200 Ann'!$C$8:$AZ$8,0))</f>
        <v>0</v>
      </c>
      <c r="BJ36" s="11">
        <f>INDEX('71200 Ann'!$C$8:$AZ$285,MATCH('71200M Ann'!$C36,'71200 Ann'!$C$8:$C$285,0),MATCH('71200M Ann'!BJ$8,'71200 Ann'!$C$8:$AZ$8,0))</f>
        <v>0</v>
      </c>
      <c r="BK36" s="11">
        <f>INDEX('71200 Ann'!$C$8:$AZ$285,MATCH('71200M Ann'!$C36,'71200 Ann'!$C$8:$C$285,0),MATCH('71200M Ann'!BK$8,'71200 Ann'!$C$8:$AZ$8,0))</f>
        <v>0</v>
      </c>
      <c r="BL36" s="11">
        <f>INDEX('71200 Ann'!$C$8:$AZ$285,MATCH('71200M Ann'!$C36,'71200 Ann'!$C$8:$C$285,0),MATCH('71200M Ann'!BL$8,'71200 Ann'!$C$8:$AZ$8,0))</f>
        <v>0</v>
      </c>
      <c r="BM36" s="11">
        <f>INDEX('71200 Ann'!$C$8:$AZ$285,MATCH('71200M Ann'!$C36,'71200 Ann'!$C$8:$C$285,0),MATCH('71200M Ann'!BM$8,'71200 Ann'!$C$8:$AZ$8,0))</f>
        <v>0</v>
      </c>
      <c r="BN36" s="11">
        <f>INDEX('71200 Ann'!$C$8:$AZ$285,MATCH('71200M Ann'!$C36,'71200 Ann'!$C$8:$C$285,0),MATCH('71200M Ann'!BN$8,'71200 Ann'!$C$8:$AZ$8,0))</f>
        <v>0</v>
      </c>
      <c r="BO36" s="11">
        <f>INDEX('71200 Ann'!$C$8:$AZ$285,MATCH('71200M Ann'!$C36,'71200 Ann'!$C$8:$C$285,0),MATCH('71200M Ann'!BO$8,'71200 Ann'!$C$8:$AZ$8,0))</f>
        <v>0</v>
      </c>
      <c r="BP36" s="11">
        <f>INDEX('71200 Ann'!$C$8:$AZ$285,MATCH('71200M Ann'!$C36,'71200 Ann'!$C$8:$C$285,0),MATCH('71200M Ann'!BP$8,'71200 Ann'!$C$8:$AZ$8,0))</f>
        <v>0</v>
      </c>
      <c r="BQ36" s="11">
        <f>INDEX('71200 Ann'!$C$8:$AZ$285,MATCH('71200M Ann'!$C36,'71200 Ann'!$C$8:$C$285,0),MATCH('71200M Ann'!BQ$8,'71200 Ann'!$C$8:$AZ$8,0))</f>
        <v>0</v>
      </c>
      <c r="BR36" s="11">
        <f>INDEX('71200 Ann'!$C$8:$AZ$285,MATCH('71200M Ann'!$C36,'71200 Ann'!$C$8:$C$285,0),MATCH('71200M Ann'!BR$8,'71200 Ann'!$C$8:$AZ$8,0))</f>
        <v>0</v>
      </c>
      <c r="BS36" s="11">
        <f>INDEX('71200 Ann'!$C$8:$AZ$285,MATCH('71200M Ann'!$C36,'71200 Ann'!$C$8:$C$285,0),MATCH('71200M Ann'!BS$8,'71200 Ann'!$C$8:$AZ$8,0))</f>
        <v>0</v>
      </c>
      <c r="BT36" s="11">
        <f>INDEX('71200 Ann'!$C$8:$AZ$285,MATCH('71200M Ann'!$C36,'71200 Ann'!$C$8:$C$285,0),MATCH('71200M Ann'!BT$8,'71200 Ann'!$C$8:$AZ$8,0))</f>
        <v>0</v>
      </c>
      <c r="BU36" s="11">
        <f>INDEX('71200 Ann'!$C$8:$AZ$285,MATCH('71200M Ann'!$C36,'71200 Ann'!$C$8:$C$285,0),MATCH('71200M Ann'!BU$8,'71200 Ann'!$C$8:$AZ$8,0))</f>
        <v>0</v>
      </c>
      <c r="BV36" s="11">
        <f>INDEX('71200 Ann'!$C$8:$AZ$285,MATCH('71200M Ann'!$C36,'71200 Ann'!$C$8:$C$285,0),MATCH('71200M Ann'!BV$8,'71200 Ann'!$C$8:$AZ$8,0))</f>
        <v>0</v>
      </c>
      <c r="BW36" s="11">
        <f>INDEX('71200 Ann'!$C$8:$AZ$285,MATCH('71200M Ann'!$C36,'71200 Ann'!$C$8:$C$285,0),MATCH('71200M Ann'!BW$8,'71200 Ann'!$C$8:$AZ$8,0))</f>
        <v>0</v>
      </c>
      <c r="BX36" s="11">
        <f>INDEX('71200 Ann'!$C$8:$AZ$285,MATCH('71200M Ann'!$C36,'71200 Ann'!$C$8:$C$285,0),MATCH('71200M Ann'!BX$8,'71200 Ann'!$C$8:$AZ$8,0))</f>
        <v>0</v>
      </c>
      <c r="BY36" s="11">
        <f>INDEX('71200 Ann'!$C$8:$AZ$285,MATCH('71200M Ann'!$C36,'71200 Ann'!$C$8:$C$285,0),MATCH('71200M Ann'!BY$8,'71200 Ann'!$C$8:$AZ$8,0))</f>
        <v>0</v>
      </c>
      <c r="BZ36" s="11">
        <f>INDEX('71200 Ann'!$C$8:$AZ$285,MATCH('71200M Ann'!$C36,'71200 Ann'!$C$8:$C$285,0),MATCH('71200M Ann'!BZ$8,'71200 Ann'!$C$8:$AZ$8,0))</f>
        <v>0</v>
      </c>
      <c r="CA36" s="11">
        <f>INDEX('71200 Ann'!$C$8:$AZ$285,MATCH('71200M Ann'!$C36,'71200 Ann'!$C$8:$C$285,0),MATCH('71200M Ann'!CA$8,'71200 Ann'!$C$8:$AZ$8,0))</f>
        <v>0</v>
      </c>
      <c r="CB36" s="11">
        <f>INDEX('71200 Ann'!$C$8:$AZ$285,MATCH('71200M Ann'!$C36,'71200 Ann'!$C$8:$C$285,0),MATCH('71200M Ann'!CB$8,'71200 Ann'!$C$8:$AZ$8,0))</f>
        <v>0</v>
      </c>
      <c r="CC36" s="11">
        <f>INDEX('71200 Ann'!$C$8:$AZ$285,MATCH('71200M Ann'!$C36,'71200 Ann'!$C$8:$C$285,0),MATCH('71200M Ann'!CC$8,'71200 Ann'!$C$8:$AZ$8,0))</f>
        <v>0</v>
      </c>
      <c r="CD36" s="11">
        <f>INDEX('71200 Ann'!$C$8:$AZ$285,MATCH('71200M Ann'!$C36,'71200 Ann'!$C$8:$C$285,0),MATCH('71200M Ann'!CD$8,'71200 Ann'!$C$8:$AZ$8,0))</f>
        <v>0</v>
      </c>
      <c r="CE36" s="11">
        <f>INDEX('71200 Ann'!$C$8:$AZ$285,MATCH('71200M Ann'!$C36,'71200 Ann'!$C$8:$C$285,0),MATCH('71200M Ann'!CE$8,'71200 Ann'!$C$8:$AZ$8,0))</f>
        <v>0</v>
      </c>
      <c r="CF36" s="11">
        <f>INDEX('71200 Ann'!$C$8:$AZ$285,MATCH('71200M Ann'!$C36,'71200 Ann'!$C$8:$C$285,0),MATCH('71200M Ann'!CF$8,'71200 Ann'!$C$8:$AZ$8,0))</f>
        <v>0</v>
      </c>
      <c r="CG36" s="11">
        <f>INDEX('71200 Ann'!$C$8:$AZ$285,MATCH('71200M Ann'!$C36,'71200 Ann'!$C$8:$C$285,0),MATCH('71200M Ann'!CG$8,'71200 Ann'!$C$8:$AZ$8,0))</f>
        <v>0</v>
      </c>
      <c r="CH36" s="11">
        <f>INDEX('71200 Ann'!$C$8:$AZ$285,MATCH('71200M Ann'!$C36,'71200 Ann'!$C$8:$C$285,0),MATCH('71200M Ann'!CH$8,'71200 Ann'!$C$8:$AZ$8,0))</f>
        <v>0</v>
      </c>
      <c r="CI36" s="11">
        <f>INDEX('71200 Ann'!$C$8:$AZ$285,MATCH('71200M Ann'!$C36,'71200 Ann'!$C$8:$C$285,0),MATCH('71200M Ann'!CI$8,'71200 Ann'!$C$8:$AZ$8,0))</f>
        <v>0</v>
      </c>
      <c r="CJ36" s="11">
        <f>INDEX('71200 Ann'!$C$8:$AZ$285,MATCH('71200M Ann'!$C36,'71200 Ann'!$C$8:$C$285,0),MATCH('71200M Ann'!CJ$8,'71200 Ann'!$C$8:$AZ$8,0))</f>
        <v>0</v>
      </c>
      <c r="CK36" s="11">
        <f>INDEX('71200 Ann'!$C$8:$AZ$285,MATCH('71200M Ann'!$C36,'71200 Ann'!$C$8:$C$285,0),MATCH('71200M Ann'!CK$8,'71200 Ann'!$C$8:$AZ$8,0))</f>
        <v>0</v>
      </c>
      <c r="CL36" s="11">
        <f>INDEX('71200 Ann'!$C$8:$AZ$285,MATCH('71200M Ann'!$C36,'71200 Ann'!$C$8:$C$285,0),MATCH('71200M Ann'!CL$8,'71200 Ann'!$C$8:$AZ$8,0))</f>
        <v>0</v>
      </c>
      <c r="CM36" s="11"/>
      <c r="CN36" s="8"/>
    </row>
    <row r="37" spans="1:92" s="33" customFormat="1" x14ac:dyDescent="0.25">
      <c r="B37" s="8" t="s">
        <v>1079</v>
      </c>
      <c r="C37" s="8" t="s">
        <v>185</v>
      </c>
      <c r="D37" s="33">
        <f>INDEX('71200 Ann Hist'!$C$8:$AR$285,MATCH('71200M Ann'!$C37,'71200 Ann Hist'!$C$8:$C$285,0),MATCH('71200M Ann'!D$8,'71200 Ann Hist'!$C$8:$AR$8,0))</f>
        <v>0</v>
      </c>
      <c r="E37" s="33">
        <f>INDEX('71200 Ann Hist'!$C$8:$AR$285,MATCH('71200M Ann'!$C37,'71200 Ann Hist'!$C$8:$C$285,0),MATCH('71200M Ann'!E$8,'71200 Ann Hist'!$C$8:$AR$8,0))</f>
        <v>0</v>
      </c>
      <c r="F37" s="33">
        <f>INDEX('71200 Ann Hist'!$C$8:$AR$285,MATCH('71200M Ann'!$C37,'71200 Ann Hist'!$C$8:$C$285,0),MATCH('71200M Ann'!F$8,'71200 Ann Hist'!$C$8:$AR$8,0))</f>
        <v>0</v>
      </c>
      <c r="G37" s="33">
        <f>INDEX('71200 Ann Hist'!$C$8:$AR$285,MATCH('71200M Ann'!$C37,'71200 Ann Hist'!$C$8:$C$285,0),MATCH('71200M Ann'!G$8,'71200 Ann Hist'!$C$8:$AR$8,0))</f>
        <v>0</v>
      </c>
      <c r="H37" s="33">
        <f>INDEX('71200 Ann Hist'!$C$8:$AR$285,MATCH('71200M Ann'!$C37,'71200 Ann Hist'!$C$8:$C$285,0),MATCH('71200M Ann'!H$8,'71200 Ann Hist'!$C$8:$AR$8,0))</f>
        <v>0</v>
      </c>
      <c r="I37" s="33">
        <f>INDEX('71200 Ann Hist'!$C$8:$AR$285,MATCH('71200M Ann'!$C37,'71200 Ann Hist'!$C$8:$C$285,0),MATCH('71200M Ann'!I$8,'71200 Ann Hist'!$C$8:$AR$8,0))</f>
        <v>0</v>
      </c>
      <c r="J37" s="33">
        <f>INDEX('71200 Ann Hist'!$C$8:$AR$285,MATCH('71200M Ann'!$C37,'71200 Ann Hist'!$C$8:$C$285,0),MATCH('71200M Ann'!J$8,'71200 Ann Hist'!$C$8:$AR$8,0))</f>
        <v>0</v>
      </c>
      <c r="K37" s="33">
        <f>INDEX('71200 Ann Hist'!$C$8:$AR$285,MATCH('71200M Ann'!$C37,'71200 Ann Hist'!$C$8:$C$285,0),MATCH('71200M Ann'!K$8,'71200 Ann Hist'!$C$8:$AR$8,0))</f>
        <v>0</v>
      </c>
      <c r="L37" s="33">
        <f>INDEX('71200 Ann Hist'!$C$8:$AR$285,MATCH('71200M Ann'!$C37,'71200 Ann Hist'!$C$8:$C$285,0),MATCH('71200M Ann'!L$8,'71200 Ann Hist'!$C$8:$AR$8,0))</f>
        <v>0</v>
      </c>
      <c r="M37" s="33">
        <f>INDEX('71200 Ann Hist'!$C$8:$AR$285,MATCH('71200M Ann'!$C37,'71200 Ann Hist'!$C$8:$C$285,0),MATCH('71200M Ann'!M$8,'71200 Ann Hist'!$C$8:$AR$8,0))</f>
        <v>0</v>
      </c>
      <c r="N37" s="33">
        <f>INDEX('71200 Ann Hist'!$C$8:$AR$285,MATCH('71200M Ann'!$C37,'71200 Ann Hist'!$C$8:$C$285,0),MATCH('71200M Ann'!N$8,'71200 Ann Hist'!$C$8:$AR$8,0))</f>
        <v>0</v>
      </c>
      <c r="O37" s="33">
        <f>INDEX('71200 Ann Hist'!$C$8:$AR$285,MATCH('71200M Ann'!$C37,'71200 Ann Hist'!$C$8:$C$285,0),MATCH('71200M Ann'!O$8,'71200 Ann Hist'!$C$8:$AR$8,0))</f>
        <v>0</v>
      </c>
      <c r="P37" s="33">
        <f>INDEX('71200 Ann Hist'!$C$8:$AR$285,MATCH('71200M Ann'!$C37,'71200 Ann Hist'!$C$8:$C$285,0),MATCH('71200M Ann'!P$8,'71200 Ann Hist'!$C$8:$AR$8,0))</f>
        <v>0</v>
      </c>
      <c r="Q37" s="33">
        <f>INDEX('71200 Ann Hist'!$C$8:$AR$285,MATCH('71200M Ann'!$C37,'71200 Ann Hist'!$C$8:$C$285,0),MATCH('71200M Ann'!Q$8,'71200 Ann Hist'!$C$8:$AR$8,0))</f>
        <v>0</v>
      </c>
      <c r="R37" s="33">
        <f>INDEX('71200 Ann Hist'!$C$8:$AR$285,MATCH('71200M Ann'!$C37,'71200 Ann Hist'!$C$8:$C$285,0),MATCH('71200M Ann'!R$8,'71200 Ann Hist'!$C$8:$AR$8,0))</f>
        <v>0</v>
      </c>
      <c r="S37" s="33">
        <f>INDEX('71200 Ann Hist'!$C$8:$AR$285,MATCH('71200M Ann'!$C37,'71200 Ann Hist'!$C$8:$C$285,0),MATCH('71200M Ann'!S$8,'71200 Ann Hist'!$C$8:$AR$8,0))</f>
        <v>0</v>
      </c>
      <c r="T37" s="33">
        <f>INDEX('71200 Ann Hist'!$C$8:$AR$285,MATCH('71200M Ann'!$C37,'71200 Ann Hist'!$C$8:$C$285,0),MATCH('71200M Ann'!T$8,'71200 Ann Hist'!$C$8:$AR$8,0))</f>
        <v>0</v>
      </c>
      <c r="U37" s="33">
        <f>INDEX('71200 Ann Hist'!$C$8:$AR$285,MATCH('71200M Ann'!$C37,'71200 Ann Hist'!$C$8:$C$285,0),MATCH('71200M Ann'!U$8,'71200 Ann Hist'!$C$8:$AR$8,0))</f>
        <v>0</v>
      </c>
      <c r="V37" s="33">
        <f>INDEX('71200 Ann Hist'!$C$8:$AR$285,MATCH('71200M Ann'!$C37,'71200 Ann Hist'!$C$8:$C$285,0),MATCH('71200M Ann'!V$8,'71200 Ann Hist'!$C$8:$AR$8,0))</f>
        <v>0</v>
      </c>
      <c r="W37" s="33">
        <f>INDEX('71200 Ann Hist'!$C$8:$AR$285,MATCH('71200M Ann'!$C37,'71200 Ann Hist'!$C$8:$C$285,0),MATCH('71200M Ann'!W$8,'71200 Ann Hist'!$C$8:$AR$8,0))</f>
        <v>0</v>
      </c>
      <c r="X37" s="33">
        <f>INDEX('71200 Ann Hist'!$C$8:$AR$285,MATCH('71200M Ann'!$C37,'71200 Ann Hist'!$C$8:$C$285,0),MATCH('71200M Ann'!X$8,'71200 Ann Hist'!$C$8:$AR$8,0))</f>
        <v>0</v>
      </c>
      <c r="Y37" s="33">
        <f>INDEX('71200 Ann Hist'!$C$8:$AR$285,MATCH('71200M Ann'!$C37,'71200 Ann Hist'!$C$8:$C$285,0),MATCH('71200M Ann'!Y$8,'71200 Ann Hist'!$C$8:$AR$8,0))</f>
        <v>0</v>
      </c>
      <c r="Z37" s="33">
        <f>INDEX('71200 Ann Hist'!$C$8:$AR$285,MATCH('71200M Ann'!$C37,'71200 Ann Hist'!$C$8:$C$285,0),MATCH('71200M Ann'!Z$8,'71200 Ann Hist'!$C$8:$AR$8,0))</f>
        <v>0</v>
      </c>
      <c r="AA37" s="33">
        <f>INDEX('71200 Ann Hist'!$C$8:$AR$285,MATCH('71200M Ann'!$C37,'71200 Ann Hist'!$C$8:$C$285,0),MATCH('71200M Ann'!AA$8,'71200 Ann Hist'!$C$8:$AR$8,0))</f>
        <v>0</v>
      </c>
      <c r="AB37" s="33">
        <f>INDEX('71200 Ann Hist'!$C$8:$AR$285,MATCH('71200M Ann'!$C37,'71200 Ann Hist'!$C$8:$C$285,0),MATCH('71200M Ann'!AB$8,'71200 Ann Hist'!$C$8:$AR$8,0))</f>
        <v>0</v>
      </c>
      <c r="AC37" s="33">
        <f>INDEX('71200 Ann Hist'!$C$8:$AR$285,MATCH('71200M Ann'!$C37,'71200 Ann Hist'!$C$8:$C$285,0),MATCH('71200M Ann'!AC$8,'71200 Ann Hist'!$C$8:$AR$8,0))</f>
        <v>0</v>
      </c>
      <c r="AD37" s="33">
        <f>INDEX('71200 Ann Hist'!$C$8:$AR$285,MATCH('71200M Ann'!$C37,'71200 Ann Hist'!$C$8:$C$285,0),MATCH('71200M Ann'!AD$8,'71200 Ann Hist'!$C$8:$AR$8,0))</f>
        <v>0</v>
      </c>
      <c r="AE37" s="33">
        <f>INDEX('71200 Ann Hist'!$C$8:$AR$285,MATCH('71200M Ann'!$C37,'71200 Ann Hist'!$C$8:$C$285,0),MATCH('71200M Ann'!AE$8,'71200 Ann Hist'!$C$8:$AR$8,0))</f>
        <v>0</v>
      </c>
      <c r="AF37" s="33">
        <f>INDEX('71200 Ann Hist'!$C$8:$AR$285,MATCH('71200M Ann'!$C37,'71200 Ann Hist'!$C$8:$C$285,0),MATCH('71200M Ann'!AF$8,'71200 Ann Hist'!$C$8:$AR$8,0))</f>
        <v>0</v>
      </c>
      <c r="AG37" s="33">
        <f>INDEX('71200 Ann Hist'!$C$8:$AR$285,MATCH('71200M Ann'!$C37,'71200 Ann Hist'!$C$8:$C$285,0),MATCH('71200M Ann'!AG$8,'71200 Ann Hist'!$C$8:$AR$8,0))</f>
        <v>0</v>
      </c>
      <c r="AH37" s="33">
        <f>INDEX('71200 Ann Hist'!$C$8:$AR$285,MATCH('71200M Ann'!$C37,'71200 Ann Hist'!$C$8:$C$285,0),MATCH('71200M Ann'!AH$8,'71200 Ann Hist'!$C$8:$AR$8,0))</f>
        <v>0</v>
      </c>
      <c r="AI37" s="33">
        <f>INDEX('71200 Ann Hist'!$C$8:$AR$285,MATCH('71200M Ann'!$C37,'71200 Ann Hist'!$C$8:$C$285,0),MATCH('71200M Ann'!AI$8,'71200 Ann Hist'!$C$8:$AR$8,0))</f>
        <v>0</v>
      </c>
      <c r="AJ37" s="33">
        <f>INDEX('71200 Ann Hist'!$C$8:$AR$285,MATCH('71200M Ann'!$C37,'71200 Ann Hist'!$C$8:$C$285,0),MATCH('71200M Ann'!AJ$8,'71200 Ann Hist'!$C$8:$AR$8,0))</f>
        <v>0</v>
      </c>
      <c r="AK37" s="33">
        <f>INDEX('71200 Ann Hist'!$C$8:$AR$285,MATCH('71200M Ann'!$C37,'71200 Ann Hist'!$C$8:$C$285,0),MATCH('71200M Ann'!AK$8,'71200 Ann Hist'!$C$8:$AR$8,0))</f>
        <v>0</v>
      </c>
      <c r="AL37" s="33">
        <f>INDEX('71200 Ann Hist'!$C$8:$AR$285,MATCH('71200M Ann'!$C37,'71200 Ann Hist'!$C$8:$C$285,0),MATCH('71200M Ann'!AL$8,'71200 Ann Hist'!$C$8:$AR$8,0))</f>
        <v>0</v>
      </c>
      <c r="AM37" s="33">
        <f>INDEX('71200 Ann Hist'!$C$8:$AR$285,MATCH('71200M Ann'!$C37,'71200 Ann Hist'!$C$8:$C$285,0),MATCH('71200M Ann'!AM$8,'71200 Ann Hist'!$C$8:$AR$8,0))</f>
        <v>0</v>
      </c>
      <c r="AN37" s="33">
        <f>INDEX('71200 Ann Hist'!$C$8:$AR$285,MATCH('71200M Ann'!$C37,'71200 Ann Hist'!$C$8:$C$285,0),MATCH('71200M Ann'!AN$8,'71200 Ann Hist'!$C$8:$AR$8,0))</f>
        <v>0</v>
      </c>
      <c r="AO37" s="33">
        <f>INDEX('71200 Ann Hist'!$C$8:$AR$285,MATCH('71200M Ann'!$C37,'71200 Ann Hist'!$C$8:$C$285,0),MATCH('71200M Ann'!AO$8,'71200 Ann Hist'!$C$8:$AR$8,0))</f>
        <v>0</v>
      </c>
      <c r="AP37" s="33">
        <f>INDEX('71200 Ann Hist'!$C$8:$AR$285,MATCH('71200M Ann'!$C37,'71200 Ann Hist'!$C$8:$C$285,0),MATCH('71200M Ann'!AP$8,'71200 Ann Hist'!$C$8:$AR$8,0))</f>
        <v>0</v>
      </c>
      <c r="AQ37" s="33">
        <f>INDEX('71200 Ann Hist'!$C$8:$AR$285,MATCH('71200M Ann'!$C37,'71200 Ann Hist'!$C$8:$C$285,0),MATCH('71200M Ann'!AQ$8,'71200 Ann Hist'!$C$8:$AR$8,0))</f>
        <v>0</v>
      </c>
      <c r="AR37" s="34">
        <f>INDEX('71200 Ann'!$C$8:$AZ$285,MATCH('71200M Ann'!$C37,'71200 Ann'!$C$8:$C$285,0),MATCH('71200M Ann'!AR$8,'71200 Ann'!$C$8:$AZ$8,0))</f>
        <v>0</v>
      </c>
      <c r="AS37" s="34">
        <f>INDEX('71200 Ann'!$C$8:$AZ$285,MATCH('71200M Ann'!$C37,'71200 Ann'!$C$8:$C$285,0),MATCH('71200M Ann'!AS$8,'71200 Ann'!$C$8:$AZ$8,0))</f>
        <v>0</v>
      </c>
      <c r="AT37" s="34">
        <f>INDEX('71200 Ann'!$C$8:$AZ$285,MATCH('71200M Ann'!$C37,'71200 Ann'!$C$8:$C$285,0),MATCH('71200M Ann'!AT$8,'71200 Ann'!$C$8:$AZ$8,0))</f>
        <v>0</v>
      </c>
      <c r="AU37" s="34">
        <f>INDEX('71200 Ann'!$C$8:$AZ$285,MATCH('71200M Ann'!$C37,'71200 Ann'!$C$8:$C$285,0),MATCH('71200M Ann'!AU$8,'71200 Ann'!$C$8:$AZ$8,0))</f>
        <v>0</v>
      </c>
      <c r="AV37" s="34">
        <f>INDEX('71200 Ann'!$C$8:$AZ$285,MATCH('71200M Ann'!$C37,'71200 Ann'!$C$8:$C$285,0),MATCH('71200M Ann'!AV$8,'71200 Ann'!$C$8:$AZ$8,0))</f>
        <v>0</v>
      </c>
      <c r="AW37" s="34">
        <f>INDEX('71200 Ann'!$C$8:$AZ$285,MATCH('71200M Ann'!$C37,'71200 Ann'!$C$8:$C$285,0),MATCH('71200M Ann'!AW$8,'71200 Ann'!$C$8:$AZ$8,0))</f>
        <v>0</v>
      </c>
      <c r="AX37" s="34">
        <f>INDEX('71200 Ann'!$C$8:$AZ$285,MATCH('71200M Ann'!$C37,'71200 Ann'!$C$8:$C$285,0),MATCH('71200M Ann'!AX$8,'71200 Ann'!$C$8:$AZ$8,0))</f>
        <v>0</v>
      </c>
      <c r="AY37" s="34">
        <f>INDEX('71200 Ann'!$C$8:$AZ$285,MATCH('71200M Ann'!$C37,'71200 Ann'!$C$8:$C$285,0),MATCH('71200M Ann'!AY$8,'71200 Ann'!$C$8:$AZ$8,0))</f>
        <v>0</v>
      </c>
      <c r="AZ37" s="34">
        <f>INDEX('71200 Ann'!$C$8:$AZ$285,MATCH('71200M Ann'!$C37,'71200 Ann'!$C$8:$C$285,0),MATCH('71200M Ann'!AZ$8,'71200 Ann'!$C$8:$AZ$8,0))</f>
        <v>0</v>
      </c>
      <c r="BA37" s="34">
        <f>INDEX('71200 Ann'!$C$8:$AZ$285,MATCH('71200M Ann'!$C37,'71200 Ann'!$C$8:$C$285,0),MATCH('71200M Ann'!BA$8,'71200 Ann'!$C$8:$AZ$8,0))</f>
        <v>0</v>
      </c>
      <c r="BB37" s="34">
        <f>INDEX('71200 Ann'!$C$8:$AZ$285,MATCH('71200M Ann'!$C37,'71200 Ann'!$C$8:$C$285,0),MATCH('71200M Ann'!BB$8,'71200 Ann'!$C$8:$AZ$8,0))</f>
        <v>0</v>
      </c>
      <c r="BC37" s="34">
        <f>INDEX('71200 Ann'!$C$8:$AZ$285,MATCH('71200M Ann'!$C37,'71200 Ann'!$C$8:$C$285,0),MATCH('71200M Ann'!BC$8,'71200 Ann'!$C$8:$AZ$8,0))</f>
        <v>0</v>
      </c>
      <c r="BD37" s="34">
        <f>INDEX('71200 Ann'!$C$8:$AZ$285,MATCH('71200M Ann'!$C37,'71200 Ann'!$C$8:$C$285,0),MATCH('71200M Ann'!BD$8,'71200 Ann'!$C$8:$AZ$8,0))</f>
        <v>0</v>
      </c>
      <c r="BE37" s="34">
        <f>INDEX('71200 Ann'!$C$8:$AZ$285,MATCH('71200M Ann'!$C37,'71200 Ann'!$C$8:$C$285,0),MATCH('71200M Ann'!BE$8,'71200 Ann'!$C$8:$AZ$8,0))</f>
        <v>0</v>
      </c>
      <c r="BF37" s="34">
        <f>INDEX('71200 Ann'!$C$8:$AZ$285,MATCH('71200M Ann'!$C37,'71200 Ann'!$C$8:$C$285,0),MATCH('71200M Ann'!BF$8,'71200 Ann'!$C$8:$AZ$8,0))</f>
        <v>0</v>
      </c>
      <c r="BG37" s="34">
        <f>INDEX('71200 Ann'!$C$8:$AZ$285,MATCH('71200M Ann'!$C37,'71200 Ann'!$C$8:$C$285,0),MATCH('71200M Ann'!BG$8,'71200 Ann'!$C$8:$AZ$8,0))</f>
        <v>0</v>
      </c>
      <c r="BH37" s="34">
        <f>INDEX('71200 Ann'!$C$8:$AZ$285,MATCH('71200M Ann'!$C37,'71200 Ann'!$C$8:$C$285,0),MATCH('71200M Ann'!BH$8,'71200 Ann'!$C$8:$AZ$8,0))</f>
        <v>0</v>
      </c>
      <c r="BI37" s="34">
        <f>INDEX('71200 Ann'!$C$8:$AZ$285,MATCH('71200M Ann'!$C37,'71200 Ann'!$C$8:$C$285,0),MATCH('71200M Ann'!BI$8,'71200 Ann'!$C$8:$AZ$8,0))</f>
        <v>0</v>
      </c>
      <c r="BJ37" s="34">
        <f>INDEX('71200 Ann'!$C$8:$AZ$285,MATCH('71200M Ann'!$C37,'71200 Ann'!$C$8:$C$285,0),MATCH('71200M Ann'!BJ$8,'71200 Ann'!$C$8:$AZ$8,0))</f>
        <v>0</v>
      </c>
      <c r="BK37" s="34">
        <f>INDEX('71200 Ann'!$C$8:$AZ$285,MATCH('71200M Ann'!$C37,'71200 Ann'!$C$8:$C$285,0),MATCH('71200M Ann'!BK$8,'71200 Ann'!$C$8:$AZ$8,0))</f>
        <v>0</v>
      </c>
      <c r="BL37" s="34">
        <f>INDEX('71200 Ann'!$C$8:$AZ$285,MATCH('71200M Ann'!$C37,'71200 Ann'!$C$8:$C$285,0),MATCH('71200M Ann'!BL$8,'71200 Ann'!$C$8:$AZ$8,0))</f>
        <v>0</v>
      </c>
      <c r="BM37" s="34">
        <f>INDEX('71200 Ann'!$C$8:$AZ$285,MATCH('71200M Ann'!$C37,'71200 Ann'!$C$8:$C$285,0),MATCH('71200M Ann'!BM$8,'71200 Ann'!$C$8:$AZ$8,0))</f>
        <v>0</v>
      </c>
      <c r="BN37" s="34">
        <f>INDEX('71200 Ann'!$C$8:$AZ$285,MATCH('71200M Ann'!$C37,'71200 Ann'!$C$8:$C$285,0),MATCH('71200M Ann'!BN$8,'71200 Ann'!$C$8:$AZ$8,0))</f>
        <v>0</v>
      </c>
      <c r="BO37" s="34">
        <f>INDEX('71200 Ann'!$C$8:$AZ$285,MATCH('71200M Ann'!$C37,'71200 Ann'!$C$8:$C$285,0),MATCH('71200M Ann'!BO$8,'71200 Ann'!$C$8:$AZ$8,0))</f>
        <v>0</v>
      </c>
      <c r="BP37" s="34">
        <f>INDEX('71200 Ann'!$C$8:$AZ$285,MATCH('71200M Ann'!$C37,'71200 Ann'!$C$8:$C$285,0),MATCH('71200M Ann'!BP$8,'71200 Ann'!$C$8:$AZ$8,0))</f>
        <v>0</v>
      </c>
      <c r="BQ37" s="34">
        <f>INDEX('71200 Ann'!$C$8:$AZ$285,MATCH('71200M Ann'!$C37,'71200 Ann'!$C$8:$C$285,0),MATCH('71200M Ann'!BQ$8,'71200 Ann'!$C$8:$AZ$8,0))</f>
        <v>0</v>
      </c>
      <c r="BR37" s="34">
        <f>INDEX('71200 Ann'!$C$8:$AZ$285,MATCH('71200M Ann'!$C37,'71200 Ann'!$C$8:$C$285,0),MATCH('71200M Ann'!BR$8,'71200 Ann'!$C$8:$AZ$8,0))</f>
        <v>0</v>
      </c>
      <c r="BS37" s="34">
        <f>INDEX('71200 Ann'!$C$8:$AZ$285,MATCH('71200M Ann'!$C37,'71200 Ann'!$C$8:$C$285,0),MATCH('71200M Ann'!BS$8,'71200 Ann'!$C$8:$AZ$8,0))</f>
        <v>0</v>
      </c>
      <c r="BT37" s="34">
        <f>INDEX('71200 Ann'!$C$8:$AZ$285,MATCH('71200M Ann'!$C37,'71200 Ann'!$C$8:$C$285,0),MATCH('71200M Ann'!BT$8,'71200 Ann'!$C$8:$AZ$8,0))</f>
        <v>0</v>
      </c>
      <c r="BU37" s="34">
        <f>INDEX('71200 Ann'!$C$8:$AZ$285,MATCH('71200M Ann'!$C37,'71200 Ann'!$C$8:$C$285,0),MATCH('71200M Ann'!BU$8,'71200 Ann'!$C$8:$AZ$8,0))</f>
        <v>0</v>
      </c>
      <c r="BV37" s="34">
        <f>INDEX('71200 Ann'!$C$8:$AZ$285,MATCH('71200M Ann'!$C37,'71200 Ann'!$C$8:$C$285,0),MATCH('71200M Ann'!BV$8,'71200 Ann'!$C$8:$AZ$8,0))</f>
        <v>0</v>
      </c>
      <c r="BW37" s="34">
        <f>INDEX('71200 Ann'!$C$8:$AZ$285,MATCH('71200M Ann'!$C37,'71200 Ann'!$C$8:$C$285,0),MATCH('71200M Ann'!BW$8,'71200 Ann'!$C$8:$AZ$8,0))</f>
        <v>0</v>
      </c>
      <c r="BX37" s="34">
        <f>INDEX('71200 Ann'!$C$8:$AZ$285,MATCH('71200M Ann'!$C37,'71200 Ann'!$C$8:$C$285,0),MATCH('71200M Ann'!BX$8,'71200 Ann'!$C$8:$AZ$8,0))</f>
        <v>0</v>
      </c>
      <c r="BY37" s="34">
        <f>INDEX('71200 Ann'!$C$8:$AZ$285,MATCH('71200M Ann'!$C37,'71200 Ann'!$C$8:$C$285,0),MATCH('71200M Ann'!BY$8,'71200 Ann'!$C$8:$AZ$8,0))</f>
        <v>0</v>
      </c>
      <c r="BZ37" s="34">
        <f>INDEX('71200 Ann'!$C$8:$AZ$285,MATCH('71200M Ann'!$C37,'71200 Ann'!$C$8:$C$285,0),MATCH('71200M Ann'!BZ$8,'71200 Ann'!$C$8:$AZ$8,0))</f>
        <v>0</v>
      </c>
      <c r="CA37" s="34">
        <f>INDEX('71200 Ann'!$C$8:$AZ$285,MATCH('71200M Ann'!$C37,'71200 Ann'!$C$8:$C$285,0),MATCH('71200M Ann'!CA$8,'71200 Ann'!$C$8:$AZ$8,0))</f>
        <v>0</v>
      </c>
      <c r="CB37" s="34">
        <f>INDEX('71200 Ann'!$C$8:$AZ$285,MATCH('71200M Ann'!$C37,'71200 Ann'!$C$8:$C$285,0),MATCH('71200M Ann'!CB$8,'71200 Ann'!$C$8:$AZ$8,0))</f>
        <v>0</v>
      </c>
      <c r="CC37" s="34">
        <f>INDEX('71200 Ann'!$C$8:$AZ$285,MATCH('71200M Ann'!$C37,'71200 Ann'!$C$8:$C$285,0),MATCH('71200M Ann'!CC$8,'71200 Ann'!$C$8:$AZ$8,0))</f>
        <v>0</v>
      </c>
      <c r="CD37" s="34">
        <f>INDEX('71200 Ann'!$C$8:$AZ$285,MATCH('71200M Ann'!$C37,'71200 Ann'!$C$8:$C$285,0),MATCH('71200M Ann'!CD$8,'71200 Ann'!$C$8:$AZ$8,0))</f>
        <v>0</v>
      </c>
      <c r="CE37" s="34">
        <f>INDEX('71200 Ann'!$C$8:$AZ$285,MATCH('71200M Ann'!$C37,'71200 Ann'!$C$8:$C$285,0),MATCH('71200M Ann'!CE$8,'71200 Ann'!$C$8:$AZ$8,0))</f>
        <v>0</v>
      </c>
      <c r="CF37" s="34">
        <f>INDEX('71200 Ann'!$C$8:$AZ$285,MATCH('71200M Ann'!$C37,'71200 Ann'!$C$8:$C$285,0),MATCH('71200M Ann'!CF$8,'71200 Ann'!$C$8:$AZ$8,0))</f>
        <v>0</v>
      </c>
      <c r="CG37" s="34">
        <f>INDEX('71200 Ann'!$C$8:$AZ$285,MATCH('71200M Ann'!$C37,'71200 Ann'!$C$8:$C$285,0),MATCH('71200M Ann'!CG$8,'71200 Ann'!$C$8:$AZ$8,0))</f>
        <v>0</v>
      </c>
      <c r="CH37" s="34">
        <f>INDEX('71200 Ann'!$C$8:$AZ$285,MATCH('71200M Ann'!$C37,'71200 Ann'!$C$8:$C$285,0),MATCH('71200M Ann'!CH$8,'71200 Ann'!$C$8:$AZ$8,0))</f>
        <v>0</v>
      </c>
      <c r="CI37" s="34">
        <f>INDEX('71200 Ann'!$C$8:$AZ$285,MATCH('71200M Ann'!$C37,'71200 Ann'!$C$8:$C$285,0),MATCH('71200M Ann'!CI$8,'71200 Ann'!$C$8:$AZ$8,0))</f>
        <v>0</v>
      </c>
      <c r="CJ37" s="34">
        <f>INDEX('71200 Ann'!$C$8:$AZ$285,MATCH('71200M Ann'!$C37,'71200 Ann'!$C$8:$C$285,0),MATCH('71200M Ann'!CJ$8,'71200 Ann'!$C$8:$AZ$8,0))</f>
        <v>0</v>
      </c>
      <c r="CK37" s="9">
        <f>INDEX('71200 Ann'!$C$8:$AZ$285,MATCH('71200M Ann'!$C37,'71200 Ann'!$C$8:$C$285,0),MATCH('71200M Ann'!CK$8,'71200 Ann'!$C$8:$AZ$8,0))</f>
        <v>0</v>
      </c>
      <c r="CL37" s="9">
        <f>INDEX('71200 Ann'!$C$8:$AZ$285,MATCH('71200M Ann'!$C37,'71200 Ann'!$C$8:$C$285,0),MATCH('71200M Ann'!CL$8,'71200 Ann'!$C$8:$AZ$8,0))</f>
        <v>0</v>
      </c>
      <c r="CM37" s="9"/>
      <c r="CN37" s="8"/>
    </row>
    <row r="38" spans="1:92" s="8" customFormat="1" x14ac:dyDescent="0.25">
      <c r="A38" s="35">
        <v>28</v>
      </c>
      <c r="B38" s="8" t="s">
        <v>1078</v>
      </c>
      <c r="C38" s="8" t="s">
        <v>1077</v>
      </c>
      <c r="D38" s="8">
        <f>INDEX('71200 Ann Hist'!$C$8:$AR$285,MATCH('71200M Ann'!$C38,'71200 Ann Hist'!$C$8:$C$285,0),MATCH('71200M Ann'!D$8,'71200 Ann Hist'!$C$8:$AR$8,0))</f>
        <v>103.8</v>
      </c>
      <c r="E38" s="8">
        <f>INDEX('71200 Ann Hist'!$C$8:$AR$285,MATCH('71200M Ann'!$C38,'71200 Ann Hist'!$C$8:$C$285,0),MATCH('71200M Ann'!E$8,'71200 Ann Hist'!$C$8:$AR$8,0))</f>
        <v>92.6</v>
      </c>
      <c r="F38" s="8">
        <f>INDEX('71200 Ann Hist'!$C$8:$AR$285,MATCH('71200M Ann'!$C38,'71200 Ann Hist'!$C$8:$C$285,0),MATCH('71200M Ann'!F$8,'71200 Ann Hist'!$C$8:$AR$8,0))</f>
        <v>76.7</v>
      </c>
      <c r="G38" s="8">
        <f>INDEX('71200 Ann Hist'!$C$8:$AR$285,MATCH('71200M Ann'!$C38,'71200 Ann Hist'!$C$8:$C$285,0),MATCH('71200M Ann'!G$8,'71200 Ann Hist'!$C$8:$AR$8,0))</f>
        <v>59.3</v>
      </c>
      <c r="H38" s="8">
        <f>INDEX('71200 Ann Hist'!$C$8:$AR$285,MATCH('71200M Ann'!$C38,'71200 Ann Hist'!$C$8:$C$285,0),MATCH('71200M Ann'!H$8,'71200 Ann Hist'!$C$8:$AR$8,0))</f>
        <v>56.7</v>
      </c>
      <c r="I38" s="8">
        <f>INDEX('71200 Ann Hist'!$C$8:$AR$285,MATCH('71200M Ann'!$C38,'71200 Ann Hist'!$C$8:$C$285,0),MATCH('71200M Ann'!I$8,'71200 Ann Hist'!$C$8:$AR$8,0))</f>
        <v>66.400000000000006</v>
      </c>
      <c r="J38" s="8">
        <f>INDEX('71200 Ann Hist'!$C$8:$AR$285,MATCH('71200M Ann'!$C38,'71200 Ann Hist'!$C$8:$C$285,0),MATCH('71200M Ann'!J$8,'71200 Ann Hist'!$C$8:$AR$8,0))</f>
        <v>74.5</v>
      </c>
      <c r="K38" s="8">
        <f>INDEX('71200 Ann Hist'!$C$8:$AR$285,MATCH('71200M Ann'!$C38,'71200 Ann Hist'!$C$8:$C$285,0),MATCH('71200M Ann'!K$8,'71200 Ann Hist'!$C$8:$AR$8,0))</f>
        <v>83.7</v>
      </c>
      <c r="L38" s="8">
        <f>INDEX('71200 Ann Hist'!$C$8:$AR$285,MATCH('71200M Ann'!$C38,'71200 Ann Hist'!$C$8:$C$285,0),MATCH('71200M Ann'!L$8,'71200 Ann Hist'!$C$8:$AR$8,0))</f>
        <v>93.1</v>
      </c>
      <c r="M38" s="8">
        <f>INDEX('71200 Ann Hist'!$C$8:$AR$285,MATCH('71200M Ann'!$C38,'71200 Ann Hist'!$C$8:$C$285,0),MATCH('71200M Ann'!M$8,'71200 Ann Hist'!$C$8:$AR$8,0))</f>
        <v>86.7</v>
      </c>
      <c r="N38" s="8">
        <f>INDEX('71200 Ann Hist'!$C$8:$AR$285,MATCH('71200M Ann'!$C38,'71200 Ann Hist'!$C$8:$C$285,0),MATCH('71200M Ann'!N$8,'71200 Ann Hist'!$C$8:$AR$8,0))</f>
        <v>92.2</v>
      </c>
      <c r="O38" s="8">
        <f>INDEX('71200 Ann Hist'!$C$8:$AR$285,MATCH('71200M Ann'!$C38,'71200 Ann Hist'!$C$8:$C$285,0),MATCH('71200M Ann'!O$8,'71200 Ann Hist'!$C$8:$AR$8,0))</f>
        <v>101.9</v>
      </c>
      <c r="P38" s="8">
        <f>INDEX('71200 Ann Hist'!$C$8:$AR$285,MATCH('71200M Ann'!$C38,'71200 Ann Hist'!$C$8:$C$285,0),MATCH('71200M Ann'!P$8,'71200 Ann Hist'!$C$8:$AR$8,0))</f>
        <v>129</v>
      </c>
      <c r="Q38" s="8">
        <f>INDEX('71200 Ann Hist'!$C$8:$AR$285,MATCH('71200M Ann'!$C38,'71200 Ann Hist'!$C$8:$C$285,0),MATCH('71200M Ann'!Q$8,'71200 Ann Hist'!$C$8:$AR$8,0))</f>
        <v>166.9</v>
      </c>
      <c r="R38" s="8">
        <f>INDEX('71200 Ann Hist'!$C$8:$AR$285,MATCH('71200M Ann'!$C38,'71200 Ann Hist'!$C$8:$C$285,0),MATCH('71200M Ann'!R$8,'71200 Ann Hist'!$C$8:$AR$8,0))</f>
        <v>205</v>
      </c>
      <c r="S38" s="8">
        <f>INDEX('71200 Ann Hist'!$C$8:$AR$285,MATCH('71200M Ann'!$C38,'71200 Ann Hist'!$C$8:$C$285,0),MATCH('71200M Ann'!S$8,'71200 Ann Hist'!$C$8:$AR$8,0))</f>
        <v>222</v>
      </c>
      <c r="T38" s="8">
        <f>INDEX('71200 Ann Hist'!$C$8:$AR$285,MATCH('71200M Ann'!$C38,'71200 Ann Hist'!$C$8:$C$285,0),MATCH('71200M Ann'!T$8,'71200 Ann Hist'!$C$8:$AR$8,0))</f>
        <v>224.3</v>
      </c>
      <c r="U38" s="8">
        <f>INDEX('71200 Ann Hist'!$C$8:$AR$285,MATCH('71200M Ann'!$C38,'71200 Ann Hist'!$C$8:$C$285,0),MATCH('71200M Ann'!U$8,'71200 Ann Hist'!$C$8:$AR$8,0))</f>
        <v>226.6</v>
      </c>
      <c r="V38" s="8">
        <f>INDEX('71200 Ann Hist'!$C$8:$AR$285,MATCH('71200M Ann'!$C38,'71200 Ann Hist'!$C$8:$C$285,0),MATCH('71200M Ann'!V$8,'71200 Ann Hist'!$C$8:$AR$8,0))</f>
        <v>247.1</v>
      </c>
      <c r="W38" s="8">
        <f>INDEX('71200 Ann Hist'!$C$8:$AR$285,MATCH('71200M Ann'!$C38,'71200 Ann Hist'!$C$8:$C$285,0),MATCH('71200M Ann'!W$8,'71200 Ann Hist'!$C$8:$AR$8,0))</f>
        <v>275.10000000000002</v>
      </c>
      <c r="X38" s="8">
        <f>INDEX('71200 Ann Hist'!$C$8:$AR$285,MATCH('71200M Ann'!$C38,'71200 Ann Hist'!$C$8:$C$285,0),MATCH('71200M Ann'!X$8,'71200 Ann Hist'!$C$8:$AR$8,0))</f>
        <v>271.10000000000002</v>
      </c>
      <c r="Y38" s="8">
        <f>INDEX('71200 Ann Hist'!$C$8:$AR$285,MATCH('71200M Ann'!$C38,'71200 Ann Hist'!$C$8:$C$285,0),MATCH('71200M Ann'!Y$8,'71200 Ann Hist'!$C$8:$AR$8,0))</f>
        <v>298.89999999999998</v>
      </c>
      <c r="Z38" s="8">
        <f>INDEX('71200 Ann Hist'!$C$8:$AR$285,MATCH('71200M Ann'!$C38,'71200 Ann Hist'!$C$8:$C$285,0),MATCH('71200M Ann'!Z$8,'71200 Ann Hist'!$C$8:$AR$8,0))</f>
        <v>343.9</v>
      </c>
      <c r="AA38" s="8">
        <f>INDEX('71200 Ann Hist'!$C$8:$AR$285,MATCH('71200M Ann'!$C38,'71200 Ann Hist'!$C$8:$C$285,0),MATCH('71200M Ann'!AA$8,'71200 Ann Hist'!$C$8:$AR$8,0))</f>
        <v>365.2</v>
      </c>
      <c r="AB38" s="8">
        <f>INDEX('71200 Ann Hist'!$C$8:$AR$285,MATCH('71200M Ann'!$C38,'71200 Ann Hist'!$C$8:$C$285,0),MATCH('71200M Ann'!AB$8,'71200 Ann Hist'!$C$8:$AR$8,0))</f>
        <v>386</v>
      </c>
      <c r="AC38" s="8">
        <f>INDEX('71200 Ann Hist'!$C$8:$AR$285,MATCH('71200M Ann'!$C38,'71200 Ann Hist'!$C$8:$C$285,0),MATCH('71200M Ann'!AC$8,'71200 Ann Hist'!$C$8:$AR$8,0))</f>
        <v>388.3</v>
      </c>
      <c r="AD38" s="8">
        <f>INDEX('71200 Ann Hist'!$C$8:$AR$285,MATCH('71200M Ann'!$C38,'71200 Ann Hist'!$C$8:$C$285,0),MATCH('71200M Ann'!AD$8,'71200 Ann Hist'!$C$8:$AR$8,0))</f>
        <v>424.1</v>
      </c>
      <c r="AE38" s="8">
        <f>INDEX('71200 Ann Hist'!$C$8:$AR$285,MATCH('71200M Ann'!$C38,'71200 Ann Hist'!$C$8:$C$285,0),MATCH('71200M Ann'!AE$8,'71200 Ann Hist'!$C$8:$AR$8,0))</f>
        <v>452.2</v>
      </c>
      <c r="AF38" s="8">
        <f>INDEX('71200 Ann Hist'!$C$8:$AR$285,MATCH('71200M Ann'!$C38,'71200 Ann Hist'!$C$8:$C$285,0),MATCH('71200M Ann'!AF$8,'71200 Ann Hist'!$C$8:$AR$8,0))</f>
        <v>475.2</v>
      </c>
      <c r="AG38" s="8">
        <f>INDEX('71200 Ann Hist'!$C$8:$AR$285,MATCH('71200M Ann'!$C38,'71200 Ann Hist'!$C$8:$C$285,0),MATCH('71200M Ann'!AG$8,'71200 Ann Hist'!$C$8:$AR$8,0))</f>
        <v>481.4</v>
      </c>
      <c r="AH38" s="8">
        <f>INDEX('71200 Ann Hist'!$C$8:$AR$285,MATCH('71200M Ann'!$C38,'71200 Ann Hist'!$C$8:$C$285,0),MATCH('71200M Ann'!AH$8,'71200 Ann Hist'!$C$8:$AR$8,0))</f>
        <v>522.29999999999995</v>
      </c>
      <c r="AI38" s="8">
        <f>INDEX('71200 Ann Hist'!$C$8:$AR$285,MATCH('71200M Ann'!$C38,'71200 Ann Hist'!$C$8:$C$285,0),MATCH('71200M Ann'!AI$8,'71200 Ann Hist'!$C$8:$AR$8,0))</f>
        <v>544.6</v>
      </c>
      <c r="AJ38" s="8">
        <f>INDEX('71200 Ann Hist'!$C$8:$AR$285,MATCH('71200M Ann'!$C38,'71200 Ann Hist'!$C$8:$C$285,0),MATCH('71200M Ann'!AJ$8,'71200 Ann Hist'!$C$8:$AR$8,0))</f>
        <v>564.29999999999995</v>
      </c>
      <c r="AK38" s="8">
        <f>INDEX('71200 Ann Hist'!$C$8:$AR$285,MATCH('71200M Ann'!$C38,'71200 Ann Hist'!$C$8:$C$285,0),MATCH('71200M Ann'!AK$8,'71200 Ann Hist'!$C$8:$AR$8,0))</f>
        <v>605.20000000000005</v>
      </c>
      <c r="AL38" s="8">
        <f>INDEX('71200 Ann Hist'!$C$8:$AR$285,MATCH('71200M Ann'!$C38,'71200 Ann Hist'!$C$8:$C$285,0),MATCH('71200M Ann'!AL$8,'71200 Ann Hist'!$C$8:$AR$8,0))</f>
        <v>640.1</v>
      </c>
      <c r="AM38" s="8">
        <f>INDEX('71200 Ann Hist'!$C$8:$AR$285,MATCH('71200M Ann'!$C38,'71200 Ann Hist'!$C$8:$C$285,0),MATCH('71200M Ann'!AM$8,'71200 Ann Hist'!$C$8:$AR$8,0))</f>
        <v>685.8</v>
      </c>
      <c r="AN38" s="8">
        <f>INDEX('71200 Ann Hist'!$C$8:$AR$285,MATCH('71200M Ann'!$C38,'71200 Ann Hist'!$C$8:$C$285,0),MATCH('71200M Ann'!AN$8,'71200 Ann Hist'!$C$8:$AR$8,0))</f>
        <v>743</v>
      </c>
      <c r="AO38" s="8">
        <f>INDEX('71200 Ann Hist'!$C$8:$AR$285,MATCH('71200M Ann'!$C38,'71200 Ann Hist'!$C$8:$C$285,0),MATCH('71200M Ann'!AO$8,'71200 Ann Hist'!$C$8:$AR$8,0))</f>
        <v>809.9</v>
      </c>
      <c r="AP38" s="8">
        <f>INDEX('71200 Ann Hist'!$C$8:$AR$285,MATCH('71200M Ann'!$C38,'71200 Ann Hist'!$C$8:$C$285,0),MATCH('71200M Ann'!AP$8,'71200 Ann Hist'!$C$8:$AR$8,0))</f>
        <v>858.3</v>
      </c>
      <c r="AQ38" s="8">
        <f>INDEX('71200 Ann Hist'!$C$8:$AR$285,MATCH('71200M Ann'!$C38,'71200 Ann Hist'!$C$8:$C$285,0),MATCH('71200M Ann'!AQ$8,'71200 Ann Hist'!$C$8:$AR$8,0))</f>
        <v>939.3</v>
      </c>
      <c r="AR38" s="9">
        <f>INDEX('71200 Ann'!$C$8:$AZ$285,MATCH('71200M Ann'!$C38,'71200 Ann'!$C$8:$C$285,0),MATCH('71200M Ann'!AR$8,'71200 Ann'!$C$8:$AZ$8,0))</f>
        <v>1018.3</v>
      </c>
      <c r="AS38" s="9">
        <f>INDEX('71200 Ann'!$C$8:$AZ$285,MATCH('71200M Ann'!$C38,'71200 Ann'!$C$8:$C$285,0),MATCH('71200M Ann'!AS$8,'71200 Ann'!$C$8:$AZ$8,0))</f>
        <v>1070.5</v>
      </c>
      <c r="AT38" s="9">
        <f>INDEX('71200 Ann'!$C$8:$AZ$285,MATCH('71200M Ann'!$C38,'71200 Ann'!$C$8:$C$285,0),MATCH('71200M Ann'!AT$8,'71200 Ann'!$C$8:$AZ$8,0))</f>
        <v>1158.3</v>
      </c>
      <c r="AU38" s="9">
        <f>INDEX('71200 Ann'!$C$8:$AZ$285,MATCH('71200M Ann'!$C38,'71200 Ann'!$C$8:$C$285,0),MATCH('71200M Ann'!AU$8,'71200 Ann'!$C$8:$AZ$8,0))</f>
        <v>1275.3</v>
      </c>
      <c r="AV38" s="9">
        <f>INDEX('71200 Ann'!$C$8:$AZ$285,MATCH('71200M Ann'!$C38,'71200 Ann'!$C$8:$C$285,0),MATCH('71200M Ann'!AV$8,'71200 Ann'!$C$8:$AZ$8,0))</f>
        <v>1422.4</v>
      </c>
      <c r="AW38" s="9">
        <f>INDEX('71200 Ann'!$C$8:$AZ$285,MATCH('71200M Ann'!$C38,'71200 Ann'!$C$8:$C$285,0),MATCH('71200M Ann'!AW$8,'71200 Ann'!$C$8:$AZ$8,0))</f>
        <v>1541.4</v>
      </c>
      <c r="AX38" s="9">
        <f>INDEX('71200 Ann'!$C$8:$AZ$285,MATCH('71200M Ann'!$C38,'71200 Ann'!$C$8:$C$285,0),MATCH('71200M Ann'!AX$8,'71200 Ann'!$C$8:$AZ$8,0))</f>
        <v>1675.7</v>
      </c>
      <c r="AY38" s="9">
        <f>INDEX('71200 Ann'!$C$8:$AZ$285,MATCH('71200M Ann'!$C38,'71200 Ann'!$C$8:$C$285,0),MATCH('71200M Ann'!AY$8,'71200 Ann'!$C$8:$AZ$8,0))</f>
        <v>1857.1</v>
      </c>
      <c r="AZ38" s="9">
        <f>INDEX('71200 Ann'!$C$8:$AZ$285,MATCH('71200M Ann'!$C38,'71200 Ann'!$C$8:$C$285,0),MATCH('71200M Ann'!AZ$8,'71200 Ann'!$C$8:$AZ$8,0))</f>
        <v>2066.6999999999998</v>
      </c>
      <c r="BA38" s="9">
        <f>INDEX('71200 Ann'!$C$8:$AZ$285,MATCH('71200M Ann'!$C38,'71200 Ann'!$C$8:$C$285,0),MATCH('71200M Ann'!BA$8,'71200 Ann'!$C$8:$AZ$8,0))</f>
        <v>2333.4</v>
      </c>
      <c r="BB38" s="9">
        <f>INDEX('71200 Ann'!$C$8:$AZ$285,MATCH('71200M Ann'!$C38,'71200 Ann'!$C$8:$C$285,0),MATCH('71200M Ann'!BB$8,'71200 Ann'!$C$8:$AZ$8,0))</f>
        <v>2587.4</v>
      </c>
      <c r="BC38" s="9">
        <f>INDEX('71200 Ann'!$C$8:$AZ$285,MATCH('71200M Ann'!$C38,'71200 Ann'!$C$8:$C$285,0),MATCH('71200M Ann'!BC$8,'71200 Ann'!$C$8:$AZ$8,0))</f>
        <v>2818.6</v>
      </c>
      <c r="BD38" s="9">
        <f>INDEX('71200 Ann'!$C$8:$AZ$285,MATCH('71200M Ann'!$C38,'71200 Ann'!$C$8:$C$285,0),MATCH('71200M Ann'!BD$8,'71200 Ann'!$C$8:$AZ$8,0))</f>
        <v>3174.2</v>
      </c>
      <c r="BE38" s="9">
        <f>INDEX('71200 Ann'!$C$8:$AZ$285,MATCH('71200M Ann'!$C38,'71200 Ann'!$C$8:$C$285,0),MATCH('71200M Ann'!BE$8,'71200 Ann'!$C$8:$AZ$8,0))</f>
        <v>3338.2</v>
      </c>
      <c r="BF38" s="9">
        <f>INDEX('71200 Ann'!$C$8:$AZ$285,MATCH('71200M Ann'!$C38,'71200 Ann'!$C$8:$C$285,0),MATCH('71200M Ann'!BF$8,'71200 Ann'!$C$8:$AZ$8,0))</f>
        <v>3584</v>
      </c>
      <c r="BG38" s="9">
        <f>INDEX('71200 Ann'!$C$8:$AZ$285,MATCH('71200M Ann'!$C38,'71200 Ann'!$C$8:$C$285,0),MATCH('71200M Ann'!BG$8,'71200 Ann'!$C$8:$AZ$8,0))</f>
        <v>4002</v>
      </c>
      <c r="BH38" s="9">
        <f>INDEX('71200 Ann'!$C$8:$AZ$285,MATCH('71200M Ann'!$C38,'71200 Ann'!$C$8:$C$285,0),MATCH('71200M Ann'!BH$8,'71200 Ann'!$C$8:$AZ$8,0))</f>
        <v>4295.5</v>
      </c>
      <c r="BI38" s="9">
        <f>INDEX('71200 Ann'!$C$8:$AZ$285,MATCH('71200M Ann'!$C38,'71200 Ann'!$C$8:$C$285,0),MATCH('71200M Ann'!BI$8,'71200 Ann'!$C$8:$AZ$8,0))</f>
        <v>4513.3999999999996</v>
      </c>
      <c r="BJ38" s="9">
        <f>INDEX('71200 Ann'!$C$8:$AZ$285,MATCH('71200M Ann'!$C38,'71200 Ann'!$C$8:$C$285,0),MATCH('71200M Ann'!BJ$8,'71200 Ann'!$C$8:$AZ$8,0))</f>
        <v>4829.7</v>
      </c>
      <c r="BK38" s="9">
        <f>INDEX('71200 Ann'!$C$8:$AZ$285,MATCH('71200M Ann'!$C38,'71200 Ann'!$C$8:$C$285,0),MATCH('71200M Ann'!BK$8,'71200 Ann'!$C$8:$AZ$8,0))</f>
        <v>5253.1</v>
      </c>
      <c r="BL38" s="9">
        <f>INDEX('71200 Ann'!$C$8:$AZ$285,MATCH('71200M Ann'!$C38,'71200 Ann'!$C$8:$C$285,0),MATCH('71200M Ann'!BL$8,'71200 Ann'!$C$8:$AZ$8,0))</f>
        <v>5593.5</v>
      </c>
      <c r="BM38" s="9">
        <f>INDEX('71200 Ann'!$C$8:$AZ$285,MATCH('71200M Ann'!$C38,'71200 Ann'!$C$8:$C$285,0),MATCH('71200M Ann'!BM$8,'71200 Ann'!$C$8:$AZ$8,0))</f>
        <v>5888.2</v>
      </c>
      <c r="BN38" s="9">
        <f>INDEX('71200 Ann'!$C$8:$AZ$285,MATCH('71200M Ann'!$C38,'71200 Ann'!$C$8:$C$285,0),MATCH('71200M Ann'!BN$8,'71200 Ann'!$C$8:$AZ$8,0))</f>
        <v>6085.7</v>
      </c>
      <c r="BO38" s="9">
        <f>INDEX('71200 Ann'!$C$8:$AZ$285,MATCH('71200M Ann'!$C38,'71200 Ann'!$C$8:$C$285,0),MATCH('71200M Ann'!BO$8,'71200 Ann'!$C$8:$AZ$8,0))</f>
        <v>6428.4</v>
      </c>
      <c r="BP38" s="9">
        <f>INDEX('71200 Ann'!$C$8:$AZ$285,MATCH('71200M Ann'!$C38,'71200 Ann'!$C$8:$C$285,0),MATCH('71200M Ann'!BP$8,'71200 Ann'!$C$8:$AZ$8,0))</f>
        <v>6726.4</v>
      </c>
      <c r="BQ38" s="9">
        <f>INDEX('71200 Ann'!$C$8:$AZ$285,MATCH('71200M Ann'!$C38,'71200 Ann'!$C$8:$C$285,0),MATCH('71200M Ann'!BQ$8,'71200 Ann'!$C$8:$AZ$8,0))</f>
        <v>7171.9</v>
      </c>
      <c r="BR38" s="9">
        <f>INDEX('71200 Ann'!$C$8:$AZ$285,MATCH('71200M Ann'!$C38,'71200 Ann'!$C$8:$C$285,0),MATCH('71200M Ann'!BR$8,'71200 Ann'!$C$8:$AZ$8,0))</f>
        <v>7573.5</v>
      </c>
      <c r="BS38" s="9">
        <f>INDEX('71200 Ann'!$C$8:$AZ$285,MATCH('71200M Ann'!$C38,'71200 Ann'!$C$8:$C$285,0),MATCH('71200M Ann'!BS$8,'71200 Ann'!$C$8:$AZ$8,0))</f>
        <v>8043.6</v>
      </c>
      <c r="BT38" s="9">
        <f>INDEX('71200 Ann'!$C$8:$AZ$285,MATCH('71200M Ann'!$C38,'71200 Ann'!$C$8:$C$285,0),MATCH('71200M Ann'!BT$8,'71200 Ann'!$C$8:$AZ$8,0))</f>
        <v>8596.2000000000007</v>
      </c>
      <c r="BU38" s="9">
        <f>INDEX('71200 Ann'!$C$8:$AZ$285,MATCH('71200M Ann'!$C38,'71200 Ann'!$C$8:$C$285,0),MATCH('71200M Ann'!BU$8,'71200 Ann'!$C$8:$AZ$8,0))</f>
        <v>9149.2999999999993</v>
      </c>
      <c r="BV38" s="9">
        <f>INDEX('71200 Ann'!$C$8:$AZ$285,MATCH('71200M Ann'!$C38,'71200 Ann'!$C$8:$C$285,0),MATCH('71200M Ann'!BV$8,'71200 Ann'!$C$8:$AZ$8,0))</f>
        <v>9698.1</v>
      </c>
      <c r="BW38" s="9">
        <f>INDEX('71200 Ann'!$C$8:$AZ$285,MATCH('71200M Ann'!$C38,'71200 Ann'!$C$8:$C$285,0),MATCH('71200M Ann'!BW$8,'71200 Ann'!$C$8:$AZ$8,0))</f>
        <v>10384.299999999999</v>
      </c>
      <c r="BX38" s="9">
        <f>INDEX('71200 Ann'!$C$8:$AZ$285,MATCH('71200M Ann'!$C38,'71200 Ann'!$C$8:$C$285,0),MATCH('71200M Ann'!BX$8,'71200 Ann'!$C$8:$AZ$8,0))</f>
        <v>10736.8</v>
      </c>
      <c r="BY38" s="9">
        <f>INDEX('71200 Ann'!$C$8:$AZ$285,MATCH('71200M Ann'!$C38,'71200 Ann'!$C$8:$C$285,0),MATCH('71200M Ann'!BY$8,'71200 Ann'!$C$8:$AZ$8,0))</f>
        <v>11050.3</v>
      </c>
      <c r="BZ38" s="9">
        <f>INDEX('71200 Ann'!$C$8:$AZ$285,MATCH('71200M Ann'!$C38,'71200 Ann'!$C$8:$C$285,0),MATCH('71200M Ann'!BZ$8,'71200 Ann'!$C$8:$AZ$8,0))</f>
        <v>11524.3</v>
      </c>
      <c r="CA38" s="9">
        <f>INDEX('71200 Ann'!$C$8:$AZ$285,MATCH('71200M Ann'!$C38,'71200 Ann'!$C$8:$C$285,0),MATCH('71200M Ann'!CA$8,'71200 Ann'!$C$8:$AZ$8,0))</f>
        <v>12283.5</v>
      </c>
      <c r="CB38" s="9">
        <f>INDEX('71200 Ann'!$C$8:$AZ$285,MATCH('71200M Ann'!$C38,'71200 Ann'!$C$8:$C$285,0),MATCH('71200M Ann'!CB$8,'71200 Ann'!$C$8:$AZ$8,0))</f>
        <v>13129.2</v>
      </c>
      <c r="CC38" s="9">
        <f>INDEX('71200 Ann'!$C$8:$AZ$285,MATCH('71200M Ann'!$C38,'71200 Ann'!$C$8:$C$285,0),MATCH('71200M Ann'!CC$8,'71200 Ann'!$C$8:$AZ$8,0))</f>
        <v>14073.2</v>
      </c>
      <c r="CD38" s="9">
        <f>INDEX('71200 Ann'!$C$8:$AZ$285,MATCH('71200M Ann'!$C38,'71200 Ann'!$C$8:$C$285,0),MATCH('71200M Ann'!CD$8,'71200 Ann'!$C$8:$AZ$8,0))</f>
        <v>14460.1</v>
      </c>
      <c r="CE38" s="9">
        <f>INDEX('71200 Ann'!$C$8:$AZ$285,MATCH('71200M Ann'!$C38,'71200 Ann'!$C$8:$C$285,0),MATCH('71200M Ann'!CE$8,'71200 Ann'!$C$8:$AZ$8,0))</f>
        <v>14619.2</v>
      </c>
      <c r="CF38" s="9">
        <f>INDEX('71200 Ann'!$C$8:$AZ$285,MATCH('71200M Ann'!$C38,'71200 Ann'!$C$8:$C$285,0),MATCH('71200M Ann'!CF$8,'71200 Ann'!$C$8:$AZ$8,0))</f>
        <v>14343.4</v>
      </c>
      <c r="CG38" s="9">
        <f>INDEX('71200 Ann'!$C$8:$AZ$285,MATCH('71200M Ann'!$C38,'71200 Ann'!$C$8:$C$285,0),MATCH('71200M Ann'!CG$8,'71200 Ann'!$C$8:$AZ$8,0))</f>
        <v>14915.2</v>
      </c>
      <c r="CH38" s="9">
        <f>INDEX('71200 Ann'!$C$8:$AZ$285,MATCH('71200M Ann'!$C38,'71200 Ann'!$C$8:$C$285,0),MATCH('71200M Ann'!CH$8,'71200 Ann'!$C$8:$AZ$8,0))</f>
        <v>15556.3</v>
      </c>
      <c r="CI38" s="9">
        <f>INDEX('71200 Ann'!$C$8:$AZ$285,MATCH('71200M Ann'!$C38,'71200 Ann'!$C$8:$C$285,0),MATCH('71200M Ann'!CI$8,'71200 Ann'!$C$8:$AZ$8,0))</f>
        <v>16358.5</v>
      </c>
      <c r="CJ38" s="9">
        <f>INDEX('71200 Ann'!$C$8:$AZ$285,MATCH('71200M Ann'!$C38,'71200 Ann'!$C$8:$C$285,0),MATCH('71200M Ann'!CJ$8,'71200 Ann'!$C$8:$AZ$8,0))</f>
        <v>16829.5</v>
      </c>
      <c r="CK38" s="9">
        <f>INDEX('71200 Ann'!$C$8:$AZ$285,MATCH('71200M Ann'!$C38,'71200 Ann'!$C$8:$C$285,0),MATCH('71200M Ann'!CK$8,'71200 Ann'!$C$8:$AZ$8,0))</f>
        <v>17651.099999999999</v>
      </c>
      <c r="CL38" s="9">
        <f>INDEX('71200 Ann'!$C$8:$AZ$285,MATCH('71200M Ann'!$C38,'71200 Ann'!$C$8:$C$285,0),MATCH('71200M Ann'!CL$8,'71200 Ann'!$C$8:$AZ$8,0))</f>
        <v>18290.3</v>
      </c>
      <c r="CM38" s="9"/>
    </row>
    <row r="39" spans="1:92" s="10" customFormat="1" x14ac:dyDescent="0.25">
      <c r="A39" s="32">
        <v>29</v>
      </c>
      <c r="B39" s="10" t="s">
        <v>1853</v>
      </c>
      <c r="C39" s="10" t="s">
        <v>1740</v>
      </c>
      <c r="D39" s="10">
        <f>INDEX('71200 Ann Hist'!$C$8:$AR$285,MATCH('71200M Ann'!$C39,'71200 Ann Hist'!$C$8:$C$285,0),MATCH('71200M Ann'!D$8,'71200 Ann Hist'!$C$8:$AR$8,0))</f>
        <v>10</v>
      </c>
      <c r="E39" s="10">
        <f>INDEX('71200 Ann Hist'!$C$8:$AR$285,MATCH('71200M Ann'!$C39,'71200 Ann Hist'!$C$8:$C$285,0),MATCH('71200M Ann'!E$8,'71200 Ann Hist'!$C$8:$AR$8,0))</f>
        <v>9.4</v>
      </c>
      <c r="F39" s="10">
        <f>INDEX('71200 Ann Hist'!$C$8:$AR$285,MATCH('71200M Ann'!$C39,'71200 Ann Hist'!$C$8:$C$285,0),MATCH('71200M Ann'!F$8,'71200 Ann Hist'!$C$8:$AR$8,0))</f>
        <v>8.5</v>
      </c>
      <c r="G39" s="10">
        <f>INDEX('71200 Ann Hist'!$C$8:$AR$285,MATCH('71200M Ann'!$C39,'71200 Ann Hist'!$C$8:$C$285,0),MATCH('71200M Ann'!G$8,'71200 Ann Hist'!$C$8:$AR$8,0))</f>
        <v>7.3</v>
      </c>
      <c r="H39" s="10">
        <f>INDEX('71200 Ann Hist'!$C$8:$AR$285,MATCH('71200M Ann'!$C39,'71200 Ann Hist'!$C$8:$C$285,0),MATCH('71200M Ann'!H$8,'71200 Ann Hist'!$C$8:$AR$8,0))</f>
        <v>6.7</v>
      </c>
      <c r="I39" s="10">
        <f>INDEX('71200 Ann Hist'!$C$8:$AR$285,MATCH('71200M Ann'!$C39,'71200 Ann Hist'!$C$8:$C$285,0),MATCH('71200M Ann'!I$8,'71200 Ann Hist'!$C$8:$AR$8,0))</f>
        <v>6.7</v>
      </c>
      <c r="J39" s="10">
        <f>INDEX('71200 Ann Hist'!$C$8:$AR$285,MATCH('71200M Ann'!$C39,'71200 Ann Hist'!$C$8:$C$285,0),MATCH('71200M Ann'!J$8,'71200 Ann Hist'!$C$8:$AR$8,0))</f>
        <v>7.1</v>
      </c>
      <c r="K39" s="10">
        <f>INDEX('71200 Ann Hist'!$C$8:$AR$285,MATCH('71200M Ann'!$C39,'71200 Ann Hist'!$C$8:$C$285,0),MATCH('71200M Ann'!K$8,'71200 Ann Hist'!$C$8:$AR$8,0))</f>
        <v>7.5</v>
      </c>
      <c r="L39" s="10">
        <f>INDEX('71200 Ann Hist'!$C$8:$AR$285,MATCH('71200M Ann'!$C39,'71200 Ann Hist'!$C$8:$C$285,0),MATCH('71200M Ann'!L$8,'71200 Ann Hist'!$C$8:$AR$8,0))</f>
        <v>7.9</v>
      </c>
      <c r="M39" s="10">
        <f>INDEX('71200 Ann Hist'!$C$8:$AR$285,MATCH('71200M Ann'!$C39,'71200 Ann Hist'!$C$8:$C$285,0),MATCH('71200M Ann'!M$8,'71200 Ann Hist'!$C$8:$AR$8,0))</f>
        <v>8</v>
      </c>
      <c r="N39" s="10">
        <f>INDEX('71200 Ann Hist'!$C$8:$AR$285,MATCH('71200M Ann'!$C39,'71200 Ann Hist'!$C$8:$C$285,0),MATCH('71200M Ann'!N$8,'71200 Ann Hist'!$C$8:$AR$8,0))</f>
        <v>8.1</v>
      </c>
      <c r="O39" s="10">
        <f>INDEX('71200 Ann Hist'!$C$8:$AR$285,MATCH('71200M Ann'!$C39,'71200 Ann Hist'!$C$8:$C$285,0),MATCH('71200M Ann'!O$8,'71200 Ann Hist'!$C$8:$AR$8,0))</f>
        <v>8.5</v>
      </c>
      <c r="P39" s="10">
        <f>INDEX('71200 Ann Hist'!$C$8:$AR$285,MATCH('71200M Ann'!$C39,'71200 Ann Hist'!$C$8:$C$285,0),MATCH('71200M Ann'!P$8,'71200 Ann Hist'!$C$8:$AR$8,0))</f>
        <v>10.5</v>
      </c>
      <c r="Q39" s="10">
        <f>INDEX('71200 Ann Hist'!$C$8:$AR$285,MATCH('71200M Ann'!$C39,'71200 Ann Hist'!$C$8:$C$285,0),MATCH('71200M Ann'!Q$8,'71200 Ann Hist'!$C$8:$AR$8,0))</f>
        <v>14.8</v>
      </c>
      <c r="R39" s="10">
        <f>INDEX('71200 Ann Hist'!$C$8:$AR$285,MATCH('71200M Ann'!$C39,'71200 Ann Hist'!$C$8:$C$285,0),MATCH('71200M Ann'!R$8,'71200 Ann Hist'!$C$8:$AR$8,0))</f>
        <v>19.8</v>
      </c>
      <c r="S39" s="10">
        <f>INDEX('71200 Ann Hist'!$C$8:$AR$285,MATCH('71200M Ann'!$C39,'71200 Ann Hist'!$C$8:$C$285,0),MATCH('71200M Ann'!S$8,'71200 Ann Hist'!$C$8:$AR$8,0))</f>
        <v>23.9</v>
      </c>
      <c r="T39" s="10">
        <f>INDEX('71200 Ann Hist'!$C$8:$AR$285,MATCH('71200M Ann'!$C39,'71200 Ann Hist'!$C$8:$C$285,0),MATCH('71200M Ann'!T$8,'71200 Ann Hist'!$C$8:$AR$8,0))</f>
        <v>26.4</v>
      </c>
      <c r="U39" s="10">
        <f>INDEX('71200 Ann Hist'!$C$8:$AR$285,MATCH('71200M Ann'!$C39,'71200 Ann Hist'!$C$8:$C$285,0),MATCH('71200M Ann'!U$8,'71200 Ann Hist'!$C$8:$AR$8,0))</f>
        <v>27.8</v>
      </c>
      <c r="V39" s="10">
        <f>INDEX('71200 Ann Hist'!$C$8:$AR$285,MATCH('71200M Ann'!$C39,'71200 Ann Hist'!$C$8:$C$285,0),MATCH('71200M Ann'!V$8,'71200 Ann Hist'!$C$8:$AR$8,0))</f>
        <v>26.9</v>
      </c>
      <c r="W39" s="10">
        <f>INDEX('71200 Ann Hist'!$C$8:$AR$285,MATCH('71200M Ann'!$C39,'71200 Ann Hist'!$C$8:$C$285,0),MATCH('71200M Ann'!W$8,'71200 Ann Hist'!$C$8:$AR$8,0))</f>
        <v>27.6</v>
      </c>
      <c r="X39" s="10">
        <f>INDEX('71200 Ann Hist'!$C$8:$AR$285,MATCH('71200M Ann'!$C39,'71200 Ann Hist'!$C$8:$C$285,0),MATCH('71200M Ann'!X$8,'71200 Ann Hist'!$C$8:$AR$8,0))</f>
        <v>27.8</v>
      </c>
      <c r="Y39" s="10">
        <f>INDEX('71200 Ann Hist'!$C$8:$AR$285,MATCH('71200M Ann'!$C39,'71200 Ann Hist'!$C$8:$C$285,0),MATCH('71200M Ann'!Y$8,'71200 Ann Hist'!$C$8:$AR$8,0))</f>
        <v>29</v>
      </c>
      <c r="Z39" s="10">
        <f>INDEX('71200 Ann Hist'!$C$8:$AR$285,MATCH('71200M Ann'!$C39,'71200 Ann Hist'!$C$8:$C$285,0),MATCH('71200M Ann'!Z$8,'71200 Ann Hist'!$C$8:$AR$8,0))</f>
        <v>33.9</v>
      </c>
      <c r="AA39" s="10">
        <f>INDEX('71200 Ann Hist'!$C$8:$AR$285,MATCH('71200M Ann'!$C39,'71200 Ann Hist'!$C$8:$C$285,0),MATCH('71200M Ann'!AA$8,'71200 Ann Hist'!$C$8:$AR$8,0))</f>
        <v>37.799999999999997</v>
      </c>
      <c r="AB39" s="10">
        <f>INDEX('71200 Ann Hist'!$C$8:$AR$285,MATCH('71200M Ann'!$C39,'71200 Ann Hist'!$C$8:$C$285,0),MATCH('71200M Ann'!AB$8,'71200 Ann Hist'!$C$8:$AR$8,0))</f>
        <v>41.5</v>
      </c>
      <c r="AC39" s="10">
        <f>INDEX('71200 Ann Hist'!$C$8:$AR$285,MATCH('71200M Ann'!$C39,'71200 Ann Hist'!$C$8:$C$285,0),MATCH('71200M Ann'!AC$8,'71200 Ann Hist'!$C$8:$AR$8,0))</f>
        <v>44.4</v>
      </c>
      <c r="AD39" s="10">
        <f>INDEX('71200 Ann Hist'!$C$8:$AR$285,MATCH('71200M Ann'!$C39,'71200 Ann Hist'!$C$8:$C$285,0),MATCH('71200M Ann'!AD$8,'71200 Ann Hist'!$C$8:$AR$8,0))</f>
        <v>47.3</v>
      </c>
      <c r="AE39" s="10">
        <f>INDEX('71200 Ann Hist'!$C$8:$AR$285,MATCH('71200M Ann'!$C39,'71200 Ann Hist'!$C$8:$C$285,0),MATCH('71200M Ann'!AE$8,'71200 Ann Hist'!$C$8:$AR$8,0))</f>
        <v>51.1</v>
      </c>
      <c r="AF39" s="10">
        <f>INDEX('71200 Ann Hist'!$C$8:$AR$285,MATCH('71200M Ann'!$C39,'71200 Ann Hist'!$C$8:$C$285,0),MATCH('71200M Ann'!AF$8,'71200 Ann Hist'!$C$8:$AR$8,0))</f>
        <v>55.2</v>
      </c>
      <c r="AG39" s="10">
        <f>INDEX('71200 Ann Hist'!$C$8:$AR$285,MATCH('71200M Ann'!$C39,'71200 Ann Hist'!$C$8:$C$285,0),MATCH('71200M Ann'!AG$8,'71200 Ann Hist'!$C$8:$AR$8,0))</f>
        <v>58.7</v>
      </c>
      <c r="AH39" s="10">
        <f>INDEX('71200 Ann Hist'!$C$8:$AR$285,MATCH('71200M Ann'!$C39,'71200 Ann Hist'!$C$8:$C$285,0),MATCH('71200M Ann'!AH$8,'71200 Ann Hist'!$C$8:$AR$8,0))</f>
        <v>62.6</v>
      </c>
      <c r="AI39" s="10">
        <f>INDEX('71200 Ann Hist'!$C$8:$AR$285,MATCH('71200M Ann'!$C39,'71200 Ann Hist'!$C$8:$C$285,0),MATCH('71200M Ann'!AI$8,'71200 Ann Hist'!$C$8:$AR$8,0))</f>
        <v>67</v>
      </c>
      <c r="AJ39" s="10">
        <f>INDEX('71200 Ann Hist'!$C$8:$AR$285,MATCH('71200M Ann'!$C39,'71200 Ann Hist'!$C$8:$C$285,0),MATCH('71200M Ann'!AJ$8,'71200 Ann Hist'!$C$8:$AR$8,0))</f>
        <v>71.400000000000006</v>
      </c>
      <c r="AK39" s="10">
        <f>INDEX('71200 Ann Hist'!$C$8:$AR$285,MATCH('71200M Ann'!$C39,'71200 Ann Hist'!$C$8:$C$285,0),MATCH('71200M Ann'!AK$8,'71200 Ann Hist'!$C$8:$AR$8,0))</f>
        <v>76.099999999999994</v>
      </c>
      <c r="AL39" s="10">
        <f>INDEX('71200 Ann Hist'!$C$8:$AR$285,MATCH('71200M Ann'!$C39,'71200 Ann Hist'!$C$8:$C$285,0),MATCH('71200M Ann'!AL$8,'71200 Ann Hist'!$C$8:$AR$8,0))</f>
        <v>80.5</v>
      </c>
      <c r="AM39" s="10">
        <f>INDEX('71200 Ann Hist'!$C$8:$AR$285,MATCH('71200M Ann'!$C39,'71200 Ann Hist'!$C$8:$C$285,0),MATCH('71200M Ann'!AM$8,'71200 Ann Hist'!$C$8:$AR$8,0))</f>
        <v>85.8</v>
      </c>
      <c r="AN39" s="10">
        <f>INDEX('71200 Ann Hist'!$C$8:$AR$285,MATCH('71200M Ann'!$C39,'71200 Ann Hist'!$C$8:$C$285,0),MATCH('71200M Ann'!AN$8,'71200 Ann Hist'!$C$8:$AR$8,0))</f>
        <v>91.7</v>
      </c>
      <c r="AO39" s="10">
        <f>INDEX('71200 Ann Hist'!$C$8:$AR$285,MATCH('71200M Ann'!$C39,'71200 Ann Hist'!$C$8:$C$285,0),MATCH('71200M Ann'!AO$8,'71200 Ann Hist'!$C$8:$AR$8,0))</f>
        <v>98.8</v>
      </c>
      <c r="AP39" s="10">
        <f>INDEX('71200 Ann Hist'!$C$8:$AR$285,MATCH('71200M Ann'!$C39,'71200 Ann Hist'!$C$8:$C$285,0),MATCH('71200M Ann'!AP$8,'71200 Ann Hist'!$C$8:$AR$8,0))</f>
        <v>105.9</v>
      </c>
      <c r="AQ39" s="10">
        <f>INDEX('71200 Ann Hist'!$C$8:$AR$285,MATCH('71200M Ann'!$C39,'71200 Ann Hist'!$C$8:$C$285,0),MATCH('71200M Ann'!AQ$8,'71200 Ann Hist'!$C$8:$AR$8,0))</f>
        <v>115.8</v>
      </c>
      <c r="AR39" s="11">
        <f>INDEX('71200 Ann'!$C$8:$AZ$285,MATCH('71200M Ann'!$C39,'71200 Ann'!$C$8:$C$285,0),MATCH('71200M Ann'!AR$8,'71200 Ann'!$C$8:$AZ$8,0))</f>
        <v>128.1</v>
      </c>
      <c r="AS39" s="11">
        <f>INDEX('71200 Ann'!$C$8:$AZ$285,MATCH('71200M Ann'!$C39,'71200 Ann'!$C$8:$C$285,0),MATCH('71200M Ann'!AS$8,'71200 Ann'!$C$8:$AZ$8,0))</f>
        <v>140.30000000000001</v>
      </c>
      <c r="AT39" s="11">
        <f>INDEX('71200 Ann'!$C$8:$AZ$285,MATCH('71200M Ann'!$C39,'71200 Ann'!$C$8:$C$285,0),MATCH('71200M Ann'!AT$8,'71200 Ann'!$C$8:$AZ$8,0))</f>
        <v>153.30000000000001</v>
      </c>
      <c r="AU39" s="11">
        <f>INDEX('71200 Ann'!$C$8:$AZ$285,MATCH('71200M Ann'!$C39,'71200 Ann'!$C$8:$C$285,0),MATCH('71200M Ann'!AU$8,'71200 Ann'!$C$8:$AZ$8,0))</f>
        <v>166.8</v>
      </c>
      <c r="AV39" s="11">
        <f>INDEX('71200 Ann'!$C$8:$AZ$285,MATCH('71200M Ann'!$C39,'71200 Ann'!$C$8:$C$285,0),MATCH('71200M Ann'!AV$8,'71200 Ann'!$C$8:$AZ$8,0))</f>
        <v>179.8</v>
      </c>
      <c r="AW39" s="11">
        <f>INDEX('71200 Ann'!$C$8:$AZ$285,MATCH('71200M Ann'!$C39,'71200 Ann'!$C$8:$C$285,0),MATCH('71200M Ann'!AW$8,'71200 Ann'!$C$8:$AZ$8,0))</f>
        <v>200.5</v>
      </c>
      <c r="AX39" s="11">
        <f>INDEX('71200 Ann'!$C$8:$AZ$285,MATCH('71200M Ann'!$C39,'71200 Ann'!$C$8:$C$285,0),MATCH('71200M Ann'!AX$8,'71200 Ann'!$C$8:$AZ$8,0))</f>
        <v>224.4</v>
      </c>
      <c r="AY39" s="11">
        <f>INDEX('71200 Ann'!$C$8:$AZ$285,MATCH('71200M Ann'!$C39,'71200 Ann'!$C$8:$C$285,0),MATCH('71200M Ann'!AY$8,'71200 Ann'!$C$8:$AZ$8,0))</f>
        <v>241.7</v>
      </c>
      <c r="AZ39" s="11">
        <f>INDEX('71200 Ann'!$C$8:$AZ$285,MATCH('71200M Ann'!$C39,'71200 Ann'!$C$8:$C$285,0),MATCH('71200M Ann'!AZ$8,'71200 Ann'!$C$8:$AZ$8,0))</f>
        <v>264.3</v>
      </c>
      <c r="BA39" s="11">
        <f>INDEX('71200 Ann'!$C$8:$AZ$285,MATCH('71200M Ann'!$C39,'71200 Ann'!$C$8:$C$285,0),MATCH('71200M Ann'!BA$8,'71200 Ann'!$C$8:$AZ$8,0))</f>
        <v>300.39999999999998</v>
      </c>
      <c r="BB39" s="11">
        <f>INDEX('71200 Ann'!$C$8:$AZ$285,MATCH('71200M Ann'!$C39,'71200 Ann'!$C$8:$C$285,0),MATCH('71200M Ann'!BB$8,'71200 Ann'!$C$8:$AZ$8,0))</f>
        <v>334.6</v>
      </c>
      <c r="BC39" s="11">
        <f>INDEX('71200 Ann'!$C$8:$AZ$285,MATCH('71200M Ann'!$C39,'71200 Ann'!$C$8:$C$285,0),MATCH('71200M Ann'!BC$8,'71200 Ann'!$C$8:$AZ$8,0))</f>
        <v>373.6</v>
      </c>
      <c r="BD39" s="11">
        <f>INDEX('71200 Ann'!$C$8:$AZ$285,MATCH('71200M Ann'!$C39,'71200 Ann'!$C$8:$C$285,0),MATCH('71200M Ann'!BD$8,'71200 Ann'!$C$8:$AZ$8,0))</f>
        <v>418.7</v>
      </c>
      <c r="BE39" s="11">
        <f>INDEX('71200 Ann'!$C$8:$AZ$285,MATCH('71200M Ann'!$C39,'71200 Ann'!$C$8:$C$285,0),MATCH('71200M Ann'!BE$8,'71200 Ann'!$C$8:$AZ$8,0))</f>
        <v>461.3</v>
      </c>
      <c r="BF39" s="11">
        <f>INDEX('71200 Ann'!$C$8:$AZ$285,MATCH('71200M Ann'!$C39,'71200 Ann'!$C$8:$C$285,0),MATCH('71200M Ann'!BF$8,'71200 Ann'!$C$8:$AZ$8,0))</f>
        <v>516.20000000000005</v>
      </c>
      <c r="BG39" s="11">
        <f>INDEX('71200 Ann'!$C$8:$AZ$285,MATCH('71200M Ann'!$C39,'71200 Ann'!$C$8:$C$285,0),MATCH('71200M Ann'!BG$8,'71200 Ann'!$C$8:$AZ$8,0))</f>
        <v>548.6</v>
      </c>
      <c r="BH39" s="11">
        <f>INDEX('71200 Ann'!$C$8:$AZ$285,MATCH('71200M Ann'!$C39,'71200 Ann'!$C$8:$C$285,0),MATCH('71200M Ann'!BH$8,'71200 Ann'!$C$8:$AZ$8,0))</f>
        <v>611.29999999999995</v>
      </c>
      <c r="BI39" s="11">
        <f>INDEX('71200 Ann'!$C$8:$AZ$285,MATCH('71200M Ann'!$C39,'71200 Ann'!$C$8:$C$285,0),MATCH('71200M Ann'!BI$8,'71200 Ann'!$C$8:$AZ$8,0))</f>
        <v>655.4</v>
      </c>
      <c r="BJ39" s="11">
        <f>INDEX('71200 Ann'!$C$8:$AZ$285,MATCH('71200M Ann'!$C39,'71200 Ann'!$C$8:$C$285,0),MATCH('71200M Ann'!BJ$8,'71200 Ann'!$C$8:$AZ$8,0))</f>
        <v>697.8</v>
      </c>
      <c r="BK39" s="11">
        <f>INDEX('71200 Ann'!$C$8:$AZ$285,MATCH('71200M Ann'!$C39,'71200 Ann'!$C$8:$C$285,0),MATCH('71200M Ann'!BK$8,'71200 Ann'!$C$8:$AZ$8,0))</f>
        <v>761.8</v>
      </c>
      <c r="BL39" s="11">
        <f>INDEX('71200 Ann'!$C$8:$AZ$285,MATCH('71200M Ann'!$C39,'71200 Ann'!$C$8:$C$285,0),MATCH('71200M Ann'!BL$8,'71200 Ann'!$C$8:$AZ$8,0))</f>
        <v>825.8</v>
      </c>
      <c r="BM39" s="11">
        <f>INDEX('71200 Ann'!$C$8:$AZ$285,MATCH('71200M Ann'!$C39,'71200 Ann'!$C$8:$C$285,0),MATCH('71200M Ann'!BM$8,'71200 Ann'!$C$8:$AZ$8,0))</f>
        <v>884</v>
      </c>
      <c r="BN39" s="11">
        <f>INDEX('71200 Ann'!$C$8:$AZ$285,MATCH('71200M Ann'!$C39,'71200 Ann'!$C$8:$C$285,0),MATCH('71200M Ann'!BN$8,'71200 Ann'!$C$8:$AZ$8,0))</f>
        <v>938</v>
      </c>
      <c r="BO39" s="11">
        <f>INDEX('71200 Ann'!$C$8:$AZ$285,MATCH('71200M Ann'!$C39,'71200 Ann'!$C$8:$C$285,0),MATCH('71200M Ann'!BO$8,'71200 Ann'!$C$8:$AZ$8,0))</f>
        <v>1017.2</v>
      </c>
      <c r="BP39" s="11">
        <f>INDEX('71200 Ann'!$C$8:$AZ$285,MATCH('71200M Ann'!$C39,'71200 Ann'!$C$8:$C$285,0),MATCH('71200M Ann'!BP$8,'71200 Ann'!$C$8:$AZ$8,0))</f>
        <v>1089.3</v>
      </c>
      <c r="BQ39" s="11">
        <f>INDEX('71200 Ann'!$C$8:$AZ$285,MATCH('71200M Ann'!$C39,'71200 Ann'!$C$8:$C$285,0),MATCH('71200M Ann'!BQ$8,'71200 Ann'!$C$8:$AZ$8,0))</f>
        <v>1155.4000000000001</v>
      </c>
      <c r="BR39" s="11">
        <f>INDEX('71200 Ann'!$C$8:$AZ$285,MATCH('71200M Ann'!$C39,'71200 Ann'!$C$8:$C$285,0),MATCH('71200M Ann'!BR$8,'71200 Ann'!$C$8:$AZ$8,0))</f>
        <v>1202</v>
      </c>
      <c r="BS39" s="11">
        <f>INDEX('71200 Ann'!$C$8:$AZ$285,MATCH('71200M Ann'!$C39,'71200 Ann'!$C$8:$C$285,0),MATCH('71200M Ann'!BS$8,'71200 Ann'!$C$8:$AZ$8,0))</f>
        <v>1245.7</v>
      </c>
      <c r="BT39" s="11">
        <f>INDEX('71200 Ann'!$C$8:$AZ$285,MATCH('71200M Ann'!$C39,'71200 Ann'!$C$8:$C$285,0),MATCH('71200M Ann'!BT$8,'71200 Ann'!$C$8:$AZ$8,0))</f>
        <v>1303.2</v>
      </c>
      <c r="BU39" s="11">
        <f>INDEX('71200 Ann'!$C$8:$AZ$285,MATCH('71200M Ann'!$C39,'71200 Ann'!$C$8:$C$285,0),MATCH('71200M Ann'!BU$8,'71200 Ann'!$C$8:$AZ$8,0))</f>
        <v>1385.4</v>
      </c>
      <c r="BV39" s="11">
        <f>INDEX('71200 Ann'!$C$8:$AZ$285,MATCH('71200M Ann'!$C39,'71200 Ann'!$C$8:$C$285,0),MATCH('71200M Ann'!BV$8,'71200 Ann'!$C$8:$AZ$8,0))</f>
        <v>1485.4</v>
      </c>
      <c r="BW39" s="11">
        <f>INDEX('71200 Ann'!$C$8:$AZ$285,MATCH('71200M Ann'!$C39,'71200 Ann'!$C$8:$C$285,0),MATCH('71200M Ann'!BW$8,'71200 Ann'!$C$8:$AZ$8,0))</f>
        <v>1609.8</v>
      </c>
      <c r="BX39" s="11">
        <f>INDEX('71200 Ann'!$C$8:$AZ$285,MATCH('71200M Ann'!$C39,'71200 Ann'!$C$8:$C$285,0),MATCH('71200M Ann'!BX$8,'71200 Ann'!$C$8:$AZ$8,0))</f>
        <v>1704.9</v>
      </c>
      <c r="BY39" s="11">
        <f>INDEX('71200 Ann'!$C$8:$AZ$285,MATCH('71200M Ann'!$C39,'71200 Ann'!$C$8:$C$285,0),MATCH('71200M Ann'!BY$8,'71200 Ann'!$C$8:$AZ$8,0))</f>
        <v>1782.6</v>
      </c>
      <c r="BZ39" s="11">
        <f>INDEX('71200 Ann'!$C$8:$AZ$285,MATCH('71200M Ann'!$C39,'71200 Ann'!$C$8:$C$285,0),MATCH('71200M Ann'!BZ$8,'71200 Ann'!$C$8:$AZ$8,0))</f>
        <v>1872.3</v>
      </c>
      <c r="CA39" s="11">
        <f>INDEX('71200 Ann'!$C$8:$AZ$285,MATCH('71200M Ann'!$C39,'71200 Ann'!$C$8:$C$285,0),MATCH('71200M Ann'!CA$8,'71200 Ann'!$C$8:$AZ$8,0))</f>
        <v>2007.1</v>
      </c>
      <c r="CB39" s="11">
        <f>INDEX('71200 Ann'!$C$8:$AZ$285,MATCH('71200M Ann'!$C39,'71200 Ann'!$C$8:$C$285,0),MATCH('71200M Ann'!CB$8,'71200 Ann'!$C$8:$AZ$8,0))</f>
        <v>2154.6</v>
      </c>
      <c r="CC39" s="11">
        <f>INDEX('71200 Ann'!$C$8:$AZ$285,MATCH('71200M Ann'!$C39,'71200 Ann'!$C$8:$C$285,0),MATCH('71200M Ann'!CC$8,'71200 Ann'!$C$8:$AZ$8,0))</f>
        <v>2258.1</v>
      </c>
      <c r="CD39" s="11">
        <f>INDEX('71200 Ann'!$C$8:$AZ$285,MATCH('71200M Ann'!$C39,'71200 Ann'!$C$8:$C$285,0),MATCH('71200M Ann'!CD$8,'71200 Ann'!$C$8:$AZ$8,0))</f>
        <v>2334.4</v>
      </c>
      <c r="CE39" s="11">
        <f>INDEX('71200 Ann'!$C$8:$AZ$285,MATCH('71200M Ann'!$C39,'71200 Ann'!$C$8:$C$285,0),MATCH('71200M Ann'!CE$8,'71200 Ann'!$C$8:$AZ$8,0))</f>
        <v>2425.1999999999998</v>
      </c>
      <c r="CF39" s="11">
        <f>INDEX('71200 Ann'!$C$8:$AZ$285,MATCH('71200M Ann'!$C39,'71200 Ann'!$C$8:$C$285,0),MATCH('71200M Ann'!CF$8,'71200 Ann'!$C$8:$AZ$8,0))</f>
        <v>2453.9</v>
      </c>
      <c r="CG39" s="11">
        <f>INDEX('71200 Ann'!$C$8:$AZ$285,MATCH('71200M Ann'!$C39,'71200 Ann'!$C$8:$C$285,0),MATCH('71200M Ann'!CG$8,'71200 Ann'!$C$8:$AZ$8,0))</f>
        <v>2510.5</v>
      </c>
      <c r="CH39" s="11">
        <f>INDEX('71200 Ann'!$C$8:$AZ$285,MATCH('71200M Ann'!$C39,'71200 Ann'!$C$8:$C$285,0),MATCH('71200M Ann'!CH$8,'71200 Ann'!$C$8:$AZ$8,0))</f>
        <v>2561.3000000000002</v>
      </c>
      <c r="CI39" s="11">
        <f>INDEX('71200 Ann'!$C$8:$AZ$285,MATCH('71200M Ann'!$C39,'71200 Ann'!$C$8:$C$285,0),MATCH('71200M Ann'!CI$8,'71200 Ann'!$C$8:$AZ$8,0))</f>
        <v>2610.1</v>
      </c>
      <c r="CJ39" s="11">
        <f>INDEX('71200 Ann'!$C$8:$AZ$285,MATCH('71200M Ann'!$C39,'71200 Ann'!$C$8:$C$285,0),MATCH('71200M Ann'!CJ$8,'71200 Ann'!$C$8:$AZ$8,0))</f>
        <v>2685.3</v>
      </c>
      <c r="CK39" s="10">
        <f>INDEX('71200 Ann'!$C$8:$AZ$285,MATCH('71200M Ann'!$C39,'71200 Ann'!$C$8:$C$285,0),MATCH('71200M Ann'!CK$8,'71200 Ann'!$C$8:$AZ$8,0))</f>
        <v>2770.1</v>
      </c>
      <c r="CL39" s="10">
        <f>INDEX('71200 Ann'!$C$8:$AZ$285,MATCH('71200M Ann'!$C39,'71200 Ann'!$C$8:$C$285,0),MATCH('71200M Ann'!CL$8,'71200 Ann'!$C$8:$AZ$8,0))</f>
        <v>2869</v>
      </c>
      <c r="CM39" s="11"/>
      <c r="CN39" s="8"/>
    </row>
    <row r="40" spans="1:92" s="10" customFormat="1" x14ac:dyDescent="0.25">
      <c r="A40" s="32">
        <v>30</v>
      </c>
      <c r="B40" s="10" t="s">
        <v>1076</v>
      </c>
      <c r="C40" s="10" t="s">
        <v>1075</v>
      </c>
      <c r="D40" s="10">
        <f>INDEX('71200 Ann Hist'!$C$8:$AR$285,MATCH('71200M Ann'!$C40,'71200 Ann Hist'!$C$8:$C$285,0),MATCH('71200M Ann'!D$8,'71200 Ann Hist'!$C$8:$AR$8,0))</f>
        <v>93.8</v>
      </c>
      <c r="E40" s="10">
        <f>INDEX('71200 Ann Hist'!$C$8:$AR$285,MATCH('71200M Ann'!$C40,'71200 Ann Hist'!$C$8:$C$285,0),MATCH('71200M Ann'!E$8,'71200 Ann Hist'!$C$8:$AR$8,0))</f>
        <v>83.2</v>
      </c>
      <c r="F40" s="10">
        <f>INDEX('71200 Ann Hist'!$C$8:$AR$285,MATCH('71200M Ann'!$C40,'71200 Ann Hist'!$C$8:$C$285,0),MATCH('71200M Ann'!F$8,'71200 Ann Hist'!$C$8:$AR$8,0))</f>
        <v>68.099999999999994</v>
      </c>
      <c r="G40" s="10">
        <f>INDEX('71200 Ann Hist'!$C$8:$AR$285,MATCH('71200M Ann'!$C40,'71200 Ann Hist'!$C$8:$C$285,0),MATCH('71200M Ann'!G$8,'71200 Ann Hist'!$C$8:$AR$8,0))</f>
        <v>52</v>
      </c>
      <c r="H40" s="10">
        <f>INDEX('71200 Ann Hist'!$C$8:$AR$285,MATCH('71200M Ann'!$C40,'71200 Ann Hist'!$C$8:$C$285,0),MATCH('71200M Ann'!H$8,'71200 Ann Hist'!$C$8:$AR$8,0))</f>
        <v>50</v>
      </c>
      <c r="I40" s="10">
        <f>INDEX('71200 Ann Hist'!$C$8:$AR$285,MATCH('71200M Ann'!$C40,'71200 Ann Hist'!$C$8:$C$285,0),MATCH('71200M Ann'!I$8,'71200 Ann Hist'!$C$8:$AR$8,0))</f>
        <v>59.7</v>
      </c>
      <c r="J40" s="10">
        <f>INDEX('71200 Ann Hist'!$C$8:$AR$285,MATCH('71200M Ann'!$C40,'71200 Ann Hist'!$C$8:$C$285,0),MATCH('71200M Ann'!J$8,'71200 Ann Hist'!$C$8:$AR$8,0))</f>
        <v>67.400000000000006</v>
      </c>
      <c r="K40" s="10">
        <f>INDEX('71200 Ann Hist'!$C$8:$AR$285,MATCH('71200M Ann'!$C40,'71200 Ann Hist'!$C$8:$C$285,0),MATCH('71200M Ann'!K$8,'71200 Ann Hist'!$C$8:$AR$8,0))</f>
        <v>76.2</v>
      </c>
      <c r="L40" s="10">
        <f>INDEX('71200 Ann Hist'!$C$8:$AR$285,MATCH('71200M Ann'!$C40,'71200 Ann Hist'!$C$8:$C$285,0),MATCH('71200M Ann'!L$8,'71200 Ann Hist'!$C$8:$AR$8,0))</f>
        <v>85.2</v>
      </c>
      <c r="M40" s="10">
        <f>INDEX('71200 Ann Hist'!$C$8:$AR$285,MATCH('71200M Ann'!$C40,'71200 Ann Hist'!$C$8:$C$285,0),MATCH('71200M Ann'!M$8,'71200 Ann Hist'!$C$8:$AR$8,0))</f>
        <v>78.7</v>
      </c>
      <c r="N40" s="10">
        <f>INDEX('71200 Ann Hist'!$C$8:$AR$285,MATCH('71200M Ann'!$C40,'71200 Ann Hist'!$C$8:$C$285,0),MATCH('71200M Ann'!N$8,'71200 Ann Hist'!$C$8:$AR$8,0))</f>
        <v>84.1</v>
      </c>
      <c r="O40" s="10">
        <f>INDEX('71200 Ann Hist'!$C$8:$AR$285,MATCH('71200M Ann'!$C40,'71200 Ann Hist'!$C$8:$C$285,0),MATCH('71200M Ann'!O$8,'71200 Ann Hist'!$C$8:$AR$8,0))</f>
        <v>93.4</v>
      </c>
      <c r="P40" s="10">
        <f>INDEX('71200 Ann Hist'!$C$8:$AR$285,MATCH('71200M Ann'!$C40,'71200 Ann Hist'!$C$8:$C$285,0),MATCH('71200M Ann'!P$8,'71200 Ann Hist'!$C$8:$AR$8,0))</f>
        <v>118.5</v>
      </c>
      <c r="Q40" s="10">
        <f>INDEX('71200 Ann Hist'!$C$8:$AR$285,MATCH('71200M Ann'!$C40,'71200 Ann Hist'!$C$8:$C$285,0),MATCH('71200M Ann'!Q$8,'71200 Ann Hist'!$C$8:$AR$8,0))</f>
        <v>152.1</v>
      </c>
      <c r="R40" s="10">
        <f>INDEX('71200 Ann Hist'!$C$8:$AR$285,MATCH('71200M Ann'!$C40,'71200 Ann Hist'!$C$8:$C$285,0),MATCH('71200M Ann'!R$8,'71200 Ann Hist'!$C$8:$AR$8,0))</f>
        <v>185.2</v>
      </c>
      <c r="S40" s="10">
        <f>INDEX('71200 Ann Hist'!$C$8:$AR$285,MATCH('71200M Ann'!$C40,'71200 Ann Hist'!$C$8:$C$285,0),MATCH('71200M Ann'!S$8,'71200 Ann Hist'!$C$8:$AR$8,0))</f>
        <v>198.1</v>
      </c>
      <c r="T40" s="10">
        <f>INDEX('71200 Ann Hist'!$C$8:$AR$285,MATCH('71200M Ann'!$C40,'71200 Ann Hist'!$C$8:$C$285,0),MATCH('71200M Ann'!T$8,'71200 Ann Hist'!$C$8:$AR$8,0))</f>
        <v>197.9</v>
      </c>
      <c r="U40" s="10">
        <f>INDEX('71200 Ann Hist'!$C$8:$AR$285,MATCH('71200M Ann'!$C40,'71200 Ann Hist'!$C$8:$C$285,0),MATCH('71200M Ann'!U$8,'71200 Ann Hist'!$C$8:$AR$8,0))</f>
        <v>198.8</v>
      </c>
      <c r="V40" s="10">
        <f>INDEX('71200 Ann Hist'!$C$8:$AR$285,MATCH('71200M Ann'!$C40,'71200 Ann Hist'!$C$8:$C$285,0),MATCH('71200M Ann'!V$8,'71200 Ann Hist'!$C$8:$AR$8,0))</f>
        <v>220.2</v>
      </c>
      <c r="W40" s="10">
        <f>INDEX('71200 Ann Hist'!$C$8:$AR$285,MATCH('71200M Ann'!$C40,'71200 Ann Hist'!$C$8:$C$285,0),MATCH('71200M Ann'!W$8,'71200 Ann Hist'!$C$8:$AR$8,0))</f>
        <v>247.5</v>
      </c>
      <c r="X40" s="10">
        <f>INDEX('71200 Ann Hist'!$C$8:$AR$285,MATCH('71200M Ann'!$C40,'71200 Ann Hist'!$C$8:$C$285,0),MATCH('71200M Ann'!X$8,'71200 Ann Hist'!$C$8:$AR$8,0))</f>
        <v>243.3</v>
      </c>
      <c r="Y40" s="10">
        <f>INDEX('71200 Ann Hist'!$C$8:$AR$285,MATCH('71200M Ann'!$C40,'71200 Ann Hist'!$C$8:$C$285,0),MATCH('71200M Ann'!Y$8,'71200 Ann Hist'!$C$8:$AR$8,0))</f>
        <v>270</v>
      </c>
      <c r="Z40" s="10">
        <f>INDEX('71200 Ann Hist'!$C$8:$AR$285,MATCH('71200M Ann'!$C40,'71200 Ann Hist'!$C$8:$C$285,0),MATCH('71200M Ann'!Z$8,'71200 Ann Hist'!$C$8:$AR$8,0))</f>
        <v>310</v>
      </c>
      <c r="AA40" s="10">
        <f>INDEX('71200 Ann Hist'!$C$8:$AR$285,MATCH('71200M Ann'!$C40,'71200 Ann Hist'!$C$8:$C$285,0),MATCH('71200M Ann'!AA$8,'71200 Ann Hist'!$C$8:$AR$8,0))</f>
        <v>327.3</v>
      </c>
      <c r="AB40" s="10">
        <f>INDEX('71200 Ann Hist'!$C$8:$AR$285,MATCH('71200M Ann'!$C40,'71200 Ann Hist'!$C$8:$C$285,0),MATCH('71200M Ann'!AB$8,'71200 Ann Hist'!$C$8:$AR$8,0))</f>
        <v>344.5</v>
      </c>
      <c r="AC40" s="10">
        <f>INDEX('71200 Ann Hist'!$C$8:$AR$285,MATCH('71200M Ann'!$C40,'71200 Ann Hist'!$C$8:$C$285,0),MATCH('71200M Ann'!AC$8,'71200 Ann Hist'!$C$8:$AR$8,0))</f>
        <v>343.9</v>
      </c>
      <c r="AD40" s="10">
        <f>INDEX('71200 Ann Hist'!$C$8:$AR$285,MATCH('71200M Ann'!$C40,'71200 Ann Hist'!$C$8:$C$285,0),MATCH('71200M Ann'!AD$8,'71200 Ann Hist'!$C$8:$AR$8,0))</f>
        <v>376.8</v>
      </c>
      <c r="AE40" s="10">
        <f>INDEX('71200 Ann Hist'!$C$8:$AR$285,MATCH('71200M Ann'!$C40,'71200 Ann Hist'!$C$8:$C$285,0),MATCH('71200M Ann'!AE$8,'71200 Ann Hist'!$C$8:$AR$8,0))</f>
        <v>401.1</v>
      </c>
      <c r="AF40" s="10">
        <f>INDEX('71200 Ann Hist'!$C$8:$AR$285,MATCH('71200M Ann'!$C40,'71200 Ann Hist'!$C$8:$C$285,0),MATCH('71200M Ann'!AF$8,'71200 Ann Hist'!$C$8:$AR$8,0))</f>
        <v>420.1</v>
      </c>
      <c r="AG40" s="10">
        <f>INDEX('71200 Ann Hist'!$C$8:$AR$285,MATCH('71200M Ann'!$C40,'71200 Ann Hist'!$C$8:$C$285,0),MATCH('71200M Ann'!AG$8,'71200 Ann Hist'!$C$8:$AR$8,0))</f>
        <v>422.8</v>
      </c>
      <c r="AH40" s="10">
        <f>INDEX('71200 Ann Hist'!$C$8:$AR$285,MATCH('71200M Ann'!$C40,'71200 Ann Hist'!$C$8:$C$285,0),MATCH('71200M Ann'!AH$8,'71200 Ann Hist'!$C$8:$AR$8,0))</f>
        <v>459.7</v>
      </c>
      <c r="AI40" s="10">
        <f>INDEX('71200 Ann Hist'!$C$8:$AR$285,MATCH('71200M Ann'!$C40,'71200 Ann Hist'!$C$8:$C$285,0),MATCH('71200M Ann'!AI$8,'71200 Ann Hist'!$C$8:$AR$8,0))</f>
        <v>477.6</v>
      </c>
      <c r="AJ40" s="10">
        <f>INDEX('71200 Ann Hist'!$C$8:$AR$285,MATCH('71200M Ann'!$C40,'71200 Ann Hist'!$C$8:$C$285,0),MATCH('71200M Ann'!AJ$8,'71200 Ann Hist'!$C$8:$AR$8,0))</f>
        <v>492.9</v>
      </c>
      <c r="AK40" s="10">
        <f>INDEX('71200 Ann Hist'!$C$8:$AR$285,MATCH('71200M Ann'!$C40,'71200 Ann Hist'!$C$8:$C$285,0),MATCH('71200M Ann'!AK$8,'71200 Ann Hist'!$C$8:$AR$8,0))</f>
        <v>529.1</v>
      </c>
      <c r="AL40" s="10">
        <f>INDEX('71200 Ann Hist'!$C$8:$AR$285,MATCH('71200M Ann'!$C40,'71200 Ann Hist'!$C$8:$C$285,0),MATCH('71200M Ann'!AL$8,'71200 Ann Hist'!$C$8:$AR$8,0))</f>
        <v>559.6</v>
      </c>
      <c r="AM40" s="10">
        <f>INDEX('71200 Ann Hist'!$C$8:$AR$285,MATCH('71200M Ann'!$C40,'71200 Ann Hist'!$C$8:$C$285,0),MATCH('71200M Ann'!AM$8,'71200 Ann Hist'!$C$8:$AR$8,0))</f>
        <v>600</v>
      </c>
      <c r="AN40" s="10">
        <f>INDEX('71200 Ann Hist'!$C$8:$AR$285,MATCH('71200M Ann'!$C40,'71200 Ann Hist'!$C$8:$C$285,0),MATCH('71200M Ann'!AN$8,'71200 Ann Hist'!$C$8:$AR$8,0))</f>
        <v>651.20000000000005</v>
      </c>
      <c r="AO40" s="10">
        <f>INDEX('71200 Ann Hist'!$C$8:$AR$285,MATCH('71200M Ann'!$C40,'71200 Ann Hist'!$C$8:$C$285,0),MATCH('71200M Ann'!AO$8,'71200 Ann Hist'!$C$8:$AR$8,0))</f>
        <v>711.1</v>
      </c>
      <c r="AP40" s="10">
        <f>INDEX('71200 Ann Hist'!$C$8:$AR$285,MATCH('71200M Ann'!$C40,'71200 Ann Hist'!$C$8:$C$285,0),MATCH('71200M Ann'!AP$8,'71200 Ann Hist'!$C$8:$AR$8,0))</f>
        <v>752.5</v>
      </c>
      <c r="AQ40" s="10">
        <f>INDEX('71200 Ann Hist'!$C$8:$AR$285,MATCH('71200M Ann'!$C40,'71200 Ann Hist'!$C$8:$C$285,0),MATCH('71200M Ann'!AQ$8,'71200 Ann Hist'!$C$8:$AR$8,0))</f>
        <v>823.6</v>
      </c>
      <c r="AR40" s="11">
        <f>INDEX('71200 Ann'!$C$8:$AZ$285,MATCH('71200M Ann'!$C40,'71200 Ann'!$C$8:$C$285,0),MATCH('71200M Ann'!AR$8,'71200 Ann'!$C$8:$AZ$8,0))</f>
        <v>890.2</v>
      </c>
      <c r="AS40" s="11">
        <f>INDEX('71200 Ann'!$C$8:$AZ$285,MATCH('71200M Ann'!$C40,'71200 Ann'!$C$8:$C$285,0),MATCH('71200M Ann'!AS$8,'71200 Ann'!$C$8:$AZ$8,0))</f>
        <v>930.2</v>
      </c>
      <c r="AT40" s="11">
        <f>INDEX('71200 Ann'!$C$8:$AZ$285,MATCH('71200M Ann'!$C40,'71200 Ann'!$C$8:$C$285,0),MATCH('71200M Ann'!AT$8,'71200 Ann'!$C$8:$AZ$8,0))</f>
        <v>1004.9</v>
      </c>
      <c r="AU40" s="11">
        <f>INDEX('71200 Ann'!$C$8:$AZ$285,MATCH('71200M Ann'!$C40,'71200 Ann'!$C$8:$C$285,0),MATCH('71200M Ann'!AU$8,'71200 Ann'!$C$8:$AZ$8,0))</f>
        <v>1108.5999999999999</v>
      </c>
      <c r="AV40" s="11">
        <f>INDEX('71200 Ann'!$C$8:$AZ$285,MATCH('71200M Ann'!$C40,'71200 Ann'!$C$8:$C$285,0),MATCH('71200M Ann'!AV$8,'71200 Ann'!$C$8:$AZ$8,0))</f>
        <v>1242.5999999999999</v>
      </c>
      <c r="AW40" s="11">
        <f>INDEX('71200 Ann'!$C$8:$AZ$285,MATCH('71200M Ann'!$C40,'71200 Ann'!$C$8:$C$285,0),MATCH('71200M Ann'!AW$8,'71200 Ann'!$C$8:$AZ$8,0))</f>
        <v>1340.9</v>
      </c>
      <c r="AX40" s="11">
        <f>INDEX('71200 Ann'!$C$8:$AZ$285,MATCH('71200M Ann'!$C40,'71200 Ann'!$C$8:$C$285,0),MATCH('71200M Ann'!AX$8,'71200 Ann'!$C$8:$AZ$8,0))</f>
        <v>1451.3</v>
      </c>
      <c r="AY40" s="11">
        <f>INDEX('71200 Ann'!$C$8:$AZ$285,MATCH('71200M Ann'!$C40,'71200 Ann'!$C$8:$C$285,0),MATCH('71200M Ann'!AY$8,'71200 Ann'!$C$8:$AZ$8,0))</f>
        <v>1615.5</v>
      </c>
      <c r="AZ40" s="11">
        <f>INDEX('71200 Ann'!$C$8:$AZ$285,MATCH('71200M Ann'!$C40,'71200 Ann'!$C$8:$C$285,0),MATCH('71200M Ann'!AZ$8,'71200 Ann'!$C$8:$AZ$8,0))</f>
        <v>1802.4</v>
      </c>
      <c r="BA40" s="11">
        <f>INDEX('71200 Ann'!$C$8:$AZ$285,MATCH('71200M Ann'!$C40,'71200 Ann'!$C$8:$C$285,0),MATCH('71200M Ann'!BA$8,'71200 Ann'!$C$8:$AZ$8,0))</f>
        <v>2033</v>
      </c>
      <c r="BB40" s="11">
        <f>INDEX('71200 Ann'!$C$8:$AZ$285,MATCH('71200M Ann'!$C40,'71200 Ann'!$C$8:$C$285,0),MATCH('71200M Ann'!BB$8,'71200 Ann'!$C$8:$AZ$8,0))</f>
        <v>2252.8000000000002</v>
      </c>
      <c r="BC40" s="11">
        <f>INDEX('71200 Ann'!$C$8:$AZ$285,MATCH('71200M Ann'!$C40,'71200 Ann'!$C$8:$C$285,0),MATCH('71200M Ann'!BC$8,'71200 Ann'!$C$8:$AZ$8,0))</f>
        <v>2445</v>
      </c>
      <c r="BD40" s="11">
        <f>INDEX('71200 Ann'!$C$8:$AZ$285,MATCH('71200M Ann'!$C40,'71200 Ann'!$C$8:$C$285,0),MATCH('71200M Ann'!BD$8,'71200 Ann'!$C$8:$AZ$8,0))</f>
        <v>2755.6</v>
      </c>
      <c r="BE40" s="11">
        <f>INDEX('71200 Ann'!$C$8:$AZ$285,MATCH('71200M Ann'!$C40,'71200 Ann'!$C$8:$C$285,0),MATCH('71200M Ann'!BE$8,'71200 Ann'!$C$8:$AZ$8,0))</f>
        <v>2876.9</v>
      </c>
      <c r="BF40" s="11">
        <f>INDEX('71200 Ann'!$C$8:$AZ$285,MATCH('71200M Ann'!$C40,'71200 Ann'!$C$8:$C$285,0),MATCH('71200M Ann'!BF$8,'71200 Ann'!$C$8:$AZ$8,0))</f>
        <v>3067.8</v>
      </c>
      <c r="BG40" s="11">
        <f>INDEX('71200 Ann'!$C$8:$AZ$285,MATCH('71200M Ann'!$C40,'71200 Ann'!$C$8:$C$285,0),MATCH('71200M Ann'!BG$8,'71200 Ann'!$C$8:$AZ$8,0))</f>
        <v>3453.4</v>
      </c>
      <c r="BH40" s="11">
        <f>INDEX('71200 Ann'!$C$8:$AZ$285,MATCH('71200M Ann'!$C40,'71200 Ann'!$C$8:$C$285,0),MATCH('71200M Ann'!BH$8,'71200 Ann'!$C$8:$AZ$8,0))</f>
        <v>3684.2</v>
      </c>
      <c r="BI40" s="11">
        <f>INDEX('71200 Ann'!$C$8:$AZ$285,MATCH('71200M Ann'!$C40,'71200 Ann'!$C$8:$C$285,0),MATCH('71200M Ann'!BI$8,'71200 Ann'!$C$8:$AZ$8,0))</f>
        <v>3858</v>
      </c>
      <c r="BJ40" s="11">
        <f>INDEX('71200 Ann'!$C$8:$AZ$285,MATCH('71200M Ann'!$C40,'71200 Ann'!$C$8:$C$285,0),MATCH('71200M Ann'!BJ$8,'71200 Ann'!$C$8:$AZ$8,0))</f>
        <v>4131.8</v>
      </c>
      <c r="BK40" s="11">
        <f>INDEX('71200 Ann'!$C$8:$AZ$285,MATCH('71200M Ann'!$C40,'71200 Ann'!$C$8:$C$285,0),MATCH('71200M Ann'!BK$8,'71200 Ann'!$C$8:$AZ$8,0))</f>
        <v>4491.3</v>
      </c>
      <c r="BL40" s="11">
        <f>INDEX('71200 Ann'!$C$8:$AZ$285,MATCH('71200M Ann'!$C40,'71200 Ann'!$C$8:$C$285,0),MATCH('71200M Ann'!BL$8,'71200 Ann'!$C$8:$AZ$8,0))</f>
        <v>4767.7</v>
      </c>
      <c r="BM40" s="11">
        <f>INDEX('71200 Ann'!$C$8:$AZ$285,MATCH('71200M Ann'!$C40,'71200 Ann'!$C$8:$C$285,0),MATCH('71200M Ann'!BM$8,'71200 Ann'!$C$8:$AZ$8,0))</f>
        <v>5004.2</v>
      </c>
      <c r="BN40" s="11">
        <f>INDEX('71200 Ann'!$C$8:$AZ$285,MATCH('71200M Ann'!$C40,'71200 Ann'!$C$8:$C$285,0),MATCH('71200M Ann'!BN$8,'71200 Ann'!$C$8:$AZ$8,0))</f>
        <v>5147.6000000000004</v>
      </c>
      <c r="BO40" s="11">
        <f>INDEX('71200 Ann'!$C$8:$AZ$285,MATCH('71200M Ann'!$C40,'71200 Ann'!$C$8:$C$285,0),MATCH('71200M Ann'!BO$8,'71200 Ann'!$C$8:$AZ$8,0))</f>
        <v>5411.2</v>
      </c>
      <c r="BP40" s="11">
        <f>INDEX('71200 Ann'!$C$8:$AZ$285,MATCH('71200M Ann'!$C40,'71200 Ann'!$C$8:$C$285,0),MATCH('71200M Ann'!BP$8,'71200 Ann'!$C$8:$AZ$8,0))</f>
        <v>5637.1</v>
      </c>
      <c r="BQ40" s="11">
        <f>INDEX('71200 Ann'!$C$8:$AZ$285,MATCH('71200M Ann'!$C40,'71200 Ann'!$C$8:$C$285,0),MATCH('71200M Ann'!BQ$8,'71200 Ann'!$C$8:$AZ$8,0))</f>
        <v>6016.6</v>
      </c>
      <c r="BR40" s="11">
        <f>INDEX('71200 Ann'!$C$8:$AZ$285,MATCH('71200M Ann'!$C40,'71200 Ann'!$C$8:$C$285,0),MATCH('71200M Ann'!BR$8,'71200 Ann'!$C$8:$AZ$8,0))</f>
        <v>6371.5</v>
      </c>
      <c r="BS40" s="11">
        <f>INDEX('71200 Ann'!$C$8:$AZ$285,MATCH('71200M Ann'!$C40,'71200 Ann'!$C$8:$C$285,0),MATCH('71200M Ann'!BS$8,'71200 Ann'!$C$8:$AZ$8,0))</f>
        <v>6797.9</v>
      </c>
      <c r="BT40" s="11">
        <f>INDEX('71200 Ann'!$C$8:$AZ$285,MATCH('71200M Ann'!$C40,'71200 Ann'!$C$8:$C$285,0),MATCH('71200M Ann'!BT$8,'71200 Ann'!$C$8:$AZ$8,0))</f>
        <v>7293</v>
      </c>
      <c r="BU40" s="11">
        <f>INDEX('71200 Ann'!$C$8:$AZ$285,MATCH('71200M Ann'!$C40,'71200 Ann'!$C$8:$C$285,0),MATCH('71200M Ann'!BU$8,'71200 Ann'!$C$8:$AZ$8,0))</f>
        <v>7763.9</v>
      </c>
      <c r="BV40" s="11">
        <f>INDEX('71200 Ann'!$C$8:$AZ$285,MATCH('71200M Ann'!$C40,'71200 Ann'!$C$8:$C$285,0),MATCH('71200M Ann'!BV$8,'71200 Ann'!$C$8:$AZ$8,0))</f>
        <v>8212.7999999999993</v>
      </c>
      <c r="BW40" s="11">
        <f>INDEX('71200 Ann'!$C$8:$AZ$285,MATCH('71200M Ann'!$C40,'71200 Ann'!$C$8:$C$285,0),MATCH('71200M Ann'!BW$8,'71200 Ann'!$C$8:$AZ$8,0))</f>
        <v>8774.5</v>
      </c>
      <c r="BX40" s="11">
        <f>INDEX('71200 Ann'!$C$8:$AZ$285,MATCH('71200M Ann'!$C40,'71200 Ann'!$C$8:$C$285,0),MATCH('71200M Ann'!BX$8,'71200 Ann'!$C$8:$AZ$8,0))</f>
        <v>9031.9</v>
      </c>
      <c r="BY40" s="11">
        <f>INDEX('71200 Ann'!$C$8:$AZ$285,MATCH('71200M Ann'!$C40,'71200 Ann'!$C$8:$C$285,0),MATCH('71200M Ann'!BY$8,'71200 Ann'!$C$8:$AZ$8,0))</f>
        <v>9267.7000000000007</v>
      </c>
      <c r="BZ40" s="11">
        <f>INDEX('71200 Ann'!$C$8:$AZ$285,MATCH('71200M Ann'!$C40,'71200 Ann'!$C$8:$C$285,0),MATCH('71200M Ann'!BZ$8,'71200 Ann'!$C$8:$AZ$8,0))</f>
        <v>9652</v>
      </c>
      <c r="CA40" s="11">
        <f>INDEX('71200 Ann'!$C$8:$AZ$285,MATCH('71200M Ann'!$C40,'71200 Ann'!$C$8:$C$285,0),MATCH('71200M Ann'!CA$8,'71200 Ann'!$C$8:$AZ$8,0))</f>
        <v>10276.4</v>
      </c>
      <c r="CB40" s="11">
        <f>INDEX('71200 Ann'!$C$8:$AZ$285,MATCH('71200M Ann'!$C40,'71200 Ann'!$C$8:$C$285,0),MATCH('71200M Ann'!CB$8,'71200 Ann'!$C$8:$AZ$8,0))</f>
        <v>10974.6</v>
      </c>
      <c r="CC40" s="11">
        <f>INDEX('71200 Ann'!$C$8:$AZ$285,MATCH('71200M Ann'!$C40,'71200 Ann'!$C$8:$C$285,0),MATCH('71200M Ann'!CC$8,'71200 Ann'!$C$8:$AZ$8,0))</f>
        <v>11815.1</v>
      </c>
      <c r="CD40" s="11">
        <f>INDEX('71200 Ann'!$C$8:$AZ$285,MATCH('71200M Ann'!$C40,'71200 Ann'!$C$8:$C$285,0),MATCH('71200M Ann'!CD$8,'71200 Ann'!$C$8:$AZ$8,0))</f>
        <v>12125.8</v>
      </c>
      <c r="CE40" s="11">
        <f>INDEX('71200 Ann'!$C$8:$AZ$285,MATCH('71200M Ann'!$C40,'71200 Ann'!$C$8:$C$285,0),MATCH('71200M Ann'!CE$8,'71200 Ann'!$C$8:$AZ$8,0))</f>
        <v>12194</v>
      </c>
      <c r="CF40" s="11">
        <f>INDEX('71200 Ann'!$C$8:$AZ$285,MATCH('71200M Ann'!$C40,'71200 Ann'!$C$8:$C$285,0),MATCH('71200M Ann'!CF$8,'71200 Ann'!$C$8:$AZ$8,0))</f>
        <v>11889.5</v>
      </c>
      <c r="CG40" s="11">
        <f>INDEX('71200 Ann'!$C$8:$AZ$285,MATCH('71200M Ann'!$C40,'71200 Ann'!$C$8:$C$285,0),MATCH('71200M Ann'!CG$8,'71200 Ann'!$C$8:$AZ$8,0))</f>
        <v>12404.7</v>
      </c>
      <c r="CH40" s="11">
        <f>INDEX('71200 Ann'!$C$8:$AZ$285,MATCH('71200M Ann'!$C40,'71200 Ann'!$C$8:$C$285,0),MATCH('71200M Ann'!CH$8,'71200 Ann'!$C$8:$AZ$8,0))</f>
        <v>12995</v>
      </c>
      <c r="CI40" s="11">
        <f>INDEX('71200 Ann'!$C$8:$AZ$285,MATCH('71200M Ann'!$C40,'71200 Ann'!$C$8:$C$285,0),MATCH('71200M Ann'!CI$8,'71200 Ann'!$C$8:$AZ$8,0))</f>
        <v>13748.4</v>
      </c>
      <c r="CJ40" s="11">
        <f>INDEX('71200 Ann'!$C$8:$AZ$285,MATCH('71200M Ann'!$C40,'71200 Ann'!$C$8:$C$285,0),MATCH('71200M Ann'!CJ$8,'71200 Ann'!$C$8:$AZ$8,0))</f>
        <v>14144.1</v>
      </c>
      <c r="CK40" s="11">
        <f>INDEX('71200 Ann'!$C$8:$AZ$285,MATCH('71200M Ann'!$C40,'71200 Ann'!$C$8:$C$285,0),MATCH('71200M Ann'!CK$8,'71200 Ann'!$C$8:$AZ$8,0))</f>
        <v>14880.9</v>
      </c>
      <c r="CL40" s="11">
        <f>INDEX('71200 Ann'!$C$8:$AZ$285,MATCH('71200M Ann'!$C40,'71200 Ann'!$C$8:$C$285,0),MATCH('71200M Ann'!CL$8,'71200 Ann'!$C$8:$AZ$8,0))</f>
        <v>15421.3</v>
      </c>
      <c r="CM40" s="11"/>
      <c r="CN40" s="8"/>
    </row>
    <row r="41" spans="1:92" s="8" customFormat="1" x14ac:dyDescent="0.25">
      <c r="A41" s="35">
        <v>31</v>
      </c>
      <c r="B41" s="8" t="s">
        <v>1074</v>
      </c>
      <c r="C41" s="8" t="s">
        <v>1073</v>
      </c>
      <c r="D41" s="8">
        <f>INDEX('71200 Ann Hist'!$C$8:$AR$285,MATCH('71200M Ann'!$C41,'71200 Ann Hist'!$C$8:$C$285,0),MATCH('71200M Ann'!D$8,'71200 Ann Hist'!$C$8:$AR$8,0))</f>
        <v>51.4</v>
      </c>
      <c r="E41" s="8">
        <f>INDEX('71200 Ann Hist'!$C$8:$AR$285,MATCH('71200M Ann'!$C41,'71200 Ann Hist'!$C$8:$C$285,0),MATCH('71200M Ann'!E$8,'71200 Ann Hist'!$C$8:$AR$8,0))</f>
        <v>47.2</v>
      </c>
      <c r="F41" s="8">
        <f>INDEX('71200 Ann Hist'!$C$8:$AR$285,MATCH('71200M Ann'!$C41,'71200 Ann Hist'!$C$8:$C$285,0),MATCH('71200M Ann'!F$8,'71200 Ann Hist'!$C$8:$AR$8,0))</f>
        <v>40.1</v>
      </c>
      <c r="G41" s="8">
        <f>INDEX('71200 Ann Hist'!$C$8:$AR$285,MATCH('71200M Ann'!$C41,'71200 Ann Hist'!$C$8:$C$285,0),MATCH('71200M Ann'!G$8,'71200 Ann Hist'!$C$8:$AR$8,0))</f>
        <v>31.4</v>
      </c>
      <c r="H41" s="8">
        <f>INDEX('71200 Ann Hist'!$C$8:$AR$285,MATCH('71200M Ann'!$C41,'71200 Ann Hist'!$C$8:$C$285,0),MATCH('71200M Ann'!H$8,'71200 Ann Hist'!$C$8:$AR$8,0))</f>
        <v>29.8</v>
      </c>
      <c r="I41" s="8">
        <f>INDEX('71200 Ann Hist'!$C$8:$AR$285,MATCH('71200M Ann'!$C41,'71200 Ann Hist'!$C$8:$C$285,0),MATCH('71200M Ann'!I$8,'71200 Ann Hist'!$C$8:$AR$8,0))</f>
        <v>34.6</v>
      </c>
      <c r="J41" s="8">
        <f>INDEX('71200 Ann Hist'!$C$8:$AR$285,MATCH('71200M Ann'!$C41,'71200 Ann Hist'!$C$8:$C$285,0),MATCH('71200M Ann'!J$8,'71200 Ann Hist'!$C$8:$AR$8,0))</f>
        <v>37.700000000000003</v>
      </c>
      <c r="K41" s="8">
        <f>INDEX('71200 Ann Hist'!$C$8:$AR$285,MATCH('71200M Ann'!$C41,'71200 Ann Hist'!$C$8:$C$285,0),MATCH('71200M Ann'!K$8,'71200 Ann Hist'!$C$8:$AR$8,0))</f>
        <v>43.3</v>
      </c>
      <c r="L41" s="8">
        <f>INDEX('71200 Ann Hist'!$C$8:$AR$285,MATCH('71200M Ann'!$C41,'71200 Ann Hist'!$C$8:$C$285,0),MATCH('71200M Ann'!L$8,'71200 Ann Hist'!$C$8:$AR$8,0))</f>
        <v>48.4</v>
      </c>
      <c r="M41" s="8">
        <f>INDEX('71200 Ann Hist'!$C$8:$AR$285,MATCH('71200M Ann'!$C41,'71200 Ann Hist'!$C$8:$C$285,0),MATCH('71200M Ann'!M$8,'71200 Ann Hist'!$C$8:$AR$8,0))</f>
        <v>45.5</v>
      </c>
      <c r="N41" s="8">
        <f>INDEX('71200 Ann Hist'!$C$8:$AR$285,MATCH('71200M Ann'!$C41,'71200 Ann Hist'!$C$8:$C$285,0),MATCH('71200M Ann'!N$8,'71200 Ann Hist'!$C$8:$AR$8,0))</f>
        <v>48.6</v>
      </c>
      <c r="O41" s="8">
        <f>INDEX('71200 Ann Hist'!$C$8:$AR$285,MATCH('71200M Ann'!$C41,'71200 Ann Hist'!$C$8:$C$285,0),MATCH('71200M Ann'!O$8,'71200 Ann Hist'!$C$8:$AR$8,0))</f>
        <v>52.8</v>
      </c>
      <c r="P41" s="8">
        <f>INDEX('71200 Ann Hist'!$C$8:$AR$285,MATCH('71200M Ann'!$C41,'71200 Ann Hist'!$C$8:$C$285,0),MATCH('71200M Ann'!P$8,'71200 Ann Hist'!$C$8:$AR$8,0))</f>
        <v>66.2</v>
      </c>
      <c r="Q41" s="8">
        <f>INDEX('71200 Ann Hist'!$C$8:$AR$285,MATCH('71200M Ann'!$C41,'71200 Ann Hist'!$C$8:$C$285,0),MATCH('71200M Ann'!Q$8,'71200 Ann Hist'!$C$8:$AR$8,0))</f>
        <v>88.1</v>
      </c>
      <c r="R41" s="8">
        <f>INDEX('71200 Ann Hist'!$C$8:$AR$285,MATCH('71200M Ann'!$C41,'71200 Ann Hist'!$C$8:$C$285,0),MATCH('71200M Ann'!R$8,'71200 Ann Hist'!$C$8:$AR$8,0))</f>
        <v>112.8</v>
      </c>
      <c r="S41" s="8">
        <f>INDEX('71200 Ann Hist'!$C$8:$AR$285,MATCH('71200M Ann'!$C41,'71200 Ann Hist'!$C$8:$C$285,0),MATCH('71200M Ann'!S$8,'71200 Ann Hist'!$C$8:$AR$8,0))</f>
        <v>124.5</v>
      </c>
      <c r="T41" s="8">
        <f>INDEX('71200 Ann Hist'!$C$8:$AR$285,MATCH('71200M Ann'!$C41,'71200 Ann Hist'!$C$8:$C$285,0),MATCH('71200M Ann'!T$8,'71200 Ann Hist'!$C$8:$AR$8,0))</f>
        <v>126.5</v>
      </c>
      <c r="U41" s="8">
        <f>INDEX('71200 Ann Hist'!$C$8:$AR$285,MATCH('71200M Ann'!$C41,'71200 Ann Hist'!$C$8:$C$285,0),MATCH('71200M Ann'!U$8,'71200 Ann Hist'!$C$8:$AR$8,0))</f>
        <v>122.6</v>
      </c>
      <c r="V41" s="8">
        <f>INDEX('71200 Ann Hist'!$C$8:$AR$285,MATCH('71200M Ann'!$C41,'71200 Ann Hist'!$C$8:$C$285,0),MATCH('71200M Ann'!V$8,'71200 Ann Hist'!$C$8:$AR$8,0))</f>
        <v>132.4</v>
      </c>
      <c r="W41" s="8">
        <f>INDEX('71200 Ann Hist'!$C$8:$AR$285,MATCH('71200M Ann'!$C41,'71200 Ann Hist'!$C$8:$C$285,0),MATCH('71200M Ann'!W$8,'71200 Ann Hist'!$C$8:$AR$8,0))</f>
        <v>144.4</v>
      </c>
      <c r="X41" s="8">
        <f>INDEX('71200 Ann Hist'!$C$8:$AR$285,MATCH('71200M Ann'!$C41,'71200 Ann Hist'!$C$8:$C$285,0),MATCH('71200M Ann'!X$8,'71200 Ann Hist'!$C$8:$AR$8,0))</f>
        <v>144.5</v>
      </c>
      <c r="Y41" s="8">
        <f>INDEX('71200 Ann Hist'!$C$8:$AR$285,MATCH('71200M Ann'!$C41,'71200 Ann Hist'!$C$8:$C$285,0),MATCH('71200M Ann'!Y$8,'71200 Ann Hist'!$C$8:$AR$8,0))</f>
        <v>158.4</v>
      </c>
      <c r="Z41" s="8">
        <f>INDEX('71200 Ann Hist'!$C$8:$AR$285,MATCH('71200M Ann'!$C41,'71200 Ann Hist'!$C$8:$C$285,0),MATCH('71200M Ann'!Z$8,'71200 Ann Hist'!$C$8:$AR$8,0))</f>
        <v>185.9</v>
      </c>
      <c r="AA41" s="8">
        <f>INDEX('71200 Ann Hist'!$C$8:$AR$285,MATCH('71200M Ann'!$C41,'71200 Ann Hist'!$C$8:$C$285,0),MATCH('71200M Ann'!AA$8,'71200 Ann Hist'!$C$8:$AR$8,0))</f>
        <v>201.3</v>
      </c>
      <c r="AB41" s="8">
        <f>INDEX('71200 Ann Hist'!$C$8:$AR$285,MATCH('71200M Ann'!$C41,'71200 Ann Hist'!$C$8:$C$285,0),MATCH('71200M Ann'!AB$8,'71200 Ann Hist'!$C$8:$AR$8,0))</f>
        <v>215.5</v>
      </c>
      <c r="AC41" s="8">
        <f>INDEX('71200 Ann Hist'!$C$8:$AR$285,MATCH('71200M Ann'!$C41,'71200 Ann Hist'!$C$8:$C$285,0),MATCH('71200M Ann'!AC$8,'71200 Ann Hist'!$C$8:$AR$8,0))</f>
        <v>214.5</v>
      </c>
      <c r="AD41" s="8">
        <f>INDEX('71200 Ann Hist'!$C$8:$AR$285,MATCH('71200M Ann'!$C41,'71200 Ann Hist'!$C$8:$C$285,0),MATCH('71200M Ann'!AD$8,'71200 Ann Hist'!$C$8:$AR$8,0))</f>
        <v>231</v>
      </c>
      <c r="AE41" s="8">
        <f>INDEX('71200 Ann Hist'!$C$8:$AR$285,MATCH('71200M Ann'!$C41,'71200 Ann Hist'!$C$8:$C$285,0),MATCH('71200M Ann'!AE$8,'71200 Ann Hist'!$C$8:$AR$8,0))</f>
        <v>249.7</v>
      </c>
      <c r="AF41" s="8">
        <f>INDEX('71200 Ann Hist'!$C$8:$AR$285,MATCH('71200M Ann'!$C41,'71200 Ann Hist'!$C$8:$C$285,0),MATCH('71200M Ann'!AF$8,'71200 Ann Hist'!$C$8:$AR$8,0))</f>
        <v>263.10000000000002</v>
      </c>
      <c r="AG41" s="8">
        <f>INDEX('71200 Ann Hist'!$C$8:$AR$285,MATCH('71200M Ann'!$C41,'71200 Ann Hist'!$C$8:$C$285,0),MATCH('71200M Ann'!AG$8,'71200 Ann Hist'!$C$8:$AR$8,0))</f>
        <v>265.2</v>
      </c>
      <c r="AH41" s="8">
        <f>INDEX('71200 Ann Hist'!$C$8:$AR$285,MATCH('71200M Ann'!$C41,'71200 Ann Hist'!$C$8:$C$285,0),MATCH('71200M Ann'!AH$8,'71200 Ann Hist'!$C$8:$AR$8,0))</f>
        <v>286.39999999999998</v>
      </c>
      <c r="AI41" s="8">
        <f>INDEX('71200 Ann Hist'!$C$8:$AR$285,MATCH('71200M Ann'!$C41,'71200 Ann Hist'!$C$8:$C$285,0),MATCH('71200M Ann'!AI$8,'71200 Ann Hist'!$C$8:$AR$8,0))</f>
        <v>302</v>
      </c>
      <c r="AJ41" s="8">
        <f>INDEX('71200 Ann Hist'!$C$8:$AR$285,MATCH('71200M Ann'!$C41,'71200 Ann Hist'!$C$8:$C$285,0),MATCH('71200M Ann'!AJ$8,'71200 Ann Hist'!$C$8:$AR$8,0))</f>
        <v>311.2</v>
      </c>
      <c r="AK41" s="8">
        <f>INDEX('71200 Ann Hist'!$C$8:$AR$285,MATCH('71200M Ann'!$C41,'71200 Ann Hist'!$C$8:$C$285,0),MATCH('71200M Ann'!AK$8,'71200 Ann Hist'!$C$8:$AR$8,0))</f>
        <v>333</v>
      </c>
      <c r="AL41" s="8">
        <f>INDEX('71200 Ann Hist'!$C$8:$AR$285,MATCH('71200M Ann'!$C41,'71200 Ann Hist'!$C$8:$C$285,0),MATCH('71200M Ann'!AL$8,'71200 Ann Hist'!$C$8:$AR$8,0))</f>
        <v>351.2</v>
      </c>
      <c r="AM41" s="8">
        <f>INDEX('71200 Ann Hist'!$C$8:$AR$285,MATCH('71200M Ann'!$C41,'71200 Ann Hist'!$C$8:$C$285,0),MATCH('71200M Ann'!AM$8,'71200 Ann Hist'!$C$8:$AR$8,0))</f>
        <v>376.9</v>
      </c>
      <c r="AN41" s="8">
        <f>INDEX('71200 Ann Hist'!$C$8:$AR$285,MATCH('71200M Ann'!$C41,'71200 Ann Hist'!$C$8:$C$285,0),MATCH('71200M Ann'!AN$8,'71200 Ann Hist'!$C$8:$AR$8,0))</f>
        <v>406.3</v>
      </c>
      <c r="AO41" s="8">
        <f>INDEX('71200 Ann Hist'!$C$8:$AR$285,MATCH('71200M Ann'!$C41,'71200 Ann Hist'!$C$8:$C$285,0),MATCH('71200M Ann'!AO$8,'71200 Ann Hist'!$C$8:$AR$8,0))</f>
        <v>450.3</v>
      </c>
      <c r="AP41" s="8">
        <f>INDEX('71200 Ann Hist'!$C$8:$AR$285,MATCH('71200M Ann'!$C41,'71200 Ann Hist'!$C$8:$C$285,0),MATCH('71200M Ann'!AP$8,'71200 Ann Hist'!$C$8:$AR$8,0))</f>
        <v>482.9</v>
      </c>
      <c r="AQ41" s="8">
        <f>INDEX('71200 Ann Hist'!$C$8:$AR$285,MATCH('71200M Ann'!$C41,'71200 Ann Hist'!$C$8:$C$285,0),MATCH('71200M Ann'!AQ$8,'71200 Ann Hist'!$C$8:$AR$8,0))</f>
        <v>532.1</v>
      </c>
      <c r="AR41" s="9">
        <f>INDEX('71200 Ann'!$C$8:$AZ$285,MATCH('71200M Ann'!$C41,'71200 Ann'!$C$8:$C$285,0),MATCH('71200M Ann'!AR$8,'71200 Ann'!$C$8:$AZ$8,0))</f>
        <v>586</v>
      </c>
      <c r="AS41" s="9">
        <f>INDEX('71200 Ann'!$C$8:$AZ$285,MATCH('71200M Ann'!$C41,'71200 Ann'!$C$8:$C$285,0),MATCH('71200M Ann'!AS$8,'71200 Ann'!$C$8:$AZ$8,0))</f>
        <v>625.1</v>
      </c>
      <c r="AT41" s="9">
        <f>INDEX('71200 Ann'!$C$8:$AZ$285,MATCH('71200M Ann'!$C41,'71200 Ann'!$C$8:$C$285,0),MATCH('71200M Ann'!AT$8,'71200 Ann'!$C$8:$AZ$8,0))</f>
        <v>667</v>
      </c>
      <c r="AU41" s="9">
        <f>INDEX('71200 Ann'!$C$8:$AZ$285,MATCH('71200M Ann'!$C41,'71200 Ann'!$C$8:$C$285,0),MATCH('71200M Ann'!AU$8,'71200 Ann'!$C$8:$AZ$8,0))</f>
        <v>733.6</v>
      </c>
      <c r="AV41" s="9">
        <f>INDEX('71200 Ann'!$C$8:$AZ$285,MATCH('71200M Ann'!$C41,'71200 Ann'!$C$8:$C$285,0),MATCH('71200M Ann'!AV$8,'71200 Ann'!$C$8:$AZ$8,0))</f>
        <v>815.1</v>
      </c>
      <c r="AW41" s="9">
        <f>INDEX('71200 Ann'!$C$8:$AZ$285,MATCH('71200M Ann'!$C41,'71200 Ann'!$C$8:$C$285,0),MATCH('71200M Ann'!AW$8,'71200 Ann'!$C$8:$AZ$8,0))</f>
        <v>890.3</v>
      </c>
      <c r="AX41" s="9">
        <f>INDEX('71200 Ann'!$C$8:$AZ$285,MATCH('71200M Ann'!$C41,'71200 Ann'!$C$8:$C$285,0),MATCH('71200M Ann'!AX$8,'71200 Ann'!$C$8:$AZ$8,0))</f>
        <v>950.2</v>
      </c>
      <c r="AY41" s="9">
        <f>INDEX('71200 Ann'!$C$8:$AZ$285,MATCH('71200M Ann'!$C41,'71200 Ann'!$C$8:$C$285,0),MATCH('71200M Ann'!AY$8,'71200 Ann'!$C$8:$AZ$8,0))</f>
        <v>1051.3</v>
      </c>
      <c r="AZ41" s="9">
        <f>INDEX('71200 Ann'!$C$8:$AZ$285,MATCH('71200M Ann'!$C41,'71200 Ann'!$C$8:$C$285,0),MATCH('71200M Ann'!AZ$8,'71200 Ann'!$C$8:$AZ$8,0))</f>
        <v>1169</v>
      </c>
      <c r="BA41" s="9">
        <f>INDEX('71200 Ann'!$C$8:$AZ$285,MATCH('71200M Ann'!$C41,'71200 Ann'!$C$8:$C$285,0),MATCH('71200M Ann'!BA$8,'71200 Ann'!$C$8:$AZ$8,0))</f>
        <v>1320.3</v>
      </c>
      <c r="BB41" s="9">
        <f>INDEX('71200 Ann'!$C$8:$AZ$285,MATCH('71200M Ann'!$C41,'71200 Ann'!$C$8:$C$285,0),MATCH('71200M Ann'!BB$8,'71200 Ann'!$C$8:$AZ$8,0))</f>
        <v>1481.1</v>
      </c>
      <c r="BC41" s="9">
        <f>INDEX('71200 Ann'!$C$8:$AZ$285,MATCH('71200M Ann'!$C41,'71200 Ann'!$C$8:$C$285,0),MATCH('71200M Ann'!BC$8,'71200 Ann'!$C$8:$AZ$8,0))</f>
        <v>1626.3</v>
      </c>
      <c r="BD41" s="9">
        <f>INDEX('71200 Ann'!$C$8:$AZ$285,MATCH('71200M Ann'!$C41,'71200 Ann'!$C$8:$C$285,0),MATCH('71200M Ann'!BD$8,'71200 Ann'!$C$8:$AZ$8,0))</f>
        <v>1795.4</v>
      </c>
      <c r="BE41" s="9">
        <f>INDEX('71200 Ann'!$C$8:$AZ$285,MATCH('71200M Ann'!$C41,'71200 Ann'!$C$8:$C$285,0),MATCH('71200M Ann'!BE$8,'71200 Ann'!$C$8:$AZ$8,0))</f>
        <v>1894.5</v>
      </c>
      <c r="BF41" s="9">
        <f>INDEX('71200 Ann'!$C$8:$AZ$285,MATCH('71200M Ann'!$C41,'71200 Ann'!$C$8:$C$285,0),MATCH('71200M Ann'!BF$8,'71200 Ann'!$C$8:$AZ$8,0))</f>
        <v>2014.1</v>
      </c>
      <c r="BG41" s="9">
        <f>INDEX('71200 Ann'!$C$8:$AZ$285,MATCH('71200M Ann'!$C41,'71200 Ann'!$C$8:$C$285,0),MATCH('71200M Ann'!BG$8,'71200 Ann'!$C$8:$AZ$8,0))</f>
        <v>2217.6</v>
      </c>
      <c r="BH41" s="9">
        <f>INDEX('71200 Ann'!$C$8:$AZ$285,MATCH('71200M Ann'!$C41,'71200 Ann'!$C$8:$C$285,0),MATCH('71200M Ann'!BH$8,'71200 Ann'!$C$8:$AZ$8,0))</f>
        <v>2389.1999999999998</v>
      </c>
      <c r="BI41" s="9">
        <f>INDEX('71200 Ann'!$C$8:$AZ$285,MATCH('71200M Ann'!$C41,'71200 Ann'!$C$8:$C$285,0),MATCH('71200M Ann'!BI$8,'71200 Ann'!$C$8:$AZ$8,0))</f>
        <v>2545.6</v>
      </c>
      <c r="BJ41" s="9">
        <f>INDEX('71200 Ann'!$C$8:$AZ$285,MATCH('71200M Ann'!$C41,'71200 Ann'!$C$8:$C$285,0),MATCH('71200M Ann'!BJ$8,'71200 Ann'!$C$8:$AZ$8,0))</f>
        <v>2725.7</v>
      </c>
      <c r="BK41" s="9">
        <f>INDEX('71200 Ann'!$C$8:$AZ$285,MATCH('71200M Ann'!$C41,'71200 Ann'!$C$8:$C$285,0),MATCH('71200M Ann'!BK$8,'71200 Ann'!$C$8:$AZ$8,0))</f>
        <v>2950.9</v>
      </c>
      <c r="BL41" s="9">
        <f>INDEX('71200 Ann'!$C$8:$AZ$285,MATCH('71200M Ann'!$C41,'71200 Ann'!$C$8:$C$285,0),MATCH('71200M Ann'!BL$8,'71200 Ann'!$C$8:$AZ$8,0))</f>
        <v>3143.9</v>
      </c>
      <c r="BM41" s="9">
        <f>INDEX('71200 Ann'!$C$8:$AZ$285,MATCH('71200M Ann'!$C41,'71200 Ann'!$C$8:$C$285,0),MATCH('71200M Ann'!BM$8,'71200 Ann'!$C$8:$AZ$8,0))</f>
        <v>3345</v>
      </c>
      <c r="BN41" s="9">
        <f>INDEX('71200 Ann'!$C$8:$AZ$285,MATCH('71200M Ann'!$C41,'71200 Ann'!$C$8:$C$285,0),MATCH('71200M Ann'!BN$8,'71200 Ann'!$C$8:$AZ$8,0))</f>
        <v>3454.7</v>
      </c>
      <c r="BO41" s="9">
        <f>INDEX('71200 Ann'!$C$8:$AZ$285,MATCH('71200M Ann'!$C41,'71200 Ann'!$C$8:$C$285,0),MATCH('71200M Ann'!BO$8,'71200 Ann'!$C$8:$AZ$8,0))</f>
        <v>3674.1</v>
      </c>
      <c r="BP41" s="9">
        <f>INDEX('71200 Ann'!$C$8:$AZ$285,MATCH('71200M Ann'!$C41,'71200 Ann'!$C$8:$C$285,0),MATCH('71200M Ann'!BP$8,'71200 Ann'!$C$8:$AZ$8,0))</f>
        <v>3824</v>
      </c>
      <c r="BQ41" s="9">
        <f>INDEX('71200 Ann'!$C$8:$AZ$285,MATCH('71200M Ann'!$C41,'71200 Ann'!$C$8:$C$285,0),MATCH('71200M Ann'!BQ$8,'71200 Ann'!$C$8:$AZ$8,0))</f>
        <v>4014.1</v>
      </c>
      <c r="BR41" s="9">
        <f>INDEX('71200 Ann'!$C$8:$AZ$285,MATCH('71200M Ann'!$C41,'71200 Ann'!$C$8:$C$285,0),MATCH('71200M Ann'!BR$8,'71200 Ann'!$C$8:$AZ$8,0))</f>
        <v>4206.7</v>
      </c>
      <c r="BS41" s="9">
        <f>INDEX('71200 Ann'!$C$8:$AZ$285,MATCH('71200M Ann'!$C41,'71200 Ann'!$C$8:$C$285,0),MATCH('71200M Ann'!BS$8,'71200 Ann'!$C$8:$AZ$8,0))</f>
        <v>4426.2</v>
      </c>
      <c r="BT41" s="9">
        <f>INDEX('71200 Ann'!$C$8:$AZ$285,MATCH('71200M Ann'!$C41,'71200 Ann'!$C$8:$C$285,0),MATCH('71200M Ann'!BT$8,'71200 Ann'!$C$8:$AZ$8,0))</f>
        <v>4719.1000000000004</v>
      </c>
      <c r="BU41" s="9">
        <f>INDEX('71200 Ann'!$C$8:$AZ$285,MATCH('71200M Ann'!$C41,'71200 Ann'!$C$8:$C$285,0),MATCH('71200M Ann'!BU$8,'71200 Ann'!$C$8:$AZ$8,0))</f>
        <v>5082.3999999999996</v>
      </c>
      <c r="BV41" s="9">
        <f>INDEX('71200 Ann'!$C$8:$AZ$285,MATCH('71200M Ann'!$C41,'71200 Ann'!$C$8:$C$285,0),MATCH('71200M Ann'!BV$8,'71200 Ann'!$C$8:$AZ$8,0))</f>
        <v>5417.5</v>
      </c>
      <c r="BW41" s="9">
        <f>INDEX('71200 Ann'!$C$8:$AZ$285,MATCH('71200M Ann'!$C41,'71200 Ann'!$C$8:$C$285,0),MATCH('71200M Ann'!BW$8,'71200 Ann'!$C$8:$AZ$8,0))</f>
        <v>5863.1</v>
      </c>
      <c r="BX41" s="9">
        <f>INDEX('71200 Ann'!$C$8:$AZ$285,MATCH('71200M Ann'!$C41,'71200 Ann'!$C$8:$C$285,0),MATCH('71200M Ann'!BX$8,'71200 Ann'!$C$8:$AZ$8,0))</f>
        <v>6053.8</v>
      </c>
      <c r="BY41" s="9">
        <f>INDEX('71200 Ann'!$C$8:$AZ$285,MATCH('71200M Ann'!$C41,'71200 Ann'!$C$8:$C$285,0),MATCH('71200M Ann'!BY$8,'71200 Ann'!$C$8:$AZ$8,0))</f>
        <v>6149.7</v>
      </c>
      <c r="BZ41" s="9">
        <f>INDEX('71200 Ann'!$C$8:$AZ$285,MATCH('71200M Ann'!$C41,'71200 Ann'!$C$8:$C$285,0),MATCH('71200M Ann'!BZ$8,'71200 Ann'!$C$8:$AZ$8,0))</f>
        <v>6372.7</v>
      </c>
      <c r="CA41" s="9">
        <f>INDEX('71200 Ann'!$C$8:$AZ$285,MATCH('71200M Ann'!$C41,'71200 Ann'!$C$8:$C$285,0),MATCH('71200M Ann'!CA$8,'71200 Ann'!$C$8:$AZ$8,0))</f>
        <v>6748.8</v>
      </c>
      <c r="CB41" s="9">
        <f>INDEX('71200 Ann'!$C$8:$AZ$285,MATCH('71200M Ann'!$C41,'71200 Ann'!$C$8:$C$285,0),MATCH('71200M Ann'!CB$8,'71200 Ann'!$C$8:$AZ$8,0))</f>
        <v>7097.9</v>
      </c>
      <c r="CC41" s="9">
        <f>INDEX('71200 Ann'!$C$8:$AZ$285,MATCH('71200M Ann'!$C41,'71200 Ann'!$C$8:$C$285,0),MATCH('71200M Ann'!CC$8,'71200 Ann'!$C$8:$AZ$8,0))</f>
        <v>7513.7</v>
      </c>
      <c r="CD41" s="9">
        <f>INDEX('71200 Ann'!$C$8:$AZ$285,MATCH('71200M Ann'!$C41,'71200 Ann'!$C$8:$C$285,0),MATCH('71200M Ann'!CD$8,'71200 Ann'!$C$8:$AZ$8,0))</f>
        <v>7908.8</v>
      </c>
      <c r="CE41" s="9">
        <f>INDEX('71200 Ann'!$C$8:$AZ$285,MATCH('71200M Ann'!$C41,'71200 Ann'!$C$8:$C$285,0),MATCH('71200M Ann'!CE$8,'71200 Ann'!$C$8:$AZ$8,0))</f>
        <v>8090</v>
      </c>
      <c r="CF41" s="9">
        <f>INDEX('71200 Ann'!$C$8:$AZ$285,MATCH('71200M Ann'!$C41,'71200 Ann'!$C$8:$C$285,0),MATCH('71200M Ann'!CF$8,'71200 Ann'!$C$8:$AZ$8,0))</f>
        <v>7795.7</v>
      </c>
      <c r="CG41" s="9">
        <f>INDEX('71200 Ann'!$C$8:$AZ$285,MATCH('71200M Ann'!$C41,'71200 Ann'!$C$8:$C$285,0),MATCH('71200M Ann'!CG$8,'71200 Ann'!$C$8:$AZ$8,0))</f>
        <v>7969.5</v>
      </c>
      <c r="CH41" s="9">
        <f>INDEX('71200 Ann'!$C$8:$AZ$285,MATCH('71200M Ann'!$C41,'71200 Ann'!$C$8:$C$285,0),MATCH('71200M Ann'!CH$8,'71200 Ann'!$C$8:$AZ$8,0))</f>
        <v>8277.1</v>
      </c>
      <c r="CI41" s="9">
        <f>INDEX('71200 Ann'!$C$8:$AZ$285,MATCH('71200M Ann'!$C41,'71200 Ann'!$C$8:$C$285,0),MATCH('71200M Ann'!CI$8,'71200 Ann'!$C$8:$AZ$8,0))</f>
        <v>8618.5</v>
      </c>
      <c r="CJ41" s="9">
        <f>INDEX('71200 Ann'!$C$8:$AZ$285,MATCH('71200M Ann'!$C41,'71200 Ann'!$C$8:$C$285,0),MATCH('71200M Ann'!CJ$8,'71200 Ann'!$C$8:$AZ$8,0))</f>
        <v>8851.9</v>
      </c>
      <c r="CK41" s="9">
        <f>INDEX('71200 Ann'!$C$8:$AZ$285,MATCH('71200M Ann'!$C41,'71200 Ann'!$C$8:$C$285,0),MATCH('71200M Ann'!CK$8,'71200 Ann'!$C$8:$AZ$8,0))</f>
        <v>9263.7000000000007</v>
      </c>
      <c r="CL41" s="9">
        <f>INDEX('71200 Ann'!$C$8:$AZ$285,MATCH('71200M Ann'!$C41,'71200 Ann'!$C$8:$C$285,0),MATCH('71200M Ann'!CL$8,'71200 Ann'!$C$8:$AZ$8,0))</f>
        <v>9704.1</v>
      </c>
      <c r="CM41" s="9"/>
    </row>
    <row r="42" spans="1:92" s="10" customFormat="1" x14ac:dyDescent="0.25">
      <c r="A42" s="32">
        <v>32</v>
      </c>
      <c r="B42" s="10" t="s">
        <v>1860</v>
      </c>
      <c r="C42" s="10" t="s">
        <v>1020</v>
      </c>
      <c r="D42" s="10">
        <f>INDEX('71200 Ann Hist'!$C$8:$AR$285,MATCH('71200M Ann'!$C42,'71200 Ann Hist'!$C$8:$C$285,0),MATCH('71200M Ann'!D$8,'71200 Ann Hist'!$C$8:$AR$8,0))</f>
        <v>0.8</v>
      </c>
      <c r="E42" s="10">
        <f>INDEX('71200 Ann Hist'!$C$8:$AR$285,MATCH('71200M Ann'!$C42,'71200 Ann Hist'!$C$8:$C$285,0),MATCH('71200M Ann'!E$8,'71200 Ann Hist'!$C$8:$AR$8,0))</f>
        <v>0.8</v>
      </c>
      <c r="F42" s="10">
        <f>INDEX('71200 Ann Hist'!$C$8:$AR$285,MATCH('71200M Ann'!$C42,'71200 Ann Hist'!$C$8:$C$285,0),MATCH('71200M Ann'!F$8,'71200 Ann Hist'!$C$8:$AR$8,0))</f>
        <v>0.7</v>
      </c>
      <c r="G42" s="10">
        <f>INDEX('71200 Ann Hist'!$C$8:$AR$285,MATCH('71200M Ann'!$C42,'71200 Ann Hist'!$C$8:$C$285,0),MATCH('71200M Ann'!G$8,'71200 Ann Hist'!$C$8:$AR$8,0))</f>
        <v>0.6</v>
      </c>
      <c r="H42" s="10">
        <f>INDEX('71200 Ann Hist'!$C$8:$AR$285,MATCH('71200M Ann'!$C42,'71200 Ann Hist'!$C$8:$C$285,0),MATCH('71200M Ann'!H$8,'71200 Ann Hist'!$C$8:$AR$8,0))</f>
        <v>0.5</v>
      </c>
      <c r="I42" s="10">
        <f>INDEX('71200 Ann Hist'!$C$8:$AR$285,MATCH('71200M Ann'!$C42,'71200 Ann Hist'!$C$8:$C$285,0),MATCH('71200M Ann'!I$8,'71200 Ann Hist'!$C$8:$AR$8,0))</f>
        <v>0.6</v>
      </c>
      <c r="J42" s="10">
        <f>INDEX('71200 Ann Hist'!$C$8:$AR$285,MATCH('71200M Ann'!$C42,'71200 Ann Hist'!$C$8:$C$285,0),MATCH('71200M Ann'!J$8,'71200 Ann Hist'!$C$8:$AR$8,0))</f>
        <v>0.7</v>
      </c>
      <c r="K42" s="10">
        <f>INDEX('71200 Ann Hist'!$C$8:$AR$285,MATCH('71200M Ann'!$C42,'71200 Ann Hist'!$C$8:$C$285,0),MATCH('71200M Ann'!K$8,'71200 Ann Hist'!$C$8:$AR$8,0))</f>
        <v>0.8</v>
      </c>
      <c r="L42" s="10">
        <f>INDEX('71200 Ann Hist'!$C$8:$AR$285,MATCH('71200M Ann'!$C42,'71200 Ann Hist'!$C$8:$C$285,0),MATCH('71200M Ann'!L$8,'71200 Ann Hist'!$C$8:$AR$8,0))</f>
        <v>0.8</v>
      </c>
      <c r="M42" s="10">
        <f>INDEX('71200 Ann Hist'!$C$8:$AR$285,MATCH('71200M Ann'!$C42,'71200 Ann Hist'!$C$8:$C$285,0),MATCH('71200M Ann'!M$8,'71200 Ann Hist'!$C$8:$AR$8,0))</f>
        <v>0.8</v>
      </c>
      <c r="N42" s="10">
        <f>INDEX('71200 Ann Hist'!$C$8:$AR$285,MATCH('71200M Ann'!$C42,'71200 Ann Hist'!$C$8:$C$285,0),MATCH('71200M Ann'!N$8,'71200 Ann Hist'!$C$8:$AR$8,0))</f>
        <v>0.9</v>
      </c>
      <c r="O42" s="10">
        <f>INDEX('71200 Ann Hist'!$C$8:$AR$285,MATCH('71200M Ann'!$C42,'71200 Ann Hist'!$C$8:$C$285,0),MATCH('71200M Ann'!O$8,'71200 Ann Hist'!$C$8:$AR$8,0))</f>
        <v>1.1000000000000001</v>
      </c>
      <c r="P42" s="10">
        <f>INDEX('71200 Ann Hist'!$C$8:$AR$285,MATCH('71200M Ann'!$C42,'71200 Ann Hist'!$C$8:$C$285,0),MATCH('71200M Ann'!P$8,'71200 Ann Hist'!$C$8:$AR$8,0))</f>
        <v>2.1</v>
      </c>
      <c r="Q42" s="10">
        <f>INDEX('71200 Ann Hist'!$C$8:$AR$285,MATCH('71200M Ann'!$C42,'71200 Ann Hist'!$C$8:$C$285,0),MATCH('71200M Ann'!Q$8,'71200 Ann Hist'!$C$8:$AR$8,0))</f>
        <v>4</v>
      </c>
      <c r="R42" s="10">
        <f>INDEX('71200 Ann Hist'!$C$8:$AR$285,MATCH('71200M Ann'!$C42,'71200 Ann Hist'!$C$8:$C$285,0),MATCH('71200M Ann'!R$8,'71200 Ann Hist'!$C$8:$AR$8,0))</f>
        <v>5.0999999999999996</v>
      </c>
      <c r="S42" s="10">
        <f>INDEX('71200 Ann Hist'!$C$8:$AR$285,MATCH('71200M Ann'!$C42,'71200 Ann Hist'!$C$8:$C$285,0),MATCH('71200M Ann'!S$8,'71200 Ann Hist'!$C$8:$AR$8,0))</f>
        <v>5.8</v>
      </c>
      <c r="T42" s="10">
        <f>INDEX('71200 Ann Hist'!$C$8:$AR$285,MATCH('71200M Ann'!$C42,'71200 Ann Hist'!$C$8:$C$285,0),MATCH('71200M Ann'!T$8,'71200 Ann Hist'!$C$8:$AR$8,0))</f>
        <v>6.3</v>
      </c>
      <c r="U42" s="10">
        <f>INDEX('71200 Ann Hist'!$C$8:$AR$285,MATCH('71200M Ann'!$C42,'71200 Ann Hist'!$C$8:$C$285,0),MATCH('71200M Ann'!U$8,'71200 Ann Hist'!$C$8:$AR$8,0))</f>
        <v>6.1</v>
      </c>
      <c r="V42" s="10">
        <f>INDEX('71200 Ann Hist'!$C$8:$AR$285,MATCH('71200M Ann'!$C42,'71200 Ann Hist'!$C$8:$C$285,0),MATCH('71200M Ann'!V$8,'71200 Ann Hist'!$C$8:$AR$8,0))</f>
        <v>4.5</v>
      </c>
      <c r="W42" s="10">
        <f>INDEX('71200 Ann Hist'!$C$8:$AR$285,MATCH('71200M Ann'!$C42,'71200 Ann Hist'!$C$8:$C$285,0),MATCH('71200M Ann'!W$8,'71200 Ann Hist'!$C$8:$AR$8,0))</f>
        <v>4.9000000000000004</v>
      </c>
      <c r="X42" s="10">
        <f>INDEX('71200 Ann Hist'!$C$8:$AR$285,MATCH('71200M Ann'!$C42,'71200 Ann Hist'!$C$8:$C$285,0),MATCH('71200M Ann'!X$8,'71200 Ann Hist'!$C$8:$AR$8,0))</f>
        <v>5.0999999999999996</v>
      </c>
      <c r="Y42" s="10">
        <f>INDEX('71200 Ann Hist'!$C$8:$AR$285,MATCH('71200M Ann'!$C42,'71200 Ann Hist'!$C$8:$C$285,0),MATCH('71200M Ann'!Y$8,'71200 Ann Hist'!$C$8:$AR$8,0))</f>
        <v>5.6</v>
      </c>
      <c r="Z42" s="10">
        <f>INDEX('71200 Ann Hist'!$C$8:$AR$285,MATCH('71200M Ann'!$C42,'71200 Ann Hist'!$C$8:$C$285,0),MATCH('71200M Ann'!Z$8,'71200 Ann Hist'!$C$8:$AR$8,0))</f>
        <v>7.8</v>
      </c>
      <c r="AA42" s="10">
        <f>INDEX('71200 Ann Hist'!$C$8:$AR$285,MATCH('71200M Ann'!$C42,'71200 Ann Hist'!$C$8:$C$285,0),MATCH('71200M Ann'!AA$8,'71200 Ann Hist'!$C$8:$AR$8,0))</f>
        <v>8.6999999999999993</v>
      </c>
      <c r="AB42" s="10">
        <f>INDEX('71200 Ann Hist'!$C$8:$AR$285,MATCH('71200M Ann'!$C42,'71200 Ann Hist'!$C$8:$C$285,0),MATCH('71200M Ann'!AB$8,'71200 Ann Hist'!$C$8:$AR$8,0))</f>
        <v>9</v>
      </c>
      <c r="AC42" s="10">
        <f>INDEX('71200 Ann Hist'!$C$8:$AR$285,MATCH('71200M Ann'!$C42,'71200 Ann Hist'!$C$8:$C$285,0),MATCH('71200M Ann'!AC$8,'71200 Ann Hist'!$C$8:$AR$8,0))</f>
        <v>9.1</v>
      </c>
      <c r="AD42" s="10">
        <f>INDEX('71200 Ann Hist'!$C$8:$AR$285,MATCH('71200M Ann'!$C42,'71200 Ann Hist'!$C$8:$C$285,0),MATCH('71200M Ann'!AD$8,'71200 Ann Hist'!$C$8:$AR$8,0))</f>
        <v>9.1</v>
      </c>
      <c r="AE42" s="10">
        <f>INDEX('71200 Ann Hist'!$C$8:$AR$285,MATCH('71200M Ann'!$C42,'71200 Ann Hist'!$C$8:$C$285,0),MATCH('71200M Ann'!AE$8,'71200 Ann Hist'!$C$8:$AR$8,0))</f>
        <v>9.4</v>
      </c>
      <c r="AF42" s="10">
        <f>INDEX('71200 Ann Hist'!$C$8:$AR$285,MATCH('71200M Ann'!$C42,'71200 Ann Hist'!$C$8:$C$285,0),MATCH('71200M Ann'!AF$8,'71200 Ann Hist'!$C$8:$AR$8,0))</f>
        <v>10.199999999999999</v>
      </c>
      <c r="AG42" s="10">
        <f>INDEX('71200 Ann Hist'!$C$8:$AR$285,MATCH('71200M Ann'!$C42,'71200 Ann Hist'!$C$8:$C$285,0),MATCH('71200M Ann'!AG$8,'71200 Ann Hist'!$C$8:$AR$8,0))</f>
        <v>10.9</v>
      </c>
      <c r="AH42" s="10">
        <f>INDEX('71200 Ann Hist'!$C$8:$AR$285,MATCH('71200M Ann'!$C42,'71200 Ann Hist'!$C$8:$C$285,0),MATCH('71200M Ann'!AH$8,'71200 Ann Hist'!$C$8:$AR$8,0))</f>
        <v>11.2</v>
      </c>
      <c r="AI42" s="10">
        <f>INDEX('71200 Ann Hist'!$C$8:$AR$285,MATCH('71200M Ann'!$C42,'71200 Ann Hist'!$C$8:$C$285,0),MATCH('71200M Ann'!AI$8,'71200 Ann Hist'!$C$8:$AR$8,0))</f>
        <v>11.7</v>
      </c>
      <c r="AJ42" s="10">
        <f>INDEX('71200 Ann Hist'!$C$8:$AR$285,MATCH('71200M Ann'!$C42,'71200 Ann Hist'!$C$8:$C$285,0),MATCH('71200M Ann'!AJ$8,'71200 Ann Hist'!$C$8:$AR$8,0))</f>
        <v>12.5</v>
      </c>
      <c r="AK42" s="10">
        <f>INDEX('71200 Ann Hist'!$C$8:$AR$285,MATCH('71200M Ann'!$C42,'71200 Ann Hist'!$C$8:$C$285,0),MATCH('71200M Ann'!AK$8,'71200 Ann Hist'!$C$8:$AR$8,0))</f>
        <v>13.1</v>
      </c>
      <c r="AL42" s="10">
        <f>INDEX('71200 Ann Hist'!$C$8:$AR$285,MATCH('71200M Ann'!$C42,'71200 Ann Hist'!$C$8:$C$285,0),MATCH('71200M Ann'!AL$8,'71200 Ann Hist'!$C$8:$AR$8,0))</f>
        <v>13.8</v>
      </c>
      <c r="AM42" s="10">
        <f>INDEX('71200 Ann Hist'!$C$8:$AR$285,MATCH('71200M Ann'!$C42,'71200 Ann Hist'!$C$8:$C$285,0),MATCH('71200M Ann'!AM$8,'71200 Ann Hist'!$C$8:$AR$8,0))</f>
        <v>14.7</v>
      </c>
      <c r="AN42" s="10">
        <f>INDEX('71200 Ann Hist'!$C$8:$AR$285,MATCH('71200M Ann'!$C42,'71200 Ann Hist'!$C$8:$C$285,0),MATCH('71200M Ann'!AN$8,'71200 Ann Hist'!$C$8:$AR$8,0))</f>
        <v>16.399999999999999</v>
      </c>
      <c r="AO42" s="10">
        <f>INDEX('71200 Ann Hist'!$C$8:$AR$285,MATCH('71200M Ann'!$C42,'71200 Ann Hist'!$C$8:$C$285,0),MATCH('71200M Ann'!AO$8,'71200 Ann Hist'!$C$8:$AR$8,0))</f>
        <v>18.2</v>
      </c>
      <c r="AP42" s="10">
        <f>INDEX('71200 Ann Hist'!$C$8:$AR$285,MATCH('71200M Ann'!$C42,'71200 Ann Hist'!$C$8:$C$285,0),MATCH('71200M Ann'!AP$8,'71200 Ann Hist'!$C$8:$AR$8,0))</f>
        <v>19.399999999999999</v>
      </c>
      <c r="AQ42" s="10">
        <f>INDEX('71200 Ann Hist'!$C$8:$AR$285,MATCH('71200M Ann'!$C42,'71200 Ann Hist'!$C$8:$C$285,0),MATCH('71200M Ann'!AQ$8,'71200 Ann Hist'!$C$8:$AR$8,0))</f>
        <v>21.3</v>
      </c>
      <c r="AR42" s="11">
        <f>INDEX('71200 Ann'!$C$8:$AZ$285,MATCH('71200M Ann'!$C42,'71200 Ann'!$C$8:$C$285,0),MATCH('71200M Ann'!AR$8,'71200 Ann'!$C$8:$AZ$8,0))</f>
        <v>23.6</v>
      </c>
      <c r="AS42" s="11">
        <f>INDEX('71200 Ann'!$C$8:$AZ$285,MATCH('71200M Ann'!$C42,'71200 Ann'!$C$8:$C$285,0),MATCH('71200M Ann'!AS$8,'71200 Ann'!$C$8:$AZ$8,0))</f>
        <v>25.5</v>
      </c>
      <c r="AT42" s="11">
        <f>INDEX('71200 Ann'!$C$8:$AZ$285,MATCH('71200M Ann'!$C42,'71200 Ann'!$C$8:$C$285,0),MATCH('71200M Ann'!AT$8,'71200 Ann'!$C$8:$AZ$8,0))</f>
        <v>27.4</v>
      </c>
      <c r="AU42" s="11">
        <f>INDEX('71200 Ann'!$C$8:$AZ$285,MATCH('71200M Ann'!$C42,'71200 Ann'!$C$8:$C$285,0),MATCH('71200M Ann'!AU$8,'71200 Ann'!$C$8:$AZ$8,0))</f>
        <v>30.3</v>
      </c>
      <c r="AV42" s="11">
        <f>INDEX('71200 Ann'!$C$8:$AZ$285,MATCH('71200M Ann'!$C42,'71200 Ann'!$C$8:$C$285,0),MATCH('71200M Ann'!AV$8,'71200 Ann'!$C$8:$AZ$8,0))</f>
        <v>27.8</v>
      </c>
      <c r="AW42" s="11">
        <f>INDEX('71200 Ann'!$C$8:$AZ$285,MATCH('71200M Ann'!$C42,'71200 Ann'!$C$8:$C$285,0),MATCH('71200M Ann'!AW$8,'71200 Ann'!$C$8:$AZ$8,0))</f>
        <v>27.8</v>
      </c>
      <c r="AX42" s="11">
        <f>INDEX('71200 Ann'!$C$8:$AZ$285,MATCH('71200M Ann'!$C42,'71200 Ann'!$C$8:$C$285,0),MATCH('71200M Ann'!AX$8,'71200 Ann'!$C$8:$AZ$8,0))</f>
        <v>34.299999999999997</v>
      </c>
      <c r="AY42" s="11">
        <f>INDEX('71200 Ann'!$C$8:$AZ$285,MATCH('71200M Ann'!$C42,'71200 Ann'!$C$8:$C$285,0),MATCH('71200M Ann'!AY$8,'71200 Ann'!$C$8:$AZ$8,0))</f>
        <v>32.299999999999997</v>
      </c>
      <c r="AZ42" s="11">
        <f>INDEX('71200 Ann'!$C$8:$AZ$285,MATCH('71200M Ann'!$C42,'71200 Ann'!$C$8:$C$285,0),MATCH('71200M Ann'!AZ$8,'71200 Ann'!$C$8:$AZ$8,0))</f>
        <v>35.799999999999997</v>
      </c>
      <c r="BA42" s="11">
        <f>INDEX('71200 Ann'!$C$8:$AZ$285,MATCH('71200M Ann'!$C42,'71200 Ann'!$C$8:$C$285,0),MATCH('71200M Ann'!BA$8,'71200 Ann'!$C$8:$AZ$8,0))</f>
        <v>40.1</v>
      </c>
      <c r="BB42" s="11">
        <f>INDEX('71200 Ann'!$C$8:$AZ$285,MATCH('71200M Ann'!$C42,'71200 Ann'!$C$8:$C$285,0),MATCH('71200M Ann'!BB$8,'71200 Ann'!$C$8:$AZ$8,0))</f>
        <v>45.5</v>
      </c>
      <c r="BC42" s="11">
        <f>INDEX('71200 Ann'!$C$8:$AZ$285,MATCH('71200M Ann'!$C42,'71200 Ann'!$C$8:$C$285,0),MATCH('71200M Ann'!BC$8,'71200 Ann'!$C$8:$AZ$8,0))</f>
        <v>50.9</v>
      </c>
      <c r="BD42" s="11">
        <f>INDEX('71200 Ann'!$C$8:$AZ$285,MATCH('71200M Ann'!$C42,'71200 Ann'!$C$8:$C$285,0),MATCH('71200M Ann'!BD$8,'71200 Ann'!$C$8:$AZ$8,0))</f>
        <v>59.4</v>
      </c>
      <c r="BE42" s="11">
        <f>INDEX('71200 Ann'!$C$8:$AZ$285,MATCH('71200M Ann'!$C42,'71200 Ann'!$C$8:$C$285,0),MATCH('71200M Ann'!BE$8,'71200 Ann'!$C$8:$AZ$8,0))</f>
        <v>70</v>
      </c>
      <c r="BF42" s="11">
        <f>INDEX('71200 Ann'!$C$8:$AZ$285,MATCH('71200M Ann'!$C42,'71200 Ann'!$C$8:$C$285,0),MATCH('71200M Ann'!BF$8,'71200 Ann'!$C$8:$AZ$8,0))</f>
        <v>82.8</v>
      </c>
      <c r="BG42" s="11">
        <f>INDEX('71200 Ann'!$C$8:$AZ$285,MATCH('71200M Ann'!$C42,'71200 Ann'!$C$8:$C$285,0),MATCH('71200M Ann'!BG$8,'71200 Ann'!$C$8:$AZ$8,0))</f>
        <v>85.3</v>
      </c>
      <c r="BH42" s="11">
        <f>INDEX('71200 Ann'!$C$8:$AZ$285,MATCH('71200M Ann'!$C42,'71200 Ann'!$C$8:$C$285,0),MATCH('71200M Ann'!BH$8,'71200 Ann'!$C$8:$AZ$8,0))</f>
        <v>100.9</v>
      </c>
      <c r="BI42" s="11">
        <f>INDEX('71200 Ann'!$C$8:$AZ$285,MATCH('71200M Ann'!$C42,'71200 Ann'!$C$8:$C$285,0),MATCH('71200M Ann'!BI$8,'71200 Ann'!$C$8:$AZ$8,0))</f>
        <v>117.6</v>
      </c>
      <c r="BJ42" s="11">
        <f>INDEX('71200 Ann'!$C$8:$AZ$285,MATCH('71200M Ann'!$C42,'71200 Ann'!$C$8:$C$285,0),MATCH('71200M Ann'!BJ$8,'71200 Ann'!$C$8:$AZ$8,0))</f>
        <v>129</v>
      </c>
      <c r="BK42" s="11">
        <f>INDEX('71200 Ann'!$C$8:$AZ$285,MATCH('71200M Ann'!$C42,'71200 Ann'!$C$8:$C$285,0),MATCH('71200M Ann'!BK$8,'71200 Ann'!$C$8:$AZ$8,0))</f>
        <v>153.19999999999999</v>
      </c>
      <c r="BL42" s="11">
        <f>INDEX('71200 Ann'!$C$8:$AZ$285,MATCH('71200M Ann'!$C42,'71200 Ann'!$C$8:$C$285,0),MATCH('71200M Ann'!BL$8,'71200 Ann'!$C$8:$AZ$8,0))</f>
        <v>185.5</v>
      </c>
      <c r="BM42" s="11">
        <f>INDEX('71200 Ann'!$C$8:$AZ$285,MATCH('71200M Ann'!$C42,'71200 Ann'!$C$8:$C$285,0),MATCH('71200M Ann'!BM$8,'71200 Ann'!$C$8:$AZ$8,0))</f>
        <v>210.1</v>
      </c>
      <c r="BN42" s="11">
        <f>INDEX('71200 Ann'!$C$8:$AZ$285,MATCH('71200M Ann'!$C42,'71200 Ann'!$C$8:$C$285,0),MATCH('71200M Ann'!BN$8,'71200 Ann'!$C$8:$AZ$8,0))</f>
        <v>223.1</v>
      </c>
      <c r="BO42" s="11">
        <f>INDEX('71200 Ann'!$C$8:$AZ$285,MATCH('71200M Ann'!$C42,'71200 Ann'!$C$8:$C$285,0),MATCH('71200M Ann'!BO$8,'71200 Ann'!$C$8:$AZ$8,0))</f>
        <v>263.89999999999998</v>
      </c>
      <c r="BP42" s="11">
        <f>INDEX('71200 Ann'!$C$8:$AZ$285,MATCH('71200M Ann'!$C42,'71200 Ann'!$C$8:$C$285,0),MATCH('71200M Ann'!BP$8,'71200 Ann'!$C$8:$AZ$8,0))</f>
        <v>278.5</v>
      </c>
      <c r="BQ42" s="11">
        <f>INDEX('71200 Ann'!$C$8:$AZ$285,MATCH('71200M Ann'!$C42,'71200 Ann'!$C$8:$C$285,0),MATCH('71200M Ann'!BQ$8,'71200 Ann'!$C$8:$AZ$8,0))</f>
        <v>286.39999999999998</v>
      </c>
      <c r="BR42" s="11">
        <f>INDEX('71200 Ann'!$C$8:$AZ$285,MATCH('71200M Ann'!$C42,'71200 Ann'!$C$8:$C$285,0),MATCH('71200M Ann'!BR$8,'71200 Ann'!$C$8:$AZ$8,0))</f>
        <v>283.8</v>
      </c>
      <c r="BS42" s="11">
        <f>INDEX('71200 Ann'!$C$8:$AZ$285,MATCH('71200M Ann'!$C42,'71200 Ann'!$C$8:$C$285,0),MATCH('71200M Ann'!BS$8,'71200 Ann'!$C$8:$AZ$8,0))</f>
        <v>298</v>
      </c>
      <c r="BT42" s="11">
        <f>INDEX('71200 Ann'!$C$8:$AZ$285,MATCH('71200M Ann'!$C42,'71200 Ann'!$C$8:$C$285,0),MATCH('71200M Ann'!BT$8,'71200 Ann'!$C$8:$AZ$8,0))</f>
        <v>313.7</v>
      </c>
      <c r="BU42" s="11">
        <f>INDEX('71200 Ann'!$C$8:$AZ$285,MATCH('71200M Ann'!$C42,'71200 Ann'!$C$8:$C$285,0),MATCH('71200M Ann'!BU$8,'71200 Ann'!$C$8:$AZ$8,0))</f>
        <v>341.3</v>
      </c>
      <c r="BV42" s="11">
        <f>INDEX('71200 Ann'!$C$8:$AZ$285,MATCH('71200M Ann'!$C42,'71200 Ann'!$C$8:$C$285,0),MATCH('71200M Ann'!BV$8,'71200 Ann'!$C$8:$AZ$8,0))</f>
        <v>382.2</v>
      </c>
      <c r="BW42" s="11">
        <f>INDEX('71200 Ann'!$C$8:$AZ$285,MATCH('71200M Ann'!$C42,'71200 Ann'!$C$8:$C$285,0),MATCH('71200M Ann'!BW$8,'71200 Ann'!$C$8:$AZ$8,0))</f>
        <v>422.6</v>
      </c>
      <c r="BX42" s="11">
        <f>INDEX('71200 Ann'!$C$8:$AZ$285,MATCH('71200M Ann'!$C42,'71200 Ann'!$C$8:$C$285,0),MATCH('71200M Ann'!BX$8,'71200 Ann'!$C$8:$AZ$8,0))</f>
        <v>450</v>
      </c>
      <c r="BY42" s="11">
        <f>INDEX('71200 Ann'!$C$8:$AZ$285,MATCH('71200M Ann'!$C42,'71200 Ann'!$C$8:$C$285,0),MATCH('71200M Ann'!BY$8,'71200 Ann'!$C$8:$AZ$8,0))</f>
        <v>443.3</v>
      </c>
      <c r="BZ42" s="11">
        <f>INDEX('71200 Ann'!$C$8:$AZ$285,MATCH('71200M Ann'!$C42,'71200 Ann'!$C$8:$C$285,0),MATCH('71200M Ann'!BZ$8,'71200 Ann'!$C$8:$AZ$8,0))</f>
        <v>447.4</v>
      </c>
      <c r="CA42" s="11">
        <f>INDEX('71200 Ann'!$C$8:$AZ$285,MATCH('71200M Ann'!$C42,'71200 Ann'!$C$8:$C$285,0),MATCH('71200M Ann'!CA$8,'71200 Ann'!$C$8:$AZ$8,0))</f>
        <v>519.70000000000005</v>
      </c>
      <c r="CB42" s="11">
        <f>INDEX('71200 Ann'!$C$8:$AZ$285,MATCH('71200M Ann'!$C42,'71200 Ann'!$C$8:$C$285,0),MATCH('71200M Ann'!CB$8,'71200 Ann'!$C$8:$AZ$8,0))</f>
        <v>555.79999999999995</v>
      </c>
      <c r="CC42" s="11">
        <f>INDEX('71200 Ann'!$C$8:$AZ$285,MATCH('71200M Ann'!$C42,'71200 Ann'!$C$8:$C$285,0),MATCH('71200M Ann'!CC$8,'71200 Ann'!$C$8:$AZ$8,0))</f>
        <v>569.29999999999995</v>
      </c>
      <c r="CD42" s="11">
        <f>INDEX('71200 Ann'!$C$8:$AZ$285,MATCH('71200M Ann'!$C42,'71200 Ann'!$C$8:$C$285,0),MATCH('71200M Ann'!CD$8,'71200 Ann'!$C$8:$AZ$8,0))</f>
        <v>596.6</v>
      </c>
      <c r="CE42" s="11">
        <f>INDEX('71200 Ann'!$C$8:$AZ$285,MATCH('71200M Ann'!$C42,'71200 Ann'!$C$8:$C$285,0),MATCH('71200M Ann'!CE$8,'71200 Ann'!$C$8:$AZ$8,0))</f>
        <v>569.79999999999995</v>
      </c>
      <c r="CF42" s="11">
        <f>INDEX('71200 Ann'!$C$8:$AZ$285,MATCH('71200M Ann'!$C42,'71200 Ann'!$C$8:$C$285,0),MATCH('71200M Ann'!CF$8,'71200 Ann'!$C$8:$AZ$8,0))</f>
        <v>565.79999999999995</v>
      </c>
      <c r="CG42" s="11">
        <f>INDEX('71200 Ann'!$C$8:$AZ$285,MATCH('71200M Ann'!$C42,'71200 Ann'!$C$8:$C$285,0),MATCH('71200M Ann'!CG$8,'71200 Ann'!$C$8:$AZ$8,0))</f>
        <v>567.1</v>
      </c>
      <c r="CH42" s="11">
        <f>INDEX('71200 Ann'!$C$8:$AZ$285,MATCH('71200M Ann'!$C42,'71200 Ann'!$C$8:$C$285,0),MATCH('71200M Ann'!CH$8,'71200 Ann'!$C$8:$AZ$8,0))</f>
        <v>571.1</v>
      </c>
      <c r="CI42" s="11">
        <f>INDEX('71200 Ann'!$C$8:$AZ$285,MATCH('71200M Ann'!$C42,'71200 Ann'!$C$8:$C$285,0),MATCH('71200M Ann'!CI$8,'71200 Ann'!$C$8:$AZ$8,0))</f>
        <v>577.9</v>
      </c>
      <c r="CJ42" s="11">
        <f>INDEX('71200 Ann'!$C$8:$AZ$285,MATCH('71200M Ann'!$C42,'71200 Ann'!$C$8:$C$285,0),MATCH('71200M Ann'!CJ$8,'71200 Ann'!$C$8:$AZ$8,0))</f>
        <v>600.29999999999995</v>
      </c>
      <c r="CK42" s="10">
        <f>INDEX('71200 Ann'!$C$8:$AZ$285,MATCH('71200M Ann'!$C42,'71200 Ann'!$C$8:$C$285,0),MATCH('71200M Ann'!CK$8,'71200 Ann'!$C$8:$AZ$8,0))</f>
        <v>619</v>
      </c>
      <c r="CL42" s="10">
        <f>INDEX('71200 Ann'!$C$8:$AZ$285,MATCH('71200M Ann'!$C42,'71200 Ann'!$C$8:$C$285,0),MATCH('71200M Ann'!CL$8,'71200 Ann'!$C$8:$AZ$8,0))</f>
        <v>660.7</v>
      </c>
      <c r="CM42" s="11"/>
      <c r="CN42" s="8"/>
    </row>
    <row r="43" spans="1:92" s="10" customFormat="1" x14ac:dyDescent="0.25">
      <c r="A43" s="32">
        <v>33</v>
      </c>
      <c r="B43" s="10" t="s">
        <v>1072</v>
      </c>
      <c r="C43" s="10" t="s">
        <v>1071</v>
      </c>
      <c r="D43" s="10">
        <f>INDEX('71200 Ann Hist'!$C$8:$AR$285,MATCH('71200M Ann'!$C43,'71200 Ann Hist'!$C$8:$C$285,0),MATCH('71200M Ann'!D$8,'71200 Ann Hist'!$C$8:$AR$8,0))</f>
        <v>50.7</v>
      </c>
      <c r="E43" s="10">
        <f>INDEX('71200 Ann Hist'!$C$8:$AR$285,MATCH('71200M Ann'!$C43,'71200 Ann Hist'!$C$8:$C$285,0),MATCH('71200M Ann'!E$8,'71200 Ann Hist'!$C$8:$AR$8,0))</f>
        <v>46.5</v>
      </c>
      <c r="F43" s="10">
        <f>INDEX('71200 Ann Hist'!$C$8:$AR$285,MATCH('71200M Ann'!$C43,'71200 Ann Hist'!$C$8:$C$285,0),MATCH('71200M Ann'!F$8,'71200 Ann Hist'!$C$8:$AR$8,0))</f>
        <v>39.4</v>
      </c>
      <c r="G43" s="10">
        <f>INDEX('71200 Ann Hist'!$C$8:$AR$285,MATCH('71200M Ann'!$C43,'71200 Ann Hist'!$C$8:$C$285,0),MATCH('71200M Ann'!G$8,'71200 Ann Hist'!$C$8:$AR$8,0))</f>
        <v>30.8</v>
      </c>
      <c r="H43" s="10">
        <f>INDEX('71200 Ann Hist'!$C$8:$AR$285,MATCH('71200M Ann'!$C43,'71200 Ann Hist'!$C$8:$C$285,0),MATCH('71200M Ann'!H$8,'71200 Ann Hist'!$C$8:$AR$8,0))</f>
        <v>29.3</v>
      </c>
      <c r="I43" s="10">
        <f>INDEX('71200 Ann Hist'!$C$8:$AR$285,MATCH('71200M Ann'!$C43,'71200 Ann Hist'!$C$8:$C$285,0),MATCH('71200M Ann'!I$8,'71200 Ann Hist'!$C$8:$AR$8,0))</f>
        <v>34</v>
      </c>
      <c r="J43" s="10">
        <f>INDEX('71200 Ann Hist'!$C$8:$AR$285,MATCH('71200M Ann'!$C43,'71200 Ann Hist'!$C$8:$C$285,0),MATCH('71200M Ann'!J$8,'71200 Ann Hist'!$C$8:$AR$8,0))</f>
        <v>37</v>
      </c>
      <c r="K43" s="10">
        <f>INDEX('71200 Ann Hist'!$C$8:$AR$285,MATCH('71200M Ann'!$C43,'71200 Ann Hist'!$C$8:$C$285,0),MATCH('71200M Ann'!K$8,'71200 Ann Hist'!$C$8:$AR$8,0))</f>
        <v>42.6</v>
      </c>
      <c r="L43" s="10">
        <f>INDEX('71200 Ann Hist'!$C$8:$AR$285,MATCH('71200M Ann'!$C43,'71200 Ann Hist'!$C$8:$C$285,0),MATCH('71200M Ann'!L$8,'71200 Ann Hist'!$C$8:$AR$8,0))</f>
        <v>47.5</v>
      </c>
      <c r="M43" s="10">
        <f>INDEX('71200 Ann Hist'!$C$8:$AR$285,MATCH('71200M Ann'!$C43,'71200 Ann Hist'!$C$8:$C$285,0),MATCH('71200M Ann'!M$8,'71200 Ann Hist'!$C$8:$AR$8,0))</f>
        <v>44.6</v>
      </c>
      <c r="N43" s="10">
        <f>INDEX('71200 Ann Hist'!$C$8:$AR$285,MATCH('71200M Ann'!$C43,'71200 Ann Hist'!$C$8:$C$285,0),MATCH('71200M Ann'!N$8,'71200 Ann Hist'!$C$8:$AR$8,0))</f>
        <v>47.7</v>
      </c>
      <c r="O43" s="10">
        <f>INDEX('71200 Ann Hist'!$C$8:$AR$285,MATCH('71200M Ann'!$C43,'71200 Ann Hist'!$C$8:$C$285,0),MATCH('71200M Ann'!O$8,'71200 Ann Hist'!$C$8:$AR$8,0))</f>
        <v>51.7</v>
      </c>
      <c r="P43" s="10">
        <f>INDEX('71200 Ann Hist'!$C$8:$AR$285,MATCH('71200M Ann'!$C43,'71200 Ann Hist'!$C$8:$C$285,0),MATCH('71200M Ann'!P$8,'71200 Ann Hist'!$C$8:$AR$8,0))</f>
        <v>64.2</v>
      </c>
      <c r="Q43" s="10">
        <f>INDEX('71200 Ann Hist'!$C$8:$AR$285,MATCH('71200M Ann'!$C43,'71200 Ann Hist'!$C$8:$C$285,0),MATCH('71200M Ann'!Q$8,'71200 Ann Hist'!$C$8:$AR$8,0))</f>
        <v>84.1</v>
      </c>
      <c r="R43" s="10">
        <f>INDEX('71200 Ann Hist'!$C$8:$AR$285,MATCH('71200M Ann'!$C43,'71200 Ann Hist'!$C$8:$C$285,0),MATCH('71200M Ann'!R$8,'71200 Ann Hist'!$C$8:$AR$8,0))</f>
        <v>107.7</v>
      </c>
      <c r="S43" s="10">
        <f>INDEX('71200 Ann Hist'!$C$8:$AR$285,MATCH('71200M Ann'!$C43,'71200 Ann Hist'!$C$8:$C$285,0),MATCH('71200M Ann'!S$8,'71200 Ann Hist'!$C$8:$AR$8,0))</f>
        <v>118.6</v>
      </c>
      <c r="T43" s="10">
        <f>INDEX('71200 Ann Hist'!$C$8:$AR$285,MATCH('71200M Ann'!$C43,'71200 Ann Hist'!$C$8:$C$285,0),MATCH('71200M Ann'!T$8,'71200 Ann Hist'!$C$8:$AR$8,0))</f>
        <v>120.2</v>
      </c>
      <c r="U43" s="10">
        <f>INDEX('71200 Ann Hist'!$C$8:$AR$285,MATCH('71200M Ann'!$C43,'71200 Ann Hist'!$C$8:$C$285,0),MATCH('71200M Ann'!U$8,'71200 Ann Hist'!$C$8:$AR$8,0))</f>
        <v>116.5</v>
      </c>
      <c r="V43" s="10">
        <f>INDEX('71200 Ann Hist'!$C$8:$AR$285,MATCH('71200M Ann'!$C43,'71200 Ann Hist'!$C$8:$C$285,0),MATCH('71200M Ann'!V$8,'71200 Ann Hist'!$C$8:$AR$8,0))</f>
        <v>127.9</v>
      </c>
      <c r="W43" s="10">
        <f>INDEX('71200 Ann Hist'!$C$8:$AR$285,MATCH('71200M Ann'!$C43,'71200 Ann Hist'!$C$8:$C$285,0),MATCH('71200M Ann'!W$8,'71200 Ann Hist'!$C$8:$AR$8,0))</f>
        <v>139.5</v>
      </c>
      <c r="X43" s="10">
        <f>INDEX('71200 Ann Hist'!$C$8:$AR$285,MATCH('71200M Ann'!$C43,'71200 Ann Hist'!$C$8:$C$285,0),MATCH('71200M Ann'!X$8,'71200 Ann Hist'!$C$8:$AR$8,0))</f>
        <v>139.30000000000001</v>
      </c>
      <c r="Y43" s="10">
        <f>INDEX('71200 Ann Hist'!$C$8:$AR$285,MATCH('71200M Ann'!$C43,'71200 Ann Hist'!$C$8:$C$285,0),MATCH('71200M Ann'!Y$8,'71200 Ann Hist'!$C$8:$AR$8,0))</f>
        <v>152.80000000000001</v>
      </c>
      <c r="Z43" s="10">
        <f>INDEX('71200 Ann Hist'!$C$8:$AR$285,MATCH('71200M Ann'!$C43,'71200 Ann Hist'!$C$8:$C$285,0),MATCH('71200M Ann'!Z$8,'71200 Ann Hist'!$C$8:$AR$8,0))</f>
        <v>178.1</v>
      </c>
      <c r="AA43" s="10">
        <f>INDEX('71200 Ann Hist'!$C$8:$AR$285,MATCH('71200M Ann'!$C43,'71200 Ann Hist'!$C$8:$C$285,0),MATCH('71200M Ann'!AA$8,'71200 Ann Hist'!$C$8:$AR$8,0))</f>
        <v>192.6</v>
      </c>
      <c r="AB43" s="10">
        <f>INDEX('71200 Ann Hist'!$C$8:$AR$285,MATCH('71200M Ann'!$C43,'71200 Ann Hist'!$C$8:$C$285,0),MATCH('71200M Ann'!AB$8,'71200 Ann Hist'!$C$8:$AR$8,0))</f>
        <v>206.5</v>
      </c>
      <c r="AC43" s="10">
        <f>INDEX('71200 Ann Hist'!$C$8:$AR$285,MATCH('71200M Ann'!$C43,'71200 Ann Hist'!$C$8:$C$285,0),MATCH('71200M Ann'!AC$8,'71200 Ann Hist'!$C$8:$AR$8,0))</f>
        <v>205.4</v>
      </c>
      <c r="AD43" s="10">
        <f>INDEX('71200 Ann Hist'!$C$8:$AR$285,MATCH('71200M Ann'!$C43,'71200 Ann Hist'!$C$8:$C$285,0),MATCH('71200M Ann'!AD$8,'71200 Ann Hist'!$C$8:$AR$8,0))</f>
        <v>221.8</v>
      </c>
      <c r="AE43" s="10">
        <f>INDEX('71200 Ann Hist'!$C$8:$AR$285,MATCH('71200M Ann'!$C43,'71200 Ann Hist'!$C$8:$C$285,0),MATCH('71200M Ann'!AE$8,'71200 Ann Hist'!$C$8:$AR$8,0))</f>
        <v>240.3</v>
      </c>
      <c r="AF43" s="10">
        <f>INDEX('71200 Ann Hist'!$C$8:$AR$285,MATCH('71200M Ann'!$C43,'71200 Ann Hist'!$C$8:$C$285,0),MATCH('71200M Ann'!AF$8,'71200 Ann Hist'!$C$8:$AR$8,0))</f>
        <v>252.8</v>
      </c>
      <c r="AG43" s="10">
        <f>INDEX('71200 Ann Hist'!$C$8:$AR$285,MATCH('71200M Ann'!$C43,'71200 Ann Hist'!$C$8:$C$285,0),MATCH('71200M Ann'!AG$8,'71200 Ann Hist'!$C$8:$AR$8,0))</f>
        <v>254.3</v>
      </c>
      <c r="AH43" s="10">
        <f>INDEX('71200 Ann Hist'!$C$8:$AR$285,MATCH('71200M Ann'!$C43,'71200 Ann Hist'!$C$8:$C$285,0),MATCH('71200M Ann'!AH$8,'71200 Ann Hist'!$C$8:$AR$8,0))</f>
        <v>275.2</v>
      </c>
      <c r="AI43" s="10">
        <f>INDEX('71200 Ann Hist'!$C$8:$AR$285,MATCH('71200M Ann'!$C43,'71200 Ann Hist'!$C$8:$C$285,0),MATCH('71200M Ann'!AI$8,'71200 Ann Hist'!$C$8:$AR$8,0))</f>
        <v>290.3</v>
      </c>
      <c r="AJ43" s="10">
        <f>INDEX('71200 Ann Hist'!$C$8:$AR$285,MATCH('71200M Ann'!$C43,'71200 Ann Hist'!$C$8:$C$285,0),MATCH('71200M Ann'!AJ$8,'71200 Ann Hist'!$C$8:$AR$8,0))</f>
        <v>298.7</v>
      </c>
      <c r="AK43" s="10">
        <f>INDEX('71200 Ann Hist'!$C$8:$AR$285,MATCH('71200M Ann'!$C43,'71200 Ann Hist'!$C$8:$C$285,0),MATCH('71200M Ann'!AK$8,'71200 Ann Hist'!$C$8:$AR$8,0))</f>
        <v>319.89999999999998</v>
      </c>
      <c r="AL43" s="10">
        <f>INDEX('71200 Ann Hist'!$C$8:$AR$285,MATCH('71200M Ann'!$C43,'71200 Ann Hist'!$C$8:$C$285,0),MATCH('71200M Ann'!AL$8,'71200 Ann Hist'!$C$8:$AR$8,0))</f>
        <v>337.5</v>
      </c>
      <c r="AM43" s="10">
        <f>INDEX('71200 Ann Hist'!$C$8:$AR$285,MATCH('71200M Ann'!$C43,'71200 Ann Hist'!$C$8:$C$285,0),MATCH('71200M Ann'!AM$8,'71200 Ann Hist'!$C$8:$AR$8,0))</f>
        <v>362.1</v>
      </c>
      <c r="AN43" s="10">
        <f>INDEX('71200 Ann Hist'!$C$8:$AR$285,MATCH('71200M Ann'!$C43,'71200 Ann Hist'!$C$8:$C$285,0),MATCH('71200M Ann'!AN$8,'71200 Ann Hist'!$C$8:$AR$8,0))</f>
        <v>390</v>
      </c>
      <c r="AO43" s="10">
        <f>INDEX('71200 Ann Hist'!$C$8:$AR$285,MATCH('71200M Ann'!$C43,'71200 Ann Hist'!$C$8:$C$285,0),MATCH('71200M Ann'!AO$8,'71200 Ann Hist'!$C$8:$AR$8,0))</f>
        <v>432.1</v>
      </c>
      <c r="AP43" s="10">
        <f>INDEX('71200 Ann Hist'!$C$8:$AR$285,MATCH('71200M Ann'!$C43,'71200 Ann Hist'!$C$8:$C$285,0),MATCH('71200M Ann'!AP$8,'71200 Ann Hist'!$C$8:$AR$8,0))</f>
        <v>463.6</v>
      </c>
      <c r="AQ43" s="10">
        <f>INDEX('71200 Ann Hist'!$C$8:$AR$285,MATCH('71200M Ann'!$C43,'71200 Ann Hist'!$C$8:$C$285,0),MATCH('71200M Ann'!AQ$8,'71200 Ann Hist'!$C$8:$AR$8,0))</f>
        <v>510.8</v>
      </c>
      <c r="AR43" s="11">
        <f>INDEX('71200 Ann'!$C$8:$AZ$285,MATCH('71200M Ann'!$C43,'71200 Ann'!$C$8:$C$285,0),MATCH('71200M Ann'!AR$8,'71200 Ann'!$C$8:$AZ$8,0))</f>
        <v>562.4</v>
      </c>
      <c r="AS43" s="11">
        <f>INDEX('71200 Ann'!$C$8:$AZ$285,MATCH('71200M Ann'!$C43,'71200 Ann'!$C$8:$C$285,0),MATCH('71200M Ann'!AS$8,'71200 Ann'!$C$8:$AZ$8,0))</f>
        <v>599.6</v>
      </c>
      <c r="AT43" s="11">
        <f>INDEX('71200 Ann'!$C$8:$AZ$285,MATCH('71200M Ann'!$C43,'71200 Ann'!$C$8:$C$285,0),MATCH('71200M Ann'!AT$8,'71200 Ann'!$C$8:$AZ$8,0))</f>
        <v>639.70000000000005</v>
      </c>
      <c r="AU43" s="11">
        <f>INDEX('71200 Ann'!$C$8:$AZ$285,MATCH('71200M Ann'!$C43,'71200 Ann'!$C$8:$C$285,0),MATCH('71200M Ann'!AU$8,'71200 Ann'!$C$8:$AZ$8,0))</f>
        <v>703.3</v>
      </c>
      <c r="AV43" s="11">
        <f>INDEX('71200 Ann'!$C$8:$AZ$285,MATCH('71200M Ann'!$C43,'71200 Ann'!$C$8:$C$285,0),MATCH('71200M Ann'!AV$8,'71200 Ann'!$C$8:$AZ$8,0))</f>
        <v>787.2</v>
      </c>
      <c r="AW43" s="11">
        <f>INDEX('71200 Ann'!$C$8:$AZ$285,MATCH('71200M Ann'!$C43,'71200 Ann'!$C$8:$C$285,0),MATCH('71200M Ann'!AW$8,'71200 Ann'!$C$8:$AZ$8,0))</f>
        <v>862.6</v>
      </c>
      <c r="AX43" s="11">
        <f>INDEX('71200 Ann'!$C$8:$AZ$285,MATCH('71200M Ann'!$C43,'71200 Ann'!$C$8:$C$285,0),MATCH('71200M Ann'!AX$8,'71200 Ann'!$C$8:$AZ$8,0))</f>
        <v>915.9</v>
      </c>
      <c r="AY43" s="11">
        <f>INDEX('71200 Ann'!$C$8:$AZ$285,MATCH('71200M Ann'!$C43,'71200 Ann'!$C$8:$C$285,0),MATCH('71200M Ann'!AY$8,'71200 Ann'!$C$8:$AZ$8,0))</f>
        <v>1018.9</v>
      </c>
      <c r="AZ43" s="11">
        <f>INDEX('71200 Ann'!$C$8:$AZ$285,MATCH('71200M Ann'!$C43,'71200 Ann'!$C$8:$C$285,0),MATCH('71200M Ann'!AZ$8,'71200 Ann'!$C$8:$AZ$8,0))</f>
        <v>1133.2</v>
      </c>
      <c r="BA43" s="11">
        <f>INDEX('71200 Ann'!$C$8:$AZ$285,MATCH('71200M Ann'!$C43,'71200 Ann'!$C$8:$C$285,0),MATCH('71200M Ann'!BA$8,'71200 Ann'!$C$8:$AZ$8,0))</f>
        <v>1280.2</v>
      </c>
      <c r="BB43" s="11">
        <f>INDEX('71200 Ann'!$C$8:$AZ$285,MATCH('71200M Ann'!$C43,'71200 Ann'!$C$8:$C$285,0),MATCH('71200M Ann'!BB$8,'71200 Ann'!$C$8:$AZ$8,0))</f>
        <v>1435.6</v>
      </c>
      <c r="BC43" s="11">
        <f>INDEX('71200 Ann'!$C$8:$AZ$285,MATCH('71200M Ann'!$C43,'71200 Ann'!$C$8:$C$285,0),MATCH('71200M Ann'!BC$8,'71200 Ann'!$C$8:$AZ$8,0))</f>
        <v>1575.4</v>
      </c>
      <c r="BD43" s="11">
        <f>INDEX('71200 Ann'!$C$8:$AZ$285,MATCH('71200M Ann'!$C43,'71200 Ann'!$C$8:$C$285,0),MATCH('71200M Ann'!BD$8,'71200 Ann'!$C$8:$AZ$8,0))</f>
        <v>1736</v>
      </c>
      <c r="BE43" s="11">
        <f>INDEX('71200 Ann'!$C$8:$AZ$285,MATCH('71200M Ann'!$C43,'71200 Ann'!$C$8:$C$285,0),MATCH('71200M Ann'!BE$8,'71200 Ann'!$C$8:$AZ$8,0))</f>
        <v>1824.5</v>
      </c>
      <c r="BF43" s="11">
        <f>INDEX('71200 Ann'!$C$8:$AZ$285,MATCH('71200M Ann'!$C43,'71200 Ann'!$C$8:$C$285,0),MATCH('71200M Ann'!BF$8,'71200 Ann'!$C$8:$AZ$8,0))</f>
        <v>1931.2</v>
      </c>
      <c r="BG43" s="11">
        <f>INDEX('71200 Ann'!$C$8:$AZ$285,MATCH('71200M Ann'!$C43,'71200 Ann'!$C$8:$C$285,0),MATCH('71200M Ann'!BG$8,'71200 Ann'!$C$8:$AZ$8,0))</f>
        <v>2132.3000000000002</v>
      </c>
      <c r="BH43" s="11">
        <f>INDEX('71200 Ann'!$C$8:$AZ$285,MATCH('71200M Ann'!$C43,'71200 Ann'!$C$8:$C$285,0),MATCH('71200M Ann'!BH$8,'71200 Ann'!$C$8:$AZ$8,0))</f>
        <v>2288.3000000000002</v>
      </c>
      <c r="BI43" s="11">
        <f>INDEX('71200 Ann'!$C$8:$AZ$285,MATCH('71200M Ann'!$C43,'71200 Ann'!$C$8:$C$285,0),MATCH('71200M Ann'!BI$8,'71200 Ann'!$C$8:$AZ$8,0))</f>
        <v>2428</v>
      </c>
      <c r="BJ43" s="11">
        <f>INDEX('71200 Ann'!$C$8:$AZ$285,MATCH('71200M Ann'!$C43,'71200 Ann'!$C$8:$C$285,0),MATCH('71200M Ann'!BJ$8,'71200 Ann'!$C$8:$AZ$8,0))</f>
        <v>2596.6999999999998</v>
      </c>
      <c r="BK43" s="11">
        <f>INDEX('71200 Ann'!$C$8:$AZ$285,MATCH('71200M Ann'!$C43,'71200 Ann'!$C$8:$C$285,0),MATCH('71200M Ann'!BK$8,'71200 Ann'!$C$8:$AZ$8,0))</f>
        <v>2797.7</v>
      </c>
      <c r="BL43" s="11">
        <f>INDEX('71200 Ann'!$C$8:$AZ$285,MATCH('71200M Ann'!$C43,'71200 Ann'!$C$8:$C$285,0),MATCH('71200M Ann'!BL$8,'71200 Ann'!$C$8:$AZ$8,0))</f>
        <v>2958.3</v>
      </c>
      <c r="BM43" s="11">
        <f>INDEX('71200 Ann'!$C$8:$AZ$285,MATCH('71200M Ann'!$C43,'71200 Ann'!$C$8:$C$285,0),MATCH('71200M Ann'!BM$8,'71200 Ann'!$C$8:$AZ$8,0))</f>
        <v>3134.9</v>
      </c>
      <c r="BN43" s="11">
        <f>INDEX('71200 Ann'!$C$8:$AZ$285,MATCH('71200M Ann'!$C43,'71200 Ann'!$C$8:$C$285,0),MATCH('71200M Ann'!BN$8,'71200 Ann'!$C$8:$AZ$8,0))</f>
        <v>3231.6</v>
      </c>
      <c r="BO43" s="11">
        <f>INDEX('71200 Ann'!$C$8:$AZ$285,MATCH('71200M Ann'!$C43,'71200 Ann'!$C$8:$C$285,0),MATCH('71200M Ann'!BO$8,'71200 Ann'!$C$8:$AZ$8,0))</f>
        <v>3410.2</v>
      </c>
      <c r="BP43" s="11">
        <f>INDEX('71200 Ann'!$C$8:$AZ$285,MATCH('71200M Ann'!$C43,'71200 Ann'!$C$8:$C$285,0),MATCH('71200M Ann'!BP$8,'71200 Ann'!$C$8:$AZ$8,0))</f>
        <v>3545.5</v>
      </c>
      <c r="BQ43" s="11">
        <f>INDEX('71200 Ann'!$C$8:$AZ$285,MATCH('71200M Ann'!$C43,'71200 Ann'!$C$8:$C$285,0),MATCH('71200M Ann'!BQ$8,'71200 Ann'!$C$8:$AZ$8,0))</f>
        <v>3727.7</v>
      </c>
      <c r="BR43" s="11">
        <f>INDEX('71200 Ann'!$C$8:$AZ$285,MATCH('71200M Ann'!$C43,'71200 Ann'!$C$8:$C$285,0),MATCH('71200M Ann'!BR$8,'71200 Ann'!$C$8:$AZ$8,0))</f>
        <v>3923</v>
      </c>
      <c r="BS43" s="11">
        <f>INDEX('71200 Ann'!$C$8:$AZ$285,MATCH('71200M Ann'!$C43,'71200 Ann'!$C$8:$C$285,0),MATCH('71200M Ann'!BS$8,'71200 Ann'!$C$8:$AZ$8,0))</f>
        <v>4128.3</v>
      </c>
      <c r="BT43" s="11">
        <f>INDEX('71200 Ann'!$C$8:$AZ$285,MATCH('71200M Ann'!$C43,'71200 Ann'!$C$8:$C$285,0),MATCH('71200M Ann'!BT$8,'71200 Ann'!$C$8:$AZ$8,0))</f>
        <v>4405.3999999999996</v>
      </c>
      <c r="BU43" s="11">
        <f>INDEX('71200 Ann'!$C$8:$AZ$285,MATCH('71200M Ann'!$C43,'71200 Ann'!$C$8:$C$285,0),MATCH('71200M Ann'!BU$8,'71200 Ann'!$C$8:$AZ$8,0))</f>
        <v>4741</v>
      </c>
      <c r="BV43" s="11">
        <f>INDEX('71200 Ann'!$C$8:$AZ$285,MATCH('71200M Ann'!$C43,'71200 Ann'!$C$8:$C$285,0),MATCH('71200M Ann'!BV$8,'71200 Ann'!$C$8:$AZ$8,0))</f>
        <v>5035.3</v>
      </c>
      <c r="BW43" s="11">
        <f>INDEX('71200 Ann'!$C$8:$AZ$285,MATCH('71200M Ann'!$C43,'71200 Ann'!$C$8:$C$285,0),MATCH('71200M Ann'!BW$8,'71200 Ann'!$C$8:$AZ$8,0))</f>
        <v>5440.6</v>
      </c>
      <c r="BX43" s="11">
        <f>INDEX('71200 Ann'!$C$8:$AZ$285,MATCH('71200M Ann'!$C43,'71200 Ann'!$C$8:$C$285,0),MATCH('71200M Ann'!BX$8,'71200 Ann'!$C$8:$AZ$8,0))</f>
        <v>5603.7</v>
      </c>
      <c r="BY43" s="11">
        <f>INDEX('71200 Ann'!$C$8:$AZ$285,MATCH('71200M Ann'!$C43,'71200 Ann'!$C$8:$C$285,0),MATCH('71200M Ann'!BY$8,'71200 Ann'!$C$8:$AZ$8,0))</f>
        <v>5706.4</v>
      </c>
      <c r="BZ43" s="11">
        <f>INDEX('71200 Ann'!$C$8:$AZ$285,MATCH('71200M Ann'!$C43,'71200 Ann'!$C$8:$C$285,0),MATCH('71200M Ann'!BZ$8,'71200 Ann'!$C$8:$AZ$8,0))</f>
        <v>5925.3</v>
      </c>
      <c r="CA43" s="11">
        <f>INDEX('71200 Ann'!$C$8:$AZ$285,MATCH('71200M Ann'!$C43,'71200 Ann'!$C$8:$C$285,0),MATCH('71200M Ann'!CA$8,'71200 Ann'!$C$8:$AZ$8,0))</f>
        <v>6229.1</v>
      </c>
      <c r="CB43" s="11">
        <f>INDEX('71200 Ann'!$C$8:$AZ$285,MATCH('71200M Ann'!$C43,'71200 Ann'!$C$8:$C$285,0),MATCH('71200M Ann'!CB$8,'71200 Ann'!$C$8:$AZ$8,0))</f>
        <v>6542.1</v>
      </c>
      <c r="CC43" s="11">
        <f>INDEX('71200 Ann'!$C$8:$AZ$285,MATCH('71200M Ann'!$C43,'71200 Ann'!$C$8:$C$285,0),MATCH('71200M Ann'!CC$8,'71200 Ann'!$C$8:$AZ$8,0))</f>
        <v>6944.4</v>
      </c>
      <c r="CD43" s="11">
        <f>INDEX('71200 Ann'!$C$8:$AZ$285,MATCH('71200M Ann'!$C43,'71200 Ann'!$C$8:$C$285,0),MATCH('71200M Ann'!CD$8,'71200 Ann'!$C$8:$AZ$8,0))</f>
        <v>7312.2</v>
      </c>
      <c r="CE43" s="11">
        <f>INDEX('71200 Ann'!$C$8:$AZ$285,MATCH('71200M Ann'!$C43,'71200 Ann'!$C$8:$C$285,0),MATCH('71200M Ann'!CE$8,'71200 Ann'!$C$8:$AZ$8,0))</f>
        <v>7520.1</v>
      </c>
      <c r="CF43" s="11">
        <f>INDEX('71200 Ann'!$C$8:$AZ$285,MATCH('71200M Ann'!$C43,'71200 Ann'!$C$8:$C$285,0),MATCH('71200M Ann'!CF$8,'71200 Ann'!$C$8:$AZ$8,0))</f>
        <v>7229.9</v>
      </c>
      <c r="CG43" s="11">
        <f>INDEX('71200 Ann'!$C$8:$AZ$285,MATCH('71200M Ann'!$C43,'71200 Ann'!$C$8:$C$285,0),MATCH('71200M Ann'!CG$8,'71200 Ann'!$C$8:$AZ$8,0))</f>
        <v>7402.4</v>
      </c>
      <c r="CH43" s="11">
        <f>INDEX('71200 Ann'!$C$8:$AZ$285,MATCH('71200M Ann'!$C43,'71200 Ann'!$C$8:$C$285,0),MATCH('71200M Ann'!CH$8,'71200 Ann'!$C$8:$AZ$8,0))</f>
        <v>7706</v>
      </c>
      <c r="CI43" s="11">
        <f>INDEX('71200 Ann'!$C$8:$AZ$285,MATCH('71200M Ann'!$C43,'71200 Ann'!$C$8:$C$285,0),MATCH('71200M Ann'!CI$8,'71200 Ann'!$C$8:$AZ$8,0))</f>
        <v>8040.6</v>
      </c>
      <c r="CJ43" s="11">
        <f>INDEX('71200 Ann'!$C$8:$AZ$285,MATCH('71200M Ann'!$C43,'71200 Ann'!$C$8:$C$285,0),MATCH('71200M Ann'!CJ$8,'71200 Ann'!$C$8:$AZ$8,0))</f>
        <v>8251.6</v>
      </c>
      <c r="CK43" s="11">
        <f>INDEX('71200 Ann'!$C$8:$AZ$285,MATCH('71200M Ann'!$C43,'71200 Ann'!$C$8:$C$285,0),MATCH('71200M Ann'!CK$8,'71200 Ann'!$C$8:$AZ$8,0))</f>
        <v>8644.7000000000007</v>
      </c>
      <c r="CL43" s="11">
        <f>INDEX('71200 Ann'!$C$8:$AZ$285,MATCH('71200M Ann'!$C43,'71200 Ann'!$C$8:$C$285,0),MATCH('71200M Ann'!CL$8,'71200 Ann'!$C$8:$AZ$8,0))</f>
        <v>9043.4</v>
      </c>
      <c r="CM43" s="11"/>
      <c r="CN43" s="8"/>
    </row>
    <row r="44" spans="1:92" s="8" customFormat="1" x14ac:dyDescent="0.25">
      <c r="A44" s="35">
        <v>34</v>
      </c>
      <c r="B44" s="8" t="s">
        <v>921</v>
      </c>
      <c r="C44" s="8" t="s">
        <v>208</v>
      </c>
      <c r="D44" s="8">
        <f>INDEX('71200 Ann Hist'!$C$8:$AR$285,MATCH('71200M Ann'!$C44,'71200 Ann Hist'!$C$8:$C$285,0),MATCH('71200M Ann'!D$8,'71200 Ann Hist'!$C$8:$AR$8,0))</f>
        <v>6.8</v>
      </c>
      <c r="E44" s="8">
        <f>INDEX('71200 Ann Hist'!$C$8:$AR$285,MATCH('71200M Ann'!$C44,'71200 Ann Hist'!$C$8:$C$285,0),MATCH('71200M Ann'!E$8,'71200 Ann Hist'!$C$8:$AR$8,0))</f>
        <v>7</v>
      </c>
      <c r="F44" s="8">
        <f>INDEX('71200 Ann Hist'!$C$8:$AR$285,MATCH('71200M Ann'!$C44,'71200 Ann Hist'!$C$8:$C$285,0),MATCH('71200M Ann'!F$8,'71200 Ann Hist'!$C$8:$AR$8,0))</f>
        <v>6.7</v>
      </c>
      <c r="G44" s="8">
        <f>INDEX('71200 Ann Hist'!$C$8:$AR$285,MATCH('71200M Ann'!$C44,'71200 Ann Hist'!$C$8:$C$285,0),MATCH('71200M Ann'!G$8,'71200 Ann Hist'!$C$8:$AR$8,0))</f>
        <v>6.6</v>
      </c>
      <c r="H44" s="8">
        <f>INDEX('71200 Ann Hist'!$C$8:$AR$285,MATCH('71200M Ann'!$C44,'71200 Ann Hist'!$C$8:$C$285,0),MATCH('71200M Ann'!H$8,'71200 Ann Hist'!$C$8:$AR$8,0))</f>
        <v>6.9</v>
      </c>
      <c r="I44" s="8">
        <f>INDEX('71200 Ann Hist'!$C$8:$AR$285,MATCH('71200M Ann'!$C44,'71200 Ann Hist'!$C$8:$C$285,0),MATCH('71200M Ann'!I$8,'71200 Ann Hist'!$C$8:$AR$8,0))</f>
        <v>7.6</v>
      </c>
      <c r="J44" s="8">
        <f>INDEX('71200 Ann Hist'!$C$8:$AR$285,MATCH('71200M Ann'!$C44,'71200 Ann Hist'!$C$8:$C$285,0),MATCH('71200M Ann'!J$8,'71200 Ann Hist'!$C$8:$AR$8,0))</f>
        <v>8</v>
      </c>
      <c r="K44" s="8">
        <f>INDEX('71200 Ann Hist'!$C$8:$AR$285,MATCH('71200M Ann'!$C44,'71200 Ann Hist'!$C$8:$C$285,0),MATCH('71200M Ann'!K$8,'71200 Ann Hist'!$C$8:$AR$8,0))</f>
        <v>8.5</v>
      </c>
      <c r="L44" s="8">
        <f>INDEX('71200 Ann Hist'!$C$8:$AR$285,MATCH('71200M Ann'!$C44,'71200 Ann Hist'!$C$8:$C$285,0),MATCH('71200M Ann'!L$8,'71200 Ann Hist'!$C$8:$AR$8,0))</f>
        <v>8.9</v>
      </c>
      <c r="M44" s="8">
        <f>INDEX('71200 Ann Hist'!$C$8:$AR$285,MATCH('71200M Ann'!$C44,'71200 Ann Hist'!$C$8:$C$285,0),MATCH('71200M Ann'!M$8,'71200 Ann Hist'!$C$8:$AR$8,0))</f>
        <v>8.9</v>
      </c>
      <c r="N44" s="8">
        <f>INDEX('71200 Ann Hist'!$C$8:$AR$285,MATCH('71200M Ann'!$C44,'71200 Ann Hist'!$C$8:$C$285,0),MATCH('71200M Ann'!N$8,'71200 Ann Hist'!$C$8:$AR$8,0))</f>
        <v>9.1</v>
      </c>
      <c r="O44" s="8">
        <f>INDEX('71200 Ann Hist'!$C$8:$AR$285,MATCH('71200M Ann'!$C44,'71200 Ann Hist'!$C$8:$C$285,0),MATCH('71200M Ann'!O$8,'71200 Ann Hist'!$C$8:$AR$8,0))</f>
        <v>9.8000000000000007</v>
      </c>
      <c r="P44" s="8">
        <f>INDEX('71200 Ann Hist'!$C$8:$AR$285,MATCH('71200M Ann'!$C44,'71200 Ann Hist'!$C$8:$C$285,0),MATCH('71200M Ann'!P$8,'71200 Ann Hist'!$C$8:$AR$8,0))</f>
        <v>11.1</v>
      </c>
      <c r="Q44" s="8">
        <f>INDEX('71200 Ann Hist'!$C$8:$AR$285,MATCH('71200M Ann'!$C44,'71200 Ann Hist'!$C$8:$C$285,0),MATCH('71200M Ann'!Q$8,'71200 Ann Hist'!$C$8:$AR$8,0))</f>
        <v>11.5</v>
      </c>
      <c r="R44" s="8">
        <f>INDEX('71200 Ann Hist'!$C$8:$AR$285,MATCH('71200M Ann'!$C44,'71200 Ann Hist'!$C$8:$C$285,0),MATCH('71200M Ann'!R$8,'71200 Ann Hist'!$C$8:$AR$8,0))</f>
        <v>12.4</v>
      </c>
      <c r="S44" s="8">
        <f>INDEX('71200 Ann Hist'!$C$8:$AR$285,MATCH('71200M Ann'!$C44,'71200 Ann Hist'!$C$8:$C$285,0),MATCH('71200M Ann'!S$8,'71200 Ann Hist'!$C$8:$AR$8,0))</f>
        <v>13.7</v>
      </c>
      <c r="T44" s="8">
        <f>INDEX('71200 Ann Hist'!$C$8:$AR$285,MATCH('71200M Ann'!$C44,'71200 Ann Hist'!$C$8:$C$285,0),MATCH('71200M Ann'!T$8,'71200 Ann Hist'!$C$8:$AR$8,0))</f>
        <v>15.1</v>
      </c>
      <c r="U44" s="8">
        <f>INDEX('71200 Ann Hist'!$C$8:$AR$285,MATCH('71200M Ann'!$C44,'71200 Ann Hist'!$C$8:$C$285,0),MATCH('71200M Ann'!U$8,'71200 Ann Hist'!$C$8:$AR$8,0))</f>
        <v>16.8</v>
      </c>
      <c r="V44" s="8">
        <f>INDEX('71200 Ann Hist'!$C$8:$AR$285,MATCH('71200M Ann'!$C44,'71200 Ann Hist'!$C$8:$C$285,0),MATCH('71200M Ann'!V$8,'71200 Ann Hist'!$C$8:$AR$8,0))</f>
        <v>18.100000000000001</v>
      </c>
      <c r="W44" s="8">
        <f>INDEX('71200 Ann Hist'!$C$8:$AR$285,MATCH('71200M Ann'!$C44,'71200 Ann Hist'!$C$8:$C$285,0),MATCH('71200M Ann'!W$8,'71200 Ann Hist'!$C$8:$AR$8,0))</f>
        <v>19.7</v>
      </c>
      <c r="X44" s="8">
        <f>INDEX('71200 Ann Hist'!$C$8:$AR$285,MATCH('71200M Ann'!$C44,'71200 Ann Hist'!$C$8:$C$285,0),MATCH('71200M Ann'!X$8,'71200 Ann Hist'!$C$8:$AR$8,0))</f>
        <v>20.9</v>
      </c>
      <c r="Y44" s="8">
        <f>INDEX('71200 Ann Hist'!$C$8:$AR$285,MATCH('71200M Ann'!$C44,'71200 Ann Hist'!$C$8:$C$285,0),MATCH('71200M Ann'!Y$8,'71200 Ann Hist'!$C$8:$AR$8,0))</f>
        <v>23</v>
      </c>
      <c r="Z44" s="8">
        <f>INDEX('71200 Ann Hist'!$C$8:$AR$285,MATCH('71200M Ann'!$C44,'71200 Ann Hist'!$C$8:$C$285,0),MATCH('71200M Ann'!Z$8,'71200 Ann Hist'!$C$8:$AR$8,0))</f>
        <v>24.7</v>
      </c>
      <c r="AA44" s="8">
        <f>INDEX('71200 Ann Hist'!$C$8:$AR$285,MATCH('71200M Ann'!$C44,'71200 Ann Hist'!$C$8:$C$285,0),MATCH('71200M Ann'!AA$8,'71200 Ann Hist'!$C$8:$AR$8,0))</f>
        <v>27.1</v>
      </c>
      <c r="AB44" s="8">
        <f>INDEX('71200 Ann Hist'!$C$8:$AR$285,MATCH('71200M Ann'!$C44,'71200 Ann Hist'!$C$8:$C$285,0),MATCH('71200M Ann'!AB$8,'71200 Ann Hist'!$C$8:$AR$8,0))</f>
        <v>29.1</v>
      </c>
      <c r="AC44" s="8">
        <f>INDEX('71200 Ann Hist'!$C$8:$AR$285,MATCH('71200M Ann'!$C44,'71200 Ann Hist'!$C$8:$C$285,0),MATCH('71200M Ann'!AC$8,'71200 Ann Hist'!$C$8:$AR$8,0))</f>
        <v>28.9</v>
      </c>
      <c r="AD44" s="8">
        <f>INDEX('71200 Ann Hist'!$C$8:$AR$285,MATCH('71200M Ann'!$C44,'71200 Ann Hist'!$C$8:$C$285,0),MATCH('71200M Ann'!AD$8,'71200 Ann Hist'!$C$8:$AR$8,0))</f>
        <v>31.5</v>
      </c>
      <c r="AE44" s="8">
        <f>INDEX('71200 Ann Hist'!$C$8:$AR$285,MATCH('71200M Ann'!$C44,'71200 Ann Hist'!$C$8:$C$285,0),MATCH('71200M Ann'!AE$8,'71200 Ann Hist'!$C$8:$AR$8,0))</f>
        <v>34.200000000000003</v>
      </c>
      <c r="AF44" s="8">
        <f>INDEX('71200 Ann Hist'!$C$8:$AR$285,MATCH('71200M Ann'!$C44,'71200 Ann Hist'!$C$8:$C$285,0),MATCH('71200M Ann'!AF$8,'71200 Ann Hist'!$C$8:$AR$8,0))</f>
        <v>36.6</v>
      </c>
      <c r="AG44" s="8">
        <f>INDEX('71200 Ann Hist'!$C$8:$AR$285,MATCH('71200M Ann'!$C44,'71200 Ann Hist'!$C$8:$C$285,0),MATCH('71200M Ann'!AG$8,'71200 Ann Hist'!$C$8:$AR$8,0))</f>
        <v>37.700000000000003</v>
      </c>
      <c r="AH44" s="8">
        <f>INDEX('71200 Ann Hist'!$C$8:$AR$285,MATCH('71200M Ann'!$C44,'71200 Ann Hist'!$C$8:$C$285,0),MATCH('71200M Ann'!AH$8,'71200 Ann Hist'!$C$8:$AR$8,0))</f>
        <v>41.1</v>
      </c>
      <c r="AI44" s="8">
        <f>INDEX('71200 Ann Hist'!$C$8:$AR$285,MATCH('71200M Ann'!$C44,'71200 Ann Hist'!$C$8:$C$285,0),MATCH('71200M Ann'!AI$8,'71200 Ann Hist'!$C$8:$AR$8,0))</f>
        <v>44.5</v>
      </c>
      <c r="AJ44" s="8">
        <f>INDEX('71200 Ann Hist'!$C$8:$AR$285,MATCH('71200M Ann'!$C44,'71200 Ann Hist'!$C$8:$C$285,0),MATCH('71200M Ann'!AJ$8,'71200 Ann Hist'!$C$8:$AR$8,0))</f>
        <v>47</v>
      </c>
      <c r="AK44" s="8">
        <f>INDEX('71200 Ann Hist'!$C$8:$AR$285,MATCH('71200M Ann'!$C44,'71200 Ann Hist'!$C$8:$C$285,0),MATCH('71200M Ann'!AK$8,'71200 Ann Hist'!$C$8:$AR$8,0))</f>
        <v>50.4</v>
      </c>
      <c r="AL44" s="8">
        <f>INDEX('71200 Ann Hist'!$C$8:$AR$285,MATCH('71200M Ann'!$C44,'71200 Ann Hist'!$C$8:$C$285,0),MATCH('71200M Ann'!AL$8,'71200 Ann Hist'!$C$8:$AR$8,0))</f>
        <v>53.4</v>
      </c>
      <c r="AM44" s="8">
        <f>INDEX('71200 Ann Hist'!$C$8:$AR$285,MATCH('71200M Ann'!$C44,'71200 Ann Hist'!$C$8:$C$285,0),MATCH('71200M Ann'!AM$8,'71200 Ann Hist'!$C$8:$AR$8,0))</f>
        <v>57.3</v>
      </c>
      <c r="AN44" s="8">
        <f>INDEX('71200 Ann Hist'!$C$8:$AR$285,MATCH('71200M Ann'!$C44,'71200 Ann Hist'!$C$8:$C$285,0),MATCH('71200M Ann'!AN$8,'71200 Ann Hist'!$C$8:$AR$8,0))</f>
        <v>60.7</v>
      </c>
      <c r="AO44" s="8">
        <f>INDEX('71200 Ann Hist'!$C$8:$AR$285,MATCH('71200M Ann'!$C44,'71200 Ann Hist'!$C$8:$C$285,0),MATCH('71200M Ann'!AO$8,'71200 Ann Hist'!$C$8:$AR$8,0))</f>
        <v>63.2</v>
      </c>
      <c r="AP44" s="8">
        <f>INDEX('71200 Ann Hist'!$C$8:$AR$285,MATCH('71200M Ann'!$C44,'71200 Ann Hist'!$C$8:$C$285,0),MATCH('71200M Ann'!AP$8,'71200 Ann Hist'!$C$8:$AR$8,0))</f>
        <v>67.900000000000006</v>
      </c>
      <c r="AQ44" s="8">
        <f>INDEX('71200 Ann Hist'!$C$8:$AR$285,MATCH('71200M Ann'!$C44,'71200 Ann Hist'!$C$8:$C$285,0),MATCH('71200M Ann'!AQ$8,'71200 Ann Hist'!$C$8:$AR$8,0))</f>
        <v>76.400000000000006</v>
      </c>
      <c r="AR44" s="9">
        <f>INDEX('71200 Ann'!$C$8:$AZ$285,MATCH('71200M Ann'!$C44,'71200 Ann'!$C$8:$C$285,0),MATCH('71200M Ann'!AR$8,'71200 Ann'!$C$8:$AZ$8,0))</f>
        <v>83.9</v>
      </c>
      <c r="AS44" s="9">
        <f>INDEX('71200 Ann'!$C$8:$AZ$285,MATCH('71200M Ann'!$C44,'71200 Ann'!$C$8:$C$285,0),MATCH('71200M Ann'!AS$8,'71200 Ann'!$C$8:$AZ$8,0))</f>
        <v>91.4</v>
      </c>
      <c r="AT44" s="9">
        <f>INDEX('71200 Ann'!$C$8:$AZ$285,MATCH('71200M Ann'!$C44,'71200 Ann'!$C$8:$C$285,0),MATCH('71200M Ann'!AT$8,'71200 Ann'!$C$8:$AZ$8,0))</f>
        <v>100.5</v>
      </c>
      <c r="AU44" s="9">
        <f>INDEX('71200 Ann'!$C$8:$AZ$285,MATCH('71200M Ann'!$C44,'71200 Ann'!$C$8:$C$285,0),MATCH('71200M Ann'!AU$8,'71200 Ann'!$C$8:$AZ$8,0))</f>
        <v>107.9</v>
      </c>
      <c r="AV44" s="9">
        <f>INDEX('71200 Ann'!$C$8:$AZ$285,MATCH('71200M Ann'!$C44,'71200 Ann'!$C$8:$C$285,0),MATCH('71200M Ann'!AV$8,'71200 Ann'!$C$8:$AZ$8,0))</f>
        <v>117.2</v>
      </c>
      <c r="AW44" s="9">
        <f>INDEX('71200 Ann'!$C$8:$AZ$285,MATCH('71200M Ann'!$C44,'71200 Ann'!$C$8:$C$285,0),MATCH('71200M Ann'!AW$8,'71200 Ann'!$C$8:$AZ$8,0))</f>
        <v>124.9</v>
      </c>
      <c r="AX44" s="9">
        <f>INDEX('71200 Ann'!$C$8:$AZ$285,MATCH('71200M Ann'!$C44,'71200 Ann'!$C$8:$C$285,0),MATCH('71200M Ann'!AX$8,'71200 Ann'!$C$8:$AZ$8,0))</f>
        <v>135.30000000000001</v>
      </c>
      <c r="AY44" s="9">
        <f>INDEX('71200 Ann'!$C$8:$AZ$285,MATCH('71200M Ann'!$C44,'71200 Ann'!$C$8:$C$285,0),MATCH('71200M Ann'!AY$8,'71200 Ann'!$C$8:$AZ$8,0))</f>
        <v>146.4</v>
      </c>
      <c r="AZ44" s="9">
        <f>INDEX('71200 Ann'!$C$8:$AZ$285,MATCH('71200M Ann'!$C44,'71200 Ann'!$C$8:$C$285,0),MATCH('71200M Ann'!AZ$8,'71200 Ann'!$C$8:$AZ$8,0))</f>
        <v>159.69999999999999</v>
      </c>
      <c r="BA44" s="9">
        <f>INDEX('71200 Ann'!$C$8:$AZ$285,MATCH('71200M Ann'!$C44,'71200 Ann'!$C$8:$C$285,0),MATCH('71200M Ann'!BA$8,'71200 Ann'!$C$8:$AZ$8,0))</f>
        <v>170.9</v>
      </c>
      <c r="BB44" s="9">
        <f>INDEX('71200 Ann'!$C$8:$AZ$285,MATCH('71200M Ann'!$C44,'71200 Ann'!$C$8:$C$285,0),MATCH('71200M Ann'!BB$8,'71200 Ann'!$C$8:$AZ$8,0))</f>
        <v>180.1</v>
      </c>
      <c r="BC44" s="9">
        <f>INDEX('71200 Ann'!$C$8:$AZ$285,MATCH('71200M Ann'!$C44,'71200 Ann'!$C$8:$C$285,0),MATCH('71200M Ann'!BC$8,'71200 Ann'!$C$8:$AZ$8,0))</f>
        <v>200.3</v>
      </c>
      <c r="BD44" s="9">
        <f>INDEX('71200 Ann'!$C$8:$AZ$285,MATCH('71200M Ann'!$C44,'71200 Ann'!$C$8:$C$285,0),MATCH('71200M Ann'!BD$8,'71200 Ann'!$C$8:$AZ$8,0))</f>
        <v>235.6</v>
      </c>
      <c r="BE44" s="9">
        <f>INDEX('71200 Ann'!$C$8:$AZ$285,MATCH('71200M Ann'!$C44,'71200 Ann'!$C$8:$C$285,0),MATCH('71200M Ann'!BE$8,'71200 Ann'!$C$8:$AZ$8,0))</f>
        <v>240.9</v>
      </c>
      <c r="BF44" s="9">
        <f>INDEX('71200 Ann'!$C$8:$AZ$285,MATCH('71200M Ann'!$C44,'71200 Ann'!$C$8:$C$285,0),MATCH('71200M Ann'!BF$8,'71200 Ann'!$C$8:$AZ$8,0))</f>
        <v>263.3</v>
      </c>
      <c r="BG44" s="9">
        <f>INDEX('71200 Ann'!$C$8:$AZ$285,MATCH('71200M Ann'!$C44,'71200 Ann'!$C$8:$C$285,0),MATCH('71200M Ann'!BG$8,'71200 Ann'!$C$8:$AZ$8,0))</f>
        <v>289.8</v>
      </c>
      <c r="BH44" s="9">
        <f>INDEX('71200 Ann'!$C$8:$AZ$285,MATCH('71200M Ann'!$C44,'71200 Ann'!$C$8:$C$285,0),MATCH('71200M Ann'!BH$8,'71200 Ann'!$C$8:$AZ$8,0))</f>
        <v>308.10000000000002</v>
      </c>
      <c r="BI44" s="9">
        <f>INDEX('71200 Ann'!$C$8:$AZ$285,MATCH('71200M Ann'!$C44,'71200 Ann'!$C$8:$C$285,0),MATCH('71200M Ann'!BI$8,'71200 Ann'!$C$8:$AZ$8,0))</f>
        <v>323.39999999999998</v>
      </c>
      <c r="BJ44" s="9">
        <f>INDEX('71200 Ann'!$C$8:$AZ$285,MATCH('71200M Ann'!$C44,'71200 Ann'!$C$8:$C$285,0),MATCH('71200M Ann'!BJ$8,'71200 Ann'!$C$8:$AZ$8,0))</f>
        <v>347.5</v>
      </c>
      <c r="BK44" s="9">
        <f>INDEX('71200 Ann'!$C$8:$AZ$285,MATCH('71200M Ann'!$C44,'71200 Ann'!$C$8:$C$285,0),MATCH('71200M Ann'!BK$8,'71200 Ann'!$C$8:$AZ$8,0))</f>
        <v>374.5</v>
      </c>
      <c r="BL44" s="9">
        <f>INDEX('71200 Ann'!$C$8:$AZ$285,MATCH('71200M Ann'!$C44,'71200 Ann'!$C$8:$C$285,0),MATCH('71200M Ann'!BL$8,'71200 Ann'!$C$8:$AZ$8,0))</f>
        <v>398.9</v>
      </c>
      <c r="BM44" s="9">
        <f>INDEX('71200 Ann'!$C$8:$AZ$285,MATCH('71200M Ann'!$C44,'71200 Ann'!$C$8:$C$285,0),MATCH('71200M Ann'!BM$8,'71200 Ann'!$C$8:$AZ$8,0))</f>
        <v>425</v>
      </c>
      <c r="BN44" s="9">
        <f>INDEX('71200 Ann'!$C$8:$AZ$285,MATCH('71200M Ann'!$C44,'71200 Ann'!$C$8:$C$285,0),MATCH('71200M Ann'!BN$8,'71200 Ann'!$C$8:$AZ$8,0))</f>
        <v>457.1</v>
      </c>
      <c r="BO44" s="9">
        <f>INDEX('71200 Ann'!$C$8:$AZ$285,MATCH('71200M Ann'!$C44,'71200 Ann'!$C$8:$C$285,0),MATCH('71200M Ann'!BO$8,'71200 Ann'!$C$8:$AZ$8,0))</f>
        <v>483.4</v>
      </c>
      <c r="BP44" s="9">
        <f>INDEX('71200 Ann'!$C$8:$AZ$285,MATCH('71200M Ann'!$C44,'71200 Ann'!$C$8:$C$285,0),MATCH('71200M Ann'!BP$8,'71200 Ann'!$C$8:$AZ$8,0))</f>
        <v>503.1</v>
      </c>
      <c r="BQ44" s="9">
        <f>INDEX('71200 Ann'!$C$8:$AZ$285,MATCH('71200M Ann'!$C44,'71200 Ann'!$C$8:$C$285,0),MATCH('71200M Ann'!BQ$8,'71200 Ann'!$C$8:$AZ$8,0))</f>
        <v>545.20000000000005</v>
      </c>
      <c r="BR44" s="9">
        <f>INDEX('71200 Ann'!$C$8:$AZ$285,MATCH('71200M Ann'!$C44,'71200 Ann'!$C$8:$C$285,0),MATCH('71200M Ann'!BR$8,'71200 Ann'!$C$8:$AZ$8,0))</f>
        <v>557.9</v>
      </c>
      <c r="BS44" s="9">
        <f>INDEX('71200 Ann'!$C$8:$AZ$285,MATCH('71200M Ann'!$C44,'71200 Ann'!$C$8:$C$285,0),MATCH('71200M Ann'!BS$8,'71200 Ann'!$C$8:$AZ$8,0))</f>
        <v>580.79999999999995</v>
      </c>
      <c r="BT44" s="9">
        <f>INDEX('71200 Ann'!$C$8:$AZ$285,MATCH('71200M Ann'!$C44,'71200 Ann'!$C$8:$C$285,0),MATCH('71200M Ann'!BT$8,'71200 Ann'!$C$8:$AZ$8,0))</f>
        <v>611.6</v>
      </c>
      <c r="BU44" s="9">
        <f>INDEX('71200 Ann'!$C$8:$AZ$285,MATCH('71200M Ann'!$C44,'71200 Ann'!$C$8:$C$285,0),MATCH('71200M Ann'!BU$8,'71200 Ann'!$C$8:$AZ$8,0))</f>
        <v>639.5</v>
      </c>
      <c r="BV44" s="9">
        <f>INDEX('71200 Ann'!$C$8:$AZ$285,MATCH('71200M Ann'!$C44,'71200 Ann'!$C$8:$C$285,0),MATCH('71200M Ann'!BV$8,'71200 Ann'!$C$8:$AZ$8,0))</f>
        <v>673.6</v>
      </c>
      <c r="BW44" s="9">
        <f>INDEX('71200 Ann'!$C$8:$AZ$285,MATCH('71200M Ann'!$C44,'71200 Ann'!$C$8:$C$285,0),MATCH('71200M Ann'!BW$8,'71200 Ann'!$C$8:$AZ$8,0))</f>
        <v>708.6</v>
      </c>
      <c r="BX44" s="9">
        <f>INDEX('71200 Ann'!$C$8:$AZ$285,MATCH('71200M Ann'!$C44,'71200 Ann'!$C$8:$C$285,0),MATCH('71200M Ann'!BX$8,'71200 Ann'!$C$8:$AZ$8,0))</f>
        <v>727.7</v>
      </c>
      <c r="BY44" s="9">
        <f>INDEX('71200 Ann'!$C$8:$AZ$285,MATCH('71200M Ann'!$C44,'71200 Ann'!$C$8:$C$285,0),MATCH('71200M Ann'!BY$8,'71200 Ann'!$C$8:$AZ$8,0))</f>
        <v>762.6</v>
      </c>
      <c r="BZ44" s="9">
        <f>INDEX('71200 Ann'!$C$8:$AZ$285,MATCH('71200M Ann'!$C44,'71200 Ann'!$C$8:$C$285,0),MATCH('71200M Ann'!BZ$8,'71200 Ann'!$C$8:$AZ$8,0))</f>
        <v>808</v>
      </c>
      <c r="CA44" s="9">
        <f>INDEX('71200 Ann'!$C$8:$AZ$285,MATCH('71200M Ann'!$C44,'71200 Ann'!$C$8:$C$285,0),MATCH('71200M Ann'!CA$8,'71200 Ann'!$C$8:$AZ$8,0))</f>
        <v>863.9</v>
      </c>
      <c r="CB44" s="9">
        <f>INDEX('71200 Ann'!$C$8:$AZ$285,MATCH('71200M Ann'!$C44,'71200 Ann'!$C$8:$C$285,0),MATCH('71200M Ann'!CB$8,'71200 Ann'!$C$8:$AZ$8,0))</f>
        <v>934.5</v>
      </c>
      <c r="CC44" s="9">
        <f>INDEX('71200 Ann'!$C$8:$AZ$285,MATCH('71200M Ann'!$C44,'71200 Ann'!$C$8:$C$285,0),MATCH('71200M Ann'!CC$8,'71200 Ann'!$C$8:$AZ$8,0))</f>
        <v>991.9</v>
      </c>
      <c r="CD44" s="9">
        <f>INDEX('71200 Ann'!$C$8:$AZ$285,MATCH('71200M Ann'!$C44,'71200 Ann'!$C$8:$C$285,0),MATCH('71200M Ann'!CD$8,'71200 Ann'!$C$8:$AZ$8,0))</f>
        <v>1034.5999999999999</v>
      </c>
      <c r="CE44" s="9">
        <f>INDEX('71200 Ann'!$C$8:$AZ$285,MATCH('71200M Ann'!$C44,'71200 Ann'!$C$8:$C$285,0),MATCH('71200M Ann'!CE$8,'71200 Ann'!$C$8:$AZ$8,0))</f>
        <v>1041.9000000000001</v>
      </c>
      <c r="CF44" s="9">
        <f>INDEX('71200 Ann'!$C$8:$AZ$285,MATCH('71200M Ann'!$C44,'71200 Ann'!$C$8:$C$285,0),MATCH('71200M Ann'!CF$8,'71200 Ann'!$C$8:$AZ$8,0))</f>
        <v>1026.0999999999999</v>
      </c>
      <c r="CG44" s="9">
        <f>INDEX('71200 Ann'!$C$8:$AZ$285,MATCH('71200M Ann'!$C44,'71200 Ann'!$C$8:$C$285,0),MATCH('71200M Ann'!CG$8,'71200 Ann'!$C$8:$AZ$8,0))</f>
        <v>1057.0999999999999</v>
      </c>
      <c r="CH44" s="9">
        <f>INDEX('71200 Ann'!$C$8:$AZ$285,MATCH('71200M Ann'!$C44,'71200 Ann'!$C$8:$C$285,0),MATCH('71200M Ann'!CH$8,'71200 Ann'!$C$8:$AZ$8,0))</f>
        <v>1102.5999999999999</v>
      </c>
      <c r="CI44" s="9">
        <f>INDEX('71200 Ann'!$C$8:$AZ$285,MATCH('71200M Ann'!$C44,'71200 Ann'!$C$8:$C$285,0),MATCH('71200M Ann'!CI$8,'71200 Ann'!$C$8:$AZ$8,0))</f>
        <v>1132.0999999999999</v>
      </c>
      <c r="CJ44" s="9">
        <f>INDEX('71200 Ann'!$C$8:$AZ$285,MATCH('71200M Ann'!$C44,'71200 Ann'!$C$8:$C$285,0),MATCH('71200M Ann'!CJ$8,'71200 Ann'!$C$8:$AZ$8,0))</f>
        <v>1174.9000000000001</v>
      </c>
      <c r="CK44" s="9">
        <f>INDEX('71200 Ann'!$C$8:$AZ$285,MATCH('71200M Ann'!$C44,'71200 Ann'!$C$8:$C$285,0),MATCH('71200M Ann'!CK$8,'71200 Ann'!$C$8:$AZ$8,0))</f>
        <v>1210.2</v>
      </c>
      <c r="CL44" s="9">
        <f>INDEX('71200 Ann'!$C$8:$AZ$285,MATCH('71200M Ann'!$C44,'71200 Ann'!$C$8:$C$285,0),MATCH('71200M Ann'!CL$8,'71200 Ann'!$C$8:$AZ$8,0))</f>
        <v>1237.5999999999999</v>
      </c>
      <c r="CM44" s="9"/>
    </row>
    <row r="45" spans="1:92" s="10" customFormat="1" x14ac:dyDescent="0.25">
      <c r="A45" s="32">
        <v>35</v>
      </c>
      <c r="B45" s="10" t="s">
        <v>1066</v>
      </c>
      <c r="C45" s="10" t="s">
        <v>1070</v>
      </c>
      <c r="D45" s="10">
        <f>INDEX('71200 Ann Hist'!$C$8:$AR$285,MATCH('71200M Ann'!$C45,'71200 Ann Hist'!$C$8:$C$285,0),MATCH('71200M Ann'!D$8,'71200 Ann Hist'!$C$8:$AR$8,0))</f>
        <v>1.1000000000000001</v>
      </c>
      <c r="E45" s="10">
        <f>INDEX('71200 Ann Hist'!$C$8:$AR$285,MATCH('71200M Ann'!$C45,'71200 Ann Hist'!$C$8:$C$285,0),MATCH('71200M Ann'!E$8,'71200 Ann Hist'!$C$8:$AR$8,0))</f>
        <v>1.1000000000000001</v>
      </c>
      <c r="F45" s="10">
        <f>INDEX('71200 Ann Hist'!$C$8:$AR$285,MATCH('71200M Ann'!$C45,'71200 Ann Hist'!$C$8:$C$285,0),MATCH('71200M Ann'!F$8,'71200 Ann Hist'!$C$8:$AR$8,0))</f>
        <v>1.1000000000000001</v>
      </c>
      <c r="G45" s="10">
        <f>INDEX('71200 Ann Hist'!$C$8:$AR$285,MATCH('71200M Ann'!$C45,'71200 Ann Hist'!$C$8:$C$285,0),MATCH('71200M Ann'!G$8,'71200 Ann Hist'!$C$8:$AR$8,0))</f>
        <v>1</v>
      </c>
      <c r="H45" s="10">
        <f>INDEX('71200 Ann Hist'!$C$8:$AR$285,MATCH('71200M Ann'!$C45,'71200 Ann Hist'!$C$8:$C$285,0),MATCH('71200M Ann'!H$8,'71200 Ann Hist'!$C$8:$AR$8,0))</f>
        <v>0.9</v>
      </c>
      <c r="I45" s="10">
        <f>INDEX('71200 Ann Hist'!$C$8:$AR$285,MATCH('71200M Ann'!$C45,'71200 Ann Hist'!$C$8:$C$285,0),MATCH('71200M Ann'!I$8,'71200 Ann Hist'!$C$8:$AR$8,0))</f>
        <v>0.9</v>
      </c>
      <c r="J45" s="10">
        <f>INDEX('71200 Ann Hist'!$C$8:$AR$285,MATCH('71200M Ann'!$C45,'71200 Ann Hist'!$C$8:$C$285,0),MATCH('71200M Ann'!J$8,'71200 Ann Hist'!$C$8:$AR$8,0))</f>
        <v>0.9</v>
      </c>
      <c r="K45" s="10">
        <f>INDEX('71200 Ann Hist'!$C$8:$AR$285,MATCH('71200M Ann'!$C45,'71200 Ann Hist'!$C$8:$C$285,0),MATCH('71200M Ann'!K$8,'71200 Ann Hist'!$C$8:$AR$8,0))</f>
        <v>0.9</v>
      </c>
      <c r="L45" s="10">
        <f>INDEX('71200 Ann Hist'!$C$8:$AR$285,MATCH('71200M Ann'!$C45,'71200 Ann Hist'!$C$8:$C$285,0),MATCH('71200M Ann'!L$8,'71200 Ann Hist'!$C$8:$AR$8,0))</f>
        <v>0.9</v>
      </c>
      <c r="M45" s="10">
        <f>INDEX('71200 Ann Hist'!$C$8:$AR$285,MATCH('71200M Ann'!$C45,'71200 Ann Hist'!$C$8:$C$285,0),MATCH('71200M Ann'!M$8,'71200 Ann Hist'!$C$8:$AR$8,0))</f>
        <v>1</v>
      </c>
      <c r="N45" s="10">
        <f>INDEX('71200 Ann Hist'!$C$8:$AR$285,MATCH('71200M Ann'!$C45,'71200 Ann Hist'!$C$8:$C$285,0),MATCH('71200M Ann'!N$8,'71200 Ann Hist'!$C$8:$AR$8,0))</f>
        <v>0.9</v>
      </c>
      <c r="O45" s="10">
        <f>INDEX('71200 Ann Hist'!$C$8:$AR$285,MATCH('71200M Ann'!$C45,'71200 Ann Hist'!$C$8:$C$285,0),MATCH('71200M Ann'!O$8,'71200 Ann Hist'!$C$8:$AR$8,0))</f>
        <v>1</v>
      </c>
      <c r="P45" s="10">
        <f>INDEX('71200 Ann Hist'!$C$8:$AR$285,MATCH('71200M Ann'!$C45,'71200 Ann Hist'!$C$8:$C$285,0),MATCH('71200M Ann'!P$8,'71200 Ann Hist'!$C$8:$AR$8,0))</f>
        <v>1</v>
      </c>
      <c r="Q45" s="10">
        <f>INDEX('71200 Ann Hist'!$C$8:$AR$285,MATCH('71200M Ann'!$C45,'71200 Ann Hist'!$C$8:$C$285,0),MATCH('71200M Ann'!Q$8,'71200 Ann Hist'!$C$8:$AR$8,0))</f>
        <v>1</v>
      </c>
      <c r="R45" s="10">
        <f>INDEX('71200 Ann Hist'!$C$8:$AR$285,MATCH('71200M Ann'!$C45,'71200 Ann Hist'!$C$8:$C$285,0),MATCH('71200M Ann'!R$8,'71200 Ann Hist'!$C$8:$AR$8,0))</f>
        <v>1.1000000000000001</v>
      </c>
      <c r="S45" s="10">
        <f>INDEX('71200 Ann Hist'!$C$8:$AR$285,MATCH('71200M Ann'!$C45,'71200 Ann Hist'!$C$8:$C$285,0),MATCH('71200M Ann'!S$8,'71200 Ann Hist'!$C$8:$AR$8,0))</f>
        <v>1.1000000000000001</v>
      </c>
      <c r="T45" s="10">
        <f>INDEX('71200 Ann Hist'!$C$8:$AR$285,MATCH('71200M Ann'!$C45,'71200 Ann Hist'!$C$8:$C$285,0),MATCH('71200M Ann'!T$8,'71200 Ann Hist'!$C$8:$AR$8,0))</f>
        <v>1.2</v>
      </c>
      <c r="U45" s="10">
        <f>INDEX('71200 Ann Hist'!$C$8:$AR$285,MATCH('71200M Ann'!$C45,'71200 Ann Hist'!$C$8:$C$285,0),MATCH('71200M Ann'!U$8,'71200 Ann Hist'!$C$8:$AR$8,0))</f>
        <v>1.2</v>
      </c>
      <c r="V45" s="10">
        <f>INDEX('71200 Ann Hist'!$C$8:$AR$285,MATCH('71200M Ann'!$C45,'71200 Ann Hist'!$C$8:$C$285,0),MATCH('71200M Ann'!V$8,'71200 Ann Hist'!$C$8:$AR$8,0))</f>
        <v>1.3</v>
      </c>
      <c r="W45" s="10">
        <f>INDEX('71200 Ann Hist'!$C$8:$AR$285,MATCH('71200M Ann'!$C45,'71200 Ann Hist'!$C$8:$C$285,0),MATCH('71200M Ann'!W$8,'71200 Ann Hist'!$C$8:$AR$8,0))</f>
        <v>1.4</v>
      </c>
      <c r="X45" s="10">
        <f>INDEX('71200 Ann Hist'!$C$8:$AR$285,MATCH('71200M Ann'!$C45,'71200 Ann Hist'!$C$8:$C$285,0),MATCH('71200M Ann'!X$8,'71200 Ann Hist'!$C$8:$AR$8,0))</f>
        <v>1.6</v>
      </c>
      <c r="Y45" s="10">
        <f>INDEX('71200 Ann Hist'!$C$8:$AR$285,MATCH('71200M Ann'!$C45,'71200 Ann Hist'!$C$8:$C$285,0),MATCH('71200M Ann'!Y$8,'71200 Ann Hist'!$C$8:$AR$8,0))</f>
        <v>1.8</v>
      </c>
      <c r="Z45" s="10">
        <f>INDEX('71200 Ann Hist'!$C$8:$AR$285,MATCH('71200M Ann'!$C45,'71200 Ann Hist'!$C$8:$C$285,0),MATCH('71200M Ann'!Z$8,'71200 Ann Hist'!$C$8:$AR$8,0))</f>
        <v>2</v>
      </c>
      <c r="AA45" s="10">
        <f>INDEX('71200 Ann Hist'!$C$8:$AR$285,MATCH('71200M Ann'!$C45,'71200 Ann Hist'!$C$8:$C$285,0),MATCH('71200M Ann'!AA$8,'71200 Ann Hist'!$C$8:$AR$8,0))</f>
        <v>2.2000000000000002</v>
      </c>
      <c r="AB45" s="10">
        <f>INDEX('71200 Ann Hist'!$C$8:$AR$285,MATCH('71200M Ann'!$C45,'71200 Ann Hist'!$C$8:$C$285,0),MATCH('71200M Ann'!AB$8,'71200 Ann Hist'!$C$8:$AR$8,0))</f>
        <v>2.5</v>
      </c>
      <c r="AC45" s="10">
        <f>INDEX('71200 Ann Hist'!$C$8:$AR$285,MATCH('71200M Ann'!$C45,'71200 Ann Hist'!$C$8:$C$285,0),MATCH('71200M Ann'!AC$8,'71200 Ann Hist'!$C$8:$AR$8,0))</f>
        <v>2.7</v>
      </c>
      <c r="AD45" s="10">
        <f>INDEX('71200 Ann Hist'!$C$8:$AR$285,MATCH('71200M Ann'!$C45,'71200 Ann Hist'!$C$8:$C$285,0),MATCH('71200M Ann'!AD$8,'71200 Ann Hist'!$C$8:$AR$8,0))</f>
        <v>3.1</v>
      </c>
      <c r="AE45" s="10">
        <f>INDEX('71200 Ann Hist'!$C$8:$AR$285,MATCH('71200M Ann'!$C45,'71200 Ann Hist'!$C$8:$C$285,0),MATCH('71200M Ann'!AE$8,'71200 Ann Hist'!$C$8:$AR$8,0))</f>
        <v>3.6</v>
      </c>
      <c r="AF45" s="10">
        <f>INDEX('71200 Ann Hist'!$C$8:$AR$285,MATCH('71200M Ann'!$C45,'71200 Ann Hist'!$C$8:$C$285,0),MATCH('71200M Ann'!AF$8,'71200 Ann Hist'!$C$8:$AR$8,0))</f>
        <v>4</v>
      </c>
      <c r="AG45" s="10">
        <f>INDEX('71200 Ann Hist'!$C$8:$AR$285,MATCH('71200M Ann'!$C45,'71200 Ann Hist'!$C$8:$C$285,0),MATCH('71200M Ann'!AG$8,'71200 Ann Hist'!$C$8:$AR$8,0))</f>
        <v>4.5</v>
      </c>
      <c r="AH45" s="10">
        <f>INDEX('71200 Ann Hist'!$C$8:$AR$285,MATCH('71200M Ann'!$C45,'71200 Ann Hist'!$C$8:$C$285,0),MATCH('71200M Ann'!AH$8,'71200 Ann Hist'!$C$8:$AR$8,0))</f>
        <v>4.8</v>
      </c>
      <c r="AI45" s="10">
        <f>INDEX('71200 Ann Hist'!$C$8:$AR$285,MATCH('71200M Ann'!$C45,'71200 Ann Hist'!$C$8:$C$285,0),MATCH('71200M Ann'!AI$8,'71200 Ann Hist'!$C$8:$AR$8,0))</f>
        <v>5.3</v>
      </c>
      <c r="AJ45" s="10">
        <f>INDEX('71200 Ann Hist'!$C$8:$AR$285,MATCH('71200M Ann'!$C45,'71200 Ann Hist'!$C$8:$C$285,0),MATCH('71200M Ann'!AJ$8,'71200 Ann Hist'!$C$8:$AR$8,0))</f>
        <v>5.9</v>
      </c>
      <c r="AK45" s="10">
        <f>INDEX('71200 Ann Hist'!$C$8:$AR$285,MATCH('71200M Ann'!$C45,'71200 Ann Hist'!$C$8:$C$285,0),MATCH('71200M Ann'!AK$8,'71200 Ann Hist'!$C$8:$AR$8,0))</f>
        <v>6.4</v>
      </c>
      <c r="AL45" s="10">
        <f>INDEX('71200 Ann Hist'!$C$8:$AR$285,MATCH('71200M Ann'!$C45,'71200 Ann Hist'!$C$8:$C$285,0),MATCH('71200M Ann'!AL$8,'71200 Ann Hist'!$C$8:$AR$8,0))</f>
        <v>7</v>
      </c>
      <c r="AM45" s="10">
        <f>INDEX('71200 Ann Hist'!$C$8:$AR$285,MATCH('71200M Ann'!$C45,'71200 Ann Hist'!$C$8:$C$285,0),MATCH('71200M Ann'!AM$8,'71200 Ann Hist'!$C$8:$AR$8,0))</f>
        <v>7.7</v>
      </c>
      <c r="AN45" s="10">
        <f>INDEX('71200 Ann Hist'!$C$8:$AR$285,MATCH('71200M Ann'!$C45,'71200 Ann Hist'!$C$8:$C$285,0),MATCH('71200M Ann'!AN$8,'71200 Ann Hist'!$C$8:$AR$8,0))</f>
        <v>8.3000000000000007</v>
      </c>
      <c r="AO45" s="10">
        <f>INDEX('71200 Ann Hist'!$C$8:$AR$285,MATCH('71200M Ann'!$C45,'71200 Ann Hist'!$C$8:$C$285,0),MATCH('71200M Ann'!AO$8,'71200 Ann Hist'!$C$8:$AR$8,0))</f>
        <v>9</v>
      </c>
      <c r="AP45" s="10">
        <f>INDEX('71200 Ann Hist'!$C$8:$AR$285,MATCH('71200M Ann'!$C45,'71200 Ann Hist'!$C$8:$C$285,0),MATCH('71200M Ann'!AP$8,'71200 Ann Hist'!$C$8:$AR$8,0))</f>
        <v>10.1</v>
      </c>
      <c r="AQ45" s="10">
        <f>INDEX('71200 Ann Hist'!$C$8:$AR$285,MATCH('71200M Ann'!$C45,'71200 Ann Hist'!$C$8:$C$285,0),MATCH('71200M Ann'!AQ$8,'71200 Ann Hist'!$C$8:$AR$8,0))</f>
        <v>11.4</v>
      </c>
      <c r="AR45" s="11">
        <f>INDEX('71200 Ann'!$C$8:$AZ$285,MATCH('71200M Ann'!$C45,'71200 Ann'!$C$8:$C$285,0),MATCH('71200M Ann'!AR$8,'71200 Ann'!$C$8:$AZ$8,0))</f>
        <v>12.7</v>
      </c>
      <c r="AS45" s="11">
        <f>INDEX('71200 Ann'!$C$8:$AZ$285,MATCH('71200M Ann'!$C45,'71200 Ann'!$C$8:$C$285,0),MATCH('71200M Ann'!AS$8,'71200 Ann'!$C$8:$AZ$8,0))</f>
        <v>14.4</v>
      </c>
      <c r="AT45" s="11">
        <f>INDEX('71200 Ann'!$C$8:$AZ$285,MATCH('71200M Ann'!$C45,'71200 Ann'!$C$8:$C$285,0),MATCH('71200M Ann'!AT$8,'71200 Ann'!$C$8:$AZ$8,0))</f>
        <v>15.8</v>
      </c>
      <c r="AU45" s="11">
        <f>INDEX('71200 Ann'!$C$8:$AZ$285,MATCH('71200M Ann'!$C45,'71200 Ann'!$C$8:$C$285,0),MATCH('71200M Ann'!AU$8,'71200 Ann'!$C$8:$AZ$8,0))</f>
        <v>17.100000000000001</v>
      </c>
      <c r="AV45" s="11">
        <f>INDEX('71200 Ann'!$C$8:$AZ$285,MATCH('71200M Ann'!$C45,'71200 Ann'!$C$8:$C$285,0),MATCH('71200M Ann'!AV$8,'71200 Ann'!$C$8:$AZ$8,0))</f>
        <v>18.5</v>
      </c>
      <c r="AW45" s="11">
        <f>INDEX('71200 Ann'!$C$8:$AZ$285,MATCH('71200M Ann'!$C45,'71200 Ann'!$C$8:$C$285,0),MATCH('71200M Ann'!AW$8,'71200 Ann'!$C$8:$AZ$8,0))</f>
        <v>19.8</v>
      </c>
      <c r="AX45" s="11">
        <f>INDEX('71200 Ann'!$C$8:$AZ$285,MATCH('71200M Ann'!$C45,'71200 Ann'!$C$8:$C$285,0),MATCH('71200M Ann'!AX$8,'71200 Ann'!$C$8:$AZ$8,0))</f>
        <v>21.8</v>
      </c>
      <c r="AY45" s="11">
        <f>INDEX('71200 Ann'!$C$8:$AZ$285,MATCH('71200M Ann'!$C45,'71200 Ann'!$C$8:$C$285,0),MATCH('71200M Ann'!AY$8,'71200 Ann'!$C$8:$AZ$8,0))</f>
        <v>24.1</v>
      </c>
      <c r="AZ45" s="11">
        <f>INDEX('71200 Ann'!$C$8:$AZ$285,MATCH('71200M Ann'!$C45,'71200 Ann'!$C$8:$C$285,0),MATCH('71200M Ann'!AZ$8,'71200 Ann'!$C$8:$AZ$8,0))</f>
        <v>26.6</v>
      </c>
      <c r="BA45" s="11">
        <f>INDEX('71200 Ann'!$C$8:$AZ$285,MATCH('71200M Ann'!$C45,'71200 Ann'!$C$8:$C$285,0),MATCH('71200M Ann'!BA$8,'71200 Ann'!$C$8:$AZ$8,0))</f>
        <v>27.2</v>
      </c>
      <c r="BB45" s="11">
        <f>INDEX('71200 Ann'!$C$8:$AZ$285,MATCH('71200M Ann'!$C45,'71200 Ann'!$C$8:$C$285,0),MATCH('71200M Ann'!BB$8,'71200 Ann'!$C$8:$AZ$8,0))</f>
        <v>28.1</v>
      </c>
      <c r="BC45" s="11">
        <f>INDEX('71200 Ann'!$C$8:$AZ$285,MATCH('71200M Ann'!$C45,'71200 Ann'!$C$8:$C$285,0),MATCH('71200M Ann'!BC$8,'71200 Ann'!$C$8:$AZ$8,0))</f>
        <v>30.6</v>
      </c>
      <c r="BD45" s="11">
        <f>INDEX('71200 Ann'!$C$8:$AZ$285,MATCH('71200M Ann'!$C45,'71200 Ann'!$C$8:$C$285,0),MATCH('71200M Ann'!BD$8,'71200 Ann'!$C$8:$AZ$8,0))</f>
        <v>33.9</v>
      </c>
      <c r="BE45" s="11">
        <f>INDEX('71200 Ann'!$C$8:$AZ$285,MATCH('71200M Ann'!$C45,'71200 Ann'!$C$8:$C$285,0),MATCH('71200M Ann'!BE$8,'71200 Ann'!$C$8:$AZ$8,0))</f>
        <v>37</v>
      </c>
      <c r="BF45" s="11">
        <f>INDEX('71200 Ann'!$C$8:$AZ$285,MATCH('71200M Ann'!$C45,'71200 Ann'!$C$8:$C$285,0),MATCH('71200M Ann'!BF$8,'71200 Ann'!$C$8:$AZ$8,0))</f>
        <v>39.4</v>
      </c>
      <c r="BG45" s="11">
        <f>INDEX('71200 Ann'!$C$8:$AZ$285,MATCH('71200M Ann'!$C45,'71200 Ann'!$C$8:$C$285,0),MATCH('71200M Ann'!BG$8,'71200 Ann'!$C$8:$AZ$8,0))</f>
        <v>42.3</v>
      </c>
      <c r="BH45" s="11">
        <f>INDEX('71200 Ann'!$C$8:$AZ$285,MATCH('71200M Ann'!$C45,'71200 Ann'!$C$8:$C$285,0),MATCH('71200M Ann'!BH$8,'71200 Ann'!$C$8:$AZ$8,0))</f>
        <v>44.9</v>
      </c>
      <c r="BI45" s="11">
        <f>INDEX('71200 Ann'!$C$8:$AZ$285,MATCH('71200M Ann'!$C45,'71200 Ann'!$C$8:$C$285,0),MATCH('71200M Ann'!BI$8,'71200 Ann'!$C$8:$AZ$8,0))</f>
        <v>47.5</v>
      </c>
      <c r="BJ45" s="11">
        <f>INDEX('71200 Ann'!$C$8:$AZ$285,MATCH('71200M Ann'!$C45,'71200 Ann'!$C$8:$C$285,0),MATCH('71200M Ann'!BJ$8,'71200 Ann'!$C$8:$AZ$8,0))</f>
        <v>51.8</v>
      </c>
      <c r="BK45" s="11">
        <f>INDEX('71200 Ann'!$C$8:$AZ$285,MATCH('71200M Ann'!$C45,'71200 Ann'!$C$8:$C$285,0),MATCH('71200M Ann'!BK$8,'71200 Ann'!$C$8:$AZ$8,0))</f>
        <v>55.2</v>
      </c>
      <c r="BL45" s="11">
        <f>INDEX('71200 Ann'!$C$8:$AZ$285,MATCH('71200M Ann'!$C45,'71200 Ann'!$C$8:$C$285,0),MATCH('71200M Ann'!BL$8,'71200 Ann'!$C$8:$AZ$8,0))</f>
        <v>59.8</v>
      </c>
      <c r="BM45" s="11">
        <f>INDEX('71200 Ann'!$C$8:$AZ$285,MATCH('71200M Ann'!$C45,'71200 Ann'!$C$8:$C$285,0),MATCH('71200M Ann'!BM$8,'71200 Ann'!$C$8:$AZ$8,0))</f>
        <v>63.5</v>
      </c>
      <c r="BN45" s="11">
        <f>INDEX('71200 Ann'!$C$8:$AZ$285,MATCH('71200M Ann'!$C45,'71200 Ann'!$C$8:$C$285,0),MATCH('71200M Ann'!BN$8,'71200 Ann'!$C$8:$AZ$8,0))</f>
        <v>68.2</v>
      </c>
      <c r="BO45" s="11">
        <f>INDEX('71200 Ann'!$C$8:$AZ$285,MATCH('71200M Ann'!$C45,'71200 Ann'!$C$8:$C$285,0),MATCH('71200M Ann'!BO$8,'71200 Ann'!$C$8:$AZ$8,0))</f>
        <v>70.5</v>
      </c>
      <c r="BP45" s="11">
        <f>INDEX('71200 Ann'!$C$8:$AZ$285,MATCH('71200M Ann'!$C45,'71200 Ann'!$C$8:$C$285,0),MATCH('71200M Ann'!BP$8,'71200 Ann'!$C$8:$AZ$8,0))</f>
        <v>70.3</v>
      </c>
      <c r="BQ45" s="11">
        <f>INDEX('71200 Ann'!$C$8:$AZ$285,MATCH('71200M Ann'!$C45,'71200 Ann'!$C$8:$C$285,0),MATCH('71200M Ann'!BQ$8,'71200 Ann'!$C$8:$AZ$8,0))</f>
        <v>73.7</v>
      </c>
      <c r="BR45" s="11">
        <f>INDEX('71200 Ann'!$C$8:$AZ$285,MATCH('71200M Ann'!$C45,'71200 Ann'!$C$8:$C$285,0),MATCH('71200M Ann'!BR$8,'71200 Ann'!$C$8:$AZ$8,0))</f>
        <v>73.8</v>
      </c>
      <c r="BS45" s="11">
        <f>INDEX('71200 Ann'!$C$8:$AZ$285,MATCH('71200M Ann'!$C45,'71200 Ann'!$C$8:$C$285,0),MATCH('71200M Ann'!BS$8,'71200 Ann'!$C$8:$AZ$8,0))</f>
        <v>76.2</v>
      </c>
      <c r="BT45" s="11">
        <f>INDEX('71200 Ann'!$C$8:$AZ$285,MATCH('71200M Ann'!$C45,'71200 Ann'!$C$8:$C$285,0),MATCH('71200M Ann'!BT$8,'71200 Ann'!$C$8:$AZ$8,0))</f>
        <v>78.900000000000006</v>
      </c>
      <c r="BU45" s="11">
        <f>INDEX('71200 Ann'!$C$8:$AZ$285,MATCH('71200M Ann'!$C45,'71200 Ann'!$C$8:$C$285,0),MATCH('71200M Ann'!BU$8,'71200 Ann'!$C$8:$AZ$8,0))</f>
        <v>80.2</v>
      </c>
      <c r="BV45" s="11">
        <f>INDEX('71200 Ann'!$C$8:$AZ$285,MATCH('71200M Ann'!$C45,'71200 Ann'!$C$8:$C$285,0),MATCH('71200M Ann'!BV$8,'71200 Ann'!$C$8:$AZ$8,0))</f>
        <v>83</v>
      </c>
      <c r="BW45" s="11">
        <f>INDEX('71200 Ann'!$C$8:$AZ$285,MATCH('71200M Ann'!$C45,'71200 Ann'!$C$8:$C$285,0),MATCH('71200M Ann'!BW$8,'71200 Ann'!$C$8:$AZ$8,0))</f>
        <v>85.7</v>
      </c>
      <c r="BX45" s="11">
        <f>INDEX('71200 Ann'!$C$8:$AZ$285,MATCH('71200M Ann'!$C45,'71200 Ann'!$C$8:$C$285,0),MATCH('71200M Ann'!BX$8,'71200 Ann'!$C$8:$AZ$8,0))</f>
        <v>90.5</v>
      </c>
      <c r="BY45" s="11">
        <f>INDEX('71200 Ann'!$C$8:$AZ$285,MATCH('71200M Ann'!$C45,'71200 Ann'!$C$8:$C$285,0),MATCH('71200M Ann'!BY$8,'71200 Ann'!$C$8:$AZ$8,0))</f>
        <v>97.4</v>
      </c>
      <c r="BZ45" s="11">
        <f>INDEX('71200 Ann'!$C$8:$AZ$285,MATCH('71200M Ann'!$C45,'71200 Ann'!$C$8:$C$285,0),MATCH('71200M Ann'!BZ$8,'71200 Ann'!$C$8:$AZ$8,0))</f>
        <v>103.1</v>
      </c>
      <c r="CA45" s="11">
        <f>INDEX('71200 Ann'!$C$8:$AZ$285,MATCH('71200M Ann'!$C45,'71200 Ann'!$C$8:$C$285,0),MATCH('71200M Ann'!CA$8,'71200 Ann'!$C$8:$AZ$8,0))</f>
        <v>109.4</v>
      </c>
      <c r="CB45" s="11">
        <f>INDEX('71200 Ann'!$C$8:$AZ$285,MATCH('71200M Ann'!$C45,'71200 Ann'!$C$8:$C$285,0),MATCH('71200M Ann'!CB$8,'71200 Ann'!$C$8:$AZ$8,0))</f>
        <v>117.5</v>
      </c>
      <c r="CC45" s="11">
        <f>INDEX('71200 Ann'!$C$8:$AZ$285,MATCH('71200M Ann'!$C45,'71200 Ann'!$C$8:$C$285,0),MATCH('71200M Ann'!CC$8,'71200 Ann'!$C$8:$AZ$8,0))</f>
        <v>125.1</v>
      </c>
      <c r="CD45" s="11">
        <f>INDEX('71200 Ann'!$C$8:$AZ$285,MATCH('71200M Ann'!$C45,'71200 Ann'!$C$8:$C$285,0),MATCH('71200M Ann'!CD$8,'71200 Ann'!$C$8:$AZ$8,0))</f>
        <v>134.4</v>
      </c>
      <c r="CE45" s="11">
        <f>INDEX('71200 Ann'!$C$8:$AZ$285,MATCH('71200M Ann'!$C45,'71200 Ann'!$C$8:$C$285,0),MATCH('71200M Ann'!CE$8,'71200 Ann'!$C$8:$AZ$8,0))</f>
        <v>137.6</v>
      </c>
      <c r="CF45" s="11">
        <f>INDEX('71200 Ann'!$C$8:$AZ$285,MATCH('71200M Ann'!$C45,'71200 Ann'!$C$8:$C$285,0),MATCH('71200M Ann'!CF$8,'71200 Ann'!$C$8:$AZ$8,0))</f>
        <v>144.69999999999999</v>
      </c>
      <c r="CG45" s="11">
        <f>INDEX('71200 Ann'!$C$8:$AZ$285,MATCH('71200M Ann'!$C45,'71200 Ann'!$C$8:$C$285,0),MATCH('71200M Ann'!CG$8,'71200 Ann'!$C$8:$AZ$8,0))</f>
        <v>144.6</v>
      </c>
      <c r="CH45" s="11">
        <f>INDEX('71200 Ann'!$C$8:$AZ$285,MATCH('71200M Ann'!$C45,'71200 Ann'!$C$8:$C$285,0),MATCH('71200M Ann'!CH$8,'71200 Ann'!$C$8:$AZ$8,0))</f>
        <v>146</v>
      </c>
      <c r="CI45" s="11">
        <f>INDEX('71200 Ann'!$C$8:$AZ$285,MATCH('71200M Ann'!$C45,'71200 Ann'!$C$8:$C$285,0),MATCH('71200M Ann'!CI$8,'71200 Ann'!$C$8:$AZ$8,0))</f>
        <v>147</v>
      </c>
      <c r="CJ45" s="11">
        <f>INDEX('71200 Ann'!$C$8:$AZ$285,MATCH('71200M Ann'!$C45,'71200 Ann'!$C$8:$C$285,0),MATCH('71200M Ann'!CJ$8,'71200 Ann'!$C$8:$AZ$8,0))</f>
        <v>148.9</v>
      </c>
      <c r="CK45" s="11">
        <f>INDEX('71200 Ann'!$C$8:$AZ$285,MATCH('71200M Ann'!$C45,'71200 Ann'!$C$8:$C$285,0),MATCH('71200M Ann'!CK$8,'71200 Ann'!$C$8:$AZ$8,0))</f>
        <v>150.19999999999999</v>
      </c>
      <c r="CL45" s="11">
        <f>INDEX('71200 Ann'!$C$8:$AZ$285,MATCH('71200M Ann'!$C45,'71200 Ann'!$C$8:$C$285,0),MATCH('71200M Ann'!CL$8,'71200 Ann'!$C$8:$AZ$8,0))</f>
        <v>151.4</v>
      </c>
      <c r="CM45" s="11"/>
      <c r="CN45" s="8"/>
    </row>
    <row r="46" spans="1:92" s="10" customFormat="1" x14ac:dyDescent="0.25">
      <c r="A46" s="32">
        <v>36</v>
      </c>
      <c r="B46" s="10" t="s">
        <v>1069</v>
      </c>
      <c r="C46" s="10" t="s">
        <v>1068</v>
      </c>
      <c r="D46" s="10">
        <f>INDEX('71200 Ann Hist'!$C$8:$AR$285,MATCH('71200M Ann'!$C46,'71200 Ann Hist'!$C$8:$C$285,0),MATCH('71200M Ann'!D$8,'71200 Ann Hist'!$C$8:$AR$8,0))</f>
        <v>5.7</v>
      </c>
      <c r="E46" s="10">
        <f>INDEX('71200 Ann Hist'!$C$8:$AR$285,MATCH('71200M Ann'!$C46,'71200 Ann Hist'!$C$8:$C$285,0),MATCH('71200M Ann'!E$8,'71200 Ann Hist'!$C$8:$AR$8,0))</f>
        <v>5.9</v>
      </c>
      <c r="F46" s="10">
        <f>INDEX('71200 Ann Hist'!$C$8:$AR$285,MATCH('71200M Ann'!$C46,'71200 Ann Hist'!$C$8:$C$285,0),MATCH('71200M Ann'!F$8,'71200 Ann Hist'!$C$8:$AR$8,0))</f>
        <v>5.6</v>
      </c>
      <c r="G46" s="10">
        <f>INDEX('71200 Ann Hist'!$C$8:$AR$285,MATCH('71200M Ann'!$C46,'71200 Ann Hist'!$C$8:$C$285,0),MATCH('71200M Ann'!G$8,'71200 Ann Hist'!$C$8:$AR$8,0))</f>
        <v>5.5</v>
      </c>
      <c r="H46" s="10">
        <f>INDEX('71200 Ann Hist'!$C$8:$AR$285,MATCH('71200M Ann'!$C46,'71200 Ann Hist'!$C$8:$C$285,0),MATCH('71200M Ann'!H$8,'71200 Ann Hist'!$C$8:$AR$8,0))</f>
        <v>5.9</v>
      </c>
      <c r="I46" s="10">
        <f>INDEX('71200 Ann Hist'!$C$8:$AR$285,MATCH('71200M Ann'!$C46,'71200 Ann Hist'!$C$8:$C$285,0),MATCH('71200M Ann'!I$8,'71200 Ann Hist'!$C$8:$AR$8,0))</f>
        <v>6.7</v>
      </c>
      <c r="J46" s="10">
        <f>INDEX('71200 Ann Hist'!$C$8:$AR$285,MATCH('71200M Ann'!$C46,'71200 Ann Hist'!$C$8:$C$285,0),MATCH('71200M Ann'!J$8,'71200 Ann Hist'!$C$8:$AR$8,0))</f>
        <v>7</v>
      </c>
      <c r="K46" s="10">
        <f>INDEX('71200 Ann Hist'!$C$8:$AR$285,MATCH('71200M Ann'!$C46,'71200 Ann Hist'!$C$8:$C$285,0),MATCH('71200M Ann'!K$8,'71200 Ann Hist'!$C$8:$AR$8,0))</f>
        <v>7.5</v>
      </c>
      <c r="L46" s="10">
        <f>INDEX('71200 Ann Hist'!$C$8:$AR$285,MATCH('71200M Ann'!$C46,'71200 Ann Hist'!$C$8:$C$285,0),MATCH('71200M Ann'!L$8,'71200 Ann Hist'!$C$8:$AR$8,0))</f>
        <v>8</v>
      </c>
      <c r="M46" s="10">
        <f>INDEX('71200 Ann Hist'!$C$8:$AR$285,MATCH('71200M Ann'!$C46,'71200 Ann Hist'!$C$8:$C$285,0),MATCH('71200M Ann'!M$8,'71200 Ann Hist'!$C$8:$AR$8,0))</f>
        <v>8</v>
      </c>
      <c r="N46" s="10">
        <f>INDEX('71200 Ann Hist'!$C$8:$AR$285,MATCH('71200M Ann'!$C46,'71200 Ann Hist'!$C$8:$C$285,0),MATCH('71200M Ann'!N$8,'71200 Ann Hist'!$C$8:$AR$8,0))</f>
        <v>8.1999999999999993</v>
      </c>
      <c r="O46" s="10">
        <f>INDEX('71200 Ann Hist'!$C$8:$AR$285,MATCH('71200M Ann'!$C46,'71200 Ann Hist'!$C$8:$C$285,0),MATCH('71200M Ann'!O$8,'71200 Ann Hist'!$C$8:$AR$8,0))</f>
        <v>8.8000000000000007</v>
      </c>
      <c r="P46" s="10">
        <f>INDEX('71200 Ann Hist'!$C$8:$AR$285,MATCH('71200M Ann'!$C46,'71200 Ann Hist'!$C$8:$C$285,0),MATCH('71200M Ann'!P$8,'71200 Ann Hist'!$C$8:$AR$8,0))</f>
        <v>10.1</v>
      </c>
      <c r="Q46" s="10">
        <f>INDEX('71200 Ann Hist'!$C$8:$AR$285,MATCH('71200M Ann'!$C46,'71200 Ann Hist'!$C$8:$C$285,0),MATCH('71200M Ann'!Q$8,'71200 Ann Hist'!$C$8:$AR$8,0))</f>
        <v>10.5</v>
      </c>
      <c r="R46" s="10">
        <f>INDEX('71200 Ann Hist'!$C$8:$AR$285,MATCH('71200M Ann'!$C46,'71200 Ann Hist'!$C$8:$C$285,0),MATCH('71200M Ann'!R$8,'71200 Ann Hist'!$C$8:$AR$8,0))</f>
        <v>11.4</v>
      </c>
      <c r="S46" s="10">
        <f>INDEX('71200 Ann Hist'!$C$8:$AR$285,MATCH('71200M Ann'!$C46,'71200 Ann Hist'!$C$8:$C$285,0),MATCH('71200M Ann'!S$8,'71200 Ann Hist'!$C$8:$AR$8,0))</f>
        <v>12.6</v>
      </c>
      <c r="T46" s="10">
        <f>INDEX('71200 Ann Hist'!$C$8:$AR$285,MATCH('71200M Ann'!$C46,'71200 Ann Hist'!$C$8:$C$285,0),MATCH('71200M Ann'!T$8,'71200 Ann Hist'!$C$8:$AR$8,0))</f>
        <v>13.9</v>
      </c>
      <c r="U46" s="10">
        <f>INDEX('71200 Ann Hist'!$C$8:$AR$285,MATCH('71200M Ann'!$C46,'71200 Ann Hist'!$C$8:$C$285,0),MATCH('71200M Ann'!U$8,'71200 Ann Hist'!$C$8:$AR$8,0))</f>
        <v>15.7</v>
      </c>
      <c r="V46" s="10">
        <f>INDEX('71200 Ann Hist'!$C$8:$AR$285,MATCH('71200M Ann'!$C46,'71200 Ann Hist'!$C$8:$C$285,0),MATCH('71200M Ann'!V$8,'71200 Ann Hist'!$C$8:$AR$8,0))</f>
        <v>16.8</v>
      </c>
      <c r="W46" s="10">
        <f>INDEX('71200 Ann Hist'!$C$8:$AR$285,MATCH('71200M Ann'!$C46,'71200 Ann Hist'!$C$8:$C$285,0),MATCH('71200M Ann'!W$8,'71200 Ann Hist'!$C$8:$AR$8,0))</f>
        <v>18.3</v>
      </c>
      <c r="X46" s="10">
        <f>INDEX('71200 Ann Hist'!$C$8:$AR$285,MATCH('71200M Ann'!$C46,'71200 Ann Hist'!$C$8:$C$285,0),MATCH('71200M Ann'!X$8,'71200 Ann Hist'!$C$8:$AR$8,0))</f>
        <v>19.3</v>
      </c>
      <c r="Y46" s="10">
        <f>INDEX('71200 Ann Hist'!$C$8:$AR$285,MATCH('71200M Ann'!$C46,'71200 Ann Hist'!$C$8:$C$285,0),MATCH('71200M Ann'!Y$8,'71200 Ann Hist'!$C$8:$AR$8,0))</f>
        <v>21.2</v>
      </c>
      <c r="Z46" s="10">
        <f>INDEX('71200 Ann Hist'!$C$8:$AR$285,MATCH('71200M Ann'!$C46,'71200 Ann Hist'!$C$8:$C$285,0),MATCH('71200M Ann'!Z$8,'71200 Ann Hist'!$C$8:$AR$8,0))</f>
        <v>22.8</v>
      </c>
      <c r="AA46" s="10">
        <f>INDEX('71200 Ann Hist'!$C$8:$AR$285,MATCH('71200M Ann'!$C46,'71200 Ann Hist'!$C$8:$C$285,0),MATCH('71200M Ann'!AA$8,'71200 Ann Hist'!$C$8:$AR$8,0))</f>
        <v>24.9</v>
      </c>
      <c r="AB46" s="10">
        <f>INDEX('71200 Ann Hist'!$C$8:$AR$285,MATCH('71200M Ann'!$C46,'71200 Ann Hist'!$C$8:$C$285,0),MATCH('71200M Ann'!AB$8,'71200 Ann Hist'!$C$8:$AR$8,0))</f>
        <v>26.6</v>
      </c>
      <c r="AC46" s="10">
        <f>INDEX('71200 Ann Hist'!$C$8:$AR$285,MATCH('71200M Ann'!$C46,'71200 Ann Hist'!$C$8:$C$285,0),MATCH('71200M Ann'!AC$8,'71200 Ann Hist'!$C$8:$AR$8,0))</f>
        <v>26.2</v>
      </c>
      <c r="AD46" s="10">
        <f>INDEX('71200 Ann Hist'!$C$8:$AR$285,MATCH('71200M Ann'!$C46,'71200 Ann Hist'!$C$8:$C$285,0),MATCH('71200M Ann'!AD$8,'71200 Ann Hist'!$C$8:$AR$8,0))</f>
        <v>28.4</v>
      </c>
      <c r="AE46" s="10">
        <f>INDEX('71200 Ann Hist'!$C$8:$AR$285,MATCH('71200M Ann'!$C46,'71200 Ann Hist'!$C$8:$C$285,0),MATCH('71200M Ann'!AE$8,'71200 Ann Hist'!$C$8:$AR$8,0))</f>
        <v>30.7</v>
      </c>
      <c r="AF46" s="10">
        <f>INDEX('71200 Ann Hist'!$C$8:$AR$285,MATCH('71200M Ann'!$C46,'71200 Ann Hist'!$C$8:$C$285,0),MATCH('71200M Ann'!AF$8,'71200 Ann Hist'!$C$8:$AR$8,0))</f>
        <v>32.6</v>
      </c>
      <c r="AG46" s="10">
        <f>INDEX('71200 Ann Hist'!$C$8:$AR$285,MATCH('71200M Ann'!$C46,'71200 Ann Hist'!$C$8:$C$285,0),MATCH('71200M Ann'!AG$8,'71200 Ann Hist'!$C$8:$AR$8,0))</f>
        <v>33.200000000000003</v>
      </c>
      <c r="AH46" s="10">
        <f>INDEX('71200 Ann Hist'!$C$8:$AR$285,MATCH('71200M Ann'!$C46,'71200 Ann Hist'!$C$8:$C$285,0),MATCH('71200M Ann'!AH$8,'71200 Ann Hist'!$C$8:$AR$8,0))</f>
        <v>36.200000000000003</v>
      </c>
      <c r="AI46" s="10">
        <f>INDEX('71200 Ann Hist'!$C$8:$AR$285,MATCH('71200M Ann'!$C46,'71200 Ann Hist'!$C$8:$C$285,0),MATCH('71200M Ann'!AI$8,'71200 Ann Hist'!$C$8:$AR$8,0))</f>
        <v>39.200000000000003</v>
      </c>
      <c r="AJ46" s="10">
        <f>INDEX('71200 Ann Hist'!$C$8:$AR$285,MATCH('71200M Ann'!$C46,'71200 Ann Hist'!$C$8:$C$285,0),MATCH('71200M Ann'!AJ$8,'71200 Ann Hist'!$C$8:$AR$8,0))</f>
        <v>41.1</v>
      </c>
      <c r="AK46" s="10">
        <f>INDEX('71200 Ann Hist'!$C$8:$AR$285,MATCH('71200M Ann'!$C46,'71200 Ann Hist'!$C$8:$C$285,0),MATCH('71200M Ann'!AK$8,'71200 Ann Hist'!$C$8:$AR$8,0))</f>
        <v>44</v>
      </c>
      <c r="AL46" s="10">
        <f>INDEX('71200 Ann Hist'!$C$8:$AR$285,MATCH('71200M Ann'!$C46,'71200 Ann Hist'!$C$8:$C$285,0),MATCH('71200M Ann'!AL$8,'71200 Ann Hist'!$C$8:$AR$8,0))</f>
        <v>46.4</v>
      </c>
      <c r="AM46" s="10">
        <f>INDEX('71200 Ann Hist'!$C$8:$AR$285,MATCH('71200M Ann'!$C46,'71200 Ann Hist'!$C$8:$C$285,0),MATCH('71200M Ann'!AM$8,'71200 Ann Hist'!$C$8:$AR$8,0))</f>
        <v>49.6</v>
      </c>
      <c r="AN46" s="10">
        <f>INDEX('71200 Ann Hist'!$C$8:$AR$285,MATCH('71200M Ann'!$C46,'71200 Ann Hist'!$C$8:$C$285,0),MATCH('71200M Ann'!AN$8,'71200 Ann Hist'!$C$8:$AR$8,0))</f>
        <v>52.4</v>
      </c>
      <c r="AO46" s="10">
        <f>INDEX('71200 Ann Hist'!$C$8:$AR$285,MATCH('71200M Ann'!$C46,'71200 Ann Hist'!$C$8:$C$285,0),MATCH('71200M Ann'!AO$8,'71200 Ann Hist'!$C$8:$AR$8,0))</f>
        <v>54.2</v>
      </c>
      <c r="AP46" s="10">
        <f>INDEX('71200 Ann Hist'!$C$8:$AR$285,MATCH('71200M Ann'!$C46,'71200 Ann Hist'!$C$8:$C$285,0),MATCH('71200M Ann'!AP$8,'71200 Ann Hist'!$C$8:$AR$8,0))</f>
        <v>57.9</v>
      </c>
      <c r="AQ46" s="10">
        <f>INDEX('71200 Ann Hist'!$C$8:$AR$285,MATCH('71200M Ann'!$C46,'71200 Ann Hist'!$C$8:$C$285,0),MATCH('71200M Ann'!AQ$8,'71200 Ann Hist'!$C$8:$AR$8,0))</f>
        <v>65</v>
      </c>
      <c r="AR46" s="11">
        <f>INDEX('71200 Ann'!$C$8:$AZ$285,MATCH('71200M Ann'!$C46,'71200 Ann'!$C$8:$C$285,0),MATCH('71200M Ann'!AR$8,'71200 Ann'!$C$8:$AZ$8,0))</f>
        <v>71.2</v>
      </c>
      <c r="AS46" s="11">
        <f>INDEX('71200 Ann'!$C$8:$AZ$285,MATCH('71200M Ann'!$C46,'71200 Ann'!$C$8:$C$285,0),MATCH('71200M Ann'!AS$8,'71200 Ann'!$C$8:$AZ$8,0))</f>
        <v>77</v>
      </c>
      <c r="AT46" s="11">
        <f>INDEX('71200 Ann'!$C$8:$AZ$285,MATCH('71200M Ann'!$C46,'71200 Ann'!$C$8:$C$285,0),MATCH('71200M Ann'!AT$8,'71200 Ann'!$C$8:$AZ$8,0))</f>
        <v>84.7</v>
      </c>
      <c r="AU46" s="11">
        <f>INDEX('71200 Ann'!$C$8:$AZ$285,MATCH('71200M Ann'!$C46,'71200 Ann'!$C$8:$C$285,0),MATCH('71200M Ann'!AU$8,'71200 Ann'!$C$8:$AZ$8,0))</f>
        <v>90.8</v>
      </c>
      <c r="AV46" s="11">
        <f>INDEX('71200 Ann'!$C$8:$AZ$285,MATCH('71200M Ann'!$C46,'71200 Ann'!$C$8:$C$285,0),MATCH('71200M Ann'!AV$8,'71200 Ann'!$C$8:$AZ$8,0))</f>
        <v>98.7</v>
      </c>
      <c r="AW46" s="11">
        <f>INDEX('71200 Ann'!$C$8:$AZ$285,MATCH('71200M Ann'!$C46,'71200 Ann'!$C$8:$C$285,0),MATCH('71200M Ann'!AW$8,'71200 Ann'!$C$8:$AZ$8,0))</f>
        <v>105.1</v>
      </c>
      <c r="AX46" s="11">
        <f>INDEX('71200 Ann'!$C$8:$AZ$285,MATCH('71200M Ann'!$C46,'71200 Ann'!$C$8:$C$285,0),MATCH('71200M Ann'!AX$8,'71200 Ann'!$C$8:$AZ$8,0))</f>
        <v>113.5</v>
      </c>
      <c r="AY46" s="11">
        <f>INDEX('71200 Ann'!$C$8:$AZ$285,MATCH('71200M Ann'!$C46,'71200 Ann'!$C$8:$C$285,0),MATCH('71200M Ann'!AY$8,'71200 Ann'!$C$8:$AZ$8,0))</f>
        <v>122.3</v>
      </c>
      <c r="AZ46" s="11">
        <f>INDEX('71200 Ann'!$C$8:$AZ$285,MATCH('71200M Ann'!$C46,'71200 Ann'!$C$8:$C$285,0),MATCH('71200M Ann'!AZ$8,'71200 Ann'!$C$8:$AZ$8,0))</f>
        <v>133.1</v>
      </c>
      <c r="BA46" s="11">
        <f>INDEX('71200 Ann'!$C$8:$AZ$285,MATCH('71200M Ann'!$C46,'71200 Ann'!$C$8:$C$285,0),MATCH('71200M Ann'!BA$8,'71200 Ann'!$C$8:$AZ$8,0))</f>
        <v>143.69999999999999</v>
      </c>
      <c r="BB46" s="11">
        <f>INDEX('71200 Ann'!$C$8:$AZ$285,MATCH('71200M Ann'!$C46,'71200 Ann'!$C$8:$C$285,0),MATCH('71200M Ann'!BB$8,'71200 Ann'!$C$8:$AZ$8,0))</f>
        <v>152</v>
      </c>
      <c r="BC46" s="11">
        <f>INDEX('71200 Ann'!$C$8:$AZ$285,MATCH('71200M Ann'!$C46,'71200 Ann'!$C$8:$C$285,0),MATCH('71200M Ann'!BC$8,'71200 Ann'!$C$8:$AZ$8,0))</f>
        <v>169.8</v>
      </c>
      <c r="BD46" s="11">
        <f>INDEX('71200 Ann'!$C$8:$AZ$285,MATCH('71200M Ann'!$C46,'71200 Ann'!$C$8:$C$285,0),MATCH('71200M Ann'!BD$8,'71200 Ann'!$C$8:$AZ$8,0))</f>
        <v>201.8</v>
      </c>
      <c r="BE46" s="11">
        <f>INDEX('71200 Ann'!$C$8:$AZ$285,MATCH('71200M Ann'!$C46,'71200 Ann'!$C$8:$C$285,0),MATCH('71200M Ann'!BE$8,'71200 Ann'!$C$8:$AZ$8,0))</f>
        <v>204</v>
      </c>
      <c r="BF46" s="11">
        <f>INDEX('71200 Ann'!$C$8:$AZ$285,MATCH('71200M Ann'!$C46,'71200 Ann'!$C$8:$C$285,0),MATCH('71200M Ann'!BF$8,'71200 Ann'!$C$8:$AZ$8,0))</f>
        <v>223.9</v>
      </c>
      <c r="BG46" s="11">
        <f>INDEX('71200 Ann'!$C$8:$AZ$285,MATCH('71200M Ann'!$C46,'71200 Ann'!$C$8:$C$285,0),MATCH('71200M Ann'!BG$8,'71200 Ann'!$C$8:$AZ$8,0))</f>
        <v>247.5</v>
      </c>
      <c r="BH46" s="11">
        <f>INDEX('71200 Ann'!$C$8:$AZ$285,MATCH('71200M Ann'!$C46,'71200 Ann'!$C$8:$C$285,0),MATCH('71200M Ann'!BH$8,'71200 Ann'!$C$8:$AZ$8,0))</f>
        <v>263.3</v>
      </c>
      <c r="BI46" s="11">
        <f>INDEX('71200 Ann'!$C$8:$AZ$285,MATCH('71200M Ann'!$C46,'71200 Ann'!$C$8:$C$285,0),MATCH('71200M Ann'!BI$8,'71200 Ann'!$C$8:$AZ$8,0))</f>
        <v>275.89999999999998</v>
      </c>
      <c r="BJ46" s="11">
        <f>INDEX('71200 Ann'!$C$8:$AZ$285,MATCH('71200M Ann'!$C46,'71200 Ann'!$C$8:$C$285,0),MATCH('71200M Ann'!BJ$8,'71200 Ann'!$C$8:$AZ$8,0))</f>
        <v>295.8</v>
      </c>
      <c r="BK46" s="11">
        <f>INDEX('71200 Ann'!$C$8:$AZ$285,MATCH('71200M Ann'!$C46,'71200 Ann'!$C$8:$C$285,0),MATCH('71200M Ann'!BK$8,'71200 Ann'!$C$8:$AZ$8,0))</f>
        <v>319.3</v>
      </c>
      <c r="BL46" s="11">
        <f>INDEX('71200 Ann'!$C$8:$AZ$285,MATCH('71200M Ann'!$C46,'71200 Ann'!$C$8:$C$285,0),MATCH('71200M Ann'!BL$8,'71200 Ann'!$C$8:$AZ$8,0))</f>
        <v>339.1</v>
      </c>
      <c r="BM46" s="11">
        <f>INDEX('71200 Ann'!$C$8:$AZ$285,MATCH('71200M Ann'!$C46,'71200 Ann'!$C$8:$C$285,0),MATCH('71200M Ann'!BM$8,'71200 Ann'!$C$8:$AZ$8,0))</f>
        <v>361.5</v>
      </c>
      <c r="BN46" s="11">
        <f>INDEX('71200 Ann'!$C$8:$AZ$285,MATCH('71200M Ann'!$C46,'71200 Ann'!$C$8:$C$285,0),MATCH('71200M Ann'!BN$8,'71200 Ann'!$C$8:$AZ$8,0))</f>
        <v>388.9</v>
      </c>
      <c r="BO46" s="11">
        <f>INDEX('71200 Ann'!$C$8:$AZ$285,MATCH('71200M Ann'!$C46,'71200 Ann'!$C$8:$C$285,0),MATCH('71200M Ann'!BO$8,'71200 Ann'!$C$8:$AZ$8,0))</f>
        <v>412.9</v>
      </c>
      <c r="BP46" s="11">
        <f>INDEX('71200 Ann'!$C$8:$AZ$285,MATCH('71200M Ann'!$C46,'71200 Ann'!$C$8:$C$285,0),MATCH('71200M Ann'!BP$8,'71200 Ann'!$C$8:$AZ$8,0))</f>
        <v>432.8</v>
      </c>
      <c r="BQ46" s="11">
        <f>INDEX('71200 Ann'!$C$8:$AZ$285,MATCH('71200M Ann'!$C46,'71200 Ann'!$C$8:$C$285,0),MATCH('71200M Ann'!BQ$8,'71200 Ann'!$C$8:$AZ$8,0))</f>
        <v>471.5</v>
      </c>
      <c r="BR46" s="11">
        <f>INDEX('71200 Ann'!$C$8:$AZ$285,MATCH('71200M Ann'!$C46,'71200 Ann'!$C$8:$C$285,0),MATCH('71200M Ann'!BR$8,'71200 Ann'!$C$8:$AZ$8,0))</f>
        <v>484.1</v>
      </c>
      <c r="BS46" s="11">
        <f>INDEX('71200 Ann'!$C$8:$AZ$285,MATCH('71200M Ann'!$C46,'71200 Ann'!$C$8:$C$285,0),MATCH('71200M Ann'!BS$8,'71200 Ann'!$C$8:$AZ$8,0))</f>
        <v>504.6</v>
      </c>
      <c r="BT46" s="11">
        <f>INDEX('71200 Ann'!$C$8:$AZ$285,MATCH('71200M Ann'!$C46,'71200 Ann'!$C$8:$C$285,0),MATCH('71200M Ann'!BT$8,'71200 Ann'!$C$8:$AZ$8,0))</f>
        <v>532.70000000000005</v>
      </c>
      <c r="BU46" s="11">
        <f>INDEX('71200 Ann'!$C$8:$AZ$285,MATCH('71200M Ann'!$C46,'71200 Ann'!$C$8:$C$285,0),MATCH('71200M Ann'!BU$8,'71200 Ann'!$C$8:$AZ$8,0))</f>
        <v>559.20000000000005</v>
      </c>
      <c r="BV46" s="11">
        <f>INDEX('71200 Ann'!$C$8:$AZ$285,MATCH('71200M Ann'!$C46,'71200 Ann'!$C$8:$C$285,0),MATCH('71200M Ann'!BV$8,'71200 Ann'!$C$8:$AZ$8,0))</f>
        <v>590.6</v>
      </c>
      <c r="BW46" s="11">
        <f>INDEX('71200 Ann'!$C$8:$AZ$285,MATCH('71200M Ann'!$C46,'71200 Ann'!$C$8:$C$285,0),MATCH('71200M Ann'!BW$8,'71200 Ann'!$C$8:$AZ$8,0))</f>
        <v>622.9</v>
      </c>
      <c r="BX46" s="11">
        <f>INDEX('71200 Ann'!$C$8:$AZ$285,MATCH('71200M Ann'!$C46,'71200 Ann'!$C$8:$C$285,0),MATCH('71200M Ann'!BX$8,'71200 Ann'!$C$8:$AZ$8,0))</f>
        <v>637.20000000000005</v>
      </c>
      <c r="BY46" s="11">
        <f>INDEX('71200 Ann'!$C$8:$AZ$285,MATCH('71200M Ann'!$C46,'71200 Ann'!$C$8:$C$285,0),MATCH('71200M Ann'!BY$8,'71200 Ann'!$C$8:$AZ$8,0))</f>
        <v>665.2</v>
      </c>
      <c r="BZ46" s="11">
        <f>INDEX('71200 Ann'!$C$8:$AZ$285,MATCH('71200M Ann'!$C46,'71200 Ann'!$C$8:$C$285,0),MATCH('71200M Ann'!BZ$8,'71200 Ann'!$C$8:$AZ$8,0))</f>
        <v>704.9</v>
      </c>
      <c r="CA46" s="11">
        <f>INDEX('71200 Ann'!$C$8:$AZ$285,MATCH('71200M Ann'!$C46,'71200 Ann'!$C$8:$C$285,0),MATCH('71200M Ann'!CA$8,'71200 Ann'!$C$8:$AZ$8,0))</f>
        <v>754.5</v>
      </c>
      <c r="CB46" s="11">
        <f>INDEX('71200 Ann'!$C$8:$AZ$285,MATCH('71200M Ann'!$C46,'71200 Ann'!$C$8:$C$285,0),MATCH('71200M Ann'!CB$8,'71200 Ann'!$C$8:$AZ$8,0))</f>
        <v>817</v>
      </c>
      <c r="CC46" s="11">
        <f>INDEX('71200 Ann'!$C$8:$AZ$285,MATCH('71200M Ann'!$C46,'71200 Ann'!$C$8:$C$285,0),MATCH('71200M Ann'!CC$8,'71200 Ann'!$C$8:$AZ$8,0))</f>
        <v>866.9</v>
      </c>
      <c r="CD46" s="11">
        <f>INDEX('71200 Ann'!$C$8:$AZ$285,MATCH('71200M Ann'!$C46,'71200 Ann'!$C$8:$C$285,0),MATCH('71200M Ann'!CD$8,'71200 Ann'!$C$8:$AZ$8,0))</f>
        <v>900.2</v>
      </c>
      <c r="CE46" s="11">
        <f>INDEX('71200 Ann'!$C$8:$AZ$285,MATCH('71200M Ann'!$C46,'71200 Ann'!$C$8:$C$285,0),MATCH('71200M Ann'!CE$8,'71200 Ann'!$C$8:$AZ$8,0))</f>
        <v>904.3</v>
      </c>
      <c r="CF46" s="11">
        <f>INDEX('71200 Ann'!$C$8:$AZ$285,MATCH('71200M Ann'!$C46,'71200 Ann'!$C$8:$C$285,0),MATCH('71200M Ann'!CF$8,'71200 Ann'!$C$8:$AZ$8,0))</f>
        <v>881.5</v>
      </c>
      <c r="CG46" s="11">
        <f>INDEX('71200 Ann'!$C$8:$AZ$285,MATCH('71200M Ann'!$C46,'71200 Ann'!$C$8:$C$285,0),MATCH('71200M Ann'!CG$8,'71200 Ann'!$C$8:$AZ$8,0))</f>
        <v>912.5</v>
      </c>
      <c r="CH46" s="11">
        <f>INDEX('71200 Ann'!$C$8:$AZ$285,MATCH('71200M Ann'!$C46,'71200 Ann'!$C$8:$C$285,0),MATCH('71200M Ann'!CH$8,'71200 Ann'!$C$8:$AZ$8,0))</f>
        <v>956.7</v>
      </c>
      <c r="CI46" s="11">
        <f>INDEX('71200 Ann'!$C$8:$AZ$285,MATCH('71200M Ann'!$C46,'71200 Ann'!$C$8:$C$285,0),MATCH('71200M Ann'!CI$8,'71200 Ann'!$C$8:$AZ$8,0))</f>
        <v>985.1</v>
      </c>
      <c r="CJ46" s="11">
        <f>INDEX('71200 Ann'!$C$8:$AZ$285,MATCH('71200M Ann'!$C46,'71200 Ann'!$C$8:$C$285,0),MATCH('71200M Ann'!CJ$8,'71200 Ann'!$C$8:$AZ$8,0))</f>
        <v>1026</v>
      </c>
      <c r="CK46" s="11">
        <f>INDEX('71200 Ann'!$C$8:$AZ$285,MATCH('71200M Ann'!$C46,'71200 Ann'!$C$8:$C$285,0),MATCH('71200M Ann'!CK$8,'71200 Ann'!$C$8:$AZ$8,0))</f>
        <v>1060</v>
      </c>
      <c r="CL46" s="11">
        <f>INDEX('71200 Ann'!$C$8:$AZ$285,MATCH('71200M Ann'!$C46,'71200 Ann'!$C$8:$C$285,0),MATCH('71200M Ann'!CL$8,'71200 Ann'!$C$8:$AZ$8,0))</f>
        <v>1086.2</v>
      </c>
      <c r="CM46" s="11"/>
      <c r="CN46" s="8"/>
    </row>
    <row r="47" spans="1:92" s="8" customFormat="1" x14ac:dyDescent="0.25">
      <c r="A47" s="35">
        <v>37</v>
      </c>
      <c r="B47" s="8" t="s">
        <v>1067</v>
      </c>
      <c r="C47" s="8" t="s">
        <v>206</v>
      </c>
      <c r="D47" s="8">
        <f>INDEX('71200 Ann Hist'!$C$8:$AR$285,MATCH('71200M Ann'!$C47,'71200 Ann Hist'!$C$8:$C$285,0),MATCH('71200M Ann'!D$8,'71200 Ann Hist'!$C$8:$AR$8,0))</f>
        <v>0</v>
      </c>
      <c r="E47" s="8">
        <f>INDEX('71200 Ann Hist'!$C$8:$AR$285,MATCH('71200M Ann'!$C47,'71200 Ann Hist'!$C$8:$C$285,0),MATCH('71200M Ann'!E$8,'71200 Ann Hist'!$C$8:$AR$8,0))</f>
        <v>0.1</v>
      </c>
      <c r="F47" s="8">
        <f>INDEX('71200 Ann Hist'!$C$8:$AR$285,MATCH('71200M Ann'!$C47,'71200 Ann Hist'!$C$8:$C$285,0),MATCH('71200M Ann'!F$8,'71200 Ann Hist'!$C$8:$AR$8,0))</f>
        <v>0.1</v>
      </c>
      <c r="G47" s="8">
        <f>INDEX('71200 Ann Hist'!$C$8:$AR$285,MATCH('71200M Ann'!$C47,'71200 Ann Hist'!$C$8:$C$285,0),MATCH('71200M Ann'!G$8,'71200 Ann Hist'!$C$8:$AR$8,0))</f>
        <v>0.1</v>
      </c>
      <c r="H47" s="8">
        <f>INDEX('71200 Ann Hist'!$C$8:$AR$285,MATCH('71200M Ann'!$C47,'71200 Ann Hist'!$C$8:$C$285,0),MATCH('71200M Ann'!H$8,'71200 Ann Hist'!$C$8:$AR$8,0))</f>
        <v>0.2</v>
      </c>
      <c r="I47" s="8">
        <f>INDEX('71200 Ann Hist'!$C$8:$AR$285,MATCH('71200M Ann'!$C47,'71200 Ann Hist'!$C$8:$C$285,0),MATCH('71200M Ann'!I$8,'71200 Ann Hist'!$C$8:$AR$8,0))</f>
        <v>0.5</v>
      </c>
      <c r="J47" s="8">
        <f>INDEX('71200 Ann Hist'!$C$8:$AR$285,MATCH('71200M Ann'!$C47,'71200 Ann Hist'!$C$8:$C$285,0),MATCH('71200M Ann'!J$8,'71200 Ann Hist'!$C$8:$AR$8,0))</f>
        <v>0.6</v>
      </c>
      <c r="K47" s="8">
        <f>INDEX('71200 Ann Hist'!$C$8:$AR$285,MATCH('71200M Ann'!$C47,'71200 Ann Hist'!$C$8:$C$285,0),MATCH('71200M Ann'!K$8,'71200 Ann Hist'!$C$8:$AR$8,0))</f>
        <v>0.3</v>
      </c>
      <c r="L47" s="8">
        <f>INDEX('71200 Ann Hist'!$C$8:$AR$285,MATCH('71200M Ann'!$C47,'71200 Ann Hist'!$C$8:$C$285,0),MATCH('71200M Ann'!L$8,'71200 Ann Hist'!$C$8:$AR$8,0))</f>
        <v>0.3</v>
      </c>
      <c r="M47" s="8">
        <f>INDEX('71200 Ann Hist'!$C$8:$AR$285,MATCH('71200M Ann'!$C47,'71200 Ann Hist'!$C$8:$C$285,0),MATCH('71200M Ann'!M$8,'71200 Ann Hist'!$C$8:$AR$8,0))</f>
        <v>0.5</v>
      </c>
      <c r="N47" s="8">
        <f>INDEX('71200 Ann Hist'!$C$8:$AR$285,MATCH('71200M Ann'!$C47,'71200 Ann Hist'!$C$8:$C$285,0),MATCH('71200M Ann'!N$8,'71200 Ann Hist'!$C$8:$AR$8,0))</f>
        <v>0.8</v>
      </c>
      <c r="O47" s="8">
        <f>INDEX('71200 Ann Hist'!$C$8:$AR$285,MATCH('71200M Ann'!$C47,'71200 Ann Hist'!$C$8:$C$285,0),MATCH('71200M Ann'!O$8,'71200 Ann Hist'!$C$8:$AR$8,0))</f>
        <v>0.8</v>
      </c>
      <c r="P47" s="8">
        <f>INDEX('71200 Ann Hist'!$C$8:$AR$285,MATCH('71200M Ann'!$C47,'71200 Ann Hist'!$C$8:$C$285,0),MATCH('71200M Ann'!P$8,'71200 Ann Hist'!$C$8:$AR$8,0))</f>
        <v>0.5</v>
      </c>
      <c r="Q47" s="8">
        <f>INDEX('71200 Ann Hist'!$C$8:$AR$285,MATCH('71200M Ann'!$C47,'71200 Ann Hist'!$C$8:$C$285,0),MATCH('71200M Ann'!Q$8,'71200 Ann Hist'!$C$8:$AR$8,0))</f>
        <v>0.5</v>
      </c>
      <c r="R47" s="8">
        <f>INDEX('71200 Ann Hist'!$C$8:$AR$285,MATCH('71200M Ann'!$C47,'71200 Ann Hist'!$C$8:$C$285,0),MATCH('71200M Ann'!R$8,'71200 Ann Hist'!$C$8:$AR$8,0))</f>
        <v>0.6</v>
      </c>
      <c r="S47" s="8">
        <f>INDEX('71200 Ann Hist'!$C$8:$AR$285,MATCH('71200M Ann'!$C47,'71200 Ann Hist'!$C$8:$C$285,0),MATCH('71200M Ann'!S$8,'71200 Ann Hist'!$C$8:$AR$8,0))</f>
        <v>1</v>
      </c>
      <c r="T47" s="8">
        <f>INDEX('71200 Ann Hist'!$C$8:$AR$285,MATCH('71200M Ann'!$C47,'71200 Ann Hist'!$C$8:$C$285,0),MATCH('71200M Ann'!T$8,'71200 Ann Hist'!$C$8:$AR$8,0))</f>
        <v>1.1000000000000001</v>
      </c>
      <c r="U47" s="8">
        <f>INDEX('71200 Ann Hist'!$C$8:$AR$285,MATCH('71200M Ann'!$C47,'71200 Ann Hist'!$C$8:$C$285,0),MATCH('71200M Ann'!U$8,'71200 Ann Hist'!$C$8:$AR$8,0))</f>
        <v>1.4</v>
      </c>
      <c r="V47" s="8">
        <f>INDEX('71200 Ann Hist'!$C$8:$AR$285,MATCH('71200M Ann'!$C47,'71200 Ann Hist'!$C$8:$C$285,0),MATCH('71200M Ann'!V$8,'71200 Ann Hist'!$C$8:$AR$8,0))</f>
        <v>0.4</v>
      </c>
      <c r="W47" s="8">
        <f>INDEX('71200 Ann Hist'!$C$8:$AR$285,MATCH('71200M Ann'!$C47,'71200 Ann Hist'!$C$8:$C$285,0),MATCH('71200M Ann'!W$8,'71200 Ann Hist'!$C$8:$AR$8,0))</f>
        <v>0.5</v>
      </c>
      <c r="X47" s="8">
        <f>INDEX('71200 Ann Hist'!$C$8:$AR$285,MATCH('71200M Ann'!$C47,'71200 Ann Hist'!$C$8:$C$285,0),MATCH('71200M Ann'!X$8,'71200 Ann Hist'!$C$8:$AR$8,0))</f>
        <v>0.5</v>
      </c>
      <c r="Y47" s="8">
        <f>INDEX('71200 Ann Hist'!$C$8:$AR$285,MATCH('71200M Ann'!$C47,'71200 Ann Hist'!$C$8:$C$285,0),MATCH('71200M Ann'!Y$8,'71200 Ann Hist'!$C$8:$AR$8,0))</f>
        <v>0.8</v>
      </c>
      <c r="Z47" s="8">
        <f>INDEX('71200 Ann Hist'!$C$8:$AR$285,MATCH('71200M Ann'!$C47,'71200 Ann Hist'!$C$8:$C$285,0),MATCH('71200M Ann'!Z$8,'71200 Ann Hist'!$C$8:$AR$8,0))</f>
        <v>1</v>
      </c>
      <c r="AA47" s="8">
        <f>INDEX('71200 Ann Hist'!$C$8:$AR$285,MATCH('71200M Ann'!$C47,'71200 Ann Hist'!$C$8:$C$285,0),MATCH('71200M Ann'!AA$8,'71200 Ann Hist'!$C$8:$AR$8,0))</f>
        <v>0.8</v>
      </c>
      <c r="AB47" s="8">
        <f>INDEX('71200 Ann Hist'!$C$8:$AR$285,MATCH('71200M Ann'!$C47,'71200 Ann Hist'!$C$8:$C$285,0),MATCH('71200M Ann'!AB$8,'71200 Ann Hist'!$C$8:$AR$8,0))</f>
        <v>0.5</v>
      </c>
      <c r="AC47" s="8">
        <f>INDEX('71200 Ann Hist'!$C$8:$AR$285,MATCH('71200M Ann'!$C47,'71200 Ann Hist'!$C$8:$C$285,0),MATCH('71200M Ann'!AC$8,'71200 Ann Hist'!$C$8:$AR$8,0))</f>
        <v>0.3</v>
      </c>
      <c r="AD47" s="8">
        <f>INDEX('71200 Ann Hist'!$C$8:$AR$285,MATCH('71200M Ann'!$C47,'71200 Ann Hist'!$C$8:$C$285,0),MATCH('71200M Ann'!AD$8,'71200 Ann Hist'!$C$8:$AR$8,0))</f>
        <v>0.2</v>
      </c>
      <c r="AE47" s="8">
        <f>INDEX('71200 Ann Hist'!$C$8:$AR$285,MATCH('71200M Ann'!$C47,'71200 Ann Hist'!$C$8:$C$285,0),MATCH('71200M Ann'!AE$8,'71200 Ann Hist'!$C$8:$AR$8,0))</f>
        <v>0.7</v>
      </c>
      <c r="AF47" s="8">
        <f>INDEX('71200 Ann Hist'!$C$8:$AR$285,MATCH('71200M Ann'!$C47,'71200 Ann Hist'!$C$8:$C$285,0),MATCH('71200M Ann'!AF$8,'71200 Ann Hist'!$C$8:$AR$8,0))</f>
        <v>1.1000000000000001</v>
      </c>
      <c r="AG47" s="8">
        <f>INDEX('71200 Ann Hist'!$C$8:$AR$285,MATCH('71200M Ann'!$C47,'71200 Ann Hist'!$C$8:$C$285,0),MATCH('71200M Ann'!AG$8,'71200 Ann Hist'!$C$8:$AR$8,0))</f>
        <v>1.4</v>
      </c>
      <c r="AH47" s="8">
        <f>INDEX('71200 Ann Hist'!$C$8:$AR$285,MATCH('71200M Ann'!$C47,'71200 Ann Hist'!$C$8:$C$285,0),MATCH('71200M Ann'!AH$8,'71200 Ann Hist'!$C$8:$AR$8,0))</f>
        <v>1.1000000000000001</v>
      </c>
      <c r="AI47" s="8">
        <f>INDEX('71200 Ann Hist'!$C$8:$AR$285,MATCH('71200M Ann'!$C47,'71200 Ann Hist'!$C$8:$C$285,0),MATCH('71200M Ann'!AI$8,'71200 Ann Hist'!$C$8:$AR$8,0))</f>
        <v>1.1000000000000001</v>
      </c>
      <c r="AJ47" s="8">
        <f>INDEX('71200 Ann Hist'!$C$8:$AR$285,MATCH('71200M Ann'!$C47,'71200 Ann Hist'!$C$8:$C$285,0),MATCH('71200M Ann'!AJ$8,'71200 Ann Hist'!$C$8:$AR$8,0))</f>
        <v>2</v>
      </c>
      <c r="AK47" s="8">
        <f>INDEX('71200 Ann Hist'!$C$8:$AR$285,MATCH('71200M Ann'!$C47,'71200 Ann Hist'!$C$8:$C$285,0),MATCH('71200M Ann'!AK$8,'71200 Ann Hist'!$C$8:$AR$8,0))</f>
        <v>2.2999999999999998</v>
      </c>
      <c r="AL47" s="8">
        <f>INDEX('71200 Ann Hist'!$C$8:$AR$285,MATCH('71200M Ann'!$C47,'71200 Ann Hist'!$C$8:$C$285,0),MATCH('71200M Ann'!AL$8,'71200 Ann Hist'!$C$8:$AR$8,0))</f>
        <v>2.2000000000000002</v>
      </c>
      <c r="AM47" s="8">
        <f>INDEX('71200 Ann Hist'!$C$8:$AR$285,MATCH('71200M Ann'!$C47,'71200 Ann Hist'!$C$8:$C$285,0),MATCH('71200M Ann'!AM$8,'71200 Ann Hist'!$C$8:$AR$8,0))</f>
        <v>2.7</v>
      </c>
      <c r="AN47" s="8">
        <f>INDEX('71200 Ann Hist'!$C$8:$AR$285,MATCH('71200M Ann'!$C47,'71200 Ann Hist'!$C$8:$C$285,0),MATCH('71200M Ann'!AN$8,'71200 Ann Hist'!$C$8:$AR$8,0))</f>
        <v>3</v>
      </c>
      <c r="AO47" s="8">
        <f>INDEX('71200 Ann Hist'!$C$8:$AR$285,MATCH('71200M Ann'!$C47,'71200 Ann Hist'!$C$8:$C$285,0),MATCH('71200M Ann'!AO$8,'71200 Ann Hist'!$C$8:$AR$8,0))</f>
        <v>3.9</v>
      </c>
      <c r="AP47" s="8">
        <f>INDEX('71200 Ann Hist'!$C$8:$AR$285,MATCH('71200M Ann'!$C47,'71200 Ann Hist'!$C$8:$C$285,0),MATCH('71200M Ann'!AP$8,'71200 Ann Hist'!$C$8:$AR$8,0))</f>
        <v>3.8</v>
      </c>
      <c r="AQ47" s="8">
        <f>INDEX('71200 Ann Hist'!$C$8:$AR$285,MATCH('71200M Ann'!$C47,'71200 Ann Hist'!$C$8:$C$285,0),MATCH('71200M Ann'!AQ$8,'71200 Ann Hist'!$C$8:$AR$8,0))</f>
        <v>4.2</v>
      </c>
      <c r="AR47" s="9">
        <f>INDEX('71200 Ann'!$C$8:$AZ$285,MATCH('71200M Ann'!$C47,'71200 Ann'!$C$8:$C$285,0),MATCH('71200M Ann'!AR$8,'71200 Ann'!$C$8:$AZ$8,0))</f>
        <v>4.5</v>
      </c>
      <c r="AS47" s="9">
        <f>INDEX('71200 Ann'!$C$8:$AZ$285,MATCH('71200M Ann'!$C47,'71200 Ann'!$C$8:$C$285,0),MATCH('71200M Ann'!AS$8,'71200 Ann'!$C$8:$AZ$8,0))</f>
        <v>4.8</v>
      </c>
      <c r="AT47" s="9">
        <f>INDEX('71200 Ann'!$C$8:$AZ$285,MATCH('71200M Ann'!$C47,'71200 Ann'!$C$8:$C$285,0),MATCH('71200M Ann'!AT$8,'71200 Ann'!$C$8:$AZ$8,0))</f>
        <v>4.7</v>
      </c>
      <c r="AU47" s="9">
        <f>INDEX('71200 Ann'!$C$8:$AZ$285,MATCH('71200M Ann'!$C47,'71200 Ann'!$C$8:$C$285,0),MATCH('71200M Ann'!AU$8,'71200 Ann'!$C$8:$AZ$8,0))</f>
        <v>6.6</v>
      </c>
      <c r="AV47" s="9">
        <f>INDEX('71200 Ann'!$C$8:$AZ$285,MATCH('71200M Ann'!$C47,'71200 Ann'!$C$8:$C$285,0),MATCH('71200M Ann'!AV$8,'71200 Ann'!$C$8:$AZ$8,0))</f>
        <v>5.2</v>
      </c>
      <c r="AW47" s="9">
        <f>INDEX('71200 Ann'!$C$8:$AZ$285,MATCH('71200M Ann'!$C47,'71200 Ann'!$C$8:$C$285,0),MATCH('71200M Ann'!AW$8,'71200 Ann'!$C$8:$AZ$8,0))</f>
        <v>3.3</v>
      </c>
      <c r="AX47" s="9">
        <f>INDEX('71200 Ann'!$C$8:$AZ$285,MATCH('71200M Ann'!$C47,'71200 Ann'!$C$8:$C$285,0),MATCH('71200M Ann'!AX$8,'71200 Ann'!$C$8:$AZ$8,0))</f>
        <v>4.5</v>
      </c>
      <c r="AY47" s="9">
        <f>INDEX('71200 Ann'!$C$8:$AZ$285,MATCH('71200M Ann'!$C47,'71200 Ann'!$C$8:$C$285,0),MATCH('71200M Ann'!AY$8,'71200 Ann'!$C$8:$AZ$8,0))</f>
        <v>5.0999999999999996</v>
      </c>
      <c r="AZ47" s="9">
        <f>INDEX('71200 Ann'!$C$8:$AZ$285,MATCH('71200M Ann'!$C47,'71200 Ann'!$C$8:$C$285,0),MATCH('71200M Ann'!AZ$8,'71200 Ann'!$C$8:$AZ$8,0))</f>
        <v>7.1</v>
      </c>
      <c r="BA47" s="9">
        <f>INDEX('71200 Ann'!$C$8:$AZ$285,MATCH('71200M Ann'!$C47,'71200 Ann'!$C$8:$C$285,0),MATCH('71200M Ann'!BA$8,'71200 Ann'!$C$8:$AZ$8,0))</f>
        <v>8.9</v>
      </c>
      <c r="BB47" s="9">
        <f>INDEX('71200 Ann'!$C$8:$AZ$285,MATCH('71200M Ann'!$C47,'71200 Ann'!$C$8:$C$285,0),MATCH('71200M Ann'!BB$8,'71200 Ann'!$C$8:$AZ$8,0))</f>
        <v>8.5</v>
      </c>
      <c r="BC47" s="9">
        <f>INDEX('71200 Ann'!$C$8:$AZ$285,MATCH('71200M Ann'!$C47,'71200 Ann'!$C$8:$C$285,0),MATCH('71200M Ann'!BC$8,'71200 Ann'!$C$8:$AZ$8,0))</f>
        <v>9.8000000000000007</v>
      </c>
      <c r="BD47" s="9">
        <f>INDEX('71200 Ann'!$C$8:$AZ$285,MATCH('71200M Ann'!$C47,'71200 Ann'!$C$8:$C$285,0),MATCH('71200M Ann'!BD$8,'71200 Ann'!$C$8:$AZ$8,0))</f>
        <v>11.5</v>
      </c>
      <c r="BE47" s="9">
        <f>INDEX('71200 Ann'!$C$8:$AZ$285,MATCH('71200M Ann'!$C47,'71200 Ann'!$C$8:$C$285,0),MATCH('71200M Ann'!BE$8,'71200 Ann'!$C$8:$AZ$8,0))</f>
        <v>15</v>
      </c>
      <c r="BF47" s="9">
        <f>INDEX('71200 Ann'!$C$8:$AZ$285,MATCH('71200M Ann'!$C47,'71200 Ann'!$C$8:$C$285,0),MATCH('71200M Ann'!BF$8,'71200 Ann'!$C$8:$AZ$8,0))</f>
        <v>21.3</v>
      </c>
      <c r="BG47" s="9">
        <f>INDEX('71200 Ann'!$C$8:$AZ$285,MATCH('71200M Ann'!$C47,'71200 Ann'!$C$8:$C$285,0),MATCH('71200M Ann'!BG$8,'71200 Ann'!$C$8:$AZ$8,0))</f>
        <v>21.1</v>
      </c>
      <c r="BH47" s="9">
        <f>INDEX('71200 Ann'!$C$8:$AZ$285,MATCH('71200M Ann'!$C47,'71200 Ann'!$C$8:$C$285,0),MATCH('71200M Ann'!BH$8,'71200 Ann'!$C$8:$AZ$8,0))</f>
        <v>21.4</v>
      </c>
      <c r="BI47" s="9">
        <f>INDEX('71200 Ann'!$C$8:$AZ$285,MATCH('71200M Ann'!$C47,'71200 Ann'!$C$8:$C$285,0),MATCH('71200M Ann'!BI$8,'71200 Ann'!$C$8:$AZ$8,0))</f>
        <v>24.9</v>
      </c>
      <c r="BJ47" s="9">
        <f>INDEX('71200 Ann'!$C$8:$AZ$285,MATCH('71200M Ann'!$C47,'71200 Ann'!$C$8:$C$285,0),MATCH('71200M Ann'!BJ$8,'71200 Ann'!$C$8:$AZ$8,0))</f>
        <v>30.3</v>
      </c>
      <c r="BK47" s="9">
        <f>INDEX('71200 Ann'!$C$8:$AZ$285,MATCH('71200M Ann'!$C47,'71200 Ann'!$C$8:$C$285,0),MATCH('71200M Ann'!BK$8,'71200 Ann'!$C$8:$AZ$8,0))</f>
        <v>29.5</v>
      </c>
      <c r="BL47" s="9">
        <f>INDEX('71200 Ann'!$C$8:$AZ$285,MATCH('71200M Ann'!$C47,'71200 Ann'!$C$8:$C$285,0),MATCH('71200M Ann'!BL$8,'71200 Ann'!$C$8:$AZ$8,0))</f>
        <v>27.4</v>
      </c>
      <c r="BM47" s="9">
        <f>INDEX('71200 Ann'!$C$8:$AZ$285,MATCH('71200M Ann'!$C47,'71200 Ann'!$C$8:$C$285,0),MATCH('71200M Ann'!BM$8,'71200 Ann'!$C$8:$AZ$8,0))</f>
        <v>27</v>
      </c>
      <c r="BN47" s="9">
        <f>INDEX('71200 Ann'!$C$8:$AZ$285,MATCH('71200M Ann'!$C47,'71200 Ann'!$C$8:$C$285,0),MATCH('71200M Ann'!BN$8,'71200 Ann'!$C$8:$AZ$8,0))</f>
        <v>27.5</v>
      </c>
      <c r="BO47" s="9">
        <f>INDEX('71200 Ann'!$C$8:$AZ$285,MATCH('71200M Ann'!$C47,'71200 Ann'!$C$8:$C$285,0),MATCH('71200M Ann'!BO$8,'71200 Ann'!$C$8:$AZ$8,0))</f>
        <v>30.1</v>
      </c>
      <c r="BP47" s="9">
        <f>INDEX('71200 Ann'!$C$8:$AZ$285,MATCH('71200M Ann'!$C47,'71200 Ann'!$C$8:$C$285,0),MATCH('71200M Ann'!BP$8,'71200 Ann'!$C$8:$AZ$8,0))</f>
        <v>36.700000000000003</v>
      </c>
      <c r="BQ47" s="9">
        <f>INDEX('71200 Ann'!$C$8:$AZ$285,MATCH('71200M Ann'!$C47,'71200 Ann'!$C$8:$C$285,0),MATCH('71200M Ann'!BQ$8,'71200 Ann'!$C$8:$AZ$8,0))</f>
        <v>32.5</v>
      </c>
      <c r="BR47" s="9">
        <f>INDEX('71200 Ann'!$C$8:$AZ$285,MATCH('71200M Ann'!$C47,'71200 Ann'!$C$8:$C$285,0),MATCH('71200M Ann'!BR$8,'71200 Ann'!$C$8:$AZ$8,0))</f>
        <v>34.799999999999997</v>
      </c>
      <c r="BS47" s="9">
        <f>INDEX('71200 Ann'!$C$8:$AZ$285,MATCH('71200M Ann'!$C47,'71200 Ann'!$C$8:$C$285,0),MATCH('71200M Ann'!BS$8,'71200 Ann'!$C$8:$AZ$8,0))</f>
        <v>35.200000000000003</v>
      </c>
      <c r="BT47" s="9">
        <f>INDEX('71200 Ann'!$C$8:$AZ$285,MATCH('71200M Ann'!$C47,'71200 Ann'!$C$8:$C$285,0),MATCH('71200M Ann'!BT$8,'71200 Ann'!$C$8:$AZ$8,0))</f>
        <v>33.799999999999997</v>
      </c>
      <c r="BU47" s="9">
        <f>INDEX('71200 Ann'!$C$8:$AZ$285,MATCH('71200M Ann'!$C47,'71200 Ann'!$C$8:$C$285,0),MATCH('71200M Ann'!BU$8,'71200 Ann'!$C$8:$AZ$8,0))</f>
        <v>36.4</v>
      </c>
      <c r="BV47" s="9">
        <f>INDEX('71200 Ann'!$C$8:$AZ$285,MATCH('71200M Ann'!$C47,'71200 Ann'!$C$8:$C$285,0),MATCH('71200M Ann'!BV$8,'71200 Ann'!$C$8:$AZ$8,0))</f>
        <v>45.2</v>
      </c>
      <c r="BW47" s="9">
        <f>INDEX('71200 Ann'!$C$8:$AZ$285,MATCH('71200M Ann'!$C47,'71200 Ann'!$C$8:$C$285,0),MATCH('71200M Ann'!BW$8,'71200 Ann'!$C$8:$AZ$8,0))</f>
        <v>45.8</v>
      </c>
      <c r="BX47" s="9">
        <f>INDEX('71200 Ann'!$C$8:$AZ$285,MATCH('71200M Ann'!$C47,'71200 Ann'!$C$8:$C$285,0),MATCH('71200M Ann'!BX$8,'71200 Ann'!$C$8:$AZ$8,0))</f>
        <v>58.7</v>
      </c>
      <c r="BY47" s="9">
        <f>INDEX('71200 Ann'!$C$8:$AZ$285,MATCH('71200M Ann'!$C47,'71200 Ann'!$C$8:$C$285,0),MATCH('71200M Ann'!BY$8,'71200 Ann'!$C$8:$AZ$8,0))</f>
        <v>41.4</v>
      </c>
      <c r="BZ47" s="9">
        <f>INDEX('71200 Ann'!$C$8:$AZ$285,MATCH('71200M Ann'!$C47,'71200 Ann'!$C$8:$C$285,0),MATCH('71200M Ann'!BZ$8,'71200 Ann'!$C$8:$AZ$8,0))</f>
        <v>49.1</v>
      </c>
      <c r="CA47" s="9">
        <f>INDEX('71200 Ann'!$C$8:$AZ$285,MATCH('71200M Ann'!$C47,'71200 Ann'!$C$8:$C$285,0),MATCH('71200M Ann'!CA$8,'71200 Ann'!$C$8:$AZ$8,0))</f>
        <v>46.4</v>
      </c>
      <c r="CB47" s="9">
        <f>INDEX('71200 Ann'!$C$8:$AZ$285,MATCH('71200M Ann'!$C47,'71200 Ann'!$C$8:$C$285,0),MATCH('71200M Ann'!CB$8,'71200 Ann'!$C$8:$AZ$8,0))</f>
        <v>60.9</v>
      </c>
      <c r="CC47" s="9">
        <f>INDEX('71200 Ann'!$C$8:$AZ$285,MATCH('71200M Ann'!$C47,'71200 Ann'!$C$8:$C$285,0),MATCH('71200M Ann'!CC$8,'71200 Ann'!$C$8:$AZ$8,0))</f>
        <v>51.5</v>
      </c>
      <c r="CD47" s="9">
        <f>INDEX('71200 Ann'!$C$8:$AZ$285,MATCH('71200M Ann'!$C47,'71200 Ann'!$C$8:$C$285,0),MATCH('71200M Ann'!CD$8,'71200 Ann'!$C$8:$AZ$8,0))</f>
        <v>54.6</v>
      </c>
      <c r="CE47" s="9">
        <f>INDEX('71200 Ann'!$C$8:$AZ$285,MATCH('71200M Ann'!$C47,'71200 Ann'!$C$8:$C$285,0),MATCH('71200M Ann'!CE$8,'71200 Ann'!$C$8:$AZ$8,0))</f>
        <v>52.6</v>
      </c>
      <c r="CF47" s="9">
        <f>INDEX('71200 Ann'!$C$8:$AZ$285,MATCH('71200M Ann'!$C47,'71200 Ann'!$C$8:$C$285,0),MATCH('71200M Ann'!CF$8,'71200 Ann'!$C$8:$AZ$8,0))</f>
        <v>58.3</v>
      </c>
      <c r="CG47" s="9">
        <f>INDEX('71200 Ann'!$C$8:$AZ$285,MATCH('71200M Ann'!$C47,'71200 Ann'!$C$8:$C$285,0),MATCH('71200M Ann'!CG$8,'71200 Ann'!$C$8:$AZ$8,0))</f>
        <v>55.9</v>
      </c>
      <c r="CH47" s="9">
        <f>INDEX('71200 Ann'!$C$8:$AZ$285,MATCH('71200M Ann'!$C47,'71200 Ann'!$C$8:$C$285,0),MATCH('71200M Ann'!CH$8,'71200 Ann'!$C$8:$AZ$8,0))</f>
        <v>60.1</v>
      </c>
      <c r="CI47" s="9">
        <f>INDEX('71200 Ann'!$C$8:$AZ$285,MATCH('71200M Ann'!$C47,'71200 Ann'!$C$8:$C$285,0),MATCH('71200M Ann'!CI$8,'71200 Ann'!$C$8:$AZ$8,0))</f>
        <v>58</v>
      </c>
      <c r="CJ47" s="9">
        <f>INDEX('71200 Ann'!$C$8:$AZ$285,MATCH('71200M Ann'!$C47,'71200 Ann'!$C$8:$C$285,0),MATCH('71200M Ann'!CJ$8,'71200 Ann'!$C$8:$AZ$8,0))</f>
        <v>59.3</v>
      </c>
      <c r="CK47" s="9">
        <f>INDEX('71200 Ann'!$C$8:$AZ$285,MATCH('71200M Ann'!$C47,'71200 Ann'!$C$8:$C$285,0),MATCH('71200M Ann'!CK$8,'71200 Ann'!$C$8:$AZ$8,0))</f>
        <v>56.7</v>
      </c>
      <c r="CL47" s="9">
        <f>INDEX('71200 Ann'!$C$8:$AZ$285,MATCH('71200M Ann'!$C47,'71200 Ann'!$C$8:$C$285,0),MATCH('71200M Ann'!CL$8,'71200 Ann'!$C$8:$AZ$8,0))</f>
        <v>56.6</v>
      </c>
      <c r="CM47" s="9"/>
    </row>
    <row r="48" spans="1:92" s="10" customFormat="1" x14ac:dyDescent="0.25">
      <c r="A48" s="32">
        <v>38</v>
      </c>
      <c r="B48" s="10" t="s">
        <v>1861</v>
      </c>
      <c r="C48" s="10" t="s">
        <v>131</v>
      </c>
      <c r="D48" s="10">
        <f>INDEX('71200 Ann Hist'!$C$8:$AR$285,MATCH('71200M Ann'!$C48,'71200 Ann Hist'!$C$8:$C$285,0),MATCH('71200M Ann'!D$8,'71200 Ann Hist'!$C$8:$AR$8,0))</f>
        <v>0</v>
      </c>
      <c r="E48" s="10">
        <f>INDEX('71200 Ann Hist'!$C$8:$AR$285,MATCH('71200M Ann'!$C48,'71200 Ann Hist'!$C$8:$C$285,0),MATCH('71200M Ann'!E$8,'71200 Ann Hist'!$C$8:$AR$8,0))</f>
        <v>0</v>
      </c>
      <c r="F48" s="10">
        <f>INDEX('71200 Ann Hist'!$C$8:$AR$285,MATCH('71200M Ann'!$C48,'71200 Ann Hist'!$C$8:$C$285,0),MATCH('71200M Ann'!F$8,'71200 Ann Hist'!$C$8:$AR$8,0))</f>
        <v>0</v>
      </c>
      <c r="G48" s="10">
        <f>INDEX('71200 Ann Hist'!$C$8:$AR$285,MATCH('71200M Ann'!$C48,'71200 Ann Hist'!$C$8:$C$285,0),MATCH('71200M Ann'!G$8,'71200 Ann Hist'!$C$8:$AR$8,0))</f>
        <v>0</v>
      </c>
      <c r="H48" s="10">
        <f>INDEX('71200 Ann Hist'!$C$8:$AR$285,MATCH('71200M Ann'!$C48,'71200 Ann Hist'!$C$8:$C$285,0),MATCH('71200M Ann'!H$8,'71200 Ann Hist'!$C$8:$AR$8,0))</f>
        <v>0</v>
      </c>
      <c r="I48" s="10">
        <f>INDEX('71200 Ann Hist'!$C$8:$AR$285,MATCH('71200M Ann'!$C48,'71200 Ann Hist'!$C$8:$C$285,0),MATCH('71200M Ann'!I$8,'71200 Ann Hist'!$C$8:$AR$8,0))</f>
        <v>0</v>
      </c>
      <c r="J48" s="10">
        <f>INDEX('71200 Ann Hist'!$C$8:$AR$285,MATCH('71200M Ann'!$C48,'71200 Ann Hist'!$C$8:$C$285,0),MATCH('71200M Ann'!J$8,'71200 Ann Hist'!$C$8:$AR$8,0))</f>
        <v>0</v>
      </c>
      <c r="K48" s="10">
        <f>INDEX('71200 Ann Hist'!$C$8:$AR$285,MATCH('71200M Ann'!$C48,'71200 Ann Hist'!$C$8:$C$285,0),MATCH('71200M Ann'!K$8,'71200 Ann Hist'!$C$8:$AR$8,0))</f>
        <v>0</v>
      </c>
      <c r="L48" s="10">
        <f>INDEX('71200 Ann Hist'!$C$8:$AR$285,MATCH('71200M Ann'!$C48,'71200 Ann Hist'!$C$8:$C$285,0),MATCH('71200M Ann'!L$8,'71200 Ann Hist'!$C$8:$AR$8,0))</f>
        <v>0</v>
      </c>
      <c r="M48" s="10">
        <f>INDEX('71200 Ann Hist'!$C$8:$AR$285,MATCH('71200M Ann'!$C48,'71200 Ann Hist'!$C$8:$C$285,0),MATCH('71200M Ann'!M$8,'71200 Ann Hist'!$C$8:$AR$8,0))</f>
        <v>0</v>
      </c>
      <c r="N48" s="10">
        <f>INDEX('71200 Ann Hist'!$C$8:$AR$285,MATCH('71200M Ann'!$C48,'71200 Ann Hist'!$C$8:$C$285,0),MATCH('71200M Ann'!N$8,'71200 Ann Hist'!$C$8:$AR$8,0))</f>
        <v>0</v>
      </c>
      <c r="O48" s="10">
        <f>INDEX('71200 Ann Hist'!$C$8:$AR$285,MATCH('71200M Ann'!$C48,'71200 Ann Hist'!$C$8:$C$285,0),MATCH('71200M Ann'!O$8,'71200 Ann Hist'!$C$8:$AR$8,0))</f>
        <v>0</v>
      </c>
      <c r="P48" s="10">
        <f>INDEX('71200 Ann Hist'!$C$8:$AR$285,MATCH('71200M Ann'!$C48,'71200 Ann Hist'!$C$8:$C$285,0),MATCH('71200M Ann'!P$8,'71200 Ann Hist'!$C$8:$AR$8,0))</f>
        <v>0</v>
      </c>
      <c r="Q48" s="10">
        <f>INDEX('71200 Ann Hist'!$C$8:$AR$285,MATCH('71200M Ann'!$C48,'71200 Ann Hist'!$C$8:$C$285,0),MATCH('71200M Ann'!Q$8,'71200 Ann Hist'!$C$8:$AR$8,0))</f>
        <v>0</v>
      </c>
      <c r="R48" s="10">
        <f>INDEX('71200 Ann Hist'!$C$8:$AR$285,MATCH('71200M Ann'!$C48,'71200 Ann Hist'!$C$8:$C$285,0),MATCH('71200M Ann'!R$8,'71200 Ann Hist'!$C$8:$AR$8,0))</f>
        <v>0</v>
      </c>
      <c r="S48" s="10">
        <f>INDEX('71200 Ann Hist'!$C$8:$AR$285,MATCH('71200M Ann'!$C48,'71200 Ann Hist'!$C$8:$C$285,0),MATCH('71200M Ann'!S$8,'71200 Ann Hist'!$C$8:$AR$8,0))</f>
        <v>0</v>
      </c>
      <c r="T48" s="10">
        <f>INDEX('71200 Ann Hist'!$C$8:$AR$285,MATCH('71200M Ann'!$C48,'71200 Ann Hist'!$C$8:$C$285,0),MATCH('71200M Ann'!T$8,'71200 Ann Hist'!$C$8:$AR$8,0))</f>
        <v>0</v>
      </c>
      <c r="U48" s="10">
        <f>INDEX('71200 Ann Hist'!$C$8:$AR$285,MATCH('71200M Ann'!$C48,'71200 Ann Hist'!$C$8:$C$285,0),MATCH('71200M Ann'!U$8,'71200 Ann Hist'!$C$8:$AR$8,0))</f>
        <v>0</v>
      </c>
      <c r="V48" s="10">
        <f>INDEX('71200 Ann Hist'!$C$8:$AR$285,MATCH('71200M Ann'!$C48,'71200 Ann Hist'!$C$8:$C$285,0),MATCH('71200M Ann'!V$8,'71200 Ann Hist'!$C$8:$AR$8,0))</f>
        <v>0</v>
      </c>
      <c r="W48" s="10">
        <f>INDEX('71200 Ann Hist'!$C$8:$AR$285,MATCH('71200M Ann'!$C48,'71200 Ann Hist'!$C$8:$C$285,0),MATCH('71200M Ann'!W$8,'71200 Ann Hist'!$C$8:$AR$8,0))</f>
        <v>0</v>
      </c>
      <c r="X48" s="10">
        <f>INDEX('71200 Ann Hist'!$C$8:$AR$285,MATCH('71200M Ann'!$C48,'71200 Ann Hist'!$C$8:$C$285,0),MATCH('71200M Ann'!X$8,'71200 Ann Hist'!$C$8:$AR$8,0))</f>
        <v>0</v>
      </c>
      <c r="Y48" s="10">
        <f>INDEX('71200 Ann Hist'!$C$8:$AR$285,MATCH('71200M Ann'!$C48,'71200 Ann Hist'!$C$8:$C$285,0),MATCH('71200M Ann'!Y$8,'71200 Ann Hist'!$C$8:$AR$8,0))</f>
        <v>0</v>
      </c>
      <c r="Z48" s="10">
        <f>INDEX('71200 Ann Hist'!$C$8:$AR$285,MATCH('71200M Ann'!$C48,'71200 Ann Hist'!$C$8:$C$285,0),MATCH('71200M Ann'!Z$8,'71200 Ann Hist'!$C$8:$AR$8,0))</f>
        <v>0</v>
      </c>
      <c r="AA48" s="10">
        <f>INDEX('71200 Ann Hist'!$C$8:$AR$285,MATCH('71200M Ann'!$C48,'71200 Ann Hist'!$C$8:$C$285,0),MATCH('71200M Ann'!AA$8,'71200 Ann Hist'!$C$8:$AR$8,0))</f>
        <v>0</v>
      </c>
      <c r="AB48" s="10">
        <f>INDEX('71200 Ann Hist'!$C$8:$AR$285,MATCH('71200M Ann'!$C48,'71200 Ann Hist'!$C$8:$C$285,0),MATCH('71200M Ann'!AB$8,'71200 Ann Hist'!$C$8:$AR$8,0))</f>
        <v>0</v>
      </c>
      <c r="AC48" s="10">
        <f>INDEX('71200 Ann Hist'!$C$8:$AR$285,MATCH('71200M Ann'!$C48,'71200 Ann Hist'!$C$8:$C$285,0),MATCH('71200M Ann'!AC$8,'71200 Ann Hist'!$C$8:$AR$8,0))</f>
        <v>0</v>
      </c>
      <c r="AD48" s="10">
        <f>INDEX('71200 Ann Hist'!$C$8:$AR$285,MATCH('71200M Ann'!$C48,'71200 Ann Hist'!$C$8:$C$285,0),MATCH('71200M Ann'!AD$8,'71200 Ann Hist'!$C$8:$AR$8,0))</f>
        <v>0</v>
      </c>
      <c r="AE48" s="10">
        <f>INDEX('71200 Ann Hist'!$C$8:$AR$285,MATCH('71200M Ann'!$C48,'71200 Ann Hist'!$C$8:$C$285,0),MATCH('71200M Ann'!AE$8,'71200 Ann Hist'!$C$8:$AR$8,0))</f>
        <v>0</v>
      </c>
      <c r="AF48" s="10">
        <f>INDEX('71200 Ann Hist'!$C$8:$AR$285,MATCH('71200M Ann'!$C48,'71200 Ann Hist'!$C$8:$C$285,0),MATCH('71200M Ann'!AF$8,'71200 Ann Hist'!$C$8:$AR$8,0))</f>
        <v>0</v>
      </c>
      <c r="AG48" s="10">
        <f>INDEX('71200 Ann Hist'!$C$8:$AR$285,MATCH('71200M Ann'!$C48,'71200 Ann Hist'!$C$8:$C$285,0),MATCH('71200M Ann'!AG$8,'71200 Ann Hist'!$C$8:$AR$8,0))</f>
        <v>0</v>
      </c>
      <c r="AH48" s="10">
        <f>INDEX('71200 Ann Hist'!$C$8:$AR$285,MATCH('71200M Ann'!$C48,'71200 Ann Hist'!$C$8:$C$285,0),MATCH('71200M Ann'!AH$8,'71200 Ann Hist'!$C$8:$AR$8,0))</f>
        <v>0</v>
      </c>
      <c r="AI48" s="10">
        <f>INDEX('71200 Ann Hist'!$C$8:$AR$285,MATCH('71200M Ann'!$C48,'71200 Ann Hist'!$C$8:$C$285,0),MATCH('71200M Ann'!AI$8,'71200 Ann Hist'!$C$8:$AR$8,0))</f>
        <v>0</v>
      </c>
      <c r="AJ48" s="10">
        <f>INDEX('71200 Ann Hist'!$C$8:$AR$285,MATCH('71200M Ann'!$C48,'71200 Ann Hist'!$C$8:$C$285,0),MATCH('71200M Ann'!AJ$8,'71200 Ann Hist'!$C$8:$AR$8,0))</f>
        <v>0</v>
      </c>
      <c r="AK48" s="10">
        <f>INDEX('71200 Ann Hist'!$C$8:$AR$285,MATCH('71200M Ann'!$C48,'71200 Ann Hist'!$C$8:$C$285,0),MATCH('71200M Ann'!AK$8,'71200 Ann Hist'!$C$8:$AR$8,0))</f>
        <v>0</v>
      </c>
      <c r="AL48" s="10">
        <f>INDEX('71200 Ann Hist'!$C$8:$AR$285,MATCH('71200M Ann'!$C48,'71200 Ann Hist'!$C$8:$C$285,0),MATCH('71200M Ann'!AL$8,'71200 Ann Hist'!$C$8:$AR$8,0))</f>
        <v>0</v>
      </c>
      <c r="AM48" s="10">
        <f>INDEX('71200 Ann Hist'!$C$8:$AR$285,MATCH('71200M Ann'!$C48,'71200 Ann Hist'!$C$8:$C$285,0),MATCH('71200M Ann'!AM$8,'71200 Ann Hist'!$C$8:$AR$8,0))</f>
        <v>0</v>
      </c>
      <c r="AN48" s="10">
        <f>INDEX('71200 Ann Hist'!$C$8:$AR$285,MATCH('71200M Ann'!$C48,'71200 Ann Hist'!$C$8:$C$285,0),MATCH('71200M Ann'!AN$8,'71200 Ann Hist'!$C$8:$AR$8,0))</f>
        <v>0</v>
      </c>
      <c r="AO48" s="10">
        <f>INDEX('71200 Ann Hist'!$C$8:$AR$285,MATCH('71200M Ann'!$C48,'71200 Ann Hist'!$C$8:$C$285,0),MATCH('71200M Ann'!AO$8,'71200 Ann Hist'!$C$8:$AR$8,0))</f>
        <v>0</v>
      </c>
      <c r="AP48" s="10">
        <f>INDEX('71200 Ann Hist'!$C$8:$AR$285,MATCH('71200M Ann'!$C48,'71200 Ann Hist'!$C$8:$C$285,0),MATCH('71200M Ann'!AP$8,'71200 Ann Hist'!$C$8:$AR$8,0))</f>
        <v>0</v>
      </c>
      <c r="AQ48" s="10">
        <f>INDEX('71200 Ann Hist'!$C$8:$AR$285,MATCH('71200M Ann'!$C48,'71200 Ann Hist'!$C$8:$C$285,0),MATCH('71200M Ann'!AQ$8,'71200 Ann Hist'!$C$8:$AR$8,0))</f>
        <v>0</v>
      </c>
      <c r="AR48" s="11">
        <f>INDEX('71200 Ann'!$C$8:$AZ$285,MATCH('71200M Ann'!$C48,'71200 Ann'!$C$8:$C$285,0),MATCH('71200M Ann'!AR$8,'71200 Ann'!$C$8:$AZ$8,0))</f>
        <v>0</v>
      </c>
      <c r="AS48" s="11">
        <f>INDEX('71200 Ann'!$C$8:$AZ$285,MATCH('71200M Ann'!$C48,'71200 Ann'!$C$8:$C$285,0),MATCH('71200M Ann'!AS$8,'71200 Ann'!$C$8:$AZ$8,0))</f>
        <v>0</v>
      </c>
      <c r="AT48" s="11">
        <f>INDEX('71200 Ann'!$C$8:$AZ$285,MATCH('71200M Ann'!$C48,'71200 Ann'!$C$8:$C$285,0),MATCH('71200M Ann'!AT$8,'71200 Ann'!$C$8:$AZ$8,0))</f>
        <v>0</v>
      </c>
      <c r="AU48" s="11">
        <f>INDEX('71200 Ann'!$C$8:$AZ$285,MATCH('71200M Ann'!$C48,'71200 Ann'!$C$8:$C$285,0),MATCH('71200M Ann'!AU$8,'71200 Ann'!$C$8:$AZ$8,0))</f>
        <v>0</v>
      </c>
      <c r="AV48" s="11">
        <f>INDEX('71200 Ann'!$C$8:$AZ$285,MATCH('71200M Ann'!$C48,'71200 Ann'!$C$8:$C$285,0),MATCH('71200M Ann'!AV$8,'71200 Ann'!$C$8:$AZ$8,0))</f>
        <v>0</v>
      </c>
      <c r="AW48" s="11">
        <f>INDEX('71200 Ann'!$C$8:$AZ$285,MATCH('71200M Ann'!$C48,'71200 Ann'!$C$8:$C$285,0),MATCH('71200M Ann'!AW$8,'71200 Ann'!$C$8:$AZ$8,0))</f>
        <v>0</v>
      </c>
      <c r="AX48" s="11">
        <f>INDEX('71200 Ann'!$C$8:$AZ$285,MATCH('71200M Ann'!$C48,'71200 Ann'!$C$8:$C$285,0),MATCH('71200M Ann'!AX$8,'71200 Ann'!$C$8:$AZ$8,0))</f>
        <v>0</v>
      </c>
      <c r="AY48" s="11">
        <f>INDEX('71200 Ann'!$C$8:$AZ$285,MATCH('71200M Ann'!$C48,'71200 Ann'!$C$8:$C$285,0),MATCH('71200M Ann'!AY$8,'71200 Ann'!$C$8:$AZ$8,0))</f>
        <v>0</v>
      </c>
      <c r="AZ48" s="11">
        <f>INDEX('71200 Ann'!$C$8:$AZ$285,MATCH('71200M Ann'!$C48,'71200 Ann'!$C$8:$C$285,0),MATCH('71200M Ann'!AZ$8,'71200 Ann'!$C$8:$AZ$8,0))</f>
        <v>0.1</v>
      </c>
      <c r="BA48" s="11">
        <f>INDEX('71200 Ann'!$C$8:$AZ$285,MATCH('71200M Ann'!$C48,'71200 Ann'!$C$8:$C$285,0),MATCH('71200M Ann'!BA$8,'71200 Ann'!$C$8:$AZ$8,0))</f>
        <v>0.1</v>
      </c>
      <c r="BB48" s="11">
        <f>INDEX('71200 Ann'!$C$8:$AZ$285,MATCH('71200M Ann'!$C48,'71200 Ann'!$C$8:$C$285,0),MATCH('71200M Ann'!BB$8,'71200 Ann'!$C$8:$AZ$8,0))</f>
        <v>0.1</v>
      </c>
      <c r="BC48" s="11">
        <f>INDEX('71200 Ann'!$C$8:$AZ$285,MATCH('71200M Ann'!$C48,'71200 Ann'!$C$8:$C$285,0),MATCH('71200M Ann'!BC$8,'71200 Ann'!$C$8:$AZ$8,0))</f>
        <v>0.1</v>
      </c>
      <c r="BD48" s="11">
        <f>INDEX('71200 Ann'!$C$8:$AZ$285,MATCH('71200M Ann'!$C48,'71200 Ann'!$C$8:$C$285,0),MATCH('71200M Ann'!BD$8,'71200 Ann'!$C$8:$AZ$8,0))</f>
        <v>0.2</v>
      </c>
      <c r="BE48" s="11">
        <f>INDEX('71200 Ann'!$C$8:$AZ$285,MATCH('71200M Ann'!$C48,'71200 Ann'!$C$8:$C$285,0),MATCH('71200M Ann'!BE$8,'71200 Ann'!$C$8:$AZ$8,0))</f>
        <v>0.3</v>
      </c>
      <c r="BF48" s="11">
        <f>INDEX('71200 Ann'!$C$8:$AZ$285,MATCH('71200M Ann'!$C48,'71200 Ann'!$C$8:$C$285,0),MATCH('71200M Ann'!BF$8,'71200 Ann'!$C$8:$AZ$8,0))</f>
        <v>0.3</v>
      </c>
      <c r="BG48" s="11">
        <f>INDEX('71200 Ann'!$C$8:$AZ$285,MATCH('71200M Ann'!$C48,'71200 Ann'!$C$8:$C$285,0),MATCH('71200M Ann'!BG$8,'71200 Ann'!$C$8:$AZ$8,0))</f>
        <v>0.3</v>
      </c>
      <c r="BH48" s="11">
        <f>INDEX('71200 Ann'!$C$8:$AZ$285,MATCH('71200M Ann'!$C48,'71200 Ann'!$C$8:$C$285,0),MATCH('71200M Ann'!BH$8,'71200 Ann'!$C$8:$AZ$8,0))</f>
        <v>0.3</v>
      </c>
      <c r="BI48" s="11">
        <f>INDEX('71200 Ann'!$C$8:$AZ$285,MATCH('71200M Ann'!$C48,'71200 Ann'!$C$8:$C$285,0),MATCH('71200M Ann'!BI$8,'71200 Ann'!$C$8:$AZ$8,0))</f>
        <v>0.2</v>
      </c>
      <c r="BJ48" s="11">
        <f>INDEX('71200 Ann'!$C$8:$AZ$285,MATCH('71200M Ann'!$C48,'71200 Ann'!$C$8:$C$285,0),MATCH('71200M Ann'!BJ$8,'71200 Ann'!$C$8:$AZ$8,0))</f>
        <v>0.2</v>
      </c>
      <c r="BK48" s="11">
        <f>INDEX('71200 Ann'!$C$8:$AZ$285,MATCH('71200M Ann'!$C48,'71200 Ann'!$C$8:$C$285,0),MATCH('71200M Ann'!BK$8,'71200 Ann'!$C$8:$AZ$8,0))</f>
        <v>0.2</v>
      </c>
      <c r="BL48" s="11">
        <f>INDEX('71200 Ann'!$C$8:$AZ$285,MATCH('71200M Ann'!$C48,'71200 Ann'!$C$8:$C$285,0),MATCH('71200M Ann'!BL$8,'71200 Ann'!$C$8:$AZ$8,0))</f>
        <v>0.2</v>
      </c>
      <c r="BM48" s="11">
        <f>INDEX('71200 Ann'!$C$8:$AZ$285,MATCH('71200M Ann'!$C48,'71200 Ann'!$C$8:$C$285,0),MATCH('71200M Ann'!BM$8,'71200 Ann'!$C$8:$AZ$8,0))</f>
        <v>0.2</v>
      </c>
      <c r="BN48" s="11">
        <f>INDEX('71200 Ann'!$C$8:$AZ$285,MATCH('71200M Ann'!$C48,'71200 Ann'!$C$8:$C$285,0),MATCH('71200M Ann'!BN$8,'71200 Ann'!$C$8:$AZ$8,0))</f>
        <v>0.2</v>
      </c>
      <c r="BO48" s="11">
        <f>INDEX('71200 Ann'!$C$8:$AZ$285,MATCH('71200M Ann'!$C48,'71200 Ann'!$C$8:$C$285,0),MATCH('71200M Ann'!BO$8,'71200 Ann'!$C$8:$AZ$8,0))</f>
        <v>0.3</v>
      </c>
      <c r="BP48" s="11">
        <f>INDEX('71200 Ann'!$C$8:$AZ$285,MATCH('71200M Ann'!$C48,'71200 Ann'!$C$8:$C$285,0),MATCH('71200M Ann'!BP$8,'71200 Ann'!$C$8:$AZ$8,0))</f>
        <v>0.3</v>
      </c>
      <c r="BQ48" s="11">
        <f>INDEX('71200 Ann'!$C$8:$AZ$285,MATCH('71200M Ann'!$C48,'71200 Ann'!$C$8:$C$285,0),MATCH('71200M Ann'!BQ$8,'71200 Ann'!$C$8:$AZ$8,0))</f>
        <v>0.5</v>
      </c>
      <c r="BR48" s="11">
        <f>INDEX('71200 Ann'!$C$8:$AZ$285,MATCH('71200M Ann'!$C48,'71200 Ann'!$C$8:$C$285,0),MATCH('71200M Ann'!BR$8,'71200 Ann'!$C$8:$AZ$8,0))</f>
        <v>0.3</v>
      </c>
      <c r="BS48" s="11">
        <f>INDEX('71200 Ann'!$C$8:$AZ$285,MATCH('71200M Ann'!$C48,'71200 Ann'!$C$8:$C$285,0),MATCH('71200M Ann'!BS$8,'71200 Ann'!$C$8:$AZ$8,0))</f>
        <v>0.3</v>
      </c>
      <c r="BT48" s="11">
        <f>INDEX('71200 Ann'!$C$8:$AZ$285,MATCH('71200M Ann'!$C48,'71200 Ann'!$C$8:$C$285,0),MATCH('71200M Ann'!BT$8,'71200 Ann'!$C$8:$AZ$8,0))</f>
        <v>0.3</v>
      </c>
      <c r="BU48" s="11">
        <f>INDEX('71200 Ann'!$C$8:$AZ$285,MATCH('71200M Ann'!$C48,'71200 Ann'!$C$8:$C$285,0),MATCH('71200M Ann'!BU$8,'71200 Ann'!$C$8:$AZ$8,0))</f>
        <v>0.3</v>
      </c>
      <c r="BV48" s="11">
        <f>INDEX('71200 Ann'!$C$8:$AZ$285,MATCH('71200M Ann'!$C48,'71200 Ann'!$C$8:$C$285,0),MATCH('71200M Ann'!BV$8,'71200 Ann'!$C$8:$AZ$8,0))</f>
        <v>0.5</v>
      </c>
      <c r="BW48" s="11">
        <f>INDEX('71200 Ann'!$C$8:$AZ$285,MATCH('71200M Ann'!$C48,'71200 Ann'!$C$8:$C$285,0),MATCH('71200M Ann'!BW$8,'71200 Ann'!$C$8:$AZ$8,0))</f>
        <v>0.4</v>
      </c>
      <c r="BX48" s="11">
        <f>INDEX('71200 Ann'!$C$8:$AZ$285,MATCH('71200M Ann'!$C48,'71200 Ann'!$C$8:$C$285,0),MATCH('71200M Ann'!BX$8,'71200 Ann'!$C$8:$AZ$8,0))</f>
        <v>0.5</v>
      </c>
      <c r="BY48" s="11">
        <f>INDEX('71200 Ann'!$C$8:$AZ$285,MATCH('71200M Ann'!$C48,'71200 Ann'!$C$8:$C$285,0),MATCH('71200M Ann'!BY$8,'71200 Ann'!$C$8:$AZ$8,0))</f>
        <v>0.3</v>
      </c>
      <c r="BZ48" s="11">
        <f>INDEX('71200 Ann'!$C$8:$AZ$285,MATCH('71200M Ann'!$C48,'71200 Ann'!$C$8:$C$285,0),MATCH('71200M Ann'!BZ$8,'71200 Ann'!$C$8:$AZ$8,0))</f>
        <v>0.6</v>
      </c>
      <c r="CA48" s="11">
        <f>INDEX('71200 Ann'!$C$8:$AZ$285,MATCH('71200M Ann'!$C48,'71200 Ann'!$C$8:$C$285,0),MATCH('71200M Ann'!CA$8,'71200 Ann'!$C$8:$AZ$8,0))</f>
        <v>1.4</v>
      </c>
      <c r="CB48" s="11">
        <f>INDEX('71200 Ann'!$C$8:$AZ$285,MATCH('71200M Ann'!$C48,'71200 Ann'!$C$8:$C$285,0),MATCH('71200M Ann'!CB$8,'71200 Ann'!$C$8:$AZ$8,0))</f>
        <v>4</v>
      </c>
      <c r="CC48" s="11">
        <f>INDEX('71200 Ann'!$C$8:$AZ$285,MATCH('71200M Ann'!$C48,'71200 Ann'!$C$8:$C$285,0),MATCH('71200M Ann'!CC$8,'71200 Ann'!$C$8:$AZ$8,0))</f>
        <v>2.1</v>
      </c>
      <c r="CD48" s="11">
        <f>INDEX('71200 Ann'!$C$8:$AZ$285,MATCH('71200M Ann'!$C48,'71200 Ann'!$C$8:$C$285,0),MATCH('71200M Ann'!CD$8,'71200 Ann'!$C$8:$AZ$8,0))</f>
        <v>7.9</v>
      </c>
      <c r="CE48" s="11">
        <f>INDEX('71200 Ann'!$C$8:$AZ$285,MATCH('71200M Ann'!$C48,'71200 Ann'!$C$8:$C$285,0),MATCH('71200M Ann'!CE$8,'71200 Ann'!$C$8:$AZ$8,0))</f>
        <v>3.6</v>
      </c>
      <c r="CF48" s="11">
        <f>INDEX('71200 Ann'!$C$8:$AZ$285,MATCH('71200M Ann'!$C48,'71200 Ann'!$C$8:$C$285,0),MATCH('71200M Ann'!CF$8,'71200 Ann'!$C$8:$AZ$8,0))</f>
        <v>2</v>
      </c>
      <c r="CG48" s="11">
        <f>INDEX('71200 Ann'!$C$8:$AZ$285,MATCH('71200M Ann'!$C48,'71200 Ann'!$C$8:$C$285,0),MATCH('71200M Ann'!CG$8,'71200 Ann'!$C$8:$AZ$8,0))</f>
        <v>1.5</v>
      </c>
      <c r="CH48" s="11">
        <f>INDEX('71200 Ann'!$C$8:$AZ$285,MATCH('71200M Ann'!$C48,'71200 Ann'!$C$8:$C$285,0),MATCH('71200M Ann'!CH$8,'71200 Ann'!$C$8:$AZ$8,0))</f>
        <v>0.9</v>
      </c>
      <c r="CI48" s="11">
        <f>INDEX('71200 Ann'!$C$8:$AZ$285,MATCH('71200M Ann'!$C48,'71200 Ann'!$C$8:$C$285,0),MATCH('71200M Ann'!CI$8,'71200 Ann'!$C$8:$AZ$8,0))</f>
        <v>0.9</v>
      </c>
      <c r="CJ48" s="11">
        <f>INDEX('71200 Ann'!$C$8:$AZ$285,MATCH('71200M Ann'!$C48,'71200 Ann'!$C$8:$C$285,0),MATCH('71200M Ann'!CJ$8,'71200 Ann'!$C$8:$AZ$8,0))</f>
        <v>1.2</v>
      </c>
      <c r="CK48" s="11">
        <f>INDEX('71200 Ann'!$C$8:$AZ$285,MATCH('71200M Ann'!$C48,'71200 Ann'!$C$8:$C$285,0),MATCH('71200M Ann'!CK$8,'71200 Ann'!$C$8:$AZ$8,0))</f>
        <v>0.7</v>
      </c>
      <c r="CL48" s="11">
        <f>INDEX('71200 Ann'!$C$8:$AZ$285,MATCH('71200M Ann'!$C48,'71200 Ann'!$C$8:$C$285,0),MATCH('71200M Ann'!CL$8,'71200 Ann'!$C$8:$AZ$8,0))</f>
        <v>0.5</v>
      </c>
      <c r="CM48" s="11"/>
      <c r="CN48" s="8"/>
    </row>
    <row r="49" spans="1:92" s="10" customFormat="1" x14ac:dyDescent="0.25">
      <c r="A49" s="32">
        <v>39</v>
      </c>
      <c r="B49" s="10" t="s">
        <v>1065</v>
      </c>
      <c r="C49" s="10" t="s">
        <v>1064</v>
      </c>
      <c r="D49" s="10">
        <f>INDEX('71200 Ann Hist'!$C$8:$AR$285,MATCH('71200M Ann'!$C49,'71200 Ann Hist'!$C$8:$C$285,0),MATCH('71200M Ann'!D$8,'71200 Ann Hist'!$C$8:$AR$8,0))</f>
        <v>0</v>
      </c>
      <c r="E49" s="10">
        <f>INDEX('71200 Ann Hist'!$C$8:$AR$285,MATCH('71200M Ann'!$C49,'71200 Ann Hist'!$C$8:$C$285,0),MATCH('71200M Ann'!E$8,'71200 Ann Hist'!$C$8:$AR$8,0))</f>
        <v>0.1</v>
      </c>
      <c r="F49" s="10">
        <f>INDEX('71200 Ann Hist'!$C$8:$AR$285,MATCH('71200M Ann'!$C49,'71200 Ann Hist'!$C$8:$C$285,0),MATCH('71200M Ann'!F$8,'71200 Ann Hist'!$C$8:$AR$8,0))</f>
        <v>0.1</v>
      </c>
      <c r="G49" s="10">
        <f>INDEX('71200 Ann Hist'!$C$8:$AR$285,MATCH('71200M Ann'!$C49,'71200 Ann Hist'!$C$8:$C$285,0),MATCH('71200M Ann'!G$8,'71200 Ann Hist'!$C$8:$AR$8,0))</f>
        <v>0.1</v>
      </c>
      <c r="H49" s="10">
        <f>INDEX('71200 Ann Hist'!$C$8:$AR$285,MATCH('71200M Ann'!$C49,'71200 Ann Hist'!$C$8:$C$285,0),MATCH('71200M Ann'!H$8,'71200 Ann Hist'!$C$8:$AR$8,0))</f>
        <v>0.2</v>
      </c>
      <c r="I49" s="10">
        <f>INDEX('71200 Ann Hist'!$C$8:$AR$285,MATCH('71200M Ann'!$C49,'71200 Ann Hist'!$C$8:$C$285,0),MATCH('71200M Ann'!I$8,'71200 Ann Hist'!$C$8:$AR$8,0))</f>
        <v>0.5</v>
      </c>
      <c r="J49" s="10">
        <f>INDEX('71200 Ann Hist'!$C$8:$AR$285,MATCH('71200M Ann'!$C49,'71200 Ann Hist'!$C$8:$C$285,0),MATCH('71200M Ann'!J$8,'71200 Ann Hist'!$C$8:$AR$8,0))</f>
        <v>0.6</v>
      </c>
      <c r="K49" s="10">
        <f>INDEX('71200 Ann Hist'!$C$8:$AR$285,MATCH('71200M Ann'!$C49,'71200 Ann Hist'!$C$8:$C$285,0),MATCH('71200M Ann'!K$8,'71200 Ann Hist'!$C$8:$AR$8,0))</f>
        <v>0.3</v>
      </c>
      <c r="L49" s="10">
        <f>INDEX('71200 Ann Hist'!$C$8:$AR$285,MATCH('71200M Ann'!$C49,'71200 Ann Hist'!$C$8:$C$285,0),MATCH('71200M Ann'!L$8,'71200 Ann Hist'!$C$8:$AR$8,0))</f>
        <v>0.3</v>
      </c>
      <c r="M49" s="10">
        <f>INDEX('71200 Ann Hist'!$C$8:$AR$285,MATCH('71200M Ann'!$C49,'71200 Ann Hist'!$C$8:$C$285,0),MATCH('71200M Ann'!M$8,'71200 Ann Hist'!$C$8:$AR$8,0))</f>
        <v>0.5</v>
      </c>
      <c r="N49" s="10">
        <f>INDEX('71200 Ann Hist'!$C$8:$AR$285,MATCH('71200M Ann'!$C49,'71200 Ann Hist'!$C$8:$C$285,0),MATCH('71200M Ann'!N$8,'71200 Ann Hist'!$C$8:$AR$8,0))</f>
        <v>0.8</v>
      </c>
      <c r="O49" s="10">
        <f>INDEX('71200 Ann Hist'!$C$8:$AR$285,MATCH('71200M Ann'!$C49,'71200 Ann Hist'!$C$8:$C$285,0),MATCH('71200M Ann'!O$8,'71200 Ann Hist'!$C$8:$AR$8,0))</f>
        <v>0.8</v>
      </c>
      <c r="P49" s="10">
        <f>INDEX('71200 Ann Hist'!$C$8:$AR$285,MATCH('71200M Ann'!$C49,'71200 Ann Hist'!$C$8:$C$285,0),MATCH('71200M Ann'!P$8,'71200 Ann Hist'!$C$8:$AR$8,0))</f>
        <v>0.5</v>
      </c>
      <c r="Q49" s="10">
        <f>INDEX('71200 Ann Hist'!$C$8:$AR$285,MATCH('71200M Ann'!$C49,'71200 Ann Hist'!$C$8:$C$285,0),MATCH('71200M Ann'!Q$8,'71200 Ann Hist'!$C$8:$AR$8,0))</f>
        <v>0.5</v>
      </c>
      <c r="R49" s="10">
        <f>INDEX('71200 Ann Hist'!$C$8:$AR$285,MATCH('71200M Ann'!$C49,'71200 Ann Hist'!$C$8:$C$285,0),MATCH('71200M Ann'!R$8,'71200 Ann Hist'!$C$8:$AR$8,0))</f>
        <v>0.6</v>
      </c>
      <c r="S49" s="10">
        <f>INDEX('71200 Ann Hist'!$C$8:$AR$285,MATCH('71200M Ann'!$C49,'71200 Ann Hist'!$C$8:$C$285,0),MATCH('71200M Ann'!S$8,'71200 Ann Hist'!$C$8:$AR$8,0))</f>
        <v>1</v>
      </c>
      <c r="T49" s="10">
        <f>INDEX('71200 Ann Hist'!$C$8:$AR$285,MATCH('71200M Ann'!$C49,'71200 Ann Hist'!$C$8:$C$285,0),MATCH('71200M Ann'!T$8,'71200 Ann Hist'!$C$8:$AR$8,0))</f>
        <v>1.1000000000000001</v>
      </c>
      <c r="U49" s="10">
        <f>INDEX('71200 Ann Hist'!$C$8:$AR$285,MATCH('71200M Ann'!$C49,'71200 Ann Hist'!$C$8:$C$285,0),MATCH('71200M Ann'!U$8,'71200 Ann Hist'!$C$8:$AR$8,0))</f>
        <v>1.4</v>
      </c>
      <c r="V49" s="10">
        <f>INDEX('71200 Ann Hist'!$C$8:$AR$285,MATCH('71200M Ann'!$C49,'71200 Ann Hist'!$C$8:$C$285,0),MATCH('71200M Ann'!V$8,'71200 Ann Hist'!$C$8:$AR$8,0))</f>
        <v>0.4</v>
      </c>
      <c r="W49" s="10">
        <f>INDEX('71200 Ann Hist'!$C$8:$AR$285,MATCH('71200M Ann'!$C49,'71200 Ann Hist'!$C$8:$C$285,0),MATCH('71200M Ann'!W$8,'71200 Ann Hist'!$C$8:$AR$8,0))</f>
        <v>0.5</v>
      </c>
      <c r="X49" s="10">
        <f>INDEX('71200 Ann Hist'!$C$8:$AR$285,MATCH('71200M Ann'!$C49,'71200 Ann Hist'!$C$8:$C$285,0),MATCH('71200M Ann'!X$8,'71200 Ann Hist'!$C$8:$AR$8,0))</f>
        <v>0.5</v>
      </c>
      <c r="Y49" s="10">
        <f>INDEX('71200 Ann Hist'!$C$8:$AR$285,MATCH('71200M Ann'!$C49,'71200 Ann Hist'!$C$8:$C$285,0),MATCH('71200M Ann'!Y$8,'71200 Ann Hist'!$C$8:$AR$8,0))</f>
        <v>0.8</v>
      </c>
      <c r="Z49" s="10">
        <f>INDEX('71200 Ann Hist'!$C$8:$AR$285,MATCH('71200M Ann'!$C49,'71200 Ann Hist'!$C$8:$C$285,0),MATCH('71200M Ann'!Z$8,'71200 Ann Hist'!$C$8:$AR$8,0))</f>
        <v>1</v>
      </c>
      <c r="AA49" s="10">
        <f>INDEX('71200 Ann Hist'!$C$8:$AR$285,MATCH('71200M Ann'!$C49,'71200 Ann Hist'!$C$8:$C$285,0),MATCH('71200M Ann'!AA$8,'71200 Ann Hist'!$C$8:$AR$8,0))</f>
        <v>0.8</v>
      </c>
      <c r="AB49" s="10">
        <f>INDEX('71200 Ann Hist'!$C$8:$AR$285,MATCH('71200M Ann'!$C49,'71200 Ann Hist'!$C$8:$C$285,0),MATCH('71200M Ann'!AB$8,'71200 Ann Hist'!$C$8:$AR$8,0))</f>
        <v>0.5</v>
      </c>
      <c r="AC49" s="10">
        <f>INDEX('71200 Ann Hist'!$C$8:$AR$285,MATCH('71200M Ann'!$C49,'71200 Ann Hist'!$C$8:$C$285,0),MATCH('71200M Ann'!AC$8,'71200 Ann Hist'!$C$8:$AR$8,0))</f>
        <v>0.3</v>
      </c>
      <c r="AD49" s="10">
        <f>INDEX('71200 Ann Hist'!$C$8:$AR$285,MATCH('71200M Ann'!$C49,'71200 Ann Hist'!$C$8:$C$285,0),MATCH('71200M Ann'!AD$8,'71200 Ann Hist'!$C$8:$AR$8,0))</f>
        <v>0.2</v>
      </c>
      <c r="AE49" s="10">
        <f>INDEX('71200 Ann Hist'!$C$8:$AR$285,MATCH('71200M Ann'!$C49,'71200 Ann Hist'!$C$8:$C$285,0),MATCH('71200M Ann'!AE$8,'71200 Ann Hist'!$C$8:$AR$8,0))</f>
        <v>0.7</v>
      </c>
      <c r="AF49" s="10">
        <f>INDEX('71200 Ann Hist'!$C$8:$AR$285,MATCH('71200M Ann'!$C49,'71200 Ann Hist'!$C$8:$C$285,0),MATCH('71200M Ann'!AF$8,'71200 Ann Hist'!$C$8:$AR$8,0))</f>
        <v>1.1000000000000001</v>
      </c>
      <c r="AG49" s="10">
        <f>INDEX('71200 Ann Hist'!$C$8:$AR$285,MATCH('71200M Ann'!$C49,'71200 Ann Hist'!$C$8:$C$285,0),MATCH('71200M Ann'!AG$8,'71200 Ann Hist'!$C$8:$AR$8,0))</f>
        <v>1.4</v>
      </c>
      <c r="AH49" s="10">
        <f>INDEX('71200 Ann Hist'!$C$8:$AR$285,MATCH('71200M Ann'!$C49,'71200 Ann Hist'!$C$8:$C$285,0),MATCH('71200M Ann'!AH$8,'71200 Ann Hist'!$C$8:$AR$8,0))</f>
        <v>1.1000000000000001</v>
      </c>
      <c r="AI49" s="10">
        <f>INDEX('71200 Ann Hist'!$C$8:$AR$285,MATCH('71200M Ann'!$C49,'71200 Ann Hist'!$C$8:$C$285,0),MATCH('71200M Ann'!AI$8,'71200 Ann Hist'!$C$8:$AR$8,0))</f>
        <v>1.1000000000000001</v>
      </c>
      <c r="AJ49" s="10">
        <f>INDEX('71200 Ann Hist'!$C$8:$AR$285,MATCH('71200M Ann'!$C49,'71200 Ann Hist'!$C$8:$C$285,0),MATCH('71200M Ann'!AJ$8,'71200 Ann Hist'!$C$8:$AR$8,0))</f>
        <v>2</v>
      </c>
      <c r="AK49" s="10">
        <f>INDEX('71200 Ann Hist'!$C$8:$AR$285,MATCH('71200M Ann'!$C49,'71200 Ann Hist'!$C$8:$C$285,0),MATCH('71200M Ann'!AK$8,'71200 Ann Hist'!$C$8:$AR$8,0))</f>
        <v>2.2999999999999998</v>
      </c>
      <c r="AL49" s="10">
        <f>INDEX('71200 Ann Hist'!$C$8:$AR$285,MATCH('71200M Ann'!$C49,'71200 Ann Hist'!$C$8:$C$285,0),MATCH('71200M Ann'!AL$8,'71200 Ann Hist'!$C$8:$AR$8,0))</f>
        <v>2.2000000000000002</v>
      </c>
      <c r="AM49" s="10">
        <f>INDEX('71200 Ann Hist'!$C$8:$AR$285,MATCH('71200M Ann'!$C49,'71200 Ann Hist'!$C$8:$C$285,0),MATCH('71200M Ann'!AM$8,'71200 Ann Hist'!$C$8:$AR$8,0))</f>
        <v>2.7</v>
      </c>
      <c r="AN49" s="10">
        <f>INDEX('71200 Ann Hist'!$C$8:$AR$285,MATCH('71200M Ann'!$C49,'71200 Ann Hist'!$C$8:$C$285,0),MATCH('71200M Ann'!AN$8,'71200 Ann Hist'!$C$8:$AR$8,0))</f>
        <v>3</v>
      </c>
      <c r="AO49" s="10">
        <f>INDEX('71200 Ann Hist'!$C$8:$AR$285,MATCH('71200M Ann'!$C49,'71200 Ann Hist'!$C$8:$C$285,0),MATCH('71200M Ann'!AO$8,'71200 Ann Hist'!$C$8:$AR$8,0))</f>
        <v>3.9</v>
      </c>
      <c r="AP49" s="10">
        <f>INDEX('71200 Ann Hist'!$C$8:$AR$285,MATCH('71200M Ann'!$C49,'71200 Ann Hist'!$C$8:$C$285,0),MATCH('71200M Ann'!AP$8,'71200 Ann Hist'!$C$8:$AR$8,0))</f>
        <v>3.8</v>
      </c>
      <c r="AQ49" s="10">
        <f>INDEX('71200 Ann Hist'!$C$8:$AR$285,MATCH('71200M Ann'!$C49,'71200 Ann Hist'!$C$8:$C$285,0),MATCH('71200M Ann'!AQ$8,'71200 Ann Hist'!$C$8:$AR$8,0))</f>
        <v>4.2</v>
      </c>
      <c r="AR49" s="11">
        <f>INDEX('71200 Ann'!$C$8:$AZ$285,MATCH('71200M Ann'!$C49,'71200 Ann'!$C$8:$C$285,0),MATCH('71200M Ann'!AR$8,'71200 Ann'!$C$8:$AZ$8,0))</f>
        <v>4.5</v>
      </c>
      <c r="AS49" s="11">
        <f>INDEX('71200 Ann'!$C$8:$AZ$285,MATCH('71200M Ann'!$C49,'71200 Ann'!$C$8:$C$285,0),MATCH('71200M Ann'!AS$8,'71200 Ann'!$C$8:$AZ$8,0))</f>
        <v>4.8</v>
      </c>
      <c r="AT49" s="11">
        <f>INDEX('71200 Ann'!$C$8:$AZ$285,MATCH('71200M Ann'!$C49,'71200 Ann'!$C$8:$C$285,0),MATCH('71200M Ann'!AT$8,'71200 Ann'!$C$8:$AZ$8,0))</f>
        <v>4.7</v>
      </c>
      <c r="AU49" s="11">
        <f>INDEX('71200 Ann'!$C$8:$AZ$285,MATCH('71200M Ann'!$C49,'71200 Ann'!$C$8:$C$285,0),MATCH('71200M Ann'!AU$8,'71200 Ann'!$C$8:$AZ$8,0))</f>
        <v>6.6</v>
      </c>
      <c r="AV49" s="11">
        <f>INDEX('71200 Ann'!$C$8:$AZ$285,MATCH('71200M Ann'!$C49,'71200 Ann'!$C$8:$C$285,0),MATCH('71200M Ann'!AV$8,'71200 Ann'!$C$8:$AZ$8,0))</f>
        <v>5.2</v>
      </c>
      <c r="AW49" s="11">
        <f>INDEX('71200 Ann'!$C$8:$AZ$285,MATCH('71200M Ann'!$C49,'71200 Ann'!$C$8:$C$285,0),MATCH('71200M Ann'!AW$8,'71200 Ann'!$C$8:$AZ$8,0))</f>
        <v>3.3</v>
      </c>
      <c r="AX49" s="11">
        <f>INDEX('71200 Ann'!$C$8:$AZ$285,MATCH('71200M Ann'!$C49,'71200 Ann'!$C$8:$C$285,0),MATCH('71200M Ann'!AX$8,'71200 Ann'!$C$8:$AZ$8,0))</f>
        <v>4.5</v>
      </c>
      <c r="AY49" s="11">
        <f>INDEX('71200 Ann'!$C$8:$AZ$285,MATCH('71200M Ann'!$C49,'71200 Ann'!$C$8:$C$285,0),MATCH('71200M Ann'!AY$8,'71200 Ann'!$C$8:$AZ$8,0))</f>
        <v>5.0999999999999996</v>
      </c>
      <c r="AZ49" s="11">
        <f>INDEX('71200 Ann'!$C$8:$AZ$285,MATCH('71200M Ann'!$C49,'71200 Ann'!$C$8:$C$285,0),MATCH('71200M Ann'!AZ$8,'71200 Ann'!$C$8:$AZ$8,0))</f>
        <v>7</v>
      </c>
      <c r="BA49" s="11">
        <f>INDEX('71200 Ann'!$C$8:$AZ$285,MATCH('71200M Ann'!$C49,'71200 Ann'!$C$8:$C$285,0),MATCH('71200M Ann'!BA$8,'71200 Ann'!$C$8:$AZ$8,0))</f>
        <v>8.8000000000000007</v>
      </c>
      <c r="BB49" s="11">
        <f>INDEX('71200 Ann'!$C$8:$AZ$285,MATCH('71200M Ann'!$C49,'71200 Ann'!$C$8:$C$285,0),MATCH('71200M Ann'!BB$8,'71200 Ann'!$C$8:$AZ$8,0))</f>
        <v>8.4</v>
      </c>
      <c r="BC49" s="11">
        <f>INDEX('71200 Ann'!$C$8:$AZ$285,MATCH('71200M Ann'!$C49,'71200 Ann'!$C$8:$C$285,0),MATCH('71200M Ann'!BC$8,'71200 Ann'!$C$8:$AZ$8,0))</f>
        <v>9.6999999999999993</v>
      </c>
      <c r="BD49" s="11">
        <f>INDEX('71200 Ann'!$C$8:$AZ$285,MATCH('71200M Ann'!$C49,'71200 Ann'!$C$8:$C$285,0),MATCH('71200M Ann'!BD$8,'71200 Ann'!$C$8:$AZ$8,0))</f>
        <v>11.3</v>
      </c>
      <c r="BE49" s="11">
        <f>INDEX('71200 Ann'!$C$8:$AZ$285,MATCH('71200M Ann'!$C49,'71200 Ann'!$C$8:$C$285,0),MATCH('71200M Ann'!BE$8,'71200 Ann'!$C$8:$AZ$8,0))</f>
        <v>14.8</v>
      </c>
      <c r="BF49" s="11">
        <f>INDEX('71200 Ann'!$C$8:$AZ$285,MATCH('71200M Ann'!$C49,'71200 Ann'!$C$8:$C$285,0),MATCH('71200M Ann'!BF$8,'71200 Ann'!$C$8:$AZ$8,0))</f>
        <v>21</v>
      </c>
      <c r="BG49" s="11">
        <f>INDEX('71200 Ann'!$C$8:$AZ$285,MATCH('71200M Ann'!$C49,'71200 Ann'!$C$8:$C$285,0),MATCH('71200M Ann'!BG$8,'71200 Ann'!$C$8:$AZ$8,0))</f>
        <v>20.8</v>
      </c>
      <c r="BH49" s="11">
        <f>INDEX('71200 Ann'!$C$8:$AZ$285,MATCH('71200M Ann'!$C49,'71200 Ann'!$C$8:$C$285,0),MATCH('71200M Ann'!BH$8,'71200 Ann'!$C$8:$AZ$8,0))</f>
        <v>21.1</v>
      </c>
      <c r="BI49" s="11">
        <f>INDEX('71200 Ann'!$C$8:$AZ$285,MATCH('71200M Ann'!$C49,'71200 Ann'!$C$8:$C$285,0),MATCH('71200M Ann'!BI$8,'71200 Ann'!$C$8:$AZ$8,0))</f>
        <v>24.7</v>
      </c>
      <c r="BJ49" s="11">
        <f>INDEX('71200 Ann'!$C$8:$AZ$285,MATCH('71200M Ann'!$C49,'71200 Ann'!$C$8:$C$285,0),MATCH('71200M Ann'!BJ$8,'71200 Ann'!$C$8:$AZ$8,0))</f>
        <v>30.1</v>
      </c>
      <c r="BK49" s="11">
        <f>INDEX('71200 Ann'!$C$8:$AZ$285,MATCH('71200M Ann'!$C49,'71200 Ann'!$C$8:$C$285,0),MATCH('71200M Ann'!BK$8,'71200 Ann'!$C$8:$AZ$8,0))</f>
        <v>29.3</v>
      </c>
      <c r="BL49" s="11">
        <f>INDEX('71200 Ann'!$C$8:$AZ$285,MATCH('71200M Ann'!$C49,'71200 Ann'!$C$8:$C$285,0),MATCH('71200M Ann'!BL$8,'71200 Ann'!$C$8:$AZ$8,0))</f>
        <v>27.2</v>
      </c>
      <c r="BM49" s="11">
        <f>INDEX('71200 Ann'!$C$8:$AZ$285,MATCH('71200M Ann'!$C49,'71200 Ann'!$C$8:$C$285,0),MATCH('71200M Ann'!BM$8,'71200 Ann'!$C$8:$AZ$8,0))</f>
        <v>26.8</v>
      </c>
      <c r="BN49" s="11">
        <f>INDEX('71200 Ann'!$C$8:$AZ$285,MATCH('71200M Ann'!$C49,'71200 Ann'!$C$8:$C$285,0),MATCH('71200M Ann'!BN$8,'71200 Ann'!$C$8:$AZ$8,0))</f>
        <v>27.3</v>
      </c>
      <c r="BO49" s="11">
        <f>INDEX('71200 Ann'!$C$8:$AZ$285,MATCH('71200M Ann'!$C49,'71200 Ann'!$C$8:$C$285,0),MATCH('71200M Ann'!BO$8,'71200 Ann'!$C$8:$AZ$8,0))</f>
        <v>29.8</v>
      </c>
      <c r="BP49" s="11">
        <f>INDEX('71200 Ann'!$C$8:$AZ$285,MATCH('71200M Ann'!$C49,'71200 Ann'!$C$8:$C$285,0),MATCH('71200M Ann'!BP$8,'71200 Ann'!$C$8:$AZ$8,0))</f>
        <v>36.4</v>
      </c>
      <c r="BQ49" s="11">
        <f>INDEX('71200 Ann'!$C$8:$AZ$285,MATCH('71200M Ann'!$C49,'71200 Ann'!$C$8:$C$285,0),MATCH('71200M Ann'!BQ$8,'71200 Ann'!$C$8:$AZ$8,0))</f>
        <v>32</v>
      </c>
      <c r="BR49" s="11">
        <f>INDEX('71200 Ann'!$C$8:$AZ$285,MATCH('71200M Ann'!$C49,'71200 Ann'!$C$8:$C$285,0),MATCH('71200M Ann'!BR$8,'71200 Ann'!$C$8:$AZ$8,0))</f>
        <v>34.6</v>
      </c>
      <c r="BS49" s="11">
        <f>INDEX('71200 Ann'!$C$8:$AZ$285,MATCH('71200M Ann'!$C49,'71200 Ann'!$C$8:$C$285,0),MATCH('71200M Ann'!BS$8,'71200 Ann'!$C$8:$AZ$8,0))</f>
        <v>35</v>
      </c>
      <c r="BT49" s="11">
        <f>INDEX('71200 Ann'!$C$8:$AZ$285,MATCH('71200M Ann'!$C49,'71200 Ann'!$C$8:$C$285,0),MATCH('71200M Ann'!BT$8,'71200 Ann'!$C$8:$AZ$8,0))</f>
        <v>33.5</v>
      </c>
      <c r="BU49" s="11">
        <f>INDEX('71200 Ann'!$C$8:$AZ$285,MATCH('71200M Ann'!$C49,'71200 Ann'!$C$8:$C$285,0),MATCH('71200M Ann'!BU$8,'71200 Ann'!$C$8:$AZ$8,0))</f>
        <v>36</v>
      </c>
      <c r="BV49" s="11">
        <f>INDEX('71200 Ann'!$C$8:$AZ$285,MATCH('71200M Ann'!$C49,'71200 Ann'!$C$8:$C$285,0),MATCH('71200M Ann'!BV$8,'71200 Ann'!$C$8:$AZ$8,0))</f>
        <v>44.7</v>
      </c>
      <c r="BW49" s="11">
        <f>INDEX('71200 Ann'!$C$8:$AZ$285,MATCH('71200M Ann'!$C49,'71200 Ann'!$C$8:$C$285,0),MATCH('71200M Ann'!BW$8,'71200 Ann'!$C$8:$AZ$8,0))</f>
        <v>45.4</v>
      </c>
      <c r="BX49" s="11">
        <f>INDEX('71200 Ann'!$C$8:$AZ$285,MATCH('71200M Ann'!$C49,'71200 Ann'!$C$8:$C$285,0),MATCH('71200M Ann'!BX$8,'71200 Ann'!$C$8:$AZ$8,0))</f>
        <v>58.2</v>
      </c>
      <c r="BY49" s="11">
        <f>INDEX('71200 Ann'!$C$8:$AZ$285,MATCH('71200M Ann'!$C49,'71200 Ann'!$C$8:$C$285,0),MATCH('71200M Ann'!BY$8,'71200 Ann'!$C$8:$AZ$8,0))</f>
        <v>41.1</v>
      </c>
      <c r="BZ49" s="11">
        <f>INDEX('71200 Ann'!$C$8:$AZ$285,MATCH('71200M Ann'!$C49,'71200 Ann'!$C$8:$C$285,0),MATCH('71200M Ann'!BZ$8,'71200 Ann'!$C$8:$AZ$8,0))</f>
        <v>48.5</v>
      </c>
      <c r="CA49" s="11">
        <f>INDEX('71200 Ann'!$C$8:$AZ$285,MATCH('71200M Ann'!$C49,'71200 Ann'!$C$8:$C$285,0),MATCH('71200M Ann'!CA$8,'71200 Ann'!$C$8:$AZ$8,0))</f>
        <v>45</v>
      </c>
      <c r="CB49" s="11">
        <f>INDEX('71200 Ann'!$C$8:$AZ$285,MATCH('71200M Ann'!$C49,'71200 Ann'!$C$8:$C$285,0),MATCH('71200M Ann'!CB$8,'71200 Ann'!$C$8:$AZ$8,0))</f>
        <v>56.9</v>
      </c>
      <c r="CC49" s="11">
        <f>INDEX('71200 Ann'!$C$8:$AZ$285,MATCH('71200M Ann'!$C49,'71200 Ann'!$C$8:$C$285,0),MATCH('71200M Ann'!CC$8,'71200 Ann'!$C$8:$AZ$8,0))</f>
        <v>49.4</v>
      </c>
      <c r="CD49" s="11">
        <f>INDEX('71200 Ann'!$C$8:$AZ$285,MATCH('71200M Ann'!$C49,'71200 Ann'!$C$8:$C$285,0),MATCH('71200M Ann'!CD$8,'71200 Ann'!$C$8:$AZ$8,0))</f>
        <v>46.6</v>
      </c>
      <c r="CE49" s="11">
        <f>INDEX('71200 Ann'!$C$8:$AZ$285,MATCH('71200M Ann'!$C49,'71200 Ann'!$C$8:$C$285,0),MATCH('71200M Ann'!CE$8,'71200 Ann'!$C$8:$AZ$8,0))</f>
        <v>49</v>
      </c>
      <c r="CF49" s="11">
        <f>INDEX('71200 Ann'!$C$8:$AZ$285,MATCH('71200M Ann'!$C49,'71200 Ann'!$C$8:$C$285,0),MATCH('71200M Ann'!CF$8,'71200 Ann'!$C$8:$AZ$8,0))</f>
        <v>56.4</v>
      </c>
      <c r="CG49" s="11">
        <f>INDEX('71200 Ann'!$C$8:$AZ$285,MATCH('71200M Ann'!$C49,'71200 Ann'!$C$8:$C$285,0),MATCH('71200M Ann'!CG$8,'71200 Ann'!$C$8:$AZ$8,0))</f>
        <v>54.4</v>
      </c>
      <c r="CH49" s="11">
        <f>INDEX('71200 Ann'!$C$8:$AZ$285,MATCH('71200M Ann'!$C49,'71200 Ann'!$C$8:$C$285,0),MATCH('71200M Ann'!CH$8,'71200 Ann'!$C$8:$AZ$8,0))</f>
        <v>59.2</v>
      </c>
      <c r="CI49" s="11">
        <f>INDEX('71200 Ann'!$C$8:$AZ$285,MATCH('71200M Ann'!$C49,'71200 Ann'!$C$8:$C$285,0),MATCH('71200M Ann'!CI$8,'71200 Ann'!$C$8:$AZ$8,0))</f>
        <v>57.1</v>
      </c>
      <c r="CJ49" s="11">
        <f>INDEX('71200 Ann'!$C$8:$AZ$285,MATCH('71200M Ann'!$C49,'71200 Ann'!$C$8:$C$285,0),MATCH('71200M Ann'!CJ$8,'71200 Ann'!$C$8:$AZ$8,0))</f>
        <v>58.1</v>
      </c>
      <c r="CK49" s="11">
        <f>INDEX('71200 Ann'!$C$8:$AZ$285,MATCH('71200M Ann'!$C49,'71200 Ann'!$C$8:$C$285,0),MATCH('71200M Ann'!CK$8,'71200 Ann'!$C$8:$AZ$8,0))</f>
        <v>56.1</v>
      </c>
      <c r="CL49" s="11">
        <f>INDEX('71200 Ann'!$C$8:$AZ$285,MATCH('71200M Ann'!$C49,'71200 Ann'!$C$8:$C$285,0),MATCH('71200M Ann'!CL$8,'71200 Ann'!$C$8:$AZ$8,0))</f>
        <v>56.2</v>
      </c>
      <c r="CM49" s="11"/>
      <c r="CN49" s="8"/>
    </row>
    <row r="50" spans="1:92" s="8" customFormat="1" x14ac:dyDescent="0.25">
      <c r="A50" s="35">
        <v>40</v>
      </c>
      <c r="B50" s="8" t="s">
        <v>1063</v>
      </c>
      <c r="C50" s="8" t="s">
        <v>1062</v>
      </c>
      <c r="D50" s="8">
        <f>INDEX('71200 Ann Hist'!$C$8:$AR$285,MATCH('71200M Ann'!$C50,'71200 Ann Hist'!$C$8:$C$285,0),MATCH('71200M Ann'!D$8,'71200 Ann Hist'!$C$8:$AR$8,0))</f>
        <v>35.200000000000003</v>
      </c>
      <c r="E50" s="8">
        <f>INDEX('71200 Ann Hist'!$C$8:$AR$285,MATCH('71200M Ann'!$C50,'71200 Ann Hist'!$C$8:$C$285,0),MATCH('71200M Ann'!E$8,'71200 Ann Hist'!$C$8:$AR$8,0))</f>
        <v>28.3</v>
      </c>
      <c r="F50" s="8">
        <f>INDEX('71200 Ann Hist'!$C$8:$AR$285,MATCH('71200M Ann'!$C50,'71200 Ann Hist'!$C$8:$C$285,0),MATCH('71200M Ann'!F$8,'71200 Ann Hist'!$C$8:$AR$8,0))</f>
        <v>20.5</v>
      </c>
      <c r="G50" s="8">
        <f>INDEX('71200 Ann Hist'!$C$8:$AR$285,MATCH('71200M Ann'!$C50,'71200 Ann Hist'!$C$8:$C$285,0),MATCH('71200M Ann'!G$8,'71200 Ann Hist'!$C$8:$AR$8,0))</f>
        <v>13.1</v>
      </c>
      <c r="H50" s="8">
        <f>INDEX('71200 Ann Hist'!$C$8:$AR$285,MATCH('71200M Ann'!$C50,'71200 Ann Hist'!$C$8:$C$285,0),MATCH('71200M Ann'!H$8,'71200 Ann Hist'!$C$8:$AR$8,0))</f>
        <v>12.1</v>
      </c>
      <c r="I50" s="8">
        <f>INDEX('71200 Ann Hist'!$C$8:$AR$285,MATCH('71200M Ann'!$C50,'71200 Ann Hist'!$C$8:$C$285,0),MATCH('71200M Ann'!I$8,'71200 Ann Hist'!$C$8:$AR$8,0))</f>
        <v>16.3</v>
      </c>
      <c r="J50" s="8">
        <f>INDEX('71200 Ann Hist'!$C$8:$AR$285,MATCH('71200M Ann'!$C50,'71200 Ann Hist'!$C$8:$C$285,0),MATCH('71200M Ann'!J$8,'71200 Ann Hist'!$C$8:$AR$8,0))</f>
        <v>20.9</v>
      </c>
      <c r="K50" s="8">
        <f>INDEX('71200 Ann Hist'!$C$8:$AR$285,MATCH('71200M Ann'!$C50,'71200 Ann Hist'!$C$8:$C$285,0),MATCH('71200M Ann'!K$8,'71200 Ann Hist'!$C$8:$AR$8,0))</f>
        <v>23.4</v>
      </c>
      <c r="L50" s="8">
        <f>INDEX('71200 Ann Hist'!$C$8:$AR$285,MATCH('71200M Ann'!$C50,'71200 Ann Hist'!$C$8:$C$285,0),MATCH('71200M Ann'!L$8,'71200 Ann Hist'!$C$8:$AR$8,0))</f>
        <v>26.4</v>
      </c>
      <c r="M50" s="8">
        <f>INDEX('71200 Ann Hist'!$C$8:$AR$285,MATCH('71200M Ann'!$C50,'71200 Ann Hist'!$C$8:$C$285,0),MATCH('71200M Ann'!M$8,'71200 Ann Hist'!$C$8:$AR$8,0))</f>
        <v>22.8</v>
      </c>
      <c r="N50" s="8">
        <f>INDEX('71200 Ann Hist'!$C$8:$AR$285,MATCH('71200M Ann'!$C50,'71200 Ann Hist'!$C$8:$C$285,0),MATCH('71200M Ann'!N$8,'71200 Ann Hist'!$C$8:$AR$8,0))</f>
        <v>25.1</v>
      </c>
      <c r="O50" s="8">
        <f>INDEX('71200 Ann Hist'!$C$8:$AR$285,MATCH('71200M Ann'!$C50,'71200 Ann Hist'!$C$8:$C$285,0),MATCH('71200M Ann'!O$8,'71200 Ann Hist'!$C$8:$AR$8,0))</f>
        <v>29.5</v>
      </c>
      <c r="P50" s="8">
        <f>INDEX('71200 Ann Hist'!$C$8:$AR$285,MATCH('71200M Ann'!$C50,'71200 Ann Hist'!$C$8:$C$285,0),MATCH('71200M Ann'!P$8,'71200 Ann Hist'!$C$8:$AR$8,0))</f>
        <v>40.1</v>
      </c>
      <c r="Q50" s="8">
        <f>INDEX('71200 Ann Hist'!$C$8:$AR$285,MATCH('71200M Ann'!$C50,'71200 Ann Hist'!$C$8:$C$285,0),MATCH('71200M Ann'!Q$8,'71200 Ann Hist'!$C$8:$AR$8,0))</f>
        <v>52.9</v>
      </c>
      <c r="R50" s="8">
        <f>INDEX('71200 Ann Hist'!$C$8:$AR$285,MATCH('71200M Ann'!$C50,'71200 Ann Hist'!$C$8:$C$285,0),MATCH('71200M Ann'!R$8,'71200 Ann Hist'!$C$8:$AR$8,0))</f>
        <v>62.3</v>
      </c>
      <c r="S50" s="8">
        <f>INDEX('71200 Ann Hist'!$C$8:$AR$285,MATCH('71200M Ann'!$C50,'71200 Ann Hist'!$C$8:$C$285,0),MATCH('71200M Ann'!S$8,'71200 Ann Hist'!$C$8:$AR$8,0))</f>
        <v>63.5</v>
      </c>
      <c r="T50" s="8">
        <f>INDEX('71200 Ann Hist'!$C$8:$AR$285,MATCH('71200M Ann'!$C50,'71200 Ann Hist'!$C$8:$C$285,0),MATCH('71200M Ann'!T$8,'71200 Ann Hist'!$C$8:$AR$8,0))</f>
        <v>60.7</v>
      </c>
      <c r="U50" s="8">
        <f>INDEX('71200 Ann Hist'!$C$8:$AR$285,MATCH('71200M Ann'!$C50,'71200 Ann Hist'!$C$8:$C$285,0),MATCH('71200M Ann'!U$8,'71200 Ann Hist'!$C$8:$AR$8,0))</f>
        <v>62.7</v>
      </c>
      <c r="V50" s="8">
        <f>INDEX('71200 Ann Hist'!$C$8:$AR$285,MATCH('71200M Ann'!$C50,'71200 Ann Hist'!$C$8:$C$285,0),MATCH('71200M Ann'!V$8,'71200 Ann Hist'!$C$8:$AR$8,0))</f>
        <v>67.8</v>
      </c>
      <c r="W50" s="8">
        <f>INDEX('71200 Ann Hist'!$C$8:$AR$285,MATCH('71200M Ann'!$C50,'71200 Ann Hist'!$C$8:$C$285,0),MATCH('71200M Ann'!W$8,'71200 Ann Hist'!$C$8:$AR$8,0))</f>
        <v>80.099999999999994</v>
      </c>
      <c r="X50" s="8">
        <f>INDEX('71200 Ann Hist'!$C$8:$AR$285,MATCH('71200M Ann'!$C50,'71200 Ann Hist'!$C$8:$C$285,0),MATCH('71200M Ann'!X$8,'71200 Ann Hist'!$C$8:$AR$8,0))</f>
        <v>73.900000000000006</v>
      </c>
      <c r="Y50" s="8">
        <f>INDEX('71200 Ann Hist'!$C$8:$AR$285,MATCH('71200M Ann'!$C50,'71200 Ann Hist'!$C$8:$C$285,0),MATCH('71200M Ann'!Y$8,'71200 Ann Hist'!$C$8:$AR$8,0))</f>
        <v>85</v>
      </c>
      <c r="Z50" s="8">
        <f>INDEX('71200 Ann Hist'!$C$8:$AR$285,MATCH('71200M Ann'!$C50,'71200 Ann Hist'!$C$8:$C$285,0),MATCH('71200M Ann'!Z$8,'71200 Ann Hist'!$C$8:$AR$8,0))</f>
        <v>96.5</v>
      </c>
      <c r="AA50" s="8">
        <f>INDEX('71200 Ann Hist'!$C$8:$AR$285,MATCH('71200M Ann'!$C50,'71200 Ann Hist'!$C$8:$C$285,0),MATCH('71200M Ann'!AA$8,'71200 Ann Hist'!$C$8:$AR$8,0))</f>
        <v>96.9</v>
      </c>
      <c r="AB50" s="8">
        <f>INDEX('71200 Ann Hist'!$C$8:$AR$285,MATCH('71200M Ann'!$C50,'71200 Ann Hist'!$C$8:$C$285,0),MATCH('71200M Ann'!AB$8,'71200 Ann Hist'!$C$8:$AR$8,0))</f>
        <v>98.4</v>
      </c>
      <c r="AC50" s="8">
        <f>INDEX('71200 Ann Hist'!$C$8:$AR$285,MATCH('71200M Ann'!$C50,'71200 Ann Hist'!$C$8:$C$285,0),MATCH('71200M Ann'!AC$8,'71200 Ann Hist'!$C$8:$AR$8,0))</f>
        <v>99.2</v>
      </c>
      <c r="AD50" s="8">
        <f>INDEX('71200 Ann Hist'!$C$8:$AR$285,MATCH('71200M Ann'!$C50,'71200 Ann Hist'!$C$8:$C$285,0),MATCH('71200M Ann'!AD$8,'71200 Ann Hist'!$C$8:$AR$8,0))</f>
        <v>112.9</v>
      </c>
      <c r="AE50" s="8">
        <f>INDEX('71200 Ann Hist'!$C$8:$AR$285,MATCH('71200M Ann'!$C50,'71200 Ann Hist'!$C$8:$C$285,0),MATCH('71200M Ann'!AE$8,'71200 Ann Hist'!$C$8:$AR$8,0))</f>
        <v>114.9</v>
      </c>
      <c r="AF50" s="8">
        <f>INDEX('71200 Ann Hist'!$C$8:$AR$285,MATCH('71200M Ann'!$C50,'71200 Ann Hist'!$C$8:$C$285,0),MATCH('71200M Ann'!AF$8,'71200 Ann Hist'!$C$8:$AR$8,0))</f>
        <v>117.8</v>
      </c>
      <c r="AG50" s="8">
        <f>INDEX('71200 Ann Hist'!$C$8:$AR$285,MATCH('71200M Ann'!$C50,'71200 Ann Hist'!$C$8:$C$285,0),MATCH('71200M Ann'!AG$8,'71200 Ann Hist'!$C$8:$AR$8,0))</f>
        <v>117.5</v>
      </c>
      <c r="AH50" s="8">
        <f>INDEX('71200 Ann Hist'!$C$8:$AR$285,MATCH('71200M Ann'!$C50,'71200 Ann Hist'!$C$8:$C$285,0),MATCH('71200M Ann'!AH$8,'71200 Ann Hist'!$C$8:$AR$8,0))</f>
        <v>130.5</v>
      </c>
      <c r="AI50" s="8">
        <f>INDEX('71200 Ann Hist'!$C$8:$AR$285,MATCH('71200M Ann'!$C50,'71200 Ann Hist'!$C$8:$C$285,0),MATCH('71200M Ann'!AI$8,'71200 Ann Hist'!$C$8:$AR$8,0))</f>
        <v>131.30000000000001</v>
      </c>
      <c r="AJ50" s="8">
        <f>INDEX('71200 Ann Hist'!$C$8:$AR$285,MATCH('71200M Ann'!$C50,'71200 Ann Hist'!$C$8:$C$285,0),MATCH('71200M Ann'!AJ$8,'71200 Ann Hist'!$C$8:$AR$8,0))</f>
        <v>137.5</v>
      </c>
      <c r="AK50" s="8">
        <f>INDEX('71200 Ann Hist'!$C$8:$AR$285,MATCH('71200M Ann'!$C50,'71200 Ann Hist'!$C$8:$C$285,0),MATCH('71200M Ann'!AK$8,'71200 Ann Hist'!$C$8:$AR$8,0))</f>
        <v>150</v>
      </c>
      <c r="AL50" s="8">
        <f>INDEX('71200 Ann Hist'!$C$8:$AR$285,MATCH('71200M Ann'!$C50,'71200 Ann Hist'!$C$8:$C$285,0),MATCH('71200M Ann'!AL$8,'71200 Ann Hist'!$C$8:$AR$8,0))</f>
        <v>159.69999999999999</v>
      </c>
      <c r="AM50" s="8">
        <f>INDEX('71200 Ann Hist'!$C$8:$AR$285,MATCH('71200M Ann'!$C50,'71200 Ann Hist'!$C$8:$C$285,0),MATCH('71200M Ann'!AM$8,'71200 Ann Hist'!$C$8:$AR$8,0))</f>
        <v>172</v>
      </c>
      <c r="AN50" s="8">
        <f>INDEX('71200 Ann Hist'!$C$8:$AR$285,MATCH('71200M Ann'!$C50,'71200 Ann Hist'!$C$8:$C$285,0),MATCH('71200M Ann'!AN$8,'71200 Ann Hist'!$C$8:$AR$8,0))</f>
        <v>190.9</v>
      </c>
      <c r="AO50" s="8">
        <f>INDEX('71200 Ann Hist'!$C$8:$AR$285,MATCH('71200M Ann'!$C50,'71200 Ann Hist'!$C$8:$C$285,0),MATCH('71200M Ann'!AO$8,'71200 Ann Hist'!$C$8:$AR$8,0))</f>
        <v>205.1</v>
      </c>
      <c r="AP50" s="8">
        <f>INDEX('71200 Ann Hist'!$C$8:$AR$285,MATCH('71200M Ann'!$C50,'71200 Ann Hist'!$C$8:$C$285,0),MATCH('71200M Ann'!AP$8,'71200 Ann Hist'!$C$8:$AR$8,0))</f>
        <v>207.8</v>
      </c>
      <c r="AQ50" s="8">
        <f>INDEX('71200 Ann Hist'!$C$8:$AR$285,MATCH('71200M Ann'!$C50,'71200 Ann Hist'!$C$8:$C$285,0),MATCH('71200M Ann'!AQ$8,'71200 Ann Hist'!$C$8:$AR$8,0))</f>
        <v>221.7</v>
      </c>
      <c r="AR50" s="9">
        <f>INDEX('71200 Ann'!$C$8:$AZ$285,MATCH('71200M Ann'!$C50,'71200 Ann'!$C$8:$C$285,0),MATCH('71200M Ann'!AR$8,'71200 Ann'!$C$8:$AZ$8,0))</f>
        <v>228.1</v>
      </c>
      <c r="AS50" s="9">
        <f>INDEX('71200 Ann'!$C$8:$AZ$285,MATCH('71200M Ann'!$C50,'71200 Ann'!$C$8:$C$285,0),MATCH('71200M Ann'!AS$8,'71200 Ann'!$C$8:$AZ$8,0))</f>
        <v>222</v>
      </c>
      <c r="AT50" s="9">
        <f>INDEX('71200 Ann'!$C$8:$AZ$285,MATCH('71200M Ann'!$C50,'71200 Ann'!$C$8:$C$285,0),MATCH('71200M Ann'!AT$8,'71200 Ann'!$C$8:$AZ$8,0))</f>
        <v>246.6</v>
      </c>
      <c r="AU50" s="9">
        <f>INDEX('71200 Ann'!$C$8:$AZ$285,MATCH('71200M Ann'!$C50,'71200 Ann'!$C$8:$C$285,0),MATCH('71200M Ann'!AU$8,'71200 Ann'!$C$8:$AZ$8,0))</f>
        <v>279.5</v>
      </c>
      <c r="AV50" s="9">
        <f>INDEX('71200 Ann'!$C$8:$AZ$285,MATCH('71200M Ann'!$C50,'71200 Ann'!$C$8:$C$285,0),MATCH('71200M Ann'!AV$8,'71200 Ann'!$C$8:$AZ$8,0))</f>
        <v>317.3</v>
      </c>
      <c r="AW50" s="9">
        <f>INDEX('71200 Ann'!$C$8:$AZ$285,MATCH('71200M Ann'!$C50,'71200 Ann'!$C$8:$C$285,0),MATCH('71200M Ann'!AW$8,'71200 Ann'!$C$8:$AZ$8,0))</f>
        <v>323.3</v>
      </c>
      <c r="AX50" s="9">
        <f>INDEX('71200 Ann'!$C$8:$AZ$285,MATCH('71200M Ann'!$C50,'71200 Ann'!$C$8:$C$285,0),MATCH('71200M Ann'!AX$8,'71200 Ann'!$C$8:$AZ$8,0))</f>
        <v>357.1</v>
      </c>
      <c r="AY50" s="9">
        <f>INDEX('71200 Ann'!$C$8:$AZ$285,MATCH('71200M Ann'!$C50,'71200 Ann'!$C$8:$C$285,0),MATCH('71200M Ann'!AY$8,'71200 Ann'!$C$8:$AZ$8,0))</f>
        <v>405.4</v>
      </c>
      <c r="AZ50" s="9">
        <f>INDEX('71200 Ann'!$C$8:$AZ$285,MATCH('71200M Ann'!$C50,'71200 Ann'!$C$8:$C$285,0),MATCH('71200M Ann'!AZ$8,'71200 Ann'!$C$8:$AZ$8,0))</f>
        <v>456.8</v>
      </c>
      <c r="BA50" s="9">
        <f>INDEX('71200 Ann'!$C$8:$AZ$285,MATCH('71200M Ann'!$C50,'71200 Ann'!$C$8:$C$285,0),MATCH('71200M Ann'!BA$8,'71200 Ann'!$C$8:$AZ$8,0))</f>
        <v>526.1</v>
      </c>
      <c r="BB50" s="9">
        <f>INDEX('71200 Ann'!$C$8:$AZ$285,MATCH('71200M Ann'!$C50,'71200 Ann'!$C$8:$C$285,0),MATCH('71200M Ann'!BB$8,'71200 Ann'!$C$8:$AZ$8,0))</f>
        <v>563.6</v>
      </c>
      <c r="BC50" s="9">
        <f>INDEX('71200 Ann'!$C$8:$AZ$285,MATCH('71200M Ann'!$C50,'71200 Ann'!$C$8:$C$285,0),MATCH('71200M Ann'!BC$8,'71200 Ann'!$C$8:$AZ$8,0))</f>
        <v>575.70000000000005</v>
      </c>
      <c r="BD50" s="9">
        <f>INDEX('71200 Ann'!$C$8:$AZ$285,MATCH('71200M Ann'!$C50,'71200 Ann'!$C$8:$C$285,0),MATCH('71200M Ann'!BD$8,'71200 Ann'!$C$8:$AZ$8,0))</f>
        <v>669.6</v>
      </c>
      <c r="BE50" s="9">
        <f>INDEX('71200 Ann'!$C$8:$AZ$285,MATCH('71200M Ann'!$C50,'71200 Ann'!$C$8:$C$285,0),MATCH('71200M Ann'!BE$8,'71200 Ann'!$C$8:$AZ$8,0))</f>
        <v>683.5</v>
      </c>
      <c r="BF50" s="9">
        <f>INDEX('71200 Ann'!$C$8:$AZ$285,MATCH('71200M Ann'!$C50,'71200 Ann'!$C$8:$C$285,0),MATCH('71200M Ann'!BF$8,'71200 Ann'!$C$8:$AZ$8,0))</f>
        <v>767.4</v>
      </c>
      <c r="BG50" s="9">
        <f>INDEX('71200 Ann'!$C$8:$AZ$285,MATCH('71200M Ann'!$C50,'71200 Ann'!$C$8:$C$285,0),MATCH('71200M Ann'!BG$8,'71200 Ann'!$C$8:$AZ$8,0))</f>
        <v>921.4</v>
      </c>
      <c r="BH50" s="9">
        <f>INDEX('71200 Ann'!$C$8:$AZ$285,MATCH('71200M Ann'!$C50,'71200 Ann'!$C$8:$C$285,0),MATCH('71200M Ann'!BH$8,'71200 Ann'!$C$8:$AZ$8,0))</f>
        <v>982.9</v>
      </c>
      <c r="BI50" s="9">
        <f>INDEX('71200 Ann'!$C$8:$AZ$285,MATCH('71200M Ann'!$C50,'71200 Ann'!$C$8:$C$285,0),MATCH('71200M Ann'!BI$8,'71200 Ann'!$C$8:$AZ$8,0))</f>
        <v>987.1</v>
      </c>
      <c r="BJ50" s="9">
        <f>INDEX('71200 Ann'!$C$8:$AZ$285,MATCH('71200M Ann'!$C50,'71200 Ann'!$C$8:$C$285,0),MATCH('71200M Ann'!BJ$8,'71200 Ann'!$C$8:$AZ$8,0))</f>
        <v>1058.8</v>
      </c>
      <c r="BK50" s="9">
        <f>INDEX('71200 Ann'!$C$8:$AZ$285,MATCH('71200M Ann'!$C50,'71200 Ann'!$C$8:$C$285,0),MATCH('71200M Ann'!BK$8,'71200 Ann'!$C$8:$AZ$8,0))</f>
        <v>1174.8</v>
      </c>
      <c r="BL50" s="9">
        <f>INDEX('71200 Ann'!$C$8:$AZ$285,MATCH('71200M Ann'!$C50,'71200 Ann'!$C$8:$C$285,0),MATCH('71200M Ann'!BL$8,'71200 Ann'!$C$8:$AZ$8,0))</f>
        <v>1242.0999999999999</v>
      </c>
      <c r="BM50" s="9">
        <f>INDEX('71200 Ann'!$C$8:$AZ$285,MATCH('71200M Ann'!$C50,'71200 Ann'!$C$8:$C$285,0),MATCH('71200M Ann'!BM$8,'71200 Ann'!$C$8:$AZ$8,0))</f>
        <v>1258.4000000000001</v>
      </c>
      <c r="BN50" s="9">
        <f>INDEX('71200 Ann'!$C$8:$AZ$285,MATCH('71200M Ann'!$C50,'71200 Ann'!$C$8:$C$285,0),MATCH('71200M Ann'!BN$8,'71200 Ann'!$C$8:$AZ$8,0))</f>
        <v>1270.2</v>
      </c>
      <c r="BO50" s="9">
        <f>INDEX('71200 Ann'!$C$8:$AZ$285,MATCH('71200M Ann'!$C50,'71200 Ann'!$C$8:$C$285,0),MATCH('71200M Ann'!BO$8,'71200 Ann'!$C$8:$AZ$8,0))</f>
        <v>1341.3</v>
      </c>
      <c r="BP50" s="9">
        <f>INDEX('71200 Ann'!$C$8:$AZ$285,MATCH('71200M Ann'!$C50,'71200 Ann'!$C$8:$C$285,0),MATCH('71200M Ann'!BP$8,'71200 Ann'!$C$8:$AZ$8,0))</f>
        <v>1432.4</v>
      </c>
      <c r="BQ50" s="9">
        <f>INDEX('71200 Ann'!$C$8:$AZ$285,MATCH('71200M Ann'!$C50,'71200 Ann'!$C$8:$C$285,0),MATCH('71200M Ann'!BQ$8,'71200 Ann'!$C$8:$AZ$8,0))</f>
        <v>1589.5</v>
      </c>
      <c r="BR50" s="9">
        <f>INDEX('71200 Ann'!$C$8:$AZ$285,MATCH('71200M Ann'!$C50,'71200 Ann'!$C$8:$C$285,0),MATCH('71200M Ann'!BR$8,'71200 Ann'!$C$8:$AZ$8,0))</f>
        <v>1720.9</v>
      </c>
      <c r="BS50" s="9">
        <f>INDEX('71200 Ann'!$C$8:$AZ$285,MATCH('71200M Ann'!$C50,'71200 Ann'!$C$8:$C$285,0),MATCH('71200M Ann'!BS$8,'71200 Ann'!$C$8:$AZ$8,0))</f>
        <v>1895.9</v>
      </c>
      <c r="BT50" s="9">
        <f>INDEX('71200 Ann'!$C$8:$AZ$285,MATCH('71200M Ann'!$C50,'71200 Ann'!$C$8:$C$285,0),MATCH('71200M Ann'!BT$8,'71200 Ann'!$C$8:$AZ$8,0))</f>
        <v>2059.4</v>
      </c>
      <c r="BU50" s="9">
        <f>INDEX('71200 Ann'!$C$8:$AZ$285,MATCH('71200M Ann'!$C50,'71200 Ann'!$C$8:$C$285,0),MATCH('71200M Ann'!BU$8,'71200 Ann'!$C$8:$AZ$8,0))</f>
        <v>2153.6</v>
      </c>
      <c r="BV50" s="9">
        <f>INDEX('71200 Ann'!$C$8:$AZ$285,MATCH('71200M Ann'!$C50,'71200 Ann'!$C$8:$C$285,0),MATCH('71200M Ann'!BV$8,'71200 Ann'!$C$8:$AZ$8,0))</f>
        <v>2251.4</v>
      </c>
      <c r="BW50" s="9">
        <f>INDEX('71200 Ann'!$C$8:$AZ$285,MATCH('71200M Ann'!$C50,'71200 Ann'!$C$8:$C$285,0),MATCH('71200M Ann'!BW$8,'71200 Ann'!$C$8:$AZ$8,0))</f>
        <v>2344.1999999999998</v>
      </c>
      <c r="BX50" s="9">
        <f>INDEX('71200 Ann'!$C$8:$AZ$285,MATCH('71200M Ann'!$C50,'71200 Ann'!$C$8:$C$285,0),MATCH('71200M Ann'!BX$8,'71200 Ann'!$C$8:$AZ$8,0))</f>
        <v>2410.1</v>
      </c>
      <c r="BY50" s="9">
        <f>INDEX('71200 Ann'!$C$8:$AZ$285,MATCH('71200M Ann'!$C50,'71200 Ann'!$C$8:$C$285,0),MATCH('71200M Ann'!BY$8,'71200 Ann'!$C$8:$AZ$8,0))</f>
        <v>2517.3000000000002</v>
      </c>
      <c r="BZ50" s="9">
        <f>INDEX('71200 Ann'!$C$8:$AZ$285,MATCH('71200M Ann'!$C50,'71200 Ann'!$C$8:$C$285,0),MATCH('71200M Ann'!BZ$8,'71200 Ann'!$C$8:$AZ$8,0))</f>
        <v>2665.4</v>
      </c>
      <c r="CA50" s="9">
        <f>INDEX('71200 Ann'!$C$8:$AZ$285,MATCH('71200M Ann'!$C50,'71200 Ann'!$C$8:$C$285,0),MATCH('71200M Ann'!CA$8,'71200 Ann'!$C$8:$AZ$8,0))</f>
        <v>2885.5</v>
      </c>
      <c r="CB50" s="9">
        <f>INDEX('71200 Ann'!$C$8:$AZ$285,MATCH('71200M Ann'!$C50,'71200 Ann'!$C$8:$C$285,0),MATCH('71200M Ann'!CB$8,'71200 Ann'!$C$8:$AZ$8,0))</f>
        <v>3175.7</v>
      </c>
      <c r="CC50" s="9">
        <f>INDEX('71200 Ann'!$C$8:$AZ$285,MATCH('71200M Ann'!$C50,'71200 Ann'!$C$8:$C$285,0),MATCH('71200M Ann'!CC$8,'71200 Ann'!$C$8:$AZ$8,0))</f>
        <v>3483</v>
      </c>
      <c r="CD50" s="9">
        <f>INDEX('71200 Ann'!$C$8:$AZ$285,MATCH('71200M Ann'!$C50,'71200 Ann'!$C$8:$C$285,0),MATCH('71200M Ann'!CD$8,'71200 Ann'!$C$8:$AZ$8,0))</f>
        <v>3307</v>
      </c>
      <c r="CE50" s="9">
        <f>INDEX('71200 Ann'!$C$8:$AZ$285,MATCH('71200M Ann'!$C50,'71200 Ann'!$C$8:$C$285,0),MATCH('71200M Ann'!CE$8,'71200 Ann'!$C$8:$AZ$8,0))</f>
        <v>3176.5</v>
      </c>
      <c r="CF50" s="9">
        <f>INDEX('71200 Ann'!$C$8:$AZ$285,MATCH('71200M Ann'!$C50,'71200 Ann'!$C$8:$C$285,0),MATCH('71200M Ann'!CF$8,'71200 Ann'!$C$8:$AZ$8,0))</f>
        <v>3211.6</v>
      </c>
      <c r="CG50" s="9">
        <f>INDEX('71200 Ann'!$C$8:$AZ$285,MATCH('71200M Ann'!$C50,'71200 Ann'!$C$8:$C$285,0),MATCH('71200M Ann'!CG$8,'71200 Ann'!$C$8:$AZ$8,0))</f>
        <v>3562.8</v>
      </c>
      <c r="CH50" s="9">
        <f>INDEX('71200 Ann'!$C$8:$AZ$285,MATCH('71200M Ann'!$C50,'71200 Ann'!$C$8:$C$285,0),MATCH('71200M Ann'!CH$8,'71200 Ann'!$C$8:$AZ$8,0))</f>
        <v>3785.9</v>
      </c>
      <c r="CI50" s="9">
        <f>INDEX('71200 Ann'!$C$8:$AZ$285,MATCH('71200M Ann'!$C50,'71200 Ann'!$C$8:$C$285,0),MATCH('71200M Ann'!CI$8,'71200 Ann'!$C$8:$AZ$8,0))</f>
        <v>4131.7</v>
      </c>
      <c r="CJ50" s="9">
        <f>INDEX('71200 Ann'!$C$8:$AZ$285,MATCH('71200M Ann'!$C50,'71200 Ann'!$C$8:$C$285,0),MATCH('71200M Ann'!CJ$8,'71200 Ann'!$C$8:$AZ$8,0))</f>
        <v>4233.1000000000004</v>
      </c>
      <c r="CK50" s="9">
        <f>INDEX('71200 Ann'!$C$8:$AZ$285,MATCH('71200M Ann'!$C50,'71200 Ann'!$C$8:$C$285,0),MATCH('71200M Ann'!CK$8,'71200 Ann'!$C$8:$AZ$8,0))</f>
        <v>4488.7</v>
      </c>
      <c r="CL50" s="9">
        <f>INDEX('71200 Ann'!$C$8:$AZ$285,MATCH('71200M Ann'!$C50,'71200 Ann'!$C$8:$C$285,0),MATCH('71200M Ann'!CL$8,'71200 Ann'!$C$8:$AZ$8,0))</f>
        <v>4574.5</v>
      </c>
      <c r="CM50" s="9"/>
    </row>
    <row r="51" spans="1:92" s="10" customFormat="1" x14ac:dyDescent="0.25">
      <c r="A51" s="32">
        <v>41</v>
      </c>
      <c r="B51" s="10" t="s">
        <v>1862</v>
      </c>
      <c r="C51" s="10" t="s">
        <v>1061</v>
      </c>
      <c r="D51" s="10">
        <f>INDEX('71200 Ann Hist'!$C$8:$AR$285,MATCH('71200M Ann'!$C51,'71200 Ann Hist'!$C$8:$C$285,0),MATCH('71200M Ann'!D$8,'71200 Ann Hist'!$C$8:$AR$8,0))</f>
        <v>6.1</v>
      </c>
      <c r="E51" s="10">
        <f>INDEX('71200 Ann Hist'!$C$8:$AR$285,MATCH('71200M Ann'!$C51,'71200 Ann Hist'!$C$8:$C$285,0),MATCH('71200M Ann'!E$8,'71200 Ann Hist'!$C$8:$AR$8,0))</f>
        <v>5.5</v>
      </c>
      <c r="F51" s="10">
        <f>INDEX('71200 Ann Hist'!$C$8:$AR$285,MATCH('71200M Ann'!$C51,'71200 Ann Hist'!$C$8:$C$285,0),MATCH('71200M Ann'!F$8,'71200 Ann Hist'!$C$8:$AR$8,0))</f>
        <v>4.8</v>
      </c>
      <c r="G51" s="10">
        <f>INDEX('71200 Ann Hist'!$C$8:$AR$285,MATCH('71200M Ann'!$C51,'71200 Ann Hist'!$C$8:$C$285,0),MATCH('71200M Ann'!G$8,'71200 Ann Hist'!$C$8:$AR$8,0))</f>
        <v>4</v>
      </c>
      <c r="H51" s="10">
        <f>INDEX('71200 Ann Hist'!$C$8:$AR$285,MATCH('71200M Ann'!$C51,'71200 Ann Hist'!$C$8:$C$285,0),MATCH('71200M Ann'!H$8,'71200 Ann Hist'!$C$8:$AR$8,0))</f>
        <v>3.5</v>
      </c>
      <c r="I51" s="10">
        <f>INDEX('71200 Ann Hist'!$C$8:$AR$285,MATCH('71200M Ann'!$C51,'71200 Ann Hist'!$C$8:$C$285,0),MATCH('71200M Ann'!I$8,'71200 Ann Hist'!$C$8:$AR$8,0))</f>
        <v>3.3</v>
      </c>
      <c r="J51" s="10">
        <f>INDEX('71200 Ann Hist'!$C$8:$AR$285,MATCH('71200M Ann'!$C51,'71200 Ann Hist'!$C$8:$C$285,0),MATCH('71200M Ann'!J$8,'71200 Ann Hist'!$C$8:$AR$8,0))</f>
        <v>3.6</v>
      </c>
      <c r="K51" s="10">
        <f>INDEX('71200 Ann Hist'!$C$8:$AR$285,MATCH('71200M Ann'!$C51,'71200 Ann Hist'!$C$8:$C$285,0),MATCH('71200M Ann'!K$8,'71200 Ann Hist'!$C$8:$AR$8,0))</f>
        <v>3.7</v>
      </c>
      <c r="L51" s="10">
        <f>INDEX('71200 Ann Hist'!$C$8:$AR$285,MATCH('71200M Ann'!$C51,'71200 Ann Hist'!$C$8:$C$285,0),MATCH('71200M Ann'!L$8,'71200 Ann Hist'!$C$8:$AR$8,0))</f>
        <v>3.8</v>
      </c>
      <c r="M51" s="10">
        <f>INDEX('71200 Ann Hist'!$C$8:$AR$285,MATCH('71200M Ann'!$C51,'71200 Ann Hist'!$C$8:$C$285,0),MATCH('71200M Ann'!M$8,'71200 Ann Hist'!$C$8:$AR$8,0))</f>
        <v>3.8</v>
      </c>
      <c r="N51" s="10">
        <f>INDEX('71200 Ann Hist'!$C$8:$AR$285,MATCH('71200M Ann'!$C51,'71200 Ann Hist'!$C$8:$C$285,0),MATCH('71200M Ann'!N$8,'71200 Ann Hist'!$C$8:$AR$8,0))</f>
        <v>3.9</v>
      </c>
      <c r="O51" s="10">
        <f>INDEX('71200 Ann Hist'!$C$8:$AR$285,MATCH('71200M Ann'!$C51,'71200 Ann Hist'!$C$8:$C$285,0),MATCH('71200M Ann'!O$8,'71200 Ann Hist'!$C$8:$AR$8,0))</f>
        <v>3.8</v>
      </c>
      <c r="P51" s="10">
        <f>INDEX('71200 Ann Hist'!$C$8:$AR$285,MATCH('71200M Ann'!$C51,'71200 Ann Hist'!$C$8:$C$285,0),MATCH('71200M Ann'!P$8,'71200 Ann Hist'!$C$8:$AR$8,0))</f>
        <v>4.2</v>
      </c>
      <c r="Q51" s="10">
        <f>INDEX('71200 Ann Hist'!$C$8:$AR$285,MATCH('71200M Ann'!$C51,'71200 Ann Hist'!$C$8:$C$285,0),MATCH('71200M Ann'!Q$8,'71200 Ann Hist'!$C$8:$AR$8,0))</f>
        <v>4.9000000000000004</v>
      </c>
      <c r="R51" s="10">
        <f>INDEX('71200 Ann Hist'!$C$8:$AR$285,MATCH('71200M Ann'!$C51,'71200 Ann Hist'!$C$8:$C$285,0),MATCH('71200M Ann'!R$8,'71200 Ann Hist'!$C$8:$AR$8,0))</f>
        <v>5.8</v>
      </c>
      <c r="S51" s="10">
        <f>INDEX('71200 Ann Hist'!$C$8:$AR$285,MATCH('71200M Ann'!$C51,'71200 Ann Hist'!$C$8:$C$285,0),MATCH('71200M Ann'!S$8,'71200 Ann Hist'!$C$8:$AR$8,0))</f>
        <v>6.2</v>
      </c>
      <c r="T51" s="10">
        <f>INDEX('71200 Ann Hist'!$C$8:$AR$285,MATCH('71200M Ann'!$C51,'71200 Ann Hist'!$C$8:$C$285,0),MATCH('71200M Ann'!T$8,'71200 Ann Hist'!$C$8:$AR$8,0))</f>
        <v>6.7</v>
      </c>
      <c r="U51" s="10">
        <f>INDEX('71200 Ann Hist'!$C$8:$AR$285,MATCH('71200M Ann'!$C51,'71200 Ann Hist'!$C$8:$C$285,0),MATCH('71200M Ann'!U$8,'71200 Ann Hist'!$C$8:$AR$8,0))</f>
        <v>7.2</v>
      </c>
      <c r="V51" s="10">
        <f>INDEX('71200 Ann Hist'!$C$8:$AR$285,MATCH('71200M Ann'!$C51,'71200 Ann Hist'!$C$8:$C$285,0),MATCH('71200M Ann'!V$8,'71200 Ann Hist'!$C$8:$AR$8,0))</f>
        <v>7.2</v>
      </c>
      <c r="W51" s="10">
        <f>INDEX('71200 Ann Hist'!$C$8:$AR$285,MATCH('71200M Ann'!$C51,'71200 Ann Hist'!$C$8:$C$285,0),MATCH('71200M Ann'!W$8,'71200 Ann Hist'!$C$8:$AR$8,0))</f>
        <v>7.9</v>
      </c>
      <c r="X51" s="10">
        <f>INDEX('71200 Ann Hist'!$C$8:$AR$285,MATCH('71200M Ann'!$C51,'71200 Ann Hist'!$C$8:$C$285,0),MATCH('71200M Ann'!X$8,'71200 Ann Hist'!$C$8:$AR$8,0))</f>
        <v>8.1999999999999993</v>
      </c>
      <c r="Y51" s="10">
        <f>INDEX('71200 Ann Hist'!$C$8:$AR$285,MATCH('71200M Ann'!$C51,'71200 Ann Hist'!$C$8:$C$285,0),MATCH('71200M Ann'!Y$8,'71200 Ann Hist'!$C$8:$AR$8,0))</f>
        <v>9.1999999999999993</v>
      </c>
      <c r="Z51" s="10">
        <f>INDEX('71200 Ann Hist'!$C$8:$AR$285,MATCH('71200M Ann'!$C51,'71200 Ann Hist'!$C$8:$C$285,0),MATCH('71200M Ann'!Z$8,'71200 Ann Hist'!$C$8:$AR$8,0))</f>
        <v>10.3</v>
      </c>
      <c r="AA51" s="10">
        <f>INDEX('71200 Ann Hist'!$C$8:$AR$285,MATCH('71200M Ann'!$C51,'71200 Ann Hist'!$C$8:$C$285,0),MATCH('71200M Ann'!AA$8,'71200 Ann Hist'!$C$8:$AR$8,0))</f>
        <v>11.7</v>
      </c>
      <c r="AB51" s="10">
        <f>INDEX('71200 Ann Hist'!$C$8:$AR$285,MATCH('71200M Ann'!$C51,'71200 Ann Hist'!$C$8:$C$285,0),MATCH('71200M Ann'!AB$8,'71200 Ann Hist'!$C$8:$AR$8,0))</f>
        <v>13.4</v>
      </c>
      <c r="AC51" s="10">
        <f>INDEX('71200 Ann Hist'!$C$8:$AR$285,MATCH('71200M Ann'!$C51,'71200 Ann Hist'!$C$8:$C$285,0),MATCH('71200M Ann'!AC$8,'71200 Ann Hist'!$C$8:$AR$8,0))</f>
        <v>14.9</v>
      </c>
      <c r="AD51" s="10">
        <f>INDEX('71200 Ann Hist'!$C$8:$AR$285,MATCH('71200M Ann'!$C51,'71200 Ann Hist'!$C$8:$C$285,0),MATCH('71200M Ann'!AD$8,'71200 Ann Hist'!$C$8:$AR$8,0))</f>
        <v>16</v>
      </c>
      <c r="AE51" s="10">
        <f>INDEX('71200 Ann Hist'!$C$8:$AR$285,MATCH('71200M Ann'!$C51,'71200 Ann Hist'!$C$8:$C$285,0),MATCH('71200M Ann'!AE$8,'71200 Ann Hist'!$C$8:$AR$8,0))</f>
        <v>17.2</v>
      </c>
      <c r="AF51" s="10">
        <f>INDEX('71200 Ann Hist'!$C$8:$AR$285,MATCH('71200M Ann'!$C51,'71200 Ann Hist'!$C$8:$C$285,0),MATCH('71200M Ann'!AF$8,'71200 Ann Hist'!$C$8:$AR$8,0))</f>
        <v>18.3</v>
      </c>
      <c r="AG51" s="10">
        <f>INDEX('71200 Ann Hist'!$C$8:$AR$285,MATCH('71200M Ann'!$C51,'71200 Ann Hist'!$C$8:$C$285,0),MATCH('71200M Ann'!AG$8,'71200 Ann Hist'!$C$8:$AR$8,0))</f>
        <v>19.600000000000001</v>
      </c>
      <c r="AH51" s="10">
        <f>INDEX('71200 Ann Hist'!$C$8:$AR$285,MATCH('71200M Ann'!$C51,'71200 Ann Hist'!$C$8:$C$285,0),MATCH('71200M Ann'!AH$8,'71200 Ann Hist'!$C$8:$AR$8,0))</f>
        <v>21.5</v>
      </c>
      <c r="AI51" s="10">
        <f>INDEX('71200 Ann Hist'!$C$8:$AR$285,MATCH('71200M Ann'!$C51,'71200 Ann Hist'!$C$8:$C$285,0),MATCH('71200M Ann'!AI$8,'71200 Ann Hist'!$C$8:$AR$8,0))</f>
        <v>23.5</v>
      </c>
      <c r="AJ51" s="10">
        <f>INDEX('71200 Ann Hist'!$C$8:$AR$285,MATCH('71200M Ann'!$C51,'71200 Ann Hist'!$C$8:$C$285,0),MATCH('71200M Ann'!AJ$8,'71200 Ann Hist'!$C$8:$AR$8,0))</f>
        <v>25.1</v>
      </c>
      <c r="AK51" s="10">
        <f>INDEX('71200 Ann Hist'!$C$8:$AR$285,MATCH('71200M Ann'!$C51,'71200 Ann Hist'!$C$8:$C$285,0),MATCH('71200M Ann'!AK$8,'71200 Ann Hist'!$C$8:$AR$8,0))</f>
        <v>27</v>
      </c>
      <c r="AL51" s="10">
        <f>INDEX('71200 Ann Hist'!$C$8:$AR$285,MATCH('71200M Ann'!$C51,'71200 Ann Hist'!$C$8:$C$285,0),MATCH('71200M Ann'!AL$8,'71200 Ann Hist'!$C$8:$AR$8,0))</f>
        <v>28.1</v>
      </c>
      <c r="AM51" s="10">
        <f>INDEX('71200 Ann Hist'!$C$8:$AR$285,MATCH('71200M Ann'!$C51,'71200 Ann Hist'!$C$8:$C$285,0),MATCH('71200M Ann'!AM$8,'71200 Ann Hist'!$C$8:$AR$8,0))</f>
        <v>30.1</v>
      </c>
      <c r="AN51" s="10">
        <f>INDEX('71200 Ann Hist'!$C$8:$AR$285,MATCH('71200M Ann'!$C51,'71200 Ann Hist'!$C$8:$C$285,0),MATCH('71200M Ann'!AN$8,'71200 Ann Hist'!$C$8:$AR$8,0))</f>
        <v>31.7</v>
      </c>
      <c r="AO51" s="10">
        <f>INDEX('71200 Ann Hist'!$C$8:$AR$285,MATCH('71200M Ann'!$C51,'71200 Ann Hist'!$C$8:$C$285,0),MATCH('71200M Ann'!AO$8,'71200 Ann Hist'!$C$8:$AR$8,0))</f>
        <v>33.9</v>
      </c>
      <c r="AP51" s="10">
        <f>INDEX('71200 Ann Hist'!$C$8:$AR$285,MATCH('71200M Ann'!$C51,'71200 Ann Hist'!$C$8:$C$285,0),MATCH('71200M Ann'!AP$8,'71200 Ann Hist'!$C$8:$AR$8,0))</f>
        <v>35.9</v>
      </c>
      <c r="AQ51" s="10">
        <f>INDEX('71200 Ann Hist'!$C$8:$AR$285,MATCH('71200M Ann'!$C51,'71200 Ann Hist'!$C$8:$C$285,0),MATCH('71200M Ann'!AQ$8,'71200 Ann Hist'!$C$8:$AR$8,0))</f>
        <v>39.1</v>
      </c>
      <c r="AR51" s="11">
        <f>INDEX('71200 Ann'!$C$8:$AZ$285,MATCH('71200M Ann'!$C51,'71200 Ann'!$C$8:$C$285,0),MATCH('71200M Ann'!AR$8,'71200 Ann'!$C$8:$AZ$8,0))</f>
        <v>43.8</v>
      </c>
      <c r="AS51" s="11">
        <f>INDEX('71200 Ann'!$C$8:$AZ$285,MATCH('71200M Ann'!$C51,'71200 Ann'!$C$8:$C$285,0),MATCH('71200M Ann'!AS$8,'71200 Ann'!$C$8:$AZ$8,0))</f>
        <v>48.4</v>
      </c>
      <c r="AT51" s="11">
        <f>INDEX('71200 Ann'!$C$8:$AZ$285,MATCH('71200M Ann'!$C51,'71200 Ann'!$C$8:$C$285,0),MATCH('71200M Ann'!AT$8,'71200 Ann'!$C$8:$AZ$8,0))</f>
        <v>54</v>
      </c>
      <c r="AU51" s="11">
        <f>INDEX('71200 Ann'!$C$8:$AZ$285,MATCH('71200M Ann'!$C51,'71200 Ann'!$C$8:$C$285,0),MATCH('71200M Ann'!AU$8,'71200 Ann'!$C$8:$AZ$8,0))</f>
        <v>59.3</v>
      </c>
      <c r="AV51" s="11">
        <f>INDEX('71200 Ann'!$C$8:$AZ$285,MATCH('71200M Ann'!$C51,'71200 Ann'!$C$8:$C$285,0),MATCH('71200M Ann'!AV$8,'71200 Ann'!$C$8:$AZ$8,0))</f>
        <v>67.8</v>
      </c>
      <c r="AW51" s="11">
        <f>INDEX('71200 Ann'!$C$8:$AZ$285,MATCH('71200M Ann'!$C51,'71200 Ann'!$C$8:$C$285,0),MATCH('71200M Ann'!AW$8,'71200 Ann'!$C$8:$AZ$8,0))</f>
        <v>78</v>
      </c>
      <c r="AX51" s="11">
        <f>INDEX('71200 Ann'!$C$8:$AZ$285,MATCH('71200M Ann'!$C51,'71200 Ann'!$C$8:$C$285,0),MATCH('71200M Ann'!AX$8,'71200 Ann'!$C$8:$AZ$8,0))</f>
        <v>84.6</v>
      </c>
      <c r="AY51" s="11">
        <f>INDEX('71200 Ann'!$C$8:$AZ$285,MATCH('71200M Ann'!$C51,'71200 Ann'!$C$8:$C$285,0),MATCH('71200M Ann'!AY$8,'71200 Ann'!$C$8:$AZ$8,0))</f>
        <v>94.7</v>
      </c>
      <c r="AZ51" s="11">
        <f>INDEX('71200 Ann'!$C$8:$AZ$285,MATCH('71200M Ann'!$C51,'71200 Ann'!$C$8:$C$285,0),MATCH('71200M Ann'!AZ$8,'71200 Ann'!$C$8:$AZ$8,0))</f>
        <v>102.2</v>
      </c>
      <c r="BA51" s="11">
        <f>INDEX('71200 Ann'!$C$8:$AZ$285,MATCH('71200M Ann'!$C51,'71200 Ann'!$C$8:$C$285,0),MATCH('71200M Ann'!BA$8,'71200 Ann'!$C$8:$AZ$8,0))</f>
        <v>121.6</v>
      </c>
      <c r="BB51" s="11">
        <f>INDEX('71200 Ann'!$C$8:$AZ$285,MATCH('71200M Ann'!$C51,'71200 Ann'!$C$8:$C$285,0),MATCH('71200M Ann'!BB$8,'71200 Ann'!$C$8:$AZ$8,0))</f>
        <v>135.30000000000001</v>
      </c>
      <c r="BC51" s="11">
        <f>INDEX('71200 Ann'!$C$8:$AZ$285,MATCH('71200M Ann'!$C51,'71200 Ann'!$C$8:$C$285,0),MATCH('71200M Ann'!BC$8,'71200 Ann'!$C$8:$AZ$8,0))</f>
        <v>149.30000000000001</v>
      </c>
      <c r="BD51" s="11">
        <f>INDEX('71200 Ann'!$C$8:$AZ$285,MATCH('71200M Ann'!$C51,'71200 Ann'!$C$8:$C$285,0),MATCH('71200M Ann'!BD$8,'71200 Ann'!$C$8:$AZ$8,0))</f>
        <v>165.7</v>
      </c>
      <c r="BE51" s="11">
        <f>INDEX('71200 Ann'!$C$8:$AZ$285,MATCH('71200M Ann'!$C51,'71200 Ann'!$C$8:$C$285,0),MATCH('71200M Ann'!BE$8,'71200 Ann'!$C$8:$AZ$8,0))</f>
        <v>180.4</v>
      </c>
      <c r="BF51" s="11">
        <f>INDEX('71200 Ann'!$C$8:$AZ$285,MATCH('71200M Ann'!$C51,'71200 Ann'!$C$8:$C$285,0),MATCH('71200M Ann'!BF$8,'71200 Ann'!$C$8:$AZ$8,0))</f>
        <v>209.8</v>
      </c>
      <c r="BG51" s="11">
        <f>INDEX('71200 Ann'!$C$8:$AZ$285,MATCH('71200M Ann'!$C51,'71200 Ann'!$C$8:$C$285,0),MATCH('71200M Ann'!BG$8,'71200 Ann'!$C$8:$AZ$8,0))</f>
        <v>223.6</v>
      </c>
      <c r="BH51" s="11">
        <f>INDEX('71200 Ann'!$C$8:$AZ$285,MATCH('71200M Ann'!$C51,'71200 Ann'!$C$8:$C$285,0),MATCH('71200M Ann'!BH$8,'71200 Ann'!$C$8:$AZ$8,0))</f>
        <v>254.4</v>
      </c>
      <c r="BI51" s="11">
        <f>INDEX('71200 Ann'!$C$8:$AZ$285,MATCH('71200M Ann'!$C51,'71200 Ann'!$C$8:$C$285,0),MATCH('71200M Ann'!BI$8,'71200 Ann'!$C$8:$AZ$8,0))</f>
        <v>262.39999999999998</v>
      </c>
      <c r="BJ51" s="11">
        <f>INDEX('71200 Ann'!$C$8:$AZ$285,MATCH('71200M Ann'!$C51,'71200 Ann'!$C$8:$C$285,0),MATCH('71200M Ann'!BJ$8,'71200 Ann'!$C$8:$AZ$8,0))</f>
        <v>270.7</v>
      </c>
      <c r="BK51" s="11">
        <f>INDEX('71200 Ann'!$C$8:$AZ$285,MATCH('71200M Ann'!$C51,'71200 Ann'!$C$8:$C$285,0),MATCH('71200M Ann'!BK$8,'71200 Ann'!$C$8:$AZ$8,0))</f>
        <v>287.8</v>
      </c>
      <c r="BL51" s="11">
        <f>INDEX('71200 Ann'!$C$8:$AZ$285,MATCH('71200M Ann'!$C51,'71200 Ann'!$C$8:$C$285,0),MATCH('71200M Ann'!BL$8,'71200 Ann'!$C$8:$AZ$8,0))</f>
        <v>295.7</v>
      </c>
      <c r="BM51" s="11">
        <f>INDEX('71200 Ann'!$C$8:$AZ$285,MATCH('71200M Ann'!$C51,'71200 Ann'!$C$8:$C$285,0),MATCH('71200M Ann'!BM$8,'71200 Ann'!$C$8:$AZ$8,0))</f>
        <v>308.10000000000002</v>
      </c>
      <c r="BN51" s="11">
        <f>INDEX('71200 Ann'!$C$8:$AZ$285,MATCH('71200M Ann'!$C51,'71200 Ann'!$C$8:$C$285,0),MATCH('71200M Ann'!BN$8,'71200 Ann'!$C$8:$AZ$8,0))</f>
        <v>329.1</v>
      </c>
      <c r="BO51" s="11">
        <f>INDEX('71200 Ann'!$C$8:$AZ$285,MATCH('71200M Ann'!$C51,'71200 Ann'!$C$8:$C$285,0),MATCH('71200M Ann'!BO$8,'71200 Ann'!$C$8:$AZ$8,0))</f>
        <v>353.7</v>
      </c>
      <c r="BP51" s="11">
        <f>INDEX('71200 Ann'!$C$8:$AZ$285,MATCH('71200M Ann'!$C51,'71200 Ann'!$C$8:$C$285,0),MATCH('71200M Ann'!BP$8,'71200 Ann'!$C$8:$AZ$8,0))</f>
        <v>395.1</v>
      </c>
      <c r="BQ51" s="11">
        <f>INDEX('71200 Ann'!$C$8:$AZ$285,MATCH('71200M Ann'!$C51,'71200 Ann'!$C$8:$C$285,0),MATCH('71200M Ann'!BQ$8,'71200 Ann'!$C$8:$AZ$8,0))</f>
        <v>434.2</v>
      </c>
      <c r="BR51" s="11">
        <f>INDEX('71200 Ann'!$C$8:$AZ$285,MATCH('71200M Ann'!$C51,'71200 Ann'!$C$8:$C$285,0),MATCH('71200M Ann'!BR$8,'71200 Ann'!$C$8:$AZ$8,0))</f>
        <v>465.9</v>
      </c>
      <c r="BS51" s="11">
        <f>INDEX('71200 Ann'!$C$8:$AZ$285,MATCH('71200M Ann'!$C51,'71200 Ann'!$C$8:$C$285,0),MATCH('71200M Ann'!BS$8,'71200 Ann'!$C$8:$AZ$8,0))</f>
        <v>481.5</v>
      </c>
      <c r="BT51" s="11">
        <f>INDEX('71200 Ann'!$C$8:$AZ$285,MATCH('71200M Ann'!$C51,'71200 Ann'!$C$8:$C$285,0),MATCH('71200M Ann'!BT$8,'71200 Ann'!$C$8:$AZ$8,0))</f>
        <v>506.9</v>
      </c>
      <c r="BU51" s="11">
        <f>INDEX('71200 Ann'!$C$8:$AZ$285,MATCH('71200M Ann'!$C51,'71200 Ann'!$C$8:$C$285,0),MATCH('71200M Ann'!BU$8,'71200 Ann'!$C$8:$AZ$8,0))</f>
        <v>543.5</v>
      </c>
      <c r="BV51" s="11">
        <f>INDEX('71200 Ann'!$C$8:$AZ$285,MATCH('71200M Ann'!$C51,'71200 Ann'!$C$8:$C$285,0),MATCH('71200M Ann'!BV$8,'71200 Ann'!$C$8:$AZ$8,0))</f>
        <v>575.70000000000005</v>
      </c>
      <c r="BW51" s="11">
        <f>INDEX('71200 Ann'!$C$8:$AZ$285,MATCH('71200M Ann'!$C51,'71200 Ann'!$C$8:$C$285,0),MATCH('71200M Ann'!BW$8,'71200 Ann'!$C$8:$AZ$8,0))</f>
        <v>627.29999999999995</v>
      </c>
      <c r="BX51" s="11">
        <f>INDEX('71200 Ann'!$C$8:$AZ$285,MATCH('71200M Ann'!$C51,'71200 Ann'!$C$8:$C$285,0),MATCH('71200M Ann'!BX$8,'71200 Ann'!$C$8:$AZ$8,0))</f>
        <v>663.2</v>
      </c>
      <c r="BY51" s="11">
        <f>INDEX('71200 Ann'!$C$8:$AZ$285,MATCH('71200M Ann'!$C51,'71200 Ann'!$C$8:$C$285,0),MATCH('71200M Ann'!BY$8,'71200 Ann'!$C$8:$AZ$8,0))</f>
        <v>717.8</v>
      </c>
      <c r="BZ51" s="11">
        <f>INDEX('71200 Ann'!$C$8:$AZ$285,MATCH('71200M Ann'!$C51,'71200 Ann'!$C$8:$C$285,0),MATCH('71200M Ann'!BZ$8,'71200 Ann'!$C$8:$AZ$8,0))</f>
        <v>765</v>
      </c>
      <c r="CA51" s="11">
        <f>INDEX('71200 Ann'!$C$8:$AZ$285,MATCH('71200M Ann'!$C51,'71200 Ann'!$C$8:$C$285,0),MATCH('71200M Ann'!CA$8,'71200 Ann'!$C$8:$AZ$8,0))</f>
        <v>775.1</v>
      </c>
      <c r="CB51" s="11">
        <f>INDEX('71200 Ann'!$C$8:$AZ$285,MATCH('71200M Ann'!$C51,'71200 Ann'!$C$8:$C$285,0),MATCH('71200M Ann'!CB$8,'71200 Ann'!$C$8:$AZ$8,0))</f>
        <v>822</v>
      </c>
      <c r="CC51" s="11">
        <f>INDEX('71200 Ann'!$C$8:$AZ$285,MATCH('71200M Ann'!$C51,'71200 Ann'!$C$8:$C$285,0),MATCH('71200M Ann'!CC$8,'71200 Ann'!$C$8:$AZ$8,0))</f>
        <v>847.7</v>
      </c>
      <c r="CD51" s="11">
        <f>INDEX('71200 Ann'!$C$8:$AZ$285,MATCH('71200M Ann'!$C51,'71200 Ann'!$C$8:$C$285,0),MATCH('71200M Ann'!CD$8,'71200 Ann'!$C$8:$AZ$8,0))</f>
        <v>851.1</v>
      </c>
      <c r="CE51" s="11">
        <f>INDEX('71200 Ann'!$C$8:$AZ$285,MATCH('71200M Ann'!$C51,'71200 Ann'!$C$8:$C$285,0),MATCH('71200M Ann'!CE$8,'71200 Ann'!$C$8:$AZ$8,0))</f>
        <v>936.2</v>
      </c>
      <c r="CF51" s="11">
        <f>INDEX('71200 Ann'!$C$8:$AZ$285,MATCH('71200M Ann'!$C51,'71200 Ann'!$C$8:$C$285,0),MATCH('71200M Ann'!CF$8,'71200 Ann'!$C$8:$AZ$8,0))</f>
        <v>956.7</v>
      </c>
      <c r="CG51" s="11">
        <f>INDEX('71200 Ann'!$C$8:$AZ$285,MATCH('71200M Ann'!$C51,'71200 Ann'!$C$8:$C$285,0),MATCH('71200M Ann'!CG$8,'71200 Ann'!$C$8:$AZ$8,0))</f>
        <v>1000.9</v>
      </c>
      <c r="CH51" s="11">
        <f>INDEX('71200 Ann'!$C$8:$AZ$285,MATCH('71200M Ann'!$C51,'71200 Ann'!$C$8:$C$285,0),MATCH('71200M Ann'!CH$8,'71200 Ann'!$C$8:$AZ$8,0))</f>
        <v>1029.5</v>
      </c>
      <c r="CI51" s="11">
        <f>INDEX('71200 Ann'!$C$8:$AZ$285,MATCH('71200M Ann'!$C51,'71200 Ann'!$C$8:$C$285,0),MATCH('71200M Ann'!CI$8,'71200 Ann'!$C$8:$AZ$8,0))</f>
        <v>1050.2</v>
      </c>
      <c r="CJ51" s="11">
        <f>INDEX('71200 Ann'!$C$8:$AZ$285,MATCH('71200M Ann'!$C51,'71200 Ann'!$C$8:$C$285,0),MATCH('71200M Ann'!CJ$8,'71200 Ann'!$C$8:$AZ$8,0))</f>
        <v>1070.2</v>
      </c>
      <c r="CK51" s="11">
        <f>INDEX('71200 Ann'!$C$8:$AZ$285,MATCH('71200M Ann'!$C51,'71200 Ann'!$C$8:$C$285,0),MATCH('71200M Ann'!CK$8,'71200 Ann'!$C$8:$AZ$8,0))</f>
        <v>1097.4000000000001</v>
      </c>
      <c r="CL51" s="11">
        <f>INDEX('71200 Ann'!$C$8:$AZ$285,MATCH('71200M Ann'!$C51,'71200 Ann'!$C$8:$C$285,0),MATCH('71200M Ann'!CL$8,'71200 Ann'!$C$8:$AZ$8,0))</f>
        <v>1134.3</v>
      </c>
      <c r="CM51" s="11"/>
      <c r="CN51" s="8"/>
    </row>
    <row r="52" spans="1:92" s="10" customFormat="1" x14ac:dyDescent="0.25">
      <c r="A52" s="32">
        <v>42</v>
      </c>
      <c r="B52" s="10" t="s">
        <v>1060</v>
      </c>
      <c r="C52" s="10" t="s">
        <v>1059</v>
      </c>
      <c r="D52" s="10">
        <f>INDEX('71200 Ann Hist'!$C$8:$AR$285,MATCH('71200M Ann'!$C52,'71200 Ann Hist'!$C$8:$C$285,0),MATCH('71200M Ann'!D$8,'71200 Ann Hist'!$C$8:$AR$8,0))</f>
        <v>29.2</v>
      </c>
      <c r="E52" s="10">
        <f>INDEX('71200 Ann Hist'!$C$8:$AR$285,MATCH('71200M Ann'!$C52,'71200 Ann Hist'!$C$8:$C$285,0),MATCH('71200M Ann'!E$8,'71200 Ann Hist'!$C$8:$AR$8,0))</f>
        <v>22.8</v>
      </c>
      <c r="F52" s="10">
        <f>INDEX('71200 Ann Hist'!$C$8:$AR$285,MATCH('71200M Ann'!$C52,'71200 Ann Hist'!$C$8:$C$285,0),MATCH('71200M Ann'!F$8,'71200 Ann Hist'!$C$8:$AR$8,0))</f>
        <v>15.7</v>
      </c>
      <c r="G52" s="10">
        <f>INDEX('71200 Ann Hist'!$C$8:$AR$285,MATCH('71200M Ann'!$C52,'71200 Ann Hist'!$C$8:$C$285,0),MATCH('71200M Ann'!G$8,'71200 Ann Hist'!$C$8:$AR$8,0))</f>
        <v>9.1</v>
      </c>
      <c r="H52" s="10">
        <f>INDEX('71200 Ann Hist'!$C$8:$AR$285,MATCH('71200M Ann'!$C52,'71200 Ann Hist'!$C$8:$C$285,0),MATCH('71200M Ann'!H$8,'71200 Ann Hist'!$C$8:$AR$8,0))</f>
        <v>8.6</v>
      </c>
      <c r="I52" s="10">
        <f>INDEX('71200 Ann Hist'!$C$8:$AR$285,MATCH('71200M Ann'!$C52,'71200 Ann Hist'!$C$8:$C$285,0),MATCH('71200M Ann'!I$8,'71200 Ann Hist'!$C$8:$AR$8,0))</f>
        <v>13</v>
      </c>
      <c r="J52" s="10">
        <f>INDEX('71200 Ann Hist'!$C$8:$AR$285,MATCH('71200M Ann'!$C52,'71200 Ann Hist'!$C$8:$C$285,0),MATCH('71200M Ann'!J$8,'71200 Ann Hist'!$C$8:$AR$8,0))</f>
        <v>17.399999999999999</v>
      </c>
      <c r="K52" s="10">
        <f>INDEX('71200 Ann Hist'!$C$8:$AR$285,MATCH('71200M Ann'!$C52,'71200 Ann Hist'!$C$8:$C$285,0),MATCH('71200M Ann'!K$8,'71200 Ann Hist'!$C$8:$AR$8,0))</f>
        <v>19.7</v>
      </c>
      <c r="L52" s="10">
        <f>INDEX('71200 Ann Hist'!$C$8:$AR$285,MATCH('71200M Ann'!$C52,'71200 Ann Hist'!$C$8:$C$285,0),MATCH('71200M Ann'!L$8,'71200 Ann Hist'!$C$8:$AR$8,0))</f>
        <v>22.5</v>
      </c>
      <c r="M52" s="10">
        <f>INDEX('71200 Ann Hist'!$C$8:$AR$285,MATCH('71200M Ann'!$C52,'71200 Ann Hist'!$C$8:$C$285,0),MATCH('71200M Ann'!M$8,'71200 Ann Hist'!$C$8:$AR$8,0))</f>
        <v>19</v>
      </c>
      <c r="N52" s="10">
        <f>INDEX('71200 Ann Hist'!$C$8:$AR$285,MATCH('71200M Ann'!$C52,'71200 Ann Hist'!$C$8:$C$285,0),MATCH('71200M Ann'!N$8,'71200 Ann Hist'!$C$8:$AR$8,0))</f>
        <v>21.3</v>
      </c>
      <c r="O52" s="10">
        <f>INDEX('71200 Ann Hist'!$C$8:$AR$285,MATCH('71200M Ann'!$C52,'71200 Ann Hist'!$C$8:$C$285,0),MATCH('71200M Ann'!O$8,'71200 Ann Hist'!$C$8:$AR$8,0))</f>
        <v>25.7</v>
      </c>
      <c r="P52" s="10">
        <f>INDEX('71200 Ann Hist'!$C$8:$AR$285,MATCH('71200M Ann'!$C52,'71200 Ann Hist'!$C$8:$C$285,0),MATCH('71200M Ann'!P$8,'71200 Ann Hist'!$C$8:$AR$8,0))</f>
        <v>35.9</v>
      </c>
      <c r="Q52" s="10">
        <f>INDEX('71200 Ann Hist'!$C$8:$AR$285,MATCH('71200M Ann'!$C52,'71200 Ann Hist'!$C$8:$C$285,0),MATCH('71200M Ann'!Q$8,'71200 Ann Hist'!$C$8:$AR$8,0))</f>
        <v>48</v>
      </c>
      <c r="R52" s="10">
        <f>INDEX('71200 Ann Hist'!$C$8:$AR$285,MATCH('71200M Ann'!$C52,'71200 Ann Hist'!$C$8:$C$285,0),MATCH('71200M Ann'!R$8,'71200 Ann Hist'!$C$8:$AR$8,0))</f>
        <v>56.6</v>
      </c>
      <c r="S52" s="10">
        <f>INDEX('71200 Ann Hist'!$C$8:$AR$285,MATCH('71200M Ann'!$C52,'71200 Ann Hist'!$C$8:$C$285,0),MATCH('71200M Ann'!S$8,'71200 Ann Hist'!$C$8:$AR$8,0))</f>
        <v>57.3</v>
      </c>
      <c r="T52" s="10">
        <f>INDEX('71200 Ann Hist'!$C$8:$AR$285,MATCH('71200M Ann'!$C52,'71200 Ann Hist'!$C$8:$C$285,0),MATCH('71200M Ann'!T$8,'71200 Ann Hist'!$C$8:$AR$8,0))</f>
        <v>54.1</v>
      </c>
      <c r="U52" s="10">
        <f>INDEX('71200 Ann Hist'!$C$8:$AR$285,MATCH('71200M Ann'!$C52,'71200 Ann Hist'!$C$8:$C$285,0),MATCH('71200M Ann'!U$8,'71200 Ann Hist'!$C$8:$AR$8,0))</f>
        <v>55.6</v>
      </c>
      <c r="V52" s="10">
        <f>INDEX('71200 Ann Hist'!$C$8:$AR$285,MATCH('71200M Ann'!$C52,'71200 Ann Hist'!$C$8:$C$285,0),MATCH('71200M Ann'!V$8,'71200 Ann Hist'!$C$8:$AR$8,0))</f>
        <v>60.6</v>
      </c>
      <c r="W52" s="10">
        <f>INDEX('71200 Ann Hist'!$C$8:$AR$285,MATCH('71200M Ann'!$C52,'71200 Ann Hist'!$C$8:$C$285,0),MATCH('71200M Ann'!W$8,'71200 Ann Hist'!$C$8:$AR$8,0))</f>
        <v>72.2</v>
      </c>
      <c r="X52" s="10">
        <f>INDEX('71200 Ann Hist'!$C$8:$AR$285,MATCH('71200M Ann'!$C52,'71200 Ann Hist'!$C$8:$C$285,0),MATCH('71200M Ann'!X$8,'71200 Ann Hist'!$C$8:$AR$8,0))</f>
        <v>65.7</v>
      </c>
      <c r="Y52" s="10">
        <f>INDEX('71200 Ann Hist'!$C$8:$AR$285,MATCH('71200M Ann'!$C52,'71200 Ann Hist'!$C$8:$C$285,0),MATCH('71200M Ann'!Y$8,'71200 Ann Hist'!$C$8:$AR$8,0))</f>
        <v>75.900000000000006</v>
      </c>
      <c r="Z52" s="10">
        <f>INDEX('71200 Ann Hist'!$C$8:$AR$285,MATCH('71200M Ann'!$C52,'71200 Ann Hist'!$C$8:$C$285,0),MATCH('71200M Ann'!Z$8,'71200 Ann Hist'!$C$8:$AR$8,0))</f>
        <v>86.2</v>
      </c>
      <c r="AA52" s="10">
        <f>INDEX('71200 Ann Hist'!$C$8:$AR$285,MATCH('71200M Ann'!$C52,'71200 Ann Hist'!$C$8:$C$285,0),MATCH('71200M Ann'!AA$8,'71200 Ann Hist'!$C$8:$AR$8,0))</f>
        <v>85.2</v>
      </c>
      <c r="AB52" s="10">
        <f>INDEX('71200 Ann Hist'!$C$8:$AR$285,MATCH('71200M Ann'!$C52,'71200 Ann Hist'!$C$8:$C$285,0),MATCH('71200M Ann'!AB$8,'71200 Ann Hist'!$C$8:$AR$8,0))</f>
        <v>84.9</v>
      </c>
      <c r="AC52" s="10">
        <f>INDEX('71200 Ann Hist'!$C$8:$AR$285,MATCH('71200M Ann'!$C52,'71200 Ann Hist'!$C$8:$C$285,0),MATCH('71200M Ann'!AC$8,'71200 Ann Hist'!$C$8:$AR$8,0))</f>
        <v>84.3</v>
      </c>
      <c r="AD52" s="10">
        <f>INDEX('71200 Ann Hist'!$C$8:$AR$285,MATCH('71200M Ann'!$C52,'71200 Ann Hist'!$C$8:$C$285,0),MATCH('71200M Ann'!AD$8,'71200 Ann Hist'!$C$8:$AR$8,0))</f>
        <v>96.9</v>
      </c>
      <c r="AE52" s="10">
        <f>INDEX('71200 Ann Hist'!$C$8:$AR$285,MATCH('71200M Ann'!$C52,'71200 Ann Hist'!$C$8:$C$285,0),MATCH('71200M Ann'!AE$8,'71200 Ann Hist'!$C$8:$AR$8,0))</f>
        <v>97.7</v>
      </c>
      <c r="AF52" s="10">
        <f>INDEX('71200 Ann Hist'!$C$8:$AR$285,MATCH('71200M Ann'!$C52,'71200 Ann Hist'!$C$8:$C$285,0),MATCH('71200M Ann'!AF$8,'71200 Ann Hist'!$C$8:$AR$8,0))</f>
        <v>99.5</v>
      </c>
      <c r="AG52" s="10">
        <f>INDEX('71200 Ann Hist'!$C$8:$AR$285,MATCH('71200M Ann'!$C52,'71200 Ann Hist'!$C$8:$C$285,0),MATCH('71200M Ann'!AG$8,'71200 Ann Hist'!$C$8:$AR$8,0))</f>
        <v>97.9</v>
      </c>
      <c r="AH52" s="10">
        <f>INDEX('71200 Ann Hist'!$C$8:$AR$285,MATCH('71200M Ann'!$C52,'71200 Ann Hist'!$C$8:$C$285,0),MATCH('71200M Ann'!AH$8,'71200 Ann Hist'!$C$8:$AR$8,0))</f>
        <v>109</v>
      </c>
      <c r="AI52" s="10">
        <f>INDEX('71200 Ann Hist'!$C$8:$AR$285,MATCH('71200M Ann'!$C52,'71200 Ann Hist'!$C$8:$C$285,0),MATCH('71200M Ann'!AI$8,'71200 Ann Hist'!$C$8:$AR$8,0))</f>
        <v>107.9</v>
      </c>
      <c r="AJ52" s="10">
        <f>INDEX('71200 Ann Hist'!$C$8:$AR$285,MATCH('71200M Ann'!$C52,'71200 Ann Hist'!$C$8:$C$285,0),MATCH('71200M Ann'!AJ$8,'71200 Ann Hist'!$C$8:$AR$8,0))</f>
        <v>112.4</v>
      </c>
      <c r="AK52" s="10">
        <f>INDEX('71200 Ann Hist'!$C$8:$AR$285,MATCH('71200M Ann'!$C52,'71200 Ann Hist'!$C$8:$C$285,0),MATCH('71200M Ann'!AK$8,'71200 Ann Hist'!$C$8:$AR$8,0))</f>
        <v>123</v>
      </c>
      <c r="AL52" s="10">
        <f>INDEX('71200 Ann Hist'!$C$8:$AR$285,MATCH('71200M Ann'!$C52,'71200 Ann Hist'!$C$8:$C$285,0),MATCH('71200M Ann'!AL$8,'71200 Ann Hist'!$C$8:$AR$8,0))</f>
        <v>131.6</v>
      </c>
      <c r="AM52" s="10">
        <f>INDEX('71200 Ann Hist'!$C$8:$AR$285,MATCH('71200M Ann'!$C52,'71200 Ann Hist'!$C$8:$C$285,0),MATCH('71200M Ann'!AM$8,'71200 Ann Hist'!$C$8:$AR$8,0))</f>
        <v>141.9</v>
      </c>
      <c r="AN52" s="10">
        <f>INDEX('71200 Ann Hist'!$C$8:$AR$285,MATCH('71200M Ann'!$C52,'71200 Ann Hist'!$C$8:$C$285,0),MATCH('71200M Ann'!AN$8,'71200 Ann Hist'!$C$8:$AR$8,0))</f>
        <v>159.19999999999999</v>
      </c>
      <c r="AO52" s="10">
        <f>INDEX('71200 Ann Hist'!$C$8:$AR$285,MATCH('71200M Ann'!$C52,'71200 Ann Hist'!$C$8:$C$285,0),MATCH('71200M Ann'!AO$8,'71200 Ann Hist'!$C$8:$AR$8,0))</f>
        <v>171.2</v>
      </c>
      <c r="AP52" s="10">
        <f>INDEX('71200 Ann Hist'!$C$8:$AR$285,MATCH('71200M Ann'!$C52,'71200 Ann Hist'!$C$8:$C$285,0),MATCH('71200M Ann'!AP$8,'71200 Ann Hist'!$C$8:$AR$8,0))</f>
        <v>171.8</v>
      </c>
      <c r="AQ52" s="10">
        <f>INDEX('71200 Ann Hist'!$C$8:$AR$285,MATCH('71200M Ann'!$C52,'71200 Ann Hist'!$C$8:$C$285,0),MATCH('71200M Ann'!AQ$8,'71200 Ann Hist'!$C$8:$AR$8,0))</f>
        <v>182.6</v>
      </c>
      <c r="AR52" s="11">
        <f>INDEX('71200 Ann'!$C$8:$AZ$285,MATCH('71200M Ann'!$C52,'71200 Ann'!$C$8:$C$285,0),MATCH('71200M Ann'!AR$8,'71200 Ann'!$C$8:$AZ$8,0))</f>
        <v>184.3</v>
      </c>
      <c r="AS52" s="11">
        <f>INDEX('71200 Ann'!$C$8:$AZ$285,MATCH('71200M Ann'!$C52,'71200 Ann'!$C$8:$C$285,0),MATCH('71200M Ann'!AS$8,'71200 Ann'!$C$8:$AZ$8,0))</f>
        <v>173.6</v>
      </c>
      <c r="AT52" s="11">
        <f>INDEX('71200 Ann'!$C$8:$AZ$285,MATCH('71200M Ann'!$C52,'71200 Ann'!$C$8:$C$285,0),MATCH('71200M Ann'!AT$8,'71200 Ann'!$C$8:$AZ$8,0))</f>
        <v>192.6</v>
      </c>
      <c r="AU52" s="11">
        <f>INDEX('71200 Ann'!$C$8:$AZ$285,MATCH('71200M Ann'!$C52,'71200 Ann'!$C$8:$C$285,0),MATCH('71200M Ann'!AU$8,'71200 Ann'!$C$8:$AZ$8,0))</f>
        <v>220.1</v>
      </c>
      <c r="AV52" s="11">
        <f>INDEX('71200 Ann'!$C$8:$AZ$285,MATCH('71200M Ann'!$C52,'71200 Ann'!$C$8:$C$285,0),MATCH('71200M Ann'!AV$8,'71200 Ann'!$C$8:$AZ$8,0))</f>
        <v>249.5</v>
      </c>
      <c r="AW52" s="11">
        <f>INDEX('71200 Ann'!$C$8:$AZ$285,MATCH('71200M Ann'!$C52,'71200 Ann'!$C$8:$C$285,0),MATCH('71200M Ann'!AW$8,'71200 Ann'!$C$8:$AZ$8,0))</f>
        <v>245.4</v>
      </c>
      <c r="AX52" s="11">
        <f>INDEX('71200 Ann'!$C$8:$AZ$285,MATCH('71200M Ann'!$C52,'71200 Ann'!$C$8:$C$285,0),MATCH('71200M Ann'!AX$8,'71200 Ann'!$C$8:$AZ$8,0))</f>
        <v>272.5</v>
      </c>
      <c r="AY52" s="11">
        <f>INDEX('71200 Ann'!$C$8:$AZ$285,MATCH('71200M Ann'!$C52,'71200 Ann'!$C$8:$C$285,0),MATCH('71200M Ann'!AY$8,'71200 Ann'!$C$8:$AZ$8,0))</f>
        <v>310.7</v>
      </c>
      <c r="AZ52" s="11">
        <f>INDEX('71200 Ann'!$C$8:$AZ$285,MATCH('71200M Ann'!$C52,'71200 Ann'!$C$8:$C$285,0),MATCH('71200M Ann'!AZ$8,'71200 Ann'!$C$8:$AZ$8,0))</f>
        <v>354.5</v>
      </c>
      <c r="BA52" s="11">
        <f>INDEX('71200 Ann'!$C$8:$AZ$285,MATCH('71200M Ann'!$C52,'71200 Ann'!$C$8:$C$285,0),MATCH('71200M Ann'!BA$8,'71200 Ann'!$C$8:$AZ$8,0))</f>
        <v>404.5</v>
      </c>
      <c r="BB52" s="11">
        <f>INDEX('71200 Ann'!$C$8:$AZ$285,MATCH('71200M Ann'!$C52,'71200 Ann'!$C$8:$C$285,0),MATCH('71200M Ann'!BB$8,'71200 Ann'!$C$8:$AZ$8,0))</f>
        <v>428.2</v>
      </c>
      <c r="BC52" s="11">
        <f>INDEX('71200 Ann'!$C$8:$AZ$285,MATCH('71200M Ann'!$C52,'71200 Ann'!$C$8:$C$285,0),MATCH('71200M Ann'!BC$8,'71200 Ann'!$C$8:$AZ$8,0))</f>
        <v>426.4</v>
      </c>
      <c r="BD52" s="11">
        <f>INDEX('71200 Ann'!$C$8:$AZ$285,MATCH('71200M Ann'!$C52,'71200 Ann'!$C$8:$C$285,0),MATCH('71200M Ann'!BD$8,'71200 Ann'!$C$8:$AZ$8,0))</f>
        <v>503.9</v>
      </c>
      <c r="BE52" s="11">
        <f>INDEX('71200 Ann'!$C$8:$AZ$285,MATCH('71200M Ann'!$C52,'71200 Ann'!$C$8:$C$285,0),MATCH('71200M Ann'!BE$8,'71200 Ann'!$C$8:$AZ$8,0))</f>
        <v>503.1</v>
      </c>
      <c r="BF52" s="11">
        <f>INDEX('71200 Ann'!$C$8:$AZ$285,MATCH('71200M Ann'!$C52,'71200 Ann'!$C$8:$C$285,0),MATCH('71200M Ann'!BF$8,'71200 Ann'!$C$8:$AZ$8,0))</f>
        <v>557.6</v>
      </c>
      <c r="BG52" s="11">
        <f>INDEX('71200 Ann'!$C$8:$AZ$285,MATCH('71200M Ann'!$C52,'71200 Ann'!$C$8:$C$285,0),MATCH('71200M Ann'!BG$8,'71200 Ann'!$C$8:$AZ$8,0))</f>
        <v>697.8</v>
      </c>
      <c r="BH52" s="11">
        <f>INDEX('71200 Ann'!$C$8:$AZ$285,MATCH('71200M Ann'!$C52,'71200 Ann'!$C$8:$C$285,0),MATCH('71200M Ann'!BH$8,'71200 Ann'!$C$8:$AZ$8,0))</f>
        <v>728.5</v>
      </c>
      <c r="BI52" s="11">
        <f>INDEX('71200 Ann'!$C$8:$AZ$285,MATCH('71200M Ann'!$C52,'71200 Ann'!$C$8:$C$285,0),MATCH('71200M Ann'!BI$8,'71200 Ann'!$C$8:$AZ$8,0))</f>
        <v>724.7</v>
      </c>
      <c r="BJ52" s="11">
        <f>INDEX('71200 Ann'!$C$8:$AZ$285,MATCH('71200M Ann'!$C52,'71200 Ann'!$C$8:$C$285,0),MATCH('71200M Ann'!BJ$8,'71200 Ann'!$C$8:$AZ$8,0))</f>
        <v>788.1</v>
      </c>
      <c r="BK52" s="11">
        <f>INDEX('71200 Ann'!$C$8:$AZ$285,MATCH('71200M Ann'!$C52,'71200 Ann'!$C$8:$C$285,0),MATCH('71200M Ann'!BK$8,'71200 Ann'!$C$8:$AZ$8,0))</f>
        <v>887.1</v>
      </c>
      <c r="BL52" s="11">
        <f>INDEX('71200 Ann'!$C$8:$AZ$285,MATCH('71200M Ann'!$C52,'71200 Ann'!$C$8:$C$285,0),MATCH('71200M Ann'!BL$8,'71200 Ann'!$C$8:$AZ$8,0))</f>
        <v>946.4</v>
      </c>
      <c r="BM52" s="11">
        <f>INDEX('71200 Ann'!$C$8:$AZ$285,MATCH('71200M Ann'!$C52,'71200 Ann'!$C$8:$C$285,0),MATCH('71200M Ann'!BM$8,'71200 Ann'!$C$8:$AZ$8,0))</f>
        <v>950.3</v>
      </c>
      <c r="BN52" s="11">
        <f>INDEX('71200 Ann'!$C$8:$AZ$285,MATCH('71200M Ann'!$C52,'71200 Ann'!$C$8:$C$285,0),MATCH('71200M Ann'!BN$8,'71200 Ann'!$C$8:$AZ$8,0))</f>
        <v>941.1</v>
      </c>
      <c r="BO52" s="11">
        <f>INDEX('71200 Ann'!$C$8:$AZ$285,MATCH('71200M Ann'!$C52,'71200 Ann'!$C$8:$C$285,0),MATCH('71200M Ann'!BO$8,'71200 Ann'!$C$8:$AZ$8,0))</f>
        <v>987.6</v>
      </c>
      <c r="BP52" s="11">
        <f>INDEX('71200 Ann'!$C$8:$AZ$285,MATCH('71200M Ann'!$C52,'71200 Ann'!$C$8:$C$285,0),MATCH('71200M Ann'!BP$8,'71200 Ann'!$C$8:$AZ$8,0))</f>
        <v>1037.2</v>
      </c>
      <c r="BQ52" s="11">
        <f>INDEX('71200 Ann'!$C$8:$AZ$285,MATCH('71200M Ann'!$C52,'71200 Ann'!$C$8:$C$285,0),MATCH('71200M Ann'!BQ$8,'71200 Ann'!$C$8:$AZ$8,0))</f>
        <v>1155.3</v>
      </c>
      <c r="BR52" s="11">
        <f>INDEX('71200 Ann'!$C$8:$AZ$285,MATCH('71200M Ann'!$C52,'71200 Ann'!$C$8:$C$285,0),MATCH('71200M Ann'!BR$8,'71200 Ann'!$C$8:$AZ$8,0))</f>
        <v>1255</v>
      </c>
      <c r="BS52" s="11">
        <f>INDEX('71200 Ann'!$C$8:$AZ$285,MATCH('71200M Ann'!$C52,'71200 Ann'!$C$8:$C$285,0),MATCH('71200M Ann'!BS$8,'71200 Ann'!$C$8:$AZ$8,0))</f>
        <v>1414.4</v>
      </c>
      <c r="BT52" s="11">
        <f>INDEX('71200 Ann'!$C$8:$AZ$285,MATCH('71200M Ann'!$C52,'71200 Ann'!$C$8:$C$285,0),MATCH('71200M Ann'!BT$8,'71200 Ann'!$C$8:$AZ$8,0))</f>
        <v>1552.5</v>
      </c>
      <c r="BU52" s="11">
        <f>INDEX('71200 Ann'!$C$8:$AZ$285,MATCH('71200M Ann'!$C52,'71200 Ann'!$C$8:$C$285,0),MATCH('71200M Ann'!BU$8,'71200 Ann'!$C$8:$AZ$8,0))</f>
        <v>1610.1</v>
      </c>
      <c r="BV52" s="11">
        <f>INDEX('71200 Ann'!$C$8:$AZ$285,MATCH('71200M Ann'!$C52,'71200 Ann'!$C$8:$C$285,0),MATCH('71200M Ann'!BV$8,'71200 Ann'!$C$8:$AZ$8,0))</f>
        <v>1675.7</v>
      </c>
      <c r="BW52" s="11">
        <f>INDEX('71200 Ann'!$C$8:$AZ$285,MATCH('71200M Ann'!$C52,'71200 Ann'!$C$8:$C$285,0),MATCH('71200M Ann'!BW$8,'71200 Ann'!$C$8:$AZ$8,0))</f>
        <v>1716.9</v>
      </c>
      <c r="BX52" s="11">
        <f>INDEX('71200 Ann'!$C$8:$AZ$285,MATCH('71200M Ann'!$C52,'71200 Ann'!$C$8:$C$285,0),MATCH('71200M Ann'!BX$8,'71200 Ann'!$C$8:$AZ$8,0))</f>
        <v>1746.9</v>
      </c>
      <c r="BY52" s="11">
        <f>INDEX('71200 Ann'!$C$8:$AZ$285,MATCH('71200M Ann'!$C52,'71200 Ann'!$C$8:$C$285,0),MATCH('71200M Ann'!BY$8,'71200 Ann'!$C$8:$AZ$8,0))</f>
        <v>1799.5</v>
      </c>
      <c r="BZ52" s="11">
        <f>INDEX('71200 Ann'!$C$8:$AZ$285,MATCH('71200M Ann'!$C52,'71200 Ann'!$C$8:$C$285,0),MATCH('71200M Ann'!BZ$8,'71200 Ann'!$C$8:$AZ$8,0))</f>
        <v>1900.5</v>
      </c>
      <c r="CA52" s="11">
        <f>INDEX('71200 Ann'!$C$8:$AZ$285,MATCH('71200M Ann'!$C52,'71200 Ann'!$C$8:$C$285,0),MATCH('71200M Ann'!CA$8,'71200 Ann'!$C$8:$AZ$8,0))</f>
        <v>2110.4</v>
      </c>
      <c r="CB52" s="11">
        <f>INDEX('71200 Ann'!$C$8:$AZ$285,MATCH('71200M Ann'!$C52,'71200 Ann'!$C$8:$C$285,0),MATCH('71200M Ann'!CB$8,'71200 Ann'!$C$8:$AZ$8,0))</f>
        <v>2353.6999999999998</v>
      </c>
      <c r="CC52" s="11">
        <f>INDEX('71200 Ann'!$C$8:$AZ$285,MATCH('71200M Ann'!$C52,'71200 Ann'!$C$8:$C$285,0),MATCH('71200M Ann'!CC$8,'71200 Ann'!$C$8:$AZ$8,0))</f>
        <v>2635.2</v>
      </c>
      <c r="CD52" s="11">
        <f>INDEX('71200 Ann'!$C$8:$AZ$285,MATCH('71200M Ann'!$C52,'71200 Ann'!$C$8:$C$285,0),MATCH('71200M Ann'!CD$8,'71200 Ann'!$C$8:$AZ$8,0))</f>
        <v>2456</v>
      </c>
      <c r="CE52" s="11">
        <f>INDEX('71200 Ann'!$C$8:$AZ$285,MATCH('71200M Ann'!$C52,'71200 Ann'!$C$8:$C$285,0),MATCH('71200M Ann'!CE$8,'71200 Ann'!$C$8:$AZ$8,0))</f>
        <v>2240.3000000000002</v>
      </c>
      <c r="CF52" s="11">
        <f>INDEX('71200 Ann'!$C$8:$AZ$285,MATCH('71200M Ann'!$C52,'71200 Ann'!$C$8:$C$285,0),MATCH('71200M Ann'!CF$8,'71200 Ann'!$C$8:$AZ$8,0))</f>
        <v>2254.9</v>
      </c>
      <c r="CG52" s="11">
        <f>INDEX('71200 Ann'!$C$8:$AZ$285,MATCH('71200M Ann'!$C52,'71200 Ann'!$C$8:$C$285,0),MATCH('71200M Ann'!CG$8,'71200 Ann'!$C$8:$AZ$8,0))</f>
        <v>2561.9</v>
      </c>
      <c r="CH52" s="11">
        <f>INDEX('71200 Ann'!$C$8:$AZ$285,MATCH('71200M Ann'!$C52,'71200 Ann'!$C$8:$C$285,0),MATCH('71200M Ann'!CH$8,'71200 Ann'!$C$8:$AZ$8,0))</f>
        <v>2756.5</v>
      </c>
      <c r="CI52" s="11">
        <f>INDEX('71200 Ann'!$C$8:$AZ$285,MATCH('71200M Ann'!$C52,'71200 Ann'!$C$8:$C$285,0),MATCH('71200M Ann'!CI$8,'71200 Ann'!$C$8:$AZ$8,0))</f>
        <v>3081.5</v>
      </c>
      <c r="CJ52" s="11">
        <f>INDEX('71200 Ann'!$C$8:$AZ$285,MATCH('71200M Ann'!$C52,'71200 Ann'!$C$8:$C$285,0),MATCH('71200M Ann'!CJ$8,'71200 Ann'!$C$8:$AZ$8,0))</f>
        <v>3162.8</v>
      </c>
      <c r="CK52" s="11">
        <f>INDEX('71200 Ann'!$C$8:$AZ$285,MATCH('71200M Ann'!$C52,'71200 Ann'!$C$8:$C$285,0),MATCH('71200M Ann'!CK$8,'71200 Ann'!$C$8:$AZ$8,0))</f>
        <v>3391.3</v>
      </c>
      <c r="CL52" s="11">
        <f>INDEX('71200 Ann'!$C$8:$AZ$285,MATCH('71200M Ann'!$C52,'71200 Ann'!$C$8:$C$285,0),MATCH('71200M Ann'!CL$8,'71200 Ann'!$C$8:$AZ$8,0))</f>
        <v>3440.1</v>
      </c>
      <c r="CM52" s="11"/>
      <c r="CN52" s="8"/>
    </row>
    <row r="53" spans="1:92" s="10" customFormat="1" x14ac:dyDescent="0.25">
      <c r="A53" s="32">
        <v>43</v>
      </c>
      <c r="B53" s="10" t="s">
        <v>1058</v>
      </c>
      <c r="C53" s="10" t="s">
        <v>1057</v>
      </c>
      <c r="D53" s="10">
        <f>INDEX('71200 Ann Hist'!$C$8:$AR$285,MATCH('71200M Ann'!$C53,'71200 Ann Hist'!$C$8:$C$285,0),MATCH('71200M Ann'!D$8,'71200 Ann Hist'!$C$8:$AR$8,0))</f>
        <v>4</v>
      </c>
      <c r="E53" s="10">
        <f>INDEX('71200 Ann Hist'!$C$8:$AR$285,MATCH('71200M Ann'!$C53,'71200 Ann Hist'!$C$8:$C$285,0),MATCH('71200M Ann'!E$8,'71200 Ann Hist'!$C$8:$AR$8,0))</f>
        <v>4.3</v>
      </c>
      <c r="F53" s="10">
        <f>INDEX('71200 Ann Hist'!$C$8:$AR$285,MATCH('71200M Ann'!$C53,'71200 Ann Hist'!$C$8:$C$285,0),MATCH('71200M Ann'!F$8,'71200 Ann Hist'!$C$8:$AR$8,0))</f>
        <v>4.3</v>
      </c>
      <c r="G53" s="10">
        <f>INDEX('71200 Ann Hist'!$C$8:$AR$285,MATCH('71200M Ann'!$C53,'71200 Ann Hist'!$C$8:$C$285,0),MATCH('71200M Ann'!G$8,'71200 Ann Hist'!$C$8:$AR$8,0))</f>
        <v>4.0999999999999996</v>
      </c>
      <c r="H53" s="10">
        <f>INDEX('71200 Ann Hist'!$C$8:$AR$285,MATCH('71200M Ann'!$C53,'71200 Ann Hist'!$C$8:$C$285,0),MATCH('71200M Ann'!H$8,'71200 Ann Hist'!$C$8:$AR$8,0))</f>
        <v>3.7</v>
      </c>
      <c r="I53" s="10">
        <f>INDEX('71200 Ann Hist'!$C$8:$AR$285,MATCH('71200M Ann'!$C53,'71200 Ann Hist'!$C$8:$C$285,0),MATCH('71200M Ann'!I$8,'71200 Ann Hist'!$C$8:$AR$8,0))</f>
        <v>3.8</v>
      </c>
      <c r="J53" s="10">
        <f>INDEX('71200 Ann Hist'!$C$8:$AR$285,MATCH('71200M Ann'!$C53,'71200 Ann Hist'!$C$8:$C$285,0),MATCH('71200M Ann'!J$8,'71200 Ann Hist'!$C$8:$AR$8,0))</f>
        <v>3.9</v>
      </c>
      <c r="K53" s="10">
        <f>INDEX('71200 Ann Hist'!$C$8:$AR$285,MATCH('71200M Ann'!$C53,'71200 Ann Hist'!$C$8:$C$285,0),MATCH('71200M Ann'!K$8,'71200 Ann Hist'!$C$8:$AR$8,0))</f>
        <v>3.7</v>
      </c>
      <c r="L53" s="10">
        <f>INDEX('71200 Ann Hist'!$C$8:$AR$285,MATCH('71200M Ann'!$C53,'71200 Ann Hist'!$C$8:$C$285,0),MATCH('71200M Ann'!L$8,'71200 Ann Hist'!$C$8:$AR$8,0))</f>
        <v>3.6</v>
      </c>
      <c r="M53" s="10">
        <f>INDEX('71200 Ann Hist'!$C$8:$AR$285,MATCH('71200M Ann'!$C53,'71200 Ann Hist'!$C$8:$C$285,0),MATCH('71200M Ann'!M$8,'71200 Ann Hist'!$C$8:$AR$8,0))</f>
        <v>3.6</v>
      </c>
      <c r="N53" s="10">
        <f>INDEX('71200 Ann Hist'!$C$8:$AR$285,MATCH('71200M Ann'!$C53,'71200 Ann Hist'!$C$8:$C$285,0),MATCH('71200M Ann'!N$8,'71200 Ann Hist'!$C$8:$AR$8,0))</f>
        <v>3.6</v>
      </c>
      <c r="O53" s="10">
        <f>INDEX('71200 Ann Hist'!$C$8:$AR$285,MATCH('71200M Ann'!$C53,'71200 Ann Hist'!$C$8:$C$285,0),MATCH('71200M Ann'!O$8,'71200 Ann Hist'!$C$8:$AR$8,0))</f>
        <v>3.3</v>
      </c>
      <c r="P53" s="10">
        <f>INDEX('71200 Ann Hist'!$C$8:$AR$285,MATCH('71200M Ann'!$C53,'71200 Ann Hist'!$C$8:$C$285,0),MATCH('71200M Ann'!P$8,'71200 Ann Hist'!$C$8:$AR$8,0))</f>
        <v>3.3</v>
      </c>
      <c r="Q53" s="10">
        <f>INDEX('71200 Ann Hist'!$C$8:$AR$285,MATCH('71200M Ann'!$C53,'71200 Ann Hist'!$C$8:$C$285,0),MATCH('71200M Ann'!Q$8,'71200 Ann Hist'!$C$8:$AR$8,0))</f>
        <v>3.2</v>
      </c>
      <c r="R53" s="10">
        <f>INDEX('71200 Ann Hist'!$C$8:$AR$285,MATCH('71200M Ann'!$C53,'71200 Ann Hist'!$C$8:$C$285,0),MATCH('71200M Ann'!R$8,'71200 Ann Hist'!$C$8:$AR$8,0))</f>
        <v>2.9</v>
      </c>
      <c r="S53" s="10">
        <f>INDEX('71200 Ann Hist'!$C$8:$AR$285,MATCH('71200M Ann'!$C53,'71200 Ann Hist'!$C$8:$C$285,0),MATCH('71200M Ann'!S$8,'71200 Ann Hist'!$C$8:$AR$8,0))</f>
        <v>2.5</v>
      </c>
      <c r="T53" s="10">
        <f>INDEX('71200 Ann Hist'!$C$8:$AR$285,MATCH('71200M Ann'!$C53,'71200 Ann Hist'!$C$8:$C$285,0),MATCH('71200M Ann'!T$8,'71200 Ann Hist'!$C$8:$AR$8,0))</f>
        <v>2.2999999999999998</v>
      </c>
      <c r="U53" s="10">
        <f>INDEX('71200 Ann Hist'!$C$8:$AR$285,MATCH('71200M Ann'!$C53,'71200 Ann Hist'!$C$8:$C$285,0),MATCH('71200M Ann'!U$8,'71200 Ann Hist'!$C$8:$AR$8,0))</f>
        <v>1.9</v>
      </c>
      <c r="V53" s="10">
        <f>INDEX('71200 Ann Hist'!$C$8:$AR$285,MATCH('71200M Ann'!$C53,'71200 Ann Hist'!$C$8:$C$285,0),MATCH('71200M Ann'!V$8,'71200 Ann Hist'!$C$8:$AR$8,0))</f>
        <v>2.4</v>
      </c>
      <c r="W53" s="10">
        <f>INDEX('71200 Ann Hist'!$C$8:$AR$285,MATCH('71200M Ann'!$C53,'71200 Ann Hist'!$C$8:$C$285,0),MATCH('71200M Ann'!W$8,'71200 Ann Hist'!$C$8:$AR$8,0))</f>
        <v>2.5</v>
      </c>
      <c r="X53" s="10">
        <f>INDEX('71200 Ann Hist'!$C$8:$AR$285,MATCH('71200M Ann'!$C53,'71200 Ann Hist'!$C$8:$C$285,0),MATCH('71200M Ann'!X$8,'71200 Ann Hist'!$C$8:$AR$8,0))</f>
        <v>2.8</v>
      </c>
      <c r="Y53" s="10">
        <f>INDEX('71200 Ann Hist'!$C$8:$AR$285,MATCH('71200M Ann'!$C53,'71200 Ann Hist'!$C$8:$C$285,0),MATCH('71200M Ann'!Y$8,'71200 Ann Hist'!$C$8:$AR$8,0))</f>
        <v>3.1</v>
      </c>
      <c r="Z53" s="10">
        <f>INDEX('71200 Ann Hist'!$C$8:$AR$285,MATCH('71200M Ann'!$C53,'71200 Ann Hist'!$C$8:$C$285,0),MATCH('71200M Ann'!Z$8,'71200 Ann Hist'!$C$8:$AR$8,0))</f>
        <v>3.6</v>
      </c>
      <c r="AA53" s="10">
        <f>INDEX('71200 Ann Hist'!$C$8:$AR$285,MATCH('71200M Ann'!$C53,'71200 Ann Hist'!$C$8:$C$285,0),MATCH('71200M Ann'!AA$8,'71200 Ann Hist'!$C$8:$AR$8,0))</f>
        <v>4</v>
      </c>
      <c r="AB53" s="10">
        <f>INDEX('71200 Ann Hist'!$C$8:$AR$285,MATCH('71200M Ann'!$C53,'71200 Ann Hist'!$C$8:$C$285,0),MATCH('71200M Ann'!AB$8,'71200 Ann Hist'!$C$8:$AR$8,0))</f>
        <v>4.7</v>
      </c>
      <c r="AC53" s="10">
        <f>INDEX('71200 Ann Hist'!$C$8:$AR$285,MATCH('71200M Ann'!$C53,'71200 Ann Hist'!$C$8:$C$285,0),MATCH('71200M Ann'!AC$8,'71200 Ann Hist'!$C$8:$AR$8,0))</f>
        <v>5.5</v>
      </c>
      <c r="AD53" s="10">
        <f>INDEX('71200 Ann Hist'!$C$8:$AR$285,MATCH('71200M Ann'!$C53,'71200 Ann Hist'!$C$8:$C$285,0),MATCH('71200M Ann'!AD$8,'71200 Ann Hist'!$C$8:$AR$8,0))</f>
        <v>6.1</v>
      </c>
      <c r="AE53" s="10">
        <f>INDEX('71200 Ann Hist'!$C$8:$AR$285,MATCH('71200M Ann'!$C53,'71200 Ann Hist'!$C$8:$C$285,0),MATCH('71200M Ann'!AE$8,'71200 Ann Hist'!$C$8:$AR$8,0))</f>
        <v>6.9</v>
      </c>
      <c r="AF53" s="10">
        <f>INDEX('71200 Ann Hist'!$C$8:$AR$285,MATCH('71200M Ann'!$C53,'71200 Ann Hist'!$C$8:$C$285,0),MATCH('71200M Ann'!AF$8,'71200 Ann Hist'!$C$8:$AR$8,0))</f>
        <v>8.1</v>
      </c>
      <c r="AG53" s="10">
        <f>INDEX('71200 Ann Hist'!$C$8:$AR$285,MATCH('71200M Ann'!$C53,'71200 Ann Hist'!$C$8:$C$285,0),MATCH('71200M Ann'!AG$8,'71200 Ann Hist'!$C$8:$AR$8,0))</f>
        <v>9.5</v>
      </c>
      <c r="AH53" s="10">
        <f>INDEX('71200 Ann Hist'!$C$8:$AR$285,MATCH('71200M Ann'!$C53,'71200 Ann Hist'!$C$8:$C$285,0),MATCH('71200M Ann'!AH$8,'71200 Ann Hist'!$C$8:$AR$8,0))</f>
        <v>9.6</v>
      </c>
      <c r="AI53" s="10">
        <f>INDEX('71200 Ann Hist'!$C$8:$AR$285,MATCH('71200M Ann'!$C53,'71200 Ann Hist'!$C$8:$C$285,0),MATCH('71200M Ann'!AI$8,'71200 Ann Hist'!$C$8:$AR$8,0))</f>
        <v>10.5</v>
      </c>
      <c r="AJ53" s="10">
        <f>INDEX('71200 Ann Hist'!$C$8:$AR$285,MATCH('71200M Ann'!$C53,'71200 Ann Hist'!$C$8:$C$285,0),MATCH('71200M Ann'!AJ$8,'71200 Ann Hist'!$C$8:$AR$8,0))</f>
        <v>12.2</v>
      </c>
      <c r="AK53" s="10">
        <f>INDEX('71200 Ann Hist'!$C$8:$AR$285,MATCH('71200M Ann'!$C53,'71200 Ann Hist'!$C$8:$C$285,0),MATCH('71200M Ann'!AK$8,'71200 Ann Hist'!$C$8:$AR$8,0))</f>
        <v>13.9</v>
      </c>
      <c r="AL53" s="10">
        <f>INDEX('71200 Ann Hist'!$C$8:$AR$285,MATCH('71200M Ann'!$C53,'71200 Ann Hist'!$C$8:$C$285,0),MATCH('71200M Ann'!AL$8,'71200 Ann Hist'!$C$8:$AR$8,0))</f>
        <v>14.8</v>
      </c>
      <c r="AM53" s="10">
        <f>INDEX('71200 Ann Hist'!$C$8:$AR$285,MATCH('71200M Ann'!$C53,'71200 Ann Hist'!$C$8:$C$285,0),MATCH('71200M Ann'!AM$8,'71200 Ann Hist'!$C$8:$AR$8,0))</f>
        <v>17</v>
      </c>
      <c r="AN53" s="10">
        <f>INDEX('71200 Ann Hist'!$C$8:$AR$285,MATCH('71200M Ann'!$C53,'71200 Ann Hist'!$C$8:$C$285,0),MATCH('71200M Ann'!AN$8,'71200 Ann Hist'!$C$8:$AR$8,0))</f>
        <v>19.2</v>
      </c>
      <c r="AO53" s="10">
        <f>INDEX('71200 Ann Hist'!$C$8:$AR$285,MATCH('71200M Ann'!$C53,'71200 Ann Hist'!$C$8:$C$285,0),MATCH('71200M Ann'!AO$8,'71200 Ann Hist'!$C$8:$AR$8,0))</f>
        <v>22</v>
      </c>
      <c r="AP53" s="10">
        <f>INDEX('71200 Ann Hist'!$C$8:$AR$285,MATCH('71200M Ann'!$C53,'71200 Ann Hist'!$C$8:$C$285,0),MATCH('71200M Ann'!AP$8,'71200 Ann Hist'!$C$8:$AR$8,0))</f>
        <v>25.1</v>
      </c>
      <c r="AQ53" s="10">
        <f>INDEX('71200 Ann Hist'!$C$8:$AR$285,MATCH('71200M Ann'!$C53,'71200 Ann Hist'!$C$8:$C$285,0),MATCH('71200M Ann'!AQ$8,'71200 Ann Hist'!$C$8:$AR$8,0))</f>
        <v>27.1</v>
      </c>
      <c r="AR53" s="11">
        <f>INDEX('71200 Ann'!$C$8:$AZ$285,MATCH('71200M Ann'!$C53,'71200 Ann'!$C$8:$C$285,0),MATCH('71200M Ann'!AR$8,'71200 Ann'!$C$8:$AZ$8,0))</f>
        <v>34.1</v>
      </c>
      <c r="AS53" s="11">
        <f>INDEX('71200 Ann'!$C$8:$AZ$285,MATCH('71200M Ann'!$C53,'71200 Ann'!$C$8:$C$285,0),MATCH('71200M Ann'!AS$8,'71200 Ann'!$C$8:$AZ$8,0))</f>
        <v>41.2</v>
      </c>
      <c r="AT53" s="11">
        <f>INDEX('71200 Ann'!$C$8:$AZ$285,MATCH('71200M Ann'!$C53,'71200 Ann'!$C$8:$C$285,0),MATCH('71200M Ann'!AT$8,'71200 Ann'!$C$8:$AZ$8,0))</f>
        <v>45.5</v>
      </c>
      <c r="AU53" s="11">
        <f>INDEX('71200 Ann'!$C$8:$AZ$285,MATCH('71200M Ann'!$C53,'71200 Ann'!$C$8:$C$285,0),MATCH('71200M Ann'!AU$8,'71200 Ann'!$C$8:$AZ$8,0))</f>
        <v>50.3</v>
      </c>
      <c r="AV53" s="11">
        <f>INDEX('71200 Ann'!$C$8:$AZ$285,MATCH('71200M Ann'!$C53,'71200 Ann'!$C$8:$C$285,0),MATCH('71200M Ann'!AV$8,'71200 Ann'!$C$8:$AZ$8,0))</f>
        <v>59.5</v>
      </c>
      <c r="AW53" s="11">
        <f>INDEX('71200 Ann'!$C$8:$AZ$285,MATCH('71200M Ann'!$C53,'71200 Ann'!$C$8:$C$285,0),MATCH('71200M Ann'!AW$8,'71200 Ann'!$C$8:$AZ$8,0))</f>
        <v>75.400000000000006</v>
      </c>
      <c r="AX53" s="11">
        <f>INDEX('71200 Ann'!$C$8:$AZ$285,MATCH('71200M Ann'!$C53,'71200 Ann'!$C$8:$C$285,0),MATCH('71200M Ann'!AX$8,'71200 Ann'!$C$8:$AZ$8,0))</f>
        <v>87.5</v>
      </c>
      <c r="AY53" s="11">
        <f>INDEX('71200 Ann'!$C$8:$AZ$285,MATCH('71200M Ann'!$C53,'71200 Ann'!$C$8:$C$285,0),MATCH('71200M Ann'!AY$8,'71200 Ann'!$C$8:$AZ$8,0))</f>
        <v>89.6</v>
      </c>
      <c r="AZ53" s="11">
        <f>INDEX('71200 Ann'!$C$8:$AZ$285,MATCH('71200M Ann'!$C53,'71200 Ann'!$C$8:$C$285,0),MATCH('71200M Ann'!AZ$8,'71200 Ann'!$C$8:$AZ$8,0))</f>
        <v>104.6</v>
      </c>
      <c r="BA53" s="11">
        <f>INDEX('71200 Ann'!$C$8:$AZ$285,MATCH('71200M Ann'!$C53,'71200 Ann'!$C$8:$C$285,0),MATCH('71200M Ann'!BA$8,'71200 Ann'!$C$8:$AZ$8,0))</f>
        <v>120</v>
      </c>
      <c r="BB53" s="11">
        <f>INDEX('71200 Ann'!$C$8:$AZ$285,MATCH('71200M Ann'!$C53,'71200 Ann'!$C$8:$C$285,0),MATCH('71200M Ann'!BB$8,'71200 Ann'!$C$8:$AZ$8,0))</f>
        <v>143.6</v>
      </c>
      <c r="BC53" s="11">
        <f>INDEX('71200 Ann'!$C$8:$AZ$285,MATCH('71200M Ann'!$C53,'71200 Ann'!$C$8:$C$285,0),MATCH('71200M Ann'!BC$8,'71200 Ann'!$C$8:$AZ$8,0))</f>
        <v>187.4</v>
      </c>
      <c r="BD53" s="11">
        <f>INDEX('71200 Ann'!$C$8:$AZ$285,MATCH('71200M Ann'!$C53,'71200 Ann'!$C$8:$C$285,0),MATCH('71200M Ann'!BD$8,'71200 Ann'!$C$8:$AZ$8,0))</f>
        <v>235</v>
      </c>
      <c r="BE53" s="11">
        <f>INDEX('71200 Ann'!$C$8:$AZ$285,MATCH('71200M Ann'!$C53,'71200 Ann'!$C$8:$C$285,0),MATCH('71200M Ann'!BE$8,'71200 Ann'!$C$8:$AZ$8,0))</f>
        <v>273.39999999999998</v>
      </c>
      <c r="BF53" s="11">
        <f>INDEX('71200 Ann'!$C$8:$AZ$285,MATCH('71200M Ann'!$C53,'71200 Ann'!$C$8:$C$285,0),MATCH('71200M Ann'!BF$8,'71200 Ann'!$C$8:$AZ$8,0))</f>
        <v>289.60000000000002</v>
      </c>
      <c r="BG53" s="11">
        <f>INDEX('71200 Ann'!$C$8:$AZ$285,MATCH('71200M Ann'!$C53,'71200 Ann'!$C$8:$C$285,0),MATCH('71200M Ann'!BG$8,'71200 Ann'!$C$8:$AZ$8,0))</f>
        <v>336.2</v>
      </c>
      <c r="BH53" s="11">
        <f>INDEX('71200 Ann'!$C$8:$AZ$285,MATCH('71200M Ann'!$C53,'71200 Ann'!$C$8:$C$285,0),MATCH('71200M Ann'!BH$8,'71200 Ann'!$C$8:$AZ$8,0))</f>
        <v>360.6</v>
      </c>
      <c r="BI53" s="11">
        <f>INDEX('71200 Ann'!$C$8:$AZ$285,MATCH('71200M Ann'!$C53,'71200 Ann'!$C$8:$C$285,0),MATCH('71200M Ann'!BI$8,'71200 Ann'!$C$8:$AZ$8,0))</f>
        <v>385.9</v>
      </c>
      <c r="BJ53" s="11">
        <f>INDEX('71200 Ann'!$C$8:$AZ$285,MATCH('71200M Ann'!$C53,'71200 Ann'!$C$8:$C$285,0),MATCH('71200M Ann'!BJ$8,'71200 Ann'!$C$8:$AZ$8,0))</f>
        <v>398.7</v>
      </c>
      <c r="BK53" s="11">
        <f>INDEX('71200 Ann'!$C$8:$AZ$285,MATCH('71200M Ann'!$C53,'71200 Ann'!$C$8:$C$285,0),MATCH('71200M Ann'!BK$8,'71200 Ann'!$C$8:$AZ$8,0))</f>
        <v>428.2</v>
      </c>
      <c r="BL53" s="11">
        <f>INDEX('71200 Ann'!$C$8:$AZ$285,MATCH('71200M Ann'!$C53,'71200 Ann'!$C$8:$C$285,0),MATCH('71200M Ann'!BL$8,'71200 Ann'!$C$8:$AZ$8,0))</f>
        <v>483.7</v>
      </c>
      <c r="BM53" s="11">
        <f>INDEX('71200 Ann'!$C$8:$AZ$285,MATCH('71200M Ann'!$C53,'71200 Ann'!$C$8:$C$285,0),MATCH('71200M Ann'!BM$8,'71200 Ann'!$C$8:$AZ$8,0))</f>
        <v>489.1</v>
      </c>
      <c r="BN53" s="11">
        <f>INDEX('71200 Ann'!$C$8:$AZ$285,MATCH('71200M Ann'!$C53,'71200 Ann'!$C$8:$C$285,0),MATCH('71200M Ann'!BN$8,'71200 Ann'!$C$8:$AZ$8,0))</f>
        <v>450.6</v>
      </c>
      <c r="BO53" s="11">
        <f>INDEX('71200 Ann'!$C$8:$AZ$285,MATCH('71200M Ann'!$C53,'71200 Ann'!$C$8:$C$285,0),MATCH('71200M Ann'!BO$8,'71200 Ann'!$C$8:$AZ$8,0))</f>
        <v>422.8</v>
      </c>
      <c r="BP53" s="11">
        <f>INDEX('71200 Ann'!$C$8:$AZ$285,MATCH('71200M Ann'!$C53,'71200 Ann'!$C$8:$C$285,0),MATCH('71200M Ann'!BP$8,'71200 Ann'!$C$8:$AZ$8,0))</f>
        <v>413</v>
      </c>
      <c r="BQ53" s="11">
        <f>INDEX('71200 Ann'!$C$8:$AZ$285,MATCH('71200M Ann'!$C53,'71200 Ann'!$C$8:$C$285,0),MATCH('71200M Ann'!BQ$8,'71200 Ann'!$C$8:$AZ$8,0))</f>
        <v>416</v>
      </c>
      <c r="BR53" s="11">
        <f>INDEX('71200 Ann'!$C$8:$AZ$285,MATCH('71200M Ann'!$C53,'71200 Ann'!$C$8:$C$285,0),MATCH('71200M Ann'!BR$8,'71200 Ann'!$C$8:$AZ$8,0))</f>
        <v>436.6</v>
      </c>
      <c r="BS53" s="11">
        <f>INDEX('71200 Ann'!$C$8:$AZ$285,MATCH('71200M Ann'!$C53,'71200 Ann'!$C$8:$C$285,0),MATCH('71200M Ann'!BS$8,'71200 Ann'!$C$8:$AZ$8,0))</f>
        <v>447.9</v>
      </c>
      <c r="BT53" s="11">
        <f>INDEX('71200 Ann'!$C$8:$AZ$285,MATCH('71200M Ann'!$C53,'71200 Ann'!$C$8:$C$285,0),MATCH('71200M Ann'!BT$8,'71200 Ann'!$C$8:$AZ$8,0))</f>
        <v>493.7</v>
      </c>
      <c r="BU53" s="11">
        <f>INDEX('71200 Ann'!$C$8:$AZ$285,MATCH('71200M Ann'!$C53,'71200 Ann'!$C$8:$C$285,0),MATCH('71200M Ann'!BU$8,'71200 Ann'!$C$8:$AZ$8,0))</f>
        <v>557.79999999999995</v>
      </c>
      <c r="BV53" s="11">
        <f>INDEX('71200 Ann'!$C$8:$AZ$285,MATCH('71200M Ann'!$C53,'71200 Ann'!$C$8:$C$285,0),MATCH('71200M Ann'!BV$8,'71200 Ann'!$C$8:$AZ$8,0))</f>
        <v>575.70000000000005</v>
      </c>
      <c r="BW53" s="11">
        <f>INDEX('71200 Ann'!$C$8:$AZ$285,MATCH('71200M Ann'!$C53,'71200 Ann'!$C$8:$C$285,0),MATCH('71200M Ann'!BW$8,'71200 Ann'!$C$8:$AZ$8,0))</f>
        <v>667.6</v>
      </c>
      <c r="BX53" s="11">
        <f>INDEX('71200 Ann'!$C$8:$AZ$285,MATCH('71200M Ann'!$C53,'71200 Ann'!$C$8:$C$285,0),MATCH('71200M Ann'!BX$8,'71200 Ann'!$C$8:$AZ$8,0))</f>
        <v>677.8</v>
      </c>
      <c r="BY53" s="11">
        <f>INDEX('71200 Ann'!$C$8:$AZ$285,MATCH('71200M Ann'!$C53,'71200 Ann'!$C$8:$C$285,0),MATCH('71200M Ann'!BY$8,'71200 Ann'!$C$8:$AZ$8,0))</f>
        <v>592.9</v>
      </c>
      <c r="BZ53" s="11">
        <f>INDEX('71200 Ann'!$C$8:$AZ$285,MATCH('71200M Ann'!$C53,'71200 Ann'!$C$8:$C$285,0),MATCH('71200M Ann'!BZ$8,'71200 Ann'!$C$8:$AZ$8,0))</f>
        <v>557.4</v>
      </c>
      <c r="CA53" s="11">
        <f>INDEX('71200 Ann'!$C$8:$AZ$285,MATCH('71200M Ann'!$C53,'71200 Ann'!$C$8:$C$285,0),MATCH('71200M Ann'!CA$8,'71200 Ann'!$C$8:$AZ$8,0))</f>
        <v>510.1</v>
      </c>
      <c r="CB53" s="11">
        <f>INDEX('71200 Ann'!$C$8:$AZ$285,MATCH('71200M Ann'!$C53,'71200 Ann'!$C$8:$C$285,0),MATCH('71200M Ann'!CB$8,'71200 Ann'!$C$8:$AZ$8,0))</f>
        <v>632.20000000000005</v>
      </c>
      <c r="CC53" s="11">
        <f>INDEX('71200 Ann'!$C$8:$AZ$285,MATCH('71200M Ann'!$C53,'71200 Ann'!$C$8:$C$285,0),MATCH('71200M Ann'!CC$8,'71200 Ann'!$C$8:$AZ$8,0))</f>
        <v>758.1</v>
      </c>
      <c r="CD53" s="11">
        <f>INDEX('71200 Ann'!$C$8:$AZ$285,MATCH('71200M Ann'!$C53,'71200 Ann'!$C$8:$C$285,0),MATCH('71200M Ann'!CD$8,'71200 Ann'!$C$8:$AZ$8,0))</f>
        <v>880.7</v>
      </c>
      <c r="CE53" s="11">
        <f>INDEX('71200 Ann'!$C$8:$AZ$285,MATCH('71200M Ann'!$C53,'71200 Ann'!$C$8:$C$285,0),MATCH('71200M Ann'!CE$8,'71200 Ann'!$C$8:$AZ$8,0))</f>
        <v>916.4</v>
      </c>
      <c r="CF53" s="11">
        <f>INDEX('71200 Ann'!$C$8:$AZ$285,MATCH('71200M Ann'!$C53,'71200 Ann'!$C$8:$C$285,0),MATCH('71200M Ann'!CF$8,'71200 Ann'!$C$8:$AZ$8,0))</f>
        <v>760.9</v>
      </c>
      <c r="CG53" s="11">
        <f>INDEX('71200 Ann'!$C$8:$AZ$285,MATCH('71200M Ann'!$C53,'71200 Ann'!$C$8:$C$285,0),MATCH('71200M Ann'!CG$8,'71200 Ann'!$C$8:$AZ$8,0))</f>
        <v>670.6</v>
      </c>
      <c r="CH53" s="11">
        <f>INDEX('71200 Ann'!$C$8:$AZ$285,MATCH('71200M Ann'!$C53,'71200 Ann'!$C$8:$C$285,0),MATCH('71200M Ann'!CH$8,'71200 Ann'!$C$8:$AZ$8,0))</f>
        <v>655.20000000000005</v>
      </c>
      <c r="CI53" s="11">
        <f>INDEX('71200 Ann'!$C$8:$AZ$285,MATCH('71200M Ann'!$C53,'71200 Ann'!$C$8:$C$285,0),MATCH('71200M Ann'!CI$8,'71200 Ann'!$C$8:$AZ$8,0))</f>
        <v>691.9</v>
      </c>
      <c r="CJ53" s="11">
        <f>INDEX('71200 Ann'!$C$8:$AZ$285,MATCH('71200M Ann'!$C53,'71200 Ann'!$C$8:$C$285,0),MATCH('71200M Ann'!CJ$8,'71200 Ann'!$C$8:$AZ$8,0))</f>
        <v>662.8</v>
      </c>
      <c r="CK53" s="11">
        <f>INDEX('71200 Ann'!$C$8:$AZ$285,MATCH('71200M Ann'!$C53,'71200 Ann'!$C$8:$C$285,0),MATCH('71200M Ann'!CK$8,'71200 Ann'!$C$8:$AZ$8,0))</f>
        <v>686.3</v>
      </c>
      <c r="CL53" s="11">
        <f>INDEX('71200 Ann'!$C$8:$AZ$285,MATCH('71200M Ann'!$C53,'71200 Ann'!$C$8:$C$285,0),MATCH('71200M Ann'!CL$8,'71200 Ann'!$C$8:$AZ$8,0))</f>
        <v>693.2</v>
      </c>
      <c r="CM53" s="11"/>
      <c r="CN53" s="8"/>
    </row>
    <row r="54" spans="1:92" s="10" customFormat="1" x14ac:dyDescent="0.25">
      <c r="A54" s="32">
        <v>44</v>
      </c>
      <c r="B54" s="10" t="s">
        <v>1863</v>
      </c>
      <c r="C54" s="10" t="s">
        <v>833</v>
      </c>
      <c r="D54" s="10">
        <f>INDEX('71200 Ann Hist'!$C$8:$AR$285,MATCH('71200M Ann'!$C54,'71200 Ann Hist'!$C$8:$C$285,0),MATCH('71200M Ann'!D$8,'71200 Ann Hist'!$C$8:$AR$8,0))</f>
        <v>2.2000000000000002</v>
      </c>
      <c r="E54" s="10">
        <f>INDEX('71200 Ann Hist'!$C$8:$AR$285,MATCH('71200M Ann'!$C54,'71200 Ann Hist'!$C$8:$C$285,0),MATCH('71200M Ann'!E$8,'71200 Ann Hist'!$C$8:$AR$8,0))</f>
        <v>2.1</v>
      </c>
      <c r="F54" s="10">
        <f>INDEX('71200 Ann Hist'!$C$8:$AR$285,MATCH('71200M Ann'!$C54,'71200 Ann Hist'!$C$8:$C$285,0),MATCH('71200M Ann'!F$8,'71200 Ann Hist'!$C$8:$AR$8,0))</f>
        <v>2</v>
      </c>
      <c r="G54" s="10">
        <f>INDEX('71200 Ann Hist'!$C$8:$AR$285,MATCH('71200M Ann'!$C54,'71200 Ann Hist'!$C$8:$C$285,0),MATCH('71200M Ann'!G$8,'71200 Ann Hist'!$C$8:$AR$8,0))</f>
        <v>1.8</v>
      </c>
      <c r="H54" s="10">
        <f>INDEX('71200 Ann Hist'!$C$8:$AR$285,MATCH('71200M Ann'!$C54,'71200 Ann Hist'!$C$8:$C$285,0),MATCH('71200M Ann'!H$8,'71200 Ann Hist'!$C$8:$AR$8,0))</f>
        <v>1.7</v>
      </c>
      <c r="I54" s="10">
        <f>INDEX('71200 Ann Hist'!$C$8:$AR$285,MATCH('71200M Ann'!$C54,'71200 Ann Hist'!$C$8:$C$285,0),MATCH('71200M Ann'!I$8,'71200 Ann Hist'!$C$8:$AR$8,0))</f>
        <v>1.6</v>
      </c>
      <c r="J54" s="10">
        <f>INDEX('71200 Ann Hist'!$C$8:$AR$285,MATCH('71200M Ann'!$C54,'71200 Ann Hist'!$C$8:$C$285,0),MATCH('71200M Ann'!J$8,'71200 Ann Hist'!$C$8:$AR$8,0))</f>
        <v>1.7</v>
      </c>
      <c r="K54" s="10">
        <f>INDEX('71200 Ann Hist'!$C$8:$AR$285,MATCH('71200M Ann'!$C54,'71200 Ann Hist'!$C$8:$C$285,0),MATCH('71200M Ann'!K$8,'71200 Ann Hist'!$C$8:$AR$8,0))</f>
        <v>1.8</v>
      </c>
      <c r="L54" s="10">
        <f>INDEX('71200 Ann Hist'!$C$8:$AR$285,MATCH('71200M Ann'!$C54,'71200 Ann Hist'!$C$8:$C$285,0),MATCH('71200M Ann'!L$8,'71200 Ann Hist'!$C$8:$AR$8,0))</f>
        <v>1.8</v>
      </c>
      <c r="M54" s="10">
        <f>INDEX('71200 Ann Hist'!$C$8:$AR$285,MATCH('71200M Ann'!$C54,'71200 Ann Hist'!$C$8:$C$285,0),MATCH('71200M Ann'!M$8,'71200 Ann Hist'!$C$8:$AR$8,0))</f>
        <v>1.8</v>
      </c>
      <c r="N54" s="10">
        <f>INDEX('71200 Ann Hist'!$C$8:$AR$285,MATCH('71200M Ann'!$C54,'71200 Ann Hist'!$C$8:$C$285,0),MATCH('71200M Ann'!N$8,'71200 Ann Hist'!$C$8:$AR$8,0))</f>
        <v>1.8</v>
      </c>
      <c r="O54" s="10">
        <f>INDEX('71200 Ann Hist'!$C$8:$AR$285,MATCH('71200M Ann'!$C54,'71200 Ann Hist'!$C$8:$C$285,0),MATCH('71200M Ann'!O$8,'71200 Ann Hist'!$C$8:$AR$8,0))</f>
        <v>1.8</v>
      </c>
      <c r="P54" s="10">
        <f>INDEX('71200 Ann Hist'!$C$8:$AR$285,MATCH('71200M Ann'!$C54,'71200 Ann Hist'!$C$8:$C$285,0),MATCH('71200M Ann'!P$8,'71200 Ann Hist'!$C$8:$AR$8,0))</f>
        <v>1.9</v>
      </c>
      <c r="Q54" s="10">
        <f>INDEX('71200 Ann Hist'!$C$8:$AR$285,MATCH('71200M Ann'!$C54,'71200 Ann Hist'!$C$8:$C$285,0),MATCH('71200M Ann'!Q$8,'71200 Ann Hist'!$C$8:$AR$8,0))</f>
        <v>2.1</v>
      </c>
      <c r="R54" s="10">
        <f>INDEX('71200 Ann Hist'!$C$8:$AR$285,MATCH('71200M Ann'!$C54,'71200 Ann Hist'!$C$8:$C$285,0),MATCH('71200M Ann'!R$8,'71200 Ann Hist'!$C$8:$AR$8,0))</f>
        <v>2.2999999999999998</v>
      </c>
      <c r="S54" s="10">
        <f>INDEX('71200 Ann Hist'!$C$8:$AR$285,MATCH('71200M Ann'!$C54,'71200 Ann Hist'!$C$8:$C$285,0),MATCH('71200M Ann'!S$8,'71200 Ann Hist'!$C$8:$AR$8,0))</f>
        <v>2.5</v>
      </c>
      <c r="T54" s="10">
        <f>INDEX('71200 Ann Hist'!$C$8:$AR$285,MATCH('71200M Ann'!$C54,'71200 Ann Hist'!$C$8:$C$285,0),MATCH('71200M Ann'!T$8,'71200 Ann Hist'!$C$8:$AR$8,0))</f>
        <v>2.7</v>
      </c>
      <c r="U54" s="10">
        <f>INDEX('71200 Ann Hist'!$C$8:$AR$285,MATCH('71200M Ann'!$C54,'71200 Ann Hist'!$C$8:$C$285,0),MATCH('71200M Ann'!U$8,'71200 Ann Hist'!$C$8:$AR$8,0))</f>
        <v>3</v>
      </c>
      <c r="V54" s="10">
        <f>INDEX('71200 Ann Hist'!$C$8:$AR$285,MATCH('71200M Ann'!$C54,'71200 Ann Hist'!$C$8:$C$285,0),MATCH('71200M Ann'!V$8,'71200 Ann Hist'!$C$8:$AR$8,0))</f>
        <v>3.2</v>
      </c>
      <c r="W54" s="10">
        <f>INDEX('71200 Ann Hist'!$C$8:$AR$285,MATCH('71200M Ann'!$C54,'71200 Ann Hist'!$C$8:$C$285,0),MATCH('71200M Ann'!W$8,'71200 Ann Hist'!$C$8:$AR$8,0))</f>
        <v>3.5</v>
      </c>
      <c r="X54" s="10">
        <f>INDEX('71200 Ann Hist'!$C$8:$AR$285,MATCH('71200M Ann'!$C54,'71200 Ann Hist'!$C$8:$C$285,0),MATCH('71200M Ann'!X$8,'71200 Ann Hist'!$C$8:$AR$8,0))</f>
        <v>3.8</v>
      </c>
      <c r="Y54" s="10">
        <f>INDEX('71200 Ann Hist'!$C$8:$AR$285,MATCH('71200M Ann'!$C54,'71200 Ann Hist'!$C$8:$C$285,0),MATCH('71200M Ann'!Y$8,'71200 Ann Hist'!$C$8:$AR$8,0))</f>
        <v>4.2</v>
      </c>
      <c r="Z54" s="10">
        <f>INDEX('71200 Ann Hist'!$C$8:$AR$285,MATCH('71200M Ann'!$C54,'71200 Ann Hist'!$C$8:$C$285,0),MATCH('71200M Ann'!Z$8,'71200 Ann Hist'!$C$8:$AR$8,0))</f>
        <v>4.8</v>
      </c>
      <c r="AA54" s="10">
        <f>INDEX('71200 Ann Hist'!$C$8:$AR$285,MATCH('71200M Ann'!$C54,'71200 Ann Hist'!$C$8:$C$285,0),MATCH('71200M Ann'!AA$8,'71200 Ann Hist'!$C$8:$AR$8,0))</f>
        <v>5.4</v>
      </c>
      <c r="AB54" s="10">
        <f>INDEX('71200 Ann Hist'!$C$8:$AR$285,MATCH('71200M Ann'!$C54,'71200 Ann Hist'!$C$8:$C$285,0),MATCH('71200M Ann'!AB$8,'71200 Ann Hist'!$C$8:$AR$8,0))</f>
        <v>6.3</v>
      </c>
      <c r="AC54" s="10">
        <f>INDEX('71200 Ann Hist'!$C$8:$AR$285,MATCH('71200M Ann'!$C54,'71200 Ann Hist'!$C$8:$C$285,0),MATCH('71200M Ann'!AC$8,'71200 Ann Hist'!$C$8:$AR$8,0))</f>
        <v>7.1</v>
      </c>
      <c r="AD54" s="10">
        <f>INDEX('71200 Ann Hist'!$C$8:$AR$285,MATCH('71200M Ann'!$C54,'71200 Ann Hist'!$C$8:$C$285,0),MATCH('71200M Ann'!AD$8,'71200 Ann Hist'!$C$8:$AR$8,0))</f>
        <v>8</v>
      </c>
      <c r="AE54" s="10">
        <f>INDEX('71200 Ann Hist'!$C$8:$AR$285,MATCH('71200M Ann'!$C54,'71200 Ann Hist'!$C$8:$C$285,0),MATCH('71200M Ann'!AE$8,'71200 Ann Hist'!$C$8:$AR$8,0))</f>
        <v>9.1999999999999993</v>
      </c>
      <c r="AF54" s="10">
        <f>INDEX('71200 Ann Hist'!$C$8:$AR$285,MATCH('71200M Ann'!$C54,'71200 Ann Hist'!$C$8:$C$285,0),MATCH('71200M Ann'!AF$8,'71200 Ann Hist'!$C$8:$AR$8,0))</f>
        <v>10.199999999999999</v>
      </c>
      <c r="AG54" s="10">
        <f>INDEX('71200 Ann Hist'!$C$8:$AR$285,MATCH('71200M Ann'!$C54,'71200 Ann Hist'!$C$8:$C$285,0),MATCH('71200M Ann'!AG$8,'71200 Ann Hist'!$C$8:$AR$8,0))</f>
        <v>11.1</v>
      </c>
      <c r="AH54" s="10">
        <f>INDEX('71200 Ann Hist'!$C$8:$AR$285,MATCH('71200M Ann'!$C54,'71200 Ann Hist'!$C$8:$C$285,0),MATCH('71200M Ann'!AH$8,'71200 Ann Hist'!$C$8:$AR$8,0))</f>
        <v>12.4</v>
      </c>
      <c r="AI54" s="10">
        <f>INDEX('71200 Ann Hist'!$C$8:$AR$285,MATCH('71200M Ann'!$C54,'71200 Ann Hist'!$C$8:$C$285,0),MATCH('71200M Ann'!AI$8,'71200 Ann Hist'!$C$8:$AR$8,0))</f>
        <v>13.9</v>
      </c>
      <c r="AJ54" s="10">
        <f>INDEX('71200 Ann Hist'!$C$8:$AR$285,MATCH('71200M Ann'!$C54,'71200 Ann Hist'!$C$8:$C$285,0),MATCH('71200M Ann'!AJ$8,'71200 Ann Hist'!$C$8:$AR$8,0))</f>
        <v>15.1</v>
      </c>
      <c r="AK54" s="10">
        <f>INDEX('71200 Ann Hist'!$C$8:$AR$285,MATCH('71200M Ann'!$C54,'71200 Ann Hist'!$C$8:$C$285,0),MATCH('71200M Ann'!AK$8,'71200 Ann Hist'!$C$8:$AR$8,0))</f>
        <v>16.5</v>
      </c>
      <c r="AL54" s="10">
        <f>INDEX('71200 Ann Hist'!$C$8:$AR$285,MATCH('71200M Ann'!$C54,'71200 Ann Hist'!$C$8:$C$285,0),MATCH('71200M Ann'!AL$8,'71200 Ann Hist'!$C$8:$AR$8,0))</f>
        <v>17.5</v>
      </c>
      <c r="AM54" s="10">
        <f>INDEX('71200 Ann Hist'!$C$8:$AR$285,MATCH('71200M Ann'!$C54,'71200 Ann Hist'!$C$8:$C$285,0),MATCH('71200M Ann'!AM$8,'71200 Ann Hist'!$C$8:$AR$8,0))</f>
        <v>19.7</v>
      </c>
      <c r="AN54" s="10">
        <f>INDEX('71200 Ann Hist'!$C$8:$AR$285,MATCH('71200M Ann'!$C54,'71200 Ann Hist'!$C$8:$C$285,0),MATCH('71200M Ann'!AN$8,'71200 Ann Hist'!$C$8:$AR$8,0))</f>
        <v>21.4</v>
      </c>
      <c r="AO54" s="10">
        <f>INDEX('71200 Ann Hist'!$C$8:$AR$285,MATCH('71200M Ann'!$C54,'71200 Ann Hist'!$C$8:$C$285,0),MATCH('71200M Ann'!AO$8,'71200 Ann Hist'!$C$8:$AR$8,0))</f>
        <v>23.5</v>
      </c>
      <c r="AP54" s="10">
        <f>INDEX('71200 Ann Hist'!$C$8:$AR$285,MATCH('71200M Ann'!$C54,'71200 Ann Hist'!$C$8:$C$285,0),MATCH('71200M Ann'!AP$8,'71200 Ann Hist'!$C$8:$AR$8,0))</f>
        <v>25.7</v>
      </c>
      <c r="AQ54" s="10">
        <f>INDEX('71200 Ann Hist'!$C$8:$AR$285,MATCH('71200M Ann'!$C54,'71200 Ann Hist'!$C$8:$C$285,0),MATCH('71200M Ann'!AQ$8,'71200 Ann Hist'!$C$8:$AR$8,0))</f>
        <v>28.1</v>
      </c>
      <c r="AR54" s="11">
        <f>INDEX('71200 Ann'!$C$8:$AZ$285,MATCH('71200M Ann'!$C54,'71200 Ann'!$C$8:$C$285,0),MATCH('71200M Ann'!AR$8,'71200 Ann'!$C$8:$AZ$8,0))</f>
        <v>33</v>
      </c>
      <c r="AS54" s="11">
        <f>INDEX('71200 Ann'!$C$8:$AZ$285,MATCH('71200M Ann'!$C54,'71200 Ann'!$C$8:$C$285,0),MATCH('71200M Ann'!AS$8,'71200 Ann'!$C$8:$AZ$8,0))</f>
        <v>37.9</v>
      </c>
      <c r="AT54" s="11">
        <f>INDEX('71200 Ann'!$C$8:$AZ$285,MATCH('71200M Ann'!$C54,'71200 Ann'!$C$8:$C$285,0),MATCH('71200M Ann'!AT$8,'71200 Ann'!$C$8:$AZ$8,0))</f>
        <v>42</v>
      </c>
      <c r="AU54" s="11">
        <f>INDEX('71200 Ann'!$C$8:$AZ$285,MATCH('71200M Ann'!$C54,'71200 Ann'!$C$8:$C$285,0),MATCH('71200M Ann'!AU$8,'71200 Ann'!$C$8:$AZ$8,0))</f>
        <v>47.6</v>
      </c>
      <c r="AV54" s="11">
        <f>INDEX('71200 Ann'!$C$8:$AZ$285,MATCH('71200M Ann'!$C54,'71200 Ann'!$C$8:$C$285,0),MATCH('71200M Ann'!AV$8,'71200 Ann'!$C$8:$AZ$8,0))</f>
        <v>54</v>
      </c>
      <c r="AW54" s="11">
        <f>INDEX('71200 Ann'!$C$8:$AZ$285,MATCH('71200M Ann'!$C54,'71200 Ann'!$C$8:$C$285,0),MATCH('71200M Ann'!AW$8,'71200 Ann'!$C$8:$AZ$8,0))</f>
        <v>63.4</v>
      </c>
      <c r="AX54" s="11">
        <f>INDEX('71200 Ann'!$C$8:$AZ$285,MATCH('71200M Ann'!$C54,'71200 Ann'!$C$8:$C$285,0),MATCH('71200M Ann'!AX$8,'71200 Ann'!$C$8:$AZ$8,0))</f>
        <v>76</v>
      </c>
      <c r="AY54" s="11">
        <f>INDEX('71200 Ann'!$C$8:$AZ$285,MATCH('71200M Ann'!$C54,'71200 Ann'!$C$8:$C$285,0),MATCH('71200M Ann'!AY$8,'71200 Ann'!$C$8:$AZ$8,0))</f>
        <v>83.9</v>
      </c>
      <c r="AZ54" s="11">
        <f>INDEX('71200 Ann'!$C$8:$AZ$285,MATCH('71200M Ann'!$C54,'71200 Ann'!$C$8:$C$285,0),MATCH('71200M Ann'!AZ$8,'71200 Ann'!$C$8:$AZ$8,0))</f>
        <v>95.8</v>
      </c>
      <c r="BA54" s="11">
        <f>INDEX('71200 Ann'!$C$8:$AZ$285,MATCH('71200M Ann'!$C54,'71200 Ann'!$C$8:$C$285,0),MATCH('71200M Ann'!BA$8,'71200 Ann'!$C$8:$AZ$8,0))</f>
        <v>113.1</v>
      </c>
      <c r="BB54" s="11">
        <f>INDEX('71200 Ann'!$C$8:$AZ$285,MATCH('71200M Ann'!$C54,'71200 Ann'!$C$8:$C$285,0),MATCH('71200M Ann'!BB$8,'71200 Ann'!$C$8:$AZ$8,0))</f>
        <v>133.6</v>
      </c>
      <c r="BC54" s="11">
        <f>INDEX('71200 Ann'!$C$8:$AZ$285,MATCH('71200M Ann'!$C54,'71200 Ann'!$C$8:$C$285,0),MATCH('71200M Ann'!BC$8,'71200 Ann'!$C$8:$AZ$8,0))</f>
        <v>156.69999999999999</v>
      </c>
      <c r="BD54" s="11">
        <f>INDEX('71200 Ann'!$C$8:$AZ$285,MATCH('71200M Ann'!$C54,'71200 Ann'!$C$8:$C$285,0),MATCH('71200M Ann'!BD$8,'71200 Ann'!$C$8:$AZ$8,0))</f>
        <v>182.1</v>
      </c>
      <c r="BE54" s="11">
        <f>INDEX('71200 Ann'!$C$8:$AZ$285,MATCH('71200M Ann'!$C54,'71200 Ann'!$C$8:$C$285,0),MATCH('71200M Ann'!BE$8,'71200 Ann'!$C$8:$AZ$8,0))</f>
        <v>215.2</v>
      </c>
      <c r="BF54" s="11">
        <f>INDEX('71200 Ann'!$C$8:$AZ$285,MATCH('71200M Ann'!$C54,'71200 Ann'!$C$8:$C$285,0),MATCH('71200M Ann'!BF$8,'71200 Ann'!$C$8:$AZ$8,0))</f>
        <v>259.5</v>
      </c>
      <c r="BG54" s="11">
        <f>INDEX('71200 Ann'!$C$8:$AZ$285,MATCH('71200M Ann'!$C54,'71200 Ann'!$C$8:$C$285,0),MATCH('71200M Ann'!BG$8,'71200 Ann'!$C$8:$AZ$8,0))</f>
        <v>293.3</v>
      </c>
      <c r="BH54" s="11">
        <f>INDEX('71200 Ann'!$C$8:$AZ$285,MATCH('71200M Ann'!$C54,'71200 Ann'!$C$8:$C$285,0),MATCH('71200M Ann'!BH$8,'71200 Ann'!$C$8:$AZ$8,0))</f>
        <v>338.3</v>
      </c>
      <c r="BI54" s="11">
        <f>INDEX('71200 Ann'!$C$8:$AZ$285,MATCH('71200M Ann'!$C54,'71200 Ann'!$C$8:$C$285,0),MATCH('71200M Ann'!BI$8,'71200 Ann'!$C$8:$AZ$8,0))</f>
        <v>372.4</v>
      </c>
      <c r="BJ54" s="11">
        <f>INDEX('71200 Ann'!$C$8:$AZ$285,MATCH('71200M Ann'!$C54,'71200 Ann'!$C$8:$C$285,0),MATCH('71200M Ann'!BJ$8,'71200 Ann'!$C$8:$AZ$8,0))</f>
        <v>399.1</v>
      </c>
      <c r="BK54" s="11">
        <f>INDEX('71200 Ann'!$C$8:$AZ$285,MATCH('71200M Ann'!$C54,'71200 Ann'!$C$8:$C$285,0),MATCH('71200M Ann'!BK$8,'71200 Ann'!$C$8:$AZ$8,0))</f>
        <v>425</v>
      </c>
      <c r="BL54" s="11">
        <f>INDEX('71200 Ann'!$C$8:$AZ$285,MATCH('71200M Ann'!$C54,'71200 Ann'!$C$8:$C$285,0),MATCH('71200M Ann'!BL$8,'71200 Ann'!$C$8:$AZ$8,0))</f>
        <v>451.1</v>
      </c>
      <c r="BM54" s="11">
        <f>INDEX('71200 Ann'!$C$8:$AZ$285,MATCH('71200M Ann'!$C54,'71200 Ann'!$C$8:$C$285,0),MATCH('71200M Ann'!BM$8,'71200 Ann'!$C$8:$AZ$8,0))</f>
        <v>478.2</v>
      </c>
      <c r="BN54" s="11">
        <f>INDEX('71200 Ann'!$C$8:$AZ$285,MATCH('71200M Ann'!$C54,'71200 Ann'!$C$8:$C$285,0),MATCH('71200M Ann'!BN$8,'71200 Ann'!$C$8:$AZ$8,0))</f>
        <v>488.9</v>
      </c>
      <c r="BO54" s="11">
        <f>INDEX('71200 Ann'!$C$8:$AZ$285,MATCH('71200M Ann'!$C54,'71200 Ann'!$C$8:$C$285,0),MATCH('71200M Ann'!BO$8,'71200 Ann'!$C$8:$AZ$8,0))</f>
        <v>502.6</v>
      </c>
      <c r="BP54" s="11">
        <f>INDEX('71200 Ann'!$C$8:$AZ$285,MATCH('71200M Ann'!$C54,'71200 Ann'!$C$8:$C$285,0),MATCH('71200M Ann'!BP$8,'71200 Ann'!$C$8:$AZ$8,0))</f>
        <v>510</v>
      </c>
      <c r="BQ54" s="11">
        <f>INDEX('71200 Ann'!$C$8:$AZ$285,MATCH('71200M Ann'!$C54,'71200 Ann'!$C$8:$C$285,0),MATCH('71200M Ann'!BQ$8,'71200 Ann'!$C$8:$AZ$8,0))</f>
        <v>533.20000000000005</v>
      </c>
      <c r="BR54" s="11">
        <f>INDEX('71200 Ann'!$C$8:$AZ$285,MATCH('71200M Ann'!$C54,'71200 Ann'!$C$8:$C$285,0),MATCH('71200M Ann'!BR$8,'71200 Ann'!$C$8:$AZ$8,0))</f>
        <v>563.79999999999995</v>
      </c>
      <c r="BS54" s="11">
        <f>INDEX('71200 Ann'!$C$8:$AZ$285,MATCH('71200M Ann'!$C54,'71200 Ann'!$C$8:$C$285,0),MATCH('71200M Ann'!BS$8,'71200 Ann'!$C$8:$AZ$8,0))</f>
        <v>583.1</v>
      </c>
      <c r="BT54" s="11">
        <f>INDEX('71200 Ann'!$C$8:$AZ$285,MATCH('71200M Ann'!$C54,'71200 Ann'!$C$8:$C$285,0),MATCH('71200M Ann'!BT$8,'71200 Ann'!$C$8:$AZ$8,0))</f>
        <v>615.9</v>
      </c>
      <c r="BU54" s="11">
        <f>INDEX('71200 Ann'!$C$8:$AZ$285,MATCH('71200M Ann'!$C54,'71200 Ann'!$C$8:$C$285,0),MATCH('71200M Ann'!BU$8,'71200 Ann'!$C$8:$AZ$8,0))</f>
        <v>639.9</v>
      </c>
      <c r="BV54" s="11">
        <f>INDEX('71200 Ann'!$C$8:$AZ$285,MATCH('71200M Ann'!$C54,'71200 Ann'!$C$8:$C$285,0),MATCH('71200M Ann'!BV$8,'71200 Ann'!$C$8:$AZ$8,0))</f>
        <v>668.6</v>
      </c>
      <c r="BW54" s="11">
        <f>INDEX('71200 Ann'!$C$8:$AZ$285,MATCH('71200M Ann'!$C54,'71200 Ann'!$C$8:$C$285,0),MATCH('71200M Ann'!BW$8,'71200 Ann'!$C$8:$AZ$8,0))</f>
        <v>719.6</v>
      </c>
      <c r="BX54" s="11">
        <f>INDEX('71200 Ann'!$C$8:$AZ$285,MATCH('71200M Ann'!$C54,'71200 Ann'!$C$8:$C$285,0),MATCH('71200M Ann'!BX$8,'71200 Ann'!$C$8:$AZ$8,0))</f>
        <v>733.6</v>
      </c>
      <c r="BY54" s="11">
        <f>INDEX('71200 Ann'!$C$8:$AZ$285,MATCH('71200M Ann'!$C54,'71200 Ann'!$C$8:$C$285,0),MATCH('71200M Ann'!BY$8,'71200 Ann'!$C$8:$AZ$8,0))</f>
        <v>743</v>
      </c>
      <c r="BZ54" s="11">
        <f>INDEX('71200 Ann'!$C$8:$AZ$285,MATCH('71200M Ann'!$C54,'71200 Ann'!$C$8:$C$285,0),MATCH('71200M Ann'!BZ$8,'71200 Ann'!$C$8:$AZ$8,0))</f>
        <v>718.8</v>
      </c>
      <c r="CA54" s="11">
        <f>INDEX('71200 Ann'!$C$8:$AZ$285,MATCH('71200M Ann'!$C54,'71200 Ann'!$C$8:$C$285,0),MATCH('71200M Ann'!CA$8,'71200 Ann'!$C$8:$AZ$8,0))</f>
        <v>734.6</v>
      </c>
      <c r="CB54" s="11">
        <f>INDEX('71200 Ann'!$C$8:$AZ$285,MATCH('71200M Ann'!$C54,'71200 Ann'!$C$8:$C$285,0),MATCH('71200M Ann'!CB$8,'71200 Ann'!$C$8:$AZ$8,0))</f>
        <v>798.5</v>
      </c>
      <c r="CC54" s="11">
        <f>INDEX('71200 Ann'!$C$8:$AZ$285,MATCH('71200M Ann'!$C54,'71200 Ann'!$C$8:$C$285,0),MATCH('71200M Ann'!CC$8,'71200 Ann'!$C$8:$AZ$8,0))</f>
        <v>859.7</v>
      </c>
      <c r="CD54" s="11">
        <f>INDEX('71200 Ann'!$C$8:$AZ$285,MATCH('71200M Ann'!$C54,'71200 Ann'!$C$8:$C$285,0),MATCH('71200M Ann'!CD$8,'71200 Ann'!$C$8:$AZ$8,0))</f>
        <v>932.7</v>
      </c>
      <c r="CE54" s="11">
        <f>INDEX('71200 Ann'!$C$8:$AZ$285,MATCH('71200M Ann'!$C54,'71200 Ann'!$C$8:$C$285,0),MATCH('71200M Ann'!CE$8,'71200 Ann'!$C$8:$AZ$8,0))</f>
        <v>978.5</v>
      </c>
      <c r="CF54" s="11">
        <f>INDEX('71200 Ann'!$C$8:$AZ$285,MATCH('71200M Ann'!$C54,'71200 Ann'!$C$8:$C$285,0),MATCH('71200M Ann'!CF$8,'71200 Ann'!$C$8:$AZ$8,0))</f>
        <v>889.8</v>
      </c>
      <c r="CG54" s="11">
        <f>INDEX('71200 Ann'!$C$8:$AZ$285,MATCH('71200M Ann'!$C54,'71200 Ann'!$C$8:$C$285,0),MATCH('71200M Ann'!CG$8,'71200 Ann'!$C$8:$AZ$8,0))</f>
        <v>853.1</v>
      </c>
      <c r="CH54" s="11">
        <f>INDEX('71200 Ann'!$C$8:$AZ$285,MATCH('71200M Ann'!$C54,'71200 Ann'!$C$8:$C$285,0),MATCH('71200M Ann'!CH$8,'71200 Ann'!$C$8:$AZ$8,0))</f>
        <v>837.4</v>
      </c>
      <c r="CI54" s="11">
        <f>INDEX('71200 Ann'!$C$8:$AZ$285,MATCH('71200M Ann'!$C54,'71200 Ann'!$C$8:$C$285,0),MATCH('71200M Ann'!CI$8,'71200 Ann'!$C$8:$AZ$8,0))</f>
        <v>798.3</v>
      </c>
      <c r="CJ54" s="11">
        <f>INDEX('71200 Ann'!$C$8:$AZ$285,MATCH('71200M Ann'!$C54,'71200 Ann'!$C$8:$C$285,0),MATCH('71200M Ann'!CJ$8,'71200 Ann'!$C$8:$AZ$8,0))</f>
        <v>772.4</v>
      </c>
      <c r="CK54" s="11">
        <f>INDEX('71200 Ann'!$C$8:$AZ$285,MATCH('71200M Ann'!$C54,'71200 Ann'!$C$8:$C$285,0),MATCH('71200M Ann'!CK$8,'71200 Ann'!$C$8:$AZ$8,0))</f>
        <v>788.7</v>
      </c>
      <c r="CL54" s="11">
        <f>INDEX('71200 Ann'!$C$8:$AZ$285,MATCH('71200M Ann'!$C54,'71200 Ann'!$C$8:$C$285,0),MATCH('71200M Ann'!CL$8,'71200 Ann'!$C$8:$AZ$8,0))</f>
        <v>824.8</v>
      </c>
      <c r="CM54" s="11"/>
      <c r="CN54" s="8"/>
    </row>
    <row r="55" spans="1:92" s="10" customFormat="1" x14ac:dyDescent="0.25">
      <c r="A55" s="32">
        <v>45</v>
      </c>
      <c r="B55" s="10" t="s">
        <v>1055</v>
      </c>
      <c r="C55" s="10" t="s">
        <v>1054</v>
      </c>
      <c r="D55" s="10">
        <f>INDEX('71200 Ann Hist'!$C$8:$AR$285,MATCH('71200M Ann'!$C55,'71200 Ann Hist'!$C$8:$C$285,0),MATCH('71200M Ann'!D$8,'71200 Ann Hist'!$C$8:$AR$8,0))</f>
        <v>1.8</v>
      </c>
      <c r="E55" s="10">
        <f>INDEX('71200 Ann Hist'!$C$8:$AR$285,MATCH('71200M Ann'!$C55,'71200 Ann Hist'!$C$8:$C$285,0),MATCH('71200M Ann'!E$8,'71200 Ann Hist'!$C$8:$AR$8,0))</f>
        <v>2.1</v>
      </c>
      <c r="F55" s="10">
        <f>INDEX('71200 Ann Hist'!$C$8:$AR$285,MATCH('71200M Ann'!$C55,'71200 Ann Hist'!$C$8:$C$285,0),MATCH('71200M Ann'!F$8,'71200 Ann Hist'!$C$8:$AR$8,0))</f>
        <v>2.2999999999999998</v>
      </c>
      <c r="G55" s="10">
        <f>INDEX('71200 Ann Hist'!$C$8:$AR$285,MATCH('71200M Ann'!$C55,'71200 Ann Hist'!$C$8:$C$285,0),MATCH('71200M Ann'!G$8,'71200 Ann Hist'!$C$8:$AR$8,0))</f>
        <v>2.2999999999999998</v>
      </c>
      <c r="H55" s="10">
        <f>INDEX('71200 Ann Hist'!$C$8:$AR$285,MATCH('71200M Ann'!$C55,'71200 Ann Hist'!$C$8:$C$285,0),MATCH('71200M Ann'!H$8,'71200 Ann Hist'!$C$8:$AR$8,0))</f>
        <v>2</v>
      </c>
      <c r="I55" s="10">
        <f>INDEX('71200 Ann Hist'!$C$8:$AR$285,MATCH('71200M Ann'!$C55,'71200 Ann Hist'!$C$8:$C$285,0),MATCH('71200M Ann'!I$8,'71200 Ann Hist'!$C$8:$AR$8,0))</f>
        <v>2.2000000000000002</v>
      </c>
      <c r="J55" s="10">
        <f>INDEX('71200 Ann Hist'!$C$8:$AR$285,MATCH('71200M Ann'!$C55,'71200 Ann Hist'!$C$8:$C$285,0),MATCH('71200M Ann'!J$8,'71200 Ann Hist'!$C$8:$AR$8,0))</f>
        <v>2.2000000000000002</v>
      </c>
      <c r="K55" s="10">
        <f>INDEX('71200 Ann Hist'!$C$8:$AR$285,MATCH('71200M Ann'!$C55,'71200 Ann Hist'!$C$8:$C$285,0),MATCH('71200M Ann'!K$8,'71200 Ann Hist'!$C$8:$AR$8,0))</f>
        <v>1.9</v>
      </c>
      <c r="L55" s="10">
        <f>INDEX('71200 Ann Hist'!$C$8:$AR$285,MATCH('71200M Ann'!$C55,'71200 Ann Hist'!$C$8:$C$285,0),MATCH('71200M Ann'!L$8,'71200 Ann Hist'!$C$8:$AR$8,0))</f>
        <v>1.8</v>
      </c>
      <c r="M55" s="10">
        <f>INDEX('71200 Ann Hist'!$C$8:$AR$285,MATCH('71200M Ann'!$C55,'71200 Ann Hist'!$C$8:$C$285,0),MATCH('71200M Ann'!M$8,'71200 Ann Hist'!$C$8:$AR$8,0))</f>
        <v>1.8</v>
      </c>
      <c r="N55" s="10">
        <f>INDEX('71200 Ann Hist'!$C$8:$AR$285,MATCH('71200M Ann'!$C55,'71200 Ann Hist'!$C$8:$C$285,0),MATCH('71200M Ann'!N$8,'71200 Ann Hist'!$C$8:$AR$8,0))</f>
        <v>1.8</v>
      </c>
      <c r="O55" s="10">
        <f>INDEX('71200 Ann Hist'!$C$8:$AR$285,MATCH('71200M Ann'!$C55,'71200 Ann Hist'!$C$8:$C$285,0),MATCH('71200M Ann'!O$8,'71200 Ann Hist'!$C$8:$AR$8,0))</f>
        <v>1.5</v>
      </c>
      <c r="P55" s="10">
        <f>INDEX('71200 Ann Hist'!$C$8:$AR$285,MATCH('71200M Ann'!$C55,'71200 Ann Hist'!$C$8:$C$285,0),MATCH('71200M Ann'!P$8,'71200 Ann Hist'!$C$8:$AR$8,0))</f>
        <v>1.4</v>
      </c>
      <c r="Q55" s="10">
        <f>INDEX('71200 Ann Hist'!$C$8:$AR$285,MATCH('71200M Ann'!$C55,'71200 Ann Hist'!$C$8:$C$285,0),MATCH('71200M Ann'!Q$8,'71200 Ann Hist'!$C$8:$AR$8,0))</f>
        <v>1.1000000000000001</v>
      </c>
      <c r="R55" s="10">
        <f>INDEX('71200 Ann Hist'!$C$8:$AR$285,MATCH('71200M Ann'!$C55,'71200 Ann Hist'!$C$8:$C$285,0),MATCH('71200M Ann'!R$8,'71200 Ann Hist'!$C$8:$AR$8,0))</f>
        <v>0.6</v>
      </c>
      <c r="S55" s="10">
        <f>INDEX('71200 Ann Hist'!$C$8:$AR$285,MATCH('71200M Ann'!$C55,'71200 Ann Hist'!$C$8:$C$285,0),MATCH('71200M Ann'!S$8,'71200 Ann Hist'!$C$8:$AR$8,0))</f>
        <v>0</v>
      </c>
      <c r="T55" s="10">
        <f>INDEX('71200 Ann Hist'!$C$8:$AR$285,MATCH('71200M Ann'!$C55,'71200 Ann Hist'!$C$8:$C$285,0),MATCH('71200M Ann'!T$8,'71200 Ann Hist'!$C$8:$AR$8,0))</f>
        <v>-0.4</v>
      </c>
      <c r="U55" s="10">
        <f>INDEX('71200 Ann Hist'!$C$8:$AR$285,MATCH('71200M Ann'!$C55,'71200 Ann Hist'!$C$8:$C$285,0),MATCH('71200M Ann'!U$8,'71200 Ann Hist'!$C$8:$AR$8,0))</f>
        <v>-1.1000000000000001</v>
      </c>
      <c r="V55" s="10">
        <f>INDEX('71200 Ann Hist'!$C$8:$AR$285,MATCH('71200M Ann'!$C55,'71200 Ann Hist'!$C$8:$C$285,0),MATCH('71200M Ann'!V$8,'71200 Ann Hist'!$C$8:$AR$8,0))</f>
        <v>-0.8</v>
      </c>
      <c r="W55" s="10">
        <f>INDEX('71200 Ann Hist'!$C$8:$AR$285,MATCH('71200M Ann'!$C55,'71200 Ann Hist'!$C$8:$C$285,0),MATCH('71200M Ann'!W$8,'71200 Ann Hist'!$C$8:$AR$8,0))</f>
        <v>-1</v>
      </c>
      <c r="X55" s="10">
        <f>INDEX('71200 Ann Hist'!$C$8:$AR$285,MATCH('71200M Ann'!$C55,'71200 Ann Hist'!$C$8:$C$285,0),MATCH('71200M Ann'!X$8,'71200 Ann Hist'!$C$8:$AR$8,0))</f>
        <v>-1</v>
      </c>
      <c r="Y55" s="10">
        <f>INDEX('71200 Ann Hist'!$C$8:$AR$285,MATCH('71200M Ann'!$C55,'71200 Ann Hist'!$C$8:$C$285,0),MATCH('71200M Ann'!Y$8,'71200 Ann Hist'!$C$8:$AR$8,0))</f>
        <v>-1.1000000000000001</v>
      </c>
      <c r="Z55" s="10">
        <f>INDEX('71200 Ann Hist'!$C$8:$AR$285,MATCH('71200M Ann'!$C55,'71200 Ann Hist'!$C$8:$C$285,0),MATCH('71200M Ann'!Z$8,'71200 Ann Hist'!$C$8:$AR$8,0))</f>
        <v>-1.2</v>
      </c>
      <c r="AA55" s="10">
        <f>INDEX('71200 Ann Hist'!$C$8:$AR$285,MATCH('71200M Ann'!$C55,'71200 Ann Hist'!$C$8:$C$285,0),MATCH('71200M Ann'!AA$8,'71200 Ann Hist'!$C$8:$AR$8,0))</f>
        <v>-1.4</v>
      </c>
      <c r="AB55" s="10">
        <f>INDEX('71200 Ann Hist'!$C$8:$AR$285,MATCH('71200M Ann'!$C55,'71200 Ann Hist'!$C$8:$C$285,0),MATCH('71200M Ann'!AB$8,'71200 Ann Hist'!$C$8:$AR$8,0))</f>
        <v>-1.7</v>
      </c>
      <c r="AC55" s="10">
        <f>INDEX('71200 Ann Hist'!$C$8:$AR$285,MATCH('71200M Ann'!$C55,'71200 Ann Hist'!$C$8:$C$285,0),MATCH('71200M Ann'!AC$8,'71200 Ann Hist'!$C$8:$AR$8,0))</f>
        <v>-1.6</v>
      </c>
      <c r="AD55" s="10">
        <f>INDEX('71200 Ann Hist'!$C$8:$AR$285,MATCH('71200M Ann'!$C55,'71200 Ann Hist'!$C$8:$C$285,0),MATCH('71200M Ann'!AD$8,'71200 Ann Hist'!$C$8:$AR$8,0))</f>
        <v>-1.9</v>
      </c>
      <c r="AE55" s="10">
        <f>INDEX('71200 Ann Hist'!$C$8:$AR$285,MATCH('71200M Ann'!$C55,'71200 Ann Hist'!$C$8:$C$285,0),MATCH('71200M Ann'!AE$8,'71200 Ann Hist'!$C$8:$AR$8,0))</f>
        <v>-2.2999999999999998</v>
      </c>
      <c r="AF55" s="10">
        <f>INDEX('71200 Ann Hist'!$C$8:$AR$285,MATCH('71200M Ann'!$C55,'71200 Ann Hist'!$C$8:$C$285,0),MATCH('71200M Ann'!AF$8,'71200 Ann Hist'!$C$8:$AR$8,0))</f>
        <v>-2.1</v>
      </c>
      <c r="AG55" s="10">
        <f>INDEX('71200 Ann Hist'!$C$8:$AR$285,MATCH('71200M Ann'!$C55,'71200 Ann Hist'!$C$8:$C$285,0),MATCH('71200M Ann'!AG$8,'71200 Ann Hist'!$C$8:$AR$8,0))</f>
        <v>-1.6</v>
      </c>
      <c r="AH55" s="10">
        <f>INDEX('71200 Ann Hist'!$C$8:$AR$285,MATCH('71200M Ann'!$C55,'71200 Ann Hist'!$C$8:$C$285,0),MATCH('71200M Ann'!AH$8,'71200 Ann Hist'!$C$8:$AR$8,0))</f>
        <v>-2.8</v>
      </c>
      <c r="AI55" s="10">
        <f>INDEX('71200 Ann Hist'!$C$8:$AR$285,MATCH('71200M Ann'!$C55,'71200 Ann Hist'!$C$8:$C$285,0),MATCH('71200M Ann'!AI$8,'71200 Ann Hist'!$C$8:$AR$8,0))</f>
        <v>-3.3</v>
      </c>
      <c r="AJ55" s="10">
        <f>INDEX('71200 Ann Hist'!$C$8:$AR$285,MATCH('71200M Ann'!$C55,'71200 Ann Hist'!$C$8:$C$285,0),MATCH('71200M Ann'!AJ$8,'71200 Ann Hist'!$C$8:$AR$8,0))</f>
        <v>-2.9</v>
      </c>
      <c r="AK55" s="10">
        <f>INDEX('71200 Ann Hist'!$C$8:$AR$285,MATCH('71200M Ann'!$C55,'71200 Ann Hist'!$C$8:$C$285,0),MATCH('71200M Ann'!AK$8,'71200 Ann Hist'!$C$8:$AR$8,0))</f>
        <v>-2.6</v>
      </c>
      <c r="AL55" s="10">
        <f>INDEX('71200 Ann Hist'!$C$8:$AR$285,MATCH('71200M Ann'!$C55,'71200 Ann Hist'!$C$8:$C$285,0),MATCH('71200M Ann'!AL$8,'71200 Ann Hist'!$C$8:$AR$8,0))</f>
        <v>-2.7</v>
      </c>
      <c r="AM55" s="10">
        <f>INDEX('71200 Ann Hist'!$C$8:$AR$285,MATCH('71200M Ann'!$C55,'71200 Ann Hist'!$C$8:$C$285,0),MATCH('71200M Ann'!AM$8,'71200 Ann Hist'!$C$8:$AR$8,0))</f>
        <v>-2.6</v>
      </c>
      <c r="AN55" s="10">
        <f>INDEX('71200 Ann Hist'!$C$8:$AR$285,MATCH('71200M Ann'!$C55,'71200 Ann Hist'!$C$8:$C$285,0),MATCH('71200M Ann'!AN$8,'71200 Ann Hist'!$C$8:$AR$8,0))</f>
        <v>-2.2000000000000002</v>
      </c>
      <c r="AO55" s="10">
        <f>INDEX('71200 Ann Hist'!$C$8:$AR$285,MATCH('71200M Ann'!$C55,'71200 Ann Hist'!$C$8:$C$285,0),MATCH('71200M Ann'!AO$8,'71200 Ann Hist'!$C$8:$AR$8,0))</f>
        <v>-1.5</v>
      </c>
      <c r="AP55" s="10">
        <f>INDEX('71200 Ann Hist'!$C$8:$AR$285,MATCH('71200M Ann'!$C55,'71200 Ann Hist'!$C$8:$C$285,0),MATCH('71200M Ann'!AP$8,'71200 Ann Hist'!$C$8:$AR$8,0))</f>
        <v>-0.6</v>
      </c>
      <c r="AQ55" s="10">
        <f>INDEX('71200 Ann Hist'!$C$8:$AR$285,MATCH('71200M Ann'!$C55,'71200 Ann Hist'!$C$8:$C$285,0),MATCH('71200M Ann'!AQ$8,'71200 Ann Hist'!$C$8:$AR$8,0))</f>
        <v>-1</v>
      </c>
      <c r="AR55" s="11">
        <f>INDEX('71200 Ann'!$C$8:$AZ$285,MATCH('71200M Ann'!$C55,'71200 Ann'!$C$8:$C$285,0),MATCH('71200M Ann'!AR$8,'71200 Ann'!$C$8:$AZ$8,0))</f>
        <v>1.1000000000000001</v>
      </c>
      <c r="AS55" s="11">
        <f>INDEX('71200 Ann'!$C$8:$AZ$285,MATCH('71200M Ann'!$C55,'71200 Ann'!$C$8:$C$285,0),MATCH('71200M Ann'!AS$8,'71200 Ann'!$C$8:$AZ$8,0))</f>
        <v>3.3</v>
      </c>
      <c r="AT55" s="11">
        <f>INDEX('71200 Ann'!$C$8:$AZ$285,MATCH('71200M Ann'!$C55,'71200 Ann'!$C$8:$C$285,0),MATCH('71200M Ann'!AT$8,'71200 Ann'!$C$8:$AZ$8,0))</f>
        <v>3.5</v>
      </c>
      <c r="AU55" s="11">
        <f>INDEX('71200 Ann'!$C$8:$AZ$285,MATCH('71200M Ann'!$C55,'71200 Ann'!$C$8:$C$285,0),MATCH('71200M Ann'!AU$8,'71200 Ann'!$C$8:$AZ$8,0))</f>
        <v>2.7</v>
      </c>
      <c r="AV55" s="11">
        <f>INDEX('71200 Ann'!$C$8:$AZ$285,MATCH('71200M Ann'!$C55,'71200 Ann'!$C$8:$C$285,0),MATCH('71200M Ann'!AV$8,'71200 Ann'!$C$8:$AZ$8,0))</f>
        <v>5.5</v>
      </c>
      <c r="AW55" s="11">
        <f>INDEX('71200 Ann'!$C$8:$AZ$285,MATCH('71200M Ann'!$C55,'71200 Ann'!$C$8:$C$285,0),MATCH('71200M Ann'!AW$8,'71200 Ann'!$C$8:$AZ$8,0))</f>
        <v>12</v>
      </c>
      <c r="AX55" s="11">
        <f>INDEX('71200 Ann'!$C$8:$AZ$285,MATCH('71200M Ann'!$C55,'71200 Ann'!$C$8:$C$285,0),MATCH('71200M Ann'!AX$8,'71200 Ann'!$C$8:$AZ$8,0))</f>
        <v>11.4</v>
      </c>
      <c r="AY55" s="11">
        <f>INDEX('71200 Ann'!$C$8:$AZ$285,MATCH('71200M Ann'!$C55,'71200 Ann'!$C$8:$C$285,0),MATCH('71200M Ann'!AY$8,'71200 Ann'!$C$8:$AZ$8,0))</f>
        <v>5.6</v>
      </c>
      <c r="AZ55" s="11">
        <f>INDEX('71200 Ann'!$C$8:$AZ$285,MATCH('71200M Ann'!$C55,'71200 Ann'!$C$8:$C$285,0),MATCH('71200M Ann'!AZ$8,'71200 Ann'!$C$8:$AZ$8,0))</f>
        <v>8.9</v>
      </c>
      <c r="BA55" s="11">
        <f>INDEX('71200 Ann'!$C$8:$AZ$285,MATCH('71200M Ann'!$C55,'71200 Ann'!$C$8:$C$285,0),MATCH('71200M Ann'!BA$8,'71200 Ann'!$C$8:$AZ$8,0))</f>
        <v>6.9</v>
      </c>
      <c r="BB55" s="11">
        <f>INDEX('71200 Ann'!$C$8:$AZ$285,MATCH('71200M Ann'!$C55,'71200 Ann'!$C$8:$C$285,0),MATCH('71200M Ann'!BB$8,'71200 Ann'!$C$8:$AZ$8,0))</f>
        <v>10</v>
      </c>
      <c r="BC55" s="11">
        <f>INDEX('71200 Ann'!$C$8:$AZ$285,MATCH('71200M Ann'!$C55,'71200 Ann'!$C$8:$C$285,0),MATCH('71200M Ann'!BC$8,'71200 Ann'!$C$8:$AZ$8,0))</f>
        <v>30.7</v>
      </c>
      <c r="BD55" s="11">
        <f>INDEX('71200 Ann'!$C$8:$AZ$285,MATCH('71200M Ann'!$C55,'71200 Ann'!$C$8:$C$285,0),MATCH('71200M Ann'!BD$8,'71200 Ann'!$C$8:$AZ$8,0))</f>
        <v>52.9</v>
      </c>
      <c r="BE55" s="11">
        <f>INDEX('71200 Ann'!$C$8:$AZ$285,MATCH('71200M Ann'!$C55,'71200 Ann'!$C$8:$C$285,0),MATCH('71200M Ann'!BE$8,'71200 Ann'!$C$8:$AZ$8,0))</f>
        <v>58.2</v>
      </c>
      <c r="BF55" s="11">
        <f>INDEX('71200 Ann'!$C$8:$AZ$285,MATCH('71200M Ann'!$C55,'71200 Ann'!$C$8:$C$285,0),MATCH('71200M Ann'!BF$8,'71200 Ann'!$C$8:$AZ$8,0))</f>
        <v>30</v>
      </c>
      <c r="BG55" s="11">
        <f>INDEX('71200 Ann'!$C$8:$AZ$285,MATCH('71200M Ann'!$C55,'71200 Ann'!$C$8:$C$285,0),MATCH('71200M Ann'!BG$8,'71200 Ann'!$C$8:$AZ$8,0))</f>
        <v>42.8</v>
      </c>
      <c r="BH55" s="11">
        <f>INDEX('71200 Ann'!$C$8:$AZ$285,MATCH('71200M Ann'!$C55,'71200 Ann'!$C$8:$C$285,0),MATCH('71200M Ann'!BH$8,'71200 Ann'!$C$8:$AZ$8,0))</f>
        <v>22.3</v>
      </c>
      <c r="BI55" s="11">
        <f>INDEX('71200 Ann'!$C$8:$AZ$285,MATCH('71200M Ann'!$C55,'71200 Ann'!$C$8:$C$285,0),MATCH('71200M Ann'!BI$8,'71200 Ann'!$C$8:$AZ$8,0))</f>
        <v>13.5</v>
      </c>
      <c r="BJ55" s="11">
        <f>INDEX('71200 Ann'!$C$8:$AZ$285,MATCH('71200M Ann'!$C55,'71200 Ann'!$C$8:$C$285,0),MATCH('71200M Ann'!BJ$8,'71200 Ann'!$C$8:$AZ$8,0))</f>
        <v>-0.4</v>
      </c>
      <c r="BK55" s="11">
        <f>INDEX('71200 Ann'!$C$8:$AZ$285,MATCH('71200M Ann'!$C55,'71200 Ann'!$C$8:$C$285,0),MATCH('71200M Ann'!BK$8,'71200 Ann'!$C$8:$AZ$8,0))</f>
        <v>3.2</v>
      </c>
      <c r="BL55" s="11">
        <f>INDEX('71200 Ann'!$C$8:$AZ$285,MATCH('71200M Ann'!$C55,'71200 Ann'!$C$8:$C$285,0),MATCH('71200M Ann'!BL$8,'71200 Ann'!$C$8:$AZ$8,0))</f>
        <v>32.6</v>
      </c>
      <c r="BM55" s="11">
        <f>INDEX('71200 Ann'!$C$8:$AZ$285,MATCH('71200M Ann'!$C55,'71200 Ann'!$C$8:$C$285,0),MATCH('71200M Ann'!BM$8,'71200 Ann'!$C$8:$AZ$8,0))</f>
        <v>11</v>
      </c>
      <c r="BN55" s="11">
        <f>INDEX('71200 Ann'!$C$8:$AZ$285,MATCH('71200M Ann'!$C55,'71200 Ann'!$C$8:$C$285,0),MATCH('71200M Ann'!BN$8,'71200 Ann'!$C$8:$AZ$8,0))</f>
        <v>-38.299999999999997</v>
      </c>
      <c r="BO55" s="11">
        <f>INDEX('71200 Ann'!$C$8:$AZ$285,MATCH('71200M Ann'!$C55,'71200 Ann'!$C$8:$C$285,0),MATCH('71200M Ann'!BO$8,'71200 Ann'!$C$8:$AZ$8,0))</f>
        <v>-79.900000000000006</v>
      </c>
      <c r="BP55" s="11">
        <f>INDEX('71200 Ann'!$C$8:$AZ$285,MATCH('71200M Ann'!$C55,'71200 Ann'!$C$8:$C$285,0),MATCH('71200M Ann'!BP$8,'71200 Ann'!$C$8:$AZ$8,0))</f>
        <v>-97</v>
      </c>
      <c r="BQ55" s="11">
        <f>INDEX('71200 Ann'!$C$8:$AZ$285,MATCH('71200M Ann'!$C55,'71200 Ann'!$C$8:$C$285,0),MATCH('71200M Ann'!BQ$8,'71200 Ann'!$C$8:$AZ$8,0))</f>
        <v>-117.2</v>
      </c>
      <c r="BR55" s="11">
        <f>INDEX('71200 Ann'!$C$8:$AZ$285,MATCH('71200M Ann'!$C55,'71200 Ann'!$C$8:$C$285,0),MATCH('71200M Ann'!BR$8,'71200 Ann'!$C$8:$AZ$8,0))</f>
        <v>-127.2</v>
      </c>
      <c r="BS55" s="11">
        <f>INDEX('71200 Ann'!$C$8:$AZ$285,MATCH('71200M Ann'!$C55,'71200 Ann'!$C$8:$C$285,0),MATCH('71200M Ann'!BS$8,'71200 Ann'!$C$8:$AZ$8,0))</f>
        <v>-135.19999999999999</v>
      </c>
      <c r="BT55" s="11">
        <f>INDEX('71200 Ann'!$C$8:$AZ$285,MATCH('71200M Ann'!$C55,'71200 Ann'!$C$8:$C$285,0),MATCH('71200M Ann'!BT$8,'71200 Ann'!$C$8:$AZ$8,0))</f>
        <v>-122.2</v>
      </c>
      <c r="BU55" s="11">
        <f>INDEX('71200 Ann'!$C$8:$AZ$285,MATCH('71200M Ann'!$C55,'71200 Ann'!$C$8:$C$285,0),MATCH('71200M Ann'!BU$8,'71200 Ann'!$C$8:$AZ$8,0))</f>
        <v>-82.1</v>
      </c>
      <c r="BV55" s="11">
        <f>INDEX('71200 Ann'!$C$8:$AZ$285,MATCH('71200M Ann'!$C55,'71200 Ann'!$C$8:$C$285,0),MATCH('71200M Ann'!BV$8,'71200 Ann'!$C$8:$AZ$8,0))</f>
        <v>-93</v>
      </c>
      <c r="BW55" s="11">
        <f>INDEX('71200 Ann'!$C$8:$AZ$285,MATCH('71200M Ann'!$C55,'71200 Ann'!$C$8:$C$285,0),MATCH('71200M Ann'!BW$8,'71200 Ann'!$C$8:$AZ$8,0))</f>
        <v>-52</v>
      </c>
      <c r="BX55" s="11">
        <f>INDEX('71200 Ann'!$C$8:$AZ$285,MATCH('71200M Ann'!$C55,'71200 Ann'!$C$8:$C$285,0),MATCH('71200M Ann'!BX$8,'71200 Ann'!$C$8:$AZ$8,0))</f>
        <v>-55.8</v>
      </c>
      <c r="BY55" s="11">
        <f>INDEX('71200 Ann'!$C$8:$AZ$285,MATCH('71200M Ann'!$C55,'71200 Ann'!$C$8:$C$285,0),MATCH('71200M Ann'!BY$8,'71200 Ann'!$C$8:$AZ$8,0))</f>
        <v>-150.1</v>
      </c>
      <c r="BZ55" s="11">
        <f>INDEX('71200 Ann'!$C$8:$AZ$285,MATCH('71200M Ann'!$C55,'71200 Ann'!$C$8:$C$285,0),MATCH('71200M Ann'!BZ$8,'71200 Ann'!$C$8:$AZ$8,0))</f>
        <v>-161.30000000000001</v>
      </c>
      <c r="CA55" s="11">
        <f>INDEX('71200 Ann'!$C$8:$AZ$285,MATCH('71200M Ann'!$C55,'71200 Ann'!$C$8:$C$285,0),MATCH('71200M Ann'!CA$8,'71200 Ann'!$C$8:$AZ$8,0))</f>
        <v>-224.5</v>
      </c>
      <c r="CB55" s="11">
        <f>INDEX('71200 Ann'!$C$8:$AZ$285,MATCH('71200M Ann'!$C55,'71200 Ann'!$C$8:$C$285,0),MATCH('71200M Ann'!CB$8,'71200 Ann'!$C$8:$AZ$8,0))</f>
        <v>-166.4</v>
      </c>
      <c r="CC55" s="11">
        <f>INDEX('71200 Ann'!$C$8:$AZ$285,MATCH('71200M Ann'!$C55,'71200 Ann'!$C$8:$C$285,0),MATCH('71200M Ann'!CC$8,'71200 Ann'!$C$8:$AZ$8,0))</f>
        <v>-101.6</v>
      </c>
      <c r="CD55" s="11">
        <f>INDEX('71200 Ann'!$C$8:$AZ$285,MATCH('71200M Ann'!$C55,'71200 Ann'!$C$8:$C$285,0),MATCH('71200M Ann'!CD$8,'71200 Ann'!$C$8:$AZ$8,0))</f>
        <v>-52</v>
      </c>
      <c r="CE55" s="11">
        <f>INDEX('71200 Ann'!$C$8:$AZ$285,MATCH('71200M Ann'!$C55,'71200 Ann'!$C$8:$C$285,0),MATCH('71200M Ann'!CE$8,'71200 Ann'!$C$8:$AZ$8,0))</f>
        <v>-62.2</v>
      </c>
      <c r="CF55" s="11">
        <f>INDEX('71200 Ann'!$C$8:$AZ$285,MATCH('71200M Ann'!$C55,'71200 Ann'!$C$8:$C$285,0),MATCH('71200M Ann'!CF$8,'71200 Ann'!$C$8:$AZ$8,0))</f>
        <v>-129</v>
      </c>
      <c r="CG55" s="11">
        <f>INDEX('71200 Ann'!$C$8:$AZ$285,MATCH('71200M Ann'!$C55,'71200 Ann'!$C$8:$C$285,0),MATCH('71200M Ann'!CG$8,'71200 Ann'!$C$8:$AZ$8,0))</f>
        <v>-182.5</v>
      </c>
      <c r="CH55" s="11">
        <f>INDEX('71200 Ann'!$C$8:$AZ$285,MATCH('71200M Ann'!$C55,'71200 Ann'!$C$8:$C$285,0),MATCH('71200M Ann'!CH$8,'71200 Ann'!$C$8:$AZ$8,0))</f>
        <v>-182.2</v>
      </c>
      <c r="CI55" s="11">
        <f>INDEX('71200 Ann'!$C$8:$AZ$285,MATCH('71200M Ann'!$C55,'71200 Ann'!$C$8:$C$285,0),MATCH('71200M Ann'!CI$8,'71200 Ann'!$C$8:$AZ$8,0))</f>
        <v>-106.5</v>
      </c>
      <c r="CJ55" s="11">
        <f>INDEX('71200 Ann'!$C$8:$AZ$285,MATCH('71200M Ann'!$C55,'71200 Ann'!$C$8:$C$285,0),MATCH('71200M Ann'!CJ$8,'71200 Ann'!$C$8:$AZ$8,0))</f>
        <v>-109.6</v>
      </c>
      <c r="CK55" s="11">
        <f>INDEX('71200 Ann'!$C$8:$AZ$285,MATCH('71200M Ann'!$C55,'71200 Ann'!$C$8:$C$285,0),MATCH('71200M Ann'!CK$8,'71200 Ann'!$C$8:$AZ$8,0))</f>
        <v>-102.4</v>
      </c>
      <c r="CL55" s="11">
        <f>INDEX('71200 Ann'!$C$8:$AZ$285,MATCH('71200M Ann'!$C55,'71200 Ann'!$C$8:$C$285,0),MATCH('71200M Ann'!CL$8,'71200 Ann'!$C$8:$AZ$8,0))</f>
        <v>-131.6</v>
      </c>
      <c r="CM55" s="11"/>
      <c r="CN55" s="8"/>
    </row>
    <row r="56" spans="1:92" s="10" customFormat="1" x14ac:dyDescent="0.25">
      <c r="A56" s="32">
        <v>46</v>
      </c>
      <c r="B56" s="10" t="s">
        <v>1053</v>
      </c>
      <c r="C56" s="10" t="s">
        <v>204</v>
      </c>
      <c r="D56" s="10">
        <f>INDEX('71200 Ann Hist'!$C$8:$AR$285,MATCH('71200M Ann'!$C56,'71200 Ann Hist'!$C$8:$C$285,0),MATCH('71200M Ann'!D$8,'71200 Ann Hist'!$C$8:$AR$8,0))</f>
        <v>0.5</v>
      </c>
      <c r="E56" s="10">
        <f>INDEX('71200 Ann Hist'!$C$8:$AR$285,MATCH('71200M Ann'!$C56,'71200 Ann Hist'!$C$8:$C$285,0),MATCH('71200M Ann'!E$8,'71200 Ann Hist'!$C$8:$AR$8,0))</f>
        <v>0.5</v>
      </c>
      <c r="F56" s="10">
        <f>INDEX('71200 Ann Hist'!$C$8:$AR$285,MATCH('71200M Ann'!$C56,'71200 Ann Hist'!$C$8:$C$285,0),MATCH('71200M Ann'!F$8,'71200 Ann Hist'!$C$8:$AR$8,0))</f>
        <v>0.5</v>
      </c>
      <c r="G56" s="10">
        <f>INDEX('71200 Ann Hist'!$C$8:$AR$285,MATCH('71200M Ann'!$C56,'71200 Ann Hist'!$C$8:$C$285,0),MATCH('71200M Ann'!G$8,'71200 Ann Hist'!$C$8:$AR$8,0))</f>
        <v>0.6</v>
      </c>
      <c r="H56" s="10">
        <f>INDEX('71200 Ann Hist'!$C$8:$AR$285,MATCH('71200M Ann'!$C56,'71200 Ann Hist'!$C$8:$C$285,0),MATCH('71200M Ann'!H$8,'71200 Ann Hist'!$C$8:$AR$8,0))</f>
        <v>0.5</v>
      </c>
      <c r="I56" s="10">
        <f>INDEX('71200 Ann Hist'!$C$8:$AR$285,MATCH('71200M Ann'!$C56,'71200 Ann Hist'!$C$8:$C$285,0),MATCH('71200M Ann'!I$8,'71200 Ann Hist'!$C$8:$AR$8,0))</f>
        <v>0.5</v>
      </c>
      <c r="J56" s="10">
        <f>INDEX('71200 Ann Hist'!$C$8:$AR$285,MATCH('71200M Ann'!$C56,'71200 Ann Hist'!$C$8:$C$285,0),MATCH('71200M Ann'!J$8,'71200 Ann Hist'!$C$8:$AR$8,0))</f>
        <v>0.5</v>
      </c>
      <c r="K56" s="10">
        <f>INDEX('71200 Ann Hist'!$C$8:$AR$285,MATCH('71200M Ann'!$C56,'71200 Ann Hist'!$C$8:$C$285,0),MATCH('71200M Ann'!K$8,'71200 Ann Hist'!$C$8:$AR$8,0))</f>
        <v>0.5</v>
      </c>
      <c r="L56" s="10">
        <f>INDEX('71200 Ann Hist'!$C$8:$AR$285,MATCH('71200M Ann'!$C56,'71200 Ann Hist'!$C$8:$C$285,0),MATCH('71200M Ann'!L$8,'71200 Ann Hist'!$C$8:$AR$8,0))</f>
        <v>0.5</v>
      </c>
      <c r="M56" s="10">
        <f>INDEX('71200 Ann Hist'!$C$8:$AR$285,MATCH('71200M Ann'!$C56,'71200 Ann Hist'!$C$8:$C$285,0),MATCH('71200M Ann'!M$8,'71200 Ann Hist'!$C$8:$AR$8,0))</f>
        <v>0.4</v>
      </c>
      <c r="N56" s="10">
        <f>INDEX('71200 Ann Hist'!$C$8:$AR$285,MATCH('71200M Ann'!$C56,'71200 Ann Hist'!$C$8:$C$285,0),MATCH('71200M Ann'!N$8,'71200 Ann Hist'!$C$8:$AR$8,0))</f>
        <v>0.4</v>
      </c>
      <c r="O56" s="10">
        <f>INDEX('71200 Ann Hist'!$C$8:$AR$285,MATCH('71200M Ann'!$C56,'71200 Ann Hist'!$C$8:$C$285,0),MATCH('71200M Ann'!O$8,'71200 Ann Hist'!$C$8:$AR$8,0))</f>
        <v>0.5</v>
      </c>
      <c r="P56" s="10">
        <f>INDEX('71200 Ann Hist'!$C$8:$AR$285,MATCH('71200M Ann'!$C56,'71200 Ann Hist'!$C$8:$C$285,0),MATCH('71200M Ann'!P$8,'71200 Ann Hist'!$C$8:$AR$8,0))</f>
        <v>0.5</v>
      </c>
      <c r="Q56" s="10">
        <f>INDEX('71200 Ann Hist'!$C$8:$AR$285,MATCH('71200M Ann'!$C56,'71200 Ann Hist'!$C$8:$C$285,0),MATCH('71200M Ann'!Q$8,'71200 Ann Hist'!$C$8:$AR$8,0))</f>
        <v>0.5</v>
      </c>
      <c r="R56" s="10">
        <f>INDEX('71200 Ann Hist'!$C$8:$AR$285,MATCH('71200M Ann'!$C56,'71200 Ann Hist'!$C$8:$C$285,0),MATCH('71200M Ann'!R$8,'71200 Ann Hist'!$C$8:$AR$8,0))</f>
        <v>0.6</v>
      </c>
      <c r="S56" s="10">
        <f>INDEX('71200 Ann Hist'!$C$8:$AR$285,MATCH('71200M Ann'!$C56,'71200 Ann Hist'!$C$8:$C$285,0),MATCH('71200M Ann'!S$8,'71200 Ann Hist'!$C$8:$AR$8,0))</f>
        <v>0.8</v>
      </c>
      <c r="T56" s="10">
        <f>INDEX('71200 Ann Hist'!$C$8:$AR$285,MATCH('71200M Ann'!$C56,'71200 Ann Hist'!$C$8:$C$285,0),MATCH('71200M Ann'!T$8,'71200 Ann Hist'!$C$8:$AR$8,0))</f>
        <v>0.9</v>
      </c>
      <c r="U56" s="10">
        <f>INDEX('71200 Ann Hist'!$C$8:$AR$285,MATCH('71200M Ann'!$C56,'71200 Ann Hist'!$C$8:$C$285,0),MATCH('71200M Ann'!U$8,'71200 Ann Hist'!$C$8:$AR$8,0))</f>
        <v>0.7</v>
      </c>
      <c r="V56" s="10">
        <f>INDEX('71200 Ann Hist'!$C$8:$AR$285,MATCH('71200M Ann'!$C56,'71200 Ann Hist'!$C$8:$C$285,0),MATCH('71200M Ann'!V$8,'71200 Ann Hist'!$C$8:$AR$8,0))</f>
        <v>0.7</v>
      </c>
      <c r="W56" s="10">
        <f>INDEX('71200 Ann Hist'!$C$8:$AR$285,MATCH('71200M Ann'!$C56,'71200 Ann Hist'!$C$8:$C$285,0),MATCH('71200M Ann'!W$8,'71200 Ann Hist'!$C$8:$AR$8,0))</f>
        <v>0.7</v>
      </c>
      <c r="X56" s="10">
        <f>INDEX('71200 Ann Hist'!$C$8:$AR$285,MATCH('71200M Ann'!$C56,'71200 Ann Hist'!$C$8:$C$285,0),MATCH('71200M Ann'!X$8,'71200 Ann Hist'!$C$8:$AR$8,0))</f>
        <v>0.7</v>
      </c>
      <c r="Y56" s="10">
        <f>INDEX('71200 Ann Hist'!$C$8:$AR$285,MATCH('71200M Ann'!$C56,'71200 Ann Hist'!$C$8:$C$285,0),MATCH('71200M Ann'!Y$8,'71200 Ann Hist'!$C$8:$AR$8,0))</f>
        <v>0.8</v>
      </c>
      <c r="Z56" s="10">
        <f>INDEX('71200 Ann Hist'!$C$8:$AR$285,MATCH('71200M Ann'!$C56,'71200 Ann Hist'!$C$8:$C$285,0),MATCH('71200M Ann'!Z$8,'71200 Ann Hist'!$C$8:$AR$8,0))</f>
        <v>1.2</v>
      </c>
      <c r="AA56" s="10">
        <f>INDEX('71200 Ann Hist'!$C$8:$AR$285,MATCH('71200M Ann'!$C56,'71200 Ann Hist'!$C$8:$C$285,0),MATCH('71200M Ann'!AA$8,'71200 Ann Hist'!$C$8:$AR$8,0))</f>
        <v>1.2</v>
      </c>
      <c r="AB56" s="10">
        <f>INDEX('71200 Ann Hist'!$C$8:$AR$285,MATCH('71200M Ann'!$C56,'71200 Ann Hist'!$C$8:$C$285,0),MATCH('71200M Ann'!AB$8,'71200 Ann Hist'!$C$8:$AR$8,0))</f>
        <v>1.2</v>
      </c>
      <c r="AC56" s="10">
        <f>INDEX('71200 Ann Hist'!$C$8:$AR$285,MATCH('71200M Ann'!$C56,'71200 Ann Hist'!$C$8:$C$285,0),MATCH('71200M Ann'!AC$8,'71200 Ann Hist'!$C$8:$AR$8,0))</f>
        <v>0.9</v>
      </c>
      <c r="AD56" s="10">
        <f>INDEX('71200 Ann Hist'!$C$8:$AR$285,MATCH('71200M Ann'!$C56,'71200 Ann Hist'!$C$8:$C$285,0),MATCH('71200M Ann'!AD$8,'71200 Ann Hist'!$C$8:$AR$8,0))</f>
        <v>1.3</v>
      </c>
      <c r="AE56" s="10">
        <f>INDEX('71200 Ann Hist'!$C$8:$AR$285,MATCH('71200M Ann'!$C56,'71200 Ann Hist'!$C$8:$C$285,0),MATCH('71200M Ann'!AE$8,'71200 Ann Hist'!$C$8:$AR$8,0))</f>
        <v>1.7</v>
      </c>
      <c r="AF56" s="10">
        <f>INDEX('71200 Ann Hist'!$C$8:$AR$285,MATCH('71200M Ann'!$C56,'71200 Ann Hist'!$C$8:$C$285,0),MATCH('71200M Ann'!AF$8,'71200 Ann Hist'!$C$8:$AR$8,0))</f>
        <v>1.8</v>
      </c>
      <c r="AG56" s="10">
        <f>INDEX('71200 Ann Hist'!$C$8:$AR$285,MATCH('71200M Ann'!$C56,'71200 Ann Hist'!$C$8:$C$285,0),MATCH('71200M Ann'!AG$8,'71200 Ann Hist'!$C$8:$AR$8,0))</f>
        <v>1.7</v>
      </c>
      <c r="AH56" s="10">
        <f>INDEX('71200 Ann Hist'!$C$8:$AR$285,MATCH('71200M Ann'!$C56,'71200 Ann Hist'!$C$8:$C$285,0),MATCH('71200M Ann'!AH$8,'71200 Ann Hist'!$C$8:$AR$8,0))</f>
        <v>1.7</v>
      </c>
      <c r="AI56" s="10">
        <f>INDEX('71200 Ann Hist'!$C$8:$AR$285,MATCH('71200M Ann'!$C56,'71200 Ann Hist'!$C$8:$C$285,0),MATCH('71200M Ann'!AI$8,'71200 Ann Hist'!$C$8:$AR$8,0))</f>
        <v>1.7</v>
      </c>
      <c r="AJ56" s="10">
        <f>INDEX('71200 Ann Hist'!$C$8:$AR$285,MATCH('71200M Ann'!$C56,'71200 Ann Hist'!$C$8:$C$285,0),MATCH('71200M Ann'!AJ$8,'71200 Ann Hist'!$C$8:$AR$8,0))</f>
        <v>1.9</v>
      </c>
      <c r="AK56" s="10">
        <f>INDEX('71200 Ann Hist'!$C$8:$AR$285,MATCH('71200M Ann'!$C56,'71200 Ann Hist'!$C$8:$C$285,0),MATCH('71200M Ann'!AK$8,'71200 Ann Hist'!$C$8:$AR$8,0))</f>
        <v>2.1</v>
      </c>
      <c r="AL56" s="10">
        <f>INDEX('71200 Ann Hist'!$C$8:$AR$285,MATCH('71200M Ann'!$C56,'71200 Ann Hist'!$C$8:$C$285,0),MATCH('71200M Ann'!AL$8,'71200 Ann Hist'!$C$8:$AR$8,0))</f>
        <v>2.5</v>
      </c>
      <c r="AM56" s="10">
        <f>INDEX('71200 Ann Hist'!$C$8:$AR$285,MATCH('71200M Ann'!$C56,'71200 Ann Hist'!$C$8:$C$285,0),MATCH('71200M Ann'!AM$8,'71200 Ann Hist'!$C$8:$AR$8,0))</f>
        <v>3</v>
      </c>
      <c r="AN56" s="10">
        <f>INDEX('71200 Ann Hist'!$C$8:$AR$285,MATCH('71200M Ann'!$C56,'71200 Ann Hist'!$C$8:$C$285,0),MATCH('71200M Ann'!AN$8,'71200 Ann Hist'!$C$8:$AR$8,0))</f>
        <v>3.5</v>
      </c>
      <c r="AO56" s="10">
        <f>INDEX('71200 Ann Hist'!$C$8:$AR$285,MATCH('71200M Ann'!$C56,'71200 Ann Hist'!$C$8:$C$285,0),MATCH('71200M Ann'!AO$8,'71200 Ann Hist'!$C$8:$AR$8,0))</f>
        <v>3.4</v>
      </c>
      <c r="AP56" s="10">
        <f>INDEX('71200 Ann Hist'!$C$8:$AR$285,MATCH('71200M Ann'!$C56,'71200 Ann Hist'!$C$8:$C$285,0),MATCH('71200M Ann'!AP$8,'71200 Ann Hist'!$C$8:$AR$8,0))</f>
        <v>3.6</v>
      </c>
      <c r="AQ56" s="10">
        <f>INDEX('71200 Ann Hist'!$C$8:$AR$285,MATCH('71200M Ann'!$C56,'71200 Ann Hist'!$C$8:$C$285,0),MATCH('71200M Ann'!AQ$8,'71200 Ann Hist'!$C$8:$AR$8,0))</f>
        <v>4.2</v>
      </c>
      <c r="AR56" s="11">
        <f>INDEX('71200 Ann'!$C$8:$AZ$285,MATCH('71200M Ann'!$C56,'71200 Ann'!$C$8:$C$285,0),MATCH('71200M Ann'!AR$8,'71200 Ann'!$C$8:$AZ$8,0))</f>
        <v>4.8</v>
      </c>
      <c r="AS56" s="11">
        <f>INDEX('71200 Ann'!$C$8:$AZ$285,MATCH('71200M Ann'!$C56,'71200 Ann'!$C$8:$C$285,0),MATCH('71200M Ann'!AS$8,'71200 Ann'!$C$8:$AZ$8,0))</f>
        <v>4.4000000000000004</v>
      </c>
      <c r="AT56" s="11">
        <f>INDEX('71200 Ann'!$C$8:$AZ$285,MATCH('71200M Ann'!$C56,'71200 Ann'!$C$8:$C$285,0),MATCH('71200M Ann'!AT$8,'71200 Ann'!$C$8:$AZ$8,0))</f>
        <v>4.2</v>
      </c>
      <c r="AU56" s="11">
        <f>INDEX('71200 Ann'!$C$8:$AZ$285,MATCH('71200M Ann'!$C56,'71200 Ann'!$C$8:$C$285,0),MATCH('71200M Ann'!AU$8,'71200 Ann'!$C$8:$AZ$8,0))</f>
        <v>4.8</v>
      </c>
      <c r="AV56" s="11">
        <f>INDEX('71200 Ann'!$C$8:$AZ$285,MATCH('71200M Ann'!$C56,'71200 Ann'!$C$8:$C$285,0),MATCH('71200M Ann'!AV$8,'71200 Ann'!$C$8:$AZ$8,0))</f>
        <v>5.7</v>
      </c>
      <c r="AW56" s="11">
        <f>INDEX('71200 Ann'!$C$8:$AZ$285,MATCH('71200M Ann'!$C56,'71200 Ann'!$C$8:$C$285,0),MATCH('71200M Ann'!AW$8,'71200 Ann'!$C$8:$AZ$8,0))</f>
        <v>6.8</v>
      </c>
      <c r="AX56" s="11">
        <f>INDEX('71200 Ann'!$C$8:$AZ$285,MATCH('71200M Ann'!$C56,'71200 Ann'!$C$8:$C$285,0),MATCH('71200M Ann'!AX$8,'71200 Ann'!$C$8:$AZ$8,0))</f>
        <v>9</v>
      </c>
      <c r="AY56" s="11">
        <f>INDEX('71200 Ann'!$C$8:$AZ$285,MATCH('71200M Ann'!$C56,'71200 Ann'!$C$8:$C$285,0),MATCH('71200M Ann'!AY$8,'71200 Ann'!$C$8:$AZ$8,0))</f>
        <v>9.1</v>
      </c>
      <c r="AZ56" s="11">
        <f>INDEX('71200 Ann'!$C$8:$AZ$285,MATCH('71200M Ann'!$C56,'71200 Ann'!$C$8:$C$285,0),MATCH('71200M Ann'!AZ$8,'71200 Ann'!$C$8:$AZ$8,0))</f>
        <v>8.1</v>
      </c>
      <c r="BA56" s="11">
        <f>INDEX('71200 Ann'!$C$8:$AZ$285,MATCH('71200M Ann'!$C56,'71200 Ann'!$C$8:$C$285,0),MATCH('71200M Ann'!BA$8,'71200 Ann'!$C$8:$AZ$8,0))</f>
        <v>10.4</v>
      </c>
      <c r="BB56" s="11">
        <f>INDEX('71200 Ann'!$C$8:$AZ$285,MATCH('71200M Ann'!$C56,'71200 Ann'!$C$8:$C$285,0),MATCH('71200M Ann'!BB$8,'71200 Ann'!$C$8:$AZ$8,0))</f>
        <v>12.8</v>
      </c>
      <c r="BC56" s="11">
        <f>INDEX('71200 Ann'!$C$8:$AZ$285,MATCH('71200M Ann'!$C56,'71200 Ann'!$C$8:$C$285,0),MATCH('71200M Ann'!BC$8,'71200 Ann'!$C$8:$AZ$8,0))</f>
        <v>14</v>
      </c>
      <c r="BD56" s="11">
        <f>INDEX('71200 Ann'!$C$8:$AZ$285,MATCH('71200M Ann'!$C56,'71200 Ann'!$C$8:$C$285,0),MATCH('71200M Ann'!BD$8,'71200 Ann'!$C$8:$AZ$8,0))</f>
        <v>16.899999999999999</v>
      </c>
      <c r="BE56" s="11">
        <f>INDEX('71200 Ann'!$C$8:$AZ$285,MATCH('71200M Ann'!$C56,'71200 Ann'!$C$8:$C$285,0),MATCH('71200M Ann'!BE$8,'71200 Ann'!$C$8:$AZ$8,0))</f>
        <v>19.3</v>
      </c>
      <c r="BF56" s="11">
        <f>INDEX('71200 Ann'!$C$8:$AZ$285,MATCH('71200M Ann'!$C56,'71200 Ann'!$C$8:$C$285,0),MATCH('71200M Ann'!BF$8,'71200 Ann'!$C$8:$AZ$8,0))</f>
        <v>21.7</v>
      </c>
      <c r="BG56" s="11">
        <f>INDEX('71200 Ann'!$C$8:$AZ$285,MATCH('71200M Ann'!$C56,'71200 Ann'!$C$8:$C$285,0),MATCH('71200M Ann'!BG$8,'71200 Ann'!$C$8:$AZ$8,0))</f>
        <v>29.2</v>
      </c>
      <c r="BH56" s="11">
        <f>INDEX('71200 Ann'!$C$8:$AZ$285,MATCH('71200M Ann'!$C56,'71200 Ann'!$C$8:$C$285,0),MATCH('71200M Ann'!BH$8,'71200 Ann'!$C$8:$AZ$8,0))</f>
        <v>34.1</v>
      </c>
      <c r="BI56" s="11">
        <f>INDEX('71200 Ann'!$C$8:$AZ$285,MATCH('71200M Ann'!$C56,'71200 Ann'!$C$8:$C$285,0),MATCH('71200M Ann'!BI$8,'71200 Ann'!$C$8:$AZ$8,0))</f>
        <v>36</v>
      </c>
      <c r="BJ56" s="11">
        <f>INDEX('71200 Ann'!$C$8:$AZ$285,MATCH('71200M Ann'!$C56,'71200 Ann'!$C$8:$C$285,0),MATCH('71200M Ann'!BJ$8,'71200 Ann'!$C$8:$AZ$8,0))</f>
        <v>33.299999999999997</v>
      </c>
      <c r="BK56" s="11">
        <f>INDEX('71200 Ann'!$C$8:$AZ$285,MATCH('71200M Ann'!$C56,'71200 Ann'!$C$8:$C$285,0),MATCH('71200M Ann'!BK$8,'71200 Ann'!$C$8:$AZ$8,0))</f>
        <v>32.799999999999997</v>
      </c>
      <c r="BL56" s="11">
        <f>INDEX('71200 Ann'!$C$8:$AZ$285,MATCH('71200M Ann'!$C56,'71200 Ann'!$C$8:$C$285,0),MATCH('71200M Ann'!BL$8,'71200 Ann'!$C$8:$AZ$8,0))</f>
        <v>38.299999999999997</v>
      </c>
      <c r="BM56" s="11">
        <f>INDEX('71200 Ann'!$C$8:$AZ$285,MATCH('71200M Ann'!$C56,'71200 Ann'!$C$8:$C$285,0),MATCH('71200M Ann'!BM$8,'71200 Ann'!$C$8:$AZ$8,0))</f>
        <v>39.200000000000003</v>
      </c>
      <c r="BN56" s="11">
        <f>INDEX('71200 Ann'!$C$8:$AZ$285,MATCH('71200M Ann'!$C56,'71200 Ann'!$C$8:$C$285,0),MATCH('71200M Ann'!BN$8,'71200 Ann'!$C$8:$AZ$8,0))</f>
        <v>38.9</v>
      </c>
      <c r="BO56" s="11">
        <f>INDEX('71200 Ann'!$C$8:$AZ$285,MATCH('71200M Ann'!$C56,'71200 Ann'!$C$8:$C$285,0),MATCH('71200M Ann'!BO$8,'71200 Ann'!$C$8:$AZ$8,0))</f>
        <v>39.700000000000003</v>
      </c>
      <c r="BP56" s="11">
        <f>INDEX('71200 Ann'!$C$8:$AZ$285,MATCH('71200M Ann'!$C56,'71200 Ann'!$C$8:$C$285,0),MATCH('71200M Ann'!BP$8,'71200 Ann'!$C$8:$AZ$8,0))</f>
        <v>39.4</v>
      </c>
      <c r="BQ56" s="11">
        <f>INDEX('71200 Ann'!$C$8:$AZ$285,MATCH('71200M Ann'!$C56,'71200 Ann'!$C$8:$C$285,0),MATCH('71200M Ann'!BQ$8,'71200 Ann'!$C$8:$AZ$8,0))</f>
        <v>40.700000000000003</v>
      </c>
      <c r="BR56" s="11">
        <f>INDEX('71200 Ann'!$C$8:$AZ$285,MATCH('71200M Ann'!$C56,'71200 Ann'!$C$8:$C$285,0),MATCH('71200M Ann'!BR$8,'71200 Ann'!$C$8:$AZ$8,0))</f>
        <v>45</v>
      </c>
      <c r="BS56" s="11">
        <f>INDEX('71200 Ann'!$C$8:$AZ$285,MATCH('71200M Ann'!$C56,'71200 Ann'!$C$8:$C$285,0),MATCH('71200M Ann'!BS$8,'71200 Ann'!$C$8:$AZ$8,0))</f>
        <v>52.6</v>
      </c>
      <c r="BT56" s="11">
        <f>INDEX('71200 Ann'!$C$8:$AZ$285,MATCH('71200M Ann'!$C56,'71200 Ann'!$C$8:$C$285,0),MATCH('71200M Ann'!BT$8,'71200 Ann'!$C$8:$AZ$8,0))</f>
        <v>50.1</v>
      </c>
      <c r="BU56" s="11">
        <f>INDEX('71200 Ann'!$C$8:$AZ$285,MATCH('71200M Ann'!$C56,'71200 Ann'!$C$8:$C$285,0),MATCH('71200M Ann'!BU$8,'71200 Ann'!$C$8:$AZ$8,0))</f>
        <v>64.099999999999994</v>
      </c>
      <c r="BV56" s="11">
        <f>INDEX('71200 Ann'!$C$8:$AZ$285,MATCH('71200M Ann'!$C56,'71200 Ann'!$C$8:$C$285,0),MATCH('71200M Ann'!BV$8,'71200 Ann'!$C$8:$AZ$8,0))</f>
        <v>67.8</v>
      </c>
      <c r="BW56" s="11">
        <f>INDEX('71200 Ann'!$C$8:$AZ$285,MATCH('71200M Ann'!$C56,'71200 Ann'!$C$8:$C$285,0),MATCH('71200M Ann'!BW$8,'71200 Ann'!$C$8:$AZ$8,0))</f>
        <v>85.3</v>
      </c>
      <c r="BX56" s="11">
        <f>INDEX('71200 Ann'!$C$8:$AZ$285,MATCH('71200M Ann'!$C56,'71200 Ann'!$C$8:$C$285,0),MATCH('71200M Ann'!BX$8,'71200 Ann'!$C$8:$AZ$8,0))</f>
        <v>99.1</v>
      </c>
      <c r="BY56" s="11">
        <f>INDEX('71200 Ann'!$C$8:$AZ$285,MATCH('71200M Ann'!$C56,'71200 Ann'!$C$8:$C$285,0),MATCH('71200M Ann'!BY$8,'71200 Ann'!$C$8:$AZ$8,0))</f>
        <v>80.7</v>
      </c>
      <c r="BZ56" s="11">
        <f>INDEX('71200 Ann'!$C$8:$AZ$285,MATCH('71200M Ann'!$C56,'71200 Ann'!$C$8:$C$285,0),MATCH('71200M Ann'!BZ$8,'71200 Ann'!$C$8:$AZ$8,0))</f>
        <v>76.3</v>
      </c>
      <c r="CA56" s="11">
        <f>INDEX('71200 Ann'!$C$8:$AZ$285,MATCH('71200M Ann'!$C56,'71200 Ann'!$C$8:$C$285,0),MATCH('71200M Ann'!CA$8,'71200 Ann'!$C$8:$AZ$8,0))</f>
        <v>81.400000000000006</v>
      </c>
      <c r="CB56" s="11">
        <f>INDEX('71200 Ann'!$C$8:$AZ$285,MATCH('71200M Ann'!$C56,'71200 Ann'!$C$8:$C$285,0),MATCH('71200M Ann'!CB$8,'71200 Ann'!$C$8:$AZ$8,0))</f>
        <v>93.9</v>
      </c>
      <c r="CC56" s="11">
        <f>INDEX('71200 Ann'!$C$8:$AZ$285,MATCH('71200M Ann'!$C56,'71200 Ann'!$C$8:$C$285,0),MATCH('71200M Ann'!CC$8,'71200 Ann'!$C$8:$AZ$8,0))</f>
        <v>82.6</v>
      </c>
      <c r="CD56" s="11">
        <f>INDEX('71200 Ann'!$C$8:$AZ$285,MATCH('71200M Ann'!$C56,'71200 Ann'!$C$8:$C$285,0),MATCH('71200M Ann'!CD$8,'71200 Ann'!$C$8:$AZ$8,0))</f>
        <v>98.6</v>
      </c>
      <c r="CE56" s="11">
        <f>INDEX('71200 Ann'!$C$8:$AZ$285,MATCH('71200M Ann'!$C56,'71200 Ann'!$C$8:$C$285,0),MATCH('71200M Ann'!CE$8,'71200 Ann'!$C$8:$AZ$8,0))</f>
        <v>114.4</v>
      </c>
      <c r="CF56" s="11">
        <f>INDEX('71200 Ann'!$C$8:$AZ$285,MATCH('71200M Ann'!$C56,'71200 Ann'!$C$8:$C$285,0),MATCH('71200M Ann'!CF$8,'71200 Ann'!$C$8:$AZ$8,0))</f>
        <v>124.9</v>
      </c>
      <c r="CG56" s="11">
        <f>INDEX('71200 Ann'!$C$8:$AZ$285,MATCH('71200M Ann'!$C56,'71200 Ann'!$C$8:$C$285,0),MATCH('71200M Ann'!CG$8,'71200 Ann'!$C$8:$AZ$8,0))</f>
        <v>128.5</v>
      </c>
      <c r="CH56" s="11">
        <f>INDEX('71200 Ann'!$C$8:$AZ$285,MATCH('71200M Ann'!$C56,'71200 Ann'!$C$8:$C$285,0),MATCH('71200M Ann'!CH$8,'71200 Ann'!$C$8:$AZ$8,0))</f>
        <v>131.5</v>
      </c>
      <c r="CI56" s="11">
        <f>INDEX('71200 Ann'!$C$8:$AZ$285,MATCH('71200M Ann'!$C56,'71200 Ann'!$C$8:$C$285,0),MATCH('71200M Ann'!CI$8,'71200 Ann'!$C$8:$AZ$8,0))</f>
        <v>104.7</v>
      </c>
      <c r="CJ56" s="11">
        <f>INDEX('71200 Ann'!$C$8:$AZ$285,MATCH('71200M Ann'!$C56,'71200 Ann'!$C$8:$C$285,0),MATCH('71200M Ann'!CJ$8,'71200 Ann'!$C$8:$AZ$8,0))</f>
        <v>118.4</v>
      </c>
      <c r="CK56" s="11">
        <f>INDEX('71200 Ann'!$C$8:$AZ$285,MATCH('71200M Ann'!$C56,'71200 Ann'!$C$8:$C$285,0),MATCH('71200M Ann'!CK$8,'71200 Ann'!$C$8:$AZ$8,0))</f>
        <v>137.6</v>
      </c>
      <c r="CL56" s="11">
        <f>INDEX('71200 Ann'!$C$8:$AZ$285,MATCH('71200M Ann'!$C56,'71200 Ann'!$C$8:$C$285,0),MATCH('71200M Ann'!CL$8,'71200 Ann'!$C$8:$AZ$8,0))</f>
        <v>161.4</v>
      </c>
      <c r="CM56" s="11"/>
      <c r="CN56" s="8"/>
    </row>
    <row r="57" spans="1:92" s="10" customFormat="1" x14ac:dyDescent="0.25">
      <c r="A57" s="32">
        <v>47</v>
      </c>
      <c r="B57" s="10" t="s">
        <v>1864</v>
      </c>
      <c r="C57" s="10" t="s">
        <v>1052</v>
      </c>
      <c r="D57" s="10">
        <f>INDEX('71200 Ann Hist'!$C$8:$AR$285,MATCH('71200M Ann'!$C57,'71200 Ann Hist'!$C$8:$C$285,0),MATCH('71200M Ann'!D$8,'71200 Ann Hist'!$C$8:$AR$8,0))</f>
        <v>0</v>
      </c>
      <c r="E57" s="10">
        <f>INDEX('71200 Ann Hist'!$C$8:$AR$285,MATCH('71200M Ann'!$C57,'71200 Ann Hist'!$C$8:$C$285,0),MATCH('71200M Ann'!E$8,'71200 Ann Hist'!$C$8:$AR$8,0))</f>
        <v>0</v>
      </c>
      <c r="F57" s="10">
        <f>INDEX('71200 Ann Hist'!$C$8:$AR$285,MATCH('71200M Ann'!$C57,'71200 Ann Hist'!$C$8:$C$285,0),MATCH('71200M Ann'!F$8,'71200 Ann Hist'!$C$8:$AR$8,0))</f>
        <v>0</v>
      </c>
      <c r="G57" s="10">
        <f>INDEX('71200 Ann Hist'!$C$8:$AR$285,MATCH('71200M Ann'!$C57,'71200 Ann Hist'!$C$8:$C$285,0),MATCH('71200M Ann'!G$8,'71200 Ann Hist'!$C$8:$AR$8,0))</f>
        <v>0</v>
      </c>
      <c r="H57" s="10">
        <f>INDEX('71200 Ann Hist'!$C$8:$AR$285,MATCH('71200M Ann'!$C57,'71200 Ann Hist'!$C$8:$C$285,0),MATCH('71200M Ann'!H$8,'71200 Ann Hist'!$C$8:$AR$8,0))</f>
        <v>0</v>
      </c>
      <c r="I57" s="10">
        <f>INDEX('71200 Ann Hist'!$C$8:$AR$285,MATCH('71200M Ann'!$C57,'71200 Ann Hist'!$C$8:$C$285,0),MATCH('71200M Ann'!I$8,'71200 Ann Hist'!$C$8:$AR$8,0))</f>
        <v>0</v>
      </c>
      <c r="J57" s="10">
        <f>INDEX('71200 Ann Hist'!$C$8:$AR$285,MATCH('71200M Ann'!$C57,'71200 Ann Hist'!$C$8:$C$285,0),MATCH('71200M Ann'!J$8,'71200 Ann Hist'!$C$8:$AR$8,0))</f>
        <v>0</v>
      </c>
      <c r="K57" s="10">
        <f>INDEX('71200 Ann Hist'!$C$8:$AR$285,MATCH('71200M Ann'!$C57,'71200 Ann Hist'!$C$8:$C$285,0),MATCH('71200M Ann'!K$8,'71200 Ann Hist'!$C$8:$AR$8,0))</f>
        <v>0</v>
      </c>
      <c r="L57" s="10">
        <f>INDEX('71200 Ann Hist'!$C$8:$AR$285,MATCH('71200M Ann'!$C57,'71200 Ann Hist'!$C$8:$C$285,0),MATCH('71200M Ann'!L$8,'71200 Ann Hist'!$C$8:$AR$8,0))</f>
        <v>0</v>
      </c>
      <c r="M57" s="10">
        <f>INDEX('71200 Ann Hist'!$C$8:$AR$285,MATCH('71200M Ann'!$C57,'71200 Ann Hist'!$C$8:$C$285,0),MATCH('71200M Ann'!M$8,'71200 Ann Hist'!$C$8:$AR$8,0))</f>
        <v>0.1</v>
      </c>
      <c r="N57" s="10">
        <f>INDEX('71200 Ann Hist'!$C$8:$AR$285,MATCH('71200M Ann'!$C57,'71200 Ann Hist'!$C$8:$C$285,0),MATCH('71200M Ann'!N$8,'71200 Ann Hist'!$C$8:$AR$8,0))</f>
        <v>0.1</v>
      </c>
      <c r="O57" s="10">
        <f>INDEX('71200 Ann Hist'!$C$8:$AR$285,MATCH('71200M Ann'!$C57,'71200 Ann Hist'!$C$8:$C$285,0),MATCH('71200M Ann'!O$8,'71200 Ann Hist'!$C$8:$AR$8,0))</f>
        <v>0.1</v>
      </c>
      <c r="P57" s="10">
        <f>INDEX('71200 Ann Hist'!$C$8:$AR$285,MATCH('71200M Ann'!$C57,'71200 Ann Hist'!$C$8:$C$285,0),MATCH('71200M Ann'!P$8,'71200 Ann Hist'!$C$8:$AR$8,0))</f>
        <v>0.1</v>
      </c>
      <c r="Q57" s="10">
        <f>INDEX('71200 Ann Hist'!$C$8:$AR$285,MATCH('71200M Ann'!$C57,'71200 Ann Hist'!$C$8:$C$285,0),MATCH('71200M Ann'!Q$8,'71200 Ann Hist'!$C$8:$AR$8,0))</f>
        <v>0.2</v>
      </c>
      <c r="R57" s="10">
        <f>INDEX('71200 Ann Hist'!$C$8:$AR$285,MATCH('71200M Ann'!$C57,'71200 Ann Hist'!$C$8:$C$285,0),MATCH('71200M Ann'!R$8,'71200 Ann Hist'!$C$8:$AR$8,0))</f>
        <v>0.3</v>
      </c>
      <c r="S57" s="10">
        <f>INDEX('71200 Ann Hist'!$C$8:$AR$285,MATCH('71200M Ann'!$C57,'71200 Ann Hist'!$C$8:$C$285,0),MATCH('71200M Ann'!S$8,'71200 Ann Hist'!$C$8:$AR$8,0))</f>
        <v>0.3</v>
      </c>
      <c r="T57" s="10">
        <f>INDEX('71200 Ann Hist'!$C$8:$AR$285,MATCH('71200M Ann'!$C57,'71200 Ann Hist'!$C$8:$C$285,0),MATCH('71200M Ann'!T$8,'71200 Ann Hist'!$C$8:$AR$8,0))</f>
        <v>0.4</v>
      </c>
      <c r="U57" s="10">
        <f>INDEX('71200 Ann Hist'!$C$8:$AR$285,MATCH('71200M Ann'!$C57,'71200 Ann Hist'!$C$8:$C$285,0),MATCH('71200M Ann'!U$8,'71200 Ann Hist'!$C$8:$AR$8,0))</f>
        <v>0.2</v>
      </c>
      <c r="V57" s="10">
        <f>INDEX('71200 Ann Hist'!$C$8:$AR$285,MATCH('71200M Ann'!$C57,'71200 Ann Hist'!$C$8:$C$285,0),MATCH('71200M Ann'!V$8,'71200 Ann Hist'!$C$8:$AR$8,0))</f>
        <v>0.3</v>
      </c>
      <c r="W57" s="10">
        <f>INDEX('71200 Ann Hist'!$C$8:$AR$285,MATCH('71200M Ann'!$C57,'71200 Ann Hist'!$C$8:$C$285,0),MATCH('71200M Ann'!W$8,'71200 Ann Hist'!$C$8:$AR$8,0))</f>
        <v>0.5</v>
      </c>
      <c r="X57" s="10">
        <f>INDEX('71200 Ann Hist'!$C$8:$AR$285,MATCH('71200M Ann'!$C57,'71200 Ann Hist'!$C$8:$C$285,0),MATCH('71200M Ann'!X$8,'71200 Ann Hist'!$C$8:$AR$8,0))</f>
        <v>0.7</v>
      </c>
      <c r="Y57" s="10">
        <f>INDEX('71200 Ann Hist'!$C$8:$AR$285,MATCH('71200M Ann'!$C57,'71200 Ann Hist'!$C$8:$C$285,0),MATCH('71200M Ann'!Y$8,'71200 Ann Hist'!$C$8:$AR$8,0))</f>
        <v>0.8</v>
      </c>
      <c r="Z57" s="10">
        <f>INDEX('71200 Ann Hist'!$C$8:$AR$285,MATCH('71200M Ann'!$C57,'71200 Ann Hist'!$C$8:$C$285,0),MATCH('71200M Ann'!Z$8,'71200 Ann Hist'!$C$8:$AR$8,0))</f>
        <v>0.9</v>
      </c>
      <c r="AA57" s="10">
        <f>INDEX('71200 Ann Hist'!$C$8:$AR$285,MATCH('71200M Ann'!$C57,'71200 Ann Hist'!$C$8:$C$285,0),MATCH('71200M Ann'!AA$8,'71200 Ann Hist'!$C$8:$AR$8,0))</f>
        <v>1</v>
      </c>
      <c r="AB57" s="10">
        <f>INDEX('71200 Ann Hist'!$C$8:$AR$285,MATCH('71200M Ann'!$C57,'71200 Ann Hist'!$C$8:$C$285,0),MATCH('71200M Ann'!AB$8,'71200 Ann Hist'!$C$8:$AR$8,0))</f>
        <v>0.8</v>
      </c>
      <c r="AC57" s="10">
        <f>INDEX('71200 Ann Hist'!$C$8:$AR$285,MATCH('71200M Ann'!$C57,'71200 Ann Hist'!$C$8:$C$285,0),MATCH('71200M Ann'!AC$8,'71200 Ann Hist'!$C$8:$AR$8,0))</f>
        <v>0.7</v>
      </c>
      <c r="AD57" s="10">
        <f>INDEX('71200 Ann Hist'!$C$8:$AR$285,MATCH('71200M Ann'!$C57,'71200 Ann Hist'!$C$8:$C$285,0),MATCH('71200M Ann'!AD$8,'71200 Ann Hist'!$C$8:$AR$8,0))</f>
        <v>0.8</v>
      </c>
      <c r="AE57" s="10">
        <f>INDEX('71200 Ann Hist'!$C$8:$AR$285,MATCH('71200M Ann'!$C57,'71200 Ann Hist'!$C$8:$C$285,0),MATCH('71200M Ann'!AE$8,'71200 Ann Hist'!$C$8:$AR$8,0))</f>
        <v>1.1000000000000001</v>
      </c>
      <c r="AF57" s="10">
        <f>INDEX('71200 Ann Hist'!$C$8:$AR$285,MATCH('71200M Ann'!$C57,'71200 Ann Hist'!$C$8:$C$285,0),MATCH('71200M Ann'!AF$8,'71200 Ann Hist'!$C$8:$AR$8,0))</f>
        <v>1.3</v>
      </c>
      <c r="AG57" s="10">
        <f>INDEX('71200 Ann Hist'!$C$8:$AR$285,MATCH('71200M Ann'!$C57,'71200 Ann Hist'!$C$8:$C$285,0),MATCH('71200M Ann'!AG$8,'71200 Ann Hist'!$C$8:$AR$8,0))</f>
        <v>1.4</v>
      </c>
      <c r="AH57" s="10">
        <f>INDEX('71200 Ann Hist'!$C$8:$AR$285,MATCH('71200M Ann'!$C57,'71200 Ann Hist'!$C$8:$C$285,0),MATCH('71200M Ann'!AH$8,'71200 Ann Hist'!$C$8:$AR$8,0))</f>
        <v>1.4</v>
      </c>
      <c r="AI57" s="10">
        <f>INDEX('71200 Ann Hist'!$C$8:$AR$285,MATCH('71200M Ann'!$C57,'71200 Ann Hist'!$C$8:$C$285,0),MATCH('71200M Ann'!AI$8,'71200 Ann Hist'!$C$8:$AR$8,0))</f>
        <v>1.4</v>
      </c>
      <c r="AJ57" s="10">
        <f>INDEX('71200 Ann Hist'!$C$8:$AR$285,MATCH('71200M Ann'!$C57,'71200 Ann Hist'!$C$8:$C$285,0),MATCH('71200M Ann'!AJ$8,'71200 Ann Hist'!$C$8:$AR$8,0))</f>
        <v>1.4</v>
      </c>
      <c r="AK57" s="10">
        <f>INDEX('71200 Ann Hist'!$C$8:$AR$285,MATCH('71200M Ann'!$C57,'71200 Ann Hist'!$C$8:$C$285,0),MATCH('71200M Ann'!AK$8,'71200 Ann Hist'!$C$8:$AR$8,0))</f>
        <v>1.3</v>
      </c>
      <c r="AL57" s="10">
        <f>INDEX('71200 Ann Hist'!$C$8:$AR$285,MATCH('71200M Ann'!$C57,'71200 Ann Hist'!$C$8:$C$285,0),MATCH('71200M Ann'!AL$8,'71200 Ann Hist'!$C$8:$AR$8,0))</f>
        <v>1.4</v>
      </c>
      <c r="AM57" s="10">
        <f>INDEX('71200 Ann Hist'!$C$8:$AR$285,MATCH('71200M Ann'!$C57,'71200 Ann Hist'!$C$8:$C$285,0),MATCH('71200M Ann'!AM$8,'71200 Ann Hist'!$C$8:$AR$8,0))</f>
        <v>1.5</v>
      </c>
      <c r="AN57" s="10">
        <f>INDEX('71200 Ann Hist'!$C$8:$AR$285,MATCH('71200M Ann'!$C57,'71200 Ann Hist'!$C$8:$C$285,0),MATCH('71200M Ann'!AN$8,'71200 Ann Hist'!$C$8:$AR$8,0))</f>
        <v>1.4</v>
      </c>
      <c r="AO57" s="10">
        <f>INDEX('71200 Ann Hist'!$C$8:$AR$285,MATCH('71200M Ann'!$C57,'71200 Ann Hist'!$C$8:$C$285,0),MATCH('71200M Ann'!AO$8,'71200 Ann Hist'!$C$8:$AR$8,0))</f>
        <v>1.4</v>
      </c>
      <c r="AP57" s="10">
        <f>INDEX('71200 Ann Hist'!$C$8:$AR$285,MATCH('71200M Ann'!$C57,'71200 Ann Hist'!$C$8:$C$285,0),MATCH('71200M Ann'!AP$8,'71200 Ann Hist'!$C$8:$AR$8,0))</f>
        <v>1.6</v>
      </c>
      <c r="AQ57" s="10">
        <f>INDEX('71200 Ann Hist'!$C$8:$AR$285,MATCH('71200M Ann'!$C57,'71200 Ann Hist'!$C$8:$C$285,0),MATCH('71200M Ann'!AQ$8,'71200 Ann Hist'!$C$8:$AR$8,0))</f>
        <v>6.2</v>
      </c>
      <c r="AR57" s="11">
        <f>INDEX('71200 Ann'!$C$8:$AZ$285,MATCH('71200M Ann'!$C57,'71200 Ann'!$C$8:$C$285,0),MATCH('71200M Ann'!AR$8,'71200 Ann'!$C$8:$AZ$8,0))</f>
        <v>7</v>
      </c>
      <c r="AS57" s="11">
        <f>INDEX('71200 Ann'!$C$8:$AZ$285,MATCH('71200M Ann'!$C57,'71200 Ann'!$C$8:$C$285,0),MATCH('71200M Ann'!AS$8,'71200 Ann'!$C$8:$AZ$8,0))</f>
        <v>7.8</v>
      </c>
      <c r="AT57" s="11">
        <f>INDEX('71200 Ann'!$C$8:$AZ$285,MATCH('71200M Ann'!$C57,'71200 Ann'!$C$8:$C$285,0),MATCH('71200M Ann'!AT$8,'71200 Ann'!$C$8:$AZ$8,0))</f>
        <v>9.8000000000000007</v>
      </c>
      <c r="AU57" s="11">
        <f>INDEX('71200 Ann'!$C$8:$AZ$285,MATCH('71200M Ann'!$C57,'71200 Ann'!$C$8:$C$285,0),MATCH('71200M Ann'!AU$8,'71200 Ann'!$C$8:$AZ$8,0))</f>
        <v>10.1</v>
      </c>
      <c r="AV57" s="11">
        <f>INDEX('71200 Ann'!$C$8:$AZ$285,MATCH('71200M Ann'!$C57,'71200 Ann'!$C$8:$C$285,0),MATCH('71200M Ann'!AV$8,'71200 Ann'!$C$8:$AZ$8,0))</f>
        <v>10.9</v>
      </c>
      <c r="AW57" s="11">
        <f>INDEX('71200 Ann'!$C$8:$AZ$285,MATCH('71200M Ann'!$C57,'71200 Ann'!$C$8:$C$285,0),MATCH('71200M Ann'!AW$8,'71200 Ann'!$C$8:$AZ$8,0))</f>
        <v>12.9</v>
      </c>
      <c r="AX57" s="11">
        <f>INDEX('71200 Ann'!$C$8:$AZ$285,MATCH('71200M Ann'!$C57,'71200 Ann'!$C$8:$C$285,0),MATCH('71200M Ann'!AX$8,'71200 Ann'!$C$8:$AZ$8,0))</f>
        <v>13.6</v>
      </c>
      <c r="AY57" s="11">
        <f>INDEX('71200 Ann'!$C$8:$AZ$285,MATCH('71200M Ann'!$C57,'71200 Ann'!$C$8:$C$285,0),MATCH('71200M Ann'!AY$8,'71200 Ann'!$C$8:$AZ$8,0))</f>
        <v>16.899999999999999</v>
      </c>
      <c r="AZ57" s="11">
        <f>INDEX('71200 Ann'!$C$8:$AZ$285,MATCH('71200M Ann'!$C57,'71200 Ann'!$C$8:$C$285,0),MATCH('71200M Ann'!AZ$8,'71200 Ann'!$C$8:$AZ$8,0))</f>
        <v>20.399999999999999</v>
      </c>
      <c r="BA57" s="11">
        <f>INDEX('71200 Ann'!$C$8:$AZ$285,MATCH('71200M Ann'!$C57,'71200 Ann'!$C$8:$C$285,0),MATCH('71200M Ann'!BA$8,'71200 Ann'!$C$8:$AZ$8,0))</f>
        <v>20.2</v>
      </c>
      <c r="BB57" s="11">
        <f>INDEX('71200 Ann'!$C$8:$AZ$285,MATCH('71200M Ann'!$C57,'71200 Ann'!$C$8:$C$285,0),MATCH('71200M Ann'!BB$8,'71200 Ann'!$C$8:$AZ$8,0))</f>
        <v>16.600000000000001</v>
      </c>
      <c r="BC57" s="11">
        <f>INDEX('71200 Ann'!$C$8:$AZ$285,MATCH('71200M Ann'!$C57,'71200 Ann'!$C$8:$C$285,0),MATCH('71200M Ann'!BC$8,'71200 Ann'!$C$8:$AZ$8,0))</f>
        <v>11.8</v>
      </c>
      <c r="BD57" s="11">
        <f>INDEX('71200 Ann'!$C$8:$AZ$285,MATCH('71200M Ann'!$C57,'71200 Ann'!$C$8:$C$285,0),MATCH('71200M Ann'!BD$8,'71200 Ann'!$C$8:$AZ$8,0))</f>
        <v>3.9</v>
      </c>
      <c r="BE57" s="11">
        <f>INDEX('71200 Ann'!$C$8:$AZ$285,MATCH('71200M Ann'!$C57,'71200 Ann'!$C$8:$C$285,0),MATCH('71200M Ann'!BE$8,'71200 Ann'!$C$8:$AZ$8,0))</f>
        <v>-9.9</v>
      </c>
      <c r="BF57" s="11">
        <f>INDEX('71200 Ann'!$C$8:$AZ$285,MATCH('71200M Ann'!$C57,'71200 Ann'!$C$8:$C$285,0),MATCH('71200M Ann'!BF$8,'71200 Ann'!$C$8:$AZ$8,0))</f>
        <v>-20.6</v>
      </c>
      <c r="BG57" s="11">
        <f>INDEX('71200 Ann'!$C$8:$AZ$285,MATCH('71200M Ann'!$C57,'71200 Ann'!$C$8:$C$285,0),MATCH('71200M Ann'!BG$8,'71200 Ann'!$C$8:$AZ$8,0))</f>
        <v>8.4</v>
      </c>
      <c r="BH57" s="11">
        <f>INDEX('71200 Ann'!$C$8:$AZ$285,MATCH('71200M Ann'!$C57,'71200 Ann'!$C$8:$C$285,0),MATCH('71200M Ann'!BH$8,'71200 Ann'!$C$8:$AZ$8,0))</f>
        <v>-7.8</v>
      </c>
      <c r="BI57" s="11">
        <f>INDEX('71200 Ann'!$C$8:$AZ$285,MATCH('71200M Ann'!$C57,'71200 Ann'!$C$8:$C$285,0),MATCH('71200M Ann'!BI$8,'71200 Ann'!$C$8:$AZ$8,0))</f>
        <v>-31.1</v>
      </c>
      <c r="BJ57" s="11">
        <f>INDEX('71200 Ann'!$C$8:$AZ$285,MATCH('71200M Ann'!$C57,'71200 Ann'!$C$8:$C$285,0),MATCH('71200M Ann'!BJ$8,'71200 Ann'!$C$8:$AZ$8,0))</f>
        <v>-39.299999999999997</v>
      </c>
      <c r="BK57" s="11">
        <f>INDEX('71200 Ann'!$C$8:$AZ$285,MATCH('71200M Ann'!$C57,'71200 Ann'!$C$8:$C$285,0),MATCH('71200M Ann'!BK$8,'71200 Ann'!$C$8:$AZ$8,0))</f>
        <v>-45</v>
      </c>
      <c r="BL57" s="11">
        <f>INDEX('71200 Ann'!$C$8:$AZ$285,MATCH('71200M Ann'!$C57,'71200 Ann'!$C$8:$C$285,0),MATCH('71200M Ann'!BL$8,'71200 Ann'!$C$8:$AZ$8,0))</f>
        <v>-61.5</v>
      </c>
      <c r="BM57" s="11">
        <f>INDEX('71200 Ann'!$C$8:$AZ$285,MATCH('71200M Ann'!$C57,'71200 Ann'!$C$8:$C$285,0),MATCH('71200M Ann'!BM$8,'71200 Ann'!$C$8:$AZ$8,0))</f>
        <v>-71.7</v>
      </c>
      <c r="BN57" s="11">
        <f>INDEX('71200 Ann'!$C$8:$AZ$285,MATCH('71200M Ann'!$C57,'71200 Ann'!$C$8:$C$285,0),MATCH('71200M Ann'!BN$8,'71200 Ann'!$C$8:$AZ$8,0))</f>
        <v>-76.599999999999994</v>
      </c>
      <c r="BO57" s="11">
        <f>INDEX('71200 Ann'!$C$8:$AZ$285,MATCH('71200M Ann'!$C57,'71200 Ann'!$C$8:$C$285,0),MATCH('71200M Ann'!BO$8,'71200 Ann'!$C$8:$AZ$8,0))</f>
        <v>-83.5</v>
      </c>
      <c r="BP57" s="11">
        <f>INDEX('71200 Ann'!$C$8:$AZ$285,MATCH('71200M Ann'!$C57,'71200 Ann'!$C$8:$C$285,0),MATCH('71200M Ann'!BP$8,'71200 Ann'!$C$8:$AZ$8,0))</f>
        <v>-83.9</v>
      </c>
      <c r="BQ57" s="11">
        <f>INDEX('71200 Ann'!$C$8:$AZ$285,MATCH('71200M Ann'!$C57,'71200 Ann'!$C$8:$C$285,0),MATCH('71200M Ann'!BQ$8,'71200 Ann'!$C$8:$AZ$8,0))</f>
        <v>-89</v>
      </c>
      <c r="BR57" s="11">
        <f>INDEX('71200 Ann'!$C$8:$AZ$285,MATCH('71200M Ann'!$C57,'71200 Ann'!$C$8:$C$285,0),MATCH('71200M Ann'!BR$8,'71200 Ann'!$C$8:$AZ$8,0))</f>
        <v>-101.9</v>
      </c>
      <c r="BS57" s="11">
        <f>INDEX('71200 Ann'!$C$8:$AZ$285,MATCH('71200M Ann'!$C57,'71200 Ann'!$C$8:$C$285,0),MATCH('71200M Ann'!BS$8,'71200 Ann'!$C$8:$AZ$8,0))</f>
        <v>-132.6</v>
      </c>
      <c r="BT57" s="11">
        <f>INDEX('71200 Ann'!$C$8:$AZ$285,MATCH('71200M Ann'!$C57,'71200 Ann'!$C$8:$C$285,0),MATCH('71200M Ann'!BT$8,'71200 Ann'!$C$8:$AZ$8,0))</f>
        <v>-143.9</v>
      </c>
      <c r="BU57" s="11">
        <f>INDEX('71200 Ann'!$C$8:$AZ$285,MATCH('71200M Ann'!$C57,'71200 Ann'!$C$8:$C$285,0),MATCH('71200M Ann'!BU$8,'71200 Ann'!$C$8:$AZ$8,0))</f>
        <v>-163.5</v>
      </c>
      <c r="BV57" s="11">
        <f>INDEX('71200 Ann'!$C$8:$AZ$285,MATCH('71200M Ann'!$C57,'71200 Ann'!$C$8:$C$285,0),MATCH('71200M Ann'!BV$8,'71200 Ann'!$C$8:$AZ$8,0))</f>
        <v>-188.2</v>
      </c>
      <c r="BW57" s="11">
        <f>INDEX('71200 Ann'!$C$8:$AZ$285,MATCH('71200M Ann'!$C57,'71200 Ann'!$C$8:$C$285,0),MATCH('71200M Ann'!BW$8,'71200 Ann'!$C$8:$AZ$8,0))</f>
        <v>-205.9</v>
      </c>
      <c r="BX57" s="11">
        <f>INDEX('71200 Ann'!$C$8:$AZ$285,MATCH('71200M Ann'!$C57,'71200 Ann'!$C$8:$C$285,0),MATCH('71200M Ann'!BX$8,'71200 Ann'!$C$8:$AZ$8,0))</f>
        <v>-204.2</v>
      </c>
      <c r="BY57" s="11">
        <f>INDEX('71200 Ann'!$C$8:$AZ$285,MATCH('71200M Ann'!$C57,'71200 Ann'!$C$8:$C$285,0),MATCH('71200M Ann'!BY$8,'71200 Ann'!$C$8:$AZ$8,0))</f>
        <v>-174</v>
      </c>
      <c r="BZ57" s="11">
        <f>INDEX('71200 Ann'!$C$8:$AZ$285,MATCH('71200M Ann'!$C57,'71200 Ann'!$C$8:$C$285,0),MATCH('71200M Ann'!BZ$8,'71200 Ann'!$C$8:$AZ$8,0))</f>
        <v>-132.19999999999999</v>
      </c>
      <c r="CA57" s="11">
        <f>INDEX('71200 Ann'!$C$8:$AZ$285,MATCH('71200M Ann'!$C57,'71200 Ann'!$C$8:$C$285,0),MATCH('71200M Ann'!CA$8,'71200 Ann'!$C$8:$AZ$8,0))</f>
        <v>-168</v>
      </c>
      <c r="CB57" s="11">
        <f>INDEX('71200 Ann'!$C$8:$AZ$285,MATCH('71200M Ann'!$C57,'71200 Ann'!$C$8:$C$285,0),MATCH('71200M Ann'!CB$8,'71200 Ann'!$C$8:$AZ$8,0))</f>
        <v>-173.2</v>
      </c>
      <c r="CC57" s="11">
        <f>INDEX('71200 Ann'!$C$8:$AZ$285,MATCH('71200M Ann'!$C57,'71200 Ann'!$C$8:$C$285,0),MATCH('71200M Ann'!CC$8,'71200 Ann'!$C$8:$AZ$8,0))</f>
        <v>-203.5</v>
      </c>
      <c r="CD57" s="11">
        <f>INDEX('71200 Ann'!$C$8:$AZ$285,MATCH('71200M Ann'!$C57,'71200 Ann'!$C$8:$C$285,0),MATCH('71200M Ann'!CD$8,'71200 Ann'!$C$8:$AZ$8,0))</f>
        <v>-234.4</v>
      </c>
      <c r="CE57" s="11">
        <f>INDEX('71200 Ann'!$C$8:$AZ$285,MATCH('71200M Ann'!$C57,'71200 Ann'!$C$8:$C$285,0),MATCH('71200M Ann'!CE$8,'71200 Ann'!$C$8:$AZ$8,0))</f>
        <v>-220.6</v>
      </c>
      <c r="CF57" s="11">
        <f>INDEX('71200 Ann'!$C$8:$AZ$285,MATCH('71200M Ann'!$C57,'71200 Ann'!$C$8:$C$285,0),MATCH('71200M Ann'!CF$8,'71200 Ann'!$C$8:$AZ$8,0))</f>
        <v>-208.1</v>
      </c>
      <c r="CG57" s="11">
        <f>INDEX('71200 Ann'!$C$8:$AZ$285,MATCH('71200M Ann'!$C57,'71200 Ann'!$C$8:$C$285,0),MATCH('71200M Ann'!CG$8,'71200 Ann'!$C$8:$AZ$8,0))</f>
        <v>-196.7</v>
      </c>
      <c r="CH57" s="11">
        <f>INDEX('71200 Ann'!$C$8:$AZ$285,MATCH('71200M Ann'!$C57,'71200 Ann'!$C$8:$C$285,0),MATCH('71200M Ann'!CH$8,'71200 Ann'!$C$8:$AZ$8,0))</f>
        <v>-203.3</v>
      </c>
      <c r="CI57" s="11">
        <f>INDEX('71200 Ann'!$C$8:$AZ$285,MATCH('71200M Ann'!$C57,'71200 Ann'!$C$8:$C$285,0),MATCH('71200M Ann'!CI$8,'71200 Ann'!$C$8:$AZ$8,0))</f>
        <v>-232.4</v>
      </c>
      <c r="CJ57" s="11">
        <f>INDEX('71200 Ann'!$C$8:$AZ$285,MATCH('71200M Ann'!$C57,'71200 Ann'!$C$8:$C$285,0),MATCH('71200M Ann'!CJ$8,'71200 Ann'!$C$8:$AZ$8,0))</f>
        <v>-286.60000000000002</v>
      </c>
      <c r="CK57" s="11">
        <f>INDEX('71200 Ann'!$C$8:$AZ$285,MATCH('71200M Ann'!$C57,'71200 Ann'!$C$8:$C$285,0),MATCH('71200M Ann'!CK$8,'71200 Ann'!$C$8:$AZ$8,0))</f>
        <v>-330.5</v>
      </c>
      <c r="CL57" s="11">
        <f>INDEX('71200 Ann'!$C$8:$AZ$285,MATCH('71200M Ann'!$C57,'71200 Ann'!$C$8:$C$285,0),MATCH('71200M Ann'!CL$8,'71200 Ann'!$C$8:$AZ$8,0))</f>
        <v>-383.3</v>
      </c>
      <c r="CM57" s="11"/>
      <c r="CN57" s="8"/>
    </row>
    <row r="58" spans="1:92" s="10" customFormat="1" x14ac:dyDescent="0.25">
      <c r="A58" s="32">
        <v>48</v>
      </c>
      <c r="B58" s="10" t="s">
        <v>1051</v>
      </c>
      <c r="C58" s="10" t="s">
        <v>1050</v>
      </c>
      <c r="D58" s="10">
        <f>INDEX('71200 Ann Hist'!$C$8:$AR$285,MATCH('71200M Ann'!$C58,'71200 Ann Hist'!$C$8:$C$285,0),MATCH('71200M Ann'!D$8,'71200 Ann Hist'!$C$8:$AR$8,0))</f>
        <v>0.5</v>
      </c>
      <c r="E58" s="10">
        <f>INDEX('71200 Ann Hist'!$C$8:$AR$285,MATCH('71200M Ann'!$C58,'71200 Ann Hist'!$C$8:$C$285,0),MATCH('71200M Ann'!E$8,'71200 Ann Hist'!$C$8:$AR$8,0))</f>
        <v>0.4</v>
      </c>
      <c r="F58" s="10">
        <f>INDEX('71200 Ann Hist'!$C$8:$AR$285,MATCH('71200M Ann'!$C58,'71200 Ann Hist'!$C$8:$C$285,0),MATCH('71200M Ann'!F$8,'71200 Ann Hist'!$C$8:$AR$8,0))</f>
        <v>0.5</v>
      </c>
      <c r="G58" s="10">
        <f>INDEX('71200 Ann Hist'!$C$8:$AR$285,MATCH('71200M Ann'!$C58,'71200 Ann Hist'!$C$8:$C$285,0),MATCH('71200M Ann'!G$8,'71200 Ann Hist'!$C$8:$AR$8,0))</f>
        <v>0.6</v>
      </c>
      <c r="H58" s="10">
        <f>INDEX('71200 Ann Hist'!$C$8:$AR$285,MATCH('71200M Ann'!$C58,'71200 Ann Hist'!$C$8:$C$285,0),MATCH('71200M Ann'!H$8,'71200 Ann Hist'!$C$8:$AR$8,0))</f>
        <v>0.5</v>
      </c>
      <c r="I58" s="10">
        <f>INDEX('71200 Ann Hist'!$C$8:$AR$285,MATCH('71200M Ann'!$C58,'71200 Ann Hist'!$C$8:$C$285,0),MATCH('71200M Ann'!I$8,'71200 Ann Hist'!$C$8:$AR$8,0))</f>
        <v>0.5</v>
      </c>
      <c r="J58" s="10">
        <f>INDEX('71200 Ann Hist'!$C$8:$AR$285,MATCH('71200M Ann'!$C58,'71200 Ann Hist'!$C$8:$C$285,0),MATCH('71200M Ann'!J$8,'71200 Ann Hist'!$C$8:$AR$8,0))</f>
        <v>0.5</v>
      </c>
      <c r="K58" s="10">
        <f>INDEX('71200 Ann Hist'!$C$8:$AR$285,MATCH('71200M Ann'!$C58,'71200 Ann Hist'!$C$8:$C$285,0),MATCH('71200M Ann'!K$8,'71200 Ann Hist'!$C$8:$AR$8,0))</f>
        <v>0.5</v>
      </c>
      <c r="L58" s="10">
        <f>INDEX('71200 Ann Hist'!$C$8:$AR$285,MATCH('71200M Ann'!$C58,'71200 Ann Hist'!$C$8:$C$285,0),MATCH('71200M Ann'!L$8,'71200 Ann Hist'!$C$8:$AR$8,0))</f>
        <v>0.5</v>
      </c>
      <c r="M58" s="10">
        <f>INDEX('71200 Ann Hist'!$C$8:$AR$285,MATCH('71200M Ann'!$C58,'71200 Ann Hist'!$C$8:$C$285,0),MATCH('71200M Ann'!M$8,'71200 Ann Hist'!$C$8:$AR$8,0))</f>
        <v>0.3</v>
      </c>
      <c r="N58" s="10">
        <f>INDEX('71200 Ann Hist'!$C$8:$AR$285,MATCH('71200M Ann'!$C58,'71200 Ann Hist'!$C$8:$C$285,0),MATCH('71200M Ann'!N$8,'71200 Ann Hist'!$C$8:$AR$8,0))</f>
        <v>0.4</v>
      </c>
      <c r="O58" s="10">
        <f>INDEX('71200 Ann Hist'!$C$8:$AR$285,MATCH('71200M Ann'!$C58,'71200 Ann Hist'!$C$8:$C$285,0),MATCH('71200M Ann'!O$8,'71200 Ann Hist'!$C$8:$AR$8,0))</f>
        <v>0.4</v>
      </c>
      <c r="P58" s="10">
        <f>INDEX('71200 Ann Hist'!$C$8:$AR$285,MATCH('71200M Ann'!$C58,'71200 Ann Hist'!$C$8:$C$285,0),MATCH('71200M Ann'!P$8,'71200 Ann Hist'!$C$8:$AR$8,0))</f>
        <v>0.4</v>
      </c>
      <c r="Q58" s="10">
        <f>INDEX('71200 Ann Hist'!$C$8:$AR$285,MATCH('71200M Ann'!$C58,'71200 Ann Hist'!$C$8:$C$285,0),MATCH('71200M Ann'!Q$8,'71200 Ann Hist'!$C$8:$AR$8,0))</f>
        <v>0.4</v>
      </c>
      <c r="R58" s="10">
        <f>INDEX('71200 Ann Hist'!$C$8:$AR$285,MATCH('71200M Ann'!$C58,'71200 Ann Hist'!$C$8:$C$285,0),MATCH('71200M Ann'!R$8,'71200 Ann Hist'!$C$8:$AR$8,0))</f>
        <v>0.3</v>
      </c>
      <c r="S58" s="10">
        <f>INDEX('71200 Ann Hist'!$C$8:$AR$285,MATCH('71200M Ann'!$C58,'71200 Ann Hist'!$C$8:$C$285,0),MATCH('71200M Ann'!S$8,'71200 Ann Hist'!$C$8:$AR$8,0))</f>
        <v>0.5</v>
      </c>
      <c r="T58" s="10">
        <f>INDEX('71200 Ann Hist'!$C$8:$AR$285,MATCH('71200M Ann'!$C58,'71200 Ann Hist'!$C$8:$C$285,0),MATCH('71200M Ann'!T$8,'71200 Ann Hist'!$C$8:$AR$8,0))</f>
        <v>0.5</v>
      </c>
      <c r="U58" s="10">
        <f>INDEX('71200 Ann Hist'!$C$8:$AR$285,MATCH('71200M Ann'!$C58,'71200 Ann Hist'!$C$8:$C$285,0),MATCH('71200M Ann'!U$8,'71200 Ann Hist'!$C$8:$AR$8,0))</f>
        <v>0.5</v>
      </c>
      <c r="V58" s="10">
        <f>INDEX('71200 Ann Hist'!$C$8:$AR$285,MATCH('71200M Ann'!$C58,'71200 Ann Hist'!$C$8:$C$285,0),MATCH('71200M Ann'!V$8,'71200 Ann Hist'!$C$8:$AR$8,0))</f>
        <v>0.4</v>
      </c>
      <c r="W58" s="10">
        <f>INDEX('71200 Ann Hist'!$C$8:$AR$285,MATCH('71200M Ann'!$C58,'71200 Ann Hist'!$C$8:$C$285,0),MATCH('71200M Ann'!W$8,'71200 Ann Hist'!$C$8:$AR$8,0))</f>
        <v>0.2</v>
      </c>
      <c r="X58" s="10">
        <f>INDEX('71200 Ann Hist'!$C$8:$AR$285,MATCH('71200M Ann'!$C58,'71200 Ann Hist'!$C$8:$C$285,0),MATCH('71200M Ann'!X$8,'71200 Ann Hist'!$C$8:$AR$8,0))</f>
        <v>0</v>
      </c>
      <c r="Y58" s="10">
        <f>INDEX('71200 Ann Hist'!$C$8:$AR$285,MATCH('71200M Ann'!$C58,'71200 Ann Hist'!$C$8:$C$285,0),MATCH('71200M Ann'!Y$8,'71200 Ann Hist'!$C$8:$AR$8,0))</f>
        <v>0</v>
      </c>
      <c r="Z58" s="10">
        <f>INDEX('71200 Ann Hist'!$C$8:$AR$285,MATCH('71200M Ann'!$C58,'71200 Ann Hist'!$C$8:$C$285,0),MATCH('71200M Ann'!Z$8,'71200 Ann Hist'!$C$8:$AR$8,0))</f>
        <v>0.3</v>
      </c>
      <c r="AA58" s="10">
        <f>INDEX('71200 Ann Hist'!$C$8:$AR$285,MATCH('71200M Ann'!$C58,'71200 Ann Hist'!$C$8:$C$285,0),MATCH('71200M Ann'!AA$8,'71200 Ann Hist'!$C$8:$AR$8,0))</f>
        <v>0.2</v>
      </c>
      <c r="AB58" s="10">
        <f>INDEX('71200 Ann Hist'!$C$8:$AR$285,MATCH('71200M Ann'!$C58,'71200 Ann Hist'!$C$8:$C$285,0),MATCH('71200M Ann'!AB$8,'71200 Ann Hist'!$C$8:$AR$8,0))</f>
        <v>0.4</v>
      </c>
      <c r="AC58" s="10">
        <f>INDEX('71200 Ann Hist'!$C$8:$AR$285,MATCH('71200M Ann'!$C58,'71200 Ann Hist'!$C$8:$C$285,0),MATCH('71200M Ann'!AC$8,'71200 Ann Hist'!$C$8:$AR$8,0))</f>
        <v>0.2</v>
      </c>
      <c r="AD58" s="10">
        <f>INDEX('71200 Ann Hist'!$C$8:$AR$285,MATCH('71200M Ann'!$C58,'71200 Ann Hist'!$C$8:$C$285,0),MATCH('71200M Ann'!AD$8,'71200 Ann Hist'!$C$8:$AR$8,0))</f>
        <v>0.5</v>
      </c>
      <c r="AE58" s="10">
        <f>INDEX('71200 Ann Hist'!$C$8:$AR$285,MATCH('71200M Ann'!$C58,'71200 Ann Hist'!$C$8:$C$285,0),MATCH('71200M Ann'!AE$8,'71200 Ann Hist'!$C$8:$AR$8,0))</f>
        <v>0.5</v>
      </c>
      <c r="AF58" s="10">
        <f>INDEX('71200 Ann Hist'!$C$8:$AR$285,MATCH('71200M Ann'!$C58,'71200 Ann Hist'!$C$8:$C$285,0),MATCH('71200M Ann'!AF$8,'71200 Ann Hist'!$C$8:$AR$8,0))</f>
        <v>0.5</v>
      </c>
      <c r="AG58" s="10">
        <f>INDEX('71200 Ann Hist'!$C$8:$AR$285,MATCH('71200M Ann'!$C58,'71200 Ann Hist'!$C$8:$C$285,0),MATCH('71200M Ann'!AG$8,'71200 Ann Hist'!$C$8:$AR$8,0))</f>
        <v>0.3</v>
      </c>
      <c r="AH58" s="10">
        <f>INDEX('71200 Ann Hist'!$C$8:$AR$285,MATCH('71200M Ann'!$C58,'71200 Ann Hist'!$C$8:$C$285,0),MATCH('71200M Ann'!AH$8,'71200 Ann Hist'!$C$8:$AR$8,0))</f>
        <v>0.3</v>
      </c>
      <c r="AI58" s="10">
        <f>INDEX('71200 Ann Hist'!$C$8:$AR$285,MATCH('71200M Ann'!$C58,'71200 Ann Hist'!$C$8:$C$285,0),MATCH('71200M Ann'!AI$8,'71200 Ann Hist'!$C$8:$AR$8,0))</f>
        <v>0.3</v>
      </c>
      <c r="AJ58" s="10">
        <f>INDEX('71200 Ann Hist'!$C$8:$AR$285,MATCH('71200M Ann'!$C58,'71200 Ann Hist'!$C$8:$C$285,0),MATCH('71200M Ann'!AJ$8,'71200 Ann Hist'!$C$8:$AR$8,0))</f>
        <v>0.5</v>
      </c>
      <c r="AK58" s="10">
        <f>INDEX('71200 Ann Hist'!$C$8:$AR$285,MATCH('71200M Ann'!$C58,'71200 Ann Hist'!$C$8:$C$285,0),MATCH('71200M Ann'!AK$8,'71200 Ann Hist'!$C$8:$AR$8,0))</f>
        <v>0.8</v>
      </c>
      <c r="AL58" s="10">
        <f>INDEX('71200 Ann Hist'!$C$8:$AR$285,MATCH('71200M Ann'!$C58,'71200 Ann Hist'!$C$8:$C$285,0),MATCH('71200M Ann'!AL$8,'71200 Ann Hist'!$C$8:$AR$8,0))</f>
        <v>1.2</v>
      </c>
      <c r="AM58" s="10">
        <f>INDEX('71200 Ann Hist'!$C$8:$AR$285,MATCH('71200M Ann'!$C58,'71200 Ann Hist'!$C$8:$C$285,0),MATCH('71200M Ann'!AM$8,'71200 Ann Hist'!$C$8:$AR$8,0))</f>
        <v>1.5</v>
      </c>
      <c r="AN58" s="10">
        <f>INDEX('71200 Ann Hist'!$C$8:$AR$285,MATCH('71200M Ann'!$C58,'71200 Ann Hist'!$C$8:$C$285,0),MATCH('71200M Ann'!AN$8,'71200 Ann Hist'!$C$8:$AR$8,0))</f>
        <v>2.1</v>
      </c>
      <c r="AO58" s="10">
        <f>INDEX('71200 Ann Hist'!$C$8:$AR$285,MATCH('71200M Ann'!$C58,'71200 Ann Hist'!$C$8:$C$285,0),MATCH('71200M Ann'!AO$8,'71200 Ann Hist'!$C$8:$AR$8,0))</f>
        <v>2</v>
      </c>
      <c r="AP58" s="10">
        <f>INDEX('71200 Ann Hist'!$C$8:$AR$285,MATCH('71200M Ann'!$C58,'71200 Ann Hist'!$C$8:$C$285,0),MATCH('71200M Ann'!AP$8,'71200 Ann Hist'!$C$8:$AR$8,0))</f>
        <v>2</v>
      </c>
      <c r="AQ58" s="10">
        <f>INDEX('71200 Ann Hist'!$C$8:$AR$285,MATCH('71200M Ann'!$C58,'71200 Ann Hist'!$C$8:$C$285,0),MATCH('71200M Ann'!AQ$8,'71200 Ann Hist'!$C$8:$AR$8,0))</f>
        <v>-2</v>
      </c>
      <c r="AR58" s="11">
        <f>INDEX('71200 Ann'!$C$8:$AZ$285,MATCH('71200M Ann'!$C58,'71200 Ann'!$C$8:$C$285,0),MATCH('71200M Ann'!AR$8,'71200 Ann'!$C$8:$AZ$8,0))</f>
        <v>-2.2000000000000002</v>
      </c>
      <c r="AS58" s="11">
        <f>INDEX('71200 Ann'!$C$8:$AZ$285,MATCH('71200M Ann'!$C58,'71200 Ann'!$C$8:$C$285,0),MATCH('71200M Ann'!AS$8,'71200 Ann'!$C$8:$AZ$8,0))</f>
        <v>-3.4</v>
      </c>
      <c r="AT58" s="11">
        <f>INDEX('71200 Ann'!$C$8:$AZ$285,MATCH('71200M Ann'!$C58,'71200 Ann'!$C$8:$C$285,0),MATCH('71200M Ann'!AT$8,'71200 Ann'!$C$8:$AZ$8,0))</f>
        <v>-5.7</v>
      </c>
      <c r="AU58" s="11">
        <f>INDEX('71200 Ann'!$C$8:$AZ$285,MATCH('71200M Ann'!$C58,'71200 Ann'!$C$8:$C$285,0),MATCH('71200M Ann'!AU$8,'71200 Ann'!$C$8:$AZ$8,0))</f>
        <v>-5.3</v>
      </c>
      <c r="AV58" s="11">
        <f>INDEX('71200 Ann'!$C$8:$AZ$285,MATCH('71200M Ann'!$C58,'71200 Ann'!$C$8:$C$285,0),MATCH('71200M Ann'!AV$8,'71200 Ann'!$C$8:$AZ$8,0))</f>
        <v>-5.2</v>
      </c>
      <c r="AW58" s="11">
        <f>INDEX('71200 Ann'!$C$8:$AZ$285,MATCH('71200M Ann'!$C58,'71200 Ann'!$C$8:$C$285,0),MATCH('71200M Ann'!AW$8,'71200 Ann'!$C$8:$AZ$8,0))</f>
        <v>-6.1</v>
      </c>
      <c r="AX58" s="11">
        <f>INDEX('71200 Ann'!$C$8:$AZ$285,MATCH('71200M Ann'!$C58,'71200 Ann'!$C$8:$C$285,0),MATCH('71200M Ann'!AX$8,'71200 Ann'!$C$8:$AZ$8,0))</f>
        <v>-4.5</v>
      </c>
      <c r="AY58" s="11">
        <f>INDEX('71200 Ann'!$C$8:$AZ$285,MATCH('71200M Ann'!$C58,'71200 Ann'!$C$8:$C$285,0),MATCH('71200M Ann'!AY$8,'71200 Ann'!$C$8:$AZ$8,0))</f>
        <v>-7.7</v>
      </c>
      <c r="AZ58" s="11">
        <f>INDEX('71200 Ann'!$C$8:$AZ$285,MATCH('71200M Ann'!$C58,'71200 Ann'!$C$8:$C$285,0),MATCH('71200M Ann'!AZ$8,'71200 Ann'!$C$8:$AZ$8,0))</f>
        <v>-12.3</v>
      </c>
      <c r="BA58" s="11">
        <f>INDEX('71200 Ann'!$C$8:$AZ$285,MATCH('71200M Ann'!$C58,'71200 Ann'!$C$8:$C$285,0),MATCH('71200M Ann'!BA$8,'71200 Ann'!$C$8:$AZ$8,0))</f>
        <v>-9.8000000000000007</v>
      </c>
      <c r="BB58" s="11">
        <f>INDEX('71200 Ann'!$C$8:$AZ$285,MATCH('71200M Ann'!$C58,'71200 Ann'!$C$8:$C$285,0),MATCH('71200M Ann'!BB$8,'71200 Ann'!$C$8:$AZ$8,0))</f>
        <v>-3.9</v>
      </c>
      <c r="BC58" s="11">
        <f>INDEX('71200 Ann'!$C$8:$AZ$285,MATCH('71200M Ann'!$C58,'71200 Ann'!$C$8:$C$285,0),MATCH('71200M Ann'!BC$8,'71200 Ann'!$C$8:$AZ$8,0))</f>
        <v>2.2000000000000002</v>
      </c>
      <c r="BD58" s="11">
        <f>INDEX('71200 Ann'!$C$8:$AZ$285,MATCH('71200M Ann'!$C58,'71200 Ann'!$C$8:$C$285,0),MATCH('71200M Ann'!BD$8,'71200 Ann'!$C$8:$AZ$8,0))</f>
        <v>13</v>
      </c>
      <c r="BE58" s="11">
        <f>INDEX('71200 Ann'!$C$8:$AZ$285,MATCH('71200M Ann'!$C58,'71200 Ann'!$C$8:$C$285,0),MATCH('71200M Ann'!BE$8,'71200 Ann'!$C$8:$AZ$8,0))</f>
        <v>29.2</v>
      </c>
      <c r="BF58" s="11">
        <f>INDEX('71200 Ann'!$C$8:$AZ$285,MATCH('71200M Ann'!$C58,'71200 Ann'!$C$8:$C$285,0),MATCH('71200M Ann'!BF$8,'71200 Ann'!$C$8:$AZ$8,0))</f>
        <v>42.3</v>
      </c>
      <c r="BG58" s="11">
        <f>INDEX('71200 Ann'!$C$8:$AZ$285,MATCH('71200M Ann'!$C58,'71200 Ann'!$C$8:$C$285,0),MATCH('71200M Ann'!BG$8,'71200 Ann'!$C$8:$AZ$8,0))</f>
        <v>20.8</v>
      </c>
      <c r="BH58" s="11">
        <f>INDEX('71200 Ann'!$C$8:$AZ$285,MATCH('71200M Ann'!$C58,'71200 Ann'!$C$8:$C$285,0),MATCH('71200M Ann'!BH$8,'71200 Ann'!$C$8:$AZ$8,0))</f>
        <v>41.8</v>
      </c>
      <c r="BI58" s="11">
        <f>INDEX('71200 Ann'!$C$8:$AZ$285,MATCH('71200M Ann'!$C58,'71200 Ann'!$C$8:$C$285,0),MATCH('71200M Ann'!BI$8,'71200 Ann'!$C$8:$AZ$8,0))</f>
        <v>67.099999999999994</v>
      </c>
      <c r="BJ58" s="11">
        <f>INDEX('71200 Ann'!$C$8:$AZ$285,MATCH('71200M Ann'!$C58,'71200 Ann'!$C$8:$C$285,0),MATCH('71200M Ann'!BJ$8,'71200 Ann'!$C$8:$AZ$8,0))</f>
        <v>72.599999999999994</v>
      </c>
      <c r="BK58" s="11">
        <f>INDEX('71200 Ann'!$C$8:$AZ$285,MATCH('71200M Ann'!$C58,'71200 Ann'!$C$8:$C$285,0),MATCH('71200M Ann'!BK$8,'71200 Ann'!$C$8:$AZ$8,0))</f>
        <v>77.8</v>
      </c>
      <c r="BL58" s="11">
        <f>INDEX('71200 Ann'!$C$8:$AZ$285,MATCH('71200M Ann'!$C58,'71200 Ann'!$C$8:$C$285,0),MATCH('71200M Ann'!BL$8,'71200 Ann'!$C$8:$AZ$8,0))</f>
        <v>99.8</v>
      </c>
      <c r="BM58" s="11">
        <f>INDEX('71200 Ann'!$C$8:$AZ$285,MATCH('71200M Ann'!$C58,'71200 Ann'!$C$8:$C$285,0),MATCH('71200M Ann'!BM$8,'71200 Ann'!$C$8:$AZ$8,0))</f>
        <v>110.9</v>
      </c>
      <c r="BN58" s="11">
        <f>INDEX('71200 Ann'!$C$8:$AZ$285,MATCH('71200M Ann'!$C58,'71200 Ann'!$C$8:$C$285,0),MATCH('71200M Ann'!BN$8,'71200 Ann'!$C$8:$AZ$8,0))</f>
        <v>115.5</v>
      </c>
      <c r="BO58" s="11">
        <f>INDEX('71200 Ann'!$C$8:$AZ$285,MATCH('71200M Ann'!$C58,'71200 Ann'!$C$8:$C$285,0),MATCH('71200M Ann'!BO$8,'71200 Ann'!$C$8:$AZ$8,0))</f>
        <v>123.2</v>
      </c>
      <c r="BP58" s="11">
        <f>INDEX('71200 Ann'!$C$8:$AZ$285,MATCH('71200M Ann'!$C58,'71200 Ann'!$C$8:$C$285,0),MATCH('71200M Ann'!BP$8,'71200 Ann'!$C$8:$AZ$8,0))</f>
        <v>123.3</v>
      </c>
      <c r="BQ58" s="11">
        <f>INDEX('71200 Ann'!$C$8:$AZ$285,MATCH('71200M Ann'!$C58,'71200 Ann'!$C$8:$C$285,0),MATCH('71200M Ann'!BQ$8,'71200 Ann'!$C$8:$AZ$8,0))</f>
        <v>129.80000000000001</v>
      </c>
      <c r="BR58" s="11">
        <f>INDEX('71200 Ann'!$C$8:$AZ$285,MATCH('71200M Ann'!$C58,'71200 Ann'!$C$8:$C$285,0),MATCH('71200M Ann'!BR$8,'71200 Ann'!$C$8:$AZ$8,0))</f>
        <v>146.9</v>
      </c>
      <c r="BS58" s="11">
        <f>INDEX('71200 Ann'!$C$8:$AZ$285,MATCH('71200M Ann'!$C58,'71200 Ann'!$C$8:$C$285,0),MATCH('71200M Ann'!BS$8,'71200 Ann'!$C$8:$AZ$8,0))</f>
        <v>185.3</v>
      </c>
      <c r="BT58" s="11">
        <f>INDEX('71200 Ann'!$C$8:$AZ$285,MATCH('71200M Ann'!$C58,'71200 Ann'!$C$8:$C$285,0),MATCH('71200M Ann'!BT$8,'71200 Ann'!$C$8:$AZ$8,0))</f>
        <v>193.9</v>
      </c>
      <c r="BU58" s="11">
        <f>INDEX('71200 Ann'!$C$8:$AZ$285,MATCH('71200M Ann'!$C58,'71200 Ann'!$C$8:$C$285,0),MATCH('71200M Ann'!BU$8,'71200 Ann'!$C$8:$AZ$8,0))</f>
        <v>227.5</v>
      </c>
      <c r="BV58" s="11">
        <f>INDEX('71200 Ann'!$C$8:$AZ$285,MATCH('71200M Ann'!$C58,'71200 Ann'!$C$8:$C$285,0),MATCH('71200M Ann'!BV$8,'71200 Ann'!$C$8:$AZ$8,0))</f>
        <v>256</v>
      </c>
      <c r="BW58" s="11">
        <f>INDEX('71200 Ann'!$C$8:$AZ$285,MATCH('71200M Ann'!$C58,'71200 Ann'!$C$8:$C$285,0),MATCH('71200M Ann'!BW$8,'71200 Ann'!$C$8:$AZ$8,0))</f>
        <v>291.3</v>
      </c>
      <c r="BX58" s="11">
        <f>INDEX('71200 Ann'!$C$8:$AZ$285,MATCH('71200M Ann'!$C58,'71200 Ann'!$C$8:$C$285,0),MATCH('71200M Ann'!BX$8,'71200 Ann'!$C$8:$AZ$8,0))</f>
        <v>303.3</v>
      </c>
      <c r="BY58" s="11">
        <f>INDEX('71200 Ann'!$C$8:$AZ$285,MATCH('71200M Ann'!$C58,'71200 Ann'!$C$8:$C$285,0),MATCH('71200M Ann'!BY$8,'71200 Ann'!$C$8:$AZ$8,0))</f>
        <v>254.7</v>
      </c>
      <c r="BZ58" s="11">
        <f>INDEX('71200 Ann'!$C$8:$AZ$285,MATCH('71200M Ann'!$C58,'71200 Ann'!$C$8:$C$285,0),MATCH('71200M Ann'!BZ$8,'71200 Ann'!$C$8:$AZ$8,0))</f>
        <v>208.5</v>
      </c>
      <c r="CA58" s="11">
        <f>INDEX('71200 Ann'!$C$8:$AZ$285,MATCH('71200M Ann'!$C58,'71200 Ann'!$C$8:$C$285,0),MATCH('71200M Ann'!CA$8,'71200 Ann'!$C$8:$AZ$8,0))</f>
        <v>249.4</v>
      </c>
      <c r="CB58" s="11">
        <f>INDEX('71200 Ann'!$C$8:$AZ$285,MATCH('71200M Ann'!$C58,'71200 Ann'!$C$8:$C$285,0),MATCH('71200M Ann'!CB$8,'71200 Ann'!$C$8:$AZ$8,0))</f>
        <v>267.10000000000002</v>
      </c>
      <c r="CC58" s="11">
        <f>INDEX('71200 Ann'!$C$8:$AZ$285,MATCH('71200M Ann'!$C58,'71200 Ann'!$C$8:$C$285,0),MATCH('71200M Ann'!CC$8,'71200 Ann'!$C$8:$AZ$8,0))</f>
        <v>286.10000000000002</v>
      </c>
      <c r="CD58" s="11">
        <f>INDEX('71200 Ann'!$C$8:$AZ$285,MATCH('71200M Ann'!$C58,'71200 Ann'!$C$8:$C$285,0),MATCH('71200M Ann'!CD$8,'71200 Ann'!$C$8:$AZ$8,0))</f>
        <v>332.9</v>
      </c>
      <c r="CE58" s="11">
        <f>INDEX('71200 Ann'!$C$8:$AZ$285,MATCH('71200M Ann'!$C58,'71200 Ann'!$C$8:$C$285,0),MATCH('71200M Ann'!CE$8,'71200 Ann'!$C$8:$AZ$8,0))</f>
        <v>335</v>
      </c>
      <c r="CF58" s="11">
        <f>INDEX('71200 Ann'!$C$8:$AZ$285,MATCH('71200M Ann'!$C58,'71200 Ann'!$C$8:$C$285,0),MATCH('71200M Ann'!CF$8,'71200 Ann'!$C$8:$AZ$8,0))</f>
        <v>333</v>
      </c>
      <c r="CG58" s="11">
        <f>INDEX('71200 Ann'!$C$8:$AZ$285,MATCH('71200M Ann'!$C58,'71200 Ann'!$C$8:$C$285,0),MATCH('71200M Ann'!CG$8,'71200 Ann'!$C$8:$AZ$8,0))</f>
        <v>325.2</v>
      </c>
      <c r="CH58" s="11">
        <f>INDEX('71200 Ann'!$C$8:$AZ$285,MATCH('71200M Ann'!$C58,'71200 Ann'!$C$8:$C$285,0),MATCH('71200M Ann'!CH$8,'71200 Ann'!$C$8:$AZ$8,0))</f>
        <v>334.8</v>
      </c>
      <c r="CI58" s="11">
        <f>INDEX('71200 Ann'!$C$8:$AZ$285,MATCH('71200M Ann'!$C58,'71200 Ann'!$C$8:$C$285,0),MATCH('71200M Ann'!CI$8,'71200 Ann'!$C$8:$AZ$8,0))</f>
        <v>337.1</v>
      </c>
      <c r="CJ58" s="11">
        <f>INDEX('71200 Ann'!$C$8:$AZ$285,MATCH('71200M Ann'!$C58,'71200 Ann'!$C$8:$C$285,0),MATCH('71200M Ann'!CJ$8,'71200 Ann'!$C$8:$AZ$8,0))</f>
        <v>405</v>
      </c>
      <c r="CK58" s="11">
        <f>INDEX('71200 Ann'!$C$8:$AZ$285,MATCH('71200M Ann'!$C58,'71200 Ann'!$C$8:$C$285,0),MATCH('71200M Ann'!CK$8,'71200 Ann'!$C$8:$AZ$8,0))</f>
        <v>468.1</v>
      </c>
      <c r="CL58" s="11">
        <f>INDEX('71200 Ann'!$C$8:$AZ$285,MATCH('71200M Ann'!$C58,'71200 Ann'!$C$8:$C$285,0),MATCH('71200M Ann'!CL$8,'71200 Ann'!$C$8:$AZ$8,0))</f>
        <v>544.70000000000005</v>
      </c>
      <c r="CM58" s="11"/>
      <c r="CN58" s="8"/>
    </row>
    <row r="59" spans="1:92" s="10" customFormat="1" x14ac:dyDescent="0.25">
      <c r="A59" s="32">
        <v>49</v>
      </c>
      <c r="B59" s="10" t="s">
        <v>1049</v>
      </c>
      <c r="C59" s="10" t="s">
        <v>183</v>
      </c>
      <c r="D59" s="10">
        <f>INDEX('71200 Ann Hist'!$C$8:$AR$285,MATCH('71200M Ann'!$C59,'71200 Ann Hist'!$C$8:$C$285,0),MATCH('71200M Ann'!D$8,'71200 Ann Hist'!$C$8:$AR$8,0))</f>
        <v>14</v>
      </c>
      <c r="E59" s="10">
        <f>INDEX('71200 Ann Hist'!$C$8:$AR$285,MATCH('71200M Ann'!$C59,'71200 Ann Hist'!$C$8:$C$285,0),MATCH('71200M Ann'!E$8,'71200 Ann Hist'!$C$8:$AR$8,0))</f>
        <v>10.9</v>
      </c>
      <c r="F59" s="10">
        <f>INDEX('71200 Ann Hist'!$C$8:$AR$285,MATCH('71200M Ann'!$C59,'71200 Ann Hist'!$C$8:$C$285,0),MATCH('71200M Ann'!F$8,'71200 Ann Hist'!$C$8:$AR$8,0))</f>
        <v>8.3000000000000007</v>
      </c>
      <c r="G59" s="10">
        <f>INDEX('71200 Ann Hist'!$C$8:$AR$285,MATCH('71200M Ann'!$C59,'71200 Ann Hist'!$C$8:$C$285,0),MATCH('71200M Ann'!G$8,'71200 Ann Hist'!$C$8:$AR$8,0))</f>
        <v>5</v>
      </c>
      <c r="H59" s="10">
        <f>INDEX('71200 Ann Hist'!$C$8:$AR$285,MATCH('71200M Ann'!$C59,'71200 Ann Hist'!$C$8:$C$285,0),MATCH('71200M Ann'!H$8,'71200 Ann Hist'!$C$8:$AR$8,0))</f>
        <v>5.3</v>
      </c>
      <c r="I59" s="10">
        <f>INDEX('71200 Ann Hist'!$C$8:$AR$285,MATCH('71200M Ann'!$C59,'71200 Ann Hist'!$C$8:$C$285,0),MATCH('71200M Ann'!I$8,'71200 Ann Hist'!$C$8:$AR$8,0))</f>
        <v>7</v>
      </c>
      <c r="J59" s="10">
        <f>INDEX('71200 Ann Hist'!$C$8:$AR$285,MATCH('71200M Ann'!$C59,'71200 Ann Hist'!$C$8:$C$285,0),MATCH('71200M Ann'!J$8,'71200 Ann Hist'!$C$8:$AR$8,0))</f>
        <v>10.1</v>
      </c>
      <c r="K59" s="10">
        <f>INDEX('71200 Ann Hist'!$C$8:$AR$285,MATCH('71200M Ann'!$C59,'71200 Ann Hist'!$C$8:$C$285,0),MATCH('71200M Ann'!K$8,'71200 Ann Hist'!$C$8:$AR$8,0))</f>
        <v>10.4</v>
      </c>
      <c r="L59" s="10">
        <f>INDEX('71200 Ann Hist'!$C$8:$AR$285,MATCH('71200M Ann'!$C59,'71200 Ann Hist'!$C$8:$C$285,0),MATCH('71200M Ann'!L$8,'71200 Ann Hist'!$C$8:$AR$8,0))</f>
        <v>12.5</v>
      </c>
      <c r="M59" s="10">
        <f>INDEX('71200 Ann Hist'!$C$8:$AR$285,MATCH('71200M Ann'!$C59,'71200 Ann Hist'!$C$8:$C$285,0),MATCH('71200M Ann'!M$8,'71200 Ann Hist'!$C$8:$AR$8,0))</f>
        <v>10.6</v>
      </c>
      <c r="N59" s="10">
        <f>INDEX('71200 Ann Hist'!$C$8:$AR$285,MATCH('71200M Ann'!$C59,'71200 Ann Hist'!$C$8:$C$285,0),MATCH('71200M Ann'!N$8,'71200 Ann Hist'!$C$8:$AR$8,0))</f>
        <v>11.1</v>
      </c>
      <c r="O59" s="10">
        <f>INDEX('71200 Ann Hist'!$C$8:$AR$285,MATCH('71200M Ann'!$C59,'71200 Ann Hist'!$C$8:$C$285,0),MATCH('71200M Ann'!O$8,'71200 Ann Hist'!$C$8:$AR$8,0))</f>
        <v>12.2</v>
      </c>
      <c r="P59" s="10">
        <f>INDEX('71200 Ann Hist'!$C$8:$AR$285,MATCH('71200M Ann'!$C59,'71200 Ann Hist'!$C$8:$C$285,0),MATCH('71200M Ann'!P$8,'71200 Ann Hist'!$C$8:$AR$8,0))</f>
        <v>16.7</v>
      </c>
      <c r="Q59" s="10">
        <f>INDEX('71200 Ann Hist'!$C$8:$AR$285,MATCH('71200M Ann'!$C59,'71200 Ann Hist'!$C$8:$C$285,0),MATCH('71200M Ann'!Q$8,'71200 Ann Hist'!$C$8:$AR$8,0))</f>
        <v>23.3</v>
      </c>
      <c r="R59" s="10">
        <f>INDEX('71200 Ann Hist'!$C$8:$AR$285,MATCH('71200M Ann'!$C59,'71200 Ann Hist'!$C$8:$C$285,0),MATCH('71200M Ann'!R$8,'71200 Ann Hist'!$C$8:$AR$8,0))</f>
        <v>28.2</v>
      </c>
      <c r="S59" s="10">
        <f>INDEX('71200 Ann Hist'!$C$8:$AR$285,MATCH('71200M Ann'!$C59,'71200 Ann Hist'!$C$8:$C$285,0),MATCH('71200M Ann'!S$8,'71200 Ann Hist'!$C$8:$AR$8,0))</f>
        <v>29.3</v>
      </c>
      <c r="T59" s="10">
        <f>INDEX('71200 Ann Hist'!$C$8:$AR$285,MATCH('71200M Ann'!$C59,'71200 Ann Hist'!$C$8:$C$285,0),MATCH('71200M Ann'!T$8,'71200 Ann Hist'!$C$8:$AR$8,0))</f>
        <v>30.8</v>
      </c>
      <c r="U59" s="10">
        <f>INDEX('71200 Ann Hist'!$C$8:$AR$285,MATCH('71200M Ann'!$C59,'71200 Ann Hist'!$C$8:$C$285,0),MATCH('71200M Ann'!U$8,'71200 Ann Hist'!$C$8:$AR$8,0))</f>
        <v>35.700000000000003</v>
      </c>
      <c r="V59" s="10">
        <f>INDEX('71200 Ann Hist'!$C$8:$AR$285,MATCH('71200M Ann'!$C59,'71200 Ann Hist'!$C$8:$C$285,0),MATCH('71200M Ann'!V$8,'71200 Ann Hist'!$C$8:$AR$8,0))</f>
        <v>34.6</v>
      </c>
      <c r="W59" s="10">
        <f>INDEX('71200 Ann Hist'!$C$8:$AR$285,MATCH('71200M Ann'!$C59,'71200 Ann Hist'!$C$8:$C$285,0),MATCH('71200M Ann'!W$8,'71200 Ann Hist'!$C$8:$AR$8,0))</f>
        <v>39.299999999999997</v>
      </c>
      <c r="X59" s="10">
        <f>INDEX('71200 Ann Hist'!$C$8:$AR$285,MATCH('71200M Ann'!$C59,'71200 Ann Hist'!$C$8:$C$285,0),MATCH('71200M Ann'!X$8,'71200 Ann Hist'!$C$8:$AR$8,0))</f>
        <v>34.700000000000003</v>
      </c>
      <c r="Y59" s="10">
        <f>INDEX('71200 Ann Hist'!$C$8:$AR$285,MATCH('71200M Ann'!$C59,'71200 Ann Hist'!$C$8:$C$285,0),MATCH('71200M Ann'!Y$8,'71200 Ann Hist'!$C$8:$AR$8,0))</f>
        <v>37.5</v>
      </c>
      <c r="Z59" s="10">
        <f>INDEX('71200 Ann Hist'!$C$8:$AR$285,MATCH('71200M Ann'!$C59,'71200 Ann Hist'!$C$8:$C$285,0),MATCH('71200M Ann'!Z$8,'71200 Ann Hist'!$C$8:$AR$8,0))</f>
        <v>42.6</v>
      </c>
      <c r="AA59" s="10">
        <f>INDEX('71200 Ann Hist'!$C$8:$AR$285,MATCH('71200M Ann'!$C59,'71200 Ann Hist'!$C$8:$C$285,0),MATCH('71200M Ann'!AA$8,'71200 Ann Hist'!$C$8:$AR$8,0))</f>
        <v>43</v>
      </c>
      <c r="AB59" s="10">
        <f>INDEX('71200 Ann Hist'!$C$8:$AR$285,MATCH('71200M Ann'!$C59,'71200 Ann Hist'!$C$8:$C$285,0),MATCH('71200M Ann'!AB$8,'71200 Ann Hist'!$C$8:$AR$8,0))</f>
        <v>42</v>
      </c>
      <c r="AC59" s="10">
        <f>INDEX('71200 Ann Hist'!$C$8:$AR$285,MATCH('71200M Ann'!$C59,'71200 Ann Hist'!$C$8:$C$285,0),MATCH('71200M Ann'!AC$8,'71200 Ann Hist'!$C$8:$AR$8,0))</f>
        <v>42.3</v>
      </c>
      <c r="AD59" s="10">
        <f>INDEX('71200 Ann Hist'!$C$8:$AR$285,MATCH('71200M Ann'!$C59,'71200 Ann Hist'!$C$8:$C$285,0),MATCH('71200M Ann'!AD$8,'71200 Ann Hist'!$C$8:$AR$8,0))</f>
        <v>44.3</v>
      </c>
      <c r="AE59" s="10">
        <f>INDEX('71200 Ann Hist'!$C$8:$AR$285,MATCH('71200M Ann'!$C59,'71200 Ann Hist'!$C$8:$C$285,0),MATCH('71200M Ann'!AE$8,'71200 Ann Hist'!$C$8:$AR$8,0))</f>
        <v>45.8</v>
      </c>
      <c r="AF59" s="10">
        <f>INDEX('71200 Ann Hist'!$C$8:$AR$285,MATCH('71200M Ann'!$C59,'71200 Ann Hist'!$C$8:$C$285,0),MATCH('71200M Ann'!AF$8,'71200 Ann Hist'!$C$8:$AR$8,0))</f>
        <v>47.8</v>
      </c>
      <c r="AG59" s="10">
        <f>INDEX('71200 Ann Hist'!$C$8:$AR$285,MATCH('71200M Ann'!$C59,'71200 Ann Hist'!$C$8:$C$285,0),MATCH('71200M Ann'!AG$8,'71200 Ann Hist'!$C$8:$AR$8,0))</f>
        <v>50.2</v>
      </c>
      <c r="AH59" s="10">
        <f>INDEX('71200 Ann Hist'!$C$8:$AR$285,MATCH('71200M Ann'!$C59,'71200 Ann Hist'!$C$8:$C$285,0),MATCH('71200M Ann'!AH$8,'71200 Ann Hist'!$C$8:$AR$8,0))</f>
        <v>50.3</v>
      </c>
      <c r="AI59" s="10">
        <f>INDEX('71200 Ann Hist'!$C$8:$AR$285,MATCH('71200M Ann'!$C59,'71200 Ann Hist'!$C$8:$C$285,0),MATCH('71200M Ann'!AI$8,'71200 Ann Hist'!$C$8:$AR$8,0))</f>
        <v>50.6</v>
      </c>
      <c r="AJ59" s="10">
        <f>INDEX('71200 Ann Hist'!$C$8:$AR$285,MATCH('71200M Ann'!$C59,'71200 Ann Hist'!$C$8:$C$285,0),MATCH('71200M Ann'!AJ$8,'71200 Ann Hist'!$C$8:$AR$8,0))</f>
        <v>53.2</v>
      </c>
      <c r="AK59" s="10">
        <f>INDEX('71200 Ann Hist'!$C$8:$AR$285,MATCH('71200M Ann'!$C59,'71200 Ann Hist'!$C$8:$C$285,0),MATCH('71200M Ann'!AK$8,'71200 Ann Hist'!$C$8:$AR$8,0))</f>
        <v>55.2</v>
      </c>
      <c r="AL59" s="10">
        <f>INDEX('71200 Ann Hist'!$C$8:$AR$285,MATCH('71200M Ann'!$C59,'71200 Ann Hist'!$C$8:$C$285,0),MATCH('71200M Ann'!AL$8,'71200 Ann Hist'!$C$8:$AR$8,0))</f>
        <v>56.4</v>
      </c>
      <c r="AM59" s="10">
        <f>INDEX('71200 Ann Hist'!$C$8:$AR$285,MATCH('71200M Ann'!$C59,'71200 Ann Hist'!$C$8:$C$285,0),MATCH('71200M Ann'!AM$8,'71200 Ann Hist'!$C$8:$AR$8,0))</f>
        <v>59.1</v>
      </c>
      <c r="AN59" s="10">
        <f>INDEX('71200 Ann Hist'!$C$8:$AR$285,MATCH('71200M Ann'!$C59,'71200 Ann Hist'!$C$8:$C$285,0),MATCH('71200M Ann'!AN$8,'71200 Ann Hist'!$C$8:$AR$8,0))</f>
        <v>63.7</v>
      </c>
      <c r="AO59" s="10">
        <f>INDEX('71200 Ann Hist'!$C$8:$AR$285,MATCH('71200M Ann'!$C59,'71200 Ann Hist'!$C$8:$C$285,0),MATCH('71200M Ann'!AO$8,'71200 Ann Hist'!$C$8:$AR$8,0))</f>
        <v>67.900000000000006</v>
      </c>
      <c r="AP59" s="10">
        <f>INDEX('71200 Ann Hist'!$C$8:$AR$285,MATCH('71200M Ann'!$C59,'71200 Ann Hist'!$C$8:$C$285,0),MATCH('71200M Ann'!AP$8,'71200 Ann Hist'!$C$8:$AR$8,0))</f>
        <v>69.5</v>
      </c>
      <c r="AQ59" s="10">
        <f>INDEX('71200 Ann Hist'!$C$8:$AR$285,MATCH('71200M Ann'!$C59,'71200 Ann Hist'!$C$8:$C$285,0),MATCH('71200M Ann'!AQ$8,'71200 Ann Hist'!$C$8:$AR$8,0))</f>
        <v>73.8</v>
      </c>
      <c r="AR59" s="11">
        <f>INDEX('71200 Ann'!$C$8:$AZ$285,MATCH('71200M Ann'!$C59,'71200 Ann'!$C$8:$C$285,0),MATCH('71200M Ann'!AR$8,'71200 Ann'!$C$8:$AZ$8,0))</f>
        <v>77</v>
      </c>
      <c r="AS59" s="11">
        <f>INDEX('71200 Ann'!$C$8:$AZ$285,MATCH('71200M Ann'!$C59,'71200 Ann'!$C$8:$C$285,0),MATCH('71200M Ann'!AS$8,'71200 Ann'!$C$8:$AZ$8,0))</f>
        <v>77.8</v>
      </c>
      <c r="AT59" s="11">
        <f>INDEX('71200 Ann'!$C$8:$AZ$285,MATCH('71200M Ann'!$C59,'71200 Ann'!$C$8:$C$285,0),MATCH('71200M Ann'!AT$8,'71200 Ann'!$C$8:$AZ$8,0))</f>
        <v>83.9</v>
      </c>
      <c r="AU59" s="11">
        <f>INDEX('71200 Ann'!$C$8:$AZ$285,MATCH('71200M Ann'!$C59,'71200 Ann'!$C$8:$C$285,0),MATCH('71200M Ann'!AU$8,'71200 Ann'!$C$8:$AZ$8,0))</f>
        <v>95.1</v>
      </c>
      <c r="AV59" s="11">
        <f>INDEX('71200 Ann'!$C$8:$AZ$285,MATCH('71200M Ann'!$C59,'71200 Ann'!$C$8:$C$285,0),MATCH('71200M Ann'!AV$8,'71200 Ann'!$C$8:$AZ$8,0))</f>
        <v>112.5</v>
      </c>
      <c r="AW59" s="11">
        <f>INDEX('71200 Ann'!$C$8:$AZ$285,MATCH('71200M Ann'!$C59,'71200 Ann'!$C$8:$C$285,0),MATCH('71200M Ann'!AW$8,'71200 Ann'!$C$8:$AZ$8,0))</f>
        <v>112.2</v>
      </c>
      <c r="AX59" s="11">
        <f>INDEX('71200 Ann'!$C$8:$AZ$285,MATCH('71200M Ann'!$C59,'71200 Ann'!$C$8:$C$285,0),MATCH('71200M Ann'!AX$8,'71200 Ann'!$C$8:$AZ$8,0))</f>
        <v>118.2</v>
      </c>
      <c r="AY59" s="11">
        <f>INDEX('71200 Ann'!$C$8:$AZ$285,MATCH('71200M Ann'!$C59,'71200 Ann'!$C$8:$C$285,0),MATCH('71200M Ann'!AY$8,'71200 Ann'!$C$8:$AZ$8,0))</f>
        <v>131</v>
      </c>
      <c r="AZ59" s="11">
        <f>INDEX('71200 Ann'!$C$8:$AZ$285,MATCH('71200M Ann'!$C59,'71200 Ann'!$C$8:$C$285,0),MATCH('71200M Ann'!AZ$8,'71200 Ann'!$C$8:$AZ$8,0))</f>
        <v>144.5</v>
      </c>
      <c r="BA59" s="11">
        <f>INDEX('71200 Ann'!$C$8:$AZ$285,MATCH('71200M Ann'!$C59,'71200 Ann'!$C$8:$C$285,0),MATCH('71200M Ann'!BA$8,'71200 Ann'!$C$8:$AZ$8,0))</f>
        <v>166</v>
      </c>
      <c r="BB59" s="11">
        <f>INDEX('71200 Ann'!$C$8:$AZ$285,MATCH('71200M Ann'!$C59,'71200 Ann'!$C$8:$C$285,0),MATCH('71200M Ann'!BB$8,'71200 Ann'!$C$8:$AZ$8,0))</f>
        <v>179.4</v>
      </c>
      <c r="BC59" s="11">
        <f>INDEX('71200 Ann'!$C$8:$AZ$285,MATCH('71200M Ann'!$C59,'71200 Ann'!$C$8:$C$285,0),MATCH('71200M Ann'!BC$8,'71200 Ann'!$C$8:$AZ$8,0))</f>
        <v>171.6</v>
      </c>
      <c r="BD59" s="11">
        <f>INDEX('71200 Ann'!$C$8:$AZ$285,MATCH('71200M Ann'!$C59,'71200 Ann'!$C$8:$C$285,0),MATCH('71200M Ann'!BD$8,'71200 Ann'!$C$8:$AZ$8,0))</f>
        <v>179.7</v>
      </c>
      <c r="BE59" s="11">
        <f>INDEX('71200 Ann'!$C$8:$AZ$285,MATCH('71200M Ann'!$C59,'71200 Ann'!$C$8:$C$285,0),MATCH('71200M Ann'!BE$8,'71200 Ann'!$C$8:$AZ$8,0))</f>
        <v>171.2</v>
      </c>
      <c r="BF59" s="11">
        <f>INDEX('71200 Ann'!$C$8:$AZ$285,MATCH('71200M Ann'!$C59,'71200 Ann'!$C$8:$C$285,0),MATCH('71200M Ann'!BF$8,'71200 Ann'!$C$8:$AZ$8,0))</f>
        <v>186.3</v>
      </c>
      <c r="BG59" s="11">
        <f>INDEX('71200 Ann'!$C$8:$AZ$285,MATCH('71200M Ann'!$C59,'71200 Ann'!$C$8:$C$285,0),MATCH('71200M Ann'!BG$8,'71200 Ann'!$C$8:$AZ$8,0))</f>
        <v>228.2</v>
      </c>
      <c r="BH59" s="11">
        <f>INDEX('71200 Ann'!$C$8:$AZ$285,MATCH('71200M Ann'!$C59,'71200 Ann'!$C$8:$C$285,0),MATCH('71200M Ann'!BH$8,'71200 Ann'!$C$8:$AZ$8,0))</f>
        <v>241.1</v>
      </c>
      <c r="BI59" s="11">
        <f>INDEX('71200 Ann'!$C$8:$AZ$285,MATCH('71200M Ann'!$C59,'71200 Ann'!$C$8:$C$285,0),MATCH('71200M Ann'!BI$8,'71200 Ann'!$C$8:$AZ$8,0))</f>
        <v>256.5</v>
      </c>
      <c r="BJ59" s="11">
        <f>INDEX('71200 Ann'!$C$8:$AZ$285,MATCH('71200M Ann'!$C59,'71200 Ann'!$C$8:$C$285,0),MATCH('71200M Ann'!BJ$8,'71200 Ann'!$C$8:$AZ$8,0))</f>
        <v>286.5</v>
      </c>
      <c r="BK59" s="11">
        <f>INDEX('71200 Ann'!$C$8:$AZ$285,MATCH('71200M Ann'!$C59,'71200 Ann'!$C$8:$C$285,0),MATCH('71200M Ann'!BK$8,'71200 Ann'!$C$8:$AZ$8,0))</f>
        <v>325.8</v>
      </c>
      <c r="BL59" s="11">
        <f>INDEX('71200 Ann'!$C$8:$AZ$285,MATCH('71200M Ann'!$C59,'71200 Ann'!$C$8:$C$285,0),MATCH('71200M Ann'!BL$8,'71200 Ann'!$C$8:$AZ$8,0))</f>
        <v>341.9</v>
      </c>
      <c r="BM59" s="11">
        <f>INDEX('71200 Ann'!$C$8:$AZ$285,MATCH('71200M Ann'!$C59,'71200 Ann'!$C$8:$C$285,0),MATCH('71200M Ann'!BM$8,'71200 Ann'!$C$8:$AZ$8,0))</f>
        <v>354.4</v>
      </c>
      <c r="BN59" s="11">
        <f>INDEX('71200 Ann'!$C$8:$AZ$285,MATCH('71200M Ann'!$C59,'71200 Ann'!$C$8:$C$285,0),MATCH('71200M Ann'!BN$8,'71200 Ann'!$C$8:$AZ$8,0))</f>
        <v>356</v>
      </c>
      <c r="BO59" s="11">
        <f>INDEX('71200 Ann'!$C$8:$AZ$285,MATCH('71200M Ann'!$C59,'71200 Ann'!$C$8:$C$285,0),MATCH('71200M Ann'!BO$8,'71200 Ann'!$C$8:$AZ$8,0))</f>
        <v>402.4</v>
      </c>
      <c r="BP59" s="11">
        <f>INDEX('71200 Ann'!$C$8:$AZ$285,MATCH('71200M Ann'!$C59,'71200 Ann'!$C$8:$C$285,0),MATCH('71200M Ann'!BP$8,'71200 Ann'!$C$8:$AZ$8,0))</f>
        <v>430.5</v>
      </c>
      <c r="BQ59" s="11">
        <f>INDEX('71200 Ann'!$C$8:$AZ$285,MATCH('71200M Ann'!$C59,'71200 Ann'!$C$8:$C$285,0),MATCH('71200M Ann'!BQ$8,'71200 Ann'!$C$8:$AZ$8,0))</f>
        <v>459.5</v>
      </c>
      <c r="BR59" s="11">
        <f>INDEX('71200 Ann'!$C$8:$AZ$285,MATCH('71200M Ann'!$C59,'71200 Ann'!$C$8:$C$285,0),MATCH('71200M Ann'!BR$8,'71200 Ann'!$C$8:$AZ$8,0))</f>
        <v>484.5</v>
      </c>
      <c r="BS59" s="11">
        <f>INDEX('71200 Ann'!$C$8:$AZ$285,MATCH('71200M Ann'!$C59,'71200 Ann'!$C$8:$C$285,0),MATCH('71200M Ann'!BS$8,'71200 Ann'!$C$8:$AZ$8,0))</f>
        <v>547.4</v>
      </c>
      <c r="BT59" s="11">
        <f>INDEX('71200 Ann'!$C$8:$AZ$285,MATCH('71200M Ann'!$C59,'71200 Ann'!$C$8:$C$285,0),MATCH('71200M Ann'!BT$8,'71200 Ann'!$C$8:$AZ$8,0))</f>
        <v>587.9</v>
      </c>
      <c r="BU59" s="11">
        <f>INDEX('71200 Ann'!$C$8:$AZ$285,MATCH('71200M Ann'!$C59,'71200 Ann'!$C$8:$C$285,0),MATCH('71200M Ann'!BU$8,'71200 Ann'!$C$8:$AZ$8,0))</f>
        <v>644.20000000000005</v>
      </c>
      <c r="BV59" s="11">
        <f>INDEX('71200 Ann'!$C$8:$AZ$285,MATCH('71200M Ann'!$C59,'71200 Ann'!$C$8:$C$285,0),MATCH('71200M Ann'!BV$8,'71200 Ann'!$C$8:$AZ$8,0))</f>
        <v>700.4</v>
      </c>
      <c r="BW59" s="11">
        <f>INDEX('71200 Ann'!$C$8:$AZ$285,MATCH('71200M Ann'!$C59,'71200 Ann'!$C$8:$C$285,0),MATCH('71200M Ann'!BW$8,'71200 Ann'!$C$8:$AZ$8,0))</f>
        <v>757.8</v>
      </c>
      <c r="BX59" s="11">
        <f>INDEX('71200 Ann'!$C$8:$AZ$285,MATCH('71200M Ann'!$C59,'71200 Ann'!$C$8:$C$285,0),MATCH('71200M Ann'!BX$8,'71200 Ann'!$C$8:$AZ$8,0))</f>
        <v>836.8</v>
      </c>
      <c r="BY59" s="11">
        <f>INDEX('71200 Ann'!$C$8:$AZ$285,MATCH('71200M Ann'!$C59,'71200 Ann'!$C$8:$C$285,0),MATCH('71200M Ann'!BY$8,'71200 Ann'!$C$8:$AZ$8,0))</f>
        <v>871</v>
      </c>
      <c r="BZ59" s="11">
        <f>INDEX('71200 Ann'!$C$8:$AZ$285,MATCH('71200M Ann'!$C59,'71200 Ann'!$C$8:$C$285,0),MATCH('71200M Ann'!BZ$8,'71200 Ann'!$C$8:$AZ$8,0))</f>
        <v>900.1</v>
      </c>
      <c r="CA59" s="11">
        <f>INDEX('71200 Ann'!$C$8:$AZ$285,MATCH('71200M Ann'!$C59,'71200 Ann'!$C$8:$C$285,0),MATCH('71200M Ann'!CA$8,'71200 Ann'!$C$8:$AZ$8,0))</f>
        <v>962.1</v>
      </c>
      <c r="CB59" s="11">
        <f>INDEX('71200 Ann'!$C$8:$AZ$285,MATCH('71200M Ann'!$C59,'71200 Ann'!$C$8:$C$285,0),MATCH('71200M Ann'!CB$8,'71200 Ann'!$C$8:$AZ$8,0))</f>
        <v>979</v>
      </c>
      <c r="CC59" s="11">
        <f>INDEX('71200 Ann'!$C$8:$AZ$285,MATCH('71200M Ann'!$C59,'71200 Ann'!$C$8:$C$285,0),MATCH('71200M Ann'!CC$8,'71200 Ann'!$C$8:$AZ$8,0))</f>
        <v>1053.7</v>
      </c>
      <c r="CD59" s="11">
        <f>INDEX('71200 Ann'!$C$8:$AZ$285,MATCH('71200M Ann'!$C59,'71200 Ann'!$C$8:$C$285,0),MATCH('71200M Ann'!CD$8,'71200 Ann'!$C$8:$AZ$8,0))</f>
        <v>979.2</v>
      </c>
      <c r="CE59" s="11">
        <f>INDEX('71200 Ann'!$C$8:$AZ$285,MATCH('71200M Ann'!$C59,'71200 Ann'!$C$8:$C$285,0),MATCH('71200M Ann'!CE$8,'71200 Ann'!$C$8:$AZ$8,0))</f>
        <v>1026.5</v>
      </c>
      <c r="CF59" s="11">
        <f>INDEX('71200 Ann'!$C$8:$AZ$285,MATCH('71200M Ann'!$C59,'71200 Ann'!$C$8:$C$285,0),MATCH('71200M Ann'!CF$8,'71200 Ann'!$C$8:$AZ$8,0))</f>
        <v>973</v>
      </c>
      <c r="CG59" s="11">
        <f>INDEX('71200 Ann'!$C$8:$AZ$285,MATCH('71200M Ann'!$C59,'71200 Ann'!$C$8:$C$285,0),MATCH('71200M Ann'!CG$8,'71200 Ann'!$C$8:$AZ$8,0))</f>
        <v>1032.7</v>
      </c>
      <c r="CH59" s="11">
        <f>INDEX('71200 Ann'!$C$8:$AZ$285,MATCH('71200M Ann'!$C59,'71200 Ann'!$C$8:$C$285,0),MATCH('71200M Ann'!CH$8,'71200 Ann'!$C$8:$AZ$8,0))</f>
        <v>1143.7</v>
      </c>
      <c r="CI59" s="11">
        <f>INDEX('71200 Ann'!$C$8:$AZ$285,MATCH('71200M Ann'!$C59,'71200 Ann'!$C$8:$C$285,0),MATCH('71200M Ann'!CI$8,'71200 Ann'!$C$8:$AZ$8,0))</f>
        <v>1241.4000000000001</v>
      </c>
      <c r="CJ59" s="11">
        <f>INDEX('71200 Ann'!$C$8:$AZ$285,MATCH('71200M Ann'!$C59,'71200 Ann'!$C$8:$C$285,0),MATCH('71200M Ann'!CJ$8,'71200 Ann'!$C$8:$AZ$8,0))</f>
        <v>1284.7</v>
      </c>
      <c r="CK59" s="11">
        <f>INDEX('71200 Ann'!$C$8:$AZ$285,MATCH('71200M Ann'!$C59,'71200 Ann'!$C$8:$C$285,0),MATCH('71200M Ann'!CK$8,'71200 Ann'!$C$8:$AZ$8,0))</f>
        <v>1337.7</v>
      </c>
      <c r="CL59" s="11">
        <f>INDEX('71200 Ann'!$C$8:$AZ$285,MATCH('71200M Ann'!$C59,'71200 Ann'!$C$8:$C$285,0),MATCH('71200M Ann'!CL$8,'71200 Ann'!$C$8:$AZ$8,0))</f>
        <v>1376.8</v>
      </c>
      <c r="CM59" s="11"/>
      <c r="CN59" s="8"/>
    </row>
    <row r="60" spans="1:92" s="10" customFormat="1" x14ac:dyDescent="0.25">
      <c r="A60" s="32">
        <v>50</v>
      </c>
      <c r="B60" s="10" t="s">
        <v>1865</v>
      </c>
      <c r="C60" s="10" t="s">
        <v>1017</v>
      </c>
      <c r="D60" s="10">
        <f>INDEX('71200 Ann Hist'!$C$8:$AR$285,MATCH('71200M Ann'!$C60,'71200 Ann Hist'!$C$8:$C$285,0),MATCH('71200M Ann'!D$8,'71200 Ann Hist'!$C$8:$AR$8,0))</f>
        <v>1.2</v>
      </c>
      <c r="E60" s="10">
        <f>INDEX('71200 Ann Hist'!$C$8:$AR$285,MATCH('71200M Ann'!$C60,'71200 Ann Hist'!$C$8:$C$285,0),MATCH('71200M Ann'!E$8,'71200 Ann Hist'!$C$8:$AR$8,0))</f>
        <v>1</v>
      </c>
      <c r="F60" s="10">
        <f>INDEX('71200 Ann Hist'!$C$8:$AR$285,MATCH('71200M Ann'!$C60,'71200 Ann Hist'!$C$8:$C$285,0),MATCH('71200M Ann'!F$8,'71200 Ann Hist'!$C$8:$AR$8,0))</f>
        <v>0.9</v>
      </c>
      <c r="G60" s="10">
        <f>INDEX('71200 Ann Hist'!$C$8:$AR$285,MATCH('71200M Ann'!$C60,'71200 Ann Hist'!$C$8:$C$285,0),MATCH('71200M Ann'!G$8,'71200 Ann Hist'!$C$8:$AR$8,0))</f>
        <v>0.7</v>
      </c>
      <c r="H60" s="10">
        <f>INDEX('71200 Ann Hist'!$C$8:$AR$285,MATCH('71200M Ann'!$C60,'71200 Ann Hist'!$C$8:$C$285,0),MATCH('71200M Ann'!H$8,'71200 Ann Hist'!$C$8:$AR$8,0))</f>
        <v>0.7</v>
      </c>
      <c r="I60" s="10">
        <f>INDEX('71200 Ann Hist'!$C$8:$AR$285,MATCH('71200M Ann'!$C60,'71200 Ann Hist'!$C$8:$C$285,0),MATCH('71200M Ann'!I$8,'71200 Ann Hist'!$C$8:$AR$8,0))</f>
        <v>0.7</v>
      </c>
      <c r="J60" s="10">
        <f>INDEX('71200 Ann Hist'!$C$8:$AR$285,MATCH('71200M Ann'!$C60,'71200 Ann Hist'!$C$8:$C$285,0),MATCH('71200M Ann'!J$8,'71200 Ann Hist'!$C$8:$AR$8,0))</f>
        <v>0.9</v>
      </c>
      <c r="K60" s="10">
        <f>INDEX('71200 Ann Hist'!$C$8:$AR$285,MATCH('71200M Ann'!$C60,'71200 Ann Hist'!$C$8:$C$285,0),MATCH('71200M Ann'!K$8,'71200 Ann Hist'!$C$8:$AR$8,0))</f>
        <v>0.9</v>
      </c>
      <c r="L60" s="10">
        <f>INDEX('71200 Ann Hist'!$C$8:$AR$285,MATCH('71200M Ann'!$C60,'71200 Ann Hist'!$C$8:$C$285,0),MATCH('71200M Ann'!L$8,'71200 Ann Hist'!$C$8:$AR$8,0))</f>
        <v>1</v>
      </c>
      <c r="M60" s="10">
        <f>INDEX('71200 Ann Hist'!$C$8:$AR$285,MATCH('71200M Ann'!$C60,'71200 Ann Hist'!$C$8:$C$285,0),MATCH('71200M Ann'!M$8,'71200 Ann Hist'!$C$8:$AR$8,0))</f>
        <v>0.8</v>
      </c>
      <c r="N60" s="10">
        <f>INDEX('71200 Ann Hist'!$C$8:$AR$285,MATCH('71200M Ann'!$C60,'71200 Ann Hist'!$C$8:$C$285,0),MATCH('71200M Ann'!N$8,'71200 Ann Hist'!$C$8:$AR$8,0))</f>
        <v>0.8</v>
      </c>
      <c r="O60" s="10">
        <f>INDEX('71200 Ann Hist'!$C$8:$AR$285,MATCH('71200M Ann'!$C60,'71200 Ann Hist'!$C$8:$C$285,0),MATCH('71200M Ann'!O$8,'71200 Ann Hist'!$C$8:$AR$8,0))</f>
        <v>0.7</v>
      </c>
      <c r="P60" s="10">
        <f>INDEX('71200 Ann Hist'!$C$8:$AR$285,MATCH('71200M Ann'!$C60,'71200 Ann Hist'!$C$8:$C$285,0),MATCH('71200M Ann'!P$8,'71200 Ann Hist'!$C$8:$AR$8,0))</f>
        <v>0.9</v>
      </c>
      <c r="Q60" s="10">
        <f>INDEX('71200 Ann Hist'!$C$8:$AR$285,MATCH('71200M Ann'!$C60,'71200 Ann Hist'!$C$8:$C$285,0),MATCH('71200M Ann'!Q$8,'71200 Ann Hist'!$C$8:$AR$8,0))</f>
        <v>1.2</v>
      </c>
      <c r="R60" s="10">
        <f>INDEX('71200 Ann Hist'!$C$8:$AR$285,MATCH('71200M Ann'!$C60,'71200 Ann Hist'!$C$8:$C$285,0),MATCH('71200M Ann'!R$8,'71200 Ann Hist'!$C$8:$AR$8,0))</f>
        <v>1.5</v>
      </c>
      <c r="S60" s="10">
        <f>INDEX('71200 Ann Hist'!$C$8:$AR$285,MATCH('71200M Ann'!$C60,'71200 Ann Hist'!$C$8:$C$285,0),MATCH('71200M Ann'!S$8,'71200 Ann Hist'!$C$8:$AR$8,0))</f>
        <v>1.4</v>
      </c>
      <c r="T60" s="10">
        <f>INDEX('71200 Ann Hist'!$C$8:$AR$285,MATCH('71200M Ann'!$C60,'71200 Ann Hist'!$C$8:$C$285,0),MATCH('71200M Ann'!T$8,'71200 Ann Hist'!$C$8:$AR$8,0))</f>
        <v>1.5</v>
      </c>
      <c r="U60" s="10">
        <f>INDEX('71200 Ann Hist'!$C$8:$AR$285,MATCH('71200M Ann'!$C60,'71200 Ann Hist'!$C$8:$C$285,0),MATCH('71200M Ann'!U$8,'71200 Ann Hist'!$C$8:$AR$8,0))</f>
        <v>1.7</v>
      </c>
      <c r="V60" s="10">
        <f>INDEX('71200 Ann Hist'!$C$8:$AR$285,MATCH('71200M Ann'!$C60,'71200 Ann Hist'!$C$8:$C$285,0),MATCH('71200M Ann'!V$8,'71200 Ann Hist'!$C$8:$AR$8,0))</f>
        <v>1.7</v>
      </c>
      <c r="W60" s="10">
        <f>INDEX('71200 Ann Hist'!$C$8:$AR$285,MATCH('71200M Ann'!$C60,'71200 Ann Hist'!$C$8:$C$285,0),MATCH('71200M Ann'!W$8,'71200 Ann Hist'!$C$8:$AR$8,0))</f>
        <v>1.9</v>
      </c>
      <c r="X60" s="10">
        <f>INDEX('71200 Ann Hist'!$C$8:$AR$285,MATCH('71200M Ann'!$C60,'71200 Ann Hist'!$C$8:$C$285,0),MATCH('71200M Ann'!X$8,'71200 Ann Hist'!$C$8:$AR$8,0))</f>
        <v>1.6</v>
      </c>
      <c r="Y60" s="10">
        <f>INDEX('71200 Ann Hist'!$C$8:$AR$285,MATCH('71200M Ann'!$C60,'71200 Ann Hist'!$C$8:$C$285,0),MATCH('71200M Ann'!Y$8,'71200 Ann Hist'!$C$8:$AR$8,0))</f>
        <v>1.5</v>
      </c>
      <c r="Z60" s="10">
        <f>INDEX('71200 Ann Hist'!$C$8:$AR$285,MATCH('71200M Ann'!$C60,'71200 Ann Hist'!$C$8:$C$285,0),MATCH('71200M Ann'!Z$8,'71200 Ann Hist'!$C$8:$AR$8,0))</f>
        <v>1.6</v>
      </c>
      <c r="AA60" s="10">
        <f>INDEX('71200 Ann Hist'!$C$8:$AR$285,MATCH('71200M Ann'!$C60,'71200 Ann Hist'!$C$8:$C$285,0),MATCH('71200M Ann'!AA$8,'71200 Ann Hist'!$C$8:$AR$8,0))</f>
        <v>1.5</v>
      </c>
      <c r="AB60" s="10">
        <f>INDEX('71200 Ann Hist'!$C$8:$AR$285,MATCH('71200M Ann'!$C60,'71200 Ann Hist'!$C$8:$C$285,0),MATCH('71200M Ann'!AB$8,'71200 Ann Hist'!$C$8:$AR$8,0))</f>
        <v>1.4</v>
      </c>
      <c r="AC60" s="10">
        <f>INDEX('71200 Ann Hist'!$C$8:$AR$285,MATCH('71200M Ann'!$C60,'71200 Ann Hist'!$C$8:$C$285,0),MATCH('71200M Ann'!AC$8,'71200 Ann Hist'!$C$8:$AR$8,0))</f>
        <v>1.3</v>
      </c>
      <c r="AD60" s="10">
        <f>INDEX('71200 Ann Hist'!$C$8:$AR$285,MATCH('71200M Ann'!$C60,'71200 Ann Hist'!$C$8:$C$285,0),MATCH('71200M Ann'!AD$8,'71200 Ann Hist'!$C$8:$AR$8,0))</f>
        <v>1.1000000000000001</v>
      </c>
      <c r="AE60" s="10">
        <f>INDEX('71200 Ann Hist'!$C$8:$AR$285,MATCH('71200M Ann'!$C60,'71200 Ann Hist'!$C$8:$C$285,0),MATCH('71200M Ann'!AE$8,'71200 Ann Hist'!$C$8:$AR$8,0))</f>
        <v>1</v>
      </c>
      <c r="AF60" s="10">
        <f>INDEX('71200 Ann Hist'!$C$8:$AR$285,MATCH('71200M Ann'!$C60,'71200 Ann Hist'!$C$8:$C$285,0),MATCH('71200M Ann'!AF$8,'71200 Ann Hist'!$C$8:$AR$8,0))</f>
        <v>1</v>
      </c>
      <c r="AG60" s="10">
        <f>INDEX('71200 Ann Hist'!$C$8:$AR$285,MATCH('71200M Ann'!$C60,'71200 Ann Hist'!$C$8:$C$285,0),MATCH('71200M Ann'!AG$8,'71200 Ann Hist'!$C$8:$AR$8,0))</f>
        <v>1</v>
      </c>
      <c r="AH60" s="10">
        <f>INDEX('71200 Ann Hist'!$C$8:$AR$285,MATCH('71200M Ann'!$C60,'71200 Ann Hist'!$C$8:$C$285,0),MATCH('71200M Ann'!AH$8,'71200 Ann Hist'!$C$8:$AR$8,0))</f>
        <v>0.9</v>
      </c>
      <c r="AI60" s="10">
        <f>INDEX('71200 Ann Hist'!$C$8:$AR$285,MATCH('71200M Ann'!$C60,'71200 Ann Hist'!$C$8:$C$285,0),MATCH('71200M Ann'!AI$8,'71200 Ann Hist'!$C$8:$AR$8,0))</f>
        <v>0.8</v>
      </c>
      <c r="AJ60" s="10">
        <f>INDEX('71200 Ann Hist'!$C$8:$AR$285,MATCH('71200M Ann'!$C60,'71200 Ann Hist'!$C$8:$C$285,0),MATCH('71200M Ann'!AJ$8,'71200 Ann Hist'!$C$8:$AR$8,0))</f>
        <v>0.8</v>
      </c>
      <c r="AK60" s="10">
        <f>INDEX('71200 Ann Hist'!$C$8:$AR$285,MATCH('71200M Ann'!$C60,'71200 Ann Hist'!$C$8:$C$285,0),MATCH('71200M Ann'!AK$8,'71200 Ann Hist'!$C$8:$AR$8,0))</f>
        <v>0.8</v>
      </c>
      <c r="AL60" s="10">
        <f>INDEX('71200 Ann Hist'!$C$8:$AR$285,MATCH('71200M Ann'!$C60,'71200 Ann Hist'!$C$8:$C$285,0),MATCH('71200M Ann'!AL$8,'71200 Ann Hist'!$C$8:$AR$8,0))</f>
        <v>0.8</v>
      </c>
      <c r="AM60" s="10">
        <f>INDEX('71200 Ann Hist'!$C$8:$AR$285,MATCH('71200M Ann'!$C60,'71200 Ann Hist'!$C$8:$C$285,0),MATCH('71200M Ann'!AM$8,'71200 Ann Hist'!$C$8:$AR$8,0))</f>
        <v>0.8</v>
      </c>
      <c r="AN60" s="10">
        <f>INDEX('71200 Ann Hist'!$C$8:$AR$285,MATCH('71200M Ann'!$C60,'71200 Ann Hist'!$C$8:$C$285,0),MATCH('71200M Ann'!AN$8,'71200 Ann Hist'!$C$8:$AR$8,0))</f>
        <v>0.7</v>
      </c>
      <c r="AO60" s="10">
        <f>INDEX('71200 Ann Hist'!$C$8:$AR$285,MATCH('71200M Ann'!$C60,'71200 Ann Hist'!$C$8:$C$285,0),MATCH('71200M Ann'!AO$8,'71200 Ann Hist'!$C$8:$AR$8,0))</f>
        <v>0.7</v>
      </c>
      <c r="AP60" s="10">
        <f>INDEX('71200 Ann Hist'!$C$8:$AR$285,MATCH('71200M Ann'!$C60,'71200 Ann Hist'!$C$8:$C$285,0),MATCH('71200M Ann'!AP$8,'71200 Ann Hist'!$C$8:$AR$8,0))</f>
        <v>0.7</v>
      </c>
      <c r="AQ60" s="10">
        <f>INDEX('71200 Ann Hist'!$C$8:$AR$285,MATCH('71200M Ann'!$C60,'71200 Ann Hist'!$C$8:$C$285,0),MATCH('71200M Ann'!AQ$8,'71200 Ann Hist'!$C$8:$AR$8,0))</f>
        <v>0.8</v>
      </c>
      <c r="AR60" s="11">
        <f>INDEX('71200 Ann'!$C$8:$AZ$285,MATCH('71200M Ann'!$C60,'71200 Ann'!$C$8:$C$285,0),MATCH('71200M Ann'!AR$8,'71200 Ann'!$C$8:$AZ$8,0))</f>
        <v>0.8</v>
      </c>
      <c r="AS60" s="11">
        <f>INDEX('71200 Ann'!$C$8:$AZ$285,MATCH('71200M Ann'!$C60,'71200 Ann'!$C$8:$C$285,0),MATCH('71200M Ann'!AS$8,'71200 Ann'!$C$8:$AZ$8,0))</f>
        <v>0.8</v>
      </c>
      <c r="AT60" s="11">
        <f>INDEX('71200 Ann'!$C$8:$AZ$285,MATCH('71200M Ann'!$C60,'71200 Ann'!$C$8:$C$285,0),MATCH('71200M Ann'!AT$8,'71200 Ann'!$C$8:$AZ$8,0))</f>
        <v>0.9</v>
      </c>
      <c r="AU60" s="11">
        <f>INDEX('71200 Ann'!$C$8:$AZ$285,MATCH('71200M Ann'!$C60,'71200 Ann'!$C$8:$C$285,0),MATCH('71200M Ann'!AU$8,'71200 Ann'!$C$8:$AZ$8,0))</f>
        <v>1</v>
      </c>
      <c r="AV60" s="11">
        <f>INDEX('71200 Ann'!$C$8:$AZ$285,MATCH('71200M Ann'!$C60,'71200 Ann'!$C$8:$C$285,0),MATCH('71200M Ann'!AV$8,'71200 Ann'!$C$8:$AZ$8,0))</f>
        <v>1.4</v>
      </c>
      <c r="AW60" s="11">
        <f>INDEX('71200 Ann'!$C$8:$AZ$285,MATCH('71200M Ann'!$C60,'71200 Ann'!$C$8:$C$285,0),MATCH('71200M Ann'!AW$8,'71200 Ann'!$C$8:$AZ$8,0))</f>
        <v>1.4</v>
      </c>
      <c r="AX60" s="11">
        <f>INDEX('71200 Ann'!$C$8:$AZ$285,MATCH('71200M Ann'!$C60,'71200 Ann'!$C$8:$C$285,0),MATCH('71200M Ann'!AX$8,'71200 Ann'!$C$8:$AZ$8,0))</f>
        <v>1.5</v>
      </c>
      <c r="AY60" s="11">
        <f>INDEX('71200 Ann'!$C$8:$AZ$285,MATCH('71200M Ann'!$C60,'71200 Ann'!$C$8:$C$285,0),MATCH('71200M Ann'!AY$8,'71200 Ann'!$C$8:$AZ$8,0))</f>
        <v>2.1</v>
      </c>
      <c r="AZ60" s="11">
        <f>INDEX('71200 Ann'!$C$8:$AZ$285,MATCH('71200M Ann'!$C60,'71200 Ann'!$C$8:$C$285,0),MATCH('71200M Ann'!AZ$8,'71200 Ann'!$C$8:$AZ$8,0))</f>
        <v>2.8</v>
      </c>
      <c r="BA60" s="11">
        <f>INDEX('71200 Ann'!$C$8:$AZ$285,MATCH('71200M Ann'!$C60,'71200 Ann'!$C$8:$C$285,0),MATCH('71200M Ann'!BA$8,'71200 Ann'!$C$8:$AZ$8,0))</f>
        <v>3.1</v>
      </c>
      <c r="BB60" s="11">
        <f>INDEX('71200 Ann'!$C$8:$AZ$285,MATCH('71200M Ann'!$C60,'71200 Ann'!$C$8:$C$285,0),MATCH('71200M Ann'!BB$8,'71200 Ann'!$C$8:$AZ$8,0))</f>
        <v>3.3</v>
      </c>
      <c r="BC60" s="11">
        <f>INDEX('71200 Ann'!$C$8:$AZ$285,MATCH('71200M Ann'!$C60,'71200 Ann'!$C$8:$C$285,0),MATCH('71200M Ann'!BC$8,'71200 Ann'!$C$8:$AZ$8,0))</f>
        <v>2.2999999999999998</v>
      </c>
      <c r="BD60" s="11">
        <f>INDEX('71200 Ann'!$C$8:$AZ$285,MATCH('71200M Ann'!$C60,'71200 Ann'!$C$8:$C$285,0),MATCH('71200M Ann'!BD$8,'71200 Ann'!$C$8:$AZ$8,0))</f>
        <v>2.1</v>
      </c>
      <c r="BE60" s="11">
        <f>INDEX('71200 Ann'!$C$8:$AZ$285,MATCH('71200M Ann'!$C60,'71200 Ann'!$C$8:$C$285,0),MATCH('71200M Ann'!BE$8,'71200 Ann'!$C$8:$AZ$8,0))</f>
        <v>1.9</v>
      </c>
      <c r="BF60" s="11">
        <f>INDEX('71200 Ann'!$C$8:$AZ$285,MATCH('71200M Ann'!$C60,'71200 Ann'!$C$8:$C$285,0),MATCH('71200M Ann'!BF$8,'71200 Ann'!$C$8:$AZ$8,0))</f>
        <v>2.9</v>
      </c>
      <c r="BG60" s="11">
        <f>INDEX('71200 Ann'!$C$8:$AZ$285,MATCH('71200M Ann'!$C60,'71200 Ann'!$C$8:$C$285,0),MATCH('71200M Ann'!BG$8,'71200 Ann'!$C$8:$AZ$8,0))</f>
        <v>3</v>
      </c>
      <c r="BH60" s="11">
        <f>INDEX('71200 Ann'!$C$8:$AZ$285,MATCH('71200M Ann'!$C60,'71200 Ann'!$C$8:$C$285,0),MATCH('71200M Ann'!BH$8,'71200 Ann'!$C$8:$AZ$8,0))</f>
        <v>3.1</v>
      </c>
      <c r="BI60" s="11">
        <f>INDEX('71200 Ann'!$C$8:$AZ$285,MATCH('71200M Ann'!$C60,'71200 Ann'!$C$8:$C$285,0),MATCH('71200M Ann'!BI$8,'71200 Ann'!$C$8:$AZ$8,0))</f>
        <v>3.6</v>
      </c>
      <c r="BJ60" s="11">
        <f>INDEX('71200 Ann'!$C$8:$AZ$285,MATCH('71200M Ann'!$C60,'71200 Ann'!$C$8:$C$285,0),MATCH('71200M Ann'!BJ$8,'71200 Ann'!$C$8:$AZ$8,0))</f>
        <v>3.3</v>
      </c>
      <c r="BK60" s="11">
        <f>INDEX('71200 Ann'!$C$8:$AZ$285,MATCH('71200M Ann'!$C60,'71200 Ann'!$C$8:$C$285,0),MATCH('71200M Ann'!BK$8,'71200 Ann'!$C$8:$AZ$8,0))</f>
        <v>3.1</v>
      </c>
      <c r="BL60" s="11">
        <f>INDEX('71200 Ann'!$C$8:$AZ$285,MATCH('71200M Ann'!$C60,'71200 Ann'!$C$8:$C$285,0),MATCH('71200M Ann'!BL$8,'71200 Ann'!$C$8:$AZ$8,0))</f>
        <v>2.9</v>
      </c>
      <c r="BM60" s="11">
        <f>INDEX('71200 Ann'!$C$8:$AZ$285,MATCH('71200M Ann'!$C60,'71200 Ann'!$C$8:$C$285,0),MATCH('71200M Ann'!BM$8,'71200 Ann'!$C$8:$AZ$8,0))</f>
        <v>2.9</v>
      </c>
      <c r="BN60" s="11">
        <f>INDEX('71200 Ann'!$C$8:$AZ$285,MATCH('71200M Ann'!$C60,'71200 Ann'!$C$8:$C$285,0),MATCH('71200M Ann'!BN$8,'71200 Ann'!$C$8:$AZ$8,0))</f>
        <v>2.4</v>
      </c>
      <c r="BO60" s="11">
        <f>INDEX('71200 Ann'!$C$8:$AZ$285,MATCH('71200M Ann'!$C60,'71200 Ann'!$C$8:$C$285,0),MATCH('71200M Ann'!BO$8,'71200 Ann'!$C$8:$AZ$8,0))</f>
        <v>3.3</v>
      </c>
      <c r="BP60" s="11">
        <f>INDEX('71200 Ann'!$C$8:$AZ$285,MATCH('71200M Ann'!$C60,'71200 Ann'!$C$8:$C$285,0),MATCH('71200M Ann'!BP$8,'71200 Ann'!$C$8:$AZ$8,0))</f>
        <v>3</v>
      </c>
      <c r="BQ60" s="11">
        <f>INDEX('71200 Ann'!$C$8:$AZ$285,MATCH('71200M Ann'!$C60,'71200 Ann'!$C$8:$C$285,0),MATCH('71200M Ann'!BQ$8,'71200 Ann'!$C$8:$AZ$8,0))</f>
        <v>3.4</v>
      </c>
      <c r="BR60" s="11">
        <f>INDEX('71200 Ann'!$C$8:$AZ$285,MATCH('71200M Ann'!$C60,'71200 Ann'!$C$8:$C$285,0),MATCH('71200M Ann'!BR$8,'71200 Ann'!$C$8:$AZ$8,0))</f>
        <v>2.8</v>
      </c>
      <c r="BS60" s="11">
        <f>INDEX('71200 Ann'!$C$8:$AZ$285,MATCH('71200M Ann'!$C60,'71200 Ann'!$C$8:$C$285,0),MATCH('71200M Ann'!BS$8,'71200 Ann'!$C$8:$AZ$8,0))</f>
        <v>3</v>
      </c>
      <c r="BT60" s="11">
        <f>INDEX('71200 Ann'!$C$8:$AZ$285,MATCH('71200M Ann'!$C60,'71200 Ann'!$C$8:$C$285,0),MATCH('71200M Ann'!BT$8,'71200 Ann'!$C$8:$AZ$8,0))</f>
        <v>3.1</v>
      </c>
      <c r="BU60" s="11">
        <f>INDEX('71200 Ann'!$C$8:$AZ$285,MATCH('71200M Ann'!$C60,'71200 Ann'!$C$8:$C$285,0),MATCH('71200M Ann'!BU$8,'71200 Ann'!$C$8:$AZ$8,0))</f>
        <v>2.8</v>
      </c>
      <c r="BV60" s="11">
        <f>INDEX('71200 Ann'!$C$8:$AZ$285,MATCH('71200M Ann'!$C60,'71200 Ann'!$C$8:$C$285,0),MATCH('71200M Ann'!BV$8,'71200 Ann'!$C$8:$AZ$8,0))</f>
        <v>3.2</v>
      </c>
      <c r="BW60" s="11">
        <f>INDEX('71200 Ann'!$C$8:$AZ$285,MATCH('71200M Ann'!$C60,'71200 Ann'!$C$8:$C$285,0),MATCH('71200M Ann'!BW$8,'71200 Ann'!$C$8:$AZ$8,0))</f>
        <v>2.8</v>
      </c>
      <c r="BX60" s="11">
        <f>INDEX('71200 Ann'!$C$8:$AZ$285,MATCH('71200M Ann'!$C60,'71200 Ann'!$C$8:$C$285,0),MATCH('71200M Ann'!BX$8,'71200 Ann'!$C$8:$AZ$8,0))</f>
        <v>2.8</v>
      </c>
      <c r="BY60" s="11">
        <f>INDEX('71200 Ann'!$C$8:$AZ$285,MATCH('71200M Ann'!$C60,'71200 Ann'!$C$8:$C$285,0),MATCH('71200M Ann'!BY$8,'71200 Ann'!$C$8:$AZ$8,0))</f>
        <v>3</v>
      </c>
      <c r="BZ60" s="11">
        <f>INDEX('71200 Ann'!$C$8:$AZ$285,MATCH('71200M Ann'!$C60,'71200 Ann'!$C$8:$C$285,0),MATCH('71200M Ann'!BZ$8,'71200 Ann'!$C$8:$AZ$8,0))</f>
        <v>3.1</v>
      </c>
      <c r="CA60" s="11">
        <f>INDEX('71200 Ann'!$C$8:$AZ$285,MATCH('71200M Ann'!$C60,'71200 Ann'!$C$8:$C$285,0),MATCH('71200M Ann'!CA$8,'71200 Ann'!$C$8:$AZ$8,0))</f>
        <v>3.7</v>
      </c>
      <c r="CB60" s="11">
        <f>INDEX('71200 Ann'!$C$8:$AZ$285,MATCH('71200M Ann'!$C60,'71200 Ann'!$C$8:$C$285,0),MATCH('71200M Ann'!CB$8,'71200 Ann'!$C$8:$AZ$8,0))</f>
        <v>4.3</v>
      </c>
      <c r="CC60" s="11">
        <f>INDEX('71200 Ann'!$C$8:$AZ$285,MATCH('71200M Ann'!$C60,'71200 Ann'!$C$8:$C$285,0),MATCH('71200M Ann'!CC$8,'71200 Ann'!$C$8:$AZ$8,0))</f>
        <v>3.7</v>
      </c>
      <c r="CD60" s="11">
        <f>INDEX('71200 Ann'!$C$8:$AZ$285,MATCH('71200M Ann'!$C60,'71200 Ann'!$C$8:$C$285,0),MATCH('71200M Ann'!CD$8,'71200 Ann'!$C$8:$AZ$8,0))</f>
        <v>2.2999999999999998</v>
      </c>
      <c r="CE60" s="11">
        <f>INDEX('71200 Ann'!$C$8:$AZ$285,MATCH('71200M Ann'!$C60,'71200 Ann'!$C$8:$C$285,0),MATCH('71200M Ann'!CE$8,'71200 Ann'!$C$8:$AZ$8,0))</f>
        <v>0.7</v>
      </c>
      <c r="CF60" s="11">
        <f>INDEX('71200 Ann'!$C$8:$AZ$285,MATCH('71200M Ann'!$C60,'71200 Ann'!$C$8:$C$285,0),MATCH('71200M Ann'!CF$8,'71200 Ann'!$C$8:$AZ$8,0))</f>
        <v>0.2</v>
      </c>
      <c r="CG60" s="11">
        <f>INDEX('71200 Ann'!$C$8:$AZ$285,MATCH('71200M Ann'!$C60,'71200 Ann'!$C$8:$C$285,0),MATCH('71200M Ann'!CG$8,'71200 Ann'!$C$8:$AZ$8,0))</f>
        <v>0.8</v>
      </c>
      <c r="CH60" s="11">
        <f>INDEX('71200 Ann'!$C$8:$AZ$285,MATCH('71200M Ann'!$C60,'71200 Ann'!$C$8:$C$285,0),MATCH('71200M Ann'!CH$8,'71200 Ann'!$C$8:$AZ$8,0))</f>
        <v>0.8</v>
      </c>
      <c r="CI60" s="11">
        <f>INDEX('71200 Ann'!$C$8:$AZ$285,MATCH('71200M Ann'!$C60,'71200 Ann'!$C$8:$C$285,0),MATCH('71200M Ann'!CI$8,'71200 Ann'!$C$8:$AZ$8,0))</f>
        <v>1.2</v>
      </c>
      <c r="CJ60" s="11">
        <f>INDEX('71200 Ann'!$C$8:$AZ$285,MATCH('71200M Ann'!$C60,'71200 Ann'!$C$8:$C$285,0),MATCH('71200M Ann'!CJ$8,'71200 Ann'!$C$8:$AZ$8,0))</f>
        <v>1.3</v>
      </c>
      <c r="CK60" s="11">
        <f>INDEX('71200 Ann'!$C$8:$AZ$285,MATCH('71200M Ann'!$C60,'71200 Ann'!$C$8:$C$285,0),MATCH('71200M Ann'!CK$8,'71200 Ann'!$C$8:$AZ$8,0))</f>
        <v>1.6</v>
      </c>
      <c r="CL60" s="11">
        <f>INDEX('71200 Ann'!$C$8:$AZ$285,MATCH('71200M Ann'!$C60,'71200 Ann'!$C$8:$C$285,0),MATCH('71200M Ann'!CL$8,'71200 Ann'!$C$8:$AZ$8,0))</f>
        <v>1.5</v>
      </c>
      <c r="CM60" s="11"/>
      <c r="CN60" s="8"/>
    </row>
    <row r="61" spans="1:92" s="10" customFormat="1" x14ac:dyDescent="0.25">
      <c r="A61" s="32">
        <v>51</v>
      </c>
      <c r="B61" s="10" t="s">
        <v>1048</v>
      </c>
      <c r="C61" s="10" t="s">
        <v>1015</v>
      </c>
      <c r="D61" s="10">
        <f>INDEX('71200 Ann Hist'!$C$8:$AR$285,MATCH('71200M Ann'!$C61,'71200 Ann Hist'!$C$8:$C$285,0),MATCH('71200M Ann'!D$8,'71200 Ann Hist'!$C$8:$AR$8,0))</f>
        <v>12.8</v>
      </c>
      <c r="E61" s="10">
        <f>INDEX('71200 Ann Hist'!$C$8:$AR$285,MATCH('71200M Ann'!$C61,'71200 Ann Hist'!$C$8:$C$285,0),MATCH('71200M Ann'!E$8,'71200 Ann Hist'!$C$8:$AR$8,0))</f>
        <v>9.8000000000000007</v>
      </c>
      <c r="F61" s="10">
        <f>INDEX('71200 Ann Hist'!$C$8:$AR$285,MATCH('71200M Ann'!$C61,'71200 Ann Hist'!$C$8:$C$285,0),MATCH('71200M Ann'!F$8,'71200 Ann Hist'!$C$8:$AR$8,0))</f>
        <v>7.4</v>
      </c>
      <c r="G61" s="10">
        <f>INDEX('71200 Ann Hist'!$C$8:$AR$285,MATCH('71200M Ann'!$C61,'71200 Ann Hist'!$C$8:$C$285,0),MATCH('71200M Ann'!G$8,'71200 Ann Hist'!$C$8:$AR$8,0))</f>
        <v>4.3</v>
      </c>
      <c r="H61" s="10">
        <f>INDEX('71200 Ann Hist'!$C$8:$AR$285,MATCH('71200M Ann'!$C61,'71200 Ann Hist'!$C$8:$C$285,0),MATCH('71200M Ann'!H$8,'71200 Ann Hist'!$C$8:$AR$8,0))</f>
        <v>4.5999999999999996</v>
      </c>
      <c r="I61" s="10">
        <f>INDEX('71200 Ann Hist'!$C$8:$AR$285,MATCH('71200M Ann'!$C61,'71200 Ann Hist'!$C$8:$C$285,0),MATCH('71200M Ann'!I$8,'71200 Ann Hist'!$C$8:$AR$8,0))</f>
        <v>6.3</v>
      </c>
      <c r="J61" s="10">
        <f>INDEX('71200 Ann Hist'!$C$8:$AR$285,MATCH('71200M Ann'!$C61,'71200 Ann Hist'!$C$8:$C$285,0),MATCH('71200M Ann'!J$8,'71200 Ann Hist'!$C$8:$AR$8,0))</f>
        <v>9.1999999999999993</v>
      </c>
      <c r="K61" s="10">
        <f>INDEX('71200 Ann Hist'!$C$8:$AR$285,MATCH('71200M Ann'!$C61,'71200 Ann Hist'!$C$8:$C$285,0),MATCH('71200M Ann'!K$8,'71200 Ann Hist'!$C$8:$AR$8,0))</f>
        <v>9.5</v>
      </c>
      <c r="L61" s="10">
        <f>INDEX('71200 Ann Hist'!$C$8:$AR$285,MATCH('71200M Ann'!$C61,'71200 Ann Hist'!$C$8:$C$285,0),MATCH('71200M Ann'!L$8,'71200 Ann Hist'!$C$8:$AR$8,0))</f>
        <v>11.5</v>
      </c>
      <c r="M61" s="10">
        <f>INDEX('71200 Ann Hist'!$C$8:$AR$285,MATCH('71200M Ann'!$C61,'71200 Ann Hist'!$C$8:$C$285,0),MATCH('71200M Ann'!M$8,'71200 Ann Hist'!$C$8:$AR$8,0))</f>
        <v>9.8000000000000007</v>
      </c>
      <c r="N61" s="10">
        <f>INDEX('71200 Ann Hist'!$C$8:$AR$285,MATCH('71200M Ann'!$C61,'71200 Ann Hist'!$C$8:$C$285,0),MATCH('71200M Ann'!N$8,'71200 Ann Hist'!$C$8:$AR$8,0))</f>
        <v>10.4</v>
      </c>
      <c r="O61" s="10">
        <f>INDEX('71200 Ann Hist'!$C$8:$AR$285,MATCH('71200M Ann'!$C61,'71200 Ann Hist'!$C$8:$C$285,0),MATCH('71200M Ann'!O$8,'71200 Ann Hist'!$C$8:$AR$8,0))</f>
        <v>11.5</v>
      </c>
      <c r="P61" s="10">
        <f>INDEX('71200 Ann Hist'!$C$8:$AR$285,MATCH('71200M Ann'!$C61,'71200 Ann Hist'!$C$8:$C$285,0),MATCH('71200M Ann'!P$8,'71200 Ann Hist'!$C$8:$AR$8,0))</f>
        <v>15.7</v>
      </c>
      <c r="Q61" s="10">
        <f>INDEX('71200 Ann Hist'!$C$8:$AR$285,MATCH('71200M Ann'!$C61,'71200 Ann Hist'!$C$8:$C$285,0),MATCH('71200M Ann'!Q$8,'71200 Ann Hist'!$C$8:$AR$8,0))</f>
        <v>22.2</v>
      </c>
      <c r="R61" s="10">
        <f>INDEX('71200 Ann Hist'!$C$8:$AR$285,MATCH('71200M Ann'!$C61,'71200 Ann Hist'!$C$8:$C$285,0),MATCH('71200M Ann'!R$8,'71200 Ann Hist'!$C$8:$AR$8,0))</f>
        <v>26.7</v>
      </c>
      <c r="S61" s="10">
        <f>INDEX('71200 Ann Hist'!$C$8:$AR$285,MATCH('71200M Ann'!$C61,'71200 Ann Hist'!$C$8:$C$285,0),MATCH('71200M Ann'!S$8,'71200 Ann Hist'!$C$8:$AR$8,0))</f>
        <v>27.9</v>
      </c>
      <c r="T61" s="10">
        <f>INDEX('71200 Ann Hist'!$C$8:$AR$285,MATCH('71200M Ann'!$C61,'71200 Ann Hist'!$C$8:$C$285,0),MATCH('71200M Ann'!T$8,'71200 Ann Hist'!$C$8:$AR$8,0))</f>
        <v>29.3</v>
      </c>
      <c r="U61" s="10">
        <f>INDEX('71200 Ann Hist'!$C$8:$AR$285,MATCH('71200M Ann'!$C61,'71200 Ann Hist'!$C$8:$C$285,0),MATCH('71200M Ann'!U$8,'71200 Ann Hist'!$C$8:$AR$8,0))</f>
        <v>33.9</v>
      </c>
      <c r="V61" s="10">
        <f>INDEX('71200 Ann Hist'!$C$8:$AR$285,MATCH('71200M Ann'!$C61,'71200 Ann Hist'!$C$8:$C$285,0),MATCH('71200M Ann'!V$8,'71200 Ann Hist'!$C$8:$AR$8,0))</f>
        <v>32.9</v>
      </c>
      <c r="W61" s="10">
        <f>INDEX('71200 Ann Hist'!$C$8:$AR$285,MATCH('71200M Ann'!$C61,'71200 Ann Hist'!$C$8:$C$285,0),MATCH('71200M Ann'!W$8,'71200 Ann Hist'!$C$8:$AR$8,0))</f>
        <v>37.4</v>
      </c>
      <c r="X61" s="10">
        <f>INDEX('71200 Ann Hist'!$C$8:$AR$285,MATCH('71200M Ann'!$C61,'71200 Ann Hist'!$C$8:$C$285,0),MATCH('71200M Ann'!X$8,'71200 Ann Hist'!$C$8:$AR$8,0))</f>
        <v>33.1</v>
      </c>
      <c r="Y61" s="10">
        <f>INDEX('71200 Ann Hist'!$C$8:$AR$285,MATCH('71200M Ann'!$C61,'71200 Ann Hist'!$C$8:$C$285,0),MATCH('71200M Ann'!Y$8,'71200 Ann Hist'!$C$8:$AR$8,0))</f>
        <v>36</v>
      </c>
      <c r="Z61" s="10">
        <f>INDEX('71200 Ann Hist'!$C$8:$AR$285,MATCH('71200M Ann'!$C61,'71200 Ann Hist'!$C$8:$C$285,0),MATCH('71200M Ann'!Z$8,'71200 Ann Hist'!$C$8:$AR$8,0))</f>
        <v>41</v>
      </c>
      <c r="AA61" s="10">
        <f>INDEX('71200 Ann Hist'!$C$8:$AR$285,MATCH('71200M Ann'!$C61,'71200 Ann Hist'!$C$8:$C$285,0),MATCH('71200M Ann'!AA$8,'71200 Ann Hist'!$C$8:$AR$8,0))</f>
        <v>41.5</v>
      </c>
      <c r="AB61" s="10">
        <f>INDEX('71200 Ann Hist'!$C$8:$AR$285,MATCH('71200M Ann'!$C61,'71200 Ann Hist'!$C$8:$C$285,0),MATCH('71200M Ann'!AB$8,'71200 Ann Hist'!$C$8:$AR$8,0))</f>
        <v>40.6</v>
      </c>
      <c r="AC61" s="10">
        <f>INDEX('71200 Ann Hist'!$C$8:$AR$285,MATCH('71200M Ann'!$C61,'71200 Ann Hist'!$C$8:$C$285,0),MATCH('71200M Ann'!AC$8,'71200 Ann Hist'!$C$8:$AR$8,0))</f>
        <v>41</v>
      </c>
      <c r="AD61" s="10">
        <f>INDEX('71200 Ann Hist'!$C$8:$AR$285,MATCH('71200M Ann'!$C61,'71200 Ann Hist'!$C$8:$C$285,0),MATCH('71200M Ann'!AD$8,'71200 Ann Hist'!$C$8:$AR$8,0))</f>
        <v>43.2</v>
      </c>
      <c r="AE61" s="10">
        <f>INDEX('71200 Ann Hist'!$C$8:$AR$285,MATCH('71200M Ann'!$C61,'71200 Ann Hist'!$C$8:$C$285,0),MATCH('71200M Ann'!AE$8,'71200 Ann Hist'!$C$8:$AR$8,0))</f>
        <v>44.8</v>
      </c>
      <c r="AF61" s="10">
        <f>INDEX('71200 Ann Hist'!$C$8:$AR$285,MATCH('71200M Ann'!$C61,'71200 Ann Hist'!$C$8:$C$285,0),MATCH('71200M Ann'!AF$8,'71200 Ann Hist'!$C$8:$AR$8,0))</f>
        <v>46.8</v>
      </c>
      <c r="AG61" s="10">
        <f>INDEX('71200 Ann Hist'!$C$8:$AR$285,MATCH('71200M Ann'!$C61,'71200 Ann Hist'!$C$8:$C$285,0),MATCH('71200M Ann'!AG$8,'71200 Ann Hist'!$C$8:$AR$8,0))</f>
        <v>49.2</v>
      </c>
      <c r="AH61" s="10">
        <f>INDEX('71200 Ann Hist'!$C$8:$AR$285,MATCH('71200M Ann'!$C61,'71200 Ann Hist'!$C$8:$C$285,0),MATCH('71200M Ann'!AH$8,'71200 Ann Hist'!$C$8:$AR$8,0))</f>
        <v>49.5</v>
      </c>
      <c r="AI61" s="10">
        <f>INDEX('71200 Ann Hist'!$C$8:$AR$285,MATCH('71200M Ann'!$C61,'71200 Ann Hist'!$C$8:$C$285,0),MATCH('71200M Ann'!AI$8,'71200 Ann Hist'!$C$8:$AR$8,0))</f>
        <v>49.8</v>
      </c>
      <c r="AJ61" s="10">
        <f>INDEX('71200 Ann Hist'!$C$8:$AR$285,MATCH('71200M Ann'!$C61,'71200 Ann Hist'!$C$8:$C$285,0),MATCH('71200M Ann'!AJ$8,'71200 Ann Hist'!$C$8:$AR$8,0))</f>
        <v>52.4</v>
      </c>
      <c r="AK61" s="10">
        <f>INDEX('71200 Ann Hist'!$C$8:$AR$285,MATCH('71200M Ann'!$C61,'71200 Ann Hist'!$C$8:$C$285,0),MATCH('71200M Ann'!AK$8,'71200 Ann Hist'!$C$8:$AR$8,0))</f>
        <v>54.5</v>
      </c>
      <c r="AL61" s="10">
        <f>INDEX('71200 Ann Hist'!$C$8:$AR$285,MATCH('71200M Ann'!$C61,'71200 Ann Hist'!$C$8:$C$285,0),MATCH('71200M Ann'!AL$8,'71200 Ann Hist'!$C$8:$AR$8,0))</f>
        <v>55.6</v>
      </c>
      <c r="AM61" s="10">
        <f>INDEX('71200 Ann Hist'!$C$8:$AR$285,MATCH('71200M Ann'!$C61,'71200 Ann Hist'!$C$8:$C$285,0),MATCH('71200M Ann'!AM$8,'71200 Ann Hist'!$C$8:$AR$8,0))</f>
        <v>58.4</v>
      </c>
      <c r="AN61" s="10">
        <f>INDEX('71200 Ann Hist'!$C$8:$AR$285,MATCH('71200M Ann'!$C61,'71200 Ann Hist'!$C$8:$C$285,0),MATCH('71200M Ann'!AN$8,'71200 Ann Hist'!$C$8:$AR$8,0))</f>
        <v>62.9</v>
      </c>
      <c r="AO61" s="10">
        <f>INDEX('71200 Ann Hist'!$C$8:$AR$285,MATCH('71200M Ann'!$C61,'71200 Ann Hist'!$C$8:$C$285,0),MATCH('71200M Ann'!AO$8,'71200 Ann Hist'!$C$8:$AR$8,0))</f>
        <v>67.2</v>
      </c>
      <c r="AP61" s="10">
        <f>INDEX('71200 Ann Hist'!$C$8:$AR$285,MATCH('71200M Ann'!$C61,'71200 Ann Hist'!$C$8:$C$285,0),MATCH('71200M Ann'!AP$8,'71200 Ann Hist'!$C$8:$AR$8,0))</f>
        <v>68.7</v>
      </c>
      <c r="AQ61" s="10">
        <f>INDEX('71200 Ann Hist'!$C$8:$AR$285,MATCH('71200M Ann'!$C61,'71200 Ann Hist'!$C$8:$C$285,0),MATCH('71200M Ann'!AQ$8,'71200 Ann Hist'!$C$8:$AR$8,0))</f>
        <v>73.099999999999994</v>
      </c>
      <c r="AR61" s="11">
        <f>INDEX('71200 Ann'!$C$8:$AZ$285,MATCH('71200M Ann'!$C61,'71200 Ann'!$C$8:$C$285,0),MATCH('71200M Ann'!AR$8,'71200 Ann'!$C$8:$AZ$8,0))</f>
        <v>76.3</v>
      </c>
      <c r="AS61" s="11">
        <f>INDEX('71200 Ann'!$C$8:$AZ$285,MATCH('71200M Ann'!$C61,'71200 Ann'!$C$8:$C$285,0),MATCH('71200M Ann'!AS$8,'71200 Ann'!$C$8:$AZ$8,0))</f>
        <v>77</v>
      </c>
      <c r="AT61" s="11">
        <f>INDEX('71200 Ann'!$C$8:$AZ$285,MATCH('71200M Ann'!$C61,'71200 Ann'!$C$8:$C$285,0),MATCH('71200M Ann'!AT$8,'71200 Ann'!$C$8:$AZ$8,0))</f>
        <v>83</v>
      </c>
      <c r="AU61" s="11">
        <f>INDEX('71200 Ann'!$C$8:$AZ$285,MATCH('71200M Ann'!$C61,'71200 Ann'!$C$8:$C$285,0),MATCH('71200M Ann'!AU$8,'71200 Ann'!$C$8:$AZ$8,0))</f>
        <v>94.1</v>
      </c>
      <c r="AV61" s="11">
        <f>INDEX('71200 Ann'!$C$8:$AZ$285,MATCH('71200M Ann'!$C61,'71200 Ann'!$C$8:$C$285,0),MATCH('71200M Ann'!AV$8,'71200 Ann'!$C$8:$AZ$8,0))</f>
        <v>111.2</v>
      </c>
      <c r="AW61" s="11">
        <f>INDEX('71200 Ann'!$C$8:$AZ$285,MATCH('71200M Ann'!$C61,'71200 Ann'!$C$8:$C$285,0),MATCH('71200M Ann'!AW$8,'71200 Ann'!$C$8:$AZ$8,0))</f>
        <v>110.8</v>
      </c>
      <c r="AX61" s="11">
        <f>INDEX('71200 Ann'!$C$8:$AZ$285,MATCH('71200M Ann'!$C61,'71200 Ann'!$C$8:$C$285,0),MATCH('71200M Ann'!AX$8,'71200 Ann'!$C$8:$AZ$8,0))</f>
        <v>116.8</v>
      </c>
      <c r="AY61" s="11">
        <f>INDEX('71200 Ann'!$C$8:$AZ$285,MATCH('71200M Ann'!$C61,'71200 Ann'!$C$8:$C$285,0),MATCH('71200M Ann'!AY$8,'71200 Ann'!$C$8:$AZ$8,0))</f>
        <v>128.80000000000001</v>
      </c>
      <c r="AZ61" s="11">
        <f>INDEX('71200 Ann'!$C$8:$AZ$285,MATCH('71200M Ann'!$C61,'71200 Ann'!$C$8:$C$285,0),MATCH('71200M Ann'!AZ$8,'71200 Ann'!$C$8:$AZ$8,0))</f>
        <v>141.69999999999999</v>
      </c>
      <c r="BA61" s="11">
        <f>INDEX('71200 Ann'!$C$8:$AZ$285,MATCH('71200M Ann'!$C61,'71200 Ann'!$C$8:$C$285,0),MATCH('71200M Ann'!BA$8,'71200 Ann'!$C$8:$AZ$8,0))</f>
        <v>162.9</v>
      </c>
      <c r="BB61" s="11">
        <f>INDEX('71200 Ann'!$C$8:$AZ$285,MATCH('71200M Ann'!$C61,'71200 Ann'!$C$8:$C$285,0),MATCH('71200M Ann'!BB$8,'71200 Ann'!$C$8:$AZ$8,0))</f>
        <v>176.2</v>
      </c>
      <c r="BC61" s="11">
        <f>INDEX('71200 Ann'!$C$8:$AZ$285,MATCH('71200M Ann'!$C61,'71200 Ann'!$C$8:$C$285,0),MATCH('71200M Ann'!BC$8,'71200 Ann'!$C$8:$AZ$8,0))</f>
        <v>169.2</v>
      </c>
      <c r="BD61" s="11">
        <f>INDEX('71200 Ann'!$C$8:$AZ$285,MATCH('71200M Ann'!$C61,'71200 Ann'!$C$8:$C$285,0),MATCH('71200M Ann'!BD$8,'71200 Ann'!$C$8:$AZ$8,0))</f>
        <v>177.6</v>
      </c>
      <c r="BE61" s="11">
        <f>INDEX('71200 Ann'!$C$8:$AZ$285,MATCH('71200M Ann'!$C61,'71200 Ann'!$C$8:$C$285,0),MATCH('71200M Ann'!BE$8,'71200 Ann'!$C$8:$AZ$8,0))</f>
        <v>169.3</v>
      </c>
      <c r="BF61" s="11">
        <f>INDEX('71200 Ann'!$C$8:$AZ$285,MATCH('71200M Ann'!$C61,'71200 Ann'!$C$8:$C$285,0),MATCH('71200M Ann'!BF$8,'71200 Ann'!$C$8:$AZ$8,0))</f>
        <v>183.4</v>
      </c>
      <c r="BG61" s="11">
        <f>INDEX('71200 Ann'!$C$8:$AZ$285,MATCH('71200M Ann'!$C61,'71200 Ann'!$C$8:$C$285,0),MATCH('71200M Ann'!BG$8,'71200 Ann'!$C$8:$AZ$8,0))</f>
        <v>225.3</v>
      </c>
      <c r="BH61" s="11">
        <f>INDEX('71200 Ann'!$C$8:$AZ$285,MATCH('71200M Ann'!$C61,'71200 Ann'!$C$8:$C$285,0),MATCH('71200M Ann'!BH$8,'71200 Ann'!$C$8:$AZ$8,0))</f>
        <v>238</v>
      </c>
      <c r="BI61" s="11">
        <f>INDEX('71200 Ann'!$C$8:$AZ$285,MATCH('71200M Ann'!$C61,'71200 Ann'!$C$8:$C$285,0),MATCH('71200M Ann'!BI$8,'71200 Ann'!$C$8:$AZ$8,0))</f>
        <v>252.9</v>
      </c>
      <c r="BJ61" s="11">
        <f>INDEX('71200 Ann'!$C$8:$AZ$285,MATCH('71200M Ann'!$C61,'71200 Ann'!$C$8:$C$285,0),MATCH('71200M Ann'!BJ$8,'71200 Ann'!$C$8:$AZ$8,0))</f>
        <v>283.2</v>
      </c>
      <c r="BK61" s="11">
        <f>INDEX('71200 Ann'!$C$8:$AZ$285,MATCH('71200M Ann'!$C61,'71200 Ann'!$C$8:$C$285,0),MATCH('71200M Ann'!BK$8,'71200 Ann'!$C$8:$AZ$8,0))</f>
        <v>322.7</v>
      </c>
      <c r="BL61" s="11">
        <f>INDEX('71200 Ann'!$C$8:$AZ$285,MATCH('71200M Ann'!$C61,'71200 Ann'!$C$8:$C$285,0),MATCH('71200M Ann'!BL$8,'71200 Ann'!$C$8:$AZ$8,0))</f>
        <v>339.1</v>
      </c>
      <c r="BM61" s="11">
        <f>INDEX('71200 Ann'!$C$8:$AZ$285,MATCH('71200M Ann'!$C61,'71200 Ann'!$C$8:$C$285,0),MATCH('71200M Ann'!BM$8,'71200 Ann'!$C$8:$AZ$8,0))</f>
        <v>351.5</v>
      </c>
      <c r="BN61" s="11">
        <f>INDEX('71200 Ann'!$C$8:$AZ$285,MATCH('71200M Ann'!$C61,'71200 Ann'!$C$8:$C$285,0),MATCH('71200M Ann'!BN$8,'71200 Ann'!$C$8:$AZ$8,0))</f>
        <v>353.6</v>
      </c>
      <c r="BO61" s="11">
        <f>INDEX('71200 Ann'!$C$8:$AZ$285,MATCH('71200M Ann'!$C61,'71200 Ann'!$C$8:$C$285,0),MATCH('71200M Ann'!BO$8,'71200 Ann'!$C$8:$AZ$8,0))</f>
        <v>399.1</v>
      </c>
      <c r="BP61" s="11">
        <f>INDEX('71200 Ann'!$C$8:$AZ$285,MATCH('71200M Ann'!$C61,'71200 Ann'!$C$8:$C$285,0),MATCH('71200M Ann'!BP$8,'71200 Ann'!$C$8:$AZ$8,0))</f>
        <v>427.5</v>
      </c>
      <c r="BQ61" s="11">
        <f>INDEX('71200 Ann'!$C$8:$AZ$285,MATCH('71200M Ann'!$C61,'71200 Ann'!$C$8:$C$285,0),MATCH('71200M Ann'!BQ$8,'71200 Ann'!$C$8:$AZ$8,0))</f>
        <v>456.1</v>
      </c>
      <c r="BR61" s="11">
        <f>INDEX('71200 Ann'!$C$8:$AZ$285,MATCH('71200M Ann'!$C61,'71200 Ann'!$C$8:$C$285,0),MATCH('71200M Ann'!BR$8,'71200 Ann'!$C$8:$AZ$8,0))</f>
        <v>481.7</v>
      </c>
      <c r="BS61" s="11">
        <f>INDEX('71200 Ann'!$C$8:$AZ$285,MATCH('71200M Ann'!$C61,'71200 Ann'!$C$8:$C$285,0),MATCH('71200M Ann'!BS$8,'71200 Ann'!$C$8:$AZ$8,0))</f>
        <v>544.4</v>
      </c>
      <c r="BT61" s="11">
        <f>INDEX('71200 Ann'!$C$8:$AZ$285,MATCH('71200M Ann'!$C61,'71200 Ann'!$C$8:$C$285,0),MATCH('71200M Ann'!BT$8,'71200 Ann'!$C$8:$AZ$8,0))</f>
        <v>584.79999999999995</v>
      </c>
      <c r="BU61" s="11">
        <f>INDEX('71200 Ann'!$C$8:$AZ$285,MATCH('71200M Ann'!$C61,'71200 Ann'!$C$8:$C$285,0),MATCH('71200M Ann'!BU$8,'71200 Ann'!$C$8:$AZ$8,0))</f>
        <v>641.29999999999995</v>
      </c>
      <c r="BV61" s="11">
        <f>INDEX('71200 Ann'!$C$8:$AZ$285,MATCH('71200M Ann'!$C61,'71200 Ann'!$C$8:$C$285,0),MATCH('71200M Ann'!BV$8,'71200 Ann'!$C$8:$AZ$8,0))</f>
        <v>697.2</v>
      </c>
      <c r="BW61" s="11">
        <f>INDEX('71200 Ann'!$C$8:$AZ$285,MATCH('71200M Ann'!$C61,'71200 Ann'!$C$8:$C$285,0),MATCH('71200M Ann'!BW$8,'71200 Ann'!$C$8:$AZ$8,0))</f>
        <v>755</v>
      </c>
      <c r="BX61" s="11">
        <f>INDEX('71200 Ann'!$C$8:$AZ$285,MATCH('71200M Ann'!$C61,'71200 Ann'!$C$8:$C$285,0),MATCH('71200M Ann'!BX$8,'71200 Ann'!$C$8:$AZ$8,0))</f>
        <v>834</v>
      </c>
      <c r="BY61" s="11">
        <f>INDEX('71200 Ann'!$C$8:$AZ$285,MATCH('71200M Ann'!$C61,'71200 Ann'!$C$8:$C$285,0),MATCH('71200M Ann'!BY$8,'71200 Ann'!$C$8:$AZ$8,0))</f>
        <v>868</v>
      </c>
      <c r="BZ61" s="11">
        <f>INDEX('71200 Ann'!$C$8:$AZ$285,MATCH('71200M Ann'!$C61,'71200 Ann'!$C$8:$C$285,0),MATCH('71200M Ann'!BZ$8,'71200 Ann'!$C$8:$AZ$8,0))</f>
        <v>897</v>
      </c>
      <c r="CA61" s="11">
        <f>INDEX('71200 Ann'!$C$8:$AZ$285,MATCH('71200M Ann'!$C61,'71200 Ann'!$C$8:$C$285,0),MATCH('71200M Ann'!CA$8,'71200 Ann'!$C$8:$AZ$8,0))</f>
        <v>958.3</v>
      </c>
      <c r="CB61" s="11">
        <f>INDEX('71200 Ann'!$C$8:$AZ$285,MATCH('71200M Ann'!$C61,'71200 Ann'!$C$8:$C$285,0),MATCH('71200M Ann'!CB$8,'71200 Ann'!$C$8:$AZ$8,0))</f>
        <v>974.7</v>
      </c>
      <c r="CC61" s="11">
        <f>INDEX('71200 Ann'!$C$8:$AZ$285,MATCH('71200M Ann'!$C61,'71200 Ann'!$C$8:$C$285,0),MATCH('71200M Ann'!CC$8,'71200 Ann'!$C$8:$AZ$8,0))</f>
        <v>1050</v>
      </c>
      <c r="CD61" s="11">
        <f>INDEX('71200 Ann'!$C$8:$AZ$285,MATCH('71200M Ann'!$C61,'71200 Ann'!$C$8:$C$285,0),MATCH('71200M Ann'!CD$8,'71200 Ann'!$C$8:$AZ$8,0))</f>
        <v>976.9</v>
      </c>
      <c r="CE61" s="11">
        <f>INDEX('71200 Ann'!$C$8:$AZ$285,MATCH('71200M Ann'!$C61,'71200 Ann'!$C$8:$C$285,0),MATCH('71200M Ann'!CE$8,'71200 Ann'!$C$8:$AZ$8,0))</f>
        <v>1025.8</v>
      </c>
      <c r="CF61" s="11">
        <f>INDEX('71200 Ann'!$C$8:$AZ$285,MATCH('71200M Ann'!$C61,'71200 Ann'!$C$8:$C$285,0),MATCH('71200M Ann'!CF$8,'71200 Ann'!$C$8:$AZ$8,0))</f>
        <v>972.8</v>
      </c>
      <c r="CG61" s="11">
        <f>INDEX('71200 Ann'!$C$8:$AZ$285,MATCH('71200M Ann'!$C61,'71200 Ann'!$C$8:$C$285,0),MATCH('71200M Ann'!CG$8,'71200 Ann'!$C$8:$AZ$8,0))</f>
        <v>1031.9000000000001</v>
      </c>
      <c r="CH61" s="11">
        <f>INDEX('71200 Ann'!$C$8:$AZ$285,MATCH('71200M Ann'!$C61,'71200 Ann'!$C$8:$C$285,0),MATCH('71200M Ann'!CH$8,'71200 Ann'!$C$8:$AZ$8,0))</f>
        <v>1142.9000000000001</v>
      </c>
      <c r="CI61" s="11">
        <f>INDEX('71200 Ann'!$C$8:$AZ$285,MATCH('71200M Ann'!$C61,'71200 Ann'!$C$8:$C$285,0),MATCH('71200M Ann'!CI$8,'71200 Ann'!$C$8:$AZ$8,0))</f>
        <v>1240.2</v>
      </c>
      <c r="CJ61" s="11">
        <f>INDEX('71200 Ann'!$C$8:$AZ$285,MATCH('71200M Ann'!$C61,'71200 Ann'!$C$8:$C$285,0),MATCH('71200M Ann'!CJ$8,'71200 Ann'!$C$8:$AZ$8,0))</f>
        <v>1283.4000000000001</v>
      </c>
      <c r="CK61" s="11">
        <f>INDEX('71200 Ann'!$C$8:$AZ$285,MATCH('71200M Ann'!$C61,'71200 Ann'!$C$8:$C$285,0),MATCH('71200M Ann'!CK$8,'71200 Ann'!$C$8:$AZ$8,0))</f>
        <v>1336.2</v>
      </c>
      <c r="CL61" s="11">
        <f>INDEX('71200 Ann'!$C$8:$AZ$285,MATCH('71200M Ann'!$C61,'71200 Ann'!$C$8:$C$285,0),MATCH('71200M Ann'!CL$8,'71200 Ann'!$C$8:$AZ$8,0))</f>
        <v>1375.3</v>
      </c>
      <c r="CM61" s="11"/>
      <c r="CN61" s="8"/>
    </row>
    <row r="62" spans="1:92" s="10" customFormat="1" x14ac:dyDescent="0.25">
      <c r="A62" s="32">
        <v>52</v>
      </c>
      <c r="B62" s="10" t="s">
        <v>1047</v>
      </c>
      <c r="C62" s="10" t="s">
        <v>172</v>
      </c>
      <c r="D62" s="10">
        <f>INDEX('71200 Ann Hist'!$C$8:$AR$285,MATCH('71200M Ann'!$C62,'71200 Ann Hist'!$C$8:$C$285,0),MATCH('71200M Ann'!D$8,'71200 Ann Hist'!$C$8:$AR$8,0))</f>
        <v>6.1</v>
      </c>
      <c r="E62" s="10">
        <f>INDEX('71200 Ann Hist'!$C$8:$AR$285,MATCH('71200M Ann'!$C62,'71200 Ann Hist'!$C$8:$C$285,0),MATCH('71200M Ann'!E$8,'71200 Ann Hist'!$C$8:$AR$8,0))</f>
        <v>5.4</v>
      </c>
      <c r="F62" s="10">
        <f>INDEX('71200 Ann Hist'!$C$8:$AR$285,MATCH('71200M Ann'!$C62,'71200 Ann Hist'!$C$8:$C$285,0),MATCH('71200M Ann'!F$8,'71200 Ann Hist'!$C$8:$AR$8,0))</f>
        <v>4.4000000000000004</v>
      </c>
      <c r="G62" s="10">
        <f>INDEX('71200 Ann Hist'!$C$8:$AR$285,MATCH('71200M Ann'!$C62,'71200 Ann Hist'!$C$8:$C$285,0),MATCH('71200M Ann'!G$8,'71200 Ann Hist'!$C$8:$AR$8,0))</f>
        <v>3.6</v>
      </c>
      <c r="H62" s="10">
        <f>INDEX('71200 Ann Hist'!$C$8:$AR$285,MATCH('71200M Ann'!$C62,'71200 Ann Hist'!$C$8:$C$285,0),MATCH('71200M Ann'!H$8,'71200 Ann Hist'!$C$8:$AR$8,0))</f>
        <v>2.9</v>
      </c>
      <c r="I62" s="10">
        <f>INDEX('71200 Ann Hist'!$C$8:$AR$285,MATCH('71200M Ann'!$C62,'71200 Ann Hist'!$C$8:$C$285,0),MATCH('71200M Ann'!I$8,'71200 Ann Hist'!$C$8:$AR$8,0))</f>
        <v>2.5</v>
      </c>
      <c r="J62" s="10">
        <f>INDEX('71200 Ann Hist'!$C$8:$AR$285,MATCH('71200M Ann'!$C62,'71200 Ann Hist'!$C$8:$C$285,0),MATCH('71200M Ann'!J$8,'71200 Ann Hist'!$C$8:$AR$8,0))</f>
        <v>2.6</v>
      </c>
      <c r="K62" s="10">
        <f>INDEX('71200 Ann Hist'!$C$8:$AR$285,MATCH('71200M Ann'!$C62,'71200 Ann Hist'!$C$8:$C$285,0),MATCH('71200M Ann'!K$8,'71200 Ann Hist'!$C$8:$AR$8,0))</f>
        <v>2.7</v>
      </c>
      <c r="L62" s="10">
        <f>INDEX('71200 Ann Hist'!$C$8:$AR$285,MATCH('71200M Ann'!$C62,'71200 Ann Hist'!$C$8:$C$285,0),MATCH('71200M Ann'!L$8,'71200 Ann Hist'!$C$8:$AR$8,0))</f>
        <v>3</v>
      </c>
      <c r="M62" s="10">
        <f>INDEX('71200 Ann Hist'!$C$8:$AR$285,MATCH('71200M Ann'!$C62,'71200 Ann Hist'!$C$8:$C$285,0),MATCH('71200M Ann'!M$8,'71200 Ann Hist'!$C$8:$AR$8,0))</f>
        <v>3.5</v>
      </c>
      <c r="N62" s="10">
        <f>INDEX('71200 Ann Hist'!$C$8:$AR$285,MATCH('71200M Ann'!$C62,'71200 Ann Hist'!$C$8:$C$285,0),MATCH('71200M Ann'!N$8,'71200 Ann Hist'!$C$8:$AR$8,0))</f>
        <v>3.7</v>
      </c>
      <c r="O62" s="10">
        <f>INDEX('71200 Ann Hist'!$C$8:$AR$285,MATCH('71200M Ann'!$C62,'71200 Ann Hist'!$C$8:$C$285,0),MATCH('71200M Ann'!O$8,'71200 Ann Hist'!$C$8:$AR$8,0))</f>
        <v>3.8</v>
      </c>
      <c r="P62" s="10">
        <f>INDEX('71200 Ann Hist'!$C$8:$AR$285,MATCH('71200M Ann'!$C62,'71200 Ann Hist'!$C$8:$C$285,0),MATCH('71200M Ann'!P$8,'71200 Ann Hist'!$C$8:$AR$8,0))</f>
        <v>4.4000000000000004</v>
      </c>
      <c r="Q62" s="10">
        <f>INDEX('71200 Ann Hist'!$C$8:$AR$285,MATCH('71200M Ann'!$C62,'71200 Ann Hist'!$C$8:$C$285,0),MATCH('71200M Ann'!Q$8,'71200 Ann Hist'!$C$8:$AR$8,0))</f>
        <v>5.5</v>
      </c>
      <c r="R62" s="10">
        <f>INDEX('71200 Ann Hist'!$C$8:$AR$285,MATCH('71200M Ann'!$C62,'71200 Ann Hist'!$C$8:$C$285,0),MATCH('71200M Ann'!R$8,'71200 Ann Hist'!$C$8:$AR$8,0))</f>
        <v>6</v>
      </c>
      <c r="S62" s="10">
        <f>INDEX('71200 Ann Hist'!$C$8:$AR$285,MATCH('71200M Ann'!$C62,'71200 Ann Hist'!$C$8:$C$285,0),MATCH('71200M Ann'!S$8,'71200 Ann Hist'!$C$8:$AR$8,0))</f>
        <v>6.3</v>
      </c>
      <c r="T62" s="10">
        <f>INDEX('71200 Ann Hist'!$C$8:$AR$285,MATCH('71200M Ann'!$C62,'71200 Ann Hist'!$C$8:$C$285,0),MATCH('71200M Ann'!T$8,'71200 Ann Hist'!$C$8:$AR$8,0))</f>
        <v>6.6</v>
      </c>
      <c r="U62" s="10">
        <f>INDEX('71200 Ann Hist'!$C$8:$AR$285,MATCH('71200M Ann'!$C62,'71200 Ann Hist'!$C$8:$C$285,0),MATCH('71200M Ann'!U$8,'71200 Ann Hist'!$C$8:$AR$8,0))</f>
        <v>6.9</v>
      </c>
      <c r="V62" s="10">
        <f>INDEX('71200 Ann Hist'!$C$8:$AR$285,MATCH('71200M Ann'!$C62,'71200 Ann Hist'!$C$8:$C$285,0),MATCH('71200M Ann'!V$8,'71200 Ann Hist'!$C$8:$AR$8,0))</f>
        <v>6.9</v>
      </c>
      <c r="W62" s="10">
        <f>INDEX('71200 Ann Hist'!$C$8:$AR$285,MATCH('71200M Ann'!$C62,'71200 Ann Hist'!$C$8:$C$285,0),MATCH('71200M Ann'!W$8,'71200 Ann Hist'!$C$8:$AR$8,0))</f>
        <v>7.5</v>
      </c>
      <c r="X62" s="10">
        <f>INDEX('71200 Ann Hist'!$C$8:$AR$285,MATCH('71200M Ann'!$C62,'71200 Ann Hist'!$C$8:$C$285,0),MATCH('71200M Ann'!X$8,'71200 Ann Hist'!$C$8:$AR$8,0))</f>
        <v>7.8</v>
      </c>
      <c r="Y62" s="10">
        <f>INDEX('71200 Ann Hist'!$C$8:$AR$285,MATCH('71200M Ann'!$C62,'71200 Ann Hist'!$C$8:$C$285,0),MATCH('71200M Ann'!Y$8,'71200 Ann Hist'!$C$8:$AR$8,0))</f>
        <v>8.8000000000000007</v>
      </c>
      <c r="Z62" s="10">
        <f>INDEX('71200 Ann Hist'!$C$8:$AR$285,MATCH('71200M Ann'!$C62,'71200 Ann Hist'!$C$8:$C$285,0),MATCH('71200M Ann'!Z$8,'71200 Ann Hist'!$C$8:$AR$8,0))</f>
        <v>9.6999999999999993</v>
      </c>
      <c r="AA62" s="10">
        <f>INDEX('71200 Ann Hist'!$C$8:$AR$285,MATCH('71200M Ann'!$C62,'71200 Ann Hist'!$C$8:$C$285,0),MATCH('71200M Ann'!AA$8,'71200 Ann Hist'!$C$8:$AR$8,0))</f>
        <v>10.8</v>
      </c>
      <c r="AB62" s="10">
        <f>INDEX('71200 Ann Hist'!$C$8:$AR$285,MATCH('71200M Ann'!$C62,'71200 Ann Hist'!$C$8:$C$285,0),MATCH('71200M Ann'!AB$8,'71200 Ann Hist'!$C$8:$AR$8,0))</f>
        <v>12</v>
      </c>
      <c r="AC62" s="10">
        <f>INDEX('71200 Ann Hist'!$C$8:$AR$285,MATCH('71200M Ann'!$C62,'71200 Ann Hist'!$C$8:$C$285,0),MATCH('71200M Ann'!AC$8,'71200 Ann Hist'!$C$8:$AR$8,0))</f>
        <v>13.1</v>
      </c>
      <c r="AD62" s="10">
        <f>INDEX('71200 Ann Hist'!$C$8:$AR$285,MATCH('71200M Ann'!$C62,'71200 Ann Hist'!$C$8:$C$285,0),MATCH('71200M Ann'!AD$8,'71200 Ann Hist'!$C$8:$AR$8,0))</f>
        <v>13.4</v>
      </c>
      <c r="AE62" s="10">
        <f>INDEX('71200 Ann Hist'!$C$8:$AR$285,MATCH('71200M Ann'!$C62,'71200 Ann Hist'!$C$8:$C$285,0),MATCH('71200M Ann'!AE$8,'71200 Ann Hist'!$C$8:$AR$8,0))</f>
        <v>13.7</v>
      </c>
      <c r="AF62" s="10">
        <f>INDEX('71200 Ann Hist'!$C$8:$AR$285,MATCH('71200M Ann'!$C62,'71200 Ann Hist'!$C$8:$C$285,0),MATCH('71200M Ann'!AF$8,'71200 Ann Hist'!$C$8:$AR$8,0))</f>
        <v>14.1</v>
      </c>
      <c r="AG62" s="10">
        <f>INDEX('71200 Ann Hist'!$C$8:$AR$285,MATCH('71200M Ann'!$C62,'71200 Ann Hist'!$C$8:$C$285,0),MATCH('71200M Ann'!AG$8,'71200 Ann Hist'!$C$8:$AR$8,0))</f>
        <v>14.8</v>
      </c>
      <c r="AH62" s="10">
        <f>INDEX('71200 Ann Hist'!$C$8:$AR$285,MATCH('71200M Ann'!$C62,'71200 Ann Hist'!$C$8:$C$285,0),MATCH('71200M Ann'!AH$8,'71200 Ann Hist'!$C$8:$AR$8,0))</f>
        <v>15.6</v>
      </c>
      <c r="AI62" s="10">
        <f>INDEX('71200 Ann Hist'!$C$8:$AR$285,MATCH('71200M Ann'!$C62,'71200 Ann Hist'!$C$8:$C$285,0),MATCH('71200M Ann'!AI$8,'71200 Ann Hist'!$C$8:$AR$8,0))</f>
        <v>16.5</v>
      </c>
      <c r="AJ62" s="10">
        <f>INDEX('71200 Ann Hist'!$C$8:$AR$285,MATCH('71200M Ann'!$C62,'71200 Ann Hist'!$C$8:$C$285,0),MATCH('71200M Ann'!AJ$8,'71200 Ann Hist'!$C$8:$AR$8,0))</f>
        <v>17.2</v>
      </c>
      <c r="AK62" s="10">
        <f>INDEX('71200 Ann Hist'!$C$8:$AR$285,MATCH('71200M Ann'!$C62,'71200 Ann Hist'!$C$8:$C$285,0),MATCH('71200M Ann'!AK$8,'71200 Ann Hist'!$C$8:$AR$8,0))</f>
        <v>18</v>
      </c>
      <c r="AL62" s="10">
        <f>INDEX('71200 Ann Hist'!$C$8:$AR$285,MATCH('71200M Ann'!$C62,'71200 Ann Hist'!$C$8:$C$285,0),MATCH('71200M Ann'!AL$8,'71200 Ann Hist'!$C$8:$AR$8,0))</f>
        <v>18.7</v>
      </c>
      <c r="AM62" s="10">
        <f>INDEX('71200 Ann Hist'!$C$8:$AR$285,MATCH('71200M Ann'!$C62,'71200 Ann Hist'!$C$8:$C$285,0),MATCH('71200M Ann'!AM$8,'71200 Ann Hist'!$C$8:$AR$8,0))</f>
        <v>18.8</v>
      </c>
      <c r="AN62" s="10">
        <f>INDEX('71200 Ann Hist'!$C$8:$AR$285,MATCH('71200M Ann'!$C62,'71200 Ann Hist'!$C$8:$C$285,0),MATCH('71200M Ann'!AN$8,'71200 Ann Hist'!$C$8:$AR$8,0))</f>
        <v>19.3</v>
      </c>
      <c r="AO62" s="10">
        <f>INDEX('71200 Ann Hist'!$C$8:$AR$285,MATCH('71200M Ann'!$C62,'71200 Ann Hist'!$C$8:$C$285,0),MATCH('71200M Ann'!AO$8,'71200 Ann Hist'!$C$8:$AR$8,0))</f>
        <v>19.899999999999999</v>
      </c>
      <c r="AP62" s="10">
        <f>INDEX('71200 Ann Hist'!$C$8:$AR$285,MATCH('71200M Ann'!$C62,'71200 Ann Hist'!$C$8:$C$285,0),MATCH('71200M Ann'!AP$8,'71200 Ann Hist'!$C$8:$AR$8,0))</f>
        <v>20.3</v>
      </c>
      <c r="AQ62" s="10">
        <f>INDEX('71200 Ann Hist'!$C$8:$AR$285,MATCH('71200M Ann'!$C62,'71200 Ann Hist'!$C$8:$C$285,0),MATCH('71200M Ann'!AQ$8,'71200 Ann Hist'!$C$8:$AR$8,0))</f>
        <v>20.100000000000001</v>
      </c>
      <c r="AR62" s="11">
        <f>INDEX('71200 Ann'!$C$8:$AZ$285,MATCH('71200M Ann'!$C62,'71200 Ann'!$C$8:$C$285,0),MATCH('71200M Ann'!AR$8,'71200 Ann'!$C$8:$AZ$8,0))</f>
        <v>20.399999999999999</v>
      </c>
      <c r="AS62" s="11">
        <f>INDEX('71200 Ann'!$C$8:$AZ$285,MATCH('71200M Ann'!$C62,'71200 Ann'!$C$8:$C$285,0),MATCH('71200M Ann'!AS$8,'71200 Ann'!$C$8:$AZ$8,0))</f>
        <v>20.7</v>
      </c>
      <c r="AT62" s="11">
        <f>INDEX('71200 Ann'!$C$8:$AZ$285,MATCH('71200M Ann'!$C62,'71200 Ann'!$C$8:$C$285,0),MATCH('71200M Ann'!AT$8,'71200 Ann'!$C$8:$AZ$8,0))</f>
        <v>21.9</v>
      </c>
      <c r="AU62" s="11">
        <f>INDEX('71200 Ann'!$C$8:$AZ$285,MATCH('71200M Ann'!$C62,'71200 Ann'!$C$8:$C$285,0),MATCH('71200M Ann'!AU$8,'71200 Ann'!$C$8:$AZ$8,0))</f>
        <v>22.8</v>
      </c>
      <c r="AV62" s="11">
        <f>INDEX('71200 Ann'!$C$8:$AZ$285,MATCH('71200M Ann'!$C62,'71200 Ann'!$C$8:$C$285,0),MATCH('71200M Ann'!AV$8,'71200 Ann'!$C$8:$AZ$8,0))</f>
        <v>23.3</v>
      </c>
      <c r="AW62" s="11">
        <f>INDEX('71200 Ann'!$C$8:$AZ$285,MATCH('71200M Ann'!$C62,'71200 Ann'!$C$8:$C$285,0),MATCH('71200M Ann'!AW$8,'71200 Ann'!$C$8:$AZ$8,0))</f>
        <v>23.3</v>
      </c>
      <c r="AX62" s="11">
        <f>INDEX('71200 Ann'!$C$8:$AZ$285,MATCH('71200M Ann'!$C62,'71200 Ann'!$C$8:$C$285,0),MATCH('71200M Ann'!AX$8,'71200 Ann'!$C$8:$AZ$8,0))</f>
        <v>22.5</v>
      </c>
      <c r="AY62" s="11">
        <f>INDEX('71200 Ann'!$C$8:$AZ$285,MATCH('71200M Ann'!$C62,'71200 Ann'!$C$8:$C$285,0),MATCH('71200M Ann'!AY$8,'71200 Ann'!$C$8:$AZ$8,0))</f>
        <v>20.6</v>
      </c>
      <c r="AZ62" s="11">
        <f>INDEX('71200 Ann'!$C$8:$AZ$285,MATCH('71200M Ann'!$C62,'71200 Ann'!$C$8:$C$285,0),MATCH('71200M Ann'!AZ$8,'71200 Ann'!$C$8:$AZ$8,0))</f>
        <v>16.2</v>
      </c>
      <c r="BA62" s="11">
        <f>INDEX('71200 Ann'!$C$8:$AZ$285,MATCH('71200M Ann'!$C62,'71200 Ann'!$C$8:$C$285,0),MATCH('71200M Ann'!BA$8,'71200 Ann'!$C$8:$AZ$8,0))</f>
        <v>16.899999999999999</v>
      </c>
      <c r="BB62" s="11">
        <f>INDEX('71200 Ann'!$C$8:$AZ$285,MATCH('71200M Ann'!$C62,'71200 Ann'!$C$8:$C$285,0),MATCH('71200M Ann'!BB$8,'71200 Ann'!$C$8:$AZ$8,0))</f>
        <v>16.600000000000001</v>
      </c>
      <c r="BC62" s="11">
        <f>INDEX('71200 Ann'!$C$8:$AZ$285,MATCH('71200M Ann'!$C62,'71200 Ann'!$C$8:$C$285,0),MATCH('71200M Ann'!BC$8,'71200 Ann'!$C$8:$AZ$8,0))</f>
        <v>19.7</v>
      </c>
      <c r="BD62" s="11">
        <f>INDEX('71200 Ann'!$C$8:$AZ$285,MATCH('71200M Ann'!$C62,'71200 Ann'!$C$8:$C$285,0),MATCH('71200M Ann'!BD$8,'71200 Ann'!$C$8:$AZ$8,0))</f>
        <v>25.4</v>
      </c>
      <c r="BE62" s="11">
        <f>INDEX('71200 Ann'!$C$8:$AZ$285,MATCH('71200M Ann'!$C62,'71200 Ann'!$C$8:$C$285,0),MATCH('71200M Ann'!BE$8,'71200 Ann'!$C$8:$AZ$8,0))</f>
        <v>26.1</v>
      </c>
      <c r="BF62" s="11">
        <f>INDEX('71200 Ann'!$C$8:$AZ$285,MATCH('71200M Ann'!$C62,'71200 Ann'!$C$8:$C$285,0),MATCH('71200M Ann'!BF$8,'71200 Ann'!$C$8:$AZ$8,0))</f>
        <v>27.5</v>
      </c>
      <c r="BG62" s="11">
        <f>INDEX('71200 Ann'!$C$8:$AZ$285,MATCH('71200M Ann'!$C62,'71200 Ann'!$C$8:$C$285,0),MATCH('71200M Ann'!BG$8,'71200 Ann'!$C$8:$AZ$8,0))</f>
        <v>27.9</v>
      </c>
      <c r="BH62" s="11">
        <f>INDEX('71200 Ann'!$C$8:$AZ$285,MATCH('71200M Ann'!$C62,'71200 Ann'!$C$8:$C$285,0),MATCH('71200M Ann'!BH$8,'71200 Ann'!$C$8:$AZ$8,0))</f>
        <v>29.5</v>
      </c>
      <c r="BI62" s="11">
        <f>INDEX('71200 Ann'!$C$8:$AZ$285,MATCH('71200M Ann'!$C62,'71200 Ann'!$C$8:$C$285,0),MATCH('71200M Ann'!BI$8,'71200 Ann'!$C$8:$AZ$8,0))</f>
        <v>21.9</v>
      </c>
      <c r="BJ62" s="11">
        <f>INDEX('71200 Ann'!$C$8:$AZ$285,MATCH('71200M Ann'!$C62,'71200 Ann'!$C$8:$C$285,0),MATCH('71200M Ann'!BJ$8,'71200 Ann'!$C$8:$AZ$8,0))</f>
        <v>20.2</v>
      </c>
      <c r="BK62" s="11">
        <f>INDEX('71200 Ann'!$C$8:$AZ$285,MATCH('71200M Ann'!$C62,'71200 Ann'!$C$8:$C$285,0),MATCH('71200M Ann'!BK$8,'71200 Ann'!$C$8:$AZ$8,0))</f>
        <v>25.1</v>
      </c>
      <c r="BL62" s="11">
        <f>INDEX('71200 Ann'!$C$8:$AZ$285,MATCH('71200M Ann'!$C62,'71200 Ann'!$C$8:$C$285,0),MATCH('71200M Ann'!BL$8,'71200 Ann'!$C$8:$AZ$8,0))</f>
        <v>24.4</v>
      </c>
      <c r="BM62" s="11">
        <f>INDEX('71200 Ann'!$C$8:$AZ$285,MATCH('71200M Ann'!$C62,'71200 Ann'!$C$8:$C$285,0),MATCH('71200M Ann'!BM$8,'71200 Ann'!$C$8:$AZ$8,0))</f>
        <v>31.4</v>
      </c>
      <c r="BN62" s="11">
        <f>INDEX('71200 Ann'!$C$8:$AZ$285,MATCH('71200M Ann'!$C62,'71200 Ann'!$C$8:$C$285,0),MATCH('71200M Ann'!BN$8,'71200 Ann'!$C$8:$AZ$8,0))</f>
        <v>42</v>
      </c>
      <c r="BO62" s="11">
        <f>INDEX('71200 Ann'!$C$8:$AZ$285,MATCH('71200M Ann'!$C62,'71200 Ann'!$C$8:$C$285,0),MATCH('71200M Ann'!BO$8,'71200 Ann'!$C$8:$AZ$8,0))</f>
        <v>64.3</v>
      </c>
      <c r="BP62" s="11">
        <f>INDEX('71200 Ann'!$C$8:$AZ$285,MATCH('71200M Ann'!$C62,'71200 Ann'!$C$8:$C$285,0),MATCH('71200M Ann'!BP$8,'71200 Ann'!$C$8:$AZ$8,0))</f>
        <v>93.6</v>
      </c>
      <c r="BQ62" s="11">
        <f>INDEX('71200 Ann'!$C$8:$AZ$285,MATCH('71200M Ann'!$C62,'71200 Ann'!$C$8:$C$285,0),MATCH('71200M Ann'!BQ$8,'71200 Ann'!$C$8:$AZ$8,0))</f>
        <v>117.5</v>
      </c>
      <c r="BR62" s="11">
        <f>INDEX('71200 Ann'!$C$8:$AZ$285,MATCH('71200M Ann'!$C62,'71200 Ann'!$C$8:$C$285,0),MATCH('71200M Ann'!BR$8,'71200 Ann'!$C$8:$AZ$8,0))</f>
        <v>129.19999999999999</v>
      </c>
      <c r="BS62" s="11">
        <f>INDEX('71200 Ann'!$C$8:$AZ$285,MATCH('71200M Ann'!$C62,'71200 Ann'!$C$8:$C$285,0),MATCH('71200M Ann'!BS$8,'71200 Ann'!$C$8:$AZ$8,0))</f>
        <v>147</v>
      </c>
      <c r="BT62" s="11">
        <f>INDEX('71200 Ann'!$C$8:$AZ$285,MATCH('71200M Ann'!$C62,'71200 Ann'!$C$8:$C$285,0),MATCH('71200M Ann'!BT$8,'71200 Ann'!$C$8:$AZ$8,0))</f>
        <v>152</v>
      </c>
      <c r="BU62" s="11">
        <f>INDEX('71200 Ann'!$C$8:$AZ$285,MATCH('71200M Ann'!$C62,'71200 Ann'!$C$8:$C$285,0),MATCH('71200M Ann'!BU$8,'71200 Ann'!$C$8:$AZ$8,0))</f>
        <v>169.9</v>
      </c>
      <c r="BV62" s="11">
        <f>INDEX('71200 Ann'!$C$8:$AZ$285,MATCH('71200M Ann'!$C62,'71200 Ann'!$C$8:$C$285,0),MATCH('71200M Ann'!BV$8,'71200 Ann'!$C$8:$AZ$8,0))</f>
        <v>183.1</v>
      </c>
      <c r="BW62" s="11">
        <f>INDEX('71200 Ann'!$C$8:$AZ$285,MATCH('71200M Ann'!$C62,'71200 Ann'!$C$8:$C$285,0),MATCH('71200M Ann'!BW$8,'71200 Ann'!$C$8:$AZ$8,0))</f>
        <v>187.7</v>
      </c>
      <c r="BX62" s="11">
        <f>INDEX('71200 Ann'!$C$8:$AZ$285,MATCH('71200M Ann'!$C62,'71200 Ann'!$C$8:$C$285,0),MATCH('71200M Ann'!BX$8,'71200 Ann'!$C$8:$AZ$8,0))</f>
        <v>207.5</v>
      </c>
      <c r="BY62" s="11">
        <f>INDEX('71200 Ann'!$C$8:$AZ$285,MATCH('71200M Ann'!$C62,'71200 Ann'!$C$8:$C$285,0),MATCH('71200M Ann'!BY$8,'71200 Ann'!$C$8:$AZ$8,0))</f>
        <v>217.3</v>
      </c>
      <c r="BZ62" s="11">
        <f>INDEX('71200 Ann'!$C$8:$AZ$285,MATCH('71200M Ann'!$C62,'71200 Ann'!$C$8:$C$285,0),MATCH('71200M Ann'!BZ$8,'71200 Ann'!$C$8:$AZ$8,0))</f>
        <v>238</v>
      </c>
      <c r="CA62" s="11">
        <f>INDEX('71200 Ann'!$C$8:$AZ$285,MATCH('71200M Ann'!$C62,'71200 Ann'!$C$8:$C$285,0),MATCH('71200M Ann'!CA$8,'71200 Ann'!$C$8:$AZ$8,0))</f>
        <v>255.4</v>
      </c>
      <c r="CB62" s="11">
        <f>INDEX('71200 Ann'!$C$8:$AZ$285,MATCH('71200M Ann'!$C62,'71200 Ann'!$C$8:$C$285,0),MATCH('71200M Ann'!CB$8,'71200 Ann'!$C$8:$AZ$8,0))</f>
        <v>238.4</v>
      </c>
      <c r="CC62" s="11">
        <f>INDEX('71200 Ann'!$C$8:$AZ$285,MATCH('71200M Ann'!$C62,'71200 Ann'!$C$8:$C$285,0),MATCH('71200M Ann'!CC$8,'71200 Ann'!$C$8:$AZ$8,0))</f>
        <v>207.5</v>
      </c>
      <c r="CD62" s="11">
        <f>INDEX('71200 Ann'!$C$8:$AZ$285,MATCH('71200M Ann'!$C62,'71200 Ann'!$C$8:$C$285,0),MATCH('71200M Ann'!CD$8,'71200 Ann'!$C$8:$AZ$8,0))</f>
        <v>189.4</v>
      </c>
      <c r="CE62" s="11">
        <f>INDEX('71200 Ann'!$C$8:$AZ$285,MATCH('71200M Ann'!$C62,'71200 Ann'!$C$8:$C$285,0),MATCH('71200M Ann'!CE$8,'71200 Ann'!$C$8:$AZ$8,0))</f>
        <v>262.10000000000002</v>
      </c>
      <c r="CF62" s="11">
        <f>INDEX('71200 Ann'!$C$8:$AZ$285,MATCH('71200M Ann'!$C62,'71200 Ann'!$C$8:$C$285,0),MATCH('71200M Ann'!CF$8,'71200 Ann'!$C$8:$AZ$8,0))</f>
        <v>333.7</v>
      </c>
      <c r="CG62" s="11">
        <f>INDEX('71200 Ann'!$C$8:$AZ$285,MATCH('71200M Ann'!$C62,'71200 Ann'!$C$8:$C$285,0),MATCH('71200M Ann'!CG$8,'71200 Ann'!$C$8:$AZ$8,0))</f>
        <v>402.8</v>
      </c>
      <c r="CH62" s="11">
        <f>INDEX('71200 Ann'!$C$8:$AZ$285,MATCH('71200M Ann'!$C62,'71200 Ann'!$C$8:$C$285,0),MATCH('71200M Ann'!CH$8,'71200 Ann'!$C$8:$AZ$8,0))</f>
        <v>485.3</v>
      </c>
      <c r="CI62" s="11">
        <f>INDEX('71200 Ann'!$C$8:$AZ$285,MATCH('71200M Ann'!$C62,'71200 Ann'!$C$8:$C$285,0),MATCH('71200M Ann'!CI$8,'71200 Ann'!$C$8:$AZ$8,0))</f>
        <v>525.29999999999995</v>
      </c>
      <c r="CJ62" s="11">
        <f>INDEX('71200 Ann'!$C$8:$AZ$285,MATCH('71200M Ann'!$C62,'71200 Ann'!$C$8:$C$285,0),MATCH('71200M Ann'!CJ$8,'71200 Ann'!$C$8:$AZ$8,0))</f>
        <v>567.1</v>
      </c>
      <c r="CK62" s="11">
        <f>INDEX('71200 Ann'!$C$8:$AZ$285,MATCH('71200M Ann'!$C62,'71200 Ann'!$C$8:$C$285,0),MATCH('71200M Ann'!CK$8,'71200 Ann'!$C$8:$AZ$8,0))</f>
        <v>606.1</v>
      </c>
      <c r="CL62" s="11">
        <f>INDEX('71200 Ann'!$C$8:$AZ$285,MATCH('71200M Ann'!$C62,'71200 Ann'!$C$8:$C$285,0),MATCH('71200M Ann'!CL$8,'71200 Ann'!$C$8:$AZ$8,0))</f>
        <v>659.6</v>
      </c>
      <c r="CM62" s="11"/>
      <c r="CN62" s="8"/>
    </row>
    <row r="63" spans="1:92" s="10" customFormat="1" x14ac:dyDescent="0.25">
      <c r="A63" s="32">
        <v>53</v>
      </c>
      <c r="B63" s="10" t="s">
        <v>1866</v>
      </c>
      <c r="C63" s="10" t="s">
        <v>914</v>
      </c>
      <c r="D63" s="10">
        <f>INDEX('71200 Ann Hist'!$C$8:$AR$285,MATCH('71200M Ann'!$C63,'71200 Ann Hist'!$C$8:$C$285,0),MATCH('71200M Ann'!D$8,'71200 Ann Hist'!$C$8:$AR$8,0))</f>
        <v>2.8</v>
      </c>
      <c r="E63" s="10">
        <f>INDEX('71200 Ann Hist'!$C$8:$AR$285,MATCH('71200M Ann'!$C63,'71200 Ann Hist'!$C$8:$C$285,0),MATCH('71200M Ann'!E$8,'71200 Ann Hist'!$C$8:$AR$8,0))</f>
        <v>2.4</v>
      </c>
      <c r="F63" s="10">
        <f>INDEX('71200 Ann Hist'!$C$8:$AR$285,MATCH('71200M Ann'!$C63,'71200 Ann Hist'!$C$8:$C$285,0),MATCH('71200M Ann'!F$8,'71200 Ann Hist'!$C$8:$AR$8,0))</f>
        <v>2.1</v>
      </c>
      <c r="G63" s="10">
        <f>INDEX('71200 Ann Hist'!$C$8:$AR$285,MATCH('71200M Ann'!$C63,'71200 Ann Hist'!$C$8:$C$285,0),MATCH('71200M Ann'!G$8,'71200 Ann Hist'!$C$8:$AR$8,0))</f>
        <v>1.7</v>
      </c>
      <c r="H63" s="10">
        <f>INDEX('71200 Ann Hist'!$C$8:$AR$285,MATCH('71200M Ann'!$C63,'71200 Ann Hist'!$C$8:$C$285,0),MATCH('71200M Ann'!H$8,'71200 Ann Hist'!$C$8:$AR$8,0))</f>
        <v>1.3</v>
      </c>
      <c r="I63" s="10">
        <f>INDEX('71200 Ann Hist'!$C$8:$AR$285,MATCH('71200M Ann'!$C63,'71200 Ann Hist'!$C$8:$C$285,0),MATCH('71200M Ann'!I$8,'71200 Ann Hist'!$C$8:$AR$8,0))</f>
        <v>1.1000000000000001</v>
      </c>
      <c r="J63" s="10">
        <f>INDEX('71200 Ann Hist'!$C$8:$AR$285,MATCH('71200M Ann'!$C63,'71200 Ann Hist'!$C$8:$C$285,0),MATCH('71200M Ann'!J$8,'71200 Ann Hist'!$C$8:$AR$8,0))</f>
        <v>1.1000000000000001</v>
      </c>
      <c r="K63" s="10">
        <f>INDEX('71200 Ann Hist'!$C$8:$AR$285,MATCH('71200M Ann'!$C63,'71200 Ann Hist'!$C$8:$C$285,0),MATCH('71200M Ann'!K$8,'71200 Ann Hist'!$C$8:$AR$8,0))</f>
        <v>1.2</v>
      </c>
      <c r="L63" s="10">
        <f>INDEX('71200 Ann Hist'!$C$8:$AR$285,MATCH('71200M Ann'!$C63,'71200 Ann Hist'!$C$8:$C$285,0),MATCH('71200M Ann'!L$8,'71200 Ann Hist'!$C$8:$AR$8,0))</f>
        <v>1.3</v>
      </c>
      <c r="M63" s="10">
        <f>INDEX('71200 Ann Hist'!$C$8:$AR$285,MATCH('71200M Ann'!$C63,'71200 Ann Hist'!$C$8:$C$285,0),MATCH('71200M Ann'!M$8,'71200 Ann Hist'!$C$8:$AR$8,0))</f>
        <v>1.5</v>
      </c>
      <c r="N63" s="10">
        <f>INDEX('71200 Ann Hist'!$C$8:$AR$285,MATCH('71200M Ann'!$C63,'71200 Ann Hist'!$C$8:$C$285,0),MATCH('71200M Ann'!N$8,'71200 Ann Hist'!$C$8:$AR$8,0))</f>
        <v>1.5</v>
      </c>
      <c r="O63" s="10">
        <f>INDEX('71200 Ann Hist'!$C$8:$AR$285,MATCH('71200M Ann'!$C63,'71200 Ann Hist'!$C$8:$C$285,0),MATCH('71200M Ann'!O$8,'71200 Ann Hist'!$C$8:$AR$8,0))</f>
        <v>1.6</v>
      </c>
      <c r="P63" s="10">
        <f>INDEX('71200 Ann Hist'!$C$8:$AR$285,MATCH('71200M Ann'!$C63,'71200 Ann Hist'!$C$8:$C$285,0),MATCH('71200M Ann'!P$8,'71200 Ann Hist'!$C$8:$AR$8,0))</f>
        <v>1.7</v>
      </c>
      <c r="Q63" s="10">
        <f>INDEX('71200 Ann Hist'!$C$8:$AR$285,MATCH('71200M Ann'!$C63,'71200 Ann Hist'!$C$8:$C$285,0),MATCH('71200M Ann'!Q$8,'71200 Ann Hist'!$C$8:$AR$8,0))</f>
        <v>2.1</v>
      </c>
      <c r="R63" s="10">
        <f>INDEX('71200 Ann Hist'!$C$8:$AR$285,MATCH('71200M Ann'!$C63,'71200 Ann Hist'!$C$8:$C$285,0),MATCH('71200M Ann'!R$8,'71200 Ann Hist'!$C$8:$AR$8,0))</f>
        <v>2.4</v>
      </c>
      <c r="S63" s="10">
        <f>INDEX('71200 Ann Hist'!$C$8:$AR$285,MATCH('71200M Ann'!$C63,'71200 Ann Hist'!$C$8:$C$285,0),MATCH('71200M Ann'!S$8,'71200 Ann Hist'!$C$8:$AR$8,0))</f>
        <v>2.7</v>
      </c>
      <c r="T63" s="10">
        <f>INDEX('71200 Ann Hist'!$C$8:$AR$285,MATCH('71200M Ann'!$C63,'71200 Ann Hist'!$C$8:$C$285,0),MATCH('71200M Ann'!T$8,'71200 Ann Hist'!$C$8:$AR$8,0))</f>
        <v>2.9</v>
      </c>
      <c r="U63" s="10">
        <f>INDEX('71200 Ann Hist'!$C$8:$AR$285,MATCH('71200M Ann'!$C63,'71200 Ann Hist'!$C$8:$C$285,0),MATCH('71200M Ann'!U$8,'71200 Ann Hist'!$C$8:$AR$8,0))</f>
        <v>2.9</v>
      </c>
      <c r="V63" s="10">
        <f>INDEX('71200 Ann Hist'!$C$8:$AR$285,MATCH('71200M Ann'!$C63,'71200 Ann Hist'!$C$8:$C$285,0),MATCH('71200M Ann'!V$8,'71200 Ann Hist'!$C$8:$AR$8,0))</f>
        <v>2.8</v>
      </c>
      <c r="W63" s="10">
        <f>INDEX('71200 Ann Hist'!$C$8:$AR$285,MATCH('71200M Ann'!$C63,'71200 Ann Hist'!$C$8:$C$285,0),MATCH('71200M Ann'!W$8,'71200 Ann Hist'!$C$8:$AR$8,0))</f>
        <v>3</v>
      </c>
      <c r="X63" s="10">
        <f>INDEX('71200 Ann Hist'!$C$8:$AR$285,MATCH('71200M Ann'!$C63,'71200 Ann Hist'!$C$8:$C$285,0),MATCH('71200M Ann'!X$8,'71200 Ann Hist'!$C$8:$AR$8,0))</f>
        <v>3.4</v>
      </c>
      <c r="Y63" s="10">
        <f>INDEX('71200 Ann Hist'!$C$8:$AR$285,MATCH('71200M Ann'!$C63,'71200 Ann Hist'!$C$8:$C$285,0),MATCH('71200M Ann'!Y$8,'71200 Ann Hist'!$C$8:$AR$8,0))</f>
        <v>4</v>
      </c>
      <c r="Z63" s="10">
        <f>INDEX('71200 Ann Hist'!$C$8:$AR$285,MATCH('71200M Ann'!$C63,'71200 Ann Hist'!$C$8:$C$285,0),MATCH('71200M Ann'!Z$8,'71200 Ann Hist'!$C$8:$AR$8,0))</f>
        <v>4.5999999999999996</v>
      </c>
      <c r="AA63" s="10">
        <f>INDEX('71200 Ann Hist'!$C$8:$AR$285,MATCH('71200M Ann'!$C63,'71200 Ann Hist'!$C$8:$C$285,0),MATCH('71200M Ann'!AA$8,'71200 Ann Hist'!$C$8:$AR$8,0))</f>
        <v>5.6</v>
      </c>
      <c r="AB63" s="10">
        <f>INDEX('71200 Ann Hist'!$C$8:$AR$285,MATCH('71200M Ann'!$C63,'71200 Ann Hist'!$C$8:$C$285,0),MATCH('71200M Ann'!AB$8,'71200 Ann Hist'!$C$8:$AR$8,0))</f>
        <v>6.7</v>
      </c>
      <c r="AC63" s="10">
        <f>INDEX('71200 Ann Hist'!$C$8:$AR$285,MATCH('71200M Ann'!$C63,'71200 Ann Hist'!$C$8:$C$285,0),MATCH('71200M Ann'!AC$8,'71200 Ann Hist'!$C$8:$AR$8,0))</f>
        <v>7.6</v>
      </c>
      <c r="AD63" s="10">
        <f>INDEX('71200 Ann Hist'!$C$8:$AR$285,MATCH('71200M Ann'!$C63,'71200 Ann Hist'!$C$8:$C$285,0),MATCH('71200M Ann'!AD$8,'71200 Ann Hist'!$C$8:$AR$8,0))</f>
        <v>8</v>
      </c>
      <c r="AE63" s="10">
        <f>INDEX('71200 Ann Hist'!$C$8:$AR$285,MATCH('71200M Ann'!$C63,'71200 Ann Hist'!$C$8:$C$285,0),MATCH('71200M Ann'!AE$8,'71200 Ann Hist'!$C$8:$AR$8,0))</f>
        <v>8.1999999999999993</v>
      </c>
      <c r="AF63" s="10">
        <f>INDEX('71200 Ann Hist'!$C$8:$AR$285,MATCH('71200M Ann'!$C63,'71200 Ann Hist'!$C$8:$C$285,0),MATCH('71200M Ann'!AF$8,'71200 Ann Hist'!$C$8:$AR$8,0))</f>
        <v>8.6</v>
      </c>
      <c r="AG63" s="10">
        <f>INDEX('71200 Ann Hist'!$C$8:$AR$285,MATCH('71200M Ann'!$C63,'71200 Ann Hist'!$C$8:$C$285,0),MATCH('71200M Ann'!AG$8,'71200 Ann Hist'!$C$8:$AR$8,0))</f>
        <v>9.1999999999999993</v>
      </c>
      <c r="AH63" s="10">
        <f>INDEX('71200 Ann Hist'!$C$8:$AR$285,MATCH('71200M Ann'!$C63,'71200 Ann Hist'!$C$8:$C$285,0),MATCH('71200M Ann'!AH$8,'71200 Ann Hist'!$C$8:$AR$8,0))</f>
        <v>10.1</v>
      </c>
      <c r="AI63" s="10">
        <f>INDEX('71200 Ann Hist'!$C$8:$AR$285,MATCH('71200M Ann'!$C63,'71200 Ann Hist'!$C$8:$C$285,0),MATCH('71200M Ann'!AI$8,'71200 Ann Hist'!$C$8:$AR$8,0))</f>
        <v>11</v>
      </c>
      <c r="AJ63" s="10">
        <f>INDEX('71200 Ann Hist'!$C$8:$AR$285,MATCH('71200M Ann'!$C63,'71200 Ann Hist'!$C$8:$C$285,0),MATCH('71200M Ann'!AJ$8,'71200 Ann Hist'!$C$8:$AR$8,0))</f>
        <v>11.7</v>
      </c>
      <c r="AK63" s="10">
        <f>INDEX('71200 Ann Hist'!$C$8:$AR$285,MATCH('71200M Ann'!$C63,'71200 Ann Hist'!$C$8:$C$285,0),MATCH('71200M Ann'!AK$8,'71200 Ann Hist'!$C$8:$AR$8,0))</f>
        <v>12.5</v>
      </c>
      <c r="AL63" s="10">
        <f>INDEX('71200 Ann Hist'!$C$8:$AR$285,MATCH('71200M Ann'!$C63,'71200 Ann Hist'!$C$8:$C$285,0),MATCH('71200M Ann'!AL$8,'71200 Ann Hist'!$C$8:$AR$8,0))</f>
        <v>12.9</v>
      </c>
      <c r="AM63" s="10">
        <f>INDEX('71200 Ann Hist'!$C$8:$AR$285,MATCH('71200M Ann'!$C63,'71200 Ann Hist'!$C$8:$C$285,0),MATCH('71200M Ann'!AM$8,'71200 Ann Hist'!$C$8:$AR$8,0))</f>
        <v>13.1</v>
      </c>
      <c r="AN63" s="10">
        <f>INDEX('71200 Ann Hist'!$C$8:$AR$285,MATCH('71200M Ann'!$C63,'71200 Ann Hist'!$C$8:$C$285,0),MATCH('71200M Ann'!AN$8,'71200 Ann Hist'!$C$8:$AR$8,0))</f>
        <v>13.4</v>
      </c>
      <c r="AO63" s="10">
        <f>INDEX('71200 Ann Hist'!$C$8:$AR$285,MATCH('71200M Ann'!$C63,'71200 Ann Hist'!$C$8:$C$285,0),MATCH('71200M Ann'!AO$8,'71200 Ann Hist'!$C$8:$AR$8,0))</f>
        <v>13.9</v>
      </c>
      <c r="AP63" s="10">
        <f>INDEX('71200 Ann Hist'!$C$8:$AR$285,MATCH('71200M Ann'!$C63,'71200 Ann Hist'!$C$8:$C$285,0),MATCH('71200M Ann'!AP$8,'71200 Ann Hist'!$C$8:$AR$8,0))</f>
        <v>14.4</v>
      </c>
      <c r="AQ63" s="10">
        <f>INDEX('71200 Ann Hist'!$C$8:$AR$285,MATCH('71200M Ann'!$C63,'71200 Ann Hist'!$C$8:$C$285,0),MATCH('71200M Ann'!AQ$8,'71200 Ann Hist'!$C$8:$AR$8,0))</f>
        <v>14.1</v>
      </c>
      <c r="AR63" s="11">
        <f>INDEX('71200 Ann'!$C$8:$AZ$285,MATCH('71200M Ann'!$C63,'71200 Ann'!$C$8:$C$285,0),MATCH('71200M Ann'!AR$8,'71200 Ann'!$C$8:$AZ$8,0))</f>
        <v>14.4</v>
      </c>
      <c r="AS63" s="11">
        <f>INDEX('71200 Ann'!$C$8:$AZ$285,MATCH('71200M Ann'!$C63,'71200 Ann'!$C$8:$C$285,0),MATCH('71200M Ann'!AS$8,'71200 Ann'!$C$8:$AZ$8,0))</f>
        <v>14.5</v>
      </c>
      <c r="AT63" s="11">
        <f>INDEX('71200 Ann'!$C$8:$AZ$285,MATCH('71200M Ann'!$C63,'71200 Ann'!$C$8:$C$285,0),MATCH('71200M Ann'!AT$8,'71200 Ann'!$C$8:$AZ$8,0))</f>
        <v>15.5</v>
      </c>
      <c r="AU63" s="11">
        <f>INDEX('71200 Ann'!$C$8:$AZ$285,MATCH('71200M Ann'!$C63,'71200 Ann'!$C$8:$C$285,0),MATCH('71200M Ann'!AU$8,'71200 Ann'!$C$8:$AZ$8,0))</f>
        <v>15.3</v>
      </c>
      <c r="AV63" s="11">
        <f>INDEX('71200 Ann'!$C$8:$AZ$285,MATCH('71200M Ann'!$C63,'71200 Ann'!$C$8:$C$285,0),MATCH('71200M Ann'!AV$8,'71200 Ann'!$C$8:$AZ$8,0))</f>
        <v>14.5</v>
      </c>
      <c r="AW63" s="11">
        <f>INDEX('71200 Ann'!$C$8:$AZ$285,MATCH('71200M Ann'!$C63,'71200 Ann'!$C$8:$C$285,0),MATCH('71200M Ann'!AW$8,'71200 Ann'!$C$8:$AZ$8,0))</f>
        <v>14.9</v>
      </c>
      <c r="AX63" s="11">
        <f>INDEX('71200 Ann'!$C$8:$AZ$285,MATCH('71200M Ann'!$C63,'71200 Ann'!$C$8:$C$285,0),MATCH('71200M Ann'!AX$8,'71200 Ann'!$C$8:$AZ$8,0))</f>
        <v>13.9</v>
      </c>
      <c r="AY63" s="11">
        <f>INDEX('71200 Ann'!$C$8:$AZ$285,MATCH('71200M Ann'!$C63,'71200 Ann'!$C$8:$C$285,0),MATCH('71200M Ann'!AY$8,'71200 Ann'!$C$8:$AZ$8,0))</f>
        <v>12</v>
      </c>
      <c r="AZ63" s="11">
        <f>INDEX('71200 Ann'!$C$8:$AZ$285,MATCH('71200M Ann'!$C63,'71200 Ann'!$C$8:$C$285,0),MATCH('71200M Ann'!AZ$8,'71200 Ann'!$C$8:$AZ$8,0))</f>
        <v>7</v>
      </c>
      <c r="BA63" s="11">
        <f>INDEX('71200 Ann'!$C$8:$AZ$285,MATCH('71200M Ann'!$C63,'71200 Ann'!$C$8:$C$285,0),MATCH('71200M Ann'!BA$8,'71200 Ann'!$C$8:$AZ$8,0))</f>
        <v>7.1</v>
      </c>
      <c r="BB63" s="11">
        <f>INDEX('71200 Ann'!$C$8:$AZ$285,MATCH('71200M Ann'!$C63,'71200 Ann'!$C$8:$C$285,0),MATCH('71200M Ann'!BB$8,'71200 Ann'!$C$8:$AZ$8,0))</f>
        <v>5.7</v>
      </c>
      <c r="BC63" s="11">
        <f>INDEX('71200 Ann'!$C$8:$AZ$285,MATCH('71200M Ann'!$C63,'71200 Ann'!$C$8:$C$285,0),MATCH('71200M Ann'!BC$8,'71200 Ann'!$C$8:$AZ$8,0))</f>
        <v>5.6</v>
      </c>
      <c r="BD63" s="11">
        <f>INDEX('71200 Ann'!$C$8:$AZ$285,MATCH('71200M Ann'!$C63,'71200 Ann'!$C$8:$C$285,0),MATCH('71200M Ann'!BD$8,'71200 Ann'!$C$8:$AZ$8,0))</f>
        <v>5.8</v>
      </c>
      <c r="BE63" s="11">
        <f>INDEX('71200 Ann'!$C$8:$AZ$285,MATCH('71200M Ann'!$C63,'71200 Ann'!$C$8:$C$285,0),MATCH('71200M Ann'!BE$8,'71200 Ann'!$C$8:$AZ$8,0))</f>
        <v>2.1</v>
      </c>
      <c r="BF63" s="11">
        <f>INDEX('71200 Ann'!$C$8:$AZ$285,MATCH('71200M Ann'!$C63,'71200 Ann'!$C$8:$C$285,0),MATCH('71200M Ann'!BF$8,'71200 Ann'!$C$8:$AZ$8,0))</f>
        <v>1.3</v>
      </c>
      <c r="BG63" s="11">
        <f>INDEX('71200 Ann'!$C$8:$AZ$285,MATCH('71200M Ann'!$C63,'71200 Ann'!$C$8:$C$285,0),MATCH('71200M Ann'!BG$8,'71200 Ann'!$C$8:$AZ$8,0))</f>
        <v>-1.2</v>
      </c>
      <c r="BH63" s="11">
        <f>INDEX('71200 Ann'!$C$8:$AZ$285,MATCH('71200M Ann'!$C63,'71200 Ann'!$C$8:$C$285,0),MATCH('71200M Ann'!BH$8,'71200 Ann'!$C$8:$AZ$8,0))</f>
        <v>-4.2</v>
      </c>
      <c r="BI63" s="11">
        <f>INDEX('71200 Ann'!$C$8:$AZ$285,MATCH('71200M Ann'!$C63,'71200 Ann'!$C$8:$C$285,0),MATCH('71200M Ann'!BI$8,'71200 Ann'!$C$8:$AZ$8,0))</f>
        <v>-9.5</v>
      </c>
      <c r="BJ63" s="11">
        <f>INDEX('71200 Ann'!$C$8:$AZ$285,MATCH('71200M Ann'!$C63,'71200 Ann'!$C$8:$C$285,0),MATCH('71200M Ann'!BJ$8,'71200 Ann'!$C$8:$AZ$8,0))</f>
        <v>-9.8000000000000007</v>
      </c>
      <c r="BK63" s="11">
        <f>INDEX('71200 Ann'!$C$8:$AZ$285,MATCH('71200M Ann'!$C63,'71200 Ann'!$C$8:$C$285,0),MATCH('71200M Ann'!BK$8,'71200 Ann'!$C$8:$AZ$8,0))</f>
        <v>-3.6</v>
      </c>
      <c r="BL63" s="11">
        <f>INDEX('71200 Ann'!$C$8:$AZ$285,MATCH('71200M Ann'!$C63,'71200 Ann'!$C$8:$C$285,0),MATCH('71200M Ann'!BL$8,'71200 Ann'!$C$8:$AZ$8,0))</f>
        <v>-3.3</v>
      </c>
      <c r="BM63" s="11">
        <f>INDEX('71200 Ann'!$C$8:$AZ$285,MATCH('71200M Ann'!$C63,'71200 Ann'!$C$8:$C$285,0),MATCH('71200M Ann'!BM$8,'71200 Ann'!$C$8:$AZ$8,0))</f>
        <v>-0.1</v>
      </c>
      <c r="BN63" s="11">
        <f>INDEX('71200 Ann'!$C$8:$AZ$285,MATCH('71200M Ann'!$C63,'71200 Ann'!$C$8:$C$285,0),MATCH('71200M Ann'!BN$8,'71200 Ann'!$C$8:$AZ$8,0))</f>
        <v>5.8</v>
      </c>
      <c r="BO63" s="11">
        <f>INDEX('71200 Ann'!$C$8:$AZ$285,MATCH('71200M Ann'!$C63,'71200 Ann'!$C$8:$C$285,0),MATCH('71200M Ann'!BO$8,'71200 Ann'!$C$8:$AZ$8,0))</f>
        <v>19.8</v>
      </c>
      <c r="BP63" s="11">
        <f>INDEX('71200 Ann'!$C$8:$AZ$285,MATCH('71200M Ann'!$C63,'71200 Ann'!$C$8:$C$285,0),MATCH('71200M Ann'!BP$8,'71200 Ann'!$C$8:$AZ$8,0))</f>
        <v>42.6</v>
      </c>
      <c r="BQ63" s="11">
        <f>INDEX('71200 Ann'!$C$8:$AZ$285,MATCH('71200M Ann'!$C63,'71200 Ann'!$C$8:$C$285,0),MATCH('71200M Ann'!BQ$8,'71200 Ann'!$C$8:$AZ$8,0))</f>
        <v>62.2</v>
      </c>
      <c r="BR63" s="11">
        <f>INDEX('71200 Ann'!$C$8:$AZ$285,MATCH('71200M Ann'!$C63,'71200 Ann'!$C$8:$C$285,0),MATCH('71200M Ann'!BR$8,'71200 Ann'!$C$8:$AZ$8,0))</f>
        <v>68.5</v>
      </c>
      <c r="BS63" s="11">
        <f>INDEX('71200 Ann'!$C$8:$AZ$285,MATCH('71200M Ann'!$C63,'71200 Ann'!$C$8:$C$285,0),MATCH('71200M Ann'!BS$8,'71200 Ann'!$C$8:$AZ$8,0))</f>
        <v>82.7</v>
      </c>
      <c r="BT63" s="11">
        <f>INDEX('71200 Ann'!$C$8:$AZ$285,MATCH('71200M Ann'!$C63,'71200 Ann'!$C$8:$C$285,0),MATCH('71200M Ann'!BT$8,'71200 Ann'!$C$8:$AZ$8,0))</f>
        <v>85</v>
      </c>
      <c r="BU63" s="11">
        <f>INDEX('71200 Ann'!$C$8:$AZ$285,MATCH('71200M Ann'!$C63,'71200 Ann'!$C$8:$C$285,0),MATCH('71200M Ann'!BU$8,'71200 Ann'!$C$8:$AZ$8,0))</f>
        <v>101.3</v>
      </c>
      <c r="BV63" s="11">
        <f>INDEX('71200 Ann'!$C$8:$AZ$285,MATCH('71200M Ann'!$C63,'71200 Ann'!$C$8:$C$285,0),MATCH('71200M Ann'!BV$8,'71200 Ann'!$C$8:$AZ$8,0))</f>
        <v>115.2</v>
      </c>
      <c r="BW63" s="11">
        <f>INDEX('71200 Ann'!$C$8:$AZ$285,MATCH('71200M Ann'!$C63,'71200 Ann'!$C$8:$C$285,0),MATCH('71200M Ann'!BW$8,'71200 Ann'!$C$8:$AZ$8,0))</f>
        <v>120.9</v>
      </c>
      <c r="BX63" s="11">
        <f>INDEX('71200 Ann'!$C$8:$AZ$285,MATCH('71200M Ann'!$C63,'71200 Ann'!$C$8:$C$285,0),MATCH('71200M Ann'!BX$8,'71200 Ann'!$C$8:$AZ$8,0))</f>
        <v>134.80000000000001</v>
      </c>
      <c r="BY63" s="11">
        <f>INDEX('71200 Ann'!$C$8:$AZ$285,MATCH('71200M Ann'!$C63,'71200 Ann'!$C$8:$C$285,0),MATCH('71200M Ann'!BY$8,'71200 Ann'!$C$8:$AZ$8,0))</f>
        <v>146.30000000000001</v>
      </c>
      <c r="BZ63" s="11">
        <f>INDEX('71200 Ann'!$C$8:$AZ$285,MATCH('71200M Ann'!$C63,'71200 Ann'!$C$8:$C$285,0),MATCH('71200M Ann'!BZ$8,'71200 Ann'!$C$8:$AZ$8,0))</f>
        <v>165.3</v>
      </c>
      <c r="CA63" s="11">
        <f>INDEX('71200 Ann'!$C$8:$AZ$285,MATCH('71200M Ann'!$C63,'71200 Ann'!$C$8:$C$285,0),MATCH('71200M Ann'!CA$8,'71200 Ann'!$C$8:$AZ$8,0))</f>
        <v>180.2</v>
      </c>
      <c r="CB63" s="11">
        <f>INDEX('71200 Ann'!$C$8:$AZ$285,MATCH('71200M Ann'!$C63,'71200 Ann'!$C$8:$C$285,0),MATCH('71200M Ann'!CB$8,'71200 Ann'!$C$8:$AZ$8,0))</f>
        <v>158.1</v>
      </c>
      <c r="CC63" s="11">
        <f>INDEX('71200 Ann'!$C$8:$AZ$285,MATCH('71200M Ann'!$C63,'71200 Ann'!$C$8:$C$285,0),MATCH('71200M Ann'!CC$8,'71200 Ann'!$C$8:$AZ$8,0))</f>
        <v>124.3</v>
      </c>
      <c r="CD63" s="11">
        <f>INDEX('71200 Ann'!$C$8:$AZ$285,MATCH('71200M Ann'!$C63,'71200 Ann'!$C$8:$C$285,0),MATCH('71200M Ann'!CD$8,'71200 Ann'!$C$8:$AZ$8,0))</f>
        <v>96.4</v>
      </c>
      <c r="CE63" s="11">
        <f>INDEX('71200 Ann'!$C$8:$AZ$285,MATCH('71200M Ann'!$C63,'71200 Ann'!$C$8:$C$285,0),MATCH('71200M Ann'!CE$8,'71200 Ann'!$C$8:$AZ$8,0))</f>
        <v>147.19999999999999</v>
      </c>
      <c r="CF63" s="11">
        <f>INDEX('71200 Ann'!$C$8:$AZ$285,MATCH('71200M Ann'!$C63,'71200 Ann'!$C$8:$C$285,0),MATCH('71200M Ann'!CF$8,'71200 Ann'!$C$8:$AZ$8,0))</f>
        <v>216.8</v>
      </c>
      <c r="CG63" s="11">
        <f>INDEX('71200 Ann'!$C$8:$AZ$285,MATCH('71200M Ann'!$C63,'71200 Ann'!$C$8:$C$285,0),MATCH('71200M Ann'!CG$8,'71200 Ann'!$C$8:$AZ$8,0))</f>
        <v>268.10000000000002</v>
      </c>
      <c r="CH63" s="11">
        <f>INDEX('71200 Ann'!$C$8:$AZ$285,MATCH('71200M Ann'!$C63,'71200 Ann'!$C$8:$C$285,0),MATCH('71200M Ann'!CH$8,'71200 Ann'!$C$8:$AZ$8,0))</f>
        <v>327</v>
      </c>
      <c r="CI63" s="11">
        <f>INDEX('71200 Ann'!$C$8:$AZ$285,MATCH('71200M Ann'!$C63,'71200 Ann'!$C$8:$C$285,0),MATCH('71200M Ann'!CI$8,'71200 Ann'!$C$8:$AZ$8,0))</f>
        <v>355.4</v>
      </c>
      <c r="CJ63" s="11">
        <f>INDEX('71200 Ann'!$C$8:$AZ$285,MATCH('71200M Ann'!$C63,'71200 Ann'!$C$8:$C$285,0),MATCH('71200M Ann'!CJ$8,'71200 Ann'!$C$8:$AZ$8,0))</f>
        <v>392.4</v>
      </c>
      <c r="CK63" s="11">
        <f>INDEX('71200 Ann'!$C$8:$AZ$285,MATCH('71200M Ann'!$C63,'71200 Ann'!$C$8:$C$285,0),MATCH('71200M Ann'!CK$8,'71200 Ann'!$C$8:$AZ$8,0))</f>
        <v>422.1</v>
      </c>
      <c r="CL63" s="11">
        <f>INDEX('71200 Ann'!$C$8:$AZ$285,MATCH('71200M Ann'!$C63,'71200 Ann'!$C$8:$C$285,0),MATCH('71200M Ann'!CL$8,'71200 Ann'!$C$8:$AZ$8,0))</f>
        <v>460.1</v>
      </c>
      <c r="CM63" s="11"/>
      <c r="CN63" s="8"/>
    </row>
    <row r="64" spans="1:92" s="10" customFormat="1" x14ac:dyDescent="0.25">
      <c r="A64" s="32">
        <v>54</v>
      </c>
      <c r="B64" s="10" t="s">
        <v>1046</v>
      </c>
      <c r="C64" s="10" t="s">
        <v>1013</v>
      </c>
      <c r="D64" s="10">
        <f>INDEX('71200 Ann Hist'!$C$8:$AR$285,MATCH('71200M Ann'!$C64,'71200 Ann Hist'!$C$8:$C$285,0),MATCH('71200M Ann'!D$8,'71200 Ann Hist'!$C$8:$AR$8,0))</f>
        <v>3.3</v>
      </c>
      <c r="E64" s="10">
        <f>INDEX('71200 Ann Hist'!$C$8:$AR$285,MATCH('71200M Ann'!$C64,'71200 Ann Hist'!$C$8:$C$285,0),MATCH('71200M Ann'!E$8,'71200 Ann Hist'!$C$8:$AR$8,0))</f>
        <v>2.9</v>
      </c>
      <c r="F64" s="10">
        <f>INDEX('71200 Ann Hist'!$C$8:$AR$285,MATCH('71200M Ann'!$C64,'71200 Ann Hist'!$C$8:$C$285,0),MATCH('71200M Ann'!F$8,'71200 Ann Hist'!$C$8:$AR$8,0))</f>
        <v>2.2999999999999998</v>
      </c>
      <c r="G64" s="10">
        <f>INDEX('71200 Ann Hist'!$C$8:$AR$285,MATCH('71200M Ann'!$C64,'71200 Ann Hist'!$C$8:$C$285,0),MATCH('71200M Ann'!G$8,'71200 Ann Hist'!$C$8:$AR$8,0))</f>
        <v>1.9</v>
      </c>
      <c r="H64" s="10">
        <f>INDEX('71200 Ann Hist'!$C$8:$AR$285,MATCH('71200M Ann'!$C64,'71200 Ann Hist'!$C$8:$C$285,0),MATCH('71200M Ann'!H$8,'71200 Ann Hist'!$C$8:$AR$8,0))</f>
        <v>1.5</v>
      </c>
      <c r="I64" s="10">
        <f>INDEX('71200 Ann Hist'!$C$8:$AR$285,MATCH('71200M Ann'!$C64,'71200 Ann Hist'!$C$8:$C$285,0),MATCH('71200M Ann'!I$8,'71200 Ann Hist'!$C$8:$AR$8,0))</f>
        <v>1.4</v>
      </c>
      <c r="J64" s="10">
        <f>INDEX('71200 Ann Hist'!$C$8:$AR$285,MATCH('71200M Ann'!$C64,'71200 Ann Hist'!$C$8:$C$285,0),MATCH('71200M Ann'!J$8,'71200 Ann Hist'!$C$8:$AR$8,0))</f>
        <v>1.5</v>
      </c>
      <c r="K64" s="10">
        <f>INDEX('71200 Ann Hist'!$C$8:$AR$285,MATCH('71200M Ann'!$C64,'71200 Ann Hist'!$C$8:$C$285,0),MATCH('71200M Ann'!K$8,'71200 Ann Hist'!$C$8:$AR$8,0))</f>
        <v>1.5</v>
      </c>
      <c r="L64" s="10">
        <f>INDEX('71200 Ann Hist'!$C$8:$AR$285,MATCH('71200M Ann'!$C64,'71200 Ann Hist'!$C$8:$C$285,0),MATCH('71200M Ann'!L$8,'71200 Ann Hist'!$C$8:$AR$8,0))</f>
        <v>1.7</v>
      </c>
      <c r="M64" s="10">
        <f>INDEX('71200 Ann Hist'!$C$8:$AR$285,MATCH('71200M Ann'!$C64,'71200 Ann Hist'!$C$8:$C$285,0),MATCH('71200M Ann'!M$8,'71200 Ann Hist'!$C$8:$AR$8,0))</f>
        <v>2</v>
      </c>
      <c r="N64" s="10">
        <f>INDEX('71200 Ann Hist'!$C$8:$AR$285,MATCH('71200M Ann'!$C64,'71200 Ann Hist'!$C$8:$C$285,0),MATCH('71200M Ann'!N$8,'71200 Ann Hist'!$C$8:$AR$8,0))</f>
        <v>2.2000000000000002</v>
      </c>
      <c r="O64" s="10">
        <f>INDEX('71200 Ann Hist'!$C$8:$AR$285,MATCH('71200M Ann'!$C64,'71200 Ann Hist'!$C$8:$C$285,0),MATCH('71200M Ann'!O$8,'71200 Ann Hist'!$C$8:$AR$8,0))</f>
        <v>2.2999999999999998</v>
      </c>
      <c r="P64" s="10">
        <f>INDEX('71200 Ann Hist'!$C$8:$AR$285,MATCH('71200M Ann'!$C64,'71200 Ann Hist'!$C$8:$C$285,0),MATCH('71200M Ann'!P$8,'71200 Ann Hist'!$C$8:$AR$8,0))</f>
        <v>2.7</v>
      </c>
      <c r="Q64" s="10">
        <f>INDEX('71200 Ann Hist'!$C$8:$AR$285,MATCH('71200M Ann'!$C64,'71200 Ann Hist'!$C$8:$C$285,0),MATCH('71200M Ann'!Q$8,'71200 Ann Hist'!$C$8:$AR$8,0))</f>
        <v>3.4</v>
      </c>
      <c r="R64" s="10">
        <f>INDEX('71200 Ann Hist'!$C$8:$AR$285,MATCH('71200M Ann'!$C64,'71200 Ann Hist'!$C$8:$C$285,0),MATCH('71200M Ann'!R$8,'71200 Ann Hist'!$C$8:$AR$8,0))</f>
        <v>3.6</v>
      </c>
      <c r="S64" s="10">
        <f>INDEX('71200 Ann Hist'!$C$8:$AR$285,MATCH('71200M Ann'!$C64,'71200 Ann Hist'!$C$8:$C$285,0),MATCH('71200M Ann'!S$8,'71200 Ann Hist'!$C$8:$AR$8,0))</f>
        <v>3.7</v>
      </c>
      <c r="T64" s="10">
        <f>INDEX('71200 Ann Hist'!$C$8:$AR$285,MATCH('71200M Ann'!$C64,'71200 Ann Hist'!$C$8:$C$285,0),MATCH('71200M Ann'!T$8,'71200 Ann Hist'!$C$8:$AR$8,0))</f>
        <v>3.7</v>
      </c>
      <c r="U64" s="10">
        <f>INDEX('71200 Ann Hist'!$C$8:$AR$285,MATCH('71200M Ann'!$C64,'71200 Ann Hist'!$C$8:$C$285,0),MATCH('71200M Ann'!U$8,'71200 Ann Hist'!$C$8:$AR$8,0))</f>
        <v>4</v>
      </c>
      <c r="V64" s="10">
        <f>INDEX('71200 Ann Hist'!$C$8:$AR$285,MATCH('71200M Ann'!$C64,'71200 Ann Hist'!$C$8:$C$285,0),MATCH('71200M Ann'!V$8,'71200 Ann Hist'!$C$8:$AR$8,0))</f>
        <v>4.0999999999999996</v>
      </c>
      <c r="W64" s="10">
        <f>INDEX('71200 Ann Hist'!$C$8:$AR$285,MATCH('71200M Ann'!$C64,'71200 Ann Hist'!$C$8:$C$285,0),MATCH('71200M Ann'!W$8,'71200 Ann Hist'!$C$8:$AR$8,0))</f>
        <v>4.5</v>
      </c>
      <c r="X64" s="10">
        <f>INDEX('71200 Ann Hist'!$C$8:$AR$285,MATCH('71200M Ann'!$C64,'71200 Ann Hist'!$C$8:$C$285,0),MATCH('71200M Ann'!X$8,'71200 Ann Hist'!$C$8:$AR$8,0))</f>
        <v>4.4000000000000004</v>
      </c>
      <c r="Y64" s="10">
        <f>INDEX('71200 Ann Hist'!$C$8:$AR$285,MATCH('71200M Ann'!$C64,'71200 Ann Hist'!$C$8:$C$285,0),MATCH('71200M Ann'!Y$8,'71200 Ann Hist'!$C$8:$AR$8,0))</f>
        <v>4.8</v>
      </c>
      <c r="Z64" s="10">
        <f>INDEX('71200 Ann Hist'!$C$8:$AR$285,MATCH('71200M Ann'!$C64,'71200 Ann Hist'!$C$8:$C$285,0),MATCH('71200M Ann'!Z$8,'71200 Ann Hist'!$C$8:$AR$8,0))</f>
        <v>5.0999999999999996</v>
      </c>
      <c r="AA64" s="10">
        <f>INDEX('71200 Ann Hist'!$C$8:$AR$285,MATCH('71200M Ann'!$C64,'71200 Ann Hist'!$C$8:$C$285,0),MATCH('71200M Ann'!AA$8,'71200 Ann Hist'!$C$8:$AR$8,0))</f>
        <v>5.2</v>
      </c>
      <c r="AB64" s="10">
        <f>INDEX('71200 Ann Hist'!$C$8:$AR$285,MATCH('71200M Ann'!$C64,'71200 Ann Hist'!$C$8:$C$285,0),MATCH('71200M Ann'!AB$8,'71200 Ann Hist'!$C$8:$AR$8,0))</f>
        <v>5.3</v>
      </c>
      <c r="AC64" s="10">
        <f>INDEX('71200 Ann Hist'!$C$8:$AR$285,MATCH('71200M Ann'!$C64,'71200 Ann Hist'!$C$8:$C$285,0),MATCH('71200M Ann'!AC$8,'71200 Ann Hist'!$C$8:$AR$8,0))</f>
        <v>5.4</v>
      </c>
      <c r="AD64" s="10">
        <f>INDEX('71200 Ann Hist'!$C$8:$AR$285,MATCH('71200M Ann'!$C64,'71200 Ann Hist'!$C$8:$C$285,0),MATCH('71200M Ann'!AD$8,'71200 Ann Hist'!$C$8:$AR$8,0))</f>
        <v>5.4</v>
      </c>
      <c r="AE64" s="10">
        <f>INDEX('71200 Ann Hist'!$C$8:$AR$285,MATCH('71200M Ann'!$C64,'71200 Ann Hist'!$C$8:$C$285,0),MATCH('71200M Ann'!AE$8,'71200 Ann Hist'!$C$8:$AR$8,0))</f>
        <v>5.5</v>
      </c>
      <c r="AF64" s="10">
        <f>INDEX('71200 Ann Hist'!$C$8:$AR$285,MATCH('71200M Ann'!$C64,'71200 Ann Hist'!$C$8:$C$285,0),MATCH('71200M Ann'!AF$8,'71200 Ann Hist'!$C$8:$AR$8,0))</f>
        <v>5.4</v>
      </c>
      <c r="AG64" s="10">
        <f>INDEX('71200 Ann Hist'!$C$8:$AR$285,MATCH('71200M Ann'!$C64,'71200 Ann Hist'!$C$8:$C$285,0),MATCH('71200M Ann'!AG$8,'71200 Ann Hist'!$C$8:$AR$8,0))</f>
        <v>5.6</v>
      </c>
      <c r="AH64" s="10">
        <f>INDEX('71200 Ann Hist'!$C$8:$AR$285,MATCH('71200M Ann'!$C64,'71200 Ann Hist'!$C$8:$C$285,0),MATCH('71200M Ann'!AH$8,'71200 Ann Hist'!$C$8:$AR$8,0))</f>
        <v>5.5</v>
      </c>
      <c r="AI64" s="10">
        <f>INDEX('71200 Ann Hist'!$C$8:$AR$285,MATCH('71200M Ann'!$C64,'71200 Ann Hist'!$C$8:$C$285,0),MATCH('71200M Ann'!AI$8,'71200 Ann Hist'!$C$8:$AR$8,0))</f>
        <v>5.5</v>
      </c>
      <c r="AJ64" s="10">
        <f>INDEX('71200 Ann Hist'!$C$8:$AR$285,MATCH('71200M Ann'!$C64,'71200 Ann Hist'!$C$8:$C$285,0),MATCH('71200M Ann'!AJ$8,'71200 Ann Hist'!$C$8:$AR$8,0))</f>
        <v>5.5</v>
      </c>
      <c r="AK64" s="10">
        <f>INDEX('71200 Ann Hist'!$C$8:$AR$285,MATCH('71200M Ann'!$C64,'71200 Ann Hist'!$C$8:$C$285,0),MATCH('71200M Ann'!AK$8,'71200 Ann Hist'!$C$8:$AR$8,0))</f>
        <v>5.6</v>
      </c>
      <c r="AL64" s="10">
        <f>INDEX('71200 Ann Hist'!$C$8:$AR$285,MATCH('71200M Ann'!$C64,'71200 Ann Hist'!$C$8:$C$285,0),MATCH('71200M Ann'!AL$8,'71200 Ann Hist'!$C$8:$AR$8,0))</f>
        <v>5.8</v>
      </c>
      <c r="AM64" s="10">
        <f>INDEX('71200 Ann Hist'!$C$8:$AR$285,MATCH('71200M Ann'!$C64,'71200 Ann Hist'!$C$8:$C$285,0),MATCH('71200M Ann'!AM$8,'71200 Ann Hist'!$C$8:$AR$8,0))</f>
        <v>5.8</v>
      </c>
      <c r="AN64" s="10">
        <f>INDEX('71200 Ann Hist'!$C$8:$AR$285,MATCH('71200M Ann'!$C64,'71200 Ann Hist'!$C$8:$C$285,0),MATCH('71200M Ann'!AN$8,'71200 Ann Hist'!$C$8:$AR$8,0))</f>
        <v>5.9</v>
      </c>
      <c r="AO64" s="10">
        <f>INDEX('71200 Ann Hist'!$C$8:$AR$285,MATCH('71200M Ann'!$C64,'71200 Ann Hist'!$C$8:$C$285,0),MATCH('71200M Ann'!AO$8,'71200 Ann Hist'!$C$8:$AR$8,0))</f>
        <v>6</v>
      </c>
      <c r="AP64" s="10">
        <f>INDEX('71200 Ann Hist'!$C$8:$AR$285,MATCH('71200M Ann'!$C64,'71200 Ann Hist'!$C$8:$C$285,0),MATCH('71200M Ann'!AP$8,'71200 Ann Hist'!$C$8:$AR$8,0))</f>
        <v>5.9</v>
      </c>
      <c r="AQ64" s="10">
        <f>INDEX('71200 Ann Hist'!$C$8:$AR$285,MATCH('71200M Ann'!$C64,'71200 Ann Hist'!$C$8:$C$285,0),MATCH('71200M Ann'!AQ$8,'71200 Ann Hist'!$C$8:$AR$8,0))</f>
        <v>6</v>
      </c>
      <c r="AR64" s="11">
        <f>INDEX('71200 Ann'!$C$8:$AZ$285,MATCH('71200M Ann'!$C64,'71200 Ann'!$C$8:$C$285,0),MATCH('71200M Ann'!AR$8,'71200 Ann'!$C$8:$AZ$8,0))</f>
        <v>6</v>
      </c>
      <c r="AS64" s="11">
        <f>INDEX('71200 Ann'!$C$8:$AZ$285,MATCH('71200M Ann'!$C64,'71200 Ann'!$C$8:$C$285,0),MATCH('71200M Ann'!AS$8,'71200 Ann'!$C$8:$AZ$8,0))</f>
        <v>6.2</v>
      </c>
      <c r="AT64" s="11">
        <f>INDEX('71200 Ann'!$C$8:$AZ$285,MATCH('71200M Ann'!$C64,'71200 Ann'!$C$8:$C$285,0),MATCH('71200M Ann'!AT$8,'71200 Ann'!$C$8:$AZ$8,0))</f>
        <v>6.4</v>
      </c>
      <c r="AU64" s="11">
        <f>INDEX('71200 Ann'!$C$8:$AZ$285,MATCH('71200M Ann'!$C64,'71200 Ann'!$C$8:$C$285,0),MATCH('71200M Ann'!AU$8,'71200 Ann'!$C$8:$AZ$8,0))</f>
        <v>7.5</v>
      </c>
      <c r="AV64" s="11">
        <f>INDEX('71200 Ann'!$C$8:$AZ$285,MATCH('71200M Ann'!$C64,'71200 Ann'!$C$8:$C$285,0),MATCH('71200M Ann'!AV$8,'71200 Ann'!$C$8:$AZ$8,0))</f>
        <v>8.6999999999999993</v>
      </c>
      <c r="AW64" s="11">
        <f>INDEX('71200 Ann'!$C$8:$AZ$285,MATCH('71200M Ann'!$C64,'71200 Ann'!$C$8:$C$285,0),MATCH('71200M Ann'!AW$8,'71200 Ann'!$C$8:$AZ$8,0))</f>
        <v>8.5</v>
      </c>
      <c r="AX64" s="11">
        <f>INDEX('71200 Ann'!$C$8:$AZ$285,MATCH('71200M Ann'!$C64,'71200 Ann'!$C$8:$C$285,0),MATCH('71200M Ann'!AX$8,'71200 Ann'!$C$8:$AZ$8,0))</f>
        <v>8.6</v>
      </c>
      <c r="AY64" s="11">
        <f>INDEX('71200 Ann'!$C$8:$AZ$285,MATCH('71200M Ann'!$C64,'71200 Ann'!$C$8:$C$285,0),MATCH('71200M Ann'!AY$8,'71200 Ann'!$C$8:$AZ$8,0))</f>
        <v>8.6</v>
      </c>
      <c r="AZ64" s="11">
        <f>INDEX('71200 Ann'!$C$8:$AZ$285,MATCH('71200M Ann'!$C64,'71200 Ann'!$C$8:$C$285,0),MATCH('71200M Ann'!AZ$8,'71200 Ann'!$C$8:$AZ$8,0))</f>
        <v>9.1</v>
      </c>
      <c r="BA64" s="11">
        <f>INDEX('71200 Ann'!$C$8:$AZ$285,MATCH('71200M Ann'!$C64,'71200 Ann'!$C$8:$C$285,0),MATCH('71200M Ann'!BA$8,'71200 Ann'!$C$8:$AZ$8,0))</f>
        <v>9.8000000000000007</v>
      </c>
      <c r="BB64" s="11">
        <f>INDEX('71200 Ann'!$C$8:$AZ$285,MATCH('71200M Ann'!$C64,'71200 Ann'!$C$8:$C$285,0),MATCH('71200M Ann'!BB$8,'71200 Ann'!$C$8:$AZ$8,0))</f>
        <v>10.8</v>
      </c>
      <c r="BC64" s="11">
        <f>INDEX('71200 Ann'!$C$8:$AZ$285,MATCH('71200M Ann'!$C64,'71200 Ann'!$C$8:$C$285,0),MATCH('71200M Ann'!BC$8,'71200 Ann'!$C$8:$AZ$8,0))</f>
        <v>14.1</v>
      </c>
      <c r="BD64" s="11">
        <f>INDEX('71200 Ann'!$C$8:$AZ$285,MATCH('71200M Ann'!$C64,'71200 Ann'!$C$8:$C$285,0),MATCH('71200M Ann'!BD$8,'71200 Ann'!$C$8:$AZ$8,0))</f>
        <v>19.600000000000001</v>
      </c>
      <c r="BE64" s="11">
        <f>INDEX('71200 Ann'!$C$8:$AZ$285,MATCH('71200M Ann'!$C64,'71200 Ann'!$C$8:$C$285,0),MATCH('71200M Ann'!BE$8,'71200 Ann'!$C$8:$AZ$8,0))</f>
        <v>24</v>
      </c>
      <c r="BF64" s="11">
        <f>INDEX('71200 Ann'!$C$8:$AZ$285,MATCH('71200M Ann'!$C64,'71200 Ann'!$C$8:$C$285,0),MATCH('71200M Ann'!BF$8,'71200 Ann'!$C$8:$AZ$8,0))</f>
        <v>26.2</v>
      </c>
      <c r="BG64" s="11">
        <f>INDEX('71200 Ann'!$C$8:$AZ$285,MATCH('71200M Ann'!$C64,'71200 Ann'!$C$8:$C$285,0),MATCH('71200M Ann'!BG$8,'71200 Ann'!$C$8:$AZ$8,0))</f>
        <v>29.1</v>
      </c>
      <c r="BH64" s="11">
        <f>INDEX('71200 Ann'!$C$8:$AZ$285,MATCH('71200M Ann'!$C64,'71200 Ann'!$C$8:$C$285,0),MATCH('71200M Ann'!BH$8,'71200 Ann'!$C$8:$AZ$8,0))</f>
        <v>33.700000000000003</v>
      </c>
      <c r="BI64" s="11">
        <f>INDEX('71200 Ann'!$C$8:$AZ$285,MATCH('71200M Ann'!$C64,'71200 Ann'!$C$8:$C$285,0),MATCH('71200M Ann'!BI$8,'71200 Ann'!$C$8:$AZ$8,0))</f>
        <v>31.4</v>
      </c>
      <c r="BJ64" s="11">
        <f>INDEX('71200 Ann'!$C$8:$AZ$285,MATCH('71200M Ann'!$C64,'71200 Ann'!$C$8:$C$285,0),MATCH('71200M Ann'!BJ$8,'71200 Ann'!$C$8:$AZ$8,0))</f>
        <v>30.1</v>
      </c>
      <c r="BK64" s="11">
        <f>INDEX('71200 Ann'!$C$8:$AZ$285,MATCH('71200M Ann'!$C64,'71200 Ann'!$C$8:$C$285,0),MATCH('71200M Ann'!BK$8,'71200 Ann'!$C$8:$AZ$8,0))</f>
        <v>28.7</v>
      </c>
      <c r="BL64" s="11">
        <f>INDEX('71200 Ann'!$C$8:$AZ$285,MATCH('71200M Ann'!$C64,'71200 Ann'!$C$8:$C$285,0),MATCH('71200M Ann'!BL$8,'71200 Ann'!$C$8:$AZ$8,0))</f>
        <v>27.8</v>
      </c>
      <c r="BM64" s="11">
        <f>INDEX('71200 Ann'!$C$8:$AZ$285,MATCH('71200M Ann'!$C64,'71200 Ann'!$C$8:$C$285,0),MATCH('71200M Ann'!BM$8,'71200 Ann'!$C$8:$AZ$8,0))</f>
        <v>31.4</v>
      </c>
      <c r="BN64" s="11">
        <f>INDEX('71200 Ann'!$C$8:$AZ$285,MATCH('71200M Ann'!$C64,'71200 Ann'!$C$8:$C$285,0),MATCH('71200M Ann'!BN$8,'71200 Ann'!$C$8:$AZ$8,0))</f>
        <v>36.200000000000003</v>
      </c>
      <c r="BO64" s="11">
        <f>INDEX('71200 Ann'!$C$8:$AZ$285,MATCH('71200M Ann'!$C64,'71200 Ann'!$C$8:$C$285,0),MATCH('71200M Ann'!BO$8,'71200 Ann'!$C$8:$AZ$8,0))</f>
        <v>44.5</v>
      </c>
      <c r="BP64" s="11">
        <f>INDEX('71200 Ann'!$C$8:$AZ$285,MATCH('71200M Ann'!$C64,'71200 Ann'!$C$8:$C$285,0),MATCH('71200M Ann'!BP$8,'71200 Ann'!$C$8:$AZ$8,0))</f>
        <v>51</v>
      </c>
      <c r="BQ64" s="11">
        <f>INDEX('71200 Ann'!$C$8:$AZ$285,MATCH('71200M Ann'!$C64,'71200 Ann'!$C$8:$C$285,0),MATCH('71200M Ann'!BQ$8,'71200 Ann'!$C$8:$AZ$8,0))</f>
        <v>55.3</v>
      </c>
      <c r="BR64" s="11">
        <f>INDEX('71200 Ann'!$C$8:$AZ$285,MATCH('71200M Ann'!$C64,'71200 Ann'!$C$8:$C$285,0),MATCH('71200M Ann'!BR$8,'71200 Ann'!$C$8:$AZ$8,0))</f>
        <v>60.7</v>
      </c>
      <c r="BS64" s="11">
        <f>INDEX('71200 Ann'!$C$8:$AZ$285,MATCH('71200M Ann'!$C64,'71200 Ann'!$C$8:$C$285,0),MATCH('71200M Ann'!BS$8,'71200 Ann'!$C$8:$AZ$8,0))</f>
        <v>64.2</v>
      </c>
      <c r="BT64" s="11">
        <f>INDEX('71200 Ann'!$C$8:$AZ$285,MATCH('71200M Ann'!$C64,'71200 Ann'!$C$8:$C$285,0),MATCH('71200M Ann'!BT$8,'71200 Ann'!$C$8:$AZ$8,0))</f>
        <v>67.099999999999994</v>
      </c>
      <c r="BU64" s="11">
        <f>INDEX('71200 Ann'!$C$8:$AZ$285,MATCH('71200M Ann'!$C64,'71200 Ann'!$C$8:$C$285,0),MATCH('71200M Ann'!BU$8,'71200 Ann'!$C$8:$AZ$8,0))</f>
        <v>68.599999999999994</v>
      </c>
      <c r="BV64" s="11">
        <f>INDEX('71200 Ann'!$C$8:$AZ$285,MATCH('71200M Ann'!$C64,'71200 Ann'!$C$8:$C$285,0),MATCH('71200M Ann'!BV$8,'71200 Ann'!$C$8:$AZ$8,0))</f>
        <v>67.900000000000006</v>
      </c>
      <c r="BW64" s="11">
        <f>INDEX('71200 Ann'!$C$8:$AZ$285,MATCH('71200M Ann'!$C64,'71200 Ann'!$C$8:$C$285,0),MATCH('71200M Ann'!BW$8,'71200 Ann'!$C$8:$AZ$8,0))</f>
        <v>66.900000000000006</v>
      </c>
      <c r="BX64" s="11">
        <f>INDEX('71200 Ann'!$C$8:$AZ$285,MATCH('71200M Ann'!$C64,'71200 Ann'!$C$8:$C$285,0),MATCH('71200M Ann'!BX$8,'71200 Ann'!$C$8:$AZ$8,0))</f>
        <v>72.8</v>
      </c>
      <c r="BY64" s="11">
        <f>INDEX('71200 Ann'!$C$8:$AZ$285,MATCH('71200M Ann'!$C64,'71200 Ann'!$C$8:$C$285,0),MATCH('71200M Ann'!BY$8,'71200 Ann'!$C$8:$AZ$8,0))</f>
        <v>71</v>
      </c>
      <c r="BZ64" s="11">
        <f>INDEX('71200 Ann'!$C$8:$AZ$285,MATCH('71200M Ann'!$C64,'71200 Ann'!$C$8:$C$285,0),MATCH('71200M Ann'!BZ$8,'71200 Ann'!$C$8:$AZ$8,0))</f>
        <v>72.7</v>
      </c>
      <c r="CA64" s="11">
        <f>INDEX('71200 Ann'!$C$8:$AZ$285,MATCH('71200M Ann'!$C64,'71200 Ann'!$C$8:$C$285,0),MATCH('71200M Ann'!CA$8,'71200 Ann'!$C$8:$AZ$8,0))</f>
        <v>75.2</v>
      </c>
      <c r="CB64" s="11">
        <f>INDEX('71200 Ann'!$C$8:$AZ$285,MATCH('71200M Ann'!$C64,'71200 Ann'!$C$8:$C$285,0),MATCH('71200M Ann'!CB$8,'71200 Ann'!$C$8:$AZ$8,0))</f>
        <v>80.400000000000006</v>
      </c>
      <c r="CC64" s="11">
        <f>INDEX('71200 Ann'!$C$8:$AZ$285,MATCH('71200M Ann'!$C64,'71200 Ann'!$C$8:$C$285,0),MATCH('71200M Ann'!CC$8,'71200 Ann'!$C$8:$AZ$8,0))</f>
        <v>83.2</v>
      </c>
      <c r="CD64" s="11">
        <f>INDEX('71200 Ann'!$C$8:$AZ$285,MATCH('71200M Ann'!$C64,'71200 Ann'!$C$8:$C$285,0),MATCH('71200M Ann'!CD$8,'71200 Ann'!$C$8:$AZ$8,0))</f>
        <v>93</v>
      </c>
      <c r="CE64" s="11">
        <f>INDEX('71200 Ann'!$C$8:$AZ$285,MATCH('71200M Ann'!$C64,'71200 Ann'!$C$8:$C$285,0),MATCH('71200M Ann'!CE$8,'71200 Ann'!$C$8:$AZ$8,0))</f>
        <v>114.9</v>
      </c>
      <c r="CF64" s="11">
        <f>INDEX('71200 Ann'!$C$8:$AZ$285,MATCH('71200M Ann'!$C64,'71200 Ann'!$C$8:$C$285,0),MATCH('71200M Ann'!CF$8,'71200 Ann'!$C$8:$AZ$8,0))</f>
        <v>116.9</v>
      </c>
      <c r="CG64" s="11">
        <f>INDEX('71200 Ann'!$C$8:$AZ$285,MATCH('71200M Ann'!$C64,'71200 Ann'!$C$8:$C$285,0),MATCH('71200M Ann'!CG$8,'71200 Ann'!$C$8:$AZ$8,0))</f>
        <v>134.69999999999999</v>
      </c>
      <c r="CH64" s="11">
        <f>INDEX('71200 Ann'!$C$8:$AZ$285,MATCH('71200M Ann'!$C64,'71200 Ann'!$C$8:$C$285,0),MATCH('71200M Ann'!CH$8,'71200 Ann'!$C$8:$AZ$8,0))</f>
        <v>158.30000000000001</v>
      </c>
      <c r="CI64" s="11">
        <f>INDEX('71200 Ann'!$C$8:$AZ$285,MATCH('71200M Ann'!$C64,'71200 Ann'!$C$8:$C$285,0),MATCH('71200M Ann'!CI$8,'71200 Ann'!$C$8:$AZ$8,0))</f>
        <v>169.9</v>
      </c>
      <c r="CJ64" s="11">
        <f>INDEX('71200 Ann'!$C$8:$AZ$285,MATCH('71200M Ann'!$C64,'71200 Ann'!$C$8:$C$285,0),MATCH('71200M Ann'!CJ$8,'71200 Ann'!$C$8:$AZ$8,0))</f>
        <v>174.7</v>
      </c>
      <c r="CK64" s="11">
        <f>INDEX('71200 Ann'!$C$8:$AZ$285,MATCH('71200M Ann'!$C64,'71200 Ann'!$C$8:$C$285,0),MATCH('71200M Ann'!CK$8,'71200 Ann'!$C$8:$AZ$8,0))</f>
        <v>184</v>
      </c>
      <c r="CL64" s="11">
        <f>INDEX('71200 Ann'!$C$8:$AZ$285,MATCH('71200M Ann'!$C64,'71200 Ann'!$C$8:$C$285,0),MATCH('71200M Ann'!CL$8,'71200 Ann'!$C$8:$AZ$8,0))</f>
        <v>199.5</v>
      </c>
      <c r="CM64" s="11"/>
      <c r="CN64" s="8"/>
    </row>
    <row r="65" spans="1:92" s="10" customFormat="1" x14ac:dyDescent="0.25">
      <c r="A65" s="32">
        <v>55</v>
      </c>
      <c r="B65" s="10" t="s">
        <v>1045</v>
      </c>
      <c r="C65" s="10" t="s">
        <v>1044</v>
      </c>
      <c r="D65" s="10">
        <f>INDEX('71200 Ann Hist'!$C$8:$AR$285,MATCH('71200M Ann'!$C65,'71200 Ann Hist'!$C$8:$C$285,0),MATCH('71200M Ann'!D$8,'71200 Ann Hist'!$C$8:$AR$8,0))</f>
        <v>10.6</v>
      </c>
      <c r="E65" s="10">
        <f>INDEX('71200 Ann Hist'!$C$8:$AR$285,MATCH('71200M Ann'!$C65,'71200 Ann Hist'!$C$8:$C$285,0),MATCH('71200M Ann'!E$8,'71200 Ann Hist'!$C$8:$AR$8,0))</f>
        <v>7.4</v>
      </c>
      <c r="F65" s="10">
        <f>INDEX('71200 Ann Hist'!$C$8:$AR$285,MATCH('71200M Ann'!$C65,'71200 Ann Hist'!$C$8:$C$285,0),MATCH('71200M Ann'!F$8,'71200 Ann Hist'!$C$8:$AR$8,0))</f>
        <v>3</v>
      </c>
      <c r="G65" s="10">
        <f>INDEX('71200 Ann Hist'!$C$8:$AR$285,MATCH('71200M Ann'!$C65,'71200 Ann Hist'!$C$8:$C$285,0),MATCH('71200M Ann'!G$8,'71200 Ann Hist'!$C$8:$AR$8,0))</f>
        <v>-0.2</v>
      </c>
      <c r="H65" s="10">
        <f>INDEX('71200 Ann Hist'!$C$8:$AR$285,MATCH('71200M Ann'!$C65,'71200 Ann Hist'!$C$8:$C$285,0),MATCH('71200M Ann'!H$8,'71200 Ann Hist'!$C$8:$AR$8,0))</f>
        <v>-0.2</v>
      </c>
      <c r="I65" s="10">
        <f>INDEX('71200 Ann Hist'!$C$8:$AR$285,MATCH('71200M Ann'!$C65,'71200 Ann Hist'!$C$8:$C$285,0),MATCH('71200M Ann'!I$8,'71200 Ann Hist'!$C$8:$AR$8,0))</f>
        <v>2.5</v>
      </c>
      <c r="J65" s="10">
        <f>INDEX('71200 Ann Hist'!$C$8:$AR$285,MATCH('71200M Ann'!$C65,'71200 Ann Hist'!$C$8:$C$285,0),MATCH('71200M Ann'!J$8,'71200 Ann Hist'!$C$8:$AR$8,0))</f>
        <v>3.9</v>
      </c>
      <c r="K65" s="10">
        <f>INDEX('71200 Ann Hist'!$C$8:$AR$285,MATCH('71200M Ann'!$C65,'71200 Ann Hist'!$C$8:$C$285,0),MATCH('71200M Ann'!K$8,'71200 Ann Hist'!$C$8:$AR$8,0))</f>
        <v>6.1</v>
      </c>
      <c r="L65" s="10">
        <f>INDEX('71200 Ann Hist'!$C$8:$AR$285,MATCH('71200M Ann'!$C65,'71200 Ann Hist'!$C$8:$C$285,0),MATCH('71200M Ann'!L$8,'71200 Ann Hist'!$C$8:$AR$8,0))</f>
        <v>6.8</v>
      </c>
      <c r="M65" s="10">
        <f>INDEX('71200 Ann Hist'!$C$8:$AR$285,MATCH('71200M Ann'!$C65,'71200 Ann Hist'!$C$8:$C$285,0),MATCH('71200M Ann'!M$8,'71200 Ann Hist'!$C$8:$AR$8,0))</f>
        <v>4.7</v>
      </c>
      <c r="N65" s="10">
        <f>INDEX('71200 Ann Hist'!$C$8:$AR$285,MATCH('71200M Ann'!$C65,'71200 Ann Hist'!$C$8:$C$285,0),MATCH('71200M Ann'!N$8,'71200 Ann Hist'!$C$8:$AR$8,0))</f>
        <v>6.3</v>
      </c>
      <c r="O65" s="10">
        <f>INDEX('71200 Ann Hist'!$C$8:$AR$285,MATCH('71200M Ann'!$C65,'71200 Ann Hist'!$C$8:$C$285,0),MATCH('71200M Ann'!O$8,'71200 Ann Hist'!$C$8:$AR$8,0))</f>
        <v>9.6</v>
      </c>
      <c r="P65" s="10">
        <f>INDEX('71200 Ann Hist'!$C$8:$AR$285,MATCH('71200M Ann'!$C65,'71200 Ann Hist'!$C$8:$C$285,0),MATCH('71200M Ann'!P$8,'71200 Ann Hist'!$C$8:$AR$8,0))</f>
        <v>15.3</v>
      </c>
      <c r="Q65" s="10">
        <f>INDEX('71200 Ann Hist'!$C$8:$AR$285,MATCH('71200M Ann'!$C65,'71200 Ann Hist'!$C$8:$C$285,0),MATCH('71200M Ann'!Q$8,'71200 Ann Hist'!$C$8:$AR$8,0))</f>
        <v>20.399999999999999</v>
      </c>
      <c r="R65" s="10">
        <f>INDEX('71200 Ann Hist'!$C$8:$AR$285,MATCH('71200M Ann'!$C65,'71200 Ann Hist'!$C$8:$C$285,0),MATCH('71200M Ann'!R$8,'71200 Ann Hist'!$C$8:$AR$8,0))</f>
        <v>24.5</v>
      </c>
      <c r="S65" s="10">
        <f>INDEX('71200 Ann Hist'!$C$8:$AR$285,MATCH('71200M Ann'!$C65,'71200 Ann Hist'!$C$8:$C$285,0),MATCH('71200M Ann'!S$8,'71200 Ann Hist'!$C$8:$AR$8,0))</f>
        <v>24.5</v>
      </c>
      <c r="T65" s="10">
        <f>INDEX('71200 Ann Hist'!$C$8:$AR$285,MATCH('71200M Ann'!$C65,'71200 Ann Hist'!$C$8:$C$285,0),MATCH('71200M Ann'!T$8,'71200 Ann Hist'!$C$8:$AR$8,0))</f>
        <v>20.100000000000001</v>
      </c>
      <c r="U65" s="10">
        <f>INDEX('71200 Ann Hist'!$C$8:$AR$285,MATCH('71200M Ann'!$C65,'71200 Ann Hist'!$C$8:$C$285,0),MATCH('71200M Ann'!U$8,'71200 Ann Hist'!$C$8:$AR$8,0))</f>
        <v>17.600000000000001</v>
      </c>
      <c r="V65" s="10">
        <f>INDEX('71200 Ann Hist'!$C$8:$AR$285,MATCH('71200M Ann'!$C65,'71200 Ann Hist'!$C$8:$C$285,0),MATCH('71200M Ann'!V$8,'71200 Ann Hist'!$C$8:$AR$8,0))</f>
        <v>23.2</v>
      </c>
      <c r="W65" s="10">
        <f>INDEX('71200 Ann Hist'!$C$8:$AR$285,MATCH('71200M Ann'!$C65,'71200 Ann Hist'!$C$8:$C$285,0),MATCH('71200M Ann'!W$8,'71200 Ann Hist'!$C$8:$AR$8,0))</f>
        <v>30.1</v>
      </c>
      <c r="X65" s="10">
        <f>INDEX('71200 Ann Hist'!$C$8:$AR$285,MATCH('71200M Ann'!$C65,'71200 Ann Hist'!$C$8:$C$285,0),MATCH('71200M Ann'!X$8,'71200 Ann Hist'!$C$8:$AR$8,0))</f>
        <v>27.9</v>
      </c>
      <c r="Y65" s="10">
        <f>INDEX('71200 Ann Hist'!$C$8:$AR$285,MATCH('71200M Ann'!$C65,'71200 Ann Hist'!$C$8:$C$285,0),MATCH('71200M Ann'!Y$8,'71200 Ann Hist'!$C$8:$AR$8,0))</f>
        <v>34.799999999999997</v>
      </c>
      <c r="Z65" s="10">
        <f>INDEX('71200 Ann Hist'!$C$8:$AR$285,MATCH('71200M Ann'!$C65,'71200 Ann Hist'!$C$8:$C$285,0),MATCH('71200M Ann'!Z$8,'71200 Ann Hist'!$C$8:$AR$8,0))</f>
        <v>39.5</v>
      </c>
      <c r="AA65" s="10">
        <f>INDEX('71200 Ann Hist'!$C$8:$AR$285,MATCH('71200M Ann'!$C65,'71200 Ann Hist'!$C$8:$C$285,0),MATCH('71200M Ann'!AA$8,'71200 Ann Hist'!$C$8:$AR$8,0))</f>
        <v>37.799999999999997</v>
      </c>
      <c r="AB65" s="10">
        <f>INDEX('71200 Ann Hist'!$C$8:$AR$285,MATCH('71200M Ann'!$C65,'71200 Ann Hist'!$C$8:$C$285,0),MATCH('71200M Ann'!AB$8,'71200 Ann Hist'!$C$8:$AR$8,0))</f>
        <v>38.5</v>
      </c>
      <c r="AC65" s="10">
        <f>INDEX('71200 Ann Hist'!$C$8:$AR$285,MATCH('71200M Ann'!$C65,'71200 Ann Hist'!$C$8:$C$285,0),MATCH('71200M Ann'!AC$8,'71200 Ann Hist'!$C$8:$AR$8,0))</f>
        <v>37.5</v>
      </c>
      <c r="AD65" s="10">
        <f>INDEX('71200 Ann Hist'!$C$8:$AR$285,MATCH('71200M Ann'!$C65,'71200 Ann Hist'!$C$8:$C$285,0),MATCH('71200M Ann'!AD$8,'71200 Ann Hist'!$C$8:$AR$8,0))</f>
        <v>47.8</v>
      </c>
      <c r="AE65" s="10">
        <f>INDEX('71200 Ann Hist'!$C$8:$AR$285,MATCH('71200M Ann'!$C65,'71200 Ann Hist'!$C$8:$C$285,0),MATCH('71200M Ann'!AE$8,'71200 Ann Hist'!$C$8:$AR$8,0))</f>
        <v>46.8</v>
      </c>
      <c r="AF65" s="10">
        <f>INDEX('71200 Ann Hist'!$C$8:$AR$285,MATCH('71200M Ann'!$C65,'71200 Ann Hist'!$C$8:$C$285,0),MATCH('71200M Ann'!AF$8,'71200 Ann Hist'!$C$8:$AR$8,0))</f>
        <v>46</v>
      </c>
      <c r="AG65" s="10">
        <f>INDEX('71200 Ann Hist'!$C$8:$AR$285,MATCH('71200M Ann'!$C65,'71200 Ann Hist'!$C$8:$C$285,0),MATCH('71200M Ann'!AG$8,'71200 Ann Hist'!$C$8:$AR$8,0))</f>
        <v>41.3</v>
      </c>
      <c r="AH65" s="10">
        <f>INDEX('71200 Ann Hist'!$C$8:$AR$285,MATCH('71200M Ann'!$C65,'71200 Ann Hist'!$C$8:$C$285,0),MATCH('71200M Ann'!AH$8,'71200 Ann Hist'!$C$8:$AR$8,0))</f>
        <v>52.8</v>
      </c>
      <c r="AI65" s="10">
        <f>INDEX('71200 Ann Hist'!$C$8:$AR$285,MATCH('71200M Ann'!$C65,'71200 Ann Hist'!$C$8:$C$285,0),MATCH('71200M Ann'!AI$8,'71200 Ann Hist'!$C$8:$AR$8,0))</f>
        <v>51.5</v>
      </c>
      <c r="AJ65" s="10">
        <f>INDEX('71200 Ann Hist'!$C$8:$AR$285,MATCH('71200M Ann'!$C65,'71200 Ann Hist'!$C$8:$C$285,0),MATCH('71200M Ann'!AJ$8,'71200 Ann Hist'!$C$8:$AR$8,0))</f>
        <v>52.6</v>
      </c>
      <c r="AK65" s="10">
        <f>INDEX('71200 Ann Hist'!$C$8:$AR$285,MATCH('71200M Ann'!$C65,'71200 Ann Hist'!$C$8:$C$285,0),MATCH('71200M Ann'!AK$8,'71200 Ann Hist'!$C$8:$AR$8,0))</f>
        <v>60.3</v>
      </c>
      <c r="AL65" s="10">
        <f>INDEX('71200 Ann Hist'!$C$8:$AR$285,MATCH('71200M Ann'!$C65,'71200 Ann Hist'!$C$8:$C$285,0),MATCH('71200M Ann'!AL$8,'71200 Ann Hist'!$C$8:$AR$8,0))</f>
        <v>66.400000000000006</v>
      </c>
      <c r="AM65" s="10">
        <f>INDEX('71200 Ann Hist'!$C$8:$AR$285,MATCH('71200M Ann'!$C65,'71200 Ann Hist'!$C$8:$C$285,0),MATCH('71200M Ann'!AM$8,'71200 Ann Hist'!$C$8:$AR$8,0))</f>
        <v>73.2</v>
      </c>
      <c r="AN65" s="10">
        <f>INDEX('71200 Ann Hist'!$C$8:$AR$285,MATCH('71200M Ann'!$C65,'71200 Ann Hist'!$C$8:$C$285,0),MATCH('71200M Ann'!AN$8,'71200 Ann Hist'!$C$8:$AR$8,0))</f>
        <v>84.6</v>
      </c>
      <c r="AO65" s="10">
        <f>INDEX('71200 Ann Hist'!$C$8:$AR$285,MATCH('71200M Ann'!$C65,'71200 Ann Hist'!$C$8:$C$285,0),MATCH('71200M Ann'!AO$8,'71200 Ann Hist'!$C$8:$AR$8,0))</f>
        <v>91.6</v>
      </c>
      <c r="AP65" s="10">
        <f>INDEX('71200 Ann Hist'!$C$8:$AR$285,MATCH('71200M Ann'!$C65,'71200 Ann Hist'!$C$8:$C$285,0),MATCH('71200M Ann'!AP$8,'71200 Ann Hist'!$C$8:$AR$8,0))</f>
        <v>89.1</v>
      </c>
      <c r="AQ65" s="10">
        <f>INDEX('71200 Ann Hist'!$C$8:$AR$285,MATCH('71200M Ann'!$C65,'71200 Ann Hist'!$C$8:$C$285,0),MATCH('71200M Ann'!AQ$8,'71200 Ann Hist'!$C$8:$AR$8,0))</f>
        <v>96.1</v>
      </c>
      <c r="AR65" s="11">
        <f>INDEX('71200 Ann'!$C$8:$AZ$285,MATCH('71200M Ann'!$C65,'71200 Ann'!$C$8:$C$285,0),MATCH('71200M Ann'!AR$8,'71200 Ann'!$C$8:$AZ$8,0))</f>
        <v>91.8</v>
      </c>
      <c r="AS65" s="11">
        <f>INDEX('71200 Ann'!$C$8:$AZ$285,MATCH('71200M Ann'!$C65,'71200 Ann'!$C$8:$C$285,0),MATCH('71200M Ann'!AS$8,'71200 Ann'!$C$8:$AZ$8,0))</f>
        <v>79.099999999999994</v>
      </c>
      <c r="AT65" s="11">
        <f>INDEX('71200 Ann'!$C$8:$AZ$285,MATCH('71200M Ann'!$C65,'71200 Ann'!$C$8:$C$285,0),MATCH('71200M Ann'!AT$8,'71200 Ann'!$C$8:$AZ$8,0))</f>
        <v>92.8</v>
      </c>
      <c r="AU65" s="11">
        <f>INDEX('71200 Ann'!$C$8:$AZ$285,MATCH('71200M Ann'!$C65,'71200 Ann'!$C$8:$C$285,0),MATCH('71200M Ann'!AU$8,'71200 Ann'!$C$8:$AZ$8,0))</f>
        <v>107.7</v>
      </c>
      <c r="AV65" s="11">
        <f>INDEX('71200 Ann'!$C$8:$AZ$285,MATCH('71200M Ann'!$C65,'71200 Ann'!$C$8:$C$285,0),MATCH('71200M Ann'!AV$8,'71200 Ann'!$C$8:$AZ$8,0))</f>
        <v>118.5</v>
      </c>
      <c r="AW65" s="11">
        <f>INDEX('71200 Ann'!$C$8:$AZ$285,MATCH('71200M Ann'!$C65,'71200 Ann'!$C$8:$C$285,0),MATCH('71200M Ann'!AW$8,'71200 Ann'!$C$8:$AZ$8,0))</f>
        <v>108.2</v>
      </c>
      <c r="AX65" s="11">
        <f>INDEX('71200 Ann'!$C$8:$AZ$285,MATCH('71200M Ann'!$C65,'71200 Ann'!$C$8:$C$285,0),MATCH('71200M Ann'!AX$8,'71200 Ann'!$C$8:$AZ$8,0))</f>
        <v>124.2</v>
      </c>
      <c r="AY65" s="11">
        <f>INDEX('71200 Ann'!$C$8:$AZ$285,MATCH('71200M Ann'!$C65,'71200 Ann'!$C$8:$C$285,0),MATCH('71200M Ann'!AY$8,'71200 Ann'!$C$8:$AZ$8,0))</f>
        <v>157.80000000000001</v>
      </c>
      <c r="AZ65" s="11">
        <f>INDEX('71200 Ann'!$C$8:$AZ$285,MATCH('71200M Ann'!$C65,'71200 Ann'!$C$8:$C$285,0),MATCH('71200M Ann'!AZ$8,'71200 Ann'!$C$8:$AZ$8,0))</f>
        <v>186.7</v>
      </c>
      <c r="BA65" s="11">
        <f>INDEX('71200 Ann'!$C$8:$AZ$285,MATCH('71200M Ann'!$C65,'71200 Ann'!$C$8:$C$285,0),MATCH('71200M Ann'!BA$8,'71200 Ann'!$C$8:$AZ$8,0))</f>
        <v>215.7</v>
      </c>
      <c r="BB65" s="11">
        <f>INDEX('71200 Ann'!$C$8:$AZ$285,MATCH('71200M Ann'!$C65,'71200 Ann'!$C$8:$C$285,0),MATCH('71200M Ann'!BB$8,'71200 Ann'!$C$8:$AZ$8,0))</f>
        <v>214.4</v>
      </c>
      <c r="BC65" s="11">
        <f>INDEX('71200 Ann'!$C$8:$AZ$285,MATCH('71200M Ann'!$C65,'71200 Ann'!$C$8:$C$285,0),MATCH('71200M Ann'!BC$8,'71200 Ann'!$C$8:$AZ$8,0))</f>
        <v>188.1</v>
      </c>
      <c r="BD65" s="11">
        <f>INDEX('71200 Ann'!$C$8:$AZ$285,MATCH('71200M Ann'!$C65,'71200 Ann'!$C$8:$C$285,0),MATCH('71200M Ann'!BD$8,'71200 Ann'!$C$8:$AZ$8,0))</f>
        <v>217.8</v>
      </c>
      <c r="BE65" s="11">
        <f>INDEX('71200 Ann'!$C$8:$AZ$285,MATCH('71200M Ann'!$C65,'71200 Ann'!$C$8:$C$285,0),MATCH('71200M Ann'!BE$8,'71200 Ann'!$C$8:$AZ$8,0))</f>
        <v>197.3</v>
      </c>
      <c r="BF65" s="11">
        <f>INDEX('71200 Ann'!$C$8:$AZ$285,MATCH('71200M Ann'!$C65,'71200 Ann'!$C$8:$C$285,0),MATCH('71200M Ann'!BF$8,'71200 Ann'!$C$8:$AZ$8,0))</f>
        <v>244.7</v>
      </c>
      <c r="BG65" s="11">
        <f>INDEX('71200 Ann'!$C$8:$AZ$285,MATCH('71200M Ann'!$C65,'71200 Ann'!$C$8:$C$285,0),MATCH('71200M Ann'!BG$8,'71200 Ann'!$C$8:$AZ$8,0))</f>
        <v>301.3</v>
      </c>
      <c r="BH65" s="11">
        <f>INDEX('71200 Ann'!$C$8:$AZ$285,MATCH('71200M Ann'!$C65,'71200 Ann'!$C$8:$C$285,0),MATCH('71200M Ann'!BH$8,'71200 Ann'!$C$8:$AZ$8,0))</f>
        <v>316.39999999999998</v>
      </c>
      <c r="BI65" s="11">
        <f>INDEX('71200 Ann'!$C$8:$AZ$285,MATCH('71200M Ann'!$C65,'71200 Ann'!$C$8:$C$285,0),MATCH('71200M Ann'!BI$8,'71200 Ann'!$C$8:$AZ$8,0))</f>
        <v>284.89999999999998</v>
      </c>
      <c r="BJ65" s="11">
        <f>INDEX('71200 Ann'!$C$8:$AZ$285,MATCH('71200M Ann'!$C65,'71200 Ann'!$C$8:$C$285,0),MATCH('71200M Ann'!BJ$8,'71200 Ann'!$C$8:$AZ$8,0))</f>
        <v>318</v>
      </c>
      <c r="BK65" s="11">
        <f>INDEX('71200 Ann'!$C$8:$AZ$285,MATCH('71200M Ann'!$C65,'71200 Ann'!$C$8:$C$285,0),MATCH('71200M Ann'!BK$8,'71200 Ann'!$C$8:$AZ$8,0))</f>
        <v>357.9</v>
      </c>
      <c r="BL65" s="11">
        <f>INDEX('71200 Ann'!$C$8:$AZ$285,MATCH('71200M Ann'!$C65,'71200 Ann'!$C$8:$C$285,0),MATCH('71200M Ann'!BL$8,'71200 Ann'!$C$8:$AZ$8,0))</f>
        <v>347.1</v>
      </c>
      <c r="BM65" s="11">
        <f>INDEX('71200 Ann'!$C$8:$AZ$285,MATCH('71200M Ann'!$C65,'71200 Ann'!$C$8:$C$285,0),MATCH('71200M Ann'!BM$8,'71200 Ann'!$C$8:$AZ$8,0))</f>
        <v>341.1</v>
      </c>
      <c r="BN65" s="11">
        <f>INDEX('71200 Ann'!$C$8:$AZ$285,MATCH('71200M Ann'!$C65,'71200 Ann'!$C$8:$C$285,0),MATCH('71200M Ann'!BN$8,'71200 Ann'!$C$8:$AZ$8,0))</f>
        <v>374.9</v>
      </c>
      <c r="BO65" s="11">
        <f>INDEX('71200 Ann'!$C$8:$AZ$285,MATCH('71200M Ann'!$C65,'71200 Ann'!$C$8:$C$285,0),MATCH('71200M Ann'!BO$8,'71200 Ann'!$C$8:$AZ$8,0))</f>
        <v>402.2</v>
      </c>
      <c r="BP65" s="11">
        <f>INDEX('71200 Ann'!$C$8:$AZ$285,MATCH('71200M Ann'!$C65,'71200 Ann'!$C$8:$C$285,0),MATCH('71200M Ann'!BP$8,'71200 Ann'!$C$8:$AZ$8,0))</f>
        <v>445.1</v>
      </c>
      <c r="BQ65" s="11">
        <f>INDEX('71200 Ann'!$C$8:$AZ$285,MATCH('71200M Ann'!$C65,'71200 Ann'!$C$8:$C$285,0),MATCH('71200M Ann'!BQ$8,'71200 Ann'!$C$8:$AZ$8,0))</f>
        <v>543.9</v>
      </c>
      <c r="BR65" s="11">
        <f>INDEX('71200 Ann'!$C$8:$AZ$285,MATCH('71200M Ann'!$C65,'71200 Ann'!$C$8:$C$285,0),MATCH('71200M Ann'!BR$8,'71200 Ann'!$C$8:$AZ$8,0))</f>
        <v>610.1</v>
      </c>
      <c r="BS65" s="11">
        <f>INDEX('71200 Ann'!$C$8:$AZ$285,MATCH('71200M Ann'!$C65,'71200 Ann'!$C$8:$C$285,0),MATCH('71200M Ann'!BS$8,'71200 Ann'!$C$8:$AZ$8,0))</f>
        <v>684.1</v>
      </c>
      <c r="BT65" s="11">
        <f>INDEX('71200 Ann'!$C$8:$AZ$285,MATCH('71200M Ann'!$C65,'71200 Ann'!$C$8:$C$285,0),MATCH('71200M Ann'!BT$8,'71200 Ann'!$C$8:$AZ$8,0))</f>
        <v>758.2</v>
      </c>
      <c r="BU65" s="11">
        <f>INDEX('71200 Ann'!$C$8:$AZ$285,MATCH('71200M Ann'!$C65,'71200 Ann'!$C$8:$C$285,0),MATCH('71200M Ann'!BU$8,'71200 Ann'!$C$8:$AZ$8,0))</f>
        <v>701.3</v>
      </c>
      <c r="BV65" s="11">
        <f>INDEX('71200 Ann'!$C$8:$AZ$285,MATCH('71200M Ann'!$C65,'71200 Ann'!$C$8:$C$285,0),MATCH('71200M Ann'!BV$8,'71200 Ann'!$C$8:$AZ$8,0))</f>
        <v>708.2</v>
      </c>
      <c r="BW65" s="11">
        <f>INDEX('71200 Ann'!$C$8:$AZ$285,MATCH('71200M Ann'!$C65,'71200 Ann'!$C$8:$C$285,0),MATCH('71200M Ann'!BW$8,'71200 Ann'!$C$8:$AZ$8,0))</f>
        <v>635</v>
      </c>
      <c r="BX65" s="11">
        <f>INDEX('71200 Ann'!$C$8:$AZ$285,MATCH('71200M Ann'!$C65,'71200 Ann'!$C$8:$C$285,0),MATCH('71200M Ann'!BX$8,'71200 Ann'!$C$8:$AZ$8,0))</f>
        <v>583.6</v>
      </c>
      <c r="BY65" s="11">
        <f>INDEX('71200 Ann'!$C$8:$AZ$285,MATCH('71200M Ann'!$C65,'71200 Ann'!$C$8:$C$285,0),MATCH('71200M Ann'!BY$8,'71200 Ann'!$C$8:$AZ$8,0))</f>
        <v>748.4</v>
      </c>
      <c r="BZ65" s="11">
        <f>INDEX('71200 Ann'!$C$8:$AZ$285,MATCH('71200M Ann'!$C65,'71200 Ann'!$C$8:$C$285,0),MATCH('71200M Ann'!BZ$8,'71200 Ann'!$C$8:$AZ$8,0))</f>
        <v>889.7</v>
      </c>
      <c r="CA65" s="11">
        <f>INDEX('71200 Ann'!$C$8:$AZ$285,MATCH('71200M Ann'!$C65,'71200 Ann'!$C$8:$C$285,0),MATCH('71200M Ann'!CA$8,'71200 Ann'!$C$8:$AZ$8,0))</f>
        <v>1078.3</v>
      </c>
      <c r="CB65" s="11">
        <f>INDEX('71200 Ann'!$C$8:$AZ$285,MATCH('71200M Ann'!$C65,'71200 Ann'!$C$8:$C$285,0),MATCH('71200M Ann'!CB$8,'71200 Ann'!$C$8:$AZ$8,0))</f>
        <v>1238.7</v>
      </c>
      <c r="CC65" s="11">
        <f>INDEX('71200 Ann'!$C$8:$AZ$285,MATCH('71200M Ann'!$C65,'71200 Ann'!$C$8:$C$285,0),MATCH('71200M Ann'!CC$8,'71200 Ann'!$C$8:$AZ$8,0))</f>
        <v>1390.3</v>
      </c>
      <c r="CD65" s="11">
        <f>INDEX('71200 Ann'!$C$8:$AZ$285,MATCH('71200M Ann'!$C65,'71200 Ann'!$C$8:$C$285,0),MATCH('71200M Ann'!CD$8,'71200 Ann'!$C$8:$AZ$8,0))</f>
        <v>1175.5999999999999</v>
      </c>
      <c r="CE65" s="11">
        <f>INDEX('71200 Ann'!$C$8:$AZ$285,MATCH('71200M Ann'!$C65,'71200 Ann'!$C$8:$C$285,0),MATCH('71200M Ann'!CE$8,'71200 Ann'!$C$8:$AZ$8,0))</f>
        <v>878.4</v>
      </c>
      <c r="CF65" s="11">
        <f>INDEX('71200 Ann'!$C$8:$AZ$285,MATCH('71200M Ann'!$C65,'71200 Ann'!$C$8:$C$285,0),MATCH('71200M Ann'!CF$8,'71200 Ann'!$C$8:$AZ$8,0))</f>
        <v>1039.8</v>
      </c>
      <c r="CG65" s="11">
        <f>INDEX('71200 Ann'!$C$8:$AZ$285,MATCH('71200M Ann'!$C65,'71200 Ann'!$C$8:$C$285,0),MATCH('71200M Ann'!CG$8,'71200 Ann'!$C$8:$AZ$8,0))</f>
        <v>1351.2</v>
      </c>
      <c r="CH65" s="11">
        <f>INDEX('71200 Ann'!$C$8:$AZ$285,MATCH('71200M Ann'!$C65,'71200 Ann'!$C$8:$C$285,0),MATCH('71200M Ann'!CH$8,'71200 Ann'!$C$8:$AZ$8,0))</f>
        <v>1394.7</v>
      </c>
      <c r="CI65" s="11">
        <f>INDEX('71200 Ann'!$C$8:$AZ$285,MATCH('71200M Ann'!$C65,'71200 Ann'!$C$8:$C$285,0),MATCH('71200M Ann'!CI$8,'71200 Ann'!$C$8:$AZ$8,0))</f>
        <v>1587.8</v>
      </c>
      <c r="CJ65" s="11">
        <f>INDEX('71200 Ann'!$C$8:$AZ$285,MATCH('71200M Ann'!$C65,'71200 Ann'!$C$8:$C$285,0),MATCH('71200M Ann'!CJ$8,'71200 Ann'!$C$8:$AZ$8,0))</f>
        <v>1621</v>
      </c>
      <c r="CK65" s="11">
        <f>INDEX('71200 Ann'!$C$8:$AZ$285,MATCH('71200M Ann'!$C65,'71200 Ann'!$C$8:$C$285,0),MATCH('71200M Ann'!CK$8,'71200 Ann'!$C$8:$AZ$8,0))</f>
        <v>1741.1</v>
      </c>
      <c r="CL65" s="11">
        <f>INDEX('71200 Ann'!$C$8:$AZ$285,MATCH('71200M Ann'!$C65,'71200 Ann'!$C$8:$C$285,0),MATCH('71200M Ann'!CL$8,'71200 Ann'!$C$8:$AZ$8,0))</f>
        <v>1702.3</v>
      </c>
      <c r="CM65" s="11"/>
      <c r="CN65" s="8"/>
    </row>
    <row r="66" spans="1:92" s="10" customFormat="1" x14ac:dyDescent="0.25">
      <c r="A66" s="32">
        <v>56</v>
      </c>
      <c r="B66" s="10" t="s">
        <v>1867</v>
      </c>
      <c r="C66" s="10" t="s">
        <v>1043</v>
      </c>
      <c r="D66" s="10">
        <f>INDEX('71200 Ann Hist'!$C$8:$AR$285,MATCH('71200M Ann'!$C66,'71200 Ann Hist'!$C$8:$C$285,0),MATCH('71200M Ann'!D$8,'71200 Ann Hist'!$C$8:$AR$8,0))</f>
        <v>-0.1</v>
      </c>
      <c r="E66" s="10">
        <f>INDEX('71200 Ann Hist'!$C$8:$AR$285,MATCH('71200M Ann'!$C66,'71200 Ann Hist'!$C$8:$C$285,0),MATCH('71200M Ann'!E$8,'71200 Ann Hist'!$C$8:$AR$8,0))</f>
        <v>-0.1</v>
      </c>
      <c r="F66" s="10">
        <f>INDEX('71200 Ann Hist'!$C$8:$AR$285,MATCH('71200M Ann'!$C66,'71200 Ann Hist'!$C$8:$C$285,0),MATCH('71200M Ann'!F$8,'71200 Ann Hist'!$C$8:$AR$8,0))</f>
        <v>-0.1</v>
      </c>
      <c r="G66" s="10">
        <f>INDEX('71200 Ann Hist'!$C$8:$AR$285,MATCH('71200M Ann'!$C66,'71200 Ann Hist'!$C$8:$C$285,0),MATCH('71200M Ann'!G$8,'71200 Ann Hist'!$C$8:$AR$8,0))</f>
        <v>-0.1</v>
      </c>
      <c r="H66" s="10">
        <f>INDEX('71200 Ann Hist'!$C$8:$AR$285,MATCH('71200M Ann'!$C66,'71200 Ann Hist'!$C$8:$C$285,0),MATCH('71200M Ann'!H$8,'71200 Ann Hist'!$C$8:$AR$8,0))</f>
        <v>-0.1</v>
      </c>
      <c r="I66" s="10">
        <f>INDEX('71200 Ann Hist'!$C$8:$AR$285,MATCH('71200M Ann'!$C66,'71200 Ann Hist'!$C$8:$C$285,0),MATCH('71200M Ann'!I$8,'71200 Ann Hist'!$C$8:$AR$8,0))</f>
        <v>-0.1</v>
      </c>
      <c r="J66" s="10">
        <f>INDEX('71200 Ann Hist'!$C$8:$AR$285,MATCH('71200M Ann'!$C66,'71200 Ann Hist'!$C$8:$C$285,0),MATCH('71200M Ann'!J$8,'71200 Ann Hist'!$C$8:$AR$8,0))</f>
        <v>-0.1</v>
      </c>
      <c r="K66" s="10">
        <f>INDEX('71200 Ann Hist'!$C$8:$AR$285,MATCH('71200M Ann'!$C66,'71200 Ann Hist'!$C$8:$C$285,0),MATCH('71200M Ann'!K$8,'71200 Ann Hist'!$C$8:$AR$8,0))</f>
        <v>-0.1</v>
      </c>
      <c r="L66" s="10">
        <f>INDEX('71200 Ann Hist'!$C$8:$AR$285,MATCH('71200M Ann'!$C66,'71200 Ann Hist'!$C$8:$C$285,0),MATCH('71200M Ann'!L$8,'71200 Ann Hist'!$C$8:$AR$8,0))</f>
        <v>-0.2</v>
      </c>
      <c r="M66" s="10">
        <f>INDEX('71200 Ann Hist'!$C$8:$AR$285,MATCH('71200M Ann'!$C66,'71200 Ann Hist'!$C$8:$C$285,0),MATCH('71200M Ann'!M$8,'71200 Ann Hist'!$C$8:$AR$8,0))</f>
        <v>-0.2</v>
      </c>
      <c r="N66" s="10">
        <f>INDEX('71200 Ann Hist'!$C$8:$AR$285,MATCH('71200M Ann'!$C66,'71200 Ann Hist'!$C$8:$C$285,0),MATCH('71200M Ann'!N$8,'71200 Ann Hist'!$C$8:$AR$8,0))</f>
        <v>-0.2</v>
      </c>
      <c r="O66" s="10">
        <f>INDEX('71200 Ann Hist'!$C$8:$AR$285,MATCH('71200M Ann'!$C66,'71200 Ann Hist'!$C$8:$C$285,0),MATCH('71200M Ann'!O$8,'71200 Ann Hist'!$C$8:$AR$8,0))</f>
        <v>-0.2</v>
      </c>
      <c r="P66" s="10">
        <f>INDEX('71200 Ann Hist'!$C$8:$AR$285,MATCH('71200M Ann'!$C66,'71200 Ann Hist'!$C$8:$C$285,0),MATCH('71200M Ann'!P$8,'71200 Ann Hist'!$C$8:$AR$8,0))</f>
        <v>-0.3</v>
      </c>
      <c r="Q66" s="10">
        <f>INDEX('71200 Ann Hist'!$C$8:$AR$285,MATCH('71200M Ann'!$C66,'71200 Ann Hist'!$C$8:$C$285,0),MATCH('71200M Ann'!Q$8,'71200 Ann Hist'!$C$8:$AR$8,0))</f>
        <v>-0.4</v>
      </c>
      <c r="R66" s="10">
        <f>INDEX('71200 Ann Hist'!$C$8:$AR$285,MATCH('71200M Ann'!$C66,'71200 Ann Hist'!$C$8:$C$285,0),MATCH('71200M Ann'!R$8,'71200 Ann Hist'!$C$8:$AR$8,0))</f>
        <v>-0.5</v>
      </c>
      <c r="S66" s="10">
        <f>INDEX('71200 Ann Hist'!$C$8:$AR$285,MATCH('71200M Ann'!$C66,'71200 Ann Hist'!$C$8:$C$285,0),MATCH('71200M Ann'!S$8,'71200 Ann Hist'!$C$8:$AR$8,0))</f>
        <v>-0.6</v>
      </c>
      <c r="T66" s="10">
        <f>INDEX('71200 Ann Hist'!$C$8:$AR$285,MATCH('71200M Ann'!$C66,'71200 Ann Hist'!$C$8:$C$285,0),MATCH('71200M Ann'!T$8,'71200 Ann Hist'!$C$8:$AR$8,0))</f>
        <v>-0.6</v>
      </c>
      <c r="U66" s="10">
        <f>INDEX('71200 Ann Hist'!$C$8:$AR$285,MATCH('71200M Ann'!$C66,'71200 Ann Hist'!$C$8:$C$285,0),MATCH('71200M Ann'!U$8,'71200 Ann Hist'!$C$8:$AR$8,0))</f>
        <v>-0.5</v>
      </c>
      <c r="V66" s="10">
        <f>INDEX('71200 Ann Hist'!$C$8:$AR$285,MATCH('71200M Ann'!$C66,'71200 Ann Hist'!$C$8:$C$285,0),MATCH('71200M Ann'!V$8,'71200 Ann Hist'!$C$8:$AR$8,0))</f>
        <v>-0.6</v>
      </c>
      <c r="W66" s="10">
        <f>INDEX('71200 Ann Hist'!$C$8:$AR$285,MATCH('71200M Ann'!$C66,'71200 Ann Hist'!$C$8:$C$285,0),MATCH('71200M Ann'!W$8,'71200 Ann Hist'!$C$8:$AR$8,0))</f>
        <v>-0.8</v>
      </c>
      <c r="X66" s="10">
        <f>INDEX('71200 Ann Hist'!$C$8:$AR$285,MATCH('71200M Ann'!$C66,'71200 Ann Hist'!$C$8:$C$285,0),MATCH('71200M Ann'!X$8,'71200 Ann Hist'!$C$8:$AR$8,0))</f>
        <v>-1</v>
      </c>
      <c r="Y66" s="10">
        <f>INDEX('71200 Ann Hist'!$C$8:$AR$285,MATCH('71200M Ann'!$C66,'71200 Ann Hist'!$C$8:$C$285,0),MATCH('71200M Ann'!Y$8,'71200 Ann Hist'!$C$8:$AR$8,0))</f>
        <v>-1.2</v>
      </c>
      <c r="Z66" s="10">
        <f>INDEX('71200 Ann Hist'!$C$8:$AR$285,MATCH('71200M Ann'!$C66,'71200 Ann Hist'!$C$8:$C$285,0),MATCH('71200M Ann'!Z$8,'71200 Ann Hist'!$C$8:$AR$8,0))</f>
        <v>-1.4</v>
      </c>
      <c r="AA66" s="10">
        <f>INDEX('71200 Ann Hist'!$C$8:$AR$285,MATCH('71200M Ann'!$C66,'71200 Ann Hist'!$C$8:$C$285,0),MATCH('71200M Ann'!AA$8,'71200 Ann Hist'!$C$8:$AR$8,0))</f>
        <v>-1.5</v>
      </c>
      <c r="AB66" s="10">
        <f>INDEX('71200 Ann Hist'!$C$8:$AR$285,MATCH('71200M Ann'!$C66,'71200 Ann Hist'!$C$8:$C$285,0),MATCH('71200M Ann'!AB$8,'71200 Ann Hist'!$C$8:$AR$8,0))</f>
        <v>-1.4</v>
      </c>
      <c r="AC66" s="10">
        <f>INDEX('71200 Ann Hist'!$C$8:$AR$285,MATCH('71200M Ann'!$C66,'71200 Ann Hist'!$C$8:$C$285,0),MATCH('71200M Ann'!AC$8,'71200 Ann Hist'!$C$8:$AR$8,0))</f>
        <v>-1.4</v>
      </c>
      <c r="AD66" s="10">
        <f>INDEX('71200 Ann Hist'!$C$8:$AR$285,MATCH('71200M Ann'!$C66,'71200 Ann Hist'!$C$8:$C$285,0),MATCH('71200M Ann'!AD$8,'71200 Ann Hist'!$C$8:$AR$8,0))</f>
        <v>-1.7</v>
      </c>
      <c r="AE66" s="10">
        <f>INDEX('71200 Ann Hist'!$C$8:$AR$285,MATCH('71200M Ann'!$C66,'71200 Ann Hist'!$C$8:$C$285,0),MATCH('71200M Ann'!AE$8,'71200 Ann Hist'!$C$8:$AR$8,0))</f>
        <v>-2</v>
      </c>
      <c r="AF66" s="10">
        <f>INDEX('71200 Ann Hist'!$C$8:$AR$285,MATCH('71200M Ann'!$C66,'71200 Ann Hist'!$C$8:$C$285,0),MATCH('71200M Ann'!AF$8,'71200 Ann Hist'!$C$8:$AR$8,0))</f>
        <v>-2.4</v>
      </c>
      <c r="AG66" s="10">
        <f>INDEX('71200 Ann Hist'!$C$8:$AR$285,MATCH('71200M Ann'!$C66,'71200 Ann Hist'!$C$8:$C$285,0),MATCH('71200M Ann'!AG$8,'71200 Ann Hist'!$C$8:$AR$8,0))</f>
        <v>-2.6</v>
      </c>
      <c r="AH66" s="10">
        <f>INDEX('71200 Ann Hist'!$C$8:$AR$285,MATCH('71200M Ann'!$C66,'71200 Ann Hist'!$C$8:$C$285,0),MATCH('71200M Ann'!AH$8,'71200 Ann Hist'!$C$8:$AR$8,0))</f>
        <v>-2.9</v>
      </c>
      <c r="AI66" s="10">
        <f>INDEX('71200 Ann Hist'!$C$8:$AR$285,MATCH('71200M Ann'!$C66,'71200 Ann Hist'!$C$8:$C$285,0),MATCH('71200M Ann'!AI$8,'71200 Ann Hist'!$C$8:$AR$8,0))</f>
        <v>-3.2</v>
      </c>
      <c r="AJ66" s="10">
        <f>INDEX('71200 Ann Hist'!$C$8:$AR$285,MATCH('71200M Ann'!$C66,'71200 Ann Hist'!$C$8:$C$285,0),MATCH('71200M Ann'!AJ$8,'71200 Ann Hist'!$C$8:$AR$8,0))</f>
        <v>-3.5</v>
      </c>
      <c r="AK66" s="10">
        <f>INDEX('71200 Ann Hist'!$C$8:$AR$285,MATCH('71200M Ann'!$C66,'71200 Ann Hist'!$C$8:$C$285,0),MATCH('71200M Ann'!AK$8,'71200 Ann Hist'!$C$8:$AR$8,0))</f>
        <v>-3.6</v>
      </c>
      <c r="AL66" s="10">
        <f>INDEX('71200 Ann Hist'!$C$8:$AR$285,MATCH('71200M Ann'!$C66,'71200 Ann Hist'!$C$8:$C$285,0),MATCH('71200M Ann'!AL$8,'71200 Ann Hist'!$C$8:$AR$8,0))</f>
        <v>-3.9</v>
      </c>
      <c r="AM66" s="10">
        <f>INDEX('71200 Ann Hist'!$C$8:$AR$285,MATCH('71200M Ann'!$C66,'71200 Ann Hist'!$C$8:$C$285,0),MATCH('71200M Ann'!AM$8,'71200 Ann Hist'!$C$8:$AR$8,0))</f>
        <v>-4.4000000000000004</v>
      </c>
      <c r="AN66" s="10">
        <f>INDEX('71200 Ann Hist'!$C$8:$AR$285,MATCH('71200M Ann'!$C66,'71200 Ann Hist'!$C$8:$C$285,0),MATCH('71200M Ann'!AN$8,'71200 Ann Hist'!$C$8:$AR$8,0))</f>
        <v>-4.5</v>
      </c>
      <c r="AO66" s="10">
        <f>INDEX('71200 Ann Hist'!$C$8:$AR$285,MATCH('71200M Ann'!$C66,'71200 Ann Hist'!$C$8:$C$285,0),MATCH('71200M Ann'!AO$8,'71200 Ann Hist'!$C$8:$AR$8,0))</f>
        <v>-5</v>
      </c>
      <c r="AP66" s="10">
        <f>INDEX('71200 Ann Hist'!$C$8:$AR$285,MATCH('71200M Ann'!$C66,'71200 Ann Hist'!$C$8:$C$285,0),MATCH('71200M Ann'!AP$8,'71200 Ann Hist'!$C$8:$AR$8,0))</f>
        <v>-5.9</v>
      </c>
      <c r="AQ66" s="10">
        <f>INDEX('71200 Ann Hist'!$C$8:$AR$285,MATCH('71200M Ann'!$C66,'71200 Ann Hist'!$C$8:$C$285,0),MATCH('71200M Ann'!AQ$8,'71200 Ann Hist'!$C$8:$AR$8,0))</f>
        <v>-9.1999999999999993</v>
      </c>
      <c r="AR66" s="11">
        <f>INDEX('71200 Ann'!$C$8:$AZ$285,MATCH('71200M Ann'!$C66,'71200 Ann'!$C$8:$C$285,0),MATCH('71200M Ann'!AR$8,'71200 Ann'!$C$8:$AZ$8,0))</f>
        <v>-10.5</v>
      </c>
      <c r="AS66" s="11">
        <f>INDEX('71200 Ann'!$C$8:$AZ$285,MATCH('71200M Ann'!$C66,'71200 Ann'!$C$8:$C$285,0),MATCH('71200M Ann'!AS$8,'71200 Ann'!$C$8:$AZ$8,0))</f>
        <v>-11.5</v>
      </c>
      <c r="AT66" s="11">
        <f>INDEX('71200 Ann'!$C$8:$AZ$285,MATCH('71200M Ann'!$C66,'71200 Ann'!$C$8:$C$285,0),MATCH('71200M Ann'!AT$8,'71200 Ann'!$C$8:$AZ$8,0))</f>
        <v>-12.8</v>
      </c>
      <c r="AU66" s="11">
        <f>INDEX('71200 Ann'!$C$8:$AZ$285,MATCH('71200M Ann'!$C66,'71200 Ann'!$C$8:$C$285,0),MATCH('71200M Ann'!AU$8,'71200 Ann'!$C$8:$AZ$8,0))</f>
        <v>-13.1</v>
      </c>
      <c r="AV66" s="11">
        <f>INDEX('71200 Ann'!$C$8:$AZ$285,MATCH('71200M Ann'!$C66,'71200 Ann'!$C$8:$C$285,0),MATCH('71200M Ann'!AV$8,'71200 Ann'!$C$8:$AZ$8,0))</f>
        <v>-11.3</v>
      </c>
      <c r="AW66" s="11">
        <f>INDEX('71200 Ann'!$C$8:$AZ$285,MATCH('71200M Ann'!$C66,'71200 Ann'!$C$8:$C$285,0),MATCH('71200M Ann'!AW$8,'71200 Ann'!$C$8:$AZ$8,0))</f>
        <v>-13</v>
      </c>
      <c r="AX66" s="11">
        <f>INDEX('71200 Ann'!$C$8:$AZ$285,MATCH('71200M Ann'!$C66,'71200 Ann'!$C$8:$C$285,0),MATCH('71200M Ann'!AX$8,'71200 Ann'!$C$8:$AZ$8,0))</f>
        <v>-19.399999999999999</v>
      </c>
      <c r="AY66" s="11">
        <f>INDEX('71200 Ann'!$C$8:$AZ$285,MATCH('71200M Ann'!$C66,'71200 Ann'!$C$8:$C$285,0),MATCH('71200M Ann'!AY$8,'71200 Ann'!$C$8:$AZ$8,0))</f>
        <v>-19.399999999999999</v>
      </c>
      <c r="AZ66" s="11">
        <f>INDEX('71200 Ann'!$C$8:$AZ$285,MATCH('71200M Ann'!$C66,'71200 Ann'!$C$8:$C$285,0),MATCH('71200M Ann'!AZ$8,'71200 Ann'!$C$8:$AZ$8,0))</f>
        <v>-23.3</v>
      </c>
      <c r="BA66" s="11">
        <f>INDEX('71200 Ann'!$C$8:$AZ$285,MATCH('71200M Ann'!$C66,'71200 Ann'!$C$8:$C$285,0),MATCH('71200M Ann'!BA$8,'71200 Ann'!$C$8:$AZ$8,0))</f>
        <v>-21.5</v>
      </c>
      <c r="BB66" s="11">
        <f>INDEX('71200 Ann'!$C$8:$AZ$285,MATCH('71200M Ann'!$C66,'71200 Ann'!$C$8:$C$285,0),MATCH('71200M Ann'!BB$8,'71200 Ann'!$C$8:$AZ$8,0))</f>
        <v>-23.8</v>
      </c>
      <c r="BC66" s="11">
        <f>INDEX('71200 Ann'!$C$8:$AZ$285,MATCH('71200M Ann'!$C66,'71200 Ann'!$C$8:$C$285,0),MATCH('71200M Ann'!BC$8,'71200 Ann'!$C$8:$AZ$8,0))</f>
        <v>-27.4</v>
      </c>
      <c r="BD66" s="11">
        <f>INDEX('71200 Ann'!$C$8:$AZ$285,MATCH('71200M Ann'!$C66,'71200 Ann'!$C$8:$C$285,0),MATCH('71200M Ann'!BD$8,'71200 Ann'!$C$8:$AZ$8,0))</f>
        <v>-28.8</v>
      </c>
      <c r="BE66" s="11">
        <f>INDEX('71200 Ann'!$C$8:$AZ$285,MATCH('71200M Ann'!$C66,'71200 Ann'!$C$8:$C$285,0),MATCH('71200M Ann'!BE$8,'71200 Ann'!$C$8:$AZ$8,0))</f>
        <v>-29.9</v>
      </c>
      <c r="BF66" s="11">
        <f>INDEX('71200 Ann'!$C$8:$AZ$285,MATCH('71200M Ann'!$C66,'71200 Ann'!$C$8:$C$285,0),MATCH('71200M Ann'!BF$8,'71200 Ann'!$C$8:$AZ$8,0))</f>
        <v>-34.4</v>
      </c>
      <c r="BG66" s="11">
        <f>INDEX('71200 Ann'!$C$8:$AZ$285,MATCH('71200M Ann'!$C66,'71200 Ann'!$C$8:$C$285,0),MATCH('71200M Ann'!BG$8,'71200 Ann'!$C$8:$AZ$8,0))</f>
        <v>-80.7</v>
      </c>
      <c r="BH66" s="11">
        <f>INDEX('71200 Ann'!$C$8:$AZ$285,MATCH('71200M Ann'!$C66,'71200 Ann'!$C$8:$C$285,0),MATCH('71200M Ann'!BH$8,'71200 Ann'!$C$8:$AZ$8,0))</f>
        <v>-76.099999999999994</v>
      </c>
      <c r="BI66" s="11">
        <f>INDEX('71200 Ann'!$C$8:$AZ$285,MATCH('71200M Ann'!$C66,'71200 Ann'!$C$8:$C$285,0),MATCH('71200M Ann'!BI$8,'71200 Ann'!$C$8:$AZ$8,0))</f>
        <v>-74.400000000000006</v>
      </c>
      <c r="BJ66" s="11">
        <f>INDEX('71200 Ann'!$C$8:$AZ$285,MATCH('71200M Ann'!$C66,'71200 Ann'!$C$8:$C$285,0),MATCH('71200M Ann'!BJ$8,'71200 Ann'!$C$8:$AZ$8,0))</f>
        <v>-85</v>
      </c>
      <c r="BK66" s="11">
        <f>INDEX('71200 Ann'!$C$8:$AZ$285,MATCH('71200M Ann'!$C66,'71200 Ann'!$C$8:$C$285,0),MATCH('71200M Ann'!BK$8,'71200 Ann'!$C$8:$AZ$8,0))</f>
        <v>-94.6</v>
      </c>
      <c r="BL66" s="11">
        <f>INDEX('71200 Ann'!$C$8:$AZ$285,MATCH('71200M Ann'!$C66,'71200 Ann'!$C$8:$C$285,0),MATCH('71200M Ann'!BL$8,'71200 Ann'!$C$8:$AZ$8,0))</f>
        <v>-95.6</v>
      </c>
      <c r="BM66" s="11">
        <f>INDEX('71200 Ann'!$C$8:$AZ$285,MATCH('71200M Ann'!$C66,'71200 Ann'!$C$8:$C$285,0),MATCH('71200M Ann'!BM$8,'71200 Ann'!$C$8:$AZ$8,0))</f>
        <v>-103.3</v>
      </c>
      <c r="BN66" s="11">
        <f>INDEX('71200 Ann'!$C$8:$AZ$285,MATCH('71200M Ann'!$C66,'71200 Ann'!$C$8:$C$285,0),MATCH('71200M Ann'!BN$8,'71200 Ann'!$C$8:$AZ$8,0))</f>
        <v>-94.1</v>
      </c>
      <c r="BO66" s="11">
        <f>INDEX('71200 Ann'!$C$8:$AZ$285,MATCH('71200M Ann'!$C66,'71200 Ann'!$C$8:$C$285,0),MATCH('71200M Ann'!BO$8,'71200 Ann'!$C$8:$AZ$8,0))</f>
        <v>-90.7</v>
      </c>
      <c r="BP66" s="11">
        <f>INDEX('71200 Ann'!$C$8:$AZ$285,MATCH('71200M Ann'!$C66,'71200 Ann'!$C$8:$C$285,0),MATCH('71200M Ann'!BP$8,'71200 Ann'!$C$8:$AZ$8,0))</f>
        <v>-79.2</v>
      </c>
      <c r="BQ66" s="11">
        <f>INDEX('71200 Ann'!$C$8:$AZ$285,MATCH('71200M Ann'!$C66,'71200 Ann'!$C$8:$C$285,0),MATCH('71200M Ann'!BQ$8,'71200 Ann'!$C$8:$AZ$8,0))</f>
        <v>-78.400000000000006</v>
      </c>
      <c r="BR66" s="11">
        <f>INDEX('71200 Ann'!$C$8:$AZ$285,MATCH('71200M Ann'!$C66,'71200 Ann'!$C$8:$C$285,0),MATCH('71200M Ann'!BR$8,'71200 Ann'!$C$8:$AZ$8,0))</f>
        <v>-70.400000000000006</v>
      </c>
      <c r="BS66" s="11">
        <f>INDEX('71200 Ann'!$C$8:$AZ$285,MATCH('71200M Ann'!$C66,'71200 Ann'!$C$8:$C$285,0),MATCH('71200M Ann'!BS$8,'71200 Ann'!$C$8:$AZ$8,0))</f>
        <v>-57.9</v>
      </c>
      <c r="BT66" s="11">
        <f>INDEX('71200 Ann'!$C$8:$AZ$285,MATCH('71200M Ann'!$C66,'71200 Ann'!$C$8:$C$285,0),MATCH('71200M Ann'!BT$8,'71200 Ann'!$C$8:$AZ$8,0))</f>
        <v>-56.5</v>
      </c>
      <c r="BU66" s="11">
        <f>INDEX('71200 Ann'!$C$8:$AZ$285,MATCH('71200M Ann'!$C66,'71200 Ann'!$C$8:$C$285,0),MATCH('71200M Ann'!BU$8,'71200 Ann'!$C$8:$AZ$8,0))</f>
        <v>-40.1</v>
      </c>
      <c r="BV66" s="11">
        <f>INDEX('71200 Ann'!$C$8:$AZ$285,MATCH('71200M Ann'!$C66,'71200 Ann'!$C$8:$C$285,0),MATCH('71200M Ann'!BV$8,'71200 Ann'!$C$8:$AZ$8,0))</f>
        <v>-25.5</v>
      </c>
      <c r="BW66" s="11">
        <f>INDEX('71200 Ann'!$C$8:$AZ$285,MATCH('71200M Ann'!$C66,'71200 Ann'!$C$8:$C$285,0),MATCH('71200M Ann'!BW$8,'71200 Ann'!$C$8:$AZ$8,0))</f>
        <v>-11.8</v>
      </c>
      <c r="BX66" s="11">
        <f>INDEX('71200 Ann'!$C$8:$AZ$285,MATCH('71200M Ann'!$C66,'71200 Ann'!$C$8:$C$285,0),MATCH('71200M Ann'!BX$8,'71200 Ann'!$C$8:$AZ$8,0))</f>
        <v>-5.0999999999999996</v>
      </c>
      <c r="BY66" s="11">
        <f>INDEX('71200 Ann'!$C$8:$AZ$285,MATCH('71200M Ann'!$C66,'71200 Ann'!$C$8:$C$285,0),MATCH('71200M Ann'!BY$8,'71200 Ann'!$C$8:$AZ$8,0))</f>
        <v>-1.4</v>
      </c>
      <c r="BZ66" s="11">
        <f>INDEX('71200 Ann'!$C$8:$AZ$285,MATCH('71200M Ann'!$C66,'71200 Ann'!$C$8:$C$285,0),MATCH('71200M Ann'!BZ$8,'71200 Ann'!$C$8:$AZ$8,0))</f>
        <v>12.4</v>
      </c>
      <c r="CA66" s="11">
        <f>INDEX('71200 Ann'!$C$8:$AZ$285,MATCH('71200M Ann'!$C66,'71200 Ann'!$C$8:$C$285,0),MATCH('71200M Ann'!CA$8,'71200 Ann'!$C$8:$AZ$8,0))</f>
        <v>27.1</v>
      </c>
      <c r="CB66" s="11">
        <f>INDEX('71200 Ann'!$C$8:$AZ$285,MATCH('71200M Ann'!$C66,'71200 Ann'!$C$8:$C$285,0),MATCH('71200M Ann'!CB$8,'71200 Ann'!$C$8:$AZ$8,0))</f>
        <v>36.700000000000003</v>
      </c>
      <c r="CC66" s="11">
        <f>INDEX('71200 Ann'!$C$8:$AZ$285,MATCH('71200M Ann'!$C66,'71200 Ann'!$C$8:$C$285,0),MATCH('71200M Ann'!CC$8,'71200 Ann'!$C$8:$AZ$8,0))</f>
        <v>65.400000000000006</v>
      </c>
      <c r="CD66" s="11">
        <f>INDEX('71200 Ann'!$C$8:$AZ$285,MATCH('71200M Ann'!$C66,'71200 Ann'!$C$8:$C$285,0),MATCH('71200M Ann'!CD$8,'71200 Ann'!$C$8:$AZ$8,0))</f>
        <v>56</v>
      </c>
      <c r="CE66" s="11">
        <f>INDEX('71200 Ann'!$C$8:$AZ$285,MATCH('71200M Ann'!$C66,'71200 Ann'!$C$8:$C$285,0),MATCH('71200M Ann'!CE$8,'71200 Ann'!$C$8:$AZ$8,0))</f>
        <v>32.299999999999997</v>
      </c>
      <c r="CF66" s="11">
        <f>INDEX('71200 Ann'!$C$8:$AZ$285,MATCH('71200M Ann'!$C66,'71200 Ann'!$C$8:$C$285,0),MATCH('71200M Ann'!CF$8,'71200 Ann'!$C$8:$AZ$8,0))</f>
        <v>59.4</v>
      </c>
      <c r="CG66" s="11">
        <f>INDEX('71200 Ann'!$C$8:$AZ$285,MATCH('71200M Ann'!$C66,'71200 Ann'!$C$8:$C$285,0),MATCH('71200M Ann'!CG$8,'71200 Ann'!$C$8:$AZ$8,0))</f>
        <v>79.400000000000006</v>
      </c>
      <c r="CH66" s="11">
        <f>INDEX('71200 Ann'!$C$8:$AZ$285,MATCH('71200M Ann'!$C66,'71200 Ann'!$C$8:$C$285,0),MATCH('71200M Ann'!CH$8,'71200 Ann'!$C$8:$AZ$8,0))</f>
        <v>80.099999999999994</v>
      </c>
      <c r="CI66" s="11">
        <f>INDEX('71200 Ann'!$C$8:$AZ$285,MATCH('71200M Ann'!$C66,'71200 Ann'!$C$8:$C$285,0),MATCH('71200M Ann'!CI$8,'71200 Ann'!$C$8:$AZ$8,0))</f>
        <v>130.1</v>
      </c>
      <c r="CJ66" s="11">
        <f>INDEX('71200 Ann'!$C$8:$AZ$285,MATCH('71200M Ann'!$C66,'71200 Ann'!$C$8:$C$285,0),MATCH('71200M Ann'!CJ$8,'71200 Ann'!$C$8:$AZ$8,0))</f>
        <v>192.4</v>
      </c>
      <c r="CK66" s="11">
        <f>INDEX('71200 Ann'!$C$8:$AZ$285,MATCH('71200M Ann'!$C66,'71200 Ann'!$C$8:$C$285,0),MATCH('71200M Ann'!CK$8,'71200 Ann'!$C$8:$AZ$8,0))</f>
        <v>216.2</v>
      </c>
      <c r="CL66" s="11">
        <f>INDEX('71200 Ann'!$C$8:$AZ$285,MATCH('71200M Ann'!$C66,'71200 Ann'!$C$8:$C$285,0),MATCH('71200M Ann'!CL$8,'71200 Ann'!$C$8:$AZ$8,0))</f>
        <v>231.8</v>
      </c>
      <c r="CM66" s="11"/>
      <c r="CN66" s="8"/>
    </row>
    <row r="67" spans="1:92" s="10" customFormat="1" x14ac:dyDescent="0.25">
      <c r="A67" s="32">
        <v>57</v>
      </c>
      <c r="B67" s="10" t="s">
        <v>1042</v>
      </c>
      <c r="C67" s="10" t="s">
        <v>1041</v>
      </c>
      <c r="D67" s="10">
        <f>INDEX('71200 Ann Hist'!$C$8:$AR$285,MATCH('71200M Ann'!$C67,'71200 Ann Hist'!$C$8:$C$285,0),MATCH('71200M Ann'!D$8,'71200 Ann Hist'!$C$8:$AR$8,0))</f>
        <v>10.7</v>
      </c>
      <c r="E67" s="10">
        <f>INDEX('71200 Ann Hist'!$C$8:$AR$285,MATCH('71200M Ann'!$C67,'71200 Ann Hist'!$C$8:$C$285,0),MATCH('71200M Ann'!E$8,'71200 Ann Hist'!$C$8:$AR$8,0))</f>
        <v>7.5</v>
      </c>
      <c r="F67" s="10">
        <f>INDEX('71200 Ann Hist'!$C$8:$AR$285,MATCH('71200M Ann'!$C67,'71200 Ann Hist'!$C$8:$C$285,0),MATCH('71200M Ann'!F$8,'71200 Ann Hist'!$C$8:$AR$8,0))</f>
        <v>3.1</v>
      </c>
      <c r="G67" s="10">
        <f>INDEX('71200 Ann Hist'!$C$8:$AR$285,MATCH('71200M Ann'!$C67,'71200 Ann Hist'!$C$8:$C$285,0),MATCH('71200M Ann'!G$8,'71200 Ann Hist'!$C$8:$AR$8,0))</f>
        <v>-0.1</v>
      </c>
      <c r="H67" s="10">
        <f>INDEX('71200 Ann Hist'!$C$8:$AR$285,MATCH('71200M Ann'!$C67,'71200 Ann Hist'!$C$8:$C$285,0),MATCH('71200M Ann'!H$8,'71200 Ann Hist'!$C$8:$AR$8,0))</f>
        <v>-0.1</v>
      </c>
      <c r="I67" s="10">
        <f>INDEX('71200 Ann Hist'!$C$8:$AR$285,MATCH('71200M Ann'!$C67,'71200 Ann Hist'!$C$8:$C$285,0),MATCH('71200M Ann'!I$8,'71200 Ann Hist'!$C$8:$AR$8,0))</f>
        <v>2.6</v>
      </c>
      <c r="J67" s="10">
        <f>INDEX('71200 Ann Hist'!$C$8:$AR$285,MATCH('71200M Ann'!$C67,'71200 Ann Hist'!$C$8:$C$285,0),MATCH('71200M Ann'!J$8,'71200 Ann Hist'!$C$8:$AR$8,0))</f>
        <v>4</v>
      </c>
      <c r="K67" s="10">
        <f>INDEX('71200 Ann Hist'!$C$8:$AR$285,MATCH('71200M Ann'!$C67,'71200 Ann Hist'!$C$8:$C$285,0),MATCH('71200M Ann'!K$8,'71200 Ann Hist'!$C$8:$AR$8,0))</f>
        <v>6.3</v>
      </c>
      <c r="L67" s="10">
        <f>INDEX('71200 Ann Hist'!$C$8:$AR$285,MATCH('71200M Ann'!$C67,'71200 Ann Hist'!$C$8:$C$285,0),MATCH('71200M Ann'!L$8,'71200 Ann Hist'!$C$8:$AR$8,0))</f>
        <v>6.9</v>
      </c>
      <c r="M67" s="10">
        <f>INDEX('71200 Ann Hist'!$C$8:$AR$285,MATCH('71200M Ann'!$C67,'71200 Ann Hist'!$C$8:$C$285,0),MATCH('71200M Ann'!M$8,'71200 Ann Hist'!$C$8:$AR$8,0))</f>
        <v>4.9000000000000004</v>
      </c>
      <c r="N67" s="10">
        <f>INDEX('71200 Ann Hist'!$C$8:$AR$285,MATCH('71200M Ann'!$C67,'71200 Ann Hist'!$C$8:$C$285,0),MATCH('71200M Ann'!N$8,'71200 Ann Hist'!$C$8:$AR$8,0))</f>
        <v>6.5</v>
      </c>
      <c r="O67" s="10">
        <f>INDEX('71200 Ann Hist'!$C$8:$AR$285,MATCH('71200M Ann'!$C67,'71200 Ann Hist'!$C$8:$C$285,0),MATCH('71200M Ann'!O$8,'71200 Ann Hist'!$C$8:$AR$8,0))</f>
        <v>9.8000000000000007</v>
      </c>
      <c r="P67" s="10">
        <f>INDEX('71200 Ann Hist'!$C$8:$AR$285,MATCH('71200M Ann'!$C67,'71200 Ann Hist'!$C$8:$C$285,0),MATCH('71200M Ann'!P$8,'71200 Ann Hist'!$C$8:$AR$8,0))</f>
        <v>15.6</v>
      </c>
      <c r="Q67" s="10">
        <f>INDEX('71200 Ann Hist'!$C$8:$AR$285,MATCH('71200M Ann'!$C67,'71200 Ann Hist'!$C$8:$C$285,0),MATCH('71200M Ann'!Q$8,'71200 Ann Hist'!$C$8:$AR$8,0))</f>
        <v>20.8</v>
      </c>
      <c r="R67" s="10">
        <f>INDEX('71200 Ann Hist'!$C$8:$AR$285,MATCH('71200M Ann'!$C67,'71200 Ann Hist'!$C$8:$C$285,0),MATCH('71200M Ann'!R$8,'71200 Ann Hist'!$C$8:$AR$8,0))</f>
        <v>25.1</v>
      </c>
      <c r="S67" s="10">
        <f>INDEX('71200 Ann Hist'!$C$8:$AR$285,MATCH('71200M Ann'!$C67,'71200 Ann Hist'!$C$8:$C$285,0),MATCH('71200M Ann'!S$8,'71200 Ann Hist'!$C$8:$AR$8,0))</f>
        <v>25.1</v>
      </c>
      <c r="T67" s="10">
        <f>INDEX('71200 Ann Hist'!$C$8:$AR$285,MATCH('71200M Ann'!$C67,'71200 Ann Hist'!$C$8:$C$285,0),MATCH('71200M Ann'!T$8,'71200 Ann Hist'!$C$8:$AR$8,0))</f>
        <v>20.7</v>
      </c>
      <c r="U67" s="10">
        <f>INDEX('71200 Ann Hist'!$C$8:$AR$285,MATCH('71200M Ann'!$C67,'71200 Ann Hist'!$C$8:$C$285,0),MATCH('71200M Ann'!U$8,'71200 Ann Hist'!$C$8:$AR$8,0))</f>
        <v>18</v>
      </c>
      <c r="V67" s="10">
        <f>INDEX('71200 Ann Hist'!$C$8:$AR$285,MATCH('71200M Ann'!$C67,'71200 Ann Hist'!$C$8:$C$285,0),MATCH('71200M Ann'!V$8,'71200 Ann Hist'!$C$8:$AR$8,0))</f>
        <v>23.8</v>
      </c>
      <c r="W67" s="10">
        <f>INDEX('71200 Ann Hist'!$C$8:$AR$285,MATCH('71200M Ann'!$C67,'71200 Ann Hist'!$C$8:$C$285,0),MATCH('71200M Ann'!W$8,'71200 Ann Hist'!$C$8:$AR$8,0))</f>
        <v>31</v>
      </c>
      <c r="X67" s="10">
        <f>INDEX('71200 Ann Hist'!$C$8:$AR$285,MATCH('71200M Ann'!$C67,'71200 Ann Hist'!$C$8:$C$285,0),MATCH('71200M Ann'!X$8,'71200 Ann Hist'!$C$8:$AR$8,0))</f>
        <v>29</v>
      </c>
      <c r="Y67" s="10">
        <f>INDEX('71200 Ann Hist'!$C$8:$AR$285,MATCH('71200M Ann'!$C67,'71200 Ann Hist'!$C$8:$C$285,0),MATCH('71200M Ann'!Y$8,'71200 Ann Hist'!$C$8:$AR$8,0))</f>
        <v>36</v>
      </c>
      <c r="Z67" s="10">
        <f>INDEX('71200 Ann Hist'!$C$8:$AR$285,MATCH('71200M Ann'!$C67,'71200 Ann Hist'!$C$8:$C$285,0),MATCH('71200M Ann'!Z$8,'71200 Ann Hist'!$C$8:$AR$8,0))</f>
        <v>40.799999999999997</v>
      </c>
      <c r="AA67" s="10">
        <f>INDEX('71200 Ann Hist'!$C$8:$AR$285,MATCH('71200M Ann'!$C67,'71200 Ann Hist'!$C$8:$C$285,0),MATCH('71200M Ann'!AA$8,'71200 Ann Hist'!$C$8:$AR$8,0))</f>
        <v>39.299999999999997</v>
      </c>
      <c r="AB67" s="10">
        <f>INDEX('71200 Ann Hist'!$C$8:$AR$285,MATCH('71200M Ann'!$C67,'71200 Ann Hist'!$C$8:$C$285,0),MATCH('71200M Ann'!AB$8,'71200 Ann Hist'!$C$8:$AR$8,0))</f>
        <v>39.9</v>
      </c>
      <c r="AC67" s="10">
        <f>INDEX('71200 Ann Hist'!$C$8:$AR$285,MATCH('71200M Ann'!$C67,'71200 Ann Hist'!$C$8:$C$285,0),MATCH('71200M Ann'!AC$8,'71200 Ann Hist'!$C$8:$AR$8,0))</f>
        <v>38.9</v>
      </c>
      <c r="AD67" s="10">
        <f>INDEX('71200 Ann Hist'!$C$8:$AR$285,MATCH('71200M Ann'!$C67,'71200 Ann Hist'!$C$8:$C$285,0),MATCH('71200M Ann'!AD$8,'71200 Ann Hist'!$C$8:$AR$8,0))</f>
        <v>49.5</v>
      </c>
      <c r="AE67" s="10">
        <f>INDEX('71200 Ann Hist'!$C$8:$AR$285,MATCH('71200M Ann'!$C67,'71200 Ann Hist'!$C$8:$C$285,0),MATCH('71200M Ann'!AE$8,'71200 Ann Hist'!$C$8:$AR$8,0))</f>
        <v>48.8</v>
      </c>
      <c r="AF67" s="10">
        <f>INDEX('71200 Ann Hist'!$C$8:$AR$285,MATCH('71200M Ann'!$C67,'71200 Ann Hist'!$C$8:$C$285,0),MATCH('71200M Ann'!AF$8,'71200 Ann Hist'!$C$8:$AR$8,0))</f>
        <v>48.4</v>
      </c>
      <c r="AG67" s="10">
        <f>INDEX('71200 Ann Hist'!$C$8:$AR$285,MATCH('71200M Ann'!$C67,'71200 Ann Hist'!$C$8:$C$285,0),MATCH('71200M Ann'!AG$8,'71200 Ann Hist'!$C$8:$AR$8,0))</f>
        <v>43.9</v>
      </c>
      <c r="AH67" s="10">
        <f>INDEX('71200 Ann Hist'!$C$8:$AR$285,MATCH('71200M Ann'!$C67,'71200 Ann Hist'!$C$8:$C$285,0),MATCH('71200M Ann'!AH$8,'71200 Ann Hist'!$C$8:$AR$8,0))</f>
        <v>55.7</v>
      </c>
      <c r="AI67" s="10">
        <f>INDEX('71200 Ann Hist'!$C$8:$AR$285,MATCH('71200M Ann'!$C67,'71200 Ann Hist'!$C$8:$C$285,0),MATCH('71200M Ann'!AI$8,'71200 Ann Hist'!$C$8:$AR$8,0))</f>
        <v>54.7</v>
      </c>
      <c r="AJ67" s="10">
        <f>INDEX('71200 Ann Hist'!$C$8:$AR$285,MATCH('71200M Ann'!$C67,'71200 Ann Hist'!$C$8:$C$285,0),MATCH('71200M Ann'!AJ$8,'71200 Ann Hist'!$C$8:$AR$8,0))</f>
        <v>56.1</v>
      </c>
      <c r="AK67" s="10">
        <f>INDEX('71200 Ann Hist'!$C$8:$AR$285,MATCH('71200M Ann'!$C67,'71200 Ann Hist'!$C$8:$C$285,0),MATCH('71200M Ann'!AK$8,'71200 Ann Hist'!$C$8:$AR$8,0))</f>
        <v>63.9</v>
      </c>
      <c r="AL67" s="10">
        <f>INDEX('71200 Ann Hist'!$C$8:$AR$285,MATCH('71200M Ann'!$C67,'71200 Ann Hist'!$C$8:$C$285,0),MATCH('71200M Ann'!AL$8,'71200 Ann Hist'!$C$8:$AR$8,0))</f>
        <v>70.3</v>
      </c>
      <c r="AM67" s="10">
        <f>INDEX('71200 Ann Hist'!$C$8:$AR$285,MATCH('71200M Ann'!$C67,'71200 Ann Hist'!$C$8:$C$285,0),MATCH('71200M Ann'!AM$8,'71200 Ann Hist'!$C$8:$AR$8,0))</f>
        <v>77.599999999999994</v>
      </c>
      <c r="AN67" s="10">
        <f>INDEX('71200 Ann Hist'!$C$8:$AR$285,MATCH('71200M Ann'!$C67,'71200 Ann Hist'!$C$8:$C$285,0),MATCH('71200M Ann'!AN$8,'71200 Ann Hist'!$C$8:$AR$8,0))</f>
        <v>89.1</v>
      </c>
      <c r="AO67" s="10">
        <f>INDEX('71200 Ann Hist'!$C$8:$AR$285,MATCH('71200M Ann'!$C67,'71200 Ann Hist'!$C$8:$C$285,0),MATCH('71200M Ann'!AO$8,'71200 Ann Hist'!$C$8:$AR$8,0))</f>
        <v>96.6</v>
      </c>
      <c r="AP67" s="10">
        <f>INDEX('71200 Ann Hist'!$C$8:$AR$285,MATCH('71200M Ann'!$C67,'71200 Ann Hist'!$C$8:$C$285,0),MATCH('71200M Ann'!AP$8,'71200 Ann Hist'!$C$8:$AR$8,0))</f>
        <v>94.9</v>
      </c>
      <c r="AQ67" s="10">
        <f>INDEX('71200 Ann Hist'!$C$8:$AR$285,MATCH('71200M Ann'!$C67,'71200 Ann Hist'!$C$8:$C$285,0),MATCH('71200M Ann'!AQ$8,'71200 Ann Hist'!$C$8:$AR$8,0))</f>
        <v>105.4</v>
      </c>
      <c r="AR67" s="11">
        <f>INDEX('71200 Ann'!$C$8:$AZ$285,MATCH('71200M Ann'!$C67,'71200 Ann'!$C$8:$C$285,0),MATCH('71200M Ann'!AR$8,'71200 Ann'!$C$8:$AZ$8,0))</f>
        <v>102.3</v>
      </c>
      <c r="AS67" s="11">
        <f>INDEX('71200 Ann'!$C$8:$AZ$285,MATCH('71200M Ann'!$C67,'71200 Ann'!$C$8:$C$285,0),MATCH('71200M Ann'!AS$8,'71200 Ann'!$C$8:$AZ$8,0))</f>
        <v>90.6</v>
      </c>
      <c r="AT67" s="11">
        <f>INDEX('71200 Ann'!$C$8:$AZ$285,MATCH('71200M Ann'!$C67,'71200 Ann'!$C$8:$C$285,0),MATCH('71200M Ann'!AT$8,'71200 Ann'!$C$8:$AZ$8,0))</f>
        <v>105.6</v>
      </c>
      <c r="AU67" s="11">
        <f>INDEX('71200 Ann'!$C$8:$AZ$285,MATCH('71200M Ann'!$C67,'71200 Ann'!$C$8:$C$285,0),MATCH('71200M Ann'!AU$8,'71200 Ann'!$C$8:$AZ$8,0))</f>
        <v>120.8</v>
      </c>
      <c r="AV67" s="11">
        <f>INDEX('71200 Ann'!$C$8:$AZ$285,MATCH('71200M Ann'!$C67,'71200 Ann'!$C$8:$C$285,0),MATCH('71200M Ann'!AV$8,'71200 Ann'!$C$8:$AZ$8,0))</f>
        <v>129.80000000000001</v>
      </c>
      <c r="AW67" s="11">
        <f>INDEX('71200 Ann'!$C$8:$AZ$285,MATCH('71200M Ann'!$C67,'71200 Ann'!$C$8:$C$285,0),MATCH('71200M Ann'!AW$8,'71200 Ann'!$C$8:$AZ$8,0))</f>
        <v>121.2</v>
      </c>
      <c r="AX67" s="11">
        <f>INDEX('71200 Ann'!$C$8:$AZ$285,MATCH('71200M Ann'!$C67,'71200 Ann'!$C$8:$C$285,0),MATCH('71200M Ann'!AX$8,'71200 Ann'!$C$8:$AZ$8,0))</f>
        <v>143.6</v>
      </c>
      <c r="AY67" s="11">
        <f>INDEX('71200 Ann'!$C$8:$AZ$285,MATCH('71200M Ann'!$C67,'71200 Ann'!$C$8:$C$285,0),MATCH('71200M Ann'!AY$8,'71200 Ann'!$C$8:$AZ$8,0))</f>
        <v>177.2</v>
      </c>
      <c r="AZ67" s="11">
        <f>INDEX('71200 Ann'!$C$8:$AZ$285,MATCH('71200M Ann'!$C67,'71200 Ann'!$C$8:$C$285,0),MATCH('71200M Ann'!AZ$8,'71200 Ann'!$C$8:$AZ$8,0))</f>
        <v>210</v>
      </c>
      <c r="BA67" s="11">
        <f>INDEX('71200 Ann'!$C$8:$AZ$285,MATCH('71200M Ann'!$C67,'71200 Ann'!$C$8:$C$285,0),MATCH('71200M Ann'!BA$8,'71200 Ann'!$C$8:$AZ$8,0))</f>
        <v>237.2</v>
      </c>
      <c r="BB67" s="11">
        <f>INDEX('71200 Ann'!$C$8:$AZ$285,MATCH('71200M Ann'!$C67,'71200 Ann'!$C$8:$C$285,0),MATCH('71200M Ann'!BB$8,'71200 Ann'!$C$8:$AZ$8,0))</f>
        <v>238.2</v>
      </c>
      <c r="BC67" s="11">
        <f>INDEX('71200 Ann'!$C$8:$AZ$285,MATCH('71200M Ann'!$C67,'71200 Ann'!$C$8:$C$285,0),MATCH('71200M Ann'!BC$8,'71200 Ann'!$C$8:$AZ$8,0))</f>
        <v>215.5</v>
      </c>
      <c r="BD67" s="11">
        <f>INDEX('71200 Ann'!$C$8:$AZ$285,MATCH('71200M Ann'!$C67,'71200 Ann'!$C$8:$C$285,0),MATCH('71200M Ann'!BD$8,'71200 Ann'!$C$8:$AZ$8,0))</f>
        <v>246.6</v>
      </c>
      <c r="BE67" s="11">
        <f>INDEX('71200 Ann'!$C$8:$AZ$285,MATCH('71200M Ann'!$C67,'71200 Ann'!$C$8:$C$285,0),MATCH('71200M Ann'!BE$8,'71200 Ann'!$C$8:$AZ$8,0))</f>
        <v>227.1</v>
      </c>
      <c r="BF67" s="11">
        <f>INDEX('71200 Ann'!$C$8:$AZ$285,MATCH('71200M Ann'!$C67,'71200 Ann'!$C$8:$C$285,0),MATCH('71200M Ann'!BF$8,'71200 Ann'!$C$8:$AZ$8,0))</f>
        <v>279.10000000000002</v>
      </c>
      <c r="BG67" s="11">
        <f>INDEX('71200 Ann'!$C$8:$AZ$285,MATCH('71200M Ann'!$C67,'71200 Ann'!$C$8:$C$285,0),MATCH('71200M Ann'!BG$8,'71200 Ann'!$C$8:$AZ$8,0))</f>
        <v>382.1</v>
      </c>
      <c r="BH67" s="11">
        <f>INDEX('71200 Ann'!$C$8:$AZ$285,MATCH('71200M Ann'!$C67,'71200 Ann'!$C$8:$C$285,0),MATCH('71200M Ann'!BH$8,'71200 Ann'!$C$8:$AZ$8,0))</f>
        <v>392.5</v>
      </c>
      <c r="BI67" s="11">
        <f>INDEX('71200 Ann'!$C$8:$AZ$285,MATCH('71200M Ann'!$C67,'71200 Ann'!$C$8:$C$285,0),MATCH('71200M Ann'!BI$8,'71200 Ann'!$C$8:$AZ$8,0))</f>
        <v>359.3</v>
      </c>
      <c r="BJ67" s="11">
        <f>INDEX('71200 Ann'!$C$8:$AZ$285,MATCH('71200M Ann'!$C67,'71200 Ann'!$C$8:$C$285,0),MATCH('71200M Ann'!BJ$8,'71200 Ann'!$C$8:$AZ$8,0))</f>
        <v>402.9</v>
      </c>
      <c r="BK67" s="11">
        <f>INDEX('71200 Ann'!$C$8:$AZ$285,MATCH('71200M Ann'!$C67,'71200 Ann'!$C$8:$C$285,0),MATCH('71200M Ann'!BK$8,'71200 Ann'!$C$8:$AZ$8,0))</f>
        <v>452.5</v>
      </c>
      <c r="BL67" s="11">
        <f>INDEX('71200 Ann'!$C$8:$AZ$285,MATCH('71200M Ann'!$C67,'71200 Ann'!$C$8:$C$285,0),MATCH('71200M Ann'!BL$8,'71200 Ann'!$C$8:$AZ$8,0))</f>
        <v>442.7</v>
      </c>
      <c r="BM67" s="11">
        <f>INDEX('71200 Ann'!$C$8:$AZ$285,MATCH('71200M Ann'!$C67,'71200 Ann'!$C$8:$C$285,0),MATCH('71200M Ann'!BM$8,'71200 Ann'!$C$8:$AZ$8,0))</f>
        <v>444.4</v>
      </c>
      <c r="BN67" s="11">
        <f>INDEX('71200 Ann'!$C$8:$AZ$285,MATCH('71200M Ann'!$C67,'71200 Ann'!$C$8:$C$285,0),MATCH('71200M Ann'!BN$8,'71200 Ann'!$C$8:$AZ$8,0))</f>
        <v>468.9</v>
      </c>
      <c r="BO67" s="11">
        <f>INDEX('71200 Ann'!$C$8:$AZ$285,MATCH('71200M Ann'!$C67,'71200 Ann'!$C$8:$C$285,0),MATCH('71200M Ann'!BO$8,'71200 Ann'!$C$8:$AZ$8,0))</f>
        <v>492.9</v>
      </c>
      <c r="BP67" s="11">
        <f>INDEX('71200 Ann'!$C$8:$AZ$285,MATCH('71200M Ann'!$C67,'71200 Ann'!$C$8:$C$285,0),MATCH('71200M Ann'!BP$8,'71200 Ann'!$C$8:$AZ$8,0))</f>
        <v>524.29999999999995</v>
      </c>
      <c r="BQ67" s="11">
        <f>INDEX('71200 Ann'!$C$8:$AZ$285,MATCH('71200M Ann'!$C67,'71200 Ann'!$C$8:$C$285,0),MATCH('71200M Ann'!BQ$8,'71200 Ann'!$C$8:$AZ$8,0))</f>
        <v>622.4</v>
      </c>
      <c r="BR67" s="11">
        <f>INDEX('71200 Ann'!$C$8:$AZ$285,MATCH('71200M Ann'!$C67,'71200 Ann'!$C$8:$C$285,0),MATCH('71200M Ann'!BR$8,'71200 Ann'!$C$8:$AZ$8,0))</f>
        <v>680.4</v>
      </c>
      <c r="BS67" s="11">
        <f>INDEX('71200 Ann'!$C$8:$AZ$285,MATCH('71200M Ann'!$C67,'71200 Ann'!$C$8:$C$285,0),MATCH('71200M Ann'!BS$8,'71200 Ann'!$C$8:$AZ$8,0))</f>
        <v>742</v>
      </c>
      <c r="BT67" s="11">
        <f>INDEX('71200 Ann'!$C$8:$AZ$285,MATCH('71200M Ann'!$C67,'71200 Ann'!$C$8:$C$285,0),MATCH('71200M Ann'!BT$8,'71200 Ann'!$C$8:$AZ$8,0))</f>
        <v>814.7</v>
      </c>
      <c r="BU67" s="11">
        <f>INDEX('71200 Ann'!$C$8:$AZ$285,MATCH('71200M Ann'!$C67,'71200 Ann'!$C$8:$C$285,0),MATCH('71200M Ann'!BU$8,'71200 Ann'!$C$8:$AZ$8,0))</f>
        <v>741.4</v>
      </c>
      <c r="BV67" s="11">
        <f>INDEX('71200 Ann'!$C$8:$AZ$285,MATCH('71200M Ann'!$C67,'71200 Ann'!$C$8:$C$285,0),MATCH('71200M Ann'!BV$8,'71200 Ann'!$C$8:$AZ$8,0))</f>
        <v>733.7</v>
      </c>
      <c r="BW67" s="11">
        <f>INDEX('71200 Ann'!$C$8:$AZ$285,MATCH('71200M Ann'!$C67,'71200 Ann'!$C$8:$C$285,0),MATCH('71200M Ann'!BW$8,'71200 Ann'!$C$8:$AZ$8,0))</f>
        <v>646.79999999999995</v>
      </c>
      <c r="BX67" s="11">
        <f>INDEX('71200 Ann'!$C$8:$AZ$285,MATCH('71200M Ann'!$C67,'71200 Ann'!$C$8:$C$285,0),MATCH('71200M Ann'!BX$8,'71200 Ann'!$C$8:$AZ$8,0))</f>
        <v>588.79999999999995</v>
      </c>
      <c r="BY67" s="11">
        <f>INDEX('71200 Ann'!$C$8:$AZ$285,MATCH('71200M Ann'!$C67,'71200 Ann'!$C$8:$C$285,0),MATCH('71200M Ann'!BY$8,'71200 Ann'!$C$8:$AZ$8,0))</f>
        <v>749.9</v>
      </c>
      <c r="BZ67" s="11">
        <f>INDEX('71200 Ann'!$C$8:$AZ$285,MATCH('71200M Ann'!$C67,'71200 Ann'!$C$8:$C$285,0),MATCH('71200M Ann'!BZ$8,'71200 Ann'!$C$8:$AZ$8,0))</f>
        <v>877.3</v>
      </c>
      <c r="CA67" s="11">
        <f>INDEX('71200 Ann'!$C$8:$AZ$285,MATCH('71200M Ann'!$C67,'71200 Ann'!$C$8:$C$285,0),MATCH('71200M Ann'!CA$8,'71200 Ann'!$C$8:$AZ$8,0))</f>
        <v>1051.3</v>
      </c>
      <c r="CB67" s="11">
        <f>INDEX('71200 Ann'!$C$8:$AZ$285,MATCH('71200M Ann'!$C67,'71200 Ann'!$C$8:$C$285,0),MATCH('71200M Ann'!CB$8,'71200 Ann'!$C$8:$AZ$8,0))</f>
        <v>1201.9000000000001</v>
      </c>
      <c r="CC67" s="11">
        <f>INDEX('71200 Ann'!$C$8:$AZ$285,MATCH('71200M Ann'!$C67,'71200 Ann'!$C$8:$C$285,0),MATCH('71200M Ann'!CC$8,'71200 Ann'!$C$8:$AZ$8,0))</f>
        <v>1325</v>
      </c>
      <c r="CD67" s="11">
        <f>INDEX('71200 Ann'!$C$8:$AZ$285,MATCH('71200M Ann'!$C67,'71200 Ann'!$C$8:$C$285,0),MATCH('71200M Ann'!CD$8,'71200 Ann'!$C$8:$AZ$8,0))</f>
        <v>1119.5999999999999</v>
      </c>
      <c r="CE67" s="11">
        <f>INDEX('71200 Ann'!$C$8:$AZ$285,MATCH('71200M Ann'!$C67,'71200 Ann'!$C$8:$C$285,0),MATCH('71200M Ann'!CE$8,'71200 Ann'!$C$8:$AZ$8,0))</f>
        <v>846</v>
      </c>
      <c r="CF67" s="11">
        <f>INDEX('71200 Ann'!$C$8:$AZ$285,MATCH('71200M Ann'!$C67,'71200 Ann'!$C$8:$C$285,0),MATCH('71200M Ann'!CF$8,'71200 Ann'!$C$8:$AZ$8,0))</f>
        <v>980.4</v>
      </c>
      <c r="CG67" s="11">
        <f>INDEX('71200 Ann'!$C$8:$AZ$285,MATCH('71200M Ann'!$C67,'71200 Ann'!$C$8:$C$285,0),MATCH('71200M Ann'!CG$8,'71200 Ann'!$C$8:$AZ$8,0))</f>
        <v>1271.9000000000001</v>
      </c>
      <c r="CH67" s="11">
        <f>INDEX('71200 Ann'!$C$8:$AZ$285,MATCH('71200M Ann'!$C67,'71200 Ann'!$C$8:$C$285,0),MATCH('71200M Ann'!CH$8,'71200 Ann'!$C$8:$AZ$8,0))</f>
        <v>1314.6</v>
      </c>
      <c r="CI67" s="11">
        <f>INDEX('71200 Ann'!$C$8:$AZ$285,MATCH('71200M Ann'!$C67,'71200 Ann'!$C$8:$C$285,0),MATCH('71200M Ann'!CI$8,'71200 Ann'!$C$8:$AZ$8,0))</f>
        <v>1457.7</v>
      </c>
      <c r="CJ67" s="11">
        <f>INDEX('71200 Ann'!$C$8:$AZ$285,MATCH('71200M Ann'!$C67,'71200 Ann'!$C$8:$C$285,0),MATCH('71200M Ann'!CJ$8,'71200 Ann'!$C$8:$AZ$8,0))</f>
        <v>1428.6</v>
      </c>
      <c r="CK67" s="11">
        <f>INDEX('71200 Ann'!$C$8:$AZ$285,MATCH('71200M Ann'!$C67,'71200 Ann'!$C$8:$C$285,0),MATCH('71200M Ann'!CK$8,'71200 Ann'!$C$8:$AZ$8,0))</f>
        <v>1524.9</v>
      </c>
      <c r="CL67" s="11">
        <f>INDEX('71200 Ann'!$C$8:$AZ$285,MATCH('71200M Ann'!$C67,'71200 Ann'!$C$8:$C$285,0),MATCH('71200M Ann'!CL$8,'71200 Ann'!$C$8:$AZ$8,0))</f>
        <v>1470.5</v>
      </c>
      <c r="CM67" s="11"/>
      <c r="CN67" s="8"/>
    </row>
    <row r="68" spans="1:92" s="10" customFormat="1" x14ac:dyDescent="0.25">
      <c r="A68" s="32">
        <v>58</v>
      </c>
      <c r="B68" s="10" t="s">
        <v>1040</v>
      </c>
      <c r="C68" s="10" t="s">
        <v>161</v>
      </c>
      <c r="D68" s="10">
        <f>INDEX('71200 Ann Hist'!$C$8:$AR$285,MATCH('71200M Ann'!$C68,'71200 Ann Hist'!$C$8:$C$285,0),MATCH('71200M Ann'!D$8,'71200 Ann Hist'!$C$8:$AR$8,0))</f>
        <v>1.4</v>
      </c>
      <c r="E68" s="10">
        <f>INDEX('71200 Ann Hist'!$C$8:$AR$285,MATCH('71200M Ann'!$C68,'71200 Ann Hist'!$C$8:$C$285,0),MATCH('71200M Ann'!E$8,'71200 Ann Hist'!$C$8:$AR$8,0))</f>
        <v>0.8</v>
      </c>
      <c r="F68" s="10">
        <f>INDEX('71200 Ann Hist'!$C$8:$AR$285,MATCH('71200M Ann'!$C68,'71200 Ann Hist'!$C$8:$C$285,0),MATCH('71200M Ann'!F$8,'71200 Ann Hist'!$C$8:$AR$8,0))</f>
        <v>0.5</v>
      </c>
      <c r="G68" s="10">
        <f>INDEX('71200 Ann Hist'!$C$8:$AR$285,MATCH('71200M Ann'!$C68,'71200 Ann Hist'!$C$8:$C$285,0),MATCH('71200M Ann'!G$8,'71200 Ann Hist'!$C$8:$AR$8,0))</f>
        <v>0.4</v>
      </c>
      <c r="H68" s="10">
        <f>INDEX('71200 Ann Hist'!$C$8:$AR$285,MATCH('71200M Ann'!$C68,'71200 Ann Hist'!$C$8:$C$285,0),MATCH('71200M Ann'!H$8,'71200 Ann Hist'!$C$8:$AR$8,0))</f>
        <v>0.5</v>
      </c>
      <c r="I68" s="10">
        <f>INDEX('71200 Ann Hist'!$C$8:$AR$285,MATCH('71200M Ann'!$C68,'71200 Ann Hist'!$C$8:$C$285,0),MATCH('71200M Ann'!I$8,'71200 Ann Hist'!$C$8:$AR$8,0))</f>
        <v>0.7</v>
      </c>
      <c r="J68" s="10">
        <f>INDEX('71200 Ann Hist'!$C$8:$AR$285,MATCH('71200M Ann'!$C68,'71200 Ann Hist'!$C$8:$C$285,0),MATCH('71200M Ann'!J$8,'71200 Ann Hist'!$C$8:$AR$8,0))</f>
        <v>1</v>
      </c>
      <c r="K68" s="10">
        <f>INDEX('71200 Ann Hist'!$C$8:$AR$285,MATCH('71200M Ann'!$C68,'71200 Ann Hist'!$C$8:$C$285,0),MATCH('71200M Ann'!K$8,'71200 Ann Hist'!$C$8:$AR$8,0))</f>
        <v>1.4</v>
      </c>
      <c r="L68" s="10">
        <f>INDEX('71200 Ann Hist'!$C$8:$AR$285,MATCH('71200M Ann'!$C68,'71200 Ann Hist'!$C$8:$C$285,0),MATCH('71200M Ann'!L$8,'71200 Ann Hist'!$C$8:$AR$8,0))</f>
        <v>1.5</v>
      </c>
      <c r="M68" s="10">
        <f>INDEX('71200 Ann Hist'!$C$8:$AR$285,MATCH('71200M Ann'!$C68,'71200 Ann Hist'!$C$8:$C$285,0),MATCH('71200M Ann'!M$8,'71200 Ann Hist'!$C$8:$AR$8,0))</f>
        <v>1</v>
      </c>
      <c r="N68" s="10">
        <f>INDEX('71200 Ann Hist'!$C$8:$AR$285,MATCH('71200M Ann'!$C68,'71200 Ann Hist'!$C$8:$C$285,0),MATCH('71200M Ann'!N$8,'71200 Ann Hist'!$C$8:$AR$8,0))</f>
        <v>1.4</v>
      </c>
      <c r="O68" s="10">
        <f>INDEX('71200 Ann Hist'!$C$8:$AR$285,MATCH('71200M Ann'!$C68,'71200 Ann Hist'!$C$8:$C$285,0),MATCH('71200M Ann'!O$8,'71200 Ann Hist'!$C$8:$AR$8,0))</f>
        <v>2.8</v>
      </c>
      <c r="P68" s="10">
        <f>INDEX('71200 Ann Hist'!$C$8:$AR$285,MATCH('71200M Ann'!$C68,'71200 Ann Hist'!$C$8:$C$285,0),MATCH('71200M Ann'!P$8,'71200 Ann Hist'!$C$8:$AR$8,0))</f>
        <v>7.6</v>
      </c>
      <c r="Q68" s="10">
        <f>INDEX('71200 Ann Hist'!$C$8:$AR$285,MATCH('71200M Ann'!$C68,'71200 Ann Hist'!$C$8:$C$285,0),MATCH('71200M Ann'!Q$8,'71200 Ann Hist'!$C$8:$AR$8,0))</f>
        <v>11.4</v>
      </c>
      <c r="R68" s="10">
        <f>INDEX('71200 Ann Hist'!$C$8:$AR$285,MATCH('71200M Ann'!$C68,'71200 Ann Hist'!$C$8:$C$285,0),MATCH('71200M Ann'!R$8,'71200 Ann Hist'!$C$8:$AR$8,0))</f>
        <v>14.1</v>
      </c>
      <c r="S68" s="10">
        <f>INDEX('71200 Ann Hist'!$C$8:$AR$285,MATCH('71200M Ann'!$C68,'71200 Ann Hist'!$C$8:$C$285,0),MATCH('71200M Ann'!S$8,'71200 Ann Hist'!$C$8:$AR$8,0))</f>
        <v>12.9</v>
      </c>
      <c r="T68" s="10">
        <f>INDEX('71200 Ann Hist'!$C$8:$AR$285,MATCH('71200M Ann'!$C68,'71200 Ann Hist'!$C$8:$C$285,0),MATCH('71200M Ann'!T$8,'71200 Ann Hist'!$C$8:$AR$8,0))</f>
        <v>10.7</v>
      </c>
      <c r="U68" s="10">
        <f>INDEX('71200 Ann Hist'!$C$8:$AR$285,MATCH('71200M Ann'!$C68,'71200 Ann Hist'!$C$8:$C$285,0),MATCH('71200M Ann'!U$8,'71200 Ann Hist'!$C$8:$AR$8,0))</f>
        <v>9.1</v>
      </c>
      <c r="V68" s="10">
        <f>INDEX('71200 Ann Hist'!$C$8:$AR$285,MATCH('71200M Ann'!$C68,'71200 Ann Hist'!$C$8:$C$285,0),MATCH('71200M Ann'!V$8,'71200 Ann Hist'!$C$8:$AR$8,0))</f>
        <v>11.3</v>
      </c>
      <c r="W68" s="10">
        <f>INDEX('71200 Ann Hist'!$C$8:$AR$285,MATCH('71200M Ann'!$C68,'71200 Ann Hist'!$C$8:$C$285,0),MATCH('71200M Ann'!W$8,'71200 Ann Hist'!$C$8:$AR$8,0))</f>
        <v>12.4</v>
      </c>
      <c r="X68" s="10">
        <f>INDEX('71200 Ann Hist'!$C$8:$AR$285,MATCH('71200M Ann'!$C68,'71200 Ann Hist'!$C$8:$C$285,0),MATCH('71200M Ann'!X$8,'71200 Ann Hist'!$C$8:$AR$8,0))</f>
        <v>10.199999999999999</v>
      </c>
      <c r="Y68" s="10">
        <f>INDEX('71200 Ann Hist'!$C$8:$AR$285,MATCH('71200M Ann'!$C68,'71200 Ann Hist'!$C$8:$C$285,0),MATCH('71200M Ann'!Y$8,'71200 Ann Hist'!$C$8:$AR$8,0))</f>
        <v>17.899999999999999</v>
      </c>
      <c r="Z68" s="10">
        <f>INDEX('71200 Ann Hist'!$C$8:$AR$285,MATCH('71200M Ann'!$C68,'71200 Ann Hist'!$C$8:$C$285,0),MATCH('71200M Ann'!Z$8,'71200 Ann Hist'!$C$8:$AR$8,0))</f>
        <v>22.6</v>
      </c>
      <c r="AA68" s="10">
        <f>INDEX('71200 Ann Hist'!$C$8:$AR$285,MATCH('71200M Ann'!$C68,'71200 Ann Hist'!$C$8:$C$285,0),MATCH('71200M Ann'!AA$8,'71200 Ann Hist'!$C$8:$AR$8,0))</f>
        <v>19.399999999999999</v>
      </c>
      <c r="AB68" s="10">
        <f>INDEX('71200 Ann Hist'!$C$8:$AR$285,MATCH('71200M Ann'!$C68,'71200 Ann Hist'!$C$8:$C$285,0),MATCH('71200M Ann'!AB$8,'71200 Ann Hist'!$C$8:$AR$8,0))</f>
        <v>20.3</v>
      </c>
      <c r="AC68" s="10">
        <f>INDEX('71200 Ann Hist'!$C$8:$AR$285,MATCH('71200M Ann'!$C68,'71200 Ann Hist'!$C$8:$C$285,0),MATCH('71200M Ann'!AC$8,'71200 Ann Hist'!$C$8:$AR$8,0))</f>
        <v>17.600000000000001</v>
      </c>
      <c r="AD68" s="10">
        <f>INDEX('71200 Ann Hist'!$C$8:$AR$285,MATCH('71200M Ann'!$C68,'71200 Ann Hist'!$C$8:$C$285,0),MATCH('71200M Ann'!AD$8,'71200 Ann Hist'!$C$8:$AR$8,0))</f>
        <v>22</v>
      </c>
      <c r="AE68" s="10">
        <f>INDEX('71200 Ann Hist'!$C$8:$AR$285,MATCH('71200M Ann'!$C68,'71200 Ann Hist'!$C$8:$C$285,0),MATCH('71200M Ann'!AE$8,'71200 Ann Hist'!$C$8:$AR$8,0))</f>
        <v>22</v>
      </c>
      <c r="AF68" s="10">
        <f>INDEX('71200 Ann Hist'!$C$8:$AR$285,MATCH('71200M Ann'!$C68,'71200 Ann Hist'!$C$8:$C$285,0),MATCH('71200M Ann'!AF$8,'71200 Ann Hist'!$C$8:$AR$8,0))</f>
        <v>21.4</v>
      </c>
      <c r="AG68" s="10">
        <f>INDEX('71200 Ann Hist'!$C$8:$AR$285,MATCH('71200M Ann'!$C68,'71200 Ann Hist'!$C$8:$C$285,0),MATCH('71200M Ann'!AG$8,'71200 Ann Hist'!$C$8:$AR$8,0))</f>
        <v>19</v>
      </c>
      <c r="AH68" s="10">
        <f>INDEX('71200 Ann Hist'!$C$8:$AR$285,MATCH('71200M Ann'!$C68,'71200 Ann Hist'!$C$8:$C$285,0),MATCH('71200M Ann'!AH$8,'71200 Ann Hist'!$C$8:$AR$8,0))</f>
        <v>23.7</v>
      </c>
      <c r="AI68" s="10">
        <f>INDEX('71200 Ann Hist'!$C$8:$AR$285,MATCH('71200M Ann'!$C68,'71200 Ann Hist'!$C$8:$C$285,0),MATCH('71200M Ann'!AI$8,'71200 Ann Hist'!$C$8:$AR$8,0))</f>
        <v>22.8</v>
      </c>
      <c r="AJ68" s="10">
        <f>INDEX('71200 Ann Hist'!$C$8:$AR$285,MATCH('71200M Ann'!$C68,'71200 Ann Hist'!$C$8:$C$285,0),MATCH('71200M Ann'!AJ$8,'71200 Ann Hist'!$C$8:$AR$8,0))</f>
        <v>22.9</v>
      </c>
      <c r="AK68" s="10">
        <f>INDEX('71200 Ann Hist'!$C$8:$AR$285,MATCH('71200M Ann'!$C68,'71200 Ann Hist'!$C$8:$C$285,0),MATCH('71200M Ann'!AK$8,'71200 Ann Hist'!$C$8:$AR$8,0))</f>
        <v>24.1</v>
      </c>
      <c r="AL68" s="10">
        <f>INDEX('71200 Ann Hist'!$C$8:$AR$285,MATCH('71200M Ann'!$C68,'71200 Ann Hist'!$C$8:$C$285,0),MATCH('71200M Ann'!AL$8,'71200 Ann Hist'!$C$8:$AR$8,0))</f>
        <v>26.4</v>
      </c>
      <c r="AM68" s="10">
        <f>INDEX('71200 Ann Hist'!$C$8:$AR$285,MATCH('71200M Ann'!$C68,'71200 Ann Hist'!$C$8:$C$285,0),MATCH('71200M Ann'!AM$8,'71200 Ann Hist'!$C$8:$AR$8,0))</f>
        <v>28.2</v>
      </c>
      <c r="AN68" s="10">
        <f>INDEX('71200 Ann Hist'!$C$8:$AR$285,MATCH('71200M Ann'!$C68,'71200 Ann Hist'!$C$8:$C$285,0),MATCH('71200M Ann'!AN$8,'71200 Ann Hist'!$C$8:$AR$8,0))</f>
        <v>31.1</v>
      </c>
      <c r="AO68" s="10">
        <f>INDEX('71200 Ann Hist'!$C$8:$AR$285,MATCH('71200M Ann'!$C68,'71200 Ann Hist'!$C$8:$C$285,0),MATCH('71200M Ann'!AO$8,'71200 Ann Hist'!$C$8:$AR$8,0))</f>
        <v>33.9</v>
      </c>
      <c r="AP68" s="10">
        <f>INDEX('71200 Ann Hist'!$C$8:$AR$285,MATCH('71200M Ann'!$C68,'71200 Ann Hist'!$C$8:$C$285,0),MATCH('71200M Ann'!AP$8,'71200 Ann Hist'!$C$8:$AR$8,0))</f>
        <v>32.9</v>
      </c>
      <c r="AQ68" s="10">
        <f>INDEX('71200 Ann Hist'!$C$8:$AR$285,MATCH('71200M Ann'!$C68,'71200 Ann Hist'!$C$8:$C$285,0),MATCH('71200M Ann'!AQ$8,'71200 Ann Hist'!$C$8:$AR$8,0))</f>
        <v>39.6</v>
      </c>
      <c r="AR68" s="11">
        <f>INDEX('71200 Ann'!$C$8:$AZ$285,MATCH('71200M Ann'!$C68,'71200 Ann'!$C$8:$C$285,0),MATCH('71200M Ann'!AR$8,'71200 Ann'!$C$8:$AZ$8,0))</f>
        <v>40</v>
      </c>
      <c r="AS68" s="11">
        <f>INDEX('71200 Ann'!$C$8:$AZ$285,MATCH('71200M Ann'!$C68,'71200 Ann'!$C$8:$C$285,0),MATCH('71200M Ann'!AS$8,'71200 Ann'!$C$8:$AZ$8,0))</f>
        <v>34.799999999999997</v>
      </c>
      <c r="AT68" s="11">
        <f>INDEX('71200 Ann'!$C$8:$AZ$285,MATCH('71200M Ann'!$C68,'71200 Ann'!$C$8:$C$285,0),MATCH('71200M Ann'!AT$8,'71200 Ann'!$C$8:$AZ$8,0))</f>
        <v>38.200000000000003</v>
      </c>
      <c r="AU68" s="11">
        <f>INDEX('71200 Ann'!$C$8:$AZ$285,MATCH('71200M Ann'!$C68,'71200 Ann'!$C$8:$C$285,0),MATCH('71200M Ann'!AU$8,'71200 Ann'!$C$8:$AZ$8,0))</f>
        <v>42.3</v>
      </c>
      <c r="AV68" s="11">
        <f>INDEX('71200 Ann'!$C$8:$AZ$285,MATCH('71200M Ann'!$C68,'71200 Ann'!$C$8:$C$285,0),MATCH('71200M Ann'!AV$8,'71200 Ann'!$C$8:$AZ$8,0))</f>
        <v>50</v>
      </c>
      <c r="AW68" s="11">
        <f>INDEX('71200 Ann'!$C$8:$AZ$285,MATCH('71200M Ann'!$C68,'71200 Ann'!$C$8:$C$285,0),MATCH('71200M Ann'!AW$8,'71200 Ann'!$C$8:$AZ$8,0))</f>
        <v>52.8</v>
      </c>
      <c r="AX68" s="11">
        <f>INDEX('71200 Ann'!$C$8:$AZ$285,MATCH('71200M Ann'!$C68,'71200 Ann'!$C$8:$C$285,0),MATCH('71200M Ann'!AX$8,'71200 Ann'!$C$8:$AZ$8,0))</f>
        <v>51.6</v>
      </c>
      <c r="AY68" s="11">
        <f>INDEX('71200 Ann'!$C$8:$AZ$285,MATCH('71200M Ann'!$C68,'71200 Ann'!$C$8:$C$285,0),MATCH('71200M Ann'!AY$8,'71200 Ann'!$C$8:$AZ$8,0))</f>
        <v>65.3</v>
      </c>
      <c r="AZ68" s="11">
        <f>INDEX('71200 Ann'!$C$8:$AZ$285,MATCH('71200M Ann'!$C68,'71200 Ann'!$C$8:$C$285,0),MATCH('71200M Ann'!AZ$8,'71200 Ann'!$C$8:$AZ$8,0))</f>
        <v>74.400000000000006</v>
      </c>
      <c r="BA68" s="11">
        <f>INDEX('71200 Ann'!$C$8:$AZ$285,MATCH('71200M Ann'!$C68,'71200 Ann'!$C$8:$C$285,0),MATCH('71200M Ann'!BA$8,'71200 Ann'!$C$8:$AZ$8,0))</f>
        <v>84.9</v>
      </c>
      <c r="BB68" s="11">
        <f>INDEX('71200 Ann'!$C$8:$AZ$285,MATCH('71200M Ann'!$C68,'71200 Ann'!$C$8:$C$285,0),MATCH('71200M Ann'!BB$8,'71200 Ann'!$C$8:$AZ$8,0))</f>
        <v>90</v>
      </c>
      <c r="BC68" s="11">
        <f>INDEX('71200 Ann'!$C$8:$AZ$285,MATCH('71200M Ann'!$C68,'71200 Ann'!$C$8:$C$285,0),MATCH('71200M Ann'!BC$8,'71200 Ann'!$C$8:$AZ$8,0))</f>
        <v>87.2</v>
      </c>
      <c r="BD68" s="11">
        <f>INDEX('71200 Ann'!$C$8:$AZ$285,MATCH('71200M Ann'!$C68,'71200 Ann'!$C$8:$C$285,0),MATCH('71200M Ann'!BD$8,'71200 Ann'!$C$8:$AZ$8,0))</f>
        <v>84.3</v>
      </c>
      <c r="BE68" s="11">
        <f>INDEX('71200 Ann'!$C$8:$AZ$285,MATCH('71200M Ann'!$C68,'71200 Ann'!$C$8:$C$285,0),MATCH('71200M Ann'!BE$8,'71200 Ann'!$C$8:$AZ$8,0))</f>
        <v>66.5</v>
      </c>
      <c r="BF68" s="11">
        <f>INDEX('71200 Ann'!$C$8:$AZ$285,MATCH('71200M Ann'!$C68,'71200 Ann'!$C$8:$C$285,0),MATCH('71200M Ann'!BF$8,'71200 Ann'!$C$8:$AZ$8,0))</f>
        <v>80.599999999999994</v>
      </c>
      <c r="BG68" s="11">
        <f>INDEX('71200 Ann'!$C$8:$AZ$285,MATCH('71200M Ann'!$C68,'71200 Ann'!$C$8:$C$285,0),MATCH('71200M Ann'!BG$8,'71200 Ann'!$C$8:$AZ$8,0))</f>
        <v>97.5</v>
      </c>
      <c r="BH68" s="11">
        <f>INDEX('71200 Ann'!$C$8:$AZ$285,MATCH('71200M Ann'!$C68,'71200 Ann'!$C$8:$C$285,0),MATCH('71200M Ann'!BH$8,'71200 Ann'!$C$8:$AZ$8,0))</f>
        <v>99.4</v>
      </c>
      <c r="BI68" s="11">
        <f>INDEX('71200 Ann'!$C$8:$AZ$285,MATCH('71200M Ann'!$C68,'71200 Ann'!$C$8:$C$285,0),MATCH('71200M Ann'!BI$8,'71200 Ann'!$C$8:$AZ$8,0))</f>
        <v>109.7</v>
      </c>
      <c r="BJ68" s="11">
        <f>INDEX('71200 Ann'!$C$8:$AZ$285,MATCH('71200M Ann'!$C68,'71200 Ann'!$C$8:$C$285,0),MATCH('71200M Ann'!BJ$8,'71200 Ann'!$C$8:$AZ$8,0))</f>
        <v>130.4</v>
      </c>
      <c r="BK68" s="11">
        <f>INDEX('71200 Ann'!$C$8:$AZ$285,MATCH('71200M Ann'!$C68,'71200 Ann'!$C$8:$C$285,0),MATCH('71200M Ann'!BK$8,'71200 Ann'!$C$8:$AZ$8,0))</f>
        <v>141.6</v>
      </c>
      <c r="BL68" s="11">
        <f>INDEX('71200 Ann'!$C$8:$AZ$285,MATCH('71200M Ann'!$C68,'71200 Ann'!$C$8:$C$285,0),MATCH('71200M Ann'!BL$8,'71200 Ann'!$C$8:$AZ$8,0))</f>
        <v>146.1</v>
      </c>
      <c r="BM68" s="11">
        <f>INDEX('71200 Ann'!$C$8:$AZ$285,MATCH('71200M Ann'!$C68,'71200 Ann'!$C$8:$C$285,0),MATCH('71200M Ann'!BM$8,'71200 Ann'!$C$8:$AZ$8,0))</f>
        <v>145.4</v>
      </c>
      <c r="BN68" s="11">
        <f>INDEX('71200 Ann'!$C$8:$AZ$285,MATCH('71200M Ann'!$C68,'71200 Ann'!$C$8:$C$285,0),MATCH('71200M Ann'!BN$8,'71200 Ann'!$C$8:$AZ$8,0))</f>
        <v>138.6</v>
      </c>
      <c r="BO68" s="11">
        <f>INDEX('71200 Ann'!$C$8:$AZ$285,MATCH('71200M Ann'!$C68,'71200 Ann'!$C$8:$C$285,0),MATCH('71200M Ann'!BO$8,'71200 Ann'!$C$8:$AZ$8,0))</f>
        <v>148.69999999999999</v>
      </c>
      <c r="BP68" s="11">
        <f>INDEX('71200 Ann'!$C$8:$AZ$285,MATCH('71200M Ann'!$C68,'71200 Ann'!$C$8:$C$285,0),MATCH('71200M Ann'!BP$8,'71200 Ann'!$C$8:$AZ$8,0))</f>
        <v>171</v>
      </c>
      <c r="BQ68" s="11">
        <f>INDEX('71200 Ann'!$C$8:$AZ$285,MATCH('71200M Ann'!$C68,'71200 Ann'!$C$8:$C$285,0),MATCH('71200M Ann'!BQ$8,'71200 Ann'!$C$8:$AZ$8,0))</f>
        <v>193.1</v>
      </c>
      <c r="BR68" s="11">
        <f>INDEX('71200 Ann'!$C$8:$AZ$285,MATCH('71200M Ann'!$C68,'71200 Ann'!$C$8:$C$285,0),MATCH('71200M Ann'!BR$8,'71200 Ann'!$C$8:$AZ$8,0))</f>
        <v>217.8</v>
      </c>
      <c r="BS68" s="11">
        <f>INDEX('71200 Ann'!$C$8:$AZ$285,MATCH('71200M Ann'!$C68,'71200 Ann'!$C$8:$C$285,0),MATCH('71200M Ann'!BS$8,'71200 Ann'!$C$8:$AZ$8,0))</f>
        <v>231.5</v>
      </c>
      <c r="BT68" s="11">
        <f>INDEX('71200 Ann'!$C$8:$AZ$285,MATCH('71200M Ann'!$C68,'71200 Ann'!$C$8:$C$285,0),MATCH('71200M Ann'!BT$8,'71200 Ann'!$C$8:$AZ$8,0))</f>
        <v>245.4</v>
      </c>
      <c r="BU68" s="11">
        <f>INDEX('71200 Ann'!$C$8:$AZ$285,MATCH('71200M Ann'!$C68,'71200 Ann'!$C$8:$C$285,0),MATCH('71200M Ann'!BU$8,'71200 Ann'!$C$8:$AZ$8,0))</f>
        <v>248.4</v>
      </c>
      <c r="BV68" s="11">
        <f>INDEX('71200 Ann'!$C$8:$AZ$285,MATCH('71200M Ann'!$C68,'71200 Ann'!$C$8:$C$285,0),MATCH('71200M Ann'!BV$8,'71200 Ann'!$C$8:$AZ$8,0))</f>
        <v>258.8</v>
      </c>
      <c r="BW68" s="11">
        <f>INDEX('71200 Ann'!$C$8:$AZ$285,MATCH('71200M Ann'!$C68,'71200 Ann'!$C$8:$C$285,0),MATCH('71200M Ann'!BW$8,'71200 Ann'!$C$8:$AZ$8,0))</f>
        <v>265.10000000000002</v>
      </c>
      <c r="BX68" s="11">
        <f>INDEX('71200 Ann'!$C$8:$AZ$285,MATCH('71200M Ann'!$C68,'71200 Ann'!$C$8:$C$285,0),MATCH('71200M Ann'!BX$8,'71200 Ann'!$C$8:$AZ$8,0))</f>
        <v>203.3</v>
      </c>
      <c r="BY68" s="11">
        <f>INDEX('71200 Ann'!$C$8:$AZ$285,MATCH('71200M Ann'!$C68,'71200 Ann'!$C$8:$C$285,0),MATCH('71200M Ann'!BY$8,'71200 Ann'!$C$8:$AZ$8,0))</f>
        <v>192.3</v>
      </c>
      <c r="BZ68" s="11">
        <f>INDEX('71200 Ann'!$C$8:$AZ$285,MATCH('71200M Ann'!$C68,'71200 Ann'!$C$8:$C$285,0),MATCH('71200M Ann'!BZ$8,'71200 Ann'!$C$8:$AZ$8,0))</f>
        <v>243.8</v>
      </c>
      <c r="CA68" s="11">
        <f>INDEX('71200 Ann'!$C$8:$AZ$285,MATCH('71200M Ann'!$C68,'71200 Ann'!$C$8:$C$285,0),MATCH('71200M Ann'!CA$8,'71200 Ann'!$C$8:$AZ$8,0))</f>
        <v>306.10000000000002</v>
      </c>
      <c r="CB68" s="11">
        <f>INDEX('71200 Ann'!$C$8:$AZ$285,MATCH('71200M Ann'!$C68,'71200 Ann'!$C$8:$C$285,0),MATCH('71200M Ann'!CB$8,'71200 Ann'!$C$8:$AZ$8,0))</f>
        <v>412.4</v>
      </c>
      <c r="CC68" s="11">
        <f>INDEX('71200 Ann'!$C$8:$AZ$285,MATCH('71200M Ann'!$C68,'71200 Ann'!$C$8:$C$285,0),MATCH('71200M Ann'!CC$8,'71200 Ann'!$C$8:$AZ$8,0))</f>
        <v>473.4</v>
      </c>
      <c r="CD68" s="11">
        <f>INDEX('71200 Ann'!$C$8:$AZ$285,MATCH('71200M Ann'!$C68,'71200 Ann'!$C$8:$C$285,0),MATCH('71200M Ann'!CD$8,'71200 Ann'!$C$8:$AZ$8,0))</f>
        <v>445.5</v>
      </c>
      <c r="CE68" s="11">
        <f>INDEX('71200 Ann'!$C$8:$AZ$285,MATCH('71200M Ann'!$C68,'71200 Ann'!$C$8:$C$285,0),MATCH('71200M Ann'!CE$8,'71200 Ann'!$C$8:$AZ$8,0))</f>
        <v>309.10000000000002</v>
      </c>
      <c r="CF68" s="11">
        <f>INDEX('71200 Ann'!$C$8:$AZ$285,MATCH('71200M Ann'!$C68,'71200 Ann'!$C$8:$C$285,0),MATCH('71200M Ann'!CF$8,'71200 Ann'!$C$8:$AZ$8,0))</f>
        <v>269.39999999999998</v>
      </c>
      <c r="CG68" s="11">
        <f>INDEX('71200 Ann'!$C$8:$AZ$285,MATCH('71200M Ann'!$C68,'71200 Ann'!$C$8:$C$285,0),MATCH('71200M Ann'!CG$8,'71200 Ann'!$C$8:$AZ$8,0))</f>
        <v>370.6</v>
      </c>
      <c r="CH68" s="11">
        <f>INDEX('71200 Ann'!$C$8:$AZ$285,MATCH('71200M Ann'!$C68,'71200 Ann'!$C$8:$C$285,0),MATCH('71200M Ann'!CH$8,'71200 Ann'!$C$8:$AZ$8,0))</f>
        <v>379.1</v>
      </c>
      <c r="CI68" s="11">
        <f>INDEX('71200 Ann'!$C$8:$AZ$285,MATCH('71200M Ann'!$C68,'71200 Ann'!$C$8:$C$285,0),MATCH('71200M Ann'!CI$8,'71200 Ann'!$C$8:$AZ$8,0))</f>
        <v>447.6</v>
      </c>
      <c r="CJ68" s="11">
        <f>INDEX('71200 Ann'!$C$8:$AZ$285,MATCH('71200M Ann'!$C68,'71200 Ann'!$C$8:$C$285,0),MATCH('71200M Ann'!CJ$8,'71200 Ann'!$C$8:$AZ$8,0))</f>
        <v>467.7</v>
      </c>
      <c r="CK68" s="11">
        <f>INDEX('71200 Ann'!$C$8:$AZ$285,MATCH('71200M Ann'!$C68,'71200 Ann'!$C$8:$C$285,0),MATCH('71200M Ann'!CK$8,'71200 Ann'!$C$8:$AZ$8,0))</f>
        <v>532.70000000000005</v>
      </c>
      <c r="CL68" s="11">
        <f>INDEX('71200 Ann'!$C$8:$AZ$285,MATCH('71200M Ann'!$C68,'71200 Ann'!$C$8:$C$285,0),MATCH('71200M Ann'!CL$8,'71200 Ann'!$C$8:$AZ$8,0))</f>
        <v>553.79999999999995</v>
      </c>
      <c r="CM68" s="11"/>
      <c r="CN68" s="8"/>
    </row>
    <row r="69" spans="1:92" s="10" customFormat="1" x14ac:dyDescent="0.25">
      <c r="A69" s="32">
        <v>59</v>
      </c>
      <c r="B69" s="10" t="s">
        <v>1868</v>
      </c>
      <c r="C69" s="10" t="s">
        <v>1039</v>
      </c>
      <c r="D69" s="10">
        <f>INDEX('71200 Ann Hist'!$C$8:$AR$285,MATCH('71200M Ann'!$C69,'71200 Ann Hist'!$C$8:$C$285,0),MATCH('71200M Ann'!D$8,'71200 Ann Hist'!$C$8:$AR$8,0))</f>
        <v>9.1999999999999993</v>
      </c>
      <c r="E69" s="10">
        <f>INDEX('71200 Ann Hist'!$C$8:$AR$285,MATCH('71200M Ann'!$C69,'71200 Ann Hist'!$C$8:$C$285,0),MATCH('71200M Ann'!E$8,'71200 Ann Hist'!$C$8:$AR$8,0))</f>
        <v>6.5</v>
      </c>
      <c r="F69" s="10">
        <f>INDEX('71200 Ann Hist'!$C$8:$AR$285,MATCH('71200M Ann'!$C69,'71200 Ann Hist'!$C$8:$C$285,0),MATCH('71200M Ann'!F$8,'71200 Ann Hist'!$C$8:$AR$8,0))</f>
        <v>2.5</v>
      </c>
      <c r="G69" s="10">
        <f>INDEX('71200 Ann Hist'!$C$8:$AR$285,MATCH('71200M Ann'!$C69,'71200 Ann Hist'!$C$8:$C$285,0),MATCH('71200M Ann'!G$8,'71200 Ann Hist'!$C$8:$AR$8,0))</f>
        <v>-0.5</v>
      </c>
      <c r="H69" s="10">
        <f>INDEX('71200 Ann Hist'!$C$8:$AR$285,MATCH('71200M Ann'!$C69,'71200 Ann Hist'!$C$8:$C$285,0),MATCH('71200M Ann'!H$8,'71200 Ann Hist'!$C$8:$AR$8,0))</f>
        <v>-0.7</v>
      </c>
      <c r="I69" s="10">
        <f>INDEX('71200 Ann Hist'!$C$8:$AR$285,MATCH('71200M Ann'!$C69,'71200 Ann Hist'!$C$8:$C$285,0),MATCH('71200M Ann'!I$8,'71200 Ann Hist'!$C$8:$AR$8,0))</f>
        <v>1.7</v>
      </c>
      <c r="J69" s="10">
        <f>INDEX('71200 Ann Hist'!$C$8:$AR$285,MATCH('71200M Ann'!$C69,'71200 Ann Hist'!$C$8:$C$285,0),MATCH('71200M Ann'!J$8,'71200 Ann Hist'!$C$8:$AR$8,0))</f>
        <v>2.9</v>
      </c>
      <c r="K69" s="10">
        <f>INDEX('71200 Ann Hist'!$C$8:$AR$285,MATCH('71200M Ann'!$C69,'71200 Ann Hist'!$C$8:$C$285,0),MATCH('71200M Ann'!K$8,'71200 Ann Hist'!$C$8:$AR$8,0))</f>
        <v>4.7</v>
      </c>
      <c r="L69" s="10">
        <f>INDEX('71200 Ann Hist'!$C$8:$AR$285,MATCH('71200M Ann'!$C69,'71200 Ann Hist'!$C$8:$C$285,0),MATCH('71200M Ann'!L$8,'71200 Ann Hist'!$C$8:$AR$8,0))</f>
        <v>5.3</v>
      </c>
      <c r="M69" s="10">
        <f>INDEX('71200 Ann Hist'!$C$8:$AR$285,MATCH('71200M Ann'!$C69,'71200 Ann Hist'!$C$8:$C$285,0),MATCH('71200M Ann'!M$8,'71200 Ann Hist'!$C$8:$AR$8,0))</f>
        <v>3.7</v>
      </c>
      <c r="N69" s="10">
        <f>INDEX('71200 Ann Hist'!$C$8:$AR$285,MATCH('71200M Ann'!$C69,'71200 Ann Hist'!$C$8:$C$285,0),MATCH('71200M Ann'!N$8,'71200 Ann Hist'!$C$8:$AR$8,0))</f>
        <v>4.8</v>
      </c>
      <c r="O69" s="10">
        <f>INDEX('71200 Ann Hist'!$C$8:$AR$285,MATCH('71200M Ann'!$C69,'71200 Ann Hist'!$C$8:$C$285,0),MATCH('71200M Ann'!O$8,'71200 Ann Hist'!$C$8:$AR$8,0))</f>
        <v>6.8</v>
      </c>
      <c r="P69" s="10">
        <f>INDEX('71200 Ann Hist'!$C$8:$AR$285,MATCH('71200M Ann'!$C69,'71200 Ann Hist'!$C$8:$C$285,0),MATCH('71200M Ann'!P$8,'71200 Ann Hist'!$C$8:$AR$8,0))</f>
        <v>7.7</v>
      </c>
      <c r="Q69" s="10">
        <f>INDEX('71200 Ann Hist'!$C$8:$AR$285,MATCH('71200M Ann'!$C69,'71200 Ann Hist'!$C$8:$C$285,0),MATCH('71200M Ann'!Q$8,'71200 Ann Hist'!$C$8:$AR$8,0))</f>
        <v>9</v>
      </c>
      <c r="R69" s="10">
        <f>INDEX('71200 Ann Hist'!$C$8:$AR$285,MATCH('71200M Ann'!$C69,'71200 Ann Hist'!$C$8:$C$285,0),MATCH('71200M Ann'!R$8,'71200 Ann Hist'!$C$8:$AR$8,0))</f>
        <v>10.5</v>
      </c>
      <c r="S69" s="10">
        <f>INDEX('71200 Ann Hist'!$C$8:$AR$285,MATCH('71200M Ann'!$C69,'71200 Ann Hist'!$C$8:$C$285,0),MATCH('71200M Ann'!S$8,'71200 Ann Hist'!$C$8:$AR$8,0))</f>
        <v>11.6</v>
      </c>
      <c r="T69" s="10">
        <f>INDEX('71200 Ann Hist'!$C$8:$AR$285,MATCH('71200M Ann'!$C69,'71200 Ann Hist'!$C$8:$C$285,0),MATCH('71200M Ann'!T$8,'71200 Ann Hist'!$C$8:$AR$8,0))</f>
        <v>9.4</v>
      </c>
      <c r="U69" s="10">
        <f>INDEX('71200 Ann Hist'!$C$8:$AR$285,MATCH('71200M Ann'!$C69,'71200 Ann Hist'!$C$8:$C$285,0),MATCH('71200M Ann'!U$8,'71200 Ann Hist'!$C$8:$AR$8,0))</f>
        <v>8.4</v>
      </c>
      <c r="V69" s="10">
        <f>INDEX('71200 Ann Hist'!$C$8:$AR$285,MATCH('71200M Ann'!$C69,'71200 Ann Hist'!$C$8:$C$285,0),MATCH('71200M Ann'!V$8,'71200 Ann Hist'!$C$8:$AR$8,0))</f>
        <v>11.9</v>
      </c>
      <c r="W69" s="10">
        <f>INDEX('71200 Ann Hist'!$C$8:$AR$285,MATCH('71200M Ann'!$C69,'71200 Ann Hist'!$C$8:$C$285,0),MATCH('71200M Ann'!W$8,'71200 Ann Hist'!$C$8:$AR$8,0))</f>
        <v>17.7</v>
      </c>
      <c r="X69" s="10">
        <f>INDEX('71200 Ann Hist'!$C$8:$AR$285,MATCH('71200M Ann'!$C69,'71200 Ann Hist'!$C$8:$C$285,0),MATCH('71200M Ann'!X$8,'71200 Ann Hist'!$C$8:$AR$8,0))</f>
        <v>17.7</v>
      </c>
      <c r="Y69" s="10">
        <f>INDEX('71200 Ann Hist'!$C$8:$AR$285,MATCH('71200M Ann'!$C69,'71200 Ann Hist'!$C$8:$C$285,0),MATCH('71200M Ann'!Y$8,'71200 Ann Hist'!$C$8:$AR$8,0))</f>
        <v>16.899999999999999</v>
      </c>
      <c r="Z69" s="10">
        <f>INDEX('71200 Ann Hist'!$C$8:$AR$285,MATCH('71200M Ann'!$C69,'71200 Ann Hist'!$C$8:$C$285,0),MATCH('71200M Ann'!Z$8,'71200 Ann Hist'!$C$8:$AR$8,0))</f>
        <v>16.899999999999999</v>
      </c>
      <c r="AA69" s="10">
        <f>INDEX('71200 Ann Hist'!$C$8:$AR$285,MATCH('71200M Ann'!$C69,'71200 Ann Hist'!$C$8:$C$285,0),MATCH('71200M Ann'!AA$8,'71200 Ann Hist'!$C$8:$AR$8,0))</f>
        <v>18.399999999999999</v>
      </c>
      <c r="AB69" s="10">
        <f>INDEX('71200 Ann Hist'!$C$8:$AR$285,MATCH('71200M Ann'!$C69,'71200 Ann Hist'!$C$8:$C$285,0),MATCH('71200M Ann'!AB$8,'71200 Ann Hist'!$C$8:$AR$8,0))</f>
        <v>18.2</v>
      </c>
      <c r="AC69" s="10">
        <f>INDEX('71200 Ann Hist'!$C$8:$AR$285,MATCH('71200M Ann'!$C69,'71200 Ann Hist'!$C$8:$C$285,0),MATCH('71200M Ann'!AC$8,'71200 Ann Hist'!$C$8:$AR$8,0))</f>
        <v>19.899999999999999</v>
      </c>
      <c r="AD69" s="10">
        <f>INDEX('71200 Ann Hist'!$C$8:$AR$285,MATCH('71200M Ann'!$C69,'71200 Ann Hist'!$C$8:$C$285,0),MATCH('71200M Ann'!AD$8,'71200 Ann Hist'!$C$8:$AR$8,0))</f>
        <v>25.8</v>
      </c>
      <c r="AE69" s="10">
        <f>INDEX('71200 Ann Hist'!$C$8:$AR$285,MATCH('71200M Ann'!$C69,'71200 Ann Hist'!$C$8:$C$285,0),MATCH('71200M Ann'!AE$8,'71200 Ann Hist'!$C$8:$AR$8,0))</f>
        <v>24.8</v>
      </c>
      <c r="AF69" s="10">
        <f>INDEX('71200 Ann Hist'!$C$8:$AR$285,MATCH('71200M Ann'!$C69,'71200 Ann Hist'!$C$8:$C$285,0),MATCH('71200M Ann'!AF$8,'71200 Ann Hist'!$C$8:$AR$8,0))</f>
        <v>24.6</v>
      </c>
      <c r="AG69" s="10">
        <f>INDEX('71200 Ann Hist'!$C$8:$AR$285,MATCH('71200M Ann'!$C69,'71200 Ann Hist'!$C$8:$C$285,0),MATCH('71200M Ann'!AG$8,'71200 Ann Hist'!$C$8:$AR$8,0))</f>
        <v>22.4</v>
      </c>
      <c r="AH69" s="10">
        <f>INDEX('71200 Ann Hist'!$C$8:$AR$285,MATCH('71200M Ann'!$C69,'71200 Ann Hist'!$C$8:$C$285,0),MATCH('71200M Ann'!AH$8,'71200 Ann Hist'!$C$8:$AR$8,0))</f>
        <v>29.1</v>
      </c>
      <c r="AI69" s="10">
        <f>INDEX('71200 Ann Hist'!$C$8:$AR$285,MATCH('71200M Ann'!$C69,'71200 Ann Hist'!$C$8:$C$285,0),MATCH('71200M Ann'!AI$8,'71200 Ann Hist'!$C$8:$AR$8,0))</f>
        <v>28.8</v>
      </c>
      <c r="AJ69" s="10">
        <f>INDEX('71200 Ann Hist'!$C$8:$AR$285,MATCH('71200M Ann'!$C69,'71200 Ann Hist'!$C$8:$C$285,0),MATCH('71200M Ann'!AJ$8,'71200 Ann Hist'!$C$8:$AR$8,0))</f>
        <v>29.7</v>
      </c>
      <c r="AK69" s="10">
        <f>INDEX('71200 Ann Hist'!$C$8:$AR$285,MATCH('71200M Ann'!$C69,'71200 Ann Hist'!$C$8:$C$285,0),MATCH('71200M Ann'!AK$8,'71200 Ann Hist'!$C$8:$AR$8,0))</f>
        <v>36.200000000000003</v>
      </c>
      <c r="AL69" s="10">
        <f>INDEX('71200 Ann Hist'!$C$8:$AR$285,MATCH('71200M Ann'!$C69,'71200 Ann Hist'!$C$8:$C$285,0),MATCH('71200M Ann'!AL$8,'71200 Ann Hist'!$C$8:$AR$8,0))</f>
        <v>40.1</v>
      </c>
      <c r="AM69" s="10">
        <f>INDEX('71200 Ann Hist'!$C$8:$AR$285,MATCH('71200M Ann'!$C69,'71200 Ann Hist'!$C$8:$C$285,0),MATCH('71200M Ann'!AM$8,'71200 Ann Hist'!$C$8:$AR$8,0))</f>
        <v>45.1</v>
      </c>
      <c r="AN69" s="10">
        <f>INDEX('71200 Ann Hist'!$C$8:$AR$285,MATCH('71200M Ann'!$C69,'71200 Ann Hist'!$C$8:$C$285,0),MATCH('71200M Ann'!AN$8,'71200 Ann Hist'!$C$8:$AR$8,0))</f>
        <v>53.5</v>
      </c>
      <c r="AO69" s="10">
        <f>INDEX('71200 Ann Hist'!$C$8:$AR$285,MATCH('71200M Ann'!$C69,'71200 Ann Hist'!$C$8:$C$285,0),MATCH('71200M Ann'!AO$8,'71200 Ann Hist'!$C$8:$AR$8,0))</f>
        <v>57.7</v>
      </c>
      <c r="AP69" s="10">
        <f>INDEX('71200 Ann Hist'!$C$8:$AR$285,MATCH('71200M Ann'!$C69,'71200 Ann Hist'!$C$8:$C$285,0),MATCH('71200M Ann'!AP$8,'71200 Ann Hist'!$C$8:$AR$8,0))</f>
        <v>56.2</v>
      </c>
      <c r="AQ69" s="10">
        <f>INDEX('71200 Ann Hist'!$C$8:$AR$285,MATCH('71200M Ann'!$C69,'71200 Ann Hist'!$C$8:$C$285,0),MATCH('71200M Ann'!AQ$8,'71200 Ann Hist'!$C$8:$AR$8,0))</f>
        <v>56.5</v>
      </c>
      <c r="AR69" s="11">
        <f>INDEX('71200 Ann'!$C$8:$AZ$285,MATCH('71200M Ann'!$C69,'71200 Ann'!$C$8:$C$285,0),MATCH('71200M Ann'!AR$8,'71200 Ann'!$C$8:$AZ$8,0))</f>
        <v>51.8</v>
      </c>
      <c r="AS69" s="11">
        <f>INDEX('71200 Ann'!$C$8:$AZ$285,MATCH('71200M Ann'!$C69,'71200 Ann'!$C$8:$C$285,0),MATCH('71200M Ann'!AS$8,'71200 Ann'!$C$8:$AZ$8,0))</f>
        <v>44.4</v>
      </c>
      <c r="AT69" s="11">
        <f>INDEX('71200 Ann'!$C$8:$AZ$285,MATCH('71200M Ann'!$C69,'71200 Ann'!$C$8:$C$285,0),MATCH('71200M Ann'!AT$8,'71200 Ann'!$C$8:$AZ$8,0))</f>
        <v>54.6</v>
      </c>
      <c r="AU69" s="11">
        <f>INDEX('71200 Ann'!$C$8:$AZ$285,MATCH('71200M Ann'!$C69,'71200 Ann'!$C$8:$C$285,0),MATCH('71200M Ann'!AU$8,'71200 Ann'!$C$8:$AZ$8,0))</f>
        <v>65.3</v>
      </c>
      <c r="AV69" s="11">
        <f>INDEX('71200 Ann'!$C$8:$AZ$285,MATCH('71200M Ann'!$C69,'71200 Ann'!$C$8:$C$285,0),MATCH('71200M Ann'!AV$8,'71200 Ann'!$C$8:$AZ$8,0))</f>
        <v>68.5</v>
      </c>
      <c r="AW69" s="11">
        <f>INDEX('71200 Ann'!$C$8:$AZ$285,MATCH('71200M Ann'!$C69,'71200 Ann'!$C$8:$C$285,0),MATCH('71200M Ann'!AW$8,'71200 Ann'!$C$8:$AZ$8,0))</f>
        <v>55.5</v>
      </c>
      <c r="AX69" s="11">
        <f>INDEX('71200 Ann'!$C$8:$AZ$285,MATCH('71200M Ann'!$C69,'71200 Ann'!$C$8:$C$285,0),MATCH('71200M Ann'!AX$8,'71200 Ann'!$C$8:$AZ$8,0))</f>
        <v>72.599999999999994</v>
      </c>
      <c r="AY69" s="11">
        <f>INDEX('71200 Ann'!$C$8:$AZ$285,MATCH('71200M Ann'!$C69,'71200 Ann'!$C$8:$C$285,0),MATCH('71200M Ann'!AY$8,'71200 Ann'!$C$8:$AZ$8,0))</f>
        <v>92.5</v>
      </c>
      <c r="AZ69" s="11">
        <f>INDEX('71200 Ann'!$C$8:$AZ$285,MATCH('71200M Ann'!$C69,'71200 Ann'!$C$8:$C$285,0),MATCH('71200M Ann'!AZ$8,'71200 Ann'!$C$8:$AZ$8,0))</f>
        <v>112.2</v>
      </c>
      <c r="BA69" s="11">
        <f>INDEX('71200 Ann'!$C$8:$AZ$285,MATCH('71200M Ann'!$C69,'71200 Ann'!$C$8:$C$285,0),MATCH('71200M Ann'!BA$8,'71200 Ann'!$C$8:$AZ$8,0))</f>
        <v>130.80000000000001</v>
      </c>
      <c r="BB69" s="11">
        <f>INDEX('71200 Ann'!$C$8:$AZ$285,MATCH('71200M Ann'!$C69,'71200 Ann'!$C$8:$C$285,0),MATCH('71200M Ann'!BB$8,'71200 Ann'!$C$8:$AZ$8,0))</f>
        <v>124.4</v>
      </c>
      <c r="BC69" s="11">
        <f>INDEX('71200 Ann'!$C$8:$AZ$285,MATCH('71200M Ann'!$C69,'71200 Ann'!$C$8:$C$285,0),MATCH('71200M Ann'!BC$8,'71200 Ann'!$C$8:$AZ$8,0))</f>
        <v>100.9</v>
      </c>
      <c r="BD69" s="11">
        <f>INDEX('71200 Ann'!$C$8:$AZ$285,MATCH('71200M Ann'!$C69,'71200 Ann'!$C$8:$C$285,0),MATCH('71200M Ann'!BD$8,'71200 Ann'!$C$8:$AZ$8,0))</f>
        <v>133.5</v>
      </c>
      <c r="BE69" s="11">
        <f>INDEX('71200 Ann'!$C$8:$AZ$285,MATCH('71200M Ann'!$C69,'71200 Ann'!$C$8:$C$285,0),MATCH('71200M Ann'!BE$8,'71200 Ann'!$C$8:$AZ$8,0))</f>
        <v>130.80000000000001</v>
      </c>
      <c r="BF69" s="11">
        <f>INDEX('71200 Ann'!$C$8:$AZ$285,MATCH('71200M Ann'!$C69,'71200 Ann'!$C$8:$C$285,0),MATCH('71200M Ann'!BF$8,'71200 Ann'!$C$8:$AZ$8,0))</f>
        <v>164.1</v>
      </c>
      <c r="BG69" s="11">
        <f>INDEX('71200 Ann'!$C$8:$AZ$285,MATCH('71200M Ann'!$C69,'71200 Ann'!$C$8:$C$285,0),MATCH('71200M Ann'!BG$8,'71200 Ann'!$C$8:$AZ$8,0))</f>
        <v>203.8</v>
      </c>
      <c r="BH69" s="11">
        <f>INDEX('71200 Ann'!$C$8:$AZ$285,MATCH('71200M Ann'!$C69,'71200 Ann'!$C$8:$C$285,0),MATCH('71200M Ann'!BH$8,'71200 Ann'!$C$8:$AZ$8,0))</f>
        <v>217</v>
      </c>
      <c r="BI69" s="11">
        <f>INDEX('71200 Ann'!$C$8:$AZ$285,MATCH('71200M Ann'!$C69,'71200 Ann'!$C$8:$C$285,0),MATCH('71200M Ann'!BI$8,'71200 Ann'!$C$8:$AZ$8,0))</f>
        <v>175.2</v>
      </c>
      <c r="BJ69" s="11">
        <f>INDEX('71200 Ann'!$C$8:$AZ$285,MATCH('71200M Ann'!$C69,'71200 Ann'!$C$8:$C$285,0),MATCH('71200M Ann'!BJ$8,'71200 Ann'!$C$8:$AZ$8,0))</f>
        <v>187.5</v>
      </c>
      <c r="BK69" s="11">
        <f>INDEX('71200 Ann'!$C$8:$AZ$285,MATCH('71200M Ann'!$C69,'71200 Ann'!$C$8:$C$285,0),MATCH('71200M Ann'!BK$8,'71200 Ann'!$C$8:$AZ$8,0))</f>
        <v>216.3</v>
      </c>
      <c r="BL69" s="11">
        <f>INDEX('71200 Ann'!$C$8:$AZ$285,MATCH('71200M Ann'!$C69,'71200 Ann'!$C$8:$C$285,0),MATCH('71200M Ann'!BL$8,'71200 Ann'!$C$8:$AZ$8,0))</f>
        <v>201</v>
      </c>
      <c r="BM69" s="11">
        <f>INDEX('71200 Ann'!$C$8:$AZ$285,MATCH('71200M Ann'!$C69,'71200 Ann'!$C$8:$C$285,0),MATCH('71200M Ann'!BM$8,'71200 Ann'!$C$8:$AZ$8,0))</f>
        <v>195.6</v>
      </c>
      <c r="BN69" s="11">
        <f>INDEX('71200 Ann'!$C$8:$AZ$285,MATCH('71200M Ann'!$C69,'71200 Ann'!$C$8:$C$285,0),MATCH('71200M Ann'!BN$8,'71200 Ann'!$C$8:$AZ$8,0))</f>
        <v>236.3</v>
      </c>
      <c r="BO69" s="11">
        <f>INDEX('71200 Ann'!$C$8:$AZ$285,MATCH('71200M Ann'!$C69,'71200 Ann'!$C$8:$C$285,0),MATCH('71200M Ann'!BO$8,'71200 Ann'!$C$8:$AZ$8,0))</f>
        <v>253.5</v>
      </c>
      <c r="BP69" s="11">
        <f>INDEX('71200 Ann'!$C$8:$AZ$285,MATCH('71200M Ann'!$C69,'71200 Ann'!$C$8:$C$285,0),MATCH('71200M Ann'!BP$8,'71200 Ann'!$C$8:$AZ$8,0))</f>
        <v>274</v>
      </c>
      <c r="BQ69" s="11">
        <f>INDEX('71200 Ann'!$C$8:$AZ$285,MATCH('71200M Ann'!$C69,'71200 Ann'!$C$8:$C$285,0),MATCH('71200M Ann'!BQ$8,'71200 Ann'!$C$8:$AZ$8,0))</f>
        <v>350.8</v>
      </c>
      <c r="BR69" s="11">
        <f>INDEX('71200 Ann'!$C$8:$AZ$285,MATCH('71200M Ann'!$C69,'71200 Ann'!$C$8:$C$285,0),MATCH('71200M Ann'!BR$8,'71200 Ann'!$C$8:$AZ$8,0))</f>
        <v>392.2</v>
      </c>
      <c r="BS69" s="11">
        <f>INDEX('71200 Ann'!$C$8:$AZ$285,MATCH('71200M Ann'!$C69,'71200 Ann'!$C$8:$C$285,0),MATCH('71200M Ann'!BS$8,'71200 Ann'!$C$8:$AZ$8,0))</f>
        <v>452.6</v>
      </c>
      <c r="BT69" s="11">
        <f>INDEX('71200 Ann'!$C$8:$AZ$285,MATCH('71200M Ann'!$C69,'71200 Ann'!$C$8:$C$285,0),MATCH('71200M Ann'!BT$8,'71200 Ann'!$C$8:$AZ$8,0))</f>
        <v>512.79999999999995</v>
      </c>
      <c r="BU69" s="11">
        <f>INDEX('71200 Ann'!$C$8:$AZ$285,MATCH('71200M Ann'!$C69,'71200 Ann'!$C$8:$C$285,0),MATCH('71200M Ann'!BU$8,'71200 Ann'!$C$8:$AZ$8,0))</f>
        <v>453</v>
      </c>
      <c r="BV69" s="11">
        <f>INDEX('71200 Ann'!$C$8:$AZ$285,MATCH('71200M Ann'!$C69,'71200 Ann'!$C$8:$C$285,0),MATCH('71200M Ann'!BV$8,'71200 Ann'!$C$8:$AZ$8,0))</f>
        <v>449.4</v>
      </c>
      <c r="BW69" s="11">
        <f>INDEX('71200 Ann'!$C$8:$AZ$285,MATCH('71200M Ann'!$C69,'71200 Ann'!$C$8:$C$285,0),MATCH('71200M Ann'!BW$8,'71200 Ann'!$C$8:$AZ$8,0))</f>
        <v>369.9</v>
      </c>
      <c r="BX69" s="11">
        <f>INDEX('71200 Ann'!$C$8:$AZ$285,MATCH('71200M Ann'!$C69,'71200 Ann'!$C$8:$C$285,0),MATCH('71200M Ann'!BX$8,'71200 Ann'!$C$8:$AZ$8,0))</f>
        <v>380.3</v>
      </c>
      <c r="BY69" s="11">
        <f>INDEX('71200 Ann'!$C$8:$AZ$285,MATCH('71200M Ann'!$C69,'71200 Ann'!$C$8:$C$285,0),MATCH('71200M Ann'!BY$8,'71200 Ann'!$C$8:$AZ$8,0))</f>
        <v>556.1</v>
      </c>
      <c r="BZ69" s="11">
        <f>INDEX('71200 Ann'!$C$8:$AZ$285,MATCH('71200M Ann'!$C69,'71200 Ann'!$C$8:$C$285,0),MATCH('71200M Ann'!BZ$8,'71200 Ann'!$C$8:$AZ$8,0))</f>
        <v>646</v>
      </c>
      <c r="CA69" s="11">
        <f>INDEX('71200 Ann'!$C$8:$AZ$285,MATCH('71200M Ann'!$C69,'71200 Ann'!$C$8:$C$285,0),MATCH('71200M Ann'!CA$8,'71200 Ann'!$C$8:$AZ$8,0))</f>
        <v>772.2</v>
      </c>
      <c r="CB69" s="11">
        <f>INDEX('71200 Ann'!$C$8:$AZ$285,MATCH('71200M Ann'!$C69,'71200 Ann'!$C$8:$C$285,0),MATCH('71200M Ann'!CB$8,'71200 Ann'!$C$8:$AZ$8,0))</f>
        <v>826.3</v>
      </c>
      <c r="CC69" s="11">
        <f>INDEX('71200 Ann'!$C$8:$AZ$285,MATCH('71200M Ann'!$C69,'71200 Ann'!$C$8:$C$285,0),MATCH('71200M Ann'!CC$8,'71200 Ann'!$C$8:$AZ$8,0))</f>
        <v>917</v>
      </c>
      <c r="CD69" s="11">
        <f>INDEX('71200 Ann'!$C$8:$AZ$285,MATCH('71200M Ann'!$C69,'71200 Ann'!$C$8:$C$285,0),MATCH('71200M Ann'!CD$8,'71200 Ann'!$C$8:$AZ$8,0))</f>
        <v>730.1</v>
      </c>
      <c r="CE69" s="11">
        <f>INDEX('71200 Ann'!$C$8:$AZ$285,MATCH('71200M Ann'!$C69,'71200 Ann'!$C$8:$C$285,0),MATCH('71200M Ann'!CE$8,'71200 Ann'!$C$8:$AZ$8,0))</f>
        <v>569.29999999999995</v>
      </c>
      <c r="CF69" s="11">
        <f>INDEX('71200 Ann'!$C$8:$AZ$285,MATCH('71200M Ann'!$C69,'71200 Ann'!$C$8:$C$285,0),MATCH('71200M Ann'!CF$8,'71200 Ann'!$C$8:$AZ$8,0))</f>
        <v>770.3</v>
      </c>
      <c r="CG69" s="11">
        <f>INDEX('71200 Ann'!$C$8:$AZ$285,MATCH('71200M Ann'!$C69,'71200 Ann'!$C$8:$C$285,0),MATCH('71200M Ann'!CG$8,'71200 Ann'!$C$8:$AZ$8,0))</f>
        <v>980.7</v>
      </c>
      <c r="CH69" s="11">
        <f>INDEX('71200 Ann'!$C$8:$AZ$285,MATCH('71200M Ann'!$C69,'71200 Ann'!$C$8:$C$285,0),MATCH('71200M Ann'!CH$8,'71200 Ann'!$C$8:$AZ$8,0))</f>
        <v>1015.6</v>
      </c>
      <c r="CI69" s="11">
        <f>INDEX('71200 Ann'!$C$8:$AZ$285,MATCH('71200M Ann'!$C69,'71200 Ann'!$C$8:$C$285,0),MATCH('71200M Ann'!CI$8,'71200 Ann'!$C$8:$AZ$8,0))</f>
        <v>1140.2</v>
      </c>
      <c r="CJ69" s="11">
        <f>INDEX('71200 Ann'!$C$8:$AZ$285,MATCH('71200M Ann'!$C69,'71200 Ann'!$C$8:$C$285,0),MATCH('71200M Ann'!CJ$8,'71200 Ann'!$C$8:$AZ$8,0))</f>
        <v>1153.3</v>
      </c>
      <c r="CK69" s="11">
        <f>INDEX('71200 Ann'!$C$8:$AZ$285,MATCH('71200M Ann'!$C69,'71200 Ann'!$C$8:$C$285,0),MATCH('71200M Ann'!CK$8,'71200 Ann'!$C$8:$AZ$8,0))</f>
        <v>1208.3</v>
      </c>
      <c r="CL69" s="11">
        <f>INDEX('71200 Ann'!$C$8:$AZ$285,MATCH('71200M Ann'!$C69,'71200 Ann'!$C$8:$C$285,0),MATCH('71200M Ann'!CL$8,'71200 Ann'!$C$8:$AZ$8,0))</f>
        <v>1148.5</v>
      </c>
      <c r="CM69" s="11"/>
      <c r="CN69" s="8"/>
    </row>
    <row r="70" spans="1:92" s="10" customFormat="1" x14ac:dyDescent="0.25">
      <c r="A70" s="32">
        <v>60</v>
      </c>
      <c r="B70" s="10" t="s">
        <v>1869</v>
      </c>
      <c r="C70" s="10" t="s">
        <v>1038</v>
      </c>
      <c r="D70" s="10">
        <f>INDEX('71200 Ann Hist'!$C$8:$AR$285,MATCH('71200M Ann'!$C70,'71200 Ann Hist'!$C$8:$C$285,0),MATCH('71200M Ann'!D$8,'71200 Ann Hist'!$C$8:$AR$8,0))</f>
        <v>-0.1</v>
      </c>
      <c r="E70" s="10">
        <f>INDEX('71200 Ann Hist'!$C$8:$AR$285,MATCH('71200M Ann'!$C70,'71200 Ann Hist'!$C$8:$C$285,0),MATCH('71200M Ann'!E$8,'71200 Ann Hist'!$C$8:$AR$8,0))</f>
        <v>-0.1</v>
      </c>
      <c r="F70" s="10">
        <f>INDEX('71200 Ann Hist'!$C$8:$AR$285,MATCH('71200M Ann'!$C70,'71200 Ann Hist'!$C$8:$C$285,0),MATCH('71200M Ann'!F$8,'71200 Ann Hist'!$C$8:$AR$8,0))</f>
        <v>-0.1</v>
      </c>
      <c r="G70" s="10">
        <f>INDEX('71200 Ann Hist'!$C$8:$AR$285,MATCH('71200M Ann'!$C70,'71200 Ann Hist'!$C$8:$C$285,0),MATCH('71200M Ann'!G$8,'71200 Ann Hist'!$C$8:$AR$8,0))</f>
        <v>-0.1</v>
      </c>
      <c r="H70" s="10">
        <f>INDEX('71200 Ann Hist'!$C$8:$AR$285,MATCH('71200M Ann'!$C70,'71200 Ann Hist'!$C$8:$C$285,0),MATCH('71200M Ann'!H$8,'71200 Ann Hist'!$C$8:$AR$8,0))</f>
        <v>-0.1</v>
      </c>
      <c r="I70" s="10">
        <f>INDEX('71200 Ann Hist'!$C$8:$AR$285,MATCH('71200M Ann'!$C70,'71200 Ann Hist'!$C$8:$C$285,0),MATCH('71200M Ann'!I$8,'71200 Ann Hist'!$C$8:$AR$8,0))</f>
        <v>-0.1</v>
      </c>
      <c r="J70" s="10">
        <f>INDEX('71200 Ann Hist'!$C$8:$AR$285,MATCH('71200M Ann'!$C70,'71200 Ann Hist'!$C$8:$C$285,0),MATCH('71200M Ann'!J$8,'71200 Ann Hist'!$C$8:$AR$8,0))</f>
        <v>-0.1</v>
      </c>
      <c r="K70" s="10">
        <f>INDEX('71200 Ann Hist'!$C$8:$AR$285,MATCH('71200M Ann'!$C70,'71200 Ann Hist'!$C$8:$C$285,0),MATCH('71200M Ann'!K$8,'71200 Ann Hist'!$C$8:$AR$8,0))</f>
        <v>-0.1</v>
      </c>
      <c r="L70" s="10">
        <f>INDEX('71200 Ann Hist'!$C$8:$AR$285,MATCH('71200M Ann'!$C70,'71200 Ann Hist'!$C$8:$C$285,0),MATCH('71200M Ann'!L$8,'71200 Ann Hist'!$C$8:$AR$8,0))</f>
        <v>-0.2</v>
      </c>
      <c r="M70" s="10">
        <f>INDEX('71200 Ann Hist'!$C$8:$AR$285,MATCH('71200M Ann'!$C70,'71200 Ann Hist'!$C$8:$C$285,0),MATCH('71200M Ann'!M$8,'71200 Ann Hist'!$C$8:$AR$8,0))</f>
        <v>-0.2</v>
      </c>
      <c r="N70" s="10">
        <f>INDEX('71200 Ann Hist'!$C$8:$AR$285,MATCH('71200M Ann'!$C70,'71200 Ann Hist'!$C$8:$C$285,0),MATCH('71200M Ann'!N$8,'71200 Ann Hist'!$C$8:$AR$8,0))</f>
        <v>-0.2</v>
      </c>
      <c r="O70" s="10">
        <f>INDEX('71200 Ann Hist'!$C$8:$AR$285,MATCH('71200M Ann'!$C70,'71200 Ann Hist'!$C$8:$C$285,0),MATCH('71200M Ann'!O$8,'71200 Ann Hist'!$C$8:$AR$8,0))</f>
        <v>-0.2</v>
      </c>
      <c r="P70" s="10">
        <f>INDEX('71200 Ann Hist'!$C$8:$AR$285,MATCH('71200M Ann'!$C70,'71200 Ann Hist'!$C$8:$C$285,0),MATCH('71200M Ann'!P$8,'71200 Ann Hist'!$C$8:$AR$8,0))</f>
        <v>-0.3</v>
      </c>
      <c r="Q70" s="10">
        <f>INDEX('71200 Ann Hist'!$C$8:$AR$285,MATCH('71200M Ann'!$C70,'71200 Ann Hist'!$C$8:$C$285,0),MATCH('71200M Ann'!Q$8,'71200 Ann Hist'!$C$8:$AR$8,0))</f>
        <v>-0.4</v>
      </c>
      <c r="R70" s="10">
        <f>INDEX('71200 Ann Hist'!$C$8:$AR$285,MATCH('71200M Ann'!$C70,'71200 Ann Hist'!$C$8:$C$285,0),MATCH('71200M Ann'!R$8,'71200 Ann Hist'!$C$8:$AR$8,0))</f>
        <v>-0.5</v>
      </c>
      <c r="S70" s="10">
        <f>INDEX('71200 Ann Hist'!$C$8:$AR$285,MATCH('71200M Ann'!$C70,'71200 Ann Hist'!$C$8:$C$285,0),MATCH('71200M Ann'!S$8,'71200 Ann Hist'!$C$8:$AR$8,0))</f>
        <v>-0.6</v>
      </c>
      <c r="T70" s="10">
        <f>INDEX('71200 Ann Hist'!$C$8:$AR$285,MATCH('71200M Ann'!$C70,'71200 Ann Hist'!$C$8:$C$285,0),MATCH('71200M Ann'!T$8,'71200 Ann Hist'!$C$8:$AR$8,0))</f>
        <v>-0.6</v>
      </c>
      <c r="U70" s="10">
        <f>INDEX('71200 Ann Hist'!$C$8:$AR$285,MATCH('71200M Ann'!$C70,'71200 Ann Hist'!$C$8:$C$285,0),MATCH('71200M Ann'!U$8,'71200 Ann Hist'!$C$8:$AR$8,0))</f>
        <v>-0.5</v>
      </c>
      <c r="V70" s="10">
        <f>INDEX('71200 Ann Hist'!$C$8:$AR$285,MATCH('71200M Ann'!$C70,'71200 Ann Hist'!$C$8:$C$285,0),MATCH('71200M Ann'!V$8,'71200 Ann Hist'!$C$8:$AR$8,0))</f>
        <v>-0.6</v>
      </c>
      <c r="W70" s="10">
        <f>INDEX('71200 Ann Hist'!$C$8:$AR$285,MATCH('71200M Ann'!$C70,'71200 Ann Hist'!$C$8:$C$285,0),MATCH('71200M Ann'!W$8,'71200 Ann Hist'!$C$8:$AR$8,0))</f>
        <v>-0.8</v>
      </c>
      <c r="X70" s="10">
        <f>INDEX('71200 Ann Hist'!$C$8:$AR$285,MATCH('71200M Ann'!$C70,'71200 Ann Hist'!$C$8:$C$285,0),MATCH('71200M Ann'!X$8,'71200 Ann Hist'!$C$8:$AR$8,0))</f>
        <v>-1</v>
      </c>
      <c r="Y70" s="10">
        <f>INDEX('71200 Ann Hist'!$C$8:$AR$285,MATCH('71200M Ann'!$C70,'71200 Ann Hist'!$C$8:$C$285,0),MATCH('71200M Ann'!Y$8,'71200 Ann Hist'!$C$8:$AR$8,0))</f>
        <v>-1.2</v>
      </c>
      <c r="Z70" s="10">
        <f>INDEX('71200 Ann Hist'!$C$8:$AR$285,MATCH('71200M Ann'!$C70,'71200 Ann Hist'!$C$8:$C$285,0),MATCH('71200M Ann'!Z$8,'71200 Ann Hist'!$C$8:$AR$8,0))</f>
        <v>-1.4</v>
      </c>
      <c r="AA70" s="10">
        <f>INDEX('71200 Ann Hist'!$C$8:$AR$285,MATCH('71200M Ann'!$C70,'71200 Ann Hist'!$C$8:$C$285,0),MATCH('71200M Ann'!AA$8,'71200 Ann Hist'!$C$8:$AR$8,0))</f>
        <v>-1.5</v>
      </c>
      <c r="AB70" s="10">
        <f>INDEX('71200 Ann Hist'!$C$8:$AR$285,MATCH('71200M Ann'!$C70,'71200 Ann Hist'!$C$8:$C$285,0),MATCH('71200M Ann'!AB$8,'71200 Ann Hist'!$C$8:$AR$8,0))</f>
        <v>-1.4</v>
      </c>
      <c r="AC70" s="10">
        <f>INDEX('71200 Ann Hist'!$C$8:$AR$285,MATCH('71200M Ann'!$C70,'71200 Ann Hist'!$C$8:$C$285,0),MATCH('71200M Ann'!AC$8,'71200 Ann Hist'!$C$8:$AR$8,0))</f>
        <v>-1.4</v>
      </c>
      <c r="AD70" s="10">
        <f>INDEX('71200 Ann Hist'!$C$8:$AR$285,MATCH('71200M Ann'!$C70,'71200 Ann Hist'!$C$8:$C$285,0),MATCH('71200M Ann'!AD$8,'71200 Ann Hist'!$C$8:$AR$8,0))</f>
        <v>-1.7</v>
      </c>
      <c r="AE70" s="10">
        <f>INDEX('71200 Ann Hist'!$C$8:$AR$285,MATCH('71200M Ann'!$C70,'71200 Ann Hist'!$C$8:$C$285,0),MATCH('71200M Ann'!AE$8,'71200 Ann Hist'!$C$8:$AR$8,0))</f>
        <v>-2</v>
      </c>
      <c r="AF70" s="10">
        <f>INDEX('71200 Ann Hist'!$C$8:$AR$285,MATCH('71200M Ann'!$C70,'71200 Ann Hist'!$C$8:$C$285,0),MATCH('71200M Ann'!AF$8,'71200 Ann Hist'!$C$8:$AR$8,0))</f>
        <v>-2.4</v>
      </c>
      <c r="AG70" s="10">
        <f>INDEX('71200 Ann Hist'!$C$8:$AR$285,MATCH('71200M Ann'!$C70,'71200 Ann Hist'!$C$8:$C$285,0),MATCH('71200M Ann'!AG$8,'71200 Ann Hist'!$C$8:$AR$8,0))</f>
        <v>-2.6</v>
      </c>
      <c r="AH70" s="10">
        <f>INDEX('71200 Ann Hist'!$C$8:$AR$285,MATCH('71200M Ann'!$C70,'71200 Ann Hist'!$C$8:$C$285,0),MATCH('71200M Ann'!AH$8,'71200 Ann Hist'!$C$8:$AR$8,0))</f>
        <v>-2.9</v>
      </c>
      <c r="AI70" s="10">
        <f>INDEX('71200 Ann Hist'!$C$8:$AR$285,MATCH('71200M Ann'!$C70,'71200 Ann Hist'!$C$8:$C$285,0),MATCH('71200M Ann'!AI$8,'71200 Ann Hist'!$C$8:$AR$8,0))</f>
        <v>-3.2</v>
      </c>
      <c r="AJ70" s="10">
        <f>INDEX('71200 Ann Hist'!$C$8:$AR$285,MATCH('71200M Ann'!$C70,'71200 Ann Hist'!$C$8:$C$285,0),MATCH('71200M Ann'!AJ$8,'71200 Ann Hist'!$C$8:$AR$8,0))</f>
        <v>-3.5</v>
      </c>
      <c r="AK70" s="10">
        <f>INDEX('71200 Ann Hist'!$C$8:$AR$285,MATCH('71200M Ann'!$C70,'71200 Ann Hist'!$C$8:$C$285,0),MATCH('71200M Ann'!AK$8,'71200 Ann Hist'!$C$8:$AR$8,0))</f>
        <v>-3.6</v>
      </c>
      <c r="AL70" s="10">
        <f>INDEX('71200 Ann Hist'!$C$8:$AR$285,MATCH('71200M Ann'!$C70,'71200 Ann Hist'!$C$8:$C$285,0),MATCH('71200M Ann'!AL$8,'71200 Ann Hist'!$C$8:$AR$8,0))</f>
        <v>-3.9</v>
      </c>
      <c r="AM70" s="10">
        <f>INDEX('71200 Ann Hist'!$C$8:$AR$285,MATCH('71200M Ann'!$C70,'71200 Ann Hist'!$C$8:$C$285,0),MATCH('71200M Ann'!AM$8,'71200 Ann Hist'!$C$8:$AR$8,0))</f>
        <v>-4.4000000000000004</v>
      </c>
      <c r="AN70" s="10">
        <f>INDEX('71200 Ann Hist'!$C$8:$AR$285,MATCH('71200M Ann'!$C70,'71200 Ann Hist'!$C$8:$C$285,0),MATCH('71200M Ann'!AN$8,'71200 Ann Hist'!$C$8:$AR$8,0))</f>
        <v>-4.5</v>
      </c>
      <c r="AO70" s="10">
        <f>INDEX('71200 Ann Hist'!$C$8:$AR$285,MATCH('71200M Ann'!$C70,'71200 Ann Hist'!$C$8:$C$285,0),MATCH('71200M Ann'!AO$8,'71200 Ann Hist'!$C$8:$AR$8,0))</f>
        <v>-5</v>
      </c>
      <c r="AP70" s="10">
        <f>INDEX('71200 Ann Hist'!$C$8:$AR$285,MATCH('71200M Ann'!$C70,'71200 Ann Hist'!$C$8:$C$285,0),MATCH('71200M Ann'!AP$8,'71200 Ann Hist'!$C$8:$AR$8,0))</f>
        <v>-5.9</v>
      </c>
      <c r="AQ70" s="10">
        <f>INDEX('71200 Ann Hist'!$C$8:$AR$285,MATCH('71200M Ann'!$C70,'71200 Ann Hist'!$C$8:$C$285,0),MATCH('71200M Ann'!AQ$8,'71200 Ann Hist'!$C$8:$AR$8,0))</f>
        <v>-9.1999999999999993</v>
      </c>
      <c r="AR70" s="11">
        <f>INDEX('71200 Ann'!$C$8:$AZ$285,MATCH('71200M Ann'!$C70,'71200 Ann'!$C$8:$C$285,0),MATCH('71200M Ann'!AR$8,'71200 Ann'!$C$8:$AZ$8,0))</f>
        <v>-10.5</v>
      </c>
      <c r="AS70" s="11">
        <f>INDEX('71200 Ann'!$C$8:$AZ$285,MATCH('71200M Ann'!$C70,'71200 Ann'!$C$8:$C$285,0),MATCH('71200M Ann'!AS$8,'71200 Ann'!$C$8:$AZ$8,0))</f>
        <v>-11.5</v>
      </c>
      <c r="AT70" s="11">
        <f>INDEX('71200 Ann'!$C$8:$AZ$285,MATCH('71200M Ann'!$C70,'71200 Ann'!$C$8:$C$285,0),MATCH('71200M Ann'!AT$8,'71200 Ann'!$C$8:$AZ$8,0))</f>
        <v>-12.8</v>
      </c>
      <c r="AU70" s="11">
        <f>INDEX('71200 Ann'!$C$8:$AZ$285,MATCH('71200M Ann'!$C70,'71200 Ann'!$C$8:$C$285,0),MATCH('71200M Ann'!AU$8,'71200 Ann'!$C$8:$AZ$8,0))</f>
        <v>-13.1</v>
      </c>
      <c r="AV70" s="11">
        <f>INDEX('71200 Ann'!$C$8:$AZ$285,MATCH('71200M Ann'!$C70,'71200 Ann'!$C$8:$C$285,0),MATCH('71200M Ann'!AV$8,'71200 Ann'!$C$8:$AZ$8,0))</f>
        <v>-11.3</v>
      </c>
      <c r="AW70" s="11">
        <f>INDEX('71200 Ann'!$C$8:$AZ$285,MATCH('71200M Ann'!$C70,'71200 Ann'!$C$8:$C$285,0),MATCH('71200M Ann'!AW$8,'71200 Ann'!$C$8:$AZ$8,0))</f>
        <v>-13</v>
      </c>
      <c r="AX70" s="11">
        <f>INDEX('71200 Ann'!$C$8:$AZ$285,MATCH('71200M Ann'!$C70,'71200 Ann'!$C$8:$C$285,0),MATCH('71200M Ann'!AX$8,'71200 Ann'!$C$8:$AZ$8,0))</f>
        <v>-19.399999999999999</v>
      </c>
      <c r="AY70" s="11">
        <f>INDEX('71200 Ann'!$C$8:$AZ$285,MATCH('71200M Ann'!$C70,'71200 Ann'!$C$8:$C$285,0),MATCH('71200M Ann'!AY$8,'71200 Ann'!$C$8:$AZ$8,0))</f>
        <v>-19.399999999999999</v>
      </c>
      <c r="AZ70" s="11">
        <f>INDEX('71200 Ann'!$C$8:$AZ$285,MATCH('71200M Ann'!$C70,'71200 Ann'!$C$8:$C$285,0),MATCH('71200M Ann'!AZ$8,'71200 Ann'!$C$8:$AZ$8,0))</f>
        <v>-23.3</v>
      </c>
      <c r="BA70" s="11">
        <f>INDEX('71200 Ann'!$C$8:$AZ$285,MATCH('71200M Ann'!$C70,'71200 Ann'!$C$8:$C$285,0),MATCH('71200M Ann'!BA$8,'71200 Ann'!$C$8:$AZ$8,0))</f>
        <v>-21.5</v>
      </c>
      <c r="BB70" s="11">
        <f>INDEX('71200 Ann'!$C$8:$AZ$285,MATCH('71200M Ann'!$C70,'71200 Ann'!$C$8:$C$285,0),MATCH('71200M Ann'!BB$8,'71200 Ann'!$C$8:$AZ$8,0))</f>
        <v>-23.8</v>
      </c>
      <c r="BC70" s="11">
        <f>INDEX('71200 Ann'!$C$8:$AZ$285,MATCH('71200M Ann'!$C70,'71200 Ann'!$C$8:$C$285,0),MATCH('71200M Ann'!BC$8,'71200 Ann'!$C$8:$AZ$8,0))</f>
        <v>-27.4</v>
      </c>
      <c r="BD70" s="11">
        <f>INDEX('71200 Ann'!$C$8:$AZ$285,MATCH('71200M Ann'!$C70,'71200 Ann'!$C$8:$C$285,0),MATCH('71200M Ann'!BD$8,'71200 Ann'!$C$8:$AZ$8,0))</f>
        <v>-28.8</v>
      </c>
      <c r="BE70" s="11">
        <f>INDEX('71200 Ann'!$C$8:$AZ$285,MATCH('71200M Ann'!$C70,'71200 Ann'!$C$8:$C$285,0),MATCH('71200M Ann'!BE$8,'71200 Ann'!$C$8:$AZ$8,0))</f>
        <v>-29.9</v>
      </c>
      <c r="BF70" s="11">
        <f>INDEX('71200 Ann'!$C$8:$AZ$285,MATCH('71200M Ann'!$C70,'71200 Ann'!$C$8:$C$285,0),MATCH('71200M Ann'!BF$8,'71200 Ann'!$C$8:$AZ$8,0))</f>
        <v>-34.4</v>
      </c>
      <c r="BG70" s="11">
        <f>INDEX('71200 Ann'!$C$8:$AZ$285,MATCH('71200M Ann'!$C70,'71200 Ann'!$C$8:$C$285,0),MATCH('71200M Ann'!BG$8,'71200 Ann'!$C$8:$AZ$8,0))</f>
        <v>-80.7</v>
      </c>
      <c r="BH70" s="11">
        <f>INDEX('71200 Ann'!$C$8:$AZ$285,MATCH('71200M Ann'!$C70,'71200 Ann'!$C$8:$C$285,0),MATCH('71200M Ann'!BH$8,'71200 Ann'!$C$8:$AZ$8,0))</f>
        <v>-76.099999999999994</v>
      </c>
      <c r="BI70" s="11">
        <f>INDEX('71200 Ann'!$C$8:$AZ$285,MATCH('71200M Ann'!$C70,'71200 Ann'!$C$8:$C$285,0),MATCH('71200M Ann'!BI$8,'71200 Ann'!$C$8:$AZ$8,0))</f>
        <v>-74.400000000000006</v>
      </c>
      <c r="BJ70" s="11">
        <f>INDEX('71200 Ann'!$C$8:$AZ$285,MATCH('71200M Ann'!$C70,'71200 Ann'!$C$8:$C$285,0),MATCH('71200M Ann'!BJ$8,'71200 Ann'!$C$8:$AZ$8,0))</f>
        <v>-85</v>
      </c>
      <c r="BK70" s="11">
        <f>INDEX('71200 Ann'!$C$8:$AZ$285,MATCH('71200M Ann'!$C70,'71200 Ann'!$C$8:$C$285,0),MATCH('71200M Ann'!BK$8,'71200 Ann'!$C$8:$AZ$8,0))</f>
        <v>-94.6</v>
      </c>
      <c r="BL70" s="11">
        <f>INDEX('71200 Ann'!$C$8:$AZ$285,MATCH('71200M Ann'!$C70,'71200 Ann'!$C$8:$C$285,0),MATCH('71200M Ann'!BL$8,'71200 Ann'!$C$8:$AZ$8,0))</f>
        <v>-95.6</v>
      </c>
      <c r="BM70" s="11">
        <f>INDEX('71200 Ann'!$C$8:$AZ$285,MATCH('71200M Ann'!$C70,'71200 Ann'!$C$8:$C$285,0),MATCH('71200M Ann'!BM$8,'71200 Ann'!$C$8:$AZ$8,0))</f>
        <v>-103.3</v>
      </c>
      <c r="BN70" s="11">
        <f>INDEX('71200 Ann'!$C$8:$AZ$285,MATCH('71200M Ann'!$C70,'71200 Ann'!$C$8:$C$285,0),MATCH('71200M Ann'!BN$8,'71200 Ann'!$C$8:$AZ$8,0))</f>
        <v>-94.1</v>
      </c>
      <c r="BO70" s="11">
        <f>INDEX('71200 Ann'!$C$8:$AZ$285,MATCH('71200M Ann'!$C70,'71200 Ann'!$C$8:$C$285,0),MATCH('71200M Ann'!BO$8,'71200 Ann'!$C$8:$AZ$8,0))</f>
        <v>-90.7</v>
      </c>
      <c r="BP70" s="11">
        <f>INDEX('71200 Ann'!$C$8:$AZ$285,MATCH('71200M Ann'!$C70,'71200 Ann'!$C$8:$C$285,0),MATCH('71200M Ann'!BP$8,'71200 Ann'!$C$8:$AZ$8,0))</f>
        <v>-79.2</v>
      </c>
      <c r="BQ70" s="11">
        <f>INDEX('71200 Ann'!$C$8:$AZ$285,MATCH('71200M Ann'!$C70,'71200 Ann'!$C$8:$C$285,0),MATCH('71200M Ann'!BQ$8,'71200 Ann'!$C$8:$AZ$8,0))</f>
        <v>-78.400000000000006</v>
      </c>
      <c r="BR70" s="11">
        <f>INDEX('71200 Ann'!$C$8:$AZ$285,MATCH('71200M Ann'!$C70,'71200 Ann'!$C$8:$C$285,0),MATCH('71200M Ann'!BR$8,'71200 Ann'!$C$8:$AZ$8,0))</f>
        <v>-70.400000000000006</v>
      </c>
      <c r="BS70" s="11">
        <f>INDEX('71200 Ann'!$C$8:$AZ$285,MATCH('71200M Ann'!$C70,'71200 Ann'!$C$8:$C$285,0),MATCH('71200M Ann'!BS$8,'71200 Ann'!$C$8:$AZ$8,0))</f>
        <v>-57.9</v>
      </c>
      <c r="BT70" s="11">
        <f>INDEX('71200 Ann'!$C$8:$AZ$285,MATCH('71200M Ann'!$C70,'71200 Ann'!$C$8:$C$285,0),MATCH('71200M Ann'!BT$8,'71200 Ann'!$C$8:$AZ$8,0))</f>
        <v>-56.5</v>
      </c>
      <c r="BU70" s="11">
        <f>INDEX('71200 Ann'!$C$8:$AZ$285,MATCH('71200M Ann'!$C70,'71200 Ann'!$C$8:$C$285,0),MATCH('71200M Ann'!BU$8,'71200 Ann'!$C$8:$AZ$8,0))</f>
        <v>-40.1</v>
      </c>
      <c r="BV70" s="11">
        <f>INDEX('71200 Ann'!$C$8:$AZ$285,MATCH('71200M Ann'!$C70,'71200 Ann'!$C$8:$C$285,0),MATCH('71200M Ann'!BV$8,'71200 Ann'!$C$8:$AZ$8,0))</f>
        <v>-25.5</v>
      </c>
      <c r="BW70" s="11">
        <f>INDEX('71200 Ann'!$C$8:$AZ$285,MATCH('71200M Ann'!$C70,'71200 Ann'!$C$8:$C$285,0),MATCH('71200M Ann'!BW$8,'71200 Ann'!$C$8:$AZ$8,0))</f>
        <v>-11.8</v>
      </c>
      <c r="BX70" s="11">
        <f>INDEX('71200 Ann'!$C$8:$AZ$285,MATCH('71200M Ann'!$C70,'71200 Ann'!$C$8:$C$285,0),MATCH('71200M Ann'!BX$8,'71200 Ann'!$C$8:$AZ$8,0))</f>
        <v>-5.0999999999999996</v>
      </c>
      <c r="BY70" s="11">
        <f>INDEX('71200 Ann'!$C$8:$AZ$285,MATCH('71200M Ann'!$C70,'71200 Ann'!$C$8:$C$285,0),MATCH('71200M Ann'!BY$8,'71200 Ann'!$C$8:$AZ$8,0))</f>
        <v>-1.4</v>
      </c>
      <c r="BZ70" s="11">
        <f>INDEX('71200 Ann'!$C$8:$AZ$285,MATCH('71200M Ann'!$C70,'71200 Ann'!$C$8:$C$285,0),MATCH('71200M Ann'!BZ$8,'71200 Ann'!$C$8:$AZ$8,0))</f>
        <v>12.4</v>
      </c>
      <c r="CA70" s="11">
        <f>INDEX('71200 Ann'!$C$8:$AZ$285,MATCH('71200M Ann'!$C70,'71200 Ann'!$C$8:$C$285,0),MATCH('71200M Ann'!CA$8,'71200 Ann'!$C$8:$AZ$8,0))</f>
        <v>27.1</v>
      </c>
      <c r="CB70" s="11">
        <f>INDEX('71200 Ann'!$C$8:$AZ$285,MATCH('71200M Ann'!$C70,'71200 Ann'!$C$8:$C$285,0),MATCH('71200M Ann'!CB$8,'71200 Ann'!$C$8:$AZ$8,0))</f>
        <v>36.700000000000003</v>
      </c>
      <c r="CC70" s="11">
        <f>INDEX('71200 Ann'!$C$8:$AZ$285,MATCH('71200M Ann'!$C70,'71200 Ann'!$C$8:$C$285,0),MATCH('71200M Ann'!CC$8,'71200 Ann'!$C$8:$AZ$8,0))</f>
        <v>65.400000000000006</v>
      </c>
      <c r="CD70" s="11">
        <f>INDEX('71200 Ann'!$C$8:$AZ$285,MATCH('71200M Ann'!$C70,'71200 Ann'!$C$8:$C$285,0),MATCH('71200M Ann'!CD$8,'71200 Ann'!$C$8:$AZ$8,0))</f>
        <v>56</v>
      </c>
      <c r="CE70" s="11">
        <f>INDEX('71200 Ann'!$C$8:$AZ$285,MATCH('71200M Ann'!$C70,'71200 Ann'!$C$8:$C$285,0),MATCH('71200M Ann'!CE$8,'71200 Ann'!$C$8:$AZ$8,0))</f>
        <v>32.299999999999997</v>
      </c>
      <c r="CF70" s="11">
        <f>INDEX('71200 Ann'!$C$8:$AZ$285,MATCH('71200M Ann'!$C70,'71200 Ann'!$C$8:$C$285,0),MATCH('71200M Ann'!CF$8,'71200 Ann'!$C$8:$AZ$8,0))</f>
        <v>59.4</v>
      </c>
      <c r="CG70" s="11">
        <f>INDEX('71200 Ann'!$C$8:$AZ$285,MATCH('71200M Ann'!$C70,'71200 Ann'!$C$8:$C$285,0),MATCH('71200M Ann'!CG$8,'71200 Ann'!$C$8:$AZ$8,0))</f>
        <v>79.400000000000006</v>
      </c>
      <c r="CH70" s="11">
        <f>INDEX('71200 Ann'!$C$8:$AZ$285,MATCH('71200M Ann'!$C70,'71200 Ann'!$C$8:$C$285,0),MATCH('71200M Ann'!CH$8,'71200 Ann'!$C$8:$AZ$8,0))</f>
        <v>80.099999999999994</v>
      </c>
      <c r="CI70" s="11">
        <f>INDEX('71200 Ann'!$C$8:$AZ$285,MATCH('71200M Ann'!$C70,'71200 Ann'!$C$8:$C$285,0),MATCH('71200M Ann'!CI$8,'71200 Ann'!$C$8:$AZ$8,0))</f>
        <v>130.1</v>
      </c>
      <c r="CJ70" s="11">
        <f>INDEX('71200 Ann'!$C$8:$AZ$285,MATCH('71200M Ann'!$C70,'71200 Ann'!$C$8:$C$285,0),MATCH('71200M Ann'!CJ$8,'71200 Ann'!$C$8:$AZ$8,0))</f>
        <v>192.4</v>
      </c>
      <c r="CK70" s="11">
        <f>INDEX('71200 Ann'!$C$8:$AZ$285,MATCH('71200M Ann'!$C70,'71200 Ann'!$C$8:$C$285,0),MATCH('71200M Ann'!CK$8,'71200 Ann'!$C$8:$AZ$8,0))</f>
        <v>216.2</v>
      </c>
      <c r="CL70" s="11">
        <f>INDEX('71200 Ann'!$C$8:$AZ$285,MATCH('71200M Ann'!$C70,'71200 Ann'!$C$8:$C$285,0),MATCH('71200M Ann'!CL$8,'71200 Ann'!$C$8:$AZ$8,0))</f>
        <v>231.8</v>
      </c>
      <c r="CM70" s="11"/>
      <c r="CN70" s="8"/>
    </row>
    <row r="71" spans="1:92" s="10" customFormat="1" x14ac:dyDescent="0.25">
      <c r="A71" s="32">
        <v>61</v>
      </c>
      <c r="B71" s="10" t="s">
        <v>1037</v>
      </c>
      <c r="C71" s="10" t="s">
        <v>1036</v>
      </c>
      <c r="D71" s="10">
        <f>INDEX('71200 Ann Hist'!$C$8:$AR$285,MATCH('71200M Ann'!$C71,'71200 Ann Hist'!$C$8:$C$285,0),MATCH('71200M Ann'!D$8,'71200 Ann Hist'!$C$8:$AR$8,0))</f>
        <v>9.3000000000000007</v>
      </c>
      <c r="E71" s="10">
        <f>INDEX('71200 Ann Hist'!$C$8:$AR$285,MATCH('71200M Ann'!$C71,'71200 Ann Hist'!$C$8:$C$285,0),MATCH('71200M Ann'!E$8,'71200 Ann Hist'!$C$8:$AR$8,0))</f>
        <v>6.6</v>
      </c>
      <c r="F71" s="10">
        <f>INDEX('71200 Ann Hist'!$C$8:$AR$285,MATCH('71200M Ann'!$C71,'71200 Ann Hist'!$C$8:$C$285,0),MATCH('71200M Ann'!F$8,'71200 Ann Hist'!$C$8:$AR$8,0))</f>
        <v>2.6</v>
      </c>
      <c r="G71" s="10">
        <f>INDEX('71200 Ann Hist'!$C$8:$AR$285,MATCH('71200M Ann'!$C71,'71200 Ann Hist'!$C$8:$C$285,0),MATCH('71200M Ann'!G$8,'71200 Ann Hist'!$C$8:$AR$8,0))</f>
        <v>-0.4</v>
      </c>
      <c r="H71" s="10">
        <f>INDEX('71200 Ann Hist'!$C$8:$AR$285,MATCH('71200M Ann'!$C71,'71200 Ann Hist'!$C$8:$C$285,0),MATCH('71200M Ann'!H$8,'71200 Ann Hist'!$C$8:$AR$8,0))</f>
        <v>-0.6</v>
      </c>
      <c r="I71" s="10">
        <f>INDEX('71200 Ann Hist'!$C$8:$AR$285,MATCH('71200M Ann'!$C71,'71200 Ann Hist'!$C$8:$C$285,0),MATCH('71200M Ann'!I$8,'71200 Ann Hist'!$C$8:$AR$8,0))</f>
        <v>1.8</v>
      </c>
      <c r="J71" s="10">
        <f>INDEX('71200 Ann Hist'!$C$8:$AR$285,MATCH('71200M Ann'!$C71,'71200 Ann Hist'!$C$8:$C$285,0),MATCH('71200M Ann'!J$8,'71200 Ann Hist'!$C$8:$AR$8,0))</f>
        <v>3</v>
      </c>
      <c r="K71" s="10">
        <f>INDEX('71200 Ann Hist'!$C$8:$AR$285,MATCH('71200M Ann'!$C71,'71200 Ann Hist'!$C$8:$C$285,0),MATCH('71200M Ann'!K$8,'71200 Ann Hist'!$C$8:$AR$8,0))</f>
        <v>4.8</v>
      </c>
      <c r="L71" s="10">
        <f>INDEX('71200 Ann Hist'!$C$8:$AR$285,MATCH('71200M Ann'!$C71,'71200 Ann Hist'!$C$8:$C$285,0),MATCH('71200M Ann'!L$8,'71200 Ann Hist'!$C$8:$AR$8,0))</f>
        <v>5.4</v>
      </c>
      <c r="M71" s="10">
        <f>INDEX('71200 Ann Hist'!$C$8:$AR$285,MATCH('71200M Ann'!$C71,'71200 Ann Hist'!$C$8:$C$285,0),MATCH('71200M Ann'!M$8,'71200 Ann Hist'!$C$8:$AR$8,0))</f>
        <v>3.9</v>
      </c>
      <c r="N71" s="10">
        <f>INDEX('71200 Ann Hist'!$C$8:$AR$285,MATCH('71200M Ann'!$C71,'71200 Ann Hist'!$C$8:$C$285,0),MATCH('71200M Ann'!N$8,'71200 Ann Hist'!$C$8:$AR$8,0))</f>
        <v>5</v>
      </c>
      <c r="O71" s="10">
        <f>INDEX('71200 Ann Hist'!$C$8:$AR$285,MATCH('71200M Ann'!$C71,'71200 Ann Hist'!$C$8:$C$285,0),MATCH('71200M Ann'!O$8,'71200 Ann Hist'!$C$8:$AR$8,0))</f>
        <v>7</v>
      </c>
      <c r="P71" s="10">
        <f>INDEX('71200 Ann Hist'!$C$8:$AR$285,MATCH('71200M Ann'!$C71,'71200 Ann Hist'!$C$8:$C$285,0),MATCH('71200M Ann'!P$8,'71200 Ann Hist'!$C$8:$AR$8,0))</f>
        <v>8</v>
      </c>
      <c r="Q71" s="10">
        <f>INDEX('71200 Ann Hist'!$C$8:$AR$285,MATCH('71200M Ann'!$C71,'71200 Ann Hist'!$C$8:$C$285,0),MATCH('71200M Ann'!Q$8,'71200 Ann Hist'!$C$8:$AR$8,0))</f>
        <v>9.4</v>
      </c>
      <c r="R71" s="10">
        <f>INDEX('71200 Ann Hist'!$C$8:$AR$285,MATCH('71200M Ann'!$C71,'71200 Ann Hist'!$C$8:$C$285,0),MATCH('71200M Ann'!R$8,'71200 Ann Hist'!$C$8:$AR$8,0))</f>
        <v>11</v>
      </c>
      <c r="S71" s="10">
        <f>INDEX('71200 Ann Hist'!$C$8:$AR$285,MATCH('71200M Ann'!$C71,'71200 Ann Hist'!$C$8:$C$285,0),MATCH('71200M Ann'!S$8,'71200 Ann Hist'!$C$8:$AR$8,0))</f>
        <v>12.2</v>
      </c>
      <c r="T71" s="10">
        <f>INDEX('71200 Ann Hist'!$C$8:$AR$285,MATCH('71200M Ann'!$C71,'71200 Ann Hist'!$C$8:$C$285,0),MATCH('71200M Ann'!T$8,'71200 Ann Hist'!$C$8:$AR$8,0))</f>
        <v>10</v>
      </c>
      <c r="U71" s="10">
        <f>INDEX('71200 Ann Hist'!$C$8:$AR$285,MATCH('71200M Ann'!$C71,'71200 Ann Hist'!$C$8:$C$285,0),MATCH('71200M Ann'!U$8,'71200 Ann Hist'!$C$8:$AR$8,0))</f>
        <v>8.9</v>
      </c>
      <c r="V71" s="10">
        <f>INDEX('71200 Ann Hist'!$C$8:$AR$285,MATCH('71200M Ann'!$C71,'71200 Ann Hist'!$C$8:$C$285,0),MATCH('71200M Ann'!V$8,'71200 Ann Hist'!$C$8:$AR$8,0))</f>
        <v>12.5</v>
      </c>
      <c r="W71" s="10">
        <f>INDEX('71200 Ann Hist'!$C$8:$AR$285,MATCH('71200M Ann'!$C71,'71200 Ann Hist'!$C$8:$C$285,0),MATCH('71200M Ann'!W$8,'71200 Ann Hist'!$C$8:$AR$8,0))</f>
        <v>18.5</v>
      </c>
      <c r="X71" s="10">
        <f>INDEX('71200 Ann Hist'!$C$8:$AR$285,MATCH('71200M Ann'!$C71,'71200 Ann Hist'!$C$8:$C$285,0),MATCH('71200M Ann'!X$8,'71200 Ann Hist'!$C$8:$AR$8,0))</f>
        <v>18.8</v>
      </c>
      <c r="Y71" s="10">
        <f>INDEX('71200 Ann Hist'!$C$8:$AR$285,MATCH('71200M Ann'!$C71,'71200 Ann Hist'!$C$8:$C$285,0),MATCH('71200M Ann'!Y$8,'71200 Ann Hist'!$C$8:$AR$8,0))</f>
        <v>18.100000000000001</v>
      </c>
      <c r="Z71" s="10">
        <f>INDEX('71200 Ann Hist'!$C$8:$AR$285,MATCH('71200M Ann'!$C71,'71200 Ann Hist'!$C$8:$C$285,0),MATCH('71200M Ann'!Z$8,'71200 Ann Hist'!$C$8:$AR$8,0))</f>
        <v>18.3</v>
      </c>
      <c r="AA71" s="10">
        <f>INDEX('71200 Ann Hist'!$C$8:$AR$285,MATCH('71200M Ann'!$C71,'71200 Ann Hist'!$C$8:$C$285,0),MATCH('71200M Ann'!AA$8,'71200 Ann Hist'!$C$8:$AR$8,0))</f>
        <v>19.899999999999999</v>
      </c>
      <c r="AB71" s="10">
        <f>INDEX('71200 Ann Hist'!$C$8:$AR$285,MATCH('71200M Ann'!$C71,'71200 Ann Hist'!$C$8:$C$285,0),MATCH('71200M Ann'!AB$8,'71200 Ann Hist'!$C$8:$AR$8,0))</f>
        <v>19.600000000000001</v>
      </c>
      <c r="AC71" s="10">
        <f>INDEX('71200 Ann Hist'!$C$8:$AR$285,MATCH('71200M Ann'!$C71,'71200 Ann Hist'!$C$8:$C$285,0),MATCH('71200M Ann'!AC$8,'71200 Ann Hist'!$C$8:$AR$8,0))</f>
        <v>21.3</v>
      </c>
      <c r="AD71" s="10">
        <f>INDEX('71200 Ann Hist'!$C$8:$AR$285,MATCH('71200M Ann'!$C71,'71200 Ann Hist'!$C$8:$C$285,0),MATCH('71200M Ann'!AD$8,'71200 Ann Hist'!$C$8:$AR$8,0))</f>
        <v>27.4</v>
      </c>
      <c r="AE71" s="10">
        <f>INDEX('71200 Ann Hist'!$C$8:$AR$285,MATCH('71200M Ann'!$C71,'71200 Ann Hist'!$C$8:$C$285,0),MATCH('71200M Ann'!AE$8,'71200 Ann Hist'!$C$8:$AR$8,0))</f>
        <v>26.8</v>
      </c>
      <c r="AF71" s="10">
        <f>INDEX('71200 Ann Hist'!$C$8:$AR$285,MATCH('71200M Ann'!$C71,'71200 Ann Hist'!$C$8:$C$285,0),MATCH('71200M Ann'!AF$8,'71200 Ann Hist'!$C$8:$AR$8,0))</f>
        <v>27</v>
      </c>
      <c r="AG71" s="10">
        <f>INDEX('71200 Ann Hist'!$C$8:$AR$285,MATCH('71200M Ann'!$C71,'71200 Ann Hist'!$C$8:$C$285,0),MATCH('71200M Ann'!AG$8,'71200 Ann Hist'!$C$8:$AR$8,0))</f>
        <v>25</v>
      </c>
      <c r="AH71" s="10">
        <f>INDEX('71200 Ann Hist'!$C$8:$AR$285,MATCH('71200M Ann'!$C71,'71200 Ann Hist'!$C$8:$C$285,0),MATCH('71200M Ann'!AH$8,'71200 Ann Hist'!$C$8:$AR$8,0))</f>
        <v>31.9</v>
      </c>
      <c r="AI71" s="10">
        <f>INDEX('71200 Ann Hist'!$C$8:$AR$285,MATCH('71200M Ann'!$C71,'71200 Ann Hist'!$C$8:$C$285,0),MATCH('71200M Ann'!AI$8,'71200 Ann Hist'!$C$8:$AR$8,0))</f>
        <v>32</v>
      </c>
      <c r="AJ71" s="10">
        <f>INDEX('71200 Ann Hist'!$C$8:$AR$285,MATCH('71200M Ann'!$C71,'71200 Ann Hist'!$C$8:$C$285,0),MATCH('71200M Ann'!AJ$8,'71200 Ann Hist'!$C$8:$AR$8,0))</f>
        <v>33.200000000000003</v>
      </c>
      <c r="AK71" s="10">
        <f>INDEX('71200 Ann Hist'!$C$8:$AR$285,MATCH('71200M Ann'!$C71,'71200 Ann Hist'!$C$8:$C$285,0),MATCH('71200M Ann'!AK$8,'71200 Ann Hist'!$C$8:$AR$8,0))</f>
        <v>39.799999999999997</v>
      </c>
      <c r="AL71" s="10">
        <f>INDEX('71200 Ann Hist'!$C$8:$AR$285,MATCH('71200M Ann'!$C71,'71200 Ann Hist'!$C$8:$C$285,0),MATCH('71200M Ann'!AL$8,'71200 Ann Hist'!$C$8:$AR$8,0))</f>
        <v>44</v>
      </c>
      <c r="AM71" s="10">
        <f>INDEX('71200 Ann Hist'!$C$8:$AR$285,MATCH('71200M Ann'!$C71,'71200 Ann Hist'!$C$8:$C$285,0),MATCH('71200M Ann'!AM$8,'71200 Ann Hist'!$C$8:$AR$8,0))</f>
        <v>49.5</v>
      </c>
      <c r="AN71" s="10">
        <f>INDEX('71200 Ann Hist'!$C$8:$AR$285,MATCH('71200M Ann'!$C71,'71200 Ann Hist'!$C$8:$C$285,0),MATCH('71200M Ann'!AN$8,'71200 Ann Hist'!$C$8:$AR$8,0))</f>
        <v>58.1</v>
      </c>
      <c r="AO71" s="10">
        <f>INDEX('71200 Ann Hist'!$C$8:$AR$285,MATCH('71200M Ann'!$C71,'71200 Ann Hist'!$C$8:$C$285,0),MATCH('71200M Ann'!AO$8,'71200 Ann Hist'!$C$8:$AR$8,0))</f>
        <v>62.7</v>
      </c>
      <c r="AP71" s="10">
        <f>INDEX('71200 Ann Hist'!$C$8:$AR$285,MATCH('71200M Ann'!$C71,'71200 Ann Hist'!$C$8:$C$285,0),MATCH('71200M Ann'!AP$8,'71200 Ann Hist'!$C$8:$AR$8,0))</f>
        <v>62</v>
      </c>
      <c r="AQ71" s="10">
        <f>INDEX('71200 Ann Hist'!$C$8:$AR$285,MATCH('71200M Ann'!$C71,'71200 Ann Hist'!$C$8:$C$285,0),MATCH('71200M Ann'!AQ$8,'71200 Ann Hist'!$C$8:$AR$8,0))</f>
        <v>65.7</v>
      </c>
      <c r="AR71" s="11">
        <f>INDEX('71200 Ann'!$C$8:$AZ$285,MATCH('71200M Ann'!$C71,'71200 Ann'!$C$8:$C$285,0),MATCH('71200M Ann'!AR$8,'71200 Ann'!$C$8:$AZ$8,0))</f>
        <v>62.3</v>
      </c>
      <c r="AS71" s="11">
        <f>INDEX('71200 Ann'!$C$8:$AZ$285,MATCH('71200M Ann'!$C71,'71200 Ann'!$C$8:$C$285,0),MATCH('71200M Ann'!AS$8,'71200 Ann'!$C$8:$AZ$8,0))</f>
        <v>55.9</v>
      </c>
      <c r="AT71" s="11">
        <f>INDEX('71200 Ann'!$C$8:$AZ$285,MATCH('71200M Ann'!$C71,'71200 Ann'!$C$8:$C$285,0),MATCH('71200M Ann'!AT$8,'71200 Ann'!$C$8:$AZ$8,0))</f>
        <v>67.400000000000006</v>
      </c>
      <c r="AU71" s="11">
        <f>INDEX('71200 Ann'!$C$8:$AZ$285,MATCH('71200M Ann'!$C71,'71200 Ann'!$C$8:$C$285,0),MATCH('71200M Ann'!AU$8,'71200 Ann'!$C$8:$AZ$8,0))</f>
        <v>78.5</v>
      </c>
      <c r="AV71" s="11">
        <f>INDEX('71200 Ann'!$C$8:$AZ$285,MATCH('71200M Ann'!$C71,'71200 Ann'!$C$8:$C$285,0),MATCH('71200M Ann'!AV$8,'71200 Ann'!$C$8:$AZ$8,0))</f>
        <v>79.900000000000006</v>
      </c>
      <c r="AW71" s="11">
        <f>INDEX('71200 Ann'!$C$8:$AZ$285,MATCH('71200M Ann'!$C71,'71200 Ann'!$C$8:$C$285,0),MATCH('71200M Ann'!AW$8,'71200 Ann'!$C$8:$AZ$8,0))</f>
        <v>68.400000000000006</v>
      </c>
      <c r="AX71" s="11">
        <f>INDEX('71200 Ann'!$C$8:$AZ$285,MATCH('71200M Ann'!$C71,'71200 Ann'!$C$8:$C$285,0),MATCH('71200M Ann'!AX$8,'71200 Ann'!$C$8:$AZ$8,0))</f>
        <v>92</v>
      </c>
      <c r="AY71" s="11">
        <f>INDEX('71200 Ann'!$C$8:$AZ$285,MATCH('71200M Ann'!$C71,'71200 Ann'!$C$8:$C$285,0),MATCH('71200M Ann'!AY$8,'71200 Ann'!$C$8:$AZ$8,0))</f>
        <v>111.9</v>
      </c>
      <c r="AZ71" s="11">
        <f>INDEX('71200 Ann'!$C$8:$AZ$285,MATCH('71200M Ann'!$C71,'71200 Ann'!$C$8:$C$285,0),MATCH('71200M Ann'!AZ$8,'71200 Ann'!$C$8:$AZ$8,0))</f>
        <v>135.6</v>
      </c>
      <c r="BA71" s="11">
        <f>INDEX('71200 Ann'!$C$8:$AZ$285,MATCH('71200M Ann'!$C71,'71200 Ann'!$C$8:$C$285,0),MATCH('71200M Ann'!BA$8,'71200 Ann'!$C$8:$AZ$8,0))</f>
        <v>152.30000000000001</v>
      </c>
      <c r="BB71" s="11">
        <f>INDEX('71200 Ann'!$C$8:$AZ$285,MATCH('71200M Ann'!$C71,'71200 Ann'!$C$8:$C$285,0),MATCH('71200M Ann'!BB$8,'71200 Ann'!$C$8:$AZ$8,0))</f>
        <v>148.1</v>
      </c>
      <c r="BC71" s="11">
        <f>INDEX('71200 Ann'!$C$8:$AZ$285,MATCH('71200M Ann'!$C71,'71200 Ann'!$C$8:$C$285,0),MATCH('71200M Ann'!BC$8,'71200 Ann'!$C$8:$AZ$8,0))</f>
        <v>128.30000000000001</v>
      </c>
      <c r="BD71" s="11">
        <f>INDEX('71200 Ann'!$C$8:$AZ$285,MATCH('71200M Ann'!$C71,'71200 Ann'!$C$8:$C$285,0),MATCH('71200M Ann'!BD$8,'71200 Ann'!$C$8:$AZ$8,0))</f>
        <v>162.30000000000001</v>
      </c>
      <c r="BE71" s="11">
        <f>INDEX('71200 Ann'!$C$8:$AZ$285,MATCH('71200M Ann'!$C71,'71200 Ann'!$C$8:$C$285,0),MATCH('71200M Ann'!BE$8,'71200 Ann'!$C$8:$AZ$8,0))</f>
        <v>160.6</v>
      </c>
      <c r="BF71" s="11">
        <f>INDEX('71200 Ann'!$C$8:$AZ$285,MATCH('71200M Ann'!$C71,'71200 Ann'!$C$8:$C$285,0),MATCH('71200M Ann'!BF$8,'71200 Ann'!$C$8:$AZ$8,0))</f>
        <v>198.5</v>
      </c>
      <c r="BG71" s="11">
        <f>INDEX('71200 Ann'!$C$8:$AZ$285,MATCH('71200M Ann'!$C71,'71200 Ann'!$C$8:$C$285,0),MATCH('71200M Ann'!BG$8,'71200 Ann'!$C$8:$AZ$8,0))</f>
        <v>284.5</v>
      </c>
      <c r="BH71" s="11">
        <f>INDEX('71200 Ann'!$C$8:$AZ$285,MATCH('71200M Ann'!$C71,'71200 Ann'!$C$8:$C$285,0),MATCH('71200M Ann'!BH$8,'71200 Ann'!$C$8:$AZ$8,0))</f>
        <v>293.10000000000002</v>
      </c>
      <c r="BI71" s="11">
        <f>INDEX('71200 Ann'!$C$8:$AZ$285,MATCH('71200M Ann'!$C71,'71200 Ann'!$C$8:$C$285,0),MATCH('71200M Ann'!BI$8,'71200 Ann'!$C$8:$AZ$8,0))</f>
        <v>249.6</v>
      </c>
      <c r="BJ71" s="11">
        <f>INDEX('71200 Ann'!$C$8:$AZ$285,MATCH('71200M Ann'!$C71,'71200 Ann'!$C$8:$C$285,0),MATCH('71200M Ann'!BJ$8,'71200 Ann'!$C$8:$AZ$8,0))</f>
        <v>272.5</v>
      </c>
      <c r="BK71" s="11">
        <f>INDEX('71200 Ann'!$C$8:$AZ$285,MATCH('71200M Ann'!$C71,'71200 Ann'!$C$8:$C$285,0),MATCH('71200M Ann'!BK$8,'71200 Ann'!$C$8:$AZ$8,0))</f>
        <v>310.89999999999998</v>
      </c>
      <c r="BL71" s="11">
        <f>INDEX('71200 Ann'!$C$8:$AZ$285,MATCH('71200M Ann'!$C71,'71200 Ann'!$C$8:$C$285,0),MATCH('71200M Ann'!BL$8,'71200 Ann'!$C$8:$AZ$8,0))</f>
        <v>296.60000000000002</v>
      </c>
      <c r="BM71" s="11">
        <f>INDEX('71200 Ann'!$C$8:$AZ$285,MATCH('71200M Ann'!$C71,'71200 Ann'!$C$8:$C$285,0),MATCH('71200M Ann'!BM$8,'71200 Ann'!$C$8:$AZ$8,0))</f>
        <v>299</v>
      </c>
      <c r="BN71" s="11">
        <f>INDEX('71200 Ann'!$C$8:$AZ$285,MATCH('71200M Ann'!$C71,'71200 Ann'!$C$8:$C$285,0),MATCH('71200M Ann'!BN$8,'71200 Ann'!$C$8:$AZ$8,0))</f>
        <v>330.3</v>
      </c>
      <c r="BO71" s="11">
        <f>INDEX('71200 Ann'!$C$8:$AZ$285,MATCH('71200M Ann'!$C71,'71200 Ann'!$C$8:$C$285,0),MATCH('71200M Ann'!BO$8,'71200 Ann'!$C$8:$AZ$8,0))</f>
        <v>344.2</v>
      </c>
      <c r="BP71" s="11">
        <f>INDEX('71200 Ann'!$C$8:$AZ$285,MATCH('71200M Ann'!$C71,'71200 Ann'!$C$8:$C$285,0),MATCH('71200M Ann'!BP$8,'71200 Ann'!$C$8:$AZ$8,0))</f>
        <v>353.3</v>
      </c>
      <c r="BQ71" s="11">
        <f>INDEX('71200 Ann'!$C$8:$AZ$285,MATCH('71200M Ann'!$C71,'71200 Ann'!$C$8:$C$285,0),MATCH('71200M Ann'!BQ$8,'71200 Ann'!$C$8:$AZ$8,0))</f>
        <v>429.3</v>
      </c>
      <c r="BR71" s="11">
        <f>INDEX('71200 Ann'!$C$8:$AZ$285,MATCH('71200M Ann'!$C71,'71200 Ann'!$C$8:$C$285,0),MATCH('71200M Ann'!BR$8,'71200 Ann'!$C$8:$AZ$8,0))</f>
        <v>462.6</v>
      </c>
      <c r="BS71" s="11">
        <f>INDEX('71200 Ann'!$C$8:$AZ$285,MATCH('71200M Ann'!$C71,'71200 Ann'!$C$8:$C$285,0),MATCH('71200M Ann'!BS$8,'71200 Ann'!$C$8:$AZ$8,0))</f>
        <v>510.5</v>
      </c>
      <c r="BT71" s="11">
        <f>INDEX('71200 Ann'!$C$8:$AZ$285,MATCH('71200M Ann'!$C71,'71200 Ann'!$C$8:$C$285,0),MATCH('71200M Ann'!BT$8,'71200 Ann'!$C$8:$AZ$8,0))</f>
        <v>569.29999999999995</v>
      </c>
      <c r="BU71" s="11">
        <f>INDEX('71200 Ann'!$C$8:$AZ$285,MATCH('71200M Ann'!$C71,'71200 Ann'!$C$8:$C$285,0),MATCH('71200M Ann'!BU$8,'71200 Ann'!$C$8:$AZ$8,0))</f>
        <v>493.1</v>
      </c>
      <c r="BV71" s="11">
        <f>INDEX('71200 Ann'!$C$8:$AZ$285,MATCH('71200M Ann'!$C71,'71200 Ann'!$C$8:$C$285,0),MATCH('71200M Ann'!BV$8,'71200 Ann'!$C$8:$AZ$8,0))</f>
        <v>474.9</v>
      </c>
      <c r="BW71" s="11">
        <f>INDEX('71200 Ann'!$C$8:$AZ$285,MATCH('71200M Ann'!$C71,'71200 Ann'!$C$8:$C$285,0),MATCH('71200M Ann'!BW$8,'71200 Ann'!$C$8:$AZ$8,0))</f>
        <v>381.7</v>
      </c>
      <c r="BX71" s="11">
        <f>INDEX('71200 Ann'!$C$8:$AZ$285,MATCH('71200M Ann'!$C71,'71200 Ann'!$C$8:$C$285,0),MATCH('71200M Ann'!BX$8,'71200 Ann'!$C$8:$AZ$8,0))</f>
        <v>385.5</v>
      </c>
      <c r="BY71" s="11">
        <f>INDEX('71200 Ann'!$C$8:$AZ$285,MATCH('71200M Ann'!$C71,'71200 Ann'!$C$8:$C$285,0),MATCH('71200M Ann'!BY$8,'71200 Ann'!$C$8:$AZ$8,0))</f>
        <v>557.5</v>
      </c>
      <c r="BZ71" s="11">
        <f>INDEX('71200 Ann'!$C$8:$AZ$285,MATCH('71200M Ann'!$C71,'71200 Ann'!$C$8:$C$285,0),MATCH('71200M Ann'!BZ$8,'71200 Ann'!$C$8:$AZ$8,0))</f>
        <v>633.6</v>
      </c>
      <c r="CA71" s="11">
        <f>INDEX('71200 Ann'!$C$8:$AZ$285,MATCH('71200M Ann'!$C71,'71200 Ann'!$C$8:$C$285,0),MATCH('71200M Ann'!CA$8,'71200 Ann'!$C$8:$AZ$8,0))</f>
        <v>745.2</v>
      </c>
      <c r="CB71" s="11">
        <f>INDEX('71200 Ann'!$C$8:$AZ$285,MATCH('71200M Ann'!$C71,'71200 Ann'!$C$8:$C$285,0),MATCH('71200M Ann'!CB$8,'71200 Ann'!$C$8:$AZ$8,0))</f>
        <v>789.6</v>
      </c>
      <c r="CC71" s="11">
        <f>INDEX('71200 Ann'!$C$8:$AZ$285,MATCH('71200M Ann'!$C71,'71200 Ann'!$C$8:$C$285,0),MATCH('71200M Ann'!CC$8,'71200 Ann'!$C$8:$AZ$8,0))</f>
        <v>851.6</v>
      </c>
      <c r="CD71" s="11">
        <f>INDEX('71200 Ann'!$C$8:$AZ$285,MATCH('71200M Ann'!$C71,'71200 Ann'!$C$8:$C$285,0),MATCH('71200M Ann'!CD$8,'71200 Ann'!$C$8:$AZ$8,0))</f>
        <v>674.1</v>
      </c>
      <c r="CE71" s="11">
        <f>INDEX('71200 Ann'!$C$8:$AZ$285,MATCH('71200M Ann'!$C71,'71200 Ann'!$C$8:$C$285,0),MATCH('71200M Ann'!CE$8,'71200 Ann'!$C$8:$AZ$8,0))</f>
        <v>536.9</v>
      </c>
      <c r="CF71" s="11">
        <f>INDEX('71200 Ann'!$C$8:$AZ$285,MATCH('71200M Ann'!$C71,'71200 Ann'!$C$8:$C$285,0),MATCH('71200M Ann'!CF$8,'71200 Ann'!$C$8:$AZ$8,0))</f>
        <v>711</v>
      </c>
      <c r="CG71" s="11">
        <f>INDEX('71200 Ann'!$C$8:$AZ$285,MATCH('71200M Ann'!$C71,'71200 Ann'!$C$8:$C$285,0),MATCH('71200M Ann'!CG$8,'71200 Ann'!$C$8:$AZ$8,0))</f>
        <v>901.3</v>
      </c>
      <c r="CH71" s="11">
        <f>INDEX('71200 Ann'!$C$8:$AZ$285,MATCH('71200M Ann'!$C71,'71200 Ann'!$C$8:$C$285,0),MATCH('71200M Ann'!CH$8,'71200 Ann'!$C$8:$AZ$8,0))</f>
        <v>935.5</v>
      </c>
      <c r="CI71" s="11">
        <f>INDEX('71200 Ann'!$C$8:$AZ$285,MATCH('71200M Ann'!$C71,'71200 Ann'!$C$8:$C$285,0),MATCH('71200M Ann'!CI$8,'71200 Ann'!$C$8:$AZ$8,0))</f>
        <v>1010.1</v>
      </c>
      <c r="CJ71" s="11">
        <f>INDEX('71200 Ann'!$C$8:$AZ$285,MATCH('71200M Ann'!$C71,'71200 Ann'!$C$8:$C$285,0),MATCH('71200M Ann'!CJ$8,'71200 Ann'!$C$8:$AZ$8,0))</f>
        <v>960.9</v>
      </c>
      <c r="CK71" s="11">
        <f>INDEX('71200 Ann'!$C$8:$AZ$285,MATCH('71200M Ann'!$C71,'71200 Ann'!$C$8:$C$285,0),MATCH('71200M Ann'!CK$8,'71200 Ann'!$C$8:$AZ$8,0))</f>
        <v>992.1</v>
      </c>
      <c r="CL71" s="11">
        <f>INDEX('71200 Ann'!$C$8:$AZ$285,MATCH('71200M Ann'!$C71,'71200 Ann'!$C$8:$C$285,0),MATCH('71200M Ann'!CL$8,'71200 Ann'!$C$8:$AZ$8,0))</f>
        <v>916.7</v>
      </c>
      <c r="CM71" s="11"/>
      <c r="CN71" s="8"/>
    </row>
    <row r="72" spans="1:92" s="10" customFormat="1" x14ac:dyDescent="0.25">
      <c r="A72" s="32">
        <v>62</v>
      </c>
      <c r="B72" s="10" t="s">
        <v>1035</v>
      </c>
      <c r="C72" s="10" t="s">
        <v>1034</v>
      </c>
      <c r="D72" s="10">
        <f>INDEX('71200 Ann Hist'!$C$8:$AR$285,MATCH('71200M Ann'!$C72,'71200 Ann Hist'!$C$8:$C$285,0),MATCH('71200M Ann'!D$8,'71200 Ann Hist'!$C$8:$AR$8,0))</f>
        <v>5.6</v>
      </c>
      <c r="E72" s="10">
        <f>INDEX('71200 Ann Hist'!$C$8:$AR$285,MATCH('71200M Ann'!$C72,'71200 Ann Hist'!$C$8:$C$285,0),MATCH('71200M Ann'!E$8,'71200 Ann Hist'!$C$8:$AR$8,0))</f>
        <v>5.3</v>
      </c>
      <c r="F72" s="10">
        <f>INDEX('71200 Ann Hist'!$C$8:$AR$285,MATCH('71200M Ann'!$C72,'71200 Ann Hist'!$C$8:$C$285,0),MATCH('71200M Ann'!F$8,'71200 Ann Hist'!$C$8:$AR$8,0))</f>
        <v>4.0999999999999996</v>
      </c>
      <c r="G72" s="10">
        <f>INDEX('71200 Ann Hist'!$C$8:$AR$285,MATCH('71200M Ann'!$C72,'71200 Ann Hist'!$C$8:$C$285,0),MATCH('71200M Ann'!G$8,'71200 Ann Hist'!$C$8:$AR$8,0))</f>
        <v>2.6</v>
      </c>
      <c r="H72" s="10">
        <f>INDEX('71200 Ann Hist'!$C$8:$AR$285,MATCH('71200M Ann'!$C72,'71200 Ann Hist'!$C$8:$C$285,0),MATCH('71200M Ann'!H$8,'71200 Ann Hist'!$C$8:$AR$8,0))</f>
        <v>2</v>
      </c>
      <c r="I72" s="10">
        <f>INDEX('71200 Ann Hist'!$C$8:$AR$285,MATCH('71200M Ann'!$C72,'71200 Ann Hist'!$C$8:$C$285,0),MATCH('71200M Ann'!I$8,'71200 Ann Hist'!$C$8:$AR$8,0))</f>
        <v>2.5</v>
      </c>
      <c r="J72" s="10">
        <f>INDEX('71200 Ann Hist'!$C$8:$AR$285,MATCH('71200M Ann'!$C72,'71200 Ann Hist'!$C$8:$C$285,0),MATCH('71200M Ann'!J$8,'71200 Ann Hist'!$C$8:$AR$8,0))</f>
        <v>2.7</v>
      </c>
      <c r="K72" s="10">
        <f>INDEX('71200 Ann Hist'!$C$8:$AR$285,MATCH('71200M Ann'!$C72,'71200 Ann Hist'!$C$8:$C$285,0),MATCH('71200M Ann'!K$8,'71200 Ann Hist'!$C$8:$AR$8,0))</f>
        <v>4.4000000000000004</v>
      </c>
      <c r="L72" s="10">
        <f>INDEX('71200 Ann Hist'!$C$8:$AR$285,MATCH('71200M Ann'!$C72,'71200 Ann Hist'!$C$8:$C$285,0),MATCH('71200M Ann'!L$8,'71200 Ann Hist'!$C$8:$AR$8,0))</f>
        <v>4.5</v>
      </c>
      <c r="M72" s="10">
        <f>INDEX('71200 Ann Hist'!$C$8:$AR$285,MATCH('71200M Ann'!$C72,'71200 Ann Hist'!$C$8:$C$285,0),MATCH('71200M Ann'!M$8,'71200 Ann Hist'!$C$8:$AR$8,0))</f>
        <v>2.9</v>
      </c>
      <c r="N72" s="10">
        <f>INDEX('71200 Ann Hist'!$C$8:$AR$285,MATCH('71200M Ann'!$C72,'71200 Ann Hist'!$C$8:$C$285,0),MATCH('71200M Ann'!N$8,'71200 Ann Hist'!$C$8:$AR$8,0))</f>
        <v>3.6</v>
      </c>
      <c r="O72" s="10">
        <f>INDEX('71200 Ann Hist'!$C$8:$AR$285,MATCH('71200M Ann'!$C72,'71200 Ann Hist'!$C$8:$C$285,0),MATCH('71200M Ann'!O$8,'71200 Ann Hist'!$C$8:$AR$8,0))</f>
        <v>3.8</v>
      </c>
      <c r="P72" s="10">
        <f>INDEX('71200 Ann Hist'!$C$8:$AR$285,MATCH('71200M Ann'!$C72,'71200 Ann Hist'!$C$8:$C$285,0),MATCH('71200M Ann'!P$8,'71200 Ann Hist'!$C$8:$AR$8,0))</f>
        <v>4.2</v>
      </c>
      <c r="Q72" s="10">
        <f>INDEX('71200 Ann Hist'!$C$8:$AR$285,MATCH('71200M Ann'!$C72,'71200 Ann Hist'!$C$8:$C$285,0),MATCH('71200M Ann'!Q$8,'71200 Ann Hist'!$C$8:$AR$8,0))</f>
        <v>4</v>
      </c>
      <c r="R72" s="10">
        <f>INDEX('71200 Ann Hist'!$C$8:$AR$285,MATCH('71200M Ann'!$C72,'71200 Ann Hist'!$C$8:$C$285,0),MATCH('71200M Ann'!R$8,'71200 Ann Hist'!$C$8:$AR$8,0))</f>
        <v>4.2</v>
      </c>
      <c r="S72" s="10">
        <f>INDEX('71200 Ann Hist'!$C$8:$AR$285,MATCH('71200M Ann'!$C72,'71200 Ann Hist'!$C$8:$C$285,0),MATCH('71200M Ann'!S$8,'71200 Ann Hist'!$C$8:$AR$8,0))</f>
        <v>4.3</v>
      </c>
      <c r="T72" s="10">
        <f>INDEX('71200 Ann Hist'!$C$8:$AR$285,MATCH('71200M Ann'!$C72,'71200 Ann Hist'!$C$8:$C$285,0),MATCH('71200M Ann'!T$8,'71200 Ann Hist'!$C$8:$AR$8,0))</f>
        <v>4.4000000000000004</v>
      </c>
      <c r="U72" s="10">
        <f>INDEX('71200 Ann Hist'!$C$8:$AR$285,MATCH('71200M Ann'!$C72,'71200 Ann Hist'!$C$8:$C$285,0),MATCH('71200M Ann'!U$8,'71200 Ann Hist'!$C$8:$AR$8,0))</f>
        <v>5.0999999999999996</v>
      </c>
      <c r="V72" s="10">
        <f>INDEX('71200 Ann Hist'!$C$8:$AR$285,MATCH('71200M Ann'!$C72,'71200 Ann Hist'!$C$8:$C$285,0),MATCH('71200M Ann'!V$8,'71200 Ann Hist'!$C$8:$AR$8,0))</f>
        <v>5.6</v>
      </c>
      <c r="W72" s="10">
        <f>INDEX('71200 Ann Hist'!$C$8:$AR$285,MATCH('71200M Ann'!$C72,'71200 Ann Hist'!$C$8:$C$285,0),MATCH('71200M Ann'!W$8,'71200 Ann Hist'!$C$8:$AR$8,0))</f>
        <v>6.2</v>
      </c>
      <c r="X72" s="10">
        <f>INDEX('71200 Ann Hist'!$C$8:$AR$285,MATCH('71200M Ann'!$C72,'71200 Ann Hist'!$C$8:$C$285,0),MATCH('71200M Ann'!X$8,'71200 Ann Hist'!$C$8:$AR$8,0))</f>
        <v>6.4</v>
      </c>
      <c r="Y72" s="10">
        <f>INDEX('71200 Ann Hist'!$C$8:$AR$285,MATCH('71200M Ann'!$C72,'71200 Ann Hist'!$C$8:$C$285,0),MATCH('71200M Ann'!Y$8,'71200 Ann Hist'!$C$8:$AR$8,0))</f>
        <v>7.9</v>
      </c>
      <c r="Z72" s="10">
        <f>INDEX('71200 Ann Hist'!$C$8:$AR$285,MATCH('71200M Ann'!$C72,'71200 Ann Hist'!$C$8:$C$285,0),MATCH('71200M Ann'!Z$8,'71200 Ann Hist'!$C$8:$AR$8,0))</f>
        <v>7.4</v>
      </c>
      <c r="AA72" s="10">
        <f>INDEX('71200 Ann Hist'!$C$8:$AR$285,MATCH('71200M Ann'!$C72,'71200 Ann Hist'!$C$8:$C$285,0),MATCH('71200M Ann'!AA$8,'71200 Ann Hist'!$C$8:$AR$8,0))</f>
        <v>7.5</v>
      </c>
      <c r="AB72" s="10">
        <f>INDEX('71200 Ann Hist'!$C$8:$AR$285,MATCH('71200M Ann'!$C72,'71200 Ann Hist'!$C$8:$C$285,0),MATCH('71200M Ann'!AB$8,'71200 Ann Hist'!$C$8:$AR$8,0))</f>
        <v>7.8</v>
      </c>
      <c r="AC72" s="10">
        <f>INDEX('71200 Ann Hist'!$C$8:$AR$285,MATCH('71200M Ann'!$C72,'71200 Ann Hist'!$C$8:$C$285,0),MATCH('71200M Ann'!AC$8,'71200 Ann Hist'!$C$8:$AR$8,0))</f>
        <v>7.9</v>
      </c>
      <c r="AD72" s="10">
        <f>INDEX('71200 Ann Hist'!$C$8:$AR$285,MATCH('71200M Ann'!$C72,'71200 Ann Hist'!$C$8:$C$285,0),MATCH('71200M Ann'!AD$8,'71200 Ann Hist'!$C$8:$AR$8,0))</f>
        <v>8.9</v>
      </c>
      <c r="AE72" s="10">
        <f>INDEX('71200 Ann Hist'!$C$8:$AR$285,MATCH('71200M Ann'!$C72,'71200 Ann Hist'!$C$8:$C$285,0),MATCH('71200M Ann'!AE$8,'71200 Ann Hist'!$C$8:$AR$8,0))</f>
        <v>9.5</v>
      </c>
      <c r="AF72" s="10">
        <f>INDEX('71200 Ann Hist'!$C$8:$AR$285,MATCH('71200M Ann'!$C72,'71200 Ann Hist'!$C$8:$C$285,0),MATCH('71200M Ann'!AF$8,'71200 Ann Hist'!$C$8:$AR$8,0))</f>
        <v>9.9</v>
      </c>
      <c r="AG72" s="10">
        <f>INDEX('71200 Ann Hist'!$C$8:$AR$285,MATCH('71200M Ann'!$C72,'71200 Ann Hist'!$C$8:$C$285,0),MATCH('71200M Ann'!AG$8,'71200 Ann Hist'!$C$8:$AR$8,0))</f>
        <v>9.8000000000000007</v>
      </c>
      <c r="AH72" s="10">
        <f>INDEX('71200 Ann Hist'!$C$8:$AR$285,MATCH('71200M Ann'!$C72,'71200 Ann Hist'!$C$8:$C$285,0),MATCH('71200M Ann'!AH$8,'71200 Ann Hist'!$C$8:$AR$8,0))</f>
        <v>10.7</v>
      </c>
      <c r="AI72" s="10">
        <f>INDEX('71200 Ann Hist'!$C$8:$AR$285,MATCH('71200M Ann'!$C72,'71200 Ann Hist'!$C$8:$C$285,0),MATCH('71200M Ann'!AI$8,'71200 Ann Hist'!$C$8:$AR$8,0))</f>
        <v>11.4</v>
      </c>
      <c r="AJ72" s="10">
        <f>INDEX('71200 Ann Hist'!$C$8:$AR$285,MATCH('71200M Ann'!$C72,'71200 Ann Hist'!$C$8:$C$285,0),MATCH('71200M Ann'!AJ$8,'71200 Ann Hist'!$C$8:$AR$8,0))</f>
        <v>11.5</v>
      </c>
      <c r="AK72" s="10">
        <f>INDEX('71200 Ann Hist'!$C$8:$AR$285,MATCH('71200M Ann'!$C72,'71200 Ann Hist'!$C$8:$C$285,0),MATCH('71200M Ann'!AK$8,'71200 Ann Hist'!$C$8:$AR$8,0))</f>
        <v>12.4</v>
      </c>
      <c r="AL72" s="10">
        <f>INDEX('71200 Ann Hist'!$C$8:$AR$285,MATCH('71200M Ann'!$C72,'71200 Ann Hist'!$C$8:$C$285,0),MATCH('71200M Ann'!AL$8,'71200 Ann Hist'!$C$8:$AR$8,0))</f>
        <v>13.6</v>
      </c>
      <c r="AM72" s="10">
        <f>INDEX('71200 Ann Hist'!$C$8:$AR$285,MATCH('71200M Ann'!$C72,'71200 Ann Hist'!$C$8:$C$285,0),MATCH('71200M Ann'!AM$8,'71200 Ann Hist'!$C$8:$AR$8,0))</f>
        <v>15</v>
      </c>
      <c r="AN72" s="10">
        <f>INDEX('71200 Ann Hist'!$C$8:$AR$285,MATCH('71200M Ann'!$C72,'71200 Ann Hist'!$C$8:$C$285,0),MATCH('71200M Ann'!AN$8,'71200 Ann Hist'!$C$8:$AR$8,0))</f>
        <v>16.899999999999999</v>
      </c>
      <c r="AO72" s="10">
        <f>INDEX('71200 Ann Hist'!$C$8:$AR$285,MATCH('71200M Ann'!$C72,'71200 Ann Hist'!$C$8:$C$285,0),MATCH('71200M Ann'!AO$8,'71200 Ann Hist'!$C$8:$AR$8,0))</f>
        <v>17.8</v>
      </c>
      <c r="AP72" s="10">
        <f>INDEX('71200 Ann Hist'!$C$8:$AR$285,MATCH('71200M Ann'!$C72,'71200 Ann Hist'!$C$8:$C$285,0),MATCH('71200M Ann'!AP$8,'71200 Ann Hist'!$C$8:$AR$8,0))</f>
        <v>18.3</v>
      </c>
      <c r="AQ72" s="10">
        <f>INDEX('71200 Ann Hist'!$C$8:$AR$285,MATCH('71200M Ann'!$C72,'71200 Ann Hist'!$C$8:$C$285,0),MATCH('71200M Ann'!AQ$8,'71200 Ann Hist'!$C$8:$AR$8,0))</f>
        <v>20.2</v>
      </c>
      <c r="AR72" s="11">
        <f>INDEX('71200 Ann'!$C$8:$AZ$285,MATCH('71200M Ann'!$C72,'71200 Ann'!$C$8:$C$285,0),MATCH('71200M Ann'!AR$8,'71200 Ann'!$C$8:$AZ$8,0))</f>
        <v>20.399999999999999</v>
      </c>
      <c r="AS72" s="11">
        <f>INDEX('71200 Ann'!$C$8:$AZ$285,MATCH('71200M Ann'!$C72,'71200 Ann'!$C$8:$C$285,0),MATCH('71200M Ann'!AS$8,'71200 Ann'!$C$8:$AZ$8,0))</f>
        <v>20.399999999999999</v>
      </c>
      <c r="AT72" s="11">
        <f>INDEX('71200 Ann'!$C$8:$AZ$285,MATCH('71200M Ann'!$C72,'71200 Ann'!$C$8:$C$285,0),MATCH('71200M Ann'!AT$8,'71200 Ann'!$C$8:$AZ$8,0))</f>
        <v>20.3</v>
      </c>
      <c r="AU72" s="11">
        <f>INDEX('71200 Ann'!$C$8:$AZ$285,MATCH('71200M Ann'!$C72,'71200 Ann'!$C$8:$C$285,0),MATCH('71200M Ann'!AU$8,'71200 Ann'!$C$8:$AZ$8,0))</f>
        <v>21.9</v>
      </c>
      <c r="AV72" s="11">
        <f>INDEX('71200 Ann'!$C$8:$AZ$285,MATCH('71200M Ann'!$C72,'71200 Ann'!$C$8:$C$285,0),MATCH('71200M Ann'!AV$8,'71200 Ann'!$C$8:$AZ$8,0))</f>
        <v>23.1</v>
      </c>
      <c r="AW72" s="11">
        <f>INDEX('71200 Ann'!$C$8:$AZ$285,MATCH('71200M Ann'!$C72,'71200 Ann'!$C$8:$C$285,0),MATCH('71200M Ann'!AW$8,'71200 Ann'!$C$8:$AZ$8,0))</f>
        <v>23.5</v>
      </c>
      <c r="AX72" s="11">
        <f>INDEX('71200 Ann'!$C$8:$AZ$285,MATCH('71200M Ann'!$C72,'71200 Ann'!$C$8:$C$285,0),MATCH('71200M Ann'!AX$8,'71200 Ann'!$C$8:$AZ$8,0))</f>
        <v>26.4</v>
      </c>
      <c r="AY72" s="11">
        <f>INDEX('71200 Ann'!$C$8:$AZ$285,MATCH('71200M Ann'!$C72,'71200 Ann'!$C$8:$C$285,0),MATCH('71200M Ann'!AY$8,'71200 Ann'!$C$8:$AZ$8,0))</f>
        <v>30.1</v>
      </c>
      <c r="AZ72" s="11">
        <f>INDEX('71200 Ann'!$C$8:$AZ$285,MATCH('71200M Ann'!$C72,'71200 Ann'!$C$8:$C$285,0),MATCH('71200M Ann'!AZ$8,'71200 Ann'!$C$8:$AZ$8,0))</f>
        <v>33.700000000000003</v>
      </c>
      <c r="BA72" s="11">
        <f>INDEX('71200 Ann'!$C$8:$AZ$285,MATCH('71200M Ann'!$C72,'71200 Ann'!$C$8:$C$285,0),MATCH('71200M Ann'!BA$8,'71200 Ann'!$C$8:$AZ$8,0))</f>
        <v>39.6</v>
      </c>
      <c r="BB72" s="11">
        <f>INDEX('71200 Ann'!$C$8:$AZ$285,MATCH('71200M Ann'!$C72,'71200 Ann'!$C$8:$C$285,0),MATCH('71200M Ann'!BB$8,'71200 Ann'!$C$8:$AZ$8,0))</f>
        <v>41.5</v>
      </c>
      <c r="BC72" s="11">
        <f>INDEX('71200 Ann'!$C$8:$AZ$285,MATCH('71200M Ann'!$C72,'71200 Ann'!$C$8:$C$285,0),MATCH('71200M Ann'!BC$8,'71200 Ann'!$C$8:$AZ$8,0))</f>
        <v>47.3</v>
      </c>
      <c r="BD72" s="11">
        <f>INDEX('71200 Ann'!$C$8:$AZ$285,MATCH('71200M Ann'!$C72,'71200 Ann'!$C$8:$C$285,0),MATCH('71200M Ann'!BD$8,'71200 Ann'!$C$8:$AZ$8,0))</f>
        <v>58.3</v>
      </c>
      <c r="BE72" s="11">
        <f>INDEX('71200 Ann'!$C$8:$AZ$285,MATCH('71200M Ann'!$C72,'71200 Ann'!$C$8:$C$285,0),MATCH('71200M Ann'!BE$8,'71200 Ann'!$C$8:$AZ$8,0))</f>
        <v>61.3</v>
      </c>
      <c r="BF72" s="11">
        <f>INDEX('71200 Ann'!$C$8:$AZ$285,MATCH('71200M Ann'!$C72,'71200 Ann'!$C$8:$C$285,0),MATCH('71200M Ann'!BF$8,'71200 Ann'!$C$8:$AZ$8,0))</f>
        <v>71.3</v>
      </c>
      <c r="BG72" s="11">
        <f>INDEX('71200 Ann'!$C$8:$AZ$285,MATCH('71200M Ann'!$C72,'71200 Ann'!$C$8:$C$285,0),MATCH('71200M Ann'!BG$8,'71200 Ann'!$C$8:$AZ$8,0))</f>
        <v>78.5</v>
      </c>
      <c r="BH72" s="11">
        <f>INDEX('71200 Ann'!$C$8:$AZ$285,MATCH('71200M Ann'!$C72,'71200 Ann'!$C$8:$C$285,0),MATCH('71200M Ann'!BH$8,'71200 Ann'!$C$8:$AZ$8,0))</f>
        <v>85.7</v>
      </c>
      <c r="BI72" s="11">
        <f>INDEX('71200 Ann'!$C$8:$AZ$285,MATCH('71200M Ann'!$C72,'71200 Ann'!$C$8:$C$285,0),MATCH('71200M Ann'!BI$8,'71200 Ann'!$C$8:$AZ$8,0))</f>
        <v>88.3</v>
      </c>
      <c r="BJ72" s="11">
        <f>INDEX('71200 Ann'!$C$8:$AZ$285,MATCH('71200M Ann'!$C72,'71200 Ann'!$C$8:$C$285,0),MATCH('71200M Ann'!BJ$8,'71200 Ann'!$C$8:$AZ$8,0))</f>
        <v>95.6</v>
      </c>
      <c r="BK72" s="11">
        <f>INDEX('71200 Ann'!$C$8:$AZ$285,MATCH('71200M Ann'!$C72,'71200 Ann'!$C$8:$C$285,0),MATCH('71200M Ann'!BK$8,'71200 Ann'!$C$8:$AZ$8,0))</f>
        <v>98</v>
      </c>
      <c r="BL72" s="11">
        <f>INDEX('71200 Ann'!$C$8:$AZ$285,MATCH('71200M Ann'!$C72,'71200 Ann'!$C$8:$C$285,0),MATCH('71200M Ann'!BL$8,'71200 Ann'!$C$8:$AZ$8,0))</f>
        <v>126.4</v>
      </c>
      <c r="BM72" s="11">
        <f>INDEX('71200 Ann'!$C$8:$AZ$285,MATCH('71200M Ann'!$C72,'71200 Ann'!$C$8:$C$285,0),MATCH('71200M Ann'!BM$8,'71200 Ann'!$C$8:$AZ$8,0))</f>
        <v>144.1</v>
      </c>
      <c r="BN72" s="11">
        <f>INDEX('71200 Ann'!$C$8:$AZ$285,MATCH('71200M Ann'!$C72,'71200 Ann'!$C$8:$C$285,0),MATCH('71200M Ann'!BN$8,'71200 Ann'!$C$8:$AZ$8,0))</f>
        <v>156.19999999999999</v>
      </c>
      <c r="BO72" s="11">
        <f>INDEX('71200 Ann'!$C$8:$AZ$285,MATCH('71200M Ann'!$C72,'71200 Ann'!$C$8:$C$285,0),MATCH('71200M Ann'!BO$8,'71200 Ann'!$C$8:$AZ$8,0))</f>
        <v>161.5</v>
      </c>
      <c r="BP72" s="11">
        <f>INDEX('71200 Ann'!$C$8:$AZ$285,MATCH('71200M Ann'!$C72,'71200 Ann'!$C$8:$C$285,0),MATCH('71200M Ann'!BP$8,'71200 Ann'!$C$8:$AZ$8,0))</f>
        <v>184.7</v>
      </c>
      <c r="BQ72" s="11">
        <f>INDEX('71200 Ann'!$C$8:$AZ$285,MATCH('71200M Ann'!$C72,'71200 Ann'!$C$8:$C$285,0),MATCH('71200M Ann'!BQ$8,'71200 Ann'!$C$8:$AZ$8,0))</f>
        <v>197.8</v>
      </c>
      <c r="BR72" s="11">
        <f>INDEX('71200 Ann'!$C$8:$AZ$285,MATCH('71200M Ann'!$C72,'71200 Ann'!$C$8:$C$285,0),MATCH('71200M Ann'!BR$8,'71200 Ann'!$C$8:$AZ$8,0))</f>
        <v>226.2</v>
      </c>
      <c r="BS72" s="11">
        <f>INDEX('71200 Ann'!$C$8:$AZ$285,MATCH('71200M Ann'!$C72,'71200 Ann'!$C$8:$C$285,0),MATCH('71200M Ann'!BS$8,'71200 Ann'!$C$8:$AZ$8,0))</f>
        <v>263.10000000000002</v>
      </c>
      <c r="BT72" s="11">
        <f>INDEX('71200 Ann'!$C$8:$AZ$285,MATCH('71200M Ann'!$C72,'71200 Ann'!$C$8:$C$285,0),MATCH('71200M Ann'!BT$8,'71200 Ann'!$C$8:$AZ$8,0))</f>
        <v>292.2</v>
      </c>
      <c r="BU72" s="11">
        <f>INDEX('71200 Ann'!$C$8:$AZ$285,MATCH('71200M Ann'!$C72,'71200 Ann'!$C$8:$C$285,0),MATCH('71200M Ann'!BU$8,'71200 Ann'!$C$8:$AZ$8,0))</f>
        <v>314.8</v>
      </c>
      <c r="BV72" s="11">
        <f>INDEX('71200 Ann'!$C$8:$AZ$285,MATCH('71200M Ann'!$C72,'71200 Ann'!$C$8:$C$285,0),MATCH('71200M Ann'!BV$8,'71200 Ann'!$C$8:$AZ$8,0))</f>
        <v>306.39999999999998</v>
      </c>
      <c r="BW72" s="11">
        <f>INDEX('71200 Ann'!$C$8:$AZ$285,MATCH('71200M Ann'!$C72,'71200 Ann'!$C$8:$C$285,0),MATCH('71200M Ann'!BW$8,'71200 Ann'!$C$8:$AZ$8,0))</f>
        <v>355.4</v>
      </c>
      <c r="BX72" s="11">
        <f>INDEX('71200 Ann'!$C$8:$AZ$285,MATCH('71200M Ann'!$C72,'71200 Ann'!$C$8:$C$285,0),MATCH('71200M Ann'!BX$8,'71200 Ann'!$C$8:$AZ$8,0))</f>
        <v>329.9</v>
      </c>
      <c r="BY72" s="11">
        <f>INDEX('71200 Ann'!$C$8:$AZ$285,MATCH('71200M Ann'!$C72,'71200 Ann'!$C$8:$C$285,0),MATCH('71200M Ann'!BY$8,'71200 Ann'!$C$8:$AZ$8,0))</f>
        <v>352.3</v>
      </c>
      <c r="BZ72" s="11">
        <f>INDEX('71200 Ann'!$C$8:$AZ$285,MATCH('71200M Ann'!$C72,'71200 Ann'!$C$8:$C$285,0),MATCH('71200M Ann'!BZ$8,'71200 Ann'!$C$8:$AZ$8,0))</f>
        <v>401.9</v>
      </c>
      <c r="CA72" s="11">
        <f>INDEX('71200 Ann'!$C$8:$AZ$285,MATCH('71200M Ann'!$C72,'71200 Ann'!$C$8:$C$285,0),MATCH('71200M Ann'!CA$8,'71200 Ann'!$C$8:$AZ$8,0))</f>
        <v>501.8</v>
      </c>
      <c r="CB72" s="11">
        <f>INDEX('71200 Ann'!$C$8:$AZ$285,MATCH('71200M Ann'!$C72,'71200 Ann'!$C$8:$C$285,0),MATCH('71200M Ann'!CB$8,'71200 Ann'!$C$8:$AZ$8,0))</f>
        <v>319.7</v>
      </c>
      <c r="CC72" s="11">
        <f>INDEX('71200 Ann'!$C$8:$AZ$285,MATCH('71200M Ann'!$C72,'71200 Ann'!$C$8:$C$285,0),MATCH('71200M Ann'!CC$8,'71200 Ann'!$C$8:$AZ$8,0))</f>
        <v>648.1</v>
      </c>
      <c r="CD72" s="11">
        <f>INDEX('71200 Ann'!$C$8:$AZ$285,MATCH('71200M Ann'!$C72,'71200 Ann'!$C$8:$C$285,0),MATCH('71200M Ann'!CD$8,'71200 Ann'!$C$8:$AZ$8,0))</f>
        <v>678.5</v>
      </c>
      <c r="CE72" s="11">
        <f>INDEX('71200 Ann'!$C$8:$AZ$285,MATCH('71200M Ann'!$C72,'71200 Ann'!$C$8:$C$285,0),MATCH('71200M Ann'!CE$8,'71200 Ann'!$C$8:$AZ$8,0))</f>
        <v>628.1</v>
      </c>
      <c r="CF72" s="11">
        <f>INDEX('71200 Ann'!$C$8:$AZ$285,MATCH('71200M Ann'!$C72,'71200 Ann'!$C$8:$C$285,0),MATCH('71200M Ann'!CF$8,'71200 Ann'!$C$8:$AZ$8,0))</f>
        <v>456.5</v>
      </c>
      <c r="CG72" s="11">
        <f>INDEX('71200 Ann'!$C$8:$AZ$285,MATCH('71200M Ann'!$C72,'71200 Ann'!$C$8:$C$285,0),MATCH('71200M Ann'!CG$8,'71200 Ann'!$C$8:$AZ$8,0))</f>
        <v>442.5</v>
      </c>
      <c r="CH72" s="11">
        <f>INDEX('71200 Ann'!$C$8:$AZ$285,MATCH('71200M Ann'!$C72,'71200 Ann'!$C$8:$C$285,0),MATCH('71200M Ann'!CH$8,'71200 Ann'!$C$8:$AZ$8,0))</f>
        <v>548.79999999999995</v>
      </c>
      <c r="CI72" s="11">
        <f>INDEX('71200 Ann'!$C$8:$AZ$285,MATCH('71200M Ann'!$C72,'71200 Ann'!$C$8:$C$285,0),MATCH('71200M Ann'!CI$8,'71200 Ann'!$C$8:$AZ$8,0))</f>
        <v>680.1</v>
      </c>
      <c r="CJ72" s="11">
        <f>INDEX('71200 Ann'!$C$8:$AZ$285,MATCH('71200M Ann'!$C72,'71200 Ann'!$C$8:$C$285,0),MATCH('71200M Ann'!CJ$8,'71200 Ann'!$C$8:$AZ$8,0))</f>
        <v>790.9</v>
      </c>
      <c r="CK72" s="11">
        <f>INDEX('71200 Ann'!$C$8:$AZ$285,MATCH('71200M Ann'!$C72,'71200 Ann'!$C$8:$C$285,0),MATCH('71200M Ann'!CK$8,'71200 Ann'!$C$8:$AZ$8,0))</f>
        <v>830</v>
      </c>
      <c r="CL72" s="11">
        <f>INDEX('71200 Ann'!$C$8:$AZ$285,MATCH('71200M Ann'!$C72,'71200 Ann'!$C$8:$C$285,0),MATCH('71200M Ann'!CL$8,'71200 Ann'!$C$8:$AZ$8,0))</f>
        <v>841</v>
      </c>
      <c r="CM72" s="11"/>
      <c r="CN72" s="8"/>
    </row>
    <row r="73" spans="1:92" s="10" customFormat="1" x14ac:dyDescent="0.25">
      <c r="A73" s="32">
        <v>63</v>
      </c>
      <c r="B73" s="10" t="s">
        <v>1870</v>
      </c>
      <c r="C73" s="10" t="s">
        <v>872</v>
      </c>
      <c r="D73" s="10" t="str">
        <f>INDEX('71200 Ann Hist'!$C$8:$AR$285,MATCH('71200M Ann'!$C73,'71200 Ann Hist'!$C$8:$C$285,0),MATCH('71200M Ann'!D$8,'71200 Ann Hist'!$C$8:$AR$8,0))</f>
        <v>.....</v>
      </c>
      <c r="E73" s="10" t="str">
        <f>INDEX('71200 Ann Hist'!$C$8:$AR$285,MATCH('71200M Ann'!$C73,'71200 Ann Hist'!$C$8:$C$285,0),MATCH('71200M Ann'!E$8,'71200 Ann Hist'!$C$8:$AR$8,0))</f>
        <v>.....</v>
      </c>
      <c r="F73" s="10" t="str">
        <f>INDEX('71200 Ann Hist'!$C$8:$AR$285,MATCH('71200M Ann'!$C73,'71200 Ann Hist'!$C$8:$C$285,0),MATCH('71200M Ann'!F$8,'71200 Ann Hist'!$C$8:$AR$8,0))</f>
        <v>.....</v>
      </c>
      <c r="G73" s="10" t="str">
        <f>INDEX('71200 Ann Hist'!$C$8:$AR$285,MATCH('71200M Ann'!$C73,'71200 Ann Hist'!$C$8:$C$285,0),MATCH('71200M Ann'!G$8,'71200 Ann Hist'!$C$8:$AR$8,0))</f>
        <v>.....</v>
      </c>
      <c r="H73" s="10" t="str">
        <f>INDEX('71200 Ann Hist'!$C$8:$AR$285,MATCH('71200M Ann'!$C73,'71200 Ann Hist'!$C$8:$C$285,0),MATCH('71200M Ann'!H$8,'71200 Ann Hist'!$C$8:$AR$8,0))</f>
        <v>.....</v>
      </c>
      <c r="I73" s="10" t="str">
        <f>INDEX('71200 Ann Hist'!$C$8:$AR$285,MATCH('71200M Ann'!$C73,'71200 Ann Hist'!$C$8:$C$285,0),MATCH('71200M Ann'!I$8,'71200 Ann Hist'!$C$8:$AR$8,0))</f>
        <v>.....</v>
      </c>
      <c r="J73" s="10" t="str">
        <f>INDEX('71200 Ann Hist'!$C$8:$AR$285,MATCH('71200M Ann'!$C73,'71200 Ann Hist'!$C$8:$C$285,0),MATCH('71200M Ann'!J$8,'71200 Ann Hist'!$C$8:$AR$8,0))</f>
        <v>.....</v>
      </c>
      <c r="K73" s="10" t="str">
        <f>INDEX('71200 Ann Hist'!$C$8:$AR$285,MATCH('71200M Ann'!$C73,'71200 Ann Hist'!$C$8:$C$285,0),MATCH('71200M Ann'!K$8,'71200 Ann Hist'!$C$8:$AR$8,0))</f>
        <v>.....</v>
      </c>
      <c r="L73" s="10" t="str">
        <f>INDEX('71200 Ann Hist'!$C$8:$AR$285,MATCH('71200M Ann'!$C73,'71200 Ann Hist'!$C$8:$C$285,0),MATCH('71200M Ann'!L$8,'71200 Ann Hist'!$C$8:$AR$8,0))</f>
        <v>.....</v>
      </c>
      <c r="M73" s="10" t="str">
        <f>INDEX('71200 Ann Hist'!$C$8:$AR$285,MATCH('71200M Ann'!$C73,'71200 Ann Hist'!$C$8:$C$285,0),MATCH('71200M Ann'!M$8,'71200 Ann Hist'!$C$8:$AR$8,0))</f>
        <v>.....</v>
      </c>
      <c r="N73" s="10" t="str">
        <f>INDEX('71200 Ann Hist'!$C$8:$AR$285,MATCH('71200M Ann'!$C73,'71200 Ann Hist'!$C$8:$C$285,0),MATCH('71200M Ann'!N$8,'71200 Ann Hist'!$C$8:$AR$8,0))</f>
        <v>.....</v>
      </c>
      <c r="O73" s="10" t="str">
        <f>INDEX('71200 Ann Hist'!$C$8:$AR$285,MATCH('71200M Ann'!$C73,'71200 Ann Hist'!$C$8:$C$285,0),MATCH('71200M Ann'!O$8,'71200 Ann Hist'!$C$8:$AR$8,0))</f>
        <v>.....</v>
      </c>
      <c r="P73" s="10" t="str">
        <f>INDEX('71200 Ann Hist'!$C$8:$AR$285,MATCH('71200M Ann'!$C73,'71200 Ann Hist'!$C$8:$C$285,0),MATCH('71200M Ann'!P$8,'71200 Ann Hist'!$C$8:$AR$8,0))</f>
        <v>.....</v>
      </c>
      <c r="Q73" s="10" t="str">
        <f>INDEX('71200 Ann Hist'!$C$8:$AR$285,MATCH('71200M Ann'!$C73,'71200 Ann Hist'!$C$8:$C$285,0),MATCH('71200M Ann'!Q$8,'71200 Ann Hist'!$C$8:$AR$8,0))</f>
        <v>.....</v>
      </c>
      <c r="R73" s="10" t="str">
        <f>INDEX('71200 Ann Hist'!$C$8:$AR$285,MATCH('71200M Ann'!$C73,'71200 Ann Hist'!$C$8:$C$285,0),MATCH('71200M Ann'!R$8,'71200 Ann Hist'!$C$8:$AR$8,0))</f>
        <v>.....</v>
      </c>
      <c r="S73" s="10" t="str">
        <f>INDEX('71200 Ann Hist'!$C$8:$AR$285,MATCH('71200M Ann'!$C73,'71200 Ann Hist'!$C$8:$C$285,0),MATCH('71200M Ann'!S$8,'71200 Ann Hist'!$C$8:$AR$8,0))</f>
        <v>.....</v>
      </c>
      <c r="T73" s="10" t="str">
        <f>INDEX('71200 Ann Hist'!$C$8:$AR$285,MATCH('71200M Ann'!$C73,'71200 Ann Hist'!$C$8:$C$285,0),MATCH('71200M Ann'!T$8,'71200 Ann Hist'!$C$8:$AR$8,0))</f>
        <v>.....</v>
      </c>
      <c r="U73" s="10" t="str">
        <f>INDEX('71200 Ann Hist'!$C$8:$AR$285,MATCH('71200M Ann'!$C73,'71200 Ann Hist'!$C$8:$C$285,0),MATCH('71200M Ann'!U$8,'71200 Ann Hist'!$C$8:$AR$8,0))</f>
        <v>.....</v>
      </c>
      <c r="V73" s="10" t="str">
        <f>INDEX('71200 Ann Hist'!$C$8:$AR$285,MATCH('71200M Ann'!$C73,'71200 Ann Hist'!$C$8:$C$285,0),MATCH('71200M Ann'!V$8,'71200 Ann Hist'!$C$8:$AR$8,0))</f>
        <v>.....</v>
      </c>
      <c r="W73" s="10" t="str">
        <f>INDEX('71200 Ann Hist'!$C$8:$AR$285,MATCH('71200M Ann'!$C73,'71200 Ann Hist'!$C$8:$C$285,0),MATCH('71200M Ann'!W$8,'71200 Ann Hist'!$C$8:$AR$8,0))</f>
        <v>.....</v>
      </c>
      <c r="X73" s="10" t="str">
        <f>INDEX('71200 Ann Hist'!$C$8:$AR$285,MATCH('71200M Ann'!$C73,'71200 Ann Hist'!$C$8:$C$285,0),MATCH('71200M Ann'!X$8,'71200 Ann Hist'!$C$8:$AR$8,0))</f>
        <v>.....</v>
      </c>
      <c r="Y73" s="10" t="str">
        <f>INDEX('71200 Ann Hist'!$C$8:$AR$285,MATCH('71200M Ann'!$C73,'71200 Ann Hist'!$C$8:$C$285,0),MATCH('71200M Ann'!Y$8,'71200 Ann Hist'!$C$8:$AR$8,0))</f>
        <v>.....</v>
      </c>
      <c r="Z73" s="10" t="str">
        <f>INDEX('71200 Ann Hist'!$C$8:$AR$285,MATCH('71200M Ann'!$C73,'71200 Ann Hist'!$C$8:$C$285,0),MATCH('71200M Ann'!Z$8,'71200 Ann Hist'!$C$8:$AR$8,0))</f>
        <v>.....</v>
      </c>
      <c r="AA73" s="10" t="str">
        <f>INDEX('71200 Ann Hist'!$C$8:$AR$285,MATCH('71200M Ann'!$C73,'71200 Ann Hist'!$C$8:$C$285,0),MATCH('71200M Ann'!AA$8,'71200 Ann Hist'!$C$8:$AR$8,0))</f>
        <v>.....</v>
      </c>
      <c r="AB73" s="10" t="str">
        <f>INDEX('71200 Ann Hist'!$C$8:$AR$285,MATCH('71200M Ann'!$C73,'71200 Ann Hist'!$C$8:$C$285,0),MATCH('71200M Ann'!AB$8,'71200 Ann Hist'!$C$8:$AR$8,0))</f>
        <v>.....</v>
      </c>
      <c r="AC73" s="10" t="str">
        <f>INDEX('71200 Ann Hist'!$C$8:$AR$285,MATCH('71200M Ann'!$C73,'71200 Ann Hist'!$C$8:$C$285,0),MATCH('71200M Ann'!AC$8,'71200 Ann Hist'!$C$8:$AR$8,0))</f>
        <v>.....</v>
      </c>
      <c r="AD73" s="10" t="str">
        <f>INDEX('71200 Ann Hist'!$C$8:$AR$285,MATCH('71200M Ann'!$C73,'71200 Ann Hist'!$C$8:$C$285,0),MATCH('71200M Ann'!AD$8,'71200 Ann Hist'!$C$8:$AR$8,0))</f>
        <v>.....</v>
      </c>
      <c r="AE73" s="10" t="str">
        <f>INDEX('71200 Ann Hist'!$C$8:$AR$285,MATCH('71200M Ann'!$C73,'71200 Ann Hist'!$C$8:$C$285,0),MATCH('71200M Ann'!AE$8,'71200 Ann Hist'!$C$8:$AR$8,0))</f>
        <v>.....</v>
      </c>
      <c r="AF73" s="10" t="str">
        <f>INDEX('71200 Ann Hist'!$C$8:$AR$285,MATCH('71200M Ann'!$C73,'71200 Ann Hist'!$C$8:$C$285,0),MATCH('71200M Ann'!AF$8,'71200 Ann Hist'!$C$8:$AR$8,0))</f>
        <v>.....</v>
      </c>
      <c r="AG73" s="10" t="str">
        <f>INDEX('71200 Ann Hist'!$C$8:$AR$285,MATCH('71200M Ann'!$C73,'71200 Ann Hist'!$C$8:$C$285,0),MATCH('71200M Ann'!AG$8,'71200 Ann Hist'!$C$8:$AR$8,0))</f>
        <v>.....</v>
      </c>
      <c r="AH73" s="10" t="str">
        <f>INDEX('71200 Ann Hist'!$C$8:$AR$285,MATCH('71200M Ann'!$C73,'71200 Ann Hist'!$C$8:$C$285,0),MATCH('71200M Ann'!AH$8,'71200 Ann Hist'!$C$8:$AR$8,0))</f>
        <v>.....</v>
      </c>
      <c r="AI73" s="10" t="str">
        <f>INDEX('71200 Ann Hist'!$C$8:$AR$285,MATCH('71200M Ann'!$C73,'71200 Ann Hist'!$C$8:$C$285,0),MATCH('71200M Ann'!AI$8,'71200 Ann Hist'!$C$8:$AR$8,0))</f>
        <v>.....</v>
      </c>
      <c r="AJ73" s="10" t="str">
        <f>INDEX('71200 Ann Hist'!$C$8:$AR$285,MATCH('71200M Ann'!$C73,'71200 Ann Hist'!$C$8:$C$285,0),MATCH('71200M Ann'!AJ$8,'71200 Ann Hist'!$C$8:$AR$8,0))</f>
        <v>.....</v>
      </c>
      <c r="AK73" s="10" t="str">
        <f>INDEX('71200 Ann Hist'!$C$8:$AR$285,MATCH('71200M Ann'!$C73,'71200 Ann Hist'!$C$8:$C$285,0),MATCH('71200M Ann'!AK$8,'71200 Ann Hist'!$C$8:$AR$8,0))</f>
        <v>.....</v>
      </c>
      <c r="AL73" s="10" t="str">
        <f>INDEX('71200 Ann Hist'!$C$8:$AR$285,MATCH('71200M Ann'!$C73,'71200 Ann Hist'!$C$8:$C$285,0),MATCH('71200M Ann'!AL$8,'71200 Ann Hist'!$C$8:$AR$8,0))</f>
        <v>.....</v>
      </c>
      <c r="AM73" s="10" t="str">
        <f>INDEX('71200 Ann Hist'!$C$8:$AR$285,MATCH('71200M Ann'!$C73,'71200 Ann Hist'!$C$8:$C$285,0),MATCH('71200M Ann'!AM$8,'71200 Ann Hist'!$C$8:$AR$8,0))</f>
        <v>.....</v>
      </c>
      <c r="AN73" s="10" t="str">
        <f>INDEX('71200 Ann Hist'!$C$8:$AR$285,MATCH('71200M Ann'!$C73,'71200 Ann Hist'!$C$8:$C$285,0),MATCH('71200M Ann'!AN$8,'71200 Ann Hist'!$C$8:$AR$8,0))</f>
        <v>.....</v>
      </c>
      <c r="AO73" s="10" t="str">
        <f>INDEX('71200 Ann Hist'!$C$8:$AR$285,MATCH('71200M Ann'!$C73,'71200 Ann Hist'!$C$8:$C$285,0),MATCH('71200M Ann'!AO$8,'71200 Ann Hist'!$C$8:$AR$8,0))</f>
        <v>.....</v>
      </c>
      <c r="AP73" s="10" t="str">
        <f>INDEX('71200 Ann Hist'!$C$8:$AR$285,MATCH('71200M Ann'!$C73,'71200 Ann Hist'!$C$8:$C$285,0),MATCH('71200M Ann'!AP$8,'71200 Ann Hist'!$C$8:$AR$8,0))</f>
        <v>.....</v>
      </c>
      <c r="AQ73" s="10">
        <f>INDEX('71200 Ann Hist'!$C$8:$AR$285,MATCH('71200M Ann'!$C73,'71200 Ann Hist'!$C$8:$C$285,0),MATCH('71200M Ann'!AQ$8,'71200 Ann Hist'!$C$8:$AR$8,0))</f>
        <v>1.7</v>
      </c>
      <c r="AR73" s="11">
        <f>INDEX('71200 Ann'!$C$8:$AZ$285,MATCH('71200M Ann'!$C73,'71200 Ann'!$C$8:$C$285,0),MATCH('71200M Ann'!AR$8,'71200 Ann'!$C$8:$AZ$8,0))</f>
        <v>2</v>
      </c>
      <c r="AS73" s="11">
        <f>INDEX('71200 Ann'!$C$8:$AZ$285,MATCH('71200M Ann'!$C73,'71200 Ann'!$C$8:$C$285,0),MATCH('71200M Ann'!AS$8,'71200 Ann'!$C$8:$AZ$8,0))</f>
        <v>2.4</v>
      </c>
      <c r="AT73" s="11">
        <f>INDEX('71200 Ann'!$C$8:$AZ$285,MATCH('71200M Ann'!$C73,'71200 Ann'!$C$8:$C$285,0),MATCH('71200M Ann'!AT$8,'71200 Ann'!$C$8:$AZ$8,0))</f>
        <v>2.7</v>
      </c>
      <c r="AU73" s="11">
        <f>INDEX('71200 Ann'!$C$8:$AZ$285,MATCH('71200M Ann'!$C73,'71200 Ann'!$C$8:$C$285,0),MATCH('71200M Ann'!AU$8,'71200 Ann'!$C$8:$AZ$8,0))</f>
        <v>3</v>
      </c>
      <c r="AV73" s="11">
        <f>INDEX('71200 Ann'!$C$8:$AZ$285,MATCH('71200M Ann'!$C73,'71200 Ann'!$C$8:$C$285,0),MATCH('71200M Ann'!AV$8,'71200 Ann'!$C$8:$AZ$8,0))</f>
        <v>3.5</v>
      </c>
      <c r="AW73" s="11">
        <f>INDEX('71200 Ann'!$C$8:$AZ$285,MATCH('71200M Ann'!$C73,'71200 Ann'!$C$8:$C$285,0),MATCH('71200M Ann'!AW$8,'71200 Ann'!$C$8:$AZ$8,0))</f>
        <v>4.2</v>
      </c>
      <c r="AX73" s="11">
        <f>INDEX('71200 Ann'!$C$8:$AZ$285,MATCH('71200M Ann'!$C73,'71200 Ann'!$C$8:$C$285,0),MATCH('71200M Ann'!AX$8,'71200 Ann'!$C$8:$AZ$8,0))</f>
        <v>4.7</v>
      </c>
      <c r="AY73" s="11">
        <f>INDEX('71200 Ann'!$C$8:$AZ$285,MATCH('71200M Ann'!$C73,'71200 Ann'!$C$8:$C$285,0),MATCH('71200M Ann'!AY$8,'71200 Ann'!$C$8:$AZ$8,0))</f>
        <v>5.3</v>
      </c>
      <c r="AZ73" s="11">
        <f>INDEX('71200 Ann'!$C$8:$AZ$285,MATCH('71200M Ann'!$C73,'71200 Ann'!$C$8:$C$285,0),MATCH('71200M Ann'!AZ$8,'71200 Ann'!$C$8:$AZ$8,0))</f>
        <v>6.6</v>
      </c>
      <c r="BA73" s="11">
        <f>INDEX('71200 Ann'!$C$8:$AZ$285,MATCH('71200M Ann'!$C73,'71200 Ann'!$C$8:$C$285,0),MATCH('71200M Ann'!BA$8,'71200 Ann'!$C$8:$AZ$8,0))</f>
        <v>8.3000000000000007</v>
      </c>
      <c r="BB73" s="11">
        <f>INDEX('71200 Ann'!$C$8:$AZ$285,MATCH('71200M Ann'!$C73,'71200 Ann'!$C$8:$C$285,0),MATCH('71200M Ann'!BB$8,'71200 Ann'!$C$8:$AZ$8,0))</f>
        <v>9.9</v>
      </c>
      <c r="BC73" s="11">
        <f>INDEX('71200 Ann'!$C$8:$AZ$285,MATCH('71200M Ann'!$C73,'71200 Ann'!$C$8:$C$285,0),MATCH('71200M Ann'!BC$8,'71200 Ann'!$C$8:$AZ$8,0))</f>
        <v>10.9</v>
      </c>
      <c r="BD73" s="11">
        <f>INDEX('71200 Ann'!$C$8:$AZ$285,MATCH('71200M Ann'!$C73,'71200 Ann'!$C$8:$C$285,0),MATCH('71200M Ann'!BD$8,'71200 Ann'!$C$8:$AZ$8,0))</f>
        <v>13</v>
      </c>
      <c r="BE73" s="11">
        <f>INDEX('71200 Ann'!$C$8:$AZ$285,MATCH('71200M Ann'!$C73,'71200 Ann'!$C$8:$C$285,0),MATCH('71200M Ann'!BE$8,'71200 Ann'!$C$8:$AZ$8,0))</f>
        <v>15.4</v>
      </c>
      <c r="BF73" s="11">
        <f>INDEX('71200 Ann'!$C$8:$AZ$285,MATCH('71200M Ann'!$C73,'71200 Ann'!$C$8:$C$285,0),MATCH('71200M Ann'!BF$8,'71200 Ann'!$C$8:$AZ$8,0))</f>
        <v>17.3</v>
      </c>
      <c r="BG73" s="11">
        <f>INDEX('71200 Ann'!$C$8:$AZ$285,MATCH('71200M Ann'!$C73,'71200 Ann'!$C$8:$C$285,0),MATCH('71200M Ann'!BG$8,'71200 Ann'!$C$8:$AZ$8,0))</f>
        <v>19.7</v>
      </c>
      <c r="BH73" s="11">
        <f>INDEX('71200 Ann'!$C$8:$AZ$285,MATCH('71200M Ann'!$C73,'71200 Ann'!$C$8:$C$285,0),MATCH('71200M Ann'!BH$8,'71200 Ann'!$C$8:$AZ$8,0))</f>
        <v>22.3</v>
      </c>
      <c r="BI73" s="11">
        <f>INDEX('71200 Ann'!$C$8:$AZ$285,MATCH('71200M Ann'!$C73,'71200 Ann'!$C$8:$C$285,0),MATCH('71200M Ann'!BI$8,'71200 Ann'!$C$8:$AZ$8,0))</f>
        <v>23.2</v>
      </c>
      <c r="BJ73" s="11">
        <f>INDEX('71200 Ann'!$C$8:$AZ$285,MATCH('71200M Ann'!$C73,'71200 Ann'!$C$8:$C$285,0),MATCH('71200M Ann'!BJ$8,'71200 Ann'!$C$8:$AZ$8,0))</f>
        <v>25</v>
      </c>
      <c r="BK73" s="11">
        <f>INDEX('71200 Ann'!$C$8:$AZ$285,MATCH('71200M Ann'!$C73,'71200 Ann'!$C$8:$C$285,0),MATCH('71200M Ann'!BK$8,'71200 Ann'!$C$8:$AZ$8,0))</f>
        <v>26</v>
      </c>
      <c r="BL73" s="11">
        <f>INDEX('71200 Ann'!$C$8:$AZ$285,MATCH('71200M Ann'!$C73,'71200 Ann'!$C$8:$C$285,0),MATCH('71200M Ann'!BL$8,'71200 Ann'!$C$8:$AZ$8,0))</f>
        <v>29.4</v>
      </c>
      <c r="BM73" s="11">
        <f>INDEX('71200 Ann'!$C$8:$AZ$285,MATCH('71200M Ann'!$C73,'71200 Ann'!$C$8:$C$285,0),MATCH('71200M Ann'!BM$8,'71200 Ann'!$C$8:$AZ$8,0))</f>
        <v>32.700000000000003</v>
      </c>
      <c r="BN73" s="11">
        <f>INDEX('71200 Ann'!$C$8:$AZ$285,MATCH('71200M Ann'!$C73,'71200 Ann'!$C$8:$C$285,0),MATCH('71200M Ann'!BN$8,'71200 Ann'!$C$8:$AZ$8,0))</f>
        <v>36.200000000000003</v>
      </c>
      <c r="BO73" s="11">
        <f>INDEX('71200 Ann'!$C$8:$AZ$285,MATCH('71200M Ann'!$C73,'71200 Ann'!$C$8:$C$285,0),MATCH('71200M Ann'!BO$8,'71200 Ann'!$C$8:$AZ$8,0))</f>
        <v>39.6</v>
      </c>
      <c r="BP73" s="11">
        <f>INDEX('71200 Ann'!$C$8:$AZ$285,MATCH('71200M Ann'!$C73,'71200 Ann'!$C$8:$C$285,0),MATCH('71200M Ann'!BP$8,'71200 Ann'!$C$8:$AZ$8,0))</f>
        <v>42.6</v>
      </c>
      <c r="BQ73" s="11">
        <f>INDEX('71200 Ann'!$C$8:$AZ$285,MATCH('71200M Ann'!$C73,'71200 Ann'!$C$8:$C$285,0),MATCH('71200M Ann'!BQ$8,'71200 Ann'!$C$8:$AZ$8,0))</f>
        <v>46.4</v>
      </c>
      <c r="BR73" s="11">
        <f>INDEX('71200 Ann'!$C$8:$AZ$285,MATCH('71200M Ann'!$C73,'71200 Ann'!$C$8:$C$285,0),MATCH('71200M Ann'!BR$8,'71200 Ann'!$C$8:$AZ$8,0))</f>
        <v>50.6</v>
      </c>
      <c r="BS73" s="11">
        <f>INDEX('71200 Ann'!$C$8:$AZ$285,MATCH('71200M Ann'!$C73,'71200 Ann'!$C$8:$C$285,0),MATCH('71200M Ann'!BS$8,'71200 Ann'!$C$8:$AZ$8,0))</f>
        <v>55.7</v>
      </c>
      <c r="BT73" s="11">
        <f>INDEX('71200 Ann'!$C$8:$AZ$285,MATCH('71200M Ann'!$C73,'71200 Ann'!$C$8:$C$285,0),MATCH('71200M Ann'!BT$8,'71200 Ann'!$C$8:$AZ$8,0))</f>
        <v>59.3</v>
      </c>
      <c r="BU73" s="11">
        <f>INDEX('71200 Ann'!$C$8:$AZ$285,MATCH('71200M Ann'!$C73,'71200 Ann'!$C$8:$C$285,0),MATCH('71200M Ann'!BU$8,'71200 Ann'!$C$8:$AZ$8,0))</f>
        <v>59.7</v>
      </c>
      <c r="BV73" s="11">
        <f>INDEX('71200 Ann'!$C$8:$AZ$285,MATCH('71200M Ann'!$C73,'71200 Ann'!$C$8:$C$285,0),MATCH('71200M Ann'!BV$8,'71200 Ann'!$C$8:$AZ$8,0))</f>
        <v>60.5</v>
      </c>
      <c r="BW73" s="11">
        <f>INDEX('71200 Ann'!$C$8:$AZ$285,MATCH('71200M Ann'!$C73,'71200 Ann'!$C$8:$C$285,0),MATCH('71200M Ann'!BW$8,'71200 Ann'!$C$8:$AZ$8,0))</f>
        <v>60</v>
      </c>
      <c r="BX73" s="11">
        <f>INDEX('71200 Ann'!$C$8:$AZ$285,MATCH('71200M Ann'!$C73,'71200 Ann'!$C$8:$C$285,0),MATCH('71200M Ann'!BX$8,'71200 Ann'!$C$8:$AZ$8,0))</f>
        <v>60</v>
      </c>
      <c r="BY73" s="11">
        <f>INDEX('71200 Ann'!$C$8:$AZ$285,MATCH('71200M Ann'!$C73,'71200 Ann'!$C$8:$C$285,0),MATCH('71200M Ann'!BY$8,'71200 Ann'!$C$8:$AZ$8,0))</f>
        <v>61</v>
      </c>
      <c r="BZ73" s="11">
        <f>INDEX('71200 Ann'!$C$8:$AZ$285,MATCH('71200M Ann'!$C73,'71200 Ann'!$C$8:$C$285,0),MATCH('71200M Ann'!BZ$8,'71200 Ann'!$C$8:$AZ$8,0))</f>
        <v>64.900000000000006</v>
      </c>
      <c r="CA73" s="11">
        <f>INDEX('71200 Ann'!$C$8:$AZ$285,MATCH('71200M Ann'!$C73,'71200 Ann'!$C$8:$C$285,0),MATCH('71200M Ann'!CA$8,'71200 Ann'!$C$8:$AZ$8,0))</f>
        <v>77.400000000000006</v>
      </c>
      <c r="CB73" s="11">
        <f>INDEX('71200 Ann'!$C$8:$AZ$285,MATCH('71200M Ann'!$C73,'71200 Ann'!$C$8:$C$285,0),MATCH('71200M Ann'!CB$8,'71200 Ann'!$C$8:$AZ$8,0))</f>
        <v>90.7</v>
      </c>
      <c r="CC73" s="11">
        <f>INDEX('71200 Ann'!$C$8:$AZ$285,MATCH('71200M Ann'!$C73,'71200 Ann'!$C$8:$C$285,0),MATCH('71200M Ann'!CC$8,'71200 Ann'!$C$8:$AZ$8,0))</f>
        <v>105.6</v>
      </c>
      <c r="CD73" s="11">
        <f>INDEX('71200 Ann'!$C$8:$AZ$285,MATCH('71200M Ann'!$C73,'71200 Ann'!$C$8:$C$285,0),MATCH('71200M Ann'!CD$8,'71200 Ann'!$C$8:$AZ$8,0))</f>
        <v>121.9</v>
      </c>
      <c r="CE73" s="11">
        <f>INDEX('71200 Ann'!$C$8:$AZ$285,MATCH('71200M Ann'!$C73,'71200 Ann'!$C$8:$C$285,0),MATCH('71200M Ann'!CE$8,'71200 Ann'!$C$8:$AZ$8,0))</f>
        <v>129.69999999999999</v>
      </c>
      <c r="CF73" s="11">
        <f>INDEX('71200 Ann'!$C$8:$AZ$285,MATCH('71200M Ann'!$C73,'71200 Ann'!$C$8:$C$285,0),MATCH('71200M Ann'!CF$8,'71200 Ann'!$C$8:$AZ$8,0))</f>
        <v>118</v>
      </c>
      <c r="CG73" s="11">
        <f>INDEX('71200 Ann'!$C$8:$AZ$285,MATCH('71200M Ann'!$C73,'71200 Ann'!$C$8:$C$285,0),MATCH('71200M Ann'!CG$8,'71200 Ann'!$C$8:$AZ$8,0))</f>
        <v>115.6</v>
      </c>
      <c r="CH73" s="11">
        <f>INDEX('71200 Ann'!$C$8:$AZ$285,MATCH('71200M Ann'!$C73,'71200 Ann'!$C$8:$C$285,0),MATCH('71200M Ann'!CH$8,'71200 Ann'!$C$8:$AZ$8,0))</f>
        <v>116.4</v>
      </c>
      <c r="CI73" s="11">
        <f>INDEX('71200 Ann'!$C$8:$AZ$285,MATCH('71200M Ann'!$C73,'71200 Ann'!$C$8:$C$285,0),MATCH('71200M Ann'!CI$8,'71200 Ann'!$C$8:$AZ$8,0))</f>
        <v>129.30000000000001</v>
      </c>
      <c r="CJ73" s="11">
        <f>INDEX('71200 Ann'!$C$8:$AZ$285,MATCH('71200M Ann'!$C73,'71200 Ann'!$C$8:$C$285,0),MATCH('71200M Ann'!CJ$8,'71200 Ann'!$C$8:$AZ$8,0))</f>
        <v>142.6</v>
      </c>
      <c r="CK73" s="11">
        <f>INDEX('71200 Ann'!$C$8:$AZ$285,MATCH('71200M Ann'!$C73,'71200 Ann'!$C$8:$C$285,0),MATCH('71200M Ann'!CK$8,'71200 Ann'!$C$8:$AZ$8,0))</f>
        <v>159.30000000000001</v>
      </c>
      <c r="CL73" s="11">
        <f>INDEX('71200 Ann'!$C$8:$AZ$285,MATCH('71200M Ann'!$C73,'71200 Ann'!$C$8:$C$285,0),MATCH('71200M Ann'!CL$8,'71200 Ann'!$C$8:$AZ$8,0))</f>
        <v>171.9</v>
      </c>
      <c r="CM73" s="11"/>
      <c r="CN73" s="8"/>
    </row>
    <row r="74" spans="1:92" s="10" customFormat="1" x14ac:dyDescent="0.25">
      <c r="A74" s="32">
        <v>64</v>
      </c>
      <c r="B74" s="10" t="s">
        <v>1033</v>
      </c>
      <c r="C74" s="10" t="s">
        <v>1032</v>
      </c>
      <c r="D74" s="10">
        <f>INDEX('71200 Ann Hist'!$C$8:$AR$285,MATCH('71200M Ann'!$C74,'71200 Ann Hist'!$C$8:$C$285,0),MATCH('71200M Ann'!D$8,'71200 Ann Hist'!$C$8:$AR$8,0))</f>
        <v>5.6</v>
      </c>
      <c r="E74" s="10">
        <f>INDEX('71200 Ann Hist'!$C$8:$AR$285,MATCH('71200M Ann'!$C74,'71200 Ann Hist'!$C$8:$C$285,0),MATCH('71200M Ann'!E$8,'71200 Ann Hist'!$C$8:$AR$8,0))</f>
        <v>5.3</v>
      </c>
      <c r="F74" s="10">
        <f>INDEX('71200 Ann Hist'!$C$8:$AR$285,MATCH('71200M Ann'!$C74,'71200 Ann Hist'!$C$8:$C$285,0),MATCH('71200M Ann'!F$8,'71200 Ann Hist'!$C$8:$AR$8,0))</f>
        <v>4.0999999999999996</v>
      </c>
      <c r="G74" s="10">
        <f>INDEX('71200 Ann Hist'!$C$8:$AR$285,MATCH('71200M Ann'!$C74,'71200 Ann Hist'!$C$8:$C$285,0),MATCH('71200M Ann'!G$8,'71200 Ann Hist'!$C$8:$AR$8,0))</f>
        <v>2.6</v>
      </c>
      <c r="H74" s="10">
        <f>INDEX('71200 Ann Hist'!$C$8:$AR$285,MATCH('71200M Ann'!$C74,'71200 Ann Hist'!$C$8:$C$285,0),MATCH('71200M Ann'!H$8,'71200 Ann Hist'!$C$8:$AR$8,0))</f>
        <v>2</v>
      </c>
      <c r="I74" s="10">
        <f>INDEX('71200 Ann Hist'!$C$8:$AR$285,MATCH('71200M Ann'!$C74,'71200 Ann Hist'!$C$8:$C$285,0),MATCH('71200M Ann'!I$8,'71200 Ann Hist'!$C$8:$AR$8,0))</f>
        <v>2.5</v>
      </c>
      <c r="J74" s="10">
        <f>INDEX('71200 Ann Hist'!$C$8:$AR$285,MATCH('71200M Ann'!$C74,'71200 Ann Hist'!$C$8:$C$285,0),MATCH('71200M Ann'!J$8,'71200 Ann Hist'!$C$8:$AR$8,0))</f>
        <v>2.7</v>
      </c>
      <c r="K74" s="10">
        <f>INDEX('71200 Ann Hist'!$C$8:$AR$285,MATCH('71200M Ann'!$C74,'71200 Ann Hist'!$C$8:$C$285,0),MATCH('71200M Ann'!K$8,'71200 Ann Hist'!$C$8:$AR$8,0))</f>
        <v>4.4000000000000004</v>
      </c>
      <c r="L74" s="10">
        <f>INDEX('71200 Ann Hist'!$C$8:$AR$285,MATCH('71200M Ann'!$C74,'71200 Ann Hist'!$C$8:$C$285,0),MATCH('71200M Ann'!L$8,'71200 Ann Hist'!$C$8:$AR$8,0))</f>
        <v>4.5</v>
      </c>
      <c r="M74" s="10">
        <f>INDEX('71200 Ann Hist'!$C$8:$AR$285,MATCH('71200M Ann'!$C74,'71200 Ann Hist'!$C$8:$C$285,0),MATCH('71200M Ann'!M$8,'71200 Ann Hist'!$C$8:$AR$8,0))</f>
        <v>2.9</v>
      </c>
      <c r="N74" s="10">
        <f>INDEX('71200 Ann Hist'!$C$8:$AR$285,MATCH('71200M Ann'!$C74,'71200 Ann Hist'!$C$8:$C$285,0),MATCH('71200M Ann'!N$8,'71200 Ann Hist'!$C$8:$AR$8,0))</f>
        <v>3.6</v>
      </c>
      <c r="O74" s="10">
        <f>INDEX('71200 Ann Hist'!$C$8:$AR$285,MATCH('71200M Ann'!$C74,'71200 Ann Hist'!$C$8:$C$285,0),MATCH('71200M Ann'!O$8,'71200 Ann Hist'!$C$8:$AR$8,0))</f>
        <v>3.8</v>
      </c>
      <c r="P74" s="10">
        <f>INDEX('71200 Ann Hist'!$C$8:$AR$285,MATCH('71200M Ann'!$C74,'71200 Ann Hist'!$C$8:$C$285,0),MATCH('71200M Ann'!P$8,'71200 Ann Hist'!$C$8:$AR$8,0))</f>
        <v>4.2</v>
      </c>
      <c r="Q74" s="10">
        <f>INDEX('71200 Ann Hist'!$C$8:$AR$285,MATCH('71200M Ann'!$C74,'71200 Ann Hist'!$C$8:$C$285,0),MATCH('71200M Ann'!Q$8,'71200 Ann Hist'!$C$8:$AR$8,0))</f>
        <v>4</v>
      </c>
      <c r="R74" s="10">
        <f>INDEX('71200 Ann Hist'!$C$8:$AR$285,MATCH('71200M Ann'!$C74,'71200 Ann Hist'!$C$8:$C$285,0),MATCH('71200M Ann'!R$8,'71200 Ann Hist'!$C$8:$AR$8,0))</f>
        <v>4.2</v>
      </c>
      <c r="S74" s="10">
        <f>INDEX('71200 Ann Hist'!$C$8:$AR$285,MATCH('71200M Ann'!$C74,'71200 Ann Hist'!$C$8:$C$285,0),MATCH('71200M Ann'!S$8,'71200 Ann Hist'!$C$8:$AR$8,0))</f>
        <v>4.3</v>
      </c>
      <c r="T74" s="10">
        <f>INDEX('71200 Ann Hist'!$C$8:$AR$285,MATCH('71200M Ann'!$C74,'71200 Ann Hist'!$C$8:$C$285,0),MATCH('71200M Ann'!T$8,'71200 Ann Hist'!$C$8:$AR$8,0))</f>
        <v>4.4000000000000004</v>
      </c>
      <c r="U74" s="10">
        <f>INDEX('71200 Ann Hist'!$C$8:$AR$285,MATCH('71200M Ann'!$C74,'71200 Ann Hist'!$C$8:$C$285,0),MATCH('71200M Ann'!U$8,'71200 Ann Hist'!$C$8:$AR$8,0))</f>
        <v>5.0999999999999996</v>
      </c>
      <c r="V74" s="10">
        <f>INDEX('71200 Ann Hist'!$C$8:$AR$285,MATCH('71200M Ann'!$C74,'71200 Ann Hist'!$C$8:$C$285,0),MATCH('71200M Ann'!V$8,'71200 Ann Hist'!$C$8:$AR$8,0))</f>
        <v>5.6</v>
      </c>
      <c r="W74" s="10">
        <f>INDEX('71200 Ann Hist'!$C$8:$AR$285,MATCH('71200M Ann'!$C74,'71200 Ann Hist'!$C$8:$C$285,0),MATCH('71200M Ann'!W$8,'71200 Ann Hist'!$C$8:$AR$8,0))</f>
        <v>6.2</v>
      </c>
      <c r="X74" s="10">
        <f>INDEX('71200 Ann Hist'!$C$8:$AR$285,MATCH('71200M Ann'!$C74,'71200 Ann Hist'!$C$8:$C$285,0),MATCH('71200M Ann'!X$8,'71200 Ann Hist'!$C$8:$AR$8,0))</f>
        <v>6.4</v>
      </c>
      <c r="Y74" s="10">
        <f>INDEX('71200 Ann Hist'!$C$8:$AR$285,MATCH('71200M Ann'!$C74,'71200 Ann Hist'!$C$8:$C$285,0),MATCH('71200M Ann'!Y$8,'71200 Ann Hist'!$C$8:$AR$8,0))</f>
        <v>7.9</v>
      </c>
      <c r="Z74" s="10">
        <f>INDEX('71200 Ann Hist'!$C$8:$AR$285,MATCH('71200M Ann'!$C74,'71200 Ann Hist'!$C$8:$C$285,0),MATCH('71200M Ann'!Z$8,'71200 Ann Hist'!$C$8:$AR$8,0))</f>
        <v>7.4</v>
      </c>
      <c r="AA74" s="10">
        <f>INDEX('71200 Ann Hist'!$C$8:$AR$285,MATCH('71200M Ann'!$C74,'71200 Ann Hist'!$C$8:$C$285,0),MATCH('71200M Ann'!AA$8,'71200 Ann Hist'!$C$8:$AR$8,0))</f>
        <v>7.5</v>
      </c>
      <c r="AB74" s="10">
        <f>INDEX('71200 Ann Hist'!$C$8:$AR$285,MATCH('71200M Ann'!$C74,'71200 Ann Hist'!$C$8:$C$285,0),MATCH('71200M Ann'!AB$8,'71200 Ann Hist'!$C$8:$AR$8,0))</f>
        <v>7.8</v>
      </c>
      <c r="AC74" s="10">
        <f>INDEX('71200 Ann Hist'!$C$8:$AR$285,MATCH('71200M Ann'!$C74,'71200 Ann Hist'!$C$8:$C$285,0),MATCH('71200M Ann'!AC$8,'71200 Ann Hist'!$C$8:$AR$8,0))</f>
        <v>7.9</v>
      </c>
      <c r="AD74" s="10">
        <f>INDEX('71200 Ann Hist'!$C$8:$AR$285,MATCH('71200M Ann'!$C74,'71200 Ann Hist'!$C$8:$C$285,0),MATCH('71200M Ann'!AD$8,'71200 Ann Hist'!$C$8:$AR$8,0))</f>
        <v>8.9</v>
      </c>
      <c r="AE74" s="10">
        <f>INDEX('71200 Ann Hist'!$C$8:$AR$285,MATCH('71200M Ann'!$C74,'71200 Ann Hist'!$C$8:$C$285,0),MATCH('71200M Ann'!AE$8,'71200 Ann Hist'!$C$8:$AR$8,0))</f>
        <v>9.5</v>
      </c>
      <c r="AF74" s="10">
        <f>INDEX('71200 Ann Hist'!$C$8:$AR$285,MATCH('71200M Ann'!$C74,'71200 Ann Hist'!$C$8:$C$285,0),MATCH('71200M Ann'!AF$8,'71200 Ann Hist'!$C$8:$AR$8,0))</f>
        <v>9.9</v>
      </c>
      <c r="AG74" s="10">
        <f>INDEX('71200 Ann Hist'!$C$8:$AR$285,MATCH('71200M Ann'!$C74,'71200 Ann Hist'!$C$8:$C$285,0),MATCH('71200M Ann'!AG$8,'71200 Ann Hist'!$C$8:$AR$8,0))</f>
        <v>9.8000000000000007</v>
      </c>
      <c r="AH74" s="10">
        <f>INDEX('71200 Ann Hist'!$C$8:$AR$285,MATCH('71200M Ann'!$C74,'71200 Ann Hist'!$C$8:$C$285,0),MATCH('71200M Ann'!AH$8,'71200 Ann Hist'!$C$8:$AR$8,0))</f>
        <v>10.7</v>
      </c>
      <c r="AI74" s="10">
        <f>INDEX('71200 Ann Hist'!$C$8:$AR$285,MATCH('71200M Ann'!$C74,'71200 Ann Hist'!$C$8:$C$285,0),MATCH('71200M Ann'!AI$8,'71200 Ann Hist'!$C$8:$AR$8,0))</f>
        <v>11.4</v>
      </c>
      <c r="AJ74" s="10">
        <f>INDEX('71200 Ann Hist'!$C$8:$AR$285,MATCH('71200M Ann'!$C74,'71200 Ann Hist'!$C$8:$C$285,0),MATCH('71200M Ann'!AJ$8,'71200 Ann Hist'!$C$8:$AR$8,0))</f>
        <v>11.5</v>
      </c>
      <c r="AK74" s="10">
        <f>INDEX('71200 Ann Hist'!$C$8:$AR$285,MATCH('71200M Ann'!$C74,'71200 Ann Hist'!$C$8:$C$285,0),MATCH('71200M Ann'!AK$8,'71200 Ann Hist'!$C$8:$AR$8,0))</f>
        <v>12.4</v>
      </c>
      <c r="AL74" s="10">
        <f>INDEX('71200 Ann Hist'!$C$8:$AR$285,MATCH('71200M Ann'!$C74,'71200 Ann Hist'!$C$8:$C$285,0),MATCH('71200M Ann'!AL$8,'71200 Ann Hist'!$C$8:$AR$8,0))</f>
        <v>13.6</v>
      </c>
      <c r="AM74" s="10">
        <f>INDEX('71200 Ann Hist'!$C$8:$AR$285,MATCH('71200M Ann'!$C74,'71200 Ann Hist'!$C$8:$C$285,0),MATCH('71200M Ann'!AM$8,'71200 Ann Hist'!$C$8:$AR$8,0))</f>
        <v>15</v>
      </c>
      <c r="AN74" s="10">
        <f>INDEX('71200 Ann Hist'!$C$8:$AR$285,MATCH('71200M Ann'!$C74,'71200 Ann Hist'!$C$8:$C$285,0),MATCH('71200M Ann'!AN$8,'71200 Ann Hist'!$C$8:$AR$8,0))</f>
        <v>16.899999999999999</v>
      </c>
      <c r="AO74" s="10">
        <f>INDEX('71200 Ann Hist'!$C$8:$AR$285,MATCH('71200M Ann'!$C74,'71200 Ann Hist'!$C$8:$C$285,0),MATCH('71200M Ann'!AO$8,'71200 Ann Hist'!$C$8:$AR$8,0))</f>
        <v>17.8</v>
      </c>
      <c r="AP74" s="10">
        <f>INDEX('71200 Ann Hist'!$C$8:$AR$285,MATCH('71200M Ann'!$C74,'71200 Ann Hist'!$C$8:$C$285,0),MATCH('71200M Ann'!AP$8,'71200 Ann Hist'!$C$8:$AR$8,0))</f>
        <v>18.3</v>
      </c>
      <c r="AQ74" s="10">
        <f>INDEX('71200 Ann Hist'!$C$8:$AR$285,MATCH('71200M Ann'!$C74,'71200 Ann Hist'!$C$8:$C$285,0),MATCH('71200M Ann'!AQ$8,'71200 Ann Hist'!$C$8:$AR$8,0))</f>
        <v>18.5</v>
      </c>
      <c r="AR74" s="11">
        <f>INDEX('71200 Ann'!$C$8:$AZ$285,MATCH('71200M Ann'!$C74,'71200 Ann'!$C$8:$C$285,0),MATCH('71200M Ann'!AR$8,'71200 Ann'!$C$8:$AZ$8,0))</f>
        <v>18.399999999999999</v>
      </c>
      <c r="AS74" s="11">
        <f>INDEX('71200 Ann'!$C$8:$AZ$285,MATCH('71200M Ann'!$C74,'71200 Ann'!$C$8:$C$285,0),MATCH('71200M Ann'!AS$8,'71200 Ann'!$C$8:$AZ$8,0))</f>
        <v>18</v>
      </c>
      <c r="AT74" s="11">
        <f>INDEX('71200 Ann'!$C$8:$AZ$285,MATCH('71200M Ann'!$C74,'71200 Ann'!$C$8:$C$285,0),MATCH('71200M Ann'!AT$8,'71200 Ann'!$C$8:$AZ$8,0))</f>
        <v>17.7</v>
      </c>
      <c r="AU74" s="11">
        <f>INDEX('71200 Ann'!$C$8:$AZ$285,MATCH('71200M Ann'!$C74,'71200 Ann'!$C$8:$C$285,0),MATCH('71200M Ann'!AU$8,'71200 Ann'!$C$8:$AZ$8,0))</f>
        <v>19</v>
      </c>
      <c r="AV74" s="11">
        <f>INDEX('71200 Ann'!$C$8:$AZ$285,MATCH('71200M Ann'!$C74,'71200 Ann'!$C$8:$C$285,0),MATCH('71200M Ann'!AV$8,'71200 Ann'!$C$8:$AZ$8,0))</f>
        <v>19.600000000000001</v>
      </c>
      <c r="AW74" s="11">
        <f>INDEX('71200 Ann'!$C$8:$AZ$285,MATCH('71200M Ann'!$C74,'71200 Ann'!$C$8:$C$285,0),MATCH('71200M Ann'!AW$8,'71200 Ann'!$C$8:$AZ$8,0))</f>
        <v>19.2</v>
      </c>
      <c r="AX74" s="11">
        <f>INDEX('71200 Ann'!$C$8:$AZ$285,MATCH('71200M Ann'!$C74,'71200 Ann'!$C$8:$C$285,0),MATCH('71200M Ann'!AX$8,'71200 Ann'!$C$8:$AZ$8,0))</f>
        <v>21.7</v>
      </c>
      <c r="AY74" s="11">
        <f>INDEX('71200 Ann'!$C$8:$AZ$285,MATCH('71200M Ann'!$C74,'71200 Ann'!$C$8:$C$285,0),MATCH('71200M Ann'!AY$8,'71200 Ann'!$C$8:$AZ$8,0))</f>
        <v>24.8</v>
      </c>
      <c r="AZ74" s="11">
        <f>INDEX('71200 Ann'!$C$8:$AZ$285,MATCH('71200M Ann'!$C74,'71200 Ann'!$C$8:$C$285,0),MATCH('71200M Ann'!AZ$8,'71200 Ann'!$C$8:$AZ$8,0))</f>
        <v>27.1</v>
      </c>
      <c r="BA74" s="11">
        <f>INDEX('71200 Ann'!$C$8:$AZ$285,MATCH('71200M Ann'!$C74,'71200 Ann'!$C$8:$C$285,0),MATCH('71200M Ann'!BA$8,'71200 Ann'!$C$8:$AZ$8,0))</f>
        <v>31.3</v>
      </c>
      <c r="BB74" s="11">
        <f>INDEX('71200 Ann'!$C$8:$AZ$285,MATCH('71200M Ann'!$C74,'71200 Ann'!$C$8:$C$285,0),MATCH('71200M Ann'!BB$8,'71200 Ann'!$C$8:$AZ$8,0))</f>
        <v>31.5</v>
      </c>
      <c r="BC74" s="11">
        <f>INDEX('71200 Ann'!$C$8:$AZ$285,MATCH('71200M Ann'!$C74,'71200 Ann'!$C$8:$C$285,0),MATCH('71200M Ann'!BC$8,'71200 Ann'!$C$8:$AZ$8,0))</f>
        <v>36.4</v>
      </c>
      <c r="BD74" s="11">
        <f>INDEX('71200 Ann'!$C$8:$AZ$285,MATCH('71200M Ann'!$C74,'71200 Ann'!$C$8:$C$285,0),MATCH('71200M Ann'!BD$8,'71200 Ann'!$C$8:$AZ$8,0))</f>
        <v>45.3</v>
      </c>
      <c r="BE74" s="11">
        <f>INDEX('71200 Ann'!$C$8:$AZ$285,MATCH('71200M Ann'!$C74,'71200 Ann'!$C$8:$C$285,0),MATCH('71200M Ann'!BE$8,'71200 Ann'!$C$8:$AZ$8,0))</f>
        <v>46</v>
      </c>
      <c r="BF74" s="11">
        <f>INDEX('71200 Ann'!$C$8:$AZ$285,MATCH('71200M Ann'!$C74,'71200 Ann'!$C$8:$C$285,0),MATCH('71200M Ann'!BF$8,'71200 Ann'!$C$8:$AZ$8,0))</f>
        <v>54</v>
      </c>
      <c r="BG74" s="11">
        <f>INDEX('71200 Ann'!$C$8:$AZ$285,MATCH('71200M Ann'!$C74,'71200 Ann'!$C$8:$C$285,0),MATCH('71200M Ann'!BG$8,'71200 Ann'!$C$8:$AZ$8,0))</f>
        <v>58.8</v>
      </c>
      <c r="BH74" s="11">
        <f>INDEX('71200 Ann'!$C$8:$AZ$285,MATCH('71200M Ann'!$C74,'71200 Ann'!$C$8:$C$285,0),MATCH('71200M Ann'!BH$8,'71200 Ann'!$C$8:$AZ$8,0))</f>
        <v>63.4</v>
      </c>
      <c r="BI74" s="11">
        <f>INDEX('71200 Ann'!$C$8:$AZ$285,MATCH('71200M Ann'!$C74,'71200 Ann'!$C$8:$C$285,0),MATCH('71200M Ann'!BI$8,'71200 Ann'!$C$8:$AZ$8,0))</f>
        <v>65.099999999999994</v>
      </c>
      <c r="BJ74" s="11">
        <f>INDEX('71200 Ann'!$C$8:$AZ$285,MATCH('71200M Ann'!$C74,'71200 Ann'!$C$8:$C$285,0),MATCH('71200M Ann'!BJ$8,'71200 Ann'!$C$8:$AZ$8,0))</f>
        <v>70.599999999999994</v>
      </c>
      <c r="BK74" s="11">
        <f>INDEX('71200 Ann'!$C$8:$AZ$285,MATCH('71200M Ann'!$C74,'71200 Ann'!$C$8:$C$285,0),MATCH('71200M Ann'!BK$8,'71200 Ann'!$C$8:$AZ$8,0))</f>
        <v>72.099999999999994</v>
      </c>
      <c r="BL74" s="11">
        <f>INDEX('71200 Ann'!$C$8:$AZ$285,MATCH('71200M Ann'!$C74,'71200 Ann'!$C$8:$C$285,0),MATCH('71200M Ann'!BL$8,'71200 Ann'!$C$8:$AZ$8,0))</f>
        <v>96.9</v>
      </c>
      <c r="BM74" s="11">
        <f>INDEX('71200 Ann'!$C$8:$AZ$285,MATCH('71200M Ann'!$C74,'71200 Ann'!$C$8:$C$285,0),MATCH('71200M Ann'!BM$8,'71200 Ann'!$C$8:$AZ$8,0))</f>
        <v>111.4</v>
      </c>
      <c r="BN74" s="11">
        <f>INDEX('71200 Ann'!$C$8:$AZ$285,MATCH('71200M Ann'!$C74,'71200 Ann'!$C$8:$C$285,0),MATCH('71200M Ann'!BN$8,'71200 Ann'!$C$8:$AZ$8,0))</f>
        <v>120</v>
      </c>
      <c r="BO74" s="11">
        <f>INDEX('71200 Ann'!$C$8:$AZ$285,MATCH('71200M Ann'!$C74,'71200 Ann'!$C$8:$C$285,0),MATCH('71200M Ann'!BO$8,'71200 Ann'!$C$8:$AZ$8,0))</f>
        <v>121.9</v>
      </c>
      <c r="BP74" s="11">
        <f>INDEX('71200 Ann'!$C$8:$AZ$285,MATCH('71200M Ann'!$C74,'71200 Ann'!$C$8:$C$285,0),MATCH('71200M Ann'!BP$8,'71200 Ann'!$C$8:$AZ$8,0))</f>
        <v>142.19999999999999</v>
      </c>
      <c r="BQ74" s="11">
        <f>INDEX('71200 Ann'!$C$8:$AZ$285,MATCH('71200M Ann'!$C74,'71200 Ann'!$C$8:$C$285,0),MATCH('71200M Ann'!BQ$8,'71200 Ann'!$C$8:$AZ$8,0))</f>
        <v>151.4</v>
      </c>
      <c r="BR74" s="11">
        <f>INDEX('71200 Ann'!$C$8:$AZ$285,MATCH('71200M Ann'!$C74,'71200 Ann'!$C$8:$C$285,0),MATCH('71200M Ann'!BR$8,'71200 Ann'!$C$8:$AZ$8,0))</f>
        <v>175.6</v>
      </c>
      <c r="BS74" s="11">
        <f>INDEX('71200 Ann'!$C$8:$AZ$285,MATCH('71200M Ann'!$C74,'71200 Ann'!$C$8:$C$285,0),MATCH('71200M Ann'!BS$8,'71200 Ann'!$C$8:$AZ$8,0))</f>
        <v>207.5</v>
      </c>
      <c r="BT74" s="11">
        <f>INDEX('71200 Ann'!$C$8:$AZ$285,MATCH('71200M Ann'!$C74,'71200 Ann'!$C$8:$C$285,0),MATCH('71200M Ann'!BT$8,'71200 Ann'!$C$8:$AZ$8,0))</f>
        <v>232.9</v>
      </c>
      <c r="BU74" s="11">
        <f>INDEX('71200 Ann'!$C$8:$AZ$285,MATCH('71200M Ann'!$C74,'71200 Ann'!$C$8:$C$285,0),MATCH('71200M Ann'!BU$8,'71200 Ann'!$C$8:$AZ$8,0))</f>
        <v>255.1</v>
      </c>
      <c r="BV74" s="11">
        <f>INDEX('71200 Ann'!$C$8:$AZ$285,MATCH('71200M Ann'!$C74,'71200 Ann'!$C$8:$C$285,0),MATCH('71200M Ann'!BV$8,'71200 Ann'!$C$8:$AZ$8,0))</f>
        <v>245.9</v>
      </c>
      <c r="BW74" s="11">
        <f>INDEX('71200 Ann'!$C$8:$AZ$285,MATCH('71200M Ann'!$C74,'71200 Ann'!$C$8:$C$285,0),MATCH('71200M Ann'!BW$8,'71200 Ann'!$C$8:$AZ$8,0))</f>
        <v>295.39999999999998</v>
      </c>
      <c r="BX74" s="11">
        <f>INDEX('71200 Ann'!$C$8:$AZ$285,MATCH('71200M Ann'!$C74,'71200 Ann'!$C$8:$C$285,0),MATCH('71200M Ann'!BX$8,'71200 Ann'!$C$8:$AZ$8,0))</f>
        <v>269.89999999999998</v>
      </c>
      <c r="BY74" s="11">
        <f>INDEX('71200 Ann'!$C$8:$AZ$285,MATCH('71200M Ann'!$C74,'71200 Ann'!$C$8:$C$285,0),MATCH('71200M Ann'!BY$8,'71200 Ann'!$C$8:$AZ$8,0))</f>
        <v>291.3</v>
      </c>
      <c r="BZ74" s="11">
        <f>INDEX('71200 Ann'!$C$8:$AZ$285,MATCH('71200M Ann'!$C74,'71200 Ann'!$C$8:$C$285,0),MATCH('71200M Ann'!BZ$8,'71200 Ann'!$C$8:$AZ$8,0))</f>
        <v>337</v>
      </c>
      <c r="CA74" s="11">
        <f>INDEX('71200 Ann'!$C$8:$AZ$285,MATCH('71200M Ann'!$C74,'71200 Ann'!$C$8:$C$285,0),MATCH('71200M Ann'!CA$8,'71200 Ann'!$C$8:$AZ$8,0))</f>
        <v>424.4</v>
      </c>
      <c r="CB74" s="11">
        <f>INDEX('71200 Ann'!$C$8:$AZ$285,MATCH('71200M Ann'!$C74,'71200 Ann'!$C$8:$C$285,0),MATCH('71200M Ann'!CB$8,'71200 Ann'!$C$8:$AZ$8,0))</f>
        <v>229</v>
      </c>
      <c r="CC74" s="11">
        <f>INDEX('71200 Ann'!$C$8:$AZ$285,MATCH('71200M Ann'!$C74,'71200 Ann'!$C$8:$C$285,0),MATCH('71200M Ann'!CC$8,'71200 Ann'!$C$8:$AZ$8,0))</f>
        <v>542.5</v>
      </c>
      <c r="CD74" s="11">
        <f>INDEX('71200 Ann'!$C$8:$AZ$285,MATCH('71200M Ann'!$C74,'71200 Ann'!$C$8:$C$285,0),MATCH('71200M Ann'!CD$8,'71200 Ann'!$C$8:$AZ$8,0))</f>
        <v>556.5</v>
      </c>
      <c r="CE74" s="11">
        <f>INDEX('71200 Ann'!$C$8:$AZ$285,MATCH('71200M Ann'!$C74,'71200 Ann'!$C$8:$C$285,0),MATCH('71200M Ann'!CE$8,'71200 Ann'!$C$8:$AZ$8,0))</f>
        <v>498.4</v>
      </c>
      <c r="CF74" s="11">
        <f>INDEX('71200 Ann'!$C$8:$AZ$285,MATCH('71200M Ann'!$C74,'71200 Ann'!$C$8:$C$285,0),MATCH('71200M Ann'!CF$8,'71200 Ann'!$C$8:$AZ$8,0))</f>
        <v>338.5</v>
      </c>
      <c r="CG74" s="11">
        <f>INDEX('71200 Ann'!$C$8:$AZ$285,MATCH('71200M Ann'!$C74,'71200 Ann'!$C$8:$C$285,0),MATCH('71200M Ann'!CG$8,'71200 Ann'!$C$8:$AZ$8,0))</f>
        <v>327</v>
      </c>
      <c r="CH74" s="11">
        <f>INDEX('71200 Ann'!$C$8:$AZ$285,MATCH('71200M Ann'!$C74,'71200 Ann'!$C$8:$C$285,0),MATCH('71200M Ann'!CH$8,'71200 Ann'!$C$8:$AZ$8,0))</f>
        <v>432.4</v>
      </c>
      <c r="CI74" s="11">
        <f>INDEX('71200 Ann'!$C$8:$AZ$285,MATCH('71200M Ann'!$C74,'71200 Ann'!$C$8:$C$285,0),MATCH('71200M Ann'!CI$8,'71200 Ann'!$C$8:$AZ$8,0))</f>
        <v>550.79999999999995</v>
      </c>
      <c r="CJ74" s="11">
        <f>INDEX('71200 Ann'!$C$8:$AZ$285,MATCH('71200M Ann'!$C74,'71200 Ann'!$C$8:$C$285,0),MATCH('71200M Ann'!CJ$8,'71200 Ann'!$C$8:$AZ$8,0))</f>
        <v>648.29999999999995</v>
      </c>
      <c r="CK74" s="11">
        <f>INDEX('71200 Ann'!$C$8:$AZ$285,MATCH('71200M Ann'!$C74,'71200 Ann'!$C$8:$C$285,0),MATCH('71200M Ann'!CK$8,'71200 Ann'!$C$8:$AZ$8,0))</f>
        <v>670.7</v>
      </c>
      <c r="CL74" s="11">
        <f>INDEX('71200 Ann'!$C$8:$AZ$285,MATCH('71200M Ann'!$C74,'71200 Ann'!$C$8:$C$285,0),MATCH('71200M Ann'!CL$8,'71200 Ann'!$C$8:$AZ$8,0))</f>
        <v>669.1</v>
      </c>
      <c r="CM74" s="11"/>
      <c r="CN74" s="8"/>
    </row>
    <row r="75" spans="1:92" s="10" customFormat="1" x14ac:dyDescent="0.25">
      <c r="A75" s="32">
        <v>65</v>
      </c>
      <c r="B75" s="10" t="s">
        <v>1031</v>
      </c>
      <c r="C75" s="10" t="s">
        <v>1030</v>
      </c>
      <c r="D75" s="10">
        <f>INDEX('71200 Ann Hist'!$C$8:$AR$285,MATCH('71200M Ann'!$C75,'71200 Ann Hist'!$C$8:$C$285,0),MATCH('71200M Ann'!D$8,'71200 Ann Hist'!$C$8:$AR$8,0))</f>
        <v>3.7</v>
      </c>
      <c r="E75" s="10">
        <f>INDEX('71200 Ann Hist'!$C$8:$AR$285,MATCH('71200M Ann'!$C75,'71200 Ann Hist'!$C$8:$C$285,0),MATCH('71200M Ann'!E$8,'71200 Ann Hist'!$C$8:$AR$8,0))</f>
        <v>1.2</v>
      </c>
      <c r="F75" s="10">
        <f>INDEX('71200 Ann Hist'!$C$8:$AR$285,MATCH('71200M Ann'!$C75,'71200 Ann Hist'!$C$8:$C$285,0),MATCH('71200M Ann'!F$8,'71200 Ann Hist'!$C$8:$AR$8,0))</f>
        <v>-1.6</v>
      </c>
      <c r="G75" s="10">
        <f>INDEX('71200 Ann Hist'!$C$8:$AR$285,MATCH('71200M Ann'!$C75,'71200 Ann Hist'!$C$8:$C$285,0),MATCH('71200M Ann'!G$8,'71200 Ann Hist'!$C$8:$AR$8,0))</f>
        <v>-3.1</v>
      </c>
      <c r="H75" s="10">
        <f>INDEX('71200 Ann Hist'!$C$8:$AR$285,MATCH('71200M Ann'!$C75,'71200 Ann Hist'!$C$8:$C$285,0),MATCH('71200M Ann'!H$8,'71200 Ann Hist'!$C$8:$AR$8,0))</f>
        <v>-2.7</v>
      </c>
      <c r="I75" s="10">
        <f>INDEX('71200 Ann Hist'!$C$8:$AR$285,MATCH('71200M Ann'!$C75,'71200 Ann Hist'!$C$8:$C$285,0),MATCH('71200M Ann'!I$8,'71200 Ann Hist'!$C$8:$AR$8,0))</f>
        <v>-0.8</v>
      </c>
      <c r="J75" s="10">
        <f>INDEX('71200 Ann Hist'!$C$8:$AR$285,MATCH('71200M Ann'!$C75,'71200 Ann Hist'!$C$8:$C$285,0),MATCH('71200M Ann'!J$8,'71200 Ann Hist'!$C$8:$AR$8,0))</f>
        <v>0.2</v>
      </c>
      <c r="K75" s="10">
        <f>INDEX('71200 Ann Hist'!$C$8:$AR$285,MATCH('71200M Ann'!$C75,'71200 Ann Hist'!$C$8:$C$285,0),MATCH('71200M Ann'!K$8,'71200 Ann Hist'!$C$8:$AR$8,0))</f>
        <v>0.3</v>
      </c>
      <c r="L75" s="10">
        <f>INDEX('71200 Ann Hist'!$C$8:$AR$285,MATCH('71200M Ann'!$C75,'71200 Ann Hist'!$C$8:$C$285,0),MATCH('71200M Ann'!L$8,'71200 Ann Hist'!$C$8:$AR$8,0))</f>
        <v>0.7</v>
      </c>
      <c r="M75" s="10">
        <f>INDEX('71200 Ann Hist'!$C$8:$AR$285,MATCH('71200M Ann'!$C75,'71200 Ann Hist'!$C$8:$C$285,0),MATCH('71200M Ann'!M$8,'71200 Ann Hist'!$C$8:$AR$8,0))</f>
        <v>0.8</v>
      </c>
      <c r="N75" s="10">
        <f>INDEX('71200 Ann Hist'!$C$8:$AR$285,MATCH('71200M Ann'!$C75,'71200 Ann Hist'!$C$8:$C$285,0),MATCH('71200M Ann'!N$8,'71200 Ann Hist'!$C$8:$AR$8,0))</f>
        <v>1.2</v>
      </c>
      <c r="O75" s="10">
        <f>INDEX('71200 Ann Hist'!$C$8:$AR$285,MATCH('71200M Ann'!$C75,'71200 Ann Hist'!$C$8:$C$285,0),MATCH('71200M Ann'!O$8,'71200 Ann Hist'!$C$8:$AR$8,0))</f>
        <v>3</v>
      </c>
      <c r="P75" s="10">
        <f>INDEX('71200 Ann Hist'!$C$8:$AR$285,MATCH('71200M Ann'!$C75,'71200 Ann Hist'!$C$8:$C$285,0),MATCH('71200M Ann'!P$8,'71200 Ann Hist'!$C$8:$AR$8,0))</f>
        <v>3.5</v>
      </c>
      <c r="Q75" s="10">
        <f>INDEX('71200 Ann Hist'!$C$8:$AR$285,MATCH('71200M Ann'!$C75,'71200 Ann Hist'!$C$8:$C$285,0),MATCH('71200M Ann'!Q$8,'71200 Ann Hist'!$C$8:$AR$8,0))</f>
        <v>5</v>
      </c>
      <c r="R75" s="10">
        <f>INDEX('71200 Ann Hist'!$C$8:$AR$285,MATCH('71200M Ann'!$C75,'71200 Ann Hist'!$C$8:$C$285,0),MATCH('71200M Ann'!R$8,'71200 Ann Hist'!$C$8:$AR$8,0))</f>
        <v>6.2</v>
      </c>
      <c r="S75" s="10">
        <f>INDEX('71200 Ann Hist'!$C$8:$AR$285,MATCH('71200M Ann'!$C75,'71200 Ann Hist'!$C$8:$C$285,0),MATCH('71200M Ann'!S$8,'71200 Ann Hist'!$C$8:$AR$8,0))</f>
        <v>7.3</v>
      </c>
      <c r="T75" s="10">
        <f>INDEX('71200 Ann Hist'!$C$8:$AR$285,MATCH('71200M Ann'!$C75,'71200 Ann Hist'!$C$8:$C$285,0),MATCH('71200M Ann'!T$8,'71200 Ann Hist'!$C$8:$AR$8,0))</f>
        <v>5</v>
      </c>
      <c r="U75" s="10">
        <f>INDEX('71200 Ann Hist'!$C$8:$AR$285,MATCH('71200M Ann'!$C75,'71200 Ann Hist'!$C$8:$C$285,0),MATCH('71200M Ann'!U$8,'71200 Ann Hist'!$C$8:$AR$8,0))</f>
        <v>3.3</v>
      </c>
      <c r="V75" s="10">
        <f>INDEX('71200 Ann Hist'!$C$8:$AR$285,MATCH('71200M Ann'!$C75,'71200 Ann Hist'!$C$8:$C$285,0),MATCH('71200M Ann'!V$8,'71200 Ann Hist'!$C$8:$AR$8,0))</f>
        <v>6.3</v>
      </c>
      <c r="W75" s="10">
        <f>INDEX('71200 Ann Hist'!$C$8:$AR$285,MATCH('71200M Ann'!$C75,'71200 Ann Hist'!$C$8:$C$285,0),MATCH('71200M Ann'!W$8,'71200 Ann Hist'!$C$8:$AR$8,0))</f>
        <v>11.5</v>
      </c>
      <c r="X75" s="10">
        <f>INDEX('71200 Ann Hist'!$C$8:$AR$285,MATCH('71200M Ann'!$C75,'71200 Ann Hist'!$C$8:$C$285,0),MATCH('71200M Ann'!X$8,'71200 Ann Hist'!$C$8:$AR$8,0))</f>
        <v>11.3</v>
      </c>
      <c r="Y75" s="10">
        <f>INDEX('71200 Ann Hist'!$C$8:$AR$285,MATCH('71200M Ann'!$C75,'71200 Ann Hist'!$C$8:$C$285,0),MATCH('71200M Ann'!Y$8,'71200 Ann Hist'!$C$8:$AR$8,0))</f>
        <v>9</v>
      </c>
      <c r="Z75" s="10">
        <f>INDEX('71200 Ann Hist'!$C$8:$AR$285,MATCH('71200M Ann'!$C75,'71200 Ann Hist'!$C$8:$C$285,0),MATCH('71200M Ann'!Z$8,'71200 Ann Hist'!$C$8:$AR$8,0))</f>
        <v>9.5</v>
      </c>
      <c r="AA75" s="10">
        <f>INDEX('71200 Ann Hist'!$C$8:$AR$285,MATCH('71200M Ann'!$C75,'71200 Ann Hist'!$C$8:$C$285,0),MATCH('71200M Ann'!AA$8,'71200 Ann Hist'!$C$8:$AR$8,0))</f>
        <v>10.9</v>
      </c>
      <c r="AB75" s="10">
        <f>INDEX('71200 Ann Hist'!$C$8:$AR$285,MATCH('71200M Ann'!$C75,'71200 Ann Hist'!$C$8:$C$285,0),MATCH('71200M Ann'!AB$8,'71200 Ann Hist'!$C$8:$AR$8,0))</f>
        <v>10.5</v>
      </c>
      <c r="AC75" s="10">
        <f>INDEX('71200 Ann Hist'!$C$8:$AR$285,MATCH('71200M Ann'!$C75,'71200 Ann Hist'!$C$8:$C$285,0),MATCH('71200M Ann'!AC$8,'71200 Ann Hist'!$C$8:$AR$8,0))</f>
        <v>12</v>
      </c>
      <c r="AD75" s="10">
        <f>INDEX('71200 Ann Hist'!$C$8:$AR$285,MATCH('71200M Ann'!$C75,'71200 Ann Hist'!$C$8:$C$285,0),MATCH('71200M Ann'!AD$8,'71200 Ann Hist'!$C$8:$AR$8,0))</f>
        <v>16.899999999999999</v>
      </c>
      <c r="AE75" s="10">
        <f>INDEX('71200 Ann Hist'!$C$8:$AR$285,MATCH('71200M Ann'!$C75,'71200 Ann Hist'!$C$8:$C$285,0),MATCH('71200M Ann'!AE$8,'71200 Ann Hist'!$C$8:$AR$8,0))</f>
        <v>15.4</v>
      </c>
      <c r="AF75" s="10">
        <f>INDEX('71200 Ann Hist'!$C$8:$AR$285,MATCH('71200M Ann'!$C75,'71200 Ann Hist'!$C$8:$C$285,0),MATCH('71200M Ann'!AF$8,'71200 Ann Hist'!$C$8:$AR$8,0))</f>
        <v>14.8</v>
      </c>
      <c r="AG75" s="10">
        <f>INDEX('71200 Ann Hist'!$C$8:$AR$285,MATCH('71200M Ann'!$C75,'71200 Ann Hist'!$C$8:$C$285,0),MATCH('71200M Ann'!AG$8,'71200 Ann Hist'!$C$8:$AR$8,0))</f>
        <v>12.5</v>
      </c>
      <c r="AH75" s="10">
        <f>INDEX('71200 Ann Hist'!$C$8:$AR$285,MATCH('71200M Ann'!$C75,'71200 Ann Hist'!$C$8:$C$285,0),MATCH('71200M Ann'!AH$8,'71200 Ann Hist'!$C$8:$AR$8,0))</f>
        <v>18.399999999999999</v>
      </c>
      <c r="AI75" s="10">
        <f>INDEX('71200 Ann Hist'!$C$8:$AR$285,MATCH('71200M Ann'!$C75,'71200 Ann Hist'!$C$8:$C$285,0),MATCH('71200M Ann'!AI$8,'71200 Ann Hist'!$C$8:$AR$8,0))</f>
        <v>17.399999999999999</v>
      </c>
      <c r="AJ75" s="10">
        <f>INDEX('71200 Ann Hist'!$C$8:$AR$285,MATCH('71200M Ann'!$C75,'71200 Ann Hist'!$C$8:$C$285,0),MATCH('71200M Ann'!AJ$8,'71200 Ann Hist'!$C$8:$AR$8,0))</f>
        <v>18.2</v>
      </c>
      <c r="AK75" s="10">
        <f>INDEX('71200 Ann Hist'!$C$8:$AR$285,MATCH('71200M Ann'!$C75,'71200 Ann Hist'!$C$8:$C$285,0),MATCH('71200M Ann'!AK$8,'71200 Ann Hist'!$C$8:$AR$8,0))</f>
        <v>23.8</v>
      </c>
      <c r="AL75" s="10">
        <f>INDEX('71200 Ann Hist'!$C$8:$AR$285,MATCH('71200M Ann'!$C75,'71200 Ann Hist'!$C$8:$C$285,0),MATCH('71200M Ann'!AL$8,'71200 Ann Hist'!$C$8:$AR$8,0))</f>
        <v>26.5</v>
      </c>
      <c r="AM75" s="10">
        <f>INDEX('71200 Ann Hist'!$C$8:$AR$285,MATCH('71200M Ann'!$C75,'71200 Ann Hist'!$C$8:$C$285,0),MATCH('71200M Ann'!AM$8,'71200 Ann Hist'!$C$8:$AR$8,0))</f>
        <v>30.1</v>
      </c>
      <c r="AN75" s="10">
        <f>INDEX('71200 Ann Hist'!$C$8:$AR$285,MATCH('71200M Ann'!$C75,'71200 Ann Hist'!$C$8:$C$285,0),MATCH('71200M Ann'!AN$8,'71200 Ann Hist'!$C$8:$AR$8,0))</f>
        <v>36.6</v>
      </c>
      <c r="AO75" s="10">
        <f>INDEX('71200 Ann Hist'!$C$8:$AR$285,MATCH('71200M Ann'!$C75,'71200 Ann Hist'!$C$8:$C$285,0),MATCH('71200M Ann'!AO$8,'71200 Ann Hist'!$C$8:$AR$8,0))</f>
        <v>39.9</v>
      </c>
      <c r="AP75" s="10">
        <f>INDEX('71200 Ann Hist'!$C$8:$AR$285,MATCH('71200M Ann'!$C75,'71200 Ann Hist'!$C$8:$C$285,0),MATCH('71200M Ann'!AP$8,'71200 Ann Hist'!$C$8:$AR$8,0))</f>
        <v>37.9</v>
      </c>
      <c r="AQ75" s="10">
        <f>INDEX('71200 Ann Hist'!$C$8:$AR$285,MATCH('71200M Ann'!$C75,'71200 Ann Hist'!$C$8:$C$285,0),MATCH('71200M Ann'!AQ$8,'71200 Ann Hist'!$C$8:$AR$8,0))</f>
        <v>36.299999999999997</v>
      </c>
      <c r="AR75" s="11">
        <f>INDEX('71200 Ann'!$C$8:$AZ$285,MATCH('71200M Ann'!$C75,'71200 Ann'!$C$8:$C$285,0),MATCH('71200M Ann'!AR$8,'71200 Ann'!$C$8:$AZ$8,0))</f>
        <v>31.4</v>
      </c>
      <c r="AS75" s="11">
        <f>INDEX('71200 Ann'!$C$8:$AZ$285,MATCH('71200M Ann'!$C75,'71200 Ann'!$C$8:$C$285,0),MATCH('71200M Ann'!AS$8,'71200 Ann'!$C$8:$AZ$8,0))</f>
        <v>24</v>
      </c>
      <c r="AT75" s="11">
        <f>INDEX('71200 Ann'!$C$8:$AZ$285,MATCH('71200M Ann'!$C75,'71200 Ann'!$C$8:$C$285,0),MATCH('71200M Ann'!AT$8,'71200 Ann'!$C$8:$AZ$8,0))</f>
        <v>34.299999999999997</v>
      </c>
      <c r="AU75" s="11">
        <f>INDEX('71200 Ann'!$C$8:$AZ$285,MATCH('71200M Ann'!$C75,'71200 Ann'!$C$8:$C$285,0),MATCH('71200M Ann'!AU$8,'71200 Ann'!$C$8:$AZ$8,0))</f>
        <v>43.4</v>
      </c>
      <c r="AV75" s="11">
        <f>INDEX('71200 Ann'!$C$8:$AZ$285,MATCH('71200M Ann'!$C75,'71200 Ann'!$C$8:$C$285,0),MATCH('71200M Ann'!AV$8,'71200 Ann'!$C$8:$AZ$8,0))</f>
        <v>45.4</v>
      </c>
      <c r="AW75" s="11">
        <f>INDEX('71200 Ann'!$C$8:$AZ$285,MATCH('71200M Ann'!$C75,'71200 Ann'!$C$8:$C$285,0),MATCH('71200M Ann'!AW$8,'71200 Ann'!$C$8:$AZ$8,0))</f>
        <v>32</v>
      </c>
      <c r="AX75" s="11">
        <f>INDEX('71200 Ann'!$C$8:$AZ$285,MATCH('71200M Ann'!$C75,'71200 Ann'!$C$8:$C$285,0),MATCH('71200M Ann'!AX$8,'71200 Ann'!$C$8:$AZ$8,0))</f>
        <v>46.2</v>
      </c>
      <c r="AY75" s="11">
        <f>INDEX('71200 Ann'!$C$8:$AZ$285,MATCH('71200M Ann'!$C75,'71200 Ann'!$C$8:$C$285,0),MATCH('71200M Ann'!AY$8,'71200 Ann'!$C$8:$AZ$8,0))</f>
        <v>62.4</v>
      </c>
      <c r="AZ75" s="11">
        <f>INDEX('71200 Ann'!$C$8:$AZ$285,MATCH('71200M Ann'!$C75,'71200 Ann'!$C$8:$C$285,0),MATCH('71200M Ann'!AZ$8,'71200 Ann'!$C$8:$AZ$8,0))</f>
        <v>78.5</v>
      </c>
      <c r="BA75" s="11">
        <f>INDEX('71200 Ann'!$C$8:$AZ$285,MATCH('71200M Ann'!$C75,'71200 Ann'!$C$8:$C$285,0),MATCH('71200M Ann'!BA$8,'71200 Ann'!$C$8:$AZ$8,0))</f>
        <v>91.2</v>
      </c>
      <c r="BB75" s="11">
        <f>INDEX('71200 Ann'!$C$8:$AZ$285,MATCH('71200M Ann'!$C75,'71200 Ann'!$C$8:$C$285,0),MATCH('71200M Ann'!BB$8,'71200 Ann'!$C$8:$AZ$8,0))</f>
        <v>82.9</v>
      </c>
      <c r="BC75" s="11">
        <f>INDEX('71200 Ann'!$C$8:$AZ$285,MATCH('71200M Ann'!$C75,'71200 Ann'!$C$8:$C$285,0),MATCH('71200M Ann'!BC$8,'71200 Ann'!$C$8:$AZ$8,0))</f>
        <v>53.6</v>
      </c>
      <c r="BD75" s="11">
        <f>INDEX('71200 Ann'!$C$8:$AZ$285,MATCH('71200M Ann'!$C75,'71200 Ann'!$C$8:$C$285,0),MATCH('71200M Ann'!BD$8,'71200 Ann'!$C$8:$AZ$8,0))</f>
        <v>75.2</v>
      </c>
      <c r="BE75" s="11">
        <f>INDEX('71200 Ann'!$C$8:$AZ$285,MATCH('71200M Ann'!$C75,'71200 Ann'!$C$8:$C$285,0),MATCH('71200M Ann'!BE$8,'71200 Ann'!$C$8:$AZ$8,0))</f>
        <v>69.400000000000006</v>
      </c>
      <c r="BF75" s="11">
        <f>INDEX('71200 Ann'!$C$8:$AZ$285,MATCH('71200M Ann'!$C75,'71200 Ann'!$C$8:$C$285,0),MATCH('71200M Ann'!BF$8,'71200 Ann'!$C$8:$AZ$8,0))</f>
        <v>92.7</v>
      </c>
      <c r="BG75" s="11">
        <f>INDEX('71200 Ann'!$C$8:$AZ$285,MATCH('71200M Ann'!$C75,'71200 Ann'!$C$8:$C$285,0),MATCH('71200M Ann'!BG$8,'71200 Ann'!$C$8:$AZ$8,0))</f>
        <v>125.3</v>
      </c>
      <c r="BH75" s="11">
        <f>INDEX('71200 Ann'!$C$8:$AZ$285,MATCH('71200M Ann'!$C75,'71200 Ann'!$C$8:$C$285,0),MATCH('71200M Ann'!BH$8,'71200 Ann'!$C$8:$AZ$8,0))</f>
        <v>131.30000000000001</v>
      </c>
      <c r="BI75" s="11">
        <f>INDEX('71200 Ann'!$C$8:$AZ$285,MATCH('71200M Ann'!$C75,'71200 Ann'!$C$8:$C$285,0),MATCH('71200M Ann'!BI$8,'71200 Ann'!$C$8:$AZ$8,0))</f>
        <v>86.9</v>
      </c>
      <c r="BJ75" s="11">
        <f>INDEX('71200 Ann'!$C$8:$AZ$285,MATCH('71200M Ann'!$C75,'71200 Ann'!$C$8:$C$285,0),MATCH('71200M Ann'!BJ$8,'71200 Ann'!$C$8:$AZ$8,0))</f>
        <v>91.9</v>
      </c>
      <c r="BK75" s="11">
        <f>INDEX('71200 Ann'!$C$8:$AZ$285,MATCH('71200M Ann'!$C75,'71200 Ann'!$C$8:$C$285,0),MATCH('71200M Ann'!BK$8,'71200 Ann'!$C$8:$AZ$8,0))</f>
        <v>118.2</v>
      </c>
      <c r="BL75" s="11">
        <f>INDEX('71200 Ann'!$C$8:$AZ$285,MATCH('71200M Ann'!$C75,'71200 Ann'!$C$8:$C$285,0),MATCH('71200M Ann'!BL$8,'71200 Ann'!$C$8:$AZ$8,0))</f>
        <v>74.7</v>
      </c>
      <c r="BM75" s="11">
        <f>INDEX('71200 Ann'!$C$8:$AZ$285,MATCH('71200M Ann'!$C75,'71200 Ann'!$C$8:$C$285,0),MATCH('71200M Ann'!BM$8,'71200 Ann'!$C$8:$AZ$8,0))</f>
        <v>51.6</v>
      </c>
      <c r="BN75" s="11">
        <f>INDEX('71200 Ann'!$C$8:$AZ$285,MATCH('71200M Ann'!$C75,'71200 Ann'!$C$8:$C$285,0),MATCH('71200M Ann'!BN$8,'71200 Ann'!$C$8:$AZ$8,0))</f>
        <v>80.099999999999994</v>
      </c>
      <c r="BO75" s="11">
        <f>INDEX('71200 Ann'!$C$8:$AZ$285,MATCH('71200M Ann'!$C75,'71200 Ann'!$C$8:$C$285,0),MATCH('71200M Ann'!BO$8,'71200 Ann'!$C$8:$AZ$8,0))</f>
        <v>92</v>
      </c>
      <c r="BP75" s="11">
        <f>INDEX('71200 Ann'!$C$8:$AZ$285,MATCH('71200M Ann'!$C75,'71200 Ann'!$C$8:$C$285,0),MATCH('71200M Ann'!BP$8,'71200 Ann'!$C$8:$AZ$8,0))</f>
        <v>89.3</v>
      </c>
      <c r="BQ75" s="11">
        <f>INDEX('71200 Ann'!$C$8:$AZ$285,MATCH('71200M Ann'!$C75,'71200 Ann'!$C$8:$C$285,0),MATCH('71200M Ann'!BQ$8,'71200 Ann'!$C$8:$AZ$8,0))</f>
        <v>153</v>
      </c>
      <c r="BR75" s="11">
        <f>INDEX('71200 Ann'!$C$8:$AZ$285,MATCH('71200M Ann'!$C75,'71200 Ann'!$C$8:$C$285,0),MATCH('71200M Ann'!BR$8,'71200 Ann'!$C$8:$AZ$8,0))</f>
        <v>166.1</v>
      </c>
      <c r="BS75" s="11">
        <f>INDEX('71200 Ann'!$C$8:$AZ$285,MATCH('71200M Ann'!$C75,'71200 Ann'!$C$8:$C$285,0),MATCH('71200M Ann'!BS$8,'71200 Ann'!$C$8:$AZ$8,0))</f>
        <v>189.5</v>
      </c>
      <c r="BT75" s="11">
        <f>INDEX('71200 Ann'!$C$8:$AZ$285,MATCH('71200M Ann'!$C75,'71200 Ann'!$C$8:$C$285,0),MATCH('71200M Ann'!BT$8,'71200 Ann'!$C$8:$AZ$8,0))</f>
        <v>220.6</v>
      </c>
      <c r="BU75" s="11">
        <f>INDEX('71200 Ann'!$C$8:$AZ$285,MATCH('71200M Ann'!$C75,'71200 Ann'!$C$8:$C$285,0),MATCH('71200M Ann'!BU$8,'71200 Ann'!$C$8:$AZ$8,0))</f>
        <v>138.19999999999999</v>
      </c>
      <c r="BV75" s="11">
        <f>INDEX('71200 Ann'!$C$8:$AZ$285,MATCH('71200M Ann'!$C75,'71200 Ann'!$C$8:$C$285,0),MATCH('71200M Ann'!BV$8,'71200 Ann'!$C$8:$AZ$8,0))</f>
        <v>143.1</v>
      </c>
      <c r="BW75" s="11">
        <f>INDEX('71200 Ann'!$C$8:$AZ$285,MATCH('71200M Ann'!$C75,'71200 Ann'!$C$8:$C$285,0),MATCH('71200M Ann'!BW$8,'71200 Ann'!$C$8:$AZ$8,0))</f>
        <v>14.5</v>
      </c>
      <c r="BX75" s="11">
        <f>INDEX('71200 Ann'!$C$8:$AZ$285,MATCH('71200M Ann'!$C75,'71200 Ann'!$C$8:$C$285,0),MATCH('71200M Ann'!BX$8,'71200 Ann'!$C$8:$AZ$8,0))</f>
        <v>50.4</v>
      </c>
      <c r="BY75" s="11">
        <f>INDEX('71200 Ann'!$C$8:$AZ$285,MATCH('71200M Ann'!$C75,'71200 Ann'!$C$8:$C$285,0),MATCH('71200M Ann'!BY$8,'71200 Ann'!$C$8:$AZ$8,0))</f>
        <v>203.8</v>
      </c>
      <c r="BZ75" s="11">
        <f>INDEX('71200 Ann'!$C$8:$AZ$285,MATCH('71200M Ann'!$C75,'71200 Ann'!$C$8:$C$285,0),MATCH('71200M Ann'!BZ$8,'71200 Ann'!$C$8:$AZ$8,0))</f>
        <v>244.1</v>
      </c>
      <c r="CA75" s="11">
        <f>INDEX('71200 Ann'!$C$8:$AZ$285,MATCH('71200M Ann'!$C75,'71200 Ann'!$C$8:$C$285,0),MATCH('71200M Ann'!CA$8,'71200 Ann'!$C$8:$AZ$8,0))</f>
        <v>270.39999999999998</v>
      </c>
      <c r="CB75" s="11">
        <f>INDEX('71200 Ann'!$C$8:$AZ$285,MATCH('71200M Ann'!$C75,'71200 Ann'!$C$8:$C$285,0),MATCH('71200M Ann'!CB$8,'71200 Ann'!$C$8:$AZ$8,0))</f>
        <v>506.6</v>
      </c>
      <c r="CC75" s="11">
        <f>INDEX('71200 Ann'!$C$8:$AZ$285,MATCH('71200M Ann'!$C75,'71200 Ann'!$C$8:$C$285,0),MATCH('71200M Ann'!CC$8,'71200 Ann'!$C$8:$AZ$8,0))</f>
        <v>268.89999999999998</v>
      </c>
      <c r="CD75" s="11">
        <f>INDEX('71200 Ann'!$C$8:$AZ$285,MATCH('71200M Ann'!$C75,'71200 Ann'!$C$8:$C$285,0),MATCH('71200M Ann'!CD$8,'71200 Ann'!$C$8:$AZ$8,0))</f>
        <v>51.6</v>
      </c>
      <c r="CE75" s="11">
        <f>INDEX('71200 Ann'!$C$8:$AZ$285,MATCH('71200M Ann'!$C75,'71200 Ann'!$C$8:$C$285,0),MATCH('71200M Ann'!CE$8,'71200 Ann'!$C$8:$AZ$8,0))</f>
        <v>-58.8</v>
      </c>
      <c r="CF75" s="11">
        <f>INDEX('71200 Ann'!$C$8:$AZ$285,MATCH('71200M Ann'!$C75,'71200 Ann'!$C$8:$C$285,0),MATCH('71200M Ann'!CF$8,'71200 Ann'!$C$8:$AZ$8,0))</f>
        <v>313.8</v>
      </c>
      <c r="CG75" s="11">
        <f>INDEX('71200 Ann'!$C$8:$AZ$285,MATCH('71200M Ann'!$C75,'71200 Ann'!$C$8:$C$285,0),MATCH('71200M Ann'!CG$8,'71200 Ann'!$C$8:$AZ$8,0))</f>
        <v>538.1</v>
      </c>
      <c r="CH75" s="11">
        <f>INDEX('71200 Ann'!$C$8:$AZ$285,MATCH('71200M Ann'!$C75,'71200 Ann'!$C$8:$C$285,0),MATCH('71200M Ann'!CH$8,'71200 Ann'!$C$8:$AZ$8,0))</f>
        <v>466.9</v>
      </c>
      <c r="CI75" s="11">
        <f>INDEX('71200 Ann'!$C$8:$AZ$285,MATCH('71200M Ann'!$C75,'71200 Ann'!$C$8:$C$285,0),MATCH('71200M Ann'!CI$8,'71200 Ann'!$C$8:$AZ$8,0))</f>
        <v>460.1</v>
      </c>
      <c r="CJ75" s="11">
        <f>INDEX('71200 Ann'!$C$8:$AZ$285,MATCH('71200M Ann'!$C75,'71200 Ann'!$C$8:$C$285,0),MATCH('71200M Ann'!CJ$8,'71200 Ann'!$C$8:$AZ$8,0))</f>
        <v>362.4</v>
      </c>
      <c r="CK75" s="11">
        <f>INDEX('71200 Ann'!$C$8:$AZ$285,MATCH('71200M Ann'!$C75,'71200 Ann'!$C$8:$C$285,0),MATCH('71200M Ann'!CK$8,'71200 Ann'!$C$8:$AZ$8,0))</f>
        <v>378.3</v>
      </c>
      <c r="CL75" s="11">
        <f>INDEX('71200 Ann'!$C$8:$AZ$285,MATCH('71200M Ann'!$C75,'71200 Ann'!$C$8:$C$285,0),MATCH('71200M Ann'!CL$8,'71200 Ann'!$C$8:$AZ$8,0))</f>
        <v>307.5</v>
      </c>
      <c r="CM75" s="11"/>
      <c r="CN75" s="8"/>
    </row>
    <row r="76" spans="1:92" s="10" customFormat="1" x14ac:dyDescent="0.25">
      <c r="A76" s="32">
        <v>66</v>
      </c>
      <c r="B76" s="10" t="s">
        <v>1871</v>
      </c>
      <c r="C76" s="10" t="s">
        <v>937</v>
      </c>
      <c r="D76" s="10">
        <f>INDEX('71200 Ann Hist'!$C$8:$AR$285,MATCH('71200M Ann'!$C76,'71200 Ann Hist'!$C$8:$C$285,0),MATCH('71200M Ann'!D$8,'71200 Ann Hist'!$C$8:$AR$8,0))</f>
        <v>-0.1</v>
      </c>
      <c r="E76" s="10">
        <f>INDEX('71200 Ann Hist'!$C$8:$AR$285,MATCH('71200M Ann'!$C76,'71200 Ann Hist'!$C$8:$C$285,0),MATCH('71200M Ann'!E$8,'71200 Ann Hist'!$C$8:$AR$8,0))</f>
        <v>-0.1</v>
      </c>
      <c r="F76" s="10">
        <f>INDEX('71200 Ann Hist'!$C$8:$AR$285,MATCH('71200M Ann'!$C76,'71200 Ann Hist'!$C$8:$C$285,0),MATCH('71200M Ann'!F$8,'71200 Ann Hist'!$C$8:$AR$8,0))</f>
        <v>-0.1</v>
      </c>
      <c r="G76" s="10">
        <f>INDEX('71200 Ann Hist'!$C$8:$AR$285,MATCH('71200M Ann'!$C76,'71200 Ann Hist'!$C$8:$C$285,0),MATCH('71200M Ann'!G$8,'71200 Ann Hist'!$C$8:$AR$8,0))</f>
        <v>-0.1</v>
      </c>
      <c r="H76" s="10">
        <f>INDEX('71200 Ann Hist'!$C$8:$AR$285,MATCH('71200M Ann'!$C76,'71200 Ann Hist'!$C$8:$C$285,0),MATCH('71200M Ann'!H$8,'71200 Ann Hist'!$C$8:$AR$8,0))</f>
        <v>-0.1</v>
      </c>
      <c r="I76" s="10">
        <f>INDEX('71200 Ann Hist'!$C$8:$AR$285,MATCH('71200M Ann'!$C76,'71200 Ann Hist'!$C$8:$C$285,0),MATCH('71200M Ann'!I$8,'71200 Ann Hist'!$C$8:$AR$8,0))</f>
        <v>-0.1</v>
      </c>
      <c r="J76" s="10">
        <f>INDEX('71200 Ann Hist'!$C$8:$AR$285,MATCH('71200M Ann'!$C76,'71200 Ann Hist'!$C$8:$C$285,0),MATCH('71200M Ann'!J$8,'71200 Ann Hist'!$C$8:$AR$8,0))</f>
        <v>-0.1</v>
      </c>
      <c r="K76" s="10">
        <f>INDEX('71200 Ann Hist'!$C$8:$AR$285,MATCH('71200M Ann'!$C76,'71200 Ann Hist'!$C$8:$C$285,0),MATCH('71200M Ann'!K$8,'71200 Ann Hist'!$C$8:$AR$8,0))</f>
        <v>-0.1</v>
      </c>
      <c r="L76" s="10">
        <f>INDEX('71200 Ann Hist'!$C$8:$AR$285,MATCH('71200M Ann'!$C76,'71200 Ann Hist'!$C$8:$C$285,0),MATCH('71200M Ann'!L$8,'71200 Ann Hist'!$C$8:$AR$8,0))</f>
        <v>-0.2</v>
      </c>
      <c r="M76" s="10">
        <f>INDEX('71200 Ann Hist'!$C$8:$AR$285,MATCH('71200M Ann'!$C76,'71200 Ann Hist'!$C$8:$C$285,0),MATCH('71200M Ann'!M$8,'71200 Ann Hist'!$C$8:$AR$8,0))</f>
        <v>-0.2</v>
      </c>
      <c r="N76" s="10">
        <f>INDEX('71200 Ann Hist'!$C$8:$AR$285,MATCH('71200M Ann'!$C76,'71200 Ann Hist'!$C$8:$C$285,0),MATCH('71200M Ann'!N$8,'71200 Ann Hist'!$C$8:$AR$8,0))</f>
        <v>-0.2</v>
      </c>
      <c r="O76" s="10">
        <f>INDEX('71200 Ann Hist'!$C$8:$AR$285,MATCH('71200M Ann'!$C76,'71200 Ann Hist'!$C$8:$C$285,0),MATCH('71200M Ann'!O$8,'71200 Ann Hist'!$C$8:$AR$8,0))</f>
        <v>-0.2</v>
      </c>
      <c r="P76" s="10">
        <f>INDEX('71200 Ann Hist'!$C$8:$AR$285,MATCH('71200M Ann'!$C76,'71200 Ann Hist'!$C$8:$C$285,0),MATCH('71200M Ann'!P$8,'71200 Ann Hist'!$C$8:$AR$8,0))</f>
        <v>-0.3</v>
      </c>
      <c r="Q76" s="10">
        <f>INDEX('71200 Ann Hist'!$C$8:$AR$285,MATCH('71200M Ann'!$C76,'71200 Ann Hist'!$C$8:$C$285,0),MATCH('71200M Ann'!Q$8,'71200 Ann Hist'!$C$8:$AR$8,0))</f>
        <v>-0.4</v>
      </c>
      <c r="R76" s="10">
        <f>INDEX('71200 Ann Hist'!$C$8:$AR$285,MATCH('71200M Ann'!$C76,'71200 Ann Hist'!$C$8:$C$285,0),MATCH('71200M Ann'!R$8,'71200 Ann Hist'!$C$8:$AR$8,0))</f>
        <v>-0.5</v>
      </c>
      <c r="S76" s="10">
        <f>INDEX('71200 Ann Hist'!$C$8:$AR$285,MATCH('71200M Ann'!$C76,'71200 Ann Hist'!$C$8:$C$285,0),MATCH('71200M Ann'!S$8,'71200 Ann Hist'!$C$8:$AR$8,0))</f>
        <v>-0.6</v>
      </c>
      <c r="T76" s="10">
        <f>INDEX('71200 Ann Hist'!$C$8:$AR$285,MATCH('71200M Ann'!$C76,'71200 Ann Hist'!$C$8:$C$285,0),MATCH('71200M Ann'!T$8,'71200 Ann Hist'!$C$8:$AR$8,0))</f>
        <v>-0.6</v>
      </c>
      <c r="U76" s="10">
        <f>INDEX('71200 Ann Hist'!$C$8:$AR$285,MATCH('71200M Ann'!$C76,'71200 Ann Hist'!$C$8:$C$285,0),MATCH('71200M Ann'!U$8,'71200 Ann Hist'!$C$8:$AR$8,0))</f>
        <v>-0.5</v>
      </c>
      <c r="V76" s="10">
        <f>INDEX('71200 Ann Hist'!$C$8:$AR$285,MATCH('71200M Ann'!$C76,'71200 Ann Hist'!$C$8:$C$285,0),MATCH('71200M Ann'!V$8,'71200 Ann Hist'!$C$8:$AR$8,0))</f>
        <v>-0.6</v>
      </c>
      <c r="W76" s="10">
        <f>INDEX('71200 Ann Hist'!$C$8:$AR$285,MATCH('71200M Ann'!$C76,'71200 Ann Hist'!$C$8:$C$285,0),MATCH('71200M Ann'!W$8,'71200 Ann Hist'!$C$8:$AR$8,0))</f>
        <v>-0.8</v>
      </c>
      <c r="X76" s="10">
        <f>INDEX('71200 Ann Hist'!$C$8:$AR$285,MATCH('71200M Ann'!$C76,'71200 Ann Hist'!$C$8:$C$285,0),MATCH('71200M Ann'!X$8,'71200 Ann Hist'!$C$8:$AR$8,0))</f>
        <v>-1</v>
      </c>
      <c r="Y76" s="10">
        <f>INDEX('71200 Ann Hist'!$C$8:$AR$285,MATCH('71200M Ann'!$C76,'71200 Ann Hist'!$C$8:$C$285,0),MATCH('71200M Ann'!Y$8,'71200 Ann Hist'!$C$8:$AR$8,0))</f>
        <v>-1.2</v>
      </c>
      <c r="Z76" s="10">
        <f>INDEX('71200 Ann Hist'!$C$8:$AR$285,MATCH('71200M Ann'!$C76,'71200 Ann Hist'!$C$8:$C$285,0),MATCH('71200M Ann'!Z$8,'71200 Ann Hist'!$C$8:$AR$8,0))</f>
        <v>-1.4</v>
      </c>
      <c r="AA76" s="10">
        <f>INDEX('71200 Ann Hist'!$C$8:$AR$285,MATCH('71200M Ann'!$C76,'71200 Ann Hist'!$C$8:$C$285,0),MATCH('71200M Ann'!AA$8,'71200 Ann Hist'!$C$8:$AR$8,0))</f>
        <v>-1.5</v>
      </c>
      <c r="AB76" s="10">
        <f>INDEX('71200 Ann Hist'!$C$8:$AR$285,MATCH('71200M Ann'!$C76,'71200 Ann Hist'!$C$8:$C$285,0),MATCH('71200M Ann'!AB$8,'71200 Ann Hist'!$C$8:$AR$8,0))</f>
        <v>-1.4</v>
      </c>
      <c r="AC76" s="10">
        <f>INDEX('71200 Ann Hist'!$C$8:$AR$285,MATCH('71200M Ann'!$C76,'71200 Ann Hist'!$C$8:$C$285,0),MATCH('71200M Ann'!AC$8,'71200 Ann Hist'!$C$8:$AR$8,0))</f>
        <v>-1.4</v>
      </c>
      <c r="AD76" s="10">
        <f>INDEX('71200 Ann Hist'!$C$8:$AR$285,MATCH('71200M Ann'!$C76,'71200 Ann Hist'!$C$8:$C$285,0),MATCH('71200M Ann'!AD$8,'71200 Ann Hist'!$C$8:$AR$8,0))</f>
        <v>-1.7</v>
      </c>
      <c r="AE76" s="10">
        <f>INDEX('71200 Ann Hist'!$C$8:$AR$285,MATCH('71200M Ann'!$C76,'71200 Ann Hist'!$C$8:$C$285,0),MATCH('71200M Ann'!AE$8,'71200 Ann Hist'!$C$8:$AR$8,0))</f>
        <v>-2</v>
      </c>
      <c r="AF76" s="10">
        <f>INDEX('71200 Ann Hist'!$C$8:$AR$285,MATCH('71200M Ann'!$C76,'71200 Ann Hist'!$C$8:$C$285,0),MATCH('71200M Ann'!AF$8,'71200 Ann Hist'!$C$8:$AR$8,0))</f>
        <v>-2.4</v>
      </c>
      <c r="AG76" s="10">
        <f>INDEX('71200 Ann Hist'!$C$8:$AR$285,MATCH('71200M Ann'!$C76,'71200 Ann Hist'!$C$8:$C$285,0),MATCH('71200M Ann'!AG$8,'71200 Ann Hist'!$C$8:$AR$8,0))</f>
        <v>-2.6</v>
      </c>
      <c r="AH76" s="10">
        <f>INDEX('71200 Ann Hist'!$C$8:$AR$285,MATCH('71200M Ann'!$C76,'71200 Ann Hist'!$C$8:$C$285,0),MATCH('71200M Ann'!AH$8,'71200 Ann Hist'!$C$8:$AR$8,0))</f>
        <v>-2.9</v>
      </c>
      <c r="AI76" s="10">
        <f>INDEX('71200 Ann Hist'!$C$8:$AR$285,MATCH('71200M Ann'!$C76,'71200 Ann Hist'!$C$8:$C$285,0),MATCH('71200M Ann'!AI$8,'71200 Ann Hist'!$C$8:$AR$8,0))</f>
        <v>-3.2</v>
      </c>
      <c r="AJ76" s="10">
        <f>INDEX('71200 Ann Hist'!$C$8:$AR$285,MATCH('71200M Ann'!$C76,'71200 Ann Hist'!$C$8:$C$285,0),MATCH('71200M Ann'!AJ$8,'71200 Ann Hist'!$C$8:$AR$8,0))</f>
        <v>-3.5</v>
      </c>
      <c r="AK76" s="10">
        <f>INDEX('71200 Ann Hist'!$C$8:$AR$285,MATCH('71200M Ann'!$C76,'71200 Ann Hist'!$C$8:$C$285,0),MATCH('71200M Ann'!AK$8,'71200 Ann Hist'!$C$8:$AR$8,0))</f>
        <v>-3.6</v>
      </c>
      <c r="AL76" s="10">
        <f>INDEX('71200 Ann Hist'!$C$8:$AR$285,MATCH('71200M Ann'!$C76,'71200 Ann Hist'!$C$8:$C$285,0),MATCH('71200M Ann'!AL$8,'71200 Ann Hist'!$C$8:$AR$8,0))</f>
        <v>-3.9</v>
      </c>
      <c r="AM76" s="10">
        <f>INDEX('71200 Ann Hist'!$C$8:$AR$285,MATCH('71200M Ann'!$C76,'71200 Ann Hist'!$C$8:$C$285,0),MATCH('71200M Ann'!AM$8,'71200 Ann Hist'!$C$8:$AR$8,0))</f>
        <v>-4.4000000000000004</v>
      </c>
      <c r="AN76" s="10">
        <f>INDEX('71200 Ann Hist'!$C$8:$AR$285,MATCH('71200M Ann'!$C76,'71200 Ann Hist'!$C$8:$C$285,0),MATCH('71200M Ann'!AN$8,'71200 Ann Hist'!$C$8:$AR$8,0))</f>
        <v>-4.5</v>
      </c>
      <c r="AO76" s="10">
        <f>INDEX('71200 Ann Hist'!$C$8:$AR$285,MATCH('71200M Ann'!$C76,'71200 Ann Hist'!$C$8:$C$285,0),MATCH('71200M Ann'!AO$8,'71200 Ann Hist'!$C$8:$AR$8,0))</f>
        <v>-5</v>
      </c>
      <c r="AP76" s="10">
        <f>INDEX('71200 Ann Hist'!$C$8:$AR$285,MATCH('71200M Ann'!$C76,'71200 Ann Hist'!$C$8:$C$285,0),MATCH('71200M Ann'!AP$8,'71200 Ann Hist'!$C$8:$AR$8,0))</f>
        <v>-5.9</v>
      </c>
      <c r="AQ76" s="10">
        <f>INDEX('71200 Ann Hist'!$C$8:$AR$285,MATCH('71200M Ann'!$C76,'71200 Ann Hist'!$C$8:$C$285,0),MATCH('71200M Ann'!AQ$8,'71200 Ann Hist'!$C$8:$AR$8,0))</f>
        <v>-11</v>
      </c>
      <c r="AR76" s="11">
        <f>INDEX('71200 Ann'!$C$8:$AZ$285,MATCH('71200M Ann'!$C76,'71200 Ann'!$C$8:$C$285,0),MATCH('71200M Ann'!AR$8,'71200 Ann'!$C$8:$AZ$8,0))</f>
        <v>-12.5</v>
      </c>
      <c r="AS76" s="11">
        <f>INDEX('71200 Ann'!$C$8:$AZ$285,MATCH('71200M Ann'!$C76,'71200 Ann'!$C$8:$C$285,0),MATCH('71200M Ann'!AS$8,'71200 Ann'!$C$8:$AZ$8,0))</f>
        <v>-13.8</v>
      </c>
      <c r="AT76" s="11">
        <f>INDEX('71200 Ann'!$C$8:$AZ$285,MATCH('71200M Ann'!$C76,'71200 Ann'!$C$8:$C$285,0),MATCH('71200M Ann'!AT$8,'71200 Ann'!$C$8:$AZ$8,0))</f>
        <v>-15.5</v>
      </c>
      <c r="AU76" s="11">
        <f>INDEX('71200 Ann'!$C$8:$AZ$285,MATCH('71200M Ann'!$C76,'71200 Ann'!$C$8:$C$285,0),MATCH('71200M Ann'!AU$8,'71200 Ann'!$C$8:$AZ$8,0))</f>
        <v>-16.100000000000001</v>
      </c>
      <c r="AV76" s="11">
        <f>INDEX('71200 Ann'!$C$8:$AZ$285,MATCH('71200M Ann'!$C76,'71200 Ann'!$C$8:$C$285,0),MATCH('71200M Ann'!AV$8,'71200 Ann'!$C$8:$AZ$8,0))</f>
        <v>-14.8</v>
      </c>
      <c r="AW76" s="11">
        <f>INDEX('71200 Ann'!$C$8:$AZ$285,MATCH('71200M Ann'!$C76,'71200 Ann'!$C$8:$C$285,0),MATCH('71200M Ann'!AW$8,'71200 Ann'!$C$8:$AZ$8,0))</f>
        <v>-17.2</v>
      </c>
      <c r="AX76" s="11">
        <f>INDEX('71200 Ann'!$C$8:$AZ$285,MATCH('71200M Ann'!$C76,'71200 Ann'!$C$8:$C$285,0),MATCH('71200M Ann'!AX$8,'71200 Ann'!$C$8:$AZ$8,0))</f>
        <v>-24</v>
      </c>
      <c r="AY76" s="11">
        <f>INDEX('71200 Ann'!$C$8:$AZ$285,MATCH('71200M Ann'!$C76,'71200 Ann'!$C$8:$C$285,0),MATCH('71200M Ann'!AY$8,'71200 Ann'!$C$8:$AZ$8,0))</f>
        <v>-24.7</v>
      </c>
      <c r="AZ76" s="11">
        <f>INDEX('71200 Ann'!$C$8:$AZ$285,MATCH('71200M Ann'!$C76,'71200 Ann'!$C$8:$C$285,0),MATCH('71200M Ann'!AZ$8,'71200 Ann'!$C$8:$AZ$8,0))</f>
        <v>-30</v>
      </c>
      <c r="BA76" s="11">
        <f>INDEX('71200 Ann'!$C$8:$AZ$285,MATCH('71200M Ann'!$C76,'71200 Ann'!$C$8:$C$285,0),MATCH('71200M Ann'!BA$8,'71200 Ann'!$C$8:$AZ$8,0))</f>
        <v>-29.8</v>
      </c>
      <c r="BB76" s="11">
        <f>INDEX('71200 Ann'!$C$8:$AZ$285,MATCH('71200M Ann'!$C76,'71200 Ann'!$C$8:$C$285,0),MATCH('71200M Ann'!BB$8,'71200 Ann'!$C$8:$AZ$8,0))</f>
        <v>-33.700000000000003</v>
      </c>
      <c r="BC76" s="11">
        <f>INDEX('71200 Ann'!$C$8:$AZ$285,MATCH('71200M Ann'!$C76,'71200 Ann'!$C$8:$C$285,0),MATCH('71200M Ann'!BC$8,'71200 Ann'!$C$8:$AZ$8,0))</f>
        <v>-38.4</v>
      </c>
      <c r="BD76" s="11">
        <f>INDEX('71200 Ann'!$C$8:$AZ$285,MATCH('71200M Ann'!$C76,'71200 Ann'!$C$8:$C$285,0),MATCH('71200M Ann'!BD$8,'71200 Ann'!$C$8:$AZ$8,0))</f>
        <v>-41.8</v>
      </c>
      <c r="BE76" s="11">
        <f>INDEX('71200 Ann'!$C$8:$AZ$285,MATCH('71200M Ann'!$C76,'71200 Ann'!$C$8:$C$285,0),MATCH('71200M Ann'!BE$8,'71200 Ann'!$C$8:$AZ$8,0))</f>
        <v>-45.2</v>
      </c>
      <c r="BF76" s="11">
        <f>INDEX('71200 Ann'!$C$8:$AZ$285,MATCH('71200M Ann'!$C76,'71200 Ann'!$C$8:$C$285,0),MATCH('71200M Ann'!BF$8,'71200 Ann'!$C$8:$AZ$8,0))</f>
        <v>-51.7</v>
      </c>
      <c r="BG76" s="11">
        <f>INDEX('71200 Ann'!$C$8:$AZ$285,MATCH('71200M Ann'!$C76,'71200 Ann'!$C$8:$C$285,0),MATCH('71200M Ann'!BG$8,'71200 Ann'!$C$8:$AZ$8,0))</f>
        <v>-100.4</v>
      </c>
      <c r="BH76" s="11">
        <f>INDEX('71200 Ann'!$C$8:$AZ$285,MATCH('71200M Ann'!$C76,'71200 Ann'!$C$8:$C$285,0),MATCH('71200M Ann'!BH$8,'71200 Ann'!$C$8:$AZ$8,0))</f>
        <v>-98.4</v>
      </c>
      <c r="BI76" s="11">
        <f>INDEX('71200 Ann'!$C$8:$AZ$285,MATCH('71200M Ann'!$C76,'71200 Ann'!$C$8:$C$285,0),MATCH('71200M Ann'!BI$8,'71200 Ann'!$C$8:$AZ$8,0))</f>
        <v>-97.7</v>
      </c>
      <c r="BJ76" s="11">
        <f>INDEX('71200 Ann'!$C$8:$AZ$285,MATCH('71200M Ann'!$C76,'71200 Ann'!$C$8:$C$285,0),MATCH('71200M Ann'!BJ$8,'71200 Ann'!$C$8:$AZ$8,0))</f>
        <v>-110</v>
      </c>
      <c r="BK76" s="11">
        <f>INDEX('71200 Ann'!$C$8:$AZ$285,MATCH('71200M Ann'!$C76,'71200 Ann'!$C$8:$C$285,0),MATCH('71200M Ann'!BK$8,'71200 Ann'!$C$8:$AZ$8,0))</f>
        <v>-120.6</v>
      </c>
      <c r="BL76" s="11">
        <f>INDEX('71200 Ann'!$C$8:$AZ$285,MATCH('71200M Ann'!$C76,'71200 Ann'!$C$8:$C$285,0),MATCH('71200M Ann'!BL$8,'71200 Ann'!$C$8:$AZ$8,0))</f>
        <v>-125</v>
      </c>
      <c r="BM76" s="11">
        <f>INDEX('71200 Ann'!$C$8:$AZ$285,MATCH('71200M Ann'!$C76,'71200 Ann'!$C$8:$C$285,0),MATCH('71200M Ann'!BM$8,'71200 Ann'!$C$8:$AZ$8,0))</f>
        <v>-136.1</v>
      </c>
      <c r="BN76" s="11">
        <f>INDEX('71200 Ann'!$C$8:$AZ$285,MATCH('71200M Ann'!$C76,'71200 Ann'!$C$8:$C$285,0),MATCH('71200M Ann'!BN$8,'71200 Ann'!$C$8:$AZ$8,0))</f>
        <v>-130.30000000000001</v>
      </c>
      <c r="BO76" s="11">
        <f>INDEX('71200 Ann'!$C$8:$AZ$285,MATCH('71200M Ann'!$C76,'71200 Ann'!$C$8:$C$285,0),MATCH('71200M Ann'!BO$8,'71200 Ann'!$C$8:$AZ$8,0))</f>
        <v>-130.30000000000001</v>
      </c>
      <c r="BP76" s="11">
        <f>INDEX('71200 Ann'!$C$8:$AZ$285,MATCH('71200M Ann'!$C76,'71200 Ann'!$C$8:$C$285,0),MATCH('71200M Ann'!BP$8,'71200 Ann'!$C$8:$AZ$8,0))</f>
        <v>-121.8</v>
      </c>
      <c r="BQ76" s="11">
        <f>INDEX('71200 Ann'!$C$8:$AZ$285,MATCH('71200M Ann'!$C76,'71200 Ann'!$C$8:$C$285,0),MATCH('71200M Ann'!BQ$8,'71200 Ann'!$C$8:$AZ$8,0))</f>
        <v>-124.8</v>
      </c>
      <c r="BR76" s="11">
        <f>INDEX('71200 Ann'!$C$8:$AZ$285,MATCH('71200M Ann'!$C76,'71200 Ann'!$C$8:$C$285,0),MATCH('71200M Ann'!BR$8,'71200 Ann'!$C$8:$AZ$8,0))</f>
        <v>-120.9</v>
      </c>
      <c r="BS76" s="11">
        <f>INDEX('71200 Ann'!$C$8:$AZ$285,MATCH('71200M Ann'!$C76,'71200 Ann'!$C$8:$C$285,0),MATCH('71200M Ann'!BS$8,'71200 Ann'!$C$8:$AZ$8,0))</f>
        <v>-113.6</v>
      </c>
      <c r="BT76" s="11">
        <f>INDEX('71200 Ann'!$C$8:$AZ$285,MATCH('71200M Ann'!$C76,'71200 Ann'!$C$8:$C$285,0),MATCH('71200M Ann'!BT$8,'71200 Ann'!$C$8:$AZ$8,0))</f>
        <v>-115.8</v>
      </c>
      <c r="BU76" s="11">
        <f>INDEX('71200 Ann'!$C$8:$AZ$285,MATCH('71200M Ann'!$C76,'71200 Ann'!$C$8:$C$285,0),MATCH('71200M Ann'!BU$8,'71200 Ann'!$C$8:$AZ$8,0))</f>
        <v>-99.8</v>
      </c>
      <c r="BV76" s="11">
        <f>INDEX('71200 Ann'!$C$8:$AZ$285,MATCH('71200M Ann'!$C76,'71200 Ann'!$C$8:$C$285,0),MATCH('71200M Ann'!BV$8,'71200 Ann'!$C$8:$AZ$8,0))</f>
        <v>-85.9</v>
      </c>
      <c r="BW76" s="11">
        <f>INDEX('71200 Ann'!$C$8:$AZ$285,MATCH('71200M Ann'!$C76,'71200 Ann'!$C$8:$C$285,0),MATCH('71200M Ann'!BW$8,'71200 Ann'!$C$8:$AZ$8,0))</f>
        <v>-71.8</v>
      </c>
      <c r="BX76" s="11">
        <f>INDEX('71200 Ann'!$C$8:$AZ$285,MATCH('71200M Ann'!$C76,'71200 Ann'!$C$8:$C$285,0),MATCH('71200M Ann'!BX$8,'71200 Ann'!$C$8:$AZ$8,0))</f>
        <v>-65.099999999999994</v>
      </c>
      <c r="BY76" s="11">
        <f>INDEX('71200 Ann'!$C$8:$AZ$285,MATCH('71200M Ann'!$C76,'71200 Ann'!$C$8:$C$285,0),MATCH('71200M Ann'!BY$8,'71200 Ann'!$C$8:$AZ$8,0))</f>
        <v>-62.4</v>
      </c>
      <c r="BZ76" s="11">
        <f>INDEX('71200 Ann'!$C$8:$AZ$285,MATCH('71200M Ann'!$C76,'71200 Ann'!$C$8:$C$285,0),MATCH('71200M Ann'!BZ$8,'71200 Ann'!$C$8:$AZ$8,0))</f>
        <v>-52.5</v>
      </c>
      <c r="CA76" s="11">
        <f>INDEX('71200 Ann'!$C$8:$AZ$285,MATCH('71200M Ann'!$C76,'71200 Ann'!$C$8:$C$285,0),MATCH('71200M Ann'!CA$8,'71200 Ann'!$C$8:$AZ$8,0))</f>
        <v>-50.3</v>
      </c>
      <c r="CB76" s="11">
        <f>INDEX('71200 Ann'!$C$8:$AZ$285,MATCH('71200M Ann'!$C76,'71200 Ann'!$C$8:$C$285,0),MATCH('71200M Ann'!CB$8,'71200 Ann'!$C$8:$AZ$8,0))</f>
        <v>-54</v>
      </c>
      <c r="CC76" s="11">
        <f>INDEX('71200 Ann'!$C$8:$AZ$285,MATCH('71200M Ann'!$C76,'71200 Ann'!$C$8:$C$285,0),MATCH('71200M Ann'!CC$8,'71200 Ann'!$C$8:$AZ$8,0))</f>
        <v>-40.200000000000003</v>
      </c>
      <c r="CD76" s="11">
        <f>INDEX('71200 Ann'!$C$8:$AZ$285,MATCH('71200M Ann'!$C76,'71200 Ann'!$C$8:$C$285,0),MATCH('71200M Ann'!CD$8,'71200 Ann'!$C$8:$AZ$8,0))</f>
        <v>-66</v>
      </c>
      <c r="CE76" s="11">
        <f>INDEX('71200 Ann'!$C$8:$AZ$285,MATCH('71200M Ann'!$C76,'71200 Ann'!$C$8:$C$285,0),MATCH('71200M Ann'!CE$8,'71200 Ann'!$C$8:$AZ$8,0))</f>
        <v>-97.4</v>
      </c>
      <c r="CF76" s="11">
        <f>INDEX('71200 Ann'!$C$8:$AZ$285,MATCH('71200M Ann'!$C76,'71200 Ann'!$C$8:$C$285,0),MATCH('71200M Ann'!CF$8,'71200 Ann'!$C$8:$AZ$8,0))</f>
        <v>-58.7</v>
      </c>
      <c r="CG76" s="11">
        <f>INDEX('71200 Ann'!$C$8:$AZ$285,MATCH('71200M Ann'!$C76,'71200 Ann'!$C$8:$C$285,0),MATCH('71200M Ann'!CG$8,'71200 Ann'!$C$8:$AZ$8,0))</f>
        <v>-36.200000000000003</v>
      </c>
      <c r="CH76" s="11">
        <f>INDEX('71200 Ann'!$C$8:$AZ$285,MATCH('71200M Ann'!$C76,'71200 Ann'!$C$8:$C$285,0),MATCH('71200M Ann'!CH$8,'71200 Ann'!$C$8:$AZ$8,0))</f>
        <v>-36.299999999999997</v>
      </c>
      <c r="CI76" s="11">
        <f>INDEX('71200 Ann'!$C$8:$AZ$285,MATCH('71200M Ann'!$C76,'71200 Ann'!$C$8:$C$285,0),MATCH('71200M Ann'!CI$8,'71200 Ann'!$C$8:$AZ$8,0))</f>
        <v>0.8</v>
      </c>
      <c r="CJ76" s="11">
        <f>INDEX('71200 Ann'!$C$8:$AZ$285,MATCH('71200M Ann'!$C76,'71200 Ann'!$C$8:$C$285,0),MATCH('71200M Ann'!CJ$8,'71200 Ann'!$C$8:$AZ$8,0))</f>
        <v>49.8</v>
      </c>
      <c r="CK76" s="11">
        <f>INDEX('71200 Ann'!$C$8:$AZ$285,MATCH('71200M Ann'!$C76,'71200 Ann'!$C$8:$C$285,0),MATCH('71200M Ann'!CK$8,'71200 Ann'!$C$8:$AZ$8,0))</f>
        <v>56.9</v>
      </c>
      <c r="CL76" s="11">
        <f>INDEX('71200 Ann'!$C$8:$AZ$285,MATCH('71200M Ann'!$C76,'71200 Ann'!$C$8:$C$285,0),MATCH('71200M Ann'!CL$8,'71200 Ann'!$C$8:$AZ$8,0))</f>
        <v>60</v>
      </c>
      <c r="CM76" s="11"/>
      <c r="CN76" s="8"/>
    </row>
    <row r="77" spans="1:92" s="10" customFormat="1" x14ac:dyDescent="0.25">
      <c r="A77" s="32">
        <v>67</v>
      </c>
      <c r="B77" s="10" t="s">
        <v>1029</v>
      </c>
      <c r="C77" s="10" t="s">
        <v>1028</v>
      </c>
      <c r="D77" s="10">
        <f>INDEX('71200 Ann Hist'!$C$8:$AR$285,MATCH('71200M Ann'!$C77,'71200 Ann Hist'!$C$8:$C$285,0),MATCH('71200M Ann'!D$8,'71200 Ann Hist'!$C$8:$AR$8,0))</f>
        <v>3.8</v>
      </c>
      <c r="E77" s="10">
        <f>INDEX('71200 Ann Hist'!$C$8:$AR$285,MATCH('71200M Ann'!$C77,'71200 Ann Hist'!$C$8:$C$285,0),MATCH('71200M Ann'!E$8,'71200 Ann Hist'!$C$8:$AR$8,0))</f>
        <v>1.3</v>
      </c>
      <c r="F77" s="10">
        <f>INDEX('71200 Ann Hist'!$C$8:$AR$285,MATCH('71200M Ann'!$C77,'71200 Ann Hist'!$C$8:$C$285,0),MATCH('71200M Ann'!F$8,'71200 Ann Hist'!$C$8:$AR$8,0))</f>
        <v>-1.5</v>
      </c>
      <c r="G77" s="10">
        <f>INDEX('71200 Ann Hist'!$C$8:$AR$285,MATCH('71200M Ann'!$C77,'71200 Ann Hist'!$C$8:$C$285,0),MATCH('71200M Ann'!G$8,'71200 Ann Hist'!$C$8:$AR$8,0))</f>
        <v>-3</v>
      </c>
      <c r="H77" s="10">
        <f>INDEX('71200 Ann Hist'!$C$8:$AR$285,MATCH('71200M Ann'!$C77,'71200 Ann Hist'!$C$8:$C$285,0),MATCH('71200M Ann'!H$8,'71200 Ann Hist'!$C$8:$AR$8,0))</f>
        <v>-2.6</v>
      </c>
      <c r="I77" s="10">
        <f>INDEX('71200 Ann Hist'!$C$8:$AR$285,MATCH('71200M Ann'!$C77,'71200 Ann Hist'!$C$8:$C$285,0),MATCH('71200M Ann'!I$8,'71200 Ann Hist'!$C$8:$AR$8,0))</f>
        <v>-0.7</v>
      </c>
      <c r="J77" s="10">
        <f>INDEX('71200 Ann Hist'!$C$8:$AR$285,MATCH('71200M Ann'!$C77,'71200 Ann Hist'!$C$8:$C$285,0),MATCH('71200M Ann'!J$8,'71200 Ann Hist'!$C$8:$AR$8,0))</f>
        <v>0.3</v>
      </c>
      <c r="K77" s="10">
        <f>INDEX('71200 Ann Hist'!$C$8:$AR$285,MATCH('71200M Ann'!$C77,'71200 Ann Hist'!$C$8:$C$285,0),MATCH('71200M Ann'!K$8,'71200 Ann Hist'!$C$8:$AR$8,0))</f>
        <v>0.4</v>
      </c>
      <c r="L77" s="10">
        <f>INDEX('71200 Ann Hist'!$C$8:$AR$285,MATCH('71200M Ann'!$C77,'71200 Ann Hist'!$C$8:$C$285,0),MATCH('71200M Ann'!L$8,'71200 Ann Hist'!$C$8:$AR$8,0))</f>
        <v>0.9</v>
      </c>
      <c r="M77" s="10">
        <f>INDEX('71200 Ann Hist'!$C$8:$AR$285,MATCH('71200M Ann'!$C77,'71200 Ann Hist'!$C$8:$C$285,0),MATCH('71200M Ann'!M$8,'71200 Ann Hist'!$C$8:$AR$8,0))</f>
        <v>1</v>
      </c>
      <c r="N77" s="10">
        <f>INDEX('71200 Ann Hist'!$C$8:$AR$285,MATCH('71200M Ann'!$C77,'71200 Ann Hist'!$C$8:$C$285,0),MATCH('71200M Ann'!N$8,'71200 Ann Hist'!$C$8:$AR$8,0))</f>
        <v>1.5</v>
      </c>
      <c r="O77" s="10">
        <f>INDEX('71200 Ann Hist'!$C$8:$AR$285,MATCH('71200M Ann'!$C77,'71200 Ann Hist'!$C$8:$C$285,0),MATCH('71200M Ann'!O$8,'71200 Ann Hist'!$C$8:$AR$8,0))</f>
        <v>3.2</v>
      </c>
      <c r="P77" s="10">
        <f>INDEX('71200 Ann Hist'!$C$8:$AR$285,MATCH('71200M Ann'!$C77,'71200 Ann Hist'!$C$8:$C$285,0),MATCH('71200M Ann'!P$8,'71200 Ann Hist'!$C$8:$AR$8,0))</f>
        <v>3.8</v>
      </c>
      <c r="Q77" s="10">
        <f>INDEX('71200 Ann Hist'!$C$8:$AR$285,MATCH('71200M Ann'!$C77,'71200 Ann Hist'!$C$8:$C$285,0),MATCH('71200M Ann'!Q$8,'71200 Ann Hist'!$C$8:$AR$8,0))</f>
        <v>5.4</v>
      </c>
      <c r="R77" s="10">
        <f>INDEX('71200 Ann Hist'!$C$8:$AR$285,MATCH('71200M Ann'!$C77,'71200 Ann Hist'!$C$8:$C$285,0),MATCH('71200M Ann'!R$8,'71200 Ann Hist'!$C$8:$AR$8,0))</f>
        <v>6.8</v>
      </c>
      <c r="S77" s="10">
        <f>INDEX('71200 Ann Hist'!$C$8:$AR$285,MATCH('71200M Ann'!$C77,'71200 Ann Hist'!$C$8:$C$285,0),MATCH('71200M Ann'!S$8,'71200 Ann Hist'!$C$8:$AR$8,0))</f>
        <v>7.9</v>
      </c>
      <c r="T77" s="10">
        <f>INDEX('71200 Ann Hist'!$C$8:$AR$285,MATCH('71200M Ann'!$C77,'71200 Ann Hist'!$C$8:$C$285,0),MATCH('71200M Ann'!T$8,'71200 Ann Hist'!$C$8:$AR$8,0))</f>
        <v>5.7</v>
      </c>
      <c r="U77" s="10">
        <f>INDEX('71200 Ann Hist'!$C$8:$AR$285,MATCH('71200M Ann'!$C77,'71200 Ann Hist'!$C$8:$C$285,0),MATCH('71200M Ann'!U$8,'71200 Ann Hist'!$C$8:$AR$8,0))</f>
        <v>3.8</v>
      </c>
      <c r="V77" s="10">
        <f>INDEX('71200 Ann Hist'!$C$8:$AR$285,MATCH('71200M Ann'!$C77,'71200 Ann Hist'!$C$8:$C$285,0),MATCH('71200M Ann'!V$8,'71200 Ann Hist'!$C$8:$AR$8,0))</f>
        <v>6.9</v>
      </c>
      <c r="W77" s="10">
        <f>INDEX('71200 Ann Hist'!$C$8:$AR$285,MATCH('71200M Ann'!$C77,'71200 Ann Hist'!$C$8:$C$285,0),MATCH('71200M Ann'!W$8,'71200 Ann Hist'!$C$8:$AR$8,0))</f>
        <v>12.3</v>
      </c>
      <c r="X77" s="10">
        <f>INDEX('71200 Ann Hist'!$C$8:$AR$285,MATCH('71200M Ann'!$C77,'71200 Ann Hist'!$C$8:$C$285,0),MATCH('71200M Ann'!X$8,'71200 Ann Hist'!$C$8:$AR$8,0))</f>
        <v>12.4</v>
      </c>
      <c r="Y77" s="10">
        <f>INDEX('71200 Ann Hist'!$C$8:$AR$285,MATCH('71200M Ann'!$C77,'71200 Ann Hist'!$C$8:$C$285,0),MATCH('71200M Ann'!Y$8,'71200 Ann Hist'!$C$8:$AR$8,0))</f>
        <v>10.199999999999999</v>
      </c>
      <c r="Z77" s="10">
        <f>INDEX('71200 Ann Hist'!$C$8:$AR$285,MATCH('71200M Ann'!$C77,'71200 Ann Hist'!$C$8:$C$285,0),MATCH('71200M Ann'!Z$8,'71200 Ann Hist'!$C$8:$AR$8,0))</f>
        <v>10.9</v>
      </c>
      <c r="AA77" s="10">
        <f>INDEX('71200 Ann Hist'!$C$8:$AR$285,MATCH('71200M Ann'!$C77,'71200 Ann Hist'!$C$8:$C$285,0),MATCH('71200M Ann'!AA$8,'71200 Ann Hist'!$C$8:$AR$8,0))</f>
        <v>12.4</v>
      </c>
      <c r="AB77" s="10">
        <f>INDEX('71200 Ann Hist'!$C$8:$AR$285,MATCH('71200M Ann'!$C77,'71200 Ann Hist'!$C$8:$C$285,0),MATCH('71200M Ann'!AB$8,'71200 Ann Hist'!$C$8:$AR$8,0))</f>
        <v>11.9</v>
      </c>
      <c r="AC77" s="10">
        <f>INDEX('71200 Ann Hist'!$C$8:$AR$285,MATCH('71200M Ann'!$C77,'71200 Ann Hist'!$C$8:$C$285,0),MATCH('71200M Ann'!AC$8,'71200 Ann Hist'!$C$8:$AR$8,0))</f>
        <v>13.5</v>
      </c>
      <c r="AD77" s="10">
        <f>INDEX('71200 Ann Hist'!$C$8:$AR$285,MATCH('71200M Ann'!$C77,'71200 Ann Hist'!$C$8:$C$285,0),MATCH('71200M Ann'!AD$8,'71200 Ann Hist'!$C$8:$AR$8,0))</f>
        <v>18.5</v>
      </c>
      <c r="AE77" s="10">
        <f>INDEX('71200 Ann Hist'!$C$8:$AR$285,MATCH('71200M Ann'!$C77,'71200 Ann Hist'!$C$8:$C$285,0),MATCH('71200M Ann'!AE$8,'71200 Ann Hist'!$C$8:$AR$8,0))</f>
        <v>17.399999999999999</v>
      </c>
      <c r="AF77" s="10">
        <f>INDEX('71200 Ann Hist'!$C$8:$AR$285,MATCH('71200M Ann'!$C77,'71200 Ann Hist'!$C$8:$C$285,0),MATCH('71200M Ann'!AF$8,'71200 Ann Hist'!$C$8:$AR$8,0))</f>
        <v>17.100000000000001</v>
      </c>
      <c r="AG77" s="10">
        <f>INDEX('71200 Ann Hist'!$C$8:$AR$285,MATCH('71200M Ann'!$C77,'71200 Ann Hist'!$C$8:$C$285,0),MATCH('71200M Ann'!AG$8,'71200 Ann Hist'!$C$8:$AR$8,0))</f>
        <v>15.1</v>
      </c>
      <c r="AH77" s="10">
        <f>INDEX('71200 Ann Hist'!$C$8:$AR$285,MATCH('71200M Ann'!$C77,'71200 Ann Hist'!$C$8:$C$285,0),MATCH('71200M Ann'!AH$8,'71200 Ann Hist'!$C$8:$AR$8,0))</f>
        <v>21.2</v>
      </c>
      <c r="AI77" s="10">
        <f>INDEX('71200 Ann Hist'!$C$8:$AR$285,MATCH('71200M Ann'!$C77,'71200 Ann Hist'!$C$8:$C$285,0),MATCH('71200M Ann'!AI$8,'71200 Ann Hist'!$C$8:$AR$8,0))</f>
        <v>20.6</v>
      </c>
      <c r="AJ77" s="10">
        <f>INDEX('71200 Ann Hist'!$C$8:$AR$285,MATCH('71200M Ann'!$C77,'71200 Ann Hist'!$C$8:$C$285,0),MATCH('71200M Ann'!AJ$8,'71200 Ann Hist'!$C$8:$AR$8,0))</f>
        <v>21.7</v>
      </c>
      <c r="AK77" s="10">
        <f>INDEX('71200 Ann Hist'!$C$8:$AR$285,MATCH('71200M Ann'!$C77,'71200 Ann Hist'!$C$8:$C$285,0),MATCH('71200M Ann'!AK$8,'71200 Ann Hist'!$C$8:$AR$8,0))</f>
        <v>27.4</v>
      </c>
      <c r="AL77" s="10">
        <f>INDEX('71200 Ann Hist'!$C$8:$AR$285,MATCH('71200M Ann'!$C77,'71200 Ann Hist'!$C$8:$C$285,0),MATCH('71200M Ann'!AL$8,'71200 Ann Hist'!$C$8:$AR$8,0))</f>
        <v>30.4</v>
      </c>
      <c r="AM77" s="10">
        <f>INDEX('71200 Ann Hist'!$C$8:$AR$285,MATCH('71200M Ann'!$C77,'71200 Ann Hist'!$C$8:$C$285,0),MATCH('71200M Ann'!AM$8,'71200 Ann Hist'!$C$8:$AR$8,0))</f>
        <v>34.5</v>
      </c>
      <c r="AN77" s="10">
        <f>INDEX('71200 Ann Hist'!$C$8:$AR$285,MATCH('71200M Ann'!$C77,'71200 Ann Hist'!$C$8:$C$285,0),MATCH('71200M Ann'!AN$8,'71200 Ann Hist'!$C$8:$AR$8,0))</f>
        <v>41.2</v>
      </c>
      <c r="AO77" s="10">
        <f>INDEX('71200 Ann Hist'!$C$8:$AR$285,MATCH('71200M Ann'!$C77,'71200 Ann Hist'!$C$8:$C$285,0),MATCH('71200M Ann'!AO$8,'71200 Ann Hist'!$C$8:$AR$8,0))</f>
        <v>44.8</v>
      </c>
      <c r="AP77" s="10">
        <f>INDEX('71200 Ann Hist'!$C$8:$AR$285,MATCH('71200M Ann'!$C77,'71200 Ann Hist'!$C$8:$C$285,0),MATCH('71200M Ann'!AP$8,'71200 Ann Hist'!$C$8:$AR$8,0))</f>
        <v>43.7</v>
      </c>
      <c r="AQ77" s="10">
        <f>INDEX('71200 Ann Hist'!$C$8:$AR$285,MATCH('71200M Ann'!$C77,'71200 Ann Hist'!$C$8:$C$285,0),MATCH('71200M Ann'!AQ$8,'71200 Ann Hist'!$C$8:$AR$8,0))</f>
        <v>47.3</v>
      </c>
      <c r="AR77" s="11">
        <f>INDEX('71200 Ann'!$C$8:$AZ$285,MATCH('71200M Ann'!$C77,'71200 Ann'!$C$8:$C$285,0),MATCH('71200M Ann'!AR$8,'71200 Ann'!$C$8:$AZ$8,0))</f>
        <v>44</v>
      </c>
      <c r="AS77" s="11">
        <f>INDEX('71200 Ann'!$C$8:$AZ$285,MATCH('71200M Ann'!$C77,'71200 Ann'!$C$8:$C$285,0),MATCH('71200M Ann'!AS$8,'71200 Ann'!$C$8:$AZ$8,0))</f>
        <v>37.9</v>
      </c>
      <c r="AT77" s="11">
        <f>INDEX('71200 Ann'!$C$8:$AZ$285,MATCH('71200M Ann'!$C77,'71200 Ann'!$C$8:$C$285,0),MATCH('71200M Ann'!AT$8,'71200 Ann'!$C$8:$AZ$8,0))</f>
        <v>49.8</v>
      </c>
      <c r="AU77" s="11">
        <f>INDEX('71200 Ann'!$C$8:$AZ$285,MATCH('71200M Ann'!$C77,'71200 Ann'!$C$8:$C$285,0),MATCH('71200M Ann'!AU$8,'71200 Ann'!$C$8:$AZ$8,0))</f>
        <v>59.5</v>
      </c>
      <c r="AV77" s="11">
        <f>INDEX('71200 Ann'!$C$8:$AZ$285,MATCH('71200M Ann'!$C77,'71200 Ann'!$C$8:$C$285,0),MATCH('71200M Ann'!AV$8,'71200 Ann'!$C$8:$AZ$8,0))</f>
        <v>60.2</v>
      </c>
      <c r="AW77" s="11">
        <f>INDEX('71200 Ann'!$C$8:$AZ$285,MATCH('71200M Ann'!$C77,'71200 Ann'!$C$8:$C$285,0),MATCH('71200M Ann'!AW$8,'71200 Ann'!$C$8:$AZ$8,0))</f>
        <v>49.2</v>
      </c>
      <c r="AX77" s="11">
        <f>INDEX('71200 Ann'!$C$8:$AZ$285,MATCH('71200M Ann'!$C77,'71200 Ann'!$C$8:$C$285,0),MATCH('71200M Ann'!AX$8,'71200 Ann'!$C$8:$AZ$8,0))</f>
        <v>70.2</v>
      </c>
      <c r="AY77" s="11">
        <f>INDEX('71200 Ann'!$C$8:$AZ$285,MATCH('71200M Ann'!$C77,'71200 Ann'!$C$8:$C$285,0),MATCH('71200M Ann'!AY$8,'71200 Ann'!$C$8:$AZ$8,0))</f>
        <v>87.1</v>
      </c>
      <c r="AZ77" s="11">
        <f>INDEX('71200 Ann'!$C$8:$AZ$285,MATCH('71200M Ann'!$C77,'71200 Ann'!$C$8:$C$285,0),MATCH('71200M Ann'!AZ$8,'71200 Ann'!$C$8:$AZ$8,0))</f>
        <v>108.5</v>
      </c>
      <c r="BA77" s="11">
        <f>INDEX('71200 Ann'!$C$8:$AZ$285,MATCH('71200M Ann'!$C77,'71200 Ann'!$C$8:$C$285,0),MATCH('71200M Ann'!BA$8,'71200 Ann'!$C$8:$AZ$8,0))</f>
        <v>121</v>
      </c>
      <c r="BB77" s="11">
        <f>INDEX('71200 Ann'!$C$8:$AZ$285,MATCH('71200M Ann'!$C77,'71200 Ann'!$C$8:$C$285,0),MATCH('71200M Ann'!BB$8,'71200 Ann'!$C$8:$AZ$8,0))</f>
        <v>116.6</v>
      </c>
      <c r="BC77" s="11">
        <f>INDEX('71200 Ann'!$C$8:$AZ$285,MATCH('71200M Ann'!$C77,'71200 Ann'!$C$8:$C$285,0),MATCH('71200M Ann'!BC$8,'71200 Ann'!$C$8:$AZ$8,0))</f>
        <v>92</v>
      </c>
      <c r="BD77" s="11">
        <f>INDEX('71200 Ann'!$C$8:$AZ$285,MATCH('71200M Ann'!$C77,'71200 Ann'!$C$8:$C$285,0),MATCH('71200M Ann'!BD$8,'71200 Ann'!$C$8:$AZ$8,0))</f>
        <v>117</v>
      </c>
      <c r="BE77" s="11">
        <f>INDEX('71200 Ann'!$C$8:$AZ$285,MATCH('71200M Ann'!$C77,'71200 Ann'!$C$8:$C$285,0),MATCH('71200M Ann'!BE$8,'71200 Ann'!$C$8:$AZ$8,0))</f>
        <v>114.7</v>
      </c>
      <c r="BF77" s="11">
        <f>INDEX('71200 Ann'!$C$8:$AZ$285,MATCH('71200M Ann'!$C77,'71200 Ann'!$C$8:$C$285,0),MATCH('71200M Ann'!BF$8,'71200 Ann'!$C$8:$AZ$8,0))</f>
        <v>144.5</v>
      </c>
      <c r="BG77" s="11">
        <f>INDEX('71200 Ann'!$C$8:$AZ$285,MATCH('71200M Ann'!$C77,'71200 Ann'!$C$8:$C$285,0),MATCH('71200M Ann'!BG$8,'71200 Ann'!$C$8:$AZ$8,0))</f>
        <v>225.7</v>
      </c>
      <c r="BH77" s="11">
        <f>INDEX('71200 Ann'!$C$8:$AZ$285,MATCH('71200M Ann'!$C77,'71200 Ann'!$C$8:$C$285,0),MATCH('71200M Ann'!BH$8,'71200 Ann'!$C$8:$AZ$8,0))</f>
        <v>229.7</v>
      </c>
      <c r="BI77" s="11">
        <f>INDEX('71200 Ann'!$C$8:$AZ$285,MATCH('71200M Ann'!$C77,'71200 Ann'!$C$8:$C$285,0),MATCH('71200M Ann'!BI$8,'71200 Ann'!$C$8:$AZ$8,0))</f>
        <v>184.6</v>
      </c>
      <c r="BJ77" s="11">
        <f>INDEX('71200 Ann'!$C$8:$AZ$285,MATCH('71200M Ann'!$C77,'71200 Ann'!$C$8:$C$285,0),MATCH('71200M Ann'!BJ$8,'71200 Ann'!$C$8:$AZ$8,0))</f>
        <v>201.9</v>
      </c>
      <c r="BK77" s="11">
        <f>INDEX('71200 Ann'!$C$8:$AZ$285,MATCH('71200M Ann'!$C77,'71200 Ann'!$C$8:$C$285,0),MATCH('71200M Ann'!BK$8,'71200 Ann'!$C$8:$AZ$8,0))</f>
        <v>238.8</v>
      </c>
      <c r="BL77" s="11">
        <f>INDEX('71200 Ann'!$C$8:$AZ$285,MATCH('71200M Ann'!$C77,'71200 Ann'!$C$8:$C$285,0),MATCH('71200M Ann'!BL$8,'71200 Ann'!$C$8:$AZ$8,0))</f>
        <v>199.7</v>
      </c>
      <c r="BM77" s="11">
        <f>INDEX('71200 Ann'!$C$8:$AZ$285,MATCH('71200M Ann'!$C77,'71200 Ann'!$C$8:$C$285,0),MATCH('71200M Ann'!BM$8,'71200 Ann'!$C$8:$AZ$8,0))</f>
        <v>187.6</v>
      </c>
      <c r="BN77" s="11">
        <f>INDEX('71200 Ann'!$C$8:$AZ$285,MATCH('71200M Ann'!$C77,'71200 Ann'!$C$8:$C$285,0),MATCH('71200M Ann'!BN$8,'71200 Ann'!$C$8:$AZ$8,0))</f>
        <v>210.4</v>
      </c>
      <c r="BO77" s="11">
        <f>INDEX('71200 Ann'!$C$8:$AZ$285,MATCH('71200M Ann'!$C77,'71200 Ann'!$C$8:$C$285,0),MATCH('71200M Ann'!BO$8,'71200 Ann'!$C$8:$AZ$8,0))</f>
        <v>222.3</v>
      </c>
      <c r="BP77" s="11">
        <f>INDEX('71200 Ann'!$C$8:$AZ$285,MATCH('71200M Ann'!$C77,'71200 Ann'!$C$8:$C$285,0),MATCH('71200M Ann'!BP$8,'71200 Ann'!$C$8:$AZ$8,0))</f>
        <v>211.1</v>
      </c>
      <c r="BQ77" s="11">
        <f>INDEX('71200 Ann'!$C$8:$AZ$285,MATCH('71200M Ann'!$C77,'71200 Ann'!$C$8:$C$285,0),MATCH('71200M Ann'!BQ$8,'71200 Ann'!$C$8:$AZ$8,0))</f>
        <v>277.8</v>
      </c>
      <c r="BR77" s="11">
        <f>INDEX('71200 Ann'!$C$8:$AZ$285,MATCH('71200M Ann'!$C77,'71200 Ann'!$C$8:$C$285,0),MATCH('71200M Ann'!BR$8,'71200 Ann'!$C$8:$AZ$8,0))</f>
        <v>287</v>
      </c>
      <c r="BS77" s="11">
        <f>INDEX('71200 Ann'!$C$8:$AZ$285,MATCH('71200M Ann'!$C77,'71200 Ann'!$C$8:$C$285,0),MATCH('71200M Ann'!BS$8,'71200 Ann'!$C$8:$AZ$8,0))</f>
        <v>303</v>
      </c>
      <c r="BT77" s="11">
        <f>INDEX('71200 Ann'!$C$8:$AZ$285,MATCH('71200M Ann'!$C77,'71200 Ann'!$C$8:$C$285,0),MATCH('71200M Ann'!BT$8,'71200 Ann'!$C$8:$AZ$8,0))</f>
        <v>336.4</v>
      </c>
      <c r="BU77" s="11">
        <f>INDEX('71200 Ann'!$C$8:$AZ$285,MATCH('71200M Ann'!$C77,'71200 Ann'!$C$8:$C$285,0),MATCH('71200M Ann'!BU$8,'71200 Ann'!$C$8:$AZ$8,0))</f>
        <v>237.9</v>
      </c>
      <c r="BV77" s="11">
        <f>INDEX('71200 Ann'!$C$8:$AZ$285,MATCH('71200M Ann'!$C77,'71200 Ann'!$C$8:$C$285,0),MATCH('71200M Ann'!BV$8,'71200 Ann'!$C$8:$AZ$8,0))</f>
        <v>229</v>
      </c>
      <c r="BW77" s="11">
        <f>INDEX('71200 Ann'!$C$8:$AZ$285,MATCH('71200M Ann'!$C77,'71200 Ann'!$C$8:$C$285,0),MATCH('71200M Ann'!BW$8,'71200 Ann'!$C$8:$AZ$8,0))</f>
        <v>86.3</v>
      </c>
      <c r="BX77" s="11">
        <f>INDEX('71200 Ann'!$C$8:$AZ$285,MATCH('71200M Ann'!$C77,'71200 Ann'!$C$8:$C$285,0),MATCH('71200M Ann'!BX$8,'71200 Ann'!$C$8:$AZ$8,0))</f>
        <v>115.6</v>
      </c>
      <c r="BY77" s="11">
        <f>INDEX('71200 Ann'!$C$8:$AZ$285,MATCH('71200M Ann'!$C77,'71200 Ann'!$C$8:$C$285,0),MATCH('71200M Ann'!BY$8,'71200 Ann'!$C$8:$AZ$8,0))</f>
        <v>266.2</v>
      </c>
      <c r="BZ77" s="11">
        <f>INDEX('71200 Ann'!$C$8:$AZ$285,MATCH('71200M Ann'!$C77,'71200 Ann'!$C$8:$C$285,0),MATCH('71200M Ann'!BZ$8,'71200 Ann'!$C$8:$AZ$8,0))</f>
        <v>296.60000000000002</v>
      </c>
      <c r="CA77" s="11">
        <f>INDEX('71200 Ann'!$C$8:$AZ$285,MATCH('71200M Ann'!$C77,'71200 Ann'!$C$8:$C$285,0),MATCH('71200M Ann'!CA$8,'71200 Ann'!$C$8:$AZ$8,0))</f>
        <v>320.8</v>
      </c>
      <c r="CB77" s="11">
        <f>INDEX('71200 Ann'!$C$8:$AZ$285,MATCH('71200M Ann'!$C77,'71200 Ann'!$C$8:$C$285,0),MATCH('71200M Ann'!CB$8,'71200 Ann'!$C$8:$AZ$8,0))</f>
        <v>560.6</v>
      </c>
      <c r="CC77" s="11">
        <f>INDEX('71200 Ann'!$C$8:$AZ$285,MATCH('71200M Ann'!$C77,'71200 Ann'!$C$8:$C$285,0),MATCH('71200M Ann'!CC$8,'71200 Ann'!$C$8:$AZ$8,0))</f>
        <v>309</v>
      </c>
      <c r="CD77" s="11">
        <f>INDEX('71200 Ann'!$C$8:$AZ$285,MATCH('71200M Ann'!$C77,'71200 Ann'!$C$8:$C$285,0),MATCH('71200M Ann'!CD$8,'71200 Ann'!$C$8:$AZ$8,0))</f>
        <v>117.6</v>
      </c>
      <c r="CE77" s="11">
        <f>INDEX('71200 Ann'!$C$8:$AZ$285,MATCH('71200M Ann'!$C77,'71200 Ann'!$C$8:$C$285,0),MATCH('71200M Ann'!CE$8,'71200 Ann'!$C$8:$AZ$8,0))</f>
        <v>38.6</v>
      </c>
      <c r="CF77" s="11">
        <f>INDEX('71200 Ann'!$C$8:$AZ$285,MATCH('71200M Ann'!$C77,'71200 Ann'!$C$8:$C$285,0),MATCH('71200M Ann'!CF$8,'71200 Ann'!$C$8:$AZ$8,0))</f>
        <v>372.5</v>
      </c>
      <c r="CG77" s="11">
        <f>INDEX('71200 Ann'!$C$8:$AZ$285,MATCH('71200M Ann'!$C77,'71200 Ann'!$C$8:$C$285,0),MATCH('71200M Ann'!CG$8,'71200 Ann'!$C$8:$AZ$8,0))</f>
        <v>574.29999999999995</v>
      </c>
      <c r="CH77" s="11">
        <f>INDEX('71200 Ann'!$C$8:$AZ$285,MATCH('71200M Ann'!$C77,'71200 Ann'!$C$8:$C$285,0),MATCH('71200M Ann'!CH$8,'71200 Ann'!$C$8:$AZ$8,0))</f>
        <v>503.1</v>
      </c>
      <c r="CI77" s="11">
        <f>INDEX('71200 Ann'!$C$8:$AZ$285,MATCH('71200M Ann'!$C77,'71200 Ann'!$C$8:$C$285,0),MATCH('71200M Ann'!CI$8,'71200 Ann'!$C$8:$AZ$8,0))</f>
        <v>459.3</v>
      </c>
      <c r="CJ77" s="11">
        <f>INDEX('71200 Ann'!$C$8:$AZ$285,MATCH('71200M Ann'!$C77,'71200 Ann'!$C$8:$C$285,0),MATCH('71200M Ann'!CJ$8,'71200 Ann'!$C$8:$AZ$8,0))</f>
        <v>312.60000000000002</v>
      </c>
      <c r="CK77" s="11">
        <f>INDEX('71200 Ann'!$C$8:$AZ$285,MATCH('71200M Ann'!$C77,'71200 Ann'!$C$8:$C$285,0),MATCH('71200M Ann'!CK$8,'71200 Ann'!$C$8:$AZ$8,0))</f>
        <v>321.39999999999998</v>
      </c>
      <c r="CL77" s="11">
        <f>INDEX('71200 Ann'!$C$8:$AZ$285,MATCH('71200M Ann'!$C77,'71200 Ann'!$C$8:$C$285,0),MATCH('71200M Ann'!CL$8,'71200 Ann'!$C$8:$AZ$8,0))</f>
        <v>247.6</v>
      </c>
      <c r="CM77" s="11"/>
      <c r="CN77" s="8"/>
    </row>
    <row r="78" spans="1:92" s="10" customFormat="1" x14ac:dyDescent="0.25">
      <c r="A78" s="32">
        <v>68</v>
      </c>
      <c r="B78" s="10" t="s">
        <v>1027</v>
      </c>
      <c r="C78" s="10" t="s">
        <v>196</v>
      </c>
      <c r="D78" s="10">
        <f>INDEX('71200 Ann Hist'!$C$8:$AR$285,MATCH('71200M Ann'!$C78,'71200 Ann Hist'!$C$8:$C$285,0),MATCH('71200M Ann'!D$8,'71200 Ann Hist'!$C$8:$AR$8,0))</f>
        <v>0</v>
      </c>
      <c r="E78" s="10">
        <f>INDEX('71200 Ann Hist'!$C$8:$AR$285,MATCH('71200M Ann'!$C78,'71200 Ann Hist'!$C$8:$C$285,0),MATCH('71200M Ann'!E$8,'71200 Ann Hist'!$C$8:$AR$8,0))</f>
        <v>0</v>
      </c>
      <c r="F78" s="10">
        <f>INDEX('71200 Ann Hist'!$C$8:$AR$285,MATCH('71200M Ann'!$C78,'71200 Ann Hist'!$C$8:$C$285,0),MATCH('71200M Ann'!F$8,'71200 Ann Hist'!$C$8:$AR$8,0))</f>
        <v>0</v>
      </c>
      <c r="G78" s="10">
        <f>INDEX('71200 Ann Hist'!$C$8:$AR$285,MATCH('71200M Ann'!$C78,'71200 Ann Hist'!$C$8:$C$285,0),MATCH('71200M Ann'!G$8,'71200 Ann Hist'!$C$8:$AR$8,0))</f>
        <v>0</v>
      </c>
      <c r="H78" s="10">
        <f>INDEX('71200 Ann Hist'!$C$8:$AR$285,MATCH('71200M Ann'!$C78,'71200 Ann Hist'!$C$8:$C$285,0),MATCH('71200M Ann'!H$8,'71200 Ann Hist'!$C$8:$AR$8,0))</f>
        <v>0</v>
      </c>
      <c r="I78" s="10">
        <f>INDEX('71200 Ann Hist'!$C$8:$AR$285,MATCH('71200M Ann'!$C78,'71200 Ann Hist'!$C$8:$C$285,0),MATCH('71200M Ann'!I$8,'71200 Ann Hist'!$C$8:$AR$8,0))</f>
        <v>0</v>
      </c>
      <c r="J78" s="10">
        <f>INDEX('71200 Ann Hist'!$C$8:$AR$285,MATCH('71200M Ann'!$C78,'71200 Ann Hist'!$C$8:$C$285,0),MATCH('71200M Ann'!J$8,'71200 Ann Hist'!$C$8:$AR$8,0))</f>
        <v>0</v>
      </c>
      <c r="K78" s="10">
        <f>INDEX('71200 Ann Hist'!$C$8:$AR$285,MATCH('71200M Ann'!$C78,'71200 Ann Hist'!$C$8:$C$285,0),MATCH('71200M Ann'!K$8,'71200 Ann Hist'!$C$8:$AR$8,0))</f>
        <v>0</v>
      </c>
      <c r="L78" s="10">
        <f>INDEX('71200 Ann Hist'!$C$8:$AR$285,MATCH('71200M Ann'!$C78,'71200 Ann Hist'!$C$8:$C$285,0),MATCH('71200M Ann'!L$8,'71200 Ann Hist'!$C$8:$AR$8,0))</f>
        <v>0</v>
      </c>
      <c r="M78" s="10">
        <f>INDEX('71200 Ann Hist'!$C$8:$AR$285,MATCH('71200M Ann'!$C78,'71200 Ann Hist'!$C$8:$C$285,0),MATCH('71200M Ann'!M$8,'71200 Ann Hist'!$C$8:$AR$8,0))</f>
        <v>0</v>
      </c>
      <c r="N78" s="10">
        <f>INDEX('71200 Ann Hist'!$C$8:$AR$285,MATCH('71200M Ann'!$C78,'71200 Ann Hist'!$C$8:$C$285,0),MATCH('71200M Ann'!N$8,'71200 Ann Hist'!$C$8:$AR$8,0))</f>
        <v>0</v>
      </c>
      <c r="O78" s="10">
        <f>INDEX('71200 Ann Hist'!$C$8:$AR$285,MATCH('71200M Ann'!$C78,'71200 Ann Hist'!$C$8:$C$285,0),MATCH('71200M Ann'!O$8,'71200 Ann Hist'!$C$8:$AR$8,0))</f>
        <v>0</v>
      </c>
      <c r="P78" s="10">
        <f>INDEX('71200 Ann Hist'!$C$8:$AR$285,MATCH('71200M Ann'!$C78,'71200 Ann Hist'!$C$8:$C$285,0),MATCH('71200M Ann'!P$8,'71200 Ann Hist'!$C$8:$AR$8,0))</f>
        <v>0</v>
      </c>
      <c r="Q78" s="10">
        <f>INDEX('71200 Ann Hist'!$C$8:$AR$285,MATCH('71200M Ann'!$C78,'71200 Ann Hist'!$C$8:$C$285,0),MATCH('71200M Ann'!Q$8,'71200 Ann Hist'!$C$8:$AR$8,0))</f>
        <v>0</v>
      </c>
      <c r="R78" s="10">
        <f>INDEX('71200 Ann Hist'!$C$8:$AR$285,MATCH('71200M Ann'!$C78,'71200 Ann Hist'!$C$8:$C$285,0),MATCH('71200M Ann'!R$8,'71200 Ann Hist'!$C$8:$AR$8,0))</f>
        <v>0</v>
      </c>
      <c r="S78" s="10">
        <f>INDEX('71200 Ann Hist'!$C$8:$AR$285,MATCH('71200M Ann'!$C78,'71200 Ann Hist'!$C$8:$C$285,0),MATCH('71200M Ann'!S$8,'71200 Ann Hist'!$C$8:$AR$8,0))</f>
        <v>0</v>
      </c>
      <c r="T78" s="10">
        <f>INDEX('71200 Ann Hist'!$C$8:$AR$285,MATCH('71200M Ann'!$C78,'71200 Ann Hist'!$C$8:$C$285,0),MATCH('71200M Ann'!T$8,'71200 Ann Hist'!$C$8:$AR$8,0))</f>
        <v>0</v>
      </c>
      <c r="U78" s="10">
        <f>INDEX('71200 Ann Hist'!$C$8:$AR$285,MATCH('71200M Ann'!$C78,'71200 Ann Hist'!$C$8:$C$285,0),MATCH('71200M Ann'!U$8,'71200 Ann Hist'!$C$8:$AR$8,0))</f>
        <v>0</v>
      </c>
      <c r="V78" s="10">
        <f>INDEX('71200 Ann Hist'!$C$8:$AR$285,MATCH('71200M Ann'!$C78,'71200 Ann Hist'!$C$8:$C$285,0),MATCH('71200M Ann'!V$8,'71200 Ann Hist'!$C$8:$AR$8,0))</f>
        <v>0</v>
      </c>
      <c r="W78" s="10">
        <f>INDEX('71200 Ann Hist'!$C$8:$AR$285,MATCH('71200M Ann'!$C78,'71200 Ann Hist'!$C$8:$C$285,0),MATCH('71200M Ann'!W$8,'71200 Ann Hist'!$C$8:$AR$8,0))</f>
        <v>0</v>
      </c>
      <c r="X78" s="10">
        <f>INDEX('71200 Ann Hist'!$C$8:$AR$285,MATCH('71200M Ann'!$C78,'71200 Ann Hist'!$C$8:$C$285,0),MATCH('71200M Ann'!X$8,'71200 Ann Hist'!$C$8:$AR$8,0))</f>
        <v>0</v>
      </c>
      <c r="Y78" s="10">
        <f>INDEX('71200 Ann Hist'!$C$8:$AR$285,MATCH('71200M Ann'!$C78,'71200 Ann Hist'!$C$8:$C$285,0),MATCH('71200M Ann'!Y$8,'71200 Ann Hist'!$C$8:$AR$8,0))</f>
        <v>0</v>
      </c>
      <c r="Z78" s="10">
        <f>INDEX('71200 Ann Hist'!$C$8:$AR$285,MATCH('71200M Ann'!$C78,'71200 Ann Hist'!$C$8:$C$285,0),MATCH('71200M Ann'!Z$8,'71200 Ann Hist'!$C$8:$AR$8,0))</f>
        <v>0</v>
      </c>
      <c r="AA78" s="10">
        <f>INDEX('71200 Ann Hist'!$C$8:$AR$285,MATCH('71200M Ann'!$C78,'71200 Ann Hist'!$C$8:$C$285,0),MATCH('71200M Ann'!AA$8,'71200 Ann Hist'!$C$8:$AR$8,0))</f>
        <v>0</v>
      </c>
      <c r="AB78" s="10">
        <f>INDEX('71200 Ann Hist'!$C$8:$AR$285,MATCH('71200M Ann'!$C78,'71200 Ann Hist'!$C$8:$C$285,0),MATCH('71200M Ann'!AB$8,'71200 Ann Hist'!$C$8:$AR$8,0))</f>
        <v>0</v>
      </c>
      <c r="AC78" s="10">
        <f>INDEX('71200 Ann Hist'!$C$8:$AR$285,MATCH('71200M Ann'!$C78,'71200 Ann Hist'!$C$8:$C$285,0),MATCH('71200M Ann'!AC$8,'71200 Ann Hist'!$C$8:$AR$8,0))</f>
        <v>0</v>
      </c>
      <c r="AD78" s="10">
        <f>INDEX('71200 Ann Hist'!$C$8:$AR$285,MATCH('71200M Ann'!$C78,'71200 Ann Hist'!$C$8:$C$285,0),MATCH('71200M Ann'!AD$8,'71200 Ann Hist'!$C$8:$AR$8,0))</f>
        <v>0</v>
      </c>
      <c r="AE78" s="10">
        <f>INDEX('71200 Ann Hist'!$C$8:$AR$285,MATCH('71200M Ann'!$C78,'71200 Ann Hist'!$C$8:$C$285,0),MATCH('71200M Ann'!AE$8,'71200 Ann Hist'!$C$8:$AR$8,0))</f>
        <v>0</v>
      </c>
      <c r="AF78" s="10">
        <f>INDEX('71200 Ann Hist'!$C$8:$AR$285,MATCH('71200M Ann'!$C78,'71200 Ann Hist'!$C$8:$C$285,0),MATCH('71200M Ann'!AF$8,'71200 Ann Hist'!$C$8:$AR$8,0))</f>
        <v>0</v>
      </c>
      <c r="AG78" s="10">
        <f>INDEX('71200 Ann Hist'!$C$8:$AR$285,MATCH('71200M Ann'!$C78,'71200 Ann Hist'!$C$8:$C$285,0),MATCH('71200M Ann'!AG$8,'71200 Ann Hist'!$C$8:$AR$8,0))</f>
        <v>0</v>
      </c>
      <c r="AH78" s="10">
        <f>INDEX('71200 Ann Hist'!$C$8:$AR$285,MATCH('71200M Ann'!$C78,'71200 Ann Hist'!$C$8:$C$285,0),MATCH('71200M Ann'!AH$8,'71200 Ann Hist'!$C$8:$AR$8,0))</f>
        <v>0.5</v>
      </c>
      <c r="AI78" s="10">
        <f>INDEX('71200 Ann Hist'!$C$8:$AR$285,MATCH('71200M Ann'!$C78,'71200 Ann Hist'!$C$8:$C$285,0),MATCH('71200M Ann'!AI$8,'71200 Ann Hist'!$C$8:$AR$8,0))</f>
        <v>0.5</v>
      </c>
      <c r="AJ78" s="10">
        <f>INDEX('71200 Ann Hist'!$C$8:$AR$285,MATCH('71200M Ann'!$C78,'71200 Ann Hist'!$C$8:$C$285,0),MATCH('71200M Ann'!AJ$8,'71200 Ann Hist'!$C$8:$AR$8,0))</f>
        <v>0.3</v>
      </c>
      <c r="AK78" s="10">
        <f>INDEX('71200 Ann Hist'!$C$8:$AR$285,MATCH('71200M Ann'!$C78,'71200 Ann Hist'!$C$8:$C$285,0),MATCH('71200M Ann'!AK$8,'71200 Ann Hist'!$C$8:$AR$8,0))</f>
        <v>0.4</v>
      </c>
      <c r="AL78" s="10">
        <f>INDEX('71200 Ann Hist'!$C$8:$AR$285,MATCH('71200M Ann'!$C78,'71200 Ann Hist'!$C$8:$C$285,0),MATCH('71200M Ann'!AL$8,'71200 Ann Hist'!$C$8:$AR$8,0))</f>
        <v>0.8</v>
      </c>
      <c r="AM78" s="10">
        <f>INDEX('71200 Ann Hist'!$C$8:$AR$285,MATCH('71200M Ann'!$C78,'71200 Ann Hist'!$C$8:$C$285,0),MATCH('71200M Ann'!AM$8,'71200 Ann Hist'!$C$8:$AR$8,0))</f>
        <v>0.8</v>
      </c>
      <c r="AN78" s="10">
        <f>INDEX('71200 Ann Hist'!$C$8:$AR$285,MATCH('71200M Ann'!$C78,'71200 Ann Hist'!$C$8:$C$285,0),MATCH('71200M Ann'!AN$8,'71200 Ann Hist'!$C$8:$AR$8,0))</f>
        <v>0.7</v>
      </c>
      <c r="AO78" s="10">
        <f>INDEX('71200 Ann Hist'!$C$8:$AR$285,MATCH('71200M Ann'!$C78,'71200 Ann Hist'!$C$8:$C$285,0),MATCH('71200M Ann'!AO$8,'71200 Ann Hist'!$C$8:$AR$8,0))</f>
        <v>0.3</v>
      </c>
      <c r="AP78" s="10">
        <f>INDEX('71200 Ann Hist'!$C$8:$AR$285,MATCH('71200M Ann'!$C78,'71200 Ann Hist'!$C$8:$C$285,0),MATCH('71200M Ann'!AP$8,'71200 Ann Hist'!$C$8:$AR$8,0))</f>
        <v>0.2</v>
      </c>
      <c r="AQ78" s="10">
        <f>INDEX('71200 Ann Hist'!$C$8:$AR$285,MATCH('71200M Ann'!$C78,'71200 Ann Hist'!$C$8:$C$285,0),MATCH('71200M Ann'!AQ$8,'71200 Ann Hist'!$C$8:$AR$8,0))</f>
        <v>0.3</v>
      </c>
      <c r="AR78" s="11">
        <f>INDEX('71200 Ann'!$C$8:$AZ$285,MATCH('71200M Ann'!$C78,'71200 Ann'!$C$8:$C$285,0),MATCH('71200M Ann'!AR$8,'71200 Ann'!$C$8:$AZ$8,0))</f>
        <v>0</v>
      </c>
      <c r="AS78" s="11">
        <f>INDEX('71200 Ann'!$C$8:$AZ$285,MATCH('71200M Ann'!$C78,'71200 Ann'!$C$8:$C$285,0),MATCH('71200M Ann'!AS$8,'71200 Ann'!$C$8:$AZ$8,0))</f>
        <v>-1.2</v>
      </c>
      <c r="AT78" s="11">
        <f>INDEX('71200 Ann'!$C$8:$AZ$285,MATCH('71200M Ann'!$C78,'71200 Ann'!$C$8:$C$285,0),MATCH('71200M Ann'!AT$8,'71200 Ann'!$C$8:$AZ$8,0))</f>
        <v>-1.7</v>
      </c>
      <c r="AU78" s="11">
        <f>INDEX('71200 Ann'!$C$8:$AZ$285,MATCH('71200M Ann'!$C78,'71200 Ann'!$C$8:$C$285,0),MATCH('71200M Ann'!AU$8,'71200 Ann'!$C$8:$AZ$8,0))</f>
        <v>-1.2</v>
      </c>
      <c r="AV78" s="11">
        <f>INDEX('71200 Ann'!$C$8:$AZ$285,MATCH('71200M Ann'!$C78,'71200 Ann'!$C$8:$C$285,0),MATCH('71200M Ann'!AV$8,'71200 Ann'!$C$8:$AZ$8,0))</f>
        <v>-2.2000000000000002</v>
      </c>
      <c r="AW78" s="11">
        <f>INDEX('71200 Ann'!$C$8:$AZ$285,MATCH('71200M Ann'!$C78,'71200 Ann'!$C$8:$C$285,0),MATCH('71200M Ann'!AW$8,'71200 Ann'!$C$8:$AZ$8,0))</f>
        <v>-2.7</v>
      </c>
      <c r="AX78" s="11">
        <f>INDEX('71200 Ann'!$C$8:$AZ$285,MATCH('71200M Ann'!$C78,'71200 Ann'!$C$8:$C$285,0),MATCH('71200M Ann'!AX$8,'71200 Ann'!$C$8:$AZ$8,0))</f>
        <v>-4.4000000000000004</v>
      </c>
      <c r="AY78" s="11">
        <f>INDEX('71200 Ann'!$C$8:$AZ$285,MATCH('71200M Ann'!$C78,'71200 Ann'!$C$8:$C$285,0),MATCH('71200M Ann'!AY$8,'71200 Ann'!$C$8:$AZ$8,0))</f>
        <v>-2.7</v>
      </c>
      <c r="AZ78" s="11">
        <f>INDEX('71200 Ann'!$C$8:$AZ$285,MATCH('71200M Ann'!$C78,'71200 Ann'!$C$8:$C$285,0),MATCH('71200M Ann'!AZ$8,'71200 Ann'!$C$8:$AZ$8,0))</f>
        <v>-3.3</v>
      </c>
      <c r="BA78" s="11">
        <f>INDEX('71200 Ann'!$C$8:$AZ$285,MATCH('71200M Ann'!$C78,'71200 Ann'!$C$8:$C$285,0),MATCH('71200M Ann'!BA$8,'71200 Ann'!$C$8:$AZ$8,0))</f>
        <v>-2.8</v>
      </c>
      <c r="BB78" s="11">
        <f>INDEX('71200 Ann'!$C$8:$AZ$285,MATCH('71200M Ann'!$C78,'71200 Ann'!$C$8:$C$285,0),MATCH('71200M Ann'!BB$8,'71200 Ann'!$C$8:$AZ$8,0))</f>
        <v>-3.2</v>
      </c>
      <c r="BC78" s="11">
        <f>INDEX('71200 Ann'!$C$8:$AZ$285,MATCH('71200M Ann'!$C78,'71200 Ann'!$C$8:$C$285,0),MATCH('71200M Ann'!BC$8,'71200 Ann'!$C$8:$AZ$8,0))</f>
        <v>-5.0999999999999996</v>
      </c>
      <c r="BD78" s="11">
        <f>INDEX('71200 Ann'!$C$8:$AZ$285,MATCH('71200M Ann'!$C78,'71200 Ann'!$C$8:$C$285,0),MATCH('71200M Ann'!BD$8,'71200 Ann'!$C$8:$AZ$8,0))</f>
        <v>-5.2</v>
      </c>
      <c r="BE78" s="11">
        <f>INDEX('71200 Ann'!$C$8:$AZ$285,MATCH('71200M Ann'!$C78,'71200 Ann'!$C$8:$C$285,0),MATCH('71200M Ann'!BE$8,'71200 Ann'!$C$8:$AZ$8,0))</f>
        <v>-3.8</v>
      </c>
      <c r="BF78" s="11">
        <f>INDEX('71200 Ann'!$C$8:$AZ$285,MATCH('71200M Ann'!$C78,'71200 Ann'!$C$8:$C$285,0),MATCH('71200M Ann'!BF$8,'71200 Ann'!$C$8:$AZ$8,0))</f>
        <v>-2.2999999999999998</v>
      </c>
      <c r="BG78" s="11">
        <f>INDEX('71200 Ann'!$C$8:$AZ$285,MATCH('71200M Ann'!$C78,'71200 Ann'!$C$8:$C$285,0),MATCH('71200M Ann'!BG$8,'71200 Ann'!$C$8:$AZ$8,0))</f>
        <v>-1.4</v>
      </c>
      <c r="BH78" s="11">
        <f>INDEX('71200 Ann'!$C$8:$AZ$285,MATCH('71200M Ann'!$C78,'71200 Ann'!$C$8:$C$285,0),MATCH('71200M Ann'!BH$8,'71200 Ann'!$C$8:$AZ$8,0))</f>
        <v>1.3</v>
      </c>
      <c r="BI78" s="11">
        <f>INDEX('71200 Ann'!$C$8:$AZ$285,MATCH('71200M Ann'!$C78,'71200 Ann'!$C$8:$C$285,0),MATCH('71200M Ann'!BI$8,'71200 Ann'!$C$8:$AZ$8,0))</f>
        <v>2</v>
      </c>
      <c r="BJ78" s="11">
        <f>INDEX('71200 Ann'!$C$8:$AZ$285,MATCH('71200M Ann'!$C78,'71200 Ann'!$C$8:$C$285,0),MATCH('71200M Ann'!BJ$8,'71200 Ann'!$C$8:$AZ$8,0))</f>
        <v>2.2000000000000002</v>
      </c>
      <c r="BK78" s="11">
        <f>INDEX('71200 Ann'!$C$8:$AZ$285,MATCH('71200M Ann'!$C78,'71200 Ann'!$C$8:$C$285,0),MATCH('71200M Ann'!BK$8,'71200 Ann'!$C$8:$AZ$8,0))</f>
        <v>5</v>
      </c>
      <c r="BL78" s="11">
        <f>INDEX('71200 Ann'!$C$8:$AZ$285,MATCH('71200M Ann'!$C78,'71200 Ann'!$C$8:$C$285,0),MATCH('71200M Ann'!BL$8,'71200 Ann'!$C$8:$AZ$8,0))</f>
        <v>6.7</v>
      </c>
      <c r="BM78" s="11">
        <f>INDEX('71200 Ann'!$C$8:$AZ$285,MATCH('71200M Ann'!$C78,'71200 Ann'!$C$8:$C$285,0),MATCH('71200M Ann'!BM$8,'71200 Ann'!$C$8:$AZ$8,0))</f>
        <v>3.2</v>
      </c>
      <c r="BN78" s="11">
        <f>INDEX('71200 Ann'!$C$8:$AZ$285,MATCH('71200M Ann'!$C78,'71200 Ann'!$C$8:$C$285,0),MATCH('71200M Ann'!BN$8,'71200 Ann'!$C$8:$AZ$8,0))</f>
        <v>7.8</v>
      </c>
      <c r="BO78" s="11">
        <f>INDEX('71200 Ann'!$C$8:$AZ$285,MATCH('71200M Ann'!$C78,'71200 Ann'!$C$8:$C$285,0),MATCH('71200M Ann'!BO$8,'71200 Ann'!$C$8:$AZ$8,0))</f>
        <v>9.9</v>
      </c>
      <c r="BP78" s="11">
        <f>INDEX('71200 Ann'!$C$8:$AZ$285,MATCH('71200M Ann'!$C78,'71200 Ann'!$C$8:$C$285,0),MATCH('71200M Ann'!BP$8,'71200 Ann'!$C$8:$AZ$8,0))</f>
        <v>10.8</v>
      </c>
      <c r="BQ78" s="11">
        <f>INDEX('71200 Ann'!$C$8:$AZ$285,MATCH('71200M Ann'!$C78,'71200 Ann'!$C$8:$C$285,0),MATCH('71200M Ann'!BQ$8,'71200 Ann'!$C$8:$AZ$8,0))</f>
        <v>11.8</v>
      </c>
      <c r="BR78" s="11">
        <f>INDEX('71200 Ann'!$C$8:$AZ$285,MATCH('71200M Ann'!$C78,'71200 Ann'!$C$8:$C$285,0),MATCH('71200M Ann'!BR$8,'71200 Ann'!$C$8:$AZ$8,0))</f>
        <v>15.6</v>
      </c>
      <c r="BS78" s="11">
        <f>INDEX('71200 Ann'!$C$8:$AZ$285,MATCH('71200M Ann'!$C78,'71200 Ann'!$C$8:$C$285,0),MATCH('71200M Ann'!BS$8,'71200 Ann'!$C$8:$AZ$8,0))</f>
        <v>16.899999999999999</v>
      </c>
      <c r="BT78" s="11">
        <f>INDEX('71200 Ann'!$C$8:$AZ$285,MATCH('71200M Ann'!$C78,'71200 Ann'!$C$8:$C$285,0),MATCH('71200M Ann'!BT$8,'71200 Ann'!$C$8:$AZ$8,0))</f>
        <v>17.5</v>
      </c>
      <c r="BU78" s="11">
        <f>INDEX('71200 Ann'!$C$8:$AZ$285,MATCH('71200M Ann'!$C78,'71200 Ann'!$C$8:$C$285,0),MATCH('71200M Ann'!BU$8,'71200 Ann'!$C$8:$AZ$8,0))</f>
        <v>16.3</v>
      </c>
      <c r="BV78" s="11">
        <f>INDEX('71200 Ann'!$C$8:$AZ$285,MATCH('71200M Ann'!$C78,'71200 Ann'!$C$8:$C$285,0),MATCH('71200M Ann'!BV$8,'71200 Ann'!$C$8:$AZ$8,0))</f>
        <v>16.2</v>
      </c>
      <c r="BW78" s="11">
        <f>INDEX('71200 Ann'!$C$8:$AZ$285,MATCH('71200M Ann'!$C78,'71200 Ann'!$C$8:$C$285,0),MATCH('71200M Ann'!BW$8,'71200 Ann'!$C$8:$AZ$8,0))</f>
        <v>10.7</v>
      </c>
      <c r="BX78" s="11">
        <f>INDEX('71200 Ann'!$C$8:$AZ$285,MATCH('71200M Ann'!$C78,'71200 Ann'!$C$8:$C$285,0),MATCH('71200M Ann'!BX$8,'71200 Ann'!$C$8:$AZ$8,0))</f>
        <v>5.2</v>
      </c>
      <c r="BY78" s="11">
        <f>INDEX('71200 Ann'!$C$8:$AZ$285,MATCH('71200M Ann'!$C78,'71200 Ann'!$C$8:$C$285,0),MATCH('71200M Ann'!BY$8,'71200 Ann'!$C$8:$AZ$8,0))</f>
        <v>7</v>
      </c>
      <c r="BZ78" s="11">
        <f>INDEX('71200 Ann'!$C$8:$AZ$285,MATCH('71200M Ann'!$C78,'71200 Ann'!$C$8:$C$285,0),MATCH('71200M Ann'!BZ$8,'71200 Ann'!$C$8:$AZ$8,0))</f>
        <v>3.9</v>
      </c>
      <c r="CA78" s="11">
        <f>INDEX('71200 Ann'!$C$8:$AZ$285,MATCH('71200M Ann'!$C78,'71200 Ann'!$C$8:$C$285,0),MATCH('71200M Ann'!CA$8,'71200 Ann'!$C$8:$AZ$8,0))</f>
        <v>-1.8</v>
      </c>
      <c r="CB78" s="11">
        <f>INDEX('71200 Ann'!$C$8:$AZ$285,MATCH('71200M Ann'!$C78,'71200 Ann'!$C$8:$C$285,0),MATCH('71200M Ann'!CB$8,'71200 Ann'!$C$8:$AZ$8,0))</f>
        <v>-6.4</v>
      </c>
      <c r="CC78" s="11">
        <f>INDEX('71200 Ann'!$C$8:$AZ$285,MATCH('71200M Ann'!$C78,'71200 Ann'!$C$8:$C$285,0),MATCH('71200M Ann'!CC$8,'71200 Ann'!$C$8:$AZ$8,0))</f>
        <v>-9.3000000000000007</v>
      </c>
      <c r="CD78" s="11">
        <f>INDEX('71200 Ann'!$C$8:$AZ$285,MATCH('71200M Ann'!$C78,'71200 Ann'!$C$8:$C$285,0),MATCH('71200M Ann'!CD$8,'71200 Ann'!$C$8:$AZ$8,0))</f>
        <v>-16.399999999999999</v>
      </c>
      <c r="CE78" s="11">
        <f>INDEX('71200 Ann'!$C$8:$AZ$285,MATCH('71200M Ann'!$C78,'71200 Ann'!$C$8:$C$285,0),MATCH('71200M Ann'!CE$8,'71200 Ann'!$C$8:$AZ$8,0))</f>
        <v>-21.2</v>
      </c>
      <c r="CF78" s="11">
        <f>INDEX('71200 Ann'!$C$8:$AZ$285,MATCH('71200M Ann'!$C78,'71200 Ann'!$C$8:$C$285,0),MATCH('71200M Ann'!CF$8,'71200 Ann'!$C$8:$AZ$8,0))</f>
        <v>-20.6</v>
      </c>
      <c r="CG78" s="11">
        <f>INDEX('71200 Ann'!$C$8:$AZ$285,MATCH('71200M Ann'!$C78,'71200 Ann'!$C$8:$C$285,0),MATCH('71200M Ann'!CG$8,'71200 Ann'!$C$8:$AZ$8,0))</f>
        <v>-22.9</v>
      </c>
      <c r="CH78" s="11">
        <f>INDEX('71200 Ann'!$C$8:$AZ$285,MATCH('71200M Ann'!$C78,'71200 Ann'!$C$8:$C$285,0),MATCH('71200M Ann'!CH$8,'71200 Ann'!$C$8:$AZ$8,0))</f>
        <v>-24.5</v>
      </c>
      <c r="CI78" s="11">
        <f>INDEX('71200 Ann'!$C$8:$AZ$285,MATCH('71200M Ann'!$C78,'71200 Ann'!$C$8:$C$285,0),MATCH('71200M Ann'!CI$8,'71200 Ann'!$C$8:$AZ$8,0))</f>
        <v>-19.3</v>
      </c>
      <c r="CJ78" s="11">
        <f>INDEX('71200 Ann'!$C$8:$AZ$285,MATCH('71200M Ann'!$C78,'71200 Ann'!$C$8:$C$285,0),MATCH('71200M Ann'!CJ$8,'71200 Ann'!$C$8:$AZ$8,0))</f>
        <v>-20.9</v>
      </c>
      <c r="CK78" s="11">
        <f>INDEX('71200 Ann'!$C$8:$AZ$285,MATCH('71200M Ann'!$C78,'71200 Ann'!$C$8:$C$285,0),MATCH('71200M Ann'!CK$8,'71200 Ann'!$C$8:$AZ$8,0))</f>
        <v>-20.2</v>
      </c>
      <c r="CL78" s="11">
        <f>INDEX('71200 Ann'!$C$8:$AZ$285,MATCH('71200M Ann'!$C78,'71200 Ann'!$C$8:$C$285,0),MATCH('71200M Ann'!CL$8,'71200 Ann'!$C$8:$AZ$8,0))</f>
        <v>-18.8</v>
      </c>
      <c r="CM78" s="11"/>
      <c r="CN78" s="8"/>
    </row>
    <row r="79" spans="1:92" s="10" customFormat="1" x14ac:dyDescent="0.25">
      <c r="A79" s="32">
        <v>69</v>
      </c>
      <c r="B79" s="10" t="s">
        <v>1872</v>
      </c>
      <c r="C79" s="10" t="s">
        <v>1026</v>
      </c>
      <c r="D79" s="10">
        <f>INDEX('71200 Ann Hist'!$C$8:$AR$285,MATCH('71200M Ann'!$C79,'71200 Ann Hist'!$C$8:$C$285,0),MATCH('71200M Ann'!D$8,'71200 Ann Hist'!$C$8:$AR$8,0))</f>
        <v>-0.1</v>
      </c>
      <c r="E79" s="10">
        <f>INDEX('71200 Ann Hist'!$C$8:$AR$285,MATCH('71200M Ann'!$C79,'71200 Ann Hist'!$C$8:$C$285,0),MATCH('71200M Ann'!E$8,'71200 Ann Hist'!$C$8:$AR$8,0))</f>
        <v>-0.1</v>
      </c>
      <c r="F79" s="10">
        <f>INDEX('71200 Ann Hist'!$C$8:$AR$285,MATCH('71200M Ann'!$C79,'71200 Ann Hist'!$C$8:$C$285,0),MATCH('71200M Ann'!F$8,'71200 Ann Hist'!$C$8:$AR$8,0))</f>
        <v>-0.1</v>
      </c>
      <c r="G79" s="10">
        <f>INDEX('71200 Ann Hist'!$C$8:$AR$285,MATCH('71200M Ann'!$C79,'71200 Ann Hist'!$C$8:$C$285,0),MATCH('71200M Ann'!G$8,'71200 Ann Hist'!$C$8:$AR$8,0))</f>
        <v>-0.1</v>
      </c>
      <c r="H79" s="10">
        <f>INDEX('71200 Ann Hist'!$C$8:$AR$285,MATCH('71200M Ann'!$C79,'71200 Ann Hist'!$C$8:$C$285,0),MATCH('71200M Ann'!H$8,'71200 Ann Hist'!$C$8:$AR$8,0))</f>
        <v>-0.1</v>
      </c>
      <c r="I79" s="10">
        <f>INDEX('71200 Ann Hist'!$C$8:$AR$285,MATCH('71200M Ann'!$C79,'71200 Ann Hist'!$C$8:$C$285,0),MATCH('71200M Ann'!I$8,'71200 Ann Hist'!$C$8:$AR$8,0))</f>
        <v>-0.1</v>
      </c>
      <c r="J79" s="10">
        <f>INDEX('71200 Ann Hist'!$C$8:$AR$285,MATCH('71200M Ann'!$C79,'71200 Ann Hist'!$C$8:$C$285,0),MATCH('71200M Ann'!J$8,'71200 Ann Hist'!$C$8:$AR$8,0))</f>
        <v>-0.1</v>
      </c>
      <c r="K79" s="10">
        <f>INDEX('71200 Ann Hist'!$C$8:$AR$285,MATCH('71200M Ann'!$C79,'71200 Ann Hist'!$C$8:$C$285,0),MATCH('71200M Ann'!K$8,'71200 Ann Hist'!$C$8:$AR$8,0))</f>
        <v>-0.1</v>
      </c>
      <c r="L79" s="10">
        <f>INDEX('71200 Ann Hist'!$C$8:$AR$285,MATCH('71200M Ann'!$C79,'71200 Ann Hist'!$C$8:$C$285,0),MATCH('71200M Ann'!L$8,'71200 Ann Hist'!$C$8:$AR$8,0))</f>
        <v>-0.1</v>
      </c>
      <c r="M79" s="10">
        <f>INDEX('71200 Ann Hist'!$C$8:$AR$285,MATCH('71200M Ann'!$C79,'71200 Ann Hist'!$C$8:$C$285,0),MATCH('71200M Ann'!M$8,'71200 Ann Hist'!$C$8:$AR$8,0))</f>
        <v>-0.1</v>
      </c>
      <c r="N79" s="10">
        <f>INDEX('71200 Ann Hist'!$C$8:$AR$285,MATCH('71200M Ann'!$C79,'71200 Ann Hist'!$C$8:$C$285,0),MATCH('71200M Ann'!N$8,'71200 Ann Hist'!$C$8:$AR$8,0))</f>
        <v>-0.1</v>
      </c>
      <c r="O79" s="10">
        <f>INDEX('71200 Ann Hist'!$C$8:$AR$285,MATCH('71200M Ann'!$C79,'71200 Ann Hist'!$C$8:$C$285,0),MATCH('71200M Ann'!O$8,'71200 Ann Hist'!$C$8:$AR$8,0))</f>
        <v>-0.1</v>
      </c>
      <c r="P79" s="10">
        <f>INDEX('71200 Ann Hist'!$C$8:$AR$285,MATCH('71200M Ann'!$C79,'71200 Ann Hist'!$C$8:$C$285,0),MATCH('71200M Ann'!P$8,'71200 Ann Hist'!$C$8:$AR$8,0))</f>
        <v>-0.1</v>
      </c>
      <c r="Q79" s="10">
        <f>INDEX('71200 Ann Hist'!$C$8:$AR$285,MATCH('71200M Ann'!$C79,'71200 Ann Hist'!$C$8:$C$285,0),MATCH('71200M Ann'!Q$8,'71200 Ann Hist'!$C$8:$AR$8,0))</f>
        <v>-0.2</v>
      </c>
      <c r="R79" s="10">
        <f>INDEX('71200 Ann Hist'!$C$8:$AR$285,MATCH('71200M Ann'!$C79,'71200 Ann Hist'!$C$8:$C$285,0),MATCH('71200M Ann'!R$8,'71200 Ann Hist'!$C$8:$AR$8,0))</f>
        <v>-0.2</v>
      </c>
      <c r="S79" s="10">
        <f>INDEX('71200 Ann Hist'!$C$8:$AR$285,MATCH('71200M Ann'!$C79,'71200 Ann Hist'!$C$8:$C$285,0),MATCH('71200M Ann'!S$8,'71200 Ann Hist'!$C$8:$AR$8,0))</f>
        <v>-0.2</v>
      </c>
      <c r="T79" s="10">
        <f>INDEX('71200 Ann Hist'!$C$8:$AR$285,MATCH('71200M Ann'!$C79,'71200 Ann Hist'!$C$8:$C$285,0),MATCH('71200M Ann'!T$8,'71200 Ann Hist'!$C$8:$AR$8,0))</f>
        <v>-0.2</v>
      </c>
      <c r="U79" s="10">
        <f>INDEX('71200 Ann Hist'!$C$8:$AR$285,MATCH('71200M Ann'!$C79,'71200 Ann Hist'!$C$8:$C$285,0),MATCH('71200M Ann'!U$8,'71200 Ann Hist'!$C$8:$AR$8,0))</f>
        <v>-0.2</v>
      </c>
      <c r="V79" s="10">
        <f>INDEX('71200 Ann Hist'!$C$8:$AR$285,MATCH('71200M Ann'!$C79,'71200 Ann Hist'!$C$8:$C$285,0),MATCH('71200M Ann'!V$8,'71200 Ann Hist'!$C$8:$AR$8,0))</f>
        <v>-0.2</v>
      </c>
      <c r="W79" s="10">
        <f>INDEX('71200 Ann Hist'!$C$8:$AR$285,MATCH('71200M Ann'!$C79,'71200 Ann Hist'!$C$8:$C$285,0),MATCH('71200M Ann'!W$8,'71200 Ann Hist'!$C$8:$AR$8,0))</f>
        <v>-0.2</v>
      </c>
      <c r="X79" s="10">
        <f>INDEX('71200 Ann Hist'!$C$8:$AR$285,MATCH('71200M Ann'!$C79,'71200 Ann Hist'!$C$8:$C$285,0),MATCH('71200M Ann'!X$8,'71200 Ann Hist'!$C$8:$AR$8,0))</f>
        <v>-0.2</v>
      </c>
      <c r="Y79" s="10">
        <f>INDEX('71200 Ann Hist'!$C$8:$AR$285,MATCH('71200M Ann'!$C79,'71200 Ann Hist'!$C$8:$C$285,0),MATCH('71200M Ann'!Y$8,'71200 Ann Hist'!$C$8:$AR$8,0))</f>
        <v>-0.2</v>
      </c>
      <c r="Z79" s="10">
        <f>INDEX('71200 Ann Hist'!$C$8:$AR$285,MATCH('71200M Ann'!$C79,'71200 Ann Hist'!$C$8:$C$285,0),MATCH('71200M Ann'!Z$8,'71200 Ann Hist'!$C$8:$AR$8,0))</f>
        <v>-0.3</v>
      </c>
      <c r="AA79" s="10">
        <f>INDEX('71200 Ann Hist'!$C$8:$AR$285,MATCH('71200M Ann'!$C79,'71200 Ann Hist'!$C$8:$C$285,0),MATCH('71200M Ann'!AA$8,'71200 Ann Hist'!$C$8:$AR$8,0))</f>
        <v>-0.3</v>
      </c>
      <c r="AB79" s="10">
        <f>INDEX('71200 Ann Hist'!$C$8:$AR$285,MATCH('71200M Ann'!$C79,'71200 Ann Hist'!$C$8:$C$285,0),MATCH('71200M Ann'!AB$8,'71200 Ann Hist'!$C$8:$AR$8,0))</f>
        <v>-0.4</v>
      </c>
      <c r="AC79" s="10">
        <f>INDEX('71200 Ann Hist'!$C$8:$AR$285,MATCH('71200M Ann'!$C79,'71200 Ann Hist'!$C$8:$C$285,0),MATCH('71200M Ann'!AC$8,'71200 Ann Hist'!$C$8:$AR$8,0))</f>
        <v>-0.4</v>
      </c>
      <c r="AD79" s="10">
        <f>INDEX('71200 Ann Hist'!$C$8:$AR$285,MATCH('71200M Ann'!$C79,'71200 Ann Hist'!$C$8:$C$285,0),MATCH('71200M Ann'!AD$8,'71200 Ann Hist'!$C$8:$AR$8,0))</f>
        <v>-0.4</v>
      </c>
      <c r="AE79" s="10">
        <f>INDEX('71200 Ann Hist'!$C$8:$AR$285,MATCH('71200M Ann'!$C79,'71200 Ann Hist'!$C$8:$C$285,0),MATCH('71200M Ann'!AE$8,'71200 Ann Hist'!$C$8:$AR$8,0))</f>
        <v>-0.3</v>
      </c>
      <c r="AF79" s="10">
        <f>INDEX('71200 Ann Hist'!$C$8:$AR$285,MATCH('71200M Ann'!$C79,'71200 Ann Hist'!$C$8:$C$285,0),MATCH('71200M Ann'!AF$8,'71200 Ann Hist'!$C$8:$AR$8,0))</f>
        <v>-0.4</v>
      </c>
      <c r="AG79" s="10">
        <f>INDEX('71200 Ann Hist'!$C$8:$AR$285,MATCH('71200M Ann'!$C79,'71200 Ann Hist'!$C$8:$C$285,0),MATCH('71200M Ann'!AG$8,'71200 Ann Hist'!$C$8:$AR$8,0))</f>
        <v>-0.4</v>
      </c>
      <c r="AH79" s="10">
        <f>INDEX('71200 Ann Hist'!$C$8:$AR$285,MATCH('71200M Ann'!$C79,'71200 Ann Hist'!$C$8:$C$285,0),MATCH('71200M Ann'!AH$8,'71200 Ann Hist'!$C$8:$AR$8,0))</f>
        <v>-0.4</v>
      </c>
      <c r="AI79" s="10">
        <f>INDEX('71200 Ann Hist'!$C$8:$AR$285,MATCH('71200M Ann'!$C79,'71200 Ann Hist'!$C$8:$C$285,0),MATCH('71200M Ann'!AI$8,'71200 Ann Hist'!$C$8:$AR$8,0))</f>
        <v>-0.4</v>
      </c>
      <c r="AJ79" s="10">
        <f>INDEX('71200 Ann Hist'!$C$8:$AR$285,MATCH('71200M Ann'!$C79,'71200 Ann Hist'!$C$8:$C$285,0),MATCH('71200M Ann'!AJ$8,'71200 Ann Hist'!$C$8:$AR$8,0))</f>
        <v>-0.5</v>
      </c>
      <c r="AK79" s="10">
        <f>INDEX('71200 Ann Hist'!$C$8:$AR$285,MATCH('71200M Ann'!$C79,'71200 Ann Hist'!$C$8:$C$285,0),MATCH('71200M Ann'!AK$8,'71200 Ann Hist'!$C$8:$AR$8,0))</f>
        <v>-0.5</v>
      </c>
      <c r="AL79" s="10">
        <f>INDEX('71200 Ann Hist'!$C$8:$AR$285,MATCH('71200M Ann'!$C79,'71200 Ann Hist'!$C$8:$C$285,0),MATCH('71200M Ann'!AL$8,'71200 Ann Hist'!$C$8:$AR$8,0))</f>
        <v>-0.5</v>
      </c>
      <c r="AM79" s="10">
        <f>INDEX('71200 Ann Hist'!$C$8:$AR$285,MATCH('71200M Ann'!$C79,'71200 Ann Hist'!$C$8:$C$285,0),MATCH('71200M Ann'!AM$8,'71200 Ann Hist'!$C$8:$AR$8,0))</f>
        <v>-0.5</v>
      </c>
      <c r="AN79" s="10">
        <f>INDEX('71200 Ann Hist'!$C$8:$AR$285,MATCH('71200M Ann'!$C79,'71200 Ann Hist'!$C$8:$C$285,0),MATCH('71200M Ann'!AN$8,'71200 Ann Hist'!$C$8:$AR$8,0))</f>
        <v>-0.6</v>
      </c>
      <c r="AO79" s="10">
        <f>INDEX('71200 Ann Hist'!$C$8:$AR$285,MATCH('71200M Ann'!$C79,'71200 Ann Hist'!$C$8:$C$285,0),MATCH('71200M Ann'!AO$8,'71200 Ann Hist'!$C$8:$AR$8,0))</f>
        <v>-0.7</v>
      </c>
      <c r="AP79" s="10">
        <f>INDEX('71200 Ann Hist'!$C$8:$AR$285,MATCH('71200M Ann'!$C79,'71200 Ann Hist'!$C$8:$C$285,0),MATCH('71200M Ann'!AP$8,'71200 Ann Hist'!$C$8:$AR$8,0))</f>
        <v>-0.7</v>
      </c>
      <c r="AQ79" s="10">
        <f>INDEX('71200 Ann Hist'!$C$8:$AR$285,MATCH('71200M Ann'!$C79,'71200 Ann Hist'!$C$8:$C$285,0),MATCH('71200M Ann'!AQ$8,'71200 Ann Hist'!$C$8:$AR$8,0))</f>
        <v>-0.8</v>
      </c>
      <c r="AR79" s="11">
        <f>INDEX('71200 Ann'!$C$8:$AZ$285,MATCH('71200M Ann'!$C79,'71200 Ann'!$C$8:$C$285,0),MATCH('71200M Ann'!AR$8,'71200 Ann'!$C$8:$AZ$8,0))</f>
        <v>-0.9</v>
      </c>
      <c r="AS79" s="11">
        <f>INDEX('71200 Ann'!$C$8:$AZ$285,MATCH('71200M Ann'!$C79,'71200 Ann'!$C$8:$C$285,0),MATCH('71200M Ann'!AS$8,'71200 Ann'!$C$8:$AZ$8,0))</f>
        <v>-1.1000000000000001</v>
      </c>
      <c r="AT79" s="11">
        <f>INDEX('71200 Ann'!$C$8:$AZ$285,MATCH('71200M Ann'!$C79,'71200 Ann'!$C$8:$C$285,0),MATCH('71200M Ann'!AT$8,'71200 Ann'!$C$8:$AZ$8,0))</f>
        <v>-1.4</v>
      </c>
      <c r="AU79" s="11">
        <f>INDEX('71200 Ann'!$C$8:$AZ$285,MATCH('71200M Ann'!$C79,'71200 Ann'!$C$8:$C$285,0),MATCH('71200M Ann'!AU$8,'71200 Ann'!$C$8:$AZ$8,0))</f>
        <v>-1.5</v>
      </c>
      <c r="AV79" s="11">
        <f>INDEX('71200 Ann'!$C$8:$AZ$285,MATCH('71200M Ann'!$C79,'71200 Ann'!$C$8:$C$285,0),MATCH('71200M Ann'!AV$8,'71200 Ann'!$C$8:$AZ$8,0))</f>
        <v>-1.6</v>
      </c>
      <c r="AW79" s="11">
        <f>INDEX('71200 Ann'!$C$8:$AZ$285,MATCH('71200M Ann'!$C79,'71200 Ann'!$C$8:$C$285,0),MATCH('71200M Ann'!AW$8,'71200 Ann'!$C$8:$AZ$8,0))</f>
        <v>-1.6</v>
      </c>
      <c r="AX79" s="11">
        <f>INDEX('71200 Ann'!$C$8:$AZ$285,MATCH('71200M Ann'!$C79,'71200 Ann'!$C$8:$C$285,0),MATCH('71200M Ann'!AX$8,'71200 Ann'!$C$8:$AZ$8,0))</f>
        <v>-1</v>
      </c>
      <c r="AY79" s="11">
        <f>INDEX('71200 Ann'!$C$8:$AZ$285,MATCH('71200M Ann'!$C79,'71200 Ann'!$C$8:$C$285,0),MATCH('71200M Ann'!AY$8,'71200 Ann'!$C$8:$AZ$8,0))</f>
        <v>-0.8</v>
      </c>
      <c r="AZ79" s="11">
        <f>INDEX('71200 Ann'!$C$8:$AZ$285,MATCH('71200M Ann'!$C79,'71200 Ann'!$C$8:$C$285,0),MATCH('71200M Ann'!AZ$8,'71200 Ann'!$C$8:$AZ$8,0))</f>
        <v>-0.4</v>
      </c>
      <c r="BA79" s="11">
        <f>INDEX('71200 Ann'!$C$8:$AZ$285,MATCH('71200M Ann'!$C79,'71200 Ann'!$C$8:$C$285,0),MATCH('71200M Ann'!BA$8,'71200 Ann'!$C$8:$AZ$8,0))</f>
        <v>-0.4</v>
      </c>
      <c r="BB79" s="11">
        <f>INDEX('71200 Ann'!$C$8:$AZ$285,MATCH('71200M Ann'!$C79,'71200 Ann'!$C$8:$C$285,0),MATCH('71200M Ann'!BB$8,'71200 Ann'!$C$8:$AZ$8,0))</f>
        <v>-0.1</v>
      </c>
      <c r="BC79" s="11">
        <f>INDEX('71200 Ann'!$C$8:$AZ$285,MATCH('71200M Ann'!$C79,'71200 Ann'!$C$8:$C$285,0),MATCH('71200M Ann'!BC$8,'71200 Ann'!$C$8:$AZ$8,0))</f>
        <v>0.3</v>
      </c>
      <c r="BD79" s="11">
        <f>INDEX('71200 Ann'!$C$8:$AZ$285,MATCH('71200M Ann'!$C79,'71200 Ann'!$C$8:$C$285,0),MATCH('71200M Ann'!BD$8,'71200 Ann'!$C$8:$AZ$8,0))</f>
        <v>0.7</v>
      </c>
      <c r="BE79" s="11">
        <f>INDEX('71200 Ann'!$C$8:$AZ$285,MATCH('71200M Ann'!$C79,'71200 Ann'!$C$8:$C$285,0),MATCH('71200M Ann'!BE$8,'71200 Ann'!$C$8:$AZ$8,0))</f>
        <v>0.9</v>
      </c>
      <c r="BF79" s="11">
        <f>INDEX('71200 Ann'!$C$8:$AZ$285,MATCH('71200M Ann'!$C79,'71200 Ann'!$C$8:$C$285,0),MATCH('71200M Ann'!BF$8,'71200 Ann'!$C$8:$AZ$8,0))</f>
        <v>1.2</v>
      </c>
      <c r="BG79" s="11">
        <f>INDEX('71200 Ann'!$C$8:$AZ$285,MATCH('71200M Ann'!$C79,'71200 Ann'!$C$8:$C$285,0),MATCH('71200M Ann'!BG$8,'71200 Ann'!$C$8:$AZ$8,0))</f>
        <v>0.9</v>
      </c>
      <c r="BH79" s="11">
        <f>INDEX('71200 Ann'!$C$8:$AZ$285,MATCH('71200M Ann'!$C79,'71200 Ann'!$C$8:$C$285,0),MATCH('71200M Ann'!BH$8,'71200 Ann'!$C$8:$AZ$8,0))</f>
        <v>1.1000000000000001</v>
      </c>
      <c r="BI79" s="11">
        <f>INDEX('71200 Ann'!$C$8:$AZ$285,MATCH('71200M Ann'!$C79,'71200 Ann'!$C$8:$C$285,0),MATCH('71200M Ann'!BI$8,'71200 Ann'!$C$8:$AZ$8,0))</f>
        <v>1.5</v>
      </c>
      <c r="BJ79" s="11">
        <f>INDEX('71200 Ann'!$C$8:$AZ$285,MATCH('71200M Ann'!$C79,'71200 Ann'!$C$8:$C$285,0),MATCH('71200M Ann'!BJ$8,'71200 Ann'!$C$8:$AZ$8,0))</f>
        <v>2.4</v>
      </c>
      <c r="BK79" s="11">
        <f>INDEX('71200 Ann'!$C$8:$AZ$285,MATCH('71200M Ann'!$C79,'71200 Ann'!$C$8:$C$285,0),MATCH('71200M Ann'!BK$8,'71200 Ann'!$C$8:$AZ$8,0))</f>
        <v>2.8</v>
      </c>
      <c r="BL79" s="11">
        <f>INDEX('71200 Ann'!$C$8:$AZ$285,MATCH('71200M Ann'!$C79,'71200 Ann'!$C$8:$C$285,0),MATCH('71200M Ann'!BL$8,'71200 Ann'!$C$8:$AZ$8,0))</f>
        <v>2.2000000000000002</v>
      </c>
      <c r="BM79" s="11">
        <f>INDEX('71200 Ann'!$C$8:$AZ$285,MATCH('71200M Ann'!$C79,'71200 Ann'!$C$8:$C$285,0),MATCH('71200M Ann'!BM$8,'71200 Ann'!$C$8:$AZ$8,0))</f>
        <v>2.1</v>
      </c>
      <c r="BN79" s="11">
        <f>INDEX('71200 Ann'!$C$8:$AZ$285,MATCH('71200M Ann'!$C79,'71200 Ann'!$C$8:$C$285,0),MATCH('71200M Ann'!BN$8,'71200 Ann'!$C$8:$AZ$8,0))</f>
        <v>2.7</v>
      </c>
      <c r="BO79" s="11">
        <f>INDEX('71200 Ann'!$C$8:$AZ$285,MATCH('71200M Ann'!$C79,'71200 Ann'!$C$8:$C$285,0),MATCH('71200M Ann'!BO$8,'71200 Ann'!$C$8:$AZ$8,0))</f>
        <v>2.2000000000000002</v>
      </c>
      <c r="BP79" s="11">
        <f>INDEX('71200 Ann'!$C$8:$AZ$285,MATCH('71200M Ann'!$C79,'71200 Ann'!$C$8:$C$285,0),MATCH('71200M Ann'!BP$8,'71200 Ann'!$C$8:$AZ$8,0))</f>
        <v>2.7</v>
      </c>
      <c r="BQ79" s="11">
        <f>INDEX('71200 Ann'!$C$8:$AZ$285,MATCH('71200M Ann'!$C79,'71200 Ann'!$C$8:$C$285,0),MATCH('71200M Ann'!BQ$8,'71200 Ann'!$C$8:$AZ$8,0))</f>
        <v>2.9</v>
      </c>
      <c r="BR79" s="11">
        <f>INDEX('71200 Ann'!$C$8:$AZ$285,MATCH('71200M Ann'!$C79,'71200 Ann'!$C$8:$C$285,0),MATCH('71200M Ann'!BR$8,'71200 Ann'!$C$8:$AZ$8,0))</f>
        <v>3.1</v>
      </c>
      <c r="BS79" s="11">
        <f>INDEX('71200 Ann'!$C$8:$AZ$285,MATCH('71200M Ann'!$C79,'71200 Ann'!$C$8:$C$285,0),MATCH('71200M Ann'!BS$8,'71200 Ann'!$C$8:$AZ$8,0))</f>
        <v>3.2</v>
      </c>
      <c r="BT79" s="11">
        <f>INDEX('71200 Ann'!$C$8:$AZ$285,MATCH('71200M Ann'!$C79,'71200 Ann'!$C$8:$C$285,0),MATCH('71200M Ann'!BT$8,'71200 Ann'!$C$8:$AZ$8,0))</f>
        <v>3.4</v>
      </c>
      <c r="BU79" s="11">
        <f>INDEX('71200 Ann'!$C$8:$AZ$285,MATCH('71200M Ann'!$C79,'71200 Ann'!$C$8:$C$285,0),MATCH('71200M Ann'!BU$8,'71200 Ann'!$C$8:$AZ$8,0))</f>
        <v>3</v>
      </c>
      <c r="BV79" s="11">
        <f>INDEX('71200 Ann'!$C$8:$AZ$285,MATCH('71200M Ann'!$C79,'71200 Ann'!$C$8:$C$285,0),MATCH('71200M Ann'!BV$8,'71200 Ann'!$C$8:$AZ$8,0))</f>
        <v>2.2999999999999998</v>
      </c>
      <c r="BW79" s="11">
        <f>INDEX('71200 Ann'!$C$8:$AZ$285,MATCH('71200M Ann'!$C79,'71200 Ann'!$C$8:$C$285,0),MATCH('71200M Ann'!BW$8,'71200 Ann'!$C$8:$AZ$8,0))</f>
        <v>1.8</v>
      </c>
      <c r="BX79" s="11">
        <f>INDEX('71200 Ann'!$C$8:$AZ$285,MATCH('71200M Ann'!$C79,'71200 Ann'!$C$8:$C$285,0),MATCH('71200M Ann'!BX$8,'71200 Ann'!$C$8:$AZ$8,0))</f>
        <v>1.2</v>
      </c>
      <c r="BY79" s="11">
        <f>INDEX('71200 Ann'!$C$8:$AZ$285,MATCH('71200M Ann'!$C79,'71200 Ann'!$C$8:$C$285,0),MATCH('71200M Ann'!BY$8,'71200 Ann'!$C$8:$AZ$8,0))</f>
        <v>0.9</v>
      </c>
      <c r="BZ79" s="11">
        <f>INDEX('71200 Ann'!$C$8:$AZ$285,MATCH('71200M Ann'!$C79,'71200 Ann'!$C$8:$C$285,0),MATCH('71200M Ann'!BZ$8,'71200 Ann'!$C$8:$AZ$8,0))</f>
        <v>-2.4</v>
      </c>
      <c r="CA79" s="11">
        <f>INDEX('71200 Ann'!$C$8:$AZ$285,MATCH('71200M Ann'!$C79,'71200 Ann'!$C$8:$C$285,0),MATCH('71200M Ann'!CA$8,'71200 Ann'!$C$8:$AZ$8,0))</f>
        <v>-2.4</v>
      </c>
      <c r="CB79" s="11">
        <f>INDEX('71200 Ann'!$C$8:$AZ$285,MATCH('71200M Ann'!$C79,'71200 Ann'!$C$8:$C$285,0),MATCH('71200M Ann'!CB$8,'71200 Ann'!$C$8:$AZ$8,0))</f>
        <v>-2.4</v>
      </c>
      <c r="CC79" s="11">
        <f>INDEX('71200 Ann'!$C$8:$AZ$285,MATCH('71200M Ann'!$C79,'71200 Ann'!$C$8:$C$285,0),MATCH('71200M Ann'!CC$8,'71200 Ann'!$C$8:$AZ$8,0))</f>
        <v>-1.8</v>
      </c>
      <c r="CD79" s="11">
        <f>INDEX('71200 Ann'!$C$8:$AZ$285,MATCH('71200M Ann'!$C79,'71200 Ann'!$C$8:$C$285,0),MATCH('71200M Ann'!CD$8,'71200 Ann'!$C$8:$AZ$8,0))</f>
        <v>-1.9</v>
      </c>
      <c r="CE79" s="11">
        <f>INDEX('71200 Ann'!$C$8:$AZ$285,MATCH('71200M Ann'!$C79,'71200 Ann'!$C$8:$C$285,0),MATCH('71200M Ann'!CE$8,'71200 Ann'!$C$8:$AZ$8,0))</f>
        <v>-2</v>
      </c>
      <c r="CF79" s="11">
        <f>INDEX('71200 Ann'!$C$8:$AZ$285,MATCH('71200M Ann'!$C79,'71200 Ann'!$C$8:$C$285,0),MATCH('71200M Ann'!CF$8,'71200 Ann'!$C$8:$AZ$8,0))</f>
        <v>-1.2</v>
      </c>
      <c r="CG79" s="11">
        <f>INDEX('71200 Ann'!$C$8:$AZ$285,MATCH('71200M Ann'!$C79,'71200 Ann'!$C$8:$C$285,0),MATCH('71200M Ann'!CG$8,'71200 Ann'!$C$8:$AZ$8,0))</f>
        <v>-3.7</v>
      </c>
      <c r="CH79" s="11">
        <f>INDEX('71200 Ann'!$C$8:$AZ$285,MATCH('71200M Ann'!$C79,'71200 Ann'!$C$8:$C$285,0),MATCH('71200M Ann'!CH$8,'71200 Ann'!$C$8:$AZ$8,0))</f>
        <v>-12.6</v>
      </c>
      <c r="CI79" s="11">
        <f>INDEX('71200 Ann'!$C$8:$AZ$285,MATCH('71200M Ann'!$C79,'71200 Ann'!$C$8:$C$285,0),MATCH('71200M Ann'!CI$8,'71200 Ann'!$C$8:$AZ$8,0))</f>
        <v>-2.2999999999999998</v>
      </c>
      <c r="CJ79" s="11">
        <f>INDEX('71200 Ann'!$C$8:$AZ$285,MATCH('71200M Ann'!$C79,'71200 Ann'!$C$8:$C$285,0),MATCH('71200M Ann'!CJ$8,'71200 Ann'!$C$8:$AZ$8,0))</f>
        <v>-1.7</v>
      </c>
      <c r="CK79" s="11">
        <f>INDEX('71200 Ann'!$C$8:$AZ$285,MATCH('71200M Ann'!$C79,'71200 Ann'!$C$8:$C$285,0),MATCH('71200M Ann'!CK$8,'71200 Ann'!$C$8:$AZ$8,0))</f>
        <v>-0.7</v>
      </c>
      <c r="CL79" s="11">
        <f>INDEX('71200 Ann'!$C$8:$AZ$285,MATCH('71200M Ann'!$C79,'71200 Ann'!$C$8:$C$285,0),MATCH('71200M Ann'!CL$8,'71200 Ann'!$C$8:$AZ$8,0))</f>
        <v>-0.7</v>
      </c>
      <c r="CM79" s="11"/>
      <c r="CN79" s="8"/>
    </row>
    <row r="80" spans="1:92" s="10" customFormat="1" x14ac:dyDescent="0.25">
      <c r="A80" s="32">
        <v>70</v>
      </c>
      <c r="B80" s="10" t="s">
        <v>1025</v>
      </c>
      <c r="C80" s="10" t="s">
        <v>1024</v>
      </c>
      <c r="D80" s="10">
        <f>INDEX('71200 Ann Hist'!$C$8:$AR$285,MATCH('71200M Ann'!$C80,'71200 Ann Hist'!$C$8:$C$285,0),MATCH('71200M Ann'!D$8,'71200 Ann Hist'!$C$8:$AR$8,0))</f>
        <v>0.1</v>
      </c>
      <c r="E80" s="10">
        <f>INDEX('71200 Ann Hist'!$C$8:$AR$285,MATCH('71200M Ann'!$C80,'71200 Ann Hist'!$C$8:$C$285,0),MATCH('71200M Ann'!E$8,'71200 Ann Hist'!$C$8:$AR$8,0))</f>
        <v>0.1</v>
      </c>
      <c r="F80" s="10">
        <f>INDEX('71200 Ann Hist'!$C$8:$AR$285,MATCH('71200M Ann'!$C80,'71200 Ann Hist'!$C$8:$C$285,0),MATCH('71200M Ann'!F$8,'71200 Ann Hist'!$C$8:$AR$8,0))</f>
        <v>0.1</v>
      </c>
      <c r="G80" s="10">
        <f>INDEX('71200 Ann Hist'!$C$8:$AR$285,MATCH('71200M Ann'!$C80,'71200 Ann Hist'!$C$8:$C$285,0),MATCH('71200M Ann'!G$8,'71200 Ann Hist'!$C$8:$AR$8,0))</f>
        <v>0.1</v>
      </c>
      <c r="H80" s="10">
        <f>INDEX('71200 Ann Hist'!$C$8:$AR$285,MATCH('71200M Ann'!$C80,'71200 Ann Hist'!$C$8:$C$285,0),MATCH('71200M Ann'!H$8,'71200 Ann Hist'!$C$8:$AR$8,0))</f>
        <v>0.1</v>
      </c>
      <c r="I80" s="10">
        <f>INDEX('71200 Ann Hist'!$C$8:$AR$285,MATCH('71200M Ann'!$C80,'71200 Ann Hist'!$C$8:$C$285,0),MATCH('71200M Ann'!I$8,'71200 Ann Hist'!$C$8:$AR$8,0))</f>
        <v>0.1</v>
      </c>
      <c r="J80" s="10">
        <f>INDEX('71200 Ann Hist'!$C$8:$AR$285,MATCH('71200M Ann'!$C80,'71200 Ann Hist'!$C$8:$C$285,0),MATCH('71200M Ann'!J$8,'71200 Ann Hist'!$C$8:$AR$8,0))</f>
        <v>0.1</v>
      </c>
      <c r="K80" s="10">
        <f>INDEX('71200 Ann Hist'!$C$8:$AR$285,MATCH('71200M Ann'!$C80,'71200 Ann Hist'!$C$8:$C$285,0),MATCH('71200M Ann'!K$8,'71200 Ann Hist'!$C$8:$AR$8,0))</f>
        <v>0.1</v>
      </c>
      <c r="L80" s="10">
        <f>INDEX('71200 Ann Hist'!$C$8:$AR$285,MATCH('71200M Ann'!$C80,'71200 Ann Hist'!$C$8:$C$285,0),MATCH('71200M Ann'!L$8,'71200 Ann Hist'!$C$8:$AR$8,0))</f>
        <v>0.1</v>
      </c>
      <c r="M80" s="10">
        <f>INDEX('71200 Ann Hist'!$C$8:$AR$285,MATCH('71200M Ann'!$C80,'71200 Ann Hist'!$C$8:$C$285,0),MATCH('71200M Ann'!M$8,'71200 Ann Hist'!$C$8:$AR$8,0))</f>
        <v>0.1</v>
      </c>
      <c r="N80" s="10">
        <f>INDEX('71200 Ann Hist'!$C$8:$AR$285,MATCH('71200M Ann'!$C80,'71200 Ann Hist'!$C$8:$C$285,0),MATCH('71200M Ann'!N$8,'71200 Ann Hist'!$C$8:$AR$8,0))</f>
        <v>0.1</v>
      </c>
      <c r="O80" s="10">
        <f>INDEX('71200 Ann Hist'!$C$8:$AR$285,MATCH('71200M Ann'!$C80,'71200 Ann Hist'!$C$8:$C$285,0),MATCH('71200M Ann'!O$8,'71200 Ann Hist'!$C$8:$AR$8,0))</f>
        <v>0.1</v>
      </c>
      <c r="P80" s="10">
        <f>INDEX('71200 Ann Hist'!$C$8:$AR$285,MATCH('71200M Ann'!$C80,'71200 Ann Hist'!$C$8:$C$285,0),MATCH('71200M Ann'!P$8,'71200 Ann Hist'!$C$8:$AR$8,0))</f>
        <v>0.1</v>
      </c>
      <c r="Q80" s="10">
        <f>INDEX('71200 Ann Hist'!$C$8:$AR$285,MATCH('71200M Ann'!$C80,'71200 Ann Hist'!$C$8:$C$285,0),MATCH('71200M Ann'!Q$8,'71200 Ann Hist'!$C$8:$AR$8,0))</f>
        <v>0.2</v>
      </c>
      <c r="R80" s="10">
        <f>INDEX('71200 Ann Hist'!$C$8:$AR$285,MATCH('71200M Ann'!$C80,'71200 Ann Hist'!$C$8:$C$285,0),MATCH('71200M Ann'!R$8,'71200 Ann Hist'!$C$8:$AR$8,0))</f>
        <v>0.2</v>
      </c>
      <c r="S80" s="10">
        <f>INDEX('71200 Ann Hist'!$C$8:$AR$285,MATCH('71200M Ann'!$C80,'71200 Ann Hist'!$C$8:$C$285,0),MATCH('71200M Ann'!S$8,'71200 Ann Hist'!$C$8:$AR$8,0))</f>
        <v>0.2</v>
      </c>
      <c r="T80" s="10">
        <f>INDEX('71200 Ann Hist'!$C$8:$AR$285,MATCH('71200M Ann'!$C80,'71200 Ann Hist'!$C$8:$C$285,0),MATCH('71200M Ann'!T$8,'71200 Ann Hist'!$C$8:$AR$8,0))</f>
        <v>0.2</v>
      </c>
      <c r="U80" s="10">
        <f>INDEX('71200 Ann Hist'!$C$8:$AR$285,MATCH('71200M Ann'!$C80,'71200 Ann Hist'!$C$8:$C$285,0),MATCH('71200M Ann'!U$8,'71200 Ann Hist'!$C$8:$AR$8,0))</f>
        <v>0.2</v>
      </c>
      <c r="V80" s="10">
        <f>INDEX('71200 Ann Hist'!$C$8:$AR$285,MATCH('71200M Ann'!$C80,'71200 Ann Hist'!$C$8:$C$285,0),MATCH('71200M Ann'!V$8,'71200 Ann Hist'!$C$8:$AR$8,0))</f>
        <v>0.2</v>
      </c>
      <c r="W80" s="10">
        <f>INDEX('71200 Ann Hist'!$C$8:$AR$285,MATCH('71200M Ann'!$C80,'71200 Ann Hist'!$C$8:$C$285,0),MATCH('71200M Ann'!W$8,'71200 Ann Hist'!$C$8:$AR$8,0))</f>
        <v>0.2</v>
      </c>
      <c r="X80" s="10">
        <f>INDEX('71200 Ann Hist'!$C$8:$AR$285,MATCH('71200M Ann'!$C80,'71200 Ann Hist'!$C$8:$C$285,0),MATCH('71200M Ann'!X$8,'71200 Ann Hist'!$C$8:$AR$8,0))</f>
        <v>0.2</v>
      </c>
      <c r="Y80" s="10">
        <f>INDEX('71200 Ann Hist'!$C$8:$AR$285,MATCH('71200M Ann'!$C80,'71200 Ann Hist'!$C$8:$C$285,0),MATCH('71200M Ann'!Y$8,'71200 Ann Hist'!$C$8:$AR$8,0))</f>
        <v>0.2</v>
      </c>
      <c r="Z80" s="10">
        <f>INDEX('71200 Ann Hist'!$C$8:$AR$285,MATCH('71200M Ann'!$C80,'71200 Ann Hist'!$C$8:$C$285,0),MATCH('71200M Ann'!Z$8,'71200 Ann Hist'!$C$8:$AR$8,0))</f>
        <v>0.3</v>
      </c>
      <c r="AA80" s="10">
        <f>INDEX('71200 Ann Hist'!$C$8:$AR$285,MATCH('71200M Ann'!$C80,'71200 Ann Hist'!$C$8:$C$285,0),MATCH('71200M Ann'!AA$8,'71200 Ann Hist'!$C$8:$AR$8,0))</f>
        <v>0.3</v>
      </c>
      <c r="AB80" s="10">
        <f>INDEX('71200 Ann Hist'!$C$8:$AR$285,MATCH('71200M Ann'!$C80,'71200 Ann Hist'!$C$8:$C$285,0),MATCH('71200M Ann'!AB$8,'71200 Ann Hist'!$C$8:$AR$8,0))</f>
        <v>0.4</v>
      </c>
      <c r="AC80" s="10">
        <f>INDEX('71200 Ann Hist'!$C$8:$AR$285,MATCH('71200M Ann'!$C80,'71200 Ann Hist'!$C$8:$C$285,0),MATCH('71200M Ann'!AC$8,'71200 Ann Hist'!$C$8:$AR$8,0))</f>
        <v>0.4</v>
      </c>
      <c r="AD80" s="10">
        <f>INDEX('71200 Ann Hist'!$C$8:$AR$285,MATCH('71200M Ann'!$C80,'71200 Ann Hist'!$C$8:$C$285,0),MATCH('71200M Ann'!AD$8,'71200 Ann Hist'!$C$8:$AR$8,0))</f>
        <v>0.4</v>
      </c>
      <c r="AE80" s="10">
        <f>INDEX('71200 Ann Hist'!$C$8:$AR$285,MATCH('71200M Ann'!$C80,'71200 Ann Hist'!$C$8:$C$285,0),MATCH('71200M Ann'!AE$8,'71200 Ann Hist'!$C$8:$AR$8,0))</f>
        <v>0.3</v>
      </c>
      <c r="AF80" s="10">
        <f>INDEX('71200 Ann Hist'!$C$8:$AR$285,MATCH('71200M Ann'!$C80,'71200 Ann Hist'!$C$8:$C$285,0),MATCH('71200M Ann'!AF$8,'71200 Ann Hist'!$C$8:$AR$8,0))</f>
        <v>0.4</v>
      </c>
      <c r="AG80" s="10">
        <f>INDEX('71200 Ann Hist'!$C$8:$AR$285,MATCH('71200M Ann'!$C80,'71200 Ann Hist'!$C$8:$C$285,0),MATCH('71200M Ann'!AG$8,'71200 Ann Hist'!$C$8:$AR$8,0))</f>
        <v>0.4</v>
      </c>
      <c r="AH80" s="10">
        <f>INDEX('71200 Ann Hist'!$C$8:$AR$285,MATCH('71200M Ann'!$C80,'71200 Ann Hist'!$C$8:$C$285,0),MATCH('71200M Ann'!AH$8,'71200 Ann Hist'!$C$8:$AR$8,0))</f>
        <v>1</v>
      </c>
      <c r="AI80" s="10">
        <f>INDEX('71200 Ann Hist'!$C$8:$AR$285,MATCH('71200M Ann'!$C80,'71200 Ann Hist'!$C$8:$C$285,0),MATCH('71200M Ann'!AI$8,'71200 Ann Hist'!$C$8:$AR$8,0))</f>
        <v>0.9</v>
      </c>
      <c r="AJ80" s="10">
        <f>INDEX('71200 Ann Hist'!$C$8:$AR$285,MATCH('71200M Ann'!$C80,'71200 Ann Hist'!$C$8:$C$285,0),MATCH('71200M Ann'!AJ$8,'71200 Ann Hist'!$C$8:$AR$8,0))</f>
        <v>0.8</v>
      </c>
      <c r="AK80" s="10">
        <f>INDEX('71200 Ann Hist'!$C$8:$AR$285,MATCH('71200M Ann'!$C80,'71200 Ann Hist'!$C$8:$C$285,0),MATCH('71200M Ann'!AK$8,'71200 Ann Hist'!$C$8:$AR$8,0))</f>
        <v>0.9</v>
      </c>
      <c r="AL80" s="10">
        <f>INDEX('71200 Ann Hist'!$C$8:$AR$285,MATCH('71200M Ann'!$C80,'71200 Ann Hist'!$C$8:$C$285,0),MATCH('71200M Ann'!AL$8,'71200 Ann Hist'!$C$8:$AR$8,0))</f>
        <v>1.3</v>
      </c>
      <c r="AM80" s="10">
        <f>INDEX('71200 Ann Hist'!$C$8:$AR$285,MATCH('71200M Ann'!$C80,'71200 Ann Hist'!$C$8:$C$285,0),MATCH('71200M Ann'!AM$8,'71200 Ann Hist'!$C$8:$AR$8,0))</f>
        <v>1.3</v>
      </c>
      <c r="AN80" s="10">
        <f>INDEX('71200 Ann Hist'!$C$8:$AR$285,MATCH('71200M Ann'!$C80,'71200 Ann Hist'!$C$8:$C$285,0),MATCH('71200M Ann'!AN$8,'71200 Ann Hist'!$C$8:$AR$8,0))</f>
        <v>1.3</v>
      </c>
      <c r="AO80" s="10">
        <f>INDEX('71200 Ann Hist'!$C$8:$AR$285,MATCH('71200M Ann'!$C80,'71200 Ann Hist'!$C$8:$C$285,0),MATCH('71200M Ann'!AO$8,'71200 Ann Hist'!$C$8:$AR$8,0))</f>
        <v>0.9</v>
      </c>
      <c r="AP80" s="10">
        <f>INDEX('71200 Ann Hist'!$C$8:$AR$285,MATCH('71200M Ann'!$C80,'71200 Ann Hist'!$C$8:$C$285,0),MATCH('71200M Ann'!AP$8,'71200 Ann Hist'!$C$8:$AR$8,0))</f>
        <v>0.8</v>
      </c>
      <c r="AQ80" s="10">
        <f>INDEX('71200 Ann Hist'!$C$8:$AR$285,MATCH('71200M Ann'!$C80,'71200 Ann Hist'!$C$8:$C$285,0),MATCH('71200M Ann'!AQ$8,'71200 Ann Hist'!$C$8:$AR$8,0))</f>
        <v>1.1000000000000001</v>
      </c>
      <c r="AR80" s="11">
        <f>INDEX('71200 Ann'!$C$8:$AZ$285,MATCH('71200M Ann'!$C80,'71200 Ann'!$C$8:$C$285,0),MATCH('71200M Ann'!AR$8,'71200 Ann'!$C$8:$AZ$8,0))</f>
        <v>0.9</v>
      </c>
      <c r="AS80" s="11">
        <f>INDEX('71200 Ann'!$C$8:$AZ$285,MATCH('71200M Ann'!$C80,'71200 Ann'!$C$8:$C$285,0),MATCH('71200M Ann'!AS$8,'71200 Ann'!$C$8:$AZ$8,0))</f>
        <v>-0.1</v>
      </c>
      <c r="AT80" s="11">
        <f>INDEX('71200 Ann'!$C$8:$AZ$285,MATCH('71200M Ann'!$C80,'71200 Ann'!$C$8:$C$285,0),MATCH('71200M Ann'!AT$8,'71200 Ann'!$C$8:$AZ$8,0))</f>
        <v>-0.3</v>
      </c>
      <c r="AU80" s="11">
        <f>INDEX('71200 Ann'!$C$8:$AZ$285,MATCH('71200M Ann'!$C80,'71200 Ann'!$C$8:$C$285,0),MATCH('71200M Ann'!AU$8,'71200 Ann'!$C$8:$AZ$8,0))</f>
        <v>0.4</v>
      </c>
      <c r="AV80" s="11">
        <f>INDEX('71200 Ann'!$C$8:$AZ$285,MATCH('71200M Ann'!$C80,'71200 Ann'!$C$8:$C$285,0),MATCH('71200M Ann'!AV$8,'71200 Ann'!$C$8:$AZ$8,0))</f>
        <v>-0.6</v>
      </c>
      <c r="AW80" s="11">
        <f>INDEX('71200 Ann'!$C$8:$AZ$285,MATCH('71200M Ann'!$C80,'71200 Ann'!$C$8:$C$285,0),MATCH('71200M Ann'!AW$8,'71200 Ann'!$C$8:$AZ$8,0))</f>
        <v>-1.1000000000000001</v>
      </c>
      <c r="AX80" s="11">
        <f>INDEX('71200 Ann'!$C$8:$AZ$285,MATCH('71200M Ann'!$C80,'71200 Ann'!$C$8:$C$285,0),MATCH('71200M Ann'!AX$8,'71200 Ann'!$C$8:$AZ$8,0))</f>
        <v>-3.4</v>
      </c>
      <c r="AY80" s="11">
        <f>INDEX('71200 Ann'!$C$8:$AZ$285,MATCH('71200M Ann'!$C80,'71200 Ann'!$C$8:$C$285,0),MATCH('71200M Ann'!AY$8,'71200 Ann'!$C$8:$AZ$8,0))</f>
        <v>-2</v>
      </c>
      <c r="AZ80" s="11">
        <f>INDEX('71200 Ann'!$C$8:$AZ$285,MATCH('71200M Ann'!$C80,'71200 Ann'!$C$8:$C$285,0),MATCH('71200M Ann'!AZ$8,'71200 Ann'!$C$8:$AZ$8,0))</f>
        <v>-2.9</v>
      </c>
      <c r="BA80" s="11">
        <f>INDEX('71200 Ann'!$C$8:$AZ$285,MATCH('71200M Ann'!$C80,'71200 Ann'!$C$8:$C$285,0),MATCH('71200M Ann'!BA$8,'71200 Ann'!$C$8:$AZ$8,0))</f>
        <v>-2.4</v>
      </c>
      <c r="BB80" s="11">
        <f>INDEX('71200 Ann'!$C$8:$AZ$285,MATCH('71200M Ann'!$C80,'71200 Ann'!$C$8:$C$285,0),MATCH('71200M Ann'!BB$8,'71200 Ann'!$C$8:$AZ$8,0))</f>
        <v>-3.1</v>
      </c>
      <c r="BC80" s="11">
        <f>INDEX('71200 Ann'!$C$8:$AZ$285,MATCH('71200M Ann'!$C80,'71200 Ann'!$C$8:$C$285,0),MATCH('71200M Ann'!BC$8,'71200 Ann'!$C$8:$AZ$8,0))</f>
        <v>-5.4</v>
      </c>
      <c r="BD80" s="11">
        <f>INDEX('71200 Ann'!$C$8:$AZ$285,MATCH('71200M Ann'!$C80,'71200 Ann'!$C$8:$C$285,0),MATCH('71200M Ann'!BD$8,'71200 Ann'!$C$8:$AZ$8,0))</f>
        <v>-5.9</v>
      </c>
      <c r="BE80" s="11">
        <f>INDEX('71200 Ann'!$C$8:$AZ$285,MATCH('71200M Ann'!$C80,'71200 Ann'!$C$8:$C$285,0),MATCH('71200M Ann'!BE$8,'71200 Ann'!$C$8:$AZ$8,0))</f>
        <v>-4.7</v>
      </c>
      <c r="BF80" s="11">
        <f>INDEX('71200 Ann'!$C$8:$AZ$285,MATCH('71200M Ann'!$C80,'71200 Ann'!$C$8:$C$285,0),MATCH('71200M Ann'!BF$8,'71200 Ann'!$C$8:$AZ$8,0))</f>
        <v>-3.5</v>
      </c>
      <c r="BG80" s="11">
        <f>INDEX('71200 Ann'!$C$8:$AZ$285,MATCH('71200M Ann'!$C80,'71200 Ann'!$C$8:$C$285,0),MATCH('71200M Ann'!BG$8,'71200 Ann'!$C$8:$AZ$8,0))</f>
        <v>-2.2999999999999998</v>
      </c>
      <c r="BH80" s="11">
        <f>INDEX('71200 Ann'!$C$8:$AZ$285,MATCH('71200M Ann'!$C80,'71200 Ann'!$C$8:$C$285,0),MATCH('71200M Ann'!BH$8,'71200 Ann'!$C$8:$AZ$8,0))</f>
        <v>0.2</v>
      </c>
      <c r="BI80" s="11">
        <f>INDEX('71200 Ann'!$C$8:$AZ$285,MATCH('71200M Ann'!$C80,'71200 Ann'!$C$8:$C$285,0),MATCH('71200M Ann'!BI$8,'71200 Ann'!$C$8:$AZ$8,0))</f>
        <v>0.5</v>
      </c>
      <c r="BJ80" s="11">
        <f>INDEX('71200 Ann'!$C$8:$AZ$285,MATCH('71200M Ann'!$C80,'71200 Ann'!$C$8:$C$285,0),MATCH('71200M Ann'!BJ$8,'71200 Ann'!$C$8:$AZ$8,0))</f>
        <v>-0.3</v>
      </c>
      <c r="BK80" s="11">
        <f>INDEX('71200 Ann'!$C$8:$AZ$285,MATCH('71200M Ann'!$C80,'71200 Ann'!$C$8:$C$285,0),MATCH('71200M Ann'!BK$8,'71200 Ann'!$C$8:$AZ$8,0))</f>
        <v>2.2000000000000002</v>
      </c>
      <c r="BL80" s="11">
        <f>INDEX('71200 Ann'!$C$8:$AZ$285,MATCH('71200M Ann'!$C80,'71200 Ann'!$C$8:$C$285,0),MATCH('71200M Ann'!BL$8,'71200 Ann'!$C$8:$AZ$8,0))</f>
        <v>4.5</v>
      </c>
      <c r="BM80" s="11">
        <f>INDEX('71200 Ann'!$C$8:$AZ$285,MATCH('71200M Ann'!$C80,'71200 Ann'!$C$8:$C$285,0),MATCH('71200M Ann'!BM$8,'71200 Ann'!$C$8:$AZ$8,0))</f>
        <v>1.1000000000000001</v>
      </c>
      <c r="BN80" s="11">
        <f>INDEX('71200 Ann'!$C$8:$AZ$285,MATCH('71200M Ann'!$C80,'71200 Ann'!$C$8:$C$285,0),MATCH('71200M Ann'!BN$8,'71200 Ann'!$C$8:$AZ$8,0))</f>
        <v>5.2</v>
      </c>
      <c r="BO80" s="11">
        <f>INDEX('71200 Ann'!$C$8:$AZ$285,MATCH('71200M Ann'!$C80,'71200 Ann'!$C$8:$C$285,0),MATCH('71200M Ann'!BO$8,'71200 Ann'!$C$8:$AZ$8,0))</f>
        <v>7.7</v>
      </c>
      <c r="BP80" s="11">
        <f>INDEX('71200 Ann'!$C$8:$AZ$285,MATCH('71200M Ann'!$C80,'71200 Ann'!$C$8:$C$285,0),MATCH('71200M Ann'!BP$8,'71200 Ann'!$C$8:$AZ$8,0))</f>
        <v>8.1</v>
      </c>
      <c r="BQ80" s="11">
        <f>INDEX('71200 Ann'!$C$8:$AZ$285,MATCH('71200M Ann'!$C80,'71200 Ann'!$C$8:$C$285,0),MATCH('71200M Ann'!BQ$8,'71200 Ann'!$C$8:$AZ$8,0))</f>
        <v>9</v>
      </c>
      <c r="BR80" s="11">
        <f>INDEX('71200 Ann'!$C$8:$AZ$285,MATCH('71200M Ann'!$C80,'71200 Ann'!$C$8:$C$285,0),MATCH('71200M Ann'!BR$8,'71200 Ann'!$C$8:$AZ$8,0))</f>
        <v>12.5</v>
      </c>
      <c r="BS80" s="11">
        <f>INDEX('71200 Ann'!$C$8:$AZ$285,MATCH('71200M Ann'!$C80,'71200 Ann'!$C$8:$C$285,0),MATCH('71200M Ann'!BS$8,'71200 Ann'!$C$8:$AZ$8,0))</f>
        <v>13.7</v>
      </c>
      <c r="BT80" s="11">
        <f>INDEX('71200 Ann'!$C$8:$AZ$285,MATCH('71200M Ann'!$C80,'71200 Ann'!$C$8:$C$285,0),MATCH('71200M Ann'!BT$8,'71200 Ann'!$C$8:$AZ$8,0))</f>
        <v>14.1</v>
      </c>
      <c r="BU80" s="11">
        <f>INDEX('71200 Ann'!$C$8:$AZ$285,MATCH('71200M Ann'!$C80,'71200 Ann'!$C$8:$C$285,0),MATCH('71200M Ann'!BU$8,'71200 Ann'!$C$8:$AZ$8,0))</f>
        <v>13.3</v>
      </c>
      <c r="BV80" s="11">
        <f>INDEX('71200 Ann'!$C$8:$AZ$285,MATCH('71200M Ann'!$C80,'71200 Ann'!$C$8:$C$285,0),MATCH('71200M Ann'!BV$8,'71200 Ann'!$C$8:$AZ$8,0))</f>
        <v>13.9</v>
      </c>
      <c r="BW80" s="11">
        <f>INDEX('71200 Ann'!$C$8:$AZ$285,MATCH('71200M Ann'!$C80,'71200 Ann'!$C$8:$C$285,0),MATCH('71200M Ann'!BW$8,'71200 Ann'!$C$8:$AZ$8,0))</f>
        <v>9</v>
      </c>
      <c r="BX80" s="11">
        <f>INDEX('71200 Ann'!$C$8:$AZ$285,MATCH('71200M Ann'!$C80,'71200 Ann'!$C$8:$C$285,0),MATCH('71200M Ann'!BX$8,'71200 Ann'!$C$8:$AZ$8,0))</f>
        <v>3.9</v>
      </c>
      <c r="BY80" s="11">
        <f>INDEX('71200 Ann'!$C$8:$AZ$285,MATCH('71200M Ann'!$C80,'71200 Ann'!$C$8:$C$285,0),MATCH('71200M Ann'!BY$8,'71200 Ann'!$C$8:$AZ$8,0))</f>
        <v>6.1</v>
      </c>
      <c r="BZ80" s="11">
        <f>INDEX('71200 Ann'!$C$8:$AZ$285,MATCH('71200M Ann'!$C80,'71200 Ann'!$C$8:$C$285,0),MATCH('71200M Ann'!BZ$8,'71200 Ann'!$C$8:$AZ$8,0))</f>
        <v>6.3</v>
      </c>
      <c r="CA80" s="11">
        <f>INDEX('71200 Ann'!$C$8:$AZ$285,MATCH('71200M Ann'!$C80,'71200 Ann'!$C$8:$C$285,0),MATCH('71200M Ann'!CA$8,'71200 Ann'!$C$8:$AZ$8,0))</f>
        <v>0.6</v>
      </c>
      <c r="CB80" s="11">
        <f>INDEX('71200 Ann'!$C$8:$AZ$285,MATCH('71200M Ann'!$C80,'71200 Ann'!$C$8:$C$285,0),MATCH('71200M Ann'!CB$8,'71200 Ann'!$C$8:$AZ$8,0))</f>
        <v>-4</v>
      </c>
      <c r="CC80" s="11">
        <f>INDEX('71200 Ann'!$C$8:$AZ$285,MATCH('71200M Ann'!$C80,'71200 Ann'!$C$8:$C$285,0),MATCH('71200M Ann'!CC$8,'71200 Ann'!$C$8:$AZ$8,0))</f>
        <v>-7.5</v>
      </c>
      <c r="CD80" s="11">
        <f>INDEX('71200 Ann'!$C$8:$AZ$285,MATCH('71200M Ann'!$C80,'71200 Ann'!$C$8:$C$285,0),MATCH('71200M Ann'!CD$8,'71200 Ann'!$C$8:$AZ$8,0))</f>
        <v>-14.5</v>
      </c>
      <c r="CE80" s="11">
        <f>INDEX('71200 Ann'!$C$8:$AZ$285,MATCH('71200M Ann'!$C80,'71200 Ann'!$C$8:$C$285,0),MATCH('71200M Ann'!CE$8,'71200 Ann'!$C$8:$AZ$8,0))</f>
        <v>-19.2</v>
      </c>
      <c r="CF80" s="11">
        <f>INDEX('71200 Ann'!$C$8:$AZ$285,MATCH('71200M Ann'!$C80,'71200 Ann'!$C$8:$C$285,0),MATCH('71200M Ann'!CF$8,'71200 Ann'!$C$8:$AZ$8,0))</f>
        <v>-19.399999999999999</v>
      </c>
      <c r="CG80" s="11">
        <f>INDEX('71200 Ann'!$C$8:$AZ$285,MATCH('71200M Ann'!$C80,'71200 Ann'!$C$8:$C$285,0),MATCH('71200M Ann'!CG$8,'71200 Ann'!$C$8:$AZ$8,0))</f>
        <v>-19.2</v>
      </c>
      <c r="CH80" s="11">
        <f>INDEX('71200 Ann'!$C$8:$AZ$285,MATCH('71200M Ann'!$C80,'71200 Ann'!$C$8:$C$285,0),MATCH('71200M Ann'!CH$8,'71200 Ann'!$C$8:$AZ$8,0))</f>
        <v>-11.9</v>
      </c>
      <c r="CI80" s="11">
        <f>INDEX('71200 Ann'!$C$8:$AZ$285,MATCH('71200M Ann'!$C80,'71200 Ann'!$C$8:$C$285,0),MATCH('71200M Ann'!CI$8,'71200 Ann'!$C$8:$AZ$8,0))</f>
        <v>-17</v>
      </c>
      <c r="CJ80" s="11">
        <f>INDEX('71200 Ann'!$C$8:$AZ$285,MATCH('71200M Ann'!$C80,'71200 Ann'!$C$8:$C$285,0),MATCH('71200M Ann'!CJ$8,'71200 Ann'!$C$8:$AZ$8,0))</f>
        <v>-19.2</v>
      </c>
      <c r="CK80" s="11">
        <f>INDEX('71200 Ann'!$C$8:$AZ$285,MATCH('71200M Ann'!$C80,'71200 Ann'!$C$8:$C$285,0),MATCH('71200M Ann'!CK$8,'71200 Ann'!$C$8:$AZ$8,0))</f>
        <v>-19.5</v>
      </c>
      <c r="CL80" s="11">
        <f>INDEX('71200 Ann'!$C$8:$AZ$285,MATCH('71200M Ann'!$C80,'71200 Ann'!$C$8:$C$285,0),MATCH('71200M Ann'!CL$8,'71200 Ann'!$C$8:$AZ$8,0))</f>
        <v>-18.100000000000001</v>
      </c>
      <c r="CM80" s="11"/>
      <c r="CN80" s="8"/>
    </row>
    <row r="81" spans="1:92" s="8" customFormat="1" x14ac:dyDescent="0.25">
      <c r="A81" s="35">
        <v>71</v>
      </c>
      <c r="B81" s="8" t="s">
        <v>913</v>
      </c>
      <c r="C81" s="8" t="s">
        <v>930</v>
      </c>
      <c r="D81" s="8">
        <f>INDEX('71200 Ann Hist'!$C$8:$AR$285,MATCH('71200M Ann'!$C81,'71200 Ann Hist'!$C$8:$C$285,0),MATCH('71200M Ann'!D$8,'71200 Ann Hist'!$C$8:$AR$8,0))</f>
        <v>10.4</v>
      </c>
      <c r="E81" s="8">
        <f>INDEX('71200 Ann Hist'!$C$8:$AR$285,MATCH('71200M Ann'!$C81,'71200 Ann Hist'!$C$8:$C$285,0),MATCH('71200M Ann'!E$8,'71200 Ann Hist'!$C$8:$AR$8,0))</f>
        <v>10.199999999999999</v>
      </c>
      <c r="F81" s="8">
        <f>INDEX('71200 Ann Hist'!$C$8:$AR$285,MATCH('71200M Ann'!$C81,'71200 Ann Hist'!$C$8:$C$285,0),MATCH('71200M Ann'!F$8,'71200 Ann Hist'!$C$8:$AR$8,0))</f>
        <v>9.5</v>
      </c>
      <c r="G81" s="8">
        <f>INDEX('71200 Ann Hist'!$C$8:$AR$285,MATCH('71200M Ann'!$C81,'71200 Ann Hist'!$C$8:$C$285,0),MATCH('71200M Ann'!G$8,'71200 Ann Hist'!$C$8:$AR$8,0))</f>
        <v>8.3000000000000007</v>
      </c>
      <c r="H81" s="8">
        <f>INDEX('71200 Ann Hist'!$C$8:$AR$285,MATCH('71200M Ann'!$C81,'71200 Ann Hist'!$C$8:$C$285,0),MATCH('71200M Ann'!H$8,'71200 Ann Hist'!$C$8:$AR$8,0))</f>
        <v>8</v>
      </c>
      <c r="I81" s="8">
        <f>INDEX('71200 Ann Hist'!$C$8:$AR$285,MATCH('71200M Ann'!$C81,'71200 Ann Hist'!$C$8:$C$285,0),MATCH('71200M Ann'!I$8,'71200 Ann Hist'!$C$8:$AR$8,0))</f>
        <v>8.4</v>
      </c>
      <c r="J81" s="8">
        <f>INDEX('71200 Ann Hist'!$C$8:$AR$285,MATCH('71200M Ann'!$C81,'71200 Ann Hist'!$C$8:$C$285,0),MATCH('71200M Ann'!J$8,'71200 Ann Hist'!$C$8:$AR$8,0))</f>
        <v>8.5</v>
      </c>
      <c r="K81" s="8">
        <f>INDEX('71200 Ann Hist'!$C$8:$AR$285,MATCH('71200M Ann'!$C81,'71200 Ann Hist'!$C$8:$C$285,0),MATCH('71200M Ann'!K$8,'71200 Ann Hist'!$C$8:$AR$8,0))</f>
        <v>8.8000000000000007</v>
      </c>
      <c r="L81" s="8">
        <f>INDEX('71200 Ann Hist'!$C$8:$AR$285,MATCH('71200M Ann'!$C81,'71200 Ann Hist'!$C$8:$C$285,0),MATCH('71200M Ann'!L$8,'71200 Ann Hist'!$C$8:$AR$8,0))</f>
        <v>9.6999999999999993</v>
      </c>
      <c r="M81" s="8">
        <f>INDEX('71200 Ann Hist'!$C$8:$AR$285,MATCH('71200M Ann'!$C81,'71200 Ann Hist'!$C$8:$C$285,0),MATCH('71200M Ann'!M$8,'71200 Ann Hist'!$C$8:$AR$8,0))</f>
        <v>10</v>
      </c>
      <c r="N81" s="8">
        <f>INDEX('71200 Ann Hist'!$C$8:$AR$285,MATCH('71200M Ann'!$C81,'71200 Ann Hist'!$C$8:$C$285,0),MATCH('71200M Ann'!N$8,'71200 Ann Hist'!$C$8:$AR$8,0))</f>
        <v>10.1</v>
      </c>
      <c r="O81" s="8">
        <f>INDEX('71200 Ann Hist'!$C$8:$AR$285,MATCH('71200M Ann'!$C81,'71200 Ann Hist'!$C$8:$C$285,0),MATCH('71200M Ann'!O$8,'71200 Ann Hist'!$C$8:$AR$8,0))</f>
        <v>10.6</v>
      </c>
      <c r="P81" s="8">
        <f>INDEX('71200 Ann Hist'!$C$8:$AR$285,MATCH('71200M Ann'!$C81,'71200 Ann Hist'!$C$8:$C$285,0),MATCH('71200M Ann'!P$8,'71200 Ann Hist'!$C$8:$AR$8,0))</f>
        <v>12.1</v>
      </c>
      <c r="Q81" s="8">
        <f>INDEX('71200 Ann Hist'!$C$8:$AR$285,MATCH('71200M Ann'!$C81,'71200 Ann Hist'!$C$8:$C$285,0),MATCH('71200M Ann'!Q$8,'71200 Ann Hist'!$C$8:$AR$8,0))</f>
        <v>14.9</v>
      </c>
      <c r="R81" s="8">
        <f>INDEX('71200 Ann Hist'!$C$8:$AR$285,MATCH('71200M Ann'!$C81,'71200 Ann Hist'!$C$8:$C$285,0),MATCH('71200M Ann'!R$8,'71200 Ann Hist'!$C$8:$AR$8,0))</f>
        <v>18</v>
      </c>
      <c r="S81" s="8">
        <f>INDEX('71200 Ann Hist'!$C$8:$AR$285,MATCH('71200M Ann'!$C81,'71200 Ann Hist'!$C$8:$C$285,0),MATCH('71200M Ann'!S$8,'71200 Ann Hist'!$C$8:$AR$8,0))</f>
        <v>21.4</v>
      </c>
      <c r="T81" s="8">
        <f>INDEX('71200 Ann Hist'!$C$8:$AR$285,MATCH('71200M Ann'!$C81,'71200 Ann Hist'!$C$8:$C$285,0),MATCH('71200M Ann'!T$8,'71200 Ann Hist'!$C$8:$AR$8,0))</f>
        <v>23.2</v>
      </c>
      <c r="U81" s="8">
        <f>INDEX('71200 Ann Hist'!$C$8:$AR$285,MATCH('71200M Ann'!$C81,'71200 Ann Hist'!$C$8:$C$285,0),MATCH('71200M Ann'!U$8,'71200 Ann Hist'!$C$8:$AR$8,0))</f>
        <v>25.8</v>
      </c>
      <c r="V81" s="8">
        <f>INDEX('71200 Ann Hist'!$C$8:$AR$285,MATCH('71200M Ann'!$C81,'71200 Ann Hist'!$C$8:$C$285,0),MATCH('71200M Ann'!V$8,'71200 Ann Hist'!$C$8:$AR$8,0))</f>
        <v>29.2</v>
      </c>
      <c r="W81" s="8">
        <f>INDEX('71200 Ann Hist'!$C$8:$AR$285,MATCH('71200M Ann'!$C81,'71200 Ann Hist'!$C$8:$C$285,0),MATCH('71200M Ann'!W$8,'71200 Ann Hist'!$C$8:$AR$8,0))</f>
        <v>31.4</v>
      </c>
      <c r="X81" s="8">
        <f>INDEX('71200 Ann Hist'!$C$8:$AR$285,MATCH('71200M Ann'!$C81,'71200 Ann Hist'!$C$8:$C$285,0),MATCH('71200M Ann'!X$8,'71200 Ann Hist'!$C$8:$AR$8,0))</f>
        <v>32.299999999999997</v>
      </c>
      <c r="Y81" s="8">
        <f>INDEX('71200 Ann Hist'!$C$8:$AR$285,MATCH('71200M Ann'!$C81,'71200 Ann Hist'!$C$8:$C$285,0),MATCH('71200M Ann'!Y$8,'71200 Ann Hist'!$C$8:$AR$8,0))</f>
        <v>33.4</v>
      </c>
      <c r="Z81" s="8">
        <f>INDEX('71200 Ann Hist'!$C$8:$AR$285,MATCH('71200M Ann'!$C81,'71200 Ann Hist'!$C$8:$C$285,0),MATCH('71200M Ann'!Z$8,'71200 Ann Hist'!$C$8:$AR$8,0))</f>
        <v>37.799999999999997</v>
      </c>
      <c r="AA81" s="8">
        <f>INDEX('71200 Ann Hist'!$C$8:$AR$285,MATCH('71200M Ann'!$C81,'71200 Ann Hist'!$C$8:$C$285,0),MATCH('71200M Ann'!AA$8,'71200 Ann Hist'!$C$8:$AR$8,0))</f>
        <v>40.6</v>
      </c>
      <c r="AB81" s="8">
        <f>INDEX('71200 Ann Hist'!$C$8:$AR$285,MATCH('71200M Ann'!$C81,'71200 Ann Hist'!$C$8:$C$285,0),MATCH('71200M Ann'!AB$8,'71200 Ann Hist'!$C$8:$AR$8,0))</f>
        <v>43.5</v>
      </c>
      <c r="AC81" s="8">
        <f>INDEX('71200 Ann Hist'!$C$8:$AR$285,MATCH('71200M Ann'!$C81,'71200 Ann Hist'!$C$8:$C$285,0),MATCH('71200M Ann'!AC$8,'71200 Ann Hist'!$C$8:$AR$8,0))</f>
        <v>46</v>
      </c>
      <c r="AD81" s="8">
        <f>INDEX('71200 Ann Hist'!$C$8:$AR$285,MATCH('71200M Ann'!$C81,'71200 Ann Hist'!$C$8:$C$285,0),MATCH('71200M Ann'!AD$8,'71200 Ann Hist'!$C$8:$AR$8,0))</f>
        <v>48.9</v>
      </c>
      <c r="AE81" s="8">
        <f>INDEX('71200 Ann Hist'!$C$8:$AR$285,MATCH('71200M Ann'!$C81,'71200 Ann Hist'!$C$8:$C$285,0),MATCH('71200M Ann'!AE$8,'71200 Ann Hist'!$C$8:$AR$8,0))</f>
        <v>54.1</v>
      </c>
      <c r="AF81" s="8">
        <f>INDEX('71200 Ann Hist'!$C$8:$AR$285,MATCH('71200M Ann'!$C81,'71200 Ann Hist'!$C$8:$C$285,0),MATCH('71200M Ann'!AF$8,'71200 Ann Hist'!$C$8:$AR$8,0))</f>
        <v>58.9</v>
      </c>
      <c r="AG81" s="8">
        <f>INDEX('71200 Ann Hist'!$C$8:$AR$285,MATCH('71200M Ann'!$C81,'71200 Ann Hist'!$C$8:$C$285,0),MATCH('71200M Ann'!AG$8,'71200 Ann Hist'!$C$8:$AR$8,0))</f>
        <v>62.4</v>
      </c>
      <c r="AH81" s="8">
        <f>INDEX('71200 Ann Hist'!$C$8:$AR$285,MATCH('71200M Ann'!$C81,'71200 Ann Hist'!$C$8:$C$285,0),MATCH('71200M Ann'!AH$8,'71200 Ann Hist'!$C$8:$AR$8,0))</f>
        <v>65.400000000000006</v>
      </c>
      <c r="AI81" s="8">
        <f>INDEX('71200 Ann Hist'!$C$8:$AR$285,MATCH('71200M Ann'!$C81,'71200 Ann Hist'!$C$8:$C$285,0),MATCH('71200M Ann'!AI$8,'71200 Ann Hist'!$C$8:$AR$8,0))</f>
        <v>67.900000000000006</v>
      </c>
      <c r="AJ81" s="8">
        <f>INDEX('71200 Ann Hist'!$C$8:$AR$285,MATCH('71200M Ann'!$C81,'71200 Ann Hist'!$C$8:$C$285,0),MATCH('71200M Ann'!AJ$8,'71200 Ann Hist'!$C$8:$AR$8,0))</f>
        <v>70.599999999999994</v>
      </c>
      <c r="AK81" s="8">
        <f>INDEX('71200 Ann Hist'!$C$8:$AR$285,MATCH('71200M Ann'!$C81,'71200 Ann Hist'!$C$8:$C$285,0),MATCH('71200M Ann'!AK$8,'71200 Ann Hist'!$C$8:$AR$8,0))</f>
        <v>74.099999999999994</v>
      </c>
      <c r="AL81" s="8">
        <f>INDEX('71200 Ann Hist'!$C$8:$AR$285,MATCH('71200M Ann'!$C81,'71200 Ann Hist'!$C$8:$C$285,0),MATCH('71200M Ann'!AL$8,'71200 Ann Hist'!$C$8:$AR$8,0))</f>
        <v>78</v>
      </c>
      <c r="AM81" s="8">
        <f>INDEX('71200 Ann Hist'!$C$8:$AR$285,MATCH('71200M Ann'!$C81,'71200 Ann Hist'!$C$8:$C$285,0),MATCH('71200M Ann'!AM$8,'71200 Ann Hist'!$C$8:$AR$8,0))</f>
        <v>82.4</v>
      </c>
      <c r="AN81" s="8">
        <f>INDEX('71200 Ann Hist'!$C$8:$AR$285,MATCH('71200M Ann'!$C81,'71200 Ann Hist'!$C$8:$C$285,0),MATCH('71200M Ann'!AN$8,'71200 Ann Hist'!$C$8:$AR$8,0))</f>
        <v>88</v>
      </c>
      <c r="AO81" s="8">
        <f>INDEX('71200 Ann Hist'!$C$8:$AR$285,MATCH('71200M Ann'!$C81,'71200 Ann Hist'!$C$8:$C$285,0),MATCH('71200M Ann'!AO$8,'71200 Ann Hist'!$C$8:$AR$8,0))</f>
        <v>95.3</v>
      </c>
      <c r="AP81" s="8">
        <f>INDEX('71200 Ann Hist'!$C$8:$AR$285,MATCH('71200M Ann'!$C81,'71200 Ann Hist'!$C$8:$C$285,0),MATCH('71200M Ann'!AP$8,'71200 Ann Hist'!$C$8:$AR$8,0))</f>
        <v>103.5</v>
      </c>
      <c r="AQ81" s="8">
        <f>INDEX('71200 Ann Hist'!$C$8:$AR$285,MATCH('71200M Ann'!$C81,'71200 Ann Hist'!$C$8:$C$285,0),MATCH('71200M Ann'!AQ$8,'71200 Ann Hist'!$C$8:$AR$8,0))</f>
        <v>113.3</v>
      </c>
      <c r="AR81" s="9">
        <f>INDEX('71200 Ann'!$C$8:$AZ$285,MATCH('71200M Ann'!$C81,'71200 Ann'!$C$8:$C$285,0),MATCH('71200M Ann'!AR$8,'71200 Ann'!$C$8:$AZ$8,0))</f>
        <v>124.9</v>
      </c>
      <c r="AS81" s="9">
        <f>INDEX('71200 Ann'!$C$8:$AZ$285,MATCH('71200M Ann'!$C81,'71200 Ann'!$C$8:$C$285,0),MATCH('71200M Ann'!AS$8,'71200 Ann'!$C$8:$AZ$8,0))</f>
        <v>136.80000000000001</v>
      </c>
      <c r="AT81" s="9">
        <f>INDEX('71200 Ann'!$C$8:$AZ$285,MATCH('71200M Ann'!$C81,'71200 Ann'!$C$8:$C$285,0),MATCH('71200M Ann'!AT$8,'71200 Ann'!$C$8:$AZ$8,0))</f>
        <v>148.9</v>
      </c>
      <c r="AU81" s="9">
        <f>INDEX('71200 Ann'!$C$8:$AZ$285,MATCH('71200M Ann'!$C81,'71200 Ann'!$C$8:$C$285,0),MATCH('71200M Ann'!AU$8,'71200 Ann'!$C$8:$AZ$8,0))</f>
        <v>160.9</v>
      </c>
      <c r="AV81" s="9">
        <f>INDEX('71200 Ann'!$C$8:$AZ$285,MATCH('71200M Ann'!$C81,'71200 Ann'!$C$8:$C$285,0),MATCH('71200M Ann'!AV$8,'71200 Ann'!$C$8:$AZ$8,0))</f>
        <v>178.1</v>
      </c>
      <c r="AW81" s="9">
        <f>INDEX('71200 Ann'!$C$8:$AZ$285,MATCH('71200M Ann'!$C81,'71200 Ann'!$C$8:$C$285,0),MATCH('71200M Ann'!AW$8,'71200 Ann'!$C$8:$AZ$8,0))</f>
        <v>206.2</v>
      </c>
      <c r="AX81" s="9">
        <f>INDEX('71200 Ann'!$C$8:$AZ$285,MATCH('71200M Ann'!$C81,'71200 Ann'!$C$8:$C$285,0),MATCH('71200M Ann'!AX$8,'71200 Ann'!$C$8:$AZ$8,0))</f>
        <v>237.5</v>
      </c>
      <c r="AY81" s="9">
        <f>INDEX('71200 Ann'!$C$8:$AZ$285,MATCH('71200M Ann'!$C81,'71200 Ann'!$C$8:$C$285,0),MATCH('71200M Ann'!AY$8,'71200 Ann'!$C$8:$AZ$8,0))</f>
        <v>259.2</v>
      </c>
      <c r="AZ81" s="9">
        <f>INDEX('71200 Ann'!$C$8:$AZ$285,MATCH('71200M Ann'!$C81,'71200 Ann'!$C$8:$C$285,0),MATCH('71200M Ann'!AZ$8,'71200 Ann'!$C$8:$AZ$8,0))</f>
        <v>288.3</v>
      </c>
      <c r="BA81" s="9">
        <f>INDEX('71200 Ann'!$C$8:$AZ$285,MATCH('71200M Ann'!$C81,'71200 Ann'!$C$8:$C$285,0),MATCH('71200M Ann'!BA$8,'71200 Ann'!$C$8:$AZ$8,0))</f>
        <v>325.10000000000002</v>
      </c>
      <c r="BB81" s="9">
        <f>INDEX('71200 Ann'!$C$8:$AZ$285,MATCH('71200M Ann'!$C81,'71200 Ann'!$C$8:$C$285,0),MATCH('71200M Ann'!BB$8,'71200 Ann'!$C$8:$AZ$8,0))</f>
        <v>371.1</v>
      </c>
      <c r="BC81" s="9">
        <f>INDEX('71200 Ann'!$C$8:$AZ$285,MATCH('71200M Ann'!$C81,'71200 Ann'!$C$8:$C$285,0),MATCH('71200M Ann'!BC$8,'71200 Ann'!$C$8:$AZ$8,0))</f>
        <v>426</v>
      </c>
      <c r="BD81" s="9">
        <f>INDEX('71200 Ann'!$C$8:$AZ$285,MATCH('71200M Ann'!$C81,'71200 Ann'!$C$8:$C$285,0),MATCH('71200M Ann'!BD$8,'71200 Ann'!$C$8:$AZ$8,0))</f>
        <v>485</v>
      </c>
      <c r="BE81" s="9">
        <f>INDEX('71200 Ann'!$C$8:$AZ$285,MATCH('71200M Ann'!$C81,'71200 Ann'!$C$8:$C$285,0),MATCH('71200M Ann'!BE$8,'71200 Ann'!$C$8:$AZ$8,0))</f>
        <v>534.29999999999995</v>
      </c>
      <c r="BF81" s="9">
        <f>INDEX('71200 Ann'!$C$8:$AZ$285,MATCH('71200M Ann'!$C81,'71200 Ann'!$C$8:$C$285,0),MATCH('71200M Ann'!BF$8,'71200 Ann'!$C$8:$AZ$8,0))</f>
        <v>560.5</v>
      </c>
      <c r="BG81" s="9">
        <f>INDEX('71200 Ann'!$C$8:$AZ$285,MATCH('71200M Ann'!$C81,'71200 Ann'!$C$8:$C$285,0),MATCH('71200M Ann'!BG$8,'71200 Ann'!$C$8:$AZ$8,0))</f>
        <v>594.29999999999995</v>
      </c>
      <c r="BH81" s="9">
        <f>INDEX('71200 Ann'!$C$8:$AZ$285,MATCH('71200M Ann'!$C81,'71200 Ann'!$C$8:$C$285,0),MATCH('71200M Ann'!BH$8,'71200 Ann'!$C$8:$AZ$8,0))</f>
        <v>636.70000000000005</v>
      </c>
      <c r="BI81" s="9">
        <f>INDEX('71200 Ann'!$C$8:$AZ$285,MATCH('71200M Ann'!$C81,'71200 Ann'!$C$8:$C$285,0),MATCH('71200M Ann'!BI$8,'71200 Ann'!$C$8:$AZ$8,0))</f>
        <v>682.2</v>
      </c>
      <c r="BJ81" s="9">
        <f>INDEX('71200 Ann'!$C$8:$AZ$285,MATCH('71200M Ann'!$C81,'71200 Ann'!$C$8:$C$285,0),MATCH('71200M Ann'!BJ$8,'71200 Ann'!$C$8:$AZ$8,0))</f>
        <v>728</v>
      </c>
      <c r="BK81" s="9">
        <f>INDEX('71200 Ann'!$C$8:$AZ$285,MATCH('71200M Ann'!$C81,'71200 Ann'!$C$8:$C$285,0),MATCH('71200M Ann'!BK$8,'71200 Ann'!$C$8:$AZ$8,0))</f>
        <v>782.4</v>
      </c>
      <c r="BL81" s="9">
        <f>INDEX('71200 Ann'!$C$8:$AZ$285,MATCH('71200M Ann'!$C81,'71200 Ann'!$C$8:$C$285,0),MATCH('71200M Ann'!BL$8,'71200 Ann'!$C$8:$AZ$8,0))</f>
        <v>836.1</v>
      </c>
      <c r="BM81" s="9">
        <f>INDEX('71200 Ann'!$C$8:$AZ$285,MATCH('71200M Ann'!$C81,'71200 Ann'!$C$8:$C$285,0),MATCH('71200M Ann'!BM$8,'71200 Ann'!$C$8:$AZ$8,0))</f>
        <v>886.8</v>
      </c>
      <c r="BN81" s="9">
        <f>INDEX('71200 Ann'!$C$8:$AZ$285,MATCH('71200M Ann'!$C81,'71200 Ann'!$C$8:$C$285,0),MATCH('71200M Ann'!BN$8,'71200 Ann'!$C$8:$AZ$8,0))</f>
        <v>931.1</v>
      </c>
      <c r="BO81" s="9">
        <f>INDEX('71200 Ann'!$C$8:$AZ$285,MATCH('71200M Ann'!$C81,'71200 Ann'!$C$8:$C$285,0),MATCH('71200M Ann'!BO$8,'71200 Ann'!$C$8:$AZ$8,0))</f>
        <v>959.7</v>
      </c>
      <c r="BP81" s="9">
        <f>INDEX('71200 Ann'!$C$8:$AZ$285,MATCH('71200M Ann'!$C81,'71200 Ann'!$C$8:$C$285,0),MATCH('71200M Ann'!BP$8,'71200 Ann'!$C$8:$AZ$8,0))</f>
        <v>1003.6</v>
      </c>
      <c r="BQ81" s="9">
        <f>INDEX('71200 Ann'!$C$8:$AZ$285,MATCH('71200M Ann'!$C81,'71200 Ann'!$C$8:$C$285,0),MATCH('71200M Ann'!BQ$8,'71200 Ann'!$C$8:$AZ$8,0))</f>
        <v>1055.5999999999999</v>
      </c>
      <c r="BR81" s="9">
        <f>INDEX('71200 Ann'!$C$8:$AZ$285,MATCH('71200M Ann'!$C81,'71200 Ann'!$C$8:$C$285,0),MATCH('71200M Ann'!BR$8,'71200 Ann'!$C$8:$AZ$8,0))</f>
        <v>1122.8</v>
      </c>
      <c r="BS81" s="9">
        <f>INDEX('71200 Ann'!$C$8:$AZ$285,MATCH('71200M Ann'!$C81,'71200 Ann'!$C$8:$C$285,0),MATCH('71200M Ann'!BS$8,'71200 Ann'!$C$8:$AZ$8,0))</f>
        <v>1176</v>
      </c>
      <c r="BT81" s="9">
        <f>INDEX('71200 Ann'!$C$8:$AZ$285,MATCH('71200M Ann'!$C81,'71200 Ann'!$C$8:$C$285,0),MATCH('71200M Ann'!BT$8,'71200 Ann'!$C$8:$AZ$8,0))</f>
        <v>1240</v>
      </c>
      <c r="BU81" s="9">
        <f>INDEX('71200 Ann'!$C$8:$AZ$285,MATCH('71200M Ann'!$C81,'71200 Ann'!$C$8:$C$285,0),MATCH('71200M Ann'!BU$8,'71200 Ann'!$C$8:$AZ$8,0))</f>
        <v>1310.3</v>
      </c>
      <c r="BV81" s="9">
        <f>INDEX('71200 Ann'!$C$8:$AZ$285,MATCH('71200M Ann'!$C81,'71200 Ann'!$C$8:$C$285,0),MATCH('71200M Ann'!BV$8,'71200 Ann'!$C$8:$AZ$8,0))</f>
        <v>1400.9</v>
      </c>
      <c r="BW81" s="9">
        <f>INDEX('71200 Ann'!$C$8:$AZ$285,MATCH('71200M Ann'!$C81,'71200 Ann'!$C$8:$C$285,0),MATCH('71200M Ann'!BW$8,'71200 Ann'!$C$8:$AZ$8,0))</f>
        <v>1514.2</v>
      </c>
      <c r="BX81" s="9">
        <f>INDEX('71200 Ann'!$C$8:$AZ$285,MATCH('71200M Ann'!$C81,'71200 Ann'!$C$8:$C$285,0),MATCH('71200M Ann'!BX$8,'71200 Ann'!$C$8:$AZ$8,0))</f>
        <v>1604</v>
      </c>
      <c r="BY81" s="9">
        <f>INDEX('71200 Ann'!$C$8:$AZ$285,MATCH('71200M Ann'!$C81,'71200 Ann'!$C$8:$C$285,0),MATCH('71200M Ann'!BY$8,'71200 Ann'!$C$8:$AZ$8,0))</f>
        <v>1662.1</v>
      </c>
      <c r="BZ81" s="9">
        <f>INDEX('71200 Ann'!$C$8:$AZ$285,MATCH('71200M Ann'!$C81,'71200 Ann'!$C$8:$C$285,0),MATCH('71200M Ann'!BZ$8,'71200 Ann'!$C$8:$AZ$8,0))</f>
        <v>1727.2</v>
      </c>
      <c r="CA81" s="9">
        <f>INDEX('71200 Ann'!$C$8:$AZ$285,MATCH('71200M Ann'!$C81,'71200 Ann'!$C$8:$C$285,0),MATCH('71200M Ann'!CA$8,'71200 Ann'!$C$8:$AZ$8,0))</f>
        <v>1831.7</v>
      </c>
      <c r="CB81" s="9">
        <f>INDEX('71200 Ann'!$C$8:$AZ$285,MATCH('71200M Ann'!$C81,'71200 Ann'!$C$8:$C$285,0),MATCH('71200M Ann'!CB$8,'71200 Ann'!$C$8:$AZ$8,0))</f>
        <v>1982</v>
      </c>
      <c r="CC81" s="9">
        <f>INDEX('71200 Ann'!$C$8:$AZ$285,MATCH('71200M Ann'!$C81,'71200 Ann'!$C$8:$C$285,0),MATCH('71200M Ann'!CC$8,'71200 Ann'!$C$8:$AZ$8,0))</f>
        <v>2136</v>
      </c>
      <c r="CD81" s="9">
        <f>INDEX('71200 Ann'!$C$8:$AZ$285,MATCH('71200M Ann'!$C81,'71200 Ann'!$C$8:$C$285,0),MATCH('71200M Ann'!CD$8,'71200 Ann'!$C$8:$AZ$8,0))</f>
        <v>2264.4</v>
      </c>
      <c r="CE81" s="9">
        <f>INDEX('71200 Ann'!$C$8:$AZ$285,MATCH('71200M Ann'!$C81,'71200 Ann'!$C$8:$C$285,0),MATCH('71200M Ann'!CE$8,'71200 Ann'!$C$8:$AZ$8,0))</f>
        <v>2363.4</v>
      </c>
      <c r="CF81" s="9">
        <f>INDEX('71200 Ann'!$C$8:$AZ$285,MATCH('71200M Ann'!$C81,'71200 Ann'!$C$8:$C$285,0),MATCH('71200M Ann'!CF$8,'71200 Ann'!$C$8:$AZ$8,0))</f>
        <v>2368.4</v>
      </c>
      <c r="CG81" s="9">
        <f>INDEX('71200 Ann'!$C$8:$AZ$285,MATCH('71200M Ann'!$C81,'71200 Ann'!$C$8:$C$285,0),MATCH('71200M Ann'!CG$8,'71200 Ann'!$C$8:$AZ$8,0))</f>
        <v>2381.6</v>
      </c>
      <c r="CH81" s="9">
        <f>INDEX('71200 Ann'!$C$8:$AZ$285,MATCH('71200M Ann'!$C81,'71200 Ann'!$C$8:$C$285,0),MATCH('71200M Ann'!CH$8,'71200 Ann'!$C$8:$AZ$8,0))</f>
        <v>2450.6</v>
      </c>
      <c r="CI81" s="9">
        <f>INDEX('71200 Ann'!$C$8:$AZ$285,MATCH('71200M Ann'!$C81,'71200 Ann'!$C$8:$C$285,0),MATCH('71200M Ann'!CI$8,'71200 Ann'!$C$8:$AZ$8,0))</f>
        <v>2534.1999999999998</v>
      </c>
      <c r="CJ81" s="9">
        <f>INDEX('71200 Ann'!$C$8:$AZ$285,MATCH('71200M Ann'!$C81,'71200 Ann'!$C$8:$C$285,0),MATCH('71200M Ann'!CJ$8,'71200 Ann'!$C$8:$AZ$8,0))</f>
        <v>2628.9</v>
      </c>
      <c r="CK81" s="9">
        <f>INDEX('71200 Ann'!$C$8:$AZ$285,MATCH('71200M Ann'!$C81,'71200 Ann'!$C$8:$C$285,0),MATCH('71200M Ann'!CK$8,'71200 Ann'!$C$8:$AZ$8,0))</f>
        <v>2745.2</v>
      </c>
      <c r="CL81" s="9">
        <f>INDEX('71200 Ann'!$C$8:$AZ$285,MATCH('71200M Ann'!$C81,'71200 Ann'!$C$8:$C$285,0),MATCH('71200M Ann'!CL$8,'71200 Ann'!$C$8:$AZ$8,0))</f>
        <v>2830.8</v>
      </c>
      <c r="CM81" s="9"/>
    </row>
    <row r="82" spans="1:92" s="10" customFormat="1" x14ac:dyDescent="0.25">
      <c r="A82" s="32">
        <v>72</v>
      </c>
      <c r="B82" s="10" t="s">
        <v>1873</v>
      </c>
      <c r="C82" s="10" t="s">
        <v>929</v>
      </c>
      <c r="D82" s="10">
        <f>INDEX('71200 Ann Hist'!$C$8:$AR$285,MATCH('71200M Ann'!$C82,'71200 Ann Hist'!$C$8:$C$285,0),MATCH('71200M Ann'!D$8,'71200 Ann Hist'!$C$8:$AR$8,0))</f>
        <v>2.1</v>
      </c>
      <c r="E82" s="10">
        <f>INDEX('71200 Ann Hist'!$C$8:$AR$285,MATCH('71200M Ann'!$C82,'71200 Ann Hist'!$C$8:$C$285,0),MATCH('71200M Ann'!E$8,'71200 Ann Hist'!$C$8:$AR$8,0))</f>
        <v>2.1</v>
      </c>
      <c r="F82" s="10">
        <f>INDEX('71200 Ann Hist'!$C$8:$AR$285,MATCH('71200M Ann'!$C82,'71200 Ann Hist'!$C$8:$C$285,0),MATCH('71200M Ann'!F$8,'71200 Ann Hist'!$C$8:$AR$8,0))</f>
        <v>1.9</v>
      </c>
      <c r="G82" s="10">
        <f>INDEX('71200 Ann Hist'!$C$8:$AR$285,MATCH('71200M Ann'!$C82,'71200 Ann Hist'!$C$8:$C$285,0),MATCH('71200M Ann'!G$8,'71200 Ann Hist'!$C$8:$AR$8,0))</f>
        <v>1.6</v>
      </c>
      <c r="H82" s="10">
        <f>INDEX('71200 Ann Hist'!$C$8:$AR$285,MATCH('71200M Ann'!$C82,'71200 Ann Hist'!$C$8:$C$285,0),MATCH('71200M Ann'!H$8,'71200 Ann Hist'!$C$8:$AR$8,0))</f>
        <v>1.7</v>
      </c>
      <c r="I82" s="10">
        <f>INDEX('71200 Ann Hist'!$C$8:$AR$285,MATCH('71200M Ann'!$C82,'71200 Ann Hist'!$C$8:$C$285,0),MATCH('71200M Ann'!I$8,'71200 Ann Hist'!$C$8:$AR$8,0))</f>
        <v>1.9</v>
      </c>
      <c r="J82" s="10">
        <f>INDEX('71200 Ann Hist'!$C$8:$AR$285,MATCH('71200M Ann'!$C82,'71200 Ann Hist'!$C$8:$C$285,0),MATCH('71200M Ann'!J$8,'71200 Ann Hist'!$C$8:$AR$8,0))</f>
        <v>2</v>
      </c>
      <c r="K82" s="10">
        <f>INDEX('71200 Ann Hist'!$C$8:$AR$285,MATCH('71200M Ann'!$C82,'71200 Ann Hist'!$C$8:$C$285,0),MATCH('71200M Ann'!K$8,'71200 Ann Hist'!$C$8:$AR$8,0))</f>
        <v>2.1</v>
      </c>
      <c r="L82" s="10">
        <f>INDEX('71200 Ann Hist'!$C$8:$AR$285,MATCH('71200M Ann'!$C82,'71200 Ann Hist'!$C$8:$C$285,0),MATCH('71200M Ann'!L$8,'71200 Ann Hist'!$C$8:$AR$8,0))</f>
        <v>2.2999999999999998</v>
      </c>
      <c r="M82" s="10">
        <f>INDEX('71200 Ann Hist'!$C$8:$AR$285,MATCH('71200M Ann'!$C82,'71200 Ann Hist'!$C$8:$C$285,0),MATCH('71200M Ann'!M$8,'71200 Ann Hist'!$C$8:$AR$8,0))</f>
        <v>2.4</v>
      </c>
      <c r="N82" s="10">
        <f>INDEX('71200 Ann Hist'!$C$8:$AR$285,MATCH('71200M Ann'!$C82,'71200 Ann Hist'!$C$8:$C$285,0),MATCH('71200M Ann'!N$8,'71200 Ann Hist'!$C$8:$AR$8,0))</f>
        <v>2.5</v>
      </c>
      <c r="O82" s="10">
        <f>INDEX('71200 Ann Hist'!$C$8:$AR$285,MATCH('71200M Ann'!$C82,'71200 Ann Hist'!$C$8:$C$285,0),MATCH('71200M Ann'!O$8,'71200 Ann Hist'!$C$8:$AR$8,0))</f>
        <v>2.6</v>
      </c>
      <c r="P82" s="10">
        <f>INDEX('71200 Ann Hist'!$C$8:$AR$285,MATCH('71200M Ann'!$C82,'71200 Ann Hist'!$C$8:$C$285,0),MATCH('71200M Ann'!P$8,'71200 Ann Hist'!$C$8:$AR$8,0))</f>
        <v>3.2</v>
      </c>
      <c r="Q82" s="10">
        <f>INDEX('71200 Ann Hist'!$C$8:$AR$285,MATCH('71200M Ann'!$C82,'71200 Ann Hist'!$C$8:$C$285,0),MATCH('71200M Ann'!Q$8,'71200 Ann Hist'!$C$8:$AR$8,0))</f>
        <v>4.9000000000000004</v>
      </c>
      <c r="R82" s="10">
        <f>INDEX('71200 Ann Hist'!$C$8:$AR$285,MATCH('71200M Ann'!$C82,'71200 Ann Hist'!$C$8:$C$285,0),MATCH('71200M Ann'!R$8,'71200 Ann Hist'!$C$8:$AR$8,0))</f>
        <v>7.8</v>
      </c>
      <c r="S82" s="10">
        <f>INDEX('71200 Ann Hist'!$C$8:$AR$285,MATCH('71200M Ann'!$C82,'71200 Ann Hist'!$C$8:$C$285,0),MATCH('71200M Ann'!S$8,'71200 Ann Hist'!$C$8:$AR$8,0))</f>
        <v>10.8</v>
      </c>
      <c r="T82" s="10">
        <f>INDEX('71200 Ann Hist'!$C$8:$AR$285,MATCH('71200M Ann'!$C82,'71200 Ann Hist'!$C$8:$C$285,0),MATCH('71200M Ann'!T$8,'71200 Ann Hist'!$C$8:$AR$8,0))</f>
        <v>12.3</v>
      </c>
      <c r="U82" s="10">
        <f>INDEX('71200 Ann Hist'!$C$8:$AR$285,MATCH('71200M Ann'!$C82,'71200 Ann Hist'!$C$8:$C$285,0),MATCH('71200M Ann'!U$8,'71200 Ann Hist'!$C$8:$AR$8,0))</f>
        <v>13.4</v>
      </c>
      <c r="V82" s="10">
        <f>INDEX('71200 Ann Hist'!$C$8:$AR$285,MATCH('71200M Ann'!$C82,'71200 Ann Hist'!$C$8:$C$285,0),MATCH('71200M Ann'!V$8,'71200 Ann Hist'!$C$8:$AR$8,0))</f>
        <v>13.9</v>
      </c>
      <c r="W82" s="10">
        <f>INDEX('71200 Ann Hist'!$C$8:$AR$285,MATCH('71200M Ann'!$C82,'71200 Ann Hist'!$C$8:$C$285,0),MATCH('71200M Ann'!W$8,'71200 Ann Hist'!$C$8:$AR$8,0))</f>
        <v>13.4</v>
      </c>
      <c r="X82" s="10">
        <f>INDEX('71200 Ann Hist'!$C$8:$AR$285,MATCH('71200M Ann'!$C82,'71200 Ann Hist'!$C$8:$C$285,0),MATCH('71200M Ann'!X$8,'71200 Ann Hist'!$C$8:$AR$8,0))</f>
        <v>12.8</v>
      </c>
      <c r="Y82" s="10">
        <f>INDEX('71200 Ann Hist'!$C$8:$AR$285,MATCH('71200M Ann'!$C82,'71200 Ann Hist'!$C$8:$C$285,0),MATCH('71200M Ann'!Y$8,'71200 Ann Hist'!$C$8:$AR$8,0))</f>
        <v>12.4</v>
      </c>
      <c r="Z82" s="10">
        <f>INDEX('71200 Ann Hist'!$C$8:$AR$285,MATCH('71200M Ann'!$C82,'71200 Ann Hist'!$C$8:$C$285,0),MATCH('71200M Ann'!Z$8,'71200 Ann Hist'!$C$8:$AR$8,0))</f>
        <v>13.8</v>
      </c>
      <c r="AA82" s="10">
        <f>INDEX('71200 Ann Hist'!$C$8:$AR$285,MATCH('71200M Ann'!$C82,'71200 Ann Hist'!$C$8:$C$285,0),MATCH('71200M Ann'!AA$8,'71200 Ann Hist'!$C$8:$AR$8,0))</f>
        <v>15.2</v>
      </c>
      <c r="AB82" s="10">
        <f>INDEX('71200 Ann Hist'!$C$8:$AR$285,MATCH('71200M Ann'!$C82,'71200 Ann Hist'!$C$8:$C$285,0),MATCH('71200M Ann'!AB$8,'71200 Ann Hist'!$C$8:$AR$8,0))</f>
        <v>16.600000000000001</v>
      </c>
      <c r="AC82" s="10">
        <f>INDEX('71200 Ann Hist'!$C$8:$AR$285,MATCH('71200M Ann'!$C82,'71200 Ann Hist'!$C$8:$C$285,0),MATCH('71200M Ann'!AC$8,'71200 Ann Hist'!$C$8:$AR$8,0))</f>
        <v>17.7</v>
      </c>
      <c r="AD82" s="10">
        <f>INDEX('71200 Ann Hist'!$C$8:$AR$285,MATCH('71200M Ann'!$C82,'71200 Ann Hist'!$C$8:$C$285,0),MATCH('71200M Ann'!AD$8,'71200 Ann Hist'!$C$8:$AR$8,0))</f>
        <v>19</v>
      </c>
      <c r="AE82" s="10">
        <f>INDEX('71200 Ann Hist'!$C$8:$AR$285,MATCH('71200M Ann'!$C82,'71200 Ann Hist'!$C$8:$C$285,0),MATCH('71200M Ann'!AE$8,'71200 Ann Hist'!$C$8:$AR$8,0))</f>
        <v>20.9</v>
      </c>
      <c r="AF82" s="10">
        <f>INDEX('71200 Ann Hist'!$C$8:$AR$285,MATCH('71200M Ann'!$C82,'71200 Ann Hist'!$C$8:$C$285,0),MATCH('71200M Ann'!AF$8,'71200 Ann Hist'!$C$8:$AR$8,0))</f>
        <v>22.6</v>
      </c>
      <c r="AG82" s="10">
        <f>INDEX('71200 Ann Hist'!$C$8:$AR$285,MATCH('71200M Ann'!$C82,'71200 Ann Hist'!$C$8:$C$285,0),MATCH('71200M Ann'!AG$8,'71200 Ann Hist'!$C$8:$AR$8,0))</f>
        <v>23.7</v>
      </c>
      <c r="AH82" s="10">
        <f>INDEX('71200 Ann Hist'!$C$8:$AR$285,MATCH('71200M Ann'!$C82,'71200 Ann Hist'!$C$8:$C$285,0),MATCH('71200M Ann'!AH$8,'71200 Ann Hist'!$C$8:$AR$8,0))</f>
        <v>25.2</v>
      </c>
      <c r="AI82" s="10">
        <f>INDEX('71200 Ann Hist'!$C$8:$AR$285,MATCH('71200M Ann'!$C82,'71200 Ann Hist'!$C$8:$C$285,0),MATCH('71200M Ann'!AI$8,'71200 Ann Hist'!$C$8:$AR$8,0))</f>
        <v>26.6</v>
      </c>
      <c r="AJ82" s="10">
        <f>INDEX('71200 Ann Hist'!$C$8:$AR$285,MATCH('71200M Ann'!$C82,'71200 Ann Hist'!$C$8:$C$285,0),MATCH('71200M Ann'!AJ$8,'71200 Ann Hist'!$C$8:$AR$8,0))</f>
        <v>27.9</v>
      </c>
      <c r="AK82" s="10">
        <f>INDEX('71200 Ann Hist'!$C$8:$AR$285,MATCH('71200M Ann'!$C82,'71200 Ann Hist'!$C$8:$C$285,0),MATCH('71200M Ann'!AK$8,'71200 Ann Hist'!$C$8:$AR$8,0))</f>
        <v>29.7</v>
      </c>
      <c r="AL82" s="10">
        <f>INDEX('71200 Ann Hist'!$C$8:$AR$285,MATCH('71200M Ann'!$C82,'71200 Ann Hist'!$C$8:$C$285,0),MATCH('71200M Ann'!AL$8,'71200 Ann Hist'!$C$8:$AR$8,0))</f>
        <v>31.6</v>
      </c>
      <c r="AM82" s="10">
        <f>INDEX('71200 Ann Hist'!$C$8:$AR$285,MATCH('71200M Ann'!$C82,'71200 Ann Hist'!$C$8:$C$285,0),MATCH('71200M Ann'!AM$8,'71200 Ann Hist'!$C$8:$AR$8,0))</f>
        <v>33.299999999999997</v>
      </c>
      <c r="AN82" s="10">
        <f>INDEX('71200 Ann Hist'!$C$8:$AR$285,MATCH('71200M Ann'!$C82,'71200 Ann Hist'!$C$8:$C$285,0),MATCH('71200M Ann'!AN$8,'71200 Ann Hist'!$C$8:$AR$8,0))</f>
        <v>35.299999999999997</v>
      </c>
      <c r="AO82" s="10">
        <f>INDEX('71200 Ann Hist'!$C$8:$AR$285,MATCH('71200M Ann'!$C82,'71200 Ann Hist'!$C$8:$C$285,0),MATCH('71200M Ann'!AO$8,'71200 Ann Hist'!$C$8:$AR$8,0))</f>
        <v>37.700000000000003</v>
      </c>
      <c r="AP82" s="10">
        <f>INDEX('71200 Ann Hist'!$C$8:$AR$285,MATCH('71200M Ann'!$C82,'71200 Ann Hist'!$C$8:$C$285,0),MATCH('71200M Ann'!AP$8,'71200 Ann Hist'!$C$8:$AR$8,0))</f>
        <v>40.5</v>
      </c>
      <c r="AQ82" s="10">
        <f>INDEX('71200 Ann Hist'!$C$8:$AR$285,MATCH('71200M Ann'!$C82,'71200 Ann Hist'!$C$8:$C$285,0),MATCH('71200M Ann'!AQ$8,'71200 Ann Hist'!$C$8:$AR$8,0))</f>
        <v>44</v>
      </c>
      <c r="AR82" s="11">
        <f>INDEX('71200 Ann'!$C$8:$AZ$285,MATCH('71200M Ann'!$C82,'71200 Ann'!$C$8:$C$285,0),MATCH('71200M Ann'!AR$8,'71200 Ann'!$C$8:$AZ$8,0))</f>
        <v>48</v>
      </c>
      <c r="AS82" s="11">
        <f>INDEX('71200 Ann'!$C$8:$AZ$285,MATCH('71200M Ann'!$C82,'71200 Ann'!$C$8:$C$285,0),MATCH('71200M Ann'!AS$8,'71200 Ann'!$C$8:$AZ$8,0))</f>
        <v>52</v>
      </c>
      <c r="AT82" s="11">
        <f>INDEX('71200 Ann'!$C$8:$AZ$285,MATCH('71200M Ann'!$C82,'71200 Ann'!$C$8:$C$285,0),MATCH('71200M Ann'!AT$8,'71200 Ann'!$C$8:$AZ$8,0))</f>
        <v>56.1</v>
      </c>
      <c r="AU82" s="11">
        <f>INDEX('71200 Ann'!$C$8:$AZ$285,MATCH('71200M Ann'!$C82,'71200 Ann'!$C$8:$C$285,0),MATCH('71200M Ann'!AU$8,'71200 Ann'!$C$8:$AZ$8,0))</f>
        <v>60</v>
      </c>
      <c r="AV82" s="11">
        <f>INDEX('71200 Ann'!$C$8:$AZ$285,MATCH('71200M Ann'!$C82,'71200 Ann'!$C$8:$C$285,0),MATCH('71200M Ann'!AV$8,'71200 Ann'!$C$8:$AZ$8,0))</f>
        <v>65.7</v>
      </c>
      <c r="AW82" s="11">
        <f>INDEX('71200 Ann'!$C$8:$AZ$285,MATCH('71200M Ann'!$C82,'71200 Ann'!$C$8:$C$285,0),MATCH('71200M Ann'!AW$8,'71200 Ann'!$C$8:$AZ$8,0))</f>
        <v>75</v>
      </c>
      <c r="AX82" s="11">
        <f>INDEX('71200 Ann'!$C$8:$AZ$285,MATCH('71200M Ann'!$C82,'71200 Ann'!$C$8:$C$285,0),MATCH('71200M Ann'!AX$8,'71200 Ann'!$C$8:$AZ$8,0))</f>
        <v>83.7</v>
      </c>
      <c r="AY82" s="11">
        <f>INDEX('71200 Ann'!$C$8:$AZ$285,MATCH('71200M Ann'!$C82,'71200 Ann'!$C$8:$C$285,0),MATCH('71200M Ann'!AY$8,'71200 Ann'!$C$8:$AZ$8,0))</f>
        <v>90.5</v>
      </c>
      <c r="AZ82" s="11">
        <f>INDEX('71200 Ann'!$C$8:$AZ$285,MATCH('71200M Ann'!$C82,'71200 Ann'!$C$8:$C$285,0),MATCH('71200M Ann'!AZ$8,'71200 Ann'!$C$8:$AZ$8,0))</f>
        <v>99.8</v>
      </c>
      <c r="BA82" s="11">
        <f>INDEX('71200 Ann'!$C$8:$AZ$285,MATCH('71200M Ann'!$C82,'71200 Ann'!$C$8:$C$285,0),MATCH('71200M Ann'!BA$8,'71200 Ann'!$C$8:$AZ$8,0))</f>
        <v>111.7</v>
      </c>
      <c r="BB82" s="11">
        <f>INDEX('71200 Ann'!$C$8:$AZ$285,MATCH('71200M Ann'!$C82,'71200 Ann'!$C$8:$C$285,0),MATCH('71200M Ann'!BB$8,'71200 Ann'!$C$8:$AZ$8,0))</f>
        <v>125.8</v>
      </c>
      <c r="BC82" s="11">
        <f>INDEX('71200 Ann'!$C$8:$AZ$285,MATCH('71200M Ann'!$C82,'71200 Ann'!$C$8:$C$285,0),MATCH('71200M Ann'!BC$8,'71200 Ann'!$C$8:$AZ$8,0))</f>
        <v>142.9</v>
      </c>
      <c r="BD82" s="11">
        <f>INDEX('71200 Ann'!$C$8:$AZ$285,MATCH('71200M Ann'!$C82,'71200 Ann'!$C$8:$C$285,0),MATCH('71200M Ann'!BD$8,'71200 Ann'!$C$8:$AZ$8,0))</f>
        <v>160</v>
      </c>
      <c r="BE82" s="11">
        <f>INDEX('71200 Ann'!$C$8:$AZ$285,MATCH('71200M Ann'!$C82,'71200 Ann'!$C$8:$C$285,0),MATCH('71200M Ann'!BE$8,'71200 Ann'!$C$8:$AZ$8,0))</f>
        <v>174.2</v>
      </c>
      <c r="BF82" s="11">
        <f>INDEX('71200 Ann'!$C$8:$AZ$285,MATCH('71200M Ann'!$C82,'71200 Ann'!$C$8:$C$285,0),MATCH('71200M Ann'!BF$8,'71200 Ann'!$C$8:$AZ$8,0))</f>
        <v>184.5</v>
      </c>
      <c r="BG82" s="11">
        <f>INDEX('71200 Ann'!$C$8:$AZ$285,MATCH('71200M Ann'!$C82,'71200 Ann'!$C$8:$C$285,0),MATCH('71200M Ann'!BG$8,'71200 Ann'!$C$8:$AZ$8,0))</f>
        <v>197.6</v>
      </c>
      <c r="BH82" s="11">
        <f>INDEX('71200 Ann'!$C$8:$AZ$285,MATCH('71200M Ann'!$C82,'71200 Ann'!$C$8:$C$285,0),MATCH('71200M Ann'!BH$8,'71200 Ann'!$C$8:$AZ$8,0))</f>
        <v>211.5</v>
      </c>
      <c r="BI82" s="11">
        <f>INDEX('71200 Ann'!$C$8:$AZ$285,MATCH('71200M Ann'!$C82,'71200 Ann'!$C$8:$C$285,0),MATCH('71200M Ann'!BI$8,'71200 Ann'!$C$8:$AZ$8,0))</f>
        <v>228.1</v>
      </c>
      <c r="BJ82" s="11">
        <f>INDEX('71200 Ann'!$C$8:$AZ$285,MATCH('71200M Ann'!$C82,'71200 Ann'!$C$8:$C$285,0),MATCH('71200M Ann'!BJ$8,'71200 Ann'!$C$8:$AZ$8,0))</f>
        <v>246.5</v>
      </c>
      <c r="BK82" s="11">
        <f>INDEX('71200 Ann'!$C$8:$AZ$285,MATCH('71200M Ann'!$C82,'71200 Ann'!$C$8:$C$285,0),MATCH('71200M Ann'!BK$8,'71200 Ann'!$C$8:$AZ$8,0))</f>
        <v>265.89999999999998</v>
      </c>
      <c r="BL82" s="11">
        <f>INDEX('71200 Ann'!$C$8:$AZ$285,MATCH('71200M Ann'!$C82,'71200 Ann'!$C$8:$C$285,0),MATCH('71200M Ann'!BL$8,'71200 Ann'!$C$8:$AZ$8,0))</f>
        <v>285</v>
      </c>
      <c r="BM82" s="11">
        <f>INDEX('71200 Ann'!$C$8:$AZ$285,MATCH('71200M Ann'!$C82,'71200 Ann'!$C$8:$C$285,0),MATCH('71200M Ann'!BM$8,'71200 Ann'!$C$8:$AZ$8,0))</f>
        <v>302.39999999999998</v>
      </c>
      <c r="BN82" s="11">
        <f>INDEX('71200 Ann'!$C$8:$AZ$285,MATCH('71200M Ann'!$C82,'71200 Ann'!$C$8:$C$285,0),MATCH('71200M Ann'!BN$8,'71200 Ann'!$C$8:$AZ$8,0))</f>
        <v>317.89999999999998</v>
      </c>
      <c r="BO82" s="11">
        <f>INDEX('71200 Ann'!$C$8:$AZ$285,MATCH('71200M Ann'!$C82,'71200 Ann'!$C$8:$C$285,0),MATCH('71200M Ann'!BO$8,'71200 Ann'!$C$8:$AZ$8,0))</f>
        <v>329.5</v>
      </c>
      <c r="BP82" s="11">
        <f>INDEX('71200 Ann'!$C$8:$AZ$285,MATCH('71200M Ann'!$C82,'71200 Ann'!$C$8:$C$285,0),MATCH('71200M Ann'!BP$8,'71200 Ann'!$C$8:$AZ$8,0))</f>
        <v>345.6</v>
      </c>
      <c r="BQ82" s="11">
        <f>INDEX('71200 Ann'!$C$8:$AZ$285,MATCH('71200M Ann'!$C82,'71200 Ann'!$C$8:$C$285,0),MATCH('71200M Ann'!BQ$8,'71200 Ann'!$C$8:$AZ$8,0))</f>
        <v>361.5</v>
      </c>
      <c r="BR82" s="11">
        <f>INDEX('71200 Ann'!$C$8:$AZ$285,MATCH('71200M Ann'!$C82,'71200 Ann'!$C$8:$C$285,0),MATCH('71200M Ann'!BR$8,'71200 Ann'!$C$8:$AZ$8,0))</f>
        <v>378.8</v>
      </c>
      <c r="BS82" s="11">
        <f>INDEX('71200 Ann'!$C$8:$AZ$285,MATCH('71200M Ann'!$C82,'71200 Ann'!$C$8:$C$285,0),MATCH('71200M Ann'!BS$8,'71200 Ann'!$C$8:$AZ$8,0))</f>
        <v>390.4</v>
      </c>
      <c r="BT82" s="11">
        <f>INDEX('71200 Ann'!$C$8:$AZ$285,MATCH('71200M Ann'!$C82,'71200 Ann'!$C$8:$C$285,0),MATCH('71200M Ann'!BT$8,'71200 Ann'!$C$8:$AZ$8,0))</f>
        <v>404</v>
      </c>
      <c r="BU82" s="11">
        <f>INDEX('71200 Ann'!$C$8:$AZ$285,MATCH('71200M Ann'!$C82,'71200 Ann'!$C$8:$C$285,0),MATCH('71200M Ann'!BU$8,'71200 Ann'!$C$8:$AZ$8,0))</f>
        <v>420.7</v>
      </c>
      <c r="BV82" s="11">
        <f>INDEX('71200 Ann'!$C$8:$AZ$285,MATCH('71200M Ann'!$C82,'71200 Ann'!$C$8:$C$285,0),MATCH('71200M Ann'!BV$8,'71200 Ann'!$C$8:$AZ$8,0))</f>
        <v>444.9</v>
      </c>
      <c r="BW82" s="11">
        <f>INDEX('71200 Ann'!$C$8:$AZ$285,MATCH('71200M Ann'!$C82,'71200 Ann'!$C$8:$C$285,0),MATCH('71200M Ann'!BW$8,'71200 Ann'!$C$8:$AZ$8,0))</f>
        <v>474.7</v>
      </c>
      <c r="BX82" s="11">
        <f>INDEX('71200 Ann'!$C$8:$AZ$285,MATCH('71200M Ann'!$C82,'71200 Ann'!$C$8:$C$285,0),MATCH('71200M Ann'!BX$8,'71200 Ann'!$C$8:$AZ$8,0))</f>
        <v>501.8</v>
      </c>
      <c r="BY82" s="11">
        <f>INDEX('71200 Ann'!$C$8:$AZ$285,MATCH('71200M Ann'!$C82,'71200 Ann'!$C$8:$C$285,0),MATCH('71200M Ann'!BY$8,'71200 Ann'!$C$8:$AZ$8,0))</f>
        <v>524.4</v>
      </c>
      <c r="BZ82" s="11">
        <f>INDEX('71200 Ann'!$C$8:$AZ$285,MATCH('71200M Ann'!$C82,'71200 Ann'!$C$8:$C$285,0),MATCH('71200M Ann'!BZ$8,'71200 Ann'!$C$8:$AZ$8,0))</f>
        <v>557.4</v>
      </c>
      <c r="CA82" s="11">
        <f>INDEX('71200 Ann'!$C$8:$AZ$285,MATCH('71200M Ann'!$C82,'71200 Ann'!$C$8:$C$285,0),MATCH('71200M Ann'!CA$8,'71200 Ann'!$C$8:$AZ$8,0))</f>
        <v>604.29999999999995</v>
      </c>
      <c r="CB82" s="11">
        <f>INDEX('71200 Ann'!$C$8:$AZ$285,MATCH('71200M Ann'!$C82,'71200 Ann'!$C$8:$C$285,0),MATCH('71200M Ann'!CB$8,'71200 Ann'!$C$8:$AZ$8,0))</f>
        <v>663.3</v>
      </c>
      <c r="CC82" s="11">
        <f>INDEX('71200 Ann'!$C$8:$AZ$285,MATCH('71200M Ann'!$C82,'71200 Ann'!$C$8:$C$285,0),MATCH('71200M Ann'!CC$8,'71200 Ann'!$C$8:$AZ$8,0))</f>
        <v>718</v>
      </c>
      <c r="CD82" s="11">
        <f>INDEX('71200 Ann'!$C$8:$AZ$285,MATCH('71200M Ann'!$C82,'71200 Ann'!$C$8:$C$285,0),MATCH('71200M Ann'!CD$8,'71200 Ann'!$C$8:$AZ$8,0))</f>
        <v>760.2</v>
      </c>
      <c r="CE82" s="11">
        <f>INDEX('71200 Ann'!$C$8:$AZ$285,MATCH('71200M Ann'!$C82,'71200 Ann'!$C$8:$C$285,0),MATCH('71200M Ann'!CE$8,'71200 Ann'!$C$8:$AZ$8,0))</f>
        <v>785.2</v>
      </c>
      <c r="CF82" s="11">
        <f>INDEX('71200 Ann'!$C$8:$AZ$285,MATCH('71200M Ann'!$C82,'71200 Ann'!$C$8:$C$285,0),MATCH('71200M Ann'!CF$8,'71200 Ann'!$C$8:$AZ$8,0))</f>
        <v>788.7</v>
      </c>
      <c r="CG82" s="11">
        <f>INDEX('71200 Ann'!$C$8:$AZ$285,MATCH('71200M Ann'!$C82,'71200 Ann'!$C$8:$C$285,0),MATCH('71200M Ann'!CG$8,'71200 Ann'!$C$8:$AZ$8,0))</f>
        <v>799.5</v>
      </c>
      <c r="CH82" s="11">
        <f>INDEX('71200 Ann'!$C$8:$AZ$285,MATCH('71200M Ann'!$C82,'71200 Ann'!$C$8:$C$285,0),MATCH('71200M Ann'!CH$8,'71200 Ann'!$C$8:$AZ$8,0))</f>
        <v>815.6</v>
      </c>
      <c r="CI82" s="11">
        <f>INDEX('71200 Ann'!$C$8:$AZ$285,MATCH('71200M Ann'!$C82,'71200 Ann'!$C$8:$C$285,0),MATCH('71200M Ann'!CI$8,'71200 Ann'!$C$8:$AZ$8,0))</f>
        <v>835.9</v>
      </c>
      <c r="CJ82" s="11">
        <f>INDEX('71200 Ann'!$C$8:$AZ$285,MATCH('71200M Ann'!$C82,'71200 Ann'!$C$8:$C$285,0),MATCH('71200M Ann'!CJ$8,'71200 Ann'!$C$8:$AZ$8,0))</f>
        <v>867.1</v>
      </c>
      <c r="CK82" s="11">
        <f>INDEX('71200 Ann'!$C$8:$AZ$285,MATCH('71200M Ann'!$C82,'71200 Ann'!$C$8:$C$285,0),MATCH('71200M Ann'!CK$8,'71200 Ann'!$C$8:$AZ$8,0))</f>
        <v>904.2</v>
      </c>
      <c r="CL82" s="11">
        <f>INDEX('71200 Ann'!$C$8:$AZ$285,MATCH('71200M Ann'!$C82,'71200 Ann'!$C$8:$C$285,0),MATCH('71200M Ann'!CL$8,'71200 Ann'!$C$8:$AZ$8,0))</f>
        <v>923.1</v>
      </c>
      <c r="CM82" s="11"/>
      <c r="CN82" s="8"/>
    </row>
    <row r="83" spans="1:92" s="10" customFormat="1" x14ac:dyDescent="0.25">
      <c r="A83" s="32">
        <v>73</v>
      </c>
      <c r="B83" s="10" t="s">
        <v>1023</v>
      </c>
      <c r="C83" s="10" t="s">
        <v>928</v>
      </c>
      <c r="D83" s="10">
        <f>INDEX('71200 Ann Hist'!$C$8:$AR$285,MATCH('71200M Ann'!$C83,'71200 Ann Hist'!$C$8:$C$285,0),MATCH('71200M Ann'!D$8,'71200 Ann Hist'!$C$8:$AR$8,0))</f>
        <v>8.3000000000000007</v>
      </c>
      <c r="E83" s="10">
        <f>INDEX('71200 Ann Hist'!$C$8:$AR$285,MATCH('71200M Ann'!$C83,'71200 Ann Hist'!$C$8:$C$285,0),MATCH('71200M Ann'!E$8,'71200 Ann Hist'!$C$8:$AR$8,0))</f>
        <v>8.1</v>
      </c>
      <c r="F83" s="10">
        <f>INDEX('71200 Ann Hist'!$C$8:$AR$285,MATCH('71200M Ann'!$C83,'71200 Ann Hist'!$C$8:$C$285,0),MATCH('71200M Ann'!F$8,'71200 Ann Hist'!$C$8:$AR$8,0))</f>
        <v>7.6</v>
      </c>
      <c r="G83" s="10">
        <f>INDEX('71200 Ann Hist'!$C$8:$AR$285,MATCH('71200M Ann'!$C83,'71200 Ann Hist'!$C$8:$C$285,0),MATCH('71200M Ann'!G$8,'71200 Ann Hist'!$C$8:$AR$8,0))</f>
        <v>6.7</v>
      </c>
      <c r="H83" s="10">
        <f>INDEX('71200 Ann Hist'!$C$8:$AR$285,MATCH('71200M Ann'!$C83,'71200 Ann Hist'!$C$8:$C$285,0),MATCH('71200M Ann'!H$8,'71200 Ann Hist'!$C$8:$AR$8,0))</f>
        <v>6.3</v>
      </c>
      <c r="I83" s="10">
        <f>INDEX('71200 Ann Hist'!$C$8:$AR$285,MATCH('71200M Ann'!$C83,'71200 Ann Hist'!$C$8:$C$285,0),MATCH('71200M Ann'!I$8,'71200 Ann Hist'!$C$8:$AR$8,0))</f>
        <v>6.5</v>
      </c>
      <c r="J83" s="10">
        <f>INDEX('71200 Ann Hist'!$C$8:$AR$285,MATCH('71200M Ann'!$C83,'71200 Ann Hist'!$C$8:$C$285,0),MATCH('71200M Ann'!J$8,'71200 Ann Hist'!$C$8:$AR$8,0))</f>
        <v>6.5</v>
      </c>
      <c r="K83" s="10">
        <f>INDEX('71200 Ann Hist'!$C$8:$AR$285,MATCH('71200M Ann'!$C83,'71200 Ann Hist'!$C$8:$C$285,0),MATCH('71200M Ann'!K$8,'71200 Ann Hist'!$C$8:$AR$8,0))</f>
        <v>6.7</v>
      </c>
      <c r="L83" s="10">
        <f>INDEX('71200 Ann Hist'!$C$8:$AR$285,MATCH('71200M Ann'!$C83,'71200 Ann Hist'!$C$8:$C$285,0),MATCH('71200M Ann'!L$8,'71200 Ann Hist'!$C$8:$AR$8,0))</f>
        <v>7.4</v>
      </c>
      <c r="M83" s="10">
        <f>INDEX('71200 Ann Hist'!$C$8:$AR$285,MATCH('71200M Ann'!$C83,'71200 Ann Hist'!$C$8:$C$285,0),MATCH('71200M Ann'!M$8,'71200 Ann Hist'!$C$8:$AR$8,0))</f>
        <v>7.6</v>
      </c>
      <c r="N83" s="10">
        <f>INDEX('71200 Ann Hist'!$C$8:$AR$285,MATCH('71200M Ann'!$C83,'71200 Ann Hist'!$C$8:$C$285,0),MATCH('71200M Ann'!N$8,'71200 Ann Hist'!$C$8:$AR$8,0))</f>
        <v>7.6</v>
      </c>
      <c r="O83" s="10">
        <f>INDEX('71200 Ann Hist'!$C$8:$AR$285,MATCH('71200M Ann'!$C83,'71200 Ann Hist'!$C$8:$C$285,0),MATCH('71200M Ann'!O$8,'71200 Ann Hist'!$C$8:$AR$8,0))</f>
        <v>8</v>
      </c>
      <c r="P83" s="10">
        <f>INDEX('71200 Ann Hist'!$C$8:$AR$285,MATCH('71200M Ann'!$C83,'71200 Ann Hist'!$C$8:$C$285,0),MATCH('71200M Ann'!P$8,'71200 Ann Hist'!$C$8:$AR$8,0))</f>
        <v>8.8000000000000007</v>
      </c>
      <c r="Q83" s="10">
        <f>INDEX('71200 Ann Hist'!$C$8:$AR$285,MATCH('71200M Ann'!$C83,'71200 Ann Hist'!$C$8:$C$285,0),MATCH('71200M Ann'!Q$8,'71200 Ann Hist'!$C$8:$AR$8,0))</f>
        <v>10</v>
      </c>
      <c r="R83" s="10">
        <f>INDEX('71200 Ann Hist'!$C$8:$AR$285,MATCH('71200M Ann'!$C83,'71200 Ann Hist'!$C$8:$C$285,0),MATCH('71200M Ann'!R$8,'71200 Ann Hist'!$C$8:$AR$8,0))</f>
        <v>10.199999999999999</v>
      </c>
      <c r="S83" s="10">
        <f>INDEX('71200 Ann Hist'!$C$8:$AR$285,MATCH('71200M Ann'!$C83,'71200 Ann Hist'!$C$8:$C$285,0),MATCH('71200M Ann'!S$8,'71200 Ann Hist'!$C$8:$AR$8,0))</f>
        <v>10.6</v>
      </c>
      <c r="T83" s="10">
        <f>INDEX('71200 Ann Hist'!$C$8:$AR$285,MATCH('71200M Ann'!$C83,'71200 Ann Hist'!$C$8:$C$285,0),MATCH('71200M Ann'!T$8,'71200 Ann Hist'!$C$8:$AR$8,0))</f>
        <v>10.9</v>
      </c>
      <c r="U83" s="10">
        <f>INDEX('71200 Ann Hist'!$C$8:$AR$285,MATCH('71200M Ann'!$C83,'71200 Ann Hist'!$C$8:$C$285,0),MATCH('71200M Ann'!U$8,'71200 Ann Hist'!$C$8:$AR$8,0))</f>
        <v>12.4</v>
      </c>
      <c r="V83" s="10">
        <f>INDEX('71200 Ann Hist'!$C$8:$AR$285,MATCH('71200M Ann'!$C83,'71200 Ann Hist'!$C$8:$C$285,0),MATCH('71200M Ann'!V$8,'71200 Ann Hist'!$C$8:$AR$8,0))</f>
        <v>15.3</v>
      </c>
      <c r="W83" s="10">
        <f>INDEX('71200 Ann Hist'!$C$8:$AR$285,MATCH('71200M Ann'!$C83,'71200 Ann Hist'!$C$8:$C$285,0),MATCH('71200M Ann'!W$8,'71200 Ann Hist'!$C$8:$AR$8,0))</f>
        <v>18</v>
      </c>
      <c r="X83" s="10">
        <f>INDEX('71200 Ann Hist'!$C$8:$AR$285,MATCH('71200M Ann'!$C83,'71200 Ann Hist'!$C$8:$C$285,0),MATCH('71200M Ann'!X$8,'71200 Ann Hist'!$C$8:$AR$8,0))</f>
        <v>19.600000000000001</v>
      </c>
      <c r="Y83" s="10">
        <f>INDEX('71200 Ann Hist'!$C$8:$AR$285,MATCH('71200M Ann'!$C83,'71200 Ann Hist'!$C$8:$C$285,0),MATCH('71200M Ann'!Y$8,'71200 Ann Hist'!$C$8:$AR$8,0))</f>
        <v>21</v>
      </c>
      <c r="Z83" s="10">
        <f>INDEX('71200 Ann Hist'!$C$8:$AR$285,MATCH('71200M Ann'!$C83,'71200 Ann Hist'!$C$8:$C$285,0),MATCH('71200M Ann'!Z$8,'71200 Ann Hist'!$C$8:$AR$8,0))</f>
        <v>23.9</v>
      </c>
      <c r="AA83" s="10">
        <f>INDEX('71200 Ann Hist'!$C$8:$AR$285,MATCH('71200M Ann'!$C83,'71200 Ann Hist'!$C$8:$C$285,0),MATCH('71200M Ann'!AA$8,'71200 Ann Hist'!$C$8:$AR$8,0))</f>
        <v>25.4</v>
      </c>
      <c r="AB83" s="10">
        <f>INDEX('71200 Ann Hist'!$C$8:$AR$285,MATCH('71200M Ann'!$C83,'71200 Ann Hist'!$C$8:$C$285,0),MATCH('71200M Ann'!AB$8,'71200 Ann Hist'!$C$8:$AR$8,0))</f>
        <v>26.9</v>
      </c>
      <c r="AC83" s="10">
        <f>INDEX('71200 Ann Hist'!$C$8:$AR$285,MATCH('71200M Ann'!$C83,'71200 Ann Hist'!$C$8:$C$285,0),MATCH('71200M Ann'!AC$8,'71200 Ann Hist'!$C$8:$AR$8,0))</f>
        <v>28.3</v>
      </c>
      <c r="AD83" s="10">
        <f>INDEX('71200 Ann Hist'!$C$8:$AR$285,MATCH('71200M Ann'!$C83,'71200 Ann Hist'!$C$8:$C$285,0),MATCH('71200M Ann'!AD$8,'71200 Ann Hist'!$C$8:$AR$8,0))</f>
        <v>29.9</v>
      </c>
      <c r="AE83" s="10">
        <f>INDEX('71200 Ann Hist'!$C$8:$AR$285,MATCH('71200M Ann'!$C83,'71200 Ann Hist'!$C$8:$C$285,0),MATCH('71200M Ann'!AE$8,'71200 Ann Hist'!$C$8:$AR$8,0))</f>
        <v>33.200000000000003</v>
      </c>
      <c r="AF83" s="10">
        <f>INDEX('71200 Ann Hist'!$C$8:$AR$285,MATCH('71200M Ann'!$C83,'71200 Ann Hist'!$C$8:$C$285,0),MATCH('71200M Ann'!AF$8,'71200 Ann Hist'!$C$8:$AR$8,0))</f>
        <v>36.299999999999997</v>
      </c>
      <c r="AG83" s="10">
        <f>INDEX('71200 Ann Hist'!$C$8:$AR$285,MATCH('71200M Ann'!$C83,'71200 Ann Hist'!$C$8:$C$285,0),MATCH('71200M Ann'!AG$8,'71200 Ann Hist'!$C$8:$AR$8,0))</f>
        <v>38.700000000000003</v>
      </c>
      <c r="AH83" s="10">
        <f>INDEX('71200 Ann Hist'!$C$8:$AR$285,MATCH('71200M Ann'!$C83,'71200 Ann Hist'!$C$8:$C$285,0),MATCH('71200M Ann'!AH$8,'71200 Ann Hist'!$C$8:$AR$8,0))</f>
        <v>40.299999999999997</v>
      </c>
      <c r="AI83" s="10">
        <f>INDEX('71200 Ann Hist'!$C$8:$AR$285,MATCH('71200M Ann'!$C83,'71200 Ann Hist'!$C$8:$C$285,0),MATCH('71200M Ann'!AI$8,'71200 Ann Hist'!$C$8:$AR$8,0))</f>
        <v>41.3</v>
      </c>
      <c r="AJ83" s="10">
        <f>INDEX('71200 Ann Hist'!$C$8:$AR$285,MATCH('71200M Ann'!$C83,'71200 Ann Hist'!$C$8:$C$285,0),MATCH('71200M Ann'!AJ$8,'71200 Ann Hist'!$C$8:$AR$8,0))</f>
        <v>42.7</v>
      </c>
      <c r="AK83" s="10">
        <f>INDEX('71200 Ann Hist'!$C$8:$AR$285,MATCH('71200M Ann'!$C83,'71200 Ann Hist'!$C$8:$C$285,0),MATCH('71200M Ann'!AK$8,'71200 Ann Hist'!$C$8:$AR$8,0))</f>
        <v>44.4</v>
      </c>
      <c r="AL83" s="10">
        <f>INDEX('71200 Ann Hist'!$C$8:$AR$285,MATCH('71200M Ann'!$C83,'71200 Ann Hist'!$C$8:$C$285,0),MATCH('71200M Ann'!AL$8,'71200 Ann Hist'!$C$8:$AR$8,0))</f>
        <v>46.4</v>
      </c>
      <c r="AM83" s="10">
        <f>INDEX('71200 Ann Hist'!$C$8:$AR$285,MATCH('71200M Ann'!$C83,'71200 Ann Hist'!$C$8:$C$285,0),MATCH('71200M Ann'!AM$8,'71200 Ann Hist'!$C$8:$AR$8,0))</f>
        <v>49.1</v>
      </c>
      <c r="AN83" s="10">
        <f>INDEX('71200 Ann Hist'!$C$8:$AR$285,MATCH('71200M Ann'!$C83,'71200 Ann Hist'!$C$8:$C$285,0),MATCH('71200M Ann'!AN$8,'71200 Ann Hist'!$C$8:$AR$8,0))</f>
        <v>52.7</v>
      </c>
      <c r="AO83" s="10">
        <f>INDEX('71200 Ann Hist'!$C$8:$AR$285,MATCH('71200M Ann'!$C83,'71200 Ann Hist'!$C$8:$C$285,0),MATCH('71200M Ann'!AO$8,'71200 Ann Hist'!$C$8:$AR$8,0))</f>
        <v>57.6</v>
      </c>
      <c r="AP83" s="10">
        <f>INDEX('71200 Ann Hist'!$C$8:$AR$285,MATCH('71200M Ann'!$C83,'71200 Ann Hist'!$C$8:$C$285,0),MATCH('71200M Ann'!AP$8,'71200 Ann Hist'!$C$8:$AR$8,0))</f>
        <v>63</v>
      </c>
      <c r="AQ83" s="10">
        <f>INDEX('71200 Ann Hist'!$C$8:$AR$285,MATCH('71200M Ann'!$C83,'71200 Ann Hist'!$C$8:$C$285,0),MATCH('71200M Ann'!AQ$8,'71200 Ann Hist'!$C$8:$AR$8,0))</f>
        <v>69.3</v>
      </c>
      <c r="AR83" s="11">
        <f>INDEX('71200 Ann'!$C$8:$AZ$285,MATCH('71200M Ann'!$C83,'71200 Ann'!$C$8:$C$285,0),MATCH('71200M Ann'!AR$8,'71200 Ann'!$C$8:$AZ$8,0))</f>
        <v>76.8</v>
      </c>
      <c r="AS83" s="11">
        <f>INDEX('71200 Ann'!$C$8:$AZ$285,MATCH('71200M Ann'!$C83,'71200 Ann'!$C$8:$C$285,0),MATCH('71200M Ann'!AS$8,'71200 Ann'!$C$8:$AZ$8,0))</f>
        <v>84.7</v>
      </c>
      <c r="AT83" s="11">
        <f>INDEX('71200 Ann'!$C$8:$AZ$285,MATCH('71200M Ann'!$C83,'71200 Ann'!$C$8:$C$285,0),MATCH('71200M Ann'!AT$8,'71200 Ann'!$C$8:$AZ$8,0))</f>
        <v>92.7</v>
      </c>
      <c r="AU83" s="11">
        <f>INDEX('71200 Ann'!$C$8:$AZ$285,MATCH('71200M Ann'!$C83,'71200 Ann'!$C$8:$C$285,0),MATCH('71200M Ann'!AU$8,'71200 Ann'!$C$8:$AZ$8,0))</f>
        <v>100.9</v>
      </c>
      <c r="AV83" s="11">
        <f>INDEX('71200 Ann'!$C$8:$AZ$285,MATCH('71200M Ann'!$C83,'71200 Ann'!$C$8:$C$285,0),MATCH('71200M Ann'!AV$8,'71200 Ann'!$C$8:$AZ$8,0))</f>
        <v>112.4</v>
      </c>
      <c r="AW83" s="11">
        <f>INDEX('71200 Ann'!$C$8:$AZ$285,MATCH('71200M Ann'!$C83,'71200 Ann'!$C$8:$C$285,0),MATCH('71200M Ann'!AW$8,'71200 Ann'!$C$8:$AZ$8,0))</f>
        <v>131.19999999999999</v>
      </c>
      <c r="AX83" s="11">
        <f>INDEX('71200 Ann'!$C$8:$AZ$285,MATCH('71200M Ann'!$C83,'71200 Ann'!$C$8:$C$285,0),MATCH('71200M Ann'!AX$8,'71200 Ann'!$C$8:$AZ$8,0))</f>
        <v>153.9</v>
      </c>
      <c r="AY83" s="11">
        <f>INDEX('71200 Ann'!$C$8:$AZ$285,MATCH('71200M Ann'!$C83,'71200 Ann'!$C$8:$C$285,0),MATCH('71200M Ann'!AY$8,'71200 Ann'!$C$8:$AZ$8,0))</f>
        <v>168.7</v>
      </c>
      <c r="AZ83" s="11">
        <f>INDEX('71200 Ann'!$C$8:$AZ$285,MATCH('71200M Ann'!$C83,'71200 Ann'!$C$8:$C$285,0),MATCH('71200M Ann'!AZ$8,'71200 Ann'!$C$8:$AZ$8,0))</f>
        <v>188.6</v>
      </c>
      <c r="BA83" s="11">
        <f>INDEX('71200 Ann'!$C$8:$AZ$285,MATCH('71200M Ann'!$C83,'71200 Ann'!$C$8:$C$285,0),MATCH('71200M Ann'!BA$8,'71200 Ann'!$C$8:$AZ$8,0))</f>
        <v>213.4</v>
      </c>
      <c r="BB83" s="11">
        <f>INDEX('71200 Ann'!$C$8:$AZ$285,MATCH('71200M Ann'!$C83,'71200 Ann'!$C$8:$C$285,0),MATCH('71200M Ann'!BB$8,'71200 Ann'!$C$8:$AZ$8,0))</f>
        <v>245.3</v>
      </c>
      <c r="BC83" s="11">
        <f>INDEX('71200 Ann'!$C$8:$AZ$285,MATCH('71200M Ann'!$C83,'71200 Ann'!$C$8:$C$285,0),MATCH('71200M Ann'!BC$8,'71200 Ann'!$C$8:$AZ$8,0))</f>
        <v>283.10000000000002</v>
      </c>
      <c r="BD83" s="11">
        <f>INDEX('71200 Ann'!$C$8:$AZ$285,MATCH('71200M Ann'!$C83,'71200 Ann'!$C$8:$C$285,0),MATCH('71200M Ann'!BD$8,'71200 Ann'!$C$8:$AZ$8,0))</f>
        <v>325.10000000000002</v>
      </c>
      <c r="BE83" s="11">
        <f>INDEX('71200 Ann'!$C$8:$AZ$285,MATCH('71200M Ann'!$C83,'71200 Ann'!$C$8:$C$285,0),MATCH('71200M Ann'!BE$8,'71200 Ann'!$C$8:$AZ$8,0))</f>
        <v>360.1</v>
      </c>
      <c r="BF83" s="11">
        <f>INDEX('71200 Ann'!$C$8:$AZ$285,MATCH('71200M Ann'!$C83,'71200 Ann'!$C$8:$C$285,0),MATCH('71200M Ann'!BF$8,'71200 Ann'!$C$8:$AZ$8,0))</f>
        <v>376.1</v>
      </c>
      <c r="BG83" s="11">
        <f>INDEX('71200 Ann'!$C$8:$AZ$285,MATCH('71200M Ann'!$C83,'71200 Ann'!$C$8:$C$285,0),MATCH('71200M Ann'!BG$8,'71200 Ann'!$C$8:$AZ$8,0))</f>
        <v>396.7</v>
      </c>
      <c r="BH83" s="11">
        <f>INDEX('71200 Ann'!$C$8:$AZ$285,MATCH('71200M Ann'!$C83,'71200 Ann'!$C$8:$C$285,0),MATCH('71200M Ann'!BH$8,'71200 Ann'!$C$8:$AZ$8,0))</f>
        <v>425.2</v>
      </c>
      <c r="BI83" s="11">
        <f>INDEX('71200 Ann'!$C$8:$AZ$285,MATCH('71200M Ann'!$C83,'71200 Ann'!$C$8:$C$285,0),MATCH('71200M Ann'!BI$8,'71200 Ann'!$C$8:$AZ$8,0))</f>
        <v>454.1</v>
      </c>
      <c r="BJ83" s="11">
        <f>INDEX('71200 Ann'!$C$8:$AZ$285,MATCH('71200M Ann'!$C83,'71200 Ann'!$C$8:$C$285,0),MATCH('71200M Ann'!BJ$8,'71200 Ann'!$C$8:$AZ$8,0))</f>
        <v>481.4</v>
      </c>
      <c r="BK83" s="11">
        <f>INDEX('71200 Ann'!$C$8:$AZ$285,MATCH('71200M Ann'!$C83,'71200 Ann'!$C$8:$C$285,0),MATCH('71200M Ann'!BK$8,'71200 Ann'!$C$8:$AZ$8,0))</f>
        <v>516.5</v>
      </c>
      <c r="BL83" s="11">
        <f>INDEX('71200 Ann'!$C$8:$AZ$285,MATCH('71200M Ann'!$C83,'71200 Ann'!$C$8:$C$285,0),MATCH('71200M Ann'!BL$8,'71200 Ann'!$C$8:$AZ$8,0))</f>
        <v>551.1</v>
      </c>
      <c r="BM83" s="11">
        <f>INDEX('71200 Ann'!$C$8:$AZ$285,MATCH('71200M Ann'!$C83,'71200 Ann'!$C$8:$C$285,0),MATCH('71200M Ann'!BM$8,'71200 Ann'!$C$8:$AZ$8,0))</f>
        <v>584.4</v>
      </c>
      <c r="BN83" s="11">
        <f>INDEX('71200 Ann'!$C$8:$AZ$285,MATCH('71200M Ann'!$C83,'71200 Ann'!$C$8:$C$285,0),MATCH('71200M Ann'!BN$8,'71200 Ann'!$C$8:$AZ$8,0))</f>
        <v>613.29999999999995</v>
      </c>
      <c r="BO83" s="11">
        <f>INDEX('71200 Ann'!$C$8:$AZ$285,MATCH('71200M Ann'!$C83,'71200 Ann'!$C$8:$C$285,0),MATCH('71200M Ann'!BO$8,'71200 Ann'!$C$8:$AZ$8,0))</f>
        <v>630.29999999999995</v>
      </c>
      <c r="BP83" s="11">
        <f>INDEX('71200 Ann'!$C$8:$AZ$285,MATCH('71200M Ann'!$C83,'71200 Ann'!$C$8:$C$285,0),MATCH('71200M Ann'!BP$8,'71200 Ann'!$C$8:$AZ$8,0))</f>
        <v>658</v>
      </c>
      <c r="BQ83" s="11">
        <f>INDEX('71200 Ann'!$C$8:$AZ$285,MATCH('71200M Ann'!$C83,'71200 Ann'!$C$8:$C$285,0),MATCH('71200M Ann'!BQ$8,'71200 Ann'!$C$8:$AZ$8,0))</f>
        <v>694</v>
      </c>
      <c r="BR83" s="11">
        <f>INDEX('71200 Ann'!$C$8:$AZ$285,MATCH('71200M Ann'!$C83,'71200 Ann'!$C$8:$C$285,0),MATCH('71200M Ann'!BR$8,'71200 Ann'!$C$8:$AZ$8,0))</f>
        <v>744</v>
      </c>
      <c r="BS83" s="11">
        <f>INDEX('71200 Ann'!$C$8:$AZ$285,MATCH('71200M Ann'!$C83,'71200 Ann'!$C$8:$C$285,0),MATCH('71200M Ann'!BS$8,'71200 Ann'!$C$8:$AZ$8,0))</f>
        <v>785.6</v>
      </c>
      <c r="BT83" s="11">
        <f>INDEX('71200 Ann'!$C$8:$AZ$285,MATCH('71200M Ann'!$C83,'71200 Ann'!$C$8:$C$285,0),MATCH('71200M Ann'!BT$8,'71200 Ann'!$C$8:$AZ$8,0))</f>
        <v>836</v>
      </c>
      <c r="BU83" s="11">
        <f>INDEX('71200 Ann'!$C$8:$AZ$285,MATCH('71200M Ann'!$C83,'71200 Ann'!$C$8:$C$285,0),MATCH('71200M Ann'!BU$8,'71200 Ann'!$C$8:$AZ$8,0))</f>
        <v>889.6</v>
      </c>
      <c r="BV83" s="11">
        <f>INDEX('71200 Ann'!$C$8:$AZ$285,MATCH('71200M Ann'!$C83,'71200 Ann'!$C$8:$C$285,0),MATCH('71200M Ann'!BV$8,'71200 Ann'!$C$8:$AZ$8,0))</f>
        <v>955.9</v>
      </c>
      <c r="BW83" s="11">
        <f>INDEX('71200 Ann'!$C$8:$AZ$285,MATCH('71200M Ann'!$C83,'71200 Ann'!$C$8:$C$285,0),MATCH('71200M Ann'!BW$8,'71200 Ann'!$C$8:$AZ$8,0))</f>
        <v>1039.5999999999999</v>
      </c>
      <c r="BX83" s="11">
        <f>INDEX('71200 Ann'!$C$8:$AZ$285,MATCH('71200M Ann'!$C83,'71200 Ann'!$C$8:$C$285,0),MATCH('71200M Ann'!BX$8,'71200 Ann'!$C$8:$AZ$8,0))</f>
        <v>1102.2</v>
      </c>
      <c r="BY83" s="11">
        <f>INDEX('71200 Ann'!$C$8:$AZ$285,MATCH('71200M Ann'!$C83,'71200 Ann'!$C$8:$C$285,0),MATCH('71200M Ann'!BY$8,'71200 Ann'!$C$8:$AZ$8,0))</f>
        <v>1137.7</v>
      </c>
      <c r="BZ83" s="11">
        <f>INDEX('71200 Ann'!$C$8:$AZ$285,MATCH('71200M Ann'!$C83,'71200 Ann'!$C$8:$C$285,0),MATCH('71200M Ann'!BZ$8,'71200 Ann'!$C$8:$AZ$8,0))</f>
        <v>1169.8</v>
      </c>
      <c r="CA83" s="11">
        <f>INDEX('71200 Ann'!$C$8:$AZ$285,MATCH('71200M Ann'!$C83,'71200 Ann'!$C$8:$C$285,0),MATCH('71200M Ann'!CA$8,'71200 Ann'!$C$8:$AZ$8,0))</f>
        <v>1227.4000000000001</v>
      </c>
      <c r="CB83" s="11">
        <f>INDEX('71200 Ann'!$C$8:$AZ$285,MATCH('71200M Ann'!$C83,'71200 Ann'!$C$8:$C$285,0),MATCH('71200M Ann'!CB$8,'71200 Ann'!$C$8:$AZ$8,0))</f>
        <v>1318.6</v>
      </c>
      <c r="CC83" s="11">
        <f>INDEX('71200 Ann'!$C$8:$AZ$285,MATCH('71200M Ann'!$C83,'71200 Ann'!$C$8:$C$285,0),MATCH('71200M Ann'!CC$8,'71200 Ann'!$C$8:$AZ$8,0))</f>
        <v>1418</v>
      </c>
      <c r="CD83" s="11">
        <f>INDEX('71200 Ann'!$C$8:$AZ$285,MATCH('71200M Ann'!$C83,'71200 Ann'!$C$8:$C$285,0),MATCH('71200M Ann'!CD$8,'71200 Ann'!$C$8:$AZ$8,0))</f>
        <v>1504.1</v>
      </c>
      <c r="CE83" s="11">
        <f>INDEX('71200 Ann'!$C$8:$AZ$285,MATCH('71200M Ann'!$C83,'71200 Ann'!$C$8:$C$285,0),MATCH('71200M Ann'!CE$8,'71200 Ann'!$C$8:$AZ$8,0))</f>
        <v>1578.2</v>
      </c>
      <c r="CF83" s="11">
        <f>INDEX('71200 Ann'!$C$8:$AZ$285,MATCH('71200M Ann'!$C83,'71200 Ann'!$C$8:$C$285,0),MATCH('71200M Ann'!CF$8,'71200 Ann'!$C$8:$AZ$8,0))</f>
        <v>1579.7</v>
      </c>
      <c r="CG83" s="11">
        <f>INDEX('71200 Ann'!$C$8:$AZ$285,MATCH('71200M Ann'!$C83,'71200 Ann'!$C$8:$C$285,0),MATCH('71200M Ann'!CG$8,'71200 Ann'!$C$8:$AZ$8,0))</f>
        <v>1582.1</v>
      </c>
      <c r="CH83" s="11">
        <f>INDEX('71200 Ann'!$C$8:$AZ$285,MATCH('71200M Ann'!$C83,'71200 Ann'!$C$8:$C$285,0),MATCH('71200M Ann'!CH$8,'71200 Ann'!$C$8:$AZ$8,0))</f>
        <v>1635</v>
      </c>
      <c r="CI83" s="11">
        <f>INDEX('71200 Ann'!$C$8:$AZ$285,MATCH('71200M Ann'!$C83,'71200 Ann'!$C$8:$C$285,0),MATCH('71200M Ann'!CI$8,'71200 Ann'!$C$8:$AZ$8,0))</f>
        <v>1698.3</v>
      </c>
      <c r="CJ83" s="11">
        <f>INDEX('71200 Ann'!$C$8:$AZ$285,MATCH('71200M Ann'!$C83,'71200 Ann'!$C$8:$C$285,0),MATCH('71200M Ann'!CJ$8,'71200 Ann'!$C$8:$AZ$8,0))</f>
        <v>1761.8</v>
      </c>
      <c r="CK83" s="11">
        <f>INDEX('71200 Ann'!$C$8:$AZ$285,MATCH('71200M Ann'!$C83,'71200 Ann'!$C$8:$C$285,0),MATCH('71200M Ann'!CK$8,'71200 Ann'!$C$8:$AZ$8,0))</f>
        <v>1841</v>
      </c>
      <c r="CL83" s="11">
        <f>INDEX('71200 Ann'!$C$8:$AZ$285,MATCH('71200M Ann'!$C83,'71200 Ann'!$C$8:$C$285,0),MATCH('71200M Ann'!CL$8,'71200 Ann'!$C$8:$AZ$8,0))</f>
        <v>1907.7</v>
      </c>
      <c r="CM83" s="11"/>
      <c r="CN83" s="8"/>
    </row>
    <row r="84" spans="1:92" s="33" customFormat="1" x14ac:dyDescent="0.25">
      <c r="B84" s="8" t="s">
        <v>1022</v>
      </c>
      <c r="C84" s="8" t="s">
        <v>185</v>
      </c>
      <c r="D84" s="33">
        <f>INDEX('71200 Ann Hist'!$C$8:$AR$285,MATCH('71200M Ann'!$C84,'71200 Ann Hist'!$C$8:$C$285,0),MATCH('71200M Ann'!D$8,'71200 Ann Hist'!$C$8:$AR$8,0))</f>
        <v>0</v>
      </c>
      <c r="E84" s="33">
        <f>INDEX('71200 Ann Hist'!$C$8:$AR$285,MATCH('71200M Ann'!$C84,'71200 Ann Hist'!$C$8:$C$285,0),MATCH('71200M Ann'!E$8,'71200 Ann Hist'!$C$8:$AR$8,0))</f>
        <v>0</v>
      </c>
      <c r="F84" s="33">
        <f>INDEX('71200 Ann Hist'!$C$8:$AR$285,MATCH('71200M Ann'!$C84,'71200 Ann Hist'!$C$8:$C$285,0),MATCH('71200M Ann'!F$8,'71200 Ann Hist'!$C$8:$AR$8,0))</f>
        <v>0</v>
      </c>
      <c r="G84" s="33">
        <f>INDEX('71200 Ann Hist'!$C$8:$AR$285,MATCH('71200M Ann'!$C84,'71200 Ann Hist'!$C$8:$C$285,0),MATCH('71200M Ann'!G$8,'71200 Ann Hist'!$C$8:$AR$8,0))</f>
        <v>0</v>
      </c>
      <c r="H84" s="33">
        <f>INDEX('71200 Ann Hist'!$C$8:$AR$285,MATCH('71200M Ann'!$C84,'71200 Ann Hist'!$C$8:$C$285,0),MATCH('71200M Ann'!H$8,'71200 Ann Hist'!$C$8:$AR$8,0))</f>
        <v>0</v>
      </c>
      <c r="I84" s="33">
        <f>INDEX('71200 Ann Hist'!$C$8:$AR$285,MATCH('71200M Ann'!$C84,'71200 Ann Hist'!$C$8:$C$285,0),MATCH('71200M Ann'!I$8,'71200 Ann Hist'!$C$8:$AR$8,0))</f>
        <v>0</v>
      </c>
      <c r="J84" s="33">
        <f>INDEX('71200 Ann Hist'!$C$8:$AR$285,MATCH('71200M Ann'!$C84,'71200 Ann Hist'!$C$8:$C$285,0),MATCH('71200M Ann'!J$8,'71200 Ann Hist'!$C$8:$AR$8,0))</f>
        <v>0</v>
      </c>
      <c r="K84" s="33">
        <f>INDEX('71200 Ann Hist'!$C$8:$AR$285,MATCH('71200M Ann'!$C84,'71200 Ann Hist'!$C$8:$C$285,0),MATCH('71200M Ann'!K$8,'71200 Ann Hist'!$C$8:$AR$8,0))</f>
        <v>0</v>
      </c>
      <c r="L84" s="33">
        <f>INDEX('71200 Ann Hist'!$C$8:$AR$285,MATCH('71200M Ann'!$C84,'71200 Ann Hist'!$C$8:$C$285,0),MATCH('71200M Ann'!L$8,'71200 Ann Hist'!$C$8:$AR$8,0))</f>
        <v>0</v>
      </c>
      <c r="M84" s="33">
        <f>INDEX('71200 Ann Hist'!$C$8:$AR$285,MATCH('71200M Ann'!$C84,'71200 Ann Hist'!$C$8:$C$285,0),MATCH('71200M Ann'!M$8,'71200 Ann Hist'!$C$8:$AR$8,0))</f>
        <v>0</v>
      </c>
      <c r="N84" s="33">
        <f>INDEX('71200 Ann Hist'!$C$8:$AR$285,MATCH('71200M Ann'!$C84,'71200 Ann Hist'!$C$8:$C$285,0),MATCH('71200M Ann'!N$8,'71200 Ann Hist'!$C$8:$AR$8,0))</f>
        <v>0</v>
      </c>
      <c r="O84" s="33">
        <f>INDEX('71200 Ann Hist'!$C$8:$AR$285,MATCH('71200M Ann'!$C84,'71200 Ann Hist'!$C$8:$C$285,0),MATCH('71200M Ann'!O$8,'71200 Ann Hist'!$C$8:$AR$8,0))</f>
        <v>0</v>
      </c>
      <c r="P84" s="33">
        <f>INDEX('71200 Ann Hist'!$C$8:$AR$285,MATCH('71200M Ann'!$C84,'71200 Ann Hist'!$C$8:$C$285,0),MATCH('71200M Ann'!P$8,'71200 Ann Hist'!$C$8:$AR$8,0))</f>
        <v>0</v>
      </c>
      <c r="Q84" s="33">
        <f>INDEX('71200 Ann Hist'!$C$8:$AR$285,MATCH('71200M Ann'!$C84,'71200 Ann Hist'!$C$8:$C$285,0),MATCH('71200M Ann'!Q$8,'71200 Ann Hist'!$C$8:$AR$8,0))</f>
        <v>0</v>
      </c>
      <c r="R84" s="33">
        <f>INDEX('71200 Ann Hist'!$C$8:$AR$285,MATCH('71200M Ann'!$C84,'71200 Ann Hist'!$C$8:$C$285,0),MATCH('71200M Ann'!R$8,'71200 Ann Hist'!$C$8:$AR$8,0))</f>
        <v>0</v>
      </c>
      <c r="S84" s="33">
        <f>INDEX('71200 Ann Hist'!$C$8:$AR$285,MATCH('71200M Ann'!$C84,'71200 Ann Hist'!$C$8:$C$285,0),MATCH('71200M Ann'!S$8,'71200 Ann Hist'!$C$8:$AR$8,0))</f>
        <v>0</v>
      </c>
      <c r="T84" s="33">
        <f>INDEX('71200 Ann Hist'!$C$8:$AR$285,MATCH('71200M Ann'!$C84,'71200 Ann Hist'!$C$8:$C$285,0),MATCH('71200M Ann'!T$8,'71200 Ann Hist'!$C$8:$AR$8,0))</f>
        <v>0</v>
      </c>
      <c r="U84" s="33">
        <f>INDEX('71200 Ann Hist'!$C$8:$AR$285,MATCH('71200M Ann'!$C84,'71200 Ann Hist'!$C$8:$C$285,0),MATCH('71200M Ann'!U$8,'71200 Ann Hist'!$C$8:$AR$8,0))</f>
        <v>0</v>
      </c>
      <c r="V84" s="33">
        <f>INDEX('71200 Ann Hist'!$C$8:$AR$285,MATCH('71200M Ann'!$C84,'71200 Ann Hist'!$C$8:$C$285,0),MATCH('71200M Ann'!V$8,'71200 Ann Hist'!$C$8:$AR$8,0))</f>
        <v>0</v>
      </c>
      <c r="W84" s="33">
        <f>INDEX('71200 Ann Hist'!$C$8:$AR$285,MATCH('71200M Ann'!$C84,'71200 Ann Hist'!$C$8:$C$285,0),MATCH('71200M Ann'!W$8,'71200 Ann Hist'!$C$8:$AR$8,0))</f>
        <v>0</v>
      </c>
      <c r="X84" s="33">
        <f>INDEX('71200 Ann Hist'!$C$8:$AR$285,MATCH('71200M Ann'!$C84,'71200 Ann Hist'!$C$8:$C$285,0),MATCH('71200M Ann'!X$8,'71200 Ann Hist'!$C$8:$AR$8,0))</f>
        <v>0</v>
      </c>
      <c r="Y84" s="33">
        <f>INDEX('71200 Ann Hist'!$C$8:$AR$285,MATCH('71200M Ann'!$C84,'71200 Ann Hist'!$C$8:$C$285,0),MATCH('71200M Ann'!Y$8,'71200 Ann Hist'!$C$8:$AR$8,0))</f>
        <v>0</v>
      </c>
      <c r="Z84" s="33">
        <f>INDEX('71200 Ann Hist'!$C$8:$AR$285,MATCH('71200M Ann'!$C84,'71200 Ann Hist'!$C$8:$C$285,0),MATCH('71200M Ann'!Z$8,'71200 Ann Hist'!$C$8:$AR$8,0))</f>
        <v>0</v>
      </c>
      <c r="AA84" s="33">
        <f>INDEX('71200 Ann Hist'!$C$8:$AR$285,MATCH('71200M Ann'!$C84,'71200 Ann Hist'!$C$8:$C$285,0),MATCH('71200M Ann'!AA$8,'71200 Ann Hist'!$C$8:$AR$8,0))</f>
        <v>0</v>
      </c>
      <c r="AB84" s="33">
        <f>INDEX('71200 Ann Hist'!$C$8:$AR$285,MATCH('71200M Ann'!$C84,'71200 Ann Hist'!$C$8:$C$285,0),MATCH('71200M Ann'!AB$8,'71200 Ann Hist'!$C$8:$AR$8,0))</f>
        <v>0</v>
      </c>
      <c r="AC84" s="33">
        <f>INDEX('71200 Ann Hist'!$C$8:$AR$285,MATCH('71200M Ann'!$C84,'71200 Ann Hist'!$C$8:$C$285,0),MATCH('71200M Ann'!AC$8,'71200 Ann Hist'!$C$8:$AR$8,0))</f>
        <v>0</v>
      </c>
      <c r="AD84" s="33">
        <f>INDEX('71200 Ann Hist'!$C$8:$AR$285,MATCH('71200M Ann'!$C84,'71200 Ann Hist'!$C$8:$C$285,0),MATCH('71200M Ann'!AD$8,'71200 Ann Hist'!$C$8:$AR$8,0))</f>
        <v>0</v>
      </c>
      <c r="AE84" s="33">
        <f>INDEX('71200 Ann Hist'!$C$8:$AR$285,MATCH('71200M Ann'!$C84,'71200 Ann Hist'!$C$8:$C$285,0),MATCH('71200M Ann'!AE$8,'71200 Ann Hist'!$C$8:$AR$8,0))</f>
        <v>0</v>
      </c>
      <c r="AF84" s="33">
        <f>INDEX('71200 Ann Hist'!$C$8:$AR$285,MATCH('71200M Ann'!$C84,'71200 Ann Hist'!$C$8:$C$285,0),MATCH('71200M Ann'!AF$8,'71200 Ann Hist'!$C$8:$AR$8,0))</f>
        <v>0</v>
      </c>
      <c r="AG84" s="33">
        <f>INDEX('71200 Ann Hist'!$C$8:$AR$285,MATCH('71200M Ann'!$C84,'71200 Ann Hist'!$C$8:$C$285,0),MATCH('71200M Ann'!AG$8,'71200 Ann Hist'!$C$8:$AR$8,0))</f>
        <v>0</v>
      </c>
      <c r="AH84" s="33">
        <f>INDEX('71200 Ann Hist'!$C$8:$AR$285,MATCH('71200M Ann'!$C84,'71200 Ann Hist'!$C$8:$C$285,0),MATCH('71200M Ann'!AH$8,'71200 Ann Hist'!$C$8:$AR$8,0))</f>
        <v>0</v>
      </c>
      <c r="AI84" s="33">
        <f>INDEX('71200 Ann Hist'!$C$8:$AR$285,MATCH('71200M Ann'!$C84,'71200 Ann Hist'!$C$8:$C$285,0),MATCH('71200M Ann'!AI$8,'71200 Ann Hist'!$C$8:$AR$8,0))</f>
        <v>0</v>
      </c>
      <c r="AJ84" s="33">
        <f>INDEX('71200 Ann Hist'!$C$8:$AR$285,MATCH('71200M Ann'!$C84,'71200 Ann Hist'!$C$8:$C$285,0),MATCH('71200M Ann'!AJ$8,'71200 Ann Hist'!$C$8:$AR$8,0))</f>
        <v>0</v>
      </c>
      <c r="AK84" s="33">
        <f>INDEX('71200 Ann Hist'!$C$8:$AR$285,MATCH('71200M Ann'!$C84,'71200 Ann Hist'!$C$8:$C$285,0),MATCH('71200M Ann'!AK$8,'71200 Ann Hist'!$C$8:$AR$8,0))</f>
        <v>0</v>
      </c>
      <c r="AL84" s="33">
        <f>INDEX('71200 Ann Hist'!$C$8:$AR$285,MATCH('71200M Ann'!$C84,'71200 Ann Hist'!$C$8:$C$285,0),MATCH('71200M Ann'!AL$8,'71200 Ann Hist'!$C$8:$AR$8,0))</f>
        <v>0</v>
      </c>
      <c r="AM84" s="33">
        <f>INDEX('71200 Ann Hist'!$C$8:$AR$285,MATCH('71200M Ann'!$C84,'71200 Ann Hist'!$C$8:$C$285,0),MATCH('71200M Ann'!AM$8,'71200 Ann Hist'!$C$8:$AR$8,0))</f>
        <v>0</v>
      </c>
      <c r="AN84" s="33">
        <f>INDEX('71200 Ann Hist'!$C$8:$AR$285,MATCH('71200M Ann'!$C84,'71200 Ann Hist'!$C$8:$C$285,0),MATCH('71200M Ann'!AN$8,'71200 Ann Hist'!$C$8:$AR$8,0))</f>
        <v>0</v>
      </c>
      <c r="AO84" s="33">
        <f>INDEX('71200 Ann Hist'!$C$8:$AR$285,MATCH('71200M Ann'!$C84,'71200 Ann Hist'!$C$8:$C$285,0),MATCH('71200M Ann'!AO$8,'71200 Ann Hist'!$C$8:$AR$8,0))</f>
        <v>0</v>
      </c>
      <c r="AP84" s="33">
        <f>INDEX('71200 Ann Hist'!$C$8:$AR$285,MATCH('71200M Ann'!$C84,'71200 Ann Hist'!$C$8:$C$285,0),MATCH('71200M Ann'!AP$8,'71200 Ann Hist'!$C$8:$AR$8,0))</f>
        <v>0</v>
      </c>
      <c r="AQ84" s="33">
        <f>INDEX('71200 Ann Hist'!$C$8:$AR$285,MATCH('71200M Ann'!$C84,'71200 Ann Hist'!$C$8:$C$285,0),MATCH('71200M Ann'!AQ$8,'71200 Ann Hist'!$C$8:$AR$8,0))</f>
        <v>0</v>
      </c>
      <c r="AR84" s="34">
        <f>INDEX('71200 Ann'!$C$8:$AZ$285,MATCH('71200M Ann'!$C84,'71200 Ann'!$C$8:$C$285,0),MATCH('71200M Ann'!AR$8,'71200 Ann'!$C$8:$AZ$8,0))</f>
        <v>0</v>
      </c>
      <c r="AS84" s="34">
        <f>INDEX('71200 Ann'!$C$8:$AZ$285,MATCH('71200M Ann'!$C84,'71200 Ann'!$C$8:$C$285,0),MATCH('71200M Ann'!AS$8,'71200 Ann'!$C$8:$AZ$8,0))</f>
        <v>0</v>
      </c>
      <c r="AT84" s="34">
        <f>INDEX('71200 Ann'!$C$8:$AZ$285,MATCH('71200M Ann'!$C84,'71200 Ann'!$C$8:$C$285,0),MATCH('71200M Ann'!AT$8,'71200 Ann'!$C$8:$AZ$8,0))</f>
        <v>0</v>
      </c>
      <c r="AU84" s="34">
        <f>INDEX('71200 Ann'!$C$8:$AZ$285,MATCH('71200M Ann'!$C84,'71200 Ann'!$C$8:$C$285,0),MATCH('71200M Ann'!AU$8,'71200 Ann'!$C$8:$AZ$8,0))</f>
        <v>0</v>
      </c>
      <c r="AV84" s="34">
        <f>INDEX('71200 Ann'!$C$8:$AZ$285,MATCH('71200M Ann'!$C84,'71200 Ann'!$C$8:$C$285,0),MATCH('71200M Ann'!AV$8,'71200 Ann'!$C$8:$AZ$8,0))</f>
        <v>0</v>
      </c>
      <c r="AW84" s="34">
        <f>INDEX('71200 Ann'!$C$8:$AZ$285,MATCH('71200M Ann'!$C84,'71200 Ann'!$C$8:$C$285,0),MATCH('71200M Ann'!AW$8,'71200 Ann'!$C$8:$AZ$8,0))</f>
        <v>0</v>
      </c>
      <c r="AX84" s="34">
        <f>INDEX('71200 Ann'!$C$8:$AZ$285,MATCH('71200M Ann'!$C84,'71200 Ann'!$C$8:$C$285,0),MATCH('71200M Ann'!AX$8,'71200 Ann'!$C$8:$AZ$8,0))</f>
        <v>0</v>
      </c>
      <c r="AY84" s="34">
        <f>INDEX('71200 Ann'!$C$8:$AZ$285,MATCH('71200M Ann'!$C84,'71200 Ann'!$C$8:$C$285,0),MATCH('71200M Ann'!AY$8,'71200 Ann'!$C$8:$AZ$8,0))</f>
        <v>0</v>
      </c>
      <c r="AZ84" s="34">
        <f>INDEX('71200 Ann'!$C$8:$AZ$285,MATCH('71200M Ann'!$C84,'71200 Ann'!$C$8:$C$285,0),MATCH('71200M Ann'!AZ$8,'71200 Ann'!$C$8:$AZ$8,0))</f>
        <v>0</v>
      </c>
      <c r="BA84" s="34">
        <f>INDEX('71200 Ann'!$C$8:$AZ$285,MATCH('71200M Ann'!$C84,'71200 Ann'!$C$8:$C$285,0),MATCH('71200M Ann'!BA$8,'71200 Ann'!$C$8:$AZ$8,0))</f>
        <v>0</v>
      </c>
      <c r="BB84" s="34">
        <f>INDEX('71200 Ann'!$C$8:$AZ$285,MATCH('71200M Ann'!$C84,'71200 Ann'!$C$8:$C$285,0),MATCH('71200M Ann'!BB$8,'71200 Ann'!$C$8:$AZ$8,0))</f>
        <v>0</v>
      </c>
      <c r="BC84" s="34">
        <f>INDEX('71200 Ann'!$C$8:$AZ$285,MATCH('71200M Ann'!$C84,'71200 Ann'!$C$8:$C$285,0),MATCH('71200M Ann'!BC$8,'71200 Ann'!$C$8:$AZ$8,0))</f>
        <v>0</v>
      </c>
      <c r="BD84" s="34">
        <f>INDEX('71200 Ann'!$C$8:$AZ$285,MATCH('71200M Ann'!$C84,'71200 Ann'!$C$8:$C$285,0),MATCH('71200M Ann'!BD$8,'71200 Ann'!$C$8:$AZ$8,0))</f>
        <v>0</v>
      </c>
      <c r="BE84" s="34">
        <f>INDEX('71200 Ann'!$C$8:$AZ$285,MATCH('71200M Ann'!$C84,'71200 Ann'!$C$8:$C$285,0),MATCH('71200M Ann'!BE$8,'71200 Ann'!$C$8:$AZ$8,0))</f>
        <v>0</v>
      </c>
      <c r="BF84" s="34">
        <f>INDEX('71200 Ann'!$C$8:$AZ$285,MATCH('71200M Ann'!$C84,'71200 Ann'!$C$8:$C$285,0),MATCH('71200M Ann'!BF$8,'71200 Ann'!$C$8:$AZ$8,0))</f>
        <v>0</v>
      </c>
      <c r="BG84" s="34">
        <f>INDEX('71200 Ann'!$C$8:$AZ$285,MATCH('71200M Ann'!$C84,'71200 Ann'!$C$8:$C$285,0),MATCH('71200M Ann'!BG$8,'71200 Ann'!$C$8:$AZ$8,0))</f>
        <v>0</v>
      </c>
      <c r="BH84" s="34">
        <f>INDEX('71200 Ann'!$C$8:$AZ$285,MATCH('71200M Ann'!$C84,'71200 Ann'!$C$8:$C$285,0),MATCH('71200M Ann'!BH$8,'71200 Ann'!$C$8:$AZ$8,0))</f>
        <v>0</v>
      </c>
      <c r="BI84" s="34">
        <f>INDEX('71200 Ann'!$C$8:$AZ$285,MATCH('71200M Ann'!$C84,'71200 Ann'!$C$8:$C$285,0),MATCH('71200M Ann'!BI$8,'71200 Ann'!$C$8:$AZ$8,0))</f>
        <v>0</v>
      </c>
      <c r="BJ84" s="34">
        <f>INDEX('71200 Ann'!$C$8:$AZ$285,MATCH('71200M Ann'!$C84,'71200 Ann'!$C$8:$C$285,0),MATCH('71200M Ann'!BJ$8,'71200 Ann'!$C$8:$AZ$8,0))</f>
        <v>0</v>
      </c>
      <c r="BK84" s="34">
        <f>INDEX('71200 Ann'!$C$8:$AZ$285,MATCH('71200M Ann'!$C84,'71200 Ann'!$C$8:$C$285,0),MATCH('71200M Ann'!BK$8,'71200 Ann'!$C$8:$AZ$8,0))</f>
        <v>0</v>
      </c>
      <c r="BL84" s="34">
        <f>INDEX('71200 Ann'!$C$8:$AZ$285,MATCH('71200M Ann'!$C84,'71200 Ann'!$C$8:$C$285,0),MATCH('71200M Ann'!BL$8,'71200 Ann'!$C$8:$AZ$8,0))</f>
        <v>0</v>
      </c>
      <c r="BM84" s="34">
        <f>INDEX('71200 Ann'!$C$8:$AZ$285,MATCH('71200M Ann'!$C84,'71200 Ann'!$C$8:$C$285,0),MATCH('71200M Ann'!BM$8,'71200 Ann'!$C$8:$AZ$8,0))</f>
        <v>0</v>
      </c>
      <c r="BN84" s="34">
        <f>INDEX('71200 Ann'!$C$8:$AZ$285,MATCH('71200M Ann'!$C84,'71200 Ann'!$C$8:$C$285,0),MATCH('71200M Ann'!BN$8,'71200 Ann'!$C$8:$AZ$8,0))</f>
        <v>0</v>
      </c>
      <c r="BO84" s="34">
        <f>INDEX('71200 Ann'!$C$8:$AZ$285,MATCH('71200M Ann'!$C84,'71200 Ann'!$C$8:$C$285,0),MATCH('71200M Ann'!BO$8,'71200 Ann'!$C$8:$AZ$8,0))</f>
        <v>0</v>
      </c>
      <c r="BP84" s="34">
        <f>INDEX('71200 Ann'!$C$8:$AZ$285,MATCH('71200M Ann'!$C84,'71200 Ann'!$C$8:$C$285,0),MATCH('71200M Ann'!BP$8,'71200 Ann'!$C$8:$AZ$8,0))</f>
        <v>0</v>
      </c>
      <c r="BQ84" s="34">
        <f>INDEX('71200 Ann'!$C$8:$AZ$285,MATCH('71200M Ann'!$C84,'71200 Ann'!$C$8:$C$285,0),MATCH('71200M Ann'!BQ$8,'71200 Ann'!$C$8:$AZ$8,0))</f>
        <v>0</v>
      </c>
      <c r="BR84" s="34">
        <f>INDEX('71200 Ann'!$C$8:$AZ$285,MATCH('71200M Ann'!$C84,'71200 Ann'!$C$8:$C$285,0),MATCH('71200M Ann'!BR$8,'71200 Ann'!$C$8:$AZ$8,0))</f>
        <v>0</v>
      </c>
      <c r="BS84" s="34">
        <f>INDEX('71200 Ann'!$C$8:$AZ$285,MATCH('71200M Ann'!$C84,'71200 Ann'!$C$8:$C$285,0),MATCH('71200M Ann'!BS$8,'71200 Ann'!$C$8:$AZ$8,0))</f>
        <v>0</v>
      </c>
      <c r="BT84" s="34">
        <f>INDEX('71200 Ann'!$C$8:$AZ$285,MATCH('71200M Ann'!$C84,'71200 Ann'!$C$8:$C$285,0),MATCH('71200M Ann'!BT$8,'71200 Ann'!$C$8:$AZ$8,0))</f>
        <v>0</v>
      </c>
      <c r="BU84" s="34">
        <f>INDEX('71200 Ann'!$C$8:$AZ$285,MATCH('71200M Ann'!$C84,'71200 Ann'!$C$8:$C$285,0),MATCH('71200M Ann'!BU$8,'71200 Ann'!$C$8:$AZ$8,0))</f>
        <v>0</v>
      </c>
      <c r="BV84" s="34">
        <f>INDEX('71200 Ann'!$C$8:$AZ$285,MATCH('71200M Ann'!$C84,'71200 Ann'!$C$8:$C$285,0),MATCH('71200M Ann'!BV$8,'71200 Ann'!$C$8:$AZ$8,0))</f>
        <v>0</v>
      </c>
      <c r="BW84" s="34">
        <f>INDEX('71200 Ann'!$C$8:$AZ$285,MATCH('71200M Ann'!$C84,'71200 Ann'!$C$8:$C$285,0),MATCH('71200M Ann'!BW$8,'71200 Ann'!$C$8:$AZ$8,0))</f>
        <v>0</v>
      </c>
      <c r="BX84" s="34">
        <f>INDEX('71200 Ann'!$C$8:$AZ$285,MATCH('71200M Ann'!$C84,'71200 Ann'!$C$8:$C$285,0),MATCH('71200M Ann'!BX$8,'71200 Ann'!$C$8:$AZ$8,0))</f>
        <v>0</v>
      </c>
      <c r="BY84" s="34">
        <f>INDEX('71200 Ann'!$C$8:$AZ$285,MATCH('71200M Ann'!$C84,'71200 Ann'!$C$8:$C$285,0),MATCH('71200M Ann'!BY$8,'71200 Ann'!$C$8:$AZ$8,0))</f>
        <v>0</v>
      </c>
      <c r="BZ84" s="34">
        <f>INDEX('71200 Ann'!$C$8:$AZ$285,MATCH('71200M Ann'!$C84,'71200 Ann'!$C$8:$C$285,0),MATCH('71200M Ann'!BZ$8,'71200 Ann'!$C$8:$AZ$8,0))</f>
        <v>0</v>
      </c>
      <c r="CA84" s="34">
        <f>INDEX('71200 Ann'!$C$8:$AZ$285,MATCH('71200M Ann'!$C84,'71200 Ann'!$C$8:$C$285,0),MATCH('71200M Ann'!CA$8,'71200 Ann'!$C$8:$AZ$8,0))</f>
        <v>0</v>
      </c>
      <c r="CB84" s="34">
        <f>INDEX('71200 Ann'!$C$8:$AZ$285,MATCH('71200M Ann'!$C84,'71200 Ann'!$C$8:$C$285,0),MATCH('71200M Ann'!CB$8,'71200 Ann'!$C$8:$AZ$8,0))</f>
        <v>0</v>
      </c>
      <c r="CC84" s="34">
        <f>INDEX('71200 Ann'!$C$8:$AZ$285,MATCH('71200M Ann'!$C84,'71200 Ann'!$C$8:$C$285,0),MATCH('71200M Ann'!CC$8,'71200 Ann'!$C$8:$AZ$8,0))</f>
        <v>0</v>
      </c>
      <c r="CD84" s="34">
        <f>INDEX('71200 Ann'!$C$8:$AZ$285,MATCH('71200M Ann'!$C84,'71200 Ann'!$C$8:$C$285,0),MATCH('71200M Ann'!CD$8,'71200 Ann'!$C$8:$AZ$8,0))</f>
        <v>0</v>
      </c>
      <c r="CE84" s="34">
        <f>INDEX('71200 Ann'!$C$8:$AZ$285,MATCH('71200M Ann'!$C84,'71200 Ann'!$C$8:$C$285,0),MATCH('71200M Ann'!CE$8,'71200 Ann'!$C$8:$AZ$8,0))</f>
        <v>0</v>
      </c>
      <c r="CF84" s="34">
        <f>INDEX('71200 Ann'!$C$8:$AZ$285,MATCH('71200M Ann'!$C84,'71200 Ann'!$C$8:$C$285,0),MATCH('71200M Ann'!CF$8,'71200 Ann'!$C$8:$AZ$8,0))</f>
        <v>0</v>
      </c>
      <c r="CG84" s="34">
        <f>INDEX('71200 Ann'!$C$8:$AZ$285,MATCH('71200M Ann'!$C84,'71200 Ann'!$C$8:$C$285,0),MATCH('71200M Ann'!CG$8,'71200 Ann'!$C$8:$AZ$8,0))</f>
        <v>0</v>
      </c>
      <c r="CH84" s="34">
        <f>INDEX('71200 Ann'!$C$8:$AZ$285,MATCH('71200M Ann'!$C84,'71200 Ann'!$C$8:$C$285,0),MATCH('71200M Ann'!CH$8,'71200 Ann'!$C$8:$AZ$8,0))</f>
        <v>0</v>
      </c>
      <c r="CI84" s="34">
        <f>INDEX('71200 Ann'!$C$8:$AZ$285,MATCH('71200M Ann'!$C84,'71200 Ann'!$C$8:$C$285,0),MATCH('71200M Ann'!CI$8,'71200 Ann'!$C$8:$AZ$8,0))</f>
        <v>0</v>
      </c>
      <c r="CJ84" s="34">
        <f>INDEX('71200 Ann'!$C$8:$AZ$285,MATCH('71200M Ann'!$C84,'71200 Ann'!$C$8:$C$285,0),MATCH('71200M Ann'!CJ$8,'71200 Ann'!$C$8:$AZ$8,0))</f>
        <v>0</v>
      </c>
      <c r="CK84" s="9">
        <f>INDEX('71200 Ann'!$C$8:$AZ$285,MATCH('71200M Ann'!$C84,'71200 Ann'!$C$8:$C$285,0),MATCH('71200M Ann'!CK$8,'71200 Ann'!$C$8:$AZ$8,0))</f>
        <v>0</v>
      </c>
      <c r="CL84" s="9">
        <f>INDEX('71200 Ann'!$C$8:$AZ$285,MATCH('71200M Ann'!$C84,'71200 Ann'!$C$8:$C$285,0),MATCH('71200M Ann'!CL$8,'71200 Ann'!$C$8:$AZ$8,0))</f>
        <v>0</v>
      </c>
      <c r="CM84" s="9"/>
      <c r="CN84" s="8"/>
    </row>
    <row r="85" spans="1:92" s="8" customFormat="1" x14ac:dyDescent="0.25">
      <c r="A85" s="35">
        <v>74</v>
      </c>
      <c r="B85" s="8" t="s">
        <v>319</v>
      </c>
      <c r="C85" s="8" t="s">
        <v>318</v>
      </c>
      <c r="D85" s="8">
        <f>INDEX('71200 Ann Hist'!$C$8:$AR$285,MATCH('71200M Ann'!$C85,'71200 Ann Hist'!$C$8:$C$285,0),MATCH('71200M Ann'!D$8,'71200 Ann Hist'!$C$8:$AR$8,0))</f>
        <v>85.3</v>
      </c>
      <c r="E85" s="8">
        <f>INDEX('71200 Ann Hist'!$C$8:$AR$285,MATCH('71200M Ann'!$C85,'71200 Ann Hist'!$C$8:$C$285,0),MATCH('71200M Ann'!E$8,'71200 Ann Hist'!$C$8:$AR$8,0))</f>
        <v>76.5</v>
      </c>
      <c r="F85" s="8">
        <f>INDEX('71200 Ann Hist'!$C$8:$AR$285,MATCH('71200M Ann'!$C85,'71200 Ann Hist'!$C$8:$C$285,0),MATCH('71200M Ann'!F$8,'71200 Ann Hist'!$C$8:$AR$8,0))</f>
        <v>65.599999999999994</v>
      </c>
      <c r="G85" s="8">
        <f>INDEX('71200 Ann Hist'!$C$8:$AR$285,MATCH('71200M Ann'!$C85,'71200 Ann Hist'!$C$8:$C$285,0),MATCH('71200M Ann'!G$8,'71200 Ann Hist'!$C$8:$AR$8,0))</f>
        <v>50.3</v>
      </c>
      <c r="H85" s="8">
        <f>INDEX('71200 Ann Hist'!$C$8:$AR$285,MATCH('71200M Ann'!$C85,'71200 Ann Hist'!$C$8:$C$285,0),MATCH('71200M Ann'!H$8,'71200 Ann Hist'!$C$8:$AR$8,0))</f>
        <v>47.2</v>
      </c>
      <c r="I85" s="8">
        <f>INDEX('71200 Ann Hist'!$C$8:$AR$285,MATCH('71200M Ann'!$C85,'71200 Ann Hist'!$C$8:$C$285,0),MATCH('71200M Ann'!I$8,'71200 Ann Hist'!$C$8:$AR$8,0))</f>
        <v>54.1</v>
      </c>
      <c r="J85" s="8">
        <f>INDEX('71200 Ann Hist'!$C$8:$AR$285,MATCH('71200M Ann'!$C85,'71200 Ann Hist'!$C$8:$C$285,0),MATCH('71200M Ann'!J$8,'71200 Ann Hist'!$C$8:$AR$8,0))</f>
        <v>60.8</v>
      </c>
      <c r="K85" s="8">
        <f>INDEX('71200 Ann Hist'!$C$8:$AR$285,MATCH('71200M Ann'!$C85,'71200 Ann Hist'!$C$8:$C$285,0),MATCH('71200M Ann'!K$8,'71200 Ann Hist'!$C$8:$AR$8,0))</f>
        <v>69.2</v>
      </c>
      <c r="L85" s="8">
        <f>INDEX('71200 Ann Hist'!$C$8:$AR$285,MATCH('71200M Ann'!$C85,'71200 Ann Hist'!$C$8:$C$285,0),MATCH('71200M Ann'!L$8,'71200 Ann Hist'!$C$8:$AR$8,0))</f>
        <v>74.7</v>
      </c>
      <c r="M85" s="8">
        <f>INDEX('71200 Ann Hist'!$C$8:$AR$285,MATCH('71200M Ann'!$C85,'71200 Ann Hist'!$C$8:$C$285,0),MATCH('71200M Ann'!M$8,'71200 Ann Hist'!$C$8:$AR$8,0))</f>
        <v>69.099999999999994</v>
      </c>
      <c r="N85" s="8">
        <f>INDEX('71200 Ann Hist'!$C$8:$AR$285,MATCH('71200M Ann'!$C85,'71200 Ann Hist'!$C$8:$C$285,0),MATCH('71200M Ann'!N$8,'71200 Ann Hist'!$C$8:$AR$8,0))</f>
        <v>73.599999999999994</v>
      </c>
      <c r="O85" s="8">
        <f>INDEX('71200 Ann Hist'!$C$8:$AR$285,MATCH('71200M Ann'!$C85,'71200 Ann Hist'!$C$8:$C$285,0),MATCH('71200M Ann'!O$8,'71200 Ann Hist'!$C$8:$AR$8,0))</f>
        <v>79.400000000000006</v>
      </c>
      <c r="P85" s="8">
        <f>INDEX('71200 Ann Hist'!$C$8:$AR$285,MATCH('71200M Ann'!$C85,'71200 Ann Hist'!$C$8:$C$285,0),MATCH('71200M Ann'!P$8,'71200 Ann Hist'!$C$8:$AR$8,0))</f>
        <v>97.9</v>
      </c>
      <c r="Q85" s="8">
        <f>INDEX('71200 Ann Hist'!$C$8:$AR$285,MATCH('71200M Ann'!$C85,'71200 Ann Hist'!$C$8:$C$285,0),MATCH('71200M Ann'!Q$8,'71200 Ann Hist'!$C$8:$AR$8,0))</f>
        <v>126.7</v>
      </c>
      <c r="R85" s="8">
        <f>INDEX('71200 Ann Hist'!$C$8:$AR$285,MATCH('71200M Ann'!$C85,'71200 Ann Hist'!$C$8:$C$285,0),MATCH('71200M Ann'!R$8,'71200 Ann Hist'!$C$8:$AR$8,0))</f>
        <v>156.19999999999999</v>
      </c>
      <c r="S85" s="8">
        <f>INDEX('71200 Ann Hist'!$C$8:$AR$285,MATCH('71200M Ann'!$C85,'71200 Ann Hist'!$C$8:$C$285,0),MATCH('71200M Ann'!S$8,'71200 Ann Hist'!$C$8:$AR$8,0))</f>
        <v>169.7</v>
      </c>
      <c r="T85" s="8">
        <f>INDEX('71200 Ann Hist'!$C$8:$AR$285,MATCH('71200M Ann'!$C85,'71200 Ann Hist'!$C$8:$C$285,0),MATCH('71200M Ann'!T$8,'71200 Ann Hist'!$C$8:$AR$8,0))</f>
        <v>175.8</v>
      </c>
      <c r="U85" s="8">
        <f>INDEX('71200 Ann Hist'!$C$8:$AR$285,MATCH('71200M Ann'!$C85,'71200 Ann Hist'!$C$8:$C$285,0),MATCH('71200M Ann'!U$8,'71200 Ann Hist'!$C$8:$AR$8,0))</f>
        <v>182.7</v>
      </c>
      <c r="V85" s="8">
        <f>INDEX('71200 Ann Hist'!$C$8:$AR$285,MATCH('71200M Ann'!$C85,'71200 Ann Hist'!$C$8:$C$285,0),MATCH('71200M Ann'!V$8,'71200 Ann Hist'!$C$8:$AR$8,0))</f>
        <v>194.6</v>
      </c>
      <c r="W85" s="8">
        <f>INDEX('71200 Ann Hist'!$C$8:$AR$285,MATCH('71200M Ann'!$C85,'71200 Ann Hist'!$C$8:$C$285,0),MATCH('71200M Ann'!W$8,'71200 Ann Hist'!$C$8:$AR$8,0))</f>
        <v>213.7</v>
      </c>
      <c r="X85" s="8">
        <f>INDEX('71200 Ann Hist'!$C$8:$AR$285,MATCH('71200M Ann'!$C85,'71200 Ann Hist'!$C$8:$C$285,0),MATCH('71200M Ann'!X$8,'71200 Ann Hist'!$C$8:$AR$8,0))</f>
        <v>211.2</v>
      </c>
      <c r="Y85" s="8">
        <f>INDEX('71200 Ann Hist'!$C$8:$AR$285,MATCH('71200M Ann'!$C85,'71200 Ann Hist'!$C$8:$C$285,0),MATCH('71200M Ann'!Y$8,'71200 Ann Hist'!$C$8:$AR$8,0))</f>
        <v>233.9</v>
      </c>
      <c r="Z85" s="8">
        <f>INDEX('71200 Ann Hist'!$C$8:$AR$285,MATCH('71200M Ann'!$C85,'71200 Ann Hist'!$C$8:$C$285,0),MATCH('71200M Ann'!Z$8,'71200 Ann Hist'!$C$8:$AR$8,0))</f>
        <v>264.5</v>
      </c>
      <c r="AA85" s="8">
        <f>INDEX('71200 Ann Hist'!$C$8:$AR$285,MATCH('71200M Ann'!$C85,'71200 Ann Hist'!$C$8:$C$285,0),MATCH('71200M Ann'!AA$8,'71200 Ann Hist'!$C$8:$AR$8,0))</f>
        <v>282.7</v>
      </c>
      <c r="AB85" s="8">
        <f>INDEX('71200 Ann Hist'!$C$8:$AR$285,MATCH('71200M Ann'!$C85,'71200 Ann Hist'!$C$8:$C$285,0),MATCH('71200M Ann'!AB$8,'71200 Ann Hist'!$C$8:$AR$8,0))</f>
        <v>299.60000000000002</v>
      </c>
      <c r="AC85" s="8">
        <f>INDEX('71200 Ann Hist'!$C$8:$AR$285,MATCH('71200M Ann'!$C85,'71200 Ann Hist'!$C$8:$C$285,0),MATCH('71200M Ann'!AC$8,'71200 Ann Hist'!$C$8:$AR$8,0))</f>
        <v>302.60000000000002</v>
      </c>
      <c r="AD85" s="8">
        <f>INDEX('71200 Ann Hist'!$C$8:$AR$285,MATCH('71200M Ann'!$C85,'71200 Ann Hist'!$C$8:$C$285,0),MATCH('71200M Ann'!AD$8,'71200 Ann Hist'!$C$8:$AR$8,0))</f>
        <v>324.60000000000002</v>
      </c>
      <c r="AE85" s="8">
        <f>INDEX('71200 Ann Hist'!$C$8:$AR$285,MATCH('71200M Ann'!$C85,'71200 Ann Hist'!$C$8:$C$285,0),MATCH('71200M Ann'!AE$8,'71200 Ann Hist'!$C$8:$AR$8,0))</f>
        <v>348.4</v>
      </c>
      <c r="AF85" s="8">
        <f>INDEX('71200 Ann Hist'!$C$8:$AR$285,MATCH('71200M Ann'!$C85,'71200 Ann Hist'!$C$8:$C$285,0),MATCH('71200M Ann'!AF$8,'71200 Ann Hist'!$C$8:$AR$8,0))</f>
        <v>368.5</v>
      </c>
      <c r="AG85" s="8">
        <f>INDEX('71200 Ann Hist'!$C$8:$AR$285,MATCH('71200M Ann'!$C85,'71200 Ann Hist'!$C$8:$C$285,0),MATCH('71200M Ann'!AG$8,'71200 Ann Hist'!$C$8:$AR$8,0))</f>
        <v>379.5</v>
      </c>
      <c r="AH85" s="8">
        <f>INDEX('71200 Ann Hist'!$C$8:$AR$285,MATCH('71200M Ann'!$C85,'71200 Ann Hist'!$C$8:$C$285,0),MATCH('71200M Ann'!AH$8,'71200 Ann Hist'!$C$8:$AR$8,0))</f>
        <v>403.2</v>
      </c>
      <c r="AI85" s="8">
        <f>INDEX('71200 Ann Hist'!$C$8:$AR$285,MATCH('71200M Ann'!$C85,'71200 Ann Hist'!$C$8:$C$285,0),MATCH('71200M Ann'!AI$8,'71200 Ann Hist'!$C$8:$AR$8,0))</f>
        <v>422.5</v>
      </c>
      <c r="AJ85" s="8">
        <f>INDEX('71200 Ann Hist'!$C$8:$AR$285,MATCH('71200M Ann'!$C85,'71200 Ann Hist'!$C$8:$C$285,0),MATCH('71200M Ann'!AJ$8,'71200 Ann Hist'!$C$8:$AR$8,0))</f>
        <v>441.1</v>
      </c>
      <c r="AK85" s="8">
        <f>INDEX('71200 Ann Hist'!$C$8:$AR$285,MATCH('71200M Ann'!$C85,'71200 Ann Hist'!$C$8:$C$285,0),MATCH('71200M Ann'!AK$8,'71200 Ann Hist'!$C$8:$AR$8,0))</f>
        <v>469.1</v>
      </c>
      <c r="AL85" s="8">
        <f>INDEX('71200 Ann Hist'!$C$8:$AR$285,MATCH('71200M Ann'!$C85,'71200 Ann Hist'!$C$8:$C$285,0),MATCH('71200M Ann'!AL$8,'71200 Ann Hist'!$C$8:$AR$8,0))</f>
        <v>492.8</v>
      </c>
      <c r="AM85" s="8">
        <f>INDEX('71200 Ann Hist'!$C$8:$AR$285,MATCH('71200M Ann'!$C85,'71200 Ann Hist'!$C$8:$C$285,0),MATCH('71200M Ann'!AM$8,'71200 Ann Hist'!$C$8:$AR$8,0))</f>
        <v>528.4</v>
      </c>
      <c r="AN85" s="8">
        <f>INDEX('71200 Ann Hist'!$C$8:$AR$285,MATCH('71200M Ann'!$C85,'71200 Ann Hist'!$C$8:$C$285,0),MATCH('71200M Ann'!AN$8,'71200 Ann Hist'!$C$8:$AR$8,0))</f>
        <v>570.79999999999995</v>
      </c>
      <c r="AO85" s="8">
        <f>INDEX('71200 Ann Hist'!$C$8:$AR$285,MATCH('71200M Ann'!$C85,'71200 Ann Hist'!$C$8:$C$285,0),MATCH('71200M Ann'!AO$8,'71200 Ann Hist'!$C$8:$AR$8,0))</f>
        <v>620.6</v>
      </c>
      <c r="AP85" s="8">
        <f>INDEX('71200 Ann Hist'!$C$8:$AR$285,MATCH('71200M Ann'!$C85,'71200 Ann Hist'!$C$8:$C$285,0),MATCH('71200M Ann'!AP$8,'71200 Ann Hist'!$C$8:$AR$8,0))</f>
        <v>665.7</v>
      </c>
      <c r="AQ85" s="8">
        <f>INDEX('71200 Ann Hist'!$C$8:$AR$285,MATCH('71200M Ann'!$C85,'71200 Ann Hist'!$C$8:$C$285,0),MATCH('71200M Ann'!AQ$8,'71200 Ann Hist'!$C$8:$AR$8,0))</f>
        <v>730.7</v>
      </c>
      <c r="AR85" s="9">
        <f>INDEX('71200 Ann'!$C$8:$AZ$285,MATCH('71200M Ann'!$C85,'71200 Ann'!$C$8:$C$285,0),MATCH('71200M Ann'!AR$8,'71200 Ann'!$C$8:$AZ$8,0))</f>
        <v>800.3</v>
      </c>
      <c r="AS85" s="9">
        <f>INDEX('71200 Ann'!$C$8:$AZ$285,MATCH('71200M Ann'!$C85,'71200 Ann'!$C$8:$C$285,0),MATCH('71200M Ann'!AS$8,'71200 Ann'!$C$8:$AZ$8,0))</f>
        <v>864.6</v>
      </c>
      <c r="AT85" s="9">
        <f>INDEX('71200 Ann'!$C$8:$AZ$285,MATCH('71200M Ann'!$C85,'71200 Ann'!$C$8:$C$285,0),MATCH('71200M Ann'!AT$8,'71200 Ann'!$C$8:$AZ$8,0))</f>
        <v>932.1</v>
      </c>
      <c r="AU85" s="9">
        <f>INDEX('71200 Ann'!$C$8:$AZ$285,MATCH('71200M Ann'!$C85,'71200 Ann'!$C$8:$C$285,0),MATCH('71200M Ann'!AU$8,'71200 Ann'!$C$8:$AZ$8,0))</f>
        <v>1023.6</v>
      </c>
      <c r="AV85" s="9">
        <f>INDEX('71200 Ann'!$C$8:$AZ$285,MATCH('71200M Ann'!$C85,'71200 Ann'!$C$8:$C$285,0),MATCH('71200M Ann'!AV$8,'71200 Ann'!$C$8:$AZ$8,0))</f>
        <v>1138.5</v>
      </c>
      <c r="AW85" s="9">
        <f>INDEX('71200 Ann'!$C$8:$AZ$285,MATCH('71200M Ann'!$C85,'71200 Ann'!$C$8:$C$285,0),MATCH('71200M Ann'!AW$8,'71200 Ann'!$C$8:$AZ$8,0))</f>
        <v>1249.3</v>
      </c>
      <c r="AX85" s="9">
        <f>INDEX('71200 Ann'!$C$8:$AZ$285,MATCH('71200M Ann'!$C85,'71200 Ann'!$C$8:$C$285,0),MATCH('71200M Ann'!AX$8,'71200 Ann'!$C$8:$AZ$8,0))</f>
        <v>1366.9</v>
      </c>
      <c r="AY85" s="9">
        <f>INDEX('71200 Ann'!$C$8:$AZ$285,MATCH('71200M Ann'!$C85,'71200 Ann'!$C$8:$C$285,0),MATCH('71200M Ann'!AY$8,'71200 Ann'!$C$8:$AZ$8,0))</f>
        <v>1498.5</v>
      </c>
      <c r="AZ85" s="9">
        <f>INDEX('71200 Ann'!$C$8:$AZ$285,MATCH('71200M Ann'!$C85,'71200 Ann'!$C$8:$C$285,0),MATCH('71200M Ann'!AZ$8,'71200 Ann'!$C$8:$AZ$8,0))</f>
        <v>1654.6</v>
      </c>
      <c r="BA85" s="9">
        <f>INDEX('71200 Ann'!$C$8:$AZ$285,MATCH('71200M Ann'!$C85,'71200 Ann'!$C$8:$C$285,0),MATCH('71200M Ann'!BA$8,'71200 Ann'!$C$8:$AZ$8,0))</f>
        <v>1859.7</v>
      </c>
      <c r="BB85" s="9">
        <f>INDEX('71200 Ann'!$C$8:$AZ$285,MATCH('71200M Ann'!$C85,'71200 Ann'!$C$8:$C$285,0),MATCH('71200M Ann'!BB$8,'71200 Ann'!$C$8:$AZ$8,0))</f>
        <v>2078.1999999999998</v>
      </c>
      <c r="BC85" s="9">
        <f>INDEX('71200 Ann'!$C$8:$AZ$285,MATCH('71200M Ann'!$C85,'71200 Ann'!$C$8:$C$285,0),MATCH('71200M Ann'!BC$8,'71200 Ann'!$C$8:$AZ$8,0))</f>
        <v>2317.5</v>
      </c>
      <c r="BD85" s="9">
        <f>INDEX('71200 Ann'!$C$8:$AZ$285,MATCH('71200M Ann'!$C85,'71200 Ann'!$C$8:$C$285,0),MATCH('71200M Ann'!BD$8,'71200 Ann'!$C$8:$AZ$8,0))</f>
        <v>2596.5</v>
      </c>
      <c r="BE85" s="9">
        <f>INDEX('71200 Ann'!$C$8:$AZ$285,MATCH('71200M Ann'!$C85,'71200 Ann'!$C$8:$C$285,0),MATCH('71200M Ann'!BE$8,'71200 Ann'!$C$8:$AZ$8,0))</f>
        <v>2779.5</v>
      </c>
      <c r="BF85" s="9">
        <f>INDEX('71200 Ann'!$C$8:$AZ$285,MATCH('71200M Ann'!$C85,'71200 Ann'!$C$8:$C$285,0),MATCH('71200M Ann'!BF$8,'71200 Ann'!$C$8:$AZ$8,0))</f>
        <v>2970.3</v>
      </c>
      <c r="BG85" s="9">
        <f>INDEX('71200 Ann'!$C$8:$AZ$285,MATCH('71200M Ann'!$C85,'71200 Ann'!$C$8:$C$285,0),MATCH('71200M Ann'!BG$8,'71200 Ann'!$C$8:$AZ$8,0))</f>
        <v>3281.8</v>
      </c>
      <c r="BH85" s="9">
        <f>INDEX('71200 Ann'!$C$8:$AZ$285,MATCH('71200M Ann'!$C85,'71200 Ann'!$C$8:$C$285,0),MATCH('71200M Ann'!BH$8,'71200 Ann'!$C$8:$AZ$8,0))</f>
        <v>3516.3</v>
      </c>
      <c r="BI85" s="9">
        <f>INDEX('71200 Ann'!$C$8:$AZ$285,MATCH('71200M Ann'!$C85,'71200 Ann'!$C$8:$C$285,0),MATCH('71200M Ann'!BI$8,'71200 Ann'!$C$8:$AZ$8,0))</f>
        <v>3725.7</v>
      </c>
      <c r="BJ85" s="9">
        <f>INDEX('71200 Ann'!$C$8:$AZ$285,MATCH('71200M Ann'!$C85,'71200 Ann'!$C$8:$C$285,0),MATCH('71200M Ann'!BJ$8,'71200 Ann'!$C$8:$AZ$8,0))</f>
        <v>3955.9</v>
      </c>
      <c r="BK85" s="9">
        <f>INDEX('71200 Ann'!$C$8:$AZ$285,MATCH('71200M Ann'!$C85,'71200 Ann'!$C$8:$C$285,0),MATCH('71200M Ann'!BK$8,'71200 Ann'!$C$8:$AZ$8,0))</f>
        <v>4276.3</v>
      </c>
      <c r="BL85" s="9">
        <f>INDEX('71200 Ann'!$C$8:$AZ$285,MATCH('71200M Ann'!$C85,'71200 Ann'!$C$8:$C$285,0),MATCH('71200M Ann'!BL$8,'71200 Ann'!$C$8:$AZ$8,0))</f>
        <v>4619.8999999999996</v>
      </c>
      <c r="BM85" s="9">
        <f>INDEX('71200 Ann'!$C$8:$AZ$285,MATCH('71200M Ann'!$C85,'71200 Ann'!$C$8:$C$285,0),MATCH('71200M Ann'!BM$8,'71200 Ann'!$C$8:$AZ$8,0))</f>
        <v>4906.3999999999996</v>
      </c>
      <c r="BN85" s="9">
        <f>INDEX('71200 Ann'!$C$8:$AZ$285,MATCH('71200M Ann'!$C85,'71200 Ann'!$C$8:$C$285,0),MATCH('71200M Ann'!BN$8,'71200 Ann'!$C$8:$AZ$8,0))</f>
        <v>5073.3999999999996</v>
      </c>
      <c r="BO85" s="9">
        <f>INDEX('71200 Ann'!$C$8:$AZ$285,MATCH('71200M Ann'!$C85,'71200 Ann'!$C$8:$C$285,0),MATCH('71200M Ann'!BO$8,'71200 Ann'!$C$8:$AZ$8,0))</f>
        <v>5413</v>
      </c>
      <c r="BP85" s="9">
        <f>INDEX('71200 Ann'!$C$8:$AZ$285,MATCH('71200M Ann'!$C85,'71200 Ann'!$C$8:$C$285,0),MATCH('71200M Ann'!BP$8,'71200 Ann'!$C$8:$AZ$8,0))</f>
        <v>5649</v>
      </c>
      <c r="BQ85" s="9">
        <f>INDEX('71200 Ann'!$C$8:$AZ$285,MATCH('71200M Ann'!$C85,'71200 Ann'!$C$8:$C$285,0),MATCH('71200M Ann'!BQ$8,'71200 Ann'!$C$8:$AZ$8,0))</f>
        <v>5937.3</v>
      </c>
      <c r="BR85" s="9">
        <f>INDEX('71200 Ann'!$C$8:$AZ$285,MATCH('71200M Ann'!$C85,'71200 Ann'!$C$8:$C$285,0),MATCH('71200M Ann'!BR$8,'71200 Ann'!$C$8:$AZ$8,0))</f>
        <v>6281</v>
      </c>
      <c r="BS85" s="9">
        <f>INDEX('71200 Ann'!$C$8:$AZ$285,MATCH('71200M Ann'!$C85,'71200 Ann'!$C$8:$C$285,0),MATCH('71200M Ann'!BS$8,'71200 Ann'!$C$8:$AZ$8,0))</f>
        <v>6667</v>
      </c>
      <c r="BT85" s="9">
        <f>INDEX('71200 Ann'!$C$8:$AZ$285,MATCH('71200M Ann'!$C85,'71200 Ann'!$C$8:$C$285,0),MATCH('71200M Ann'!BT$8,'71200 Ann'!$C$8:$AZ$8,0))</f>
        <v>7080.7</v>
      </c>
      <c r="BU85" s="9">
        <f>INDEX('71200 Ann'!$C$8:$AZ$285,MATCH('71200M Ann'!$C85,'71200 Ann'!$C$8:$C$285,0),MATCH('71200M Ann'!BU$8,'71200 Ann'!$C$8:$AZ$8,0))</f>
        <v>7593.7</v>
      </c>
      <c r="BV85" s="9">
        <f>INDEX('71200 Ann'!$C$8:$AZ$285,MATCH('71200M Ann'!$C85,'71200 Ann'!$C$8:$C$285,0),MATCH('71200M Ann'!BV$8,'71200 Ann'!$C$8:$AZ$8,0))</f>
        <v>7988.4</v>
      </c>
      <c r="BW85" s="9">
        <f>INDEX('71200 Ann'!$C$8:$AZ$285,MATCH('71200M Ann'!$C85,'71200 Ann'!$C$8:$C$285,0),MATCH('71200M Ann'!BW$8,'71200 Ann'!$C$8:$AZ$8,0))</f>
        <v>8637.1</v>
      </c>
      <c r="BX85" s="9">
        <f>INDEX('71200 Ann'!$C$8:$AZ$285,MATCH('71200M Ann'!$C85,'71200 Ann'!$C$8:$C$285,0),MATCH('71200M Ann'!BX$8,'71200 Ann'!$C$8:$AZ$8,0))</f>
        <v>8991.6</v>
      </c>
      <c r="BY85" s="9">
        <f>INDEX('71200 Ann'!$C$8:$AZ$285,MATCH('71200M Ann'!$C85,'71200 Ann'!$C$8:$C$285,0),MATCH('71200M Ann'!BY$8,'71200 Ann'!$C$8:$AZ$8,0))</f>
        <v>9153.9</v>
      </c>
      <c r="BZ85" s="9">
        <f>INDEX('71200 Ann'!$C$8:$AZ$285,MATCH('71200M Ann'!$C85,'71200 Ann'!$C$8:$C$285,0),MATCH('71200M Ann'!BZ$8,'71200 Ann'!$C$8:$AZ$8,0))</f>
        <v>9491.1</v>
      </c>
      <c r="CA85" s="9">
        <f>INDEX('71200 Ann'!$C$8:$AZ$285,MATCH('71200M Ann'!$C85,'71200 Ann'!$C$8:$C$285,0),MATCH('71200M Ann'!CA$8,'71200 Ann'!$C$8:$AZ$8,0))</f>
        <v>10052.9</v>
      </c>
      <c r="CB85" s="9">
        <f>INDEX('71200 Ann'!$C$8:$AZ$285,MATCH('71200M Ann'!$C85,'71200 Ann'!$C$8:$C$285,0),MATCH('71200M Ann'!CB$8,'71200 Ann'!$C$8:$AZ$8,0))</f>
        <v>10614</v>
      </c>
      <c r="CC85" s="9">
        <f>INDEX('71200 Ann'!$C$8:$AZ$285,MATCH('71200M Ann'!$C85,'71200 Ann'!$C$8:$C$285,0),MATCH('71200M Ann'!CC$8,'71200 Ann'!$C$8:$AZ$8,0))</f>
        <v>11393.9</v>
      </c>
      <c r="CD85" s="9">
        <f>INDEX('71200 Ann'!$C$8:$AZ$285,MATCH('71200M Ann'!$C85,'71200 Ann'!$C$8:$C$285,0),MATCH('71200M Ann'!CD$8,'71200 Ann'!$C$8:$AZ$8,0))</f>
        <v>12000.2</v>
      </c>
      <c r="CE85" s="9">
        <f>INDEX('71200 Ann'!$C$8:$AZ$285,MATCH('71200M Ann'!$C85,'71200 Ann'!$C$8:$C$285,0),MATCH('71200M Ann'!CE$8,'71200 Ann'!$C$8:$AZ$8,0))</f>
        <v>12502.2</v>
      </c>
      <c r="CF85" s="9">
        <f>INDEX('71200 Ann'!$C$8:$AZ$285,MATCH('71200M Ann'!$C85,'71200 Ann'!$C$8:$C$285,0),MATCH('71200M Ann'!CF$8,'71200 Ann'!$C$8:$AZ$8,0))</f>
        <v>12094.8</v>
      </c>
      <c r="CG85" s="9">
        <f>INDEX('71200 Ann'!$C$8:$AZ$285,MATCH('71200M Ann'!$C85,'71200 Ann'!$C$8:$C$285,0),MATCH('71200M Ann'!CG$8,'71200 Ann'!$C$8:$AZ$8,0))</f>
        <v>12477.1</v>
      </c>
      <c r="CH85" s="9">
        <f>INDEX('71200 Ann'!$C$8:$AZ$285,MATCH('71200M Ann'!$C85,'71200 Ann'!$C$8:$C$285,0),MATCH('71200M Ann'!CH$8,'71200 Ann'!$C$8:$AZ$8,0))</f>
        <v>13254.5</v>
      </c>
      <c r="CI85" s="9">
        <f>INDEX('71200 Ann'!$C$8:$AZ$285,MATCH('71200M Ann'!$C85,'71200 Ann'!$C$8:$C$285,0),MATCH('71200M Ann'!CI$8,'71200 Ann'!$C$8:$AZ$8,0))</f>
        <v>13915.1</v>
      </c>
      <c r="CJ85" s="9">
        <f>INDEX('71200 Ann'!$C$8:$AZ$285,MATCH('71200M Ann'!$C85,'71200 Ann'!$C$8:$C$285,0),MATCH('71200M Ann'!CJ$8,'71200 Ann'!$C$8:$AZ$8,0))</f>
        <v>14073.7</v>
      </c>
      <c r="CK85" s="9">
        <f>INDEX('71200 Ann'!$C$8:$AZ$285,MATCH('71200M Ann'!$C85,'71200 Ann'!$C$8:$C$285,0),MATCH('71200M Ann'!CK$8,'71200 Ann'!$C$8:$AZ$8,0))</f>
        <v>14809.7</v>
      </c>
      <c r="CL85" s="9">
        <f>INDEX('71200 Ann'!$C$8:$AZ$285,MATCH('71200M Ann'!$C85,'71200 Ann'!$C$8:$C$285,0),MATCH('71200M Ann'!CL$8,'71200 Ann'!$C$8:$AZ$8,0))</f>
        <v>15458.5</v>
      </c>
      <c r="CM85" s="9"/>
    </row>
    <row r="86" spans="1:92" s="10" customFormat="1" x14ac:dyDescent="0.25">
      <c r="A86" s="32">
        <v>75</v>
      </c>
      <c r="B86" s="10" t="s">
        <v>1874</v>
      </c>
      <c r="C86" s="10" t="s">
        <v>817</v>
      </c>
      <c r="D86" s="10">
        <f>INDEX('71200 Ann Hist'!$C$8:$AR$285,MATCH('71200M Ann'!$C86,'71200 Ann Hist'!$C$8:$C$285,0),MATCH('71200M Ann'!D$8,'71200 Ann Hist'!$C$8:$AR$8,0))</f>
        <v>5.8</v>
      </c>
      <c r="E86" s="10">
        <f>INDEX('71200 Ann Hist'!$C$8:$AR$285,MATCH('71200M Ann'!$C86,'71200 Ann Hist'!$C$8:$C$285,0),MATCH('71200M Ann'!E$8,'71200 Ann Hist'!$C$8:$AR$8,0))</f>
        <v>5.3</v>
      </c>
      <c r="F86" s="10">
        <f>INDEX('71200 Ann Hist'!$C$8:$AR$285,MATCH('71200M Ann'!$C86,'71200 Ann Hist'!$C$8:$C$285,0),MATCH('71200M Ann'!F$8,'71200 Ann Hist'!$C$8:$AR$8,0))</f>
        <v>4.5999999999999996</v>
      </c>
      <c r="G86" s="10">
        <f>INDEX('71200 Ann Hist'!$C$8:$AR$285,MATCH('71200M Ann'!$C86,'71200 Ann Hist'!$C$8:$C$285,0),MATCH('71200M Ann'!G$8,'71200 Ann Hist'!$C$8:$AR$8,0))</f>
        <v>3.8</v>
      </c>
      <c r="H86" s="10">
        <f>INDEX('71200 Ann Hist'!$C$8:$AR$285,MATCH('71200M Ann'!$C86,'71200 Ann Hist'!$C$8:$C$285,0),MATCH('71200M Ann'!H$8,'71200 Ann Hist'!$C$8:$AR$8,0))</f>
        <v>3.3</v>
      </c>
      <c r="I86" s="10">
        <f>INDEX('71200 Ann Hist'!$C$8:$AR$285,MATCH('71200M Ann'!$C86,'71200 Ann Hist'!$C$8:$C$285,0),MATCH('71200M Ann'!I$8,'71200 Ann Hist'!$C$8:$AR$8,0))</f>
        <v>3.1</v>
      </c>
      <c r="J86" s="10">
        <f>INDEX('71200 Ann Hist'!$C$8:$AR$285,MATCH('71200M Ann'!$C86,'71200 Ann Hist'!$C$8:$C$285,0),MATCH('71200M Ann'!J$8,'71200 Ann Hist'!$C$8:$AR$8,0))</f>
        <v>3.6</v>
      </c>
      <c r="K86" s="10">
        <f>INDEX('71200 Ann Hist'!$C$8:$AR$285,MATCH('71200M Ann'!$C86,'71200 Ann Hist'!$C$8:$C$285,0),MATCH('71200M Ann'!K$8,'71200 Ann Hist'!$C$8:$AR$8,0))</f>
        <v>3.8</v>
      </c>
      <c r="L86" s="10">
        <f>INDEX('71200 Ann Hist'!$C$8:$AR$285,MATCH('71200M Ann'!$C86,'71200 Ann Hist'!$C$8:$C$285,0),MATCH('71200M Ann'!L$8,'71200 Ann Hist'!$C$8:$AR$8,0))</f>
        <v>4.0999999999999996</v>
      </c>
      <c r="M86" s="10">
        <f>INDEX('71200 Ann Hist'!$C$8:$AR$285,MATCH('71200M Ann'!$C86,'71200 Ann Hist'!$C$8:$C$285,0),MATCH('71200M Ann'!M$8,'71200 Ann Hist'!$C$8:$AR$8,0))</f>
        <v>4.2</v>
      </c>
      <c r="N86" s="10">
        <f>INDEX('71200 Ann Hist'!$C$8:$AR$285,MATCH('71200M Ann'!$C86,'71200 Ann Hist'!$C$8:$C$285,0),MATCH('71200M Ann'!N$8,'71200 Ann Hist'!$C$8:$AR$8,0))</f>
        <v>4.3</v>
      </c>
      <c r="O86" s="10">
        <f>INDEX('71200 Ann Hist'!$C$8:$AR$285,MATCH('71200M Ann'!$C86,'71200 Ann Hist'!$C$8:$C$285,0),MATCH('71200M Ann'!O$8,'71200 Ann Hist'!$C$8:$AR$8,0))</f>
        <v>4.5999999999999996</v>
      </c>
      <c r="P86" s="10">
        <f>INDEX('71200 Ann Hist'!$C$8:$AR$285,MATCH('71200M Ann'!$C86,'71200 Ann Hist'!$C$8:$C$285,0),MATCH('71200M Ann'!P$8,'71200 Ann Hist'!$C$8:$AR$8,0))</f>
        <v>6.1</v>
      </c>
      <c r="Q86" s="10">
        <f>INDEX('71200 Ann Hist'!$C$8:$AR$285,MATCH('71200M Ann'!$C86,'71200 Ann Hist'!$C$8:$C$285,0),MATCH('71200M Ann'!Q$8,'71200 Ann Hist'!$C$8:$AR$8,0))</f>
        <v>8.8000000000000007</v>
      </c>
      <c r="R86" s="10">
        <f>INDEX('71200 Ann Hist'!$C$8:$AR$285,MATCH('71200M Ann'!$C86,'71200 Ann Hist'!$C$8:$C$285,0),MATCH('71200M Ann'!R$8,'71200 Ann Hist'!$C$8:$AR$8,0))</f>
        <v>11</v>
      </c>
      <c r="S86" s="10">
        <f>INDEX('71200 Ann Hist'!$C$8:$AR$285,MATCH('71200M Ann'!$C86,'71200 Ann Hist'!$C$8:$C$285,0),MATCH('71200M Ann'!S$8,'71200 Ann Hist'!$C$8:$AR$8,0))</f>
        <v>12.2</v>
      </c>
      <c r="T86" s="10">
        <f>INDEX('71200 Ann Hist'!$C$8:$AR$285,MATCH('71200M Ann'!$C86,'71200 Ann Hist'!$C$8:$C$285,0),MATCH('71200M Ann'!T$8,'71200 Ann Hist'!$C$8:$AR$8,0))</f>
        <v>13.1</v>
      </c>
      <c r="U86" s="10">
        <f>INDEX('71200 Ann Hist'!$C$8:$AR$285,MATCH('71200M Ann'!$C86,'71200 Ann Hist'!$C$8:$C$285,0),MATCH('71200M Ann'!U$8,'71200 Ann Hist'!$C$8:$AR$8,0))</f>
        <v>12.1</v>
      </c>
      <c r="V86" s="10">
        <f>INDEX('71200 Ann Hist'!$C$8:$AR$285,MATCH('71200M Ann'!$C86,'71200 Ann Hist'!$C$8:$C$285,0),MATCH('71200M Ann'!V$8,'71200 Ann Hist'!$C$8:$AR$8,0))</f>
        <v>11.5</v>
      </c>
      <c r="W86" s="10">
        <f>INDEX('71200 Ann Hist'!$C$8:$AR$285,MATCH('71200M Ann'!$C86,'71200 Ann Hist'!$C$8:$C$285,0),MATCH('71200M Ann'!W$8,'71200 Ann Hist'!$C$8:$AR$8,0))</f>
        <v>13</v>
      </c>
      <c r="X86" s="10">
        <f>INDEX('71200 Ann Hist'!$C$8:$AR$285,MATCH('71200M Ann'!$C86,'71200 Ann Hist'!$C$8:$C$285,0),MATCH('71200M Ann'!X$8,'71200 Ann Hist'!$C$8:$AR$8,0))</f>
        <v>13.8</v>
      </c>
      <c r="Y86" s="10">
        <f>INDEX('71200 Ann Hist'!$C$8:$AR$285,MATCH('71200M Ann'!$C86,'71200 Ann Hist'!$C$8:$C$285,0),MATCH('71200M Ann'!Y$8,'71200 Ann Hist'!$C$8:$AR$8,0))</f>
        <v>15.7</v>
      </c>
      <c r="Z86" s="10">
        <f>INDEX('71200 Ann Hist'!$C$8:$AR$285,MATCH('71200M Ann'!$C86,'71200 Ann Hist'!$C$8:$C$285,0),MATCH('71200M Ann'!Z$8,'71200 Ann Hist'!$C$8:$AR$8,0))</f>
        <v>19</v>
      </c>
      <c r="AA86" s="10">
        <f>INDEX('71200 Ann Hist'!$C$8:$AR$285,MATCH('71200M Ann'!$C86,'71200 Ann Hist'!$C$8:$C$285,0),MATCH('71200M Ann'!AA$8,'71200 Ann Hist'!$C$8:$AR$8,0))</f>
        <v>21.4</v>
      </c>
      <c r="AB86" s="10">
        <f>INDEX('71200 Ann Hist'!$C$8:$AR$285,MATCH('71200M Ann'!$C86,'71200 Ann Hist'!$C$8:$C$285,0),MATCH('71200M Ann'!AB$8,'71200 Ann Hist'!$C$8:$AR$8,0))</f>
        <v>23.3</v>
      </c>
      <c r="AC86" s="10">
        <f>INDEX('71200 Ann Hist'!$C$8:$AR$285,MATCH('71200M Ann'!$C86,'71200 Ann Hist'!$C$8:$C$285,0),MATCH('71200M Ann'!AC$8,'71200 Ann Hist'!$C$8:$AR$8,0))</f>
        <v>24.7</v>
      </c>
      <c r="AD86" s="10">
        <f>INDEX('71200 Ann Hist'!$C$8:$AR$285,MATCH('71200M Ann'!$C86,'71200 Ann Hist'!$C$8:$C$285,0),MATCH('71200M Ann'!AD$8,'71200 Ann Hist'!$C$8:$AR$8,0))</f>
        <v>25.9</v>
      </c>
      <c r="AE86" s="10">
        <f>INDEX('71200 Ann Hist'!$C$8:$AR$285,MATCH('71200M Ann'!$C86,'71200 Ann Hist'!$C$8:$C$285,0),MATCH('71200M Ann'!AE$8,'71200 Ann Hist'!$C$8:$AR$8,0))</f>
        <v>27.5</v>
      </c>
      <c r="AF86" s="10">
        <f>INDEX('71200 Ann Hist'!$C$8:$AR$285,MATCH('71200M Ann'!$C86,'71200 Ann Hist'!$C$8:$C$285,0),MATCH('71200M Ann'!AF$8,'71200 Ann Hist'!$C$8:$AR$8,0))</f>
        <v>29.7</v>
      </c>
      <c r="AG86" s="10">
        <f>INDEX('71200 Ann Hist'!$C$8:$AR$285,MATCH('71200M Ann'!$C86,'71200 Ann Hist'!$C$8:$C$285,0),MATCH('71200M Ann'!AG$8,'71200 Ann Hist'!$C$8:$AR$8,0))</f>
        <v>31.6</v>
      </c>
      <c r="AH86" s="10">
        <f>INDEX('71200 Ann Hist'!$C$8:$AR$285,MATCH('71200M Ann'!$C86,'71200 Ann Hist'!$C$8:$C$285,0),MATCH('71200M Ann'!AH$8,'71200 Ann Hist'!$C$8:$AR$8,0))</f>
        <v>33.700000000000003</v>
      </c>
      <c r="AI86" s="10">
        <f>INDEX('71200 Ann Hist'!$C$8:$AR$285,MATCH('71200M Ann'!$C86,'71200 Ann Hist'!$C$8:$C$285,0),MATCH('71200M Ann'!AI$8,'71200 Ann Hist'!$C$8:$AR$8,0))</f>
        <v>36.200000000000003</v>
      </c>
      <c r="AJ86" s="10">
        <f>INDEX('71200 Ann Hist'!$C$8:$AR$285,MATCH('71200M Ann'!$C86,'71200 Ann Hist'!$C$8:$C$285,0),MATCH('71200M Ann'!AJ$8,'71200 Ann Hist'!$C$8:$AR$8,0))</f>
        <v>38.799999999999997</v>
      </c>
      <c r="AK86" s="10">
        <f>INDEX('71200 Ann Hist'!$C$8:$AR$285,MATCH('71200M Ann'!$C86,'71200 Ann Hist'!$C$8:$C$285,0),MATCH('71200M Ann'!AK$8,'71200 Ann Hist'!$C$8:$AR$8,0))</f>
        <v>40.9</v>
      </c>
      <c r="AL86" s="10">
        <f>INDEX('71200 Ann Hist'!$C$8:$AR$285,MATCH('71200M Ann'!$C86,'71200 Ann Hist'!$C$8:$C$285,0),MATCH('71200M Ann'!AL$8,'71200 Ann Hist'!$C$8:$AR$8,0))</f>
        <v>42.8</v>
      </c>
      <c r="AM86" s="10">
        <f>INDEX('71200 Ann Hist'!$C$8:$AR$285,MATCH('71200M Ann'!$C86,'71200 Ann Hist'!$C$8:$C$285,0),MATCH('71200M Ann'!AM$8,'71200 Ann Hist'!$C$8:$AR$8,0))</f>
        <v>45.6</v>
      </c>
      <c r="AN86" s="10">
        <f>INDEX('71200 Ann Hist'!$C$8:$AR$285,MATCH('71200M Ann'!$C86,'71200 Ann Hist'!$C$8:$C$285,0),MATCH('71200M Ann'!AN$8,'71200 Ann Hist'!$C$8:$AR$8,0))</f>
        <v>48.6</v>
      </c>
      <c r="AO86" s="10">
        <f>INDEX('71200 Ann Hist'!$C$8:$AR$285,MATCH('71200M Ann'!$C86,'71200 Ann Hist'!$C$8:$C$285,0),MATCH('71200M Ann'!AO$8,'71200 Ann Hist'!$C$8:$AR$8,0))</f>
        <v>52.5</v>
      </c>
      <c r="AP86" s="10">
        <f>INDEX('71200 Ann Hist'!$C$8:$AR$285,MATCH('71200M Ann'!$C86,'71200 Ann Hist'!$C$8:$C$285,0),MATCH('71200M Ann'!AP$8,'71200 Ann Hist'!$C$8:$AR$8,0))</f>
        <v>56.2</v>
      </c>
      <c r="AQ86" s="10">
        <f>INDEX('71200 Ann Hist'!$C$8:$AR$285,MATCH('71200M Ann'!$C86,'71200 Ann Hist'!$C$8:$C$285,0),MATCH('71200M Ann'!AQ$8,'71200 Ann Hist'!$C$8:$AR$8,0))</f>
        <v>65.900000000000006</v>
      </c>
      <c r="AR86" s="11">
        <f>INDEX('71200 Ann'!$C$8:$AZ$285,MATCH('71200M Ann'!$C86,'71200 Ann'!$C$8:$C$285,0),MATCH('71200M Ann'!AR$8,'71200 Ann'!$C$8:$AZ$8,0))</f>
        <v>74.099999999999994</v>
      </c>
      <c r="AS86" s="11">
        <f>INDEX('71200 Ann'!$C$8:$AZ$285,MATCH('71200M Ann'!$C86,'71200 Ann'!$C$8:$C$285,0),MATCH('71200M Ann'!AS$8,'71200 Ann'!$C$8:$AZ$8,0))</f>
        <v>84.4</v>
      </c>
      <c r="AT86" s="11">
        <f>INDEX('71200 Ann'!$C$8:$AZ$285,MATCH('71200M Ann'!$C86,'71200 Ann'!$C$8:$C$285,0),MATCH('71200M Ann'!AT$8,'71200 Ann'!$C$8:$AZ$8,0))</f>
        <v>93.6</v>
      </c>
      <c r="AU86" s="11">
        <f>INDEX('71200 Ann'!$C$8:$AZ$285,MATCH('71200M Ann'!$C86,'71200 Ann'!$C$8:$C$285,0),MATCH('71200M Ann'!AU$8,'71200 Ann'!$C$8:$AZ$8,0))</f>
        <v>101.3</v>
      </c>
      <c r="AV86" s="11">
        <f>INDEX('71200 Ann'!$C$8:$AZ$285,MATCH('71200M Ann'!$C86,'71200 Ann'!$C$8:$C$285,0),MATCH('71200M Ann'!AV$8,'71200 Ann'!$C$8:$AZ$8,0))</f>
        <v>103.2</v>
      </c>
      <c r="AW86" s="11">
        <f>INDEX('71200 Ann'!$C$8:$AZ$285,MATCH('71200M Ann'!$C86,'71200 Ann'!$C$8:$C$285,0),MATCH('71200M Ann'!AW$8,'71200 Ann'!$C$8:$AZ$8,0))</f>
        <v>113.3</v>
      </c>
      <c r="AX86" s="11">
        <f>INDEX('71200 Ann'!$C$8:$AZ$285,MATCH('71200M Ann'!$C86,'71200 Ann'!$C$8:$C$285,0),MATCH('71200M Ann'!AX$8,'71200 Ann'!$C$8:$AZ$8,0))</f>
        <v>132.19999999999999</v>
      </c>
      <c r="AY86" s="11">
        <f>INDEX('71200 Ann'!$C$8:$AZ$285,MATCH('71200M Ann'!$C86,'71200 Ann'!$C$8:$C$285,0),MATCH('71200M Ann'!AY$8,'71200 Ann'!$C$8:$AZ$8,0))</f>
        <v>134.5</v>
      </c>
      <c r="AZ86" s="11">
        <f>INDEX('71200 Ann'!$C$8:$AZ$285,MATCH('71200M Ann'!$C86,'71200 Ann'!$C$8:$C$285,0),MATCH('71200M Ann'!AZ$8,'71200 Ann'!$C$8:$AZ$8,0))</f>
        <v>145.19999999999999</v>
      </c>
      <c r="BA86" s="11">
        <f>INDEX('71200 Ann'!$C$8:$AZ$285,MATCH('71200M Ann'!$C86,'71200 Ann'!$C$8:$C$285,0),MATCH('71200M Ann'!BA$8,'71200 Ann'!$C$8:$AZ$8,0))</f>
        <v>164</v>
      </c>
      <c r="BB86" s="11">
        <f>INDEX('71200 Ann'!$C$8:$AZ$285,MATCH('71200M Ann'!$C86,'71200 Ann'!$C$8:$C$285,0),MATCH('71200M Ann'!BB$8,'71200 Ann'!$C$8:$AZ$8,0))</f>
        <v>174.4</v>
      </c>
      <c r="BC86" s="11">
        <f>INDEX('71200 Ann'!$C$8:$AZ$285,MATCH('71200M Ann'!$C86,'71200 Ann'!$C$8:$C$285,0),MATCH('71200M Ann'!BC$8,'71200 Ann'!$C$8:$AZ$8,0))</f>
        <v>185.1</v>
      </c>
      <c r="BD86" s="11">
        <f>INDEX('71200 Ann'!$C$8:$AZ$285,MATCH('71200M Ann'!$C86,'71200 Ann'!$C$8:$C$285,0),MATCH('71200M Ann'!BD$8,'71200 Ann'!$C$8:$AZ$8,0))</f>
        <v>198.6</v>
      </c>
      <c r="BE86" s="11">
        <f>INDEX('71200 Ann'!$C$8:$AZ$285,MATCH('71200M Ann'!$C86,'71200 Ann'!$C$8:$C$285,0),MATCH('71200M Ann'!BE$8,'71200 Ann'!$C$8:$AZ$8,0))</f>
        <v>217.9</v>
      </c>
      <c r="BF86" s="11">
        <f>INDEX('71200 Ann'!$C$8:$AZ$285,MATCH('71200M Ann'!$C86,'71200 Ann'!$C$8:$C$285,0),MATCH('71200M Ann'!BF$8,'71200 Ann'!$C$8:$AZ$8,0))</f>
        <v>259</v>
      </c>
      <c r="BG86" s="11">
        <f>INDEX('71200 Ann'!$C$8:$AZ$285,MATCH('71200M Ann'!$C86,'71200 Ann'!$C$8:$C$285,0),MATCH('71200M Ann'!BG$8,'71200 Ann'!$C$8:$AZ$8,0))</f>
        <v>304.8</v>
      </c>
      <c r="BH86" s="11">
        <f>INDEX('71200 Ann'!$C$8:$AZ$285,MATCH('71200M Ann'!$C86,'71200 Ann'!$C$8:$C$285,0),MATCH('71200M Ann'!BH$8,'71200 Ann'!$C$8:$AZ$8,0))</f>
        <v>331.9</v>
      </c>
      <c r="BI86" s="11">
        <f>INDEX('71200 Ann'!$C$8:$AZ$285,MATCH('71200M Ann'!$C86,'71200 Ann'!$C$8:$C$285,0),MATCH('71200M Ann'!BI$8,'71200 Ann'!$C$8:$AZ$8,0))</f>
        <v>339.1</v>
      </c>
      <c r="BJ86" s="11">
        <f>INDEX('71200 Ann'!$C$8:$AZ$285,MATCH('71200M Ann'!$C86,'71200 Ann'!$C$8:$C$285,0),MATCH('71200M Ann'!BJ$8,'71200 Ann'!$C$8:$AZ$8,0))</f>
        <v>359.6</v>
      </c>
      <c r="BK86" s="11">
        <f>INDEX('71200 Ann'!$C$8:$AZ$285,MATCH('71200M Ann'!$C86,'71200 Ann'!$C$8:$C$285,0),MATCH('71200M Ann'!BK$8,'71200 Ann'!$C$8:$AZ$8,0))</f>
        <v>398</v>
      </c>
      <c r="BL86" s="11">
        <f>INDEX('71200 Ann'!$C$8:$AZ$285,MATCH('71200M Ann'!$C86,'71200 Ann'!$C$8:$C$285,0),MATCH('71200M Ann'!BL$8,'71200 Ann'!$C$8:$AZ$8,0))</f>
        <v>433</v>
      </c>
      <c r="BM86" s="11">
        <f>INDEX('71200 Ann'!$C$8:$AZ$285,MATCH('71200M Ann'!$C86,'71200 Ann'!$C$8:$C$285,0),MATCH('71200M Ann'!BM$8,'71200 Ann'!$C$8:$AZ$8,0))</f>
        <v>464.6</v>
      </c>
      <c r="BN86" s="11">
        <f>INDEX('71200 Ann'!$C$8:$AZ$285,MATCH('71200M Ann'!$C86,'71200 Ann'!$C$8:$C$285,0),MATCH('71200M Ann'!BN$8,'71200 Ann'!$C$8:$AZ$8,0))</f>
        <v>489.7</v>
      </c>
      <c r="BO86" s="11">
        <f>INDEX('71200 Ann'!$C$8:$AZ$285,MATCH('71200M Ann'!$C86,'71200 Ann'!$C$8:$C$285,0),MATCH('71200M Ann'!BO$8,'71200 Ann'!$C$8:$AZ$8,0))</f>
        <v>559.4</v>
      </c>
      <c r="BP86" s="11">
        <f>INDEX('71200 Ann'!$C$8:$AZ$285,MATCH('71200M Ann'!$C86,'71200 Ann'!$C$8:$C$285,0),MATCH('71200M Ann'!BP$8,'71200 Ann'!$C$8:$AZ$8,0))</f>
        <v>604.1</v>
      </c>
      <c r="BQ86" s="11">
        <f>INDEX('71200 Ann'!$C$8:$AZ$285,MATCH('71200M Ann'!$C86,'71200 Ann'!$C$8:$C$285,0),MATCH('71200M Ann'!BQ$8,'71200 Ann'!$C$8:$AZ$8,0))</f>
        <v>648.79999999999995</v>
      </c>
      <c r="BR86" s="11">
        <f>INDEX('71200 Ann'!$C$8:$AZ$285,MATCH('71200M Ann'!$C86,'71200 Ann'!$C$8:$C$285,0),MATCH('71200M Ann'!BR$8,'71200 Ann'!$C$8:$AZ$8,0))</f>
        <v>657.2</v>
      </c>
      <c r="BS86" s="11">
        <f>INDEX('71200 Ann'!$C$8:$AZ$285,MATCH('71200M Ann'!$C86,'71200 Ann'!$C$8:$C$285,0),MATCH('71200M Ann'!BS$8,'71200 Ann'!$C$8:$AZ$8,0))</f>
        <v>664.8</v>
      </c>
      <c r="BT86" s="11">
        <f>INDEX('71200 Ann'!$C$8:$AZ$285,MATCH('71200M Ann'!$C86,'71200 Ann'!$C$8:$C$285,0),MATCH('71200M Ann'!BT$8,'71200 Ann'!$C$8:$AZ$8,0))</f>
        <v>683.2</v>
      </c>
      <c r="BU86" s="11">
        <f>INDEX('71200 Ann'!$C$8:$AZ$285,MATCH('71200M Ann'!$C86,'71200 Ann'!$C$8:$C$285,0),MATCH('71200M Ann'!BU$8,'71200 Ann'!$C$8:$AZ$8,0))</f>
        <v>711.9</v>
      </c>
      <c r="BV86" s="11">
        <f>INDEX('71200 Ann'!$C$8:$AZ$285,MATCH('71200M Ann'!$C86,'71200 Ann'!$C$8:$C$285,0),MATCH('71200M Ann'!BV$8,'71200 Ann'!$C$8:$AZ$8,0))</f>
        <v>748</v>
      </c>
      <c r="BW86" s="11">
        <f>INDEX('71200 Ann'!$C$8:$AZ$285,MATCH('71200M Ann'!$C86,'71200 Ann'!$C$8:$C$285,0),MATCH('71200M Ann'!BW$8,'71200 Ann'!$C$8:$AZ$8,0))</f>
        <v>787.1</v>
      </c>
      <c r="BX86" s="11">
        <f>INDEX('71200 Ann'!$C$8:$AZ$285,MATCH('71200M Ann'!$C86,'71200 Ann'!$C$8:$C$285,0),MATCH('71200M Ann'!BX$8,'71200 Ann'!$C$8:$AZ$8,0))</f>
        <v>840.9</v>
      </c>
      <c r="BY86" s="11">
        <f>INDEX('71200 Ann'!$C$8:$AZ$285,MATCH('71200M Ann'!$C86,'71200 Ann'!$C$8:$C$285,0),MATCH('71200M Ann'!BY$8,'71200 Ann'!$C$8:$AZ$8,0))</f>
        <v>897.5</v>
      </c>
      <c r="BZ86" s="11">
        <f>INDEX('71200 Ann'!$C$8:$AZ$285,MATCH('71200M Ann'!$C86,'71200 Ann'!$C$8:$C$285,0),MATCH('71200M Ann'!BZ$8,'71200 Ann'!$C$8:$AZ$8,0))</f>
        <v>978.4</v>
      </c>
      <c r="CA86" s="11">
        <f>INDEX('71200 Ann'!$C$8:$AZ$285,MATCH('71200M Ann'!$C86,'71200 Ann'!$C$8:$C$285,0),MATCH('71200M Ann'!CA$8,'71200 Ann'!$C$8:$AZ$8,0))</f>
        <v>1052.5</v>
      </c>
      <c r="CB86" s="11">
        <f>INDEX('71200 Ann'!$C$8:$AZ$285,MATCH('71200M Ann'!$C86,'71200 Ann'!$C$8:$C$285,0),MATCH('71200M Ann'!CB$8,'71200 Ann'!$C$8:$AZ$8,0))</f>
        <v>1078</v>
      </c>
      <c r="CC86" s="11">
        <f>INDEX('71200 Ann'!$C$8:$AZ$285,MATCH('71200M Ann'!$C86,'71200 Ann'!$C$8:$C$285,0),MATCH('71200M Ann'!CC$8,'71200 Ann'!$C$8:$AZ$8,0))</f>
        <v>1049.3</v>
      </c>
      <c r="CD86" s="11">
        <f>INDEX('71200 Ann'!$C$8:$AZ$285,MATCH('71200M Ann'!$C86,'71200 Ann'!$C$8:$C$285,0),MATCH('71200M Ann'!CD$8,'71200 Ann'!$C$8:$AZ$8,0))</f>
        <v>1048.4000000000001</v>
      </c>
      <c r="CE86" s="11">
        <f>INDEX('71200 Ann'!$C$8:$AZ$285,MATCH('71200M Ann'!$C86,'71200 Ann'!$C$8:$C$285,0),MATCH('71200M Ann'!CE$8,'71200 Ann'!$C$8:$AZ$8,0))</f>
        <v>1147.4000000000001</v>
      </c>
      <c r="CF86" s="11">
        <f>INDEX('71200 Ann'!$C$8:$AZ$285,MATCH('71200M Ann'!$C86,'71200 Ann'!$C$8:$C$285,0),MATCH('71200M Ann'!CF$8,'71200 Ann'!$C$8:$AZ$8,0))</f>
        <v>1236.9000000000001</v>
      </c>
      <c r="CG86" s="11">
        <f>INDEX('71200 Ann'!$C$8:$AZ$285,MATCH('71200M Ann'!$C86,'71200 Ann'!$C$8:$C$285,0),MATCH('71200M Ann'!CG$8,'71200 Ann'!$C$8:$AZ$8,0))</f>
        <v>1300.0999999999999</v>
      </c>
      <c r="CH86" s="11">
        <f>INDEX('71200 Ann'!$C$8:$AZ$285,MATCH('71200M Ann'!$C86,'71200 Ann'!$C$8:$C$285,0),MATCH('71200M Ann'!CH$8,'71200 Ann'!$C$8:$AZ$8,0))</f>
        <v>1381.1</v>
      </c>
      <c r="CI86" s="11">
        <f>INDEX('71200 Ann'!$C$8:$AZ$285,MATCH('71200M Ann'!$C86,'71200 Ann'!$C$8:$C$285,0),MATCH('71200M Ann'!CI$8,'71200 Ann'!$C$8:$AZ$8,0))</f>
        <v>1392.9</v>
      </c>
      <c r="CJ86" s="11">
        <f>INDEX('71200 Ann'!$C$8:$AZ$285,MATCH('71200M Ann'!$C86,'71200 Ann'!$C$8:$C$285,0),MATCH('71200M Ann'!CJ$8,'71200 Ann'!$C$8:$AZ$8,0))</f>
        <v>1426</v>
      </c>
      <c r="CK86" s="11">
        <f>INDEX('71200 Ann'!$C$8:$AZ$285,MATCH('71200M Ann'!$C86,'71200 Ann'!$C$8:$C$285,0),MATCH('71200M Ann'!CK$8,'71200 Ann'!$C$8:$AZ$8,0))</f>
        <v>1457.1</v>
      </c>
      <c r="CL86" s="11">
        <f>INDEX('71200 Ann'!$C$8:$AZ$285,MATCH('71200M Ann'!$C86,'71200 Ann'!$C$8:$C$285,0),MATCH('71200M Ann'!CL$8,'71200 Ann'!$C$8:$AZ$8,0))</f>
        <v>1534.5</v>
      </c>
      <c r="CM86" s="11"/>
      <c r="CN86" s="8"/>
    </row>
    <row r="87" spans="1:92" s="10" customFormat="1" x14ac:dyDescent="0.25">
      <c r="A87" s="32">
        <v>76</v>
      </c>
      <c r="B87" s="10" t="s">
        <v>1021</v>
      </c>
      <c r="C87" s="10" t="s">
        <v>812</v>
      </c>
      <c r="D87" s="10">
        <f>INDEX('71200 Ann Hist'!$C$8:$AR$285,MATCH('71200M Ann'!$C87,'71200 Ann Hist'!$C$8:$C$285,0),MATCH('71200M Ann'!D$8,'71200 Ann Hist'!$C$8:$AR$8,0))</f>
        <v>79.400000000000006</v>
      </c>
      <c r="E87" s="10">
        <f>INDEX('71200 Ann Hist'!$C$8:$AR$285,MATCH('71200M Ann'!$C87,'71200 Ann Hist'!$C$8:$C$285,0),MATCH('71200M Ann'!E$8,'71200 Ann Hist'!$C$8:$AR$8,0))</f>
        <v>71.2</v>
      </c>
      <c r="F87" s="10">
        <f>INDEX('71200 Ann Hist'!$C$8:$AR$285,MATCH('71200M Ann'!$C87,'71200 Ann Hist'!$C$8:$C$285,0),MATCH('71200M Ann'!F$8,'71200 Ann Hist'!$C$8:$AR$8,0))</f>
        <v>61</v>
      </c>
      <c r="G87" s="10">
        <f>INDEX('71200 Ann Hist'!$C$8:$AR$285,MATCH('71200M Ann'!$C87,'71200 Ann Hist'!$C$8:$C$285,0),MATCH('71200M Ann'!G$8,'71200 Ann Hist'!$C$8:$AR$8,0))</f>
        <v>46.5</v>
      </c>
      <c r="H87" s="10">
        <f>INDEX('71200 Ann Hist'!$C$8:$AR$285,MATCH('71200M Ann'!$C87,'71200 Ann Hist'!$C$8:$C$285,0),MATCH('71200M Ann'!H$8,'71200 Ann Hist'!$C$8:$AR$8,0))</f>
        <v>43.9</v>
      </c>
      <c r="I87" s="10">
        <f>INDEX('71200 Ann Hist'!$C$8:$AR$285,MATCH('71200M Ann'!$C87,'71200 Ann Hist'!$C$8:$C$285,0),MATCH('71200M Ann'!I$8,'71200 Ann Hist'!$C$8:$AR$8,0))</f>
        <v>51</v>
      </c>
      <c r="J87" s="10">
        <f>INDEX('71200 Ann Hist'!$C$8:$AR$285,MATCH('71200M Ann'!$C87,'71200 Ann Hist'!$C$8:$C$285,0),MATCH('71200M Ann'!J$8,'71200 Ann Hist'!$C$8:$AR$8,0))</f>
        <v>57.3</v>
      </c>
      <c r="K87" s="10">
        <f>INDEX('71200 Ann Hist'!$C$8:$AR$285,MATCH('71200M Ann'!$C87,'71200 Ann Hist'!$C$8:$C$285,0),MATCH('71200M Ann'!K$8,'71200 Ann Hist'!$C$8:$AR$8,0))</f>
        <v>65.400000000000006</v>
      </c>
      <c r="L87" s="10">
        <f>INDEX('71200 Ann Hist'!$C$8:$AR$285,MATCH('71200M Ann'!$C87,'71200 Ann Hist'!$C$8:$C$285,0),MATCH('71200M Ann'!L$8,'71200 Ann Hist'!$C$8:$AR$8,0))</f>
        <v>70.599999999999994</v>
      </c>
      <c r="M87" s="10">
        <f>INDEX('71200 Ann Hist'!$C$8:$AR$285,MATCH('71200M Ann'!$C87,'71200 Ann Hist'!$C$8:$C$285,0),MATCH('71200M Ann'!M$8,'71200 Ann Hist'!$C$8:$AR$8,0))</f>
        <v>64.900000000000006</v>
      </c>
      <c r="N87" s="10">
        <f>INDEX('71200 Ann Hist'!$C$8:$AR$285,MATCH('71200M Ann'!$C87,'71200 Ann Hist'!$C$8:$C$285,0),MATCH('71200M Ann'!N$8,'71200 Ann Hist'!$C$8:$AR$8,0))</f>
        <v>69.3</v>
      </c>
      <c r="O87" s="10">
        <f>INDEX('71200 Ann Hist'!$C$8:$AR$285,MATCH('71200M Ann'!$C87,'71200 Ann Hist'!$C$8:$C$285,0),MATCH('71200M Ann'!O$8,'71200 Ann Hist'!$C$8:$AR$8,0))</f>
        <v>74.8</v>
      </c>
      <c r="P87" s="10">
        <f>INDEX('71200 Ann Hist'!$C$8:$AR$285,MATCH('71200M Ann'!$C87,'71200 Ann Hist'!$C$8:$C$285,0),MATCH('71200M Ann'!P$8,'71200 Ann Hist'!$C$8:$AR$8,0))</f>
        <v>91.8</v>
      </c>
      <c r="Q87" s="10">
        <f>INDEX('71200 Ann Hist'!$C$8:$AR$285,MATCH('71200M Ann'!$C87,'71200 Ann Hist'!$C$8:$C$285,0),MATCH('71200M Ann'!Q$8,'71200 Ann Hist'!$C$8:$AR$8,0))</f>
        <v>117.9</v>
      </c>
      <c r="R87" s="10">
        <f>INDEX('71200 Ann Hist'!$C$8:$AR$285,MATCH('71200M Ann'!$C87,'71200 Ann Hist'!$C$8:$C$285,0),MATCH('71200M Ann'!R$8,'71200 Ann Hist'!$C$8:$AR$8,0))</f>
        <v>145.19999999999999</v>
      </c>
      <c r="S87" s="10">
        <f>INDEX('71200 Ann Hist'!$C$8:$AR$285,MATCH('71200M Ann'!$C87,'71200 Ann Hist'!$C$8:$C$285,0),MATCH('71200M Ann'!S$8,'71200 Ann Hist'!$C$8:$AR$8,0))</f>
        <v>157.5</v>
      </c>
      <c r="T87" s="10">
        <f>INDEX('71200 Ann Hist'!$C$8:$AR$285,MATCH('71200M Ann'!$C87,'71200 Ann Hist'!$C$8:$C$285,0),MATCH('71200M Ann'!T$8,'71200 Ann Hist'!$C$8:$AR$8,0))</f>
        <v>162.69999999999999</v>
      </c>
      <c r="U87" s="10">
        <f>INDEX('71200 Ann Hist'!$C$8:$AR$285,MATCH('71200M Ann'!$C87,'71200 Ann Hist'!$C$8:$C$285,0),MATCH('71200M Ann'!U$8,'71200 Ann Hist'!$C$8:$AR$8,0))</f>
        <v>170.6</v>
      </c>
      <c r="V87" s="10">
        <f>INDEX('71200 Ann Hist'!$C$8:$AR$285,MATCH('71200M Ann'!$C87,'71200 Ann Hist'!$C$8:$C$285,0),MATCH('71200M Ann'!V$8,'71200 Ann Hist'!$C$8:$AR$8,0))</f>
        <v>183.2</v>
      </c>
      <c r="W87" s="10">
        <f>INDEX('71200 Ann Hist'!$C$8:$AR$285,MATCH('71200M Ann'!$C87,'71200 Ann Hist'!$C$8:$C$285,0),MATCH('71200M Ann'!W$8,'71200 Ann Hist'!$C$8:$AR$8,0))</f>
        <v>200.7</v>
      </c>
      <c r="X87" s="10">
        <f>INDEX('71200 Ann Hist'!$C$8:$AR$285,MATCH('71200M Ann'!$C87,'71200 Ann Hist'!$C$8:$C$285,0),MATCH('71200M Ann'!X$8,'71200 Ann Hist'!$C$8:$AR$8,0))</f>
        <v>197.5</v>
      </c>
      <c r="Y87" s="10">
        <f>INDEX('71200 Ann Hist'!$C$8:$AR$285,MATCH('71200M Ann'!$C87,'71200 Ann Hist'!$C$8:$C$285,0),MATCH('71200M Ann'!Y$8,'71200 Ann Hist'!$C$8:$AR$8,0))</f>
        <v>218.2</v>
      </c>
      <c r="Z87" s="10">
        <f>INDEX('71200 Ann Hist'!$C$8:$AR$285,MATCH('71200M Ann'!$C87,'71200 Ann Hist'!$C$8:$C$285,0),MATCH('71200M Ann'!Z$8,'71200 Ann Hist'!$C$8:$AR$8,0))</f>
        <v>245.4</v>
      </c>
      <c r="AA87" s="10">
        <f>INDEX('71200 Ann Hist'!$C$8:$AR$285,MATCH('71200M Ann'!$C87,'71200 Ann Hist'!$C$8:$C$285,0),MATCH('71200M Ann'!AA$8,'71200 Ann Hist'!$C$8:$AR$8,0))</f>
        <v>261.2</v>
      </c>
      <c r="AB87" s="10">
        <f>INDEX('71200 Ann Hist'!$C$8:$AR$285,MATCH('71200M Ann'!$C87,'71200 Ann Hist'!$C$8:$C$285,0),MATCH('71200M Ann'!AB$8,'71200 Ann Hist'!$C$8:$AR$8,0))</f>
        <v>276.2</v>
      </c>
      <c r="AC87" s="10">
        <f>INDEX('71200 Ann Hist'!$C$8:$AR$285,MATCH('71200M Ann'!$C87,'71200 Ann Hist'!$C$8:$C$285,0),MATCH('71200M Ann'!AC$8,'71200 Ann Hist'!$C$8:$AR$8,0))</f>
        <v>277.89999999999998</v>
      </c>
      <c r="AD87" s="10">
        <f>INDEX('71200 Ann Hist'!$C$8:$AR$285,MATCH('71200M Ann'!$C87,'71200 Ann Hist'!$C$8:$C$285,0),MATCH('71200M Ann'!AD$8,'71200 Ann Hist'!$C$8:$AR$8,0))</f>
        <v>298.7</v>
      </c>
      <c r="AE87" s="10">
        <f>INDEX('71200 Ann Hist'!$C$8:$AR$285,MATCH('71200M Ann'!$C87,'71200 Ann Hist'!$C$8:$C$285,0),MATCH('71200M Ann'!AE$8,'71200 Ann Hist'!$C$8:$AR$8,0))</f>
        <v>320.89999999999998</v>
      </c>
      <c r="AF87" s="10">
        <f>INDEX('71200 Ann Hist'!$C$8:$AR$285,MATCH('71200M Ann'!$C87,'71200 Ann Hist'!$C$8:$C$285,0),MATCH('71200M Ann'!AF$8,'71200 Ann Hist'!$C$8:$AR$8,0))</f>
        <v>338.7</v>
      </c>
      <c r="AG87" s="10">
        <f>INDEX('71200 Ann Hist'!$C$8:$AR$285,MATCH('71200M Ann'!$C87,'71200 Ann Hist'!$C$8:$C$285,0),MATCH('71200M Ann'!AG$8,'71200 Ann Hist'!$C$8:$AR$8,0))</f>
        <v>347.9</v>
      </c>
      <c r="AH87" s="10">
        <f>INDEX('71200 Ann Hist'!$C$8:$AR$285,MATCH('71200M Ann'!$C87,'71200 Ann Hist'!$C$8:$C$285,0),MATCH('71200M Ann'!AH$8,'71200 Ann Hist'!$C$8:$AR$8,0))</f>
        <v>369.5</v>
      </c>
      <c r="AI87" s="10">
        <f>INDEX('71200 Ann Hist'!$C$8:$AR$285,MATCH('71200M Ann'!$C87,'71200 Ann Hist'!$C$8:$C$285,0),MATCH('71200M Ann'!AI$8,'71200 Ann Hist'!$C$8:$AR$8,0))</f>
        <v>386.3</v>
      </c>
      <c r="AJ87" s="10">
        <f>INDEX('71200 Ann Hist'!$C$8:$AR$285,MATCH('71200M Ann'!$C87,'71200 Ann Hist'!$C$8:$C$285,0),MATCH('71200M Ann'!AJ$8,'71200 Ann Hist'!$C$8:$AR$8,0))</f>
        <v>402.3</v>
      </c>
      <c r="AK87" s="10">
        <f>INDEX('71200 Ann Hist'!$C$8:$AR$285,MATCH('71200M Ann'!$C87,'71200 Ann Hist'!$C$8:$C$285,0),MATCH('71200M Ann'!AK$8,'71200 Ann Hist'!$C$8:$AR$8,0))</f>
        <v>428.2</v>
      </c>
      <c r="AL87" s="10">
        <f>INDEX('71200 Ann Hist'!$C$8:$AR$285,MATCH('71200M Ann'!$C87,'71200 Ann Hist'!$C$8:$C$285,0),MATCH('71200M Ann'!AL$8,'71200 Ann Hist'!$C$8:$AR$8,0))</f>
        <v>450.1</v>
      </c>
      <c r="AM87" s="10">
        <f>INDEX('71200 Ann Hist'!$C$8:$AR$285,MATCH('71200M Ann'!$C87,'71200 Ann Hist'!$C$8:$C$285,0),MATCH('71200M Ann'!AM$8,'71200 Ann Hist'!$C$8:$AR$8,0))</f>
        <v>482.8</v>
      </c>
      <c r="AN87" s="10">
        <f>INDEX('71200 Ann Hist'!$C$8:$AR$285,MATCH('71200M Ann'!$C87,'71200 Ann Hist'!$C$8:$C$285,0),MATCH('71200M Ann'!AN$8,'71200 Ann Hist'!$C$8:$AR$8,0))</f>
        <v>522.29999999999995</v>
      </c>
      <c r="AO87" s="10">
        <f>INDEX('71200 Ann Hist'!$C$8:$AR$285,MATCH('71200M Ann'!$C87,'71200 Ann Hist'!$C$8:$C$285,0),MATCH('71200M Ann'!AO$8,'71200 Ann Hist'!$C$8:$AR$8,0))</f>
        <v>568.1</v>
      </c>
      <c r="AP87" s="10">
        <f>INDEX('71200 Ann Hist'!$C$8:$AR$285,MATCH('71200M Ann'!$C87,'71200 Ann Hist'!$C$8:$C$285,0),MATCH('71200M Ann'!AP$8,'71200 Ann Hist'!$C$8:$AR$8,0))</f>
        <v>609.5</v>
      </c>
      <c r="AQ87" s="10">
        <f>INDEX('71200 Ann Hist'!$C$8:$AR$285,MATCH('71200M Ann'!$C87,'71200 Ann Hist'!$C$8:$C$285,0),MATCH('71200M Ann'!AQ$8,'71200 Ann Hist'!$C$8:$AR$8,0))</f>
        <v>664.9</v>
      </c>
      <c r="AR87" s="11">
        <f>INDEX('71200 Ann'!$C$8:$AZ$285,MATCH('71200M Ann'!$C87,'71200 Ann'!$C$8:$C$285,0),MATCH('71200M Ann'!AR$8,'71200 Ann'!$C$8:$AZ$8,0))</f>
        <v>726.2</v>
      </c>
      <c r="AS87" s="11">
        <f>INDEX('71200 Ann'!$C$8:$AZ$285,MATCH('71200M Ann'!$C87,'71200 Ann'!$C$8:$C$285,0),MATCH('71200M Ann'!AS$8,'71200 Ann'!$C$8:$AZ$8,0))</f>
        <v>780.2</v>
      </c>
      <c r="AT87" s="11">
        <f>INDEX('71200 Ann'!$C$8:$AZ$285,MATCH('71200M Ann'!$C87,'71200 Ann'!$C$8:$C$285,0),MATCH('71200M Ann'!AT$8,'71200 Ann'!$C$8:$AZ$8,0))</f>
        <v>838.5</v>
      </c>
      <c r="AU87" s="11">
        <f>INDEX('71200 Ann'!$C$8:$AZ$285,MATCH('71200M Ann'!$C87,'71200 Ann'!$C$8:$C$285,0),MATCH('71200M Ann'!AU$8,'71200 Ann'!$C$8:$AZ$8,0))</f>
        <v>922.3</v>
      </c>
      <c r="AV87" s="11">
        <f>INDEX('71200 Ann'!$C$8:$AZ$285,MATCH('71200M Ann'!$C87,'71200 Ann'!$C$8:$C$285,0),MATCH('71200M Ann'!AV$8,'71200 Ann'!$C$8:$AZ$8,0))</f>
        <v>1035.3</v>
      </c>
      <c r="AW87" s="11">
        <f>INDEX('71200 Ann'!$C$8:$AZ$285,MATCH('71200M Ann'!$C87,'71200 Ann'!$C$8:$C$285,0),MATCH('71200M Ann'!AW$8,'71200 Ann'!$C$8:$AZ$8,0))</f>
        <v>1136.0999999999999</v>
      </c>
      <c r="AX87" s="11">
        <f>INDEX('71200 Ann'!$C$8:$AZ$285,MATCH('71200M Ann'!$C87,'71200 Ann'!$C$8:$C$285,0),MATCH('71200M Ann'!AX$8,'71200 Ann'!$C$8:$AZ$8,0))</f>
        <v>1234.5999999999999</v>
      </c>
      <c r="AY87" s="11">
        <f>INDEX('71200 Ann'!$C$8:$AZ$285,MATCH('71200M Ann'!$C87,'71200 Ann'!$C$8:$C$285,0),MATCH('71200M Ann'!AY$8,'71200 Ann'!$C$8:$AZ$8,0))</f>
        <v>1364</v>
      </c>
      <c r="AZ87" s="11">
        <f>INDEX('71200 Ann'!$C$8:$AZ$285,MATCH('71200M Ann'!$C87,'71200 Ann'!$C$8:$C$285,0),MATCH('71200M Ann'!AZ$8,'71200 Ann'!$C$8:$AZ$8,0))</f>
        <v>1509.4</v>
      </c>
      <c r="BA87" s="11">
        <f>INDEX('71200 Ann'!$C$8:$AZ$285,MATCH('71200M Ann'!$C87,'71200 Ann'!$C$8:$C$285,0),MATCH('71200M Ann'!BA$8,'71200 Ann'!$C$8:$AZ$8,0))</f>
        <v>1695.7</v>
      </c>
      <c r="BB87" s="11">
        <f>INDEX('71200 Ann'!$C$8:$AZ$285,MATCH('71200M Ann'!$C87,'71200 Ann'!$C$8:$C$285,0),MATCH('71200M Ann'!BB$8,'71200 Ann'!$C$8:$AZ$8,0))</f>
        <v>1903.8</v>
      </c>
      <c r="BC87" s="11">
        <f>INDEX('71200 Ann'!$C$8:$AZ$285,MATCH('71200M Ann'!$C87,'71200 Ann'!$C$8:$C$285,0),MATCH('71200M Ann'!BC$8,'71200 Ann'!$C$8:$AZ$8,0))</f>
        <v>2132.4</v>
      </c>
      <c r="BD87" s="11">
        <f>INDEX('71200 Ann'!$C$8:$AZ$285,MATCH('71200M Ann'!$C87,'71200 Ann'!$C$8:$C$285,0),MATCH('71200M Ann'!BD$8,'71200 Ann'!$C$8:$AZ$8,0))</f>
        <v>2397.9</v>
      </c>
      <c r="BE87" s="11">
        <f>INDEX('71200 Ann'!$C$8:$AZ$285,MATCH('71200M Ann'!$C87,'71200 Ann'!$C$8:$C$285,0),MATCH('71200M Ann'!BE$8,'71200 Ann'!$C$8:$AZ$8,0))</f>
        <v>2561.6</v>
      </c>
      <c r="BF87" s="11">
        <f>INDEX('71200 Ann'!$C$8:$AZ$285,MATCH('71200M Ann'!$C87,'71200 Ann'!$C$8:$C$285,0),MATCH('71200M Ann'!BF$8,'71200 Ann'!$C$8:$AZ$8,0))</f>
        <v>2711.2</v>
      </c>
      <c r="BG87" s="11">
        <f>INDEX('71200 Ann'!$C$8:$AZ$285,MATCH('71200M Ann'!$C87,'71200 Ann'!$C$8:$C$285,0),MATCH('71200M Ann'!BG$8,'71200 Ann'!$C$8:$AZ$8,0))</f>
        <v>2977</v>
      </c>
      <c r="BH87" s="11">
        <f>INDEX('71200 Ann'!$C$8:$AZ$285,MATCH('71200M Ann'!$C87,'71200 Ann'!$C$8:$C$285,0),MATCH('71200M Ann'!BH$8,'71200 Ann'!$C$8:$AZ$8,0))</f>
        <v>3184.5</v>
      </c>
      <c r="BI87" s="11">
        <f>INDEX('71200 Ann'!$C$8:$AZ$285,MATCH('71200M Ann'!$C87,'71200 Ann'!$C$8:$C$285,0),MATCH('71200M Ann'!BI$8,'71200 Ann'!$C$8:$AZ$8,0))</f>
        <v>3386.6</v>
      </c>
      <c r="BJ87" s="11">
        <f>INDEX('71200 Ann'!$C$8:$AZ$285,MATCH('71200M Ann'!$C87,'71200 Ann'!$C$8:$C$285,0),MATCH('71200M Ann'!BJ$8,'71200 Ann'!$C$8:$AZ$8,0))</f>
        <v>3596.2</v>
      </c>
      <c r="BK87" s="11">
        <f>INDEX('71200 Ann'!$C$8:$AZ$285,MATCH('71200M Ann'!$C87,'71200 Ann'!$C$8:$C$285,0),MATCH('71200M Ann'!BK$8,'71200 Ann'!$C$8:$AZ$8,0))</f>
        <v>3878.4</v>
      </c>
      <c r="BL87" s="11">
        <f>INDEX('71200 Ann'!$C$8:$AZ$285,MATCH('71200M Ann'!$C87,'71200 Ann'!$C$8:$C$285,0),MATCH('71200M Ann'!BL$8,'71200 Ann'!$C$8:$AZ$8,0))</f>
        <v>4186.8</v>
      </c>
      <c r="BM87" s="11">
        <f>INDEX('71200 Ann'!$C$8:$AZ$285,MATCH('71200M Ann'!$C87,'71200 Ann'!$C$8:$C$285,0),MATCH('71200M Ann'!BM$8,'71200 Ann'!$C$8:$AZ$8,0))</f>
        <v>4441.8</v>
      </c>
      <c r="BN87" s="11">
        <f>INDEX('71200 Ann'!$C$8:$AZ$285,MATCH('71200M Ann'!$C87,'71200 Ann'!$C$8:$C$285,0),MATCH('71200M Ann'!BN$8,'71200 Ann'!$C$8:$AZ$8,0))</f>
        <v>4583.7</v>
      </c>
      <c r="BO87" s="11">
        <f>INDEX('71200 Ann'!$C$8:$AZ$285,MATCH('71200M Ann'!$C87,'71200 Ann'!$C$8:$C$285,0),MATCH('71200M Ann'!BO$8,'71200 Ann'!$C$8:$AZ$8,0))</f>
        <v>4853.6000000000004</v>
      </c>
      <c r="BP87" s="11">
        <f>INDEX('71200 Ann'!$C$8:$AZ$285,MATCH('71200M Ann'!$C87,'71200 Ann'!$C$8:$C$285,0),MATCH('71200M Ann'!BP$8,'71200 Ann'!$C$8:$AZ$8,0))</f>
        <v>5044.8999999999996</v>
      </c>
      <c r="BQ87" s="11">
        <f>INDEX('71200 Ann'!$C$8:$AZ$285,MATCH('71200M Ann'!$C87,'71200 Ann'!$C$8:$C$285,0),MATCH('71200M Ann'!BQ$8,'71200 Ann'!$C$8:$AZ$8,0))</f>
        <v>5288.5</v>
      </c>
      <c r="BR87" s="11">
        <f>INDEX('71200 Ann'!$C$8:$AZ$285,MATCH('71200M Ann'!$C87,'71200 Ann'!$C$8:$C$285,0),MATCH('71200M Ann'!BR$8,'71200 Ann'!$C$8:$AZ$8,0))</f>
        <v>5623.7</v>
      </c>
      <c r="BS87" s="11">
        <f>INDEX('71200 Ann'!$C$8:$AZ$285,MATCH('71200M Ann'!$C87,'71200 Ann'!$C$8:$C$285,0),MATCH('71200M Ann'!BS$8,'71200 Ann'!$C$8:$AZ$8,0))</f>
        <v>6002.2</v>
      </c>
      <c r="BT87" s="11">
        <f>INDEX('71200 Ann'!$C$8:$AZ$285,MATCH('71200M Ann'!$C87,'71200 Ann'!$C$8:$C$285,0),MATCH('71200M Ann'!BT$8,'71200 Ann'!$C$8:$AZ$8,0))</f>
        <v>6397.5</v>
      </c>
      <c r="BU87" s="11">
        <f>INDEX('71200 Ann'!$C$8:$AZ$285,MATCH('71200M Ann'!$C87,'71200 Ann'!$C$8:$C$285,0),MATCH('71200M Ann'!BU$8,'71200 Ann'!$C$8:$AZ$8,0))</f>
        <v>6881.8</v>
      </c>
      <c r="BV87" s="11">
        <f>INDEX('71200 Ann'!$C$8:$AZ$285,MATCH('71200M Ann'!$C87,'71200 Ann'!$C$8:$C$285,0),MATCH('71200M Ann'!BV$8,'71200 Ann'!$C$8:$AZ$8,0))</f>
        <v>7240.4</v>
      </c>
      <c r="BW87" s="11">
        <f>INDEX('71200 Ann'!$C$8:$AZ$285,MATCH('71200M Ann'!$C87,'71200 Ann'!$C$8:$C$285,0),MATCH('71200M Ann'!BW$8,'71200 Ann'!$C$8:$AZ$8,0))</f>
        <v>7850</v>
      </c>
      <c r="BX87" s="11">
        <f>INDEX('71200 Ann'!$C$8:$AZ$285,MATCH('71200M Ann'!$C87,'71200 Ann'!$C$8:$C$285,0),MATCH('71200M Ann'!BX$8,'71200 Ann'!$C$8:$AZ$8,0))</f>
        <v>8150.6</v>
      </c>
      <c r="BY87" s="11">
        <f>INDEX('71200 Ann'!$C$8:$AZ$285,MATCH('71200M Ann'!$C87,'71200 Ann'!$C$8:$C$285,0),MATCH('71200M Ann'!BY$8,'71200 Ann'!$C$8:$AZ$8,0))</f>
        <v>8256.2999999999993</v>
      </c>
      <c r="BZ87" s="11">
        <f>INDEX('71200 Ann'!$C$8:$AZ$285,MATCH('71200M Ann'!$C87,'71200 Ann'!$C$8:$C$285,0),MATCH('71200M Ann'!BZ$8,'71200 Ann'!$C$8:$AZ$8,0))</f>
        <v>8512.7000000000007</v>
      </c>
      <c r="CA87" s="11">
        <f>INDEX('71200 Ann'!$C$8:$AZ$285,MATCH('71200M Ann'!$C87,'71200 Ann'!$C$8:$C$285,0),MATCH('71200M Ann'!CA$8,'71200 Ann'!$C$8:$AZ$8,0))</f>
        <v>9000.4</v>
      </c>
      <c r="CB87" s="11">
        <f>INDEX('71200 Ann'!$C$8:$AZ$285,MATCH('71200M Ann'!$C87,'71200 Ann'!$C$8:$C$285,0),MATCH('71200M Ann'!CB$8,'71200 Ann'!$C$8:$AZ$8,0))</f>
        <v>9536</v>
      </c>
      <c r="CC87" s="11">
        <f>INDEX('71200 Ann'!$C$8:$AZ$285,MATCH('71200M Ann'!$C87,'71200 Ann'!$C$8:$C$285,0),MATCH('71200M Ann'!CC$8,'71200 Ann'!$C$8:$AZ$8,0))</f>
        <v>10344.700000000001</v>
      </c>
      <c r="CD87" s="11">
        <f>INDEX('71200 Ann'!$C$8:$AZ$285,MATCH('71200M Ann'!$C87,'71200 Ann'!$C$8:$C$285,0),MATCH('71200M Ann'!CD$8,'71200 Ann'!$C$8:$AZ$8,0))</f>
        <v>10951.8</v>
      </c>
      <c r="CE87" s="11">
        <f>INDEX('71200 Ann'!$C$8:$AZ$285,MATCH('71200M Ann'!$C87,'71200 Ann'!$C$8:$C$285,0),MATCH('71200M Ann'!CE$8,'71200 Ann'!$C$8:$AZ$8,0))</f>
        <v>11354.9</v>
      </c>
      <c r="CF87" s="11">
        <f>INDEX('71200 Ann'!$C$8:$AZ$285,MATCH('71200M Ann'!$C87,'71200 Ann'!$C$8:$C$285,0),MATCH('71200M Ann'!CF$8,'71200 Ann'!$C$8:$AZ$8,0))</f>
        <v>10857.8</v>
      </c>
      <c r="CG87" s="11">
        <f>INDEX('71200 Ann'!$C$8:$AZ$285,MATCH('71200M Ann'!$C87,'71200 Ann'!$C$8:$C$285,0),MATCH('71200M Ann'!CG$8,'71200 Ann'!$C$8:$AZ$8,0))</f>
        <v>11177</v>
      </c>
      <c r="CH87" s="11">
        <f>INDEX('71200 Ann'!$C$8:$AZ$285,MATCH('71200M Ann'!$C87,'71200 Ann'!$C$8:$C$285,0),MATCH('71200M Ann'!CH$8,'71200 Ann'!$C$8:$AZ$8,0))</f>
        <v>11873.4</v>
      </c>
      <c r="CI87" s="11">
        <f>INDEX('71200 Ann'!$C$8:$AZ$285,MATCH('71200M Ann'!$C87,'71200 Ann'!$C$8:$C$285,0),MATCH('71200M Ann'!CI$8,'71200 Ann'!$C$8:$AZ$8,0))</f>
        <v>12522.2</v>
      </c>
      <c r="CJ87" s="11">
        <f>INDEX('71200 Ann'!$C$8:$AZ$285,MATCH('71200M Ann'!$C87,'71200 Ann'!$C$8:$C$285,0),MATCH('71200M Ann'!CJ$8,'71200 Ann'!$C$8:$AZ$8,0))</f>
        <v>12647.7</v>
      </c>
      <c r="CK87" s="11">
        <f>INDEX('71200 Ann'!$C$8:$AZ$285,MATCH('71200M Ann'!$C87,'71200 Ann'!$C$8:$C$285,0),MATCH('71200M Ann'!CK$8,'71200 Ann'!$C$8:$AZ$8,0))</f>
        <v>13352.6</v>
      </c>
      <c r="CL87" s="11">
        <f>INDEX('71200 Ann'!$C$8:$AZ$285,MATCH('71200M Ann'!$C87,'71200 Ann'!$C$8:$C$285,0),MATCH('71200M Ann'!CL$8,'71200 Ann'!$C$8:$AZ$8,0))</f>
        <v>13924</v>
      </c>
      <c r="CM87" s="11"/>
      <c r="CN87" s="8"/>
    </row>
    <row r="88" spans="1:92" s="10" customFormat="1" x14ac:dyDescent="0.25">
      <c r="A88" s="32">
        <v>77</v>
      </c>
      <c r="B88" s="10" t="s">
        <v>317</v>
      </c>
      <c r="C88" s="10" t="s">
        <v>231</v>
      </c>
      <c r="D88" s="10">
        <f>INDEX('71200 Ann Hist'!$C$8:$AR$285,MATCH('71200M Ann'!$C88,'71200 Ann Hist'!$C$8:$C$285,0),MATCH('71200M Ann'!D$8,'71200 Ann Hist'!$C$8:$AR$8,0))</f>
        <v>51.4</v>
      </c>
      <c r="E88" s="10">
        <f>INDEX('71200 Ann Hist'!$C$8:$AR$285,MATCH('71200M Ann'!$C88,'71200 Ann Hist'!$C$8:$C$285,0),MATCH('71200M Ann'!E$8,'71200 Ann Hist'!$C$8:$AR$8,0))</f>
        <v>47.2</v>
      </c>
      <c r="F88" s="10">
        <f>INDEX('71200 Ann Hist'!$C$8:$AR$285,MATCH('71200M Ann'!$C88,'71200 Ann Hist'!$C$8:$C$285,0),MATCH('71200M Ann'!F$8,'71200 Ann Hist'!$C$8:$AR$8,0))</f>
        <v>40.1</v>
      </c>
      <c r="G88" s="10">
        <f>INDEX('71200 Ann Hist'!$C$8:$AR$285,MATCH('71200M Ann'!$C88,'71200 Ann Hist'!$C$8:$C$285,0),MATCH('71200M Ann'!G$8,'71200 Ann Hist'!$C$8:$AR$8,0))</f>
        <v>31.4</v>
      </c>
      <c r="H88" s="10">
        <f>INDEX('71200 Ann Hist'!$C$8:$AR$285,MATCH('71200M Ann'!$C88,'71200 Ann Hist'!$C$8:$C$285,0),MATCH('71200M Ann'!H$8,'71200 Ann Hist'!$C$8:$AR$8,0))</f>
        <v>29.8</v>
      </c>
      <c r="I88" s="10">
        <f>INDEX('71200 Ann Hist'!$C$8:$AR$285,MATCH('71200M Ann'!$C88,'71200 Ann Hist'!$C$8:$C$285,0),MATCH('71200M Ann'!I$8,'71200 Ann Hist'!$C$8:$AR$8,0))</f>
        <v>34.6</v>
      </c>
      <c r="J88" s="10">
        <f>INDEX('71200 Ann Hist'!$C$8:$AR$285,MATCH('71200M Ann'!$C88,'71200 Ann Hist'!$C$8:$C$285,0),MATCH('71200M Ann'!J$8,'71200 Ann Hist'!$C$8:$AR$8,0))</f>
        <v>37.700000000000003</v>
      </c>
      <c r="K88" s="10">
        <f>INDEX('71200 Ann Hist'!$C$8:$AR$285,MATCH('71200M Ann'!$C88,'71200 Ann Hist'!$C$8:$C$285,0),MATCH('71200M Ann'!K$8,'71200 Ann Hist'!$C$8:$AR$8,0))</f>
        <v>43.3</v>
      </c>
      <c r="L88" s="10">
        <f>INDEX('71200 Ann Hist'!$C$8:$AR$285,MATCH('71200M Ann'!$C88,'71200 Ann Hist'!$C$8:$C$285,0),MATCH('71200M Ann'!L$8,'71200 Ann Hist'!$C$8:$AR$8,0))</f>
        <v>48.4</v>
      </c>
      <c r="M88" s="10">
        <f>INDEX('71200 Ann Hist'!$C$8:$AR$285,MATCH('71200M Ann'!$C88,'71200 Ann Hist'!$C$8:$C$285,0),MATCH('71200M Ann'!M$8,'71200 Ann Hist'!$C$8:$AR$8,0))</f>
        <v>45.5</v>
      </c>
      <c r="N88" s="10">
        <f>INDEX('71200 Ann Hist'!$C$8:$AR$285,MATCH('71200M Ann'!$C88,'71200 Ann Hist'!$C$8:$C$285,0),MATCH('71200M Ann'!N$8,'71200 Ann Hist'!$C$8:$AR$8,0))</f>
        <v>48.6</v>
      </c>
      <c r="O88" s="10">
        <f>INDEX('71200 Ann Hist'!$C$8:$AR$285,MATCH('71200M Ann'!$C88,'71200 Ann Hist'!$C$8:$C$285,0),MATCH('71200M Ann'!O$8,'71200 Ann Hist'!$C$8:$AR$8,0))</f>
        <v>52.8</v>
      </c>
      <c r="P88" s="10">
        <f>INDEX('71200 Ann Hist'!$C$8:$AR$285,MATCH('71200M Ann'!$C88,'71200 Ann Hist'!$C$8:$C$285,0),MATCH('71200M Ann'!P$8,'71200 Ann Hist'!$C$8:$AR$8,0))</f>
        <v>66.2</v>
      </c>
      <c r="Q88" s="10">
        <f>INDEX('71200 Ann Hist'!$C$8:$AR$285,MATCH('71200M Ann'!$C88,'71200 Ann Hist'!$C$8:$C$285,0),MATCH('71200M Ann'!Q$8,'71200 Ann Hist'!$C$8:$AR$8,0))</f>
        <v>88.1</v>
      </c>
      <c r="R88" s="10">
        <f>INDEX('71200 Ann Hist'!$C$8:$AR$285,MATCH('71200M Ann'!$C88,'71200 Ann Hist'!$C$8:$C$285,0),MATCH('71200M Ann'!R$8,'71200 Ann Hist'!$C$8:$AR$8,0))</f>
        <v>112.8</v>
      </c>
      <c r="S88" s="10">
        <f>INDEX('71200 Ann Hist'!$C$8:$AR$285,MATCH('71200M Ann'!$C88,'71200 Ann Hist'!$C$8:$C$285,0),MATCH('71200M Ann'!S$8,'71200 Ann Hist'!$C$8:$AR$8,0))</f>
        <v>124.4</v>
      </c>
      <c r="T88" s="10">
        <f>INDEX('71200 Ann Hist'!$C$8:$AR$285,MATCH('71200M Ann'!$C88,'71200 Ann Hist'!$C$8:$C$285,0),MATCH('71200M Ann'!T$8,'71200 Ann Hist'!$C$8:$AR$8,0))</f>
        <v>126.4</v>
      </c>
      <c r="U88" s="10">
        <f>INDEX('71200 Ann Hist'!$C$8:$AR$285,MATCH('71200M Ann'!$C88,'71200 Ann Hist'!$C$8:$C$285,0),MATCH('71200M Ann'!U$8,'71200 Ann Hist'!$C$8:$AR$8,0))</f>
        <v>122.6</v>
      </c>
      <c r="V88" s="10">
        <f>INDEX('71200 Ann Hist'!$C$8:$AR$285,MATCH('71200M Ann'!$C88,'71200 Ann Hist'!$C$8:$C$285,0),MATCH('71200M Ann'!V$8,'71200 Ann Hist'!$C$8:$AR$8,0))</f>
        <v>132.5</v>
      </c>
      <c r="W88" s="10">
        <f>INDEX('71200 Ann Hist'!$C$8:$AR$285,MATCH('71200M Ann'!$C88,'71200 Ann Hist'!$C$8:$C$285,0),MATCH('71200M Ann'!W$8,'71200 Ann Hist'!$C$8:$AR$8,0))</f>
        <v>144.5</v>
      </c>
      <c r="X88" s="10">
        <f>INDEX('71200 Ann Hist'!$C$8:$AR$285,MATCH('71200M Ann'!$C88,'71200 Ann Hist'!$C$8:$C$285,0),MATCH('71200M Ann'!X$8,'71200 Ann Hist'!$C$8:$AR$8,0))</f>
        <v>144.5</v>
      </c>
      <c r="Y88" s="10">
        <f>INDEX('71200 Ann Hist'!$C$8:$AR$285,MATCH('71200M Ann'!$C88,'71200 Ann Hist'!$C$8:$C$285,0),MATCH('71200M Ann'!Y$8,'71200 Ann Hist'!$C$8:$AR$8,0))</f>
        <v>158.5</v>
      </c>
      <c r="Z88" s="10">
        <f>INDEX('71200 Ann Hist'!$C$8:$AR$285,MATCH('71200M Ann'!$C88,'71200 Ann Hist'!$C$8:$C$285,0),MATCH('71200M Ann'!Z$8,'71200 Ann Hist'!$C$8:$AR$8,0))</f>
        <v>185.9</v>
      </c>
      <c r="AA88" s="10">
        <f>INDEX('71200 Ann Hist'!$C$8:$AR$285,MATCH('71200M Ann'!$C88,'71200 Ann Hist'!$C$8:$C$285,0),MATCH('71200M Ann'!AA$8,'71200 Ann Hist'!$C$8:$AR$8,0))</f>
        <v>201.3</v>
      </c>
      <c r="AB88" s="10">
        <f>INDEX('71200 Ann Hist'!$C$8:$AR$285,MATCH('71200M Ann'!$C88,'71200 Ann Hist'!$C$8:$C$285,0),MATCH('71200M Ann'!AB$8,'71200 Ann Hist'!$C$8:$AR$8,0))</f>
        <v>215.5</v>
      </c>
      <c r="AC88" s="10">
        <f>INDEX('71200 Ann Hist'!$C$8:$AR$285,MATCH('71200M Ann'!$C88,'71200 Ann Hist'!$C$8:$C$285,0),MATCH('71200M Ann'!AC$8,'71200 Ann Hist'!$C$8:$AR$8,0))</f>
        <v>214.4</v>
      </c>
      <c r="AD88" s="10">
        <f>INDEX('71200 Ann Hist'!$C$8:$AR$285,MATCH('71200M Ann'!$C88,'71200 Ann Hist'!$C$8:$C$285,0),MATCH('71200M Ann'!AD$8,'71200 Ann Hist'!$C$8:$AR$8,0))</f>
        <v>230.9</v>
      </c>
      <c r="AE88" s="10">
        <f>INDEX('71200 Ann Hist'!$C$8:$AR$285,MATCH('71200M Ann'!$C88,'71200 Ann Hist'!$C$8:$C$285,0),MATCH('71200M Ann'!AE$8,'71200 Ann Hist'!$C$8:$AR$8,0))</f>
        <v>249.6</v>
      </c>
      <c r="AF88" s="10">
        <f>INDEX('71200 Ann Hist'!$C$8:$AR$285,MATCH('71200M Ann'!$C88,'71200 Ann Hist'!$C$8:$C$285,0),MATCH('71200M Ann'!AF$8,'71200 Ann Hist'!$C$8:$AR$8,0))</f>
        <v>263</v>
      </c>
      <c r="AG88" s="10">
        <f>INDEX('71200 Ann Hist'!$C$8:$AR$285,MATCH('71200M Ann'!$C88,'71200 Ann Hist'!$C$8:$C$285,0),MATCH('71200M Ann'!AG$8,'71200 Ann Hist'!$C$8:$AR$8,0))</f>
        <v>265.10000000000002</v>
      </c>
      <c r="AH88" s="10">
        <f>INDEX('71200 Ann Hist'!$C$8:$AR$285,MATCH('71200M Ann'!$C88,'71200 Ann Hist'!$C$8:$C$285,0),MATCH('71200M Ann'!AH$8,'71200 Ann Hist'!$C$8:$AR$8,0))</f>
        <v>286.3</v>
      </c>
      <c r="AI88" s="10">
        <f>INDEX('71200 Ann Hist'!$C$8:$AR$285,MATCH('71200M Ann'!$C88,'71200 Ann Hist'!$C$8:$C$285,0),MATCH('71200M Ann'!AI$8,'71200 Ann Hist'!$C$8:$AR$8,0))</f>
        <v>301.89999999999998</v>
      </c>
      <c r="AJ88" s="10">
        <f>INDEX('71200 Ann Hist'!$C$8:$AR$285,MATCH('71200M Ann'!$C88,'71200 Ann Hist'!$C$8:$C$285,0),MATCH('71200M Ann'!AJ$8,'71200 Ann Hist'!$C$8:$AR$8,0))</f>
        <v>311.10000000000002</v>
      </c>
      <c r="AK88" s="10">
        <f>INDEX('71200 Ann Hist'!$C$8:$AR$285,MATCH('71200M Ann'!$C88,'71200 Ann Hist'!$C$8:$C$285,0),MATCH('71200M Ann'!AK$8,'71200 Ann Hist'!$C$8:$AR$8,0))</f>
        <v>332.9</v>
      </c>
      <c r="AL88" s="10">
        <f>INDEX('71200 Ann Hist'!$C$8:$AR$285,MATCH('71200M Ann'!$C88,'71200 Ann Hist'!$C$8:$C$285,0),MATCH('71200M Ann'!AL$8,'71200 Ann Hist'!$C$8:$AR$8,0))</f>
        <v>351.2</v>
      </c>
      <c r="AM88" s="10">
        <f>INDEX('71200 Ann Hist'!$C$8:$AR$285,MATCH('71200M Ann'!$C88,'71200 Ann Hist'!$C$8:$C$285,0),MATCH('71200M Ann'!AM$8,'71200 Ann Hist'!$C$8:$AR$8,0))</f>
        <v>376.8</v>
      </c>
      <c r="AN88" s="10">
        <f>INDEX('71200 Ann Hist'!$C$8:$AR$285,MATCH('71200M Ann'!$C88,'71200 Ann Hist'!$C$8:$C$285,0),MATCH('71200M Ann'!AN$8,'71200 Ann Hist'!$C$8:$AR$8,0))</f>
        <v>406.3</v>
      </c>
      <c r="AO88" s="10">
        <f>INDEX('71200 Ann Hist'!$C$8:$AR$285,MATCH('71200M Ann'!$C88,'71200 Ann Hist'!$C$8:$C$285,0),MATCH('71200M Ann'!AO$8,'71200 Ann Hist'!$C$8:$AR$8,0))</f>
        <v>450.3</v>
      </c>
      <c r="AP88" s="10">
        <f>INDEX('71200 Ann Hist'!$C$8:$AR$285,MATCH('71200M Ann'!$C88,'71200 Ann Hist'!$C$8:$C$285,0),MATCH('71200M Ann'!AP$8,'71200 Ann Hist'!$C$8:$AR$8,0))</f>
        <v>482.9</v>
      </c>
      <c r="AQ88" s="10">
        <f>INDEX('71200 Ann Hist'!$C$8:$AR$285,MATCH('71200M Ann'!$C88,'71200 Ann Hist'!$C$8:$C$285,0),MATCH('71200M Ann'!AQ$8,'71200 Ann Hist'!$C$8:$AR$8,0))</f>
        <v>532.1</v>
      </c>
      <c r="AR88" s="11">
        <f>INDEX('71200 Ann'!$C$8:$AZ$285,MATCH('71200M Ann'!$C88,'71200 Ann'!$C$8:$C$285,0),MATCH('71200M Ann'!AR$8,'71200 Ann'!$C$8:$AZ$8,0))</f>
        <v>586</v>
      </c>
      <c r="AS88" s="11">
        <f>INDEX('71200 Ann'!$C$8:$AZ$285,MATCH('71200M Ann'!$C88,'71200 Ann'!$C$8:$C$285,0),MATCH('71200M Ann'!AS$8,'71200 Ann'!$C$8:$AZ$8,0))</f>
        <v>625.1</v>
      </c>
      <c r="AT88" s="11">
        <f>INDEX('71200 Ann'!$C$8:$AZ$285,MATCH('71200M Ann'!$C88,'71200 Ann'!$C$8:$C$285,0),MATCH('71200M Ann'!AT$8,'71200 Ann'!$C$8:$AZ$8,0))</f>
        <v>667</v>
      </c>
      <c r="AU88" s="11">
        <f>INDEX('71200 Ann'!$C$8:$AZ$285,MATCH('71200M Ann'!$C88,'71200 Ann'!$C$8:$C$285,0),MATCH('71200M Ann'!AU$8,'71200 Ann'!$C$8:$AZ$8,0))</f>
        <v>733.6</v>
      </c>
      <c r="AV88" s="11">
        <f>INDEX('71200 Ann'!$C$8:$AZ$285,MATCH('71200M Ann'!$C88,'71200 Ann'!$C$8:$C$285,0),MATCH('71200M Ann'!AV$8,'71200 Ann'!$C$8:$AZ$8,0))</f>
        <v>815</v>
      </c>
      <c r="AW88" s="11">
        <f>INDEX('71200 Ann'!$C$8:$AZ$285,MATCH('71200M Ann'!$C88,'71200 Ann'!$C$8:$C$285,0),MATCH('71200M Ann'!AW$8,'71200 Ann'!$C$8:$AZ$8,0))</f>
        <v>890.3</v>
      </c>
      <c r="AX88" s="11">
        <f>INDEX('71200 Ann'!$C$8:$AZ$285,MATCH('71200M Ann'!$C88,'71200 Ann'!$C$8:$C$285,0),MATCH('71200M Ann'!AX$8,'71200 Ann'!$C$8:$AZ$8,0))</f>
        <v>950.2</v>
      </c>
      <c r="AY88" s="11">
        <f>INDEX('71200 Ann'!$C$8:$AZ$285,MATCH('71200M Ann'!$C88,'71200 Ann'!$C$8:$C$285,0),MATCH('71200M Ann'!AY$8,'71200 Ann'!$C$8:$AZ$8,0))</f>
        <v>1051.2</v>
      </c>
      <c r="AZ88" s="11">
        <f>INDEX('71200 Ann'!$C$8:$AZ$285,MATCH('71200M Ann'!$C88,'71200 Ann'!$C$8:$C$285,0),MATCH('71200M Ann'!AZ$8,'71200 Ann'!$C$8:$AZ$8,0))</f>
        <v>1169</v>
      </c>
      <c r="BA88" s="11">
        <f>INDEX('71200 Ann'!$C$8:$AZ$285,MATCH('71200M Ann'!$C88,'71200 Ann'!$C$8:$C$285,0),MATCH('71200M Ann'!BA$8,'71200 Ann'!$C$8:$AZ$8,0))</f>
        <v>1320.2</v>
      </c>
      <c r="BB88" s="11">
        <f>INDEX('71200 Ann'!$C$8:$AZ$285,MATCH('71200M Ann'!$C88,'71200 Ann'!$C$8:$C$285,0),MATCH('71200M Ann'!BB$8,'71200 Ann'!$C$8:$AZ$8,0))</f>
        <v>1481</v>
      </c>
      <c r="BC88" s="11">
        <f>INDEX('71200 Ann'!$C$8:$AZ$285,MATCH('71200M Ann'!$C88,'71200 Ann'!$C$8:$C$285,0),MATCH('71200M Ann'!BC$8,'71200 Ann'!$C$8:$AZ$8,0))</f>
        <v>1626.2</v>
      </c>
      <c r="BD88" s="11">
        <f>INDEX('71200 Ann'!$C$8:$AZ$285,MATCH('71200M Ann'!$C88,'71200 Ann'!$C$8:$C$285,0),MATCH('71200M Ann'!BD$8,'71200 Ann'!$C$8:$AZ$8,0))</f>
        <v>1795.3</v>
      </c>
      <c r="BE88" s="11">
        <f>INDEX('71200 Ann'!$C$8:$AZ$285,MATCH('71200M Ann'!$C88,'71200 Ann'!$C$8:$C$285,0),MATCH('71200M Ann'!BE$8,'71200 Ann'!$C$8:$AZ$8,0))</f>
        <v>1894.3</v>
      </c>
      <c r="BF88" s="11">
        <f>INDEX('71200 Ann'!$C$8:$AZ$285,MATCH('71200M Ann'!$C88,'71200 Ann'!$C$8:$C$285,0),MATCH('71200M Ann'!BF$8,'71200 Ann'!$C$8:$AZ$8,0))</f>
        <v>2013.9</v>
      </c>
      <c r="BG88" s="11">
        <f>INDEX('71200 Ann'!$C$8:$AZ$285,MATCH('71200M Ann'!$C88,'71200 Ann'!$C$8:$C$285,0),MATCH('71200M Ann'!BG$8,'71200 Ann'!$C$8:$AZ$8,0))</f>
        <v>2217.4</v>
      </c>
      <c r="BH88" s="11">
        <f>INDEX('71200 Ann'!$C$8:$AZ$285,MATCH('71200M Ann'!$C88,'71200 Ann'!$C$8:$C$285,0),MATCH('71200M Ann'!BH$8,'71200 Ann'!$C$8:$AZ$8,0))</f>
        <v>2389</v>
      </c>
      <c r="BI88" s="11">
        <f>INDEX('71200 Ann'!$C$8:$AZ$285,MATCH('71200M Ann'!$C88,'71200 Ann'!$C$8:$C$285,0),MATCH('71200M Ann'!BI$8,'71200 Ann'!$C$8:$AZ$8,0))</f>
        <v>2543.8000000000002</v>
      </c>
      <c r="BJ88" s="11">
        <f>INDEX('71200 Ann'!$C$8:$AZ$285,MATCH('71200M Ann'!$C88,'71200 Ann'!$C$8:$C$285,0),MATCH('71200M Ann'!BJ$8,'71200 Ann'!$C$8:$AZ$8,0))</f>
        <v>2724.3</v>
      </c>
      <c r="BK88" s="11">
        <f>INDEX('71200 Ann'!$C$8:$AZ$285,MATCH('71200M Ann'!$C88,'71200 Ann'!$C$8:$C$285,0),MATCH('71200M Ann'!BK$8,'71200 Ann'!$C$8:$AZ$8,0))</f>
        <v>2950</v>
      </c>
      <c r="BL88" s="11">
        <f>INDEX('71200 Ann'!$C$8:$AZ$285,MATCH('71200M Ann'!$C88,'71200 Ann'!$C$8:$C$285,0),MATCH('71200M Ann'!BL$8,'71200 Ann'!$C$8:$AZ$8,0))</f>
        <v>3142.6</v>
      </c>
      <c r="BM88" s="11">
        <f>INDEX('71200 Ann'!$C$8:$AZ$285,MATCH('71200M Ann'!$C88,'71200 Ann'!$C$8:$C$285,0),MATCH('71200M Ann'!BM$8,'71200 Ann'!$C$8:$AZ$8,0))</f>
        <v>3342.7</v>
      </c>
      <c r="BN88" s="11">
        <f>INDEX('71200 Ann'!$C$8:$AZ$285,MATCH('71200M Ann'!$C88,'71200 Ann'!$C$8:$C$285,0),MATCH('71200M Ann'!BN$8,'71200 Ann'!$C$8:$AZ$8,0))</f>
        <v>3452</v>
      </c>
      <c r="BO88" s="11">
        <f>INDEX('71200 Ann'!$C$8:$AZ$285,MATCH('71200M Ann'!$C88,'71200 Ann'!$C$8:$C$285,0),MATCH('71200M Ann'!BO$8,'71200 Ann'!$C$8:$AZ$8,0))</f>
        <v>3671.1</v>
      </c>
      <c r="BP88" s="11">
        <f>INDEX('71200 Ann'!$C$8:$AZ$285,MATCH('71200M Ann'!$C88,'71200 Ann'!$C$8:$C$285,0),MATCH('71200M Ann'!BP$8,'71200 Ann'!$C$8:$AZ$8,0))</f>
        <v>3820.7</v>
      </c>
      <c r="BQ88" s="11">
        <f>INDEX('71200 Ann'!$C$8:$AZ$285,MATCH('71200M Ann'!$C88,'71200 Ann'!$C$8:$C$285,0),MATCH('71200M Ann'!BQ$8,'71200 Ann'!$C$8:$AZ$8,0))</f>
        <v>4010.1</v>
      </c>
      <c r="BR88" s="11">
        <f>INDEX('71200 Ann'!$C$8:$AZ$285,MATCH('71200M Ann'!$C88,'71200 Ann'!$C$8:$C$285,0),MATCH('71200M Ann'!BR$8,'71200 Ann'!$C$8:$AZ$8,0))</f>
        <v>4202.6000000000004</v>
      </c>
      <c r="BS88" s="11">
        <f>INDEX('71200 Ann'!$C$8:$AZ$285,MATCH('71200M Ann'!$C88,'71200 Ann'!$C$8:$C$285,0),MATCH('71200M Ann'!BS$8,'71200 Ann'!$C$8:$AZ$8,0))</f>
        <v>4422.1000000000004</v>
      </c>
      <c r="BT88" s="11">
        <f>INDEX('71200 Ann'!$C$8:$AZ$285,MATCH('71200M Ann'!$C88,'71200 Ann'!$C$8:$C$285,0),MATCH('71200M Ann'!BT$8,'71200 Ann'!$C$8:$AZ$8,0))</f>
        <v>4714.7</v>
      </c>
      <c r="BU88" s="11">
        <f>INDEX('71200 Ann'!$C$8:$AZ$285,MATCH('71200M Ann'!$C88,'71200 Ann'!$C$8:$C$285,0),MATCH('71200M Ann'!BU$8,'71200 Ann'!$C$8:$AZ$8,0))</f>
        <v>5077.8</v>
      </c>
      <c r="BV88" s="11">
        <f>INDEX('71200 Ann'!$C$8:$AZ$285,MATCH('71200M Ann'!$C88,'71200 Ann'!$C$8:$C$285,0),MATCH('71200M Ann'!BV$8,'71200 Ann'!$C$8:$AZ$8,0))</f>
        <v>5410.3</v>
      </c>
      <c r="BW88" s="11">
        <f>INDEX('71200 Ann'!$C$8:$AZ$285,MATCH('71200M Ann'!$C88,'71200 Ann'!$C$8:$C$285,0),MATCH('71200M Ann'!BW$8,'71200 Ann'!$C$8:$AZ$8,0))</f>
        <v>5856.6</v>
      </c>
      <c r="BX88" s="11">
        <f>INDEX('71200 Ann'!$C$8:$AZ$285,MATCH('71200M Ann'!$C88,'71200 Ann'!$C$8:$C$285,0),MATCH('71200M Ann'!BX$8,'71200 Ann'!$C$8:$AZ$8,0))</f>
        <v>6046.5</v>
      </c>
      <c r="BY88" s="11">
        <f>INDEX('71200 Ann'!$C$8:$AZ$285,MATCH('71200M Ann'!$C88,'71200 Ann'!$C$8:$C$285,0),MATCH('71200M Ann'!BY$8,'71200 Ann'!$C$8:$AZ$8,0))</f>
        <v>6141.9</v>
      </c>
      <c r="BZ88" s="11">
        <f>INDEX('71200 Ann'!$C$8:$AZ$285,MATCH('71200M Ann'!$C88,'71200 Ann'!$C$8:$C$285,0),MATCH('71200M Ann'!BZ$8,'71200 Ann'!$C$8:$AZ$8,0))</f>
        <v>6364.5</v>
      </c>
      <c r="CA88" s="11">
        <f>INDEX('71200 Ann'!$C$8:$AZ$285,MATCH('71200M Ann'!$C88,'71200 Ann'!$C$8:$C$285,0),MATCH('71200M Ann'!CA$8,'71200 Ann'!$C$8:$AZ$8,0))</f>
        <v>6739.5</v>
      </c>
      <c r="CB88" s="11">
        <f>INDEX('71200 Ann'!$C$8:$AZ$285,MATCH('71200M Ann'!$C88,'71200 Ann'!$C$8:$C$285,0),MATCH('71200M Ann'!CB$8,'71200 Ann'!$C$8:$AZ$8,0))</f>
        <v>7086.8</v>
      </c>
      <c r="CC88" s="11">
        <f>INDEX('71200 Ann'!$C$8:$AZ$285,MATCH('71200M Ann'!$C88,'71200 Ann'!$C$8:$C$285,0),MATCH('71200M Ann'!CC$8,'71200 Ann'!$C$8:$AZ$8,0))</f>
        <v>7502.3</v>
      </c>
      <c r="CD88" s="11">
        <f>INDEX('71200 Ann'!$C$8:$AZ$285,MATCH('71200M Ann'!$C88,'71200 Ann'!$C$8:$C$285,0),MATCH('71200M Ann'!CD$8,'71200 Ann'!$C$8:$AZ$8,0))</f>
        <v>7898.3</v>
      </c>
      <c r="CE88" s="11">
        <f>INDEX('71200 Ann'!$C$8:$AZ$285,MATCH('71200M Ann'!$C88,'71200 Ann'!$C$8:$C$285,0),MATCH('71200M Ann'!CE$8,'71200 Ann'!$C$8:$AZ$8,0))</f>
        <v>8078.3</v>
      </c>
      <c r="CF88" s="11">
        <f>INDEX('71200 Ann'!$C$8:$AZ$285,MATCH('71200M Ann'!$C88,'71200 Ann'!$C$8:$C$285,0),MATCH('71200M Ann'!CF$8,'71200 Ann'!$C$8:$AZ$8,0))</f>
        <v>7787</v>
      </c>
      <c r="CG88" s="11">
        <f>INDEX('71200 Ann'!$C$8:$AZ$285,MATCH('71200M Ann'!$C88,'71200 Ann'!$C$8:$C$285,0),MATCH('71200M Ann'!CG$8,'71200 Ann'!$C$8:$AZ$8,0))</f>
        <v>7961.4</v>
      </c>
      <c r="CH88" s="11">
        <f>INDEX('71200 Ann'!$C$8:$AZ$285,MATCH('71200M Ann'!$C88,'71200 Ann'!$C$8:$C$285,0),MATCH('71200M Ann'!CH$8,'71200 Ann'!$C$8:$AZ$8,0))</f>
        <v>8269</v>
      </c>
      <c r="CI88" s="11">
        <f>INDEX('71200 Ann'!$C$8:$AZ$285,MATCH('71200M Ann'!$C88,'71200 Ann'!$C$8:$C$285,0),MATCH('71200M Ann'!CI$8,'71200 Ann'!$C$8:$AZ$8,0))</f>
        <v>8609.9</v>
      </c>
      <c r="CJ88" s="11">
        <f>INDEX('71200 Ann'!$C$8:$AZ$285,MATCH('71200M Ann'!$C88,'71200 Ann'!$C$8:$C$285,0),MATCH('71200M Ann'!CJ$8,'71200 Ann'!$C$8:$AZ$8,0))</f>
        <v>8842.4</v>
      </c>
      <c r="CK88" s="10">
        <f>INDEX('71200 Ann'!$C$8:$AZ$285,MATCH('71200M Ann'!$C88,'71200 Ann'!$C$8:$C$285,0),MATCH('71200M Ann'!CK$8,'71200 Ann'!$C$8:$AZ$8,0))</f>
        <v>9253.4</v>
      </c>
      <c r="CL88" s="10">
        <f>INDEX('71200 Ann'!$C$8:$AZ$285,MATCH('71200M Ann'!$C88,'71200 Ann'!$C$8:$C$285,0),MATCH('71200M Ann'!CL$8,'71200 Ann'!$C$8:$AZ$8,0))</f>
        <v>9693.1</v>
      </c>
      <c r="CM88" s="11">
        <v>9248.9</v>
      </c>
      <c r="CN88" s="8" t="b">
        <f t="shared" ref="CN88" si="0">C88=CL88</f>
        <v>0</v>
      </c>
    </row>
    <row r="89" spans="1:92" s="10" customFormat="1" x14ac:dyDescent="0.25">
      <c r="A89" s="32">
        <v>78</v>
      </c>
      <c r="B89" s="10" t="s">
        <v>1875</v>
      </c>
      <c r="C89" s="10" t="s">
        <v>1020</v>
      </c>
      <c r="D89" s="10">
        <f>INDEX('71200 Ann Hist'!$C$8:$AR$285,MATCH('71200M Ann'!$C89,'71200 Ann Hist'!$C$8:$C$285,0),MATCH('71200M Ann'!D$8,'71200 Ann Hist'!$C$8:$AR$8,0))</f>
        <v>0.8</v>
      </c>
      <c r="E89" s="10">
        <f>INDEX('71200 Ann Hist'!$C$8:$AR$285,MATCH('71200M Ann'!$C89,'71200 Ann Hist'!$C$8:$C$285,0),MATCH('71200M Ann'!E$8,'71200 Ann Hist'!$C$8:$AR$8,0))</f>
        <v>0.8</v>
      </c>
      <c r="F89" s="10">
        <f>INDEX('71200 Ann Hist'!$C$8:$AR$285,MATCH('71200M Ann'!$C89,'71200 Ann Hist'!$C$8:$C$285,0),MATCH('71200M Ann'!F$8,'71200 Ann Hist'!$C$8:$AR$8,0))</f>
        <v>0.7</v>
      </c>
      <c r="G89" s="10">
        <f>INDEX('71200 Ann Hist'!$C$8:$AR$285,MATCH('71200M Ann'!$C89,'71200 Ann Hist'!$C$8:$C$285,0),MATCH('71200M Ann'!G$8,'71200 Ann Hist'!$C$8:$AR$8,0))</f>
        <v>0.6</v>
      </c>
      <c r="H89" s="10">
        <f>INDEX('71200 Ann Hist'!$C$8:$AR$285,MATCH('71200M Ann'!$C89,'71200 Ann Hist'!$C$8:$C$285,0),MATCH('71200M Ann'!H$8,'71200 Ann Hist'!$C$8:$AR$8,0))</f>
        <v>0.5</v>
      </c>
      <c r="I89" s="10">
        <f>INDEX('71200 Ann Hist'!$C$8:$AR$285,MATCH('71200M Ann'!$C89,'71200 Ann Hist'!$C$8:$C$285,0),MATCH('71200M Ann'!I$8,'71200 Ann Hist'!$C$8:$AR$8,0))</f>
        <v>0.6</v>
      </c>
      <c r="J89" s="10">
        <f>INDEX('71200 Ann Hist'!$C$8:$AR$285,MATCH('71200M Ann'!$C89,'71200 Ann Hist'!$C$8:$C$285,0),MATCH('71200M Ann'!J$8,'71200 Ann Hist'!$C$8:$AR$8,0))</f>
        <v>0.7</v>
      </c>
      <c r="K89" s="10">
        <f>INDEX('71200 Ann Hist'!$C$8:$AR$285,MATCH('71200M Ann'!$C89,'71200 Ann Hist'!$C$8:$C$285,0),MATCH('71200M Ann'!K$8,'71200 Ann Hist'!$C$8:$AR$8,0))</f>
        <v>0.8</v>
      </c>
      <c r="L89" s="10">
        <f>INDEX('71200 Ann Hist'!$C$8:$AR$285,MATCH('71200M Ann'!$C89,'71200 Ann Hist'!$C$8:$C$285,0),MATCH('71200M Ann'!L$8,'71200 Ann Hist'!$C$8:$AR$8,0))</f>
        <v>0.8</v>
      </c>
      <c r="M89" s="10">
        <f>INDEX('71200 Ann Hist'!$C$8:$AR$285,MATCH('71200M Ann'!$C89,'71200 Ann Hist'!$C$8:$C$285,0),MATCH('71200M Ann'!M$8,'71200 Ann Hist'!$C$8:$AR$8,0))</f>
        <v>0.8</v>
      </c>
      <c r="N89" s="10">
        <f>INDEX('71200 Ann Hist'!$C$8:$AR$285,MATCH('71200M Ann'!$C89,'71200 Ann Hist'!$C$8:$C$285,0),MATCH('71200M Ann'!N$8,'71200 Ann Hist'!$C$8:$AR$8,0))</f>
        <v>0.9</v>
      </c>
      <c r="O89" s="10">
        <f>INDEX('71200 Ann Hist'!$C$8:$AR$285,MATCH('71200M Ann'!$C89,'71200 Ann Hist'!$C$8:$C$285,0),MATCH('71200M Ann'!O$8,'71200 Ann Hist'!$C$8:$AR$8,0))</f>
        <v>1.1000000000000001</v>
      </c>
      <c r="P89" s="10">
        <f>INDEX('71200 Ann Hist'!$C$8:$AR$285,MATCH('71200M Ann'!$C89,'71200 Ann Hist'!$C$8:$C$285,0),MATCH('71200M Ann'!P$8,'71200 Ann Hist'!$C$8:$AR$8,0))</f>
        <v>2.1</v>
      </c>
      <c r="Q89" s="10">
        <f>INDEX('71200 Ann Hist'!$C$8:$AR$285,MATCH('71200M Ann'!$C89,'71200 Ann Hist'!$C$8:$C$285,0),MATCH('71200M Ann'!Q$8,'71200 Ann Hist'!$C$8:$AR$8,0))</f>
        <v>4</v>
      </c>
      <c r="R89" s="10">
        <f>INDEX('71200 Ann Hist'!$C$8:$AR$285,MATCH('71200M Ann'!$C89,'71200 Ann Hist'!$C$8:$C$285,0),MATCH('71200M Ann'!R$8,'71200 Ann Hist'!$C$8:$AR$8,0))</f>
        <v>5.0999999999999996</v>
      </c>
      <c r="S89" s="10">
        <f>INDEX('71200 Ann Hist'!$C$8:$AR$285,MATCH('71200M Ann'!$C89,'71200 Ann Hist'!$C$8:$C$285,0),MATCH('71200M Ann'!S$8,'71200 Ann Hist'!$C$8:$AR$8,0))</f>
        <v>5.8</v>
      </c>
      <c r="T89" s="10">
        <f>INDEX('71200 Ann Hist'!$C$8:$AR$285,MATCH('71200M Ann'!$C89,'71200 Ann Hist'!$C$8:$C$285,0),MATCH('71200M Ann'!T$8,'71200 Ann Hist'!$C$8:$AR$8,0))</f>
        <v>6.3</v>
      </c>
      <c r="U89" s="10">
        <f>INDEX('71200 Ann Hist'!$C$8:$AR$285,MATCH('71200M Ann'!$C89,'71200 Ann Hist'!$C$8:$C$285,0),MATCH('71200M Ann'!U$8,'71200 Ann Hist'!$C$8:$AR$8,0))</f>
        <v>6.1</v>
      </c>
      <c r="V89" s="10">
        <f>INDEX('71200 Ann Hist'!$C$8:$AR$285,MATCH('71200M Ann'!$C89,'71200 Ann Hist'!$C$8:$C$285,0),MATCH('71200M Ann'!V$8,'71200 Ann Hist'!$C$8:$AR$8,0))</f>
        <v>4.5</v>
      </c>
      <c r="W89" s="10">
        <f>INDEX('71200 Ann Hist'!$C$8:$AR$285,MATCH('71200M Ann'!$C89,'71200 Ann Hist'!$C$8:$C$285,0),MATCH('71200M Ann'!W$8,'71200 Ann Hist'!$C$8:$AR$8,0))</f>
        <v>4.9000000000000004</v>
      </c>
      <c r="X89" s="10">
        <f>INDEX('71200 Ann Hist'!$C$8:$AR$285,MATCH('71200M Ann'!$C89,'71200 Ann Hist'!$C$8:$C$285,0),MATCH('71200M Ann'!X$8,'71200 Ann Hist'!$C$8:$AR$8,0))</f>
        <v>5.0999999999999996</v>
      </c>
      <c r="Y89" s="10">
        <f>INDEX('71200 Ann Hist'!$C$8:$AR$285,MATCH('71200M Ann'!$C89,'71200 Ann Hist'!$C$8:$C$285,0),MATCH('71200M Ann'!Y$8,'71200 Ann Hist'!$C$8:$AR$8,0))</f>
        <v>5.6</v>
      </c>
      <c r="Z89" s="10">
        <f>INDEX('71200 Ann Hist'!$C$8:$AR$285,MATCH('71200M Ann'!$C89,'71200 Ann Hist'!$C$8:$C$285,0),MATCH('71200M Ann'!Z$8,'71200 Ann Hist'!$C$8:$AR$8,0))</f>
        <v>7.8</v>
      </c>
      <c r="AA89" s="10">
        <f>INDEX('71200 Ann Hist'!$C$8:$AR$285,MATCH('71200M Ann'!$C89,'71200 Ann Hist'!$C$8:$C$285,0),MATCH('71200M Ann'!AA$8,'71200 Ann Hist'!$C$8:$AR$8,0))</f>
        <v>8.6999999999999993</v>
      </c>
      <c r="AB89" s="10">
        <f>INDEX('71200 Ann Hist'!$C$8:$AR$285,MATCH('71200M Ann'!$C89,'71200 Ann Hist'!$C$8:$C$285,0),MATCH('71200M Ann'!AB$8,'71200 Ann Hist'!$C$8:$AR$8,0))</f>
        <v>9</v>
      </c>
      <c r="AC89" s="10">
        <f>INDEX('71200 Ann Hist'!$C$8:$AR$285,MATCH('71200M Ann'!$C89,'71200 Ann Hist'!$C$8:$C$285,0),MATCH('71200M Ann'!AC$8,'71200 Ann Hist'!$C$8:$AR$8,0))</f>
        <v>9.1</v>
      </c>
      <c r="AD89" s="10">
        <f>INDEX('71200 Ann Hist'!$C$8:$AR$285,MATCH('71200M Ann'!$C89,'71200 Ann Hist'!$C$8:$C$285,0),MATCH('71200M Ann'!AD$8,'71200 Ann Hist'!$C$8:$AR$8,0))</f>
        <v>9.1</v>
      </c>
      <c r="AE89" s="10">
        <f>INDEX('71200 Ann Hist'!$C$8:$AR$285,MATCH('71200M Ann'!$C89,'71200 Ann Hist'!$C$8:$C$285,0),MATCH('71200M Ann'!AE$8,'71200 Ann Hist'!$C$8:$AR$8,0))</f>
        <v>9.4</v>
      </c>
      <c r="AF89" s="10">
        <f>INDEX('71200 Ann Hist'!$C$8:$AR$285,MATCH('71200M Ann'!$C89,'71200 Ann Hist'!$C$8:$C$285,0),MATCH('71200M Ann'!AF$8,'71200 Ann Hist'!$C$8:$AR$8,0))</f>
        <v>10.199999999999999</v>
      </c>
      <c r="AG89" s="10">
        <f>INDEX('71200 Ann Hist'!$C$8:$AR$285,MATCH('71200M Ann'!$C89,'71200 Ann Hist'!$C$8:$C$285,0),MATCH('71200M Ann'!AG$8,'71200 Ann Hist'!$C$8:$AR$8,0))</f>
        <v>10.9</v>
      </c>
      <c r="AH89" s="10">
        <f>INDEX('71200 Ann Hist'!$C$8:$AR$285,MATCH('71200M Ann'!$C89,'71200 Ann Hist'!$C$8:$C$285,0),MATCH('71200M Ann'!AH$8,'71200 Ann Hist'!$C$8:$AR$8,0))</f>
        <v>11.2</v>
      </c>
      <c r="AI89" s="10">
        <f>INDEX('71200 Ann Hist'!$C$8:$AR$285,MATCH('71200M Ann'!$C89,'71200 Ann Hist'!$C$8:$C$285,0),MATCH('71200M Ann'!AI$8,'71200 Ann Hist'!$C$8:$AR$8,0))</f>
        <v>11.7</v>
      </c>
      <c r="AJ89" s="10">
        <f>INDEX('71200 Ann Hist'!$C$8:$AR$285,MATCH('71200M Ann'!$C89,'71200 Ann Hist'!$C$8:$C$285,0),MATCH('71200M Ann'!AJ$8,'71200 Ann Hist'!$C$8:$AR$8,0))</f>
        <v>12.5</v>
      </c>
      <c r="AK89" s="10">
        <f>INDEX('71200 Ann Hist'!$C$8:$AR$285,MATCH('71200M Ann'!$C89,'71200 Ann Hist'!$C$8:$C$285,0),MATCH('71200M Ann'!AK$8,'71200 Ann Hist'!$C$8:$AR$8,0))</f>
        <v>13.1</v>
      </c>
      <c r="AL89" s="10">
        <f>INDEX('71200 Ann Hist'!$C$8:$AR$285,MATCH('71200M Ann'!$C89,'71200 Ann Hist'!$C$8:$C$285,0),MATCH('71200M Ann'!AL$8,'71200 Ann Hist'!$C$8:$AR$8,0))</f>
        <v>13.8</v>
      </c>
      <c r="AM89" s="10">
        <f>INDEX('71200 Ann Hist'!$C$8:$AR$285,MATCH('71200M Ann'!$C89,'71200 Ann Hist'!$C$8:$C$285,0),MATCH('71200M Ann'!AM$8,'71200 Ann Hist'!$C$8:$AR$8,0))</f>
        <v>14.7</v>
      </c>
      <c r="AN89" s="10">
        <f>INDEX('71200 Ann Hist'!$C$8:$AR$285,MATCH('71200M Ann'!$C89,'71200 Ann Hist'!$C$8:$C$285,0),MATCH('71200M Ann'!AN$8,'71200 Ann Hist'!$C$8:$AR$8,0))</f>
        <v>16.399999999999999</v>
      </c>
      <c r="AO89" s="10">
        <f>INDEX('71200 Ann Hist'!$C$8:$AR$285,MATCH('71200M Ann'!$C89,'71200 Ann Hist'!$C$8:$C$285,0),MATCH('71200M Ann'!AO$8,'71200 Ann Hist'!$C$8:$AR$8,0))</f>
        <v>18.2</v>
      </c>
      <c r="AP89" s="10">
        <f>INDEX('71200 Ann Hist'!$C$8:$AR$285,MATCH('71200M Ann'!$C89,'71200 Ann Hist'!$C$8:$C$285,0),MATCH('71200M Ann'!AP$8,'71200 Ann Hist'!$C$8:$AR$8,0))</f>
        <v>19.399999999999999</v>
      </c>
      <c r="AQ89" s="10">
        <f>INDEX('71200 Ann Hist'!$C$8:$AR$285,MATCH('71200M Ann'!$C89,'71200 Ann Hist'!$C$8:$C$285,0),MATCH('71200M Ann'!AQ$8,'71200 Ann Hist'!$C$8:$AR$8,0))</f>
        <v>21.3</v>
      </c>
      <c r="AR89" s="11">
        <f>INDEX('71200 Ann'!$C$8:$AZ$285,MATCH('71200M Ann'!$C89,'71200 Ann'!$C$8:$C$285,0),MATCH('71200M Ann'!AR$8,'71200 Ann'!$C$8:$AZ$8,0))</f>
        <v>23.6</v>
      </c>
      <c r="AS89" s="11">
        <f>INDEX('71200 Ann'!$C$8:$AZ$285,MATCH('71200M Ann'!$C89,'71200 Ann'!$C$8:$C$285,0),MATCH('71200M Ann'!AS$8,'71200 Ann'!$C$8:$AZ$8,0))</f>
        <v>25.5</v>
      </c>
      <c r="AT89" s="11">
        <f>INDEX('71200 Ann'!$C$8:$AZ$285,MATCH('71200M Ann'!$C89,'71200 Ann'!$C$8:$C$285,0),MATCH('71200M Ann'!AT$8,'71200 Ann'!$C$8:$AZ$8,0))</f>
        <v>27.4</v>
      </c>
      <c r="AU89" s="11">
        <f>INDEX('71200 Ann'!$C$8:$AZ$285,MATCH('71200M Ann'!$C89,'71200 Ann'!$C$8:$C$285,0),MATCH('71200M Ann'!AU$8,'71200 Ann'!$C$8:$AZ$8,0))</f>
        <v>30.3</v>
      </c>
      <c r="AV89" s="11">
        <f>INDEX('71200 Ann'!$C$8:$AZ$285,MATCH('71200M Ann'!$C89,'71200 Ann'!$C$8:$C$285,0),MATCH('71200M Ann'!AV$8,'71200 Ann'!$C$8:$AZ$8,0))</f>
        <v>27.8</v>
      </c>
      <c r="AW89" s="11">
        <f>INDEX('71200 Ann'!$C$8:$AZ$285,MATCH('71200M Ann'!$C89,'71200 Ann'!$C$8:$C$285,0),MATCH('71200M Ann'!AW$8,'71200 Ann'!$C$8:$AZ$8,0))</f>
        <v>27.8</v>
      </c>
      <c r="AX89" s="11">
        <f>INDEX('71200 Ann'!$C$8:$AZ$285,MATCH('71200M Ann'!$C89,'71200 Ann'!$C$8:$C$285,0),MATCH('71200M Ann'!AX$8,'71200 Ann'!$C$8:$AZ$8,0))</f>
        <v>34.299999999999997</v>
      </c>
      <c r="AY89" s="11">
        <f>INDEX('71200 Ann'!$C$8:$AZ$285,MATCH('71200M Ann'!$C89,'71200 Ann'!$C$8:$C$285,0),MATCH('71200M Ann'!AY$8,'71200 Ann'!$C$8:$AZ$8,0))</f>
        <v>32.299999999999997</v>
      </c>
      <c r="AZ89" s="11">
        <f>INDEX('71200 Ann'!$C$8:$AZ$285,MATCH('71200M Ann'!$C89,'71200 Ann'!$C$8:$C$285,0),MATCH('71200M Ann'!AZ$8,'71200 Ann'!$C$8:$AZ$8,0))</f>
        <v>35.799999999999997</v>
      </c>
      <c r="BA89" s="11">
        <f>INDEX('71200 Ann'!$C$8:$AZ$285,MATCH('71200M Ann'!$C89,'71200 Ann'!$C$8:$C$285,0),MATCH('71200M Ann'!BA$8,'71200 Ann'!$C$8:$AZ$8,0))</f>
        <v>40.1</v>
      </c>
      <c r="BB89" s="11">
        <f>INDEX('71200 Ann'!$C$8:$AZ$285,MATCH('71200M Ann'!$C89,'71200 Ann'!$C$8:$C$285,0),MATCH('71200M Ann'!BB$8,'71200 Ann'!$C$8:$AZ$8,0))</f>
        <v>45.5</v>
      </c>
      <c r="BC89" s="11">
        <f>INDEX('71200 Ann'!$C$8:$AZ$285,MATCH('71200M Ann'!$C89,'71200 Ann'!$C$8:$C$285,0),MATCH('71200M Ann'!BC$8,'71200 Ann'!$C$8:$AZ$8,0))</f>
        <v>50.9</v>
      </c>
      <c r="BD89" s="11">
        <f>INDEX('71200 Ann'!$C$8:$AZ$285,MATCH('71200M Ann'!$C89,'71200 Ann'!$C$8:$C$285,0),MATCH('71200M Ann'!BD$8,'71200 Ann'!$C$8:$AZ$8,0))</f>
        <v>59.4</v>
      </c>
      <c r="BE89" s="11">
        <f>INDEX('71200 Ann'!$C$8:$AZ$285,MATCH('71200M Ann'!$C89,'71200 Ann'!$C$8:$C$285,0),MATCH('71200M Ann'!BE$8,'71200 Ann'!$C$8:$AZ$8,0))</f>
        <v>70</v>
      </c>
      <c r="BF89" s="11">
        <f>INDEX('71200 Ann'!$C$8:$AZ$285,MATCH('71200M Ann'!$C89,'71200 Ann'!$C$8:$C$285,0),MATCH('71200M Ann'!BF$8,'71200 Ann'!$C$8:$AZ$8,0))</f>
        <v>82.8</v>
      </c>
      <c r="BG89" s="11">
        <f>INDEX('71200 Ann'!$C$8:$AZ$285,MATCH('71200M Ann'!$C89,'71200 Ann'!$C$8:$C$285,0),MATCH('71200M Ann'!BG$8,'71200 Ann'!$C$8:$AZ$8,0))</f>
        <v>85.3</v>
      </c>
      <c r="BH89" s="11">
        <f>INDEX('71200 Ann'!$C$8:$AZ$285,MATCH('71200M Ann'!$C89,'71200 Ann'!$C$8:$C$285,0),MATCH('71200M Ann'!BH$8,'71200 Ann'!$C$8:$AZ$8,0))</f>
        <v>100.9</v>
      </c>
      <c r="BI89" s="11">
        <f>INDEX('71200 Ann'!$C$8:$AZ$285,MATCH('71200M Ann'!$C89,'71200 Ann'!$C$8:$C$285,0),MATCH('71200M Ann'!BI$8,'71200 Ann'!$C$8:$AZ$8,0))</f>
        <v>117.6</v>
      </c>
      <c r="BJ89" s="11">
        <f>INDEX('71200 Ann'!$C$8:$AZ$285,MATCH('71200M Ann'!$C89,'71200 Ann'!$C$8:$C$285,0),MATCH('71200M Ann'!BJ$8,'71200 Ann'!$C$8:$AZ$8,0))</f>
        <v>129</v>
      </c>
      <c r="BK89" s="11">
        <f>INDEX('71200 Ann'!$C$8:$AZ$285,MATCH('71200M Ann'!$C89,'71200 Ann'!$C$8:$C$285,0),MATCH('71200M Ann'!BK$8,'71200 Ann'!$C$8:$AZ$8,0))</f>
        <v>153.19999999999999</v>
      </c>
      <c r="BL89" s="11">
        <f>INDEX('71200 Ann'!$C$8:$AZ$285,MATCH('71200M Ann'!$C89,'71200 Ann'!$C$8:$C$285,0),MATCH('71200M Ann'!BL$8,'71200 Ann'!$C$8:$AZ$8,0))</f>
        <v>185.5</v>
      </c>
      <c r="BM89" s="11">
        <f>INDEX('71200 Ann'!$C$8:$AZ$285,MATCH('71200M Ann'!$C89,'71200 Ann'!$C$8:$C$285,0),MATCH('71200M Ann'!BM$8,'71200 Ann'!$C$8:$AZ$8,0))</f>
        <v>210.1</v>
      </c>
      <c r="BN89" s="11">
        <f>INDEX('71200 Ann'!$C$8:$AZ$285,MATCH('71200M Ann'!$C89,'71200 Ann'!$C$8:$C$285,0),MATCH('71200M Ann'!BN$8,'71200 Ann'!$C$8:$AZ$8,0))</f>
        <v>223.1</v>
      </c>
      <c r="BO89" s="11">
        <f>INDEX('71200 Ann'!$C$8:$AZ$285,MATCH('71200M Ann'!$C89,'71200 Ann'!$C$8:$C$285,0),MATCH('71200M Ann'!BO$8,'71200 Ann'!$C$8:$AZ$8,0))</f>
        <v>263.89999999999998</v>
      </c>
      <c r="BP89" s="11">
        <f>INDEX('71200 Ann'!$C$8:$AZ$285,MATCH('71200M Ann'!$C89,'71200 Ann'!$C$8:$C$285,0),MATCH('71200M Ann'!BP$8,'71200 Ann'!$C$8:$AZ$8,0))</f>
        <v>278.5</v>
      </c>
      <c r="BQ89" s="11">
        <f>INDEX('71200 Ann'!$C$8:$AZ$285,MATCH('71200M Ann'!$C89,'71200 Ann'!$C$8:$C$285,0),MATCH('71200M Ann'!BQ$8,'71200 Ann'!$C$8:$AZ$8,0))</f>
        <v>286.39999999999998</v>
      </c>
      <c r="BR89" s="11">
        <f>INDEX('71200 Ann'!$C$8:$AZ$285,MATCH('71200M Ann'!$C89,'71200 Ann'!$C$8:$C$285,0),MATCH('71200M Ann'!BR$8,'71200 Ann'!$C$8:$AZ$8,0))</f>
        <v>283.8</v>
      </c>
      <c r="BS89" s="11">
        <f>INDEX('71200 Ann'!$C$8:$AZ$285,MATCH('71200M Ann'!$C89,'71200 Ann'!$C$8:$C$285,0),MATCH('71200M Ann'!BS$8,'71200 Ann'!$C$8:$AZ$8,0))</f>
        <v>298</v>
      </c>
      <c r="BT89" s="11">
        <f>INDEX('71200 Ann'!$C$8:$AZ$285,MATCH('71200M Ann'!$C89,'71200 Ann'!$C$8:$C$285,0),MATCH('71200M Ann'!BT$8,'71200 Ann'!$C$8:$AZ$8,0))</f>
        <v>313.7</v>
      </c>
      <c r="BU89" s="11">
        <f>INDEX('71200 Ann'!$C$8:$AZ$285,MATCH('71200M Ann'!$C89,'71200 Ann'!$C$8:$C$285,0),MATCH('71200M Ann'!BU$8,'71200 Ann'!$C$8:$AZ$8,0))</f>
        <v>341.3</v>
      </c>
      <c r="BV89" s="11">
        <f>INDEX('71200 Ann'!$C$8:$AZ$285,MATCH('71200M Ann'!$C89,'71200 Ann'!$C$8:$C$285,0),MATCH('71200M Ann'!BV$8,'71200 Ann'!$C$8:$AZ$8,0))</f>
        <v>382.2</v>
      </c>
      <c r="BW89" s="11">
        <f>INDEX('71200 Ann'!$C$8:$AZ$285,MATCH('71200M Ann'!$C89,'71200 Ann'!$C$8:$C$285,0),MATCH('71200M Ann'!BW$8,'71200 Ann'!$C$8:$AZ$8,0))</f>
        <v>422.6</v>
      </c>
      <c r="BX89" s="11">
        <f>INDEX('71200 Ann'!$C$8:$AZ$285,MATCH('71200M Ann'!$C89,'71200 Ann'!$C$8:$C$285,0),MATCH('71200M Ann'!BX$8,'71200 Ann'!$C$8:$AZ$8,0))</f>
        <v>450</v>
      </c>
      <c r="BY89" s="11">
        <f>INDEX('71200 Ann'!$C$8:$AZ$285,MATCH('71200M Ann'!$C89,'71200 Ann'!$C$8:$C$285,0),MATCH('71200M Ann'!BY$8,'71200 Ann'!$C$8:$AZ$8,0))</f>
        <v>443.3</v>
      </c>
      <c r="BZ89" s="11">
        <f>INDEX('71200 Ann'!$C$8:$AZ$285,MATCH('71200M Ann'!$C89,'71200 Ann'!$C$8:$C$285,0),MATCH('71200M Ann'!BZ$8,'71200 Ann'!$C$8:$AZ$8,0))</f>
        <v>447.4</v>
      </c>
      <c r="CA89" s="11">
        <f>INDEX('71200 Ann'!$C$8:$AZ$285,MATCH('71200M Ann'!$C89,'71200 Ann'!$C$8:$C$285,0),MATCH('71200M Ann'!CA$8,'71200 Ann'!$C$8:$AZ$8,0))</f>
        <v>519.70000000000005</v>
      </c>
      <c r="CB89" s="11">
        <f>INDEX('71200 Ann'!$C$8:$AZ$285,MATCH('71200M Ann'!$C89,'71200 Ann'!$C$8:$C$285,0),MATCH('71200M Ann'!CB$8,'71200 Ann'!$C$8:$AZ$8,0))</f>
        <v>555.79999999999995</v>
      </c>
      <c r="CC89" s="11">
        <f>INDEX('71200 Ann'!$C$8:$AZ$285,MATCH('71200M Ann'!$C89,'71200 Ann'!$C$8:$C$285,0),MATCH('71200M Ann'!CC$8,'71200 Ann'!$C$8:$AZ$8,0))</f>
        <v>569.29999999999995</v>
      </c>
      <c r="CD89" s="11">
        <f>INDEX('71200 Ann'!$C$8:$AZ$285,MATCH('71200M Ann'!$C89,'71200 Ann'!$C$8:$C$285,0),MATCH('71200M Ann'!CD$8,'71200 Ann'!$C$8:$AZ$8,0))</f>
        <v>596.6</v>
      </c>
      <c r="CE89" s="11">
        <f>INDEX('71200 Ann'!$C$8:$AZ$285,MATCH('71200M Ann'!$C89,'71200 Ann'!$C$8:$C$285,0),MATCH('71200M Ann'!CE$8,'71200 Ann'!$C$8:$AZ$8,0))</f>
        <v>569.79999999999995</v>
      </c>
      <c r="CF89" s="11">
        <f>INDEX('71200 Ann'!$C$8:$AZ$285,MATCH('71200M Ann'!$C89,'71200 Ann'!$C$8:$C$285,0),MATCH('71200M Ann'!CF$8,'71200 Ann'!$C$8:$AZ$8,0))</f>
        <v>565.79999999999995</v>
      </c>
      <c r="CG89" s="11">
        <f>INDEX('71200 Ann'!$C$8:$AZ$285,MATCH('71200M Ann'!$C89,'71200 Ann'!$C$8:$C$285,0),MATCH('71200M Ann'!CG$8,'71200 Ann'!$C$8:$AZ$8,0))</f>
        <v>567.1</v>
      </c>
      <c r="CH89" s="11">
        <f>INDEX('71200 Ann'!$C$8:$AZ$285,MATCH('71200M Ann'!$C89,'71200 Ann'!$C$8:$C$285,0),MATCH('71200M Ann'!CH$8,'71200 Ann'!$C$8:$AZ$8,0))</f>
        <v>571.1</v>
      </c>
      <c r="CI89" s="11">
        <f>INDEX('71200 Ann'!$C$8:$AZ$285,MATCH('71200M Ann'!$C89,'71200 Ann'!$C$8:$C$285,0),MATCH('71200M Ann'!CI$8,'71200 Ann'!$C$8:$AZ$8,0))</f>
        <v>577.9</v>
      </c>
      <c r="CJ89" s="11">
        <f>INDEX('71200 Ann'!$C$8:$AZ$285,MATCH('71200M Ann'!$C89,'71200 Ann'!$C$8:$C$285,0),MATCH('71200M Ann'!CJ$8,'71200 Ann'!$C$8:$AZ$8,0))</f>
        <v>600.29999999999995</v>
      </c>
      <c r="CK89" s="11">
        <f>INDEX('71200 Ann'!$C$8:$AZ$285,MATCH('71200M Ann'!$C89,'71200 Ann'!$C$8:$C$285,0),MATCH('71200M Ann'!CK$8,'71200 Ann'!$C$8:$AZ$8,0))</f>
        <v>619</v>
      </c>
      <c r="CL89" s="11">
        <f>INDEX('71200 Ann'!$C$8:$AZ$285,MATCH('71200M Ann'!$C89,'71200 Ann'!$C$8:$C$285,0),MATCH('71200M Ann'!CL$8,'71200 Ann'!$C$8:$AZ$8,0))</f>
        <v>660.7</v>
      </c>
      <c r="CM89" s="11"/>
      <c r="CN89" s="8"/>
    </row>
    <row r="90" spans="1:92" s="10" customFormat="1" x14ac:dyDescent="0.25">
      <c r="A90" s="32">
        <v>79</v>
      </c>
      <c r="B90" s="10" t="s">
        <v>1019</v>
      </c>
      <c r="C90" s="10" t="s">
        <v>1018</v>
      </c>
      <c r="D90" s="10">
        <f>INDEX('71200 Ann Hist'!$C$8:$AR$285,MATCH('71200M Ann'!$C90,'71200 Ann Hist'!$C$8:$C$285,0),MATCH('71200M Ann'!D$8,'71200 Ann Hist'!$C$8:$AR$8,0))</f>
        <v>50.7</v>
      </c>
      <c r="E90" s="10">
        <f>INDEX('71200 Ann Hist'!$C$8:$AR$285,MATCH('71200M Ann'!$C90,'71200 Ann Hist'!$C$8:$C$285,0),MATCH('71200M Ann'!E$8,'71200 Ann Hist'!$C$8:$AR$8,0))</f>
        <v>46.5</v>
      </c>
      <c r="F90" s="10">
        <f>INDEX('71200 Ann Hist'!$C$8:$AR$285,MATCH('71200M Ann'!$C90,'71200 Ann Hist'!$C$8:$C$285,0),MATCH('71200M Ann'!F$8,'71200 Ann Hist'!$C$8:$AR$8,0))</f>
        <v>39.4</v>
      </c>
      <c r="G90" s="10">
        <f>INDEX('71200 Ann Hist'!$C$8:$AR$285,MATCH('71200M Ann'!$C90,'71200 Ann Hist'!$C$8:$C$285,0),MATCH('71200M Ann'!G$8,'71200 Ann Hist'!$C$8:$AR$8,0))</f>
        <v>30.8</v>
      </c>
      <c r="H90" s="10">
        <f>INDEX('71200 Ann Hist'!$C$8:$AR$285,MATCH('71200M Ann'!$C90,'71200 Ann Hist'!$C$8:$C$285,0),MATCH('71200M Ann'!H$8,'71200 Ann Hist'!$C$8:$AR$8,0))</f>
        <v>29.3</v>
      </c>
      <c r="I90" s="10">
        <f>INDEX('71200 Ann Hist'!$C$8:$AR$285,MATCH('71200M Ann'!$C90,'71200 Ann Hist'!$C$8:$C$285,0),MATCH('71200M Ann'!I$8,'71200 Ann Hist'!$C$8:$AR$8,0))</f>
        <v>34</v>
      </c>
      <c r="J90" s="10">
        <f>INDEX('71200 Ann Hist'!$C$8:$AR$285,MATCH('71200M Ann'!$C90,'71200 Ann Hist'!$C$8:$C$285,0),MATCH('71200M Ann'!J$8,'71200 Ann Hist'!$C$8:$AR$8,0))</f>
        <v>37</v>
      </c>
      <c r="K90" s="10">
        <f>INDEX('71200 Ann Hist'!$C$8:$AR$285,MATCH('71200M Ann'!$C90,'71200 Ann Hist'!$C$8:$C$285,0),MATCH('71200M Ann'!K$8,'71200 Ann Hist'!$C$8:$AR$8,0))</f>
        <v>42.6</v>
      </c>
      <c r="L90" s="10">
        <f>INDEX('71200 Ann Hist'!$C$8:$AR$285,MATCH('71200M Ann'!$C90,'71200 Ann Hist'!$C$8:$C$285,0),MATCH('71200M Ann'!L$8,'71200 Ann Hist'!$C$8:$AR$8,0))</f>
        <v>47.6</v>
      </c>
      <c r="M90" s="10">
        <f>INDEX('71200 Ann Hist'!$C$8:$AR$285,MATCH('71200M Ann'!$C90,'71200 Ann Hist'!$C$8:$C$285,0),MATCH('71200M Ann'!M$8,'71200 Ann Hist'!$C$8:$AR$8,0))</f>
        <v>44.6</v>
      </c>
      <c r="N90" s="10">
        <f>INDEX('71200 Ann Hist'!$C$8:$AR$285,MATCH('71200M Ann'!$C90,'71200 Ann Hist'!$C$8:$C$285,0),MATCH('71200M Ann'!N$8,'71200 Ann Hist'!$C$8:$AR$8,0))</f>
        <v>47.8</v>
      </c>
      <c r="O90" s="10">
        <f>INDEX('71200 Ann Hist'!$C$8:$AR$285,MATCH('71200M Ann'!$C90,'71200 Ann Hist'!$C$8:$C$285,0),MATCH('71200M Ann'!O$8,'71200 Ann Hist'!$C$8:$AR$8,0))</f>
        <v>51.7</v>
      </c>
      <c r="P90" s="10">
        <f>INDEX('71200 Ann Hist'!$C$8:$AR$285,MATCH('71200M Ann'!$C90,'71200 Ann Hist'!$C$8:$C$285,0),MATCH('71200M Ann'!P$8,'71200 Ann Hist'!$C$8:$AR$8,0))</f>
        <v>64.2</v>
      </c>
      <c r="Q90" s="10">
        <f>INDEX('71200 Ann Hist'!$C$8:$AR$285,MATCH('71200M Ann'!$C90,'71200 Ann Hist'!$C$8:$C$285,0),MATCH('71200M Ann'!Q$8,'71200 Ann Hist'!$C$8:$AR$8,0))</f>
        <v>84.2</v>
      </c>
      <c r="R90" s="10">
        <f>INDEX('71200 Ann Hist'!$C$8:$AR$285,MATCH('71200M Ann'!$C90,'71200 Ann Hist'!$C$8:$C$285,0),MATCH('71200M Ann'!R$8,'71200 Ann Hist'!$C$8:$AR$8,0))</f>
        <v>107.6</v>
      </c>
      <c r="S90" s="10">
        <f>INDEX('71200 Ann Hist'!$C$8:$AR$285,MATCH('71200M Ann'!$C90,'71200 Ann Hist'!$C$8:$C$285,0),MATCH('71200M Ann'!S$8,'71200 Ann Hist'!$C$8:$AR$8,0))</f>
        <v>118.6</v>
      </c>
      <c r="T90" s="10">
        <f>INDEX('71200 Ann Hist'!$C$8:$AR$285,MATCH('71200M Ann'!$C90,'71200 Ann Hist'!$C$8:$C$285,0),MATCH('71200M Ann'!T$8,'71200 Ann Hist'!$C$8:$AR$8,0))</f>
        <v>120.1</v>
      </c>
      <c r="U90" s="10">
        <f>INDEX('71200 Ann Hist'!$C$8:$AR$285,MATCH('71200M Ann'!$C90,'71200 Ann Hist'!$C$8:$C$285,0),MATCH('71200M Ann'!U$8,'71200 Ann Hist'!$C$8:$AR$8,0))</f>
        <v>116.5</v>
      </c>
      <c r="V90" s="10">
        <f>INDEX('71200 Ann Hist'!$C$8:$AR$285,MATCH('71200M Ann'!$C90,'71200 Ann Hist'!$C$8:$C$285,0),MATCH('71200M Ann'!V$8,'71200 Ann Hist'!$C$8:$AR$8,0))</f>
        <v>128</v>
      </c>
      <c r="W90" s="10">
        <f>INDEX('71200 Ann Hist'!$C$8:$AR$285,MATCH('71200M Ann'!$C90,'71200 Ann Hist'!$C$8:$C$285,0),MATCH('71200M Ann'!W$8,'71200 Ann Hist'!$C$8:$AR$8,0))</f>
        <v>139.6</v>
      </c>
      <c r="X90" s="10">
        <f>INDEX('71200 Ann Hist'!$C$8:$AR$285,MATCH('71200M Ann'!$C90,'71200 Ann Hist'!$C$8:$C$285,0),MATCH('71200M Ann'!X$8,'71200 Ann Hist'!$C$8:$AR$8,0))</f>
        <v>139.4</v>
      </c>
      <c r="Y90" s="10">
        <f>INDEX('71200 Ann Hist'!$C$8:$AR$285,MATCH('71200M Ann'!$C90,'71200 Ann Hist'!$C$8:$C$285,0),MATCH('71200M Ann'!Y$8,'71200 Ann Hist'!$C$8:$AR$8,0))</f>
        <v>152.80000000000001</v>
      </c>
      <c r="Z90" s="10">
        <f>INDEX('71200 Ann Hist'!$C$8:$AR$285,MATCH('71200M Ann'!$C90,'71200 Ann Hist'!$C$8:$C$285,0),MATCH('71200M Ann'!Z$8,'71200 Ann Hist'!$C$8:$AR$8,0))</f>
        <v>178.2</v>
      </c>
      <c r="AA90" s="10">
        <f>INDEX('71200 Ann Hist'!$C$8:$AR$285,MATCH('71200M Ann'!$C90,'71200 Ann Hist'!$C$8:$C$285,0),MATCH('71200M Ann'!AA$8,'71200 Ann Hist'!$C$8:$AR$8,0))</f>
        <v>192.6</v>
      </c>
      <c r="AB90" s="10">
        <f>INDEX('71200 Ann Hist'!$C$8:$AR$285,MATCH('71200M Ann'!$C90,'71200 Ann Hist'!$C$8:$C$285,0),MATCH('71200M Ann'!AB$8,'71200 Ann Hist'!$C$8:$AR$8,0))</f>
        <v>206.5</v>
      </c>
      <c r="AC90" s="10">
        <f>INDEX('71200 Ann Hist'!$C$8:$AR$285,MATCH('71200M Ann'!$C90,'71200 Ann Hist'!$C$8:$C$285,0),MATCH('71200M Ann'!AC$8,'71200 Ann Hist'!$C$8:$AR$8,0))</f>
        <v>205.4</v>
      </c>
      <c r="AD90" s="10">
        <f>INDEX('71200 Ann Hist'!$C$8:$AR$285,MATCH('71200M Ann'!$C90,'71200 Ann Hist'!$C$8:$C$285,0),MATCH('71200M Ann'!AD$8,'71200 Ann Hist'!$C$8:$AR$8,0))</f>
        <v>221.8</v>
      </c>
      <c r="AE90" s="10">
        <f>INDEX('71200 Ann Hist'!$C$8:$AR$285,MATCH('71200M Ann'!$C90,'71200 Ann Hist'!$C$8:$C$285,0),MATCH('71200M Ann'!AE$8,'71200 Ann Hist'!$C$8:$AR$8,0))</f>
        <v>240.2</v>
      </c>
      <c r="AF90" s="10">
        <f>INDEX('71200 Ann Hist'!$C$8:$AR$285,MATCH('71200M Ann'!$C90,'71200 Ann Hist'!$C$8:$C$285,0),MATCH('71200M Ann'!AF$8,'71200 Ann Hist'!$C$8:$AR$8,0))</f>
        <v>252.7</v>
      </c>
      <c r="AG90" s="10">
        <f>INDEX('71200 Ann Hist'!$C$8:$AR$285,MATCH('71200M Ann'!$C90,'71200 Ann Hist'!$C$8:$C$285,0),MATCH('71200M Ann'!AG$8,'71200 Ann Hist'!$C$8:$AR$8,0))</f>
        <v>254.3</v>
      </c>
      <c r="AH90" s="10">
        <f>INDEX('71200 Ann Hist'!$C$8:$AR$285,MATCH('71200M Ann'!$C90,'71200 Ann Hist'!$C$8:$C$285,0),MATCH('71200M Ann'!AH$8,'71200 Ann Hist'!$C$8:$AR$8,0))</f>
        <v>275.2</v>
      </c>
      <c r="AI90" s="10">
        <f>INDEX('71200 Ann Hist'!$C$8:$AR$285,MATCH('71200M Ann'!$C90,'71200 Ann Hist'!$C$8:$C$285,0),MATCH('71200M Ann'!AI$8,'71200 Ann Hist'!$C$8:$AR$8,0))</f>
        <v>290.2</v>
      </c>
      <c r="AJ90" s="10">
        <f>INDEX('71200 Ann Hist'!$C$8:$AR$285,MATCH('71200M Ann'!$C90,'71200 Ann Hist'!$C$8:$C$285,0),MATCH('71200M Ann'!AJ$8,'71200 Ann Hist'!$C$8:$AR$8,0))</f>
        <v>298.5</v>
      </c>
      <c r="AK90" s="10">
        <f>INDEX('71200 Ann Hist'!$C$8:$AR$285,MATCH('71200M Ann'!$C90,'71200 Ann Hist'!$C$8:$C$285,0),MATCH('71200M Ann'!AK$8,'71200 Ann Hist'!$C$8:$AR$8,0))</f>
        <v>319.8</v>
      </c>
      <c r="AL90" s="10">
        <f>INDEX('71200 Ann Hist'!$C$8:$AR$285,MATCH('71200M Ann'!$C90,'71200 Ann Hist'!$C$8:$C$285,0),MATCH('71200M Ann'!AL$8,'71200 Ann Hist'!$C$8:$AR$8,0))</f>
        <v>337.4</v>
      </c>
      <c r="AM90" s="10">
        <f>INDEX('71200 Ann Hist'!$C$8:$AR$285,MATCH('71200M Ann'!$C90,'71200 Ann Hist'!$C$8:$C$285,0),MATCH('71200M Ann'!AM$8,'71200 Ann Hist'!$C$8:$AR$8,0))</f>
        <v>362.1</v>
      </c>
      <c r="AN90" s="10">
        <f>INDEX('71200 Ann Hist'!$C$8:$AR$285,MATCH('71200M Ann'!$C90,'71200 Ann Hist'!$C$8:$C$285,0),MATCH('71200M Ann'!AN$8,'71200 Ann Hist'!$C$8:$AR$8,0))</f>
        <v>390</v>
      </c>
      <c r="AO90" s="10">
        <f>INDEX('71200 Ann Hist'!$C$8:$AR$285,MATCH('71200M Ann'!$C90,'71200 Ann Hist'!$C$8:$C$285,0),MATCH('71200M Ann'!AO$8,'71200 Ann Hist'!$C$8:$AR$8,0))</f>
        <v>432.1</v>
      </c>
      <c r="AP90" s="10">
        <f>INDEX('71200 Ann Hist'!$C$8:$AR$285,MATCH('71200M Ann'!$C90,'71200 Ann Hist'!$C$8:$C$285,0),MATCH('71200M Ann'!AP$8,'71200 Ann Hist'!$C$8:$AR$8,0))</f>
        <v>463.6</v>
      </c>
      <c r="AQ90" s="10">
        <f>INDEX('71200 Ann Hist'!$C$8:$AR$285,MATCH('71200M Ann'!$C90,'71200 Ann Hist'!$C$8:$C$285,0),MATCH('71200M Ann'!AQ$8,'71200 Ann Hist'!$C$8:$AR$8,0))</f>
        <v>510.8</v>
      </c>
      <c r="AR90" s="11">
        <f>INDEX('71200 Ann'!$C$8:$AZ$285,MATCH('71200M Ann'!$C90,'71200 Ann'!$C$8:$C$285,0),MATCH('71200M Ann'!AR$8,'71200 Ann'!$C$8:$AZ$8,0))</f>
        <v>562.4</v>
      </c>
      <c r="AS90" s="11">
        <f>INDEX('71200 Ann'!$C$8:$AZ$285,MATCH('71200M Ann'!$C90,'71200 Ann'!$C$8:$C$285,0),MATCH('71200M Ann'!AS$8,'71200 Ann'!$C$8:$AZ$8,0))</f>
        <v>599.6</v>
      </c>
      <c r="AT90" s="11">
        <f>INDEX('71200 Ann'!$C$8:$AZ$285,MATCH('71200M Ann'!$C90,'71200 Ann'!$C$8:$C$285,0),MATCH('71200M Ann'!AT$8,'71200 Ann'!$C$8:$AZ$8,0))</f>
        <v>639.70000000000005</v>
      </c>
      <c r="AU90" s="11">
        <f>INDEX('71200 Ann'!$C$8:$AZ$285,MATCH('71200M Ann'!$C90,'71200 Ann'!$C$8:$C$285,0),MATCH('71200M Ann'!AU$8,'71200 Ann'!$C$8:$AZ$8,0))</f>
        <v>703.3</v>
      </c>
      <c r="AV90" s="11">
        <f>INDEX('71200 Ann'!$C$8:$AZ$285,MATCH('71200M Ann'!$C90,'71200 Ann'!$C$8:$C$285,0),MATCH('71200M Ann'!AV$8,'71200 Ann'!$C$8:$AZ$8,0))</f>
        <v>787.2</v>
      </c>
      <c r="AW90" s="11">
        <f>INDEX('71200 Ann'!$C$8:$AZ$285,MATCH('71200M Ann'!$C90,'71200 Ann'!$C$8:$C$285,0),MATCH('71200M Ann'!AW$8,'71200 Ann'!$C$8:$AZ$8,0))</f>
        <v>862.6</v>
      </c>
      <c r="AX90" s="11">
        <f>INDEX('71200 Ann'!$C$8:$AZ$285,MATCH('71200M Ann'!$C90,'71200 Ann'!$C$8:$C$285,0),MATCH('71200M Ann'!AX$8,'71200 Ann'!$C$8:$AZ$8,0))</f>
        <v>915.9</v>
      </c>
      <c r="AY90" s="11">
        <f>INDEX('71200 Ann'!$C$8:$AZ$285,MATCH('71200M Ann'!$C90,'71200 Ann'!$C$8:$C$285,0),MATCH('71200M Ann'!AY$8,'71200 Ann'!$C$8:$AZ$8,0))</f>
        <v>1018.9</v>
      </c>
      <c r="AZ90" s="11">
        <f>INDEX('71200 Ann'!$C$8:$AZ$285,MATCH('71200M Ann'!$C90,'71200 Ann'!$C$8:$C$285,0),MATCH('71200M Ann'!AZ$8,'71200 Ann'!$C$8:$AZ$8,0))</f>
        <v>1133.2</v>
      </c>
      <c r="BA90" s="11">
        <f>INDEX('71200 Ann'!$C$8:$AZ$285,MATCH('71200M Ann'!$C90,'71200 Ann'!$C$8:$C$285,0),MATCH('71200M Ann'!BA$8,'71200 Ann'!$C$8:$AZ$8,0))</f>
        <v>1280.0999999999999</v>
      </c>
      <c r="BB90" s="11">
        <f>INDEX('71200 Ann'!$C$8:$AZ$285,MATCH('71200M Ann'!$C90,'71200 Ann'!$C$8:$C$285,0),MATCH('71200M Ann'!BB$8,'71200 Ann'!$C$8:$AZ$8,0))</f>
        <v>1435.5</v>
      </c>
      <c r="BC90" s="11">
        <f>INDEX('71200 Ann'!$C$8:$AZ$285,MATCH('71200M Ann'!$C90,'71200 Ann'!$C$8:$C$285,0),MATCH('71200M Ann'!BC$8,'71200 Ann'!$C$8:$AZ$8,0))</f>
        <v>1575.3</v>
      </c>
      <c r="BD90" s="11">
        <f>INDEX('71200 Ann'!$C$8:$AZ$285,MATCH('71200M Ann'!$C90,'71200 Ann'!$C$8:$C$285,0),MATCH('71200M Ann'!BD$8,'71200 Ann'!$C$8:$AZ$8,0))</f>
        <v>1735.9</v>
      </c>
      <c r="BE90" s="11">
        <f>INDEX('71200 Ann'!$C$8:$AZ$285,MATCH('71200M Ann'!$C90,'71200 Ann'!$C$8:$C$285,0),MATCH('71200M Ann'!BE$8,'71200 Ann'!$C$8:$AZ$8,0))</f>
        <v>1824.3</v>
      </c>
      <c r="BF90" s="11">
        <f>INDEX('71200 Ann'!$C$8:$AZ$285,MATCH('71200M Ann'!$C90,'71200 Ann'!$C$8:$C$285,0),MATCH('71200M Ann'!BF$8,'71200 Ann'!$C$8:$AZ$8,0))</f>
        <v>1931.1</v>
      </c>
      <c r="BG90" s="11">
        <f>INDEX('71200 Ann'!$C$8:$AZ$285,MATCH('71200M Ann'!$C90,'71200 Ann'!$C$8:$C$285,0),MATCH('71200M Ann'!BG$8,'71200 Ann'!$C$8:$AZ$8,0))</f>
        <v>2132.1</v>
      </c>
      <c r="BH90" s="11">
        <f>INDEX('71200 Ann'!$C$8:$AZ$285,MATCH('71200M Ann'!$C90,'71200 Ann'!$C$8:$C$285,0),MATCH('71200M Ann'!BH$8,'71200 Ann'!$C$8:$AZ$8,0))</f>
        <v>2288.1</v>
      </c>
      <c r="BI90" s="11">
        <f>INDEX('71200 Ann'!$C$8:$AZ$285,MATCH('71200M Ann'!$C90,'71200 Ann'!$C$8:$C$285,0),MATCH('71200M Ann'!BI$8,'71200 Ann'!$C$8:$AZ$8,0))</f>
        <v>2426.1999999999998</v>
      </c>
      <c r="BJ90" s="11">
        <f>INDEX('71200 Ann'!$C$8:$AZ$285,MATCH('71200M Ann'!$C90,'71200 Ann'!$C$8:$C$285,0),MATCH('71200M Ann'!BJ$8,'71200 Ann'!$C$8:$AZ$8,0))</f>
        <v>2595.3000000000002</v>
      </c>
      <c r="BK90" s="11">
        <f>INDEX('71200 Ann'!$C$8:$AZ$285,MATCH('71200M Ann'!$C90,'71200 Ann'!$C$8:$C$285,0),MATCH('71200M Ann'!BK$8,'71200 Ann'!$C$8:$AZ$8,0))</f>
        <v>2796.9</v>
      </c>
      <c r="BL90" s="11">
        <f>INDEX('71200 Ann'!$C$8:$AZ$285,MATCH('71200M Ann'!$C90,'71200 Ann'!$C$8:$C$285,0),MATCH('71200M Ann'!BL$8,'71200 Ann'!$C$8:$AZ$8,0))</f>
        <v>2957</v>
      </c>
      <c r="BM90" s="11">
        <f>INDEX('71200 Ann'!$C$8:$AZ$285,MATCH('71200M Ann'!$C90,'71200 Ann'!$C$8:$C$285,0),MATCH('71200M Ann'!BM$8,'71200 Ann'!$C$8:$AZ$8,0))</f>
        <v>3132.6</v>
      </c>
      <c r="BN90" s="11">
        <f>INDEX('71200 Ann'!$C$8:$AZ$285,MATCH('71200M Ann'!$C90,'71200 Ann'!$C$8:$C$285,0),MATCH('71200M Ann'!BN$8,'71200 Ann'!$C$8:$AZ$8,0))</f>
        <v>3228.9</v>
      </c>
      <c r="BO90" s="11">
        <f>INDEX('71200 Ann'!$C$8:$AZ$285,MATCH('71200M Ann'!$C90,'71200 Ann'!$C$8:$C$285,0),MATCH('71200M Ann'!BO$8,'71200 Ann'!$C$8:$AZ$8,0))</f>
        <v>3407.2</v>
      </c>
      <c r="BP90" s="11">
        <f>INDEX('71200 Ann'!$C$8:$AZ$285,MATCH('71200M Ann'!$C90,'71200 Ann'!$C$8:$C$285,0),MATCH('71200M Ann'!BP$8,'71200 Ann'!$C$8:$AZ$8,0))</f>
        <v>3542.2</v>
      </c>
      <c r="BQ90" s="11">
        <f>INDEX('71200 Ann'!$C$8:$AZ$285,MATCH('71200M Ann'!$C90,'71200 Ann'!$C$8:$C$285,0),MATCH('71200M Ann'!BQ$8,'71200 Ann'!$C$8:$AZ$8,0))</f>
        <v>3723.7</v>
      </c>
      <c r="BR90" s="11">
        <f>INDEX('71200 Ann'!$C$8:$AZ$285,MATCH('71200M Ann'!$C90,'71200 Ann'!$C$8:$C$285,0),MATCH('71200M Ann'!BR$8,'71200 Ann'!$C$8:$AZ$8,0))</f>
        <v>3918.9</v>
      </c>
      <c r="BS90" s="11">
        <f>INDEX('71200 Ann'!$C$8:$AZ$285,MATCH('71200M Ann'!$C90,'71200 Ann'!$C$8:$C$285,0),MATCH('71200M Ann'!BS$8,'71200 Ann'!$C$8:$AZ$8,0))</f>
        <v>4124.1000000000004</v>
      </c>
      <c r="BT90" s="11">
        <f>INDEX('71200 Ann'!$C$8:$AZ$285,MATCH('71200M Ann'!$C90,'71200 Ann'!$C$8:$C$285,0),MATCH('71200M Ann'!BT$8,'71200 Ann'!$C$8:$AZ$8,0))</f>
        <v>4401</v>
      </c>
      <c r="BU90" s="11">
        <f>INDEX('71200 Ann'!$C$8:$AZ$285,MATCH('71200M Ann'!$C90,'71200 Ann'!$C$8:$C$285,0),MATCH('71200M Ann'!BU$8,'71200 Ann'!$C$8:$AZ$8,0))</f>
        <v>4736.5</v>
      </c>
      <c r="BV90" s="11">
        <f>INDEX('71200 Ann'!$C$8:$AZ$285,MATCH('71200M Ann'!$C90,'71200 Ann'!$C$8:$C$285,0),MATCH('71200M Ann'!BV$8,'71200 Ann'!$C$8:$AZ$8,0))</f>
        <v>5028.1000000000004</v>
      </c>
      <c r="BW90" s="11">
        <f>INDEX('71200 Ann'!$C$8:$AZ$285,MATCH('71200M Ann'!$C90,'71200 Ann'!$C$8:$C$285,0),MATCH('71200M Ann'!BW$8,'71200 Ann'!$C$8:$AZ$8,0))</f>
        <v>5434</v>
      </c>
      <c r="BX90" s="11">
        <f>INDEX('71200 Ann'!$C$8:$AZ$285,MATCH('71200M Ann'!$C90,'71200 Ann'!$C$8:$C$285,0),MATCH('71200M Ann'!BX$8,'71200 Ann'!$C$8:$AZ$8,0))</f>
        <v>5596.5</v>
      </c>
      <c r="BY90" s="11">
        <f>INDEX('71200 Ann'!$C$8:$AZ$285,MATCH('71200M Ann'!$C90,'71200 Ann'!$C$8:$C$285,0),MATCH('71200M Ann'!BY$8,'71200 Ann'!$C$8:$AZ$8,0))</f>
        <v>5698.6</v>
      </c>
      <c r="BZ90" s="11">
        <f>INDEX('71200 Ann'!$C$8:$AZ$285,MATCH('71200M Ann'!$C90,'71200 Ann'!$C$8:$C$285,0),MATCH('71200M Ann'!BZ$8,'71200 Ann'!$C$8:$AZ$8,0))</f>
        <v>5917.1</v>
      </c>
      <c r="CA90" s="11">
        <f>INDEX('71200 Ann'!$C$8:$AZ$285,MATCH('71200M Ann'!$C90,'71200 Ann'!$C$8:$C$285,0),MATCH('71200M Ann'!CA$8,'71200 Ann'!$C$8:$AZ$8,0))</f>
        <v>6219.9</v>
      </c>
      <c r="CB90" s="11">
        <f>INDEX('71200 Ann'!$C$8:$AZ$285,MATCH('71200M Ann'!$C90,'71200 Ann'!$C$8:$C$285,0),MATCH('71200M Ann'!CB$8,'71200 Ann'!$C$8:$AZ$8,0))</f>
        <v>6531</v>
      </c>
      <c r="CC90" s="11">
        <f>INDEX('71200 Ann'!$C$8:$AZ$285,MATCH('71200M Ann'!$C90,'71200 Ann'!$C$8:$C$285,0),MATCH('71200M Ann'!CC$8,'71200 Ann'!$C$8:$AZ$8,0))</f>
        <v>6933</v>
      </c>
      <c r="CD90" s="11">
        <f>INDEX('71200 Ann'!$C$8:$AZ$285,MATCH('71200M Ann'!$C90,'71200 Ann'!$C$8:$C$285,0),MATCH('71200M Ann'!CD$8,'71200 Ann'!$C$8:$AZ$8,0))</f>
        <v>7301.7</v>
      </c>
      <c r="CE90" s="11">
        <f>INDEX('71200 Ann'!$C$8:$AZ$285,MATCH('71200M Ann'!$C90,'71200 Ann'!$C$8:$C$285,0),MATCH('71200M Ann'!CE$8,'71200 Ann'!$C$8:$AZ$8,0))</f>
        <v>7508.4</v>
      </c>
      <c r="CF90" s="11">
        <f>INDEX('71200 Ann'!$C$8:$AZ$285,MATCH('71200M Ann'!$C90,'71200 Ann'!$C$8:$C$285,0),MATCH('71200M Ann'!CF$8,'71200 Ann'!$C$8:$AZ$8,0))</f>
        <v>7221.2</v>
      </c>
      <c r="CG90" s="11">
        <f>INDEX('71200 Ann'!$C$8:$AZ$285,MATCH('71200M Ann'!$C90,'71200 Ann'!$C$8:$C$285,0),MATCH('71200M Ann'!CG$8,'71200 Ann'!$C$8:$AZ$8,0))</f>
        <v>7394.4</v>
      </c>
      <c r="CH90" s="11">
        <f>INDEX('71200 Ann'!$C$8:$AZ$285,MATCH('71200M Ann'!$C90,'71200 Ann'!$C$8:$C$285,0),MATCH('71200M Ann'!CH$8,'71200 Ann'!$C$8:$AZ$8,0))</f>
        <v>7697.9</v>
      </c>
      <c r="CI90" s="11">
        <f>INDEX('71200 Ann'!$C$8:$AZ$285,MATCH('71200M Ann'!$C90,'71200 Ann'!$C$8:$C$285,0),MATCH('71200M Ann'!CI$8,'71200 Ann'!$C$8:$AZ$8,0))</f>
        <v>8032</v>
      </c>
      <c r="CJ90" s="11">
        <f>INDEX('71200 Ann'!$C$8:$AZ$285,MATCH('71200M Ann'!$C90,'71200 Ann'!$C$8:$C$285,0),MATCH('71200M Ann'!CJ$8,'71200 Ann'!$C$8:$AZ$8,0))</f>
        <v>8242.2000000000007</v>
      </c>
      <c r="CK90" s="11">
        <f>INDEX('71200 Ann'!$C$8:$AZ$285,MATCH('71200M Ann'!$C90,'71200 Ann'!$C$8:$C$285,0),MATCH('71200M Ann'!CK$8,'71200 Ann'!$C$8:$AZ$8,0))</f>
        <v>8634.4</v>
      </c>
      <c r="CL90" s="11">
        <f>INDEX('71200 Ann'!$C$8:$AZ$285,MATCH('71200M Ann'!$C90,'71200 Ann'!$C$8:$C$285,0),MATCH('71200M Ann'!CL$8,'71200 Ann'!$C$8:$AZ$8,0))</f>
        <v>9032.4</v>
      </c>
      <c r="CM90" s="11"/>
      <c r="CN90" s="8"/>
    </row>
    <row r="91" spans="1:92" s="10" customFormat="1" x14ac:dyDescent="0.25">
      <c r="A91" s="32">
        <v>80</v>
      </c>
      <c r="B91" s="10" t="s">
        <v>308</v>
      </c>
      <c r="C91" s="10" t="s">
        <v>183</v>
      </c>
      <c r="D91" s="10">
        <f>INDEX('71200 Ann Hist'!$C$8:$AR$285,MATCH('71200M Ann'!$C91,'71200 Ann Hist'!$C$8:$C$285,0),MATCH('71200M Ann'!D$8,'71200 Ann Hist'!$C$8:$AR$8,0))</f>
        <v>14</v>
      </c>
      <c r="E91" s="10">
        <f>INDEX('71200 Ann Hist'!$C$8:$AR$285,MATCH('71200M Ann'!$C91,'71200 Ann Hist'!$C$8:$C$285,0),MATCH('71200M Ann'!E$8,'71200 Ann Hist'!$C$8:$AR$8,0))</f>
        <v>10.9</v>
      </c>
      <c r="F91" s="10">
        <f>INDEX('71200 Ann Hist'!$C$8:$AR$285,MATCH('71200M Ann'!$C91,'71200 Ann Hist'!$C$8:$C$285,0),MATCH('71200M Ann'!F$8,'71200 Ann Hist'!$C$8:$AR$8,0))</f>
        <v>8.3000000000000007</v>
      </c>
      <c r="G91" s="10">
        <f>INDEX('71200 Ann Hist'!$C$8:$AR$285,MATCH('71200M Ann'!$C91,'71200 Ann Hist'!$C$8:$C$285,0),MATCH('71200M Ann'!G$8,'71200 Ann Hist'!$C$8:$AR$8,0))</f>
        <v>5</v>
      </c>
      <c r="H91" s="10">
        <f>INDEX('71200 Ann Hist'!$C$8:$AR$285,MATCH('71200M Ann'!$C91,'71200 Ann Hist'!$C$8:$C$285,0),MATCH('71200M Ann'!H$8,'71200 Ann Hist'!$C$8:$AR$8,0))</f>
        <v>5.3</v>
      </c>
      <c r="I91" s="10">
        <f>INDEX('71200 Ann Hist'!$C$8:$AR$285,MATCH('71200M Ann'!$C91,'71200 Ann Hist'!$C$8:$C$285,0),MATCH('71200M Ann'!I$8,'71200 Ann Hist'!$C$8:$AR$8,0))</f>
        <v>7</v>
      </c>
      <c r="J91" s="10">
        <f>INDEX('71200 Ann Hist'!$C$8:$AR$285,MATCH('71200M Ann'!$C91,'71200 Ann Hist'!$C$8:$C$285,0),MATCH('71200M Ann'!J$8,'71200 Ann Hist'!$C$8:$AR$8,0))</f>
        <v>10.1</v>
      </c>
      <c r="K91" s="10">
        <f>INDEX('71200 Ann Hist'!$C$8:$AR$285,MATCH('71200M Ann'!$C91,'71200 Ann Hist'!$C$8:$C$285,0),MATCH('71200M Ann'!K$8,'71200 Ann Hist'!$C$8:$AR$8,0))</f>
        <v>10.4</v>
      </c>
      <c r="L91" s="10">
        <f>INDEX('71200 Ann Hist'!$C$8:$AR$285,MATCH('71200M Ann'!$C91,'71200 Ann Hist'!$C$8:$C$285,0),MATCH('71200M Ann'!L$8,'71200 Ann Hist'!$C$8:$AR$8,0))</f>
        <v>12.5</v>
      </c>
      <c r="M91" s="10">
        <f>INDEX('71200 Ann Hist'!$C$8:$AR$285,MATCH('71200M Ann'!$C91,'71200 Ann Hist'!$C$8:$C$285,0),MATCH('71200M Ann'!M$8,'71200 Ann Hist'!$C$8:$AR$8,0))</f>
        <v>10.6</v>
      </c>
      <c r="N91" s="10">
        <f>INDEX('71200 Ann Hist'!$C$8:$AR$285,MATCH('71200M Ann'!$C91,'71200 Ann Hist'!$C$8:$C$285,0),MATCH('71200M Ann'!N$8,'71200 Ann Hist'!$C$8:$AR$8,0))</f>
        <v>11.1</v>
      </c>
      <c r="O91" s="10">
        <f>INDEX('71200 Ann Hist'!$C$8:$AR$285,MATCH('71200M Ann'!$C91,'71200 Ann Hist'!$C$8:$C$285,0),MATCH('71200M Ann'!O$8,'71200 Ann Hist'!$C$8:$AR$8,0))</f>
        <v>12.2</v>
      </c>
      <c r="P91" s="10">
        <f>INDEX('71200 Ann Hist'!$C$8:$AR$285,MATCH('71200M Ann'!$C91,'71200 Ann Hist'!$C$8:$C$285,0),MATCH('71200M Ann'!P$8,'71200 Ann Hist'!$C$8:$AR$8,0))</f>
        <v>16.7</v>
      </c>
      <c r="Q91" s="10">
        <f>INDEX('71200 Ann Hist'!$C$8:$AR$285,MATCH('71200M Ann'!$C91,'71200 Ann Hist'!$C$8:$C$285,0),MATCH('71200M Ann'!Q$8,'71200 Ann Hist'!$C$8:$AR$8,0))</f>
        <v>23.3</v>
      </c>
      <c r="R91" s="10">
        <f>INDEX('71200 Ann Hist'!$C$8:$AR$285,MATCH('71200M Ann'!$C91,'71200 Ann Hist'!$C$8:$C$285,0),MATCH('71200M Ann'!R$8,'71200 Ann Hist'!$C$8:$AR$8,0))</f>
        <v>28.2</v>
      </c>
      <c r="S91" s="10">
        <f>INDEX('71200 Ann Hist'!$C$8:$AR$285,MATCH('71200M Ann'!$C91,'71200 Ann Hist'!$C$8:$C$285,0),MATCH('71200M Ann'!S$8,'71200 Ann Hist'!$C$8:$AR$8,0))</f>
        <v>29.3</v>
      </c>
      <c r="T91" s="10">
        <f>INDEX('71200 Ann Hist'!$C$8:$AR$285,MATCH('71200M Ann'!$C91,'71200 Ann Hist'!$C$8:$C$285,0),MATCH('71200M Ann'!T$8,'71200 Ann Hist'!$C$8:$AR$8,0))</f>
        <v>30.8</v>
      </c>
      <c r="U91" s="10">
        <f>INDEX('71200 Ann Hist'!$C$8:$AR$285,MATCH('71200M Ann'!$C91,'71200 Ann Hist'!$C$8:$C$285,0),MATCH('71200M Ann'!U$8,'71200 Ann Hist'!$C$8:$AR$8,0))</f>
        <v>35.700000000000003</v>
      </c>
      <c r="V91" s="10">
        <f>INDEX('71200 Ann Hist'!$C$8:$AR$285,MATCH('71200M Ann'!$C91,'71200 Ann Hist'!$C$8:$C$285,0),MATCH('71200M Ann'!V$8,'71200 Ann Hist'!$C$8:$AR$8,0))</f>
        <v>34.6</v>
      </c>
      <c r="W91" s="10">
        <f>INDEX('71200 Ann Hist'!$C$8:$AR$285,MATCH('71200M Ann'!$C91,'71200 Ann Hist'!$C$8:$C$285,0),MATCH('71200M Ann'!W$8,'71200 Ann Hist'!$C$8:$AR$8,0))</f>
        <v>39.299999999999997</v>
      </c>
      <c r="X91" s="10">
        <f>INDEX('71200 Ann Hist'!$C$8:$AR$285,MATCH('71200M Ann'!$C91,'71200 Ann Hist'!$C$8:$C$285,0),MATCH('71200M Ann'!X$8,'71200 Ann Hist'!$C$8:$AR$8,0))</f>
        <v>34.700000000000003</v>
      </c>
      <c r="Y91" s="10">
        <f>INDEX('71200 Ann Hist'!$C$8:$AR$285,MATCH('71200M Ann'!$C91,'71200 Ann Hist'!$C$8:$C$285,0),MATCH('71200M Ann'!Y$8,'71200 Ann Hist'!$C$8:$AR$8,0))</f>
        <v>37.5</v>
      </c>
      <c r="Z91" s="10">
        <f>INDEX('71200 Ann Hist'!$C$8:$AR$285,MATCH('71200M Ann'!$C91,'71200 Ann Hist'!$C$8:$C$285,0),MATCH('71200M Ann'!Z$8,'71200 Ann Hist'!$C$8:$AR$8,0))</f>
        <v>42.6</v>
      </c>
      <c r="AA91" s="10">
        <f>INDEX('71200 Ann Hist'!$C$8:$AR$285,MATCH('71200M Ann'!$C91,'71200 Ann Hist'!$C$8:$C$285,0),MATCH('71200M Ann'!AA$8,'71200 Ann Hist'!$C$8:$AR$8,0))</f>
        <v>43</v>
      </c>
      <c r="AB91" s="10">
        <f>INDEX('71200 Ann Hist'!$C$8:$AR$285,MATCH('71200M Ann'!$C91,'71200 Ann Hist'!$C$8:$C$285,0),MATCH('71200M Ann'!AB$8,'71200 Ann Hist'!$C$8:$AR$8,0))</f>
        <v>42</v>
      </c>
      <c r="AC91" s="10">
        <f>INDEX('71200 Ann Hist'!$C$8:$AR$285,MATCH('71200M Ann'!$C91,'71200 Ann Hist'!$C$8:$C$285,0),MATCH('71200M Ann'!AC$8,'71200 Ann Hist'!$C$8:$AR$8,0))</f>
        <v>42.3</v>
      </c>
      <c r="AD91" s="10">
        <f>INDEX('71200 Ann Hist'!$C$8:$AR$285,MATCH('71200M Ann'!$C91,'71200 Ann Hist'!$C$8:$C$285,0),MATCH('71200M Ann'!AD$8,'71200 Ann Hist'!$C$8:$AR$8,0))</f>
        <v>44.3</v>
      </c>
      <c r="AE91" s="10">
        <f>INDEX('71200 Ann Hist'!$C$8:$AR$285,MATCH('71200M Ann'!$C91,'71200 Ann Hist'!$C$8:$C$285,0),MATCH('71200M Ann'!AE$8,'71200 Ann Hist'!$C$8:$AR$8,0))</f>
        <v>45.8</v>
      </c>
      <c r="AF91" s="10">
        <f>INDEX('71200 Ann Hist'!$C$8:$AR$285,MATCH('71200M Ann'!$C91,'71200 Ann Hist'!$C$8:$C$285,0),MATCH('71200M Ann'!AF$8,'71200 Ann Hist'!$C$8:$AR$8,0))</f>
        <v>47.8</v>
      </c>
      <c r="AG91" s="10">
        <f>INDEX('71200 Ann Hist'!$C$8:$AR$285,MATCH('71200M Ann'!$C91,'71200 Ann Hist'!$C$8:$C$285,0),MATCH('71200M Ann'!AG$8,'71200 Ann Hist'!$C$8:$AR$8,0))</f>
        <v>50.2</v>
      </c>
      <c r="AH91" s="10">
        <f>INDEX('71200 Ann Hist'!$C$8:$AR$285,MATCH('71200M Ann'!$C91,'71200 Ann Hist'!$C$8:$C$285,0),MATCH('71200M Ann'!AH$8,'71200 Ann Hist'!$C$8:$AR$8,0))</f>
        <v>50.3</v>
      </c>
      <c r="AI91" s="10">
        <f>INDEX('71200 Ann Hist'!$C$8:$AR$285,MATCH('71200M Ann'!$C91,'71200 Ann Hist'!$C$8:$C$285,0),MATCH('71200M Ann'!AI$8,'71200 Ann Hist'!$C$8:$AR$8,0))</f>
        <v>50.6</v>
      </c>
      <c r="AJ91" s="10">
        <f>INDEX('71200 Ann Hist'!$C$8:$AR$285,MATCH('71200M Ann'!$C91,'71200 Ann Hist'!$C$8:$C$285,0),MATCH('71200M Ann'!AJ$8,'71200 Ann Hist'!$C$8:$AR$8,0))</f>
        <v>53.2</v>
      </c>
      <c r="AK91" s="10">
        <f>INDEX('71200 Ann Hist'!$C$8:$AR$285,MATCH('71200M Ann'!$C91,'71200 Ann Hist'!$C$8:$C$285,0),MATCH('71200M Ann'!AK$8,'71200 Ann Hist'!$C$8:$AR$8,0))</f>
        <v>55.2</v>
      </c>
      <c r="AL91" s="10">
        <f>INDEX('71200 Ann Hist'!$C$8:$AR$285,MATCH('71200M Ann'!$C91,'71200 Ann Hist'!$C$8:$C$285,0),MATCH('71200M Ann'!AL$8,'71200 Ann Hist'!$C$8:$AR$8,0))</f>
        <v>56.4</v>
      </c>
      <c r="AM91" s="10">
        <f>INDEX('71200 Ann Hist'!$C$8:$AR$285,MATCH('71200M Ann'!$C91,'71200 Ann Hist'!$C$8:$C$285,0),MATCH('71200M Ann'!AM$8,'71200 Ann Hist'!$C$8:$AR$8,0))</f>
        <v>59.1</v>
      </c>
      <c r="AN91" s="10">
        <f>INDEX('71200 Ann Hist'!$C$8:$AR$285,MATCH('71200M Ann'!$C91,'71200 Ann Hist'!$C$8:$C$285,0),MATCH('71200M Ann'!AN$8,'71200 Ann Hist'!$C$8:$AR$8,0))</f>
        <v>63.7</v>
      </c>
      <c r="AO91" s="10">
        <f>INDEX('71200 Ann Hist'!$C$8:$AR$285,MATCH('71200M Ann'!$C91,'71200 Ann Hist'!$C$8:$C$285,0),MATCH('71200M Ann'!AO$8,'71200 Ann Hist'!$C$8:$AR$8,0))</f>
        <v>67.900000000000006</v>
      </c>
      <c r="AP91" s="10">
        <f>INDEX('71200 Ann Hist'!$C$8:$AR$285,MATCH('71200M Ann'!$C91,'71200 Ann Hist'!$C$8:$C$285,0),MATCH('71200M Ann'!AP$8,'71200 Ann Hist'!$C$8:$AR$8,0))</f>
        <v>69.5</v>
      </c>
      <c r="AQ91" s="10">
        <f>INDEX('71200 Ann Hist'!$C$8:$AR$285,MATCH('71200M Ann'!$C91,'71200 Ann Hist'!$C$8:$C$285,0),MATCH('71200M Ann'!AQ$8,'71200 Ann Hist'!$C$8:$AR$8,0))</f>
        <v>73.8</v>
      </c>
      <c r="AR91" s="11">
        <f>INDEX('71200 Ann'!$C$8:$AZ$285,MATCH('71200M Ann'!$C91,'71200 Ann'!$C$8:$C$285,0),MATCH('71200M Ann'!AR$8,'71200 Ann'!$C$8:$AZ$8,0))</f>
        <v>77</v>
      </c>
      <c r="AS91" s="11">
        <f>INDEX('71200 Ann'!$C$8:$AZ$285,MATCH('71200M Ann'!$C91,'71200 Ann'!$C$8:$C$285,0),MATCH('71200M Ann'!AS$8,'71200 Ann'!$C$8:$AZ$8,0))</f>
        <v>77.8</v>
      </c>
      <c r="AT91" s="11">
        <f>INDEX('71200 Ann'!$C$8:$AZ$285,MATCH('71200M Ann'!$C91,'71200 Ann'!$C$8:$C$285,0),MATCH('71200M Ann'!AT$8,'71200 Ann'!$C$8:$AZ$8,0))</f>
        <v>83.9</v>
      </c>
      <c r="AU91" s="11">
        <f>INDEX('71200 Ann'!$C$8:$AZ$285,MATCH('71200M Ann'!$C91,'71200 Ann'!$C$8:$C$285,0),MATCH('71200M Ann'!AU$8,'71200 Ann'!$C$8:$AZ$8,0))</f>
        <v>95.1</v>
      </c>
      <c r="AV91" s="11">
        <f>INDEX('71200 Ann'!$C$8:$AZ$285,MATCH('71200M Ann'!$C91,'71200 Ann'!$C$8:$C$285,0),MATCH('71200M Ann'!AV$8,'71200 Ann'!$C$8:$AZ$8,0))</f>
        <v>112.5</v>
      </c>
      <c r="AW91" s="11">
        <f>INDEX('71200 Ann'!$C$8:$AZ$285,MATCH('71200M Ann'!$C91,'71200 Ann'!$C$8:$C$285,0),MATCH('71200M Ann'!AW$8,'71200 Ann'!$C$8:$AZ$8,0))</f>
        <v>112.2</v>
      </c>
      <c r="AX91" s="11">
        <f>INDEX('71200 Ann'!$C$8:$AZ$285,MATCH('71200M Ann'!$C91,'71200 Ann'!$C$8:$C$285,0),MATCH('71200M Ann'!AX$8,'71200 Ann'!$C$8:$AZ$8,0))</f>
        <v>118.2</v>
      </c>
      <c r="AY91" s="11">
        <f>INDEX('71200 Ann'!$C$8:$AZ$285,MATCH('71200M Ann'!$C91,'71200 Ann'!$C$8:$C$285,0),MATCH('71200M Ann'!AY$8,'71200 Ann'!$C$8:$AZ$8,0))</f>
        <v>131</v>
      </c>
      <c r="AZ91" s="11">
        <f>INDEX('71200 Ann'!$C$8:$AZ$285,MATCH('71200M Ann'!$C91,'71200 Ann'!$C$8:$C$285,0),MATCH('71200M Ann'!AZ$8,'71200 Ann'!$C$8:$AZ$8,0))</f>
        <v>144.5</v>
      </c>
      <c r="BA91" s="11">
        <f>INDEX('71200 Ann'!$C$8:$AZ$285,MATCH('71200M Ann'!$C91,'71200 Ann'!$C$8:$C$285,0),MATCH('71200M Ann'!BA$8,'71200 Ann'!$C$8:$AZ$8,0))</f>
        <v>166</v>
      </c>
      <c r="BB91" s="11">
        <f>INDEX('71200 Ann'!$C$8:$AZ$285,MATCH('71200M Ann'!$C91,'71200 Ann'!$C$8:$C$285,0),MATCH('71200M Ann'!BB$8,'71200 Ann'!$C$8:$AZ$8,0))</f>
        <v>179.4</v>
      </c>
      <c r="BC91" s="11">
        <f>INDEX('71200 Ann'!$C$8:$AZ$285,MATCH('71200M Ann'!$C91,'71200 Ann'!$C$8:$C$285,0),MATCH('71200M Ann'!BC$8,'71200 Ann'!$C$8:$AZ$8,0))</f>
        <v>171.6</v>
      </c>
      <c r="BD91" s="11">
        <f>INDEX('71200 Ann'!$C$8:$AZ$285,MATCH('71200M Ann'!$C91,'71200 Ann'!$C$8:$C$285,0),MATCH('71200M Ann'!BD$8,'71200 Ann'!$C$8:$AZ$8,0))</f>
        <v>179.7</v>
      </c>
      <c r="BE91" s="11">
        <f>INDEX('71200 Ann'!$C$8:$AZ$285,MATCH('71200M Ann'!$C91,'71200 Ann'!$C$8:$C$285,0),MATCH('71200M Ann'!BE$8,'71200 Ann'!$C$8:$AZ$8,0))</f>
        <v>171.2</v>
      </c>
      <c r="BF91" s="11">
        <f>INDEX('71200 Ann'!$C$8:$AZ$285,MATCH('71200M Ann'!$C91,'71200 Ann'!$C$8:$C$285,0),MATCH('71200M Ann'!BF$8,'71200 Ann'!$C$8:$AZ$8,0))</f>
        <v>186.3</v>
      </c>
      <c r="BG91" s="11">
        <f>INDEX('71200 Ann'!$C$8:$AZ$285,MATCH('71200M Ann'!$C91,'71200 Ann'!$C$8:$C$285,0),MATCH('71200M Ann'!BG$8,'71200 Ann'!$C$8:$AZ$8,0))</f>
        <v>228.2</v>
      </c>
      <c r="BH91" s="11">
        <f>INDEX('71200 Ann'!$C$8:$AZ$285,MATCH('71200M Ann'!$C91,'71200 Ann'!$C$8:$C$285,0),MATCH('71200M Ann'!BH$8,'71200 Ann'!$C$8:$AZ$8,0))</f>
        <v>241.1</v>
      </c>
      <c r="BI91" s="11">
        <f>INDEX('71200 Ann'!$C$8:$AZ$285,MATCH('71200M Ann'!$C91,'71200 Ann'!$C$8:$C$285,0),MATCH('71200M Ann'!BI$8,'71200 Ann'!$C$8:$AZ$8,0))</f>
        <v>256.5</v>
      </c>
      <c r="BJ91" s="11">
        <f>INDEX('71200 Ann'!$C$8:$AZ$285,MATCH('71200M Ann'!$C91,'71200 Ann'!$C$8:$C$285,0),MATCH('71200M Ann'!BJ$8,'71200 Ann'!$C$8:$AZ$8,0))</f>
        <v>286.5</v>
      </c>
      <c r="BK91" s="11">
        <f>INDEX('71200 Ann'!$C$8:$AZ$285,MATCH('71200M Ann'!$C91,'71200 Ann'!$C$8:$C$285,0),MATCH('71200M Ann'!BK$8,'71200 Ann'!$C$8:$AZ$8,0))</f>
        <v>325.8</v>
      </c>
      <c r="BL91" s="11">
        <f>INDEX('71200 Ann'!$C$8:$AZ$285,MATCH('71200M Ann'!$C91,'71200 Ann'!$C$8:$C$285,0),MATCH('71200M Ann'!BL$8,'71200 Ann'!$C$8:$AZ$8,0))</f>
        <v>341.9</v>
      </c>
      <c r="BM91" s="11">
        <f>INDEX('71200 Ann'!$C$8:$AZ$285,MATCH('71200M Ann'!$C91,'71200 Ann'!$C$8:$C$285,0),MATCH('71200M Ann'!BM$8,'71200 Ann'!$C$8:$AZ$8,0))</f>
        <v>354.4</v>
      </c>
      <c r="BN91" s="11">
        <f>INDEX('71200 Ann'!$C$8:$AZ$285,MATCH('71200M Ann'!$C91,'71200 Ann'!$C$8:$C$285,0),MATCH('71200M Ann'!BN$8,'71200 Ann'!$C$8:$AZ$8,0))</f>
        <v>356</v>
      </c>
      <c r="BO91" s="11">
        <f>INDEX('71200 Ann'!$C$8:$AZ$285,MATCH('71200M Ann'!$C91,'71200 Ann'!$C$8:$C$285,0),MATCH('71200M Ann'!BO$8,'71200 Ann'!$C$8:$AZ$8,0))</f>
        <v>402.4</v>
      </c>
      <c r="BP91" s="11">
        <f>INDEX('71200 Ann'!$C$8:$AZ$285,MATCH('71200M Ann'!$C91,'71200 Ann'!$C$8:$C$285,0),MATCH('71200M Ann'!BP$8,'71200 Ann'!$C$8:$AZ$8,0))</f>
        <v>430.5</v>
      </c>
      <c r="BQ91" s="11">
        <f>INDEX('71200 Ann'!$C$8:$AZ$285,MATCH('71200M Ann'!$C91,'71200 Ann'!$C$8:$C$285,0),MATCH('71200M Ann'!BQ$8,'71200 Ann'!$C$8:$AZ$8,0))</f>
        <v>459.5</v>
      </c>
      <c r="BR91" s="11">
        <f>INDEX('71200 Ann'!$C$8:$AZ$285,MATCH('71200M Ann'!$C91,'71200 Ann'!$C$8:$C$285,0),MATCH('71200M Ann'!BR$8,'71200 Ann'!$C$8:$AZ$8,0))</f>
        <v>484.5</v>
      </c>
      <c r="BS91" s="11">
        <f>INDEX('71200 Ann'!$C$8:$AZ$285,MATCH('71200M Ann'!$C91,'71200 Ann'!$C$8:$C$285,0),MATCH('71200M Ann'!BS$8,'71200 Ann'!$C$8:$AZ$8,0))</f>
        <v>547.4</v>
      </c>
      <c r="BT91" s="11">
        <f>INDEX('71200 Ann'!$C$8:$AZ$285,MATCH('71200M Ann'!$C91,'71200 Ann'!$C$8:$C$285,0),MATCH('71200M Ann'!BT$8,'71200 Ann'!$C$8:$AZ$8,0))</f>
        <v>587.9</v>
      </c>
      <c r="BU91" s="11">
        <f>INDEX('71200 Ann'!$C$8:$AZ$285,MATCH('71200M Ann'!$C91,'71200 Ann'!$C$8:$C$285,0),MATCH('71200M Ann'!BU$8,'71200 Ann'!$C$8:$AZ$8,0))</f>
        <v>644.20000000000005</v>
      </c>
      <c r="BV91" s="11">
        <f>INDEX('71200 Ann'!$C$8:$AZ$285,MATCH('71200M Ann'!$C91,'71200 Ann'!$C$8:$C$285,0),MATCH('71200M Ann'!BV$8,'71200 Ann'!$C$8:$AZ$8,0))</f>
        <v>700.4</v>
      </c>
      <c r="BW91" s="11">
        <f>INDEX('71200 Ann'!$C$8:$AZ$285,MATCH('71200M Ann'!$C91,'71200 Ann'!$C$8:$C$285,0),MATCH('71200M Ann'!BW$8,'71200 Ann'!$C$8:$AZ$8,0))</f>
        <v>757.8</v>
      </c>
      <c r="BX91" s="11">
        <f>INDEX('71200 Ann'!$C$8:$AZ$285,MATCH('71200M Ann'!$C91,'71200 Ann'!$C$8:$C$285,0),MATCH('71200M Ann'!BX$8,'71200 Ann'!$C$8:$AZ$8,0))</f>
        <v>836.8</v>
      </c>
      <c r="BY91" s="11">
        <f>INDEX('71200 Ann'!$C$8:$AZ$285,MATCH('71200M Ann'!$C91,'71200 Ann'!$C$8:$C$285,0),MATCH('71200M Ann'!BY$8,'71200 Ann'!$C$8:$AZ$8,0))</f>
        <v>871</v>
      </c>
      <c r="BZ91" s="11">
        <f>INDEX('71200 Ann'!$C$8:$AZ$285,MATCH('71200M Ann'!$C91,'71200 Ann'!$C$8:$C$285,0),MATCH('71200M Ann'!BZ$8,'71200 Ann'!$C$8:$AZ$8,0))</f>
        <v>900.1</v>
      </c>
      <c r="CA91" s="11">
        <f>INDEX('71200 Ann'!$C$8:$AZ$285,MATCH('71200M Ann'!$C91,'71200 Ann'!$C$8:$C$285,0),MATCH('71200M Ann'!CA$8,'71200 Ann'!$C$8:$AZ$8,0))</f>
        <v>962.1</v>
      </c>
      <c r="CB91" s="11">
        <f>INDEX('71200 Ann'!$C$8:$AZ$285,MATCH('71200M Ann'!$C91,'71200 Ann'!$C$8:$C$285,0),MATCH('71200M Ann'!CB$8,'71200 Ann'!$C$8:$AZ$8,0))</f>
        <v>979</v>
      </c>
      <c r="CC91" s="11">
        <f>INDEX('71200 Ann'!$C$8:$AZ$285,MATCH('71200M Ann'!$C91,'71200 Ann'!$C$8:$C$285,0),MATCH('71200M Ann'!CC$8,'71200 Ann'!$C$8:$AZ$8,0))</f>
        <v>1053.7</v>
      </c>
      <c r="CD91" s="11">
        <f>INDEX('71200 Ann'!$C$8:$AZ$285,MATCH('71200M Ann'!$C91,'71200 Ann'!$C$8:$C$285,0),MATCH('71200M Ann'!CD$8,'71200 Ann'!$C$8:$AZ$8,0))</f>
        <v>979.2</v>
      </c>
      <c r="CE91" s="11">
        <f>INDEX('71200 Ann'!$C$8:$AZ$285,MATCH('71200M Ann'!$C91,'71200 Ann'!$C$8:$C$285,0),MATCH('71200M Ann'!CE$8,'71200 Ann'!$C$8:$AZ$8,0))</f>
        <v>1026.5</v>
      </c>
      <c r="CF91" s="11">
        <f>INDEX('71200 Ann'!$C$8:$AZ$285,MATCH('71200M Ann'!$C91,'71200 Ann'!$C$8:$C$285,0),MATCH('71200M Ann'!CF$8,'71200 Ann'!$C$8:$AZ$8,0))</f>
        <v>973</v>
      </c>
      <c r="CG91" s="11">
        <f>INDEX('71200 Ann'!$C$8:$AZ$285,MATCH('71200M Ann'!$C91,'71200 Ann'!$C$8:$C$285,0),MATCH('71200M Ann'!CG$8,'71200 Ann'!$C$8:$AZ$8,0))</f>
        <v>1032.7</v>
      </c>
      <c r="CH91" s="11">
        <f>INDEX('71200 Ann'!$C$8:$AZ$285,MATCH('71200M Ann'!$C91,'71200 Ann'!$C$8:$C$285,0),MATCH('71200M Ann'!CH$8,'71200 Ann'!$C$8:$AZ$8,0))</f>
        <v>1143.7</v>
      </c>
      <c r="CI91" s="11">
        <f>INDEX('71200 Ann'!$C$8:$AZ$285,MATCH('71200M Ann'!$C91,'71200 Ann'!$C$8:$C$285,0),MATCH('71200M Ann'!CI$8,'71200 Ann'!$C$8:$AZ$8,0))</f>
        <v>1241.4000000000001</v>
      </c>
      <c r="CJ91" s="11">
        <f>INDEX('71200 Ann'!$C$8:$AZ$285,MATCH('71200M Ann'!$C91,'71200 Ann'!$C$8:$C$285,0),MATCH('71200M Ann'!CJ$8,'71200 Ann'!$C$8:$AZ$8,0))</f>
        <v>1284.7</v>
      </c>
      <c r="CK91" s="11">
        <f>INDEX('71200 Ann'!$C$8:$AZ$285,MATCH('71200M Ann'!$C91,'71200 Ann'!$C$8:$C$285,0),MATCH('71200M Ann'!CK$8,'71200 Ann'!$C$8:$AZ$8,0))</f>
        <v>1337.7</v>
      </c>
      <c r="CL91" s="11">
        <f>INDEX('71200 Ann'!$C$8:$AZ$285,MATCH('71200M Ann'!$C91,'71200 Ann'!$C$8:$C$285,0),MATCH('71200M Ann'!CL$8,'71200 Ann'!$C$8:$AZ$8,0))</f>
        <v>1376.8</v>
      </c>
      <c r="CM91" s="11"/>
      <c r="CN91" s="8"/>
    </row>
    <row r="92" spans="1:92" s="10" customFormat="1" x14ac:dyDescent="0.25">
      <c r="A92" s="32">
        <v>81</v>
      </c>
      <c r="B92" s="10" t="s">
        <v>1876</v>
      </c>
      <c r="C92" s="10" t="s">
        <v>1017</v>
      </c>
      <c r="D92" s="10">
        <f>INDEX('71200 Ann Hist'!$C$8:$AR$285,MATCH('71200M Ann'!$C92,'71200 Ann Hist'!$C$8:$C$285,0),MATCH('71200M Ann'!D$8,'71200 Ann Hist'!$C$8:$AR$8,0))</f>
        <v>1.2</v>
      </c>
      <c r="E92" s="10">
        <f>INDEX('71200 Ann Hist'!$C$8:$AR$285,MATCH('71200M Ann'!$C92,'71200 Ann Hist'!$C$8:$C$285,0),MATCH('71200M Ann'!E$8,'71200 Ann Hist'!$C$8:$AR$8,0))</f>
        <v>1</v>
      </c>
      <c r="F92" s="10">
        <f>INDEX('71200 Ann Hist'!$C$8:$AR$285,MATCH('71200M Ann'!$C92,'71200 Ann Hist'!$C$8:$C$285,0),MATCH('71200M Ann'!F$8,'71200 Ann Hist'!$C$8:$AR$8,0))</f>
        <v>0.9</v>
      </c>
      <c r="G92" s="10">
        <f>INDEX('71200 Ann Hist'!$C$8:$AR$285,MATCH('71200M Ann'!$C92,'71200 Ann Hist'!$C$8:$C$285,0),MATCH('71200M Ann'!G$8,'71200 Ann Hist'!$C$8:$AR$8,0))</f>
        <v>0.7</v>
      </c>
      <c r="H92" s="10">
        <f>INDEX('71200 Ann Hist'!$C$8:$AR$285,MATCH('71200M Ann'!$C92,'71200 Ann Hist'!$C$8:$C$285,0),MATCH('71200M Ann'!H$8,'71200 Ann Hist'!$C$8:$AR$8,0))</f>
        <v>0.7</v>
      </c>
      <c r="I92" s="10">
        <f>INDEX('71200 Ann Hist'!$C$8:$AR$285,MATCH('71200M Ann'!$C92,'71200 Ann Hist'!$C$8:$C$285,0),MATCH('71200M Ann'!I$8,'71200 Ann Hist'!$C$8:$AR$8,0))</f>
        <v>0.7</v>
      </c>
      <c r="J92" s="10">
        <f>INDEX('71200 Ann Hist'!$C$8:$AR$285,MATCH('71200M Ann'!$C92,'71200 Ann Hist'!$C$8:$C$285,0),MATCH('71200M Ann'!J$8,'71200 Ann Hist'!$C$8:$AR$8,0))</f>
        <v>0.9</v>
      </c>
      <c r="K92" s="10">
        <f>INDEX('71200 Ann Hist'!$C$8:$AR$285,MATCH('71200M Ann'!$C92,'71200 Ann Hist'!$C$8:$C$285,0),MATCH('71200M Ann'!K$8,'71200 Ann Hist'!$C$8:$AR$8,0))</f>
        <v>0.9</v>
      </c>
      <c r="L92" s="10">
        <f>INDEX('71200 Ann Hist'!$C$8:$AR$285,MATCH('71200M Ann'!$C92,'71200 Ann Hist'!$C$8:$C$285,0),MATCH('71200M Ann'!L$8,'71200 Ann Hist'!$C$8:$AR$8,0))</f>
        <v>1</v>
      </c>
      <c r="M92" s="10">
        <f>INDEX('71200 Ann Hist'!$C$8:$AR$285,MATCH('71200M Ann'!$C92,'71200 Ann Hist'!$C$8:$C$285,0),MATCH('71200M Ann'!M$8,'71200 Ann Hist'!$C$8:$AR$8,0))</f>
        <v>0.8</v>
      </c>
      <c r="N92" s="10">
        <f>INDEX('71200 Ann Hist'!$C$8:$AR$285,MATCH('71200M Ann'!$C92,'71200 Ann Hist'!$C$8:$C$285,0),MATCH('71200M Ann'!N$8,'71200 Ann Hist'!$C$8:$AR$8,0))</f>
        <v>0.8</v>
      </c>
      <c r="O92" s="10">
        <f>INDEX('71200 Ann Hist'!$C$8:$AR$285,MATCH('71200M Ann'!$C92,'71200 Ann Hist'!$C$8:$C$285,0),MATCH('71200M Ann'!O$8,'71200 Ann Hist'!$C$8:$AR$8,0))</f>
        <v>0.7</v>
      </c>
      <c r="P92" s="10">
        <f>INDEX('71200 Ann Hist'!$C$8:$AR$285,MATCH('71200M Ann'!$C92,'71200 Ann Hist'!$C$8:$C$285,0),MATCH('71200M Ann'!P$8,'71200 Ann Hist'!$C$8:$AR$8,0))</f>
        <v>0.9</v>
      </c>
      <c r="Q92" s="10">
        <f>INDEX('71200 Ann Hist'!$C$8:$AR$285,MATCH('71200M Ann'!$C92,'71200 Ann Hist'!$C$8:$C$285,0),MATCH('71200M Ann'!Q$8,'71200 Ann Hist'!$C$8:$AR$8,0))</f>
        <v>1.2</v>
      </c>
      <c r="R92" s="10">
        <f>INDEX('71200 Ann Hist'!$C$8:$AR$285,MATCH('71200M Ann'!$C92,'71200 Ann Hist'!$C$8:$C$285,0),MATCH('71200M Ann'!R$8,'71200 Ann Hist'!$C$8:$AR$8,0))</f>
        <v>1.5</v>
      </c>
      <c r="S92" s="10">
        <f>INDEX('71200 Ann Hist'!$C$8:$AR$285,MATCH('71200M Ann'!$C92,'71200 Ann Hist'!$C$8:$C$285,0),MATCH('71200M Ann'!S$8,'71200 Ann Hist'!$C$8:$AR$8,0))</f>
        <v>1.4</v>
      </c>
      <c r="T92" s="10">
        <f>INDEX('71200 Ann Hist'!$C$8:$AR$285,MATCH('71200M Ann'!$C92,'71200 Ann Hist'!$C$8:$C$285,0),MATCH('71200M Ann'!T$8,'71200 Ann Hist'!$C$8:$AR$8,0))</f>
        <v>1.5</v>
      </c>
      <c r="U92" s="10">
        <f>INDEX('71200 Ann Hist'!$C$8:$AR$285,MATCH('71200M Ann'!$C92,'71200 Ann Hist'!$C$8:$C$285,0),MATCH('71200M Ann'!U$8,'71200 Ann Hist'!$C$8:$AR$8,0))</f>
        <v>1.7</v>
      </c>
      <c r="V92" s="10">
        <f>INDEX('71200 Ann Hist'!$C$8:$AR$285,MATCH('71200M Ann'!$C92,'71200 Ann Hist'!$C$8:$C$285,0),MATCH('71200M Ann'!V$8,'71200 Ann Hist'!$C$8:$AR$8,0))</f>
        <v>1.7</v>
      </c>
      <c r="W92" s="10">
        <f>INDEX('71200 Ann Hist'!$C$8:$AR$285,MATCH('71200M Ann'!$C92,'71200 Ann Hist'!$C$8:$C$285,0),MATCH('71200M Ann'!W$8,'71200 Ann Hist'!$C$8:$AR$8,0))</f>
        <v>1.9</v>
      </c>
      <c r="X92" s="10">
        <f>INDEX('71200 Ann Hist'!$C$8:$AR$285,MATCH('71200M Ann'!$C92,'71200 Ann Hist'!$C$8:$C$285,0),MATCH('71200M Ann'!X$8,'71200 Ann Hist'!$C$8:$AR$8,0))</f>
        <v>1.6</v>
      </c>
      <c r="Y92" s="10">
        <f>INDEX('71200 Ann Hist'!$C$8:$AR$285,MATCH('71200M Ann'!$C92,'71200 Ann Hist'!$C$8:$C$285,0),MATCH('71200M Ann'!Y$8,'71200 Ann Hist'!$C$8:$AR$8,0))</f>
        <v>1.5</v>
      </c>
      <c r="Z92" s="10">
        <f>INDEX('71200 Ann Hist'!$C$8:$AR$285,MATCH('71200M Ann'!$C92,'71200 Ann Hist'!$C$8:$C$285,0),MATCH('71200M Ann'!Z$8,'71200 Ann Hist'!$C$8:$AR$8,0))</f>
        <v>1.6</v>
      </c>
      <c r="AA92" s="10">
        <f>INDEX('71200 Ann Hist'!$C$8:$AR$285,MATCH('71200M Ann'!$C92,'71200 Ann Hist'!$C$8:$C$285,0),MATCH('71200M Ann'!AA$8,'71200 Ann Hist'!$C$8:$AR$8,0))</f>
        <v>1.5</v>
      </c>
      <c r="AB92" s="10">
        <f>INDEX('71200 Ann Hist'!$C$8:$AR$285,MATCH('71200M Ann'!$C92,'71200 Ann Hist'!$C$8:$C$285,0),MATCH('71200M Ann'!AB$8,'71200 Ann Hist'!$C$8:$AR$8,0))</f>
        <v>1.4</v>
      </c>
      <c r="AC92" s="10">
        <f>INDEX('71200 Ann Hist'!$C$8:$AR$285,MATCH('71200M Ann'!$C92,'71200 Ann Hist'!$C$8:$C$285,0),MATCH('71200M Ann'!AC$8,'71200 Ann Hist'!$C$8:$AR$8,0))</f>
        <v>1.3</v>
      </c>
      <c r="AD92" s="10">
        <f>INDEX('71200 Ann Hist'!$C$8:$AR$285,MATCH('71200M Ann'!$C92,'71200 Ann Hist'!$C$8:$C$285,0),MATCH('71200M Ann'!AD$8,'71200 Ann Hist'!$C$8:$AR$8,0))</f>
        <v>1.1000000000000001</v>
      </c>
      <c r="AE92" s="10">
        <f>INDEX('71200 Ann Hist'!$C$8:$AR$285,MATCH('71200M Ann'!$C92,'71200 Ann Hist'!$C$8:$C$285,0),MATCH('71200M Ann'!AE$8,'71200 Ann Hist'!$C$8:$AR$8,0))</f>
        <v>1</v>
      </c>
      <c r="AF92" s="10">
        <f>INDEX('71200 Ann Hist'!$C$8:$AR$285,MATCH('71200M Ann'!$C92,'71200 Ann Hist'!$C$8:$C$285,0),MATCH('71200M Ann'!AF$8,'71200 Ann Hist'!$C$8:$AR$8,0))</f>
        <v>1</v>
      </c>
      <c r="AG92" s="10">
        <f>INDEX('71200 Ann Hist'!$C$8:$AR$285,MATCH('71200M Ann'!$C92,'71200 Ann Hist'!$C$8:$C$285,0),MATCH('71200M Ann'!AG$8,'71200 Ann Hist'!$C$8:$AR$8,0))</f>
        <v>1</v>
      </c>
      <c r="AH92" s="10">
        <f>INDEX('71200 Ann Hist'!$C$8:$AR$285,MATCH('71200M Ann'!$C92,'71200 Ann Hist'!$C$8:$C$285,0),MATCH('71200M Ann'!AH$8,'71200 Ann Hist'!$C$8:$AR$8,0))</f>
        <v>0.9</v>
      </c>
      <c r="AI92" s="10">
        <f>INDEX('71200 Ann Hist'!$C$8:$AR$285,MATCH('71200M Ann'!$C92,'71200 Ann Hist'!$C$8:$C$285,0),MATCH('71200M Ann'!AI$8,'71200 Ann Hist'!$C$8:$AR$8,0))</f>
        <v>0.8</v>
      </c>
      <c r="AJ92" s="10">
        <f>INDEX('71200 Ann Hist'!$C$8:$AR$285,MATCH('71200M Ann'!$C92,'71200 Ann Hist'!$C$8:$C$285,0),MATCH('71200M Ann'!AJ$8,'71200 Ann Hist'!$C$8:$AR$8,0))</f>
        <v>0.8</v>
      </c>
      <c r="AK92" s="10">
        <f>INDEX('71200 Ann Hist'!$C$8:$AR$285,MATCH('71200M Ann'!$C92,'71200 Ann Hist'!$C$8:$C$285,0),MATCH('71200M Ann'!AK$8,'71200 Ann Hist'!$C$8:$AR$8,0))</f>
        <v>0.8</v>
      </c>
      <c r="AL92" s="10">
        <f>INDEX('71200 Ann Hist'!$C$8:$AR$285,MATCH('71200M Ann'!$C92,'71200 Ann Hist'!$C$8:$C$285,0),MATCH('71200M Ann'!AL$8,'71200 Ann Hist'!$C$8:$AR$8,0))</f>
        <v>0.8</v>
      </c>
      <c r="AM92" s="10">
        <f>INDEX('71200 Ann Hist'!$C$8:$AR$285,MATCH('71200M Ann'!$C92,'71200 Ann Hist'!$C$8:$C$285,0),MATCH('71200M Ann'!AM$8,'71200 Ann Hist'!$C$8:$AR$8,0))</f>
        <v>0.8</v>
      </c>
      <c r="AN92" s="10">
        <f>INDEX('71200 Ann Hist'!$C$8:$AR$285,MATCH('71200M Ann'!$C92,'71200 Ann Hist'!$C$8:$C$285,0),MATCH('71200M Ann'!AN$8,'71200 Ann Hist'!$C$8:$AR$8,0))</f>
        <v>0.7</v>
      </c>
      <c r="AO92" s="10">
        <f>INDEX('71200 Ann Hist'!$C$8:$AR$285,MATCH('71200M Ann'!$C92,'71200 Ann Hist'!$C$8:$C$285,0),MATCH('71200M Ann'!AO$8,'71200 Ann Hist'!$C$8:$AR$8,0))</f>
        <v>0.7</v>
      </c>
      <c r="AP92" s="10">
        <f>INDEX('71200 Ann Hist'!$C$8:$AR$285,MATCH('71200M Ann'!$C92,'71200 Ann Hist'!$C$8:$C$285,0),MATCH('71200M Ann'!AP$8,'71200 Ann Hist'!$C$8:$AR$8,0))</f>
        <v>0.7</v>
      </c>
      <c r="AQ92" s="10">
        <f>INDEX('71200 Ann Hist'!$C$8:$AR$285,MATCH('71200M Ann'!$C92,'71200 Ann Hist'!$C$8:$C$285,0),MATCH('71200M Ann'!AQ$8,'71200 Ann Hist'!$C$8:$AR$8,0))</f>
        <v>0.8</v>
      </c>
      <c r="AR92" s="11">
        <f>INDEX('71200 Ann'!$C$8:$AZ$285,MATCH('71200M Ann'!$C92,'71200 Ann'!$C$8:$C$285,0),MATCH('71200M Ann'!AR$8,'71200 Ann'!$C$8:$AZ$8,0))</f>
        <v>0.8</v>
      </c>
      <c r="AS92" s="11">
        <f>INDEX('71200 Ann'!$C$8:$AZ$285,MATCH('71200M Ann'!$C92,'71200 Ann'!$C$8:$C$285,0),MATCH('71200M Ann'!AS$8,'71200 Ann'!$C$8:$AZ$8,0))</f>
        <v>0.8</v>
      </c>
      <c r="AT92" s="11">
        <f>INDEX('71200 Ann'!$C$8:$AZ$285,MATCH('71200M Ann'!$C92,'71200 Ann'!$C$8:$C$285,0),MATCH('71200M Ann'!AT$8,'71200 Ann'!$C$8:$AZ$8,0))</f>
        <v>0.9</v>
      </c>
      <c r="AU92" s="11">
        <f>INDEX('71200 Ann'!$C$8:$AZ$285,MATCH('71200M Ann'!$C92,'71200 Ann'!$C$8:$C$285,0),MATCH('71200M Ann'!AU$8,'71200 Ann'!$C$8:$AZ$8,0))</f>
        <v>1</v>
      </c>
      <c r="AV92" s="11">
        <f>INDEX('71200 Ann'!$C$8:$AZ$285,MATCH('71200M Ann'!$C92,'71200 Ann'!$C$8:$C$285,0),MATCH('71200M Ann'!AV$8,'71200 Ann'!$C$8:$AZ$8,0))</f>
        <v>1.4</v>
      </c>
      <c r="AW92" s="11">
        <f>INDEX('71200 Ann'!$C$8:$AZ$285,MATCH('71200M Ann'!$C92,'71200 Ann'!$C$8:$C$285,0),MATCH('71200M Ann'!AW$8,'71200 Ann'!$C$8:$AZ$8,0))</f>
        <v>1.4</v>
      </c>
      <c r="AX92" s="11">
        <f>INDEX('71200 Ann'!$C$8:$AZ$285,MATCH('71200M Ann'!$C92,'71200 Ann'!$C$8:$C$285,0),MATCH('71200M Ann'!AX$8,'71200 Ann'!$C$8:$AZ$8,0))</f>
        <v>1.5</v>
      </c>
      <c r="AY92" s="11">
        <f>INDEX('71200 Ann'!$C$8:$AZ$285,MATCH('71200M Ann'!$C92,'71200 Ann'!$C$8:$C$285,0),MATCH('71200M Ann'!AY$8,'71200 Ann'!$C$8:$AZ$8,0))</f>
        <v>2.1</v>
      </c>
      <c r="AZ92" s="11">
        <f>INDEX('71200 Ann'!$C$8:$AZ$285,MATCH('71200M Ann'!$C92,'71200 Ann'!$C$8:$C$285,0),MATCH('71200M Ann'!AZ$8,'71200 Ann'!$C$8:$AZ$8,0))</f>
        <v>2.8</v>
      </c>
      <c r="BA92" s="11">
        <f>INDEX('71200 Ann'!$C$8:$AZ$285,MATCH('71200M Ann'!$C92,'71200 Ann'!$C$8:$C$285,0),MATCH('71200M Ann'!BA$8,'71200 Ann'!$C$8:$AZ$8,0))</f>
        <v>3.1</v>
      </c>
      <c r="BB92" s="11">
        <f>INDEX('71200 Ann'!$C$8:$AZ$285,MATCH('71200M Ann'!$C92,'71200 Ann'!$C$8:$C$285,0),MATCH('71200M Ann'!BB$8,'71200 Ann'!$C$8:$AZ$8,0))</f>
        <v>3.3</v>
      </c>
      <c r="BC92" s="11">
        <f>INDEX('71200 Ann'!$C$8:$AZ$285,MATCH('71200M Ann'!$C92,'71200 Ann'!$C$8:$C$285,0),MATCH('71200M Ann'!BC$8,'71200 Ann'!$C$8:$AZ$8,0))</f>
        <v>2.2999999999999998</v>
      </c>
      <c r="BD92" s="11">
        <f>INDEX('71200 Ann'!$C$8:$AZ$285,MATCH('71200M Ann'!$C92,'71200 Ann'!$C$8:$C$285,0),MATCH('71200M Ann'!BD$8,'71200 Ann'!$C$8:$AZ$8,0))</f>
        <v>2.1</v>
      </c>
      <c r="BE92" s="11">
        <f>INDEX('71200 Ann'!$C$8:$AZ$285,MATCH('71200M Ann'!$C92,'71200 Ann'!$C$8:$C$285,0),MATCH('71200M Ann'!BE$8,'71200 Ann'!$C$8:$AZ$8,0))</f>
        <v>1.9</v>
      </c>
      <c r="BF92" s="11">
        <f>INDEX('71200 Ann'!$C$8:$AZ$285,MATCH('71200M Ann'!$C92,'71200 Ann'!$C$8:$C$285,0),MATCH('71200M Ann'!BF$8,'71200 Ann'!$C$8:$AZ$8,0))</f>
        <v>2.9</v>
      </c>
      <c r="BG92" s="11">
        <f>INDEX('71200 Ann'!$C$8:$AZ$285,MATCH('71200M Ann'!$C92,'71200 Ann'!$C$8:$C$285,0),MATCH('71200M Ann'!BG$8,'71200 Ann'!$C$8:$AZ$8,0))</f>
        <v>3</v>
      </c>
      <c r="BH92" s="11">
        <f>INDEX('71200 Ann'!$C$8:$AZ$285,MATCH('71200M Ann'!$C92,'71200 Ann'!$C$8:$C$285,0),MATCH('71200M Ann'!BH$8,'71200 Ann'!$C$8:$AZ$8,0))</f>
        <v>3.1</v>
      </c>
      <c r="BI92" s="11">
        <f>INDEX('71200 Ann'!$C$8:$AZ$285,MATCH('71200M Ann'!$C92,'71200 Ann'!$C$8:$C$285,0),MATCH('71200M Ann'!BI$8,'71200 Ann'!$C$8:$AZ$8,0))</f>
        <v>3.6</v>
      </c>
      <c r="BJ92" s="11">
        <f>INDEX('71200 Ann'!$C$8:$AZ$285,MATCH('71200M Ann'!$C92,'71200 Ann'!$C$8:$C$285,0),MATCH('71200M Ann'!BJ$8,'71200 Ann'!$C$8:$AZ$8,0))</f>
        <v>3.3</v>
      </c>
      <c r="BK92" s="11">
        <f>INDEX('71200 Ann'!$C$8:$AZ$285,MATCH('71200M Ann'!$C92,'71200 Ann'!$C$8:$C$285,0),MATCH('71200M Ann'!BK$8,'71200 Ann'!$C$8:$AZ$8,0))</f>
        <v>3.1</v>
      </c>
      <c r="BL92" s="11">
        <f>INDEX('71200 Ann'!$C$8:$AZ$285,MATCH('71200M Ann'!$C92,'71200 Ann'!$C$8:$C$285,0),MATCH('71200M Ann'!BL$8,'71200 Ann'!$C$8:$AZ$8,0))</f>
        <v>2.9</v>
      </c>
      <c r="BM92" s="11">
        <f>INDEX('71200 Ann'!$C$8:$AZ$285,MATCH('71200M Ann'!$C92,'71200 Ann'!$C$8:$C$285,0),MATCH('71200M Ann'!BM$8,'71200 Ann'!$C$8:$AZ$8,0))</f>
        <v>2.9</v>
      </c>
      <c r="BN92" s="11">
        <f>INDEX('71200 Ann'!$C$8:$AZ$285,MATCH('71200M Ann'!$C92,'71200 Ann'!$C$8:$C$285,0),MATCH('71200M Ann'!BN$8,'71200 Ann'!$C$8:$AZ$8,0))</f>
        <v>2.4</v>
      </c>
      <c r="BO92" s="11">
        <f>INDEX('71200 Ann'!$C$8:$AZ$285,MATCH('71200M Ann'!$C92,'71200 Ann'!$C$8:$C$285,0),MATCH('71200M Ann'!BO$8,'71200 Ann'!$C$8:$AZ$8,0))</f>
        <v>3.3</v>
      </c>
      <c r="BP92" s="11">
        <f>INDEX('71200 Ann'!$C$8:$AZ$285,MATCH('71200M Ann'!$C92,'71200 Ann'!$C$8:$C$285,0),MATCH('71200M Ann'!BP$8,'71200 Ann'!$C$8:$AZ$8,0))</f>
        <v>3</v>
      </c>
      <c r="BQ92" s="11">
        <f>INDEX('71200 Ann'!$C$8:$AZ$285,MATCH('71200M Ann'!$C92,'71200 Ann'!$C$8:$C$285,0),MATCH('71200M Ann'!BQ$8,'71200 Ann'!$C$8:$AZ$8,0))</f>
        <v>3.4</v>
      </c>
      <c r="BR92" s="11">
        <f>INDEX('71200 Ann'!$C$8:$AZ$285,MATCH('71200M Ann'!$C92,'71200 Ann'!$C$8:$C$285,0),MATCH('71200M Ann'!BR$8,'71200 Ann'!$C$8:$AZ$8,0))</f>
        <v>2.8</v>
      </c>
      <c r="BS92" s="11">
        <f>INDEX('71200 Ann'!$C$8:$AZ$285,MATCH('71200M Ann'!$C92,'71200 Ann'!$C$8:$C$285,0),MATCH('71200M Ann'!BS$8,'71200 Ann'!$C$8:$AZ$8,0))</f>
        <v>3</v>
      </c>
      <c r="BT92" s="11">
        <f>INDEX('71200 Ann'!$C$8:$AZ$285,MATCH('71200M Ann'!$C92,'71200 Ann'!$C$8:$C$285,0),MATCH('71200M Ann'!BT$8,'71200 Ann'!$C$8:$AZ$8,0))</f>
        <v>3.1</v>
      </c>
      <c r="BU92" s="11">
        <f>INDEX('71200 Ann'!$C$8:$AZ$285,MATCH('71200M Ann'!$C92,'71200 Ann'!$C$8:$C$285,0),MATCH('71200M Ann'!BU$8,'71200 Ann'!$C$8:$AZ$8,0))</f>
        <v>2.8</v>
      </c>
      <c r="BV92" s="11">
        <f>INDEX('71200 Ann'!$C$8:$AZ$285,MATCH('71200M Ann'!$C92,'71200 Ann'!$C$8:$C$285,0),MATCH('71200M Ann'!BV$8,'71200 Ann'!$C$8:$AZ$8,0))</f>
        <v>3.2</v>
      </c>
      <c r="BW92" s="11">
        <f>INDEX('71200 Ann'!$C$8:$AZ$285,MATCH('71200M Ann'!$C92,'71200 Ann'!$C$8:$C$285,0),MATCH('71200M Ann'!BW$8,'71200 Ann'!$C$8:$AZ$8,0))</f>
        <v>2.8</v>
      </c>
      <c r="BX92" s="11">
        <f>INDEX('71200 Ann'!$C$8:$AZ$285,MATCH('71200M Ann'!$C92,'71200 Ann'!$C$8:$C$285,0),MATCH('71200M Ann'!BX$8,'71200 Ann'!$C$8:$AZ$8,0))</f>
        <v>2.8</v>
      </c>
      <c r="BY92" s="11">
        <f>INDEX('71200 Ann'!$C$8:$AZ$285,MATCH('71200M Ann'!$C92,'71200 Ann'!$C$8:$C$285,0),MATCH('71200M Ann'!BY$8,'71200 Ann'!$C$8:$AZ$8,0))</f>
        <v>3</v>
      </c>
      <c r="BZ92" s="11">
        <f>INDEX('71200 Ann'!$C$8:$AZ$285,MATCH('71200M Ann'!$C92,'71200 Ann'!$C$8:$C$285,0),MATCH('71200M Ann'!BZ$8,'71200 Ann'!$C$8:$AZ$8,0))</f>
        <v>3.1</v>
      </c>
      <c r="CA92" s="11">
        <f>INDEX('71200 Ann'!$C$8:$AZ$285,MATCH('71200M Ann'!$C92,'71200 Ann'!$C$8:$C$285,0),MATCH('71200M Ann'!CA$8,'71200 Ann'!$C$8:$AZ$8,0))</f>
        <v>3.7</v>
      </c>
      <c r="CB92" s="11">
        <f>INDEX('71200 Ann'!$C$8:$AZ$285,MATCH('71200M Ann'!$C92,'71200 Ann'!$C$8:$C$285,0),MATCH('71200M Ann'!CB$8,'71200 Ann'!$C$8:$AZ$8,0))</f>
        <v>4.3</v>
      </c>
      <c r="CC92" s="11">
        <f>INDEX('71200 Ann'!$C$8:$AZ$285,MATCH('71200M Ann'!$C92,'71200 Ann'!$C$8:$C$285,0),MATCH('71200M Ann'!CC$8,'71200 Ann'!$C$8:$AZ$8,0))</f>
        <v>3.7</v>
      </c>
      <c r="CD92" s="11">
        <f>INDEX('71200 Ann'!$C$8:$AZ$285,MATCH('71200M Ann'!$C92,'71200 Ann'!$C$8:$C$285,0),MATCH('71200M Ann'!CD$8,'71200 Ann'!$C$8:$AZ$8,0))</f>
        <v>2.2999999999999998</v>
      </c>
      <c r="CE92" s="11">
        <f>INDEX('71200 Ann'!$C$8:$AZ$285,MATCH('71200M Ann'!$C92,'71200 Ann'!$C$8:$C$285,0),MATCH('71200M Ann'!CE$8,'71200 Ann'!$C$8:$AZ$8,0))</f>
        <v>0.7</v>
      </c>
      <c r="CF92" s="11">
        <f>INDEX('71200 Ann'!$C$8:$AZ$285,MATCH('71200M Ann'!$C92,'71200 Ann'!$C$8:$C$285,0),MATCH('71200M Ann'!CF$8,'71200 Ann'!$C$8:$AZ$8,0))</f>
        <v>0.2</v>
      </c>
      <c r="CG92" s="11">
        <f>INDEX('71200 Ann'!$C$8:$AZ$285,MATCH('71200M Ann'!$C92,'71200 Ann'!$C$8:$C$285,0),MATCH('71200M Ann'!CG$8,'71200 Ann'!$C$8:$AZ$8,0))</f>
        <v>0.8</v>
      </c>
      <c r="CH92" s="11">
        <f>INDEX('71200 Ann'!$C$8:$AZ$285,MATCH('71200M Ann'!$C92,'71200 Ann'!$C$8:$C$285,0),MATCH('71200M Ann'!CH$8,'71200 Ann'!$C$8:$AZ$8,0))</f>
        <v>0.8</v>
      </c>
      <c r="CI92" s="11">
        <f>INDEX('71200 Ann'!$C$8:$AZ$285,MATCH('71200M Ann'!$C92,'71200 Ann'!$C$8:$C$285,0),MATCH('71200M Ann'!CI$8,'71200 Ann'!$C$8:$AZ$8,0))</f>
        <v>1.2</v>
      </c>
      <c r="CJ92" s="11">
        <f>INDEX('71200 Ann'!$C$8:$AZ$285,MATCH('71200M Ann'!$C92,'71200 Ann'!$C$8:$C$285,0),MATCH('71200M Ann'!CJ$8,'71200 Ann'!$C$8:$AZ$8,0))</f>
        <v>1.3</v>
      </c>
      <c r="CK92" s="11">
        <f>INDEX('71200 Ann'!$C$8:$AZ$285,MATCH('71200M Ann'!$C92,'71200 Ann'!$C$8:$C$285,0),MATCH('71200M Ann'!CK$8,'71200 Ann'!$C$8:$AZ$8,0))</f>
        <v>1.6</v>
      </c>
      <c r="CL92" s="11">
        <f>INDEX('71200 Ann'!$C$8:$AZ$285,MATCH('71200M Ann'!$C92,'71200 Ann'!$C$8:$C$285,0),MATCH('71200M Ann'!CL$8,'71200 Ann'!$C$8:$AZ$8,0))</f>
        <v>1.5</v>
      </c>
      <c r="CM92" s="11"/>
      <c r="CN92" s="8"/>
    </row>
    <row r="93" spans="1:92" s="10" customFormat="1" x14ac:dyDescent="0.25">
      <c r="A93" s="32">
        <v>82</v>
      </c>
      <c r="B93" s="10" t="s">
        <v>1016</v>
      </c>
      <c r="C93" s="10" t="s">
        <v>1015</v>
      </c>
      <c r="D93" s="10">
        <f>INDEX('71200 Ann Hist'!$C$8:$AR$285,MATCH('71200M Ann'!$C93,'71200 Ann Hist'!$C$8:$C$285,0),MATCH('71200M Ann'!D$8,'71200 Ann Hist'!$C$8:$AR$8,0))</f>
        <v>12.8</v>
      </c>
      <c r="E93" s="10">
        <f>INDEX('71200 Ann Hist'!$C$8:$AR$285,MATCH('71200M Ann'!$C93,'71200 Ann Hist'!$C$8:$C$285,0),MATCH('71200M Ann'!E$8,'71200 Ann Hist'!$C$8:$AR$8,0))</f>
        <v>9.8000000000000007</v>
      </c>
      <c r="F93" s="10">
        <f>INDEX('71200 Ann Hist'!$C$8:$AR$285,MATCH('71200M Ann'!$C93,'71200 Ann Hist'!$C$8:$C$285,0),MATCH('71200M Ann'!F$8,'71200 Ann Hist'!$C$8:$AR$8,0))</f>
        <v>7.4</v>
      </c>
      <c r="G93" s="10">
        <f>INDEX('71200 Ann Hist'!$C$8:$AR$285,MATCH('71200M Ann'!$C93,'71200 Ann Hist'!$C$8:$C$285,0),MATCH('71200M Ann'!G$8,'71200 Ann Hist'!$C$8:$AR$8,0))</f>
        <v>4.3</v>
      </c>
      <c r="H93" s="10">
        <f>INDEX('71200 Ann Hist'!$C$8:$AR$285,MATCH('71200M Ann'!$C93,'71200 Ann Hist'!$C$8:$C$285,0),MATCH('71200M Ann'!H$8,'71200 Ann Hist'!$C$8:$AR$8,0))</f>
        <v>4.5999999999999996</v>
      </c>
      <c r="I93" s="10">
        <f>INDEX('71200 Ann Hist'!$C$8:$AR$285,MATCH('71200M Ann'!$C93,'71200 Ann Hist'!$C$8:$C$285,0),MATCH('71200M Ann'!I$8,'71200 Ann Hist'!$C$8:$AR$8,0))</f>
        <v>6.3</v>
      </c>
      <c r="J93" s="10">
        <f>INDEX('71200 Ann Hist'!$C$8:$AR$285,MATCH('71200M Ann'!$C93,'71200 Ann Hist'!$C$8:$C$285,0),MATCH('71200M Ann'!J$8,'71200 Ann Hist'!$C$8:$AR$8,0))</f>
        <v>9.1999999999999993</v>
      </c>
      <c r="K93" s="10">
        <f>INDEX('71200 Ann Hist'!$C$8:$AR$285,MATCH('71200M Ann'!$C93,'71200 Ann Hist'!$C$8:$C$285,0),MATCH('71200M Ann'!K$8,'71200 Ann Hist'!$C$8:$AR$8,0))</f>
        <v>9.5</v>
      </c>
      <c r="L93" s="10">
        <f>INDEX('71200 Ann Hist'!$C$8:$AR$285,MATCH('71200M Ann'!$C93,'71200 Ann Hist'!$C$8:$C$285,0),MATCH('71200M Ann'!L$8,'71200 Ann Hist'!$C$8:$AR$8,0))</f>
        <v>11.5</v>
      </c>
      <c r="M93" s="10">
        <f>INDEX('71200 Ann Hist'!$C$8:$AR$285,MATCH('71200M Ann'!$C93,'71200 Ann Hist'!$C$8:$C$285,0),MATCH('71200M Ann'!M$8,'71200 Ann Hist'!$C$8:$AR$8,0))</f>
        <v>9.8000000000000007</v>
      </c>
      <c r="N93" s="10">
        <f>INDEX('71200 Ann Hist'!$C$8:$AR$285,MATCH('71200M Ann'!$C93,'71200 Ann Hist'!$C$8:$C$285,0),MATCH('71200M Ann'!N$8,'71200 Ann Hist'!$C$8:$AR$8,0))</f>
        <v>10.4</v>
      </c>
      <c r="O93" s="10">
        <f>INDEX('71200 Ann Hist'!$C$8:$AR$285,MATCH('71200M Ann'!$C93,'71200 Ann Hist'!$C$8:$C$285,0),MATCH('71200M Ann'!O$8,'71200 Ann Hist'!$C$8:$AR$8,0))</f>
        <v>11.5</v>
      </c>
      <c r="P93" s="10">
        <f>INDEX('71200 Ann Hist'!$C$8:$AR$285,MATCH('71200M Ann'!$C93,'71200 Ann Hist'!$C$8:$C$285,0),MATCH('71200M Ann'!P$8,'71200 Ann Hist'!$C$8:$AR$8,0))</f>
        <v>15.7</v>
      </c>
      <c r="Q93" s="10">
        <f>INDEX('71200 Ann Hist'!$C$8:$AR$285,MATCH('71200M Ann'!$C93,'71200 Ann Hist'!$C$8:$C$285,0),MATCH('71200M Ann'!Q$8,'71200 Ann Hist'!$C$8:$AR$8,0))</f>
        <v>22.2</v>
      </c>
      <c r="R93" s="10">
        <f>INDEX('71200 Ann Hist'!$C$8:$AR$285,MATCH('71200M Ann'!$C93,'71200 Ann Hist'!$C$8:$C$285,0),MATCH('71200M Ann'!R$8,'71200 Ann Hist'!$C$8:$AR$8,0))</f>
        <v>26.7</v>
      </c>
      <c r="S93" s="10">
        <f>INDEX('71200 Ann Hist'!$C$8:$AR$285,MATCH('71200M Ann'!$C93,'71200 Ann Hist'!$C$8:$C$285,0),MATCH('71200M Ann'!S$8,'71200 Ann Hist'!$C$8:$AR$8,0))</f>
        <v>27.9</v>
      </c>
      <c r="T93" s="10">
        <f>INDEX('71200 Ann Hist'!$C$8:$AR$285,MATCH('71200M Ann'!$C93,'71200 Ann Hist'!$C$8:$C$285,0),MATCH('71200M Ann'!T$8,'71200 Ann Hist'!$C$8:$AR$8,0))</f>
        <v>29.3</v>
      </c>
      <c r="U93" s="10">
        <f>INDEX('71200 Ann Hist'!$C$8:$AR$285,MATCH('71200M Ann'!$C93,'71200 Ann Hist'!$C$8:$C$285,0),MATCH('71200M Ann'!U$8,'71200 Ann Hist'!$C$8:$AR$8,0))</f>
        <v>33.9</v>
      </c>
      <c r="V93" s="10">
        <f>INDEX('71200 Ann Hist'!$C$8:$AR$285,MATCH('71200M Ann'!$C93,'71200 Ann Hist'!$C$8:$C$285,0),MATCH('71200M Ann'!V$8,'71200 Ann Hist'!$C$8:$AR$8,0))</f>
        <v>32.9</v>
      </c>
      <c r="W93" s="10">
        <f>INDEX('71200 Ann Hist'!$C$8:$AR$285,MATCH('71200M Ann'!$C93,'71200 Ann Hist'!$C$8:$C$285,0),MATCH('71200M Ann'!W$8,'71200 Ann Hist'!$C$8:$AR$8,0))</f>
        <v>37.4</v>
      </c>
      <c r="X93" s="10">
        <f>INDEX('71200 Ann Hist'!$C$8:$AR$285,MATCH('71200M Ann'!$C93,'71200 Ann Hist'!$C$8:$C$285,0),MATCH('71200M Ann'!X$8,'71200 Ann Hist'!$C$8:$AR$8,0))</f>
        <v>33.1</v>
      </c>
      <c r="Y93" s="10">
        <f>INDEX('71200 Ann Hist'!$C$8:$AR$285,MATCH('71200M Ann'!$C93,'71200 Ann Hist'!$C$8:$C$285,0),MATCH('71200M Ann'!Y$8,'71200 Ann Hist'!$C$8:$AR$8,0))</f>
        <v>36</v>
      </c>
      <c r="Z93" s="10">
        <f>INDEX('71200 Ann Hist'!$C$8:$AR$285,MATCH('71200M Ann'!$C93,'71200 Ann Hist'!$C$8:$C$285,0),MATCH('71200M Ann'!Z$8,'71200 Ann Hist'!$C$8:$AR$8,0))</f>
        <v>41</v>
      </c>
      <c r="AA93" s="10">
        <f>INDEX('71200 Ann Hist'!$C$8:$AR$285,MATCH('71200M Ann'!$C93,'71200 Ann Hist'!$C$8:$C$285,0),MATCH('71200M Ann'!AA$8,'71200 Ann Hist'!$C$8:$AR$8,0))</f>
        <v>41.5</v>
      </c>
      <c r="AB93" s="10">
        <f>INDEX('71200 Ann Hist'!$C$8:$AR$285,MATCH('71200M Ann'!$C93,'71200 Ann Hist'!$C$8:$C$285,0),MATCH('71200M Ann'!AB$8,'71200 Ann Hist'!$C$8:$AR$8,0))</f>
        <v>40.6</v>
      </c>
      <c r="AC93" s="10">
        <f>INDEX('71200 Ann Hist'!$C$8:$AR$285,MATCH('71200M Ann'!$C93,'71200 Ann Hist'!$C$8:$C$285,0),MATCH('71200M Ann'!AC$8,'71200 Ann Hist'!$C$8:$AR$8,0))</f>
        <v>41</v>
      </c>
      <c r="AD93" s="10">
        <f>INDEX('71200 Ann Hist'!$C$8:$AR$285,MATCH('71200M Ann'!$C93,'71200 Ann Hist'!$C$8:$C$285,0),MATCH('71200M Ann'!AD$8,'71200 Ann Hist'!$C$8:$AR$8,0))</f>
        <v>43.2</v>
      </c>
      <c r="AE93" s="10">
        <f>INDEX('71200 Ann Hist'!$C$8:$AR$285,MATCH('71200M Ann'!$C93,'71200 Ann Hist'!$C$8:$C$285,0),MATCH('71200M Ann'!AE$8,'71200 Ann Hist'!$C$8:$AR$8,0))</f>
        <v>44.8</v>
      </c>
      <c r="AF93" s="10">
        <f>INDEX('71200 Ann Hist'!$C$8:$AR$285,MATCH('71200M Ann'!$C93,'71200 Ann Hist'!$C$8:$C$285,0),MATCH('71200M Ann'!AF$8,'71200 Ann Hist'!$C$8:$AR$8,0))</f>
        <v>46.8</v>
      </c>
      <c r="AG93" s="10">
        <f>INDEX('71200 Ann Hist'!$C$8:$AR$285,MATCH('71200M Ann'!$C93,'71200 Ann Hist'!$C$8:$C$285,0),MATCH('71200M Ann'!AG$8,'71200 Ann Hist'!$C$8:$AR$8,0))</f>
        <v>49.2</v>
      </c>
      <c r="AH93" s="10">
        <f>INDEX('71200 Ann Hist'!$C$8:$AR$285,MATCH('71200M Ann'!$C93,'71200 Ann Hist'!$C$8:$C$285,0),MATCH('71200M Ann'!AH$8,'71200 Ann Hist'!$C$8:$AR$8,0))</f>
        <v>49.5</v>
      </c>
      <c r="AI93" s="10">
        <f>INDEX('71200 Ann Hist'!$C$8:$AR$285,MATCH('71200M Ann'!$C93,'71200 Ann Hist'!$C$8:$C$285,0),MATCH('71200M Ann'!AI$8,'71200 Ann Hist'!$C$8:$AR$8,0))</f>
        <v>49.8</v>
      </c>
      <c r="AJ93" s="10">
        <f>INDEX('71200 Ann Hist'!$C$8:$AR$285,MATCH('71200M Ann'!$C93,'71200 Ann Hist'!$C$8:$C$285,0),MATCH('71200M Ann'!AJ$8,'71200 Ann Hist'!$C$8:$AR$8,0))</f>
        <v>52.4</v>
      </c>
      <c r="AK93" s="10">
        <f>INDEX('71200 Ann Hist'!$C$8:$AR$285,MATCH('71200M Ann'!$C93,'71200 Ann Hist'!$C$8:$C$285,0),MATCH('71200M Ann'!AK$8,'71200 Ann Hist'!$C$8:$AR$8,0))</f>
        <v>54.5</v>
      </c>
      <c r="AL93" s="10">
        <f>INDEX('71200 Ann Hist'!$C$8:$AR$285,MATCH('71200M Ann'!$C93,'71200 Ann Hist'!$C$8:$C$285,0),MATCH('71200M Ann'!AL$8,'71200 Ann Hist'!$C$8:$AR$8,0))</f>
        <v>55.6</v>
      </c>
      <c r="AM93" s="10">
        <f>INDEX('71200 Ann Hist'!$C$8:$AR$285,MATCH('71200M Ann'!$C93,'71200 Ann Hist'!$C$8:$C$285,0),MATCH('71200M Ann'!AM$8,'71200 Ann Hist'!$C$8:$AR$8,0))</f>
        <v>58.4</v>
      </c>
      <c r="AN93" s="10">
        <f>INDEX('71200 Ann Hist'!$C$8:$AR$285,MATCH('71200M Ann'!$C93,'71200 Ann Hist'!$C$8:$C$285,0),MATCH('71200M Ann'!AN$8,'71200 Ann Hist'!$C$8:$AR$8,0))</f>
        <v>62.9</v>
      </c>
      <c r="AO93" s="10">
        <f>INDEX('71200 Ann Hist'!$C$8:$AR$285,MATCH('71200M Ann'!$C93,'71200 Ann Hist'!$C$8:$C$285,0),MATCH('71200M Ann'!AO$8,'71200 Ann Hist'!$C$8:$AR$8,0))</f>
        <v>67.2</v>
      </c>
      <c r="AP93" s="10">
        <f>INDEX('71200 Ann Hist'!$C$8:$AR$285,MATCH('71200M Ann'!$C93,'71200 Ann Hist'!$C$8:$C$285,0),MATCH('71200M Ann'!AP$8,'71200 Ann Hist'!$C$8:$AR$8,0))</f>
        <v>68.7</v>
      </c>
      <c r="AQ93" s="10">
        <f>INDEX('71200 Ann Hist'!$C$8:$AR$285,MATCH('71200M Ann'!$C93,'71200 Ann Hist'!$C$8:$C$285,0),MATCH('71200M Ann'!AQ$8,'71200 Ann Hist'!$C$8:$AR$8,0))</f>
        <v>73.099999999999994</v>
      </c>
      <c r="AR93" s="11">
        <f>INDEX('71200 Ann'!$C$8:$AZ$285,MATCH('71200M Ann'!$C93,'71200 Ann'!$C$8:$C$285,0),MATCH('71200M Ann'!AR$8,'71200 Ann'!$C$8:$AZ$8,0))</f>
        <v>76.3</v>
      </c>
      <c r="AS93" s="11">
        <f>INDEX('71200 Ann'!$C$8:$AZ$285,MATCH('71200M Ann'!$C93,'71200 Ann'!$C$8:$C$285,0),MATCH('71200M Ann'!AS$8,'71200 Ann'!$C$8:$AZ$8,0))</f>
        <v>77</v>
      </c>
      <c r="AT93" s="11">
        <f>INDEX('71200 Ann'!$C$8:$AZ$285,MATCH('71200M Ann'!$C93,'71200 Ann'!$C$8:$C$285,0),MATCH('71200M Ann'!AT$8,'71200 Ann'!$C$8:$AZ$8,0))</f>
        <v>83</v>
      </c>
      <c r="AU93" s="11">
        <f>INDEX('71200 Ann'!$C$8:$AZ$285,MATCH('71200M Ann'!$C93,'71200 Ann'!$C$8:$C$285,0),MATCH('71200M Ann'!AU$8,'71200 Ann'!$C$8:$AZ$8,0))</f>
        <v>94.1</v>
      </c>
      <c r="AV93" s="11">
        <f>INDEX('71200 Ann'!$C$8:$AZ$285,MATCH('71200M Ann'!$C93,'71200 Ann'!$C$8:$C$285,0),MATCH('71200M Ann'!AV$8,'71200 Ann'!$C$8:$AZ$8,0))</f>
        <v>111.2</v>
      </c>
      <c r="AW93" s="11">
        <f>INDEX('71200 Ann'!$C$8:$AZ$285,MATCH('71200M Ann'!$C93,'71200 Ann'!$C$8:$C$285,0),MATCH('71200M Ann'!AW$8,'71200 Ann'!$C$8:$AZ$8,0))</f>
        <v>110.8</v>
      </c>
      <c r="AX93" s="11">
        <f>INDEX('71200 Ann'!$C$8:$AZ$285,MATCH('71200M Ann'!$C93,'71200 Ann'!$C$8:$C$285,0),MATCH('71200M Ann'!AX$8,'71200 Ann'!$C$8:$AZ$8,0))</f>
        <v>116.8</v>
      </c>
      <c r="AY93" s="11">
        <f>INDEX('71200 Ann'!$C$8:$AZ$285,MATCH('71200M Ann'!$C93,'71200 Ann'!$C$8:$C$285,0),MATCH('71200M Ann'!AY$8,'71200 Ann'!$C$8:$AZ$8,0))</f>
        <v>128.80000000000001</v>
      </c>
      <c r="AZ93" s="11">
        <f>INDEX('71200 Ann'!$C$8:$AZ$285,MATCH('71200M Ann'!$C93,'71200 Ann'!$C$8:$C$285,0),MATCH('71200M Ann'!AZ$8,'71200 Ann'!$C$8:$AZ$8,0))</f>
        <v>141.69999999999999</v>
      </c>
      <c r="BA93" s="11">
        <f>INDEX('71200 Ann'!$C$8:$AZ$285,MATCH('71200M Ann'!$C93,'71200 Ann'!$C$8:$C$285,0),MATCH('71200M Ann'!BA$8,'71200 Ann'!$C$8:$AZ$8,0))</f>
        <v>162.9</v>
      </c>
      <c r="BB93" s="11">
        <f>INDEX('71200 Ann'!$C$8:$AZ$285,MATCH('71200M Ann'!$C93,'71200 Ann'!$C$8:$C$285,0),MATCH('71200M Ann'!BB$8,'71200 Ann'!$C$8:$AZ$8,0))</f>
        <v>176.2</v>
      </c>
      <c r="BC93" s="11">
        <f>INDEX('71200 Ann'!$C$8:$AZ$285,MATCH('71200M Ann'!$C93,'71200 Ann'!$C$8:$C$285,0),MATCH('71200M Ann'!BC$8,'71200 Ann'!$C$8:$AZ$8,0))</f>
        <v>169.2</v>
      </c>
      <c r="BD93" s="11">
        <f>INDEX('71200 Ann'!$C$8:$AZ$285,MATCH('71200M Ann'!$C93,'71200 Ann'!$C$8:$C$285,0),MATCH('71200M Ann'!BD$8,'71200 Ann'!$C$8:$AZ$8,0))</f>
        <v>177.6</v>
      </c>
      <c r="BE93" s="11">
        <f>INDEX('71200 Ann'!$C$8:$AZ$285,MATCH('71200M Ann'!$C93,'71200 Ann'!$C$8:$C$285,0),MATCH('71200M Ann'!BE$8,'71200 Ann'!$C$8:$AZ$8,0))</f>
        <v>169.3</v>
      </c>
      <c r="BF93" s="11">
        <f>INDEX('71200 Ann'!$C$8:$AZ$285,MATCH('71200M Ann'!$C93,'71200 Ann'!$C$8:$C$285,0),MATCH('71200M Ann'!BF$8,'71200 Ann'!$C$8:$AZ$8,0))</f>
        <v>183.4</v>
      </c>
      <c r="BG93" s="11">
        <f>INDEX('71200 Ann'!$C$8:$AZ$285,MATCH('71200M Ann'!$C93,'71200 Ann'!$C$8:$C$285,0),MATCH('71200M Ann'!BG$8,'71200 Ann'!$C$8:$AZ$8,0))</f>
        <v>225.3</v>
      </c>
      <c r="BH93" s="11">
        <f>INDEX('71200 Ann'!$C$8:$AZ$285,MATCH('71200M Ann'!$C93,'71200 Ann'!$C$8:$C$285,0),MATCH('71200M Ann'!BH$8,'71200 Ann'!$C$8:$AZ$8,0))</f>
        <v>238</v>
      </c>
      <c r="BI93" s="11">
        <f>INDEX('71200 Ann'!$C$8:$AZ$285,MATCH('71200M Ann'!$C93,'71200 Ann'!$C$8:$C$285,0),MATCH('71200M Ann'!BI$8,'71200 Ann'!$C$8:$AZ$8,0))</f>
        <v>252.9</v>
      </c>
      <c r="BJ93" s="11">
        <f>INDEX('71200 Ann'!$C$8:$AZ$285,MATCH('71200M Ann'!$C93,'71200 Ann'!$C$8:$C$285,0),MATCH('71200M Ann'!BJ$8,'71200 Ann'!$C$8:$AZ$8,0))</f>
        <v>283.2</v>
      </c>
      <c r="BK93" s="11">
        <f>INDEX('71200 Ann'!$C$8:$AZ$285,MATCH('71200M Ann'!$C93,'71200 Ann'!$C$8:$C$285,0),MATCH('71200M Ann'!BK$8,'71200 Ann'!$C$8:$AZ$8,0))</f>
        <v>322.7</v>
      </c>
      <c r="BL93" s="11">
        <f>INDEX('71200 Ann'!$C$8:$AZ$285,MATCH('71200M Ann'!$C93,'71200 Ann'!$C$8:$C$285,0),MATCH('71200M Ann'!BL$8,'71200 Ann'!$C$8:$AZ$8,0))</f>
        <v>339.1</v>
      </c>
      <c r="BM93" s="11">
        <f>INDEX('71200 Ann'!$C$8:$AZ$285,MATCH('71200M Ann'!$C93,'71200 Ann'!$C$8:$C$285,0),MATCH('71200M Ann'!BM$8,'71200 Ann'!$C$8:$AZ$8,0))</f>
        <v>351.5</v>
      </c>
      <c r="BN93" s="11">
        <f>INDEX('71200 Ann'!$C$8:$AZ$285,MATCH('71200M Ann'!$C93,'71200 Ann'!$C$8:$C$285,0),MATCH('71200M Ann'!BN$8,'71200 Ann'!$C$8:$AZ$8,0))</f>
        <v>353.6</v>
      </c>
      <c r="BO93" s="11">
        <f>INDEX('71200 Ann'!$C$8:$AZ$285,MATCH('71200M Ann'!$C93,'71200 Ann'!$C$8:$C$285,0),MATCH('71200M Ann'!BO$8,'71200 Ann'!$C$8:$AZ$8,0))</f>
        <v>399.1</v>
      </c>
      <c r="BP93" s="11">
        <f>INDEX('71200 Ann'!$C$8:$AZ$285,MATCH('71200M Ann'!$C93,'71200 Ann'!$C$8:$C$285,0),MATCH('71200M Ann'!BP$8,'71200 Ann'!$C$8:$AZ$8,0))</f>
        <v>427.5</v>
      </c>
      <c r="BQ93" s="11">
        <f>INDEX('71200 Ann'!$C$8:$AZ$285,MATCH('71200M Ann'!$C93,'71200 Ann'!$C$8:$C$285,0),MATCH('71200M Ann'!BQ$8,'71200 Ann'!$C$8:$AZ$8,0))</f>
        <v>456.1</v>
      </c>
      <c r="BR93" s="11">
        <f>INDEX('71200 Ann'!$C$8:$AZ$285,MATCH('71200M Ann'!$C93,'71200 Ann'!$C$8:$C$285,0),MATCH('71200M Ann'!BR$8,'71200 Ann'!$C$8:$AZ$8,0))</f>
        <v>481.7</v>
      </c>
      <c r="BS93" s="11">
        <f>INDEX('71200 Ann'!$C$8:$AZ$285,MATCH('71200M Ann'!$C93,'71200 Ann'!$C$8:$C$285,0),MATCH('71200M Ann'!BS$8,'71200 Ann'!$C$8:$AZ$8,0))</f>
        <v>544.4</v>
      </c>
      <c r="BT93" s="11">
        <f>INDEX('71200 Ann'!$C$8:$AZ$285,MATCH('71200M Ann'!$C93,'71200 Ann'!$C$8:$C$285,0),MATCH('71200M Ann'!BT$8,'71200 Ann'!$C$8:$AZ$8,0))</f>
        <v>584.79999999999995</v>
      </c>
      <c r="BU93" s="11">
        <f>INDEX('71200 Ann'!$C$8:$AZ$285,MATCH('71200M Ann'!$C93,'71200 Ann'!$C$8:$C$285,0),MATCH('71200M Ann'!BU$8,'71200 Ann'!$C$8:$AZ$8,0))</f>
        <v>641.29999999999995</v>
      </c>
      <c r="BV93" s="11">
        <f>INDEX('71200 Ann'!$C$8:$AZ$285,MATCH('71200M Ann'!$C93,'71200 Ann'!$C$8:$C$285,0),MATCH('71200M Ann'!BV$8,'71200 Ann'!$C$8:$AZ$8,0))</f>
        <v>697.2</v>
      </c>
      <c r="BW93" s="11">
        <f>INDEX('71200 Ann'!$C$8:$AZ$285,MATCH('71200M Ann'!$C93,'71200 Ann'!$C$8:$C$285,0),MATCH('71200M Ann'!BW$8,'71200 Ann'!$C$8:$AZ$8,0))</f>
        <v>755</v>
      </c>
      <c r="BX93" s="11">
        <f>INDEX('71200 Ann'!$C$8:$AZ$285,MATCH('71200M Ann'!$C93,'71200 Ann'!$C$8:$C$285,0),MATCH('71200M Ann'!BX$8,'71200 Ann'!$C$8:$AZ$8,0))</f>
        <v>834</v>
      </c>
      <c r="BY93" s="11">
        <f>INDEX('71200 Ann'!$C$8:$AZ$285,MATCH('71200M Ann'!$C93,'71200 Ann'!$C$8:$C$285,0),MATCH('71200M Ann'!BY$8,'71200 Ann'!$C$8:$AZ$8,0))</f>
        <v>868</v>
      </c>
      <c r="BZ93" s="11">
        <f>INDEX('71200 Ann'!$C$8:$AZ$285,MATCH('71200M Ann'!$C93,'71200 Ann'!$C$8:$C$285,0),MATCH('71200M Ann'!BZ$8,'71200 Ann'!$C$8:$AZ$8,0))</f>
        <v>897</v>
      </c>
      <c r="CA93" s="11">
        <f>INDEX('71200 Ann'!$C$8:$AZ$285,MATCH('71200M Ann'!$C93,'71200 Ann'!$C$8:$C$285,0),MATCH('71200M Ann'!CA$8,'71200 Ann'!$C$8:$AZ$8,0))</f>
        <v>958.3</v>
      </c>
      <c r="CB93" s="11">
        <f>INDEX('71200 Ann'!$C$8:$AZ$285,MATCH('71200M Ann'!$C93,'71200 Ann'!$C$8:$C$285,0),MATCH('71200M Ann'!CB$8,'71200 Ann'!$C$8:$AZ$8,0))</f>
        <v>974.7</v>
      </c>
      <c r="CC93" s="11">
        <f>INDEX('71200 Ann'!$C$8:$AZ$285,MATCH('71200M Ann'!$C93,'71200 Ann'!$C$8:$C$285,0),MATCH('71200M Ann'!CC$8,'71200 Ann'!$C$8:$AZ$8,0))</f>
        <v>1050</v>
      </c>
      <c r="CD93" s="11">
        <f>INDEX('71200 Ann'!$C$8:$AZ$285,MATCH('71200M Ann'!$C93,'71200 Ann'!$C$8:$C$285,0),MATCH('71200M Ann'!CD$8,'71200 Ann'!$C$8:$AZ$8,0))</f>
        <v>976.9</v>
      </c>
      <c r="CE93" s="11">
        <f>INDEX('71200 Ann'!$C$8:$AZ$285,MATCH('71200M Ann'!$C93,'71200 Ann'!$C$8:$C$285,0),MATCH('71200M Ann'!CE$8,'71200 Ann'!$C$8:$AZ$8,0))</f>
        <v>1025.8</v>
      </c>
      <c r="CF93" s="11">
        <f>INDEX('71200 Ann'!$C$8:$AZ$285,MATCH('71200M Ann'!$C93,'71200 Ann'!$C$8:$C$285,0),MATCH('71200M Ann'!CF$8,'71200 Ann'!$C$8:$AZ$8,0))</f>
        <v>972.8</v>
      </c>
      <c r="CG93" s="11">
        <f>INDEX('71200 Ann'!$C$8:$AZ$285,MATCH('71200M Ann'!$C93,'71200 Ann'!$C$8:$C$285,0),MATCH('71200M Ann'!CG$8,'71200 Ann'!$C$8:$AZ$8,0))</f>
        <v>1031.9000000000001</v>
      </c>
      <c r="CH93" s="11">
        <f>INDEX('71200 Ann'!$C$8:$AZ$285,MATCH('71200M Ann'!$C93,'71200 Ann'!$C$8:$C$285,0),MATCH('71200M Ann'!CH$8,'71200 Ann'!$C$8:$AZ$8,0))</f>
        <v>1142.9000000000001</v>
      </c>
      <c r="CI93" s="11">
        <f>INDEX('71200 Ann'!$C$8:$AZ$285,MATCH('71200M Ann'!$C93,'71200 Ann'!$C$8:$C$285,0),MATCH('71200M Ann'!CI$8,'71200 Ann'!$C$8:$AZ$8,0))</f>
        <v>1240.2</v>
      </c>
      <c r="CJ93" s="11">
        <f>INDEX('71200 Ann'!$C$8:$AZ$285,MATCH('71200M Ann'!$C93,'71200 Ann'!$C$8:$C$285,0),MATCH('71200M Ann'!CJ$8,'71200 Ann'!$C$8:$AZ$8,0))</f>
        <v>1283.4000000000001</v>
      </c>
      <c r="CK93" s="11">
        <f>INDEX('71200 Ann'!$C$8:$AZ$285,MATCH('71200M Ann'!$C93,'71200 Ann'!$C$8:$C$285,0),MATCH('71200M Ann'!CK$8,'71200 Ann'!$C$8:$AZ$8,0))</f>
        <v>1336.2</v>
      </c>
      <c r="CL93" s="11">
        <f>INDEX('71200 Ann'!$C$8:$AZ$285,MATCH('71200M Ann'!$C93,'71200 Ann'!$C$8:$C$285,0),MATCH('71200M Ann'!CL$8,'71200 Ann'!$C$8:$AZ$8,0))</f>
        <v>1375.3</v>
      </c>
      <c r="CM93" s="11"/>
      <c r="CN93" s="8"/>
    </row>
    <row r="94" spans="1:92" s="10" customFormat="1" x14ac:dyDescent="0.25">
      <c r="A94" s="32">
        <v>83</v>
      </c>
      <c r="B94" s="10" t="s">
        <v>307</v>
      </c>
      <c r="C94" s="10" t="s">
        <v>172</v>
      </c>
      <c r="D94" s="10">
        <f>INDEX('71200 Ann Hist'!$C$8:$AR$285,MATCH('71200M Ann'!$C94,'71200 Ann Hist'!$C$8:$C$285,0),MATCH('71200M Ann'!D$8,'71200 Ann Hist'!$C$8:$AR$8,0))</f>
        <v>6.1</v>
      </c>
      <c r="E94" s="10">
        <f>INDEX('71200 Ann Hist'!$C$8:$AR$285,MATCH('71200M Ann'!$C94,'71200 Ann Hist'!$C$8:$C$285,0),MATCH('71200M Ann'!E$8,'71200 Ann Hist'!$C$8:$AR$8,0))</f>
        <v>5.4</v>
      </c>
      <c r="F94" s="10">
        <f>INDEX('71200 Ann Hist'!$C$8:$AR$285,MATCH('71200M Ann'!$C94,'71200 Ann Hist'!$C$8:$C$285,0),MATCH('71200M Ann'!F$8,'71200 Ann Hist'!$C$8:$AR$8,0))</f>
        <v>4.4000000000000004</v>
      </c>
      <c r="G94" s="10">
        <f>INDEX('71200 Ann Hist'!$C$8:$AR$285,MATCH('71200M Ann'!$C94,'71200 Ann Hist'!$C$8:$C$285,0),MATCH('71200M Ann'!G$8,'71200 Ann Hist'!$C$8:$AR$8,0))</f>
        <v>3.6</v>
      </c>
      <c r="H94" s="10">
        <f>INDEX('71200 Ann Hist'!$C$8:$AR$285,MATCH('71200M Ann'!$C94,'71200 Ann Hist'!$C$8:$C$285,0),MATCH('71200M Ann'!H$8,'71200 Ann Hist'!$C$8:$AR$8,0))</f>
        <v>2.9</v>
      </c>
      <c r="I94" s="10">
        <f>INDEX('71200 Ann Hist'!$C$8:$AR$285,MATCH('71200M Ann'!$C94,'71200 Ann Hist'!$C$8:$C$285,0),MATCH('71200M Ann'!I$8,'71200 Ann Hist'!$C$8:$AR$8,0))</f>
        <v>2.5</v>
      </c>
      <c r="J94" s="10">
        <f>INDEX('71200 Ann Hist'!$C$8:$AR$285,MATCH('71200M Ann'!$C94,'71200 Ann Hist'!$C$8:$C$285,0),MATCH('71200M Ann'!J$8,'71200 Ann Hist'!$C$8:$AR$8,0))</f>
        <v>2.6</v>
      </c>
      <c r="K94" s="10">
        <f>INDEX('71200 Ann Hist'!$C$8:$AR$285,MATCH('71200M Ann'!$C94,'71200 Ann Hist'!$C$8:$C$285,0),MATCH('71200M Ann'!K$8,'71200 Ann Hist'!$C$8:$AR$8,0))</f>
        <v>2.7</v>
      </c>
      <c r="L94" s="10">
        <f>INDEX('71200 Ann Hist'!$C$8:$AR$285,MATCH('71200M Ann'!$C94,'71200 Ann Hist'!$C$8:$C$285,0),MATCH('71200M Ann'!L$8,'71200 Ann Hist'!$C$8:$AR$8,0))</f>
        <v>3</v>
      </c>
      <c r="M94" s="10">
        <f>INDEX('71200 Ann Hist'!$C$8:$AR$285,MATCH('71200M Ann'!$C94,'71200 Ann Hist'!$C$8:$C$285,0),MATCH('71200M Ann'!M$8,'71200 Ann Hist'!$C$8:$AR$8,0))</f>
        <v>3.5</v>
      </c>
      <c r="N94" s="10">
        <f>INDEX('71200 Ann Hist'!$C$8:$AR$285,MATCH('71200M Ann'!$C94,'71200 Ann Hist'!$C$8:$C$285,0),MATCH('71200M Ann'!N$8,'71200 Ann Hist'!$C$8:$AR$8,0))</f>
        <v>3.7</v>
      </c>
      <c r="O94" s="10">
        <f>INDEX('71200 Ann Hist'!$C$8:$AR$285,MATCH('71200M Ann'!$C94,'71200 Ann Hist'!$C$8:$C$285,0),MATCH('71200M Ann'!O$8,'71200 Ann Hist'!$C$8:$AR$8,0))</f>
        <v>3.8</v>
      </c>
      <c r="P94" s="10">
        <f>INDEX('71200 Ann Hist'!$C$8:$AR$285,MATCH('71200M Ann'!$C94,'71200 Ann Hist'!$C$8:$C$285,0),MATCH('71200M Ann'!P$8,'71200 Ann Hist'!$C$8:$AR$8,0))</f>
        <v>4.4000000000000004</v>
      </c>
      <c r="Q94" s="10">
        <f>INDEX('71200 Ann Hist'!$C$8:$AR$285,MATCH('71200M Ann'!$C94,'71200 Ann Hist'!$C$8:$C$285,0),MATCH('71200M Ann'!Q$8,'71200 Ann Hist'!$C$8:$AR$8,0))</f>
        <v>5.5</v>
      </c>
      <c r="R94" s="10">
        <f>INDEX('71200 Ann Hist'!$C$8:$AR$285,MATCH('71200M Ann'!$C94,'71200 Ann Hist'!$C$8:$C$285,0),MATCH('71200M Ann'!R$8,'71200 Ann Hist'!$C$8:$AR$8,0))</f>
        <v>6</v>
      </c>
      <c r="S94" s="10">
        <f>INDEX('71200 Ann Hist'!$C$8:$AR$285,MATCH('71200M Ann'!$C94,'71200 Ann Hist'!$C$8:$C$285,0),MATCH('71200M Ann'!S$8,'71200 Ann Hist'!$C$8:$AR$8,0))</f>
        <v>6.3</v>
      </c>
      <c r="T94" s="10">
        <f>INDEX('71200 Ann Hist'!$C$8:$AR$285,MATCH('71200M Ann'!$C94,'71200 Ann Hist'!$C$8:$C$285,0),MATCH('71200M Ann'!T$8,'71200 Ann Hist'!$C$8:$AR$8,0))</f>
        <v>6.6</v>
      </c>
      <c r="U94" s="10">
        <f>INDEX('71200 Ann Hist'!$C$8:$AR$285,MATCH('71200M Ann'!$C94,'71200 Ann Hist'!$C$8:$C$285,0),MATCH('71200M Ann'!U$8,'71200 Ann Hist'!$C$8:$AR$8,0))</f>
        <v>6.9</v>
      </c>
      <c r="V94" s="10">
        <f>INDEX('71200 Ann Hist'!$C$8:$AR$285,MATCH('71200M Ann'!$C94,'71200 Ann Hist'!$C$8:$C$285,0),MATCH('71200M Ann'!V$8,'71200 Ann Hist'!$C$8:$AR$8,0))</f>
        <v>6.9</v>
      </c>
      <c r="W94" s="10">
        <f>INDEX('71200 Ann Hist'!$C$8:$AR$285,MATCH('71200M Ann'!$C94,'71200 Ann Hist'!$C$8:$C$285,0),MATCH('71200M Ann'!W$8,'71200 Ann Hist'!$C$8:$AR$8,0))</f>
        <v>7.5</v>
      </c>
      <c r="X94" s="10">
        <f>INDEX('71200 Ann Hist'!$C$8:$AR$285,MATCH('71200M Ann'!$C94,'71200 Ann Hist'!$C$8:$C$285,0),MATCH('71200M Ann'!X$8,'71200 Ann Hist'!$C$8:$AR$8,0))</f>
        <v>7.8</v>
      </c>
      <c r="Y94" s="10">
        <f>INDEX('71200 Ann Hist'!$C$8:$AR$285,MATCH('71200M Ann'!$C94,'71200 Ann Hist'!$C$8:$C$285,0),MATCH('71200M Ann'!Y$8,'71200 Ann Hist'!$C$8:$AR$8,0))</f>
        <v>8.8000000000000007</v>
      </c>
      <c r="Z94" s="10">
        <f>INDEX('71200 Ann Hist'!$C$8:$AR$285,MATCH('71200M Ann'!$C94,'71200 Ann Hist'!$C$8:$C$285,0),MATCH('71200M Ann'!Z$8,'71200 Ann Hist'!$C$8:$AR$8,0))</f>
        <v>9.6999999999999993</v>
      </c>
      <c r="AA94" s="10">
        <f>INDEX('71200 Ann Hist'!$C$8:$AR$285,MATCH('71200M Ann'!$C94,'71200 Ann Hist'!$C$8:$C$285,0),MATCH('71200M Ann'!AA$8,'71200 Ann Hist'!$C$8:$AR$8,0))</f>
        <v>10.8</v>
      </c>
      <c r="AB94" s="10">
        <f>INDEX('71200 Ann Hist'!$C$8:$AR$285,MATCH('71200M Ann'!$C94,'71200 Ann Hist'!$C$8:$C$285,0),MATCH('71200M Ann'!AB$8,'71200 Ann Hist'!$C$8:$AR$8,0))</f>
        <v>12</v>
      </c>
      <c r="AC94" s="10">
        <f>INDEX('71200 Ann Hist'!$C$8:$AR$285,MATCH('71200M Ann'!$C94,'71200 Ann Hist'!$C$8:$C$285,0),MATCH('71200M Ann'!AC$8,'71200 Ann Hist'!$C$8:$AR$8,0))</f>
        <v>13.1</v>
      </c>
      <c r="AD94" s="10">
        <f>INDEX('71200 Ann Hist'!$C$8:$AR$285,MATCH('71200M Ann'!$C94,'71200 Ann Hist'!$C$8:$C$285,0),MATCH('71200M Ann'!AD$8,'71200 Ann Hist'!$C$8:$AR$8,0))</f>
        <v>13.4</v>
      </c>
      <c r="AE94" s="10">
        <f>INDEX('71200 Ann Hist'!$C$8:$AR$285,MATCH('71200M Ann'!$C94,'71200 Ann Hist'!$C$8:$C$285,0),MATCH('71200M Ann'!AE$8,'71200 Ann Hist'!$C$8:$AR$8,0))</f>
        <v>13.7</v>
      </c>
      <c r="AF94" s="10">
        <f>INDEX('71200 Ann Hist'!$C$8:$AR$285,MATCH('71200M Ann'!$C94,'71200 Ann Hist'!$C$8:$C$285,0),MATCH('71200M Ann'!AF$8,'71200 Ann Hist'!$C$8:$AR$8,0))</f>
        <v>14.1</v>
      </c>
      <c r="AG94" s="10">
        <f>INDEX('71200 Ann Hist'!$C$8:$AR$285,MATCH('71200M Ann'!$C94,'71200 Ann Hist'!$C$8:$C$285,0),MATCH('71200M Ann'!AG$8,'71200 Ann Hist'!$C$8:$AR$8,0))</f>
        <v>14.8</v>
      </c>
      <c r="AH94" s="10">
        <f>INDEX('71200 Ann Hist'!$C$8:$AR$285,MATCH('71200M Ann'!$C94,'71200 Ann Hist'!$C$8:$C$285,0),MATCH('71200M Ann'!AH$8,'71200 Ann Hist'!$C$8:$AR$8,0))</f>
        <v>15.6</v>
      </c>
      <c r="AI94" s="10">
        <f>INDEX('71200 Ann Hist'!$C$8:$AR$285,MATCH('71200M Ann'!$C94,'71200 Ann Hist'!$C$8:$C$285,0),MATCH('71200M Ann'!AI$8,'71200 Ann Hist'!$C$8:$AR$8,0))</f>
        <v>16.5</v>
      </c>
      <c r="AJ94" s="10">
        <f>INDEX('71200 Ann Hist'!$C$8:$AR$285,MATCH('71200M Ann'!$C94,'71200 Ann Hist'!$C$8:$C$285,0),MATCH('71200M Ann'!AJ$8,'71200 Ann Hist'!$C$8:$AR$8,0))</f>
        <v>17.2</v>
      </c>
      <c r="AK94" s="10">
        <f>INDEX('71200 Ann Hist'!$C$8:$AR$285,MATCH('71200M Ann'!$C94,'71200 Ann Hist'!$C$8:$C$285,0),MATCH('71200M Ann'!AK$8,'71200 Ann Hist'!$C$8:$AR$8,0))</f>
        <v>18</v>
      </c>
      <c r="AL94" s="10">
        <f>INDEX('71200 Ann Hist'!$C$8:$AR$285,MATCH('71200M Ann'!$C94,'71200 Ann Hist'!$C$8:$C$285,0),MATCH('71200M Ann'!AL$8,'71200 Ann Hist'!$C$8:$AR$8,0))</f>
        <v>18.7</v>
      </c>
      <c r="AM94" s="10">
        <f>INDEX('71200 Ann Hist'!$C$8:$AR$285,MATCH('71200M Ann'!$C94,'71200 Ann Hist'!$C$8:$C$285,0),MATCH('71200M Ann'!AM$8,'71200 Ann Hist'!$C$8:$AR$8,0))</f>
        <v>18.8</v>
      </c>
      <c r="AN94" s="10">
        <f>INDEX('71200 Ann Hist'!$C$8:$AR$285,MATCH('71200M Ann'!$C94,'71200 Ann Hist'!$C$8:$C$285,0),MATCH('71200M Ann'!AN$8,'71200 Ann Hist'!$C$8:$AR$8,0))</f>
        <v>19.3</v>
      </c>
      <c r="AO94" s="10">
        <f>INDEX('71200 Ann Hist'!$C$8:$AR$285,MATCH('71200M Ann'!$C94,'71200 Ann Hist'!$C$8:$C$285,0),MATCH('71200M Ann'!AO$8,'71200 Ann Hist'!$C$8:$AR$8,0))</f>
        <v>19.899999999999999</v>
      </c>
      <c r="AP94" s="10">
        <f>INDEX('71200 Ann Hist'!$C$8:$AR$285,MATCH('71200M Ann'!$C94,'71200 Ann Hist'!$C$8:$C$285,0),MATCH('71200M Ann'!AP$8,'71200 Ann Hist'!$C$8:$AR$8,0))</f>
        <v>20.3</v>
      </c>
      <c r="AQ94" s="10">
        <f>INDEX('71200 Ann Hist'!$C$8:$AR$285,MATCH('71200M Ann'!$C94,'71200 Ann Hist'!$C$8:$C$285,0),MATCH('71200M Ann'!AQ$8,'71200 Ann Hist'!$C$8:$AR$8,0))</f>
        <v>20.100000000000001</v>
      </c>
      <c r="AR94" s="11">
        <f>INDEX('71200 Ann'!$C$8:$AZ$285,MATCH('71200M Ann'!$C94,'71200 Ann'!$C$8:$C$285,0),MATCH('71200M Ann'!AR$8,'71200 Ann'!$C$8:$AZ$8,0))</f>
        <v>20.399999999999999</v>
      </c>
      <c r="AS94" s="11">
        <f>INDEX('71200 Ann'!$C$8:$AZ$285,MATCH('71200M Ann'!$C94,'71200 Ann'!$C$8:$C$285,0),MATCH('71200M Ann'!AS$8,'71200 Ann'!$C$8:$AZ$8,0))</f>
        <v>20.7</v>
      </c>
      <c r="AT94" s="11">
        <f>INDEX('71200 Ann'!$C$8:$AZ$285,MATCH('71200M Ann'!$C94,'71200 Ann'!$C$8:$C$285,0),MATCH('71200M Ann'!AT$8,'71200 Ann'!$C$8:$AZ$8,0))</f>
        <v>21.9</v>
      </c>
      <c r="AU94" s="11">
        <f>INDEX('71200 Ann'!$C$8:$AZ$285,MATCH('71200M Ann'!$C94,'71200 Ann'!$C$8:$C$285,0),MATCH('71200M Ann'!AU$8,'71200 Ann'!$C$8:$AZ$8,0))</f>
        <v>22.8</v>
      </c>
      <c r="AV94" s="11">
        <f>INDEX('71200 Ann'!$C$8:$AZ$285,MATCH('71200M Ann'!$C94,'71200 Ann'!$C$8:$C$285,0),MATCH('71200M Ann'!AV$8,'71200 Ann'!$C$8:$AZ$8,0))</f>
        <v>23.3</v>
      </c>
      <c r="AW94" s="11">
        <f>INDEX('71200 Ann'!$C$8:$AZ$285,MATCH('71200M Ann'!$C94,'71200 Ann'!$C$8:$C$285,0),MATCH('71200M Ann'!AW$8,'71200 Ann'!$C$8:$AZ$8,0))</f>
        <v>23.3</v>
      </c>
      <c r="AX94" s="11">
        <f>INDEX('71200 Ann'!$C$8:$AZ$285,MATCH('71200M Ann'!$C94,'71200 Ann'!$C$8:$C$285,0),MATCH('71200M Ann'!AX$8,'71200 Ann'!$C$8:$AZ$8,0))</f>
        <v>22.5</v>
      </c>
      <c r="AY94" s="11">
        <f>INDEX('71200 Ann'!$C$8:$AZ$285,MATCH('71200M Ann'!$C94,'71200 Ann'!$C$8:$C$285,0),MATCH('71200M Ann'!AY$8,'71200 Ann'!$C$8:$AZ$8,0))</f>
        <v>20.6</v>
      </c>
      <c r="AZ94" s="11">
        <f>INDEX('71200 Ann'!$C$8:$AZ$285,MATCH('71200M Ann'!$C94,'71200 Ann'!$C$8:$C$285,0),MATCH('71200M Ann'!AZ$8,'71200 Ann'!$C$8:$AZ$8,0))</f>
        <v>16.2</v>
      </c>
      <c r="BA94" s="11">
        <f>INDEX('71200 Ann'!$C$8:$AZ$285,MATCH('71200M Ann'!$C94,'71200 Ann'!$C$8:$C$285,0),MATCH('71200M Ann'!BA$8,'71200 Ann'!$C$8:$AZ$8,0))</f>
        <v>16.899999999999999</v>
      </c>
      <c r="BB94" s="11">
        <f>INDEX('71200 Ann'!$C$8:$AZ$285,MATCH('71200M Ann'!$C94,'71200 Ann'!$C$8:$C$285,0),MATCH('71200M Ann'!BB$8,'71200 Ann'!$C$8:$AZ$8,0))</f>
        <v>16.600000000000001</v>
      </c>
      <c r="BC94" s="11">
        <f>INDEX('71200 Ann'!$C$8:$AZ$285,MATCH('71200M Ann'!$C94,'71200 Ann'!$C$8:$C$285,0),MATCH('71200M Ann'!BC$8,'71200 Ann'!$C$8:$AZ$8,0))</f>
        <v>19.7</v>
      </c>
      <c r="BD94" s="11">
        <f>INDEX('71200 Ann'!$C$8:$AZ$285,MATCH('71200M Ann'!$C94,'71200 Ann'!$C$8:$C$285,0),MATCH('71200M Ann'!BD$8,'71200 Ann'!$C$8:$AZ$8,0))</f>
        <v>25.4</v>
      </c>
      <c r="BE94" s="11">
        <f>INDEX('71200 Ann'!$C$8:$AZ$285,MATCH('71200M Ann'!$C94,'71200 Ann'!$C$8:$C$285,0),MATCH('71200M Ann'!BE$8,'71200 Ann'!$C$8:$AZ$8,0))</f>
        <v>26.1</v>
      </c>
      <c r="BF94" s="11">
        <f>INDEX('71200 Ann'!$C$8:$AZ$285,MATCH('71200M Ann'!$C94,'71200 Ann'!$C$8:$C$285,0),MATCH('71200M Ann'!BF$8,'71200 Ann'!$C$8:$AZ$8,0))</f>
        <v>27.5</v>
      </c>
      <c r="BG94" s="11">
        <f>INDEX('71200 Ann'!$C$8:$AZ$285,MATCH('71200M Ann'!$C94,'71200 Ann'!$C$8:$C$285,0),MATCH('71200M Ann'!BG$8,'71200 Ann'!$C$8:$AZ$8,0))</f>
        <v>27.9</v>
      </c>
      <c r="BH94" s="11">
        <f>INDEX('71200 Ann'!$C$8:$AZ$285,MATCH('71200M Ann'!$C94,'71200 Ann'!$C$8:$C$285,0),MATCH('71200M Ann'!BH$8,'71200 Ann'!$C$8:$AZ$8,0))</f>
        <v>29.5</v>
      </c>
      <c r="BI94" s="11">
        <f>INDEX('71200 Ann'!$C$8:$AZ$285,MATCH('71200M Ann'!$C94,'71200 Ann'!$C$8:$C$285,0),MATCH('71200M Ann'!BI$8,'71200 Ann'!$C$8:$AZ$8,0))</f>
        <v>21.9</v>
      </c>
      <c r="BJ94" s="11">
        <f>INDEX('71200 Ann'!$C$8:$AZ$285,MATCH('71200M Ann'!$C94,'71200 Ann'!$C$8:$C$285,0),MATCH('71200M Ann'!BJ$8,'71200 Ann'!$C$8:$AZ$8,0))</f>
        <v>20.2</v>
      </c>
      <c r="BK94" s="11">
        <f>INDEX('71200 Ann'!$C$8:$AZ$285,MATCH('71200M Ann'!$C94,'71200 Ann'!$C$8:$C$285,0),MATCH('71200M Ann'!BK$8,'71200 Ann'!$C$8:$AZ$8,0))</f>
        <v>25.1</v>
      </c>
      <c r="BL94" s="11">
        <f>INDEX('71200 Ann'!$C$8:$AZ$285,MATCH('71200M Ann'!$C94,'71200 Ann'!$C$8:$C$285,0),MATCH('71200M Ann'!BL$8,'71200 Ann'!$C$8:$AZ$8,0))</f>
        <v>24.4</v>
      </c>
      <c r="BM94" s="11">
        <f>INDEX('71200 Ann'!$C$8:$AZ$285,MATCH('71200M Ann'!$C94,'71200 Ann'!$C$8:$C$285,0),MATCH('71200M Ann'!BM$8,'71200 Ann'!$C$8:$AZ$8,0))</f>
        <v>31.4</v>
      </c>
      <c r="BN94" s="11">
        <f>INDEX('71200 Ann'!$C$8:$AZ$285,MATCH('71200M Ann'!$C94,'71200 Ann'!$C$8:$C$285,0),MATCH('71200M Ann'!BN$8,'71200 Ann'!$C$8:$AZ$8,0))</f>
        <v>42</v>
      </c>
      <c r="BO94" s="11">
        <f>INDEX('71200 Ann'!$C$8:$AZ$285,MATCH('71200M Ann'!$C94,'71200 Ann'!$C$8:$C$285,0),MATCH('71200M Ann'!BO$8,'71200 Ann'!$C$8:$AZ$8,0))</f>
        <v>64.3</v>
      </c>
      <c r="BP94" s="11">
        <f>INDEX('71200 Ann'!$C$8:$AZ$285,MATCH('71200M Ann'!$C94,'71200 Ann'!$C$8:$C$285,0),MATCH('71200M Ann'!BP$8,'71200 Ann'!$C$8:$AZ$8,0))</f>
        <v>93.6</v>
      </c>
      <c r="BQ94" s="11">
        <f>INDEX('71200 Ann'!$C$8:$AZ$285,MATCH('71200M Ann'!$C94,'71200 Ann'!$C$8:$C$285,0),MATCH('71200M Ann'!BQ$8,'71200 Ann'!$C$8:$AZ$8,0))</f>
        <v>117.5</v>
      </c>
      <c r="BR94" s="11">
        <f>INDEX('71200 Ann'!$C$8:$AZ$285,MATCH('71200M Ann'!$C94,'71200 Ann'!$C$8:$C$285,0),MATCH('71200M Ann'!BR$8,'71200 Ann'!$C$8:$AZ$8,0))</f>
        <v>129.19999999999999</v>
      </c>
      <c r="BS94" s="11">
        <f>INDEX('71200 Ann'!$C$8:$AZ$285,MATCH('71200M Ann'!$C94,'71200 Ann'!$C$8:$C$285,0),MATCH('71200M Ann'!BS$8,'71200 Ann'!$C$8:$AZ$8,0))</f>
        <v>147</v>
      </c>
      <c r="BT94" s="11">
        <f>INDEX('71200 Ann'!$C$8:$AZ$285,MATCH('71200M Ann'!$C94,'71200 Ann'!$C$8:$C$285,0),MATCH('71200M Ann'!BT$8,'71200 Ann'!$C$8:$AZ$8,0))</f>
        <v>152</v>
      </c>
      <c r="BU94" s="11">
        <f>INDEX('71200 Ann'!$C$8:$AZ$285,MATCH('71200M Ann'!$C94,'71200 Ann'!$C$8:$C$285,0),MATCH('71200M Ann'!BU$8,'71200 Ann'!$C$8:$AZ$8,0))</f>
        <v>169.9</v>
      </c>
      <c r="BV94" s="11">
        <f>INDEX('71200 Ann'!$C$8:$AZ$285,MATCH('71200M Ann'!$C94,'71200 Ann'!$C$8:$C$285,0),MATCH('71200M Ann'!BV$8,'71200 Ann'!$C$8:$AZ$8,0))</f>
        <v>183.1</v>
      </c>
      <c r="BW94" s="11">
        <f>INDEX('71200 Ann'!$C$8:$AZ$285,MATCH('71200M Ann'!$C94,'71200 Ann'!$C$8:$C$285,0),MATCH('71200M Ann'!BW$8,'71200 Ann'!$C$8:$AZ$8,0))</f>
        <v>187.7</v>
      </c>
      <c r="BX94" s="11">
        <f>INDEX('71200 Ann'!$C$8:$AZ$285,MATCH('71200M Ann'!$C94,'71200 Ann'!$C$8:$C$285,0),MATCH('71200M Ann'!BX$8,'71200 Ann'!$C$8:$AZ$8,0))</f>
        <v>207.5</v>
      </c>
      <c r="BY94" s="11">
        <f>INDEX('71200 Ann'!$C$8:$AZ$285,MATCH('71200M Ann'!$C94,'71200 Ann'!$C$8:$C$285,0),MATCH('71200M Ann'!BY$8,'71200 Ann'!$C$8:$AZ$8,0))</f>
        <v>217.3</v>
      </c>
      <c r="BZ94" s="11">
        <f>INDEX('71200 Ann'!$C$8:$AZ$285,MATCH('71200M Ann'!$C94,'71200 Ann'!$C$8:$C$285,0),MATCH('71200M Ann'!BZ$8,'71200 Ann'!$C$8:$AZ$8,0))</f>
        <v>238</v>
      </c>
      <c r="CA94" s="11">
        <f>INDEX('71200 Ann'!$C$8:$AZ$285,MATCH('71200M Ann'!$C94,'71200 Ann'!$C$8:$C$285,0),MATCH('71200M Ann'!CA$8,'71200 Ann'!$C$8:$AZ$8,0))</f>
        <v>255.4</v>
      </c>
      <c r="CB94" s="11">
        <f>INDEX('71200 Ann'!$C$8:$AZ$285,MATCH('71200M Ann'!$C94,'71200 Ann'!$C$8:$C$285,0),MATCH('71200M Ann'!CB$8,'71200 Ann'!$C$8:$AZ$8,0))</f>
        <v>238.4</v>
      </c>
      <c r="CC94" s="11">
        <f>INDEX('71200 Ann'!$C$8:$AZ$285,MATCH('71200M Ann'!$C94,'71200 Ann'!$C$8:$C$285,0),MATCH('71200M Ann'!CC$8,'71200 Ann'!$C$8:$AZ$8,0))</f>
        <v>207.5</v>
      </c>
      <c r="CD94" s="11">
        <f>INDEX('71200 Ann'!$C$8:$AZ$285,MATCH('71200M Ann'!$C94,'71200 Ann'!$C$8:$C$285,0),MATCH('71200M Ann'!CD$8,'71200 Ann'!$C$8:$AZ$8,0))</f>
        <v>189.4</v>
      </c>
      <c r="CE94" s="11">
        <f>INDEX('71200 Ann'!$C$8:$AZ$285,MATCH('71200M Ann'!$C94,'71200 Ann'!$C$8:$C$285,0),MATCH('71200M Ann'!CE$8,'71200 Ann'!$C$8:$AZ$8,0))</f>
        <v>262.10000000000002</v>
      </c>
      <c r="CF94" s="11">
        <f>INDEX('71200 Ann'!$C$8:$AZ$285,MATCH('71200M Ann'!$C94,'71200 Ann'!$C$8:$C$285,0),MATCH('71200M Ann'!CF$8,'71200 Ann'!$C$8:$AZ$8,0))</f>
        <v>333.7</v>
      </c>
      <c r="CG94" s="11">
        <f>INDEX('71200 Ann'!$C$8:$AZ$285,MATCH('71200M Ann'!$C94,'71200 Ann'!$C$8:$C$285,0),MATCH('71200M Ann'!CG$8,'71200 Ann'!$C$8:$AZ$8,0))</f>
        <v>402.8</v>
      </c>
      <c r="CH94" s="11">
        <f>INDEX('71200 Ann'!$C$8:$AZ$285,MATCH('71200M Ann'!$C94,'71200 Ann'!$C$8:$C$285,0),MATCH('71200M Ann'!CH$8,'71200 Ann'!$C$8:$AZ$8,0))</f>
        <v>485.3</v>
      </c>
      <c r="CI94" s="11">
        <f>INDEX('71200 Ann'!$C$8:$AZ$285,MATCH('71200M Ann'!$C94,'71200 Ann'!$C$8:$C$285,0),MATCH('71200M Ann'!CI$8,'71200 Ann'!$C$8:$AZ$8,0))</f>
        <v>525.29999999999995</v>
      </c>
      <c r="CJ94" s="11">
        <f>INDEX('71200 Ann'!$C$8:$AZ$285,MATCH('71200M Ann'!$C94,'71200 Ann'!$C$8:$C$285,0),MATCH('71200M Ann'!CJ$8,'71200 Ann'!$C$8:$AZ$8,0))</f>
        <v>567.1</v>
      </c>
      <c r="CK94" s="11">
        <f>INDEX('71200 Ann'!$C$8:$AZ$285,MATCH('71200M Ann'!$C94,'71200 Ann'!$C$8:$C$285,0),MATCH('71200M Ann'!CK$8,'71200 Ann'!$C$8:$AZ$8,0))</f>
        <v>606.1</v>
      </c>
      <c r="CL94" s="11">
        <f>INDEX('71200 Ann'!$C$8:$AZ$285,MATCH('71200M Ann'!$C94,'71200 Ann'!$C$8:$C$285,0),MATCH('71200M Ann'!CL$8,'71200 Ann'!$C$8:$AZ$8,0))</f>
        <v>659.6</v>
      </c>
      <c r="CM94" s="11"/>
      <c r="CN94" s="8"/>
    </row>
    <row r="95" spans="1:92" s="10" customFormat="1" x14ac:dyDescent="0.25">
      <c r="A95" s="32">
        <v>84</v>
      </c>
      <c r="B95" s="10" t="s">
        <v>1877</v>
      </c>
      <c r="C95" s="10" t="s">
        <v>914</v>
      </c>
      <c r="D95" s="10">
        <f>INDEX('71200 Ann Hist'!$C$8:$AR$285,MATCH('71200M Ann'!$C95,'71200 Ann Hist'!$C$8:$C$285,0),MATCH('71200M Ann'!D$8,'71200 Ann Hist'!$C$8:$AR$8,0))</f>
        <v>2.8</v>
      </c>
      <c r="E95" s="10">
        <f>INDEX('71200 Ann Hist'!$C$8:$AR$285,MATCH('71200M Ann'!$C95,'71200 Ann Hist'!$C$8:$C$285,0),MATCH('71200M Ann'!E$8,'71200 Ann Hist'!$C$8:$AR$8,0))</f>
        <v>2.4</v>
      </c>
      <c r="F95" s="10">
        <f>INDEX('71200 Ann Hist'!$C$8:$AR$285,MATCH('71200M Ann'!$C95,'71200 Ann Hist'!$C$8:$C$285,0),MATCH('71200M Ann'!F$8,'71200 Ann Hist'!$C$8:$AR$8,0))</f>
        <v>2.1</v>
      </c>
      <c r="G95" s="10">
        <f>INDEX('71200 Ann Hist'!$C$8:$AR$285,MATCH('71200M Ann'!$C95,'71200 Ann Hist'!$C$8:$C$285,0),MATCH('71200M Ann'!G$8,'71200 Ann Hist'!$C$8:$AR$8,0))</f>
        <v>1.7</v>
      </c>
      <c r="H95" s="10">
        <f>INDEX('71200 Ann Hist'!$C$8:$AR$285,MATCH('71200M Ann'!$C95,'71200 Ann Hist'!$C$8:$C$285,0),MATCH('71200M Ann'!H$8,'71200 Ann Hist'!$C$8:$AR$8,0))</f>
        <v>1.3</v>
      </c>
      <c r="I95" s="10">
        <f>INDEX('71200 Ann Hist'!$C$8:$AR$285,MATCH('71200M Ann'!$C95,'71200 Ann Hist'!$C$8:$C$285,0),MATCH('71200M Ann'!I$8,'71200 Ann Hist'!$C$8:$AR$8,0))</f>
        <v>1.1000000000000001</v>
      </c>
      <c r="J95" s="10">
        <f>INDEX('71200 Ann Hist'!$C$8:$AR$285,MATCH('71200M Ann'!$C95,'71200 Ann Hist'!$C$8:$C$285,0),MATCH('71200M Ann'!J$8,'71200 Ann Hist'!$C$8:$AR$8,0))</f>
        <v>1.1000000000000001</v>
      </c>
      <c r="K95" s="10">
        <f>INDEX('71200 Ann Hist'!$C$8:$AR$285,MATCH('71200M Ann'!$C95,'71200 Ann Hist'!$C$8:$C$285,0),MATCH('71200M Ann'!K$8,'71200 Ann Hist'!$C$8:$AR$8,0))</f>
        <v>1.2</v>
      </c>
      <c r="L95" s="10">
        <f>INDEX('71200 Ann Hist'!$C$8:$AR$285,MATCH('71200M Ann'!$C95,'71200 Ann Hist'!$C$8:$C$285,0),MATCH('71200M Ann'!L$8,'71200 Ann Hist'!$C$8:$AR$8,0))</f>
        <v>1.3</v>
      </c>
      <c r="M95" s="10">
        <f>INDEX('71200 Ann Hist'!$C$8:$AR$285,MATCH('71200M Ann'!$C95,'71200 Ann Hist'!$C$8:$C$285,0),MATCH('71200M Ann'!M$8,'71200 Ann Hist'!$C$8:$AR$8,0))</f>
        <v>1.5</v>
      </c>
      <c r="N95" s="10">
        <f>INDEX('71200 Ann Hist'!$C$8:$AR$285,MATCH('71200M Ann'!$C95,'71200 Ann Hist'!$C$8:$C$285,0),MATCH('71200M Ann'!N$8,'71200 Ann Hist'!$C$8:$AR$8,0))</f>
        <v>1.5</v>
      </c>
      <c r="O95" s="10">
        <f>INDEX('71200 Ann Hist'!$C$8:$AR$285,MATCH('71200M Ann'!$C95,'71200 Ann Hist'!$C$8:$C$285,0),MATCH('71200M Ann'!O$8,'71200 Ann Hist'!$C$8:$AR$8,0))</f>
        <v>1.6</v>
      </c>
      <c r="P95" s="10">
        <f>INDEX('71200 Ann Hist'!$C$8:$AR$285,MATCH('71200M Ann'!$C95,'71200 Ann Hist'!$C$8:$C$285,0),MATCH('71200M Ann'!P$8,'71200 Ann Hist'!$C$8:$AR$8,0))</f>
        <v>1.7</v>
      </c>
      <c r="Q95" s="10">
        <f>INDEX('71200 Ann Hist'!$C$8:$AR$285,MATCH('71200M Ann'!$C95,'71200 Ann Hist'!$C$8:$C$285,0),MATCH('71200M Ann'!Q$8,'71200 Ann Hist'!$C$8:$AR$8,0))</f>
        <v>2.1</v>
      </c>
      <c r="R95" s="10">
        <f>INDEX('71200 Ann Hist'!$C$8:$AR$285,MATCH('71200M Ann'!$C95,'71200 Ann Hist'!$C$8:$C$285,0),MATCH('71200M Ann'!R$8,'71200 Ann Hist'!$C$8:$AR$8,0))</f>
        <v>2.4</v>
      </c>
      <c r="S95" s="10">
        <f>INDEX('71200 Ann Hist'!$C$8:$AR$285,MATCH('71200M Ann'!$C95,'71200 Ann Hist'!$C$8:$C$285,0),MATCH('71200M Ann'!S$8,'71200 Ann Hist'!$C$8:$AR$8,0))</f>
        <v>2.7</v>
      </c>
      <c r="T95" s="10">
        <f>INDEX('71200 Ann Hist'!$C$8:$AR$285,MATCH('71200M Ann'!$C95,'71200 Ann Hist'!$C$8:$C$285,0),MATCH('71200M Ann'!T$8,'71200 Ann Hist'!$C$8:$AR$8,0))</f>
        <v>2.9</v>
      </c>
      <c r="U95" s="10">
        <f>INDEX('71200 Ann Hist'!$C$8:$AR$285,MATCH('71200M Ann'!$C95,'71200 Ann Hist'!$C$8:$C$285,0),MATCH('71200M Ann'!U$8,'71200 Ann Hist'!$C$8:$AR$8,0))</f>
        <v>2.9</v>
      </c>
      <c r="V95" s="10">
        <f>INDEX('71200 Ann Hist'!$C$8:$AR$285,MATCH('71200M Ann'!$C95,'71200 Ann Hist'!$C$8:$C$285,0),MATCH('71200M Ann'!V$8,'71200 Ann Hist'!$C$8:$AR$8,0))</f>
        <v>2.8</v>
      </c>
      <c r="W95" s="10">
        <f>INDEX('71200 Ann Hist'!$C$8:$AR$285,MATCH('71200M Ann'!$C95,'71200 Ann Hist'!$C$8:$C$285,0),MATCH('71200M Ann'!W$8,'71200 Ann Hist'!$C$8:$AR$8,0))</f>
        <v>3</v>
      </c>
      <c r="X95" s="10">
        <f>INDEX('71200 Ann Hist'!$C$8:$AR$285,MATCH('71200M Ann'!$C95,'71200 Ann Hist'!$C$8:$C$285,0),MATCH('71200M Ann'!X$8,'71200 Ann Hist'!$C$8:$AR$8,0))</f>
        <v>3.4</v>
      </c>
      <c r="Y95" s="10">
        <f>INDEX('71200 Ann Hist'!$C$8:$AR$285,MATCH('71200M Ann'!$C95,'71200 Ann Hist'!$C$8:$C$285,0),MATCH('71200M Ann'!Y$8,'71200 Ann Hist'!$C$8:$AR$8,0))</f>
        <v>4</v>
      </c>
      <c r="Z95" s="10">
        <f>INDEX('71200 Ann Hist'!$C$8:$AR$285,MATCH('71200M Ann'!$C95,'71200 Ann Hist'!$C$8:$C$285,0),MATCH('71200M Ann'!Z$8,'71200 Ann Hist'!$C$8:$AR$8,0))</f>
        <v>4.5999999999999996</v>
      </c>
      <c r="AA95" s="10">
        <f>INDEX('71200 Ann Hist'!$C$8:$AR$285,MATCH('71200M Ann'!$C95,'71200 Ann Hist'!$C$8:$C$285,0),MATCH('71200M Ann'!AA$8,'71200 Ann Hist'!$C$8:$AR$8,0))</f>
        <v>5.6</v>
      </c>
      <c r="AB95" s="10">
        <f>INDEX('71200 Ann Hist'!$C$8:$AR$285,MATCH('71200M Ann'!$C95,'71200 Ann Hist'!$C$8:$C$285,0),MATCH('71200M Ann'!AB$8,'71200 Ann Hist'!$C$8:$AR$8,0))</f>
        <v>6.7</v>
      </c>
      <c r="AC95" s="10">
        <f>INDEX('71200 Ann Hist'!$C$8:$AR$285,MATCH('71200M Ann'!$C95,'71200 Ann Hist'!$C$8:$C$285,0),MATCH('71200M Ann'!AC$8,'71200 Ann Hist'!$C$8:$AR$8,0))</f>
        <v>7.6</v>
      </c>
      <c r="AD95" s="10">
        <f>INDEX('71200 Ann Hist'!$C$8:$AR$285,MATCH('71200M Ann'!$C95,'71200 Ann Hist'!$C$8:$C$285,0),MATCH('71200M Ann'!AD$8,'71200 Ann Hist'!$C$8:$AR$8,0))</f>
        <v>8</v>
      </c>
      <c r="AE95" s="10">
        <f>INDEX('71200 Ann Hist'!$C$8:$AR$285,MATCH('71200M Ann'!$C95,'71200 Ann Hist'!$C$8:$C$285,0),MATCH('71200M Ann'!AE$8,'71200 Ann Hist'!$C$8:$AR$8,0))</f>
        <v>8.1999999999999993</v>
      </c>
      <c r="AF95" s="10">
        <f>INDEX('71200 Ann Hist'!$C$8:$AR$285,MATCH('71200M Ann'!$C95,'71200 Ann Hist'!$C$8:$C$285,0),MATCH('71200M Ann'!AF$8,'71200 Ann Hist'!$C$8:$AR$8,0))</f>
        <v>8.6</v>
      </c>
      <c r="AG95" s="10">
        <f>INDEX('71200 Ann Hist'!$C$8:$AR$285,MATCH('71200M Ann'!$C95,'71200 Ann Hist'!$C$8:$C$285,0),MATCH('71200M Ann'!AG$8,'71200 Ann Hist'!$C$8:$AR$8,0))</f>
        <v>9.1999999999999993</v>
      </c>
      <c r="AH95" s="10">
        <f>INDEX('71200 Ann Hist'!$C$8:$AR$285,MATCH('71200M Ann'!$C95,'71200 Ann Hist'!$C$8:$C$285,0),MATCH('71200M Ann'!AH$8,'71200 Ann Hist'!$C$8:$AR$8,0))</f>
        <v>10.1</v>
      </c>
      <c r="AI95" s="10">
        <f>INDEX('71200 Ann Hist'!$C$8:$AR$285,MATCH('71200M Ann'!$C95,'71200 Ann Hist'!$C$8:$C$285,0),MATCH('71200M Ann'!AI$8,'71200 Ann Hist'!$C$8:$AR$8,0))</f>
        <v>11</v>
      </c>
      <c r="AJ95" s="10">
        <f>INDEX('71200 Ann Hist'!$C$8:$AR$285,MATCH('71200M Ann'!$C95,'71200 Ann Hist'!$C$8:$C$285,0),MATCH('71200M Ann'!AJ$8,'71200 Ann Hist'!$C$8:$AR$8,0))</f>
        <v>11.7</v>
      </c>
      <c r="AK95" s="10">
        <f>INDEX('71200 Ann Hist'!$C$8:$AR$285,MATCH('71200M Ann'!$C95,'71200 Ann Hist'!$C$8:$C$285,0),MATCH('71200M Ann'!AK$8,'71200 Ann Hist'!$C$8:$AR$8,0))</f>
        <v>12.5</v>
      </c>
      <c r="AL95" s="10">
        <f>INDEX('71200 Ann Hist'!$C$8:$AR$285,MATCH('71200M Ann'!$C95,'71200 Ann Hist'!$C$8:$C$285,0),MATCH('71200M Ann'!AL$8,'71200 Ann Hist'!$C$8:$AR$8,0))</f>
        <v>12.9</v>
      </c>
      <c r="AM95" s="10">
        <f>INDEX('71200 Ann Hist'!$C$8:$AR$285,MATCH('71200M Ann'!$C95,'71200 Ann Hist'!$C$8:$C$285,0),MATCH('71200M Ann'!AM$8,'71200 Ann Hist'!$C$8:$AR$8,0))</f>
        <v>13.1</v>
      </c>
      <c r="AN95" s="10">
        <f>INDEX('71200 Ann Hist'!$C$8:$AR$285,MATCH('71200M Ann'!$C95,'71200 Ann Hist'!$C$8:$C$285,0),MATCH('71200M Ann'!AN$8,'71200 Ann Hist'!$C$8:$AR$8,0))</f>
        <v>13.4</v>
      </c>
      <c r="AO95" s="10">
        <f>INDEX('71200 Ann Hist'!$C$8:$AR$285,MATCH('71200M Ann'!$C95,'71200 Ann Hist'!$C$8:$C$285,0),MATCH('71200M Ann'!AO$8,'71200 Ann Hist'!$C$8:$AR$8,0))</f>
        <v>13.9</v>
      </c>
      <c r="AP95" s="10">
        <f>INDEX('71200 Ann Hist'!$C$8:$AR$285,MATCH('71200M Ann'!$C95,'71200 Ann Hist'!$C$8:$C$285,0),MATCH('71200M Ann'!AP$8,'71200 Ann Hist'!$C$8:$AR$8,0))</f>
        <v>14.4</v>
      </c>
      <c r="AQ95" s="10">
        <f>INDEX('71200 Ann Hist'!$C$8:$AR$285,MATCH('71200M Ann'!$C95,'71200 Ann Hist'!$C$8:$C$285,0),MATCH('71200M Ann'!AQ$8,'71200 Ann Hist'!$C$8:$AR$8,0))</f>
        <v>14.1</v>
      </c>
      <c r="AR95" s="11">
        <f>INDEX('71200 Ann'!$C$8:$AZ$285,MATCH('71200M Ann'!$C95,'71200 Ann'!$C$8:$C$285,0),MATCH('71200M Ann'!AR$8,'71200 Ann'!$C$8:$AZ$8,0))</f>
        <v>14.4</v>
      </c>
      <c r="AS95" s="11">
        <f>INDEX('71200 Ann'!$C$8:$AZ$285,MATCH('71200M Ann'!$C95,'71200 Ann'!$C$8:$C$285,0),MATCH('71200M Ann'!AS$8,'71200 Ann'!$C$8:$AZ$8,0))</f>
        <v>14.5</v>
      </c>
      <c r="AT95" s="11">
        <f>INDEX('71200 Ann'!$C$8:$AZ$285,MATCH('71200M Ann'!$C95,'71200 Ann'!$C$8:$C$285,0),MATCH('71200M Ann'!AT$8,'71200 Ann'!$C$8:$AZ$8,0))</f>
        <v>15.5</v>
      </c>
      <c r="AU95" s="11">
        <f>INDEX('71200 Ann'!$C$8:$AZ$285,MATCH('71200M Ann'!$C95,'71200 Ann'!$C$8:$C$285,0),MATCH('71200M Ann'!AU$8,'71200 Ann'!$C$8:$AZ$8,0))</f>
        <v>15.3</v>
      </c>
      <c r="AV95" s="11">
        <f>INDEX('71200 Ann'!$C$8:$AZ$285,MATCH('71200M Ann'!$C95,'71200 Ann'!$C$8:$C$285,0),MATCH('71200M Ann'!AV$8,'71200 Ann'!$C$8:$AZ$8,0))</f>
        <v>14.5</v>
      </c>
      <c r="AW95" s="11">
        <f>INDEX('71200 Ann'!$C$8:$AZ$285,MATCH('71200M Ann'!$C95,'71200 Ann'!$C$8:$C$285,0),MATCH('71200M Ann'!AW$8,'71200 Ann'!$C$8:$AZ$8,0))</f>
        <v>14.9</v>
      </c>
      <c r="AX95" s="11">
        <f>INDEX('71200 Ann'!$C$8:$AZ$285,MATCH('71200M Ann'!$C95,'71200 Ann'!$C$8:$C$285,0),MATCH('71200M Ann'!AX$8,'71200 Ann'!$C$8:$AZ$8,0))</f>
        <v>13.9</v>
      </c>
      <c r="AY95" s="11">
        <f>INDEX('71200 Ann'!$C$8:$AZ$285,MATCH('71200M Ann'!$C95,'71200 Ann'!$C$8:$C$285,0),MATCH('71200M Ann'!AY$8,'71200 Ann'!$C$8:$AZ$8,0))</f>
        <v>12</v>
      </c>
      <c r="AZ95" s="11">
        <f>INDEX('71200 Ann'!$C$8:$AZ$285,MATCH('71200M Ann'!$C95,'71200 Ann'!$C$8:$C$285,0),MATCH('71200M Ann'!AZ$8,'71200 Ann'!$C$8:$AZ$8,0))</f>
        <v>7</v>
      </c>
      <c r="BA95" s="11">
        <f>INDEX('71200 Ann'!$C$8:$AZ$285,MATCH('71200M Ann'!$C95,'71200 Ann'!$C$8:$C$285,0),MATCH('71200M Ann'!BA$8,'71200 Ann'!$C$8:$AZ$8,0))</f>
        <v>7.1</v>
      </c>
      <c r="BB95" s="11">
        <f>INDEX('71200 Ann'!$C$8:$AZ$285,MATCH('71200M Ann'!$C95,'71200 Ann'!$C$8:$C$285,0),MATCH('71200M Ann'!BB$8,'71200 Ann'!$C$8:$AZ$8,0))</f>
        <v>5.7</v>
      </c>
      <c r="BC95" s="11">
        <f>INDEX('71200 Ann'!$C$8:$AZ$285,MATCH('71200M Ann'!$C95,'71200 Ann'!$C$8:$C$285,0),MATCH('71200M Ann'!BC$8,'71200 Ann'!$C$8:$AZ$8,0))</f>
        <v>5.6</v>
      </c>
      <c r="BD95" s="11">
        <f>INDEX('71200 Ann'!$C$8:$AZ$285,MATCH('71200M Ann'!$C95,'71200 Ann'!$C$8:$C$285,0),MATCH('71200M Ann'!BD$8,'71200 Ann'!$C$8:$AZ$8,0))</f>
        <v>5.8</v>
      </c>
      <c r="BE95" s="11">
        <f>INDEX('71200 Ann'!$C$8:$AZ$285,MATCH('71200M Ann'!$C95,'71200 Ann'!$C$8:$C$285,0),MATCH('71200M Ann'!BE$8,'71200 Ann'!$C$8:$AZ$8,0))</f>
        <v>2.1</v>
      </c>
      <c r="BF95" s="11">
        <f>INDEX('71200 Ann'!$C$8:$AZ$285,MATCH('71200M Ann'!$C95,'71200 Ann'!$C$8:$C$285,0),MATCH('71200M Ann'!BF$8,'71200 Ann'!$C$8:$AZ$8,0))</f>
        <v>1.3</v>
      </c>
      <c r="BG95" s="11">
        <f>INDEX('71200 Ann'!$C$8:$AZ$285,MATCH('71200M Ann'!$C95,'71200 Ann'!$C$8:$C$285,0),MATCH('71200M Ann'!BG$8,'71200 Ann'!$C$8:$AZ$8,0))</f>
        <v>-1.2</v>
      </c>
      <c r="BH95" s="11">
        <f>INDEX('71200 Ann'!$C$8:$AZ$285,MATCH('71200M Ann'!$C95,'71200 Ann'!$C$8:$C$285,0),MATCH('71200M Ann'!BH$8,'71200 Ann'!$C$8:$AZ$8,0))</f>
        <v>-4.2</v>
      </c>
      <c r="BI95" s="11">
        <f>INDEX('71200 Ann'!$C$8:$AZ$285,MATCH('71200M Ann'!$C95,'71200 Ann'!$C$8:$C$285,0),MATCH('71200M Ann'!BI$8,'71200 Ann'!$C$8:$AZ$8,0))</f>
        <v>-9.5</v>
      </c>
      <c r="BJ95" s="11">
        <f>INDEX('71200 Ann'!$C$8:$AZ$285,MATCH('71200M Ann'!$C95,'71200 Ann'!$C$8:$C$285,0),MATCH('71200M Ann'!BJ$8,'71200 Ann'!$C$8:$AZ$8,0))</f>
        <v>-9.8000000000000007</v>
      </c>
      <c r="BK95" s="11">
        <f>INDEX('71200 Ann'!$C$8:$AZ$285,MATCH('71200M Ann'!$C95,'71200 Ann'!$C$8:$C$285,0),MATCH('71200M Ann'!BK$8,'71200 Ann'!$C$8:$AZ$8,0))</f>
        <v>-3.6</v>
      </c>
      <c r="BL95" s="11">
        <f>INDEX('71200 Ann'!$C$8:$AZ$285,MATCH('71200M Ann'!$C95,'71200 Ann'!$C$8:$C$285,0),MATCH('71200M Ann'!BL$8,'71200 Ann'!$C$8:$AZ$8,0))</f>
        <v>-3.3</v>
      </c>
      <c r="BM95" s="11">
        <f>INDEX('71200 Ann'!$C$8:$AZ$285,MATCH('71200M Ann'!$C95,'71200 Ann'!$C$8:$C$285,0),MATCH('71200M Ann'!BM$8,'71200 Ann'!$C$8:$AZ$8,0))</f>
        <v>-0.1</v>
      </c>
      <c r="BN95" s="11">
        <f>INDEX('71200 Ann'!$C$8:$AZ$285,MATCH('71200M Ann'!$C95,'71200 Ann'!$C$8:$C$285,0),MATCH('71200M Ann'!BN$8,'71200 Ann'!$C$8:$AZ$8,0))</f>
        <v>5.8</v>
      </c>
      <c r="BO95" s="11">
        <f>INDEX('71200 Ann'!$C$8:$AZ$285,MATCH('71200M Ann'!$C95,'71200 Ann'!$C$8:$C$285,0),MATCH('71200M Ann'!BO$8,'71200 Ann'!$C$8:$AZ$8,0))</f>
        <v>19.8</v>
      </c>
      <c r="BP95" s="11">
        <f>INDEX('71200 Ann'!$C$8:$AZ$285,MATCH('71200M Ann'!$C95,'71200 Ann'!$C$8:$C$285,0),MATCH('71200M Ann'!BP$8,'71200 Ann'!$C$8:$AZ$8,0))</f>
        <v>42.6</v>
      </c>
      <c r="BQ95" s="11">
        <f>INDEX('71200 Ann'!$C$8:$AZ$285,MATCH('71200M Ann'!$C95,'71200 Ann'!$C$8:$C$285,0),MATCH('71200M Ann'!BQ$8,'71200 Ann'!$C$8:$AZ$8,0))</f>
        <v>62.2</v>
      </c>
      <c r="BR95" s="11">
        <f>INDEX('71200 Ann'!$C$8:$AZ$285,MATCH('71200M Ann'!$C95,'71200 Ann'!$C$8:$C$285,0),MATCH('71200M Ann'!BR$8,'71200 Ann'!$C$8:$AZ$8,0))</f>
        <v>68.5</v>
      </c>
      <c r="BS95" s="11">
        <f>INDEX('71200 Ann'!$C$8:$AZ$285,MATCH('71200M Ann'!$C95,'71200 Ann'!$C$8:$C$285,0),MATCH('71200M Ann'!BS$8,'71200 Ann'!$C$8:$AZ$8,0))</f>
        <v>82.7</v>
      </c>
      <c r="BT95" s="11">
        <f>INDEX('71200 Ann'!$C$8:$AZ$285,MATCH('71200M Ann'!$C95,'71200 Ann'!$C$8:$C$285,0),MATCH('71200M Ann'!BT$8,'71200 Ann'!$C$8:$AZ$8,0))</f>
        <v>85</v>
      </c>
      <c r="BU95" s="11">
        <f>INDEX('71200 Ann'!$C$8:$AZ$285,MATCH('71200M Ann'!$C95,'71200 Ann'!$C$8:$C$285,0),MATCH('71200M Ann'!BU$8,'71200 Ann'!$C$8:$AZ$8,0))</f>
        <v>101.3</v>
      </c>
      <c r="BV95" s="11">
        <f>INDEX('71200 Ann'!$C$8:$AZ$285,MATCH('71200M Ann'!$C95,'71200 Ann'!$C$8:$C$285,0),MATCH('71200M Ann'!BV$8,'71200 Ann'!$C$8:$AZ$8,0))</f>
        <v>115.2</v>
      </c>
      <c r="BW95" s="11">
        <f>INDEX('71200 Ann'!$C$8:$AZ$285,MATCH('71200M Ann'!$C95,'71200 Ann'!$C$8:$C$285,0),MATCH('71200M Ann'!BW$8,'71200 Ann'!$C$8:$AZ$8,0))</f>
        <v>120.9</v>
      </c>
      <c r="BX95" s="11">
        <f>INDEX('71200 Ann'!$C$8:$AZ$285,MATCH('71200M Ann'!$C95,'71200 Ann'!$C$8:$C$285,0),MATCH('71200M Ann'!BX$8,'71200 Ann'!$C$8:$AZ$8,0))</f>
        <v>134.80000000000001</v>
      </c>
      <c r="BY95" s="11">
        <f>INDEX('71200 Ann'!$C$8:$AZ$285,MATCH('71200M Ann'!$C95,'71200 Ann'!$C$8:$C$285,0),MATCH('71200M Ann'!BY$8,'71200 Ann'!$C$8:$AZ$8,0))</f>
        <v>146.30000000000001</v>
      </c>
      <c r="BZ95" s="11">
        <f>INDEX('71200 Ann'!$C$8:$AZ$285,MATCH('71200M Ann'!$C95,'71200 Ann'!$C$8:$C$285,0),MATCH('71200M Ann'!BZ$8,'71200 Ann'!$C$8:$AZ$8,0))</f>
        <v>165.3</v>
      </c>
      <c r="CA95" s="11">
        <f>INDEX('71200 Ann'!$C$8:$AZ$285,MATCH('71200M Ann'!$C95,'71200 Ann'!$C$8:$C$285,0),MATCH('71200M Ann'!CA$8,'71200 Ann'!$C$8:$AZ$8,0))</f>
        <v>180.2</v>
      </c>
      <c r="CB95" s="11">
        <f>INDEX('71200 Ann'!$C$8:$AZ$285,MATCH('71200M Ann'!$C95,'71200 Ann'!$C$8:$C$285,0),MATCH('71200M Ann'!CB$8,'71200 Ann'!$C$8:$AZ$8,0))</f>
        <v>158.1</v>
      </c>
      <c r="CC95" s="11">
        <f>INDEX('71200 Ann'!$C$8:$AZ$285,MATCH('71200M Ann'!$C95,'71200 Ann'!$C$8:$C$285,0),MATCH('71200M Ann'!CC$8,'71200 Ann'!$C$8:$AZ$8,0))</f>
        <v>124.3</v>
      </c>
      <c r="CD95" s="11">
        <f>INDEX('71200 Ann'!$C$8:$AZ$285,MATCH('71200M Ann'!$C95,'71200 Ann'!$C$8:$C$285,0),MATCH('71200M Ann'!CD$8,'71200 Ann'!$C$8:$AZ$8,0))</f>
        <v>96.4</v>
      </c>
      <c r="CE95" s="11">
        <f>INDEX('71200 Ann'!$C$8:$AZ$285,MATCH('71200M Ann'!$C95,'71200 Ann'!$C$8:$C$285,0),MATCH('71200M Ann'!CE$8,'71200 Ann'!$C$8:$AZ$8,0))</f>
        <v>147.19999999999999</v>
      </c>
      <c r="CF95" s="11">
        <f>INDEX('71200 Ann'!$C$8:$AZ$285,MATCH('71200M Ann'!$C95,'71200 Ann'!$C$8:$C$285,0),MATCH('71200M Ann'!CF$8,'71200 Ann'!$C$8:$AZ$8,0))</f>
        <v>216.8</v>
      </c>
      <c r="CG95" s="11">
        <f>INDEX('71200 Ann'!$C$8:$AZ$285,MATCH('71200M Ann'!$C95,'71200 Ann'!$C$8:$C$285,0),MATCH('71200M Ann'!CG$8,'71200 Ann'!$C$8:$AZ$8,0))</f>
        <v>268.10000000000002</v>
      </c>
      <c r="CH95" s="11">
        <f>INDEX('71200 Ann'!$C$8:$AZ$285,MATCH('71200M Ann'!$C95,'71200 Ann'!$C$8:$C$285,0),MATCH('71200M Ann'!CH$8,'71200 Ann'!$C$8:$AZ$8,0))</f>
        <v>327</v>
      </c>
      <c r="CI95" s="11">
        <f>INDEX('71200 Ann'!$C$8:$AZ$285,MATCH('71200M Ann'!$C95,'71200 Ann'!$C$8:$C$285,0),MATCH('71200M Ann'!CI$8,'71200 Ann'!$C$8:$AZ$8,0))</f>
        <v>355.4</v>
      </c>
      <c r="CJ95" s="11">
        <f>INDEX('71200 Ann'!$C$8:$AZ$285,MATCH('71200M Ann'!$C95,'71200 Ann'!$C$8:$C$285,0),MATCH('71200M Ann'!CJ$8,'71200 Ann'!$C$8:$AZ$8,0))</f>
        <v>392.4</v>
      </c>
      <c r="CK95" s="11">
        <f>INDEX('71200 Ann'!$C$8:$AZ$285,MATCH('71200M Ann'!$C95,'71200 Ann'!$C$8:$C$285,0),MATCH('71200M Ann'!CK$8,'71200 Ann'!$C$8:$AZ$8,0))</f>
        <v>422.1</v>
      </c>
      <c r="CL95" s="11">
        <f>INDEX('71200 Ann'!$C$8:$AZ$285,MATCH('71200M Ann'!$C95,'71200 Ann'!$C$8:$C$285,0),MATCH('71200M Ann'!CL$8,'71200 Ann'!$C$8:$AZ$8,0))</f>
        <v>460.1</v>
      </c>
      <c r="CM95" s="11"/>
      <c r="CN95" s="8"/>
    </row>
    <row r="96" spans="1:92" s="10" customFormat="1" x14ac:dyDescent="0.25">
      <c r="A96" s="32">
        <v>85</v>
      </c>
      <c r="B96" s="10" t="s">
        <v>1014</v>
      </c>
      <c r="C96" s="10" t="s">
        <v>1013</v>
      </c>
      <c r="D96" s="10">
        <f>INDEX('71200 Ann Hist'!$C$8:$AR$285,MATCH('71200M Ann'!$C96,'71200 Ann Hist'!$C$8:$C$285,0),MATCH('71200M Ann'!D$8,'71200 Ann Hist'!$C$8:$AR$8,0))</f>
        <v>3.3</v>
      </c>
      <c r="E96" s="10">
        <f>INDEX('71200 Ann Hist'!$C$8:$AR$285,MATCH('71200M Ann'!$C96,'71200 Ann Hist'!$C$8:$C$285,0),MATCH('71200M Ann'!E$8,'71200 Ann Hist'!$C$8:$AR$8,0))</f>
        <v>2.9</v>
      </c>
      <c r="F96" s="10">
        <f>INDEX('71200 Ann Hist'!$C$8:$AR$285,MATCH('71200M Ann'!$C96,'71200 Ann Hist'!$C$8:$C$285,0),MATCH('71200M Ann'!F$8,'71200 Ann Hist'!$C$8:$AR$8,0))</f>
        <v>2.2999999999999998</v>
      </c>
      <c r="G96" s="10">
        <f>INDEX('71200 Ann Hist'!$C$8:$AR$285,MATCH('71200M Ann'!$C96,'71200 Ann Hist'!$C$8:$C$285,0),MATCH('71200M Ann'!G$8,'71200 Ann Hist'!$C$8:$AR$8,0))</f>
        <v>1.9</v>
      </c>
      <c r="H96" s="10">
        <f>INDEX('71200 Ann Hist'!$C$8:$AR$285,MATCH('71200M Ann'!$C96,'71200 Ann Hist'!$C$8:$C$285,0),MATCH('71200M Ann'!H$8,'71200 Ann Hist'!$C$8:$AR$8,0))</f>
        <v>1.5</v>
      </c>
      <c r="I96" s="10">
        <f>INDEX('71200 Ann Hist'!$C$8:$AR$285,MATCH('71200M Ann'!$C96,'71200 Ann Hist'!$C$8:$C$285,0),MATCH('71200M Ann'!I$8,'71200 Ann Hist'!$C$8:$AR$8,0))</f>
        <v>1.4</v>
      </c>
      <c r="J96" s="10">
        <f>INDEX('71200 Ann Hist'!$C$8:$AR$285,MATCH('71200M Ann'!$C96,'71200 Ann Hist'!$C$8:$C$285,0),MATCH('71200M Ann'!J$8,'71200 Ann Hist'!$C$8:$AR$8,0))</f>
        <v>1.5</v>
      </c>
      <c r="K96" s="10">
        <f>INDEX('71200 Ann Hist'!$C$8:$AR$285,MATCH('71200M Ann'!$C96,'71200 Ann Hist'!$C$8:$C$285,0),MATCH('71200M Ann'!K$8,'71200 Ann Hist'!$C$8:$AR$8,0))</f>
        <v>1.5</v>
      </c>
      <c r="L96" s="10">
        <f>INDEX('71200 Ann Hist'!$C$8:$AR$285,MATCH('71200M Ann'!$C96,'71200 Ann Hist'!$C$8:$C$285,0),MATCH('71200M Ann'!L$8,'71200 Ann Hist'!$C$8:$AR$8,0))</f>
        <v>1.7</v>
      </c>
      <c r="M96" s="10">
        <f>INDEX('71200 Ann Hist'!$C$8:$AR$285,MATCH('71200M Ann'!$C96,'71200 Ann Hist'!$C$8:$C$285,0),MATCH('71200M Ann'!M$8,'71200 Ann Hist'!$C$8:$AR$8,0))</f>
        <v>2</v>
      </c>
      <c r="N96" s="10">
        <f>INDEX('71200 Ann Hist'!$C$8:$AR$285,MATCH('71200M Ann'!$C96,'71200 Ann Hist'!$C$8:$C$285,0),MATCH('71200M Ann'!N$8,'71200 Ann Hist'!$C$8:$AR$8,0))</f>
        <v>2.2000000000000002</v>
      </c>
      <c r="O96" s="10">
        <f>INDEX('71200 Ann Hist'!$C$8:$AR$285,MATCH('71200M Ann'!$C96,'71200 Ann Hist'!$C$8:$C$285,0),MATCH('71200M Ann'!O$8,'71200 Ann Hist'!$C$8:$AR$8,0))</f>
        <v>2.2999999999999998</v>
      </c>
      <c r="P96" s="10">
        <f>INDEX('71200 Ann Hist'!$C$8:$AR$285,MATCH('71200M Ann'!$C96,'71200 Ann Hist'!$C$8:$C$285,0),MATCH('71200M Ann'!P$8,'71200 Ann Hist'!$C$8:$AR$8,0))</f>
        <v>2.7</v>
      </c>
      <c r="Q96" s="10">
        <f>INDEX('71200 Ann Hist'!$C$8:$AR$285,MATCH('71200M Ann'!$C96,'71200 Ann Hist'!$C$8:$C$285,0),MATCH('71200M Ann'!Q$8,'71200 Ann Hist'!$C$8:$AR$8,0))</f>
        <v>3.4</v>
      </c>
      <c r="R96" s="10">
        <f>INDEX('71200 Ann Hist'!$C$8:$AR$285,MATCH('71200M Ann'!$C96,'71200 Ann Hist'!$C$8:$C$285,0),MATCH('71200M Ann'!R$8,'71200 Ann Hist'!$C$8:$AR$8,0))</f>
        <v>3.6</v>
      </c>
      <c r="S96" s="10">
        <f>INDEX('71200 Ann Hist'!$C$8:$AR$285,MATCH('71200M Ann'!$C96,'71200 Ann Hist'!$C$8:$C$285,0),MATCH('71200M Ann'!S$8,'71200 Ann Hist'!$C$8:$AR$8,0))</f>
        <v>3.7</v>
      </c>
      <c r="T96" s="10">
        <f>INDEX('71200 Ann Hist'!$C$8:$AR$285,MATCH('71200M Ann'!$C96,'71200 Ann Hist'!$C$8:$C$285,0),MATCH('71200M Ann'!T$8,'71200 Ann Hist'!$C$8:$AR$8,0))</f>
        <v>3.7</v>
      </c>
      <c r="U96" s="10">
        <f>INDEX('71200 Ann Hist'!$C$8:$AR$285,MATCH('71200M Ann'!$C96,'71200 Ann Hist'!$C$8:$C$285,0),MATCH('71200M Ann'!U$8,'71200 Ann Hist'!$C$8:$AR$8,0))</f>
        <v>4</v>
      </c>
      <c r="V96" s="10">
        <f>INDEX('71200 Ann Hist'!$C$8:$AR$285,MATCH('71200M Ann'!$C96,'71200 Ann Hist'!$C$8:$C$285,0),MATCH('71200M Ann'!V$8,'71200 Ann Hist'!$C$8:$AR$8,0))</f>
        <v>4.0999999999999996</v>
      </c>
      <c r="W96" s="10">
        <f>INDEX('71200 Ann Hist'!$C$8:$AR$285,MATCH('71200M Ann'!$C96,'71200 Ann Hist'!$C$8:$C$285,0),MATCH('71200M Ann'!W$8,'71200 Ann Hist'!$C$8:$AR$8,0))</f>
        <v>4.5</v>
      </c>
      <c r="X96" s="10">
        <f>INDEX('71200 Ann Hist'!$C$8:$AR$285,MATCH('71200M Ann'!$C96,'71200 Ann Hist'!$C$8:$C$285,0),MATCH('71200M Ann'!X$8,'71200 Ann Hist'!$C$8:$AR$8,0))</f>
        <v>4.4000000000000004</v>
      </c>
      <c r="Y96" s="10">
        <f>INDEX('71200 Ann Hist'!$C$8:$AR$285,MATCH('71200M Ann'!$C96,'71200 Ann Hist'!$C$8:$C$285,0),MATCH('71200M Ann'!Y$8,'71200 Ann Hist'!$C$8:$AR$8,0))</f>
        <v>4.8</v>
      </c>
      <c r="Z96" s="10">
        <f>INDEX('71200 Ann Hist'!$C$8:$AR$285,MATCH('71200M Ann'!$C96,'71200 Ann Hist'!$C$8:$C$285,0),MATCH('71200M Ann'!Z$8,'71200 Ann Hist'!$C$8:$AR$8,0))</f>
        <v>5.0999999999999996</v>
      </c>
      <c r="AA96" s="10">
        <f>INDEX('71200 Ann Hist'!$C$8:$AR$285,MATCH('71200M Ann'!$C96,'71200 Ann Hist'!$C$8:$C$285,0),MATCH('71200M Ann'!AA$8,'71200 Ann Hist'!$C$8:$AR$8,0))</f>
        <v>5.2</v>
      </c>
      <c r="AB96" s="10">
        <f>INDEX('71200 Ann Hist'!$C$8:$AR$285,MATCH('71200M Ann'!$C96,'71200 Ann Hist'!$C$8:$C$285,0),MATCH('71200M Ann'!AB$8,'71200 Ann Hist'!$C$8:$AR$8,0))</f>
        <v>5.3</v>
      </c>
      <c r="AC96" s="10">
        <f>INDEX('71200 Ann Hist'!$C$8:$AR$285,MATCH('71200M Ann'!$C96,'71200 Ann Hist'!$C$8:$C$285,0),MATCH('71200M Ann'!AC$8,'71200 Ann Hist'!$C$8:$AR$8,0))</f>
        <v>5.4</v>
      </c>
      <c r="AD96" s="10">
        <f>INDEX('71200 Ann Hist'!$C$8:$AR$285,MATCH('71200M Ann'!$C96,'71200 Ann Hist'!$C$8:$C$285,0),MATCH('71200M Ann'!AD$8,'71200 Ann Hist'!$C$8:$AR$8,0))</f>
        <v>5.4</v>
      </c>
      <c r="AE96" s="10">
        <f>INDEX('71200 Ann Hist'!$C$8:$AR$285,MATCH('71200M Ann'!$C96,'71200 Ann Hist'!$C$8:$C$285,0),MATCH('71200M Ann'!AE$8,'71200 Ann Hist'!$C$8:$AR$8,0))</f>
        <v>5.5</v>
      </c>
      <c r="AF96" s="10">
        <f>INDEX('71200 Ann Hist'!$C$8:$AR$285,MATCH('71200M Ann'!$C96,'71200 Ann Hist'!$C$8:$C$285,0),MATCH('71200M Ann'!AF$8,'71200 Ann Hist'!$C$8:$AR$8,0))</f>
        <v>5.4</v>
      </c>
      <c r="AG96" s="10">
        <f>INDEX('71200 Ann Hist'!$C$8:$AR$285,MATCH('71200M Ann'!$C96,'71200 Ann Hist'!$C$8:$C$285,0),MATCH('71200M Ann'!AG$8,'71200 Ann Hist'!$C$8:$AR$8,0))</f>
        <v>5.6</v>
      </c>
      <c r="AH96" s="10">
        <f>INDEX('71200 Ann Hist'!$C$8:$AR$285,MATCH('71200M Ann'!$C96,'71200 Ann Hist'!$C$8:$C$285,0),MATCH('71200M Ann'!AH$8,'71200 Ann Hist'!$C$8:$AR$8,0))</f>
        <v>5.5</v>
      </c>
      <c r="AI96" s="10">
        <f>INDEX('71200 Ann Hist'!$C$8:$AR$285,MATCH('71200M Ann'!$C96,'71200 Ann Hist'!$C$8:$C$285,0),MATCH('71200M Ann'!AI$8,'71200 Ann Hist'!$C$8:$AR$8,0))</f>
        <v>5.5</v>
      </c>
      <c r="AJ96" s="10">
        <f>INDEX('71200 Ann Hist'!$C$8:$AR$285,MATCH('71200M Ann'!$C96,'71200 Ann Hist'!$C$8:$C$285,0),MATCH('71200M Ann'!AJ$8,'71200 Ann Hist'!$C$8:$AR$8,0))</f>
        <v>5.5</v>
      </c>
      <c r="AK96" s="10">
        <f>INDEX('71200 Ann Hist'!$C$8:$AR$285,MATCH('71200M Ann'!$C96,'71200 Ann Hist'!$C$8:$C$285,0),MATCH('71200M Ann'!AK$8,'71200 Ann Hist'!$C$8:$AR$8,0))</f>
        <v>5.6</v>
      </c>
      <c r="AL96" s="10">
        <f>INDEX('71200 Ann Hist'!$C$8:$AR$285,MATCH('71200M Ann'!$C96,'71200 Ann Hist'!$C$8:$C$285,0),MATCH('71200M Ann'!AL$8,'71200 Ann Hist'!$C$8:$AR$8,0))</f>
        <v>5.8</v>
      </c>
      <c r="AM96" s="10">
        <f>INDEX('71200 Ann Hist'!$C$8:$AR$285,MATCH('71200M Ann'!$C96,'71200 Ann Hist'!$C$8:$C$285,0),MATCH('71200M Ann'!AM$8,'71200 Ann Hist'!$C$8:$AR$8,0))</f>
        <v>5.8</v>
      </c>
      <c r="AN96" s="10">
        <f>INDEX('71200 Ann Hist'!$C$8:$AR$285,MATCH('71200M Ann'!$C96,'71200 Ann Hist'!$C$8:$C$285,0),MATCH('71200M Ann'!AN$8,'71200 Ann Hist'!$C$8:$AR$8,0))</f>
        <v>5.9</v>
      </c>
      <c r="AO96" s="10">
        <f>INDEX('71200 Ann Hist'!$C$8:$AR$285,MATCH('71200M Ann'!$C96,'71200 Ann Hist'!$C$8:$C$285,0),MATCH('71200M Ann'!AO$8,'71200 Ann Hist'!$C$8:$AR$8,0))</f>
        <v>6</v>
      </c>
      <c r="AP96" s="10">
        <f>INDEX('71200 Ann Hist'!$C$8:$AR$285,MATCH('71200M Ann'!$C96,'71200 Ann Hist'!$C$8:$C$285,0),MATCH('71200M Ann'!AP$8,'71200 Ann Hist'!$C$8:$AR$8,0))</f>
        <v>5.9</v>
      </c>
      <c r="AQ96" s="10">
        <f>INDEX('71200 Ann Hist'!$C$8:$AR$285,MATCH('71200M Ann'!$C96,'71200 Ann Hist'!$C$8:$C$285,0),MATCH('71200M Ann'!AQ$8,'71200 Ann Hist'!$C$8:$AR$8,0))</f>
        <v>6</v>
      </c>
      <c r="AR96" s="11">
        <f>INDEX('71200 Ann'!$C$8:$AZ$285,MATCH('71200M Ann'!$C96,'71200 Ann'!$C$8:$C$285,0),MATCH('71200M Ann'!AR$8,'71200 Ann'!$C$8:$AZ$8,0))</f>
        <v>6</v>
      </c>
      <c r="AS96" s="11">
        <f>INDEX('71200 Ann'!$C$8:$AZ$285,MATCH('71200M Ann'!$C96,'71200 Ann'!$C$8:$C$285,0),MATCH('71200M Ann'!AS$8,'71200 Ann'!$C$8:$AZ$8,0))</f>
        <v>6.2</v>
      </c>
      <c r="AT96" s="11">
        <f>INDEX('71200 Ann'!$C$8:$AZ$285,MATCH('71200M Ann'!$C96,'71200 Ann'!$C$8:$C$285,0),MATCH('71200M Ann'!AT$8,'71200 Ann'!$C$8:$AZ$8,0))</f>
        <v>6.4</v>
      </c>
      <c r="AU96" s="11">
        <f>INDEX('71200 Ann'!$C$8:$AZ$285,MATCH('71200M Ann'!$C96,'71200 Ann'!$C$8:$C$285,0),MATCH('71200M Ann'!AU$8,'71200 Ann'!$C$8:$AZ$8,0))</f>
        <v>7.5</v>
      </c>
      <c r="AV96" s="11">
        <f>INDEX('71200 Ann'!$C$8:$AZ$285,MATCH('71200M Ann'!$C96,'71200 Ann'!$C$8:$C$285,0),MATCH('71200M Ann'!AV$8,'71200 Ann'!$C$8:$AZ$8,0))</f>
        <v>8.6999999999999993</v>
      </c>
      <c r="AW96" s="11">
        <f>INDEX('71200 Ann'!$C$8:$AZ$285,MATCH('71200M Ann'!$C96,'71200 Ann'!$C$8:$C$285,0),MATCH('71200M Ann'!AW$8,'71200 Ann'!$C$8:$AZ$8,0))</f>
        <v>8.5</v>
      </c>
      <c r="AX96" s="11">
        <f>INDEX('71200 Ann'!$C$8:$AZ$285,MATCH('71200M Ann'!$C96,'71200 Ann'!$C$8:$C$285,0),MATCH('71200M Ann'!AX$8,'71200 Ann'!$C$8:$AZ$8,0))</f>
        <v>8.6</v>
      </c>
      <c r="AY96" s="11">
        <f>INDEX('71200 Ann'!$C$8:$AZ$285,MATCH('71200M Ann'!$C96,'71200 Ann'!$C$8:$C$285,0),MATCH('71200M Ann'!AY$8,'71200 Ann'!$C$8:$AZ$8,0))</f>
        <v>8.6</v>
      </c>
      <c r="AZ96" s="11">
        <f>INDEX('71200 Ann'!$C$8:$AZ$285,MATCH('71200M Ann'!$C96,'71200 Ann'!$C$8:$C$285,0),MATCH('71200M Ann'!AZ$8,'71200 Ann'!$C$8:$AZ$8,0))</f>
        <v>9.1</v>
      </c>
      <c r="BA96" s="11">
        <f>INDEX('71200 Ann'!$C$8:$AZ$285,MATCH('71200M Ann'!$C96,'71200 Ann'!$C$8:$C$285,0),MATCH('71200M Ann'!BA$8,'71200 Ann'!$C$8:$AZ$8,0))</f>
        <v>9.8000000000000007</v>
      </c>
      <c r="BB96" s="11">
        <f>INDEX('71200 Ann'!$C$8:$AZ$285,MATCH('71200M Ann'!$C96,'71200 Ann'!$C$8:$C$285,0),MATCH('71200M Ann'!BB$8,'71200 Ann'!$C$8:$AZ$8,0))</f>
        <v>10.8</v>
      </c>
      <c r="BC96" s="11">
        <f>INDEX('71200 Ann'!$C$8:$AZ$285,MATCH('71200M Ann'!$C96,'71200 Ann'!$C$8:$C$285,0),MATCH('71200M Ann'!BC$8,'71200 Ann'!$C$8:$AZ$8,0))</f>
        <v>14.1</v>
      </c>
      <c r="BD96" s="11">
        <f>INDEX('71200 Ann'!$C$8:$AZ$285,MATCH('71200M Ann'!$C96,'71200 Ann'!$C$8:$C$285,0),MATCH('71200M Ann'!BD$8,'71200 Ann'!$C$8:$AZ$8,0))</f>
        <v>19.600000000000001</v>
      </c>
      <c r="BE96" s="11">
        <f>INDEX('71200 Ann'!$C$8:$AZ$285,MATCH('71200M Ann'!$C96,'71200 Ann'!$C$8:$C$285,0),MATCH('71200M Ann'!BE$8,'71200 Ann'!$C$8:$AZ$8,0))</f>
        <v>24</v>
      </c>
      <c r="BF96" s="11">
        <f>INDEX('71200 Ann'!$C$8:$AZ$285,MATCH('71200M Ann'!$C96,'71200 Ann'!$C$8:$C$285,0),MATCH('71200M Ann'!BF$8,'71200 Ann'!$C$8:$AZ$8,0))</f>
        <v>26.2</v>
      </c>
      <c r="BG96" s="11">
        <f>INDEX('71200 Ann'!$C$8:$AZ$285,MATCH('71200M Ann'!$C96,'71200 Ann'!$C$8:$C$285,0),MATCH('71200M Ann'!BG$8,'71200 Ann'!$C$8:$AZ$8,0))</f>
        <v>29.1</v>
      </c>
      <c r="BH96" s="11">
        <f>INDEX('71200 Ann'!$C$8:$AZ$285,MATCH('71200M Ann'!$C96,'71200 Ann'!$C$8:$C$285,0),MATCH('71200M Ann'!BH$8,'71200 Ann'!$C$8:$AZ$8,0))</f>
        <v>33.700000000000003</v>
      </c>
      <c r="BI96" s="11">
        <f>INDEX('71200 Ann'!$C$8:$AZ$285,MATCH('71200M Ann'!$C96,'71200 Ann'!$C$8:$C$285,0),MATCH('71200M Ann'!BI$8,'71200 Ann'!$C$8:$AZ$8,0))</f>
        <v>31.4</v>
      </c>
      <c r="BJ96" s="11">
        <f>INDEX('71200 Ann'!$C$8:$AZ$285,MATCH('71200M Ann'!$C96,'71200 Ann'!$C$8:$C$285,0),MATCH('71200M Ann'!BJ$8,'71200 Ann'!$C$8:$AZ$8,0))</f>
        <v>30.1</v>
      </c>
      <c r="BK96" s="11">
        <f>INDEX('71200 Ann'!$C$8:$AZ$285,MATCH('71200M Ann'!$C96,'71200 Ann'!$C$8:$C$285,0),MATCH('71200M Ann'!BK$8,'71200 Ann'!$C$8:$AZ$8,0))</f>
        <v>28.7</v>
      </c>
      <c r="BL96" s="11">
        <f>INDEX('71200 Ann'!$C$8:$AZ$285,MATCH('71200M Ann'!$C96,'71200 Ann'!$C$8:$C$285,0),MATCH('71200M Ann'!BL$8,'71200 Ann'!$C$8:$AZ$8,0))</f>
        <v>27.8</v>
      </c>
      <c r="BM96" s="11">
        <f>INDEX('71200 Ann'!$C$8:$AZ$285,MATCH('71200M Ann'!$C96,'71200 Ann'!$C$8:$C$285,0),MATCH('71200M Ann'!BM$8,'71200 Ann'!$C$8:$AZ$8,0))</f>
        <v>31.4</v>
      </c>
      <c r="BN96" s="11">
        <f>INDEX('71200 Ann'!$C$8:$AZ$285,MATCH('71200M Ann'!$C96,'71200 Ann'!$C$8:$C$285,0),MATCH('71200M Ann'!BN$8,'71200 Ann'!$C$8:$AZ$8,0))</f>
        <v>36.200000000000003</v>
      </c>
      <c r="BO96" s="11">
        <f>INDEX('71200 Ann'!$C$8:$AZ$285,MATCH('71200M Ann'!$C96,'71200 Ann'!$C$8:$C$285,0),MATCH('71200M Ann'!BO$8,'71200 Ann'!$C$8:$AZ$8,0))</f>
        <v>44.5</v>
      </c>
      <c r="BP96" s="11">
        <f>INDEX('71200 Ann'!$C$8:$AZ$285,MATCH('71200M Ann'!$C96,'71200 Ann'!$C$8:$C$285,0),MATCH('71200M Ann'!BP$8,'71200 Ann'!$C$8:$AZ$8,0))</f>
        <v>51</v>
      </c>
      <c r="BQ96" s="11">
        <f>INDEX('71200 Ann'!$C$8:$AZ$285,MATCH('71200M Ann'!$C96,'71200 Ann'!$C$8:$C$285,0),MATCH('71200M Ann'!BQ$8,'71200 Ann'!$C$8:$AZ$8,0))</f>
        <v>55.3</v>
      </c>
      <c r="BR96" s="11">
        <f>INDEX('71200 Ann'!$C$8:$AZ$285,MATCH('71200M Ann'!$C96,'71200 Ann'!$C$8:$C$285,0),MATCH('71200M Ann'!BR$8,'71200 Ann'!$C$8:$AZ$8,0))</f>
        <v>60.7</v>
      </c>
      <c r="BS96" s="11">
        <f>INDEX('71200 Ann'!$C$8:$AZ$285,MATCH('71200M Ann'!$C96,'71200 Ann'!$C$8:$C$285,0),MATCH('71200M Ann'!BS$8,'71200 Ann'!$C$8:$AZ$8,0))</f>
        <v>64.2</v>
      </c>
      <c r="BT96" s="11">
        <f>INDEX('71200 Ann'!$C$8:$AZ$285,MATCH('71200M Ann'!$C96,'71200 Ann'!$C$8:$C$285,0),MATCH('71200M Ann'!BT$8,'71200 Ann'!$C$8:$AZ$8,0))</f>
        <v>67.099999999999994</v>
      </c>
      <c r="BU96" s="11">
        <f>INDEX('71200 Ann'!$C$8:$AZ$285,MATCH('71200M Ann'!$C96,'71200 Ann'!$C$8:$C$285,0),MATCH('71200M Ann'!BU$8,'71200 Ann'!$C$8:$AZ$8,0))</f>
        <v>68.599999999999994</v>
      </c>
      <c r="BV96" s="11">
        <f>INDEX('71200 Ann'!$C$8:$AZ$285,MATCH('71200M Ann'!$C96,'71200 Ann'!$C$8:$C$285,0),MATCH('71200M Ann'!BV$8,'71200 Ann'!$C$8:$AZ$8,0))</f>
        <v>67.900000000000006</v>
      </c>
      <c r="BW96" s="11">
        <f>INDEX('71200 Ann'!$C$8:$AZ$285,MATCH('71200M Ann'!$C96,'71200 Ann'!$C$8:$C$285,0),MATCH('71200M Ann'!BW$8,'71200 Ann'!$C$8:$AZ$8,0))</f>
        <v>66.900000000000006</v>
      </c>
      <c r="BX96" s="11">
        <f>INDEX('71200 Ann'!$C$8:$AZ$285,MATCH('71200M Ann'!$C96,'71200 Ann'!$C$8:$C$285,0),MATCH('71200M Ann'!BX$8,'71200 Ann'!$C$8:$AZ$8,0))</f>
        <v>72.8</v>
      </c>
      <c r="BY96" s="11">
        <f>INDEX('71200 Ann'!$C$8:$AZ$285,MATCH('71200M Ann'!$C96,'71200 Ann'!$C$8:$C$285,0),MATCH('71200M Ann'!BY$8,'71200 Ann'!$C$8:$AZ$8,0))</f>
        <v>71</v>
      </c>
      <c r="BZ96" s="11">
        <f>INDEX('71200 Ann'!$C$8:$AZ$285,MATCH('71200M Ann'!$C96,'71200 Ann'!$C$8:$C$285,0),MATCH('71200M Ann'!BZ$8,'71200 Ann'!$C$8:$AZ$8,0))</f>
        <v>72.7</v>
      </c>
      <c r="CA96" s="11">
        <f>INDEX('71200 Ann'!$C$8:$AZ$285,MATCH('71200M Ann'!$C96,'71200 Ann'!$C$8:$C$285,0),MATCH('71200M Ann'!CA$8,'71200 Ann'!$C$8:$AZ$8,0))</f>
        <v>75.2</v>
      </c>
      <c r="CB96" s="11">
        <f>INDEX('71200 Ann'!$C$8:$AZ$285,MATCH('71200M Ann'!$C96,'71200 Ann'!$C$8:$C$285,0),MATCH('71200M Ann'!CB$8,'71200 Ann'!$C$8:$AZ$8,0))</f>
        <v>80.400000000000006</v>
      </c>
      <c r="CC96" s="11">
        <f>INDEX('71200 Ann'!$C$8:$AZ$285,MATCH('71200M Ann'!$C96,'71200 Ann'!$C$8:$C$285,0),MATCH('71200M Ann'!CC$8,'71200 Ann'!$C$8:$AZ$8,0))</f>
        <v>83.2</v>
      </c>
      <c r="CD96" s="11">
        <f>INDEX('71200 Ann'!$C$8:$AZ$285,MATCH('71200M Ann'!$C96,'71200 Ann'!$C$8:$C$285,0),MATCH('71200M Ann'!CD$8,'71200 Ann'!$C$8:$AZ$8,0))</f>
        <v>93</v>
      </c>
      <c r="CE96" s="11">
        <f>INDEX('71200 Ann'!$C$8:$AZ$285,MATCH('71200M Ann'!$C96,'71200 Ann'!$C$8:$C$285,0),MATCH('71200M Ann'!CE$8,'71200 Ann'!$C$8:$AZ$8,0))</f>
        <v>114.9</v>
      </c>
      <c r="CF96" s="11">
        <f>INDEX('71200 Ann'!$C$8:$AZ$285,MATCH('71200M Ann'!$C96,'71200 Ann'!$C$8:$C$285,0),MATCH('71200M Ann'!CF$8,'71200 Ann'!$C$8:$AZ$8,0))</f>
        <v>116.9</v>
      </c>
      <c r="CG96" s="11">
        <f>INDEX('71200 Ann'!$C$8:$AZ$285,MATCH('71200M Ann'!$C96,'71200 Ann'!$C$8:$C$285,0),MATCH('71200M Ann'!CG$8,'71200 Ann'!$C$8:$AZ$8,0))</f>
        <v>134.69999999999999</v>
      </c>
      <c r="CH96" s="11">
        <f>INDEX('71200 Ann'!$C$8:$AZ$285,MATCH('71200M Ann'!$C96,'71200 Ann'!$C$8:$C$285,0),MATCH('71200M Ann'!CH$8,'71200 Ann'!$C$8:$AZ$8,0))</f>
        <v>158.30000000000001</v>
      </c>
      <c r="CI96" s="11">
        <f>INDEX('71200 Ann'!$C$8:$AZ$285,MATCH('71200M Ann'!$C96,'71200 Ann'!$C$8:$C$285,0),MATCH('71200M Ann'!CI$8,'71200 Ann'!$C$8:$AZ$8,0))</f>
        <v>169.9</v>
      </c>
      <c r="CJ96" s="11">
        <f>INDEX('71200 Ann'!$C$8:$AZ$285,MATCH('71200M Ann'!$C96,'71200 Ann'!$C$8:$C$285,0),MATCH('71200M Ann'!CJ$8,'71200 Ann'!$C$8:$AZ$8,0))</f>
        <v>174.7</v>
      </c>
      <c r="CK96" s="11">
        <f>INDEX('71200 Ann'!$C$8:$AZ$285,MATCH('71200M Ann'!$C96,'71200 Ann'!$C$8:$C$285,0),MATCH('71200M Ann'!CK$8,'71200 Ann'!$C$8:$AZ$8,0))</f>
        <v>184</v>
      </c>
      <c r="CL96" s="11">
        <f>INDEX('71200 Ann'!$C$8:$AZ$285,MATCH('71200M Ann'!$C96,'71200 Ann'!$C$8:$C$285,0),MATCH('71200M Ann'!CL$8,'71200 Ann'!$C$8:$AZ$8,0))</f>
        <v>199.5</v>
      </c>
      <c r="CM96" s="11"/>
      <c r="CN96" s="8"/>
    </row>
    <row r="97" spans="1:92" s="10" customFormat="1" x14ac:dyDescent="0.25">
      <c r="A97" s="32">
        <v>86</v>
      </c>
      <c r="B97" s="10" t="s">
        <v>306</v>
      </c>
      <c r="C97" s="10" t="s">
        <v>305</v>
      </c>
      <c r="D97" s="10">
        <f>INDEX('71200 Ann Hist'!$C$8:$AR$285,MATCH('71200M Ann'!$C97,'71200 Ann Hist'!$C$8:$C$285,0),MATCH('71200M Ann'!D$8,'71200 Ann Hist'!$C$8:$AR$8,0))</f>
        <v>12.6</v>
      </c>
      <c r="E97" s="10">
        <f>INDEX('71200 Ann Hist'!$C$8:$AR$285,MATCH('71200M Ann'!$C97,'71200 Ann Hist'!$C$8:$C$285,0),MATCH('71200M Ann'!E$8,'71200 Ann Hist'!$C$8:$AR$8,0))</f>
        <v>11.9</v>
      </c>
      <c r="F97" s="10">
        <f>INDEX('71200 Ann Hist'!$C$8:$AR$285,MATCH('71200M Ann'!$C97,'71200 Ann Hist'!$C$8:$C$285,0),MATCH('71200M Ann'!F$8,'71200 Ann Hist'!$C$8:$AR$8,0))</f>
        <v>10.5</v>
      </c>
      <c r="G97" s="10">
        <f>INDEX('71200 Ann Hist'!$C$8:$AR$285,MATCH('71200M Ann'!$C97,'71200 Ann Hist'!$C$8:$C$285,0),MATCH('71200M Ann'!G$8,'71200 Ann Hist'!$C$8:$AR$8,0))</f>
        <v>8.6</v>
      </c>
      <c r="H97" s="10">
        <f>INDEX('71200 Ann Hist'!$C$8:$AR$285,MATCH('71200M Ann'!$C97,'71200 Ann Hist'!$C$8:$C$285,0),MATCH('71200M Ann'!H$8,'71200 Ann Hist'!$C$8:$AR$8,0))</f>
        <v>7.6</v>
      </c>
      <c r="I97" s="10">
        <f>INDEX('71200 Ann Hist'!$C$8:$AR$285,MATCH('71200M Ann'!$C97,'71200 Ann Hist'!$C$8:$C$285,0),MATCH('71200M Ann'!I$8,'71200 Ann Hist'!$C$8:$AR$8,0))</f>
        <v>8.3000000000000007</v>
      </c>
      <c r="J97" s="10">
        <f>INDEX('71200 Ann Hist'!$C$8:$AR$285,MATCH('71200M Ann'!$C97,'71200 Ann Hist'!$C$8:$C$285,0),MATCH('71200M Ann'!J$8,'71200 Ann Hist'!$C$8:$AR$8,0))</f>
        <v>8.5</v>
      </c>
      <c r="K97" s="10">
        <f>INDEX('71200 Ann Hist'!$C$8:$AR$285,MATCH('71200M Ann'!$C97,'71200 Ann Hist'!$C$8:$C$285,0),MATCH('71200M Ann'!K$8,'71200 Ann Hist'!$C$8:$AR$8,0))</f>
        <v>10</v>
      </c>
      <c r="L97" s="10">
        <f>INDEX('71200 Ann Hist'!$C$8:$AR$285,MATCH('71200M Ann'!$C97,'71200 Ann Hist'!$C$8:$C$285,0),MATCH('71200M Ann'!L$8,'71200 Ann Hist'!$C$8:$AR$8,0))</f>
        <v>10.4</v>
      </c>
      <c r="M97" s="10">
        <f>INDEX('71200 Ann Hist'!$C$8:$AR$285,MATCH('71200M Ann'!$C97,'71200 Ann Hist'!$C$8:$C$285,0),MATCH('71200M Ann'!M$8,'71200 Ann Hist'!$C$8:$AR$8,0))</f>
        <v>8.8000000000000007</v>
      </c>
      <c r="N97" s="10">
        <f>INDEX('71200 Ann Hist'!$C$8:$AR$285,MATCH('71200M Ann'!$C97,'71200 Ann Hist'!$C$8:$C$285,0),MATCH('71200M Ann'!N$8,'71200 Ann Hist'!$C$8:$AR$8,0))</f>
        <v>9.4</v>
      </c>
      <c r="O97" s="10">
        <f>INDEX('71200 Ann Hist'!$C$8:$AR$285,MATCH('71200M Ann'!$C97,'71200 Ann Hist'!$C$8:$C$285,0),MATCH('71200M Ann'!O$8,'71200 Ann Hist'!$C$8:$AR$8,0))</f>
        <v>9.6999999999999993</v>
      </c>
      <c r="P97" s="10">
        <f>INDEX('71200 Ann Hist'!$C$8:$AR$285,MATCH('71200M Ann'!$C97,'71200 Ann Hist'!$C$8:$C$285,0),MATCH('71200M Ann'!P$8,'71200 Ann Hist'!$C$8:$AR$8,0))</f>
        <v>10.199999999999999</v>
      </c>
      <c r="Q97" s="10">
        <f>INDEX('71200 Ann Hist'!$C$8:$AR$285,MATCH('71200M Ann'!$C97,'71200 Ann Hist'!$C$8:$C$285,0),MATCH('71200M Ann'!Q$8,'71200 Ann Hist'!$C$8:$AR$8,0))</f>
        <v>10</v>
      </c>
      <c r="R97" s="10">
        <f>INDEX('71200 Ann Hist'!$C$8:$AR$285,MATCH('71200M Ann'!$C97,'71200 Ann Hist'!$C$8:$C$285,0),MATCH('71200M Ann'!R$8,'71200 Ann Hist'!$C$8:$AR$8,0))</f>
        <v>10.4</v>
      </c>
      <c r="S97" s="10">
        <f>INDEX('71200 Ann Hist'!$C$8:$AR$285,MATCH('71200M Ann'!$C97,'71200 Ann Hist'!$C$8:$C$285,0),MATCH('71200M Ann'!S$8,'71200 Ann Hist'!$C$8:$AR$8,0))</f>
        <v>10.9</v>
      </c>
      <c r="T97" s="10">
        <f>INDEX('71200 Ann Hist'!$C$8:$AR$285,MATCH('71200M Ann'!$C97,'71200 Ann Hist'!$C$8:$C$285,0),MATCH('71200M Ann'!T$8,'71200 Ann Hist'!$C$8:$AR$8,0))</f>
        <v>11.7</v>
      </c>
      <c r="U97" s="10">
        <f>INDEX('71200 Ann Hist'!$C$8:$AR$285,MATCH('71200M Ann'!$C97,'71200 Ann Hist'!$C$8:$C$285,0),MATCH('71200M Ann'!U$8,'71200 Ann Hist'!$C$8:$AR$8,0))</f>
        <v>13.6</v>
      </c>
      <c r="V97" s="10">
        <f>INDEX('71200 Ann Hist'!$C$8:$AR$285,MATCH('71200M Ann'!$C97,'71200 Ann Hist'!$C$8:$C$285,0),MATCH('71200M Ann'!V$8,'71200 Ann Hist'!$C$8:$AR$8,0))</f>
        <v>15.4</v>
      </c>
      <c r="W97" s="10">
        <f>INDEX('71200 Ann Hist'!$C$8:$AR$285,MATCH('71200M Ann'!$C97,'71200 Ann Hist'!$C$8:$C$285,0),MATCH('71200M Ann'!W$8,'71200 Ann Hist'!$C$8:$AR$8,0))</f>
        <v>16.8</v>
      </c>
      <c r="X97" s="10">
        <f>INDEX('71200 Ann Hist'!$C$8:$AR$285,MATCH('71200M Ann'!$C97,'71200 Ann Hist'!$C$8:$C$285,0),MATCH('71200M Ann'!X$8,'71200 Ann Hist'!$C$8:$AR$8,0))</f>
        <v>17.899999999999999</v>
      </c>
      <c r="Y97" s="10">
        <f>INDEX('71200 Ann Hist'!$C$8:$AR$285,MATCH('71200M Ann'!$C97,'71200 Ann Hist'!$C$8:$C$285,0),MATCH('71200M Ann'!Y$8,'71200 Ann Hist'!$C$8:$AR$8,0))</f>
        <v>20.7</v>
      </c>
      <c r="Z97" s="10">
        <f>INDEX('71200 Ann Hist'!$C$8:$AR$285,MATCH('71200M Ann'!$C97,'71200 Ann Hist'!$C$8:$C$285,0),MATCH('71200M Ann'!Z$8,'71200 Ann Hist'!$C$8:$AR$8,0))</f>
        <v>21.4</v>
      </c>
      <c r="AA97" s="10">
        <f>INDEX('71200 Ann Hist'!$C$8:$AR$285,MATCH('71200M Ann'!$C97,'71200 Ann Hist'!$C$8:$C$285,0),MATCH('71200M Ann'!AA$8,'71200 Ann Hist'!$C$8:$AR$8,0))</f>
        <v>22.5</v>
      </c>
      <c r="AB97" s="10">
        <f>INDEX('71200 Ann Hist'!$C$8:$AR$285,MATCH('71200M Ann'!$C97,'71200 Ann Hist'!$C$8:$C$285,0),MATCH('71200M Ann'!AB$8,'71200 Ann Hist'!$C$8:$AR$8,0))</f>
        <v>24.6</v>
      </c>
      <c r="AC97" s="10">
        <f>INDEX('71200 Ann Hist'!$C$8:$AR$285,MATCH('71200M Ann'!$C97,'71200 Ann Hist'!$C$8:$C$285,0),MATCH('71200M Ann'!AC$8,'71200 Ann Hist'!$C$8:$AR$8,0))</f>
        <v>26.6</v>
      </c>
      <c r="AD97" s="10">
        <f>INDEX('71200 Ann Hist'!$C$8:$AR$285,MATCH('71200M Ann'!$C97,'71200 Ann Hist'!$C$8:$C$285,0),MATCH('71200M Ann'!AD$8,'71200 Ann Hist'!$C$8:$AR$8,0))</f>
        <v>29.4</v>
      </c>
      <c r="AE97" s="10">
        <f>INDEX('71200 Ann Hist'!$C$8:$AR$285,MATCH('71200M Ann'!$C97,'71200 Ann Hist'!$C$8:$C$285,0),MATCH('71200M Ann'!AE$8,'71200 Ann Hist'!$C$8:$AR$8,0))</f>
        <v>32.4</v>
      </c>
      <c r="AF97" s="10">
        <f>INDEX('71200 Ann Hist'!$C$8:$AR$285,MATCH('71200M Ann'!$C97,'71200 Ann Hist'!$C$8:$C$285,0),MATCH('71200M Ann'!AF$8,'71200 Ann Hist'!$C$8:$AR$8,0))</f>
        <v>35.6</v>
      </c>
      <c r="AG97" s="10">
        <f>INDEX('71200 Ann Hist'!$C$8:$AR$285,MATCH('71200M Ann'!$C97,'71200 Ann Hist'!$C$8:$C$285,0),MATCH('71200M Ann'!AG$8,'71200 Ann Hist'!$C$8:$AR$8,0))</f>
        <v>37.299999999999997</v>
      </c>
      <c r="AH97" s="10">
        <f>INDEX('71200 Ann Hist'!$C$8:$AR$285,MATCH('71200M Ann'!$C97,'71200 Ann Hist'!$C$8:$C$285,0),MATCH('71200M Ann'!AH$8,'71200 Ann Hist'!$C$8:$AR$8,0))</f>
        <v>40.6</v>
      </c>
      <c r="AI97" s="10">
        <f>INDEX('71200 Ann Hist'!$C$8:$AR$285,MATCH('71200M Ann'!$C97,'71200 Ann Hist'!$C$8:$C$285,0),MATCH('71200M Ann'!AI$8,'71200 Ann Hist'!$C$8:$AR$8,0))</f>
        <v>44.3</v>
      </c>
      <c r="AJ97" s="10">
        <f>INDEX('71200 Ann Hist'!$C$8:$AR$285,MATCH('71200M Ann'!$C97,'71200 Ann Hist'!$C$8:$C$285,0),MATCH('71200M Ann'!AJ$8,'71200 Ann Hist'!$C$8:$AR$8,0))</f>
        <v>47.2</v>
      </c>
      <c r="AK97" s="10">
        <f>INDEX('71200 Ann Hist'!$C$8:$AR$285,MATCH('71200M Ann'!$C97,'71200 Ann Hist'!$C$8:$C$285,0),MATCH('71200M Ann'!AK$8,'71200 Ann Hist'!$C$8:$AR$8,0))</f>
        <v>51.6</v>
      </c>
      <c r="AL97" s="10">
        <f>INDEX('71200 Ann Hist'!$C$8:$AR$285,MATCH('71200M Ann'!$C97,'71200 Ann Hist'!$C$8:$C$285,0),MATCH('71200M Ann'!AL$8,'71200 Ann Hist'!$C$8:$AR$8,0))</f>
        <v>56</v>
      </c>
      <c r="AM97" s="10">
        <f>INDEX('71200 Ann Hist'!$C$8:$AR$285,MATCH('71200M Ann'!$C97,'71200 Ann Hist'!$C$8:$C$285,0),MATCH('71200M Ann'!AM$8,'71200 Ann Hist'!$C$8:$AR$8,0))</f>
        <v>62.5</v>
      </c>
      <c r="AN97" s="10">
        <f>INDEX('71200 Ann Hist'!$C$8:$AR$285,MATCH('71200M Ann'!$C97,'71200 Ann Hist'!$C$8:$C$285,0),MATCH('71200M Ann'!AN$8,'71200 Ann Hist'!$C$8:$AR$8,0))</f>
        <v>68.7</v>
      </c>
      <c r="AO97" s="10">
        <f>INDEX('71200 Ann Hist'!$C$8:$AR$285,MATCH('71200M Ann'!$C97,'71200 Ann Hist'!$C$8:$C$285,0),MATCH('71200M Ann'!AO$8,'71200 Ann Hist'!$C$8:$AR$8,0))</f>
        <v>74.2</v>
      </c>
      <c r="AP97" s="10">
        <f>INDEX('71200 Ann Hist'!$C$8:$AR$285,MATCH('71200M Ann'!$C97,'71200 Ann Hist'!$C$8:$C$285,0),MATCH('71200M Ann'!AP$8,'71200 Ann Hist'!$C$8:$AR$8,0))</f>
        <v>79.8</v>
      </c>
      <c r="AQ97" s="10">
        <f>INDEX('71200 Ann Hist'!$C$8:$AR$285,MATCH('71200M Ann'!$C97,'71200 Ann Hist'!$C$8:$C$285,0),MATCH('71200M Ann'!AQ$8,'71200 Ann Hist'!$C$8:$AR$8,0))</f>
        <v>87.3</v>
      </c>
      <c r="AR97" s="11">
        <f>INDEX('71200 Ann'!$C$8:$AZ$285,MATCH('71200M Ann'!$C97,'71200 Ann'!$C$8:$C$285,0),MATCH('71200M Ann'!AR$8,'71200 Ann'!$C$8:$AZ$8,0))</f>
        <v>98.7</v>
      </c>
      <c r="AS97" s="11">
        <f>INDEX('71200 Ann'!$C$8:$AZ$285,MATCH('71200M Ann'!$C97,'71200 Ann'!$C$8:$C$285,0),MATCH('71200M Ann'!AS$8,'71200 Ann'!$C$8:$AZ$8,0))</f>
        <v>112.7</v>
      </c>
      <c r="AT97" s="11">
        <f>INDEX('71200 Ann'!$C$8:$AZ$285,MATCH('71200M Ann'!$C97,'71200 Ann'!$C$8:$C$285,0),MATCH('71200M Ann'!AT$8,'71200 Ann'!$C$8:$AZ$8,0))</f>
        <v>122.3</v>
      </c>
      <c r="AU97" s="11">
        <f>INDEX('71200 Ann'!$C$8:$AZ$285,MATCH('71200M Ann'!$C97,'71200 Ann'!$C$8:$C$285,0),MATCH('71200M Ann'!AU$8,'71200 Ann'!$C$8:$AZ$8,0))</f>
        <v>133.30000000000001</v>
      </c>
      <c r="AV97" s="11">
        <f>INDEX('71200 Ann'!$C$8:$AZ$285,MATCH('71200M Ann'!$C97,'71200 Ann'!$C$8:$C$285,0),MATCH('71200M Ann'!AV$8,'71200 Ann'!$C$8:$AZ$8,0))</f>
        <v>150.6</v>
      </c>
      <c r="AW97" s="11">
        <f>INDEX('71200 Ann'!$C$8:$AZ$285,MATCH('71200M Ann'!$C97,'71200 Ann'!$C$8:$C$285,0),MATCH('71200M Ann'!AW$8,'71200 Ann'!$C$8:$AZ$8,0))</f>
        <v>175.4</v>
      </c>
      <c r="AX97" s="11">
        <f>INDEX('71200 Ann'!$C$8:$AZ$285,MATCH('71200M Ann'!$C97,'71200 Ann'!$C$8:$C$285,0),MATCH('71200M Ann'!AX$8,'71200 Ann'!$C$8:$AZ$8,0))</f>
        <v>195.3</v>
      </c>
      <c r="AY97" s="11">
        <f>INDEX('71200 Ann'!$C$8:$AZ$285,MATCH('71200M Ann'!$C97,'71200 Ann'!$C$8:$C$285,0),MATCH('71200M Ann'!AY$8,'71200 Ann'!$C$8:$AZ$8,0))</f>
        <v>212.6</v>
      </c>
      <c r="AZ97" s="11">
        <f>INDEX('71200 Ann'!$C$8:$AZ$285,MATCH('71200M Ann'!$C97,'71200 Ann'!$C$8:$C$285,0),MATCH('71200M Ann'!AZ$8,'71200 Ann'!$C$8:$AZ$8,0))</f>
        <v>243.4</v>
      </c>
      <c r="BA97" s="11">
        <f>INDEX('71200 Ann'!$C$8:$AZ$285,MATCH('71200M Ann'!$C97,'71200 Ann'!$C$8:$C$285,0),MATCH('71200M Ann'!BA$8,'71200 Ann'!$C$8:$AZ$8,0))</f>
        <v>278</v>
      </c>
      <c r="BB97" s="11">
        <f>INDEX('71200 Ann'!$C$8:$AZ$285,MATCH('71200M Ann'!$C97,'71200 Ann'!$C$8:$C$285,0),MATCH('71200M Ann'!BB$8,'71200 Ann'!$C$8:$AZ$8,0))</f>
        <v>318.3</v>
      </c>
      <c r="BC97" s="11">
        <f>INDEX('71200 Ann'!$C$8:$AZ$285,MATCH('71200M Ann'!$C97,'71200 Ann'!$C$8:$C$285,0),MATCH('71200M Ann'!BC$8,'71200 Ann'!$C$8:$AZ$8,0))</f>
        <v>386</v>
      </c>
      <c r="BD97" s="11">
        <f>INDEX('71200 Ann'!$C$8:$AZ$285,MATCH('71200M Ann'!$C97,'71200 Ann'!$C$8:$C$285,0),MATCH('71200M Ann'!BD$8,'71200 Ann'!$C$8:$AZ$8,0))</f>
        <v>472.9</v>
      </c>
      <c r="BE97" s="11">
        <f>INDEX('71200 Ann'!$C$8:$AZ$285,MATCH('71200M Ann'!$C97,'71200 Ann'!$C$8:$C$285,0),MATCH('71200M Ann'!BE$8,'71200 Ann'!$C$8:$AZ$8,0))</f>
        <v>541.29999999999995</v>
      </c>
      <c r="BF97" s="11">
        <f>INDEX('71200 Ann'!$C$8:$AZ$285,MATCH('71200M Ann'!$C97,'71200 Ann'!$C$8:$C$285,0),MATCH('71200M Ann'!BF$8,'71200 Ann'!$C$8:$AZ$8,0))</f>
        <v>584.29999999999995</v>
      </c>
      <c r="BG97" s="11">
        <f>INDEX('71200 Ann'!$C$8:$AZ$285,MATCH('71200M Ann'!$C97,'71200 Ann'!$C$8:$C$285,0),MATCH('71200M Ann'!BG$8,'71200 Ann'!$C$8:$AZ$8,0))</f>
        <v>665.1</v>
      </c>
      <c r="BH97" s="11">
        <f>INDEX('71200 Ann'!$C$8:$AZ$285,MATCH('71200M Ann'!$C97,'71200 Ann'!$C$8:$C$285,0),MATCH('71200M Ann'!BH$8,'71200 Ann'!$C$8:$AZ$8,0))</f>
        <v>712.8</v>
      </c>
      <c r="BI97" s="11">
        <f>INDEX('71200 Ann'!$C$8:$AZ$285,MATCH('71200M Ann'!$C97,'71200 Ann'!$C$8:$C$285,0),MATCH('71200M Ann'!BI$8,'71200 Ann'!$C$8:$AZ$8,0))</f>
        <v>755.3</v>
      </c>
      <c r="BJ97" s="11">
        <f>INDEX('71200 Ann'!$C$8:$AZ$285,MATCH('71200M Ann'!$C97,'71200 Ann'!$C$8:$C$285,0),MATCH('71200M Ann'!BJ$8,'71200 Ann'!$C$8:$AZ$8,0))</f>
        <v>779.9</v>
      </c>
      <c r="BK97" s="11">
        <f>INDEX('71200 Ann'!$C$8:$AZ$285,MATCH('71200M Ann'!$C97,'71200 Ann'!$C$8:$C$285,0),MATCH('71200M Ann'!BK$8,'71200 Ann'!$C$8:$AZ$8,0))</f>
        <v>839.4</v>
      </c>
      <c r="BL97" s="11">
        <f>INDEX('71200 Ann'!$C$8:$AZ$285,MATCH('71200M Ann'!$C97,'71200 Ann'!$C$8:$C$285,0),MATCH('71200M Ann'!BL$8,'71200 Ann'!$C$8:$AZ$8,0))</f>
        <v>951.9</v>
      </c>
      <c r="BM97" s="11">
        <f>INDEX('71200 Ann'!$C$8:$AZ$285,MATCH('71200M Ann'!$C97,'71200 Ann'!$C$8:$C$285,0),MATCH('71200M Ann'!BM$8,'71200 Ann'!$C$8:$AZ$8,0))</f>
        <v>991.2</v>
      </c>
      <c r="BN97" s="11">
        <f>INDEX('71200 Ann'!$C$8:$AZ$285,MATCH('71200M Ann'!$C97,'71200 Ann'!$C$8:$C$285,0),MATCH('71200M Ann'!BN$8,'71200 Ann'!$C$8:$AZ$8,0))</f>
        <v>985.5</v>
      </c>
      <c r="BO97" s="11">
        <f>INDEX('71200 Ann'!$C$8:$AZ$285,MATCH('71200M Ann'!$C97,'71200 Ann'!$C$8:$C$285,0),MATCH('71200M Ann'!BO$8,'71200 Ann'!$C$8:$AZ$8,0))</f>
        <v>982.1</v>
      </c>
      <c r="BP97" s="11">
        <f>INDEX('71200 Ann'!$C$8:$AZ$285,MATCH('71200M Ann'!$C97,'71200 Ann'!$C$8:$C$285,0),MATCH('71200M Ann'!BP$8,'71200 Ann'!$C$8:$AZ$8,0))</f>
        <v>988.6</v>
      </c>
      <c r="BQ97" s="11">
        <f>INDEX('71200 Ann'!$C$8:$AZ$285,MATCH('71200M Ann'!$C97,'71200 Ann'!$C$8:$C$285,0),MATCH('71200M Ann'!BQ$8,'71200 Ann'!$C$8:$AZ$8,0))</f>
        <v>1029.4000000000001</v>
      </c>
      <c r="BR97" s="11">
        <f>INDEX('71200 Ann'!$C$8:$AZ$285,MATCH('71200M Ann'!$C97,'71200 Ann'!$C$8:$C$285,0),MATCH('71200M Ann'!BR$8,'71200 Ann'!$C$8:$AZ$8,0))</f>
        <v>1114</v>
      </c>
      <c r="BS97" s="11">
        <f>INDEX('71200 Ann'!$C$8:$AZ$285,MATCH('71200M Ann'!$C97,'71200 Ann'!$C$8:$C$285,0),MATCH('71200M Ann'!BS$8,'71200 Ann'!$C$8:$AZ$8,0))</f>
        <v>1176.5</v>
      </c>
      <c r="BT97" s="11">
        <f>INDEX('71200 Ann'!$C$8:$AZ$285,MATCH('71200M Ann'!$C97,'71200 Ann'!$C$8:$C$285,0),MATCH('71200M Ann'!BT$8,'71200 Ann'!$C$8:$AZ$8,0))</f>
        <v>1258.5</v>
      </c>
      <c r="BU97" s="11">
        <f>INDEX('71200 Ann'!$C$8:$AZ$285,MATCH('71200M Ann'!$C97,'71200 Ann'!$C$8:$C$285,0),MATCH('71200M Ann'!BU$8,'71200 Ann'!$C$8:$AZ$8,0))</f>
        <v>1342.5</v>
      </c>
      <c r="BV97" s="11">
        <f>INDEX('71200 Ann'!$C$8:$AZ$285,MATCH('71200M Ann'!$C97,'71200 Ann'!$C$8:$C$285,0),MATCH('71200M Ann'!BV$8,'71200 Ann'!$C$8:$AZ$8,0))</f>
        <v>1329.7</v>
      </c>
      <c r="BW97" s="11">
        <f>INDEX('71200 Ann'!$C$8:$AZ$285,MATCH('71200M Ann'!$C97,'71200 Ann'!$C$8:$C$285,0),MATCH('71200M Ann'!BW$8,'71200 Ann'!$C$8:$AZ$8,0))</f>
        <v>1453.5</v>
      </c>
      <c r="BX97" s="11">
        <f>INDEX('71200 Ann'!$C$8:$AZ$285,MATCH('71200M Ann'!$C97,'71200 Ann'!$C$8:$C$285,0),MATCH('71200M Ann'!BX$8,'71200 Ann'!$C$8:$AZ$8,0))</f>
        <v>1441.3</v>
      </c>
      <c r="BY97" s="11">
        <f>INDEX('71200 Ann'!$C$8:$AZ$285,MATCH('71200M Ann'!$C97,'71200 Ann'!$C$8:$C$285,0),MATCH('71200M Ann'!BY$8,'71200 Ann'!$C$8:$AZ$8,0))</f>
        <v>1390.4</v>
      </c>
      <c r="BZ97" s="11">
        <f>INDEX('71200 Ann'!$C$8:$AZ$285,MATCH('71200M Ann'!$C97,'71200 Ann'!$C$8:$C$285,0),MATCH('71200M Ann'!BZ$8,'71200 Ann'!$C$8:$AZ$8,0))</f>
        <v>1420.5</v>
      </c>
      <c r="CA97" s="11">
        <f>INDEX('71200 Ann'!$C$8:$AZ$285,MATCH('71200M Ann'!$C97,'71200 Ann'!$C$8:$C$285,0),MATCH('71200M Ann'!CA$8,'71200 Ann'!$C$8:$AZ$8,0))</f>
        <v>1503.7</v>
      </c>
      <c r="CB97" s="11">
        <f>INDEX('71200 Ann'!$C$8:$AZ$285,MATCH('71200M Ann'!$C97,'71200 Ann'!$C$8:$C$285,0),MATCH('71200M Ann'!CB$8,'71200 Ann'!$C$8:$AZ$8,0))</f>
        <v>1666.5</v>
      </c>
      <c r="CC97" s="11">
        <f>INDEX('71200 Ann'!$C$8:$AZ$285,MATCH('71200M Ann'!$C97,'71200 Ann'!$C$8:$C$285,0),MATCH('71200M Ann'!CC$8,'71200 Ann'!$C$8:$AZ$8,0))</f>
        <v>1938.4</v>
      </c>
      <c r="CD97" s="11">
        <f>INDEX('71200 Ann'!$C$8:$AZ$285,MATCH('71200M Ann'!$C97,'71200 Ann'!$C$8:$C$285,0),MATCH('71200M Ann'!CD$8,'71200 Ann'!$C$8:$AZ$8,0))</f>
        <v>2166.6</v>
      </c>
      <c r="CE97" s="11">
        <f>INDEX('71200 Ann'!$C$8:$AZ$285,MATCH('71200M Ann'!$C97,'71200 Ann'!$C$8:$C$285,0),MATCH('71200M Ann'!CE$8,'71200 Ann'!$C$8:$AZ$8,0))</f>
        <v>2167.1</v>
      </c>
      <c r="CF97" s="11">
        <f>INDEX('71200 Ann'!$C$8:$AZ$285,MATCH('71200M Ann'!$C97,'71200 Ann'!$C$8:$C$285,0),MATCH('71200M Ann'!CF$8,'71200 Ann'!$C$8:$AZ$8,0))</f>
        <v>1818</v>
      </c>
      <c r="CG97" s="11">
        <f>INDEX('71200 Ann'!$C$8:$AZ$285,MATCH('71200M Ann'!$C97,'71200 Ann'!$C$8:$C$285,0),MATCH('71200M Ann'!CG$8,'71200 Ann'!$C$8:$AZ$8,0))</f>
        <v>1739.6</v>
      </c>
      <c r="CH97" s="11">
        <f>INDEX('71200 Ann'!$C$8:$AZ$285,MATCH('71200M Ann'!$C97,'71200 Ann'!$C$8:$C$285,0),MATCH('71200M Ann'!CH$8,'71200 Ann'!$C$8:$AZ$8,0))</f>
        <v>1913.9</v>
      </c>
      <c r="CI97" s="11">
        <f>INDEX('71200 Ann'!$C$8:$AZ$285,MATCH('71200M Ann'!$C97,'71200 Ann'!$C$8:$C$285,0),MATCH('71200M Ann'!CI$8,'71200 Ann'!$C$8:$AZ$8,0))</f>
        <v>2123.8000000000002</v>
      </c>
      <c r="CJ97" s="11">
        <f>INDEX('71200 Ann'!$C$8:$AZ$285,MATCH('71200M Ann'!$C97,'71200 Ann'!$C$8:$C$285,0),MATCH('71200M Ann'!CJ$8,'71200 Ann'!$C$8:$AZ$8,0))</f>
        <v>2056.1</v>
      </c>
      <c r="CK97" s="11">
        <f>INDEX('71200 Ann'!$C$8:$AZ$285,MATCH('71200M Ann'!$C97,'71200 Ann'!$C$8:$C$285,0),MATCH('71200M Ann'!CK$8,'71200 Ann'!$C$8:$AZ$8,0))</f>
        <v>2227</v>
      </c>
      <c r="CL97" s="11">
        <f>INDEX('71200 Ann'!$C$8:$AZ$285,MATCH('71200M Ann'!$C97,'71200 Ann'!$C$8:$C$285,0),MATCH('71200M Ann'!CL$8,'71200 Ann'!$C$8:$AZ$8,0))</f>
        <v>2253.8000000000002</v>
      </c>
      <c r="CM97" s="11"/>
      <c r="CN97" s="8"/>
    </row>
    <row r="98" spans="1:92" s="10" customFormat="1" x14ac:dyDescent="0.25">
      <c r="A98" s="32">
        <v>87</v>
      </c>
      <c r="B98" s="10" t="s">
        <v>1878</v>
      </c>
      <c r="C98" s="10" t="s">
        <v>1012</v>
      </c>
      <c r="D98" s="10">
        <f>INDEX('71200 Ann Hist'!$C$8:$AR$285,MATCH('71200M Ann'!$C98,'71200 Ann Hist'!$C$8:$C$285,0),MATCH('71200M Ann'!D$8,'71200 Ann Hist'!$C$8:$AR$8,0))</f>
        <v>1.1000000000000001</v>
      </c>
      <c r="E98" s="10">
        <f>INDEX('71200 Ann Hist'!$C$8:$AR$285,MATCH('71200M Ann'!$C98,'71200 Ann Hist'!$C$8:$C$285,0),MATCH('71200M Ann'!E$8,'71200 Ann Hist'!$C$8:$AR$8,0))</f>
        <v>1</v>
      </c>
      <c r="F98" s="10">
        <f>INDEX('71200 Ann Hist'!$C$8:$AR$285,MATCH('71200M Ann'!$C98,'71200 Ann Hist'!$C$8:$C$285,0),MATCH('71200M Ann'!F$8,'71200 Ann Hist'!$C$8:$AR$8,0))</f>
        <v>0.9</v>
      </c>
      <c r="G98" s="10">
        <f>INDEX('71200 Ann Hist'!$C$8:$AR$285,MATCH('71200M Ann'!$C98,'71200 Ann Hist'!$C$8:$C$285,0),MATCH('71200M Ann'!G$8,'71200 Ann Hist'!$C$8:$AR$8,0))</f>
        <v>0.8</v>
      </c>
      <c r="H98" s="10">
        <f>INDEX('71200 Ann Hist'!$C$8:$AR$285,MATCH('71200M Ann'!$C98,'71200 Ann Hist'!$C$8:$C$285,0),MATCH('71200M Ann'!H$8,'71200 Ann Hist'!$C$8:$AR$8,0))</f>
        <v>0.7</v>
      </c>
      <c r="I98" s="10">
        <f>INDEX('71200 Ann Hist'!$C$8:$AR$285,MATCH('71200M Ann'!$C98,'71200 Ann Hist'!$C$8:$C$285,0),MATCH('71200M Ann'!I$8,'71200 Ann Hist'!$C$8:$AR$8,0))</f>
        <v>0.7</v>
      </c>
      <c r="J98" s="10">
        <f>INDEX('71200 Ann Hist'!$C$8:$AR$285,MATCH('71200M Ann'!$C98,'71200 Ann Hist'!$C$8:$C$285,0),MATCH('71200M Ann'!J$8,'71200 Ann Hist'!$C$8:$AR$8,0))</f>
        <v>0.8</v>
      </c>
      <c r="K98" s="10">
        <f>INDEX('71200 Ann Hist'!$C$8:$AR$285,MATCH('71200M Ann'!$C98,'71200 Ann Hist'!$C$8:$C$285,0),MATCH('71200M Ann'!K$8,'71200 Ann Hist'!$C$8:$AR$8,0))</f>
        <v>0.9</v>
      </c>
      <c r="L98" s="10">
        <f>INDEX('71200 Ann Hist'!$C$8:$AR$285,MATCH('71200M Ann'!$C98,'71200 Ann Hist'!$C$8:$C$285,0),MATCH('71200M Ann'!L$8,'71200 Ann Hist'!$C$8:$AR$8,0))</f>
        <v>1</v>
      </c>
      <c r="M98" s="10">
        <f>INDEX('71200 Ann Hist'!$C$8:$AR$285,MATCH('71200M Ann'!$C98,'71200 Ann Hist'!$C$8:$C$285,0),MATCH('71200M Ann'!M$8,'71200 Ann Hist'!$C$8:$AR$8,0))</f>
        <v>1</v>
      </c>
      <c r="N98" s="10">
        <f>INDEX('71200 Ann Hist'!$C$8:$AR$285,MATCH('71200M Ann'!$C98,'71200 Ann Hist'!$C$8:$C$285,0),MATCH('71200M Ann'!N$8,'71200 Ann Hist'!$C$8:$AR$8,0))</f>
        <v>1</v>
      </c>
      <c r="O98" s="10">
        <f>INDEX('71200 Ann Hist'!$C$8:$AR$285,MATCH('71200M Ann'!$C98,'71200 Ann Hist'!$C$8:$C$285,0),MATCH('71200M Ann'!O$8,'71200 Ann Hist'!$C$8:$AR$8,0))</f>
        <v>1.1000000000000001</v>
      </c>
      <c r="P98" s="10">
        <f>INDEX('71200 Ann Hist'!$C$8:$AR$285,MATCH('71200M Ann'!$C98,'71200 Ann Hist'!$C$8:$C$285,0),MATCH('71200M Ann'!P$8,'71200 Ann Hist'!$C$8:$AR$8,0))</f>
        <v>1.2</v>
      </c>
      <c r="Q98" s="10">
        <f>INDEX('71200 Ann Hist'!$C$8:$AR$285,MATCH('71200M Ann'!$C98,'71200 Ann Hist'!$C$8:$C$285,0),MATCH('71200M Ann'!Q$8,'71200 Ann Hist'!$C$8:$AR$8,0))</f>
        <v>1.4</v>
      </c>
      <c r="R98" s="10">
        <f>INDEX('71200 Ann Hist'!$C$8:$AR$285,MATCH('71200M Ann'!$C98,'71200 Ann Hist'!$C$8:$C$285,0),MATCH('71200M Ann'!R$8,'71200 Ann Hist'!$C$8:$AR$8,0))</f>
        <v>1.7</v>
      </c>
      <c r="S98" s="10">
        <f>INDEX('71200 Ann Hist'!$C$8:$AR$285,MATCH('71200M Ann'!$C98,'71200 Ann Hist'!$C$8:$C$285,0),MATCH('71200M Ann'!S$8,'71200 Ann Hist'!$C$8:$AR$8,0))</f>
        <v>1.9</v>
      </c>
      <c r="T98" s="10">
        <f>INDEX('71200 Ann Hist'!$C$8:$AR$285,MATCH('71200M Ann'!$C98,'71200 Ann Hist'!$C$8:$C$285,0),MATCH('71200M Ann'!T$8,'71200 Ann Hist'!$C$8:$AR$8,0))</f>
        <v>2.1</v>
      </c>
      <c r="U98" s="10">
        <f>INDEX('71200 Ann Hist'!$C$8:$AR$285,MATCH('71200M Ann'!$C98,'71200 Ann Hist'!$C$8:$C$285,0),MATCH('71200M Ann'!U$8,'71200 Ann Hist'!$C$8:$AR$8,0))</f>
        <v>2.6</v>
      </c>
      <c r="V98" s="10">
        <f>INDEX('71200 Ann Hist'!$C$8:$AR$285,MATCH('71200M Ann'!$C98,'71200 Ann Hist'!$C$8:$C$285,0),MATCH('71200M Ann'!V$8,'71200 Ann Hist'!$C$8:$AR$8,0))</f>
        <v>2.9</v>
      </c>
      <c r="W98" s="10">
        <f>INDEX('71200 Ann Hist'!$C$8:$AR$285,MATCH('71200M Ann'!$C98,'71200 Ann Hist'!$C$8:$C$285,0),MATCH('71200M Ann'!W$8,'71200 Ann Hist'!$C$8:$AR$8,0))</f>
        <v>3.1</v>
      </c>
      <c r="X98" s="10">
        <f>INDEX('71200 Ann Hist'!$C$8:$AR$285,MATCH('71200M Ann'!$C98,'71200 Ann Hist'!$C$8:$C$285,0),MATCH('71200M Ann'!X$8,'71200 Ann Hist'!$C$8:$AR$8,0))</f>
        <v>3.4</v>
      </c>
      <c r="Y98" s="10">
        <f>INDEX('71200 Ann Hist'!$C$8:$AR$285,MATCH('71200M Ann'!$C98,'71200 Ann Hist'!$C$8:$C$285,0),MATCH('71200M Ann'!Y$8,'71200 Ann Hist'!$C$8:$AR$8,0))</f>
        <v>3.8</v>
      </c>
      <c r="Z98" s="10">
        <f>INDEX('71200 Ann Hist'!$C$8:$AR$285,MATCH('71200M Ann'!$C98,'71200 Ann Hist'!$C$8:$C$285,0),MATCH('71200M Ann'!Z$8,'71200 Ann Hist'!$C$8:$AR$8,0))</f>
        <v>4.0999999999999996</v>
      </c>
      <c r="AA98" s="10">
        <f>INDEX('71200 Ann Hist'!$C$8:$AR$285,MATCH('71200M Ann'!$C98,'71200 Ann Hist'!$C$8:$C$285,0),MATCH('71200M Ann'!AA$8,'71200 Ann Hist'!$C$8:$AR$8,0))</f>
        <v>4.5999999999999996</v>
      </c>
      <c r="AB98" s="10">
        <f>INDEX('71200 Ann Hist'!$C$8:$AR$285,MATCH('71200M Ann'!$C98,'71200 Ann Hist'!$C$8:$C$285,0),MATCH('71200M Ann'!AB$8,'71200 Ann Hist'!$C$8:$AR$8,0))</f>
        <v>5.5</v>
      </c>
      <c r="AC98" s="10">
        <f>INDEX('71200 Ann Hist'!$C$8:$AR$285,MATCH('71200M Ann'!$C98,'71200 Ann Hist'!$C$8:$C$285,0),MATCH('71200M Ann'!AC$8,'71200 Ann Hist'!$C$8:$AR$8,0))</f>
        <v>6.1</v>
      </c>
      <c r="AD98" s="10">
        <f>INDEX('71200 Ann Hist'!$C$8:$AR$285,MATCH('71200M Ann'!$C98,'71200 Ann Hist'!$C$8:$C$285,0),MATCH('71200M Ann'!AD$8,'71200 Ann Hist'!$C$8:$AR$8,0))</f>
        <v>6.9</v>
      </c>
      <c r="AE98" s="10">
        <f>INDEX('71200 Ann Hist'!$C$8:$AR$285,MATCH('71200M Ann'!$C98,'71200 Ann Hist'!$C$8:$C$285,0),MATCH('71200M Ann'!AE$8,'71200 Ann Hist'!$C$8:$AR$8,0))</f>
        <v>7.8</v>
      </c>
      <c r="AF98" s="10">
        <f>INDEX('71200 Ann Hist'!$C$8:$AR$285,MATCH('71200M Ann'!$C98,'71200 Ann Hist'!$C$8:$C$285,0),MATCH('71200M Ann'!AF$8,'71200 Ann Hist'!$C$8:$AR$8,0))</f>
        <v>8.6999999999999993</v>
      </c>
      <c r="AG98" s="10">
        <f>INDEX('71200 Ann Hist'!$C$8:$AR$285,MATCH('71200M Ann'!$C98,'71200 Ann Hist'!$C$8:$C$285,0),MATCH('71200M Ann'!AG$8,'71200 Ann Hist'!$C$8:$AR$8,0))</f>
        <v>9.4</v>
      </c>
      <c r="AH98" s="10">
        <f>INDEX('71200 Ann Hist'!$C$8:$AR$285,MATCH('71200M Ann'!$C98,'71200 Ann Hist'!$C$8:$C$285,0),MATCH('71200M Ann'!AH$8,'71200 Ann Hist'!$C$8:$AR$8,0))</f>
        <v>10.4</v>
      </c>
      <c r="AI98" s="10">
        <f>INDEX('71200 Ann Hist'!$C$8:$AR$285,MATCH('71200M Ann'!$C98,'71200 Ann Hist'!$C$8:$C$285,0),MATCH('71200M Ann'!AI$8,'71200 Ann Hist'!$C$8:$AR$8,0))</f>
        <v>11.5</v>
      </c>
      <c r="AJ98" s="10">
        <f>INDEX('71200 Ann Hist'!$C$8:$AR$285,MATCH('71200M Ann'!$C98,'71200 Ann Hist'!$C$8:$C$285,0),MATCH('71200M Ann'!AJ$8,'71200 Ann Hist'!$C$8:$AR$8,0))</f>
        <v>12.5</v>
      </c>
      <c r="AK98" s="10">
        <f>INDEX('71200 Ann Hist'!$C$8:$AR$285,MATCH('71200M Ann'!$C98,'71200 Ann Hist'!$C$8:$C$285,0),MATCH('71200M Ann'!AK$8,'71200 Ann Hist'!$C$8:$AR$8,0))</f>
        <v>13.4</v>
      </c>
      <c r="AL98" s="10">
        <f>INDEX('71200 Ann Hist'!$C$8:$AR$285,MATCH('71200M Ann'!$C98,'71200 Ann Hist'!$C$8:$C$285,0),MATCH('71200M Ann'!AL$8,'71200 Ann Hist'!$C$8:$AR$8,0))</f>
        <v>14</v>
      </c>
      <c r="AM98" s="10">
        <f>INDEX('71200 Ann Hist'!$C$8:$AR$285,MATCH('71200M Ann'!$C98,'71200 Ann Hist'!$C$8:$C$285,0),MATCH('71200M Ann'!AM$8,'71200 Ann Hist'!$C$8:$AR$8,0))</f>
        <v>15.6</v>
      </c>
      <c r="AN98" s="10">
        <f>INDEX('71200 Ann Hist'!$C$8:$AR$285,MATCH('71200M Ann'!$C98,'71200 Ann Hist'!$C$8:$C$285,0),MATCH('71200M Ann'!AN$8,'71200 Ann Hist'!$C$8:$AR$8,0))</f>
        <v>16.7</v>
      </c>
      <c r="AO98" s="10">
        <f>INDEX('71200 Ann Hist'!$C$8:$AR$285,MATCH('71200M Ann'!$C98,'71200 Ann Hist'!$C$8:$C$285,0),MATCH('71200M Ann'!AO$8,'71200 Ann Hist'!$C$8:$AR$8,0))</f>
        <v>18.399999999999999</v>
      </c>
      <c r="AP98" s="10">
        <f>INDEX('71200 Ann Hist'!$C$8:$AR$285,MATCH('71200M Ann'!$C98,'71200 Ann Hist'!$C$8:$C$285,0),MATCH('71200M Ann'!AP$8,'71200 Ann Hist'!$C$8:$AR$8,0))</f>
        <v>20.399999999999999</v>
      </c>
      <c r="AQ98" s="10">
        <f>INDEX('71200 Ann Hist'!$C$8:$AR$285,MATCH('71200M Ann'!$C98,'71200 Ann Hist'!$C$8:$C$285,0),MATCH('71200M Ann'!AQ$8,'71200 Ann Hist'!$C$8:$AR$8,0))</f>
        <v>23.9</v>
      </c>
      <c r="AR98" s="11">
        <f>INDEX('71200 Ann'!$C$8:$AZ$285,MATCH('71200M Ann'!$C98,'71200 Ann'!$C$8:$C$285,0),MATCH('71200M Ann'!AR$8,'71200 Ann'!$C$8:$AZ$8,0))</f>
        <v>28.7</v>
      </c>
      <c r="AS98" s="11">
        <f>INDEX('71200 Ann'!$C$8:$AZ$285,MATCH('71200M Ann'!$C98,'71200 Ann'!$C$8:$C$285,0),MATCH('71200M Ann'!AS$8,'71200 Ann'!$C$8:$AZ$8,0))</f>
        <v>36.4</v>
      </c>
      <c r="AT98" s="11">
        <f>INDEX('71200 Ann'!$C$8:$AZ$285,MATCH('71200M Ann'!$C98,'71200 Ann'!$C$8:$C$285,0),MATCH('71200M Ann'!AT$8,'71200 Ann'!$C$8:$AZ$8,0))</f>
        <v>41</v>
      </c>
      <c r="AU98" s="11">
        <f>INDEX('71200 Ann'!$C$8:$AZ$285,MATCH('71200M Ann'!$C98,'71200 Ann'!$C$8:$C$285,0),MATCH('71200M Ann'!AU$8,'71200 Ann'!$C$8:$AZ$8,0))</f>
        <v>45.7</v>
      </c>
      <c r="AV98" s="11">
        <f>INDEX('71200 Ann'!$C$8:$AZ$285,MATCH('71200M Ann'!$C98,'71200 Ann'!$C$8:$C$285,0),MATCH('71200M Ann'!AV$8,'71200 Ann'!$C$8:$AZ$8,0))</f>
        <v>49.4</v>
      </c>
      <c r="AW98" s="11">
        <f>INDEX('71200 Ann'!$C$8:$AZ$285,MATCH('71200M Ann'!$C98,'71200 Ann'!$C$8:$C$285,0),MATCH('71200M Ann'!AW$8,'71200 Ann'!$C$8:$AZ$8,0))</f>
        <v>57</v>
      </c>
      <c r="AX98" s="11">
        <f>INDEX('71200 Ann'!$C$8:$AZ$285,MATCH('71200M Ann'!$C98,'71200 Ann'!$C$8:$C$285,0),MATCH('71200M Ann'!AX$8,'71200 Ann'!$C$8:$AZ$8,0))</f>
        <v>70.099999999999994</v>
      </c>
      <c r="AY98" s="11">
        <f>INDEX('71200 Ann'!$C$8:$AZ$285,MATCH('71200M Ann'!$C98,'71200 Ann'!$C$8:$C$285,0),MATCH('71200M Ann'!AY$8,'71200 Ann'!$C$8:$AZ$8,0))</f>
        <v>72.8</v>
      </c>
      <c r="AZ98" s="11">
        <f>INDEX('71200 Ann'!$C$8:$AZ$285,MATCH('71200M Ann'!$C98,'71200 Ann'!$C$8:$C$285,0),MATCH('71200M Ann'!AZ$8,'71200 Ann'!$C$8:$AZ$8,0))</f>
        <v>81.099999999999994</v>
      </c>
      <c r="BA98" s="11">
        <f>INDEX('71200 Ann'!$C$8:$AZ$285,MATCH('71200M Ann'!$C98,'71200 Ann'!$C$8:$C$285,0),MATCH('71200M Ann'!BA$8,'71200 Ann'!$C$8:$AZ$8,0))</f>
        <v>95.3</v>
      </c>
      <c r="BB98" s="11">
        <f>INDEX('71200 Ann'!$C$8:$AZ$285,MATCH('71200M Ann'!$C98,'71200 Ann'!$C$8:$C$285,0),MATCH('71200M Ann'!BB$8,'71200 Ann'!$C$8:$AZ$8,0))</f>
        <v>104.6</v>
      </c>
      <c r="BC98" s="11">
        <f>INDEX('71200 Ann'!$C$8:$AZ$285,MATCH('71200M Ann'!$C98,'71200 Ann'!$C$8:$C$285,0),MATCH('71200M Ann'!BC$8,'71200 Ann'!$C$8:$AZ$8,0))</f>
        <v>115.7</v>
      </c>
      <c r="BD98" s="11">
        <f>INDEX('71200 Ann'!$C$8:$AZ$285,MATCH('71200M Ann'!$C98,'71200 Ann'!$C$8:$C$285,0),MATCH('71200M Ann'!BD$8,'71200 Ann'!$C$8:$AZ$8,0))</f>
        <v>129.5</v>
      </c>
      <c r="BE98" s="11">
        <f>INDEX('71200 Ann'!$C$8:$AZ$285,MATCH('71200M Ann'!$C98,'71200 Ann'!$C$8:$C$285,0),MATCH('71200M Ann'!BE$8,'71200 Ann'!$C$8:$AZ$8,0))</f>
        <v>155.5</v>
      </c>
      <c r="BF98" s="11">
        <f>INDEX('71200 Ann'!$C$8:$AZ$285,MATCH('71200M Ann'!$C98,'71200 Ann'!$C$8:$C$285,0),MATCH('71200M Ann'!BF$8,'71200 Ann'!$C$8:$AZ$8,0))</f>
        <v>194.5</v>
      </c>
      <c r="BG98" s="11">
        <f>INDEX('71200 Ann'!$C$8:$AZ$285,MATCH('71200M Ann'!$C98,'71200 Ann'!$C$8:$C$285,0),MATCH('71200M Ann'!BG$8,'71200 Ann'!$C$8:$AZ$8,0))</f>
        <v>211.2</v>
      </c>
      <c r="BH98" s="11">
        <f>INDEX('71200 Ann'!$C$8:$AZ$285,MATCH('71200M Ann'!$C98,'71200 Ann'!$C$8:$C$285,0),MATCH('71200M Ann'!BH$8,'71200 Ann'!$C$8:$AZ$8,0))</f>
        <v>241.8</v>
      </c>
      <c r="BI98" s="11">
        <f>INDEX('71200 Ann'!$C$8:$AZ$285,MATCH('71200M Ann'!$C98,'71200 Ann'!$C$8:$C$285,0),MATCH('71200M Ann'!BI$8,'71200 Ann'!$C$8:$AZ$8,0))</f>
        <v>261.7</v>
      </c>
      <c r="BJ98" s="11">
        <f>INDEX('71200 Ann'!$C$8:$AZ$285,MATCH('71200M Ann'!$C98,'71200 Ann'!$C$8:$C$285,0),MATCH('71200M Ann'!BJ$8,'71200 Ann'!$C$8:$AZ$8,0))</f>
        <v>280.39999999999998</v>
      </c>
      <c r="BK98" s="11">
        <f>INDEX('71200 Ann'!$C$8:$AZ$285,MATCH('71200M Ann'!$C98,'71200 Ann'!$C$8:$C$285,0),MATCH('71200M Ann'!BK$8,'71200 Ann'!$C$8:$AZ$8,0))</f>
        <v>293.60000000000002</v>
      </c>
      <c r="BL98" s="11">
        <f>INDEX('71200 Ann'!$C$8:$AZ$285,MATCH('71200M Ann'!$C98,'71200 Ann'!$C$8:$C$285,0),MATCH('71200M Ann'!BL$8,'71200 Ann'!$C$8:$AZ$8,0))</f>
        <v>311.39999999999998</v>
      </c>
      <c r="BM98" s="11">
        <f>INDEX('71200 Ann'!$C$8:$AZ$285,MATCH('71200M Ann'!$C98,'71200 Ann'!$C$8:$C$285,0),MATCH('71200M Ann'!BM$8,'71200 Ann'!$C$8:$AZ$8,0))</f>
        <v>325.8</v>
      </c>
      <c r="BN98" s="11">
        <f>INDEX('71200 Ann'!$C$8:$AZ$285,MATCH('71200M Ann'!$C98,'71200 Ann'!$C$8:$C$285,0),MATCH('71200M Ann'!BN$8,'71200 Ann'!$C$8:$AZ$8,0))</f>
        <v>338</v>
      </c>
      <c r="BO98" s="11">
        <f>INDEX('71200 Ann'!$C$8:$AZ$285,MATCH('71200M Ann'!$C98,'71200 Ann'!$C$8:$C$285,0),MATCH('71200M Ann'!BO$8,'71200 Ann'!$C$8:$AZ$8,0))</f>
        <v>359</v>
      </c>
      <c r="BP98" s="11">
        <f>INDEX('71200 Ann'!$C$8:$AZ$285,MATCH('71200M Ann'!$C98,'71200 Ann'!$C$8:$C$285,0),MATCH('71200M Ann'!BP$8,'71200 Ann'!$C$8:$AZ$8,0))</f>
        <v>369.9</v>
      </c>
      <c r="BQ98" s="11">
        <f>INDEX('71200 Ann'!$C$8:$AZ$285,MATCH('71200M Ann'!$C98,'71200 Ann'!$C$8:$C$285,0),MATCH('71200M Ann'!BQ$8,'71200 Ann'!$C$8:$AZ$8,0))</f>
        <v>391.6</v>
      </c>
      <c r="BR98" s="11">
        <f>INDEX('71200 Ann'!$C$8:$AZ$285,MATCH('71200M Ann'!$C98,'71200 Ann'!$C$8:$C$285,0),MATCH('71200M Ann'!BR$8,'71200 Ann'!$C$8:$AZ$8,0))</f>
        <v>409.1</v>
      </c>
      <c r="BS98" s="11">
        <f>INDEX('71200 Ann'!$C$8:$AZ$285,MATCH('71200M Ann'!$C98,'71200 Ann'!$C$8:$C$285,0),MATCH('71200M Ann'!BS$8,'71200 Ann'!$C$8:$AZ$8,0))</f>
        <v>416.3</v>
      </c>
      <c r="BT98" s="11">
        <f>INDEX('71200 Ann'!$C$8:$AZ$285,MATCH('71200M Ann'!$C98,'71200 Ann'!$C$8:$C$285,0),MATCH('71200M Ann'!BT$8,'71200 Ann'!$C$8:$AZ$8,0))</f>
        <v>433.1</v>
      </c>
      <c r="BU98" s="11">
        <f>INDEX('71200 Ann'!$C$8:$AZ$285,MATCH('71200M Ann'!$C98,'71200 Ann'!$C$8:$C$285,0),MATCH('71200M Ann'!BU$8,'71200 Ann'!$C$8:$AZ$8,0))</f>
        <v>434.9</v>
      </c>
      <c r="BV98" s="11">
        <f>INDEX('71200 Ann'!$C$8:$AZ$285,MATCH('71200M Ann'!$C98,'71200 Ann'!$C$8:$C$285,0),MATCH('71200M Ann'!BV$8,'71200 Ann'!$C$8:$AZ$8,0))</f>
        <v>441</v>
      </c>
      <c r="BW98" s="11">
        <f>INDEX('71200 Ann'!$C$8:$AZ$285,MATCH('71200M Ann'!$C98,'71200 Ann'!$C$8:$C$285,0),MATCH('71200M Ann'!BW$8,'71200 Ann'!$C$8:$AZ$8,0))</f>
        <v>451.3</v>
      </c>
      <c r="BX98" s="11">
        <f>INDEX('71200 Ann'!$C$8:$AZ$285,MATCH('71200M Ann'!$C98,'71200 Ann'!$C$8:$C$285,0),MATCH('71200M Ann'!BX$8,'71200 Ann'!$C$8:$AZ$8,0))</f>
        <v>460.5</v>
      </c>
      <c r="BY98" s="11">
        <f>INDEX('71200 Ann'!$C$8:$AZ$285,MATCH('71200M Ann'!$C98,'71200 Ann'!$C$8:$C$285,0),MATCH('71200M Ann'!BY$8,'71200 Ann'!$C$8:$AZ$8,0))</f>
        <v>485.6</v>
      </c>
      <c r="BZ98" s="11">
        <f>INDEX('71200 Ann'!$C$8:$AZ$285,MATCH('71200M Ann'!$C98,'71200 Ann'!$C$8:$C$285,0),MATCH('71200M Ann'!BZ$8,'71200 Ann'!$C$8:$AZ$8,0))</f>
        <v>504.3</v>
      </c>
      <c r="CA98" s="11">
        <f>INDEX('71200 Ann'!$C$8:$AZ$285,MATCH('71200M Ann'!$C98,'71200 Ann'!$C$8:$C$285,0),MATCH('71200M Ann'!CA$8,'71200 Ann'!$C$8:$AZ$8,0))</f>
        <v>529.20000000000005</v>
      </c>
      <c r="CB98" s="11">
        <f>INDEX('71200 Ann'!$C$8:$AZ$285,MATCH('71200M Ann'!$C98,'71200 Ann'!$C$8:$C$285,0),MATCH('71200M Ann'!CB$8,'71200 Ann'!$C$8:$AZ$8,0))</f>
        <v>554</v>
      </c>
      <c r="CC98" s="11">
        <f>INDEX('71200 Ann'!$C$8:$AZ$285,MATCH('71200M Ann'!$C98,'71200 Ann'!$C$8:$C$285,0),MATCH('71200M Ann'!CC$8,'71200 Ann'!$C$8:$AZ$8,0))</f>
        <v>574.5</v>
      </c>
      <c r="CD98" s="11">
        <f>INDEX('71200 Ann'!$C$8:$AZ$285,MATCH('71200M Ann'!$C98,'71200 Ann'!$C$8:$C$285,0),MATCH('71200M Ann'!CD$8,'71200 Ann'!$C$8:$AZ$8,0))</f>
        <v>611</v>
      </c>
      <c r="CE98" s="11">
        <f>INDEX('71200 Ann'!$C$8:$AZ$285,MATCH('71200M Ann'!$C98,'71200 Ann'!$C$8:$C$285,0),MATCH('71200M Ann'!CE$8,'71200 Ann'!$C$8:$AZ$8,0))</f>
        <v>664.2</v>
      </c>
      <c r="CF98" s="11">
        <f>INDEX('71200 Ann'!$C$8:$AZ$285,MATCH('71200M Ann'!$C98,'71200 Ann'!$C$8:$C$285,0),MATCH('71200M Ann'!CF$8,'71200 Ann'!$C$8:$AZ$8,0))</f>
        <v>678.1</v>
      </c>
      <c r="CG98" s="11">
        <f>INDEX('71200 Ann'!$C$8:$AZ$285,MATCH('71200M Ann'!$C98,'71200 Ann'!$C$8:$C$285,0),MATCH('71200M Ann'!CG$8,'71200 Ann'!$C$8:$AZ$8,0))</f>
        <v>675.3</v>
      </c>
      <c r="CH98" s="11">
        <f>INDEX('71200 Ann'!$C$8:$AZ$285,MATCH('71200M Ann'!$C98,'71200 Ann'!$C$8:$C$285,0),MATCH('71200M Ann'!CH$8,'71200 Ann'!$C$8:$AZ$8,0))</f>
        <v>691.3</v>
      </c>
      <c r="CI98" s="11">
        <f>INDEX('71200 Ann'!$C$8:$AZ$285,MATCH('71200M Ann'!$C98,'71200 Ann'!$C$8:$C$285,0),MATCH('71200M Ann'!CI$8,'71200 Ann'!$C$8:$AZ$8,0))</f>
        <v>710.4</v>
      </c>
      <c r="CJ98" s="11">
        <f>INDEX('71200 Ann'!$C$8:$AZ$285,MATCH('71200M Ann'!$C98,'71200 Ann'!$C$8:$C$285,0),MATCH('71200M Ann'!CJ$8,'71200 Ann'!$C$8:$AZ$8,0))</f>
        <v>741.4</v>
      </c>
      <c r="CK98" s="11">
        <f>INDEX('71200 Ann'!$C$8:$AZ$285,MATCH('71200M Ann'!$C98,'71200 Ann'!$C$8:$C$285,0),MATCH('71200M Ann'!CK$8,'71200 Ann'!$C$8:$AZ$8,0))</f>
        <v>763.1</v>
      </c>
      <c r="CL98" s="11">
        <f>INDEX('71200 Ann'!$C$8:$AZ$285,MATCH('71200M Ann'!$C98,'71200 Ann'!$C$8:$C$285,0),MATCH('71200M Ann'!CL$8,'71200 Ann'!$C$8:$AZ$8,0))</f>
        <v>811.4</v>
      </c>
      <c r="CM98" s="11"/>
      <c r="CN98" s="8"/>
    </row>
    <row r="99" spans="1:92" s="10" customFormat="1" x14ac:dyDescent="0.25">
      <c r="A99" s="32">
        <v>88</v>
      </c>
      <c r="B99" s="10" t="s">
        <v>1011</v>
      </c>
      <c r="C99" s="10" t="s">
        <v>1010</v>
      </c>
      <c r="D99" s="10">
        <f>INDEX('71200 Ann Hist'!$C$8:$AR$285,MATCH('71200M Ann'!$C99,'71200 Ann Hist'!$C$8:$C$285,0),MATCH('71200M Ann'!D$8,'71200 Ann Hist'!$C$8:$AR$8,0))</f>
        <v>11.5</v>
      </c>
      <c r="E99" s="10">
        <f>INDEX('71200 Ann Hist'!$C$8:$AR$285,MATCH('71200M Ann'!$C99,'71200 Ann Hist'!$C$8:$C$285,0),MATCH('71200M Ann'!E$8,'71200 Ann Hist'!$C$8:$AR$8,0))</f>
        <v>10.9</v>
      </c>
      <c r="F99" s="10">
        <f>INDEX('71200 Ann Hist'!$C$8:$AR$285,MATCH('71200M Ann'!$C99,'71200 Ann Hist'!$C$8:$C$285,0),MATCH('71200M Ann'!F$8,'71200 Ann Hist'!$C$8:$AR$8,0))</f>
        <v>9.6</v>
      </c>
      <c r="G99" s="10">
        <f>INDEX('71200 Ann Hist'!$C$8:$AR$285,MATCH('71200M Ann'!$C99,'71200 Ann Hist'!$C$8:$C$285,0),MATCH('71200M Ann'!G$8,'71200 Ann Hist'!$C$8:$AR$8,0))</f>
        <v>7.8</v>
      </c>
      <c r="H99" s="10">
        <f>INDEX('71200 Ann Hist'!$C$8:$AR$285,MATCH('71200M Ann'!$C99,'71200 Ann Hist'!$C$8:$C$285,0),MATCH('71200M Ann'!H$8,'71200 Ann Hist'!$C$8:$AR$8,0))</f>
        <v>6.9</v>
      </c>
      <c r="I99" s="10">
        <f>INDEX('71200 Ann Hist'!$C$8:$AR$285,MATCH('71200M Ann'!$C99,'71200 Ann Hist'!$C$8:$C$285,0),MATCH('71200M Ann'!I$8,'71200 Ann Hist'!$C$8:$AR$8,0))</f>
        <v>7.5</v>
      </c>
      <c r="J99" s="10">
        <f>INDEX('71200 Ann Hist'!$C$8:$AR$285,MATCH('71200M Ann'!$C99,'71200 Ann Hist'!$C$8:$C$285,0),MATCH('71200M Ann'!J$8,'71200 Ann Hist'!$C$8:$AR$8,0))</f>
        <v>7.7</v>
      </c>
      <c r="K99" s="10">
        <f>INDEX('71200 Ann Hist'!$C$8:$AR$285,MATCH('71200M Ann'!$C99,'71200 Ann Hist'!$C$8:$C$285,0),MATCH('71200M Ann'!K$8,'71200 Ann Hist'!$C$8:$AR$8,0))</f>
        <v>9.1</v>
      </c>
      <c r="L99" s="10">
        <f>INDEX('71200 Ann Hist'!$C$8:$AR$285,MATCH('71200M Ann'!$C99,'71200 Ann Hist'!$C$8:$C$285,0),MATCH('71200M Ann'!L$8,'71200 Ann Hist'!$C$8:$AR$8,0))</f>
        <v>9.3000000000000007</v>
      </c>
      <c r="M99" s="10">
        <f>INDEX('71200 Ann Hist'!$C$8:$AR$285,MATCH('71200M Ann'!$C99,'71200 Ann Hist'!$C$8:$C$285,0),MATCH('71200M Ann'!M$8,'71200 Ann Hist'!$C$8:$AR$8,0))</f>
        <v>7.8</v>
      </c>
      <c r="N99" s="10">
        <f>INDEX('71200 Ann Hist'!$C$8:$AR$285,MATCH('71200M Ann'!$C99,'71200 Ann Hist'!$C$8:$C$285,0),MATCH('71200M Ann'!N$8,'71200 Ann Hist'!$C$8:$AR$8,0))</f>
        <v>8.4</v>
      </c>
      <c r="O99" s="10">
        <f>INDEX('71200 Ann Hist'!$C$8:$AR$285,MATCH('71200M Ann'!$C99,'71200 Ann Hist'!$C$8:$C$285,0),MATCH('71200M Ann'!O$8,'71200 Ann Hist'!$C$8:$AR$8,0))</f>
        <v>8.6</v>
      </c>
      <c r="P99" s="10">
        <f>INDEX('71200 Ann Hist'!$C$8:$AR$285,MATCH('71200M Ann'!$C99,'71200 Ann Hist'!$C$8:$C$285,0),MATCH('71200M Ann'!P$8,'71200 Ann Hist'!$C$8:$AR$8,0))</f>
        <v>9</v>
      </c>
      <c r="Q99" s="10">
        <f>INDEX('71200 Ann Hist'!$C$8:$AR$285,MATCH('71200M Ann'!$C99,'71200 Ann Hist'!$C$8:$C$285,0),MATCH('71200M Ann'!Q$8,'71200 Ann Hist'!$C$8:$AR$8,0))</f>
        <v>8.6</v>
      </c>
      <c r="R99" s="10">
        <f>INDEX('71200 Ann Hist'!$C$8:$AR$285,MATCH('71200M Ann'!$C99,'71200 Ann Hist'!$C$8:$C$285,0),MATCH('71200M Ann'!R$8,'71200 Ann Hist'!$C$8:$AR$8,0))</f>
        <v>8.8000000000000007</v>
      </c>
      <c r="S99" s="10">
        <f>INDEX('71200 Ann Hist'!$C$8:$AR$285,MATCH('71200M Ann'!$C99,'71200 Ann Hist'!$C$8:$C$285,0),MATCH('71200M Ann'!S$8,'71200 Ann Hist'!$C$8:$AR$8,0))</f>
        <v>8.9</v>
      </c>
      <c r="T99" s="10">
        <f>INDEX('71200 Ann Hist'!$C$8:$AR$285,MATCH('71200M Ann'!$C99,'71200 Ann Hist'!$C$8:$C$285,0),MATCH('71200M Ann'!T$8,'71200 Ann Hist'!$C$8:$AR$8,0))</f>
        <v>9.5</v>
      </c>
      <c r="U99" s="10">
        <f>INDEX('71200 Ann Hist'!$C$8:$AR$285,MATCH('71200M Ann'!$C99,'71200 Ann Hist'!$C$8:$C$285,0),MATCH('71200M Ann'!U$8,'71200 Ann Hist'!$C$8:$AR$8,0))</f>
        <v>11</v>
      </c>
      <c r="V99" s="10">
        <f>INDEX('71200 Ann Hist'!$C$8:$AR$285,MATCH('71200M Ann'!$C99,'71200 Ann Hist'!$C$8:$C$285,0),MATCH('71200M Ann'!V$8,'71200 Ann Hist'!$C$8:$AR$8,0))</f>
        <v>12.5</v>
      </c>
      <c r="W99" s="10">
        <f>INDEX('71200 Ann Hist'!$C$8:$AR$285,MATCH('71200M Ann'!$C99,'71200 Ann Hist'!$C$8:$C$285,0),MATCH('71200M Ann'!W$8,'71200 Ann Hist'!$C$8:$AR$8,0))</f>
        <v>13.7</v>
      </c>
      <c r="X99" s="10">
        <f>INDEX('71200 Ann Hist'!$C$8:$AR$285,MATCH('71200M Ann'!$C99,'71200 Ann Hist'!$C$8:$C$285,0),MATCH('71200M Ann'!X$8,'71200 Ann Hist'!$C$8:$AR$8,0))</f>
        <v>14.5</v>
      </c>
      <c r="Y99" s="10">
        <f>INDEX('71200 Ann Hist'!$C$8:$AR$285,MATCH('71200M Ann'!$C99,'71200 Ann Hist'!$C$8:$C$285,0),MATCH('71200M Ann'!Y$8,'71200 Ann Hist'!$C$8:$AR$8,0))</f>
        <v>16.899999999999999</v>
      </c>
      <c r="Z99" s="10">
        <f>INDEX('71200 Ann Hist'!$C$8:$AR$285,MATCH('71200M Ann'!$C99,'71200 Ann Hist'!$C$8:$C$285,0),MATCH('71200M Ann'!Z$8,'71200 Ann Hist'!$C$8:$AR$8,0))</f>
        <v>17.3</v>
      </c>
      <c r="AA99" s="10">
        <f>INDEX('71200 Ann Hist'!$C$8:$AR$285,MATCH('71200M Ann'!$C99,'71200 Ann Hist'!$C$8:$C$285,0),MATCH('71200M Ann'!AA$8,'71200 Ann Hist'!$C$8:$AR$8,0))</f>
        <v>17.899999999999999</v>
      </c>
      <c r="AB99" s="10">
        <f>INDEX('71200 Ann Hist'!$C$8:$AR$285,MATCH('71200M Ann'!$C99,'71200 Ann Hist'!$C$8:$C$285,0),MATCH('71200M Ann'!AB$8,'71200 Ann Hist'!$C$8:$AR$8,0))</f>
        <v>19.100000000000001</v>
      </c>
      <c r="AC99" s="10">
        <f>INDEX('71200 Ann Hist'!$C$8:$AR$285,MATCH('71200M Ann'!$C99,'71200 Ann Hist'!$C$8:$C$285,0),MATCH('71200M Ann'!AC$8,'71200 Ann Hist'!$C$8:$AR$8,0))</f>
        <v>20.5</v>
      </c>
      <c r="AD99" s="10">
        <f>INDEX('71200 Ann Hist'!$C$8:$AR$285,MATCH('71200M Ann'!$C99,'71200 Ann Hist'!$C$8:$C$285,0),MATCH('71200M Ann'!AD$8,'71200 Ann Hist'!$C$8:$AR$8,0))</f>
        <v>22.5</v>
      </c>
      <c r="AE99" s="10">
        <f>INDEX('71200 Ann Hist'!$C$8:$AR$285,MATCH('71200M Ann'!$C99,'71200 Ann Hist'!$C$8:$C$285,0),MATCH('71200M Ann'!AE$8,'71200 Ann Hist'!$C$8:$AR$8,0))</f>
        <v>24.6</v>
      </c>
      <c r="AF99" s="10">
        <f>INDEX('71200 Ann Hist'!$C$8:$AR$285,MATCH('71200M Ann'!$C99,'71200 Ann Hist'!$C$8:$C$285,0),MATCH('71200M Ann'!AF$8,'71200 Ann Hist'!$C$8:$AR$8,0))</f>
        <v>26.8</v>
      </c>
      <c r="AG99" s="10">
        <f>INDEX('71200 Ann Hist'!$C$8:$AR$285,MATCH('71200M Ann'!$C99,'71200 Ann Hist'!$C$8:$C$285,0),MATCH('71200M Ann'!AG$8,'71200 Ann Hist'!$C$8:$AR$8,0))</f>
        <v>27.9</v>
      </c>
      <c r="AH99" s="10">
        <f>INDEX('71200 Ann Hist'!$C$8:$AR$285,MATCH('71200M Ann'!$C99,'71200 Ann Hist'!$C$8:$C$285,0),MATCH('71200M Ann'!AH$8,'71200 Ann Hist'!$C$8:$AR$8,0))</f>
        <v>30.1</v>
      </c>
      <c r="AI99" s="10">
        <f>INDEX('71200 Ann Hist'!$C$8:$AR$285,MATCH('71200M Ann'!$C99,'71200 Ann Hist'!$C$8:$C$285,0),MATCH('71200M Ann'!AI$8,'71200 Ann Hist'!$C$8:$AR$8,0))</f>
        <v>32.9</v>
      </c>
      <c r="AJ99" s="10">
        <f>INDEX('71200 Ann Hist'!$C$8:$AR$285,MATCH('71200M Ann'!$C99,'71200 Ann Hist'!$C$8:$C$285,0),MATCH('71200M Ann'!AJ$8,'71200 Ann Hist'!$C$8:$AR$8,0))</f>
        <v>34.700000000000003</v>
      </c>
      <c r="AK99" s="10">
        <f>INDEX('71200 Ann Hist'!$C$8:$AR$285,MATCH('71200M Ann'!$C99,'71200 Ann Hist'!$C$8:$C$285,0),MATCH('71200M Ann'!AK$8,'71200 Ann Hist'!$C$8:$AR$8,0))</f>
        <v>38.299999999999997</v>
      </c>
      <c r="AL99" s="10">
        <f>INDEX('71200 Ann Hist'!$C$8:$AR$285,MATCH('71200M Ann'!$C99,'71200 Ann Hist'!$C$8:$C$285,0),MATCH('71200M Ann'!AL$8,'71200 Ann Hist'!$C$8:$AR$8,0))</f>
        <v>41.9</v>
      </c>
      <c r="AM99" s="10">
        <f>INDEX('71200 Ann Hist'!$C$8:$AR$285,MATCH('71200M Ann'!$C99,'71200 Ann Hist'!$C$8:$C$285,0),MATCH('71200M Ann'!AM$8,'71200 Ann Hist'!$C$8:$AR$8,0))</f>
        <v>46.9</v>
      </c>
      <c r="AN99" s="10">
        <f>INDEX('71200 Ann Hist'!$C$8:$AR$285,MATCH('71200M Ann'!$C99,'71200 Ann Hist'!$C$8:$C$285,0),MATCH('71200M Ann'!AN$8,'71200 Ann Hist'!$C$8:$AR$8,0))</f>
        <v>52</v>
      </c>
      <c r="AO99" s="10">
        <f>INDEX('71200 Ann Hist'!$C$8:$AR$285,MATCH('71200M Ann'!$C99,'71200 Ann Hist'!$C$8:$C$285,0),MATCH('71200M Ann'!AO$8,'71200 Ann Hist'!$C$8:$AR$8,0))</f>
        <v>55.7</v>
      </c>
      <c r="AP99" s="10">
        <f>INDEX('71200 Ann Hist'!$C$8:$AR$285,MATCH('71200M Ann'!$C99,'71200 Ann Hist'!$C$8:$C$285,0),MATCH('71200M Ann'!AP$8,'71200 Ann Hist'!$C$8:$AR$8,0))</f>
        <v>59.5</v>
      </c>
      <c r="AQ99" s="10">
        <f>INDEX('71200 Ann Hist'!$C$8:$AR$285,MATCH('71200M Ann'!$C99,'71200 Ann Hist'!$C$8:$C$285,0),MATCH('71200M Ann'!AQ$8,'71200 Ann Hist'!$C$8:$AR$8,0))</f>
        <v>63.4</v>
      </c>
      <c r="AR99" s="11">
        <f>INDEX('71200 Ann'!$C$8:$AZ$285,MATCH('71200M Ann'!$C99,'71200 Ann'!$C$8:$C$285,0),MATCH('71200M Ann'!AR$8,'71200 Ann'!$C$8:$AZ$8,0))</f>
        <v>70</v>
      </c>
      <c r="AS99" s="11">
        <f>INDEX('71200 Ann'!$C$8:$AZ$285,MATCH('71200M Ann'!$C99,'71200 Ann'!$C$8:$C$285,0),MATCH('71200M Ann'!AS$8,'71200 Ann'!$C$8:$AZ$8,0))</f>
        <v>76.2</v>
      </c>
      <c r="AT99" s="11">
        <f>INDEX('71200 Ann'!$C$8:$AZ$285,MATCH('71200M Ann'!$C99,'71200 Ann'!$C$8:$C$285,0),MATCH('71200M Ann'!AT$8,'71200 Ann'!$C$8:$AZ$8,0))</f>
        <v>81.400000000000006</v>
      </c>
      <c r="AU99" s="11">
        <f>INDEX('71200 Ann'!$C$8:$AZ$285,MATCH('71200M Ann'!$C99,'71200 Ann'!$C$8:$C$285,0),MATCH('71200M Ann'!AU$8,'71200 Ann'!$C$8:$AZ$8,0))</f>
        <v>87.6</v>
      </c>
      <c r="AV99" s="11">
        <f>INDEX('71200 Ann'!$C$8:$AZ$285,MATCH('71200M Ann'!$C99,'71200 Ann'!$C$8:$C$285,0),MATCH('71200M Ann'!AV$8,'71200 Ann'!$C$8:$AZ$8,0))</f>
        <v>101.2</v>
      </c>
      <c r="AW99" s="11">
        <f>INDEX('71200 Ann'!$C$8:$AZ$285,MATCH('71200M Ann'!$C99,'71200 Ann'!$C$8:$C$285,0),MATCH('71200M Ann'!AW$8,'71200 Ann'!$C$8:$AZ$8,0))</f>
        <v>118.3</v>
      </c>
      <c r="AX99" s="11">
        <f>INDEX('71200 Ann'!$C$8:$AZ$285,MATCH('71200M Ann'!$C99,'71200 Ann'!$C$8:$C$285,0),MATCH('71200M Ann'!AX$8,'71200 Ann'!$C$8:$AZ$8,0))</f>
        <v>125.2</v>
      </c>
      <c r="AY99" s="11">
        <f>INDEX('71200 Ann'!$C$8:$AZ$285,MATCH('71200M Ann'!$C99,'71200 Ann'!$C$8:$C$285,0),MATCH('71200M Ann'!AY$8,'71200 Ann'!$C$8:$AZ$8,0))</f>
        <v>139.80000000000001</v>
      </c>
      <c r="AZ99" s="11">
        <f>INDEX('71200 Ann'!$C$8:$AZ$285,MATCH('71200M Ann'!$C99,'71200 Ann'!$C$8:$C$285,0),MATCH('71200M Ann'!AZ$8,'71200 Ann'!$C$8:$AZ$8,0))</f>
        <v>162.30000000000001</v>
      </c>
      <c r="BA99" s="11">
        <f>INDEX('71200 Ann'!$C$8:$AZ$285,MATCH('71200M Ann'!$C99,'71200 Ann'!$C$8:$C$285,0),MATCH('71200M Ann'!BA$8,'71200 Ann'!$C$8:$AZ$8,0))</f>
        <v>182.6</v>
      </c>
      <c r="BB99" s="11">
        <f>INDEX('71200 Ann'!$C$8:$AZ$285,MATCH('71200M Ann'!$C99,'71200 Ann'!$C$8:$C$285,0),MATCH('71200M Ann'!BB$8,'71200 Ann'!$C$8:$AZ$8,0))</f>
        <v>213.7</v>
      </c>
      <c r="BC99" s="11">
        <f>INDEX('71200 Ann'!$C$8:$AZ$285,MATCH('71200M Ann'!$C99,'71200 Ann'!$C$8:$C$285,0),MATCH('71200M Ann'!BC$8,'71200 Ann'!$C$8:$AZ$8,0))</f>
        <v>270.3</v>
      </c>
      <c r="BD99" s="11">
        <f>INDEX('71200 Ann'!$C$8:$AZ$285,MATCH('71200M Ann'!$C99,'71200 Ann'!$C$8:$C$285,0),MATCH('71200M Ann'!BD$8,'71200 Ann'!$C$8:$AZ$8,0))</f>
        <v>343.4</v>
      </c>
      <c r="BE99" s="11">
        <f>INDEX('71200 Ann'!$C$8:$AZ$285,MATCH('71200M Ann'!$C99,'71200 Ann'!$C$8:$C$285,0),MATCH('71200M Ann'!BE$8,'71200 Ann'!$C$8:$AZ$8,0))</f>
        <v>385.7</v>
      </c>
      <c r="BF99" s="11">
        <f>INDEX('71200 Ann'!$C$8:$AZ$285,MATCH('71200M Ann'!$C99,'71200 Ann'!$C$8:$C$285,0),MATCH('71200M Ann'!BF$8,'71200 Ann'!$C$8:$AZ$8,0))</f>
        <v>389.7</v>
      </c>
      <c r="BG99" s="11">
        <f>INDEX('71200 Ann'!$C$8:$AZ$285,MATCH('71200M Ann'!$C99,'71200 Ann'!$C$8:$C$285,0),MATCH('71200M Ann'!BG$8,'71200 Ann'!$C$8:$AZ$8,0))</f>
        <v>453.9</v>
      </c>
      <c r="BH99" s="11">
        <f>INDEX('71200 Ann'!$C$8:$AZ$285,MATCH('71200M Ann'!$C99,'71200 Ann'!$C$8:$C$285,0),MATCH('71200M Ann'!BH$8,'71200 Ann'!$C$8:$AZ$8,0))</f>
        <v>471</v>
      </c>
      <c r="BI99" s="11">
        <f>INDEX('71200 Ann'!$C$8:$AZ$285,MATCH('71200M Ann'!$C99,'71200 Ann'!$C$8:$C$285,0),MATCH('71200M Ann'!BI$8,'71200 Ann'!$C$8:$AZ$8,0))</f>
        <v>493.6</v>
      </c>
      <c r="BJ99" s="11">
        <f>INDEX('71200 Ann'!$C$8:$AZ$285,MATCH('71200M Ann'!$C99,'71200 Ann'!$C$8:$C$285,0),MATCH('71200M Ann'!BJ$8,'71200 Ann'!$C$8:$AZ$8,0))</f>
        <v>499.4</v>
      </c>
      <c r="BK99" s="11">
        <f>INDEX('71200 Ann'!$C$8:$AZ$285,MATCH('71200M Ann'!$C99,'71200 Ann'!$C$8:$C$285,0),MATCH('71200M Ann'!BK$8,'71200 Ann'!$C$8:$AZ$8,0))</f>
        <v>545.70000000000005</v>
      </c>
      <c r="BL99" s="11">
        <f>INDEX('71200 Ann'!$C$8:$AZ$285,MATCH('71200M Ann'!$C99,'71200 Ann'!$C$8:$C$285,0),MATCH('71200M Ann'!BL$8,'71200 Ann'!$C$8:$AZ$8,0))</f>
        <v>640.5</v>
      </c>
      <c r="BM99" s="11">
        <f>INDEX('71200 Ann'!$C$8:$AZ$285,MATCH('71200M Ann'!$C99,'71200 Ann'!$C$8:$C$285,0),MATCH('71200M Ann'!BM$8,'71200 Ann'!$C$8:$AZ$8,0))</f>
        <v>665.4</v>
      </c>
      <c r="BN99" s="11">
        <f>INDEX('71200 Ann'!$C$8:$AZ$285,MATCH('71200M Ann'!$C99,'71200 Ann'!$C$8:$C$285,0),MATCH('71200M Ann'!BN$8,'71200 Ann'!$C$8:$AZ$8,0))</f>
        <v>647.4</v>
      </c>
      <c r="BO99" s="11">
        <f>INDEX('71200 Ann'!$C$8:$AZ$285,MATCH('71200M Ann'!$C99,'71200 Ann'!$C$8:$C$285,0),MATCH('71200M Ann'!BO$8,'71200 Ann'!$C$8:$AZ$8,0))</f>
        <v>623.20000000000005</v>
      </c>
      <c r="BP99" s="11">
        <f>INDEX('71200 Ann'!$C$8:$AZ$285,MATCH('71200M Ann'!$C99,'71200 Ann'!$C$8:$C$285,0),MATCH('71200M Ann'!BP$8,'71200 Ann'!$C$8:$AZ$8,0))</f>
        <v>618.70000000000005</v>
      </c>
      <c r="BQ99" s="11">
        <f>INDEX('71200 Ann'!$C$8:$AZ$285,MATCH('71200M Ann'!$C99,'71200 Ann'!$C$8:$C$285,0),MATCH('71200M Ann'!BQ$8,'71200 Ann'!$C$8:$AZ$8,0))</f>
        <v>637.79999999999995</v>
      </c>
      <c r="BR99" s="11">
        <f>INDEX('71200 Ann'!$C$8:$AZ$285,MATCH('71200M Ann'!$C99,'71200 Ann'!$C$8:$C$285,0),MATCH('71200M Ann'!BR$8,'71200 Ann'!$C$8:$AZ$8,0))</f>
        <v>704.9</v>
      </c>
      <c r="BS99" s="11">
        <f>INDEX('71200 Ann'!$C$8:$AZ$285,MATCH('71200M Ann'!$C99,'71200 Ann'!$C$8:$C$285,0),MATCH('71200M Ann'!BS$8,'71200 Ann'!$C$8:$AZ$8,0))</f>
        <v>760.1</v>
      </c>
      <c r="BT99" s="11">
        <f>INDEX('71200 Ann'!$C$8:$AZ$285,MATCH('71200M Ann'!$C99,'71200 Ann'!$C$8:$C$285,0),MATCH('71200M Ann'!BT$8,'71200 Ann'!$C$8:$AZ$8,0))</f>
        <v>825.4</v>
      </c>
      <c r="BU99" s="11">
        <f>INDEX('71200 Ann'!$C$8:$AZ$285,MATCH('71200M Ann'!$C99,'71200 Ann'!$C$8:$C$285,0),MATCH('71200M Ann'!BU$8,'71200 Ann'!$C$8:$AZ$8,0))</f>
        <v>907.7</v>
      </c>
      <c r="BV99" s="11">
        <f>INDEX('71200 Ann'!$C$8:$AZ$285,MATCH('71200M Ann'!$C99,'71200 Ann'!$C$8:$C$285,0),MATCH('71200M Ann'!BV$8,'71200 Ann'!$C$8:$AZ$8,0))</f>
        <v>888.7</v>
      </c>
      <c r="BW99" s="11">
        <f>INDEX('71200 Ann'!$C$8:$AZ$285,MATCH('71200M Ann'!$C99,'71200 Ann'!$C$8:$C$285,0),MATCH('71200M Ann'!BW$8,'71200 Ann'!$C$8:$AZ$8,0))</f>
        <v>1002.2</v>
      </c>
      <c r="BX99" s="11">
        <f>INDEX('71200 Ann'!$C$8:$AZ$285,MATCH('71200M Ann'!$C99,'71200 Ann'!$C$8:$C$285,0),MATCH('71200M Ann'!BX$8,'71200 Ann'!$C$8:$AZ$8,0))</f>
        <v>980.8</v>
      </c>
      <c r="BY99" s="11">
        <f>INDEX('71200 Ann'!$C$8:$AZ$285,MATCH('71200M Ann'!$C99,'71200 Ann'!$C$8:$C$285,0),MATCH('71200M Ann'!BY$8,'71200 Ann'!$C$8:$AZ$8,0))</f>
        <v>904.8</v>
      </c>
      <c r="BZ99" s="11">
        <f>INDEX('71200 Ann'!$C$8:$AZ$285,MATCH('71200M Ann'!$C99,'71200 Ann'!$C$8:$C$285,0),MATCH('71200M Ann'!BZ$8,'71200 Ann'!$C$8:$AZ$8,0))</f>
        <v>916.1</v>
      </c>
      <c r="CA99" s="11">
        <f>INDEX('71200 Ann'!$C$8:$AZ$285,MATCH('71200M Ann'!$C99,'71200 Ann'!$C$8:$C$285,0),MATCH('71200M Ann'!CA$8,'71200 Ann'!$C$8:$AZ$8,0))</f>
        <v>974.5</v>
      </c>
      <c r="CB99" s="11">
        <f>INDEX('71200 Ann'!$C$8:$AZ$285,MATCH('71200M Ann'!$C99,'71200 Ann'!$C$8:$C$285,0),MATCH('71200M Ann'!CB$8,'71200 Ann'!$C$8:$AZ$8,0))</f>
        <v>1112.5</v>
      </c>
      <c r="CC99" s="11">
        <f>INDEX('71200 Ann'!$C$8:$AZ$285,MATCH('71200M Ann'!$C99,'71200 Ann'!$C$8:$C$285,0),MATCH('71200M Ann'!CC$8,'71200 Ann'!$C$8:$AZ$8,0))</f>
        <v>1363.9</v>
      </c>
      <c r="CD99" s="11">
        <f>INDEX('71200 Ann'!$C$8:$AZ$285,MATCH('71200M Ann'!$C99,'71200 Ann'!$C$8:$C$285,0),MATCH('71200M Ann'!CD$8,'71200 Ann'!$C$8:$AZ$8,0))</f>
        <v>1555.6</v>
      </c>
      <c r="CE99" s="11">
        <f>INDEX('71200 Ann'!$C$8:$AZ$285,MATCH('71200M Ann'!$C99,'71200 Ann'!$C$8:$C$285,0),MATCH('71200M Ann'!CE$8,'71200 Ann'!$C$8:$AZ$8,0))</f>
        <v>1502.8</v>
      </c>
      <c r="CF99" s="11">
        <f>INDEX('71200 Ann'!$C$8:$AZ$285,MATCH('71200M Ann'!$C99,'71200 Ann'!$C$8:$C$285,0),MATCH('71200M Ann'!CF$8,'71200 Ann'!$C$8:$AZ$8,0))</f>
        <v>1139.9000000000001</v>
      </c>
      <c r="CG99" s="11">
        <f>INDEX('71200 Ann'!$C$8:$AZ$285,MATCH('71200M Ann'!$C99,'71200 Ann'!$C$8:$C$285,0),MATCH('71200M Ann'!CG$8,'71200 Ann'!$C$8:$AZ$8,0))</f>
        <v>1064.4000000000001</v>
      </c>
      <c r="CH99" s="11">
        <f>INDEX('71200 Ann'!$C$8:$AZ$285,MATCH('71200M Ann'!$C99,'71200 Ann'!$C$8:$C$285,0),MATCH('71200M Ann'!CH$8,'71200 Ann'!$C$8:$AZ$8,0))</f>
        <v>1222.5999999999999</v>
      </c>
      <c r="CI99" s="11">
        <f>INDEX('71200 Ann'!$C$8:$AZ$285,MATCH('71200M Ann'!$C99,'71200 Ann'!$C$8:$C$285,0),MATCH('71200M Ann'!CI$8,'71200 Ann'!$C$8:$AZ$8,0))</f>
        <v>1413.3</v>
      </c>
      <c r="CJ99" s="11">
        <f>INDEX('71200 Ann'!$C$8:$AZ$285,MATCH('71200M Ann'!$C99,'71200 Ann'!$C$8:$C$285,0),MATCH('71200M Ann'!CJ$8,'71200 Ann'!$C$8:$AZ$8,0))</f>
        <v>1314.7</v>
      </c>
      <c r="CK99" s="11">
        <f>INDEX('71200 Ann'!$C$8:$AZ$285,MATCH('71200M Ann'!$C99,'71200 Ann'!$C$8:$C$285,0),MATCH('71200M Ann'!CK$8,'71200 Ann'!$C$8:$AZ$8,0))</f>
        <v>1463.9</v>
      </c>
      <c r="CL99" s="11">
        <f>INDEX('71200 Ann'!$C$8:$AZ$285,MATCH('71200M Ann'!$C99,'71200 Ann'!$C$8:$C$285,0),MATCH('71200M Ann'!CL$8,'71200 Ann'!$C$8:$AZ$8,0))</f>
        <v>1442.4</v>
      </c>
      <c r="CM99" s="11"/>
      <c r="CN99" s="8"/>
    </row>
    <row r="100" spans="1:92" s="10" customFormat="1" x14ac:dyDescent="0.25">
      <c r="A100" s="32">
        <v>89</v>
      </c>
      <c r="B100" s="10" t="s">
        <v>300</v>
      </c>
      <c r="C100" s="10" t="s">
        <v>299</v>
      </c>
      <c r="D100" s="10">
        <f>INDEX('71200 Ann Hist'!$C$8:$AR$285,MATCH('71200M Ann'!$C100,'71200 Ann Hist'!$C$8:$C$285,0),MATCH('71200M Ann'!D$8,'71200 Ann Hist'!$C$8:$AR$8,0))</f>
        <v>1.2</v>
      </c>
      <c r="E100" s="10">
        <f>INDEX('71200 Ann Hist'!$C$8:$AR$285,MATCH('71200M Ann'!$C100,'71200 Ann Hist'!$C$8:$C$285,0),MATCH('71200M Ann'!E$8,'71200 Ann Hist'!$C$8:$AR$8,0))</f>
        <v>1.2</v>
      </c>
      <c r="F100" s="10">
        <f>INDEX('71200 Ann Hist'!$C$8:$AR$285,MATCH('71200M Ann'!$C100,'71200 Ann Hist'!$C$8:$C$285,0),MATCH('71200M Ann'!F$8,'71200 Ann Hist'!$C$8:$AR$8,0))</f>
        <v>2.2999999999999998</v>
      </c>
      <c r="G100" s="10">
        <f>INDEX('71200 Ann Hist'!$C$8:$AR$285,MATCH('71200M Ann'!$C100,'71200 Ann Hist'!$C$8:$C$285,0),MATCH('71200M Ann'!G$8,'71200 Ann Hist'!$C$8:$AR$8,0))</f>
        <v>1.7</v>
      </c>
      <c r="H100" s="10">
        <f>INDEX('71200 Ann Hist'!$C$8:$AR$285,MATCH('71200M Ann'!$C100,'71200 Ann Hist'!$C$8:$C$285,0),MATCH('71200M Ann'!H$8,'71200 Ann Hist'!$C$8:$AR$8,0))</f>
        <v>1.7</v>
      </c>
      <c r="I100" s="10">
        <f>INDEX('71200 Ann Hist'!$C$8:$AR$285,MATCH('71200M Ann'!$C100,'71200 Ann Hist'!$C$8:$C$285,0),MATCH('71200M Ann'!I$8,'71200 Ann Hist'!$C$8:$AR$8,0))</f>
        <v>1.8</v>
      </c>
      <c r="J100" s="10">
        <f>INDEX('71200 Ann Hist'!$C$8:$AR$285,MATCH('71200M Ann'!$C100,'71200 Ann Hist'!$C$8:$C$285,0),MATCH('71200M Ann'!J$8,'71200 Ann Hist'!$C$8:$AR$8,0))</f>
        <v>2</v>
      </c>
      <c r="K100" s="10">
        <f>INDEX('71200 Ann Hist'!$C$8:$AR$285,MATCH('71200M Ann'!$C100,'71200 Ann Hist'!$C$8:$C$285,0),MATCH('71200M Ann'!K$8,'71200 Ann Hist'!$C$8:$AR$8,0))</f>
        <v>3.1</v>
      </c>
      <c r="L100" s="10">
        <f>INDEX('71200 Ann Hist'!$C$8:$AR$285,MATCH('71200M Ann'!$C100,'71200 Ann Hist'!$C$8:$C$285,0),MATCH('71200M Ann'!L$8,'71200 Ann Hist'!$C$8:$AR$8,0))</f>
        <v>2</v>
      </c>
      <c r="M100" s="10">
        <f>INDEX('71200 Ann Hist'!$C$8:$AR$285,MATCH('71200M Ann'!$C100,'71200 Ann Hist'!$C$8:$C$285,0),MATCH('71200M Ann'!M$8,'71200 Ann Hist'!$C$8:$AR$8,0))</f>
        <v>2.4</v>
      </c>
      <c r="N100" s="10">
        <f>INDEX('71200 Ann Hist'!$C$8:$AR$285,MATCH('71200M Ann'!$C100,'71200 Ann Hist'!$C$8:$C$285,0),MATCH('71200M Ann'!N$8,'71200 Ann Hist'!$C$8:$AR$8,0))</f>
        <v>2.5</v>
      </c>
      <c r="O100" s="10">
        <f>INDEX('71200 Ann Hist'!$C$8:$AR$285,MATCH('71200M Ann'!$C100,'71200 Ann Hist'!$C$8:$C$285,0),MATCH('71200M Ann'!O$8,'71200 Ann Hist'!$C$8:$AR$8,0))</f>
        <v>2.7</v>
      </c>
      <c r="P100" s="10">
        <f>INDEX('71200 Ann Hist'!$C$8:$AR$285,MATCH('71200M Ann'!$C100,'71200 Ann Hist'!$C$8:$C$285,0),MATCH('71200M Ann'!P$8,'71200 Ann Hist'!$C$8:$AR$8,0))</f>
        <v>2.7</v>
      </c>
      <c r="Q100" s="10">
        <f>INDEX('71200 Ann Hist'!$C$8:$AR$285,MATCH('71200M Ann'!$C100,'71200 Ann Hist'!$C$8:$C$285,0),MATCH('71200M Ann'!Q$8,'71200 Ann Hist'!$C$8:$AR$8,0))</f>
        <v>2.7</v>
      </c>
      <c r="R100" s="10">
        <f>INDEX('71200 Ann Hist'!$C$8:$AR$285,MATCH('71200M Ann'!$C100,'71200 Ann Hist'!$C$8:$C$285,0),MATCH('71200M Ann'!R$8,'71200 Ann Hist'!$C$8:$AR$8,0))</f>
        <v>2.5</v>
      </c>
      <c r="S100" s="10">
        <f>INDEX('71200 Ann Hist'!$C$8:$AR$285,MATCH('71200M Ann'!$C100,'71200 Ann Hist'!$C$8:$C$285,0),MATCH('71200M Ann'!S$8,'71200 Ann Hist'!$C$8:$AR$8,0))</f>
        <v>3.1</v>
      </c>
      <c r="T100" s="10">
        <f>INDEX('71200 Ann Hist'!$C$8:$AR$285,MATCH('71200M Ann'!$C100,'71200 Ann Hist'!$C$8:$C$285,0),MATCH('71200M Ann'!T$8,'71200 Ann Hist'!$C$8:$AR$8,0))</f>
        <v>5.6</v>
      </c>
      <c r="U100" s="10">
        <f>INDEX('71200 Ann Hist'!$C$8:$AR$285,MATCH('71200M Ann'!$C100,'71200 Ann Hist'!$C$8:$C$285,0),MATCH('71200M Ann'!U$8,'71200 Ann Hist'!$C$8:$AR$8,0))</f>
        <v>10.6</v>
      </c>
      <c r="V100" s="10">
        <f>INDEX('71200 Ann Hist'!$C$8:$AR$285,MATCH('71200M Ann'!$C100,'71200 Ann Hist'!$C$8:$C$285,0),MATCH('71200M Ann'!V$8,'71200 Ann Hist'!$C$8:$AR$8,0))</f>
        <v>10.8</v>
      </c>
      <c r="W100" s="10">
        <f>INDEX('71200 Ann Hist'!$C$8:$AR$285,MATCH('71200M Ann'!$C100,'71200 Ann Hist'!$C$8:$C$285,0),MATCH('71200M Ann'!W$8,'71200 Ann Hist'!$C$8:$AR$8,0))</f>
        <v>10.3</v>
      </c>
      <c r="X100" s="10">
        <f>INDEX('71200 Ann Hist'!$C$8:$AR$285,MATCH('71200M Ann'!$C100,'71200 Ann Hist'!$C$8:$C$285,0),MATCH('71200M Ann'!X$8,'71200 Ann Hist'!$C$8:$AR$8,0))</f>
        <v>11.2</v>
      </c>
      <c r="Y100" s="10">
        <f>INDEX('71200 Ann Hist'!$C$8:$AR$285,MATCH('71200M Ann'!$C100,'71200 Ann Hist'!$C$8:$C$285,0),MATCH('71200M Ann'!Y$8,'71200 Ann Hist'!$C$8:$AR$8,0))</f>
        <v>14</v>
      </c>
      <c r="Z100" s="10">
        <f>INDEX('71200 Ann Hist'!$C$8:$AR$285,MATCH('71200M Ann'!$C100,'71200 Ann Hist'!$C$8:$C$285,0),MATCH('71200M Ann'!Z$8,'71200 Ann Hist'!$C$8:$AR$8,0))</f>
        <v>11.4</v>
      </c>
      <c r="AA100" s="10">
        <f>INDEX('71200 Ann Hist'!$C$8:$AR$285,MATCH('71200M Ann'!$C100,'71200 Ann Hist'!$C$8:$C$285,0),MATCH('71200M Ann'!AA$8,'71200 Ann Hist'!$C$8:$AR$8,0))</f>
        <v>11.9</v>
      </c>
      <c r="AB100" s="10">
        <f>INDEX('71200 Ann Hist'!$C$8:$AR$285,MATCH('71200M Ann'!$C100,'71200 Ann Hist'!$C$8:$C$285,0),MATCH('71200M Ann'!AB$8,'71200 Ann Hist'!$C$8:$AR$8,0))</f>
        <v>12.5</v>
      </c>
      <c r="AC100" s="10">
        <f>INDEX('71200 Ann Hist'!$C$8:$AR$285,MATCH('71200M Ann'!$C100,'71200 Ann Hist'!$C$8:$C$285,0),MATCH('71200M Ann'!AC$8,'71200 Ann Hist'!$C$8:$AR$8,0))</f>
        <v>14.3</v>
      </c>
      <c r="AD100" s="10">
        <f>INDEX('71200 Ann Hist'!$C$8:$AR$285,MATCH('71200M Ann'!$C100,'71200 Ann Hist'!$C$8:$C$285,0),MATCH('71200M Ann'!AD$8,'71200 Ann Hist'!$C$8:$AR$8,0))</f>
        <v>15.7</v>
      </c>
      <c r="AE100" s="10">
        <f>INDEX('71200 Ann Hist'!$C$8:$AR$285,MATCH('71200M Ann'!$C100,'71200 Ann Hist'!$C$8:$C$285,0),MATCH('71200M Ann'!AE$8,'71200 Ann Hist'!$C$8:$AR$8,0))</f>
        <v>16.8</v>
      </c>
      <c r="AF100" s="10">
        <f>INDEX('71200 Ann Hist'!$C$8:$AR$285,MATCH('71200M Ann'!$C100,'71200 Ann Hist'!$C$8:$C$285,0),MATCH('71200M Ann'!AF$8,'71200 Ann Hist'!$C$8:$AR$8,0))</f>
        <v>19.5</v>
      </c>
      <c r="AG100" s="10">
        <f>INDEX('71200 Ann Hist'!$C$8:$AR$285,MATCH('71200M Ann'!$C100,'71200 Ann Hist'!$C$8:$C$285,0),MATCH('71200M Ann'!AG$8,'71200 Ann Hist'!$C$8:$AR$8,0))</f>
        <v>23.5</v>
      </c>
      <c r="AH100" s="10">
        <f>INDEX('71200 Ann Hist'!$C$8:$AR$285,MATCH('71200M Ann'!$C100,'71200 Ann Hist'!$C$8:$C$285,0),MATCH('71200M Ann'!AH$8,'71200 Ann Hist'!$C$8:$AR$8,0))</f>
        <v>24.2</v>
      </c>
      <c r="AI100" s="10">
        <f>INDEX('71200 Ann Hist'!$C$8:$AR$285,MATCH('71200M Ann'!$C100,'71200 Ann Hist'!$C$8:$C$285,0),MATCH('71200M Ann'!AI$8,'71200 Ann Hist'!$C$8:$AR$8,0))</f>
        <v>25.7</v>
      </c>
      <c r="AJ100" s="10">
        <f>INDEX('71200 Ann Hist'!$C$8:$AR$285,MATCH('71200M Ann'!$C100,'71200 Ann Hist'!$C$8:$C$285,0),MATCH('71200M Ann'!AJ$8,'71200 Ann Hist'!$C$8:$AR$8,0))</f>
        <v>29.5</v>
      </c>
      <c r="AK100" s="10">
        <f>INDEX('71200 Ann Hist'!$C$8:$AR$285,MATCH('71200M Ann'!$C100,'71200 Ann Hist'!$C$8:$C$285,0),MATCH('71200M Ann'!AK$8,'71200 Ann Hist'!$C$8:$AR$8,0))</f>
        <v>30.4</v>
      </c>
      <c r="AL100" s="10">
        <f>INDEX('71200 Ann Hist'!$C$8:$AR$285,MATCH('71200M Ann'!$C100,'71200 Ann Hist'!$C$8:$C$285,0),MATCH('71200M Ann'!AL$8,'71200 Ann Hist'!$C$8:$AR$8,0))</f>
        <v>32.200000000000003</v>
      </c>
      <c r="AM100" s="10">
        <f>INDEX('71200 Ann Hist'!$C$8:$AR$285,MATCH('71200M Ann'!$C100,'71200 Ann Hist'!$C$8:$C$285,0),MATCH('71200M Ann'!AM$8,'71200 Ann Hist'!$C$8:$AR$8,0))</f>
        <v>33.5</v>
      </c>
      <c r="AN100" s="10">
        <f>INDEX('71200 Ann Hist'!$C$8:$AR$285,MATCH('71200M Ann'!$C100,'71200 Ann Hist'!$C$8:$C$285,0),MATCH('71200M Ann'!AN$8,'71200 Ann Hist'!$C$8:$AR$8,0))</f>
        <v>36.200000000000003</v>
      </c>
      <c r="AO100" s="10">
        <f>INDEX('71200 Ann Hist'!$C$8:$AR$285,MATCH('71200M Ann'!$C100,'71200 Ann Hist'!$C$8:$C$285,0),MATCH('71200M Ann'!AO$8,'71200 Ann Hist'!$C$8:$AR$8,0))</f>
        <v>39.6</v>
      </c>
      <c r="AP100" s="10">
        <f>INDEX('71200 Ann Hist'!$C$8:$AR$285,MATCH('71200M Ann'!$C100,'71200 Ann Hist'!$C$8:$C$285,0),MATCH('71200M Ann'!AP$8,'71200 Ann Hist'!$C$8:$AR$8,0))</f>
        <v>48</v>
      </c>
      <c r="AQ100" s="10">
        <f>INDEX('71200 Ann Hist'!$C$8:$AR$285,MATCH('71200M Ann'!$C100,'71200 Ann Hist'!$C$8:$C$285,0),MATCH('71200M Ann'!AQ$8,'71200 Ann Hist'!$C$8:$AR$8,0))</f>
        <v>56.1</v>
      </c>
      <c r="AR100" s="11">
        <f>INDEX('71200 Ann'!$C$8:$AZ$285,MATCH('71200M Ann'!$C100,'71200 Ann'!$C$8:$C$285,0),MATCH('71200M Ann'!AR$8,'71200 Ann'!$C$8:$AZ$8,0))</f>
        <v>62.3</v>
      </c>
      <c r="AS100" s="11">
        <f>INDEX('71200 Ann'!$C$8:$AZ$285,MATCH('71200M Ann'!$C100,'71200 Ann'!$C$8:$C$285,0),MATCH('71200M Ann'!AS$8,'71200 Ann'!$C$8:$AZ$8,0))</f>
        <v>74.7</v>
      </c>
      <c r="AT100" s="11">
        <f>INDEX('71200 Ann'!$C$8:$AZ$285,MATCH('71200M Ann'!$C100,'71200 Ann'!$C$8:$C$285,0),MATCH('71200M Ann'!AT$8,'71200 Ann'!$C$8:$AZ$8,0))</f>
        <v>88.1</v>
      </c>
      <c r="AU100" s="11">
        <f>INDEX('71200 Ann'!$C$8:$AZ$285,MATCH('71200M Ann'!$C100,'71200 Ann'!$C$8:$C$285,0),MATCH('71200M Ann'!AU$8,'71200 Ann'!$C$8:$AZ$8,0))</f>
        <v>97.9</v>
      </c>
      <c r="AV100" s="11">
        <f>INDEX('71200 Ann'!$C$8:$AZ$285,MATCH('71200M Ann'!$C100,'71200 Ann'!$C$8:$C$285,0),MATCH('71200M Ann'!AV$8,'71200 Ann'!$C$8:$AZ$8,0))</f>
        <v>112.6</v>
      </c>
      <c r="AW100" s="11">
        <f>INDEX('71200 Ann'!$C$8:$AZ$285,MATCH('71200M Ann'!$C100,'71200 Ann'!$C$8:$C$285,0),MATCH('71200M Ann'!AW$8,'71200 Ann'!$C$8:$AZ$8,0))</f>
        <v>133.30000000000001</v>
      </c>
      <c r="AX100" s="11">
        <f>INDEX('71200 Ann'!$C$8:$AZ$285,MATCH('71200M Ann'!$C100,'71200 Ann'!$C$8:$C$285,0),MATCH('71200M Ann'!AX$8,'71200 Ann'!$C$8:$AZ$8,0))</f>
        <v>170</v>
      </c>
      <c r="AY100" s="11">
        <f>INDEX('71200 Ann'!$C$8:$AZ$285,MATCH('71200M Ann'!$C100,'71200 Ann'!$C$8:$C$285,0),MATCH('71200M Ann'!AY$8,'71200 Ann'!$C$8:$AZ$8,0))</f>
        <v>184.3</v>
      </c>
      <c r="AZ100" s="11">
        <f>INDEX('71200 Ann'!$C$8:$AZ$285,MATCH('71200M Ann'!$C100,'71200 Ann'!$C$8:$C$285,0),MATCH('71200M Ann'!AZ$8,'71200 Ann'!$C$8:$AZ$8,0))</f>
        <v>194.6</v>
      </c>
      <c r="BA100" s="11">
        <f>INDEX('71200 Ann'!$C$8:$AZ$285,MATCH('71200M Ann'!$C100,'71200 Ann'!$C$8:$C$285,0),MATCH('71200M Ann'!BA$8,'71200 Ann'!$C$8:$AZ$8,0))</f>
        <v>209.9</v>
      </c>
      <c r="BB100" s="11">
        <f>INDEX('71200 Ann'!$C$8:$AZ$285,MATCH('71200M Ann'!$C100,'71200 Ann'!$C$8:$C$285,0),MATCH('71200M Ann'!BB$8,'71200 Ann'!$C$8:$AZ$8,0))</f>
        <v>235.6</v>
      </c>
      <c r="BC100" s="11">
        <f>INDEX('71200 Ann'!$C$8:$AZ$285,MATCH('71200M Ann'!$C100,'71200 Ann'!$C$8:$C$285,0),MATCH('71200M Ann'!BC$8,'71200 Ann'!$C$8:$AZ$8,0))</f>
        <v>280.10000000000002</v>
      </c>
      <c r="BD100" s="11">
        <f>INDEX('71200 Ann'!$C$8:$AZ$285,MATCH('71200M Ann'!$C100,'71200 Ann'!$C$8:$C$285,0),MATCH('71200M Ann'!BD$8,'71200 Ann'!$C$8:$AZ$8,0))</f>
        <v>319</v>
      </c>
      <c r="BE100" s="11">
        <f>INDEX('71200 Ann'!$C$8:$AZ$285,MATCH('71200M Ann'!$C100,'71200 Ann'!$C$8:$C$285,0),MATCH('71200M Ann'!BE$8,'71200 Ann'!$C$8:$AZ$8,0))</f>
        <v>355.5</v>
      </c>
      <c r="BF100" s="11">
        <f>INDEX('71200 Ann'!$C$8:$AZ$285,MATCH('71200M Ann'!$C100,'71200 Ann'!$C$8:$C$285,0),MATCH('71200M Ann'!BF$8,'71200 Ann'!$C$8:$AZ$8,0))</f>
        <v>384.3</v>
      </c>
      <c r="BG100" s="11">
        <f>INDEX('71200 Ann'!$C$8:$AZ$285,MATCH('71200M Ann'!$C100,'71200 Ann'!$C$8:$C$285,0),MATCH('71200M Ann'!BG$8,'71200 Ann'!$C$8:$AZ$8,0))</f>
        <v>400.6</v>
      </c>
      <c r="BH100" s="11">
        <f>INDEX('71200 Ann'!$C$8:$AZ$285,MATCH('71200M Ann'!$C100,'71200 Ann'!$C$8:$C$285,0),MATCH('71200M Ann'!BH$8,'71200 Ann'!$C$8:$AZ$8,0))</f>
        <v>425.4</v>
      </c>
      <c r="BI100" s="11">
        <f>INDEX('71200 Ann'!$C$8:$AZ$285,MATCH('71200M Ann'!$C100,'71200 Ann'!$C$8:$C$285,0),MATCH('71200M Ann'!BI$8,'71200 Ann'!$C$8:$AZ$8,0))</f>
        <v>451.6</v>
      </c>
      <c r="BJ100" s="11">
        <f>INDEX('71200 Ann'!$C$8:$AZ$285,MATCH('71200M Ann'!$C100,'71200 Ann'!$C$8:$C$285,0),MATCH('71200M Ann'!BJ$8,'71200 Ann'!$C$8:$AZ$8,0))</f>
        <v>468.1</v>
      </c>
      <c r="BK100" s="11">
        <f>INDEX('71200 Ann'!$C$8:$AZ$285,MATCH('71200M Ann'!$C100,'71200 Ann'!$C$8:$C$285,0),MATCH('71200M Ann'!BK$8,'71200 Ann'!$C$8:$AZ$8,0))</f>
        <v>497.5</v>
      </c>
      <c r="BL100" s="11">
        <f>INDEX('71200 Ann'!$C$8:$AZ$285,MATCH('71200M Ann'!$C100,'71200 Ann'!$C$8:$C$285,0),MATCH('71200M Ann'!BL$8,'71200 Ann'!$C$8:$AZ$8,0))</f>
        <v>544.20000000000005</v>
      </c>
      <c r="BM100" s="11">
        <f>INDEX('71200 Ann'!$C$8:$AZ$285,MATCH('71200M Ann'!$C100,'71200 Ann'!$C$8:$C$285,0),MATCH('71200M Ann'!BM$8,'71200 Ann'!$C$8:$AZ$8,0))</f>
        <v>596.9</v>
      </c>
      <c r="BN100" s="11">
        <f>INDEX('71200 Ann'!$C$8:$AZ$285,MATCH('71200M Ann'!$C100,'71200 Ann'!$C$8:$C$285,0),MATCH('71200M Ann'!BN$8,'71200 Ann'!$C$8:$AZ$8,0))</f>
        <v>668.1</v>
      </c>
      <c r="BO100" s="11">
        <f>INDEX('71200 Ann'!$C$8:$AZ$285,MATCH('71200M Ann'!$C100,'71200 Ann'!$C$8:$C$285,0),MATCH('71200M Ann'!BO$8,'71200 Ann'!$C$8:$AZ$8,0))</f>
        <v>748</v>
      </c>
      <c r="BP100" s="11">
        <f>INDEX('71200 Ann'!$C$8:$AZ$285,MATCH('71200M Ann'!$C100,'71200 Ann'!$C$8:$C$285,0),MATCH('71200M Ann'!BP$8,'71200 Ann'!$C$8:$AZ$8,0))</f>
        <v>793</v>
      </c>
      <c r="BQ100" s="11">
        <f>INDEX('71200 Ann'!$C$8:$AZ$285,MATCH('71200M Ann'!$C100,'71200 Ann'!$C$8:$C$285,0),MATCH('71200M Ann'!BQ$8,'71200 Ann'!$C$8:$AZ$8,0))</f>
        <v>829</v>
      </c>
      <c r="BR100" s="11">
        <f>INDEX('71200 Ann'!$C$8:$AZ$285,MATCH('71200M Ann'!$C100,'71200 Ann'!$C$8:$C$285,0),MATCH('71200M Ann'!BR$8,'71200 Ann'!$C$8:$AZ$8,0))</f>
        <v>883.5</v>
      </c>
      <c r="BS100" s="11">
        <f>INDEX('71200 Ann'!$C$8:$AZ$285,MATCH('71200M Ann'!$C100,'71200 Ann'!$C$8:$C$285,0),MATCH('71200M Ann'!BS$8,'71200 Ann'!$C$8:$AZ$8,0))</f>
        <v>929.2</v>
      </c>
      <c r="BT100" s="11">
        <f>INDEX('71200 Ann'!$C$8:$AZ$285,MATCH('71200M Ann'!$C100,'71200 Ann'!$C$8:$C$285,0),MATCH('71200M Ann'!BT$8,'71200 Ann'!$C$8:$AZ$8,0))</f>
        <v>954.9</v>
      </c>
      <c r="BU100" s="11">
        <f>INDEX('71200 Ann'!$C$8:$AZ$285,MATCH('71200M Ann'!$C100,'71200 Ann'!$C$8:$C$285,0),MATCH('71200M Ann'!BU$8,'71200 Ann'!$C$8:$AZ$8,0))</f>
        <v>983.9</v>
      </c>
      <c r="BV100" s="11">
        <f>INDEX('71200 Ann'!$C$8:$AZ$285,MATCH('71200M Ann'!$C100,'71200 Ann'!$C$8:$C$285,0),MATCH('71200M Ann'!BV$8,'71200 Ann'!$C$8:$AZ$8,0))</f>
        <v>1026.2</v>
      </c>
      <c r="BW100" s="11">
        <f>INDEX('71200 Ann'!$C$8:$AZ$285,MATCH('71200M Ann'!$C100,'71200 Ann'!$C$8:$C$285,0),MATCH('71200M Ann'!BW$8,'71200 Ann'!$C$8:$AZ$8,0))</f>
        <v>1087.3</v>
      </c>
      <c r="BX100" s="11">
        <f>INDEX('71200 Ann'!$C$8:$AZ$285,MATCH('71200M Ann'!$C100,'71200 Ann'!$C$8:$C$285,0),MATCH('71200M Ann'!BX$8,'71200 Ann'!$C$8:$AZ$8,0))</f>
        <v>1192.5999999999999</v>
      </c>
      <c r="BY100" s="11">
        <f>INDEX('71200 Ann'!$C$8:$AZ$285,MATCH('71200M Ann'!$C100,'71200 Ann'!$C$8:$C$285,0),MATCH('71200M Ann'!BY$8,'71200 Ann'!$C$8:$AZ$8,0))</f>
        <v>1284.7</v>
      </c>
      <c r="BZ100" s="11">
        <f>INDEX('71200 Ann'!$C$8:$AZ$285,MATCH('71200M Ann'!$C100,'71200 Ann'!$C$8:$C$285,0),MATCH('71200M Ann'!BZ$8,'71200 Ann'!$C$8:$AZ$8,0))</f>
        <v>1347.3</v>
      </c>
      <c r="CA100" s="11">
        <f>INDEX('71200 Ann'!$C$8:$AZ$285,MATCH('71200M Ann'!$C100,'71200 Ann'!$C$8:$C$285,0),MATCH('71200M Ann'!CA$8,'71200 Ann'!$C$8:$AZ$8,0))</f>
        <v>1421.3</v>
      </c>
      <c r="CB100" s="11">
        <f>INDEX('71200 Ann'!$C$8:$AZ$285,MATCH('71200M Ann'!$C100,'71200 Ann'!$C$8:$C$285,0),MATCH('71200M Ann'!CB$8,'71200 Ann'!$C$8:$AZ$8,0))</f>
        <v>1516.7</v>
      </c>
      <c r="CC100" s="11">
        <f>INDEX('71200 Ann'!$C$8:$AZ$285,MATCH('71200M Ann'!$C100,'71200 Ann'!$C$8:$C$285,0),MATCH('71200M Ann'!CC$8,'71200 Ann'!$C$8:$AZ$8,0))</f>
        <v>1614.6</v>
      </c>
      <c r="CD100" s="11">
        <f>INDEX('71200 Ann'!$C$8:$AZ$285,MATCH('71200M Ann'!$C100,'71200 Ann'!$C$8:$C$285,0),MATCH('71200M Ann'!CD$8,'71200 Ann'!$C$8:$AZ$8,0))</f>
        <v>1728.1</v>
      </c>
      <c r="CE100" s="11">
        <f>INDEX('71200 Ann'!$C$8:$AZ$285,MATCH('71200M Ann'!$C100,'71200 Ann'!$C$8:$C$285,0),MATCH('71200M Ann'!CE$8,'71200 Ann'!$C$8:$AZ$8,0))</f>
        <v>1956.6</v>
      </c>
      <c r="CF100" s="11">
        <f>INDEX('71200 Ann'!$C$8:$AZ$285,MATCH('71200M Ann'!$C100,'71200 Ann'!$C$8:$C$285,0),MATCH('71200M Ann'!CF$8,'71200 Ann'!$C$8:$AZ$8,0))</f>
        <v>2147.5</v>
      </c>
      <c r="CG100" s="11">
        <f>INDEX('71200 Ann'!$C$8:$AZ$285,MATCH('71200M Ann'!$C100,'71200 Ann'!$C$8:$C$285,0),MATCH('71200M Ann'!CG$8,'71200 Ann'!$C$8:$AZ$8,0))</f>
        <v>2324.6999999999998</v>
      </c>
      <c r="CH100" s="11">
        <f>INDEX('71200 Ann'!$C$8:$AZ$285,MATCH('71200M Ann'!$C100,'71200 Ann'!$C$8:$C$285,0),MATCH('71200M Ann'!CH$8,'71200 Ann'!$C$8:$AZ$8,0))</f>
        <v>2360.5</v>
      </c>
      <c r="CI100" s="11">
        <f>INDEX('71200 Ann'!$C$8:$AZ$285,MATCH('71200M Ann'!$C100,'71200 Ann'!$C$8:$C$285,0),MATCH('71200M Ann'!CI$8,'71200 Ann'!$C$8:$AZ$8,0))</f>
        <v>2366.3000000000002</v>
      </c>
      <c r="CJ100" s="11">
        <f>INDEX('71200 Ann'!$C$8:$AZ$285,MATCH('71200M Ann'!$C100,'71200 Ann'!$C$8:$C$285,0),MATCH('71200M Ann'!CJ$8,'71200 Ann'!$C$8:$AZ$8,0))</f>
        <v>2428</v>
      </c>
      <c r="CK100" s="11">
        <f>INDEX('71200 Ann'!$C$8:$AZ$285,MATCH('71200M Ann'!$C100,'71200 Ann'!$C$8:$C$285,0),MATCH('71200M Ann'!CK$8,'71200 Ann'!$C$8:$AZ$8,0))</f>
        <v>2540.4</v>
      </c>
      <c r="CL100" s="11">
        <f>INDEX('71200 Ann'!$C$8:$AZ$285,MATCH('71200M Ann'!$C100,'71200 Ann'!$C$8:$C$285,0),MATCH('71200M Ann'!CL$8,'71200 Ann'!$C$8:$AZ$8,0))</f>
        <v>2678.6</v>
      </c>
      <c r="CM100" s="11"/>
      <c r="CN100" s="8"/>
    </row>
    <row r="101" spans="1:92" s="10" customFormat="1" x14ac:dyDescent="0.25">
      <c r="A101" s="32">
        <v>90</v>
      </c>
      <c r="B101" s="10" t="s">
        <v>1879</v>
      </c>
      <c r="C101" s="10" t="s">
        <v>1009</v>
      </c>
      <c r="D101" s="10">
        <f>INDEX('71200 Ann Hist'!$C$8:$AR$285,MATCH('71200M Ann'!$C101,'71200 Ann Hist'!$C$8:$C$285,0),MATCH('71200M Ann'!D$8,'71200 Ann Hist'!$C$8:$AR$8,0))</f>
        <v>0</v>
      </c>
      <c r="E101" s="10">
        <f>INDEX('71200 Ann Hist'!$C$8:$AR$285,MATCH('71200M Ann'!$C101,'71200 Ann Hist'!$C$8:$C$285,0),MATCH('71200M Ann'!E$8,'71200 Ann Hist'!$C$8:$AR$8,0))</f>
        <v>0</v>
      </c>
      <c r="F101" s="10">
        <f>INDEX('71200 Ann Hist'!$C$8:$AR$285,MATCH('71200M Ann'!$C101,'71200 Ann Hist'!$C$8:$C$285,0),MATCH('71200M Ann'!F$8,'71200 Ann Hist'!$C$8:$AR$8,0))</f>
        <v>0</v>
      </c>
      <c r="G101" s="10">
        <f>INDEX('71200 Ann Hist'!$C$8:$AR$285,MATCH('71200M Ann'!$C101,'71200 Ann Hist'!$C$8:$C$285,0),MATCH('71200M Ann'!G$8,'71200 Ann Hist'!$C$8:$AR$8,0))</f>
        <v>0</v>
      </c>
      <c r="H101" s="10">
        <f>INDEX('71200 Ann Hist'!$C$8:$AR$285,MATCH('71200M Ann'!$C101,'71200 Ann Hist'!$C$8:$C$285,0),MATCH('71200M Ann'!H$8,'71200 Ann Hist'!$C$8:$AR$8,0))</f>
        <v>0</v>
      </c>
      <c r="I101" s="10">
        <f>INDEX('71200 Ann Hist'!$C$8:$AR$285,MATCH('71200M Ann'!$C101,'71200 Ann Hist'!$C$8:$C$285,0),MATCH('71200M Ann'!I$8,'71200 Ann Hist'!$C$8:$AR$8,0))</f>
        <v>0</v>
      </c>
      <c r="J101" s="10">
        <f>INDEX('71200 Ann Hist'!$C$8:$AR$285,MATCH('71200M Ann'!$C101,'71200 Ann Hist'!$C$8:$C$285,0),MATCH('71200M Ann'!J$8,'71200 Ann Hist'!$C$8:$AR$8,0))</f>
        <v>0</v>
      </c>
      <c r="K101" s="10">
        <f>INDEX('71200 Ann Hist'!$C$8:$AR$285,MATCH('71200M Ann'!$C101,'71200 Ann Hist'!$C$8:$C$285,0),MATCH('71200M Ann'!K$8,'71200 Ann Hist'!$C$8:$AR$8,0))</f>
        <v>0</v>
      </c>
      <c r="L101" s="10">
        <f>INDEX('71200 Ann Hist'!$C$8:$AR$285,MATCH('71200M Ann'!$C101,'71200 Ann Hist'!$C$8:$C$285,0),MATCH('71200M Ann'!L$8,'71200 Ann Hist'!$C$8:$AR$8,0))</f>
        <v>0</v>
      </c>
      <c r="M101" s="10">
        <f>INDEX('71200 Ann Hist'!$C$8:$AR$285,MATCH('71200M Ann'!$C101,'71200 Ann Hist'!$C$8:$C$285,0),MATCH('71200M Ann'!M$8,'71200 Ann Hist'!$C$8:$AR$8,0))</f>
        <v>0.1</v>
      </c>
      <c r="N101" s="10">
        <f>INDEX('71200 Ann Hist'!$C$8:$AR$285,MATCH('71200M Ann'!$C101,'71200 Ann Hist'!$C$8:$C$285,0),MATCH('71200M Ann'!N$8,'71200 Ann Hist'!$C$8:$AR$8,0))</f>
        <v>0.1</v>
      </c>
      <c r="O101" s="10">
        <f>INDEX('71200 Ann Hist'!$C$8:$AR$285,MATCH('71200M Ann'!$C101,'71200 Ann Hist'!$C$8:$C$285,0),MATCH('71200M Ann'!O$8,'71200 Ann Hist'!$C$8:$AR$8,0))</f>
        <v>0.1</v>
      </c>
      <c r="P101" s="10">
        <f>INDEX('71200 Ann Hist'!$C$8:$AR$285,MATCH('71200M Ann'!$C101,'71200 Ann Hist'!$C$8:$C$285,0),MATCH('71200M Ann'!P$8,'71200 Ann Hist'!$C$8:$AR$8,0))</f>
        <v>0.1</v>
      </c>
      <c r="Q101" s="10">
        <f>INDEX('71200 Ann Hist'!$C$8:$AR$285,MATCH('71200M Ann'!$C101,'71200 Ann Hist'!$C$8:$C$285,0),MATCH('71200M Ann'!Q$8,'71200 Ann Hist'!$C$8:$AR$8,0))</f>
        <v>0.2</v>
      </c>
      <c r="R101" s="10">
        <f>INDEX('71200 Ann Hist'!$C$8:$AR$285,MATCH('71200M Ann'!$C101,'71200 Ann Hist'!$C$8:$C$285,0),MATCH('71200M Ann'!R$8,'71200 Ann Hist'!$C$8:$AR$8,0))</f>
        <v>0.3</v>
      </c>
      <c r="S101" s="10">
        <f>INDEX('71200 Ann Hist'!$C$8:$AR$285,MATCH('71200M Ann'!$C101,'71200 Ann Hist'!$C$8:$C$285,0),MATCH('71200M Ann'!S$8,'71200 Ann Hist'!$C$8:$AR$8,0))</f>
        <v>0.3</v>
      </c>
      <c r="T101" s="10">
        <f>INDEX('71200 Ann Hist'!$C$8:$AR$285,MATCH('71200M Ann'!$C101,'71200 Ann Hist'!$C$8:$C$285,0),MATCH('71200M Ann'!T$8,'71200 Ann Hist'!$C$8:$AR$8,0))</f>
        <v>0.4</v>
      </c>
      <c r="U101" s="10">
        <f>INDEX('71200 Ann Hist'!$C$8:$AR$285,MATCH('71200M Ann'!$C101,'71200 Ann Hist'!$C$8:$C$285,0),MATCH('71200M Ann'!U$8,'71200 Ann Hist'!$C$8:$AR$8,0))</f>
        <v>0.2</v>
      </c>
      <c r="V101" s="10">
        <f>INDEX('71200 Ann Hist'!$C$8:$AR$285,MATCH('71200M Ann'!$C101,'71200 Ann Hist'!$C$8:$C$285,0),MATCH('71200M Ann'!V$8,'71200 Ann Hist'!$C$8:$AR$8,0))</f>
        <v>0.3</v>
      </c>
      <c r="W101" s="10">
        <f>INDEX('71200 Ann Hist'!$C$8:$AR$285,MATCH('71200M Ann'!$C101,'71200 Ann Hist'!$C$8:$C$285,0),MATCH('71200M Ann'!W$8,'71200 Ann Hist'!$C$8:$AR$8,0))</f>
        <v>0.5</v>
      </c>
      <c r="X101" s="10">
        <f>INDEX('71200 Ann Hist'!$C$8:$AR$285,MATCH('71200M Ann'!$C101,'71200 Ann Hist'!$C$8:$C$285,0),MATCH('71200M Ann'!X$8,'71200 Ann Hist'!$C$8:$AR$8,0))</f>
        <v>0.7</v>
      </c>
      <c r="Y101" s="10">
        <f>INDEX('71200 Ann Hist'!$C$8:$AR$285,MATCH('71200M Ann'!$C101,'71200 Ann Hist'!$C$8:$C$285,0),MATCH('71200M Ann'!Y$8,'71200 Ann Hist'!$C$8:$AR$8,0))</f>
        <v>0.8</v>
      </c>
      <c r="Z101" s="10">
        <f>INDEX('71200 Ann Hist'!$C$8:$AR$285,MATCH('71200M Ann'!$C101,'71200 Ann Hist'!$C$8:$C$285,0),MATCH('71200M Ann'!Z$8,'71200 Ann Hist'!$C$8:$AR$8,0))</f>
        <v>0.9</v>
      </c>
      <c r="AA101" s="10">
        <f>INDEX('71200 Ann Hist'!$C$8:$AR$285,MATCH('71200M Ann'!$C101,'71200 Ann Hist'!$C$8:$C$285,0),MATCH('71200M Ann'!AA$8,'71200 Ann Hist'!$C$8:$AR$8,0))</f>
        <v>1</v>
      </c>
      <c r="AB101" s="10">
        <f>INDEX('71200 Ann Hist'!$C$8:$AR$285,MATCH('71200M Ann'!$C101,'71200 Ann Hist'!$C$8:$C$285,0),MATCH('71200M Ann'!AB$8,'71200 Ann Hist'!$C$8:$AR$8,0))</f>
        <v>0.8</v>
      </c>
      <c r="AC101" s="10">
        <f>INDEX('71200 Ann Hist'!$C$8:$AR$285,MATCH('71200M Ann'!$C101,'71200 Ann Hist'!$C$8:$C$285,0),MATCH('71200M Ann'!AC$8,'71200 Ann Hist'!$C$8:$AR$8,0))</f>
        <v>0.7</v>
      </c>
      <c r="AD101" s="10">
        <f>INDEX('71200 Ann Hist'!$C$8:$AR$285,MATCH('71200M Ann'!$C101,'71200 Ann Hist'!$C$8:$C$285,0),MATCH('71200M Ann'!AD$8,'71200 Ann Hist'!$C$8:$AR$8,0))</f>
        <v>0.8</v>
      </c>
      <c r="AE101" s="10">
        <f>INDEX('71200 Ann Hist'!$C$8:$AR$285,MATCH('71200M Ann'!$C101,'71200 Ann Hist'!$C$8:$C$285,0),MATCH('71200M Ann'!AE$8,'71200 Ann Hist'!$C$8:$AR$8,0))</f>
        <v>1.1000000000000001</v>
      </c>
      <c r="AF101" s="10">
        <f>INDEX('71200 Ann Hist'!$C$8:$AR$285,MATCH('71200M Ann'!$C101,'71200 Ann Hist'!$C$8:$C$285,0),MATCH('71200M Ann'!AF$8,'71200 Ann Hist'!$C$8:$AR$8,0))</f>
        <v>1.3</v>
      </c>
      <c r="AG101" s="10">
        <f>INDEX('71200 Ann Hist'!$C$8:$AR$285,MATCH('71200M Ann'!$C101,'71200 Ann Hist'!$C$8:$C$285,0),MATCH('71200M Ann'!AG$8,'71200 Ann Hist'!$C$8:$AR$8,0))</f>
        <v>1.4</v>
      </c>
      <c r="AH101" s="10">
        <f>INDEX('71200 Ann Hist'!$C$8:$AR$285,MATCH('71200M Ann'!$C101,'71200 Ann Hist'!$C$8:$C$285,0),MATCH('71200M Ann'!AH$8,'71200 Ann Hist'!$C$8:$AR$8,0))</f>
        <v>1.4</v>
      </c>
      <c r="AI101" s="10">
        <f>INDEX('71200 Ann Hist'!$C$8:$AR$285,MATCH('71200M Ann'!$C101,'71200 Ann Hist'!$C$8:$C$285,0),MATCH('71200M Ann'!AI$8,'71200 Ann Hist'!$C$8:$AR$8,0))</f>
        <v>1.5</v>
      </c>
      <c r="AJ101" s="10">
        <f>INDEX('71200 Ann Hist'!$C$8:$AR$285,MATCH('71200M Ann'!$C101,'71200 Ann Hist'!$C$8:$C$285,0),MATCH('71200M Ann'!AJ$8,'71200 Ann Hist'!$C$8:$AR$8,0))</f>
        <v>1.5</v>
      </c>
      <c r="AK101" s="10">
        <f>INDEX('71200 Ann Hist'!$C$8:$AR$285,MATCH('71200M Ann'!$C101,'71200 Ann Hist'!$C$8:$C$285,0),MATCH('71200M Ann'!AK$8,'71200 Ann Hist'!$C$8:$AR$8,0))</f>
        <v>1.4</v>
      </c>
      <c r="AL101" s="10">
        <f>INDEX('71200 Ann Hist'!$C$8:$AR$285,MATCH('71200M Ann'!$C101,'71200 Ann Hist'!$C$8:$C$285,0),MATCH('71200M Ann'!AL$8,'71200 Ann Hist'!$C$8:$AR$8,0))</f>
        <v>1.5</v>
      </c>
      <c r="AM101" s="10">
        <f>INDEX('71200 Ann Hist'!$C$8:$AR$285,MATCH('71200M Ann'!$C101,'71200 Ann Hist'!$C$8:$C$285,0),MATCH('71200M Ann'!AM$8,'71200 Ann Hist'!$C$8:$AR$8,0))</f>
        <v>1.6</v>
      </c>
      <c r="AN101" s="10">
        <f>INDEX('71200 Ann Hist'!$C$8:$AR$285,MATCH('71200M Ann'!$C101,'71200 Ann Hist'!$C$8:$C$285,0),MATCH('71200M Ann'!AN$8,'71200 Ann Hist'!$C$8:$AR$8,0))</f>
        <v>1.5</v>
      </c>
      <c r="AO101" s="10">
        <f>INDEX('71200 Ann Hist'!$C$8:$AR$285,MATCH('71200M Ann'!$C101,'71200 Ann Hist'!$C$8:$C$285,0),MATCH('71200M Ann'!AO$8,'71200 Ann Hist'!$C$8:$AR$8,0))</f>
        <v>1.4</v>
      </c>
      <c r="AP101" s="10">
        <f>INDEX('71200 Ann Hist'!$C$8:$AR$285,MATCH('71200M Ann'!$C101,'71200 Ann Hist'!$C$8:$C$285,0),MATCH('71200M Ann'!AP$8,'71200 Ann Hist'!$C$8:$AR$8,0))</f>
        <v>1.6</v>
      </c>
      <c r="AQ101" s="10">
        <f>INDEX('71200 Ann Hist'!$C$8:$AR$285,MATCH('71200M Ann'!$C101,'71200 Ann Hist'!$C$8:$C$285,0),MATCH('71200M Ann'!AQ$8,'71200 Ann Hist'!$C$8:$AR$8,0))</f>
        <v>6.2</v>
      </c>
      <c r="AR101" s="11">
        <f>INDEX('71200 Ann'!$C$8:$AZ$285,MATCH('71200M Ann'!$C101,'71200 Ann'!$C$8:$C$285,0),MATCH('71200M Ann'!AR$8,'71200 Ann'!$C$8:$AZ$8,0))</f>
        <v>7</v>
      </c>
      <c r="AS101" s="11">
        <f>INDEX('71200 Ann'!$C$8:$AZ$285,MATCH('71200M Ann'!$C101,'71200 Ann'!$C$8:$C$285,0),MATCH('71200M Ann'!AS$8,'71200 Ann'!$C$8:$AZ$8,0))</f>
        <v>7.8</v>
      </c>
      <c r="AT101" s="11">
        <f>INDEX('71200 Ann'!$C$8:$AZ$285,MATCH('71200M Ann'!$C101,'71200 Ann'!$C$8:$C$285,0),MATCH('71200M Ann'!AT$8,'71200 Ann'!$C$8:$AZ$8,0))</f>
        <v>9.8000000000000007</v>
      </c>
      <c r="AU101" s="11">
        <f>INDEX('71200 Ann'!$C$8:$AZ$285,MATCH('71200M Ann'!$C101,'71200 Ann'!$C$8:$C$285,0),MATCH('71200M Ann'!AU$8,'71200 Ann'!$C$8:$AZ$8,0))</f>
        <v>9.9</v>
      </c>
      <c r="AV101" s="11">
        <f>INDEX('71200 Ann'!$C$8:$AZ$285,MATCH('71200M Ann'!$C101,'71200 Ann'!$C$8:$C$285,0),MATCH('71200M Ann'!AV$8,'71200 Ann'!$C$8:$AZ$8,0))</f>
        <v>10.8</v>
      </c>
      <c r="AW101" s="11">
        <f>INDEX('71200 Ann'!$C$8:$AZ$285,MATCH('71200M Ann'!$C101,'71200 Ann'!$C$8:$C$285,0),MATCH('71200M Ann'!AW$8,'71200 Ann'!$C$8:$AZ$8,0))</f>
        <v>13.2</v>
      </c>
      <c r="AX101" s="11">
        <f>INDEX('71200 Ann'!$C$8:$AZ$285,MATCH('71200M Ann'!$C101,'71200 Ann'!$C$8:$C$285,0),MATCH('71200M Ann'!AX$8,'71200 Ann'!$C$8:$AZ$8,0))</f>
        <v>13.8</v>
      </c>
      <c r="AY101" s="11">
        <f>INDEX('71200 Ann'!$C$8:$AZ$285,MATCH('71200M Ann'!$C101,'71200 Ann'!$C$8:$C$285,0),MATCH('71200M Ann'!AY$8,'71200 Ann'!$C$8:$AZ$8,0))</f>
        <v>16.7</v>
      </c>
      <c r="AZ101" s="11">
        <f>INDEX('71200 Ann'!$C$8:$AZ$285,MATCH('71200M Ann'!$C101,'71200 Ann'!$C$8:$C$285,0),MATCH('71200M Ann'!AZ$8,'71200 Ann'!$C$8:$AZ$8,0))</f>
        <v>19.8</v>
      </c>
      <c r="BA101" s="11">
        <f>INDEX('71200 Ann'!$C$8:$AZ$285,MATCH('71200M Ann'!$C101,'71200 Ann'!$C$8:$C$285,0),MATCH('71200M Ann'!BA$8,'71200 Ann'!$C$8:$AZ$8,0))</f>
        <v>19.600000000000001</v>
      </c>
      <c r="BB101" s="11">
        <f>INDEX('71200 Ann'!$C$8:$AZ$285,MATCH('71200M Ann'!$C101,'71200 Ann'!$C$8:$C$285,0),MATCH('71200M Ann'!BB$8,'71200 Ann'!$C$8:$AZ$8,0))</f>
        <v>16.600000000000001</v>
      </c>
      <c r="BC101" s="11">
        <f>INDEX('71200 Ann'!$C$8:$AZ$285,MATCH('71200M Ann'!$C101,'71200 Ann'!$C$8:$C$285,0),MATCH('71200M Ann'!BC$8,'71200 Ann'!$C$8:$AZ$8,0))</f>
        <v>12</v>
      </c>
      <c r="BD101" s="11">
        <f>INDEX('71200 Ann'!$C$8:$AZ$285,MATCH('71200M Ann'!$C101,'71200 Ann'!$C$8:$C$285,0),MATCH('71200M Ann'!BD$8,'71200 Ann'!$C$8:$AZ$8,0))</f>
        <v>3.5</v>
      </c>
      <c r="BE101" s="11">
        <f>INDEX('71200 Ann'!$C$8:$AZ$285,MATCH('71200M Ann'!$C101,'71200 Ann'!$C$8:$C$285,0),MATCH('71200M Ann'!BE$8,'71200 Ann'!$C$8:$AZ$8,0))</f>
        <v>-10.199999999999999</v>
      </c>
      <c r="BF101" s="11">
        <f>INDEX('71200 Ann'!$C$8:$AZ$285,MATCH('71200M Ann'!$C101,'71200 Ann'!$C$8:$C$285,0),MATCH('71200M Ann'!BF$8,'71200 Ann'!$C$8:$AZ$8,0))</f>
        <v>-20.7</v>
      </c>
      <c r="BG101" s="11">
        <f>INDEX('71200 Ann'!$C$8:$AZ$285,MATCH('71200M Ann'!$C101,'71200 Ann'!$C$8:$C$285,0),MATCH('71200M Ann'!BG$8,'71200 Ann'!$C$8:$AZ$8,0))</f>
        <v>8.1999999999999993</v>
      </c>
      <c r="BH101" s="11">
        <f>INDEX('71200 Ann'!$C$8:$AZ$285,MATCH('71200M Ann'!$C101,'71200 Ann'!$C$8:$C$285,0),MATCH('71200M Ann'!BH$8,'71200 Ann'!$C$8:$AZ$8,0))</f>
        <v>-7.7</v>
      </c>
      <c r="BI101" s="11">
        <f>INDEX('71200 Ann'!$C$8:$AZ$285,MATCH('71200M Ann'!$C101,'71200 Ann'!$C$8:$C$285,0),MATCH('71200M Ann'!BI$8,'71200 Ann'!$C$8:$AZ$8,0))</f>
        <v>-32.299999999999997</v>
      </c>
      <c r="BJ101" s="11">
        <f>INDEX('71200 Ann'!$C$8:$AZ$285,MATCH('71200M Ann'!$C101,'71200 Ann'!$C$8:$C$285,0),MATCH('71200M Ann'!BJ$8,'71200 Ann'!$C$8:$AZ$8,0))</f>
        <v>-41</v>
      </c>
      <c r="BK101" s="11">
        <f>INDEX('71200 Ann'!$C$8:$AZ$285,MATCH('71200M Ann'!$C101,'71200 Ann'!$C$8:$C$285,0),MATCH('71200M Ann'!BK$8,'71200 Ann'!$C$8:$AZ$8,0))</f>
        <v>-45.8</v>
      </c>
      <c r="BL101" s="11">
        <f>INDEX('71200 Ann'!$C$8:$AZ$285,MATCH('71200M Ann'!$C101,'71200 Ann'!$C$8:$C$285,0),MATCH('71200M Ann'!BL$8,'71200 Ann'!$C$8:$AZ$8,0))</f>
        <v>-60.8</v>
      </c>
      <c r="BM101" s="11">
        <f>INDEX('71200 Ann'!$C$8:$AZ$285,MATCH('71200M Ann'!$C101,'71200 Ann'!$C$8:$C$285,0),MATCH('71200M Ann'!BM$8,'71200 Ann'!$C$8:$AZ$8,0))</f>
        <v>-71.2</v>
      </c>
      <c r="BN101" s="11">
        <f>INDEX('71200 Ann'!$C$8:$AZ$285,MATCH('71200M Ann'!$C101,'71200 Ann'!$C$8:$C$285,0),MATCH('71200M Ann'!BN$8,'71200 Ann'!$C$8:$AZ$8,0))</f>
        <v>-76.3</v>
      </c>
      <c r="BO101" s="11">
        <f>INDEX('71200 Ann'!$C$8:$AZ$285,MATCH('71200M Ann'!$C101,'71200 Ann'!$C$8:$C$285,0),MATCH('71200M Ann'!BO$8,'71200 Ann'!$C$8:$AZ$8,0))</f>
        <v>-82.4</v>
      </c>
      <c r="BP101" s="11">
        <f>INDEX('71200 Ann'!$C$8:$AZ$285,MATCH('71200M Ann'!$C101,'71200 Ann'!$C$8:$C$285,0),MATCH('71200M Ann'!BP$8,'71200 Ann'!$C$8:$AZ$8,0))</f>
        <v>-85.8</v>
      </c>
      <c r="BQ101" s="11">
        <f>INDEX('71200 Ann'!$C$8:$AZ$285,MATCH('71200M Ann'!$C101,'71200 Ann'!$C$8:$C$285,0),MATCH('71200M Ann'!BQ$8,'71200 Ann'!$C$8:$AZ$8,0))</f>
        <v>-91.3</v>
      </c>
      <c r="BR101" s="11">
        <f>INDEX('71200 Ann'!$C$8:$AZ$285,MATCH('71200M Ann'!$C101,'71200 Ann'!$C$8:$C$285,0),MATCH('71200M Ann'!BR$8,'71200 Ann'!$C$8:$AZ$8,0))</f>
        <v>-103.9</v>
      </c>
      <c r="BS101" s="11">
        <f>INDEX('71200 Ann'!$C$8:$AZ$285,MATCH('71200M Ann'!$C101,'71200 Ann'!$C$8:$C$285,0),MATCH('71200M Ann'!BS$8,'71200 Ann'!$C$8:$AZ$8,0))</f>
        <v>-132.19999999999999</v>
      </c>
      <c r="BT101" s="11">
        <f>INDEX('71200 Ann'!$C$8:$AZ$285,MATCH('71200M Ann'!$C101,'71200 Ann'!$C$8:$C$285,0),MATCH('71200M Ann'!BT$8,'71200 Ann'!$C$8:$AZ$8,0))</f>
        <v>-148.69999999999999</v>
      </c>
      <c r="BU101" s="11">
        <f>INDEX('71200 Ann'!$C$8:$AZ$285,MATCH('71200M Ann'!$C101,'71200 Ann'!$C$8:$C$285,0),MATCH('71200M Ann'!BU$8,'71200 Ann'!$C$8:$AZ$8,0))</f>
        <v>-165.6</v>
      </c>
      <c r="BV101" s="11">
        <f>INDEX('71200 Ann'!$C$8:$AZ$285,MATCH('71200M Ann'!$C101,'71200 Ann'!$C$8:$C$285,0),MATCH('71200M Ann'!BV$8,'71200 Ann'!$C$8:$AZ$8,0))</f>
        <v>-190.7</v>
      </c>
      <c r="BW101" s="11">
        <f>INDEX('71200 Ann'!$C$8:$AZ$285,MATCH('71200M Ann'!$C101,'71200 Ann'!$C$8:$C$285,0),MATCH('71200M Ann'!BW$8,'71200 Ann'!$C$8:$AZ$8,0))</f>
        <v>-207.2</v>
      </c>
      <c r="BX101" s="11">
        <f>INDEX('71200 Ann'!$C$8:$AZ$285,MATCH('71200M Ann'!$C101,'71200 Ann'!$C$8:$C$285,0),MATCH('71200M Ann'!BX$8,'71200 Ann'!$C$8:$AZ$8,0))</f>
        <v>-203.7</v>
      </c>
      <c r="BY101" s="11">
        <f>INDEX('71200 Ann'!$C$8:$AZ$285,MATCH('71200M Ann'!$C101,'71200 Ann'!$C$8:$C$285,0),MATCH('71200M Ann'!BY$8,'71200 Ann'!$C$8:$AZ$8,0))</f>
        <v>-176.9</v>
      </c>
      <c r="BZ101" s="11">
        <f>INDEX('71200 Ann'!$C$8:$AZ$285,MATCH('71200M Ann'!$C101,'71200 Ann'!$C$8:$C$285,0),MATCH('71200M Ann'!BZ$8,'71200 Ann'!$C$8:$AZ$8,0))</f>
        <v>-137.19999999999999</v>
      </c>
      <c r="CA101" s="11">
        <f>INDEX('71200 Ann'!$C$8:$AZ$285,MATCH('71200M Ann'!$C101,'71200 Ann'!$C$8:$C$285,0),MATCH('71200M Ann'!CA$8,'71200 Ann'!$C$8:$AZ$8,0))</f>
        <v>-175.2</v>
      </c>
      <c r="CB101" s="11">
        <f>INDEX('71200 Ann'!$C$8:$AZ$285,MATCH('71200M Ann'!$C101,'71200 Ann'!$C$8:$C$285,0),MATCH('71200M Ann'!CB$8,'71200 Ann'!$C$8:$AZ$8,0))</f>
        <v>-188.5</v>
      </c>
      <c r="CC101" s="11">
        <f>INDEX('71200 Ann'!$C$8:$AZ$285,MATCH('71200M Ann'!$C101,'71200 Ann'!$C$8:$C$285,0),MATCH('71200M Ann'!CC$8,'71200 Ann'!$C$8:$AZ$8,0))</f>
        <v>-216.3</v>
      </c>
      <c r="CD101" s="11">
        <f>INDEX('71200 Ann'!$C$8:$AZ$285,MATCH('71200M Ann'!$C101,'71200 Ann'!$C$8:$C$285,0),MATCH('71200M Ann'!CD$8,'71200 Ann'!$C$8:$AZ$8,0))</f>
        <v>-251.4</v>
      </c>
      <c r="CE101" s="11">
        <f>INDEX('71200 Ann'!$C$8:$AZ$285,MATCH('71200M Ann'!$C101,'71200 Ann'!$C$8:$C$285,0),MATCH('71200M Ann'!CE$8,'71200 Ann'!$C$8:$AZ$8,0))</f>
        <v>-227.6</v>
      </c>
      <c r="CF101" s="11">
        <f>INDEX('71200 Ann'!$C$8:$AZ$285,MATCH('71200M Ann'!$C101,'71200 Ann'!$C$8:$C$285,0),MATCH('71200M Ann'!CF$8,'71200 Ann'!$C$8:$AZ$8,0))</f>
        <v>-215.8</v>
      </c>
      <c r="CG101" s="11">
        <f>INDEX('71200 Ann'!$C$8:$AZ$285,MATCH('71200M Ann'!$C101,'71200 Ann'!$C$8:$C$285,0),MATCH('71200M Ann'!CG$8,'71200 Ann'!$C$8:$AZ$8,0))</f>
        <v>-202</v>
      </c>
      <c r="CH101" s="11">
        <f>INDEX('71200 Ann'!$C$8:$AZ$285,MATCH('71200M Ann'!$C101,'71200 Ann'!$C$8:$C$285,0),MATCH('71200M Ann'!CH$8,'71200 Ann'!$C$8:$AZ$8,0))</f>
        <v>-199.7</v>
      </c>
      <c r="CI101" s="11">
        <f>INDEX('71200 Ann'!$C$8:$AZ$285,MATCH('71200M Ann'!$C101,'71200 Ann'!$C$8:$C$285,0),MATCH('71200M Ann'!CI$8,'71200 Ann'!$C$8:$AZ$8,0))</f>
        <v>-242.6</v>
      </c>
      <c r="CJ101" s="11">
        <f>INDEX('71200 Ann'!$C$8:$AZ$285,MATCH('71200M Ann'!$C101,'71200 Ann'!$C$8:$C$285,0),MATCH('71200M Ann'!CJ$8,'71200 Ann'!$C$8:$AZ$8,0))</f>
        <v>-300.8</v>
      </c>
      <c r="CK101" s="11">
        <f>INDEX('71200 Ann'!$C$8:$AZ$285,MATCH('71200M Ann'!$C101,'71200 Ann'!$C$8:$C$285,0),MATCH('71200M Ann'!CK$8,'71200 Ann'!$C$8:$AZ$8,0))</f>
        <v>-339.9</v>
      </c>
      <c r="CL101" s="11">
        <f>INDEX('71200 Ann'!$C$8:$AZ$285,MATCH('71200M Ann'!$C101,'71200 Ann'!$C$8:$C$285,0),MATCH('71200M Ann'!CL$8,'71200 Ann'!$C$8:$AZ$8,0))</f>
        <v>-390.5</v>
      </c>
      <c r="CM101" s="11"/>
      <c r="CN101" s="8"/>
    </row>
    <row r="102" spans="1:92" s="10" customFormat="1" x14ac:dyDescent="0.25">
      <c r="A102" s="32">
        <v>91</v>
      </c>
      <c r="B102" s="10" t="s">
        <v>1008</v>
      </c>
      <c r="C102" s="10" t="s">
        <v>1007</v>
      </c>
      <c r="D102" s="10">
        <f>INDEX('71200 Ann Hist'!$C$8:$AR$285,MATCH('71200M Ann'!$C102,'71200 Ann Hist'!$C$8:$C$285,0),MATCH('71200M Ann'!D$8,'71200 Ann Hist'!$C$8:$AR$8,0))</f>
        <v>1.2</v>
      </c>
      <c r="E102" s="10">
        <f>INDEX('71200 Ann Hist'!$C$8:$AR$285,MATCH('71200M Ann'!$C102,'71200 Ann Hist'!$C$8:$C$285,0),MATCH('71200M Ann'!E$8,'71200 Ann Hist'!$C$8:$AR$8,0))</f>
        <v>1.2</v>
      </c>
      <c r="F102" s="10">
        <f>INDEX('71200 Ann Hist'!$C$8:$AR$285,MATCH('71200M Ann'!$C102,'71200 Ann Hist'!$C$8:$C$285,0),MATCH('71200M Ann'!F$8,'71200 Ann Hist'!$C$8:$AR$8,0))</f>
        <v>2.2999999999999998</v>
      </c>
      <c r="G102" s="10">
        <f>INDEX('71200 Ann Hist'!$C$8:$AR$285,MATCH('71200M Ann'!$C102,'71200 Ann Hist'!$C$8:$C$285,0),MATCH('71200M Ann'!G$8,'71200 Ann Hist'!$C$8:$AR$8,0))</f>
        <v>1.7</v>
      </c>
      <c r="H102" s="10">
        <f>INDEX('71200 Ann Hist'!$C$8:$AR$285,MATCH('71200M Ann'!$C102,'71200 Ann Hist'!$C$8:$C$285,0),MATCH('71200M Ann'!H$8,'71200 Ann Hist'!$C$8:$AR$8,0))</f>
        <v>1.7</v>
      </c>
      <c r="I102" s="10">
        <f>INDEX('71200 Ann Hist'!$C$8:$AR$285,MATCH('71200M Ann'!$C102,'71200 Ann Hist'!$C$8:$C$285,0),MATCH('71200M Ann'!I$8,'71200 Ann Hist'!$C$8:$AR$8,0))</f>
        <v>1.8</v>
      </c>
      <c r="J102" s="10">
        <f>INDEX('71200 Ann Hist'!$C$8:$AR$285,MATCH('71200M Ann'!$C102,'71200 Ann Hist'!$C$8:$C$285,0),MATCH('71200M Ann'!J$8,'71200 Ann Hist'!$C$8:$AR$8,0))</f>
        <v>2</v>
      </c>
      <c r="K102" s="10">
        <f>INDEX('71200 Ann Hist'!$C$8:$AR$285,MATCH('71200M Ann'!$C102,'71200 Ann Hist'!$C$8:$C$285,0),MATCH('71200M Ann'!K$8,'71200 Ann Hist'!$C$8:$AR$8,0))</f>
        <v>3.1</v>
      </c>
      <c r="L102" s="10">
        <f>INDEX('71200 Ann Hist'!$C$8:$AR$285,MATCH('71200M Ann'!$C102,'71200 Ann Hist'!$C$8:$C$285,0),MATCH('71200M Ann'!L$8,'71200 Ann Hist'!$C$8:$AR$8,0))</f>
        <v>1.9</v>
      </c>
      <c r="M102" s="10">
        <f>INDEX('71200 Ann Hist'!$C$8:$AR$285,MATCH('71200M Ann'!$C102,'71200 Ann Hist'!$C$8:$C$285,0),MATCH('71200M Ann'!M$8,'71200 Ann Hist'!$C$8:$AR$8,0))</f>
        <v>2.2999999999999998</v>
      </c>
      <c r="N102" s="10">
        <f>INDEX('71200 Ann Hist'!$C$8:$AR$285,MATCH('71200M Ann'!$C102,'71200 Ann Hist'!$C$8:$C$285,0),MATCH('71200M Ann'!N$8,'71200 Ann Hist'!$C$8:$AR$8,0))</f>
        <v>2.4</v>
      </c>
      <c r="O102" s="10">
        <f>INDEX('71200 Ann Hist'!$C$8:$AR$285,MATCH('71200M Ann'!$C102,'71200 Ann Hist'!$C$8:$C$285,0),MATCH('71200M Ann'!O$8,'71200 Ann Hist'!$C$8:$AR$8,0))</f>
        <v>2.6</v>
      </c>
      <c r="P102" s="10">
        <f>INDEX('71200 Ann Hist'!$C$8:$AR$285,MATCH('71200M Ann'!$C102,'71200 Ann Hist'!$C$8:$C$285,0),MATCH('71200M Ann'!P$8,'71200 Ann Hist'!$C$8:$AR$8,0))</f>
        <v>2.6</v>
      </c>
      <c r="Q102" s="10">
        <f>INDEX('71200 Ann Hist'!$C$8:$AR$285,MATCH('71200M Ann'!$C102,'71200 Ann Hist'!$C$8:$C$285,0),MATCH('71200M Ann'!Q$8,'71200 Ann Hist'!$C$8:$AR$8,0))</f>
        <v>2.5</v>
      </c>
      <c r="R102" s="10">
        <f>INDEX('71200 Ann Hist'!$C$8:$AR$285,MATCH('71200M Ann'!$C102,'71200 Ann Hist'!$C$8:$C$285,0),MATCH('71200M Ann'!R$8,'71200 Ann Hist'!$C$8:$AR$8,0))</f>
        <v>2.2000000000000002</v>
      </c>
      <c r="S102" s="10">
        <f>INDEX('71200 Ann Hist'!$C$8:$AR$285,MATCH('71200M Ann'!$C102,'71200 Ann Hist'!$C$8:$C$285,0),MATCH('71200M Ann'!S$8,'71200 Ann Hist'!$C$8:$AR$8,0))</f>
        <v>2.8</v>
      </c>
      <c r="T102" s="10">
        <f>INDEX('71200 Ann Hist'!$C$8:$AR$285,MATCH('71200M Ann'!$C102,'71200 Ann Hist'!$C$8:$C$285,0),MATCH('71200M Ann'!T$8,'71200 Ann Hist'!$C$8:$AR$8,0))</f>
        <v>5.3</v>
      </c>
      <c r="U102" s="10">
        <f>INDEX('71200 Ann Hist'!$C$8:$AR$285,MATCH('71200M Ann'!$C102,'71200 Ann Hist'!$C$8:$C$285,0),MATCH('71200M Ann'!U$8,'71200 Ann Hist'!$C$8:$AR$8,0))</f>
        <v>10.3</v>
      </c>
      <c r="V102" s="10">
        <f>INDEX('71200 Ann Hist'!$C$8:$AR$285,MATCH('71200M Ann'!$C102,'71200 Ann Hist'!$C$8:$C$285,0),MATCH('71200M Ann'!V$8,'71200 Ann Hist'!$C$8:$AR$8,0))</f>
        <v>10.5</v>
      </c>
      <c r="W102" s="10">
        <f>INDEX('71200 Ann Hist'!$C$8:$AR$285,MATCH('71200M Ann'!$C102,'71200 Ann Hist'!$C$8:$C$285,0),MATCH('71200M Ann'!W$8,'71200 Ann Hist'!$C$8:$AR$8,0))</f>
        <v>9.6999999999999993</v>
      </c>
      <c r="X102" s="10">
        <f>INDEX('71200 Ann Hist'!$C$8:$AR$285,MATCH('71200M Ann'!$C102,'71200 Ann Hist'!$C$8:$C$285,0),MATCH('71200M Ann'!X$8,'71200 Ann Hist'!$C$8:$AR$8,0))</f>
        <v>10.5</v>
      </c>
      <c r="Y102" s="10">
        <f>INDEX('71200 Ann Hist'!$C$8:$AR$285,MATCH('71200M Ann'!$C102,'71200 Ann Hist'!$C$8:$C$285,0),MATCH('71200M Ann'!Y$8,'71200 Ann Hist'!$C$8:$AR$8,0))</f>
        <v>13.2</v>
      </c>
      <c r="Z102" s="10">
        <f>INDEX('71200 Ann Hist'!$C$8:$AR$285,MATCH('71200M Ann'!$C102,'71200 Ann Hist'!$C$8:$C$285,0),MATCH('71200M Ann'!Z$8,'71200 Ann Hist'!$C$8:$AR$8,0))</f>
        <v>10.5</v>
      </c>
      <c r="AA102" s="10">
        <f>INDEX('71200 Ann Hist'!$C$8:$AR$285,MATCH('71200M Ann'!$C102,'71200 Ann Hist'!$C$8:$C$285,0),MATCH('71200M Ann'!AA$8,'71200 Ann Hist'!$C$8:$AR$8,0))</f>
        <v>10.9</v>
      </c>
      <c r="AB102" s="10">
        <f>INDEX('71200 Ann Hist'!$C$8:$AR$285,MATCH('71200M Ann'!$C102,'71200 Ann Hist'!$C$8:$C$285,0),MATCH('71200M Ann'!AB$8,'71200 Ann Hist'!$C$8:$AR$8,0))</f>
        <v>11.7</v>
      </c>
      <c r="AC102" s="10">
        <f>INDEX('71200 Ann Hist'!$C$8:$AR$285,MATCH('71200M Ann'!$C102,'71200 Ann Hist'!$C$8:$C$285,0),MATCH('71200M Ann'!AC$8,'71200 Ann Hist'!$C$8:$AR$8,0))</f>
        <v>13.6</v>
      </c>
      <c r="AD102" s="10">
        <f>INDEX('71200 Ann Hist'!$C$8:$AR$285,MATCH('71200M Ann'!$C102,'71200 Ann Hist'!$C$8:$C$285,0),MATCH('71200M Ann'!AD$8,'71200 Ann Hist'!$C$8:$AR$8,0))</f>
        <v>14.8</v>
      </c>
      <c r="AE102" s="10">
        <f>INDEX('71200 Ann Hist'!$C$8:$AR$285,MATCH('71200M Ann'!$C102,'71200 Ann Hist'!$C$8:$C$285,0),MATCH('71200M Ann'!AE$8,'71200 Ann Hist'!$C$8:$AR$8,0))</f>
        <v>15.7</v>
      </c>
      <c r="AF102" s="10">
        <f>INDEX('71200 Ann Hist'!$C$8:$AR$285,MATCH('71200M Ann'!$C102,'71200 Ann Hist'!$C$8:$C$285,0),MATCH('71200M Ann'!AF$8,'71200 Ann Hist'!$C$8:$AR$8,0))</f>
        <v>18.2</v>
      </c>
      <c r="AG102" s="10">
        <f>INDEX('71200 Ann Hist'!$C$8:$AR$285,MATCH('71200M Ann'!$C102,'71200 Ann Hist'!$C$8:$C$285,0),MATCH('71200M Ann'!AG$8,'71200 Ann Hist'!$C$8:$AR$8,0))</f>
        <v>22.1</v>
      </c>
      <c r="AH102" s="10">
        <f>INDEX('71200 Ann Hist'!$C$8:$AR$285,MATCH('71200M Ann'!$C102,'71200 Ann Hist'!$C$8:$C$285,0),MATCH('71200M Ann'!AH$8,'71200 Ann Hist'!$C$8:$AR$8,0))</f>
        <v>22.8</v>
      </c>
      <c r="AI102" s="10">
        <f>INDEX('71200 Ann Hist'!$C$8:$AR$285,MATCH('71200M Ann'!$C102,'71200 Ann Hist'!$C$8:$C$285,0),MATCH('71200M Ann'!AI$8,'71200 Ann Hist'!$C$8:$AR$8,0))</f>
        <v>24.3</v>
      </c>
      <c r="AJ102" s="10">
        <f>INDEX('71200 Ann Hist'!$C$8:$AR$285,MATCH('71200M Ann'!$C102,'71200 Ann Hist'!$C$8:$C$285,0),MATCH('71200M Ann'!AJ$8,'71200 Ann Hist'!$C$8:$AR$8,0))</f>
        <v>28</v>
      </c>
      <c r="AK102" s="10">
        <f>INDEX('71200 Ann Hist'!$C$8:$AR$285,MATCH('71200M Ann'!$C102,'71200 Ann Hist'!$C$8:$C$285,0),MATCH('71200M Ann'!AK$8,'71200 Ann Hist'!$C$8:$AR$8,0))</f>
        <v>29</v>
      </c>
      <c r="AL102" s="10">
        <f>INDEX('71200 Ann Hist'!$C$8:$AR$285,MATCH('71200M Ann'!$C102,'71200 Ann Hist'!$C$8:$C$285,0),MATCH('71200M Ann'!AL$8,'71200 Ann Hist'!$C$8:$AR$8,0))</f>
        <v>30.8</v>
      </c>
      <c r="AM102" s="10">
        <f>INDEX('71200 Ann Hist'!$C$8:$AR$285,MATCH('71200M Ann'!$C102,'71200 Ann Hist'!$C$8:$C$285,0),MATCH('71200M Ann'!AM$8,'71200 Ann Hist'!$C$8:$AR$8,0))</f>
        <v>31.9</v>
      </c>
      <c r="AN102" s="10">
        <f>INDEX('71200 Ann Hist'!$C$8:$AR$285,MATCH('71200M Ann'!$C102,'71200 Ann Hist'!$C$8:$C$285,0),MATCH('71200M Ann'!AN$8,'71200 Ann Hist'!$C$8:$AR$8,0))</f>
        <v>34.700000000000003</v>
      </c>
      <c r="AO102" s="10">
        <f>INDEX('71200 Ann Hist'!$C$8:$AR$285,MATCH('71200M Ann'!$C102,'71200 Ann Hist'!$C$8:$C$285,0),MATCH('71200M Ann'!AO$8,'71200 Ann Hist'!$C$8:$AR$8,0))</f>
        <v>38.299999999999997</v>
      </c>
      <c r="AP102" s="10">
        <f>INDEX('71200 Ann Hist'!$C$8:$AR$285,MATCH('71200M Ann'!$C102,'71200 Ann Hist'!$C$8:$C$285,0),MATCH('71200M Ann'!AP$8,'71200 Ann Hist'!$C$8:$AR$8,0))</f>
        <v>46.4</v>
      </c>
      <c r="AQ102" s="10">
        <f>INDEX('71200 Ann Hist'!$C$8:$AR$285,MATCH('71200M Ann'!$C102,'71200 Ann Hist'!$C$8:$C$285,0),MATCH('71200M Ann'!AQ$8,'71200 Ann Hist'!$C$8:$AR$8,0))</f>
        <v>49.9</v>
      </c>
      <c r="AR102" s="11">
        <f>INDEX('71200 Ann'!$C$8:$AZ$285,MATCH('71200M Ann'!$C102,'71200 Ann'!$C$8:$C$285,0),MATCH('71200M Ann'!AR$8,'71200 Ann'!$C$8:$AZ$8,0))</f>
        <v>55.3</v>
      </c>
      <c r="AS102" s="11">
        <f>INDEX('71200 Ann'!$C$8:$AZ$285,MATCH('71200M Ann'!$C102,'71200 Ann'!$C$8:$C$285,0),MATCH('71200M Ann'!AS$8,'71200 Ann'!$C$8:$AZ$8,0))</f>
        <v>66.900000000000006</v>
      </c>
      <c r="AT102" s="11">
        <f>INDEX('71200 Ann'!$C$8:$AZ$285,MATCH('71200M Ann'!$C102,'71200 Ann'!$C$8:$C$285,0),MATCH('71200M Ann'!AT$8,'71200 Ann'!$C$8:$AZ$8,0))</f>
        <v>78.3</v>
      </c>
      <c r="AU102" s="11">
        <f>INDEX('71200 Ann'!$C$8:$AZ$285,MATCH('71200M Ann'!$C102,'71200 Ann'!$C$8:$C$285,0),MATCH('71200M Ann'!AU$8,'71200 Ann'!$C$8:$AZ$8,0))</f>
        <v>88</v>
      </c>
      <c r="AV102" s="11">
        <f>INDEX('71200 Ann'!$C$8:$AZ$285,MATCH('71200M Ann'!$C102,'71200 Ann'!$C$8:$C$285,0),MATCH('71200M Ann'!AV$8,'71200 Ann'!$C$8:$AZ$8,0))</f>
        <v>101.7</v>
      </c>
      <c r="AW102" s="11">
        <f>INDEX('71200 Ann'!$C$8:$AZ$285,MATCH('71200M Ann'!$C102,'71200 Ann'!$C$8:$C$285,0),MATCH('71200M Ann'!AW$8,'71200 Ann'!$C$8:$AZ$8,0))</f>
        <v>120.1</v>
      </c>
      <c r="AX102" s="11">
        <f>INDEX('71200 Ann'!$C$8:$AZ$285,MATCH('71200M Ann'!$C102,'71200 Ann'!$C$8:$C$285,0),MATCH('71200M Ann'!AX$8,'71200 Ann'!$C$8:$AZ$8,0))</f>
        <v>156.19999999999999</v>
      </c>
      <c r="AY102" s="11">
        <f>INDEX('71200 Ann'!$C$8:$AZ$285,MATCH('71200M Ann'!$C102,'71200 Ann'!$C$8:$C$285,0),MATCH('71200M Ann'!AY$8,'71200 Ann'!$C$8:$AZ$8,0))</f>
        <v>167.6</v>
      </c>
      <c r="AZ102" s="11">
        <f>INDEX('71200 Ann'!$C$8:$AZ$285,MATCH('71200M Ann'!$C102,'71200 Ann'!$C$8:$C$285,0),MATCH('71200M Ann'!AZ$8,'71200 Ann'!$C$8:$AZ$8,0))</f>
        <v>174.8</v>
      </c>
      <c r="BA102" s="11">
        <f>INDEX('71200 Ann'!$C$8:$AZ$285,MATCH('71200M Ann'!$C102,'71200 Ann'!$C$8:$C$285,0),MATCH('71200M Ann'!BA$8,'71200 Ann'!$C$8:$AZ$8,0))</f>
        <v>190.3</v>
      </c>
      <c r="BB102" s="11">
        <f>INDEX('71200 Ann'!$C$8:$AZ$285,MATCH('71200M Ann'!$C102,'71200 Ann'!$C$8:$C$285,0),MATCH('71200M Ann'!BB$8,'71200 Ann'!$C$8:$AZ$8,0))</f>
        <v>219</v>
      </c>
      <c r="BC102" s="11">
        <f>INDEX('71200 Ann'!$C$8:$AZ$285,MATCH('71200M Ann'!$C102,'71200 Ann'!$C$8:$C$285,0),MATCH('71200M Ann'!BC$8,'71200 Ann'!$C$8:$AZ$8,0))</f>
        <v>268.10000000000002</v>
      </c>
      <c r="BD102" s="11">
        <f>INDEX('71200 Ann'!$C$8:$AZ$285,MATCH('71200M Ann'!$C102,'71200 Ann'!$C$8:$C$285,0),MATCH('71200M Ann'!BD$8,'71200 Ann'!$C$8:$AZ$8,0))</f>
        <v>315.5</v>
      </c>
      <c r="BE102" s="11">
        <f>INDEX('71200 Ann'!$C$8:$AZ$285,MATCH('71200M Ann'!$C102,'71200 Ann'!$C$8:$C$285,0),MATCH('71200M Ann'!BE$8,'71200 Ann'!$C$8:$AZ$8,0))</f>
        <v>365.7</v>
      </c>
      <c r="BF102" s="11">
        <f>INDEX('71200 Ann'!$C$8:$AZ$285,MATCH('71200M Ann'!$C102,'71200 Ann'!$C$8:$C$285,0),MATCH('71200M Ann'!BF$8,'71200 Ann'!$C$8:$AZ$8,0))</f>
        <v>405</v>
      </c>
      <c r="BG102" s="11">
        <f>INDEX('71200 Ann'!$C$8:$AZ$285,MATCH('71200M Ann'!$C102,'71200 Ann'!$C$8:$C$285,0),MATCH('71200M Ann'!BG$8,'71200 Ann'!$C$8:$AZ$8,0))</f>
        <v>392.4</v>
      </c>
      <c r="BH102" s="11">
        <f>INDEX('71200 Ann'!$C$8:$AZ$285,MATCH('71200M Ann'!$C102,'71200 Ann'!$C$8:$C$285,0),MATCH('71200M Ann'!BH$8,'71200 Ann'!$C$8:$AZ$8,0))</f>
        <v>433.1</v>
      </c>
      <c r="BI102" s="11">
        <f>INDEX('71200 Ann'!$C$8:$AZ$285,MATCH('71200M Ann'!$C102,'71200 Ann'!$C$8:$C$285,0),MATCH('71200M Ann'!BI$8,'71200 Ann'!$C$8:$AZ$8,0))</f>
        <v>483.8</v>
      </c>
      <c r="BJ102" s="11">
        <f>INDEX('71200 Ann'!$C$8:$AZ$285,MATCH('71200M Ann'!$C102,'71200 Ann'!$C$8:$C$285,0),MATCH('71200M Ann'!BJ$8,'71200 Ann'!$C$8:$AZ$8,0))</f>
        <v>509.2</v>
      </c>
      <c r="BK102" s="11">
        <f>INDEX('71200 Ann'!$C$8:$AZ$285,MATCH('71200M Ann'!$C102,'71200 Ann'!$C$8:$C$285,0),MATCH('71200M Ann'!BK$8,'71200 Ann'!$C$8:$AZ$8,0))</f>
        <v>543.29999999999995</v>
      </c>
      <c r="BL102" s="11">
        <f>INDEX('71200 Ann'!$C$8:$AZ$285,MATCH('71200M Ann'!$C102,'71200 Ann'!$C$8:$C$285,0),MATCH('71200M Ann'!BL$8,'71200 Ann'!$C$8:$AZ$8,0))</f>
        <v>605</v>
      </c>
      <c r="BM102" s="11">
        <f>INDEX('71200 Ann'!$C$8:$AZ$285,MATCH('71200M Ann'!$C102,'71200 Ann'!$C$8:$C$285,0),MATCH('71200M Ann'!BM$8,'71200 Ann'!$C$8:$AZ$8,0))</f>
        <v>668</v>
      </c>
      <c r="BN102" s="11">
        <f>INDEX('71200 Ann'!$C$8:$AZ$285,MATCH('71200M Ann'!$C102,'71200 Ann'!$C$8:$C$285,0),MATCH('71200M Ann'!BN$8,'71200 Ann'!$C$8:$AZ$8,0))</f>
        <v>744.4</v>
      </c>
      <c r="BO102" s="11">
        <f>INDEX('71200 Ann'!$C$8:$AZ$285,MATCH('71200M Ann'!$C102,'71200 Ann'!$C$8:$C$285,0),MATCH('71200M Ann'!BO$8,'71200 Ann'!$C$8:$AZ$8,0))</f>
        <v>830.4</v>
      </c>
      <c r="BP102" s="11">
        <f>INDEX('71200 Ann'!$C$8:$AZ$285,MATCH('71200M Ann'!$C102,'71200 Ann'!$C$8:$C$285,0),MATCH('71200M Ann'!BP$8,'71200 Ann'!$C$8:$AZ$8,0))</f>
        <v>878.8</v>
      </c>
      <c r="BQ102" s="11">
        <f>INDEX('71200 Ann'!$C$8:$AZ$285,MATCH('71200M Ann'!$C102,'71200 Ann'!$C$8:$C$285,0),MATCH('71200M Ann'!BQ$8,'71200 Ann'!$C$8:$AZ$8,0))</f>
        <v>920.3</v>
      </c>
      <c r="BR102" s="11">
        <f>INDEX('71200 Ann'!$C$8:$AZ$285,MATCH('71200M Ann'!$C102,'71200 Ann'!$C$8:$C$285,0),MATCH('71200M Ann'!BR$8,'71200 Ann'!$C$8:$AZ$8,0))</f>
        <v>987.3</v>
      </c>
      <c r="BS102" s="11">
        <f>INDEX('71200 Ann'!$C$8:$AZ$285,MATCH('71200M Ann'!$C102,'71200 Ann'!$C$8:$C$285,0),MATCH('71200M Ann'!BS$8,'71200 Ann'!$C$8:$AZ$8,0))</f>
        <v>1061.4000000000001</v>
      </c>
      <c r="BT102" s="11">
        <f>INDEX('71200 Ann'!$C$8:$AZ$285,MATCH('71200M Ann'!$C102,'71200 Ann'!$C$8:$C$285,0),MATCH('71200M Ann'!BT$8,'71200 Ann'!$C$8:$AZ$8,0))</f>
        <v>1103.5999999999999</v>
      </c>
      <c r="BU102" s="11">
        <f>INDEX('71200 Ann'!$C$8:$AZ$285,MATCH('71200M Ann'!$C102,'71200 Ann'!$C$8:$C$285,0),MATCH('71200M Ann'!BU$8,'71200 Ann'!$C$8:$AZ$8,0))</f>
        <v>1149.5</v>
      </c>
      <c r="BV102" s="11">
        <f>INDEX('71200 Ann'!$C$8:$AZ$285,MATCH('71200M Ann'!$C102,'71200 Ann'!$C$8:$C$285,0),MATCH('71200M Ann'!BV$8,'71200 Ann'!$C$8:$AZ$8,0))</f>
        <v>1216.8</v>
      </c>
      <c r="BW102" s="11">
        <f>INDEX('71200 Ann'!$C$8:$AZ$285,MATCH('71200M Ann'!$C102,'71200 Ann'!$C$8:$C$285,0),MATCH('71200M Ann'!BW$8,'71200 Ann'!$C$8:$AZ$8,0))</f>
        <v>1294.5</v>
      </c>
      <c r="BX102" s="11">
        <f>INDEX('71200 Ann'!$C$8:$AZ$285,MATCH('71200M Ann'!$C102,'71200 Ann'!$C$8:$C$285,0),MATCH('71200M Ann'!BX$8,'71200 Ann'!$C$8:$AZ$8,0))</f>
        <v>1396.3</v>
      </c>
      <c r="BY102" s="11">
        <f>INDEX('71200 Ann'!$C$8:$AZ$285,MATCH('71200M Ann'!$C102,'71200 Ann'!$C$8:$C$285,0),MATCH('71200M Ann'!BY$8,'71200 Ann'!$C$8:$AZ$8,0))</f>
        <v>1461.5</v>
      </c>
      <c r="BZ102" s="11">
        <f>INDEX('71200 Ann'!$C$8:$AZ$285,MATCH('71200M Ann'!$C102,'71200 Ann'!$C$8:$C$285,0),MATCH('71200M Ann'!BZ$8,'71200 Ann'!$C$8:$AZ$8,0))</f>
        <v>1484.5</v>
      </c>
      <c r="CA102" s="11">
        <f>INDEX('71200 Ann'!$C$8:$AZ$285,MATCH('71200M Ann'!$C102,'71200 Ann'!$C$8:$C$285,0),MATCH('71200M Ann'!CA$8,'71200 Ann'!$C$8:$AZ$8,0))</f>
        <v>1596.5</v>
      </c>
      <c r="CB102" s="11">
        <f>INDEX('71200 Ann'!$C$8:$AZ$285,MATCH('71200M Ann'!$C102,'71200 Ann'!$C$8:$C$285,0),MATCH('71200M Ann'!CB$8,'71200 Ann'!$C$8:$AZ$8,0))</f>
        <v>1705.3</v>
      </c>
      <c r="CC102" s="11">
        <f>INDEX('71200 Ann'!$C$8:$AZ$285,MATCH('71200M Ann'!$C102,'71200 Ann'!$C$8:$C$285,0),MATCH('71200M Ann'!CC$8,'71200 Ann'!$C$8:$AZ$8,0))</f>
        <v>1830.9</v>
      </c>
      <c r="CD102" s="11">
        <f>INDEX('71200 Ann'!$C$8:$AZ$285,MATCH('71200M Ann'!$C102,'71200 Ann'!$C$8:$C$285,0),MATCH('71200M Ann'!CD$8,'71200 Ann'!$C$8:$AZ$8,0))</f>
        <v>1979.5</v>
      </c>
      <c r="CE102" s="11">
        <f>INDEX('71200 Ann'!$C$8:$AZ$285,MATCH('71200M Ann'!$C102,'71200 Ann'!$C$8:$C$285,0),MATCH('71200M Ann'!CE$8,'71200 Ann'!$C$8:$AZ$8,0))</f>
        <v>2184.1999999999998</v>
      </c>
      <c r="CF102" s="11">
        <f>INDEX('71200 Ann'!$C$8:$AZ$285,MATCH('71200M Ann'!$C102,'71200 Ann'!$C$8:$C$285,0),MATCH('71200M Ann'!CF$8,'71200 Ann'!$C$8:$AZ$8,0))</f>
        <v>2363.3000000000002</v>
      </c>
      <c r="CG102" s="11">
        <f>INDEX('71200 Ann'!$C$8:$AZ$285,MATCH('71200M Ann'!$C102,'71200 Ann'!$C$8:$C$285,0),MATCH('71200M Ann'!CG$8,'71200 Ann'!$C$8:$AZ$8,0))</f>
        <v>2526.6999999999998</v>
      </c>
      <c r="CH102" s="11">
        <f>INDEX('71200 Ann'!$C$8:$AZ$285,MATCH('71200M Ann'!$C102,'71200 Ann'!$C$8:$C$285,0),MATCH('71200M Ann'!CH$8,'71200 Ann'!$C$8:$AZ$8,0))</f>
        <v>2560.1999999999998</v>
      </c>
      <c r="CI102" s="11">
        <f>INDEX('71200 Ann'!$C$8:$AZ$285,MATCH('71200M Ann'!$C102,'71200 Ann'!$C$8:$C$285,0),MATCH('71200M Ann'!CI$8,'71200 Ann'!$C$8:$AZ$8,0))</f>
        <v>2608.9</v>
      </c>
      <c r="CJ102" s="11">
        <f>INDEX('71200 Ann'!$C$8:$AZ$285,MATCH('71200M Ann'!$C102,'71200 Ann'!$C$8:$C$285,0),MATCH('71200M Ann'!CJ$8,'71200 Ann'!$C$8:$AZ$8,0))</f>
        <v>2728.7</v>
      </c>
      <c r="CK102" s="11">
        <f>INDEX('71200 Ann'!$C$8:$AZ$285,MATCH('71200M Ann'!$C102,'71200 Ann'!$C$8:$C$285,0),MATCH('71200M Ann'!CK$8,'71200 Ann'!$C$8:$AZ$8,0))</f>
        <v>2880.3</v>
      </c>
      <c r="CL102" s="11">
        <f>INDEX('71200 Ann'!$C$8:$AZ$285,MATCH('71200M Ann'!$C102,'71200 Ann'!$C$8:$C$285,0),MATCH('71200M Ann'!CL$8,'71200 Ann'!$C$8:$AZ$8,0))</f>
        <v>3069.1</v>
      </c>
      <c r="CM102" s="11"/>
      <c r="CN102" s="8"/>
    </row>
    <row r="103" spans="1:92" s="10" customFormat="1" x14ac:dyDescent="0.25">
      <c r="A103" s="32">
        <v>92</v>
      </c>
      <c r="B103" s="10" t="s">
        <v>284</v>
      </c>
      <c r="C103" s="10" t="s">
        <v>283</v>
      </c>
      <c r="D103" s="10">
        <f>INDEX('71200 Ann Hist'!$C$8:$AR$285,MATCH('71200M Ann'!$C103,'71200 Ann Hist'!$C$8:$C$285,0),MATCH('71200M Ann'!D$8,'71200 Ann Hist'!$C$8:$AR$8,0))</f>
        <v>0.1</v>
      </c>
      <c r="E103" s="10">
        <f>INDEX('71200 Ann Hist'!$C$8:$AR$285,MATCH('71200M Ann'!$C103,'71200 Ann Hist'!$C$8:$C$285,0),MATCH('71200M Ann'!E$8,'71200 Ann Hist'!$C$8:$AR$8,0))</f>
        <v>0.1</v>
      </c>
      <c r="F103" s="10">
        <f>INDEX('71200 Ann Hist'!$C$8:$AR$285,MATCH('71200M Ann'!$C103,'71200 Ann Hist'!$C$8:$C$285,0),MATCH('71200M Ann'!F$8,'71200 Ann Hist'!$C$8:$AR$8,0))</f>
        <v>0.1</v>
      </c>
      <c r="G103" s="10">
        <f>INDEX('71200 Ann Hist'!$C$8:$AR$285,MATCH('71200M Ann'!$C103,'71200 Ann Hist'!$C$8:$C$285,0),MATCH('71200M Ann'!G$8,'71200 Ann Hist'!$C$8:$AR$8,0))</f>
        <v>0.1</v>
      </c>
      <c r="H103" s="10">
        <f>INDEX('71200 Ann Hist'!$C$8:$AR$285,MATCH('71200M Ann'!$C103,'71200 Ann Hist'!$C$8:$C$285,0),MATCH('71200M Ann'!H$8,'71200 Ann Hist'!$C$8:$AR$8,0))</f>
        <v>0.1</v>
      </c>
      <c r="I103" s="10">
        <f>INDEX('71200 Ann Hist'!$C$8:$AR$285,MATCH('71200M Ann'!$C103,'71200 Ann Hist'!$C$8:$C$285,0),MATCH('71200M Ann'!I$8,'71200 Ann Hist'!$C$8:$AR$8,0))</f>
        <v>0.1</v>
      </c>
      <c r="J103" s="10">
        <f>INDEX('71200 Ann Hist'!$C$8:$AR$285,MATCH('71200M Ann'!$C103,'71200 Ann Hist'!$C$8:$C$285,0),MATCH('71200M Ann'!J$8,'71200 Ann Hist'!$C$8:$AR$8,0))</f>
        <v>0.1</v>
      </c>
      <c r="K103" s="10">
        <f>INDEX('71200 Ann Hist'!$C$8:$AR$285,MATCH('71200M Ann'!$C103,'71200 Ann Hist'!$C$8:$C$285,0),MATCH('71200M Ann'!K$8,'71200 Ann Hist'!$C$8:$AR$8,0))</f>
        <v>0.3</v>
      </c>
      <c r="L103" s="10">
        <f>INDEX('71200 Ann Hist'!$C$8:$AR$285,MATCH('71200M Ann'!$C103,'71200 Ann Hist'!$C$8:$C$285,0),MATCH('71200M Ann'!L$8,'71200 Ann Hist'!$C$8:$AR$8,0))</f>
        <v>1.5</v>
      </c>
      <c r="M103" s="10">
        <f>INDEX('71200 Ann Hist'!$C$8:$AR$285,MATCH('71200M Ann'!$C103,'71200 Ann Hist'!$C$8:$C$285,0),MATCH('71200M Ann'!M$8,'71200 Ann Hist'!$C$8:$AR$8,0))</f>
        <v>1.6</v>
      </c>
      <c r="N103" s="10">
        <f>INDEX('71200 Ann Hist'!$C$8:$AR$285,MATCH('71200M Ann'!$C103,'71200 Ann Hist'!$C$8:$C$285,0),MATCH('71200M Ann'!N$8,'71200 Ann Hist'!$C$8:$AR$8,0))</f>
        <v>1.8</v>
      </c>
      <c r="O103" s="10">
        <f>INDEX('71200 Ann Hist'!$C$8:$AR$285,MATCH('71200M Ann'!$C103,'71200 Ann Hist'!$C$8:$C$285,0),MATCH('71200M Ann'!O$8,'71200 Ann Hist'!$C$8:$AR$8,0))</f>
        <v>1.9</v>
      </c>
      <c r="P103" s="10">
        <f>INDEX('71200 Ann Hist'!$C$8:$AR$285,MATCH('71200M Ann'!$C103,'71200 Ann Hist'!$C$8:$C$285,0),MATCH('71200M Ann'!P$8,'71200 Ann Hist'!$C$8:$AR$8,0))</f>
        <v>2.2999999999999998</v>
      </c>
      <c r="Q103" s="10">
        <f>INDEX('71200 Ann Hist'!$C$8:$AR$285,MATCH('71200M Ann'!$C103,'71200 Ann Hist'!$C$8:$C$285,0),MATCH('71200M Ann'!Q$8,'71200 Ann Hist'!$C$8:$AR$8,0))</f>
        <v>2.9</v>
      </c>
      <c r="R103" s="10">
        <f>INDEX('71200 Ann Hist'!$C$8:$AR$285,MATCH('71200M Ann'!$C103,'71200 Ann Hist'!$C$8:$C$285,0),MATCH('71200M Ann'!R$8,'71200 Ann Hist'!$C$8:$AR$8,0))</f>
        <v>3.8</v>
      </c>
      <c r="S103" s="10">
        <f>INDEX('71200 Ann Hist'!$C$8:$AR$285,MATCH('71200M Ann'!$C103,'71200 Ann Hist'!$C$8:$C$285,0),MATCH('71200M Ann'!S$8,'71200 Ann Hist'!$C$8:$AR$8,0))</f>
        <v>4.3</v>
      </c>
      <c r="T103" s="10">
        <f>INDEX('71200 Ann Hist'!$C$8:$AR$285,MATCH('71200M Ann'!$C103,'71200 Ann Hist'!$C$8:$C$285,0),MATCH('71200M Ann'!T$8,'71200 Ann Hist'!$C$8:$AR$8,0))</f>
        <v>5.3</v>
      </c>
      <c r="U103" s="10">
        <f>INDEX('71200 Ann Hist'!$C$8:$AR$285,MATCH('71200M Ann'!$C103,'71200 Ann Hist'!$C$8:$C$285,0),MATCH('71200M Ann'!U$8,'71200 Ann Hist'!$C$8:$AR$8,0))</f>
        <v>6.6</v>
      </c>
      <c r="V103" s="10">
        <f>INDEX('71200 Ann Hist'!$C$8:$AR$285,MATCH('71200M Ann'!$C103,'71200 Ann Hist'!$C$8:$C$285,0),MATCH('71200M Ann'!V$8,'71200 Ann Hist'!$C$8:$AR$8,0))</f>
        <v>5.6</v>
      </c>
      <c r="W103" s="10">
        <f>INDEX('71200 Ann Hist'!$C$8:$AR$285,MATCH('71200M Ann'!$C103,'71200 Ann Hist'!$C$8:$C$285,0),MATCH('71200M Ann'!W$8,'71200 Ann Hist'!$C$8:$AR$8,0))</f>
        <v>4.5999999999999996</v>
      </c>
      <c r="X103" s="10">
        <f>INDEX('71200 Ann Hist'!$C$8:$AR$285,MATCH('71200M Ann'!$C103,'71200 Ann Hist'!$C$8:$C$285,0),MATCH('71200M Ann'!X$8,'71200 Ann Hist'!$C$8:$AR$8,0))</f>
        <v>4.9000000000000004</v>
      </c>
      <c r="Y103" s="10">
        <f>INDEX('71200 Ann Hist'!$C$8:$AR$285,MATCH('71200M Ann'!$C103,'71200 Ann Hist'!$C$8:$C$285,0),MATCH('71200M Ann'!Y$8,'71200 Ann Hist'!$C$8:$AR$8,0))</f>
        <v>5.5</v>
      </c>
      <c r="Z103" s="10">
        <f>INDEX('71200 Ann Hist'!$C$8:$AR$285,MATCH('71200M Ann'!$C103,'71200 Ann Hist'!$C$8:$C$285,0),MATCH('71200M Ann'!Z$8,'71200 Ann Hist'!$C$8:$AR$8,0))</f>
        <v>6.6</v>
      </c>
      <c r="AA103" s="10">
        <f>INDEX('71200 Ann Hist'!$C$8:$AR$285,MATCH('71200M Ann'!$C103,'71200 Ann Hist'!$C$8:$C$285,0),MATCH('71200M Ann'!AA$8,'71200 Ann Hist'!$C$8:$AR$8,0))</f>
        <v>6.9</v>
      </c>
      <c r="AB103" s="10">
        <f>INDEX('71200 Ann Hist'!$C$8:$AR$285,MATCH('71200M Ann'!$C103,'71200 Ann Hist'!$C$8:$C$285,0),MATCH('71200M Ann'!AB$8,'71200 Ann Hist'!$C$8:$AR$8,0))</f>
        <v>7.1</v>
      </c>
      <c r="AC103" s="10">
        <f>INDEX('71200 Ann Hist'!$C$8:$AR$285,MATCH('71200M Ann'!$C103,'71200 Ann Hist'!$C$8:$C$285,0),MATCH('71200M Ann'!AC$8,'71200 Ann Hist'!$C$8:$AR$8,0))</f>
        <v>8.1</v>
      </c>
      <c r="AD103" s="10">
        <f>INDEX('71200 Ann Hist'!$C$8:$AR$285,MATCH('71200M Ann'!$C103,'71200 Ann Hist'!$C$8:$C$285,0),MATCH('71200M Ann'!AD$8,'71200 Ann Hist'!$C$8:$AR$8,0))</f>
        <v>9.1</v>
      </c>
      <c r="AE103" s="10">
        <f>INDEX('71200 Ann Hist'!$C$8:$AR$285,MATCH('71200M Ann'!$C103,'71200 Ann Hist'!$C$8:$C$285,0),MATCH('71200M Ann'!AE$8,'71200 Ann Hist'!$C$8:$AR$8,0))</f>
        <v>10</v>
      </c>
      <c r="AF103" s="10">
        <f>INDEX('71200 Ann Hist'!$C$8:$AR$285,MATCH('71200M Ann'!$C103,'71200 Ann Hist'!$C$8:$C$285,0),MATCH('71200M Ann'!AF$8,'71200 Ann Hist'!$C$8:$AR$8,0))</f>
        <v>11.4</v>
      </c>
      <c r="AG103" s="10">
        <f>INDEX('71200 Ann Hist'!$C$8:$AR$285,MATCH('71200M Ann'!$C103,'71200 Ann Hist'!$C$8:$C$285,0),MATCH('71200M Ann'!AG$8,'71200 Ann Hist'!$C$8:$AR$8,0))</f>
        <v>11.4</v>
      </c>
      <c r="AH103" s="10">
        <f>INDEX('71200 Ann Hist'!$C$8:$AR$285,MATCH('71200M Ann'!$C103,'71200 Ann Hist'!$C$8:$C$285,0),MATCH('71200M Ann'!AH$8,'71200 Ann Hist'!$C$8:$AR$8,0))</f>
        <v>13.8</v>
      </c>
      <c r="AI103" s="10">
        <f>INDEX('71200 Ann Hist'!$C$8:$AR$285,MATCH('71200M Ann'!$C103,'71200 Ann Hist'!$C$8:$C$285,0),MATCH('71200M Ann'!AI$8,'71200 Ann Hist'!$C$8:$AR$8,0))</f>
        <v>16.399999999999999</v>
      </c>
      <c r="AJ103" s="10">
        <f>INDEX('71200 Ann Hist'!$C$8:$AR$285,MATCH('71200M Ann'!$C103,'71200 Ann Hist'!$C$8:$C$285,0),MATCH('71200M Ann'!AJ$8,'71200 Ann Hist'!$C$8:$AR$8,0))</f>
        <v>17</v>
      </c>
      <c r="AK103" s="10">
        <f>INDEX('71200 Ann Hist'!$C$8:$AR$285,MATCH('71200M Ann'!$C103,'71200 Ann Hist'!$C$8:$C$285,0),MATCH('71200M Ann'!AK$8,'71200 Ann Hist'!$C$8:$AR$8,0))</f>
        <v>19.100000000000001</v>
      </c>
      <c r="AL103" s="10">
        <f>INDEX('71200 Ann Hist'!$C$8:$AR$285,MATCH('71200M Ann'!$C103,'71200 Ann Hist'!$C$8:$C$285,0),MATCH('71200M Ann'!AL$8,'71200 Ann Hist'!$C$8:$AR$8,0))</f>
        <v>21.7</v>
      </c>
      <c r="AM103" s="10">
        <f>INDEX('71200 Ann Hist'!$C$8:$AR$285,MATCH('71200M Ann'!$C103,'71200 Ann Hist'!$C$8:$C$285,0),MATCH('71200M Ann'!AM$8,'71200 Ann Hist'!$C$8:$AR$8,0))</f>
        <v>22.4</v>
      </c>
      <c r="AN103" s="10">
        <f>INDEX('71200 Ann Hist'!$C$8:$AR$285,MATCH('71200M Ann'!$C103,'71200 Ann Hist'!$C$8:$C$285,0),MATCH('71200M Ann'!AN$8,'71200 Ann Hist'!$C$8:$AR$8,0))</f>
        <v>23.4</v>
      </c>
      <c r="AO103" s="10">
        <f>INDEX('71200 Ann Hist'!$C$8:$AR$285,MATCH('71200M Ann'!$C103,'71200 Ann Hist'!$C$8:$C$285,0),MATCH('71200M Ann'!AO$8,'71200 Ann Hist'!$C$8:$AR$8,0))</f>
        <v>31.3</v>
      </c>
      <c r="AP103" s="10">
        <f>INDEX('71200 Ann Hist'!$C$8:$AR$285,MATCH('71200M Ann'!$C103,'71200 Ann Hist'!$C$8:$C$285,0),MATCH('71200M Ann'!AP$8,'71200 Ann Hist'!$C$8:$AR$8,0))</f>
        <v>34.9</v>
      </c>
      <c r="AQ103" s="10">
        <f>INDEX('71200 Ann Hist'!$C$8:$AR$285,MATCH('71200M Ann'!$C103,'71200 Ann Hist'!$C$8:$C$285,0),MATCH('71200M Ann'!AQ$8,'71200 Ann Hist'!$C$8:$AR$8,0))</f>
        <v>38.700000000000003</v>
      </c>
      <c r="AR103" s="11">
        <f>INDEX('71200 Ann'!$C$8:$AZ$285,MATCH('71200M Ann'!$C103,'71200 Ann'!$C$8:$C$285,0),MATCH('71200M Ann'!AR$8,'71200 Ann'!$C$8:$AZ$8,0))</f>
        <v>44.1</v>
      </c>
      <c r="AS103" s="11">
        <f>INDEX('71200 Ann'!$C$8:$AZ$285,MATCH('71200M Ann'!$C103,'71200 Ann'!$C$8:$C$285,0),MATCH('71200M Ann'!AS$8,'71200 Ann'!$C$8:$AZ$8,0))</f>
        <v>46.4</v>
      </c>
      <c r="AT103" s="11">
        <f>INDEX('71200 Ann'!$C$8:$AZ$285,MATCH('71200M Ann'!$C103,'71200 Ann'!$C$8:$C$285,0),MATCH('71200M Ann'!AT$8,'71200 Ann'!$C$8:$AZ$8,0))</f>
        <v>51.2</v>
      </c>
      <c r="AU103" s="11">
        <f>INDEX('71200 Ann'!$C$8:$AZ$285,MATCH('71200M Ann'!$C103,'71200 Ann'!$C$8:$C$285,0),MATCH('71200M Ann'!AU$8,'71200 Ann'!$C$8:$AZ$8,0))</f>
        <v>59.2</v>
      </c>
      <c r="AV103" s="11">
        <f>INDEX('71200 Ann'!$C$8:$AZ$285,MATCH('71200M Ann'!$C103,'71200 Ann'!$C$8:$C$285,0),MATCH('71200M Ann'!AV$8,'71200 Ann'!$C$8:$AZ$8,0))</f>
        <v>75.5</v>
      </c>
      <c r="AW103" s="11">
        <f>INDEX('71200 Ann'!$C$8:$AZ$285,MATCH('71200M Ann'!$C103,'71200 Ann'!$C$8:$C$285,0),MATCH('71200M Ann'!AW$8,'71200 Ann'!$C$8:$AZ$8,0))</f>
        <v>85.2</v>
      </c>
      <c r="AX103" s="11">
        <f>INDEX('71200 Ann'!$C$8:$AZ$285,MATCH('71200M Ann'!$C103,'71200 Ann'!$C$8:$C$285,0),MATCH('71200M Ann'!AX$8,'71200 Ann'!$C$8:$AZ$8,0))</f>
        <v>89.3</v>
      </c>
      <c r="AY103" s="11">
        <f>INDEX('71200 Ann'!$C$8:$AZ$285,MATCH('71200M Ann'!$C103,'71200 Ann'!$C$8:$C$285,0),MATCH('71200M Ann'!AY$8,'71200 Ann'!$C$8:$AZ$8,0))</f>
        <v>101.3</v>
      </c>
      <c r="AZ103" s="11">
        <f>INDEX('71200 Ann'!$C$8:$AZ$285,MATCH('71200M Ann'!$C103,'71200 Ann'!$C$8:$C$285,0),MATCH('71200M Ann'!AZ$8,'71200 Ann'!$C$8:$AZ$8,0))</f>
        <v>113.1</v>
      </c>
      <c r="BA103" s="11">
        <f>INDEX('71200 Ann'!$C$8:$AZ$285,MATCH('71200M Ann'!$C103,'71200 Ann'!$C$8:$C$285,0),MATCH('71200M Ann'!BA$8,'71200 Ann'!$C$8:$AZ$8,0))</f>
        <v>131.30000000000001</v>
      </c>
      <c r="BB103" s="11">
        <f>INDEX('71200 Ann'!$C$8:$AZ$285,MATCH('71200M Ann'!$C103,'71200 Ann'!$C$8:$C$285,0),MATCH('71200M Ann'!BB$8,'71200 Ann'!$C$8:$AZ$8,0))</f>
        <v>152.69999999999999</v>
      </c>
      <c r="BC103" s="11">
        <f>INDEX('71200 Ann'!$C$8:$AZ$285,MATCH('71200M Ann'!$C103,'71200 Ann'!$C$8:$C$285,0),MATCH('71200M Ann'!BC$8,'71200 Ann'!$C$8:$AZ$8,0))</f>
        <v>166.2</v>
      </c>
      <c r="BD103" s="11">
        <f>INDEX('71200 Ann'!$C$8:$AZ$285,MATCH('71200M Ann'!$C103,'71200 Ann'!$C$8:$C$285,0),MATCH('71200M Ann'!BD$8,'71200 Ann'!$C$8:$AZ$8,0))</f>
        <v>195.7</v>
      </c>
      <c r="BE103" s="11">
        <f>INDEX('71200 Ann'!$C$8:$AZ$285,MATCH('71200M Ann'!$C103,'71200 Ann'!$C$8:$C$285,0),MATCH('71200M Ann'!BE$8,'71200 Ann'!$C$8:$AZ$8,0))</f>
        <v>208.9</v>
      </c>
      <c r="BF103" s="11">
        <f>INDEX('71200 Ann'!$C$8:$AZ$285,MATCH('71200M Ann'!$C103,'71200 Ann'!$C$8:$C$285,0),MATCH('71200M Ann'!BF$8,'71200 Ann'!$C$8:$AZ$8,0))</f>
        <v>226</v>
      </c>
      <c r="BG103" s="11">
        <f>INDEX('71200 Ann'!$C$8:$AZ$285,MATCH('71200M Ann'!$C103,'71200 Ann'!$C$8:$C$285,0),MATCH('71200M Ann'!BG$8,'71200 Ann'!$C$8:$AZ$8,0))</f>
        <v>257.5</v>
      </c>
      <c r="BH103" s="11">
        <f>INDEX('71200 Ann'!$C$8:$AZ$285,MATCH('71200M Ann'!$C103,'71200 Ann'!$C$8:$C$285,0),MATCH('71200M Ann'!BH$8,'71200 Ann'!$C$8:$AZ$8,0))</f>
        <v>281.39999999999998</v>
      </c>
      <c r="BI103" s="11">
        <f>INDEX('71200 Ann'!$C$8:$AZ$285,MATCH('71200M Ann'!$C103,'71200 Ann'!$C$8:$C$285,0),MATCH('71200M Ann'!BI$8,'71200 Ann'!$C$8:$AZ$8,0))</f>
        <v>303.39999999999998</v>
      </c>
      <c r="BJ103" s="11">
        <f>INDEX('71200 Ann'!$C$8:$AZ$285,MATCH('71200M Ann'!$C103,'71200 Ann'!$C$8:$C$285,0),MATCH('71200M Ann'!BJ$8,'71200 Ann'!$C$8:$AZ$8,0))</f>
        <v>323.10000000000002</v>
      </c>
      <c r="BK103" s="11">
        <f>INDEX('71200 Ann'!$C$8:$AZ$285,MATCH('71200M Ann'!$C103,'71200 Ann'!$C$8:$C$285,0),MATCH('71200M Ann'!BK$8,'71200 Ann'!$C$8:$AZ$8,0))</f>
        <v>361.5</v>
      </c>
      <c r="BL103" s="11">
        <f>INDEX('71200 Ann'!$C$8:$AZ$285,MATCH('71200M Ann'!$C103,'71200 Ann'!$C$8:$C$285,0),MATCH('71200M Ann'!BL$8,'71200 Ann'!$C$8:$AZ$8,0))</f>
        <v>385.2</v>
      </c>
      <c r="BM103" s="11">
        <f>INDEX('71200 Ann'!$C$8:$AZ$285,MATCH('71200M Ann'!$C103,'71200 Ann'!$C$8:$C$285,0),MATCH('71200M Ann'!BM$8,'71200 Ann'!$C$8:$AZ$8,0))</f>
        <v>410.1</v>
      </c>
      <c r="BN103" s="11">
        <f>INDEX('71200 Ann'!$C$8:$AZ$285,MATCH('71200M Ann'!$C103,'71200 Ann'!$C$8:$C$285,0),MATCH('71200M Ann'!BN$8,'71200 Ann'!$C$8:$AZ$8,0))</f>
        <v>430.2</v>
      </c>
      <c r="BO103" s="11">
        <f>INDEX('71200 Ann'!$C$8:$AZ$285,MATCH('71200M Ann'!$C103,'71200 Ann'!$C$8:$C$285,0),MATCH('71200M Ann'!BO$8,'71200 Ann'!$C$8:$AZ$8,0))</f>
        <v>455</v>
      </c>
      <c r="BP103" s="11">
        <f>INDEX('71200 Ann'!$C$8:$AZ$285,MATCH('71200M Ann'!$C103,'71200 Ann'!$C$8:$C$285,0),MATCH('71200M Ann'!BP$8,'71200 Ann'!$C$8:$AZ$8,0))</f>
        <v>477.4</v>
      </c>
      <c r="BQ103" s="11">
        <f>INDEX('71200 Ann'!$C$8:$AZ$285,MATCH('71200M Ann'!$C103,'71200 Ann'!$C$8:$C$285,0),MATCH('71200M Ann'!BQ$8,'71200 Ann'!$C$8:$AZ$8,0))</f>
        <v>508.2</v>
      </c>
      <c r="BR103" s="11">
        <f>INDEX('71200 Ann'!$C$8:$AZ$285,MATCH('71200M Ann'!$C103,'71200 Ann'!$C$8:$C$285,0),MATCH('71200M Ann'!BR$8,'71200 Ann'!$C$8:$AZ$8,0))</f>
        <v>532.79999999999995</v>
      </c>
      <c r="BS103" s="11">
        <f>INDEX('71200 Ann'!$C$8:$AZ$285,MATCH('71200M Ann'!$C103,'71200 Ann'!$C$8:$C$285,0),MATCH('71200M Ann'!BS$8,'71200 Ann'!$C$8:$AZ$8,0))</f>
        <v>555.1</v>
      </c>
      <c r="BT103" s="11">
        <f>INDEX('71200 Ann'!$C$8:$AZ$285,MATCH('71200M Ann'!$C103,'71200 Ann'!$C$8:$C$285,0),MATCH('71200M Ann'!BT$8,'71200 Ann'!$C$8:$AZ$8,0))</f>
        <v>587.20000000000005</v>
      </c>
      <c r="BU103" s="11">
        <f>INDEX('71200 Ann'!$C$8:$AZ$285,MATCH('71200M Ann'!$C103,'71200 Ann'!$C$8:$C$285,0),MATCH('71200M Ann'!BU$8,'71200 Ann'!$C$8:$AZ$8,0))</f>
        <v>624.70000000000005</v>
      </c>
      <c r="BV103" s="11">
        <f>INDEX('71200 Ann'!$C$8:$AZ$285,MATCH('71200M Ann'!$C103,'71200 Ann'!$C$8:$C$285,0),MATCH('71200M Ann'!BV$8,'71200 Ann'!$C$8:$AZ$8,0))</f>
        <v>661.3</v>
      </c>
      <c r="BW103" s="11">
        <f>INDEX('71200 Ann'!$C$8:$AZ$285,MATCH('71200M Ann'!$C103,'71200 Ann'!$C$8:$C$285,0),MATCH('71200M Ann'!BW$8,'71200 Ann'!$C$8:$AZ$8,0))</f>
        <v>705.8</v>
      </c>
      <c r="BX103" s="11">
        <f>INDEX('71200 Ann'!$C$8:$AZ$285,MATCH('71200M Ann'!$C103,'71200 Ann'!$C$8:$C$285,0),MATCH('71200M Ann'!BX$8,'71200 Ann'!$C$8:$AZ$8,0))</f>
        <v>733.2</v>
      </c>
      <c r="BY103" s="11">
        <f>INDEX('71200 Ann'!$C$8:$AZ$285,MATCH('71200M Ann'!$C103,'71200 Ann'!$C$8:$C$285,0),MATCH('71200M Ann'!BY$8,'71200 Ann'!$C$8:$AZ$8,0))</f>
        <v>751.5</v>
      </c>
      <c r="BZ103" s="11">
        <f>INDEX('71200 Ann'!$C$8:$AZ$285,MATCH('71200M Ann'!$C103,'71200 Ann'!$C$8:$C$285,0),MATCH('71200M Ann'!BZ$8,'71200 Ann'!$C$8:$AZ$8,0))</f>
        <v>779.3</v>
      </c>
      <c r="CA103" s="11">
        <f>INDEX('71200 Ann'!$C$8:$AZ$285,MATCH('71200M Ann'!$C103,'71200 Ann'!$C$8:$C$285,0),MATCH('71200M Ann'!CA$8,'71200 Ann'!$C$8:$AZ$8,0))</f>
        <v>829.2</v>
      </c>
      <c r="CB103" s="11">
        <f>INDEX('71200 Ann'!$C$8:$AZ$285,MATCH('71200M Ann'!$C103,'71200 Ann'!$C$8:$C$285,0),MATCH('71200M Ann'!CB$8,'71200 Ann'!$C$8:$AZ$8,0))</f>
        <v>873.3</v>
      </c>
      <c r="CC103" s="11">
        <f>INDEX('71200 Ann'!$C$8:$AZ$285,MATCH('71200M Ann'!$C103,'71200 Ann'!$C$8:$C$285,0),MATCH('71200M Ann'!CC$8,'71200 Ann'!$C$8:$AZ$8,0))</f>
        <v>922.6</v>
      </c>
      <c r="CD103" s="11">
        <f>INDEX('71200 Ann'!$C$8:$AZ$285,MATCH('71200M Ann'!$C103,'71200 Ann'!$C$8:$C$285,0),MATCH('71200M Ann'!CD$8,'71200 Ann'!$C$8:$AZ$8,0))</f>
        <v>961.4</v>
      </c>
      <c r="CE103" s="11">
        <f>INDEX('71200 Ann'!$C$8:$AZ$285,MATCH('71200M Ann'!$C103,'71200 Ann'!$C$8:$C$285,0),MATCH('71200M Ann'!CE$8,'71200 Ann'!$C$8:$AZ$8,0))</f>
        <v>988.2</v>
      </c>
      <c r="CF103" s="11">
        <f>INDEX('71200 Ann'!$C$8:$AZ$285,MATCH('71200M Ann'!$C103,'71200 Ann'!$C$8:$C$285,0),MATCH('71200M Ann'!CF$8,'71200 Ann'!$C$8:$AZ$8,0))</f>
        <v>964.4</v>
      </c>
      <c r="CG103" s="11">
        <f>INDEX('71200 Ann'!$C$8:$AZ$285,MATCH('71200M Ann'!$C103,'71200 Ann'!$C$8:$C$285,0),MATCH('71200M Ann'!CG$8,'71200 Ann'!$C$8:$AZ$8,0))</f>
        <v>984.1</v>
      </c>
      <c r="CH103" s="11">
        <f>INDEX('71200 Ann'!$C$8:$AZ$285,MATCH('71200M Ann'!$C103,'71200 Ann'!$C$8:$C$285,0),MATCH('71200M Ann'!CH$8,'71200 Ann'!$C$8:$AZ$8,0))</f>
        <v>917.8</v>
      </c>
      <c r="CI103" s="11">
        <f>INDEX('71200 Ann'!$C$8:$AZ$285,MATCH('71200M Ann'!$C103,'71200 Ann'!$C$8:$C$285,0),MATCH('71200M Ann'!CI$8,'71200 Ann'!$C$8:$AZ$8,0))</f>
        <v>951.6</v>
      </c>
      <c r="CJ103" s="11">
        <f>INDEX('71200 Ann'!$C$8:$AZ$285,MATCH('71200M Ann'!$C103,'71200 Ann'!$C$8:$C$285,0),MATCH('71200M Ann'!CJ$8,'71200 Ann'!$C$8:$AZ$8,0))</f>
        <v>1104.5999999999999</v>
      </c>
      <c r="CK103" s="11">
        <f>INDEX('71200 Ann'!$C$8:$AZ$285,MATCH('71200M Ann'!$C103,'71200 Ann'!$C$8:$C$285,0),MATCH('71200M Ann'!CK$8,'71200 Ann'!$C$8:$AZ$8,0))</f>
        <v>1154.9000000000001</v>
      </c>
      <c r="CL103" s="11">
        <f>INDEX('71200 Ann'!$C$8:$AZ$285,MATCH('71200M Ann'!$C103,'71200 Ann'!$C$8:$C$285,0),MATCH('71200M Ann'!CL$8,'71200 Ann'!$C$8:$AZ$8,0))</f>
        <v>1203.5</v>
      </c>
      <c r="CM103" s="11"/>
      <c r="CN103" s="8"/>
    </row>
    <row r="104" spans="1:92" s="10" customFormat="1" x14ac:dyDescent="0.25">
      <c r="A104" s="32">
        <v>93</v>
      </c>
      <c r="B104" s="10" t="s">
        <v>1880</v>
      </c>
      <c r="C104" s="10" t="s">
        <v>862</v>
      </c>
      <c r="D104" s="10">
        <f>INDEX('71200 Ann Hist'!$C$8:$AR$285,MATCH('71200M Ann'!$C104,'71200 Ann Hist'!$C$8:$C$285,0),MATCH('71200M Ann'!D$8,'71200 Ann Hist'!$C$8:$AR$8,0))</f>
        <v>0</v>
      </c>
      <c r="E104" s="10">
        <f>INDEX('71200 Ann Hist'!$C$8:$AR$285,MATCH('71200M Ann'!$C104,'71200 Ann Hist'!$C$8:$C$285,0),MATCH('71200M Ann'!E$8,'71200 Ann Hist'!$C$8:$AR$8,0))</f>
        <v>0</v>
      </c>
      <c r="F104" s="10">
        <f>INDEX('71200 Ann Hist'!$C$8:$AR$285,MATCH('71200M Ann'!$C104,'71200 Ann Hist'!$C$8:$C$285,0),MATCH('71200M Ann'!F$8,'71200 Ann Hist'!$C$8:$AR$8,0))</f>
        <v>0</v>
      </c>
      <c r="G104" s="10">
        <f>INDEX('71200 Ann Hist'!$C$8:$AR$285,MATCH('71200M Ann'!$C104,'71200 Ann Hist'!$C$8:$C$285,0),MATCH('71200M Ann'!G$8,'71200 Ann Hist'!$C$8:$AR$8,0))</f>
        <v>0</v>
      </c>
      <c r="H104" s="10">
        <f>INDEX('71200 Ann Hist'!$C$8:$AR$285,MATCH('71200M Ann'!$C104,'71200 Ann Hist'!$C$8:$C$285,0),MATCH('71200M Ann'!H$8,'71200 Ann Hist'!$C$8:$AR$8,0))</f>
        <v>0</v>
      </c>
      <c r="I104" s="10">
        <f>INDEX('71200 Ann Hist'!$C$8:$AR$285,MATCH('71200M Ann'!$C104,'71200 Ann Hist'!$C$8:$C$285,0),MATCH('71200M Ann'!I$8,'71200 Ann Hist'!$C$8:$AR$8,0))</f>
        <v>0</v>
      </c>
      <c r="J104" s="10">
        <f>INDEX('71200 Ann Hist'!$C$8:$AR$285,MATCH('71200M Ann'!$C104,'71200 Ann Hist'!$C$8:$C$285,0),MATCH('71200M Ann'!J$8,'71200 Ann Hist'!$C$8:$AR$8,0))</f>
        <v>0</v>
      </c>
      <c r="K104" s="10">
        <f>INDEX('71200 Ann Hist'!$C$8:$AR$285,MATCH('71200M Ann'!$C104,'71200 Ann Hist'!$C$8:$C$285,0),MATCH('71200M Ann'!K$8,'71200 Ann Hist'!$C$8:$AR$8,0))</f>
        <v>0</v>
      </c>
      <c r="L104" s="10">
        <f>INDEX('71200 Ann Hist'!$C$8:$AR$285,MATCH('71200M Ann'!$C104,'71200 Ann Hist'!$C$8:$C$285,0),MATCH('71200M Ann'!L$8,'71200 Ann Hist'!$C$8:$AR$8,0))</f>
        <v>0</v>
      </c>
      <c r="M104" s="10">
        <f>INDEX('71200 Ann Hist'!$C$8:$AR$285,MATCH('71200M Ann'!$C104,'71200 Ann Hist'!$C$8:$C$285,0),MATCH('71200M Ann'!M$8,'71200 Ann Hist'!$C$8:$AR$8,0))</f>
        <v>0</v>
      </c>
      <c r="N104" s="10">
        <f>INDEX('71200 Ann Hist'!$C$8:$AR$285,MATCH('71200M Ann'!$C104,'71200 Ann Hist'!$C$8:$C$285,0),MATCH('71200M Ann'!N$8,'71200 Ann Hist'!$C$8:$AR$8,0))</f>
        <v>0</v>
      </c>
      <c r="O104" s="10">
        <f>INDEX('71200 Ann Hist'!$C$8:$AR$285,MATCH('71200M Ann'!$C104,'71200 Ann Hist'!$C$8:$C$285,0),MATCH('71200M Ann'!O$8,'71200 Ann Hist'!$C$8:$AR$8,0))</f>
        <v>0</v>
      </c>
      <c r="P104" s="10">
        <f>INDEX('71200 Ann Hist'!$C$8:$AR$285,MATCH('71200M Ann'!$C104,'71200 Ann Hist'!$C$8:$C$285,0),MATCH('71200M Ann'!P$8,'71200 Ann Hist'!$C$8:$AR$8,0))</f>
        <v>0</v>
      </c>
      <c r="Q104" s="10">
        <f>INDEX('71200 Ann Hist'!$C$8:$AR$285,MATCH('71200M Ann'!$C104,'71200 Ann Hist'!$C$8:$C$285,0),MATCH('71200M Ann'!Q$8,'71200 Ann Hist'!$C$8:$AR$8,0))</f>
        <v>0</v>
      </c>
      <c r="R104" s="10">
        <f>INDEX('71200 Ann Hist'!$C$8:$AR$285,MATCH('71200M Ann'!$C104,'71200 Ann Hist'!$C$8:$C$285,0),MATCH('71200M Ann'!R$8,'71200 Ann Hist'!$C$8:$AR$8,0))</f>
        <v>0</v>
      </c>
      <c r="S104" s="10">
        <f>INDEX('71200 Ann Hist'!$C$8:$AR$285,MATCH('71200M Ann'!$C104,'71200 Ann Hist'!$C$8:$C$285,0),MATCH('71200M Ann'!S$8,'71200 Ann Hist'!$C$8:$AR$8,0))</f>
        <v>0</v>
      </c>
      <c r="T104" s="10">
        <f>INDEX('71200 Ann Hist'!$C$8:$AR$285,MATCH('71200M Ann'!$C104,'71200 Ann Hist'!$C$8:$C$285,0),MATCH('71200M Ann'!T$8,'71200 Ann Hist'!$C$8:$AR$8,0))</f>
        <v>0.1</v>
      </c>
      <c r="U104" s="10">
        <f>INDEX('71200 Ann Hist'!$C$8:$AR$285,MATCH('71200M Ann'!$C104,'71200 Ann Hist'!$C$8:$C$285,0),MATCH('71200M Ann'!U$8,'71200 Ann Hist'!$C$8:$AR$8,0))</f>
        <v>1.5</v>
      </c>
      <c r="V104" s="10">
        <f>INDEX('71200 Ann Hist'!$C$8:$AR$285,MATCH('71200M Ann'!$C104,'71200 Ann Hist'!$C$8:$C$285,0),MATCH('71200M Ann'!V$8,'71200 Ann Hist'!$C$8:$AR$8,0))</f>
        <v>0.8</v>
      </c>
      <c r="W104" s="10">
        <f>INDEX('71200 Ann Hist'!$C$8:$AR$285,MATCH('71200M Ann'!$C104,'71200 Ann Hist'!$C$8:$C$285,0),MATCH('71200M Ann'!W$8,'71200 Ann Hist'!$C$8:$AR$8,0))</f>
        <v>0.4</v>
      </c>
      <c r="X104" s="10">
        <f>INDEX('71200 Ann Hist'!$C$8:$AR$285,MATCH('71200M Ann'!$C104,'71200 Ann Hist'!$C$8:$C$285,0),MATCH('71200M Ann'!X$8,'71200 Ann Hist'!$C$8:$AR$8,0))</f>
        <v>0.4</v>
      </c>
      <c r="Y104" s="10">
        <f>INDEX('71200 Ann Hist'!$C$8:$AR$285,MATCH('71200M Ann'!$C104,'71200 Ann Hist'!$C$8:$C$285,0),MATCH('71200M Ann'!Y$8,'71200 Ann Hist'!$C$8:$AR$8,0))</f>
        <v>0.1</v>
      </c>
      <c r="Z104" s="10">
        <f>INDEX('71200 Ann Hist'!$C$8:$AR$285,MATCH('71200M Ann'!$C104,'71200 Ann Hist'!$C$8:$C$285,0),MATCH('71200M Ann'!Z$8,'71200 Ann Hist'!$C$8:$AR$8,0))</f>
        <v>0</v>
      </c>
      <c r="AA104" s="10">
        <f>INDEX('71200 Ann Hist'!$C$8:$AR$285,MATCH('71200M Ann'!$C104,'71200 Ann Hist'!$C$8:$C$285,0),MATCH('71200M Ann'!AA$8,'71200 Ann Hist'!$C$8:$AR$8,0))</f>
        <v>0</v>
      </c>
      <c r="AB104" s="10">
        <f>INDEX('71200 Ann Hist'!$C$8:$AR$285,MATCH('71200M Ann'!$C104,'71200 Ann Hist'!$C$8:$C$285,0),MATCH('71200M Ann'!AB$8,'71200 Ann Hist'!$C$8:$AR$8,0))</f>
        <v>0.1</v>
      </c>
      <c r="AC104" s="10">
        <f>INDEX('71200 Ann Hist'!$C$8:$AR$285,MATCH('71200M Ann'!$C104,'71200 Ann Hist'!$C$8:$C$285,0),MATCH('71200M Ann'!AC$8,'71200 Ann Hist'!$C$8:$AR$8,0))</f>
        <v>0.1</v>
      </c>
      <c r="AD104" s="10">
        <f>INDEX('71200 Ann Hist'!$C$8:$AR$285,MATCH('71200M Ann'!$C104,'71200 Ann Hist'!$C$8:$C$285,0),MATCH('71200M Ann'!AD$8,'71200 Ann Hist'!$C$8:$AR$8,0))</f>
        <v>0.1</v>
      </c>
      <c r="AE104" s="10">
        <f>INDEX('71200 Ann Hist'!$C$8:$AR$285,MATCH('71200M Ann'!$C104,'71200 Ann Hist'!$C$8:$C$285,0),MATCH('71200M Ann'!AE$8,'71200 Ann Hist'!$C$8:$AR$8,0))</f>
        <v>0.1</v>
      </c>
      <c r="AF104" s="10">
        <f>INDEX('71200 Ann Hist'!$C$8:$AR$285,MATCH('71200M Ann'!$C104,'71200 Ann Hist'!$C$8:$C$285,0),MATCH('71200M Ann'!AF$8,'71200 Ann Hist'!$C$8:$AR$8,0))</f>
        <v>0.1</v>
      </c>
      <c r="AG104" s="10">
        <f>INDEX('71200 Ann Hist'!$C$8:$AR$285,MATCH('71200M Ann'!$C104,'71200 Ann Hist'!$C$8:$C$285,0),MATCH('71200M Ann'!AG$8,'71200 Ann Hist'!$C$8:$AR$8,0))</f>
        <v>0.2</v>
      </c>
      <c r="AH104" s="10">
        <f>INDEX('71200 Ann Hist'!$C$8:$AR$285,MATCH('71200M Ann'!$C104,'71200 Ann Hist'!$C$8:$C$285,0),MATCH('71200M Ann'!AH$8,'71200 Ann Hist'!$C$8:$AR$8,0))</f>
        <v>0.2</v>
      </c>
      <c r="AI104" s="10">
        <f>INDEX('71200 Ann Hist'!$C$8:$AR$285,MATCH('71200M Ann'!$C104,'71200 Ann Hist'!$C$8:$C$285,0),MATCH('71200M Ann'!AI$8,'71200 Ann Hist'!$C$8:$AR$8,0))</f>
        <v>0.2</v>
      </c>
      <c r="AJ104" s="10">
        <f>INDEX('71200 Ann Hist'!$C$8:$AR$285,MATCH('71200M Ann'!$C104,'71200 Ann Hist'!$C$8:$C$285,0),MATCH('71200M Ann'!AJ$8,'71200 Ann Hist'!$C$8:$AR$8,0))</f>
        <v>0.2</v>
      </c>
      <c r="AK104" s="10">
        <f>INDEX('71200 Ann Hist'!$C$8:$AR$285,MATCH('71200M Ann'!$C104,'71200 Ann Hist'!$C$8:$C$285,0),MATCH('71200M Ann'!AK$8,'71200 Ann Hist'!$C$8:$AR$8,0))</f>
        <v>0.2</v>
      </c>
      <c r="AL104" s="10">
        <f>INDEX('71200 Ann Hist'!$C$8:$AR$285,MATCH('71200M Ann'!$C104,'71200 Ann Hist'!$C$8:$C$285,0),MATCH('71200M Ann'!AL$8,'71200 Ann Hist'!$C$8:$AR$8,0))</f>
        <v>0.2</v>
      </c>
      <c r="AM104" s="10">
        <f>INDEX('71200 Ann Hist'!$C$8:$AR$285,MATCH('71200M Ann'!$C104,'71200 Ann Hist'!$C$8:$C$285,0),MATCH('71200M Ann'!AM$8,'71200 Ann Hist'!$C$8:$AR$8,0))</f>
        <v>0.2</v>
      </c>
      <c r="AN104" s="10">
        <f>INDEX('71200 Ann Hist'!$C$8:$AR$285,MATCH('71200M Ann'!$C104,'71200 Ann Hist'!$C$8:$C$285,0),MATCH('71200M Ann'!AN$8,'71200 Ann Hist'!$C$8:$AR$8,0))</f>
        <v>0.2</v>
      </c>
      <c r="AO104" s="10">
        <f>INDEX('71200 Ann Hist'!$C$8:$AR$285,MATCH('71200M Ann'!$C104,'71200 Ann Hist'!$C$8:$C$285,0),MATCH('71200M Ann'!AO$8,'71200 Ann Hist'!$C$8:$AR$8,0))</f>
        <v>0.1</v>
      </c>
      <c r="AP104" s="10">
        <f>INDEX('71200 Ann Hist'!$C$8:$AR$285,MATCH('71200M Ann'!$C104,'71200 Ann Hist'!$C$8:$C$285,0),MATCH('71200M Ann'!AP$8,'71200 Ann Hist'!$C$8:$AR$8,0))</f>
        <v>0.3</v>
      </c>
      <c r="AQ104" s="10">
        <f>INDEX('71200 Ann Hist'!$C$8:$AR$285,MATCH('71200M Ann'!$C104,'71200 Ann Hist'!$C$8:$C$285,0),MATCH('71200M Ann'!AQ$8,'71200 Ann Hist'!$C$8:$AR$8,0))</f>
        <v>0.4</v>
      </c>
      <c r="AR104" s="11">
        <f>INDEX('71200 Ann'!$C$8:$AZ$285,MATCH('71200M Ann'!$C104,'71200 Ann'!$C$8:$C$285,0),MATCH('71200M Ann'!AR$8,'71200 Ann'!$C$8:$AZ$8,0))</f>
        <v>0.4</v>
      </c>
      <c r="AS104" s="11">
        <f>INDEX('71200 Ann'!$C$8:$AZ$285,MATCH('71200M Ann'!$C104,'71200 Ann'!$C$8:$C$285,0),MATCH('71200M Ann'!AS$8,'71200 Ann'!$C$8:$AZ$8,0))</f>
        <v>0.6</v>
      </c>
      <c r="AT104" s="11">
        <f>INDEX('71200 Ann'!$C$8:$AZ$285,MATCH('71200M Ann'!$C104,'71200 Ann'!$C$8:$C$285,0),MATCH('71200M Ann'!AT$8,'71200 Ann'!$C$8:$AZ$8,0))</f>
        <v>0.8</v>
      </c>
      <c r="AU104" s="11">
        <f>INDEX('71200 Ann'!$C$8:$AZ$285,MATCH('71200M Ann'!$C104,'71200 Ann'!$C$8:$C$285,0),MATCH('71200M Ann'!AU$8,'71200 Ann'!$C$8:$AZ$8,0))</f>
        <v>0.9</v>
      </c>
      <c r="AV104" s="11">
        <f>INDEX('71200 Ann'!$C$8:$AZ$285,MATCH('71200M Ann'!$C104,'71200 Ann'!$C$8:$C$285,0),MATCH('71200M Ann'!AV$8,'71200 Ann'!$C$8:$AZ$8,0))</f>
        <v>0.8</v>
      </c>
      <c r="AW104" s="11">
        <f>INDEX('71200 Ann'!$C$8:$AZ$285,MATCH('71200M Ann'!$C104,'71200 Ann'!$C$8:$C$285,0),MATCH('71200M Ann'!AW$8,'71200 Ann'!$C$8:$AZ$8,0))</f>
        <v>0.9</v>
      </c>
      <c r="AX104" s="11">
        <f>INDEX('71200 Ann'!$C$8:$AZ$285,MATCH('71200M Ann'!$C104,'71200 Ann'!$C$8:$C$285,0),MATCH('71200M Ann'!AX$8,'71200 Ann'!$C$8:$AZ$8,0))</f>
        <v>1.4</v>
      </c>
      <c r="AY104" s="11">
        <f>INDEX('71200 Ann'!$C$8:$AZ$285,MATCH('71200M Ann'!$C104,'71200 Ann'!$C$8:$C$285,0),MATCH('71200M Ann'!AY$8,'71200 Ann'!$C$8:$AZ$8,0))</f>
        <v>1.5</v>
      </c>
      <c r="AZ104" s="11">
        <f>INDEX('71200 Ann'!$C$8:$AZ$285,MATCH('71200M Ann'!$C104,'71200 Ann'!$C$8:$C$285,0),MATCH('71200M Ann'!AZ$8,'71200 Ann'!$C$8:$AZ$8,0))</f>
        <v>1.4</v>
      </c>
      <c r="BA104" s="11">
        <f>INDEX('71200 Ann'!$C$8:$AZ$285,MATCH('71200M Ann'!$C104,'71200 Ann'!$C$8:$C$285,0),MATCH('71200M Ann'!BA$8,'71200 Ann'!$C$8:$AZ$8,0))</f>
        <v>1.2</v>
      </c>
      <c r="BB104" s="11">
        <f>INDEX('71200 Ann'!$C$8:$AZ$285,MATCH('71200M Ann'!$C104,'71200 Ann'!$C$8:$C$285,0),MATCH('71200M Ann'!BB$8,'71200 Ann'!$C$8:$AZ$8,0))</f>
        <v>1.3</v>
      </c>
      <c r="BC104" s="11">
        <f>INDEX('71200 Ann'!$C$8:$AZ$285,MATCH('71200M Ann'!$C104,'71200 Ann'!$C$8:$C$285,0),MATCH('71200M Ann'!BC$8,'71200 Ann'!$C$8:$AZ$8,0))</f>
        <v>1.5</v>
      </c>
      <c r="BD104" s="11">
        <f>INDEX('71200 Ann'!$C$8:$AZ$285,MATCH('71200M Ann'!$C104,'71200 Ann'!$C$8:$C$285,0),MATCH('71200M Ann'!BD$8,'71200 Ann'!$C$8:$AZ$8,0))</f>
        <v>1.6</v>
      </c>
      <c r="BE104" s="11">
        <f>INDEX('71200 Ann'!$C$8:$AZ$285,MATCH('71200M Ann'!$C104,'71200 Ann'!$C$8:$C$285,0),MATCH('71200M Ann'!BE$8,'71200 Ann'!$C$8:$AZ$8,0))</f>
        <v>1.5</v>
      </c>
      <c r="BF104" s="11">
        <f>INDEX('71200 Ann'!$C$8:$AZ$285,MATCH('71200M Ann'!$C104,'71200 Ann'!$C$8:$C$285,0),MATCH('71200M Ann'!BF$8,'71200 Ann'!$C$8:$AZ$8,0))</f>
        <v>1.7</v>
      </c>
      <c r="BG104" s="11">
        <f>INDEX('71200 Ann'!$C$8:$AZ$285,MATCH('71200M Ann'!$C104,'71200 Ann'!$C$8:$C$285,0),MATCH('71200M Ann'!BG$8,'71200 Ann'!$C$8:$AZ$8,0))</f>
        <v>1.7</v>
      </c>
      <c r="BH104" s="11">
        <f>INDEX('71200 Ann'!$C$8:$AZ$285,MATCH('71200M Ann'!$C104,'71200 Ann'!$C$8:$C$285,0),MATCH('71200M Ann'!BH$8,'71200 Ann'!$C$8:$AZ$8,0))</f>
        <v>1.9</v>
      </c>
      <c r="BI104" s="11">
        <f>INDEX('71200 Ann'!$C$8:$AZ$285,MATCH('71200M Ann'!$C104,'71200 Ann'!$C$8:$C$285,0),MATCH('71200M Ann'!BI$8,'71200 Ann'!$C$8:$AZ$8,0))</f>
        <v>2.1</v>
      </c>
      <c r="BJ104" s="11">
        <f>INDEX('71200 Ann'!$C$8:$AZ$285,MATCH('71200M Ann'!$C104,'71200 Ann'!$C$8:$C$285,0),MATCH('71200M Ann'!BJ$8,'71200 Ann'!$C$8:$AZ$8,0))</f>
        <v>2.2000000000000002</v>
      </c>
      <c r="BK104" s="11">
        <f>INDEX('71200 Ann'!$C$8:$AZ$285,MATCH('71200M Ann'!$C104,'71200 Ann'!$C$8:$C$285,0),MATCH('71200M Ann'!BK$8,'71200 Ann'!$C$8:$AZ$8,0))</f>
        <v>2.5</v>
      </c>
      <c r="BL104" s="11">
        <f>INDEX('71200 Ann'!$C$8:$AZ$285,MATCH('71200M Ann'!$C104,'71200 Ann'!$C$8:$C$285,0),MATCH('71200M Ann'!BL$8,'71200 Ann'!$C$8:$AZ$8,0))</f>
        <v>2.7</v>
      </c>
      <c r="BM104" s="11">
        <f>INDEX('71200 Ann'!$C$8:$AZ$285,MATCH('71200M Ann'!$C104,'71200 Ann'!$C$8:$C$285,0),MATCH('71200M Ann'!BM$8,'71200 Ann'!$C$8:$AZ$8,0))</f>
        <v>3</v>
      </c>
      <c r="BN104" s="11">
        <f>INDEX('71200 Ann'!$C$8:$AZ$285,MATCH('71200M Ann'!$C104,'71200 Ann'!$C$8:$C$285,0),MATCH('71200M Ann'!BN$8,'71200 Ann'!$C$8:$AZ$8,0))</f>
        <v>3.4</v>
      </c>
      <c r="BO104" s="11">
        <f>INDEX('71200 Ann'!$C$8:$AZ$285,MATCH('71200M Ann'!$C104,'71200 Ann'!$C$8:$C$285,0),MATCH('71200M Ann'!BO$8,'71200 Ann'!$C$8:$AZ$8,0))</f>
        <v>4.2</v>
      </c>
      <c r="BP104" s="11">
        <f>INDEX('71200 Ann'!$C$8:$AZ$285,MATCH('71200M Ann'!$C104,'71200 Ann'!$C$8:$C$285,0),MATCH('71200M Ann'!BP$8,'71200 Ann'!$C$8:$AZ$8,0))</f>
        <v>4.2</v>
      </c>
      <c r="BQ104" s="11">
        <f>INDEX('71200 Ann'!$C$8:$AZ$285,MATCH('71200M Ann'!$C104,'71200 Ann'!$C$8:$C$285,0),MATCH('71200M Ann'!BQ$8,'71200 Ann'!$C$8:$AZ$8,0))</f>
        <v>3.5</v>
      </c>
      <c r="BR104" s="11">
        <f>INDEX('71200 Ann'!$C$8:$AZ$285,MATCH('71200M Ann'!$C104,'71200 Ann'!$C$8:$C$285,0),MATCH('71200M Ann'!BR$8,'71200 Ann'!$C$8:$AZ$8,0))</f>
        <v>3.1</v>
      </c>
      <c r="BS104" s="11">
        <f>INDEX('71200 Ann'!$C$8:$AZ$285,MATCH('71200M Ann'!$C104,'71200 Ann'!$C$8:$C$285,0),MATCH('71200M Ann'!BS$8,'71200 Ann'!$C$8:$AZ$8,0))</f>
        <v>3</v>
      </c>
      <c r="BT104" s="11">
        <f>INDEX('71200 Ann'!$C$8:$AZ$285,MATCH('71200M Ann'!$C104,'71200 Ann'!$C$8:$C$285,0),MATCH('71200M Ann'!BT$8,'71200 Ann'!$C$8:$AZ$8,0))</f>
        <v>2.9</v>
      </c>
      <c r="BU104" s="11">
        <f>INDEX('71200 Ann'!$C$8:$AZ$285,MATCH('71200M Ann'!$C104,'71200 Ann'!$C$8:$C$285,0),MATCH('71200M Ann'!BU$8,'71200 Ann'!$C$8:$AZ$8,0))</f>
        <v>2.9</v>
      </c>
      <c r="BV104" s="11">
        <f>INDEX('71200 Ann'!$C$8:$AZ$285,MATCH('71200M Ann'!$C104,'71200 Ann'!$C$8:$C$285,0),MATCH('71200M Ann'!BV$8,'71200 Ann'!$C$8:$AZ$8,0))</f>
        <v>3</v>
      </c>
      <c r="BW104" s="11">
        <f>INDEX('71200 Ann'!$C$8:$AZ$285,MATCH('71200M Ann'!$C104,'71200 Ann'!$C$8:$C$285,0),MATCH('71200M Ann'!BW$8,'71200 Ann'!$C$8:$AZ$8,0))</f>
        <v>3.2</v>
      </c>
      <c r="BX104" s="11">
        <f>INDEX('71200 Ann'!$C$8:$AZ$285,MATCH('71200M Ann'!$C104,'71200 Ann'!$C$8:$C$285,0),MATCH('71200M Ann'!BX$8,'71200 Ann'!$C$8:$AZ$8,0))</f>
        <v>3.5</v>
      </c>
      <c r="BY104" s="11">
        <f>INDEX('71200 Ann'!$C$8:$AZ$285,MATCH('71200M Ann'!$C104,'71200 Ann'!$C$8:$C$285,0),MATCH('71200M Ann'!BY$8,'71200 Ann'!$C$8:$AZ$8,0))</f>
        <v>3.8</v>
      </c>
      <c r="BZ104" s="11">
        <f>INDEX('71200 Ann'!$C$8:$AZ$285,MATCH('71200M Ann'!$C104,'71200 Ann'!$C$8:$C$285,0),MATCH('71200M Ann'!BZ$8,'71200 Ann'!$C$8:$AZ$8,0))</f>
        <v>4.5999999999999996</v>
      </c>
      <c r="CA104" s="11">
        <f>INDEX('71200 Ann'!$C$8:$AZ$285,MATCH('71200M Ann'!$C104,'71200 Ann'!$C$8:$C$285,0),MATCH('71200M Ann'!CA$8,'71200 Ann'!$C$8:$AZ$8,0))</f>
        <v>5.0999999999999996</v>
      </c>
      <c r="CB104" s="11">
        <f>INDEX('71200 Ann'!$C$8:$AZ$285,MATCH('71200M Ann'!$C104,'71200 Ann'!$C$8:$C$285,0),MATCH('71200M Ann'!CB$8,'71200 Ann'!$C$8:$AZ$8,0))</f>
        <v>5.6</v>
      </c>
      <c r="CC104" s="11">
        <f>INDEX('71200 Ann'!$C$8:$AZ$285,MATCH('71200M Ann'!$C104,'71200 Ann'!$C$8:$C$285,0),MATCH('71200M Ann'!CC$8,'71200 Ann'!$C$8:$AZ$8,0))</f>
        <v>6.3</v>
      </c>
      <c r="CD104" s="11">
        <f>INDEX('71200 Ann'!$C$8:$AZ$285,MATCH('71200M Ann'!$C104,'71200 Ann'!$C$8:$C$285,0),MATCH('71200M Ann'!CD$8,'71200 Ann'!$C$8:$AZ$8,0))</f>
        <v>6.5</v>
      </c>
      <c r="CE104" s="11">
        <f>INDEX('71200 Ann'!$C$8:$AZ$285,MATCH('71200M Ann'!$C104,'71200 Ann'!$C$8:$C$285,0),MATCH('71200M Ann'!CE$8,'71200 Ann'!$C$8:$AZ$8,0))</f>
        <v>7</v>
      </c>
      <c r="CF104" s="11">
        <f>INDEX('71200 Ann'!$C$8:$AZ$285,MATCH('71200M Ann'!$C104,'71200 Ann'!$C$8:$C$285,0),MATCH('71200M Ann'!CF$8,'71200 Ann'!$C$8:$AZ$8,0))</f>
        <v>8.1</v>
      </c>
      <c r="CG104" s="11">
        <f>INDEX('71200 Ann'!$C$8:$AZ$285,MATCH('71200M Ann'!$C104,'71200 Ann'!$C$8:$C$285,0),MATCH('71200M Ann'!CG$8,'71200 Ann'!$C$8:$AZ$8,0))</f>
        <v>9.1</v>
      </c>
      <c r="CH104" s="11">
        <f>INDEX('71200 Ann'!$C$8:$AZ$285,MATCH('71200M Ann'!$C104,'71200 Ann'!$C$8:$C$285,0),MATCH('71200M Ann'!CH$8,'71200 Ann'!$C$8:$AZ$8,0))</f>
        <v>9.4</v>
      </c>
      <c r="CI104" s="11">
        <f>INDEX('71200 Ann'!$C$8:$AZ$285,MATCH('71200M Ann'!$C104,'71200 Ann'!$C$8:$C$285,0),MATCH('71200M Ann'!CI$8,'71200 Ann'!$C$8:$AZ$8,0))</f>
        <v>9.4</v>
      </c>
      <c r="CJ104" s="11">
        <f>INDEX('71200 Ann'!$C$8:$AZ$285,MATCH('71200M Ann'!$C104,'71200 Ann'!$C$8:$C$285,0),MATCH('71200M Ann'!CJ$8,'71200 Ann'!$C$8:$AZ$8,0))</f>
        <v>8.6999999999999993</v>
      </c>
      <c r="CK104" s="11">
        <f>INDEX('71200 Ann'!$C$8:$AZ$285,MATCH('71200M Ann'!$C104,'71200 Ann'!$C$8:$C$285,0),MATCH('71200M Ann'!CK$8,'71200 Ann'!$C$8:$AZ$8,0))</f>
        <v>8.6999999999999993</v>
      </c>
      <c r="CL104" s="11">
        <f>INDEX('71200 Ann'!$C$8:$AZ$285,MATCH('71200M Ann'!$C104,'71200 Ann'!$C$8:$C$285,0),MATCH('71200M Ann'!CL$8,'71200 Ann'!$C$8:$AZ$8,0))</f>
        <v>8.6999999999999993</v>
      </c>
      <c r="CM104" s="11"/>
      <c r="CN104" s="8"/>
    </row>
    <row r="105" spans="1:92" s="10" customFormat="1" x14ac:dyDescent="0.25">
      <c r="A105" s="32">
        <v>94</v>
      </c>
      <c r="B105" s="10" t="s">
        <v>1006</v>
      </c>
      <c r="C105" s="10" t="s">
        <v>1005</v>
      </c>
      <c r="D105" s="10">
        <f>INDEX('71200 Ann Hist'!$C$8:$AR$285,MATCH('71200M Ann'!$C105,'71200 Ann Hist'!$C$8:$C$285,0),MATCH('71200M Ann'!D$8,'71200 Ann Hist'!$C$8:$AR$8,0))</f>
        <v>0.1</v>
      </c>
      <c r="E105" s="10">
        <f>INDEX('71200 Ann Hist'!$C$8:$AR$285,MATCH('71200M Ann'!$C105,'71200 Ann Hist'!$C$8:$C$285,0),MATCH('71200M Ann'!E$8,'71200 Ann Hist'!$C$8:$AR$8,0))</f>
        <v>0.1</v>
      </c>
      <c r="F105" s="10">
        <f>INDEX('71200 Ann Hist'!$C$8:$AR$285,MATCH('71200M Ann'!$C105,'71200 Ann Hist'!$C$8:$C$285,0),MATCH('71200M Ann'!F$8,'71200 Ann Hist'!$C$8:$AR$8,0))</f>
        <v>0.1</v>
      </c>
      <c r="G105" s="10">
        <f>INDEX('71200 Ann Hist'!$C$8:$AR$285,MATCH('71200M Ann'!$C105,'71200 Ann Hist'!$C$8:$C$285,0),MATCH('71200M Ann'!G$8,'71200 Ann Hist'!$C$8:$AR$8,0))</f>
        <v>0.1</v>
      </c>
      <c r="H105" s="10">
        <f>INDEX('71200 Ann Hist'!$C$8:$AR$285,MATCH('71200M Ann'!$C105,'71200 Ann Hist'!$C$8:$C$285,0),MATCH('71200M Ann'!H$8,'71200 Ann Hist'!$C$8:$AR$8,0))</f>
        <v>0.1</v>
      </c>
      <c r="I105" s="10">
        <f>INDEX('71200 Ann Hist'!$C$8:$AR$285,MATCH('71200M Ann'!$C105,'71200 Ann Hist'!$C$8:$C$285,0),MATCH('71200M Ann'!I$8,'71200 Ann Hist'!$C$8:$AR$8,0))</f>
        <v>0.1</v>
      </c>
      <c r="J105" s="10">
        <f>INDEX('71200 Ann Hist'!$C$8:$AR$285,MATCH('71200M Ann'!$C105,'71200 Ann Hist'!$C$8:$C$285,0),MATCH('71200M Ann'!J$8,'71200 Ann Hist'!$C$8:$AR$8,0))</f>
        <v>0.1</v>
      </c>
      <c r="K105" s="10">
        <f>INDEX('71200 Ann Hist'!$C$8:$AR$285,MATCH('71200M Ann'!$C105,'71200 Ann Hist'!$C$8:$C$285,0),MATCH('71200M Ann'!K$8,'71200 Ann Hist'!$C$8:$AR$8,0))</f>
        <v>0.3</v>
      </c>
      <c r="L105" s="10">
        <f>INDEX('71200 Ann Hist'!$C$8:$AR$285,MATCH('71200M Ann'!$C105,'71200 Ann Hist'!$C$8:$C$285,0),MATCH('71200M Ann'!L$8,'71200 Ann Hist'!$C$8:$AR$8,0))</f>
        <v>1.5</v>
      </c>
      <c r="M105" s="10">
        <f>INDEX('71200 Ann Hist'!$C$8:$AR$285,MATCH('71200M Ann'!$C105,'71200 Ann Hist'!$C$8:$C$285,0),MATCH('71200M Ann'!M$8,'71200 Ann Hist'!$C$8:$AR$8,0))</f>
        <v>1.6</v>
      </c>
      <c r="N105" s="10">
        <f>INDEX('71200 Ann Hist'!$C$8:$AR$285,MATCH('71200M Ann'!$C105,'71200 Ann Hist'!$C$8:$C$285,0),MATCH('71200M Ann'!N$8,'71200 Ann Hist'!$C$8:$AR$8,0))</f>
        <v>1.8</v>
      </c>
      <c r="O105" s="10">
        <f>INDEX('71200 Ann Hist'!$C$8:$AR$285,MATCH('71200M Ann'!$C105,'71200 Ann Hist'!$C$8:$C$285,0),MATCH('71200M Ann'!O$8,'71200 Ann Hist'!$C$8:$AR$8,0))</f>
        <v>1.9</v>
      </c>
      <c r="P105" s="10">
        <f>INDEX('71200 Ann Hist'!$C$8:$AR$285,MATCH('71200M Ann'!$C105,'71200 Ann Hist'!$C$8:$C$285,0),MATCH('71200M Ann'!P$8,'71200 Ann Hist'!$C$8:$AR$8,0))</f>
        <v>2.2999999999999998</v>
      </c>
      <c r="Q105" s="10">
        <f>INDEX('71200 Ann Hist'!$C$8:$AR$285,MATCH('71200M Ann'!$C105,'71200 Ann Hist'!$C$8:$C$285,0),MATCH('71200M Ann'!Q$8,'71200 Ann Hist'!$C$8:$AR$8,0))</f>
        <v>2.9</v>
      </c>
      <c r="R105" s="10">
        <f>INDEX('71200 Ann Hist'!$C$8:$AR$285,MATCH('71200M Ann'!$C105,'71200 Ann Hist'!$C$8:$C$285,0),MATCH('71200M Ann'!R$8,'71200 Ann Hist'!$C$8:$AR$8,0))</f>
        <v>3.8</v>
      </c>
      <c r="S105" s="10">
        <f>INDEX('71200 Ann Hist'!$C$8:$AR$285,MATCH('71200M Ann'!$C105,'71200 Ann Hist'!$C$8:$C$285,0),MATCH('71200M Ann'!S$8,'71200 Ann Hist'!$C$8:$AR$8,0))</f>
        <v>4.3</v>
      </c>
      <c r="T105" s="10">
        <f>INDEX('71200 Ann Hist'!$C$8:$AR$285,MATCH('71200M Ann'!$C105,'71200 Ann Hist'!$C$8:$C$285,0),MATCH('71200M Ann'!T$8,'71200 Ann Hist'!$C$8:$AR$8,0))</f>
        <v>5.2</v>
      </c>
      <c r="U105" s="10">
        <f>INDEX('71200 Ann Hist'!$C$8:$AR$285,MATCH('71200M Ann'!$C105,'71200 Ann Hist'!$C$8:$C$285,0),MATCH('71200M Ann'!U$8,'71200 Ann Hist'!$C$8:$AR$8,0))</f>
        <v>5.0999999999999996</v>
      </c>
      <c r="V105" s="10">
        <f>INDEX('71200 Ann Hist'!$C$8:$AR$285,MATCH('71200M Ann'!$C105,'71200 Ann Hist'!$C$8:$C$285,0),MATCH('71200M Ann'!V$8,'71200 Ann Hist'!$C$8:$AR$8,0))</f>
        <v>4.8</v>
      </c>
      <c r="W105" s="10">
        <f>INDEX('71200 Ann Hist'!$C$8:$AR$285,MATCH('71200M Ann'!$C105,'71200 Ann Hist'!$C$8:$C$285,0),MATCH('71200M Ann'!W$8,'71200 Ann Hist'!$C$8:$AR$8,0))</f>
        <v>4.2</v>
      </c>
      <c r="X105" s="10">
        <f>INDEX('71200 Ann Hist'!$C$8:$AR$285,MATCH('71200M Ann'!$C105,'71200 Ann Hist'!$C$8:$C$285,0),MATCH('71200M Ann'!X$8,'71200 Ann Hist'!$C$8:$AR$8,0))</f>
        <v>4.5</v>
      </c>
      <c r="Y105" s="10">
        <f>INDEX('71200 Ann Hist'!$C$8:$AR$285,MATCH('71200M Ann'!$C105,'71200 Ann Hist'!$C$8:$C$285,0),MATCH('71200M Ann'!Y$8,'71200 Ann Hist'!$C$8:$AR$8,0))</f>
        <v>5.4</v>
      </c>
      <c r="Z105" s="10">
        <f>INDEX('71200 Ann Hist'!$C$8:$AR$285,MATCH('71200M Ann'!$C105,'71200 Ann Hist'!$C$8:$C$285,0),MATCH('71200M Ann'!Z$8,'71200 Ann Hist'!$C$8:$AR$8,0))</f>
        <v>6.6</v>
      </c>
      <c r="AA105" s="10">
        <f>INDEX('71200 Ann Hist'!$C$8:$AR$285,MATCH('71200M Ann'!$C105,'71200 Ann Hist'!$C$8:$C$285,0),MATCH('71200M Ann'!AA$8,'71200 Ann Hist'!$C$8:$AR$8,0))</f>
        <v>6.9</v>
      </c>
      <c r="AB105" s="10">
        <f>INDEX('71200 Ann Hist'!$C$8:$AR$285,MATCH('71200M Ann'!$C105,'71200 Ann Hist'!$C$8:$C$285,0),MATCH('71200M Ann'!AB$8,'71200 Ann Hist'!$C$8:$AR$8,0))</f>
        <v>7</v>
      </c>
      <c r="AC105" s="10">
        <f>INDEX('71200 Ann Hist'!$C$8:$AR$285,MATCH('71200M Ann'!$C105,'71200 Ann Hist'!$C$8:$C$285,0),MATCH('71200M Ann'!AC$8,'71200 Ann Hist'!$C$8:$AR$8,0))</f>
        <v>7.9</v>
      </c>
      <c r="AD105" s="10">
        <f>INDEX('71200 Ann Hist'!$C$8:$AR$285,MATCH('71200M Ann'!$C105,'71200 Ann Hist'!$C$8:$C$285,0),MATCH('71200M Ann'!AD$8,'71200 Ann Hist'!$C$8:$AR$8,0))</f>
        <v>8.9</v>
      </c>
      <c r="AE105" s="10">
        <f>INDEX('71200 Ann Hist'!$C$8:$AR$285,MATCH('71200M Ann'!$C105,'71200 Ann Hist'!$C$8:$C$285,0),MATCH('71200M Ann'!AE$8,'71200 Ann Hist'!$C$8:$AR$8,0))</f>
        <v>9.9</v>
      </c>
      <c r="AF105" s="10">
        <f>INDEX('71200 Ann Hist'!$C$8:$AR$285,MATCH('71200M Ann'!$C105,'71200 Ann Hist'!$C$8:$C$285,0),MATCH('71200M Ann'!AF$8,'71200 Ann Hist'!$C$8:$AR$8,0))</f>
        <v>11.3</v>
      </c>
      <c r="AG105" s="10">
        <f>INDEX('71200 Ann Hist'!$C$8:$AR$285,MATCH('71200M Ann'!$C105,'71200 Ann Hist'!$C$8:$C$285,0),MATCH('71200M Ann'!AG$8,'71200 Ann Hist'!$C$8:$AR$8,0))</f>
        <v>11.2</v>
      </c>
      <c r="AH105" s="10">
        <f>INDEX('71200 Ann Hist'!$C$8:$AR$285,MATCH('71200M Ann'!$C105,'71200 Ann Hist'!$C$8:$C$285,0),MATCH('71200M Ann'!AH$8,'71200 Ann Hist'!$C$8:$AR$8,0))</f>
        <v>13.6</v>
      </c>
      <c r="AI105" s="10">
        <f>INDEX('71200 Ann Hist'!$C$8:$AR$285,MATCH('71200M Ann'!$C105,'71200 Ann Hist'!$C$8:$C$285,0),MATCH('71200M Ann'!AI$8,'71200 Ann Hist'!$C$8:$AR$8,0))</f>
        <v>16.3</v>
      </c>
      <c r="AJ105" s="10">
        <f>INDEX('71200 Ann Hist'!$C$8:$AR$285,MATCH('71200M Ann'!$C105,'71200 Ann Hist'!$C$8:$C$285,0),MATCH('71200M Ann'!AJ$8,'71200 Ann Hist'!$C$8:$AR$8,0))</f>
        <v>16.8</v>
      </c>
      <c r="AK105" s="10">
        <f>INDEX('71200 Ann Hist'!$C$8:$AR$285,MATCH('71200M Ann'!$C105,'71200 Ann Hist'!$C$8:$C$285,0),MATCH('71200M Ann'!AK$8,'71200 Ann Hist'!$C$8:$AR$8,0))</f>
        <v>18.899999999999999</v>
      </c>
      <c r="AL105" s="10">
        <f>INDEX('71200 Ann Hist'!$C$8:$AR$285,MATCH('71200M Ann'!$C105,'71200 Ann Hist'!$C$8:$C$285,0),MATCH('71200M Ann'!AL$8,'71200 Ann Hist'!$C$8:$AR$8,0))</f>
        <v>21.5</v>
      </c>
      <c r="AM105" s="10">
        <f>INDEX('71200 Ann Hist'!$C$8:$AR$285,MATCH('71200M Ann'!$C105,'71200 Ann Hist'!$C$8:$C$285,0),MATCH('71200M Ann'!AM$8,'71200 Ann Hist'!$C$8:$AR$8,0))</f>
        <v>22.2</v>
      </c>
      <c r="AN105" s="10">
        <f>INDEX('71200 Ann Hist'!$C$8:$AR$285,MATCH('71200M Ann'!$C105,'71200 Ann Hist'!$C$8:$C$285,0),MATCH('71200M Ann'!AN$8,'71200 Ann Hist'!$C$8:$AR$8,0))</f>
        <v>23.2</v>
      </c>
      <c r="AO105" s="10">
        <f>INDEX('71200 Ann Hist'!$C$8:$AR$285,MATCH('71200M Ann'!$C105,'71200 Ann Hist'!$C$8:$C$285,0),MATCH('71200M Ann'!AO$8,'71200 Ann Hist'!$C$8:$AR$8,0))</f>
        <v>31.2</v>
      </c>
      <c r="AP105" s="10">
        <f>INDEX('71200 Ann Hist'!$C$8:$AR$285,MATCH('71200M Ann'!$C105,'71200 Ann Hist'!$C$8:$C$285,0),MATCH('71200M Ann'!AP$8,'71200 Ann Hist'!$C$8:$AR$8,0))</f>
        <v>34.6</v>
      </c>
      <c r="AQ105" s="10">
        <f>INDEX('71200 Ann Hist'!$C$8:$AR$285,MATCH('71200M Ann'!$C105,'71200 Ann Hist'!$C$8:$C$285,0),MATCH('71200M Ann'!AQ$8,'71200 Ann Hist'!$C$8:$AR$8,0))</f>
        <v>38.299999999999997</v>
      </c>
      <c r="AR105" s="11">
        <f>INDEX('71200 Ann'!$C$8:$AZ$285,MATCH('71200M Ann'!$C105,'71200 Ann'!$C$8:$C$285,0),MATCH('71200M Ann'!AR$8,'71200 Ann'!$C$8:$AZ$8,0))</f>
        <v>43.7</v>
      </c>
      <c r="AS105" s="11">
        <f>INDEX('71200 Ann'!$C$8:$AZ$285,MATCH('71200M Ann'!$C105,'71200 Ann'!$C$8:$C$285,0),MATCH('71200M Ann'!AS$8,'71200 Ann'!$C$8:$AZ$8,0))</f>
        <v>45.8</v>
      </c>
      <c r="AT105" s="11">
        <f>INDEX('71200 Ann'!$C$8:$AZ$285,MATCH('71200M Ann'!$C105,'71200 Ann'!$C$8:$C$285,0),MATCH('71200M Ann'!AT$8,'71200 Ann'!$C$8:$AZ$8,0))</f>
        <v>50.3</v>
      </c>
      <c r="AU105" s="11">
        <f>INDEX('71200 Ann'!$C$8:$AZ$285,MATCH('71200M Ann'!$C105,'71200 Ann'!$C$8:$C$285,0),MATCH('71200M Ann'!AU$8,'71200 Ann'!$C$8:$AZ$8,0))</f>
        <v>58.3</v>
      </c>
      <c r="AV105" s="11">
        <f>INDEX('71200 Ann'!$C$8:$AZ$285,MATCH('71200M Ann'!$C105,'71200 Ann'!$C$8:$C$285,0),MATCH('71200M Ann'!AV$8,'71200 Ann'!$C$8:$AZ$8,0))</f>
        <v>74.7</v>
      </c>
      <c r="AW105" s="11">
        <f>INDEX('71200 Ann'!$C$8:$AZ$285,MATCH('71200M Ann'!$C105,'71200 Ann'!$C$8:$C$285,0),MATCH('71200M Ann'!AW$8,'71200 Ann'!$C$8:$AZ$8,0))</f>
        <v>84.3</v>
      </c>
      <c r="AX105" s="11">
        <f>INDEX('71200 Ann'!$C$8:$AZ$285,MATCH('71200M Ann'!$C105,'71200 Ann'!$C$8:$C$285,0),MATCH('71200M Ann'!AX$8,'71200 Ann'!$C$8:$AZ$8,0))</f>
        <v>88</v>
      </c>
      <c r="AY105" s="11">
        <f>INDEX('71200 Ann'!$C$8:$AZ$285,MATCH('71200M Ann'!$C105,'71200 Ann'!$C$8:$C$285,0),MATCH('71200M Ann'!AY$8,'71200 Ann'!$C$8:$AZ$8,0))</f>
        <v>99.8</v>
      </c>
      <c r="AZ105" s="11">
        <f>INDEX('71200 Ann'!$C$8:$AZ$285,MATCH('71200M Ann'!$C105,'71200 Ann'!$C$8:$C$285,0),MATCH('71200M Ann'!AZ$8,'71200 Ann'!$C$8:$AZ$8,0))</f>
        <v>111.7</v>
      </c>
      <c r="BA105" s="11">
        <f>INDEX('71200 Ann'!$C$8:$AZ$285,MATCH('71200M Ann'!$C105,'71200 Ann'!$C$8:$C$285,0),MATCH('71200M Ann'!BA$8,'71200 Ann'!$C$8:$AZ$8,0))</f>
        <v>130.1</v>
      </c>
      <c r="BB105" s="11">
        <f>INDEX('71200 Ann'!$C$8:$AZ$285,MATCH('71200M Ann'!$C105,'71200 Ann'!$C$8:$C$285,0),MATCH('71200M Ann'!BB$8,'71200 Ann'!$C$8:$AZ$8,0))</f>
        <v>151.4</v>
      </c>
      <c r="BC105" s="11">
        <f>INDEX('71200 Ann'!$C$8:$AZ$285,MATCH('71200M Ann'!$C105,'71200 Ann'!$C$8:$C$285,0),MATCH('71200M Ann'!BC$8,'71200 Ann'!$C$8:$AZ$8,0))</f>
        <v>164.7</v>
      </c>
      <c r="BD105" s="11">
        <f>INDEX('71200 Ann'!$C$8:$AZ$285,MATCH('71200M Ann'!$C105,'71200 Ann'!$C$8:$C$285,0),MATCH('71200M Ann'!BD$8,'71200 Ann'!$C$8:$AZ$8,0))</f>
        <v>194.1</v>
      </c>
      <c r="BE105" s="11">
        <f>INDEX('71200 Ann'!$C$8:$AZ$285,MATCH('71200M Ann'!$C105,'71200 Ann'!$C$8:$C$285,0),MATCH('71200M Ann'!BE$8,'71200 Ann'!$C$8:$AZ$8,0))</f>
        <v>207.4</v>
      </c>
      <c r="BF105" s="11">
        <f>INDEX('71200 Ann'!$C$8:$AZ$285,MATCH('71200M Ann'!$C105,'71200 Ann'!$C$8:$C$285,0),MATCH('71200M Ann'!BF$8,'71200 Ann'!$C$8:$AZ$8,0))</f>
        <v>224.2</v>
      </c>
      <c r="BG105" s="11">
        <f>INDEX('71200 Ann'!$C$8:$AZ$285,MATCH('71200M Ann'!$C105,'71200 Ann'!$C$8:$C$285,0),MATCH('71200M Ann'!BG$8,'71200 Ann'!$C$8:$AZ$8,0))</f>
        <v>255.7</v>
      </c>
      <c r="BH105" s="11">
        <f>INDEX('71200 Ann'!$C$8:$AZ$285,MATCH('71200M Ann'!$C105,'71200 Ann'!$C$8:$C$285,0),MATCH('71200M Ann'!BH$8,'71200 Ann'!$C$8:$AZ$8,0))</f>
        <v>279.5</v>
      </c>
      <c r="BI105" s="11">
        <f>INDEX('71200 Ann'!$C$8:$AZ$285,MATCH('71200M Ann'!$C105,'71200 Ann'!$C$8:$C$285,0),MATCH('71200M Ann'!BI$8,'71200 Ann'!$C$8:$AZ$8,0))</f>
        <v>301.39999999999998</v>
      </c>
      <c r="BJ105" s="11">
        <f>INDEX('71200 Ann'!$C$8:$AZ$285,MATCH('71200M Ann'!$C105,'71200 Ann'!$C$8:$C$285,0),MATCH('71200M Ann'!BJ$8,'71200 Ann'!$C$8:$AZ$8,0))</f>
        <v>320.89999999999998</v>
      </c>
      <c r="BK105" s="11">
        <f>INDEX('71200 Ann'!$C$8:$AZ$285,MATCH('71200M Ann'!$C105,'71200 Ann'!$C$8:$C$285,0),MATCH('71200M Ann'!BK$8,'71200 Ann'!$C$8:$AZ$8,0))</f>
        <v>359</v>
      </c>
      <c r="BL105" s="11">
        <f>INDEX('71200 Ann'!$C$8:$AZ$285,MATCH('71200M Ann'!$C105,'71200 Ann'!$C$8:$C$285,0),MATCH('71200M Ann'!BL$8,'71200 Ann'!$C$8:$AZ$8,0))</f>
        <v>382.6</v>
      </c>
      <c r="BM105" s="11">
        <f>INDEX('71200 Ann'!$C$8:$AZ$285,MATCH('71200M Ann'!$C105,'71200 Ann'!$C$8:$C$285,0),MATCH('71200M Ann'!BM$8,'71200 Ann'!$C$8:$AZ$8,0))</f>
        <v>407.1</v>
      </c>
      <c r="BN105" s="11">
        <f>INDEX('71200 Ann'!$C$8:$AZ$285,MATCH('71200M Ann'!$C105,'71200 Ann'!$C$8:$C$285,0),MATCH('71200M Ann'!BN$8,'71200 Ann'!$C$8:$AZ$8,0))</f>
        <v>426.8</v>
      </c>
      <c r="BO105" s="11">
        <f>INDEX('71200 Ann'!$C$8:$AZ$285,MATCH('71200M Ann'!$C105,'71200 Ann'!$C$8:$C$285,0),MATCH('71200M Ann'!BO$8,'71200 Ann'!$C$8:$AZ$8,0))</f>
        <v>450.8</v>
      </c>
      <c r="BP105" s="11">
        <f>INDEX('71200 Ann'!$C$8:$AZ$285,MATCH('71200M Ann'!$C105,'71200 Ann'!$C$8:$C$285,0),MATCH('71200M Ann'!BP$8,'71200 Ann'!$C$8:$AZ$8,0))</f>
        <v>473.3</v>
      </c>
      <c r="BQ105" s="11">
        <f>INDEX('71200 Ann'!$C$8:$AZ$285,MATCH('71200M Ann'!$C105,'71200 Ann'!$C$8:$C$285,0),MATCH('71200M Ann'!BQ$8,'71200 Ann'!$C$8:$AZ$8,0))</f>
        <v>504.7</v>
      </c>
      <c r="BR105" s="11">
        <f>INDEX('71200 Ann'!$C$8:$AZ$285,MATCH('71200M Ann'!$C105,'71200 Ann'!$C$8:$C$285,0),MATCH('71200M Ann'!BR$8,'71200 Ann'!$C$8:$AZ$8,0))</f>
        <v>529.70000000000005</v>
      </c>
      <c r="BS105" s="11">
        <f>INDEX('71200 Ann'!$C$8:$AZ$285,MATCH('71200M Ann'!$C105,'71200 Ann'!$C$8:$C$285,0),MATCH('71200M Ann'!BS$8,'71200 Ann'!$C$8:$AZ$8,0))</f>
        <v>552.1</v>
      </c>
      <c r="BT105" s="11">
        <f>INDEX('71200 Ann'!$C$8:$AZ$285,MATCH('71200M Ann'!$C105,'71200 Ann'!$C$8:$C$285,0),MATCH('71200M Ann'!BT$8,'71200 Ann'!$C$8:$AZ$8,0))</f>
        <v>584.4</v>
      </c>
      <c r="BU105" s="11">
        <f>INDEX('71200 Ann'!$C$8:$AZ$285,MATCH('71200M Ann'!$C105,'71200 Ann'!$C$8:$C$285,0),MATCH('71200M Ann'!BU$8,'71200 Ann'!$C$8:$AZ$8,0))</f>
        <v>621.79999999999995</v>
      </c>
      <c r="BV105" s="11">
        <f>INDEX('71200 Ann'!$C$8:$AZ$285,MATCH('71200M Ann'!$C105,'71200 Ann'!$C$8:$C$285,0),MATCH('71200M Ann'!BV$8,'71200 Ann'!$C$8:$AZ$8,0))</f>
        <v>658.3</v>
      </c>
      <c r="BW105" s="11">
        <f>INDEX('71200 Ann'!$C$8:$AZ$285,MATCH('71200M Ann'!$C105,'71200 Ann'!$C$8:$C$285,0),MATCH('71200M Ann'!BW$8,'71200 Ann'!$C$8:$AZ$8,0))</f>
        <v>702.7</v>
      </c>
      <c r="BX105" s="11">
        <f>INDEX('71200 Ann'!$C$8:$AZ$285,MATCH('71200M Ann'!$C105,'71200 Ann'!$C$8:$C$285,0),MATCH('71200M Ann'!BX$8,'71200 Ann'!$C$8:$AZ$8,0))</f>
        <v>729.7</v>
      </c>
      <c r="BY105" s="11">
        <f>INDEX('71200 Ann'!$C$8:$AZ$285,MATCH('71200M Ann'!$C105,'71200 Ann'!$C$8:$C$285,0),MATCH('71200M Ann'!BY$8,'71200 Ann'!$C$8:$AZ$8,0))</f>
        <v>747.7</v>
      </c>
      <c r="BZ105" s="11">
        <f>INDEX('71200 Ann'!$C$8:$AZ$285,MATCH('71200M Ann'!$C105,'71200 Ann'!$C$8:$C$285,0),MATCH('71200M Ann'!BZ$8,'71200 Ann'!$C$8:$AZ$8,0))</f>
        <v>774.7</v>
      </c>
      <c r="CA105" s="11">
        <f>INDEX('71200 Ann'!$C$8:$AZ$285,MATCH('71200M Ann'!$C105,'71200 Ann'!$C$8:$C$285,0),MATCH('71200M Ann'!CA$8,'71200 Ann'!$C$8:$AZ$8,0))</f>
        <v>824.1</v>
      </c>
      <c r="CB105" s="11">
        <f>INDEX('71200 Ann'!$C$8:$AZ$285,MATCH('71200M Ann'!$C105,'71200 Ann'!$C$8:$C$285,0),MATCH('71200M Ann'!CB$8,'71200 Ann'!$C$8:$AZ$8,0))</f>
        <v>867.7</v>
      </c>
      <c r="CC105" s="11">
        <f>INDEX('71200 Ann'!$C$8:$AZ$285,MATCH('71200M Ann'!$C105,'71200 Ann'!$C$8:$C$285,0),MATCH('71200M Ann'!CC$8,'71200 Ann'!$C$8:$AZ$8,0))</f>
        <v>916.3</v>
      </c>
      <c r="CD105" s="11">
        <f>INDEX('71200 Ann'!$C$8:$AZ$285,MATCH('71200M Ann'!$C105,'71200 Ann'!$C$8:$C$285,0),MATCH('71200M Ann'!CD$8,'71200 Ann'!$C$8:$AZ$8,0))</f>
        <v>954.9</v>
      </c>
      <c r="CE105" s="11">
        <f>INDEX('71200 Ann'!$C$8:$AZ$285,MATCH('71200M Ann'!$C105,'71200 Ann'!$C$8:$C$285,0),MATCH('71200M Ann'!CE$8,'71200 Ann'!$C$8:$AZ$8,0))</f>
        <v>981.2</v>
      </c>
      <c r="CF105" s="11">
        <f>INDEX('71200 Ann'!$C$8:$AZ$285,MATCH('71200M Ann'!$C105,'71200 Ann'!$C$8:$C$285,0),MATCH('71200M Ann'!CF$8,'71200 Ann'!$C$8:$AZ$8,0))</f>
        <v>956.3</v>
      </c>
      <c r="CG105" s="11">
        <f>INDEX('71200 Ann'!$C$8:$AZ$285,MATCH('71200M Ann'!$C105,'71200 Ann'!$C$8:$C$285,0),MATCH('71200M Ann'!CG$8,'71200 Ann'!$C$8:$AZ$8,0))</f>
        <v>975</v>
      </c>
      <c r="CH105" s="11">
        <f>INDEX('71200 Ann'!$C$8:$AZ$285,MATCH('71200M Ann'!$C105,'71200 Ann'!$C$8:$C$285,0),MATCH('71200M Ann'!CH$8,'71200 Ann'!$C$8:$AZ$8,0))</f>
        <v>908.4</v>
      </c>
      <c r="CI105" s="11">
        <f>INDEX('71200 Ann'!$C$8:$AZ$285,MATCH('71200M Ann'!$C105,'71200 Ann'!$C$8:$C$285,0),MATCH('71200M Ann'!CI$8,'71200 Ann'!$C$8:$AZ$8,0))</f>
        <v>942.1</v>
      </c>
      <c r="CJ105" s="11">
        <f>INDEX('71200 Ann'!$C$8:$AZ$285,MATCH('71200M Ann'!$C105,'71200 Ann'!$C$8:$C$285,0),MATCH('71200M Ann'!CJ$8,'71200 Ann'!$C$8:$AZ$8,0))</f>
        <v>1095.9000000000001</v>
      </c>
      <c r="CK105" s="11">
        <f>INDEX('71200 Ann'!$C$8:$AZ$285,MATCH('71200M Ann'!$C105,'71200 Ann'!$C$8:$C$285,0),MATCH('71200M Ann'!CK$8,'71200 Ann'!$C$8:$AZ$8,0))</f>
        <v>1146.0999999999999</v>
      </c>
      <c r="CL105" s="11">
        <f>INDEX('71200 Ann'!$C$8:$AZ$285,MATCH('71200M Ann'!$C105,'71200 Ann'!$C$8:$C$285,0),MATCH('71200M Ann'!CL$8,'71200 Ann'!$C$8:$AZ$8,0))</f>
        <v>1194.7</v>
      </c>
      <c r="CM105" s="11"/>
      <c r="CN105" s="8"/>
    </row>
    <row r="106" spans="1:92" s="8" customFormat="1" x14ac:dyDescent="0.25">
      <c r="A106" s="35">
        <v>95</v>
      </c>
      <c r="B106" s="8" t="s">
        <v>1004</v>
      </c>
      <c r="C106" s="8" t="s">
        <v>281</v>
      </c>
      <c r="D106" s="8">
        <f>INDEX('71200 Ann Hist'!$C$8:$AR$285,MATCH('71200M Ann'!$C106,'71200 Ann Hist'!$C$8:$C$285,0),MATCH('71200M Ann'!D$8,'71200 Ann Hist'!$C$8:$AR$8,0))</f>
        <v>1.7</v>
      </c>
      <c r="E106" s="8">
        <f>INDEX('71200 Ann Hist'!$C$8:$AR$285,MATCH('71200M Ann'!$C106,'71200 Ann Hist'!$C$8:$C$285,0),MATCH('71200M Ann'!E$8,'71200 Ann Hist'!$C$8:$AR$8,0))</f>
        <v>1.6</v>
      </c>
      <c r="F106" s="8">
        <f>INDEX('71200 Ann Hist'!$C$8:$AR$285,MATCH('71200M Ann'!$C106,'71200 Ann Hist'!$C$8:$C$285,0),MATCH('71200M Ann'!F$8,'71200 Ann Hist'!$C$8:$AR$8,0))</f>
        <v>1</v>
      </c>
      <c r="G106" s="8">
        <f>INDEX('71200 Ann Hist'!$C$8:$AR$285,MATCH('71200M Ann'!$C106,'71200 Ann Hist'!$C$8:$C$285,0),MATCH('71200M Ann'!G$8,'71200 Ann Hist'!$C$8:$AR$8,0))</f>
        <v>0.7</v>
      </c>
      <c r="H106" s="8">
        <f>INDEX('71200 Ann Hist'!$C$8:$AR$285,MATCH('71200M Ann'!$C106,'71200 Ann Hist'!$C$8:$C$285,0),MATCH('71200M Ann'!H$8,'71200 Ann Hist'!$C$8:$AR$8,0))</f>
        <v>0.8</v>
      </c>
      <c r="I106" s="8">
        <f>INDEX('71200 Ann Hist'!$C$8:$AR$285,MATCH('71200M Ann'!$C106,'71200 Ann Hist'!$C$8:$C$285,0),MATCH('71200M Ann'!I$8,'71200 Ann Hist'!$C$8:$AR$8,0))</f>
        <v>0.9</v>
      </c>
      <c r="J106" s="8">
        <f>INDEX('71200 Ann Hist'!$C$8:$AR$285,MATCH('71200M Ann'!$C106,'71200 Ann Hist'!$C$8:$C$285,0),MATCH('71200M Ann'!J$8,'71200 Ann Hist'!$C$8:$AR$8,0))</f>
        <v>1.1000000000000001</v>
      </c>
      <c r="K106" s="8">
        <f>INDEX('71200 Ann Hist'!$C$8:$AR$285,MATCH('71200M Ann'!$C106,'71200 Ann Hist'!$C$8:$C$285,0),MATCH('71200M Ann'!K$8,'71200 Ann Hist'!$C$8:$AR$8,0))</f>
        <v>1.3</v>
      </c>
      <c r="L106" s="8">
        <f>INDEX('71200 Ann Hist'!$C$8:$AR$285,MATCH('71200M Ann'!$C106,'71200 Ann Hist'!$C$8:$C$285,0),MATCH('71200M Ann'!L$8,'71200 Ann Hist'!$C$8:$AR$8,0))</f>
        <v>1.9</v>
      </c>
      <c r="M106" s="8">
        <f>INDEX('71200 Ann Hist'!$C$8:$AR$285,MATCH('71200M Ann'!$C106,'71200 Ann Hist'!$C$8:$C$285,0),MATCH('71200M Ann'!M$8,'71200 Ann Hist'!$C$8:$AR$8,0))</f>
        <v>1.9</v>
      </c>
      <c r="N106" s="8">
        <f>INDEX('71200 Ann Hist'!$C$8:$AR$285,MATCH('71200M Ann'!$C106,'71200 Ann Hist'!$C$8:$C$285,0),MATCH('71200M Ann'!N$8,'71200 Ann Hist'!$C$8:$AR$8,0))</f>
        <v>1.5</v>
      </c>
      <c r="O106" s="8">
        <f>INDEX('71200 Ann Hist'!$C$8:$AR$285,MATCH('71200M Ann'!$C106,'71200 Ann Hist'!$C$8:$C$285,0),MATCH('71200M Ann'!O$8,'71200 Ann Hist'!$C$8:$AR$8,0))</f>
        <v>1.7</v>
      </c>
      <c r="P106" s="8">
        <f>INDEX('71200 Ann Hist'!$C$8:$AR$285,MATCH('71200M Ann'!$C106,'71200 Ann Hist'!$C$8:$C$285,0),MATCH('71200M Ann'!P$8,'71200 Ann Hist'!$C$8:$AR$8,0))</f>
        <v>2.2999999999999998</v>
      </c>
      <c r="Q106" s="8">
        <f>INDEX('71200 Ann Hist'!$C$8:$AR$285,MATCH('71200M Ann'!$C106,'71200 Ann Hist'!$C$8:$C$285,0),MATCH('71200M Ann'!Q$8,'71200 Ann Hist'!$C$8:$AR$8,0))</f>
        <v>4.9000000000000004</v>
      </c>
      <c r="R106" s="8">
        <f>INDEX('71200 Ann Hist'!$C$8:$AR$285,MATCH('71200M Ann'!$C106,'71200 Ann Hist'!$C$8:$C$285,0),MATCH('71200M Ann'!R$8,'71200 Ann Hist'!$C$8:$AR$8,0))</f>
        <v>16.7</v>
      </c>
      <c r="S106" s="8">
        <f>INDEX('71200 Ann Hist'!$C$8:$AR$285,MATCH('71200M Ann'!$C106,'71200 Ann Hist'!$C$8:$C$285,0),MATCH('71200M Ann'!S$8,'71200 Ann Hist'!$C$8:$AR$8,0))</f>
        <v>17.7</v>
      </c>
      <c r="T106" s="8">
        <f>INDEX('71200 Ann Hist'!$C$8:$AR$285,MATCH('71200M Ann'!$C106,'71200 Ann Hist'!$C$8:$C$285,0),MATCH('71200M Ann'!T$8,'71200 Ann Hist'!$C$8:$AR$8,0))</f>
        <v>19.399999999999999</v>
      </c>
      <c r="U106" s="8">
        <f>INDEX('71200 Ann Hist'!$C$8:$AR$285,MATCH('71200M Ann'!$C106,'71200 Ann Hist'!$C$8:$C$285,0),MATCH('71200M Ann'!U$8,'71200 Ann Hist'!$C$8:$AR$8,0))</f>
        <v>17.2</v>
      </c>
      <c r="V106" s="8">
        <f>INDEX('71200 Ann Hist'!$C$8:$AR$285,MATCH('71200M Ann'!$C106,'71200 Ann Hist'!$C$8:$C$285,0),MATCH('71200M Ann'!V$8,'71200 Ann Hist'!$C$8:$AR$8,0))</f>
        <v>19.8</v>
      </c>
      <c r="W106" s="8">
        <f>INDEX('71200 Ann Hist'!$C$8:$AR$285,MATCH('71200M Ann'!$C106,'71200 Ann Hist'!$C$8:$C$285,0),MATCH('71200M Ann'!W$8,'71200 Ann Hist'!$C$8:$AR$8,0))</f>
        <v>19.2</v>
      </c>
      <c r="X106" s="8">
        <f>INDEX('71200 Ann Hist'!$C$8:$AR$285,MATCH('71200M Ann'!$C106,'71200 Ann Hist'!$C$8:$C$285,0),MATCH('71200M Ann'!X$8,'71200 Ann Hist'!$C$8:$AR$8,0))</f>
        <v>16.7</v>
      </c>
      <c r="Y106" s="8">
        <f>INDEX('71200 Ann Hist'!$C$8:$AR$285,MATCH('71200M Ann'!$C106,'71200 Ann Hist'!$C$8:$C$285,0),MATCH('71200M Ann'!Y$8,'71200 Ann Hist'!$C$8:$AR$8,0))</f>
        <v>18.899999999999999</v>
      </c>
      <c r="Z106" s="8">
        <f>INDEX('71200 Ann Hist'!$C$8:$AR$285,MATCH('71200M Ann'!$C106,'71200 Ann Hist'!$C$8:$C$285,0),MATCH('71200M Ann'!Z$8,'71200 Ann Hist'!$C$8:$AR$8,0))</f>
        <v>27.1</v>
      </c>
      <c r="AA106" s="8">
        <f>INDEX('71200 Ann Hist'!$C$8:$AR$285,MATCH('71200M Ann'!$C106,'71200 Ann Hist'!$C$8:$C$285,0),MATCH('71200M Ann'!AA$8,'71200 Ann Hist'!$C$8:$AR$8,0))</f>
        <v>32</v>
      </c>
      <c r="AB106" s="8">
        <f>INDEX('71200 Ann Hist'!$C$8:$AR$285,MATCH('71200M Ann'!$C106,'71200 Ann Hist'!$C$8:$C$285,0),MATCH('71200M Ann'!AB$8,'71200 Ann Hist'!$C$8:$AR$8,0))</f>
        <v>33.200000000000003</v>
      </c>
      <c r="AC106" s="8">
        <f>INDEX('71200 Ann Hist'!$C$8:$AR$285,MATCH('71200M Ann'!$C106,'71200 Ann Hist'!$C$8:$C$285,0),MATCH('71200M Ann'!AC$8,'71200 Ann Hist'!$C$8:$AR$8,0))</f>
        <v>30.2</v>
      </c>
      <c r="AD106" s="8">
        <f>INDEX('71200 Ann Hist'!$C$8:$AR$285,MATCH('71200M Ann'!$C106,'71200 Ann Hist'!$C$8:$C$285,0),MATCH('71200M Ann'!AD$8,'71200 Ann Hist'!$C$8:$AR$8,0))</f>
        <v>32.9</v>
      </c>
      <c r="AE106" s="8">
        <f>INDEX('71200 Ann Hist'!$C$8:$AR$285,MATCH('71200M Ann'!$C106,'71200 Ann Hist'!$C$8:$C$285,0),MATCH('71200M Ann'!AE$8,'71200 Ann Hist'!$C$8:$AR$8,0))</f>
        <v>36.6</v>
      </c>
      <c r="AF106" s="8">
        <f>INDEX('71200 Ann Hist'!$C$8:$AR$285,MATCH('71200M Ann'!$C106,'71200 Ann Hist'!$C$8:$C$285,0),MATCH('71200M Ann'!AF$8,'71200 Ann Hist'!$C$8:$AR$8,0))</f>
        <v>38.9</v>
      </c>
      <c r="AG106" s="8">
        <f>INDEX('71200 Ann Hist'!$C$8:$AR$285,MATCH('71200M Ann'!$C106,'71200 Ann Hist'!$C$8:$C$285,0),MATCH('71200M Ann'!AG$8,'71200 Ann Hist'!$C$8:$AR$8,0))</f>
        <v>38.5</v>
      </c>
      <c r="AH106" s="8">
        <f>INDEX('71200 Ann Hist'!$C$8:$AR$285,MATCH('71200M Ann'!$C106,'71200 Ann Hist'!$C$8:$C$285,0),MATCH('71200M Ann'!AH$8,'71200 Ann Hist'!$C$8:$AR$8,0))</f>
        <v>42.3</v>
      </c>
      <c r="AI106" s="8">
        <f>INDEX('71200 Ann Hist'!$C$8:$AR$285,MATCH('71200M Ann'!$C106,'71200 Ann Hist'!$C$8:$C$285,0),MATCH('71200M Ann'!AI$8,'71200 Ann Hist'!$C$8:$AR$8,0))</f>
        <v>46.1</v>
      </c>
      <c r="AJ106" s="8">
        <f>INDEX('71200 Ann Hist'!$C$8:$AR$285,MATCH('71200M Ann'!$C106,'71200 Ann Hist'!$C$8:$C$285,0),MATCH('71200M Ann'!AJ$8,'71200 Ann Hist'!$C$8:$AR$8,0))</f>
        <v>47.3</v>
      </c>
      <c r="AK106" s="8">
        <f>INDEX('71200 Ann Hist'!$C$8:$AR$285,MATCH('71200M Ann'!$C106,'71200 Ann Hist'!$C$8:$C$285,0),MATCH('71200M Ann'!AK$8,'71200 Ann Hist'!$C$8:$AR$8,0))</f>
        <v>51.6</v>
      </c>
      <c r="AL106" s="8">
        <f>INDEX('71200 Ann Hist'!$C$8:$AR$285,MATCH('71200M Ann'!$C106,'71200 Ann Hist'!$C$8:$C$285,0),MATCH('71200M Ann'!AL$8,'71200 Ann Hist'!$C$8:$AR$8,0))</f>
        <v>54.6</v>
      </c>
      <c r="AM106" s="8">
        <f>INDEX('71200 Ann Hist'!$C$8:$AR$285,MATCH('71200M Ann'!$C106,'71200 Ann Hist'!$C$8:$C$285,0),MATCH('71200M Ann'!AM$8,'71200 Ann Hist'!$C$8:$AR$8,0))</f>
        <v>52.1</v>
      </c>
      <c r="AN106" s="8">
        <f>INDEX('71200 Ann Hist'!$C$8:$AR$285,MATCH('71200M Ann'!$C106,'71200 Ann Hist'!$C$8:$C$285,0),MATCH('71200M Ann'!AN$8,'71200 Ann Hist'!$C$8:$AR$8,0))</f>
        <v>57.7</v>
      </c>
      <c r="AO106" s="8">
        <f>INDEX('71200 Ann Hist'!$C$8:$AR$285,MATCH('71200M Ann'!$C106,'71200 Ann Hist'!$C$8:$C$285,0),MATCH('71200M Ann'!AO$8,'71200 Ann Hist'!$C$8:$AR$8,0))</f>
        <v>66.400000000000006</v>
      </c>
      <c r="AP106" s="8">
        <f>INDEX('71200 Ann Hist'!$C$8:$AR$285,MATCH('71200M Ann'!$C106,'71200 Ann Hist'!$C$8:$C$285,0),MATCH('71200M Ann'!AP$8,'71200 Ann Hist'!$C$8:$AR$8,0))</f>
        <v>73</v>
      </c>
      <c r="AQ106" s="8">
        <f>INDEX('71200 Ann Hist'!$C$8:$AR$285,MATCH('71200M Ann'!$C106,'71200 Ann Hist'!$C$8:$C$285,0),MATCH('71200M Ann'!AQ$8,'71200 Ann Hist'!$C$8:$AR$8,0))</f>
        <v>87</v>
      </c>
      <c r="AR106" s="9">
        <f>INDEX('71200 Ann'!$C$8:$AZ$285,MATCH('71200M Ann'!$C106,'71200 Ann'!$C$8:$C$285,0),MATCH('71200M Ann'!AR$8,'71200 Ann'!$C$8:$AZ$8,0))</f>
        <v>104.5</v>
      </c>
      <c r="AS106" s="9">
        <f>INDEX('71200 Ann'!$C$8:$AZ$285,MATCH('71200M Ann'!$C106,'71200 Ann'!$C$8:$C$285,0),MATCH('71200M Ann'!AS$8,'71200 Ann'!$C$8:$AZ$8,0))</f>
        <v>103.1</v>
      </c>
      <c r="AT106" s="9">
        <f>INDEX('71200 Ann'!$C$8:$AZ$285,MATCH('71200M Ann'!$C106,'71200 Ann'!$C$8:$C$285,0),MATCH('71200M Ann'!AT$8,'71200 Ann'!$C$8:$AZ$8,0))</f>
        <v>101.7</v>
      </c>
      <c r="AU106" s="9">
        <f>INDEX('71200 Ann'!$C$8:$AZ$285,MATCH('71200M Ann'!$C106,'71200 Ann'!$C$8:$C$285,0),MATCH('71200M Ann'!AU$8,'71200 Ann'!$C$8:$AZ$8,0))</f>
        <v>123.6</v>
      </c>
      <c r="AV106" s="9">
        <f>INDEX('71200 Ann'!$C$8:$AZ$285,MATCH('71200M Ann'!$C106,'71200 Ann'!$C$8:$C$285,0),MATCH('71200M Ann'!AV$8,'71200 Ann'!$C$8:$AZ$8,0))</f>
        <v>132.4</v>
      </c>
      <c r="AW106" s="9">
        <f>INDEX('71200 Ann'!$C$8:$AZ$285,MATCH('71200M Ann'!$C106,'71200 Ann'!$C$8:$C$285,0),MATCH('71200M Ann'!AW$8,'71200 Ann'!$C$8:$AZ$8,0))</f>
        <v>151</v>
      </c>
      <c r="AX106" s="9">
        <f>INDEX('71200 Ann'!$C$8:$AZ$285,MATCH('71200M Ann'!$C106,'71200 Ann'!$C$8:$C$285,0),MATCH('71200M Ann'!AX$8,'71200 Ann'!$C$8:$AZ$8,0))</f>
        <v>147.6</v>
      </c>
      <c r="AY106" s="9">
        <f>INDEX('71200 Ann'!$C$8:$AZ$285,MATCH('71200M Ann'!$C106,'71200 Ann'!$C$8:$C$285,0),MATCH('71200M Ann'!AY$8,'71200 Ann'!$C$8:$AZ$8,0))</f>
        <v>172.7</v>
      </c>
      <c r="AZ106" s="9">
        <f>INDEX('71200 Ann'!$C$8:$AZ$285,MATCH('71200M Ann'!$C106,'71200 Ann'!$C$8:$C$285,0),MATCH('71200M Ann'!AZ$8,'71200 Ann'!$C$8:$AZ$8,0))</f>
        <v>197.9</v>
      </c>
      <c r="BA106" s="9">
        <f>INDEX('71200 Ann'!$C$8:$AZ$285,MATCH('71200M Ann'!$C106,'71200 Ann'!$C$8:$C$285,0),MATCH('71200M Ann'!BA$8,'71200 Ann'!$C$8:$AZ$8,0))</f>
        <v>229.6</v>
      </c>
      <c r="BB106" s="9">
        <f>INDEX('71200 Ann'!$C$8:$AZ$285,MATCH('71200M Ann'!$C106,'71200 Ann'!$C$8:$C$285,0),MATCH('71200M Ann'!BB$8,'71200 Ann'!$C$8:$AZ$8,0))</f>
        <v>268.89999999999998</v>
      </c>
      <c r="BC106" s="9">
        <f>INDEX('71200 Ann'!$C$8:$AZ$285,MATCH('71200M Ann'!$C106,'71200 Ann'!$C$8:$C$285,0),MATCH('71200M Ann'!BC$8,'71200 Ann'!$C$8:$AZ$8,0))</f>
        <v>299.5</v>
      </c>
      <c r="BD106" s="9">
        <f>INDEX('71200 Ann'!$C$8:$AZ$285,MATCH('71200M Ann'!$C106,'71200 Ann'!$C$8:$C$285,0),MATCH('71200M Ann'!BD$8,'71200 Ann'!$C$8:$AZ$8,0))</f>
        <v>345.8</v>
      </c>
      <c r="BE106" s="9">
        <f>INDEX('71200 Ann'!$C$8:$AZ$285,MATCH('71200M Ann'!$C106,'71200 Ann'!$C$8:$C$285,0),MATCH('71200M Ann'!BE$8,'71200 Ann'!$C$8:$AZ$8,0))</f>
        <v>354.7</v>
      </c>
      <c r="BF106" s="9">
        <f>INDEX('71200 Ann'!$C$8:$AZ$285,MATCH('71200M Ann'!$C106,'71200 Ann'!$C$8:$C$285,0),MATCH('71200M Ann'!BF$8,'71200 Ann'!$C$8:$AZ$8,0))</f>
        <v>352.9</v>
      </c>
      <c r="BG106" s="9">
        <f>INDEX('71200 Ann'!$C$8:$AZ$285,MATCH('71200M Ann'!$C106,'71200 Ann'!$C$8:$C$285,0),MATCH('71200M Ann'!BG$8,'71200 Ann'!$C$8:$AZ$8,0))</f>
        <v>377.9</v>
      </c>
      <c r="BH106" s="9">
        <f>INDEX('71200 Ann'!$C$8:$AZ$285,MATCH('71200M Ann'!$C106,'71200 Ann'!$C$8:$C$285,0),MATCH('71200M Ann'!BH$8,'71200 Ann'!$C$8:$AZ$8,0))</f>
        <v>417.8</v>
      </c>
      <c r="BI106" s="9">
        <f>INDEX('71200 Ann'!$C$8:$AZ$285,MATCH('71200M Ann'!$C106,'71200 Ann'!$C$8:$C$285,0),MATCH('71200M Ann'!BI$8,'71200 Ann'!$C$8:$AZ$8,0))</f>
        <v>437.8</v>
      </c>
      <c r="BJ106" s="9">
        <f>INDEX('71200 Ann'!$C$8:$AZ$285,MATCH('71200M Ann'!$C106,'71200 Ann'!$C$8:$C$285,0),MATCH('71200M Ann'!BJ$8,'71200 Ann'!$C$8:$AZ$8,0))</f>
        <v>489.6</v>
      </c>
      <c r="BK106" s="9">
        <f>INDEX('71200 Ann'!$C$8:$AZ$285,MATCH('71200M Ann'!$C106,'71200 Ann'!$C$8:$C$285,0),MATCH('71200M Ann'!BK$8,'71200 Ann'!$C$8:$AZ$8,0))</f>
        <v>505.9</v>
      </c>
      <c r="BL106" s="9">
        <f>INDEX('71200 Ann'!$C$8:$AZ$285,MATCH('71200M Ann'!$C106,'71200 Ann'!$C$8:$C$285,0),MATCH('71200M Ann'!BL$8,'71200 Ann'!$C$8:$AZ$8,0))</f>
        <v>567.70000000000005</v>
      </c>
      <c r="BM106" s="9">
        <f>INDEX('71200 Ann'!$C$8:$AZ$285,MATCH('71200M Ann'!$C106,'71200 Ann'!$C$8:$C$285,0),MATCH('71200M Ann'!BM$8,'71200 Ann'!$C$8:$AZ$8,0))</f>
        <v>594.70000000000005</v>
      </c>
      <c r="BN106" s="9">
        <f>INDEX('71200 Ann'!$C$8:$AZ$285,MATCH('71200M Ann'!$C106,'71200 Ann'!$C$8:$C$285,0),MATCH('71200M Ann'!BN$8,'71200 Ann'!$C$8:$AZ$8,0))</f>
        <v>588.9</v>
      </c>
      <c r="BO106" s="9">
        <f>INDEX('71200 Ann'!$C$8:$AZ$285,MATCH('71200M Ann'!$C106,'71200 Ann'!$C$8:$C$285,0),MATCH('71200M Ann'!BO$8,'71200 Ann'!$C$8:$AZ$8,0))</f>
        <v>612.79999999999995</v>
      </c>
      <c r="BP106" s="9">
        <f>INDEX('71200 Ann'!$C$8:$AZ$285,MATCH('71200M Ann'!$C106,'71200 Ann'!$C$8:$C$285,0),MATCH('71200M Ann'!BP$8,'71200 Ann'!$C$8:$AZ$8,0))</f>
        <v>648.79999999999995</v>
      </c>
      <c r="BQ106" s="9">
        <f>INDEX('71200 Ann'!$C$8:$AZ$285,MATCH('71200M Ann'!$C106,'71200 Ann'!$C$8:$C$285,0),MATCH('71200M Ann'!BQ$8,'71200 Ann'!$C$8:$AZ$8,0))</f>
        <v>693.1</v>
      </c>
      <c r="BR106" s="9">
        <f>INDEX('71200 Ann'!$C$8:$AZ$285,MATCH('71200M Ann'!$C106,'71200 Ann'!$C$8:$C$285,0),MATCH('71200M Ann'!BR$8,'71200 Ann'!$C$8:$AZ$8,0))</f>
        <v>748.4</v>
      </c>
      <c r="BS106" s="9">
        <f>INDEX('71200 Ann'!$C$8:$AZ$285,MATCH('71200M Ann'!$C106,'71200 Ann'!$C$8:$C$285,0),MATCH('71200M Ann'!BS$8,'71200 Ann'!$C$8:$AZ$8,0))</f>
        <v>837.1</v>
      </c>
      <c r="BT106" s="9">
        <f>INDEX('71200 Ann'!$C$8:$AZ$285,MATCH('71200M Ann'!$C106,'71200 Ann'!$C$8:$C$285,0),MATCH('71200M Ann'!BT$8,'71200 Ann'!$C$8:$AZ$8,0))</f>
        <v>931.8</v>
      </c>
      <c r="BU106" s="9">
        <f>INDEX('71200 Ann'!$C$8:$AZ$285,MATCH('71200M Ann'!$C106,'71200 Ann'!$C$8:$C$285,0),MATCH('71200M Ann'!BU$8,'71200 Ann'!$C$8:$AZ$8,0))</f>
        <v>1032.4000000000001</v>
      </c>
      <c r="BV106" s="9">
        <f>INDEX('71200 Ann'!$C$8:$AZ$285,MATCH('71200M Ann'!$C106,'71200 Ann'!$C$8:$C$285,0),MATCH('71200M Ann'!BV$8,'71200 Ann'!$C$8:$AZ$8,0))</f>
        <v>1112.0999999999999</v>
      </c>
      <c r="BW106" s="9">
        <f>INDEX('71200 Ann'!$C$8:$AZ$285,MATCH('71200M Ann'!$C106,'71200 Ann'!$C$8:$C$285,0),MATCH('71200M Ann'!BW$8,'71200 Ann'!$C$8:$AZ$8,0))</f>
        <v>1236.5999999999999</v>
      </c>
      <c r="BX106" s="9">
        <f>INDEX('71200 Ann'!$C$8:$AZ$285,MATCH('71200M Ann'!$C106,'71200 Ann'!$C$8:$C$285,0),MATCH('71200M Ann'!BX$8,'71200 Ann'!$C$8:$AZ$8,0))</f>
        <v>1239.3</v>
      </c>
      <c r="BY106" s="9">
        <f>INDEX('71200 Ann'!$C$8:$AZ$285,MATCH('71200M Ann'!$C106,'71200 Ann'!$C$8:$C$285,0),MATCH('71200M Ann'!BY$8,'71200 Ann'!$C$8:$AZ$8,0))</f>
        <v>1054.7</v>
      </c>
      <c r="BZ106" s="9">
        <f>INDEX('71200 Ann'!$C$8:$AZ$285,MATCH('71200M Ann'!$C106,'71200 Ann'!$C$8:$C$285,0),MATCH('71200M Ann'!BZ$8,'71200 Ann'!$C$8:$AZ$8,0))</f>
        <v>1005.3</v>
      </c>
      <c r="CA106" s="9">
        <f>INDEX('71200 Ann'!$C$8:$AZ$285,MATCH('71200M Ann'!$C106,'71200 Ann'!$C$8:$C$285,0),MATCH('71200M Ann'!CA$8,'71200 Ann'!$C$8:$AZ$8,0))</f>
        <v>1050.5999999999999</v>
      </c>
      <c r="CB106" s="9">
        <f>INDEX('71200 Ann'!$C$8:$AZ$285,MATCH('71200M Ann'!$C106,'71200 Ann'!$C$8:$C$285,0),MATCH('71200M Ann'!CB$8,'71200 Ann'!$C$8:$AZ$8,0))</f>
        <v>1213.2</v>
      </c>
      <c r="CC106" s="9">
        <f>INDEX('71200 Ann'!$C$8:$AZ$285,MATCH('71200M Ann'!$C106,'71200 Ann'!$C$8:$C$285,0),MATCH('71200M Ann'!CC$8,'71200 Ann'!$C$8:$AZ$8,0))</f>
        <v>1357.1</v>
      </c>
      <c r="CD106" s="9">
        <f>INDEX('71200 Ann'!$C$8:$AZ$285,MATCH('71200M Ann'!$C106,'71200 Ann'!$C$8:$C$285,0),MATCH('71200M Ann'!CD$8,'71200 Ann'!$C$8:$AZ$8,0))</f>
        <v>1493.2</v>
      </c>
      <c r="CE106" s="9">
        <f>INDEX('71200 Ann'!$C$8:$AZ$285,MATCH('71200M Ann'!$C106,'71200 Ann'!$C$8:$C$285,0),MATCH('71200M Ann'!CE$8,'71200 Ann'!$C$8:$AZ$8,0))</f>
        <v>1507.8</v>
      </c>
      <c r="CF106" s="9">
        <f>INDEX('71200 Ann'!$C$8:$AZ$285,MATCH('71200M Ann'!$C106,'71200 Ann'!$C$8:$C$285,0),MATCH('71200M Ann'!CF$8,'71200 Ann'!$C$8:$AZ$8,0))</f>
        <v>1152.3</v>
      </c>
      <c r="CG106" s="9">
        <f>INDEX('71200 Ann'!$C$8:$AZ$285,MATCH('71200M Ann'!$C106,'71200 Ann'!$C$8:$C$285,0),MATCH('71200M Ann'!CG$8,'71200 Ann'!$C$8:$AZ$8,0))</f>
        <v>1239.3</v>
      </c>
      <c r="CH106" s="9">
        <f>INDEX('71200 Ann'!$C$8:$AZ$285,MATCH('71200M Ann'!$C106,'71200 Ann'!$C$8:$C$285,0),MATCH('71200M Ann'!CH$8,'71200 Ann'!$C$8:$AZ$8,0))</f>
        <v>1453.2</v>
      </c>
      <c r="CI106" s="9">
        <f>INDEX('71200 Ann'!$C$8:$AZ$285,MATCH('71200M Ann'!$C106,'71200 Ann'!$C$8:$C$285,0),MATCH('71200M Ann'!CI$8,'71200 Ann'!$C$8:$AZ$8,0))</f>
        <v>1511.4</v>
      </c>
      <c r="CJ106" s="9">
        <f>INDEX('71200 Ann'!$C$8:$AZ$285,MATCH('71200M Ann'!$C106,'71200 Ann'!$C$8:$C$285,0),MATCH('71200M Ann'!CJ$8,'71200 Ann'!$C$8:$AZ$8,0))</f>
        <v>1677.8</v>
      </c>
      <c r="CK106" s="9">
        <f>INDEX('71200 Ann'!$C$8:$AZ$285,MATCH('71200M Ann'!$C106,'71200 Ann'!$C$8:$C$285,0),MATCH('71200M Ann'!CK$8,'71200 Ann'!$C$8:$AZ$8,0))</f>
        <v>1787</v>
      </c>
      <c r="CL106" s="9">
        <f>INDEX('71200 Ann'!$C$8:$AZ$285,MATCH('71200M Ann'!$C106,'71200 Ann'!$C$8:$C$285,0),MATCH('71200M Ann'!CL$8,'71200 Ann'!$C$8:$AZ$8,0))</f>
        <v>1938.7</v>
      </c>
      <c r="CM106" s="9"/>
    </row>
    <row r="107" spans="1:92" s="10" customFormat="1" x14ac:dyDescent="0.25">
      <c r="A107" s="32">
        <v>96</v>
      </c>
      <c r="B107" s="10" t="s">
        <v>1881</v>
      </c>
      <c r="C107" s="10" t="s">
        <v>1003</v>
      </c>
      <c r="D107" s="10">
        <f>INDEX('71200 Ann Hist'!$C$8:$AR$285,MATCH('71200M Ann'!$C107,'71200 Ann Hist'!$C$8:$C$285,0),MATCH('71200M Ann'!D$8,'71200 Ann Hist'!$C$8:$AR$8,0))</f>
        <v>-1.1000000000000001</v>
      </c>
      <c r="E107" s="10">
        <f>INDEX('71200 Ann Hist'!$C$8:$AR$285,MATCH('71200M Ann'!$C107,'71200 Ann Hist'!$C$8:$C$285,0),MATCH('71200M Ann'!E$8,'71200 Ann Hist'!$C$8:$AR$8,0))</f>
        <v>-1.1000000000000001</v>
      </c>
      <c r="F107" s="10">
        <f>INDEX('71200 Ann Hist'!$C$8:$AR$285,MATCH('71200M Ann'!$C107,'71200 Ann Hist'!$C$8:$C$285,0),MATCH('71200M Ann'!F$8,'71200 Ann Hist'!$C$8:$AR$8,0))</f>
        <v>-1.1000000000000001</v>
      </c>
      <c r="G107" s="10">
        <f>INDEX('71200 Ann Hist'!$C$8:$AR$285,MATCH('71200M Ann'!$C107,'71200 Ann Hist'!$C$8:$C$285,0),MATCH('71200M Ann'!G$8,'71200 Ann Hist'!$C$8:$AR$8,0))</f>
        <v>-1</v>
      </c>
      <c r="H107" s="10">
        <f>INDEX('71200 Ann Hist'!$C$8:$AR$285,MATCH('71200M Ann'!$C107,'71200 Ann Hist'!$C$8:$C$285,0),MATCH('71200M Ann'!H$8,'71200 Ann Hist'!$C$8:$AR$8,0))</f>
        <v>-0.9</v>
      </c>
      <c r="I107" s="10">
        <f>INDEX('71200 Ann Hist'!$C$8:$AR$285,MATCH('71200M Ann'!$C107,'71200 Ann Hist'!$C$8:$C$285,0),MATCH('71200M Ann'!I$8,'71200 Ann Hist'!$C$8:$AR$8,0))</f>
        <v>-0.9</v>
      </c>
      <c r="J107" s="10">
        <f>INDEX('71200 Ann Hist'!$C$8:$AR$285,MATCH('71200M Ann'!$C107,'71200 Ann Hist'!$C$8:$C$285,0),MATCH('71200M Ann'!J$8,'71200 Ann Hist'!$C$8:$AR$8,0))</f>
        <v>-0.9</v>
      </c>
      <c r="K107" s="10">
        <f>INDEX('71200 Ann Hist'!$C$8:$AR$285,MATCH('71200M Ann'!$C107,'71200 Ann Hist'!$C$8:$C$285,0),MATCH('71200M Ann'!K$8,'71200 Ann Hist'!$C$8:$AR$8,0))</f>
        <v>-0.9</v>
      </c>
      <c r="L107" s="10">
        <f>INDEX('71200 Ann Hist'!$C$8:$AR$285,MATCH('71200M Ann'!$C107,'71200 Ann Hist'!$C$8:$C$285,0),MATCH('71200M Ann'!L$8,'71200 Ann Hist'!$C$8:$AR$8,0))</f>
        <v>-0.9</v>
      </c>
      <c r="M107" s="10">
        <f>INDEX('71200 Ann Hist'!$C$8:$AR$285,MATCH('71200M Ann'!$C107,'71200 Ann Hist'!$C$8:$C$285,0),MATCH('71200M Ann'!M$8,'71200 Ann Hist'!$C$8:$AR$8,0))</f>
        <v>-1</v>
      </c>
      <c r="N107" s="10">
        <f>INDEX('71200 Ann Hist'!$C$8:$AR$285,MATCH('71200M Ann'!$C107,'71200 Ann Hist'!$C$8:$C$285,0),MATCH('71200M Ann'!N$8,'71200 Ann Hist'!$C$8:$AR$8,0))</f>
        <v>-0.9</v>
      </c>
      <c r="O107" s="10">
        <f>INDEX('71200 Ann Hist'!$C$8:$AR$285,MATCH('71200M Ann'!$C107,'71200 Ann Hist'!$C$8:$C$285,0),MATCH('71200M Ann'!O$8,'71200 Ann Hist'!$C$8:$AR$8,0))</f>
        <v>-1</v>
      </c>
      <c r="P107" s="10">
        <f>INDEX('71200 Ann Hist'!$C$8:$AR$285,MATCH('71200M Ann'!$C107,'71200 Ann Hist'!$C$8:$C$285,0),MATCH('71200M Ann'!P$8,'71200 Ann Hist'!$C$8:$AR$8,0))</f>
        <v>-1</v>
      </c>
      <c r="Q107" s="10">
        <f>INDEX('71200 Ann Hist'!$C$8:$AR$285,MATCH('71200M Ann'!$C107,'71200 Ann Hist'!$C$8:$C$285,0),MATCH('71200M Ann'!Q$8,'71200 Ann Hist'!$C$8:$AR$8,0))</f>
        <v>-1</v>
      </c>
      <c r="R107" s="10">
        <f>INDEX('71200 Ann Hist'!$C$8:$AR$285,MATCH('71200M Ann'!$C107,'71200 Ann Hist'!$C$8:$C$285,0),MATCH('71200M Ann'!R$8,'71200 Ann Hist'!$C$8:$AR$8,0))</f>
        <v>-1.1000000000000001</v>
      </c>
      <c r="S107" s="10">
        <f>INDEX('71200 Ann Hist'!$C$8:$AR$285,MATCH('71200M Ann'!$C107,'71200 Ann Hist'!$C$8:$C$285,0),MATCH('71200M Ann'!S$8,'71200 Ann Hist'!$C$8:$AR$8,0))</f>
        <v>-1.1000000000000001</v>
      </c>
      <c r="T107" s="10">
        <f>INDEX('71200 Ann Hist'!$C$8:$AR$285,MATCH('71200M Ann'!$C107,'71200 Ann Hist'!$C$8:$C$285,0),MATCH('71200M Ann'!T$8,'71200 Ann Hist'!$C$8:$AR$8,0))</f>
        <v>-1.2</v>
      </c>
      <c r="U107" s="10">
        <f>INDEX('71200 Ann Hist'!$C$8:$AR$285,MATCH('71200M Ann'!$C107,'71200 Ann Hist'!$C$8:$C$285,0),MATCH('71200M Ann'!U$8,'71200 Ann Hist'!$C$8:$AR$8,0))</f>
        <v>-1.2</v>
      </c>
      <c r="V107" s="10">
        <f>INDEX('71200 Ann Hist'!$C$8:$AR$285,MATCH('71200M Ann'!$C107,'71200 Ann Hist'!$C$8:$C$285,0),MATCH('71200M Ann'!V$8,'71200 Ann Hist'!$C$8:$AR$8,0))</f>
        <v>-1.3</v>
      </c>
      <c r="W107" s="10">
        <f>INDEX('71200 Ann Hist'!$C$8:$AR$285,MATCH('71200M Ann'!$C107,'71200 Ann Hist'!$C$8:$C$285,0),MATCH('71200M Ann'!W$8,'71200 Ann Hist'!$C$8:$AR$8,0))</f>
        <v>-1.4</v>
      </c>
      <c r="X107" s="10">
        <f>INDEX('71200 Ann Hist'!$C$8:$AR$285,MATCH('71200M Ann'!$C107,'71200 Ann Hist'!$C$8:$C$285,0),MATCH('71200M Ann'!X$8,'71200 Ann Hist'!$C$8:$AR$8,0))</f>
        <v>-1.6</v>
      </c>
      <c r="Y107" s="10">
        <f>INDEX('71200 Ann Hist'!$C$8:$AR$285,MATCH('71200M Ann'!$C107,'71200 Ann Hist'!$C$8:$C$285,0),MATCH('71200M Ann'!Y$8,'71200 Ann Hist'!$C$8:$AR$8,0))</f>
        <v>-1.8</v>
      </c>
      <c r="Z107" s="10">
        <f>INDEX('71200 Ann Hist'!$C$8:$AR$285,MATCH('71200M Ann'!$C107,'71200 Ann Hist'!$C$8:$C$285,0),MATCH('71200M Ann'!Z$8,'71200 Ann Hist'!$C$8:$AR$8,0))</f>
        <v>-2</v>
      </c>
      <c r="AA107" s="10">
        <f>INDEX('71200 Ann Hist'!$C$8:$AR$285,MATCH('71200M Ann'!$C107,'71200 Ann Hist'!$C$8:$C$285,0),MATCH('71200M Ann'!AA$8,'71200 Ann Hist'!$C$8:$AR$8,0))</f>
        <v>-2.2000000000000002</v>
      </c>
      <c r="AB107" s="10">
        <f>INDEX('71200 Ann Hist'!$C$8:$AR$285,MATCH('71200M Ann'!$C107,'71200 Ann Hist'!$C$8:$C$285,0),MATCH('71200M Ann'!AB$8,'71200 Ann Hist'!$C$8:$AR$8,0))</f>
        <v>-2.5</v>
      </c>
      <c r="AC107" s="10">
        <f>INDEX('71200 Ann Hist'!$C$8:$AR$285,MATCH('71200M Ann'!$C107,'71200 Ann Hist'!$C$8:$C$285,0),MATCH('71200M Ann'!AC$8,'71200 Ann Hist'!$C$8:$AR$8,0))</f>
        <v>-2.7</v>
      </c>
      <c r="AD107" s="10">
        <f>INDEX('71200 Ann Hist'!$C$8:$AR$285,MATCH('71200M Ann'!$C107,'71200 Ann Hist'!$C$8:$C$285,0),MATCH('71200M Ann'!AD$8,'71200 Ann Hist'!$C$8:$AR$8,0))</f>
        <v>-3.1</v>
      </c>
      <c r="AE107" s="10">
        <f>INDEX('71200 Ann Hist'!$C$8:$AR$285,MATCH('71200M Ann'!$C107,'71200 Ann Hist'!$C$8:$C$285,0),MATCH('71200M Ann'!AE$8,'71200 Ann Hist'!$C$8:$AR$8,0))</f>
        <v>-3.6</v>
      </c>
      <c r="AF107" s="10">
        <f>INDEX('71200 Ann Hist'!$C$8:$AR$285,MATCH('71200M Ann'!$C107,'71200 Ann Hist'!$C$8:$C$285,0),MATCH('71200M Ann'!AF$8,'71200 Ann Hist'!$C$8:$AR$8,0))</f>
        <v>-4</v>
      </c>
      <c r="AG107" s="10">
        <f>INDEX('71200 Ann Hist'!$C$8:$AR$285,MATCH('71200M Ann'!$C107,'71200 Ann Hist'!$C$8:$C$285,0),MATCH('71200M Ann'!AG$8,'71200 Ann Hist'!$C$8:$AR$8,0))</f>
        <v>-4.5</v>
      </c>
      <c r="AH107" s="10">
        <f>INDEX('71200 Ann Hist'!$C$8:$AR$285,MATCH('71200M Ann'!$C107,'71200 Ann Hist'!$C$8:$C$285,0),MATCH('71200M Ann'!AH$8,'71200 Ann Hist'!$C$8:$AR$8,0))</f>
        <v>-4.8</v>
      </c>
      <c r="AI107" s="10">
        <f>INDEX('71200 Ann Hist'!$C$8:$AR$285,MATCH('71200M Ann'!$C107,'71200 Ann Hist'!$C$8:$C$285,0),MATCH('71200M Ann'!AI$8,'71200 Ann Hist'!$C$8:$AR$8,0))</f>
        <v>-5.3</v>
      </c>
      <c r="AJ107" s="10">
        <f>INDEX('71200 Ann Hist'!$C$8:$AR$285,MATCH('71200M Ann'!$C107,'71200 Ann Hist'!$C$8:$C$285,0),MATCH('71200M Ann'!AJ$8,'71200 Ann Hist'!$C$8:$AR$8,0))</f>
        <v>-5.9</v>
      </c>
      <c r="AK107" s="10">
        <f>INDEX('71200 Ann Hist'!$C$8:$AR$285,MATCH('71200M Ann'!$C107,'71200 Ann Hist'!$C$8:$C$285,0),MATCH('71200M Ann'!AK$8,'71200 Ann Hist'!$C$8:$AR$8,0))</f>
        <v>-6.4</v>
      </c>
      <c r="AL107" s="10">
        <f>INDEX('71200 Ann Hist'!$C$8:$AR$285,MATCH('71200M Ann'!$C107,'71200 Ann Hist'!$C$8:$C$285,0),MATCH('71200M Ann'!AL$8,'71200 Ann Hist'!$C$8:$AR$8,0))</f>
        <v>-7</v>
      </c>
      <c r="AM107" s="10">
        <f>INDEX('71200 Ann Hist'!$C$8:$AR$285,MATCH('71200M Ann'!$C107,'71200 Ann Hist'!$C$8:$C$285,0),MATCH('71200M Ann'!AM$8,'71200 Ann Hist'!$C$8:$AR$8,0))</f>
        <v>-7.7</v>
      </c>
      <c r="AN107" s="10">
        <f>INDEX('71200 Ann Hist'!$C$8:$AR$285,MATCH('71200M Ann'!$C107,'71200 Ann Hist'!$C$8:$C$285,0),MATCH('71200M Ann'!AN$8,'71200 Ann Hist'!$C$8:$AR$8,0))</f>
        <v>-8.3000000000000007</v>
      </c>
      <c r="AO107" s="10">
        <f>INDEX('71200 Ann Hist'!$C$8:$AR$285,MATCH('71200M Ann'!$C107,'71200 Ann Hist'!$C$8:$C$285,0),MATCH('71200M Ann'!AO$8,'71200 Ann Hist'!$C$8:$AR$8,0))</f>
        <v>-9</v>
      </c>
      <c r="AP107" s="10">
        <f>INDEX('71200 Ann Hist'!$C$8:$AR$285,MATCH('71200M Ann'!$C107,'71200 Ann Hist'!$C$8:$C$285,0),MATCH('71200M Ann'!AP$8,'71200 Ann Hist'!$C$8:$AR$8,0))</f>
        <v>-10.1</v>
      </c>
      <c r="AQ107" s="10">
        <f>INDEX('71200 Ann Hist'!$C$8:$AR$285,MATCH('71200M Ann'!$C107,'71200 Ann Hist'!$C$8:$C$285,0),MATCH('71200M Ann'!AQ$8,'71200 Ann Hist'!$C$8:$AR$8,0))</f>
        <v>-11.4</v>
      </c>
      <c r="AR107" s="11">
        <f>INDEX('71200 Ann'!$C$8:$AZ$285,MATCH('71200M Ann'!$C107,'71200 Ann'!$C$8:$C$285,0),MATCH('71200M Ann'!AR$8,'71200 Ann'!$C$8:$AZ$8,0))</f>
        <v>-12.7</v>
      </c>
      <c r="AS107" s="11">
        <f>INDEX('71200 Ann'!$C$8:$AZ$285,MATCH('71200M Ann'!$C107,'71200 Ann'!$C$8:$C$285,0),MATCH('71200M Ann'!AS$8,'71200 Ann'!$C$8:$AZ$8,0))</f>
        <v>-14.4</v>
      </c>
      <c r="AT107" s="11">
        <f>INDEX('71200 Ann'!$C$8:$AZ$285,MATCH('71200M Ann'!$C107,'71200 Ann'!$C$8:$C$285,0),MATCH('71200M Ann'!AT$8,'71200 Ann'!$C$8:$AZ$8,0))</f>
        <v>-15.8</v>
      </c>
      <c r="AU107" s="11">
        <f>INDEX('71200 Ann'!$C$8:$AZ$285,MATCH('71200M Ann'!$C107,'71200 Ann'!$C$8:$C$285,0),MATCH('71200M Ann'!AU$8,'71200 Ann'!$C$8:$AZ$8,0))</f>
        <v>-17.100000000000001</v>
      </c>
      <c r="AV107" s="11">
        <f>INDEX('71200 Ann'!$C$8:$AZ$285,MATCH('71200M Ann'!$C107,'71200 Ann'!$C$8:$C$285,0),MATCH('71200M Ann'!AV$8,'71200 Ann'!$C$8:$AZ$8,0))</f>
        <v>-18.5</v>
      </c>
      <c r="AW107" s="11">
        <f>INDEX('71200 Ann'!$C$8:$AZ$285,MATCH('71200M Ann'!$C107,'71200 Ann'!$C$8:$C$285,0),MATCH('71200M Ann'!AW$8,'71200 Ann'!$C$8:$AZ$8,0))</f>
        <v>-19.8</v>
      </c>
      <c r="AX107" s="11">
        <f>INDEX('71200 Ann'!$C$8:$AZ$285,MATCH('71200M Ann'!$C107,'71200 Ann'!$C$8:$C$285,0),MATCH('71200M Ann'!AX$8,'71200 Ann'!$C$8:$AZ$8,0))</f>
        <v>-21.8</v>
      </c>
      <c r="AY107" s="11">
        <f>INDEX('71200 Ann'!$C$8:$AZ$285,MATCH('71200M Ann'!$C107,'71200 Ann'!$C$8:$C$285,0),MATCH('71200M Ann'!AY$8,'71200 Ann'!$C$8:$AZ$8,0))</f>
        <v>-24.1</v>
      </c>
      <c r="AZ107" s="11">
        <f>INDEX('71200 Ann'!$C$8:$AZ$285,MATCH('71200M Ann'!$C107,'71200 Ann'!$C$8:$C$285,0),MATCH('71200M Ann'!AZ$8,'71200 Ann'!$C$8:$AZ$8,0))</f>
        <v>-26.6</v>
      </c>
      <c r="BA107" s="11">
        <f>INDEX('71200 Ann'!$C$8:$AZ$285,MATCH('71200M Ann'!$C107,'71200 Ann'!$C$8:$C$285,0),MATCH('71200M Ann'!BA$8,'71200 Ann'!$C$8:$AZ$8,0))</f>
        <v>-27.2</v>
      </c>
      <c r="BB107" s="11">
        <f>INDEX('71200 Ann'!$C$8:$AZ$285,MATCH('71200M Ann'!$C107,'71200 Ann'!$C$8:$C$285,0),MATCH('71200M Ann'!BB$8,'71200 Ann'!$C$8:$AZ$8,0))</f>
        <v>-28.1</v>
      </c>
      <c r="BC107" s="11">
        <f>INDEX('71200 Ann'!$C$8:$AZ$285,MATCH('71200M Ann'!$C107,'71200 Ann'!$C$8:$C$285,0),MATCH('71200M Ann'!BC$8,'71200 Ann'!$C$8:$AZ$8,0))</f>
        <v>-30.6</v>
      </c>
      <c r="BD107" s="11">
        <f>INDEX('71200 Ann'!$C$8:$AZ$285,MATCH('71200M Ann'!$C107,'71200 Ann'!$C$8:$C$285,0),MATCH('71200M Ann'!BD$8,'71200 Ann'!$C$8:$AZ$8,0))</f>
        <v>-33.9</v>
      </c>
      <c r="BE107" s="11">
        <f>INDEX('71200 Ann'!$C$8:$AZ$285,MATCH('71200M Ann'!$C107,'71200 Ann'!$C$8:$C$285,0),MATCH('71200M Ann'!BE$8,'71200 Ann'!$C$8:$AZ$8,0))</f>
        <v>-37</v>
      </c>
      <c r="BF107" s="11">
        <f>INDEX('71200 Ann'!$C$8:$AZ$285,MATCH('71200M Ann'!$C107,'71200 Ann'!$C$8:$C$285,0),MATCH('71200M Ann'!BF$8,'71200 Ann'!$C$8:$AZ$8,0))</f>
        <v>-39.4</v>
      </c>
      <c r="BG107" s="11">
        <f>INDEX('71200 Ann'!$C$8:$AZ$285,MATCH('71200M Ann'!$C107,'71200 Ann'!$C$8:$C$285,0),MATCH('71200M Ann'!BG$8,'71200 Ann'!$C$8:$AZ$8,0))</f>
        <v>-42.3</v>
      </c>
      <c r="BH107" s="11">
        <f>INDEX('71200 Ann'!$C$8:$AZ$285,MATCH('71200M Ann'!$C107,'71200 Ann'!$C$8:$C$285,0),MATCH('71200M Ann'!BH$8,'71200 Ann'!$C$8:$AZ$8,0))</f>
        <v>-44.9</v>
      </c>
      <c r="BI107" s="11">
        <f>INDEX('71200 Ann'!$C$8:$AZ$285,MATCH('71200M Ann'!$C107,'71200 Ann'!$C$8:$C$285,0),MATCH('71200M Ann'!BI$8,'71200 Ann'!$C$8:$AZ$8,0))</f>
        <v>-47.5</v>
      </c>
      <c r="BJ107" s="11">
        <f>INDEX('71200 Ann'!$C$8:$AZ$285,MATCH('71200M Ann'!$C107,'71200 Ann'!$C$8:$C$285,0),MATCH('71200M Ann'!BJ$8,'71200 Ann'!$C$8:$AZ$8,0))</f>
        <v>-51.8</v>
      </c>
      <c r="BK107" s="11">
        <f>INDEX('71200 Ann'!$C$8:$AZ$285,MATCH('71200M Ann'!$C107,'71200 Ann'!$C$8:$C$285,0),MATCH('71200M Ann'!BK$8,'71200 Ann'!$C$8:$AZ$8,0))</f>
        <v>-55.2</v>
      </c>
      <c r="BL107" s="11">
        <f>INDEX('71200 Ann'!$C$8:$AZ$285,MATCH('71200M Ann'!$C107,'71200 Ann'!$C$8:$C$285,0),MATCH('71200M Ann'!BL$8,'71200 Ann'!$C$8:$AZ$8,0))</f>
        <v>-59.8</v>
      </c>
      <c r="BM107" s="11">
        <f>INDEX('71200 Ann'!$C$8:$AZ$285,MATCH('71200M Ann'!$C107,'71200 Ann'!$C$8:$C$285,0),MATCH('71200M Ann'!BM$8,'71200 Ann'!$C$8:$AZ$8,0))</f>
        <v>-63.5</v>
      </c>
      <c r="BN107" s="11">
        <f>INDEX('71200 Ann'!$C$8:$AZ$285,MATCH('71200M Ann'!$C107,'71200 Ann'!$C$8:$C$285,0),MATCH('71200M Ann'!BN$8,'71200 Ann'!$C$8:$AZ$8,0))</f>
        <v>-68.2</v>
      </c>
      <c r="BO107" s="11">
        <f>INDEX('71200 Ann'!$C$8:$AZ$285,MATCH('71200M Ann'!$C107,'71200 Ann'!$C$8:$C$285,0),MATCH('71200M Ann'!BO$8,'71200 Ann'!$C$8:$AZ$8,0))</f>
        <v>-70.5</v>
      </c>
      <c r="BP107" s="11">
        <f>INDEX('71200 Ann'!$C$8:$AZ$285,MATCH('71200M Ann'!$C107,'71200 Ann'!$C$8:$C$285,0),MATCH('71200M Ann'!BP$8,'71200 Ann'!$C$8:$AZ$8,0))</f>
        <v>-70.3</v>
      </c>
      <c r="BQ107" s="11">
        <f>INDEX('71200 Ann'!$C$8:$AZ$285,MATCH('71200M Ann'!$C107,'71200 Ann'!$C$8:$C$285,0),MATCH('71200M Ann'!BQ$8,'71200 Ann'!$C$8:$AZ$8,0))</f>
        <v>-73.7</v>
      </c>
      <c r="BR107" s="11">
        <f>INDEX('71200 Ann'!$C$8:$AZ$285,MATCH('71200M Ann'!$C107,'71200 Ann'!$C$8:$C$285,0),MATCH('71200M Ann'!BR$8,'71200 Ann'!$C$8:$AZ$8,0))</f>
        <v>-73.8</v>
      </c>
      <c r="BS107" s="11">
        <f>INDEX('71200 Ann'!$C$8:$AZ$285,MATCH('71200M Ann'!$C107,'71200 Ann'!$C$8:$C$285,0),MATCH('71200M Ann'!BS$8,'71200 Ann'!$C$8:$AZ$8,0))</f>
        <v>-76.2</v>
      </c>
      <c r="BT107" s="11">
        <f>INDEX('71200 Ann'!$C$8:$AZ$285,MATCH('71200M Ann'!$C107,'71200 Ann'!$C$8:$C$285,0),MATCH('71200M Ann'!BT$8,'71200 Ann'!$C$8:$AZ$8,0))</f>
        <v>-78.900000000000006</v>
      </c>
      <c r="BU107" s="11">
        <f>INDEX('71200 Ann'!$C$8:$AZ$285,MATCH('71200M Ann'!$C107,'71200 Ann'!$C$8:$C$285,0),MATCH('71200M Ann'!BU$8,'71200 Ann'!$C$8:$AZ$8,0))</f>
        <v>-80.2</v>
      </c>
      <c r="BV107" s="11">
        <f>INDEX('71200 Ann'!$C$8:$AZ$285,MATCH('71200M Ann'!$C107,'71200 Ann'!$C$8:$C$285,0),MATCH('71200M Ann'!BV$8,'71200 Ann'!$C$8:$AZ$8,0))</f>
        <v>-83</v>
      </c>
      <c r="BW107" s="11">
        <f>INDEX('71200 Ann'!$C$8:$AZ$285,MATCH('71200M Ann'!$C107,'71200 Ann'!$C$8:$C$285,0),MATCH('71200M Ann'!BW$8,'71200 Ann'!$C$8:$AZ$8,0))</f>
        <v>-85.7</v>
      </c>
      <c r="BX107" s="11">
        <f>INDEX('71200 Ann'!$C$8:$AZ$285,MATCH('71200M Ann'!$C107,'71200 Ann'!$C$8:$C$285,0),MATCH('71200M Ann'!BX$8,'71200 Ann'!$C$8:$AZ$8,0))</f>
        <v>-90.5</v>
      </c>
      <c r="BY107" s="11">
        <f>INDEX('71200 Ann'!$C$8:$AZ$285,MATCH('71200M Ann'!$C107,'71200 Ann'!$C$8:$C$285,0),MATCH('71200M Ann'!BY$8,'71200 Ann'!$C$8:$AZ$8,0))</f>
        <v>-97.4</v>
      </c>
      <c r="BZ107" s="11">
        <f>INDEX('71200 Ann'!$C$8:$AZ$285,MATCH('71200M Ann'!$C107,'71200 Ann'!$C$8:$C$285,0),MATCH('71200M Ann'!BZ$8,'71200 Ann'!$C$8:$AZ$8,0))</f>
        <v>-103.1</v>
      </c>
      <c r="CA107" s="11">
        <f>INDEX('71200 Ann'!$C$8:$AZ$285,MATCH('71200M Ann'!$C107,'71200 Ann'!$C$8:$C$285,0),MATCH('71200M Ann'!CA$8,'71200 Ann'!$C$8:$AZ$8,0))</f>
        <v>-109.4</v>
      </c>
      <c r="CB107" s="11">
        <f>INDEX('71200 Ann'!$C$8:$AZ$285,MATCH('71200M Ann'!$C107,'71200 Ann'!$C$8:$C$285,0),MATCH('71200M Ann'!CB$8,'71200 Ann'!$C$8:$AZ$8,0))</f>
        <v>-117.5</v>
      </c>
      <c r="CC107" s="11">
        <f>INDEX('71200 Ann'!$C$8:$AZ$285,MATCH('71200M Ann'!$C107,'71200 Ann'!$C$8:$C$285,0),MATCH('71200M Ann'!CC$8,'71200 Ann'!$C$8:$AZ$8,0))</f>
        <v>-125.1</v>
      </c>
      <c r="CD107" s="11">
        <f>INDEX('71200 Ann'!$C$8:$AZ$285,MATCH('71200M Ann'!$C107,'71200 Ann'!$C$8:$C$285,0),MATCH('71200M Ann'!CD$8,'71200 Ann'!$C$8:$AZ$8,0))</f>
        <v>-134.4</v>
      </c>
      <c r="CE107" s="11">
        <f>INDEX('71200 Ann'!$C$8:$AZ$285,MATCH('71200M Ann'!$C107,'71200 Ann'!$C$8:$C$285,0),MATCH('71200M Ann'!CE$8,'71200 Ann'!$C$8:$AZ$8,0))</f>
        <v>-137.6</v>
      </c>
      <c r="CF107" s="11">
        <f>INDEX('71200 Ann'!$C$8:$AZ$285,MATCH('71200M Ann'!$C107,'71200 Ann'!$C$8:$C$285,0),MATCH('71200M Ann'!CF$8,'71200 Ann'!$C$8:$AZ$8,0))</f>
        <v>-144.69999999999999</v>
      </c>
      <c r="CG107" s="11">
        <f>INDEX('71200 Ann'!$C$8:$AZ$285,MATCH('71200M Ann'!$C107,'71200 Ann'!$C$8:$C$285,0),MATCH('71200M Ann'!CG$8,'71200 Ann'!$C$8:$AZ$8,0))</f>
        <v>-144.6</v>
      </c>
      <c r="CH107" s="11">
        <f>INDEX('71200 Ann'!$C$8:$AZ$285,MATCH('71200M Ann'!$C107,'71200 Ann'!$C$8:$C$285,0),MATCH('71200M Ann'!CH$8,'71200 Ann'!$C$8:$AZ$8,0))</f>
        <v>-146</v>
      </c>
      <c r="CI107" s="11">
        <f>INDEX('71200 Ann'!$C$8:$AZ$285,MATCH('71200M Ann'!$C107,'71200 Ann'!$C$8:$C$285,0),MATCH('71200M Ann'!CI$8,'71200 Ann'!$C$8:$AZ$8,0))</f>
        <v>-147</v>
      </c>
      <c r="CJ107" s="11">
        <f>INDEX('71200 Ann'!$C$8:$AZ$285,MATCH('71200M Ann'!$C107,'71200 Ann'!$C$8:$C$285,0),MATCH('71200M Ann'!CJ$8,'71200 Ann'!$C$8:$AZ$8,0))</f>
        <v>-148.9</v>
      </c>
      <c r="CK107" s="11">
        <f>INDEX('71200 Ann'!$C$8:$AZ$285,MATCH('71200M Ann'!$C107,'71200 Ann'!$C$8:$C$285,0),MATCH('71200M Ann'!CK$8,'71200 Ann'!$C$8:$AZ$8,0))</f>
        <v>-150.19999999999999</v>
      </c>
      <c r="CL107" s="11">
        <f>INDEX('71200 Ann'!$C$8:$AZ$285,MATCH('71200M Ann'!$C107,'71200 Ann'!$C$8:$C$285,0),MATCH('71200M Ann'!CL$8,'71200 Ann'!$C$8:$AZ$8,0))</f>
        <v>-151.4</v>
      </c>
      <c r="CM107" s="11"/>
      <c r="CN107" s="8"/>
    </row>
    <row r="108" spans="1:92" s="10" customFormat="1" x14ac:dyDescent="0.25">
      <c r="A108" s="32">
        <v>97</v>
      </c>
      <c r="B108" s="10" t="s">
        <v>1002</v>
      </c>
      <c r="C108" s="10" t="s">
        <v>1001</v>
      </c>
      <c r="D108" s="10">
        <f>INDEX('71200 Ann Hist'!$C$8:$AR$285,MATCH('71200M Ann'!$C108,'71200 Ann Hist'!$C$8:$C$285,0),MATCH('71200M Ann'!D$8,'71200 Ann Hist'!$C$8:$AR$8,0))</f>
        <v>2.8</v>
      </c>
      <c r="E108" s="10">
        <f>INDEX('71200 Ann Hist'!$C$8:$AR$285,MATCH('71200M Ann'!$C108,'71200 Ann Hist'!$C$8:$C$285,0),MATCH('71200M Ann'!E$8,'71200 Ann Hist'!$C$8:$AR$8,0))</f>
        <v>2.7</v>
      </c>
      <c r="F108" s="10">
        <f>INDEX('71200 Ann Hist'!$C$8:$AR$285,MATCH('71200M Ann'!$C108,'71200 Ann Hist'!$C$8:$C$285,0),MATCH('71200M Ann'!F$8,'71200 Ann Hist'!$C$8:$AR$8,0))</f>
        <v>2.1</v>
      </c>
      <c r="G108" s="10">
        <f>INDEX('71200 Ann Hist'!$C$8:$AR$285,MATCH('71200M Ann'!$C108,'71200 Ann Hist'!$C$8:$C$285,0),MATCH('71200M Ann'!G$8,'71200 Ann Hist'!$C$8:$AR$8,0))</f>
        <v>1.8</v>
      </c>
      <c r="H108" s="10">
        <f>INDEX('71200 Ann Hist'!$C$8:$AR$285,MATCH('71200M Ann'!$C108,'71200 Ann Hist'!$C$8:$C$285,0),MATCH('71200M Ann'!H$8,'71200 Ann Hist'!$C$8:$AR$8,0))</f>
        <v>1.7</v>
      </c>
      <c r="I108" s="10">
        <f>INDEX('71200 Ann Hist'!$C$8:$AR$285,MATCH('71200M Ann'!$C108,'71200 Ann Hist'!$C$8:$C$285,0),MATCH('71200M Ann'!I$8,'71200 Ann Hist'!$C$8:$AR$8,0))</f>
        <v>1.8</v>
      </c>
      <c r="J108" s="10">
        <f>INDEX('71200 Ann Hist'!$C$8:$AR$285,MATCH('71200M Ann'!$C108,'71200 Ann Hist'!$C$8:$C$285,0),MATCH('71200M Ann'!J$8,'71200 Ann Hist'!$C$8:$AR$8,0))</f>
        <v>2</v>
      </c>
      <c r="K108" s="10">
        <f>INDEX('71200 Ann Hist'!$C$8:$AR$285,MATCH('71200M Ann'!$C108,'71200 Ann Hist'!$C$8:$C$285,0),MATCH('71200M Ann'!K$8,'71200 Ann Hist'!$C$8:$AR$8,0))</f>
        <v>2.2000000000000002</v>
      </c>
      <c r="L108" s="10">
        <f>INDEX('71200 Ann Hist'!$C$8:$AR$285,MATCH('71200M Ann'!$C108,'71200 Ann Hist'!$C$8:$C$285,0),MATCH('71200M Ann'!L$8,'71200 Ann Hist'!$C$8:$AR$8,0))</f>
        <v>2.9</v>
      </c>
      <c r="M108" s="10">
        <f>INDEX('71200 Ann Hist'!$C$8:$AR$285,MATCH('71200M Ann'!$C108,'71200 Ann Hist'!$C$8:$C$285,0),MATCH('71200M Ann'!M$8,'71200 Ann Hist'!$C$8:$AR$8,0))</f>
        <v>2.8</v>
      </c>
      <c r="N108" s="10">
        <f>INDEX('71200 Ann Hist'!$C$8:$AR$285,MATCH('71200M Ann'!$C108,'71200 Ann Hist'!$C$8:$C$285,0),MATCH('71200M Ann'!N$8,'71200 Ann Hist'!$C$8:$AR$8,0))</f>
        <v>2.4</v>
      </c>
      <c r="O108" s="10">
        <f>INDEX('71200 Ann Hist'!$C$8:$AR$285,MATCH('71200M Ann'!$C108,'71200 Ann Hist'!$C$8:$C$285,0),MATCH('71200M Ann'!O$8,'71200 Ann Hist'!$C$8:$AR$8,0))</f>
        <v>2.6</v>
      </c>
      <c r="P108" s="10">
        <f>INDEX('71200 Ann Hist'!$C$8:$AR$285,MATCH('71200M Ann'!$C108,'71200 Ann Hist'!$C$8:$C$285,0),MATCH('71200M Ann'!P$8,'71200 Ann Hist'!$C$8:$AR$8,0))</f>
        <v>3.3</v>
      </c>
      <c r="Q108" s="10">
        <f>INDEX('71200 Ann Hist'!$C$8:$AR$285,MATCH('71200M Ann'!$C108,'71200 Ann Hist'!$C$8:$C$285,0),MATCH('71200M Ann'!Q$8,'71200 Ann Hist'!$C$8:$AR$8,0))</f>
        <v>5.9</v>
      </c>
      <c r="R108" s="10">
        <f>INDEX('71200 Ann Hist'!$C$8:$AR$285,MATCH('71200M Ann'!$C108,'71200 Ann Hist'!$C$8:$C$285,0),MATCH('71200M Ann'!R$8,'71200 Ann Hist'!$C$8:$AR$8,0))</f>
        <v>17.8</v>
      </c>
      <c r="S108" s="10">
        <f>INDEX('71200 Ann Hist'!$C$8:$AR$285,MATCH('71200M Ann'!$C108,'71200 Ann Hist'!$C$8:$C$285,0),MATCH('71200M Ann'!S$8,'71200 Ann Hist'!$C$8:$AR$8,0))</f>
        <v>18.8</v>
      </c>
      <c r="T108" s="10">
        <f>INDEX('71200 Ann Hist'!$C$8:$AR$285,MATCH('71200M Ann'!$C108,'71200 Ann Hist'!$C$8:$C$285,0),MATCH('71200M Ann'!T$8,'71200 Ann Hist'!$C$8:$AR$8,0))</f>
        <v>20.6</v>
      </c>
      <c r="U108" s="10">
        <f>INDEX('71200 Ann Hist'!$C$8:$AR$285,MATCH('71200M Ann'!$C108,'71200 Ann Hist'!$C$8:$C$285,0),MATCH('71200M Ann'!U$8,'71200 Ann Hist'!$C$8:$AR$8,0))</f>
        <v>18.399999999999999</v>
      </c>
      <c r="V108" s="10">
        <f>INDEX('71200 Ann Hist'!$C$8:$AR$285,MATCH('71200M Ann'!$C108,'71200 Ann Hist'!$C$8:$C$285,0),MATCH('71200M Ann'!V$8,'71200 Ann Hist'!$C$8:$AR$8,0))</f>
        <v>21.1</v>
      </c>
      <c r="W108" s="10">
        <f>INDEX('71200 Ann Hist'!$C$8:$AR$285,MATCH('71200M Ann'!$C108,'71200 Ann Hist'!$C$8:$C$285,0),MATCH('71200M Ann'!W$8,'71200 Ann Hist'!$C$8:$AR$8,0))</f>
        <v>20.6</v>
      </c>
      <c r="X108" s="10">
        <f>INDEX('71200 Ann Hist'!$C$8:$AR$285,MATCH('71200M Ann'!$C108,'71200 Ann Hist'!$C$8:$C$285,0),MATCH('71200M Ann'!X$8,'71200 Ann Hist'!$C$8:$AR$8,0))</f>
        <v>18.399999999999999</v>
      </c>
      <c r="Y108" s="10">
        <f>INDEX('71200 Ann Hist'!$C$8:$AR$285,MATCH('71200M Ann'!$C108,'71200 Ann Hist'!$C$8:$C$285,0),MATCH('71200M Ann'!Y$8,'71200 Ann Hist'!$C$8:$AR$8,0))</f>
        <v>20.7</v>
      </c>
      <c r="Z108" s="10">
        <f>INDEX('71200 Ann Hist'!$C$8:$AR$285,MATCH('71200M Ann'!$C108,'71200 Ann Hist'!$C$8:$C$285,0),MATCH('71200M Ann'!Z$8,'71200 Ann Hist'!$C$8:$AR$8,0))</f>
        <v>29</v>
      </c>
      <c r="AA108" s="10">
        <f>INDEX('71200 Ann Hist'!$C$8:$AR$285,MATCH('71200M Ann'!$C108,'71200 Ann Hist'!$C$8:$C$285,0),MATCH('71200M Ann'!AA$8,'71200 Ann Hist'!$C$8:$AR$8,0))</f>
        <v>34.200000000000003</v>
      </c>
      <c r="AB108" s="10">
        <f>INDEX('71200 Ann Hist'!$C$8:$AR$285,MATCH('71200M Ann'!$C108,'71200 Ann Hist'!$C$8:$C$285,0),MATCH('71200M Ann'!AB$8,'71200 Ann Hist'!$C$8:$AR$8,0))</f>
        <v>35.700000000000003</v>
      </c>
      <c r="AC108" s="10">
        <f>INDEX('71200 Ann Hist'!$C$8:$AR$285,MATCH('71200M Ann'!$C108,'71200 Ann Hist'!$C$8:$C$285,0),MATCH('71200M Ann'!AC$8,'71200 Ann Hist'!$C$8:$AR$8,0))</f>
        <v>32.9</v>
      </c>
      <c r="AD108" s="10">
        <f>INDEX('71200 Ann Hist'!$C$8:$AR$285,MATCH('71200M Ann'!$C108,'71200 Ann Hist'!$C$8:$C$285,0),MATCH('71200M Ann'!AD$8,'71200 Ann Hist'!$C$8:$AR$8,0))</f>
        <v>36</v>
      </c>
      <c r="AE108" s="10">
        <f>INDEX('71200 Ann Hist'!$C$8:$AR$285,MATCH('71200M Ann'!$C108,'71200 Ann Hist'!$C$8:$C$285,0),MATCH('71200M Ann'!AE$8,'71200 Ann Hist'!$C$8:$AR$8,0))</f>
        <v>40.200000000000003</v>
      </c>
      <c r="AF108" s="10">
        <f>INDEX('71200 Ann Hist'!$C$8:$AR$285,MATCH('71200M Ann'!$C108,'71200 Ann Hist'!$C$8:$C$285,0),MATCH('71200M Ann'!AF$8,'71200 Ann Hist'!$C$8:$AR$8,0))</f>
        <v>42.9</v>
      </c>
      <c r="AG108" s="10">
        <f>INDEX('71200 Ann Hist'!$C$8:$AR$285,MATCH('71200M Ann'!$C108,'71200 Ann Hist'!$C$8:$C$285,0),MATCH('71200M Ann'!AG$8,'71200 Ann Hist'!$C$8:$AR$8,0))</f>
        <v>43</v>
      </c>
      <c r="AH108" s="10">
        <f>INDEX('71200 Ann Hist'!$C$8:$AR$285,MATCH('71200M Ann'!$C108,'71200 Ann Hist'!$C$8:$C$285,0),MATCH('71200M Ann'!AH$8,'71200 Ann Hist'!$C$8:$AR$8,0))</f>
        <v>47.1</v>
      </c>
      <c r="AI108" s="10">
        <f>INDEX('71200 Ann Hist'!$C$8:$AR$285,MATCH('71200M Ann'!$C108,'71200 Ann Hist'!$C$8:$C$285,0),MATCH('71200M Ann'!AI$8,'71200 Ann Hist'!$C$8:$AR$8,0))</f>
        <v>51.4</v>
      </c>
      <c r="AJ108" s="10">
        <f>INDEX('71200 Ann Hist'!$C$8:$AR$285,MATCH('71200M Ann'!$C108,'71200 Ann Hist'!$C$8:$C$285,0),MATCH('71200M Ann'!AJ$8,'71200 Ann Hist'!$C$8:$AR$8,0))</f>
        <v>53.1</v>
      </c>
      <c r="AK108" s="10">
        <f>INDEX('71200 Ann Hist'!$C$8:$AR$285,MATCH('71200M Ann'!$C108,'71200 Ann Hist'!$C$8:$C$285,0),MATCH('71200M Ann'!AK$8,'71200 Ann Hist'!$C$8:$AR$8,0))</f>
        <v>57.9</v>
      </c>
      <c r="AL108" s="10">
        <f>INDEX('71200 Ann Hist'!$C$8:$AR$285,MATCH('71200M Ann'!$C108,'71200 Ann Hist'!$C$8:$C$285,0),MATCH('71200M Ann'!AL$8,'71200 Ann Hist'!$C$8:$AR$8,0))</f>
        <v>61.6</v>
      </c>
      <c r="AM108" s="10">
        <f>INDEX('71200 Ann Hist'!$C$8:$AR$285,MATCH('71200M Ann'!$C108,'71200 Ann Hist'!$C$8:$C$285,0),MATCH('71200M Ann'!AM$8,'71200 Ann Hist'!$C$8:$AR$8,0))</f>
        <v>59.7</v>
      </c>
      <c r="AN108" s="10">
        <f>INDEX('71200 Ann Hist'!$C$8:$AR$285,MATCH('71200M Ann'!$C108,'71200 Ann Hist'!$C$8:$C$285,0),MATCH('71200M Ann'!AN$8,'71200 Ann Hist'!$C$8:$AR$8,0))</f>
        <v>66</v>
      </c>
      <c r="AO108" s="10">
        <f>INDEX('71200 Ann Hist'!$C$8:$AR$285,MATCH('71200M Ann'!$C108,'71200 Ann Hist'!$C$8:$C$285,0),MATCH('71200M Ann'!AO$8,'71200 Ann Hist'!$C$8:$AR$8,0))</f>
        <v>75.400000000000006</v>
      </c>
      <c r="AP108" s="10">
        <f>INDEX('71200 Ann Hist'!$C$8:$AR$285,MATCH('71200M Ann'!$C108,'71200 Ann Hist'!$C$8:$C$285,0),MATCH('71200M Ann'!AP$8,'71200 Ann Hist'!$C$8:$AR$8,0))</f>
        <v>83</v>
      </c>
      <c r="AQ108" s="10">
        <f>INDEX('71200 Ann Hist'!$C$8:$AR$285,MATCH('71200M Ann'!$C108,'71200 Ann Hist'!$C$8:$C$285,0),MATCH('71200M Ann'!AQ$8,'71200 Ann Hist'!$C$8:$AR$8,0))</f>
        <v>98.4</v>
      </c>
      <c r="AR108" s="11">
        <f>INDEX('71200 Ann'!$C$8:$AZ$285,MATCH('71200M Ann'!$C108,'71200 Ann'!$C$8:$C$285,0),MATCH('71200M Ann'!AR$8,'71200 Ann'!$C$8:$AZ$8,0))</f>
        <v>117.2</v>
      </c>
      <c r="AS108" s="11">
        <f>INDEX('71200 Ann'!$C$8:$AZ$285,MATCH('71200M Ann'!$C108,'71200 Ann'!$C$8:$C$285,0),MATCH('71200M Ann'!AS$8,'71200 Ann'!$C$8:$AZ$8,0))</f>
        <v>117.5</v>
      </c>
      <c r="AT108" s="11">
        <f>INDEX('71200 Ann'!$C$8:$AZ$285,MATCH('71200M Ann'!$C108,'71200 Ann'!$C$8:$C$285,0),MATCH('71200M Ann'!AT$8,'71200 Ann'!$C$8:$AZ$8,0))</f>
        <v>117.5</v>
      </c>
      <c r="AU108" s="11">
        <f>INDEX('71200 Ann'!$C$8:$AZ$285,MATCH('71200M Ann'!$C108,'71200 Ann'!$C$8:$C$285,0),MATCH('71200M Ann'!AU$8,'71200 Ann'!$C$8:$AZ$8,0))</f>
        <v>140.69999999999999</v>
      </c>
      <c r="AV108" s="11">
        <f>INDEX('71200 Ann'!$C$8:$AZ$285,MATCH('71200M Ann'!$C108,'71200 Ann'!$C$8:$C$285,0),MATCH('71200M Ann'!AV$8,'71200 Ann'!$C$8:$AZ$8,0))</f>
        <v>150.9</v>
      </c>
      <c r="AW108" s="11">
        <f>INDEX('71200 Ann'!$C$8:$AZ$285,MATCH('71200M Ann'!$C108,'71200 Ann'!$C$8:$C$285,0),MATCH('71200M Ann'!AW$8,'71200 Ann'!$C$8:$AZ$8,0))</f>
        <v>170.8</v>
      </c>
      <c r="AX108" s="11">
        <f>INDEX('71200 Ann'!$C$8:$AZ$285,MATCH('71200M Ann'!$C108,'71200 Ann'!$C$8:$C$285,0),MATCH('71200M Ann'!AX$8,'71200 Ann'!$C$8:$AZ$8,0))</f>
        <v>169.4</v>
      </c>
      <c r="AY108" s="11">
        <f>INDEX('71200 Ann'!$C$8:$AZ$285,MATCH('71200M Ann'!$C108,'71200 Ann'!$C$8:$C$285,0),MATCH('71200M Ann'!AY$8,'71200 Ann'!$C$8:$AZ$8,0))</f>
        <v>196.7</v>
      </c>
      <c r="AZ108" s="11">
        <f>INDEX('71200 Ann'!$C$8:$AZ$285,MATCH('71200M Ann'!$C108,'71200 Ann'!$C$8:$C$285,0),MATCH('71200M Ann'!AZ$8,'71200 Ann'!$C$8:$AZ$8,0))</f>
        <v>224.5</v>
      </c>
      <c r="BA108" s="11">
        <f>INDEX('71200 Ann'!$C$8:$AZ$285,MATCH('71200M Ann'!$C108,'71200 Ann'!$C$8:$C$285,0),MATCH('71200M Ann'!BA$8,'71200 Ann'!$C$8:$AZ$8,0))</f>
        <v>256.89999999999998</v>
      </c>
      <c r="BB108" s="11">
        <f>INDEX('71200 Ann'!$C$8:$AZ$285,MATCH('71200M Ann'!$C108,'71200 Ann'!$C$8:$C$285,0),MATCH('71200M Ann'!BB$8,'71200 Ann'!$C$8:$AZ$8,0))</f>
        <v>297</v>
      </c>
      <c r="BC108" s="11">
        <f>INDEX('71200 Ann'!$C$8:$AZ$285,MATCH('71200M Ann'!$C108,'71200 Ann'!$C$8:$C$285,0),MATCH('71200M Ann'!BC$8,'71200 Ann'!$C$8:$AZ$8,0))</f>
        <v>330.1</v>
      </c>
      <c r="BD108" s="11">
        <f>INDEX('71200 Ann'!$C$8:$AZ$285,MATCH('71200M Ann'!$C108,'71200 Ann'!$C$8:$C$285,0),MATCH('71200M Ann'!BD$8,'71200 Ann'!$C$8:$AZ$8,0))</f>
        <v>379.6</v>
      </c>
      <c r="BE108" s="11">
        <f>INDEX('71200 Ann'!$C$8:$AZ$285,MATCH('71200M Ann'!$C108,'71200 Ann'!$C$8:$C$285,0),MATCH('71200M Ann'!BE$8,'71200 Ann'!$C$8:$AZ$8,0))</f>
        <v>391.7</v>
      </c>
      <c r="BF108" s="11">
        <f>INDEX('71200 Ann'!$C$8:$AZ$285,MATCH('71200M Ann'!$C108,'71200 Ann'!$C$8:$C$285,0),MATCH('71200M Ann'!BF$8,'71200 Ann'!$C$8:$AZ$8,0))</f>
        <v>392.3</v>
      </c>
      <c r="BG108" s="11">
        <f>INDEX('71200 Ann'!$C$8:$AZ$285,MATCH('71200M Ann'!$C108,'71200 Ann'!$C$8:$C$285,0),MATCH('71200M Ann'!BG$8,'71200 Ann'!$C$8:$AZ$8,0))</f>
        <v>420.2</v>
      </c>
      <c r="BH108" s="11">
        <f>INDEX('71200 Ann'!$C$8:$AZ$285,MATCH('71200M Ann'!$C108,'71200 Ann'!$C$8:$C$285,0),MATCH('71200M Ann'!BH$8,'71200 Ann'!$C$8:$AZ$8,0))</f>
        <v>462.7</v>
      </c>
      <c r="BI108" s="11">
        <f>INDEX('71200 Ann'!$C$8:$AZ$285,MATCH('71200M Ann'!$C108,'71200 Ann'!$C$8:$C$285,0),MATCH('71200M Ann'!BI$8,'71200 Ann'!$C$8:$AZ$8,0))</f>
        <v>485.3</v>
      </c>
      <c r="BJ108" s="11">
        <f>INDEX('71200 Ann'!$C$8:$AZ$285,MATCH('71200M Ann'!$C108,'71200 Ann'!$C$8:$C$285,0),MATCH('71200M Ann'!BJ$8,'71200 Ann'!$C$8:$AZ$8,0))</f>
        <v>541.4</v>
      </c>
      <c r="BK108" s="11">
        <f>INDEX('71200 Ann'!$C$8:$AZ$285,MATCH('71200M Ann'!$C108,'71200 Ann'!$C$8:$C$285,0),MATCH('71200M Ann'!BK$8,'71200 Ann'!$C$8:$AZ$8,0))</f>
        <v>561.1</v>
      </c>
      <c r="BL108" s="11">
        <f>INDEX('71200 Ann'!$C$8:$AZ$285,MATCH('71200M Ann'!$C108,'71200 Ann'!$C$8:$C$285,0),MATCH('71200M Ann'!BL$8,'71200 Ann'!$C$8:$AZ$8,0))</f>
        <v>627.5</v>
      </c>
      <c r="BM108" s="11">
        <f>INDEX('71200 Ann'!$C$8:$AZ$285,MATCH('71200M Ann'!$C108,'71200 Ann'!$C$8:$C$285,0),MATCH('71200M Ann'!BM$8,'71200 Ann'!$C$8:$AZ$8,0))</f>
        <v>658.2</v>
      </c>
      <c r="BN108" s="11">
        <f>INDEX('71200 Ann'!$C$8:$AZ$285,MATCH('71200M Ann'!$C108,'71200 Ann'!$C$8:$C$285,0),MATCH('71200M Ann'!BN$8,'71200 Ann'!$C$8:$AZ$8,0))</f>
        <v>657.1</v>
      </c>
      <c r="BO108" s="11">
        <f>INDEX('71200 Ann'!$C$8:$AZ$285,MATCH('71200M Ann'!$C108,'71200 Ann'!$C$8:$C$285,0),MATCH('71200M Ann'!BO$8,'71200 Ann'!$C$8:$AZ$8,0))</f>
        <v>683.3</v>
      </c>
      <c r="BP108" s="11">
        <f>INDEX('71200 Ann'!$C$8:$AZ$285,MATCH('71200M Ann'!$C108,'71200 Ann'!$C$8:$C$285,0),MATCH('71200M Ann'!BP$8,'71200 Ann'!$C$8:$AZ$8,0))</f>
        <v>719.1</v>
      </c>
      <c r="BQ108" s="11">
        <f>INDEX('71200 Ann'!$C$8:$AZ$285,MATCH('71200M Ann'!$C108,'71200 Ann'!$C$8:$C$285,0),MATCH('71200M Ann'!BQ$8,'71200 Ann'!$C$8:$AZ$8,0))</f>
        <v>766.8</v>
      </c>
      <c r="BR108" s="11">
        <f>INDEX('71200 Ann'!$C$8:$AZ$285,MATCH('71200M Ann'!$C108,'71200 Ann'!$C$8:$C$285,0),MATCH('71200M Ann'!BR$8,'71200 Ann'!$C$8:$AZ$8,0))</f>
        <v>822.3</v>
      </c>
      <c r="BS108" s="11">
        <f>INDEX('71200 Ann'!$C$8:$AZ$285,MATCH('71200M Ann'!$C108,'71200 Ann'!$C$8:$C$285,0),MATCH('71200M Ann'!BS$8,'71200 Ann'!$C$8:$AZ$8,0))</f>
        <v>913.3</v>
      </c>
      <c r="BT108" s="11">
        <f>INDEX('71200 Ann'!$C$8:$AZ$285,MATCH('71200M Ann'!$C108,'71200 Ann'!$C$8:$C$285,0),MATCH('71200M Ann'!BT$8,'71200 Ann'!$C$8:$AZ$8,0))</f>
        <v>1010.7</v>
      </c>
      <c r="BU108" s="11">
        <f>INDEX('71200 Ann'!$C$8:$AZ$285,MATCH('71200M Ann'!$C108,'71200 Ann'!$C$8:$C$285,0),MATCH('71200M Ann'!BU$8,'71200 Ann'!$C$8:$AZ$8,0))</f>
        <v>1112.7</v>
      </c>
      <c r="BV108" s="11">
        <f>INDEX('71200 Ann'!$C$8:$AZ$285,MATCH('71200M Ann'!$C108,'71200 Ann'!$C$8:$C$285,0),MATCH('71200M Ann'!BV$8,'71200 Ann'!$C$8:$AZ$8,0))</f>
        <v>1195.0999999999999</v>
      </c>
      <c r="BW108" s="11">
        <f>INDEX('71200 Ann'!$C$8:$AZ$285,MATCH('71200M Ann'!$C108,'71200 Ann'!$C$8:$C$285,0),MATCH('71200M Ann'!BW$8,'71200 Ann'!$C$8:$AZ$8,0))</f>
        <v>1322.2</v>
      </c>
      <c r="BX108" s="11">
        <f>INDEX('71200 Ann'!$C$8:$AZ$285,MATCH('71200M Ann'!$C108,'71200 Ann'!$C$8:$C$285,0),MATCH('71200M Ann'!BX$8,'71200 Ann'!$C$8:$AZ$8,0))</f>
        <v>1329.8</v>
      </c>
      <c r="BY108" s="11">
        <f>INDEX('71200 Ann'!$C$8:$AZ$285,MATCH('71200M Ann'!$C108,'71200 Ann'!$C$8:$C$285,0),MATCH('71200M Ann'!BY$8,'71200 Ann'!$C$8:$AZ$8,0))</f>
        <v>1152</v>
      </c>
      <c r="BZ108" s="11">
        <f>INDEX('71200 Ann'!$C$8:$AZ$285,MATCH('71200M Ann'!$C108,'71200 Ann'!$C$8:$C$285,0),MATCH('71200M Ann'!BZ$8,'71200 Ann'!$C$8:$AZ$8,0))</f>
        <v>1108.5</v>
      </c>
      <c r="CA108" s="11">
        <f>INDEX('71200 Ann'!$C$8:$AZ$285,MATCH('71200M Ann'!$C108,'71200 Ann'!$C$8:$C$285,0),MATCH('71200M Ann'!CA$8,'71200 Ann'!$C$8:$AZ$8,0))</f>
        <v>1160</v>
      </c>
      <c r="CB108" s="11">
        <f>INDEX('71200 Ann'!$C$8:$AZ$285,MATCH('71200M Ann'!$C108,'71200 Ann'!$C$8:$C$285,0),MATCH('71200M Ann'!CB$8,'71200 Ann'!$C$8:$AZ$8,0))</f>
        <v>1330.8</v>
      </c>
      <c r="CC108" s="11">
        <f>INDEX('71200 Ann'!$C$8:$AZ$285,MATCH('71200M Ann'!$C108,'71200 Ann'!$C$8:$C$285,0),MATCH('71200M Ann'!CC$8,'71200 Ann'!$C$8:$AZ$8,0))</f>
        <v>1482.2</v>
      </c>
      <c r="CD108" s="11">
        <f>INDEX('71200 Ann'!$C$8:$AZ$285,MATCH('71200M Ann'!$C108,'71200 Ann'!$C$8:$C$285,0),MATCH('71200M Ann'!CD$8,'71200 Ann'!$C$8:$AZ$8,0))</f>
        <v>1627.6</v>
      </c>
      <c r="CE108" s="11">
        <f>INDEX('71200 Ann'!$C$8:$AZ$285,MATCH('71200M Ann'!$C108,'71200 Ann'!$C$8:$C$285,0),MATCH('71200M Ann'!CE$8,'71200 Ann'!$C$8:$AZ$8,0))</f>
        <v>1645.4</v>
      </c>
      <c r="CF108" s="11">
        <f>INDEX('71200 Ann'!$C$8:$AZ$285,MATCH('71200M Ann'!$C108,'71200 Ann'!$C$8:$C$285,0),MATCH('71200M Ann'!CF$8,'71200 Ann'!$C$8:$AZ$8,0))</f>
        <v>1296.9000000000001</v>
      </c>
      <c r="CG108" s="11">
        <f>INDEX('71200 Ann'!$C$8:$AZ$285,MATCH('71200M Ann'!$C108,'71200 Ann'!$C$8:$C$285,0),MATCH('71200M Ann'!CG$8,'71200 Ann'!$C$8:$AZ$8,0))</f>
        <v>1383.8</v>
      </c>
      <c r="CH108" s="11">
        <f>INDEX('71200 Ann'!$C$8:$AZ$285,MATCH('71200M Ann'!$C108,'71200 Ann'!$C$8:$C$285,0),MATCH('71200M Ann'!CH$8,'71200 Ann'!$C$8:$AZ$8,0))</f>
        <v>1599.1</v>
      </c>
      <c r="CI108" s="11">
        <f>INDEX('71200 Ann'!$C$8:$AZ$285,MATCH('71200M Ann'!$C108,'71200 Ann'!$C$8:$C$285,0),MATCH('71200M Ann'!CI$8,'71200 Ann'!$C$8:$AZ$8,0))</f>
        <v>1658.4</v>
      </c>
      <c r="CJ108" s="11">
        <f>INDEX('71200 Ann'!$C$8:$AZ$285,MATCH('71200M Ann'!$C108,'71200 Ann'!$C$8:$C$285,0),MATCH('71200M Ann'!CJ$8,'71200 Ann'!$C$8:$AZ$8,0))</f>
        <v>1826.7</v>
      </c>
      <c r="CK108" s="11">
        <f>INDEX('71200 Ann'!$C$8:$AZ$285,MATCH('71200M Ann'!$C108,'71200 Ann'!$C$8:$C$285,0),MATCH('71200M Ann'!CK$8,'71200 Ann'!$C$8:$AZ$8,0))</f>
        <v>1937.2</v>
      </c>
      <c r="CL108" s="11">
        <f>INDEX('71200 Ann'!$C$8:$AZ$285,MATCH('71200M Ann'!$C108,'71200 Ann'!$C$8:$C$285,0),MATCH('71200M Ann'!CL$8,'71200 Ann'!$C$8:$AZ$8,0))</f>
        <v>2090.1</v>
      </c>
      <c r="CM108" s="11"/>
      <c r="CN108" s="8"/>
    </row>
    <row r="109" spans="1:92" s="8" customFormat="1" x14ac:dyDescent="0.25">
      <c r="A109" s="35">
        <v>98</v>
      </c>
      <c r="B109" s="8" t="s">
        <v>1000</v>
      </c>
      <c r="C109" s="8" t="s">
        <v>135</v>
      </c>
      <c r="D109" s="8">
        <f>INDEX('71200 Ann Hist'!$C$8:$AR$285,MATCH('71200M Ann'!$C109,'71200 Ann Hist'!$C$8:$C$285,0),MATCH('71200M Ann'!D$8,'71200 Ann Hist'!$C$8:$AR$8,0))</f>
        <v>83.5</v>
      </c>
      <c r="E109" s="8">
        <f>INDEX('71200 Ann Hist'!$C$8:$AR$285,MATCH('71200M Ann'!$C109,'71200 Ann Hist'!$C$8:$C$285,0),MATCH('71200M Ann'!E$8,'71200 Ann Hist'!$C$8:$AR$8,0))</f>
        <v>74.900000000000006</v>
      </c>
      <c r="F109" s="8">
        <f>INDEX('71200 Ann Hist'!$C$8:$AR$285,MATCH('71200M Ann'!$C109,'71200 Ann Hist'!$C$8:$C$285,0),MATCH('71200M Ann'!F$8,'71200 Ann Hist'!$C$8:$AR$8,0))</f>
        <v>64.599999999999994</v>
      </c>
      <c r="G109" s="8">
        <f>INDEX('71200 Ann Hist'!$C$8:$AR$285,MATCH('71200M Ann'!$C109,'71200 Ann Hist'!$C$8:$C$285,0),MATCH('71200M Ann'!G$8,'71200 Ann Hist'!$C$8:$AR$8,0))</f>
        <v>49.5</v>
      </c>
      <c r="H109" s="8">
        <f>INDEX('71200 Ann Hist'!$C$8:$AR$285,MATCH('71200M Ann'!$C109,'71200 Ann Hist'!$C$8:$C$285,0),MATCH('71200M Ann'!H$8,'71200 Ann Hist'!$C$8:$AR$8,0))</f>
        <v>46.4</v>
      </c>
      <c r="I109" s="8">
        <f>INDEX('71200 Ann Hist'!$C$8:$AR$285,MATCH('71200M Ann'!$C109,'71200 Ann Hist'!$C$8:$C$285,0),MATCH('71200M Ann'!I$8,'71200 Ann Hist'!$C$8:$AR$8,0))</f>
        <v>53.2</v>
      </c>
      <c r="J109" s="8">
        <f>INDEX('71200 Ann Hist'!$C$8:$AR$285,MATCH('71200M Ann'!$C109,'71200 Ann Hist'!$C$8:$C$285,0),MATCH('71200M Ann'!J$8,'71200 Ann Hist'!$C$8:$AR$8,0))</f>
        <v>59.8</v>
      </c>
      <c r="K109" s="8">
        <f>INDEX('71200 Ann Hist'!$C$8:$AR$285,MATCH('71200M Ann'!$C109,'71200 Ann Hist'!$C$8:$C$285,0),MATCH('71200M Ann'!K$8,'71200 Ann Hist'!$C$8:$AR$8,0))</f>
        <v>67.900000000000006</v>
      </c>
      <c r="L109" s="8">
        <f>INDEX('71200 Ann Hist'!$C$8:$AR$285,MATCH('71200M Ann'!$C109,'71200 Ann Hist'!$C$8:$C$285,0),MATCH('71200M Ann'!L$8,'71200 Ann Hist'!$C$8:$AR$8,0))</f>
        <v>72.8</v>
      </c>
      <c r="M109" s="8">
        <f>INDEX('71200 Ann Hist'!$C$8:$AR$285,MATCH('71200M Ann'!$C109,'71200 Ann Hist'!$C$8:$C$285,0),MATCH('71200M Ann'!M$8,'71200 Ann Hist'!$C$8:$AR$8,0))</f>
        <v>67.2</v>
      </c>
      <c r="N109" s="8">
        <f>INDEX('71200 Ann Hist'!$C$8:$AR$285,MATCH('71200M Ann'!$C109,'71200 Ann Hist'!$C$8:$C$285,0),MATCH('71200M Ann'!N$8,'71200 Ann Hist'!$C$8:$AR$8,0))</f>
        <v>72.099999999999994</v>
      </c>
      <c r="O109" s="8">
        <f>INDEX('71200 Ann Hist'!$C$8:$AR$285,MATCH('71200M Ann'!$C109,'71200 Ann Hist'!$C$8:$C$285,0),MATCH('71200M Ann'!O$8,'71200 Ann Hist'!$C$8:$AR$8,0))</f>
        <v>77.7</v>
      </c>
      <c r="P109" s="8">
        <f>INDEX('71200 Ann Hist'!$C$8:$AR$285,MATCH('71200M Ann'!$C109,'71200 Ann Hist'!$C$8:$C$285,0),MATCH('71200M Ann'!P$8,'71200 Ann Hist'!$C$8:$AR$8,0))</f>
        <v>95.6</v>
      </c>
      <c r="Q109" s="8">
        <f>INDEX('71200 Ann Hist'!$C$8:$AR$285,MATCH('71200M Ann'!$C109,'71200 Ann Hist'!$C$8:$C$285,0),MATCH('71200M Ann'!Q$8,'71200 Ann Hist'!$C$8:$AR$8,0))</f>
        <v>121.8</v>
      </c>
      <c r="R109" s="8">
        <f>INDEX('71200 Ann Hist'!$C$8:$AR$285,MATCH('71200M Ann'!$C109,'71200 Ann Hist'!$C$8:$C$285,0),MATCH('71200M Ann'!R$8,'71200 Ann Hist'!$C$8:$AR$8,0))</f>
        <v>139.4</v>
      </c>
      <c r="S109" s="8">
        <f>INDEX('71200 Ann Hist'!$C$8:$AR$285,MATCH('71200M Ann'!$C109,'71200 Ann Hist'!$C$8:$C$285,0),MATCH('71200M Ann'!S$8,'71200 Ann Hist'!$C$8:$AR$8,0))</f>
        <v>152</v>
      </c>
      <c r="T109" s="8">
        <f>INDEX('71200 Ann Hist'!$C$8:$AR$285,MATCH('71200M Ann'!$C109,'71200 Ann Hist'!$C$8:$C$285,0),MATCH('71200M Ann'!T$8,'71200 Ann Hist'!$C$8:$AR$8,0))</f>
        <v>156.30000000000001</v>
      </c>
      <c r="U109" s="8">
        <f>INDEX('71200 Ann Hist'!$C$8:$AR$285,MATCH('71200M Ann'!$C109,'71200 Ann Hist'!$C$8:$C$285,0),MATCH('71200M Ann'!U$8,'71200 Ann Hist'!$C$8:$AR$8,0))</f>
        <v>165.5</v>
      </c>
      <c r="V109" s="8">
        <f>INDEX('71200 Ann Hist'!$C$8:$AR$285,MATCH('71200M Ann'!$C109,'71200 Ann Hist'!$C$8:$C$285,0),MATCH('71200M Ann'!V$8,'71200 Ann Hist'!$C$8:$AR$8,0))</f>
        <v>174.8</v>
      </c>
      <c r="W109" s="8">
        <f>INDEX('71200 Ann Hist'!$C$8:$AR$285,MATCH('71200M Ann'!$C109,'71200 Ann Hist'!$C$8:$C$285,0),MATCH('71200M Ann'!W$8,'71200 Ann Hist'!$C$8:$AR$8,0))</f>
        <v>194.5</v>
      </c>
      <c r="X109" s="8">
        <f>INDEX('71200 Ann Hist'!$C$8:$AR$285,MATCH('71200M Ann'!$C109,'71200 Ann Hist'!$C$8:$C$285,0),MATCH('71200M Ann'!X$8,'71200 Ann Hist'!$C$8:$AR$8,0))</f>
        <v>194.5</v>
      </c>
      <c r="Y109" s="8">
        <f>INDEX('71200 Ann Hist'!$C$8:$AR$285,MATCH('71200M Ann'!$C109,'71200 Ann Hist'!$C$8:$C$285,0),MATCH('71200M Ann'!Y$8,'71200 Ann Hist'!$C$8:$AR$8,0))</f>
        <v>215</v>
      </c>
      <c r="Z109" s="8">
        <f>INDEX('71200 Ann Hist'!$C$8:$AR$285,MATCH('71200M Ann'!$C109,'71200 Ann Hist'!$C$8:$C$285,0),MATCH('71200M Ann'!Z$8,'71200 Ann Hist'!$C$8:$AR$8,0))</f>
        <v>237.4</v>
      </c>
      <c r="AA109" s="8">
        <f>INDEX('71200 Ann Hist'!$C$8:$AR$285,MATCH('71200M Ann'!$C109,'71200 Ann Hist'!$C$8:$C$285,0),MATCH('71200M Ann'!AA$8,'71200 Ann Hist'!$C$8:$AR$8,0))</f>
        <v>250.7</v>
      </c>
      <c r="AB109" s="8">
        <f>INDEX('71200 Ann Hist'!$C$8:$AR$285,MATCH('71200M Ann'!$C109,'71200 Ann Hist'!$C$8:$C$285,0),MATCH('71200M Ann'!AB$8,'71200 Ann Hist'!$C$8:$AR$8,0))</f>
        <v>266.3</v>
      </c>
      <c r="AC109" s="8">
        <f>INDEX('71200 Ann Hist'!$C$8:$AR$285,MATCH('71200M Ann'!$C109,'71200 Ann Hist'!$C$8:$C$285,0),MATCH('71200M Ann'!AC$8,'71200 Ann Hist'!$C$8:$AR$8,0))</f>
        <v>272.39999999999998</v>
      </c>
      <c r="AD109" s="8">
        <f>INDEX('71200 Ann Hist'!$C$8:$AR$285,MATCH('71200M Ann'!$C109,'71200 Ann Hist'!$C$8:$C$285,0),MATCH('71200M Ann'!AD$8,'71200 Ann Hist'!$C$8:$AR$8,0))</f>
        <v>291.7</v>
      </c>
      <c r="AE109" s="8">
        <f>INDEX('71200 Ann Hist'!$C$8:$AR$285,MATCH('71200M Ann'!$C109,'71200 Ann Hist'!$C$8:$C$285,0),MATCH('71200M Ann'!AE$8,'71200 Ann Hist'!$C$8:$AR$8,0))</f>
        <v>311.8</v>
      </c>
      <c r="AF109" s="8">
        <f>INDEX('71200 Ann Hist'!$C$8:$AR$285,MATCH('71200M Ann'!$C109,'71200 Ann Hist'!$C$8:$C$285,0),MATCH('71200M Ann'!AF$8,'71200 Ann Hist'!$C$8:$AR$8,0))</f>
        <v>329.6</v>
      </c>
      <c r="AG109" s="8">
        <f>INDEX('71200 Ann Hist'!$C$8:$AR$285,MATCH('71200M Ann'!$C109,'71200 Ann Hist'!$C$8:$C$285,0),MATCH('71200M Ann'!AG$8,'71200 Ann Hist'!$C$8:$AR$8,0))</f>
        <v>340.9</v>
      </c>
      <c r="AH109" s="8">
        <f>INDEX('71200 Ann Hist'!$C$8:$AR$285,MATCH('71200M Ann'!$C109,'71200 Ann Hist'!$C$8:$C$285,0),MATCH('71200M Ann'!AH$8,'71200 Ann Hist'!$C$8:$AR$8,0))</f>
        <v>360.9</v>
      </c>
      <c r="AI109" s="8">
        <f>INDEX('71200 Ann Hist'!$C$8:$AR$285,MATCH('71200M Ann'!$C109,'71200 Ann Hist'!$C$8:$C$285,0),MATCH('71200M Ann'!AI$8,'71200 Ann Hist'!$C$8:$AR$8,0))</f>
        <v>376.5</v>
      </c>
      <c r="AJ109" s="8">
        <f>INDEX('71200 Ann Hist'!$C$8:$AR$285,MATCH('71200M Ann'!$C109,'71200 Ann Hist'!$C$8:$C$285,0),MATCH('71200M Ann'!AJ$8,'71200 Ann Hist'!$C$8:$AR$8,0))</f>
        <v>393.8</v>
      </c>
      <c r="AK109" s="8">
        <f>INDEX('71200 Ann Hist'!$C$8:$AR$285,MATCH('71200M Ann'!$C109,'71200 Ann Hist'!$C$8:$C$285,0),MATCH('71200M Ann'!AK$8,'71200 Ann Hist'!$C$8:$AR$8,0))</f>
        <v>417.5</v>
      </c>
      <c r="AL109" s="8">
        <f>INDEX('71200 Ann Hist'!$C$8:$AR$285,MATCH('71200M Ann'!$C109,'71200 Ann Hist'!$C$8:$C$285,0),MATCH('71200M Ann'!AL$8,'71200 Ann Hist'!$C$8:$AR$8,0))</f>
        <v>438.3</v>
      </c>
      <c r="AM109" s="8">
        <f>INDEX('71200 Ann Hist'!$C$8:$AR$285,MATCH('71200M Ann'!$C109,'71200 Ann Hist'!$C$8:$C$285,0),MATCH('71200M Ann'!AM$8,'71200 Ann Hist'!$C$8:$AR$8,0))</f>
        <v>476.3</v>
      </c>
      <c r="AN109" s="8">
        <f>INDEX('71200 Ann Hist'!$C$8:$AR$285,MATCH('71200M Ann'!$C109,'71200 Ann Hist'!$C$8:$C$285,0),MATCH('71200M Ann'!AN$8,'71200 Ann Hist'!$C$8:$AR$8,0))</f>
        <v>513.20000000000005</v>
      </c>
      <c r="AO109" s="8">
        <f>INDEX('71200 Ann Hist'!$C$8:$AR$285,MATCH('71200M Ann'!$C109,'71200 Ann Hist'!$C$8:$C$285,0),MATCH('71200M Ann'!AO$8,'71200 Ann Hist'!$C$8:$AR$8,0))</f>
        <v>554.20000000000005</v>
      </c>
      <c r="AP109" s="8">
        <f>INDEX('71200 Ann Hist'!$C$8:$AR$285,MATCH('71200M Ann'!$C109,'71200 Ann Hist'!$C$8:$C$285,0),MATCH('71200M Ann'!AP$8,'71200 Ann Hist'!$C$8:$AR$8,0))</f>
        <v>592.79999999999995</v>
      </c>
      <c r="AQ109" s="8">
        <f>INDEX('71200 Ann Hist'!$C$8:$AR$285,MATCH('71200M Ann'!$C109,'71200 Ann Hist'!$C$8:$C$285,0),MATCH('71200M Ann'!AQ$8,'71200 Ann Hist'!$C$8:$AR$8,0))</f>
        <v>643.79999999999995</v>
      </c>
      <c r="AR109" s="9">
        <f>INDEX('71200 Ann'!$C$8:$AZ$285,MATCH('71200M Ann'!$C109,'71200 Ann'!$C$8:$C$285,0),MATCH('71200M Ann'!AR$8,'71200 Ann'!$C$8:$AZ$8,0))</f>
        <v>695.8</v>
      </c>
      <c r="AS109" s="9">
        <f>INDEX('71200 Ann'!$C$8:$AZ$285,MATCH('71200M Ann'!$C109,'71200 Ann'!$C$8:$C$285,0),MATCH('71200M Ann'!AS$8,'71200 Ann'!$C$8:$AZ$8,0))</f>
        <v>761.5</v>
      </c>
      <c r="AT109" s="9">
        <f>INDEX('71200 Ann'!$C$8:$AZ$285,MATCH('71200M Ann'!$C109,'71200 Ann'!$C$8:$C$285,0),MATCH('71200M Ann'!AT$8,'71200 Ann'!$C$8:$AZ$8,0))</f>
        <v>830.4</v>
      </c>
      <c r="AU109" s="9">
        <f>INDEX('71200 Ann'!$C$8:$AZ$285,MATCH('71200M Ann'!$C109,'71200 Ann'!$C$8:$C$285,0),MATCH('71200M Ann'!AU$8,'71200 Ann'!$C$8:$AZ$8,0))</f>
        <v>899.9</v>
      </c>
      <c r="AV109" s="9">
        <f>INDEX('71200 Ann'!$C$8:$AZ$285,MATCH('71200M Ann'!$C109,'71200 Ann'!$C$8:$C$285,0),MATCH('71200M Ann'!AV$8,'71200 Ann'!$C$8:$AZ$8,0))</f>
        <v>1006.1</v>
      </c>
      <c r="AW109" s="9">
        <f>INDEX('71200 Ann'!$C$8:$AZ$285,MATCH('71200M Ann'!$C109,'71200 Ann'!$C$8:$C$285,0),MATCH('71200M Ann'!AW$8,'71200 Ann'!$C$8:$AZ$8,0))</f>
        <v>1098.3</v>
      </c>
      <c r="AX109" s="9">
        <f>INDEX('71200 Ann'!$C$8:$AZ$285,MATCH('71200M Ann'!$C109,'71200 Ann'!$C$8:$C$285,0),MATCH('71200M Ann'!AX$8,'71200 Ann'!$C$8:$AZ$8,0))</f>
        <v>1219.3</v>
      </c>
      <c r="AY109" s="9">
        <f>INDEX('71200 Ann'!$C$8:$AZ$285,MATCH('71200M Ann'!$C109,'71200 Ann'!$C$8:$C$285,0),MATCH('71200M Ann'!AY$8,'71200 Ann'!$C$8:$AZ$8,0))</f>
        <v>1325.8</v>
      </c>
      <c r="AZ109" s="9">
        <f>INDEX('71200 Ann'!$C$8:$AZ$285,MATCH('71200M Ann'!$C109,'71200 Ann'!$C$8:$C$285,0),MATCH('71200M Ann'!AZ$8,'71200 Ann'!$C$8:$AZ$8,0))</f>
        <v>1456.7</v>
      </c>
      <c r="BA109" s="9">
        <f>INDEX('71200 Ann'!$C$8:$AZ$285,MATCH('71200M Ann'!$C109,'71200 Ann'!$C$8:$C$285,0),MATCH('71200M Ann'!BA$8,'71200 Ann'!$C$8:$AZ$8,0))</f>
        <v>1630.1</v>
      </c>
      <c r="BB109" s="9">
        <f>INDEX('71200 Ann'!$C$8:$AZ$285,MATCH('71200M Ann'!$C109,'71200 Ann'!$C$8:$C$285,0),MATCH('71200M Ann'!BB$8,'71200 Ann'!$C$8:$AZ$8,0))</f>
        <v>1809.3</v>
      </c>
      <c r="BC109" s="9">
        <f>INDEX('71200 Ann'!$C$8:$AZ$285,MATCH('71200M Ann'!$C109,'71200 Ann'!$C$8:$C$285,0),MATCH('71200M Ann'!BC$8,'71200 Ann'!$C$8:$AZ$8,0))</f>
        <v>2018</v>
      </c>
      <c r="BD109" s="9">
        <f>INDEX('71200 Ann'!$C$8:$AZ$285,MATCH('71200M Ann'!$C109,'71200 Ann'!$C$8:$C$285,0),MATCH('71200M Ann'!BD$8,'71200 Ann'!$C$8:$AZ$8,0))</f>
        <v>2250.6999999999998</v>
      </c>
      <c r="BE109" s="9">
        <f>INDEX('71200 Ann'!$C$8:$AZ$285,MATCH('71200M Ann'!$C109,'71200 Ann'!$C$8:$C$285,0),MATCH('71200M Ann'!BE$8,'71200 Ann'!$C$8:$AZ$8,0))</f>
        <v>2424.6999999999998</v>
      </c>
      <c r="BF109" s="9">
        <f>INDEX('71200 Ann'!$C$8:$AZ$285,MATCH('71200M Ann'!$C109,'71200 Ann'!$C$8:$C$285,0),MATCH('71200M Ann'!BF$8,'71200 Ann'!$C$8:$AZ$8,0))</f>
        <v>2617.4</v>
      </c>
      <c r="BG109" s="9">
        <f>INDEX('71200 Ann'!$C$8:$AZ$285,MATCH('71200M Ann'!$C109,'71200 Ann'!$C$8:$C$285,0),MATCH('71200M Ann'!BG$8,'71200 Ann'!$C$8:$AZ$8,0))</f>
        <v>2903.9</v>
      </c>
      <c r="BH109" s="9">
        <f>INDEX('71200 Ann'!$C$8:$AZ$285,MATCH('71200M Ann'!$C109,'71200 Ann'!$C$8:$C$285,0),MATCH('71200M Ann'!BH$8,'71200 Ann'!$C$8:$AZ$8,0))</f>
        <v>3098.5</v>
      </c>
      <c r="BI109" s="9">
        <f>INDEX('71200 Ann'!$C$8:$AZ$285,MATCH('71200M Ann'!$C109,'71200 Ann'!$C$8:$C$285,0),MATCH('71200M Ann'!BI$8,'71200 Ann'!$C$8:$AZ$8,0))</f>
        <v>3287.9</v>
      </c>
      <c r="BJ109" s="9">
        <f>INDEX('71200 Ann'!$C$8:$AZ$285,MATCH('71200M Ann'!$C109,'71200 Ann'!$C$8:$C$285,0),MATCH('71200M Ann'!BJ$8,'71200 Ann'!$C$8:$AZ$8,0))</f>
        <v>3466.3</v>
      </c>
      <c r="BK109" s="9">
        <f>INDEX('71200 Ann'!$C$8:$AZ$285,MATCH('71200M Ann'!$C109,'71200 Ann'!$C$8:$C$285,0),MATCH('71200M Ann'!BK$8,'71200 Ann'!$C$8:$AZ$8,0))</f>
        <v>3770.4</v>
      </c>
      <c r="BL109" s="9">
        <f>INDEX('71200 Ann'!$C$8:$AZ$285,MATCH('71200M Ann'!$C109,'71200 Ann'!$C$8:$C$285,0),MATCH('71200M Ann'!BL$8,'71200 Ann'!$C$8:$AZ$8,0))</f>
        <v>4052.1</v>
      </c>
      <c r="BM109" s="9">
        <f>INDEX('71200 Ann'!$C$8:$AZ$285,MATCH('71200M Ann'!$C109,'71200 Ann'!$C$8:$C$285,0),MATCH('71200M Ann'!BM$8,'71200 Ann'!$C$8:$AZ$8,0))</f>
        <v>4311.8</v>
      </c>
      <c r="BN109" s="9">
        <f>INDEX('71200 Ann'!$C$8:$AZ$285,MATCH('71200M Ann'!$C109,'71200 Ann'!$C$8:$C$285,0),MATCH('71200M Ann'!BN$8,'71200 Ann'!$C$8:$AZ$8,0))</f>
        <v>4484.5</v>
      </c>
      <c r="BO109" s="9">
        <f>INDEX('71200 Ann'!$C$8:$AZ$285,MATCH('71200M Ann'!$C109,'71200 Ann'!$C$8:$C$285,0),MATCH('71200M Ann'!BO$8,'71200 Ann'!$C$8:$AZ$8,0))</f>
        <v>4800.2</v>
      </c>
      <c r="BP109" s="9">
        <f>INDEX('71200 Ann'!$C$8:$AZ$285,MATCH('71200M Ann'!$C109,'71200 Ann'!$C$8:$C$285,0),MATCH('71200M Ann'!BP$8,'71200 Ann'!$C$8:$AZ$8,0))</f>
        <v>5000.2</v>
      </c>
      <c r="BQ109" s="9">
        <f>INDEX('71200 Ann'!$C$8:$AZ$285,MATCH('71200M Ann'!$C109,'71200 Ann'!$C$8:$C$285,0),MATCH('71200M Ann'!BQ$8,'71200 Ann'!$C$8:$AZ$8,0))</f>
        <v>5244.2</v>
      </c>
      <c r="BR109" s="9">
        <f>INDEX('71200 Ann'!$C$8:$AZ$285,MATCH('71200M Ann'!$C109,'71200 Ann'!$C$8:$C$285,0),MATCH('71200M Ann'!BR$8,'71200 Ann'!$C$8:$AZ$8,0))</f>
        <v>5532.6</v>
      </c>
      <c r="BS109" s="9">
        <f>INDEX('71200 Ann'!$C$8:$AZ$285,MATCH('71200M Ann'!$C109,'71200 Ann'!$C$8:$C$285,0),MATCH('71200M Ann'!BS$8,'71200 Ann'!$C$8:$AZ$8,0))</f>
        <v>5829.9</v>
      </c>
      <c r="BT109" s="9">
        <f>INDEX('71200 Ann'!$C$8:$AZ$285,MATCH('71200M Ann'!$C109,'71200 Ann'!$C$8:$C$285,0),MATCH('71200M Ann'!BT$8,'71200 Ann'!$C$8:$AZ$8,0))</f>
        <v>6148.8</v>
      </c>
      <c r="BU109" s="9">
        <f>INDEX('71200 Ann'!$C$8:$AZ$285,MATCH('71200M Ann'!$C109,'71200 Ann'!$C$8:$C$285,0),MATCH('71200M Ann'!BU$8,'71200 Ann'!$C$8:$AZ$8,0))</f>
        <v>6561.3</v>
      </c>
      <c r="BV109" s="9">
        <f>INDEX('71200 Ann'!$C$8:$AZ$285,MATCH('71200M Ann'!$C109,'71200 Ann'!$C$8:$C$285,0),MATCH('71200M Ann'!BV$8,'71200 Ann'!$C$8:$AZ$8,0))</f>
        <v>6876.3</v>
      </c>
      <c r="BW109" s="9">
        <f>INDEX('71200 Ann'!$C$8:$AZ$285,MATCH('71200M Ann'!$C109,'71200 Ann'!$C$8:$C$285,0),MATCH('71200M Ann'!BW$8,'71200 Ann'!$C$8:$AZ$8,0))</f>
        <v>7400.5</v>
      </c>
      <c r="BX109" s="9">
        <f>INDEX('71200 Ann'!$C$8:$AZ$285,MATCH('71200M Ann'!$C109,'71200 Ann'!$C$8:$C$285,0),MATCH('71200M Ann'!BX$8,'71200 Ann'!$C$8:$AZ$8,0))</f>
        <v>7752.3</v>
      </c>
      <c r="BY109" s="9">
        <f>INDEX('71200 Ann'!$C$8:$AZ$285,MATCH('71200M Ann'!$C109,'71200 Ann'!$C$8:$C$285,0),MATCH('71200M Ann'!BY$8,'71200 Ann'!$C$8:$AZ$8,0))</f>
        <v>8099.2</v>
      </c>
      <c r="BZ109" s="9">
        <f>INDEX('71200 Ann'!$C$8:$AZ$285,MATCH('71200M Ann'!$C109,'71200 Ann'!$C$8:$C$285,0),MATCH('71200M Ann'!BZ$8,'71200 Ann'!$C$8:$AZ$8,0))</f>
        <v>8485.7999999999993</v>
      </c>
      <c r="CA109" s="9">
        <f>INDEX('71200 Ann'!$C$8:$AZ$285,MATCH('71200M Ann'!$C109,'71200 Ann'!$C$8:$C$285,0),MATCH('71200M Ann'!CA$8,'71200 Ann'!$C$8:$AZ$8,0))</f>
        <v>9002.2999999999993</v>
      </c>
      <c r="CB109" s="9">
        <f>INDEX('71200 Ann'!$C$8:$AZ$285,MATCH('71200M Ann'!$C109,'71200 Ann'!$C$8:$C$285,0),MATCH('71200M Ann'!CB$8,'71200 Ann'!$C$8:$AZ$8,0))</f>
        <v>9400.7999999999993</v>
      </c>
      <c r="CC109" s="9">
        <f>INDEX('71200 Ann'!$C$8:$AZ$285,MATCH('71200M Ann'!$C109,'71200 Ann'!$C$8:$C$285,0),MATCH('71200M Ann'!CC$8,'71200 Ann'!$C$8:$AZ$8,0))</f>
        <v>10036.9</v>
      </c>
      <c r="CD109" s="9">
        <f>INDEX('71200 Ann'!$C$8:$AZ$285,MATCH('71200M Ann'!$C109,'71200 Ann'!$C$8:$C$285,0),MATCH('71200M Ann'!CD$8,'71200 Ann'!$C$8:$AZ$8,0))</f>
        <v>10507</v>
      </c>
      <c r="CE109" s="9">
        <f>INDEX('71200 Ann'!$C$8:$AZ$285,MATCH('71200M Ann'!$C109,'71200 Ann'!$C$8:$C$285,0),MATCH('71200M Ann'!CE$8,'71200 Ann'!$C$8:$AZ$8,0))</f>
        <v>10994.4</v>
      </c>
      <c r="CF109" s="9">
        <f>INDEX('71200 Ann'!$C$8:$AZ$285,MATCH('71200M Ann'!$C109,'71200 Ann'!$C$8:$C$285,0),MATCH('71200M Ann'!CF$8,'71200 Ann'!$C$8:$AZ$8,0))</f>
        <v>10942.5</v>
      </c>
      <c r="CG109" s="9">
        <f>INDEX('71200 Ann'!$C$8:$AZ$285,MATCH('71200M Ann'!$C109,'71200 Ann'!$C$8:$C$285,0),MATCH('71200M Ann'!CG$8,'71200 Ann'!$C$8:$AZ$8,0))</f>
        <v>11237.9</v>
      </c>
      <c r="CH109" s="9">
        <f>INDEX('71200 Ann'!$C$8:$AZ$285,MATCH('71200M Ann'!$C109,'71200 Ann'!$C$8:$C$285,0),MATCH('71200M Ann'!CH$8,'71200 Ann'!$C$8:$AZ$8,0))</f>
        <v>11801.4</v>
      </c>
      <c r="CI109" s="9">
        <f>INDEX('71200 Ann'!$C$8:$AZ$285,MATCH('71200M Ann'!$C109,'71200 Ann'!$C$8:$C$285,0),MATCH('71200M Ann'!CI$8,'71200 Ann'!$C$8:$AZ$8,0))</f>
        <v>12403.7</v>
      </c>
      <c r="CJ109" s="9">
        <f>INDEX('71200 Ann'!$C$8:$AZ$285,MATCH('71200M Ann'!$C109,'71200 Ann'!$C$8:$C$285,0),MATCH('71200M Ann'!CJ$8,'71200 Ann'!$C$8:$AZ$8,0))</f>
        <v>12395.8</v>
      </c>
      <c r="CK109" s="9">
        <f>INDEX('71200 Ann'!$C$8:$AZ$285,MATCH('71200M Ann'!$C109,'71200 Ann'!$C$8:$C$285,0),MATCH('71200M Ann'!CK$8,'71200 Ann'!$C$8:$AZ$8,0))</f>
        <v>13022.7</v>
      </c>
      <c r="CL109" s="9">
        <f>INDEX('71200 Ann'!$C$8:$AZ$285,MATCH('71200M Ann'!$C109,'71200 Ann'!$C$8:$C$285,0),MATCH('71200M Ann'!CL$8,'71200 Ann'!$C$8:$AZ$8,0))</f>
        <v>13519.8</v>
      </c>
      <c r="CM109" s="9"/>
    </row>
    <row r="110" spans="1:92" s="10" customFormat="1" x14ac:dyDescent="0.25">
      <c r="A110" s="32">
        <v>99</v>
      </c>
      <c r="B110" s="10" t="s">
        <v>999</v>
      </c>
      <c r="C110" s="10" t="s">
        <v>998</v>
      </c>
      <c r="D110" s="10">
        <f>INDEX('71200 Ann Hist'!$C$8:$AR$285,MATCH('71200M Ann'!$C110,'71200 Ann Hist'!$C$8:$C$285,0),MATCH('71200M Ann'!D$8,'71200 Ann Hist'!$C$8:$AR$8,0))</f>
        <v>6.9</v>
      </c>
      <c r="E110" s="10">
        <f>INDEX('71200 Ann Hist'!$C$8:$AR$285,MATCH('71200M Ann'!$C110,'71200 Ann Hist'!$C$8:$C$285,0),MATCH('71200M Ann'!E$8,'71200 Ann Hist'!$C$8:$AR$8,0))</f>
        <v>6.4</v>
      </c>
      <c r="F110" s="10">
        <f>INDEX('71200 Ann Hist'!$C$8:$AR$285,MATCH('71200M Ann'!$C110,'71200 Ann Hist'!$C$8:$C$285,0),MATCH('71200M Ann'!F$8,'71200 Ann Hist'!$C$8:$AR$8,0))</f>
        <v>5.7</v>
      </c>
      <c r="G110" s="10">
        <f>INDEX('71200 Ann Hist'!$C$8:$AR$285,MATCH('71200M Ann'!$C110,'71200 Ann Hist'!$C$8:$C$285,0),MATCH('71200M Ann'!G$8,'71200 Ann Hist'!$C$8:$AR$8,0))</f>
        <v>4.8</v>
      </c>
      <c r="H110" s="10">
        <f>INDEX('71200 Ann Hist'!$C$8:$AR$285,MATCH('71200M Ann'!$C110,'71200 Ann Hist'!$C$8:$C$285,0),MATCH('71200M Ann'!H$8,'71200 Ann Hist'!$C$8:$AR$8,0))</f>
        <v>4.2</v>
      </c>
      <c r="I110" s="10">
        <f>INDEX('71200 Ann Hist'!$C$8:$AR$285,MATCH('71200M Ann'!$C110,'71200 Ann Hist'!$C$8:$C$285,0),MATCH('71200M Ann'!I$8,'71200 Ann Hist'!$C$8:$AR$8,0))</f>
        <v>4</v>
      </c>
      <c r="J110" s="10">
        <f>INDEX('71200 Ann Hist'!$C$8:$AR$285,MATCH('71200M Ann'!$C110,'71200 Ann Hist'!$C$8:$C$285,0),MATCH('71200M Ann'!J$8,'71200 Ann Hist'!$C$8:$AR$8,0))</f>
        <v>4.5</v>
      </c>
      <c r="K110" s="10">
        <f>INDEX('71200 Ann Hist'!$C$8:$AR$285,MATCH('71200M Ann'!$C110,'71200 Ann Hist'!$C$8:$C$285,0),MATCH('71200M Ann'!K$8,'71200 Ann Hist'!$C$8:$AR$8,0))</f>
        <v>4.7</v>
      </c>
      <c r="L110" s="10">
        <f>INDEX('71200 Ann Hist'!$C$8:$AR$285,MATCH('71200M Ann'!$C110,'71200 Ann Hist'!$C$8:$C$285,0),MATCH('71200M Ann'!L$8,'71200 Ann Hist'!$C$8:$AR$8,0))</f>
        <v>5.0999999999999996</v>
      </c>
      <c r="M110" s="10">
        <f>INDEX('71200 Ann Hist'!$C$8:$AR$285,MATCH('71200M Ann'!$C110,'71200 Ann Hist'!$C$8:$C$285,0),MATCH('71200M Ann'!M$8,'71200 Ann Hist'!$C$8:$AR$8,0))</f>
        <v>5.0999999999999996</v>
      </c>
      <c r="N110" s="10">
        <f>INDEX('71200 Ann Hist'!$C$8:$AR$285,MATCH('71200M Ann'!$C110,'71200 Ann Hist'!$C$8:$C$285,0),MATCH('71200M Ann'!N$8,'71200 Ann Hist'!$C$8:$AR$8,0))</f>
        <v>5.2</v>
      </c>
      <c r="O110" s="10">
        <f>INDEX('71200 Ann Hist'!$C$8:$AR$285,MATCH('71200M Ann'!$C110,'71200 Ann Hist'!$C$8:$C$285,0),MATCH('71200M Ann'!O$8,'71200 Ann Hist'!$C$8:$AR$8,0))</f>
        <v>5.5</v>
      </c>
      <c r="P110" s="10">
        <f>INDEX('71200 Ann Hist'!$C$8:$AR$285,MATCH('71200M Ann'!$C110,'71200 Ann Hist'!$C$8:$C$285,0),MATCH('71200M Ann'!P$8,'71200 Ann Hist'!$C$8:$AR$8,0))</f>
        <v>7</v>
      </c>
      <c r="Q110" s="10">
        <f>INDEX('71200 Ann Hist'!$C$8:$AR$285,MATCH('71200M Ann'!$C110,'71200 Ann Hist'!$C$8:$C$285,0),MATCH('71200M Ann'!Q$8,'71200 Ann Hist'!$C$8:$AR$8,0))</f>
        <v>9.8000000000000007</v>
      </c>
      <c r="R110" s="10">
        <f>INDEX('71200 Ann Hist'!$C$8:$AR$285,MATCH('71200M Ann'!$C110,'71200 Ann Hist'!$C$8:$C$285,0),MATCH('71200M Ann'!R$8,'71200 Ann Hist'!$C$8:$AR$8,0))</f>
        <v>12.1</v>
      </c>
      <c r="S110" s="10">
        <f>INDEX('71200 Ann Hist'!$C$8:$AR$285,MATCH('71200M Ann'!$C110,'71200 Ann Hist'!$C$8:$C$285,0),MATCH('71200M Ann'!S$8,'71200 Ann Hist'!$C$8:$AR$8,0))</f>
        <v>13.3</v>
      </c>
      <c r="T110" s="10">
        <f>INDEX('71200 Ann Hist'!$C$8:$AR$285,MATCH('71200M Ann'!$C110,'71200 Ann Hist'!$C$8:$C$285,0),MATCH('71200M Ann'!T$8,'71200 Ann Hist'!$C$8:$AR$8,0))</f>
        <v>14.3</v>
      </c>
      <c r="U110" s="10">
        <f>INDEX('71200 Ann Hist'!$C$8:$AR$285,MATCH('71200M Ann'!$C110,'71200 Ann Hist'!$C$8:$C$285,0),MATCH('71200M Ann'!U$8,'71200 Ann Hist'!$C$8:$AR$8,0))</f>
        <v>13.2</v>
      </c>
      <c r="V110" s="10">
        <f>INDEX('71200 Ann Hist'!$C$8:$AR$285,MATCH('71200M Ann'!$C110,'71200 Ann Hist'!$C$8:$C$285,0),MATCH('71200M Ann'!V$8,'71200 Ann Hist'!$C$8:$AR$8,0))</f>
        <v>12.8</v>
      </c>
      <c r="W110" s="10">
        <f>INDEX('71200 Ann Hist'!$C$8:$AR$285,MATCH('71200M Ann'!$C110,'71200 Ann Hist'!$C$8:$C$285,0),MATCH('71200M Ann'!W$8,'71200 Ann Hist'!$C$8:$AR$8,0))</f>
        <v>14.4</v>
      </c>
      <c r="X110" s="10">
        <f>INDEX('71200 Ann Hist'!$C$8:$AR$285,MATCH('71200M Ann'!$C110,'71200 Ann Hist'!$C$8:$C$285,0),MATCH('71200M Ann'!X$8,'71200 Ann Hist'!$C$8:$AR$8,0))</f>
        <v>15.4</v>
      </c>
      <c r="Y110" s="10">
        <f>INDEX('71200 Ann Hist'!$C$8:$AR$285,MATCH('71200M Ann'!$C110,'71200 Ann Hist'!$C$8:$C$285,0),MATCH('71200M Ann'!Y$8,'71200 Ann Hist'!$C$8:$AR$8,0))</f>
        <v>17.399999999999999</v>
      </c>
      <c r="Z110" s="10">
        <f>INDEX('71200 Ann Hist'!$C$8:$AR$285,MATCH('71200M Ann'!$C110,'71200 Ann Hist'!$C$8:$C$285,0),MATCH('71200M Ann'!Z$8,'71200 Ann Hist'!$C$8:$AR$8,0))</f>
        <v>21</v>
      </c>
      <c r="AA110" s="10">
        <f>INDEX('71200 Ann Hist'!$C$8:$AR$285,MATCH('71200M Ann'!$C110,'71200 Ann Hist'!$C$8:$C$285,0),MATCH('71200M Ann'!AA$8,'71200 Ann Hist'!$C$8:$AR$8,0))</f>
        <v>23.6</v>
      </c>
      <c r="AB110" s="10">
        <f>INDEX('71200 Ann Hist'!$C$8:$AR$285,MATCH('71200M Ann'!$C110,'71200 Ann Hist'!$C$8:$C$285,0),MATCH('71200M Ann'!AB$8,'71200 Ann Hist'!$C$8:$AR$8,0))</f>
        <v>25.8</v>
      </c>
      <c r="AC110" s="10">
        <f>INDEX('71200 Ann Hist'!$C$8:$AR$285,MATCH('71200M Ann'!$C110,'71200 Ann Hist'!$C$8:$C$285,0),MATCH('71200M Ann'!AC$8,'71200 Ann Hist'!$C$8:$AR$8,0))</f>
        <v>27.4</v>
      </c>
      <c r="AD110" s="10">
        <f>INDEX('71200 Ann Hist'!$C$8:$AR$285,MATCH('71200M Ann'!$C110,'71200 Ann Hist'!$C$8:$C$285,0),MATCH('71200M Ann'!AD$8,'71200 Ann Hist'!$C$8:$AR$8,0))</f>
        <v>29</v>
      </c>
      <c r="AE110" s="10">
        <f>INDEX('71200 Ann Hist'!$C$8:$AR$285,MATCH('71200M Ann'!$C110,'71200 Ann Hist'!$C$8:$C$285,0),MATCH('71200M Ann'!AE$8,'71200 Ann Hist'!$C$8:$AR$8,0))</f>
        <v>31.1</v>
      </c>
      <c r="AF110" s="10">
        <f>INDEX('71200 Ann Hist'!$C$8:$AR$285,MATCH('71200M Ann'!$C110,'71200 Ann Hist'!$C$8:$C$285,0),MATCH('71200M Ann'!AF$8,'71200 Ann Hist'!$C$8:$AR$8,0))</f>
        <v>33.799999999999997</v>
      </c>
      <c r="AG110" s="10">
        <f>INDEX('71200 Ann Hist'!$C$8:$AR$285,MATCH('71200M Ann'!$C110,'71200 Ann Hist'!$C$8:$C$285,0),MATCH('71200M Ann'!AG$8,'71200 Ann Hist'!$C$8:$AR$8,0))</f>
        <v>36.1</v>
      </c>
      <c r="AH110" s="10">
        <f>INDEX('71200 Ann Hist'!$C$8:$AR$285,MATCH('71200M Ann'!$C110,'71200 Ann Hist'!$C$8:$C$285,0),MATCH('71200M Ann'!AH$8,'71200 Ann Hist'!$C$8:$AR$8,0))</f>
        <v>38.6</v>
      </c>
      <c r="AI110" s="10">
        <f>INDEX('71200 Ann Hist'!$C$8:$AR$285,MATCH('71200M Ann'!$C110,'71200 Ann Hist'!$C$8:$C$285,0),MATCH('71200M Ann'!AI$8,'71200 Ann Hist'!$C$8:$AR$8,0))</f>
        <v>41.5</v>
      </c>
      <c r="AJ110" s="10">
        <f>INDEX('71200 Ann Hist'!$C$8:$AR$285,MATCH('71200M Ann'!$C110,'71200 Ann Hist'!$C$8:$C$285,0),MATCH('71200M Ann'!AJ$8,'71200 Ann Hist'!$C$8:$AR$8,0))</f>
        <v>44.7</v>
      </c>
      <c r="AK110" s="10">
        <f>INDEX('71200 Ann Hist'!$C$8:$AR$285,MATCH('71200M Ann'!$C110,'71200 Ann Hist'!$C$8:$C$285,0),MATCH('71200M Ann'!AK$8,'71200 Ann Hist'!$C$8:$AR$8,0))</f>
        <v>47.3</v>
      </c>
      <c r="AL110" s="10">
        <f>INDEX('71200 Ann Hist'!$C$8:$AR$285,MATCH('71200M Ann'!$C110,'71200 Ann Hist'!$C$8:$C$285,0),MATCH('71200M Ann'!AL$8,'71200 Ann Hist'!$C$8:$AR$8,0))</f>
        <v>49.8</v>
      </c>
      <c r="AM110" s="10">
        <f>INDEX('71200 Ann Hist'!$C$8:$AR$285,MATCH('71200M Ann'!$C110,'71200 Ann Hist'!$C$8:$C$285,0),MATCH('71200M Ann'!AM$8,'71200 Ann Hist'!$C$8:$AR$8,0))</f>
        <v>53.2</v>
      </c>
      <c r="AN110" s="10">
        <f>INDEX('71200 Ann Hist'!$C$8:$AR$285,MATCH('71200M Ann'!$C110,'71200 Ann Hist'!$C$8:$C$285,0),MATCH('71200M Ann'!AN$8,'71200 Ann Hist'!$C$8:$AR$8,0))</f>
        <v>56.9</v>
      </c>
      <c r="AO110" s="10">
        <f>INDEX('71200 Ann Hist'!$C$8:$AR$285,MATCH('71200M Ann'!$C110,'71200 Ann Hist'!$C$8:$C$285,0),MATCH('71200M Ann'!AO$8,'71200 Ann Hist'!$C$8:$AR$8,0))</f>
        <v>61.5</v>
      </c>
      <c r="AP110" s="10">
        <f>INDEX('71200 Ann Hist'!$C$8:$AR$285,MATCH('71200M Ann'!$C110,'71200 Ann Hist'!$C$8:$C$285,0),MATCH('71200M Ann'!AP$8,'71200 Ann Hist'!$C$8:$AR$8,0))</f>
        <v>66.3</v>
      </c>
      <c r="AQ110" s="10">
        <f>INDEX('71200 Ann Hist'!$C$8:$AR$285,MATCH('71200M Ann'!$C110,'71200 Ann Hist'!$C$8:$C$285,0),MATCH('71200M Ann'!AQ$8,'71200 Ann Hist'!$C$8:$AR$8,0))</f>
        <v>77.3</v>
      </c>
      <c r="AR110" s="11">
        <f>INDEX('71200 Ann'!$C$8:$AZ$285,MATCH('71200M Ann'!$C110,'71200 Ann'!$C$8:$C$285,0),MATCH('71200M Ann'!AR$8,'71200 Ann'!$C$8:$AZ$8,0))</f>
        <v>86.8</v>
      </c>
      <c r="AS110" s="11">
        <f>INDEX('71200 Ann'!$C$8:$AZ$285,MATCH('71200M Ann'!$C110,'71200 Ann'!$C$8:$C$285,0),MATCH('71200M Ann'!AS$8,'71200 Ann'!$C$8:$AZ$8,0))</f>
        <v>98.8</v>
      </c>
      <c r="AT110" s="11">
        <f>INDEX('71200 Ann'!$C$8:$AZ$285,MATCH('71200M Ann'!$C110,'71200 Ann'!$C$8:$C$285,0),MATCH('71200M Ann'!AT$8,'71200 Ann'!$C$8:$AZ$8,0))</f>
        <v>109.5</v>
      </c>
      <c r="AU110" s="11">
        <f>INDEX('71200 Ann'!$C$8:$AZ$285,MATCH('71200M Ann'!$C110,'71200 Ann'!$C$8:$C$285,0),MATCH('71200M Ann'!AU$8,'71200 Ann'!$C$8:$AZ$8,0))</f>
        <v>118.4</v>
      </c>
      <c r="AV110" s="11">
        <f>INDEX('71200 Ann'!$C$8:$AZ$285,MATCH('71200M Ann'!$C110,'71200 Ann'!$C$8:$C$285,0),MATCH('71200M Ann'!AV$8,'71200 Ann'!$C$8:$AZ$8,0))</f>
        <v>121.7</v>
      </c>
      <c r="AW110" s="11">
        <f>INDEX('71200 Ann'!$C$8:$AZ$285,MATCH('71200M Ann'!$C110,'71200 Ann'!$C$8:$C$285,0),MATCH('71200M Ann'!AW$8,'71200 Ann'!$C$8:$AZ$8,0))</f>
        <v>133.1</v>
      </c>
      <c r="AX110" s="11">
        <f>INDEX('71200 Ann'!$C$8:$AZ$285,MATCH('71200M Ann'!$C110,'71200 Ann'!$C$8:$C$285,0),MATCH('71200M Ann'!AX$8,'71200 Ann'!$C$8:$AZ$8,0))</f>
        <v>154</v>
      </c>
      <c r="AY110" s="11">
        <f>INDEX('71200 Ann'!$C$8:$AZ$285,MATCH('71200M Ann'!$C110,'71200 Ann'!$C$8:$C$285,0),MATCH('71200M Ann'!AY$8,'71200 Ann'!$C$8:$AZ$8,0))</f>
        <v>158.5</v>
      </c>
      <c r="AZ110" s="11">
        <f>INDEX('71200 Ann'!$C$8:$AZ$285,MATCH('71200M Ann'!$C110,'71200 Ann'!$C$8:$C$285,0),MATCH('71200M Ann'!AZ$8,'71200 Ann'!$C$8:$AZ$8,0))</f>
        <v>171.8</v>
      </c>
      <c r="BA110" s="11">
        <f>INDEX('71200 Ann'!$C$8:$AZ$285,MATCH('71200M Ann'!$C110,'71200 Ann'!$C$8:$C$285,0),MATCH('71200M Ann'!BA$8,'71200 Ann'!$C$8:$AZ$8,0))</f>
        <v>191.2</v>
      </c>
      <c r="BB110" s="11">
        <f>INDEX('71200 Ann'!$C$8:$AZ$285,MATCH('71200M Ann'!$C110,'71200 Ann'!$C$8:$C$285,0),MATCH('71200M Ann'!BB$8,'71200 Ann'!$C$8:$AZ$8,0))</f>
        <v>202.5</v>
      </c>
      <c r="BC110" s="11">
        <f>INDEX('71200 Ann'!$C$8:$AZ$285,MATCH('71200M Ann'!$C110,'71200 Ann'!$C$8:$C$285,0),MATCH('71200M Ann'!BC$8,'71200 Ann'!$C$8:$AZ$8,0))</f>
        <v>215.7</v>
      </c>
      <c r="BD110" s="11">
        <f>INDEX('71200 Ann'!$C$8:$AZ$285,MATCH('71200M Ann'!$C110,'71200 Ann'!$C$8:$C$285,0),MATCH('71200M Ann'!BD$8,'71200 Ann'!$C$8:$AZ$8,0))</f>
        <v>232.5</v>
      </c>
      <c r="BE110" s="11">
        <f>INDEX('71200 Ann'!$C$8:$AZ$285,MATCH('71200M Ann'!$C110,'71200 Ann'!$C$8:$C$285,0),MATCH('71200M Ann'!BE$8,'71200 Ann'!$C$8:$AZ$8,0))</f>
        <v>254.8</v>
      </c>
      <c r="BF110" s="11">
        <f>INDEX('71200 Ann'!$C$8:$AZ$285,MATCH('71200M Ann'!$C110,'71200 Ann'!$C$8:$C$285,0),MATCH('71200M Ann'!BF$8,'71200 Ann'!$C$8:$AZ$8,0))</f>
        <v>298.39999999999998</v>
      </c>
      <c r="BG110" s="11">
        <f>INDEX('71200 Ann'!$C$8:$AZ$285,MATCH('71200M Ann'!$C110,'71200 Ann'!$C$8:$C$285,0),MATCH('71200M Ann'!BG$8,'71200 Ann'!$C$8:$AZ$8,0))</f>
        <v>347.1</v>
      </c>
      <c r="BH110" s="11">
        <f>INDEX('71200 Ann'!$C$8:$AZ$285,MATCH('71200M Ann'!$C110,'71200 Ann'!$C$8:$C$285,0),MATCH('71200M Ann'!BH$8,'71200 Ann'!$C$8:$AZ$8,0))</f>
        <v>376.7</v>
      </c>
      <c r="BI110" s="11">
        <f>INDEX('71200 Ann'!$C$8:$AZ$285,MATCH('71200M Ann'!$C110,'71200 Ann'!$C$8:$C$285,0),MATCH('71200M Ann'!BI$8,'71200 Ann'!$C$8:$AZ$8,0))</f>
        <v>386.6</v>
      </c>
      <c r="BJ110" s="11">
        <f>INDEX('71200 Ann'!$C$8:$AZ$285,MATCH('71200M Ann'!$C110,'71200 Ann'!$C$8:$C$285,0),MATCH('71200M Ann'!BJ$8,'71200 Ann'!$C$8:$AZ$8,0))</f>
        <v>411.4</v>
      </c>
      <c r="BK110" s="11">
        <f>INDEX('71200 Ann'!$C$8:$AZ$285,MATCH('71200M Ann'!$C110,'71200 Ann'!$C$8:$C$285,0),MATCH('71200M Ann'!BK$8,'71200 Ann'!$C$8:$AZ$8,0))</f>
        <v>453.2</v>
      </c>
      <c r="BL110" s="11">
        <f>INDEX('71200 Ann'!$C$8:$AZ$285,MATCH('71200M Ann'!$C110,'71200 Ann'!$C$8:$C$285,0),MATCH('71200M Ann'!BL$8,'71200 Ann'!$C$8:$AZ$8,0))</f>
        <v>492.8</v>
      </c>
      <c r="BM110" s="11">
        <f>INDEX('71200 Ann'!$C$8:$AZ$285,MATCH('71200M Ann'!$C110,'71200 Ann'!$C$8:$C$285,0),MATCH('71200M Ann'!BM$8,'71200 Ann'!$C$8:$AZ$8,0))</f>
        <v>528.1</v>
      </c>
      <c r="BN110" s="11">
        <f>INDEX('71200 Ann'!$C$8:$AZ$285,MATCH('71200M Ann'!$C110,'71200 Ann'!$C$8:$C$285,0),MATCH('71200M Ann'!BN$8,'71200 Ann'!$C$8:$AZ$8,0))</f>
        <v>557.9</v>
      </c>
      <c r="BO110" s="11">
        <f>INDEX('71200 Ann'!$C$8:$AZ$285,MATCH('71200M Ann'!$C110,'71200 Ann'!$C$8:$C$285,0),MATCH('71200M Ann'!BO$8,'71200 Ann'!$C$8:$AZ$8,0))</f>
        <v>629.9</v>
      </c>
      <c r="BP110" s="11">
        <f>INDEX('71200 Ann'!$C$8:$AZ$285,MATCH('71200M Ann'!$C110,'71200 Ann'!$C$8:$C$285,0),MATCH('71200M Ann'!BP$8,'71200 Ann'!$C$8:$AZ$8,0))</f>
        <v>674.4</v>
      </c>
      <c r="BQ110" s="11">
        <f>INDEX('71200 Ann'!$C$8:$AZ$285,MATCH('71200M Ann'!$C110,'71200 Ann'!$C$8:$C$285,0),MATCH('71200M Ann'!BQ$8,'71200 Ann'!$C$8:$AZ$8,0))</f>
        <v>722.5</v>
      </c>
      <c r="BR110" s="11">
        <f>INDEX('71200 Ann'!$C$8:$AZ$285,MATCH('71200M Ann'!$C110,'71200 Ann'!$C$8:$C$285,0),MATCH('71200M Ann'!BR$8,'71200 Ann'!$C$8:$AZ$8,0))</f>
        <v>731.1</v>
      </c>
      <c r="BS110" s="11">
        <f>INDEX('71200 Ann'!$C$8:$AZ$285,MATCH('71200M Ann'!$C110,'71200 Ann'!$C$8:$C$285,0),MATCH('71200M Ann'!BS$8,'71200 Ann'!$C$8:$AZ$8,0))</f>
        <v>741</v>
      </c>
      <c r="BT110" s="11">
        <f>INDEX('71200 Ann'!$C$8:$AZ$285,MATCH('71200M Ann'!$C110,'71200 Ann'!$C$8:$C$285,0),MATCH('71200M Ann'!BT$8,'71200 Ann'!$C$8:$AZ$8,0))</f>
        <v>762.1</v>
      </c>
      <c r="BU110" s="11">
        <f>INDEX('71200 Ann'!$C$8:$AZ$285,MATCH('71200M Ann'!$C110,'71200 Ann'!$C$8:$C$285,0),MATCH('71200M Ann'!BU$8,'71200 Ann'!$C$8:$AZ$8,0))</f>
        <v>792.1</v>
      </c>
      <c r="BV110" s="11">
        <f>INDEX('71200 Ann'!$C$8:$AZ$285,MATCH('71200M Ann'!$C110,'71200 Ann'!$C$8:$C$285,0),MATCH('71200M Ann'!BV$8,'71200 Ann'!$C$8:$AZ$8,0))</f>
        <v>831</v>
      </c>
      <c r="BW110" s="11">
        <f>INDEX('71200 Ann'!$C$8:$AZ$285,MATCH('71200M Ann'!$C110,'71200 Ann'!$C$8:$C$285,0),MATCH('71200M Ann'!BW$8,'71200 Ann'!$C$8:$AZ$8,0))</f>
        <v>872.7</v>
      </c>
      <c r="BX110" s="11">
        <f>INDEX('71200 Ann'!$C$8:$AZ$285,MATCH('71200M Ann'!$C110,'71200 Ann'!$C$8:$C$285,0),MATCH('71200M Ann'!BX$8,'71200 Ann'!$C$8:$AZ$8,0))</f>
        <v>931.4</v>
      </c>
      <c r="BY110" s="11">
        <f>INDEX('71200 Ann'!$C$8:$AZ$285,MATCH('71200M Ann'!$C110,'71200 Ann'!$C$8:$C$285,0),MATCH('71200M Ann'!BY$8,'71200 Ann'!$C$8:$AZ$8,0))</f>
        <v>994.9</v>
      </c>
      <c r="BZ110" s="11">
        <f>INDEX('71200 Ann'!$C$8:$AZ$285,MATCH('71200M Ann'!$C110,'71200 Ann'!$C$8:$C$285,0),MATCH('71200M Ann'!BZ$8,'71200 Ann'!$C$8:$AZ$8,0))</f>
        <v>1081.5999999999999</v>
      </c>
      <c r="CA110" s="11">
        <f>INDEX('71200 Ann'!$C$8:$AZ$285,MATCH('71200M Ann'!$C110,'71200 Ann'!$C$8:$C$285,0),MATCH('71200M Ann'!CA$8,'71200 Ann'!$C$8:$AZ$8,0))</f>
        <v>1161.9000000000001</v>
      </c>
      <c r="CB110" s="11">
        <f>INDEX('71200 Ann'!$C$8:$AZ$285,MATCH('71200M Ann'!$C110,'71200 Ann'!$C$8:$C$285,0),MATCH('71200M Ann'!CB$8,'71200 Ann'!$C$8:$AZ$8,0))</f>
        <v>1195.5999999999999</v>
      </c>
      <c r="CC110" s="11">
        <f>INDEX('71200 Ann'!$C$8:$AZ$285,MATCH('71200M Ann'!$C110,'71200 Ann'!$C$8:$C$285,0),MATCH('71200M Ann'!CC$8,'71200 Ann'!$C$8:$AZ$8,0))</f>
        <v>1174.4000000000001</v>
      </c>
      <c r="CD110" s="11">
        <f>INDEX('71200 Ann'!$C$8:$AZ$285,MATCH('71200M Ann'!$C110,'71200 Ann'!$C$8:$C$285,0),MATCH('71200M Ann'!CD$8,'71200 Ann'!$C$8:$AZ$8,0))</f>
        <v>1182.8</v>
      </c>
      <c r="CE110" s="11">
        <f>INDEX('71200 Ann'!$C$8:$AZ$285,MATCH('71200M Ann'!$C110,'71200 Ann'!$C$8:$C$285,0),MATCH('71200M Ann'!CE$8,'71200 Ann'!$C$8:$AZ$8,0))</f>
        <v>1285</v>
      </c>
      <c r="CF110" s="11">
        <f>INDEX('71200 Ann'!$C$8:$AZ$285,MATCH('71200M Ann'!$C110,'71200 Ann'!$C$8:$C$285,0),MATCH('71200M Ann'!CF$8,'71200 Ann'!$C$8:$AZ$8,0))</f>
        <v>1381.6</v>
      </c>
      <c r="CG110" s="11">
        <f>INDEX('71200 Ann'!$C$8:$AZ$285,MATCH('71200M Ann'!$C110,'71200 Ann'!$C$8:$C$285,0),MATCH('71200M Ann'!CG$8,'71200 Ann'!$C$8:$AZ$8,0))</f>
        <v>1444.7</v>
      </c>
      <c r="CH110" s="11">
        <f>INDEX('71200 Ann'!$C$8:$AZ$285,MATCH('71200M Ann'!$C110,'71200 Ann'!$C$8:$C$285,0),MATCH('71200M Ann'!CH$8,'71200 Ann'!$C$8:$AZ$8,0))</f>
        <v>1527.1</v>
      </c>
      <c r="CI110" s="11">
        <f>INDEX('71200 Ann'!$C$8:$AZ$285,MATCH('71200M Ann'!$C110,'71200 Ann'!$C$8:$C$285,0),MATCH('71200M Ann'!CI$8,'71200 Ann'!$C$8:$AZ$8,0))</f>
        <v>1539.9</v>
      </c>
      <c r="CJ110" s="11">
        <f>INDEX('71200 Ann'!$C$8:$AZ$285,MATCH('71200M Ann'!$C110,'71200 Ann'!$C$8:$C$285,0),MATCH('71200M Ann'!CJ$8,'71200 Ann'!$C$8:$AZ$8,0))</f>
        <v>1574.9</v>
      </c>
      <c r="CK110" s="11">
        <f>INDEX('71200 Ann'!$C$8:$AZ$285,MATCH('71200M Ann'!$C110,'71200 Ann'!$C$8:$C$285,0),MATCH('71200M Ann'!CK$8,'71200 Ann'!$C$8:$AZ$8,0))</f>
        <v>1607.3</v>
      </c>
      <c r="CL110" s="11">
        <f>INDEX('71200 Ann'!$C$8:$AZ$285,MATCH('71200M Ann'!$C110,'71200 Ann'!$C$8:$C$285,0),MATCH('71200M Ann'!CL$8,'71200 Ann'!$C$8:$AZ$8,0))</f>
        <v>1685.9</v>
      </c>
      <c r="CM110" s="11"/>
      <c r="CN110" s="8"/>
    </row>
    <row r="111" spans="1:92" s="10" customFormat="1" x14ac:dyDescent="0.25">
      <c r="A111" s="32">
        <v>100</v>
      </c>
      <c r="B111" s="10" t="s">
        <v>997</v>
      </c>
      <c r="C111" s="10" t="s">
        <v>996</v>
      </c>
      <c r="D111" s="10">
        <f>INDEX('71200 Ann Hist'!$C$8:$AR$285,MATCH('71200M Ann'!$C111,'71200 Ann Hist'!$C$8:$C$285,0),MATCH('71200M Ann'!D$8,'71200 Ann Hist'!$C$8:$AR$8,0))</f>
        <v>76.599999999999994</v>
      </c>
      <c r="E111" s="10">
        <f>INDEX('71200 Ann Hist'!$C$8:$AR$285,MATCH('71200M Ann'!$C111,'71200 Ann Hist'!$C$8:$C$285,0),MATCH('71200M Ann'!E$8,'71200 Ann Hist'!$C$8:$AR$8,0))</f>
        <v>68.5</v>
      </c>
      <c r="F111" s="10">
        <f>INDEX('71200 Ann Hist'!$C$8:$AR$285,MATCH('71200M Ann'!$C111,'71200 Ann Hist'!$C$8:$C$285,0),MATCH('71200M Ann'!F$8,'71200 Ann Hist'!$C$8:$AR$8,0))</f>
        <v>58.9</v>
      </c>
      <c r="G111" s="10">
        <f>INDEX('71200 Ann Hist'!$C$8:$AR$285,MATCH('71200M Ann'!$C111,'71200 Ann Hist'!$C$8:$C$285,0),MATCH('71200M Ann'!G$8,'71200 Ann Hist'!$C$8:$AR$8,0))</f>
        <v>44.7</v>
      </c>
      <c r="H111" s="10">
        <f>INDEX('71200 Ann Hist'!$C$8:$AR$285,MATCH('71200M Ann'!$C111,'71200 Ann Hist'!$C$8:$C$285,0),MATCH('71200M Ann'!H$8,'71200 Ann Hist'!$C$8:$AR$8,0))</f>
        <v>42.2</v>
      </c>
      <c r="I111" s="10">
        <f>INDEX('71200 Ann Hist'!$C$8:$AR$285,MATCH('71200M Ann'!$C111,'71200 Ann Hist'!$C$8:$C$285,0),MATCH('71200M Ann'!I$8,'71200 Ann Hist'!$C$8:$AR$8,0))</f>
        <v>49.1</v>
      </c>
      <c r="J111" s="10">
        <f>INDEX('71200 Ann Hist'!$C$8:$AR$285,MATCH('71200M Ann'!$C111,'71200 Ann Hist'!$C$8:$C$285,0),MATCH('71200M Ann'!J$8,'71200 Ann Hist'!$C$8:$AR$8,0))</f>
        <v>55.3</v>
      </c>
      <c r="K111" s="10">
        <f>INDEX('71200 Ann Hist'!$C$8:$AR$285,MATCH('71200M Ann'!$C111,'71200 Ann Hist'!$C$8:$C$285,0),MATCH('71200M Ann'!K$8,'71200 Ann Hist'!$C$8:$AR$8,0))</f>
        <v>63.2</v>
      </c>
      <c r="L111" s="10">
        <f>INDEX('71200 Ann Hist'!$C$8:$AR$285,MATCH('71200M Ann'!$C111,'71200 Ann Hist'!$C$8:$C$285,0),MATCH('71200M Ann'!L$8,'71200 Ann Hist'!$C$8:$AR$8,0))</f>
        <v>67.7</v>
      </c>
      <c r="M111" s="10">
        <f>INDEX('71200 Ann Hist'!$C$8:$AR$285,MATCH('71200M Ann'!$C111,'71200 Ann Hist'!$C$8:$C$285,0),MATCH('71200M Ann'!M$8,'71200 Ann Hist'!$C$8:$AR$8,0))</f>
        <v>62.1</v>
      </c>
      <c r="N111" s="10">
        <f>INDEX('71200 Ann Hist'!$C$8:$AR$285,MATCH('71200M Ann'!$C111,'71200 Ann Hist'!$C$8:$C$285,0),MATCH('71200M Ann'!N$8,'71200 Ann Hist'!$C$8:$AR$8,0))</f>
        <v>66.900000000000006</v>
      </c>
      <c r="O111" s="10">
        <f>INDEX('71200 Ann Hist'!$C$8:$AR$285,MATCH('71200M Ann'!$C111,'71200 Ann Hist'!$C$8:$C$285,0),MATCH('71200M Ann'!O$8,'71200 Ann Hist'!$C$8:$AR$8,0))</f>
        <v>72.2</v>
      </c>
      <c r="P111" s="10">
        <f>INDEX('71200 Ann Hist'!$C$8:$AR$285,MATCH('71200M Ann'!$C111,'71200 Ann Hist'!$C$8:$C$285,0),MATCH('71200M Ann'!P$8,'71200 Ann Hist'!$C$8:$AR$8,0))</f>
        <v>88.5</v>
      </c>
      <c r="Q111" s="10">
        <f>INDEX('71200 Ann Hist'!$C$8:$AR$285,MATCH('71200M Ann'!$C111,'71200 Ann Hist'!$C$8:$C$285,0),MATCH('71200M Ann'!Q$8,'71200 Ann Hist'!$C$8:$AR$8,0))</f>
        <v>112</v>
      </c>
      <c r="R111" s="10">
        <f>INDEX('71200 Ann Hist'!$C$8:$AR$285,MATCH('71200M Ann'!$C111,'71200 Ann Hist'!$C$8:$C$285,0),MATCH('71200M Ann'!R$8,'71200 Ann Hist'!$C$8:$AR$8,0))</f>
        <v>127.4</v>
      </c>
      <c r="S111" s="10">
        <f>INDEX('71200 Ann Hist'!$C$8:$AR$285,MATCH('71200M Ann'!$C111,'71200 Ann Hist'!$C$8:$C$285,0),MATCH('71200M Ann'!S$8,'71200 Ann Hist'!$C$8:$AR$8,0))</f>
        <v>138.80000000000001</v>
      </c>
      <c r="T111" s="10">
        <f>INDEX('71200 Ann Hist'!$C$8:$AR$285,MATCH('71200M Ann'!$C111,'71200 Ann Hist'!$C$8:$C$285,0),MATCH('71200M Ann'!T$8,'71200 Ann Hist'!$C$8:$AR$8,0))</f>
        <v>142.1</v>
      </c>
      <c r="U111" s="10">
        <f>INDEX('71200 Ann Hist'!$C$8:$AR$285,MATCH('71200M Ann'!$C111,'71200 Ann Hist'!$C$8:$C$285,0),MATCH('71200M Ann'!U$8,'71200 Ann Hist'!$C$8:$AR$8,0))</f>
        <v>152.19999999999999</v>
      </c>
      <c r="V111" s="10">
        <f>INDEX('71200 Ann Hist'!$C$8:$AR$285,MATCH('71200M Ann'!$C111,'71200 Ann Hist'!$C$8:$C$285,0),MATCH('71200M Ann'!V$8,'71200 Ann Hist'!$C$8:$AR$8,0))</f>
        <v>162.1</v>
      </c>
      <c r="W111" s="10">
        <f>INDEX('71200 Ann Hist'!$C$8:$AR$285,MATCH('71200M Ann'!$C111,'71200 Ann Hist'!$C$8:$C$285,0),MATCH('71200M Ann'!W$8,'71200 Ann Hist'!$C$8:$AR$8,0))</f>
        <v>180</v>
      </c>
      <c r="X111" s="10">
        <f>INDEX('71200 Ann Hist'!$C$8:$AR$285,MATCH('71200M Ann'!$C111,'71200 Ann Hist'!$C$8:$C$285,0),MATCH('71200M Ann'!X$8,'71200 Ann Hist'!$C$8:$AR$8,0))</f>
        <v>179.1</v>
      </c>
      <c r="Y111" s="10">
        <f>INDEX('71200 Ann Hist'!$C$8:$AR$285,MATCH('71200M Ann'!$C111,'71200 Ann Hist'!$C$8:$C$285,0),MATCH('71200M Ann'!Y$8,'71200 Ann Hist'!$C$8:$AR$8,0))</f>
        <v>197.6</v>
      </c>
      <c r="Z111" s="10">
        <f>INDEX('71200 Ann Hist'!$C$8:$AR$285,MATCH('71200M Ann'!$C111,'71200 Ann Hist'!$C$8:$C$285,0),MATCH('71200M Ann'!Z$8,'71200 Ann Hist'!$C$8:$AR$8,0))</f>
        <v>216.4</v>
      </c>
      <c r="AA111" s="10">
        <f>INDEX('71200 Ann Hist'!$C$8:$AR$285,MATCH('71200M Ann'!$C111,'71200 Ann Hist'!$C$8:$C$285,0),MATCH('71200M Ann'!AA$8,'71200 Ann Hist'!$C$8:$AR$8,0))</f>
        <v>227</v>
      </c>
      <c r="AB111" s="10">
        <f>INDEX('71200 Ann Hist'!$C$8:$AR$285,MATCH('71200M Ann'!$C111,'71200 Ann Hist'!$C$8:$C$285,0),MATCH('71200M Ann'!AB$8,'71200 Ann Hist'!$C$8:$AR$8,0))</f>
        <v>240.5</v>
      </c>
      <c r="AC111" s="10">
        <f>INDEX('71200 Ann Hist'!$C$8:$AR$285,MATCH('71200M Ann'!$C111,'71200 Ann Hist'!$C$8:$C$285,0),MATCH('71200M Ann'!AC$8,'71200 Ann Hist'!$C$8:$AR$8,0))</f>
        <v>245</v>
      </c>
      <c r="AD111" s="10">
        <f>INDEX('71200 Ann Hist'!$C$8:$AR$285,MATCH('71200M Ann'!$C111,'71200 Ann Hist'!$C$8:$C$285,0),MATCH('71200M Ann'!AD$8,'71200 Ann Hist'!$C$8:$AR$8,0))</f>
        <v>262.7</v>
      </c>
      <c r="AE111" s="10">
        <f>INDEX('71200 Ann Hist'!$C$8:$AR$285,MATCH('71200M Ann'!$C111,'71200 Ann Hist'!$C$8:$C$285,0),MATCH('71200M Ann'!AE$8,'71200 Ann Hist'!$C$8:$AR$8,0))</f>
        <v>280.8</v>
      </c>
      <c r="AF111" s="10">
        <f>INDEX('71200 Ann Hist'!$C$8:$AR$285,MATCH('71200M Ann'!$C111,'71200 Ann Hist'!$C$8:$C$285,0),MATCH('71200M Ann'!AF$8,'71200 Ann Hist'!$C$8:$AR$8,0))</f>
        <v>295.8</v>
      </c>
      <c r="AG111" s="10">
        <f>INDEX('71200 Ann Hist'!$C$8:$AR$285,MATCH('71200M Ann'!$C111,'71200 Ann Hist'!$C$8:$C$285,0),MATCH('71200M Ann'!AG$8,'71200 Ann Hist'!$C$8:$AR$8,0))</f>
        <v>304.89999999999998</v>
      </c>
      <c r="AH111" s="10">
        <f>INDEX('71200 Ann Hist'!$C$8:$AR$285,MATCH('71200M Ann'!$C111,'71200 Ann Hist'!$C$8:$C$285,0),MATCH('71200M Ann'!AH$8,'71200 Ann Hist'!$C$8:$AR$8,0))</f>
        <v>322.3</v>
      </c>
      <c r="AI111" s="10">
        <f>INDEX('71200 Ann Hist'!$C$8:$AR$285,MATCH('71200M Ann'!$C111,'71200 Ann Hist'!$C$8:$C$285,0),MATCH('71200M Ann'!AI$8,'71200 Ann Hist'!$C$8:$AR$8,0))</f>
        <v>334.9</v>
      </c>
      <c r="AJ111" s="10">
        <f>INDEX('71200 Ann Hist'!$C$8:$AR$285,MATCH('71200M Ann'!$C111,'71200 Ann Hist'!$C$8:$C$285,0),MATCH('71200M Ann'!AJ$8,'71200 Ann Hist'!$C$8:$AR$8,0))</f>
        <v>349.2</v>
      </c>
      <c r="AK111" s="10">
        <f>INDEX('71200 Ann Hist'!$C$8:$AR$285,MATCH('71200M Ann'!$C111,'71200 Ann Hist'!$C$8:$C$285,0),MATCH('71200M Ann'!AK$8,'71200 Ann Hist'!$C$8:$AR$8,0))</f>
        <v>370.3</v>
      </c>
      <c r="AL111" s="10">
        <f>INDEX('71200 Ann Hist'!$C$8:$AR$285,MATCH('71200M Ann'!$C111,'71200 Ann Hist'!$C$8:$C$285,0),MATCH('71200M Ann'!AL$8,'71200 Ann Hist'!$C$8:$AR$8,0))</f>
        <v>388.5</v>
      </c>
      <c r="AM111" s="10">
        <f>INDEX('71200 Ann Hist'!$C$8:$AR$285,MATCH('71200M Ann'!$C111,'71200 Ann Hist'!$C$8:$C$285,0),MATCH('71200M Ann'!AM$8,'71200 Ann Hist'!$C$8:$AR$8,0))</f>
        <v>423.1</v>
      </c>
      <c r="AN111" s="10">
        <f>INDEX('71200 Ann Hist'!$C$8:$AR$285,MATCH('71200M Ann'!$C111,'71200 Ann Hist'!$C$8:$C$285,0),MATCH('71200M Ann'!AN$8,'71200 Ann Hist'!$C$8:$AR$8,0))</f>
        <v>456.3</v>
      </c>
      <c r="AO111" s="10">
        <f>INDEX('71200 Ann Hist'!$C$8:$AR$285,MATCH('71200M Ann'!$C111,'71200 Ann Hist'!$C$8:$C$285,0),MATCH('71200M Ann'!AO$8,'71200 Ann Hist'!$C$8:$AR$8,0))</f>
        <v>492.7</v>
      </c>
      <c r="AP111" s="10">
        <f>INDEX('71200 Ann Hist'!$C$8:$AR$285,MATCH('71200M Ann'!$C111,'71200 Ann Hist'!$C$8:$C$285,0),MATCH('71200M Ann'!AP$8,'71200 Ann Hist'!$C$8:$AR$8,0))</f>
        <v>526.5</v>
      </c>
      <c r="AQ111" s="10">
        <f>INDEX('71200 Ann Hist'!$C$8:$AR$285,MATCH('71200M Ann'!$C111,'71200 Ann Hist'!$C$8:$C$285,0),MATCH('71200M Ann'!AQ$8,'71200 Ann Hist'!$C$8:$AR$8,0))</f>
        <v>566.5</v>
      </c>
      <c r="AR111" s="11">
        <f>INDEX('71200 Ann'!$C$8:$AZ$285,MATCH('71200M Ann'!$C111,'71200 Ann'!$C$8:$C$285,0),MATCH('71200M Ann'!AR$8,'71200 Ann'!$C$8:$AZ$8,0))</f>
        <v>609</v>
      </c>
      <c r="AS111" s="11">
        <f>INDEX('71200 Ann'!$C$8:$AZ$285,MATCH('71200M Ann'!$C111,'71200 Ann'!$C$8:$C$285,0),MATCH('71200M Ann'!AS$8,'71200 Ann'!$C$8:$AZ$8,0))</f>
        <v>662.8</v>
      </c>
      <c r="AT111" s="11">
        <f>INDEX('71200 Ann'!$C$8:$AZ$285,MATCH('71200M Ann'!$C111,'71200 Ann'!$C$8:$C$285,0),MATCH('71200M Ann'!AT$8,'71200 Ann'!$C$8:$AZ$8,0))</f>
        <v>721</v>
      </c>
      <c r="AU111" s="11">
        <f>INDEX('71200 Ann'!$C$8:$AZ$285,MATCH('71200M Ann'!$C111,'71200 Ann'!$C$8:$C$285,0),MATCH('71200M Ann'!AU$8,'71200 Ann'!$C$8:$AZ$8,0))</f>
        <v>781.5</v>
      </c>
      <c r="AV111" s="11">
        <f>INDEX('71200 Ann'!$C$8:$AZ$285,MATCH('71200M Ann'!$C111,'71200 Ann'!$C$8:$C$285,0),MATCH('71200M Ann'!AV$8,'71200 Ann'!$C$8:$AZ$8,0))</f>
        <v>884.5</v>
      </c>
      <c r="AW111" s="11">
        <f>INDEX('71200 Ann'!$C$8:$AZ$285,MATCH('71200M Ann'!$C111,'71200 Ann'!$C$8:$C$285,0),MATCH('71200M Ann'!AW$8,'71200 Ann'!$C$8:$AZ$8,0))</f>
        <v>965.2</v>
      </c>
      <c r="AX111" s="11">
        <f>INDEX('71200 Ann'!$C$8:$AZ$285,MATCH('71200M Ann'!$C111,'71200 Ann'!$C$8:$C$285,0),MATCH('71200M Ann'!AX$8,'71200 Ann'!$C$8:$AZ$8,0))</f>
        <v>1065.3</v>
      </c>
      <c r="AY111" s="11">
        <f>INDEX('71200 Ann'!$C$8:$AZ$285,MATCH('71200M Ann'!$C111,'71200 Ann'!$C$8:$C$285,0),MATCH('71200M Ann'!AY$8,'71200 Ann'!$C$8:$AZ$8,0))</f>
        <v>1167.2</v>
      </c>
      <c r="AZ111" s="11">
        <f>INDEX('71200 Ann'!$C$8:$AZ$285,MATCH('71200M Ann'!$C111,'71200 Ann'!$C$8:$C$285,0),MATCH('71200M Ann'!AZ$8,'71200 Ann'!$C$8:$AZ$8,0))</f>
        <v>1284.9000000000001</v>
      </c>
      <c r="BA111" s="11">
        <f>INDEX('71200 Ann'!$C$8:$AZ$285,MATCH('71200M Ann'!$C111,'71200 Ann'!$C$8:$C$285,0),MATCH('71200M Ann'!BA$8,'71200 Ann'!$C$8:$AZ$8,0))</f>
        <v>1438.8</v>
      </c>
      <c r="BB111" s="11">
        <f>INDEX('71200 Ann'!$C$8:$AZ$285,MATCH('71200M Ann'!$C111,'71200 Ann'!$C$8:$C$285,0),MATCH('71200M Ann'!BB$8,'71200 Ann'!$C$8:$AZ$8,0))</f>
        <v>1606.8</v>
      </c>
      <c r="BC111" s="11">
        <f>INDEX('71200 Ann'!$C$8:$AZ$285,MATCH('71200M Ann'!$C111,'71200 Ann'!$C$8:$C$285,0),MATCH('71200M Ann'!BC$8,'71200 Ann'!$C$8:$AZ$8,0))</f>
        <v>1802.3</v>
      </c>
      <c r="BD111" s="11">
        <f>INDEX('71200 Ann'!$C$8:$AZ$285,MATCH('71200M Ann'!$C111,'71200 Ann'!$C$8:$C$285,0),MATCH('71200M Ann'!BD$8,'71200 Ann'!$C$8:$AZ$8,0))</f>
        <v>2018.2</v>
      </c>
      <c r="BE111" s="11">
        <f>INDEX('71200 Ann'!$C$8:$AZ$285,MATCH('71200M Ann'!$C111,'71200 Ann'!$C$8:$C$285,0),MATCH('71200M Ann'!BE$8,'71200 Ann'!$C$8:$AZ$8,0))</f>
        <v>2169.9</v>
      </c>
      <c r="BF111" s="11">
        <f>INDEX('71200 Ann'!$C$8:$AZ$285,MATCH('71200M Ann'!$C111,'71200 Ann'!$C$8:$C$285,0),MATCH('71200M Ann'!BF$8,'71200 Ann'!$C$8:$AZ$8,0))</f>
        <v>2319</v>
      </c>
      <c r="BG111" s="11">
        <f>INDEX('71200 Ann'!$C$8:$AZ$285,MATCH('71200M Ann'!$C111,'71200 Ann'!$C$8:$C$285,0),MATCH('71200M Ann'!BG$8,'71200 Ann'!$C$8:$AZ$8,0))</f>
        <v>2556.8000000000002</v>
      </c>
      <c r="BH111" s="11">
        <f>INDEX('71200 Ann'!$C$8:$AZ$285,MATCH('71200M Ann'!$C111,'71200 Ann'!$C$8:$C$285,0),MATCH('71200M Ann'!BH$8,'71200 Ann'!$C$8:$AZ$8,0))</f>
        <v>2721.8</v>
      </c>
      <c r="BI111" s="11">
        <f>INDEX('71200 Ann'!$C$8:$AZ$285,MATCH('71200M Ann'!$C111,'71200 Ann'!$C$8:$C$285,0),MATCH('71200M Ann'!BI$8,'71200 Ann'!$C$8:$AZ$8,0))</f>
        <v>2901.3</v>
      </c>
      <c r="BJ111" s="11">
        <f>INDEX('71200 Ann'!$C$8:$AZ$285,MATCH('71200M Ann'!$C111,'71200 Ann'!$C$8:$C$285,0),MATCH('71200M Ann'!BJ$8,'71200 Ann'!$C$8:$AZ$8,0))</f>
        <v>3054.8</v>
      </c>
      <c r="BK111" s="11">
        <f>INDEX('71200 Ann'!$C$8:$AZ$285,MATCH('71200M Ann'!$C111,'71200 Ann'!$C$8:$C$285,0),MATCH('71200M Ann'!BK$8,'71200 Ann'!$C$8:$AZ$8,0))</f>
        <v>3317.2</v>
      </c>
      <c r="BL111" s="11">
        <f>INDEX('71200 Ann'!$C$8:$AZ$285,MATCH('71200M Ann'!$C111,'71200 Ann'!$C$8:$C$285,0),MATCH('71200M Ann'!BL$8,'71200 Ann'!$C$8:$AZ$8,0))</f>
        <v>3559.4</v>
      </c>
      <c r="BM111" s="11">
        <f>INDEX('71200 Ann'!$C$8:$AZ$285,MATCH('71200M Ann'!$C111,'71200 Ann'!$C$8:$C$285,0),MATCH('71200M Ann'!BM$8,'71200 Ann'!$C$8:$AZ$8,0))</f>
        <v>3783.6</v>
      </c>
      <c r="BN111" s="11">
        <f>INDEX('71200 Ann'!$C$8:$AZ$285,MATCH('71200M Ann'!$C111,'71200 Ann'!$C$8:$C$285,0),MATCH('71200M Ann'!BN$8,'71200 Ann'!$C$8:$AZ$8,0))</f>
        <v>3926.6</v>
      </c>
      <c r="BO111" s="11">
        <f>INDEX('71200 Ann'!$C$8:$AZ$285,MATCH('71200M Ann'!$C111,'71200 Ann'!$C$8:$C$285,0),MATCH('71200M Ann'!BO$8,'71200 Ann'!$C$8:$AZ$8,0))</f>
        <v>4170.3</v>
      </c>
      <c r="BP111" s="11">
        <f>INDEX('71200 Ann'!$C$8:$AZ$285,MATCH('71200M Ann'!$C111,'71200 Ann'!$C$8:$C$285,0),MATCH('71200M Ann'!BP$8,'71200 Ann'!$C$8:$AZ$8,0))</f>
        <v>4325.8</v>
      </c>
      <c r="BQ111" s="11">
        <f>INDEX('71200 Ann'!$C$8:$AZ$285,MATCH('71200M Ann'!$C111,'71200 Ann'!$C$8:$C$285,0),MATCH('71200M Ann'!BQ$8,'71200 Ann'!$C$8:$AZ$8,0))</f>
        <v>4521.7</v>
      </c>
      <c r="BR111" s="11">
        <f>INDEX('71200 Ann'!$C$8:$AZ$285,MATCH('71200M Ann'!$C111,'71200 Ann'!$C$8:$C$285,0),MATCH('71200M Ann'!BR$8,'71200 Ann'!$C$8:$AZ$8,0))</f>
        <v>4801.5</v>
      </c>
      <c r="BS111" s="11">
        <f>INDEX('71200 Ann'!$C$8:$AZ$285,MATCH('71200M Ann'!$C111,'71200 Ann'!$C$8:$C$285,0),MATCH('71200M Ann'!BS$8,'71200 Ann'!$C$8:$AZ$8,0))</f>
        <v>5088.8999999999996</v>
      </c>
      <c r="BT111" s="11">
        <f>INDEX('71200 Ann'!$C$8:$AZ$285,MATCH('71200M Ann'!$C111,'71200 Ann'!$C$8:$C$285,0),MATCH('71200M Ann'!BT$8,'71200 Ann'!$C$8:$AZ$8,0))</f>
        <v>5386.8</v>
      </c>
      <c r="BU111" s="11">
        <f>INDEX('71200 Ann'!$C$8:$AZ$285,MATCH('71200M Ann'!$C111,'71200 Ann'!$C$8:$C$285,0),MATCH('71200M Ann'!BU$8,'71200 Ann'!$C$8:$AZ$8,0))</f>
        <v>5769.2</v>
      </c>
      <c r="BV111" s="11">
        <f>INDEX('71200 Ann'!$C$8:$AZ$285,MATCH('71200M Ann'!$C111,'71200 Ann'!$C$8:$C$285,0),MATCH('71200M Ann'!BV$8,'71200 Ann'!$C$8:$AZ$8,0))</f>
        <v>6045.3</v>
      </c>
      <c r="BW111" s="11">
        <f>INDEX('71200 Ann'!$C$8:$AZ$285,MATCH('71200M Ann'!$C111,'71200 Ann'!$C$8:$C$285,0),MATCH('71200M Ann'!BW$8,'71200 Ann'!$C$8:$AZ$8,0))</f>
        <v>6527.8</v>
      </c>
      <c r="BX111" s="11">
        <f>INDEX('71200 Ann'!$C$8:$AZ$285,MATCH('71200M Ann'!$C111,'71200 Ann'!$C$8:$C$285,0),MATCH('71200M Ann'!BX$8,'71200 Ann'!$C$8:$AZ$8,0))</f>
        <v>6820.8</v>
      </c>
      <c r="BY111" s="11">
        <f>INDEX('71200 Ann'!$C$8:$AZ$285,MATCH('71200M Ann'!$C111,'71200 Ann'!$C$8:$C$285,0),MATCH('71200M Ann'!BY$8,'71200 Ann'!$C$8:$AZ$8,0))</f>
        <v>7104.3</v>
      </c>
      <c r="BZ111" s="11">
        <f>INDEX('71200 Ann'!$C$8:$AZ$285,MATCH('71200M Ann'!$C111,'71200 Ann'!$C$8:$C$285,0),MATCH('71200M Ann'!BZ$8,'71200 Ann'!$C$8:$AZ$8,0))</f>
        <v>7404.2</v>
      </c>
      <c r="CA111" s="11">
        <f>INDEX('71200 Ann'!$C$8:$AZ$285,MATCH('71200M Ann'!$C111,'71200 Ann'!$C$8:$C$285,0),MATCH('71200M Ann'!CA$8,'71200 Ann'!$C$8:$AZ$8,0))</f>
        <v>7840.4</v>
      </c>
      <c r="CB111" s="11">
        <f>INDEX('71200 Ann'!$C$8:$AZ$285,MATCH('71200M Ann'!$C111,'71200 Ann'!$C$8:$C$285,0),MATCH('71200M Ann'!CB$8,'71200 Ann'!$C$8:$AZ$8,0))</f>
        <v>8205.2000000000007</v>
      </c>
      <c r="CC111" s="11">
        <f>INDEX('71200 Ann'!$C$8:$AZ$285,MATCH('71200M Ann'!$C111,'71200 Ann'!$C$8:$C$285,0),MATCH('71200M Ann'!CC$8,'71200 Ann'!$C$8:$AZ$8,0))</f>
        <v>8862.5</v>
      </c>
      <c r="CD111" s="11">
        <f>INDEX('71200 Ann'!$C$8:$AZ$285,MATCH('71200M Ann'!$C111,'71200 Ann'!$C$8:$C$285,0),MATCH('71200M Ann'!CD$8,'71200 Ann'!$C$8:$AZ$8,0))</f>
        <v>9324.2000000000007</v>
      </c>
      <c r="CE111" s="11">
        <f>INDEX('71200 Ann'!$C$8:$AZ$285,MATCH('71200M Ann'!$C111,'71200 Ann'!$C$8:$C$285,0),MATCH('71200M Ann'!CE$8,'71200 Ann'!$C$8:$AZ$8,0))</f>
        <v>9709.4</v>
      </c>
      <c r="CF111" s="11">
        <f>INDEX('71200 Ann'!$C$8:$AZ$285,MATCH('71200M Ann'!$C111,'71200 Ann'!$C$8:$C$285,0),MATCH('71200M Ann'!CF$8,'71200 Ann'!$C$8:$AZ$8,0))</f>
        <v>9560.9</v>
      </c>
      <c r="CG111" s="11">
        <f>INDEX('71200 Ann'!$C$8:$AZ$285,MATCH('71200M Ann'!$C111,'71200 Ann'!$C$8:$C$285,0),MATCH('71200M Ann'!CG$8,'71200 Ann'!$C$8:$AZ$8,0))</f>
        <v>9793.2000000000007</v>
      </c>
      <c r="CH111" s="11">
        <f>INDEX('71200 Ann'!$C$8:$AZ$285,MATCH('71200M Ann'!$C111,'71200 Ann'!$C$8:$C$285,0),MATCH('71200M Ann'!CH$8,'71200 Ann'!$C$8:$AZ$8,0))</f>
        <v>10274.299999999999</v>
      </c>
      <c r="CI111" s="11">
        <f>INDEX('71200 Ann'!$C$8:$AZ$285,MATCH('71200M Ann'!$C111,'71200 Ann'!$C$8:$C$285,0),MATCH('71200M Ann'!CI$8,'71200 Ann'!$C$8:$AZ$8,0))</f>
        <v>10863.8</v>
      </c>
      <c r="CJ111" s="11">
        <f>INDEX('71200 Ann'!$C$8:$AZ$285,MATCH('71200M Ann'!$C111,'71200 Ann'!$C$8:$C$285,0),MATCH('71200M Ann'!CJ$8,'71200 Ann'!$C$8:$AZ$8,0))</f>
        <v>10821</v>
      </c>
      <c r="CK111" s="11">
        <f>INDEX('71200 Ann'!$C$8:$AZ$285,MATCH('71200M Ann'!$C111,'71200 Ann'!$C$8:$C$285,0),MATCH('71200M Ann'!CK$8,'71200 Ann'!$C$8:$AZ$8,0))</f>
        <v>11415.4</v>
      </c>
      <c r="CL111" s="11">
        <f>INDEX('71200 Ann'!$C$8:$AZ$285,MATCH('71200M Ann'!$C111,'71200 Ann'!$C$8:$C$285,0),MATCH('71200M Ann'!CL$8,'71200 Ann'!$C$8:$AZ$8,0))</f>
        <v>11833.9</v>
      </c>
      <c r="CM111" s="11"/>
      <c r="CN111" s="8"/>
    </row>
    <row r="112" spans="1:92" s="8" customFormat="1" x14ac:dyDescent="0.25">
      <c r="A112" s="35">
        <v>101</v>
      </c>
      <c r="B112" s="8" t="s">
        <v>995</v>
      </c>
      <c r="C112" s="8" t="s">
        <v>278</v>
      </c>
      <c r="D112" s="8">
        <f>INDEX('71200 Ann Hist'!$C$8:$AR$285,MATCH('71200M Ann'!$C112,'71200 Ann Hist'!$C$8:$C$285,0),MATCH('71200M Ann'!D$8,'71200 Ann Hist'!$C$8:$AR$8,0))</f>
        <v>79.599999999999994</v>
      </c>
      <c r="E112" s="8">
        <f>INDEX('71200 Ann Hist'!$C$8:$AR$285,MATCH('71200M Ann'!$C112,'71200 Ann Hist'!$C$8:$C$285,0),MATCH('71200M Ann'!E$8,'71200 Ann Hist'!$C$8:$AR$8,0))</f>
        <v>71.599999999999994</v>
      </c>
      <c r="F112" s="8">
        <f>INDEX('71200 Ann Hist'!$C$8:$AR$285,MATCH('71200M Ann'!$C112,'71200 Ann Hist'!$C$8:$C$285,0),MATCH('71200M Ann'!F$8,'71200 Ann Hist'!$C$8:$AR$8,0))</f>
        <v>61.8</v>
      </c>
      <c r="G112" s="8">
        <f>INDEX('71200 Ann Hist'!$C$8:$AR$285,MATCH('71200M Ann'!$C112,'71200 Ann Hist'!$C$8:$C$285,0),MATCH('71200M Ann'!G$8,'71200 Ann Hist'!$C$8:$AR$8,0))</f>
        <v>49.7</v>
      </c>
      <c r="H112" s="8">
        <f>INDEX('71200 Ann Hist'!$C$8:$AR$285,MATCH('71200M Ann'!$C112,'71200 Ann Hist'!$C$8:$C$285,0),MATCH('71200M Ann'!H$8,'71200 Ann Hist'!$C$8:$AR$8,0))</f>
        <v>46.8</v>
      </c>
      <c r="I112" s="8">
        <f>INDEX('71200 Ann Hist'!$C$8:$AR$285,MATCH('71200M Ann'!$C112,'71200 Ann Hist'!$C$8:$C$285,0),MATCH('71200M Ann'!I$8,'71200 Ann Hist'!$C$8:$AR$8,0))</f>
        <v>52.3</v>
      </c>
      <c r="J112" s="8">
        <f>INDEX('71200 Ann Hist'!$C$8:$AR$285,MATCH('71200M Ann'!$C112,'71200 Ann Hist'!$C$8:$C$285,0),MATCH('71200M Ann'!J$8,'71200 Ann Hist'!$C$8:$AR$8,0))</f>
        <v>56.8</v>
      </c>
      <c r="K112" s="8">
        <f>INDEX('71200 Ann Hist'!$C$8:$AR$285,MATCH('71200M Ann'!$C112,'71200 Ann Hist'!$C$8:$C$285,0),MATCH('71200M Ann'!K$8,'71200 Ann Hist'!$C$8:$AR$8,0))</f>
        <v>63.1</v>
      </c>
      <c r="L112" s="8">
        <f>INDEX('71200 Ann Hist'!$C$8:$AR$285,MATCH('71200M Ann'!$C112,'71200 Ann Hist'!$C$8:$C$285,0),MATCH('71200M Ann'!L$8,'71200 Ann Hist'!$C$8:$AR$8,0))</f>
        <v>67.900000000000006</v>
      </c>
      <c r="M112" s="8">
        <f>INDEX('71200 Ann Hist'!$C$8:$AR$285,MATCH('71200M Ann'!$C112,'71200 Ann Hist'!$C$8:$C$285,0),MATCH('71200M Ann'!M$8,'71200 Ann Hist'!$C$8:$AR$8,0))</f>
        <v>65.3</v>
      </c>
      <c r="N112" s="8">
        <f>INDEX('71200 Ann Hist'!$C$8:$AR$285,MATCH('71200M Ann'!$C112,'71200 Ann Hist'!$C$8:$C$285,0),MATCH('71200M Ann'!N$8,'71200 Ann Hist'!$C$8:$AR$8,0))</f>
        <v>68.2</v>
      </c>
      <c r="O112" s="8">
        <f>INDEX('71200 Ann Hist'!$C$8:$AR$285,MATCH('71200M Ann'!$C112,'71200 Ann Hist'!$C$8:$C$285,0),MATCH('71200M Ann'!O$8,'71200 Ann Hist'!$C$8:$AR$8,0))</f>
        <v>72.400000000000006</v>
      </c>
      <c r="P112" s="8">
        <f>INDEX('71200 Ann Hist'!$C$8:$AR$285,MATCH('71200M Ann'!$C112,'71200 Ann Hist'!$C$8:$C$285,0),MATCH('71200M Ann'!P$8,'71200 Ann Hist'!$C$8:$AR$8,0))</f>
        <v>82.3</v>
      </c>
      <c r="Q112" s="8">
        <f>INDEX('71200 Ann Hist'!$C$8:$AR$285,MATCH('71200M Ann'!$C112,'71200 Ann Hist'!$C$8:$C$285,0),MATCH('71200M Ann'!Q$8,'71200 Ann Hist'!$C$8:$AR$8,0))</f>
        <v>90</v>
      </c>
      <c r="R112" s="8">
        <f>INDEX('71200 Ann Hist'!$C$8:$AR$285,MATCH('71200M Ann'!$C112,'71200 Ann Hist'!$C$8:$C$285,0),MATCH('71200M Ann'!R$8,'71200 Ann Hist'!$C$8:$AR$8,0))</f>
        <v>100.8</v>
      </c>
      <c r="S112" s="8">
        <f>INDEX('71200 Ann Hist'!$C$8:$AR$285,MATCH('71200M Ann'!$C112,'71200 Ann Hist'!$C$8:$C$285,0),MATCH('71200M Ann'!S$8,'71200 Ann Hist'!$C$8:$AR$8,0))</f>
        <v>109.7</v>
      </c>
      <c r="T112" s="8">
        <f>INDEX('71200 Ann Hist'!$C$8:$AR$285,MATCH('71200M Ann'!$C112,'71200 Ann Hist'!$C$8:$C$285,0),MATCH('71200M Ann'!T$8,'71200 Ann Hist'!$C$8:$AR$8,0))</f>
        <v>121.2</v>
      </c>
      <c r="U112" s="8">
        <f>INDEX('71200 Ann Hist'!$C$8:$AR$285,MATCH('71200M Ann'!$C112,'71200 Ann Hist'!$C$8:$C$285,0),MATCH('71200M Ann'!U$8,'71200 Ann Hist'!$C$8:$AR$8,0))</f>
        <v>145.9</v>
      </c>
      <c r="V112" s="8">
        <f>INDEX('71200 Ann Hist'!$C$8:$AR$285,MATCH('71200M Ann'!$C112,'71200 Ann Hist'!$C$8:$C$285,0),MATCH('71200M Ann'!V$8,'71200 Ann Hist'!$C$8:$AR$8,0))</f>
        <v>163.80000000000001</v>
      </c>
      <c r="W112" s="8">
        <f>INDEX('71200 Ann Hist'!$C$8:$AR$285,MATCH('71200M Ann'!$C112,'71200 Ann Hist'!$C$8:$C$285,0),MATCH('71200M Ann'!W$8,'71200 Ann Hist'!$C$8:$AR$8,0))</f>
        <v>177.2</v>
      </c>
      <c r="X112" s="8">
        <f>INDEX('71200 Ann Hist'!$C$8:$AR$285,MATCH('71200M Ann'!$C112,'71200 Ann Hist'!$C$8:$C$285,0),MATCH('71200M Ann'!X$8,'71200 Ann Hist'!$C$8:$AR$8,0))</f>
        <v>180.9</v>
      </c>
      <c r="Y112" s="8">
        <f>INDEX('71200 Ann Hist'!$C$8:$AR$285,MATCH('71200M Ann'!$C112,'71200 Ann Hist'!$C$8:$C$285,0),MATCH('71200M Ann'!Y$8,'71200 Ann Hist'!$C$8:$AR$8,0))</f>
        <v>195</v>
      </c>
      <c r="Z112" s="8">
        <f>INDEX('71200 Ann Hist'!$C$8:$AR$285,MATCH('71200M Ann'!$C112,'71200 Ann Hist'!$C$8:$C$285,0),MATCH('71200M Ann'!Z$8,'71200 Ann Hist'!$C$8:$AR$8,0))</f>
        <v>211.5</v>
      </c>
      <c r="AA112" s="8">
        <f>INDEX('71200 Ann Hist'!$C$8:$AR$285,MATCH('71200M Ann'!$C112,'71200 Ann Hist'!$C$8:$C$285,0),MATCH('71200M Ann'!AA$8,'71200 Ann Hist'!$C$8:$AR$8,0))</f>
        <v>222.8</v>
      </c>
      <c r="AB112" s="8">
        <f>INDEX('71200 Ann Hist'!$C$8:$AR$285,MATCH('71200M Ann'!$C112,'71200 Ann Hist'!$C$8:$C$285,0),MATCH('71200M Ann'!AB$8,'71200 Ann Hist'!$C$8:$AR$8,0))</f>
        <v>237.1</v>
      </c>
      <c r="AC112" s="8">
        <f>INDEX('71200 Ann Hist'!$C$8:$AR$285,MATCH('71200M Ann'!$C112,'71200 Ann Hist'!$C$8:$C$285,0),MATCH('71200M Ann'!AC$8,'71200 Ann Hist'!$C$8:$AR$8,0))</f>
        <v>244.2</v>
      </c>
      <c r="AD112" s="8">
        <f>INDEX('71200 Ann Hist'!$C$8:$AR$285,MATCH('71200M Ann'!$C112,'71200 Ann Hist'!$C$8:$C$285,0),MATCH('71200M Ann'!AD$8,'71200 Ann Hist'!$C$8:$AR$8,0))</f>
        <v>263.5</v>
      </c>
      <c r="AE112" s="8">
        <f>INDEX('71200 Ann Hist'!$C$8:$AR$285,MATCH('71200M Ann'!$C112,'71200 Ann Hist'!$C$8:$C$285,0),MATCH('71200M Ann'!AE$8,'71200 Ann Hist'!$C$8:$AR$8,0))</f>
        <v>277.10000000000002</v>
      </c>
      <c r="AF112" s="8">
        <f>INDEX('71200 Ann Hist'!$C$8:$AR$285,MATCH('71200M Ann'!$C112,'71200 Ann Hist'!$C$8:$C$285,0),MATCH('71200M Ann'!AF$8,'71200 Ann Hist'!$C$8:$AR$8,0))</f>
        <v>292.7</v>
      </c>
      <c r="AG112" s="8">
        <f>INDEX('71200 Ann Hist'!$C$8:$AR$285,MATCH('71200M Ann'!$C112,'71200 Ann Hist'!$C$8:$C$285,0),MATCH('71200M Ann'!AG$8,'71200 Ann Hist'!$C$8:$AR$8,0))</f>
        <v>302</v>
      </c>
      <c r="AH112" s="8">
        <f>INDEX('71200 Ann Hist'!$C$8:$AR$285,MATCH('71200M Ann'!$C112,'71200 Ann Hist'!$C$8:$C$285,0),MATCH('71200M Ann'!AH$8,'71200 Ann Hist'!$C$8:$AR$8,0))</f>
        <v>323.8</v>
      </c>
      <c r="AI112" s="8">
        <f>INDEX('71200 Ann Hist'!$C$8:$AR$285,MATCH('71200M Ann'!$C112,'71200 Ann Hist'!$C$8:$C$285,0),MATCH('71200M Ann'!AI$8,'71200 Ann Hist'!$C$8:$AR$8,0))</f>
        <v>338.6</v>
      </c>
      <c r="AJ112" s="8">
        <f>INDEX('71200 Ann Hist'!$C$8:$AR$285,MATCH('71200M Ann'!$C112,'71200 Ann Hist'!$C$8:$C$285,0),MATCH('71200M Ann'!AJ$8,'71200 Ann Hist'!$C$8:$AR$8,0))</f>
        <v>349.5</v>
      </c>
      <c r="AK112" s="8">
        <f>INDEX('71200 Ann Hist'!$C$8:$AR$285,MATCH('71200M Ann'!$C112,'71200 Ann Hist'!$C$8:$C$285,0),MATCH('71200M Ann'!AK$8,'71200 Ann Hist'!$C$8:$AR$8,0))</f>
        <v>371.2</v>
      </c>
      <c r="AL112" s="8">
        <f>INDEX('71200 Ann Hist'!$C$8:$AR$285,MATCH('71200M Ann'!$C112,'71200 Ann Hist'!$C$8:$C$285,0),MATCH('71200M Ann'!AL$8,'71200 Ann Hist'!$C$8:$AR$8,0))</f>
        <v>391.6</v>
      </c>
      <c r="AM112" s="8">
        <f>INDEX('71200 Ann Hist'!$C$8:$AR$285,MATCH('71200M Ann'!$C112,'71200 Ann Hist'!$C$8:$C$285,0),MATCH('71200M Ann'!AM$8,'71200 Ann Hist'!$C$8:$AR$8,0))</f>
        <v>421.4</v>
      </c>
      <c r="AN112" s="8">
        <f>INDEX('71200 Ann Hist'!$C$8:$AR$285,MATCH('71200M Ann'!$C112,'71200 Ann Hist'!$C$8:$C$285,0),MATCH('71200M Ann'!AN$8,'71200 Ann Hist'!$C$8:$AR$8,0))</f>
        <v>454.9</v>
      </c>
      <c r="AO112" s="8">
        <f>INDEX('71200 Ann Hist'!$C$8:$AR$285,MATCH('71200M Ann'!$C112,'71200 Ann Hist'!$C$8:$C$285,0),MATCH('71200M Ann'!AO$8,'71200 Ann Hist'!$C$8:$AR$8,0))</f>
        <v>492.8</v>
      </c>
      <c r="AP112" s="8">
        <f>INDEX('71200 Ann Hist'!$C$8:$AR$285,MATCH('71200M Ann'!$C112,'71200 Ann Hist'!$C$8:$C$285,0),MATCH('71200M Ann'!AP$8,'71200 Ann Hist'!$C$8:$AR$8,0))</f>
        <v>520.6</v>
      </c>
      <c r="AQ112" s="8">
        <f>INDEX('71200 Ann Hist'!$C$8:$AR$285,MATCH('71200M Ann'!$C112,'71200 Ann Hist'!$C$8:$C$285,0),MATCH('71200M Ann'!AQ$8,'71200 Ann Hist'!$C$8:$AR$8,0))</f>
        <v>571.70000000000005</v>
      </c>
      <c r="AR112" s="9">
        <f>INDEX('71200 Ann'!$C$8:$AZ$285,MATCH('71200M Ann'!$C112,'71200 Ann'!$C$8:$C$285,0),MATCH('71200M Ann'!AR$8,'71200 Ann'!$C$8:$AZ$8,0))</f>
        <v>620.70000000000005</v>
      </c>
      <c r="AS112" s="9">
        <f>INDEX('71200 Ann'!$C$8:$AZ$285,MATCH('71200M Ann'!$C112,'71200 Ann'!$C$8:$C$285,0),MATCH('71200M Ann'!AS$8,'71200 Ann'!$C$8:$AZ$8,0))</f>
        <v>665.5</v>
      </c>
      <c r="AT112" s="9">
        <f>INDEX('71200 Ann'!$C$8:$AZ$285,MATCH('71200M Ann'!$C112,'71200 Ann'!$C$8:$C$285,0),MATCH('71200M Ann'!AT$8,'71200 Ann'!$C$8:$AZ$8,0))</f>
        <v>720.3</v>
      </c>
      <c r="AU112" s="9">
        <f>INDEX('71200 Ann'!$C$8:$AZ$285,MATCH('71200M Ann'!$C112,'71200 Ann'!$C$8:$C$285,0),MATCH('71200M Ann'!AU$8,'71200 Ann'!$C$8:$AZ$8,0))</f>
        <v>790.7</v>
      </c>
      <c r="AV112" s="9">
        <f>INDEX('71200 Ann'!$C$8:$AZ$285,MATCH('71200M Ann'!$C112,'71200 Ann'!$C$8:$C$285,0),MATCH('71200M Ann'!AV$8,'71200 Ann'!$C$8:$AZ$8,0))</f>
        <v>874.3</v>
      </c>
      <c r="AW112" s="9">
        <f>INDEX('71200 Ann'!$C$8:$AZ$285,MATCH('71200M Ann'!$C112,'71200 Ann'!$C$8:$C$285,0),MATCH('71200M Ann'!AW$8,'71200 Ann'!$C$8:$AZ$8,0))</f>
        <v>956.6</v>
      </c>
      <c r="AX112" s="9">
        <f>INDEX('71200 Ann'!$C$8:$AZ$285,MATCH('71200M Ann'!$C112,'71200 Ann'!$C$8:$C$285,0),MATCH('71200M Ann'!AX$8,'71200 Ann'!$C$8:$AZ$8,0))</f>
        <v>1060.3</v>
      </c>
      <c r="AY112" s="9">
        <f>INDEX('71200 Ann'!$C$8:$AZ$285,MATCH('71200M Ann'!$C112,'71200 Ann'!$C$8:$C$285,0),MATCH('71200M Ann'!AY$8,'71200 Ann'!$C$8:$AZ$8,0))</f>
        <v>1178.5</v>
      </c>
      <c r="AZ112" s="9">
        <f>INDEX('71200 Ann'!$C$8:$AZ$285,MATCH('71200M Ann'!$C112,'71200 Ann'!$C$8:$C$285,0),MATCH('71200M Ann'!AZ$8,'71200 Ann'!$C$8:$AZ$8,0))</f>
        <v>1308.5</v>
      </c>
      <c r="BA112" s="9">
        <f>INDEX('71200 Ann'!$C$8:$AZ$285,MATCH('71200M Ann'!$C112,'71200 Ann'!$C$8:$C$285,0),MATCH('71200M Ann'!BA$8,'71200 Ann'!$C$8:$AZ$8,0))</f>
        <v>1463.5</v>
      </c>
      <c r="BB112" s="9">
        <f>INDEX('71200 Ann'!$C$8:$AZ$285,MATCH('71200M Ann'!$C112,'71200 Ann'!$C$8:$C$285,0),MATCH('71200M Ann'!BB$8,'71200 Ann'!$C$8:$AZ$8,0))</f>
        <v>1631.7</v>
      </c>
      <c r="BC112" s="9">
        <f>INDEX('71200 Ann'!$C$8:$AZ$285,MATCH('71200M Ann'!$C112,'71200 Ann'!$C$8:$C$285,0),MATCH('71200M Ann'!BC$8,'71200 Ann'!$C$8:$AZ$8,0))</f>
        <v>1804.8</v>
      </c>
      <c r="BD112" s="9">
        <f>INDEX('71200 Ann'!$C$8:$AZ$285,MATCH('71200M Ann'!$C112,'71200 Ann'!$C$8:$C$285,0),MATCH('71200M Ann'!BD$8,'71200 Ann'!$C$8:$AZ$8,0))</f>
        <v>1998.3</v>
      </c>
      <c r="BE112" s="9">
        <f>INDEX('71200 Ann'!$C$8:$AZ$285,MATCH('71200M Ann'!$C112,'71200 Ann'!$C$8:$C$285,0),MATCH('71200M Ann'!BE$8,'71200 Ann'!$C$8:$AZ$8,0))</f>
        <v>2147</v>
      </c>
      <c r="BF112" s="9">
        <f>INDEX('71200 Ann'!$C$8:$AZ$285,MATCH('71200M Ann'!$C112,'71200 Ann'!$C$8:$C$285,0),MATCH('71200M Ann'!BF$8,'71200 Ann'!$C$8:$AZ$8,0))</f>
        <v>2370.4</v>
      </c>
      <c r="BG112" s="9">
        <f>INDEX('71200 Ann'!$C$8:$AZ$285,MATCH('71200M Ann'!$C112,'71200 Ann'!$C$8:$C$285,0),MATCH('71200M Ann'!BG$8,'71200 Ann'!$C$8:$AZ$8,0))</f>
        <v>2591.8000000000002</v>
      </c>
      <c r="BH112" s="9">
        <f>INDEX('71200 Ann'!$C$8:$AZ$285,MATCH('71200M Ann'!$C112,'71200 Ann'!$C$8:$C$285,0),MATCH('71200M Ann'!BH$8,'71200 Ann'!$C$8:$AZ$8,0))</f>
        <v>2833.4</v>
      </c>
      <c r="BI112" s="9">
        <f>INDEX('71200 Ann'!$C$8:$AZ$285,MATCH('71200M Ann'!$C112,'71200 Ann'!$C$8:$C$285,0),MATCH('71200M Ann'!BI$8,'71200 Ann'!$C$8:$AZ$8,0))</f>
        <v>3018.5</v>
      </c>
      <c r="BJ112" s="9">
        <f>INDEX('71200 Ann'!$C$8:$AZ$285,MATCH('71200M Ann'!$C112,'71200 Ann'!$C$8:$C$285,0),MATCH('71200M Ann'!BJ$8,'71200 Ann'!$C$8:$AZ$8,0))</f>
        <v>3214.2</v>
      </c>
      <c r="BK112" s="9">
        <f>INDEX('71200 Ann'!$C$8:$AZ$285,MATCH('71200M Ann'!$C112,'71200 Ann'!$C$8:$C$285,0),MATCH('71200M Ann'!BK$8,'71200 Ann'!$C$8:$AZ$8,0))</f>
        <v>3475.7</v>
      </c>
      <c r="BL112" s="9">
        <f>INDEX('71200 Ann'!$C$8:$AZ$285,MATCH('71200M Ann'!$C112,'71200 Ann'!$C$8:$C$285,0),MATCH('71200M Ann'!BL$8,'71200 Ann'!$C$8:$AZ$8,0))</f>
        <v>3735.6</v>
      </c>
      <c r="BM112" s="9">
        <f>INDEX('71200 Ann'!$C$8:$AZ$285,MATCH('71200M Ann'!$C112,'71200 Ann'!$C$8:$C$285,0),MATCH('71200M Ann'!BM$8,'71200 Ann'!$C$8:$AZ$8,0))</f>
        <v>3976.3</v>
      </c>
      <c r="BN112" s="9">
        <f>INDEX('71200 Ann'!$C$8:$AZ$285,MATCH('71200M Ann'!$C112,'71200 Ann'!$C$8:$C$285,0),MATCH('71200M Ann'!BN$8,'71200 Ann'!$C$8:$AZ$8,0))</f>
        <v>4118.6000000000004</v>
      </c>
      <c r="BO112" s="9">
        <f>INDEX('71200 Ann'!$C$8:$AZ$285,MATCH('71200M Ann'!$C112,'71200 Ann'!$C$8:$C$285,0),MATCH('71200M Ann'!BO$8,'71200 Ann'!$C$8:$AZ$8,0))</f>
        <v>4374.2</v>
      </c>
      <c r="BP112" s="9">
        <f>INDEX('71200 Ann'!$C$8:$AZ$285,MATCH('71200M Ann'!$C112,'71200 Ann'!$C$8:$C$285,0),MATCH('71200M Ann'!BP$8,'71200 Ann'!$C$8:$AZ$8,0))</f>
        <v>4632.6000000000004</v>
      </c>
      <c r="BQ112" s="9">
        <f>INDEX('71200 Ann'!$C$8:$AZ$285,MATCH('71200M Ann'!$C112,'71200 Ann'!$C$8:$C$285,0),MATCH('71200M Ann'!BQ$8,'71200 Ann'!$C$8:$AZ$8,0))</f>
        <v>4912.8</v>
      </c>
      <c r="BR112" s="9">
        <f>INDEX('71200 Ann'!$C$8:$AZ$285,MATCH('71200M Ann'!$C112,'71200 Ann'!$C$8:$C$285,0),MATCH('71200M Ann'!BR$8,'71200 Ann'!$C$8:$AZ$8,0))</f>
        <v>5179.6000000000004</v>
      </c>
      <c r="BS112" s="9">
        <f>INDEX('71200 Ann'!$C$8:$AZ$285,MATCH('71200M Ann'!$C112,'71200 Ann'!$C$8:$C$285,0),MATCH('71200M Ann'!BS$8,'71200 Ann'!$C$8:$AZ$8,0))</f>
        <v>5484.7</v>
      </c>
      <c r="BT112" s="9">
        <f>INDEX('71200 Ann'!$C$8:$AZ$285,MATCH('71200M Ann'!$C112,'71200 Ann'!$C$8:$C$285,0),MATCH('71200M Ann'!BT$8,'71200 Ann'!$C$8:$AZ$8,0))</f>
        <v>5796.7</v>
      </c>
      <c r="BU112" s="9">
        <f>INDEX('71200 Ann'!$C$8:$AZ$285,MATCH('71200M Ann'!$C112,'71200 Ann'!$C$8:$C$285,0),MATCH('71200M Ann'!BU$8,'71200 Ann'!$C$8:$AZ$8,0))</f>
        <v>6156</v>
      </c>
      <c r="BV112" s="9">
        <f>INDEX('71200 Ann'!$C$8:$AZ$285,MATCH('71200M Ann'!$C112,'71200 Ann'!$C$8:$C$285,0),MATCH('71200M Ann'!BV$8,'71200 Ann'!$C$8:$AZ$8,0))</f>
        <v>6573</v>
      </c>
      <c r="BW112" s="9">
        <f>INDEX('71200 Ann'!$C$8:$AZ$285,MATCH('71200M Ann'!$C112,'71200 Ann'!$C$8:$C$285,0),MATCH('71200M Ann'!BW$8,'71200 Ann'!$C$8:$AZ$8,0))</f>
        <v>7092.8</v>
      </c>
      <c r="BX112" s="9">
        <f>INDEX('71200 Ann'!$C$8:$AZ$285,MATCH('71200M Ann'!$C112,'71200 Ann'!$C$8:$C$285,0),MATCH('71200M Ann'!BX$8,'71200 Ann'!$C$8:$AZ$8,0))</f>
        <v>7417.1</v>
      </c>
      <c r="BY112" s="9">
        <f>INDEX('71200 Ann'!$C$8:$AZ$285,MATCH('71200M Ann'!$C112,'71200 Ann'!$C$8:$C$285,0),MATCH('71200M Ann'!BY$8,'71200 Ann'!$C$8:$AZ$8,0))</f>
        <v>7693.9</v>
      </c>
      <c r="BZ112" s="9">
        <f>INDEX('71200 Ann'!$C$8:$AZ$285,MATCH('71200M Ann'!$C112,'71200 Ann'!$C$8:$C$285,0),MATCH('71200M Ann'!BZ$8,'71200 Ann'!$C$8:$AZ$8,0))</f>
        <v>8076.2</v>
      </c>
      <c r="CA112" s="9">
        <f>INDEX('71200 Ann'!$C$8:$AZ$285,MATCH('71200M Ann'!$C112,'71200 Ann'!$C$8:$C$285,0),MATCH('71200M Ann'!CA$8,'71200 Ann'!$C$8:$AZ$8,0))</f>
        <v>8592.9</v>
      </c>
      <c r="CB112" s="9">
        <f>INDEX('71200 Ann'!$C$8:$AZ$285,MATCH('71200M Ann'!$C112,'71200 Ann'!$C$8:$C$285,0),MATCH('71200M Ann'!CB$8,'71200 Ann'!$C$8:$AZ$8,0))</f>
        <v>9157.7000000000007</v>
      </c>
      <c r="CC112" s="9">
        <f>INDEX('71200 Ann'!$C$8:$AZ$285,MATCH('71200M Ann'!$C112,'71200 Ann'!$C$8:$C$285,0),MATCH('71200M Ann'!CC$8,'71200 Ann'!$C$8:$AZ$8,0))</f>
        <v>9705.5</v>
      </c>
      <c r="CD112" s="9">
        <f>INDEX('71200 Ann'!$C$8:$AZ$285,MATCH('71200M Ann'!$C112,'71200 Ann'!$C$8:$C$285,0),MATCH('71200M Ann'!CD$8,'71200 Ann'!$C$8:$AZ$8,0))</f>
        <v>10197.200000000001</v>
      </c>
      <c r="CE112" s="9">
        <f>INDEX('71200 Ann'!$C$8:$AZ$285,MATCH('71200M Ann'!$C112,'71200 Ann'!$C$8:$C$285,0),MATCH('71200M Ann'!CE$8,'71200 Ann'!$C$8:$AZ$8,0))</f>
        <v>10457.700000000001</v>
      </c>
      <c r="CF112" s="9">
        <f>INDEX('71200 Ann'!$C$8:$AZ$285,MATCH('71200M Ann'!$C112,'71200 Ann'!$C$8:$C$285,0),MATCH('71200M Ann'!CF$8,'71200 Ann'!$C$8:$AZ$8,0))</f>
        <v>10275.1</v>
      </c>
      <c r="CG112" s="9">
        <f>INDEX('71200 Ann'!$C$8:$AZ$285,MATCH('71200M Ann'!$C112,'71200 Ann'!$C$8:$C$285,0),MATCH('71200M Ann'!CG$8,'71200 Ann'!$C$8:$AZ$8,0))</f>
        <v>10607.9</v>
      </c>
      <c r="CH112" s="9">
        <f>INDEX('71200 Ann'!$C$8:$AZ$285,MATCH('71200M Ann'!$C112,'71200 Ann'!$C$8:$C$285,0),MATCH('71200M Ann'!CH$8,'71200 Ann'!$C$8:$AZ$8,0))</f>
        <v>11091.2</v>
      </c>
      <c r="CI112" s="9">
        <f>INDEX('71200 Ann'!$C$8:$AZ$285,MATCH('71200M Ann'!$C112,'71200 Ann'!$C$8:$C$285,0),MATCH('71200M Ann'!CI$8,'71200 Ann'!$C$8:$AZ$8,0))</f>
        <v>11457</v>
      </c>
      <c r="CJ112" s="9">
        <f>INDEX('71200 Ann'!$C$8:$AZ$285,MATCH('71200M Ann'!$C112,'71200 Ann'!$C$8:$C$285,0),MATCH('71200M Ann'!CJ$8,'71200 Ann'!$C$8:$AZ$8,0))</f>
        <v>11775.7</v>
      </c>
      <c r="CK112" s="9">
        <f>INDEX('71200 Ann'!$C$8:$AZ$285,MATCH('71200M Ann'!$C112,'71200 Ann'!$C$8:$C$285,0),MATCH('71200M Ann'!CK$8,'71200 Ann'!$C$8:$AZ$8,0))</f>
        <v>12296.7</v>
      </c>
      <c r="CL112" s="9">
        <f>INDEX('71200 Ann'!$C$8:$AZ$285,MATCH('71200M Ann'!$C112,'71200 Ann'!$C$8:$C$285,0),MATCH('71200M Ann'!CL$8,'71200 Ann'!$C$8:$AZ$8,0))</f>
        <v>12736.2</v>
      </c>
      <c r="CM112" s="9"/>
    </row>
    <row r="113" spans="1:92" s="10" customFormat="1" x14ac:dyDescent="0.25">
      <c r="A113" s="32">
        <v>102</v>
      </c>
      <c r="B113" s="10" t="s">
        <v>1882</v>
      </c>
      <c r="C113" s="10" t="s">
        <v>994</v>
      </c>
      <c r="D113" s="10">
        <f>INDEX('71200 Ann Hist'!$C$8:$AR$285,MATCH('71200M Ann'!$C113,'71200 Ann Hist'!$C$8:$C$285,0),MATCH('71200M Ann'!D$8,'71200 Ann Hist'!$C$8:$AR$8,0))</f>
        <v>4.9000000000000004</v>
      </c>
      <c r="E113" s="10">
        <f>INDEX('71200 Ann Hist'!$C$8:$AR$285,MATCH('71200M Ann'!$C113,'71200 Ann Hist'!$C$8:$C$285,0),MATCH('71200M Ann'!E$8,'71200 Ann Hist'!$C$8:$AR$8,0))</f>
        <v>5.0999999999999996</v>
      </c>
      <c r="F113" s="10">
        <f>INDEX('71200 Ann Hist'!$C$8:$AR$285,MATCH('71200M Ann'!$C113,'71200 Ann Hist'!$C$8:$C$285,0),MATCH('71200M Ann'!F$8,'71200 Ann Hist'!$C$8:$AR$8,0))</f>
        <v>4.8</v>
      </c>
      <c r="G113" s="10">
        <f>INDEX('71200 Ann Hist'!$C$8:$AR$285,MATCH('71200M Ann'!$C113,'71200 Ann Hist'!$C$8:$C$285,0),MATCH('71200M Ann'!G$8,'71200 Ann Hist'!$C$8:$AR$8,0))</f>
        <v>4.4000000000000004</v>
      </c>
      <c r="H113" s="10">
        <f>INDEX('71200 Ann Hist'!$C$8:$AR$285,MATCH('71200M Ann'!$C113,'71200 Ann Hist'!$C$8:$C$285,0),MATCH('71200M Ann'!H$8,'71200 Ann Hist'!$C$8:$AR$8,0))</f>
        <v>4</v>
      </c>
      <c r="I113" s="10">
        <f>INDEX('71200 Ann Hist'!$C$8:$AR$285,MATCH('71200M Ann'!$C113,'71200 Ann Hist'!$C$8:$C$285,0),MATCH('71200M Ann'!I$8,'71200 Ann Hist'!$C$8:$AR$8,0))</f>
        <v>3.7</v>
      </c>
      <c r="J113" s="10">
        <f>INDEX('71200 Ann Hist'!$C$8:$AR$285,MATCH('71200M Ann'!$C113,'71200 Ann Hist'!$C$8:$C$285,0),MATCH('71200M Ann'!J$8,'71200 Ann Hist'!$C$8:$AR$8,0))</f>
        <v>3.8</v>
      </c>
      <c r="K113" s="10">
        <f>INDEX('71200 Ann Hist'!$C$8:$AR$285,MATCH('71200M Ann'!$C113,'71200 Ann Hist'!$C$8:$C$285,0),MATCH('71200M Ann'!K$8,'71200 Ann Hist'!$C$8:$AR$8,0))</f>
        <v>3.7</v>
      </c>
      <c r="L113" s="10">
        <f>INDEX('71200 Ann Hist'!$C$8:$AR$285,MATCH('71200M Ann'!$C113,'71200 Ann Hist'!$C$8:$C$285,0),MATCH('71200M Ann'!L$8,'71200 Ann Hist'!$C$8:$AR$8,0))</f>
        <v>3.9</v>
      </c>
      <c r="M113" s="10">
        <f>INDEX('71200 Ann Hist'!$C$8:$AR$285,MATCH('71200M Ann'!$C113,'71200 Ann Hist'!$C$8:$C$285,0),MATCH('71200M Ann'!M$8,'71200 Ann Hist'!$C$8:$AR$8,0))</f>
        <v>3.8</v>
      </c>
      <c r="N113" s="10">
        <f>INDEX('71200 Ann Hist'!$C$8:$AR$285,MATCH('71200M Ann'!$C113,'71200 Ann Hist'!$C$8:$C$285,0),MATCH('71200M Ann'!N$8,'71200 Ann Hist'!$C$8:$AR$8,0))</f>
        <v>3.3</v>
      </c>
      <c r="O113" s="10">
        <f>INDEX('71200 Ann Hist'!$C$8:$AR$285,MATCH('71200M Ann'!$C113,'71200 Ann Hist'!$C$8:$C$285,0),MATCH('71200M Ann'!O$8,'71200 Ann Hist'!$C$8:$AR$8,0))</f>
        <v>3.1</v>
      </c>
      <c r="P113" s="10">
        <f>INDEX('71200 Ann Hist'!$C$8:$AR$285,MATCH('71200M Ann'!$C113,'71200 Ann Hist'!$C$8:$C$285,0),MATCH('71200M Ann'!P$8,'71200 Ann Hist'!$C$8:$AR$8,0))</f>
        <v>3.3</v>
      </c>
      <c r="Q113" s="10">
        <f>INDEX('71200 Ann Hist'!$C$8:$AR$285,MATCH('71200M Ann'!$C113,'71200 Ann Hist'!$C$8:$C$285,0),MATCH('71200M Ann'!Q$8,'71200 Ann Hist'!$C$8:$AR$8,0))</f>
        <v>5.9</v>
      </c>
      <c r="R113" s="10">
        <f>INDEX('71200 Ann Hist'!$C$8:$AR$285,MATCH('71200M Ann'!$C113,'71200 Ann Hist'!$C$8:$C$285,0),MATCH('71200M Ann'!R$8,'71200 Ann Hist'!$C$8:$AR$8,0))</f>
        <v>8</v>
      </c>
      <c r="S113" s="10">
        <f>INDEX('71200 Ann Hist'!$C$8:$AR$285,MATCH('71200M Ann'!$C113,'71200 Ann Hist'!$C$8:$C$285,0),MATCH('71200M Ann'!S$8,'71200 Ann Hist'!$C$8:$AR$8,0))</f>
        <v>9.1999999999999993</v>
      </c>
      <c r="T113" s="10">
        <f>INDEX('71200 Ann Hist'!$C$8:$AR$285,MATCH('71200M Ann'!$C113,'71200 Ann Hist'!$C$8:$C$285,0),MATCH('71200M Ann'!T$8,'71200 Ann Hist'!$C$8:$AR$8,0))</f>
        <v>9.6</v>
      </c>
      <c r="U113" s="10">
        <f>INDEX('71200 Ann Hist'!$C$8:$AR$285,MATCH('71200M Ann'!$C113,'71200 Ann Hist'!$C$8:$C$285,0),MATCH('71200M Ann'!U$8,'71200 Ann Hist'!$C$8:$AR$8,0))</f>
        <v>3.4</v>
      </c>
      <c r="V113" s="10">
        <f>INDEX('71200 Ann Hist'!$C$8:$AR$285,MATCH('71200M Ann'!$C113,'71200 Ann Hist'!$C$8:$C$285,0),MATCH('71200M Ann'!V$8,'71200 Ann Hist'!$C$8:$AR$8,0))</f>
        <v>0.1</v>
      </c>
      <c r="W113" s="10">
        <f>INDEX('71200 Ann Hist'!$C$8:$AR$285,MATCH('71200M Ann'!$C113,'71200 Ann Hist'!$C$8:$C$285,0),MATCH('71200M Ann'!W$8,'71200 Ann Hist'!$C$8:$AR$8,0))</f>
        <v>-1.6</v>
      </c>
      <c r="X113" s="10">
        <f>INDEX('71200 Ann Hist'!$C$8:$AR$285,MATCH('71200M Ann'!$C113,'71200 Ann Hist'!$C$8:$C$285,0),MATCH('71200M Ann'!X$8,'71200 Ann Hist'!$C$8:$AR$8,0))</f>
        <v>-0.3</v>
      </c>
      <c r="Y113" s="10">
        <f>INDEX('71200 Ann Hist'!$C$8:$AR$285,MATCH('71200M Ann'!$C113,'71200 Ann Hist'!$C$8:$C$285,0),MATCH('71200M Ann'!Y$8,'71200 Ann Hist'!$C$8:$AR$8,0))</f>
        <v>-4.5</v>
      </c>
      <c r="Z113" s="10">
        <f>INDEX('71200 Ann Hist'!$C$8:$AR$285,MATCH('71200M Ann'!$C113,'71200 Ann Hist'!$C$8:$C$285,0),MATCH('71200M Ann'!Z$8,'71200 Ann Hist'!$C$8:$AR$8,0))</f>
        <v>-0.7</v>
      </c>
      <c r="AA113" s="10">
        <f>INDEX('71200 Ann Hist'!$C$8:$AR$285,MATCH('71200M Ann'!$C113,'71200 Ann Hist'!$C$8:$C$285,0),MATCH('71200M Ann'!AA$8,'71200 Ann Hist'!$C$8:$AR$8,0))</f>
        <v>1.2</v>
      </c>
      <c r="AB113" s="10">
        <f>INDEX('71200 Ann Hist'!$C$8:$AR$285,MATCH('71200M Ann'!$C113,'71200 Ann Hist'!$C$8:$C$285,0),MATCH('71200M Ann'!AB$8,'71200 Ann Hist'!$C$8:$AR$8,0))</f>
        <v>2.5</v>
      </c>
      <c r="AC113" s="10">
        <f>INDEX('71200 Ann Hist'!$C$8:$AR$285,MATCH('71200M Ann'!$C113,'71200 Ann Hist'!$C$8:$C$285,0),MATCH('71200M Ann'!AC$8,'71200 Ann Hist'!$C$8:$AR$8,0))</f>
        <v>2.2000000000000002</v>
      </c>
      <c r="AD113" s="10">
        <f>INDEX('71200 Ann Hist'!$C$8:$AR$285,MATCH('71200M Ann'!$C113,'71200 Ann Hist'!$C$8:$C$285,0),MATCH('71200M Ann'!AD$8,'71200 Ann Hist'!$C$8:$AR$8,0))</f>
        <v>0.3</v>
      </c>
      <c r="AE113" s="10">
        <f>INDEX('71200 Ann Hist'!$C$8:$AR$285,MATCH('71200M Ann'!$C113,'71200 Ann Hist'!$C$8:$C$285,0),MATCH('71200M Ann'!AE$8,'71200 Ann Hist'!$C$8:$AR$8,0))</f>
        <v>3.1</v>
      </c>
      <c r="AF113" s="10">
        <f>INDEX('71200 Ann Hist'!$C$8:$AR$285,MATCH('71200M Ann'!$C113,'71200 Ann Hist'!$C$8:$C$285,0),MATCH('71200M Ann'!AF$8,'71200 Ann Hist'!$C$8:$AR$8,0))</f>
        <v>6.1</v>
      </c>
      <c r="AG113" s="10">
        <f>INDEX('71200 Ann Hist'!$C$8:$AR$285,MATCH('71200M Ann'!$C113,'71200 Ann Hist'!$C$8:$C$285,0),MATCH('71200M Ann'!AG$8,'71200 Ann Hist'!$C$8:$AR$8,0))</f>
        <v>8.4</v>
      </c>
      <c r="AH113" s="10">
        <f>INDEX('71200 Ann Hist'!$C$8:$AR$285,MATCH('71200M Ann'!$C113,'71200 Ann Hist'!$C$8:$C$285,0),MATCH('71200M Ann'!AH$8,'71200 Ann Hist'!$C$8:$AR$8,0))</f>
        <v>5.5</v>
      </c>
      <c r="AI113" s="10">
        <f>INDEX('71200 Ann Hist'!$C$8:$AR$285,MATCH('71200M Ann'!$C113,'71200 Ann Hist'!$C$8:$C$285,0),MATCH('71200M Ann'!AI$8,'71200 Ann Hist'!$C$8:$AR$8,0))</f>
        <v>9.3000000000000007</v>
      </c>
      <c r="AJ113" s="10">
        <f>INDEX('71200 Ann Hist'!$C$8:$AR$285,MATCH('71200M Ann'!$C113,'71200 Ann Hist'!$C$8:$C$285,0),MATCH('71200M Ann'!AJ$8,'71200 Ann Hist'!$C$8:$AR$8,0))</f>
        <v>12.2</v>
      </c>
      <c r="AK113" s="10">
        <f>INDEX('71200 Ann Hist'!$C$8:$AR$285,MATCH('71200M Ann'!$C113,'71200 Ann Hist'!$C$8:$C$285,0),MATCH('71200M Ann'!AK$8,'71200 Ann Hist'!$C$8:$AR$8,0))</f>
        <v>13</v>
      </c>
      <c r="AL113" s="10">
        <f>INDEX('71200 Ann Hist'!$C$8:$AR$285,MATCH('71200M Ann'!$C113,'71200 Ann Hist'!$C$8:$C$285,0),MATCH('71200M Ann'!AL$8,'71200 Ann Hist'!$C$8:$AR$8,0))</f>
        <v>12.8</v>
      </c>
      <c r="AM113" s="10">
        <f>INDEX('71200 Ann Hist'!$C$8:$AR$285,MATCH('71200M Ann'!$C113,'71200 Ann Hist'!$C$8:$C$285,0),MATCH('71200M Ann'!AM$8,'71200 Ann Hist'!$C$8:$AR$8,0))</f>
        <v>13.8</v>
      </c>
      <c r="AN113" s="10">
        <f>INDEX('71200 Ann Hist'!$C$8:$AR$285,MATCH('71200M Ann'!$C113,'71200 Ann Hist'!$C$8:$C$285,0),MATCH('71200M Ann'!AN$8,'71200 Ann Hist'!$C$8:$AR$8,0))</f>
        <v>15.5</v>
      </c>
      <c r="AO113" s="10">
        <f>INDEX('71200 Ann Hist'!$C$8:$AR$285,MATCH('71200M Ann'!$C113,'71200 Ann Hist'!$C$8:$C$285,0),MATCH('71200M Ann'!AO$8,'71200 Ann Hist'!$C$8:$AR$8,0))</f>
        <v>20.100000000000001</v>
      </c>
      <c r="AP113" s="10">
        <f>INDEX('71200 Ann Hist'!$C$8:$AR$285,MATCH('71200M Ann'!$C113,'71200 Ann Hist'!$C$8:$C$285,0),MATCH('71200M Ann'!AP$8,'71200 Ann Hist'!$C$8:$AR$8,0))</f>
        <v>23.4</v>
      </c>
      <c r="AQ113" s="10">
        <f>INDEX('71200 Ann Hist'!$C$8:$AR$285,MATCH('71200M Ann'!$C113,'71200 Ann Hist'!$C$8:$C$285,0),MATCH('71200M Ann'!AQ$8,'71200 Ann Hist'!$C$8:$AR$8,0))</f>
        <v>24.4</v>
      </c>
      <c r="AR113" s="11">
        <f>INDEX('71200 Ann'!$C$8:$AZ$285,MATCH('71200M Ann'!$C113,'71200 Ann'!$C$8:$C$285,0),MATCH('71200M Ann'!AR$8,'71200 Ann'!$C$8:$AZ$8,0))</f>
        <v>28.9</v>
      </c>
      <c r="AS113" s="11">
        <f>INDEX('71200 Ann'!$C$8:$AZ$285,MATCH('71200M Ann'!$C113,'71200 Ann'!$C$8:$C$285,0),MATCH('71200M Ann'!AS$8,'71200 Ann'!$C$8:$AZ$8,0))</f>
        <v>37.1</v>
      </c>
      <c r="AT113" s="11">
        <f>INDEX('71200 Ann'!$C$8:$AZ$285,MATCH('71200M Ann'!$C113,'71200 Ann'!$C$8:$C$285,0),MATCH('71200M Ann'!AT$8,'71200 Ann'!$C$8:$AZ$8,0))</f>
        <v>33.1</v>
      </c>
      <c r="AU113" s="11">
        <f>INDEX('71200 Ann'!$C$8:$AZ$285,MATCH('71200M Ann'!$C113,'71200 Ann'!$C$8:$C$285,0),MATCH('71200M Ann'!AU$8,'71200 Ann'!$C$8:$AZ$8,0))</f>
        <v>29</v>
      </c>
      <c r="AV113" s="11">
        <f>INDEX('71200 Ann'!$C$8:$AZ$285,MATCH('71200M Ann'!$C113,'71200 Ann'!$C$8:$C$285,0),MATCH('71200M Ann'!AV$8,'71200 Ann'!$C$8:$AZ$8,0))</f>
        <v>29.4</v>
      </c>
      <c r="AW113" s="11">
        <f>INDEX('71200 Ann'!$C$8:$AZ$285,MATCH('71200M Ann'!$C113,'71200 Ann'!$C$8:$C$285,0),MATCH('71200M Ann'!AW$8,'71200 Ann'!$C$8:$AZ$8,0))</f>
        <v>46.2</v>
      </c>
      <c r="AX113" s="11">
        <f>INDEX('71200 Ann'!$C$8:$AZ$285,MATCH('71200M Ann'!$C113,'71200 Ann'!$C$8:$C$285,0),MATCH('71200M Ann'!AX$8,'71200 Ann'!$C$8:$AZ$8,0))</f>
        <v>61.5</v>
      </c>
      <c r="AY113" s="11">
        <f>INDEX('71200 Ann'!$C$8:$AZ$285,MATCH('71200M Ann'!$C113,'71200 Ann'!$C$8:$C$285,0),MATCH('71200M Ann'!AY$8,'71200 Ann'!$C$8:$AZ$8,0))</f>
        <v>52.5</v>
      </c>
      <c r="AZ113" s="11">
        <f>INDEX('71200 Ann'!$C$8:$AZ$285,MATCH('71200M Ann'!$C113,'71200 Ann'!$C$8:$C$285,0),MATCH('71200M Ann'!AZ$8,'71200 Ann'!$C$8:$AZ$8,0))</f>
        <v>39.4</v>
      </c>
      <c r="BA113" s="11">
        <f>INDEX('71200 Ann'!$C$8:$AZ$285,MATCH('71200M Ann'!$C113,'71200 Ann'!$C$8:$C$285,0),MATCH('71200M Ann'!BA$8,'71200 Ann'!$C$8:$AZ$8,0))</f>
        <v>42.7</v>
      </c>
      <c r="BB113" s="11">
        <f>INDEX('71200 Ann'!$C$8:$AZ$285,MATCH('71200M Ann'!$C113,'71200 Ann'!$C$8:$C$285,0),MATCH('71200M Ann'!BB$8,'71200 Ann'!$C$8:$AZ$8,0))</f>
        <v>53.7</v>
      </c>
      <c r="BC113" s="11">
        <f>INDEX('71200 Ann'!$C$8:$AZ$285,MATCH('71200M Ann'!$C113,'71200 Ann'!$C$8:$C$285,0),MATCH('71200M Ann'!BC$8,'71200 Ann'!$C$8:$AZ$8,0))</f>
        <v>85</v>
      </c>
      <c r="BD113" s="11">
        <f>INDEX('71200 Ann'!$C$8:$AZ$285,MATCH('71200M Ann'!$C113,'71200 Ann'!$C$8:$C$285,0),MATCH('71200M Ann'!BD$8,'71200 Ann'!$C$8:$AZ$8,0))</f>
        <v>104.1</v>
      </c>
      <c r="BE113" s="11">
        <f>INDEX('71200 Ann'!$C$8:$AZ$285,MATCH('71200M Ann'!$C113,'71200 Ann'!$C$8:$C$285,0),MATCH('71200M Ann'!BE$8,'71200 Ann'!$C$8:$AZ$8,0))</f>
        <v>133.4</v>
      </c>
      <c r="BF113" s="11">
        <f>INDEX('71200 Ann'!$C$8:$AZ$285,MATCH('71200M Ann'!$C113,'71200 Ann'!$C$8:$C$285,0),MATCH('71200M Ann'!BF$8,'71200 Ann'!$C$8:$AZ$8,0))</f>
        <v>132.1</v>
      </c>
      <c r="BG113" s="11">
        <f>INDEX('71200 Ann'!$C$8:$AZ$285,MATCH('71200M Ann'!$C113,'71200 Ann'!$C$8:$C$285,0),MATCH('71200M Ann'!BG$8,'71200 Ann'!$C$8:$AZ$8,0))</f>
        <v>119.8</v>
      </c>
      <c r="BH113" s="11">
        <f>INDEX('71200 Ann'!$C$8:$AZ$285,MATCH('71200M Ann'!$C113,'71200 Ann'!$C$8:$C$285,0),MATCH('71200M Ann'!BH$8,'71200 Ann'!$C$8:$AZ$8,0))</f>
        <v>152.30000000000001</v>
      </c>
      <c r="BI113" s="11">
        <f>INDEX('71200 Ann'!$C$8:$AZ$285,MATCH('71200M Ann'!$C113,'71200 Ann'!$C$8:$C$285,0),MATCH('71200M Ann'!BI$8,'71200 Ann'!$C$8:$AZ$8,0))</f>
        <v>142</v>
      </c>
      <c r="BJ113" s="11">
        <f>INDEX('71200 Ann'!$C$8:$AZ$285,MATCH('71200M Ann'!$C113,'71200 Ann'!$C$8:$C$285,0),MATCH('71200M Ann'!BJ$8,'71200 Ann'!$C$8:$AZ$8,0))</f>
        <v>146.6</v>
      </c>
      <c r="BK113" s="11">
        <f>INDEX('71200 Ann'!$C$8:$AZ$285,MATCH('71200M Ann'!$C113,'71200 Ann'!$C$8:$C$285,0),MATCH('71200M Ann'!BK$8,'71200 Ann'!$C$8:$AZ$8,0))</f>
        <v>170.6</v>
      </c>
      <c r="BL113" s="11">
        <f>INDEX('71200 Ann'!$C$8:$AZ$285,MATCH('71200M Ann'!$C113,'71200 Ann'!$C$8:$C$285,0),MATCH('71200M Ann'!BL$8,'71200 Ann'!$C$8:$AZ$8,0))</f>
        <v>199</v>
      </c>
      <c r="BM113" s="11">
        <f>INDEX('71200 Ann'!$C$8:$AZ$285,MATCH('71200M Ann'!$C113,'71200 Ann'!$C$8:$C$285,0),MATCH('71200M Ann'!BM$8,'71200 Ann'!$C$8:$AZ$8,0))</f>
        <v>240.4</v>
      </c>
      <c r="BN113" s="11">
        <f>INDEX('71200 Ann'!$C$8:$AZ$285,MATCH('71200M Ann'!$C113,'71200 Ann'!$C$8:$C$285,0),MATCH('71200M Ann'!BN$8,'71200 Ann'!$C$8:$AZ$8,0))</f>
        <v>283.2</v>
      </c>
      <c r="BO113" s="11">
        <f>INDEX('71200 Ann'!$C$8:$AZ$285,MATCH('71200M Ann'!$C113,'71200 Ann'!$C$8:$C$285,0),MATCH('71200M Ann'!BO$8,'71200 Ann'!$C$8:$AZ$8,0))</f>
        <v>310.2</v>
      </c>
      <c r="BP113" s="11">
        <f>INDEX('71200 Ann'!$C$8:$AZ$285,MATCH('71200M Ann'!$C113,'71200 Ann'!$C$8:$C$285,0),MATCH('71200M Ann'!BP$8,'71200 Ann'!$C$8:$AZ$8,0))</f>
        <v>349.3</v>
      </c>
      <c r="BQ113" s="11">
        <f>INDEX('71200 Ann'!$C$8:$AZ$285,MATCH('71200M Ann'!$C113,'71200 Ann'!$C$8:$C$285,0),MATCH('71200M Ann'!BQ$8,'71200 Ann'!$C$8:$AZ$8,0))</f>
        <v>368.5</v>
      </c>
      <c r="BR113" s="11">
        <f>INDEX('71200 Ann'!$C$8:$AZ$285,MATCH('71200M Ann'!$C113,'71200 Ann'!$C$8:$C$285,0),MATCH('71200M Ann'!BR$8,'71200 Ann'!$C$8:$AZ$8,0))</f>
        <v>391.5</v>
      </c>
      <c r="BS113" s="11">
        <f>INDEX('71200 Ann'!$C$8:$AZ$285,MATCH('71200M Ann'!$C113,'71200 Ann'!$C$8:$C$285,0),MATCH('71200M Ann'!BS$8,'71200 Ann'!$C$8:$AZ$8,0))</f>
        <v>391.6</v>
      </c>
      <c r="BT113" s="11">
        <f>INDEX('71200 Ann'!$C$8:$AZ$285,MATCH('71200M Ann'!$C113,'71200 Ann'!$C$8:$C$285,0),MATCH('71200M Ann'!BT$8,'71200 Ann'!$C$8:$AZ$8,0))</f>
        <v>395.1</v>
      </c>
      <c r="BU113" s="11">
        <f>INDEX('71200 Ann'!$C$8:$AZ$285,MATCH('71200M Ann'!$C113,'71200 Ann'!$C$8:$C$285,0),MATCH('71200M Ann'!BU$8,'71200 Ann'!$C$8:$AZ$8,0))</f>
        <v>406.3</v>
      </c>
      <c r="BV113" s="11">
        <f>INDEX('71200 Ann'!$C$8:$AZ$285,MATCH('71200M Ann'!$C113,'71200 Ann'!$C$8:$C$285,0),MATCH('71200M Ann'!BV$8,'71200 Ann'!$C$8:$AZ$8,0))</f>
        <v>436.3</v>
      </c>
      <c r="BW113" s="11">
        <f>INDEX('71200 Ann'!$C$8:$AZ$285,MATCH('71200M Ann'!$C113,'71200 Ann'!$C$8:$C$285,0),MATCH('71200M Ann'!BW$8,'71200 Ann'!$C$8:$AZ$8,0))</f>
        <v>484.3</v>
      </c>
      <c r="BX113" s="11">
        <f>INDEX('71200 Ann'!$C$8:$AZ$285,MATCH('71200M Ann'!$C113,'71200 Ann'!$C$8:$C$285,0),MATCH('71200M Ann'!BX$8,'71200 Ann'!$C$8:$AZ$8,0))</f>
        <v>492</v>
      </c>
      <c r="BY113" s="11">
        <f>INDEX('71200 Ann'!$C$8:$AZ$285,MATCH('71200M Ann'!$C113,'71200 Ann'!$C$8:$C$285,0),MATCH('71200M Ann'!BY$8,'71200 Ann'!$C$8:$AZ$8,0))</f>
        <v>510.4</v>
      </c>
      <c r="BZ113" s="11">
        <f>INDEX('71200 Ann'!$C$8:$AZ$285,MATCH('71200M Ann'!$C113,'71200 Ann'!$C$8:$C$285,0),MATCH('71200M Ann'!BZ$8,'71200 Ann'!$C$8:$AZ$8,0))</f>
        <v>526.20000000000005</v>
      </c>
      <c r="CA113" s="11">
        <f>INDEX('71200 Ann'!$C$8:$AZ$285,MATCH('71200M Ann'!$C113,'71200 Ann'!$C$8:$C$285,0),MATCH('71200M Ann'!CA$8,'71200 Ann'!$C$8:$AZ$8,0))</f>
        <v>516.5</v>
      </c>
      <c r="CB113" s="11">
        <f>INDEX('71200 Ann'!$C$8:$AZ$285,MATCH('71200M Ann'!$C113,'71200 Ann'!$C$8:$C$285,0),MATCH('71200M Ann'!CB$8,'71200 Ann'!$C$8:$AZ$8,0))</f>
        <v>489.8</v>
      </c>
      <c r="CC113" s="11">
        <f>INDEX('71200 Ann'!$C$8:$AZ$285,MATCH('71200M Ann'!$C113,'71200 Ann'!$C$8:$C$285,0),MATCH('71200M Ann'!CC$8,'71200 Ann'!$C$8:$AZ$8,0))</f>
        <v>522</v>
      </c>
      <c r="CD113" s="11">
        <f>INDEX('71200 Ann'!$C$8:$AZ$285,MATCH('71200M Ann'!$C113,'71200 Ann'!$C$8:$C$285,0),MATCH('71200M Ann'!CD$8,'71200 Ann'!$C$8:$AZ$8,0))</f>
        <v>673.4</v>
      </c>
      <c r="CE113" s="11">
        <f>INDEX('71200 Ann'!$C$8:$AZ$285,MATCH('71200M Ann'!$C113,'71200 Ann'!$C$8:$C$285,0),MATCH('71200M Ann'!CE$8,'71200 Ann'!$C$8:$AZ$8,0))</f>
        <v>909.1</v>
      </c>
      <c r="CF113" s="11">
        <f>INDEX('71200 Ann'!$C$8:$AZ$285,MATCH('71200M Ann'!$C113,'71200 Ann'!$C$8:$C$285,0),MATCH('71200M Ann'!CF$8,'71200 Ann'!$C$8:$AZ$8,0))</f>
        <v>1085.8</v>
      </c>
      <c r="CG113" s="11">
        <f>INDEX('71200 Ann'!$C$8:$AZ$285,MATCH('71200M Ann'!$C113,'71200 Ann'!$C$8:$C$285,0),MATCH('71200M Ann'!CG$8,'71200 Ann'!$C$8:$AZ$8,0))</f>
        <v>1169.8</v>
      </c>
      <c r="CH113" s="11">
        <f>INDEX('71200 Ann'!$C$8:$AZ$285,MATCH('71200M Ann'!$C113,'71200 Ann'!$C$8:$C$285,0),MATCH('71200M Ann'!CH$8,'71200 Ann'!$C$8:$AZ$8,0))</f>
        <v>1265.5999999999999</v>
      </c>
      <c r="CI113" s="11">
        <f>INDEX('71200 Ann'!$C$8:$AZ$285,MATCH('71200M Ann'!$C113,'71200 Ann'!$C$8:$C$285,0),MATCH('71200M Ann'!CI$8,'71200 Ann'!$C$8:$AZ$8,0))</f>
        <v>1261.9000000000001</v>
      </c>
      <c r="CJ113" s="11">
        <f>INDEX('71200 Ann'!$C$8:$AZ$285,MATCH('71200M Ann'!$C113,'71200 Ann'!$C$8:$C$285,0),MATCH('71200M Ann'!CJ$8,'71200 Ann'!$C$8:$AZ$8,0))</f>
        <v>1301.5</v>
      </c>
      <c r="CK113" s="11">
        <f>INDEX('71200 Ann'!$C$8:$AZ$285,MATCH('71200M Ann'!$C113,'71200 Ann'!$C$8:$C$285,0),MATCH('71200M Ann'!CK$8,'71200 Ann'!$C$8:$AZ$8,0))</f>
        <v>1355.2</v>
      </c>
      <c r="CL113" s="11">
        <f>INDEX('71200 Ann'!$C$8:$AZ$285,MATCH('71200M Ann'!$C113,'71200 Ann'!$C$8:$C$285,0),MATCH('71200M Ann'!CL$8,'71200 Ann'!$C$8:$AZ$8,0))</f>
        <v>1375.3</v>
      </c>
      <c r="CM113" s="11"/>
      <c r="CN113" s="8"/>
    </row>
    <row r="114" spans="1:92" s="10" customFormat="1" x14ac:dyDescent="0.25">
      <c r="A114" s="32">
        <v>103</v>
      </c>
      <c r="B114" s="10" t="s">
        <v>993</v>
      </c>
      <c r="C114" s="10" t="s">
        <v>992</v>
      </c>
      <c r="D114" s="10">
        <f>INDEX('71200 Ann Hist'!$C$8:$AR$285,MATCH('71200M Ann'!$C114,'71200 Ann Hist'!$C$8:$C$285,0),MATCH('71200M Ann'!D$8,'71200 Ann Hist'!$C$8:$AR$8,0))</f>
        <v>74.7</v>
      </c>
      <c r="E114" s="10">
        <f>INDEX('71200 Ann Hist'!$C$8:$AR$285,MATCH('71200M Ann'!$C114,'71200 Ann Hist'!$C$8:$C$285,0),MATCH('71200M Ann'!E$8,'71200 Ann Hist'!$C$8:$AR$8,0))</f>
        <v>66.5</v>
      </c>
      <c r="F114" s="10">
        <f>INDEX('71200 Ann Hist'!$C$8:$AR$285,MATCH('71200M Ann'!$C114,'71200 Ann Hist'!$C$8:$C$285,0),MATCH('71200M Ann'!F$8,'71200 Ann Hist'!$C$8:$AR$8,0))</f>
        <v>57.1</v>
      </c>
      <c r="G114" s="10">
        <f>INDEX('71200 Ann Hist'!$C$8:$AR$285,MATCH('71200M Ann'!$C114,'71200 Ann Hist'!$C$8:$C$285,0),MATCH('71200M Ann'!G$8,'71200 Ann Hist'!$C$8:$AR$8,0))</f>
        <v>45.2</v>
      </c>
      <c r="H114" s="10">
        <f>INDEX('71200 Ann Hist'!$C$8:$AR$285,MATCH('71200M Ann'!$C114,'71200 Ann Hist'!$C$8:$C$285,0),MATCH('71200M Ann'!H$8,'71200 Ann Hist'!$C$8:$AR$8,0))</f>
        <v>42.7</v>
      </c>
      <c r="I114" s="10">
        <f>INDEX('71200 Ann Hist'!$C$8:$AR$285,MATCH('71200M Ann'!$C114,'71200 Ann Hist'!$C$8:$C$285,0),MATCH('71200M Ann'!I$8,'71200 Ann Hist'!$C$8:$AR$8,0))</f>
        <v>48.6</v>
      </c>
      <c r="J114" s="10">
        <f>INDEX('71200 Ann Hist'!$C$8:$AR$285,MATCH('71200M Ann'!$C114,'71200 Ann Hist'!$C$8:$C$285,0),MATCH('71200M Ann'!J$8,'71200 Ann Hist'!$C$8:$AR$8,0))</f>
        <v>52.9</v>
      </c>
      <c r="K114" s="10">
        <f>INDEX('71200 Ann Hist'!$C$8:$AR$285,MATCH('71200M Ann'!$C114,'71200 Ann Hist'!$C$8:$C$285,0),MATCH('71200M Ann'!K$8,'71200 Ann Hist'!$C$8:$AR$8,0))</f>
        <v>59.4</v>
      </c>
      <c r="L114" s="10">
        <f>INDEX('71200 Ann Hist'!$C$8:$AR$285,MATCH('71200M Ann'!$C114,'71200 Ann Hist'!$C$8:$C$285,0),MATCH('71200M Ann'!L$8,'71200 Ann Hist'!$C$8:$AR$8,0))</f>
        <v>64</v>
      </c>
      <c r="M114" s="10">
        <f>INDEX('71200 Ann Hist'!$C$8:$AR$285,MATCH('71200M Ann'!$C114,'71200 Ann Hist'!$C$8:$C$285,0),MATCH('71200M Ann'!M$8,'71200 Ann Hist'!$C$8:$AR$8,0))</f>
        <v>61.5</v>
      </c>
      <c r="N114" s="10">
        <f>INDEX('71200 Ann Hist'!$C$8:$AR$285,MATCH('71200M Ann'!$C114,'71200 Ann Hist'!$C$8:$C$285,0),MATCH('71200M Ann'!N$8,'71200 Ann Hist'!$C$8:$AR$8,0))</f>
        <v>64.900000000000006</v>
      </c>
      <c r="O114" s="10">
        <f>INDEX('71200 Ann Hist'!$C$8:$AR$285,MATCH('71200M Ann'!$C114,'71200 Ann Hist'!$C$8:$C$285,0),MATCH('71200M Ann'!O$8,'71200 Ann Hist'!$C$8:$AR$8,0))</f>
        <v>69.3</v>
      </c>
      <c r="P114" s="10">
        <f>INDEX('71200 Ann Hist'!$C$8:$AR$285,MATCH('71200M Ann'!$C114,'71200 Ann Hist'!$C$8:$C$285,0),MATCH('71200M Ann'!P$8,'71200 Ann Hist'!$C$8:$AR$8,0))</f>
        <v>79</v>
      </c>
      <c r="Q114" s="10">
        <f>INDEX('71200 Ann Hist'!$C$8:$AR$285,MATCH('71200M Ann'!$C114,'71200 Ann Hist'!$C$8:$C$285,0),MATCH('71200M Ann'!Q$8,'71200 Ann Hist'!$C$8:$AR$8,0))</f>
        <v>84.1</v>
      </c>
      <c r="R114" s="10">
        <f>INDEX('71200 Ann Hist'!$C$8:$AR$285,MATCH('71200M Ann'!$C114,'71200 Ann Hist'!$C$8:$C$285,0),MATCH('71200M Ann'!R$8,'71200 Ann Hist'!$C$8:$AR$8,0))</f>
        <v>92.8</v>
      </c>
      <c r="S114" s="10">
        <f>INDEX('71200 Ann Hist'!$C$8:$AR$285,MATCH('71200M Ann'!$C114,'71200 Ann Hist'!$C$8:$C$285,0),MATCH('71200M Ann'!S$8,'71200 Ann Hist'!$C$8:$AR$8,0))</f>
        <v>100.5</v>
      </c>
      <c r="T114" s="10">
        <f>INDEX('71200 Ann Hist'!$C$8:$AR$285,MATCH('71200M Ann'!$C114,'71200 Ann Hist'!$C$8:$C$285,0),MATCH('71200M Ann'!T$8,'71200 Ann Hist'!$C$8:$AR$8,0))</f>
        <v>111.6</v>
      </c>
      <c r="U114" s="10">
        <f>INDEX('71200 Ann Hist'!$C$8:$AR$285,MATCH('71200M Ann'!$C114,'71200 Ann Hist'!$C$8:$C$285,0),MATCH('71200M Ann'!U$8,'71200 Ann Hist'!$C$8:$AR$8,0))</f>
        <v>142.4</v>
      </c>
      <c r="V114" s="10">
        <f>INDEX('71200 Ann Hist'!$C$8:$AR$285,MATCH('71200M Ann'!$C114,'71200 Ann Hist'!$C$8:$C$285,0),MATCH('71200M Ann'!V$8,'71200 Ann Hist'!$C$8:$AR$8,0))</f>
        <v>163.69999999999999</v>
      </c>
      <c r="W114" s="10">
        <f>INDEX('71200 Ann Hist'!$C$8:$AR$285,MATCH('71200M Ann'!$C114,'71200 Ann Hist'!$C$8:$C$285,0),MATCH('71200M Ann'!W$8,'71200 Ann Hist'!$C$8:$AR$8,0))</f>
        <v>178.9</v>
      </c>
      <c r="X114" s="10">
        <f>INDEX('71200 Ann Hist'!$C$8:$AR$285,MATCH('71200M Ann'!$C114,'71200 Ann Hist'!$C$8:$C$285,0),MATCH('71200M Ann'!X$8,'71200 Ann Hist'!$C$8:$AR$8,0))</f>
        <v>181.2</v>
      </c>
      <c r="Y114" s="10">
        <f>INDEX('71200 Ann Hist'!$C$8:$AR$285,MATCH('71200M Ann'!$C114,'71200 Ann Hist'!$C$8:$C$285,0),MATCH('71200M Ann'!Y$8,'71200 Ann Hist'!$C$8:$AR$8,0))</f>
        <v>199.5</v>
      </c>
      <c r="Z114" s="10">
        <f>INDEX('71200 Ann Hist'!$C$8:$AR$285,MATCH('71200M Ann'!$C114,'71200 Ann Hist'!$C$8:$C$285,0),MATCH('71200M Ann'!Z$8,'71200 Ann Hist'!$C$8:$AR$8,0))</f>
        <v>212.1</v>
      </c>
      <c r="AA114" s="10">
        <f>INDEX('71200 Ann Hist'!$C$8:$AR$285,MATCH('71200M Ann'!$C114,'71200 Ann Hist'!$C$8:$C$285,0),MATCH('71200M Ann'!AA$8,'71200 Ann Hist'!$C$8:$AR$8,0))</f>
        <v>221.6</v>
      </c>
      <c r="AB114" s="10">
        <f>INDEX('71200 Ann Hist'!$C$8:$AR$285,MATCH('71200M Ann'!$C114,'71200 Ann Hist'!$C$8:$C$285,0),MATCH('71200M Ann'!AB$8,'71200 Ann Hist'!$C$8:$AR$8,0))</f>
        <v>234.6</v>
      </c>
      <c r="AC114" s="10">
        <f>INDEX('71200 Ann Hist'!$C$8:$AR$285,MATCH('71200M Ann'!$C114,'71200 Ann Hist'!$C$8:$C$285,0),MATCH('71200M Ann'!AC$8,'71200 Ann Hist'!$C$8:$AR$8,0))</f>
        <v>242</v>
      </c>
      <c r="AD114" s="10">
        <f>INDEX('71200 Ann Hist'!$C$8:$AR$285,MATCH('71200M Ann'!$C114,'71200 Ann Hist'!$C$8:$C$285,0),MATCH('71200M Ann'!AD$8,'71200 Ann Hist'!$C$8:$AR$8,0))</f>
        <v>263.2</v>
      </c>
      <c r="AE114" s="10">
        <f>INDEX('71200 Ann Hist'!$C$8:$AR$285,MATCH('71200M Ann'!$C114,'71200 Ann Hist'!$C$8:$C$285,0),MATCH('71200M Ann'!AE$8,'71200 Ann Hist'!$C$8:$AR$8,0))</f>
        <v>274</v>
      </c>
      <c r="AF114" s="10">
        <f>INDEX('71200 Ann Hist'!$C$8:$AR$285,MATCH('71200M Ann'!$C114,'71200 Ann Hist'!$C$8:$C$285,0),MATCH('71200M Ann'!AF$8,'71200 Ann Hist'!$C$8:$AR$8,0))</f>
        <v>286.60000000000002</v>
      </c>
      <c r="AG114" s="10">
        <f>INDEX('71200 Ann Hist'!$C$8:$AR$285,MATCH('71200M Ann'!$C114,'71200 Ann Hist'!$C$8:$C$285,0),MATCH('71200M Ann'!AG$8,'71200 Ann Hist'!$C$8:$AR$8,0))</f>
        <v>293.7</v>
      </c>
      <c r="AH114" s="10">
        <f>INDEX('71200 Ann Hist'!$C$8:$AR$285,MATCH('71200M Ann'!$C114,'71200 Ann Hist'!$C$8:$C$285,0),MATCH('71200M Ann'!AH$8,'71200 Ann Hist'!$C$8:$AR$8,0))</f>
        <v>318.2</v>
      </c>
      <c r="AI114" s="10">
        <f>INDEX('71200 Ann Hist'!$C$8:$AR$285,MATCH('71200M Ann'!$C114,'71200 Ann Hist'!$C$8:$C$285,0),MATCH('71200M Ann'!AI$8,'71200 Ann Hist'!$C$8:$AR$8,0))</f>
        <v>329.4</v>
      </c>
      <c r="AJ114" s="10">
        <f>INDEX('71200 Ann Hist'!$C$8:$AR$285,MATCH('71200M Ann'!$C114,'71200 Ann Hist'!$C$8:$C$285,0),MATCH('71200M Ann'!AJ$8,'71200 Ann Hist'!$C$8:$AR$8,0))</f>
        <v>337.2</v>
      </c>
      <c r="AK114" s="10">
        <f>INDEX('71200 Ann Hist'!$C$8:$AR$285,MATCH('71200M Ann'!$C114,'71200 Ann Hist'!$C$8:$C$285,0),MATCH('71200M Ann'!AK$8,'71200 Ann Hist'!$C$8:$AR$8,0))</f>
        <v>358.1</v>
      </c>
      <c r="AL114" s="10">
        <f>INDEX('71200 Ann Hist'!$C$8:$AR$285,MATCH('71200M Ann'!$C114,'71200 Ann Hist'!$C$8:$C$285,0),MATCH('71200M Ann'!AL$8,'71200 Ann Hist'!$C$8:$AR$8,0))</f>
        <v>378.8</v>
      </c>
      <c r="AM114" s="10">
        <f>INDEX('71200 Ann Hist'!$C$8:$AR$285,MATCH('71200M Ann'!$C114,'71200 Ann Hist'!$C$8:$C$285,0),MATCH('71200M Ann'!AM$8,'71200 Ann Hist'!$C$8:$AR$8,0))</f>
        <v>407.6</v>
      </c>
      <c r="AN114" s="10">
        <f>INDEX('71200 Ann Hist'!$C$8:$AR$285,MATCH('71200M Ann'!$C114,'71200 Ann Hist'!$C$8:$C$285,0),MATCH('71200M Ann'!AN$8,'71200 Ann Hist'!$C$8:$AR$8,0))</f>
        <v>439.4</v>
      </c>
      <c r="AO114" s="10">
        <f>INDEX('71200 Ann Hist'!$C$8:$AR$285,MATCH('71200M Ann'!$C114,'71200 Ann Hist'!$C$8:$C$285,0),MATCH('71200M Ann'!AO$8,'71200 Ann Hist'!$C$8:$AR$8,0))</f>
        <v>472.8</v>
      </c>
      <c r="AP114" s="10">
        <f>INDEX('71200 Ann Hist'!$C$8:$AR$285,MATCH('71200M Ann'!$C114,'71200 Ann Hist'!$C$8:$C$285,0),MATCH('71200M Ann'!AP$8,'71200 Ann Hist'!$C$8:$AR$8,0))</f>
        <v>497.1</v>
      </c>
      <c r="AQ114" s="10">
        <f>INDEX('71200 Ann Hist'!$C$8:$AR$285,MATCH('71200M Ann'!$C114,'71200 Ann Hist'!$C$8:$C$285,0),MATCH('71200M Ann'!AQ$8,'71200 Ann Hist'!$C$8:$AR$8,0))</f>
        <v>547.29999999999995</v>
      </c>
      <c r="AR114" s="11">
        <f>INDEX('71200 Ann'!$C$8:$AZ$285,MATCH('71200M Ann'!$C114,'71200 Ann'!$C$8:$C$285,0),MATCH('71200M Ann'!AR$8,'71200 Ann'!$C$8:$AZ$8,0))</f>
        <v>591.79999999999995</v>
      </c>
      <c r="AS114" s="11">
        <f>INDEX('71200 Ann'!$C$8:$AZ$285,MATCH('71200M Ann'!$C114,'71200 Ann'!$C$8:$C$285,0),MATCH('71200M Ann'!AS$8,'71200 Ann'!$C$8:$AZ$8,0))</f>
        <v>628.29999999999995</v>
      </c>
      <c r="AT114" s="11">
        <f>INDEX('71200 Ann'!$C$8:$AZ$285,MATCH('71200M Ann'!$C114,'71200 Ann'!$C$8:$C$285,0),MATCH('71200M Ann'!AT$8,'71200 Ann'!$C$8:$AZ$8,0))</f>
        <v>687.2</v>
      </c>
      <c r="AU114" s="11">
        <f>INDEX('71200 Ann'!$C$8:$AZ$285,MATCH('71200M Ann'!$C114,'71200 Ann'!$C$8:$C$285,0),MATCH('71200M Ann'!AU$8,'71200 Ann'!$C$8:$AZ$8,0))</f>
        <v>761.8</v>
      </c>
      <c r="AV114" s="11">
        <f>INDEX('71200 Ann'!$C$8:$AZ$285,MATCH('71200M Ann'!$C114,'71200 Ann'!$C$8:$C$285,0),MATCH('71200M Ann'!AV$8,'71200 Ann'!$C$8:$AZ$8,0))</f>
        <v>844.9</v>
      </c>
      <c r="AW114" s="11">
        <f>INDEX('71200 Ann'!$C$8:$AZ$285,MATCH('71200M Ann'!$C114,'71200 Ann'!$C$8:$C$285,0),MATCH('71200M Ann'!AW$8,'71200 Ann'!$C$8:$AZ$8,0))</f>
        <v>910.3</v>
      </c>
      <c r="AX114" s="11">
        <f>INDEX('71200 Ann'!$C$8:$AZ$285,MATCH('71200M Ann'!$C114,'71200 Ann'!$C$8:$C$285,0),MATCH('71200M Ann'!AX$8,'71200 Ann'!$C$8:$AZ$8,0))</f>
        <v>998.8</v>
      </c>
      <c r="AY114" s="11">
        <f>INDEX('71200 Ann'!$C$8:$AZ$285,MATCH('71200M Ann'!$C114,'71200 Ann'!$C$8:$C$285,0),MATCH('71200M Ann'!AY$8,'71200 Ann'!$C$8:$AZ$8,0))</f>
        <v>1126</v>
      </c>
      <c r="AZ114" s="11">
        <f>INDEX('71200 Ann'!$C$8:$AZ$285,MATCH('71200M Ann'!$C114,'71200 Ann'!$C$8:$C$285,0),MATCH('71200M Ann'!AZ$8,'71200 Ann'!$C$8:$AZ$8,0))</f>
        <v>1269.0999999999999</v>
      </c>
      <c r="BA114" s="11">
        <f>INDEX('71200 Ann'!$C$8:$AZ$285,MATCH('71200M Ann'!$C114,'71200 Ann'!$C$8:$C$285,0),MATCH('71200M Ann'!BA$8,'71200 Ann'!$C$8:$AZ$8,0))</f>
        <v>1420.8</v>
      </c>
      <c r="BB114" s="11">
        <f>INDEX('71200 Ann'!$C$8:$AZ$285,MATCH('71200M Ann'!$C114,'71200 Ann'!$C$8:$C$285,0),MATCH('71200M Ann'!BB$8,'71200 Ann'!$C$8:$AZ$8,0))</f>
        <v>1578</v>
      </c>
      <c r="BC114" s="11">
        <f>INDEX('71200 Ann'!$C$8:$AZ$285,MATCH('71200M Ann'!$C114,'71200 Ann'!$C$8:$C$285,0),MATCH('71200M Ann'!BC$8,'71200 Ann'!$C$8:$AZ$8,0))</f>
        <v>1719.7</v>
      </c>
      <c r="BD114" s="11">
        <f>INDEX('71200 Ann'!$C$8:$AZ$285,MATCH('71200M Ann'!$C114,'71200 Ann'!$C$8:$C$285,0),MATCH('71200M Ann'!BD$8,'71200 Ann'!$C$8:$AZ$8,0))</f>
        <v>1894.1</v>
      </c>
      <c r="BE114" s="11">
        <f>INDEX('71200 Ann'!$C$8:$AZ$285,MATCH('71200M Ann'!$C114,'71200 Ann'!$C$8:$C$285,0),MATCH('71200M Ann'!BE$8,'71200 Ann'!$C$8:$AZ$8,0))</f>
        <v>2013.7</v>
      </c>
      <c r="BF114" s="11">
        <f>INDEX('71200 Ann'!$C$8:$AZ$285,MATCH('71200M Ann'!$C114,'71200 Ann'!$C$8:$C$285,0),MATCH('71200M Ann'!BF$8,'71200 Ann'!$C$8:$AZ$8,0))</f>
        <v>2238.3000000000002</v>
      </c>
      <c r="BG114" s="11">
        <f>INDEX('71200 Ann'!$C$8:$AZ$285,MATCH('71200M Ann'!$C114,'71200 Ann'!$C$8:$C$285,0),MATCH('71200M Ann'!BG$8,'71200 Ann'!$C$8:$AZ$8,0))</f>
        <v>2472</v>
      </c>
      <c r="BH114" s="11">
        <f>INDEX('71200 Ann'!$C$8:$AZ$285,MATCH('71200M Ann'!$C114,'71200 Ann'!$C$8:$C$285,0),MATCH('71200M Ann'!BH$8,'71200 Ann'!$C$8:$AZ$8,0))</f>
        <v>2681.1</v>
      </c>
      <c r="BI114" s="11">
        <f>INDEX('71200 Ann'!$C$8:$AZ$285,MATCH('71200M Ann'!$C114,'71200 Ann'!$C$8:$C$285,0),MATCH('71200M Ann'!BI$8,'71200 Ann'!$C$8:$AZ$8,0))</f>
        <v>2876.5</v>
      </c>
      <c r="BJ114" s="11">
        <f>INDEX('71200 Ann'!$C$8:$AZ$285,MATCH('71200M Ann'!$C114,'71200 Ann'!$C$8:$C$285,0),MATCH('71200M Ann'!BJ$8,'71200 Ann'!$C$8:$AZ$8,0))</f>
        <v>3067.6</v>
      </c>
      <c r="BK114" s="11">
        <f>INDEX('71200 Ann'!$C$8:$AZ$285,MATCH('71200M Ann'!$C114,'71200 Ann'!$C$8:$C$285,0),MATCH('71200M Ann'!BK$8,'71200 Ann'!$C$8:$AZ$8,0))</f>
        <v>3305.1</v>
      </c>
      <c r="BL114" s="11">
        <f>INDEX('71200 Ann'!$C$8:$AZ$285,MATCH('71200M Ann'!$C114,'71200 Ann'!$C$8:$C$285,0),MATCH('71200M Ann'!BL$8,'71200 Ann'!$C$8:$AZ$8,0))</f>
        <v>3536.7</v>
      </c>
      <c r="BM114" s="11">
        <f>INDEX('71200 Ann'!$C$8:$AZ$285,MATCH('71200M Ann'!$C114,'71200 Ann'!$C$8:$C$285,0),MATCH('71200M Ann'!BM$8,'71200 Ann'!$C$8:$AZ$8,0))</f>
        <v>3735.9</v>
      </c>
      <c r="BN114" s="11">
        <f>INDEX('71200 Ann'!$C$8:$AZ$285,MATCH('71200M Ann'!$C114,'71200 Ann'!$C$8:$C$285,0),MATCH('71200M Ann'!BN$8,'71200 Ann'!$C$8:$AZ$8,0))</f>
        <v>3835.4</v>
      </c>
      <c r="BO114" s="11">
        <f>INDEX('71200 Ann'!$C$8:$AZ$285,MATCH('71200M Ann'!$C114,'71200 Ann'!$C$8:$C$285,0),MATCH('71200M Ann'!BO$8,'71200 Ann'!$C$8:$AZ$8,0))</f>
        <v>4064</v>
      </c>
      <c r="BP114" s="11">
        <f>INDEX('71200 Ann'!$C$8:$AZ$285,MATCH('71200M Ann'!$C114,'71200 Ann'!$C$8:$C$285,0),MATCH('71200M Ann'!BP$8,'71200 Ann'!$C$8:$AZ$8,0))</f>
        <v>4283.3</v>
      </c>
      <c r="BQ114" s="11">
        <f>INDEX('71200 Ann'!$C$8:$AZ$285,MATCH('71200M Ann'!$C114,'71200 Ann'!$C$8:$C$285,0),MATCH('71200M Ann'!BQ$8,'71200 Ann'!$C$8:$AZ$8,0))</f>
        <v>4544.3</v>
      </c>
      <c r="BR114" s="11">
        <f>INDEX('71200 Ann'!$C$8:$AZ$285,MATCH('71200M Ann'!$C114,'71200 Ann'!$C$8:$C$285,0),MATCH('71200M Ann'!BR$8,'71200 Ann'!$C$8:$AZ$8,0))</f>
        <v>4788.1000000000004</v>
      </c>
      <c r="BS114" s="11">
        <f>INDEX('71200 Ann'!$C$8:$AZ$285,MATCH('71200M Ann'!$C114,'71200 Ann'!$C$8:$C$285,0),MATCH('71200M Ann'!BS$8,'71200 Ann'!$C$8:$AZ$8,0))</f>
        <v>5093.1000000000004</v>
      </c>
      <c r="BT114" s="11">
        <f>INDEX('71200 Ann'!$C$8:$AZ$285,MATCH('71200M Ann'!$C114,'71200 Ann'!$C$8:$C$285,0),MATCH('71200M Ann'!BT$8,'71200 Ann'!$C$8:$AZ$8,0))</f>
        <v>5401.5</v>
      </c>
      <c r="BU114" s="11">
        <f>INDEX('71200 Ann'!$C$8:$AZ$285,MATCH('71200M Ann'!$C114,'71200 Ann'!$C$8:$C$285,0),MATCH('71200M Ann'!BU$8,'71200 Ann'!$C$8:$AZ$8,0))</f>
        <v>5749.7</v>
      </c>
      <c r="BV114" s="11">
        <f>INDEX('71200 Ann'!$C$8:$AZ$285,MATCH('71200M Ann'!$C114,'71200 Ann'!$C$8:$C$285,0),MATCH('71200M Ann'!BV$8,'71200 Ann'!$C$8:$AZ$8,0))</f>
        <v>6136.7</v>
      </c>
      <c r="BW114" s="11">
        <f>INDEX('71200 Ann'!$C$8:$AZ$285,MATCH('71200M Ann'!$C114,'71200 Ann'!$C$8:$C$285,0),MATCH('71200M Ann'!BW$8,'71200 Ann'!$C$8:$AZ$8,0))</f>
        <v>6608.6</v>
      </c>
      <c r="BX114" s="11">
        <f>INDEX('71200 Ann'!$C$8:$AZ$285,MATCH('71200M Ann'!$C114,'71200 Ann'!$C$8:$C$285,0),MATCH('71200M Ann'!BX$8,'71200 Ann'!$C$8:$AZ$8,0))</f>
        <v>6925.1</v>
      </c>
      <c r="BY114" s="11">
        <f>INDEX('71200 Ann'!$C$8:$AZ$285,MATCH('71200M Ann'!$C114,'71200 Ann'!$C$8:$C$285,0),MATCH('71200M Ann'!BY$8,'71200 Ann'!$C$8:$AZ$8,0))</f>
        <v>7183.5</v>
      </c>
      <c r="BZ114" s="11">
        <f>INDEX('71200 Ann'!$C$8:$AZ$285,MATCH('71200M Ann'!$C114,'71200 Ann'!$C$8:$C$285,0),MATCH('71200M Ann'!BZ$8,'71200 Ann'!$C$8:$AZ$8,0))</f>
        <v>7550</v>
      </c>
      <c r="CA114" s="11">
        <f>INDEX('71200 Ann'!$C$8:$AZ$285,MATCH('71200M Ann'!$C114,'71200 Ann'!$C$8:$C$285,0),MATCH('71200M Ann'!CA$8,'71200 Ann'!$C$8:$AZ$8,0))</f>
        <v>8076.4</v>
      </c>
      <c r="CB114" s="11">
        <f>INDEX('71200 Ann'!$C$8:$AZ$285,MATCH('71200M Ann'!$C114,'71200 Ann'!$C$8:$C$285,0),MATCH('71200M Ann'!CB$8,'71200 Ann'!$C$8:$AZ$8,0))</f>
        <v>8667.9</v>
      </c>
      <c r="CC114" s="11">
        <f>INDEX('71200 Ann'!$C$8:$AZ$285,MATCH('71200M Ann'!$C114,'71200 Ann'!$C$8:$C$285,0),MATCH('71200M Ann'!CC$8,'71200 Ann'!$C$8:$AZ$8,0))</f>
        <v>9183.5</v>
      </c>
      <c r="CD114" s="11">
        <f>INDEX('71200 Ann'!$C$8:$AZ$285,MATCH('71200M Ann'!$C114,'71200 Ann'!$C$8:$C$285,0),MATCH('71200M Ann'!CD$8,'71200 Ann'!$C$8:$AZ$8,0))</f>
        <v>9523.7999999999993</v>
      </c>
      <c r="CE114" s="11">
        <f>INDEX('71200 Ann'!$C$8:$AZ$285,MATCH('71200M Ann'!$C114,'71200 Ann'!$C$8:$C$285,0),MATCH('71200M Ann'!CE$8,'71200 Ann'!$C$8:$AZ$8,0))</f>
        <v>9548.6</v>
      </c>
      <c r="CF114" s="11">
        <f>INDEX('71200 Ann'!$C$8:$AZ$285,MATCH('71200M Ann'!$C114,'71200 Ann'!$C$8:$C$285,0),MATCH('71200M Ann'!CF$8,'71200 Ann'!$C$8:$AZ$8,0))</f>
        <v>9189.2999999999993</v>
      </c>
      <c r="CG114" s="11">
        <f>INDEX('71200 Ann'!$C$8:$AZ$285,MATCH('71200M Ann'!$C114,'71200 Ann'!$C$8:$C$285,0),MATCH('71200M Ann'!CG$8,'71200 Ann'!$C$8:$AZ$8,0))</f>
        <v>9438</v>
      </c>
      <c r="CH114" s="11">
        <f>INDEX('71200 Ann'!$C$8:$AZ$285,MATCH('71200M Ann'!$C114,'71200 Ann'!$C$8:$C$285,0),MATCH('71200M Ann'!CH$8,'71200 Ann'!$C$8:$AZ$8,0))</f>
        <v>9825.6</v>
      </c>
      <c r="CI114" s="11">
        <f>INDEX('71200 Ann'!$C$8:$AZ$285,MATCH('71200M Ann'!$C114,'71200 Ann'!$C$8:$C$285,0),MATCH('71200M Ann'!CI$8,'71200 Ann'!$C$8:$AZ$8,0))</f>
        <v>10195.1</v>
      </c>
      <c r="CJ114" s="11">
        <f>INDEX('71200 Ann'!$C$8:$AZ$285,MATCH('71200M Ann'!$C114,'71200 Ann'!$C$8:$C$285,0),MATCH('71200M Ann'!CJ$8,'71200 Ann'!$C$8:$AZ$8,0))</f>
        <v>10474.200000000001</v>
      </c>
      <c r="CK114" s="11">
        <f>INDEX('71200 Ann'!$C$8:$AZ$285,MATCH('71200M Ann'!$C114,'71200 Ann'!$C$8:$C$285,0),MATCH('71200M Ann'!CK$8,'71200 Ann'!$C$8:$AZ$8,0))</f>
        <v>10941.6</v>
      </c>
      <c r="CL114" s="11">
        <f>INDEX('71200 Ann'!$C$8:$AZ$285,MATCH('71200M Ann'!$C114,'71200 Ann'!$C$8:$C$285,0),MATCH('71200M Ann'!CL$8,'71200 Ann'!$C$8:$AZ$8,0))</f>
        <v>11360.9</v>
      </c>
      <c r="CM114" s="11"/>
      <c r="CN114" s="8"/>
    </row>
    <row r="115" spans="1:92" s="8" customFormat="1" x14ac:dyDescent="0.25">
      <c r="A115" s="35">
        <v>104</v>
      </c>
      <c r="B115" s="8" t="s">
        <v>991</v>
      </c>
      <c r="C115" s="8" t="s">
        <v>142</v>
      </c>
      <c r="D115" s="8">
        <f>INDEX('71200 Ann Hist'!$C$8:$AR$285,MATCH('71200M Ann'!$C115,'71200 Ann Hist'!$C$8:$C$285,0),MATCH('71200M Ann'!D$8,'71200 Ann Hist'!$C$8:$AR$8,0))</f>
        <v>3.9</v>
      </c>
      <c r="E115" s="8">
        <f>INDEX('71200 Ann Hist'!$C$8:$AR$285,MATCH('71200M Ann'!$C115,'71200 Ann Hist'!$C$8:$C$285,0),MATCH('71200M Ann'!E$8,'71200 Ann Hist'!$C$8:$AR$8,0))</f>
        <v>3.3</v>
      </c>
      <c r="F115" s="8">
        <f>INDEX('71200 Ann Hist'!$C$8:$AR$285,MATCH('71200M Ann'!$C115,'71200 Ann Hist'!$C$8:$C$285,0),MATCH('71200M Ann'!F$8,'71200 Ann Hist'!$C$8:$AR$8,0))</f>
        <v>2.8</v>
      </c>
      <c r="G115" s="8">
        <f>INDEX('71200 Ann Hist'!$C$8:$AR$285,MATCH('71200M Ann'!$C115,'71200 Ann Hist'!$C$8:$C$285,0),MATCH('71200M Ann'!G$8,'71200 Ann Hist'!$C$8:$AR$8,0))</f>
        <v>-0.1</v>
      </c>
      <c r="H115" s="8">
        <f>INDEX('71200 Ann Hist'!$C$8:$AR$285,MATCH('71200M Ann'!$C115,'71200 Ann Hist'!$C$8:$C$285,0),MATCH('71200M Ann'!H$8,'71200 Ann Hist'!$C$8:$AR$8,0))</f>
        <v>-0.4</v>
      </c>
      <c r="I115" s="8">
        <f>INDEX('71200 Ann Hist'!$C$8:$AR$285,MATCH('71200M Ann'!$C115,'71200 Ann Hist'!$C$8:$C$285,0),MATCH('71200M Ann'!I$8,'71200 Ann Hist'!$C$8:$AR$8,0))</f>
        <v>0.9</v>
      </c>
      <c r="J115" s="8">
        <f>INDEX('71200 Ann Hist'!$C$8:$AR$285,MATCH('71200M Ann'!$C115,'71200 Ann Hist'!$C$8:$C$285,0),MATCH('71200M Ann'!J$8,'71200 Ann Hist'!$C$8:$AR$8,0))</f>
        <v>3</v>
      </c>
      <c r="K115" s="8">
        <f>INDEX('71200 Ann Hist'!$C$8:$AR$285,MATCH('71200M Ann'!$C115,'71200 Ann Hist'!$C$8:$C$285,0),MATCH('71200M Ann'!K$8,'71200 Ann Hist'!$C$8:$AR$8,0))</f>
        <v>4.8</v>
      </c>
      <c r="L115" s="8">
        <f>INDEX('71200 Ann Hist'!$C$8:$AR$285,MATCH('71200M Ann'!$C115,'71200 Ann Hist'!$C$8:$C$285,0),MATCH('71200M Ann'!L$8,'71200 Ann Hist'!$C$8:$AR$8,0))</f>
        <v>4.9000000000000004</v>
      </c>
      <c r="M115" s="8">
        <f>INDEX('71200 Ann Hist'!$C$8:$AR$285,MATCH('71200M Ann'!$C115,'71200 Ann Hist'!$C$8:$C$285,0),MATCH('71200M Ann'!M$8,'71200 Ann Hist'!$C$8:$AR$8,0))</f>
        <v>2</v>
      </c>
      <c r="N115" s="8">
        <f>INDEX('71200 Ann Hist'!$C$8:$AR$285,MATCH('71200M Ann'!$C115,'71200 Ann Hist'!$C$8:$C$285,0),MATCH('71200M Ann'!N$8,'71200 Ann Hist'!$C$8:$AR$8,0))</f>
        <v>3.9</v>
      </c>
      <c r="O115" s="8">
        <f>INDEX('71200 Ann Hist'!$C$8:$AR$285,MATCH('71200M Ann'!$C115,'71200 Ann Hist'!$C$8:$C$285,0),MATCH('71200M Ann'!O$8,'71200 Ann Hist'!$C$8:$AR$8,0))</f>
        <v>5.3</v>
      </c>
      <c r="P115" s="8">
        <f>INDEX('71200 Ann Hist'!$C$8:$AR$285,MATCH('71200M Ann'!$C115,'71200 Ann Hist'!$C$8:$C$285,0),MATCH('71200M Ann'!P$8,'71200 Ann Hist'!$C$8:$AR$8,0))</f>
        <v>13.3</v>
      </c>
      <c r="Q115" s="8">
        <f>INDEX('71200 Ann Hist'!$C$8:$AR$285,MATCH('71200M Ann'!$C115,'71200 Ann Hist'!$C$8:$C$285,0),MATCH('71200M Ann'!Q$8,'71200 Ann Hist'!$C$8:$AR$8,0))</f>
        <v>31.9</v>
      </c>
      <c r="R115" s="8">
        <f>INDEX('71200 Ann Hist'!$C$8:$AR$285,MATCH('71200M Ann'!$C115,'71200 Ann Hist'!$C$8:$C$285,0),MATCH('71200M Ann'!R$8,'71200 Ann Hist'!$C$8:$AR$8,0))</f>
        <v>38.6</v>
      </c>
      <c r="S115" s="8">
        <f>INDEX('71200 Ann Hist'!$C$8:$AR$285,MATCH('71200M Ann'!$C115,'71200 Ann Hist'!$C$8:$C$285,0),MATCH('71200M Ann'!S$8,'71200 Ann Hist'!$C$8:$AR$8,0))</f>
        <v>42.4</v>
      </c>
      <c r="T115" s="8">
        <f>INDEX('71200 Ann Hist'!$C$8:$AR$285,MATCH('71200M Ann'!$C115,'71200 Ann Hist'!$C$8:$C$285,0),MATCH('71200M Ann'!T$8,'71200 Ann Hist'!$C$8:$AR$8,0))</f>
        <v>35.200000000000003</v>
      </c>
      <c r="U115" s="8">
        <f>INDEX('71200 Ann Hist'!$C$8:$AR$285,MATCH('71200M Ann'!$C115,'71200 Ann Hist'!$C$8:$C$285,0),MATCH('71200M Ann'!U$8,'71200 Ann Hist'!$C$8:$AR$8,0))</f>
        <v>19.600000000000001</v>
      </c>
      <c r="V115" s="8">
        <f>INDEX('71200 Ann Hist'!$C$8:$AR$285,MATCH('71200M Ann'!$C115,'71200 Ann Hist'!$C$8:$C$285,0),MATCH('71200M Ann'!V$8,'71200 Ann Hist'!$C$8:$AR$8,0))</f>
        <v>11</v>
      </c>
      <c r="W115" s="8">
        <f>INDEX('71200 Ann Hist'!$C$8:$AR$285,MATCH('71200M Ann'!$C115,'71200 Ann Hist'!$C$8:$C$285,0),MATCH('71200M Ann'!W$8,'71200 Ann Hist'!$C$8:$AR$8,0))</f>
        <v>17.2</v>
      </c>
      <c r="X115" s="8">
        <f>INDEX('71200 Ann Hist'!$C$8:$AR$285,MATCH('71200M Ann'!$C115,'71200 Ann Hist'!$C$8:$C$285,0),MATCH('71200M Ann'!X$8,'71200 Ann Hist'!$C$8:$AR$8,0))</f>
        <v>13.6</v>
      </c>
      <c r="Y115" s="8">
        <f>INDEX('71200 Ann Hist'!$C$8:$AR$285,MATCH('71200M Ann'!$C115,'71200 Ann Hist'!$C$8:$C$285,0),MATCH('71200M Ann'!Y$8,'71200 Ann Hist'!$C$8:$AR$8,0))</f>
        <v>20</v>
      </c>
      <c r="Z115" s="8">
        <f>INDEX('71200 Ann Hist'!$C$8:$AR$285,MATCH('71200M Ann'!$C115,'71200 Ann Hist'!$C$8:$C$285,0),MATCH('71200M Ann'!Z$8,'71200 Ann Hist'!$C$8:$AR$8,0))</f>
        <v>25.9</v>
      </c>
      <c r="AA115" s="8">
        <f>INDEX('71200 Ann Hist'!$C$8:$AR$285,MATCH('71200M Ann'!$C115,'71200 Ann Hist'!$C$8:$C$285,0),MATCH('71200M Ann'!AA$8,'71200 Ann Hist'!$C$8:$AR$8,0))</f>
        <v>27.8</v>
      </c>
      <c r="AB115" s="8">
        <f>INDEX('71200 Ann Hist'!$C$8:$AR$285,MATCH('71200M Ann'!$C115,'71200 Ann Hist'!$C$8:$C$285,0),MATCH('71200M Ann'!AB$8,'71200 Ann Hist'!$C$8:$AR$8,0))</f>
        <v>29.2</v>
      </c>
      <c r="AC115" s="8">
        <f>INDEX('71200 Ann Hist'!$C$8:$AR$285,MATCH('71200M Ann'!$C115,'71200 Ann Hist'!$C$8:$C$285,0),MATCH('71200M Ann'!AC$8,'71200 Ann Hist'!$C$8:$AR$8,0))</f>
        <v>28.2</v>
      </c>
      <c r="AD115" s="8">
        <f>INDEX('71200 Ann Hist'!$C$8:$AR$285,MATCH('71200M Ann'!$C115,'71200 Ann Hist'!$C$8:$C$285,0),MATCH('71200M Ann'!AD$8,'71200 Ann Hist'!$C$8:$AR$8,0))</f>
        <v>28.2</v>
      </c>
      <c r="AE115" s="8">
        <f>INDEX('71200 Ann Hist'!$C$8:$AR$285,MATCH('71200M Ann'!$C115,'71200 Ann Hist'!$C$8:$C$285,0),MATCH('71200M Ann'!AE$8,'71200 Ann Hist'!$C$8:$AR$8,0))</f>
        <v>34.700000000000003</v>
      </c>
      <c r="AF115" s="8">
        <f>INDEX('71200 Ann Hist'!$C$8:$AR$285,MATCH('71200M Ann'!$C115,'71200 Ann Hist'!$C$8:$C$285,0),MATCH('71200M Ann'!AF$8,'71200 Ann Hist'!$C$8:$AR$8,0))</f>
        <v>36.9</v>
      </c>
      <c r="AG115" s="8">
        <f>INDEX('71200 Ann Hist'!$C$8:$AR$285,MATCH('71200M Ann'!$C115,'71200 Ann Hist'!$C$8:$C$285,0),MATCH('71200M Ann'!AG$8,'71200 Ann Hist'!$C$8:$AR$8,0))</f>
        <v>38.9</v>
      </c>
      <c r="AH115" s="8">
        <f>INDEX('71200 Ann Hist'!$C$8:$AR$285,MATCH('71200M Ann'!$C115,'71200 Ann Hist'!$C$8:$C$285,0),MATCH('71200M Ann'!AH$8,'71200 Ann Hist'!$C$8:$AR$8,0))</f>
        <v>37.1</v>
      </c>
      <c r="AI115" s="8">
        <f>INDEX('71200 Ann Hist'!$C$8:$AR$285,MATCH('71200M Ann'!$C115,'71200 Ann Hist'!$C$8:$C$285,0),MATCH('71200M Ann'!AI$8,'71200 Ann Hist'!$C$8:$AR$8,0))</f>
        <v>37.799999999999997</v>
      </c>
      <c r="AJ115" s="8">
        <f>INDEX('71200 Ann Hist'!$C$8:$AR$285,MATCH('71200M Ann'!$C115,'71200 Ann Hist'!$C$8:$C$285,0),MATCH('71200M Ann'!AJ$8,'71200 Ann Hist'!$C$8:$AR$8,0))</f>
        <v>44.4</v>
      </c>
      <c r="AK115" s="8">
        <f>INDEX('71200 Ann Hist'!$C$8:$AR$285,MATCH('71200M Ann'!$C115,'71200 Ann Hist'!$C$8:$C$285,0),MATCH('71200M Ann'!AK$8,'71200 Ann Hist'!$C$8:$AR$8,0))</f>
        <v>46.4</v>
      </c>
      <c r="AL115" s="8">
        <f>INDEX('71200 Ann Hist'!$C$8:$AR$285,MATCH('71200M Ann'!$C115,'71200 Ann Hist'!$C$8:$C$285,0),MATCH('71200M Ann'!AL$8,'71200 Ann Hist'!$C$8:$AR$8,0))</f>
        <v>46.7</v>
      </c>
      <c r="AM115" s="8">
        <f>INDEX('71200 Ann Hist'!$C$8:$AR$285,MATCH('71200M Ann'!$C115,'71200 Ann Hist'!$C$8:$C$285,0),MATCH('71200M Ann'!AM$8,'71200 Ann Hist'!$C$8:$AR$8,0))</f>
        <v>54.8</v>
      </c>
      <c r="AN115" s="8">
        <f>INDEX('71200 Ann Hist'!$C$8:$AR$285,MATCH('71200M Ann'!$C115,'71200 Ann Hist'!$C$8:$C$285,0),MATCH('71200M Ann'!AN$8,'71200 Ann Hist'!$C$8:$AR$8,0))</f>
        <v>58.3</v>
      </c>
      <c r="AO115" s="8">
        <f>INDEX('71200 Ann Hist'!$C$8:$AR$285,MATCH('71200M Ann'!$C115,'71200 Ann Hist'!$C$8:$C$285,0),MATCH('71200M Ann'!AO$8,'71200 Ann Hist'!$C$8:$AR$8,0))</f>
        <v>61.4</v>
      </c>
      <c r="AP115" s="8">
        <f>INDEX('71200 Ann Hist'!$C$8:$AR$285,MATCH('71200M Ann'!$C115,'71200 Ann Hist'!$C$8:$C$285,0),MATCH('71200M Ann'!AP$8,'71200 Ann Hist'!$C$8:$AR$8,0))</f>
        <v>72.2</v>
      </c>
      <c r="AQ115" s="8">
        <f>INDEX('71200 Ann Hist'!$C$8:$AR$285,MATCH('71200M Ann'!$C115,'71200 Ann Hist'!$C$8:$C$285,0),MATCH('71200M Ann'!AQ$8,'71200 Ann Hist'!$C$8:$AR$8,0))</f>
        <v>72.099999999999994</v>
      </c>
      <c r="AR115" s="9">
        <f>INDEX('71200 Ann'!$C$8:$AZ$285,MATCH('71200M Ann'!$C115,'71200 Ann'!$C$8:$C$285,0),MATCH('71200M Ann'!AR$8,'71200 Ann'!$C$8:$AZ$8,0))</f>
        <v>75</v>
      </c>
      <c r="AS115" s="9">
        <f>INDEX('71200 Ann'!$C$8:$AZ$285,MATCH('71200M Ann'!$C115,'71200 Ann'!$C$8:$C$285,0),MATCH('71200M Ann'!AS$8,'71200 Ann'!$C$8:$AZ$8,0))</f>
        <v>96.1</v>
      </c>
      <c r="AT115" s="9">
        <f>INDEX('71200 Ann'!$C$8:$AZ$285,MATCH('71200M Ann'!$C115,'71200 Ann'!$C$8:$C$285,0),MATCH('71200M Ann'!AT$8,'71200 Ann'!$C$8:$AZ$8,0))</f>
        <v>110.1</v>
      </c>
      <c r="AU115" s="9">
        <f>INDEX('71200 Ann'!$C$8:$AZ$285,MATCH('71200M Ann'!$C115,'71200 Ann'!$C$8:$C$285,0),MATCH('71200M Ann'!AU$8,'71200 Ann'!$C$8:$AZ$8,0))</f>
        <v>109.2</v>
      </c>
      <c r="AV115" s="9">
        <f>INDEX('71200 Ann'!$C$8:$AZ$285,MATCH('71200M Ann'!$C115,'71200 Ann'!$C$8:$C$285,0),MATCH('71200M Ann'!AV$8,'71200 Ann'!$C$8:$AZ$8,0))</f>
        <v>131.80000000000001</v>
      </c>
      <c r="AW115" s="9">
        <f>INDEX('71200 Ann'!$C$8:$AZ$285,MATCH('71200M Ann'!$C115,'71200 Ann'!$C$8:$C$285,0),MATCH('71200M Ann'!AW$8,'71200 Ann'!$C$8:$AZ$8,0))</f>
        <v>141.69999999999999</v>
      </c>
      <c r="AX115" s="9">
        <f>INDEX('71200 Ann'!$C$8:$AZ$285,MATCH('71200M Ann'!$C115,'71200 Ann'!$C$8:$C$285,0),MATCH('71200M Ann'!AX$8,'71200 Ann'!$C$8:$AZ$8,0))</f>
        <v>159</v>
      </c>
      <c r="AY115" s="9">
        <f>INDEX('71200 Ann'!$C$8:$AZ$285,MATCH('71200M Ann'!$C115,'71200 Ann'!$C$8:$C$285,0),MATCH('71200M Ann'!AY$8,'71200 Ann'!$C$8:$AZ$8,0))</f>
        <v>147.30000000000001</v>
      </c>
      <c r="AZ115" s="9">
        <f>INDEX('71200 Ann'!$C$8:$AZ$285,MATCH('71200M Ann'!$C115,'71200 Ann'!$C$8:$C$285,0),MATCH('71200M Ann'!AZ$8,'71200 Ann'!$C$8:$AZ$8,0))</f>
        <v>148.19999999999999</v>
      </c>
      <c r="BA115" s="9">
        <f>INDEX('71200 Ann'!$C$8:$AZ$285,MATCH('71200M Ann'!$C115,'71200 Ann'!$C$8:$C$285,0),MATCH('71200M Ann'!BA$8,'71200 Ann'!$C$8:$AZ$8,0))</f>
        <v>166.6</v>
      </c>
      <c r="BB115" s="9">
        <f>INDEX('71200 Ann'!$C$8:$AZ$285,MATCH('71200M Ann'!$C115,'71200 Ann'!$C$8:$C$285,0),MATCH('71200M Ann'!BB$8,'71200 Ann'!$C$8:$AZ$8,0))</f>
        <v>177.5</v>
      </c>
      <c r="BC115" s="9">
        <f>INDEX('71200 Ann'!$C$8:$AZ$285,MATCH('71200M Ann'!$C115,'71200 Ann'!$C$8:$C$285,0),MATCH('71200M Ann'!BC$8,'71200 Ann'!$C$8:$AZ$8,0))</f>
        <v>213.2</v>
      </c>
      <c r="BD115" s="9">
        <f>INDEX('71200 Ann'!$C$8:$AZ$285,MATCH('71200M Ann'!$C115,'71200 Ann'!$C$8:$C$285,0),MATCH('71200M Ann'!BD$8,'71200 Ann'!$C$8:$AZ$8,0))</f>
        <v>252.5</v>
      </c>
      <c r="BE115" s="9">
        <f>INDEX('71200 Ann'!$C$8:$AZ$285,MATCH('71200M Ann'!$C115,'71200 Ann'!$C$8:$C$285,0),MATCH('71200M Ann'!BE$8,'71200 Ann'!$C$8:$AZ$8,0))</f>
        <v>277.7</v>
      </c>
      <c r="BF115" s="9">
        <f>INDEX('71200 Ann'!$C$8:$AZ$285,MATCH('71200M Ann'!$C115,'71200 Ann'!$C$8:$C$285,0),MATCH('71200M Ann'!BF$8,'71200 Ann'!$C$8:$AZ$8,0))</f>
        <v>247</v>
      </c>
      <c r="BG115" s="9">
        <f>INDEX('71200 Ann'!$C$8:$AZ$285,MATCH('71200M Ann'!$C115,'71200 Ann'!$C$8:$C$285,0),MATCH('71200M Ann'!BG$8,'71200 Ann'!$C$8:$AZ$8,0))</f>
        <v>312.10000000000002</v>
      </c>
      <c r="BH115" s="9">
        <f>INDEX('71200 Ann'!$C$8:$AZ$285,MATCH('71200M Ann'!$C115,'71200 Ann'!$C$8:$C$285,0),MATCH('71200M Ann'!BH$8,'71200 Ann'!$C$8:$AZ$8,0))</f>
        <v>265.10000000000002</v>
      </c>
      <c r="BI115" s="9">
        <f>INDEX('71200 Ann'!$C$8:$AZ$285,MATCH('71200M Ann'!$C115,'71200 Ann'!$C$8:$C$285,0),MATCH('71200M Ann'!BI$8,'71200 Ann'!$C$8:$AZ$8,0))</f>
        <v>269.39999999999998</v>
      </c>
      <c r="BJ115" s="9">
        <f>INDEX('71200 Ann'!$C$8:$AZ$285,MATCH('71200M Ann'!$C115,'71200 Ann'!$C$8:$C$285,0),MATCH('71200M Ann'!BJ$8,'71200 Ann'!$C$8:$AZ$8,0))</f>
        <v>252.1</v>
      </c>
      <c r="BK115" s="9">
        <f>INDEX('71200 Ann'!$C$8:$AZ$285,MATCH('71200M Ann'!$C115,'71200 Ann'!$C$8:$C$285,0),MATCH('71200M Ann'!BK$8,'71200 Ann'!$C$8:$AZ$8,0))</f>
        <v>294.8</v>
      </c>
      <c r="BL115" s="9">
        <f>INDEX('71200 Ann'!$C$8:$AZ$285,MATCH('71200M Ann'!$C115,'71200 Ann'!$C$8:$C$285,0),MATCH('71200M Ann'!BL$8,'71200 Ann'!$C$8:$AZ$8,0))</f>
        <v>316.5</v>
      </c>
      <c r="BM115" s="9">
        <f>INDEX('71200 Ann'!$C$8:$AZ$285,MATCH('71200M Ann'!$C115,'71200 Ann'!$C$8:$C$285,0),MATCH('71200M Ann'!BM$8,'71200 Ann'!$C$8:$AZ$8,0))</f>
        <v>335.4</v>
      </c>
      <c r="BN115" s="9">
        <f>INDEX('71200 Ann'!$C$8:$AZ$285,MATCH('71200M Ann'!$C115,'71200 Ann'!$C$8:$C$285,0),MATCH('71200M Ann'!BN$8,'71200 Ann'!$C$8:$AZ$8,0))</f>
        <v>365.9</v>
      </c>
      <c r="BO115" s="9">
        <f>INDEX('71200 Ann'!$C$8:$AZ$285,MATCH('71200M Ann'!$C115,'71200 Ann'!$C$8:$C$285,0),MATCH('71200M Ann'!BO$8,'71200 Ann'!$C$8:$AZ$8,0))</f>
        <v>426</v>
      </c>
      <c r="BP115" s="9">
        <f>INDEX('71200 Ann'!$C$8:$AZ$285,MATCH('71200M Ann'!$C115,'71200 Ann'!$C$8:$C$285,0),MATCH('71200M Ann'!BP$8,'71200 Ann'!$C$8:$AZ$8,0))</f>
        <v>367.6</v>
      </c>
      <c r="BQ115" s="9">
        <f>INDEX('71200 Ann'!$C$8:$AZ$285,MATCH('71200M Ann'!$C115,'71200 Ann'!$C$8:$C$285,0),MATCH('71200M Ann'!BQ$8,'71200 Ann'!$C$8:$AZ$8,0))</f>
        <v>331.4</v>
      </c>
      <c r="BR115" s="9">
        <f>INDEX('71200 Ann'!$C$8:$AZ$285,MATCH('71200M Ann'!$C115,'71200 Ann'!$C$8:$C$285,0),MATCH('71200M Ann'!BR$8,'71200 Ann'!$C$8:$AZ$8,0))</f>
        <v>352.9</v>
      </c>
      <c r="BS115" s="9">
        <f>INDEX('71200 Ann'!$C$8:$AZ$285,MATCH('71200M Ann'!$C115,'71200 Ann'!$C$8:$C$285,0),MATCH('71200M Ann'!BS$8,'71200 Ann'!$C$8:$AZ$8,0))</f>
        <v>345.2</v>
      </c>
      <c r="BT115" s="9">
        <f>INDEX('71200 Ann'!$C$8:$AZ$285,MATCH('71200M Ann'!$C115,'71200 Ann'!$C$8:$C$285,0),MATCH('71200M Ann'!BT$8,'71200 Ann'!$C$8:$AZ$8,0))</f>
        <v>352.2</v>
      </c>
      <c r="BU115" s="9">
        <f>INDEX('71200 Ann'!$C$8:$AZ$285,MATCH('71200M Ann'!$C115,'71200 Ann'!$C$8:$C$285,0),MATCH('71200M Ann'!BU$8,'71200 Ann'!$C$8:$AZ$8,0))</f>
        <v>405.3</v>
      </c>
      <c r="BV115" s="9">
        <f>INDEX('71200 Ann'!$C$8:$AZ$285,MATCH('71200M Ann'!$C115,'71200 Ann'!$C$8:$C$285,0),MATCH('71200M Ann'!BV$8,'71200 Ann'!$C$8:$AZ$8,0))</f>
        <v>303.3</v>
      </c>
      <c r="BW115" s="9">
        <f>INDEX('71200 Ann'!$C$8:$AZ$285,MATCH('71200M Ann'!$C115,'71200 Ann'!$C$8:$C$285,0),MATCH('71200M Ann'!BW$8,'71200 Ann'!$C$8:$AZ$8,0))</f>
        <v>307.7</v>
      </c>
      <c r="BX115" s="9">
        <f>INDEX('71200 Ann'!$C$8:$AZ$285,MATCH('71200M Ann'!$C115,'71200 Ann'!$C$8:$C$285,0),MATCH('71200M Ann'!BX$8,'71200 Ann'!$C$8:$AZ$8,0))</f>
        <v>335.2</v>
      </c>
      <c r="BY115" s="9">
        <f>INDEX('71200 Ann'!$C$8:$AZ$285,MATCH('71200M Ann'!$C115,'71200 Ann'!$C$8:$C$285,0),MATCH('71200M Ann'!BY$8,'71200 Ann'!$C$8:$AZ$8,0))</f>
        <v>405.3</v>
      </c>
      <c r="BZ115" s="9">
        <f>INDEX('71200 Ann'!$C$8:$AZ$285,MATCH('71200M Ann'!$C115,'71200 Ann'!$C$8:$C$285,0),MATCH('71200M Ann'!BZ$8,'71200 Ann'!$C$8:$AZ$8,0))</f>
        <v>409.6</v>
      </c>
      <c r="CA115" s="9">
        <f>INDEX('71200 Ann'!$C$8:$AZ$285,MATCH('71200M Ann'!$C115,'71200 Ann'!$C$8:$C$285,0),MATCH('71200M Ann'!CA$8,'71200 Ann'!$C$8:$AZ$8,0))</f>
        <v>409.4</v>
      </c>
      <c r="CB115" s="9">
        <f>INDEX('71200 Ann'!$C$8:$AZ$285,MATCH('71200M Ann'!$C115,'71200 Ann'!$C$8:$C$285,0),MATCH('71200M Ann'!CB$8,'71200 Ann'!$C$8:$AZ$8,0))</f>
        <v>243.1</v>
      </c>
      <c r="CC115" s="9">
        <f>INDEX('71200 Ann'!$C$8:$AZ$285,MATCH('71200M Ann'!$C115,'71200 Ann'!$C$8:$C$285,0),MATCH('71200M Ann'!CC$8,'71200 Ann'!$C$8:$AZ$8,0))</f>
        <v>331.4</v>
      </c>
      <c r="CD115" s="9">
        <f>INDEX('71200 Ann'!$C$8:$AZ$285,MATCH('71200M Ann'!$C115,'71200 Ann'!$C$8:$C$285,0),MATCH('71200M Ann'!CD$8,'71200 Ann'!$C$8:$AZ$8,0))</f>
        <v>309.8</v>
      </c>
      <c r="CE115" s="9">
        <f>INDEX('71200 Ann'!$C$8:$AZ$285,MATCH('71200M Ann'!$C115,'71200 Ann'!$C$8:$C$285,0),MATCH('71200M Ann'!CE$8,'71200 Ann'!$C$8:$AZ$8,0))</f>
        <v>536.70000000000005</v>
      </c>
      <c r="CF115" s="9">
        <f>INDEX('71200 Ann'!$C$8:$AZ$285,MATCH('71200M Ann'!$C115,'71200 Ann'!$C$8:$C$285,0),MATCH('71200M Ann'!CF$8,'71200 Ann'!$C$8:$AZ$8,0))</f>
        <v>667.4</v>
      </c>
      <c r="CG115" s="9">
        <f>INDEX('71200 Ann'!$C$8:$AZ$285,MATCH('71200M Ann'!$C115,'71200 Ann'!$C$8:$C$285,0),MATCH('71200M Ann'!CG$8,'71200 Ann'!$C$8:$AZ$8,0))</f>
        <v>630</v>
      </c>
      <c r="CH115" s="9">
        <f>INDEX('71200 Ann'!$C$8:$AZ$285,MATCH('71200M Ann'!$C115,'71200 Ann'!$C$8:$C$285,0),MATCH('71200M Ann'!CH$8,'71200 Ann'!$C$8:$AZ$8,0))</f>
        <v>710.1</v>
      </c>
      <c r="CI115" s="9">
        <f>INDEX('71200 Ann'!$C$8:$AZ$285,MATCH('71200M Ann'!$C115,'71200 Ann'!$C$8:$C$285,0),MATCH('71200M Ann'!CI$8,'71200 Ann'!$C$8:$AZ$8,0))</f>
        <v>946.7</v>
      </c>
      <c r="CJ115" s="9">
        <f>INDEX('71200 Ann'!$C$8:$AZ$285,MATCH('71200M Ann'!$C115,'71200 Ann'!$C$8:$C$285,0),MATCH('71200M Ann'!CJ$8,'71200 Ann'!$C$8:$AZ$8,0))</f>
        <v>620.1</v>
      </c>
      <c r="CK115" s="9">
        <f>INDEX('71200 Ann'!$C$8:$AZ$285,MATCH('71200M Ann'!$C115,'71200 Ann'!$C$8:$C$285,0),MATCH('71200M Ann'!CK$8,'71200 Ann'!$C$8:$AZ$8,0))</f>
        <v>726</v>
      </c>
      <c r="CL115" s="9">
        <f>INDEX('71200 Ann'!$C$8:$AZ$285,MATCH('71200M Ann'!$C115,'71200 Ann'!$C$8:$C$285,0),MATCH('71200M Ann'!CL$8,'71200 Ann'!$C$8:$AZ$8,0))</f>
        <v>783.6</v>
      </c>
      <c r="CM115" s="9"/>
    </row>
    <row r="116" spans="1:92" s="10" customFormat="1" x14ac:dyDescent="0.25">
      <c r="A116" s="32">
        <v>105</v>
      </c>
      <c r="B116" s="10" t="s">
        <v>1883</v>
      </c>
      <c r="C116" s="10" t="s">
        <v>940</v>
      </c>
      <c r="D116" s="10">
        <f>INDEX('71200 Ann Hist'!$C$8:$AR$285,MATCH('71200M Ann'!$C116,'71200 Ann Hist'!$C$8:$C$285,0),MATCH('71200M Ann'!D$8,'71200 Ann Hist'!$C$8:$AR$8,0))</f>
        <v>2</v>
      </c>
      <c r="E116" s="10">
        <f>INDEX('71200 Ann Hist'!$C$8:$AR$285,MATCH('71200M Ann'!$C116,'71200 Ann Hist'!$C$8:$C$285,0),MATCH('71200M Ann'!E$8,'71200 Ann Hist'!$C$8:$AR$8,0))</f>
        <v>1.3</v>
      </c>
      <c r="F116" s="10">
        <f>INDEX('71200 Ann Hist'!$C$8:$AR$285,MATCH('71200M Ann'!$C116,'71200 Ann Hist'!$C$8:$C$285,0),MATCH('71200M Ann'!F$8,'71200 Ann Hist'!$C$8:$AR$8,0))</f>
        <v>0.9</v>
      </c>
      <c r="G116" s="10">
        <f>INDEX('71200 Ann Hist'!$C$8:$AR$285,MATCH('71200M Ann'!$C116,'71200 Ann Hist'!$C$8:$C$285,0),MATCH('71200M Ann'!G$8,'71200 Ann Hist'!$C$8:$AR$8,0))</f>
        <v>0.4</v>
      </c>
      <c r="H116" s="10">
        <f>INDEX('71200 Ann Hist'!$C$8:$AR$285,MATCH('71200M Ann'!$C116,'71200 Ann Hist'!$C$8:$C$285,0),MATCH('71200M Ann'!H$8,'71200 Ann Hist'!$C$8:$AR$8,0))</f>
        <v>0.2</v>
      </c>
      <c r="I116" s="10">
        <f>INDEX('71200 Ann Hist'!$C$8:$AR$285,MATCH('71200M Ann'!$C116,'71200 Ann Hist'!$C$8:$C$285,0),MATCH('71200M Ann'!I$8,'71200 Ann Hist'!$C$8:$AR$8,0))</f>
        <v>0.3</v>
      </c>
      <c r="J116" s="10">
        <f>INDEX('71200 Ann Hist'!$C$8:$AR$285,MATCH('71200M Ann'!$C116,'71200 Ann Hist'!$C$8:$C$285,0),MATCH('71200M Ann'!J$8,'71200 Ann Hist'!$C$8:$AR$8,0))</f>
        <v>0.7</v>
      </c>
      <c r="K116" s="10">
        <f>INDEX('71200 Ann Hist'!$C$8:$AR$285,MATCH('71200M Ann'!$C116,'71200 Ann Hist'!$C$8:$C$285,0),MATCH('71200M Ann'!K$8,'71200 Ann Hist'!$C$8:$AR$8,0))</f>
        <v>1</v>
      </c>
      <c r="L116" s="10">
        <f>INDEX('71200 Ann Hist'!$C$8:$AR$285,MATCH('71200M Ann'!$C116,'71200 Ann Hist'!$C$8:$C$285,0),MATCH('71200M Ann'!L$8,'71200 Ann Hist'!$C$8:$AR$8,0))</f>
        <v>1.2</v>
      </c>
      <c r="M116" s="10">
        <f>INDEX('71200 Ann Hist'!$C$8:$AR$285,MATCH('71200M Ann'!$C116,'71200 Ann Hist'!$C$8:$C$285,0),MATCH('71200M Ann'!M$8,'71200 Ann Hist'!$C$8:$AR$8,0))</f>
        <v>1.3</v>
      </c>
      <c r="N116" s="10">
        <f>INDEX('71200 Ann Hist'!$C$8:$AR$285,MATCH('71200M Ann'!$C116,'71200 Ann Hist'!$C$8:$C$285,0),MATCH('71200M Ann'!N$8,'71200 Ann Hist'!$C$8:$AR$8,0))</f>
        <v>1.9</v>
      </c>
      <c r="O116" s="10">
        <f>INDEX('71200 Ann Hist'!$C$8:$AR$285,MATCH('71200M Ann'!$C116,'71200 Ann Hist'!$C$8:$C$285,0),MATCH('71200M Ann'!O$8,'71200 Ann Hist'!$C$8:$AR$8,0))</f>
        <v>2.5</v>
      </c>
      <c r="P116" s="10">
        <f>INDEX('71200 Ann Hist'!$C$8:$AR$285,MATCH('71200M Ann'!$C116,'71200 Ann Hist'!$C$8:$C$285,0),MATCH('71200M Ann'!P$8,'71200 Ann Hist'!$C$8:$AR$8,0))</f>
        <v>3.8</v>
      </c>
      <c r="Q116" s="10">
        <f>INDEX('71200 Ann Hist'!$C$8:$AR$285,MATCH('71200M Ann'!$C116,'71200 Ann Hist'!$C$8:$C$285,0),MATCH('71200M Ann'!Q$8,'71200 Ann Hist'!$C$8:$AR$8,0))</f>
        <v>4</v>
      </c>
      <c r="R116" s="10">
        <f>INDEX('71200 Ann Hist'!$C$8:$AR$285,MATCH('71200M Ann'!$C116,'71200 Ann Hist'!$C$8:$C$285,0),MATCH('71200M Ann'!R$8,'71200 Ann Hist'!$C$8:$AR$8,0))</f>
        <v>4.0999999999999996</v>
      </c>
      <c r="S116" s="10">
        <f>INDEX('71200 Ann Hist'!$C$8:$AR$285,MATCH('71200M Ann'!$C116,'71200 Ann Hist'!$C$8:$C$285,0),MATCH('71200M Ann'!S$8,'71200 Ann Hist'!$C$8:$AR$8,0))</f>
        <v>4.0999999999999996</v>
      </c>
      <c r="T116" s="10">
        <f>INDEX('71200 Ann Hist'!$C$8:$AR$285,MATCH('71200M Ann'!$C116,'71200 Ann Hist'!$C$8:$C$285,0),MATCH('71200M Ann'!T$8,'71200 Ann Hist'!$C$8:$AR$8,0))</f>
        <v>4.7</v>
      </c>
      <c r="U116" s="10">
        <f>INDEX('71200 Ann Hist'!$C$8:$AR$285,MATCH('71200M Ann'!$C116,'71200 Ann Hist'!$C$8:$C$285,0),MATCH('71200M Ann'!U$8,'71200 Ann Hist'!$C$8:$AR$8,0))</f>
        <v>9.8000000000000007</v>
      </c>
      <c r="V116" s="10">
        <f>INDEX('71200 Ann Hist'!$C$8:$AR$285,MATCH('71200M Ann'!$C116,'71200 Ann Hist'!$C$8:$C$285,0),MATCH('71200M Ann'!V$8,'71200 Ann Hist'!$C$8:$AR$8,0))</f>
        <v>12.6</v>
      </c>
      <c r="W116" s="10">
        <f>INDEX('71200 Ann Hist'!$C$8:$AR$285,MATCH('71200M Ann'!$C116,'71200 Ann Hist'!$C$8:$C$285,0),MATCH('71200M Ann'!W$8,'71200 Ann Hist'!$C$8:$AR$8,0))</f>
        <v>16.100000000000001</v>
      </c>
      <c r="X116" s="10">
        <f>INDEX('71200 Ann Hist'!$C$8:$AR$285,MATCH('71200M Ann'!$C116,'71200 Ann Hist'!$C$8:$C$285,0),MATCH('71200M Ann'!X$8,'71200 Ann Hist'!$C$8:$AR$8,0))</f>
        <v>15.7</v>
      </c>
      <c r="Y116" s="10">
        <f>INDEX('71200 Ann Hist'!$C$8:$AR$285,MATCH('71200M Ann'!$C116,'71200 Ann Hist'!$C$8:$C$285,0),MATCH('71200M Ann'!Y$8,'71200 Ann Hist'!$C$8:$AR$8,0))</f>
        <v>22</v>
      </c>
      <c r="Z116" s="10">
        <f>INDEX('71200 Ann Hist'!$C$8:$AR$285,MATCH('71200M Ann'!$C116,'71200 Ann Hist'!$C$8:$C$285,0),MATCH('71200M Ann'!Z$8,'71200 Ann Hist'!$C$8:$AR$8,0))</f>
        <v>21.7</v>
      </c>
      <c r="AA116" s="10">
        <f>INDEX('71200 Ann Hist'!$C$8:$AR$285,MATCH('71200M Ann'!$C116,'71200 Ann Hist'!$C$8:$C$285,0),MATCH('71200M Ann'!AA$8,'71200 Ann Hist'!$C$8:$AR$8,0))</f>
        <v>22.5</v>
      </c>
      <c r="AB116" s="10">
        <f>INDEX('71200 Ann Hist'!$C$8:$AR$285,MATCH('71200M Ann'!$C116,'71200 Ann Hist'!$C$8:$C$285,0),MATCH('71200M Ann'!AB$8,'71200 Ann Hist'!$C$8:$AR$8,0))</f>
        <v>23.3</v>
      </c>
      <c r="AC116" s="10">
        <f>INDEX('71200 Ann Hist'!$C$8:$AR$285,MATCH('71200M Ann'!$C116,'71200 Ann Hist'!$C$8:$C$285,0),MATCH('71200M Ann'!AC$8,'71200 Ann Hist'!$C$8:$AR$8,0))</f>
        <v>25.2</v>
      </c>
      <c r="AD116" s="10">
        <f>INDEX('71200 Ann Hist'!$C$8:$AR$285,MATCH('71200M Ann'!$C116,'71200 Ann Hist'!$C$8:$C$285,0),MATCH('71200M Ann'!AD$8,'71200 Ann Hist'!$C$8:$AR$8,0))</f>
        <v>28.8</v>
      </c>
      <c r="AE116" s="10">
        <f>INDEX('71200 Ann Hist'!$C$8:$AR$285,MATCH('71200M Ann'!$C116,'71200 Ann Hist'!$C$8:$C$285,0),MATCH('71200M Ann'!AE$8,'71200 Ann Hist'!$C$8:$AR$8,0))</f>
        <v>27.9</v>
      </c>
      <c r="AF116" s="10">
        <f>INDEX('71200 Ann Hist'!$C$8:$AR$285,MATCH('71200M Ann'!$C116,'71200 Ann Hist'!$C$8:$C$285,0),MATCH('71200M Ann'!AF$8,'71200 Ann Hist'!$C$8:$AR$8,0))</f>
        <v>27.7</v>
      </c>
      <c r="AG116" s="10">
        <f>INDEX('71200 Ann Hist'!$C$8:$AR$285,MATCH('71200M Ann'!$C116,'71200 Ann Hist'!$C$8:$C$285,0),MATCH('71200M Ann'!AG$8,'71200 Ann Hist'!$C$8:$AR$8,0))</f>
        <v>27.7</v>
      </c>
      <c r="AH116" s="10">
        <f>INDEX('71200 Ann Hist'!$C$8:$AR$285,MATCH('71200M Ann'!$C116,'71200 Ann Hist'!$C$8:$C$285,0),MATCH('71200M Ann'!AH$8,'71200 Ann Hist'!$C$8:$AR$8,0))</f>
        <v>33.1</v>
      </c>
      <c r="AI116" s="10">
        <f>INDEX('71200 Ann Hist'!$C$8:$AR$285,MATCH('71200M Ann'!$C116,'71200 Ann Hist'!$C$8:$C$285,0),MATCH('71200M Ann'!AI$8,'71200 Ann Hist'!$C$8:$AR$8,0))</f>
        <v>32.299999999999997</v>
      </c>
      <c r="AJ116" s="10">
        <f>INDEX('71200 Ann Hist'!$C$8:$AR$285,MATCH('71200M Ann'!$C116,'71200 Ann Hist'!$C$8:$C$285,0),MATCH('71200M Ann'!AJ$8,'71200 Ann Hist'!$C$8:$AR$8,0))</f>
        <v>32.4</v>
      </c>
      <c r="AK116" s="10">
        <f>INDEX('71200 Ann Hist'!$C$8:$AR$285,MATCH('71200M Ann'!$C116,'71200 Ann Hist'!$C$8:$C$285,0),MATCH('71200M Ann'!AK$8,'71200 Ann Hist'!$C$8:$AR$8,0))</f>
        <v>34.200000000000003</v>
      </c>
      <c r="AL116" s="10">
        <f>INDEX('71200 Ann Hist'!$C$8:$AR$285,MATCH('71200M Ann'!$C116,'71200 Ann Hist'!$C$8:$C$285,0),MATCH('71200M Ann'!AL$8,'71200 Ann Hist'!$C$8:$AR$8,0))</f>
        <v>37</v>
      </c>
      <c r="AM116" s="10">
        <f>INDEX('71200 Ann Hist'!$C$8:$AR$285,MATCH('71200M Ann'!$C116,'71200 Ann Hist'!$C$8:$C$285,0),MATCH('71200M Ann'!AM$8,'71200 Ann Hist'!$C$8:$AR$8,0))</f>
        <v>39.4</v>
      </c>
      <c r="AN116" s="10">
        <f>INDEX('71200 Ann Hist'!$C$8:$AR$285,MATCH('71200M Ann'!$C116,'71200 Ann Hist'!$C$8:$C$285,0),MATCH('71200M Ann'!AN$8,'71200 Ann Hist'!$C$8:$AR$8,0))</f>
        <v>41.4</v>
      </c>
      <c r="AO116" s="10">
        <f>INDEX('71200 Ann Hist'!$C$8:$AR$285,MATCH('71200M Ann'!$C116,'71200 Ann Hist'!$C$8:$C$285,0),MATCH('71200M Ann'!AO$8,'71200 Ann Hist'!$C$8:$AR$8,0))</f>
        <v>41.5</v>
      </c>
      <c r="AP116" s="10">
        <f>INDEX('71200 Ann Hist'!$C$8:$AR$285,MATCH('71200M Ann'!$C116,'71200 Ann Hist'!$C$8:$C$285,0),MATCH('71200M Ann'!AP$8,'71200 Ann Hist'!$C$8:$AR$8,0))</f>
        <v>42.9</v>
      </c>
      <c r="AQ116" s="10">
        <f>INDEX('71200 Ann Hist'!$C$8:$AR$285,MATCH('71200M Ann'!$C116,'71200 Ann Hist'!$C$8:$C$285,0),MATCH('71200M Ann'!AQ$8,'71200 Ann Hist'!$C$8:$AR$8,0))</f>
        <v>52.9</v>
      </c>
      <c r="AR116" s="11">
        <f>INDEX('71200 Ann'!$C$8:$AZ$285,MATCH('71200M Ann'!$C116,'71200 Ann'!$C$8:$C$285,0),MATCH('71200M Ann'!AR$8,'71200 Ann'!$C$8:$AZ$8,0))</f>
        <v>57.9</v>
      </c>
      <c r="AS116" s="11">
        <f>INDEX('71200 Ann'!$C$8:$AZ$285,MATCH('71200M Ann'!$C116,'71200 Ann'!$C$8:$C$285,0),MATCH('71200M Ann'!AS$8,'71200 Ann'!$C$8:$AZ$8,0))</f>
        <v>61.7</v>
      </c>
      <c r="AT116" s="11">
        <f>INDEX('71200 Ann'!$C$8:$AZ$285,MATCH('71200M Ann'!$C116,'71200 Ann'!$C$8:$C$285,0),MATCH('71200M Ann'!AT$8,'71200 Ann'!$C$8:$AZ$8,0))</f>
        <v>76.3</v>
      </c>
      <c r="AU116" s="11">
        <f>INDEX('71200 Ann'!$C$8:$AZ$285,MATCH('71200M Ann'!$C116,'71200 Ann'!$C$8:$C$285,0),MATCH('71200M Ann'!AU$8,'71200 Ann'!$C$8:$AZ$8,0))</f>
        <v>89.5</v>
      </c>
      <c r="AV116" s="11">
        <f>INDEX('71200 Ann'!$C$8:$AZ$285,MATCH('71200M Ann'!$C116,'71200 Ann'!$C$8:$C$285,0),MATCH('71200M Ann'!AV$8,'71200 Ann'!$C$8:$AZ$8,0))</f>
        <v>92.2</v>
      </c>
      <c r="AW116" s="11">
        <f>INDEX('71200 Ann'!$C$8:$AZ$285,MATCH('71200M Ann'!$C116,'71200 Ann'!$C$8:$C$285,0),MATCH('71200M Ann'!AW$8,'71200 Ann'!$C$8:$AZ$8,0))</f>
        <v>86.8</v>
      </c>
      <c r="AX116" s="11">
        <f>INDEX('71200 Ann'!$C$8:$AZ$285,MATCH('71200M Ann'!$C116,'71200 Ann'!$C$8:$C$285,0),MATCH('71200M Ann'!AX$8,'71200 Ann'!$C$8:$AZ$8,0))</f>
        <v>92.5</v>
      </c>
      <c r="AY116" s="11">
        <f>INDEX('71200 Ann'!$C$8:$AZ$285,MATCH('71200M Ann'!$C116,'71200 Ann'!$C$8:$C$285,0),MATCH('71200M Ann'!AY$8,'71200 Ann'!$C$8:$AZ$8,0))</f>
        <v>106</v>
      </c>
      <c r="AZ116" s="11">
        <f>INDEX('71200 Ann'!$C$8:$AZ$285,MATCH('71200M Ann'!$C116,'71200 Ann'!$C$8:$C$285,0),MATCH('71200M Ann'!AZ$8,'71200 Ann'!$C$8:$AZ$8,0))</f>
        <v>132.4</v>
      </c>
      <c r="BA116" s="11">
        <f>INDEX('71200 Ann'!$C$8:$AZ$285,MATCH('71200M Ann'!$C116,'71200 Ann'!$C$8:$C$285,0),MATCH('71200M Ann'!BA$8,'71200 Ann'!$C$8:$AZ$8,0))</f>
        <v>148.5</v>
      </c>
      <c r="BB116" s="11">
        <f>INDEX('71200 Ann'!$C$8:$AZ$285,MATCH('71200M Ann'!$C116,'71200 Ann'!$C$8:$C$285,0),MATCH('71200M Ann'!BB$8,'71200 Ann'!$C$8:$AZ$8,0))</f>
        <v>148.69999999999999</v>
      </c>
      <c r="BC116" s="11">
        <f>INDEX('71200 Ann'!$C$8:$AZ$285,MATCH('71200M Ann'!$C116,'71200 Ann'!$C$8:$C$285,0),MATCH('71200M Ann'!BC$8,'71200 Ann'!$C$8:$AZ$8,0))</f>
        <v>130.6</v>
      </c>
      <c r="BD116" s="11">
        <f>INDEX('71200 Ann'!$C$8:$AZ$285,MATCH('71200M Ann'!$C116,'71200 Ann'!$C$8:$C$285,0),MATCH('71200M Ann'!BD$8,'71200 Ann'!$C$8:$AZ$8,0))</f>
        <v>128.4</v>
      </c>
      <c r="BE116" s="11">
        <f>INDEX('71200 Ann'!$C$8:$AZ$285,MATCH('71200M Ann'!$C116,'71200 Ann'!$C$8:$C$285,0),MATCH('71200M Ann'!BE$8,'71200 Ann'!$C$8:$AZ$8,0))</f>
        <v>121.4</v>
      </c>
      <c r="BF116" s="11">
        <f>INDEX('71200 Ann'!$C$8:$AZ$285,MATCH('71200M Ann'!$C116,'71200 Ann'!$C$8:$C$285,0),MATCH('71200M Ann'!BF$8,'71200 Ann'!$C$8:$AZ$8,0))</f>
        <v>166.4</v>
      </c>
      <c r="BG116" s="11">
        <f>INDEX('71200 Ann'!$C$8:$AZ$285,MATCH('71200M Ann'!$C116,'71200 Ann'!$C$8:$C$285,0),MATCH('71200M Ann'!BG$8,'71200 Ann'!$C$8:$AZ$8,0))</f>
        <v>227.3</v>
      </c>
      <c r="BH116" s="11">
        <f>INDEX('71200 Ann'!$C$8:$AZ$285,MATCH('71200M Ann'!$C116,'71200 Ann'!$C$8:$C$285,0),MATCH('71200M Ann'!BH$8,'71200 Ann'!$C$8:$AZ$8,0))</f>
        <v>224.5</v>
      </c>
      <c r="BI116" s="11">
        <f>INDEX('71200 Ann'!$C$8:$AZ$285,MATCH('71200M Ann'!$C116,'71200 Ann'!$C$8:$C$285,0),MATCH('71200M Ann'!BI$8,'71200 Ann'!$C$8:$AZ$8,0))</f>
        <v>244.6</v>
      </c>
      <c r="BJ116" s="11">
        <f>INDEX('71200 Ann'!$C$8:$AZ$285,MATCH('71200M Ann'!$C116,'71200 Ann'!$C$8:$C$285,0),MATCH('71200M Ann'!BJ$8,'71200 Ann'!$C$8:$AZ$8,0))</f>
        <v>264.8</v>
      </c>
      <c r="BK116" s="11">
        <f>INDEX('71200 Ann'!$C$8:$AZ$285,MATCH('71200M Ann'!$C116,'71200 Ann'!$C$8:$C$285,0),MATCH('71200M Ann'!BK$8,'71200 Ann'!$C$8:$AZ$8,0))</f>
        <v>282.60000000000002</v>
      </c>
      <c r="BL116" s="11">
        <f>INDEX('71200 Ann'!$C$8:$AZ$285,MATCH('71200M Ann'!$C116,'71200 Ann'!$C$8:$C$285,0),MATCH('71200M Ann'!BL$8,'71200 Ann'!$C$8:$AZ$8,0))</f>
        <v>293.8</v>
      </c>
      <c r="BM116" s="11">
        <f>INDEX('71200 Ann'!$C$8:$AZ$285,MATCH('71200M Ann'!$C116,'71200 Ann'!$C$8:$C$285,0),MATCH('71200M Ann'!BM$8,'71200 Ann'!$C$8:$AZ$8,0))</f>
        <v>287.8</v>
      </c>
      <c r="BN116" s="11">
        <f>INDEX('71200 Ann'!$C$8:$AZ$285,MATCH('71200M Ann'!$C116,'71200 Ann'!$C$8:$C$285,0),MATCH('71200M Ann'!BN$8,'71200 Ann'!$C$8:$AZ$8,0))</f>
        <v>274.7</v>
      </c>
      <c r="BO116" s="11">
        <f>INDEX('71200 Ann'!$C$8:$AZ$285,MATCH('71200M Ann'!$C116,'71200 Ann'!$C$8:$C$285,0),MATCH('71200M Ann'!BO$8,'71200 Ann'!$C$8:$AZ$8,0))</f>
        <v>319.7</v>
      </c>
      <c r="BP116" s="11">
        <f>INDEX('71200 Ann'!$C$8:$AZ$285,MATCH('71200M Ann'!$C116,'71200 Ann'!$C$8:$C$285,0),MATCH('71200M Ann'!BP$8,'71200 Ann'!$C$8:$AZ$8,0))</f>
        <v>325.10000000000002</v>
      </c>
      <c r="BQ116" s="11">
        <f>INDEX('71200 Ann'!$C$8:$AZ$285,MATCH('71200M Ann'!$C116,'71200 Ann'!$C$8:$C$285,0),MATCH('71200M Ann'!BQ$8,'71200 Ann'!$C$8:$AZ$8,0))</f>
        <v>354</v>
      </c>
      <c r="BR116" s="11">
        <f>INDEX('71200 Ann'!$C$8:$AZ$285,MATCH('71200M Ann'!$C116,'71200 Ann'!$C$8:$C$285,0),MATCH('71200M Ann'!BR$8,'71200 Ann'!$C$8:$AZ$8,0))</f>
        <v>339.6</v>
      </c>
      <c r="BS116" s="11">
        <f>INDEX('71200 Ann'!$C$8:$AZ$285,MATCH('71200M Ann'!$C116,'71200 Ann'!$C$8:$C$285,0),MATCH('71200M Ann'!BS$8,'71200 Ann'!$C$8:$AZ$8,0))</f>
        <v>349.4</v>
      </c>
      <c r="BT116" s="11">
        <f>INDEX('71200 Ann'!$C$8:$AZ$285,MATCH('71200M Ann'!$C116,'71200 Ann'!$C$8:$C$285,0),MATCH('71200M Ann'!BT$8,'71200 Ann'!$C$8:$AZ$8,0))</f>
        <v>366.9</v>
      </c>
      <c r="BU116" s="11">
        <f>INDEX('71200 Ann'!$C$8:$AZ$285,MATCH('71200M Ann'!$C116,'71200 Ann'!$C$8:$C$285,0),MATCH('71200M Ann'!BU$8,'71200 Ann'!$C$8:$AZ$8,0))</f>
        <v>385.9</v>
      </c>
      <c r="BV116" s="11">
        <f>INDEX('71200 Ann'!$C$8:$AZ$285,MATCH('71200M Ann'!$C116,'71200 Ann'!$C$8:$C$285,0),MATCH('71200M Ann'!BV$8,'71200 Ann'!$C$8:$AZ$8,0))</f>
        <v>394.7</v>
      </c>
      <c r="BW116" s="11">
        <f>INDEX('71200 Ann'!$C$8:$AZ$285,MATCH('71200M Ann'!$C116,'71200 Ann'!$C$8:$C$285,0),MATCH('71200M Ann'!BW$8,'71200 Ann'!$C$8:$AZ$8,0))</f>
        <v>388.5</v>
      </c>
      <c r="BX116" s="11">
        <f>INDEX('71200 Ann'!$C$8:$AZ$285,MATCH('71200M Ann'!$C116,'71200 Ann'!$C$8:$C$285,0),MATCH('71200M Ann'!BX$8,'71200 Ann'!$C$8:$AZ$8,0))</f>
        <v>439.4</v>
      </c>
      <c r="BY116" s="11">
        <f>INDEX('71200 Ann'!$C$8:$AZ$285,MATCH('71200M Ann'!$C116,'71200 Ann'!$C$8:$C$285,0),MATCH('71200M Ann'!BY$8,'71200 Ann'!$C$8:$AZ$8,0))</f>
        <v>484.5</v>
      </c>
      <c r="BZ116" s="11">
        <f>INDEX('71200 Ann'!$C$8:$AZ$285,MATCH('71200M Ann'!$C116,'71200 Ann'!$C$8:$C$285,0),MATCH('71200M Ann'!BZ$8,'71200 Ann'!$C$8:$AZ$8,0))</f>
        <v>555.4</v>
      </c>
      <c r="CA116" s="11">
        <f>INDEX('71200 Ann'!$C$8:$AZ$285,MATCH('71200M Ann'!$C116,'71200 Ann'!$C$8:$C$285,0),MATCH('71200M Ann'!CA$8,'71200 Ann'!$C$8:$AZ$8,0))</f>
        <v>645.4</v>
      </c>
      <c r="CB116" s="11">
        <f>INDEX('71200 Ann'!$C$8:$AZ$285,MATCH('71200M Ann'!$C116,'71200 Ann'!$C$8:$C$285,0),MATCH('71200M Ann'!CB$8,'71200 Ann'!$C$8:$AZ$8,0))</f>
        <v>705.8</v>
      </c>
      <c r="CC116" s="11">
        <f>INDEX('71200 Ann'!$C$8:$AZ$285,MATCH('71200M Ann'!$C116,'71200 Ann'!$C$8:$C$285,0),MATCH('71200M Ann'!CC$8,'71200 Ann'!$C$8:$AZ$8,0))</f>
        <v>652.4</v>
      </c>
      <c r="CD116" s="11">
        <f>INDEX('71200 Ann'!$C$8:$AZ$285,MATCH('71200M Ann'!$C116,'71200 Ann'!$C$8:$C$285,0),MATCH('71200M Ann'!CD$8,'71200 Ann'!$C$8:$AZ$8,0))</f>
        <v>509.4</v>
      </c>
      <c r="CE116" s="11">
        <f>INDEX('71200 Ann'!$C$8:$AZ$285,MATCH('71200M Ann'!$C116,'71200 Ann'!$C$8:$C$285,0),MATCH('71200M Ann'!CE$8,'71200 Ann'!$C$8:$AZ$8,0))</f>
        <v>375.9</v>
      </c>
      <c r="CF116" s="11">
        <f>INDEX('71200 Ann'!$C$8:$AZ$285,MATCH('71200M Ann'!$C116,'71200 Ann'!$C$8:$C$285,0),MATCH('71200M Ann'!CF$8,'71200 Ann'!$C$8:$AZ$8,0))</f>
        <v>295.8</v>
      </c>
      <c r="CG116" s="11">
        <f>INDEX('71200 Ann'!$C$8:$AZ$285,MATCH('71200M Ann'!$C116,'71200 Ann'!$C$8:$C$285,0),MATCH('71200M Ann'!CG$8,'71200 Ann'!$C$8:$AZ$8,0))</f>
        <v>274.8</v>
      </c>
      <c r="CH116" s="11">
        <f>INDEX('71200 Ann'!$C$8:$AZ$285,MATCH('71200M Ann'!$C116,'71200 Ann'!$C$8:$C$285,0),MATCH('71200M Ann'!CH$8,'71200 Ann'!$C$8:$AZ$8,0))</f>
        <v>261.5</v>
      </c>
      <c r="CI116" s="11">
        <f>INDEX('71200 Ann'!$C$8:$AZ$285,MATCH('71200M Ann'!$C116,'71200 Ann'!$C$8:$C$285,0),MATCH('71200M Ann'!CI$8,'71200 Ann'!$C$8:$AZ$8,0))</f>
        <v>278</v>
      </c>
      <c r="CJ116" s="11">
        <f>INDEX('71200 Ann'!$C$8:$AZ$285,MATCH('71200M Ann'!$C116,'71200 Ann'!$C$8:$C$285,0),MATCH('71200M Ann'!CJ$8,'71200 Ann'!$C$8:$AZ$8,0))</f>
        <v>273.3</v>
      </c>
      <c r="CK116" s="11">
        <f>INDEX('71200 Ann'!$C$8:$AZ$285,MATCH('71200M Ann'!$C116,'71200 Ann'!$C$8:$C$285,0),MATCH('71200M Ann'!CK$8,'71200 Ann'!$C$8:$AZ$8,0))</f>
        <v>252.1</v>
      </c>
      <c r="CL116" s="11">
        <f>INDEX('71200 Ann'!$C$8:$AZ$285,MATCH('71200M Ann'!$C116,'71200 Ann'!$C$8:$C$285,0),MATCH('71200M Ann'!CL$8,'71200 Ann'!$C$8:$AZ$8,0))</f>
        <v>310.60000000000002</v>
      </c>
      <c r="CM116" s="11"/>
      <c r="CN116" s="8"/>
    </row>
    <row r="117" spans="1:92" s="10" customFormat="1" x14ac:dyDescent="0.25">
      <c r="A117" s="32">
        <v>106</v>
      </c>
      <c r="B117" s="10" t="s">
        <v>990</v>
      </c>
      <c r="C117" s="10" t="s">
        <v>939</v>
      </c>
      <c r="D117" s="10">
        <f>INDEX('71200 Ann Hist'!$C$8:$AR$285,MATCH('71200M Ann'!$C117,'71200 Ann Hist'!$C$8:$C$285,0),MATCH('71200M Ann'!D$8,'71200 Ann Hist'!$C$8:$AR$8,0))</f>
        <v>1.9</v>
      </c>
      <c r="E117" s="10">
        <f>INDEX('71200 Ann Hist'!$C$8:$AR$285,MATCH('71200M Ann'!$C117,'71200 Ann Hist'!$C$8:$C$285,0),MATCH('71200M Ann'!E$8,'71200 Ann Hist'!$C$8:$AR$8,0))</f>
        <v>2</v>
      </c>
      <c r="F117" s="10">
        <f>INDEX('71200 Ann Hist'!$C$8:$AR$285,MATCH('71200M Ann'!$C117,'71200 Ann Hist'!$C$8:$C$285,0),MATCH('71200M Ann'!F$8,'71200 Ann Hist'!$C$8:$AR$8,0))</f>
        <v>1.9</v>
      </c>
      <c r="G117" s="10">
        <f>INDEX('71200 Ann Hist'!$C$8:$AR$285,MATCH('71200M Ann'!$C117,'71200 Ann Hist'!$C$8:$C$285,0),MATCH('71200M Ann'!G$8,'71200 Ann Hist'!$C$8:$AR$8,0))</f>
        <v>-0.5</v>
      </c>
      <c r="H117" s="10">
        <f>INDEX('71200 Ann Hist'!$C$8:$AR$285,MATCH('71200M Ann'!$C117,'71200 Ann Hist'!$C$8:$C$285,0),MATCH('71200M Ann'!H$8,'71200 Ann Hist'!$C$8:$AR$8,0))</f>
        <v>-0.6</v>
      </c>
      <c r="I117" s="10">
        <f>INDEX('71200 Ann Hist'!$C$8:$AR$285,MATCH('71200M Ann'!$C117,'71200 Ann Hist'!$C$8:$C$285,0),MATCH('71200M Ann'!I$8,'71200 Ann Hist'!$C$8:$AR$8,0))</f>
        <v>0.6</v>
      </c>
      <c r="J117" s="10">
        <f>INDEX('71200 Ann Hist'!$C$8:$AR$285,MATCH('71200M Ann'!$C117,'71200 Ann Hist'!$C$8:$C$285,0),MATCH('71200M Ann'!J$8,'71200 Ann Hist'!$C$8:$AR$8,0))</f>
        <v>2.2999999999999998</v>
      </c>
      <c r="K117" s="10">
        <f>INDEX('71200 Ann Hist'!$C$8:$AR$285,MATCH('71200M Ann'!$C117,'71200 Ann Hist'!$C$8:$C$285,0),MATCH('71200M Ann'!K$8,'71200 Ann Hist'!$C$8:$AR$8,0))</f>
        <v>3.8</v>
      </c>
      <c r="L117" s="10">
        <f>INDEX('71200 Ann Hist'!$C$8:$AR$285,MATCH('71200M Ann'!$C117,'71200 Ann Hist'!$C$8:$C$285,0),MATCH('71200M Ann'!L$8,'71200 Ann Hist'!$C$8:$AR$8,0))</f>
        <v>3.7</v>
      </c>
      <c r="M117" s="10">
        <f>INDEX('71200 Ann Hist'!$C$8:$AR$285,MATCH('71200M Ann'!$C117,'71200 Ann Hist'!$C$8:$C$285,0),MATCH('71200M Ann'!M$8,'71200 Ann Hist'!$C$8:$AR$8,0))</f>
        <v>0.6</v>
      </c>
      <c r="N117" s="10">
        <f>INDEX('71200 Ann Hist'!$C$8:$AR$285,MATCH('71200M Ann'!$C117,'71200 Ann Hist'!$C$8:$C$285,0),MATCH('71200M Ann'!N$8,'71200 Ann Hist'!$C$8:$AR$8,0))</f>
        <v>2</v>
      </c>
      <c r="O117" s="10">
        <f>INDEX('71200 Ann Hist'!$C$8:$AR$285,MATCH('71200M Ann'!$C117,'71200 Ann Hist'!$C$8:$C$285,0),MATCH('71200M Ann'!O$8,'71200 Ann Hist'!$C$8:$AR$8,0))</f>
        <v>2.8</v>
      </c>
      <c r="P117" s="10">
        <f>INDEX('71200 Ann Hist'!$C$8:$AR$285,MATCH('71200M Ann'!$C117,'71200 Ann Hist'!$C$8:$C$285,0),MATCH('71200M Ann'!P$8,'71200 Ann Hist'!$C$8:$AR$8,0))</f>
        <v>9.5</v>
      </c>
      <c r="Q117" s="10">
        <f>INDEX('71200 Ann Hist'!$C$8:$AR$285,MATCH('71200M Ann'!$C117,'71200 Ann Hist'!$C$8:$C$285,0),MATCH('71200M Ann'!Q$8,'71200 Ann Hist'!$C$8:$AR$8,0))</f>
        <v>27.9</v>
      </c>
      <c r="R117" s="10">
        <f>INDEX('71200 Ann Hist'!$C$8:$AR$285,MATCH('71200M Ann'!$C117,'71200 Ann Hist'!$C$8:$C$285,0),MATCH('71200M Ann'!R$8,'71200 Ann Hist'!$C$8:$AR$8,0))</f>
        <v>34.6</v>
      </c>
      <c r="S117" s="10">
        <f>INDEX('71200 Ann Hist'!$C$8:$AR$285,MATCH('71200M Ann'!$C117,'71200 Ann Hist'!$C$8:$C$285,0),MATCH('71200M Ann'!S$8,'71200 Ann Hist'!$C$8:$AR$8,0))</f>
        <v>38.200000000000003</v>
      </c>
      <c r="T117" s="10">
        <f>INDEX('71200 Ann Hist'!$C$8:$AR$285,MATCH('71200M Ann'!$C117,'71200 Ann Hist'!$C$8:$C$285,0),MATCH('71200M Ann'!T$8,'71200 Ann Hist'!$C$8:$AR$8,0))</f>
        <v>30.5</v>
      </c>
      <c r="U117" s="10">
        <f>INDEX('71200 Ann Hist'!$C$8:$AR$285,MATCH('71200M Ann'!$C117,'71200 Ann Hist'!$C$8:$C$285,0),MATCH('71200M Ann'!U$8,'71200 Ann Hist'!$C$8:$AR$8,0))</f>
        <v>9.8000000000000007</v>
      </c>
      <c r="V117" s="10">
        <f>INDEX('71200 Ann Hist'!$C$8:$AR$285,MATCH('71200M Ann'!$C117,'71200 Ann Hist'!$C$8:$C$285,0),MATCH('71200M Ann'!V$8,'71200 Ann Hist'!$C$8:$AR$8,0))</f>
        <v>-1.6</v>
      </c>
      <c r="W117" s="10">
        <f>INDEX('71200 Ann Hist'!$C$8:$AR$285,MATCH('71200M Ann'!$C117,'71200 Ann Hist'!$C$8:$C$285,0),MATCH('71200M Ann'!W$8,'71200 Ann Hist'!$C$8:$AR$8,0))</f>
        <v>1.2</v>
      </c>
      <c r="X117" s="10">
        <f>INDEX('71200 Ann Hist'!$C$8:$AR$285,MATCH('71200M Ann'!$C117,'71200 Ann Hist'!$C$8:$C$285,0),MATCH('71200M Ann'!X$8,'71200 Ann Hist'!$C$8:$AR$8,0))</f>
        <v>-2.1</v>
      </c>
      <c r="Y117" s="10">
        <f>INDEX('71200 Ann Hist'!$C$8:$AR$285,MATCH('71200M Ann'!$C117,'71200 Ann Hist'!$C$8:$C$285,0),MATCH('71200M Ann'!Y$8,'71200 Ann Hist'!$C$8:$AR$8,0))</f>
        <v>-1.9</v>
      </c>
      <c r="Z117" s="10">
        <f>INDEX('71200 Ann Hist'!$C$8:$AR$285,MATCH('71200M Ann'!$C117,'71200 Ann Hist'!$C$8:$C$285,0),MATCH('71200M Ann'!Z$8,'71200 Ann Hist'!$C$8:$AR$8,0))</f>
        <v>4.3</v>
      </c>
      <c r="AA117" s="10">
        <f>INDEX('71200 Ann Hist'!$C$8:$AR$285,MATCH('71200M Ann'!$C117,'71200 Ann Hist'!$C$8:$C$285,0),MATCH('71200M Ann'!AA$8,'71200 Ann Hist'!$C$8:$AR$8,0))</f>
        <v>5.4</v>
      </c>
      <c r="AB117" s="10">
        <f>INDEX('71200 Ann Hist'!$C$8:$AR$285,MATCH('71200M Ann'!$C117,'71200 Ann Hist'!$C$8:$C$285,0),MATCH('71200M Ann'!AB$8,'71200 Ann Hist'!$C$8:$AR$8,0))</f>
        <v>6</v>
      </c>
      <c r="AC117" s="10">
        <f>INDEX('71200 Ann Hist'!$C$8:$AR$285,MATCH('71200M Ann'!$C117,'71200 Ann Hist'!$C$8:$C$285,0),MATCH('71200M Ann'!AC$8,'71200 Ann Hist'!$C$8:$AR$8,0))</f>
        <v>3</v>
      </c>
      <c r="AD117" s="10">
        <f>INDEX('71200 Ann Hist'!$C$8:$AR$285,MATCH('71200M Ann'!$C117,'71200 Ann Hist'!$C$8:$C$285,0),MATCH('71200M Ann'!AD$8,'71200 Ann Hist'!$C$8:$AR$8,0))</f>
        <v>-0.6</v>
      </c>
      <c r="AE117" s="10">
        <f>INDEX('71200 Ann Hist'!$C$8:$AR$285,MATCH('71200M Ann'!$C117,'71200 Ann Hist'!$C$8:$C$285,0),MATCH('71200M Ann'!AE$8,'71200 Ann Hist'!$C$8:$AR$8,0))</f>
        <v>6.8</v>
      </c>
      <c r="AF117" s="10">
        <f>INDEX('71200 Ann Hist'!$C$8:$AR$285,MATCH('71200M Ann'!$C117,'71200 Ann Hist'!$C$8:$C$285,0),MATCH('71200M Ann'!AF$8,'71200 Ann Hist'!$C$8:$AR$8,0))</f>
        <v>9.3000000000000007</v>
      </c>
      <c r="AG117" s="10">
        <f>INDEX('71200 Ann Hist'!$C$8:$AR$285,MATCH('71200M Ann'!$C117,'71200 Ann Hist'!$C$8:$C$285,0),MATCH('71200M Ann'!AG$8,'71200 Ann Hist'!$C$8:$AR$8,0))</f>
        <v>11.2</v>
      </c>
      <c r="AH117" s="10">
        <f>INDEX('71200 Ann Hist'!$C$8:$AR$285,MATCH('71200M Ann'!$C117,'71200 Ann Hist'!$C$8:$C$285,0),MATCH('71200M Ann'!AH$8,'71200 Ann Hist'!$C$8:$AR$8,0))</f>
        <v>4.0999999999999996</v>
      </c>
      <c r="AI117" s="10">
        <f>INDEX('71200 Ann Hist'!$C$8:$AR$285,MATCH('71200M Ann'!$C117,'71200 Ann Hist'!$C$8:$C$285,0),MATCH('71200M Ann'!AI$8,'71200 Ann Hist'!$C$8:$AR$8,0))</f>
        <v>5.5</v>
      </c>
      <c r="AJ117" s="10">
        <f>INDEX('71200 Ann Hist'!$C$8:$AR$285,MATCH('71200M Ann'!$C117,'71200 Ann Hist'!$C$8:$C$285,0),MATCH('71200M Ann'!AJ$8,'71200 Ann Hist'!$C$8:$AR$8,0))</f>
        <v>11.9</v>
      </c>
      <c r="AK117" s="10">
        <f>INDEX('71200 Ann Hist'!$C$8:$AR$285,MATCH('71200M Ann'!$C117,'71200 Ann Hist'!$C$8:$C$285,0),MATCH('71200M Ann'!AK$8,'71200 Ann Hist'!$C$8:$AR$8,0))</f>
        <v>12.1</v>
      </c>
      <c r="AL117" s="10">
        <f>INDEX('71200 Ann Hist'!$C$8:$AR$285,MATCH('71200M Ann'!$C117,'71200 Ann Hist'!$C$8:$C$285,0),MATCH('71200M Ann'!AL$8,'71200 Ann Hist'!$C$8:$AR$8,0))</f>
        <v>9.6999999999999993</v>
      </c>
      <c r="AM117" s="10">
        <f>INDEX('71200 Ann Hist'!$C$8:$AR$285,MATCH('71200M Ann'!$C117,'71200 Ann Hist'!$C$8:$C$285,0),MATCH('71200M Ann'!AM$8,'71200 Ann Hist'!$C$8:$AR$8,0))</f>
        <v>15.4</v>
      </c>
      <c r="AN117" s="10">
        <f>INDEX('71200 Ann Hist'!$C$8:$AR$285,MATCH('71200M Ann'!$C117,'71200 Ann Hist'!$C$8:$C$285,0),MATCH('71200M Ann'!AN$8,'71200 Ann Hist'!$C$8:$AR$8,0))</f>
        <v>16.899999999999999</v>
      </c>
      <c r="AO117" s="10">
        <f>INDEX('71200 Ann Hist'!$C$8:$AR$285,MATCH('71200M Ann'!$C117,'71200 Ann Hist'!$C$8:$C$285,0),MATCH('71200M Ann'!AO$8,'71200 Ann Hist'!$C$8:$AR$8,0))</f>
        <v>19.899999999999999</v>
      </c>
      <c r="AP117" s="10">
        <f>INDEX('71200 Ann Hist'!$C$8:$AR$285,MATCH('71200M Ann'!$C117,'71200 Ann Hist'!$C$8:$C$285,0),MATCH('71200M Ann'!AP$8,'71200 Ann Hist'!$C$8:$AR$8,0))</f>
        <v>29.3</v>
      </c>
      <c r="AQ117" s="10">
        <f>INDEX('71200 Ann Hist'!$C$8:$AR$285,MATCH('71200M Ann'!$C117,'71200 Ann Hist'!$C$8:$C$285,0),MATCH('71200M Ann'!AQ$8,'71200 Ann Hist'!$C$8:$AR$8,0))</f>
        <v>19.2</v>
      </c>
      <c r="AR117" s="11">
        <f>INDEX('71200 Ann'!$C$8:$AZ$285,MATCH('71200M Ann'!$C117,'71200 Ann'!$C$8:$C$285,0),MATCH('71200M Ann'!AR$8,'71200 Ann'!$C$8:$AZ$8,0))</f>
        <v>17.100000000000001</v>
      </c>
      <c r="AS117" s="11">
        <f>INDEX('71200 Ann'!$C$8:$AZ$285,MATCH('71200M Ann'!$C117,'71200 Ann'!$C$8:$C$285,0),MATCH('71200M Ann'!AS$8,'71200 Ann'!$C$8:$AZ$8,0))</f>
        <v>34.4</v>
      </c>
      <c r="AT117" s="11">
        <f>INDEX('71200 Ann'!$C$8:$AZ$285,MATCH('71200M Ann'!$C117,'71200 Ann'!$C$8:$C$285,0),MATCH('71200M Ann'!AT$8,'71200 Ann'!$C$8:$AZ$8,0))</f>
        <v>33.799999999999997</v>
      </c>
      <c r="AU117" s="11">
        <f>INDEX('71200 Ann'!$C$8:$AZ$285,MATCH('71200M Ann'!$C117,'71200 Ann'!$C$8:$C$285,0),MATCH('71200M Ann'!AU$8,'71200 Ann'!$C$8:$AZ$8,0))</f>
        <v>19.7</v>
      </c>
      <c r="AV117" s="11">
        <f>INDEX('71200 Ann'!$C$8:$AZ$285,MATCH('71200M Ann'!$C117,'71200 Ann'!$C$8:$C$285,0),MATCH('71200M Ann'!AV$8,'71200 Ann'!$C$8:$AZ$8,0))</f>
        <v>39.6</v>
      </c>
      <c r="AW117" s="11">
        <f>INDEX('71200 Ann'!$C$8:$AZ$285,MATCH('71200M Ann'!$C117,'71200 Ann'!$C$8:$C$285,0),MATCH('71200M Ann'!AW$8,'71200 Ann'!$C$8:$AZ$8,0))</f>
        <v>54.9</v>
      </c>
      <c r="AX117" s="11">
        <f>INDEX('71200 Ann'!$C$8:$AZ$285,MATCH('71200M Ann'!$C117,'71200 Ann'!$C$8:$C$285,0),MATCH('71200M Ann'!AX$8,'71200 Ann'!$C$8:$AZ$8,0))</f>
        <v>66.5</v>
      </c>
      <c r="AY117" s="11">
        <f>INDEX('71200 Ann'!$C$8:$AZ$285,MATCH('71200M Ann'!$C117,'71200 Ann'!$C$8:$C$285,0),MATCH('71200M Ann'!AY$8,'71200 Ann'!$C$8:$AZ$8,0))</f>
        <v>41.3</v>
      </c>
      <c r="AZ117" s="11">
        <f>INDEX('71200 Ann'!$C$8:$AZ$285,MATCH('71200M Ann'!$C117,'71200 Ann'!$C$8:$C$285,0),MATCH('71200M Ann'!AZ$8,'71200 Ann'!$C$8:$AZ$8,0))</f>
        <v>15.8</v>
      </c>
      <c r="BA117" s="11">
        <f>INDEX('71200 Ann'!$C$8:$AZ$285,MATCH('71200M Ann'!$C117,'71200 Ann'!$C$8:$C$285,0),MATCH('71200M Ann'!BA$8,'71200 Ann'!$C$8:$AZ$8,0))</f>
        <v>18.100000000000001</v>
      </c>
      <c r="BB117" s="11">
        <f>INDEX('71200 Ann'!$C$8:$AZ$285,MATCH('71200M Ann'!$C117,'71200 Ann'!$C$8:$C$285,0),MATCH('71200M Ann'!BB$8,'71200 Ann'!$C$8:$AZ$8,0))</f>
        <v>28.8</v>
      </c>
      <c r="BC117" s="11">
        <f>INDEX('71200 Ann'!$C$8:$AZ$285,MATCH('71200M Ann'!$C117,'71200 Ann'!$C$8:$C$285,0),MATCH('71200M Ann'!BC$8,'71200 Ann'!$C$8:$AZ$8,0))</f>
        <v>82.6</v>
      </c>
      <c r="BD117" s="11">
        <f>INDEX('71200 Ann'!$C$8:$AZ$285,MATCH('71200M Ann'!$C117,'71200 Ann'!$C$8:$C$285,0),MATCH('71200M Ann'!BD$8,'71200 Ann'!$C$8:$AZ$8,0))</f>
        <v>124.1</v>
      </c>
      <c r="BE117" s="11">
        <f>INDEX('71200 Ann'!$C$8:$AZ$285,MATCH('71200M Ann'!$C117,'71200 Ann'!$C$8:$C$285,0),MATCH('71200M Ann'!BE$8,'71200 Ann'!$C$8:$AZ$8,0))</f>
        <v>156.30000000000001</v>
      </c>
      <c r="BF117" s="11">
        <f>INDEX('71200 Ann'!$C$8:$AZ$285,MATCH('71200M Ann'!$C117,'71200 Ann'!$C$8:$C$285,0),MATCH('71200M Ann'!BF$8,'71200 Ann'!$C$8:$AZ$8,0))</f>
        <v>80.599999999999994</v>
      </c>
      <c r="BG117" s="11">
        <f>INDEX('71200 Ann'!$C$8:$AZ$285,MATCH('71200M Ann'!$C117,'71200 Ann'!$C$8:$C$285,0),MATCH('71200M Ann'!BG$8,'71200 Ann'!$C$8:$AZ$8,0))</f>
        <v>84.8</v>
      </c>
      <c r="BH117" s="11">
        <f>INDEX('71200 Ann'!$C$8:$AZ$285,MATCH('71200M Ann'!$C117,'71200 Ann'!$C$8:$C$285,0),MATCH('71200M Ann'!BH$8,'71200 Ann'!$C$8:$AZ$8,0))</f>
        <v>40.6</v>
      </c>
      <c r="BI117" s="11">
        <f>INDEX('71200 Ann'!$C$8:$AZ$285,MATCH('71200M Ann'!$C117,'71200 Ann'!$C$8:$C$285,0),MATCH('71200M Ann'!BI$8,'71200 Ann'!$C$8:$AZ$8,0))</f>
        <v>24.8</v>
      </c>
      <c r="BJ117" s="11">
        <f>INDEX('71200 Ann'!$C$8:$AZ$285,MATCH('71200M Ann'!$C117,'71200 Ann'!$C$8:$C$285,0),MATCH('71200M Ann'!BJ$8,'71200 Ann'!$C$8:$AZ$8,0))</f>
        <v>-12.8</v>
      </c>
      <c r="BK117" s="11">
        <f>INDEX('71200 Ann'!$C$8:$AZ$285,MATCH('71200M Ann'!$C117,'71200 Ann'!$C$8:$C$285,0),MATCH('71200M Ann'!BK$8,'71200 Ann'!$C$8:$AZ$8,0))</f>
        <v>12.2</v>
      </c>
      <c r="BL117" s="11">
        <f>INDEX('71200 Ann'!$C$8:$AZ$285,MATCH('71200M Ann'!$C117,'71200 Ann'!$C$8:$C$285,0),MATCH('71200M Ann'!BL$8,'71200 Ann'!$C$8:$AZ$8,0))</f>
        <v>22.7</v>
      </c>
      <c r="BM117" s="11">
        <f>INDEX('71200 Ann'!$C$8:$AZ$285,MATCH('71200M Ann'!$C117,'71200 Ann'!$C$8:$C$285,0),MATCH('71200M Ann'!BM$8,'71200 Ann'!$C$8:$AZ$8,0))</f>
        <v>47.7</v>
      </c>
      <c r="BN117" s="11">
        <f>INDEX('71200 Ann'!$C$8:$AZ$285,MATCH('71200M Ann'!$C117,'71200 Ann'!$C$8:$C$285,0),MATCH('71200M Ann'!BN$8,'71200 Ann'!$C$8:$AZ$8,0))</f>
        <v>91.2</v>
      </c>
      <c r="BO117" s="11">
        <f>INDEX('71200 Ann'!$C$8:$AZ$285,MATCH('71200M Ann'!$C117,'71200 Ann'!$C$8:$C$285,0),MATCH('71200M Ann'!BO$8,'71200 Ann'!$C$8:$AZ$8,0))</f>
        <v>106.3</v>
      </c>
      <c r="BP117" s="11">
        <f>INDEX('71200 Ann'!$C$8:$AZ$285,MATCH('71200M Ann'!$C117,'71200 Ann'!$C$8:$C$285,0),MATCH('71200M Ann'!BP$8,'71200 Ann'!$C$8:$AZ$8,0))</f>
        <v>42.5</v>
      </c>
      <c r="BQ117" s="11">
        <f>INDEX('71200 Ann'!$C$8:$AZ$285,MATCH('71200M Ann'!$C117,'71200 Ann'!$C$8:$C$285,0),MATCH('71200M Ann'!BQ$8,'71200 Ann'!$C$8:$AZ$8,0))</f>
        <v>-22.6</v>
      </c>
      <c r="BR117" s="11">
        <f>INDEX('71200 Ann'!$C$8:$AZ$285,MATCH('71200M Ann'!$C117,'71200 Ann'!$C$8:$C$285,0),MATCH('71200M Ann'!BR$8,'71200 Ann'!$C$8:$AZ$8,0))</f>
        <v>13.4</v>
      </c>
      <c r="BS117" s="11">
        <f>INDEX('71200 Ann'!$C$8:$AZ$285,MATCH('71200M Ann'!$C117,'71200 Ann'!$C$8:$C$285,0),MATCH('71200M Ann'!BS$8,'71200 Ann'!$C$8:$AZ$8,0))</f>
        <v>-4.2</v>
      </c>
      <c r="BT117" s="11">
        <f>INDEX('71200 Ann'!$C$8:$AZ$285,MATCH('71200M Ann'!$C117,'71200 Ann'!$C$8:$C$285,0),MATCH('71200M Ann'!BT$8,'71200 Ann'!$C$8:$AZ$8,0))</f>
        <v>-14.7</v>
      </c>
      <c r="BU117" s="11">
        <f>INDEX('71200 Ann'!$C$8:$AZ$285,MATCH('71200M Ann'!$C117,'71200 Ann'!$C$8:$C$285,0),MATCH('71200M Ann'!BU$8,'71200 Ann'!$C$8:$AZ$8,0))</f>
        <v>19.5</v>
      </c>
      <c r="BV117" s="11">
        <f>INDEX('71200 Ann'!$C$8:$AZ$285,MATCH('71200M Ann'!$C117,'71200 Ann'!$C$8:$C$285,0),MATCH('71200M Ann'!BV$8,'71200 Ann'!$C$8:$AZ$8,0))</f>
        <v>-91.4</v>
      </c>
      <c r="BW117" s="11">
        <f>INDEX('71200 Ann'!$C$8:$AZ$285,MATCH('71200M Ann'!$C117,'71200 Ann'!$C$8:$C$285,0),MATCH('71200M Ann'!BW$8,'71200 Ann'!$C$8:$AZ$8,0))</f>
        <v>-80.8</v>
      </c>
      <c r="BX117" s="11">
        <f>INDEX('71200 Ann'!$C$8:$AZ$285,MATCH('71200M Ann'!$C117,'71200 Ann'!$C$8:$C$285,0),MATCH('71200M Ann'!BX$8,'71200 Ann'!$C$8:$AZ$8,0))</f>
        <v>-104.3</v>
      </c>
      <c r="BY117" s="11">
        <f>INDEX('71200 Ann'!$C$8:$AZ$285,MATCH('71200M Ann'!$C117,'71200 Ann'!$C$8:$C$285,0),MATCH('71200M Ann'!BY$8,'71200 Ann'!$C$8:$AZ$8,0))</f>
        <v>-79.3</v>
      </c>
      <c r="BZ117" s="11">
        <f>INDEX('71200 Ann'!$C$8:$AZ$285,MATCH('71200M Ann'!$C117,'71200 Ann'!$C$8:$C$285,0),MATCH('71200M Ann'!BZ$8,'71200 Ann'!$C$8:$AZ$8,0))</f>
        <v>-145.80000000000001</v>
      </c>
      <c r="CA117" s="11">
        <f>INDEX('71200 Ann'!$C$8:$AZ$285,MATCH('71200M Ann'!$C117,'71200 Ann'!$C$8:$C$285,0),MATCH('71200M Ann'!CA$8,'71200 Ann'!$C$8:$AZ$8,0))</f>
        <v>-236</v>
      </c>
      <c r="CB117" s="11">
        <f>INDEX('71200 Ann'!$C$8:$AZ$285,MATCH('71200M Ann'!$C117,'71200 Ann'!$C$8:$C$285,0),MATCH('71200M Ann'!CB$8,'71200 Ann'!$C$8:$AZ$8,0))</f>
        <v>-462.7</v>
      </c>
      <c r="CC117" s="11">
        <f>INDEX('71200 Ann'!$C$8:$AZ$285,MATCH('71200M Ann'!$C117,'71200 Ann'!$C$8:$C$285,0),MATCH('71200M Ann'!CC$8,'71200 Ann'!$C$8:$AZ$8,0))</f>
        <v>-321</v>
      </c>
      <c r="CD117" s="11">
        <f>INDEX('71200 Ann'!$C$8:$AZ$285,MATCH('71200M Ann'!$C117,'71200 Ann'!$C$8:$C$285,0),MATCH('71200M Ann'!CD$8,'71200 Ann'!$C$8:$AZ$8,0))</f>
        <v>-199.6</v>
      </c>
      <c r="CE117" s="11">
        <f>INDEX('71200 Ann'!$C$8:$AZ$285,MATCH('71200M Ann'!$C117,'71200 Ann'!$C$8:$C$285,0),MATCH('71200M Ann'!CE$8,'71200 Ann'!$C$8:$AZ$8,0))</f>
        <v>160.80000000000001</v>
      </c>
      <c r="CF117" s="11">
        <f>INDEX('71200 Ann'!$C$8:$AZ$285,MATCH('71200M Ann'!$C117,'71200 Ann'!$C$8:$C$285,0),MATCH('71200M Ann'!CF$8,'71200 Ann'!$C$8:$AZ$8,0))</f>
        <v>371.6</v>
      </c>
      <c r="CG117" s="11">
        <f>INDEX('71200 Ann'!$C$8:$AZ$285,MATCH('71200M Ann'!$C117,'71200 Ann'!$C$8:$C$285,0),MATCH('71200M Ann'!CG$8,'71200 Ann'!$C$8:$AZ$8,0))</f>
        <v>355.2</v>
      </c>
      <c r="CH117" s="11">
        <f>INDEX('71200 Ann'!$C$8:$AZ$285,MATCH('71200M Ann'!$C117,'71200 Ann'!$C$8:$C$285,0),MATCH('71200M Ann'!CH$8,'71200 Ann'!$C$8:$AZ$8,0))</f>
        <v>448.7</v>
      </c>
      <c r="CI117" s="11">
        <f>INDEX('71200 Ann'!$C$8:$AZ$285,MATCH('71200M Ann'!$C117,'71200 Ann'!$C$8:$C$285,0),MATCH('71200M Ann'!CI$8,'71200 Ann'!$C$8:$AZ$8,0))</f>
        <v>668.7</v>
      </c>
      <c r="CJ117" s="11">
        <f>INDEX('71200 Ann'!$C$8:$AZ$285,MATCH('71200M Ann'!$C117,'71200 Ann'!$C$8:$C$285,0),MATCH('71200M Ann'!CJ$8,'71200 Ann'!$C$8:$AZ$8,0))</f>
        <v>346.8</v>
      </c>
      <c r="CK117" s="11">
        <f>INDEX('71200 Ann'!$C$8:$AZ$285,MATCH('71200M Ann'!$C117,'71200 Ann'!$C$8:$C$285,0),MATCH('71200M Ann'!CK$8,'71200 Ann'!$C$8:$AZ$8,0))</f>
        <v>473.9</v>
      </c>
      <c r="CL117" s="11">
        <f>INDEX('71200 Ann'!$C$8:$AZ$285,MATCH('71200M Ann'!$C117,'71200 Ann'!$C$8:$C$285,0),MATCH('71200M Ann'!CL$8,'71200 Ann'!$C$8:$AZ$8,0))</f>
        <v>473</v>
      </c>
      <c r="CM117" s="11"/>
      <c r="CN117" s="8"/>
    </row>
    <row r="118" spans="1:92" s="33" customFormat="1" x14ac:dyDescent="0.25">
      <c r="B118" s="8" t="s">
        <v>989</v>
      </c>
      <c r="C118" s="8" t="s">
        <v>185</v>
      </c>
      <c r="D118" s="33">
        <f>INDEX('71200 Ann Hist'!$C$8:$AR$285,MATCH('71200M Ann'!$C118,'71200 Ann Hist'!$C$8:$C$285,0),MATCH('71200M Ann'!D$8,'71200 Ann Hist'!$C$8:$AR$8,0))</f>
        <v>0</v>
      </c>
      <c r="E118" s="33">
        <f>INDEX('71200 Ann Hist'!$C$8:$AR$285,MATCH('71200M Ann'!$C118,'71200 Ann Hist'!$C$8:$C$285,0),MATCH('71200M Ann'!E$8,'71200 Ann Hist'!$C$8:$AR$8,0))</f>
        <v>0</v>
      </c>
      <c r="F118" s="33">
        <f>INDEX('71200 Ann Hist'!$C$8:$AR$285,MATCH('71200M Ann'!$C118,'71200 Ann Hist'!$C$8:$C$285,0),MATCH('71200M Ann'!F$8,'71200 Ann Hist'!$C$8:$AR$8,0))</f>
        <v>0</v>
      </c>
      <c r="G118" s="33">
        <f>INDEX('71200 Ann Hist'!$C$8:$AR$285,MATCH('71200M Ann'!$C118,'71200 Ann Hist'!$C$8:$C$285,0),MATCH('71200M Ann'!G$8,'71200 Ann Hist'!$C$8:$AR$8,0))</f>
        <v>0</v>
      </c>
      <c r="H118" s="33">
        <f>INDEX('71200 Ann Hist'!$C$8:$AR$285,MATCH('71200M Ann'!$C118,'71200 Ann Hist'!$C$8:$C$285,0),MATCH('71200M Ann'!H$8,'71200 Ann Hist'!$C$8:$AR$8,0))</f>
        <v>0</v>
      </c>
      <c r="I118" s="33">
        <f>INDEX('71200 Ann Hist'!$C$8:$AR$285,MATCH('71200M Ann'!$C118,'71200 Ann Hist'!$C$8:$C$285,0),MATCH('71200M Ann'!I$8,'71200 Ann Hist'!$C$8:$AR$8,0))</f>
        <v>0</v>
      </c>
      <c r="J118" s="33">
        <f>INDEX('71200 Ann Hist'!$C$8:$AR$285,MATCH('71200M Ann'!$C118,'71200 Ann Hist'!$C$8:$C$285,0),MATCH('71200M Ann'!J$8,'71200 Ann Hist'!$C$8:$AR$8,0))</f>
        <v>0</v>
      </c>
      <c r="K118" s="33">
        <f>INDEX('71200 Ann Hist'!$C$8:$AR$285,MATCH('71200M Ann'!$C118,'71200 Ann Hist'!$C$8:$C$285,0),MATCH('71200M Ann'!K$8,'71200 Ann Hist'!$C$8:$AR$8,0))</f>
        <v>0</v>
      </c>
      <c r="L118" s="33">
        <f>INDEX('71200 Ann Hist'!$C$8:$AR$285,MATCH('71200M Ann'!$C118,'71200 Ann Hist'!$C$8:$C$285,0),MATCH('71200M Ann'!L$8,'71200 Ann Hist'!$C$8:$AR$8,0))</f>
        <v>0</v>
      </c>
      <c r="M118" s="33">
        <f>INDEX('71200 Ann Hist'!$C$8:$AR$285,MATCH('71200M Ann'!$C118,'71200 Ann Hist'!$C$8:$C$285,0),MATCH('71200M Ann'!M$8,'71200 Ann Hist'!$C$8:$AR$8,0))</f>
        <v>0</v>
      </c>
      <c r="N118" s="33">
        <f>INDEX('71200 Ann Hist'!$C$8:$AR$285,MATCH('71200M Ann'!$C118,'71200 Ann Hist'!$C$8:$C$285,0),MATCH('71200M Ann'!N$8,'71200 Ann Hist'!$C$8:$AR$8,0))</f>
        <v>0</v>
      </c>
      <c r="O118" s="33">
        <f>INDEX('71200 Ann Hist'!$C$8:$AR$285,MATCH('71200M Ann'!$C118,'71200 Ann Hist'!$C$8:$C$285,0),MATCH('71200M Ann'!O$8,'71200 Ann Hist'!$C$8:$AR$8,0))</f>
        <v>0</v>
      </c>
      <c r="P118" s="33">
        <f>INDEX('71200 Ann Hist'!$C$8:$AR$285,MATCH('71200M Ann'!$C118,'71200 Ann Hist'!$C$8:$C$285,0),MATCH('71200M Ann'!P$8,'71200 Ann Hist'!$C$8:$AR$8,0))</f>
        <v>0</v>
      </c>
      <c r="Q118" s="33">
        <f>INDEX('71200 Ann Hist'!$C$8:$AR$285,MATCH('71200M Ann'!$C118,'71200 Ann Hist'!$C$8:$C$285,0),MATCH('71200M Ann'!Q$8,'71200 Ann Hist'!$C$8:$AR$8,0))</f>
        <v>0</v>
      </c>
      <c r="R118" s="33">
        <f>INDEX('71200 Ann Hist'!$C$8:$AR$285,MATCH('71200M Ann'!$C118,'71200 Ann Hist'!$C$8:$C$285,0),MATCH('71200M Ann'!R$8,'71200 Ann Hist'!$C$8:$AR$8,0))</f>
        <v>0</v>
      </c>
      <c r="S118" s="33">
        <f>INDEX('71200 Ann Hist'!$C$8:$AR$285,MATCH('71200M Ann'!$C118,'71200 Ann Hist'!$C$8:$C$285,0),MATCH('71200M Ann'!S$8,'71200 Ann Hist'!$C$8:$AR$8,0))</f>
        <v>0</v>
      </c>
      <c r="T118" s="33">
        <f>INDEX('71200 Ann Hist'!$C$8:$AR$285,MATCH('71200M Ann'!$C118,'71200 Ann Hist'!$C$8:$C$285,0),MATCH('71200M Ann'!T$8,'71200 Ann Hist'!$C$8:$AR$8,0))</f>
        <v>0</v>
      </c>
      <c r="U118" s="33">
        <f>INDEX('71200 Ann Hist'!$C$8:$AR$285,MATCH('71200M Ann'!$C118,'71200 Ann Hist'!$C$8:$C$285,0),MATCH('71200M Ann'!U$8,'71200 Ann Hist'!$C$8:$AR$8,0))</f>
        <v>0</v>
      </c>
      <c r="V118" s="33">
        <f>INDEX('71200 Ann Hist'!$C$8:$AR$285,MATCH('71200M Ann'!$C118,'71200 Ann Hist'!$C$8:$C$285,0),MATCH('71200M Ann'!V$8,'71200 Ann Hist'!$C$8:$AR$8,0))</f>
        <v>0</v>
      </c>
      <c r="W118" s="33">
        <f>INDEX('71200 Ann Hist'!$C$8:$AR$285,MATCH('71200M Ann'!$C118,'71200 Ann Hist'!$C$8:$C$285,0),MATCH('71200M Ann'!W$8,'71200 Ann Hist'!$C$8:$AR$8,0))</f>
        <v>0</v>
      </c>
      <c r="X118" s="33">
        <f>INDEX('71200 Ann Hist'!$C$8:$AR$285,MATCH('71200M Ann'!$C118,'71200 Ann Hist'!$C$8:$C$285,0),MATCH('71200M Ann'!X$8,'71200 Ann Hist'!$C$8:$AR$8,0))</f>
        <v>0</v>
      </c>
      <c r="Y118" s="33">
        <f>INDEX('71200 Ann Hist'!$C$8:$AR$285,MATCH('71200M Ann'!$C118,'71200 Ann Hist'!$C$8:$C$285,0),MATCH('71200M Ann'!Y$8,'71200 Ann Hist'!$C$8:$AR$8,0))</f>
        <v>0</v>
      </c>
      <c r="Z118" s="33">
        <f>INDEX('71200 Ann Hist'!$C$8:$AR$285,MATCH('71200M Ann'!$C118,'71200 Ann Hist'!$C$8:$C$285,0),MATCH('71200M Ann'!Z$8,'71200 Ann Hist'!$C$8:$AR$8,0))</f>
        <v>0</v>
      </c>
      <c r="AA118" s="33">
        <f>INDEX('71200 Ann Hist'!$C$8:$AR$285,MATCH('71200M Ann'!$C118,'71200 Ann Hist'!$C$8:$C$285,0),MATCH('71200M Ann'!AA$8,'71200 Ann Hist'!$C$8:$AR$8,0))</f>
        <v>0</v>
      </c>
      <c r="AB118" s="33">
        <f>INDEX('71200 Ann Hist'!$C$8:$AR$285,MATCH('71200M Ann'!$C118,'71200 Ann Hist'!$C$8:$C$285,0),MATCH('71200M Ann'!AB$8,'71200 Ann Hist'!$C$8:$AR$8,0))</f>
        <v>0</v>
      </c>
      <c r="AC118" s="33">
        <f>INDEX('71200 Ann Hist'!$C$8:$AR$285,MATCH('71200M Ann'!$C118,'71200 Ann Hist'!$C$8:$C$285,0),MATCH('71200M Ann'!AC$8,'71200 Ann Hist'!$C$8:$AR$8,0))</f>
        <v>0</v>
      </c>
      <c r="AD118" s="33">
        <f>INDEX('71200 Ann Hist'!$C$8:$AR$285,MATCH('71200M Ann'!$C118,'71200 Ann Hist'!$C$8:$C$285,0),MATCH('71200M Ann'!AD$8,'71200 Ann Hist'!$C$8:$AR$8,0))</f>
        <v>0</v>
      </c>
      <c r="AE118" s="33">
        <f>INDEX('71200 Ann Hist'!$C$8:$AR$285,MATCH('71200M Ann'!$C118,'71200 Ann Hist'!$C$8:$C$285,0),MATCH('71200M Ann'!AE$8,'71200 Ann Hist'!$C$8:$AR$8,0))</f>
        <v>0</v>
      </c>
      <c r="AF118" s="33">
        <f>INDEX('71200 Ann Hist'!$C$8:$AR$285,MATCH('71200M Ann'!$C118,'71200 Ann Hist'!$C$8:$C$285,0),MATCH('71200M Ann'!AF$8,'71200 Ann Hist'!$C$8:$AR$8,0))</f>
        <v>0</v>
      </c>
      <c r="AG118" s="33">
        <f>INDEX('71200 Ann Hist'!$C$8:$AR$285,MATCH('71200M Ann'!$C118,'71200 Ann Hist'!$C$8:$C$285,0),MATCH('71200M Ann'!AG$8,'71200 Ann Hist'!$C$8:$AR$8,0))</f>
        <v>0</v>
      </c>
      <c r="AH118" s="33">
        <f>INDEX('71200 Ann Hist'!$C$8:$AR$285,MATCH('71200M Ann'!$C118,'71200 Ann Hist'!$C$8:$C$285,0),MATCH('71200M Ann'!AH$8,'71200 Ann Hist'!$C$8:$AR$8,0))</f>
        <v>0</v>
      </c>
      <c r="AI118" s="33">
        <f>INDEX('71200 Ann Hist'!$C$8:$AR$285,MATCH('71200M Ann'!$C118,'71200 Ann Hist'!$C$8:$C$285,0),MATCH('71200M Ann'!AI$8,'71200 Ann Hist'!$C$8:$AR$8,0))</f>
        <v>0</v>
      </c>
      <c r="AJ118" s="33">
        <f>INDEX('71200 Ann Hist'!$C$8:$AR$285,MATCH('71200M Ann'!$C118,'71200 Ann Hist'!$C$8:$C$285,0),MATCH('71200M Ann'!AJ$8,'71200 Ann Hist'!$C$8:$AR$8,0))</f>
        <v>0</v>
      </c>
      <c r="AK118" s="33">
        <f>INDEX('71200 Ann Hist'!$C$8:$AR$285,MATCH('71200M Ann'!$C118,'71200 Ann Hist'!$C$8:$C$285,0),MATCH('71200M Ann'!AK$8,'71200 Ann Hist'!$C$8:$AR$8,0))</f>
        <v>0</v>
      </c>
      <c r="AL118" s="33">
        <f>INDEX('71200 Ann Hist'!$C$8:$AR$285,MATCH('71200M Ann'!$C118,'71200 Ann Hist'!$C$8:$C$285,0),MATCH('71200M Ann'!AL$8,'71200 Ann Hist'!$C$8:$AR$8,0))</f>
        <v>0</v>
      </c>
      <c r="AM118" s="33">
        <f>INDEX('71200 Ann Hist'!$C$8:$AR$285,MATCH('71200M Ann'!$C118,'71200 Ann Hist'!$C$8:$C$285,0),MATCH('71200M Ann'!AM$8,'71200 Ann Hist'!$C$8:$AR$8,0))</f>
        <v>0</v>
      </c>
      <c r="AN118" s="33">
        <f>INDEX('71200 Ann Hist'!$C$8:$AR$285,MATCH('71200M Ann'!$C118,'71200 Ann Hist'!$C$8:$C$285,0),MATCH('71200M Ann'!AN$8,'71200 Ann Hist'!$C$8:$AR$8,0))</f>
        <v>0</v>
      </c>
      <c r="AO118" s="33">
        <f>INDEX('71200 Ann Hist'!$C$8:$AR$285,MATCH('71200M Ann'!$C118,'71200 Ann Hist'!$C$8:$C$285,0),MATCH('71200M Ann'!AO$8,'71200 Ann Hist'!$C$8:$AR$8,0))</f>
        <v>0</v>
      </c>
      <c r="AP118" s="33">
        <f>INDEX('71200 Ann Hist'!$C$8:$AR$285,MATCH('71200M Ann'!$C118,'71200 Ann Hist'!$C$8:$C$285,0),MATCH('71200M Ann'!AP$8,'71200 Ann Hist'!$C$8:$AR$8,0))</f>
        <v>0</v>
      </c>
      <c r="AQ118" s="33">
        <f>INDEX('71200 Ann Hist'!$C$8:$AR$285,MATCH('71200M Ann'!$C118,'71200 Ann Hist'!$C$8:$C$285,0),MATCH('71200M Ann'!AQ$8,'71200 Ann Hist'!$C$8:$AR$8,0))</f>
        <v>0</v>
      </c>
      <c r="AR118" s="34">
        <f>INDEX('71200 Ann'!$C$8:$AZ$285,MATCH('71200M Ann'!$C118,'71200 Ann'!$C$8:$C$285,0),MATCH('71200M Ann'!AR$8,'71200 Ann'!$C$8:$AZ$8,0))</f>
        <v>0</v>
      </c>
      <c r="AS118" s="34">
        <f>INDEX('71200 Ann'!$C$8:$AZ$285,MATCH('71200M Ann'!$C118,'71200 Ann'!$C$8:$C$285,0),MATCH('71200M Ann'!AS$8,'71200 Ann'!$C$8:$AZ$8,0))</f>
        <v>0</v>
      </c>
      <c r="AT118" s="34">
        <f>INDEX('71200 Ann'!$C$8:$AZ$285,MATCH('71200M Ann'!$C118,'71200 Ann'!$C$8:$C$285,0),MATCH('71200M Ann'!AT$8,'71200 Ann'!$C$8:$AZ$8,0))</f>
        <v>0</v>
      </c>
      <c r="AU118" s="34">
        <f>INDEX('71200 Ann'!$C$8:$AZ$285,MATCH('71200M Ann'!$C118,'71200 Ann'!$C$8:$C$285,0),MATCH('71200M Ann'!AU$8,'71200 Ann'!$C$8:$AZ$8,0))</f>
        <v>0</v>
      </c>
      <c r="AV118" s="34">
        <f>INDEX('71200 Ann'!$C$8:$AZ$285,MATCH('71200M Ann'!$C118,'71200 Ann'!$C$8:$C$285,0),MATCH('71200M Ann'!AV$8,'71200 Ann'!$C$8:$AZ$8,0))</f>
        <v>0</v>
      </c>
      <c r="AW118" s="34">
        <f>INDEX('71200 Ann'!$C$8:$AZ$285,MATCH('71200M Ann'!$C118,'71200 Ann'!$C$8:$C$285,0),MATCH('71200M Ann'!AW$8,'71200 Ann'!$C$8:$AZ$8,0))</f>
        <v>0</v>
      </c>
      <c r="AX118" s="34">
        <f>INDEX('71200 Ann'!$C$8:$AZ$285,MATCH('71200M Ann'!$C118,'71200 Ann'!$C$8:$C$285,0),MATCH('71200M Ann'!AX$8,'71200 Ann'!$C$8:$AZ$8,0))</f>
        <v>0</v>
      </c>
      <c r="AY118" s="34">
        <f>INDEX('71200 Ann'!$C$8:$AZ$285,MATCH('71200M Ann'!$C118,'71200 Ann'!$C$8:$C$285,0),MATCH('71200M Ann'!AY$8,'71200 Ann'!$C$8:$AZ$8,0))</f>
        <v>0</v>
      </c>
      <c r="AZ118" s="34">
        <f>INDEX('71200 Ann'!$C$8:$AZ$285,MATCH('71200M Ann'!$C118,'71200 Ann'!$C$8:$C$285,0),MATCH('71200M Ann'!AZ$8,'71200 Ann'!$C$8:$AZ$8,0))</f>
        <v>0</v>
      </c>
      <c r="BA118" s="34">
        <f>INDEX('71200 Ann'!$C$8:$AZ$285,MATCH('71200M Ann'!$C118,'71200 Ann'!$C$8:$C$285,0),MATCH('71200M Ann'!BA$8,'71200 Ann'!$C$8:$AZ$8,0))</f>
        <v>0</v>
      </c>
      <c r="BB118" s="34">
        <f>INDEX('71200 Ann'!$C$8:$AZ$285,MATCH('71200M Ann'!$C118,'71200 Ann'!$C$8:$C$285,0),MATCH('71200M Ann'!BB$8,'71200 Ann'!$C$8:$AZ$8,0))</f>
        <v>0</v>
      </c>
      <c r="BC118" s="34">
        <f>INDEX('71200 Ann'!$C$8:$AZ$285,MATCH('71200M Ann'!$C118,'71200 Ann'!$C$8:$C$285,0),MATCH('71200M Ann'!BC$8,'71200 Ann'!$C$8:$AZ$8,0))</f>
        <v>0</v>
      </c>
      <c r="BD118" s="34">
        <f>INDEX('71200 Ann'!$C$8:$AZ$285,MATCH('71200M Ann'!$C118,'71200 Ann'!$C$8:$C$285,0),MATCH('71200M Ann'!BD$8,'71200 Ann'!$C$8:$AZ$8,0))</f>
        <v>0</v>
      </c>
      <c r="BE118" s="34">
        <f>INDEX('71200 Ann'!$C$8:$AZ$285,MATCH('71200M Ann'!$C118,'71200 Ann'!$C$8:$C$285,0),MATCH('71200M Ann'!BE$8,'71200 Ann'!$C$8:$AZ$8,0))</f>
        <v>0</v>
      </c>
      <c r="BF118" s="34">
        <f>INDEX('71200 Ann'!$C$8:$AZ$285,MATCH('71200M Ann'!$C118,'71200 Ann'!$C$8:$C$285,0),MATCH('71200M Ann'!BF$8,'71200 Ann'!$C$8:$AZ$8,0))</f>
        <v>0</v>
      </c>
      <c r="BG118" s="34">
        <f>INDEX('71200 Ann'!$C$8:$AZ$285,MATCH('71200M Ann'!$C118,'71200 Ann'!$C$8:$C$285,0),MATCH('71200M Ann'!BG$8,'71200 Ann'!$C$8:$AZ$8,0))</f>
        <v>0</v>
      </c>
      <c r="BH118" s="34">
        <f>INDEX('71200 Ann'!$C$8:$AZ$285,MATCH('71200M Ann'!$C118,'71200 Ann'!$C$8:$C$285,0),MATCH('71200M Ann'!BH$8,'71200 Ann'!$C$8:$AZ$8,0))</f>
        <v>0</v>
      </c>
      <c r="BI118" s="34">
        <f>INDEX('71200 Ann'!$C$8:$AZ$285,MATCH('71200M Ann'!$C118,'71200 Ann'!$C$8:$C$285,0),MATCH('71200M Ann'!BI$8,'71200 Ann'!$C$8:$AZ$8,0))</f>
        <v>0</v>
      </c>
      <c r="BJ118" s="34">
        <f>INDEX('71200 Ann'!$C$8:$AZ$285,MATCH('71200M Ann'!$C118,'71200 Ann'!$C$8:$C$285,0),MATCH('71200M Ann'!BJ$8,'71200 Ann'!$C$8:$AZ$8,0))</f>
        <v>0</v>
      </c>
      <c r="BK118" s="34">
        <f>INDEX('71200 Ann'!$C$8:$AZ$285,MATCH('71200M Ann'!$C118,'71200 Ann'!$C$8:$C$285,0),MATCH('71200M Ann'!BK$8,'71200 Ann'!$C$8:$AZ$8,0))</f>
        <v>0</v>
      </c>
      <c r="BL118" s="34">
        <f>INDEX('71200 Ann'!$C$8:$AZ$285,MATCH('71200M Ann'!$C118,'71200 Ann'!$C$8:$C$285,0),MATCH('71200M Ann'!BL$8,'71200 Ann'!$C$8:$AZ$8,0))</f>
        <v>0</v>
      </c>
      <c r="BM118" s="34">
        <f>INDEX('71200 Ann'!$C$8:$AZ$285,MATCH('71200M Ann'!$C118,'71200 Ann'!$C$8:$C$285,0),MATCH('71200M Ann'!BM$8,'71200 Ann'!$C$8:$AZ$8,0))</f>
        <v>0</v>
      </c>
      <c r="BN118" s="34">
        <f>INDEX('71200 Ann'!$C$8:$AZ$285,MATCH('71200M Ann'!$C118,'71200 Ann'!$C$8:$C$285,0),MATCH('71200M Ann'!BN$8,'71200 Ann'!$C$8:$AZ$8,0))</f>
        <v>0</v>
      </c>
      <c r="BO118" s="34">
        <f>INDEX('71200 Ann'!$C$8:$AZ$285,MATCH('71200M Ann'!$C118,'71200 Ann'!$C$8:$C$285,0),MATCH('71200M Ann'!BO$8,'71200 Ann'!$C$8:$AZ$8,0))</f>
        <v>0</v>
      </c>
      <c r="BP118" s="34">
        <f>INDEX('71200 Ann'!$C$8:$AZ$285,MATCH('71200M Ann'!$C118,'71200 Ann'!$C$8:$C$285,0),MATCH('71200M Ann'!BP$8,'71200 Ann'!$C$8:$AZ$8,0))</f>
        <v>0</v>
      </c>
      <c r="BQ118" s="34">
        <f>INDEX('71200 Ann'!$C$8:$AZ$285,MATCH('71200M Ann'!$C118,'71200 Ann'!$C$8:$C$285,0),MATCH('71200M Ann'!BQ$8,'71200 Ann'!$C$8:$AZ$8,0))</f>
        <v>0</v>
      </c>
      <c r="BR118" s="34">
        <f>INDEX('71200 Ann'!$C$8:$AZ$285,MATCH('71200M Ann'!$C118,'71200 Ann'!$C$8:$C$285,0),MATCH('71200M Ann'!BR$8,'71200 Ann'!$C$8:$AZ$8,0))</f>
        <v>0</v>
      </c>
      <c r="BS118" s="34">
        <f>INDEX('71200 Ann'!$C$8:$AZ$285,MATCH('71200M Ann'!$C118,'71200 Ann'!$C$8:$C$285,0),MATCH('71200M Ann'!BS$8,'71200 Ann'!$C$8:$AZ$8,0))</f>
        <v>0</v>
      </c>
      <c r="BT118" s="34">
        <f>INDEX('71200 Ann'!$C$8:$AZ$285,MATCH('71200M Ann'!$C118,'71200 Ann'!$C$8:$C$285,0),MATCH('71200M Ann'!BT$8,'71200 Ann'!$C$8:$AZ$8,0))</f>
        <v>0</v>
      </c>
      <c r="BU118" s="34">
        <f>INDEX('71200 Ann'!$C$8:$AZ$285,MATCH('71200M Ann'!$C118,'71200 Ann'!$C$8:$C$285,0),MATCH('71200M Ann'!BU$8,'71200 Ann'!$C$8:$AZ$8,0))</f>
        <v>0</v>
      </c>
      <c r="BV118" s="34">
        <f>INDEX('71200 Ann'!$C$8:$AZ$285,MATCH('71200M Ann'!$C118,'71200 Ann'!$C$8:$C$285,0),MATCH('71200M Ann'!BV$8,'71200 Ann'!$C$8:$AZ$8,0))</f>
        <v>0</v>
      </c>
      <c r="BW118" s="34">
        <f>INDEX('71200 Ann'!$C$8:$AZ$285,MATCH('71200M Ann'!$C118,'71200 Ann'!$C$8:$C$285,0),MATCH('71200M Ann'!BW$8,'71200 Ann'!$C$8:$AZ$8,0))</f>
        <v>0</v>
      </c>
      <c r="BX118" s="34">
        <f>INDEX('71200 Ann'!$C$8:$AZ$285,MATCH('71200M Ann'!$C118,'71200 Ann'!$C$8:$C$285,0),MATCH('71200M Ann'!BX$8,'71200 Ann'!$C$8:$AZ$8,0))</f>
        <v>0</v>
      </c>
      <c r="BY118" s="34">
        <f>INDEX('71200 Ann'!$C$8:$AZ$285,MATCH('71200M Ann'!$C118,'71200 Ann'!$C$8:$C$285,0),MATCH('71200M Ann'!BY$8,'71200 Ann'!$C$8:$AZ$8,0))</f>
        <v>0</v>
      </c>
      <c r="BZ118" s="34">
        <f>INDEX('71200 Ann'!$C$8:$AZ$285,MATCH('71200M Ann'!$C118,'71200 Ann'!$C$8:$C$285,0),MATCH('71200M Ann'!BZ$8,'71200 Ann'!$C$8:$AZ$8,0))</f>
        <v>0</v>
      </c>
      <c r="CA118" s="34">
        <f>INDEX('71200 Ann'!$C$8:$AZ$285,MATCH('71200M Ann'!$C118,'71200 Ann'!$C$8:$C$285,0),MATCH('71200M Ann'!CA$8,'71200 Ann'!$C$8:$AZ$8,0))</f>
        <v>0</v>
      </c>
      <c r="CB118" s="34">
        <f>INDEX('71200 Ann'!$C$8:$AZ$285,MATCH('71200M Ann'!$C118,'71200 Ann'!$C$8:$C$285,0),MATCH('71200M Ann'!CB$8,'71200 Ann'!$C$8:$AZ$8,0))</f>
        <v>0</v>
      </c>
      <c r="CC118" s="34">
        <f>INDEX('71200 Ann'!$C$8:$AZ$285,MATCH('71200M Ann'!$C118,'71200 Ann'!$C$8:$C$285,0),MATCH('71200M Ann'!CC$8,'71200 Ann'!$C$8:$AZ$8,0))</f>
        <v>0</v>
      </c>
      <c r="CD118" s="34">
        <f>INDEX('71200 Ann'!$C$8:$AZ$285,MATCH('71200M Ann'!$C118,'71200 Ann'!$C$8:$C$285,0),MATCH('71200M Ann'!CD$8,'71200 Ann'!$C$8:$AZ$8,0))</f>
        <v>0</v>
      </c>
      <c r="CE118" s="34">
        <f>INDEX('71200 Ann'!$C$8:$AZ$285,MATCH('71200M Ann'!$C118,'71200 Ann'!$C$8:$C$285,0),MATCH('71200M Ann'!CE$8,'71200 Ann'!$C$8:$AZ$8,0))</f>
        <v>0</v>
      </c>
      <c r="CF118" s="34">
        <f>INDEX('71200 Ann'!$C$8:$AZ$285,MATCH('71200M Ann'!$C118,'71200 Ann'!$C$8:$C$285,0),MATCH('71200M Ann'!CF$8,'71200 Ann'!$C$8:$AZ$8,0))</f>
        <v>0</v>
      </c>
      <c r="CG118" s="34">
        <f>INDEX('71200 Ann'!$C$8:$AZ$285,MATCH('71200M Ann'!$C118,'71200 Ann'!$C$8:$C$285,0),MATCH('71200M Ann'!CG$8,'71200 Ann'!$C$8:$AZ$8,0))</f>
        <v>0</v>
      </c>
      <c r="CH118" s="34">
        <f>INDEX('71200 Ann'!$C$8:$AZ$285,MATCH('71200M Ann'!$C118,'71200 Ann'!$C$8:$C$285,0),MATCH('71200M Ann'!CH$8,'71200 Ann'!$C$8:$AZ$8,0))</f>
        <v>0</v>
      </c>
      <c r="CI118" s="34">
        <f>INDEX('71200 Ann'!$C$8:$AZ$285,MATCH('71200M Ann'!$C118,'71200 Ann'!$C$8:$C$285,0),MATCH('71200M Ann'!CI$8,'71200 Ann'!$C$8:$AZ$8,0))</f>
        <v>0</v>
      </c>
      <c r="CJ118" s="34">
        <f>INDEX('71200 Ann'!$C$8:$AZ$285,MATCH('71200M Ann'!$C118,'71200 Ann'!$C$8:$C$285,0),MATCH('71200M Ann'!CJ$8,'71200 Ann'!$C$8:$AZ$8,0))</f>
        <v>0</v>
      </c>
      <c r="CK118" s="9">
        <f>INDEX('71200 Ann'!$C$8:$AZ$285,MATCH('71200M Ann'!$C118,'71200 Ann'!$C$8:$C$285,0),MATCH('71200M Ann'!CK$8,'71200 Ann'!$C$8:$AZ$8,0))</f>
        <v>0</v>
      </c>
      <c r="CL118" s="9">
        <f>INDEX('71200 Ann'!$C$8:$AZ$285,MATCH('71200M Ann'!$C118,'71200 Ann'!$C$8:$C$285,0),MATCH('71200M Ann'!CL$8,'71200 Ann'!$C$8:$AZ$8,0))</f>
        <v>0</v>
      </c>
      <c r="CM118" s="9"/>
      <c r="CN118" s="8"/>
    </row>
    <row r="119" spans="1:92" s="8" customFormat="1" x14ac:dyDescent="0.25">
      <c r="A119" s="35">
        <v>107</v>
      </c>
      <c r="B119" s="8" t="s">
        <v>988</v>
      </c>
      <c r="C119" s="8" t="s">
        <v>987</v>
      </c>
      <c r="D119" s="8">
        <f>INDEX('71200 Ann Hist'!$C$8:$AR$285,MATCH('71200M Ann'!$C119,'71200 Ann Hist'!$C$8:$C$285,0),MATCH('71200M Ann'!D$8,'71200 Ann Hist'!$C$8:$AR$8,0))</f>
        <v>10.5</v>
      </c>
      <c r="E119" s="8">
        <f>INDEX('71200 Ann Hist'!$C$8:$AR$285,MATCH('71200M Ann'!$C119,'71200 Ann Hist'!$C$8:$C$285,0),MATCH('71200M Ann'!E$8,'71200 Ann Hist'!$C$8:$AR$8,0))</f>
        <v>10</v>
      </c>
      <c r="F119" s="8">
        <f>INDEX('71200 Ann Hist'!$C$8:$AR$285,MATCH('71200M Ann'!$C119,'71200 Ann Hist'!$C$8:$C$285,0),MATCH('71200M Ann'!F$8,'71200 Ann Hist'!$C$8:$AR$8,0))</f>
        <v>8.6999999999999993</v>
      </c>
      <c r="G119" s="8">
        <f>INDEX('71200 Ann Hist'!$C$8:$AR$285,MATCH('71200M Ann'!$C119,'71200 Ann Hist'!$C$8:$C$285,0),MATCH('71200M Ann'!G$8,'71200 Ann Hist'!$C$8:$AR$8,0))</f>
        <v>8.1999999999999993</v>
      </c>
      <c r="H119" s="8">
        <f>INDEX('71200 Ann Hist'!$C$8:$AR$285,MATCH('71200M Ann'!$C119,'71200 Ann Hist'!$C$8:$C$285,0),MATCH('71200M Ann'!H$8,'71200 Ann Hist'!$C$8:$AR$8,0))</f>
        <v>8.6</v>
      </c>
      <c r="I119" s="8">
        <f>INDEX('71200 Ann Hist'!$C$8:$AR$285,MATCH('71200M Ann'!$C119,'71200 Ann Hist'!$C$8:$C$285,0),MATCH('71200M Ann'!I$8,'71200 Ann Hist'!$C$8:$AR$8,0))</f>
        <v>9.6999999999999993</v>
      </c>
      <c r="J119" s="8">
        <f>INDEX('71200 Ann Hist'!$C$8:$AR$285,MATCH('71200M Ann'!$C119,'71200 Ann Hist'!$C$8:$C$285,0),MATCH('71200M Ann'!J$8,'71200 Ann Hist'!$C$8:$AR$8,0))</f>
        <v>10.5</v>
      </c>
      <c r="K119" s="8">
        <f>INDEX('71200 Ann Hist'!$C$8:$AR$285,MATCH('71200M Ann'!$C119,'71200 Ann Hist'!$C$8:$C$285,0),MATCH('71200M Ann'!K$8,'71200 Ann Hist'!$C$8:$AR$8,0))</f>
        <v>11.9</v>
      </c>
      <c r="L119" s="8">
        <f>INDEX('71200 Ann Hist'!$C$8:$AR$285,MATCH('71200M Ann'!$C119,'71200 Ann Hist'!$C$8:$C$285,0),MATCH('71200M Ann'!L$8,'71200 Ann Hist'!$C$8:$AR$8,0))</f>
        <v>14.3</v>
      </c>
      <c r="M119" s="8">
        <f>INDEX('71200 Ann Hist'!$C$8:$AR$285,MATCH('71200M Ann'!$C119,'71200 Ann Hist'!$C$8:$C$285,0),MATCH('71200M Ann'!M$8,'71200 Ann Hist'!$C$8:$AR$8,0))</f>
        <v>13.9</v>
      </c>
      <c r="N119" s="8">
        <f>INDEX('71200 Ann Hist'!$C$8:$AR$285,MATCH('71200M Ann'!$C119,'71200 Ann Hist'!$C$8:$C$285,0),MATCH('71200M Ann'!N$8,'71200 Ann Hist'!$C$8:$AR$8,0))</f>
        <v>14.2</v>
      </c>
      <c r="O119" s="8">
        <f>INDEX('71200 Ann Hist'!$C$8:$AR$285,MATCH('71200M Ann'!$C119,'71200 Ann Hist'!$C$8:$C$285,0),MATCH('71200M Ann'!O$8,'71200 Ann Hist'!$C$8:$AR$8,0))</f>
        <v>16.600000000000001</v>
      </c>
      <c r="P119" s="8">
        <f>INDEX('71200 Ann Hist'!$C$8:$AR$285,MATCH('71200M Ann'!$C119,'71200 Ann Hist'!$C$8:$C$285,0),MATCH('71200M Ann'!P$8,'71200 Ann Hist'!$C$8:$AR$8,0))</f>
        <v>23.8</v>
      </c>
      <c r="Q119" s="8">
        <f>INDEX('71200 Ann Hist'!$C$8:$AR$285,MATCH('71200M Ann'!$C119,'71200 Ann Hist'!$C$8:$C$285,0),MATCH('71200M Ann'!Q$8,'71200 Ann Hist'!$C$8:$AR$8,0))</f>
        <v>31.2</v>
      </c>
      <c r="R119" s="8">
        <f>INDEX('71200 Ann Hist'!$C$8:$AR$285,MATCH('71200M Ann'!$C119,'71200 Ann Hist'!$C$8:$C$285,0),MATCH('71200M Ann'!R$8,'71200 Ann Hist'!$C$8:$AR$8,0))</f>
        <v>47.6</v>
      </c>
      <c r="S119" s="8">
        <f>INDEX('71200 Ann Hist'!$C$8:$AR$285,MATCH('71200M Ann'!$C119,'71200 Ann Hist'!$C$8:$C$285,0),MATCH('71200M Ann'!S$8,'71200 Ann Hist'!$C$8:$AR$8,0))</f>
        <v>49.4</v>
      </c>
      <c r="T119" s="8">
        <f>INDEX('71200 Ann Hist'!$C$8:$AR$285,MATCH('71200M Ann'!$C119,'71200 Ann Hist'!$C$8:$C$285,0),MATCH('71200M Ann'!T$8,'71200 Ann Hist'!$C$8:$AR$8,0))</f>
        <v>51.4</v>
      </c>
      <c r="U119" s="8">
        <f>INDEX('71200 Ann Hist'!$C$8:$AR$285,MATCH('71200M Ann'!$C119,'71200 Ann Hist'!$C$8:$C$285,0),MATCH('71200M Ann'!U$8,'71200 Ann Hist'!$C$8:$AR$8,0))</f>
        <v>50.4</v>
      </c>
      <c r="V119" s="8">
        <f>INDEX('71200 Ann Hist'!$C$8:$AR$285,MATCH('71200M Ann'!$C119,'71200 Ann Hist'!$C$8:$C$285,0),MATCH('71200M Ann'!V$8,'71200 Ann Hist'!$C$8:$AR$8,0))</f>
        <v>55.4</v>
      </c>
      <c r="W119" s="8">
        <f>INDEX('71200 Ann Hist'!$C$8:$AR$285,MATCH('71200M Ann'!$C119,'71200 Ann Hist'!$C$8:$C$285,0),MATCH('71200M Ann'!W$8,'71200 Ann Hist'!$C$8:$AR$8,0))</f>
        <v>56.8</v>
      </c>
      <c r="X119" s="8">
        <f>INDEX('71200 Ann Hist'!$C$8:$AR$285,MATCH('71200M Ann'!$C119,'71200 Ann Hist'!$C$8:$C$285,0),MATCH('71200M Ann'!X$8,'71200 Ann Hist'!$C$8:$AR$8,0))</f>
        <v>53.6</v>
      </c>
      <c r="Y119" s="8">
        <f>INDEX('71200 Ann Hist'!$C$8:$AR$285,MATCH('71200M Ann'!$C119,'71200 Ann Hist'!$C$8:$C$285,0),MATCH('71200M Ann'!Y$8,'71200 Ann Hist'!$C$8:$AR$8,0))</f>
        <v>66.099999999999994</v>
      </c>
      <c r="Z119" s="8">
        <f>INDEX('71200 Ann Hist'!$C$8:$AR$285,MATCH('71200M Ann'!$C119,'71200 Ann Hist'!$C$8:$C$285,0),MATCH('71200M Ann'!Z$8,'71200 Ann Hist'!$C$8:$AR$8,0))</f>
        <v>81.900000000000006</v>
      </c>
      <c r="AA119" s="8">
        <f>INDEX('71200 Ann Hist'!$C$8:$AR$285,MATCH('71200M Ann'!$C119,'71200 Ann Hist'!$C$8:$C$285,0),MATCH('71200M Ann'!AA$8,'71200 Ann Hist'!$C$8:$AR$8,0))</f>
        <v>86.4</v>
      </c>
      <c r="AB119" s="8">
        <f>INDEX('71200 Ann Hist'!$C$8:$AR$285,MATCH('71200M Ann'!$C119,'71200 Ann Hist'!$C$8:$C$285,0),MATCH('71200M Ann'!AB$8,'71200 Ann Hist'!$C$8:$AR$8,0))</f>
        <v>90.8</v>
      </c>
      <c r="AC119" s="8">
        <f>INDEX('71200 Ann Hist'!$C$8:$AR$285,MATCH('71200M Ann'!$C119,'71200 Ann Hist'!$C$8:$C$285,0),MATCH('71200M Ann'!AC$8,'71200 Ann Hist'!$C$8:$AR$8,0))</f>
        <v>85.9</v>
      </c>
      <c r="AD119" s="8">
        <f>INDEX('71200 Ann Hist'!$C$8:$AR$285,MATCH('71200M Ann'!$C119,'71200 Ann Hist'!$C$8:$C$285,0),MATCH('71200M Ann'!AD$8,'71200 Ann Hist'!$C$8:$AR$8,0))</f>
        <v>96.7</v>
      </c>
      <c r="AE119" s="8">
        <f>INDEX('71200 Ann Hist'!$C$8:$AR$285,MATCH('71200M Ann'!$C119,'71200 Ann Hist'!$C$8:$C$285,0),MATCH('71200M Ann'!AE$8,'71200 Ann Hist'!$C$8:$AR$8,0))</f>
        <v>104.1</v>
      </c>
      <c r="AF119" s="8">
        <f>INDEX('71200 Ann Hist'!$C$8:$AR$285,MATCH('71200M Ann'!$C119,'71200 Ann Hist'!$C$8:$C$285,0),MATCH('71200M Ann'!AF$8,'71200 Ann Hist'!$C$8:$AR$8,0))</f>
        <v>109.8</v>
      </c>
      <c r="AG119" s="8">
        <f>INDEX('71200 Ann Hist'!$C$8:$AR$285,MATCH('71200M Ann'!$C119,'71200 Ann Hist'!$C$8:$C$285,0),MATCH('71200M Ann'!AG$8,'71200 Ann Hist'!$C$8:$AR$8,0))</f>
        <v>108.2</v>
      </c>
      <c r="AH119" s="8">
        <f>INDEX('71200 Ann Hist'!$C$8:$AR$285,MATCH('71200M Ann'!$C119,'71200 Ann Hist'!$C$8:$C$285,0),MATCH('71200M Ann'!AH$8,'71200 Ann Hist'!$C$8:$AR$8,0))</f>
        <v>122.5</v>
      </c>
      <c r="AI119" s="8">
        <f>INDEX('71200 Ann Hist'!$C$8:$AR$285,MATCH('71200M Ann'!$C119,'71200 Ann Hist'!$C$8:$C$285,0),MATCH('71200M Ann'!AI$8,'71200 Ann Hist'!$C$8:$AR$8,0))</f>
        <v>133.9</v>
      </c>
      <c r="AJ119" s="8">
        <f>INDEX('71200 Ann Hist'!$C$8:$AR$285,MATCH('71200M Ann'!$C119,'71200 Ann Hist'!$C$8:$C$285,0),MATCH('71200M Ann'!AJ$8,'71200 Ann Hist'!$C$8:$AR$8,0))</f>
        <v>138.5</v>
      </c>
      <c r="AK119" s="8">
        <f>INDEX('71200 Ann Hist'!$C$8:$AR$285,MATCH('71200M Ann'!$C119,'71200 Ann Hist'!$C$8:$C$285,0),MATCH('71200M Ann'!AK$8,'71200 Ann Hist'!$C$8:$AR$8,0))</f>
        <v>150</v>
      </c>
      <c r="AL119" s="8">
        <f>INDEX('71200 Ann Hist'!$C$8:$AR$285,MATCH('71200M Ann'!$C119,'71200 Ann Hist'!$C$8:$C$285,0),MATCH('71200M Ann'!AL$8,'71200 Ann Hist'!$C$8:$AR$8,0))</f>
        <v>161.6</v>
      </c>
      <c r="AM119" s="8">
        <f>INDEX('71200 Ann Hist'!$C$8:$AR$285,MATCH('71200M Ann'!$C119,'71200 Ann Hist'!$C$8:$C$285,0),MATCH('71200M Ann'!AM$8,'71200 Ann Hist'!$C$8:$AR$8,0))</f>
        <v>166</v>
      </c>
      <c r="AN119" s="8">
        <f>INDEX('71200 Ann Hist'!$C$8:$AR$285,MATCH('71200M Ann'!$C119,'71200 Ann Hist'!$C$8:$C$285,0),MATCH('71200M Ann'!AN$8,'71200 Ann Hist'!$C$8:$AR$8,0))</f>
        <v>179.7</v>
      </c>
      <c r="AO119" s="8">
        <f>INDEX('71200 Ann Hist'!$C$8:$AR$285,MATCH('71200M Ann'!$C119,'71200 Ann Hist'!$C$8:$C$285,0),MATCH('71200M Ann'!AO$8,'71200 Ann Hist'!$C$8:$AR$8,0))</f>
        <v>202.1</v>
      </c>
      <c r="AP119" s="8">
        <f>INDEX('71200 Ann Hist'!$C$8:$AR$285,MATCH('71200M Ann'!$C119,'71200 Ann Hist'!$C$8:$C$285,0),MATCH('71200M Ann'!AP$8,'71200 Ann Hist'!$C$8:$AR$8,0))</f>
        <v>216.9</v>
      </c>
      <c r="AQ119" s="8">
        <f>INDEX('71200 Ann Hist'!$C$8:$AR$285,MATCH('71200M Ann'!$C119,'71200 Ann Hist'!$C$8:$C$285,0),MATCH('71200M Ann'!AQ$8,'71200 Ann Hist'!$C$8:$AR$8,0))</f>
        <v>251.2</v>
      </c>
      <c r="AR119" s="9">
        <f>INDEX('71200 Ann'!$C$8:$AZ$285,MATCH('71200M Ann'!$C119,'71200 Ann'!$C$8:$C$285,0),MATCH('71200M Ann'!AR$8,'71200 Ann'!$C$8:$AZ$8,0))</f>
        <v>282.5</v>
      </c>
      <c r="AS119" s="9">
        <f>INDEX('71200 Ann'!$C$8:$AZ$285,MATCH('71200M Ann'!$C119,'71200 Ann'!$C$8:$C$285,0),MATCH('71200M Ann'!AS$8,'71200 Ann'!$C$8:$AZ$8,0))</f>
        <v>285.7</v>
      </c>
      <c r="AT119" s="9">
        <f>INDEX('71200 Ann'!$C$8:$AZ$285,MATCH('71200M Ann'!$C119,'71200 Ann'!$C$8:$C$285,0),MATCH('71200M Ann'!AT$8,'71200 Ann'!$C$8:$AZ$8,0))</f>
        <v>302.10000000000002</v>
      </c>
      <c r="AU119" s="9">
        <f>INDEX('71200 Ann'!$C$8:$AZ$285,MATCH('71200M Ann'!$C119,'71200 Ann'!$C$8:$C$285,0),MATCH('71200M Ann'!AU$8,'71200 Ann'!$C$8:$AZ$8,0))</f>
        <v>345.4</v>
      </c>
      <c r="AV119" s="9">
        <f>INDEX('71200 Ann'!$C$8:$AZ$285,MATCH('71200M Ann'!$C119,'71200 Ann'!$C$8:$C$285,0),MATCH('71200M Ann'!AV$8,'71200 Ann'!$C$8:$AZ$8,0))</f>
        <v>388.5</v>
      </c>
      <c r="AW119" s="9">
        <f>INDEX('71200 Ann'!$C$8:$AZ$285,MATCH('71200M Ann'!$C119,'71200 Ann'!$C$8:$C$285,0),MATCH('71200M Ann'!AW$8,'71200 Ann'!$C$8:$AZ$8,0))</f>
        <v>430</v>
      </c>
      <c r="AX119" s="9">
        <f>INDEX('71200 Ann'!$C$8:$AZ$285,MATCH('71200M Ann'!$C119,'71200 Ann'!$C$8:$C$285,0),MATCH('71200M Ann'!AX$8,'71200 Ann'!$C$8:$AZ$8,0))</f>
        <v>440.9</v>
      </c>
      <c r="AY119" s="9">
        <f>INDEX('71200 Ann'!$C$8:$AZ$285,MATCH('71200M Ann'!$C119,'71200 Ann'!$C$8:$C$285,0),MATCH('71200M Ann'!AY$8,'71200 Ann'!$C$8:$AZ$8,0))</f>
        <v>505.4</v>
      </c>
      <c r="AZ119" s="9">
        <f>INDEX('71200 Ann'!$C$8:$AZ$285,MATCH('71200M Ann'!$C119,'71200 Ann'!$C$8:$C$285,0),MATCH('71200M Ann'!AZ$8,'71200 Ann'!$C$8:$AZ$8,0))</f>
        <v>567</v>
      </c>
      <c r="BA119" s="9">
        <f>INDEX('71200 Ann'!$C$8:$AZ$285,MATCH('71200M Ann'!$C119,'71200 Ann'!$C$8:$C$285,0),MATCH('71200M Ann'!BA$8,'71200 Ann'!$C$8:$AZ$8,0))</f>
        <v>645.70000000000005</v>
      </c>
      <c r="BB119" s="9">
        <f>INDEX('71200 Ann'!$C$8:$AZ$285,MATCH('71200M Ann'!$C119,'71200 Ann'!$C$8:$C$285,0),MATCH('71200M Ann'!BB$8,'71200 Ann'!$C$8:$AZ$8,0))</f>
        <v>728.8</v>
      </c>
      <c r="BC119" s="9">
        <f>INDEX('71200 Ann'!$C$8:$AZ$285,MATCH('71200M Ann'!$C119,'71200 Ann'!$C$8:$C$285,0),MATCH('71200M Ann'!BC$8,'71200 Ann'!$C$8:$AZ$8,0))</f>
        <v>799.3</v>
      </c>
      <c r="BD119" s="9">
        <f>INDEX('71200 Ann'!$C$8:$AZ$285,MATCH('71200M Ann'!$C119,'71200 Ann'!$C$8:$C$285,0),MATCH('71200M Ann'!BD$8,'71200 Ann'!$C$8:$AZ$8,0))</f>
        <v>918.7</v>
      </c>
      <c r="BE119" s="9">
        <f>INDEX('71200 Ann'!$C$8:$AZ$285,MATCH('71200M Ann'!$C119,'71200 Ann'!$C$8:$C$285,0),MATCH('71200M Ann'!BE$8,'71200 Ann'!$C$8:$AZ$8,0))</f>
        <v>940.5</v>
      </c>
      <c r="BF119" s="9">
        <f>INDEX('71200 Ann'!$C$8:$AZ$285,MATCH('71200M Ann'!$C119,'71200 Ann'!$C$8:$C$285,0),MATCH('71200M Ann'!BF$8,'71200 Ann'!$C$8:$AZ$8,0))</f>
        <v>1001.7</v>
      </c>
      <c r="BG119" s="9">
        <f>INDEX('71200 Ann'!$C$8:$AZ$285,MATCH('71200M Ann'!$C119,'71200 Ann'!$C$8:$C$285,0),MATCH('71200M Ann'!BG$8,'71200 Ann'!$C$8:$AZ$8,0))</f>
        <v>1114.4000000000001</v>
      </c>
      <c r="BH119" s="9">
        <f>INDEX('71200 Ann'!$C$8:$AZ$285,MATCH('71200M Ann'!$C119,'71200 Ann'!$C$8:$C$285,0),MATCH('71200M Ann'!BH$8,'71200 Ann'!$C$8:$AZ$8,0))</f>
        <v>1216.5</v>
      </c>
      <c r="BI119" s="9">
        <f>INDEX('71200 Ann'!$C$8:$AZ$285,MATCH('71200M Ann'!$C119,'71200 Ann'!$C$8:$C$285,0),MATCH('71200M Ann'!BI$8,'71200 Ann'!$C$8:$AZ$8,0))</f>
        <v>1292.3</v>
      </c>
      <c r="BJ119" s="9">
        <f>INDEX('71200 Ann'!$C$8:$AZ$285,MATCH('71200M Ann'!$C119,'71200 Ann'!$C$8:$C$285,0),MATCH('71200M Ann'!BJ$8,'71200 Ann'!$C$8:$AZ$8,0))</f>
        <v>1406.1</v>
      </c>
      <c r="BK119" s="9">
        <f>INDEX('71200 Ann'!$C$8:$AZ$285,MATCH('71200M Ann'!$C119,'71200 Ann'!$C$8:$C$285,0),MATCH('71200M Ann'!BK$8,'71200 Ann'!$C$8:$AZ$8,0))</f>
        <v>1506.5</v>
      </c>
      <c r="BL119" s="9">
        <f>INDEX('71200 Ann'!$C$8:$AZ$285,MATCH('71200M Ann'!$C119,'71200 Ann'!$C$8:$C$285,0),MATCH('71200M Ann'!BL$8,'71200 Ann'!$C$8:$AZ$8,0))</f>
        <v>1631.4</v>
      </c>
      <c r="BM119" s="9">
        <f>INDEX('71200 Ann'!$C$8:$AZ$285,MATCH('71200M Ann'!$C119,'71200 Ann'!$C$8:$C$285,0),MATCH('71200M Ann'!BM$8,'71200 Ann'!$C$8:$AZ$8,0))</f>
        <v>1712.9</v>
      </c>
      <c r="BN119" s="9">
        <f>INDEX('71200 Ann'!$C$8:$AZ$285,MATCH('71200M Ann'!$C119,'71200 Ann'!$C$8:$C$285,0),MATCH('71200M Ann'!BN$8,'71200 Ann'!$C$8:$AZ$8,0))</f>
        <v>1763.3</v>
      </c>
      <c r="BO119" s="9">
        <f>INDEX('71200 Ann'!$C$8:$AZ$285,MATCH('71200M Ann'!$C119,'71200 Ann'!$C$8:$C$285,0),MATCH('71200M Ann'!BO$8,'71200 Ann'!$C$8:$AZ$8,0))</f>
        <v>1848.2</v>
      </c>
      <c r="BP119" s="9">
        <f>INDEX('71200 Ann'!$C$8:$AZ$285,MATCH('71200M Ann'!$C119,'71200 Ann'!$C$8:$C$285,0),MATCH('71200M Ann'!BP$8,'71200 Ann'!$C$8:$AZ$8,0))</f>
        <v>1952.3</v>
      </c>
      <c r="BQ119" s="9">
        <f>INDEX('71200 Ann'!$C$8:$AZ$285,MATCH('71200M Ann'!$C119,'71200 Ann'!$C$8:$C$285,0),MATCH('71200M Ann'!BQ$8,'71200 Ann'!$C$8:$AZ$8,0))</f>
        <v>2096.5</v>
      </c>
      <c r="BR119" s="9">
        <f>INDEX('71200 Ann'!$C$8:$AZ$285,MATCH('71200M Ann'!$C119,'71200 Ann'!$C$8:$C$285,0),MATCH('71200M Ann'!BR$8,'71200 Ann'!$C$8:$AZ$8,0))</f>
        <v>2222.8000000000002</v>
      </c>
      <c r="BS119" s="9">
        <f>INDEX('71200 Ann'!$C$8:$AZ$285,MATCH('71200M Ann'!$C119,'71200 Ann'!$C$8:$C$285,0),MATCH('71200M Ann'!BS$8,'71200 Ann'!$C$8:$AZ$8,0))</f>
        <v>2387.4</v>
      </c>
      <c r="BT119" s="9">
        <f>INDEX('71200 Ann'!$C$8:$AZ$285,MATCH('71200M Ann'!$C119,'71200 Ann'!$C$8:$C$285,0),MATCH('71200M Ann'!BT$8,'71200 Ann'!$C$8:$AZ$8,0))</f>
        <v>2565</v>
      </c>
      <c r="BU119" s="9">
        <f>INDEX('71200 Ann'!$C$8:$AZ$285,MATCH('71200M Ann'!$C119,'71200 Ann'!$C$8:$C$285,0),MATCH('71200M Ann'!BU$8,'71200 Ann'!$C$8:$AZ$8,0))</f>
        <v>2737.7</v>
      </c>
      <c r="BV119" s="9">
        <f>INDEX('71200 Ann'!$C$8:$AZ$285,MATCH('71200M Ann'!$C119,'71200 Ann'!$C$8:$C$285,0),MATCH('71200M Ann'!BV$8,'71200 Ann'!$C$8:$AZ$8,0))</f>
        <v>2908.1</v>
      </c>
      <c r="BW119" s="9">
        <f>INDEX('71200 Ann'!$C$8:$AZ$285,MATCH('71200M Ann'!$C119,'71200 Ann'!$C$8:$C$285,0),MATCH('71200M Ann'!BW$8,'71200 Ann'!$C$8:$AZ$8,0))</f>
        <v>3138.2</v>
      </c>
      <c r="BX119" s="9">
        <f>INDEX('71200 Ann'!$C$8:$AZ$285,MATCH('71200M Ann'!$C119,'71200 Ann'!$C$8:$C$285,0),MATCH('71200M Ann'!BX$8,'71200 Ann'!$C$8:$AZ$8,0))</f>
        <v>3123.2</v>
      </c>
      <c r="BY119" s="9">
        <f>INDEX('71200 Ann'!$C$8:$AZ$285,MATCH('71200M Ann'!$C119,'71200 Ann'!$C$8:$C$285,0),MATCH('71200M Ann'!BY$8,'71200 Ann'!$C$8:$AZ$8,0))</f>
        <v>2971.9</v>
      </c>
      <c r="BZ119" s="9">
        <f>INDEX('71200 Ann'!$C$8:$AZ$285,MATCH('71200M Ann'!$C119,'71200 Ann'!$C$8:$C$285,0),MATCH('71200M Ann'!BZ$8,'71200 Ann'!$C$8:$AZ$8,0))</f>
        <v>3048</v>
      </c>
      <c r="CA119" s="9">
        <f>INDEX('71200 Ann'!$C$8:$AZ$285,MATCH('71200M Ann'!$C119,'71200 Ann'!$C$8:$C$285,0),MATCH('71200M Ann'!CA$8,'71200 Ann'!$C$8:$AZ$8,0))</f>
        <v>3270.3</v>
      </c>
      <c r="CB119" s="9">
        <f>INDEX('71200 Ann'!$C$8:$AZ$285,MATCH('71200M Ann'!$C119,'71200 Ann'!$C$8:$C$285,0),MATCH('71200M Ann'!CB$8,'71200 Ann'!$C$8:$AZ$8,0))</f>
        <v>3669</v>
      </c>
      <c r="CC119" s="9">
        <f>INDEX('71200 Ann'!$C$8:$AZ$285,MATCH('71200M Ann'!$C119,'71200 Ann'!$C$8:$C$285,0),MATCH('71200M Ann'!CC$8,'71200 Ann'!$C$8:$AZ$8,0))</f>
        <v>4007.9</v>
      </c>
      <c r="CD119" s="9">
        <f>INDEX('71200 Ann'!$C$8:$AZ$285,MATCH('71200M Ann'!$C119,'71200 Ann'!$C$8:$C$285,0),MATCH('71200M Ann'!CD$8,'71200 Ann'!$C$8:$AZ$8,0))</f>
        <v>4208.8</v>
      </c>
      <c r="CE119" s="9">
        <f>INDEX('71200 Ann'!$C$8:$AZ$285,MATCH('71200M Ann'!$C119,'71200 Ann'!$C$8:$C$285,0),MATCH('71200M Ann'!CE$8,'71200 Ann'!$C$8:$AZ$8,0))</f>
        <v>4117.5</v>
      </c>
      <c r="CF119" s="9">
        <f>INDEX('71200 Ann'!$C$8:$AZ$285,MATCH('71200M Ann'!$C119,'71200 Ann'!$C$8:$C$285,0),MATCH('71200M Ann'!CF$8,'71200 Ann'!$C$8:$AZ$8,0))</f>
        <v>3699.5</v>
      </c>
      <c r="CG119" s="9">
        <f>INDEX('71200 Ann'!$C$8:$AZ$285,MATCH('71200M Ann'!$C119,'71200 Ann'!$C$8:$C$285,0),MATCH('71200M Ann'!CG$8,'71200 Ann'!$C$8:$AZ$8,0))</f>
        <v>3936.5</v>
      </c>
      <c r="CH119" s="9">
        <f>INDEX('71200 Ann'!$C$8:$AZ$285,MATCH('71200M Ann'!$C119,'71200 Ann'!$C$8:$C$285,0),MATCH('71200M Ann'!CH$8,'71200 Ann'!$C$8:$AZ$8,0))</f>
        <v>4132.2</v>
      </c>
      <c r="CI119" s="9">
        <f>INDEX('71200 Ann'!$C$8:$AZ$285,MATCH('71200M Ann'!$C119,'71200 Ann'!$C$8:$C$285,0),MATCH('71200M Ann'!CI$8,'71200 Ann'!$C$8:$AZ$8,0))</f>
        <v>4312.3</v>
      </c>
      <c r="CJ119" s="9">
        <f>INDEX('71200 Ann'!$C$8:$AZ$285,MATCH('71200M Ann'!$C119,'71200 Ann'!$C$8:$C$285,0),MATCH('71200M Ann'!CJ$8,'71200 Ann'!$C$8:$AZ$8,0))</f>
        <v>4825.2</v>
      </c>
      <c r="CK119" s="9">
        <f>INDEX('71200 Ann'!$C$8:$AZ$285,MATCH('71200M Ann'!$C119,'71200 Ann'!$C$8:$C$285,0),MATCH('71200M Ann'!CK$8,'71200 Ann'!$C$8:$AZ$8,0))</f>
        <v>5021.3999999999996</v>
      </c>
      <c r="CL119" s="9">
        <f>INDEX('71200 Ann'!$C$8:$AZ$285,MATCH('71200M Ann'!$C119,'71200 Ann'!$C$8:$C$285,0),MATCH('71200M Ann'!CL$8,'71200 Ann'!$C$8:$AZ$8,0))</f>
        <v>5253.5</v>
      </c>
      <c r="CM119" s="9"/>
    </row>
    <row r="120" spans="1:92" s="10" customFormat="1" x14ac:dyDescent="0.25">
      <c r="A120" s="32">
        <v>108</v>
      </c>
      <c r="B120" s="10" t="s">
        <v>1884</v>
      </c>
      <c r="C120" s="10" t="s">
        <v>986</v>
      </c>
      <c r="D120" s="10">
        <f>INDEX('71200 Ann Hist'!$C$8:$AR$285,MATCH('71200M Ann'!$C120,'71200 Ann Hist'!$C$8:$C$285,0),MATCH('71200M Ann'!D$8,'71200 Ann Hist'!$C$8:$AR$8,0))</f>
        <v>0.1</v>
      </c>
      <c r="E120" s="10">
        <f>INDEX('71200 Ann Hist'!$C$8:$AR$285,MATCH('71200M Ann'!$C120,'71200 Ann Hist'!$C$8:$C$285,0),MATCH('71200M Ann'!E$8,'71200 Ann Hist'!$C$8:$AR$8,0))</f>
        <v>0.1</v>
      </c>
      <c r="F120" s="10">
        <f>INDEX('71200 Ann Hist'!$C$8:$AR$285,MATCH('71200M Ann'!$C120,'71200 Ann Hist'!$C$8:$C$285,0),MATCH('71200M Ann'!F$8,'71200 Ann Hist'!$C$8:$AR$8,0))</f>
        <v>0.1</v>
      </c>
      <c r="G120" s="10">
        <f>INDEX('71200 Ann Hist'!$C$8:$AR$285,MATCH('71200M Ann'!$C120,'71200 Ann Hist'!$C$8:$C$285,0),MATCH('71200M Ann'!G$8,'71200 Ann Hist'!$C$8:$AR$8,0))</f>
        <v>0.1</v>
      </c>
      <c r="H120" s="10">
        <f>INDEX('71200 Ann Hist'!$C$8:$AR$285,MATCH('71200M Ann'!$C120,'71200 Ann Hist'!$C$8:$C$285,0),MATCH('71200M Ann'!H$8,'71200 Ann Hist'!$C$8:$AR$8,0))</f>
        <v>0.1</v>
      </c>
      <c r="I120" s="10">
        <f>INDEX('71200 Ann Hist'!$C$8:$AR$285,MATCH('71200M Ann'!$C120,'71200 Ann Hist'!$C$8:$C$285,0),MATCH('71200M Ann'!I$8,'71200 Ann Hist'!$C$8:$AR$8,0))</f>
        <v>0.1</v>
      </c>
      <c r="J120" s="10">
        <f>INDEX('71200 Ann Hist'!$C$8:$AR$285,MATCH('71200M Ann'!$C120,'71200 Ann Hist'!$C$8:$C$285,0),MATCH('71200M Ann'!J$8,'71200 Ann Hist'!$C$8:$AR$8,0))</f>
        <v>0.1</v>
      </c>
      <c r="K120" s="10">
        <f>INDEX('71200 Ann Hist'!$C$8:$AR$285,MATCH('71200M Ann'!$C120,'71200 Ann Hist'!$C$8:$C$285,0),MATCH('71200M Ann'!K$8,'71200 Ann Hist'!$C$8:$AR$8,0))</f>
        <v>0.1</v>
      </c>
      <c r="L120" s="10">
        <f>INDEX('71200 Ann Hist'!$C$8:$AR$285,MATCH('71200M Ann'!$C120,'71200 Ann Hist'!$C$8:$C$285,0),MATCH('71200M Ann'!L$8,'71200 Ann Hist'!$C$8:$AR$8,0))</f>
        <v>0.1</v>
      </c>
      <c r="M120" s="10">
        <f>INDEX('71200 Ann Hist'!$C$8:$AR$285,MATCH('71200M Ann'!$C120,'71200 Ann Hist'!$C$8:$C$285,0),MATCH('71200M Ann'!M$8,'71200 Ann Hist'!$C$8:$AR$8,0))</f>
        <v>0.1</v>
      </c>
      <c r="N120" s="10">
        <f>INDEX('71200 Ann Hist'!$C$8:$AR$285,MATCH('71200M Ann'!$C120,'71200 Ann Hist'!$C$8:$C$285,0),MATCH('71200M Ann'!N$8,'71200 Ann Hist'!$C$8:$AR$8,0))</f>
        <v>0.2</v>
      </c>
      <c r="O120" s="10">
        <f>INDEX('71200 Ann Hist'!$C$8:$AR$285,MATCH('71200M Ann'!$C120,'71200 Ann Hist'!$C$8:$C$285,0),MATCH('71200M Ann'!O$8,'71200 Ann Hist'!$C$8:$AR$8,0))</f>
        <v>0</v>
      </c>
      <c r="P120" s="10">
        <f>INDEX('71200 Ann Hist'!$C$8:$AR$285,MATCH('71200M Ann'!$C120,'71200 Ann Hist'!$C$8:$C$285,0),MATCH('71200M Ann'!P$8,'71200 Ann Hist'!$C$8:$AR$8,0))</f>
        <v>0</v>
      </c>
      <c r="Q120" s="10">
        <f>INDEX('71200 Ann Hist'!$C$8:$AR$285,MATCH('71200M Ann'!$C120,'71200 Ann Hist'!$C$8:$C$285,0),MATCH('71200M Ann'!Q$8,'71200 Ann Hist'!$C$8:$AR$8,0))</f>
        <v>0</v>
      </c>
      <c r="R120" s="10">
        <f>INDEX('71200 Ann Hist'!$C$8:$AR$285,MATCH('71200M Ann'!$C120,'71200 Ann Hist'!$C$8:$C$285,0),MATCH('71200M Ann'!R$8,'71200 Ann Hist'!$C$8:$AR$8,0))</f>
        <v>0.1</v>
      </c>
      <c r="S120" s="10">
        <f>INDEX('71200 Ann Hist'!$C$8:$AR$285,MATCH('71200M Ann'!$C120,'71200 Ann Hist'!$C$8:$C$285,0),MATCH('71200M Ann'!S$8,'71200 Ann Hist'!$C$8:$AR$8,0))</f>
        <v>0.3</v>
      </c>
      <c r="T120" s="10">
        <f>INDEX('71200 Ann Hist'!$C$8:$AR$285,MATCH('71200M Ann'!$C120,'71200 Ann Hist'!$C$8:$C$285,0),MATCH('71200M Ann'!T$8,'71200 Ann Hist'!$C$8:$AR$8,0))</f>
        <v>0.4</v>
      </c>
      <c r="U120" s="10">
        <f>INDEX('71200 Ann Hist'!$C$8:$AR$285,MATCH('71200M Ann'!$C120,'71200 Ann Hist'!$C$8:$C$285,0),MATCH('71200M Ann'!U$8,'71200 Ann Hist'!$C$8:$AR$8,0))</f>
        <v>1.7</v>
      </c>
      <c r="V120" s="10">
        <f>INDEX('71200 Ann Hist'!$C$8:$AR$285,MATCH('71200M Ann'!$C120,'71200 Ann Hist'!$C$8:$C$285,0),MATCH('71200M Ann'!V$8,'71200 Ann Hist'!$C$8:$AR$8,0))</f>
        <v>0.8</v>
      </c>
      <c r="W120" s="10">
        <f>INDEX('71200 Ann Hist'!$C$8:$AR$285,MATCH('71200M Ann'!$C120,'71200 Ann Hist'!$C$8:$C$285,0),MATCH('71200M Ann'!W$8,'71200 Ann Hist'!$C$8:$AR$8,0))</f>
        <v>0.5</v>
      </c>
      <c r="X120" s="10">
        <f>INDEX('71200 Ann Hist'!$C$8:$AR$285,MATCH('71200M Ann'!$C120,'71200 Ann Hist'!$C$8:$C$285,0),MATCH('71200M Ann'!X$8,'71200 Ann Hist'!$C$8:$AR$8,0))</f>
        <v>0.5</v>
      </c>
      <c r="Y120" s="10">
        <f>INDEX('71200 Ann Hist'!$C$8:$AR$285,MATCH('71200M Ann'!$C120,'71200 Ann Hist'!$C$8:$C$285,0),MATCH('71200M Ann'!Y$8,'71200 Ann Hist'!$C$8:$AR$8,0))</f>
        <v>0.1</v>
      </c>
      <c r="Z120" s="10">
        <f>INDEX('71200 Ann Hist'!$C$8:$AR$285,MATCH('71200M Ann'!$C120,'71200 Ann Hist'!$C$8:$C$285,0),MATCH('71200M Ann'!Z$8,'71200 Ann Hist'!$C$8:$AR$8,0))</f>
        <v>0.1</v>
      </c>
      <c r="AA120" s="10">
        <f>INDEX('71200 Ann Hist'!$C$8:$AR$285,MATCH('71200M Ann'!$C120,'71200 Ann Hist'!$C$8:$C$285,0),MATCH('71200M Ann'!AA$8,'71200 Ann Hist'!$C$8:$AR$8,0))</f>
        <v>0</v>
      </c>
      <c r="AB120" s="10">
        <f>INDEX('71200 Ann Hist'!$C$8:$AR$285,MATCH('71200M Ann'!$C120,'71200 Ann Hist'!$C$8:$C$285,0),MATCH('71200M Ann'!AB$8,'71200 Ann Hist'!$C$8:$AR$8,0))</f>
        <v>0.1</v>
      </c>
      <c r="AC120" s="10">
        <f>INDEX('71200 Ann Hist'!$C$8:$AR$285,MATCH('71200M Ann'!$C120,'71200 Ann Hist'!$C$8:$C$285,0),MATCH('71200M Ann'!AC$8,'71200 Ann Hist'!$C$8:$AR$8,0))</f>
        <v>0.1</v>
      </c>
      <c r="AD120" s="10">
        <f>INDEX('71200 Ann Hist'!$C$8:$AR$285,MATCH('71200M Ann'!$C120,'71200 Ann Hist'!$C$8:$C$285,0),MATCH('71200M Ann'!AD$8,'71200 Ann Hist'!$C$8:$AR$8,0))</f>
        <v>0.2</v>
      </c>
      <c r="AE120" s="10">
        <f>INDEX('71200 Ann Hist'!$C$8:$AR$285,MATCH('71200M Ann'!$C120,'71200 Ann Hist'!$C$8:$C$285,0),MATCH('71200M Ann'!AE$8,'71200 Ann Hist'!$C$8:$AR$8,0))</f>
        <v>0.2</v>
      </c>
      <c r="AF120" s="10">
        <f>INDEX('71200 Ann Hist'!$C$8:$AR$285,MATCH('71200M Ann'!$C120,'71200 Ann Hist'!$C$8:$C$285,0),MATCH('71200M Ann'!AF$8,'71200 Ann Hist'!$C$8:$AR$8,0))</f>
        <v>0.2</v>
      </c>
      <c r="AG120" s="10">
        <f>INDEX('71200 Ann Hist'!$C$8:$AR$285,MATCH('71200M Ann'!$C120,'71200 Ann Hist'!$C$8:$C$285,0),MATCH('71200M Ann'!AG$8,'71200 Ann Hist'!$C$8:$AR$8,0))</f>
        <v>0.3</v>
      </c>
      <c r="AH120" s="10">
        <f>INDEX('71200 Ann Hist'!$C$8:$AR$285,MATCH('71200M Ann'!$C120,'71200 Ann Hist'!$C$8:$C$285,0),MATCH('71200M Ann'!AH$8,'71200 Ann Hist'!$C$8:$AR$8,0))</f>
        <v>0.3</v>
      </c>
      <c r="AI120" s="10">
        <f>INDEX('71200 Ann Hist'!$C$8:$AR$285,MATCH('71200M Ann'!$C120,'71200 Ann Hist'!$C$8:$C$285,0),MATCH('71200M Ann'!AI$8,'71200 Ann Hist'!$C$8:$AR$8,0))</f>
        <v>0.4</v>
      </c>
      <c r="AJ120" s="10">
        <f>INDEX('71200 Ann Hist'!$C$8:$AR$285,MATCH('71200M Ann'!$C120,'71200 Ann Hist'!$C$8:$C$285,0),MATCH('71200M Ann'!AJ$8,'71200 Ann Hist'!$C$8:$AR$8,0))</f>
        <v>0.4</v>
      </c>
      <c r="AK120" s="10">
        <f>INDEX('71200 Ann Hist'!$C$8:$AR$285,MATCH('71200M Ann'!$C120,'71200 Ann Hist'!$C$8:$C$285,0),MATCH('71200M Ann'!AK$8,'71200 Ann Hist'!$C$8:$AR$8,0))</f>
        <v>0.4</v>
      </c>
      <c r="AL120" s="10">
        <f>INDEX('71200 Ann Hist'!$C$8:$AR$285,MATCH('71200M Ann'!$C120,'71200 Ann Hist'!$C$8:$C$285,0),MATCH('71200M Ann'!AL$8,'71200 Ann Hist'!$C$8:$AR$8,0))</f>
        <v>0.4</v>
      </c>
      <c r="AM120" s="10">
        <f>INDEX('71200 Ann Hist'!$C$8:$AR$285,MATCH('71200M Ann'!$C120,'71200 Ann Hist'!$C$8:$C$285,0),MATCH('71200M Ann'!AM$8,'71200 Ann Hist'!$C$8:$AR$8,0))</f>
        <v>0.5</v>
      </c>
      <c r="AN120" s="10">
        <f>INDEX('71200 Ann Hist'!$C$8:$AR$285,MATCH('71200M Ann'!$C120,'71200 Ann Hist'!$C$8:$C$285,0),MATCH('71200M Ann'!AN$8,'71200 Ann Hist'!$C$8:$AR$8,0))</f>
        <v>0.4</v>
      </c>
      <c r="AO120" s="10">
        <f>INDEX('71200 Ann Hist'!$C$8:$AR$285,MATCH('71200M Ann'!$C120,'71200 Ann Hist'!$C$8:$C$285,0),MATCH('71200M Ann'!AO$8,'71200 Ann Hist'!$C$8:$AR$8,0))</f>
        <v>0.3</v>
      </c>
      <c r="AP120" s="10">
        <f>INDEX('71200 Ann Hist'!$C$8:$AR$285,MATCH('71200M Ann'!$C120,'71200 Ann Hist'!$C$8:$C$285,0),MATCH('71200M Ann'!AP$8,'71200 Ann Hist'!$C$8:$AR$8,0))</f>
        <v>0.6</v>
      </c>
      <c r="AQ120" s="10">
        <f>INDEX('71200 Ann Hist'!$C$8:$AR$285,MATCH('71200M Ann'!$C120,'71200 Ann Hist'!$C$8:$C$285,0),MATCH('71200M Ann'!AQ$8,'71200 Ann Hist'!$C$8:$AR$8,0))</f>
        <v>0.7</v>
      </c>
      <c r="AR120" s="11">
        <f>INDEX('71200 Ann'!$C$8:$AZ$285,MATCH('71200M Ann'!$C120,'71200 Ann'!$C$8:$C$285,0),MATCH('71200M Ann'!AR$8,'71200 Ann'!$C$8:$AZ$8,0))</f>
        <v>0.9</v>
      </c>
      <c r="AS120" s="11">
        <f>INDEX('71200 Ann'!$C$8:$AZ$285,MATCH('71200M Ann'!$C120,'71200 Ann'!$C$8:$C$285,0),MATCH('71200M Ann'!AS$8,'71200 Ann'!$C$8:$AZ$8,0))</f>
        <v>1.4</v>
      </c>
      <c r="AT120" s="11">
        <f>INDEX('71200 Ann'!$C$8:$AZ$285,MATCH('71200M Ann'!$C120,'71200 Ann'!$C$8:$C$285,0),MATCH('71200M Ann'!AT$8,'71200 Ann'!$C$8:$AZ$8,0))</f>
        <v>1.8</v>
      </c>
      <c r="AU120" s="11">
        <f>INDEX('71200 Ann'!$C$8:$AZ$285,MATCH('71200M Ann'!$C120,'71200 Ann'!$C$8:$C$285,0),MATCH('71200M Ann'!AU$8,'71200 Ann'!$C$8:$AZ$8,0))</f>
        <v>1.8</v>
      </c>
      <c r="AV120" s="11">
        <f>INDEX('71200 Ann'!$C$8:$AZ$285,MATCH('71200M Ann'!$C120,'71200 Ann'!$C$8:$C$285,0),MATCH('71200M Ann'!AV$8,'71200 Ann'!$C$8:$AZ$8,0))</f>
        <v>1.5</v>
      </c>
      <c r="AW120" s="11">
        <f>INDEX('71200 Ann'!$C$8:$AZ$285,MATCH('71200M Ann'!$C120,'71200 Ann'!$C$8:$C$285,0),MATCH('71200M Ann'!AW$8,'71200 Ann'!$C$8:$AZ$8,0))</f>
        <v>1.8</v>
      </c>
      <c r="AX120" s="11">
        <f>INDEX('71200 Ann'!$C$8:$AZ$285,MATCH('71200M Ann'!$C120,'71200 Ann'!$C$8:$C$285,0),MATCH('71200M Ann'!AX$8,'71200 Ann'!$C$8:$AZ$8,0))</f>
        <v>3.6</v>
      </c>
      <c r="AY120" s="11">
        <f>INDEX('71200 Ann'!$C$8:$AZ$285,MATCH('71200M Ann'!$C120,'71200 Ann'!$C$8:$C$285,0),MATCH('71200M Ann'!AY$8,'71200 Ann'!$C$8:$AZ$8,0))</f>
        <v>3.8</v>
      </c>
      <c r="AZ120" s="11">
        <f>INDEX('71200 Ann'!$C$8:$AZ$285,MATCH('71200M Ann'!$C120,'71200 Ann'!$C$8:$C$285,0),MATCH('71200M Ann'!AZ$8,'71200 Ann'!$C$8:$AZ$8,0))</f>
        <v>4.2</v>
      </c>
      <c r="BA120" s="11">
        <f>INDEX('71200 Ann'!$C$8:$AZ$285,MATCH('71200M Ann'!$C120,'71200 Ann'!$C$8:$C$285,0),MATCH('71200M Ann'!BA$8,'71200 Ann'!$C$8:$AZ$8,0))</f>
        <v>3.4</v>
      </c>
      <c r="BB120" s="11">
        <f>INDEX('71200 Ann'!$C$8:$AZ$285,MATCH('71200M Ann'!$C120,'71200 Ann'!$C$8:$C$285,0),MATCH('71200M Ann'!BB$8,'71200 Ann'!$C$8:$AZ$8,0))</f>
        <v>3.1</v>
      </c>
      <c r="BC120" s="11">
        <f>INDEX('71200 Ann'!$C$8:$AZ$285,MATCH('71200M Ann'!$C120,'71200 Ann'!$C$8:$C$285,0),MATCH('71200M Ann'!BC$8,'71200 Ann'!$C$8:$AZ$8,0))</f>
        <v>3.1</v>
      </c>
      <c r="BD120" s="11">
        <f>INDEX('71200 Ann'!$C$8:$AZ$285,MATCH('71200M Ann'!$C120,'71200 Ann'!$C$8:$C$285,0),MATCH('71200M Ann'!BD$8,'71200 Ann'!$C$8:$AZ$8,0))</f>
        <v>3.2</v>
      </c>
      <c r="BE120" s="11">
        <f>INDEX('71200 Ann'!$C$8:$AZ$285,MATCH('71200M Ann'!$C120,'71200 Ann'!$C$8:$C$285,0),MATCH('71200M Ann'!BE$8,'71200 Ann'!$C$8:$AZ$8,0))</f>
        <v>4.8</v>
      </c>
      <c r="BF120" s="11">
        <f>INDEX('71200 Ann'!$C$8:$AZ$285,MATCH('71200M Ann'!$C120,'71200 Ann'!$C$8:$C$285,0),MATCH('71200M Ann'!BF$8,'71200 Ann'!$C$8:$AZ$8,0))</f>
        <v>6.3</v>
      </c>
      <c r="BG120" s="11">
        <f>INDEX('71200 Ann'!$C$8:$AZ$285,MATCH('71200M Ann'!$C120,'71200 Ann'!$C$8:$C$285,0),MATCH('71200M Ann'!BG$8,'71200 Ann'!$C$8:$AZ$8,0))</f>
        <v>5.4</v>
      </c>
      <c r="BH120" s="11">
        <f>INDEX('71200 Ann'!$C$8:$AZ$285,MATCH('71200M Ann'!$C120,'71200 Ann'!$C$8:$C$285,0),MATCH('71200M Ann'!BH$8,'71200 Ann'!$C$8:$AZ$8,0))</f>
        <v>8.5</v>
      </c>
      <c r="BI120" s="11">
        <f>INDEX('71200 Ann'!$C$8:$AZ$285,MATCH('71200M Ann'!$C120,'71200 Ann'!$C$8:$C$285,0),MATCH('71200M Ann'!BI$8,'71200 Ann'!$C$8:$AZ$8,0))</f>
        <v>9.5</v>
      </c>
      <c r="BJ120" s="11">
        <f>INDEX('71200 Ann'!$C$8:$AZ$285,MATCH('71200M Ann'!$C120,'71200 Ann'!$C$8:$C$285,0),MATCH('71200M Ann'!BJ$8,'71200 Ann'!$C$8:$AZ$8,0))</f>
        <v>9.1999999999999993</v>
      </c>
      <c r="BK120" s="11">
        <f>INDEX('71200 Ann'!$C$8:$AZ$285,MATCH('71200M Ann'!$C120,'71200 Ann'!$C$8:$C$285,0),MATCH('71200M Ann'!BK$8,'71200 Ann'!$C$8:$AZ$8,0))</f>
        <v>9.6</v>
      </c>
      <c r="BL120" s="11">
        <f>INDEX('71200 Ann'!$C$8:$AZ$285,MATCH('71200M Ann'!$C120,'71200 Ann'!$C$8:$C$285,0),MATCH('71200M Ann'!BL$8,'71200 Ann'!$C$8:$AZ$8,0))</f>
        <v>9</v>
      </c>
      <c r="BM120" s="11">
        <f>INDEX('71200 Ann'!$C$8:$AZ$285,MATCH('71200M Ann'!$C120,'71200 Ann'!$C$8:$C$285,0),MATCH('71200M Ann'!BM$8,'71200 Ann'!$C$8:$AZ$8,0))</f>
        <v>8.9</v>
      </c>
      <c r="BN120" s="11">
        <f>INDEX('71200 Ann'!$C$8:$AZ$285,MATCH('71200M Ann'!$C120,'71200 Ann'!$C$8:$C$285,0),MATCH('71200M Ann'!BN$8,'71200 Ann'!$C$8:$AZ$8,0))</f>
        <v>10.3</v>
      </c>
      <c r="BO120" s="11">
        <f>INDEX('71200 Ann'!$C$8:$AZ$285,MATCH('71200M Ann'!$C120,'71200 Ann'!$C$8:$C$285,0),MATCH('71200M Ann'!BO$8,'71200 Ann'!$C$8:$AZ$8,0))</f>
        <v>10.4</v>
      </c>
      <c r="BP120" s="11">
        <f>INDEX('71200 Ann'!$C$8:$AZ$285,MATCH('71200M Ann'!$C120,'71200 Ann'!$C$8:$C$285,0),MATCH('71200M Ann'!BP$8,'71200 Ann'!$C$8:$AZ$8,0))</f>
        <v>10.9</v>
      </c>
      <c r="BQ120" s="11">
        <f>INDEX('71200 Ann'!$C$8:$AZ$285,MATCH('71200M Ann'!$C120,'71200 Ann'!$C$8:$C$285,0),MATCH('71200M Ann'!BQ$8,'71200 Ann'!$C$8:$AZ$8,0))</f>
        <v>10.7</v>
      </c>
      <c r="BR120" s="11">
        <f>INDEX('71200 Ann'!$C$8:$AZ$285,MATCH('71200M Ann'!$C120,'71200 Ann'!$C$8:$C$285,0),MATCH('71200M Ann'!BR$8,'71200 Ann'!$C$8:$AZ$8,0))</f>
        <v>10.9</v>
      </c>
      <c r="BS120" s="11">
        <f>INDEX('71200 Ann'!$C$8:$AZ$285,MATCH('71200M Ann'!$C120,'71200 Ann'!$C$8:$C$285,0),MATCH('71200M Ann'!BS$8,'71200 Ann'!$C$8:$AZ$8,0))</f>
        <v>10.9</v>
      </c>
      <c r="BT120" s="11">
        <f>INDEX('71200 Ann'!$C$8:$AZ$285,MATCH('71200M Ann'!$C120,'71200 Ann'!$C$8:$C$285,0),MATCH('71200M Ann'!BT$8,'71200 Ann'!$C$8:$AZ$8,0))</f>
        <v>11.2</v>
      </c>
      <c r="BU120" s="11">
        <f>INDEX('71200 Ann'!$C$8:$AZ$285,MATCH('71200M Ann'!$C120,'71200 Ann'!$C$8:$C$285,0),MATCH('71200M Ann'!BU$8,'71200 Ann'!$C$8:$AZ$8,0))</f>
        <v>10.8</v>
      </c>
      <c r="BV120" s="11">
        <f>INDEX('71200 Ann'!$C$8:$AZ$285,MATCH('71200M Ann'!$C120,'71200 Ann'!$C$8:$C$285,0),MATCH('71200M Ann'!BV$8,'71200 Ann'!$C$8:$AZ$8,0))</f>
        <v>11</v>
      </c>
      <c r="BW120" s="11">
        <f>INDEX('71200 Ann'!$C$8:$AZ$285,MATCH('71200M Ann'!$C120,'71200 Ann'!$C$8:$C$285,0),MATCH('71200M Ann'!BW$8,'71200 Ann'!$C$8:$AZ$8,0))</f>
        <v>10.9</v>
      </c>
      <c r="BX120" s="11">
        <f>INDEX('71200 Ann'!$C$8:$AZ$285,MATCH('71200M Ann'!$C120,'71200 Ann'!$C$8:$C$285,0),MATCH('71200M Ann'!BX$8,'71200 Ann'!$C$8:$AZ$8,0))</f>
        <v>9.4</v>
      </c>
      <c r="BY120" s="11">
        <f>INDEX('71200 Ann'!$C$8:$AZ$285,MATCH('71200M Ann'!$C120,'71200 Ann'!$C$8:$C$285,0),MATCH('71200M Ann'!BY$8,'71200 Ann'!$C$8:$AZ$8,0))</f>
        <v>9.6999999999999993</v>
      </c>
      <c r="BZ120" s="11">
        <f>INDEX('71200 Ann'!$C$8:$AZ$285,MATCH('71200M Ann'!$C120,'71200 Ann'!$C$8:$C$285,0),MATCH('71200M Ann'!BZ$8,'71200 Ann'!$C$8:$AZ$8,0))</f>
        <v>7.5</v>
      </c>
      <c r="CA120" s="11">
        <f>INDEX('71200 Ann'!$C$8:$AZ$285,MATCH('71200M Ann'!$C120,'71200 Ann'!$C$8:$C$285,0),MATCH('71200M Ann'!CA$8,'71200 Ann'!$C$8:$AZ$8,0))</f>
        <v>8.1</v>
      </c>
      <c r="CB120" s="11">
        <f>INDEX('71200 Ann'!$C$8:$AZ$285,MATCH('71200M Ann'!$C120,'71200 Ann'!$C$8:$C$285,0),MATCH('71200M Ann'!CB$8,'71200 Ann'!$C$8:$AZ$8,0))</f>
        <v>8.9</v>
      </c>
      <c r="CC120" s="11">
        <f>INDEX('71200 Ann'!$C$8:$AZ$285,MATCH('71200M Ann'!$C120,'71200 Ann'!$C$8:$C$285,0),MATCH('71200M Ann'!CC$8,'71200 Ann'!$C$8:$AZ$8,0))</f>
        <v>10.5</v>
      </c>
      <c r="CD120" s="11">
        <f>INDEX('71200 Ann'!$C$8:$AZ$285,MATCH('71200M Ann'!$C120,'71200 Ann'!$C$8:$C$285,0),MATCH('71200M Ann'!CD$8,'71200 Ann'!$C$8:$AZ$8,0))</f>
        <v>10.6</v>
      </c>
      <c r="CE120" s="11">
        <f>INDEX('71200 Ann'!$C$8:$AZ$285,MATCH('71200M Ann'!$C120,'71200 Ann'!$C$8:$C$285,0),MATCH('71200M Ann'!CE$8,'71200 Ann'!$C$8:$AZ$8,0))</f>
        <v>10.5</v>
      </c>
      <c r="CF120" s="11">
        <f>INDEX('71200 Ann'!$C$8:$AZ$285,MATCH('71200M Ann'!$C120,'71200 Ann'!$C$8:$C$285,0),MATCH('71200M Ann'!CF$8,'71200 Ann'!$C$8:$AZ$8,0))</f>
        <v>11.5</v>
      </c>
      <c r="CG120" s="11">
        <f>INDEX('71200 Ann'!$C$8:$AZ$285,MATCH('71200M Ann'!$C120,'71200 Ann'!$C$8:$C$285,0),MATCH('71200M Ann'!CG$8,'71200 Ann'!$C$8:$AZ$8,0))</f>
        <v>10.5</v>
      </c>
      <c r="CH120" s="11">
        <f>INDEX('71200 Ann'!$C$8:$AZ$285,MATCH('71200M Ann'!$C120,'71200 Ann'!$C$8:$C$285,0),MATCH('71200M Ann'!CH$8,'71200 Ann'!$C$8:$AZ$8,0))</f>
        <v>2.2999999999999998</v>
      </c>
      <c r="CI120" s="11">
        <f>INDEX('71200 Ann'!$C$8:$AZ$285,MATCH('71200M Ann'!$C120,'71200 Ann'!$C$8:$C$285,0),MATCH('71200M Ann'!CI$8,'71200 Ann'!$C$8:$AZ$8,0))</f>
        <v>12.6</v>
      </c>
      <c r="CJ120" s="11">
        <f>INDEX('71200 Ann'!$C$8:$AZ$285,MATCH('71200M Ann'!$C120,'71200 Ann'!$C$8:$C$285,0),MATCH('71200M Ann'!CJ$8,'71200 Ann'!$C$8:$AZ$8,0))</f>
        <v>12.2</v>
      </c>
      <c r="CK120" s="11">
        <f>INDEX('71200 Ann'!$C$8:$AZ$285,MATCH('71200M Ann'!$C120,'71200 Ann'!$C$8:$C$285,0),MATCH('71200M Ann'!CK$8,'71200 Ann'!$C$8:$AZ$8,0))</f>
        <v>13.8</v>
      </c>
      <c r="CL120" s="11">
        <f>INDEX('71200 Ann'!$C$8:$AZ$285,MATCH('71200M Ann'!$C120,'71200 Ann'!$C$8:$C$285,0),MATCH('71200M Ann'!CL$8,'71200 Ann'!$C$8:$AZ$8,0))</f>
        <v>15</v>
      </c>
      <c r="CM120" s="11"/>
      <c r="CN120" s="8"/>
    </row>
    <row r="121" spans="1:92" s="10" customFormat="1" x14ac:dyDescent="0.25">
      <c r="A121" s="32">
        <v>109</v>
      </c>
      <c r="B121" s="10" t="s">
        <v>985</v>
      </c>
      <c r="C121" s="10" t="s">
        <v>984</v>
      </c>
      <c r="D121" s="10">
        <f>INDEX('71200 Ann Hist'!$C$8:$AR$285,MATCH('71200M Ann'!$C121,'71200 Ann Hist'!$C$8:$C$285,0),MATCH('71200M Ann'!D$8,'71200 Ann Hist'!$C$8:$AR$8,0))</f>
        <v>10.4</v>
      </c>
      <c r="E121" s="10">
        <f>INDEX('71200 Ann Hist'!$C$8:$AR$285,MATCH('71200M Ann'!$C121,'71200 Ann Hist'!$C$8:$C$285,0),MATCH('71200M Ann'!E$8,'71200 Ann Hist'!$C$8:$AR$8,0))</f>
        <v>9.9</v>
      </c>
      <c r="F121" s="10">
        <f>INDEX('71200 Ann Hist'!$C$8:$AR$285,MATCH('71200M Ann'!$C121,'71200 Ann Hist'!$C$8:$C$285,0),MATCH('71200M Ann'!F$8,'71200 Ann Hist'!$C$8:$AR$8,0))</f>
        <v>8.6</v>
      </c>
      <c r="G121" s="10">
        <f>INDEX('71200 Ann Hist'!$C$8:$AR$285,MATCH('71200M Ann'!$C121,'71200 Ann Hist'!$C$8:$C$285,0),MATCH('71200M Ann'!G$8,'71200 Ann Hist'!$C$8:$AR$8,0))</f>
        <v>8.1</v>
      </c>
      <c r="H121" s="10">
        <f>INDEX('71200 Ann Hist'!$C$8:$AR$285,MATCH('71200M Ann'!$C121,'71200 Ann Hist'!$C$8:$C$285,0),MATCH('71200M Ann'!H$8,'71200 Ann Hist'!$C$8:$AR$8,0))</f>
        <v>8.5</v>
      </c>
      <c r="I121" s="10">
        <f>INDEX('71200 Ann Hist'!$C$8:$AR$285,MATCH('71200M Ann'!$C121,'71200 Ann Hist'!$C$8:$C$285,0),MATCH('71200M Ann'!I$8,'71200 Ann Hist'!$C$8:$AR$8,0))</f>
        <v>9.6</v>
      </c>
      <c r="J121" s="10">
        <f>INDEX('71200 Ann Hist'!$C$8:$AR$285,MATCH('71200M Ann'!$C121,'71200 Ann Hist'!$C$8:$C$285,0),MATCH('71200M Ann'!J$8,'71200 Ann Hist'!$C$8:$AR$8,0))</f>
        <v>10.4</v>
      </c>
      <c r="K121" s="10">
        <f>INDEX('71200 Ann Hist'!$C$8:$AR$285,MATCH('71200M Ann'!$C121,'71200 Ann Hist'!$C$8:$C$285,0),MATCH('71200M Ann'!K$8,'71200 Ann Hist'!$C$8:$AR$8,0))</f>
        <v>11.8</v>
      </c>
      <c r="L121" s="10">
        <f>INDEX('71200 Ann Hist'!$C$8:$AR$285,MATCH('71200M Ann'!$C121,'71200 Ann Hist'!$C$8:$C$285,0),MATCH('71200M Ann'!L$8,'71200 Ann Hist'!$C$8:$AR$8,0))</f>
        <v>14.2</v>
      </c>
      <c r="M121" s="10">
        <f>INDEX('71200 Ann Hist'!$C$8:$AR$285,MATCH('71200M Ann'!$C121,'71200 Ann Hist'!$C$8:$C$285,0),MATCH('71200M Ann'!M$8,'71200 Ann Hist'!$C$8:$AR$8,0))</f>
        <v>13.8</v>
      </c>
      <c r="N121" s="10">
        <f>INDEX('71200 Ann Hist'!$C$8:$AR$285,MATCH('71200M Ann'!$C121,'71200 Ann Hist'!$C$8:$C$285,0),MATCH('71200M Ann'!N$8,'71200 Ann Hist'!$C$8:$AR$8,0))</f>
        <v>14.1</v>
      </c>
      <c r="O121" s="10">
        <f>INDEX('71200 Ann Hist'!$C$8:$AR$285,MATCH('71200M Ann'!$C121,'71200 Ann Hist'!$C$8:$C$285,0),MATCH('71200M Ann'!O$8,'71200 Ann Hist'!$C$8:$AR$8,0))</f>
        <v>16.600000000000001</v>
      </c>
      <c r="P121" s="10">
        <f>INDEX('71200 Ann Hist'!$C$8:$AR$285,MATCH('71200M Ann'!$C121,'71200 Ann Hist'!$C$8:$C$285,0),MATCH('71200M Ann'!P$8,'71200 Ann Hist'!$C$8:$AR$8,0))</f>
        <v>23.7</v>
      </c>
      <c r="Q121" s="10">
        <f>INDEX('71200 Ann Hist'!$C$8:$AR$285,MATCH('71200M Ann'!$C121,'71200 Ann Hist'!$C$8:$C$285,0),MATCH('71200M Ann'!Q$8,'71200 Ann Hist'!$C$8:$AR$8,0))</f>
        <v>31.2</v>
      </c>
      <c r="R121" s="10">
        <f>INDEX('71200 Ann Hist'!$C$8:$AR$285,MATCH('71200M Ann'!$C121,'71200 Ann Hist'!$C$8:$C$285,0),MATCH('71200M Ann'!R$8,'71200 Ann Hist'!$C$8:$AR$8,0))</f>
        <v>47.5</v>
      </c>
      <c r="S121" s="10">
        <f>INDEX('71200 Ann Hist'!$C$8:$AR$285,MATCH('71200M Ann'!$C121,'71200 Ann Hist'!$C$8:$C$285,0),MATCH('71200M Ann'!S$8,'71200 Ann Hist'!$C$8:$AR$8,0))</f>
        <v>49.2</v>
      </c>
      <c r="T121" s="10">
        <f>INDEX('71200 Ann Hist'!$C$8:$AR$285,MATCH('71200M Ann'!$C121,'71200 Ann Hist'!$C$8:$C$285,0),MATCH('71200M Ann'!T$8,'71200 Ann Hist'!$C$8:$AR$8,0))</f>
        <v>50.9</v>
      </c>
      <c r="U121" s="10">
        <f>INDEX('71200 Ann Hist'!$C$8:$AR$285,MATCH('71200M Ann'!$C121,'71200 Ann Hist'!$C$8:$C$285,0),MATCH('71200M Ann'!U$8,'71200 Ann Hist'!$C$8:$AR$8,0))</f>
        <v>48.7</v>
      </c>
      <c r="V121" s="10">
        <f>INDEX('71200 Ann Hist'!$C$8:$AR$285,MATCH('71200M Ann'!$C121,'71200 Ann Hist'!$C$8:$C$285,0),MATCH('71200M Ann'!V$8,'71200 Ann Hist'!$C$8:$AR$8,0))</f>
        <v>54.6</v>
      </c>
      <c r="W121" s="10">
        <f>INDEX('71200 Ann Hist'!$C$8:$AR$285,MATCH('71200M Ann'!$C121,'71200 Ann Hist'!$C$8:$C$285,0),MATCH('71200M Ann'!W$8,'71200 Ann Hist'!$C$8:$AR$8,0))</f>
        <v>56.2</v>
      </c>
      <c r="X121" s="10">
        <f>INDEX('71200 Ann Hist'!$C$8:$AR$285,MATCH('71200M Ann'!$C121,'71200 Ann Hist'!$C$8:$C$285,0),MATCH('71200M Ann'!X$8,'71200 Ann Hist'!$C$8:$AR$8,0))</f>
        <v>53.1</v>
      </c>
      <c r="Y121" s="10">
        <f>INDEX('71200 Ann Hist'!$C$8:$AR$285,MATCH('71200M Ann'!$C121,'71200 Ann Hist'!$C$8:$C$285,0),MATCH('71200M Ann'!Y$8,'71200 Ann Hist'!$C$8:$AR$8,0))</f>
        <v>66</v>
      </c>
      <c r="Z121" s="10">
        <f>INDEX('71200 Ann Hist'!$C$8:$AR$285,MATCH('71200M Ann'!$C121,'71200 Ann Hist'!$C$8:$C$285,0),MATCH('71200M Ann'!Z$8,'71200 Ann Hist'!$C$8:$AR$8,0))</f>
        <v>81.900000000000006</v>
      </c>
      <c r="AA121" s="10">
        <f>INDEX('71200 Ann Hist'!$C$8:$AR$285,MATCH('71200M Ann'!$C121,'71200 Ann Hist'!$C$8:$C$285,0),MATCH('71200M Ann'!AA$8,'71200 Ann Hist'!$C$8:$AR$8,0))</f>
        <v>86.4</v>
      </c>
      <c r="AB121" s="10">
        <f>INDEX('71200 Ann Hist'!$C$8:$AR$285,MATCH('71200M Ann'!$C121,'71200 Ann Hist'!$C$8:$C$285,0),MATCH('71200M Ann'!AB$8,'71200 Ann Hist'!$C$8:$AR$8,0))</f>
        <v>90.7</v>
      </c>
      <c r="AC121" s="10">
        <f>INDEX('71200 Ann Hist'!$C$8:$AR$285,MATCH('71200M Ann'!$C121,'71200 Ann Hist'!$C$8:$C$285,0),MATCH('71200M Ann'!AC$8,'71200 Ann Hist'!$C$8:$AR$8,0))</f>
        <v>85.8</v>
      </c>
      <c r="AD121" s="10">
        <f>INDEX('71200 Ann Hist'!$C$8:$AR$285,MATCH('71200M Ann'!$C121,'71200 Ann Hist'!$C$8:$C$285,0),MATCH('71200M Ann'!AD$8,'71200 Ann Hist'!$C$8:$AR$8,0))</f>
        <v>96.5</v>
      </c>
      <c r="AE121" s="10">
        <f>INDEX('71200 Ann Hist'!$C$8:$AR$285,MATCH('71200M Ann'!$C121,'71200 Ann Hist'!$C$8:$C$285,0),MATCH('71200M Ann'!AE$8,'71200 Ann Hist'!$C$8:$AR$8,0))</f>
        <v>103.9</v>
      </c>
      <c r="AF121" s="10">
        <f>INDEX('71200 Ann Hist'!$C$8:$AR$285,MATCH('71200M Ann'!$C121,'71200 Ann Hist'!$C$8:$C$285,0),MATCH('71200M Ann'!AF$8,'71200 Ann Hist'!$C$8:$AR$8,0))</f>
        <v>109.6</v>
      </c>
      <c r="AG121" s="10">
        <f>INDEX('71200 Ann Hist'!$C$8:$AR$285,MATCH('71200M Ann'!$C121,'71200 Ann Hist'!$C$8:$C$285,0),MATCH('71200M Ann'!AG$8,'71200 Ann Hist'!$C$8:$AR$8,0))</f>
        <v>107.9</v>
      </c>
      <c r="AH121" s="10">
        <f>INDEX('71200 Ann Hist'!$C$8:$AR$285,MATCH('71200M Ann'!$C121,'71200 Ann Hist'!$C$8:$C$285,0),MATCH('71200M Ann'!AH$8,'71200 Ann Hist'!$C$8:$AR$8,0))</f>
        <v>122.2</v>
      </c>
      <c r="AI121" s="10">
        <f>INDEX('71200 Ann Hist'!$C$8:$AR$285,MATCH('71200M Ann'!$C121,'71200 Ann Hist'!$C$8:$C$285,0),MATCH('71200M Ann'!AI$8,'71200 Ann Hist'!$C$8:$AR$8,0))</f>
        <v>133.6</v>
      </c>
      <c r="AJ121" s="10">
        <f>INDEX('71200 Ann Hist'!$C$8:$AR$285,MATCH('71200M Ann'!$C121,'71200 Ann Hist'!$C$8:$C$285,0),MATCH('71200M Ann'!AJ$8,'71200 Ann Hist'!$C$8:$AR$8,0))</f>
        <v>138.19999999999999</v>
      </c>
      <c r="AK121" s="10">
        <f>INDEX('71200 Ann Hist'!$C$8:$AR$285,MATCH('71200M Ann'!$C121,'71200 Ann Hist'!$C$8:$C$285,0),MATCH('71200M Ann'!AK$8,'71200 Ann Hist'!$C$8:$AR$8,0))</f>
        <v>149.69999999999999</v>
      </c>
      <c r="AL121" s="10">
        <f>INDEX('71200 Ann Hist'!$C$8:$AR$285,MATCH('71200M Ann'!$C121,'71200 Ann Hist'!$C$8:$C$285,0),MATCH('71200M Ann'!AL$8,'71200 Ann Hist'!$C$8:$AR$8,0))</f>
        <v>161.19999999999999</v>
      </c>
      <c r="AM121" s="10">
        <f>INDEX('71200 Ann Hist'!$C$8:$AR$285,MATCH('71200M Ann'!$C121,'71200 Ann Hist'!$C$8:$C$285,0),MATCH('71200M Ann'!AM$8,'71200 Ann Hist'!$C$8:$AR$8,0))</f>
        <v>165.5</v>
      </c>
      <c r="AN121" s="10">
        <f>INDEX('71200 Ann Hist'!$C$8:$AR$285,MATCH('71200M Ann'!$C121,'71200 Ann Hist'!$C$8:$C$285,0),MATCH('71200M Ann'!AN$8,'71200 Ann Hist'!$C$8:$AR$8,0))</f>
        <v>179.3</v>
      </c>
      <c r="AO121" s="10">
        <f>INDEX('71200 Ann Hist'!$C$8:$AR$285,MATCH('71200M Ann'!$C121,'71200 Ann Hist'!$C$8:$C$285,0),MATCH('71200M Ann'!AO$8,'71200 Ann Hist'!$C$8:$AR$8,0))</f>
        <v>201.8</v>
      </c>
      <c r="AP121" s="10">
        <f>INDEX('71200 Ann Hist'!$C$8:$AR$285,MATCH('71200M Ann'!$C121,'71200 Ann Hist'!$C$8:$C$285,0),MATCH('71200M Ann'!AP$8,'71200 Ann Hist'!$C$8:$AR$8,0))</f>
        <v>216.4</v>
      </c>
      <c r="AQ121" s="10">
        <f>INDEX('71200 Ann Hist'!$C$8:$AR$285,MATCH('71200M Ann'!$C121,'71200 Ann Hist'!$C$8:$C$285,0),MATCH('71200M Ann'!AQ$8,'71200 Ann Hist'!$C$8:$AR$8,0))</f>
        <v>250.6</v>
      </c>
      <c r="AR121" s="11">
        <f>INDEX('71200 Ann'!$C$8:$AZ$285,MATCH('71200M Ann'!$C121,'71200 Ann'!$C$8:$C$285,0),MATCH('71200M Ann'!AR$8,'71200 Ann'!$C$8:$AZ$8,0))</f>
        <v>281.60000000000002</v>
      </c>
      <c r="AS121" s="11">
        <f>INDEX('71200 Ann'!$C$8:$AZ$285,MATCH('71200M Ann'!$C121,'71200 Ann'!$C$8:$C$285,0),MATCH('71200M Ann'!AS$8,'71200 Ann'!$C$8:$AZ$8,0))</f>
        <v>284.3</v>
      </c>
      <c r="AT121" s="11">
        <f>INDEX('71200 Ann'!$C$8:$AZ$285,MATCH('71200M Ann'!$C121,'71200 Ann'!$C$8:$C$285,0),MATCH('71200M Ann'!AT$8,'71200 Ann'!$C$8:$AZ$8,0))</f>
        <v>300.39999999999998</v>
      </c>
      <c r="AU121" s="11">
        <f>INDEX('71200 Ann'!$C$8:$AZ$285,MATCH('71200M Ann'!$C121,'71200 Ann'!$C$8:$C$285,0),MATCH('71200M Ann'!AU$8,'71200 Ann'!$C$8:$AZ$8,0))</f>
        <v>343.6</v>
      </c>
      <c r="AV121" s="11">
        <f>INDEX('71200 Ann'!$C$8:$AZ$285,MATCH('71200M Ann'!$C121,'71200 Ann'!$C$8:$C$285,0),MATCH('71200M Ann'!AV$8,'71200 Ann'!$C$8:$AZ$8,0))</f>
        <v>387.1</v>
      </c>
      <c r="AW121" s="11">
        <f>INDEX('71200 Ann'!$C$8:$AZ$285,MATCH('71200M Ann'!$C121,'71200 Ann'!$C$8:$C$285,0),MATCH('71200M Ann'!AW$8,'71200 Ann'!$C$8:$AZ$8,0))</f>
        <v>428.2</v>
      </c>
      <c r="AX121" s="11">
        <f>INDEX('71200 Ann'!$C$8:$AZ$285,MATCH('71200M Ann'!$C121,'71200 Ann'!$C$8:$C$285,0),MATCH('71200M Ann'!AX$8,'71200 Ann'!$C$8:$AZ$8,0))</f>
        <v>437.3</v>
      </c>
      <c r="AY121" s="11">
        <f>INDEX('71200 Ann'!$C$8:$AZ$285,MATCH('71200M Ann'!$C121,'71200 Ann'!$C$8:$C$285,0),MATCH('71200M Ann'!AY$8,'71200 Ann'!$C$8:$AZ$8,0))</f>
        <v>501.5</v>
      </c>
      <c r="AZ121" s="11">
        <f>INDEX('71200 Ann'!$C$8:$AZ$285,MATCH('71200M Ann'!$C121,'71200 Ann'!$C$8:$C$285,0),MATCH('71200M Ann'!AZ$8,'71200 Ann'!$C$8:$AZ$8,0))</f>
        <v>562.79999999999995</v>
      </c>
      <c r="BA121" s="11">
        <f>INDEX('71200 Ann'!$C$8:$AZ$285,MATCH('71200M Ann'!$C121,'71200 Ann'!$C$8:$C$285,0),MATCH('71200M Ann'!BA$8,'71200 Ann'!$C$8:$AZ$8,0))</f>
        <v>642.29999999999995</v>
      </c>
      <c r="BB121" s="11">
        <f>INDEX('71200 Ann'!$C$8:$AZ$285,MATCH('71200M Ann'!$C121,'71200 Ann'!$C$8:$C$285,0),MATCH('71200M Ann'!BB$8,'71200 Ann'!$C$8:$AZ$8,0))</f>
        <v>725.8</v>
      </c>
      <c r="BC121" s="11">
        <f>INDEX('71200 Ann'!$C$8:$AZ$285,MATCH('71200M Ann'!$C121,'71200 Ann'!$C$8:$C$285,0),MATCH('71200M Ann'!BC$8,'71200 Ann'!$C$8:$AZ$8,0))</f>
        <v>796.2</v>
      </c>
      <c r="BD121" s="11">
        <f>INDEX('71200 Ann'!$C$8:$AZ$285,MATCH('71200M Ann'!$C121,'71200 Ann'!$C$8:$C$285,0),MATCH('71200M Ann'!BD$8,'71200 Ann'!$C$8:$AZ$8,0))</f>
        <v>915.5</v>
      </c>
      <c r="BE121" s="11">
        <f>INDEX('71200 Ann'!$C$8:$AZ$285,MATCH('71200M Ann'!$C121,'71200 Ann'!$C$8:$C$285,0),MATCH('71200M Ann'!BE$8,'71200 Ann'!$C$8:$AZ$8,0))</f>
        <v>935.7</v>
      </c>
      <c r="BF121" s="11">
        <f>INDEX('71200 Ann'!$C$8:$AZ$285,MATCH('71200M Ann'!$C121,'71200 Ann'!$C$8:$C$285,0),MATCH('71200M Ann'!BF$8,'71200 Ann'!$C$8:$AZ$8,0))</f>
        <v>995.4</v>
      </c>
      <c r="BG121" s="11">
        <f>INDEX('71200 Ann'!$C$8:$AZ$285,MATCH('71200M Ann'!$C121,'71200 Ann'!$C$8:$C$285,0),MATCH('71200M Ann'!BG$8,'71200 Ann'!$C$8:$AZ$8,0))</f>
        <v>1109</v>
      </c>
      <c r="BH121" s="11">
        <f>INDEX('71200 Ann'!$C$8:$AZ$285,MATCH('71200M Ann'!$C121,'71200 Ann'!$C$8:$C$285,0),MATCH('71200M Ann'!BH$8,'71200 Ann'!$C$8:$AZ$8,0))</f>
        <v>1208</v>
      </c>
      <c r="BI121" s="11">
        <f>INDEX('71200 Ann'!$C$8:$AZ$285,MATCH('71200M Ann'!$C121,'71200 Ann'!$C$8:$C$285,0),MATCH('71200M Ann'!BI$8,'71200 Ann'!$C$8:$AZ$8,0))</f>
        <v>1282.8</v>
      </c>
      <c r="BJ121" s="11">
        <f>INDEX('71200 Ann'!$C$8:$AZ$285,MATCH('71200M Ann'!$C121,'71200 Ann'!$C$8:$C$285,0),MATCH('71200M Ann'!BJ$8,'71200 Ann'!$C$8:$AZ$8,0))</f>
        <v>1396.8</v>
      </c>
      <c r="BK121" s="11">
        <f>INDEX('71200 Ann'!$C$8:$AZ$285,MATCH('71200M Ann'!$C121,'71200 Ann'!$C$8:$C$285,0),MATCH('71200M Ann'!BK$8,'71200 Ann'!$C$8:$AZ$8,0))</f>
        <v>1496.9</v>
      </c>
      <c r="BL121" s="11">
        <f>INDEX('71200 Ann'!$C$8:$AZ$285,MATCH('71200M Ann'!$C121,'71200 Ann'!$C$8:$C$285,0),MATCH('71200M Ann'!BL$8,'71200 Ann'!$C$8:$AZ$8,0))</f>
        <v>1622.4</v>
      </c>
      <c r="BM121" s="11">
        <f>INDEX('71200 Ann'!$C$8:$AZ$285,MATCH('71200M Ann'!$C121,'71200 Ann'!$C$8:$C$285,0),MATCH('71200M Ann'!BM$8,'71200 Ann'!$C$8:$AZ$8,0))</f>
        <v>1703.9</v>
      </c>
      <c r="BN121" s="11">
        <f>INDEX('71200 Ann'!$C$8:$AZ$285,MATCH('71200M Ann'!$C121,'71200 Ann'!$C$8:$C$285,0),MATCH('71200M Ann'!BN$8,'71200 Ann'!$C$8:$AZ$8,0))</f>
        <v>1753</v>
      </c>
      <c r="BO121" s="11">
        <f>INDEX('71200 Ann'!$C$8:$AZ$285,MATCH('71200M Ann'!$C121,'71200 Ann'!$C$8:$C$285,0),MATCH('71200M Ann'!BO$8,'71200 Ann'!$C$8:$AZ$8,0))</f>
        <v>1837.8</v>
      </c>
      <c r="BP121" s="11">
        <f>INDEX('71200 Ann'!$C$8:$AZ$285,MATCH('71200M Ann'!$C121,'71200 Ann'!$C$8:$C$285,0),MATCH('71200M Ann'!BP$8,'71200 Ann'!$C$8:$AZ$8,0))</f>
        <v>1941.4</v>
      </c>
      <c r="BQ121" s="11">
        <f>INDEX('71200 Ann'!$C$8:$AZ$285,MATCH('71200M Ann'!$C121,'71200 Ann'!$C$8:$C$285,0),MATCH('71200M Ann'!BQ$8,'71200 Ann'!$C$8:$AZ$8,0))</f>
        <v>2085.8000000000002</v>
      </c>
      <c r="BR121" s="11">
        <f>INDEX('71200 Ann'!$C$8:$AZ$285,MATCH('71200M Ann'!$C121,'71200 Ann'!$C$8:$C$285,0),MATCH('71200M Ann'!BR$8,'71200 Ann'!$C$8:$AZ$8,0))</f>
        <v>2211.9</v>
      </c>
      <c r="BS121" s="11">
        <f>INDEX('71200 Ann'!$C$8:$AZ$285,MATCH('71200M Ann'!$C121,'71200 Ann'!$C$8:$C$285,0),MATCH('71200M Ann'!BS$8,'71200 Ann'!$C$8:$AZ$8,0))</f>
        <v>2376.4</v>
      </c>
      <c r="BT121" s="11">
        <f>INDEX('71200 Ann'!$C$8:$AZ$285,MATCH('71200M Ann'!$C121,'71200 Ann'!$C$8:$C$285,0),MATCH('71200M Ann'!BT$8,'71200 Ann'!$C$8:$AZ$8,0))</f>
        <v>2553.8000000000002</v>
      </c>
      <c r="BU121" s="11">
        <f>INDEX('71200 Ann'!$C$8:$AZ$285,MATCH('71200M Ann'!$C121,'71200 Ann'!$C$8:$C$285,0),MATCH('71200M Ann'!BU$8,'71200 Ann'!$C$8:$AZ$8,0))</f>
        <v>2726.9</v>
      </c>
      <c r="BV121" s="11">
        <f>INDEX('71200 Ann'!$C$8:$AZ$285,MATCH('71200M Ann'!$C121,'71200 Ann'!$C$8:$C$285,0),MATCH('71200M Ann'!BV$8,'71200 Ann'!$C$8:$AZ$8,0))</f>
        <v>2897.1</v>
      </c>
      <c r="BW121" s="11">
        <f>INDEX('71200 Ann'!$C$8:$AZ$285,MATCH('71200M Ann'!$C121,'71200 Ann'!$C$8:$C$285,0),MATCH('71200M Ann'!BW$8,'71200 Ann'!$C$8:$AZ$8,0))</f>
        <v>3127.3</v>
      </c>
      <c r="BX121" s="11">
        <f>INDEX('71200 Ann'!$C$8:$AZ$285,MATCH('71200M Ann'!$C121,'71200 Ann'!$C$8:$C$285,0),MATCH('71200M Ann'!BX$8,'71200 Ann'!$C$8:$AZ$8,0))</f>
        <v>3113.8</v>
      </c>
      <c r="BY121" s="11">
        <f>INDEX('71200 Ann'!$C$8:$AZ$285,MATCH('71200M Ann'!$C121,'71200 Ann'!$C$8:$C$285,0),MATCH('71200M Ann'!BY$8,'71200 Ann'!$C$8:$AZ$8,0))</f>
        <v>2962.1</v>
      </c>
      <c r="BZ121" s="11">
        <f>INDEX('71200 Ann'!$C$8:$AZ$285,MATCH('71200M Ann'!$C121,'71200 Ann'!$C$8:$C$285,0),MATCH('71200M Ann'!BZ$8,'71200 Ann'!$C$8:$AZ$8,0))</f>
        <v>3040.4</v>
      </c>
      <c r="CA121" s="11">
        <f>INDEX('71200 Ann'!$C$8:$AZ$285,MATCH('71200M Ann'!$C121,'71200 Ann'!$C$8:$C$285,0),MATCH('71200M Ann'!CA$8,'71200 Ann'!$C$8:$AZ$8,0))</f>
        <v>3262.1</v>
      </c>
      <c r="CB121" s="11">
        <f>INDEX('71200 Ann'!$C$8:$AZ$285,MATCH('71200M Ann'!$C121,'71200 Ann'!$C$8:$C$285,0),MATCH('71200M Ann'!CB$8,'71200 Ann'!$C$8:$AZ$8,0))</f>
        <v>3660</v>
      </c>
      <c r="CC121" s="11">
        <f>INDEX('71200 Ann'!$C$8:$AZ$285,MATCH('71200M Ann'!$C121,'71200 Ann'!$C$8:$C$285,0),MATCH('71200M Ann'!CC$8,'71200 Ann'!$C$8:$AZ$8,0))</f>
        <v>3997.3</v>
      </c>
      <c r="CD121" s="11">
        <f>INDEX('71200 Ann'!$C$8:$AZ$285,MATCH('71200M Ann'!$C121,'71200 Ann'!$C$8:$C$285,0),MATCH('71200M Ann'!CD$8,'71200 Ann'!$C$8:$AZ$8,0))</f>
        <v>4198.2</v>
      </c>
      <c r="CE121" s="11">
        <f>INDEX('71200 Ann'!$C$8:$AZ$285,MATCH('71200M Ann'!$C121,'71200 Ann'!$C$8:$C$285,0),MATCH('71200M Ann'!CE$8,'71200 Ann'!$C$8:$AZ$8,0))</f>
        <v>4107.1000000000004</v>
      </c>
      <c r="CF121" s="11">
        <f>INDEX('71200 Ann'!$C$8:$AZ$285,MATCH('71200M Ann'!$C121,'71200 Ann'!$C$8:$C$285,0),MATCH('71200M Ann'!CF$8,'71200 Ann'!$C$8:$AZ$8,0))</f>
        <v>3688</v>
      </c>
      <c r="CG121" s="11">
        <f>INDEX('71200 Ann'!$C$8:$AZ$285,MATCH('71200M Ann'!$C121,'71200 Ann'!$C$8:$C$285,0),MATCH('71200M Ann'!CG$8,'71200 Ann'!$C$8:$AZ$8,0))</f>
        <v>3926.1</v>
      </c>
      <c r="CH121" s="11">
        <f>INDEX('71200 Ann'!$C$8:$AZ$285,MATCH('71200M Ann'!$C121,'71200 Ann'!$C$8:$C$285,0),MATCH('71200M Ann'!CH$8,'71200 Ann'!$C$8:$AZ$8,0))</f>
        <v>4129.8999999999996</v>
      </c>
      <c r="CI121" s="11">
        <f>INDEX('71200 Ann'!$C$8:$AZ$285,MATCH('71200M Ann'!$C121,'71200 Ann'!$C$8:$C$285,0),MATCH('71200M Ann'!CI$8,'71200 Ann'!$C$8:$AZ$8,0))</f>
        <v>4299.7</v>
      </c>
      <c r="CJ121" s="11">
        <f>INDEX('71200 Ann'!$C$8:$AZ$285,MATCH('71200M Ann'!$C121,'71200 Ann'!$C$8:$C$285,0),MATCH('71200M Ann'!CJ$8,'71200 Ann'!$C$8:$AZ$8,0))</f>
        <v>4813</v>
      </c>
      <c r="CK121" s="11">
        <f>INDEX('71200 Ann'!$C$8:$AZ$285,MATCH('71200M Ann'!$C121,'71200 Ann'!$C$8:$C$285,0),MATCH('71200M Ann'!CK$8,'71200 Ann'!$C$8:$AZ$8,0))</f>
        <v>5007.5</v>
      </c>
      <c r="CL121" s="11">
        <f>INDEX('71200 Ann'!$C$8:$AZ$285,MATCH('71200M Ann'!$C121,'71200 Ann'!$C$8:$C$285,0),MATCH('71200M Ann'!CL$8,'71200 Ann'!$C$8:$AZ$8,0))</f>
        <v>5238.5</v>
      </c>
      <c r="CM121" s="11"/>
      <c r="CN121" s="8"/>
    </row>
    <row r="122" spans="1:92" s="8" customFormat="1" x14ac:dyDescent="0.25">
      <c r="A122" s="35">
        <v>110</v>
      </c>
      <c r="B122" s="8" t="s">
        <v>983</v>
      </c>
      <c r="C122" s="8" t="s">
        <v>982</v>
      </c>
      <c r="D122" s="8">
        <f>INDEX('71200 Ann Hist'!$C$8:$AR$285,MATCH('71200M Ann'!$C122,'71200 Ann Hist'!$C$8:$C$285,0),MATCH('71200M Ann'!D$8,'71200 Ann Hist'!$C$8:$AR$8,0))</f>
        <v>8.4</v>
      </c>
      <c r="E122" s="8">
        <f>INDEX('71200 Ann Hist'!$C$8:$AR$285,MATCH('71200M Ann'!$C122,'71200 Ann Hist'!$C$8:$C$285,0),MATCH('71200M Ann'!E$8,'71200 Ann Hist'!$C$8:$AR$8,0))</f>
        <v>8.8000000000000007</v>
      </c>
      <c r="F122" s="8">
        <f>INDEX('71200 Ann Hist'!$C$8:$AR$285,MATCH('71200M Ann'!$C122,'71200 Ann Hist'!$C$8:$C$285,0),MATCH('71200M Ann'!F$8,'71200 Ann Hist'!$C$8:$AR$8,0))</f>
        <v>10.3</v>
      </c>
      <c r="G122" s="8">
        <f>INDEX('71200 Ann Hist'!$C$8:$AR$285,MATCH('71200M Ann'!$C122,'71200 Ann Hist'!$C$8:$C$285,0),MATCH('71200M Ann'!G$8,'71200 Ann Hist'!$C$8:$AR$8,0))</f>
        <v>9.3000000000000007</v>
      </c>
      <c r="H122" s="8">
        <f>INDEX('71200 Ann Hist'!$C$8:$AR$285,MATCH('71200M Ann'!$C122,'71200 Ann Hist'!$C$8:$C$285,0),MATCH('71200M Ann'!H$8,'71200 Ann Hist'!$C$8:$AR$8,0))</f>
        <v>9.6</v>
      </c>
      <c r="I122" s="8">
        <f>INDEX('71200 Ann Hist'!$C$8:$AR$285,MATCH('71200M Ann'!$C122,'71200 Ann Hist'!$C$8:$C$285,0),MATCH('71200M Ann'!I$8,'71200 Ann Hist'!$C$8:$AR$8,0))</f>
        <v>11.2</v>
      </c>
      <c r="J122" s="8">
        <f>INDEX('71200 Ann Hist'!$C$8:$AR$285,MATCH('71200M Ann'!$C122,'71200 Ann Hist'!$C$8:$C$285,0),MATCH('71200M Ann'!J$8,'71200 Ann Hist'!$C$8:$AR$8,0))</f>
        <v>11.8</v>
      </c>
      <c r="K122" s="8">
        <f>INDEX('71200 Ann Hist'!$C$8:$AR$285,MATCH('71200M Ann'!$C122,'71200 Ann Hist'!$C$8:$C$285,0),MATCH('71200M Ann'!K$8,'71200 Ann Hist'!$C$8:$AR$8,0))</f>
        <v>13.4</v>
      </c>
      <c r="L122" s="8">
        <f>INDEX('71200 Ann Hist'!$C$8:$AR$285,MATCH('71200M Ann'!$C122,'71200 Ann Hist'!$C$8:$C$285,0),MATCH('71200M Ann'!L$8,'71200 Ann Hist'!$C$8:$AR$8,0))</f>
        <v>12.7</v>
      </c>
      <c r="M122" s="8">
        <f>INDEX('71200 Ann Hist'!$C$8:$AR$285,MATCH('71200M Ann'!$C122,'71200 Ann Hist'!$C$8:$C$285,0),MATCH('71200M Ann'!M$8,'71200 Ann Hist'!$C$8:$AR$8,0))</f>
        <v>14</v>
      </c>
      <c r="N122" s="8">
        <f>INDEX('71200 Ann Hist'!$C$8:$AR$285,MATCH('71200M Ann'!$C122,'71200 Ann Hist'!$C$8:$C$285,0),MATCH('71200M Ann'!N$8,'71200 Ann Hist'!$C$8:$AR$8,0))</f>
        <v>15.1</v>
      </c>
      <c r="O122" s="8">
        <f>INDEX('71200 Ann Hist'!$C$8:$AR$285,MATCH('71200M Ann'!$C122,'71200 Ann Hist'!$C$8:$C$285,0),MATCH('71200M Ann'!O$8,'71200 Ann Hist'!$C$8:$AR$8,0))</f>
        <v>16</v>
      </c>
      <c r="P122" s="8">
        <f>INDEX('71200 Ann Hist'!$C$8:$AR$285,MATCH('71200M Ann'!$C122,'71200 Ann Hist'!$C$8:$C$285,0),MATCH('71200M Ann'!P$8,'71200 Ann Hist'!$C$8:$AR$8,0))</f>
        <v>21.6</v>
      </c>
      <c r="Q122" s="8">
        <f>INDEX('71200 Ann Hist'!$C$8:$AR$285,MATCH('71200M Ann'!$C122,'71200 Ann Hist'!$C$8:$C$285,0),MATCH('71200M Ann'!Q$8,'71200 Ann Hist'!$C$8:$AR$8,0))</f>
        <v>41.5</v>
      </c>
      <c r="R122" s="8">
        <f>INDEX('71200 Ann Hist'!$C$8:$AR$285,MATCH('71200M Ann'!$C122,'71200 Ann Hist'!$C$8:$C$285,0),MATCH('71200M Ann'!R$8,'71200 Ann Hist'!$C$8:$AR$8,0))</f>
        <v>63.6</v>
      </c>
      <c r="S122" s="8">
        <f>INDEX('71200 Ann Hist'!$C$8:$AR$285,MATCH('71200M Ann'!$C122,'71200 Ann Hist'!$C$8:$C$285,0),MATCH('71200M Ann'!S$8,'71200 Ann Hist'!$C$8:$AR$8,0))</f>
        <v>77.8</v>
      </c>
      <c r="T122" s="8">
        <f>INDEX('71200 Ann Hist'!$C$8:$AR$285,MATCH('71200M Ann'!$C122,'71200 Ann Hist'!$C$8:$C$285,0),MATCH('71200M Ann'!T$8,'71200 Ann Hist'!$C$8:$AR$8,0))</f>
        <v>82.3</v>
      </c>
      <c r="U122" s="8">
        <f>INDEX('71200 Ann Hist'!$C$8:$AR$285,MATCH('71200M Ann'!$C122,'71200 Ann Hist'!$C$8:$C$285,0),MATCH('71200M Ann'!U$8,'71200 Ann Hist'!$C$8:$AR$8,0))</f>
        <v>57.8</v>
      </c>
      <c r="V122" s="8">
        <f>INDEX('71200 Ann Hist'!$C$8:$AR$285,MATCH('71200M Ann'!$C122,'71200 Ann Hist'!$C$8:$C$285,0),MATCH('71200M Ann'!V$8,'71200 Ann Hist'!$C$8:$AR$8,0))</f>
        <v>52.9</v>
      </c>
      <c r="W122" s="8">
        <f>INDEX('71200 Ann Hist'!$C$8:$AR$285,MATCH('71200M Ann'!$C122,'71200 Ann Hist'!$C$8:$C$285,0),MATCH('71200M Ann'!W$8,'71200 Ann Hist'!$C$8:$AR$8,0))</f>
        <v>55.8</v>
      </c>
      <c r="X122" s="8">
        <f>INDEX('71200 Ann Hist'!$C$8:$AR$285,MATCH('71200M Ann'!$C122,'71200 Ann Hist'!$C$8:$C$285,0),MATCH('71200M Ann'!X$8,'71200 Ann Hist'!$C$8:$AR$8,0))</f>
        <v>61.6</v>
      </c>
      <c r="Y122" s="8">
        <f>INDEX('71200 Ann Hist'!$C$8:$AR$285,MATCH('71200M Ann'!$C122,'71200 Ann Hist'!$C$8:$C$285,0),MATCH('71200M Ann'!Y$8,'71200 Ann Hist'!$C$8:$AR$8,0))</f>
        <v>63.9</v>
      </c>
      <c r="Z122" s="8">
        <f>INDEX('71200 Ann Hist'!$C$8:$AR$285,MATCH('71200M Ann'!$C122,'71200 Ann Hist'!$C$8:$C$285,0),MATCH('71200M Ann'!Z$8,'71200 Ann Hist'!$C$8:$AR$8,0))</f>
        <v>75.900000000000006</v>
      </c>
      <c r="AA122" s="8">
        <f>INDEX('71200 Ann Hist'!$C$8:$AR$285,MATCH('71200M Ann'!$C122,'71200 Ann Hist'!$C$8:$C$285,0),MATCH('71200M Ann'!AA$8,'71200 Ann Hist'!$C$8:$AR$8,0))</f>
        <v>86.7</v>
      </c>
      <c r="AB122" s="8">
        <f>INDEX('71200 Ann Hist'!$C$8:$AR$285,MATCH('71200M Ann'!$C122,'71200 Ann Hist'!$C$8:$C$285,0),MATCH('71200M Ann'!AB$8,'71200 Ann Hist'!$C$8:$AR$8,0))</f>
        <v>92.7</v>
      </c>
      <c r="AC122" s="8">
        <f>INDEX('71200 Ann Hist'!$C$8:$AR$285,MATCH('71200M Ann'!$C122,'71200 Ann Hist'!$C$8:$C$285,0),MATCH('71200M Ann'!AC$8,'71200 Ann Hist'!$C$8:$AR$8,0))</f>
        <v>91.9</v>
      </c>
      <c r="AD122" s="8">
        <f>INDEX('71200 Ann Hist'!$C$8:$AR$285,MATCH('71200M Ann'!$C122,'71200 Ann Hist'!$C$8:$C$285,0),MATCH('71200M Ann'!AD$8,'71200 Ann Hist'!$C$8:$AR$8,0))</f>
        <v>95</v>
      </c>
      <c r="AE122" s="8">
        <f>INDEX('71200 Ann Hist'!$C$8:$AR$285,MATCH('71200M Ann'!$C122,'71200 Ann Hist'!$C$8:$C$285,0),MATCH('71200M Ann'!AE$8,'71200 Ann Hist'!$C$8:$AR$8,0))</f>
        <v>99.8</v>
      </c>
      <c r="AF122" s="8">
        <f>INDEX('71200 Ann Hist'!$C$8:$AR$285,MATCH('71200M Ann'!$C122,'71200 Ann Hist'!$C$8:$C$285,0),MATCH('71200M Ann'!AF$8,'71200 Ann Hist'!$C$8:$AR$8,0))</f>
        <v>109.8</v>
      </c>
      <c r="AG122" s="8">
        <f>INDEX('71200 Ann Hist'!$C$8:$AR$285,MATCH('71200M Ann'!$C122,'71200 Ann Hist'!$C$8:$C$285,0),MATCH('71200M Ann'!AG$8,'71200 Ann Hist'!$C$8:$AR$8,0))</f>
        <v>119.1</v>
      </c>
      <c r="AH122" s="8">
        <f>INDEX('71200 Ann Hist'!$C$8:$AR$285,MATCH('71200M Ann'!$C122,'71200 Ann Hist'!$C$8:$C$285,0),MATCH('71200M Ann'!AH$8,'71200 Ann Hist'!$C$8:$AR$8,0))</f>
        <v>124.2</v>
      </c>
      <c r="AI122" s="8">
        <f>INDEX('71200 Ann Hist'!$C$8:$AR$285,MATCH('71200M Ann'!$C122,'71200 Ann Hist'!$C$8:$C$285,0),MATCH('71200M Ann'!AI$8,'71200 Ann Hist'!$C$8:$AR$8,0))</f>
        <v>131.19999999999999</v>
      </c>
      <c r="AJ122" s="8">
        <f>INDEX('71200 Ann Hist'!$C$8:$AR$285,MATCH('71200M Ann'!$C122,'71200 Ann Hist'!$C$8:$C$285,0),MATCH('71200M Ann'!AJ$8,'71200 Ann Hist'!$C$8:$AR$8,0))</f>
        <v>141</v>
      </c>
      <c r="AK122" s="8">
        <f>INDEX('71200 Ann Hist'!$C$8:$AR$285,MATCH('71200M Ann'!$C122,'71200 Ann Hist'!$C$8:$C$285,0),MATCH('71200M Ann'!AK$8,'71200 Ann Hist'!$C$8:$AR$8,0))</f>
        <v>152</v>
      </c>
      <c r="AL122" s="8">
        <f>INDEX('71200 Ann Hist'!$C$8:$AR$285,MATCH('71200M Ann'!$C122,'71200 Ann Hist'!$C$8:$C$285,0),MATCH('71200M Ann'!AL$8,'71200 Ann Hist'!$C$8:$AR$8,0))</f>
        <v>160</v>
      </c>
      <c r="AM122" s="8">
        <f>INDEX('71200 Ann Hist'!$C$8:$AR$285,MATCH('71200M Ann'!$C122,'71200 Ann Hist'!$C$8:$C$285,0),MATCH('71200M Ann'!AM$8,'71200 Ann Hist'!$C$8:$AR$8,0))</f>
        <v>168.6</v>
      </c>
      <c r="AN122" s="8">
        <f>INDEX('71200 Ann Hist'!$C$8:$AR$285,MATCH('71200M Ann'!$C122,'71200 Ann Hist'!$C$8:$C$285,0),MATCH('71200M Ann'!AN$8,'71200 Ann Hist'!$C$8:$AR$8,0))</f>
        <v>181</v>
      </c>
      <c r="AO122" s="8">
        <f>INDEX('71200 Ann Hist'!$C$8:$AR$285,MATCH('71200M Ann'!$C122,'71200 Ann Hist'!$C$8:$C$285,0),MATCH('71200M Ann'!AO$8,'71200 Ann Hist'!$C$8:$AR$8,0))</f>
        <v>203.9</v>
      </c>
      <c r="AP122" s="8">
        <f>INDEX('71200 Ann Hist'!$C$8:$AR$285,MATCH('71200M Ann'!$C122,'71200 Ann Hist'!$C$8:$C$285,0),MATCH('71200M Ann'!AP$8,'71200 Ann Hist'!$C$8:$AR$8,0))</f>
        <v>231.7</v>
      </c>
      <c r="AQ122" s="8">
        <f>INDEX('71200 Ann Hist'!$C$8:$AR$285,MATCH('71200M Ann'!$C122,'71200 Ann Hist'!$C$8:$C$285,0),MATCH('71200M Ann'!AQ$8,'71200 Ann Hist'!$C$8:$AR$8,0))</f>
        <v>260.7</v>
      </c>
      <c r="AR122" s="9">
        <f>INDEX('71200 Ann'!$C$8:$AZ$285,MATCH('71200M Ann'!$C122,'71200 Ann'!$C$8:$C$285,0),MATCH('71200M Ann'!AR$8,'71200 Ann'!$C$8:$AZ$8,0))</f>
        <v>283.5</v>
      </c>
      <c r="AS122" s="9">
        <f>INDEX('71200 Ann'!$C$8:$AZ$285,MATCH('71200M Ann'!$C122,'71200 Ann'!$C$8:$C$285,0),MATCH('71200M Ann'!AS$8,'71200 Ann'!$C$8:$AZ$8,0))</f>
        <v>317.5</v>
      </c>
      <c r="AT122" s="9">
        <f>INDEX('71200 Ann'!$C$8:$AZ$285,MATCH('71200M Ann'!$C122,'71200 Ann'!$C$8:$C$285,0),MATCH('71200M Ann'!AT$8,'71200 Ann'!$C$8:$AZ$8,0))</f>
        <v>352.4</v>
      </c>
      <c r="AU122" s="9">
        <f>INDEX('71200 Ann'!$C$8:$AZ$285,MATCH('71200M Ann'!$C122,'71200 Ann'!$C$8:$C$285,0),MATCH('71200M Ann'!AU$8,'71200 Ann'!$C$8:$AZ$8,0))</f>
        <v>385.9</v>
      </c>
      <c r="AV122" s="9">
        <f>INDEX('71200 Ann'!$C$8:$AZ$285,MATCH('71200M Ann'!$C122,'71200 Ann'!$C$8:$C$285,0),MATCH('71200M Ann'!AV$8,'71200 Ann'!$C$8:$AZ$8,0))</f>
        <v>416.6</v>
      </c>
      <c r="AW122" s="9">
        <f>INDEX('71200 Ann'!$C$8:$AZ$285,MATCH('71200M Ann'!$C122,'71200 Ann'!$C$8:$C$285,0),MATCH('71200M Ann'!AW$8,'71200 Ann'!$C$8:$AZ$8,0))</f>
        <v>468.3</v>
      </c>
      <c r="AX122" s="9">
        <f>INDEX('71200 Ann'!$C$8:$AZ$285,MATCH('71200M Ann'!$C122,'71200 Ann'!$C$8:$C$285,0),MATCH('71200M Ann'!AX$8,'71200 Ann'!$C$8:$AZ$8,0))</f>
        <v>543.5</v>
      </c>
      <c r="AY122" s="9">
        <f>INDEX('71200 Ann'!$C$8:$AZ$285,MATCH('71200M Ann'!$C122,'71200 Ann'!$C$8:$C$285,0),MATCH('71200M Ann'!AY$8,'71200 Ann'!$C$8:$AZ$8,0))</f>
        <v>582.4</v>
      </c>
      <c r="AZ122" s="9">
        <f>INDEX('71200 Ann'!$C$8:$AZ$285,MATCH('71200M Ann'!$C122,'71200 Ann'!$C$8:$C$285,0),MATCH('71200M Ann'!AZ$8,'71200 Ann'!$C$8:$AZ$8,0))</f>
        <v>630.5</v>
      </c>
      <c r="BA122" s="9">
        <f>INDEX('71200 Ann'!$C$8:$AZ$285,MATCH('71200M Ann'!$C122,'71200 Ann'!$C$8:$C$285,0),MATCH('71200M Ann'!BA$8,'71200 Ann'!$C$8:$AZ$8,0))</f>
        <v>692</v>
      </c>
      <c r="BB122" s="9">
        <f>INDEX('71200 Ann'!$C$8:$AZ$285,MATCH('71200M Ann'!$C122,'71200 Ann'!$C$8:$C$285,0),MATCH('71200M Ann'!BB$8,'71200 Ann'!$C$8:$AZ$8,0))</f>
        <v>765.1</v>
      </c>
      <c r="BC122" s="9">
        <f>INDEX('71200 Ann'!$C$8:$AZ$285,MATCH('71200M Ann'!$C122,'71200 Ann'!$C$8:$C$285,0),MATCH('71200M Ann'!BC$8,'71200 Ann'!$C$8:$AZ$8,0))</f>
        <v>880.2</v>
      </c>
      <c r="BD122" s="9">
        <f>INDEX('71200 Ann'!$C$8:$AZ$285,MATCH('71200M Ann'!$C122,'71200 Ann'!$C$8:$C$285,0),MATCH('71200M Ann'!BD$8,'71200 Ann'!$C$8:$AZ$8,0))</f>
        <v>1000.3</v>
      </c>
      <c r="BE122" s="9">
        <f>INDEX('71200 Ann'!$C$8:$AZ$285,MATCH('71200M Ann'!$C122,'71200 Ann'!$C$8:$C$285,0),MATCH('71200M Ann'!BE$8,'71200 Ann'!$C$8:$AZ$8,0))</f>
        <v>1110.3</v>
      </c>
      <c r="BF122" s="9">
        <f>INDEX('71200 Ann'!$C$8:$AZ$285,MATCH('71200M Ann'!$C122,'71200 Ann'!$C$8:$C$285,0),MATCH('71200M Ann'!BF$8,'71200 Ann'!$C$8:$AZ$8,0))</f>
        <v>1205.4000000000001</v>
      </c>
      <c r="BG122" s="9">
        <f>INDEX('71200 Ann'!$C$8:$AZ$285,MATCH('71200M Ann'!$C122,'71200 Ann'!$C$8:$C$285,0),MATCH('71200M Ann'!BG$8,'71200 Ann'!$C$8:$AZ$8,0))</f>
        <v>1285.9000000000001</v>
      </c>
      <c r="BH122" s="9">
        <f>INDEX('71200 Ann'!$C$8:$AZ$285,MATCH('71200M Ann'!$C122,'71200 Ann'!$C$8:$C$285,0),MATCH('71200M Ann'!BH$8,'71200 Ann'!$C$8:$AZ$8,0))</f>
        <v>1391.8</v>
      </c>
      <c r="BI122" s="9">
        <f>INDEX('71200 Ann'!$C$8:$AZ$285,MATCH('71200M Ann'!$C122,'71200 Ann'!$C$8:$C$285,0),MATCH('71200M Ann'!BI$8,'71200 Ann'!$C$8:$AZ$8,0))</f>
        <v>1484.5</v>
      </c>
      <c r="BJ122" s="9">
        <f>INDEX('71200 Ann'!$C$8:$AZ$285,MATCH('71200M Ann'!$C122,'71200 Ann'!$C$8:$C$285,0),MATCH('71200M Ann'!BJ$8,'71200 Ann'!$C$8:$AZ$8,0))</f>
        <v>1557.2</v>
      </c>
      <c r="BK122" s="9">
        <f>INDEX('71200 Ann'!$C$8:$AZ$285,MATCH('71200M Ann'!$C122,'71200 Ann'!$C$8:$C$285,0),MATCH('71200M Ann'!BK$8,'71200 Ann'!$C$8:$AZ$8,0))</f>
        <v>1646.9</v>
      </c>
      <c r="BL122" s="9">
        <f>INDEX('71200 Ann'!$C$8:$AZ$285,MATCH('71200M Ann'!$C122,'71200 Ann'!$C$8:$C$285,0),MATCH('71200M Ann'!BL$8,'71200 Ann'!$C$8:$AZ$8,0))</f>
        <v>1780.6</v>
      </c>
      <c r="BM122" s="9">
        <f>INDEX('71200 Ann'!$C$8:$AZ$285,MATCH('71200M Ann'!$C122,'71200 Ann'!$C$8:$C$285,0),MATCH('71200M Ann'!BM$8,'71200 Ann'!$C$8:$AZ$8,0))</f>
        <v>1920.2</v>
      </c>
      <c r="BN122" s="9">
        <f>INDEX('71200 Ann'!$C$8:$AZ$285,MATCH('71200M Ann'!$C122,'71200 Ann'!$C$8:$C$285,0),MATCH('71200M Ann'!BN$8,'71200 Ann'!$C$8:$AZ$8,0))</f>
        <v>2034.6</v>
      </c>
      <c r="BO122" s="9">
        <f>INDEX('71200 Ann'!$C$8:$AZ$285,MATCH('71200M Ann'!$C122,'71200 Ann'!$C$8:$C$285,0),MATCH('71200M Ann'!BO$8,'71200 Ann'!$C$8:$AZ$8,0))</f>
        <v>2218.4</v>
      </c>
      <c r="BP122" s="9">
        <f>INDEX('71200 Ann'!$C$8:$AZ$285,MATCH('71200M Ann'!$C122,'71200 Ann'!$C$8:$C$285,0),MATCH('71200M Ann'!BP$8,'71200 Ann'!$C$8:$AZ$8,0))</f>
        <v>2301.4</v>
      </c>
      <c r="BQ122" s="9">
        <f>INDEX('71200 Ann'!$C$8:$AZ$285,MATCH('71200M Ann'!$C122,'71200 Ann'!$C$8:$C$285,0),MATCH('71200M Ann'!BQ$8,'71200 Ann'!$C$8:$AZ$8,0))</f>
        <v>2377.1999999999998</v>
      </c>
      <c r="BR122" s="9">
        <f>INDEX('71200 Ann'!$C$8:$AZ$285,MATCH('71200M Ann'!$C122,'71200 Ann'!$C$8:$C$285,0),MATCH('71200M Ann'!BR$8,'71200 Ann'!$C$8:$AZ$8,0))</f>
        <v>2495.1</v>
      </c>
      <c r="BS122" s="9">
        <f>INDEX('71200 Ann'!$C$8:$AZ$285,MATCH('71200M Ann'!$C122,'71200 Ann'!$C$8:$C$285,0),MATCH('71200M Ann'!BS$8,'71200 Ann'!$C$8:$AZ$8,0))</f>
        <v>2578.3000000000002</v>
      </c>
      <c r="BT122" s="9">
        <f>INDEX('71200 Ann'!$C$8:$AZ$285,MATCH('71200M Ann'!$C122,'71200 Ann'!$C$8:$C$285,0),MATCH('71200M Ann'!BT$8,'71200 Ann'!$C$8:$AZ$8,0))</f>
        <v>2654.5</v>
      </c>
      <c r="BU122" s="9">
        <f>INDEX('71200 Ann'!$C$8:$AZ$285,MATCH('71200M Ann'!$C122,'71200 Ann'!$C$8:$C$285,0),MATCH('71200M Ann'!BU$8,'71200 Ann'!$C$8:$AZ$8,0))</f>
        <v>2719.6</v>
      </c>
      <c r="BV122" s="9">
        <f>INDEX('71200 Ann'!$C$8:$AZ$285,MATCH('71200M Ann'!$C122,'71200 Ann'!$C$8:$C$285,0),MATCH('71200M Ann'!BV$8,'71200 Ann'!$C$8:$AZ$8,0))</f>
        <v>2832.2</v>
      </c>
      <c r="BW122" s="9">
        <f>INDEX('71200 Ann'!$C$8:$AZ$285,MATCH('71200M Ann'!$C122,'71200 Ann'!$C$8:$C$285,0),MATCH('71200M Ann'!BW$8,'71200 Ann'!$C$8:$AZ$8,0))</f>
        <v>2971.8</v>
      </c>
      <c r="BX122" s="9">
        <f>INDEX('71200 Ann'!$C$8:$AZ$285,MATCH('71200M Ann'!$C122,'71200 Ann'!$C$8:$C$285,0),MATCH('71200M Ann'!BX$8,'71200 Ann'!$C$8:$AZ$8,0))</f>
        <v>3174</v>
      </c>
      <c r="BY122" s="9">
        <f>INDEX('71200 Ann'!$C$8:$AZ$285,MATCH('71200M Ann'!$C122,'71200 Ann'!$C$8:$C$285,0),MATCH('71200M Ann'!BY$8,'71200 Ann'!$C$8:$AZ$8,0))</f>
        <v>3363.3</v>
      </c>
      <c r="BZ122" s="9">
        <f>INDEX('71200 Ann'!$C$8:$AZ$285,MATCH('71200M Ann'!$C122,'71200 Ann'!$C$8:$C$285,0),MATCH('71200M Ann'!BZ$8,'71200 Ann'!$C$8:$AZ$8,0))</f>
        <v>3572.2</v>
      </c>
      <c r="CA122" s="9">
        <f>INDEX('71200 Ann'!$C$8:$AZ$285,MATCH('71200M Ann'!$C122,'71200 Ann'!$C$8:$C$285,0),MATCH('71200M Ann'!CA$8,'71200 Ann'!$C$8:$AZ$8,0))</f>
        <v>3777.9</v>
      </c>
      <c r="CB122" s="9">
        <f>INDEX('71200 Ann'!$C$8:$AZ$285,MATCH('71200M Ann'!$C122,'71200 Ann'!$C$8:$C$285,0),MATCH('71200M Ann'!CB$8,'71200 Ann'!$C$8:$AZ$8,0))</f>
        <v>4040.3</v>
      </c>
      <c r="CC122" s="9">
        <f>INDEX('71200 Ann'!$C$8:$AZ$285,MATCH('71200M Ann'!$C122,'71200 Ann'!$C$8:$C$285,0),MATCH('71200M Ann'!CC$8,'71200 Ann'!$C$8:$AZ$8,0))</f>
        <v>4274.3</v>
      </c>
      <c r="CD122" s="9">
        <f>INDEX('71200 Ann'!$C$8:$AZ$285,MATCH('71200M Ann'!$C122,'71200 Ann'!$C$8:$C$285,0),MATCH('71200M Ann'!CD$8,'71200 Ann'!$C$8:$AZ$8,0))</f>
        <v>4547.2</v>
      </c>
      <c r="CE122" s="9">
        <f>INDEX('71200 Ann'!$C$8:$AZ$285,MATCH('71200M Ann'!$C122,'71200 Ann'!$C$8:$C$285,0),MATCH('71200M Ann'!CE$8,'71200 Ann'!$C$8:$AZ$8,0))</f>
        <v>4916.6000000000004</v>
      </c>
      <c r="CF122" s="9">
        <f>INDEX('71200 Ann'!$C$8:$AZ$285,MATCH('71200M Ann'!$C122,'71200 Ann'!$C$8:$C$285,0),MATCH('71200M Ann'!CF$8,'71200 Ann'!$C$8:$AZ$8,0))</f>
        <v>5220.3</v>
      </c>
      <c r="CG122" s="9">
        <f>INDEX('71200 Ann'!$C$8:$AZ$285,MATCH('71200M Ann'!$C122,'71200 Ann'!$C$8:$C$285,0),MATCH('71200M Ann'!CG$8,'71200 Ann'!$C$8:$AZ$8,0))</f>
        <v>5502.5</v>
      </c>
      <c r="CH122" s="9">
        <f>INDEX('71200 Ann'!$C$8:$AZ$285,MATCH('71200M Ann'!$C122,'71200 Ann'!$C$8:$C$285,0),MATCH('71200M Ann'!CH$8,'71200 Ann'!$C$8:$AZ$8,0))</f>
        <v>5592.2</v>
      </c>
      <c r="CI122" s="9">
        <f>INDEX('71200 Ann'!$C$8:$AZ$285,MATCH('71200M Ann'!$C122,'71200 Ann'!$C$8:$C$285,0),MATCH('71200M Ann'!CI$8,'71200 Ann'!$C$8:$AZ$8,0))</f>
        <v>5623.1</v>
      </c>
      <c r="CJ122" s="9">
        <f>INDEX('71200 Ann'!$C$8:$AZ$285,MATCH('71200M Ann'!$C122,'71200 Ann'!$C$8:$C$285,0),MATCH('71200M Ann'!CJ$8,'71200 Ann'!$C$8:$AZ$8,0))</f>
        <v>5659.5</v>
      </c>
      <c r="CK122" s="9">
        <f>INDEX('71200 Ann'!$C$8:$AZ$285,MATCH('71200M Ann'!$C122,'71200 Ann'!$C$8:$C$285,0),MATCH('71200M Ann'!CK$8,'71200 Ann'!$C$8:$AZ$8,0))</f>
        <v>5804.1</v>
      </c>
      <c r="CL122" s="9">
        <f>INDEX('71200 Ann'!$C$8:$AZ$285,MATCH('71200M Ann'!$C122,'71200 Ann'!$C$8:$C$285,0),MATCH('71200M Ann'!CL$8,'71200 Ann'!$C$8:$AZ$8,0))</f>
        <v>5984.5</v>
      </c>
      <c r="CM122" s="9"/>
    </row>
    <row r="123" spans="1:92" s="10" customFormat="1" x14ac:dyDescent="0.25">
      <c r="A123" s="32">
        <v>111</v>
      </c>
      <c r="B123" s="10" t="s">
        <v>1885</v>
      </c>
      <c r="C123" s="10" t="s">
        <v>981</v>
      </c>
      <c r="D123" s="10">
        <f>INDEX('71200 Ann Hist'!$C$8:$AR$285,MATCH('71200M Ann'!$C123,'71200 Ann Hist'!$C$8:$C$285,0),MATCH('71200M Ann'!D$8,'71200 Ann Hist'!$C$8:$AR$8,0))</f>
        <v>-1.5</v>
      </c>
      <c r="E123" s="10">
        <f>INDEX('71200 Ann Hist'!$C$8:$AR$285,MATCH('71200M Ann'!$C123,'71200 Ann Hist'!$C$8:$C$285,0),MATCH('71200M Ann'!E$8,'71200 Ann Hist'!$C$8:$AR$8,0))</f>
        <v>-1.8</v>
      </c>
      <c r="F123" s="10">
        <f>INDEX('71200 Ann Hist'!$C$8:$AR$285,MATCH('71200M Ann'!$C123,'71200 Ann Hist'!$C$8:$C$285,0),MATCH('71200M Ann'!F$8,'71200 Ann Hist'!$C$8:$AR$8,0))</f>
        <v>-1.7</v>
      </c>
      <c r="G123" s="10">
        <f>INDEX('71200 Ann Hist'!$C$8:$AR$285,MATCH('71200M Ann'!$C123,'71200 Ann Hist'!$C$8:$C$285,0),MATCH('71200M Ann'!G$8,'71200 Ann Hist'!$C$8:$AR$8,0))</f>
        <v>-0.9</v>
      </c>
      <c r="H123" s="10">
        <f>INDEX('71200 Ann Hist'!$C$8:$AR$285,MATCH('71200M Ann'!$C123,'71200 Ann Hist'!$C$8:$C$285,0),MATCH('71200M Ann'!H$8,'71200 Ann Hist'!$C$8:$AR$8,0))</f>
        <v>-0.6</v>
      </c>
      <c r="I123" s="10">
        <f>INDEX('71200 Ann Hist'!$C$8:$AR$285,MATCH('71200M Ann'!$C123,'71200 Ann Hist'!$C$8:$C$285,0),MATCH('71200M Ann'!I$8,'71200 Ann Hist'!$C$8:$AR$8,0))</f>
        <v>-1.1000000000000001</v>
      </c>
      <c r="J123" s="10">
        <f>INDEX('71200 Ann Hist'!$C$8:$AR$285,MATCH('71200M Ann'!$C123,'71200 Ann Hist'!$C$8:$C$285,0),MATCH('71200M Ann'!J$8,'71200 Ann Hist'!$C$8:$AR$8,0))</f>
        <v>-1.2</v>
      </c>
      <c r="K123" s="10">
        <f>INDEX('71200 Ann Hist'!$C$8:$AR$285,MATCH('71200M Ann'!$C123,'71200 Ann Hist'!$C$8:$C$285,0),MATCH('71200M Ann'!K$8,'71200 Ann Hist'!$C$8:$AR$8,0))</f>
        <v>-2.4</v>
      </c>
      <c r="L123" s="10">
        <f>INDEX('71200 Ann Hist'!$C$8:$AR$285,MATCH('71200M Ann'!$C123,'71200 Ann Hist'!$C$8:$C$285,0),MATCH('71200M Ann'!L$8,'71200 Ann Hist'!$C$8:$AR$8,0))</f>
        <v>-2</v>
      </c>
      <c r="M123" s="10">
        <f>INDEX('71200 Ann Hist'!$C$8:$AR$285,MATCH('71200M Ann'!$C123,'71200 Ann Hist'!$C$8:$C$285,0),MATCH('71200M Ann'!M$8,'71200 Ann Hist'!$C$8:$AR$8,0))</f>
        <v>-2.2000000000000002</v>
      </c>
      <c r="N123" s="10">
        <f>INDEX('71200 Ann Hist'!$C$8:$AR$285,MATCH('71200M Ann'!$C123,'71200 Ann Hist'!$C$8:$C$285,0),MATCH('71200M Ann'!N$8,'71200 Ann Hist'!$C$8:$AR$8,0))</f>
        <v>-2.4</v>
      </c>
      <c r="O123" s="10">
        <f>INDEX('71200 Ann Hist'!$C$8:$AR$285,MATCH('71200M Ann'!$C123,'71200 Ann Hist'!$C$8:$C$285,0),MATCH('71200M Ann'!O$8,'71200 Ann Hist'!$C$8:$AR$8,0))</f>
        <v>-2</v>
      </c>
      <c r="P123" s="10">
        <f>INDEX('71200 Ann Hist'!$C$8:$AR$285,MATCH('71200M Ann'!$C123,'71200 Ann Hist'!$C$8:$C$285,0),MATCH('71200M Ann'!P$8,'71200 Ann Hist'!$C$8:$AR$8,0))</f>
        <v>-7.1</v>
      </c>
      <c r="Q123" s="10">
        <f>INDEX('71200 Ann Hist'!$C$8:$AR$285,MATCH('71200M Ann'!$C123,'71200 Ann Hist'!$C$8:$C$285,0),MATCH('71200M Ann'!Q$8,'71200 Ann Hist'!$C$8:$AR$8,0))</f>
        <v>-22.2</v>
      </c>
      <c r="R123" s="10">
        <f>INDEX('71200 Ann Hist'!$C$8:$AR$285,MATCH('71200M Ann'!$C123,'71200 Ann Hist'!$C$8:$C$285,0),MATCH('71200M Ann'!R$8,'71200 Ann Hist'!$C$8:$AR$8,0))</f>
        <v>-29.6</v>
      </c>
      <c r="S123" s="10">
        <f>INDEX('71200 Ann Hist'!$C$8:$AR$285,MATCH('71200M Ann'!$C123,'71200 Ann Hist'!$C$8:$C$285,0),MATCH('71200M Ann'!S$8,'71200 Ann Hist'!$C$8:$AR$8,0))</f>
        <v>-24.7</v>
      </c>
      <c r="T123" s="10">
        <f>INDEX('71200 Ann Hist'!$C$8:$AR$285,MATCH('71200M Ann'!$C123,'71200 Ann Hist'!$C$8:$C$285,0),MATCH('71200M Ann'!T$8,'71200 Ann Hist'!$C$8:$AR$8,0))</f>
        <v>-10.199999999999999</v>
      </c>
      <c r="U123" s="10">
        <f>INDEX('71200 Ann Hist'!$C$8:$AR$285,MATCH('71200M Ann'!$C123,'71200 Ann Hist'!$C$8:$C$285,0),MATCH('71200M Ann'!U$8,'71200 Ann Hist'!$C$8:$AR$8,0))</f>
        <v>12.4</v>
      </c>
      <c r="V123" s="10">
        <f>INDEX('71200 Ann Hist'!$C$8:$AR$285,MATCH('71200M Ann'!$C123,'71200 Ann Hist'!$C$8:$C$285,0),MATCH('71200M Ann'!V$8,'71200 Ann Hist'!$C$8:$AR$8,0))</f>
        <v>10.1</v>
      </c>
      <c r="W123" s="10">
        <f>INDEX('71200 Ann Hist'!$C$8:$AR$285,MATCH('71200M Ann'!$C123,'71200 Ann Hist'!$C$8:$C$285,0),MATCH('71200M Ann'!W$8,'71200 Ann Hist'!$C$8:$AR$8,0))</f>
        <v>6.3</v>
      </c>
      <c r="X123" s="10">
        <f>INDEX('71200 Ann Hist'!$C$8:$AR$285,MATCH('71200M Ann'!$C123,'71200 Ann Hist'!$C$8:$C$285,0),MATCH('71200M Ann'!X$8,'71200 Ann Hist'!$C$8:$AR$8,0))</f>
        <v>2.9</v>
      </c>
      <c r="Y123" s="10">
        <f>INDEX('71200 Ann Hist'!$C$8:$AR$285,MATCH('71200M Ann'!$C123,'71200 Ann Hist'!$C$8:$C$285,0),MATCH('71200M Ann'!Y$8,'71200 Ann Hist'!$C$8:$AR$8,0))</f>
        <v>2.5</v>
      </c>
      <c r="Z123" s="10">
        <f>INDEX('71200 Ann Hist'!$C$8:$AR$285,MATCH('71200M Ann'!$C123,'71200 Ann Hist'!$C$8:$C$285,0),MATCH('71200M Ann'!Z$8,'71200 Ann Hist'!$C$8:$AR$8,0))</f>
        <v>-3.3</v>
      </c>
      <c r="AA123" s="10">
        <f>INDEX('71200 Ann Hist'!$C$8:$AR$285,MATCH('71200M Ann'!$C123,'71200 Ann Hist'!$C$8:$C$285,0),MATCH('71200M Ann'!AA$8,'71200 Ann Hist'!$C$8:$AR$8,0))</f>
        <v>-6.4</v>
      </c>
      <c r="AB123" s="10">
        <f>INDEX('71200 Ann Hist'!$C$8:$AR$285,MATCH('71200M Ann'!$C123,'71200 Ann Hist'!$C$8:$C$285,0),MATCH('71200M Ann'!AB$8,'71200 Ann Hist'!$C$8:$AR$8,0))</f>
        <v>-6.9</v>
      </c>
      <c r="AC123" s="10">
        <f>INDEX('71200 Ann Hist'!$C$8:$AR$285,MATCH('71200M Ann'!$C123,'71200 Ann Hist'!$C$8:$C$285,0),MATCH('71200M Ann'!AC$8,'71200 Ann Hist'!$C$8:$AR$8,0))</f>
        <v>-4.4000000000000004</v>
      </c>
      <c r="AD123" s="10">
        <f>INDEX('71200 Ann Hist'!$C$8:$AR$285,MATCH('71200M Ann'!$C123,'71200 Ann Hist'!$C$8:$C$285,0),MATCH('71200M Ann'!AD$8,'71200 Ann Hist'!$C$8:$AR$8,0))</f>
        <v>-2.2000000000000002</v>
      </c>
      <c r="AE123" s="10">
        <f>INDEX('71200 Ann Hist'!$C$8:$AR$285,MATCH('71200M Ann'!$C123,'71200 Ann Hist'!$C$8:$C$285,0),MATCH('71200M Ann'!AE$8,'71200 Ann Hist'!$C$8:$AR$8,0))</f>
        <v>-3.1</v>
      </c>
      <c r="AF123" s="10">
        <f>INDEX('71200 Ann Hist'!$C$8:$AR$285,MATCH('71200M Ann'!$C123,'71200 Ann Hist'!$C$8:$C$285,0),MATCH('71200M Ann'!AF$8,'71200 Ann Hist'!$C$8:$AR$8,0))</f>
        <v>-4</v>
      </c>
      <c r="AG123" s="10">
        <f>INDEX('71200 Ann Hist'!$C$8:$AR$285,MATCH('71200M Ann'!$C123,'71200 Ann Hist'!$C$8:$C$285,0),MATCH('71200M Ann'!AG$8,'71200 Ann Hist'!$C$8:$AR$8,0))</f>
        <v>-4.8</v>
      </c>
      <c r="AH123" s="10">
        <f>INDEX('71200 Ann Hist'!$C$8:$AR$285,MATCH('71200M Ann'!$C123,'71200 Ann Hist'!$C$8:$C$285,0),MATCH('71200M Ann'!AH$8,'71200 Ann Hist'!$C$8:$AR$8,0))</f>
        <v>-6.6</v>
      </c>
      <c r="AI123" s="10">
        <f>INDEX('71200 Ann Hist'!$C$8:$AR$285,MATCH('71200M Ann'!$C123,'71200 Ann Hist'!$C$8:$C$285,0),MATCH('71200M Ann'!AI$8,'71200 Ann Hist'!$C$8:$AR$8,0))</f>
        <v>-5.2</v>
      </c>
      <c r="AJ123" s="10">
        <f>INDEX('71200 Ann Hist'!$C$8:$AR$285,MATCH('71200M Ann'!$C123,'71200 Ann Hist'!$C$8:$C$285,0),MATCH('71200M Ann'!AJ$8,'71200 Ann Hist'!$C$8:$AR$8,0))</f>
        <v>-7.1</v>
      </c>
      <c r="AK123" s="10">
        <f>INDEX('71200 Ann Hist'!$C$8:$AR$285,MATCH('71200M Ann'!$C123,'71200 Ann Hist'!$C$8:$C$285,0),MATCH('71200M Ann'!AK$8,'71200 Ann Hist'!$C$8:$AR$8,0))</f>
        <v>-7.9</v>
      </c>
      <c r="AL123" s="10">
        <f>INDEX('71200 Ann Hist'!$C$8:$AR$285,MATCH('71200M Ann'!$C123,'71200 Ann Hist'!$C$8:$C$285,0),MATCH('71200M Ann'!AL$8,'71200 Ann Hist'!$C$8:$AR$8,0))</f>
        <v>-7.4</v>
      </c>
      <c r="AM123" s="10">
        <f>INDEX('71200 Ann Hist'!$C$8:$AR$285,MATCH('71200M Ann'!$C123,'71200 Ann Hist'!$C$8:$C$285,0),MATCH('71200M Ann'!AM$8,'71200 Ann Hist'!$C$8:$AR$8,0))</f>
        <v>-7.3</v>
      </c>
      <c r="AN123" s="10">
        <f>INDEX('71200 Ann Hist'!$C$8:$AR$285,MATCH('71200M Ann'!$C123,'71200 Ann Hist'!$C$8:$C$285,0),MATCH('71200M Ann'!AN$8,'71200 Ann Hist'!$C$8:$AR$8,0))</f>
        <v>-6.4</v>
      </c>
      <c r="AO123" s="10">
        <f>INDEX('71200 Ann Hist'!$C$8:$AR$285,MATCH('71200M Ann'!$C123,'71200 Ann Hist'!$C$8:$C$285,0),MATCH('71200M Ann'!AO$8,'71200 Ann Hist'!$C$8:$AR$8,0))</f>
        <v>-9.1</v>
      </c>
      <c r="AP123" s="10">
        <f>INDEX('71200 Ann Hist'!$C$8:$AR$285,MATCH('71200M Ann'!$C123,'71200 Ann Hist'!$C$8:$C$285,0),MATCH('71200M Ann'!AP$8,'71200 Ann Hist'!$C$8:$AR$8,0))</f>
        <v>-10.1</v>
      </c>
      <c r="AQ123" s="10">
        <f>INDEX('71200 Ann Hist'!$C$8:$AR$285,MATCH('71200M Ann'!$C123,'71200 Ann Hist'!$C$8:$C$285,0),MATCH('71200M Ann'!AQ$8,'71200 Ann Hist'!$C$8:$AR$8,0))</f>
        <v>-7.1</v>
      </c>
      <c r="AR123" s="11">
        <f>INDEX('71200 Ann'!$C$8:$AZ$285,MATCH('71200M Ann'!$C123,'71200 Ann'!$C$8:$C$285,0),MATCH('71200M Ann'!AR$8,'71200 Ann'!$C$8:$AZ$8,0))</f>
        <v>-2.1</v>
      </c>
      <c r="AS123" s="11">
        <f>INDEX('71200 Ann'!$C$8:$AZ$285,MATCH('71200M Ann'!$C123,'71200 Ann'!$C$8:$C$285,0),MATCH('71200M Ann'!AS$8,'71200 Ann'!$C$8:$AZ$8,0))</f>
        <v>5.7</v>
      </c>
      <c r="AT123" s="11">
        <f>INDEX('71200 Ann'!$C$8:$AZ$285,MATCH('71200M Ann'!$C123,'71200 Ann'!$C$8:$C$285,0),MATCH('71200M Ann'!AT$8,'71200 Ann'!$C$8:$AZ$8,0))</f>
        <v>13.5</v>
      </c>
      <c r="AU123" s="11">
        <f>INDEX('71200 Ann'!$C$8:$AZ$285,MATCH('71200M Ann'!$C123,'71200 Ann'!$C$8:$C$285,0),MATCH('71200M Ann'!AU$8,'71200 Ann'!$C$8:$AZ$8,0))</f>
        <v>16.600000000000001</v>
      </c>
      <c r="AV123" s="11">
        <f>INDEX('71200 Ann'!$C$8:$AZ$285,MATCH('71200M Ann'!$C123,'71200 Ann'!$C$8:$C$285,0),MATCH('71200M Ann'!AV$8,'71200 Ann'!$C$8:$AZ$8,0))</f>
        <v>14.6</v>
      </c>
      <c r="AW123" s="11">
        <f>INDEX('71200 Ann'!$C$8:$AZ$285,MATCH('71200M Ann'!$C123,'71200 Ann'!$C$8:$C$285,0),MATCH('71200M Ann'!AW$8,'71200 Ann'!$C$8:$AZ$8,0))</f>
        <v>11</v>
      </c>
      <c r="AX123" s="11">
        <f>INDEX('71200 Ann'!$C$8:$AZ$285,MATCH('71200M Ann'!$C123,'71200 Ann'!$C$8:$C$285,0),MATCH('71200M Ann'!AX$8,'71200 Ann'!$C$8:$AZ$8,0))</f>
        <v>10</v>
      </c>
      <c r="AY123" s="11">
        <f>INDEX('71200 Ann'!$C$8:$AZ$285,MATCH('71200M Ann'!$C123,'71200 Ann'!$C$8:$C$285,0),MATCH('71200M Ann'!AY$8,'71200 Ann'!$C$8:$AZ$8,0))</f>
        <v>5.6</v>
      </c>
      <c r="AZ123" s="11">
        <f>INDEX('71200 Ann'!$C$8:$AZ$285,MATCH('71200M Ann'!$C123,'71200 Ann'!$C$8:$C$285,0),MATCH('71200M Ann'!AZ$8,'71200 Ann'!$C$8:$AZ$8,0))</f>
        <v>7.2</v>
      </c>
      <c r="BA123" s="11">
        <f>INDEX('71200 Ann'!$C$8:$AZ$285,MATCH('71200M Ann'!$C123,'71200 Ann'!$C$8:$C$285,0),MATCH('71200M Ann'!BA$8,'71200 Ann'!$C$8:$AZ$8,0))</f>
        <v>5.6</v>
      </c>
      <c r="BB123" s="11">
        <f>INDEX('71200 Ann'!$C$8:$AZ$285,MATCH('71200M Ann'!$C123,'71200 Ann'!$C$8:$C$285,0),MATCH('71200M Ann'!BB$8,'71200 Ann'!$C$8:$AZ$8,0))</f>
        <v>-2.2999999999999998</v>
      </c>
      <c r="BC123" s="11">
        <f>INDEX('71200 Ann'!$C$8:$AZ$285,MATCH('71200M Ann'!$C123,'71200 Ann'!$C$8:$C$285,0),MATCH('71200M Ann'!BC$8,'71200 Ann'!$C$8:$AZ$8,0))</f>
        <v>-10.199999999999999</v>
      </c>
      <c r="BD123" s="11">
        <f>INDEX('71200 Ann'!$C$8:$AZ$285,MATCH('71200M Ann'!$C123,'71200 Ann'!$C$8:$C$285,0),MATCH('71200M Ann'!BD$8,'71200 Ann'!$C$8:$AZ$8,0))</f>
        <v>-10.5</v>
      </c>
      <c r="BE123" s="11">
        <f>INDEX('71200 Ann'!$C$8:$AZ$285,MATCH('71200M Ann'!$C123,'71200 Ann'!$C$8:$C$285,0),MATCH('71200M Ann'!BE$8,'71200 Ann'!$C$8:$AZ$8,0))</f>
        <v>-8.1999999999999993</v>
      </c>
      <c r="BF123" s="11">
        <f>INDEX('71200 Ann'!$C$8:$AZ$285,MATCH('71200M Ann'!$C123,'71200 Ann'!$C$8:$C$285,0),MATCH('71200M Ann'!BF$8,'71200 Ann'!$C$8:$AZ$8,0))</f>
        <v>-13.1</v>
      </c>
      <c r="BG123" s="11">
        <f>INDEX('71200 Ann'!$C$8:$AZ$285,MATCH('71200M Ann'!$C123,'71200 Ann'!$C$8:$C$285,0),MATCH('71200M Ann'!BG$8,'71200 Ann'!$C$8:$AZ$8,0))</f>
        <v>-35.1</v>
      </c>
      <c r="BH123" s="11">
        <f>INDEX('71200 Ann'!$C$8:$AZ$285,MATCH('71200M Ann'!$C123,'71200 Ann'!$C$8:$C$285,0),MATCH('71200M Ann'!BH$8,'71200 Ann'!$C$8:$AZ$8,0))</f>
        <v>-51.2</v>
      </c>
      <c r="BI123" s="11">
        <f>INDEX('71200 Ann'!$C$8:$AZ$285,MATCH('71200M Ann'!$C123,'71200 Ann'!$C$8:$C$285,0),MATCH('71200M Ann'!BI$8,'71200 Ann'!$C$8:$AZ$8,0))</f>
        <v>-59.1</v>
      </c>
      <c r="BJ123" s="11">
        <f>INDEX('71200 Ann'!$C$8:$AZ$285,MATCH('71200M Ann'!$C123,'71200 Ann'!$C$8:$C$285,0),MATCH('71200M Ann'!BJ$8,'71200 Ann'!$C$8:$AZ$8,0))</f>
        <v>-68.5</v>
      </c>
      <c r="BK123" s="11">
        <f>INDEX('71200 Ann'!$C$8:$AZ$285,MATCH('71200M Ann'!$C123,'71200 Ann'!$C$8:$C$285,0),MATCH('71200M Ann'!BK$8,'71200 Ann'!$C$8:$AZ$8,0))</f>
        <v>-58.2</v>
      </c>
      <c r="BL123" s="11">
        <f>INDEX('71200 Ann'!$C$8:$AZ$285,MATCH('71200M Ann'!$C123,'71200 Ann'!$C$8:$C$285,0),MATCH('71200M Ann'!BL$8,'71200 Ann'!$C$8:$AZ$8,0))</f>
        <v>-47</v>
      </c>
      <c r="BM123" s="11">
        <f>INDEX('71200 Ann'!$C$8:$AZ$285,MATCH('71200M Ann'!$C123,'71200 Ann'!$C$8:$C$285,0),MATCH('71200M Ann'!BM$8,'71200 Ann'!$C$8:$AZ$8,0))</f>
        <v>-55.9</v>
      </c>
      <c r="BN123" s="11">
        <f>INDEX('71200 Ann'!$C$8:$AZ$285,MATCH('71200M Ann'!$C123,'71200 Ann'!$C$8:$C$285,0),MATCH('71200M Ann'!BN$8,'71200 Ann'!$C$8:$AZ$8,0))</f>
        <v>-42.2</v>
      </c>
      <c r="BO123" s="11">
        <f>INDEX('71200 Ann'!$C$8:$AZ$285,MATCH('71200M Ann'!$C123,'71200 Ann'!$C$8:$C$285,0),MATCH('71200M Ann'!BO$8,'71200 Ann'!$C$8:$AZ$8,0))</f>
        <v>-20.8</v>
      </c>
      <c r="BP123" s="11">
        <f>INDEX('71200 Ann'!$C$8:$AZ$285,MATCH('71200M Ann'!$C123,'71200 Ann'!$C$8:$C$285,0),MATCH('71200M Ann'!BP$8,'71200 Ann'!$C$8:$AZ$8,0))</f>
        <v>-9.3000000000000007</v>
      </c>
      <c r="BQ123" s="11">
        <f>INDEX('71200 Ann'!$C$8:$AZ$285,MATCH('71200M Ann'!$C123,'71200 Ann'!$C$8:$C$285,0),MATCH('71200M Ann'!BQ$8,'71200 Ann'!$C$8:$AZ$8,0))</f>
        <v>-4.7</v>
      </c>
      <c r="BR123" s="11">
        <f>INDEX('71200 Ann'!$C$8:$AZ$285,MATCH('71200M Ann'!$C123,'71200 Ann'!$C$8:$C$285,0),MATCH('71200M Ann'!BR$8,'71200 Ann'!$C$8:$AZ$8,0))</f>
        <v>-3.4</v>
      </c>
      <c r="BS123" s="11">
        <f>INDEX('71200 Ann'!$C$8:$AZ$285,MATCH('71200M Ann'!$C123,'71200 Ann'!$C$8:$C$285,0),MATCH('71200M Ann'!BS$8,'71200 Ann'!$C$8:$AZ$8,0))</f>
        <v>-20.8</v>
      </c>
      <c r="BT123" s="11">
        <f>INDEX('71200 Ann'!$C$8:$AZ$285,MATCH('71200M Ann'!$C123,'71200 Ann'!$C$8:$C$285,0),MATCH('71200M Ann'!BT$8,'71200 Ann'!$C$8:$AZ$8,0))</f>
        <v>-25.2</v>
      </c>
      <c r="BU123" s="11">
        <f>INDEX('71200 Ann'!$C$8:$AZ$285,MATCH('71200M Ann'!$C123,'71200 Ann'!$C$8:$C$285,0),MATCH('71200M Ann'!BU$8,'71200 Ann'!$C$8:$AZ$8,0))</f>
        <v>-35.700000000000003</v>
      </c>
      <c r="BV123" s="11">
        <f>INDEX('71200 Ann'!$C$8:$AZ$285,MATCH('71200M Ann'!$C123,'71200 Ann'!$C$8:$C$285,0),MATCH('71200M Ann'!BV$8,'71200 Ann'!$C$8:$AZ$8,0))</f>
        <v>-52</v>
      </c>
      <c r="BW123" s="11">
        <f>INDEX('71200 Ann'!$C$8:$AZ$285,MATCH('71200M Ann'!$C123,'71200 Ann'!$C$8:$C$285,0),MATCH('71200M Ann'!BW$8,'71200 Ann'!$C$8:$AZ$8,0))</f>
        <v>-64</v>
      </c>
      <c r="BX123" s="11">
        <f>INDEX('71200 Ann'!$C$8:$AZ$285,MATCH('71200M Ann'!$C123,'71200 Ann'!$C$8:$C$285,0),MATCH('71200M Ann'!BX$8,'71200 Ann'!$C$8:$AZ$8,0))</f>
        <v>-61.2</v>
      </c>
      <c r="BY123" s="11">
        <f>INDEX('71200 Ann'!$C$8:$AZ$285,MATCH('71200M Ann'!$C123,'71200 Ann'!$C$8:$C$285,0),MATCH('71200M Ann'!BY$8,'71200 Ann'!$C$8:$AZ$8,0))</f>
        <v>-65.599999999999994</v>
      </c>
      <c r="BZ123" s="11">
        <f>INDEX('71200 Ann'!$C$8:$AZ$285,MATCH('71200M Ann'!$C123,'71200 Ann'!$C$8:$C$285,0),MATCH('71200M Ann'!BZ$8,'71200 Ann'!$C$8:$AZ$8,0))</f>
        <v>-48.7</v>
      </c>
      <c r="CA123" s="11">
        <f>INDEX('71200 Ann'!$C$8:$AZ$285,MATCH('71200M Ann'!$C123,'71200 Ann'!$C$8:$C$285,0),MATCH('71200M Ann'!CA$8,'71200 Ann'!$C$8:$AZ$8,0))</f>
        <v>-44.6</v>
      </c>
      <c r="CB123" s="11">
        <f>INDEX('71200 Ann'!$C$8:$AZ$285,MATCH('71200M Ann'!$C123,'71200 Ann'!$C$8:$C$285,0),MATCH('71200M Ann'!CB$8,'71200 Ann'!$C$8:$AZ$8,0))</f>
        <v>-52.6</v>
      </c>
      <c r="CC123" s="11">
        <f>INDEX('71200 Ann'!$C$8:$AZ$285,MATCH('71200M Ann'!$C123,'71200 Ann'!$C$8:$C$285,0),MATCH('71200M Ann'!CC$8,'71200 Ann'!$C$8:$AZ$8,0))</f>
        <v>-68.599999999999994</v>
      </c>
      <c r="CD123" s="11">
        <f>INDEX('71200 Ann'!$C$8:$AZ$285,MATCH('71200M Ann'!$C123,'71200 Ann'!$C$8:$C$285,0),MATCH('71200M Ann'!CD$8,'71200 Ann'!$C$8:$AZ$8,0))</f>
        <v>-109.1</v>
      </c>
      <c r="CE123" s="11">
        <f>INDEX('71200 Ann'!$C$8:$AZ$285,MATCH('71200M Ann'!$C123,'71200 Ann'!$C$8:$C$285,0),MATCH('71200M Ann'!CE$8,'71200 Ann'!$C$8:$AZ$8,0))</f>
        <v>-134.1</v>
      </c>
      <c r="CF123" s="11">
        <f>INDEX('71200 Ann'!$C$8:$AZ$285,MATCH('71200M Ann'!$C123,'71200 Ann'!$C$8:$C$285,0),MATCH('71200M Ann'!CF$8,'71200 Ann'!$C$8:$AZ$8,0))</f>
        <v>-72.5</v>
      </c>
      <c r="CG123" s="11">
        <f>INDEX('71200 Ann'!$C$8:$AZ$285,MATCH('71200M Ann'!$C123,'71200 Ann'!$C$8:$C$285,0),MATCH('71200M Ann'!CG$8,'71200 Ann'!$C$8:$AZ$8,0))</f>
        <v>-52.1</v>
      </c>
      <c r="CH123" s="11">
        <f>INDEX('71200 Ann'!$C$8:$AZ$285,MATCH('71200M Ann'!$C123,'71200 Ann'!$C$8:$C$285,0),MATCH('71200M Ann'!CH$8,'71200 Ann'!$C$8:$AZ$8,0))</f>
        <v>-42.6</v>
      </c>
      <c r="CI123" s="11">
        <f>INDEX('71200 Ann'!$C$8:$AZ$285,MATCH('71200M Ann'!$C123,'71200 Ann'!$C$8:$C$285,0),MATCH('71200M Ann'!CI$8,'71200 Ann'!$C$8:$AZ$8,0))</f>
        <v>12.3</v>
      </c>
      <c r="CJ123" s="11">
        <f>INDEX('71200 Ann'!$C$8:$AZ$285,MATCH('71200M Ann'!$C123,'71200 Ann'!$C$8:$C$285,0),MATCH('71200M Ann'!CJ$8,'71200 Ann'!$C$8:$AZ$8,0))</f>
        <v>45.2</v>
      </c>
      <c r="CK123" s="11">
        <f>INDEX('71200 Ann'!$C$8:$AZ$285,MATCH('71200M Ann'!$C123,'71200 Ann'!$C$8:$C$285,0),MATCH('71200M Ann'!CK$8,'71200 Ann'!$C$8:$AZ$8,0))</f>
        <v>27.8</v>
      </c>
      <c r="CL123" s="11">
        <f>INDEX('71200 Ann'!$C$8:$AZ$285,MATCH('71200M Ann'!$C123,'71200 Ann'!$C$8:$C$285,0),MATCH('71200M Ann'!CL$8,'71200 Ann'!$C$8:$AZ$8,0))</f>
        <v>13.9</v>
      </c>
      <c r="CM123" s="11"/>
      <c r="CN123" s="8"/>
    </row>
    <row r="124" spans="1:92" s="10" customFormat="1" x14ac:dyDescent="0.25">
      <c r="A124" s="32">
        <v>112</v>
      </c>
      <c r="B124" s="10" t="s">
        <v>980</v>
      </c>
      <c r="C124" s="10" t="s">
        <v>979</v>
      </c>
      <c r="D124" s="10">
        <f>INDEX('71200 Ann Hist'!$C$8:$AR$285,MATCH('71200M Ann'!$C124,'71200 Ann Hist'!$C$8:$C$285,0),MATCH('71200M Ann'!D$8,'71200 Ann Hist'!$C$8:$AR$8,0))</f>
        <v>9.9</v>
      </c>
      <c r="E124" s="10">
        <f>INDEX('71200 Ann Hist'!$C$8:$AR$285,MATCH('71200M Ann'!$C124,'71200 Ann Hist'!$C$8:$C$285,0),MATCH('71200M Ann'!E$8,'71200 Ann Hist'!$C$8:$AR$8,0))</f>
        <v>10.6</v>
      </c>
      <c r="F124" s="10">
        <f>INDEX('71200 Ann Hist'!$C$8:$AR$285,MATCH('71200M Ann'!$C124,'71200 Ann Hist'!$C$8:$C$285,0),MATCH('71200M Ann'!F$8,'71200 Ann Hist'!$C$8:$AR$8,0))</f>
        <v>11.9</v>
      </c>
      <c r="G124" s="10">
        <f>INDEX('71200 Ann Hist'!$C$8:$AR$285,MATCH('71200M Ann'!$C124,'71200 Ann Hist'!$C$8:$C$285,0),MATCH('71200M Ann'!G$8,'71200 Ann Hist'!$C$8:$AR$8,0))</f>
        <v>10.199999999999999</v>
      </c>
      <c r="H124" s="10">
        <f>INDEX('71200 Ann Hist'!$C$8:$AR$285,MATCH('71200M Ann'!$C124,'71200 Ann Hist'!$C$8:$C$285,0),MATCH('71200M Ann'!H$8,'71200 Ann Hist'!$C$8:$AR$8,0))</f>
        <v>10.199999999999999</v>
      </c>
      <c r="I124" s="10">
        <f>INDEX('71200 Ann Hist'!$C$8:$AR$285,MATCH('71200M Ann'!$C124,'71200 Ann Hist'!$C$8:$C$285,0),MATCH('71200M Ann'!I$8,'71200 Ann Hist'!$C$8:$AR$8,0))</f>
        <v>12.3</v>
      </c>
      <c r="J124" s="10">
        <f>INDEX('71200 Ann Hist'!$C$8:$AR$285,MATCH('71200M Ann'!$C124,'71200 Ann Hist'!$C$8:$C$285,0),MATCH('71200M Ann'!J$8,'71200 Ann Hist'!$C$8:$AR$8,0))</f>
        <v>12.9</v>
      </c>
      <c r="K124" s="10">
        <f>INDEX('71200 Ann Hist'!$C$8:$AR$285,MATCH('71200M Ann'!$C124,'71200 Ann Hist'!$C$8:$C$285,0),MATCH('71200M Ann'!K$8,'71200 Ann Hist'!$C$8:$AR$8,0))</f>
        <v>15.8</v>
      </c>
      <c r="L124" s="10">
        <f>INDEX('71200 Ann Hist'!$C$8:$AR$285,MATCH('71200M Ann'!$C124,'71200 Ann Hist'!$C$8:$C$285,0),MATCH('71200M Ann'!L$8,'71200 Ann Hist'!$C$8:$AR$8,0))</f>
        <v>14.6</v>
      </c>
      <c r="M124" s="10">
        <f>INDEX('71200 Ann Hist'!$C$8:$AR$285,MATCH('71200M Ann'!$C124,'71200 Ann Hist'!$C$8:$C$285,0),MATCH('71200M Ann'!M$8,'71200 Ann Hist'!$C$8:$AR$8,0))</f>
        <v>16.100000000000001</v>
      </c>
      <c r="N124" s="10">
        <f>INDEX('71200 Ann Hist'!$C$8:$AR$285,MATCH('71200M Ann'!$C124,'71200 Ann Hist'!$C$8:$C$285,0),MATCH('71200M Ann'!N$8,'71200 Ann Hist'!$C$8:$AR$8,0))</f>
        <v>17.399999999999999</v>
      </c>
      <c r="O124" s="10">
        <f>INDEX('71200 Ann Hist'!$C$8:$AR$285,MATCH('71200M Ann'!$C124,'71200 Ann Hist'!$C$8:$C$285,0),MATCH('71200M Ann'!O$8,'71200 Ann Hist'!$C$8:$AR$8,0))</f>
        <v>18</v>
      </c>
      <c r="P124" s="10">
        <f>INDEX('71200 Ann Hist'!$C$8:$AR$285,MATCH('71200M Ann'!$C124,'71200 Ann Hist'!$C$8:$C$285,0),MATCH('71200M Ann'!P$8,'71200 Ann Hist'!$C$8:$AR$8,0))</f>
        <v>28.6</v>
      </c>
      <c r="Q124" s="10">
        <f>INDEX('71200 Ann Hist'!$C$8:$AR$285,MATCH('71200M Ann'!$C124,'71200 Ann Hist'!$C$8:$C$285,0),MATCH('71200M Ann'!Q$8,'71200 Ann Hist'!$C$8:$AR$8,0))</f>
        <v>63.7</v>
      </c>
      <c r="R124" s="10">
        <f>INDEX('71200 Ann Hist'!$C$8:$AR$285,MATCH('71200M Ann'!$C124,'71200 Ann Hist'!$C$8:$C$285,0),MATCH('71200M Ann'!R$8,'71200 Ann Hist'!$C$8:$AR$8,0))</f>
        <v>93.2</v>
      </c>
      <c r="S124" s="10">
        <f>INDEX('71200 Ann Hist'!$C$8:$AR$285,MATCH('71200M Ann'!$C124,'71200 Ann Hist'!$C$8:$C$285,0),MATCH('71200M Ann'!S$8,'71200 Ann Hist'!$C$8:$AR$8,0))</f>
        <v>102.5</v>
      </c>
      <c r="T124" s="10">
        <f>INDEX('71200 Ann Hist'!$C$8:$AR$285,MATCH('71200M Ann'!$C124,'71200 Ann Hist'!$C$8:$C$285,0),MATCH('71200M Ann'!T$8,'71200 Ann Hist'!$C$8:$AR$8,0))</f>
        <v>92.6</v>
      </c>
      <c r="U124" s="10">
        <f>INDEX('71200 Ann Hist'!$C$8:$AR$285,MATCH('71200M Ann'!$C124,'71200 Ann Hist'!$C$8:$C$285,0),MATCH('71200M Ann'!U$8,'71200 Ann Hist'!$C$8:$AR$8,0))</f>
        <v>45.3</v>
      </c>
      <c r="V124" s="10">
        <f>INDEX('71200 Ann Hist'!$C$8:$AR$285,MATCH('71200M Ann'!$C124,'71200 Ann Hist'!$C$8:$C$285,0),MATCH('71200M Ann'!V$8,'71200 Ann Hist'!$C$8:$AR$8,0))</f>
        <v>42.8</v>
      </c>
      <c r="W124" s="10">
        <f>INDEX('71200 Ann Hist'!$C$8:$AR$285,MATCH('71200M Ann'!$C124,'71200 Ann Hist'!$C$8:$C$285,0),MATCH('71200M Ann'!W$8,'71200 Ann Hist'!$C$8:$AR$8,0))</f>
        <v>49.5</v>
      </c>
      <c r="X124" s="10">
        <f>INDEX('71200 Ann Hist'!$C$8:$AR$285,MATCH('71200M Ann'!$C124,'71200 Ann Hist'!$C$8:$C$285,0),MATCH('71200M Ann'!X$8,'71200 Ann Hist'!$C$8:$AR$8,0))</f>
        <v>58.7</v>
      </c>
      <c r="Y124" s="10">
        <f>INDEX('71200 Ann Hist'!$C$8:$AR$285,MATCH('71200M Ann'!$C124,'71200 Ann Hist'!$C$8:$C$285,0),MATCH('71200M Ann'!Y$8,'71200 Ann Hist'!$C$8:$AR$8,0))</f>
        <v>61.5</v>
      </c>
      <c r="Z124" s="10">
        <f>INDEX('71200 Ann Hist'!$C$8:$AR$285,MATCH('71200M Ann'!$C124,'71200 Ann Hist'!$C$8:$C$285,0),MATCH('71200M Ann'!Z$8,'71200 Ann Hist'!$C$8:$AR$8,0))</f>
        <v>79.2</v>
      </c>
      <c r="AA124" s="10">
        <f>INDEX('71200 Ann Hist'!$C$8:$AR$285,MATCH('71200M Ann'!$C124,'71200 Ann Hist'!$C$8:$C$285,0),MATCH('71200M Ann'!AA$8,'71200 Ann Hist'!$C$8:$AR$8,0))</f>
        <v>93.1</v>
      </c>
      <c r="AB124" s="10">
        <f>INDEX('71200 Ann Hist'!$C$8:$AR$285,MATCH('71200M Ann'!$C124,'71200 Ann Hist'!$C$8:$C$285,0),MATCH('71200M Ann'!AB$8,'71200 Ann Hist'!$C$8:$AR$8,0))</f>
        <v>99.5</v>
      </c>
      <c r="AC124" s="10">
        <f>INDEX('71200 Ann Hist'!$C$8:$AR$285,MATCH('71200M Ann'!$C124,'71200 Ann Hist'!$C$8:$C$285,0),MATCH('71200M Ann'!AC$8,'71200 Ann Hist'!$C$8:$AR$8,0))</f>
        <v>96.3</v>
      </c>
      <c r="AD124" s="10">
        <f>INDEX('71200 Ann Hist'!$C$8:$AR$285,MATCH('71200M Ann'!$C124,'71200 Ann Hist'!$C$8:$C$285,0),MATCH('71200M Ann'!AD$8,'71200 Ann Hist'!$C$8:$AR$8,0))</f>
        <v>97.2</v>
      </c>
      <c r="AE124" s="10">
        <f>INDEX('71200 Ann Hist'!$C$8:$AR$285,MATCH('71200M Ann'!$C124,'71200 Ann Hist'!$C$8:$C$285,0),MATCH('71200M Ann'!AE$8,'71200 Ann Hist'!$C$8:$AR$8,0))</f>
        <v>102.9</v>
      </c>
      <c r="AF124" s="10">
        <f>INDEX('71200 Ann Hist'!$C$8:$AR$285,MATCH('71200M Ann'!$C124,'71200 Ann Hist'!$C$8:$C$285,0),MATCH('71200M Ann'!AF$8,'71200 Ann Hist'!$C$8:$AR$8,0))</f>
        <v>113.7</v>
      </c>
      <c r="AG124" s="10">
        <f>INDEX('71200 Ann Hist'!$C$8:$AR$285,MATCH('71200M Ann'!$C124,'71200 Ann Hist'!$C$8:$C$285,0),MATCH('71200M Ann'!AG$8,'71200 Ann Hist'!$C$8:$AR$8,0))</f>
        <v>123.9</v>
      </c>
      <c r="AH124" s="10">
        <f>INDEX('71200 Ann Hist'!$C$8:$AR$285,MATCH('71200M Ann'!$C124,'71200 Ann Hist'!$C$8:$C$285,0),MATCH('71200M Ann'!AH$8,'71200 Ann Hist'!$C$8:$AR$8,0))</f>
        <v>130.9</v>
      </c>
      <c r="AI124" s="10">
        <f>INDEX('71200 Ann Hist'!$C$8:$AR$285,MATCH('71200M Ann'!$C124,'71200 Ann Hist'!$C$8:$C$285,0),MATCH('71200M Ann'!AI$8,'71200 Ann Hist'!$C$8:$AR$8,0))</f>
        <v>136.30000000000001</v>
      </c>
      <c r="AJ124" s="10">
        <f>INDEX('71200 Ann Hist'!$C$8:$AR$285,MATCH('71200M Ann'!$C124,'71200 Ann Hist'!$C$8:$C$285,0),MATCH('71200M Ann'!AJ$8,'71200 Ann Hist'!$C$8:$AR$8,0))</f>
        <v>148.1</v>
      </c>
      <c r="AK124" s="10">
        <f>INDEX('71200 Ann Hist'!$C$8:$AR$285,MATCH('71200M Ann'!$C124,'71200 Ann Hist'!$C$8:$C$285,0),MATCH('71200M Ann'!AK$8,'71200 Ann Hist'!$C$8:$AR$8,0))</f>
        <v>159.9</v>
      </c>
      <c r="AL124" s="10">
        <f>INDEX('71200 Ann Hist'!$C$8:$AR$285,MATCH('71200M Ann'!$C124,'71200 Ann Hist'!$C$8:$C$285,0),MATCH('71200M Ann'!AL$8,'71200 Ann Hist'!$C$8:$AR$8,0))</f>
        <v>167.4</v>
      </c>
      <c r="AM124" s="10">
        <f>INDEX('71200 Ann Hist'!$C$8:$AR$285,MATCH('71200M Ann'!$C124,'71200 Ann Hist'!$C$8:$C$285,0),MATCH('71200M Ann'!AM$8,'71200 Ann Hist'!$C$8:$AR$8,0))</f>
        <v>175.9</v>
      </c>
      <c r="AN124" s="10">
        <f>INDEX('71200 Ann Hist'!$C$8:$AR$285,MATCH('71200M Ann'!$C124,'71200 Ann Hist'!$C$8:$C$285,0),MATCH('71200M Ann'!AN$8,'71200 Ann Hist'!$C$8:$AR$8,0))</f>
        <v>187.4</v>
      </c>
      <c r="AO124" s="10">
        <f>INDEX('71200 Ann Hist'!$C$8:$AR$285,MATCH('71200M Ann'!$C124,'71200 Ann Hist'!$C$8:$C$285,0),MATCH('71200M Ann'!AO$8,'71200 Ann Hist'!$C$8:$AR$8,0))</f>
        <v>213</v>
      </c>
      <c r="AP124" s="10">
        <f>INDEX('71200 Ann Hist'!$C$8:$AR$285,MATCH('71200M Ann'!$C124,'71200 Ann Hist'!$C$8:$C$285,0),MATCH('71200M Ann'!AP$8,'71200 Ann Hist'!$C$8:$AR$8,0))</f>
        <v>241.8</v>
      </c>
      <c r="AQ124" s="10">
        <f>INDEX('71200 Ann Hist'!$C$8:$AR$285,MATCH('71200M Ann'!$C124,'71200 Ann Hist'!$C$8:$C$285,0),MATCH('71200M Ann'!AQ$8,'71200 Ann Hist'!$C$8:$AR$8,0))</f>
        <v>267.8</v>
      </c>
      <c r="AR124" s="11">
        <f>INDEX('71200 Ann'!$C$8:$AZ$285,MATCH('71200M Ann'!$C124,'71200 Ann'!$C$8:$C$285,0),MATCH('71200M Ann'!AR$8,'71200 Ann'!$C$8:$AZ$8,0))</f>
        <v>285.60000000000002</v>
      </c>
      <c r="AS124" s="11">
        <f>INDEX('71200 Ann'!$C$8:$AZ$285,MATCH('71200M Ann'!$C124,'71200 Ann'!$C$8:$C$285,0),MATCH('71200M Ann'!AS$8,'71200 Ann'!$C$8:$AZ$8,0))</f>
        <v>311.8</v>
      </c>
      <c r="AT124" s="11">
        <f>INDEX('71200 Ann'!$C$8:$AZ$285,MATCH('71200M Ann'!$C124,'71200 Ann'!$C$8:$C$285,0),MATCH('71200M Ann'!AT$8,'71200 Ann'!$C$8:$AZ$8,0))</f>
        <v>338.8</v>
      </c>
      <c r="AU124" s="11">
        <f>INDEX('71200 Ann'!$C$8:$AZ$285,MATCH('71200M Ann'!$C124,'71200 Ann'!$C$8:$C$285,0),MATCH('71200M Ann'!AU$8,'71200 Ann'!$C$8:$AZ$8,0))</f>
        <v>369.2</v>
      </c>
      <c r="AV124" s="11">
        <f>INDEX('71200 Ann'!$C$8:$AZ$285,MATCH('71200M Ann'!$C124,'71200 Ann'!$C$8:$C$285,0),MATCH('71200M Ann'!AV$8,'71200 Ann'!$C$8:$AZ$8,0))</f>
        <v>402</v>
      </c>
      <c r="AW124" s="11">
        <f>INDEX('71200 Ann'!$C$8:$AZ$285,MATCH('71200M Ann'!$C124,'71200 Ann'!$C$8:$C$285,0),MATCH('71200M Ann'!AW$8,'71200 Ann'!$C$8:$AZ$8,0))</f>
        <v>457.3</v>
      </c>
      <c r="AX124" s="11">
        <f>INDEX('71200 Ann'!$C$8:$AZ$285,MATCH('71200M Ann'!$C124,'71200 Ann'!$C$8:$C$285,0),MATCH('71200M Ann'!AX$8,'71200 Ann'!$C$8:$AZ$8,0))</f>
        <v>533.4</v>
      </c>
      <c r="AY124" s="11">
        <f>INDEX('71200 Ann'!$C$8:$AZ$285,MATCH('71200M Ann'!$C124,'71200 Ann'!$C$8:$C$285,0),MATCH('71200M Ann'!AY$8,'71200 Ann'!$C$8:$AZ$8,0))</f>
        <v>576.79999999999995</v>
      </c>
      <c r="AZ124" s="11">
        <f>INDEX('71200 Ann'!$C$8:$AZ$285,MATCH('71200M Ann'!$C124,'71200 Ann'!$C$8:$C$285,0),MATCH('71200M Ann'!AZ$8,'71200 Ann'!$C$8:$AZ$8,0))</f>
        <v>623.20000000000005</v>
      </c>
      <c r="BA124" s="11">
        <f>INDEX('71200 Ann'!$C$8:$AZ$285,MATCH('71200M Ann'!$C124,'71200 Ann'!$C$8:$C$285,0),MATCH('71200M Ann'!BA$8,'71200 Ann'!$C$8:$AZ$8,0))</f>
        <v>686.5</v>
      </c>
      <c r="BB124" s="11">
        <f>INDEX('71200 Ann'!$C$8:$AZ$285,MATCH('71200M Ann'!$C124,'71200 Ann'!$C$8:$C$285,0),MATCH('71200M Ann'!BB$8,'71200 Ann'!$C$8:$AZ$8,0))</f>
        <v>767.4</v>
      </c>
      <c r="BC124" s="11">
        <f>INDEX('71200 Ann'!$C$8:$AZ$285,MATCH('71200M Ann'!$C124,'71200 Ann'!$C$8:$C$285,0),MATCH('71200M Ann'!BC$8,'71200 Ann'!$C$8:$AZ$8,0))</f>
        <v>890.4</v>
      </c>
      <c r="BD124" s="11">
        <f>INDEX('71200 Ann'!$C$8:$AZ$285,MATCH('71200M Ann'!$C124,'71200 Ann'!$C$8:$C$285,0),MATCH('71200M Ann'!BD$8,'71200 Ann'!$C$8:$AZ$8,0))</f>
        <v>1010.8</v>
      </c>
      <c r="BE124" s="11">
        <f>INDEX('71200 Ann'!$C$8:$AZ$285,MATCH('71200M Ann'!$C124,'71200 Ann'!$C$8:$C$285,0),MATCH('71200M Ann'!BE$8,'71200 Ann'!$C$8:$AZ$8,0))</f>
        <v>1118.5</v>
      </c>
      <c r="BF124" s="11">
        <f>INDEX('71200 Ann'!$C$8:$AZ$285,MATCH('71200M Ann'!$C124,'71200 Ann'!$C$8:$C$285,0),MATCH('71200M Ann'!BF$8,'71200 Ann'!$C$8:$AZ$8,0))</f>
        <v>1218.5</v>
      </c>
      <c r="BG124" s="11">
        <f>INDEX('71200 Ann'!$C$8:$AZ$285,MATCH('71200M Ann'!$C124,'71200 Ann'!$C$8:$C$285,0),MATCH('71200M Ann'!BG$8,'71200 Ann'!$C$8:$AZ$8,0))</f>
        <v>1320.9</v>
      </c>
      <c r="BH124" s="11">
        <f>INDEX('71200 Ann'!$C$8:$AZ$285,MATCH('71200M Ann'!$C124,'71200 Ann'!$C$8:$C$285,0),MATCH('71200M Ann'!BH$8,'71200 Ann'!$C$8:$AZ$8,0))</f>
        <v>1443</v>
      </c>
      <c r="BI124" s="11">
        <f>INDEX('71200 Ann'!$C$8:$AZ$285,MATCH('71200M Ann'!$C124,'71200 Ann'!$C$8:$C$285,0),MATCH('71200M Ann'!BI$8,'71200 Ann'!$C$8:$AZ$8,0))</f>
        <v>1543.6</v>
      </c>
      <c r="BJ124" s="11">
        <f>INDEX('71200 Ann'!$C$8:$AZ$285,MATCH('71200M Ann'!$C124,'71200 Ann'!$C$8:$C$285,0),MATCH('71200M Ann'!BJ$8,'71200 Ann'!$C$8:$AZ$8,0))</f>
        <v>1625.7</v>
      </c>
      <c r="BK124" s="11">
        <f>INDEX('71200 Ann'!$C$8:$AZ$285,MATCH('71200M Ann'!$C124,'71200 Ann'!$C$8:$C$285,0),MATCH('71200M Ann'!BK$8,'71200 Ann'!$C$8:$AZ$8,0))</f>
        <v>1705.1</v>
      </c>
      <c r="BL124" s="11">
        <f>INDEX('71200 Ann'!$C$8:$AZ$285,MATCH('71200M Ann'!$C124,'71200 Ann'!$C$8:$C$285,0),MATCH('71200M Ann'!BL$8,'71200 Ann'!$C$8:$AZ$8,0))</f>
        <v>1827.6</v>
      </c>
      <c r="BM124" s="11">
        <f>INDEX('71200 Ann'!$C$8:$AZ$285,MATCH('71200M Ann'!$C124,'71200 Ann'!$C$8:$C$285,0),MATCH('71200M Ann'!BM$8,'71200 Ann'!$C$8:$AZ$8,0))</f>
        <v>1976.1</v>
      </c>
      <c r="BN124" s="11">
        <f>INDEX('71200 Ann'!$C$8:$AZ$285,MATCH('71200M Ann'!$C124,'71200 Ann'!$C$8:$C$285,0),MATCH('71200M Ann'!BN$8,'71200 Ann'!$C$8:$AZ$8,0))</f>
        <v>2076.8000000000002</v>
      </c>
      <c r="BO124" s="11">
        <f>INDEX('71200 Ann'!$C$8:$AZ$285,MATCH('71200M Ann'!$C124,'71200 Ann'!$C$8:$C$285,0),MATCH('71200M Ann'!BO$8,'71200 Ann'!$C$8:$AZ$8,0))</f>
        <v>2239.1999999999998</v>
      </c>
      <c r="BP124" s="11">
        <f>INDEX('71200 Ann'!$C$8:$AZ$285,MATCH('71200M Ann'!$C124,'71200 Ann'!$C$8:$C$285,0),MATCH('71200M Ann'!BP$8,'71200 Ann'!$C$8:$AZ$8,0))</f>
        <v>2310.6999999999998</v>
      </c>
      <c r="BQ124" s="11">
        <f>INDEX('71200 Ann'!$C$8:$AZ$285,MATCH('71200M Ann'!$C124,'71200 Ann'!$C$8:$C$285,0),MATCH('71200M Ann'!BQ$8,'71200 Ann'!$C$8:$AZ$8,0))</f>
        <v>2381.9</v>
      </c>
      <c r="BR124" s="11">
        <f>INDEX('71200 Ann'!$C$8:$AZ$285,MATCH('71200M Ann'!$C124,'71200 Ann'!$C$8:$C$285,0),MATCH('71200M Ann'!BR$8,'71200 Ann'!$C$8:$AZ$8,0))</f>
        <v>2498.6</v>
      </c>
      <c r="BS124" s="11">
        <f>INDEX('71200 Ann'!$C$8:$AZ$285,MATCH('71200M Ann'!$C124,'71200 Ann'!$C$8:$C$285,0),MATCH('71200M Ann'!BS$8,'71200 Ann'!$C$8:$AZ$8,0))</f>
        <v>2599.1999999999998</v>
      </c>
      <c r="BT124" s="11">
        <f>INDEX('71200 Ann'!$C$8:$AZ$285,MATCH('71200M Ann'!$C124,'71200 Ann'!$C$8:$C$285,0),MATCH('71200M Ann'!BT$8,'71200 Ann'!$C$8:$AZ$8,0))</f>
        <v>2679.7</v>
      </c>
      <c r="BU124" s="11">
        <f>INDEX('71200 Ann'!$C$8:$AZ$285,MATCH('71200M Ann'!$C124,'71200 Ann'!$C$8:$C$285,0),MATCH('71200M Ann'!BU$8,'71200 Ann'!$C$8:$AZ$8,0))</f>
        <v>2755.3</v>
      </c>
      <c r="BV124" s="11">
        <f>INDEX('71200 Ann'!$C$8:$AZ$285,MATCH('71200M Ann'!$C124,'71200 Ann'!$C$8:$C$285,0),MATCH('71200M Ann'!BV$8,'71200 Ann'!$C$8:$AZ$8,0))</f>
        <v>2884.2</v>
      </c>
      <c r="BW124" s="11">
        <f>INDEX('71200 Ann'!$C$8:$AZ$285,MATCH('71200M Ann'!$C124,'71200 Ann'!$C$8:$C$285,0),MATCH('71200M Ann'!BW$8,'71200 Ann'!$C$8:$AZ$8,0))</f>
        <v>3035.8</v>
      </c>
      <c r="BX124" s="11">
        <f>INDEX('71200 Ann'!$C$8:$AZ$285,MATCH('71200M Ann'!$C124,'71200 Ann'!$C$8:$C$285,0),MATCH('71200M Ann'!BX$8,'71200 Ann'!$C$8:$AZ$8,0))</f>
        <v>3235.2</v>
      </c>
      <c r="BY124" s="11">
        <f>INDEX('71200 Ann'!$C$8:$AZ$285,MATCH('71200M Ann'!$C124,'71200 Ann'!$C$8:$C$285,0),MATCH('71200M Ann'!BY$8,'71200 Ann'!$C$8:$AZ$8,0))</f>
        <v>3428.9</v>
      </c>
      <c r="BZ124" s="11">
        <f>INDEX('71200 Ann'!$C$8:$AZ$285,MATCH('71200M Ann'!$C124,'71200 Ann'!$C$8:$C$285,0),MATCH('71200M Ann'!BZ$8,'71200 Ann'!$C$8:$AZ$8,0))</f>
        <v>3621</v>
      </c>
      <c r="CA124" s="11">
        <f>INDEX('71200 Ann'!$C$8:$AZ$285,MATCH('71200M Ann'!$C124,'71200 Ann'!$C$8:$C$285,0),MATCH('71200M Ann'!CA$8,'71200 Ann'!$C$8:$AZ$8,0))</f>
        <v>3822.5</v>
      </c>
      <c r="CB124" s="11">
        <f>INDEX('71200 Ann'!$C$8:$AZ$285,MATCH('71200M Ann'!$C124,'71200 Ann'!$C$8:$C$285,0),MATCH('71200M Ann'!CB$8,'71200 Ann'!$C$8:$AZ$8,0))</f>
        <v>4092.8</v>
      </c>
      <c r="CC124" s="11">
        <f>INDEX('71200 Ann'!$C$8:$AZ$285,MATCH('71200M Ann'!$C124,'71200 Ann'!$C$8:$C$285,0),MATCH('71200M Ann'!CC$8,'71200 Ann'!$C$8:$AZ$8,0))</f>
        <v>4342.8999999999996</v>
      </c>
      <c r="CD124" s="11">
        <f>INDEX('71200 Ann'!$C$8:$AZ$285,MATCH('71200M Ann'!$C124,'71200 Ann'!$C$8:$C$285,0),MATCH('71200M Ann'!CD$8,'71200 Ann'!$C$8:$AZ$8,0))</f>
        <v>4656.3</v>
      </c>
      <c r="CE124" s="11">
        <f>INDEX('71200 Ann'!$C$8:$AZ$285,MATCH('71200M Ann'!$C124,'71200 Ann'!$C$8:$C$285,0),MATCH('71200M Ann'!CE$8,'71200 Ann'!$C$8:$AZ$8,0))</f>
        <v>5050.7</v>
      </c>
      <c r="CF124" s="11">
        <f>INDEX('71200 Ann'!$C$8:$AZ$285,MATCH('71200M Ann'!$C124,'71200 Ann'!$C$8:$C$285,0),MATCH('71200M Ann'!CF$8,'71200 Ann'!$C$8:$AZ$8,0))</f>
        <v>5292.8</v>
      </c>
      <c r="CG124" s="11">
        <f>INDEX('71200 Ann'!$C$8:$AZ$285,MATCH('71200M Ann'!$C124,'71200 Ann'!$C$8:$C$285,0),MATCH('71200M Ann'!CG$8,'71200 Ann'!$C$8:$AZ$8,0))</f>
        <v>5554.7</v>
      </c>
      <c r="CH124" s="11">
        <f>INDEX('71200 Ann'!$C$8:$AZ$285,MATCH('71200M Ann'!$C124,'71200 Ann'!$C$8:$C$285,0),MATCH('71200M Ann'!CH$8,'71200 Ann'!$C$8:$AZ$8,0))</f>
        <v>5634.8</v>
      </c>
      <c r="CI124" s="11">
        <f>INDEX('71200 Ann'!$C$8:$AZ$285,MATCH('71200M Ann'!$C124,'71200 Ann'!$C$8:$C$285,0),MATCH('71200M Ann'!CI$8,'71200 Ann'!$C$8:$AZ$8,0))</f>
        <v>5610.8</v>
      </c>
      <c r="CJ124" s="11">
        <f>INDEX('71200 Ann'!$C$8:$AZ$285,MATCH('71200M Ann'!$C124,'71200 Ann'!$C$8:$C$285,0),MATCH('71200M Ann'!CJ$8,'71200 Ann'!$C$8:$AZ$8,0))</f>
        <v>5614.4</v>
      </c>
      <c r="CK124" s="11">
        <f>INDEX('71200 Ann'!$C$8:$AZ$285,MATCH('71200M Ann'!$C124,'71200 Ann'!$C$8:$C$285,0),MATCH('71200M Ann'!CK$8,'71200 Ann'!$C$8:$AZ$8,0))</f>
        <v>5776.3</v>
      </c>
      <c r="CL124" s="11">
        <f>INDEX('71200 Ann'!$C$8:$AZ$285,MATCH('71200M Ann'!$C124,'71200 Ann'!$C$8:$C$285,0),MATCH('71200M Ann'!CL$8,'71200 Ann'!$C$8:$AZ$8,0))</f>
        <v>5970.6</v>
      </c>
      <c r="CM124" s="11"/>
      <c r="CN124" s="8"/>
    </row>
    <row r="125" spans="1:92" s="8" customFormat="1" x14ac:dyDescent="0.25">
      <c r="A125" s="35">
        <v>113</v>
      </c>
      <c r="B125" s="8" t="s">
        <v>978</v>
      </c>
      <c r="C125" s="8" t="s">
        <v>934</v>
      </c>
      <c r="D125" s="8">
        <f>INDEX('71200 Ann Hist'!$C$8:$AR$285,MATCH('71200M Ann'!$C125,'71200 Ann Hist'!$C$8:$C$285,0),MATCH('71200M Ann'!D$8,'71200 Ann Hist'!$C$8:$AR$8,0))</f>
        <v>2.1</v>
      </c>
      <c r="E125" s="8">
        <f>INDEX('71200 Ann Hist'!$C$8:$AR$285,MATCH('71200M Ann'!$C125,'71200 Ann Hist'!$C$8:$C$285,0),MATCH('71200M Ann'!E$8,'71200 Ann Hist'!$C$8:$AR$8,0))</f>
        <v>1.1000000000000001</v>
      </c>
      <c r="F125" s="8">
        <f>INDEX('71200 Ann Hist'!$C$8:$AR$285,MATCH('71200M Ann'!$C125,'71200 Ann Hist'!$C$8:$C$285,0),MATCH('71200M Ann'!F$8,'71200 Ann Hist'!$C$8:$AR$8,0))</f>
        <v>-1.6</v>
      </c>
      <c r="G125" s="8">
        <f>INDEX('71200 Ann Hist'!$C$8:$AR$285,MATCH('71200M Ann'!$C125,'71200 Ann Hist'!$C$8:$C$285,0),MATCH('71200M Ann'!G$8,'71200 Ann Hist'!$C$8:$AR$8,0))</f>
        <v>-1.1000000000000001</v>
      </c>
      <c r="H125" s="8">
        <f>INDEX('71200 Ann Hist'!$C$8:$AR$285,MATCH('71200M Ann'!$C125,'71200 Ann Hist'!$C$8:$C$285,0),MATCH('71200M Ann'!H$8,'71200 Ann Hist'!$C$8:$AR$8,0))</f>
        <v>-0.9</v>
      </c>
      <c r="I125" s="8">
        <f>INDEX('71200 Ann Hist'!$C$8:$AR$285,MATCH('71200M Ann'!$C125,'71200 Ann Hist'!$C$8:$C$285,0),MATCH('71200M Ann'!I$8,'71200 Ann Hist'!$C$8:$AR$8,0))</f>
        <v>-1.5</v>
      </c>
      <c r="J125" s="8">
        <f>INDEX('71200 Ann Hist'!$C$8:$AR$285,MATCH('71200M Ann'!$C125,'71200 Ann Hist'!$C$8:$C$285,0),MATCH('71200M Ann'!J$8,'71200 Ann Hist'!$C$8:$AR$8,0))</f>
        <v>-1.3</v>
      </c>
      <c r="K125" s="8">
        <f>INDEX('71200 Ann Hist'!$C$8:$AR$285,MATCH('71200M Ann'!$C125,'71200 Ann Hist'!$C$8:$C$285,0),MATCH('71200M Ann'!K$8,'71200 Ann Hist'!$C$8:$AR$8,0))</f>
        <v>-1.5</v>
      </c>
      <c r="L125" s="8">
        <f>INDEX('71200 Ann Hist'!$C$8:$AR$285,MATCH('71200M Ann'!$C125,'71200 Ann Hist'!$C$8:$C$285,0),MATCH('71200M Ann'!L$8,'71200 Ann Hist'!$C$8:$AR$8,0))</f>
        <v>1.6</v>
      </c>
      <c r="M125" s="8">
        <f>INDEX('71200 Ann Hist'!$C$8:$AR$285,MATCH('71200M Ann'!$C125,'71200 Ann Hist'!$C$8:$C$285,0),MATCH('71200M Ann'!M$8,'71200 Ann Hist'!$C$8:$AR$8,0))</f>
        <v>-0.1</v>
      </c>
      <c r="N125" s="8">
        <f>INDEX('71200 Ann Hist'!$C$8:$AR$285,MATCH('71200M Ann'!$C125,'71200 Ann Hist'!$C$8:$C$285,0),MATCH('71200M Ann'!N$8,'71200 Ann Hist'!$C$8:$AR$8,0))</f>
        <v>-0.8</v>
      </c>
      <c r="O125" s="8">
        <f>INDEX('71200 Ann Hist'!$C$8:$AR$285,MATCH('71200M Ann'!$C125,'71200 Ann Hist'!$C$8:$C$285,0),MATCH('71200M Ann'!O$8,'71200 Ann Hist'!$C$8:$AR$8,0))</f>
        <v>0.6</v>
      </c>
      <c r="P125" s="8">
        <f>INDEX('71200 Ann Hist'!$C$8:$AR$285,MATCH('71200M Ann'!$C125,'71200 Ann Hist'!$C$8:$C$285,0),MATCH('71200M Ann'!P$8,'71200 Ann Hist'!$C$8:$AR$8,0))</f>
        <v>2.2000000000000002</v>
      </c>
      <c r="Q125" s="8">
        <f>INDEX('71200 Ann Hist'!$C$8:$AR$285,MATCH('71200M Ann'!$C125,'71200 Ann Hist'!$C$8:$C$285,0),MATCH('71200M Ann'!Q$8,'71200 Ann Hist'!$C$8:$AR$8,0))</f>
        <v>-10.3</v>
      </c>
      <c r="R125" s="8">
        <f>INDEX('71200 Ann Hist'!$C$8:$AR$285,MATCH('71200M Ann'!$C125,'71200 Ann Hist'!$C$8:$C$285,0),MATCH('71200M Ann'!R$8,'71200 Ann Hist'!$C$8:$AR$8,0))</f>
        <v>-16</v>
      </c>
      <c r="S125" s="8">
        <f>INDEX('71200 Ann Hist'!$C$8:$AR$285,MATCH('71200M Ann'!$C125,'71200 Ann Hist'!$C$8:$C$285,0),MATCH('71200M Ann'!S$8,'71200 Ann Hist'!$C$8:$AR$8,0))</f>
        <v>-28.3</v>
      </c>
      <c r="T125" s="8">
        <f>INDEX('71200 Ann Hist'!$C$8:$AR$285,MATCH('71200M Ann'!$C125,'71200 Ann Hist'!$C$8:$C$285,0),MATCH('71200M Ann'!T$8,'71200 Ann Hist'!$C$8:$AR$8,0))</f>
        <v>-31</v>
      </c>
      <c r="U125" s="8">
        <f>INDEX('71200 Ann Hist'!$C$8:$AR$285,MATCH('71200M Ann'!$C125,'71200 Ann Hist'!$C$8:$C$285,0),MATCH('71200M Ann'!U$8,'71200 Ann Hist'!$C$8:$AR$8,0))</f>
        <v>-7.4</v>
      </c>
      <c r="V125" s="8">
        <f>INDEX('71200 Ann Hist'!$C$8:$AR$285,MATCH('71200M Ann'!$C125,'71200 Ann Hist'!$C$8:$C$285,0),MATCH('71200M Ann'!V$8,'71200 Ann Hist'!$C$8:$AR$8,0))</f>
        <v>2.5</v>
      </c>
      <c r="W125" s="8">
        <f>INDEX('71200 Ann Hist'!$C$8:$AR$285,MATCH('71200M Ann'!$C125,'71200 Ann Hist'!$C$8:$C$285,0),MATCH('71200M Ann'!W$8,'71200 Ann Hist'!$C$8:$AR$8,0))</f>
        <v>1</v>
      </c>
      <c r="X125" s="8">
        <f>INDEX('71200 Ann Hist'!$C$8:$AR$285,MATCH('71200M Ann'!$C125,'71200 Ann Hist'!$C$8:$C$285,0),MATCH('71200M Ann'!X$8,'71200 Ann Hist'!$C$8:$AR$8,0))</f>
        <v>-8</v>
      </c>
      <c r="Y125" s="8">
        <f>INDEX('71200 Ann Hist'!$C$8:$AR$285,MATCH('71200M Ann'!$C125,'71200 Ann Hist'!$C$8:$C$285,0),MATCH('71200M Ann'!Y$8,'71200 Ann Hist'!$C$8:$AR$8,0))</f>
        <v>2.2000000000000002</v>
      </c>
      <c r="Z125" s="8">
        <f>INDEX('71200 Ann Hist'!$C$8:$AR$285,MATCH('71200M Ann'!$C125,'71200 Ann Hist'!$C$8:$C$285,0),MATCH('71200M Ann'!Z$8,'71200 Ann Hist'!$C$8:$AR$8,0))</f>
        <v>6</v>
      </c>
      <c r="AA125" s="8">
        <f>INDEX('71200 Ann Hist'!$C$8:$AR$285,MATCH('71200M Ann'!$C125,'71200 Ann Hist'!$C$8:$C$285,0),MATCH('71200M Ann'!AA$8,'71200 Ann Hist'!$C$8:$AR$8,0))</f>
        <v>-0.3</v>
      </c>
      <c r="AB125" s="8">
        <f>INDEX('71200 Ann Hist'!$C$8:$AR$285,MATCH('71200M Ann'!$C125,'71200 Ann Hist'!$C$8:$C$285,0),MATCH('71200M Ann'!AB$8,'71200 Ann Hist'!$C$8:$AR$8,0))</f>
        <v>-1.9</v>
      </c>
      <c r="AC125" s="8">
        <f>INDEX('71200 Ann Hist'!$C$8:$AR$285,MATCH('71200M Ann'!$C125,'71200 Ann Hist'!$C$8:$C$285,0),MATCH('71200M Ann'!AC$8,'71200 Ann Hist'!$C$8:$AR$8,0))</f>
        <v>-6</v>
      </c>
      <c r="AD125" s="8">
        <f>INDEX('71200 Ann Hist'!$C$8:$AR$285,MATCH('71200M Ann'!$C125,'71200 Ann Hist'!$C$8:$C$285,0),MATCH('71200M Ann'!AD$8,'71200 Ann Hist'!$C$8:$AR$8,0))</f>
        <v>1.6</v>
      </c>
      <c r="AE125" s="8">
        <f>INDEX('71200 Ann Hist'!$C$8:$AR$285,MATCH('71200M Ann'!$C125,'71200 Ann Hist'!$C$8:$C$285,0),MATCH('71200M Ann'!AE$8,'71200 Ann Hist'!$C$8:$AR$8,0))</f>
        <v>4.4000000000000004</v>
      </c>
      <c r="AF125" s="8">
        <f>INDEX('71200 Ann Hist'!$C$8:$AR$285,MATCH('71200M Ann'!$C125,'71200 Ann Hist'!$C$8:$C$285,0),MATCH('71200M Ann'!AF$8,'71200 Ann Hist'!$C$8:$AR$8,0))</f>
        <v>0</v>
      </c>
      <c r="AG125" s="8">
        <f>INDEX('71200 Ann Hist'!$C$8:$AR$285,MATCH('71200M Ann'!$C125,'71200 Ann Hist'!$C$8:$C$285,0),MATCH('71200M Ann'!AG$8,'71200 Ann Hist'!$C$8:$AR$8,0))</f>
        <v>-10.9</v>
      </c>
      <c r="AH125" s="8">
        <f>INDEX('71200 Ann Hist'!$C$8:$AR$285,MATCH('71200M Ann'!$C125,'71200 Ann Hist'!$C$8:$C$285,0),MATCH('71200M Ann'!AH$8,'71200 Ann Hist'!$C$8:$AR$8,0))</f>
        <v>-1.7</v>
      </c>
      <c r="AI125" s="8">
        <f>INDEX('71200 Ann Hist'!$C$8:$AR$285,MATCH('71200M Ann'!$C125,'71200 Ann Hist'!$C$8:$C$285,0),MATCH('71200M Ann'!AI$8,'71200 Ann Hist'!$C$8:$AR$8,0))</f>
        <v>2.8</v>
      </c>
      <c r="AJ125" s="8">
        <f>INDEX('71200 Ann Hist'!$C$8:$AR$285,MATCH('71200M Ann'!$C125,'71200 Ann Hist'!$C$8:$C$285,0),MATCH('71200M Ann'!AJ$8,'71200 Ann Hist'!$C$8:$AR$8,0))</f>
        <v>-2.5</v>
      </c>
      <c r="AK125" s="8">
        <f>INDEX('71200 Ann Hist'!$C$8:$AR$285,MATCH('71200M Ann'!$C125,'71200 Ann Hist'!$C$8:$C$285,0),MATCH('71200M Ann'!AK$8,'71200 Ann Hist'!$C$8:$AR$8,0))</f>
        <v>-1.9</v>
      </c>
      <c r="AL125" s="8">
        <f>INDEX('71200 Ann Hist'!$C$8:$AR$285,MATCH('71200M Ann'!$C125,'71200 Ann Hist'!$C$8:$C$285,0),MATCH('71200M Ann'!AL$8,'71200 Ann Hist'!$C$8:$AR$8,0))</f>
        <v>1.6</v>
      </c>
      <c r="AM125" s="8">
        <f>INDEX('71200 Ann Hist'!$C$8:$AR$285,MATCH('71200M Ann'!$C125,'71200 Ann Hist'!$C$8:$C$285,0),MATCH('71200M Ann'!AM$8,'71200 Ann Hist'!$C$8:$AR$8,0))</f>
        <v>-2.6</v>
      </c>
      <c r="AN125" s="8">
        <f>INDEX('71200 Ann Hist'!$C$8:$AR$285,MATCH('71200M Ann'!$C125,'71200 Ann Hist'!$C$8:$C$285,0),MATCH('71200M Ann'!AN$8,'71200 Ann Hist'!$C$8:$AR$8,0))</f>
        <v>-1.4</v>
      </c>
      <c r="AO125" s="8">
        <f>INDEX('71200 Ann Hist'!$C$8:$AR$285,MATCH('71200M Ann'!$C125,'71200 Ann Hist'!$C$8:$C$285,0),MATCH('71200M Ann'!AO$8,'71200 Ann Hist'!$C$8:$AR$8,0))</f>
        <v>-1.8</v>
      </c>
      <c r="AP125" s="8">
        <f>INDEX('71200 Ann Hist'!$C$8:$AR$285,MATCH('71200M Ann'!$C125,'71200 Ann Hist'!$C$8:$C$285,0),MATCH('71200M Ann'!AP$8,'71200 Ann Hist'!$C$8:$AR$8,0))</f>
        <v>-14.8</v>
      </c>
      <c r="AQ125" s="8">
        <f>INDEX('71200 Ann Hist'!$C$8:$AR$285,MATCH('71200M Ann'!$C125,'71200 Ann Hist'!$C$8:$C$285,0),MATCH('71200M Ann'!AQ$8,'71200 Ann Hist'!$C$8:$AR$8,0))</f>
        <v>-9.5</v>
      </c>
      <c r="AR125" s="9">
        <f>INDEX('71200 Ann'!$C$8:$AZ$285,MATCH('71200M Ann'!$C125,'71200 Ann'!$C$8:$C$285,0),MATCH('71200M Ann'!AR$8,'71200 Ann'!$C$8:$AZ$8,0))</f>
        <v>-1</v>
      </c>
      <c r="AS125" s="9">
        <f>INDEX('71200 Ann'!$C$8:$AZ$285,MATCH('71200M Ann'!$C125,'71200 Ann'!$C$8:$C$285,0),MATCH('71200M Ann'!AS$8,'71200 Ann'!$C$8:$AZ$8,0))</f>
        <v>-31.8</v>
      </c>
      <c r="AT125" s="9">
        <f>INDEX('71200 Ann'!$C$8:$AZ$285,MATCH('71200M Ann'!$C125,'71200 Ann'!$C$8:$C$285,0),MATCH('71200M Ann'!AT$8,'71200 Ann'!$C$8:$AZ$8,0))</f>
        <v>-50.2</v>
      </c>
      <c r="AU125" s="9">
        <f>INDEX('71200 Ann'!$C$8:$AZ$285,MATCH('71200M Ann'!$C125,'71200 Ann'!$C$8:$C$285,0),MATCH('71200M Ann'!AU$8,'71200 Ann'!$C$8:$AZ$8,0))</f>
        <v>-40.5</v>
      </c>
      <c r="AV125" s="9">
        <f>INDEX('71200 Ann'!$C$8:$AZ$285,MATCH('71200M Ann'!$C125,'71200 Ann'!$C$8:$C$285,0),MATCH('71200M Ann'!AV$8,'71200 Ann'!$C$8:$AZ$8,0))</f>
        <v>-28</v>
      </c>
      <c r="AW125" s="9">
        <f>INDEX('71200 Ann'!$C$8:$AZ$285,MATCH('71200M Ann'!$C125,'71200 Ann'!$C$8:$C$285,0),MATCH('71200M Ann'!AW$8,'71200 Ann'!$C$8:$AZ$8,0))</f>
        <v>-38.299999999999997</v>
      </c>
      <c r="AX125" s="9">
        <f>INDEX('71200 Ann'!$C$8:$AZ$285,MATCH('71200M Ann'!$C125,'71200 Ann'!$C$8:$C$285,0),MATCH('71200M Ann'!AX$8,'71200 Ann'!$C$8:$AZ$8,0))</f>
        <v>-102.5</v>
      </c>
      <c r="AY125" s="9">
        <f>INDEX('71200 Ann'!$C$8:$AZ$285,MATCH('71200M Ann'!$C125,'71200 Ann'!$C$8:$C$285,0),MATCH('71200M Ann'!AY$8,'71200 Ann'!$C$8:$AZ$8,0))</f>
        <v>-77.099999999999994</v>
      </c>
      <c r="AZ125" s="9">
        <f>INDEX('71200 Ann'!$C$8:$AZ$285,MATCH('71200M Ann'!$C125,'71200 Ann'!$C$8:$C$285,0),MATCH('71200M Ann'!AZ$8,'71200 Ann'!$C$8:$AZ$8,0))</f>
        <v>-63.5</v>
      </c>
      <c r="BA125" s="9">
        <f>INDEX('71200 Ann'!$C$8:$AZ$285,MATCH('71200M Ann'!$C125,'71200 Ann'!$C$8:$C$285,0),MATCH('71200M Ann'!BA$8,'71200 Ann'!$C$8:$AZ$8,0))</f>
        <v>-46.4</v>
      </c>
      <c r="BB125" s="9">
        <f>INDEX('71200 Ann'!$C$8:$AZ$285,MATCH('71200M Ann'!$C125,'71200 Ann'!$C$8:$C$285,0),MATCH('71200M Ann'!BB$8,'71200 Ann'!$C$8:$AZ$8,0))</f>
        <v>-36.299999999999997</v>
      </c>
      <c r="BC125" s="9">
        <f>INDEX('71200 Ann'!$C$8:$AZ$285,MATCH('71200M Ann'!$C125,'71200 Ann'!$C$8:$C$285,0),MATCH('71200M Ann'!BC$8,'71200 Ann'!$C$8:$AZ$8,0))</f>
        <v>-80.900000000000006</v>
      </c>
      <c r="BD125" s="9">
        <f>INDEX('71200 Ann'!$C$8:$AZ$285,MATCH('71200M Ann'!$C125,'71200 Ann'!$C$8:$C$285,0),MATCH('71200M Ann'!BD$8,'71200 Ann'!$C$8:$AZ$8,0))</f>
        <v>-81.7</v>
      </c>
      <c r="BE125" s="9">
        <f>INDEX('71200 Ann'!$C$8:$AZ$285,MATCH('71200M Ann'!$C125,'71200 Ann'!$C$8:$C$285,0),MATCH('71200M Ann'!BE$8,'71200 Ann'!$C$8:$AZ$8,0))</f>
        <v>-169.7</v>
      </c>
      <c r="BF125" s="9">
        <f>INDEX('71200 Ann'!$C$8:$AZ$285,MATCH('71200M Ann'!$C125,'71200 Ann'!$C$8:$C$285,0),MATCH('71200M Ann'!BF$8,'71200 Ann'!$C$8:$AZ$8,0))</f>
        <v>-203.7</v>
      </c>
      <c r="BG125" s="9">
        <f>INDEX('71200 Ann'!$C$8:$AZ$285,MATCH('71200M Ann'!$C125,'71200 Ann'!$C$8:$C$285,0),MATCH('71200M Ann'!BG$8,'71200 Ann'!$C$8:$AZ$8,0))</f>
        <v>-171.4</v>
      </c>
      <c r="BH125" s="9">
        <f>INDEX('71200 Ann'!$C$8:$AZ$285,MATCH('71200M Ann'!$C125,'71200 Ann'!$C$8:$C$285,0),MATCH('71200M Ann'!BH$8,'71200 Ann'!$C$8:$AZ$8,0))</f>
        <v>-175.4</v>
      </c>
      <c r="BI125" s="9">
        <f>INDEX('71200 Ann'!$C$8:$AZ$285,MATCH('71200M Ann'!$C125,'71200 Ann'!$C$8:$C$285,0),MATCH('71200M Ann'!BI$8,'71200 Ann'!$C$8:$AZ$8,0))</f>
        <v>-192.2</v>
      </c>
      <c r="BJ125" s="9">
        <f>INDEX('71200 Ann'!$C$8:$AZ$285,MATCH('71200M Ann'!$C125,'71200 Ann'!$C$8:$C$285,0),MATCH('71200M Ann'!BJ$8,'71200 Ann'!$C$8:$AZ$8,0))</f>
        <v>-151.1</v>
      </c>
      <c r="BK125" s="9">
        <f>INDEX('71200 Ann'!$C$8:$AZ$285,MATCH('71200M Ann'!$C125,'71200 Ann'!$C$8:$C$285,0),MATCH('71200M Ann'!BK$8,'71200 Ann'!$C$8:$AZ$8,0))</f>
        <v>-140.4</v>
      </c>
      <c r="BL125" s="9">
        <f>INDEX('71200 Ann'!$C$8:$AZ$285,MATCH('71200M Ann'!$C125,'71200 Ann'!$C$8:$C$285,0),MATCH('71200M Ann'!BL$8,'71200 Ann'!$C$8:$AZ$8,0))</f>
        <v>-149.19999999999999</v>
      </c>
      <c r="BM125" s="9">
        <f>INDEX('71200 Ann'!$C$8:$AZ$285,MATCH('71200M Ann'!$C125,'71200 Ann'!$C$8:$C$285,0),MATCH('71200M Ann'!BM$8,'71200 Ann'!$C$8:$AZ$8,0))</f>
        <v>-207.4</v>
      </c>
      <c r="BN125" s="9">
        <f>INDEX('71200 Ann'!$C$8:$AZ$285,MATCH('71200M Ann'!$C125,'71200 Ann'!$C$8:$C$285,0),MATCH('71200M Ann'!BN$8,'71200 Ann'!$C$8:$AZ$8,0))</f>
        <v>-271.3</v>
      </c>
      <c r="BO125" s="9">
        <f>INDEX('71200 Ann'!$C$8:$AZ$285,MATCH('71200M Ann'!$C125,'71200 Ann'!$C$8:$C$285,0),MATCH('71200M Ann'!BO$8,'71200 Ann'!$C$8:$AZ$8,0))</f>
        <v>-370.2</v>
      </c>
      <c r="BP125" s="9">
        <f>INDEX('71200 Ann'!$C$8:$AZ$285,MATCH('71200M Ann'!$C125,'71200 Ann'!$C$8:$C$285,0),MATCH('71200M Ann'!BP$8,'71200 Ann'!$C$8:$AZ$8,0))</f>
        <v>-349</v>
      </c>
      <c r="BQ125" s="9">
        <f>INDEX('71200 Ann'!$C$8:$AZ$285,MATCH('71200M Ann'!$C125,'71200 Ann'!$C$8:$C$285,0),MATCH('71200M Ann'!BQ$8,'71200 Ann'!$C$8:$AZ$8,0))</f>
        <v>-280.7</v>
      </c>
      <c r="BR125" s="9">
        <f>INDEX('71200 Ann'!$C$8:$AZ$285,MATCH('71200M Ann'!$C125,'71200 Ann'!$C$8:$C$285,0),MATCH('71200M Ann'!BR$8,'71200 Ann'!$C$8:$AZ$8,0))</f>
        <v>-272.39999999999998</v>
      </c>
      <c r="BS125" s="9">
        <f>INDEX('71200 Ann'!$C$8:$AZ$285,MATCH('71200M Ann'!$C125,'71200 Ann'!$C$8:$C$285,0),MATCH('71200M Ann'!BS$8,'71200 Ann'!$C$8:$AZ$8,0))</f>
        <v>-191</v>
      </c>
      <c r="BT125" s="9">
        <f>INDEX('71200 Ann'!$C$8:$AZ$285,MATCH('71200M Ann'!$C125,'71200 Ann'!$C$8:$C$285,0),MATCH('71200M Ann'!BT$8,'71200 Ann'!$C$8:$AZ$8,0))</f>
        <v>-89.5</v>
      </c>
      <c r="BU125" s="9">
        <f>INDEX('71200 Ann'!$C$8:$AZ$285,MATCH('71200M Ann'!$C125,'71200 Ann'!$C$8:$C$285,0),MATCH('71200M Ann'!BU$8,'71200 Ann'!$C$8:$AZ$8,0))</f>
        <v>18.100000000000001</v>
      </c>
      <c r="BV125" s="9">
        <f>INDEX('71200 Ann'!$C$8:$AZ$285,MATCH('71200M Ann'!$C125,'71200 Ann'!$C$8:$C$285,0),MATCH('71200M Ann'!BV$8,'71200 Ann'!$C$8:$AZ$8,0))</f>
        <v>75.900000000000006</v>
      </c>
      <c r="BW125" s="9">
        <f>INDEX('71200 Ann'!$C$8:$AZ$285,MATCH('71200M Ann'!$C125,'71200 Ann'!$C$8:$C$285,0),MATCH('71200M Ann'!BW$8,'71200 Ann'!$C$8:$AZ$8,0))</f>
        <v>166.4</v>
      </c>
      <c r="BX125" s="9">
        <f>INDEX('71200 Ann'!$C$8:$AZ$285,MATCH('71200M Ann'!$C125,'71200 Ann'!$C$8:$C$285,0),MATCH('71200M Ann'!BX$8,'71200 Ann'!$C$8:$AZ$8,0))</f>
        <v>-50.8</v>
      </c>
      <c r="BY125" s="9">
        <f>INDEX('71200 Ann'!$C$8:$AZ$285,MATCH('71200M Ann'!$C125,'71200 Ann'!$C$8:$C$285,0),MATCH('71200M Ann'!BY$8,'71200 Ann'!$C$8:$AZ$8,0))</f>
        <v>-391.4</v>
      </c>
      <c r="BZ125" s="9">
        <f>INDEX('71200 Ann'!$C$8:$AZ$285,MATCH('71200M Ann'!$C125,'71200 Ann'!$C$8:$C$285,0),MATCH('71200M Ann'!BZ$8,'71200 Ann'!$C$8:$AZ$8,0))</f>
        <v>-524.29999999999995</v>
      </c>
      <c r="CA125" s="9">
        <f>INDEX('71200 Ann'!$C$8:$AZ$285,MATCH('71200M Ann'!$C125,'71200 Ann'!$C$8:$C$285,0),MATCH('71200M Ann'!CA$8,'71200 Ann'!$C$8:$AZ$8,0))</f>
        <v>-507.6</v>
      </c>
      <c r="CB125" s="9">
        <f>INDEX('71200 Ann'!$C$8:$AZ$285,MATCH('71200M Ann'!$C125,'71200 Ann'!$C$8:$C$285,0),MATCH('71200M Ann'!CB$8,'71200 Ann'!$C$8:$AZ$8,0))</f>
        <v>-371.3</v>
      </c>
      <c r="CC125" s="9">
        <f>INDEX('71200 Ann'!$C$8:$AZ$285,MATCH('71200M Ann'!$C125,'71200 Ann'!$C$8:$C$285,0),MATCH('71200M Ann'!CC$8,'71200 Ann'!$C$8:$AZ$8,0))</f>
        <v>-266.39999999999998</v>
      </c>
      <c r="CD125" s="9">
        <f>INDEX('71200 Ann'!$C$8:$AZ$285,MATCH('71200M Ann'!$C125,'71200 Ann'!$C$8:$C$285,0),MATCH('71200M Ann'!CD$8,'71200 Ann'!$C$8:$AZ$8,0))</f>
        <v>-338.4</v>
      </c>
      <c r="CE125" s="9">
        <f>INDEX('71200 Ann'!$C$8:$AZ$285,MATCH('71200M Ann'!$C125,'71200 Ann'!$C$8:$C$285,0),MATCH('71200M Ann'!CE$8,'71200 Ann'!$C$8:$AZ$8,0))</f>
        <v>-799</v>
      </c>
      <c r="CF125" s="9">
        <f>INDEX('71200 Ann'!$C$8:$AZ$285,MATCH('71200M Ann'!$C125,'71200 Ann'!$C$8:$C$285,0),MATCH('71200M Ann'!CF$8,'71200 Ann'!$C$8:$AZ$8,0))</f>
        <v>-1520.8</v>
      </c>
      <c r="CG125" s="9">
        <f>INDEX('71200 Ann'!$C$8:$AZ$285,MATCH('71200M Ann'!$C125,'71200 Ann'!$C$8:$C$285,0),MATCH('71200M Ann'!CG$8,'71200 Ann'!$C$8:$AZ$8,0))</f>
        <v>-1566</v>
      </c>
      <c r="CH125" s="9">
        <f>INDEX('71200 Ann'!$C$8:$AZ$285,MATCH('71200M Ann'!$C125,'71200 Ann'!$C$8:$C$285,0),MATCH('71200M Ann'!CH$8,'71200 Ann'!$C$8:$AZ$8,0))</f>
        <v>-1460.1</v>
      </c>
      <c r="CI125" s="9">
        <f>INDEX('71200 Ann'!$C$8:$AZ$285,MATCH('71200M Ann'!$C125,'71200 Ann'!$C$8:$C$285,0),MATCH('71200M Ann'!CI$8,'71200 Ann'!$C$8:$AZ$8,0))</f>
        <v>-1310.8</v>
      </c>
      <c r="CJ125" s="9">
        <f>INDEX('71200 Ann'!$C$8:$AZ$285,MATCH('71200M Ann'!$C125,'71200 Ann'!$C$8:$C$285,0),MATCH('71200M Ann'!CJ$8,'71200 Ann'!$C$8:$AZ$8,0))</f>
        <v>-834.4</v>
      </c>
      <c r="CK125" s="9">
        <f>INDEX('71200 Ann'!$C$8:$AZ$285,MATCH('71200M Ann'!$C125,'71200 Ann'!$C$8:$C$285,0),MATCH('71200M Ann'!CK$8,'71200 Ann'!$C$8:$AZ$8,0))</f>
        <v>-782.7</v>
      </c>
      <c r="CL125" s="9">
        <f>INDEX('71200 Ann'!$C$8:$AZ$285,MATCH('71200M Ann'!$C125,'71200 Ann'!$C$8:$C$285,0),MATCH('71200M Ann'!CL$8,'71200 Ann'!$C$8:$AZ$8,0))</f>
        <v>-731</v>
      </c>
      <c r="CM125" s="9"/>
    </row>
    <row r="126" spans="1:92" s="10" customFormat="1" x14ac:dyDescent="0.25">
      <c r="A126" s="32">
        <v>114</v>
      </c>
      <c r="B126" s="10" t="s">
        <v>1886</v>
      </c>
      <c r="C126" s="10" t="s">
        <v>933</v>
      </c>
      <c r="D126" s="10">
        <f>INDEX('71200 Ann Hist'!$C$8:$AR$285,MATCH('71200M Ann'!$C126,'71200 Ann Hist'!$C$8:$C$285,0),MATCH('71200M Ann'!D$8,'71200 Ann Hist'!$C$8:$AR$8,0))</f>
        <v>1.6</v>
      </c>
      <c r="E126" s="10">
        <f>INDEX('71200 Ann Hist'!$C$8:$AR$285,MATCH('71200M Ann'!$C126,'71200 Ann Hist'!$C$8:$C$285,0),MATCH('71200M Ann'!E$8,'71200 Ann Hist'!$C$8:$AR$8,0))</f>
        <v>1.9</v>
      </c>
      <c r="F126" s="10">
        <f>INDEX('71200 Ann Hist'!$C$8:$AR$285,MATCH('71200M Ann'!$C126,'71200 Ann Hist'!$C$8:$C$285,0),MATCH('71200M Ann'!F$8,'71200 Ann Hist'!$C$8:$AR$8,0))</f>
        <v>1.7</v>
      </c>
      <c r="G126" s="10">
        <f>INDEX('71200 Ann Hist'!$C$8:$AR$285,MATCH('71200M Ann'!$C126,'71200 Ann Hist'!$C$8:$C$285,0),MATCH('71200M Ann'!G$8,'71200 Ann Hist'!$C$8:$AR$8,0))</f>
        <v>1</v>
      </c>
      <c r="H126" s="10">
        <f>INDEX('71200 Ann Hist'!$C$8:$AR$285,MATCH('71200M Ann'!$C126,'71200 Ann Hist'!$C$8:$C$285,0),MATCH('71200M Ann'!H$8,'71200 Ann Hist'!$C$8:$AR$8,0))</f>
        <v>0.7</v>
      </c>
      <c r="I126" s="10">
        <f>INDEX('71200 Ann Hist'!$C$8:$AR$285,MATCH('71200M Ann'!$C126,'71200 Ann Hist'!$C$8:$C$285,0),MATCH('71200M Ann'!I$8,'71200 Ann Hist'!$C$8:$AR$8,0))</f>
        <v>1.2</v>
      </c>
      <c r="J126" s="10">
        <f>INDEX('71200 Ann Hist'!$C$8:$AR$285,MATCH('71200M Ann'!$C126,'71200 Ann Hist'!$C$8:$C$285,0),MATCH('71200M Ann'!J$8,'71200 Ann Hist'!$C$8:$AR$8,0))</f>
        <v>1.3</v>
      </c>
      <c r="K126" s="10">
        <f>INDEX('71200 Ann Hist'!$C$8:$AR$285,MATCH('71200M Ann'!$C126,'71200 Ann Hist'!$C$8:$C$285,0),MATCH('71200M Ann'!K$8,'71200 Ann Hist'!$C$8:$AR$8,0))</f>
        <v>2.5</v>
      </c>
      <c r="L126" s="10">
        <f>INDEX('71200 Ann Hist'!$C$8:$AR$285,MATCH('71200M Ann'!$C126,'71200 Ann Hist'!$C$8:$C$285,0),MATCH('71200M Ann'!L$8,'71200 Ann Hist'!$C$8:$AR$8,0))</f>
        <v>2</v>
      </c>
      <c r="M126" s="10">
        <f>INDEX('71200 Ann Hist'!$C$8:$AR$285,MATCH('71200M Ann'!$C126,'71200 Ann Hist'!$C$8:$C$285,0),MATCH('71200M Ann'!M$8,'71200 Ann Hist'!$C$8:$AR$8,0))</f>
        <v>2.2999999999999998</v>
      </c>
      <c r="N126" s="10">
        <f>INDEX('71200 Ann Hist'!$C$8:$AR$285,MATCH('71200M Ann'!$C126,'71200 Ann Hist'!$C$8:$C$285,0),MATCH('71200M Ann'!N$8,'71200 Ann Hist'!$C$8:$AR$8,0))</f>
        <v>2.5</v>
      </c>
      <c r="O126" s="10">
        <f>INDEX('71200 Ann Hist'!$C$8:$AR$285,MATCH('71200M Ann'!$C126,'71200 Ann Hist'!$C$8:$C$285,0),MATCH('71200M Ann'!O$8,'71200 Ann Hist'!$C$8:$AR$8,0))</f>
        <v>2</v>
      </c>
      <c r="P126" s="10">
        <f>INDEX('71200 Ann Hist'!$C$8:$AR$285,MATCH('71200M Ann'!$C126,'71200 Ann Hist'!$C$8:$C$285,0),MATCH('71200M Ann'!P$8,'71200 Ann Hist'!$C$8:$AR$8,0))</f>
        <v>7.1</v>
      </c>
      <c r="Q126" s="10">
        <f>INDEX('71200 Ann Hist'!$C$8:$AR$285,MATCH('71200M Ann'!$C126,'71200 Ann Hist'!$C$8:$C$285,0),MATCH('71200M Ann'!Q$8,'71200 Ann Hist'!$C$8:$AR$8,0))</f>
        <v>22.2</v>
      </c>
      <c r="R126" s="10">
        <f>INDEX('71200 Ann Hist'!$C$8:$AR$285,MATCH('71200M Ann'!$C126,'71200 Ann Hist'!$C$8:$C$285,0),MATCH('71200M Ann'!R$8,'71200 Ann Hist'!$C$8:$AR$8,0))</f>
        <v>29.7</v>
      </c>
      <c r="S126" s="10">
        <f>INDEX('71200 Ann Hist'!$C$8:$AR$285,MATCH('71200M Ann'!$C126,'71200 Ann Hist'!$C$8:$C$285,0),MATCH('71200M Ann'!S$8,'71200 Ann Hist'!$C$8:$AR$8,0))</f>
        <v>25</v>
      </c>
      <c r="T126" s="10">
        <f>INDEX('71200 Ann Hist'!$C$8:$AR$285,MATCH('71200M Ann'!$C126,'71200 Ann Hist'!$C$8:$C$285,0),MATCH('71200M Ann'!T$8,'71200 Ann Hist'!$C$8:$AR$8,0))</f>
        <v>10.7</v>
      </c>
      <c r="U126" s="10">
        <f>INDEX('71200 Ann Hist'!$C$8:$AR$285,MATCH('71200M Ann'!$C126,'71200 Ann Hist'!$C$8:$C$285,0),MATCH('71200M Ann'!U$8,'71200 Ann Hist'!$C$8:$AR$8,0))</f>
        <v>-10.8</v>
      </c>
      <c r="V126" s="10">
        <f>INDEX('71200 Ann Hist'!$C$8:$AR$285,MATCH('71200M Ann'!$C126,'71200 Ann Hist'!$C$8:$C$285,0),MATCH('71200M Ann'!V$8,'71200 Ann Hist'!$C$8:$AR$8,0))</f>
        <v>-9.3000000000000007</v>
      </c>
      <c r="W126" s="10">
        <f>INDEX('71200 Ann Hist'!$C$8:$AR$285,MATCH('71200M Ann'!$C126,'71200 Ann Hist'!$C$8:$C$285,0),MATCH('71200M Ann'!W$8,'71200 Ann Hist'!$C$8:$AR$8,0))</f>
        <v>-5.8</v>
      </c>
      <c r="X126" s="10">
        <f>INDEX('71200 Ann Hist'!$C$8:$AR$285,MATCH('71200M Ann'!$C126,'71200 Ann Hist'!$C$8:$C$285,0),MATCH('71200M Ann'!X$8,'71200 Ann Hist'!$C$8:$AR$8,0))</f>
        <v>-2.4</v>
      </c>
      <c r="Y126" s="10">
        <f>INDEX('71200 Ann Hist'!$C$8:$AR$285,MATCH('71200M Ann'!$C126,'71200 Ann Hist'!$C$8:$C$285,0),MATCH('71200M Ann'!Y$8,'71200 Ann Hist'!$C$8:$AR$8,0))</f>
        <v>-2.4</v>
      </c>
      <c r="Z126" s="10">
        <f>INDEX('71200 Ann Hist'!$C$8:$AR$285,MATCH('71200M Ann'!$C126,'71200 Ann Hist'!$C$8:$C$285,0),MATCH('71200M Ann'!Z$8,'71200 Ann Hist'!$C$8:$AR$8,0))</f>
        <v>3.3</v>
      </c>
      <c r="AA126" s="10">
        <f>INDEX('71200 Ann Hist'!$C$8:$AR$285,MATCH('71200M Ann'!$C126,'71200 Ann Hist'!$C$8:$C$285,0),MATCH('71200M Ann'!AA$8,'71200 Ann Hist'!$C$8:$AR$8,0))</f>
        <v>6.4</v>
      </c>
      <c r="AB126" s="10">
        <f>INDEX('71200 Ann Hist'!$C$8:$AR$285,MATCH('71200M Ann'!$C126,'71200 Ann Hist'!$C$8:$C$285,0),MATCH('71200M Ann'!AB$8,'71200 Ann Hist'!$C$8:$AR$8,0))</f>
        <v>7</v>
      </c>
      <c r="AC126" s="10">
        <f>INDEX('71200 Ann Hist'!$C$8:$AR$285,MATCH('71200M Ann'!$C126,'71200 Ann Hist'!$C$8:$C$285,0),MATCH('71200M Ann'!AC$8,'71200 Ann Hist'!$C$8:$AR$8,0))</f>
        <v>4.5</v>
      </c>
      <c r="AD126" s="10">
        <f>INDEX('71200 Ann Hist'!$C$8:$AR$285,MATCH('71200M Ann'!$C126,'71200 Ann Hist'!$C$8:$C$285,0),MATCH('71200M Ann'!AD$8,'71200 Ann Hist'!$C$8:$AR$8,0))</f>
        <v>2.4</v>
      </c>
      <c r="AE126" s="10">
        <f>INDEX('71200 Ann Hist'!$C$8:$AR$285,MATCH('71200M Ann'!$C126,'71200 Ann Hist'!$C$8:$C$285,0),MATCH('71200M Ann'!AE$8,'71200 Ann Hist'!$C$8:$AR$8,0))</f>
        <v>3.4</v>
      </c>
      <c r="AF126" s="10">
        <f>INDEX('71200 Ann Hist'!$C$8:$AR$285,MATCH('71200M Ann'!$C126,'71200 Ann Hist'!$C$8:$C$285,0),MATCH('71200M Ann'!AF$8,'71200 Ann Hist'!$C$8:$AR$8,0))</f>
        <v>4.2</v>
      </c>
      <c r="AG126" s="10">
        <f>INDEX('71200 Ann Hist'!$C$8:$AR$285,MATCH('71200M Ann'!$C126,'71200 Ann Hist'!$C$8:$C$285,0),MATCH('71200M Ann'!AG$8,'71200 Ann Hist'!$C$8:$AR$8,0))</f>
        <v>5.0999999999999996</v>
      </c>
      <c r="AH126" s="10">
        <f>INDEX('71200 Ann Hist'!$C$8:$AR$285,MATCH('71200M Ann'!$C126,'71200 Ann Hist'!$C$8:$C$285,0),MATCH('71200M Ann'!AH$8,'71200 Ann Hist'!$C$8:$AR$8,0))</f>
        <v>7</v>
      </c>
      <c r="AI126" s="10">
        <f>INDEX('71200 Ann Hist'!$C$8:$AR$285,MATCH('71200M Ann'!$C126,'71200 Ann Hist'!$C$8:$C$285,0),MATCH('71200M Ann'!AI$8,'71200 Ann Hist'!$C$8:$AR$8,0))</f>
        <v>5.5</v>
      </c>
      <c r="AJ126" s="10">
        <f>INDEX('71200 Ann Hist'!$C$8:$AR$285,MATCH('71200M Ann'!$C126,'71200 Ann Hist'!$C$8:$C$285,0),MATCH('71200M Ann'!AJ$8,'71200 Ann Hist'!$C$8:$AR$8,0))</f>
        <v>7.4</v>
      </c>
      <c r="AK126" s="10">
        <f>INDEX('71200 Ann Hist'!$C$8:$AR$285,MATCH('71200M Ann'!$C126,'71200 Ann Hist'!$C$8:$C$285,0),MATCH('71200M Ann'!AK$8,'71200 Ann Hist'!$C$8:$AR$8,0))</f>
        <v>8.3000000000000007</v>
      </c>
      <c r="AL126" s="10">
        <f>INDEX('71200 Ann Hist'!$C$8:$AR$285,MATCH('71200M Ann'!$C126,'71200 Ann Hist'!$C$8:$C$285,0),MATCH('71200M Ann'!AL$8,'71200 Ann Hist'!$C$8:$AR$8,0))</f>
        <v>7.9</v>
      </c>
      <c r="AM126" s="10">
        <f>INDEX('71200 Ann Hist'!$C$8:$AR$285,MATCH('71200M Ann'!$C126,'71200 Ann Hist'!$C$8:$C$285,0),MATCH('71200M Ann'!AM$8,'71200 Ann Hist'!$C$8:$AR$8,0))</f>
        <v>7.9</v>
      </c>
      <c r="AN126" s="10">
        <f>INDEX('71200 Ann Hist'!$C$8:$AR$285,MATCH('71200M Ann'!$C126,'71200 Ann Hist'!$C$8:$C$285,0),MATCH('71200M Ann'!AN$8,'71200 Ann Hist'!$C$8:$AR$8,0))</f>
        <v>6.8</v>
      </c>
      <c r="AO126" s="10">
        <f>INDEX('71200 Ann Hist'!$C$8:$AR$285,MATCH('71200M Ann'!$C126,'71200 Ann Hist'!$C$8:$C$285,0),MATCH('71200M Ann'!AO$8,'71200 Ann Hist'!$C$8:$AR$8,0))</f>
        <v>9.4</v>
      </c>
      <c r="AP126" s="10">
        <f>INDEX('71200 Ann Hist'!$C$8:$AR$285,MATCH('71200M Ann'!$C126,'71200 Ann Hist'!$C$8:$C$285,0),MATCH('71200M Ann'!AP$8,'71200 Ann Hist'!$C$8:$AR$8,0))</f>
        <v>10.7</v>
      </c>
      <c r="AQ126" s="10">
        <f>INDEX('71200 Ann Hist'!$C$8:$AR$285,MATCH('71200M Ann'!$C126,'71200 Ann Hist'!$C$8:$C$285,0),MATCH('71200M Ann'!AQ$8,'71200 Ann Hist'!$C$8:$AR$8,0))</f>
        <v>7.7</v>
      </c>
      <c r="AR126" s="11">
        <f>INDEX('71200 Ann'!$C$8:$AZ$285,MATCH('71200M Ann'!$C126,'71200 Ann'!$C$8:$C$285,0),MATCH('71200M Ann'!AR$8,'71200 Ann'!$C$8:$AZ$8,0))</f>
        <v>3</v>
      </c>
      <c r="AS126" s="11">
        <f>INDEX('71200 Ann'!$C$8:$AZ$285,MATCH('71200M Ann'!$C126,'71200 Ann'!$C$8:$C$285,0),MATCH('71200M Ann'!AS$8,'71200 Ann'!$C$8:$AZ$8,0))</f>
        <v>-4.3</v>
      </c>
      <c r="AT126" s="11">
        <f>INDEX('71200 Ann'!$C$8:$AZ$285,MATCH('71200M Ann'!$C126,'71200 Ann'!$C$8:$C$285,0),MATCH('71200M Ann'!AT$8,'71200 Ann'!$C$8:$AZ$8,0))</f>
        <v>-11.8</v>
      </c>
      <c r="AU126" s="11">
        <f>INDEX('71200 Ann'!$C$8:$AZ$285,MATCH('71200M Ann'!$C126,'71200 Ann'!$C$8:$C$285,0),MATCH('71200M Ann'!AU$8,'71200 Ann'!$C$8:$AZ$8,0))</f>
        <v>-14.8</v>
      </c>
      <c r="AV126" s="11">
        <f>INDEX('71200 Ann'!$C$8:$AZ$285,MATCH('71200M Ann'!$C126,'71200 Ann'!$C$8:$C$285,0),MATCH('71200M Ann'!AV$8,'71200 Ann'!$C$8:$AZ$8,0))</f>
        <v>-13.1</v>
      </c>
      <c r="AW126" s="11">
        <f>INDEX('71200 Ann'!$C$8:$AZ$285,MATCH('71200M Ann'!$C126,'71200 Ann'!$C$8:$C$285,0),MATCH('71200M Ann'!AW$8,'71200 Ann'!$C$8:$AZ$8,0))</f>
        <v>-9.1999999999999993</v>
      </c>
      <c r="AX126" s="11">
        <f>INDEX('71200 Ann'!$C$8:$AZ$285,MATCH('71200M Ann'!$C126,'71200 Ann'!$C$8:$C$285,0),MATCH('71200M Ann'!AX$8,'71200 Ann'!$C$8:$AZ$8,0))</f>
        <v>-6.4</v>
      </c>
      <c r="AY126" s="11">
        <f>INDEX('71200 Ann'!$C$8:$AZ$285,MATCH('71200M Ann'!$C126,'71200 Ann'!$C$8:$C$285,0),MATCH('71200M Ann'!AY$8,'71200 Ann'!$C$8:$AZ$8,0))</f>
        <v>-1.8</v>
      </c>
      <c r="AZ126" s="11">
        <f>INDEX('71200 Ann'!$C$8:$AZ$285,MATCH('71200M Ann'!$C126,'71200 Ann'!$C$8:$C$285,0),MATCH('71200M Ann'!AZ$8,'71200 Ann'!$C$8:$AZ$8,0))</f>
        <v>-3</v>
      </c>
      <c r="BA126" s="11">
        <f>INDEX('71200 Ann'!$C$8:$AZ$285,MATCH('71200M Ann'!$C126,'71200 Ann'!$C$8:$C$285,0),MATCH('71200M Ann'!BA$8,'71200 Ann'!$C$8:$AZ$8,0))</f>
        <v>-2.2000000000000002</v>
      </c>
      <c r="BB126" s="11">
        <f>INDEX('71200 Ann'!$C$8:$AZ$285,MATCH('71200M Ann'!$C126,'71200 Ann'!$C$8:$C$285,0),MATCH('71200M Ann'!BB$8,'71200 Ann'!$C$8:$AZ$8,0))</f>
        <v>5.4</v>
      </c>
      <c r="BC126" s="11">
        <f>INDEX('71200 Ann'!$C$8:$AZ$285,MATCH('71200M Ann'!$C126,'71200 Ann'!$C$8:$C$285,0),MATCH('71200M Ann'!BC$8,'71200 Ann'!$C$8:$AZ$8,0))</f>
        <v>13.3</v>
      </c>
      <c r="BD126" s="11">
        <f>INDEX('71200 Ann'!$C$8:$AZ$285,MATCH('71200M Ann'!$C126,'71200 Ann'!$C$8:$C$285,0),MATCH('71200M Ann'!BD$8,'71200 Ann'!$C$8:$AZ$8,0))</f>
        <v>13.7</v>
      </c>
      <c r="BE126" s="11">
        <f>INDEX('71200 Ann'!$C$8:$AZ$285,MATCH('71200M Ann'!$C126,'71200 Ann'!$C$8:$C$285,0),MATCH('71200M Ann'!BE$8,'71200 Ann'!$C$8:$AZ$8,0))</f>
        <v>13.1</v>
      </c>
      <c r="BF126" s="11">
        <f>INDEX('71200 Ann'!$C$8:$AZ$285,MATCH('71200M Ann'!$C126,'71200 Ann'!$C$8:$C$285,0),MATCH('71200M Ann'!BF$8,'71200 Ann'!$C$8:$AZ$8,0))</f>
        <v>19.399999999999999</v>
      </c>
      <c r="BG126" s="11">
        <f>INDEX('71200 Ann'!$C$8:$AZ$285,MATCH('71200M Ann'!$C126,'71200 Ann'!$C$8:$C$285,0),MATCH('71200M Ann'!BG$8,'71200 Ann'!$C$8:$AZ$8,0))</f>
        <v>40.5</v>
      </c>
      <c r="BH126" s="11">
        <f>INDEX('71200 Ann'!$C$8:$AZ$285,MATCH('71200M Ann'!$C126,'71200 Ann'!$C$8:$C$285,0),MATCH('71200M Ann'!BH$8,'71200 Ann'!$C$8:$AZ$8,0))</f>
        <v>59.7</v>
      </c>
      <c r="BI126" s="11">
        <f>INDEX('71200 Ann'!$C$8:$AZ$285,MATCH('71200M Ann'!$C126,'71200 Ann'!$C$8:$C$285,0),MATCH('71200M Ann'!BI$8,'71200 Ann'!$C$8:$AZ$8,0))</f>
        <v>68.599999999999994</v>
      </c>
      <c r="BJ126" s="11">
        <f>INDEX('71200 Ann'!$C$8:$AZ$285,MATCH('71200M Ann'!$C126,'71200 Ann'!$C$8:$C$285,0),MATCH('71200M Ann'!BJ$8,'71200 Ann'!$C$8:$AZ$8,0))</f>
        <v>77.8</v>
      </c>
      <c r="BK126" s="11">
        <f>INDEX('71200 Ann'!$C$8:$AZ$285,MATCH('71200M Ann'!$C126,'71200 Ann'!$C$8:$C$285,0),MATCH('71200M Ann'!BK$8,'71200 Ann'!$C$8:$AZ$8,0))</f>
        <v>67.8</v>
      </c>
      <c r="BL126" s="11">
        <f>INDEX('71200 Ann'!$C$8:$AZ$285,MATCH('71200M Ann'!$C126,'71200 Ann'!$C$8:$C$285,0),MATCH('71200M Ann'!BL$8,'71200 Ann'!$C$8:$AZ$8,0))</f>
        <v>56</v>
      </c>
      <c r="BM126" s="11">
        <f>INDEX('71200 Ann'!$C$8:$AZ$285,MATCH('71200M Ann'!$C126,'71200 Ann'!$C$8:$C$285,0),MATCH('71200M Ann'!BM$8,'71200 Ann'!$C$8:$AZ$8,0))</f>
        <v>64.900000000000006</v>
      </c>
      <c r="BN126" s="11">
        <f>INDEX('71200 Ann'!$C$8:$AZ$285,MATCH('71200M Ann'!$C126,'71200 Ann'!$C$8:$C$285,0),MATCH('71200M Ann'!BN$8,'71200 Ann'!$C$8:$AZ$8,0))</f>
        <v>52.5</v>
      </c>
      <c r="BO126" s="11">
        <f>INDEX('71200 Ann'!$C$8:$AZ$285,MATCH('71200M Ann'!$C126,'71200 Ann'!$C$8:$C$285,0),MATCH('71200M Ann'!BO$8,'71200 Ann'!$C$8:$AZ$8,0))</f>
        <v>31.2</v>
      </c>
      <c r="BP126" s="11">
        <f>INDEX('71200 Ann'!$C$8:$AZ$285,MATCH('71200M Ann'!$C126,'71200 Ann'!$C$8:$C$285,0),MATCH('71200M Ann'!BP$8,'71200 Ann'!$C$8:$AZ$8,0))</f>
        <v>20.2</v>
      </c>
      <c r="BQ126" s="11">
        <f>INDEX('71200 Ann'!$C$8:$AZ$285,MATCH('71200M Ann'!$C126,'71200 Ann'!$C$8:$C$285,0),MATCH('71200M Ann'!BQ$8,'71200 Ann'!$C$8:$AZ$8,0))</f>
        <v>15.4</v>
      </c>
      <c r="BR126" s="11">
        <f>INDEX('71200 Ann'!$C$8:$AZ$285,MATCH('71200M Ann'!$C126,'71200 Ann'!$C$8:$C$285,0),MATCH('71200M Ann'!BR$8,'71200 Ann'!$C$8:$AZ$8,0))</f>
        <v>14.3</v>
      </c>
      <c r="BS126" s="11">
        <f>INDEX('71200 Ann'!$C$8:$AZ$285,MATCH('71200M Ann'!$C126,'71200 Ann'!$C$8:$C$285,0),MATCH('71200M Ann'!BS$8,'71200 Ann'!$C$8:$AZ$8,0))</f>
        <v>31.8</v>
      </c>
      <c r="BT126" s="11">
        <f>INDEX('71200 Ann'!$C$8:$AZ$285,MATCH('71200M Ann'!$C126,'71200 Ann'!$C$8:$C$285,0),MATCH('71200M Ann'!BT$8,'71200 Ann'!$C$8:$AZ$8,0))</f>
        <v>36.4</v>
      </c>
      <c r="BU126" s="11">
        <f>INDEX('71200 Ann'!$C$8:$AZ$285,MATCH('71200M Ann'!$C126,'71200 Ann'!$C$8:$C$285,0),MATCH('71200M Ann'!BU$8,'71200 Ann'!$C$8:$AZ$8,0))</f>
        <v>46.6</v>
      </c>
      <c r="BV126" s="11">
        <f>INDEX('71200 Ann'!$C$8:$AZ$285,MATCH('71200M Ann'!$C126,'71200 Ann'!$C$8:$C$285,0),MATCH('71200M Ann'!BV$8,'71200 Ann'!$C$8:$AZ$8,0))</f>
        <v>63</v>
      </c>
      <c r="BW126" s="11">
        <f>INDEX('71200 Ann'!$C$8:$AZ$285,MATCH('71200M Ann'!$C126,'71200 Ann'!$C$8:$C$285,0),MATCH('71200M Ann'!BW$8,'71200 Ann'!$C$8:$AZ$8,0))</f>
        <v>74.900000000000006</v>
      </c>
      <c r="BX126" s="11">
        <f>INDEX('71200 Ann'!$C$8:$AZ$285,MATCH('71200M Ann'!$C126,'71200 Ann'!$C$8:$C$285,0),MATCH('71200M Ann'!BX$8,'71200 Ann'!$C$8:$AZ$8,0))</f>
        <v>70.599999999999994</v>
      </c>
      <c r="BY126" s="11">
        <f>INDEX('71200 Ann'!$C$8:$AZ$285,MATCH('71200M Ann'!$C126,'71200 Ann'!$C$8:$C$285,0),MATCH('71200M Ann'!BY$8,'71200 Ann'!$C$8:$AZ$8,0))</f>
        <v>75.400000000000006</v>
      </c>
      <c r="BZ126" s="11">
        <f>INDEX('71200 Ann'!$C$8:$AZ$285,MATCH('71200M Ann'!$C126,'71200 Ann'!$C$8:$C$285,0),MATCH('71200M Ann'!BZ$8,'71200 Ann'!$C$8:$AZ$8,0))</f>
        <v>56.3</v>
      </c>
      <c r="CA126" s="11">
        <f>INDEX('71200 Ann'!$C$8:$AZ$285,MATCH('71200M Ann'!$C126,'71200 Ann'!$C$8:$C$285,0),MATCH('71200M Ann'!CA$8,'71200 Ann'!$C$8:$AZ$8,0))</f>
        <v>52.7</v>
      </c>
      <c r="CB126" s="11">
        <f>INDEX('71200 Ann'!$C$8:$AZ$285,MATCH('71200M Ann'!$C126,'71200 Ann'!$C$8:$C$285,0),MATCH('71200M Ann'!CB$8,'71200 Ann'!$C$8:$AZ$8,0))</f>
        <v>61.5</v>
      </c>
      <c r="CC126" s="11">
        <f>INDEX('71200 Ann'!$C$8:$AZ$285,MATCH('71200M Ann'!$C126,'71200 Ann'!$C$8:$C$285,0),MATCH('71200M Ann'!CC$8,'71200 Ann'!$C$8:$AZ$8,0))</f>
        <v>79.099999999999994</v>
      </c>
      <c r="CD126" s="11">
        <f>INDEX('71200 Ann'!$C$8:$AZ$285,MATCH('71200M Ann'!$C126,'71200 Ann'!$C$8:$C$285,0),MATCH('71200M Ann'!CD$8,'71200 Ann'!$C$8:$AZ$8,0))</f>
        <v>119.7</v>
      </c>
      <c r="CE126" s="11">
        <f>INDEX('71200 Ann'!$C$8:$AZ$285,MATCH('71200M Ann'!$C126,'71200 Ann'!$C$8:$C$285,0),MATCH('71200M Ann'!CE$8,'71200 Ann'!$C$8:$AZ$8,0))</f>
        <v>144.6</v>
      </c>
      <c r="CF126" s="11">
        <f>INDEX('71200 Ann'!$C$8:$AZ$285,MATCH('71200M Ann'!$C126,'71200 Ann'!$C$8:$C$285,0),MATCH('71200M Ann'!CF$8,'71200 Ann'!$C$8:$AZ$8,0))</f>
        <v>84</v>
      </c>
      <c r="CG126" s="11">
        <f>INDEX('71200 Ann'!$C$8:$AZ$285,MATCH('71200M Ann'!$C126,'71200 Ann'!$C$8:$C$285,0),MATCH('71200M Ann'!CG$8,'71200 Ann'!$C$8:$AZ$8,0))</f>
        <v>62.6</v>
      </c>
      <c r="CH126" s="11">
        <f>INDEX('71200 Ann'!$C$8:$AZ$285,MATCH('71200M Ann'!$C126,'71200 Ann'!$C$8:$C$285,0),MATCH('71200M Ann'!CH$8,'71200 Ann'!$C$8:$AZ$8,0))</f>
        <v>44.9</v>
      </c>
      <c r="CI126" s="11">
        <f>INDEX('71200 Ann'!$C$8:$AZ$285,MATCH('71200M Ann'!$C126,'71200 Ann'!$C$8:$C$285,0),MATCH('71200M Ann'!CI$8,'71200 Ann'!$C$8:$AZ$8,0))</f>
        <v>0.3</v>
      </c>
      <c r="CJ126" s="11">
        <f>INDEX('71200 Ann'!$C$8:$AZ$285,MATCH('71200M Ann'!$C126,'71200 Ann'!$C$8:$C$285,0),MATCH('71200M Ann'!CJ$8,'71200 Ann'!$C$8:$AZ$8,0))</f>
        <v>-32.9</v>
      </c>
      <c r="CK126" s="11">
        <f>INDEX('71200 Ann'!$C$8:$AZ$285,MATCH('71200M Ann'!$C126,'71200 Ann'!$C$8:$C$285,0),MATCH('71200M Ann'!CK$8,'71200 Ann'!$C$8:$AZ$8,0))</f>
        <v>-14</v>
      </c>
      <c r="CL126" s="11">
        <f>INDEX('71200 Ann'!$C$8:$AZ$285,MATCH('71200M Ann'!$C126,'71200 Ann'!$C$8:$C$285,0),MATCH('71200M Ann'!CL$8,'71200 Ann'!$C$8:$AZ$8,0))</f>
        <v>1.1000000000000001</v>
      </c>
      <c r="CM126" s="11"/>
      <c r="CN126" s="8"/>
    </row>
    <row r="127" spans="1:92" s="10" customFormat="1" x14ac:dyDescent="0.25">
      <c r="A127" s="32">
        <v>115</v>
      </c>
      <c r="B127" s="10" t="s">
        <v>977</v>
      </c>
      <c r="C127" s="10" t="s">
        <v>932</v>
      </c>
      <c r="D127" s="10">
        <f>INDEX('71200 Ann Hist'!$C$8:$AR$285,MATCH('71200M Ann'!$C127,'71200 Ann Hist'!$C$8:$C$285,0),MATCH('71200M Ann'!D$8,'71200 Ann Hist'!$C$8:$AR$8,0))</f>
        <v>0.5</v>
      </c>
      <c r="E127" s="10">
        <f>INDEX('71200 Ann Hist'!$C$8:$AR$285,MATCH('71200M Ann'!$C127,'71200 Ann Hist'!$C$8:$C$285,0),MATCH('71200M Ann'!E$8,'71200 Ann Hist'!$C$8:$AR$8,0))</f>
        <v>-0.8</v>
      </c>
      <c r="F127" s="10">
        <f>INDEX('71200 Ann Hist'!$C$8:$AR$285,MATCH('71200M Ann'!$C127,'71200 Ann Hist'!$C$8:$C$285,0),MATCH('71200M Ann'!F$8,'71200 Ann Hist'!$C$8:$AR$8,0))</f>
        <v>-3.3</v>
      </c>
      <c r="G127" s="10">
        <f>INDEX('71200 Ann Hist'!$C$8:$AR$285,MATCH('71200M Ann'!$C127,'71200 Ann Hist'!$C$8:$C$285,0),MATCH('71200M Ann'!G$8,'71200 Ann Hist'!$C$8:$AR$8,0))</f>
        <v>-2.1</v>
      </c>
      <c r="H127" s="10">
        <f>INDEX('71200 Ann Hist'!$C$8:$AR$285,MATCH('71200M Ann'!$C127,'71200 Ann Hist'!$C$8:$C$285,0),MATCH('71200M Ann'!H$8,'71200 Ann Hist'!$C$8:$AR$8,0))</f>
        <v>-1.7</v>
      </c>
      <c r="I127" s="10">
        <f>INDEX('71200 Ann Hist'!$C$8:$AR$285,MATCH('71200M Ann'!$C127,'71200 Ann Hist'!$C$8:$C$285,0),MATCH('71200M Ann'!I$8,'71200 Ann Hist'!$C$8:$AR$8,0))</f>
        <v>-2.7</v>
      </c>
      <c r="J127" s="10">
        <f>INDEX('71200 Ann Hist'!$C$8:$AR$285,MATCH('71200M Ann'!$C127,'71200 Ann Hist'!$C$8:$C$285,0),MATCH('71200M Ann'!J$8,'71200 Ann Hist'!$C$8:$AR$8,0))</f>
        <v>-2.6</v>
      </c>
      <c r="K127" s="10">
        <f>INDEX('71200 Ann Hist'!$C$8:$AR$285,MATCH('71200M Ann'!$C127,'71200 Ann Hist'!$C$8:$C$285,0),MATCH('71200M Ann'!K$8,'71200 Ann Hist'!$C$8:$AR$8,0))</f>
        <v>-4</v>
      </c>
      <c r="L127" s="10">
        <f>INDEX('71200 Ann Hist'!$C$8:$AR$285,MATCH('71200M Ann'!$C127,'71200 Ann Hist'!$C$8:$C$285,0),MATCH('71200M Ann'!L$8,'71200 Ann Hist'!$C$8:$AR$8,0))</f>
        <v>-0.4</v>
      </c>
      <c r="M127" s="10">
        <f>INDEX('71200 Ann Hist'!$C$8:$AR$285,MATCH('71200M Ann'!$C127,'71200 Ann Hist'!$C$8:$C$285,0),MATCH('71200M Ann'!M$8,'71200 Ann Hist'!$C$8:$AR$8,0))</f>
        <v>-2.4</v>
      </c>
      <c r="N127" s="10">
        <f>INDEX('71200 Ann Hist'!$C$8:$AR$285,MATCH('71200M Ann'!$C127,'71200 Ann Hist'!$C$8:$C$285,0),MATCH('71200M Ann'!N$8,'71200 Ann Hist'!$C$8:$AR$8,0))</f>
        <v>-3.3</v>
      </c>
      <c r="O127" s="10">
        <f>INDEX('71200 Ann Hist'!$C$8:$AR$285,MATCH('71200M Ann'!$C127,'71200 Ann Hist'!$C$8:$C$285,0),MATCH('71200M Ann'!O$8,'71200 Ann Hist'!$C$8:$AR$8,0))</f>
        <v>-1.4</v>
      </c>
      <c r="P127" s="10">
        <f>INDEX('71200 Ann Hist'!$C$8:$AR$285,MATCH('71200M Ann'!$C127,'71200 Ann Hist'!$C$8:$C$285,0),MATCH('71200M Ann'!P$8,'71200 Ann Hist'!$C$8:$AR$8,0))</f>
        <v>-4.9000000000000004</v>
      </c>
      <c r="Q127" s="10">
        <f>INDEX('71200 Ann Hist'!$C$8:$AR$285,MATCH('71200M Ann'!$C127,'71200 Ann Hist'!$C$8:$C$285,0),MATCH('71200M Ann'!Q$8,'71200 Ann Hist'!$C$8:$AR$8,0))</f>
        <v>-32.5</v>
      </c>
      <c r="R127" s="10">
        <f>INDEX('71200 Ann Hist'!$C$8:$AR$285,MATCH('71200M Ann'!$C127,'71200 Ann Hist'!$C$8:$C$285,0),MATCH('71200M Ann'!R$8,'71200 Ann Hist'!$C$8:$AR$8,0))</f>
        <v>-45.7</v>
      </c>
      <c r="S127" s="10">
        <f>INDEX('71200 Ann Hist'!$C$8:$AR$285,MATCH('71200M Ann'!$C127,'71200 Ann Hist'!$C$8:$C$285,0),MATCH('71200M Ann'!S$8,'71200 Ann Hist'!$C$8:$AR$8,0))</f>
        <v>-53.3</v>
      </c>
      <c r="T127" s="10">
        <f>INDEX('71200 Ann Hist'!$C$8:$AR$285,MATCH('71200M Ann'!$C127,'71200 Ann Hist'!$C$8:$C$285,0),MATCH('71200M Ann'!T$8,'71200 Ann Hist'!$C$8:$AR$8,0))</f>
        <v>-41.6</v>
      </c>
      <c r="U127" s="10">
        <f>INDEX('71200 Ann Hist'!$C$8:$AR$285,MATCH('71200M Ann'!$C127,'71200 Ann Hist'!$C$8:$C$285,0),MATCH('71200M Ann'!U$8,'71200 Ann Hist'!$C$8:$AR$8,0))</f>
        <v>3.4</v>
      </c>
      <c r="V127" s="10">
        <f>INDEX('71200 Ann Hist'!$C$8:$AR$285,MATCH('71200M Ann'!$C127,'71200 Ann Hist'!$C$8:$C$285,0),MATCH('71200M Ann'!V$8,'71200 Ann Hist'!$C$8:$AR$8,0))</f>
        <v>11.8</v>
      </c>
      <c r="W127" s="10">
        <f>INDEX('71200 Ann Hist'!$C$8:$AR$285,MATCH('71200M Ann'!$C127,'71200 Ann Hist'!$C$8:$C$285,0),MATCH('71200M Ann'!W$8,'71200 Ann Hist'!$C$8:$AR$8,0))</f>
        <v>6.7</v>
      </c>
      <c r="X127" s="10">
        <f>INDEX('71200 Ann Hist'!$C$8:$AR$285,MATCH('71200M Ann'!$C127,'71200 Ann Hist'!$C$8:$C$285,0),MATCH('71200M Ann'!X$8,'71200 Ann Hist'!$C$8:$AR$8,0))</f>
        <v>-5.6</v>
      </c>
      <c r="Y127" s="10">
        <f>INDEX('71200 Ann Hist'!$C$8:$AR$285,MATCH('71200M Ann'!$C127,'71200 Ann Hist'!$C$8:$C$285,0),MATCH('71200M Ann'!Y$8,'71200 Ann Hist'!$C$8:$AR$8,0))</f>
        <v>4.5</v>
      </c>
      <c r="Z127" s="10">
        <f>INDEX('71200 Ann Hist'!$C$8:$AR$285,MATCH('71200M Ann'!$C127,'71200 Ann Hist'!$C$8:$C$285,0),MATCH('71200M Ann'!Z$8,'71200 Ann Hist'!$C$8:$AR$8,0))</f>
        <v>2.7</v>
      </c>
      <c r="AA127" s="10">
        <f>INDEX('71200 Ann Hist'!$C$8:$AR$285,MATCH('71200M Ann'!$C127,'71200 Ann Hist'!$C$8:$C$285,0),MATCH('71200M Ann'!AA$8,'71200 Ann Hist'!$C$8:$AR$8,0))</f>
        <v>-6.7</v>
      </c>
      <c r="AB127" s="10">
        <f>INDEX('71200 Ann Hist'!$C$8:$AR$285,MATCH('71200M Ann'!$C127,'71200 Ann Hist'!$C$8:$C$285,0),MATCH('71200M Ann'!AB$8,'71200 Ann Hist'!$C$8:$AR$8,0))</f>
        <v>-8.8000000000000007</v>
      </c>
      <c r="AC127" s="10">
        <f>INDEX('71200 Ann Hist'!$C$8:$AR$285,MATCH('71200M Ann'!$C127,'71200 Ann Hist'!$C$8:$C$285,0),MATCH('71200M Ann'!AC$8,'71200 Ann Hist'!$C$8:$AR$8,0))</f>
        <v>-10.5</v>
      </c>
      <c r="AD127" s="10">
        <f>INDEX('71200 Ann Hist'!$C$8:$AR$285,MATCH('71200M Ann'!$C127,'71200 Ann Hist'!$C$8:$C$285,0),MATCH('71200M Ann'!AD$8,'71200 Ann Hist'!$C$8:$AR$8,0))</f>
        <v>-0.7</v>
      </c>
      <c r="AE127" s="10">
        <f>INDEX('71200 Ann Hist'!$C$8:$AR$285,MATCH('71200M Ann'!$C127,'71200 Ann Hist'!$C$8:$C$285,0),MATCH('71200M Ann'!AE$8,'71200 Ann Hist'!$C$8:$AR$8,0))</f>
        <v>1</v>
      </c>
      <c r="AF127" s="10">
        <f>INDEX('71200 Ann Hist'!$C$8:$AR$285,MATCH('71200M Ann'!$C127,'71200 Ann Hist'!$C$8:$C$285,0),MATCH('71200M Ann'!AF$8,'71200 Ann Hist'!$C$8:$AR$8,0))</f>
        <v>-4.0999999999999996</v>
      </c>
      <c r="AG127" s="10">
        <f>INDEX('71200 Ann Hist'!$C$8:$AR$285,MATCH('71200M Ann'!$C127,'71200 Ann Hist'!$C$8:$C$285,0),MATCH('71200M Ann'!AG$8,'71200 Ann Hist'!$C$8:$AR$8,0))</f>
        <v>-16</v>
      </c>
      <c r="AH127" s="10">
        <f>INDEX('71200 Ann Hist'!$C$8:$AR$285,MATCH('71200M Ann'!$C127,'71200 Ann Hist'!$C$8:$C$285,0),MATCH('71200M Ann'!AH$8,'71200 Ann Hist'!$C$8:$AR$8,0))</f>
        <v>-8.6999999999999993</v>
      </c>
      <c r="AI127" s="10">
        <f>INDEX('71200 Ann Hist'!$C$8:$AR$285,MATCH('71200M Ann'!$C127,'71200 Ann Hist'!$C$8:$C$285,0),MATCH('71200M Ann'!AI$8,'71200 Ann Hist'!$C$8:$AR$8,0))</f>
        <v>-2.8</v>
      </c>
      <c r="AJ127" s="10">
        <f>INDEX('71200 Ann Hist'!$C$8:$AR$285,MATCH('71200M Ann'!$C127,'71200 Ann Hist'!$C$8:$C$285,0),MATCH('71200M Ann'!AJ$8,'71200 Ann Hist'!$C$8:$AR$8,0))</f>
        <v>-9.9</v>
      </c>
      <c r="AK127" s="10">
        <f>INDEX('71200 Ann Hist'!$C$8:$AR$285,MATCH('71200M Ann'!$C127,'71200 Ann Hist'!$C$8:$C$285,0),MATCH('71200M Ann'!AK$8,'71200 Ann Hist'!$C$8:$AR$8,0))</f>
        <v>-10.199999999999999</v>
      </c>
      <c r="AL127" s="10">
        <f>INDEX('71200 Ann Hist'!$C$8:$AR$285,MATCH('71200M Ann'!$C127,'71200 Ann Hist'!$C$8:$C$285,0),MATCH('71200M Ann'!AL$8,'71200 Ann Hist'!$C$8:$AR$8,0))</f>
        <v>-6.3</v>
      </c>
      <c r="AM127" s="10">
        <f>INDEX('71200 Ann Hist'!$C$8:$AR$285,MATCH('71200M Ann'!$C127,'71200 Ann Hist'!$C$8:$C$285,0),MATCH('71200M Ann'!AM$8,'71200 Ann Hist'!$C$8:$AR$8,0))</f>
        <v>-10.4</v>
      </c>
      <c r="AN127" s="10">
        <f>INDEX('71200 Ann Hist'!$C$8:$AR$285,MATCH('71200M Ann'!$C127,'71200 Ann Hist'!$C$8:$C$285,0),MATCH('71200M Ann'!AN$8,'71200 Ann Hist'!$C$8:$AR$8,0))</f>
        <v>-8.1999999999999993</v>
      </c>
      <c r="AO127" s="10">
        <f>INDEX('71200 Ann Hist'!$C$8:$AR$285,MATCH('71200M Ann'!$C127,'71200 Ann Hist'!$C$8:$C$285,0),MATCH('71200M Ann'!AO$8,'71200 Ann Hist'!$C$8:$AR$8,0))</f>
        <v>-11.2</v>
      </c>
      <c r="AP127" s="10">
        <f>INDEX('71200 Ann Hist'!$C$8:$AR$285,MATCH('71200M Ann'!$C127,'71200 Ann Hist'!$C$8:$C$285,0),MATCH('71200M Ann'!AP$8,'71200 Ann Hist'!$C$8:$AR$8,0))</f>
        <v>-25.4</v>
      </c>
      <c r="AQ127" s="10">
        <f>INDEX('71200 Ann Hist'!$C$8:$AR$285,MATCH('71200M Ann'!$C127,'71200 Ann Hist'!$C$8:$C$285,0),MATCH('71200M Ann'!AQ$8,'71200 Ann Hist'!$C$8:$AR$8,0))</f>
        <v>-17.2</v>
      </c>
      <c r="AR127" s="11">
        <f>INDEX('71200 Ann'!$C$8:$AZ$285,MATCH('71200M Ann'!$C127,'71200 Ann'!$C$8:$C$285,0),MATCH('71200M Ann'!AR$8,'71200 Ann'!$C$8:$AZ$8,0))</f>
        <v>-4</v>
      </c>
      <c r="AS127" s="11">
        <f>INDEX('71200 Ann'!$C$8:$AZ$285,MATCH('71200M Ann'!$C127,'71200 Ann'!$C$8:$C$285,0),MATCH('71200M Ann'!AS$8,'71200 Ann'!$C$8:$AZ$8,0))</f>
        <v>-27.5</v>
      </c>
      <c r="AT127" s="11">
        <f>INDEX('71200 Ann'!$C$8:$AZ$285,MATCH('71200M Ann'!$C127,'71200 Ann'!$C$8:$C$285,0),MATCH('71200M Ann'!AT$8,'71200 Ann'!$C$8:$AZ$8,0))</f>
        <v>-38.5</v>
      </c>
      <c r="AU127" s="11">
        <f>INDEX('71200 Ann'!$C$8:$AZ$285,MATCH('71200M Ann'!$C127,'71200 Ann'!$C$8:$C$285,0),MATCH('71200M Ann'!AU$8,'71200 Ann'!$C$8:$AZ$8,0))</f>
        <v>-25.6</v>
      </c>
      <c r="AV127" s="11">
        <f>INDEX('71200 Ann'!$C$8:$AZ$285,MATCH('71200M Ann'!$C127,'71200 Ann'!$C$8:$C$285,0),MATCH('71200M Ann'!AV$8,'71200 Ann'!$C$8:$AZ$8,0))</f>
        <v>-14.9</v>
      </c>
      <c r="AW127" s="11">
        <f>INDEX('71200 Ann'!$C$8:$AZ$285,MATCH('71200M Ann'!$C127,'71200 Ann'!$C$8:$C$285,0),MATCH('71200M Ann'!AW$8,'71200 Ann'!$C$8:$AZ$8,0))</f>
        <v>-29.1</v>
      </c>
      <c r="AX127" s="11">
        <f>INDEX('71200 Ann'!$C$8:$AZ$285,MATCH('71200M Ann'!$C127,'71200 Ann'!$C$8:$C$285,0),MATCH('71200M Ann'!AX$8,'71200 Ann'!$C$8:$AZ$8,0))</f>
        <v>-96.1</v>
      </c>
      <c r="AY127" s="11">
        <f>INDEX('71200 Ann'!$C$8:$AZ$285,MATCH('71200M Ann'!$C127,'71200 Ann'!$C$8:$C$285,0),MATCH('71200M Ann'!AY$8,'71200 Ann'!$C$8:$AZ$8,0))</f>
        <v>-75.2</v>
      </c>
      <c r="AZ127" s="11">
        <f>INDEX('71200 Ann'!$C$8:$AZ$285,MATCH('71200M Ann'!$C127,'71200 Ann'!$C$8:$C$285,0),MATCH('71200M Ann'!AZ$8,'71200 Ann'!$C$8:$AZ$8,0))</f>
        <v>-60.5</v>
      </c>
      <c r="BA127" s="11">
        <f>INDEX('71200 Ann'!$C$8:$AZ$285,MATCH('71200M Ann'!$C127,'71200 Ann'!$C$8:$C$285,0),MATCH('71200M Ann'!BA$8,'71200 Ann'!$C$8:$AZ$8,0))</f>
        <v>-44.2</v>
      </c>
      <c r="BB127" s="11">
        <f>INDEX('71200 Ann'!$C$8:$AZ$285,MATCH('71200M Ann'!$C127,'71200 Ann'!$C$8:$C$285,0),MATCH('71200M Ann'!BB$8,'71200 Ann'!$C$8:$AZ$8,0))</f>
        <v>-41.7</v>
      </c>
      <c r="BC127" s="11">
        <f>INDEX('71200 Ann'!$C$8:$AZ$285,MATCH('71200M Ann'!$C127,'71200 Ann'!$C$8:$C$285,0),MATCH('71200M Ann'!BC$8,'71200 Ann'!$C$8:$AZ$8,0))</f>
        <v>-94.2</v>
      </c>
      <c r="BD127" s="11">
        <f>INDEX('71200 Ann'!$C$8:$AZ$285,MATCH('71200M Ann'!$C127,'71200 Ann'!$C$8:$C$285,0),MATCH('71200M Ann'!BD$8,'71200 Ann'!$C$8:$AZ$8,0))</f>
        <v>-95.3</v>
      </c>
      <c r="BE127" s="11">
        <f>INDEX('71200 Ann'!$C$8:$AZ$285,MATCH('71200M Ann'!$C127,'71200 Ann'!$C$8:$C$285,0),MATCH('71200M Ann'!BE$8,'71200 Ann'!$C$8:$AZ$8,0))</f>
        <v>-182.8</v>
      </c>
      <c r="BF127" s="11">
        <f>INDEX('71200 Ann'!$C$8:$AZ$285,MATCH('71200M Ann'!$C127,'71200 Ann'!$C$8:$C$285,0),MATCH('71200M Ann'!BF$8,'71200 Ann'!$C$8:$AZ$8,0))</f>
        <v>-223.1</v>
      </c>
      <c r="BG127" s="11">
        <f>INDEX('71200 Ann'!$C$8:$AZ$285,MATCH('71200M Ann'!$C127,'71200 Ann'!$C$8:$C$285,0),MATCH('71200M Ann'!BG$8,'71200 Ann'!$C$8:$AZ$8,0))</f>
        <v>-211.9</v>
      </c>
      <c r="BH127" s="11">
        <f>INDEX('71200 Ann'!$C$8:$AZ$285,MATCH('71200M Ann'!$C127,'71200 Ann'!$C$8:$C$285,0),MATCH('71200M Ann'!BH$8,'71200 Ann'!$C$8:$AZ$8,0))</f>
        <v>-235.1</v>
      </c>
      <c r="BI127" s="11">
        <f>INDEX('71200 Ann'!$C$8:$AZ$285,MATCH('71200M Ann'!$C127,'71200 Ann'!$C$8:$C$285,0),MATCH('71200M Ann'!BI$8,'71200 Ann'!$C$8:$AZ$8,0))</f>
        <v>-260.8</v>
      </c>
      <c r="BJ127" s="11">
        <f>INDEX('71200 Ann'!$C$8:$AZ$285,MATCH('71200M Ann'!$C127,'71200 Ann'!$C$8:$C$285,0),MATCH('71200M Ann'!BJ$8,'71200 Ann'!$C$8:$AZ$8,0))</f>
        <v>-228.8</v>
      </c>
      <c r="BK127" s="11">
        <f>INDEX('71200 Ann'!$C$8:$AZ$285,MATCH('71200M Ann'!$C127,'71200 Ann'!$C$8:$C$285,0),MATCH('71200M Ann'!BK$8,'71200 Ann'!$C$8:$AZ$8,0))</f>
        <v>-208.2</v>
      </c>
      <c r="BL127" s="11">
        <f>INDEX('71200 Ann'!$C$8:$AZ$285,MATCH('71200M Ann'!$C127,'71200 Ann'!$C$8:$C$285,0),MATCH('71200M Ann'!BL$8,'71200 Ann'!$C$8:$AZ$8,0))</f>
        <v>-205.2</v>
      </c>
      <c r="BM127" s="11">
        <f>INDEX('71200 Ann'!$C$8:$AZ$285,MATCH('71200M Ann'!$C127,'71200 Ann'!$C$8:$C$285,0),MATCH('71200M Ann'!BM$8,'71200 Ann'!$C$8:$AZ$8,0))</f>
        <v>-272.2</v>
      </c>
      <c r="BN127" s="11">
        <f>INDEX('71200 Ann'!$C$8:$AZ$285,MATCH('71200M Ann'!$C127,'71200 Ann'!$C$8:$C$285,0),MATCH('71200M Ann'!BN$8,'71200 Ann'!$C$8:$AZ$8,0))</f>
        <v>-323.8</v>
      </c>
      <c r="BO127" s="11">
        <f>INDEX('71200 Ann'!$C$8:$AZ$285,MATCH('71200M Ann'!$C127,'71200 Ann'!$C$8:$C$285,0),MATCH('71200M Ann'!BO$8,'71200 Ann'!$C$8:$AZ$8,0))</f>
        <v>-401.4</v>
      </c>
      <c r="BP127" s="11">
        <f>INDEX('71200 Ann'!$C$8:$AZ$285,MATCH('71200M Ann'!$C127,'71200 Ann'!$C$8:$C$285,0),MATCH('71200M Ann'!BP$8,'71200 Ann'!$C$8:$AZ$8,0))</f>
        <v>-369.2</v>
      </c>
      <c r="BQ127" s="11">
        <f>INDEX('71200 Ann'!$C$8:$AZ$285,MATCH('71200M Ann'!$C127,'71200 Ann'!$C$8:$C$285,0),MATCH('71200M Ann'!BQ$8,'71200 Ann'!$C$8:$AZ$8,0))</f>
        <v>-296</v>
      </c>
      <c r="BR127" s="11">
        <f>INDEX('71200 Ann'!$C$8:$AZ$285,MATCH('71200M Ann'!$C127,'71200 Ann'!$C$8:$C$285,0),MATCH('71200M Ann'!BR$8,'71200 Ann'!$C$8:$AZ$8,0))</f>
        <v>-286.7</v>
      </c>
      <c r="BS127" s="11">
        <f>INDEX('71200 Ann'!$C$8:$AZ$285,MATCH('71200M Ann'!$C127,'71200 Ann'!$C$8:$C$285,0),MATCH('71200M Ann'!BS$8,'71200 Ann'!$C$8:$AZ$8,0))</f>
        <v>-222.7</v>
      </c>
      <c r="BT127" s="11">
        <f>INDEX('71200 Ann'!$C$8:$AZ$285,MATCH('71200M Ann'!$C127,'71200 Ann'!$C$8:$C$285,0),MATCH('71200M Ann'!BT$8,'71200 Ann'!$C$8:$AZ$8,0))</f>
        <v>-125.9</v>
      </c>
      <c r="BU127" s="11">
        <f>INDEX('71200 Ann'!$C$8:$AZ$285,MATCH('71200M Ann'!$C127,'71200 Ann'!$C$8:$C$285,0),MATCH('71200M Ann'!BU$8,'71200 Ann'!$C$8:$AZ$8,0))</f>
        <v>-28.5</v>
      </c>
      <c r="BV127" s="11">
        <f>INDEX('71200 Ann'!$C$8:$AZ$285,MATCH('71200M Ann'!$C127,'71200 Ann'!$C$8:$C$285,0),MATCH('71200M Ann'!BV$8,'71200 Ann'!$C$8:$AZ$8,0))</f>
        <v>12.9</v>
      </c>
      <c r="BW127" s="11">
        <f>INDEX('71200 Ann'!$C$8:$AZ$285,MATCH('71200M Ann'!$C127,'71200 Ann'!$C$8:$C$285,0),MATCH('71200M Ann'!BW$8,'71200 Ann'!$C$8:$AZ$8,0))</f>
        <v>91.6</v>
      </c>
      <c r="BX127" s="11">
        <f>INDEX('71200 Ann'!$C$8:$AZ$285,MATCH('71200M Ann'!$C127,'71200 Ann'!$C$8:$C$285,0),MATCH('71200M Ann'!BX$8,'71200 Ann'!$C$8:$AZ$8,0))</f>
        <v>-121.4</v>
      </c>
      <c r="BY127" s="11">
        <f>INDEX('71200 Ann'!$C$8:$AZ$285,MATCH('71200M Ann'!$C127,'71200 Ann'!$C$8:$C$285,0),MATCH('71200M Ann'!BY$8,'71200 Ann'!$C$8:$AZ$8,0))</f>
        <v>-466.8</v>
      </c>
      <c r="BZ127" s="11">
        <f>INDEX('71200 Ann'!$C$8:$AZ$285,MATCH('71200M Ann'!$C127,'71200 Ann'!$C$8:$C$285,0),MATCH('71200M Ann'!BZ$8,'71200 Ann'!$C$8:$AZ$8,0))</f>
        <v>-580.6</v>
      </c>
      <c r="CA127" s="11">
        <f>INDEX('71200 Ann'!$C$8:$AZ$285,MATCH('71200M Ann'!$C127,'71200 Ann'!$C$8:$C$285,0),MATCH('71200M Ann'!CA$8,'71200 Ann'!$C$8:$AZ$8,0))</f>
        <v>-560.29999999999995</v>
      </c>
      <c r="CB127" s="11">
        <f>INDEX('71200 Ann'!$C$8:$AZ$285,MATCH('71200M Ann'!$C127,'71200 Ann'!$C$8:$C$285,0),MATCH('71200M Ann'!CB$8,'71200 Ann'!$C$8:$AZ$8,0))</f>
        <v>-432.8</v>
      </c>
      <c r="CC127" s="11">
        <f>INDEX('71200 Ann'!$C$8:$AZ$285,MATCH('71200M Ann'!$C127,'71200 Ann'!$C$8:$C$285,0),MATCH('71200M Ann'!CC$8,'71200 Ann'!$C$8:$AZ$8,0))</f>
        <v>-345.6</v>
      </c>
      <c r="CD127" s="11">
        <f>INDEX('71200 Ann'!$C$8:$AZ$285,MATCH('71200M Ann'!$C127,'71200 Ann'!$C$8:$C$285,0),MATCH('71200M Ann'!CD$8,'71200 Ann'!$C$8:$AZ$8,0))</f>
        <v>-458</v>
      </c>
      <c r="CE127" s="11">
        <f>INDEX('71200 Ann'!$C$8:$AZ$285,MATCH('71200M Ann'!$C127,'71200 Ann'!$C$8:$C$285,0),MATCH('71200M Ann'!CE$8,'71200 Ann'!$C$8:$AZ$8,0))</f>
        <v>-943.6</v>
      </c>
      <c r="CF127" s="11">
        <f>INDEX('71200 Ann'!$C$8:$AZ$285,MATCH('71200M Ann'!$C127,'71200 Ann'!$C$8:$C$285,0),MATCH('71200M Ann'!CF$8,'71200 Ann'!$C$8:$AZ$8,0))</f>
        <v>-1604.8</v>
      </c>
      <c r="CG127" s="11">
        <f>INDEX('71200 Ann'!$C$8:$AZ$285,MATCH('71200M Ann'!$C127,'71200 Ann'!$C$8:$C$285,0),MATCH('71200M Ann'!CG$8,'71200 Ann'!$C$8:$AZ$8,0))</f>
        <v>-1628.6</v>
      </c>
      <c r="CH127" s="11">
        <f>INDEX('71200 Ann'!$C$8:$AZ$285,MATCH('71200M Ann'!$C127,'71200 Ann'!$C$8:$C$285,0),MATCH('71200M Ann'!CH$8,'71200 Ann'!$C$8:$AZ$8,0))</f>
        <v>-1504.9</v>
      </c>
      <c r="CI127" s="11">
        <f>INDEX('71200 Ann'!$C$8:$AZ$285,MATCH('71200M Ann'!$C127,'71200 Ann'!$C$8:$C$285,0),MATCH('71200M Ann'!CI$8,'71200 Ann'!$C$8:$AZ$8,0))</f>
        <v>-1311.1</v>
      </c>
      <c r="CJ127" s="11">
        <f>INDEX('71200 Ann'!$C$8:$AZ$285,MATCH('71200M Ann'!$C127,'71200 Ann'!$C$8:$C$285,0),MATCH('71200M Ann'!CJ$8,'71200 Ann'!$C$8:$AZ$8,0))</f>
        <v>-801.4</v>
      </c>
      <c r="CK127" s="11">
        <f>INDEX('71200 Ann'!$C$8:$AZ$285,MATCH('71200M Ann'!$C127,'71200 Ann'!$C$8:$C$285,0),MATCH('71200M Ann'!CK$8,'71200 Ann'!$C$8:$AZ$8,0))</f>
        <v>-768.8</v>
      </c>
      <c r="CL127" s="11">
        <f>INDEX('71200 Ann'!$C$8:$AZ$285,MATCH('71200M Ann'!$C127,'71200 Ann'!$C$8:$C$285,0),MATCH('71200M Ann'!CL$8,'71200 Ann'!$C$8:$AZ$8,0))</f>
        <v>-732.1</v>
      </c>
      <c r="CM127" s="11"/>
      <c r="CN127" s="8"/>
    </row>
    <row r="128" spans="1:92" s="33" customFormat="1" x14ac:dyDescent="0.25">
      <c r="B128" s="8" t="s">
        <v>976</v>
      </c>
      <c r="C128" s="8" t="s">
        <v>185</v>
      </c>
      <c r="D128" s="33">
        <f>INDEX('71200 Ann Hist'!$C$8:$AR$285,MATCH('71200M Ann'!$C128,'71200 Ann Hist'!$C$8:$C$285,0),MATCH('71200M Ann'!D$8,'71200 Ann Hist'!$C$8:$AR$8,0))</f>
        <v>0</v>
      </c>
      <c r="E128" s="33">
        <f>INDEX('71200 Ann Hist'!$C$8:$AR$285,MATCH('71200M Ann'!$C128,'71200 Ann Hist'!$C$8:$C$285,0),MATCH('71200M Ann'!E$8,'71200 Ann Hist'!$C$8:$AR$8,0))</f>
        <v>0</v>
      </c>
      <c r="F128" s="33">
        <f>INDEX('71200 Ann Hist'!$C$8:$AR$285,MATCH('71200M Ann'!$C128,'71200 Ann Hist'!$C$8:$C$285,0),MATCH('71200M Ann'!F$8,'71200 Ann Hist'!$C$8:$AR$8,0))</f>
        <v>0</v>
      </c>
      <c r="G128" s="33">
        <f>INDEX('71200 Ann Hist'!$C$8:$AR$285,MATCH('71200M Ann'!$C128,'71200 Ann Hist'!$C$8:$C$285,0),MATCH('71200M Ann'!G$8,'71200 Ann Hist'!$C$8:$AR$8,0))</f>
        <v>0</v>
      </c>
      <c r="H128" s="33">
        <f>INDEX('71200 Ann Hist'!$C$8:$AR$285,MATCH('71200M Ann'!$C128,'71200 Ann Hist'!$C$8:$C$285,0),MATCH('71200M Ann'!H$8,'71200 Ann Hist'!$C$8:$AR$8,0))</f>
        <v>0</v>
      </c>
      <c r="I128" s="33">
        <f>INDEX('71200 Ann Hist'!$C$8:$AR$285,MATCH('71200M Ann'!$C128,'71200 Ann Hist'!$C$8:$C$285,0),MATCH('71200M Ann'!I$8,'71200 Ann Hist'!$C$8:$AR$8,0))</f>
        <v>0</v>
      </c>
      <c r="J128" s="33">
        <f>INDEX('71200 Ann Hist'!$C$8:$AR$285,MATCH('71200M Ann'!$C128,'71200 Ann Hist'!$C$8:$C$285,0),MATCH('71200M Ann'!J$8,'71200 Ann Hist'!$C$8:$AR$8,0))</f>
        <v>0</v>
      </c>
      <c r="K128" s="33">
        <f>INDEX('71200 Ann Hist'!$C$8:$AR$285,MATCH('71200M Ann'!$C128,'71200 Ann Hist'!$C$8:$C$285,0),MATCH('71200M Ann'!K$8,'71200 Ann Hist'!$C$8:$AR$8,0))</f>
        <v>0</v>
      </c>
      <c r="L128" s="33">
        <f>INDEX('71200 Ann Hist'!$C$8:$AR$285,MATCH('71200M Ann'!$C128,'71200 Ann Hist'!$C$8:$C$285,0),MATCH('71200M Ann'!L$8,'71200 Ann Hist'!$C$8:$AR$8,0))</f>
        <v>0</v>
      </c>
      <c r="M128" s="33">
        <f>INDEX('71200 Ann Hist'!$C$8:$AR$285,MATCH('71200M Ann'!$C128,'71200 Ann Hist'!$C$8:$C$285,0),MATCH('71200M Ann'!M$8,'71200 Ann Hist'!$C$8:$AR$8,0))</f>
        <v>0</v>
      </c>
      <c r="N128" s="33">
        <f>INDEX('71200 Ann Hist'!$C$8:$AR$285,MATCH('71200M Ann'!$C128,'71200 Ann Hist'!$C$8:$C$285,0),MATCH('71200M Ann'!N$8,'71200 Ann Hist'!$C$8:$AR$8,0))</f>
        <v>0</v>
      </c>
      <c r="O128" s="33">
        <f>INDEX('71200 Ann Hist'!$C$8:$AR$285,MATCH('71200M Ann'!$C128,'71200 Ann Hist'!$C$8:$C$285,0),MATCH('71200M Ann'!O$8,'71200 Ann Hist'!$C$8:$AR$8,0))</f>
        <v>0</v>
      </c>
      <c r="P128" s="33">
        <f>INDEX('71200 Ann Hist'!$C$8:$AR$285,MATCH('71200M Ann'!$C128,'71200 Ann Hist'!$C$8:$C$285,0),MATCH('71200M Ann'!P$8,'71200 Ann Hist'!$C$8:$AR$8,0))</f>
        <v>0</v>
      </c>
      <c r="Q128" s="33">
        <f>INDEX('71200 Ann Hist'!$C$8:$AR$285,MATCH('71200M Ann'!$C128,'71200 Ann Hist'!$C$8:$C$285,0),MATCH('71200M Ann'!Q$8,'71200 Ann Hist'!$C$8:$AR$8,0))</f>
        <v>0</v>
      </c>
      <c r="R128" s="33">
        <f>INDEX('71200 Ann Hist'!$C$8:$AR$285,MATCH('71200M Ann'!$C128,'71200 Ann Hist'!$C$8:$C$285,0),MATCH('71200M Ann'!R$8,'71200 Ann Hist'!$C$8:$AR$8,0))</f>
        <v>0</v>
      </c>
      <c r="S128" s="33">
        <f>INDEX('71200 Ann Hist'!$C$8:$AR$285,MATCH('71200M Ann'!$C128,'71200 Ann Hist'!$C$8:$C$285,0),MATCH('71200M Ann'!S$8,'71200 Ann Hist'!$C$8:$AR$8,0))</f>
        <v>0</v>
      </c>
      <c r="T128" s="33">
        <f>INDEX('71200 Ann Hist'!$C$8:$AR$285,MATCH('71200M Ann'!$C128,'71200 Ann Hist'!$C$8:$C$285,0),MATCH('71200M Ann'!T$8,'71200 Ann Hist'!$C$8:$AR$8,0))</f>
        <v>0</v>
      </c>
      <c r="U128" s="33">
        <f>INDEX('71200 Ann Hist'!$C$8:$AR$285,MATCH('71200M Ann'!$C128,'71200 Ann Hist'!$C$8:$C$285,0),MATCH('71200M Ann'!U$8,'71200 Ann Hist'!$C$8:$AR$8,0))</f>
        <v>0</v>
      </c>
      <c r="V128" s="33">
        <f>INDEX('71200 Ann Hist'!$C$8:$AR$285,MATCH('71200M Ann'!$C128,'71200 Ann Hist'!$C$8:$C$285,0),MATCH('71200M Ann'!V$8,'71200 Ann Hist'!$C$8:$AR$8,0))</f>
        <v>0</v>
      </c>
      <c r="W128" s="33">
        <f>INDEX('71200 Ann Hist'!$C$8:$AR$285,MATCH('71200M Ann'!$C128,'71200 Ann Hist'!$C$8:$C$285,0),MATCH('71200M Ann'!W$8,'71200 Ann Hist'!$C$8:$AR$8,0))</f>
        <v>0</v>
      </c>
      <c r="X128" s="33">
        <f>INDEX('71200 Ann Hist'!$C$8:$AR$285,MATCH('71200M Ann'!$C128,'71200 Ann Hist'!$C$8:$C$285,0),MATCH('71200M Ann'!X$8,'71200 Ann Hist'!$C$8:$AR$8,0))</f>
        <v>0</v>
      </c>
      <c r="Y128" s="33">
        <f>INDEX('71200 Ann Hist'!$C$8:$AR$285,MATCH('71200M Ann'!$C128,'71200 Ann Hist'!$C$8:$C$285,0),MATCH('71200M Ann'!Y$8,'71200 Ann Hist'!$C$8:$AR$8,0))</f>
        <v>0</v>
      </c>
      <c r="Z128" s="33">
        <f>INDEX('71200 Ann Hist'!$C$8:$AR$285,MATCH('71200M Ann'!$C128,'71200 Ann Hist'!$C$8:$C$285,0),MATCH('71200M Ann'!Z$8,'71200 Ann Hist'!$C$8:$AR$8,0))</f>
        <v>0</v>
      </c>
      <c r="AA128" s="33">
        <f>INDEX('71200 Ann Hist'!$C$8:$AR$285,MATCH('71200M Ann'!$C128,'71200 Ann Hist'!$C$8:$C$285,0),MATCH('71200M Ann'!AA$8,'71200 Ann Hist'!$C$8:$AR$8,0))</f>
        <v>0</v>
      </c>
      <c r="AB128" s="33">
        <f>INDEX('71200 Ann Hist'!$C$8:$AR$285,MATCH('71200M Ann'!$C128,'71200 Ann Hist'!$C$8:$C$285,0),MATCH('71200M Ann'!AB$8,'71200 Ann Hist'!$C$8:$AR$8,0))</f>
        <v>0</v>
      </c>
      <c r="AC128" s="33">
        <f>INDEX('71200 Ann Hist'!$C$8:$AR$285,MATCH('71200M Ann'!$C128,'71200 Ann Hist'!$C$8:$C$285,0),MATCH('71200M Ann'!AC$8,'71200 Ann Hist'!$C$8:$AR$8,0))</f>
        <v>0</v>
      </c>
      <c r="AD128" s="33">
        <f>INDEX('71200 Ann Hist'!$C$8:$AR$285,MATCH('71200M Ann'!$C128,'71200 Ann Hist'!$C$8:$C$285,0),MATCH('71200M Ann'!AD$8,'71200 Ann Hist'!$C$8:$AR$8,0))</f>
        <v>0</v>
      </c>
      <c r="AE128" s="33">
        <f>INDEX('71200 Ann Hist'!$C$8:$AR$285,MATCH('71200M Ann'!$C128,'71200 Ann Hist'!$C$8:$C$285,0),MATCH('71200M Ann'!AE$8,'71200 Ann Hist'!$C$8:$AR$8,0))</f>
        <v>0</v>
      </c>
      <c r="AF128" s="33">
        <f>INDEX('71200 Ann Hist'!$C$8:$AR$285,MATCH('71200M Ann'!$C128,'71200 Ann Hist'!$C$8:$C$285,0),MATCH('71200M Ann'!AF$8,'71200 Ann Hist'!$C$8:$AR$8,0))</f>
        <v>0</v>
      </c>
      <c r="AG128" s="33">
        <f>INDEX('71200 Ann Hist'!$C$8:$AR$285,MATCH('71200M Ann'!$C128,'71200 Ann Hist'!$C$8:$C$285,0),MATCH('71200M Ann'!AG$8,'71200 Ann Hist'!$C$8:$AR$8,0))</f>
        <v>0</v>
      </c>
      <c r="AH128" s="33">
        <f>INDEX('71200 Ann Hist'!$C$8:$AR$285,MATCH('71200M Ann'!$C128,'71200 Ann Hist'!$C$8:$C$285,0),MATCH('71200M Ann'!AH$8,'71200 Ann Hist'!$C$8:$AR$8,0))</f>
        <v>0</v>
      </c>
      <c r="AI128" s="33">
        <f>INDEX('71200 Ann Hist'!$C$8:$AR$285,MATCH('71200M Ann'!$C128,'71200 Ann Hist'!$C$8:$C$285,0),MATCH('71200M Ann'!AI$8,'71200 Ann Hist'!$C$8:$AR$8,0))</f>
        <v>0</v>
      </c>
      <c r="AJ128" s="33">
        <f>INDEX('71200 Ann Hist'!$C$8:$AR$285,MATCH('71200M Ann'!$C128,'71200 Ann Hist'!$C$8:$C$285,0),MATCH('71200M Ann'!AJ$8,'71200 Ann Hist'!$C$8:$AR$8,0))</f>
        <v>0</v>
      </c>
      <c r="AK128" s="33">
        <f>INDEX('71200 Ann Hist'!$C$8:$AR$285,MATCH('71200M Ann'!$C128,'71200 Ann Hist'!$C$8:$C$285,0),MATCH('71200M Ann'!AK$8,'71200 Ann Hist'!$C$8:$AR$8,0))</f>
        <v>0</v>
      </c>
      <c r="AL128" s="33">
        <f>INDEX('71200 Ann Hist'!$C$8:$AR$285,MATCH('71200M Ann'!$C128,'71200 Ann Hist'!$C$8:$C$285,0),MATCH('71200M Ann'!AL$8,'71200 Ann Hist'!$C$8:$AR$8,0))</f>
        <v>0</v>
      </c>
      <c r="AM128" s="33">
        <f>INDEX('71200 Ann Hist'!$C$8:$AR$285,MATCH('71200M Ann'!$C128,'71200 Ann Hist'!$C$8:$C$285,0),MATCH('71200M Ann'!AM$8,'71200 Ann Hist'!$C$8:$AR$8,0))</f>
        <v>0</v>
      </c>
      <c r="AN128" s="33">
        <f>INDEX('71200 Ann Hist'!$C$8:$AR$285,MATCH('71200M Ann'!$C128,'71200 Ann Hist'!$C$8:$C$285,0),MATCH('71200M Ann'!AN$8,'71200 Ann Hist'!$C$8:$AR$8,0))</f>
        <v>0</v>
      </c>
      <c r="AO128" s="33">
        <f>INDEX('71200 Ann Hist'!$C$8:$AR$285,MATCH('71200M Ann'!$C128,'71200 Ann Hist'!$C$8:$C$285,0),MATCH('71200M Ann'!AO$8,'71200 Ann Hist'!$C$8:$AR$8,0))</f>
        <v>0</v>
      </c>
      <c r="AP128" s="33">
        <f>INDEX('71200 Ann Hist'!$C$8:$AR$285,MATCH('71200M Ann'!$C128,'71200 Ann Hist'!$C$8:$C$285,0),MATCH('71200M Ann'!AP$8,'71200 Ann Hist'!$C$8:$AR$8,0))</f>
        <v>0</v>
      </c>
      <c r="AQ128" s="33">
        <f>INDEX('71200 Ann Hist'!$C$8:$AR$285,MATCH('71200M Ann'!$C128,'71200 Ann Hist'!$C$8:$C$285,0),MATCH('71200M Ann'!AQ$8,'71200 Ann Hist'!$C$8:$AR$8,0))</f>
        <v>0</v>
      </c>
      <c r="AR128" s="34">
        <f>INDEX('71200 Ann'!$C$8:$AZ$285,MATCH('71200M Ann'!$C128,'71200 Ann'!$C$8:$C$285,0),MATCH('71200M Ann'!AR$8,'71200 Ann'!$C$8:$AZ$8,0))</f>
        <v>0</v>
      </c>
      <c r="AS128" s="34">
        <f>INDEX('71200 Ann'!$C$8:$AZ$285,MATCH('71200M Ann'!$C128,'71200 Ann'!$C$8:$C$285,0),MATCH('71200M Ann'!AS$8,'71200 Ann'!$C$8:$AZ$8,0))</f>
        <v>0</v>
      </c>
      <c r="AT128" s="34">
        <f>INDEX('71200 Ann'!$C$8:$AZ$285,MATCH('71200M Ann'!$C128,'71200 Ann'!$C$8:$C$285,0),MATCH('71200M Ann'!AT$8,'71200 Ann'!$C$8:$AZ$8,0))</f>
        <v>0</v>
      </c>
      <c r="AU128" s="34">
        <f>INDEX('71200 Ann'!$C$8:$AZ$285,MATCH('71200M Ann'!$C128,'71200 Ann'!$C$8:$C$285,0),MATCH('71200M Ann'!AU$8,'71200 Ann'!$C$8:$AZ$8,0))</f>
        <v>0</v>
      </c>
      <c r="AV128" s="34">
        <f>INDEX('71200 Ann'!$C$8:$AZ$285,MATCH('71200M Ann'!$C128,'71200 Ann'!$C$8:$C$285,0),MATCH('71200M Ann'!AV$8,'71200 Ann'!$C$8:$AZ$8,0))</f>
        <v>0</v>
      </c>
      <c r="AW128" s="34">
        <f>INDEX('71200 Ann'!$C$8:$AZ$285,MATCH('71200M Ann'!$C128,'71200 Ann'!$C$8:$C$285,0),MATCH('71200M Ann'!AW$8,'71200 Ann'!$C$8:$AZ$8,0))</f>
        <v>0</v>
      </c>
      <c r="AX128" s="34">
        <f>INDEX('71200 Ann'!$C$8:$AZ$285,MATCH('71200M Ann'!$C128,'71200 Ann'!$C$8:$C$285,0),MATCH('71200M Ann'!AX$8,'71200 Ann'!$C$8:$AZ$8,0))</f>
        <v>0</v>
      </c>
      <c r="AY128" s="34">
        <f>INDEX('71200 Ann'!$C$8:$AZ$285,MATCH('71200M Ann'!$C128,'71200 Ann'!$C$8:$C$285,0),MATCH('71200M Ann'!AY$8,'71200 Ann'!$C$8:$AZ$8,0))</f>
        <v>0</v>
      </c>
      <c r="AZ128" s="34">
        <f>INDEX('71200 Ann'!$C$8:$AZ$285,MATCH('71200M Ann'!$C128,'71200 Ann'!$C$8:$C$285,0),MATCH('71200M Ann'!AZ$8,'71200 Ann'!$C$8:$AZ$8,0))</f>
        <v>0</v>
      </c>
      <c r="BA128" s="34">
        <f>INDEX('71200 Ann'!$C$8:$AZ$285,MATCH('71200M Ann'!$C128,'71200 Ann'!$C$8:$C$285,0),MATCH('71200M Ann'!BA$8,'71200 Ann'!$C$8:$AZ$8,0))</f>
        <v>0</v>
      </c>
      <c r="BB128" s="34">
        <f>INDEX('71200 Ann'!$C$8:$AZ$285,MATCH('71200M Ann'!$C128,'71200 Ann'!$C$8:$C$285,0),MATCH('71200M Ann'!BB$8,'71200 Ann'!$C$8:$AZ$8,0))</f>
        <v>0</v>
      </c>
      <c r="BC128" s="34">
        <f>INDEX('71200 Ann'!$C$8:$AZ$285,MATCH('71200M Ann'!$C128,'71200 Ann'!$C$8:$C$285,0),MATCH('71200M Ann'!BC$8,'71200 Ann'!$C$8:$AZ$8,0))</f>
        <v>0</v>
      </c>
      <c r="BD128" s="34">
        <f>INDEX('71200 Ann'!$C$8:$AZ$285,MATCH('71200M Ann'!$C128,'71200 Ann'!$C$8:$C$285,0),MATCH('71200M Ann'!BD$8,'71200 Ann'!$C$8:$AZ$8,0))</f>
        <v>0</v>
      </c>
      <c r="BE128" s="34">
        <f>INDEX('71200 Ann'!$C$8:$AZ$285,MATCH('71200M Ann'!$C128,'71200 Ann'!$C$8:$C$285,0),MATCH('71200M Ann'!BE$8,'71200 Ann'!$C$8:$AZ$8,0))</f>
        <v>0</v>
      </c>
      <c r="BF128" s="34">
        <f>INDEX('71200 Ann'!$C$8:$AZ$285,MATCH('71200M Ann'!$C128,'71200 Ann'!$C$8:$C$285,0),MATCH('71200M Ann'!BF$8,'71200 Ann'!$C$8:$AZ$8,0))</f>
        <v>0</v>
      </c>
      <c r="BG128" s="34">
        <f>INDEX('71200 Ann'!$C$8:$AZ$285,MATCH('71200M Ann'!$C128,'71200 Ann'!$C$8:$C$285,0),MATCH('71200M Ann'!BG$8,'71200 Ann'!$C$8:$AZ$8,0))</f>
        <v>0</v>
      </c>
      <c r="BH128" s="34">
        <f>INDEX('71200 Ann'!$C$8:$AZ$285,MATCH('71200M Ann'!$C128,'71200 Ann'!$C$8:$C$285,0),MATCH('71200M Ann'!BH$8,'71200 Ann'!$C$8:$AZ$8,0))</f>
        <v>0</v>
      </c>
      <c r="BI128" s="34">
        <f>INDEX('71200 Ann'!$C$8:$AZ$285,MATCH('71200M Ann'!$C128,'71200 Ann'!$C$8:$C$285,0),MATCH('71200M Ann'!BI$8,'71200 Ann'!$C$8:$AZ$8,0))</f>
        <v>0</v>
      </c>
      <c r="BJ128" s="34">
        <f>INDEX('71200 Ann'!$C$8:$AZ$285,MATCH('71200M Ann'!$C128,'71200 Ann'!$C$8:$C$285,0),MATCH('71200M Ann'!BJ$8,'71200 Ann'!$C$8:$AZ$8,0))</f>
        <v>0</v>
      </c>
      <c r="BK128" s="34">
        <f>INDEX('71200 Ann'!$C$8:$AZ$285,MATCH('71200M Ann'!$C128,'71200 Ann'!$C$8:$C$285,0),MATCH('71200M Ann'!BK$8,'71200 Ann'!$C$8:$AZ$8,0))</f>
        <v>0</v>
      </c>
      <c r="BL128" s="34">
        <f>INDEX('71200 Ann'!$C$8:$AZ$285,MATCH('71200M Ann'!$C128,'71200 Ann'!$C$8:$C$285,0),MATCH('71200M Ann'!BL$8,'71200 Ann'!$C$8:$AZ$8,0))</f>
        <v>0</v>
      </c>
      <c r="BM128" s="34">
        <f>INDEX('71200 Ann'!$C$8:$AZ$285,MATCH('71200M Ann'!$C128,'71200 Ann'!$C$8:$C$285,0),MATCH('71200M Ann'!BM$8,'71200 Ann'!$C$8:$AZ$8,0))</f>
        <v>0</v>
      </c>
      <c r="BN128" s="34">
        <f>INDEX('71200 Ann'!$C$8:$AZ$285,MATCH('71200M Ann'!$C128,'71200 Ann'!$C$8:$C$285,0),MATCH('71200M Ann'!BN$8,'71200 Ann'!$C$8:$AZ$8,0))</f>
        <v>0</v>
      </c>
      <c r="BO128" s="34">
        <f>INDEX('71200 Ann'!$C$8:$AZ$285,MATCH('71200M Ann'!$C128,'71200 Ann'!$C$8:$C$285,0),MATCH('71200M Ann'!BO$8,'71200 Ann'!$C$8:$AZ$8,0))</f>
        <v>0</v>
      </c>
      <c r="BP128" s="34">
        <f>INDEX('71200 Ann'!$C$8:$AZ$285,MATCH('71200M Ann'!$C128,'71200 Ann'!$C$8:$C$285,0),MATCH('71200M Ann'!BP$8,'71200 Ann'!$C$8:$AZ$8,0))</f>
        <v>0</v>
      </c>
      <c r="BQ128" s="34">
        <f>INDEX('71200 Ann'!$C$8:$AZ$285,MATCH('71200M Ann'!$C128,'71200 Ann'!$C$8:$C$285,0),MATCH('71200M Ann'!BQ$8,'71200 Ann'!$C$8:$AZ$8,0))</f>
        <v>0</v>
      </c>
      <c r="BR128" s="34">
        <f>INDEX('71200 Ann'!$C$8:$AZ$285,MATCH('71200M Ann'!$C128,'71200 Ann'!$C$8:$C$285,0),MATCH('71200M Ann'!BR$8,'71200 Ann'!$C$8:$AZ$8,0))</f>
        <v>0</v>
      </c>
      <c r="BS128" s="34">
        <f>INDEX('71200 Ann'!$C$8:$AZ$285,MATCH('71200M Ann'!$C128,'71200 Ann'!$C$8:$C$285,0),MATCH('71200M Ann'!BS$8,'71200 Ann'!$C$8:$AZ$8,0))</f>
        <v>0</v>
      </c>
      <c r="BT128" s="34">
        <f>INDEX('71200 Ann'!$C$8:$AZ$285,MATCH('71200M Ann'!$C128,'71200 Ann'!$C$8:$C$285,0),MATCH('71200M Ann'!BT$8,'71200 Ann'!$C$8:$AZ$8,0))</f>
        <v>0</v>
      </c>
      <c r="BU128" s="34">
        <f>INDEX('71200 Ann'!$C$8:$AZ$285,MATCH('71200M Ann'!$C128,'71200 Ann'!$C$8:$C$285,0),MATCH('71200M Ann'!BU$8,'71200 Ann'!$C$8:$AZ$8,0))</f>
        <v>0</v>
      </c>
      <c r="BV128" s="34">
        <f>INDEX('71200 Ann'!$C$8:$AZ$285,MATCH('71200M Ann'!$C128,'71200 Ann'!$C$8:$C$285,0),MATCH('71200M Ann'!BV$8,'71200 Ann'!$C$8:$AZ$8,0))</f>
        <v>0</v>
      </c>
      <c r="BW128" s="34">
        <f>INDEX('71200 Ann'!$C$8:$AZ$285,MATCH('71200M Ann'!$C128,'71200 Ann'!$C$8:$C$285,0),MATCH('71200M Ann'!BW$8,'71200 Ann'!$C$8:$AZ$8,0))</f>
        <v>0</v>
      </c>
      <c r="BX128" s="34">
        <f>INDEX('71200 Ann'!$C$8:$AZ$285,MATCH('71200M Ann'!$C128,'71200 Ann'!$C$8:$C$285,0),MATCH('71200M Ann'!BX$8,'71200 Ann'!$C$8:$AZ$8,0))</f>
        <v>0</v>
      </c>
      <c r="BY128" s="34">
        <f>INDEX('71200 Ann'!$C$8:$AZ$285,MATCH('71200M Ann'!$C128,'71200 Ann'!$C$8:$C$285,0),MATCH('71200M Ann'!BY$8,'71200 Ann'!$C$8:$AZ$8,0))</f>
        <v>0</v>
      </c>
      <c r="BZ128" s="34">
        <f>INDEX('71200 Ann'!$C$8:$AZ$285,MATCH('71200M Ann'!$C128,'71200 Ann'!$C$8:$C$285,0),MATCH('71200M Ann'!BZ$8,'71200 Ann'!$C$8:$AZ$8,0))</f>
        <v>0</v>
      </c>
      <c r="CA128" s="34">
        <f>INDEX('71200 Ann'!$C$8:$AZ$285,MATCH('71200M Ann'!$C128,'71200 Ann'!$C$8:$C$285,0),MATCH('71200M Ann'!CA$8,'71200 Ann'!$C$8:$AZ$8,0))</f>
        <v>0</v>
      </c>
      <c r="CB128" s="34">
        <f>INDEX('71200 Ann'!$C$8:$AZ$285,MATCH('71200M Ann'!$C128,'71200 Ann'!$C$8:$C$285,0),MATCH('71200M Ann'!CB$8,'71200 Ann'!$C$8:$AZ$8,0))</f>
        <v>0</v>
      </c>
      <c r="CC128" s="34">
        <f>INDEX('71200 Ann'!$C$8:$AZ$285,MATCH('71200M Ann'!$C128,'71200 Ann'!$C$8:$C$285,0),MATCH('71200M Ann'!CC$8,'71200 Ann'!$C$8:$AZ$8,0))</f>
        <v>0</v>
      </c>
      <c r="CD128" s="34">
        <f>INDEX('71200 Ann'!$C$8:$AZ$285,MATCH('71200M Ann'!$C128,'71200 Ann'!$C$8:$C$285,0),MATCH('71200M Ann'!CD$8,'71200 Ann'!$C$8:$AZ$8,0))</f>
        <v>0</v>
      </c>
      <c r="CE128" s="34">
        <f>INDEX('71200 Ann'!$C$8:$AZ$285,MATCH('71200M Ann'!$C128,'71200 Ann'!$C$8:$C$285,0),MATCH('71200M Ann'!CE$8,'71200 Ann'!$C$8:$AZ$8,0))</f>
        <v>0</v>
      </c>
      <c r="CF128" s="34">
        <f>INDEX('71200 Ann'!$C$8:$AZ$285,MATCH('71200M Ann'!$C128,'71200 Ann'!$C$8:$C$285,0),MATCH('71200M Ann'!CF$8,'71200 Ann'!$C$8:$AZ$8,0))</f>
        <v>0</v>
      </c>
      <c r="CG128" s="34">
        <f>INDEX('71200 Ann'!$C$8:$AZ$285,MATCH('71200M Ann'!$C128,'71200 Ann'!$C$8:$C$285,0),MATCH('71200M Ann'!CG$8,'71200 Ann'!$C$8:$AZ$8,0))</f>
        <v>0</v>
      </c>
      <c r="CH128" s="34">
        <f>INDEX('71200 Ann'!$C$8:$AZ$285,MATCH('71200M Ann'!$C128,'71200 Ann'!$C$8:$C$285,0),MATCH('71200M Ann'!CH$8,'71200 Ann'!$C$8:$AZ$8,0))</f>
        <v>0</v>
      </c>
      <c r="CI128" s="34">
        <f>INDEX('71200 Ann'!$C$8:$AZ$285,MATCH('71200M Ann'!$C128,'71200 Ann'!$C$8:$C$285,0),MATCH('71200M Ann'!CI$8,'71200 Ann'!$C$8:$AZ$8,0))</f>
        <v>0</v>
      </c>
      <c r="CJ128" s="34">
        <f>INDEX('71200 Ann'!$C$8:$AZ$285,MATCH('71200M Ann'!$C128,'71200 Ann'!$C$8:$C$285,0),MATCH('71200M Ann'!CJ$8,'71200 Ann'!$C$8:$AZ$8,0))</f>
        <v>0</v>
      </c>
      <c r="CK128" s="9">
        <f>INDEX('71200 Ann'!$C$8:$AZ$285,MATCH('71200M Ann'!$C128,'71200 Ann'!$C$8:$C$285,0),MATCH('71200M Ann'!CK$8,'71200 Ann'!$C$8:$AZ$8,0))</f>
        <v>0</v>
      </c>
      <c r="CL128" s="9">
        <f>INDEX('71200 Ann'!$C$8:$AZ$285,MATCH('71200M Ann'!$C128,'71200 Ann'!$C$8:$C$285,0),MATCH('71200M Ann'!CL$8,'71200 Ann'!$C$8:$AZ$8,0))</f>
        <v>0</v>
      </c>
      <c r="CM128" s="9"/>
      <c r="CN128" s="8"/>
    </row>
    <row r="129" spans="1:92" s="8" customFormat="1" x14ac:dyDescent="0.25">
      <c r="A129" s="35">
        <v>116</v>
      </c>
      <c r="B129" s="8" t="s">
        <v>975</v>
      </c>
      <c r="C129" s="8" t="s">
        <v>1741</v>
      </c>
      <c r="D129" s="8">
        <f>INDEX('71200 Ann Hist'!$C$8:$AR$285,MATCH('71200M Ann'!$C129,'71200 Ann Hist'!$C$8:$C$285,0),MATCH('71200M Ann'!D$8,'71200 Ann Hist'!$C$8:$AR$8,0))</f>
        <v>7.1</v>
      </c>
      <c r="E129" s="8">
        <f>INDEX('71200 Ann Hist'!$C$8:$AR$285,MATCH('71200M Ann'!$C129,'71200 Ann Hist'!$C$8:$C$285,0),MATCH('71200M Ann'!E$8,'71200 Ann Hist'!$C$8:$AR$8,0))</f>
        <v>5.5</v>
      </c>
      <c r="F129" s="8">
        <f>INDEX('71200 Ann Hist'!$C$8:$AR$285,MATCH('71200M Ann'!$C129,'71200 Ann Hist'!$C$8:$C$285,0),MATCH('71200M Ann'!F$8,'71200 Ann Hist'!$C$8:$AR$8,0))</f>
        <v>3.7</v>
      </c>
      <c r="G129" s="8">
        <f>INDEX('71200 Ann Hist'!$C$8:$AR$285,MATCH('71200M Ann'!$C129,'71200 Ann Hist'!$C$8:$C$285,0),MATCH('71200M Ann'!G$8,'71200 Ann Hist'!$C$8:$AR$8,0))</f>
        <v>2.5</v>
      </c>
      <c r="H129" s="8">
        <f>INDEX('71200 Ann Hist'!$C$8:$AR$285,MATCH('71200M Ann'!$C129,'71200 Ann Hist'!$C$8:$C$285,0),MATCH('71200M Ann'!H$8,'71200 Ann Hist'!$C$8:$AR$8,0))</f>
        <v>2.4</v>
      </c>
      <c r="I129" s="8">
        <f>INDEX('71200 Ann Hist'!$C$8:$AR$285,MATCH('71200M Ann'!$C129,'71200 Ann Hist'!$C$8:$C$285,0),MATCH('71200M Ann'!I$8,'71200 Ann Hist'!$C$8:$AR$8,0))</f>
        <v>3</v>
      </c>
      <c r="J129" s="8">
        <f>INDEX('71200 Ann Hist'!$C$8:$AR$285,MATCH('71200M Ann'!$C129,'71200 Ann Hist'!$C$8:$C$285,0),MATCH('71200M Ann'!J$8,'71200 Ann Hist'!$C$8:$AR$8,0))</f>
        <v>3.3</v>
      </c>
      <c r="K129" s="8">
        <f>INDEX('71200 Ann Hist'!$C$8:$AR$285,MATCH('71200M Ann'!$C129,'71200 Ann Hist'!$C$8:$C$285,0),MATCH('71200M Ann'!K$8,'71200 Ann Hist'!$C$8:$AR$8,0))</f>
        <v>3.6</v>
      </c>
      <c r="L129" s="8">
        <f>INDEX('71200 Ann Hist'!$C$8:$AR$285,MATCH('71200M Ann'!$C129,'71200 Ann Hist'!$C$8:$C$285,0),MATCH('71200M Ann'!L$8,'71200 Ann Hist'!$C$8:$AR$8,0))</f>
        <v>4.8</v>
      </c>
      <c r="M129" s="8">
        <f>INDEX('71200 Ann Hist'!$C$8:$AR$285,MATCH('71200M Ann'!$C129,'71200 Ann Hist'!$C$8:$C$285,0),MATCH('71200M Ann'!M$8,'71200 Ann Hist'!$C$8:$AR$8,0))</f>
        <v>4.5</v>
      </c>
      <c r="N129" s="8">
        <f>INDEX('71200 Ann Hist'!$C$8:$AR$285,MATCH('71200M Ann'!$C129,'71200 Ann Hist'!$C$8:$C$285,0),MATCH('71200M Ann'!N$8,'71200 Ann Hist'!$C$8:$AR$8,0))</f>
        <v>4.7</v>
      </c>
      <c r="O129" s="8">
        <f>INDEX('71200 Ann Hist'!$C$8:$AR$285,MATCH('71200M Ann'!$C129,'71200 Ann Hist'!$C$8:$C$285,0),MATCH('71200M Ann'!O$8,'71200 Ann Hist'!$C$8:$AR$8,0))</f>
        <v>5.5</v>
      </c>
      <c r="P129" s="8">
        <f>INDEX('71200 Ann Hist'!$C$8:$AR$285,MATCH('71200M Ann'!$C129,'71200 Ann Hist'!$C$8:$C$285,0),MATCH('71200M Ann'!P$8,'71200 Ann Hist'!$C$8:$AR$8,0))</f>
        <v>6.2</v>
      </c>
      <c r="Q129" s="8">
        <f>INDEX('71200 Ann Hist'!$C$8:$AR$285,MATCH('71200M Ann'!$C129,'71200 Ann Hist'!$C$8:$C$285,0),MATCH('71200M Ann'!Q$8,'71200 Ann Hist'!$C$8:$AR$8,0))</f>
        <v>5.0999999999999996</v>
      </c>
      <c r="R129" s="8">
        <f>INDEX('71200 Ann Hist'!$C$8:$AR$285,MATCH('71200M Ann'!$C129,'71200 Ann Hist'!$C$8:$C$285,0),MATCH('71200M Ann'!R$8,'71200 Ann Hist'!$C$8:$AR$8,0))</f>
        <v>4.7</v>
      </c>
      <c r="S129" s="8">
        <f>INDEX('71200 Ann Hist'!$C$8:$AR$285,MATCH('71200M Ann'!$C129,'71200 Ann Hist'!$C$8:$C$285,0),MATCH('71200M Ann'!S$8,'71200 Ann Hist'!$C$8:$AR$8,0))</f>
        <v>5.6</v>
      </c>
      <c r="T129" s="8">
        <f>INDEX('71200 Ann Hist'!$C$8:$AR$285,MATCH('71200M Ann'!$C129,'71200 Ann Hist'!$C$8:$C$285,0),MATCH('71200M Ann'!T$8,'71200 Ann Hist'!$C$8:$AR$8,0))</f>
        <v>7.5</v>
      </c>
      <c r="U129" s="8">
        <f>INDEX('71200 Ann Hist'!$C$8:$AR$285,MATCH('71200M Ann'!$C129,'71200 Ann Hist'!$C$8:$C$285,0),MATCH('71200M Ann'!U$8,'71200 Ann Hist'!$C$8:$AR$8,0))</f>
        <v>15.2</v>
      </c>
      <c r="V129" s="8">
        <f>INDEX('71200 Ann Hist'!$C$8:$AR$285,MATCH('71200M Ann'!$C129,'71200 Ann Hist'!$C$8:$C$285,0),MATCH('71200M Ann'!V$8,'71200 Ann Hist'!$C$8:$AR$8,0))</f>
        <v>20.3</v>
      </c>
      <c r="W129" s="8">
        <f>INDEX('71200 Ann Hist'!$C$8:$AR$285,MATCH('71200M Ann'!$C129,'71200 Ann Hist'!$C$8:$C$285,0),MATCH('71200M Ann'!W$8,'71200 Ann Hist'!$C$8:$AR$8,0))</f>
        <v>17.600000000000001</v>
      </c>
      <c r="X129" s="8">
        <f>INDEX('71200 Ann Hist'!$C$8:$AR$285,MATCH('71200M Ann'!$C129,'71200 Ann Hist'!$C$8:$C$285,0),MATCH('71200M Ann'!X$8,'71200 Ann Hist'!$C$8:$AR$8,0))</f>
        <v>16.399999999999999</v>
      </c>
      <c r="Y129" s="8">
        <f>INDEX('71200 Ann Hist'!$C$8:$AR$285,MATCH('71200M Ann'!$C129,'71200 Ann Hist'!$C$8:$C$285,0),MATCH('71200M Ann'!Y$8,'71200 Ann Hist'!$C$8:$AR$8,0))</f>
        <v>14.5</v>
      </c>
      <c r="Z129" s="8">
        <f>INDEX('71200 Ann Hist'!$C$8:$AR$285,MATCH('71200M Ann'!$C129,'71200 Ann Hist'!$C$8:$C$285,0),MATCH('71200M Ann'!Z$8,'71200 Ann Hist'!$C$8:$AR$8,0))</f>
        <v>19.899999999999999</v>
      </c>
      <c r="AA129" s="8">
        <f>INDEX('71200 Ann Hist'!$C$8:$AR$285,MATCH('71200M Ann'!$C129,'71200 Ann Hist'!$C$8:$C$285,0),MATCH('71200M Ann'!AA$8,'71200 Ann Hist'!$C$8:$AR$8,0))</f>
        <v>19.3</v>
      </c>
      <c r="AB129" s="8">
        <f>INDEX('71200 Ann Hist'!$C$8:$AR$285,MATCH('71200M Ann'!$C129,'71200 Ann Hist'!$C$8:$C$285,0),MATCH('71200M Ann'!AB$8,'71200 Ann Hist'!$C$8:$AR$8,0))</f>
        <v>18.2</v>
      </c>
      <c r="AC129" s="8">
        <f>INDEX('71200 Ann Hist'!$C$8:$AR$285,MATCH('71200M Ann'!$C129,'71200 Ann Hist'!$C$8:$C$285,0),MATCH('71200M Ann'!AC$8,'71200 Ann Hist'!$C$8:$AR$8,0))</f>
        <v>18.899999999999999</v>
      </c>
      <c r="AD129" s="8">
        <f>INDEX('71200 Ann Hist'!$C$8:$AR$285,MATCH('71200M Ann'!$C129,'71200 Ann Hist'!$C$8:$C$285,0),MATCH('71200M Ann'!AD$8,'71200 Ann Hist'!$C$8:$AR$8,0))</f>
        <v>21.2</v>
      </c>
      <c r="AE129" s="8">
        <f>INDEX('71200 Ann Hist'!$C$8:$AR$285,MATCH('71200M Ann'!$C129,'71200 Ann Hist'!$C$8:$C$285,0),MATCH('71200M Ann'!AE$8,'71200 Ann Hist'!$C$8:$AR$8,0))</f>
        <v>25.2</v>
      </c>
      <c r="AF129" s="8">
        <f>INDEX('71200 Ann Hist'!$C$8:$AR$285,MATCH('71200M Ann'!$C129,'71200 Ann Hist'!$C$8:$C$285,0),MATCH('71200M Ann'!AF$8,'71200 Ann Hist'!$C$8:$AR$8,0))</f>
        <v>28.3</v>
      </c>
      <c r="AG129" s="8">
        <f>INDEX('71200 Ann Hist'!$C$8:$AR$285,MATCH('71200M Ann'!$C129,'71200 Ann Hist'!$C$8:$C$285,0),MATCH('71200M Ann'!AG$8,'71200 Ann Hist'!$C$8:$AR$8,0))</f>
        <v>24.4</v>
      </c>
      <c r="AH129" s="8">
        <f>INDEX('71200 Ann Hist'!$C$8:$AR$285,MATCH('71200M Ann'!$C129,'71200 Ann Hist'!$C$8:$C$285,0),MATCH('71200M Ann'!AH$8,'71200 Ann Hist'!$C$8:$AR$8,0))</f>
        <v>27</v>
      </c>
      <c r="AI129" s="8">
        <f>INDEX('71200 Ann Hist'!$C$8:$AR$285,MATCH('71200M Ann'!$C129,'71200 Ann Hist'!$C$8:$C$285,0),MATCH('71200M Ann'!AI$8,'71200 Ann Hist'!$C$8:$AR$8,0))</f>
        <v>31.9</v>
      </c>
      <c r="AJ129" s="8">
        <f>INDEX('71200 Ann Hist'!$C$8:$AR$285,MATCH('71200M Ann'!$C129,'71200 Ann Hist'!$C$8:$C$285,0),MATCH('71200M Ann'!AJ$8,'71200 Ann Hist'!$C$8:$AR$8,0))</f>
        <v>32.9</v>
      </c>
      <c r="AK129" s="8">
        <f>INDEX('71200 Ann Hist'!$C$8:$AR$285,MATCH('71200M Ann'!$C129,'71200 Ann Hist'!$C$8:$C$285,0),MATCH('71200M Ann'!AK$8,'71200 Ann Hist'!$C$8:$AR$8,0))</f>
        <v>35</v>
      </c>
      <c r="AL129" s="8">
        <f>INDEX('71200 Ann Hist'!$C$8:$AR$285,MATCH('71200M Ann'!$C129,'71200 Ann Hist'!$C$8:$C$285,0),MATCH('71200M Ann'!AL$8,'71200 Ann Hist'!$C$8:$AR$8,0))</f>
        <v>37.6</v>
      </c>
      <c r="AM129" s="8">
        <f>INDEX('71200 Ann Hist'!$C$8:$AR$285,MATCH('71200M Ann'!$C129,'71200 Ann Hist'!$C$8:$C$285,0),MATCH('71200M Ann'!AM$8,'71200 Ann Hist'!$C$8:$AR$8,0))</f>
        <v>42.3</v>
      </c>
      <c r="AN129" s="8">
        <f>INDEX('71200 Ann Hist'!$C$8:$AR$285,MATCH('71200M Ann'!$C129,'71200 Ann Hist'!$C$8:$C$285,0),MATCH('71200M Ann'!AN$8,'71200 Ann Hist'!$C$8:$AR$8,0))</f>
        <v>45</v>
      </c>
      <c r="AO129" s="8">
        <f>INDEX('71200 Ann Hist'!$C$8:$AR$285,MATCH('71200M Ann'!$C129,'71200 Ann Hist'!$C$8:$C$285,0),MATCH('71200M Ann'!AO$8,'71200 Ann Hist'!$C$8:$AR$8,0))</f>
        <v>49</v>
      </c>
      <c r="AP129" s="8">
        <f>INDEX('71200 Ann Hist'!$C$8:$AR$285,MATCH('71200M Ann'!$C129,'71200 Ann Hist'!$C$8:$C$285,0),MATCH('71200M Ann'!AP$8,'71200 Ann Hist'!$C$8:$AR$8,0))</f>
        <v>52.1</v>
      </c>
      <c r="AQ129" s="8">
        <f>INDEX('71200 Ann Hist'!$C$8:$AR$285,MATCH('71200M Ann'!$C129,'71200 Ann Hist'!$C$8:$C$285,0),MATCH('71200M Ann'!AQ$8,'71200 Ann Hist'!$C$8:$AR$8,0))</f>
        <v>58</v>
      </c>
      <c r="AR129" s="9">
        <f>INDEX('71200 Ann'!$C$8:$AZ$285,MATCH('71200M Ann'!$C129,'71200 Ann'!$C$8:$C$285,0),MATCH('71200M Ann'!AR$8,'71200 Ann'!$C$8:$AZ$8,0))</f>
        <v>63.7</v>
      </c>
      <c r="AS129" s="9">
        <f>INDEX('71200 Ann'!$C$8:$AZ$285,MATCH('71200M Ann'!$C129,'71200 Ann'!$C$8:$C$285,0),MATCH('71200M Ann'!AS$8,'71200 Ann'!$C$8:$AZ$8,0))</f>
        <v>72.5</v>
      </c>
      <c r="AT129" s="9">
        <f>INDEX('71200 Ann'!$C$8:$AZ$285,MATCH('71200M Ann'!$C129,'71200 Ann'!$C$8:$C$285,0),MATCH('71200M Ann'!AT$8,'71200 Ann'!$C$8:$AZ$8,0))</f>
        <v>77</v>
      </c>
      <c r="AU129" s="9">
        <f>INDEX('71200 Ann'!$C$8:$AZ$285,MATCH('71200M Ann'!$C129,'71200 Ann'!$C$8:$C$285,0),MATCH('71200M Ann'!AU$8,'71200 Ann'!$C$8:$AZ$8,0))</f>
        <v>87.1</v>
      </c>
      <c r="AV129" s="9">
        <f>INDEX('71200 Ann'!$C$8:$AZ$285,MATCH('71200M Ann'!$C129,'71200 Ann'!$C$8:$C$285,0),MATCH('71200M Ann'!AV$8,'71200 Ann'!$C$8:$AZ$8,0))</f>
        <v>118.8</v>
      </c>
      <c r="AW129" s="9">
        <f>INDEX('71200 Ann'!$C$8:$AZ$285,MATCH('71200M Ann'!$C129,'71200 Ann'!$C$8:$C$285,0),MATCH('71200M Ann'!AW$8,'71200 Ann'!$C$8:$AZ$8,0))</f>
        <v>156.5</v>
      </c>
      <c r="AX129" s="9">
        <f>INDEX('71200 Ann'!$C$8:$AZ$285,MATCH('71200M Ann'!$C129,'71200 Ann'!$C$8:$C$285,0),MATCH('71200M Ann'!AX$8,'71200 Ann'!$C$8:$AZ$8,0))</f>
        <v>166.7</v>
      </c>
      <c r="AY129" s="9">
        <f>INDEX('71200 Ann'!$C$8:$AZ$285,MATCH('71200M Ann'!$C129,'71200 Ann'!$C$8:$C$285,0),MATCH('71200M Ann'!AY$8,'71200 Ann'!$C$8:$AZ$8,0))</f>
        <v>181.9</v>
      </c>
      <c r="AZ129" s="9">
        <f>INDEX('71200 Ann'!$C$8:$AZ$285,MATCH('71200M Ann'!$C129,'71200 Ann'!$C$8:$C$285,0),MATCH('71200M Ann'!AZ$8,'71200 Ann'!$C$8:$AZ$8,0))</f>
        <v>196.6</v>
      </c>
      <c r="BA129" s="9">
        <f>INDEX('71200 Ann'!$C$8:$AZ$285,MATCH('71200M Ann'!$C129,'71200 Ann'!$C$8:$C$285,0),MATCH('71200M Ann'!BA$8,'71200 Ann'!$C$8:$AZ$8,0))</f>
        <v>233.1</v>
      </c>
      <c r="BB129" s="9">
        <f>INDEX('71200 Ann'!$C$8:$AZ$285,MATCH('71200M Ann'!$C129,'71200 Ann'!$C$8:$C$285,0),MATCH('71200M Ann'!BB$8,'71200 Ann'!$C$8:$AZ$8,0))</f>
        <v>298.5</v>
      </c>
      <c r="BC129" s="9">
        <f>INDEX('71200 Ann'!$C$8:$AZ$285,MATCH('71200M Ann'!$C129,'71200 Ann'!$C$8:$C$285,0),MATCH('71200M Ann'!BC$8,'71200 Ann'!$C$8:$AZ$8,0))</f>
        <v>359.9</v>
      </c>
      <c r="BD129" s="9">
        <f>INDEX('71200 Ann'!$C$8:$AZ$285,MATCH('71200M Ann'!$C129,'71200 Ann'!$C$8:$C$285,0),MATCH('71200M Ann'!BD$8,'71200 Ann'!$C$8:$AZ$8,0))</f>
        <v>397.3</v>
      </c>
      <c r="BE129" s="9">
        <f>INDEX('71200 Ann'!$C$8:$AZ$285,MATCH('71200M Ann'!$C129,'71200 Ann'!$C$8:$C$285,0),MATCH('71200M Ann'!BE$8,'71200 Ann'!$C$8:$AZ$8,0))</f>
        <v>384.2</v>
      </c>
      <c r="BF129" s="9">
        <f>INDEX('71200 Ann'!$C$8:$AZ$285,MATCH('71200M Ann'!$C129,'71200 Ann'!$C$8:$C$285,0),MATCH('71200M Ann'!BF$8,'71200 Ann'!$C$8:$AZ$8,0))</f>
        <v>378.9</v>
      </c>
      <c r="BG129" s="9">
        <f>INDEX('71200 Ann'!$C$8:$AZ$285,MATCH('71200M Ann'!$C129,'71200 Ann'!$C$8:$C$285,0),MATCH('71200M Ann'!BG$8,'71200 Ann'!$C$8:$AZ$8,0))</f>
        <v>424.2</v>
      </c>
      <c r="BH129" s="9">
        <f>INDEX('71200 Ann'!$C$8:$AZ$285,MATCH('71200M Ann'!$C129,'71200 Ann'!$C$8:$C$285,0),MATCH('71200M Ann'!BH$8,'71200 Ann'!$C$8:$AZ$8,0))</f>
        <v>415.9</v>
      </c>
      <c r="BI129" s="9">
        <f>INDEX('71200 Ann'!$C$8:$AZ$285,MATCH('71200M Ann'!$C129,'71200 Ann'!$C$8:$C$285,0),MATCH('71200M Ann'!BI$8,'71200 Ann'!$C$8:$AZ$8,0))</f>
        <v>432.3</v>
      </c>
      <c r="BJ129" s="9">
        <f>INDEX('71200 Ann'!$C$8:$AZ$285,MATCH('71200M Ann'!$C129,'71200 Ann'!$C$8:$C$285,0),MATCH('71200M Ann'!BJ$8,'71200 Ann'!$C$8:$AZ$8,0))</f>
        <v>487.2</v>
      </c>
      <c r="BK129" s="9">
        <f>INDEX('71200 Ann'!$C$8:$AZ$285,MATCH('71200M Ann'!$C129,'71200 Ann'!$C$8:$C$285,0),MATCH('71200M Ann'!BK$8,'71200 Ann'!$C$8:$AZ$8,0))</f>
        <v>596.70000000000005</v>
      </c>
      <c r="BL129" s="9">
        <f>INDEX('71200 Ann'!$C$8:$AZ$285,MATCH('71200M Ann'!$C129,'71200 Ann'!$C$8:$C$285,0),MATCH('71200M Ann'!BL$8,'71200 Ann'!$C$8:$AZ$8,0))</f>
        <v>682</v>
      </c>
      <c r="BM129" s="9">
        <f>INDEX('71200 Ann'!$C$8:$AZ$285,MATCH('71200M Ann'!$C129,'71200 Ann'!$C$8:$C$285,0),MATCH('71200M Ann'!BM$8,'71200 Ann'!$C$8:$AZ$8,0))</f>
        <v>740.7</v>
      </c>
      <c r="BN129" s="9">
        <f>INDEX('71200 Ann'!$C$8:$AZ$285,MATCH('71200M Ann'!$C129,'71200 Ann'!$C$8:$C$285,0),MATCH('71200M Ann'!BN$8,'71200 Ann'!$C$8:$AZ$8,0))</f>
        <v>763.3</v>
      </c>
      <c r="BO129" s="9">
        <f>INDEX('71200 Ann'!$C$8:$AZ$285,MATCH('71200M Ann'!$C129,'71200 Ann'!$C$8:$C$285,0),MATCH('71200M Ann'!BO$8,'71200 Ann'!$C$8:$AZ$8,0))</f>
        <v>785.1</v>
      </c>
      <c r="BP129" s="9">
        <f>INDEX('71200 Ann'!$C$8:$AZ$285,MATCH('71200M Ann'!$C129,'71200 Ann'!$C$8:$C$285,0),MATCH('71200M Ann'!BP$8,'71200 Ann'!$C$8:$AZ$8,0))</f>
        <v>810.4</v>
      </c>
      <c r="BQ129" s="9">
        <f>INDEX('71200 Ann'!$C$8:$AZ$285,MATCH('71200M Ann'!$C129,'71200 Ann'!$C$8:$C$285,0),MATCH('71200M Ann'!BQ$8,'71200 Ann'!$C$8:$AZ$8,0))</f>
        <v>905.5</v>
      </c>
      <c r="BR129" s="9">
        <f>INDEX('71200 Ann'!$C$8:$AZ$285,MATCH('71200M Ann'!$C129,'71200 Ann'!$C$8:$C$285,0),MATCH('71200M Ann'!BR$8,'71200 Ann'!$C$8:$AZ$8,0))</f>
        <v>1042.5999999999999</v>
      </c>
      <c r="BS129" s="9">
        <f>INDEX('71200 Ann'!$C$8:$AZ$285,MATCH('71200M Ann'!$C129,'71200 Ann'!$C$8:$C$285,0),MATCH('71200M Ann'!BS$8,'71200 Ann'!$C$8:$AZ$8,0))</f>
        <v>1114</v>
      </c>
      <c r="BT129" s="9">
        <f>INDEX('71200 Ann'!$C$8:$AZ$285,MATCH('71200M Ann'!$C129,'71200 Ann'!$C$8:$C$285,0),MATCH('71200M Ann'!BT$8,'71200 Ann'!$C$8:$AZ$8,0))</f>
        <v>1233.9000000000001</v>
      </c>
      <c r="BU129" s="9">
        <f>INDEX('71200 Ann'!$C$8:$AZ$285,MATCH('71200M Ann'!$C129,'71200 Ann'!$C$8:$C$285,0),MATCH('71200M Ann'!BU$8,'71200 Ann'!$C$8:$AZ$8,0))</f>
        <v>1239.8</v>
      </c>
      <c r="BV129" s="9">
        <f>INDEX('71200 Ann'!$C$8:$AZ$285,MATCH('71200M Ann'!$C129,'71200 Ann'!$C$8:$C$285,0),MATCH('71200M Ann'!BV$8,'71200 Ann'!$C$8:$AZ$8,0))</f>
        <v>1350</v>
      </c>
      <c r="BW129" s="9">
        <f>INDEX('71200 Ann'!$C$8:$AZ$285,MATCH('71200M Ann'!$C129,'71200 Ann'!$C$8:$C$285,0),MATCH('71200M Ann'!BW$8,'71200 Ann'!$C$8:$AZ$8,0))</f>
        <v>1520.4</v>
      </c>
      <c r="BX129" s="9">
        <f>INDEX('71200 Ann'!$C$8:$AZ$285,MATCH('71200M Ann'!$C129,'71200 Ann'!$C$8:$C$285,0),MATCH('71200M Ann'!BX$8,'71200 Ann'!$C$8:$AZ$8,0))</f>
        <v>1396.8</v>
      </c>
      <c r="BY129" s="9">
        <f>INDEX('71200 Ann'!$C$8:$AZ$285,MATCH('71200M Ann'!$C129,'71200 Ann'!$C$8:$C$285,0),MATCH('71200M Ann'!BY$8,'71200 Ann'!$C$8:$AZ$8,0))</f>
        <v>1374.6</v>
      </c>
      <c r="BZ129" s="9">
        <f>INDEX('71200 Ann'!$C$8:$AZ$285,MATCH('71200M Ann'!$C129,'71200 Ann'!$C$8:$C$285,0),MATCH('71200M Ann'!BZ$8,'71200 Ann'!$C$8:$AZ$8,0))</f>
        <v>1462.2</v>
      </c>
      <c r="CA129" s="9">
        <f>INDEX('71200 Ann'!$C$8:$AZ$285,MATCH('71200M Ann'!$C129,'71200 Ann'!$C$8:$C$285,0),MATCH('71200M Ann'!CA$8,'71200 Ann'!$C$8:$AZ$8,0))</f>
        <v>1697.2</v>
      </c>
      <c r="CB129" s="9">
        <f>INDEX('71200 Ann'!$C$8:$AZ$285,MATCH('71200M Ann'!$C129,'71200 Ann'!$C$8:$C$285,0),MATCH('71200M Ann'!CB$8,'71200 Ann'!$C$8:$AZ$8,0))</f>
        <v>1954.3</v>
      </c>
      <c r="CC129" s="9">
        <f>INDEX('71200 Ann'!$C$8:$AZ$285,MATCH('71200M Ann'!$C129,'71200 Ann'!$C$8:$C$285,0),MATCH('71200M Ann'!CC$8,'71200 Ann'!$C$8:$AZ$8,0))</f>
        <v>2276.3000000000002</v>
      </c>
      <c r="CD129" s="9">
        <f>INDEX('71200 Ann'!$C$8:$AZ$285,MATCH('71200M Ann'!$C129,'71200 Ann'!$C$8:$C$285,0),MATCH('71200M Ann'!CD$8,'71200 Ann'!$C$8:$AZ$8,0))</f>
        <v>2616.3000000000002</v>
      </c>
      <c r="CE129" s="9">
        <f>INDEX('71200 Ann'!$C$8:$AZ$285,MATCH('71200M Ann'!$C129,'71200 Ann'!$C$8:$C$285,0),MATCH('71200M Ann'!CE$8,'71200 Ann'!$C$8:$AZ$8,0))</f>
        <v>2790.3</v>
      </c>
      <c r="CF129" s="9">
        <f>INDEX('71200 Ann'!$C$8:$AZ$285,MATCH('71200M Ann'!$C129,'71200 Ann'!$C$8:$C$285,0),MATCH('71200M Ann'!CF$8,'71200 Ann'!$C$8:$AZ$8,0))</f>
        <v>2330.1</v>
      </c>
      <c r="CG129" s="9">
        <f>INDEX('71200 Ann'!$C$8:$AZ$285,MATCH('71200M Ann'!$C129,'71200 Ann'!$C$8:$C$285,0),MATCH('71200M Ann'!CG$8,'71200 Ann'!$C$8:$AZ$8,0))</f>
        <v>2669.6</v>
      </c>
      <c r="CH129" s="9">
        <f>INDEX('71200 Ann'!$C$8:$AZ$285,MATCH('71200M Ann'!$C129,'71200 Ann'!$C$8:$C$285,0),MATCH('71200M Ann'!CH$8,'71200 Ann'!$C$8:$AZ$8,0))</f>
        <v>3004.2</v>
      </c>
      <c r="CI129" s="9">
        <f>INDEX('71200 Ann'!$C$8:$AZ$285,MATCH('71200M Ann'!$C129,'71200 Ann'!$C$8:$C$285,0),MATCH('71200M Ann'!CI$8,'71200 Ann'!$C$8:$AZ$8,0))</f>
        <v>3113.9</v>
      </c>
      <c r="CJ129" s="9">
        <f>INDEX('71200 Ann'!$C$8:$AZ$285,MATCH('71200M Ann'!$C129,'71200 Ann'!$C$8:$C$285,0),MATCH('71200M Ann'!CJ$8,'71200 Ann'!$C$8:$AZ$8,0))</f>
        <v>3234</v>
      </c>
      <c r="CK129" s="8">
        <f>INDEX('71200 Ann'!$C$8:$AZ$285,MATCH('71200M Ann'!$C129,'71200 Ann'!$C$8:$C$285,0),MATCH('71200M Ann'!CK$8,'71200 Ann'!$C$8:$AZ$8,0))</f>
        <v>3372.9</v>
      </c>
      <c r="CL129" s="8">
        <f>INDEX('71200 Ann'!$C$8:$AZ$285,MATCH('71200M Ann'!$C129,'71200 Ann'!$C$8:$C$285,0),MATCH('71200M Ann'!CL$8,'71200 Ann'!$C$8:$AZ$8,0))</f>
        <v>3211.2</v>
      </c>
      <c r="CM129" s="9"/>
    </row>
    <row r="130" spans="1:92" s="10" customFormat="1" x14ac:dyDescent="0.25">
      <c r="A130" s="32">
        <v>117</v>
      </c>
      <c r="B130" s="10" t="s">
        <v>1887</v>
      </c>
      <c r="C130" s="10" t="s">
        <v>1742</v>
      </c>
      <c r="D130" s="10">
        <f>INDEX('71200 Ann Hist'!$C$8:$AR$285,MATCH('71200M Ann'!$C130,'71200 Ann Hist'!$C$8:$C$285,0),MATCH('71200M Ann'!D$8,'71200 Ann Hist'!$C$8:$AR$8,0))</f>
        <v>0</v>
      </c>
      <c r="E130" s="10">
        <f>INDEX('71200 Ann Hist'!$C$8:$AR$285,MATCH('71200M Ann'!$C130,'71200 Ann Hist'!$C$8:$C$285,0),MATCH('71200M Ann'!E$8,'71200 Ann Hist'!$C$8:$AR$8,0))</f>
        <v>0</v>
      </c>
      <c r="F130" s="10">
        <f>INDEX('71200 Ann Hist'!$C$8:$AR$285,MATCH('71200M Ann'!$C130,'71200 Ann Hist'!$C$8:$C$285,0),MATCH('71200M Ann'!F$8,'71200 Ann Hist'!$C$8:$AR$8,0))</f>
        <v>0</v>
      </c>
      <c r="G130" s="10">
        <f>INDEX('71200 Ann Hist'!$C$8:$AR$285,MATCH('71200M Ann'!$C130,'71200 Ann Hist'!$C$8:$C$285,0),MATCH('71200M Ann'!G$8,'71200 Ann Hist'!$C$8:$AR$8,0))</f>
        <v>0</v>
      </c>
      <c r="H130" s="10">
        <f>INDEX('71200 Ann Hist'!$C$8:$AR$285,MATCH('71200M Ann'!$C130,'71200 Ann Hist'!$C$8:$C$285,0),MATCH('71200M Ann'!H$8,'71200 Ann Hist'!$C$8:$AR$8,0))</f>
        <v>0</v>
      </c>
      <c r="I130" s="10">
        <f>INDEX('71200 Ann Hist'!$C$8:$AR$285,MATCH('71200M Ann'!$C130,'71200 Ann Hist'!$C$8:$C$285,0),MATCH('71200M Ann'!I$8,'71200 Ann Hist'!$C$8:$AR$8,0))</f>
        <v>0</v>
      </c>
      <c r="J130" s="10">
        <f>INDEX('71200 Ann Hist'!$C$8:$AR$285,MATCH('71200M Ann'!$C130,'71200 Ann Hist'!$C$8:$C$285,0),MATCH('71200M Ann'!J$8,'71200 Ann Hist'!$C$8:$AR$8,0))</f>
        <v>0</v>
      </c>
      <c r="K130" s="10">
        <f>INDEX('71200 Ann Hist'!$C$8:$AR$285,MATCH('71200M Ann'!$C130,'71200 Ann Hist'!$C$8:$C$285,0),MATCH('71200M Ann'!K$8,'71200 Ann Hist'!$C$8:$AR$8,0))</f>
        <v>0</v>
      </c>
      <c r="L130" s="10">
        <f>INDEX('71200 Ann Hist'!$C$8:$AR$285,MATCH('71200M Ann'!$C130,'71200 Ann Hist'!$C$8:$C$285,0),MATCH('71200M Ann'!L$8,'71200 Ann Hist'!$C$8:$AR$8,0))</f>
        <v>0.1</v>
      </c>
      <c r="M130" s="10">
        <f>INDEX('71200 Ann Hist'!$C$8:$AR$285,MATCH('71200M Ann'!$C130,'71200 Ann Hist'!$C$8:$C$285,0),MATCH('71200M Ann'!M$8,'71200 Ann Hist'!$C$8:$AR$8,0))</f>
        <v>0.1</v>
      </c>
      <c r="N130" s="10">
        <f>INDEX('71200 Ann Hist'!$C$8:$AR$285,MATCH('71200M Ann'!$C130,'71200 Ann Hist'!$C$8:$C$285,0),MATCH('71200M Ann'!N$8,'71200 Ann Hist'!$C$8:$AR$8,0))</f>
        <v>0.1</v>
      </c>
      <c r="O130" s="10">
        <f>INDEX('71200 Ann Hist'!$C$8:$AR$285,MATCH('71200M Ann'!$C130,'71200 Ann Hist'!$C$8:$C$285,0),MATCH('71200M Ann'!O$8,'71200 Ann Hist'!$C$8:$AR$8,0))</f>
        <v>0.1</v>
      </c>
      <c r="P130" s="10">
        <f>INDEX('71200 Ann Hist'!$C$8:$AR$285,MATCH('71200M Ann'!$C130,'71200 Ann Hist'!$C$8:$C$285,0),MATCH('71200M Ann'!P$8,'71200 Ann Hist'!$C$8:$AR$8,0))</f>
        <v>0.1</v>
      </c>
      <c r="Q130" s="10">
        <f>INDEX('71200 Ann Hist'!$C$8:$AR$285,MATCH('71200M Ann'!$C130,'71200 Ann Hist'!$C$8:$C$285,0),MATCH('71200M Ann'!Q$8,'71200 Ann Hist'!$C$8:$AR$8,0))</f>
        <v>0.1</v>
      </c>
      <c r="R130" s="10">
        <f>INDEX('71200 Ann Hist'!$C$8:$AR$285,MATCH('71200M Ann'!$C130,'71200 Ann Hist'!$C$8:$C$285,0),MATCH('71200M Ann'!R$8,'71200 Ann Hist'!$C$8:$AR$8,0))</f>
        <v>0.1</v>
      </c>
      <c r="S130" s="10">
        <f>INDEX('71200 Ann Hist'!$C$8:$AR$285,MATCH('71200M Ann'!$C130,'71200 Ann Hist'!$C$8:$C$285,0),MATCH('71200M Ann'!S$8,'71200 Ann Hist'!$C$8:$AR$8,0))</f>
        <v>0.2</v>
      </c>
      <c r="T130" s="10">
        <f>INDEX('71200 Ann Hist'!$C$8:$AR$285,MATCH('71200M Ann'!$C130,'71200 Ann Hist'!$C$8:$C$285,0),MATCH('71200M Ann'!T$8,'71200 Ann Hist'!$C$8:$AR$8,0))</f>
        <v>0.1</v>
      </c>
      <c r="U130" s="10">
        <f>INDEX('71200 Ann Hist'!$C$8:$AR$285,MATCH('71200M Ann'!$C130,'71200 Ann Hist'!$C$8:$C$285,0),MATCH('71200M Ann'!U$8,'71200 Ann Hist'!$C$8:$AR$8,0))</f>
        <v>0.1</v>
      </c>
      <c r="V130" s="10">
        <f>INDEX('71200 Ann Hist'!$C$8:$AR$285,MATCH('71200M Ann'!$C130,'71200 Ann Hist'!$C$8:$C$285,0),MATCH('71200M Ann'!V$8,'71200 Ann Hist'!$C$8:$AR$8,0))</f>
        <v>0.1</v>
      </c>
      <c r="W130" s="10">
        <f>INDEX('71200 Ann Hist'!$C$8:$AR$285,MATCH('71200M Ann'!$C130,'71200 Ann Hist'!$C$8:$C$285,0),MATCH('71200M Ann'!W$8,'71200 Ann Hist'!$C$8:$AR$8,0))</f>
        <v>0.1</v>
      </c>
      <c r="X130" s="10">
        <f>INDEX('71200 Ann Hist'!$C$8:$AR$285,MATCH('71200M Ann'!$C130,'71200 Ann Hist'!$C$8:$C$285,0),MATCH('71200M Ann'!X$8,'71200 Ann Hist'!$C$8:$AR$8,0))</f>
        <v>0.1</v>
      </c>
      <c r="Y130" s="10">
        <f>INDEX('71200 Ann Hist'!$C$8:$AR$285,MATCH('71200M Ann'!$C130,'71200 Ann Hist'!$C$8:$C$285,0),MATCH('71200M Ann'!Y$8,'71200 Ann Hist'!$C$8:$AR$8,0))</f>
        <v>0.1</v>
      </c>
      <c r="Z130" s="10">
        <f>INDEX('71200 Ann Hist'!$C$8:$AR$285,MATCH('71200M Ann'!$C130,'71200 Ann Hist'!$C$8:$C$285,0),MATCH('71200M Ann'!Z$8,'71200 Ann Hist'!$C$8:$AR$8,0))</f>
        <v>0.2</v>
      </c>
      <c r="AA130" s="10">
        <f>INDEX('71200 Ann Hist'!$C$8:$AR$285,MATCH('71200M Ann'!$C130,'71200 Ann Hist'!$C$8:$C$285,0),MATCH('71200M Ann'!AA$8,'71200 Ann Hist'!$C$8:$AR$8,0))</f>
        <v>0.2</v>
      </c>
      <c r="AB130" s="10">
        <f>INDEX('71200 Ann Hist'!$C$8:$AR$285,MATCH('71200M Ann'!$C130,'71200 Ann Hist'!$C$8:$C$285,0),MATCH('71200M Ann'!AB$8,'71200 Ann Hist'!$C$8:$AR$8,0))</f>
        <v>0.2</v>
      </c>
      <c r="AC130" s="10">
        <f>INDEX('71200 Ann Hist'!$C$8:$AR$285,MATCH('71200M Ann'!$C130,'71200 Ann Hist'!$C$8:$C$285,0),MATCH('71200M Ann'!AC$8,'71200 Ann Hist'!$C$8:$AR$8,0))</f>
        <v>0.2</v>
      </c>
      <c r="AD130" s="10">
        <f>INDEX('71200 Ann Hist'!$C$8:$AR$285,MATCH('71200M Ann'!$C130,'71200 Ann Hist'!$C$8:$C$285,0),MATCH('71200M Ann'!AD$8,'71200 Ann Hist'!$C$8:$AR$8,0))</f>
        <v>0.2</v>
      </c>
      <c r="AE130" s="10">
        <f>INDEX('71200 Ann Hist'!$C$8:$AR$285,MATCH('71200M Ann'!$C130,'71200 Ann Hist'!$C$8:$C$285,0),MATCH('71200M Ann'!AE$8,'71200 Ann Hist'!$C$8:$AR$8,0))</f>
        <v>0.2</v>
      </c>
      <c r="AF130" s="10">
        <f>INDEX('71200 Ann Hist'!$C$8:$AR$285,MATCH('71200M Ann'!$C130,'71200 Ann Hist'!$C$8:$C$285,0),MATCH('71200M Ann'!AF$8,'71200 Ann Hist'!$C$8:$AR$8,0))</f>
        <v>0.2</v>
      </c>
      <c r="AG130" s="10">
        <f>INDEX('71200 Ann Hist'!$C$8:$AR$285,MATCH('71200M Ann'!$C130,'71200 Ann Hist'!$C$8:$C$285,0),MATCH('71200M Ann'!AG$8,'71200 Ann Hist'!$C$8:$AR$8,0))</f>
        <v>0.2</v>
      </c>
      <c r="AH130" s="10">
        <f>INDEX('71200 Ann Hist'!$C$8:$AR$285,MATCH('71200M Ann'!$C130,'71200 Ann Hist'!$C$8:$C$285,0),MATCH('71200M Ann'!AH$8,'71200 Ann Hist'!$C$8:$AR$8,0))</f>
        <v>0.2</v>
      </c>
      <c r="AI130" s="10">
        <f>INDEX('71200 Ann Hist'!$C$8:$AR$285,MATCH('71200M Ann'!$C130,'71200 Ann Hist'!$C$8:$C$285,0),MATCH('71200M Ann'!AI$8,'71200 Ann Hist'!$C$8:$AR$8,0))</f>
        <v>0.2</v>
      </c>
      <c r="AJ130" s="10">
        <f>INDEX('71200 Ann Hist'!$C$8:$AR$285,MATCH('71200M Ann'!$C130,'71200 Ann Hist'!$C$8:$C$285,0),MATCH('71200M Ann'!AJ$8,'71200 Ann Hist'!$C$8:$AR$8,0))</f>
        <v>0.2</v>
      </c>
      <c r="AK130" s="10">
        <f>INDEX('71200 Ann Hist'!$C$8:$AR$285,MATCH('71200M Ann'!$C130,'71200 Ann Hist'!$C$8:$C$285,0),MATCH('71200M Ann'!AK$8,'71200 Ann Hist'!$C$8:$AR$8,0))</f>
        <v>0.2</v>
      </c>
      <c r="AL130" s="10">
        <f>INDEX('71200 Ann Hist'!$C$8:$AR$285,MATCH('71200M Ann'!$C130,'71200 Ann Hist'!$C$8:$C$285,0),MATCH('71200M Ann'!AL$8,'71200 Ann Hist'!$C$8:$AR$8,0))</f>
        <v>0.2</v>
      </c>
      <c r="AM130" s="10">
        <f>INDEX('71200 Ann Hist'!$C$8:$AR$285,MATCH('71200M Ann'!$C130,'71200 Ann Hist'!$C$8:$C$285,0),MATCH('71200M Ann'!AM$8,'71200 Ann Hist'!$C$8:$AR$8,0))</f>
        <v>0.2</v>
      </c>
      <c r="AN130" s="10">
        <f>INDEX('71200 Ann Hist'!$C$8:$AR$285,MATCH('71200M Ann'!$C130,'71200 Ann Hist'!$C$8:$C$285,0),MATCH('71200M Ann'!AN$8,'71200 Ann Hist'!$C$8:$AR$8,0))</f>
        <v>0.2</v>
      </c>
      <c r="AO130" s="10">
        <f>INDEX('71200 Ann Hist'!$C$8:$AR$285,MATCH('71200M Ann'!$C130,'71200 Ann Hist'!$C$8:$C$285,0),MATCH('71200M Ann'!AO$8,'71200 Ann Hist'!$C$8:$AR$8,0))</f>
        <v>0.2</v>
      </c>
      <c r="AP130" s="10">
        <f>INDEX('71200 Ann Hist'!$C$8:$AR$285,MATCH('71200M Ann'!$C130,'71200 Ann Hist'!$C$8:$C$285,0),MATCH('71200M Ann'!AP$8,'71200 Ann Hist'!$C$8:$AR$8,0))</f>
        <v>0.2</v>
      </c>
      <c r="AQ130" s="10">
        <f>INDEX('71200 Ann Hist'!$C$8:$AR$285,MATCH('71200M Ann'!$C130,'71200 Ann Hist'!$C$8:$C$285,0),MATCH('71200M Ann'!AQ$8,'71200 Ann Hist'!$C$8:$AR$8,0))</f>
        <v>0.3</v>
      </c>
      <c r="AR130" s="11">
        <f>INDEX('71200 Ann'!$C$8:$AZ$285,MATCH('71200M Ann'!$C130,'71200 Ann'!$C$8:$C$285,0),MATCH('71200M Ann'!AR$8,'71200 Ann'!$C$8:$AZ$8,0))</f>
        <v>0.4</v>
      </c>
      <c r="AS130" s="11">
        <f>INDEX('71200 Ann'!$C$8:$AZ$285,MATCH('71200M Ann'!$C130,'71200 Ann'!$C$8:$C$285,0),MATCH('71200M Ann'!AS$8,'71200 Ann'!$C$8:$AZ$8,0))</f>
        <v>0.5</v>
      </c>
      <c r="AT130" s="11">
        <f>INDEX('71200 Ann'!$C$8:$AZ$285,MATCH('71200M Ann'!$C130,'71200 Ann'!$C$8:$C$285,0),MATCH('71200M Ann'!AT$8,'71200 Ann'!$C$8:$AZ$8,0))</f>
        <v>0.5</v>
      </c>
      <c r="AU130" s="11">
        <f>INDEX('71200 Ann'!$C$8:$AZ$285,MATCH('71200M Ann'!$C130,'71200 Ann'!$C$8:$C$285,0),MATCH('71200M Ann'!AU$8,'71200 Ann'!$C$8:$AZ$8,0))</f>
        <v>0.6</v>
      </c>
      <c r="AV130" s="11">
        <f>INDEX('71200 Ann'!$C$8:$AZ$285,MATCH('71200M Ann'!$C130,'71200 Ann'!$C$8:$C$285,0),MATCH('71200M Ann'!AV$8,'71200 Ann'!$C$8:$AZ$8,0))</f>
        <v>0.6</v>
      </c>
      <c r="AW130" s="11">
        <f>INDEX('71200 Ann'!$C$8:$AZ$285,MATCH('71200M Ann'!$C130,'71200 Ann'!$C$8:$C$285,0),MATCH('71200M Ann'!AW$8,'71200 Ann'!$C$8:$AZ$8,0))</f>
        <v>1</v>
      </c>
      <c r="AX130" s="11">
        <f>INDEX('71200 Ann'!$C$8:$AZ$285,MATCH('71200M Ann'!$C130,'71200 Ann'!$C$8:$C$285,0),MATCH('71200M Ann'!AX$8,'71200 Ann'!$C$8:$AZ$8,0))</f>
        <v>1.6</v>
      </c>
      <c r="AY130" s="11">
        <f>INDEX('71200 Ann'!$C$8:$AZ$285,MATCH('71200M Ann'!$C130,'71200 Ann'!$C$8:$C$285,0),MATCH('71200M Ann'!AY$8,'71200 Ann'!$C$8:$AZ$8,0))</f>
        <v>1.2</v>
      </c>
      <c r="AZ130" s="11">
        <f>INDEX('71200 Ann'!$C$8:$AZ$285,MATCH('71200M Ann'!$C130,'71200 Ann'!$C$8:$C$285,0),MATCH('71200M Ann'!AZ$8,'71200 Ann'!$C$8:$AZ$8,0))</f>
        <v>1.2</v>
      </c>
      <c r="BA130" s="11">
        <f>INDEX('71200 Ann'!$C$8:$AZ$285,MATCH('71200M Ann'!$C130,'71200 Ann'!$C$8:$C$285,0),MATCH('71200M Ann'!BA$8,'71200 Ann'!$C$8:$AZ$8,0))</f>
        <v>1.2</v>
      </c>
      <c r="BB130" s="11">
        <f>INDEX('71200 Ann'!$C$8:$AZ$285,MATCH('71200M Ann'!$C130,'71200 Ann'!$C$8:$C$285,0),MATCH('71200M Ann'!BB$8,'71200 Ann'!$C$8:$AZ$8,0))</f>
        <v>1</v>
      </c>
      <c r="BC130" s="11">
        <f>INDEX('71200 Ann'!$C$8:$AZ$285,MATCH('71200M Ann'!$C130,'71200 Ann'!$C$8:$C$285,0),MATCH('71200M Ann'!BC$8,'71200 Ann'!$C$8:$AZ$8,0))</f>
        <v>0.8</v>
      </c>
      <c r="BD130" s="11">
        <f>INDEX('71200 Ann'!$C$8:$AZ$285,MATCH('71200M Ann'!$C130,'71200 Ann'!$C$8:$C$285,0),MATCH('71200M Ann'!BD$8,'71200 Ann'!$C$8:$AZ$8,0))</f>
        <v>0.5</v>
      </c>
      <c r="BE130" s="11">
        <f>INDEX('71200 Ann'!$C$8:$AZ$285,MATCH('71200M Ann'!$C130,'71200 Ann'!$C$8:$C$285,0),MATCH('71200M Ann'!BE$8,'71200 Ann'!$C$8:$AZ$8,0))</f>
        <v>1.5</v>
      </c>
      <c r="BF130" s="11">
        <f>INDEX('71200 Ann'!$C$8:$AZ$285,MATCH('71200M Ann'!$C130,'71200 Ann'!$C$8:$C$285,0),MATCH('71200M Ann'!BF$8,'71200 Ann'!$C$8:$AZ$8,0))</f>
        <v>3.5</v>
      </c>
      <c r="BG130" s="11">
        <f>INDEX('71200 Ann'!$C$8:$AZ$285,MATCH('71200M Ann'!$C130,'71200 Ann'!$C$8:$C$285,0),MATCH('71200M Ann'!BG$8,'71200 Ann'!$C$8:$AZ$8,0))</f>
        <v>3.2</v>
      </c>
      <c r="BH130" s="11">
        <f>INDEX('71200 Ann'!$C$8:$AZ$285,MATCH('71200M Ann'!$C130,'71200 Ann'!$C$8:$C$285,0),MATCH('71200M Ann'!BH$8,'71200 Ann'!$C$8:$AZ$8,0))</f>
        <v>5.9</v>
      </c>
      <c r="BI130" s="11">
        <f>INDEX('71200 Ann'!$C$8:$AZ$285,MATCH('71200M Ann'!$C130,'71200 Ann'!$C$8:$C$285,0),MATCH('71200M Ann'!BI$8,'71200 Ann'!$C$8:$AZ$8,0))</f>
        <v>6.4</v>
      </c>
      <c r="BJ130" s="11">
        <f>INDEX('71200 Ann'!$C$8:$AZ$285,MATCH('71200M Ann'!$C130,'71200 Ann'!$C$8:$C$285,0),MATCH('71200M Ann'!BJ$8,'71200 Ann'!$C$8:$AZ$8,0))</f>
        <v>5.9</v>
      </c>
      <c r="BK130" s="11">
        <f>INDEX('71200 Ann'!$C$8:$AZ$285,MATCH('71200M Ann'!$C130,'71200 Ann'!$C$8:$C$285,0),MATCH('71200M Ann'!BK$8,'71200 Ann'!$C$8:$AZ$8,0))</f>
        <v>5.9</v>
      </c>
      <c r="BL130" s="11">
        <f>INDEX('71200 Ann'!$C$8:$AZ$285,MATCH('71200M Ann'!$C130,'71200 Ann'!$C$8:$C$285,0),MATCH('71200M Ann'!BL$8,'71200 Ann'!$C$8:$AZ$8,0))</f>
        <v>6</v>
      </c>
      <c r="BM130" s="11">
        <f>INDEX('71200 Ann'!$C$8:$AZ$285,MATCH('71200M Ann'!$C130,'71200 Ann'!$C$8:$C$285,0),MATCH('71200M Ann'!BM$8,'71200 Ann'!$C$8:$AZ$8,0))</f>
        <v>5.5</v>
      </c>
      <c r="BN130" s="11">
        <f>INDEX('71200 Ann'!$C$8:$AZ$285,MATCH('71200M Ann'!$C130,'71200 Ann'!$C$8:$C$285,0),MATCH('71200M Ann'!BN$8,'71200 Ann'!$C$8:$AZ$8,0))</f>
        <v>5.6</v>
      </c>
      <c r="BO130" s="11">
        <f>INDEX('71200 Ann'!$C$8:$AZ$285,MATCH('71200M Ann'!$C130,'71200 Ann'!$C$8:$C$285,0),MATCH('71200M Ann'!BO$8,'71200 Ann'!$C$8:$AZ$8,0))</f>
        <v>6.7</v>
      </c>
      <c r="BP130" s="11">
        <f>INDEX('71200 Ann'!$C$8:$AZ$285,MATCH('71200M Ann'!$C130,'71200 Ann'!$C$8:$C$285,0),MATCH('71200M Ann'!BP$8,'71200 Ann'!$C$8:$AZ$8,0))</f>
        <v>8.1999999999999993</v>
      </c>
      <c r="BQ130" s="11">
        <f>INDEX('71200 Ann'!$C$8:$AZ$285,MATCH('71200M Ann'!$C130,'71200 Ann'!$C$8:$C$285,0),MATCH('71200M Ann'!BQ$8,'71200 Ann'!$C$8:$AZ$8,0))</f>
        <v>9.6999999999999993</v>
      </c>
      <c r="BR130" s="11">
        <f>INDEX('71200 Ann'!$C$8:$AZ$285,MATCH('71200M Ann'!$C130,'71200 Ann'!$C$8:$C$285,0),MATCH('71200M Ann'!BR$8,'71200 Ann'!$C$8:$AZ$8,0))</f>
        <v>9.6</v>
      </c>
      <c r="BS130" s="11">
        <f>INDEX('71200 Ann'!$C$8:$AZ$285,MATCH('71200M Ann'!$C130,'71200 Ann'!$C$8:$C$285,0),MATCH('71200M Ann'!BS$8,'71200 Ann'!$C$8:$AZ$8,0))</f>
        <v>8.6999999999999993</v>
      </c>
      <c r="BT130" s="11">
        <f>INDEX('71200 Ann'!$C$8:$AZ$285,MATCH('71200M Ann'!$C130,'71200 Ann'!$C$8:$C$285,0),MATCH('71200M Ann'!BT$8,'71200 Ann'!$C$8:$AZ$8,0))</f>
        <v>8.6999999999999993</v>
      </c>
      <c r="BU130" s="11">
        <f>INDEX('71200 Ann'!$C$8:$AZ$285,MATCH('71200M Ann'!$C130,'71200 Ann'!$C$8:$C$285,0),MATCH('71200M Ann'!BU$8,'71200 Ann'!$C$8:$AZ$8,0))</f>
        <v>9</v>
      </c>
      <c r="BV130" s="11">
        <f>INDEX('71200 Ann'!$C$8:$AZ$285,MATCH('71200M Ann'!$C130,'71200 Ann'!$C$8:$C$285,0),MATCH('71200M Ann'!BV$8,'71200 Ann'!$C$8:$AZ$8,0))</f>
        <v>8.6999999999999993</v>
      </c>
      <c r="BW130" s="11">
        <f>INDEX('71200 Ann'!$C$8:$AZ$285,MATCH('71200M Ann'!$C130,'71200 Ann'!$C$8:$C$285,0),MATCH('71200M Ann'!BW$8,'71200 Ann'!$C$8:$AZ$8,0))</f>
        <v>9.6999999999999993</v>
      </c>
      <c r="BX130" s="11">
        <f>INDEX('71200 Ann'!$C$8:$AZ$285,MATCH('71200M Ann'!$C130,'71200 Ann'!$C$8:$C$285,0),MATCH('71200M Ann'!BX$8,'71200 Ann'!$C$8:$AZ$8,0))</f>
        <v>9.8000000000000007</v>
      </c>
      <c r="BY130" s="11">
        <f>INDEX('71200 Ann'!$C$8:$AZ$285,MATCH('71200M Ann'!$C130,'71200 Ann'!$C$8:$C$285,0),MATCH('71200M Ann'!BY$8,'71200 Ann'!$C$8:$AZ$8,0))</f>
        <v>10.7</v>
      </c>
      <c r="BZ130" s="11">
        <f>INDEX('71200 Ann'!$C$8:$AZ$285,MATCH('71200M Ann'!$C130,'71200 Ann'!$C$8:$C$285,0),MATCH('71200M Ann'!BZ$8,'71200 Ann'!$C$8:$AZ$8,0))</f>
        <v>11.6</v>
      </c>
      <c r="CA130" s="11">
        <f>INDEX('71200 Ann'!$C$8:$AZ$285,MATCH('71200M Ann'!$C130,'71200 Ann'!$C$8:$C$285,0),MATCH('71200M Ann'!CA$8,'71200 Ann'!$C$8:$AZ$8,0))</f>
        <v>13.1</v>
      </c>
      <c r="CB130" s="11">
        <f>INDEX('71200 Ann'!$C$8:$AZ$285,MATCH('71200M Ann'!$C130,'71200 Ann'!$C$8:$C$285,0),MATCH('71200M Ann'!CB$8,'71200 Ann'!$C$8:$AZ$8,0))</f>
        <v>10.3</v>
      </c>
      <c r="CC130" s="11">
        <f>INDEX('71200 Ann'!$C$8:$AZ$285,MATCH('71200M Ann'!$C130,'71200 Ann'!$C$8:$C$285,0),MATCH('71200M Ann'!CC$8,'71200 Ann'!$C$8:$AZ$8,0))</f>
        <v>14.2</v>
      </c>
      <c r="CD130" s="11">
        <f>INDEX('71200 Ann'!$C$8:$AZ$285,MATCH('71200M Ann'!$C130,'71200 Ann'!$C$8:$C$285,0),MATCH('71200M Ann'!CD$8,'71200 Ann'!$C$8:$AZ$8,0))</f>
        <v>15</v>
      </c>
      <c r="CE130" s="11">
        <f>INDEX('71200 Ann'!$C$8:$AZ$285,MATCH('71200M Ann'!$C130,'71200 Ann'!$C$8:$C$285,0),MATCH('71200M Ann'!CE$8,'71200 Ann'!$C$8:$AZ$8,0))</f>
        <v>18.2</v>
      </c>
      <c r="CF130" s="11">
        <f>INDEX('71200 Ann'!$C$8:$AZ$285,MATCH('71200M Ann'!$C130,'71200 Ann'!$C$8:$C$285,0),MATCH('71200M Ann'!CF$8,'71200 Ann'!$C$8:$AZ$8,0))</f>
        <v>18.2</v>
      </c>
      <c r="CG130" s="11">
        <f>INDEX('71200 Ann'!$C$8:$AZ$285,MATCH('71200M Ann'!$C130,'71200 Ann'!$C$8:$C$285,0),MATCH('71200M Ann'!CG$8,'71200 Ann'!$C$8:$AZ$8,0))</f>
        <v>16.399999999999999</v>
      </c>
      <c r="CH130" s="11">
        <f>INDEX('71200 Ann'!$C$8:$AZ$285,MATCH('71200M Ann'!$C130,'71200 Ann'!$C$8:$C$285,0),MATCH('71200M Ann'!CH$8,'71200 Ann'!$C$8:$AZ$8,0))</f>
        <v>16.8</v>
      </c>
      <c r="CI130" s="11">
        <f>INDEX('71200 Ann'!$C$8:$AZ$285,MATCH('71200M Ann'!$C130,'71200 Ann'!$C$8:$C$285,0),MATCH('71200M Ann'!CI$8,'71200 Ann'!$C$8:$AZ$8,0))</f>
        <v>18.399999999999999</v>
      </c>
      <c r="CJ130" s="11">
        <f>INDEX('71200 Ann'!$C$8:$AZ$285,MATCH('71200M Ann'!$C130,'71200 Ann'!$C$8:$C$285,0),MATCH('71200M Ann'!CJ$8,'71200 Ann'!$C$8:$AZ$8,0))</f>
        <v>18.100000000000001</v>
      </c>
      <c r="CK130" s="10">
        <f>INDEX('71200 Ann'!$C$8:$AZ$285,MATCH('71200M Ann'!$C130,'71200 Ann'!$C$8:$C$285,0),MATCH('71200M Ann'!CK$8,'71200 Ann'!$C$8:$AZ$8,0))</f>
        <v>19.399999999999999</v>
      </c>
      <c r="CL130" s="10">
        <f>INDEX('71200 Ann'!$C$8:$AZ$285,MATCH('71200M Ann'!$C130,'71200 Ann'!$C$8:$C$285,0),MATCH('71200M Ann'!CL$8,'71200 Ann'!$C$8:$AZ$8,0))</f>
        <v>18.600000000000001</v>
      </c>
      <c r="CM130" s="11"/>
      <c r="CN130" s="8"/>
    </row>
    <row r="131" spans="1:92" s="10" customFormat="1" x14ac:dyDescent="0.25">
      <c r="A131" s="32">
        <v>118</v>
      </c>
      <c r="B131" s="10" t="s">
        <v>974</v>
      </c>
      <c r="C131" s="10" t="s">
        <v>973</v>
      </c>
      <c r="D131" s="10">
        <f>INDEX('71200 Ann Hist'!$C$8:$AR$285,MATCH('71200M Ann'!$C131,'71200 Ann Hist'!$C$8:$C$285,0),MATCH('71200M Ann'!D$8,'71200 Ann Hist'!$C$8:$AR$8,0))</f>
        <v>7</v>
      </c>
      <c r="E131" s="10">
        <f>INDEX('71200 Ann Hist'!$C$8:$AR$285,MATCH('71200M Ann'!$C131,'71200 Ann Hist'!$C$8:$C$285,0),MATCH('71200M Ann'!E$8,'71200 Ann Hist'!$C$8:$AR$8,0))</f>
        <v>5.4</v>
      </c>
      <c r="F131" s="10">
        <f>INDEX('71200 Ann Hist'!$C$8:$AR$285,MATCH('71200M Ann'!$C131,'71200 Ann Hist'!$C$8:$C$285,0),MATCH('71200M Ann'!F$8,'71200 Ann Hist'!$C$8:$AR$8,0))</f>
        <v>3.6</v>
      </c>
      <c r="G131" s="10">
        <f>INDEX('71200 Ann Hist'!$C$8:$AR$285,MATCH('71200M Ann'!$C131,'71200 Ann Hist'!$C$8:$C$285,0),MATCH('71200M Ann'!G$8,'71200 Ann Hist'!$C$8:$AR$8,0))</f>
        <v>2.5</v>
      </c>
      <c r="H131" s="10">
        <f>INDEX('71200 Ann Hist'!$C$8:$AR$285,MATCH('71200M Ann'!$C131,'71200 Ann Hist'!$C$8:$C$285,0),MATCH('71200M Ann'!H$8,'71200 Ann Hist'!$C$8:$AR$8,0))</f>
        <v>2.4</v>
      </c>
      <c r="I131" s="10">
        <f>INDEX('71200 Ann Hist'!$C$8:$AR$285,MATCH('71200M Ann'!$C131,'71200 Ann Hist'!$C$8:$C$285,0),MATCH('71200M Ann'!I$8,'71200 Ann Hist'!$C$8:$AR$8,0))</f>
        <v>3</v>
      </c>
      <c r="J131" s="10">
        <f>INDEX('71200 Ann Hist'!$C$8:$AR$285,MATCH('71200M Ann'!$C131,'71200 Ann Hist'!$C$8:$C$285,0),MATCH('71200M Ann'!J$8,'71200 Ann Hist'!$C$8:$AR$8,0))</f>
        <v>3.3</v>
      </c>
      <c r="K131" s="10">
        <f>INDEX('71200 Ann Hist'!$C$8:$AR$285,MATCH('71200M Ann'!$C131,'71200 Ann Hist'!$C$8:$C$285,0),MATCH('71200M Ann'!K$8,'71200 Ann Hist'!$C$8:$AR$8,0))</f>
        <v>3.5</v>
      </c>
      <c r="L131" s="10">
        <f>INDEX('71200 Ann Hist'!$C$8:$AR$285,MATCH('71200M Ann'!$C131,'71200 Ann Hist'!$C$8:$C$285,0),MATCH('71200M Ann'!L$8,'71200 Ann Hist'!$C$8:$AR$8,0))</f>
        <v>4.7</v>
      </c>
      <c r="M131" s="10">
        <f>INDEX('71200 Ann Hist'!$C$8:$AR$285,MATCH('71200M Ann'!$C131,'71200 Ann Hist'!$C$8:$C$285,0),MATCH('71200M Ann'!M$8,'71200 Ann Hist'!$C$8:$AR$8,0))</f>
        <v>4.4000000000000004</v>
      </c>
      <c r="N131" s="10">
        <f>INDEX('71200 Ann Hist'!$C$8:$AR$285,MATCH('71200M Ann'!$C131,'71200 Ann Hist'!$C$8:$C$285,0),MATCH('71200M Ann'!N$8,'71200 Ann Hist'!$C$8:$AR$8,0))</f>
        <v>4.5999999999999996</v>
      </c>
      <c r="O131" s="10">
        <f>INDEX('71200 Ann Hist'!$C$8:$AR$285,MATCH('71200M Ann'!$C131,'71200 Ann Hist'!$C$8:$C$285,0),MATCH('71200M Ann'!O$8,'71200 Ann Hist'!$C$8:$AR$8,0))</f>
        <v>5.4</v>
      </c>
      <c r="P131" s="10">
        <f>INDEX('71200 Ann Hist'!$C$8:$AR$285,MATCH('71200M Ann'!$C131,'71200 Ann Hist'!$C$8:$C$285,0),MATCH('71200M Ann'!P$8,'71200 Ann Hist'!$C$8:$AR$8,0))</f>
        <v>6.1</v>
      </c>
      <c r="Q131" s="10">
        <f>INDEX('71200 Ann Hist'!$C$8:$AR$285,MATCH('71200M Ann'!$C131,'71200 Ann Hist'!$C$8:$C$285,0),MATCH('71200M Ann'!Q$8,'71200 Ann Hist'!$C$8:$AR$8,0))</f>
        <v>5</v>
      </c>
      <c r="R131" s="10">
        <f>INDEX('71200 Ann Hist'!$C$8:$AR$285,MATCH('71200M Ann'!$C131,'71200 Ann Hist'!$C$8:$C$285,0),MATCH('71200M Ann'!R$8,'71200 Ann Hist'!$C$8:$AR$8,0))</f>
        <v>4.5999999999999996</v>
      </c>
      <c r="S131" s="10">
        <f>INDEX('71200 Ann Hist'!$C$8:$AR$285,MATCH('71200M Ann'!$C131,'71200 Ann Hist'!$C$8:$C$285,0),MATCH('71200M Ann'!S$8,'71200 Ann Hist'!$C$8:$AR$8,0))</f>
        <v>5.5</v>
      </c>
      <c r="T131" s="10">
        <f>INDEX('71200 Ann Hist'!$C$8:$AR$285,MATCH('71200M Ann'!$C131,'71200 Ann Hist'!$C$8:$C$285,0),MATCH('71200M Ann'!T$8,'71200 Ann Hist'!$C$8:$AR$8,0))</f>
        <v>7.4</v>
      </c>
      <c r="U131" s="10">
        <f>INDEX('71200 Ann Hist'!$C$8:$AR$285,MATCH('71200M Ann'!$C131,'71200 Ann Hist'!$C$8:$C$285,0),MATCH('71200M Ann'!U$8,'71200 Ann Hist'!$C$8:$AR$8,0))</f>
        <v>15.1</v>
      </c>
      <c r="V131" s="10">
        <f>INDEX('71200 Ann Hist'!$C$8:$AR$285,MATCH('71200M Ann'!$C131,'71200 Ann Hist'!$C$8:$C$285,0),MATCH('71200M Ann'!V$8,'71200 Ann Hist'!$C$8:$AR$8,0))</f>
        <v>20.2</v>
      </c>
      <c r="W131" s="10">
        <f>INDEX('71200 Ann Hist'!$C$8:$AR$285,MATCH('71200M Ann'!$C131,'71200 Ann Hist'!$C$8:$C$285,0),MATCH('71200M Ann'!W$8,'71200 Ann Hist'!$C$8:$AR$8,0))</f>
        <v>17.5</v>
      </c>
      <c r="X131" s="10">
        <f>INDEX('71200 Ann Hist'!$C$8:$AR$285,MATCH('71200M Ann'!$C131,'71200 Ann Hist'!$C$8:$C$285,0),MATCH('71200M Ann'!X$8,'71200 Ann Hist'!$C$8:$AR$8,0))</f>
        <v>16.3</v>
      </c>
      <c r="Y131" s="10">
        <f>INDEX('71200 Ann Hist'!$C$8:$AR$285,MATCH('71200M Ann'!$C131,'71200 Ann Hist'!$C$8:$C$285,0),MATCH('71200M Ann'!Y$8,'71200 Ann Hist'!$C$8:$AR$8,0))</f>
        <v>14.4</v>
      </c>
      <c r="Z131" s="10">
        <f>INDEX('71200 Ann Hist'!$C$8:$AR$285,MATCH('71200M Ann'!$C131,'71200 Ann Hist'!$C$8:$C$285,0),MATCH('71200M Ann'!Z$8,'71200 Ann Hist'!$C$8:$AR$8,0))</f>
        <v>19.7</v>
      </c>
      <c r="AA131" s="10">
        <f>INDEX('71200 Ann Hist'!$C$8:$AR$285,MATCH('71200M Ann'!$C131,'71200 Ann Hist'!$C$8:$C$285,0),MATCH('71200M Ann'!AA$8,'71200 Ann Hist'!$C$8:$AR$8,0))</f>
        <v>19.100000000000001</v>
      </c>
      <c r="AB131" s="10">
        <f>INDEX('71200 Ann Hist'!$C$8:$AR$285,MATCH('71200M Ann'!$C131,'71200 Ann Hist'!$C$8:$C$285,0),MATCH('71200M Ann'!AB$8,'71200 Ann Hist'!$C$8:$AR$8,0))</f>
        <v>18</v>
      </c>
      <c r="AC131" s="10">
        <f>INDEX('71200 Ann Hist'!$C$8:$AR$285,MATCH('71200M Ann'!$C131,'71200 Ann Hist'!$C$8:$C$285,0),MATCH('71200M Ann'!AC$8,'71200 Ann Hist'!$C$8:$AR$8,0))</f>
        <v>18.7</v>
      </c>
      <c r="AD131" s="10">
        <f>INDEX('71200 Ann Hist'!$C$8:$AR$285,MATCH('71200M Ann'!$C131,'71200 Ann Hist'!$C$8:$C$285,0),MATCH('71200M Ann'!AD$8,'71200 Ann Hist'!$C$8:$AR$8,0))</f>
        <v>21</v>
      </c>
      <c r="AE131" s="10">
        <f>INDEX('71200 Ann Hist'!$C$8:$AR$285,MATCH('71200M Ann'!$C131,'71200 Ann Hist'!$C$8:$C$285,0),MATCH('71200M Ann'!AE$8,'71200 Ann Hist'!$C$8:$AR$8,0))</f>
        <v>25</v>
      </c>
      <c r="AF131" s="10">
        <f>INDEX('71200 Ann Hist'!$C$8:$AR$285,MATCH('71200M Ann'!$C131,'71200 Ann Hist'!$C$8:$C$285,0),MATCH('71200M Ann'!AF$8,'71200 Ann Hist'!$C$8:$AR$8,0))</f>
        <v>28.1</v>
      </c>
      <c r="AG131" s="10">
        <f>INDEX('71200 Ann Hist'!$C$8:$AR$285,MATCH('71200M Ann'!$C131,'71200 Ann Hist'!$C$8:$C$285,0),MATCH('71200M Ann'!AG$8,'71200 Ann Hist'!$C$8:$AR$8,0))</f>
        <v>24.2</v>
      </c>
      <c r="AH131" s="10">
        <f>INDEX('71200 Ann Hist'!$C$8:$AR$285,MATCH('71200M Ann'!$C131,'71200 Ann Hist'!$C$8:$C$285,0),MATCH('71200M Ann'!AH$8,'71200 Ann Hist'!$C$8:$AR$8,0))</f>
        <v>26.8</v>
      </c>
      <c r="AI131" s="10">
        <f>INDEX('71200 Ann Hist'!$C$8:$AR$285,MATCH('71200M Ann'!$C131,'71200 Ann Hist'!$C$8:$C$285,0),MATCH('71200M Ann'!AI$8,'71200 Ann Hist'!$C$8:$AR$8,0))</f>
        <v>31.7</v>
      </c>
      <c r="AJ131" s="10">
        <f>INDEX('71200 Ann Hist'!$C$8:$AR$285,MATCH('71200M Ann'!$C131,'71200 Ann Hist'!$C$8:$C$285,0),MATCH('71200M Ann'!AJ$8,'71200 Ann Hist'!$C$8:$AR$8,0))</f>
        <v>32.700000000000003</v>
      </c>
      <c r="AK131" s="10">
        <f>INDEX('71200 Ann Hist'!$C$8:$AR$285,MATCH('71200M Ann'!$C131,'71200 Ann Hist'!$C$8:$C$285,0),MATCH('71200M Ann'!AK$8,'71200 Ann Hist'!$C$8:$AR$8,0))</f>
        <v>34.799999999999997</v>
      </c>
      <c r="AL131" s="10">
        <f>INDEX('71200 Ann Hist'!$C$8:$AR$285,MATCH('71200M Ann'!$C131,'71200 Ann Hist'!$C$8:$C$285,0),MATCH('71200M Ann'!AL$8,'71200 Ann Hist'!$C$8:$AR$8,0))</f>
        <v>37.4</v>
      </c>
      <c r="AM131" s="10">
        <f>INDEX('71200 Ann Hist'!$C$8:$AR$285,MATCH('71200M Ann'!$C131,'71200 Ann Hist'!$C$8:$C$285,0),MATCH('71200M Ann'!AM$8,'71200 Ann Hist'!$C$8:$AR$8,0))</f>
        <v>42</v>
      </c>
      <c r="AN131" s="10">
        <f>INDEX('71200 Ann Hist'!$C$8:$AR$285,MATCH('71200M Ann'!$C131,'71200 Ann Hist'!$C$8:$C$285,0),MATCH('71200M Ann'!AN$8,'71200 Ann Hist'!$C$8:$AR$8,0))</f>
        <v>44.8</v>
      </c>
      <c r="AO131" s="10">
        <f>INDEX('71200 Ann Hist'!$C$8:$AR$285,MATCH('71200M Ann'!$C131,'71200 Ann Hist'!$C$8:$C$285,0),MATCH('71200M Ann'!AO$8,'71200 Ann Hist'!$C$8:$AR$8,0))</f>
        <v>48.8</v>
      </c>
      <c r="AP131" s="10">
        <f>INDEX('71200 Ann Hist'!$C$8:$AR$285,MATCH('71200M Ann'!$C131,'71200 Ann Hist'!$C$8:$C$285,0),MATCH('71200M Ann'!AP$8,'71200 Ann Hist'!$C$8:$AR$8,0))</f>
        <v>51.9</v>
      </c>
      <c r="AQ131" s="10">
        <f>INDEX('71200 Ann Hist'!$C$8:$AR$285,MATCH('71200M Ann'!$C131,'71200 Ann Hist'!$C$8:$C$285,0),MATCH('71200M Ann'!AQ$8,'71200 Ann Hist'!$C$8:$AR$8,0))</f>
        <v>57.7</v>
      </c>
      <c r="AR131" s="11">
        <f>INDEX('71200 Ann'!$C$8:$AZ$285,MATCH('71200M Ann'!$C131,'71200 Ann'!$C$8:$C$285,0),MATCH('71200M Ann'!AR$8,'71200 Ann'!$C$8:$AZ$8,0))</f>
        <v>63.3</v>
      </c>
      <c r="AS131" s="11">
        <f>INDEX('71200 Ann'!$C$8:$AZ$285,MATCH('71200M Ann'!$C131,'71200 Ann'!$C$8:$C$285,0),MATCH('71200M Ann'!AS$8,'71200 Ann'!$C$8:$AZ$8,0))</f>
        <v>72.099999999999994</v>
      </c>
      <c r="AT131" s="11">
        <f>INDEX('71200 Ann'!$C$8:$AZ$285,MATCH('71200M Ann'!$C131,'71200 Ann'!$C$8:$C$285,0),MATCH('71200M Ann'!AT$8,'71200 Ann'!$C$8:$AZ$8,0))</f>
        <v>76.5</v>
      </c>
      <c r="AU131" s="11">
        <f>INDEX('71200 Ann'!$C$8:$AZ$285,MATCH('71200M Ann'!$C131,'71200 Ann'!$C$8:$C$285,0),MATCH('71200M Ann'!AU$8,'71200 Ann'!$C$8:$AZ$8,0))</f>
        <v>86.6</v>
      </c>
      <c r="AV131" s="11">
        <f>INDEX('71200 Ann'!$C$8:$AZ$285,MATCH('71200M Ann'!$C131,'71200 Ann'!$C$8:$C$285,0),MATCH('71200M Ann'!AV$8,'71200 Ann'!$C$8:$AZ$8,0))</f>
        <v>118.2</v>
      </c>
      <c r="AW131" s="11">
        <f>INDEX('71200 Ann'!$C$8:$AZ$285,MATCH('71200M Ann'!$C131,'71200 Ann'!$C$8:$C$285,0),MATCH('71200M Ann'!AW$8,'71200 Ann'!$C$8:$AZ$8,0))</f>
        <v>155.5</v>
      </c>
      <c r="AX131" s="11">
        <f>INDEX('71200 Ann'!$C$8:$AZ$285,MATCH('71200M Ann'!$C131,'71200 Ann'!$C$8:$C$285,0),MATCH('71200M Ann'!AX$8,'71200 Ann'!$C$8:$AZ$8,0))</f>
        <v>165.1</v>
      </c>
      <c r="AY131" s="11">
        <f>INDEX('71200 Ann'!$C$8:$AZ$285,MATCH('71200M Ann'!$C131,'71200 Ann'!$C$8:$C$285,0),MATCH('71200M Ann'!AY$8,'71200 Ann'!$C$8:$AZ$8,0))</f>
        <v>180.7</v>
      </c>
      <c r="AZ131" s="11">
        <f>INDEX('71200 Ann'!$C$8:$AZ$285,MATCH('71200M Ann'!$C131,'71200 Ann'!$C$8:$C$285,0),MATCH('71200M Ann'!AZ$8,'71200 Ann'!$C$8:$AZ$8,0))</f>
        <v>195.3</v>
      </c>
      <c r="BA131" s="11">
        <f>INDEX('71200 Ann'!$C$8:$AZ$285,MATCH('71200M Ann'!$C131,'71200 Ann'!$C$8:$C$285,0),MATCH('71200M Ann'!BA$8,'71200 Ann'!$C$8:$AZ$8,0))</f>
        <v>232</v>
      </c>
      <c r="BB131" s="11">
        <f>INDEX('71200 Ann'!$C$8:$AZ$285,MATCH('71200M Ann'!$C131,'71200 Ann'!$C$8:$C$285,0),MATCH('71200M Ann'!BB$8,'71200 Ann'!$C$8:$AZ$8,0))</f>
        <v>297.5</v>
      </c>
      <c r="BC131" s="11">
        <f>INDEX('71200 Ann'!$C$8:$AZ$285,MATCH('71200M Ann'!$C131,'71200 Ann'!$C$8:$C$285,0),MATCH('71200M Ann'!BC$8,'71200 Ann'!$C$8:$AZ$8,0))</f>
        <v>359.1</v>
      </c>
      <c r="BD131" s="11">
        <f>INDEX('71200 Ann'!$C$8:$AZ$285,MATCH('71200M Ann'!$C131,'71200 Ann'!$C$8:$C$285,0),MATCH('71200M Ann'!BD$8,'71200 Ann'!$C$8:$AZ$8,0))</f>
        <v>396.8</v>
      </c>
      <c r="BE131" s="11">
        <f>INDEX('71200 Ann'!$C$8:$AZ$285,MATCH('71200M Ann'!$C131,'71200 Ann'!$C$8:$C$285,0),MATCH('71200M Ann'!BE$8,'71200 Ann'!$C$8:$AZ$8,0))</f>
        <v>382.7</v>
      </c>
      <c r="BF131" s="11">
        <f>INDEX('71200 Ann'!$C$8:$AZ$285,MATCH('71200M Ann'!$C131,'71200 Ann'!$C$8:$C$285,0),MATCH('71200M Ann'!BF$8,'71200 Ann'!$C$8:$AZ$8,0))</f>
        <v>375.4</v>
      </c>
      <c r="BG131" s="11">
        <f>INDEX('71200 Ann'!$C$8:$AZ$285,MATCH('71200M Ann'!$C131,'71200 Ann'!$C$8:$C$285,0),MATCH('71200M Ann'!BG$8,'71200 Ann'!$C$8:$AZ$8,0))</f>
        <v>421.1</v>
      </c>
      <c r="BH131" s="11">
        <f>INDEX('71200 Ann'!$C$8:$AZ$285,MATCH('71200M Ann'!$C131,'71200 Ann'!$C$8:$C$285,0),MATCH('71200M Ann'!BH$8,'71200 Ann'!$C$8:$AZ$8,0))</f>
        <v>410</v>
      </c>
      <c r="BI131" s="11">
        <f>INDEX('71200 Ann'!$C$8:$AZ$285,MATCH('71200M Ann'!$C131,'71200 Ann'!$C$8:$C$285,0),MATCH('71200M Ann'!BI$8,'71200 Ann'!$C$8:$AZ$8,0))</f>
        <v>425.9</v>
      </c>
      <c r="BJ131" s="11">
        <f>INDEX('71200 Ann'!$C$8:$AZ$285,MATCH('71200M Ann'!$C131,'71200 Ann'!$C$8:$C$285,0),MATCH('71200M Ann'!BJ$8,'71200 Ann'!$C$8:$AZ$8,0))</f>
        <v>481.3</v>
      </c>
      <c r="BK131" s="11">
        <f>INDEX('71200 Ann'!$C$8:$AZ$285,MATCH('71200M Ann'!$C131,'71200 Ann'!$C$8:$C$285,0),MATCH('71200M Ann'!BK$8,'71200 Ann'!$C$8:$AZ$8,0))</f>
        <v>590.9</v>
      </c>
      <c r="BL131" s="11">
        <f>INDEX('71200 Ann'!$C$8:$AZ$285,MATCH('71200M Ann'!$C131,'71200 Ann'!$C$8:$C$285,0),MATCH('71200M Ann'!BL$8,'71200 Ann'!$C$8:$AZ$8,0))</f>
        <v>676</v>
      </c>
      <c r="BM131" s="11">
        <f>INDEX('71200 Ann'!$C$8:$AZ$285,MATCH('71200M Ann'!$C131,'71200 Ann'!$C$8:$C$285,0),MATCH('71200M Ann'!BM$8,'71200 Ann'!$C$8:$AZ$8,0))</f>
        <v>735.2</v>
      </c>
      <c r="BN131" s="11">
        <f>INDEX('71200 Ann'!$C$8:$AZ$285,MATCH('71200M Ann'!$C131,'71200 Ann'!$C$8:$C$285,0),MATCH('71200M Ann'!BN$8,'71200 Ann'!$C$8:$AZ$8,0))</f>
        <v>757.7</v>
      </c>
      <c r="BO131" s="11">
        <f>INDEX('71200 Ann'!$C$8:$AZ$285,MATCH('71200M Ann'!$C131,'71200 Ann'!$C$8:$C$285,0),MATCH('71200M Ann'!BO$8,'71200 Ann'!$C$8:$AZ$8,0))</f>
        <v>778.4</v>
      </c>
      <c r="BP131" s="11">
        <f>INDEX('71200 Ann'!$C$8:$AZ$285,MATCH('71200M Ann'!$C131,'71200 Ann'!$C$8:$C$285,0),MATCH('71200M Ann'!BP$8,'71200 Ann'!$C$8:$AZ$8,0))</f>
        <v>802.2</v>
      </c>
      <c r="BQ131" s="11">
        <f>INDEX('71200 Ann'!$C$8:$AZ$285,MATCH('71200M Ann'!$C131,'71200 Ann'!$C$8:$C$285,0),MATCH('71200M Ann'!BQ$8,'71200 Ann'!$C$8:$AZ$8,0))</f>
        <v>895.8</v>
      </c>
      <c r="BR131" s="11">
        <f>INDEX('71200 Ann'!$C$8:$AZ$285,MATCH('71200M Ann'!$C131,'71200 Ann'!$C$8:$C$285,0),MATCH('71200M Ann'!BR$8,'71200 Ann'!$C$8:$AZ$8,0))</f>
        <v>1033</v>
      </c>
      <c r="BS131" s="11">
        <f>INDEX('71200 Ann'!$C$8:$AZ$285,MATCH('71200M Ann'!$C131,'71200 Ann'!$C$8:$C$285,0),MATCH('71200M Ann'!BS$8,'71200 Ann'!$C$8:$AZ$8,0))</f>
        <v>1105.2</v>
      </c>
      <c r="BT131" s="11">
        <f>INDEX('71200 Ann'!$C$8:$AZ$285,MATCH('71200M Ann'!$C131,'71200 Ann'!$C$8:$C$285,0),MATCH('71200M Ann'!BT$8,'71200 Ann'!$C$8:$AZ$8,0))</f>
        <v>1225.0999999999999</v>
      </c>
      <c r="BU131" s="11">
        <f>INDEX('71200 Ann'!$C$8:$AZ$285,MATCH('71200M Ann'!$C131,'71200 Ann'!$C$8:$C$285,0),MATCH('71200M Ann'!BU$8,'71200 Ann'!$C$8:$AZ$8,0))</f>
        <v>1230.8</v>
      </c>
      <c r="BV131" s="11">
        <f>INDEX('71200 Ann'!$C$8:$AZ$285,MATCH('71200M Ann'!$C131,'71200 Ann'!$C$8:$C$285,0),MATCH('71200M Ann'!BV$8,'71200 Ann'!$C$8:$AZ$8,0))</f>
        <v>1341.3</v>
      </c>
      <c r="BW131" s="11">
        <f>INDEX('71200 Ann'!$C$8:$AZ$285,MATCH('71200M Ann'!$C131,'71200 Ann'!$C$8:$C$285,0),MATCH('71200M Ann'!BW$8,'71200 Ann'!$C$8:$AZ$8,0))</f>
        <v>1510.7</v>
      </c>
      <c r="BX131" s="11">
        <f>INDEX('71200 Ann'!$C$8:$AZ$285,MATCH('71200M Ann'!$C131,'71200 Ann'!$C$8:$C$285,0),MATCH('71200M Ann'!BX$8,'71200 Ann'!$C$8:$AZ$8,0))</f>
        <v>1387</v>
      </c>
      <c r="BY131" s="11">
        <f>INDEX('71200 Ann'!$C$8:$AZ$285,MATCH('71200M Ann'!$C131,'71200 Ann'!$C$8:$C$285,0),MATCH('71200M Ann'!BY$8,'71200 Ann'!$C$8:$AZ$8,0))</f>
        <v>1363.9</v>
      </c>
      <c r="BZ131" s="11">
        <f>INDEX('71200 Ann'!$C$8:$AZ$285,MATCH('71200M Ann'!$C131,'71200 Ann'!$C$8:$C$285,0),MATCH('71200M Ann'!BZ$8,'71200 Ann'!$C$8:$AZ$8,0))</f>
        <v>1450.6</v>
      </c>
      <c r="CA131" s="11">
        <f>INDEX('71200 Ann'!$C$8:$AZ$285,MATCH('71200M Ann'!$C131,'71200 Ann'!$C$8:$C$285,0),MATCH('71200M Ann'!CA$8,'71200 Ann'!$C$8:$AZ$8,0))</f>
        <v>1684.1</v>
      </c>
      <c r="CB131" s="11">
        <f>INDEX('71200 Ann'!$C$8:$AZ$285,MATCH('71200M Ann'!$C131,'71200 Ann'!$C$8:$C$285,0),MATCH('71200M Ann'!CB$8,'71200 Ann'!$C$8:$AZ$8,0))</f>
        <v>1943.9</v>
      </c>
      <c r="CC131" s="11">
        <f>INDEX('71200 Ann'!$C$8:$AZ$285,MATCH('71200M Ann'!$C131,'71200 Ann'!$C$8:$C$285,0),MATCH('71200M Ann'!CC$8,'71200 Ann'!$C$8:$AZ$8,0))</f>
        <v>2262.1</v>
      </c>
      <c r="CD131" s="11">
        <f>INDEX('71200 Ann'!$C$8:$AZ$285,MATCH('71200M Ann'!$C131,'71200 Ann'!$C$8:$C$285,0),MATCH('71200M Ann'!CD$8,'71200 Ann'!$C$8:$AZ$8,0))</f>
        <v>2601.3000000000002</v>
      </c>
      <c r="CE131" s="11">
        <f>INDEX('71200 Ann'!$C$8:$AZ$285,MATCH('71200M Ann'!$C131,'71200 Ann'!$C$8:$C$285,0),MATCH('71200M Ann'!CE$8,'71200 Ann'!$C$8:$AZ$8,0))</f>
        <v>2772.1</v>
      </c>
      <c r="CF131" s="11">
        <f>INDEX('71200 Ann'!$C$8:$AZ$285,MATCH('71200M Ann'!$C131,'71200 Ann'!$C$8:$C$285,0),MATCH('71200M Ann'!CF$8,'71200 Ann'!$C$8:$AZ$8,0))</f>
        <v>2311.9</v>
      </c>
      <c r="CG131" s="11">
        <f>INDEX('71200 Ann'!$C$8:$AZ$285,MATCH('71200M Ann'!$C131,'71200 Ann'!$C$8:$C$285,0),MATCH('71200M Ann'!CG$8,'71200 Ann'!$C$8:$AZ$8,0))</f>
        <v>2653.1</v>
      </c>
      <c r="CH131" s="11">
        <f>INDEX('71200 Ann'!$C$8:$AZ$285,MATCH('71200M Ann'!$C131,'71200 Ann'!$C$8:$C$285,0),MATCH('71200M Ann'!CH$8,'71200 Ann'!$C$8:$AZ$8,0))</f>
        <v>2987.5</v>
      </c>
      <c r="CI131" s="11">
        <f>INDEX('71200 Ann'!$C$8:$AZ$285,MATCH('71200M Ann'!$C131,'71200 Ann'!$C$8:$C$285,0),MATCH('71200M Ann'!CI$8,'71200 Ann'!$C$8:$AZ$8,0))</f>
        <v>3095.5</v>
      </c>
      <c r="CJ131" s="11">
        <f>INDEX('71200 Ann'!$C$8:$AZ$285,MATCH('71200M Ann'!$C131,'71200 Ann'!$C$8:$C$285,0),MATCH('71200M Ann'!CJ$8,'71200 Ann'!$C$8:$AZ$8,0))</f>
        <v>3215.9</v>
      </c>
      <c r="CK131" s="11">
        <f>INDEX('71200 Ann'!$C$8:$AZ$285,MATCH('71200M Ann'!$C131,'71200 Ann'!$C$8:$C$285,0),MATCH('71200M Ann'!CK$8,'71200 Ann'!$C$8:$AZ$8,0))</f>
        <v>3353.4</v>
      </c>
      <c r="CL131" s="11">
        <f>INDEX('71200 Ann'!$C$8:$AZ$285,MATCH('71200M Ann'!$C131,'71200 Ann'!$C$8:$C$285,0),MATCH('71200M Ann'!CL$8,'71200 Ann'!$C$8:$AZ$8,0))</f>
        <v>3192.6</v>
      </c>
      <c r="CM131" s="11"/>
      <c r="CN131" s="8"/>
    </row>
    <row r="132" spans="1:92" s="10" customFormat="1" x14ac:dyDescent="0.25">
      <c r="A132" s="32">
        <v>119</v>
      </c>
      <c r="B132" s="10" t="s">
        <v>972</v>
      </c>
      <c r="C132" s="10" t="s">
        <v>971</v>
      </c>
      <c r="D132" s="10">
        <f>INDEX('71200 Ann Hist'!$C$8:$AR$285,MATCH('71200M Ann'!$C132,'71200 Ann Hist'!$C$8:$C$285,0),MATCH('71200M Ann'!D$8,'71200 Ann Hist'!$C$8:$AR$8,0))</f>
        <v>5.9</v>
      </c>
      <c r="E132" s="10">
        <f>INDEX('71200 Ann Hist'!$C$8:$AR$285,MATCH('71200M Ann'!$C132,'71200 Ann Hist'!$C$8:$C$285,0),MATCH('71200M Ann'!E$8,'71200 Ann Hist'!$C$8:$AR$8,0))</f>
        <v>4.4000000000000004</v>
      </c>
      <c r="F132" s="10">
        <f>INDEX('71200 Ann Hist'!$C$8:$AR$285,MATCH('71200M Ann'!$C132,'71200 Ann Hist'!$C$8:$C$285,0),MATCH('71200M Ann'!F$8,'71200 Ann Hist'!$C$8:$AR$8,0))</f>
        <v>2.9</v>
      </c>
      <c r="G132" s="10">
        <f>INDEX('71200 Ann Hist'!$C$8:$AR$285,MATCH('71200M Ann'!$C132,'71200 Ann Hist'!$C$8:$C$285,0),MATCH('71200M Ann'!G$8,'71200 Ann Hist'!$C$8:$AR$8,0))</f>
        <v>2</v>
      </c>
      <c r="H132" s="10">
        <f>INDEX('71200 Ann Hist'!$C$8:$AR$285,MATCH('71200M Ann'!$C132,'71200 Ann Hist'!$C$8:$C$285,0),MATCH('71200M Ann'!H$8,'71200 Ann Hist'!$C$8:$AR$8,0))</f>
        <v>2</v>
      </c>
      <c r="I132" s="10">
        <f>INDEX('71200 Ann Hist'!$C$8:$AR$285,MATCH('71200M Ann'!$C132,'71200 Ann Hist'!$C$8:$C$285,0),MATCH('71200M Ann'!I$8,'71200 Ann Hist'!$C$8:$AR$8,0))</f>
        <v>2.6</v>
      </c>
      <c r="J132" s="10">
        <f>INDEX('71200 Ann Hist'!$C$8:$AR$285,MATCH('71200M Ann'!$C132,'71200 Ann Hist'!$C$8:$C$285,0),MATCH('71200M Ann'!J$8,'71200 Ann Hist'!$C$8:$AR$8,0))</f>
        <v>2.8</v>
      </c>
      <c r="K132" s="10">
        <f>INDEX('71200 Ann Hist'!$C$8:$AR$285,MATCH('71200M Ann'!$C132,'71200 Ann Hist'!$C$8:$C$285,0),MATCH('71200M Ann'!K$8,'71200 Ann Hist'!$C$8:$AR$8,0))</f>
        <v>3</v>
      </c>
      <c r="L132" s="10">
        <f>INDEX('71200 Ann Hist'!$C$8:$AR$285,MATCH('71200M Ann'!$C132,'71200 Ann Hist'!$C$8:$C$285,0),MATCH('71200M Ann'!L$8,'71200 Ann Hist'!$C$8:$AR$8,0))</f>
        <v>4</v>
      </c>
      <c r="M132" s="10">
        <f>INDEX('71200 Ann Hist'!$C$8:$AR$285,MATCH('71200M Ann'!$C132,'71200 Ann Hist'!$C$8:$C$285,0),MATCH('71200M Ann'!M$8,'71200 Ann Hist'!$C$8:$AR$8,0))</f>
        <v>3.8</v>
      </c>
      <c r="N132" s="10">
        <f>INDEX('71200 Ann Hist'!$C$8:$AR$285,MATCH('71200M Ann'!$C132,'71200 Ann Hist'!$C$8:$C$285,0),MATCH('71200M Ann'!N$8,'71200 Ann Hist'!$C$8:$AR$8,0))</f>
        <v>4</v>
      </c>
      <c r="O132" s="10">
        <f>INDEX('71200 Ann Hist'!$C$8:$AR$285,MATCH('71200M Ann'!$C132,'71200 Ann Hist'!$C$8:$C$285,0),MATCH('71200M Ann'!O$8,'71200 Ann Hist'!$C$8:$AR$8,0))</f>
        <v>4.9000000000000004</v>
      </c>
      <c r="P132" s="10">
        <f>INDEX('71200 Ann Hist'!$C$8:$AR$285,MATCH('71200M Ann'!$C132,'71200 Ann Hist'!$C$8:$C$285,0),MATCH('71200M Ann'!P$8,'71200 Ann Hist'!$C$8:$AR$8,0))</f>
        <v>5.5</v>
      </c>
      <c r="Q132" s="10">
        <f>INDEX('71200 Ann Hist'!$C$8:$AR$285,MATCH('71200M Ann'!$C132,'71200 Ann Hist'!$C$8:$C$285,0),MATCH('71200M Ann'!Q$8,'71200 Ann Hist'!$C$8:$AR$8,0))</f>
        <v>4.4000000000000004</v>
      </c>
      <c r="R132" s="10">
        <f>INDEX('71200 Ann Hist'!$C$8:$AR$285,MATCH('71200M Ann'!$C132,'71200 Ann Hist'!$C$8:$C$285,0),MATCH('71200M Ann'!R$8,'71200 Ann Hist'!$C$8:$AR$8,0))</f>
        <v>4</v>
      </c>
      <c r="S132" s="10">
        <f>INDEX('71200 Ann Hist'!$C$8:$AR$285,MATCH('71200M Ann'!$C132,'71200 Ann Hist'!$C$8:$C$285,0),MATCH('71200M Ann'!S$8,'71200 Ann Hist'!$C$8:$AR$8,0))</f>
        <v>4.9000000000000004</v>
      </c>
      <c r="T132" s="10">
        <f>INDEX('71200 Ann Hist'!$C$8:$AR$285,MATCH('71200M Ann'!$C132,'71200 Ann Hist'!$C$8:$C$285,0),MATCH('71200M Ann'!T$8,'71200 Ann Hist'!$C$8:$AR$8,0))</f>
        <v>6.8</v>
      </c>
      <c r="U132" s="10">
        <f>INDEX('71200 Ann Hist'!$C$8:$AR$285,MATCH('71200M Ann'!$C132,'71200 Ann Hist'!$C$8:$C$285,0),MATCH('71200M Ann'!U$8,'71200 Ann Hist'!$C$8:$AR$8,0))</f>
        <v>14.2</v>
      </c>
      <c r="V132" s="10">
        <f>INDEX('71200 Ann Hist'!$C$8:$AR$285,MATCH('71200M Ann'!$C132,'71200 Ann Hist'!$C$8:$C$285,0),MATCH('71200M Ann'!V$8,'71200 Ann Hist'!$C$8:$AR$8,0))</f>
        <v>18.7</v>
      </c>
      <c r="W132" s="10">
        <f>INDEX('71200 Ann Hist'!$C$8:$AR$285,MATCH('71200M Ann'!$C132,'71200 Ann Hist'!$C$8:$C$285,0),MATCH('71200M Ann'!W$8,'71200 Ann Hist'!$C$8:$AR$8,0))</f>
        <v>15.5</v>
      </c>
      <c r="X132" s="10">
        <f>INDEX('71200 Ann Hist'!$C$8:$AR$285,MATCH('71200M Ann'!$C132,'71200 Ann Hist'!$C$8:$C$285,0),MATCH('71200M Ann'!X$8,'71200 Ann Hist'!$C$8:$AR$8,0))</f>
        <v>14.5</v>
      </c>
      <c r="Y132" s="10">
        <f>INDEX('71200 Ann Hist'!$C$8:$AR$285,MATCH('71200M Ann'!$C132,'71200 Ann Hist'!$C$8:$C$285,0),MATCH('71200M Ann'!Y$8,'71200 Ann Hist'!$C$8:$AR$8,0))</f>
        <v>12.4</v>
      </c>
      <c r="Z132" s="10">
        <f>INDEX('71200 Ann Hist'!$C$8:$AR$285,MATCH('71200M Ann'!$C132,'71200 Ann Hist'!$C$8:$C$285,0),MATCH('71200M Ann'!Z$8,'71200 Ann Hist'!$C$8:$AR$8,0))</f>
        <v>17.100000000000001</v>
      </c>
      <c r="AA132" s="10">
        <f>INDEX('71200 Ann Hist'!$C$8:$AR$285,MATCH('71200M Ann'!$C132,'71200 Ann Hist'!$C$8:$C$285,0),MATCH('71200M Ann'!AA$8,'71200 Ann Hist'!$C$8:$AR$8,0))</f>
        <v>16.5</v>
      </c>
      <c r="AB132" s="10">
        <f>INDEX('71200 Ann Hist'!$C$8:$AR$285,MATCH('71200M Ann'!$C132,'71200 Ann Hist'!$C$8:$C$285,0),MATCH('71200M Ann'!AB$8,'71200 Ann Hist'!$C$8:$AR$8,0))</f>
        <v>15.3</v>
      </c>
      <c r="AC132" s="10">
        <f>INDEX('71200 Ann Hist'!$C$8:$AR$285,MATCH('71200M Ann'!$C132,'71200 Ann Hist'!$C$8:$C$285,0),MATCH('71200M Ann'!AC$8,'71200 Ann Hist'!$C$8:$AR$8,0))</f>
        <v>15.8</v>
      </c>
      <c r="AD132" s="10">
        <f>INDEX('71200 Ann Hist'!$C$8:$AR$285,MATCH('71200M Ann'!$C132,'71200 Ann Hist'!$C$8:$C$285,0),MATCH('71200M Ann'!AD$8,'71200 Ann Hist'!$C$8:$AR$8,0))</f>
        <v>17.7</v>
      </c>
      <c r="AE132" s="10">
        <f>INDEX('71200 Ann Hist'!$C$8:$AR$285,MATCH('71200M Ann'!$C132,'71200 Ann Hist'!$C$8:$C$285,0),MATCH('71200M Ann'!AE$8,'71200 Ann Hist'!$C$8:$AR$8,0))</f>
        <v>21.3</v>
      </c>
      <c r="AF132" s="10">
        <f>INDEX('71200 Ann Hist'!$C$8:$AR$285,MATCH('71200M Ann'!$C132,'71200 Ann Hist'!$C$8:$C$285,0),MATCH('71200M Ann'!AF$8,'71200 Ann Hist'!$C$8:$AR$8,0))</f>
        <v>24</v>
      </c>
      <c r="AG132" s="10">
        <f>INDEX('71200 Ann Hist'!$C$8:$AR$285,MATCH('71200M Ann'!$C132,'71200 Ann Hist'!$C$8:$C$285,0),MATCH('71200M Ann'!AG$8,'71200 Ann Hist'!$C$8:$AR$8,0))</f>
        <v>20.6</v>
      </c>
      <c r="AH132" s="10">
        <f>INDEX('71200 Ann Hist'!$C$8:$AR$285,MATCH('71200M Ann'!$C132,'71200 Ann Hist'!$C$8:$C$285,0),MATCH('71200M Ann'!AH$8,'71200 Ann Hist'!$C$8:$AR$8,0))</f>
        <v>22.7</v>
      </c>
      <c r="AI132" s="10">
        <f>INDEX('71200 Ann Hist'!$C$8:$AR$285,MATCH('71200M Ann'!$C132,'71200 Ann Hist'!$C$8:$C$285,0),MATCH('71200M Ann'!AI$8,'71200 Ann Hist'!$C$8:$AR$8,0))</f>
        <v>27</v>
      </c>
      <c r="AJ132" s="10">
        <f>INDEX('71200 Ann Hist'!$C$8:$AR$285,MATCH('71200M Ann'!$C132,'71200 Ann Hist'!$C$8:$C$285,0),MATCH('71200M Ann'!AJ$8,'71200 Ann Hist'!$C$8:$AR$8,0))</f>
        <v>27.6</v>
      </c>
      <c r="AK132" s="10">
        <f>INDEX('71200 Ann Hist'!$C$8:$AR$285,MATCH('71200M Ann'!$C132,'71200 Ann Hist'!$C$8:$C$285,0),MATCH('71200M Ann'!AK$8,'71200 Ann Hist'!$C$8:$AR$8,0))</f>
        <v>29.1</v>
      </c>
      <c r="AL132" s="10">
        <f>INDEX('71200 Ann Hist'!$C$8:$AR$285,MATCH('71200M Ann'!$C132,'71200 Ann Hist'!$C$8:$C$285,0),MATCH('71200M Ann'!AL$8,'71200 Ann Hist'!$C$8:$AR$8,0))</f>
        <v>31.1</v>
      </c>
      <c r="AM132" s="10">
        <f>INDEX('71200 Ann Hist'!$C$8:$AR$285,MATCH('71200M Ann'!$C132,'71200 Ann Hist'!$C$8:$C$285,0),MATCH('71200M Ann'!AM$8,'71200 Ann Hist'!$C$8:$AR$8,0))</f>
        <v>35</v>
      </c>
      <c r="AN132" s="10">
        <f>INDEX('71200 Ann Hist'!$C$8:$AR$285,MATCH('71200M Ann'!$C132,'71200 Ann Hist'!$C$8:$C$285,0),MATCH('71200M Ann'!AN$8,'71200 Ann Hist'!$C$8:$AR$8,0))</f>
        <v>37.1</v>
      </c>
      <c r="AO132" s="10">
        <f>INDEX('71200 Ann Hist'!$C$8:$AR$285,MATCH('71200M Ann'!$C132,'71200 Ann Hist'!$C$8:$C$285,0),MATCH('71200M Ann'!AO$8,'71200 Ann Hist'!$C$8:$AR$8,0))</f>
        <v>40.9</v>
      </c>
      <c r="AP132" s="10">
        <f>INDEX('71200 Ann Hist'!$C$8:$AR$285,MATCH('71200M Ann'!$C132,'71200 Ann Hist'!$C$8:$C$285,0),MATCH('71200M Ann'!AP$8,'71200 Ann Hist'!$C$8:$AR$8,0))</f>
        <v>43.5</v>
      </c>
      <c r="AQ132" s="10">
        <f>INDEX('71200 Ann Hist'!$C$8:$AR$285,MATCH('71200M Ann'!$C132,'71200 Ann Hist'!$C$8:$C$285,0),MATCH('71200M Ann'!AQ$8,'71200 Ann Hist'!$C$8:$AR$8,0))</f>
        <v>47.9</v>
      </c>
      <c r="AR132" s="11">
        <f>INDEX('71200 Ann'!$C$8:$AZ$285,MATCH('71200M Ann'!$C132,'71200 Ann'!$C$8:$C$285,0),MATCH('71200M Ann'!AR$8,'71200 Ann'!$C$8:$AZ$8,0))</f>
        <v>51.9</v>
      </c>
      <c r="AS132" s="11">
        <f>INDEX('71200 Ann'!$C$8:$AZ$285,MATCH('71200M Ann'!$C132,'71200 Ann'!$C$8:$C$285,0),MATCH('71200M Ann'!AS$8,'71200 Ann'!$C$8:$AZ$8,0))</f>
        <v>59.7</v>
      </c>
      <c r="AT132" s="11">
        <f>INDEX('71200 Ann'!$C$8:$AZ$285,MATCH('71200M Ann'!$C132,'71200 Ann'!$C$8:$C$285,0),MATCH('71200M Ann'!AT$8,'71200 Ann'!$C$8:$AZ$8,0))</f>
        <v>63</v>
      </c>
      <c r="AU132" s="11">
        <f>INDEX('71200 Ann'!$C$8:$AZ$285,MATCH('71200M Ann'!$C132,'71200 Ann'!$C$8:$C$285,0),MATCH('71200M Ann'!AU$8,'71200 Ann'!$C$8:$AZ$8,0))</f>
        <v>70.8</v>
      </c>
      <c r="AV132" s="11">
        <f>INDEX('71200 Ann'!$C$8:$AZ$285,MATCH('71200M Ann'!$C132,'71200 Ann'!$C$8:$C$285,0),MATCH('71200M Ann'!AV$8,'71200 Ann'!$C$8:$AZ$8,0))</f>
        <v>95.3</v>
      </c>
      <c r="AW132" s="11">
        <f>INDEX('71200 Ann'!$C$8:$AZ$285,MATCH('71200M Ann'!$C132,'71200 Ann'!$C$8:$C$285,0),MATCH('71200M Ann'!AW$8,'71200 Ann'!$C$8:$AZ$8,0))</f>
        <v>126.7</v>
      </c>
      <c r="AX132" s="11">
        <f>INDEX('71200 Ann'!$C$8:$AZ$285,MATCH('71200M Ann'!$C132,'71200 Ann'!$C$8:$C$285,0),MATCH('71200M Ann'!AX$8,'71200 Ann'!$C$8:$AZ$8,0))</f>
        <v>138.69999999999999</v>
      </c>
      <c r="AY132" s="11">
        <f>INDEX('71200 Ann'!$C$8:$AZ$285,MATCH('71200M Ann'!$C132,'71200 Ann'!$C$8:$C$285,0),MATCH('71200M Ann'!AY$8,'71200 Ann'!$C$8:$AZ$8,0))</f>
        <v>149.5</v>
      </c>
      <c r="AZ132" s="11">
        <f>INDEX('71200 Ann'!$C$8:$AZ$285,MATCH('71200M Ann'!$C132,'71200 Ann'!$C$8:$C$285,0),MATCH('71200M Ann'!AZ$8,'71200 Ann'!$C$8:$AZ$8,0))</f>
        <v>159.4</v>
      </c>
      <c r="BA132" s="11">
        <f>INDEX('71200 Ann'!$C$8:$AZ$285,MATCH('71200M Ann'!$C132,'71200 Ann'!$C$8:$C$285,0),MATCH('71200M Ann'!BA$8,'71200 Ann'!$C$8:$AZ$8,0))</f>
        <v>186.9</v>
      </c>
      <c r="BB132" s="11">
        <f>INDEX('71200 Ann'!$C$8:$AZ$285,MATCH('71200M Ann'!$C132,'71200 Ann'!$C$8:$C$285,0),MATCH('71200M Ann'!BB$8,'71200 Ann'!$C$8:$AZ$8,0))</f>
        <v>230.1</v>
      </c>
      <c r="BC132" s="11">
        <f>INDEX('71200 Ann'!$C$8:$AZ$285,MATCH('71200M Ann'!$C132,'71200 Ann'!$C$8:$C$285,0),MATCH('71200M Ann'!BC$8,'71200 Ann'!$C$8:$AZ$8,0))</f>
        <v>280.8</v>
      </c>
      <c r="BD132" s="11">
        <f>INDEX('71200 Ann'!$C$8:$AZ$285,MATCH('71200M Ann'!$C132,'71200 Ann'!$C$8:$C$285,0),MATCH('71200M Ann'!BD$8,'71200 Ann'!$C$8:$AZ$8,0))</f>
        <v>305.2</v>
      </c>
      <c r="BE132" s="11">
        <f>INDEX('71200 Ann'!$C$8:$AZ$285,MATCH('71200M Ann'!$C132,'71200 Ann'!$C$8:$C$285,0),MATCH('71200M Ann'!BE$8,'71200 Ann'!$C$8:$AZ$8,0))</f>
        <v>283.2</v>
      </c>
      <c r="BF132" s="11">
        <f>INDEX('71200 Ann'!$C$8:$AZ$285,MATCH('71200M Ann'!$C132,'71200 Ann'!$C$8:$C$285,0),MATCH('71200M Ann'!BF$8,'71200 Ann'!$C$8:$AZ$8,0))</f>
        <v>277</v>
      </c>
      <c r="BG132" s="11">
        <f>INDEX('71200 Ann'!$C$8:$AZ$285,MATCH('71200M Ann'!$C132,'71200 Ann'!$C$8:$C$285,0),MATCH('71200M Ann'!BG$8,'71200 Ann'!$C$8:$AZ$8,0))</f>
        <v>302.39999999999998</v>
      </c>
      <c r="BH132" s="11">
        <f>INDEX('71200 Ann'!$C$8:$AZ$285,MATCH('71200M Ann'!$C132,'71200 Ann'!$C$8:$C$285,0),MATCH('71200M Ann'!BH$8,'71200 Ann'!$C$8:$AZ$8,0))</f>
        <v>303.2</v>
      </c>
      <c r="BI132" s="11">
        <f>INDEX('71200 Ann'!$C$8:$AZ$285,MATCH('71200M Ann'!$C132,'71200 Ann'!$C$8:$C$285,0),MATCH('71200M Ann'!BI$8,'71200 Ann'!$C$8:$AZ$8,0))</f>
        <v>321</v>
      </c>
      <c r="BJ132" s="11">
        <f>INDEX('71200 Ann'!$C$8:$AZ$285,MATCH('71200M Ann'!$C132,'71200 Ann'!$C$8:$C$285,0),MATCH('71200M Ann'!BJ$8,'71200 Ann'!$C$8:$AZ$8,0))</f>
        <v>363.9</v>
      </c>
      <c r="BK132" s="11">
        <f>INDEX('71200 Ann'!$C$8:$AZ$285,MATCH('71200M Ann'!$C132,'71200 Ann'!$C$8:$C$285,0),MATCH('71200M Ann'!BK$8,'71200 Ann'!$C$8:$AZ$8,0))</f>
        <v>444.6</v>
      </c>
      <c r="BL132" s="11">
        <f>INDEX('71200 Ann'!$C$8:$AZ$285,MATCH('71200M Ann'!$C132,'71200 Ann'!$C$8:$C$285,0),MATCH('71200M Ann'!BL$8,'71200 Ann'!$C$8:$AZ$8,0))</f>
        <v>504.3</v>
      </c>
      <c r="BM132" s="11">
        <f>INDEX('71200 Ann'!$C$8:$AZ$285,MATCH('71200M Ann'!$C132,'71200 Ann'!$C$8:$C$285,0),MATCH('71200M Ann'!BM$8,'71200 Ann'!$C$8:$AZ$8,0))</f>
        <v>551.9</v>
      </c>
      <c r="BN132" s="11">
        <f>INDEX('71200 Ann'!$C$8:$AZ$285,MATCH('71200M Ann'!$C132,'71200 Ann'!$C$8:$C$285,0),MATCH('71200M Ann'!BN$8,'71200 Ann'!$C$8:$AZ$8,0))</f>
        <v>594.9</v>
      </c>
      <c r="BO132" s="11">
        <f>INDEX('71200 Ann'!$C$8:$AZ$285,MATCH('71200M Ann'!$C132,'71200 Ann'!$C$8:$C$285,0),MATCH('71200M Ann'!BO$8,'71200 Ann'!$C$8:$AZ$8,0))</f>
        <v>633.1</v>
      </c>
      <c r="BP132" s="11">
        <f>INDEX('71200 Ann'!$C$8:$AZ$285,MATCH('71200M Ann'!$C132,'71200 Ann'!$C$8:$C$285,0),MATCH('71200M Ann'!BP$8,'71200 Ann'!$C$8:$AZ$8,0))</f>
        <v>654.79999999999995</v>
      </c>
      <c r="BQ132" s="11">
        <f>INDEX('71200 Ann'!$C$8:$AZ$285,MATCH('71200M Ann'!$C132,'71200 Ann'!$C$8:$C$285,0),MATCH('71200M Ann'!BQ$8,'71200 Ann'!$C$8:$AZ$8,0))</f>
        <v>720.9</v>
      </c>
      <c r="BR132" s="11">
        <f>INDEX('71200 Ann'!$C$8:$AZ$285,MATCH('71200M Ann'!$C132,'71200 Ann'!$C$8:$C$285,0),MATCH('71200M Ann'!BR$8,'71200 Ann'!$C$8:$AZ$8,0))</f>
        <v>812.8</v>
      </c>
      <c r="BS132" s="11">
        <f>INDEX('71200 Ann'!$C$8:$AZ$285,MATCH('71200M Ann'!$C132,'71200 Ann'!$C$8:$C$285,0),MATCH('71200M Ann'!BS$8,'71200 Ann'!$C$8:$AZ$8,0))</f>
        <v>867.6</v>
      </c>
      <c r="BT132" s="11">
        <f>INDEX('71200 Ann'!$C$8:$AZ$285,MATCH('71200M Ann'!$C132,'71200 Ann'!$C$8:$C$285,0),MATCH('71200M Ann'!BT$8,'71200 Ann'!$C$8:$AZ$8,0))</f>
        <v>953.8</v>
      </c>
      <c r="BU132" s="11">
        <f>INDEX('71200 Ann'!$C$8:$AZ$285,MATCH('71200M Ann'!$C132,'71200 Ann'!$C$8:$C$285,0),MATCH('71200M Ann'!BU$8,'71200 Ann'!$C$8:$AZ$8,0))</f>
        <v>953</v>
      </c>
      <c r="BV132" s="11">
        <f>INDEX('71200 Ann'!$C$8:$AZ$285,MATCH('71200M Ann'!$C132,'71200 Ann'!$C$8:$C$285,0),MATCH('71200M Ann'!BV$8,'71200 Ann'!$C$8:$AZ$8,0))</f>
        <v>992</v>
      </c>
      <c r="BW132" s="11">
        <f>INDEX('71200 Ann'!$C$8:$AZ$285,MATCH('71200M Ann'!$C132,'71200 Ann'!$C$8:$C$285,0),MATCH('71200M Ann'!BW$8,'71200 Ann'!$C$8:$AZ$8,0))</f>
        <v>1096.8</v>
      </c>
      <c r="BX132" s="11">
        <f>INDEX('71200 Ann'!$C$8:$AZ$285,MATCH('71200M Ann'!$C132,'71200 Ann'!$C$8:$C$285,0),MATCH('71200M Ann'!BX$8,'71200 Ann'!$C$8:$AZ$8,0))</f>
        <v>1026.7</v>
      </c>
      <c r="BY132" s="11">
        <f>INDEX('71200 Ann'!$C$8:$AZ$285,MATCH('71200M Ann'!$C132,'71200 Ann'!$C$8:$C$285,0),MATCH('71200M Ann'!BY$8,'71200 Ann'!$C$8:$AZ$8,0))</f>
        <v>1002.5</v>
      </c>
      <c r="BZ132" s="11">
        <f>INDEX('71200 Ann'!$C$8:$AZ$285,MATCH('71200M Ann'!$C132,'71200 Ann'!$C$8:$C$285,0),MATCH('71200M Ann'!BZ$8,'71200 Ann'!$C$8:$AZ$8,0))</f>
        <v>1040.3</v>
      </c>
      <c r="CA132" s="11">
        <f>INDEX('71200 Ann'!$C$8:$AZ$285,MATCH('71200M Ann'!$C132,'71200 Ann'!$C$8:$C$285,0),MATCH('71200M Ann'!CA$8,'71200 Ann'!$C$8:$AZ$8,0))</f>
        <v>1181.5</v>
      </c>
      <c r="CB132" s="11">
        <f>INDEX('71200 Ann'!$C$8:$AZ$285,MATCH('71200M Ann'!$C132,'71200 Ann'!$C$8:$C$285,0),MATCH('71200M Ann'!CB$8,'71200 Ann'!$C$8:$AZ$8,0))</f>
        <v>1308.9000000000001</v>
      </c>
      <c r="CC132" s="11">
        <f>INDEX('71200 Ann'!$C$8:$AZ$285,MATCH('71200M Ann'!$C132,'71200 Ann'!$C$8:$C$285,0),MATCH('71200M Ann'!CC$8,'71200 Ann'!$C$8:$AZ$8,0))</f>
        <v>1476.3</v>
      </c>
      <c r="CD132" s="11">
        <f>INDEX('71200 Ann'!$C$8:$AZ$285,MATCH('71200M Ann'!$C132,'71200 Ann'!$C$8:$C$285,0),MATCH('71200M Ann'!CD$8,'71200 Ann'!$C$8:$AZ$8,0))</f>
        <v>1664.6</v>
      </c>
      <c r="CE132" s="11">
        <f>INDEX('71200 Ann'!$C$8:$AZ$285,MATCH('71200M Ann'!$C132,'71200 Ann'!$C$8:$C$285,0),MATCH('71200M Ann'!CE$8,'71200 Ann'!$C$8:$AZ$8,0))</f>
        <v>1841.9</v>
      </c>
      <c r="CF132" s="11">
        <f>INDEX('71200 Ann'!$C$8:$AZ$285,MATCH('71200M Ann'!$C132,'71200 Ann'!$C$8:$C$285,0),MATCH('71200M Ann'!CF$8,'71200 Ann'!$C$8:$AZ$8,0))</f>
        <v>1587.7</v>
      </c>
      <c r="CG132" s="11">
        <f>INDEX('71200 Ann'!$C$8:$AZ$285,MATCH('71200M Ann'!$C132,'71200 Ann'!$C$8:$C$285,0),MATCH('71200M Ann'!CG$8,'71200 Ann'!$C$8:$AZ$8,0))</f>
        <v>1852.3</v>
      </c>
      <c r="CH132" s="11">
        <f>INDEX('71200 Ann'!$C$8:$AZ$285,MATCH('71200M Ann'!$C132,'71200 Ann'!$C$8:$C$285,0),MATCH('71200M Ann'!CH$8,'71200 Ann'!$C$8:$AZ$8,0))</f>
        <v>2106.4</v>
      </c>
      <c r="CI132" s="11">
        <f>INDEX('71200 Ann'!$C$8:$AZ$285,MATCH('71200M Ann'!$C132,'71200 Ann'!$C$8:$C$285,0),MATCH('71200M Ann'!CI$8,'71200 Ann'!$C$8:$AZ$8,0))</f>
        <v>2198.1999999999998</v>
      </c>
      <c r="CJ132" s="11">
        <f>INDEX('71200 Ann'!$C$8:$AZ$285,MATCH('71200M Ann'!$C132,'71200 Ann'!$C$8:$C$285,0),MATCH('71200M Ann'!CJ$8,'71200 Ann'!$C$8:$AZ$8,0))</f>
        <v>2276.6</v>
      </c>
      <c r="CK132" s="11">
        <f>INDEX('71200 Ann'!$C$8:$AZ$285,MATCH('71200M Ann'!$C132,'71200 Ann'!$C$8:$C$285,0),MATCH('71200M Ann'!CK$8,'71200 Ann'!$C$8:$AZ$8,0))</f>
        <v>2375.3000000000002</v>
      </c>
      <c r="CL132" s="11">
        <f>INDEX('71200 Ann'!$C$8:$AZ$285,MATCH('71200M Ann'!$C132,'71200 Ann'!$C$8:$C$285,0),MATCH('71200M Ann'!CL$8,'71200 Ann'!$C$8:$AZ$8,0))</f>
        <v>2264.3000000000002</v>
      </c>
      <c r="CM132" s="11"/>
      <c r="CN132" s="8"/>
    </row>
    <row r="133" spans="1:92" s="10" customFormat="1" x14ac:dyDescent="0.25">
      <c r="A133" s="32">
        <v>120</v>
      </c>
      <c r="B133" s="10" t="s">
        <v>1888</v>
      </c>
      <c r="C133" s="10" t="s">
        <v>970</v>
      </c>
      <c r="D133" s="10">
        <f>INDEX('71200 Ann Hist'!$C$8:$AR$285,MATCH('71200M Ann'!$C133,'71200 Ann Hist'!$C$8:$C$285,0),MATCH('71200M Ann'!D$8,'71200 Ann Hist'!$C$8:$AR$8,0))</f>
        <v>0</v>
      </c>
      <c r="E133" s="10">
        <f>INDEX('71200 Ann Hist'!$C$8:$AR$285,MATCH('71200M Ann'!$C133,'71200 Ann Hist'!$C$8:$C$285,0),MATCH('71200M Ann'!E$8,'71200 Ann Hist'!$C$8:$AR$8,0))</f>
        <v>0</v>
      </c>
      <c r="F133" s="10">
        <f>INDEX('71200 Ann Hist'!$C$8:$AR$285,MATCH('71200M Ann'!$C133,'71200 Ann Hist'!$C$8:$C$285,0),MATCH('71200M Ann'!F$8,'71200 Ann Hist'!$C$8:$AR$8,0))</f>
        <v>0</v>
      </c>
      <c r="G133" s="10">
        <f>INDEX('71200 Ann Hist'!$C$8:$AR$285,MATCH('71200M Ann'!$C133,'71200 Ann Hist'!$C$8:$C$285,0),MATCH('71200M Ann'!G$8,'71200 Ann Hist'!$C$8:$AR$8,0))</f>
        <v>0</v>
      </c>
      <c r="H133" s="10">
        <f>INDEX('71200 Ann Hist'!$C$8:$AR$285,MATCH('71200M Ann'!$C133,'71200 Ann Hist'!$C$8:$C$285,0),MATCH('71200M Ann'!H$8,'71200 Ann Hist'!$C$8:$AR$8,0))</f>
        <v>0</v>
      </c>
      <c r="I133" s="10">
        <f>INDEX('71200 Ann Hist'!$C$8:$AR$285,MATCH('71200M Ann'!$C133,'71200 Ann Hist'!$C$8:$C$285,0),MATCH('71200M Ann'!I$8,'71200 Ann Hist'!$C$8:$AR$8,0))</f>
        <v>0</v>
      </c>
      <c r="J133" s="10">
        <f>INDEX('71200 Ann Hist'!$C$8:$AR$285,MATCH('71200M Ann'!$C133,'71200 Ann Hist'!$C$8:$C$285,0),MATCH('71200M Ann'!J$8,'71200 Ann Hist'!$C$8:$AR$8,0))</f>
        <v>0</v>
      </c>
      <c r="K133" s="10">
        <f>INDEX('71200 Ann Hist'!$C$8:$AR$285,MATCH('71200M Ann'!$C133,'71200 Ann Hist'!$C$8:$C$285,0),MATCH('71200M Ann'!K$8,'71200 Ann Hist'!$C$8:$AR$8,0))</f>
        <v>0</v>
      </c>
      <c r="L133" s="10">
        <f>INDEX('71200 Ann Hist'!$C$8:$AR$285,MATCH('71200M Ann'!$C133,'71200 Ann Hist'!$C$8:$C$285,0),MATCH('71200M Ann'!L$8,'71200 Ann Hist'!$C$8:$AR$8,0))</f>
        <v>0.1</v>
      </c>
      <c r="M133" s="10">
        <f>INDEX('71200 Ann Hist'!$C$8:$AR$285,MATCH('71200M Ann'!$C133,'71200 Ann Hist'!$C$8:$C$285,0),MATCH('71200M Ann'!M$8,'71200 Ann Hist'!$C$8:$AR$8,0))</f>
        <v>0.1</v>
      </c>
      <c r="N133" s="10">
        <f>INDEX('71200 Ann Hist'!$C$8:$AR$285,MATCH('71200M Ann'!$C133,'71200 Ann Hist'!$C$8:$C$285,0),MATCH('71200M Ann'!N$8,'71200 Ann Hist'!$C$8:$AR$8,0))</f>
        <v>0.1</v>
      </c>
      <c r="O133" s="10">
        <f>INDEX('71200 Ann Hist'!$C$8:$AR$285,MATCH('71200M Ann'!$C133,'71200 Ann Hist'!$C$8:$C$285,0),MATCH('71200M Ann'!O$8,'71200 Ann Hist'!$C$8:$AR$8,0))</f>
        <v>0.1</v>
      </c>
      <c r="P133" s="10">
        <f>INDEX('71200 Ann Hist'!$C$8:$AR$285,MATCH('71200M Ann'!$C133,'71200 Ann Hist'!$C$8:$C$285,0),MATCH('71200M Ann'!P$8,'71200 Ann Hist'!$C$8:$AR$8,0))</f>
        <v>0.1</v>
      </c>
      <c r="Q133" s="10">
        <f>INDEX('71200 Ann Hist'!$C$8:$AR$285,MATCH('71200M Ann'!$C133,'71200 Ann Hist'!$C$8:$C$285,0),MATCH('71200M Ann'!Q$8,'71200 Ann Hist'!$C$8:$AR$8,0))</f>
        <v>0.1</v>
      </c>
      <c r="R133" s="10">
        <f>INDEX('71200 Ann Hist'!$C$8:$AR$285,MATCH('71200M Ann'!$C133,'71200 Ann Hist'!$C$8:$C$285,0),MATCH('71200M Ann'!R$8,'71200 Ann Hist'!$C$8:$AR$8,0))</f>
        <v>0.1</v>
      </c>
      <c r="S133" s="10">
        <f>INDEX('71200 Ann Hist'!$C$8:$AR$285,MATCH('71200M Ann'!$C133,'71200 Ann Hist'!$C$8:$C$285,0),MATCH('71200M Ann'!S$8,'71200 Ann Hist'!$C$8:$AR$8,0))</f>
        <v>0.2</v>
      </c>
      <c r="T133" s="10">
        <f>INDEX('71200 Ann Hist'!$C$8:$AR$285,MATCH('71200M Ann'!$C133,'71200 Ann Hist'!$C$8:$C$285,0),MATCH('71200M Ann'!T$8,'71200 Ann Hist'!$C$8:$AR$8,0))</f>
        <v>0.1</v>
      </c>
      <c r="U133" s="10">
        <f>INDEX('71200 Ann Hist'!$C$8:$AR$285,MATCH('71200M Ann'!$C133,'71200 Ann Hist'!$C$8:$C$285,0),MATCH('71200M Ann'!U$8,'71200 Ann Hist'!$C$8:$AR$8,0))</f>
        <v>0.1</v>
      </c>
      <c r="V133" s="10">
        <f>INDEX('71200 Ann Hist'!$C$8:$AR$285,MATCH('71200M Ann'!$C133,'71200 Ann Hist'!$C$8:$C$285,0),MATCH('71200M Ann'!V$8,'71200 Ann Hist'!$C$8:$AR$8,0))</f>
        <v>0.1</v>
      </c>
      <c r="W133" s="10">
        <f>INDEX('71200 Ann Hist'!$C$8:$AR$285,MATCH('71200M Ann'!$C133,'71200 Ann Hist'!$C$8:$C$285,0),MATCH('71200M Ann'!W$8,'71200 Ann Hist'!$C$8:$AR$8,0))</f>
        <v>0.1</v>
      </c>
      <c r="X133" s="10">
        <f>INDEX('71200 Ann Hist'!$C$8:$AR$285,MATCH('71200M Ann'!$C133,'71200 Ann Hist'!$C$8:$C$285,0),MATCH('71200M Ann'!X$8,'71200 Ann Hist'!$C$8:$AR$8,0))</f>
        <v>0.1</v>
      </c>
      <c r="Y133" s="10">
        <f>INDEX('71200 Ann Hist'!$C$8:$AR$285,MATCH('71200M Ann'!$C133,'71200 Ann Hist'!$C$8:$C$285,0),MATCH('71200M Ann'!Y$8,'71200 Ann Hist'!$C$8:$AR$8,0))</f>
        <v>0.1</v>
      </c>
      <c r="Z133" s="10">
        <f>INDEX('71200 Ann Hist'!$C$8:$AR$285,MATCH('71200M Ann'!$C133,'71200 Ann Hist'!$C$8:$C$285,0),MATCH('71200M Ann'!Z$8,'71200 Ann Hist'!$C$8:$AR$8,0))</f>
        <v>0.2</v>
      </c>
      <c r="AA133" s="10">
        <f>INDEX('71200 Ann Hist'!$C$8:$AR$285,MATCH('71200M Ann'!$C133,'71200 Ann Hist'!$C$8:$C$285,0),MATCH('71200M Ann'!AA$8,'71200 Ann Hist'!$C$8:$AR$8,0))</f>
        <v>0.2</v>
      </c>
      <c r="AB133" s="10">
        <f>INDEX('71200 Ann Hist'!$C$8:$AR$285,MATCH('71200M Ann'!$C133,'71200 Ann Hist'!$C$8:$C$285,0),MATCH('71200M Ann'!AB$8,'71200 Ann Hist'!$C$8:$AR$8,0))</f>
        <v>0.2</v>
      </c>
      <c r="AC133" s="10">
        <f>INDEX('71200 Ann Hist'!$C$8:$AR$285,MATCH('71200M Ann'!$C133,'71200 Ann Hist'!$C$8:$C$285,0),MATCH('71200M Ann'!AC$8,'71200 Ann Hist'!$C$8:$AR$8,0))</f>
        <v>0.2</v>
      </c>
      <c r="AD133" s="10">
        <f>INDEX('71200 Ann Hist'!$C$8:$AR$285,MATCH('71200M Ann'!$C133,'71200 Ann Hist'!$C$8:$C$285,0),MATCH('71200M Ann'!AD$8,'71200 Ann Hist'!$C$8:$AR$8,0))</f>
        <v>0.2</v>
      </c>
      <c r="AE133" s="10">
        <f>INDEX('71200 Ann Hist'!$C$8:$AR$285,MATCH('71200M Ann'!$C133,'71200 Ann Hist'!$C$8:$C$285,0),MATCH('71200M Ann'!AE$8,'71200 Ann Hist'!$C$8:$AR$8,0))</f>
        <v>0.2</v>
      </c>
      <c r="AF133" s="10">
        <f>INDEX('71200 Ann Hist'!$C$8:$AR$285,MATCH('71200M Ann'!$C133,'71200 Ann Hist'!$C$8:$C$285,0),MATCH('71200M Ann'!AF$8,'71200 Ann Hist'!$C$8:$AR$8,0))</f>
        <v>0.3</v>
      </c>
      <c r="AG133" s="10">
        <f>INDEX('71200 Ann Hist'!$C$8:$AR$285,MATCH('71200M Ann'!$C133,'71200 Ann Hist'!$C$8:$C$285,0),MATCH('71200M Ann'!AG$8,'71200 Ann Hist'!$C$8:$AR$8,0))</f>
        <v>0.3</v>
      </c>
      <c r="AH133" s="10">
        <f>INDEX('71200 Ann Hist'!$C$8:$AR$285,MATCH('71200M Ann'!$C133,'71200 Ann Hist'!$C$8:$C$285,0),MATCH('71200M Ann'!AH$8,'71200 Ann Hist'!$C$8:$AR$8,0))</f>
        <v>0.3</v>
      </c>
      <c r="AI133" s="10">
        <f>INDEX('71200 Ann Hist'!$C$8:$AR$285,MATCH('71200M Ann'!$C133,'71200 Ann Hist'!$C$8:$C$285,0),MATCH('71200M Ann'!AI$8,'71200 Ann Hist'!$C$8:$AR$8,0))</f>
        <v>0.3</v>
      </c>
      <c r="AJ133" s="10">
        <f>INDEX('71200 Ann Hist'!$C$8:$AR$285,MATCH('71200M Ann'!$C133,'71200 Ann Hist'!$C$8:$C$285,0),MATCH('71200M Ann'!AJ$8,'71200 Ann Hist'!$C$8:$AR$8,0))</f>
        <v>0.3</v>
      </c>
      <c r="AK133" s="10">
        <f>INDEX('71200 Ann Hist'!$C$8:$AR$285,MATCH('71200M Ann'!$C133,'71200 Ann Hist'!$C$8:$C$285,0),MATCH('71200M Ann'!AK$8,'71200 Ann Hist'!$C$8:$AR$8,0))</f>
        <v>0.3</v>
      </c>
      <c r="AL133" s="10">
        <f>INDEX('71200 Ann Hist'!$C$8:$AR$285,MATCH('71200M Ann'!$C133,'71200 Ann Hist'!$C$8:$C$285,0),MATCH('71200M Ann'!AL$8,'71200 Ann Hist'!$C$8:$AR$8,0))</f>
        <v>0.3</v>
      </c>
      <c r="AM133" s="10">
        <f>INDEX('71200 Ann Hist'!$C$8:$AR$285,MATCH('71200M Ann'!$C133,'71200 Ann Hist'!$C$8:$C$285,0),MATCH('71200M Ann'!AM$8,'71200 Ann Hist'!$C$8:$AR$8,0))</f>
        <v>0.4</v>
      </c>
      <c r="AN133" s="10">
        <f>INDEX('71200 Ann Hist'!$C$8:$AR$285,MATCH('71200M Ann'!$C133,'71200 Ann Hist'!$C$8:$C$285,0),MATCH('71200M Ann'!AN$8,'71200 Ann Hist'!$C$8:$AR$8,0))</f>
        <v>0.4</v>
      </c>
      <c r="AO133" s="10">
        <f>INDEX('71200 Ann Hist'!$C$8:$AR$285,MATCH('71200M Ann'!$C133,'71200 Ann Hist'!$C$8:$C$285,0),MATCH('71200M Ann'!AO$8,'71200 Ann Hist'!$C$8:$AR$8,0))</f>
        <v>0.4</v>
      </c>
      <c r="AP133" s="10">
        <f>INDEX('71200 Ann Hist'!$C$8:$AR$285,MATCH('71200M Ann'!$C133,'71200 Ann Hist'!$C$8:$C$285,0),MATCH('71200M Ann'!AP$8,'71200 Ann Hist'!$C$8:$AR$8,0))</f>
        <v>0.4</v>
      </c>
      <c r="AQ133" s="10">
        <f>INDEX('71200 Ann Hist'!$C$8:$AR$285,MATCH('71200M Ann'!$C133,'71200 Ann Hist'!$C$8:$C$285,0),MATCH('71200M Ann'!AQ$8,'71200 Ann Hist'!$C$8:$AR$8,0))</f>
        <v>0.5</v>
      </c>
      <c r="AR133" s="11">
        <f>INDEX('71200 Ann'!$C$8:$AZ$285,MATCH('71200M Ann'!$C133,'71200 Ann'!$C$8:$C$285,0),MATCH('71200M Ann'!AR$8,'71200 Ann'!$C$8:$AZ$8,0))</f>
        <v>0.5</v>
      </c>
      <c r="AS133" s="11">
        <f>INDEX('71200 Ann'!$C$8:$AZ$285,MATCH('71200M Ann'!$C133,'71200 Ann'!$C$8:$C$285,0),MATCH('71200M Ann'!AS$8,'71200 Ann'!$C$8:$AZ$8,0))</f>
        <v>0.6</v>
      </c>
      <c r="AT133" s="11">
        <f>INDEX('71200 Ann'!$C$8:$AZ$285,MATCH('71200M Ann'!$C133,'71200 Ann'!$C$8:$C$285,0),MATCH('71200M Ann'!AT$8,'71200 Ann'!$C$8:$AZ$8,0))</f>
        <v>0.6</v>
      </c>
      <c r="AU133" s="11">
        <f>INDEX('71200 Ann'!$C$8:$AZ$285,MATCH('71200M Ann'!$C133,'71200 Ann'!$C$8:$C$285,0),MATCH('71200M Ann'!AU$8,'71200 Ann'!$C$8:$AZ$8,0))</f>
        <v>0.7</v>
      </c>
      <c r="AV133" s="11">
        <f>INDEX('71200 Ann'!$C$8:$AZ$285,MATCH('71200M Ann'!$C133,'71200 Ann'!$C$8:$C$285,0),MATCH('71200M Ann'!AV$8,'71200 Ann'!$C$8:$AZ$8,0))</f>
        <v>0.9</v>
      </c>
      <c r="AW133" s="11">
        <f>INDEX('71200 Ann'!$C$8:$AZ$285,MATCH('71200M Ann'!$C133,'71200 Ann'!$C$8:$C$285,0),MATCH('71200M Ann'!AW$8,'71200 Ann'!$C$8:$AZ$8,0))</f>
        <v>1.4</v>
      </c>
      <c r="AX133" s="11">
        <f>INDEX('71200 Ann'!$C$8:$AZ$285,MATCH('71200M Ann'!$C133,'71200 Ann'!$C$8:$C$285,0),MATCH('71200M Ann'!AX$8,'71200 Ann'!$C$8:$AZ$8,0))</f>
        <v>1.7</v>
      </c>
      <c r="AY133" s="11">
        <f>INDEX('71200 Ann'!$C$8:$AZ$285,MATCH('71200M Ann'!$C133,'71200 Ann'!$C$8:$C$285,0),MATCH('71200M Ann'!AY$8,'71200 Ann'!$C$8:$AZ$8,0))</f>
        <v>1.7</v>
      </c>
      <c r="AZ133" s="11">
        <f>INDEX('71200 Ann'!$C$8:$AZ$285,MATCH('71200M Ann'!$C133,'71200 Ann'!$C$8:$C$285,0),MATCH('71200M Ann'!AZ$8,'71200 Ann'!$C$8:$AZ$8,0))</f>
        <v>1.9</v>
      </c>
      <c r="BA133" s="11">
        <f>INDEX('71200 Ann'!$C$8:$AZ$285,MATCH('71200M Ann'!$C133,'71200 Ann'!$C$8:$C$285,0),MATCH('71200M Ann'!BA$8,'71200 Ann'!$C$8:$AZ$8,0))</f>
        <v>2.2999999999999998</v>
      </c>
      <c r="BB133" s="11">
        <f>INDEX('71200 Ann'!$C$8:$AZ$285,MATCH('71200M Ann'!$C133,'71200 Ann'!$C$8:$C$285,0),MATCH('71200M Ann'!BB$8,'71200 Ann'!$C$8:$AZ$8,0))</f>
        <v>3.1</v>
      </c>
      <c r="BC133" s="11">
        <f>INDEX('71200 Ann'!$C$8:$AZ$285,MATCH('71200M Ann'!$C133,'71200 Ann'!$C$8:$C$285,0),MATCH('71200M Ann'!BC$8,'71200 Ann'!$C$8:$AZ$8,0))</f>
        <v>3.5</v>
      </c>
      <c r="BD133" s="11">
        <f>INDEX('71200 Ann'!$C$8:$AZ$285,MATCH('71200M Ann'!$C133,'71200 Ann'!$C$8:$C$285,0),MATCH('71200M Ann'!BD$8,'71200 Ann'!$C$8:$AZ$8,0))</f>
        <v>4.0999999999999996</v>
      </c>
      <c r="BE133" s="11">
        <f>INDEX('71200 Ann'!$C$8:$AZ$285,MATCH('71200M Ann'!$C133,'71200 Ann'!$C$8:$C$285,0),MATCH('71200M Ann'!BE$8,'71200 Ann'!$C$8:$AZ$8,0))</f>
        <v>2.9</v>
      </c>
      <c r="BF133" s="11">
        <f>INDEX('71200 Ann'!$C$8:$AZ$285,MATCH('71200M Ann'!$C133,'71200 Ann'!$C$8:$C$285,0),MATCH('71200M Ann'!BF$8,'71200 Ann'!$C$8:$AZ$8,0))</f>
        <v>4</v>
      </c>
      <c r="BG133" s="11">
        <f>INDEX('71200 Ann'!$C$8:$AZ$285,MATCH('71200M Ann'!$C133,'71200 Ann'!$C$8:$C$285,0),MATCH('71200M Ann'!BG$8,'71200 Ann'!$C$8:$AZ$8,0))</f>
        <v>4.0999999999999996</v>
      </c>
      <c r="BH133" s="11">
        <f>INDEX('71200 Ann'!$C$8:$AZ$285,MATCH('71200M Ann'!$C133,'71200 Ann'!$C$8:$C$285,0),MATCH('71200M Ann'!BH$8,'71200 Ann'!$C$8:$AZ$8,0))</f>
        <v>6.2</v>
      </c>
      <c r="BI133" s="11">
        <f>INDEX('71200 Ann'!$C$8:$AZ$285,MATCH('71200M Ann'!$C133,'71200 Ann'!$C$8:$C$285,0),MATCH('71200M Ann'!BI$8,'71200 Ann'!$C$8:$AZ$8,0))</f>
        <v>6</v>
      </c>
      <c r="BJ133" s="11">
        <f>INDEX('71200 Ann'!$C$8:$AZ$285,MATCH('71200M Ann'!$C133,'71200 Ann'!$C$8:$C$285,0),MATCH('71200M Ann'!BJ$8,'71200 Ann'!$C$8:$AZ$8,0))</f>
        <v>5.3</v>
      </c>
      <c r="BK133" s="11">
        <f>INDEX('71200 Ann'!$C$8:$AZ$285,MATCH('71200M Ann'!$C133,'71200 Ann'!$C$8:$C$285,0),MATCH('71200M Ann'!BK$8,'71200 Ann'!$C$8:$AZ$8,0))</f>
        <v>5.3</v>
      </c>
      <c r="BL133" s="11">
        <f>INDEX('71200 Ann'!$C$8:$AZ$285,MATCH('71200M Ann'!$C133,'71200 Ann'!$C$8:$C$285,0),MATCH('71200M Ann'!BL$8,'71200 Ann'!$C$8:$AZ$8,0))</f>
        <v>5.2</v>
      </c>
      <c r="BM133" s="11">
        <f>INDEX('71200 Ann'!$C$8:$AZ$285,MATCH('71200M Ann'!$C133,'71200 Ann'!$C$8:$C$285,0),MATCH('71200M Ann'!BM$8,'71200 Ann'!$C$8:$AZ$8,0))</f>
        <v>4.5999999999999996</v>
      </c>
      <c r="BN133" s="11">
        <f>INDEX('71200 Ann'!$C$8:$AZ$285,MATCH('71200M Ann'!$C133,'71200 Ann'!$C$8:$C$285,0),MATCH('71200M Ann'!BN$8,'71200 Ann'!$C$8:$AZ$8,0))</f>
        <v>4.5</v>
      </c>
      <c r="BO133" s="11">
        <f>INDEX('71200 Ann'!$C$8:$AZ$285,MATCH('71200M Ann'!$C133,'71200 Ann'!$C$8:$C$285,0),MATCH('71200M Ann'!BO$8,'71200 Ann'!$C$8:$AZ$8,0))</f>
        <v>5.6</v>
      </c>
      <c r="BP133" s="11">
        <f>INDEX('71200 Ann'!$C$8:$AZ$285,MATCH('71200M Ann'!$C133,'71200 Ann'!$C$8:$C$285,0),MATCH('71200M Ann'!BP$8,'71200 Ann'!$C$8:$AZ$8,0))</f>
        <v>6.9</v>
      </c>
      <c r="BQ133" s="11">
        <f>INDEX('71200 Ann'!$C$8:$AZ$285,MATCH('71200M Ann'!$C133,'71200 Ann'!$C$8:$C$285,0),MATCH('71200M Ann'!BQ$8,'71200 Ann'!$C$8:$AZ$8,0))</f>
        <v>8.1999999999999993</v>
      </c>
      <c r="BR133" s="11">
        <f>INDEX('71200 Ann'!$C$8:$AZ$285,MATCH('71200M Ann'!$C133,'71200 Ann'!$C$8:$C$285,0),MATCH('71200M Ann'!BR$8,'71200 Ann'!$C$8:$AZ$8,0))</f>
        <v>8.1</v>
      </c>
      <c r="BS133" s="11">
        <f>INDEX('71200 Ann'!$C$8:$AZ$285,MATCH('71200M Ann'!$C133,'71200 Ann'!$C$8:$C$285,0),MATCH('71200M Ann'!BS$8,'71200 Ann'!$C$8:$AZ$8,0))</f>
        <v>7.5</v>
      </c>
      <c r="BT133" s="11">
        <f>INDEX('71200 Ann'!$C$8:$AZ$285,MATCH('71200M Ann'!$C133,'71200 Ann'!$C$8:$C$285,0),MATCH('71200M Ann'!BT$8,'71200 Ann'!$C$8:$AZ$8,0))</f>
        <v>7.5</v>
      </c>
      <c r="BU133" s="11">
        <f>INDEX('71200 Ann'!$C$8:$AZ$285,MATCH('71200M Ann'!$C133,'71200 Ann'!$C$8:$C$285,0),MATCH('71200M Ann'!BU$8,'71200 Ann'!$C$8:$AZ$8,0))</f>
        <v>7.1</v>
      </c>
      <c r="BV133" s="11">
        <f>INDEX('71200 Ann'!$C$8:$AZ$285,MATCH('71200M Ann'!$C133,'71200 Ann'!$C$8:$C$285,0),MATCH('71200M Ann'!BV$8,'71200 Ann'!$C$8:$AZ$8,0))</f>
        <v>6.7</v>
      </c>
      <c r="BW133" s="11">
        <f>INDEX('71200 Ann'!$C$8:$AZ$285,MATCH('71200M Ann'!$C133,'71200 Ann'!$C$8:$C$285,0),MATCH('71200M Ann'!BW$8,'71200 Ann'!$C$8:$AZ$8,0))</f>
        <v>7.2</v>
      </c>
      <c r="BX133" s="11">
        <f>INDEX('71200 Ann'!$C$8:$AZ$285,MATCH('71200M Ann'!$C133,'71200 Ann'!$C$8:$C$285,0),MATCH('71200M Ann'!BX$8,'71200 Ann'!$C$8:$AZ$8,0))</f>
        <v>6.1</v>
      </c>
      <c r="BY133" s="11">
        <f>INDEX('71200 Ann'!$C$8:$AZ$285,MATCH('71200M Ann'!$C133,'71200 Ann'!$C$8:$C$285,0),MATCH('71200M Ann'!BY$8,'71200 Ann'!$C$8:$AZ$8,0))</f>
        <v>6.2</v>
      </c>
      <c r="BZ133" s="11">
        <f>INDEX('71200 Ann'!$C$8:$AZ$285,MATCH('71200M Ann'!$C133,'71200 Ann'!$C$8:$C$285,0),MATCH('71200M Ann'!BZ$8,'71200 Ann'!$C$8:$AZ$8,0))</f>
        <v>6.6</v>
      </c>
      <c r="CA133" s="11">
        <f>INDEX('71200 Ann'!$C$8:$AZ$285,MATCH('71200M Ann'!$C133,'71200 Ann'!$C$8:$C$285,0),MATCH('71200M Ann'!CA$8,'71200 Ann'!$C$8:$AZ$8,0))</f>
        <v>7.2</v>
      </c>
      <c r="CB133" s="11">
        <f>INDEX('71200 Ann'!$C$8:$AZ$285,MATCH('71200M Ann'!$C133,'71200 Ann'!$C$8:$C$285,0),MATCH('71200M Ann'!CB$8,'71200 Ann'!$C$8:$AZ$8,0))</f>
        <v>7.1</v>
      </c>
      <c r="CC133" s="11">
        <f>INDEX('71200 Ann'!$C$8:$AZ$285,MATCH('71200M Ann'!$C133,'71200 Ann'!$C$8:$C$285,0),MATCH('71200M Ann'!CC$8,'71200 Ann'!$C$8:$AZ$8,0))</f>
        <v>8.3000000000000007</v>
      </c>
      <c r="CD133" s="11">
        <f>INDEX('71200 Ann'!$C$8:$AZ$285,MATCH('71200M Ann'!$C133,'71200 Ann'!$C$8:$C$285,0),MATCH('71200M Ann'!CD$8,'71200 Ann'!$C$8:$AZ$8,0))</f>
        <v>8.3000000000000007</v>
      </c>
      <c r="CE133" s="11">
        <f>INDEX('71200 Ann'!$C$8:$AZ$285,MATCH('71200M Ann'!$C133,'71200 Ann'!$C$8:$C$285,0),MATCH('71200M Ann'!CE$8,'71200 Ann'!$C$8:$AZ$8,0))</f>
        <v>9.6</v>
      </c>
      <c r="CF133" s="11">
        <f>INDEX('71200 Ann'!$C$8:$AZ$285,MATCH('71200M Ann'!$C133,'71200 Ann'!$C$8:$C$285,0),MATCH('71200M Ann'!CF$8,'71200 Ann'!$C$8:$AZ$8,0))</f>
        <v>9.4</v>
      </c>
      <c r="CG133" s="11">
        <f>INDEX('71200 Ann'!$C$8:$AZ$285,MATCH('71200M Ann'!$C133,'71200 Ann'!$C$8:$C$285,0),MATCH('71200M Ann'!CG$8,'71200 Ann'!$C$8:$AZ$8,0))</f>
        <v>9.3000000000000007</v>
      </c>
      <c r="CH133" s="11">
        <f>INDEX('71200 Ann'!$C$8:$AZ$285,MATCH('71200M Ann'!$C133,'71200 Ann'!$C$8:$C$285,0),MATCH('71200M Ann'!CH$8,'71200 Ann'!$C$8:$AZ$8,0))</f>
        <v>11.5</v>
      </c>
      <c r="CI133" s="11">
        <f>INDEX('71200 Ann'!$C$8:$AZ$285,MATCH('71200M Ann'!$C133,'71200 Ann'!$C$8:$C$285,0),MATCH('71200M Ann'!CI$8,'71200 Ann'!$C$8:$AZ$8,0))</f>
        <v>12.5</v>
      </c>
      <c r="CJ133" s="11">
        <f>INDEX('71200 Ann'!$C$8:$AZ$285,MATCH('71200M Ann'!$C133,'71200 Ann'!$C$8:$C$285,0),MATCH('71200M Ann'!CJ$8,'71200 Ann'!$C$8:$AZ$8,0))</f>
        <v>12.3</v>
      </c>
      <c r="CK133" s="11">
        <f>INDEX('71200 Ann'!$C$8:$AZ$285,MATCH('71200M Ann'!$C133,'71200 Ann'!$C$8:$C$285,0),MATCH('71200M Ann'!CK$8,'71200 Ann'!$C$8:$AZ$8,0))</f>
        <v>14.1</v>
      </c>
      <c r="CL133" s="11">
        <f>INDEX('71200 Ann'!$C$8:$AZ$285,MATCH('71200M Ann'!$C133,'71200 Ann'!$C$8:$C$285,0),MATCH('71200M Ann'!CL$8,'71200 Ann'!$C$8:$AZ$8,0))</f>
        <v>15.1</v>
      </c>
      <c r="CM133" s="11"/>
      <c r="CN133" s="8"/>
    </row>
    <row r="134" spans="1:92" s="10" customFormat="1" x14ac:dyDescent="0.25">
      <c r="A134" s="32">
        <v>121</v>
      </c>
      <c r="B134" s="10" t="s">
        <v>969</v>
      </c>
      <c r="C134" s="10" t="s">
        <v>968</v>
      </c>
      <c r="D134" s="10">
        <f>INDEX('71200 Ann Hist'!$C$8:$AR$285,MATCH('71200M Ann'!$C134,'71200 Ann Hist'!$C$8:$C$285,0),MATCH('71200M Ann'!D$8,'71200 Ann Hist'!$C$8:$AR$8,0))</f>
        <v>5.9</v>
      </c>
      <c r="E134" s="10">
        <f>INDEX('71200 Ann Hist'!$C$8:$AR$285,MATCH('71200M Ann'!$C134,'71200 Ann Hist'!$C$8:$C$285,0),MATCH('71200M Ann'!E$8,'71200 Ann Hist'!$C$8:$AR$8,0))</f>
        <v>4.4000000000000004</v>
      </c>
      <c r="F134" s="10">
        <f>INDEX('71200 Ann Hist'!$C$8:$AR$285,MATCH('71200M Ann'!$C134,'71200 Ann Hist'!$C$8:$C$285,0),MATCH('71200M Ann'!F$8,'71200 Ann Hist'!$C$8:$AR$8,0))</f>
        <v>2.9</v>
      </c>
      <c r="G134" s="10">
        <f>INDEX('71200 Ann Hist'!$C$8:$AR$285,MATCH('71200M Ann'!$C134,'71200 Ann Hist'!$C$8:$C$285,0),MATCH('71200M Ann'!G$8,'71200 Ann Hist'!$C$8:$AR$8,0))</f>
        <v>1.9</v>
      </c>
      <c r="H134" s="10">
        <f>INDEX('71200 Ann Hist'!$C$8:$AR$285,MATCH('71200M Ann'!$C134,'71200 Ann Hist'!$C$8:$C$285,0),MATCH('71200M Ann'!H$8,'71200 Ann Hist'!$C$8:$AR$8,0))</f>
        <v>2</v>
      </c>
      <c r="I134" s="10">
        <f>INDEX('71200 Ann Hist'!$C$8:$AR$285,MATCH('71200M Ann'!$C134,'71200 Ann Hist'!$C$8:$C$285,0),MATCH('71200M Ann'!I$8,'71200 Ann Hist'!$C$8:$AR$8,0))</f>
        <v>2.5</v>
      </c>
      <c r="J134" s="10">
        <f>INDEX('71200 Ann Hist'!$C$8:$AR$285,MATCH('71200M Ann'!$C134,'71200 Ann Hist'!$C$8:$C$285,0),MATCH('71200M Ann'!J$8,'71200 Ann Hist'!$C$8:$AR$8,0))</f>
        <v>2.7</v>
      </c>
      <c r="K134" s="10">
        <f>INDEX('71200 Ann Hist'!$C$8:$AR$285,MATCH('71200M Ann'!$C134,'71200 Ann Hist'!$C$8:$C$285,0),MATCH('71200M Ann'!K$8,'71200 Ann Hist'!$C$8:$AR$8,0))</f>
        <v>3</v>
      </c>
      <c r="L134" s="10">
        <f>INDEX('71200 Ann Hist'!$C$8:$AR$285,MATCH('71200M Ann'!$C134,'71200 Ann Hist'!$C$8:$C$285,0),MATCH('71200M Ann'!L$8,'71200 Ann Hist'!$C$8:$AR$8,0))</f>
        <v>4</v>
      </c>
      <c r="M134" s="10">
        <f>INDEX('71200 Ann Hist'!$C$8:$AR$285,MATCH('71200M Ann'!$C134,'71200 Ann Hist'!$C$8:$C$285,0),MATCH('71200M Ann'!M$8,'71200 Ann Hist'!$C$8:$AR$8,0))</f>
        <v>3.8</v>
      </c>
      <c r="N134" s="10">
        <f>INDEX('71200 Ann Hist'!$C$8:$AR$285,MATCH('71200M Ann'!$C134,'71200 Ann Hist'!$C$8:$C$285,0),MATCH('71200M Ann'!N$8,'71200 Ann Hist'!$C$8:$AR$8,0))</f>
        <v>3.9</v>
      </c>
      <c r="O134" s="10">
        <f>INDEX('71200 Ann Hist'!$C$8:$AR$285,MATCH('71200M Ann'!$C134,'71200 Ann Hist'!$C$8:$C$285,0),MATCH('71200M Ann'!O$8,'71200 Ann Hist'!$C$8:$AR$8,0))</f>
        <v>4.8</v>
      </c>
      <c r="P134" s="10">
        <f>INDEX('71200 Ann Hist'!$C$8:$AR$285,MATCH('71200M Ann'!$C134,'71200 Ann Hist'!$C$8:$C$285,0),MATCH('71200M Ann'!P$8,'71200 Ann Hist'!$C$8:$AR$8,0))</f>
        <v>5.4</v>
      </c>
      <c r="Q134" s="10">
        <f>INDEX('71200 Ann Hist'!$C$8:$AR$285,MATCH('71200M Ann'!$C134,'71200 Ann Hist'!$C$8:$C$285,0),MATCH('71200M Ann'!Q$8,'71200 Ann Hist'!$C$8:$AR$8,0))</f>
        <v>4.3</v>
      </c>
      <c r="R134" s="10">
        <f>INDEX('71200 Ann Hist'!$C$8:$AR$285,MATCH('71200M Ann'!$C134,'71200 Ann Hist'!$C$8:$C$285,0),MATCH('71200M Ann'!R$8,'71200 Ann Hist'!$C$8:$AR$8,0))</f>
        <v>3.9</v>
      </c>
      <c r="S134" s="10">
        <f>INDEX('71200 Ann Hist'!$C$8:$AR$285,MATCH('71200M Ann'!$C134,'71200 Ann Hist'!$C$8:$C$285,0),MATCH('71200M Ann'!S$8,'71200 Ann Hist'!$C$8:$AR$8,0))</f>
        <v>4.7</v>
      </c>
      <c r="T134" s="10">
        <f>INDEX('71200 Ann Hist'!$C$8:$AR$285,MATCH('71200M Ann'!$C134,'71200 Ann Hist'!$C$8:$C$285,0),MATCH('71200M Ann'!T$8,'71200 Ann Hist'!$C$8:$AR$8,0))</f>
        <v>6.6</v>
      </c>
      <c r="U134" s="10">
        <f>INDEX('71200 Ann Hist'!$C$8:$AR$285,MATCH('71200M Ann'!$C134,'71200 Ann Hist'!$C$8:$C$285,0),MATCH('71200M Ann'!U$8,'71200 Ann Hist'!$C$8:$AR$8,0))</f>
        <v>14</v>
      </c>
      <c r="V134" s="10">
        <f>INDEX('71200 Ann Hist'!$C$8:$AR$285,MATCH('71200M Ann'!$C134,'71200 Ann Hist'!$C$8:$C$285,0),MATCH('71200M Ann'!V$8,'71200 Ann Hist'!$C$8:$AR$8,0))</f>
        <v>18.600000000000001</v>
      </c>
      <c r="W134" s="10">
        <f>INDEX('71200 Ann Hist'!$C$8:$AR$285,MATCH('71200M Ann'!$C134,'71200 Ann Hist'!$C$8:$C$285,0),MATCH('71200M Ann'!W$8,'71200 Ann Hist'!$C$8:$AR$8,0))</f>
        <v>15.4</v>
      </c>
      <c r="X134" s="10">
        <f>INDEX('71200 Ann Hist'!$C$8:$AR$285,MATCH('71200M Ann'!$C134,'71200 Ann Hist'!$C$8:$C$285,0),MATCH('71200M Ann'!X$8,'71200 Ann Hist'!$C$8:$AR$8,0))</f>
        <v>14.4</v>
      </c>
      <c r="Y134" s="10">
        <f>INDEX('71200 Ann Hist'!$C$8:$AR$285,MATCH('71200M Ann'!$C134,'71200 Ann Hist'!$C$8:$C$285,0),MATCH('71200M Ann'!Y$8,'71200 Ann Hist'!$C$8:$AR$8,0))</f>
        <v>12.2</v>
      </c>
      <c r="Z134" s="10">
        <f>INDEX('71200 Ann Hist'!$C$8:$AR$285,MATCH('71200M Ann'!$C134,'71200 Ann Hist'!$C$8:$C$285,0),MATCH('71200M Ann'!Z$8,'71200 Ann Hist'!$C$8:$AR$8,0))</f>
        <v>16.899999999999999</v>
      </c>
      <c r="AA134" s="10">
        <f>INDEX('71200 Ann Hist'!$C$8:$AR$285,MATCH('71200M Ann'!$C134,'71200 Ann Hist'!$C$8:$C$285,0),MATCH('71200M Ann'!AA$8,'71200 Ann Hist'!$C$8:$AR$8,0))</f>
        <v>16.2</v>
      </c>
      <c r="AB134" s="10">
        <f>INDEX('71200 Ann Hist'!$C$8:$AR$285,MATCH('71200M Ann'!$C134,'71200 Ann Hist'!$C$8:$C$285,0),MATCH('71200M Ann'!AB$8,'71200 Ann Hist'!$C$8:$AR$8,0))</f>
        <v>15.1</v>
      </c>
      <c r="AC134" s="10">
        <f>INDEX('71200 Ann Hist'!$C$8:$AR$285,MATCH('71200M Ann'!$C134,'71200 Ann Hist'!$C$8:$C$285,0),MATCH('71200M Ann'!AC$8,'71200 Ann Hist'!$C$8:$AR$8,0))</f>
        <v>15.6</v>
      </c>
      <c r="AD134" s="10">
        <f>INDEX('71200 Ann Hist'!$C$8:$AR$285,MATCH('71200M Ann'!$C134,'71200 Ann Hist'!$C$8:$C$285,0),MATCH('71200M Ann'!AD$8,'71200 Ann Hist'!$C$8:$AR$8,0))</f>
        <v>17.5</v>
      </c>
      <c r="AE134" s="10">
        <f>INDEX('71200 Ann Hist'!$C$8:$AR$285,MATCH('71200M Ann'!$C134,'71200 Ann Hist'!$C$8:$C$285,0),MATCH('71200M Ann'!AE$8,'71200 Ann Hist'!$C$8:$AR$8,0))</f>
        <v>21.1</v>
      </c>
      <c r="AF134" s="10">
        <f>INDEX('71200 Ann Hist'!$C$8:$AR$285,MATCH('71200M Ann'!$C134,'71200 Ann Hist'!$C$8:$C$285,0),MATCH('71200M Ann'!AF$8,'71200 Ann Hist'!$C$8:$AR$8,0))</f>
        <v>23.8</v>
      </c>
      <c r="AG134" s="10">
        <f>INDEX('71200 Ann Hist'!$C$8:$AR$285,MATCH('71200M Ann'!$C134,'71200 Ann Hist'!$C$8:$C$285,0),MATCH('71200M Ann'!AG$8,'71200 Ann Hist'!$C$8:$AR$8,0))</f>
        <v>20.3</v>
      </c>
      <c r="AH134" s="10">
        <f>INDEX('71200 Ann Hist'!$C$8:$AR$285,MATCH('71200M Ann'!$C134,'71200 Ann Hist'!$C$8:$C$285,0),MATCH('71200M Ann'!AH$8,'71200 Ann Hist'!$C$8:$AR$8,0))</f>
        <v>22.4</v>
      </c>
      <c r="AI134" s="10">
        <f>INDEX('71200 Ann Hist'!$C$8:$AR$285,MATCH('71200M Ann'!$C134,'71200 Ann Hist'!$C$8:$C$285,0),MATCH('71200M Ann'!AI$8,'71200 Ann Hist'!$C$8:$AR$8,0))</f>
        <v>26.8</v>
      </c>
      <c r="AJ134" s="10">
        <f>INDEX('71200 Ann Hist'!$C$8:$AR$285,MATCH('71200M Ann'!$C134,'71200 Ann Hist'!$C$8:$C$285,0),MATCH('71200M Ann'!AJ$8,'71200 Ann Hist'!$C$8:$AR$8,0))</f>
        <v>27.3</v>
      </c>
      <c r="AK134" s="10">
        <f>INDEX('71200 Ann Hist'!$C$8:$AR$285,MATCH('71200M Ann'!$C134,'71200 Ann Hist'!$C$8:$C$285,0),MATCH('71200M Ann'!AK$8,'71200 Ann Hist'!$C$8:$AR$8,0))</f>
        <v>28.7</v>
      </c>
      <c r="AL134" s="10">
        <f>INDEX('71200 Ann Hist'!$C$8:$AR$285,MATCH('71200M Ann'!$C134,'71200 Ann Hist'!$C$8:$C$285,0),MATCH('71200M Ann'!AL$8,'71200 Ann Hist'!$C$8:$AR$8,0))</f>
        <v>30.8</v>
      </c>
      <c r="AM134" s="10">
        <f>INDEX('71200 Ann Hist'!$C$8:$AR$285,MATCH('71200M Ann'!$C134,'71200 Ann Hist'!$C$8:$C$285,0),MATCH('71200M Ann'!AM$8,'71200 Ann Hist'!$C$8:$AR$8,0))</f>
        <v>34.700000000000003</v>
      </c>
      <c r="AN134" s="10">
        <f>INDEX('71200 Ann Hist'!$C$8:$AR$285,MATCH('71200M Ann'!$C134,'71200 Ann Hist'!$C$8:$C$285,0),MATCH('71200M Ann'!AN$8,'71200 Ann Hist'!$C$8:$AR$8,0))</f>
        <v>36.700000000000003</v>
      </c>
      <c r="AO134" s="10">
        <f>INDEX('71200 Ann Hist'!$C$8:$AR$285,MATCH('71200M Ann'!$C134,'71200 Ann Hist'!$C$8:$C$285,0),MATCH('71200M Ann'!AO$8,'71200 Ann Hist'!$C$8:$AR$8,0))</f>
        <v>40.5</v>
      </c>
      <c r="AP134" s="10">
        <f>INDEX('71200 Ann Hist'!$C$8:$AR$285,MATCH('71200M Ann'!$C134,'71200 Ann Hist'!$C$8:$C$285,0),MATCH('71200M Ann'!AP$8,'71200 Ann Hist'!$C$8:$AR$8,0))</f>
        <v>43</v>
      </c>
      <c r="AQ134" s="10">
        <f>INDEX('71200 Ann Hist'!$C$8:$AR$285,MATCH('71200M Ann'!$C134,'71200 Ann Hist'!$C$8:$C$285,0),MATCH('71200M Ann'!AQ$8,'71200 Ann Hist'!$C$8:$AR$8,0))</f>
        <v>47.5</v>
      </c>
      <c r="AR134" s="11">
        <f>INDEX('71200 Ann'!$C$8:$AZ$285,MATCH('71200M Ann'!$C134,'71200 Ann'!$C$8:$C$285,0),MATCH('71200M Ann'!AR$8,'71200 Ann'!$C$8:$AZ$8,0))</f>
        <v>51.4</v>
      </c>
      <c r="AS134" s="11">
        <f>INDEX('71200 Ann'!$C$8:$AZ$285,MATCH('71200M Ann'!$C134,'71200 Ann'!$C$8:$C$285,0),MATCH('71200M Ann'!AS$8,'71200 Ann'!$C$8:$AZ$8,0))</f>
        <v>59.1</v>
      </c>
      <c r="AT134" s="11">
        <f>INDEX('71200 Ann'!$C$8:$AZ$285,MATCH('71200M Ann'!$C134,'71200 Ann'!$C$8:$C$285,0),MATCH('71200M Ann'!AT$8,'71200 Ann'!$C$8:$AZ$8,0))</f>
        <v>62.3</v>
      </c>
      <c r="AU134" s="11">
        <f>INDEX('71200 Ann'!$C$8:$AZ$285,MATCH('71200M Ann'!$C134,'71200 Ann'!$C$8:$C$285,0),MATCH('71200M Ann'!AU$8,'71200 Ann'!$C$8:$AZ$8,0))</f>
        <v>70.099999999999994</v>
      </c>
      <c r="AV134" s="11">
        <f>INDEX('71200 Ann'!$C$8:$AZ$285,MATCH('71200M Ann'!$C134,'71200 Ann'!$C$8:$C$285,0),MATCH('71200M Ann'!AV$8,'71200 Ann'!$C$8:$AZ$8,0))</f>
        <v>94.3</v>
      </c>
      <c r="AW134" s="11">
        <f>INDEX('71200 Ann'!$C$8:$AZ$285,MATCH('71200M Ann'!$C134,'71200 Ann'!$C$8:$C$285,0),MATCH('71200M Ann'!AW$8,'71200 Ann'!$C$8:$AZ$8,0))</f>
        <v>125.3</v>
      </c>
      <c r="AX134" s="11">
        <f>INDEX('71200 Ann'!$C$8:$AZ$285,MATCH('71200M Ann'!$C134,'71200 Ann'!$C$8:$C$285,0),MATCH('71200M Ann'!AX$8,'71200 Ann'!$C$8:$AZ$8,0))</f>
        <v>137</v>
      </c>
      <c r="AY134" s="11">
        <f>INDEX('71200 Ann'!$C$8:$AZ$285,MATCH('71200M Ann'!$C134,'71200 Ann'!$C$8:$C$285,0),MATCH('71200M Ann'!AY$8,'71200 Ann'!$C$8:$AZ$8,0))</f>
        <v>147.80000000000001</v>
      </c>
      <c r="AZ134" s="11">
        <f>INDEX('71200 Ann'!$C$8:$AZ$285,MATCH('71200M Ann'!$C134,'71200 Ann'!$C$8:$C$285,0),MATCH('71200M Ann'!AZ$8,'71200 Ann'!$C$8:$AZ$8,0))</f>
        <v>157.5</v>
      </c>
      <c r="BA134" s="11">
        <f>INDEX('71200 Ann'!$C$8:$AZ$285,MATCH('71200M Ann'!$C134,'71200 Ann'!$C$8:$C$285,0),MATCH('71200M Ann'!BA$8,'71200 Ann'!$C$8:$AZ$8,0))</f>
        <v>184.6</v>
      </c>
      <c r="BB134" s="11">
        <f>INDEX('71200 Ann'!$C$8:$AZ$285,MATCH('71200M Ann'!$C134,'71200 Ann'!$C$8:$C$285,0),MATCH('71200M Ann'!BB$8,'71200 Ann'!$C$8:$AZ$8,0))</f>
        <v>227</v>
      </c>
      <c r="BC134" s="11">
        <f>INDEX('71200 Ann'!$C$8:$AZ$285,MATCH('71200M Ann'!$C134,'71200 Ann'!$C$8:$C$285,0),MATCH('71200M Ann'!BC$8,'71200 Ann'!$C$8:$AZ$8,0))</f>
        <v>277.3</v>
      </c>
      <c r="BD134" s="11">
        <f>INDEX('71200 Ann'!$C$8:$AZ$285,MATCH('71200M Ann'!$C134,'71200 Ann'!$C$8:$C$285,0),MATCH('71200M Ann'!BD$8,'71200 Ann'!$C$8:$AZ$8,0))</f>
        <v>301.10000000000002</v>
      </c>
      <c r="BE134" s="11">
        <f>INDEX('71200 Ann'!$C$8:$AZ$285,MATCH('71200M Ann'!$C134,'71200 Ann'!$C$8:$C$285,0),MATCH('71200M Ann'!BE$8,'71200 Ann'!$C$8:$AZ$8,0))</f>
        <v>280.3</v>
      </c>
      <c r="BF134" s="11">
        <f>INDEX('71200 Ann'!$C$8:$AZ$285,MATCH('71200M Ann'!$C134,'71200 Ann'!$C$8:$C$285,0),MATCH('71200M Ann'!BF$8,'71200 Ann'!$C$8:$AZ$8,0))</f>
        <v>272.89999999999998</v>
      </c>
      <c r="BG134" s="11">
        <f>INDEX('71200 Ann'!$C$8:$AZ$285,MATCH('71200M Ann'!$C134,'71200 Ann'!$C$8:$C$285,0),MATCH('71200M Ann'!BG$8,'71200 Ann'!$C$8:$AZ$8,0))</f>
        <v>298.3</v>
      </c>
      <c r="BH134" s="11">
        <f>INDEX('71200 Ann'!$C$8:$AZ$285,MATCH('71200M Ann'!$C134,'71200 Ann'!$C$8:$C$285,0),MATCH('71200M Ann'!BH$8,'71200 Ann'!$C$8:$AZ$8,0))</f>
        <v>297</v>
      </c>
      <c r="BI134" s="11">
        <f>INDEX('71200 Ann'!$C$8:$AZ$285,MATCH('71200M Ann'!$C134,'71200 Ann'!$C$8:$C$285,0),MATCH('71200M Ann'!BI$8,'71200 Ann'!$C$8:$AZ$8,0))</f>
        <v>315</v>
      </c>
      <c r="BJ134" s="11">
        <f>INDEX('71200 Ann'!$C$8:$AZ$285,MATCH('71200M Ann'!$C134,'71200 Ann'!$C$8:$C$285,0),MATCH('71200M Ann'!BJ$8,'71200 Ann'!$C$8:$AZ$8,0))</f>
        <v>358.7</v>
      </c>
      <c r="BK134" s="11">
        <f>INDEX('71200 Ann'!$C$8:$AZ$285,MATCH('71200M Ann'!$C134,'71200 Ann'!$C$8:$C$285,0),MATCH('71200M Ann'!BK$8,'71200 Ann'!$C$8:$AZ$8,0))</f>
        <v>439.3</v>
      </c>
      <c r="BL134" s="11">
        <f>INDEX('71200 Ann'!$C$8:$AZ$285,MATCH('71200M Ann'!$C134,'71200 Ann'!$C$8:$C$285,0),MATCH('71200M Ann'!BL$8,'71200 Ann'!$C$8:$AZ$8,0))</f>
        <v>499.1</v>
      </c>
      <c r="BM134" s="11">
        <f>INDEX('71200 Ann'!$C$8:$AZ$285,MATCH('71200M Ann'!$C134,'71200 Ann'!$C$8:$C$285,0),MATCH('71200M Ann'!BM$8,'71200 Ann'!$C$8:$AZ$8,0))</f>
        <v>547.20000000000005</v>
      </c>
      <c r="BN134" s="11">
        <f>INDEX('71200 Ann'!$C$8:$AZ$285,MATCH('71200M Ann'!$C134,'71200 Ann'!$C$8:$C$285,0),MATCH('71200M Ann'!BN$8,'71200 Ann'!$C$8:$AZ$8,0))</f>
        <v>590.4</v>
      </c>
      <c r="BO134" s="11">
        <f>INDEX('71200 Ann'!$C$8:$AZ$285,MATCH('71200M Ann'!$C134,'71200 Ann'!$C$8:$C$285,0),MATCH('71200M Ann'!BO$8,'71200 Ann'!$C$8:$AZ$8,0))</f>
        <v>627.4</v>
      </c>
      <c r="BP134" s="11">
        <f>INDEX('71200 Ann'!$C$8:$AZ$285,MATCH('71200M Ann'!$C134,'71200 Ann'!$C$8:$C$285,0),MATCH('71200M Ann'!BP$8,'71200 Ann'!$C$8:$AZ$8,0))</f>
        <v>647.9</v>
      </c>
      <c r="BQ134" s="11">
        <f>INDEX('71200 Ann'!$C$8:$AZ$285,MATCH('71200M Ann'!$C134,'71200 Ann'!$C$8:$C$285,0),MATCH('71200M Ann'!BQ$8,'71200 Ann'!$C$8:$AZ$8,0))</f>
        <v>712.8</v>
      </c>
      <c r="BR134" s="11">
        <f>INDEX('71200 Ann'!$C$8:$AZ$285,MATCH('71200M Ann'!$C134,'71200 Ann'!$C$8:$C$285,0),MATCH('71200M Ann'!BR$8,'71200 Ann'!$C$8:$AZ$8,0))</f>
        <v>804.7</v>
      </c>
      <c r="BS134" s="11">
        <f>INDEX('71200 Ann'!$C$8:$AZ$285,MATCH('71200M Ann'!$C134,'71200 Ann'!$C$8:$C$285,0),MATCH('71200M Ann'!BS$8,'71200 Ann'!$C$8:$AZ$8,0))</f>
        <v>860.1</v>
      </c>
      <c r="BT134" s="11">
        <f>INDEX('71200 Ann'!$C$8:$AZ$285,MATCH('71200M Ann'!$C134,'71200 Ann'!$C$8:$C$285,0),MATCH('71200M Ann'!BT$8,'71200 Ann'!$C$8:$AZ$8,0))</f>
        <v>946.3</v>
      </c>
      <c r="BU134" s="11">
        <f>INDEX('71200 Ann'!$C$8:$AZ$285,MATCH('71200M Ann'!$C134,'71200 Ann'!$C$8:$C$285,0),MATCH('71200M Ann'!BU$8,'71200 Ann'!$C$8:$AZ$8,0))</f>
        <v>945.8</v>
      </c>
      <c r="BV134" s="11">
        <f>INDEX('71200 Ann'!$C$8:$AZ$285,MATCH('71200M Ann'!$C134,'71200 Ann'!$C$8:$C$285,0),MATCH('71200M Ann'!BV$8,'71200 Ann'!$C$8:$AZ$8,0))</f>
        <v>985.3</v>
      </c>
      <c r="BW134" s="11">
        <f>INDEX('71200 Ann'!$C$8:$AZ$285,MATCH('71200M Ann'!$C134,'71200 Ann'!$C$8:$C$285,0),MATCH('71200M Ann'!BW$8,'71200 Ann'!$C$8:$AZ$8,0))</f>
        <v>1089.7</v>
      </c>
      <c r="BX134" s="11">
        <f>INDEX('71200 Ann'!$C$8:$AZ$285,MATCH('71200M Ann'!$C134,'71200 Ann'!$C$8:$C$285,0),MATCH('71200M Ann'!BX$8,'71200 Ann'!$C$8:$AZ$8,0))</f>
        <v>1020.7</v>
      </c>
      <c r="BY134" s="11">
        <f>INDEX('71200 Ann'!$C$8:$AZ$285,MATCH('71200M Ann'!$C134,'71200 Ann'!$C$8:$C$285,0),MATCH('71200M Ann'!BY$8,'71200 Ann'!$C$8:$AZ$8,0))</f>
        <v>996.3</v>
      </c>
      <c r="BZ134" s="11">
        <f>INDEX('71200 Ann'!$C$8:$AZ$285,MATCH('71200M Ann'!$C134,'71200 Ann'!$C$8:$C$285,0),MATCH('71200M Ann'!BZ$8,'71200 Ann'!$C$8:$AZ$8,0))</f>
        <v>1033.5999999999999</v>
      </c>
      <c r="CA134" s="11">
        <f>INDEX('71200 Ann'!$C$8:$AZ$285,MATCH('71200M Ann'!$C134,'71200 Ann'!$C$8:$C$285,0),MATCH('71200M Ann'!CA$8,'71200 Ann'!$C$8:$AZ$8,0))</f>
        <v>1174.3</v>
      </c>
      <c r="CB134" s="11">
        <f>INDEX('71200 Ann'!$C$8:$AZ$285,MATCH('71200M Ann'!$C134,'71200 Ann'!$C$8:$C$285,0),MATCH('71200M Ann'!CB$8,'71200 Ann'!$C$8:$AZ$8,0))</f>
        <v>1301.8</v>
      </c>
      <c r="CC134" s="11">
        <f>INDEX('71200 Ann'!$C$8:$AZ$285,MATCH('71200M Ann'!$C134,'71200 Ann'!$C$8:$C$285,0),MATCH('71200M Ann'!CC$8,'71200 Ann'!$C$8:$AZ$8,0))</f>
        <v>1468</v>
      </c>
      <c r="CD134" s="11">
        <f>INDEX('71200 Ann'!$C$8:$AZ$285,MATCH('71200M Ann'!$C134,'71200 Ann'!$C$8:$C$285,0),MATCH('71200M Ann'!CD$8,'71200 Ann'!$C$8:$AZ$8,0))</f>
        <v>1656.3</v>
      </c>
      <c r="CE134" s="11">
        <f>INDEX('71200 Ann'!$C$8:$AZ$285,MATCH('71200M Ann'!$C134,'71200 Ann'!$C$8:$C$285,0),MATCH('71200M Ann'!CE$8,'71200 Ann'!$C$8:$AZ$8,0))</f>
        <v>1832.4</v>
      </c>
      <c r="CF134" s="11">
        <f>INDEX('71200 Ann'!$C$8:$AZ$285,MATCH('71200M Ann'!$C134,'71200 Ann'!$C$8:$C$285,0),MATCH('71200M Ann'!CF$8,'71200 Ann'!$C$8:$AZ$8,0))</f>
        <v>1578.3</v>
      </c>
      <c r="CG134" s="11">
        <f>INDEX('71200 Ann'!$C$8:$AZ$285,MATCH('71200M Ann'!$C134,'71200 Ann'!$C$8:$C$285,0),MATCH('71200M Ann'!CG$8,'71200 Ann'!$C$8:$AZ$8,0))</f>
        <v>1843</v>
      </c>
      <c r="CH134" s="11">
        <f>INDEX('71200 Ann'!$C$8:$AZ$285,MATCH('71200M Ann'!$C134,'71200 Ann'!$C$8:$C$285,0),MATCH('71200M Ann'!CH$8,'71200 Ann'!$C$8:$AZ$8,0))</f>
        <v>2094.9</v>
      </c>
      <c r="CI134" s="11">
        <f>INDEX('71200 Ann'!$C$8:$AZ$285,MATCH('71200M Ann'!$C134,'71200 Ann'!$C$8:$C$285,0),MATCH('71200M Ann'!CI$8,'71200 Ann'!$C$8:$AZ$8,0))</f>
        <v>2185.6999999999998</v>
      </c>
      <c r="CJ134" s="11">
        <f>INDEX('71200 Ann'!$C$8:$AZ$285,MATCH('71200M Ann'!$C134,'71200 Ann'!$C$8:$C$285,0),MATCH('71200M Ann'!CJ$8,'71200 Ann'!$C$8:$AZ$8,0))</f>
        <v>2264.3000000000002</v>
      </c>
      <c r="CK134" s="11">
        <f>INDEX('71200 Ann'!$C$8:$AZ$285,MATCH('71200M Ann'!$C134,'71200 Ann'!$C$8:$C$285,0),MATCH('71200M Ann'!CK$8,'71200 Ann'!$C$8:$AZ$8,0))</f>
        <v>2361.1999999999998</v>
      </c>
      <c r="CL134" s="11">
        <f>INDEX('71200 Ann'!$C$8:$AZ$285,MATCH('71200M Ann'!$C134,'71200 Ann'!$C$8:$C$285,0),MATCH('71200M Ann'!CL$8,'71200 Ann'!$C$8:$AZ$8,0))</f>
        <v>2249.1999999999998</v>
      </c>
      <c r="CM134" s="11"/>
      <c r="CN134" s="8"/>
    </row>
    <row r="135" spans="1:92" s="10" customFormat="1" x14ac:dyDescent="0.25">
      <c r="A135" s="32">
        <v>122</v>
      </c>
      <c r="B135" s="10" t="s">
        <v>967</v>
      </c>
      <c r="C135" s="10" t="s">
        <v>966</v>
      </c>
      <c r="D135" s="10">
        <f>INDEX('71200 Ann Hist'!$C$8:$AR$285,MATCH('71200M Ann'!$C135,'71200 Ann Hist'!$C$8:$C$285,0),MATCH('71200M Ann'!D$8,'71200 Ann Hist'!$C$8:$AR$8,0))</f>
        <v>1.1000000000000001</v>
      </c>
      <c r="E135" s="10">
        <f>INDEX('71200 Ann Hist'!$C$8:$AR$285,MATCH('71200M Ann'!$C135,'71200 Ann Hist'!$C$8:$C$285,0),MATCH('71200M Ann'!E$8,'71200 Ann Hist'!$C$8:$AR$8,0))</f>
        <v>1</v>
      </c>
      <c r="F135" s="10">
        <f>INDEX('71200 Ann Hist'!$C$8:$AR$285,MATCH('71200M Ann'!$C135,'71200 Ann Hist'!$C$8:$C$285,0),MATCH('71200M Ann'!F$8,'71200 Ann Hist'!$C$8:$AR$8,0))</f>
        <v>0.8</v>
      </c>
      <c r="G135" s="10">
        <f>INDEX('71200 Ann Hist'!$C$8:$AR$285,MATCH('71200M Ann'!$C135,'71200 Ann Hist'!$C$8:$C$285,0),MATCH('71200M Ann'!G$8,'71200 Ann Hist'!$C$8:$AR$8,0))</f>
        <v>0.5</v>
      </c>
      <c r="H135" s="10">
        <f>INDEX('71200 Ann Hist'!$C$8:$AR$285,MATCH('71200M Ann'!$C135,'71200 Ann Hist'!$C$8:$C$285,0),MATCH('71200M Ann'!H$8,'71200 Ann Hist'!$C$8:$AR$8,0))</f>
        <v>0.4</v>
      </c>
      <c r="I135" s="10">
        <f>INDEX('71200 Ann Hist'!$C$8:$AR$285,MATCH('71200M Ann'!$C135,'71200 Ann Hist'!$C$8:$C$285,0),MATCH('71200M Ann'!I$8,'71200 Ann Hist'!$C$8:$AR$8,0))</f>
        <v>0.4</v>
      </c>
      <c r="J135" s="10">
        <f>INDEX('71200 Ann Hist'!$C$8:$AR$285,MATCH('71200M Ann'!$C135,'71200 Ann Hist'!$C$8:$C$285,0),MATCH('71200M Ann'!J$8,'71200 Ann Hist'!$C$8:$AR$8,0))</f>
        <v>0.5</v>
      </c>
      <c r="K135" s="10">
        <f>INDEX('71200 Ann Hist'!$C$8:$AR$285,MATCH('71200M Ann'!$C135,'71200 Ann Hist'!$C$8:$C$285,0),MATCH('71200M Ann'!K$8,'71200 Ann Hist'!$C$8:$AR$8,0))</f>
        <v>0.6</v>
      </c>
      <c r="L135" s="10">
        <f>INDEX('71200 Ann Hist'!$C$8:$AR$285,MATCH('71200M Ann'!$C135,'71200 Ann Hist'!$C$8:$C$285,0),MATCH('71200M Ann'!L$8,'71200 Ann Hist'!$C$8:$AR$8,0))</f>
        <v>0.7</v>
      </c>
      <c r="M135" s="10">
        <f>INDEX('71200 Ann Hist'!$C$8:$AR$285,MATCH('71200M Ann'!$C135,'71200 Ann Hist'!$C$8:$C$285,0),MATCH('71200M Ann'!M$8,'71200 Ann Hist'!$C$8:$AR$8,0))</f>
        <v>0.6</v>
      </c>
      <c r="N135" s="10">
        <f>INDEX('71200 Ann Hist'!$C$8:$AR$285,MATCH('71200M Ann'!$C135,'71200 Ann Hist'!$C$8:$C$285,0),MATCH('71200M Ann'!N$8,'71200 Ann Hist'!$C$8:$AR$8,0))</f>
        <v>0.7</v>
      </c>
      <c r="O135" s="10">
        <f>INDEX('71200 Ann Hist'!$C$8:$AR$285,MATCH('71200M Ann'!$C135,'71200 Ann Hist'!$C$8:$C$285,0),MATCH('71200M Ann'!O$8,'71200 Ann Hist'!$C$8:$AR$8,0))</f>
        <v>0.6</v>
      </c>
      <c r="P135" s="10">
        <f>INDEX('71200 Ann Hist'!$C$8:$AR$285,MATCH('71200M Ann'!$C135,'71200 Ann Hist'!$C$8:$C$285,0),MATCH('71200M Ann'!P$8,'71200 Ann Hist'!$C$8:$AR$8,0))</f>
        <v>0.7</v>
      </c>
      <c r="Q135" s="10">
        <f>INDEX('71200 Ann Hist'!$C$8:$AR$285,MATCH('71200M Ann'!$C135,'71200 Ann Hist'!$C$8:$C$285,0),MATCH('71200M Ann'!Q$8,'71200 Ann Hist'!$C$8:$AR$8,0))</f>
        <v>0.7</v>
      </c>
      <c r="R135" s="10">
        <f>INDEX('71200 Ann Hist'!$C$8:$AR$285,MATCH('71200M Ann'!$C135,'71200 Ann Hist'!$C$8:$C$285,0),MATCH('71200M Ann'!R$8,'71200 Ann Hist'!$C$8:$AR$8,0))</f>
        <v>0.7</v>
      </c>
      <c r="S135" s="10">
        <f>INDEX('71200 Ann Hist'!$C$8:$AR$285,MATCH('71200M Ann'!$C135,'71200 Ann Hist'!$C$8:$C$285,0),MATCH('71200M Ann'!S$8,'71200 Ann Hist'!$C$8:$AR$8,0))</f>
        <v>0.8</v>
      </c>
      <c r="T135" s="10">
        <f>INDEX('71200 Ann Hist'!$C$8:$AR$285,MATCH('71200M Ann'!$C135,'71200 Ann Hist'!$C$8:$C$285,0),MATCH('71200M Ann'!T$8,'71200 Ann Hist'!$C$8:$AR$8,0))</f>
        <v>0.8</v>
      </c>
      <c r="U135" s="10">
        <f>INDEX('71200 Ann Hist'!$C$8:$AR$285,MATCH('71200M Ann'!$C135,'71200 Ann Hist'!$C$8:$C$285,0),MATCH('71200M Ann'!U$8,'71200 Ann Hist'!$C$8:$AR$8,0))</f>
        <v>1.1000000000000001</v>
      </c>
      <c r="V135" s="10">
        <f>INDEX('71200 Ann Hist'!$C$8:$AR$285,MATCH('71200M Ann'!$C135,'71200 Ann Hist'!$C$8:$C$285,0),MATCH('71200M Ann'!V$8,'71200 Ann Hist'!$C$8:$AR$8,0))</f>
        <v>1.6</v>
      </c>
      <c r="W135" s="10">
        <f>INDEX('71200 Ann Hist'!$C$8:$AR$285,MATCH('71200M Ann'!$C135,'71200 Ann Hist'!$C$8:$C$285,0),MATCH('71200M Ann'!W$8,'71200 Ann Hist'!$C$8:$AR$8,0))</f>
        <v>2</v>
      </c>
      <c r="X135" s="10">
        <f>INDEX('71200 Ann Hist'!$C$8:$AR$285,MATCH('71200M Ann'!$C135,'71200 Ann Hist'!$C$8:$C$285,0),MATCH('71200M Ann'!X$8,'71200 Ann Hist'!$C$8:$AR$8,0))</f>
        <v>1.9</v>
      </c>
      <c r="Y135" s="10">
        <f>INDEX('71200 Ann Hist'!$C$8:$AR$285,MATCH('71200M Ann'!$C135,'71200 Ann Hist'!$C$8:$C$285,0),MATCH('71200M Ann'!Y$8,'71200 Ann Hist'!$C$8:$AR$8,0))</f>
        <v>2.2000000000000002</v>
      </c>
      <c r="Z135" s="10">
        <f>INDEX('71200 Ann Hist'!$C$8:$AR$285,MATCH('71200M Ann'!$C135,'71200 Ann Hist'!$C$8:$C$285,0),MATCH('71200M Ann'!Z$8,'71200 Ann Hist'!$C$8:$AR$8,0))</f>
        <v>2.8</v>
      </c>
      <c r="AA135" s="10">
        <f>INDEX('71200 Ann Hist'!$C$8:$AR$285,MATCH('71200M Ann'!$C135,'71200 Ann Hist'!$C$8:$C$285,0),MATCH('71200M Ann'!AA$8,'71200 Ann Hist'!$C$8:$AR$8,0))</f>
        <v>2.9</v>
      </c>
      <c r="AB135" s="10">
        <f>INDEX('71200 Ann Hist'!$C$8:$AR$285,MATCH('71200M Ann'!$C135,'71200 Ann Hist'!$C$8:$C$285,0),MATCH('71200M Ann'!AB$8,'71200 Ann Hist'!$C$8:$AR$8,0))</f>
        <v>2.8</v>
      </c>
      <c r="AC135" s="10">
        <f>INDEX('71200 Ann Hist'!$C$8:$AR$285,MATCH('71200M Ann'!$C135,'71200 Ann Hist'!$C$8:$C$285,0),MATCH('71200M Ann'!AC$8,'71200 Ann Hist'!$C$8:$AR$8,0))</f>
        <v>3</v>
      </c>
      <c r="AD135" s="10">
        <f>INDEX('71200 Ann Hist'!$C$8:$AR$285,MATCH('71200M Ann'!$C135,'71200 Ann Hist'!$C$8:$C$285,0),MATCH('71200M Ann'!AD$8,'71200 Ann Hist'!$C$8:$AR$8,0))</f>
        <v>3.5</v>
      </c>
      <c r="AE135" s="10">
        <f>INDEX('71200 Ann Hist'!$C$8:$AR$285,MATCH('71200M Ann'!$C135,'71200 Ann Hist'!$C$8:$C$285,0),MATCH('71200M Ann'!AE$8,'71200 Ann Hist'!$C$8:$AR$8,0))</f>
        <v>3.9</v>
      </c>
      <c r="AF135" s="10">
        <f>INDEX('71200 Ann Hist'!$C$8:$AR$285,MATCH('71200M Ann'!$C135,'71200 Ann Hist'!$C$8:$C$285,0),MATCH('71200M Ann'!AF$8,'71200 Ann Hist'!$C$8:$AR$8,0))</f>
        <v>4.3</v>
      </c>
      <c r="AG135" s="10">
        <f>INDEX('71200 Ann Hist'!$C$8:$AR$285,MATCH('71200M Ann'!$C135,'71200 Ann Hist'!$C$8:$C$285,0),MATCH('71200M Ann'!AG$8,'71200 Ann Hist'!$C$8:$AR$8,0))</f>
        <v>3.9</v>
      </c>
      <c r="AH135" s="10">
        <f>INDEX('71200 Ann Hist'!$C$8:$AR$285,MATCH('71200M Ann'!$C135,'71200 Ann Hist'!$C$8:$C$285,0),MATCH('71200M Ann'!AH$8,'71200 Ann Hist'!$C$8:$AR$8,0))</f>
        <v>4.3</v>
      </c>
      <c r="AI135" s="10">
        <f>INDEX('71200 Ann Hist'!$C$8:$AR$285,MATCH('71200M Ann'!$C135,'71200 Ann Hist'!$C$8:$C$285,0),MATCH('71200M Ann'!AI$8,'71200 Ann Hist'!$C$8:$AR$8,0))</f>
        <v>4.9000000000000004</v>
      </c>
      <c r="AJ135" s="10">
        <f>INDEX('71200 Ann Hist'!$C$8:$AR$285,MATCH('71200M Ann'!$C135,'71200 Ann Hist'!$C$8:$C$285,0),MATCH('71200M Ann'!AJ$8,'71200 Ann Hist'!$C$8:$AR$8,0))</f>
        <v>5.3</v>
      </c>
      <c r="AK135" s="10">
        <f>INDEX('71200 Ann Hist'!$C$8:$AR$285,MATCH('71200M Ann'!$C135,'71200 Ann Hist'!$C$8:$C$285,0),MATCH('71200M Ann'!AK$8,'71200 Ann Hist'!$C$8:$AR$8,0))</f>
        <v>5.9</v>
      </c>
      <c r="AL135" s="10">
        <f>INDEX('71200 Ann Hist'!$C$8:$AR$285,MATCH('71200M Ann'!$C135,'71200 Ann Hist'!$C$8:$C$285,0),MATCH('71200M Ann'!AL$8,'71200 Ann Hist'!$C$8:$AR$8,0))</f>
        <v>6.5</v>
      </c>
      <c r="AM135" s="10">
        <f>INDEX('71200 Ann Hist'!$C$8:$AR$285,MATCH('71200M Ann'!$C135,'71200 Ann Hist'!$C$8:$C$285,0),MATCH('71200M Ann'!AM$8,'71200 Ann Hist'!$C$8:$AR$8,0))</f>
        <v>7.2</v>
      </c>
      <c r="AN135" s="10">
        <f>INDEX('71200 Ann Hist'!$C$8:$AR$285,MATCH('71200M Ann'!$C135,'71200 Ann Hist'!$C$8:$C$285,0),MATCH('71200M Ann'!AN$8,'71200 Ann Hist'!$C$8:$AR$8,0))</f>
        <v>7.9</v>
      </c>
      <c r="AO135" s="10">
        <f>INDEX('71200 Ann Hist'!$C$8:$AR$285,MATCH('71200M Ann'!$C135,'71200 Ann Hist'!$C$8:$C$285,0),MATCH('71200M Ann'!AO$8,'71200 Ann Hist'!$C$8:$AR$8,0))</f>
        <v>8.1</v>
      </c>
      <c r="AP135" s="10">
        <f>INDEX('71200 Ann Hist'!$C$8:$AR$285,MATCH('71200M Ann'!$C135,'71200 Ann Hist'!$C$8:$C$285,0),MATCH('71200M Ann'!AP$8,'71200 Ann Hist'!$C$8:$AR$8,0))</f>
        <v>8.6999999999999993</v>
      </c>
      <c r="AQ135" s="10">
        <f>INDEX('71200 Ann Hist'!$C$8:$AR$285,MATCH('71200M Ann'!$C135,'71200 Ann Hist'!$C$8:$C$285,0),MATCH('71200M Ann'!AQ$8,'71200 Ann Hist'!$C$8:$AR$8,0))</f>
        <v>10.1</v>
      </c>
      <c r="AR135" s="11">
        <f>INDEX('71200 Ann'!$C$8:$AZ$285,MATCH('71200M Ann'!$C135,'71200 Ann'!$C$8:$C$285,0),MATCH('71200M Ann'!AR$8,'71200 Ann'!$C$8:$AZ$8,0))</f>
        <v>11.8</v>
      </c>
      <c r="AS135" s="11">
        <f>INDEX('71200 Ann'!$C$8:$AZ$285,MATCH('71200M Ann'!$C135,'71200 Ann'!$C$8:$C$285,0),MATCH('71200M Ann'!AS$8,'71200 Ann'!$C$8:$AZ$8,0))</f>
        <v>12.8</v>
      </c>
      <c r="AT135" s="11">
        <f>INDEX('71200 Ann'!$C$8:$AZ$285,MATCH('71200M Ann'!$C135,'71200 Ann'!$C$8:$C$285,0),MATCH('71200M Ann'!AT$8,'71200 Ann'!$C$8:$AZ$8,0))</f>
        <v>14</v>
      </c>
      <c r="AU135" s="11">
        <f>INDEX('71200 Ann'!$C$8:$AZ$285,MATCH('71200M Ann'!$C135,'71200 Ann'!$C$8:$C$285,0),MATCH('71200M Ann'!AU$8,'71200 Ann'!$C$8:$AZ$8,0))</f>
        <v>16.3</v>
      </c>
      <c r="AV135" s="11">
        <f>INDEX('71200 Ann'!$C$8:$AZ$285,MATCH('71200M Ann'!$C135,'71200 Ann'!$C$8:$C$285,0),MATCH('71200M Ann'!AV$8,'71200 Ann'!$C$8:$AZ$8,0))</f>
        <v>23.5</v>
      </c>
      <c r="AW135" s="11">
        <f>INDEX('71200 Ann'!$C$8:$AZ$285,MATCH('71200M Ann'!$C135,'71200 Ann'!$C$8:$C$285,0),MATCH('71200M Ann'!AW$8,'71200 Ann'!$C$8:$AZ$8,0))</f>
        <v>29.8</v>
      </c>
      <c r="AX135" s="11">
        <f>INDEX('71200 Ann'!$C$8:$AZ$285,MATCH('71200M Ann'!$C135,'71200 Ann'!$C$8:$C$285,0),MATCH('71200M Ann'!AX$8,'71200 Ann'!$C$8:$AZ$8,0))</f>
        <v>28</v>
      </c>
      <c r="AY135" s="11">
        <f>INDEX('71200 Ann'!$C$8:$AZ$285,MATCH('71200M Ann'!$C135,'71200 Ann'!$C$8:$C$285,0),MATCH('71200M Ann'!AY$8,'71200 Ann'!$C$8:$AZ$8,0))</f>
        <v>32.4</v>
      </c>
      <c r="AZ135" s="11">
        <f>INDEX('71200 Ann'!$C$8:$AZ$285,MATCH('71200M Ann'!$C135,'71200 Ann'!$C$8:$C$285,0),MATCH('71200M Ann'!AZ$8,'71200 Ann'!$C$8:$AZ$8,0))</f>
        <v>37.200000000000003</v>
      </c>
      <c r="BA135" s="11">
        <f>INDEX('71200 Ann'!$C$8:$AZ$285,MATCH('71200M Ann'!$C135,'71200 Ann'!$C$8:$C$285,0),MATCH('71200M Ann'!BA$8,'71200 Ann'!$C$8:$AZ$8,0))</f>
        <v>46.3</v>
      </c>
      <c r="BB135" s="11">
        <f>INDEX('71200 Ann'!$C$8:$AZ$285,MATCH('71200M Ann'!$C135,'71200 Ann'!$C$8:$C$285,0),MATCH('71200M Ann'!BB$8,'71200 Ann'!$C$8:$AZ$8,0))</f>
        <v>68.3</v>
      </c>
      <c r="BC135" s="11">
        <f>INDEX('71200 Ann'!$C$8:$AZ$285,MATCH('71200M Ann'!$C135,'71200 Ann'!$C$8:$C$285,0),MATCH('71200M Ann'!BC$8,'71200 Ann'!$C$8:$AZ$8,0))</f>
        <v>79.099999999999994</v>
      </c>
      <c r="BD135" s="11">
        <f>INDEX('71200 Ann'!$C$8:$AZ$285,MATCH('71200M Ann'!$C135,'71200 Ann'!$C$8:$C$285,0),MATCH('71200M Ann'!BD$8,'71200 Ann'!$C$8:$AZ$8,0))</f>
        <v>92</v>
      </c>
      <c r="BE135" s="11">
        <f>INDEX('71200 Ann'!$C$8:$AZ$285,MATCH('71200M Ann'!$C135,'71200 Ann'!$C$8:$C$285,0),MATCH('71200M Ann'!BE$8,'71200 Ann'!$C$8:$AZ$8,0))</f>
        <v>101</v>
      </c>
      <c r="BF135" s="11">
        <f>INDEX('71200 Ann'!$C$8:$AZ$285,MATCH('71200M Ann'!$C135,'71200 Ann'!$C$8:$C$285,0),MATCH('71200M Ann'!BF$8,'71200 Ann'!$C$8:$AZ$8,0))</f>
        <v>101.9</v>
      </c>
      <c r="BG135" s="11">
        <f>INDEX('71200 Ann'!$C$8:$AZ$285,MATCH('71200M Ann'!$C135,'71200 Ann'!$C$8:$C$285,0),MATCH('71200M Ann'!BG$8,'71200 Ann'!$C$8:$AZ$8,0))</f>
        <v>121.9</v>
      </c>
      <c r="BH135" s="11">
        <f>INDEX('71200 Ann'!$C$8:$AZ$285,MATCH('71200M Ann'!$C135,'71200 Ann'!$C$8:$C$285,0),MATCH('71200M Ann'!BH$8,'71200 Ann'!$C$8:$AZ$8,0))</f>
        <v>112.7</v>
      </c>
      <c r="BI135" s="11">
        <f>INDEX('71200 Ann'!$C$8:$AZ$285,MATCH('71200M Ann'!$C135,'71200 Ann'!$C$8:$C$285,0),MATCH('71200M Ann'!BI$8,'71200 Ann'!$C$8:$AZ$8,0))</f>
        <v>111.3</v>
      </c>
      <c r="BJ135" s="11">
        <f>INDEX('71200 Ann'!$C$8:$AZ$285,MATCH('71200M Ann'!$C135,'71200 Ann'!$C$8:$C$285,0),MATCH('71200M Ann'!BJ$8,'71200 Ann'!$C$8:$AZ$8,0))</f>
        <v>123.3</v>
      </c>
      <c r="BK135" s="11">
        <f>INDEX('71200 Ann'!$C$8:$AZ$285,MATCH('71200M Ann'!$C135,'71200 Ann'!$C$8:$C$285,0),MATCH('71200M Ann'!BK$8,'71200 Ann'!$C$8:$AZ$8,0))</f>
        <v>152.1</v>
      </c>
      <c r="BL135" s="11">
        <f>INDEX('71200 Ann'!$C$8:$AZ$285,MATCH('71200M Ann'!$C135,'71200 Ann'!$C$8:$C$285,0),MATCH('71200M Ann'!BL$8,'71200 Ann'!$C$8:$AZ$8,0))</f>
        <v>177.7</v>
      </c>
      <c r="BM135" s="11">
        <f>INDEX('71200 Ann'!$C$8:$AZ$285,MATCH('71200M Ann'!$C135,'71200 Ann'!$C$8:$C$285,0),MATCH('71200M Ann'!BM$8,'71200 Ann'!$C$8:$AZ$8,0))</f>
        <v>188.8</v>
      </c>
      <c r="BN135" s="11">
        <f>INDEX('71200 Ann'!$C$8:$AZ$285,MATCH('71200M Ann'!$C135,'71200 Ann'!$C$8:$C$285,0),MATCH('71200M Ann'!BN$8,'71200 Ann'!$C$8:$AZ$8,0))</f>
        <v>168.4</v>
      </c>
      <c r="BO135" s="11">
        <f>INDEX('71200 Ann'!$C$8:$AZ$285,MATCH('71200M Ann'!$C135,'71200 Ann'!$C$8:$C$285,0),MATCH('71200M Ann'!BO$8,'71200 Ann'!$C$8:$AZ$8,0))</f>
        <v>152.1</v>
      </c>
      <c r="BP135" s="11">
        <f>INDEX('71200 Ann'!$C$8:$AZ$285,MATCH('71200M Ann'!$C135,'71200 Ann'!$C$8:$C$285,0),MATCH('71200M Ann'!BP$8,'71200 Ann'!$C$8:$AZ$8,0))</f>
        <v>155.6</v>
      </c>
      <c r="BQ135" s="11">
        <f>INDEX('71200 Ann'!$C$8:$AZ$285,MATCH('71200M Ann'!$C135,'71200 Ann'!$C$8:$C$285,0),MATCH('71200M Ann'!BQ$8,'71200 Ann'!$C$8:$AZ$8,0))</f>
        <v>184.5</v>
      </c>
      <c r="BR135" s="11">
        <f>INDEX('71200 Ann'!$C$8:$AZ$285,MATCH('71200M Ann'!$C135,'71200 Ann'!$C$8:$C$285,0),MATCH('71200M Ann'!BR$8,'71200 Ann'!$C$8:$AZ$8,0))</f>
        <v>229.8</v>
      </c>
      <c r="BS135" s="11">
        <f>INDEX('71200 Ann'!$C$8:$AZ$285,MATCH('71200M Ann'!$C135,'71200 Ann'!$C$8:$C$285,0),MATCH('71200M Ann'!BS$8,'71200 Ann'!$C$8:$AZ$8,0))</f>
        <v>246.4</v>
      </c>
      <c r="BT135" s="11">
        <f>INDEX('71200 Ann'!$C$8:$AZ$285,MATCH('71200M Ann'!$C135,'71200 Ann'!$C$8:$C$285,0),MATCH('71200M Ann'!BT$8,'71200 Ann'!$C$8:$AZ$8,0))</f>
        <v>280.10000000000002</v>
      </c>
      <c r="BU135" s="11">
        <f>INDEX('71200 Ann'!$C$8:$AZ$285,MATCH('71200M Ann'!$C135,'71200 Ann'!$C$8:$C$285,0),MATCH('71200M Ann'!BU$8,'71200 Ann'!$C$8:$AZ$8,0))</f>
        <v>286.8</v>
      </c>
      <c r="BV135" s="11">
        <f>INDEX('71200 Ann'!$C$8:$AZ$285,MATCH('71200M Ann'!$C135,'71200 Ann'!$C$8:$C$285,0),MATCH('71200M Ann'!BV$8,'71200 Ann'!$C$8:$AZ$8,0))</f>
        <v>321.39999999999998</v>
      </c>
      <c r="BW135" s="11">
        <f>INDEX('71200 Ann'!$C$8:$AZ$285,MATCH('71200M Ann'!$C135,'71200 Ann'!$C$8:$C$285,0),MATCH('71200M Ann'!BW$8,'71200 Ann'!$C$8:$AZ$8,0))</f>
        <v>382.7</v>
      </c>
      <c r="BX135" s="11">
        <f>INDEX('71200 Ann'!$C$8:$AZ$285,MATCH('71200M Ann'!$C135,'71200 Ann'!$C$8:$C$285,0),MATCH('71200M Ann'!BX$8,'71200 Ann'!$C$8:$AZ$8,0))</f>
        <v>325.3</v>
      </c>
      <c r="BY135" s="11">
        <f>INDEX('71200 Ann'!$C$8:$AZ$285,MATCH('71200M Ann'!$C135,'71200 Ann'!$C$8:$C$285,0),MATCH('71200M Ann'!BY$8,'71200 Ann'!$C$8:$AZ$8,0))</f>
        <v>315.8</v>
      </c>
      <c r="BZ135" s="11">
        <f>INDEX('71200 Ann'!$C$8:$AZ$285,MATCH('71200M Ann'!$C135,'71200 Ann'!$C$8:$C$285,0),MATCH('71200M Ann'!BZ$8,'71200 Ann'!$C$8:$AZ$8,0))</f>
        <v>356.1</v>
      </c>
      <c r="CA135" s="11">
        <f>INDEX('71200 Ann'!$C$8:$AZ$285,MATCH('71200M Ann'!$C135,'71200 Ann'!$C$8:$C$285,0),MATCH('71200M Ann'!CA$8,'71200 Ann'!$C$8:$AZ$8,0))</f>
        <v>451.4</v>
      </c>
      <c r="CB135" s="11">
        <f>INDEX('71200 Ann'!$C$8:$AZ$285,MATCH('71200M Ann'!$C135,'71200 Ann'!$C$8:$C$285,0),MATCH('71200M Ann'!CB$8,'71200 Ann'!$C$8:$AZ$8,0))</f>
        <v>575.79999999999995</v>
      </c>
      <c r="CC135" s="11">
        <f>INDEX('71200 Ann'!$C$8:$AZ$285,MATCH('71200M Ann'!$C135,'71200 Ann'!$C$8:$C$285,0),MATCH('71200M Ann'!CC$8,'71200 Ann'!$C$8:$AZ$8,0))</f>
        <v>724.2</v>
      </c>
      <c r="CD135" s="11">
        <f>INDEX('71200 Ann'!$C$8:$AZ$285,MATCH('71200M Ann'!$C135,'71200 Ann'!$C$8:$C$285,0),MATCH('71200M Ann'!CD$8,'71200 Ann'!$C$8:$AZ$8,0))</f>
        <v>875.7</v>
      </c>
      <c r="CE135" s="11">
        <f>INDEX('71200 Ann'!$C$8:$AZ$285,MATCH('71200M Ann'!$C135,'71200 Ann'!$C$8:$C$285,0),MATCH('71200M Ann'!CE$8,'71200 Ann'!$C$8:$AZ$8,0))</f>
        <v>856.9</v>
      </c>
      <c r="CF135" s="11">
        <f>INDEX('71200 Ann'!$C$8:$AZ$285,MATCH('71200M Ann'!$C135,'71200 Ann'!$C$8:$C$285,0),MATCH('71200M Ann'!CF$8,'71200 Ann'!$C$8:$AZ$8,0))</f>
        <v>648.9</v>
      </c>
      <c r="CG135" s="11">
        <f>INDEX('71200 Ann'!$C$8:$AZ$285,MATCH('71200M Ann'!$C135,'71200 Ann'!$C$8:$C$285,0),MATCH('71200M Ann'!CG$8,'71200 Ann'!$C$8:$AZ$8,0))</f>
        <v>720</v>
      </c>
      <c r="CH135" s="11">
        <f>INDEX('71200 Ann'!$C$8:$AZ$285,MATCH('71200M Ann'!$C135,'71200 Ann'!$C$8:$C$285,0),MATCH('71200M Ann'!CH$8,'71200 Ann'!$C$8:$AZ$8,0))</f>
        <v>792.6</v>
      </c>
      <c r="CI135" s="11">
        <f>INDEX('71200 Ann'!$C$8:$AZ$285,MATCH('71200M Ann'!$C135,'71200 Ann'!$C$8:$C$285,0),MATCH('71200M Ann'!CI$8,'71200 Ann'!$C$8:$AZ$8,0))</f>
        <v>801.5</v>
      </c>
      <c r="CJ135" s="11">
        <f>INDEX('71200 Ann'!$C$8:$AZ$285,MATCH('71200M Ann'!$C135,'71200 Ann'!$C$8:$C$285,0),MATCH('71200M Ann'!CJ$8,'71200 Ann'!$C$8:$AZ$8,0))</f>
        <v>825.5</v>
      </c>
      <c r="CK135" s="11">
        <f>INDEX('71200 Ann'!$C$8:$AZ$285,MATCH('71200M Ann'!$C135,'71200 Ann'!$C$8:$C$285,0),MATCH('71200M Ann'!CK$8,'71200 Ann'!$C$8:$AZ$8,0))</f>
        <v>852.1</v>
      </c>
      <c r="CL135" s="11">
        <f>INDEX('71200 Ann'!$C$8:$AZ$285,MATCH('71200M Ann'!$C135,'71200 Ann'!$C$8:$C$285,0),MATCH('71200M Ann'!CL$8,'71200 Ann'!$C$8:$AZ$8,0))</f>
        <v>813.1</v>
      </c>
      <c r="CM135" s="11"/>
      <c r="CN135" s="8"/>
    </row>
    <row r="136" spans="1:92" s="10" customFormat="1" x14ac:dyDescent="0.25">
      <c r="A136" s="32">
        <v>123</v>
      </c>
      <c r="B136" s="10" t="s">
        <v>1889</v>
      </c>
      <c r="C136" s="10" t="s">
        <v>965</v>
      </c>
      <c r="D136" s="10">
        <f>INDEX('71200 Ann Hist'!$C$8:$AR$285,MATCH('71200M Ann'!$C136,'71200 Ann Hist'!$C$8:$C$285,0),MATCH('71200M Ann'!D$8,'71200 Ann Hist'!$C$8:$AR$8,0))</f>
        <v>0</v>
      </c>
      <c r="E136" s="10">
        <f>INDEX('71200 Ann Hist'!$C$8:$AR$285,MATCH('71200M Ann'!$C136,'71200 Ann Hist'!$C$8:$C$285,0),MATCH('71200M Ann'!E$8,'71200 Ann Hist'!$C$8:$AR$8,0))</f>
        <v>0</v>
      </c>
      <c r="F136" s="10">
        <f>INDEX('71200 Ann Hist'!$C$8:$AR$285,MATCH('71200M Ann'!$C136,'71200 Ann Hist'!$C$8:$C$285,0),MATCH('71200M Ann'!F$8,'71200 Ann Hist'!$C$8:$AR$8,0))</f>
        <v>0</v>
      </c>
      <c r="G136" s="10">
        <f>INDEX('71200 Ann Hist'!$C$8:$AR$285,MATCH('71200M Ann'!$C136,'71200 Ann Hist'!$C$8:$C$285,0),MATCH('71200M Ann'!G$8,'71200 Ann Hist'!$C$8:$AR$8,0))</f>
        <v>0</v>
      </c>
      <c r="H136" s="10">
        <f>INDEX('71200 Ann Hist'!$C$8:$AR$285,MATCH('71200M Ann'!$C136,'71200 Ann Hist'!$C$8:$C$285,0),MATCH('71200M Ann'!H$8,'71200 Ann Hist'!$C$8:$AR$8,0))</f>
        <v>0</v>
      </c>
      <c r="I136" s="10">
        <f>INDEX('71200 Ann Hist'!$C$8:$AR$285,MATCH('71200M Ann'!$C136,'71200 Ann Hist'!$C$8:$C$285,0),MATCH('71200M Ann'!I$8,'71200 Ann Hist'!$C$8:$AR$8,0))</f>
        <v>0</v>
      </c>
      <c r="J136" s="10">
        <f>INDEX('71200 Ann Hist'!$C$8:$AR$285,MATCH('71200M Ann'!$C136,'71200 Ann Hist'!$C$8:$C$285,0),MATCH('71200M Ann'!J$8,'71200 Ann Hist'!$C$8:$AR$8,0))</f>
        <v>0</v>
      </c>
      <c r="K136" s="10">
        <f>INDEX('71200 Ann Hist'!$C$8:$AR$285,MATCH('71200M Ann'!$C136,'71200 Ann Hist'!$C$8:$C$285,0),MATCH('71200M Ann'!K$8,'71200 Ann Hist'!$C$8:$AR$8,0))</f>
        <v>0</v>
      </c>
      <c r="L136" s="10">
        <f>INDEX('71200 Ann Hist'!$C$8:$AR$285,MATCH('71200M Ann'!$C136,'71200 Ann Hist'!$C$8:$C$285,0),MATCH('71200M Ann'!L$8,'71200 Ann Hist'!$C$8:$AR$8,0))</f>
        <v>0</v>
      </c>
      <c r="M136" s="10">
        <f>INDEX('71200 Ann Hist'!$C$8:$AR$285,MATCH('71200M Ann'!$C136,'71200 Ann Hist'!$C$8:$C$285,0),MATCH('71200M Ann'!M$8,'71200 Ann Hist'!$C$8:$AR$8,0))</f>
        <v>0</v>
      </c>
      <c r="N136" s="10">
        <f>INDEX('71200 Ann Hist'!$C$8:$AR$285,MATCH('71200M Ann'!$C136,'71200 Ann Hist'!$C$8:$C$285,0),MATCH('71200M Ann'!N$8,'71200 Ann Hist'!$C$8:$AR$8,0))</f>
        <v>0</v>
      </c>
      <c r="O136" s="10">
        <f>INDEX('71200 Ann Hist'!$C$8:$AR$285,MATCH('71200M Ann'!$C136,'71200 Ann Hist'!$C$8:$C$285,0),MATCH('71200M Ann'!O$8,'71200 Ann Hist'!$C$8:$AR$8,0))</f>
        <v>0</v>
      </c>
      <c r="P136" s="10">
        <f>INDEX('71200 Ann Hist'!$C$8:$AR$285,MATCH('71200M Ann'!$C136,'71200 Ann Hist'!$C$8:$C$285,0),MATCH('71200M Ann'!P$8,'71200 Ann Hist'!$C$8:$AR$8,0))</f>
        <v>0</v>
      </c>
      <c r="Q136" s="10">
        <f>INDEX('71200 Ann Hist'!$C$8:$AR$285,MATCH('71200M Ann'!$C136,'71200 Ann Hist'!$C$8:$C$285,0),MATCH('71200M Ann'!Q$8,'71200 Ann Hist'!$C$8:$AR$8,0))</f>
        <v>0</v>
      </c>
      <c r="R136" s="10">
        <f>INDEX('71200 Ann Hist'!$C$8:$AR$285,MATCH('71200M Ann'!$C136,'71200 Ann Hist'!$C$8:$C$285,0),MATCH('71200M Ann'!R$8,'71200 Ann Hist'!$C$8:$AR$8,0))</f>
        <v>0</v>
      </c>
      <c r="S136" s="10">
        <f>INDEX('71200 Ann Hist'!$C$8:$AR$285,MATCH('71200M Ann'!$C136,'71200 Ann Hist'!$C$8:$C$285,0),MATCH('71200M Ann'!S$8,'71200 Ann Hist'!$C$8:$AR$8,0))</f>
        <v>0</v>
      </c>
      <c r="T136" s="10">
        <f>INDEX('71200 Ann Hist'!$C$8:$AR$285,MATCH('71200M Ann'!$C136,'71200 Ann Hist'!$C$8:$C$285,0),MATCH('71200M Ann'!T$8,'71200 Ann Hist'!$C$8:$AR$8,0))</f>
        <v>0</v>
      </c>
      <c r="U136" s="10">
        <f>INDEX('71200 Ann Hist'!$C$8:$AR$285,MATCH('71200M Ann'!$C136,'71200 Ann Hist'!$C$8:$C$285,0),MATCH('71200M Ann'!U$8,'71200 Ann Hist'!$C$8:$AR$8,0))</f>
        <v>0</v>
      </c>
      <c r="V136" s="10">
        <f>INDEX('71200 Ann Hist'!$C$8:$AR$285,MATCH('71200M Ann'!$C136,'71200 Ann Hist'!$C$8:$C$285,0),MATCH('71200M Ann'!V$8,'71200 Ann Hist'!$C$8:$AR$8,0))</f>
        <v>0</v>
      </c>
      <c r="W136" s="10">
        <f>INDEX('71200 Ann Hist'!$C$8:$AR$285,MATCH('71200M Ann'!$C136,'71200 Ann Hist'!$C$8:$C$285,0),MATCH('71200M Ann'!W$8,'71200 Ann Hist'!$C$8:$AR$8,0))</f>
        <v>0</v>
      </c>
      <c r="X136" s="10">
        <f>INDEX('71200 Ann Hist'!$C$8:$AR$285,MATCH('71200M Ann'!$C136,'71200 Ann Hist'!$C$8:$C$285,0),MATCH('71200M Ann'!X$8,'71200 Ann Hist'!$C$8:$AR$8,0))</f>
        <v>0</v>
      </c>
      <c r="Y136" s="10">
        <f>INDEX('71200 Ann Hist'!$C$8:$AR$285,MATCH('71200M Ann'!$C136,'71200 Ann Hist'!$C$8:$C$285,0),MATCH('71200M Ann'!Y$8,'71200 Ann Hist'!$C$8:$AR$8,0))</f>
        <v>0</v>
      </c>
      <c r="Z136" s="10">
        <f>INDEX('71200 Ann Hist'!$C$8:$AR$285,MATCH('71200M Ann'!$C136,'71200 Ann Hist'!$C$8:$C$285,0),MATCH('71200M Ann'!Z$8,'71200 Ann Hist'!$C$8:$AR$8,0))</f>
        <v>0</v>
      </c>
      <c r="AA136" s="10">
        <f>INDEX('71200 Ann Hist'!$C$8:$AR$285,MATCH('71200M Ann'!$C136,'71200 Ann Hist'!$C$8:$C$285,0),MATCH('71200M Ann'!AA$8,'71200 Ann Hist'!$C$8:$AR$8,0))</f>
        <v>0</v>
      </c>
      <c r="AB136" s="10">
        <f>INDEX('71200 Ann Hist'!$C$8:$AR$285,MATCH('71200M Ann'!$C136,'71200 Ann Hist'!$C$8:$C$285,0),MATCH('71200M Ann'!AB$8,'71200 Ann Hist'!$C$8:$AR$8,0))</f>
        <v>0</v>
      </c>
      <c r="AC136" s="10">
        <f>INDEX('71200 Ann Hist'!$C$8:$AR$285,MATCH('71200M Ann'!$C136,'71200 Ann Hist'!$C$8:$C$285,0),MATCH('71200M Ann'!AC$8,'71200 Ann Hist'!$C$8:$AR$8,0))</f>
        <v>0</v>
      </c>
      <c r="AD136" s="10">
        <f>INDEX('71200 Ann Hist'!$C$8:$AR$285,MATCH('71200M Ann'!$C136,'71200 Ann Hist'!$C$8:$C$285,0),MATCH('71200M Ann'!AD$8,'71200 Ann Hist'!$C$8:$AR$8,0))</f>
        <v>0</v>
      </c>
      <c r="AE136" s="10">
        <f>INDEX('71200 Ann Hist'!$C$8:$AR$285,MATCH('71200M Ann'!$C136,'71200 Ann Hist'!$C$8:$C$285,0),MATCH('71200M Ann'!AE$8,'71200 Ann Hist'!$C$8:$AR$8,0))</f>
        <v>0</v>
      </c>
      <c r="AF136" s="10">
        <f>INDEX('71200 Ann Hist'!$C$8:$AR$285,MATCH('71200M Ann'!$C136,'71200 Ann Hist'!$C$8:$C$285,0),MATCH('71200M Ann'!AF$8,'71200 Ann Hist'!$C$8:$AR$8,0))</f>
        <v>-0.1</v>
      </c>
      <c r="AG136" s="10">
        <f>INDEX('71200 Ann Hist'!$C$8:$AR$285,MATCH('71200M Ann'!$C136,'71200 Ann Hist'!$C$8:$C$285,0),MATCH('71200M Ann'!AG$8,'71200 Ann Hist'!$C$8:$AR$8,0))</f>
        <v>-0.1</v>
      </c>
      <c r="AH136" s="10">
        <f>INDEX('71200 Ann Hist'!$C$8:$AR$285,MATCH('71200M Ann'!$C136,'71200 Ann Hist'!$C$8:$C$285,0),MATCH('71200M Ann'!AH$8,'71200 Ann Hist'!$C$8:$AR$8,0))</f>
        <v>-0.1</v>
      </c>
      <c r="AI136" s="10">
        <f>INDEX('71200 Ann Hist'!$C$8:$AR$285,MATCH('71200M Ann'!$C136,'71200 Ann Hist'!$C$8:$C$285,0),MATCH('71200M Ann'!AI$8,'71200 Ann Hist'!$C$8:$AR$8,0))</f>
        <v>-0.1</v>
      </c>
      <c r="AJ136" s="10">
        <f>INDEX('71200 Ann Hist'!$C$8:$AR$285,MATCH('71200M Ann'!$C136,'71200 Ann Hist'!$C$8:$C$285,0),MATCH('71200M Ann'!AJ$8,'71200 Ann Hist'!$C$8:$AR$8,0))</f>
        <v>-0.1</v>
      </c>
      <c r="AK136" s="10">
        <f>INDEX('71200 Ann Hist'!$C$8:$AR$285,MATCH('71200M Ann'!$C136,'71200 Ann Hist'!$C$8:$C$285,0),MATCH('71200M Ann'!AK$8,'71200 Ann Hist'!$C$8:$AR$8,0))</f>
        <v>-0.1</v>
      </c>
      <c r="AL136" s="10">
        <f>INDEX('71200 Ann Hist'!$C$8:$AR$285,MATCH('71200M Ann'!$C136,'71200 Ann Hist'!$C$8:$C$285,0),MATCH('71200M Ann'!AL$8,'71200 Ann Hist'!$C$8:$AR$8,0))</f>
        <v>-0.1</v>
      </c>
      <c r="AM136" s="10">
        <f>INDEX('71200 Ann Hist'!$C$8:$AR$285,MATCH('71200M Ann'!$C136,'71200 Ann Hist'!$C$8:$C$285,0),MATCH('71200M Ann'!AM$8,'71200 Ann Hist'!$C$8:$AR$8,0))</f>
        <v>-0.1</v>
      </c>
      <c r="AN136" s="10">
        <f>INDEX('71200 Ann Hist'!$C$8:$AR$285,MATCH('71200M Ann'!$C136,'71200 Ann Hist'!$C$8:$C$285,0),MATCH('71200M Ann'!AN$8,'71200 Ann Hist'!$C$8:$AR$8,0))</f>
        <v>-0.2</v>
      </c>
      <c r="AO136" s="10">
        <f>INDEX('71200 Ann Hist'!$C$8:$AR$285,MATCH('71200M Ann'!$C136,'71200 Ann Hist'!$C$8:$C$285,0),MATCH('71200M Ann'!AO$8,'71200 Ann Hist'!$C$8:$AR$8,0))</f>
        <v>-0.2</v>
      </c>
      <c r="AP136" s="10">
        <f>INDEX('71200 Ann Hist'!$C$8:$AR$285,MATCH('71200M Ann'!$C136,'71200 Ann Hist'!$C$8:$C$285,0),MATCH('71200M Ann'!AP$8,'71200 Ann Hist'!$C$8:$AR$8,0))</f>
        <v>-0.2</v>
      </c>
      <c r="AQ136" s="10">
        <f>INDEX('71200 Ann Hist'!$C$8:$AR$285,MATCH('71200M Ann'!$C136,'71200 Ann Hist'!$C$8:$C$285,0),MATCH('71200M Ann'!AQ$8,'71200 Ann Hist'!$C$8:$AR$8,0))</f>
        <v>-0.2</v>
      </c>
      <c r="AR136" s="11">
        <f>INDEX('71200 Ann'!$C$8:$AZ$285,MATCH('71200M Ann'!$C136,'71200 Ann'!$C$8:$C$285,0),MATCH('71200M Ann'!AR$8,'71200 Ann'!$C$8:$AZ$8,0))</f>
        <v>-0.2</v>
      </c>
      <c r="AS136" s="11">
        <f>INDEX('71200 Ann'!$C$8:$AZ$285,MATCH('71200M Ann'!$C136,'71200 Ann'!$C$8:$C$285,0),MATCH('71200M Ann'!AS$8,'71200 Ann'!$C$8:$AZ$8,0))</f>
        <v>-0.1</v>
      </c>
      <c r="AT136" s="11">
        <f>INDEX('71200 Ann'!$C$8:$AZ$285,MATCH('71200M Ann'!$C136,'71200 Ann'!$C$8:$C$285,0),MATCH('71200M Ann'!AT$8,'71200 Ann'!$C$8:$AZ$8,0))</f>
        <v>-0.1</v>
      </c>
      <c r="AU136" s="11">
        <f>INDEX('71200 Ann'!$C$8:$AZ$285,MATCH('71200M Ann'!$C136,'71200 Ann'!$C$8:$C$285,0),MATCH('71200M Ann'!AU$8,'71200 Ann'!$C$8:$AZ$8,0))</f>
        <v>-0.1</v>
      </c>
      <c r="AV136" s="11">
        <f>INDEX('71200 Ann'!$C$8:$AZ$285,MATCH('71200M Ann'!$C136,'71200 Ann'!$C$8:$C$285,0),MATCH('71200M Ann'!AV$8,'71200 Ann'!$C$8:$AZ$8,0))</f>
        <v>-0.3</v>
      </c>
      <c r="AW136" s="11">
        <f>INDEX('71200 Ann'!$C$8:$AZ$285,MATCH('71200M Ann'!$C136,'71200 Ann'!$C$8:$C$285,0),MATCH('71200M Ann'!AW$8,'71200 Ann'!$C$8:$AZ$8,0))</f>
        <v>-0.4</v>
      </c>
      <c r="AX136" s="11">
        <f>INDEX('71200 Ann'!$C$8:$AZ$285,MATCH('71200M Ann'!$C136,'71200 Ann'!$C$8:$C$285,0),MATCH('71200M Ann'!AX$8,'71200 Ann'!$C$8:$AZ$8,0))</f>
        <v>-0.1</v>
      </c>
      <c r="AY136" s="11">
        <f>INDEX('71200 Ann'!$C$8:$AZ$285,MATCH('71200M Ann'!$C136,'71200 Ann'!$C$8:$C$285,0),MATCH('71200M Ann'!AY$8,'71200 Ann'!$C$8:$AZ$8,0))</f>
        <v>-0.5</v>
      </c>
      <c r="AZ136" s="11">
        <f>INDEX('71200 Ann'!$C$8:$AZ$285,MATCH('71200M Ann'!$C136,'71200 Ann'!$C$8:$C$285,0),MATCH('71200M Ann'!AZ$8,'71200 Ann'!$C$8:$AZ$8,0))</f>
        <v>-0.7</v>
      </c>
      <c r="BA136" s="11">
        <f>INDEX('71200 Ann'!$C$8:$AZ$285,MATCH('71200M Ann'!$C136,'71200 Ann'!$C$8:$C$285,0),MATCH('71200M Ann'!BA$8,'71200 Ann'!$C$8:$AZ$8,0))</f>
        <v>-1.2</v>
      </c>
      <c r="BB136" s="11">
        <f>INDEX('71200 Ann'!$C$8:$AZ$285,MATCH('71200M Ann'!$C136,'71200 Ann'!$C$8:$C$285,0),MATCH('71200M Ann'!BB$8,'71200 Ann'!$C$8:$AZ$8,0))</f>
        <v>-2.1</v>
      </c>
      <c r="BC136" s="11">
        <f>INDEX('71200 Ann'!$C$8:$AZ$285,MATCH('71200M Ann'!$C136,'71200 Ann'!$C$8:$C$285,0),MATCH('71200M Ann'!BC$8,'71200 Ann'!$C$8:$AZ$8,0))</f>
        <v>-2.7</v>
      </c>
      <c r="BD136" s="11">
        <f>INDEX('71200 Ann'!$C$8:$AZ$285,MATCH('71200M Ann'!$C136,'71200 Ann'!$C$8:$C$285,0),MATCH('71200M Ann'!BD$8,'71200 Ann'!$C$8:$AZ$8,0))</f>
        <v>-3.6</v>
      </c>
      <c r="BE136" s="11">
        <f>INDEX('71200 Ann'!$C$8:$AZ$285,MATCH('71200M Ann'!$C136,'71200 Ann'!$C$8:$C$285,0),MATCH('71200M Ann'!BE$8,'71200 Ann'!$C$8:$AZ$8,0))</f>
        <v>-1.4</v>
      </c>
      <c r="BF136" s="11">
        <f>INDEX('71200 Ann'!$C$8:$AZ$285,MATCH('71200M Ann'!$C136,'71200 Ann'!$C$8:$C$285,0),MATCH('71200M Ann'!BF$8,'71200 Ann'!$C$8:$AZ$8,0))</f>
        <v>-0.5</v>
      </c>
      <c r="BG136" s="11">
        <f>INDEX('71200 Ann'!$C$8:$AZ$285,MATCH('71200M Ann'!$C136,'71200 Ann'!$C$8:$C$285,0),MATCH('71200M Ann'!BG$8,'71200 Ann'!$C$8:$AZ$8,0))</f>
        <v>-0.9</v>
      </c>
      <c r="BH136" s="11">
        <f>INDEX('71200 Ann'!$C$8:$AZ$285,MATCH('71200M Ann'!$C136,'71200 Ann'!$C$8:$C$285,0),MATCH('71200M Ann'!BH$8,'71200 Ann'!$C$8:$AZ$8,0))</f>
        <v>-0.3</v>
      </c>
      <c r="BI136" s="11">
        <f>INDEX('71200 Ann'!$C$8:$AZ$285,MATCH('71200M Ann'!$C136,'71200 Ann'!$C$8:$C$285,0),MATCH('71200M Ann'!BI$8,'71200 Ann'!$C$8:$AZ$8,0))</f>
        <v>0.5</v>
      </c>
      <c r="BJ136" s="11">
        <f>INDEX('71200 Ann'!$C$8:$AZ$285,MATCH('71200M Ann'!$C136,'71200 Ann'!$C$8:$C$285,0),MATCH('71200M Ann'!BJ$8,'71200 Ann'!$C$8:$AZ$8,0))</f>
        <v>0.7</v>
      </c>
      <c r="BK136" s="11">
        <f>INDEX('71200 Ann'!$C$8:$AZ$285,MATCH('71200M Ann'!$C136,'71200 Ann'!$C$8:$C$285,0),MATCH('71200M Ann'!BK$8,'71200 Ann'!$C$8:$AZ$8,0))</f>
        <v>0.6</v>
      </c>
      <c r="BL136" s="11">
        <f>INDEX('71200 Ann'!$C$8:$AZ$285,MATCH('71200M Ann'!$C136,'71200 Ann'!$C$8:$C$285,0),MATCH('71200M Ann'!BL$8,'71200 Ann'!$C$8:$AZ$8,0))</f>
        <v>0.8</v>
      </c>
      <c r="BM136" s="11">
        <f>INDEX('71200 Ann'!$C$8:$AZ$285,MATCH('71200M Ann'!$C136,'71200 Ann'!$C$8:$C$285,0),MATCH('71200M Ann'!BM$8,'71200 Ann'!$C$8:$AZ$8,0))</f>
        <v>0.9</v>
      </c>
      <c r="BN136" s="11">
        <f>INDEX('71200 Ann'!$C$8:$AZ$285,MATCH('71200M Ann'!$C136,'71200 Ann'!$C$8:$C$285,0),MATCH('71200M Ann'!BN$8,'71200 Ann'!$C$8:$AZ$8,0))</f>
        <v>1</v>
      </c>
      <c r="BO136" s="11">
        <f>INDEX('71200 Ann'!$C$8:$AZ$285,MATCH('71200M Ann'!$C136,'71200 Ann'!$C$8:$C$285,0),MATCH('71200M Ann'!BO$8,'71200 Ann'!$C$8:$AZ$8,0))</f>
        <v>1.1000000000000001</v>
      </c>
      <c r="BP136" s="11">
        <f>INDEX('71200 Ann'!$C$8:$AZ$285,MATCH('71200M Ann'!$C136,'71200 Ann'!$C$8:$C$285,0),MATCH('71200M Ann'!BP$8,'71200 Ann'!$C$8:$AZ$8,0))</f>
        <v>1.3</v>
      </c>
      <c r="BQ136" s="11">
        <f>INDEX('71200 Ann'!$C$8:$AZ$285,MATCH('71200M Ann'!$C136,'71200 Ann'!$C$8:$C$285,0),MATCH('71200M Ann'!BQ$8,'71200 Ann'!$C$8:$AZ$8,0))</f>
        <v>1.5</v>
      </c>
      <c r="BR136" s="11">
        <f>INDEX('71200 Ann'!$C$8:$AZ$285,MATCH('71200M Ann'!$C136,'71200 Ann'!$C$8:$C$285,0),MATCH('71200M Ann'!BR$8,'71200 Ann'!$C$8:$AZ$8,0))</f>
        <v>1.5</v>
      </c>
      <c r="BS136" s="11">
        <f>INDEX('71200 Ann'!$C$8:$AZ$285,MATCH('71200M Ann'!$C136,'71200 Ann'!$C$8:$C$285,0),MATCH('71200M Ann'!BS$8,'71200 Ann'!$C$8:$AZ$8,0))</f>
        <v>1.3</v>
      </c>
      <c r="BT136" s="11">
        <f>INDEX('71200 Ann'!$C$8:$AZ$285,MATCH('71200M Ann'!$C136,'71200 Ann'!$C$8:$C$285,0),MATCH('71200M Ann'!BT$8,'71200 Ann'!$C$8:$AZ$8,0))</f>
        <v>1.3</v>
      </c>
      <c r="BU136" s="11">
        <f>INDEX('71200 Ann'!$C$8:$AZ$285,MATCH('71200M Ann'!$C136,'71200 Ann'!$C$8:$C$285,0),MATCH('71200M Ann'!BU$8,'71200 Ann'!$C$8:$AZ$8,0))</f>
        <v>1.8</v>
      </c>
      <c r="BV136" s="11">
        <f>INDEX('71200 Ann'!$C$8:$AZ$285,MATCH('71200M Ann'!$C136,'71200 Ann'!$C$8:$C$285,0),MATCH('71200M Ann'!BV$8,'71200 Ann'!$C$8:$AZ$8,0))</f>
        <v>2</v>
      </c>
      <c r="BW136" s="11">
        <f>INDEX('71200 Ann'!$C$8:$AZ$285,MATCH('71200M Ann'!$C136,'71200 Ann'!$C$8:$C$285,0),MATCH('71200M Ann'!BW$8,'71200 Ann'!$C$8:$AZ$8,0))</f>
        <v>2.5</v>
      </c>
      <c r="BX136" s="11">
        <f>INDEX('71200 Ann'!$C$8:$AZ$285,MATCH('71200M Ann'!$C136,'71200 Ann'!$C$8:$C$285,0),MATCH('71200M Ann'!BX$8,'71200 Ann'!$C$8:$AZ$8,0))</f>
        <v>3.7</v>
      </c>
      <c r="BY136" s="11">
        <f>INDEX('71200 Ann'!$C$8:$AZ$285,MATCH('71200M Ann'!$C136,'71200 Ann'!$C$8:$C$285,0),MATCH('71200M Ann'!BY$8,'71200 Ann'!$C$8:$AZ$8,0))</f>
        <v>4.4000000000000004</v>
      </c>
      <c r="BZ136" s="11">
        <f>INDEX('71200 Ann'!$C$8:$AZ$285,MATCH('71200M Ann'!$C136,'71200 Ann'!$C$8:$C$285,0),MATCH('71200M Ann'!BZ$8,'71200 Ann'!$C$8:$AZ$8,0))</f>
        <v>5</v>
      </c>
      <c r="CA136" s="11">
        <f>INDEX('71200 Ann'!$C$8:$AZ$285,MATCH('71200M Ann'!$C136,'71200 Ann'!$C$8:$C$285,0),MATCH('71200M Ann'!CA$8,'71200 Ann'!$C$8:$AZ$8,0))</f>
        <v>6</v>
      </c>
      <c r="CB136" s="11">
        <f>INDEX('71200 Ann'!$C$8:$AZ$285,MATCH('71200M Ann'!$C136,'71200 Ann'!$C$8:$C$285,0),MATCH('71200M Ann'!CB$8,'71200 Ann'!$C$8:$AZ$8,0))</f>
        <v>3.3</v>
      </c>
      <c r="CC136" s="11">
        <f>INDEX('71200 Ann'!$C$8:$AZ$285,MATCH('71200M Ann'!$C136,'71200 Ann'!$C$8:$C$285,0),MATCH('71200M Ann'!CC$8,'71200 Ann'!$C$8:$AZ$8,0))</f>
        <v>5.9</v>
      </c>
      <c r="CD136" s="11">
        <f>INDEX('71200 Ann'!$C$8:$AZ$285,MATCH('71200M Ann'!$C136,'71200 Ann'!$C$8:$C$285,0),MATCH('71200M Ann'!CD$8,'71200 Ann'!$C$8:$AZ$8,0))</f>
        <v>6.7</v>
      </c>
      <c r="CE136" s="11">
        <f>INDEX('71200 Ann'!$C$8:$AZ$285,MATCH('71200M Ann'!$C136,'71200 Ann'!$C$8:$C$285,0),MATCH('71200M Ann'!CE$8,'71200 Ann'!$C$8:$AZ$8,0))</f>
        <v>8.6</v>
      </c>
      <c r="CF136" s="11">
        <f>INDEX('71200 Ann'!$C$8:$AZ$285,MATCH('71200M Ann'!$C136,'71200 Ann'!$C$8:$C$285,0),MATCH('71200M Ann'!CF$8,'71200 Ann'!$C$8:$AZ$8,0))</f>
        <v>8.8000000000000007</v>
      </c>
      <c r="CG136" s="11">
        <f>INDEX('71200 Ann'!$C$8:$AZ$285,MATCH('71200M Ann'!$C136,'71200 Ann'!$C$8:$C$285,0),MATCH('71200M Ann'!CG$8,'71200 Ann'!$C$8:$AZ$8,0))</f>
        <v>7.1</v>
      </c>
      <c r="CH136" s="11">
        <f>INDEX('71200 Ann'!$C$8:$AZ$285,MATCH('71200M Ann'!$C136,'71200 Ann'!$C$8:$C$285,0),MATCH('71200M Ann'!CH$8,'71200 Ann'!$C$8:$AZ$8,0))</f>
        <v>5.3</v>
      </c>
      <c r="CI136" s="11">
        <f>INDEX('71200 Ann'!$C$8:$AZ$285,MATCH('71200M Ann'!$C136,'71200 Ann'!$C$8:$C$285,0),MATCH('71200M Ann'!CI$8,'71200 Ann'!$C$8:$AZ$8,0))</f>
        <v>6</v>
      </c>
      <c r="CJ136" s="11">
        <f>INDEX('71200 Ann'!$C$8:$AZ$285,MATCH('71200M Ann'!$C136,'71200 Ann'!$C$8:$C$285,0),MATCH('71200M Ann'!CJ$8,'71200 Ann'!$C$8:$AZ$8,0))</f>
        <v>5.8</v>
      </c>
      <c r="CK136" s="11">
        <f>INDEX('71200 Ann'!$C$8:$AZ$285,MATCH('71200M Ann'!$C136,'71200 Ann'!$C$8:$C$285,0),MATCH('71200M Ann'!CK$8,'71200 Ann'!$C$8:$AZ$8,0))</f>
        <v>5.3</v>
      </c>
      <c r="CL136" s="11">
        <f>INDEX('71200 Ann'!$C$8:$AZ$285,MATCH('71200M Ann'!$C136,'71200 Ann'!$C$8:$C$285,0),MATCH('71200M Ann'!CL$8,'71200 Ann'!$C$8:$AZ$8,0))</f>
        <v>3.5</v>
      </c>
      <c r="CM136" s="11"/>
      <c r="CN136" s="8"/>
    </row>
    <row r="137" spans="1:92" s="10" customFormat="1" x14ac:dyDescent="0.25">
      <c r="A137" s="32">
        <v>124</v>
      </c>
      <c r="B137" s="10" t="s">
        <v>964</v>
      </c>
      <c r="C137" s="10" t="s">
        <v>963</v>
      </c>
      <c r="D137" s="10">
        <f>INDEX('71200 Ann Hist'!$C$8:$AR$285,MATCH('71200M Ann'!$C137,'71200 Ann Hist'!$C$8:$C$285,0),MATCH('71200M Ann'!D$8,'71200 Ann Hist'!$C$8:$AR$8,0))</f>
        <v>1.1000000000000001</v>
      </c>
      <c r="E137" s="10">
        <f>INDEX('71200 Ann Hist'!$C$8:$AR$285,MATCH('71200M Ann'!$C137,'71200 Ann Hist'!$C$8:$C$285,0),MATCH('71200M Ann'!E$8,'71200 Ann Hist'!$C$8:$AR$8,0))</f>
        <v>1</v>
      </c>
      <c r="F137" s="10">
        <f>INDEX('71200 Ann Hist'!$C$8:$AR$285,MATCH('71200M Ann'!$C137,'71200 Ann Hist'!$C$8:$C$285,0),MATCH('71200M Ann'!F$8,'71200 Ann Hist'!$C$8:$AR$8,0))</f>
        <v>0.8</v>
      </c>
      <c r="G137" s="10">
        <f>INDEX('71200 Ann Hist'!$C$8:$AR$285,MATCH('71200M Ann'!$C137,'71200 Ann Hist'!$C$8:$C$285,0),MATCH('71200M Ann'!G$8,'71200 Ann Hist'!$C$8:$AR$8,0))</f>
        <v>0.5</v>
      </c>
      <c r="H137" s="10">
        <f>INDEX('71200 Ann Hist'!$C$8:$AR$285,MATCH('71200M Ann'!$C137,'71200 Ann Hist'!$C$8:$C$285,0),MATCH('71200M Ann'!H$8,'71200 Ann Hist'!$C$8:$AR$8,0))</f>
        <v>0.4</v>
      </c>
      <c r="I137" s="10">
        <f>INDEX('71200 Ann Hist'!$C$8:$AR$285,MATCH('71200M Ann'!$C137,'71200 Ann Hist'!$C$8:$C$285,0),MATCH('71200M Ann'!I$8,'71200 Ann Hist'!$C$8:$AR$8,0))</f>
        <v>0.4</v>
      </c>
      <c r="J137" s="10">
        <f>INDEX('71200 Ann Hist'!$C$8:$AR$285,MATCH('71200M Ann'!$C137,'71200 Ann Hist'!$C$8:$C$285,0),MATCH('71200M Ann'!J$8,'71200 Ann Hist'!$C$8:$AR$8,0))</f>
        <v>0.5</v>
      </c>
      <c r="K137" s="10">
        <f>INDEX('71200 Ann Hist'!$C$8:$AR$285,MATCH('71200M Ann'!$C137,'71200 Ann Hist'!$C$8:$C$285,0),MATCH('71200M Ann'!K$8,'71200 Ann Hist'!$C$8:$AR$8,0))</f>
        <v>0.6</v>
      </c>
      <c r="L137" s="10">
        <f>INDEX('71200 Ann Hist'!$C$8:$AR$285,MATCH('71200M Ann'!$C137,'71200 Ann Hist'!$C$8:$C$285,0),MATCH('71200M Ann'!L$8,'71200 Ann Hist'!$C$8:$AR$8,0))</f>
        <v>0.7</v>
      </c>
      <c r="M137" s="10">
        <f>INDEX('71200 Ann Hist'!$C$8:$AR$285,MATCH('71200M Ann'!$C137,'71200 Ann Hist'!$C$8:$C$285,0),MATCH('71200M Ann'!M$8,'71200 Ann Hist'!$C$8:$AR$8,0))</f>
        <v>0.6</v>
      </c>
      <c r="N137" s="10">
        <f>INDEX('71200 Ann Hist'!$C$8:$AR$285,MATCH('71200M Ann'!$C137,'71200 Ann Hist'!$C$8:$C$285,0),MATCH('71200M Ann'!N$8,'71200 Ann Hist'!$C$8:$AR$8,0))</f>
        <v>0.7</v>
      </c>
      <c r="O137" s="10">
        <f>INDEX('71200 Ann Hist'!$C$8:$AR$285,MATCH('71200M Ann'!$C137,'71200 Ann Hist'!$C$8:$C$285,0),MATCH('71200M Ann'!O$8,'71200 Ann Hist'!$C$8:$AR$8,0))</f>
        <v>0.6</v>
      </c>
      <c r="P137" s="10">
        <f>INDEX('71200 Ann Hist'!$C$8:$AR$285,MATCH('71200M Ann'!$C137,'71200 Ann Hist'!$C$8:$C$285,0),MATCH('71200M Ann'!P$8,'71200 Ann Hist'!$C$8:$AR$8,0))</f>
        <v>0.7</v>
      </c>
      <c r="Q137" s="10">
        <f>INDEX('71200 Ann Hist'!$C$8:$AR$285,MATCH('71200M Ann'!$C137,'71200 Ann Hist'!$C$8:$C$285,0),MATCH('71200M Ann'!Q$8,'71200 Ann Hist'!$C$8:$AR$8,0))</f>
        <v>0.7</v>
      </c>
      <c r="R137" s="10">
        <f>INDEX('71200 Ann Hist'!$C$8:$AR$285,MATCH('71200M Ann'!$C137,'71200 Ann Hist'!$C$8:$C$285,0),MATCH('71200M Ann'!R$8,'71200 Ann Hist'!$C$8:$AR$8,0))</f>
        <v>0.7</v>
      </c>
      <c r="S137" s="10">
        <f>INDEX('71200 Ann Hist'!$C$8:$AR$285,MATCH('71200M Ann'!$C137,'71200 Ann Hist'!$C$8:$C$285,0),MATCH('71200M Ann'!S$8,'71200 Ann Hist'!$C$8:$AR$8,0))</f>
        <v>0.8</v>
      </c>
      <c r="T137" s="10">
        <f>INDEX('71200 Ann Hist'!$C$8:$AR$285,MATCH('71200M Ann'!$C137,'71200 Ann Hist'!$C$8:$C$285,0),MATCH('71200M Ann'!T$8,'71200 Ann Hist'!$C$8:$AR$8,0))</f>
        <v>0.8</v>
      </c>
      <c r="U137" s="10">
        <f>INDEX('71200 Ann Hist'!$C$8:$AR$285,MATCH('71200M Ann'!$C137,'71200 Ann Hist'!$C$8:$C$285,0),MATCH('71200M Ann'!U$8,'71200 Ann Hist'!$C$8:$AR$8,0))</f>
        <v>1.1000000000000001</v>
      </c>
      <c r="V137" s="10">
        <f>INDEX('71200 Ann Hist'!$C$8:$AR$285,MATCH('71200M Ann'!$C137,'71200 Ann Hist'!$C$8:$C$285,0),MATCH('71200M Ann'!V$8,'71200 Ann Hist'!$C$8:$AR$8,0))</f>
        <v>1.6</v>
      </c>
      <c r="W137" s="10">
        <f>INDEX('71200 Ann Hist'!$C$8:$AR$285,MATCH('71200M Ann'!$C137,'71200 Ann Hist'!$C$8:$C$285,0),MATCH('71200M Ann'!W$8,'71200 Ann Hist'!$C$8:$AR$8,0))</f>
        <v>2</v>
      </c>
      <c r="X137" s="10">
        <f>INDEX('71200 Ann Hist'!$C$8:$AR$285,MATCH('71200M Ann'!$C137,'71200 Ann Hist'!$C$8:$C$285,0),MATCH('71200M Ann'!X$8,'71200 Ann Hist'!$C$8:$AR$8,0))</f>
        <v>1.9</v>
      </c>
      <c r="Y137" s="10">
        <f>INDEX('71200 Ann Hist'!$C$8:$AR$285,MATCH('71200M Ann'!$C137,'71200 Ann Hist'!$C$8:$C$285,0),MATCH('71200M Ann'!Y$8,'71200 Ann Hist'!$C$8:$AR$8,0))</f>
        <v>2.2000000000000002</v>
      </c>
      <c r="Z137" s="10">
        <f>INDEX('71200 Ann Hist'!$C$8:$AR$285,MATCH('71200M Ann'!$C137,'71200 Ann Hist'!$C$8:$C$285,0),MATCH('71200M Ann'!Z$8,'71200 Ann Hist'!$C$8:$AR$8,0))</f>
        <v>2.8</v>
      </c>
      <c r="AA137" s="10">
        <f>INDEX('71200 Ann Hist'!$C$8:$AR$285,MATCH('71200M Ann'!$C137,'71200 Ann Hist'!$C$8:$C$285,0),MATCH('71200M Ann'!AA$8,'71200 Ann Hist'!$C$8:$AR$8,0))</f>
        <v>2.9</v>
      </c>
      <c r="AB137" s="10">
        <f>INDEX('71200 Ann Hist'!$C$8:$AR$285,MATCH('71200M Ann'!$C137,'71200 Ann Hist'!$C$8:$C$285,0),MATCH('71200M Ann'!AB$8,'71200 Ann Hist'!$C$8:$AR$8,0))</f>
        <v>2.9</v>
      </c>
      <c r="AC137" s="10">
        <f>INDEX('71200 Ann Hist'!$C$8:$AR$285,MATCH('71200M Ann'!$C137,'71200 Ann Hist'!$C$8:$C$285,0),MATCH('71200M Ann'!AC$8,'71200 Ann Hist'!$C$8:$AR$8,0))</f>
        <v>3.1</v>
      </c>
      <c r="AD137" s="10">
        <f>INDEX('71200 Ann Hist'!$C$8:$AR$285,MATCH('71200M Ann'!$C137,'71200 Ann Hist'!$C$8:$C$285,0),MATCH('71200M Ann'!AD$8,'71200 Ann Hist'!$C$8:$AR$8,0))</f>
        <v>3.5</v>
      </c>
      <c r="AE137" s="10">
        <f>INDEX('71200 Ann Hist'!$C$8:$AR$285,MATCH('71200M Ann'!$C137,'71200 Ann Hist'!$C$8:$C$285,0),MATCH('71200M Ann'!AE$8,'71200 Ann Hist'!$C$8:$AR$8,0))</f>
        <v>4</v>
      </c>
      <c r="AF137" s="10">
        <f>INDEX('71200 Ann Hist'!$C$8:$AR$285,MATCH('71200M Ann'!$C137,'71200 Ann Hist'!$C$8:$C$285,0),MATCH('71200M Ann'!AF$8,'71200 Ann Hist'!$C$8:$AR$8,0))</f>
        <v>4.3</v>
      </c>
      <c r="AG137" s="10">
        <f>INDEX('71200 Ann Hist'!$C$8:$AR$285,MATCH('71200M Ann'!$C137,'71200 Ann Hist'!$C$8:$C$285,0),MATCH('71200M Ann'!AG$8,'71200 Ann Hist'!$C$8:$AR$8,0))</f>
        <v>3.9</v>
      </c>
      <c r="AH137" s="10">
        <f>INDEX('71200 Ann Hist'!$C$8:$AR$285,MATCH('71200M Ann'!$C137,'71200 Ann Hist'!$C$8:$C$285,0),MATCH('71200M Ann'!AH$8,'71200 Ann Hist'!$C$8:$AR$8,0))</f>
        <v>4.3</v>
      </c>
      <c r="AI137" s="10">
        <f>INDEX('71200 Ann Hist'!$C$8:$AR$285,MATCH('71200M Ann'!$C137,'71200 Ann Hist'!$C$8:$C$285,0),MATCH('71200M Ann'!AI$8,'71200 Ann Hist'!$C$8:$AR$8,0))</f>
        <v>5</v>
      </c>
      <c r="AJ137" s="10">
        <f>INDEX('71200 Ann Hist'!$C$8:$AR$285,MATCH('71200M Ann'!$C137,'71200 Ann Hist'!$C$8:$C$285,0),MATCH('71200M Ann'!AJ$8,'71200 Ann Hist'!$C$8:$AR$8,0))</f>
        <v>5.4</v>
      </c>
      <c r="AK137" s="10">
        <f>INDEX('71200 Ann Hist'!$C$8:$AR$285,MATCH('71200M Ann'!$C137,'71200 Ann Hist'!$C$8:$C$285,0),MATCH('71200M Ann'!AK$8,'71200 Ann Hist'!$C$8:$AR$8,0))</f>
        <v>6.1</v>
      </c>
      <c r="AL137" s="10">
        <f>INDEX('71200 Ann Hist'!$C$8:$AR$285,MATCH('71200M Ann'!$C137,'71200 Ann Hist'!$C$8:$C$285,0),MATCH('71200M Ann'!AL$8,'71200 Ann Hist'!$C$8:$AR$8,0))</f>
        <v>6.6</v>
      </c>
      <c r="AM137" s="10">
        <f>INDEX('71200 Ann Hist'!$C$8:$AR$285,MATCH('71200M Ann'!$C137,'71200 Ann Hist'!$C$8:$C$285,0),MATCH('71200M Ann'!AM$8,'71200 Ann Hist'!$C$8:$AR$8,0))</f>
        <v>7.4</v>
      </c>
      <c r="AN137" s="10">
        <f>INDEX('71200 Ann Hist'!$C$8:$AR$285,MATCH('71200M Ann'!$C137,'71200 Ann Hist'!$C$8:$C$285,0),MATCH('71200M Ann'!AN$8,'71200 Ann Hist'!$C$8:$AR$8,0))</f>
        <v>8.1</v>
      </c>
      <c r="AO137" s="10">
        <f>INDEX('71200 Ann Hist'!$C$8:$AR$285,MATCH('71200M Ann'!$C137,'71200 Ann Hist'!$C$8:$C$285,0),MATCH('71200M Ann'!AO$8,'71200 Ann Hist'!$C$8:$AR$8,0))</f>
        <v>8.3000000000000007</v>
      </c>
      <c r="AP137" s="10">
        <f>INDEX('71200 Ann Hist'!$C$8:$AR$285,MATCH('71200M Ann'!$C137,'71200 Ann Hist'!$C$8:$C$285,0),MATCH('71200M Ann'!AP$8,'71200 Ann Hist'!$C$8:$AR$8,0))</f>
        <v>8.9</v>
      </c>
      <c r="AQ137" s="10">
        <f>INDEX('71200 Ann Hist'!$C$8:$AR$285,MATCH('71200M Ann'!$C137,'71200 Ann Hist'!$C$8:$C$285,0),MATCH('71200M Ann'!AQ$8,'71200 Ann Hist'!$C$8:$AR$8,0))</f>
        <v>10.3</v>
      </c>
      <c r="AR137" s="11">
        <f>INDEX('71200 Ann'!$C$8:$AZ$285,MATCH('71200M Ann'!$C137,'71200 Ann'!$C$8:$C$285,0),MATCH('71200M Ann'!AR$8,'71200 Ann'!$C$8:$AZ$8,0))</f>
        <v>11.9</v>
      </c>
      <c r="AS137" s="11">
        <f>INDEX('71200 Ann'!$C$8:$AZ$285,MATCH('71200M Ann'!$C137,'71200 Ann'!$C$8:$C$285,0),MATCH('71200M Ann'!AS$8,'71200 Ann'!$C$8:$AZ$8,0))</f>
        <v>13</v>
      </c>
      <c r="AT137" s="11">
        <f>INDEX('71200 Ann'!$C$8:$AZ$285,MATCH('71200M Ann'!$C137,'71200 Ann'!$C$8:$C$285,0),MATCH('71200M Ann'!AT$8,'71200 Ann'!$C$8:$AZ$8,0))</f>
        <v>14.1</v>
      </c>
      <c r="AU137" s="11">
        <f>INDEX('71200 Ann'!$C$8:$AZ$285,MATCH('71200M Ann'!$C137,'71200 Ann'!$C$8:$C$285,0),MATCH('71200M Ann'!AU$8,'71200 Ann'!$C$8:$AZ$8,0))</f>
        <v>16.399999999999999</v>
      </c>
      <c r="AV137" s="11">
        <f>INDEX('71200 Ann'!$C$8:$AZ$285,MATCH('71200M Ann'!$C137,'71200 Ann'!$C$8:$C$285,0),MATCH('71200M Ann'!AV$8,'71200 Ann'!$C$8:$AZ$8,0))</f>
        <v>23.8</v>
      </c>
      <c r="AW137" s="11">
        <f>INDEX('71200 Ann'!$C$8:$AZ$285,MATCH('71200M Ann'!$C137,'71200 Ann'!$C$8:$C$285,0),MATCH('71200M Ann'!AW$8,'71200 Ann'!$C$8:$AZ$8,0))</f>
        <v>30.3</v>
      </c>
      <c r="AX137" s="11">
        <f>INDEX('71200 Ann'!$C$8:$AZ$285,MATCH('71200M Ann'!$C137,'71200 Ann'!$C$8:$C$285,0),MATCH('71200M Ann'!AX$8,'71200 Ann'!$C$8:$AZ$8,0))</f>
        <v>28.2</v>
      </c>
      <c r="AY137" s="11">
        <f>INDEX('71200 Ann'!$C$8:$AZ$285,MATCH('71200M Ann'!$C137,'71200 Ann'!$C$8:$C$285,0),MATCH('71200M Ann'!AY$8,'71200 Ann'!$C$8:$AZ$8,0))</f>
        <v>32.9</v>
      </c>
      <c r="AZ137" s="11">
        <f>INDEX('71200 Ann'!$C$8:$AZ$285,MATCH('71200M Ann'!$C137,'71200 Ann'!$C$8:$C$285,0),MATCH('71200M Ann'!AZ$8,'71200 Ann'!$C$8:$AZ$8,0))</f>
        <v>37.9</v>
      </c>
      <c r="BA137" s="11">
        <f>INDEX('71200 Ann'!$C$8:$AZ$285,MATCH('71200M Ann'!$C137,'71200 Ann'!$C$8:$C$285,0),MATCH('71200M Ann'!BA$8,'71200 Ann'!$C$8:$AZ$8,0))</f>
        <v>47.4</v>
      </c>
      <c r="BB137" s="11">
        <f>INDEX('71200 Ann'!$C$8:$AZ$285,MATCH('71200M Ann'!$C137,'71200 Ann'!$C$8:$C$285,0),MATCH('71200M Ann'!BB$8,'71200 Ann'!$C$8:$AZ$8,0))</f>
        <v>70.400000000000006</v>
      </c>
      <c r="BC137" s="11">
        <f>INDEX('71200 Ann'!$C$8:$AZ$285,MATCH('71200M Ann'!$C137,'71200 Ann'!$C$8:$C$285,0),MATCH('71200M Ann'!BC$8,'71200 Ann'!$C$8:$AZ$8,0))</f>
        <v>81.8</v>
      </c>
      <c r="BD137" s="11">
        <f>INDEX('71200 Ann'!$C$8:$AZ$285,MATCH('71200M Ann'!$C137,'71200 Ann'!$C$8:$C$285,0),MATCH('71200M Ann'!BD$8,'71200 Ann'!$C$8:$AZ$8,0))</f>
        <v>95.6</v>
      </c>
      <c r="BE137" s="11">
        <f>INDEX('71200 Ann'!$C$8:$AZ$285,MATCH('71200M Ann'!$C137,'71200 Ann'!$C$8:$C$285,0),MATCH('71200M Ann'!BE$8,'71200 Ann'!$C$8:$AZ$8,0))</f>
        <v>102.4</v>
      </c>
      <c r="BF137" s="11">
        <f>INDEX('71200 Ann'!$C$8:$AZ$285,MATCH('71200M Ann'!$C137,'71200 Ann'!$C$8:$C$285,0),MATCH('71200M Ann'!BF$8,'71200 Ann'!$C$8:$AZ$8,0))</f>
        <v>102.4</v>
      </c>
      <c r="BG137" s="11">
        <f>INDEX('71200 Ann'!$C$8:$AZ$285,MATCH('71200M Ann'!$C137,'71200 Ann'!$C$8:$C$285,0),MATCH('71200M Ann'!BG$8,'71200 Ann'!$C$8:$AZ$8,0))</f>
        <v>122.8</v>
      </c>
      <c r="BH137" s="11">
        <f>INDEX('71200 Ann'!$C$8:$AZ$285,MATCH('71200M Ann'!$C137,'71200 Ann'!$C$8:$C$285,0),MATCH('71200M Ann'!BH$8,'71200 Ann'!$C$8:$AZ$8,0))</f>
        <v>112.9</v>
      </c>
      <c r="BI137" s="11">
        <f>INDEX('71200 Ann'!$C$8:$AZ$285,MATCH('71200M Ann'!$C137,'71200 Ann'!$C$8:$C$285,0),MATCH('71200M Ann'!BI$8,'71200 Ann'!$C$8:$AZ$8,0))</f>
        <v>110.9</v>
      </c>
      <c r="BJ137" s="11">
        <f>INDEX('71200 Ann'!$C$8:$AZ$285,MATCH('71200M Ann'!$C137,'71200 Ann'!$C$8:$C$285,0),MATCH('71200M Ann'!BJ$8,'71200 Ann'!$C$8:$AZ$8,0))</f>
        <v>122.6</v>
      </c>
      <c r="BK137" s="11">
        <f>INDEX('71200 Ann'!$C$8:$AZ$285,MATCH('71200M Ann'!$C137,'71200 Ann'!$C$8:$C$285,0),MATCH('71200M Ann'!BK$8,'71200 Ann'!$C$8:$AZ$8,0))</f>
        <v>151.5</v>
      </c>
      <c r="BL137" s="11">
        <f>INDEX('71200 Ann'!$C$8:$AZ$285,MATCH('71200M Ann'!$C137,'71200 Ann'!$C$8:$C$285,0),MATCH('71200M Ann'!BL$8,'71200 Ann'!$C$8:$AZ$8,0))</f>
        <v>176.9</v>
      </c>
      <c r="BM137" s="11">
        <f>INDEX('71200 Ann'!$C$8:$AZ$285,MATCH('71200M Ann'!$C137,'71200 Ann'!$C$8:$C$285,0),MATCH('71200M Ann'!BM$8,'71200 Ann'!$C$8:$AZ$8,0))</f>
        <v>188</v>
      </c>
      <c r="BN137" s="11">
        <f>INDEX('71200 Ann'!$C$8:$AZ$285,MATCH('71200M Ann'!$C137,'71200 Ann'!$C$8:$C$285,0),MATCH('71200M Ann'!BN$8,'71200 Ann'!$C$8:$AZ$8,0))</f>
        <v>167.3</v>
      </c>
      <c r="BO137" s="11">
        <f>INDEX('71200 Ann'!$C$8:$AZ$285,MATCH('71200M Ann'!$C137,'71200 Ann'!$C$8:$C$285,0),MATCH('71200M Ann'!BO$8,'71200 Ann'!$C$8:$AZ$8,0))</f>
        <v>151</v>
      </c>
      <c r="BP137" s="11">
        <f>INDEX('71200 Ann'!$C$8:$AZ$285,MATCH('71200M Ann'!$C137,'71200 Ann'!$C$8:$C$285,0),MATCH('71200M Ann'!BP$8,'71200 Ann'!$C$8:$AZ$8,0))</f>
        <v>154.4</v>
      </c>
      <c r="BQ137" s="11">
        <f>INDEX('71200 Ann'!$C$8:$AZ$285,MATCH('71200M Ann'!$C137,'71200 Ann'!$C$8:$C$285,0),MATCH('71200M Ann'!BQ$8,'71200 Ann'!$C$8:$AZ$8,0))</f>
        <v>183</v>
      </c>
      <c r="BR137" s="11">
        <f>INDEX('71200 Ann'!$C$8:$AZ$285,MATCH('71200M Ann'!$C137,'71200 Ann'!$C$8:$C$285,0),MATCH('71200M Ann'!BR$8,'71200 Ann'!$C$8:$AZ$8,0))</f>
        <v>228.3</v>
      </c>
      <c r="BS137" s="11">
        <f>INDEX('71200 Ann'!$C$8:$AZ$285,MATCH('71200M Ann'!$C137,'71200 Ann'!$C$8:$C$285,0),MATCH('71200M Ann'!BS$8,'71200 Ann'!$C$8:$AZ$8,0))</f>
        <v>245.1</v>
      </c>
      <c r="BT137" s="11">
        <f>INDEX('71200 Ann'!$C$8:$AZ$285,MATCH('71200M Ann'!$C137,'71200 Ann'!$C$8:$C$285,0),MATCH('71200M Ann'!BT$8,'71200 Ann'!$C$8:$AZ$8,0))</f>
        <v>278.8</v>
      </c>
      <c r="BU137" s="11">
        <f>INDEX('71200 Ann'!$C$8:$AZ$285,MATCH('71200M Ann'!$C137,'71200 Ann'!$C$8:$C$285,0),MATCH('71200M Ann'!BU$8,'71200 Ann'!$C$8:$AZ$8,0))</f>
        <v>285</v>
      </c>
      <c r="BV137" s="11">
        <f>INDEX('71200 Ann'!$C$8:$AZ$285,MATCH('71200M Ann'!$C137,'71200 Ann'!$C$8:$C$285,0),MATCH('71200M Ann'!BV$8,'71200 Ann'!$C$8:$AZ$8,0))</f>
        <v>319.39999999999998</v>
      </c>
      <c r="BW137" s="11">
        <f>INDEX('71200 Ann'!$C$8:$AZ$285,MATCH('71200M Ann'!$C137,'71200 Ann'!$C$8:$C$285,0),MATCH('71200M Ann'!BW$8,'71200 Ann'!$C$8:$AZ$8,0))</f>
        <v>380.2</v>
      </c>
      <c r="BX137" s="11">
        <f>INDEX('71200 Ann'!$C$8:$AZ$285,MATCH('71200M Ann'!$C137,'71200 Ann'!$C$8:$C$285,0),MATCH('71200M Ann'!BX$8,'71200 Ann'!$C$8:$AZ$8,0))</f>
        <v>321.60000000000002</v>
      </c>
      <c r="BY137" s="11">
        <f>INDEX('71200 Ann'!$C$8:$AZ$285,MATCH('71200M Ann'!$C137,'71200 Ann'!$C$8:$C$285,0),MATCH('71200M Ann'!BY$8,'71200 Ann'!$C$8:$AZ$8,0))</f>
        <v>311.39999999999998</v>
      </c>
      <c r="BZ137" s="11">
        <f>INDEX('71200 Ann'!$C$8:$AZ$285,MATCH('71200M Ann'!$C137,'71200 Ann'!$C$8:$C$285,0),MATCH('71200M Ann'!BZ$8,'71200 Ann'!$C$8:$AZ$8,0))</f>
        <v>351.1</v>
      </c>
      <c r="CA137" s="11">
        <f>INDEX('71200 Ann'!$C$8:$AZ$285,MATCH('71200M Ann'!$C137,'71200 Ann'!$C$8:$C$285,0),MATCH('71200M Ann'!CA$8,'71200 Ann'!$C$8:$AZ$8,0))</f>
        <v>445.5</v>
      </c>
      <c r="CB137" s="11">
        <f>INDEX('71200 Ann'!$C$8:$AZ$285,MATCH('71200M Ann'!$C137,'71200 Ann'!$C$8:$C$285,0),MATCH('71200M Ann'!CB$8,'71200 Ann'!$C$8:$AZ$8,0))</f>
        <v>572.5</v>
      </c>
      <c r="CC137" s="11">
        <f>INDEX('71200 Ann'!$C$8:$AZ$285,MATCH('71200M Ann'!$C137,'71200 Ann'!$C$8:$C$285,0),MATCH('71200M Ann'!CC$8,'71200 Ann'!$C$8:$AZ$8,0))</f>
        <v>718.3</v>
      </c>
      <c r="CD137" s="11">
        <f>INDEX('71200 Ann'!$C$8:$AZ$285,MATCH('71200M Ann'!$C137,'71200 Ann'!$C$8:$C$285,0),MATCH('71200M Ann'!CD$8,'71200 Ann'!$C$8:$AZ$8,0))</f>
        <v>869</v>
      </c>
      <c r="CE137" s="11">
        <f>INDEX('71200 Ann'!$C$8:$AZ$285,MATCH('71200M Ann'!$C137,'71200 Ann'!$C$8:$C$285,0),MATCH('71200M Ann'!CE$8,'71200 Ann'!$C$8:$AZ$8,0))</f>
        <v>848.3</v>
      </c>
      <c r="CF137" s="11">
        <f>INDEX('71200 Ann'!$C$8:$AZ$285,MATCH('71200M Ann'!$C137,'71200 Ann'!$C$8:$C$285,0),MATCH('71200M Ann'!CF$8,'71200 Ann'!$C$8:$AZ$8,0))</f>
        <v>640.1</v>
      </c>
      <c r="CG137" s="11">
        <f>INDEX('71200 Ann'!$C$8:$AZ$285,MATCH('71200M Ann'!$C137,'71200 Ann'!$C$8:$C$285,0),MATCH('71200M Ann'!CG$8,'71200 Ann'!$C$8:$AZ$8,0))</f>
        <v>712.9</v>
      </c>
      <c r="CH137" s="11">
        <f>INDEX('71200 Ann'!$C$8:$AZ$285,MATCH('71200M Ann'!$C137,'71200 Ann'!$C$8:$C$285,0),MATCH('71200M Ann'!CH$8,'71200 Ann'!$C$8:$AZ$8,0))</f>
        <v>787.3</v>
      </c>
      <c r="CI137" s="11">
        <f>INDEX('71200 Ann'!$C$8:$AZ$285,MATCH('71200M Ann'!$C137,'71200 Ann'!$C$8:$C$285,0),MATCH('71200M Ann'!CI$8,'71200 Ann'!$C$8:$AZ$8,0))</f>
        <v>795.6</v>
      </c>
      <c r="CJ137" s="11">
        <f>INDEX('71200 Ann'!$C$8:$AZ$285,MATCH('71200M Ann'!$C137,'71200 Ann'!$C$8:$C$285,0),MATCH('71200M Ann'!CJ$8,'71200 Ann'!$C$8:$AZ$8,0))</f>
        <v>819.8</v>
      </c>
      <c r="CK137" s="11">
        <f>INDEX('71200 Ann'!$C$8:$AZ$285,MATCH('71200M Ann'!$C137,'71200 Ann'!$C$8:$C$285,0),MATCH('71200M Ann'!CK$8,'71200 Ann'!$C$8:$AZ$8,0))</f>
        <v>846.8</v>
      </c>
      <c r="CL137" s="11">
        <f>INDEX('71200 Ann'!$C$8:$AZ$285,MATCH('71200M Ann'!$C137,'71200 Ann'!$C$8:$C$285,0),MATCH('71200M Ann'!CL$8,'71200 Ann'!$C$8:$AZ$8,0))</f>
        <v>809.7</v>
      </c>
      <c r="CM137" s="11"/>
      <c r="CN137" s="8"/>
    </row>
    <row r="138" spans="1:92" s="8" customFormat="1" x14ac:dyDescent="0.25">
      <c r="A138" s="32">
        <v>125</v>
      </c>
      <c r="B138" s="10" t="s">
        <v>1890</v>
      </c>
      <c r="C138" s="10" t="s">
        <v>1891</v>
      </c>
      <c r="D138" s="8" t="str">
        <f>INDEX('71200 Ann Hist'!$C$8:$AR$285,MATCH('71200M Ann'!$C138,'71200 Ann Hist'!$C$8:$C$285,0),MATCH('71200M Ann'!D$8,'71200 Ann Hist'!$C$8:$AR$8,0))</f>
        <v>.....</v>
      </c>
      <c r="E138" s="8" t="str">
        <f>INDEX('71200 Ann Hist'!$C$8:$AR$285,MATCH('71200M Ann'!$C138,'71200 Ann Hist'!$C$8:$C$285,0),MATCH('71200M Ann'!E$8,'71200 Ann Hist'!$C$8:$AR$8,0))</f>
        <v>.....</v>
      </c>
      <c r="F138" s="8" t="str">
        <f>INDEX('71200 Ann Hist'!$C$8:$AR$285,MATCH('71200M Ann'!$C138,'71200 Ann Hist'!$C$8:$C$285,0),MATCH('71200M Ann'!F$8,'71200 Ann Hist'!$C$8:$AR$8,0))</f>
        <v>.....</v>
      </c>
      <c r="G138" s="8" t="str">
        <f>INDEX('71200 Ann Hist'!$C$8:$AR$285,MATCH('71200M Ann'!$C138,'71200 Ann Hist'!$C$8:$C$285,0),MATCH('71200M Ann'!G$8,'71200 Ann Hist'!$C$8:$AR$8,0))</f>
        <v>.....</v>
      </c>
      <c r="H138" s="8" t="str">
        <f>INDEX('71200 Ann Hist'!$C$8:$AR$285,MATCH('71200M Ann'!$C138,'71200 Ann Hist'!$C$8:$C$285,0),MATCH('71200M Ann'!H$8,'71200 Ann Hist'!$C$8:$AR$8,0))</f>
        <v>.....</v>
      </c>
      <c r="I138" s="8" t="str">
        <f>INDEX('71200 Ann Hist'!$C$8:$AR$285,MATCH('71200M Ann'!$C138,'71200 Ann Hist'!$C$8:$C$285,0),MATCH('71200M Ann'!I$8,'71200 Ann Hist'!$C$8:$AR$8,0))</f>
        <v>.....</v>
      </c>
      <c r="J138" s="8" t="str">
        <f>INDEX('71200 Ann Hist'!$C$8:$AR$285,MATCH('71200M Ann'!$C138,'71200 Ann Hist'!$C$8:$C$285,0),MATCH('71200M Ann'!J$8,'71200 Ann Hist'!$C$8:$AR$8,0))</f>
        <v>.....</v>
      </c>
      <c r="K138" s="8" t="str">
        <f>INDEX('71200 Ann Hist'!$C$8:$AR$285,MATCH('71200M Ann'!$C138,'71200 Ann Hist'!$C$8:$C$285,0),MATCH('71200M Ann'!K$8,'71200 Ann Hist'!$C$8:$AR$8,0))</f>
        <v>.....</v>
      </c>
      <c r="L138" s="8" t="str">
        <f>INDEX('71200 Ann Hist'!$C$8:$AR$285,MATCH('71200M Ann'!$C138,'71200 Ann Hist'!$C$8:$C$285,0),MATCH('71200M Ann'!L$8,'71200 Ann Hist'!$C$8:$AR$8,0))</f>
        <v>.....</v>
      </c>
      <c r="M138" s="8" t="str">
        <f>INDEX('71200 Ann Hist'!$C$8:$AR$285,MATCH('71200M Ann'!$C138,'71200 Ann Hist'!$C$8:$C$285,0),MATCH('71200M Ann'!M$8,'71200 Ann Hist'!$C$8:$AR$8,0))</f>
        <v>.....</v>
      </c>
      <c r="N138" s="8" t="str">
        <f>INDEX('71200 Ann Hist'!$C$8:$AR$285,MATCH('71200M Ann'!$C138,'71200 Ann Hist'!$C$8:$C$285,0),MATCH('71200M Ann'!N$8,'71200 Ann Hist'!$C$8:$AR$8,0))</f>
        <v>.....</v>
      </c>
      <c r="O138" s="8" t="str">
        <f>INDEX('71200 Ann Hist'!$C$8:$AR$285,MATCH('71200M Ann'!$C138,'71200 Ann Hist'!$C$8:$C$285,0),MATCH('71200M Ann'!O$8,'71200 Ann Hist'!$C$8:$AR$8,0))</f>
        <v>.....</v>
      </c>
      <c r="P138" s="8" t="str">
        <f>INDEX('71200 Ann Hist'!$C$8:$AR$285,MATCH('71200M Ann'!$C138,'71200 Ann Hist'!$C$8:$C$285,0),MATCH('71200M Ann'!P$8,'71200 Ann Hist'!$C$8:$AR$8,0))</f>
        <v>.....</v>
      </c>
      <c r="Q138" s="8" t="str">
        <f>INDEX('71200 Ann Hist'!$C$8:$AR$285,MATCH('71200M Ann'!$C138,'71200 Ann Hist'!$C$8:$C$285,0),MATCH('71200M Ann'!Q$8,'71200 Ann Hist'!$C$8:$AR$8,0))</f>
        <v>.....</v>
      </c>
      <c r="R138" s="8" t="str">
        <f>INDEX('71200 Ann Hist'!$C$8:$AR$285,MATCH('71200M Ann'!$C138,'71200 Ann Hist'!$C$8:$C$285,0),MATCH('71200M Ann'!R$8,'71200 Ann Hist'!$C$8:$AR$8,0))</f>
        <v>.....</v>
      </c>
      <c r="S138" s="8" t="str">
        <f>INDEX('71200 Ann Hist'!$C$8:$AR$285,MATCH('71200M Ann'!$C138,'71200 Ann Hist'!$C$8:$C$285,0),MATCH('71200M Ann'!S$8,'71200 Ann Hist'!$C$8:$AR$8,0))</f>
        <v>.....</v>
      </c>
      <c r="T138" s="8" t="str">
        <f>INDEX('71200 Ann Hist'!$C$8:$AR$285,MATCH('71200M Ann'!$C138,'71200 Ann Hist'!$C$8:$C$285,0),MATCH('71200M Ann'!T$8,'71200 Ann Hist'!$C$8:$AR$8,0))</f>
        <v>.....</v>
      </c>
      <c r="U138" s="8" t="str">
        <f>INDEX('71200 Ann Hist'!$C$8:$AR$285,MATCH('71200M Ann'!$C138,'71200 Ann Hist'!$C$8:$C$285,0),MATCH('71200M Ann'!U$8,'71200 Ann Hist'!$C$8:$AR$8,0))</f>
        <v>.....</v>
      </c>
      <c r="V138" s="8" t="str">
        <f>INDEX('71200 Ann Hist'!$C$8:$AR$285,MATCH('71200M Ann'!$C138,'71200 Ann Hist'!$C$8:$C$285,0),MATCH('71200M Ann'!V$8,'71200 Ann Hist'!$C$8:$AR$8,0))</f>
        <v>.....</v>
      </c>
      <c r="W138" s="8" t="str">
        <f>INDEX('71200 Ann Hist'!$C$8:$AR$285,MATCH('71200M Ann'!$C138,'71200 Ann Hist'!$C$8:$C$285,0),MATCH('71200M Ann'!W$8,'71200 Ann Hist'!$C$8:$AR$8,0))</f>
        <v>.....</v>
      </c>
      <c r="X138" s="8" t="str">
        <f>INDEX('71200 Ann Hist'!$C$8:$AR$285,MATCH('71200M Ann'!$C138,'71200 Ann Hist'!$C$8:$C$285,0),MATCH('71200M Ann'!X$8,'71200 Ann Hist'!$C$8:$AR$8,0))</f>
        <v>.....</v>
      </c>
      <c r="Y138" s="8" t="str">
        <f>INDEX('71200 Ann Hist'!$C$8:$AR$285,MATCH('71200M Ann'!$C138,'71200 Ann Hist'!$C$8:$C$285,0),MATCH('71200M Ann'!Y$8,'71200 Ann Hist'!$C$8:$AR$8,0))</f>
        <v>.....</v>
      </c>
      <c r="Z138" s="8" t="str">
        <f>INDEX('71200 Ann Hist'!$C$8:$AR$285,MATCH('71200M Ann'!$C138,'71200 Ann Hist'!$C$8:$C$285,0),MATCH('71200M Ann'!Z$8,'71200 Ann Hist'!$C$8:$AR$8,0))</f>
        <v>.....</v>
      </c>
      <c r="AA138" s="8" t="str">
        <f>INDEX('71200 Ann Hist'!$C$8:$AR$285,MATCH('71200M Ann'!$C138,'71200 Ann Hist'!$C$8:$C$285,0),MATCH('71200M Ann'!AA$8,'71200 Ann Hist'!$C$8:$AR$8,0))</f>
        <v>.....</v>
      </c>
      <c r="AB138" s="8" t="str">
        <f>INDEX('71200 Ann Hist'!$C$8:$AR$285,MATCH('71200M Ann'!$C138,'71200 Ann Hist'!$C$8:$C$285,0),MATCH('71200M Ann'!AB$8,'71200 Ann Hist'!$C$8:$AR$8,0))</f>
        <v>.....</v>
      </c>
      <c r="AC138" s="8" t="str">
        <f>INDEX('71200 Ann Hist'!$C$8:$AR$285,MATCH('71200M Ann'!$C138,'71200 Ann Hist'!$C$8:$C$285,0),MATCH('71200M Ann'!AC$8,'71200 Ann Hist'!$C$8:$AR$8,0))</f>
        <v>.....</v>
      </c>
      <c r="AD138" s="8" t="str">
        <f>INDEX('71200 Ann Hist'!$C$8:$AR$285,MATCH('71200M Ann'!$C138,'71200 Ann Hist'!$C$8:$C$285,0),MATCH('71200M Ann'!AD$8,'71200 Ann Hist'!$C$8:$AR$8,0))</f>
        <v>.....</v>
      </c>
      <c r="AE138" s="8" t="str">
        <f>INDEX('71200 Ann Hist'!$C$8:$AR$285,MATCH('71200M Ann'!$C138,'71200 Ann Hist'!$C$8:$C$285,0),MATCH('71200M Ann'!AE$8,'71200 Ann Hist'!$C$8:$AR$8,0))</f>
        <v>.....</v>
      </c>
      <c r="AF138" s="8" t="str">
        <f>INDEX('71200 Ann Hist'!$C$8:$AR$285,MATCH('71200M Ann'!$C138,'71200 Ann Hist'!$C$8:$C$285,0),MATCH('71200M Ann'!AF$8,'71200 Ann Hist'!$C$8:$AR$8,0))</f>
        <v>.....</v>
      </c>
      <c r="AG138" s="8" t="str">
        <f>INDEX('71200 Ann Hist'!$C$8:$AR$285,MATCH('71200M Ann'!$C138,'71200 Ann Hist'!$C$8:$C$285,0),MATCH('71200M Ann'!AG$8,'71200 Ann Hist'!$C$8:$AR$8,0))</f>
        <v>.....</v>
      </c>
      <c r="AH138" s="8" t="str">
        <f>INDEX('71200 Ann Hist'!$C$8:$AR$285,MATCH('71200M Ann'!$C138,'71200 Ann Hist'!$C$8:$C$285,0),MATCH('71200M Ann'!AH$8,'71200 Ann Hist'!$C$8:$AR$8,0))</f>
        <v>.....</v>
      </c>
      <c r="AI138" s="8" t="str">
        <f>INDEX('71200 Ann Hist'!$C$8:$AR$285,MATCH('71200M Ann'!$C138,'71200 Ann Hist'!$C$8:$C$285,0),MATCH('71200M Ann'!AI$8,'71200 Ann Hist'!$C$8:$AR$8,0))</f>
        <v>.....</v>
      </c>
      <c r="AJ138" s="8" t="str">
        <f>INDEX('71200 Ann Hist'!$C$8:$AR$285,MATCH('71200M Ann'!$C138,'71200 Ann Hist'!$C$8:$C$285,0),MATCH('71200M Ann'!AJ$8,'71200 Ann Hist'!$C$8:$AR$8,0))</f>
        <v>.....</v>
      </c>
      <c r="AK138" s="8" t="str">
        <f>INDEX('71200 Ann Hist'!$C$8:$AR$285,MATCH('71200M Ann'!$C138,'71200 Ann Hist'!$C$8:$C$285,0),MATCH('71200M Ann'!AK$8,'71200 Ann Hist'!$C$8:$AR$8,0))</f>
        <v>.....</v>
      </c>
      <c r="AL138" s="8" t="str">
        <f>INDEX('71200 Ann Hist'!$C$8:$AR$285,MATCH('71200M Ann'!$C138,'71200 Ann Hist'!$C$8:$C$285,0),MATCH('71200M Ann'!AL$8,'71200 Ann Hist'!$C$8:$AR$8,0))</f>
        <v>.....</v>
      </c>
      <c r="AM138" s="8" t="str">
        <f>INDEX('71200 Ann Hist'!$C$8:$AR$285,MATCH('71200M Ann'!$C138,'71200 Ann Hist'!$C$8:$C$285,0),MATCH('71200M Ann'!AM$8,'71200 Ann Hist'!$C$8:$AR$8,0))</f>
        <v>.....</v>
      </c>
      <c r="AN138" s="8" t="str">
        <f>INDEX('71200 Ann Hist'!$C$8:$AR$285,MATCH('71200M Ann'!$C138,'71200 Ann Hist'!$C$8:$C$285,0),MATCH('71200M Ann'!AN$8,'71200 Ann Hist'!$C$8:$AR$8,0))</f>
        <v>.....</v>
      </c>
      <c r="AO138" s="8" t="str">
        <f>INDEX('71200 Ann Hist'!$C$8:$AR$285,MATCH('71200M Ann'!$C138,'71200 Ann Hist'!$C$8:$C$285,0),MATCH('71200M Ann'!AO$8,'71200 Ann Hist'!$C$8:$AR$8,0))</f>
        <v>.....</v>
      </c>
      <c r="AP138" s="8" t="str">
        <f>INDEX('71200 Ann Hist'!$C$8:$AR$285,MATCH('71200M Ann'!$C138,'71200 Ann Hist'!$C$8:$C$285,0),MATCH('71200M Ann'!AP$8,'71200 Ann Hist'!$C$8:$AR$8,0))</f>
        <v>.....</v>
      </c>
      <c r="AQ138" s="8" t="str">
        <f>INDEX('71200 Ann Hist'!$C$8:$AR$285,MATCH('71200M Ann'!$C138,'71200 Ann Hist'!$C$8:$C$285,0),MATCH('71200M Ann'!AQ$8,'71200 Ann Hist'!$C$8:$AR$8,0))</f>
        <v>.....</v>
      </c>
      <c r="AR138" s="9" t="str">
        <f>INDEX('71200 Ann'!$C$8:$AZ$285,MATCH('71200M Ann'!$C138,'71200 Ann'!$C$8:$C$285,0),MATCH('71200M Ann'!AR$8,'71200 Ann'!$C$8:$AZ$8,0))</f>
        <v>.....</v>
      </c>
      <c r="AS138" s="9" t="str">
        <f>INDEX('71200 Ann'!$C$8:$AZ$285,MATCH('71200M Ann'!$C138,'71200 Ann'!$C$8:$C$285,0),MATCH('71200M Ann'!AS$8,'71200 Ann'!$C$8:$AZ$8,0))</f>
        <v>.....</v>
      </c>
      <c r="AT138" s="9" t="str">
        <f>INDEX('71200 Ann'!$C$8:$AZ$285,MATCH('71200M Ann'!$C138,'71200 Ann'!$C$8:$C$285,0),MATCH('71200M Ann'!AT$8,'71200 Ann'!$C$8:$AZ$8,0))</f>
        <v>.....</v>
      </c>
      <c r="AU138" s="9" t="str">
        <f>INDEX('71200 Ann'!$C$8:$AZ$285,MATCH('71200M Ann'!$C138,'71200 Ann'!$C$8:$C$285,0),MATCH('71200M Ann'!AU$8,'71200 Ann'!$C$8:$AZ$8,0))</f>
        <v>.....</v>
      </c>
      <c r="AV138" s="9" t="str">
        <f>INDEX('71200 Ann'!$C$8:$AZ$285,MATCH('71200M Ann'!$C138,'71200 Ann'!$C$8:$C$285,0),MATCH('71200M Ann'!AV$8,'71200 Ann'!$C$8:$AZ$8,0))</f>
        <v>.....</v>
      </c>
      <c r="AW138" s="9" t="str">
        <f>INDEX('71200 Ann'!$C$8:$AZ$285,MATCH('71200M Ann'!$C138,'71200 Ann'!$C$8:$C$285,0),MATCH('71200M Ann'!AW$8,'71200 Ann'!$C$8:$AZ$8,0))</f>
        <v>.....</v>
      </c>
      <c r="AX138" s="9" t="str">
        <f>INDEX('71200 Ann'!$C$8:$AZ$285,MATCH('71200M Ann'!$C138,'71200 Ann'!$C$8:$C$285,0),MATCH('71200M Ann'!AX$8,'71200 Ann'!$C$8:$AZ$8,0))</f>
        <v>.....</v>
      </c>
      <c r="AY138" s="9" t="str">
        <f>INDEX('71200 Ann'!$C$8:$AZ$285,MATCH('71200M Ann'!$C138,'71200 Ann'!$C$8:$C$285,0),MATCH('71200M Ann'!AY$8,'71200 Ann'!$C$8:$AZ$8,0))</f>
        <v>.....</v>
      </c>
      <c r="AZ138" s="9" t="str">
        <f>INDEX('71200 Ann'!$C$8:$AZ$285,MATCH('71200M Ann'!$C138,'71200 Ann'!$C$8:$C$285,0),MATCH('71200M Ann'!AZ$8,'71200 Ann'!$C$8:$AZ$8,0))</f>
        <v>.....</v>
      </c>
      <c r="BA138" s="9" t="str">
        <f>INDEX('71200 Ann'!$C$8:$AZ$285,MATCH('71200M Ann'!$C138,'71200 Ann'!$C$8:$C$285,0),MATCH('71200M Ann'!BA$8,'71200 Ann'!$C$8:$AZ$8,0))</f>
        <v>.....</v>
      </c>
      <c r="BB138" s="9" t="str">
        <f>INDEX('71200 Ann'!$C$8:$AZ$285,MATCH('71200M Ann'!$C138,'71200 Ann'!$C$8:$C$285,0),MATCH('71200M Ann'!BB$8,'71200 Ann'!$C$8:$AZ$8,0))</f>
        <v>.....</v>
      </c>
      <c r="BC138" s="9" t="str">
        <f>INDEX('71200 Ann'!$C$8:$AZ$285,MATCH('71200M Ann'!$C138,'71200 Ann'!$C$8:$C$285,0),MATCH('71200M Ann'!BC$8,'71200 Ann'!$C$8:$AZ$8,0))</f>
        <v>.....</v>
      </c>
      <c r="BD138" s="9" t="str">
        <f>INDEX('71200 Ann'!$C$8:$AZ$285,MATCH('71200M Ann'!$C138,'71200 Ann'!$C$8:$C$285,0),MATCH('71200M Ann'!BD$8,'71200 Ann'!$C$8:$AZ$8,0))</f>
        <v>.....</v>
      </c>
      <c r="BE138" s="9" t="str">
        <f>INDEX('71200 Ann'!$C$8:$AZ$285,MATCH('71200M Ann'!$C138,'71200 Ann'!$C$8:$C$285,0),MATCH('71200M Ann'!BE$8,'71200 Ann'!$C$8:$AZ$8,0))</f>
        <v>.....</v>
      </c>
      <c r="BF138" s="9" t="str">
        <f>INDEX('71200 Ann'!$C$8:$AZ$285,MATCH('71200M Ann'!$C138,'71200 Ann'!$C$8:$C$285,0),MATCH('71200M Ann'!BF$8,'71200 Ann'!$C$8:$AZ$8,0))</f>
        <v>.....</v>
      </c>
      <c r="BG138" s="9" t="str">
        <f>INDEX('71200 Ann'!$C$8:$AZ$285,MATCH('71200M Ann'!$C138,'71200 Ann'!$C$8:$C$285,0),MATCH('71200M Ann'!BG$8,'71200 Ann'!$C$8:$AZ$8,0))</f>
        <v>.....</v>
      </c>
      <c r="BH138" s="9" t="str">
        <f>INDEX('71200 Ann'!$C$8:$AZ$285,MATCH('71200M Ann'!$C138,'71200 Ann'!$C$8:$C$285,0),MATCH('71200M Ann'!BH$8,'71200 Ann'!$C$8:$AZ$8,0))</f>
        <v>.....</v>
      </c>
      <c r="BI138" s="9" t="str">
        <f>INDEX('71200 Ann'!$C$8:$AZ$285,MATCH('71200M Ann'!$C138,'71200 Ann'!$C$8:$C$285,0),MATCH('71200M Ann'!BI$8,'71200 Ann'!$C$8:$AZ$8,0))</f>
        <v>.....</v>
      </c>
      <c r="BJ138" s="9" t="str">
        <f>INDEX('71200 Ann'!$C$8:$AZ$285,MATCH('71200M Ann'!$C138,'71200 Ann'!$C$8:$C$285,0),MATCH('71200M Ann'!BJ$8,'71200 Ann'!$C$8:$AZ$8,0))</f>
        <v>.....</v>
      </c>
      <c r="BK138" s="9" t="str">
        <f>INDEX('71200 Ann'!$C$8:$AZ$285,MATCH('71200M Ann'!$C138,'71200 Ann'!$C$8:$C$285,0),MATCH('71200M Ann'!BK$8,'71200 Ann'!$C$8:$AZ$8,0))</f>
        <v>.....</v>
      </c>
      <c r="BL138" s="9" t="str">
        <f>INDEX('71200 Ann'!$C$8:$AZ$285,MATCH('71200M Ann'!$C138,'71200 Ann'!$C$8:$C$285,0),MATCH('71200M Ann'!BL$8,'71200 Ann'!$C$8:$AZ$8,0))</f>
        <v>.....</v>
      </c>
      <c r="BM138" s="9" t="str">
        <f>INDEX('71200 Ann'!$C$8:$AZ$285,MATCH('71200M Ann'!$C138,'71200 Ann'!$C$8:$C$285,0),MATCH('71200M Ann'!BM$8,'71200 Ann'!$C$8:$AZ$8,0))</f>
        <v>.....</v>
      </c>
      <c r="BN138" s="9" t="str">
        <f>INDEX('71200 Ann'!$C$8:$AZ$285,MATCH('71200M Ann'!$C138,'71200 Ann'!$C$8:$C$285,0),MATCH('71200M Ann'!BN$8,'71200 Ann'!$C$8:$AZ$8,0))</f>
        <v>.....</v>
      </c>
      <c r="BO138" s="9" t="str">
        <f>INDEX('71200 Ann'!$C$8:$AZ$285,MATCH('71200M Ann'!$C138,'71200 Ann'!$C$8:$C$285,0),MATCH('71200M Ann'!BO$8,'71200 Ann'!$C$8:$AZ$8,0))</f>
        <v>.....</v>
      </c>
      <c r="BP138" s="9" t="str">
        <f>INDEX('71200 Ann'!$C$8:$AZ$285,MATCH('71200M Ann'!$C138,'71200 Ann'!$C$8:$C$285,0),MATCH('71200M Ann'!BP$8,'71200 Ann'!$C$8:$AZ$8,0))</f>
        <v>.....</v>
      </c>
      <c r="BQ138" s="9" t="str">
        <f>INDEX('71200 Ann'!$C$8:$AZ$285,MATCH('71200M Ann'!$C138,'71200 Ann'!$C$8:$C$285,0),MATCH('71200M Ann'!BQ$8,'71200 Ann'!$C$8:$AZ$8,0))</f>
        <v>.....</v>
      </c>
      <c r="BR138" s="9" t="str">
        <f>INDEX('71200 Ann'!$C$8:$AZ$285,MATCH('71200M Ann'!$C138,'71200 Ann'!$C$8:$C$285,0),MATCH('71200M Ann'!BR$8,'71200 Ann'!$C$8:$AZ$8,0))</f>
        <v>.....</v>
      </c>
      <c r="BS138" s="9" t="str">
        <f>INDEX('71200 Ann'!$C$8:$AZ$285,MATCH('71200M Ann'!$C138,'71200 Ann'!$C$8:$C$285,0),MATCH('71200M Ann'!BS$8,'71200 Ann'!$C$8:$AZ$8,0))</f>
        <v>.....</v>
      </c>
      <c r="BT138" s="9" t="str">
        <f>INDEX('71200 Ann'!$C$8:$AZ$285,MATCH('71200M Ann'!$C138,'71200 Ann'!$C$8:$C$285,0),MATCH('71200M Ann'!BT$8,'71200 Ann'!$C$8:$AZ$8,0))</f>
        <v>.....</v>
      </c>
      <c r="BU138" s="9" t="str">
        <f>INDEX('71200 Ann'!$C$8:$AZ$285,MATCH('71200M Ann'!$C138,'71200 Ann'!$C$8:$C$285,0),MATCH('71200M Ann'!BU$8,'71200 Ann'!$C$8:$AZ$8,0))</f>
        <v>.....</v>
      </c>
      <c r="BV138" s="9">
        <f>INDEX('71200 Ann'!$C$8:$AZ$285,MATCH('71200M Ann'!$C138,'71200 Ann'!$C$8:$C$285,0),MATCH('71200M Ann'!BV$8,'71200 Ann'!$C$8:$AZ$8,0))</f>
        <v>36.6</v>
      </c>
      <c r="BW138" s="9">
        <f>INDEX('71200 Ann'!$C$8:$AZ$285,MATCH('71200M Ann'!$C138,'71200 Ann'!$C$8:$C$285,0),MATCH('71200M Ann'!BW$8,'71200 Ann'!$C$8:$AZ$8,0))</f>
        <v>40.799999999999997</v>
      </c>
      <c r="BX138" s="9">
        <f>INDEX('71200 Ann'!$C$8:$AZ$285,MATCH('71200M Ann'!$C138,'71200 Ann'!$C$8:$C$285,0),MATCH('71200M Ann'!BX$8,'71200 Ann'!$C$8:$AZ$8,0))</f>
        <v>44.8</v>
      </c>
      <c r="BY138" s="9">
        <f>INDEX('71200 Ann'!$C$8:$AZ$285,MATCH('71200M Ann'!$C138,'71200 Ann'!$C$8:$C$285,0),MATCH('71200M Ann'!BY$8,'71200 Ann'!$C$8:$AZ$8,0))</f>
        <v>56.3</v>
      </c>
      <c r="BZ138" s="9">
        <f>INDEX('71200 Ann'!$C$8:$AZ$285,MATCH('71200M Ann'!$C138,'71200 Ann'!$C$8:$C$285,0),MATCH('71200M Ann'!BZ$8,'71200 Ann'!$C$8:$AZ$8,0))</f>
        <v>65.8</v>
      </c>
      <c r="CA138" s="9">
        <f>INDEX('71200 Ann'!$C$8:$AZ$285,MATCH('71200M Ann'!$C138,'71200 Ann'!$C$8:$C$285,0),MATCH('71200M Ann'!CA$8,'71200 Ann'!$C$8:$AZ$8,0))</f>
        <v>64.3</v>
      </c>
      <c r="CB138" s="9">
        <f>INDEX('71200 Ann'!$C$8:$AZ$285,MATCH('71200M Ann'!$C138,'71200 Ann'!$C$8:$C$285,0),MATCH('71200M Ann'!CB$8,'71200 Ann'!$C$8:$AZ$8,0))</f>
        <v>69.599999999999994</v>
      </c>
      <c r="CC138" s="9">
        <f>INDEX('71200 Ann'!$C$8:$AZ$285,MATCH('71200M Ann'!$C138,'71200 Ann'!$C$8:$C$285,0),MATCH('71200M Ann'!CC$8,'71200 Ann'!$C$8:$AZ$8,0))</f>
        <v>75.7</v>
      </c>
      <c r="CD138" s="9">
        <f>INDEX('71200 Ann'!$C$8:$AZ$285,MATCH('71200M Ann'!$C138,'71200 Ann'!$C$8:$C$285,0),MATCH('71200M Ann'!CD$8,'71200 Ann'!$C$8:$AZ$8,0))</f>
        <v>76</v>
      </c>
      <c r="CE138" s="9">
        <f>INDEX('71200 Ann'!$C$8:$AZ$285,MATCH('71200M Ann'!$C138,'71200 Ann'!$C$8:$C$285,0),MATCH('71200M Ann'!CE$8,'71200 Ann'!$C$8:$AZ$8,0))</f>
        <v>91.5</v>
      </c>
      <c r="CF138" s="9">
        <f>INDEX('71200 Ann'!$C$8:$AZ$285,MATCH('71200M Ann'!$C138,'71200 Ann'!$C$8:$C$285,0),MATCH('71200M Ann'!CF$8,'71200 Ann'!$C$8:$AZ$8,0))</f>
        <v>93.4</v>
      </c>
      <c r="CG138" s="9">
        <f>INDEX('71200 Ann'!$C$8:$AZ$285,MATCH('71200M Ann'!$C138,'71200 Ann'!$C$8:$C$285,0),MATCH('71200M Ann'!CG$8,'71200 Ann'!$C$8:$AZ$8,0))</f>
        <v>97.2</v>
      </c>
      <c r="CH138" s="9">
        <f>INDEX('71200 Ann'!$C$8:$AZ$285,MATCH('71200M Ann'!$C138,'71200 Ann'!$C$8:$C$285,0),MATCH('71200M Ann'!CH$8,'71200 Ann'!$C$8:$AZ$8,0))</f>
        <v>105.2</v>
      </c>
      <c r="CI138" s="9">
        <f>INDEX('71200 Ann'!$C$8:$AZ$285,MATCH('71200M Ann'!$C138,'71200 Ann'!$C$8:$C$285,0),MATCH('71200M Ann'!CI$8,'71200 Ann'!$C$8:$AZ$8,0))</f>
        <v>114.2</v>
      </c>
      <c r="CJ138" s="9">
        <f>INDEX('71200 Ann'!$C$8:$AZ$285,MATCH('71200M Ann'!$C138,'71200 Ann'!$C$8:$C$285,0),MATCH('71200M Ann'!CJ$8,'71200 Ann'!$C$8:$AZ$8,0))</f>
        <v>131.80000000000001</v>
      </c>
      <c r="CK138" s="9">
        <f>INDEX('71200 Ann'!$C$8:$AZ$285,MATCH('71200M Ann'!$C138,'71200 Ann'!$C$8:$C$285,0),MATCH('71200M Ann'!CK$8,'71200 Ann'!$C$8:$AZ$8,0))</f>
        <v>145.5</v>
      </c>
      <c r="CL138" s="9">
        <f>INDEX('71200 Ann'!$C$8:$AZ$285,MATCH('71200M Ann'!$C138,'71200 Ann'!$C$8:$C$285,0),MATCH('71200M Ann'!CL$8,'71200 Ann'!$C$8:$AZ$8,0))</f>
        <v>133.69999999999999</v>
      </c>
      <c r="CM138" s="9"/>
    </row>
    <row r="139" spans="1:92" s="10" customFormat="1" x14ac:dyDescent="0.25">
      <c r="A139" s="35">
        <v>126</v>
      </c>
      <c r="B139" s="8" t="s">
        <v>962</v>
      </c>
      <c r="C139" s="8" t="s">
        <v>961</v>
      </c>
      <c r="D139" s="10">
        <f>INDEX('71200 Ann Hist'!$C$8:$AR$285,MATCH('71200M Ann'!$C139,'71200 Ann Hist'!$C$8:$C$285,0),MATCH('71200M Ann'!D$8,'71200 Ann Hist'!$C$8:$AR$8,0))</f>
        <v>6.3</v>
      </c>
      <c r="E139" s="10">
        <f>INDEX('71200 Ann Hist'!$C$8:$AR$285,MATCH('71200M Ann'!$C139,'71200 Ann Hist'!$C$8:$C$285,0),MATCH('71200M Ann'!E$8,'71200 Ann Hist'!$C$8:$AR$8,0))</f>
        <v>4.8</v>
      </c>
      <c r="F139" s="10">
        <f>INDEX('71200 Ann Hist'!$C$8:$AR$285,MATCH('71200M Ann'!$C139,'71200 Ann Hist'!$C$8:$C$285,0),MATCH('71200M Ann'!F$8,'71200 Ann Hist'!$C$8:$AR$8,0))</f>
        <v>3.5</v>
      </c>
      <c r="G139" s="10">
        <f>INDEX('71200 Ann Hist'!$C$8:$AR$285,MATCH('71200M Ann'!$C139,'71200 Ann Hist'!$C$8:$C$285,0),MATCH('71200M Ann'!G$8,'71200 Ann Hist'!$C$8:$AR$8,0))</f>
        <v>2.2999999999999998</v>
      </c>
      <c r="H139" s="10">
        <f>INDEX('71200 Ann Hist'!$C$8:$AR$285,MATCH('71200M Ann'!$C139,'71200 Ann Hist'!$C$8:$C$285,0),MATCH('71200M Ann'!H$8,'71200 Ann Hist'!$C$8:$AR$8,0))</f>
        <v>2.2999999999999998</v>
      </c>
      <c r="I139" s="10">
        <f>INDEX('71200 Ann Hist'!$C$8:$AR$285,MATCH('71200M Ann'!$C139,'71200 Ann Hist'!$C$8:$C$285,0),MATCH('71200M Ann'!I$8,'71200 Ann Hist'!$C$8:$AR$8,0))</f>
        <v>2.6</v>
      </c>
      <c r="J139" s="10">
        <f>INDEX('71200 Ann Hist'!$C$8:$AR$285,MATCH('71200M Ann'!$C139,'71200 Ann Hist'!$C$8:$C$285,0),MATCH('71200M Ann'!J$8,'71200 Ann Hist'!$C$8:$AR$8,0))</f>
        <v>3.3</v>
      </c>
      <c r="K139" s="10">
        <f>INDEX('71200 Ann Hist'!$C$8:$AR$285,MATCH('71200M Ann'!$C139,'71200 Ann Hist'!$C$8:$C$285,0),MATCH('71200M Ann'!K$8,'71200 Ann Hist'!$C$8:$AR$8,0))</f>
        <v>3.7</v>
      </c>
      <c r="L139" s="10">
        <f>INDEX('71200 Ann Hist'!$C$8:$AR$285,MATCH('71200M Ann'!$C139,'71200 Ann Hist'!$C$8:$C$285,0),MATCH('71200M Ann'!L$8,'71200 Ann Hist'!$C$8:$AR$8,0))</f>
        <v>4.5999999999999996</v>
      </c>
      <c r="M139" s="10">
        <f>INDEX('71200 Ann Hist'!$C$8:$AR$285,MATCH('71200M Ann'!$C139,'71200 Ann Hist'!$C$8:$C$285,0),MATCH('71200M Ann'!M$8,'71200 Ann Hist'!$C$8:$AR$8,0))</f>
        <v>3.3</v>
      </c>
      <c r="N139" s="10">
        <f>INDEX('71200 Ann Hist'!$C$8:$AR$285,MATCH('71200M Ann'!$C139,'71200 Ann Hist'!$C$8:$C$285,0),MATCH('71200M Ann'!N$8,'71200 Ann Hist'!$C$8:$AR$8,0))</f>
        <v>3.6</v>
      </c>
      <c r="O139" s="10">
        <f>INDEX('71200 Ann Hist'!$C$8:$AR$285,MATCH('71200M Ann'!$C139,'71200 Ann Hist'!$C$8:$C$285,0),MATCH('71200M Ann'!O$8,'71200 Ann Hist'!$C$8:$AR$8,0))</f>
        <v>4</v>
      </c>
      <c r="P139" s="10">
        <f>INDEX('71200 Ann Hist'!$C$8:$AR$285,MATCH('71200M Ann'!$C139,'71200 Ann Hist'!$C$8:$C$285,0),MATCH('71200M Ann'!P$8,'71200 Ann Hist'!$C$8:$AR$8,0))</f>
        <v>4.9000000000000004</v>
      </c>
      <c r="Q139" s="10">
        <f>INDEX('71200 Ann Hist'!$C$8:$AR$285,MATCH('71200M Ann'!$C139,'71200 Ann Hist'!$C$8:$C$285,0),MATCH('71200M Ann'!Q$8,'71200 Ann Hist'!$C$8:$AR$8,0))</f>
        <v>5.0999999999999996</v>
      </c>
      <c r="R139" s="10">
        <f>INDEX('71200 Ann Hist'!$C$8:$AR$285,MATCH('71200M Ann'!$C139,'71200 Ann Hist'!$C$8:$C$285,0),MATCH('71200M Ann'!R$8,'71200 Ann Hist'!$C$8:$AR$8,0))</f>
        <v>6.8</v>
      </c>
      <c r="S139" s="10">
        <f>INDEX('71200 Ann Hist'!$C$8:$AR$285,MATCH('71200M Ann'!$C139,'71200 Ann Hist'!$C$8:$C$285,0),MATCH('71200M Ann'!S$8,'71200 Ann Hist'!$C$8:$AR$8,0))</f>
        <v>7.6</v>
      </c>
      <c r="T139" s="10">
        <f>INDEX('71200 Ann Hist'!$C$8:$AR$285,MATCH('71200M Ann'!$C139,'71200 Ann Hist'!$C$8:$C$285,0),MATCH('71200M Ann'!T$8,'71200 Ann Hist'!$C$8:$AR$8,0))</f>
        <v>8.9</v>
      </c>
      <c r="U139" s="10">
        <f>INDEX('71200 Ann Hist'!$C$8:$AR$285,MATCH('71200M Ann'!$C139,'71200 Ann Hist'!$C$8:$C$285,0),MATCH('71200M Ann'!U$8,'71200 Ann Hist'!$C$8:$AR$8,0))</f>
        <v>10.3</v>
      </c>
      <c r="V139" s="10">
        <f>INDEX('71200 Ann Hist'!$C$8:$AR$285,MATCH('71200M Ann'!$C139,'71200 Ann Hist'!$C$8:$C$285,0),MATCH('71200M Ann'!V$8,'71200 Ann Hist'!$C$8:$AR$8,0))</f>
        <v>11</v>
      </c>
      <c r="W139" s="10">
        <f>INDEX('71200 Ann Hist'!$C$8:$AR$285,MATCH('71200M Ann'!$C139,'71200 Ann Hist'!$C$8:$C$285,0),MATCH('71200M Ann'!W$8,'71200 Ann Hist'!$C$8:$AR$8,0))</f>
        <v>15.2</v>
      </c>
      <c r="X139" s="10">
        <f>INDEX('71200 Ann Hist'!$C$8:$AR$285,MATCH('71200M Ann'!$C139,'71200 Ann Hist'!$C$8:$C$285,0),MATCH('71200M Ann'!X$8,'71200 Ann Hist'!$C$8:$AR$8,0))</f>
        <v>15.5</v>
      </c>
      <c r="Y139" s="10">
        <f>INDEX('71200 Ann Hist'!$C$8:$AR$285,MATCH('71200M Ann'!$C139,'71200 Ann Hist'!$C$8:$C$285,0),MATCH('71200M Ann'!Y$8,'71200 Ann Hist'!$C$8:$AR$8,0))</f>
        <v>16.399999999999999</v>
      </c>
      <c r="Z139" s="10">
        <f>INDEX('71200 Ann Hist'!$C$8:$AR$285,MATCH('71200M Ann'!$C139,'71200 Ann Hist'!$C$8:$C$285,0),MATCH('71200M Ann'!Z$8,'71200 Ann Hist'!$C$8:$AR$8,0))</f>
        <v>19</v>
      </c>
      <c r="AA139" s="10">
        <f>INDEX('71200 Ann Hist'!$C$8:$AR$285,MATCH('71200M Ann'!$C139,'71200 Ann Hist'!$C$8:$C$285,0),MATCH('71200M Ann'!AA$8,'71200 Ann Hist'!$C$8:$AR$8,0))</f>
        <v>18.7</v>
      </c>
      <c r="AB139" s="10">
        <f>INDEX('71200 Ann Hist'!$C$8:$AR$285,MATCH('71200M Ann'!$C139,'71200 Ann Hist'!$C$8:$C$285,0),MATCH('71200M Ann'!AB$8,'71200 Ann Hist'!$C$8:$AR$8,0))</f>
        <v>19.5</v>
      </c>
      <c r="AC139" s="10">
        <f>INDEX('71200 Ann Hist'!$C$8:$AR$285,MATCH('71200M Ann'!$C139,'71200 Ann Hist'!$C$8:$C$285,0),MATCH('71200M Ann'!AC$8,'71200 Ann Hist'!$C$8:$AR$8,0))</f>
        <v>18.7</v>
      </c>
      <c r="AD139" s="10">
        <f>INDEX('71200 Ann Hist'!$C$8:$AR$285,MATCH('71200M Ann'!$C139,'71200 Ann Hist'!$C$8:$C$285,0),MATCH('71200M Ann'!AD$8,'71200 Ann Hist'!$C$8:$AR$8,0))</f>
        <v>20.8</v>
      </c>
      <c r="AE139" s="10">
        <f>INDEX('71200 Ann Hist'!$C$8:$AR$285,MATCH('71200M Ann'!$C139,'71200 Ann Hist'!$C$8:$C$285,0),MATCH('71200M Ann'!AE$8,'71200 Ann Hist'!$C$8:$AR$8,0))</f>
        <v>22.5</v>
      </c>
      <c r="AF139" s="10">
        <f>INDEX('71200 Ann Hist'!$C$8:$AR$285,MATCH('71200M Ann'!$C139,'71200 Ann Hist'!$C$8:$C$285,0),MATCH('71200M Ann'!AF$8,'71200 Ann Hist'!$C$8:$AR$8,0))</f>
        <v>23.6</v>
      </c>
      <c r="AG139" s="10">
        <f>INDEX('71200 Ann Hist'!$C$8:$AR$285,MATCH('71200M Ann'!$C139,'71200 Ann Hist'!$C$8:$C$285,0),MATCH('71200M Ann'!AG$8,'71200 Ann Hist'!$C$8:$AR$8,0))</f>
        <v>23.6</v>
      </c>
      <c r="AH139" s="10">
        <f>INDEX('71200 Ann Hist'!$C$8:$AR$285,MATCH('71200M Ann'!$C139,'71200 Ann Hist'!$C$8:$C$285,0),MATCH('71200M Ann'!AH$8,'71200 Ann Hist'!$C$8:$AR$8,0))</f>
        <v>28.3</v>
      </c>
      <c r="AI139" s="10">
        <f>INDEX('71200 Ann Hist'!$C$8:$AR$285,MATCH('71200M Ann'!$C139,'71200 Ann Hist'!$C$8:$C$285,0),MATCH('71200M Ann'!AI$8,'71200 Ann Hist'!$C$8:$AR$8,0))</f>
        <v>28.8</v>
      </c>
      <c r="AJ139" s="10">
        <f>INDEX('71200 Ann Hist'!$C$8:$AR$285,MATCH('71200M Ann'!$C139,'71200 Ann Hist'!$C$8:$C$285,0),MATCH('71200M Ann'!AJ$8,'71200 Ann Hist'!$C$8:$AR$8,0))</f>
        <v>28.7</v>
      </c>
      <c r="AK139" s="10">
        <f>INDEX('71200 Ann Hist'!$C$8:$AR$285,MATCH('71200M Ann'!$C139,'71200 Ann Hist'!$C$8:$C$285,0),MATCH('71200M Ann'!AK$8,'71200 Ann Hist'!$C$8:$AR$8,0))</f>
        <v>31.2</v>
      </c>
      <c r="AL139" s="10">
        <f>INDEX('71200 Ann Hist'!$C$8:$AR$285,MATCH('71200M Ann'!$C139,'71200 Ann Hist'!$C$8:$C$285,0),MATCH('71200M Ann'!AL$8,'71200 Ann Hist'!$C$8:$AR$8,0))</f>
        <v>32.700000000000003</v>
      </c>
      <c r="AM139" s="10">
        <f>INDEX('71200 Ann Hist'!$C$8:$AR$285,MATCH('71200M Ann'!$C139,'71200 Ann Hist'!$C$8:$C$285,0),MATCH('71200M Ann'!AM$8,'71200 Ann Hist'!$C$8:$AR$8,0))</f>
        <v>34.799999999999997</v>
      </c>
      <c r="AN139" s="10">
        <f>INDEX('71200 Ann Hist'!$C$8:$AR$285,MATCH('71200M Ann'!$C139,'71200 Ann Hist'!$C$8:$C$285,0),MATCH('71200M Ann'!AN$8,'71200 Ann Hist'!$C$8:$AR$8,0))</f>
        <v>38.9</v>
      </c>
      <c r="AO139" s="10">
        <f>INDEX('71200 Ann Hist'!$C$8:$AR$285,MATCH('71200M Ann'!$C139,'71200 Ann Hist'!$C$8:$C$285,0),MATCH('71200M Ann'!AO$8,'71200 Ann Hist'!$C$8:$AR$8,0))</f>
        <v>45.2</v>
      </c>
      <c r="AP139" s="10">
        <f>INDEX('71200 Ann Hist'!$C$8:$AR$285,MATCH('71200M Ann'!$C139,'71200 Ann Hist'!$C$8:$C$285,0),MATCH('71200M Ann'!AP$8,'71200 Ann Hist'!$C$8:$AR$8,0))</f>
        <v>48.7</v>
      </c>
      <c r="AQ139" s="10">
        <f>INDEX('71200 Ann Hist'!$C$8:$AR$285,MATCH('71200M Ann'!$C139,'71200 Ann Hist'!$C$8:$C$285,0),MATCH('71200M Ann'!AQ$8,'71200 Ann Hist'!$C$8:$AR$8,0))</f>
        <v>56.5</v>
      </c>
      <c r="AR139" s="11">
        <f>INDEX('71200 Ann'!$C$8:$AZ$285,MATCH('71200M Ann'!$C139,'71200 Ann'!$C$8:$C$285,0),MATCH('71200M Ann'!AR$8,'71200 Ann'!$C$8:$AZ$8,0))</f>
        <v>62.1</v>
      </c>
      <c r="AS139" s="11">
        <f>INDEX('71200 Ann'!$C$8:$AZ$285,MATCH('71200M Ann'!$C139,'71200 Ann'!$C$8:$C$285,0),MATCH('71200M Ann'!AS$8,'71200 Ann'!$C$8:$AZ$8,0))</f>
        <v>68.8</v>
      </c>
      <c r="AT139" s="11">
        <f>INDEX('71200 Ann'!$C$8:$AZ$285,MATCH('71200M Ann'!$C139,'71200 Ann'!$C$8:$C$285,0),MATCH('71200M Ann'!AT$8,'71200 Ann'!$C$8:$AZ$8,0))</f>
        <v>76.7</v>
      </c>
      <c r="AU139" s="11">
        <f>INDEX('71200 Ann'!$C$8:$AZ$285,MATCH('71200M Ann'!$C139,'71200 Ann'!$C$8:$C$285,0),MATCH('71200M Ann'!AU$8,'71200 Ann'!$C$8:$AZ$8,0))</f>
        <v>91.2</v>
      </c>
      <c r="AV139" s="11">
        <f>INDEX('71200 Ann'!$C$8:$AZ$285,MATCH('71200M Ann'!$C139,'71200 Ann'!$C$8:$C$285,0),MATCH('71200M Ann'!AV$8,'71200 Ann'!$C$8:$AZ$8,0))</f>
        <v>109.9</v>
      </c>
      <c r="AW139" s="11">
        <f>INDEX('71200 Ann'!$C$8:$AZ$285,MATCH('71200M Ann'!$C139,'71200 Ann'!$C$8:$C$285,0),MATCH('71200M Ann'!AW$8,'71200 Ann'!$C$8:$AZ$8,0))</f>
        <v>150.5</v>
      </c>
      <c r="AX139" s="11">
        <f>INDEX('71200 Ann'!$C$8:$AZ$285,MATCH('71200M Ann'!$C139,'71200 Ann'!$C$8:$C$285,0),MATCH('71200M Ann'!AX$8,'71200 Ann'!$C$8:$AZ$8,0))</f>
        <v>146.9</v>
      </c>
      <c r="AY139" s="11">
        <f>INDEX('71200 Ann'!$C$8:$AZ$285,MATCH('71200M Ann'!$C139,'71200 Ann'!$C$8:$C$285,0),MATCH('71200M Ann'!AY$8,'71200 Ann'!$C$8:$AZ$8,0))</f>
        <v>174.8</v>
      </c>
      <c r="AZ139" s="11">
        <f>INDEX('71200 Ann'!$C$8:$AZ$285,MATCH('71200M Ann'!$C139,'71200 Ann'!$C$8:$C$285,0),MATCH('71200M Ann'!AZ$8,'71200 Ann'!$C$8:$AZ$8,0))</f>
        <v>207.5</v>
      </c>
      <c r="BA139" s="11">
        <f>INDEX('71200 Ann'!$C$8:$AZ$285,MATCH('71200M Ann'!$C139,'71200 Ann'!$C$8:$C$285,0),MATCH('71200M Ann'!BA$8,'71200 Ann'!$C$8:$AZ$8,0))</f>
        <v>245.8</v>
      </c>
      <c r="BB139" s="11">
        <f>INDEX('71200 Ann'!$C$8:$AZ$285,MATCH('71200M Ann'!$C139,'71200 Ann'!$C$8:$C$285,0),MATCH('71200M Ann'!BB$8,'71200 Ann'!$C$8:$AZ$8,0))</f>
        <v>299.60000000000002</v>
      </c>
      <c r="BC139" s="11">
        <f>INDEX('71200 Ann'!$C$8:$AZ$285,MATCH('71200M Ann'!$C139,'71200 Ann'!$C$8:$C$285,0),MATCH('71200M Ann'!BC$8,'71200 Ann'!$C$8:$AZ$8,0))</f>
        <v>351.4</v>
      </c>
      <c r="BD139" s="11">
        <f>INDEX('71200 Ann'!$C$8:$AZ$285,MATCH('71200M Ann'!$C139,'71200 Ann'!$C$8:$C$285,0),MATCH('71200M Ann'!BD$8,'71200 Ann'!$C$8:$AZ$8,0))</f>
        <v>393.9</v>
      </c>
      <c r="BE139" s="11">
        <f>INDEX('71200 Ann'!$C$8:$AZ$285,MATCH('71200M Ann'!$C139,'71200 Ann'!$C$8:$C$285,0),MATCH('71200M Ann'!BE$8,'71200 Ann'!$C$8:$AZ$8,0))</f>
        <v>387.5</v>
      </c>
      <c r="BF139" s="11">
        <f>INDEX('71200 Ann'!$C$8:$AZ$285,MATCH('71200M Ann'!$C139,'71200 Ann'!$C$8:$C$285,0),MATCH('71200M Ann'!BF$8,'71200 Ann'!$C$8:$AZ$8,0))</f>
        <v>413.9</v>
      </c>
      <c r="BG139" s="11">
        <f>INDEX('71200 Ann'!$C$8:$AZ$285,MATCH('71200M Ann'!$C139,'71200 Ann'!$C$8:$C$285,0),MATCH('71200M Ann'!BG$8,'71200 Ann'!$C$8:$AZ$8,0))</f>
        <v>514.29999999999995</v>
      </c>
      <c r="BH139" s="11">
        <f>INDEX('71200 Ann'!$C$8:$AZ$285,MATCH('71200M Ann'!$C139,'71200 Ann'!$C$8:$C$285,0),MATCH('71200M Ann'!BH$8,'71200 Ann'!$C$8:$AZ$8,0))</f>
        <v>530.20000000000005</v>
      </c>
      <c r="BI139" s="11">
        <f>INDEX('71200 Ann'!$C$8:$AZ$285,MATCH('71200M Ann'!$C139,'71200 Ann'!$C$8:$C$285,0),MATCH('71200M Ann'!BI$8,'71200 Ann'!$C$8:$AZ$8,0))</f>
        <v>575</v>
      </c>
      <c r="BJ139" s="11">
        <f>INDEX('71200 Ann'!$C$8:$AZ$285,MATCH('71200M Ann'!$C139,'71200 Ann'!$C$8:$C$285,0),MATCH('71200M Ann'!BJ$8,'71200 Ann'!$C$8:$AZ$8,0))</f>
        <v>641.29999999999995</v>
      </c>
      <c r="BK139" s="11">
        <f>INDEX('71200 Ann'!$C$8:$AZ$285,MATCH('71200M Ann'!$C139,'71200 Ann'!$C$8:$C$285,0),MATCH('71200M Ann'!BK$8,'71200 Ann'!$C$8:$AZ$8,0))</f>
        <v>712.4</v>
      </c>
      <c r="BL139" s="11">
        <f>INDEX('71200 Ann'!$C$8:$AZ$285,MATCH('71200M Ann'!$C139,'71200 Ann'!$C$8:$C$285,0),MATCH('71200M Ann'!BL$8,'71200 Ann'!$C$8:$AZ$8,0))</f>
        <v>774.3</v>
      </c>
      <c r="BM139" s="11">
        <f>INDEX('71200 Ann'!$C$8:$AZ$285,MATCH('71200M Ann'!$C139,'71200 Ann'!$C$8:$C$285,0),MATCH('71200M Ann'!BM$8,'71200 Ann'!$C$8:$AZ$8,0))</f>
        <v>815.6</v>
      </c>
      <c r="BN139" s="11">
        <f>INDEX('71200 Ann'!$C$8:$AZ$285,MATCH('71200M Ann'!$C139,'71200 Ann'!$C$8:$C$285,0),MATCH('71200M Ann'!BN$8,'71200 Ann'!$C$8:$AZ$8,0))</f>
        <v>755.4</v>
      </c>
      <c r="BO139" s="11">
        <f>INDEX('71200 Ann'!$C$8:$AZ$285,MATCH('71200M Ann'!$C139,'71200 Ann'!$C$8:$C$285,0),MATCH('71200M Ann'!BO$8,'71200 Ann'!$C$8:$AZ$8,0))</f>
        <v>830.7</v>
      </c>
      <c r="BP139" s="11">
        <f>INDEX('71200 Ann'!$C$8:$AZ$285,MATCH('71200M Ann'!$C139,'71200 Ann'!$C$8:$C$285,0),MATCH('71200M Ann'!BP$8,'71200 Ann'!$C$8:$AZ$8,0))</f>
        <v>888.9</v>
      </c>
      <c r="BQ139" s="11">
        <f>INDEX('71200 Ann'!$C$8:$AZ$285,MATCH('71200M Ann'!$C139,'71200 Ann'!$C$8:$C$285,0),MATCH('71200M Ann'!BQ$8,'71200 Ann'!$C$8:$AZ$8,0))</f>
        <v>1020.2</v>
      </c>
      <c r="BR139" s="11">
        <f>INDEX('71200 Ann'!$C$8:$AZ$285,MATCH('71200M Ann'!$C139,'71200 Ann'!$C$8:$C$285,0),MATCH('71200M Ann'!BR$8,'71200 Ann'!$C$8:$AZ$8,0))</f>
        <v>1147.7</v>
      </c>
      <c r="BS139" s="11">
        <f>INDEX('71200 Ann'!$C$8:$AZ$285,MATCH('71200M Ann'!$C139,'71200 Ann'!$C$8:$C$285,0),MATCH('71200M Ann'!BS$8,'71200 Ann'!$C$8:$AZ$8,0))</f>
        <v>1228.0999999999999</v>
      </c>
      <c r="BT139" s="11">
        <f>INDEX('71200 Ann'!$C$8:$AZ$285,MATCH('71200M Ann'!$C139,'71200 Ann'!$C$8:$C$285,0),MATCH('71200M Ann'!BT$8,'71200 Ann'!$C$8:$AZ$8,0))</f>
        <v>1363.2</v>
      </c>
      <c r="BU139" s="11">
        <f>INDEX('71200 Ann'!$C$8:$AZ$285,MATCH('71200M Ann'!$C139,'71200 Ann'!$C$8:$C$285,0),MATCH('71200M Ann'!BU$8,'71200 Ann'!$C$8:$AZ$8,0))</f>
        <v>1444.3</v>
      </c>
      <c r="BV139" s="11">
        <f>INDEX('71200 Ann'!$C$8:$AZ$285,MATCH('71200M Ann'!$C139,'71200 Ann'!$C$8:$C$285,0),MATCH('71200M Ann'!BV$8,'71200 Ann'!$C$8:$AZ$8,0))</f>
        <v>1636.6</v>
      </c>
      <c r="BW139" s="11">
        <f>INDEX('71200 Ann'!$C$8:$AZ$285,MATCH('71200M Ann'!$C139,'71200 Ann'!$C$8:$C$285,0),MATCH('71200M Ann'!BW$8,'71200 Ann'!$C$8:$AZ$8,0))</f>
        <v>1924.1</v>
      </c>
      <c r="BX139" s="11">
        <f>INDEX('71200 Ann'!$C$8:$AZ$285,MATCH('71200M Ann'!$C139,'71200 Ann'!$C$8:$C$285,0),MATCH('71200M Ann'!BX$8,'71200 Ann'!$C$8:$AZ$8,0))</f>
        <v>1785.6</v>
      </c>
      <c r="BY139" s="11">
        <f>INDEX('71200 Ann'!$C$8:$AZ$285,MATCH('71200M Ann'!$C139,'71200 Ann'!$C$8:$C$285,0),MATCH('71200M Ann'!BY$8,'71200 Ann'!$C$8:$AZ$8,0))</f>
        <v>1825.4</v>
      </c>
      <c r="BZ139" s="11">
        <f>INDEX('71200 Ann'!$C$8:$AZ$285,MATCH('71200M Ann'!$C139,'71200 Ann'!$C$8:$C$285,0),MATCH('71200M Ann'!BZ$8,'71200 Ann'!$C$8:$AZ$8,0))</f>
        <v>1977.9</v>
      </c>
      <c r="CA139" s="11">
        <f>INDEX('71200 Ann'!$C$8:$AZ$285,MATCH('71200M Ann'!$C139,'71200 Ann'!$C$8:$C$285,0),MATCH('71200M Ann'!CA$8,'71200 Ann'!$C$8:$AZ$8,0))</f>
        <v>2324.1999999999998</v>
      </c>
      <c r="CB139" s="11">
        <f>INDEX('71200 Ann'!$C$8:$AZ$285,MATCH('71200M Ann'!$C139,'71200 Ann'!$C$8:$C$285,0),MATCH('71200M Ann'!CB$8,'71200 Ann'!$C$8:$AZ$8,0))</f>
        <v>2692</v>
      </c>
      <c r="CC139" s="11">
        <f>INDEX('71200 Ann'!$C$8:$AZ$285,MATCH('71200M Ann'!$C139,'71200 Ann'!$C$8:$C$285,0),MATCH('71200M Ann'!CC$8,'71200 Ann'!$C$8:$AZ$8,0))</f>
        <v>3078.5</v>
      </c>
      <c r="CD139" s="11">
        <f>INDEX('71200 Ann'!$C$8:$AZ$285,MATCH('71200M Ann'!$C139,'71200 Ann'!$C$8:$C$285,0),MATCH('71200M Ann'!CD$8,'71200 Ann'!$C$8:$AZ$8,0))</f>
        <v>3334.4</v>
      </c>
      <c r="CE139" s="11">
        <f>INDEX('71200 Ann'!$C$8:$AZ$285,MATCH('71200M Ann'!$C139,'71200 Ann'!$C$8:$C$285,0),MATCH('71200M Ann'!CE$8,'71200 Ann'!$C$8:$AZ$8,0))</f>
        <v>3482</v>
      </c>
      <c r="CF139" s="11">
        <f>INDEX('71200 Ann'!$C$8:$AZ$285,MATCH('71200M Ann'!$C139,'71200 Ann'!$C$8:$C$285,0),MATCH('71200M Ann'!CF$8,'71200 Ann'!$C$8:$AZ$8,0))</f>
        <v>2712</v>
      </c>
      <c r="CG139" s="11">
        <f>INDEX('71200 Ann'!$C$8:$AZ$285,MATCH('71200M Ann'!$C139,'71200 Ann'!$C$8:$C$285,0),MATCH('71200M Ann'!CG$8,'71200 Ann'!$C$8:$AZ$8,0))</f>
        <v>3115.5</v>
      </c>
      <c r="CH139" s="11">
        <f>INDEX('71200 Ann'!$C$8:$AZ$285,MATCH('71200M Ann'!$C139,'71200 Ann'!$C$8:$C$285,0),MATCH('71200M Ann'!CH$8,'71200 Ann'!$C$8:$AZ$8,0))</f>
        <v>3485.8</v>
      </c>
      <c r="CI139" s="11">
        <f>INDEX('71200 Ann'!$C$8:$AZ$285,MATCH('71200M Ann'!$C139,'71200 Ann'!$C$8:$C$285,0),MATCH('71200M Ann'!CI$8,'71200 Ann'!$C$8:$AZ$8,0))</f>
        <v>3582.1</v>
      </c>
      <c r="CJ139" s="11">
        <f>INDEX('71200 Ann'!$C$8:$AZ$285,MATCH('71200M Ann'!$C139,'71200 Ann'!$C$8:$C$285,0),MATCH('71200M Ann'!CJ$8,'71200 Ann'!$C$8:$AZ$8,0))</f>
        <v>3620.1</v>
      </c>
      <c r="CK139" s="11">
        <f>INDEX('71200 Ann'!$C$8:$AZ$285,MATCH('71200M Ann'!$C139,'71200 Ann'!$C$8:$C$285,0),MATCH('71200M Ann'!CK$8,'71200 Ann'!$C$8:$AZ$8,0))</f>
        <v>3774.6</v>
      </c>
      <c r="CL139" s="11">
        <f>INDEX('71200 Ann'!$C$8:$AZ$285,MATCH('71200M Ann'!$C139,'71200 Ann'!$C$8:$C$285,0),MATCH('71200M Ann'!CL$8,'71200 Ann'!$C$8:$AZ$8,0))</f>
        <v>3688.6</v>
      </c>
      <c r="CM139" s="11"/>
      <c r="CN139" s="8"/>
    </row>
    <row r="140" spans="1:92" s="10" customFormat="1" x14ac:dyDescent="0.25">
      <c r="A140" s="32">
        <v>127</v>
      </c>
      <c r="B140" s="10" t="s">
        <v>1887</v>
      </c>
      <c r="C140" s="10" t="s">
        <v>960</v>
      </c>
      <c r="D140" s="10">
        <f>INDEX('71200 Ann Hist'!$C$8:$AR$285,MATCH('71200M Ann'!$C140,'71200 Ann Hist'!$C$8:$C$285,0),MATCH('71200M Ann'!D$8,'71200 Ann Hist'!$C$8:$AR$8,0))</f>
        <v>0</v>
      </c>
      <c r="E140" s="10">
        <f>INDEX('71200 Ann Hist'!$C$8:$AR$285,MATCH('71200M Ann'!$C140,'71200 Ann Hist'!$C$8:$C$285,0),MATCH('71200M Ann'!E$8,'71200 Ann Hist'!$C$8:$AR$8,0))</f>
        <v>0</v>
      </c>
      <c r="F140" s="10">
        <f>INDEX('71200 Ann Hist'!$C$8:$AR$285,MATCH('71200M Ann'!$C140,'71200 Ann Hist'!$C$8:$C$285,0),MATCH('71200M Ann'!F$8,'71200 Ann Hist'!$C$8:$AR$8,0))</f>
        <v>0</v>
      </c>
      <c r="G140" s="10">
        <f>INDEX('71200 Ann Hist'!$C$8:$AR$285,MATCH('71200M Ann'!$C140,'71200 Ann Hist'!$C$8:$C$285,0),MATCH('71200M Ann'!G$8,'71200 Ann Hist'!$C$8:$AR$8,0))</f>
        <v>0</v>
      </c>
      <c r="H140" s="10">
        <f>INDEX('71200 Ann Hist'!$C$8:$AR$285,MATCH('71200M Ann'!$C140,'71200 Ann Hist'!$C$8:$C$285,0),MATCH('71200M Ann'!H$8,'71200 Ann Hist'!$C$8:$AR$8,0))</f>
        <v>0</v>
      </c>
      <c r="I140" s="10">
        <f>INDEX('71200 Ann Hist'!$C$8:$AR$285,MATCH('71200M Ann'!$C140,'71200 Ann Hist'!$C$8:$C$285,0),MATCH('71200M Ann'!I$8,'71200 Ann Hist'!$C$8:$AR$8,0))</f>
        <v>0</v>
      </c>
      <c r="J140" s="10">
        <f>INDEX('71200 Ann Hist'!$C$8:$AR$285,MATCH('71200M Ann'!$C140,'71200 Ann Hist'!$C$8:$C$285,0),MATCH('71200M Ann'!J$8,'71200 Ann Hist'!$C$8:$AR$8,0))</f>
        <v>0</v>
      </c>
      <c r="K140" s="10">
        <f>INDEX('71200 Ann Hist'!$C$8:$AR$285,MATCH('71200M Ann'!$C140,'71200 Ann Hist'!$C$8:$C$285,0),MATCH('71200M Ann'!K$8,'71200 Ann Hist'!$C$8:$AR$8,0))</f>
        <v>0</v>
      </c>
      <c r="L140" s="10">
        <f>INDEX('71200 Ann Hist'!$C$8:$AR$285,MATCH('71200M Ann'!$C140,'71200 Ann Hist'!$C$8:$C$285,0),MATCH('71200M Ann'!L$8,'71200 Ann Hist'!$C$8:$AR$8,0))</f>
        <v>0.1</v>
      </c>
      <c r="M140" s="10">
        <f>INDEX('71200 Ann Hist'!$C$8:$AR$285,MATCH('71200M Ann'!$C140,'71200 Ann Hist'!$C$8:$C$285,0),MATCH('71200M Ann'!M$8,'71200 Ann Hist'!$C$8:$AR$8,0))</f>
        <v>0.1</v>
      </c>
      <c r="N140" s="10">
        <f>INDEX('71200 Ann Hist'!$C$8:$AR$285,MATCH('71200M Ann'!$C140,'71200 Ann Hist'!$C$8:$C$285,0),MATCH('71200M Ann'!N$8,'71200 Ann Hist'!$C$8:$AR$8,0))</f>
        <v>0.1</v>
      </c>
      <c r="O140" s="10">
        <f>INDEX('71200 Ann Hist'!$C$8:$AR$285,MATCH('71200M Ann'!$C140,'71200 Ann Hist'!$C$8:$C$285,0),MATCH('71200M Ann'!O$8,'71200 Ann Hist'!$C$8:$AR$8,0))</f>
        <v>0.1</v>
      </c>
      <c r="P140" s="10">
        <f>INDEX('71200 Ann Hist'!$C$8:$AR$285,MATCH('71200M Ann'!$C140,'71200 Ann Hist'!$C$8:$C$285,0),MATCH('71200M Ann'!P$8,'71200 Ann Hist'!$C$8:$AR$8,0))</f>
        <v>0.1</v>
      </c>
      <c r="Q140" s="10">
        <f>INDEX('71200 Ann Hist'!$C$8:$AR$285,MATCH('71200M Ann'!$C140,'71200 Ann Hist'!$C$8:$C$285,0),MATCH('71200M Ann'!Q$8,'71200 Ann Hist'!$C$8:$AR$8,0))</f>
        <v>0.1</v>
      </c>
      <c r="R140" s="10">
        <f>INDEX('71200 Ann Hist'!$C$8:$AR$285,MATCH('71200M Ann'!$C140,'71200 Ann Hist'!$C$8:$C$285,0),MATCH('71200M Ann'!R$8,'71200 Ann Hist'!$C$8:$AR$8,0))</f>
        <v>0.1</v>
      </c>
      <c r="S140" s="10">
        <f>INDEX('71200 Ann Hist'!$C$8:$AR$285,MATCH('71200M Ann'!$C140,'71200 Ann Hist'!$C$8:$C$285,0),MATCH('71200M Ann'!S$8,'71200 Ann Hist'!$C$8:$AR$8,0))</f>
        <v>0.2</v>
      </c>
      <c r="T140" s="10">
        <f>INDEX('71200 Ann Hist'!$C$8:$AR$285,MATCH('71200M Ann'!$C140,'71200 Ann Hist'!$C$8:$C$285,0),MATCH('71200M Ann'!T$8,'71200 Ann Hist'!$C$8:$AR$8,0))</f>
        <v>0.1</v>
      </c>
      <c r="U140" s="10">
        <f>INDEX('71200 Ann Hist'!$C$8:$AR$285,MATCH('71200M Ann'!$C140,'71200 Ann Hist'!$C$8:$C$285,0),MATCH('71200M Ann'!U$8,'71200 Ann Hist'!$C$8:$AR$8,0))</f>
        <v>0.1</v>
      </c>
      <c r="V140" s="10">
        <f>INDEX('71200 Ann Hist'!$C$8:$AR$285,MATCH('71200M Ann'!$C140,'71200 Ann Hist'!$C$8:$C$285,0),MATCH('71200M Ann'!V$8,'71200 Ann Hist'!$C$8:$AR$8,0))</f>
        <v>0.1</v>
      </c>
      <c r="W140" s="10">
        <f>INDEX('71200 Ann Hist'!$C$8:$AR$285,MATCH('71200M Ann'!$C140,'71200 Ann Hist'!$C$8:$C$285,0),MATCH('71200M Ann'!W$8,'71200 Ann Hist'!$C$8:$AR$8,0))</f>
        <v>0.1</v>
      </c>
      <c r="X140" s="10">
        <f>INDEX('71200 Ann Hist'!$C$8:$AR$285,MATCH('71200M Ann'!$C140,'71200 Ann Hist'!$C$8:$C$285,0),MATCH('71200M Ann'!X$8,'71200 Ann Hist'!$C$8:$AR$8,0))</f>
        <v>0.1</v>
      </c>
      <c r="Y140" s="10">
        <f>INDEX('71200 Ann Hist'!$C$8:$AR$285,MATCH('71200M Ann'!$C140,'71200 Ann Hist'!$C$8:$C$285,0),MATCH('71200M Ann'!Y$8,'71200 Ann Hist'!$C$8:$AR$8,0))</f>
        <v>0.1</v>
      </c>
      <c r="Z140" s="10">
        <f>INDEX('71200 Ann Hist'!$C$8:$AR$285,MATCH('71200M Ann'!$C140,'71200 Ann Hist'!$C$8:$C$285,0),MATCH('71200M Ann'!Z$8,'71200 Ann Hist'!$C$8:$AR$8,0))</f>
        <v>0.2</v>
      </c>
      <c r="AA140" s="10">
        <f>INDEX('71200 Ann Hist'!$C$8:$AR$285,MATCH('71200M Ann'!$C140,'71200 Ann Hist'!$C$8:$C$285,0),MATCH('71200M Ann'!AA$8,'71200 Ann Hist'!$C$8:$AR$8,0))</f>
        <v>0.2</v>
      </c>
      <c r="AB140" s="10">
        <f>INDEX('71200 Ann Hist'!$C$8:$AR$285,MATCH('71200M Ann'!$C140,'71200 Ann Hist'!$C$8:$C$285,0),MATCH('71200M Ann'!AB$8,'71200 Ann Hist'!$C$8:$AR$8,0))</f>
        <v>0.2</v>
      </c>
      <c r="AC140" s="10">
        <f>INDEX('71200 Ann Hist'!$C$8:$AR$285,MATCH('71200M Ann'!$C140,'71200 Ann Hist'!$C$8:$C$285,0),MATCH('71200M Ann'!AC$8,'71200 Ann Hist'!$C$8:$AR$8,0))</f>
        <v>0.2</v>
      </c>
      <c r="AD140" s="10">
        <f>INDEX('71200 Ann Hist'!$C$8:$AR$285,MATCH('71200M Ann'!$C140,'71200 Ann Hist'!$C$8:$C$285,0),MATCH('71200M Ann'!AD$8,'71200 Ann Hist'!$C$8:$AR$8,0))</f>
        <v>0.2</v>
      </c>
      <c r="AE140" s="10">
        <f>INDEX('71200 Ann Hist'!$C$8:$AR$285,MATCH('71200M Ann'!$C140,'71200 Ann Hist'!$C$8:$C$285,0),MATCH('71200M Ann'!AE$8,'71200 Ann Hist'!$C$8:$AR$8,0))</f>
        <v>0.2</v>
      </c>
      <c r="AF140" s="10">
        <f>INDEX('71200 Ann Hist'!$C$8:$AR$285,MATCH('71200M Ann'!$C140,'71200 Ann Hist'!$C$8:$C$285,0),MATCH('71200M Ann'!AF$8,'71200 Ann Hist'!$C$8:$AR$8,0))</f>
        <v>0.2</v>
      </c>
      <c r="AG140" s="10">
        <f>INDEX('71200 Ann Hist'!$C$8:$AR$285,MATCH('71200M Ann'!$C140,'71200 Ann Hist'!$C$8:$C$285,0),MATCH('71200M Ann'!AG$8,'71200 Ann Hist'!$C$8:$AR$8,0))</f>
        <v>0.2</v>
      </c>
      <c r="AH140" s="10">
        <f>INDEX('71200 Ann Hist'!$C$8:$AR$285,MATCH('71200M Ann'!$C140,'71200 Ann Hist'!$C$8:$C$285,0),MATCH('71200M Ann'!AH$8,'71200 Ann Hist'!$C$8:$AR$8,0))</f>
        <v>0.2</v>
      </c>
      <c r="AI140" s="10">
        <f>INDEX('71200 Ann Hist'!$C$8:$AR$285,MATCH('71200M Ann'!$C140,'71200 Ann Hist'!$C$8:$C$285,0),MATCH('71200M Ann'!AI$8,'71200 Ann Hist'!$C$8:$AR$8,0))</f>
        <v>0.2</v>
      </c>
      <c r="AJ140" s="10">
        <f>INDEX('71200 Ann Hist'!$C$8:$AR$285,MATCH('71200M Ann'!$C140,'71200 Ann Hist'!$C$8:$C$285,0),MATCH('71200M Ann'!AJ$8,'71200 Ann Hist'!$C$8:$AR$8,0))</f>
        <v>0.2</v>
      </c>
      <c r="AK140" s="10">
        <f>INDEX('71200 Ann Hist'!$C$8:$AR$285,MATCH('71200M Ann'!$C140,'71200 Ann Hist'!$C$8:$C$285,0),MATCH('71200M Ann'!AK$8,'71200 Ann Hist'!$C$8:$AR$8,0))</f>
        <v>0.2</v>
      </c>
      <c r="AL140" s="10">
        <f>INDEX('71200 Ann Hist'!$C$8:$AR$285,MATCH('71200M Ann'!$C140,'71200 Ann Hist'!$C$8:$C$285,0),MATCH('71200M Ann'!AL$8,'71200 Ann Hist'!$C$8:$AR$8,0))</f>
        <v>0.2</v>
      </c>
      <c r="AM140" s="10">
        <f>INDEX('71200 Ann Hist'!$C$8:$AR$285,MATCH('71200M Ann'!$C140,'71200 Ann Hist'!$C$8:$C$285,0),MATCH('71200M Ann'!AM$8,'71200 Ann Hist'!$C$8:$AR$8,0))</f>
        <v>0.2</v>
      </c>
      <c r="AN140" s="10">
        <f>INDEX('71200 Ann Hist'!$C$8:$AR$285,MATCH('71200M Ann'!$C140,'71200 Ann Hist'!$C$8:$C$285,0),MATCH('71200M Ann'!AN$8,'71200 Ann Hist'!$C$8:$AR$8,0))</f>
        <v>0.2</v>
      </c>
      <c r="AO140" s="10">
        <f>INDEX('71200 Ann Hist'!$C$8:$AR$285,MATCH('71200M Ann'!$C140,'71200 Ann Hist'!$C$8:$C$285,0),MATCH('71200M Ann'!AO$8,'71200 Ann Hist'!$C$8:$AR$8,0))</f>
        <v>0.2</v>
      </c>
      <c r="AP140" s="10">
        <f>INDEX('71200 Ann Hist'!$C$8:$AR$285,MATCH('71200M Ann'!$C140,'71200 Ann Hist'!$C$8:$C$285,0),MATCH('71200M Ann'!AP$8,'71200 Ann Hist'!$C$8:$AR$8,0))</f>
        <v>0.2</v>
      </c>
      <c r="AQ140" s="10">
        <f>INDEX('71200 Ann Hist'!$C$8:$AR$285,MATCH('71200M Ann'!$C140,'71200 Ann Hist'!$C$8:$C$285,0),MATCH('71200M Ann'!AQ$8,'71200 Ann Hist'!$C$8:$AR$8,0))</f>
        <v>0.3</v>
      </c>
      <c r="AR140" s="11">
        <f>INDEX('71200 Ann'!$C$8:$AZ$285,MATCH('71200M Ann'!$C140,'71200 Ann'!$C$8:$C$285,0),MATCH('71200M Ann'!AR$8,'71200 Ann'!$C$8:$AZ$8,0))</f>
        <v>0.4</v>
      </c>
      <c r="AS140" s="11">
        <f>INDEX('71200 Ann'!$C$8:$AZ$285,MATCH('71200M Ann'!$C140,'71200 Ann'!$C$8:$C$285,0),MATCH('71200M Ann'!AS$8,'71200 Ann'!$C$8:$AZ$8,0))</f>
        <v>0.5</v>
      </c>
      <c r="AT140" s="11">
        <f>INDEX('71200 Ann'!$C$8:$AZ$285,MATCH('71200M Ann'!$C140,'71200 Ann'!$C$8:$C$285,0),MATCH('71200M Ann'!AT$8,'71200 Ann'!$C$8:$AZ$8,0))</f>
        <v>0.5</v>
      </c>
      <c r="AU140" s="11">
        <f>INDEX('71200 Ann'!$C$8:$AZ$285,MATCH('71200M Ann'!$C140,'71200 Ann'!$C$8:$C$285,0),MATCH('71200M Ann'!AU$8,'71200 Ann'!$C$8:$AZ$8,0))</f>
        <v>0.6</v>
      </c>
      <c r="AV140" s="11">
        <f>INDEX('71200 Ann'!$C$8:$AZ$285,MATCH('71200M Ann'!$C140,'71200 Ann'!$C$8:$C$285,0),MATCH('71200M Ann'!AV$8,'71200 Ann'!$C$8:$AZ$8,0))</f>
        <v>0.6</v>
      </c>
      <c r="AW140" s="11">
        <f>INDEX('71200 Ann'!$C$8:$AZ$285,MATCH('71200M Ann'!$C140,'71200 Ann'!$C$8:$C$285,0),MATCH('71200M Ann'!AW$8,'71200 Ann'!$C$8:$AZ$8,0))</f>
        <v>1</v>
      </c>
      <c r="AX140" s="11">
        <f>INDEX('71200 Ann'!$C$8:$AZ$285,MATCH('71200M Ann'!$C140,'71200 Ann'!$C$8:$C$285,0),MATCH('71200M Ann'!AX$8,'71200 Ann'!$C$8:$AZ$8,0))</f>
        <v>1.6</v>
      </c>
      <c r="AY140" s="11">
        <f>INDEX('71200 Ann'!$C$8:$AZ$285,MATCH('71200M Ann'!$C140,'71200 Ann'!$C$8:$C$285,0),MATCH('71200M Ann'!AY$8,'71200 Ann'!$C$8:$AZ$8,0))</f>
        <v>1.2</v>
      </c>
      <c r="AZ140" s="11">
        <f>INDEX('71200 Ann'!$C$8:$AZ$285,MATCH('71200M Ann'!$C140,'71200 Ann'!$C$8:$C$285,0),MATCH('71200M Ann'!AZ$8,'71200 Ann'!$C$8:$AZ$8,0))</f>
        <v>1.2</v>
      </c>
      <c r="BA140" s="11">
        <f>INDEX('71200 Ann'!$C$8:$AZ$285,MATCH('71200M Ann'!$C140,'71200 Ann'!$C$8:$C$285,0),MATCH('71200M Ann'!BA$8,'71200 Ann'!$C$8:$AZ$8,0))</f>
        <v>1.2</v>
      </c>
      <c r="BB140" s="11">
        <f>INDEX('71200 Ann'!$C$8:$AZ$285,MATCH('71200M Ann'!$C140,'71200 Ann'!$C$8:$C$285,0),MATCH('71200M Ann'!BB$8,'71200 Ann'!$C$8:$AZ$8,0))</f>
        <v>1</v>
      </c>
      <c r="BC140" s="11">
        <f>INDEX('71200 Ann'!$C$8:$AZ$285,MATCH('71200M Ann'!$C140,'71200 Ann'!$C$8:$C$285,0),MATCH('71200M Ann'!BC$8,'71200 Ann'!$C$8:$AZ$8,0))</f>
        <v>0.8</v>
      </c>
      <c r="BD140" s="11">
        <f>INDEX('71200 Ann'!$C$8:$AZ$285,MATCH('71200M Ann'!$C140,'71200 Ann'!$C$8:$C$285,0),MATCH('71200M Ann'!BD$8,'71200 Ann'!$C$8:$AZ$8,0))</f>
        <v>0.5</v>
      </c>
      <c r="BE140" s="11">
        <f>INDEX('71200 Ann'!$C$8:$AZ$285,MATCH('71200M Ann'!$C140,'71200 Ann'!$C$8:$C$285,0),MATCH('71200M Ann'!BE$8,'71200 Ann'!$C$8:$AZ$8,0))</f>
        <v>1.5</v>
      </c>
      <c r="BF140" s="11">
        <f>INDEX('71200 Ann'!$C$8:$AZ$285,MATCH('71200M Ann'!$C140,'71200 Ann'!$C$8:$C$285,0),MATCH('71200M Ann'!BF$8,'71200 Ann'!$C$8:$AZ$8,0))</f>
        <v>3.5</v>
      </c>
      <c r="BG140" s="11">
        <f>INDEX('71200 Ann'!$C$8:$AZ$285,MATCH('71200M Ann'!$C140,'71200 Ann'!$C$8:$C$285,0),MATCH('71200M Ann'!BG$8,'71200 Ann'!$C$8:$AZ$8,0))</f>
        <v>3.2</v>
      </c>
      <c r="BH140" s="11">
        <f>INDEX('71200 Ann'!$C$8:$AZ$285,MATCH('71200M Ann'!$C140,'71200 Ann'!$C$8:$C$285,0),MATCH('71200M Ann'!BH$8,'71200 Ann'!$C$8:$AZ$8,0))</f>
        <v>5.9</v>
      </c>
      <c r="BI140" s="11">
        <f>INDEX('71200 Ann'!$C$8:$AZ$285,MATCH('71200M Ann'!$C140,'71200 Ann'!$C$8:$C$285,0),MATCH('71200M Ann'!BI$8,'71200 Ann'!$C$8:$AZ$8,0))</f>
        <v>6.4</v>
      </c>
      <c r="BJ140" s="11">
        <f>INDEX('71200 Ann'!$C$8:$AZ$285,MATCH('71200M Ann'!$C140,'71200 Ann'!$C$8:$C$285,0),MATCH('71200M Ann'!BJ$8,'71200 Ann'!$C$8:$AZ$8,0))</f>
        <v>5.9</v>
      </c>
      <c r="BK140" s="11">
        <f>INDEX('71200 Ann'!$C$8:$AZ$285,MATCH('71200M Ann'!$C140,'71200 Ann'!$C$8:$C$285,0),MATCH('71200M Ann'!BK$8,'71200 Ann'!$C$8:$AZ$8,0))</f>
        <v>5.9</v>
      </c>
      <c r="BL140" s="11">
        <f>INDEX('71200 Ann'!$C$8:$AZ$285,MATCH('71200M Ann'!$C140,'71200 Ann'!$C$8:$C$285,0),MATCH('71200M Ann'!BL$8,'71200 Ann'!$C$8:$AZ$8,0))</f>
        <v>6</v>
      </c>
      <c r="BM140" s="11">
        <f>INDEX('71200 Ann'!$C$8:$AZ$285,MATCH('71200M Ann'!$C140,'71200 Ann'!$C$8:$C$285,0),MATCH('71200M Ann'!BM$8,'71200 Ann'!$C$8:$AZ$8,0))</f>
        <v>5.5</v>
      </c>
      <c r="BN140" s="11">
        <f>INDEX('71200 Ann'!$C$8:$AZ$285,MATCH('71200M Ann'!$C140,'71200 Ann'!$C$8:$C$285,0),MATCH('71200M Ann'!BN$8,'71200 Ann'!$C$8:$AZ$8,0))</f>
        <v>5.6</v>
      </c>
      <c r="BO140" s="11">
        <f>INDEX('71200 Ann'!$C$8:$AZ$285,MATCH('71200M Ann'!$C140,'71200 Ann'!$C$8:$C$285,0),MATCH('71200M Ann'!BO$8,'71200 Ann'!$C$8:$AZ$8,0))</f>
        <v>6.7</v>
      </c>
      <c r="BP140" s="11">
        <f>INDEX('71200 Ann'!$C$8:$AZ$285,MATCH('71200M Ann'!$C140,'71200 Ann'!$C$8:$C$285,0),MATCH('71200M Ann'!BP$8,'71200 Ann'!$C$8:$AZ$8,0))</f>
        <v>8.1999999999999993</v>
      </c>
      <c r="BQ140" s="11">
        <f>INDEX('71200 Ann'!$C$8:$AZ$285,MATCH('71200M Ann'!$C140,'71200 Ann'!$C$8:$C$285,0),MATCH('71200M Ann'!BQ$8,'71200 Ann'!$C$8:$AZ$8,0))</f>
        <v>9.6999999999999993</v>
      </c>
      <c r="BR140" s="11">
        <f>INDEX('71200 Ann'!$C$8:$AZ$285,MATCH('71200M Ann'!$C140,'71200 Ann'!$C$8:$C$285,0),MATCH('71200M Ann'!BR$8,'71200 Ann'!$C$8:$AZ$8,0))</f>
        <v>9.6</v>
      </c>
      <c r="BS140" s="11">
        <f>INDEX('71200 Ann'!$C$8:$AZ$285,MATCH('71200M Ann'!$C140,'71200 Ann'!$C$8:$C$285,0),MATCH('71200M Ann'!BS$8,'71200 Ann'!$C$8:$AZ$8,0))</f>
        <v>8.6999999999999993</v>
      </c>
      <c r="BT140" s="11">
        <f>INDEX('71200 Ann'!$C$8:$AZ$285,MATCH('71200M Ann'!$C140,'71200 Ann'!$C$8:$C$285,0),MATCH('71200M Ann'!BT$8,'71200 Ann'!$C$8:$AZ$8,0))</f>
        <v>8.6999999999999993</v>
      </c>
      <c r="BU140" s="11">
        <f>INDEX('71200 Ann'!$C$8:$AZ$285,MATCH('71200M Ann'!$C140,'71200 Ann'!$C$8:$C$285,0),MATCH('71200M Ann'!BU$8,'71200 Ann'!$C$8:$AZ$8,0))</f>
        <v>9</v>
      </c>
      <c r="BV140" s="11">
        <f>INDEX('71200 Ann'!$C$8:$AZ$285,MATCH('71200M Ann'!$C140,'71200 Ann'!$C$8:$C$285,0),MATCH('71200M Ann'!BV$8,'71200 Ann'!$C$8:$AZ$8,0))</f>
        <v>8.6999999999999993</v>
      </c>
      <c r="BW140" s="11">
        <f>INDEX('71200 Ann'!$C$8:$AZ$285,MATCH('71200M Ann'!$C140,'71200 Ann'!$C$8:$C$285,0),MATCH('71200M Ann'!BW$8,'71200 Ann'!$C$8:$AZ$8,0))</f>
        <v>9.6999999999999993</v>
      </c>
      <c r="BX140" s="11">
        <f>INDEX('71200 Ann'!$C$8:$AZ$285,MATCH('71200M Ann'!$C140,'71200 Ann'!$C$8:$C$285,0),MATCH('71200M Ann'!BX$8,'71200 Ann'!$C$8:$AZ$8,0))</f>
        <v>9.8000000000000007</v>
      </c>
      <c r="BY140" s="11">
        <f>INDEX('71200 Ann'!$C$8:$AZ$285,MATCH('71200M Ann'!$C140,'71200 Ann'!$C$8:$C$285,0),MATCH('71200M Ann'!BY$8,'71200 Ann'!$C$8:$AZ$8,0))</f>
        <v>10.7</v>
      </c>
      <c r="BZ140" s="11">
        <f>INDEX('71200 Ann'!$C$8:$AZ$285,MATCH('71200M Ann'!$C140,'71200 Ann'!$C$8:$C$285,0),MATCH('71200M Ann'!BZ$8,'71200 Ann'!$C$8:$AZ$8,0))</f>
        <v>11.6</v>
      </c>
      <c r="CA140" s="11">
        <f>INDEX('71200 Ann'!$C$8:$AZ$285,MATCH('71200M Ann'!$C140,'71200 Ann'!$C$8:$C$285,0),MATCH('71200M Ann'!CA$8,'71200 Ann'!$C$8:$AZ$8,0))</f>
        <v>13.1</v>
      </c>
      <c r="CB140" s="11">
        <f>INDEX('71200 Ann'!$C$8:$AZ$285,MATCH('71200M Ann'!$C140,'71200 Ann'!$C$8:$C$285,0),MATCH('71200M Ann'!CB$8,'71200 Ann'!$C$8:$AZ$8,0))</f>
        <v>10.3</v>
      </c>
      <c r="CC140" s="11">
        <f>INDEX('71200 Ann'!$C$8:$AZ$285,MATCH('71200M Ann'!$C140,'71200 Ann'!$C$8:$C$285,0),MATCH('71200M Ann'!CC$8,'71200 Ann'!$C$8:$AZ$8,0))</f>
        <v>14.2</v>
      </c>
      <c r="CD140" s="11">
        <f>INDEX('71200 Ann'!$C$8:$AZ$285,MATCH('71200M Ann'!$C140,'71200 Ann'!$C$8:$C$285,0),MATCH('71200M Ann'!CD$8,'71200 Ann'!$C$8:$AZ$8,0))</f>
        <v>15</v>
      </c>
      <c r="CE140" s="11">
        <f>INDEX('71200 Ann'!$C$8:$AZ$285,MATCH('71200M Ann'!$C140,'71200 Ann'!$C$8:$C$285,0),MATCH('71200M Ann'!CE$8,'71200 Ann'!$C$8:$AZ$8,0))</f>
        <v>18.2</v>
      </c>
      <c r="CF140" s="11">
        <f>INDEX('71200 Ann'!$C$8:$AZ$285,MATCH('71200M Ann'!$C140,'71200 Ann'!$C$8:$C$285,0),MATCH('71200M Ann'!CF$8,'71200 Ann'!$C$8:$AZ$8,0))</f>
        <v>18.2</v>
      </c>
      <c r="CG140" s="11">
        <f>INDEX('71200 Ann'!$C$8:$AZ$285,MATCH('71200M Ann'!$C140,'71200 Ann'!$C$8:$C$285,0),MATCH('71200M Ann'!CG$8,'71200 Ann'!$C$8:$AZ$8,0))</f>
        <v>16.399999999999999</v>
      </c>
      <c r="CH140" s="11">
        <f>INDEX('71200 Ann'!$C$8:$AZ$285,MATCH('71200M Ann'!$C140,'71200 Ann'!$C$8:$C$285,0),MATCH('71200M Ann'!CH$8,'71200 Ann'!$C$8:$AZ$8,0))</f>
        <v>16.8</v>
      </c>
      <c r="CI140" s="11">
        <f>INDEX('71200 Ann'!$C$8:$AZ$285,MATCH('71200M Ann'!$C140,'71200 Ann'!$C$8:$C$285,0),MATCH('71200M Ann'!CI$8,'71200 Ann'!$C$8:$AZ$8,0))</f>
        <v>18.399999999999999</v>
      </c>
      <c r="CJ140" s="11">
        <f>INDEX('71200 Ann'!$C$8:$AZ$285,MATCH('71200M Ann'!$C140,'71200 Ann'!$C$8:$C$285,0),MATCH('71200M Ann'!CJ$8,'71200 Ann'!$C$8:$AZ$8,0))</f>
        <v>18.100000000000001</v>
      </c>
      <c r="CK140" s="11">
        <f>INDEX('71200 Ann'!$C$8:$AZ$285,MATCH('71200M Ann'!$C140,'71200 Ann'!$C$8:$C$285,0),MATCH('71200M Ann'!CK$8,'71200 Ann'!$C$8:$AZ$8,0))</f>
        <v>19.399999999999999</v>
      </c>
      <c r="CL140" s="11">
        <f>INDEX('71200 Ann'!$C$8:$AZ$285,MATCH('71200M Ann'!$C140,'71200 Ann'!$C$8:$C$285,0),MATCH('71200M Ann'!CL$8,'71200 Ann'!$C$8:$AZ$8,0))</f>
        <v>18.600000000000001</v>
      </c>
      <c r="CM140" s="11"/>
      <c r="CN140" s="8"/>
    </row>
    <row r="141" spans="1:92" s="10" customFormat="1" x14ac:dyDescent="0.25">
      <c r="A141" s="32">
        <v>128</v>
      </c>
      <c r="B141" s="10" t="s">
        <v>1892</v>
      </c>
      <c r="C141" s="10" t="s">
        <v>959</v>
      </c>
      <c r="D141" s="10">
        <f>INDEX('71200 Ann Hist'!$C$8:$AR$285,MATCH('71200M Ann'!$C141,'71200 Ann Hist'!$C$8:$C$285,0),MATCH('71200M Ann'!D$8,'71200 Ann Hist'!$C$8:$AR$8,0))</f>
        <v>6.3</v>
      </c>
      <c r="E141" s="10">
        <f>INDEX('71200 Ann Hist'!$C$8:$AR$285,MATCH('71200M Ann'!$C141,'71200 Ann Hist'!$C$8:$C$285,0),MATCH('71200M Ann'!E$8,'71200 Ann Hist'!$C$8:$AR$8,0))</f>
        <v>4.8</v>
      </c>
      <c r="F141" s="10">
        <f>INDEX('71200 Ann Hist'!$C$8:$AR$285,MATCH('71200M Ann'!$C141,'71200 Ann Hist'!$C$8:$C$285,0),MATCH('71200M Ann'!F$8,'71200 Ann Hist'!$C$8:$AR$8,0))</f>
        <v>3.4</v>
      </c>
      <c r="G141" s="10">
        <f>INDEX('71200 Ann Hist'!$C$8:$AR$285,MATCH('71200M Ann'!$C141,'71200 Ann Hist'!$C$8:$C$285,0),MATCH('71200M Ann'!G$8,'71200 Ann Hist'!$C$8:$AR$8,0))</f>
        <v>2.2999999999999998</v>
      </c>
      <c r="H141" s="10">
        <f>INDEX('71200 Ann Hist'!$C$8:$AR$285,MATCH('71200M Ann'!$C141,'71200 Ann Hist'!$C$8:$C$285,0),MATCH('71200M Ann'!H$8,'71200 Ann Hist'!$C$8:$AR$8,0))</f>
        <v>2.2999999999999998</v>
      </c>
      <c r="I141" s="10">
        <f>INDEX('71200 Ann Hist'!$C$8:$AR$285,MATCH('71200M Ann'!$C141,'71200 Ann Hist'!$C$8:$C$285,0),MATCH('71200M Ann'!I$8,'71200 Ann Hist'!$C$8:$AR$8,0))</f>
        <v>2.5</v>
      </c>
      <c r="J141" s="10">
        <f>INDEX('71200 Ann Hist'!$C$8:$AR$285,MATCH('71200M Ann'!$C141,'71200 Ann Hist'!$C$8:$C$285,0),MATCH('71200M Ann'!J$8,'71200 Ann Hist'!$C$8:$AR$8,0))</f>
        <v>3.3</v>
      </c>
      <c r="K141" s="10">
        <f>INDEX('71200 Ann Hist'!$C$8:$AR$285,MATCH('71200M Ann'!$C141,'71200 Ann Hist'!$C$8:$C$285,0),MATCH('71200M Ann'!K$8,'71200 Ann Hist'!$C$8:$AR$8,0))</f>
        <v>3.6</v>
      </c>
      <c r="L141" s="10">
        <f>INDEX('71200 Ann Hist'!$C$8:$AR$285,MATCH('71200M Ann'!$C141,'71200 Ann Hist'!$C$8:$C$285,0),MATCH('71200M Ann'!L$8,'71200 Ann Hist'!$C$8:$AR$8,0))</f>
        <v>4.5</v>
      </c>
      <c r="M141" s="10">
        <f>INDEX('71200 Ann Hist'!$C$8:$AR$285,MATCH('71200M Ann'!$C141,'71200 Ann Hist'!$C$8:$C$285,0),MATCH('71200M Ann'!M$8,'71200 Ann Hist'!$C$8:$AR$8,0))</f>
        <v>3.2</v>
      </c>
      <c r="N141" s="10">
        <f>INDEX('71200 Ann Hist'!$C$8:$AR$285,MATCH('71200M Ann'!$C141,'71200 Ann Hist'!$C$8:$C$285,0),MATCH('71200M Ann'!N$8,'71200 Ann Hist'!$C$8:$AR$8,0))</f>
        <v>3.5</v>
      </c>
      <c r="O141" s="10">
        <f>INDEX('71200 Ann Hist'!$C$8:$AR$285,MATCH('71200M Ann'!$C141,'71200 Ann Hist'!$C$8:$C$285,0),MATCH('71200M Ann'!O$8,'71200 Ann Hist'!$C$8:$AR$8,0))</f>
        <v>3.9</v>
      </c>
      <c r="P141" s="10">
        <f>INDEX('71200 Ann Hist'!$C$8:$AR$285,MATCH('71200M Ann'!$C141,'71200 Ann Hist'!$C$8:$C$285,0),MATCH('71200M Ann'!P$8,'71200 Ann Hist'!$C$8:$AR$8,0))</f>
        <v>4.8</v>
      </c>
      <c r="Q141" s="10">
        <f>INDEX('71200 Ann Hist'!$C$8:$AR$285,MATCH('71200M Ann'!$C141,'71200 Ann Hist'!$C$8:$C$285,0),MATCH('71200M Ann'!Q$8,'71200 Ann Hist'!$C$8:$AR$8,0))</f>
        <v>5</v>
      </c>
      <c r="R141" s="10">
        <f>INDEX('71200 Ann Hist'!$C$8:$AR$285,MATCH('71200M Ann'!$C141,'71200 Ann Hist'!$C$8:$C$285,0),MATCH('71200M Ann'!R$8,'71200 Ann Hist'!$C$8:$AR$8,0))</f>
        <v>6.7</v>
      </c>
      <c r="S141" s="10">
        <f>INDEX('71200 Ann Hist'!$C$8:$AR$285,MATCH('71200M Ann'!$C141,'71200 Ann Hist'!$C$8:$C$285,0),MATCH('71200M Ann'!S$8,'71200 Ann Hist'!$C$8:$AR$8,0))</f>
        <v>7.4</v>
      </c>
      <c r="T141" s="10">
        <f>INDEX('71200 Ann Hist'!$C$8:$AR$285,MATCH('71200M Ann'!$C141,'71200 Ann Hist'!$C$8:$C$285,0),MATCH('71200M Ann'!T$8,'71200 Ann Hist'!$C$8:$AR$8,0))</f>
        <v>8.6999999999999993</v>
      </c>
      <c r="U141" s="10">
        <f>INDEX('71200 Ann Hist'!$C$8:$AR$285,MATCH('71200M Ann'!$C141,'71200 Ann Hist'!$C$8:$C$285,0),MATCH('71200M Ann'!U$8,'71200 Ann Hist'!$C$8:$AR$8,0))</f>
        <v>10.199999999999999</v>
      </c>
      <c r="V141" s="10">
        <f>INDEX('71200 Ann Hist'!$C$8:$AR$285,MATCH('71200M Ann'!$C141,'71200 Ann Hist'!$C$8:$C$285,0),MATCH('71200M Ann'!V$8,'71200 Ann Hist'!$C$8:$AR$8,0))</f>
        <v>10.9</v>
      </c>
      <c r="W141" s="10">
        <f>INDEX('71200 Ann Hist'!$C$8:$AR$285,MATCH('71200M Ann'!$C141,'71200 Ann Hist'!$C$8:$C$285,0),MATCH('71200M Ann'!W$8,'71200 Ann Hist'!$C$8:$AR$8,0))</f>
        <v>15</v>
      </c>
      <c r="X141" s="10">
        <f>INDEX('71200 Ann Hist'!$C$8:$AR$285,MATCH('71200M Ann'!$C141,'71200 Ann Hist'!$C$8:$C$285,0),MATCH('71200M Ann'!X$8,'71200 Ann Hist'!$C$8:$AR$8,0))</f>
        <v>15.4</v>
      </c>
      <c r="Y141" s="10">
        <f>INDEX('71200 Ann Hist'!$C$8:$AR$285,MATCH('71200M Ann'!$C141,'71200 Ann Hist'!$C$8:$C$285,0),MATCH('71200M Ann'!Y$8,'71200 Ann Hist'!$C$8:$AR$8,0))</f>
        <v>16.2</v>
      </c>
      <c r="Z141" s="10">
        <f>INDEX('71200 Ann Hist'!$C$8:$AR$285,MATCH('71200M Ann'!$C141,'71200 Ann Hist'!$C$8:$C$285,0),MATCH('71200M Ann'!Z$8,'71200 Ann Hist'!$C$8:$AR$8,0))</f>
        <v>18.8</v>
      </c>
      <c r="AA141" s="10">
        <f>INDEX('71200 Ann Hist'!$C$8:$AR$285,MATCH('71200M Ann'!$C141,'71200 Ann Hist'!$C$8:$C$285,0),MATCH('71200M Ann'!AA$8,'71200 Ann Hist'!$C$8:$AR$8,0))</f>
        <v>18.5</v>
      </c>
      <c r="AB141" s="10">
        <f>INDEX('71200 Ann Hist'!$C$8:$AR$285,MATCH('71200M Ann'!$C141,'71200 Ann Hist'!$C$8:$C$285,0),MATCH('71200M Ann'!AB$8,'71200 Ann Hist'!$C$8:$AR$8,0))</f>
        <v>19.3</v>
      </c>
      <c r="AC141" s="10">
        <f>INDEX('71200 Ann Hist'!$C$8:$AR$285,MATCH('71200M Ann'!$C141,'71200 Ann Hist'!$C$8:$C$285,0),MATCH('71200M Ann'!AC$8,'71200 Ann Hist'!$C$8:$AR$8,0))</f>
        <v>18.5</v>
      </c>
      <c r="AD141" s="10">
        <f>INDEX('71200 Ann Hist'!$C$8:$AR$285,MATCH('71200M Ann'!$C141,'71200 Ann Hist'!$C$8:$C$285,0),MATCH('71200M Ann'!AD$8,'71200 Ann Hist'!$C$8:$AR$8,0))</f>
        <v>20.6</v>
      </c>
      <c r="AE141" s="10">
        <f>INDEX('71200 Ann Hist'!$C$8:$AR$285,MATCH('71200M Ann'!$C141,'71200 Ann Hist'!$C$8:$C$285,0),MATCH('71200M Ann'!AE$8,'71200 Ann Hist'!$C$8:$AR$8,0))</f>
        <v>22.4</v>
      </c>
      <c r="AF141" s="10">
        <f>INDEX('71200 Ann Hist'!$C$8:$AR$285,MATCH('71200M Ann'!$C141,'71200 Ann Hist'!$C$8:$C$285,0),MATCH('71200M Ann'!AF$8,'71200 Ann Hist'!$C$8:$AR$8,0))</f>
        <v>23.4</v>
      </c>
      <c r="AG141" s="10">
        <f>INDEX('71200 Ann Hist'!$C$8:$AR$285,MATCH('71200M Ann'!$C141,'71200 Ann Hist'!$C$8:$C$285,0),MATCH('71200M Ann'!AG$8,'71200 Ann Hist'!$C$8:$AR$8,0))</f>
        <v>23.4</v>
      </c>
      <c r="AH141" s="10">
        <f>INDEX('71200 Ann Hist'!$C$8:$AR$285,MATCH('71200M Ann'!$C141,'71200 Ann Hist'!$C$8:$C$285,0),MATCH('71200M Ann'!AH$8,'71200 Ann Hist'!$C$8:$AR$8,0))</f>
        <v>28.1</v>
      </c>
      <c r="AI141" s="10">
        <f>INDEX('71200 Ann Hist'!$C$8:$AR$285,MATCH('71200M Ann'!$C141,'71200 Ann Hist'!$C$8:$C$285,0),MATCH('71200M Ann'!AI$8,'71200 Ann Hist'!$C$8:$AR$8,0))</f>
        <v>28.6</v>
      </c>
      <c r="AJ141" s="10">
        <f>INDEX('71200 Ann Hist'!$C$8:$AR$285,MATCH('71200M Ann'!$C141,'71200 Ann Hist'!$C$8:$C$285,0),MATCH('71200M Ann'!AJ$8,'71200 Ann Hist'!$C$8:$AR$8,0))</f>
        <v>28.5</v>
      </c>
      <c r="AK141" s="10">
        <f>INDEX('71200 Ann Hist'!$C$8:$AR$285,MATCH('71200M Ann'!$C141,'71200 Ann Hist'!$C$8:$C$285,0),MATCH('71200M Ann'!AK$8,'71200 Ann Hist'!$C$8:$AR$8,0))</f>
        <v>31</v>
      </c>
      <c r="AL141" s="10">
        <f>INDEX('71200 Ann Hist'!$C$8:$AR$285,MATCH('71200M Ann'!$C141,'71200 Ann Hist'!$C$8:$C$285,0),MATCH('71200M Ann'!AL$8,'71200 Ann Hist'!$C$8:$AR$8,0))</f>
        <v>32.5</v>
      </c>
      <c r="AM141" s="10">
        <f>INDEX('71200 Ann Hist'!$C$8:$AR$285,MATCH('71200M Ann'!$C141,'71200 Ann Hist'!$C$8:$C$285,0),MATCH('71200M Ann'!AM$8,'71200 Ann Hist'!$C$8:$AR$8,0))</f>
        <v>34.6</v>
      </c>
      <c r="AN141" s="10">
        <f>INDEX('71200 Ann Hist'!$C$8:$AR$285,MATCH('71200M Ann'!$C141,'71200 Ann Hist'!$C$8:$C$285,0),MATCH('71200M Ann'!AN$8,'71200 Ann Hist'!$C$8:$AR$8,0))</f>
        <v>38.6</v>
      </c>
      <c r="AO141" s="10">
        <f>INDEX('71200 Ann Hist'!$C$8:$AR$285,MATCH('71200M Ann'!$C141,'71200 Ann Hist'!$C$8:$C$285,0),MATCH('71200M Ann'!AO$8,'71200 Ann Hist'!$C$8:$AR$8,0))</f>
        <v>44.9</v>
      </c>
      <c r="AP141" s="10">
        <f>INDEX('71200 Ann Hist'!$C$8:$AR$285,MATCH('71200M Ann'!$C141,'71200 Ann Hist'!$C$8:$C$285,0),MATCH('71200M Ann'!AP$8,'71200 Ann Hist'!$C$8:$AR$8,0))</f>
        <v>48.4</v>
      </c>
      <c r="AQ141" s="10">
        <f>INDEX('71200 Ann Hist'!$C$8:$AR$285,MATCH('71200M Ann'!$C141,'71200 Ann Hist'!$C$8:$C$285,0),MATCH('71200M Ann'!AQ$8,'71200 Ann Hist'!$C$8:$AR$8,0))</f>
        <v>56.2</v>
      </c>
      <c r="AR141" s="11">
        <f>INDEX('71200 Ann'!$C$8:$AZ$285,MATCH('71200M Ann'!$C141,'71200 Ann'!$C$8:$C$285,0),MATCH('71200M Ann'!AR$8,'71200 Ann'!$C$8:$AZ$8,0))</f>
        <v>61.7</v>
      </c>
      <c r="AS141" s="11">
        <f>INDEX('71200 Ann'!$C$8:$AZ$285,MATCH('71200M Ann'!$C141,'71200 Ann'!$C$8:$C$285,0),MATCH('71200M Ann'!AS$8,'71200 Ann'!$C$8:$AZ$8,0))</f>
        <v>68.3</v>
      </c>
      <c r="AT141" s="11">
        <f>INDEX('71200 Ann'!$C$8:$AZ$285,MATCH('71200M Ann'!$C141,'71200 Ann'!$C$8:$C$285,0),MATCH('71200M Ann'!AT$8,'71200 Ann'!$C$8:$AZ$8,0))</f>
        <v>76.2</v>
      </c>
      <c r="AU141" s="11">
        <f>INDEX('71200 Ann'!$C$8:$AZ$285,MATCH('71200M Ann'!$C141,'71200 Ann'!$C$8:$C$285,0),MATCH('71200M Ann'!AU$8,'71200 Ann'!$C$8:$AZ$8,0))</f>
        <v>90.6</v>
      </c>
      <c r="AV141" s="11">
        <f>INDEX('71200 Ann'!$C$8:$AZ$285,MATCH('71200M Ann'!$C141,'71200 Ann'!$C$8:$C$285,0),MATCH('71200M Ann'!AV$8,'71200 Ann'!$C$8:$AZ$8,0))</f>
        <v>109.3</v>
      </c>
      <c r="AW141" s="11">
        <f>INDEX('71200 Ann'!$C$8:$AZ$285,MATCH('71200M Ann'!$C141,'71200 Ann'!$C$8:$C$285,0),MATCH('71200M Ann'!AW$8,'71200 Ann'!$C$8:$AZ$8,0))</f>
        <v>149.5</v>
      </c>
      <c r="AX141" s="11">
        <f>INDEX('71200 Ann'!$C$8:$AZ$285,MATCH('71200M Ann'!$C141,'71200 Ann'!$C$8:$C$285,0),MATCH('71200M Ann'!AX$8,'71200 Ann'!$C$8:$AZ$8,0))</f>
        <v>145.30000000000001</v>
      </c>
      <c r="AY141" s="11">
        <f>INDEX('71200 Ann'!$C$8:$AZ$285,MATCH('71200M Ann'!$C141,'71200 Ann'!$C$8:$C$285,0),MATCH('71200M Ann'!AY$8,'71200 Ann'!$C$8:$AZ$8,0))</f>
        <v>173.6</v>
      </c>
      <c r="AZ141" s="11">
        <f>INDEX('71200 Ann'!$C$8:$AZ$285,MATCH('71200M Ann'!$C141,'71200 Ann'!$C$8:$C$285,0),MATCH('71200M Ann'!AZ$8,'71200 Ann'!$C$8:$AZ$8,0))</f>
        <v>206.2</v>
      </c>
      <c r="BA141" s="11">
        <f>INDEX('71200 Ann'!$C$8:$AZ$285,MATCH('71200M Ann'!$C141,'71200 Ann'!$C$8:$C$285,0),MATCH('71200M Ann'!BA$8,'71200 Ann'!$C$8:$AZ$8,0))</f>
        <v>244.6</v>
      </c>
      <c r="BB141" s="11">
        <f>INDEX('71200 Ann'!$C$8:$AZ$285,MATCH('71200M Ann'!$C141,'71200 Ann'!$C$8:$C$285,0),MATCH('71200M Ann'!BB$8,'71200 Ann'!$C$8:$AZ$8,0))</f>
        <v>298.7</v>
      </c>
      <c r="BC141" s="11">
        <f>INDEX('71200 Ann'!$C$8:$AZ$285,MATCH('71200M Ann'!$C141,'71200 Ann'!$C$8:$C$285,0),MATCH('71200M Ann'!BC$8,'71200 Ann'!$C$8:$AZ$8,0))</f>
        <v>350.6</v>
      </c>
      <c r="BD141" s="11">
        <f>INDEX('71200 Ann'!$C$8:$AZ$285,MATCH('71200M Ann'!$C141,'71200 Ann'!$C$8:$C$285,0),MATCH('71200M Ann'!BD$8,'71200 Ann'!$C$8:$AZ$8,0))</f>
        <v>393.4</v>
      </c>
      <c r="BE141" s="11">
        <f>INDEX('71200 Ann'!$C$8:$AZ$285,MATCH('71200M Ann'!$C141,'71200 Ann'!$C$8:$C$285,0),MATCH('71200M Ann'!BE$8,'71200 Ann'!$C$8:$AZ$8,0))</f>
        <v>386</v>
      </c>
      <c r="BF141" s="11">
        <f>INDEX('71200 Ann'!$C$8:$AZ$285,MATCH('71200M Ann'!$C141,'71200 Ann'!$C$8:$C$285,0),MATCH('71200M Ann'!BF$8,'71200 Ann'!$C$8:$AZ$8,0))</f>
        <v>410.4</v>
      </c>
      <c r="BG141" s="11">
        <f>INDEX('71200 Ann'!$C$8:$AZ$285,MATCH('71200M Ann'!$C141,'71200 Ann'!$C$8:$C$285,0),MATCH('71200M Ann'!BG$8,'71200 Ann'!$C$8:$AZ$8,0))</f>
        <v>511.2</v>
      </c>
      <c r="BH141" s="11">
        <f>INDEX('71200 Ann'!$C$8:$AZ$285,MATCH('71200M Ann'!$C141,'71200 Ann'!$C$8:$C$285,0),MATCH('71200M Ann'!BH$8,'71200 Ann'!$C$8:$AZ$8,0))</f>
        <v>524.29999999999995</v>
      </c>
      <c r="BI141" s="11">
        <f>INDEX('71200 Ann'!$C$8:$AZ$285,MATCH('71200M Ann'!$C141,'71200 Ann'!$C$8:$C$285,0),MATCH('71200M Ann'!BI$8,'71200 Ann'!$C$8:$AZ$8,0))</f>
        <v>568.6</v>
      </c>
      <c r="BJ141" s="11">
        <f>INDEX('71200 Ann'!$C$8:$AZ$285,MATCH('71200M Ann'!$C141,'71200 Ann'!$C$8:$C$285,0),MATCH('71200M Ann'!BJ$8,'71200 Ann'!$C$8:$AZ$8,0))</f>
        <v>635.4</v>
      </c>
      <c r="BK141" s="11">
        <f>INDEX('71200 Ann'!$C$8:$AZ$285,MATCH('71200M Ann'!$C141,'71200 Ann'!$C$8:$C$285,0),MATCH('71200M Ann'!BK$8,'71200 Ann'!$C$8:$AZ$8,0))</f>
        <v>706.6</v>
      </c>
      <c r="BL141" s="11">
        <f>INDEX('71200 Ann'!$C$8:$AZ$285,MATCH('71200M Ann'!$C141,'71200 Ann'!$C$8:$C$285,0),MATCH('71200M Ann'!BL$8,'71200 Ann'!$C$8:$AZ$8,0))</f>
        <v>768.4</v>
      </c>
      <c r="BM141" s="11">
        <f>INDEX('71200 Ann'!$C$8:$AZ$285,MATCH('71200M Ann'!$C141,'71200 Ann'!$C$8:$C$285,0),MATCH('71200M Ann'!BM$8,'71200 Ann'!$C$8:$AZ$8,0))</f>
        <v>810.1</v>
      </c>
      <c r="BN141" s="11">
        <f>INDEX('71200 Ann'!$C$8:$AZ$285,MATCH('71200M Ann'!$C141,'71200 Ann'!$C$8:$C$285,0),MATCH('71200M Ann'!BN$8,'71200 Ann'!$C$8:$AZ$8,0))</f>
        <v>749.9</v>
      </c>
      <c r="BO141" s="11">
        <f>INDEX('71200 Ann'!$C$8:$AZ$285,MATCH('71200M Ann'!$C141,'71200 Ann'!$C$8:$C$285,0),MATCH('71200M Ann'!BO$8,'71200 Ann'!$C$8:$AZ$8,0))</f>
        <v>824</v>
      </c>
      <c r="BP141" s="11">
        <f>INDEX('71200 Ann'!$C$8:$AZ$285,MATCH('71200M Ann'!$C141,'71200 Ann'!$C$8:$C$285,0),MATCH('71200M Ann'!BP$8,'71200 Ann'!$C$8:$AZ$8,0))</f>
        <v>880.8</v>
      </c>
      <c r="BQ141" s="11">
        <f>INDEX('71200 Ann'!$C$8:$AZ$285,MATCH('71200M Ann'!$C141,'71200 Ann'!$C$8:$C$285,0),MATCH('71200M Ann'!BQ$8,'71200 Ann'!$C$8:$AZ$8,0))</f>
        <v>1010.5</v>
      </c>
      <c r="BR141" s="11">
        <f>INDEX('71200 Ann'!$C$8:$AZ$285,MATCH('71200M Ann'!$C141,'71200 Ann'!$C$8:$C$285,0),MATCH('71200M Ann'!BR$8,'71200 Ann'!$C$8:$AZ$8,0))</f>
        <v>1138.0999999999999</v>
      </c>
      <c r="BS141" s="11">
        <f>INDEX('71200 Ann'!$C$8:$AZ$285,MATCH('71200M Ann'!$C141,'71200 Ann'!$C$8:$C$285,0),MATCH('71200M Ann'!BS$8,'71200 Ann'!$C$8:$AZ$8,0))</f>
        <v>1219.4000000000001</v>
      </c>
      <c r="BT141" s="11">
        <f>INDEX('71200 Ann'!$C$8:$AZ$285,MATCH('71200M Ann'!$C141,'71200 Ann'!$C$8:$C$285,0),MATCH('71200M Ann'!BT$8,'71200 Ann'!$C$8:$AZ$8,0))</f>
        <v>1354.4</v>
      </c>
      <c r="BU141" s="11">
        <f>INDEX('71200 Ann'!$C$8:$AZ$285,MATCH('71200M Ann'!$C141,'71200 Ann'!$C$8:$C$285,0),MATCH('71200M Ann'!BU$8,'71200 Ann'!$C$8:$AZ$8,0))</f>
        <v>1435.3</v>
      </c>
      <c r="BV141" s="11">
        <f>INDEX('71200 Ann'!$C$8:$AZ$285,MATCH('71200M Ann'!$C141,'71200 Ann'!$C$8:$C$285,0),MATCH('71200M Ann'!BV$8,'71200 Ann'!$C$8:$AZ$8,0))</f>
        <v>1627.9</v>
      </c>
      <c r="BW141" s="11">
        <f>INDEX('71200 Ann'!$C$8:$AZ$285,MATCH('71200M Ann'!$C141,'71200 Ann'!$C$8:$C$285,0),MATCH('71200M Ann'!BW$8,'71200 Ann'!$C$8:$AZ$8,0))</f>
        <v>1914.4</v>
      </c>
      <c r="BX141" s="11">
        <f>INDEX('71200 Ann'!$C$8:$AZ$285,MATCH('71200M Ann'!$C141,'71200 Ann'!$C$8:$C$285,0),MATCH('71200M Ann'!BX$8,'71200 Ann'!$C$8:$AZ$8,0))</f>
        <v>1775.8</v>
      </c>
      <c r="BY141" s="11">
        <f>INDEX('71200 Ann'!$C$8:$AZ$285,MATCH('71200M Ann'!$C141,'71200 Ann'!$C$8:$C$285,0),MATCH('71200M Ann'!BY$8,'71200 Ann'!$C$8:$AZ$8,0))</f>
        <v>1814.7</v>
      </c>
      <c r="BZ141" s="11">
        <f>INDEX('71200 Ann'!$C$8:$AZ$285,MATCH('71200M Ann'!$C141,'71200 Ann'!$C$8:$C$285,0),MATCH('71200M Ann'!BZ$8,'71200 Ann'!$C$8:$AZ$8,0))</f>
        <v>1966.3</v>
      </c>
      <c r="CA141" s="11">
        <f>INDEX('71200 Ann'!$C$8:$AZ$285,MATCH('71200M Ann'!$C141,'71200 Ann'!$C$8:$C$285,0),MATCH('71200M Ann'!CA$8,'71200 Ann'!$C$8:$AZ$8,0))</f>
        <v>2311.1</v>
      </c>
      <c r="CB141" s="11">
        <f>INDEX('71200 Ann'!$C$8:$AZ$285,MATCH('71200M Ann'!$C141,'71200 Ann'!$C$8:$C$285,0),MATCH('71200M Ann'!CB$8,'71200 Ann'!$C$8:$AZ$8,0))</f>
        <v>2681.6</v>
      </c>
      <c r="CC141" s="11">
        <f>INDEX('71200 Ann'!$C$8:$AZ$285,MATCH('71200M Ann'!$C141,'71200 Ann'!$C$8:$C$285,0),MATCH('71200M Ann'!CC$8,'71200 Ann'!$C$8:$AZ$8,0))</f>
        <v>3064.3</v>
      </c>
      <c r="CD141" s="11">
        <f>INDEX('71200 Ann'!$C$8:$AZ$285,MATCH('71200M Ann'!$C141,'71200 Ann'!$C$8:$C$285,0),MATCH('71200M Ann'!CD$8,'71200 Ann'!$C$8:$AZ$8,0))</f>
        <v>3319.4</v>
      </c>
      <c r="CE141" s="11">
        <f>INDEX('71200 Ann'!$C$8:$AZ$285,MATCH('71200M Ann'!$C141,'71200 Ann'!$C$8:$C$285,0),MATCH('71200M Ann'!CE$8,'71200 Ann'!$C$8:$AZ$8,0))</f>
        <v>3463.8</v>
      </c>
      <c r="CF141" s="11">
        <f>INDEX('71200 Ann'!$C$8:$AZ$285,MATCH('71200M Ann'!$C141,'71200 Ann'!$C$8:$C$285,0),MATCH('71200M Ann'!CF$8,'71200 Ann'!$C$8:$AZ$8,0))</f>
        <v>2693.8</v>
      </c>
      <c r="CG141" s="11">
        <f>INDEX('71200 Ann'!$C$8:$AZ$285,MATCH('71200M Ann'!$C141,'71200 Ann'!$C$8:$C$285,0),MATCH('71200M Ann'!CG$8,'71200 Ann'!$C$8:$AZ$8,0))</f>
        <v>3099</v>
      </c>
      <c r="CH141" s="11">
        <f>INDEX('71200 Ann'!$C$8:$AZ$285,MATCH('71200M Ann'!$C141,'71200 Ann'!$C$8:$C$285,0),MATCH('71200M Ann'!CH$8,'71200 Ann'!$C$8:$AZ$8,0))</f>
        <v>3469</v>
      </c>
      <c r="CI141" s="11">
        <f>INDEX('71200 Ann'!$C$8:$AZ$285,MATCH('71200M Ann'!$C141,'71200 Ann'!$C$8:$C$285,0),MATCH('71200M Ann'!CI$8,'71200 Ann'!$C$8:$AZ$8,0))</f>
        <v>3563.6</v>
      </c>
      <c r="CJ141" s="11">
        <f>INDEX('71200 Ann'!$C$8:$AZ$285,MATCH('71200M Ann'!$C141,'71200 Ann'!$C$8:$C$285,0),MATCH('71200M Ann'!CJ$8,'71200 Ann'!$C$8:$AZ$8,0))</f>
        <v>3602</v>
      </c>
      <c r="CK141" s="11">
        <f>INDEX('71200 Ann'!$C$8:$AZ$285,MATCH('71200M Ann'!$C141,'71200 Ann'!$C$8:$C$285,0),MATCH('71200M Ann'!CK$8,'71200 Ann'!$C$8:$AZ$8,0))</f>
        <v>3755.1</v>
      </c>
      <c r="CL141" s="11">
        <f>INDEX('71200 Ann'!$C$8:$AZ$285,MATCH('71200M Ann'!$C141,'71200 Ann'!$C$8:$C$285,0),MATCH('71200M Ann'!CL$8,'71200 Ann'!$C$8:$AZ$8,0))</f>
        <v>3670</v>
      </c>
      <c r="CM141" s="11"/>
      <c r="CN141" s="8"/>
    </row>
    <row r="142" spans="1:92" s="10" customFormat="1" x14ac:dyDescent="0.25">
      <c r="A142" s="32">
        <v>129</v>
      </c>
      <c r="B142" s="10" t="s">
        <v>958</v>
      </c>
      <c r="C142" s="10" t="s">
        <v>957</v>
      </c>
      <c r="D142" s="10">
        <f>INDEX('71200 Ann Hist'!$C$8:$AR$285,MATCH('71200M Ann'!$C142,'71200 Ann Hist'!$C$8:$C$285,0),MATCH('71200M Ann'!D$8,'71200 Ann Hist'!$C$8:$AR$8,0))</f>
        <v>5.6</v>
      </c>
      <c r="E142" s="10">
        <f>INDEX('71200 Ann Hist'!$C$8:$AR$285,MATCH('71200M Ann'!$C142,'71200 Ann Hist'!$C$8:$C$285,0),MATCH('71200M Ann'!E$8,'71200 Ann Hist'!$C$8:$AR$8,0))</f>
        <v>4.0999999999999996</v>
      </c>
      <c r="F142" s="10">
        <f>INDEX('71200 Ann Hist'!$C$8:$AR$285,MATCH('71200M Ann'!$C142,'71200 Ann Hist'!$C$8:$C$285,0),MATCH('71200M Ann'!F$8,'71200 Ann Hist'!$C$8:$AR$8,0))</f>
        <v>2.9</v>
      </c>
      <c r="G142" s="10">
        <f>INDEX('71200 Ann Hist'!$C$8:$AR$285,MATCH('71200M Ann'!$C142,'71200 Ann Hist'!$C$8:$C$285,0),MATCH('71200M Ann'!G$8,'71200 Ann Hist'!$C$8:$AR$8,0))</f>
        <v>1.9</v>
      </c>
      <c r="H142" s="10">
        <f>INDEX('71200 Ann Hist'!$C$8:$AR$285,MATCH('71200M Ann'!$C142,'71200 Ann Hist'!$C$8:$C$285,0),MATCH('71200M Ann'!H$8,'71200 Ann Hist'!$C$8:$AR$8,0))</f>
        <v>1.9</v>
      </c>
      <c r="I142" s="10">
        <f>INDEX('71200 Ann Hist'!$C$8:$AR$285,MATCH('71200M Ann'!$C142,'71200 Ann Hist'!$C$8:$C$285,0),MATCH('71200M Ann'!I$8,'71200 Ann Hist'!$C$8:$AR$8,0))</f>
        <v>2.2000000000000002</v>
      </c>
      <c r="J142" s="10">
        <f>INDEX('71200 Ann Hist'!$C$8:$AR$285,MATCH('71200M Ann'!$C142,'71200 Ann Hist'!$C$8:$C$285,0),MATCH('71200M Ann'!J$8,'71200 Ann Hist'!$C$8:$AR$8,0))</f>
        <v>3</v>
      </c>
      <c r="K142" s="10">
        <f>INDEX('71200 Ann Hist'!$C$8:$AR$285,MATCH('71200M Ann'!$C142,'71200 Ann Hist'!$C$8:$C$285,0),MATCH('71200M Ann'!K$8,'71200 Ann Hist'!$C$8:$AR$8,0))</f>
        <v>3.2</v>
      </c>
      <c r="L142" s="10">
        <f>INDEX('71200 Ann Hist'!$C$8:$AR$285,MATCH('71200M Ann'!$C142,'71200 Ann Hist'!$C$8:$C$285,0),MATCH('71200M Ann'!L$8,'71200 Ann Hist'!$C$8:$AR$8,0))</f>
        <v>4</v>
      </c>
      <c r="M142" s="10">
        <f>INDEX('71200 Ann Hist'!$C$8:$AR$285,MATCH('71200M Ann'!$C142,'71200 Ann Hist'!$C$8:$C$285,0),MATCH('71200M Ann'!M$8,'71200 Ann Hist'!$C$8:$AR$8,0))</f>
        <v>2.8</v>
      </c>
      <c r="N142" s="10">
        <f>INDEX('71200 Ann Hist'!$C$8:$AR$285,MATCH('71200M Ann'!$C142,'71200 Ann Hist'!$C$8:$C$285,0),MATCH('71200M Ann'!N$8,'71200 Ann Hist'!$C$8:$AR$8,0))</f>
        <v>3.1</v>
      </c>
      <c r="O142" s="10">
        <f>INDEX('71200 Ann Hist'!$C$8:$AR$285,MATCH('71200M Ann'!$C142,'71200 Ann Hist'!$C$8:$C$285,0),MATCH('71200M Ann'!O$8,'71200 Ann Hist'!$C$8:$AR$8,0))</f>
        <v>3.4</v>
      </c>
      <c r="P142" s="10">
        <f>INDEX('71200 Ann Hist'!$C$8:$AR$285,MATCH('71200M Ann'!$C142,'71200 Ann Hist'!$C$8:$C$285,0),MATCH('71200M Ann'!P$8,'71200 Ann Hist'!$C$8:$AR$8,0))</f>
        <v>4.4000000000000004</v>
      </c>
      <c r="Q142" s="10">
        <f>INDEX('71200 Ann Hist'!$C$8:$AR$285,MATCH('71200M Ann'!$C142,'71200 Ann Hist'!$C$8:$C$285,0),MATCH('71200M Ann'!Q$8,'71200 Ann Hist'!$C$8:$AR$8,0))</f>
        <v>4.5999999999999996</v>
      </c>
      <c r="R142" s="10">
        <f>INDEX('71200 Ann Hist'!$C$8:$AR$285,MATCH('71200M Ann'!$C142,'71200 Ann Hist'!$C$8:$C$285,0),MATCH('71200M Ann'!R$8,'71200 Ann Hist'!$C$8:$AR$8,0))</f>
        <v>6.3</v>
      </c>
      <c r="S142" s="10">
        <f>INDEX('71200 Ann Hist'!$C$8:$AR$285,MATCH('71200M Ann'!$C142,'71200 Ann Hist'!$C$8:$C$285,0),MATCH('71200M Ann'!S$8,'71200 Ann Hist'!$C$8:$AR$8,0))</f>
        <v>6.9</v>
      </c>
      <c r="T142" s="10">
        <f>INDEX('71200 Ann Hist'!$C$8:$AR$285,MATCH('71200M Ann'!$C142,'71200 Ann Hist'!$C$8:$C$285,0),MATCH('71200M Ann'!T$8,'71200 Ann Hist'!$C$8:$AR$8,0))</f>
        <v>7.5</v>
      </c>
      <c r="U142" s="10">
        <f>INDEX('71200 Ann Hist'!$C$8:$AR$285,MATCH('71200M Ann'!$C142,'71200 Ann Hist'!$C$8:$C$285,0),MATCH('71200M Ann'!U$8,'71200 Ann Hist'!$C$8:$AR$8,0))</f>
        <v>7</v>
      </c>
      <c r="V142" s="10">
        <f>INDEX('71200 Ann Hist'!$C$8:$AR$285,MATCH('71200M Ann'!$C142,'71200 Ann Hist'!$C$8:$C$285,0),MATCH('71200M Ann'!V$8,'71200 Ann Hist'!$C$8:$AR$8,0))</f>
        <v>7.9</v>
      </c>
      <c r="W142" s="10">
        <f>INDEX('71200 Ann Hist'!$C$8:$AR$285,MATCH('71200M Ann'!$C142,'71200 Ann Hist'!$C$8:$C$285,0),MATCH('71200M Ann'!W$8,'71200 Ann Hist'!$C$8:$AR$8,0))</f>
        <v>10.1</v>
      </c>
      <c r="X142" s="10">
        <f>INDEX('71200 Ann Hist'!$C$8:$AR$285,MATCH('71200M Ann'!$C142,'71200 Ann Hist'!$C$8:$C$285,0),MATCH('71200M Ann'!X$8,'71200 Ann Hist'!$C$8:$AR$8,0))</f>
        <v>9.1999999999999993</v>
      </c>
      <c r="Y142" s="10">
        <f>INDEX('71200 Ann Hist'!$C$8:$AR$285,MATCH('71200M Ann'!$C142,'71200 Ann Hist'!$C$8:$C$285,0),MATCH('71200M Ann'!Y$8,'71200 Ann Hist'!$C$8:$AR$8,0))</f>
        <v>11.6</v>
      </c>
      <c r="Z142" s="10">
        <f>INDEX('71200 Ann Hist'!$C$8:$AR$285,MATCH('71200M Ann'!$C142,'71200 Ann Hist'!$C$8:$C$285,0),MATCH('71200M Ann'!Z$8,'71200 Ann Hist'!$C$8:$AR$8,0))</f>
        <v>14.6</v>
      </c>
      <c r="AA142" s="10">
        <f>INDEX('71200 Ann Hist'!$C$8:$AR$285,MATCH('71200M Ann'!$C142,'71200 Ann Hist'!$C$8:$C$285,0),MATCH('71200M Ann'!AA$8,'71200 Ann Hist'!$C$8:$AR$8,0))</f>
        <v>15.3</v>
      </c>
      <c r="AB142" s="10">
        <f>INDEX('71200 Ann Hist'!$C$8:$AR$285,MATCH('71200M Ann'!$C142,'71200 Ann Hist'!$C$8:$C$285,0),MATCH('71200M Ann'!AB$8,'71200 Ann Hist'!$C$8:$AR$8,0))</f>
        <v>16</v>
      </c>
      <c r="AC142" s="10">
        <f>INDEX('71200 Ann Hist'!$C$8:$AR$285,MATCH('71200M Ann'!$C142,'71200 Ann Hist'!$C$8:$C$285,0),MATCH('71200M Ann'!AC$8,'71200 Ann Hist'!$C$8:$AR$8,0))</f>
        <v>15.4</v>
      </c>
      <c r="AD142" s="10">
        <f>INDEX('71200 Ann Hist'!$C$8:$AR$285,MATCH('71200M Ann'!$C142,'71200 Ann Hist'!$C$8:$C$285,0),MATCH('71200M Ann'!AD$8,'71200 Ann Hist'!$C$8:$AR$8,0))</f>
        <v>17.2</v>
      </c>
      <c r="AE142" s="10">
        <f>INDEX('71200 Ann Hist'!$C$8:$AR$285,MATCH('71200M Ann'!$C142,'71200 Ann Hist'!$C$8:$C$285,0),MATCH('71200M Ann'!AE$8,'71200 Ann Hist'!$C$8:$AR$8,0))</f>
        <v>18.899999999999999</v>
      </c>
      <c r="AF142" s="10">
        <f>INDEX('71200 Ann Hist'!$C$8:$AR$285,MATCH('71200M Ann'!$C142,'71200 Ann Hist'!$C$8:$C$285,0),MATCH('71200M Ann'!AF$8,'71200 Ann Hist'!$C$8:$AR$8,0))</f>
        <v>19.899999999999999</v>
      </c>
      <c r="AG142" s="10">
        <f>INDEX('71200 Ann Hist'!$C$8:$AR$285,MATCH('71200M Ann'!$C142,'71200 Ann Hist'!$C$8:$C$285,0),MATCH('71200M Ann'!AG$8,'71200 Ann Hist'!$C$8:$AR$8,0))</f>
        <v>20</v>
      </c>
      <c r="AH142" s="10">
        <f>INDEX('71200 Ann Hist'!$C$8:$AR$285,MATCH('71200M Ann'!$C142,'71200 Ann Hist'!$C$8:$C$285,0),MATCH('71200M Ann'!AH$8,'71200 Ann Hist'!$C$8:$AR$8,0))</f>
        <v>22.3</v>
      </c>
      <c r="AI142" s="10">
        <f>INDEX('71200 Ann Hist'!$C$8:$AR$285,MATCH('71200M Ann'!$C142,'71200 Ann Hist'!$C$8:$C$285,0),MATCH('71200M Ann'!AI$8,'71200 Ann Hist'!$C$8:$AR$8,0))</f>
        <v>22.8</v>
      </c>
      <c r="AJ142" s="10">
        <f>INDEX('71200 Ann Hist'!$C$8:$AR$285,MATCH('71200M Ann'!$C142,'71200 Ann Hist'!$C$8:$C$285,0),MATCH('71200M Ann'!AJ$8,'71200 Ann Hist'!$C$8:$AR$8,0))</f>
        <v>22.7</v>
      </c>
      <c r="AK142" s="10">
        <f>INDEX('71200 Ann Hist'!$C$8:$AR$285,MATCH('71200M Ann'!$C142,'71200 Ann Hist'!$C$8:$C$285,0),MATCH('71200M Ann'!AK$8,'71200 Ann Hist'!$C$8:$AR$8,0))</f>
        <v>25</v>
      </c>
      <c r="AL142" s="10">
        <f>INDEX('71200 Ann Hist'!$C$8:$AR$285,MATCH('71200M Ann'!$C142,'71200 Ann Hist'!$C$8:$C$285,0),MATCH('71200M Ann'!AL$8,'71200 Ann Hist'!$C$8:$AR$8,0))</f>
        <v>26.1</v>
      </c>
      <c r="AM142" s="10">
        <f>INDEX('71200 Ann Hist'!$C$8:$AR$285,MATCH('71200M Ann'!$C142,'71200 Ann Hist'!$C$8:$C$285,0),MATCH('71200M Ann'!AM$8,'71200 Ann Hist'!$C$8:$AR$8,0))</f>
        <v>28.1</v>
      </c>
      <c r="AN142" s="10">
        <f>INDEX('71200 Ann Hist'!$C$8:$AR$285,MATCH('71200M Ann'!$C142,'71200 Ann Hist'!$C$8:$C$285,0),MATCH('71200M Ann'!AN$8,'71200 Ann Hist'!$C$8:$AR$8,0))</f>
        <v>31.5</v>
      </c>
      <c r="AO142" s="10">
        <f>INDEX('71200 Ann Hist'!$C$8:$AR$285,MATCH('71200M Ann'!$C142,'71200 Ann Hist'!$C$8:$C$285,0),MATCH('71200M Ann'!AO$8,'71200 Ann Hist'!$C$8:$AR$8,0))</f>
        <v>37.1</v>
      </c>
      <c r="AP142" s="10">
        <f>INDEX('71200 Ann Hist'!$C$8:$AR$285,MATCH('71200M Ann'!$C142,'71200 Ann Hist'!$C$8:$C$285,0),MATCH('71200M Ann'!AP$8,'71200 Ann Hist'!$C$8:$AR$8,0))</f>
        <v>39.9</v>
      </c>
      <c r="AQ142" s="10">
        <f>INDEX('71200 Ann Hist'!$C$8:$AR$285,MATCH('71200M Ann'!$C142,'71200 Ann Hist'!$C$8:$C$285,0),MATCH('71200M Ann'!AQ$8,'71200 Ann Hist'!$C$8:$AR$8,0))</f>
        <v>46.6</v>
      </c>
      <c r="AR142" s="11">
        <f>INDEX('71200 Ann'!$C$8:$AZ$285,MATCH('71200M Ann'!$C142,'71200 Ann'!$C$8:$C$285,0),MATCH('71200M Ann'!AR$8,'71200 Ann'!$C$8:$AZ$8,0))</f>
        <v>50.5</v>
      </c>
      <c r="AS142" s="11">
        <f>INDEX('71200 Ann'!$C$8:$AZ$285,MATCH('71200M Ann'!$C142,'71200 Ann'!$C$8:$C$285,0),MATCH('71200M Ann'!AS$8,'71200 Ann'!$C$8:$AZ$8,0))</f>
        <v>55.8</v>
      </c>
      <c r="AT142" s="11">
        <f>INDEX('71200 Ann'!$C$8:$AZ$285,MATCH('71200M Ann'!$C142,'71200 Ann'!$C$8:$C$285,0),MATCH('71200M Ann'!AT$8,'71200 Ann'!$C$8:$AZ$8,0))</f>
        <v>62.3</v>
      </c>
      <c r="AU142" s="11">
        <f>INDEX('71200 Ann'!$C$8:$AZ$285,MATCH('71200M Ann'!$C142,'71200 Ann'!$C$8:$C$285,0),MATCH('71200M Ann'!AU$8,'71200 Ann'!$C$8:$AZ$8,0))</f>
        <v>74.2</v>
      </c>
      <c r="AV142" s="11">
        <f>INDEX('71200 Ann'!$C$8:$AZ$285,MATCH('71200M Ann'!$C142,'71200 Ann'!$C$8:$C$285,0),MATCH('71200M Ann'!AV$8,'71200 Ann'!$C$8:$AZ$8,0))</f>
        <v>91.2</v>
      </c>
      <c r="AW142" s="11">
        <f>INDEX('71200 Ann'!$C$8:$AZ$285,MATCH('71200M Ann'!$C142,'71200 Ann'!$C$8:$C$285,0),MATCH('71200M Ann'!AW$8,'71200 Ann'!$C$8:$AZ$8,0))</f>
        <v>127.5</v>
      </c>
      <c r="AX142" s="11">
        <f>INDEX('71200 Ann'!$C$8:$AZ$285,MATCH('71200M Ann'!$C142,'71200 Ann'!$C$8:$C$285,0),MATCH('71200M Ann'!AX$8,'71200 Ann'!$C$8:$AZ$8,0))</f>
        <v>122.7</v>
      </c>
      <c r="AY142" s="11">
        <f>INDEX('71200 Ann'!$C$8:$AZ$285,MATCH('71200M Ann'!$C142,'71200 Ann'!$C$8:$C$285,0),MATCH('71200M Ann'!AY$8,'71200 Ann'!$C$8:$AZ$8,0))</f>
        <v>151.1</v>
      </c>
      <c r="AZ142" s="11">
        <f>INDEX('71200 Ann'!$C$8:$AZ$285,MATCH('71200M Ann'!$C142,'71200 Ann'!$C$8:$C$285,0),MATCH('71200M Ann'!AZ$8,'71200 Ann'!$C$8:$AZ$8,0))</f>
        <v>182.4</v>
      </c>
      <c r="BA142" s="11">
        <f>INDEX('71200 Ann'!$C$8:$AZ$285,MATCH('71200M Ann'!$C142,'71200 Ann'!$C$8:$C$285,0),MATCH('71200M Ann'!BA$8,'71200 Ann'!$C$8:$AZ$8,0))</f>
        <v>212.3</v>
      </c>
      <c r="BB142" s="11">
        <f>INDEX('71200 Ann'!$C$8:$AZ$285,MATCH('71200M Ann'!$C142,'71200 Ann'!$C$8:$C$285,0),MATCH('71200M Ann'!BB$8,'71200 Ann'!$C$8:$AZ$8,0))</f>
        <v>252.7</v>
      </c>
      <c r="BC142" s="11">
        <f>INDEX('71200 Ann'!$C$8:$AZ$285,MATCH('71200M Ann'!$C142,'71200 Ann'!$C$8:$C$285,0),MATCH('71200M Ann'!BC$8,'71200 Ann'!$C$8:$AZ$8,0))</f>
        <v>293.8</v>
      </c>
      <c r="BD142" s="11">
        <f>INDEX('71200 Ann'!$C$8:$AZ$285,MATCH('71200M Ann'!$C142,'71200 Ann'!$C$8:$C$285,0),MATCH('71200M Ann'!BD$8,'71200 Ann'!$C$8:$AZ$8,0))</f>
        <v>317.8</v>
      </c>
      <c r="BE142" s="11">
        <f>INDEX('71200 Ann'!$C$8:$AZ$285,MATCH('71200M Ann'!$C142,'71200 Ann'!$C$8:$C$285,0),MATCH('71200M Ann'!BE$8,'71200 Ann'!$C$8:$AZ$8,0))</f>
        <v>303.2</v>
      </c>
      <c r="BF142" s="11">
        <f>INDEX('71200 Ann'!$C$8:$AZ$285,MATCH('71200M Ann'!$C142,'71200 Ann'!$C$8:$C$285,0),MATCH('71200M Ann'!BF$8,'71200 Ann'!$C$8:$AZ$8,0))</f>
        <v>328.6</v>
      </c>
      <c r="BG142" s="11">
        <f>INDEX('71200 Ann'!$C$8:$AZ$285,MATCH('71200M Ann'!$C142,'71200 Ann'!$C$8:$C$285,0),MATCH('71200M Ann'!BG$8,'71200 Ann'!$C$8:$AZ$8,0))</f>
        <v>405.1</v>
      </c>
      <c r="BH142" s="11">
        <f>INDEX('71200 Ann'!$C$8:$AZ$285,MATCH('71200M Ann'!$C142,'71200 Ann'!$C$8:$C$285,0),MATCH('71200M Ann'!BH$8,'71200 Ann'!$C$8:$AZ$8,0))</f>
        <v>417.2</v>
      </c>
      <c r="BI142" s="11">
        <f>INDEX('71200 Ann'!$C$8:$AZ$285,MATCH('71200M Ann'!$C142,'71200 Ann'!$C$8:$C$285,0),MATCH('71200M Ann'!BI$8,'71200 Ann'!$C$8:$AZ$8,0))</f>
        <v>452.9</v>
      </c>
      <c r="BJ142" s="11">
        <f>INDEX('71200 Ann'!$C$8:$AZ$285,MATCH('71200M Ann'!$C142,'71200 Ann'!$C$8:$C$285,0),MATCH('71200M Ann'!BJ$8,'71200 Ann'!$C$8:$AZ$8,0))</f>
        <v>508.7</v>
      </c>
      <c r="BK142" s="11">
        <f>INDEX('71200 Ann'!$C$8:$AZ$285,MATCH('71200M Ann'!$C142,'71200 Ann'!$C$8:$C$285,0),MATCH('71200M Ann'!BK$8,'71200 Ann'!$C$8:$AZ$8,0))</f>
        <v>554</v>
      </c>
      <c r="BL142" s="11">
        <f>INDEX('71200 Ann'!$C$8:$AZ$285,MATCH('71200M Ann'!$C142,'71200 Ann'!$C$8:$C$285,0),MATCH('71200M Ann'!BL$8,'71200 Ann'!$C$8:$AZ$8,0))</f>
        <v>591</v>
      </c>
      <c r="BM142" s="11">
        <f>INDEX('71200 Ann'!$C$8:$AZ$285,MATCH('71200M Ann'!$C142,'71200 Ann'!$C$8:$C$285,0),MATCH('71200M Ann'!BM$8,'71200 Ann'!$C$8:$AZ$8,0))</f>
        <v>629.70000000000005</v>
      </c>
      <c r="BN142" s="11">
        <f>INDEX('71200 Ann'!$C$8:$AZ$285,MATCH('71200M Ann'!$C142,'71200 Ann'!$C$8:$C$285,0),MATCH('71200M Ann'!BN$8,'71200 Ann'!$C$8:$AZ$8,0))</f>
        <v>623.5</v>
      </c>
      <c r="BO142" s="11">
        <f>INDEX('71200 Ann'!$C$8:$AZ$285,MATCH('71200M Ann'!$C142,'71200 Ann'!$C$8:$C$285,0),MATCH('71200M Ann'!BO$8,'71200 Ann'!$C$8:$AZ$8,0))</f>
        <v>667.8</v>
      </c>
      <c r="BP142" s="11">
        <f>INDEX('71200 Ann'!$C$8:$AZ$285,MATCH('71200M Ann'!$C142,'71200 Ann'!$C$8:$C$285,0),MATCH('71200M Ann'!BP$8,'71200 Ann'!$C$8:$AZ$8,0))</f>
        <v>720</v>
      </c>
      <c r="BQ142" s="11">
        <f>INDEX('71200 Ann'!$C$8:$AZ$285,MATCH('71200M Ann'!$C142,'71200 Ann'!$C$8:$C$285,0),MATCH('71200M Ann'!BQ$8,'71200 Ann'!$C$8:$AZ$8,0))</f>
        <v>813.4</v>
      </c>
      <c r="BR142" s="11">
        <f>INDEX('71200 Ann'!$C$8:$AZ$285,MATCH('71200M Ann'!$C142,'71200 Ann'!$C$8:$C$285,0),MATCH('71200M Ann'!BR$8,'71200 Ann'!$C$8:$AZ$8,0))</f>
        <v>902.6</v>
      </c>
      <c r="BS142" s="11">
        <f>INDEX('71200 Ann'!$C$8:$AZ$285,MATCH('71200M Ann'!$C142,'71200 Ann'!$C$8:$C$285,0),MATCH('71200M Ann'!BS$8,'71200 Ann'!$C$8:$AZ$8,0))</f>
        <v>964</v>
      </c>
      <c r="BT142" s="11">
        <f>INDEX('71200 Ann'!$C$8:$AZ$285,MATCH('71200M Ann'!$C142,'71200 Ann'!$C$8:$C$285,0),MATCH('71200M Ann'!BT$8,'71200 Ann'!$C$8:$AZ$8,0))</f>
        <v>1055.8</v>
      </c>
      <c r="BU142" s="11">
        <f>INDEX('71200 Ann'!$C$8:$AZ$285,MATCH('71200M Ann'!$C142,'71200 Ann'!$C$8:$C$285,0),MATCH('71200M Ann'!BU$8,'71200 Ann'!$C$8:$AZ$8,0))</f>
        <v>1115.7</v>
      </c>
      <c r="BV142" s="11">
        <f>INDEX('71200 Ann'!$C$8:$AZ$285,MATCH('71200M Ann'!$C142,'71200 Ann'!$C$8:$C$285,0),MATCH('71200M Ann'!BV$8,'71200 Ann'!$C$8:$AZ$8,0))</f>
        <v>1248.5999999999999</v>
      </c>
      <c r="BW142" s="11">
        <f>INDEX('71200 Ann'!$C$8:$AZ$285,MATCH('71200M Ann'!$C142,'71200 Ann'!$C$8:$C$285,0),MATCH('71200M Ann'!BW$8,'71200 Ann'!$C$8:$AZ$8,0))</f>
        <v>1472.6</v>
      </c>
      <c r="BX142" s="11">
        <f>INDEX('71200 Ann'!$C$8:$AZ$285,MATCH('71200M Ann'!$C142,'71200 Ann'!$C$8:$C$285,0),MATCH('71200M Ann'!BX$8,'71200 Ann'!$C$8:$AZ$8,0))</f>
        <v>1395.4</v>
      </c>
      <c r="BY142" s="11">
        <f>INDEX('71200 Ann'!$C$8:$AZ$285,MATCH('71200M Ann'!$C142,'71200 Ann'!$C$8:$C$285,0),MATCH('71200M Ann'!BY$8,'71200 Ann'!$C$8:$AZ$8,0))</f>
        <v>1429</v>
      </c>
      <c r="BZ142" s="11">
        <f>INDEX('71200 Ann'!$C$8:$AZ$285,MATCH('71200M Ann'!$C142,'71200 Ann'!$C$8:$C$285,0),MATCH('71200M Ann'!BZ$8,'71200 Ann'!$C$8:$AZ$8,0))</f>
        <v>1543.9</v>
      </c>
      <c r="CA142" s="11">
        <f>INDEX('71200 Ann'!$C$8:$AZ$285,MATCH('71200M Ann'!$C142,'71200 Ann'!$C$8:$C$285,0),MATCH('71200M Ann'!CA$8,'71200 Ann'!$C$8:$AZ$8,0))</f>
        <v>1800.7</v>
      </c>
      <c r="CB142" s="11">
        <f>INDEX('71200 Ann'!$C$8:$AZ$285,MATCH('71200M Ann'!$C142,'71200 Ann'!$C$8:$C$285,0),MATCH('71200M Ann'!CB$8,'71200 Ann'!$C$8:$AZ$8,0))</f>
        <v>2030.1</v>
      </c>
      <c r="CC142" s="11">
        <f>INDEX('71200 Ann'!$C$8:$AZ$285,MATCH('71200M Ann'!$C142,'71200 Ann'!$C$8:$C$285,0),MATCH('71200M Ann'!CC$8,'71200 Ann'!$C$8:$AZ$8,0))</f>
        <v>2247.3000000000002</v>
      </c>
      <c r="CD142" s="11">
        <f>INDEX('71200 Ann'!$C$8:$AZ$285,MATCH('71200M Ann'!$C142,'71200 Ann'!$C$8:$C$285,0),MATCH('71200M Ann'!CD$8,'71200 Ann'!$C$8:$AZ$8,0))</f>
        <v>2383.1999999999998</v>
      </c>
      <c r="CE142" s="11">
        <f>INDEX('71200 Ann'!$C$8:$AZ$285,MATCH('71200M Ann'!$C142,'71200 Ann'!$C$8:$C$285,0),MATCH('71200M Ann'!CE$8,'71200 Ann'!$C$8:$AZ$8,0))</f>
        <v>2565</v>
      </c>
      <c r="CF142" s="11">
        <f>INDEX('71200 Ann'!$C$8:$AZ$285,MATCH('71200M Ann'!$C142,'71200 Ann'!$C$8:$C$285,0),MATCH('71200M Ann'!CF$8,'71200 Ann'!$C$8:$AZ$8,0))</f>
        <v>1983.2</v>
      </c>
      <c r="CG142" s="11">
        <f>INDEX('71200 Ann'!$C$8:$AZ$285,MATCH('71200M Ann'!$C142,'71200 Ann'!$C$8:$C$285,0),MATCH('71200M Ann'!CG$8,'71200 Ann'!$C$8:$AZ$8,0))</f>
        <v>2365</v>
      </c>
      <c r="CH142" s="11">
        <f>INDEX('71200 Ann'!$C$8:$AZ$285,MATCH('71200M Ann'!$C142,'71200 Ann'!$C$8:$C$285,0),MATCH('71200M Ann'!CH$8,'71200 Ann'!$C$8:$AZ$8,0))</f>
        <v>2686.4</v>
      </c>
      <c r="CI142" s="11">
        <f>INDEX('71200 Ann'!$C$8:$AZ$285,MATCH('71200M Ann'!$C142,'71200 Ann'!$C$8:$C$285,0),MATCH('71200M Ann'!CI$8,'71200 Ann'!$C$8:$AZ$8,0))</f>
        <v>2763.8</v>
      </c>
      <c r="CJ142" s="11">
        <f>INDEX('71200 Ann'!$C$8:$AZ$285,MATCH('71200M Ann'!$C142,'71200 Ann'!$C$8:$C$285,0),MATCH('71200M Ann'!CJ$8,'71200 Ann'!$C$8:$AZ$8,0))</f>
        <v>2768.6</v>
      </c>
      <c r="CK142" s="11">
        <f>INDEX('71200 Ann'!$C$8:$AZ$285,MATCH('71200M Ann'!$C142,'71200 Ann'!$C$8:$C$285,0),MATCH('71200M Ann'!CK$8,'71200 Ann'!$C$8:$AZ$8,0))</f>
        <v>2884.1</v>
      </c>
      <c r="CL142" s="11">
        <f>INDEX('71200 Ann'!$C$8:$AZ$285,MATCH('71200M Ann'!$C142,'71200 Ann'!$C$8:$C$285,0),MATCH('71200M Ann'!CL$8,'71200 Ann'!$C$8:$AZ$8,0))</f>
        <v>2786.3</v>
      </c>
      <c r="CM142" s="11"/>
      <c r="CN142" s="8"/>
    </row>
    <row r="143" spans="1:92" s="10" customFormat="1" x14ac:dyDescent="0.25">
      <c r="A143" s="32">
        <v>130</v>
      </c>
      <c r="B143" s="10" t="s">
        <v>1893</v>
      </c>
      <c r="C143" s="10" t="s">
        <v>886</v>
      </c>
      <c r="D143" s="10">
        <f>INDEX('71200 Ann Hist'!$C$8:$AR$285,MATCH('71200M Ann'!$C143,'71200 Ann Hist'!$C$8:$C$285,0),MATCH('71200M Ann'!D$8,'71200 Ann Hist'!$C$8:$AR$8,0))</f>
        <v>0</v>
      </c>
      <c r="E143" s="10">
        <f>INDEX('71200 Ann Hist'!$C$8:$AR$285,MATCH('71200M Ann'!$C143,'71200 Ann Hist'!$C$8:$C$285,0),MATCH('71200M Ann'!E$8,'71200 Ann Hist'!$C$8:$AR$8,0))</f>
        <v>0</v>
      </c>
      <c r="F143" s="10">
        <f>INDEX('71200 Ann Hist'!$C$8:$AR$285,MATCH('71200M Ann'!$C143,'71200 Ann Hist'!$C$8:$C$285,0),MATCH('71200M Ann'!F$8,'71200 Ann Hist'!$C$8:$AR$8,0))</f>
        <v>0</v>
      </c>
      <c r="G143" s="10">
        <f>INDEX('71200 Ann Hist'!$C$8:$AR$285,MATCH('71200M Ann'!$C143,'71200 Ann Hist'!$C$8:$C$285,0),MATCH('71200M Ann'!G$8,'71200 Ann Hist'!$C$8:$AR$8,0))</f>
        <v>0</v>
      </c>
      <c r="H143" s="10">
        <f>INDEX('71200 Ann Hist'!$C$8:$AR$285,MATCH('71200M Ann'!$C143,'71200 Ann Hist'!$C$8:$C$285,0),MATCH('71200M Ann'!H$8,'71200 Ann Hist'!$C$8:$AR$8,0))</f>
        <v>0</v>
      </c>
      <c r="I143" s="10">
        <f>INDEX('71200 Ann Hist'!$C$8:$AR$285,MATCH('71200M Ann'!$C143,'71200 Ann Hist'!$C$8:$C$285,0),MATCH('71200M Ann'!I$8,'71200 Ann Hist'!$C$8:$AR$8,0))</f>
        <v>0</v>
      </c>
      <c r="J143" s="10">
        <f>INDEX('71200 Ann Hist'!$C$8:$AR$285,MATCH('71200M Ann'!$C143,'71200 Ann Hist'!$C$8:$C$285,0),MATCH('71200M Ann'!J$8,'71200 Ann Hist'!$C$8:$AR$8,0))</f>
        <v>0</v>
      </c>
      <c r="K143" s="10">
        <f>INDEX('71200 Ann Hist'!$C$8:$AR$285,MATCH('71200M Ann'!$C143,'71200 Ann Hist'!$C$8:$C$285,0),MATCH('71200M Ann'!K$8,'71200 Ann Hist'!$C$8:$AR$8,0))</f>
        <v>0</v>
      </c>
      <c r="L143" s="10">
        <f>INDEX('71200 Ann Hist'!$C$8:$AR$285,MATCH('71200M Ann'!$C143,'71200 Ann Hist'!$C$8:$C$285,0),MATCH('71200M Ann'!L$8,'71200 Ann Hist'!$C$8:$AR$8,0))</f>
        <v>0</v>
      </c>
      <c r="M143" s="10">
        <f>INDEX('71200 Ann Hist'!$C$8:$AR$285,MATCH('71200M Ann'!$C143,'71200 Ann Hist'!$C$8:$C$285,0),MATCH('71200M Ann'!M$8,'71200 Ann Hist'!$C$8:$AR$8,0))</f>
        <v>0</v>
      </c>
      <c r="N143" s="10">
        <f>INDEX('71200 Ann Hist'!$C$8:$AR$285,MATCH('71200M Ann'!$C143,'71200 Ann Hist'!$C$8:$C$285,0),MATCH('71200M Ann'!N$8,'71200 Ann Hist'!$C$8:$AR$8,0))</f>
        <v>0</v>
      </c>
      <c r="O143" s="10">
        <f>INDEX('71200 Ann Hist'!$C$8:$AR$285,MATCH('71200M Ann'!$C143,'71200 Ann Hist'!$C$8:$C$285,0),MATCH('71200M Ann'!O$8,'71200 Ann Hist'!$C$8:$AR$8,0))</f>
        <v>0</v>
      </c>
      <c r="P143" s="10">
        <f>INDEX('71200 Ann Hist'!$C$8:$AR$285,MATCH('71200M Ann'!$C143,'71200 Ann Hist'!$C$8:$C$285,0),MATCH('71200M Ann'!P$8,'71200 Ann Hist'!$C$8:$AR$8,0))</f>
        <v>0</v>
      </c>
      <c r="Q143" s="10">
        <f>INDEX('71200 Ann Hist'!$C$8:$AR$285,MATCH('71200M Ann'!$C143,'71200 Ann Hist'!$C$8:$C$285,0),MATCH('71200M Ann'!Q$8,'71200 Ann Hist'!$C$8:$AR$8,0))</f>
        <v>0</v>
      </c>
      <c r="R143" s="10">
        <f>INDEX('71200 Ann Hist'!$C$8:$AR$285,MATCH('71200M Ann'!$C143,'71200 Ann Hist'!$C$8:$C$285,0),MATCH('71200M Ann'!R$8,'71200 Ann Hist'!$C$8:$AR$8,0))</f>
        <v>0</v>
      </c>
      <c r="S143" s="10">
        <f>INDEX('71200 Ann Hist'!$C$8:$AR$285,MATCH('71200M Ann'!$C143,'71200 Ann Hist'!$C$8:$C$285,0),MATCH('71200M Ann'!S$8,'71200 Ann Hist'!$C$8:$AR$8,0))</f>
        <v>0</v>
      </c>
      <c r="T143" s="10">
        <f>INDEX('71200 Ann Hist'!$C$8:$AR$285,MATCH('71200M Ann'!$C143,'71200 Ann Hist'!$C$8:$C$285,0),MATCH('71200M Ann'!T$8,'71200 Ann Hist'!$C$8:$AR$8,0))</f>
        <v>0</v>
      </c>
      <c r="U143" s="10">
        <f>INDEX('71200 Ann Hist'!$C$8:$AR$285,MATCH('71200M Ann'!$C143,'71200 Ann Hist'!$C$8:$C$285,0),MATCH('71200M Ann'!U$8,'71200 Ann Hist'!$C$8:$AR$8,0))</f>
        <v>0</v>
      </c>
      <c r="V143" s="10">
        <f>INDEX('71200 Ann Hist'!$C$8:$AR$285,MATCH('71200M Ann'!$C143,'71200 Ann Hist'!$C$8:$C$285,0),MATCH('71200M Ann'!V$8,'71200 Ann Hist'!$C$8:$AR$8,0))</f>
        <v>0</v>
      </c>
      <c r="W143" s="10">
        <f>INDEX('71200 Ann Hist'!$C$8:$AR$285,MATCH('71200M Ann'!$C143,'71200 Ann Hist'!$C$8:$C$285,0),MATCH('71200M Ann'!W$8,'71200 Ann Hist'!$C$8:$AR$8,0))</f>
        <v>0</v>
      </c>
      <c r="X143" s="10">
        <f>INDEX('71200 Ann Hist'!$C$8:$AR$285,MATCH('71200M Ann'!$C143,'71200 Ann Hist'!$C$8:$C$285,0),MATCH('71200M Ann'!X$8,'71200 Ann Hist'!$C$8:$AR$8,0))</f>
        <v>0</v>
      </c>
      <c r="Y143" s="10">
        <f>INDEX('71200 Ann Hist'!$C$8:$AR$285,MATCH('71200M Ann'!$C143,'71200 Ann Hist'!$C$8:$C$285,0),MATCH('71200M Ann'!Y$8,'71200 Ann Hist'!$C$8:$AR$8,0))</f>
        <v>0</v>
      </c>
      <c r="Z143" s="10">
        <f>INDEX('71200 Ann Hist'!$C$8:$AR$285,MATCH('71200M Ann'!$C143,'71200 Ann Hist'!$C$8:$C$285,0),MATCH('71200M Ann'!Z$8,'71200 Ann Hist'!$C$8:$AR$8,0))</f>
        <v>0</v>
      </c>
      <c r="AA143" s="10">
        <f>INDEX('71200 Ann Hist'!$C$8:$AR$285,MATCH('71200M Ann'!$C143,'71200 Ann Hist'!$C$8:$C$285,0),MATCH('71200M Ann'!AA$8,'71200 Ann Hist'!$C$8:$AR$8,0))</f>
        <v>0</v>
      </c>
      <c r="AB143" s="10">
        <f>INDEX('71200 Ann Hist'!$C$8:$AR$285,MATCH('71200M Ann'!$C143,'71200 Ann Hist'!$C$8:$C$285,0),MATCH('71200M Ann'!AB$8,'71200 Ann Hist'!$C$8:$AR$8,0))</f>
        <v>0</v>
      </c>
      <c r="AC143" s="10">
        <f>INDEX('71200 Ann Hist'!$C$8:$AR$285,MATCH('71200M Ann'!$C143,'71200 Ann Hist'!$C$8:$C$285,0),MATCH('71200M Ann'!AC$8,'71200 Ann Hist'!$C$8:$AR$8,0))</f>
        <v>0</v>
      </c>
      <c r="AD143" s="10">
        <f>INDEX('71200 Ann Hist'!$C$8:$AR$285,MATCH('71200M Ann'!$C143,'71200 Ann Hist'!$C$8:$C$285,0),MATCH('71200M Ann'!AD$8,'71200 Ann Hist'!$C$8:$AR$8,0))</f>
        <v>0</v>
      </c>
      <c r="AE143" s="10">
        <f>INDEX('71200 Ann Hist'!$C$8:$AR$285,MATCH('71200M Ann'!$C143,'71200 Ann Hist'!$C$8:$C$285,0),MATCH('71200M Ann'!AE$8,'71200 Ann Hist'!$C$8:$AR$8,0))</f>
        <v>0</v>
      </c>
      <c r="AF143" s="10">
        <f>INDEX('71200 Ann Hist'!$C$8:$AR$285,MATCH('71200M Ann'!$C143,'71200 Ann Hist'!$C$8:$C$285,0),MATCH('71200M Ann'!AF$8,'71200 Ann Hist'!$C$8:$AR$8,0))</f>
        <v>0</v>
      </c>
      <c r="AG143" s="10">
        <f>INDEX('71200 Ann Hist'!$C$8:$AR$285,MATCH('71200M Ann'!$C143,'71200 Ann Hist'!$C$8:$C$285,0),MATCH('71200M Ann'!AG$8,'71200 Ann Hist'!$C$8:$AR$8,0))</f>
        <v>0</v>
      </c>
      <c r="AH143" s="10">
        <f>INDEX('71200 Ann Hist'!$C$8:$AR$285,MATCH('71200M Ann'!$C143,'71200 Ann Hist'!$C$8:$C$285,0),MATCH('71200M Ann'!AH$8,'71200 Ann Hist'!$C$8:$AR$8,0))</f>
        <v>0</v>
      </c>
      <c r="AI143" s="10">
        <f>INDEX('71200 Ann Hist'!$C$8:$AR$285,MATCH('71200M Ann'!$C143,'71200 Ann Hist'!$C$8:$C$285,0),MATCH('71200M Ann'!AI$8,'71200 Ann Hist'!$C$8:$AR$8,0))</f>
        <v>0</v>
      </c>
      <c r="AJ143" s="10">
        <f>INDEX('71200 Ann Hist'!$C$8:$AR$285,MATCH('71200M Ann'!$C143,'71200 Ann Hist'!$C$8:$C$285,0),MATCH('71200M Ann'!AJ$8,'71200 Ann Hist'!$C$8:$AR$8,0))</f>
        <v>0</v>
      </c>
      <c r="AK143" s="10">
        <f>INDEX('71200 Ann Hist'!$C$8:$AR$285,MATCH('71200M Ann'!$C143,'71200 Ann Hist'!$C$8:$C$285,0),MATCH('71200M Ann'!AK$8,'71200 Ann Hist'!$C$8:$AR$8,0))</f>
        <v>0</v>
      </c>
      <c r="AL143" s="10">
        <f>INDEX('71200 Ann Hist'!$C$8:$AR$285,MATCH('71200M Ann'!$C143,'71200 Ann Hist'!$C$8:$C$285,0),MATCH('71200M Ann'!AL$8,'71200 Ann Hist'!$C$8:$AR$8,0))</f>
        <v>0</v>
      </c>
      <c r="AM143" s="10">
        <f>INDEX('71200 Ann Hist'!$C$8:$AR$285,MATCH('71200M Ann'!$C143,'71200 Ann Hist'!$C$8:$C$285,0),MATCH('71200M Ann'!AM$8,'71200 Ann Hist'!$C$8:$AR$8,0))</f>
        <v>0</v>
      </c>
      <c r="AN143" s="10">
        <f>INDEX('71200 Ann Hist'!$C$8:$AR$285,MATCH('71200M Ann'!$C143,'71200 Ann Hist'!$C$8:$C$285,0),MATCH('71200M Ann'!AN$8,'71200 Ann Hist'!$C$8:$AR$8,0))</f>
        <v>0</v>
      </c>
      <c r="AO143" s="10">
        <f>INDEX('71200 Ann Hist'!$C$8:$AR$285,MATCH('71200M Ann'!$C143,'71200 Ann Hist'!$C$8:$C$285,0),MATCH('71200M Ann'!AO$8,'71200 Ann Hist'!$C$8:$AR$8,0))</f>
        <v>0</v>
      </c>
      <c r="AP143" s="10">
        <f>INDEX('71200 Ann Hist'!$C$8:$AR$285,MATCH('71200M Ann'!$C143,'71200 Ann Hist'!$C$8:$C$285,0),MATCH('71200M Ann'!AP$8,'71200 Ann Hist'!$C$8:$AR$8,0))</f>
        <v>0</v>
      </c>
      <c r="AQ143" s="10">
        <f>INDEX('71200 Ann Hist'!$C$8:$AR$285,MATCH('71200M Ann'!$C143,'71200 Ann Hist'!$C$8:$C$285,0),MATCH('71200M Ann'!AQ$8,'71200 Ann Hist'!$C$8:$AR$8,0))</f>
        <v>0</v>
      </c>
      <c r="AR143" s="11">
        <f>INDEX('71200 Ann'!$C$8:$AZ$285,MATCH('71200M Ann'!$C143,'71200 Ann'!$C$8:$C$285,0),MATCH('71200M Ann'!AR$8,'71200 Ann'!$C$8:$AZ$8,0))</f>
        <v>0</v>
      </c>
      <c r="AS143" s="11">
        <f>INDEX('71200 Ann'!$C$8:$AZ$285,MATCH('71200M Ann'!$C143,'71200 Ann'!$C$8:$C$285,0),MATCH('71200M Ann'!AS$8,'71200 Ann'!$C$8:$AZ$8,0))</f>
        <v>0</v>
      </c>
      <c r="AT143" s="11">
        <f>INDEX('71200 Ann'!$C$8:$AZ$285,MATCH('71200M Ann'!$C143,'71200 Ann'!$C$8:$C$285,0),MATCH('71200M Ann'!AT$8,'71200 Ann'!$C$8:$AZ$8,0))</f>
        <v>0</v>
      </c>
      <c r="AU143" s="11">
        <f>INDEX('71200 Ann'!$C$8:$AZ$285,MATCH('71200M Ann'!$C143,'71200 Ann'!$C$8:$C$285,0),MATCH('71200M Ann'!AU$8,'71200 Ann'!$C$8:$AZ$8,0))</f>
        <v>0</v>
      </c>
      <c r="AV143" s="11">
        <f>INDEX('71200 Ann'!$C$8:$AZ$285,MATCH('71200M Ann'!$C143,'71200 Ann'!$C$8:$C$285,0),MATCH('71200M Ann'!AV$8,'71200 Ann'!$C$8:$AZ$8,0))</f>
        <v>0</v>
      </c>
      <c r="AW143" s="11">
        <f>INDEX('71200 Ann'!$C$8:$AZ$285,MATCH('71200M Ann'!$C143,'71200 Ann'!$C$8:$C$285,0),MATCH('71200M Ann'!AW$8,'71200 Ann'!$C$8:$AZ$8,0))</f>
        <v>0</v>
      </c>
      <c r="AX143" s="11">
        <f>INDEX('71200 Ann'!$C$8:$AZ$285,MATCH('71200M Ann'!$C143,'71200 Ann'!$C$8:$C$285,0),MATCH('71200M Ann'!AX$8,'71200 Ann'!$C$8:$AZ$8,0))</f>
        <v>0</v>
      </c>
      <c r="AY143" s="11">
        <f>INDEX('71200 Ann'!$C$8:$AZ$285,MATCH('71200M Ann'!$C143,'71200 Ann'!$C$8:$C$285,0),MATCH('71200M Ann'!AY$8,'71200 Ann'!$C$8:$AZ$8,0))</f>
        <v>0</v>
      </c>
      <c r="AZ143" s="11">
        <f>INDEX('71200 Ann'!$C$8:$AZ$285,MATCH('71200M Ann'!$C143,'71200 Ann'!$C$8:$C$285,0),MATCH('71200M Ann'!AZ$8,'71200 Ann'!$C$8:$AZ$8,0))</f>
        <v>0</v>
      </c>
      <c r="BA143" s="11">
        <f>INDEX('71200 Ann'!$C$8:$AZ$285,MATCH('71200M Ann'!$C143,'71200 Ann'!$C$8:$C$285,0),MATCH('71200M Ann'!BA$8,'71200 Ann'!$C$8:$AZ$8,0))</f>
        <v>0</v>
      </c>
      <c r="BB143" s="11">
        <f>INDEX('71200 Ann'!$C$8:$AZ$285,MATCH('71200M Ann'!$C143,'71200 Ann'!$C$8:$C$285,0),MATCH('71200M Ann'!BB$8,'71200 Ann'!$C$8:$AZ$8,0))</f>
        <v>0</v>
      </c>
      <c r="BC143" s="11">
        <f>INDEX('71200 Ann'!$C$8:$AZ$285,MATCH('71200M Ann'!$C143,'71200 Ann'!$C$8:$C$285,0),MATCH('71200M Ann'!BC$8,'71200 Ann'!$C$8:$AZ$8,0))</f>
        <v>0</v>
      </c>
      <c r="BD143" s="11">
        <f>INDEX('71200 Ann'!$C$8:$AZ$285,MATCH('71200M Ann'!$C143,'71200 Ann'!$C$8:$C$285,0),MATCH('71200M Ann'!BD$8,'71200 Ann'!$C$8:$AZ$8,0))</f>
        <v>0</v>
      </c>
      <c r="BE143" s="11">
        <f>INDEX('71200 Ann'!$C$8:$AZ$285,MATCH('71200M Ann'!$C143,'71200 Ann'!$C$8:$C$285,0),MATCH('71200M Ann'!BE$8,'71200 Ann'!$C$8:$AZ$8,0))</f>
        <v>0</v>
      </c>
      <c r="BF143" s="11">
        <f>INDEX('71200 Ann'!$C$8:$AZ$285,MATCH('71200M Ann'!$C143,'71200 Ann'!$C$8:$C$285,0),MATCH('71200M Ann'!BF$8,'71200 Ann'!$C$8:$AZ$8,0))</f>
        <v>0</v>
      </c>
      <c r="BG143" s="11">
        <f>INDEX('71200 Ann'!$C$8:$AZ$285,MATCH('71200M Ann'!$C143,'71200 Ann'!$C$8:$C$285,0),MATCH('71200M Ann'!BG$8,'71200 Ann'!$C$8:$AZ$8,0))</f>
        <v>0</v>
      </c>
      <c r="BH143" s="11">
        <f>INDEX('71200 Ann'!$C$8:$AZ$285,MATCH('71200M Ann'!$C143,'71200 Ann'!$C$8:$C$285,0),MATCH('71200M Ann'!BH$8,'71200 Ann'!$C$8:$AZ$8,0))</f>
        <v>0</v>
      </c>
      <c r="BI143" s="11">
        <f>INDEX('71200 Ann'!$C$8:$AZ$285,MATCH('71200M Ann'!$C143,'71200 Ann'!$C$8:$C$285,0),MATCH('71200M Ann'!BI$8,'71200 Ann'!$C$8:$AZ$8,0))</f>
        <v>0.7</v>
      </c>
      <c r="BJ143" s="11">
        <f>INDEX('71200 Ann'!$C$8:$AZ$285,MATCH('71200M Ann'!$C143,'71200 Ann'!$C$8:$C$285,0),MATCH('71200M Ann'!BJ$8,'71200 Ann'!$C$8:$AZ$8,0))</f>
        <v>0.8</v>
      </c>
      <c r="BK143" s="11">
        <f>INDEX('71200 Ann'!$C$8:$AZ$285,MATCH('71200M Ann'!$C143,'71200 Ann'!$C$8:$C$285,0),MATCH('71200M Ann'!BK$8,'71200 Ann'!$C$8:$AZ$8,0))</f>
        <v>0.8</v>
      </c>
      <c r="BL143" s="11">
        <f>INDEX('71200 Ann'!$C$8:$AZ$285,MATCH('71200M Ann'!$C143,'71200 Ann'!$C$8:$C$285,0),MATCH('71200M Ann'!BL$8,'71200 Ann'!$C$8:$AZ$8,0))</f>
        <v>1</v>
      </c>
      <c r="BM143" s="11">
        <f>INDEX('71200 Ann'!$C$8:$AZ$285,MATCH('71200M Ann'!$C143,'71200 Ann'!$C$8:$C$285,0),MATCH('71200M Ann'!BM$8,'71200 Ann'!$C$8:$AZ$8,0))</f>
        <v>1.1000000000000001</v>
      </c>
      <c r="BN143" s="11">
        <f>INDEX('71200 Ann'!$C$8:$AZ$285,MATCH('71200M Ann'!$C143,'71200 Ann'!$C$8:$C$285,0),MATCH('71200M Ann'!BN$8,'71200 Ann'!$C$8:$AZ$8,0))</f>
        <v>1.2</v>
      </c>
      <c r="BO143" s="11">
        <f>INDEX('71200 Ann'!$C$8:$AZ$285,MATCH('71200M Ann'!$C143,'71200 Ann'!$C$8:$C$285,0),MATCH('71200M Ann'!BO$8,'71200 Ann'!$C$8:$AZ$8,0))</f>
        <v>1.3</v>
      </c>
      <c r="BP143" s="11">
        <f>INDEX('71200 Ann'!$C$8:$AZ$285,MATCH('71200M Ann'!$C143,'71200 Ann'!$C$8:$C$285,0),MATCH('71200M Ann'!BP$8,'71200 Ann'!$C$8:$AZ$8,0))</f>
        <v>1.5</v>
      </c>
      <c r="BQ143" s="11">
        <f>INDEX('71200 Ann'!$C$8:$AZ$285,MATCH('71200M Ann'!$C143,'71200 Ann'!$C$8:$C$285,0),MATCH('71200M Ann'!BQ$8,'71200 Ann'!$C$8:$AZ$8,0))</f>
        <v>1.8</v>
      </c>
      <c r="BR143" s="11">
        <f>INDEX('71200 Ann'!$C$8:$AZ$285,MATCH('71200M Ann'!$C143,'71200 Ann'!$C$8:$C$285,0),MATCH('71200M Ann'!BR$8,'71200 Ann'!$C$8:$AZ$8,0))</f>
        <v>1.9</v>
      </c>
      <c r="BS143" s="11">
        <f>INDEX('71200 Ann'!$C$8:$AZ$285,MATCH('71200M Ann'!$C143,'71200 Ann'!$C$8:$C$285,0),MATCH('71200M Ann'!BS$8,'71200 Ann'!$C$8:$AZ$8,0))</f>
        <v>1.8</v>
      </c>
      <c r="BT143" s="11">
        <f>INDEX('71200 Ann'!$C$8:$AZ$285,MATCH('71200M Ann'!$C143,'71200 Ann'!$C$8:$C$285,0),MATCH('71200M Ann'!BT$8,'71200 Ann'!$C$8:$AZ$8,0))</f>
        <v>1.9</v>
      </c>
      <c r="BU143" s="11">
        <f>INDEX('71200 Ann'!$C$8:$AZ$285,MATCH('71200M Ann'!$C143,'71200 Ann'!$C$8:$C$285,0),MATCH('71200M Ann'!BU$8,'71200 Ann'!$C$8:$AZ$8,0))</f>
        <v>2.7</v>
      </c>
      <c r="BV143" s="11">
        <f>INDEX('71200 Ann'!$C$8:$AZ$285,MATCH('71200M Ann'!$C143,'71200 Ann'!$C$8:$C$285,0),MATCH('71200M Ann'!BV$8,'71200 Ann'!$C$8:$AZ$8,0))</f>
        <v>3</v>
      </c>
      <c r="BW143" s="11">
        <f>INDEX('71200 Ann'!$C$8:$AZ$285,MATCH('71200M Ann'!$C143,'71200 Ann'!$C$8:$C$285,0),MATCH('71200M Ann'!BW$8,'71200 Ann'!$C$8:$AZ$8,0))</f>
        <v>3.7</v>
      </c>
      <c r="BX143" s="11">
        <f>INDEX('71200 Ann'!$C$8:$AZ$285,MATCH('71200M Ann'!$C143,'71200 Ann'!$C$8:$C$285,0),MATCH('71200M Ann'!BX$8,'71200 Ann'!$C$8:$AZ$8,0))</f>
        <v>4.9000000000000004</v>
      </c>
      <c r="BY143" s="11">
        <f>INDEX('71200 Ann'!$C$8:$AZ$285,MATCH('71200M Ann'!$C143,'71200 Ann'!$C$8:$C$285,0),MATCH('71200M Ann'!BY$8,'71200 Ann'!$C$8:$AZ$8,0))</f>
        <v>5.6</v>
      </c>
      <c r="BZ143" s="11">
        <f>INDEX('71200 Ann'!$C$8:$AZ$285,MATCH('71200M Ann'!$C143,'71200 Ann'!$C$8:$C$285,0),MATCH('71200M Ann'!BZ$8,'71200 Ann'!$C$8:$AZ$8,0))</f>
        <v>6</v>
      </c>
      <c r="CA143" s="11">
        <f>INDEX('71200 Ann'!$C$8:$AZ$285,MATCH('71200M Ann'!$C143,'71200 Ann'!$C$8:$C$285,0),MATCH('71200M Ann'!CA$8,'71200 Ann'!$C$8:$AZ$8,0))</f>
        <v>7</v>
      </c>
      <c r="CB143" s="11">
        <f>INDEX('71200 Ann'!$C$8:$AZ$285,MATCH('71200M Ann'!$C143,'71200 Ann'!$C$8:$C$285,0),MATCH('71200M Ann'!CB$8,'71200 Ann'!$C$8:$AZ$8,0))</f>
        <v>4.4000000000000004</v>
      </c>
      <c r="CC143" s="11">
        <f>INDEX('71200 Ann'!$C$8:$AZ$285,MATCH('71200M Ann'!$C143,'71200 Ann'!$C$8:$C$285,0),MATCH('71200M Ann'!CC$8,'71200 Ann'!$C$8:$AZ$8,0))</f>
        <v>7.4</v>
      </c>
      <c r="CD143" s="11">
        <f>INDEX('71200 Ann'!$C$8:$AZ$285,MATCH('71200M Ann'!$C143,'71200 Ann'!$C$8:$C$285,0),MATCH('71200M Ann'!CD$8,'71200 Ann'!$C$8:$AZ$8,0))</f>
        <v>8.3000000000000007</v>
      </c>
      <c r="CE143" s="11">
        <f>INDEX('71200 Ann'!$C$8:$AZ$285,MATCH('71200M Ann'!$C143,'71200 Ann'!$C$8:$C$285,0),MATCH('71200M Ann'!CE$8,'71200 Ann'!$C$8:$AZ$8,0))</f>
        <v>10.4</v>
      </c>
      <c r="CF143" s="11">
        <f>INDEX('71200 Ann'!$C$8:$AZ$285,MATCH('71200M Ann'!$C143,'71200 Ann'!$C$8:$C$285,0),MATCH('71200M Ann'!CF$8,'71200 Ann'!$C$8:$AZ$8,0))</f>
        <v>10.3</v>
      </c>
      <c r="CG143" s="11">
        <f>INDEX('71200 Ann'!$C$8:$AZ$285,MATCH('71200M Ann'!$C143,'71200 Ann'!$C$8:$C$285,0),MATCH('71200M Ann'!CG$8,'71200 Ann'!$C$8:$AZ$8,0))</f>
        <v>8.6999999999999993</v>
      </c>
      <c r="CH143" s="11">
        <f>INDEX('71200 Ann'!$C$8:$AZ$285,MATCH('71200M Ann'!$C143,'71200 Ann'!$C$8:$C$285,0),MATCH('71200M Ann'!CH$8,'71200 Ann'!$C$8:$AZ$8,0))</f>
        <v>8.1999999999999993</v>
      </c>
      <c r="CI143" s="11">
        <f>INDEX('71200 Ann'!$C$8:$AZ$285,MATCH('71200M Ann'!$C143,'71200 Ann'!$C$8:$C$285,0),MATCH('71200M Ann'!CI$8,'71200 Ann'!$C$8:$AZ$8,0))</f>
        <v>9.8000000000000007</v>
      </c>
      <c r="CJ143" s="11">
        <f>INDEX('71200 Ann'!$C$8:$AZ$285,MATCH('71200M Ann'!$C143,'71200 Ann'!$C$8:$C$285,0),MATCH('71200M Ann'!CJ$8,'71200 Ann'!$C$8:$AZ$8,0))</f>
        <v>10.6</v>
      </c>
      <c r="CK143" s="11">
        <f>INDEX('71200 Ann'!$C$8:$AZ$285,MATCH('71200M Ann'!$C143,'71200 Ann'!$C$8:$C$285,0),MATCH('71200M Ann'!CK$8,'71200 Ann'!$C$8:$AZ$8,0))</f>
        <v>11.1</v>
      </c>
      <c r="CL143" s="11">
        <f>INDEX('71200 Ann'!$C$8:$AZ$285,MATCH('71200M Ann'!$C143,'71200 Ann'!$C$8:$C$285,0),MATCH('71200M Ann'!CL$8,'71200 Ann'!$C$8:$AZ$8,0))</f>
        <v>9.6999999999999993</v>
      </c>
      <c r="CM143" s="11"/>
      <c r="CN143" s="8"/>
    </row>
    <row r="144" spans="1:92" s="10" customFormat="1" x14ac:dyDescent="0.25">
      <c r="A144" s="32">
        <v>131</v>
      </c>
      <c r="B144" s="10" t="s">
        <v>1894</v>
      </c>
      <c r="C144" s="10" t="s">
        <v>956</v>
      </c>
      <c r="D144" s="10">
        <f>INDEX('71200 Ann Hist'!$C$8:$AR$285,MATCH('71200M Ann'!$C144,'71200 Ann Hist'!$C$8:$C$285,0),MATCH('71200M Ann'!D$8,'71200 Ann Hist'!$C$8:$AR$8,0))</f>
        <v>5.6</v>
      </c>
      <c r="E144" s="10">
        <f>INDEX('71200 Ann Hist'!$C$8:$AR$285,MATCH('71200M Ann'!$C144,'71200 Ann Hist'!$C$8:$C$285,0),MATCH('71200M Ann'!E$8,'71200 Ann Hist'!$C$8:$AR$8,0))</f>
        <v>4.0999999999999996</v>
      </c>
      <c r="F144" s="10">
        <f>INDEX('71200 Ann Hist'!$C$8:$AR$285,MATCH('71200M Ann'!$C144,'71200 Ann Hist'!$C$8:$C$285,0),MATCH('71200M Ann'!F$8,'71200 Ann Hist'!$C$8:$AR$8,0))</f>
        <v>2.9</v>
      </c>
      <c r="G144" s="10">
        <f>INDEX('71200 Ann Hist'!$C$8:$AR$285,MATCH('71200M Ann'!$C144,'71200 Ann Hist'!$C$8:$C$285,0),MATCH('71200M Ann'!G$8,'71200 Ann Hist'!$C$8:$AR$8,0))</f>
        <v>1.9</v>
      </c>
      <c r="H144" s="10">
        <f>INDEX('71200 Ann Hist'!$C$8:$AR$285,MATCH('71200M Ann'!$C144,'71200 Ann Hist'!$C$8:$C$285,0),MATCH('71200M Ann'!H$8,'71200 Ann Hist'!$C$8:$AR$8,0))</f>
        <v>1.9</v>
      </c>
      <c r="I144" s="10">
        <f>INDEX('71200 Ann Hist'!$C$8:$AR$285,MATCH('71200M Ann'!$C144,'71200 Ann Hist'!$C$8:$C$285,0),MATCH('71200M Ann'!I$8,'71200 Ann Hist'!$C$8:$AR$8,0))</f>
        <v>2.2000000000000002</v>
      </c>
      <c r="J144" s="10">
        <f>INDEX('71200 Ann Hist'!$C$8:$AR$285,MATCH('71200M Ann'!$C144,'71200 Ann Hist'!$C$8:$C$285,0),MATCH('71200M Ann'!J$8,'71200 Ann Hist'!$C$8:$AR$8,0))</f>
        <v>3</v>
      </c>
      <c r="K144" s="10">
        <f>INDEX('71200 Ann Hist'!$C$8:$AR$285,MATCH('71200M Ann'!$C144,'71200 Ann Hist'!$C$8:$C$285,0),MATCH('71200M Ann'!K$8,'71200 Ann Hist'!$C$8:$AR$8,0))</f>
        <v>3.2</v>
      </c>
      <c r="L144" s="10">
        <f>INDEX('71200 Ann Hist'!$C$8:$AR$285,MATCH('71200M Ann'!$C144,'71200 Ann Hist'!$C$8:$C$285,0),MATCH('71200M Ann'!L$8,'71200 Ann Hist'!$C$8:$AR$8,0))</f>
        <v>4</v>
      </c>
      <c r="M144" s="10">
        <f>INDEX('71200 Ann Hist'!$C$8:$AR$285,MATCH('71200M Ann'!$C144,'71200 Ann Hist'!$C$8:$C$285,0),MATCH('71200M Ann'!M$8,'71200 Ann Hist'!$C$8:$AR$8,0))</f>
        <v>2.8</v>
      </c>
      <c r="N144" s="10">
        <f>INDEX('71200 Ann Hist'!$C$8:$AR$285,MATCH('71200M Ann'!$C144,'71200 Ann Hist'!$C$8:$C$285,0),MATCH('71200M Ann'!N$8,'71200 Ann Hist'!$C$8:$AR$8,0))</f>
        <v>3.1</v>
      </c>
      <c r="O144" s="10">
        <f>INDEX('71200 Ann Hist'!$C$8:$AR$285,MATCH('71200M Ann'!$C144,'71200 Ann Hist'!$C$8:$C$285,0),MATCH('71200M Ann'!O$8,'71200 Ann Hist'!$C$8:$AR$8,0))</f>
        <v>3.4</v>
      </c>
      <c r="P144" s="10">
        <f>INDEX('71200 Ann Hist'!$C$8:$AR$285,MATCH('71200M Ann'!$C144,'71200 Ann Hist'!$C$8:$C$285,0),MATCH('71200M Ann'!P$8,'71200 Ann Hist'!$C$8:$AR$8,0))</f>
        <v>4.4000000000000004</v>
      </c>
      <c r="Q144" s="10">
        <f>INDEX('71200 Ann Hist'!$C$8:$AR$285,MATCH('71200M Ann'!$C144,'71200 Ann Hist'!$C$8:$C$285,0),MATCH('71200M Ann'!Q$8,'71200 Ann Hist'!$C$8:$AR$8,0))</f>
        <v>4.5999999999999996</v>
      </c>
      <c r="R144" s="10">
        <f>INDEX('71200 Ann Hist'!$C$8:$AR$285,MATCH('71200M Ann'!$C144,'71200 Ann Hist'!$C$8:$C$285,0),MATCH('71200M Ann'!R$8,'71200 Ann Hist'!$C$8:$AR$8,0))</f>
        <v>6.3</v>
      </c>
      <c r="S144" s="10">
        <f>INDEX('71200 Ann Hist'!$C$8:$AR$285,MATCH('71200M Ann'!$C144,'71200 Ann Hist'!$C$8:$C$285,0),MATCH('71200M Ann'!S$8,'71200 Ann Hist'!$C$8:$AR$8,0))</f>
        <v>6.9</v>
      </c>
      <c r="T144" s="10">
        <f>INDEX('71200 Ann Hist'!$C$8:$AR$285,MATCH('71200M Ann'!$C144,'71200 Ann Hist'!$C$8:$C$285,0),MATCH('71200M Ann'!T$8,'71200 Ann Hist'!$C$8:$AR$8,0))</f>
        <v>7.5</v>
      </c>
      <c r="U144" s="10">
        <f>INDEX('71200 Ann Hist'!$C$8:$AR$285,MATCH('71200M Ann'!$C144,'71200 Ann Hist'!$C$8:$C$285,0),MATCH('71200M Ann'!U$8,'71200 Ann Hist'!$C$8:$AR$8,0))</f>
        <v>7</v>
      </c>
      <c r="V144" s="10">
        <f>INDEX('71200 Ann Hist'!$C$8:$AR$285,MATCH('71200M Ann'!$C144,'71200 Ann Hist'!$C$8:$C$285,0),MATCH('71200M Ann'!V$8,'71200 Ann Hist'!$C$8:$AR$8,0))</f>
        <v>7.9</v>
      </c>
      <c r="W144" s="10">
        <f>INDEX('71200 Ann Hist'!$C$8:$AR$285,MATCH('71200M Ann'!$C144,'71200 Ann Hist'!$C$8:$C$285,0),MATCH('71200M Ann'!W$8,'71200 Ann Hist'!$C$8:$AR$8,0))</f>
        <v>10.1</v>
      </c>
      <c r="X144" s="10">
        <f>INDEX('71200 Ann Hist'!$C$8:$AR$285,MATCH('71200M Ann'!$C144,'71200 Ann Hist'!$C$8:$C$285,0),MATCH('71200M Ann'!X$8,'71200 Ann Hist'!$C$8:$AR$8,0))</f>
        <v>9.1999999999999993</v>
      </c>
      <c r="Y144" s="10">
        <f>INDEX('71200 Ann Hist'!$C$8:$AR$285,MATCH('71200M Ann'!$C144,'71200 Ann Hist'!$C$8:$C$285,0),MATCH('71200M Ann'!Y$8,'71200 Ann Hist'!$C$8:$AR$8,0))</f>
        <v>11.6</v>
      </c>
      <c r="Z144" s="10">
        <f>INDEX('71200 Ann Hist'!$C$8:$AR$285,MATCH('71200M Ann'!$C144,'71200 Ann Hist'!$C$8:$C$285,0),MATCH('71200M Ann'!Z$8,'71200 Ann Hist'!$C$8:$AR$8,0))</f>
        <v>14.6</v>
      </c>
      <c r="AA144" s="10">
        <f>INDEX('71200 Ann Hist'!$C$8:$AR$285,MATCH('71200M Ann'!$C144,'71200 Ann Hist'!$C$8:$C$285,0),MATCH('71200M Ann'!AA$8,'71200 Ann Hist'!$C$8:$AR$8,0))</f>
        <v>15.3</v>
      </c>
      <c r="AB144" s="10">
        <f>INDEX('71200 Ann Hist'!$C$8:$AR$285,MATCH('71200M Ann'!$C144,'71200 Ann Hist'!$C$8:$C$285,0),MATCH('71200M Ann'!AB$8,'71200 Ann Hist'!$C$8:$AR$8,0))</f>
        <v>16</v>
      </c>
      <c r="AC144" s="10">
        <f>INDEX('71200 Ann Hist'!$C$8:$AR$285,MATCH('71200M Ann'!$C144,'71200 Ann Hist'!$C$8:$C$285,0),MATCH('71200M Ann'!AC$8,'71200 Ann Hist'!$C$8:$AR$8,0))</f>
        <v>15.4</v>
      </c>
      <c r="AD144" s="10">
        <f>INDEX('71200 Ann Hist'!$C$8:$AR$285,MATCH('71200M Ann'!$C144,'71200 Ann Hist'!$C$8:$C$285,0),MATCH('71200M Ann'!AD$8,'71200 Ann Hist'!$C$8:$AR$8,0))</f>
        <v>17.2</v>
      </c>
      <c r="AE144" s="10">
        <f>INDEX('71200 Ann Hist'!$C$8:$AR$285,MATCH('71200M Ann'!$C144,'71200 Ann Hist'!$C$8:$C$285,0),MATCH('71200M Ann'!AE$8,'71200 Ann Hist'!$C$8:$AR$8,0))</f>
        <v>18.899999999999999</v>
      </c>
      <c r="AF144" s="10">
        <f>INDEX('71200 Ann Hist'!$C$8:$AR$285,MATCH('71200M Ann'!$C144,'71200 Ann Hist'!$C$8:$C$285,0),MATCH('71200M Ann'!AF$8,'71200 Ann Hist'!$C$8:$AR$8,0))</f>
        <v>19.899999999999999</v>
      </c>
      <c r="AG144" s="10">
        <f>INDEX('71200 Ann Hist'!$C$8:$AR$285,MATCH('71200M Ann'!$C144,'71200 Ann Hist'!$C$8:$C$285,0),MATCH('71200M Ann'!AG$8,'71200 Ann Hist'!$C$8:$AR$8,0))</f>
        <v>20</v>
      </c>
      <c r="AH144" s="10">
        <f>INDEX('71200 Ann Hist'!$C$8:$AR$285,MATCH('71200M Ann'!$C144,'71200 Ann Hist'!$C$8:$C$285,0),MATCH('71200M Ann'!AH$8,'71200 Ann Hist'!$C$8:$AR$8,0))</f>
        <v>22.3</v>
      </c>
      <c r="AI144" s="10">
        <f>INDEX('71200 Ann Hist'!$C$8:$AR$285,MATCH('71200M Ann'!$C144,'71200 Ann Hist'!$C$8:$C$285,0),MATCH('71200M Ann'!AI$8,'71200 Ann Hist'!$C$8:$AR$8,0))</f>
        <v>22.8</v>
      </c>
      <c r="AJ144" s="10">
        <f>INDEX('71200 Ann Hist'!$C$8:$AR$285,MATCH('71200M Ann'!$C144,'71200 Ann Hist'!$C$8:$C$285,0),MATCH('71200M Ann'!AJ$8,'71200 Ann Hist'!$C$8:$AR$8,0))</f>
        <v>22.7</v>
      </c>
      <c r="AK144" s="10">
        <f>INDEX('71200 Ann Hist'!$C$8:$AR$285,MATCH('71200M Ann'!$C144,'71200 Ann Hist'!$C$8:$C$285,0),MATCH('71200M Ann'!AK$8,'71200 Ann Hist'!$C$8:$AR$8,0))</f>
        <v>25</v>
      </c>
      <c r="AL144" s="10">
        <f>INDEX('71200 Ann Hist'!$C$8:$AR$285,MATCH('71200M Ann'!$C144,'71200 Ann Hist'!$C$8:$C$285,0),MATCH('71200M Ann'!AL$8,'71200 Ann Hist'!$C$8:$AR$8,0))</f>
        <v>26.1</v>
      </c>
      <c r="AM144" s="10">
        <f>INDEX('71200 Ann Hist'!$C$8:$AR$285,MATCH('71200M Ann'!$C144,'71200 Ann Hist'!$C$8:$C$285,0),MATCH('71200M Ann'!AM$8,'71200 Ann Hist'!$C$8:$AR$8,0))</f>
        <v>28.1</v>
      </c>
      <c r="AN144" s="10">
        <f>INDEX('71200 Ann Hist'!$C$8:$AR$285,MATCH('71200M Ann'!$C144,'71200 Ann Hist'!$C$8:$C$285,0),MATCH('71200M Ann'!AN$8,'71200 Ann Hist'!$C$8:$AR$8,0))</f>
        <v>31.5</v>
      </c>
      <c r="AO144" s="10">
        <f>INDEX('71200 Ann Hist'!$C$8:$AR$285,MATCH('71200M Ann'!$C144,'71200 Ann Hist'!$C$8:$C$285,0),MATCH('71200M Ann'!AO$8,'71200 Ann Hist'!$C$8:$AR$8,0))</f>
        <v>37.1</v>
      </c>
      <c r="AP144" s="10">
        <f>INDEX('71200 Ann Hist'!$C$8:$AR$285,MATCH('71200M Ann'!$C144,'71200 Ann Hist'!$C$8:$C$285,0),MATCH('71200M Ann'!AP$8,'71200 Ann Hist'!$C$8:$AR$8,0))</f>
        <v>39.9</v>
      </c>
      <c r="AQ144" s="10">
        <f>INDEX('71200 Ann Hist'!$C$8:$AR$285,MATCH('71200M Ann'!$C144,'71200 Ann Hist'!$C$8:$C$285,0),MATCH('71200M Ann'!AQ$8,'71200 Ann Hist'!$C$8:$AR$8,0))</f>
        <v>46.6</v>
      </c>
      <c r="AR144" s="11">
        <f>INDEX('71200 Ann'!$C$8:$AZ$285,MATCH('71200M Ann'!$C144,'71200 Ann'!$C$8:$C$285,0),MATCH('71200M Ann'!AR$8,'71200 Ann'!$C$8:$AZ$8,0))</f>
        <v>50.5</v>
      </c>
      <c r="AS144" s="11">
        <f>INDEX('71200 Ann'!$C$8:$AZ$285,MATCH('71200M Ann'!$C144,'71200 Ann'!$C$8:$C$285,0),MATCH('71200M Ann'!AS$8,'71200 Ann'!$C$8:$AZ$8,0))</f>
        <v>55.8</v>
      </c>
      <c r="AT144" s="11">
        <f>INDEX('71200 Ann'!$C$8:$AZ$285,MATCH('71200M Ann'!$C144,'71200 Ann'!$C$8:$C$285,0),MATCH('71200M Ann'!AT$8,'71200 Ann'!$C$8:$AZ$8,0))</f>
        <v>62.3</v>
      </c>
      <c r="AU144" s="11">
        <f>INDEX('71200 Ann'!$C$8:$AZ$285,MATCH('71200M Ann'!$C144,'71200 Ann'!$C$8:$C$285,0),MATCH('71200M Ann'!AU$8,'71200 Ann'!$C$8:$AZ$8,0))</f>
        <v>74.2</v>
      </c>
      <c r="AV144" s="11">
        <f>INDEX('71200 Ann'!$C$8:$AZ$285,MATCH('71200M Ann'!$C144,'71200 Ann'!$C$8:$C$285,0),MATCH('71200M Ann'!AV$8,'71200 Ann'!$C$8:$AZ$8,0))</f>
        <v>91.2</v>
      </c>
      <c r="AW144" s="11">
        <f>INDEX('71200 Ann'!$C$8:$AZ$285,MATCH('71200M Ann'!$C144,'71200 Ann'!$C$8:$C$285,0),MATCH('71200M Ann'!AW$8,'71200 Ann'!$C$8:$AZ$8,0))</f>
        <v>127.5</v>
      </c>
      <c r="AX144" s="11">
        <f>INDEX('71200 Ann'!$C$8:$AZ$285,MATCH('71200M Ann'!$C144,'71200 Ann'!$C$8:$C$285,0),MATCH('71200M Ann'!AX$8,'71200 Ann'!$C$8:$AZ$8,0))</f>
        <v>122.7</v>
      </c>
      <c r="AY144" s="11">
        <f>INDEX('71200 Ann'!$C$8:$AZ$285,MATCH('71200M Ann'!$C144,'71200 Ann'!$C$8:$C$285,0),MATCH('71200M Ann'!AY$8,'71200 Ann'!$C$8:$AZ$8,0))</f>
        <v>151.1</v>
      </c>
      <c r="AZ144" s="11">
        <f>INDEX('71200 Ann'!$C$8:$AZ$285,MATCH('71200M Ann'!$C144,'71200 Ann'!$C$8:$C$285,0),MATCH('71200M Ann'!AZ$8,'71200 Ann'!$C$8:$AZ$8,0))</f>
        <v>182.4</v>
      </c>
      <c r="BA144" s="11">
        <f>INDEX('71200 Ann'!$C$8:$AZ$285,MATCH('71200M Ann'!$C144,'71200 Ann'!$C$8:$C$285,0),MATCH('71200M Ann'!BA$8,'71200 Ann'!$C$8:$AZ$8,0))</f>
        <v>212.3</v>
      </c>
      <c r="BB144" s="11">
        <f>INDEX('71200 Ann'!$C$8:$AZ$285,MATCH('71200M Ann'!$C144,'71200 Ann'!$C$8:$C$285,0),MATCH('71200M Ann'!BB$8,'71200 Ann'!$C$8:$AZ$8,0))</f>
        <v>252.7</v>
      </c>
      <c r="BC144" s="11">
        <f>INDEX('71200 Ann'!$C$8:$AZ$285,MATCH('71200M Ann'!$C144,'71200 Ann'!$C$8:$C$285,0),MATCH('71200M Ann'!BC$8,'71200 Ann'!$C$8:$AZ$8,0))</f>
        <v>293.8</v>
      </c>
      <c r="BD144" s="11">
        <f>INDEX('71200 Ann'!$C$8:$AZ$285,MATCH('71200M Ann'!$C144,'71200 Ann'!$C$8:$C$285,0),MATCH('71200M Ann'!BD$8,'71200 Ann'!$C$8:$AZ$8,0))</f>
        <v>317.8</v>
      </c>
      <c r="BE144" s="11">
        <f>INDEX('71200 Ann'!$C$8:$AZ$285,MATCH('71200M Ann'!$C144,'71200 Ann'!$C$8:$C$285,0),MATCH('71200M Ann'!BE$8,'71200 Ann'!$C$8:$AZ$8,0))</f>
        <v>303.2</v>
      </c>
      <c r="BF144" s="11">
        <f>INDEX('71200 Ann'!$C$8:$AZ$285,MATCH('71200M Ann'!$C144,'71200 Ann'!$C$8:$C$285,0),MATCH('71200M Ann'!BF$8,'71200 Ann'!$C$8:$AZ$8,0))</f>
        <v>328.6</v>
      </c>
      <c r="BG144" s="11">
        <f>INDEX('71200 Ann'!$C$8:$AZ$285,MATCH('71200M Ann'!$C144,'71200 Ann'!$C$8:$C$285,0),MATCH('71200M Ann'!BG$8,'71200 Ann'!$C$8:$AZ$8,0))</f>
        <v>405.1</v>
      </c>
      <c r="BH144" s="11">
        <f>INDEX('71200 Ann'!$C$8:$AZ$285,MATCH('71200M Ann'!$C144,'71200 Ann'!$C$8:$C$285,0),MATCH('71200M Ann'!BH$8,'71200 Ann'!$C$8:$AZ$8,0))</f>
        <v>417.2</v>
      </c>
      <c r="BI144" s="11">
        <f>INDEX('71200 Ann'!$C$8:$AZ$285,MATCH('71200M Ann'!$C144,'71200 Ann'!$C$8:$C$285,0),MATCH('71200M Ann'!BI$8,'71200 Ann'!$C$8:$AZ$8,0))</f>
        <v>452.2</v>
      </c>
      <c r="BJ144" s="11">
        <f>INDEX('71200 Ann'!$C$8:$AZ$285,MATCH('71200M Ann'!$C144,'71200 Ann'!$C$8:$C$285,0),MATCH('71200M Ann'!BJ$8,'71200 Ann'!$C$8:$AZ$8,0))</f>
        <v>507.9</v>
      </c>
      <c r="BK144" s="11">
        <f>INDEX('71200 Ann'!$C$8:$AZ$285,MATCH('71200M Ann'!$C144,'71200 Ann'!$C$8:$C$285,0),MATCH('71200M Ann'!BK$8,'71200 Ann'!$C$8:$AZ$8,0))</f>
        <v>553.20000000000005</v>
      </c>
      <c r="BL144" s="11">
        <f>INDEX('71200 Ann'!$C$8:$AZ$285,MATCH('71200M Ann'!$C144,'71200 Ann'!$C$8:$C$285,0),MATCH('71200M Ann'!BL$8,'71200 Ann'!$C$8:$AZ$8,0))</f>
        <v>590</v>
      </c>
      <c r="BM144" s="11">
        <f>INDEX('71200 Ann'!$C$8:$AZ$285,MATCH('71200M Ann'!$C144,'71200 Ann'!$C$8:$C$285,0),MATCH('71200M Ann'!BM$8,'71200 Ann'!$C$8:$AZ$8,0))</f>
        <v>628.70000000000005</v>
      </c>
      <c r="BN144" s="11">
        <f>INDEX('71200 Ann'!$C$8:$AZ$285,MATCH('71200M Ann'!$C144,'71200 Ann'!$C$8:$C$285,0),MATCH('71200M Ann'!BN$8,'71200 Ann'!$C$8:$AZ$8,0))</f>
        <v>622.29999999999995</v>
      </c>
      <c r="BO144" s="11">
        <f>INDEX('71200 Ann'!$C$8:$AZ$285,MATCH('71200M Ann'!$C144,'71200 Ann'!$C$8:$C$285,0),MATCH('71200M Ann'!BO$8,'71200 Ann'!$C$8:$AZ$8,0))</f>
        <v>666.5</v>
      </c>
      <c r="BP144" s="11">
        <f>INDEX('71200 Ann'!$C$8:$AZ$285,MATCH('71200M Ann'!$C144,'71200 Ann'!$C$8:$C$285,0),MATCH('71200M Ann'!BP$8,'71200 Ann'!$C$8:$AZ$8,0))</f>
        <v>718.5</v>
      </c>
      <c r="BQ144" s="11">
        <f>INDEX('71200 Ann'!$C$8:$AZ$285,MATCH('71200M Ann'!$C144,'71200 Ann'!$C$8:$C$285,0),MATCH('71200M Ann'!BQ$8,'71200 Ann'!$C$8:$AZ$8,0))</f>
        <v>811.6</v>
      </c>
      <c r="BR144" s="11">
        <f>INDEX('71200 Ann'!$C$8:$AZ$285,MATCH('71200M Ann'!$C144,'71200 Ann'!$C$8:$C$285,0),MATCH('71200M Ann'!BR$8,'71200 Ann'!$C$8:$AZ$8,0))</f>
        <v>900.7</v>
      </c>
      <c r="BS144" s="11">
        <f>INDEX('71200 Ann'!$C$8:$AZ$285,MATCH('71200M Ann'!$C144,'71200 Ann'!$C$8:$C$285,0),MATCH('71200M Ann'!BS$8,'71200 Ann'!$C$8:$AZ$8,0))</f>
        <v>962.2</v>
      </c>
      <c r="BT144" s="11">
        <f>INDEX('71200 Ann'!$C$8:$AZ$285,MATCH('71200M Ann'!$C144,'71200 Ann'!$C$8:$C$285,0),MATCH('71200M Ann'!BT$8,'71200 Ann'!$C$8:$AZ$8,0))</f>
        <v>1053.9000000000001</v>
      </c>
      <c r="BU144" s="11">
        <f>INDEX('71200 Ann'!$C$8:$AZ$285,MATCH('71200M Ann'!$C144,'71200 Ann'!$C$8:$C$285,0),MATCH('71200M Ann'!BU$8,'71200 Ann'!$C$8:$AZ$8,0))</f>
        <v>1113</v>
      </c>
      <c r="BV144" s="11">
        <f>INDEX('71200 Ann'!$C$8:$AZ$285,MATCH('71200M Ann'!$C144,'71200 Ann'!$C$8:$C$285,0),MATCH('71200M Ann'!BV$8,'71200 Ann'!$C$8:$AZ$8,0))</f>
        <v>1245.5999999999999</v>
      </c>
      <c r="BW144" s="11">
        <f>INDEX('71200 Ann'!$C$8:$AZ$285,MATCH('71200M Ann'!$C144,'71200 Ann'!$C$8:$C$285,0),MATCH('71200M Ann'!BW$8,'71200 Ann'!$C$8:$AZ$8,0))</f>
        <v>1468.9</v>
      </c>
      <c r="BX144" s="11">
        <f>INDEX('71200 Ann'!$C$8:$AZ$285,MATCH('71200M Ann'!$C144,'71200 Ann'!$C$8:$C$285,0),MATCH('71200M Ann'!BX$8,'71200 Ann'!$C$8:$AZ$8,0))</f>
        <v>1390.5</v>
      </c>
      <c r="BY144" s="11">
        <f>INDEX('71200 Ann'!$C$8:$AZ$285,MATCH('71200M Ann'!$C144,'71200 Ann'!$C$8:$C$285,0),MATCH('71200M Ann'!BY$8,'71200 Ann'!$C$8:$AZ$8,0))</f>
        <v>1423.4</v>
      </c>
      <c r="BZ144" s="11">
        <f>INDEX('71200 Ann'!$C$8:$AZ$285,MATCH('71200M Ann'!$C144,'71200 Ann'!$C$8:$C$285,0),MATCH('71200M Ann'!BZ$8,'71200 Ann'!$C$8:$AZ$8,0))</f>
        <v>1537.9</v>
      </c>
      <c r="CA144" s="11">
        <f>INDEX('71200 Ann'!$C$8:$AZ$285,MATCH('71200M Ann'!$C144,'71200 Ann'!$C$8:$C$285,0),MATCH('71200M Ann'!CA$8,'71200 Ann'!$C$8:$AZ$8,0))</f>
        <v>1793.7</v>
      </c>
      <c r="CB144" s="11">
        <f>INDEX('71200 Ann'!$C$8:$AZ$285,MATCH('71200M Ann'!$C144,'71200 Ann'!$C$8:$C$285,0),MATCH('71200M Ann'!CB$8,'71200 Ann'!$C$8:$AZ$8,0))</f>
        <v>2025.7</v>
      </c>
      <c r="CC144" s="11">
        <f>INDEX('71200 Ann'!$C$8:$AZ$285,MATCH('71200M Ann'!$C144,'71200 Ann'!$C$8:$C$285,0),MATCH('71200M Ann'!CC$8,'71200 Ann'!$C$8:$AZ$8,0))</f>
        <v>2239.8000000000002</v>
      </c>
      <c r="CD144" s="11">
        <f>INDEX('71200 Ann'!$C$8:$AZ$285,MATCH('71200M Ann'!$C144,'71200 Ann'!$C$8:$C$285,0),MATCH('71200M Ann'!CD$8,'71200 Ann'!$C$8:$AZ$8,0))</f>
        <v>2374.9</v>
      </c>
      <c r="CE144" s="11">
        <f>INDEX('71200 Ann'!$C$8:$AZ$285,MATCH('71200M Ann'!$C144,'71200 Ann'!$C$8:$C$285,0),MATCH('71200M Ann'!CE$8,'71200 Ann'!$C$8:$AZ$8,0))</f>
        <v>2554.6</v>
      </c>
      <c r="CF144" s="11">
        <f>INDEX('71200 Ann'!$C$8:$AZ$285,MATCH('71200M Ann'!$C144,'71200 Ann'!$C$8:$C$285,0),MATCH('71200M Ann'!CF$8,'71200 Ann'!$C$8:$AZ$8,0))</f>
        <v>1972.9</v>
      </c>
      <c r="CG144" s="11">
        <f>INDEX('71200 Ann'!$C$8:$AZ$285,MATCH('71200M Ann'!$C144,'71200 Ann'!$C$8:$C$285,0),MATCH('71200M Ann'!CG$8,'71200 Ann'!$C$8:$AZ$8,0))</f>
        <v>2356.3000000000002</v>
      </c>
      <c r="CH144" s="11">
        <f>INDEX('71200 Ann'!$C$8:$AZ$285,MATCH('71200M Ann'!$C144,'71200 Ann'!$C$8:$C$285,0),MATCH('71200M Ann'!CH$8,'71200 Ann'!$C$8:$AZ$8,0))</f>
        <v>2678.1</v>
      </c>
      <c r="CI144" s="11">
        <f>INDEX('71200 Ann'!$C$8:$AZ$285,MATCH('71200M Ann'!$C144,'71200 Ann'!$C$8:$C$285,0),MATCH('71200M Ann'!CI$8,'71200 Ann'!$C$8:$AZ$8,0))</f>
        <v>2754</v>
      </c>
      <c r="CJ144" s="11">
        <f>INDEX('71200 Ann'!$C$8:$AZ$285,MATCH('71200M Ann'!$C144,'71200 Ann'!$C$8:$C$285,0),MATCH('71200M Ann'!CJ$8,'71200 Ann'!$C$8:$AZ$8,0))</f>
        <v>2758</v>
      </c>
      <c r="CK144" s="11">
        <f>INDEX('71200 Ann'!$C$8:$AZ$285,MATCH('71200M Ann'!$C144,'71200 Ann'!$C$8:$C$285,0),MATCH('71200M Ann'!CK$8,'71200 Ann'!$C$8:$AZ$8,0))</f>
        <v>2873</v>
      </c>
      <c r="CL144" s="11">
        <f>INDEX('71200 Ann'!$C$8:$AZ$285,MATCH('71200M Ann'!$C144,'71200 Ann'!$C$8:$C$285,0),MATCH('71200M Ann'!CL$8,'71200 Ann'!$C$8:$AZ$8,0))</f>
        <v>2776.6</v>
      </c>
      <c r="CM144" s="11"/>
      <c r="CN144" s="8"/>
    </row>
    <row r="145" spans="1:92" s="10" customFormat="1" x14ac:dyDescent="0.25">
      <c r="A145" s="32">
        <v>132</v>
      </c>
      <c r="B145" s="10" t="s">
        <v>955</v>
      </c>
      <c r="C145" s="10" t="s">
        <v>954</v>
      </c>
      <c r="D145" s="10">
        <f>INDEX('71200 Ann Hist'!$C$8:$AR$285,MATCH('71200M Ann'!$C145,'71200 Ann Hist'!$C$8:$C$285,0),MATCH('71200M Ann'!D$8,'71200 Ann Hist'!$C$8:$AR$8,0))</f>
        <v>0.4</v>
      </c>
      <c r="E145" s="10">
        <f>INDEX('71200 Ann Hist'!$C$8:$AR$285,MATCH('71200M Ann'!$C145,'71200 Ann Hist'!$C$8:$C$285,0),MATCH('71200M Ann'!E$8,'71200 Ann Hist'!$C$8:$AR$8,0))</f>
        <v>0.3</v>
      </c>
      <c r="F145" s="10">
        <f>INDEX('71200 Ann Hist'!$C$8:$AR$285,MATCH('71200M Ann'!$C145,'71200 Ann Hist'!$C$8:$C$285,0),MATCH('71200M Ann'!F$8,'71200 Ann Hist'!$C$8:$AR$8,0))</f>
        <v>0.3</v>
      </c>
      <c r="G145" s="10">
        <f>INDEX('71200 Ann Hist'!$C$8:$AR$285,MATCH('71200M Ann'!$C145,'71200 Ann Hist'!$C$8:$C$285,0),MATCH('71200M Ann'!G$8,'71200 Ann Hist'!$C$8:$AR$8,0))</f>
        <v>0.2</v>
      </c>
      <c r="H145" s="10">
        <f>INDEX('71200 Ann Hist'!$C$8:$AR$285,MATCH('71200M Ann'!$C145,'71200 Ann Hist'!$C$8:$C$285,0),MATCH('71200M Ann'!H$8,'71200 Ann Hist'!$C$8:$AR$8,0))</f>
        <v>0.1</v>
      </c>
      <c r="I145" s="10">
        <f>INDEX('71200 Ann Hist'!$C$8:$AR$285,MATCH('71200M Ann'!$C145,'71200 Ann Hist'!$C$8:$C$285,0),MATCH('71200M Ann'!I$8,'71200 Ann Hist'!$C$8:$AR$8,0))</f>
        <v>0.2</v>
      </c>
      <c r="J145" s="10">
        <f>INDEX('71200 Ann Hist'!$C$8:$AR$285,MATCH('71200M Ann'!$C145,'71200 Ann Hist'!$C$8:$C$285,0),MATCH('71200M Ann'!J$8,'71200 Ann Hist'!$C$8:$AR$8,0))</f>
        <v>0.2</v>
      </c>
      <c r="K145" s="10">
        <f>INDEX('71200 Ann Hist'!$C$8:$AR$285,MATCH('71200M Ann'!$C145,'71200 Ann Hist'!$C$8:$C$285,0),MATCH('71200M Ann'!K$8,'71200 Ann Hist'!$C$8:$AR$8,0))</f>
        <v>0.3</v>
      </c>
      <c r="L145" s="10">
        <f>INDEX('71200 Ann Hist'!$C$8:$AR$285,MATCH('71200M Ann'!$C145,'71200 Ann Hist'!$C$8:$C$285,0),MATCH('71200M Ann'!L$8,'71200 Ann Hist'!$C$8:$AR$8,0))</f>
        <v>0.4</v>
      </c>
      <c r="M145" s="10">
        <f>INDEX('71200 Ann Hist'!$C$8:$AR$285,MATCH('71200M Ann'!$C145,'71200 Ann Hist'!$C$8:$C$285,0),MATCH('71200M Ann'!M$8,'71200 Ann Hist'!$C$8:$AR$8,0))</f>
        <v>0.3</v>
      </c>
      <c r="N145" s="10">
        <f>INDEX('71200 Ann Hist'!$C$8:$AR$285,MATCH('71200M Ann'!$C145,'71200 Ann Hist'!$C$8:$C$285,0),MATCH('71200M Ann'!N$8,'71200 Ann Hist'!$C$8:$AR$8,0))</f>
        <v>0.3</v>
      </c>
      <c r="O145" s="10">
        <f>INDEX('71200 Ann Hist'!$C$8:$AR$285,MATCH('71200M Ann'!$C145,'71200 Ann Hist'!$C$8:$C$285,0),MATCH('71200M Ann'!O$8,'71200 Ann Hist'!$C$8:$AR$8,0))</f>
        <v>0.3</v>
      </c>
      <c r="P145" s="10">
        <f>INDEX('71200 Ann Hist'!$C$8:$AR$285,MATCH('71200M Ann'!$C145,'71200 Ann Hist'!$C$8:$C$285,0),MATCH('71200M Ann'!P$8,'71200 Ann Hist'!$C$8:$AR$8,0))</f>
        <v>0.3</v>
      </c>
      <c r="Q145" s="10">
        <f>INDEX('71200 Ann Hist'!$C$8:$AR$285,MATCH('71200M Ann'!$C145,'71200 Ann Hist'!$C$8:$C$285,0),MATCH('71200M Ann'!Q$8,'71200 Ann Hist'!$C$8:$AR$8,0))</f>
        <v>0.3</v>
      </c>
      <c r="R145" s="10">
        <f>INDEX('71200 Ann Hist'!$C$8:$AR$285,MATCH('71200M Ann'!$C145,'71200 Ann Hist'!$C$8:$C$285,0),MATCH('71200M Ann'!R$8,'71200 Ann Hist'!$C$8:$AR$8,0))</f>
        <v>0.4</v>
      </c>
      <c r="S145" s="10">
        <f>INDEX('71200 Ann Hist'!$C$8:$AR$285,MATCH('71200M Ann'!$C145,'71200 Ann Hist'!$C$8:$C$285,0),MATCH('71200M Ann'!S$8,'71200 Ann Hist'!$C$8:$AR$8,0))</f>
        <v>0.4</v>
      </c>
      <c r="T145" s="10">
        <f>INDEX('71200 Ann Hist'!$C$8:$AR$285,MATCH('71200M Ann'!$C145,'71200 Ann Hist'!$C$8:$C$285,0),MATCH('71200M Ann'!T$8,'71200 Ann Hist'!$C$8:$AR$8,0))</f>
        <v>0.5</v>
      </c>
      <c r="U145" s="10">
        <f>INDEX('71200 Ann Hist'!$C$8:$AR$285,MATCH('71200M Ann'!$C145,'71200 Ann Hist'!$C$8:$C$285,0),MATCH('71200M Ann'!U$8,'71200 Ann Hist'!$C$8:$AR$8,0))</f>
        <v>0.4</v>
      </c>
      <c r="V145" s="10">
        <f>INDEX('71200 Ann Hist'!$C$8:$AR$285,MATCH('71200M Ann'!$C145,'71200 Ann Hist'!$C$8:$C$285,0),MATCH('71200M Ann'!V$8,'71200 Ann Hist'!$C$8:$AR$8,0))</f>
        <v>0.5</v>
      </c>
      <c r="W145" s="10">
        <f>INDEX('71200 Ann Hist'!$C$8:$AR$285,MATCH('71200M Ann'!$C145,'71200 Ann Hist'!$C$8:$C$285,0),MATCH('71200M Ann'!W$8,'71200 Ann Hist'!$C$8:$AR$8,0))</f>
        <v>0.6</v>
      </c>
      <c r="X145" s="10">
        <f>INDEX('71200 Ann Hist'!$C$8:$AR$285,MATCH('71200M Ann'!$C145,'71200 Ann Hist'!$C$8:$C$285,0),MATCH('71200M Ann'!X$8,'71200 Ann Hist'!$C$8:$AR$8,0))</f>
        <v>0.7</v>
      </c>
      <c r="Y145" s="10">
        <f>INDEX('71200 Ann Hist'!$C$8:$AR$285,MATCH('71200M Ann'!$C145,'71200 Ann Hist'!$C$8:$C$285,0),MATCH('71200M Ann'!Y$8,'71200 Ann Hist'!$C$8:$AR$8,0))</f>
        <v>0.7</v>
      </c>
      <c r="Z145" s="10">
        <f>INDEX('71200 Ann Hist'!$C$8:$AR$285,MATCH('71200M Ann'!$C145,'71200 Ann Hist'!$C$8:$C$285,0),MATCH('71200M Ann'!Z$8,'71200 Ann Hist'!$C$8:$AR$8,0))</f>
        <v>0.9</v>
      </c>
      <c r="AA145" s="10">
        <f>INDEX('71200 Ann Hist'!$C$8:$AR$285,MATCH('71200M Ann'!$C145,'71200 Ann Hist'!$C$8:$C$285,0),MATCH('71200M Ann'!AA$8,'71200 Ann Hist'!$C$8:$AR$8,0))</f>
        <v>0.9</v>
      </c>
      <c r="AB145" s="10">
        <f>INDEX('71200 Ann Hist'!$C$8:$AR$285,MATCH('71200M Ann'!$C145,'71200 Ann Hist'!$C$8:$C$285,0),MATCH('71200M Ann'!AB$8,'71200 Ann Hist'!$C$8:$AR$8,0))</f>
        <v>0.9</v>
      </c>
      <c r="AC145" s="10">
        <f>INDEX('71200 Ann Hist'!$C$8:$AR$285,MATCH('71200M Ann'!$C145,'71200 Ann Hist'!$C$8:$C$285,0),MATCH('71200M Ann'!AC$8,'71200 Ann Hist'!$C$8:$AR$8,0))</f>
        <v>0.9</v>
      </c>
      <c r="AD145" s="10">
        <f>INDEX('71200 Ann Hist'!$C$8:$AR$285,MATCH('71200M Ann'!$C145,'71200 Ann Hist'!$C$8:$C$285,0),MATCH('71200M Ann'!AD$8,'71200 Ann Hist'!$C$8:$AR$8,0))</f>
        <v>1.1000000000000001</v>
      </c>
      <c r="AE145" s="10">
        <f>INDEX('71200 Ann Hist'!$C$8:$AR$285,MATCH('71200M Ann'!$C145,'71200 Ann Hist'!$C$8:$C$285,0),MATCH('71200M Ann'!AE$8,'71200 Ann Hist'!$C$8:$AR$8,0))</f>
        <v>1.1000000000000001</v>
      </c>
      <c r="AF145" s="10">
        <f>INDEX('71200 Ann Hist'!$C$8:$AR$285,MATCH('71200M Ann'!$C145,'71200 Ann Hist'!$C$8:$C$285,0),MATCH('71200M Ann'!AF$8,'71200 Ann Hist'!$C$8:$AR$8,0))</f>
        <v>1.2</v>
      </c>
      <c r="AG145" s="10">
        <f>INDEX('71200 Ann Hist'!$C$8:$AR$285,MATCH('71200M Ann'!$C145,'71200 Ann Hist'!$C$8:$C$285,0),MATCH('71200M Ann'!AG$8,'71200 Ann Hist'!$C$8:$AR$8,0))</f>
        <v>1.2</v>
      </c>
      <c r="AH145" s="10">
        <f>INDEX('71200 Ann Hist'!$C$8:$AR$285,MATCH('71200M Ann'!$C145,'71200 Ann Hist'!$C$8:$C$285,0),MATCH('71200M Ann'!AH$8,'71200 Ann Hist'!$C$8:$AR$8,0))</f>
        <v>1.5</v>
      </c>
      <c r="AI145" s="10">
        <f>INDEX('71200 Ann Hist'!$C$8:$AR$285,MATCH('71200M Ann'!$C145,'71200 Ann Hist'!$C$8:$C$285,0),MATCH('71200M Ann'!AI$8,'71200 Ann Hist'!$C$8:$AR$8,0))</f>
        <v>1.8</v>
      </c>
      <c r="AJ145" s="10">
        <f>INDEX('71200 Ann Hist'!$C$8:$AR$285,MATCH('71200M Ann'!$C145,'71200 Ann Hist'!$C$8:$C$285,0),MATCH('71200M Ann'!AJ$8,'71200 Ann Hist'!$C$8:$AR$8,0))</f>
        <v>1.8</v>
      </c>
      <c r="AK145" s="10">
        <f>INDEX('71200 Ann Hist'!$C$8:$AR$285,MATCH('71200M Ann'!$C145,'71200 Ann Hist'!$C$8:$C$285,0),MATCH('71200M Ann'!AK$8,'71200 Ann Hist'!$C$8:$AR$8,0))</f>
        <v>1.8</v>
      </c>
      <c r="AL145" s="10">
        <f>INDEX('71200 Ann Hist'!$C$8:$AR$285,MATCH('71200M Ann'!$C145,'71200 Ann Hist'!$C$8:$C$285,0),MATCH('71200M Ann'!AL$8,'71200 Ann Hist'!$C$8:$AR$8,0))</f>
        <v>2.1</v>
      </c>
      <c r="AM145" s="10">
        <f>INDEX('71200 Ann Hist'!$C$8:$AR$285,MATCH('71200M Ann'!$C145,'71200 Ann Hist'!$C$8:$C$285,0),MATCH('71200M Ann'!AM$8,'71200 Ann Hist'!$C$8:$AR$8,0))</f>
        <v>2.2999999999999998</v>
      </c>
      <c r="AN145" s="10">
        <f>INDEX('71200 Ann Hist'!$C$8:$AR$285,MATCH('71200M Ann'!$C145,'71200 Ann Hist'!$C$8:$C$285,0),MATCH('71200M Ann'!AN$8,'71200 Ann Hist'!$C$8:$AR$8,0))</f>
        <v>2.6</v>
      </c>
      <c r="AO145" s="10">
        <f>INDEX('71200 Ann Hist'!$C$8:$AR$285,MATCH('71200M Ann'!$C145,'71200 Ann Hist'!$C$8:$C$285,0),MATCH('71200M Ann'!AO$8,'71200 Ann Hist'!$C$8:$AR$8,0))</f>
        <v>3</v>
      </c>
      <c r="AP145" s="10">
        <f>INDEX('71200 Ann Hist'!$C$8:$AR$285,MATCH('71200M Ann'!$C145,'71200 Ann Hist'!$C$8:$C$285,0),MATCH('71200M Ann'!AP$8,'71200 Ann Hist'!$C$8:$AR$8,0))</f>
        <v>3.3</v>
      </c>
      <c r="AQ145" s="10">
        <f>INDEX('71200 Ann Hist'!$C$8:$AR$285,MATCH('71200M Ann'!$C145,'71200 Ann Hist'!$C$8:$C$285,0),MATCH('71200M Ann'!AQ$8,'71200 Ann Hist'!$C$8:$AR$8,0))</f>
        <v>4</v>
      </c>
      <c r="AR145" s="11">
        <f>INDEX('71200 Ann'!$C$8:$AZ$285,MATCH('71200M Ann'!$C145,'71200 Ann'!$C$8:$C$285,0),MATCH('71200M Ann'!AR$8,'71200 Ann'!$C$8:$AZ$8,0))</f>
        <v>5.7</v>
      </c>
      <c r="AS145" s="11">
        <f>INDEX('71200 Ann'!$C$8:$AZ$285,MATCH('71200M Ann'!$C145,'71200 Ann'!$C$8:$C$285,0),MATCH('71200M Ann'!AS$8,'71200 Ann'!$C$8:$AZ$8,0))</f>
        <v>6.4</v>
      </c>
      <c r="AT145" s="11">
        <f>INDEX('71200 Ann'!$C$8:$AZ$285,MATCH('71200M Ann'!$C145,'71200 Ann'!$C$8:$C$285,0),MATCH('71200M Ann'!AT$8,'71200 Ann'!$C$8:$AZ$8,0))</f>
        <v>6.4</v>
      </c>
      <c r="AU145" s="11">
        <f>INDEX('71200 Ann'!$C$8:$AZ$285,MATCH('71200M Ann'!$C145,'71200 Ann'!$C$8:$C$285,0),MATCH('71200M Ann'!AU$8,'71200 Ann'!$C$8:$AZ$8,0))</f>
        <v>7.7</v>
      </c>
      <c r="AV145" s="11">
        <f>INDEX('71200 Ann'!$C$8:$AZ$285,MATCH('71200M Ann'!$C145,'71200 Ann'!$C$8:$C$285,0),MATCH('71200M Ann'!AV$8,'71200 Ann'!$C$8:$AZ$8,0))</f>
        <v>10.9</v>
      </c>
      <c r="AW145" s="11">
        <f>INDEX('71200 Ann'!$C$8:$AZ$285,MATCH('71200M Ann'!$C145,'71200 Ann'!$C$8:$C$285,0),MATCH('71200M Ann'!AW$8,'71200 Ann'!$C$8:$AZ$8,0))</f>
        <v>14.3</v>
      </c>
      <c r="AX145" s="11">
        <f>INDEX('71200 Ann'!$C$8:$AZ$285,MATCH('71200M Ann'!$C145,'71200 Ann'!$C$8:$C$285,0),MATCH('71200M Ann'!AX$8,'71200 Ann'!$C$8:$AZ$8,0))</f>
        <v>15</v>
      </c>
      <c r="AY145" s="11">
        <f>INDEX('71200 Ann'!$C$8:$AZ$285,MATCH('71200M Ann'!$C145,'71200 Ann'!$C$8:$C$285,0),MATCH('71200M Ann'!AY$8,'71200 Ann'!$C$8:$AZ$8,0))</f>
        <v>15.5</v>
      </c>
      <c r="AZ145" s="11">
        <f>INDEX('71200 Ann'!$C$8:$AZ$285,MATCH('71200M Ann'!$C145,'71200 Ann'!$C$8:$C$285,0),MATCH('71200M Ann'!AZ$8,'71200 Ann'!$C$8:$AZ$8,0))</f>
        <v>16.899999999999999</v>
      </c>
      <c r="BA145" s="11">
        <f>INDEX('71200 Ann'!$C$8:$AZ$285,MATCH('71200M Ann'!$C145,'71200 Ann'!$C$8:$C$285,0),MATCH('71200M Ann'!BA$8,'71200 Ann'!$C$8:$AZ$8,0))</f>
        <v>24.7</v>
      </c>
      <c r="BB145" s="11">
        <f>INDEX('71200 Ann'!$C$8:$AZ$285,MATCH('71200M Ann'!$C145,'71200 Ann'!$C$8:$C$285,0),MATCH('71200M Ann'!BB$8,'71200 Ann'!$C$8:$AZ$8,0))</f>
        <v>36.4</v>
      </c>
      <c r="BC145" s="11">
        <f>INDEX('71200 Ann'!$C$8:$AZ$285,MATCH('71200M Ann'!$C145,'71200 Ann'!$C$8:$C$285,0),MATCH('71200M Ann'!BC$8,'71200 Ann'!$C$8:$AZ$8,0))</f>
        <v>44.9</v>
      </c>
      <c r="BD145" s="11">
        <f>INDEX('71200 Ann'!$C$8:$AZ$285,MATCH('71200M Ann'!$C145,'71200 Ann'!$C$8:$C$285,0),MATCH('71200M Ann'!BD$8,'71200 Ann'!$C$8:$AZ$8,0))</f>
        <v>59.1</v>
      </c>
      <c r="BE145" s="11">
        <f>INDEX('71200 Ann'!$C$8:$AZ$285,MATCH('71200M Ann'!$C145,'71200 Ann'!$C$8:$C$285,0),MATCH('71200M Ann'!BE$8,'71200 Ann'!$C$8:$AZ$8,0))</f>
        <v>64.5</v>
      </c>
      <c r="BF145" s="11">
        <f>INDEX('71200 Ann'!$C$8:$AZ$285,MATCH('71200M Ann'!$C145,'71200 Ann'!$C$8:$C$285,0),MATCH('71200M Ann'!BF$8,'71200 Ann'!$C$8:$AZ$8,0))</f>
        <v>64.8</v>
      </c>
      <c r="BG145" s="11">
        <f>INDEX('71200 Ann'!$C$8:$AZ$285,MATCH('71200M Ann'!$C145,'71200 Ann'!$C$8:$C$285,0),MATCH('71200M Ann'!BG$8,'71200 Ann'!$C$8:$AZ$8,0))</f>
        <v>85.6</v>
      </c>
      <c r="BH145" s="11">
        <f>INDEX('71200 Ann'!$C$8:$AZ$285,MATCH('71200M Ann'!$C145,'71200 Ann'!$C$8:$C$285,0),MATCH('71200M Ann'!BH$8,'71200 Ann'!$C$8:$AZ$8,0))</f>
        <v>87.3</v>
      </c>
      <c r="BI145" s="11">
        <f>INDEX('71200 Ann'!$C$8:$AZ$285,MATCH('71200M Ann'!$C145,'71200 Ann'!$C$8:$C$285,0),MATCH('71200M Ann'!BI$8,'71200 Ann'!$C$8:$AZ$8,0))</f>
        <v>94.4</v>
      </c>
      <c r="BJ145" s="11">
        <f>INDEX('71200 Ann'!$C$8:$AZ$285,MATCH('71200M Ann'!$C145,'71200 Ann'!$C$8:$C$285,0),MATCH('71200M Ann'!BJ$8,'71200 Ann'!$C$8:$AZ$8,0))</f>
        <v>105.8</v>
      </c>
      <c r="BK145" s="11">
        <f>INDEX('71200 Ann'!$C$8:$AZ$285,MATCH('71200M Ann'!$C145,'71200 Ann'!$C$8:$C$285,0),MATCH('71200M Ann'!BK$8,'71200 Ann'!$C$8:$AZ$8,0))</f>
        <v>129.5</v>
      </c>
      <c r="BL145" s="11">
        <f>INDEX('71200 Ann'!$C$8:$AZ$285,MATCH('71200M Ann'!$C145,'71200 Ann'!$C$8:$C$285,0),MATCH('71200M Ann'!BL$8,'71200 Ann'!$C$8:$AZ$8,0))</f>
        <v>152.9</v>
      </c>
      <c r="BM145" s="11">
        <f>INDEX('71200 Ann'!$C$8:$AZ$285,MATCH('71200M Ann'!$C145,'71200 Ann'!$C$8:$C$285,0),MATCH('71200M Ann'!BM$8,'71200 Ann'!$C$8:$AZ$8,0))</f>
        <v>154.19999999999999</v>
      </c>
      <c r="BN145" s="11">
        <f>INDEX('71200 Ann'!$C$8:$AZ$285,MATCH('71200M Ann'!$C145,'71200 Ann'!$C$8:$C$285,0),MATCH('71200M Ann'!BN$8,'71200 Ann'!$C$8:$AZ$8,0))</f>
        <v>136.80000000000001</v>
      </c>
      <c r="BO145" s="11">
        <f>INDEX('71200 Ann'!$C$8:$AZ$285,MATCH('71200M Ann'!$C145,'71200 Ann'!$C$8:$C$285,0),MATCH('71200M Ann'!BO$8,'71200 Ann'!$C$8:$AZ$8,0))</f>
        <v>121</v>
      </c>
      <c r="BP145" s="11">
        <f>INDEX('71200 Ann'!$C$8:$AZ$285,MATCH('71200M Ann'!$C145,'71200 Ann'!$C$8:$C$285,0),MATCH('71200M Ann'!BP$8,'71200 Ann'!$C$8:$AZ$8,0))</f>
        <v>123.6</v>
      </c>
      <c r="BQ145" s="11">
        <f>INDEX('71200 Ann'!$C$8:$AZ$285,MATCH('71200M Ann'!$C145,'71200 Ann'!$C$8:$C$285,0),MATCH('71200M Ann'!BQ$8,'71200 Ann'!$C$8:$AZ$8,0))</f>
        <v>160.69999999999999</v>
      </c>
      <c r="BR145" s="11">
        <f>INDEX('71200 Ann'!$C$8:$AZ$285,MATCH('71200M Ann'!$C145,'71200 Ann'!$C$8:$C$285,0),MATCH('71200M Ann'!BR$8,'71200 Ann'!$C$8:$AZ$8,0))</f>
        <v>201.1</v>
      </c>
      <c r="BS145" s="11">
        <f>INDEX('71200 Ann'!$C$8:$AZ$285,MATCH('71200M Ann'!$C145,'71200 Ann'!$C$8:$C$285,0),MATCH('71200M Ann'!BS$8,'71200 Ann'!$C$8:$AZ$8,0))</f>
        <v>214.6</v>
      </c>
      <c r="BT145" s="11">
        <f>INDEX('71200 Ann'!$C$8:$AZ$285,MATCH('71200M Ann'!$C145,'71200 Ann'!$C$8:$C$285,0),MATCH('71200M Ann'!BT$8,'71200 Ann'!$C$8:$AZ$8,0))</f>
        <v>256</v>
      </c>
      <c r="BU145" s="11">
        <f>INDEX('71200 Ann'!$C$8:$AZ$285,MATCH('71200M Ann'!$C145,'71200 Ann'!$C$8:$C$285,0),MATCH('71200M Ann'!BU$8,'71200 Ann'!$C$8:$AZ$8,0))</f>
        <v>268.5</v>
      </c>
      <c r="BV145" s="11">
        <f>INDEX('71200 Ann'!$C$8:$AZ$285,MATCH('71200M Ann'!$C145,'71200 Ann'!$C$8:$C$285,0),MATCH('71200M Ann'!BV$8,'71200 Ann'!$C$8:$AZ$8,0))</f>
        <v>294.3</v>
      </c>
      <c r="BW145" s="11">
        <f>INDEX('71200 Ann'!$C$8:$AZ$285,MATCH('71200M Ann'!$C145,'71200 Ann'!$C$8:$C$285,0),MATCH('71200M Ann'!BW$8,'71200 Ann'!$C$8:$AZ$8,0))</f>
        <v>345.7</v>
      </c>
      <c r="BX145" s="11">
        <f>INDEX('71200 Ann'!$C$8:$AZ$285,MATCH('71200M Ann'!$C145,'71200 Ann'!$C$8:$C$285,0),MATCH('71200M Ann'!BX$8,'71200 Ann'!$C$8:$AZ$8,0))</f>
        <v>273.5</v>
      </c>
      <c r="BY145" s="11">
        <f>INDEX('71200 Ann'!$C$8:$AZ$285,MATCH('71200M Ann'!$C145,'71200 Ann'!$C$8:$C$285,0),MATCH('71200M Ann'!BY$8,'71200 Ann'!$C$8:$AZ$8,0))</f>
        <v>267.2</v>
      </c>
      <c r="BZ145" s="11">
        <f>INDEX('71200 Ann'!$C$8:$AZ$285,MATCH('71200M Ann'!$C145,'71200 Ann'!$C$8:$C$285,0),MATCH('71200M Ann'!BZ$8,'71200 Ann'!$C$8:$AZ$8,0))</f>
        <v>289</v>
      </c>
      <c r="CA145" s="11">
        <f>INDEX('71200 Ann'!$C$8:$AZ$285,MATCH('71200M Ann'!$C145,'71200 Ann'!$C$8:$C$285,0),MATCH('71200M Ann'!CA$8,'71200 Ann'!$C$8:$AZ$8,0))</f>
        <v>362.3</v>
      </c>
      <c r="CB145" s="11">
        <f>INDEX('71200 Ann'!$C$8:$AZ$285,MATCH('71200M Ann'!$C145,'71200 Ann'!$C$8:$C$285,0),MATCH('71200M Ann'!CB$8,'71200 Ann'!$C$8:$AZ$8,0))</f>
        <v>483.2</v>
      </c>
      <c r="CC145" s="11">
        <f>INDEX('71200 Ann'!$C$8:$AZ$285,MATCH('71200M Ann'!$C145,'71200 Ann'!$C$8:$C$285,0),MATCH('71200M Ann'!CC$8,'71200 Ann'!$C$8:$AZ$8,0))</f>
        <v>656.6</v>
      </c>
      <c r="CD145" s="11">
        <f>INDEX('71200 Ann'!$C$8:$AZ$285,MATCH('71200M Ann'!$C145,'71200 Ann'!$C$8:$C$285,0),MATCH('71200M Ann'!CD$8,'71200 Ann'!$C$8:$AZ$8,0))</f>
        <v>750.1</v>
      </c>
      <c r="CE145" s="11">
        <f>INDEX('71200 Ann'!$C$8:$AZ$285,MATCH('71200M Ann'!$C145,'71200 Ann'!$C$8:$C$285,0),MATCH('71200M Ann'!CE$8,'71200 Ann'!$C$8:$AZ$8,0))</f>
        <v>684.9</v>
      </c>
      <c r="CF145" s="11">
        <f>INDEX('71200 Ann'!$C$8:$AZ$285,MATCH('71200M Ann'!$C145,'71200 Ann'!$C$8:$C$285,0),MATCH('71200M Ann'!CF$8,'71200 Ann'!$C$8:$AZ$8,0))</f>
        <v>497.8</v>
      </c>
      <c r="CG145" s="11">
        <f>INDEX('71200 Ann'!$C$8:$AZ$285,MATCH('71200M Ann'!$C145,'71200 Ann'!$C$8:$C$285,0),MATCH('71200M Ann'!CG$8,'71200 Ann'!$C$8:$AZ$8,0))</f>
        <v>514.1</v>
      </c>
      <c r="CH145" s="11">
        <f>INDEX('71200 Ann'!$C$8:$AZ$285,MATCH('71200M Ann'!$C145,'71200 Ann'!$C$8:$C$285,0),MATCH('71200M Ann'!CH$8,'71200 Ann'!$C$8:$AZ$8,0))</f>
        <v>546</v>
      </c>
      <c r="CI145" s="11">
        <f>INDEX('71200 Ann'!$C$8:$AZ$285,MATCH('71200M Ann'!$C145,'71200 Ann'!$C$8:$C$285,0),MATCH('71200M Ann'!CI$8,'71200 Ann'!$C$8:$AZ$8,0))</f>
        <v>563.9</v>
      </c>
      <c r="CJ145" s="11">
        <f>INDEX('71200 Ann'!$C$8:$AZ$285,MATCH('71200M Ann'!$C145,'71200 Ann'!$C$8:$C$285,0),MATCH('71200M Ann'!CJ$8,'71200 Ann'!$C$8:$AZ$8,0))</f>
        <v>581.29999999999995</v>
      </c>
      <c r="CK145" s="11">
        <f>INDEX('71200 Ann'!$C$8:$AZ$285,MATCH('71200M Ann'!$C145,'71200 Ann'!$C$8:$C$285,0),MATCH('71200M Ann'!CK$8,'71200 Ann'!$C$8:$AZ$8,0))</f>
        <v>604</v>
      </c>
      <c r="CL145" s="11">
        <f>INDEX('71200 Ann'!$C$8:$AZ$285,MATCH('71200M Ann'!$C145,'71200 Ann'!$C$8:$C$285,0),MATCH('71200M Ann'!CL$8,'71200 Ann'!$C$8:$AZ$8,0))</f>
        <v>607.4</v>
      </c>
      <c r="CM145" s="11"/>
      <c r="CN145" s="8"/>
    </row>
    <row r="146" spans="1:92" s="10" customFormat="1" x14ac:dyDescent="0.25">
      <c r="A146" s="32">
        <v>133</v>
      </c>
      <c r="B146" s="10" t="s">
        <v>1895</v>
      </c>
      <c r="C146" s="10" t="s">
        <v>953</v>
      </c>
      <c r="D146" s="10">
        <f>INDEX('71200 Ann Hist'!$C$8:$AR$285,MATCH('71200M Ann'!$C146,'71200 Ann Hist'!$C$8:$C$285,0),MATCH('71200M Ann'!D$8,'71200 Ann Hist'!$C$8:$AR$8,0))</f>
        <v>0</v>
      </c>
      <c r="E146" s="10">
        <f>INDEX('71200 Ann Hist'!$C$8:$AR$285,MATCH('71200M Ann'!$C146,'71200 Ann Hist'!$C$8:$C$285,0),MATCH('71200M Ann'!E$8,'71200 Ann Hist'!$C$8:$AR$8,0))</f>
        <v>0</v>
      </c>
      <c r="F146" s="10">
        <f>INDEX('71200 Ann Hist'!$C$8:$AR$285,MATCH('71200M Ann'!$C146,'71200 Ann Hist'!$C$8:$C$285,0),MATCH('71200M Ann'!F$8,'71200 Ann Hist'!$C$8:$AR$8,0))</f>
        <v>0</v>
      </c>
      <c r="G146" s="10">
        <f>INDEX('71200 Ann Hist'!$C$8:$AR$285,MATCH('71200M Ann'!$C146,'71200 Ann Hist'!$C$8:$C$285,0),MATCH('71200M Ann'!G$8,'71200 Ann Hist'!$C$8:$AR$8,0))</f>
        <v>0</v>
      </c>
      <c r="H146" s="10">
        <f>INDEX('71200 Ann Hist'!$C$8:$AR$285,MATCH('71200M Ann'!$C146,'71200 Ann Hist'!$C$8:$C$285,0),MATCH('71200M Ann'!H$8,'71200 Ann Hist'!$C$8:$AR$8,0))</f>
        <v>0</v>
      </c>
      <c r="I146" s="10">
        <f>INDEX('71200 Ann Hist'!$C$8:$AR$285,MATCH('71200M Ann'!$C146,'71200 Ann Hist'!$C$8:$C$285,0),MATCH('71200M Ann'!I$8,'71200 Ann Hist'!$C$8:$AR$8,0))</f>
        <v>0</v>
      </c>
      <c r="J146" s="10">
        <f>INDEX('71200 Ann Hist'!$C$8:$AR$285,MATCH('71200M Ann'!$C146,'71200 Ann Hist'!$C$8:$C$285,0),MATCH('71200M Ann'!J$8,'71200 Ann Hist'!$C$8:$AR$8,0))</f>
        <v>0</v>
      </c>
      <c r="K146" s="10">
        <f>INDEX('71200 Ann Hist'!$C$8:$AR$285,MATCH('71200M Ann'!$C146,'71200 Ann Hist'!$C$8:$C$285,0),MATCH('71200M Ann'!K$8,'71200 Ann Hist'!$C$8:$AR$8,0))</f>
        <v>0</v>
      </c>
      <c r="L146" s="10">
        <f>INDEX('71200 Ann Hist'!$C$8:$AR$285,MATCH('71200M Ann'!$C146,'71200 Ann Hist'!$C$8:$C$285,0),MATCH('71200M Ann'!L$8,'71200 Ann Hist'!$C$8:$AR$8,0))</f>
        <v>0.1</v>
      </c>
      <c r="M146" s="10">
        <f>INDEX('71200 Ann Hist'!$C$8:$AR$285,MATCH('71200M Ann'!$C146,'71200 Ann Hist'!$C$8:$C$285,0),MATCH('71200M Ann'!M$8,'71200 Ann Hist'!$C$8:$AR$8,0))</f>
        <v>0.1</v>
      </c>
      <c r="N146" s="10">
        <f>INDEX('71200 Ann Hist'!$C$8:$AR$285,MATCH('71200M Ann'!$C146,'71200 Ann Hist'!$C$8:$C$285,0),MATCH('71200M Ann'!N$8,'71200 Ann Hist'!$C$8:$AR$8,0))</f>
        <v>0.1</v>
      </c>
      <c r="O146" s="10">
        <f>INDEX('71200 Ann Hist'!$C$8:$AR$285,MATCH('71200M Ann'!$C146,'71200 Ann Hist'!$C$8:$C$285,0),MATCH('71200M Ann'!O$8,'71200 Ann Hist'!$C$8:$AR$8,0))</f>
        <v>0.1</v>
      </c>
      <c r="P146" s="10">
        <f>INDEX('71200 Ann Hist'!$C$8:$AR$285,MATCH('71200M Ann'!$C146,'71200 Ann Hist'!$C$8:$C$285,0),MATCH('71200M Ann'!P$8,'71200 Ann Hist'!$C$8:$AR$8,0))</f>
        <v>0.1</v>
      </c>
      <c r="Q146" s="10">
        <f>INDEX('71200 Ann Hist'!$C$8:$AR$285,MATCH('71200M Ann'!$C146,'71200 Ann Hist'!$C$8:$C$285,0),MATCH('71200M Ann'!Q$8,'71200 Ann Hist'!$C$8:$AR$8,0))</f>
        <v>0.1</v>
      </c>
      <c r="R146" s="10">
        <f>INDEX('71200 Ann Hist'!$C$8:$AR$285,MATCH('71200M Ann'!$C146,'71200 Ann Hist'!$C$8:$C$285,0),MATCH('71200M Ann'!R$8,'71200 Ann Hist'!$C$8:$AR$8,0))</f>
        <v>0.1</v>
      </c>
      <c r="S146" s="10">
        <f>INDEX('71200 Ann Hist'!$C$8:$AR$285,MATCH('71200M Ann'!$C146,'71200 Ann Hist'!$C$8:$C$285,0),MATCH('71200M Ann'!S$8,'71200 Ann Hist'!$C$8:$AR$8,0))</f>
        <v>0.2</v>
      </c>
      <c r="T146" s="10">
        <f>INDEX('71200 Ann Hist'!$C$8:$AR$285,MATCH('71200M Ann'!$C146,'71200 Ann Hist'!$C$8:$C$285,0),MATCH('71200M Ann'!T$8,'71200 Ann Hist'!$C$8:$AR$8,0))</f>
        <v>0.1</v>
      </c>
      <c r="U146" s="10">
        <f>INDEX('71200 Ann Hist'!$C$8:$AR$285,MATCH('71200M Ann'!$C146,'71200 Ann Hist'!$C$8:$C$285,0),MATCH('71200M Ann'!U$8,'71200 Ann Hist'!$C$8:$AR$8,0))</f>
        <v>0.1</v>
      </c>
      <c r="V146" s="10">
        <f>INDEX('71200 Ann Hist'!$C$8:$AR$285,MATCH('71200M Ann'!$C146,'71200 Ann Hist'!$C$8:$C$285,0),MATCH('71200M Ann'!V$8,'71200 Ann Hist'!$C$8:$AR$8,0))</f>
        <v>0.1</v>
      </c>
      <c r="W146" s="10">
        <f>INDEX('71200 Ann Hist'!$C$8:$AR$285,MATCH('71200M Ann'!$C146,'71200 Ann Hist'!$C$8:$C$285,0),MATCH('71200M Ann'!W$8,'71200 Ann Hist'!$C$8:$AR$8,0))</f>
        <v>0.1</v>
      </c>
      <c r="X146" s="10">
        <f>INDEX('71200 Ann Hist'!$C$8:$AR$285,MATCH('71200M Ann'!$C146,'71200 Ann Hist'!$C$8:$C$285,0),MATCH('71200M Ann'!X$8,'71200 Ann Hist'!$C$8:$AR$8,0))</f>
        <v>0.1</v>
      </c>
      <c r="Y146" s="10">
        <f>INDEX('71200 Ann Hist'!$C$8:$AR$285,MATCH('71200M Ann'!$C146,'71200 Ann Hist'!$C$8:$C$285,0),MATCH('71200M Ann'!Y$8,'71200 Ann Hist'!$C$8:$AR$8,0))</f>
        <v>0.1</v>
      </c>
      <c r="Z146" s="10">
        <f>INDEX('71200 Ann Hist'!$C$8:$AR$285,MATCH('71200M Ann'!$C146,'71200 Ann Hist'!$C$8:$C$285,0),MATCH('71200M Ann'!Z$8,'71200 Ann Hist'!$C$8:$AR$8,0))</f>
        <v>0.2</v>
      </c>
      <c r="AA146" s="10">
        <f>INDEX('71200 Ann Hist'!$C$8:$AR$285,MATCH('71200M Ann'!$C146,'71200 Ann Hist'!$C$8:$C$285,0),MATCH('71200M Ann'!AA$8,'71200 Ann Hist'!$C$8:$AR$8,0))</f>
        <v>0.2</v>
      </c>
      <c r="AB146" s="10">
        <f>INDEX('71200 Ann Hist'!$C$8:$AR$285,MATCH('71200M Ann'!$C146,'71200 Ann Hist'!$C$8:$C$285,0),MATCH('71200M Ann'!AB$8,'71200 Ann Hist'!$C$8:$AR$8,0))</f>
        <v>0.2</v>
      </c>
      <c r="AC146" s="10">
        <f>INDEX('71200 Ann Hist'!$C$8:$AR$285,MATCH('71200M Ann'!$C146,'71200 Ann Hist'!$C$8:$C$285,0),MATCH('71200M Ann'!AC$8,'71200 Ann Hist'!$C$8:$AR$8,0))</f>
        <v>0.2</v>
      </c>
      <c r="AD146" s="10">
        <f>INDEX('71200 Ann Hist'!$C$8:$AR$285,MATCH('71200M Ann'!$C146,'71200 Ann Hist'!$C$8:$C$285,0),MATCH('71200M Ann'!AD$8,'71200 Ann Hist'!$C$8:$AR$8,0))</f>
        <v>0.2</v>
      </c>
      <c r="AE146" s="10">
        <f>INDEX('71200 Ann Hist'!$C$8:$AR$285,MATCH('71200M Ann'!$C146,'71200 Ann Hist'!$C$8:$C$285,0),MATCH('71200M Ann'!AE$8,'71200 Ann Hist'!$C$8:$AR$8,0))</f>
        <v>0.2</v>
      </c>
      <c r="AF146" s="10">
        <f>INDEX('71200 Ann Hist'!$C$8:$AR$285,MATCH('71200M Ann'!$C146,'71200 Ann Hist'!$C$8:$C$285,0),MATCH('71200M Ann'!AF$8,'71200 Ann Hist'!$C$8:$AR$8,0))</f>
        <v>0.2</v>
      </c>
      <c r="AG146" s="10">
        <f>INDEX('71200 Ann Hist'!$C$8:$AR$285,MATCH('71200M Ann'!$C146,'71200 Ann Hist'!$C$8:$C$285,0),MATCH('71200M Ann'!AG$8,'71200 Ann Hist'!$C$8:$AR$8,0))</f>
        <v>0.2</v>
      </c>
      <c r="AH146" s="10">
        <f>INDEX('71200 Ann Hist'!$C$8:$AR$285,MATCH('71200M Ann'!$C146,'71200 Ann Hist'!$C$8:$C$285,0),MATCH('71200M Ann'!AH$8,'71200 Ann Hist'!$C$8:$AR$8,0))</f>
        <v>0.2</v>
      </c>
      <c r="AI146" s="10">
        <f>INDEX('71200 Ann Hist'!$C$8:$AR$285,MATCH('71200M Ann'!$C146,'71200 Ann Hist'!$C$8:$C$285,0),MATCH('71200M Ann'!AI$8,'71200 Ann Hist'!$C$8:$AR$8,0))</f>
        <v>0.2</v>
      </c>
      <c r="AJ146" s="10">
        <f>INDEX('71200 Ann Hist'!$C$8:$AR$285,MATCH('71200M Ann'!$C146,'71200 Ann Hist'!$C$8:$C$285,0),MATCH('71200M Ann'!AJ$8,'71200 Ann Hist'!$C$8:$AR$8,0))</f>
        <v>0.2</v>
      </c>
      <c r="AK146" s="10">
        <f>INDEX('71200 Ann Hist'!$C$8:$AR$285,MATCH('71200M Ann'!$C146,'71200 Ann Hist'!$C$8:$C$285,0),MATCH('71200M Ann'!AK$8,'71200 Ann Hist'!$C$8:$AR$8,0))</f>
        <v>0.2</v>
      </c>
      <c r="AL146" s="10">
        <f>INDEX('71200 Ann Hist'!$C$8:$AR$285,MATCH('71200M Ann'!$C146,'71200 Ann Hist'!$C$8:$C$285,0),MATCH('71200M Ann'!AL$8,'71200 Ann Hist'!$C$8:$AR$8,0))</f>
        <v>0.2</v>
      </c>
      <c r="AM146" s="10">
        <f>INDEX('71200 Ann Hist'!$C$8:$AR$285,MATCH('71200M Ann'!$C146,'71200 Ann Hist'!$C$8:$C$285,0),MATCH('71200M Ann'!AM$8,'71200 Ann Hist'!$C$8:$AR$8,0))</f>
        <v>0.2</v>
      </c>
      <c r="AN146" s="10">
        <f>INDEX('71200 Ann Hist'!$C$8:$AR$285,MATCH('71200M Ann'!$C146,'71200 Ann Hist'!$C$8:$C$285,0),MATCH('71200M Ann'!AN$8,'71200 Ann Hist'!$C$8:$AR$8,0))</f>
        <v>0.2</v>
      </c>
      <c r="AO146" s="10">
        <f>INDEX('71200 Ann Hist'!$C$8:$AR$285,MATCH('71200M Ann'!$C146,'71200 Ann Hist'!$C$8:$C$285,0),MATCH('71200M Ann'!AO$8,'71200 Ann Hist'!$C$8:$AR$8,0))</f>
        <v>0.2</v>
      </c>
      <c r="AP146" s="10">
        <f>INDEX('71200 Ann Hist'!$C$8:$AR$285,MATCH('71200M Ann'!$C146,'71200 Ann Hist'!$C$8:$C$285,0),MATCH('71200M Ann'!AP$8,'71200 Ann Hist'!$C$8:$AR$8,0))</f>
        <v>0.2</v>
      </c>
      <c r="AQ146" s="10">
        <f>INDEX('71200 Ann Hist'!$C$8:$AR$285,MATCH('71200M Ann'!$C146,'71200 Ann Hist'!$C$8:$C$285,0),MATCH('71200M Ann'!AQ$8,'71200 Ann Hist'!$C$8:$AR$8,0))</f>
        <v>0.3</v>
      </c>
      <c r="AR146" s="11">
        <f>INDEX('71200 Ann'!$C$8:$AZ$285,MATCH('71200M Ann'!$C146,'71200 Ann'!$C$8:$C$285,0),MATCH('71200M Ann'!AR$8,'71200 Ann'!$C$8:$AZ$8,0))</f>
        <v>0.4</v>
      </c>
      <c r="AS146" s="11">
        <f>INDEX('71200 Ann'!$C$8:$AZ$285,MATCH('71200M Ann'!$C146,'71200 Ann'!$C$8:$C$285,0),MATCH('71200M Ann'!AS$8,'71200 Ann'!$C$8:$AZ$8,0))</f>
        <v>0.5</v>
      </c>
      <c r="AT146" s="11">
        <f>INDEX('71200 Ann'!$C$8:$AZ$285,MATCH('71200M Ann'!$C146,'71200 Ann'!$C$8:$C$285,0),MATCH('71200M Ann'!AT$8,'71200 Ann'!$C$8:$AZ$8,0))</f>
        <v>0.5</v>
      </c>
      <c r="AU146" s="11">
        <f>INDEX('71200 Ann'!$C$8:$AZ$285,MATCH('71200M Ann'!$C146,'71200 Ann'!$C$8:$C$285,0),MATCH('71200M Ann'!AU$8,'71200 Ann'!$C$8:$AZ$8,0))</f>
        <v>0.6</v>
      </c>
      <c r="AV146" s="11">
        <f>INDEX('71200 Ann'!$C$8:$AZ$285,MATCH('71200M Ann'!$C146,'71200 Ann'!$C$8:$C$285,0),MATCH('71200M Ann'!AV$8,'71200 Ann'!$C$8:$AZ$8,0))</f>
        <v>0.6</v>
      </c>
      <c r="AW146" s="11">
        <f>INDEX('71200 Ann'!$C$8:$AZ$285,MATCH('71200M Ann'!$C146,'71200 Ann'!$C$8:$C$285,0),MATCH('71200M Ann'!AW$8,'71200 Ann'!$C$8:$AZ$8,0))</f>
        <v>1</v>
      </c>
      <c r="AX146" s="11">
        <f>INDEX('71200 Ann'!$C$8:$AZ$285,MATCH('71200M Ann'!$C146,'71200 Ann'!$C$8:$C$285,0),MATCH('71200M Ann'!AX$8,'71200 Ann'!$C$8:$AZ$8,0))</f>
        <v>1.6</v>
      </c>
      <c r="AY146" s="11">
        <f>INDEX('71200 Ann'!$C$8:$AZ$285,MATCH('71200M Ann'!$C146,'71200 Ann'!$C$8:$C$285,0),MATCH('71200M Ann'!AY$8,'71200 Ann'!$C$8:$AZ$8,0))</f>
        <v>1.2</v>
      </c>
      <c r="AZ146" s="11">
        <f>INDEX('71200 Ann'!$C$8:$AZ$285,MATCH('71200M Ann'!$C146,'71200 Ann'!$C$8:$C$285,0),MATCH('71200M Ann'!AZ$8,'71200 Ann'!$C$8:$AZ$8,0))</f>
        <v>1.2</v>
      </c>
      <c r="BA146" s="11">
        <f>INDEX('71200 Ann'!$C$8:$AZ$285,MATCH('71200M Ann'!$C146,'71200 Ann'!$C$8:$C$285,0),MATCH('71200M Ann'!BA$8,'71200 Ann'!$C$8:$AZ$8,0))</f>
        <v>1.2</v>
      </c>
      <c r="BB146" s="11">
        <f>INDEX('71200 Ann'!$C$8:$AZ$285,MATCH('71200M Ann'!$C146,'71200 Ann'!$C$8:$C$285,0),MATCH('71200M Ann'!BB$8,'71200 Ann'!$C$8:$AZ$8,0))</f>
        <v>1</v>
      </c>
      <c r="BC146" s="11">
        <f>INDEX('71200 Ann'!$C$8:$AZ$285,MATCH('71200M Ann'!$C146,'71200 Ann'!$C$8:$C$285,0),MATCH('71200M Ann'!BC$8,'71200 Ann'!$C$8:$AZ$8,0))</f>
        <v>0.8</v>
      </c>
      <c r="BD146" s="11">
        <f>INDEX('71200 Ann'!$C$8:$AZ$285,MATCH('71200M Ann'!$C146,'71200 Ann'!$C$8:$C$285,0),MATCH('71200M Ann'!BD$8,'71200 Ann'!$C$8:$AZ$8,0))</f>
        <v>0.5</v>
      </c>
      <c r="BE146" s="11">
        <f>INDEX('71200 Ann'!$C$8:$AZ$285,MATCH('71200M Ann'!$C146,'71200 Ann'!$C$8:$C$285,0),MATCH('71200M Ann'!BE$8,'71200 Ann'!$C$8:$AZ$8,0))</f>
        <v>1.5</v>
      </c>
      <c r="BF146" s="11">
        <f>INDEX('71200 Ann'!$C$8:$AZ$285,MATCH('71200M Ann'!$C146,'71200 Ann'!$C$8:$C$285,0),MATCH('71200M Ann'!BF$8,'71200 Ann'!$C$8:$AZ$8,0))</f>
        <v>3.5</v>
      </c>
      <c r="BG146" s="11">
        <f>INDEX('71200 Ann'!$C$8:$AZ$285,MATCH('71200M Ann'!$C146,'71200 Ann'!$C$8:$C$285,0),MATCH('71200M Ann'!BG$8,'71200 Ann'!$C$8:$AZ$8,0))</f>
        <v>3.2</v>
      </c>
      <c r="BH146" s="11">
        <f>INDEX('71200 Ann'!$C$8:$AZ$285,MATCH('71200M Ann'!$C146,'71200 Ann'!$C$8:$C$285,0),MATCH('71200M Ann'!BH$8,'71200 Ann'!$C$8:$AZ$8,0))</f>
        <v>5.9</v>
      </c>
      <c r="BI146" s="11">
        <f>INDEX('71200 Ann'!$C$8:$AZ$285,MATCH('71200M Ann'!$C146,'71200 Ann'!$C$8:$C$285,0),MATCH('71200M Ann'!BI$8,'71200 Ann'!$C$8:$AZ$8,0))</f>
        <v>5.8</v>
      </c>
      <c r="BJ146" s="11">
        <f>INDEX('71200 Ann'!$C$8:$AZ$285,MATCH('71200M Ann'!$C146,'71200 Ann'!$C$8:$C$285,0),MATCH('71200M Ann'!BJ$8,'71200 Ann'!$C$8:$AZ$8,0))</f>
        <v>5.0999999999999996</v>
      </c>
      <c r="BK146" s="11">
        <f>INDEX('71200 Ann'!$C$8:$AZ$285,MATCH('71200M Ann'!$C146,'71200 Ann'!$C$8:$C$285,0),MATCH('71200M Ann'!BK$8,'71200 Ann'!$C$8:$AZ$8,0))</f>
        <v>5.0999999999999996</v>
      </c>
      <c r="BL146" s="11">
        <f>INDEX('71200 Ann'!$C$8:$AZ$285,MATCH('71200M Ann'!$C146,'71200 Ann'!$C$8:$C$285,0),MATCH('71200M Ann'!BL$8,'71200 Ann'!$C$8:$AZ$8,0))</f>
        <v>5</v>
      </c>
      <c r="BM146" s="11">
        <f>INDEX('71200 Ann'!$C$8:$AZ$285,MATCH('71200M Ann'!$C146,'71200 Ann'!$C$8:$C$285,0),MATCH('71200M Ann'!BM$8,'71200 Ann'!$C$8:$AZ$8,0))</f>
        <v>4.4000000000000004</v>
      </c>
      <c r="BN146" s="11">
        <f>INDEX('71200 Ann'!$C$8:$AZ$285,MATCH('71200M Ann'!$C146,'71200 Ann'!$C$8:$C$285,0),MATCH('71200M Ann'!BN$8,'71200 Ann'!$C$8:$AZ$8,0))</f>
        <v>4.3</v>
      </c>
      <c r="BO146" s="11">
        <f>INDEX('71200 Ann'!$C$8:$AZ$285,MATCH('71200M Ann'!$C146,'71200 Ann'!$C$8:$C$285,0),MATCH('71200M Ann'!BO$8,'71200 Ann'!$C$8:$AZ$8,0))</f>
        <v>5.4</v>
      </c>
      <c r="BP146" s="11">
        <f>INDEX('71200 Ann'!$C$8:$AZ$285,MATCH('71200M Ann'!$C146,'71200 Ann'!$C$8:$C$285,0),MATCH('71200M Ann'!BP$8,'71200 Ann'!$C$8:$AZ$8,0))</f>
        <v>6.7</v>
      </c>
      <c r="BQ146" s="11">
        <f>INDEX('71200 Ann'!$C$8:$AZ$285,MATCH('71200M Ann'!$C146,'71200 Ann'!$C$8:$C$285,0),MATCH('71200M Ann'!BQ$8,'71200 Ann'!$C$8:$AZ$8,0))</f>
        <v>7.9</v>
      </c>
      <c r="BR146" s="11">
        <f>INDEX('71200 Ann'!$C$8:$AZ$285,MATCH('71200M Ann'!$C146,'71200 Ann'!$C$8:$C$285,0),MATCH('71200M Ann'!BR$8,'71200 Ann'!$C$8:$AZ$8,0))</f>
        <v>7.8</v>
      </c>
      <c r="BS146" s="11">
        <f>INDEX('71200 Ann'!$C$8:$AZ$285,MATCH('71200M Ann'!$C146,'71200 Ann'!$C$8:$C$285,0),MATCH('71200M Ann'!BS$8,'71200 Ann'!$C$8:$AZ$8,0))</f>
        <v>7</v>
      </c>
      <c r="BT146" s="11">
        <f>INDEX('71200 Ann'!$C$8:$AZ$285,MATCH('71200M Ann'!$C146,'71200 Ann'!$C$8:$C$285,0),MATCH('71200M Ann'!BT$8,'71200 Ann'!$C$8:$AZ$8,0))</f>
        <v>6.8</v>
      </c>
      <c r="BU146" s="11">
        <f>INDEX('71200 Ann'!$C$8:$AZ$285,MATCH('71200M Ann'!$C146,'71200 Ann'!$C$8:$C$285,0),MATCH('71200M Ann'!BU$8,'71200 Ann'!$C$8:$AZ$8,0))</f>
        <v>6.3</v>
      </c>
      <c r="BV146" s="11">
        <f>INDEX('71200 Ann'!$C$8:$AZ$285,MATCH('71200M Ann'!$C146,'71200 Ann'!$C$8:$C$285,0),MATCH('71200M Ann'!BV$8,'71200 Ann'!$C$8:$AZ$8,0))</f>
        <v>5.7</v>
      </c>
      <c r="BW146" s="11">
        <f>INDEX('71200 Ann'!$C$8:$AZ$285,MATCH('71200M Ann'!$C146,'71200 Ann'!$C$8:$C$285,0),MATCH('71200M Ann'!BW$8,'71200 Ann'!$C$8:$AZ$8,0))</f>
        <v>6</v>
      </c>
      <c r="BX146" s="11">
        <f>INDEX('71200 Ann'!$C$8:$AZ$285,MATCH('71200M Ann'!$C146,'71200 Ann'!$C$8:$C$285,0),MATCH('71200M Ann'!BX$8,'71200 Ann'!$C$8:$AZ$8,0))</f>
        <v>4.9000000000000004</v>
      </c>
      <c r="BY146" s="11">
        <f>INDEX('71200 Ann'!$C$8:$AZ$285,MATCH('71200M Ann'!$C146,'71200 Ann'!$C$8:$C$285,0),MATCH('71200M Ann'!BY$8,'71200 Ann'!$C$8:$AZ$8,0))</f>
        <v>5.0999999999999996</v>
      </c>
      <c r="BZ146" s="11">
        <f>INDEX('71200 Ann'!$C$8:$AZ$285,MATCH('71200M Ann'!$C146,'71200 Ann'!$C$8:$C$285,0),MATCH('71200M Ann'!BZ$8,'71200 Ann'!$C$8:$AZ$8,0))</f>
        <v>5.6</v>
      </c>
      <c r="CA146" s="11">
        <f>INDEX('71200 Ann'!$C$8:$AZ$285,MATCH('71200M Ann'!$C146,'71200 Ann'!$C$8:$C$285,0),MATCH('71200M Ann'!CA$8,'71200 Ann'!$C$8:$AZ$8,0))</f>
        <v>6.2</v>
      </c>
      <c r="CB146" s="11">
        <f>INDEX('71200 Ann'!$C$8:$AZ$285,MATCH('71200M Ann'!$C146,'71200 Ann'!$C$8:$C$285,0),MATCH('71200M Ann'!CB$8,'71200 Ann'!$C$8:$AZ$8,0))</f>
        <v>5.9</v>
      </c>
      <c r="CC146" s="11">
        <f>INDEX('71200 Ann'!$C$8:$AZ$285,MATCH('71200M Ann'!$C146,'71200 Ann'!$C$8:$C$285,0),MATCH('71200M Ann'!CC$8,'71200 Ann'!$C$8:$AZ$8,0))</f>
        <v>6.8</v>
      </c>
      <c r="CD146" s="11">
        <f>INDEX('71200 Ann'!$C$8:$AZ$285,MATCH('71200M Ann'!$C146,'71200 Ann'!$C$8:$C$285,0),MATCH('71200M Ann'!CD$8,'71200 Ann'!$C$8:$AZ$8,0))</f>
        <v>6.7</v>
      </c>
      <c r="CE146" s="11">
        <f>INDEX('71200 Ann'!$C$8:$AZ$285,MATCH('71200M Ann'!$C146,'71200 Ann'!$C$8:$C$285,0),MATCH('71200M Ann'!CE$8,'71200 Ann'!$C$8:$AZ$8,0))</f>
        <v>7.8</v>
      </c>
      <c r="CF146" s="11">
        <f>INDEX('71200 Ann'!$C$8:$AZ$285,MATCH('71200M Ann'!$C146,'71200 Ann'!$C$8:$C$285,0),MATCH('71200M Ann'!CF$8,'71200 Ann'!$C$8:$AZ$8,0))</f>
        <v>7.9</v>
      </c>
      <c r="CG146" s="11">
        <f>INDEX('71200 Ann'!$C$8:$AZ$285,MATCH('71200M Ann'!$C146,'71200 Ann'!$C$8:$C$285,0),MATCH('71200M Ann'!CG$8,'71200 Ann'!$C$8:$AZ$8,0))</f>
        <v>7.8</v>
      </c>
      <c r="CH146" s="11">
        <f>INDEX('71200 Ann'!$C$8:$AZ$285,MATCH('71200M Ann'!$C146,'71200 Ann'!$C$8:$C$285,0),MATCH('71200M Ann'!CH$8,'71200 Ann'!$C$8:$AZ$8,0))</f>
        <v>8.6</v>
      </c>
      <c r="CI146" s="11">
        <f>INDEX('71200 Ann'!$C$8:$AZ$285,MATCH('71200M Ann'!$C146,'71200 Ann'!$C$8:$C$285,0),MATCH('71200M Ann'!CI$8,'71200 Ann'!$C$8:$AZ$8,0))</f>
        <v>8.6</v>
      </c>
      <c r="CJ146" s="11">
        <f>INDEX('71200 Ann'!$C$8:$AZ$285,MATCH('71200M Ann'!$C146,'71200 Ann'!$C$8:$C$285,0),MATCH('71200M Ann'!CJ$8,'71200 Ann'!$C$8:$AZ$8,0))</f>
        <v>7.5</v>
      </c>
      <c r="CK146" s="11">
        <f>INDEX('71200 Ann'!$C$8:$AZ$285,MATCH('71200M Ann'!$C146,'71200 Ann'!$C$8:$C$285,0),MATCH('71200M Ann'!CK$8,'71200 Ann'!$C$8:$AZ$8,0))</f>
        <v>8.4</v>
      </c>
      <c r="CL146" s="11">
        <f>INDEX('71200 Ann'!$C$8:$AZ$285,MATCH('71200M Ann'!$C146,'71200 Ann'!$C$8:$C$285,0),MATCH('71200M Ann'!CL$8,'71200 Ann'!$C$8:$AZ$8,0))</f>
        <v>8.9</v>
      </c>
      <c r="CM146" s="11"/>
      <c r="CN146" s="8"/>
    </row>
    <row r="147" spans="1:92" s="10" customFormat="1" x14ac:dyDescent="0.25">
      <c r="A147" s="32">
        <v>134</v>
      </c>
      <c r="B147" s="10" t="s">
        <v>1896</v>
      </c>
      <c r="C147" s="10" t="s">
        <v>952</v>
      </c>
      <c r="D147" s="10">
        <f>INDEX('71200 Ann Hist'!$C$8:$AR$285,MATCH('71200M Ann'!$C147,'71200 Ann Hist'!$C$8:$C$285,0),MATCH('71200M Ann'!D$8,'71200 Ann Hist'!$C$8:$AR$8,0))</f>
        <v>0.3</v>
      </c>
      <c r="E147" s="10">
        <f>INDEX('71200 Ann Hist'!$C$8:$AR$285,MATCH('71200M Ann'!$C147,'71200 Ann Hist'!$C$8:$C$285,0),MATCH('71200M Ann'!E$8,'71200 Ann Hist'!$C$8:$AR$8,0))</f>
        <v>0.3</v>
      </c>
      <c r="F147" s="10">
        <f>INDEX('71200 Ann Hist'!$C$8:$AR$285,MATCH('71200M Ann'!$C147,'71200 Ann Hist'!$C$8:$C$285,0),MATCH('71200M Ann'!F$8,'71200 Ann Hist'!$C$8:$AR$8,0))</f>
        <v>0.2</v>
      </c>
      <c r="G147" s="10">
        <f>INDEX('71200 Ann Hist'!$C$8:$AR$285,MATCH('71200M Ann'!$C147,'71200 Ann Hist'!$C$8:$C$285,0),MATCH('71200M Ann'!G$8,'71200 Ann Hist'!$C$8:$AR$8,0))</f>
        <v>0.1</v>
      </c>
      <c r="H147" s="10">
        <f>INDEX('71200 Ann Hist'!$C$8:$AR$285,MATCH('71200M Ann'!$C147,'71200 Ann Hist'!$C$8:$C$285,0),MATCH('71200M Ann'!H$8,'71200 Ann Hist'!$C$8:$AR$8,0))</f>
        <v>0.1</v>
      </c>
      <c r="I147" s="10">
        <f>INDEX('71200 Ann Hist'!$C$8:$AR$285,MATCH('71200M Ann'!$C147,'71200 Ann Hist'!$C$8:$C$285,0),MATCH('71200M Ann'!I$8,'71200 Ann Hist'!$C$8:$AR$8,0))</f>
        <v>0.1</v>
      </c>
      <c r="J147" s="10">
        <f>INDEX('71200 Ann Hist'!$C$8:$AR$285,MATCH('71200M Ann'!$C147,'71200 Ann Hist'!$C$8:$C$285,0),MATCH('71200M Ann'!J$8,'71200 Ann Hist'!$C$8:$AR$8,0))</f>
        <v>0.2</v>
      </c>
      <c r="K147" s="10">
        <f>INDEX('71200 Ann Hist'!$C$8:$AR$285,MATCH('71200M Ann'!$C147,'71200 Ann Hist'!$C$8:$C$285,0),MATCH('71200M Ann'!K$8,'71200 Ann Hist'!$C$8:$AR$8,0))</f>
        <v>0.3</v>
      </c>
      <c r="L147" s="10">
        <f>INDEX('71200 Ann Hist'!$C$8:$AR$285,MATCH('71200M Ann'!$C147,'71200 Ann Hist'!$C$8:$C$285,0),MATCH('71200M Ann'!L$8,'71200 Ann Hist'!$C$8:$AR$8,0))</f>
        <v>0.3</v>
      </c>
      <c r="M147" s="10">
        <f>INDEX('71200 Ann Hist'!$C$8:$AR$285,MATCH('71200M Ann'!$C147,'71200 Ann Hist'!$C$8:$C$285,0),MATCH('71200M Ann'!M$8,'71200 Ann Hist'!$C$8:$AR$8,0))</f>
        <v>0.2</v>
      </c>
      <c r="N147" s="10">
        <f>INDEX('71200 Ann Hist'!$C$8:$AR$285,MATCH('71200M Ann'!$C147,'71200 Ann Hist'!$C$8:$C$285,0),MATCH('71200M Ann'!N$8,'71200 Ann Hist'!$C$8:$AR$8,0))</f>
        <v>0.2</v>
      </c>
      <c r="O147" s="10">
        <f>INDEX('71200 Ann Hist'!$C$8:$AR$285,MATCH('71200M Ann'!$C147,'71200 Ann Hist'!$C$8:$C$285,0),MATCH('71200M Ann'!O$8,'71200 Ann Hist'!$C$8:$AR$8,0))</f>
        <v>0.2</v>
      </c>
      <c r="P147" s="10">
        <f>INDEX('71200 Ann Hist'!$C$8:$AR$285,MATCH('71200M Ann'!$C147,'71200 Ann Hist'!$C$8:$C$285,0),MATCH('71200M Ann'!P$8,'71200 Ann Hist'!$C$8:$AR$8,0))</f>
        <v>0.2</v>
      </c>
      <c r="Q147" s="10">
        <f>INDEX('71200 Ann Hist'!$C$8:$AR$285,MATCH('71200M Ann'!$C147,'71200 Ann Hist'!$C$8:$C$285,0),MATCH('71200M Ann'!Q$8,'71200 Ann Hist'!$C$8:$AR$8,0))</f>
        <v>0.2</v>
      </c>
      <c r="R147" s="10">
        <f>INDEX('71200 Ann Hist'!$C$8:$AR$285,MATCH('71200M Ann'!$C147,'71200 Ann Hist'!$C$8:$C$285,0),MATCH('71200M Ann'!R$8,'71200 Ann Hist'!$C$8:$AR$8,0))</f>
        <v>0.2</v>
      </c>
      <c r="S147" s="10">
        <f>INDEX('71200 Ann Hist'!$C$8:$AR$285,MATCH('71200M Ann'!$C147,'71200 Ann Hist'!$C$8:$C$285,0),MATCH('71200M Ann'!S$8,'71200 Ann Hist'!$C$8:$AR$8,0))</f>
        <v>0.3</v>
      </c>
      <c r="T147" s="10">
        <f>INDEX('71200 Ann Hist'!$C$8:$AR$285,MATCH('71200M Ann'!$C147,'71200 Ann Hist'!$C$8:$C$285,0),MATCH('71200M Ann'!T$8,'71200 Ann Hist'!$C$8:$AR$8,0))</f>
        <v>0.3</v>
      </c>
      <c r="U147" s="10">
        <f>INDEX('71200 Ann Hist'!$C$8:$AR$285,MATCH('71200M Ann'!$C147,'71200 Ann Hist'!$C$8:$C$285,0),MATCH('71200M Ann'!U$8,'71200 Ann Hist'!$C$8:$AR$8,0))</f>
        <v>0.3</v>
      </c>
      <c r="V147" s="10">
        <f>INDEX('71200 Ann Hist'!$C$8:$AR$285,MATCH('71200M Ann'!$C147,'71200 Ann Hist'!$C$8:$C$285,0),MATCH('71200M Ann'!V$8,'71200 Ann Hist'!$C$8:$AR$8,0))</f>
        <v>0.4</v>
      </c>
      <c r="W147" s="10">
        <f>INDEX('71200 Ann Hist'!$C$8:$AR$285,MATCH('71200M Ann'!$C147,'71200 Ann Hist'!$C$8:$C$285,0),MATCH('71200M Ann'!W$8,'71200 Ann Hist'!$C$8:$AR$8,0))</f>
        <v>0.5</v>
      </c>
      <c r="X147" s="10">
        <f>INDEX('71200 Ann Hist'!$C$8:$AR$285,MATCH('71200M Ann'!$C147,'71200 Ann Hist'!$C$8:$C$285,0),MATCH('71200M Ann'!X$8,'71200 Ann Hist'!$C$8:$AR$8,0))</f>
        <v>0.5</v>
      </c>
      <c r="Y147" s="10">
        <f>INDEX('71200 Ann Hist'!$C$8:$AR$285,MATCH('71200M Ann'!$C147,'71200 Ann Hist'!$C$8:$C$285,0),MATCH('71200M Ann'!Y$8,'71200 Ann Hist'!$C$8:$AR$8,0))</f>
        <v>0.6</v>
      </c>
      <c r="Z147" s="10">
        <f>INDEX('71200 Ann Hist'!$C$8:$AR$285,MATCH('71200M Ann'!$C147,'71200 Ann Hist'!$C$8:$C$285,0),MATCH('71200M Ann'!Z$8,'71200 Ann Hist'!$C$8:$AR$8,0))</f>
        <v>0.7</v>
      </c>
      <c r="AA147" s="10">
        <f>INDEX('71200 Ann Hist'!$C$8:$AR$285,MATCH('71200M Ann'!$C147,'71200 Ann Hist'!$C$8:$C$285,0),MATCH('71200M Ann'!AA$8,'71200 Ann Hist'!$C$8:$AR$8,0))</f>
        <v>0.7</v>
      </c>
      <c r="AB147" s="10">
        <f>INDEX('71200 Ann Hist'!$C$8:$AR$285,MATCH('71200M Ann'!$C147,'71200 Ann Hist'!$C$8:$C$285,0),MATCH('71200M Ann'!AB$8,'71200 Ann Hist'!$C$8:$AR$8,0))</f>
        <v>0.8</v>
      </c>
      <c r="AC147" s="10">
        <f>INDEX('71200 Ann Hist'!$C$8:$AR$285,MATCH('71200M Ann'!$C147,'71200 Ann Hist'!$C$8:$C$285,0),MATCH('71200M Ann'!AC$8,'71200 Ann Hist'!$C$8:$AR$8,0))</f>
        <v>0.8</v>
      </c>
      <c r="AD147" s="10">
        <f>INDEX('71200 Ann Hist'!$C$8:$AR$285,MATCH('71200M Ann'!$C147,'71200 Ann Hist'!$C$8:$C$285,0),MATCH('71200M Ann'!AD$8,'71200 Ann Hist'!$C$8:$AR$8,0))</f>
        <v>0.9</v>
      </c>
      <c r="AE147" s="10">
        <f>INDEX('71200 Ann Hist'!$C$8:$AR$285,MATCH('71200M Ann'!$C147,'71200 Ann Hist'!$C$8:$C$285,0),MATCH('71200M Ann'!AE$8,'71200 Ann Hist'!$C$8:$AR$8,0))</f>
        <v>1</v>
      </c>
      <c r="AF147" s="10">
        <f>INDEX('71200 Ann Hist'!$C$8:$AR$285,MATCH('71200M Ann'!$C147,'71200 Ann Hist'!$C$8:$C$285,0),MATCH('71200M Ann'!AF$8,'71200 Ann Hist'!$C$8:$AR$8,0))</f>
        <v>1</v>
      </c>
      <c r="AG147" s="10">
        <f>INDEX('71200 Ann Hist'!$C$8:$AR$285,MATCH('71200M Ann'!$C147,'71200 Ann Hist'!$C$8:$C$285,0),MATCH('71200M Ann'!AG$8,'71200 Ann Hist'!$C$8:$AR$8,0))</f>
        <v>1</v>
      </c>
      <c r="AH147" s="10">
        <f>INDEX('71200 Ann Hist'!$C$8:$AR$285,MATCH('71200M Ann'!$C147,'71200 Ann Hist'!$C$8:$C$285,0),MATCH('71200M Ann'!AH$8,'71200 Ann Hist'!$C$8:$AR$8,0))</f>
        <v>1.3</v>
      </c>
      <c r="AI147" s="10">
        <f>INDEX('71200 Ann Hist'!$C$8:$AR$285,MATCH('71200M Ann'!$C147,'71200 Ann Hist'!$C$8:$C$285,0),MATCH('71200M Ann'!AI$8,'71200 Ann Hist'!$C$8:$AR$8,0))</f>
        <v>1.6</v>
      </c>
      <c r="AJ147" s="10">
        <f>INDEX('71200 Ann Hist'!$C$8:$AR$285,MATCH('71200M Ann'!$C147,'71200 Ann Hist'!$C$8:$C$285,0),MATCH('71200M Ann'!AJ$8,'71200 Ann Hist'!$C$8:$AR$8,0))</f>
        <v>1.6</v>
      </c>
      <c r="AK147" s="10">
        <f>INDEX('71200 Ann Hist'!$C$8:$AR$285,MATCH('71200M Ann'!$C147,'71200 Ann Hist'!$C$8:$C$285,0),MATCH('71200M Ann'!AK$8,'71200 Ann Hist'!$C$8:$AR$8,0))</f>
        <v>1.6</v>
      </c>
      <c r="AL147" s="10">
        <f>INDEX('71200 Ann Hist'!$C$8:$AR$285,MATCH('71200M Ann'!$C147,'71200 Ann Hist'!$C$8:$C$285,0),MATCH('71200M Ann'!AL$8,'71200 Ann Hist'!$C$8:$AR$8,0))</f>
        <v>1.9</v>
      </c>
      <c r="AM147" s="10">
        <f>INDEX('71200 Ann Hist'!$C$8:$AR$285,MATCH('71200M Ann'!$C147,'71200 Ann Hist'!$C$8:$C$285,0),MATCH('71200M Ann'!AM$8,'71200 Ann Hist'!$C$8:$AR$8,0))</f>
        <v>2.1</v>
      </c>
      <c r="AN147" s="10">
        <f>INDEX('71200 Ann Hist'!$C$8:$AR$285,MATCH('71200M Ann'!$C147,'71200 Ann Hist'!$C$8:$C$285,0),MATCH('71200M Ann'!AN$8,'71200 Ann Hist'!$C$8:$AR$8,0))</f>
        <v>2.4</v>
      </c>
      <c r="AO147" s="10">
        <f>INDEX('71200 Ann Hist'!$C$8:$AR$285,MATCH('71200M Ann'!$C147,'71200 Ann Hist'!$C$8:$C$285,0),MATCH('71200M Ann'!AO$8,'71200 Ann Hist'!$C$8:$AR$8,0))</f>
        <v>2.8</v>
      </c>
      <c r="AP147" s="10">
        <f>INDEX('71200 Ann Hist'!$C$8:$AR$285,MATCH('71200M Ann'!$C147,'71200 Ann Hist'!$C$8:$C$285,0),MATCH('71200M Ann'!AP$8,'71200 Ann Hist'!$C$8:$AR$8,0))</f>
        <v>3</v>
      </c>
      <c r="AQ147" s="10">
        <f>INDEX('71200 Ann Hist'!$C$8:$AR$285,MATCH('71200M Ann'!$C147,'71200 Ann Hist'!$C$8:$C$285,0),MATCH('71200M Ann'!AQ$8,'71200 Ann Hist'!$C$8:$AR$8,0))</f>
        <v>3.7</v>
      </c>
      <c r="AR147" s="11">
        <f>INDEX('71200 Ann'!$C$8:$AZ$285,MATCH('71200M Ann'!$C147,'71200 Ann'!$C$8:$C$285,0),MATCH('71200M Ann'!AR$8,'71200 Ann'!$C$8:$AZ$8,0))</f>
        <v>5.3</v>
      </c>
      <c r="AS147" s="11">
        <f>INDEX('71200 Ann'!$C$8:$AZ$285,MATCH('71200M Ann'!$C147,'71200 Ann'!$C$8:$C$285,0),MATCH('71200M Ann'!AS$8,'71200 Ann'!$C$8:$AZ$8,0))</f>
        <v>6</v>
      </c>
      <c r="AT147" s="11">
        <f>INDEX('71200 Ann'!$C$8:$AZ$285,MATCH('71200M Ann'!$C147,'71200 Ann'!$C$8:$C$285,0),MATCH('71200M Ann'!AT$8,'71200 Ann'!$C$8:$AZ$8,0))</f>
        <v>5.9</v>
      </c>
      <c r="AU147" s="11">
        <f>INDEX('71200 Ann'!$C$8:$AZ$285,MATCH('71200M Ann'!$C147,'71200 Ann'!$C$8:$C$285,0),MATCH('71200M Ann'!AU$8,'71200 Ann'!$C$8:$AZ$8,0))</f>
        <v>7.1</v>
      </c>
      <c r="AV147" s="11">
        <f>INDEX('71200 Ann'!$C$8:$AZ$285,MATCH('71200M Ann'!$C147,'71200 Ann'!$C$8:$C$285,0),MATCH('71200M Ann'!AV$8,'71200 Ann'!$C$8:$AZ$8,0))</f>
        <v>10.3</v>
      </c>
      <c r="AW147" s="11">
        <f>INDEX('71200 Ann'!$C$8:$AZ$285,MATCH('71200M Ann'!$C147,'71200 Ann'!$C$8:$C$285,0),MATCH('71200M Ann'!AW$8,'71200 Ann'!$C$8:$AZ$8,0))</f>
        <v>13.3</v>
      </c>
      <c r="AX147" s="11">
        <f>INDEX('71200 Ann'!$C$8:$AZ$285,MATCH('71200M Ann'!$C147,'71200 Ann'!$C$8:$C$285,0),MATCH('71200M Ann'!AX$8,'71200 Ann'!$C$8:$AZ$8,0))</f>
        <v>13.4</v>
      </c>
      <c r="AY147" s="11">
        <f>INDEX('71200 Ann'!$C$8:$AZ$285,MATCH('71200M Ann'!$C147,'71200 Ann'!$C$8:$C$285,0),MATCH('71200M Ann'!AY$8,'71200 Ann'!$C$8:$AZ$8,0))</f>
        <v>14.3</v>
      </c>
      <c r="AZ147" s="11">
        <f>INDEX('71200 Ann'!$C$8:$AZ$285,MATCH('71200M Ann'!$C147,'71200 Ann'!$C$8:$C$285,0),MATCH('71200M Ann'!AZ$8,'71200 Ann'!$C$8:$AZ$8,0))</f>
        <v>15.7</v>
      </c>
      <c r="BA147" s="11">
        <f>INDEX('71200 Ann'!$C$8:$AZ$285,MATCH('71200M Ann'!$C147,'71200 Ann'!$C$8:$C$285,0),MATCH('71200M Ann'!BA$8,'71200 Ann'!$C$8:$AZ$8,0))</f>
        <v>23.5</v>
      </c>
      <c r="BB147" s="11">
        <f>INDEX('71200 Ann'!$C$8:$AZ$285,MATCH('71200M Ann'!$C147,'71200 Ann'!$C$8:$C$285,0),MATCH('71200M Ann'!BB$8,'71200 Ann'!$C$8:$AZ$8,0))</f>
        <v>35.4</v>
      </c>
      <c r="BC147" s="11">
        <f>INDEX('71200 Ann'!$C$8:$AZ$285,MATCH('71200M Ann'!$C147,'71200 Ann'!$C$8:$C$285,0),MATCH('71200M Ann'!BC$8,'71200 Ann'!$C$8:$AZ$8,0))</f>
        <v>44.1</v>
      </c>
      <c r="BD147" s="11">
        <f>INDEX('71200 Ann'!$C$8:$AZ$285,MATCH('71200M Ann'!$C147,'71200 Ann'!$C$8:$C$285,0),MATCH('71200M Ann'!BD$8,'71200 Ann'!$C$8:$AZ$8,0))</f>
        <v>58.6</v>
      </c>
      <c r="BE147" s="11">
        <f>INDEX('71200 Ann'!$C$8:$AZ$285,MATCH('71200M Ann'!$C147,'71200 Ann'!$C$8:$C$285,0),MATCH('71200M Ann'!BE$8,'71200 Ann'!$C$8:$AZ$8,0))</f>
        <v>63</v>
      </c>
      <c r="BF147" s="11">
        <f>INDEX('71200 Ann'!$C$8:$AZ$285,MATCH('71200M Ann'!$C147,'71200 Ann'!$C$8:$C$285,0),MATCH('71200M Ann'!BF$8,'71200 Ann'!$C$8:$AZ$8,0))</f>
        <v>61.3</v>
      </c>
      <c r="BG147" s="11">
        <f>INDEX('71200 Ann'!$C$8:$AZ$285,MATCH('71200M Ann'!$C147,'71200 Ann'!$C$8:$C$285,0),MATCH('71200M Ann'!BG$8,'71200 Ann'!$C$8:$AZ$8,0))</f>
        <v>82.4</v>
      </c>
      <c r="BH147" s="11">
        <f>INDEX('71200 Ann'!$C$8:$AZ$285,MATCH('71200M Ann'!$C147,'71200 Ann'!$C$8:$C$285,0),MATCH('71200M Ann'!BH$8,'71200 Ann'!$C$8:$AZ$8,0))</f>
        <v>81.400000000000006</v>
      </c>
      <c r="BI147" s="11">
        <f>INDEX('71200 Ann'!$C$8:$AZ$285,MATCH('71200M Ann'!$C147,'71200 Ann'!$C$8:$C$285,0),MATCH('71200M Ann'!BI$8,'71200 Ann'!$C$8:$AZ$8,0))</f>
        <v>88.6</v>
      </c>
      <c r="BJ147" s="11">
        <f>INDEX('71200 Ann'!$C$8:$AZ$285,MATCH('71200M Ann'!$C147,'71200 Ann'!$C$8:$C$285,0),MATCH('71200M Ann'!BJ$8,'71200 Ann'!$C$8:$AZ$8,0))</f>
        <v>100.7</v>
      </c>
      <c r="BK147" s="11">
        <f>INDEX('71200 Ann'!$C$8:$AZ$285,MATCH('71200M Ann'!$C147,'71200 Ann'!$C$8:$C$285,0),MATCH('71200M Ann'!BK$8,'71200 Ann'!$C$8:$AZ$8,0))</f>
        <v>124.4</v>
      </c>
      <c r="BL147" s="11">
        <f>INDEX('71200 Ann'!$C$8:$AZ$285,MATCH('71200M Ann'!$C147,'71200 Ann'!$C$8:$C$285,0),MATCH('71200M Ann'!BL$8,'71200 Ann'!$C$8:$AZ$8,0))</f>
        <v>147.9</v>
      </c>
      <c r="BM147" s="11">
        <f>INDEX('71200 Ann'!$C$8:$AZ$285,MATCH('71200M Ann'!$C147,'71200 Ann'!$C$8:$C$285,0),MATCH('71200M Ann'!BM$8,'71200 Ann'!$C$8:$AZ$8,0))</f>
        <v>149.69999999999999</v>
      </c>
      <c r="BN147" s="11">
        <f>INDEX('71200 Ann'!$C$8:$AZ$285,MATCH('71200M Ann'!$C147,'71200 Ann'!$C$8:$C$285,0),MATCH('71200M Ann'!BN$8,'71200 Ann'!$C$8:$AZ$8,0))</f>
        <v>132.5</v>
      </c>
      <c r="BO147" s="11">
        <f>INDEX('71200 Ann'!$C$8:$AZ$285,MATCH('71200M Ann'!$C147,'71200 Ann'!$C$8:$C$285,0),MATCH('71200M Ann'!BO$8,'71200 Ann'!$C$8:$AZ$8,0))</f>
        <v>115.6</v>
      </c>
      <c r="BP147" s="11">
        <f>INDEX('71200 Ann'!$C$8:$AZ$285,MATCH('71200M Ann'!$C147,'71200 Ann'!$C$8:$C$285,0),MATCH('71200M Ann'!BP$8,'71200 Ann'!$C$8:$AZ$8,0))</f>
        <v>117</v>
      </c>
      <c r="BQ147" s="11">
        <f>INDEX('71200 Ann'!$C$8:$AZ$285,MATCH('71200M Ann'!$C147,'71200 Ann'!$C$8:$C$285,0),MATCH('71200M Ann'!BQ$8,'71200 Ann'!$C$8:$AZ$8,0))</f>
        <v>152.80000000000001</v>
      </c>
      <c r="BR147" s="11">
        <f>INDEX('71200 Ann'!$C$8:$AZ$285,MATCH('71200M Ann'!$C147,'71200 Ann'!$C$8:$C$285,0),MATCH('71200M Ann'!BR$8,'71200 Ann'!$C$8:$AZ$8,0))</f>
        <v>193.3</v>
      </c>
      <c r="BS147" s="11">
        <f>INDEX('71200 Ann'!$C$8:$AZ$285,MATCH('71200M Ann'!$C147,'71200 Ann'!$C$8:$C$285,0),MATCH('71200M Ann'!BS$8,'71200 Ann'!$C$8:$AZ$8,0))</f>
        <v>207.7</v>
      </c>
      <c r="BT147" s="11">
        <f>INDEX('71200 Ann'!$C$8:$AZ$285,MATCH('71200M Ann'!$C147,'71200 Ann'!$C$8:$C$285,0),MATCH('71200M Ann'!BT$8,'71200 Ann'!$C$8:$AZ$8,0))</f>
        <v>249.1</v>
      </c>
      <c r="BU147" s="11">
        <f>INDEX('71200 Ann'!$C$8:$AZ$285,MATCH('71200M Ann'!$C147,'71200 Ann'!$C$8:$C$285,0),MATCH('71200M Ann'!BU$8,'71200 Ann'!$C$8:$AZ$8,0))</f>
        <v>262.3</v>
      </c>
      <c r="BV147" s="11">
        <f>INDEX('71200 Ann'!$C$8:$AZ$285,MATCH('71200M Ann'!$C147,'71200 Ann'!$C$8:$C$285,0),MATCH('71200M Ann'!BV$8,'71200 Ann'!$C$8:$AZ$8,0))</f>
        <v>288.60000000000002</v>
      </c>
      <c r="BW147" s="11">
        <f>INDEX('71200 Ann'!$C$8:$AZ$285,MATCH('71200M Ann'!$C147,'71200 Ann'!$C$8:$C$285,0),MATCH('71200M Ann'!BW$8,'71200 Ann'!$C$8:$AZ$8,0))</f>
        <v>339.7</v>
      </c>
      <c r="BX147" s="11">
        <f>INDEX('71200 Ann'!$C$8:$AZ$285,MATCH('71200M Ann'!$C147,'71200 Ann'!$C$8:$C$285,0),MATCH('71200M Ann'!BX$8,'71200 Ann'!$C$8:$AZ$8,0))</f>
        <v>268.60000000000002</v>
      </c>
      <c r="BY147" s="11">
        <f>INDEX('71200 Ann'!$C$8:$AZ$285,MATCH('71200M Ann'!$C147,'71200 Ann'!$C$8:$C$285,0),MATCH('71200M Ann'!BY$8,'71200 Ann'!$C$8:$AZ$8,0))</f>
        <v>262.10000000000002</v>
      </c>
      <c r="BZ147" s="11">
        <f>INDEX('71200 Ann'!$C$8:$AZ$285,MATCH('71200M Ann'!$C147,'71200 Ann'!$C$8:$C$285,0),MATCH('71200M Ann'!BZ$8,'71200 Ann'!$C$8:$AZ$8,0))</f>
        <v>283.39999999999998</v>
      </c>
      <c r="CA147" s="11">
        <f>INDEX('71200 Ann'!$C$8:$AZ$285,MATCH('71200M Ann'!$C147,'71200 Ann'!$C$8:$C$285,0),MATCH('71200M Ann'!CA$8,'71200 Ann'!$C$8:$AZ$8,0))</f>
        <v>356.1</v>
      </c>
      <c r="CB147" s="11">
        <f>INDEX('71200 Ann'!$C$8:$AZ$285,MATCH('71200M Ann'!$C147,'71200 Ann'!$C$8:$C$285,0),MATCH('71200M Ann'!CB$8,'71200 Ann'!$C$8:$AZ$8,0))</f>
        <v>477.3</v>
      </c>
      <c r="CC147" s="11">
        <f>INDEX('71200 Ann'!$C$8:$AZ$285,MATCH('71200M Ann'!$C147,'71200 Ann'!$C$8:$C$285,0),MATCH('71200M Ann'!CC$8,'71200 Ann'!$C$8:$AZ$8,0))</f>
        <v>649.9</v>
      </c>
      <c r="CD147" s="11">
        <f>INDEX('71200 Ann'!$C$8:$AZ$285,MATCH('71200M Ann'!$C147,'71200 Ann'!$C$8:$C$285,0),MATCH('71200M Ann'!CD$8,'71200 Ann'!$C$8:$AZ$8,0))</f>
        <v>743.4</v>
      </c>
      <c r="CE147" s="11">
        <f>INDEX('71200 Ann'!$C$8:$AZ$285,MATCH('71200M Ann'!$C147,'71200 Ann'!$C$8:$C$285,0),MATCH('71200M Ann'!CE$8,'71200 Ann'!$C$8:$AZ$8,0))</f>
        <v>677.1</v>
      </c>
      <c r="CF147" s="11">
        <f>INDEX('71200 Ann'!$C$8:$AZ$285,MATCH('71200M Ann'!$C147,'71200 Ann'!$C$8:$C$285,0),MATCH('71200M Ann'!CF$8,'71200 Ann'!$C$8:$AZ$8,0))</f>
        <v>490</v>
      </c>
      <c r="CG147" s="11">
        <f>INDEX('71200 Ann'!$C$8:$AZ$285,MATCH('71200M Ann'!$C147,'71200 Ann'!$C$8:$C$285,0),MATCH('71200M Ann'!CG$8,'71200 Ann'!$C$8:$AZ$8,0))</f>
        <v>506.3</v>
      </c>
      <c r="CH147" s="11">
        <f>INDEX('71200 Ann'!$C$8:$AZ$285,MATCH('71200M Ann'!$C147,'71200 Ann'!$C$8:$C$285,0),MATCH('71200M Ann'!CH$8,'71200 Ann'!$C$8:$AZ$8,0))</f>
        <v>537.4</v>
      </c>
      <c r="CI147" s="11">
        <f>INDEX('71200 Ann'!$C$8:$AZ$285,MATCH('71200M Ann'!$C147,'71200 Ann'!$C$8:$C$285,0),MATCH('71200M Ann'!CI$8,'71200 Ann'!$C$8:$AZ$8,0))</f>
        <v>555.29999999999995</v>
      </c>
      <c r="CJ147" s="11">
        <f>INDEX('71200 Ann'!$C$8:$AZ$285,MATCH('71200M Ann'!$C147,'71200 Ann'!$C$8:$C$285,0),MATCH('71200M Ann'!CJ$8,'71200 Ann'!$C$8:$AZ$8,0))</f>
        <v>573.70000000000005</v>
      </c>
      <c r="CK147" s="11">
        <f>INDEX('71200 Ann'!$C$8:$AZ$285,MATCH('71200M Ann'!$C147,'71200 Ann'!$C$8:$C$285,0),MATCH('71200M Ann'!CK$8,'71200 Ann'!$C$8:$AZ$8,0))</f>
        <v>595.6</v>
      </c>
      <c r="CL147" s="11">
        <f>INDEX('71200 Ann'!$C$8:$AZ$285,MATCH('71200M Ann'!$C147,'71200 Ann'!$C$8:$C$285,0),MATCH('71200M Ann'!CL$8,'71200 Ann'!$C$8:$AZ$8,0))</f>
        <v>598.6</v>
      </c>
      <c r="CM147" s="11"/>
      <c r="CN147" s="8"/>
    </row>
    <row r="148" spans="1:92" s="33" customFormat="1" x14ac:dyDescent="0.25">
      <c r="A148" s="32">
        <v>135</v>
      </c>
      <c r="B148" s="10" t="s">
        <v>1897</v>
      </c>
      <c r="C148" s="10" t="s">
        <v>951</v>
      </c>
      <c r="D148" s="33">
        <f>INDEX('71200 Ann Hist'!$C$8:$AR$285,MATCH('71200M Ann'!$C148,'71200 Ann Hist'!$C$8:$C$285,0),MATCH('71200M Ann'!D$8,'71200 Ann Hist'!$C$8:$AR$8,0))</f>
        <v>0.4</v>
      </c>
      <c r="E148" s="33">
        <f>INDEX('71200 Ann Hist'!$C$8:$AR$285,MATCH('71200M Ann'!$C148,'71200 Ann Hist'!$C$8:$C$285,0),MATCH('71200M Ann'!E$8,'71200 Ann Hist'!$C$8:$AR$8,0))</f>
        <v>0.3</v>
      </c>
      <c r="F148" s="33">
        <f>INDEX('71200 Ann Hist'!$C$8:$AR$285,MATCH('71200M Ann'!$C148,'71200 Ann Hist'!$C$8:$C$285,0),MATCH('71200M Ann'!F$8,'71200 Ann Hist'!$C$8:$AR$8,0))</f>
        <v>0.3</v>
      </c>
      <c r="G148" s="33">
        <f>INDEX('71200 Ann Hist'!$C$8:$AR$285,MATCH('71200M Ann'!$C148,'71200 Ann Hist'!$C$8:$C$285,0),MATCH('71200M Ann'!G$8,'71200 Ann Hist'!$C$8:$AR$8,0))</f>
        <v>0.2</v>
      </c>
      <c r="H148" s="33">
        <f>INDEX('71200 Ann Hist'!$C$8:$AR$285,MATCH('71200M Ann'!$C148,'71200 Ann Hist'!$C$8:$C$285,0),MATCH('71200M Ann'!H$8,'71200 Ann Hist'!$C$8:$AR$8,0))</f>
        <v>0.2</v>
      </c>
      <c r="I148" s="33">
        <f>INDEX('71200 Ann Hist'!$C$8:$AR$285,MATCH('71200M Ann'!$C148,'71200 Ann Hist'!$C$8:$C$285,0),MATCH('71200M Ann'!I$8,'71200 Ann Hist'!$C$8:$AR$8,0))</f>
        <v>0.2</v>
      </c>
      <c r="J148" s="33">
        <f>INDEX('71200 Ann Hist'!$C$8:$AR$285,MATCH('71200M Ann'!$C148,'71200 Ann Hist'!$C$8:$C$285,0),MATCH('71200M Ann'!J$8,'71200 Ann Hist'!$C$8:$AR$8,0))</f>
        <v>0.2</v>
      </c>
      <c r="K148" s="33">
        <f>INDEX('71200 Ann Hist'!$C$8:$AR$285,MATCH('71200M Ann'!$C148,'71200 Ann Hist'!$C$8:$C$285,0),MATCH('71200M Ann'!K$8,'71200 Ann Hist'!$C$8:$AR$8,0))</f>
        <v>0.2</v>
      </c>
      <c r="L148" s="33">
        <f>INDEX('71200 Ann Hist'!$C$8:$AR$285,MATCH('71200M Ann'!$C148,'71200 Ann Hist'!$C$8:$C$285,0),MATCH('71200M Ann'!L$8,'71200 Ann Hist'!$C$8:$AR$8,0))</f>
        <v>0.2</v>
      </c>
      <c r="M148" s="33">
        <f>INDEX('71200 Ann Hist'!$C$8:$AR$285,MATCH('71200M Ann'!$C148,'71200 Ann Hist'!$C$8:$C$285,0),MATCH('71200M Ann'!M$8,'71200 Ann Hist'!$C$8:$AR$8,0))</f>
        <v>0.2</v>
      </c>
      <c r="N148" s="33">
        <f>INDEX('71200 Ann Hist'!$C$8:$AR$285,MATCH('71200M Ann'!$C148,'71200 Ann Hist'!$C$8:$C$285,0),MATCH('71200M Ann'!N$8,'71200 Ann Hist'!$C$8:$AR$8,0))</f>
        <v>0.2</v>
      </c>
      <c r="O148" s="33">
        <f>INDEX('71200 Ann Hist'!$C$8:$AR$285,MATCH('71200M Ann'!$C148,'71200 Ann Hist'!$C$8:$C$285,0),MATCH('71200M Ann'!O$8,'71200 Ann Hist'!$C$8:$AR$8,0))</f>
        <v>0.2</v>
      </c>
      <c r="P148" s="33">
        <f>INDEX('71200 Ann Hist'!$C$8:$AR$285,MATCH('71200M Ann'!$C148,'71200 Ann Hist'!$C$8:$C$285,0),MATCH('71200M Ann'!P$8,'71200 Ann Hist'!$C$8:$AR$8,0))</f>
        <v>0.2</v>
      </c>
      <c r="Q148" s="33">
        <f>INDEX('71200 Ann Hist'!$C$8:$AR$285,MATCH('71200M Ann'!$C148,'71200 Ann Hist'!$C$8:$C$285,0),MATCH('71200M Ann'!Q$8,'71200 Ann Hist'!$C$8:$AR$8,0))</f>
        <v>0.2</v>
      </c>
      <c r="R148" s="33">
        <f>INDEX('71200 Ann Hist'!$C$8:$AR$285,MATCH('71200M Ann'!$C148,'71200 Ann Hist'!$C$8:$C$285,0),MATCH('71200M Ann'!R$8,'71200 Ann Hist'!$C$8:$AR$8,0))</f>
        <v>0.2</v>
      </c>
      <c r="S148" s="33">
        <f>INDEX('71200 Ann Hist'!$C$8:$AR$285,MATCH('71200M Ann'!$C148,'71200 Ann Hist'!$C$8:$C$285,0),MATCH('71200M Ann'!S$8,'71200 Ann Hist'!$C$8:$AR$8,0))</f>
        <v>0.3</v>
      </c>
      <c r="T148" s="33">
        <f>INDEX('71200 Ann Hist'!$C$8:$AR$285,MATCH('71200M Ann'!$C148,'71200 Ann Hist'!$C$8:$C$285,0),MATCH('71200M Ann'!T$8,'71200 Ann Hist'!$C$8:$AR$8,0))</f>
        <v>0.8</v>
      </c>
      <c r="U148" s="33">
        <f>INDEX('71200 Ann Hist'!$C$8:$AR$285,MATCH('71200M Ann'!$C148,'71200 Ann Hist'!$C$8:$C$285,0),MATCH('71200M Ann'!U$8,'71200 Ann Hist'!$C$8:$AR$8,0))</f>
        <v>2.9</v>
      </c>
      <c r="V148" s="33">
        <f>INDEX('71200 Ann Hist'!$C$8:$AR$285,MATCH('71200M Ann'!$C148,'71200 Ann Hist'!$C$8:$C$285,0),MATCH('71200M Ann'!V$8,'71200 Ann Hist'!$C$8:$AR$8,0))</f>
        <v>2.6</v>
      </c>
      <c r="W148" s="33">
        <f>INDEX('71200 Ann Hist'!$C$8:$AR$285,MATCH('71200M Ann'!$C148,'71200 Ann Hist'!$C$8:$C$285,0),MATCH('71200M Ann'!W$8,'71200 Ann Hist'!$C$8:$AR$8,0))</f>
        <v>4.5</v>
      </c>
      <c r="X148" s="33">
        <f>INDEX('71200 Ann Hist'!$C$8:$AR$285,MATCH('71200M Ann'!$C148,'71200 Ann Hist'!$C$8:$C$285,0),MATCH('71200M Ann'!X$8,'71200 Ann Hist'!$C$8:$AR$8,0))</f>
        <v>5.6</v>
      </c>
      <c r="Y148" s="33">
        <f>INDEX('71200 Ann Hist'!$C$8:$AR$285,MATCH('71200M Ann'!$C148,'71200 Ann Hist'!$C$8:$C$285,0),MATCH('71200M Ann'!Y$8,'71200 Ann Hist'!$C$8:$AR$8,0))</f>
        <v>4</v>
      </c>
      <c r="Z148" s="33">
        <f>INDEX('71200 Ann Hist'!$C$8:$AR$285,MATCH('71200M Ann'!$C148,'71200 Ann Hist'!$C$8:$C$285,0),MATCH('71200M Ann'!Z$8,'71200 Ann Hist'!$C$8:$AR$8,0))</f>
        <v>3.5</v>
      </c>
      <c r="AA148" s="33">
        <f>INDEX('71200 Ann Hist'!$C$8:$AR$285,MATCH('71200M Ann'!$C148,'71200 Ann Hist'!$C$8:$C$285,0),MATCH('71200M Ann'!AA$8,'71200 Ann Hist'!$C$8:$AR$8,0))</f>
        <v>2.6</v>
      </c>
      <c r="AB148" s="33">
        <f>INDEX('71200 Ann Hist'!$C$8:$AR$285,MATCH('71200M Ann'!$C148,'71200 Ann Hist'!$C$8:$C$285,0),MATCH('71200M Ann'!AB$8,'71200 Ann Hist'!$C$8:$AR$8,0))</f>
        <v>2.5</v>
      </c>
      <c r="AC148" s="33">
        <f>INDEX('71200 Ann Hist'!$C$8:$AR$285,MATCH('71200M Ann'!$C148,'71200 Ann Hist'!$C$8:$C$285,0),MATCH('71200M Ann'!AC$8,'71200 Ann Hist'!$C$8:$AR$8,0))</f>
        <v>2.2999999999999998</v>
      </c>
      <c r="AD148" s="33">
        <f>INDEX('71200 Ann Hist'!$C$8:$AR$285,MATCH('71200M Ann'!$C148,'71200 Ann Hist'!$C$8:$C$285,0),MATCH('71200M Ann'!AD$8,'71200 Ann Hist'!$C$8:$AR$8,0))</f>
        <v>2.6</v>
      </c>
      <c r="AE148" s="33">
        <f>INDEX('71200 Ann Hist'!$C$8:$AR$285,MATCH('71200M Ann'!$C148,'71200 Ann Hist'!$C$8:$C$285,0),MATCH('71200M Ann'!AE$8,'71200 Ann Hist'!$C$8:$AR$8,0))</f>
        <v>2.5</v>
      </c>
      <c r="AF148" s="33">
        <f>INDEX('71200 Ann Hist'!$C$8:$AR$285,MATCH('71200M Ann'!$C148,'71200 Ann Hist'!$C$8:$C$285,0),MATCH('71200M Ann'!AF$8,'71200 Ann Hist'!$C$8:$AR$8,0))</f>
        <v>2.4</v>
      </c>
      <c r="AG148" s="33">
        <f>INDEX('71200 Ann Hist'!$C$8:$AR$285,MATCH('71200M Ann'!$C148,'71200 Ann Hist'!$C$8:$C$285,0),MATCH('71200M Ann'!AG$8,'71200 Ann Hist'!$C$8:$AR$8,0))</f>
        <v>2.4</v>
      </c>
      <c r="AH148" s="33">
        <f>INDEX('71200 Ann Hist'!$C$8:$AR$285,MATCH('71200M Ann'!$C148,'71200 Ann Hist'!$C$8:$C$285,0),MATCH('71200M Ann'!AH$8,'71200 Ann Hist'!$C$8:$AR$8,0))</f>
        <v>4.4000000000000004</v>
      </c>
      <c r="AI148" s="33">
        <f>INDEX('71200 Ann Hist'!$C$8:$AR$285,MATCH('71200M Ann'!$C148,'71200 Ann Hist'!$C$8:$C$285,0),MATCH('71200M Ann'!AI$8,'71200 Ann Hist'!$C$8:$AR$8,0))</f>
        <v>4.0999999999999996</v>
      </c>
      <c r="AJ148" s="33">
        <f>INDEX('71200 Ann Hist'!$C$8:$AR$285,MATCH('71200M Ann'!$C148,'71200 Ann Hist'!$C$8:$C$285,0),MATCH('71200M Ann'!AJ$8,'71200 Ann Hist'!$C$8:$AR$8,0))</f>
        <v>4.2</v>
      </c>
      <c r="AK148" s="33">
        <f>INDEX('71200 Ann Hist'!$C$8:$AR$285,MATCH('71200M Ann'!$C148,'71200 Ann Hist'!$C$8:$C$285,0),MATCH('71200M Ann'!AK$8,'71200 Ann Hist'!$C$8:$AR$8,0))</f>
        <v>4.4000000000000004</v>
      </c>
      <c r="AL148" s="33">
        <f>INDEX('71200 Ann Hist'!$C$8:$AR$285,MATCH('71200M Ann'!$C148,'71200 Ann Hist'!$C$8:$C$285,0),MATCH('71200M Ann'!AL$8,'71200 Ann Hist'!$C$8:$AR$8,0))</f>
        <v>4.5</v>
      </c>
      <c r="AM148" s="33">
        <f>INDEX('71200 Ann Hist'!$C$8:$AR$285,MATCH('71200M Ann'!$C148,'71200 Ann Hist'!$C$8:$C$285,0),MATCH('71200M Ann'!AM$8,'71200 Ann Hist'!$C$8:$AR$8,0))</f>
        <v>4.4000000000000004</v>
      </c>
      <c r="AN148" s="33">
        <f>INDEX('71200 Ann Hist'!$C$8:$AR$285,MATCH('71200M Ann'!$C148,'71200 Ann Hist'!$C$8:$C$285,0),MATCH('71200M Ann'!AN$8,'71200 Ann Hist'!$C$8:$AR$8,0))</f>
        <v>4.7</v>
      </c>
      <c r="AO148" s="33">
        <f>INDEX('71200 Ann Hist'!$C$8:$AR$285,MATCH('71200M Ann'!$C148,'71200 Ann Hist'!$C$8:$C$285,0),MATCH('71200M Ann'!AO$8,'71200 Ann Hist'!$C$8:$AR$8,0))</f>
        <v>5.0999999999999996</v>
      </c>
      <c r="AP148" s="33">
        <f>INDEX('71200 Ann Hist'!$C$8:$AR$285,MATCH('71200M Ann'!$C148,'71200 Ann Hist'!$C$8:$C$285,0),MATCH('71200M Ann'!AP$8,'71200 Ann Hist'!$C$8:$AR$8,0))</f>
        <v>5.5</v>
      </c>
      <c r="AQ148" s="33">
        <f>INDEX('71200 Ann Hist'!$C$8:$AR$285,MATCH('71200M Ann'!$C148,'71200 Ann Hist'!$C$8:$C$285,0),MATCH('71200M Ann'!AQ$8,'71200 Ann Hist'!$C$8:$AR$8,0))</f>
        <v>5.9</v>
      </c>
      <c r="AR148" s="34">
        <f>INDEX('71200 Ann'!$C$8:$AZ$285,MATCH('71200M Ann'!$C148,'71200 Ann'!$C$8:$C$285,0),MATCH('71200M Ann'!AR$8,'71200 Ann'!$C$8:$AZ$8,0))</f>
        <v>5.9</v>
      </c>
      <c r="AS148" s="34">
        <f>INDEX('71200 Ann'!$C$8:$AZ$285,MATCH('71200M Ann'!$C148,'71200 Ann'!$C$8:$C$285,0),MATCH('71200M Ann'!AS$8,'71200 Ann'!$C$8:$AZ$8,0))</f>
        <v>6.6</v>
      </c>
      <c r="AT148" s="34">
        <f>INDEX('71200 Ann'!$C$8:$AZ$285,MATCH('71200M Ann'!$C148,'71200 Ann'!$C$8:$C$285,0),MATCH('71200M Ann'!AT$8,'71200 Ann'!$C$8:$AZ$8,0))</f>
        <v>7.9</v>
      </c>
      <c r="AU148" s="34">
        <f>INDEX('71200 Ann'!$C$8:$AZ$285,MATCH('71200M Ann'!$C148,'71200 Ann'!$C$8:$C$285,0),MATCH('71200M Ann'!AU$8,'71200 Ann'!$C$8:$AZ$8,0))</f>
        <v>9.1999999999999993</v>
      </c>
      <c r="AV148" s="34">
        <f>INDEX('71200 Ann'!$C$8:$AZ$285,MATCH('71200M Ann'!$C148,'71200 Ann'!$C$8:$C$285,0),MATCH('71200M Ann'!AV$8,'71200 Ann'!$C$8:$AZ$8,0))</f>
        <v>7.9</v>
      </c>
      <c r="AW148" s="34">
        <f>INDEX('71200 Ann'!$C$8:$AZ$285,MATCH('71200M Ann'!$C148,'71200 Ann'!$C$8:$C$285,0),MATCH('71200M Ann'!AW$8,'71200 Ann'!$C$8:$AZ$8,0))</f>
        <v>8.6999999999999993</v>
      </c>
      <c r="AX148" s="34">
        <f>INDEX('71200 Ann'!$C$8:$AZ$285,MATCH('71200M Ann'!$C148,'71200 Ann'!$C$8:$C$285,0),MATCH('71200M Ann'!AX$8,'71200 Ann'!$C$8:$AZ$8,0))</f>
        <v>9.1</v>
      </c>
      <c r="AY148" s="34">
        <f>INDEX('71200 Ann'!$C$8:$AZ$285,MATCH('71200M Ann'!$C148,'71200 Ann'!$C$8:$C$285,0),MATCH('71200M Ann'!AY$8,'71200 Ann'!$C$8:$AZ$8,0))</f>
        <v>8.1</v>
      </c>
      <c r="AZ148" s="34">
        <f>INDEX('71200 Ann'!$C$8:$AZ$285,MATCH('71200M Ann'!$C148,'71200 Ann'!$C$8:$C$285,0),MATCH('71200M Ann'!AZ$8,'71200 Ann'!$C$8:$AZ$8,0))</f>
        <v>8.1</v>
      </c>
      <c r="BA148" s="34">
        <f>INDEX('71200 Ann'!$C$8:$AZ$285,MATCH('71200M Ann'!$C148,'71200 Ann'!$C$8:$C$285,0),MATCH('71200M Ann'!BA$8,'71200 Ann'!$C$8:$AZ$8,0))</f>
        <v>8.8000000000000007</v>
      </c>
      <c r="BB148" s="34">
        <f>INDEX('71200 Ann'!$C$8:$AZ$285,MATCH('71200M Ann'!$C148,'71200 Ann'!$C$8:$C$285,0),MATCH('71200M Ann'!BB$8,'71200 Ann'!$C$8:$AZ$8,0))</f>
        <v>10.6</v>
      </c>
      <c r="BC148" s="34">
        <f>INDEX('71200 Ann'!$C$8:$AZ$285,MATCH('71200M Ann'!$C148,'71200 Ann'!$C$8:$C$285,0),MATCH('71200M Ann'!BC$8,'71200 Ann'!$C$8:$AZ$8,0))</f>
        <v>12.6</v>
      </c>
      <c r="BD148" s="34">
        <f>INDEX('71200 Ann'!$C$8:$AZ$285,MATCH('71200M Ann'!$C148,'71200 Ann'!$C$8:$C$285,0),MATCH('71200M Ann'!BD$8,'71200 Ann'!$C$8:$AZ$8,0))</f>
        <v>17</v>
      </c>
      <c r="BE148" s="34">
        <f>INDEX('71200 Ann'!$C$8:$AZ$285,MATCH('71200M Ann'!$C148,'71200 Ann'!$C$8:$C$285,0),MATCH('71200M Ann'!BE$8,'71200 Ann'!$C$8:$AZ$8,0))</f>
        <v>19.8</v>
      </c>
      <c r="BF148" s="34">
        <f>INDEX('71200 Ann'!$C$8:$AZ$285,MATCH('71200M Ann'!$C148,'71200 Ann'!$C$8:$C$285,0),MATCH('71200M Ann'!BF$8,'71200 Ann'!$C$8:$AZ$8,0))</f>
        <v>20.5</v>
      </c>
      <c r="BG148" s="34">
        <f>INDEX('71200 Ann'!$C$8:$AZ$285,MATCH('71200M Ann'!$C148,'71200 Ann'!$C$8:$C$285,0),MATCH('71200M Ann'!BG$8,'71200 Ann'!$C$8:$AZ$8,0))</f>
        <v>23.6</v>
      </c>
      <c r="BH148" s="34">
        <f>INDEX('71200 Ann'!$C$8:$AZ$285,MATCH('71200M Ann'!$C148,'71200 Ann'!$C$8:$C$285,0),MATCH('71200M Ann'!BH$8,'71200 Ann'!$C$8:$AZ$8,0))</f>
        <v>25.7</v>
      </c>
      <c r="BI148" s="34">
        <f>INDEX('71200 Ann'!$C$8:$AZ$285,MATCH('71200M Ann'!$C148,'71200 Ann'!$C$8:$C$285,0),MATCH('71200M Ann'!BI$8,'71200 Ann'!$C$8:$AZ$8,0))</f>
        <v>27.8</v>
      </c>
      <c r="BJ148" s="34">
        <f>INDEX('71200 Ann'!$C$8:$AZ$285,MATCH('71200M Ann'!$C148,'71200 Ann'!$C$8:$C$285,0),MATCH('71200M Ann'!BJ$8,'71200 Ann'!$C$8:$AZ$8,0))</f>
        <v>26.8</v>
      </c>
      <c r="BK148" s="34">
        <f>INDEX('71200 Ann'!$C$8:$AZ$285,MATCH('71200M Ann'!$C148,'71200 Ann'!$C$8:$C$285,0),MATCH('71200M Ann'!BK$8,'71200 Ann'!$C$8:$AZ$8,0))</f>
        <v>29</v>
      </c>
      <c r="BL148" s="34">
        <f>INDEX('71200 Ann'!$C$8:$AZ$285,MATCH('71200M Ann'!$C148,'71200 Ann'!$C$8:$C$285,0),MATCH('71200M Ann'!BL$8,'71200 Ann'!$C$8:$AZ$8,0))</f>
        <v>30.4</v>
      </c>
      <c r="BM148" s="34">
        <f>INDEX('71200 Ann'!$C$8:$AZ$285,MATCH('71200M Ann'!$C148,'71200 Ann'!$C$8:$C$285,0),MATCH('71200M Ann'!BM$8,'71200 Ann'!$C$8:$AZ$8,0))</f>
        <v>31.7</v>
      </c>
      <c r="BN148" s="34">
        <f>INDEX('71200 Ann'!$C$8:$AZ$285,MATCH('71200M Ann'!$C148,'71200 Ann'!$C$8:$C$285,0),MATCH('71200M Ann'!BN$8,'71200 Ann'!$C$8:$AZ$8,0))</f>
        <v>-4.9000000000000004</v>
      </c>
      <c r="BO148" s="34">
        <f>INDEX('71200 Ann'!$C$8:$AZ$285,MATCH('71200M Ann'!$C148,'71200 Ann'!$C$8:$C$285,0),MATCH('71200M Ann'!BO$8,'71200 Ann'!$C$8:$AZ$8,0))</f>
        <v>41.9</v>
      </c>
      <c r="BP148" s="34">
        <f>INDEX('71200 Ann'!$C$8:$AZ$285,MATCH('71200M Ann'!$C148,'71200 Ann'!$C$8:$C$285,0),MATCH('71200M Ann'!BP$8,'71200 Ann'!$C$8:$AZ$8,0))</f>
        <v>45.4</v>
      </c>
      <c r="BQ148" s="34">
        <f>INDEX('71200 Ann'!$C$8:$AZ$285,MATCH('71200M Ann'!$C148,'71200 Ann'!$C$8:$C$285,0),MATCH('71200M Ann'!BQ$8,'71200 Ann'!$C$8:$AZ$8,0))</f>
        <v>46.1</v>
      </c>
      <c r="BR148" s="34">
        <f>INDEX('71200 Ann'!$C$8:$AZ$285,MATCH('71200M Ann'!$C148,'71200 Ann'!$C$8:$C$285,0),MATCH('71200M Ann'!BR$8,'71200 Ann'!$C$8:$AZ$8,0))</f>
        <v>44.1</v>
      </c>
      <c r="BS148" s="34">
        <f>INDEX('71200 Ann'!$C$8:$AZ$285,MATCH('71200M Ann'!$C148,'71200 Ann'!$C$8:$C$285,0),MATCH('71200M Ann'!BS$8,'71200 Ann'!$C$8:$AZ$8,0))</f>
        <v>49.5</v>
      </c>
      <c r="BT148" s="34">
        <f>INDEX('71200 Ann'!$C$8:$AZ$285,MATCH('71200M Ann'!$C148,'71200 Ann'!$C$8:$C$285,0),MATCH('71200M Ann'!BT$8,'71200 Ann'!$C$8:$AZ$8,0))</f>
        <v>51.4</v>
      </c>
      <c r="BU148" s="34">
        <f>INDEX('71200 Ann'!$C$8:$AZ$285,MATCH('71200M Ann'!$C148,'71200 Ann'!$C$8:$C$285,0),MATCH('71200M Ann'!BU$8,'71200 Ann'!$C$8:$AZ$8,0))</f>
        <v>60</v>
      </c>
      <c r="BV148" s="34">
        <f>INDEX('71200 Ann'!$C$8:$AZ$285,MATCH('71200M Ann'!$C148,'71200 Ann'!$C$8:$C$285,0),MATCH('71200M Ann'!BV$8,'71200 Ann'!$C$8:$AZ$8,0))</f>
        <v>93.7</v>
      </c>
      <c r="BW148" s="34">
        <f>INDEX('71200 Ann'!$C$8:$AZ$285,MATCH('71200M Ann'!$C148,'71200 Ann'!$C$8:$C$285,0),MATCH('71200M Ann'!BW$8,'71200 Ann'!$C$8:$AZ$8,0))</f>
        <v>105.8</v>
      </c>
      <c r="BX148" s="34">
        <f>INDEX('71200 Ann'!$C$8:$AZ$285,MATCH('71200M Ann'!$C148,'71200 Ann'!$C$8:$C$285,0),MATCH('71200M Ann'!BX$8,'71200 Ann'!$C$8:$AZ$8,0))</f>
        <v>116.7</v>
      </c>
      <c r="BY148" s="34">
        <f>INDEX('71200 Ann'!$C$8:$AZ$285,MATCH('71200M Ann'!$C148,'71200 Ann'!$C$8:$C$285,0),MATCH('71200M Ann'!BY$8,'71200 Ann'!$C$8:$AZ$8,0))</f>
        <v>129.19999999999999</v>
      </c>
      <c r="BZ148" s="34">
        <f>INDEX('71200 Ann'!$C$8:$AZ$285,MATCH('71200M Ann'!$C148,'71200 Ann'!$C$8:$C$285,0),MATCH('71200M Ann'!BZ$8,'71200 Ann'!$C$8:$AZ$8,0))</f>
        <v>144.9</v>
      </c>
      <c r="CA148" s="34">
        <f>INDEX('71200 Ann'!$C$8:$AZ$285,MATCH('71200M Ann'!$C148,'71200 Ann'!$C$8:$C$285,0),MATCH('71200M Ann'!CA$8,'71200 Ann'!$C$8:$AZ$8,0))</f>
        <v>161.30000000000001</v>
      </c>
      <c r="CB148" s="34">
        <f>INDEX('71200 Ann'!$C$8:$AZ$285,MATCH('71200M Ann'!$C148,'71200 Ann'!$C$8:$C$285,0),MATCH('71200M Ann'!CB$8,'71200 Ann'!$C$8:$AZ$8,0))</f>
        <v>178.7</v>
      </c>
      <c r="CC148" s="34">
        <f>INDEX('71200 Ann'!$C$8:$AZ$285,MATCH('71200M Ann'!$C148,'71200 Ann'!$C$8:$C$285,0),MATCH('71200M Ann'!CC$8,'71200 Ann'!$C$8:$AZ$8,0))</f>
        <v>174.6</v>
      </c>
      <c r="CD148" s="34">
        <f>INDEX('71200 Ann'!$C$8:$AZ$285,MATCH('71200M Ann'!$C148,'71200 Ann'!$C$8:$C$285,0),MATCH('71200M Ann'!CD$8,'71200 Ann'!$C$8:$AZ$8,0))</f>
        <v>201.2</v>
      </c>
      <c r="CE148" s="34">
        <f>INDEX('71200 Ann'!$C$8:$AZ$285,MATCH('71200M Ann'!$C148,'71200 Ann'!$C$8:$C$285,0),MATCH('71200M Ann'!CE$8,'71200 Ann'!$C$8:$AZ$8,0))</f>
        <v>232</v>
      </c>
      <c r="CF148" s="34">
        <f>INDEX('71200 Ann'!$C$8:$AZ$285,MATCH('71200M Ann'!$C148,'71200 Ann'!$C$8:$C$285,0),MATCH('71200M Ann'!CF$8,'71200 Ann'!$C$8:$AZ$8,0))</f>
        <v>231</v>
      </c>
      <c r="CG148" s="34">
        <f>INDEX('71200 Ann'!$C$8:$AZ$285,MATCH('71200M Ann'!$C148,'71200 Ann'!$C$8:$C$285,0),MATCH('71200M Ann'!CG$8,'71200 Ann'!$C$8:$AZ$8,0))</f>
        <v>236.4</v>
      </c>
      <c r="CH148" s="34">
        <f>INDEX('71200 Ann'!$C$8:$AZ$285,MATCH('71200M Ann'!$C148,'71200 Ann'!$C$8:$C$285,0),MATCH('71200M Ann'!CH$8,'71200 Ann'!$C$8:$AZ$8,0))</f>
        <v>253.4</v>
      </c>
      <c r="CI148" s="34">
        <f>INDEX('71200 Ann'!$C$8:$AZ$285,MATCH('71200M Ann'!$C148,'71200 Ann'!$C$8:$C$285,0),MATCH('71200M Ann'!CI$8,'71200 Ann'!$C$8:$AZ$8,0))</f>
        <v>254.3</v>
      </c>
      <c r="CJ148" s="34">
        <f>INDEX('71200 Ann'!$C$8:$AZ$285,MATCH('71200M Ann'!$C148,'71200 Ann'!$C$8:$C$285,0),MATCH('71200M Ann'!CJ$8,'71200 Ann'!$C$8:$AZ$8,0))</f>
        <v>270.2</v>
      </c>
      <c r="CK148" s="9">
        <f>INDEX('71200 Ann'!$C$8:$AZ$285,MATCH('71200M Ann'!$C148,'71200 Ann'!$C$8:$C$285,0),MATCH('71200M Ann'!CK$8,'71200 Ann'!$C$8:$AZ$8,0))</f>
        <v>286.5</v>
      </c>
      <c r="CL148" s="9">
        <f>INDEX('71200 Ann'!$C$8:$AZ$285,MATCH('71200M Ann'!$C148,'71200 Ann'!$C$8:$C$285,0),MATCH('71200M Ann'!CL$8,'71200 Ann'!$C$8:$AZ$8,0))</f>
        <v>294.89999999999998</v>
      </c>
      <c r="CM148" s="9"/>
      <c r="CN148" s="8"/>
    </row>
    <row r="149" spans="1:92" s="8" customFormat="1" x14ac:dyDescent="0.25">
      <c r="A149" s="33"/>
      <c r="B149" s="8" t="s">
        <v>950</v>
      </c>
      <c r="C149" s="8" t="s">
        <v>185</v>
      </c>
      <c r="D149" s="8">
        <f>INDEX('71200 Ann Hist'!$C$8:$AR$285,MATCH('71200M Ann'!$C149,'71200 Ann Hist'!$C$8:$C$285,0),MATCH('71200M Ann'!D$8,'71200 Ann Hist'!$C$8:$AR$8,0))</f>
        <v>0</v>
      </c>
      <c r="E149" s="8">
        <f>INDEX('71200 Ann Hist'!$C$8:$AR$285,MATCH('71200M Ann'!$C149,'71200 Ann Hist'!$C$8:$C$285,0),MATCH('71200M Ann'!E$8,'71200 Ann Hist'!$C$8:$AR$8,0))</f>
        <v>0</v>
      </c>
      <c r="F149" s="8">
        <f>INDEX('71200 Ann Hist'!$C$8:$AR$285,MATCH('71200M Ann'!$C149,'71200 Ann Hist'!$C$8:$C$285,0),MATCH('71200M Ann'!F$8,'71200 Ann Hist'!$C$8:$AR$8,0))</f>
        <v>0</v>
      </c>
      <c r="G149" s="8">
        <f>INDEX('71200 Ann Hist'!$C$8:$AR$285,MATCH('71200M Ann'!$C149,'71200 Ann Hist'!$C$8:$C$285,0),MATCH('71200M Ann'!G$8,'71200 Ann Hist'!$C$8:$AR$8,0))</f>
        <v>0</v>
      </c>
      <c r="H149" s="8">
        <f>INDEX('71200 Ann Hist'!$C$8:$AR$285,MATCH('71200M Ann'!$C149,'71200 Ann Hist'!$C$8:$C$285,0),MATCH('71200M Ann'!H$8,'71200 Ann Hist'!$C$8:$AR$8,0))</f>
        <v>0</v>
      </c>
      <c r="I149" s="8">
        <f>INDEX('71200 Ann Hist'!$C$8:$AR$285,MATCH('71200M Ann'!$C149,'71200 Ann Hist'!$C$8:$C$285,0),MATCH('71200M Ann'!I$8,'71200 Ann Hist'!$C$8:$AR$8,0))</f>
        <v>0</v>
      </c>
      <c r="J149" s="8">
        <f>INDEX('71200 Ann Hist'!$C$8:$AR$285,MATCH('71200M Ann'!$C149,'71200 Ann Hist'!$C$8:$C$285,0),MATCH('71200M Ann'!J$8,'71200 Ann Hist'!$C$8:$AR$8,0))</f>
        <v>0</v>
      </c>
      <c r="K149" s="8">
        <f>INDEX('71200 Ann Hist'!$C$8:$AR$285,MATCH('71200M Ann'!$C149,'71200 Ann Hist'!$C$8:$C$285,0),MATCH('71200M Ann'!K$8,'71200 Ann Hist'!$C$8:$AR$8,0))</f>
        <v>0</v>
      </c>
      <c r="L149" s="8">
        <f>INDEX('71200 Ann Hist'!$C$8:$AR$285,MATCH('71200M Ann'!$C149,'71200 Ann Hist'!$C$8:$C$285,0),MATCH('71200M Ann'!L$8,'71200 Ann Hist'!$C$8:$AR$8,0))</f>
        <v>0</v>
      </c>
      <c r="M149" s="8">
        <f>INDEX('71200 Ann Hist'!$C$8:$AR$285,MATCH('71200M Ann'!$C149,'71200 Ann Hist'!$C$8:$C$285,0),MATCH('71200M Ann'!M$8,'71200 Ann Hist'!$C$8:$AR$8,0))</f>
        <v>0</v>
      </c>
      <c r="N149" s="8">
        <f>INDEX('71200 Ann Hist'!$C$8:$AR$285,MATCH('71200M Ann'!$C149,'71200 Ann Hist'!$C$8:$C$285,0),MATCH('71200M Ann'!N$8,'71200 Ann Hist'!$C$8:$AR$8,0))</f>
        <v>0</v>
      </c>
      <c r="O149" s="8">
        <f>INDEX('71200 Ann Hist'!$C$8:$AR$285,MATCH('71200M Ann'!$C149,'71200 Ann Hist'!$C$8:$C$285,0),MATCH('71200M Ann'!O$8,'71200 Ann Hist'!$C$8:$AR$8,0))</f>
        <v>0</v>
      </c>
      <c r="P149" s="8">
        <f>INDEX('71200 Ann Hist'!$C$8:$AR$285,MATCH('71200M Ann'!$C149,'71200 Ann Hist'!$C$8:$C$285,0),MATCH('71200M Ann'!P$8,'71200 Ann Hist'!$C$8:$AR$8,0))</f>
        <v>0</v>
      </c>
      <c r="Q149" s="8">
        <f>INDEX('71200 Ann Hist'!$C$8:$AR$285,MATCH('71200M Ann'!$C149,'71200 Ann Hist'!$C$8:$C$285,0),MATCH('71200M Ann'!Q$8,'71200 Ann Hist'!$C$8:$AR$8,0))</f>
        <v>0</v>
      </c>
      <c r="R149" s="8">
        <f>INDEX('71200 Ann Hist'!$C$8:$AR$285,MATCH('71200M Ann'!$C149,'71200 Ann Hist'!$C$8:$C$285,0),MATCH('71200M Ann'!R$8,'71200 Ann Hist'!$C$8:$AR$8,0))</f>
        <v>0</v>
      </c>
      <c r="S149" s="8">
        <f>INDEX('71200 Ann Hist'!$C$8:$AR$285,MATCH('71200M Ann'!$C149,'71200 Ann Hist'!$C$8:$C$285,0),MATCH('71200M Ann'!S$8,'71200 Ann Hist'!$C$8:$AR$8,0))</f>
        <v>0</v>
      </c>
      <c r="T149" s="8">
        <f>INDEX('71200 Ann Hist'!$C$8:$AR$285,MATCH('71200M Ann'!$C149,'71200 Ann Hist'!$C$8:$C$285,0),MATCH('71200M Ann'!T$8,'71200 Ann Hist'!$C$8:$AR$8,0))</f>
        <v>0</v>
      </c>
      <c r="U149" s="8">
        <f>INDEX('71200 Ann Hist'!$C$8:$AR$285,MATCH('71200M Ann'!$C149,'71200 Ann Hist'!$C$8:$C$285,0),MATCH('71200M Ann'!U$8,'71200 Ann Hist'!$C$8:$AR$8,0))</f>
        <v>0</v>
      </c>
      <c r="V149" s="8">
        <f>INDEX('71200 Ann Hist'!$C$8:$AR$285,MATCH('71200M Ann'!$C149,'71200 Ann Hist'!$C$8:$C$285,0),MATCH('71200M Ann'!V$8,'71200 Ann Hist'!$C$8:$AR$8,0))</f>
        <v>0</v>
      </c>
      <c r="W149" s="8">
        <f>INDEX('71200 Ann Hist'!$C$8:$AR$285,MATCH('71200M Ann'!$C149,'71200 Ann Hist'!$C$8:$C$285,0),MATCH('71200M Ann'!W$8,'71200 Ann Hist'!$C$8:$AR$8,0))</f>
        <v>0</v>
      </c>
      <c r="X149" s="8">
        <f>INDEX('71200 Ann Hist'!$C$8:$AR$285,MATCH('71200M Ann'!$C149,'71200 Ann Hist'!$C$8:$C$285,0),MATCH('71200M Ann'!X$8,'71200 Ann Hist'!$C$8:$AR$8,0))</f>
        <v>0</v>
      </c>
      <c r="Y149" s="8">
        <f>INDEX('71200 Ann Hist'!$C$8:$AR$285,MATCH('71200M Ann'!$C149,'71200 Ann Hist'!$C$8:$C$285,0),MATCH('71200M Ann'!Y$8,'71200 Ann Hist'!$C$8:$AR$8,0))</f>
        <v>0</v>
      </c>
      <c r="Z149" s="8">
        <f>INDEX('71200 Ann Hist'!$C$8:$AR$285,MATCH('71200M Ann'!$C149,'71200 Ann Hist'!$C$8:$C$285,0),MATCH('71200M Ann'!Z$8,'71200 Ann Hist'!$C$8:$AR$8,0))</f>
        <v>0</v>
      </c>
      <c r="AA149" s="8">
        <f>INDEX('71200 Ann Hist'!$C$8:$AR$285,MATCH('71200M Ann'!$C149,'71200 Ann Hist'!$C$8:$C$285,0),MATCH('71200M Ann'!AA$8,'71200 Ann Hist'!$C$8:$AR$8,0))</f>
        <v>0</v>
      </c>
      <c r="AB149" s="8">
        <f>INDEX('71200 Ann Hist'!$C$8:$AR$285,MATCH('71200M Ann'!$C149,'71200 Ann Hist'!$C$8:$C$285,0),MATCH('71200M Ann'!AB$8,'71200 Ann Hist'!$C$8:$AR$8,0))</f>
        <v>0</v>
      </c>
      <c r="AC149" s="8">
        <f>INDEX('71200 Ann Hist'!$C$8:$AR$285,MATCH('71200M Ann'!$C149,'71200 Ann Hist'!$C$8:$C$285,0),MATCH('71200M Ann'!AC$8,'71200 Ann Hist'!$C$8:$AR$8,0))</f>
        <v>0</v>
      </c>
      <c r="AD149" s="8">
        <f>INDEX('71200 Ann Hist'!$C$8:$AR$285,MATCH('71200M Ann'!$C149,'71200 Ann Hist'!$C$8:$C$285,0),MATCH('71200M Ann'!AD$8,'71200 Ann Hist'!$C$8:$AR$8,0))</f>
        <v>0</v>
      </c>
      <c r="AE149" s="8">
        <f>INDEX('71200 Ann Hist'!$C$8:$AR$285,MATCH('71200M Ann'!$C149,'71200 Ann Hist'!$C$8:$C$285,0),MATCH('71200M Ann'!AE$8,'71200 Ann Hist'!$C$8:$AR$8,0))</f>
        <v>0</v>
      </c>
      <c r="AF149" s="8">
        <f>INDEX('71200 Ann Hist'!$C$8:$AR$285,MATCH('71200M Ann'!$C149,'71200 Ann Hist'!$C$8:$C$285,0),MATCH('71200M Ann'!AF$8,'71200 Ann Hist'!$C$8:$AR$8,0))</f>
        <v>0</v>
      </c>
      <c r="AG149" s="8">
        <f>INDEX('71200 Ann Hist'!$C$8:$AR$285,MATCH('71200M Ann'!$C149,'71200 Ann Hist'!$C$8:$C$285,0),MATCH('71200M Ann'!AG$8,'71200 Ann Hist'!$C$8:$AR$8,0))</f>
        <v>0</v>
      </c>
      <c r="AH149" s="8">
        <f>INDEX('71200 Ann Hist'!$C$8:$AR$285,MATCH('71200M Ann'!$C149,'71200 Ann Hist'!$C$8:$C$285,0),MATCH('71200M Ann'!AH$8,'71200 Ann Hist'!$C$8:$AR$8,0))</f>
        <v>0</v>
      </c>
      <c r="AI149" s="8">
        <f>INDEX('71200 Ann Hist'!$C$8:$AR$285,MATCH('71200M Ann'!$C149,'71200 Ann Hist'!$C$8:$C$285,0),MATCH('71200M Ann'!AI$8,'71200 Ann Hist'!$C$8:$AR$8,0))</f>
        <v>0</v>
      </c>
      <c r="AJ149" s="8">
        <f>INDEX('71200 Ann Hist'!$C$8:$AR$285,MATCH('71200M Ann'!$C149,'71200 Ann Hist'!$C$8:$C$285,0),MATCH('71200M Ann'!AJ$8,'71200 Ann Hist'!$C$8:$AR$8,0))</f>
        <v>0</v>
      </c>
      <c r="AK149" s="8">
        <f>INDEX('71200 Ann Hist'!$C$8:$AR$285,MATCH('71200M Ann'!$C149,'71200 Ann Hist'!$C$8:$C$285,0),MATCH('71200M Ann'!AK$8,'71200 Ann Hist'!$C$8:$AR$8,0))</f>
        <v>0</v>
      </c>
      <c r="AL149" s="8">
        <f>INDEX('71200 Ann Hist'!$C$8:$AR$285,MATCH('71200M Ann'!$C149,'71200 Ann Hist'!$C$8:$C$285,0),MATCH('71200M Ann'!AL$8,'71200 Ann Hist'!$C$8:$AR$8,0))</f>
        <v>0</v>
      </c>
      <c r="AM149" s="8">
        <f>INDEX('71200 Ann Hist'!$C$8:$AR$285,MATCH('71200M Ann'!$C149,'71200 Ann Hist'!$C$8:$C$285,0),MATCH('71200M Ann'!AM$8,'71200 Ann Hist'!$C$8:$AR$8,0))</f>
        <v>0</v>
      </c>
      <c r="AN149" s="8">
        <f>INDEX('71200 Ann Hist'!$C$8:$AR$285,MATCH('71200M Ann'!$C149,'71200 Ann Hist'!$C$8:$C$285,0),MATCH('71200M Ann'!AN$8,'71200 Ann Hist'!$C$8:$AR$8,0))</f>
        <v>0</v>
      </c>
      <c r="AO149" s="8">
        <f>INDEX('71200 Ann Hist'!$C$8:$AR$285,MATCH('71200M Ann'!$C149,'71200 Ann Hist'!$C$8:$C$285,0),MATCH('71200M Ann'!AO$8,'71200 Ann Hist'!$C$8:$AR$8,0))</f>
        <v>0</v>
      </c>
      <c r="AP149" s="8">
        <f>INDEX('71200 Ann Hist'!$C$8:$AR$285,MATCH('71200M Ann'!$C149,'71200 Ann Hist'!$C$8:$C$285,0),MATCH('71200M Ann'!AP$8,'71200 Ann Hist'!$C$8:$AR$8,0))</f>
        <v>0</v>
      </c>
      <c r="AQ149" s="8">
        <f>INDEX('71200 Ann Hist'!$C$8:$AR$285,MATCH('71200M Ann'!$C149,'71200 Ann Hist'!$C$8:$C$285,0),MATCH('71200M Ann'!AQ$8,'71200 Ann Hist'!$C$8:$AR$8,0))</f>
        <v>0</v>
      </c>
      <c r="AR149" s="9">
        <f>INDEX('71200 Ann'!$C$8:$AZ$285,MATCH('71200M Ann'!$C149,'71200 Ann'!$C$8:$C$285,0),MATCH('71200M Ann'!AR$8,'71200 Ann'!$C$8:$AZ$8,0))</f>
        <v>0</v>
      </c>
      <c r="AS149" s="9">
        <f>INDEX('71200 Ann'!$C$8:$AZ$285,MATCH('71200M Ann'!$C149,'71200 Ann'!$C$8:$C$285,0),MATCH('71200M Ann'!AS$8,'71200 Ann'!$C$8:$AZ$8,0))</f>
        <v>0</v>
      </c>
      <c r="AT149" s="9">
        <f>INDEX('71200 Ann'!$C$8:$AZ$285,MATCH('71200M Ann'!$C149,'71200 Ann'!$C$8:$C$285,0),MATCH('71200M Ann'!AT$8,'71200 Ann'!$C$8:$AZ$8,0))</f>
        <v>0</v>
      </c>
      <c r="AU149" s="9">
        <f>INDEX('71200 Ann'!$C$8:$AZ$285,MATCH('71200M Ann'!$C149,'71200 Ann'!$C$8:$C$285,0),MATCH('71200M Ann'!AU$8,'71200 Ann'!$C$8:$AZ$8,0))</f>
        <v>0</v>
      </c>
      <c r="AV149" s="9">
        <f>INDEX('71200 Ann'!$C$8:$AZ$285,MATCH('71200M Ann'!$C149,'71200 Ann'!$C$8:$C$285,0),MATCH('71200M Ann'!AV$8,'71200 Ann'!$C$8:$AZ$8,0))</f>
        <v>0</v>
      </c>
      <c r="AW149" s="9">
        <f>INDEX('71200 Ann'!$C$8:$AZ$285,MATCH('71200M Ann'!$C149,'71200 Ann'!$C$8:$C$285,0),MATCH('71200M Ann'!AW$8,'71200 Ann'!$C$8:$AZ$8,0))</f>
        <v>0</v>
      </c>
      <c r="AX149" s="9">
        <f>INDEX('71200 Ann'!$C$8:$AZ$285,MATCH('71200M Ann'!$C149,'71200 Ann'!$C$8:$C$285,0),MATCH('71200M Ann'!AX$8,'71200 Ann'!$C$8:$AZ$8,0))</f>
        <v>0</v>
      </c>
      <c r="AY149" s="9">
        <f>INDEX('71200 Ann'!$C$8:$AZ$285,MATCH('71200M Ann'!$C149,'71200 Ann'!$C$8:$C$285,0),MATCH('71200M Ann'!AY$8,'71200 Ann'!$C$8:$AZ$8,0))</f>
        <v>0</v>
      </c>
      <c r="AZ149" s="9">
        <f>INDEX('71200 Ann'!$C$8:$AZ$285,MATCH('71200M Ann'!$C149,'71200 Ann'!$C$8:$C$285,0),MATCH('71200M Ann'!AZ$8,'71200 Ann'!$C$8:$AZ$8,0))</f>
        <v>0</v>
      </c>
      <c r="BA149" s="9">
        <f>INDEX('71200 Ann'!$C$8:$AZ$285,MATCH('71200M Ann'!$C149,'71200 Ann'!$C$8:$C$285,0),MATCH('71200M Ann'!BA$8,'71200 Ann'!$C$8:$AZ$8,0))</f>
        <v>0</v>
      </c>
      <c r="BB149" s="9">
        <f>INDEX('71200 Ann'!$C$8:$AZ$285,MATCH('71200M Ann'!$C149,'71200 Ann'!$C$8:$C$285,0),MATCH('71200M Ann'!BB$8,'71200 Ann'!$C$8:$AZ$8,0))</f>
        <v>0</v>
      </c>
      <c r="BC149" s="9">
        <f>INDEX('71200 Ann'!$C$8:$AZ$285,MATCH('71200M Ann'!$C149,'71200 Ann'!$C$8:$C$285,0),MATCH('71200M Ann'!BC$8,'71200 Ann'!$C$8:$AZ$8,0))</f>
        <v>0</v>
      </c>
      <c r="BD149" s="9">
        <f>INDEX('71200 Ann'!$C$8:$AZ$285,MATCH('71200M Ann'!$C149,'71200 Ann'!$C$8:$C$285,0),MATCH('71200M Ann'!BD$8,'71200 Ann'!$C$8:$AZ$8,0))</f>
        <v>0</v>
      </c>
      <c r="BE149" s="9">
        <f>INDEX('71200 Ann'!$C$8:$AZ$285,MATCH('71200M Ann'!$C149,'71200 Ann'!$C$8:$C$285,0),MATCH('71200M Ann'!BE$8,'71200 Ann'!$C$8:$AZ$8,0))</f>
        <v>0</v>
      </c>
      <c r="BF149" s="9">
        <f>INDEX('71200 Ann'!$C$8:$AZ$285,MATCH('71200M Ann'!$C149,'71200 Ann'!$C$8:$C$285,0),MATCH('71200M Ann'!BF$8,'71200 Ann'!$C$8:$AZ$8,0))</f>
        <v>0</v>
      </c>
      <c r="BG149" s="9">
        <f>INDEX('71200 Ann'!$C$8:$AZ$285,MATCH('71200M Ann'!$C149,'71200 Ann'!$C$8:$C$285,0),MATCH('71200M Ann'!BG$8,'71200 Ann'!$C$8:$AZ$8,0))</f>
        <v>0</v>
      </c>
      <c r="BH149" s="9">
        <f>INDEX('71200 Ann'!$C$8:$AZ$285,MATCH('71200M Ann'!$C149,'71200 Ann'!$C$8:$C$285,0),MATCH('71200M Ann'!BH$8,'71200 Ann'!$C$8:$AZ$8,0))</f>
        <v>0</v>
      </c>
      <c r="BI149" s="9">
        <f>INDEX('71200 Ann'!$C$8:$AZ$285,MATCH('71200M Ann'!$C149,'71200 Ann'!$C$8:$C$285,0),MATCH('71200M Ann'!BI$8,'71200 Ann'!$C$8:$AZ$8,0))</f>
        <v>0</v>
      </c>
      <c r="BJ149" s="9">
        <f>INDEX('71200 Ann'!$C$8:$AZ$285,MATCH('71200M Ann'!$C149,'71200 Ann'!$C$8:$C$285,0),MATCH('71200M Ann'!BJ$8,'71200 Ann'!$C$8:$AZ$8,0))</f>
        <v>0</v>
      </c>
      <c r="BK149" s="9">
        <f>INDEX('71200 Ann'!$C$8:$AZ$285,MATCH('71200M Ann'!$C149,'71200 Ann'!$C$8:$C$285,0),MATCH('71200M Ann'!BK$8,'71200 Ann'!$C$8:$AZ$8,0))</f>
        <v>0</v>
      </c>
      <c r="BL149" s="9">
        <f>INDEX('71200 Ann'!$C$8:$AZ$285,MATCH('71200M Ann'!$C149,'71200 Ann'!$C$8:$C$285,0),MATCH('71200M Ann'!BL$8,'71200 Ann'!$C$8:$AZ$8,0))</f>
        <v>0</v>
      </c>
      <c r="BM149" s="9">
        <f>INDEX('71200 Ann'!$C$8:$AZ$285,MATCH('71200M Ann'!$C149,'71200 Ann'!$C$8:$C$285,0),MATCH('71200M Ann'!BM$8,'71200 Ann'!$C$8:$AZ$8,0))</f>
        <v>0</v>
      </c>
      <c r="BN149" s="9">
        <f>INDEX('71200 Ann'!$C$8:$AZ$285,MATCH('71200M Ann'!$C149,'71200 Ann'!$C$8:$C$285,0),MATCH('71200M Ann'!BN$8,'71200 Ann'!$C$8:$AZ$8,0))</f>
        <v>0</v>
      </c>
      <c r="BO149" s="9">
        <f>INDEX('71200 Ann'!$C$8:$AZ$285,MATCH('71200M Ann'!$C149,'71200 Ann'!$C$8:$C$285,0),MATCH('71200M Ann'!BO$8,'71200 Ann'!$C$8:$AZ$8,0))</f>
        <v>0</v>
      </c>
      <c r="BP149" s="9">
        <f>INDEX('71200 Ann'!$C$8:$AZ$285,MATCH('71200M Ann'!$C149,'71200 Ann'!$C$8:$C$285,0),MATCH('71200M Ann'!BP$8,'71200 Ann'!$C$8:$AZ$8,0))</f>
        <v>0</v>
      </c>
      <c r="BQ149" s="9">
        <f>INDEX('71200 Ann'!$C$8:$AZ$285,MATCH('71200M Ann'!$C149,'71200 Ann'!$C$8:$C$285,0),MATCH('71200M Ann'!BQ$8,'71200 Ann'!$C$8:$AZ$8,0))</f>
        <v>0</v>
      </c>
      <c r="BR149" s="9">
        <f>INDEX('71200 Ann'!$C$8:$AZ$285,MATCH('71200M Ann'!$C149,'71200 Ann'!$C$8:$C$285,0),MATCH('71200M Ann'!BR$8,'71200 Ann'!$C$8:$AZ$8,0))</f>
        <v>0</v>
      </c>
      <c r="BS149" s="9">
        <f>INDEX('71200 Ann'!$C$8:$AZ$285,MATCH('71200M Ann'!$C149,'71200 Ann'!$C$8:$C$285,0),MATCH('71200M Ann'!BS$8,'71200 Ann'!$C$8:$AZ$8,0))</f>
        <v>0</v>
      </c>
      <c r="BT149" s="9">
        <f>INDEX('71200 Ann'!$C$8:$AZ$285,MATCH('71200M Ann'!$C149,'71200 Ann'!$C$8:$C$285,0),MATCH('71200M Ann'!BT$8,'71200 Ann'!$C$8:$AZ$8,0))</f>
        <v>0</v>
      </c>
      <c r="BU149" s="9">
        <f>INDEX('71200 Ann'!$C$8:$AZ$285,MATCH('71200M Ann'!$C149,'71200 Ann'!$C$8:$C$285,0),MATCH('71200M Ann'!BU$8,'71200 Ann'!$C$8:$AZ$8,0))</f>
        <v>0</v>
      </c>
      <c r="BV149" s="9">
        <f>INDEX('71200 Ann'!$C$8:$AZ$285,MATCH('71200M Ann'!$C149,'71200 Ann'!$C$8:$C$285,0),MATCH('71200M Ann'!BV$8,'71200 Ann'!$C$8:$AZ$8,0))</f>
        <v>0</v>
      </c>
      <c r="BW149" s="9">
        <f>INDEX('71200 Ann'!$C$8:$AZ$285,MATCH('71200M Ann'!$C149,'71200 Ann'!$C$8:$C$285,0),MATCH('71200M Ann'!BW$8,'71200 Ann'!$C$8:$AZ$8,0))</f>
        <v>0</v>
      </c>
      <c r="BX149" s="9">
        <f>INDEX('71200 Ann'!$C$8:$AZ$285,MATCH('71200M Ann'!$C149,'71200 Ann'!$C$8:$C$285,0),MATCH('71200M Ann'!BX$8,'71200 Ann'!$C$8:$AZ$8,0))</f>
        <v>0</v>
      </c>
      <c r="BY149" s="9">
        <f>INDEX('71200 Ann'!$C$8:$AZ$285,MATCH('71200M Ann'!$C149,'71200 Ann'!$C$8:$C$285,0),MATCH('71200M Ann'!BY$8,'71200 Ann'!$C$8:$AZ$8,0))</f>
        <v>0</v>
      </c>
      <c r="BZ149" s="9">
        <f>INDEX('71200 Ann'!$C$8:$AZ$285,MATCH('71200M Ann'!$C149,'71200 Ann'!$C$8:$C$285,0),MATCH('71200M Ann'!BZ$8,'71200 Ann'!$C$8:$AZ$8,0))</f>
        <v>0</v>
      </c>
      <c r="CA149" s="9">
        <f>INDEX('71200 Ann'!$C$8:$AZ$285,MATCH('71200M Ann'!$C149,'71200 Ann'!$C$8:$C$285,0),MATCH('71200M Ann'!CA$8,'71200 Ann'!$C$8:$AZ$8,0))</f>
        <v>0</v>
      </c>
      <c r="CB149" s="9">
        <f>INDEX('71200 Ann'!$C$8:$AZ$285,MATCH('71200M Ann'!$C149,'71200 Ann'!$C$8:$C$285,0),MATCH('71200M Ann'!CB$8,'71200 Ann'!$C$8:$AZ$8,0))</f>
        <v>0</v>
      </c>
      <c r="CC149" s="9">
        <f>INDEX('71200 Ann'!$C$8:$AZ$285,MATCH('71200M Ann'!$C149,'71200 Ann'!$C$8:$C$285,0),MATCH('71200M Ann'!CC$8,'71200 Ann'!$C$8:$AZ$8,0))</f>
        <v>0</v>
      </c>
      <c r="CD149" s="9">
        <f>INDEX('71200 Ann'!$C$8:$AZ$285,MATCH('71200M Ann'!$C149,'71200 Ann'!$C$8:$C$285,0),MATCH('71200M Ann'!CD$8,'71200 Ann'!$C$8:$AZ$8,0))</f>
        <v>0</v>
      </c>
      <c r="CE149" s="9">
        <f>INDEX('71200 Ann'!$C$8:$AZ$285,MATCH('71200M Ann'!$C149,'71200 Ann'!$C$8:$C$285,0),MATCH('71200M Ann'!CE$8,'71200 Ann'!$C$8:$AZ$8,0))</f>
        <v>0</v>
      </c>
      <c r="CF149" s="9">
        <f>INDEX('71200 Ann'!$C$8:$AZ$285,MATCH('71200M Ann'!$C149,'71200 Ann'!$C$8:$C$285,0),MATCH('71200M Ann'!CF$8,'71200 Ann'!$C$8:$AZ$8,0))</f>
        <v>0</v>
      </c>
      <c r="CG149" s="9">
        <f>INDEX('71200 Ann'!$C$8:$AZ$285,MATCH('71200M Ann'!$C149,'71200 Ann'!$C$8:$C$285,0),MATCH('71200M Ann'!CG$8,'71200 Ann'!$C$8:$AZ$8,0))</f>
        <v>0</v>
      </c>
      <c r="CH149" s="9">
        <f>INDEX('71200 Ann'!$C$8:$AZ$285,MATCH('71200M Ann'!$C149,'71200 Ann'!$C$8:$C$285,0),MATCH('71200M Ann'!CH$8,'71200 Ann'!$C$8:$AZ$8,0))</f>
        <v>0</v>
      </c>
      <c r="CI149" s="9">
        <f>INDEX('71200 Ann'!$C$8:$AZ$285,MATCH('71200M Ann'!$C149,'71200 Ann'!$C$8:$C$285,0),MATCH('71200M Ann'!CI$8,'71200 Ann'!$C$8:$AZ$8,0))</f>
        <v>0</v>
      </c>
      <c r="CJ149" s="9">
        <f>INDEX('71200 Ann'!$C$8:$AZ$285,MATCH('71200M Ann'!$C149,'71200 Ann'!$C$8:$C$285,0),MATCH('71200M Ann'!CJ$8,'71200 Ann'!$C$8:$AZ$8,0))</f>
        <v>0</v>
      </c>
      <c r="CK149" s="9">
        <f>INDEX('71200 Ann'!$C$8:$AZ$285,MATCH('71200M Ann'!$C149,'71200 Ann'!$C$8:$C$285,0),MATCH('71200M Ann'!CK$8,'71200 Ann'!$C$8:$AZ$8,0))</f>
        <v>0</v>
      </c>
      <c r="CL149" s="9">
        <f>INDEX('71200 Ann'!$C$8:$AZ$285,MATCH('71200M Ann'!$C149,'71200 Ann'!$C$8:$C$285,0),MATCH('71200M Ann'!CL$8,'71200 Ann'!$C$8:$AZ$8,0))</f>
        <v>0</v>
      </c>
      <c r="CM149" s="9"/>
    </row>
    <row r="150" spans="1:92" s="10" customFormat="1" x14ac:dyDescent="0.25">
      <c r="A150" s="35">
        <v>136</v>
      </c>
      <c r="B150" s="8" t="s">
        <v>949</v>
      </c>
      <c r="C150" s="8" t="s">
        <v>948</v>
      </c>
      <c r="D150" s="10">
        <f>INDEX('71200 Ann Hist'!$C$8:$AR$285,MATCH('71200M Ann'!$C150,'71200 Ann Hist'!$C$8:$C$285,0),MATCH('71200M Ann'!D$8,'71200 Ann Hist'!$C$8:$AR$8,0))</f>
        <v>20.8</v>
      </c>
      <c r="E150" s="10">
        <f>INDEX('71200 Ann Hist'!$C$8:$AR$285,MATCH('71200M Ann'!$C150,'71200 Ann Hist'!$C$8:$C$285,0),MATCH('71200M Ann'!E$8,'71200 Ann Hist'!$C$8:$AR$8,0))</f>
        <v>15.4</v>
      </c>
      <c r="F150" s="10">
        <f>INDEX('71200 Ann Hist'!$C$8:$AR$285,MATCH('71200M Ann'!$C150,'71200 Ann Hist'!$C$8:$C$285,0),MATCH('71200M Ann'!F$8,'71200 Ann Hist'!$C$8:$AR$8,0))</f>
        <v>9.8000000000000007</v>
      </c>
      <c r="G150" s="10">
        <f>INDEX('71200 Ann Hist'!$C$8:$AR$285,MATCH('71200M Ann'!$C150,'71200 Ann Hist'!$C$8:$C$285,0),MATCH('71200M Ann'!G$8,'71200 Ann Hist'!$C$8:$AR$8,0))</f>
        <v>4.2</v>
      </c>
      <c r="H150" s="10">
        <f>INDEX('71200 Ann Hist'!$C$8:$AR$285,MATCH('71200M Ann'!$C150,'71200 Ann Hist'!$C$8:$C$285,0),MATCH('71200M Ann'!H$8,'71200 Ann Hist'!$C$8:$AR$8,0))</f>
        <v>4.5</v>
      </c>
      <c r="I150" s="10">
        <f>INDEX('71200 Ann Hist'!$C$8:$AR$285,MATCH('71200M Ann'!$C150,'71200 Ann Hist'!$C$8:$C$285,0),MATCH('71200M Ann'!I$8,'71200 Ann Hist'!$C$8:$AR$8,0))</f>
        <v>7.4</v>
      </c>
      <c r="J150" s="10">
        <f>INDEX('71200 Ann Hist'!$C$8:$AR$285,MATCH('71200M Ann'!$C150,'71200 Ann Hist'!$C$8:$C$285,0),MATCH('71200M Ann'!J$8,'71200 Ann Hist'!$C$8:$AR$8,0))</f>
        <v>10.199999999999999</v>
      </c>
      <c r="K150" s="10">
        <f>INDEX('71200 Ann Hist'!$C$8:$AR$285,MATCH('71200M Ann'!$C150,'71200 Ann Hist'!$C$8:$C$285,0),MATCH('71200M Ann'!K$8,'71200 Ann Hist'!$C$8:$AR$8,0))</f>
        <v>13.5</v>
      </c>
      <c r="L150" s="10">
        <f>INDEX('71200 Ann Hist'!$C$8:$AR$285,MATCH('71200M Ann'!$C150,'71200 Ann Hist'!$C$8:$C$285,0),MATCH('71200M Ann'!L$8,'71200 Ann Hist'!$C$8:$AR$8,0))</f>
        <v>17.100000000000001</v>
      </c>
      <c r="M150" s="10">
        <f>INDEX('71200 Ann Hist'!$C$8:$AR$285,MATCH('71200M Ann'!$C150,'71200 Ann Hist'!$C$8:$C$285,0),MATCH('71200M Ann'!M$8,'71200 Ann Hist'!$C$8:$AR$8,0))</f>
        <v>13.4</v>
      </c>
      <c r="N150" s="10">
        <f>INDEX('71200 Ann Hist'!$C$8:$AR$285,MATCH('71200M Ann'!$C150,'71200 Ann Hist'!$C$8:$C$285,0),MATCH('71200M Ann'!N$8,'71200 Ann Hist'!$C$8:$AR$8,0))</f>
        <v>15.9</v>
      </c>
      <c r="O150" s="10">
        <f>INDEX('71200 Ann Hist'!$C$8:$AR$285,MATCH('71200M Ann'!$C150,'71200 Ann Hist'!$C$8:$C$285,0),MATCH('71200M Ann'!O$8,'71200 Ann Hist'!$C$8:$AR$8,0))</f>
        <v>20.6</v>
      </c>
      <c r="P150" s="10">
        <f>INDEX('71200 Ann Hist'!$C$8:$AR$285,MATCH('71200M Ann'!$C150,'71200 Ann Hist'!$C$8:$C$285,0),MATCH('71200M Ann'!P$8,'71200 Ann Hist'!$C$8:$AR$8,0))</f>
        <v>31.5</v>
      </c>
      <c r="Q150" s="10">
        <f>INDEX('71200 Ann Hist'!$C$8:$AR$285,MATCH('71200M Ann'!$C150,'71200 Ann Hist'!$C$8:$C$285,0),MATCH('71200M Ann'!Q$8,'71200 Ann Hist'!$C$8:$AR$8,0))</f>
        <v>40.700000000000003</v>
      </c>
      <c r="R150" s="10">
        <f>INDEX('71200 Ann Hist'!$C$8:$AR$285,MATCH('71200M Ann'!$C150,'71200 Ann Hist'!$C$8:$C$285,0),MATCH('71200M Ann'!R$8,'71200 Ann Hist'!$C$8:$AR$8,0))</f>
        <v>45.2</v>
      </c>
      <c r="S150" s="10">
        <f>INDEX('71200 Ann Hist'!$C$8:$AR$285,MATCH('71200M Ann'!$C150,'71200 Ann Hist'!$C$8:$C$285,0),MATCH('71200M Ann'!S$8,'71200 Ann Hist'!$C$8:$AR$8,0))</f>
        <v>45.4</v>
      </c>
      <c r="T150" s="10">
        <f>INDEX('71200 Ann Hist'!$C$8:$AR$285,MATCH('71200M Ann'!$C150,'71200 Ann Hist'!$C$8:$C$285,0),MATCH('71200M Ann'!T$8,'71200 Ann Hist'!$C$8:$AR$8,0))</f>
        <v>36.4</v>
      </c>
      <c r="U150" s="10">
        <f>INDEX('71200 Ann Hist'!$C$8:$AR$285,MATCH('71200M Ann'!$C150,'71200 Ann Hist'!$C$8:$C$285,0),MATCH('71200M Ann'!U$8,'71200 Ann Hist'!$C$8:$AR$8,0))</f>
        <v>42.8</v>
      </c>
      <c r="V150" s="10">
        <f>INDEX('71200 Ann Hist'!$C$8:$AR$285,MATCH('71200M Ann'!$C150,'71200 Ann Hist'!$C$8:$C$285,0),MATCH('71200M Ann'!V$8,'71200 Ann Hist'!$C$8:$AR$8,0))</f>
        <v>52.1</v>
      </c>
      <c r="W150" s="10">
        <f>INDEX('71200 Ann Hist'!$C$8:$AR$285,MATCH('71200M Ann'!$C150,'71200 Ann Hist'!$C$8:$C$285,0),MATCH('71200M Ann'!W$8,'71200 Ann Hist'!$C$8:$AR$8,0))</f>
        <v>61.3</v>
      </c>
      <c r="X150" s="10">
        <f>INDEX('71200 Ann Hist'!$C$8:$AR$285,MATCH('71200M Ann'!$C150,'71200 Ann Hist'!$C$8:$C$285,0),MATCH('71200M Ann'!X$8,'71200 Ann Hist'!$C$8:$AR$8,0))</f>
        <v>51.3</v>
      </c>
      <c r="Y150" s="10">
        <f>INDEX('71200 Ann Hist'!$C$8:$AR$285,MATCH('71200M Ann'!$C150,'71200 Ann Hist'!$C$8:$C$285,0),MATCH('71200M Ann'!Y$8,'71200 Ann Hist'!$C$8:$AR$8,0))</f>
        <v>66.099999999999994</v>
      </c>
      <c r="Z150" s="10">
        <f>INDEX('71200 Ann Hist'!$C$8:$AR$285,MATCH('71200M Ann'!$C150,'71200 Ann Hist'!$C$8:$C$285,0),MATCH('71200M Ann'!Z$8,'71200 Ann Hist'!$C$8:$AR$8,0))</f>
        <v>83.2</v>
      </c>
      <c r="AA150" s="10">
        <f>INDEX('71200 Ann Hist'!$C$8:$AR$285,MATCH('71200M Ann'!$C150,'71200 Ann Hist'!$C$8:$C$285,0),MATCH('71200M Ann'!AA$8,'71200 Ann Hist'!$C$8:$AR$8,0))</f>
        <v>82.5</v>
      </c>
      <c r="AB150" s="10">
        <f>INDEX('71200 Ann Hist'!$C$8:$AR$285,MATCH('71200M Ann'!$C150,'71200 Ann Hist'!$C$8:$C$285,0),MATCH('71200M Ann'!AB$8,'71200 Ann Hist'!$C$8:$AR$8,0))</f>
        <v>85.7</v>
      </c>
      <c r="AC150" s="10">
        <f>INDEX('71200 Ann Hist'!$C$8:$AR$285,MATCH('71200M Ann'!$C150,'71200 Ann Hist'!$C$8:$C$285,0),MATCH('71200M Ann'!AC$8,'71200 Ann Hist'!$C$8:$AR$8,0))</f>
        <v>83.6</v>
      </c>
      <c r="AD150" s="10">
        <f>INDEX('71200 Ann Hist'!$C$8:$AR$285,MATCH('71200M Ann'!$C150,'71200 Ann Hist'!$C$8:$C$285,0),MATCH('71200M Ann'!AD$8,'71200 Ann Hist'!$C$8:$AR$8,0))</f>
        <v>98.5</v>
      </c>
      <c r="AE150" s="10">
        <f>INDEX('71200 Ann Hist'!$C$8:$AR$285,MATCH('71200M Ann'!$C150,'71200 Ann Hist'!$C$8:$C$285,0),MATCH('71200M Ann'!AE$8,'71200 Ann Hist'!$C$8:$AR$8,0))</f>
        <v>107.5</v>
      </c>
      <c r="AF150" s="10">
        <f>INDEX('71200 Ann Hist'!$C$8:$AR$285,MATCH('71200M Ann'!$C150,'71200 Ann Hist'!$C$8:$C$285,0),MATCH('71200M Ann'!AF$8,'71200 Ann Hist'!$C$8:$AR$8,0))</f>
        <v>111.5</v>
      </c>
      <c r="AG150" s="10">
        <f>INDEX('71200 Ann Hist'!$C$8:$AR$285,MATCH('71200M Ann'!$C150,'71200 Ann Hist'!$C$8:$C$285,0),MATCH('71200M Ann'!AG$8,'71200 Ann Hist'!$C$8:$AR$8,0))</f>
        <v>104.4</v>
      </c>
      <c r="AH150" s="10">
        <f>INDEX('71200 Ann Hist'!$C$8:$AR$285,MATCH('71200M Ann'!$C150,'71200 Ann Hist'!$C$8:$C$285,0),MATCH('71200M Ann'!AH$8,'71200 Ann Hist'!$C$8:$AR$8,0))</f>
        <v>120.2</v>
      </c>
      <c r="AI150" s="10">
        <f>INDEX('71200 Ann Hist'!$C$8:$AR$285,MATCH('71200M Ann'!$C150,'71200 Ann Hist'!$C$8:$C$285,0),MATCH('71200M Ann'!AI$8,'71200 Ann Hist'!$C$8:$AR$8,0))</f>
        <v>125.6</v>
      </c>
      <c r="AJ150" s="10">
        <f>INDEX('71200 Ann Hist'!$C$8:$AR$285,MATCH('71200M Ann'!$C150,'71200 Ann Hist'!$C$8:$C$285,0),MATCH('71200M Ann'!AJ$8,'71200 Ann Hist'!$C$8:$AR$8,0))</f>
        <v>130.69999999999999</v>
      </c>
      <c r="AK150" s="10">
        <f>INDEX('71200 Ann Hist'!$C$8:$AR$285,MATCH('71200M Ann'!$C150,'71200 Ann Hist'!$C$8:$C$285,0),MATCH('71200M Ann'!AK$8,'71200 Ann Hist'!$C$8:$AR$8,0))</f>
        <v>143.4</v>
      </c>
      <c r="AL150" s="10">
        <f>INDEX('71200 Ann Hist'!$C$8:$AR$285,MATCH('71200M Ann'!$C150,'71200 Ann Hist'!$C$8:$C$285,0),MATCH('71200M Ann'!AL$8,'71200 Ann Hist'!$C$8:$AR$8,0))</f>
        <v>152.69999999999999</v>
      </c>
      <c r="AM150" s="10">
        <f>INDEX('71200 Ann Hist'!$C$8:$AR$285,MATCH('71200M Ann'!$C150,'71200 Ann Hist'!$C$8:$C$285,0),MATCH('71200M Ann'!AM$8,'71200 Ann Hist'!$C$8:$AR$8,0))</f>
        <v>166</v>
      </c>
      <c r="AN150" s="10">
        <f>INDEX('71200 Ann Hist'!$C$8:$AR$285,MATCH('71200M Ann'!$C150,'71200 Ann Hist'!$C$8:$C$285,0),MATCH('71200M Ann'!AN$8,'71200 Ann Hist'!$C$8:$AR$8,0))</f>
        <v>183.7</v>
      </c>
      <c r="AO150" s="10">
        <f>INDEX('71200 Ann Hist'!$C$8:$AR$285,MATCH('71200M Ann'!$C150,'71200 Ann Hist'!$C$8:$C$285,0),MATCH('71200M Ann'!AO$8,'71200 Ann Hist'!$C$8:$AR$8,0))</f>
        <v>201.6</v>
      </c>
      <c r="AP150" s="10">
        <f>INDEX('71200 Ann Hist'!$C$8:$AR$285,MATCH('71200M Ann'!$C150,'71200 Ann Hist'!$C$8:$C$285,0),MATCH('71200M Ann'!AP$8,'71200 Ann Hist'!$C$8:$AR$8,0))</f>
        <v>203.8</v>
      </c>
      <c r="AQ150" s="10">
        <f>INDEX('71200 Ann Hist'!$C$8:$AR$285,MATCH('71200M Ann'!$C150,'71200 Ann Hist'!$C$8:$C$285,0),MATCH('71200M Ann'!AQ$8,'71200 Ann Hist'!$C$8:$AR$8,0))</f>
        <v>217.7</v>
      </c>
      <c r="AR150" s="11">
        <f>INDEX('71200 Ann'!$C$8:$AZ$285,MATCH('71200M Ann'!$C150,'71200 Ann'!$C$8:$C$285,0),MATCH('71200M Ann'!AR$8,'71200 Ann'!$C$8:$AZ$8,0))</f>
        <v>234.7</v>
      </c>
      <c r="AS150" s="11">
        <f>INDEX('71200 Ann'!$C$8:$AZ$285,MATCH('71200M Ann'!$C150,'71200 Ann'!$C$8:$C$285,0),MATCH('71200M Ann'!AS$8,'71200 Ann'!$C$8:$AZ$8,0))</f>
        <v>233.6</v>
      </c>
      <c r="AT150" s="11">
        <f>INDEX('71200 Ann'!$C$8:$AZ$285,MATCH('71200M Ann'!$C150,'71200 Ann'!$C$8:$C$285,0),MATCH('71200M Ann'!AT$8,'71200 Ann'!$C$8:$AZ$8,0))</f>
        <v>255.6</v>
      </c>
      <c r="AU150" s="11">
        <f>INDEX('71200 Ann'!$C$8:$AZ$285,MATCH('71200M Ann'!$C150,'71200 Ann'!$C$8:$C$285,0),MATCH('71200M Ann'!AU$8,'71200 Ann'!$C$8:$AZ$8,0))</f>
        <v>284.8</v>
      </c>
      <c r="AV150" s="11">
        <f>INDEX('71200 Ann'!$C$8:$AZ$285,MATCH('71200M Ann'!$C150,'71200 Ann'!$C$8:$C$285,0),MATCH('71200M Ann'!AV$8,'71200 Ann'!$C$8:$AZ$8,0))</f>
        <v>341.4</v>
      </c>
      <c r="AW150" s="11">
        <f>INDEX('71200 Ann'!$C$8:$AZ$285,MATCH('71200M Ann'!$C150,'71200 Ann'!$C$8:$C$285,0),MATCH('71200M Ann'!AW$8,'71200 Ann'!$C$8:$AZ$8,0))</f>
        <v>356.7</v>
      </c>
      <c r="AX150" s="11">
        <f>INDEX('71200 Ann'!$C$8:$AZ$285,MATCH('71200M Ann'!$C150,'71200 Ann'!$C$8:$C$285,0),MATCH('71200M Ann'!AX$8,'71200 Ann'!$C$8:$AZ$8,0))</f>
        <v>361.5</v>
      </c>
      <c r="AY150" s="11">
        <f>INDEX('71200 Ann'!$C$8:$AZ$285,MATCH('71200M Ann'!$C150,'71200 Ann'!$C$8:$C$285,0),MATCH('71200M Ann'!AY$8,'71200 Ann'!$C$8:$AZ$8,0))</f>
        <v>420</v>
      </c>
      <c r="AZ150" s="11">
        <f>INDEX('71200 Ann'!$C$8:$AZ$285,MATCH('71200M Ann'!$C150,'71200 Ann'!$C$8:$C$285,0),MATCH('71200M Ann'!AZ$8,'71200 Ann'!$C$8:$AZ$8,0))</f>
        <v>478.9</v>
      </c>
      <c r="BA150" s="11">
        <f>INDEX('71200 Ann'!$C$8:$AZ$285,MATCH('71200M Ann'!$C150,'71200 Ann'!$C$8:$C$285,0),MATCH('71200M Ann'!BA$8,'71200 Ann'!$C$8:$AZ$8,0))</f>
        <v>571.29999999999995</v>
      </c>
      <c r="BB150" s="11">
        <f>INDEX('71200 Ann'!$C$8:$AZ$285,MATCH('71200M Ann'!$C150,'71200 Ann'!$C$8:$C$285,0),MATCH('71200M Ann'!BB$8,'71200 Ann'!$C$8:$AZ$8,0))</f>
        <v>658.6</v>
      </c>
      <c r="BC150" s="11">
        <f>INDEX('71200 Ann'!$C$8:$AZ$285,MATCH('71200M Ann'!$C150,'71200 Ann'!$C$8:$C$285,0),MATCH('71200M Ann'!BC$8,'71200 Ann'!$C$8:$AZ$8,0))</f>
        <v>674.6</v>
      </c>
      <c r="BD150" s="11">
        <f>INDEX('71200 Ann'!$C$8:$AZ$285,MATCH('71200M Ann'!$C150,'71200 Ann'!$C$8:$C$285,0),MATCH('71200M Ann'!BD$8,'71200 Ann'!$C$8:$AZ$8,0))</f>
        <v>782</v>
      </c>
      <c r="BE150" s="11">
        <f>INDEX('71200 Ann'!$C$8:$AZ$285,MATCH('71200M Ann'!$C150,'71200 Ann'!$C$8:$C$285,0),MATCH('71200M Ann'!BE$8,'71200 Ann'!$C$8:$AZ$8,0))</f>
        <v>734.7</v>
      </c>
      <c r="BF150" s="11">
        <f>INDEX('71200 Ann'!$C$8:$AZ$285,MATCH('71200M Ann'!$C150,'71200 Ann'!$C$8:$C$285,0),MATCH('71200M Ann'!BF$8,'71200 Ann'!$C$8:$AZ$8,0))</f>
        <v>773.6</v>
      </c>
      <c r="BG150" s="11">
        <f>INDEX('71200 Ann'!$C$8:$AZ$285,MATCH('71200M Ann'!$C150,'71200 Ann'!$C$8:$C$285,0),MATCH('71200M Ann'!BG$8,'71200 Ann'!$C$8:$AZ$8,0))</f>
        <v>923.2</v>
      </c>
      <c r="BH150" s="11">
        <f>INDEX('71200 Ann'!$C$8:$AZ$285,MATCH('71200M Ann'!$C150,'71200 Ann'!$C$8:$C$285,0),MATCH('71200M Ann'!BH$8,'71200 Ann'!$C$8:$AZ$8,0))</f>
        <v>935.2</v>
      </c>
      <c r="BI150" s="11">
        <f>INDEX('71200 Ann'!$C$8:$AZ$285,MATCH('71200M Ann'!$C150,'71200 Ann'!$C$8:$C$285,0),MATCH('71200M Ann'!BI$8,'71200 Ann'!$C$8:$AZ$8,0))</f>
        <v>944.6</v>
      </c>
      <c r="BJ150" s="11">
        <f>INDEX('71200 Ann'!$C$8:$AZ$285,MATCH('71200M Ann'!$C150,'71200 Ann'!$C$8:$C$285,0),MATCH('71200M Ann'!BJ$8,'71200 Ann'!$C$8:$AZ$8,0))</f>
        <v>992.7</v>
      </c>
      <c r="BK150" s="11">
        <f>INDEX('71200 Ann'!$C$8:$AZ$285,MATCH('71200M Ann'!$C150,'71200 Ann'!$C$8:$C$285,0),MATCH('71200M Ann'!BK$8,'71200 Ann'!$C$8:$AZ$8,0))</f>
        <v>1079.5999999999999</v>
      </c>
      <c r="BL150" s="11">
        <f>INDEX('71200 Ann'!$C$8:$AZ$285,MATCH('71200M Ann'!$C150,'71200 Ann'!$C$8:$C$285,0),MATCH('71200M Ann'!BL$8,'71200 Ann'!$C$8:$AZ$8,0))</f>
        <v>1177.8</v>
      </c>
      <c r="BM150" s="11">
        <f>INDEX('71200 Ann'!$C$8:$AZ$285,MATCH('71200M Ann'!$C150,'71200 Ann'!$C$8:$C$285,0),MATCH('71200M Ann'!BM$8,'71200 Ann'!$C$8:$AZ$8,0))</f>
        <v>1208.9000000000001</v>
      </c>
      <c r="BN150" s="11">
        <f>INDEX('71200 Ann'!$C$8:$AZ$285,MATCH('71200M Ann'!$C150,'71200 Ann'!$C$8:$C$285,0),MATCH('71200M Ann'!BN$8,'71200 Ann'!$C$8:$AZ$8,0))</f>
        <v>1246.3</v>
      </c>
      <c r="BO150" s="11">
        <f>INDEX('71200 Ann'!$C$8:$AZ$285,MATCH('71200M Ann'!$C150,'71200 Ann'!$C$8:$C$285,0),MATCH('71200M Ann'!BO$8,'71200 Ann'!$C$8:$AZ$8,0))</f>
        <v>1263.5999999999999</v>
      </c>
      <c r="BP150" s="11">
        <f>INDEX('71200 Ann'!$C$8:$AZ$285,MATCH('71200M Ann'!$C150,'71200 Ann'!$C$8:$C$285,0),MATCH('71200M Ann'!BP$8,'71200 Ann'!$C$8:$AZ$8,0))</f>
        <v>1320.2</v>
      </c>
      <c r="BQ150" s="11">
        <f>INDEX('71200 Ann'!$C$8:$AZ$285,MATCH('71200M Ann'!$C150,'71200 Ann'!$C$8:$C$285,0),MATCH('71200M Ann'!BQ$8,'71200 Ann'!$C$8:$AZ$8,0))</f>
        <v>1436</v>
      </c>
      <c r="BR150" s="11">
        <f>INDEX('71200 Ann'!$C$8:$AZ$285,MATCH('71200M Ann'!$C150,'71200 Ann'!$C$8:$C$285,0),MATCH('71200M Ann'!BR$8,'71200 Ann'!$C$8:$AZ$8,0))</f>
        <v>1520.1</v>
      </c>
      <c r="BS150" s="11">
        <f>INDEX('71200 Ann'!$C$8:$AZ$285,MATCH('71200M Ann'!$C150,'71200 Ann'!$C$8:$C$285,0),MATCH('71200M Ann'!BS$8,'71200 Ann'!$C$8:$AZ$8,0))</f>
        <v>1637.9</v>
      </c>
      <c r="BT150" s="11">
        <f>INDEX('71200 Ann'!$C$8:$AZ$285,MATCH('71200M Ann'!$C150,'71200 Ann'!$C$8:$C$285,0),MATCH('71200M Ann'!BT$8,'71200 Ann'!$C$8:$AZ$8,0))</f>
        <v>1795.8</v>
      </c>
      <c r="BU150" s="11">
        <f>INDEX('71200 Ann'!$C$8:$AZ$285,MATCH('71200M Ann'!$C150,'71200 Ann'!$C$8:$C$285,0),MATCH('71200M Ann'!BU$8,'71200 Ann'!$C$8:$AZ$8,0))</f>
        <v>1872.2</v>
      </c>
      <c r="BV150" s="11">
        <f>INDEX('71200 Ann'!$C$8:$AZ$285,MATCH('71200M Ann'!$C150,'71200 Ann'!$C$8:$C$285,0),MATCH('71200M Ann'!BV$8,'71200 Ann'!$C$8:$AZ$8,0))</f>
        <v>1966.1</v>
      </c>
      <c r="BW150" s="11">
        <f>INDEX('71200 Ann'!$C$8:$AZ$285,MATCH('71200M Ann'!$C150,'71200 Ann'!$C$8:$C$285,0),MATCH('71200M Ann'!BW$8,'71200 Ann'!$C$8:$AZ$8,0))</f>
        <v>2020.3</v>
      </c>
      <c r="BX150" s="11">
        <f>INDEX('71200 Ann'!$C$8:$AZ$285,MATCH('71200M Ann'!$C150,'71200 Ann'!$C$8:$C$285,0),MATCH('71200M Ann'!BX$8,'71200 Ann'!$C$8:$AZ$8,0))</f>
        <v>1953.5</v>
      </c>
      <c r="BY150" s="11">
        <f>INDEX('71200 Ann'!$C$8:$AZ$285,MATCH('71200M Ann'!$C150,'71200 Ann'!$C$8:$C$285,0),MATCH('71200M Ann'!BY$8,'71200 Ann'!$C$8:$AZ$8,0))</f>
        <v>1917.8</v>
      </c>
      <c r="BZ150" s="11">
        <f>INDEX('71200 Ann'!$C$8:$AZ$285,MATCH('71200M Ann'!$C150,'71200 Ann'!$C$8:$C$285,0),MATCH('71200M Ann'!BZ$8,'71200 Ann'!$C$8:$AZ$8,0))</f>
        <v>1977.5</v>
      </c>
      <c r="CA150" s="11">
        <f>INDEX('71200 Ann'!$C$8:$AZ$285,MATCH('71200M Ann'!$C150,'71200 Ann'!$C$8:$C$285,0),MATCH('71200M Ann'!CA$8,'71200 Ann'!$C$8:$AZ$8,0))</f>
        <v>2138.1</v>
      </c>
      <c r="CB150" s="11">
        <f>INDEX('71200 Ann'!$C$8:$AZ$285,MATCH('71200M Ann'!$C150,'71200 Ann'!$C$8:$C$285,0),MATCH('71200M Ann'!CB$8,'71200 Ann'!$C$8:$AZ$8,0))</f>
        <v>2303.1</v>
      </c>
      <c r="CC150" s="11">
        <f>INDEX('71200 Ann'!$C$8:$AZ$285,MATCH('71200M Ann'!$C150,'71200 Ann'!$C$8:$C$285,0),MATCH('71200M Ann'!CC$8,'71200 Ann'!$C$8:$AZ$8,0))</f>
        <v>2430.8000000000002</v>
      </c>
      <c r="CD150" s="11">
        <f>INDEX('71200 Ann'!$C$8:$AZ$285,MATCH('71200M Ann'!$C150,'71200 Ann'!$C$8:$C$285,0),MATCH('71200M Ann'!CD$8,'71200 Ann'!$C$8:$AZ$8,0))</f>
        <v>2517.8000000000002</v>
      </c>
      <c r="CE150" s="11">
        <f>INDEX('71200 Ann'!$C$8:$AZ$285,MATCH('71200M Ann'!$C150,'71200 Ann'!$C$8:$C$285,0),MATCH('71200M Ann'!CE$8,'71200 Ann'!$C$8:$AZ$8,0))</f>
        <v>2367.8000000000002</v>
      </c>
      <c r="CF150" s="11">
        <f>INDEX('71200 Ann'!$C$8:$AZ$285,MATCH('71200M Ann'!$C150,'71200 Ann'!$C$8:$C$285,0),MATCH('71200M Ann'!CF$8,'71200 Ann'!$C$8:$AZ$8,0))</f>
        <v>2143.1999999999998</v>
      </c>
      <c r="CG150" s="11">
        <f>INDEX('71200 Ann'!$C$8:$AZ$285,MATCH('71200M Ann'!$C150,'71200 Ann'!$C$8:$C$285,0),MATCH('71200M Ann'!CG$8,'71200 Ann'!$C$8:$AZ$8,0))</f>
        <v>2306.6999999999998</v>
      </c>
      <c r="CH150" s="11">
        <f>INDEX('71200 Ann'!$C$8:$AZ$285,MATCH('71200M Ann'!$C150,'71200 Ann'!$C$8:$C$285,0),MATCH('71200M Ann'!CH$8,'71200 Ann'!$C$8:$AZ$8,0))</f>
        <v>2396.1999999999998</v>
      </c>
      <c r="CI150" s="11">
        <f>INDEX('71200 Ann'!$C$8:$AZ$285,MATCH('71200M Ann'!$C150,'71200 Ann'!$C$8:$C$285,0),MATCH('71200M Ann'!CI$8,'71200 Ann'!$C$8:$AZ$8,0))</f>
        <v>2658</v>
      </c>
      <c r="CJ150" s="11">
        <f>INDEX('71200 Ann'!$C$8:$AZ$285,MATCH('71200M Ann'!$C150,'71200 Ann'!$C$8:$C$285,0),MATCH('71200M Ann'!CJ$8,'71200 Ann'!$C$8:$AZ$8,0))</f>
        <v>2912.5</v>
      </c>
      <c r="CK150" s="11">
        <f>INDEX('71200 Ann'!$C$8:$AZ$285,MATCH('71200M Ann'!$C150,'71200 Ann'!$C$8:$C$285,0),MATCH('71200M Ann'!CK$8,'71200 Ann'!$C$8:$AZ$8,0))</f>
        <v>3079.3</v>
      </c>
      <c r="CL150" s="11">
        <f>INDEX('71200 Ann'!$C$8:$AZ$285,MATCH('71200M Ann'!$C150,'71200 Ann'!$C$8:$C$285,0),MATCH('71200M Ann'!CL$8,'71200 Ann'!$C$8:$AZ$8,0))</f>
        <v>3192.6</v>
      </c>
      <c r="CM150" s="11"/>
      <c r="CN150" s="8"/>
    </row>
    <row r="151" spans="1:92" s="10" customFormat="1" x14ac:dyDescent="0.25">
      <c r="A151" s="32">
        <v>137</v>
      </c>
      <c r="B151" s="10" t="s">
        <v>1898</v>
      </c>
      <c r="C151" s="10" t="s">
        <v>947</v>
      </c>
      <c r="D151" s="10">
        <f>INDEX('71200 Ann Hist'!$C$8:$AR$285,MATCH('71200M Ann'!$C151,'71200 Ann Hist'!$C$8:$C$285,0),MATCH('71200M Ann'!D$8,'71200 Ann Hist'!$C$8:$AR$8,0))</f>
        <v>5.6</v>
      </c>
      <c r="E151" s="10">
        <f>INDEX('71200 Ann Hist'!$C$8:$AR$285,MATCH('71200M Ann'!$C151,'71200 Ann Hist'!$C$8:$C$285,0),MATCH('71200M Ann'!E$8,'71200 Ann Hist'!$C$8:$AR$8,0))</f>
        <v>5.2</v>
      </c>
      <c r="F151" s="10">
        <f>INDEX('71200 Ann Hist'!$C$8:$AR$285,MATCH('71200M Ann'!$C151,'71200 Ann Hist'!$C$8:$C$285,0),MATCH('71200M Ann'!F$8,'71200 Ann Hist'!$C$8:$AR$8,0))</f>
        <v>4.5</v>
      </c>
      <c r="G151" s="10">
        <f>INDEX('71200 Ann Hist'!$C$8:$AR$285,MATCH('71200M Ann'!$C151,'71200 Ann Hist'!$C$8:$C$285,0),MATCH('71200M Ann'!G$8,'71200 Ann Hist'!$C$8:$AR$8,0))</f>
        <v>2.9</v>
      </c>
      <c r="H151" s="10">
        <f>INDEX('71200 Ann Hist'!$C$8:$AR$285,MATCH('71200M Ann'!$C151,'71200 Ann Hist'!$C$8:$C$285,0),MATCH('71200M Ann'!H$8,'71200 Ann Hist'!$C$8:$AR$8,0))</f>
        <v>2.5</v>
      </c>
      <c r="I151" s="10">
        <f>INDEX('71200 Ann Hist'!$C$8:$AR$285,MATCH('71200M Ann'!$C151,'71200 Ann Hist'!$C$8:$C$285,0),MATCH('71200M Ann'!I$8,'71200 Ann Hist'!$C$8:$AR$8,0))</f>
        <v>3.4</v>
      </c>
      <c r="J151" s="10">
        <f>INDEX('71200 Ann Hist'!$C$8:$AR$285,MATCH('71200M Ann'!$C151,'71200 Ann Hist'!$C$8:$C$285,0),MATCH('71200M Ann'!J$8,'71200 Ann Hist'!$C$8:$AR$8,0))</f>
        <v>3.8</v>
      </c>
      <c r="K151" s="10">
        <f>INDEX('71200 Ann Hist'!$C$8:$AR$285,MATCH('71200M Ann'!$C151,'71200 Ann Hist'!$C$8:$C$285,0),MATCH('71200M Ann'!K$8,'71200 Ann Hist'!$C$8:$AR$8,0))</f>
        <v>5.5</v>
      </c>
      <c r="L151" s="10">
        <f>INDEX('71200 Ann Hist'!$C$8:$AR$285,MATCH('71200M Ann'!$C151,'71200 Ann Hist'!$C$8:$C$285,0),MATCH('71200M Ann'!L$8,'71200 Ann Hist'!$C$8:$AR$8,0))</f>
        <v>5.4</v>
      </c>
      <c r="M151" s="10">
        <f>INDEX('71200 Ann Hist'!$C$8:$AR$285,MATCH('71200M Ann'!$C151,'71200 Ann Hist'!$C$8:$C$285,0),MATCH('71200M Ann'!M$8,'71200 Ann Hist'!$C$8:$AR$8,0))</f>
        <v>5.9</v>
      </c>
      <c r="N151" s="10">
        <f>INDEX('71200 Ann Hist'!$C$8:$AR$285,MATCH('71200M Ann'!$C151,'71200 Ann Hist'!$C$8:$C$285,0),MATCH('71200M Ann'!N$8,'71200 Ann Hist'!$C$8:$AR$8,0))</f>
        <v>6.7</v>
      </c>
      <c r="O151" s="10">
        <f>INDEX('71200 Ann Hist'!$C$8:$AR$285,MATCH('71200M Ann'!$C151,'71200 Ann Hist'!$C$8:$C$285,0),MATCH('71200M Ann'!O$8,'71200 Ann Hist'!$C$8:$AR$8,0))</f>
        <v>6.9</v>
      </c>
      <c r="P151" s="10">
        <f>INDEX('71200 Ann Hist'!$C$8:$AR$285,MATCH('71200M Ann'!$C151,'71200 Ann Hist'!$C$8:$C$285,0),MATCH('71200M Ann'!P$8,'71200 Ann Hist'!$C$8:$AR$8,0))</f>
        <v>13.8</v>
      </c>
      <c r="Q151" s="10">
        <f>INDEX('71200 Ann Hist'!$C$8:$AR$285,MATCH('71200M Ann'!$C151,'71200 Ann Hist'!$C$8:$C$285,0),MATCH('71200M Ann'!Q$8,'71200 Ann Hist'!$C$8:$AR$8,0))</f>
        <v>30.7</v>
      </c>
      <c r="R151" s="10">
        <f>INDEX('71200 Ann Hist'!$C$8:$AR$285,MATCH('71200M Ann'!$C151,'71200 Ann Hist'!$C$8:$C$285,0),MATCH('71200M Ann'!R$8,'71200 Ann Hist'!$C$8:$AR$8,0))</f>
        <v>41.1</v>
      </c>
      <c r="S151" s="10">
        <f>INDEX('71200 Ann Hist'!$C$8:$AR$285,MATCH('71200M Ann'!$C151,'71200 Ann Hist'!$C$8:$C$285,0),MATCH('71200M Ann'!S$8,'71200 Ann Hist'!$C$8:$AR$8,0))</f>
        <v>39.4</v>
      </c>
      <c r="T151" s="10">
        <f>INDEX('71200 Ann Hist'!$C$8:$AR$285,MATCH('71200M Ann'!$C151,'71200 Ann Hist'!$C$8:$C$285,0),MATCH('71200M Ann'!T$8,'71200 Ann Hist'!$C$8:$AR$8,0))</f>
        <v>27</v>
      </c>
      <c r="U151" s="10">
        <f>INDEX('71200 Ann Hist'!$C$8:$AR$285,MATCH('71200M Ann'!$C151,'71200 Ann Hist'!$C$8:$C$285,0),MATCH('71200M Ann'!U$8,'71200 Ann Hist'!$C$8:$AR$8,0))</f>
        <v>11.9</v>
      </c>
      <c r="V151" s="10">
        <f>INDEX('71200 Ann Hist'!$C$8:$AR$285,MATCH('71200M Ann'!$C151,'71200 Ann Hist'!$C$8:$C$285,0),MATCH('71200M Ann'!V$8,'71200 Ann Hist'!$C$8:$AR$8,0))</f>
        <v>16.600000000000001</v>
      </c>
      <c r="W151" s="10">
        <f>INDEX('71200 Ann Hist'!$C$8:$AR$285,MATCH('71200M Ann'!$C151,'71200 Ann Hist'!$C$8:$C$285,0),MATCH('71200M Ann'!W$8,'71200 Ann Hist'!$C$8:$AR$8,0))</f>
        <v>22.9</v>
      </c>
      <c r="X151" s="10">
        <f>INDEX('71200 Ann Hist'!$C$8:$AR$285,MATCH('71200M Ann'!$C151,'71200 Ann Hist'!$C$8:$C$285,0),MATCH('71200M Ann'!X$8,'71200 Ann Hist'!$C$8:$AR$8,0))</f>
        <v>25.1</v>
      </c>
      <c r="Y151" s="10">
        <f>INDEX('71200 Ann Hist'!$C$8:$AR$285,MATCH('71200M Ann'!$C151,'71200 Ann Hist'!$C$8:$C$285,0),MATCH('71200M Ann'!Y$8,'71200 Ann Hist'!$C$8:$AR$8,0))</f>
        <v>30.8</v>
      </c>
      <c r="Z151" s="10">
        <f>INDEX('71200 Ann Hist'!$C$8:$AR$285,MATCH('71200M Ann'!$C151,'71200 Ann Hist'!$C$8:$C$285,0),MATCH('71200M Ann'!Z$8,'71200 Ann Hist'!$C$8:$AR$8,0))</f>
        <v>37.5</v>
      </c>
      <c r="AA151" s="10">
        <f>INDEX('71200 Ann Hist'!$C$8:$AR$285,MATCH('71200M Ann'!$C151,'71200 Ann Hist'!$C$8:$C$285,0),MATCH('71200M Ann'!AA$8,'71200 Ann Hist'!$C$8:$AR$8,0))</f>
        <v>42.6</v>
      </c>
      <c r="AB151" s="10">
        <f>INDEX('71200 Ann Hist'!$C$8:$AR$285,MATCH('71200M Ann'!$C151,'71200 Ann Hist'!$C$8:$C$285,0),MATCH('71200M Ann'!AB$8,'71200 Ann Hist'!$C$8:$AR$8,0))</f>
        <v>45.4</v>
      </c>
      <c r="AC151" s="10">
        <f>INDEX('71200 Ann Hist'!$C$8:$AR$285,MATCH('71200M Ann'!$C151,'71200 Ann Hist'!$C$8:$C$285,0),MATCH('71200M Ann'!AC$8,'71200 Ann Hist'!$C$8:$AR$8,0))</f>
        <v>46</v>
      </c>
      <c r="AD151" s="10">
        <f>INDEX('71200 Ann Hist'!$C$8:$AR$285,MATCH('71200M Ann'!$C151,'71200 Ann Hist'!$C$8:$C$285,0),MATCH('71200M Ann'!AD$8,'71200 Ann Hist'!$C$8:$AR$8,0))</f>
        <v>48.5</v>
      </c>
      <c r="AE151" s="10">
        <f>INDEX('71200 Ann Hist'!$C$8:$AR$285,MATCH('71200M Ann'!$C151,'71200 Ann Hist'!$C$8:$C$285,0),MATCH('71200M Ann'!AE$8,'71200 Ann Hist'!$C$8:$AR$8,0))</f>
        <v>50.2</v>
      </c>
      <c r="AF151" s="10">
        <f>INDEX('71200 Ann Hist'!$C$8:$AR$285,MATCH('71200M Ann'!$C151,'71200 Ann Hist'!$C$8:$C$285,0),MATCH('71200M Ann'!AF$8,'71200 Ann Hist'!$C$8:$AR$8,0))</f>
        <v>52.1</v>
      </c>
      <c r="AG151" s="10">
        <f>INDEX('71200 Ann Hist'!$C$8:$AR$285,MATCH('71200M Ann'!$C151,'71200 Ann Hist'!$C$8:$C$285,0),MATCH('71200M Ann'!AG$8,'71200 Ann Hist'!$C$8:$AR$8,0))</f>
        <v>53.9</v>
      </c>
      <c r="AH151" s="10">
        <f>INDEX('71200 Ann Hist'!$C$8:$AR$285,MATCH('71200M Ann'!$C151,'71200 Ann Hist'!$C$8:$C$285,0),MATCH('71200M Ann'!AH$8,'71200 Ann Hist'!$C$8:$AR$8,0))</f>
        <v>62.3</v>
      </c>
      <c r="AI151" s="10">
        <f>INDEX('71200 Ann Hist'!$C$8:$AR$285,MATCH('71200M Ann'!$C151,'71200 Ann Hist'!$C$8:$C$285,0),MATCH('71200M Ann'!AI$8,'71200 Ann Hist'!$C$8:$AR$8,0))</f>
        <v>61.2</v>
      </c>
      <c r="AJ151" s="10">
        <f>INDEX('71200 Ann Hist'!$C$8:$AR$285,MATCH('71200M Ann'!$C151,'71200 Ann Hist'!$C$8:$C$285,0),MATCH('71200M Ann'!AJ$8,'71200 Ann Hist'!$C$8:$AR$8,0))</f>
        <v>64.400000000000006</v>
      </c>
      <c r="AK151" s="10">
        <f>INDEX('71200 Ann Hist'!$C$8:$AR$285,MATCH('71200M Ann'!$C151,'71200 Ann Hist'!$C$8:$C$285,0),MATCH('71200M Ann'!AK$8,'71200 Ann Hist'!$C$8:$AR$8,0))</f>
        <v>68.5</v>
      </c>
      <c r="AL151" s="10">
        <f>INDEX('71200 Ann Hist'!$C$8:$AR$285,MATCH('71200M Ann'!$C151,'71200 Ann Hist'!$C$8:$C$285,0),MATCH('71200M Ann'!AL$8,'71200 Ann Hist'!$C$8:$AR$8,0))</f>
        <v>72.5</v>
      </c>
      <c r="AM151" s="10">
        <f>INDEX('71200 Ann Hist'!$C$8:$AR$285,MATCH('71200M Ann'!$C151,'71200 Ann Hist'!$C$8:$C$285,0),MATCH('71200M Ann'!AM$8,'71200 Ann Hist'!$C$8:$AR$8,0))</f>
        <v>76.2</v>
      </c>
      <c r="AN151" s="10">
        <f>INDEX('71200 Ann Hist'!$C$8:$AR$285,MATCH('71200M Ann'!$C151,'71200 Ann Hist'!$C$8:$C$285,0),MATCH('71200M Ann'!AN$8,'71200 Ann Hist'!$C$8:$AR$8,0))</f>
        <v>78.900000000000006</v>
      </c>
      <c r="AO151" s="10">
        <f>INDEX('71200 Ann Hist'!$C$8:$AR$285,MATCH('71200M Ann'!$C151,'71200 Ann Hist'!$C$8:$C$285,0),MATCH('71200M Ann'!AO$8,'71200 Ann Hist'!$C$8:$AR$8,0))</f>
        <v>83.6</v>
      </c>
      <c r="AP151" s="10">
        <f>INDEX('71200 Ann Hist'!$C$8:$AR$285,MATCH('71200M Ann'!$C151,'71200 Ann Hist'!$C$8:$C$285,0),MATCH('71200M Ann'!AP$8,'71200 Ann Hist'!$C$8:$AR$8,0))</f>
        <v>88.2</v>
      </c>
      <c r="AQ151" s="10">
        <f>INDEX('71200 Ann Hist'!$C$8:$AR$285,MATCH('71200M Ann'!$C151,'71200 Ann Hist'!$C$8:$C$285,0),MATCH('71200M Ann'!AQ$8,'71200 Ann Hist'!$C$8:$AR$8,0))</f>
        <v>93.7</v>
      </c>
      <c r="AR151" s="11">
        <f>INDEX('71200 Ann'!$C$8:$AZ$285,MATCH('71200M Ann'!$C151,'71200 Ann'!$C$8:$C$285,0),MATCH('71200M Ann'!AR$8,'71200 Ann'!$C$8:$AZ$8,0))</f>
        <v>96.3</v>
      </c>
      <c r="AS151" s="11">
        <f>INDEX('71200 Ann'!$C$8:$AZ$285,MATCH('71200M Ann'!$C151,'71200 Ann'!$C$8:$C$285,0),MATCH('71200M Ann'!AS$8,'71200 Ann'!$C$8:$AZ$8,0))</f>
        <v>95.6</v>
      </c>
      <c r="AT151" s="11">
        <f>INDEX('71200 Ann'!$C$8:$AZ$285,MATCH('71200M Ann'!$C151,'71200 Ann'!$C$8:$C$285,0),MATCH('71200M Ann'!AT$8,'71200 Ann'!$C$8:$AZ$8,0))</f>
        <v>105.2</v>
      </c>
      <c r="AU151" s="11">
        <f>INDEX('71200 Ann'!$C$8:$AZ$285,MATCH('71200M Ann'!$C151,'71200 Ann'!$C$8:$C$285,0),MATCH('71200M Ann'!AU$8,'71200 Ann'!$C$8:$AZ$8,0))</f>
        <v>118.5</v>
      </c>
      <c r="AV151" s="11">
        <f>INDEX('71200 Ann'!$C$8:$AZ$285,MATCH('71200M Ann'!$C151,'71200 Ann'!$C$8:$C$285,0),MATCH('71200M Ann'!AV$8,'71200 Ann'!$C$8:$AZ$8,0))</f>
        <v>130</v>
      </c>
      <c r="AW151" s="11">
        <f>INDEX('71200 Ann'!$C$8:$AZ$285,MATCH('71200M Ann'!$C151,'71200 Ann'!$C$8:$C$285,0),MATCH('71200M Ann'!AW$8,'71200 Ann'!$C$8:$AZ$8,0))</f>
        <v>135.30000000000001</v>
      </c>
      <c r="AX151" s="11">
        <f>INDEX('71200 Ann'!$C$8:$AZ$285,MATCH('71200M Ann'!$C151,'71200 Ann'!$C$8:$C$285,0),MATCH('71200M Ann'!AX$8,'71200 Ann'!$C$8:$AZ$8,0))</f>
        <v>145.69999999999999</v>
      </c>
      <c r="AY151" s="11">
        <f>INDEX('71200 Ann'!$C$8:$AZ$285,MATCH('71200M Ann'!$C151,'71200 Ann'!$C$8:$C$285,0),MATCH('71200M Ann'!AY$8,'71200 Ann'!$C$8:$AZ$8,0))</f>
        <v>170.1</v>
      </c>
      <c r="AZ151" s="11">
        <f>INDEX('71200 Ann'!$C$8:$AZ$285,MATCH('71200M Ann'!$C151,'71200 Ann'!$C$8:$C$285,0),MATCH('71200M Ann'!AZ$8,'71200 Ann'!$C$8:$AZ$8,0))</f>
        <v>199.2</v>
      </c>
      <c r="BA151" s="11">
        <f>INDEX('71200 Ann'!$C$8:$AZ$285,MATCH('71200M Ann'!$C151,'71200 Ann'!$C$8:$C$285,0),MATCH('71200M Ann'!BA$8,'71200 Ann'!$C$8:$AZ$8,0))</f>
        <v>228.2</v>
      </c>
      <c r="BB151" s="11">
        <f>INDEX('71200 Ann'!$C$8:$AZ$285,MATCH('71200M Ann'!$C151,'71200 Ann'!$C$8:$C$285,0),MATCH('71200M Ann'!BB$8,'71200 Ann'!$C$8:$AZ$8,0))</f>
        <v>246.2</v>
      </c>
      <c r="BC151" s="11">
        <f>INDEX('71200 Ann'!$C$8:$AZ$285,MATCH('71200M Ann'!$C151,'71200 Ann'!$C$8:$C$285,0),MATCH('71200M Ann'!BC$8,'71200 Ann'!$C$8:$AZ$8,0))</f>
        <v>248.5</v>
      </c>
      <c r="BD151" s="11">
        <f>INDEX('71200 Ann'!$C$8:$AZ$285,MATCH('71200M Ann'!$C151,'71200 Ann'!$C$8:$C$285,0),MATCH('71200M Ann'!BD$8,'71200 Ann'!$C$8:$AZ$8,0))</f>
        <v>260.2</v>
      </c>
      <c r="BE151" s="11">
        <f>INDEX('71200 Ann'!$C$8:$AZ$285,MATCH('71200M Ann'!$C151,'71200 Ann'!$C$8:$C$285,0),MATCH('71200M Ann'!BE$8,'71200 Ann'!$C$8:$AZ$8,0))</f>
        <v>263.39999999999998</v>
      </c>
      <c r="BF151" s="11">
        <f>INDEX('71200 Ann'!$C$8:$AZ$285,MATCH('71200M Ann'!$C151,'71200 Ann'!$C$8:$C$285,0),MATCH('71200M Ann'!BF$8,'71200 Ann'!$C$8:$AZ$8,0))</f>
        <v>318.5</v>
      </c>
      <c r="BG151" s="11">
        <f>INDEX('71200 Ann'!$C$8:$AZ$285,MATCH('71200M Ann'!$C151,'71200 Ann'!$C$8:$C$285,0),MATCH('71200M Ann'!BG$8,'71200 Ann'!$C$8:$AZ$8,0))</f>
        <v>365</v>
      </c>
      <c r="BH151" s="11">
        <f>INDEX('71200 Ann'!$C$8:$AZ$285,MATCH('71200M Ann'!$C151,'71200 Ann'!$C$8:$C$285,0),MATCH('71200M Ann'!BH$8,'71200 Ann'!$C$8:$AZ$8,0))</f>
        <v>397.3</v>
      </c>
      <c r="BI151" s="11">
        <f>INDEX('71200 Ann'!$C$8:$AZ$285,MATCH('71200M Ann'!$C151,'71200 Ann'!$C$8:$C$285,0),MATCH('71200M Ann'!BI$8,'71200 Ann'!$C$8:$AZ$8,0))</f>
        <v>443.6</v>
      </c>
      <c r="BJ151" s="11">
        <f>INDEX('71200 Ann'!$C$8:$AZ$285,MATCH('71200M Ann'!$C151,'71200 Ann'!$C$8:$C$285,0),MATCH('71200M Ann'!BJ$8,'71200 Ann'!$C$8:$AZ$8,0))</f>
        <v>479.1</v>
      </c>
      <c r="BK151" s="11">
        <f>INDEX('71200 Ann'!$C$8:$AZ$285,MATCH('71200M Ann'!$C151,'71200 Ann'!$C$8:$C$285,0),MATCH('71200M Ann'!BK$8,'71200 Ann'!$C$8:$AZ$8,0))</f>
        <v>495.7</v>
      </c>
      <c r="BL151" s="11">
        <f>INDEX('71200 Ann'!$C$8:$AZ$285,MATCH('71200M Ann'!$C151,'71200 Ann'!$C$8:$C$285,0),MATCH('71200M Ann'!BL$8,'71200 Ann'!$C$8:$AZ$8,0))</f>
        <v>509.7</v>
      </c>
      <c r="BM151" s="11">
        <f>INDEX('71200 Ann'!$C$8:$AZ$285,MATCH('71200M Ann'!$C151,'71200 Ann'!$C$8:$C$285,0),MATCH('71200M Ann'!BM$8,'71200 Ann'!$C$8:$AZ$8,0))</f>
        <v>519</v>
      </c>
      <c r="BN151" s="11">
        <f>INDEX('71200 Ann'!$C$8:$AZ$285,MATCH('71200M Ann'!$C151,'71200 Ann'!$C$8:$C$285,0),MATCH('71200M Ann'!BN$8,'71200 Ann'!$C$8:$AZ$8,0))</f>
        <v>514.79999999999995</v>
      </c>
      <c r="BO151" s="11">
        <f>INDEX('71200 Ann'!$C$8:$AZ$285,MATCH('71200M Ann'!$C151,'71200 Ann'!$C$8:$C$285,0),MATCH('71200M Ann'!BO$8,'71200 Ann'!$C$8:$AZ$8,0))</f>
        <v>550.1</v>
      </c>
      <c r="BP151" s="11">
        <f>INDEX('71200 Ann'!$C$8:$AZ$285,MATCH('71200M Ann'!$C151,'71200 Ann'!$C$8:$C$285,0),MATCH('71200M Ann'!BP$8,'71200 Ann'!$C$8:$AZ$8,0))</f>
        <v>569.20000000000005</v>
      </c>
      <c r="BQ151" s="11">
        <f>INDEX('71200 Ann'!$C$8:$AZ$285,MATCH('71200M Ann'!$C151,'71200 Ann'!$C$8:$C$285,0),MATCH('71200M Ann'!BQ$8,'71200 Ann'!$C$8:$AZ$8,0))</f>
        <v>606.1</v>
      </c>
      <c r="BR151" s="11">
        <f>INDEX('71200 Ann'!$C$8:$AZ$285,MATCH('71200M Ann'!$C151,'71200 Ann'!$C$8:$C$285,0),MATCH('71200M Ann'!BR$8,'71200 Ann'!$C$8:$AZ$8,0))</f>
        <v>611.70000000000005</v>
      </c>
      <c r="BS151" s="11">
        <f>INDEX('71200 Ann'!$C$8:$AZ$285,MATCH('71200M Ann'!$C151,'71200 Ann'!$C$8:$C$285,0),MATCH('71200M Ann'!BS$8,'71200 Ann'!$C$8:$AZ$8,0))</f>
        <v>658</v>
      </c>
      <c r="BT151" s="11">
        <f>INDEX('71200 Ann'!$C$8:$AZ$285,MATCH('71200M Ann'!$C151,'71200 Ann'!$C$8:$C$285,0),MATCH('71200M Ann'!BT$8,'71200 Ann'!$C$8:$AZ$8,0))</f>
        <v>691.5</v>
      </c>
      <c r="BU151" s="11">
        <f>INDEX('71200 Ann'!$C$8:$AZ$285,MATCH('71200M Ann'!$C151,'71200 Ann'!$C$8:$C$285,0),MATCH('71200M Ann'!BU$8,'71200 Ann'!$C$8:$AZ$8,0))</f>
        <v>753.3</v>
      </c>
      <c r="BV151" s="11">
        <f>INDEX('71200 Ann'!$C$8:$AZ$285,MATCH('71200M Ann'!$C151,'71200 Ann'!$C$8:$C$285,0),MATCH('71200M Ann'!BV$8,'71200 Ann'!$C$8:$AZ$8,0))</f>
        <v>816.7</v>
      </c>
      <c r="BW151" s="11">
        <f>INDEX('71200 Ann'!$C$8:$AZ$285,MATCH('71200M Ann'!$C151,'71200 Ann'!$C$8:$C$285,0),MATCH('71200M Ann'!BW$8,'71200 Ann'!$C$8:$AZ$8,0))</f>
        <v>866.2</v>
      </c>
      <c r="BX151" s="11">
        <f>INDEX('71200 Ann'!$C$8:$AZ$285,MATCH('71200M Ann'!$C151,'71200 Ann'!$C$8:$C$285,0),MATCH('71200M Ann'!BX$8,'71200 Ann'!$C$8:$AZ$8,0))</f>
        <v>946.7</v>
      </c>
      <c r="BY151" s="11">
        <f>INDEX('71200 Ann'!$C$8:$AZ$285,MATCH('71200M Ann'!$C151,'71200 Ann'!$C$8:$C$285,0),MATCH('71200M Ann'!BY$8,'71200 Ann'!$C$8:$AZ$8,0))</f>
        <v>1021.8</v>
      </c>
      <c r="BZ151" s="11">
        <f>INDEX('71200 Ann'!$C$8:$AZ$285,MATCH('71200M Ann'!$C151,'71200 Ann'!$C$8:$C$285,0),MATCH('71200M Ann'!BZ$8,'71200 Ann'!$C$8:$AZ$8,0))</f>
        <v>1116.5999999999999</v>
      </c>
      <c r="CA151" s="11">
        <f>INDEX('71200 Ann'!$C$8:$AZ$285,MATCH('71200M Ann'!$C151,'71200 Ann'!$C$8:$C$285,0),MATCH('71200M Ann'!CA$8,'71200 Ann'!$C$8:$AZ$8,0))</f>
        <v>1252.0999999999999</v>
      </c>
      <c r="CB151" s="11">
        <f>INDEX('71200 Ann'!$C$8:$AZ$285,MATCH('71200M Ann'!$C151,'71200 Ann'!$C$8:$C$285,0),MATCH('71200M Ann'!CB$8,'71200 Ann'!$C$8:$AZ$8,0))</f>
        <v>1376.6</v>
      </c>
      <c r="CC151" s="11">
        <f>INDEX('71200 Ann'!$C$8:$AZ$285,MATCH('71200M Ann'!$C151,'71200 Ann'!$C$8:$C$285,0),MATCH('71200M Ann'!CC$8,'71200 Ann'!$C$8:$AZ$8,0))</f>
        <v>1409.4</v>
      </c>
      <c r="CD151" s="11">
        <f>INDEX('71200 Ann'!$C$8:$AZ$285,MATCH('71200M Ann'!$C151,'71200 Ann'!$C$8:$C$285,0),MATCH('71200M Ann'!CD$8,'71200 Ann'!$C$8:$AZ$8,0))</f>
        <v>1323.4</v>
      </c>
      <c r="CE151" s="11">
        <f>INDEX('71200 Ann'!$C$8:$AZ$285,MATCH('71200M Ann'!$C151,'71200 Ann'!$C$8:$C$285,0),MATCH('71200M Ann'!CE$8,'71200 Ann'!$C$8:$AZ$8,0))</f>
        <v>1208.2</v>
      </c>
      <c r="CF151" s="11">
        <f>INDEX('71200 Ann'!$C$8:$AZ$285,MATCH('71200M Ann'!$C151,'71200 Ann'!$C$8:$C$285,0),MATCH('71200M Ann'!CF$8,'71200 Ann'!$C$8:$AZ$8,0))</f>
        <v>1109.9000000000001</v>
      </c>
      <c r="CG151" s="11">
        <f>INDEX('71200 Ann'!$C$8:$AZ$285,MATCH('71200M Ann'!$C151,'71200 Ann'!$C$8:$C$285,0),MATCH('71200M Ann'!CG$8,'71200 Ann'!$C$8:$AZ$8,0))</f>
        <v>1100.7</v>
      </c>
      <c r="CH151" s="11">
        <f>INDEX('71200 Ann'!$C$8:$AZ$285,MATCH('71200M Ann'!$C151,'71200 Ann'!$C$8:$C$285,0),MATCH('71200M Ann'!CH$8,'71200 Ann'!$C$8:$AZ$8,0))</f>
        <v>1085.7</v>
      </c>
      <c r="CI151" s="11">
        <f>INDEX('71200 Ann'!$C$8:$AZ$285,MATCH('71200M Ann'!$C151,'71200 Ann'!$C$8:$C$285,0),MATCH('71200M Ann'!CI$8,'71200 Ann'!$C$8:$AZ$8,0))</f>
        <v>1115</v>
      </c>
      <c r="CJ151" s="11">
        <f>INDEX('71200 Ann'!$C$8:$AZ$285,MATCH('71200M Ann'!$C151,'71200 Ann'!$C$8:$C$285,0),MATCH('71200M Ann'!CJ$8,'71200 Ann'!$C$8:$AZ$8,0))</f>
        <v>1157.3</v>
      </c>
      <c r="CK151" s="11">
        <f>INDEX('71200 Ann'!$C$8:$AZ$285,MATCH('71200M Ann'!$C151,'71200 Ann'!$C$8:$C$285,0),MATCH('71200M Ann'!CK$8,'71200 Ann'!$C$8:$AZ$8,0))</f>
        <v>1199.3</v>
      </c>
      <c r="CL151" s="11">
        <f>INDEX('71200 Ann'!$C$8:$AZ$285,MATCH('71200M Ann'!$C151,'71200 Ann'!$C$8:$C$285,0),MATCH('71200M Ann'!CL$8,'71200 Ann'!$C$8:$AZ$8,0))</f>
        <v>1294.7</v>
      </c>
      <c r="CM151" s="11"/>
      <c r="CN151" s="8"/>
    </row>
    <row r="152" spans="1:92" s="8" customFormat="1" x14ac:dyDescent="0.25">
      <c r="A152" s="32">
        <v>138</v>
      </c>
      <c r="B152" s="10" t="s">
        <v>1899</v>
      </c>
      <c r="C152" s="10" t="s">
        <v>946</v>
      </c>
      <c r="D152" s="8">
        <f>INDEX('71200 Ann Hist'!$C$8:$AR$285,MATCH('71200M Ann'!$C152,'71200 Ann Hist'!$C$8:$C$285,0),MATCH('71200M Ann'!D$8,'71200 Ann Hist'!$C$8:$AR$8,0))</f>
        <v>15.3</v>
      </c>
      <c r="E152" s="8">
        <f>INDEX('71200 Ann Hist'!$C$8:$AR$285,MATCH('71200M Ann'!$C152,'71200 Ann Hist'!$C$8:$C$285,0),MATCH('71200M Ann'!E$8,'71200 Ann Hist'!$C$8:$AR$8,0))</f>
        <v>10.199999999999999</v>
      </c>
      <c r="F152" s="8">
        <f>INDEX('71200 Ann Hist'!$C$8:$AR$285,MATCH('71200M Ann'!$C152,'71200 Ann Hist'!$C$8:$C$285,0),MATCH('71200M Ann'!F$8,'71200 Ann Hist'!$C$8:$AR$8,0))</f>
        <v>5.3</v>
      </c>
      <c r="G152" s="8">
        <f>INDEX('71200 Ann Hist'!$C$8:$AR$285,MATCH('71200M Ann'!$C152,'71200 Ann Hist'!$C$8:$C$285,0),MATCH('71200M Ann'!G$8,'71200 Ann Hist'!$C$8:$AR$8,0))</f>
        <v>1.3</v>
      </c>
      <c r="H152" s="8">
        <f>INDEX('71200 Ann Hist'!$C$8:$AR$285,MATCH('71200M Ann'!$C152,'71200 Ann Hist'!$C$8:$C$285,0),MATCH('71200M Ann'!H$8,'71200 Ann Hist'!$C$8:$AR$8,0))</f>
        <v>1.9</v>
      </c>
      <c r="I152" s="8">
        <f>INDEX('71200 Ann Hist'!$C$8:$AR$285,MATCH('71200M Ann'!$C152,'71200 Ann Hist'!$C$8:$C$285,0),MATCH('71200M Ann'!I$8,'71200 Ann Hist'!$C$8:$AR$8,0))</f>
        <v>4</v>
      </c>
      <c r="J152" s="8">
        <f>INDEX('71200 Ann Hist'!$C$8:$AR$285,MATCH('71200M Ann'!$C152,'71200 Ann Hist'!$C$8:$C$285,0),MATCH('71200M Ann'!J$8,'71200 Ann Hist'!$C$8:$AR$8,0))</f>
        <v>6.3</v>
      </c>
      <c r="K152" s="8">
        <f>INDEX('71200 Ann Hist'!$C$8:$AR$285,MATCH('71200M Ann'!$C152,'71200 Ann Hist'!$C$8:$C$285,0),MATCH('71200M Ann'!K$8,'71200 Ann Hist'!$C$8:$AR$8,0))</f>
        <v>8</v>
      </c>
      <c r="L152" s="8">
        <f>INDEX('71200 Ann Hist'!$C$8:$AR$285,MATCH('71200M Ann'!$C152,'71200 Ann Hist'!$C$8:$C$285,0),MATCH('71200M Ann'!L$8,'71200 Ann Hist'!$C$8:$AR$8,0))</f>
        <v>11.7</v>
      </c>
      <c r="M152" s="8">
        <f>INDEX('71200 Ann Hist'!$C$8:$AR$285,MATCH('71200M Ann'!$C152,'71200 Ann Hist'!$C$8:$C$285,0),MATCH('71200M Ann'!M$8,'71200 Ann Hist'!$C$8:$AR$8,0))</f>
        <v>7.5</v>
      </c>
      <c r="N152" s="8">
        <f>INDEX('71200 Ann Hist'!$C$8:$AR$285,MATCH('71200M Ann'!$C152,'71200 Ann Hist'!$C$8:$C$285,0),MATCH('71200M Ann'!N$8,'71200 Ann Hist'!$C$8:$AR$8,0))</f>
        <v>9.1999999999999993</v>
      </c>
      <c r="O152" s="8">
        <f>INDEX('71200 Ann Hist'!$C$8:$AR$285,MATCH('71200M Ann'!$C152,'71200 Ann Hist'!$C$8:$C$285,0),MATCH('71200M Ann'!O$8,'71200 Ann Hist'!$C$8:$AR$8,0))</f>
        <v>13.7</v>
      </c>
      <c r="P152" s="8">
        <f>INDEX('71200 Ann Hist'!$C$8:$AR$285,MATCH('71200M Ann'!$C152,'71200 Ann Hist'!$C$8:$C$285,0),MATCH('71200M Ann'!P$8,'71200 Ann Hist'!$C$8:$AR$8,0))</f>
        <v>17.600000000000001</v>
      </c>
      <c r="Q152" s="8">
        <f>INDEX('71200 Ann Hist'!$C$8:$AR$285,MATCH('71200M Ann'!$C152,'71200 Ann Hist'!$C$8:$C$285,0),MATCH('71200M Ann'!Q$8,'71200 Ann Hist'!$C$8:$AR$8,0))</f>
        <v>10</v>
      </c>
      <c r="R152" s="8">
        <f>INDEX('71200 Ann Hist'!$C$8:$AR$285,MATCH('71200M Ann'!$C152,'71200 Ann Hist'!$C$8:$C$285,0),MATCH('71200M Ann'!R$8,'71200 Ann Hist'!$C$8:$AR$8,0))</f>
        <v>4.0999999999999996</v>
      </c>
      <c r="S152" s="8">
        <f>INDEX('71200 Ann Hist'!$C$8:$AR$285,MATCH('71200M Ann'!$C152,'71200 Ann Hist'!$C$8:$C$285,0),MATCH('71200M Ann'!S$8,'71200 Ann Hist'!$C$8:$AR$8,0))</f>
        <v>6</v>
      </c>
      <c r="T152" s="8">
        <f>INDEX('71200 Ann Hist'!$C$8:$AR$285,MATCH('71200M Ann'!$C152,'71200 Ann Hist'!$C$8:$C$285,0),MATCH('71200M Ann'!T$8,'71200 Ann Hist'!$C$8:$AR$8,0))</f>
        <v>9.3000000000000007</v>
      </c>
      <c r="U152" s="8">
        <f>INDEX('71200 Ann Hist'!$C$8:$AR$285,MATCH('71200M Ann'!$C152,'71200 Ann Hist'!$C$8:$C$285,0),MATCH('71200M Ann'!U$8,'71200 Ann Hist'!$C$8:$AR$8,0))</f>
        <v>30.8</v>
      </c>
      <c r="V152" s="8">
        <f>INDEX('71200 Ann Hist'!$C$8:$AR$285,MATCH('71200M Ann'!$C152,'71200 Ann Hist'!$C$8:$C$285,0),MATCH('71200M Ann'!V$8,'71200 Ann Hist'!$C$8:$AR$8,0))</f>
        <v>35.5</v>
      </c>
      <c r="W152" s="8">
        <f>INDEX('71200 Ann Hist'!$C$8:$AR$285,MATCH('71200M Ann'!$C152,'71200 Ann Hist'!$C$8:$C$285,0),MATCH('71200M Ann'!W$8,'71200 Ann Hist'!$C$8:$AR$8,0))</f>
        <v>38.4</v>
      </c>
      <c r="X152" s="8">
        <f>INDEX('71200 Ann Hist'!$C$8:$AR$285,MATCH('71200M Ann'!$C152,'71200 Ann Hist'!$C$8:$C$285,0),MATCH('71200M Ann'!X$8,'71200 Ann Hist'!$C$8:$AR$8,0))</f>
        <v>26.2</v>
      </c>
      <c r="Y152" s="8">
        <f>INDEX('71200 Ann Hist'!$C$8:$AR$285,MATCH('71200M Ann'!$C152,'71200 Ann Hist'!$C$8:$C$285,0),MATCH('71200M Ann'!Y$8,'71200 Ann Hist'!$C$8:$AR$8,0))</f>
        <v>35.299999999999997</v>
      </c>
      <c r="Z152" s="8">
        <f>INDEX('71200 Ann Hist'!$C$8:$AR$285,MATCH('71200M Ann'!$C152,'71200 Ann Hist'!$C$8:$C$285,0),MATCH('71200M Ann'!Z$8,'71200 Ann Hist'!$C$8:$AR$8,0))</f>
        <v>45.7</v>
      </c>
      <c r="AA152" s="8">
        <f>INDEX('71200 Ann Hist'!$C$8:$AR$285,MATCH('71200M Ann'!$C152,'71200 Ann Hist'!$C$8:$C$285,0),MATCH('71200M Ann'!AA$8,'71200 Ann Hist'!$C$8:$AR$8,0))</f>
        <v>39.9</v>
      </c>
      <c r="AB152" s="8">
        <f>INDEX('71200 Ann Hist'!$C$8:$AR$285,MATCH('71200M Ann'!$C152,'71200 Ann Hist'!$C$8:$C$285,0),MATCH('71200M Ann'!AB$8,'71200 Ann Hist'!$C$8:$AR$8,0))</f>
        <v>40.4</v>
      </c>
      <c r="AC152" s="8">
        <f>INDEX('71200 Ann Hist'!$C$8:$AR$285,MATCH('71200M Ann'!$C152,'71200 Ann Hist'!$C$8:$C$285,0),MATCH('71200M Ann'!AC$8,'71200 Ann Hist'!$C$8:$AR$8,0))</f>
        <v>37.700000000000003</v>
      </c>
      <c r="AD152" s="8">
        <f>INDEX('71200 Ann Hist'!$C$8:$AR$285,MATCH('71200M Ann'!$C152,'71200 Ann Hist'!$C$8:$C$285,0),MATCH('71200M Ann'!AD$8,'71200 Ann Hist'!$C$8:$AR$8,0))</f>
        <v>50</v>
      </c>
      <c r="AE152" s="8">
        <f>INDEX('71200 Ann Hist'!$C$8:$AR$285,MATCH('71200M Ann'!$C152,'71200 Ann Hist'!$C$8:$C$285,0),MATCH('71200M Ann'!AE$8,'71200 Ann Hist'!$C$8:$AR$8,0))</f>
        <v>57.3</v>
      </c>
      <c r="AF152" s="8">
        <f>INDEX('71200 Ann Hist'!$C$8:$AR$285,MATCH('71200M Ann'!$C152,'71200 Ann Hist'!$C$8:$C$285,0),MATCH('71200M Ann'!AF$8,'71200 Ann Hist'!$C$8:$AR$8,0))</f>
        <v>59.4</v>
      </c>
      <c r="AG152" s="8">
        <f>INDEX('71200 Ann Hist'!$C$8:$AR$285,MATCH('71200M Ann'!$C152,'71200 Ann Hist'!$C$8:$C$285,0),MATCH('71200M Ann'!AG$8,'71200 Ann Hist'!$C$8:$AR$8,0))</f>
        <v>50.4</v>
      </c>
      <c r="AH152" s="8">
        <f>INDEX('71200 Ann Hist'!$C$8:$AR$285,MATCH('71200M Ann'!$C152,'71200 Ann Hist'!$C$8:$C$285,0),MATCH('71200M Ann'!AH$8,'71200 Ann Hist'!$C$8:$AR$8,0))</f>
        <v>57.9</v>
      </c>
      <c r="AI152" s="8">
        <f>INDEX('71200 Ann Hist'!$C$8:$AR$285,MATCH('71200M Ann'!$C152,'71200 Ann Hist'!$C$8:$C$285,0),MATCH('71200M Ann'!AI$8,'71200 Ann Hist'!$C$8:$AR$8,0))</f>
        <v>64.5</v>
      </c>
      <c r="AJ152" s="8">
        <f>INDEX('71200 Ann Hist'!$C$8:$AR$285,MATCH('71200M Ann'!$C152,'71200 Ann Hist'!$C$8:$C$285,0),MATCH('71200M Ann'!AJ$8,'71200 Ann Hist'!$C$8:$AR$8,0))</f>
        <v>66.3</v>
      </c>
      <c r="AK152" s="8">
        <f>INDEX('71200 Ann Hist'!$C$8:$AR$285,MATCH('71200M Ann'!$C152,'71200 Ann Hist'!$C$8:$C$285,0),MATCH('71200M Ann'!AK$8,'71200 Ann Hist'!$C$8:$AR$8,0))</f>
        <v>74.8</v>
      </c>
      <c r="AL152" s="8">
        <f>INDEX('71200 Ann Hist'!$C$8:$AR$285,MATCH('71200M Ann'!$C152,'71200 Ann Hist'!$C$8:$C$285,0),MATCH('71200M Ann'!AL$8,'71200 Ann Hist'!$C$8:$AR$8,0))</f>
        <v>80.099999999999994</v>
      </c>
      <c r="AM152" s="8">
        <f>INDEX('71200 Ann Hist'!$C$8:$AR$285,MATCH('71200M Ann'!$C152,'71200 Ann Hist'!$C$8:$C$285,0),MATCH('71200M Ann'!AM$8,'71200 Ann Hist'!$C$8:$AR$8,0))</f>
        <v>89.8</v>
      </c>
      <c r="AN152" s="8">
        <f>INDEX('71200 Ann Hist'!$C$8:$AR$285,MATCH('71200M Ann'!$C152,'71200 Ann Hist'!$C$8:$C$285,0),MATCH('71200M Ann'!AN$8,'71200 Ann Hist'!$C$8:$AR$8,0))</f>
        <v>104.8</v>
      </c>
      <c r="AO152" s="8">
        <f>INDEX('71200 Ann Hist'!$C$8:$AR$285,MATCH('71200M Ann'!$C152,'71200 Ann Hist'!$C$8:$C$285,0),MATCH('71200M Ann'!AO$8,'71200 Ann Hist'!$C$8:$AR$8,0))</f>
        <v>118</v>
      </c>
      <c r="AP152" s="8">
        <f>INDEX('71200 Ann Hist'!$C$8:$AR$285,MATCH('71200M Ann'!$C152,'71200 Ann Hist'!$C$8:$C$285,0),MATCH('71200M Ann'!AP$8,'71200 Ann Hist'!$C$8:$AR$8,0))</f>
        <v>115.6</v>
      </c>
      <c r="AQ152" s="8">
        <f>INDEX('71200 Ann Hist'!$C$8:$AR$285,MATCH('71200M Ann'!$C152,'71200 Ann Hist'!$C$8:$C$285,0),MATCH('71200M Ann'!AQ$8,'71200 Ann Hist'!$C$8:$AR$8,0))</f>
        <v>124</v>
      </c>
      <c r="AR152" s="9">
        <f>INDEX('71200 Ann'!$C$8:$AZ$285,MATCH('71200M Ann'!$C152,'71200 Ann'!$C$8:$C$285,0),MATCH('71200M Ann'!AR$8,'71200 Ann'!$C$8:$AZ$8,0))</f>
        <v>138.4</v>
      </c>
      <c r="AS152" s="9">
        <f>INDEX('71200 Ann'!$C$8:$AZ$285,MATCH('71200M Ann'!$C152,'71200 Ann'!$C$8:$C$285,0),MATCH('71200M Ann'!AS$8,'71200 Ann'!$C$8:$AZ$8,0))</f>
        <v>138</v>
      </c>
      <c r="AT152" s="9">
        <f>INDEX('71200 Ann'!$C$8:$AZ$285,MATCH('71200M Ann'!$C152,'71200 Ann'!$C$8:$C$285,0),MATCH('71200M Ann'!AT$8,'71200 Ann'!$C$8:$AZ$8,0))</f>
        <v>150.5</v>
      </c>
      <c r="AU152" s="9">
        <f>INDEX('71200 Ann'!$C$8:$AZ$285,MATCH('71200M Ann'!$C152,'71200 Ann'!$C$8:$C$285,0),MATCH('71200M Ann'!AU$8,'71200 Ann'!$C$8:$AZ$8,0))</f>
        <v>166.2</v>
      </c>
      <c r="AV152" s="9">
        <f>INDEX('71200 Ann'!$C$8:$AZ$285,MATCH('71200M Ann'!$C152,'71200 Ann'!$C$8:$C$285,0),MATCH('71200M Ann'!AV$8,'71200 Ann'!$C$8:$AZ$8,0))</f>
        <v>211.4</v>
      </c>
      <c r="AW152" s="9">
        <f>INDEX('71200 Ann'!$C$8:$AZ$285,MATCH('71200M Ann'!$C152,'71200 Ann'!$C$8:$C$285,0),MATCH('71200M Ann'!AW$8,'71200 Ann'!$C$8:$AZ$8,0))</f>
        <v>221.3</v>
      </c>
      <c r="AX152" s="9">
        <f>INDEX('71200 Ann'!$C$8:$AZ$285,MATCH('71200M Ann'!$C152,'71200 Ann'!$C$8:$C$285,0),MATCH('71200M Ann'!AX$8,'71200 Ann'!$C$8:$AZ$8,0))</f>
        <v>215.8</v>
      </c>
      <c r="AY152" s="9">
        <f>INDEX('71200 Ann'!$C$8:$AZ$285,MATCH('71200M Ann'!$C152,'71200 Ann'!$C$8:$C$285,0),MATCH('71200M Ann'!AY$8,'71200 Ann'!$C$8:$AZ$8,0))</f>
        <v>249.9</v>
      </c>
      <c r="AZ152" s="9">
        <f>INDEX('71200 Ann'!$C$8:$AZ$285,MATCH('71200M Ann'!$C152,'71200 Ann'!$C$8:$C$285,0),MATCH('71200M Ann'!AZ$8,'71200 Ann'!$C$8:$AZ$8,0))</f>
        <v>279.7</v>
      </c>
      <c r="BA152" s="9">
        <f>INDEX('71200 Ann'!$C$8:$AZ$285,MATCH('71200M Ann'!$C152,'71200 Ann'!$C$8:$C$285,0),MATCH('71200M Ann'!BA$8,'71200 Ann'!$C$8:$AZ$8,0))</f>
        <v>343.1</v>
      </c>
      <c r="BB152" s="9">
        <f>INDEX('71200 Ann'!$C$8:$AZ$285,MATCH('71200M Ann'!$C152,'71200 Ann'!$C$8:$C$285,0),MATCH('71200M Ann'!BB$8,'71200 Ann'!$C$8:$AZ$8,0))</f>
        <v>412.4</v>
      </c>
      <c r="BC152" s="9">
        <f>INDEX('71200 Ann'!$C$8:$AZ$285,MATCH('71200M Ann'!$C152,'71200 Ann'!$C$8:$C$285,0),MATCH('71200M Ann'!BC$8,'71200 Ann'!$C$8:$AZ$8,0))</f>
        <v>426.1</v>
      </c>
      <c r="BD152" s="9">
        <f>INDEX('71200 Ann'!$C$8:$AZ$285,MATCH('71200M Ann'!$C152,'71200 Ann'!$C$8:$C$285,0),MATCH('71200M Ann'!BD$8,'71200 Ann'!$C$8:$AZ$8,0))</f>
        <v>521.79999999999995</v>
      </c>
      <c r="BE152" s="9">
        <f>INDEX('71200 Ann'!$C$8:$AZ$285,MATCH('71200M Ann'!$C152,'71200 Ann'!$C$8:$C$285,0),MATCH('71200M Ann'!BE$8,'71200 Ann'!$C$8:$AZ$8,0))</f>
        <v>471.2</v>
      </c>
      <c r="BF152" s="9">
        <f>INDEX('71200 Ann'!$C$8:$AZ$285,MATCH('71200M Ann'!$C152,'71200 Ann'!$C$8:$C$285,0),MATCH('71200M Ann'!BF$8,'71200 Ann'!$C$8:$AZ$8,0))</f>
        <v>455.1</v>
      </c>
      <c r="BG152" s="9">
        <f>INDEX('71200 Ann'!$C$8:$AZ$285,MATCH('71200M Ann'!$C152,'71200 Ann'!$C$8:$C$285,0),MATCH('71200M Ann'!BG$8,'71200 Ann'!$C$8:$AZ$8,0))</f>
        <v>558.20000000000005</v>
      </c>
      <c r="BH152" s="9">
        <f>INDEX('71200 Ann'!$C$8:$AZ$285,MATCH('71200M Ann'!$C152,'71200 Ann'!$C$8:$C$285,0),MATCH('71200M Ann'!BH$8,'71200 Ann'!$C$8:$AZ$8,0))</f>
        <v>537.9</v>
      </c>
      <c r="BI152" s="9">
        <f>INDEX('71200 Ann'!$C$8:$AZ$285,MATCH('71200M Ann'!$C152,'71200 Ann'!$C$8:$C$285,0),MATCH('71200M Ann'!BI$8,'71200 Ann'!$C$8:$AZ$8,0))</f>
        <v>500.9</v>
      </c>
      <c r="BJ152" s="9">
        <f>INDEX('71200 Ann'!$C$8:$AZ$285,MATCH('71200M Ann'!$C152,'71200 Ann'!$C$8:$C$285,0),MATCH('71200M Ann'!BJ$8,'71200 Ann'!$C$8:$AZ$8,0))</f>
        <v>513.6</v>
      </c>
      <c r="BK152" s="9">
        <f>INDEX('71200 Ann'!$C$8:$AZ$285,MATCH('71200M Ann'!$C152,'71200 Ann'!$C$8:$C$285,0),MATCH('71200M Ann'!BK$8,'71200 Ann'!$C$8:$AZ$8,0))</f>
        <v>583.9</v>
      </c>
      <c r="BL152" s="9">
        <f>INDEX('71200 Ann'!$C$8:$AZ$285,MATCH('71200M Ann'!$C152,'71200 Ann'!$C$8:$C$285,0),MATCH('71200M Ann'!BL$8,'71200 Ann'!$C$8:$AZ$8,0))</f>
        <v>668</v>
      </c>
      <c r="BM152" s="9">
        <f>INDEX('71200 Ann'!$C$8:$AZ$285,MATCH('71200M Ann'!$C152,'71200 Ann'!$C$8:$C$285,0),MATCH('71200M Ann'!BM$8,'71200 Ann'!$C$8:$AZ$8,0))</f>
        <v>689.9</v>
      </c>
      <c r="BN152" s="9">
        <f>INDEX('71200 Ann'!$C$8:$AZ$285,MATCH('71200M Ann'!$C152,'71200 Ann'!$C$8:$C$285,0),MATCH('71200M Ann'!BN$8,'71200 Ann'!$C$8:$AZ$8,0))</f>
        <v>731.5</v>
      </c>
      <c r="BO152" s="9">
        <f>INDEX('71200 Ann'!$C$8:$AZ$285,MATCH('71200M Ann'!$C152,'71200 Ann'!$C$8:$C$285,0),MATCH('71200M Ann'!BO$8,'71200 Ann'!$C$8:$AZ$8,0))</f>
        <v>713.5</v>
      </c>
      <c r="BP152" s="9">
        <f>INDEX('71200 Ann'!$C$8:$AZ$285,MATCH('71200M Ann'!$C152,'71200 Ann'!$C$8:$C$285,0),MATCH('71200M Ann'!BP$8,'71200 Ann'!$C$8:$AZ$8,0))</f>
        <v>751</v>
      </c>
      <c r="BQ152" s="9">
        <f>INDEX('71200 Ann'!$C$8:$AZ$285,MATCH('71200M Ann'!$C152,'71200 Ann'!$C$8:$C$285,0),MATCH('71200M Ann'!BQ$8,'71200 Ann'!$C$8:$AZ$8,0))</f>
        <v>829.9</v>
      </c>
      <c r="BR152" s="9">
        <f>INDEX('71200 Ann'!$C$8:$AZ$285,MATCH('71200M Ann'!$C152,'71200 Ann'!$C$8:$C$285,0),MATCH('71200M Ann'!BR$8,'71200 Ann'!$C$8:$AZ$8,0))</f>
        <v>908.4</v>
      </c>
      <c r="BS152" s="9">
        <f>INDEX('71200 Ann'!$C$8:$AZ$285,MATCH('71200M Ann'!$C152,'71200 Ann'!$C$8:$C$285,0),MATCH('71200M Ann'!BS$8,'71200 Ann'!$C$8:$AZ$8,0))</f>
        <v>979.9</v>
      </c>
      <c r="BT152" s="9">
        <f>INDEX('71200 Ann'!$C$8:$AZ$285,MATCH('71200M Ann'!$C152,'71200 Ann'!$C$8:$C$285,0),MATCH('71200M Ann'!BT$8,'71200 Ann'!$C$8:$AZ$8,0))</f>
        <v>1104.3</v>
      </c>
      <c r="BU152" s="9">
        <f>INDEX('71200 Ann'!$C$8:$AZ$285,MATCH('71200M Ann'!$C152,'71200 Ann'!$C$8:$C$285,0),MATCH('71200M Ann'!BU$8,'71200 Ann'!$C$8:$AZ$8,0))</f>
        <v>1118.9000000000001</v>
      </c>
      <c r="BV152" s="9">
        <f>INDEX('71200 Ann'!$C$8:$AZ$285,MATCH('71200M Ann'!$C152,'71200 Ann'!$C$8:$C$285,0),MATCH('71200M Ann'!BV$8,'71200 Ann'!$C$8:$AZ$8,0))</f>
        <v>1149.4000000000001</v>
      </c>
      <c r="BW152" s="9">
        <f>INDEX('71200 Ann'!$C$8:$AZ$285,MATCH('71200M Ann'!$C152,'71200 Ann'!$C$8:$C$285,0),MATCH('71200M Ann'!BW$8,'71200 Ann'!$C$8:$AZ$8,0))</f>
        <v>1154.0999999999999</v>
      </c>
      <c r="BX152" s="9">
        <f>INDEX('71200 Ann'!$C$8:$AZ$285,MATCH('71200M Ann'!$C152,'71200 Ann'!$C$8:$C$285,0),MATCH('71200M Ann'!BX$8,'71200 Ann'!$C$8:$AZ$8,0))</f>
        <v>1006.9</v>
      </c>
      <c r="BY152" s="9">
        <f>INDEX('71200 Ann'!$C$8:$AZ$285,MATCH('71200M Ann'!$C152,'71200 Ann'!$C$8:$C$285,0),MATCH('71200M Ann'!BY$8,'71200 Ann'!$C$8:$AZ$8,0))</f>
        <v>896</v>
      </c>
      <c r="BZ152" s="9">
        <f>INDEX('71200 Ann'!$C$8:$AZ$285,MATCH('71200M Ann'!$C152,'71200 Ann'!$C$8:$C$285,0),MATCH('71200M Ann'!BZ$8,'71200 Ann'!$C$8:$AZ$8,0))</f>
        <v>860.9</v>
      </c>
      <c r="CA152" s="9">
        <f>INDEX('71200 Ann'!$C$8:$AZ$285,MATCH('71200M Ann'!$C152,'71200 Ann'!$C$8:$C$285,0),MATCH('71200M Ann'!CA$8,'71200 Ann'!$C$8:$AZ$8,0))</f>
        <v>886</v>
      </c>
      <c r="CB152" s="9">
        <f>INDEX('71200 Ann'!$C$8:$AZ$285,MATCH('71200M Ann'!$C152,'71200 Ann'!$C$8:$C$285,0),MATCH('71200M Ann'!CB$8,'71200 Ann'!$C$8:$AZ$8,0))</f>
        <v>926.4</v>
      </c>
      <c r="CC152" s="9">
        <f>INDEX('71200 Ann'!$C$8:$AZ$285,MATCH('71200M Ann'!$C152,'71200 Ann'!$C$8:$C$285,0),MATCH('71200M Ann'!CC$8,'71200 Ann'!$C$8:$AZ$8,0))</f>
        <v>1021.5</v>
      </c>
      <c r="CD152" s="9">
        <f>INDEX('71200 Ann'!$C$8:$AZ$285,MATCH('71200M Ann'!$C152,'71200 Ann'!$C$8:$C$285,0),MATCH('71200M Ann'!CD$8,'71200 Ann'!$C$8:$AZ$8,0))</f>
        <v>1194.5</v>
      </c>
      <c r="CE152" s="9">
        <f>INDEX('71200 Ann'!$C$8:$AZ$285,MATCH('71200M Ann'!$C152,'71200 Ann'!$C$8:$C$285,0),MATCH('71200M Ann'!CE$8,'71200 Ann'!$C$8:$AZ$8,0))</f>
        <v>1159.5999999999999</v>
      </c>
      <c r="CF152" s="9">
        <f>INDEX('71200 Ann'!$C$8:$AZ$285,MATCH('71200M Ann'!$C152,'71200 Ann'!$C$8:$C$285,0),MATCH('71200M Ann'!CF$8,'71200 Ann'!$C$8:$AZ$8,0))</f>
        <v>1033.4000000000001</v>
      </c>
      <c r="CG152" s="9">
        <f>INDEX('71200 Ann'!$C$8:$AZ$285,MATCH('71200M Ann'!$C152,'71200 Ann'!$C$8:$C$285,0),MATCH('71200M Ann'!CG$8,'71200 Ann'!$C$8:$AZ$8,0))</f>
        <v>1206</v>
      </c>
      <c r="CH152" s="9">
        <f>INDEX('71200 Ann'!$C$8:$AZ$285,MATCH('71200M Ann'!$C152,'71200 Ann'!$C$8:$C$285,0),MATCH('71200M Ann'!CH$8,'71200 Ann'!$C$8:$AZ$8,0))</f>
        <v>1310.5</v>
      </c>
      <c r="CI152" s="9">
        <f>INDEX('71200 Ann'!$C$8:$AZ$285,MATCH('71200M Ann'!$C152,'71200 Ann'!$C$8:$C$285,0),MATCH('71200M Ann'!CI$8,'71200 Ann'!$C$8:$AZ$8,0))</f>
        <v>1543</v>
      </c>
      <c r="CJ152" s="9">
        <f>INDEX('71200 Ann'!$C$8:$AZ$285,MATCH('71200M Ann'!$C152,'71200 Ann'!$C$8:$C$285,0),MATCH('71200M Ann'!CJ$8,'71200 Ann'!$C$8:$AZ$8,0))</f>
        <v>1755.2</v>
      </c>
      <c r="CK152" s="9">
        <f>INDEX('71200 Ann'!$C$8:$AZ$285,MATCH('71200M Ann'!$C152,'71200 Ann'!$C$8:$C$285,0),MATCH('71200M Ann'!CK$8,'71200 Ann'!$C$8:$AZ$8,0))</f>
        <v>1880</v>
      </c>
      <c r="CL152" s="9">
        <f>INDEX('71200 Ann'!$C$8:$AZ$285,MATCH('71200M Ann'!$C152,'71200 Ann'!$C$8:$C$285,0),MATCH('71200M Ann'!CL$8,'71200 Ann'!$C$8:$AZ$8,0))</f>
        <v>1897.9</v>
      </c>
      <c r="CM152" s="9"/>
    </row>
    <row r="153" spans="1:92" s="10" customFormat="1" x14ac:dyDescent="0.25">
      <c r="A153" s="35">
        <v>139</v>
      </c>
      <c r="B153" s="8" t="s">
        <v>945</v>
      </c>
      <c r="C153" s="8" t="s">
        <v>944</v>
      </c>
      <c r="D153" s="10">
        <f>INDEX('71200 Ann Hist'!$C$8:$AR$285,MATCH('71200M Ann'!$C153,'71200 Ann Hist'!$C$8:$C$285,0),MATCH('71200M Ann'!D$8,'71200 Ann Hist'!$C$8:$AR$8,0))</f>
        <v>9.6999999999999993</v>
      </c>
      <c r="E153" s="10">
        <f>INDEX('71200 Ann Hist'!$C$8:$AR$285,MATCH('71200M Ann'!$C153,'71200 Ann Hist'!$C$8:$C$285,0),MATCH('71200M Ann'!E$8,'71200 Ann Hist'!$C$8:$AR$8,0))</f>
        <v>5.6</v>
      </c>
      <c r="F153" s="10">
        <f>INDEX('71200 Ann Hist'!$C$8:$AR$285,MATCH('71200M Ann'!$C153,'71200 Ann Hist'!$C$8:$C$285,0),MATCH('71200M Ann'!F$8,'71200 Ann Hist'!$C$8:$AR$8,0))</f>
        <v>-0.4</v>
      </c>
      <c r="G153" s="10">
        <f>INDEX('71200 Ann Hist'!$C$8:$AR$285,MATCH('71200M Ann'!$C153,'71200 Ann Hist'!$C$8:$C$285,0),MATCH('71200M Ann'!G$8,'71200 Ann Hist'!$C$8:$AR$8,0))</f>
        <v>-4.3</v>
      </c>
      <c r="H153" s="10">
        <f>INDEX('71200 Ann Hist'!$C$8:$AR$285,MATCH('71200M Ann'!$C153,'71200 Ann Hist'!$C$8:$C$285,0),MATCH('71200M Ann'!H$8,'71200 Ann Hist'!$C$8:$AR$8,0))</f>
        <v>-4.0999999999999996</v>
      </c>
      <c r="I153" s="10">
        <f>INDEX('71200 Ann Hist'!$C$8:$AR$285,MATCH('71200M Ann'!$C153,'71200 Ann Hist'!$C$8:$C$285,0),MATCH('71200M Ann'!I$8,'71200 Ann Hist'!$C$8:$AR$8,0))</f>
        <v>-1.4</v>
      </c>
      <c r="J153" s="10">
        <f>INDEX('71200 Ann Hist'!$C$8:$AR$285,MATCH('71200M Ann'!$C153,'71200 Ann Hist'!$C$8:$C$285,0),MATCH('71200M Ann'!J$8,'71200 Ann Hist'!$C$8:$AR$8,0))</f>
        <v>1.9</v>
      </c>
      <c r="K153" s="10">
        <f>INDEX('71200 Ann Hist'!$C$8:$AR$285,MATCH('71200M Ann'!$C153,'71200 Ann Hist'!$C$8:$C$285,0),MATCH('71200M Ann'!K$8,'71200 Ann Hist'!$C$8:$AR$8,0))</f>
        <v>3.6</v>
      </c>
      <c r="L153" s="10">
        <f>INDEX('71200 Ann Hist'!$C$8:$AR$285,MATCH('71200M Ann'!$C153,'71200 Ann Hist'!$C$8:$C$285,0),MATCH('71200M Ann'!L$8,'71200 Ann Hist'!$C$8:$AR$8,0))</f>
        <v>7.4</v>
      </c>
      <c r="M153" s="10">
        <f>INDEX('71200 Ann Hist'!$C$8:$AR$285,MATCH('71200M Ann'!$C153,'71200 Ann Hist'!$C$8:$C$285,0),MATCH('71200M Ann'!M$8,'71200 Ann Hist'!$C$8:$AR$8,0))</f>
        <v>2.7</v>
      </c>
      <c r="N153" s="10">
        <f>INDEX('71200 Ann Hist'!$C$8:$AR$285,MATCH('71200M Ann'!$C153,'71200 Ann Hist'!$C$8:$C$285,0),MATCH('71200M Ann'!N$8,'71200 Ann Hist'!$C$8:$AR$8,0))</f>
        <v>4.5</v>
      </c>
      <c r="O153" s="10">
        <f>INDEX('71200 Ann Hist'!$C$8:$AR$285,MATCH('71200M Ann'!$C153,'71200 Ann Hist'!$C$8:$C$285,0),MATCH('71200M Ann'!O$8,'71200 Ann Hist'!$C$8:$AR$8,0))</f>
        <v>8.9</v>
      </c>
      <c r="P153" s="10">
        <f>INDEX('71200 Ann Hist'!$C$8:$AR$285,MATCH('71200M Ann'!$C153,'71200 Ann Hist'!$C$8:$C$285,0),MATCH('71200M Ann'!P$8,'71200 Ann Hist'!$C$8:$AR$8,0))</f>
        <v>19.100000000000001</v>
      </c>
      <c r="Q153" s="10">
        <f>INDEX('71200 Ann Hist'!$C$8:$AR$285,MATCH('71200M Ann'!$C153,'71200 Ann Hist'!$C$8:$C$285,0),MATCH('71200M Ann'!Q$8,'71200 Ann Hist'!$C$8:$AR$8,0))</f>
        <v>26.7</v>
      </c>
      <c r="R153" s="10">
        <f>INDEX('71200 Ann Hist'!$C$8:$AR$285,MATCH('71200M Ann'!$C153,'71200 Ann Hist'!$C$8:$C$285,0),MATCH('71200M Ann'!R$8,'71200 Ann Hist'!$C$8:$AR$8,0))</f>
        <v>29</v>
      </c>
      <c r="S153" s="10">
        <f>INDEX('71200 Ann Hist'!$C$8:$AR$285,MATCH('71200M Ann'!$C153,'71200 Ann Hist'!$C$8:$C$285,0),MATCH('71200M Ann'!S$8,'71200 Ann Hist'!$C$8:$AR$8,0))</f>
        <v>21.5</v>
      </c>
      <c r="T153" s="10">
        <f>INDEX('71200 Ann Hist'!$C$8:$AR$285,MATCH('71200M Ann'!$C153,'71200 Ann Hist'!$C$8:$C$285,0),MATCH('71200M Ann'!T$8,'71200 Ann Hist'!$C$8:$AR$8,0))</f>
        <v>9.4</v>
      </c>
      <c r="U153" s="10">
        <f>INDEX('71200 Ann Hist'!$C$8:$AR$285,MATCH('71200M Ann'!$C153,'71200 Ann Hist'!$C$8:$C$285,0),MATCH('71200M Ann'!U$8,'71200 Ann Hist'!$C$8:$AR$8,0))</f>
        <v>15.8</v>
      </c>
      <c r="V153" s="10">
        <f>INDEX('71200 Ann Hist'!$C$8:$AR$285,MATCH('71200M Ann'!$C153,'71200 Ann Hist'!$C$8:$C$285,0),MATCH('71200M Ann'!V$8,'71200 Ann Hist'!$C$8:$AR$8,0))</f>
        <v>20.100000000000001</v>
      </c>
      <c r="W153" s="10">
        <f>INDEX('71200 Ann Hist'!$C$8:$AR$285,MATCH('71200M Ann'!$C153,'71200 Ann Hist'!$C$8:$C$285,0),MATCH('71200M Ann'!W$8,'71200 Ann Hist'!$C$8:$AR$8,0))</f>
        <v>30.1</v>
      </c>
      <c r="X153" s="10">
        <f>INDEX('71200 Ann Hist'!$C$8:$AR$285,MATCH('71200M Ann'!$C153,'71200 Ann Hist'!$C$8:$C$285,0),MATCH('71200M Ann'!X$8,'71200 Ann Hist'!$C$8:$AR$8,0))</f>
        <v>17.2</v>
      </c>
      <c r="Y153" s="10">
        <f>INDEX('71200 Ann Hist'!$C$8:$AR$285,MATCH('71200M Ann'!$C153,'71200 Ann Hist'!$C$8:$C$285,0),MATCH('71200M Ann'!Y$8,'71200 Ann Hist'!$C$8:$AR$8,0))</f>
        <v>31.5</v>
      </c>
      <c r="Z153" s="10">
        <f>INDEX('71200 Ann Hist'!$C$8:$AR$285,MATCH('71200M Ann'!$C153,'71200 Ann Hist'!$C$8:$C$285,0),MATCH('71200M Ann'!Z$8,'71200 Ann Hist'!$C$8:$AR$8,0))</f>
        <v>42</v>
      </c>
      <c r="AA153" s="10">
        <f>INDEX('71200 Ann Hist'!$C$8:$AR$285,MATCH('71200M Ann'!$C153,'71200 Ann Hist'!$C$8:$C$285,0),MATCH('71200M Ann'!AA$8,'71200 Ann Hist'!$C$8:$AR$8,0))</f>
        <v>39.299999999999997</v>
      </c>
      <c r="AB153" s="10">
        <f>INDEX('71200 Ann Hist'!$C$8:$AR$285,MATCH('71200M Ann'!$C153,'71200 Ann Hist'!$C$8:$C$285,0),MATCH('71200M Ann'!AB$8,'71200 Ann Hist'!$C$8:$AR$8,0))</f>
        <v>38.5</v>
      </c>
      <c r="AC153" s="10">
        <f>INDEX('71200 Ann Hist'!$C$8:$AR$285,MATCH('71200M Ann'!$C153,'71200 Ann Hist'!$C$8:$C$285,0),MATCH('71200M Ann'!AC$8,'71200 Ann Hist'!$C$8:$AR$8,0))</f>
        <v>34.799999999999997</v>
      </c>
      <c r="AD153" s="10">
        <f>INDEX('71200 Ann Hist'!$C$8:$AR$285,MATCH('71200M Ann'!$C153,'71200 Ann Hist'!$C$8:$C$285,0),MATCH('71200M Ann'!AD$8,'71200 Ann Hist'!$C$8:$AR$8,0))</f>
        <v>47.5</v>
      </c>
      <c r="AE153" s="10">
        <f>INDEX('71200 Ann Hist'!$C$8:$AR$285,MATCH('71200M Ann'!$C153,'71200 Ann Hist'!$C$8:$C$285,0),MATCH('71200M Ann'!AE$8,'71200 Ann Hist'!$C$8:$AR$8,0))</f>
        <v>55.4</v>
      </c>
      <c r="AF153" s="10">
        <f>INDEX('71200 Ann Hist'!$C$8:$AR$285,MATCH('71200M Ann'!$C153,'71200 Ann Hist'!$C$8:$C$285,0),MATCH('71200M Ann'!AF$8,'71200 Ann Hist'!$C$8:$AR$8,0))</f>
        <v>52.9</v>
      </c>
      <c r="AG153" s="10">
        <f>INDEX('71200 Ann Hist'!$C$8:$AR$285,MATCH('71200M Ann'!$C153,'71200 Ann Hist'!$C$8:$C$285,0),MATCH('71200M Ann'!AG$8,'71200 Ann Hist'!$C$8:$AR$8,0))</f>
        <v>41.3</v>
      </c>
      <c r="AH153" s="10">
        <f>INDEX('71200 Ann Hist'!$C$8:$AR$285,MATCH('71200M Ann'!$C153,'71200 Ann Hist'!$C$8:$C$285,0),MATCH('71200M Ann'!AH$8,'71200 Ann Hist'!$C$8:$AR$8,0))</f>
        <v>54.7</v>
      </c>
      <c r="AI153" s="10">
        <f>INDEX('71200 Ann Hist'!$C$8:$AR$285,MATCH('71200M Ann'!$C153,'71200 Ann Hist'!$C$8:$C$285,0),MATCH('71200M Ann'!AI$8,'71200 Ann Hist'!$C$8:$AR$8,0))</f>
        <v>59.1</v>
      </c>
      <c r="AJ153" s="10">
        <f>INDEX('71200 Ann Hist'!$C$8:$AR$285,MATCH('71200M Ann'!$C153,'71200 Ann Hist'!$C$8:$C$285,0),MATCH('71200M Ann'!AJ$8,'71200 Ann Hist'!$C$8:$AR$8,0))</f>
        <v>61.1</v>
      </c>
      <c r="AK153" s="10">
        <f>INDEX('71200 Ann Hist'!$C$8:$AR$285,MATCH('71200M Ann'!$C153,'71200 Ann Hist'!$C$8:$C$285,0),MATCH('71200M Ann'!AK$8,'71200 Ann Hist'!$C$8:$AR$8,0))</f>
        <v>69.400000000000006</v>
      </c>
      <c r="AL153" s="10">
        <f>INDEX('71200 Ann Hist'!$C$8:$AR$285,MATCH('71200M Ann'!$C153,'71200 Ann Hist'!$C$8:$C$285,0),MATCH('71200M Ann'!AL$8,'71200 Ann Hist'!$C$8:$AR$8,0))</f>
        <v>76.2</v>
      </c>
      <c r="AM153" s="10">
        <f>INDEX('71200 Ann Hist'!$C$8:$AR$285,MATCH('71200M Ann'!$C153,'71200 Ann Hist'!$C$8:$C$285,0),MATCH('71200M Ann'!AM$8,'71200 Ann Hist'!$C$8:$AR$8,0))</f>
        <v>83.6</v>
      </c>
      <c r="AN153" s="10">
        <f>INDEX('71200 Ann Hist'!$C$8:$AR$285,MATCH('71200M Ann'!$C153,'71200 Ann Hist'!$C$8:$C$285,0),MATCH('71200M Ann'!AN$8,'71200 Ann Hist'!$C$8:$AR$8,0))</f>
        <v>94.9</v>
      </c>
      <c r="AO153" s="10">
        <f>INDEX('71200 Ann Hist'!$C$8:$AR$285,MATCH('71200M Ann'!$C153,'71200 Ann Hist'!$C$8:$C$285,0),MATCH('71200M Ann'!AO$8,'71200 Ann Hist'!$C$8:$AR$8,0))</f>
        <v>101.1</v>
      </c>
      <c r="AP153" s="10">
        <f>INDEX('71200 Ann Hist'!$C$8:$AR$285,MATCH('71200M Ann'!$C153,'71200 Ann Hist'!$C$8:$C$285,0),MATCH('71200M Ann'!AP$8,'71200 Ann Hist'!$C$8:$AR$8,0))</f>
        <v>96.9</v>
      </c>
      <c r="AQ153" s="10">
        <f>INDEX('71200 Ann Hist'!$C$8:$AR$285,MATCH('71200M Ann'!$C153,'71200 Ann Hist'!$C$8:$C$285,0),MATCH('71200M Ann'!AQ$8,'71200 Ann Hist'!$C$8:$AR$8,0))</f>
        <v>101.2</v>
      </c>
      <c r="AR153" s="11">
        <f>INDEX('71200 Ann'!$C$8:$AZ$285,MATCH('71200M Ann'!$C153,'71200 Ann'!$C$8:$C$285,0),MATCH('71200M Ann'!AR$8,'71200 Ann'!$C$8:$AZ$8,0))</f>
        <v>108.2</v>
      </c>
      <c r="AS153" s="11">
        <f>INDEX('71200 Ann'!$C$8:$AZ$285,MATCH('71200M Ann'!$C153,'71200 Ann'!$C$8:$C$285,0),MATCH('71200M Ann'!AS$8,'71200 Ann'!$C$8:$AZ$8,0))</f>
        <v>91.4</v>
      </c>
      <c r="AT153" s="11">
        <f>INDEX('71200 Ann'!$C$8:$AZ$285,MATCH('71200M Ann'!$C153,'71200 Ann'!$C$8:$C$285,0),MATCH('71200M Ann'!AT$8,'71200 Ann'!$C$8:$AZ$8,0))</f>
        <v>97.3</v>
      </c>
      <c r="AU153" s="11">
        <f>INDEX('71200 Ann'!$C$8:$AZ$285,MATCH('71200M Ann'!$C153,'71200 Ann'!$C$8:$C$285,0),MATCH('71200M Ann'!AU$8,'71200 Ann'!$C$8:$AZ$8,0))</f>
        <v>116.8</v>
      </c>
      <c r="AV153" s="11">
        <f>INDEX('71200 Ann'!$C$8:$AZ$285,MATCH('71200M Ann'!$C153,'71200 Ann'!$C$8:$C$285,0),MATCH('71200M Ann'!AV$8,'71200 Ann'!$C$8:$AZ$8,0))</f>
        <v>157.19999999999999</v>
      </c>
      <c r="AW153" s="11">
        <f>INDEX('71200 Ann'!$C$8:$AZ$285,MATCH('71200M Ann'!$C153,'71200 Ann'!$C$8:$C$285,0),MATCH('71200M Ann'!AW$8,'71200 Ann'!$C$8:$AZ$8,0))</f>
        <v>143.1</v>
      </c>
      <c r="AX153" s="11">
        <f>INDEX('71200 Ann'!$C$8:$AZ$285,MATCH('71200M Ann'!$C153,'71200 Ann'!$C$8:$C$285,0),MATCH('71200M Ann'!AX$8,'71200 Ann'!$C$8:$AZ$8,0))</f>
        <v>110.7</v>
      </c>
      <c r="AY153" s="11">
        <f>INDEX('71200 Ann'!$C$8:$AZ$285,MATCH('71200M Ann'!$C153,'71200 Ann'!$C$8:$C$285,0),MATCH('71200M Ann'!AY$8,'71200 Ann'!$C$8:$AZ$8,0))</f>
        <v>140.30000000000001</v>
      </c>
      <c r="AZ153" s="11">
        <f>INDEX('71200 Ann'!$C$8:$AZ$285,MATCH('71200M Ann'!$C153,'71200 Ann'!$C$8:$C$285,0),MATCH('71200M Ann'!AZ$8,'71200 Ann'!$C$8:$AZ$8,0))</f>
        <v>171.3</v>
      </c>
      <c r="BA153" s="11">
        <f>INDEX('71200 Ann'!$C$8:$AZ$285,MATCH('71200M Ann'!$C153,'71200 Ann'!$C$8:$C$285,0),MATCH('71200M Ann'!BA$8,'71200 Ann'!$C$8:$AZ$8,0))</f>
        <v>223.1</v>
      </c>
      <c r="BB153" s="11">
        <f>INDEX('71200 Ann'!$C$8:$AZ$285,MATCH('71200M Ann'!$C153,'71200 Ann'!$C$8:$C$285,0),MATCH('71200M Ann'!BB$8,'71200 Ann'!$C$8:$AZ$8,0))</f>
        <v>242.7</v>
      </c>
      <c r="BC153" s="11">
        <f>INDEX('71200 Ann'!$C$8:$AZ$285,MATCH('71200M Ann'!$C153,'71200 Ann'!$C$8:$C$285,0),MATCH('71200M Ann'!BC$8,'71200 Ann'!$C$8:$AZ$8,0))</f>
        <v>204.6</v>
      </c>
      <c r="BD153" s="11">
        <f>INDEX('71200 Ann'!$C$8:$AZ$285,MATCH('71200M Ann'!$C153,'71200 Ann'!$C$8:$C$285,0),MATCH('71200M Ann'!BD$8,'71200 Ann'!$C$8:$AZ$8,0))</f>
        <v>260.2</v>
      </c>
      <c r="BE153" s="11">
        <f>INDEX('71200 Ann'!$C$8:$AZ$285,MATCH('71200M Ann'!$C153,'71200 Ann'!$C$8:$C$285,0),MATCH('71200M Ann'!BE$8,'71200 Ann'!$C$8:$AZ$8,0))</f>
        <v>193.6</v>
      </c>
      <c r="BF153" s="11">
        <f>INDEX('71200 Ann'!$C$8:$AZ$285,MATCH('71200M Ann'!$C153,'71200 Ann'!$C$8:$C$285,0),MATCH('71200M Ann'!BF$8,'71200 Ann'!$C$8:$AZ$8,0))</f>
        <v>158.9</v>
      </c>
      <c r="BG153" s="11">
        <f>INDEX('71200 Ann'!$C$8:$AZ$285,MATCH('71200M Ann'!$C153,'71200 Ann'!$C$8:$C$285,0),MATCH('71200M Ann'!BG$8,'71200 Ann'!$C$8:$AZ$8,0))</f>
        <v>290.2</v>
      </c>
      <c r="BH153" s="11">
        <f>INDEX('71200 Ann'!$C$8:$AZ$285,MATCH('71200M Ann'!$C153,'71200 Ann'!$C$8:$C$285,0),MATCH('71200M Ann'!BH$8,'71200 Ann'!$C$8:$AZ$8,0))</f>
        <v>247.3</v>
      </c>
      <c r="BI153" s="11">
        <f>INDEX('71200 Ann'!$C$8:$AZ$285,MATCH('71200M Ann'!$C153,'71200 Ann'!$C$8:$C$285,0),MATCH('71200M Ann'!BI$8,'71200 Ann'!$C$8:$AZ$8,0))</f>
        <v>185.7</v>
      </c>
      <c r="BJ153" s="11">
        <f>INDEX('71200 Ann'!$C$8:$AZ$285,MATCH('71200M Ann'!$C153,'71200 Ann'!$C$8:$C$285,0),MATCH('71200M Ann'!BJ$8,'71200 Ann'!$C$8:$AZ$8,0))</f>
        <v>224.2</v>
      </c>
      <c r="BK153" s="11">
        <f>INDEX('71200 Ann'!$C$8:$AZ$285,MATCH('71200M Ann'!$C153,'71200 Ann'!$C$8:$C$285,0),MATCH('71200M Ann'!BK$8,'71200 Ann'!$C$8:$AZ$8,0))</f>
        <v>297.7</v>
      </c>
      <c r="BL153" s="11">
        <f>INDEX('71200 Ann'!$C$8:$AZ$285,MATCH('71200M Ann'!$C153,'71200 Ann'!$C$8:$C$285,0),MATCH('71200M Ann'!BL$8,'71200 Ann'!$C$8:$AZ$8,0))</f>
        <v>277.5</v>
      </c>
      <c r="BM153" s="11">
        <f>INDEX('71200 Ann'!$C$8:$AZ$285,MATCH('71200M Ann'!$C153,'71200 Ann'!$C$8:$C$285,0),MATCH('71200M Ann'!BM$8,'71200 Ann'!$C$8:$AZ$8,0))</f>
        <v>230.7</v>
      </c>
      <c r="BN153" s="11">
        <f>INDEX('71200 Ann'!$C$8:$AZ$285,MATCH('71200M Ann'!$C153,'71200 Ann'!$C$8:$C$285,0),MATCH('71200M Ann'!BN$8,'71200 Ann'!$C$8:$AZ$8,0))</f>
        <v>226.8</v>
      </c>
      <c r="BO153" s="11">
        <f>INDEX('71200 Ann'!$C$8:$AZ$285,MATCH('71200M Ann'!$C153,'71200 Ann'!$C$8:$C$285,0),MATCH('71200M Ann'!BO$8,'71200 Ann'!$C$8:$AZ$8,0))</f>
        <v>192.9</v>
      </c>
      <c r="BP153" s="11">
        <f>INDEX('71200 Ann'!$C$8:$AZ$285,MATCH('71200M Ann'!$C153,'71200 Ann'!$C$8:$C$285,0),MATCH('71200M Ann'!BP$8,'71200 Ann'!$C$8:$AZ$8,0))</f>
        <v>164.3</v>
      </c>
      <c r="BQ153" s="11">
        <f>INDEX('71200 Ann'!$C$8:$AZ$285,MATCH('71200M Ann'!$C153,'71200 Ann'!$C$8:$C$285,0),MATCH('71200M Ann'!BQ$8,'71200 Ann'!$C$8:$AZ$8,0))</f>
        <v>243.6</v>
      </c>
      <c r="BR153" s="11">
        <f>INDEX('71200 Ann'!$C$8:$AZ$285,MATCH('71200M Ann'!$C153,'71200 Ann'!$C$8:$C$285,0),MATCH('71200M Ann'!BR$8,'71200 Ann'!$C$8:$AZ$8,0))</f>
        <v>306.8</v>
      </c>
      <c r="BS153" s="11">
        <f>INDEX('71200 Ann'!$C$8:$AZ$285,MATCH('71200M Ann'!$C153,'71200 Ann'!$C$8:$C$285,0),MATCH('71200M Ann'!BS$8,'71200 Ann'!$C$8:$AZ$8,0))</f>
        <v>405.3</v>
      </c>
      <c r="BT153" s="11">
        <f>INDEX('71200 Ann'!$C$8:$AZ$285,MATCH('71200M Ann'!$C153,'71200 Ann'!$C$8:$C$285,0),MATCH('71200M Ann'!BT$8,'71200 Ann'!$C$8:$AZ$8,0))</f>
        <v>543.6</v>
      </c>
      <c r="BU153" s="11">
        <f>INDEX('71200 Ann'!$C$8:$AZ$285,MATCH('71200M Ann'!$C153,'71200 Ann'!$C$8:$C$285,0),MATCH('71200M Ann'!BU$8,'71200 Ann'!$C$8:$AZ$8,0))</f>
        <v>622.1</v>
      </c>
      <c r="BV153" s="11">
        <f>INDEX('71200 Ann'!$C$8:$AZ$285,MATCH('71200M Ann'!$C153,'71200 Ann'!$C$8:$C$285,0),MATCH('71200M Ann'!BV$8,'71200 Ann'!$C$8:$AZ$8,0))</f>
        <v>602.70000000000005</v>
      </c>
      <c r="BW153" s="11">
        <f>INDEX('71200 Ann'!$C$8:$AZ$285,MATCH('71200M Ann'!$C153,'71200 Ann'!$C$8:$C$285,0),MATCH('71200M Ann'!BW$8,'71200 Ann'!$C$8:$AZ$8,0))</f>
        <v>605.5</v>
      </c>
      <c r="BX153" s="11">
        <f>INDEX('71200 Ann'!$C$8:$AZ$285,MATCH('71200M Ann'!$C153,'71200 Ann'!$C$8:$C$285,0),MATCH('71200M Ann'!BX$8,'71200 Ann'!$C$8:$AZ$8,0))</f>
        <v>464.5</v>
      </c>
      <c r="BY153" s="11">
        <f>INDEX('71200 Ann'!$C$8:$AZ$285,MATCH('71200M Ann'!$C153,'71200 Ann'!$C$8:$C$285,0),MATCH('71200M Ann'!BY$8,'71200 Ann'!$C$8:$AZ$8,0))</f>
        <v>328.5</v>
      </c>
      <c r="BZ153" s="11">
        <f>INDEX('71200 Ann'!$C$8:$AZ$285,MATCH('71200M Ann'!$C153,'71200 Ann'!$C$8:$C$285,0),MATCH('71200M Ann'!BZ$8,'71200 Ann'!$C$8:$AZ$8,0))</f>
        <v>263.89999999999998</v>
      </c>
      <c r="CA153" s="11">
        <f>INDEX('71200 Ann'!$C$8:$AZ$285,MATCH('71200M Ann'!$C153,'71200 Ann'!$C$8:$C$285,0),MATCH('71200M Ann'!CA$8,'71200 Ann'!$C$8:$AZ$8,0))</f>
        <v>315</v>
      </c>
      <c r="CB153" s="11">
        <f>INDEX('71200 Ann'!$C$8:$AZ$285,MATCH('71200M Ann'!$C153,'71200 Ann'!$C$8:$C$285,0),MATCH('71200M Ann'!CB$8,'71200 Ann'!$C$8:$AZ$8,0))</f>
        <v>356.6</v>
      </c>
      <c r="CC153" s="11">
        <f>INDEX('71200 Ann'!$C$8:$AZ$285,MATCH('71200M Ann'!$C153,'71200 Ann'!$C$8:$C$285,0),MATCH('71200M Ann'!CC$8,'71200 Ann'!$C$8:$AZ$8,0))</f>
        <v>512.1</v>
      </c>
      <c r="CD153" s="11">
        <f>INDEX('71200 Ann'!$C$8:$AZ$285,MATCH('71200M Ann'!$C153,'71200 Ann'!$C$8:$C$285,0),MATCH('71200M Ann'!CD$8,'71200 Ann'!$C$8:$AZ$8,0))</f>
        <v>236</v>
      </c>
      <c r="CE153" s="11">
        <f>INDEX('71200 Ann'!$C$8:$AZ$285,MATCH('71200M Ann'!$C153,'71200 Ann'!$C$8:$C$285,0),MATCH('71200M Ann'!CE$8,'71200 Ann'!$C$8:$AZ$8,0))</f>
        <v>-95</v>
      </c>
      <c r="CF153" s="11">
        <f>INDEX('71200 Ann'!$C$8:$AZ$285,MATCH('71200M Ann'!$C153,'71200 Ann'!$C$8:$C$285,0),MATCH('71200M Ann'!CF$8,'71200 Ann'!$C$8:$AZ$8,0))</f>
        <v>-300.39999999999998</v>
      </c>
      <c r="CG153" s="11">
        <f>INDEX('71200 Ann'!$C$8:$AZ$285,MATCH('71200M Ann'!$C153,'71200 Ann'!$C$8:$C$285,0),MATCH('71200M Ann'!CG$8,'71200 Ann'!$C$8:$AZ$8,0))</f>
        <v>-124.1</v>
      </c>
      <c r="CH153" s="11">
        <f>INDEX('71200 Ann'!$C$8:$AZ$285,MATCH('71200M Ann'!$C153,'71200 Ann'!$C$8:$C$285,0),MATCH('71200M Ann'!CH$8,'71200 Ann'!$C$8:$AZ$8,0))</f>
        <v>-16.100000000000001</v>
      </c>
      <c r="CI153" s="11">
        <f>INDEX('71200 Ann'!$C$8:$AZ$285,MATCH('71200M Ann'!$C153,'71200 Ann'!$C$8:$C$285,0),MATCH('71200M Ann'!CI$8,'71200 Ann'!$C$8:$AZ$8,0))</f>
        <v>327</v>
      </c>
      <c r="CJ153" s="11">
        <f>INDEX('71200 Ann'!$C$8:$AZ$285,MATCH('71200M Ann'!$C153,'71200 Ann'!$C$8:$C$285,0),MATCH('71200M Ann'!CJ$8,'71200 Ann'!$C$8:$AZ$8,0))</f>
        <v>421.6</v>
      </c>
      <c r="CK153" s="11">
        <f>INDEX('71200 Ann'!$C$8:$AZ$285,MATCH('71200M Ann'!$C153,'71200 Ann'!$C$8:$C$285,0),MATCH('71200M Ann'!CK$8,'71200 Ann'!$C$8:$AZ$8,0))</f>
        <v>592</v>
      </c>
      <c r="CL153" s="11">
        <f>INDEX('71200 Ann'!$C$8:$AZ$285,MATCH('71200M Ann'!$C153,'71200 Ann'!$C$8:$C$285,0),MATCH('71200M Ann'!CL$8,'71200 Ann'!$C$8:$AZ$8,0))</f>
        <v>615.5</v>
      </c>
      <c r="CM153" s="11"/>
      <c r="CN153" s="8"/>
    </row>
    <row r="154" spans="1:92" s="10" customFormat="1" x14ac:dyDescent="0.25">
      <c r="A154" s="32">
        <v>140</v>
      </c>
      <c r="B154" s="10" t="s">
        <v>1900</v>
      </c>
      <c r="C154" s="10" t="s">
        <v>943</v>
      </c>
      <c r="D154" s="10">
        <f>INDEX('71200 Ann Hist'!$C$8:$AR$285,MATCH('71200M Ann'!$C154,'71200 Ann Hist'!$C$8:$C$285,0),MATCH('71200M Ann'!D$8,'71200 Ann Hist'!$C$8:$AR$8,0))</f>
        <v>3.5</v>
      </c>
      <c r="E154" s="10">
        <f>INDEX('71200 Ann Hist'!$C$8:$AR$285,MATCH('71200M Ann'!$C154,'71200 Ann Hist'!$C$8:$C$285,0),MATCH('71200M Ann'!E$8,'71200 Ann Hist'!$C$8:$AR$8,0))</f>
        <v>3.1</v>
      </c>
      <c r="F154" s="10">
        <f>INDEX('71200 Ann Hist'!$C$8:$AR$285,MATCH('71200M Ann'!$C154,'71200 Ann Hist'!$C$8:$C$285,0),MATCH('71200M Ann'!F$8,'71200 Ann Hist'!$C$8:$AR$8,0))</f>
        <v>2.6</v>
      </c>
      <c r="G154" s="10">
        <f>INDEX('71200 Ann Hist'!$C$8:$AR$285,MATCH('71200M Ann'!$C154,'71200 Ann Hist'!$C$8:$C$285,0),MATCH('71200M Ann'!G$8,'71200 Ann Hist'!$C$8:$AR$8,0))</f>
        <v>1.3</v>
      </c>
      <c r="H154" s="10">
        <f>INDEX('71200 Ann Hist'!$C$8:$AR$285,MATCH('71200M Ann'!$C154,'71200 Ann Hist'!$C$8:$C$285,0),MATCH('71200M Ann'!H$8,'71200 Ann Hist'!$C$8:$AR$8,0))</f>
        <v>0.8</v>
      </c>
      <c r="I154" s="10">
        <f>INDEX('71200 Ann Hist'!$C$8:$AR$285,MATCH('71200M Ann'!$C154,'71200 Ann Hist'!$C$8:$C$285,0),MATCH('71200M Ann'!I$8,'71200 Ann Hist'!$C$8:$AR$8,0))</f>
        <v>1.5</v>
      </c>
      <c r="J154" s="10">
        <f>INDEX('71200 Ann Hist'!$C$8:$AR$285,MATCH('71200M Ann'!$C154,'71200 Ann Hist'!$C$8:$C$285,0),MATCH('71200M Ann'!J$8,'71200 Ann Hist'!$C$8:$AR$8,0))</f>
        <v>1.9</v>
      </c>
      <c r="K154" s="10">
        <f>INDEX('71200 Ann Hist'!$C$8:$AR$285,MATCH('71200M Ann'!$C154,'71200 Ann Hist'!$C$8:$C$285,0),MATCH('71200M Ann'!K$8,'71200 Ann Hist'!$C$8:$AR$8,0))</f>
        <v>3.4</v>
      </c>
      <c r="L154" s="10">
        <f>INDEX('71200 Ann Hist'!$C$8:$AR$285,MATCH('71200M Ann'!$C154,'71200 Ann Hist'!$C$8:$C$285,0),MATCH('71200M Ann'!L$8,'71200 Ann Hist'!$C$8:$AR$8,0))</f>
        <v>3.1</v>
      </c>
      <c r="M154" s="10">
        <f>INDEX('71200 Ann Hist'!$C$8:$AR$285,MATCH('71200M Ann'!$C154,'71200 Ann Hist'!$C$8:$C$285,0),MATCH('71200M Ann'!M$8,'71200 Ann Hist'!$C$8:$AR$8,0))</f>
        <v>3.4</v>
      </c>
      <c r="N154" s="10">
        <f>INDEX('71200 Ann Hist'!$C$8:$AR$285,MATCH('71200M Ann'!$C154,'71200 Ann Hist'!$C$8:$C$285,0),MATCH('71200M Ann'!N$8,'71200 Ann Hist'!$C$8:$AR$8,0))</f>
        <v>4.2</v>
      </c>
      <c r="O154" s="10">
        <f>INDEX('71200 Ann Hist'!$C$8:$AR$285,MATCH('71200M Ann'!$C154,'71200 Ann Hist'!$C$8:$C$285,0),MATCH('71200M Ann'!O$8,'71200 Ann Hist'!$C$8:$AR$8,0))</f>
        <v>4.3</v>
      </c>
      <c r="P154" s="10">
        <f>INDEX('71200 Ann Hist'!$C$8:$AR$285,MATCH('71200M Ann'!$C154,'71200 Ann Hist'!$C$8:$C$285,0),MATCH('71200M Ann'!P$8,'71200 Ann Hist'!$C$8:$AR$8,0))</f>
        <v>10.6</v>
      </c>
      <c r="Q154" s="10">
        <f>INDEX('71200 Ann Hist'!$C$8:$AR$285,MATCH('71200M Ann'!$C154,'71200 Ann Hist'!$C$8:$C$285,0),MATCH('71200M Ann'!Q$8,'71200 Ann Hist'!$C$8:$AR$8,0))</f>
        <v>25.8</v>
      </c>
      <c r="R154" s="10">
        <f>INDEX('71200 Ann Hist'!$C$8:$AR$285,MATCH('71200M Ann'!$C154,'71200 Ann Hist'!$C$8:$C$285,0),MATCH('71200M Ann'!R$8,'71200 Ann Hist'!$C$8:$AR$8,0))</f>
        <v>33.299999999999997</v>
      </c>
      <c r="S154" s="10">
        <f>INDEX('71200 Ann Hist'!$C$8:$AR$285,MATCH('71200M Ann'!$C154,'71200 Ann Hist'!$C$8:$C$285,0),MATCH('71200M Ann'!S$8,'71200 Ann Hist'!$C$8:$AR$8,0))</f>
        <v>28.6</v>
      </c>
      <c r="T154" s="10">
        <f>INDEX('71200 Ann Hist'!$C$8:$AR$285,MATCH('71200M Ann'!$C154,'71200 Ann Hist'!$C$8:$C$285,0),MATCH('71200M Ann'!T$8,'71200 Ann Hist'!$C$8:$AR$8,0))</f>
        <v>14.7</v>
      </c>
      <c r="U154" s="10">
        <f>INDEX('71200 Ann Hist'!$C$8:$AR$285,MATCH('71200M Ann'!$C154,'71200 Ann Hist'!$C$8:$C$285,0),MATCH('71200M Ann'!U$8,'71200 Ann Hist'!$C$8:$AR$8,0))</f>
        <v>-1.4</v>
      </c>
      <c r="V154" s="10">
        <f>INDEX('71200 Ann Hist'!$C$8:$AR$285,MATCH('71200M Ann'!$C154,'71200 Ann Hist'!$C$8:$C$285,0),MATCH('71200M Ann'!V$8,'71200 Ann Hist'!$C$8:$AR$8,0))</f>
        <v>2.7</v>
      </c>
      <c r="W154" s="10">
        <f>INDEX('71200 Ann Hist'!$C$8:$AR$285,MATCH('71200M Ann'!$C154,'71200 Ann Hist'!$C$8:$C$285,0),MATCH('71200M Ann'!W$8,'71200 Ann Hist'!$C$8:$AR$8,0))</f>
        <v>9.5</v>
      </c>
      <c r="X154" s="10">
        <f>INDEX('71200 Ann Hist'!$C$8:$AR$285,MATCH('71200M Ann'!$C154,'71200 Ann Hist'!$C$8:$C$285,0),MATCH('71200M Ann'!X$8,'71200 Ann Hist'!$C$8:$AR$8,0))</f>
        <v>12.3</v>
      </c>
      <c r="Y154" s="10">
        <f>INDEX('71200 Ann Hist'!$C$8:$AR$285,MATCH('71200M Ann'!$C154,'71200 Ann Hist'!$C$8:$C$285,0),MATCH('71200M Ann'!Y$8,'71200 Ann Hist'!$C$8:$AR$8,0))</f>
        <v>18.399999999999999</v>
      </c>
      <c r="Z154" s="10">
        <f>INDEX('71200 Ann Hist'!$C$8:$AR$285,MATCH('71200M Ann'!$C154,'71200 Ann Hist'!$C$8:$C$285,0),MATCH('71200M Ann'!Z$8,'71200 Ann Hist'!$C$8:$AR$8,0))</f>
        <v>23.7</v>
      </c>
      <c r="AA154" s="10">
        <f>INDEX('71200 Ann Hist'!$C$8:$AR$285,MATCH('71200M Ann'!$C154,'71200 Ann Hist'!$C$8:$C$285,0),MATCH('71200M Ann'!AA$8,'71200 Ann Hist'!$C$8:$AR$8,0))</f>
        <v>27.4</v>
      </c>
      <c r="AB154" s="10">
        <f>INDEX('71200 Ann Hist'!$C$8:$AR$285,MATCH('71200M Ann'!$C154,'71200 Ann Hist'!$C$8:$C$285,0),MATCH('71200M Ann'!AB$8,'71200 Ann Hist'!$C$8:$AR$8,0))</f>
        <v>28.8</v>
      </c>
      <c r="AC154" s="10">
        <f>INDEX('71200 Ann Hist'!$C$8:$AR$285,MATCH('71200M Ann'!$C154,'71200 Ann Hist'!$C$8:$C$285,0),MATCH('71200M Ann'!AC$8,'71200 Ann Hist'!$C$8:$AR$8,0))</f>
        <v>28.3</v>
      </c>
      <c r="AD154" s="10">
        <f>INDEX('71200 Ann Hist'!$C$8:$AR$285,MATCH('71200M Ann'!$C154,'71200 Ann Hist'!$C$8:$C$285,0),MATCH('71200M Ann'!AD$8,'71200 Ann Hist'!$C$8:$AR$8,0))</f>
        <v>29.5</v>
      </c>
      <c r="AE154" s="10">
        <f>INDEX('71200 Ann Hist'!$C$8:$AR$285,MATCH('71200M Ann'!$C154,'71200 Ann Hist'!$C$8:$C$285,0),MATCH('71200M Ann'!AE$8,'71200 Ann Hist'!$C$8:$AR$8,0))</f>
        <v>29.3</v>
      </c>
      <c r="AF154" s="10">
        <f>INDEX('71200 Ann Hist'!$C$8:$AR$285,MATCH('71200M Ann'!$C154,'71200 Ann Hist'!$C$8:$C$285,0),MATCH('71200M Ann'!AF$8,'71200 Ann Hist'!$C$8:$AR$8,0))</f>
        <v>29.5</v>
      </c>
      <c r="AG154" s="10">
        <f>INDEX('71200 Ann Hist'!$C$8:$AR$285,MATCH('71200M Ann'!$C154,'71200 Ann Hist'!$C$8:$C$285,0),MATCH('71200M Ann'!AG$8,'71200 Ann Hist'!$C$8:$AR$8,0))</f>
        <v>30.2</v>
      </c>
      <c r="AH154" s="10">
        <f>INDEX('71200 Ann Hist'!$C$8:$AR$285,MATCH('71200M Ann'!$C154,'71200 Ann Hist'!$C$8:$C$285,0),MATCH('71200M Ann'!AH$8,'71200 Ann Hist'!$C$8:$AR$8,0))</f>
        <v>37.200000000000003</v>
      </c>
      <c r="AI154" s="10">
        <f>INDEX('71200 Ann Hist'!$C$8:$AR$285,MATCH('71200M Ann'!$C154,'71200 Ann Hist'!$C$8:$C$285,0),MATCH('71200M Ann'!AI$8,'71200 Ann Hist'!$C$8:$AR$8,0))</f>
        <v>34.6</v>
      </c>
      <c r="AJ154" s="10">
        <f>INDEX('71200 Ann Hist'!$C$8:$AR$285,MATCH('71200M Ann'!$C154,'71200 Ann Hist'!$C$8:$C$285,0),MATCH('71200M Ann'!AJ$8,'71200 Ann Hist'!$C$8:$AR$8,0))</f>
        <v>36.4</v>
      </c>
      <c r="AK154" s="10">
        <f>INDEX('71200 Ann Hist'!$C$8:$AR$285,MATCH('71200M Ann'!$C154,'71200 Ann Hist'!$C$8:$C$285,0),MATCH('71200M Ann'!AK$8,'71200 Ann Hist'!$C$8:$AR$8,0))</f>
        <v>38.9</v>
      </c>
      <c r="AL154" s="10">
        <f>INDEX('71200 Ann Hist'!$C$8:$AR$285,MATCH('71200M Ann'!$C154,'71200 Ann Hist'!$C$8:$C$285,0),MATCH('71200M Ann'!AL$8,'71200 Ann Hist'!$C$8:$AR$8,0))</f>
        <v>41</v>
      </c>
      <c r="AM154" s="10">
        <f>INDEX('71200 Ann Hist'!$C$8:$AR$285,MATCH('71200M Ann'!$C154,'71200 Ann Hist'!$C$8:$C$285,0),MATCH('71200M Ann'!AM$8,'71200 Ann Hist'!$C$8:$AR$8,0))</f>
        <v>42.9</v>
      </c>
      <c r="AN154" s="10">
        <f>INDEX('71200 Ann Hist'!$C$8:$AR$285,MATCH('71200M Ann'!$C154,'71200 Ann Hist'!$C$8:$C$285,0),MATCH('71200M Ann'!AN$8,'71200 Ann Hist'!$C$8:$AR$8,0))</f>
        <v>43.6</v>
      </c>
      <c r="AO154" s="10">
        <f>INDEX('71200 Ann Hist'!$C$8:$AR$285,MATCH('71200M Ann'!$C154,'71200 Ann Hist'!$C$8:$C$285,0),MATCH('71200M Ann'!AO$8,'71200 Ann Hist'!$C$8:$AR$8,0))</f>
        <v>45.9</v>
      </c>
      <c r="AP154" s="10">
        <f>INDEX('71200 Ann Hist'!$C$8:$AR$285,MATCH('71200M Ann'!$C154,'71200 Ann Hist'!$C$8:$C$285,0),MATCH('71200M Ann'!AP$8,'71200 Ann Hist'!$C$8:$AR$8,0))</f>
        <v>47.7</v>
      </c>
      <c r="AQ154" s="10">
        <f>INDEX('71200 Ann Hist'!$C$8:$AR$285,MATCH('71200M Ann'!$C154,'71200 Ann Hist'!$C$8:$C$285,0),MATCH('71200M Ann'!AQ$8,'71200 Ann Hist'!$C$8:$AR$8,0))</f>
        <v>49.7</v>
      </c>
      <c r="AR154" s="11">
        <f>INDEX('71200 Ann'!$C$8:$AZ$285,MATCH('71200M Ann'!$C154,'71200 Ann'!$C$8:$C$285,0),MATCH('71200M Ann'!AR$8,'71200 Ann'!$C$8:$AZ$8,0))</f>
        <v>48.3</v>
      </c>
      <c r="AS154" s="11">
        <f>INDEX('71200 Ann'!$C$8:$AZ$285,MATCH('71200M Ann'!$C154,'71200 Ann'!$C$8:$C$285,0),MATCH('71200M Ann'!AS$8,'71200 Ann'!$C$8:$AZ$8,0))</f>
        <v>43.5</v>
      </c>
      <c r="AT154" s="11">
        <f>INDEX('71200 Ann'!$C$8:$AZ$285,MATCH('71200M Ann'!$C154,'71200 Ann'!$C$8:$C$285,0),MATCH('71200M Ann'!AT$8,'71200 Ann'!$C$8:$AZ$8,0))</f>
        <v>49.1</v>
      </c>
      <c r="AU154" s="11">
        <f>INDEX('71200 Ann'!$C$8:$AZ$285,MATCH('71200M Ann'!$C154,'71200 Ann'!$C$8:$C$285,0),MATCH('71200M Ann'!AU$8,'71200 Ann'!$C$8:$AZ$8,0))</f>
        <v>58.5</v>
      </c>
      <c r="AV154" s="11">
        <f>INDEX('71200 Ann'!$C$8:$AZ$285,MATCH('71200M Ann'!$C154,'71200 Ann'!$C$8:$C$285,0),MATCH('71200M Ann'!AV$8,'71200 Ann'!$C$8:$AZ$8,0))</f>
        <v>64.3</v>
      </c>
      <c r="AW154" s="11">
        <f>INDEX('71200 Ann'!$C$8:$AZ$285,MATCH('71200M Ann'!$C154,'71200 Ann'!$C$8:$C$285,0),MATCH('71200M Ann'!AW$8,'71200 Ann'!$C$8:$AZ$8,0))</f>
        <v>60.4</v>
      </c>
      <c r="AX154" s="11">
        <f>INDEX('71200 Ann'!$C$8:$AZ$285,MATCH('71200M Ann'!$C154,'71200 Ann'!$C$8:$C$285,0),MATCH('71200M Ann'!AX$8,'71200 Ann'!$C$8:$AZ$8,0))</f>
        <v>62</v>
      </c>
      <c r="AY154" s="11">
        <f>INDEX('71200 Ann'!$C$8:$AZ$285,MATCH('71200M Ann'!$C154,'71200 Ann'!$C$8:$C$285,0),MATCH('71200M Ann'!AY$8,'71200 Ann'!$C$8:$AZ$8,0))</f>
        <v>79.5</v>
      </c>
      <c r="AZ154" s="11">
        <f>INDEX('71200 Ann'!$C$8:$AZ$285,MATCH('71200M Ann'!$C154,'71200 Ann'!$C$8:$C$285,0),MATCH('71200M Ann'!AZ$8,'71200 Ann'!$C$8:$AZ$8,0))</f>
        <v>99.4</v>
      </c>
      <c r="BA154" s="11">
        <f>INDEX('71200 Ann'!$C$8:$AZ$285,MATCH('71200M Ann'!$C154,'71200 Ann'!$C$8:$C$285,0),MATCH('71200M Ann'!BA$8,'71200 Ann'!$C$8:$AZ$8,0))</f>
        <v>116.5</v>
      </c>
      <c r="BB154" s="11">
        <f>INDEX('71200 Ann'!$C$8:$AZ$285,MATCH('71200M Ann'!$C154,'71200 Ann'!$C$8:$C$285,0),MATCH('71200M Ann'!BB$8,'71200 Ann'!$C$8:$AZ$8,0))</f>
        <v>120.3</v>
      </c>
      <c r="BC154" s="11">
        <f>INDEX('71200 Ann'!$C$8:$AZ$285,MATCH('71200M Ann'!$C154,'71200 Ann'!$C$8:$C$285,0),MATCH('71200M Ann'!BC$8,'71200 Ann'!$C$8:$AZ$8,0))</f>
        <v>105.5</v>
      </c>
      <c r="BD154" s="11">
        <f>INDEX('71200 Ann'!$C$8:$AZ$285,MATCH('71200M Ann'!$C154,'71200 Ann'!$C$8:$C$285,0),MATCH('71200M Ann'!BD$8,'71200 Ann'!$C$8:$AZ$8,0))</f>
        <v>100.2</v>
      </c>
      <c r="BE154" s="11">
        <f>INDEX('71200 Ann'!$C$8:$AZ$285,MATCH('71200M Ann'!$C154,'71200 Ann'!$C$8:$C$285,0),MATCH('71200M Ann'!BE$8,'71200 Ann'!$C$8:$AZ$8,0))</f>
        <v>89.3</v>
      </c>
      <c r="BF154" s="11">
        <f>INDEX('71200 Ann'!$C$8:$AZ$285,MATCH('71200M Ann'!$C154,'71200 Ann'!$C$8:$C$285,0),MATCH('71200M Ann'!BF$8,'71200 Ann'!$C$8:$AZ$8,0))</f>
        <v>134</v>
      </c>
      <c r="BG154" s="11">
        <f>INDEX('71200 Ann'!$C$8:$AZ$285,MATCH('71200M Ann'!$C154,'71200 Ann'!$C$8:$C$285,0),MATCH('71200M Ann'!BG$8,'71200 Ann'!$C$8:$AZ$8,0))</f>
        <v>167.4</v>
      </c>
      <c r="BH154" s="11">
        <f>INDEX('71200 Ann'!$C$8:$AZ$285,MATCH('71200M Ann'!$C154,'71200 Ann'!$C$8:$C$285,0),MATCH('71200M Ann'!BH$8,'71200 Ann'!$C$8:$AZ$8,0))</f>
        <v>185.8</v>
      </c>
      <c r="BI154" s="11">
        <f>INDEX('71200 Ann'!$C$8:$AZ$285,MATCH('71200M Ann'!$C154,'71200 Ann'!$C$8:$C$285,0),MATCH('71200M Ann'!BI$8,'71200 Ann'!$C$8:$AZ$8,0))</f>
        <v>215.5</v>
      </c>
      <c r="BJ154" s="11">
        <f>INDEX('71200 Ann'!$C$8:$AZ$285,MATCH('71200M Ann'!$C154,'71200 Ann'!$C$8:$C$285,0),MATCH('71200M Ann'!BJ$8,'71200 Ann'!$C$8:$AZ$8,0))</f>
        <v>232.6</v>
      </c>
      <c r="BK154" s="11">
        <f>INDEX('71200 Ann'!$C$8:$AZ$285,MATCH('71200M Ann'!$C154,'71200 Ann'!$C$8:$C$285,0),MATCH('71200M Ann'!BK$8,'71200 Ann'!$C$8:$AZ$8,0))</f>
        <v>229.9</v>
      </c>
      <c r="BL154" s="11">
        <f>INDEX('71200 Ann'!$C$8:$AZ$285,MATCH('71200M Ann'!$C154,'71200 Ann'!$C$8:$C$285,0),MATCH('71200M Ann'!BL$8,'71200 Ann'!$C$8:$AZ$8,0))</f>
        <v>224.8</v>
      </c>
      <c r="BM154" s="11">
        <f>INDEX('71200 Ann'!$C$8:$AZ$285,MATCH('71200M Ann'!$C154,'71200 Ann'!$C$8:$C$285,0),MATCH('71200M Ann'!BM$8,'71200 Ann'!$C$8:$AZ$8,0))</f>
        <v>216.5</v>
      </c>
      <c r="BN154" s="11">
        <f>INDEX('71200 Ann'!$C$8:$AZ$285,MATCH('71200M Ann'!$C154,'71200 Ann'!$C$8:$C$285,0),MATCH('71200M Ann'!BN$8,'71200 Ann'!$C$8:$AZ$8,0))</f>
        <v>196.9</v>
      </c>
      <c r="BO154" s="11">
        <f>INDEX('71200 Ann'!$C$8:$AZ$285,MATCH('71200M Ann'!$C154,'71200 Ann'!$C$8:$C$285,0),MATCH('71200M Ann'!BO$8,'71200 Ann'!$C$8:$AZ$8,0))</f>
        <v>220.6</v>
      </c>
      <c r="BP154" s="11">
        <f>INDEX('71200 Ann'!$C$8:$AZ$285,MATCH('71200M Ann'!$C154,'71200 Ann'!$C$8:$C$285,0),MATCH('71200M Ann'!BP$8,'71200 Ann'!$C$8:$AZ$8,0))</f>
        <v>223.5</v>
      </c>
      <c r="BQ154" s="11">
        <f>INDEX('71200 Ann'!$C$8:$AZ$285,MATCH('71200M Ann'!$C154,'71200 Ann'!$C$8:$C$285,0),MATCH('71200M Ann'!BQ$8,'71200 Ann'!$C$8:$AZ$8,0))</f>
        <v>244.6</v>
      </c>
      <c r="BR154" s="11">
        <f>INDEX('71200 Ann'!$C$8:$AZ$285,MATCH('71200M Ann'!$C154,'71200 Ann'!$C$8:$C$285,0),MATCH('71200M Ann'!BR$8,'71200 Ann'!$C$8:$AZ$8,0))</f>
        <v>232.9</v>
      </c>
      <c r="BS154" s="11">
        <f>INDEX('71200 Ann'!$C$8:$AZ$285,MATCH('71200M Ann'!$C154,'71200 Ann'!$C$8:$C$285,0),MATCH('71200M Ann'!BS$8,'71200 Ann'!$C$8:$AZ$8,0))</f>
        <v>267.60000000000002</v>
      </c>
      <c r="BT154" s="11">
        <f>INDEX('71200 Ann'!$C$8:$AZ$285,MATCH('71200M Ann'!$C154,'71200 Ann'!$C$8:$C$285,0),MATCH('71200M Ann'!BT$8,'71200 Ann'!$C$8:$AZ$8,0))</f>
        <v>287.5</v>
      </c>
      <c r="BU154" s="11">
        <f>INDEX('71200 Ann'!$C$8:$AZ$285,MATCH('71200M Ann'!$C154,'71200 Ann'!$C$8:$C$285,0),MATCH('71200M Ann'!BU$8,'71200 Ann'!$C$8:$AZ$8,0))</f>
        <v>332.7</v>
      </c>
      <c r="BV154" s="11">
        <f>INDEX('71200 Ann'!$C$8:$AZ$285,MATCH('71200M Ann'!$C154,'71200 Ann'!$C$8:$C$285,0),MATCH('71200M Ann'!BV$8,'71200 Ann'!$C$8:$AZ$8,0))</f>
        <v>371.7</v>
      </c>
      <c r="BW154" s="11">
        <f>INDEX('71200 Ann'!$C$8:$AZ$285,MATCH('71200M Ann'!$C154,'71200 Ann'!$C$8:$C$285,0),MATCH('71200M Ann'!BW$8,'71200 Ann'!$C$8:$AZ$8,0))</f>
        <v>391.5</v>
      </c>
      <c r="BX154" s="11">
        <f>INDEX('71200 Ann'!$C$8:$AZ$285,MATCH('71200M Ann'!$C154,'71200 Ann'!$C$8:$C$285,0),MATCH('71200M Ann'!BX$8,'71200 Ann'!$C$8:$AZ$8,0))</f>
        <v>444.9</v>
      </c>
      <c r="BY154" s="11">
        <f>INDEX('71200 Ann'!$C$8:$AZ$285,MATCH('71200M Ann'!$C154,'71200 Ann'!$C$8:$C$285,0),MATCH('71200M Ann'!BY$8,'71200 Ann'!$C$8:$AZ$8,0))</f>
        <v>497.4</v>
      </c>
      <c r="BZ154" s="11">
        <f>INDEX('71200 Ann'!$C$8:$AZ$285,MATCH('71200M Ann'!$C154,'71200 Ann'!$C$8:$C$285,0),MATCH('71200M Ann'!BZ$8,'71200 Ann'!$C$8:$AZ$8,0))</f>
        <v>559.20000000000005</v>
      </c>
      <c r="CA154" s="11">
        <f>INDEX('71200 Ann'!$C$8:$AZ$285,MATCH('71200M Ann'!$C154,'71200 Ann'!$C$8:$C$285,0),MATCH('71200M Ann'!CA$8,'71200 Ann'!$C$8:$AZ$8,0))</f>
        <v>647.79999999999995</v>
      </c>
      <c r="CB154" s="11">
        <f>INDEX('71200 Ann'!$C$8:$AZ$285,MATCH('71200M Ann'!$C154,'71200 Ann'!$C$8:$C$285,0),MATCH('71200M Ann'!CB$8,'71200 Ann'!$C$8:$AZ$8,0))</f>
        <v>713.3</v>
      </c>
      <c r="CC154" s="11">
        <f>INDEX('71200 Ann'!$C$8:$AZ$285,MATCH('71200M Ann'!$C154,'71200 Ann'!$C$8:$C$285,0),MATCH('71200M Ann'!CC$8,'71200 Ann'!$C$8:$AZ$8,0))</f>
        <v>691.3</v>
      </c>
      <c r="CD154" s="11">
        <f>INDEX('71200 Ann'!$C$8:$AZ$285,MATCH('71200M Ann'!$C154,'71200 Ann'!$C$8:$C$285,0),MATCH('71200M Ann'!CD$8,'71200 Ann'!$C$8:$AZ$8,0))</f>
        <v>563.1</v>
      </c>
      <c r="CE154" s="11">
        <f>INDEX('71200 Ann'!$C$8:$AZ$285,MATCH('71200M Ann'!$C154,'71200 Ann'!$C$8:$C$285,0),MATCH('71200M Ann'!CE$8,'71200 Ann'!$C$8:$AZ$8,0))</f>
        <v>423</v>
      </c>
      <c r="CF154" s="11">
        <f>INDEX('71200 Ann'!$C$8:$AZ$285,MATCH('71200M Ann'!$C154,'71200 Ann'!$C$8:$C$285,0),MATCH('71200M Ann'!CF$8,'71200 Ann'!$C$8:$AZ$8,0))</f>
        <v>321.2</v>
      </c>
      <c r="CG154" s="11">
        <f>INDEX('71200 Ann'!$C$8:$AZ$285,MATCH('71200M Ann'!$C154,'71200 Ann'!$C$8:$C$285,0),MATCH('71200M Ann'!CG$8,'71200 Ann'!$C$8:$AZ$8,0))</f>
        <v>301.3</v>
      </c>
      <c r="CH154" s="11">
        <f>INDEX('71200 Ann'!$C$8:$AZ$285,MATCH('71200M Ann'!$C154,'71200 Ann'!$C$8:$C$285,0),MATCH('71200M Ann'!CH$8,'71200 Ann'!$C$8:$AZ$8,0))</f>
        <v>270.10000000000002</v>
      </c>
      <c r="CI154" s="11">
        <f>INDEX('71200 Ann'!$C$8:$AZ$285,MATCH('71200M Ann'!$C154,'71200 Ann'!$C$8:$C$285,0),MATCH('71200M Ann'!CI$8,'71200 Ann'!$C$8:$AZ$8,0))</f>
        <v>279.10000000000002</v>
      </c>
      <c r="CJ154" s="11">
        <f>INDEX('71200 Ann'!$C$8:$AZ$285,MATCH('71200M Ann'!$C154,'71200 Ann'!$C$8:$C$285,0),MATCH('71200M Ann'!CJ$8,'71200 Ann'!$C$8:$AZ$8,0))</f>
        <v>290.2</v>
      </c>
      <c r="CK154" s="11">
        <f>INDEX('71200 Ann'!$C$8:$AZ$285,MATCH('71200M Ann'!$C154,'71200 Ann'!$C$8:$C$285,0),MATCH('71200M Ann'!CK$8,'71200 Ann'!$C$8:$AZ$8,0))</f>
        <v>295.10000000000002</v>
      </c>
      <c r="CL154" s="11">
        <f>INDEX('71200 Ann'!$C$8:$AZ$285,MATCH('71200M Ann'!$C154,'71200 Ann'!$C$8:$C$285,0),MATCH('71200M Ann'!CL$8,'71200 Ann'!$C$8:$AZ$8,0))</f>
        <v>371.6</v>
      </c>
      <c r="CM154" s="11"/>
      <c r="CN154" s="8"/>
    </row>
    <row r="155" spans="1:92" s="10" customFormat="1" x14ac:dyDescent="0.25">
      <c r="A155" s="32">
        <v>141</v>
      </c>
      <c r="B155" s="10" t="s">
        <v>1901</v>
      </c>
      <c r="C155" s="10" t="s">
        <v>942</v>
      </c>
      <c r="D155" s="10">
        <f>INDEX('71200 Ann Hist'!$C$8:$AR$285,MATCH('71200M Ann'!$C155,'71200 Ann Hist'!$C$8:$C$285,0),MATCH('71200M Ann'!D$8,'71200 Ann Hist'!$C$8:$AR$8,0))</f>
        <v>6.2</v>
      </c>
      <c r="E155" s="10">
        <f>INDEX('71200 Ann Hist'!$C$8:$AR$285,MATCH('71200M Ann'!$C155,'71200 Ann Hist'!$C$8:$C$285,0),MATCH('71200M Ann'!E$8,'71200 Ann Hist'!$C$8:$AR$8,0))</f>
        <v>2.5</v>
      </c>
      <c r="F155" s="10">
        <f>INDEX('71200 Ann Hist'!$C$8:$AR$285,MATCH('71200M Ann'!$C155,'71200 Ann Hist'!$C$8:$C$285,0),MATCH('71200M Ann'!F$8,'71200 Ann Hist'!$C$8:$AR$8,0))</f>
        <v>-3</v>
      </c>
      <c r="G155" s="10">
        <f>INDEX('71200 Ann Hist'!$C$8:$AR$285,MATCH('71200M Ann'!$C155,'71200 Ann Hist'!$C$8:$C$285,0),MATCH('71200M Ann'!G$8,'71200 Ann Hist'!$C$8:$AR$8,0))</f>
        <v>-5.7</v>
      </c>
      <c r="H155" s="10">
        <f>INDEX('71200 Ann Hist'!$C$8:$AR$285,MATCH('71200M Ann'!$C155,'71200 Ann Hist'!$C$8:$C$285,0),MATCH('71200M Ann'!H$8,'71200 Ann Hist'!$C$8:$AR$8,0))</f>
        <v>-4.9000000000000004</v>
      </c>
      <c r="I155" s="10">
        <f>INDEX('71200 Ann Hist'!$C$8:$AR$285,MATCH('71200M Ann'!$C155,'71200 Ann Hist'!$C$8:$C$285,0),MATCH('71200M Ann'!I$8,'71200 Ann Hist'!$C$8:$AR$8,0))</f>
        <v>-2.8</v>
      </c>
      <c r="J155" s="10">
        <f>INDEX('71200 Ann Hist'!$C$8:$AR$285,MATCH('71200M Ann'!$C155,'71200 Ann Hist'!$C$8:$C$285,0),MATCH('71200M Ann'!J$8,'71200 Ann Hist'!$C$8:$AR$8,0))</f>
        <v>0.1</v>
      </c>
      <c r="K155" s="10">
        <f>INDEX('71200 Ann Hist'!$C$8:$AR$285,MATCH('71200M Ann'!$C155,'71200 Ann Hist'!$C$8:$C$285,0),MATCH('71200M Ann'!K$8,'71200 Ann Hist'!$C$8:$AR$8,0))</f>
        <v>0.2</v>
      </c>
      <c r="L155" s="10">
        <f>INDEX('71200 Ann Hist'!$C$8:$AR$285,MATCH('71200M Ann'!$C155,'71200 Ann Hist'!$C$8:$C$285,0),MATCH('71200M Ann'!L$8,'71200 Ann Hist'!$C$8:$AR$8,0))</f>
        <v>4.3</v>
      </c>
      <c r="M155" s="10">
        <f>INDEX('71200 Ann Hist'!$C$8:$AR$285,MATCH('71200M Ann'!$C155,'71200 Ann Hist'!$C$8:$C$285,0),MATCH('71200M Ann'!M$8,'71200 Ann Hist'!$C$8:$AR$8,0))</f>
        <v>-0.8</v>
      </c>
      <c r="N155" s="10">
        <f>INDEX('71200 Ann Hist'!$C$8:$AR$285,MATCH('71200M Ann'!$C155,'71200 Ann Hist'!$C$8:$C$285,0),MATCH('71200M Ann'!N$8,'71200 Ann Hist'!$C$8:$AR$8,0))</f>
        <v>0.3</v>
      </c>
      <c r="O155" s="10">
        <f>INDEX('71200 Ann Hist'!$C$8:$AR$285,MATCH('71200M Ann'!$C155,'71200 Ann Hist'!$C$8:$C$285,0),MATCH('71200M Ann'!O$8,'71200 Ann Hist'!$C$8:$AR$8,0))</f>
        <v>4.7</v>
      </c>
      <c r="P155" s="10">
        <f>INDEX('71200 Ann Hist'!$C$8:$AR$285,MATCH('71200M Ann'!$C155,'71200 Ann Hist'!$C$8:$C$285,0),MATCH('71200M Ann'!P$8,'71200 Ann Hist'!$C$8:$AR$8,0))</f>
        <v>8.5</v>
      </c>
      <c r="Q155" s="10">
        <f>INDEX('71200 Ann Hist'!$C$8:$AR$285,MATCH('71200M Ann'!$C155,'71200 Ann Hist'!$C$8:$C$285,0),MATCH('71200M Ann'!Q$8,'71200 Ann Hist'!$C$8:$AR$8,0))</f>
        <v>0.9</v>
      </c>
      <c r="R155" s="10">
        <f>INDEX('71200 Ann Hist'!$C$8:$AR$285,MATCH('71200M Ann'!$C155,'71200 Ann Hist'!$C$8:$C$285,0),MATCH('71200M Ann'!R$8,'71200 Ann Hist'!$C$8:$AR$8,0))</f>
        <v>-4.3</v>
      </c>
      <c r="S155" s="10">
        <f>INDEX('71200 Ann Hist'!$C$8:$AR$285,MATCH('71200M Ann'!$C155,'71200 Ann Hist'!$C$8:$C$285,0),MATCH('71200M Ann'!S$8,'71200 Ann Hist'!$C$8:$AR$8,0))</f>
        <v>-7.1</v>
      </c>
      <c r="T155" s="10">
        <f>INDEX('71200 Ann Hist'!$C$8:$AR$285,MATCH('71200M Ann'!$C155,'71200 Ann Hist'!$C$8:$C$285,0),MATCH('71200M Ann'!T$8,'71200 Ann Hist'!$C$8:$AR$8,0))</f>
        <v>-5.4</v>
      </c>
      <c r="U155" s="10">
        <f>INDEX('71200 Ann Hist'!$C$8:$AR$285,MATCH('71200M Ann'!$C155,'71200 Ann Hist'!$C$8:$C$285,0),MATCH('71200M Ann'!U$8,'71200 Ann Hist'!$C$8:$AR$8,0))</f>
        <v>17.2</v>
      </c>
      <c r="V155" s="10">
        <f>INDEX('71200 Ann Hist'!$C$8:$AR$285,MATCH('71200M Ann'!$C155,'71200 Ann Hist'!$C$8:$C$285,0),MATCH('71200M Ann'!V$8,'71200 Ann Hist'!$C$8:$AR$8,0))</f>
        <v>17.3</v>
      </c>
      <c r="W155" s="10">
        <f>INDEX('71200 Ann Hist'!$C$8:$AR$285,MATCH('71200M Ann'!$C155,'71200 Ann Hist'!$C$8:$C$285,0),MATCH('71200M Ann'!W$8,'71200 Ann Hist'!$C$8:$AR$8,0))</f>
        <v>20.7</v>
      </c>
      <c r="X155" s="10">
        <f>INDEX('71200 Ann Hist'!$C$8:$AR$285,MATCH('71200M Ann'!$C155,'71200 Ann Hist'!$C$8:$C$285,0),MATCH('71200M Ann'!X$8,'71200 Ann Hist'!$C$8:$AR$8,0))</f>
        <v>4.9000000000000004</v>
      </c>
      <c r="Y155" s="10">
        <f>INDEX('71200 Ann Hist'!$C$8:$AR$285,MATCH('71200M Ann'!$C155,'71200 Ann Hist'!$C$8:$C$285,0),MATCH('71200M Ann'!Y$8,'71200 Ann Hist'!$C$8:$AR$8,0))</f>
        <v>13.1</v>
      </c>
      <c r="Z155" s="10">
        <f>INDEX('71200 Ann Hist'!$C$8:$AR$285,MATCH('71200M Ann'!$C155,'71200 Ann Hist'!$C$8:$C$285,0),MATCH('71200M Ann'!Z$8,'71200 Ann Hist'!$C$8:$AR$8,0))</f>
        <v>18.399999999999999</v>
      </c>
      <c r="AA155" s="10">
        <f>INDEX('71200 Ann Hist'!$C$8:$AR$285,MATCH('71200M Ann'!$C155,'71200 Ann Hist'!$C$8:$C$285,0),MATCH('71200M Ann'!AA$8,'71200 Ann Hist'!$C$8:$AR$8,0))</f>
        <v>11.9</v>
      </c>
      <c r="AB155" s="10">
        <f>INDEX('71200 Ann Hist'!$C$8:$AR$285,MATCH('71200M Ann'!$C155,'71200 Ann Hist'!$C$8:$C$285,0),MATCH('71200M Ann'!AB$8,'71200 Ann Hist'!$C$8:$AR$8,0))</f>
        <v>9.6999999999999993</v>
      </c>
      <c r="AC155" s="10">
        <f>INDEX('71200 Ann Hist'!$C$8:$AR$285,MATCH('71200M Ann'!$C155,'71200 Ann Hist'!$C$8:$C$285,0),MATCH('71200M Ann'!AC$8,'71200 Ann Hist'!$C$8:$AR$8,0))</f>
        <v>6.5</v>
      </c>
      <c r="AD155" s="10">
        <f>INDEX('71200 Ann Hist'!$C$8:$AR$285,MATCH('71200M Ann'!$C155,'71200 Ann Hist'!$C$8:$C$285,0),MATCH('71200M Ann'!AD$8,'71200 Ann Hist'!$C$8:$AR$8,0))</f>
        <v>18</v>
      </c>
      <c r="AE155" s="10">
        <f>INDEX('71200 Ann Hist'!$C$8:$AR$285,MATCH('71200M Ann'!$C155,'71200 Ann Hist'!$C$8:$C$285,0),MATCH('71200M Ann'!AE$8,'71200 Ann Hist'!$C$8:$AR$8,0))</f>
        <v>26.2</v>
      </c>
      <c r="AF155" s="10">
        <f>INDEX('71200 Ann Hist'!$C$8:$AR$285,MATCH('71200M Ann'!$C155,'71200 Ann Hist'!$C$8:$C$285,0),MATCH('71200M Ann'!AF$8,'71200 Ann Hist'!$C$8:$AR$8,0))</f>
        <v>23.4</v>
      </c>
      <c r="AG155" s="10">
        <f>INDEX('71200 Ann Hist'!$C$8:$AR$285,MATCH('71200M Ann'!$C155,'71200 Ann Hist'!$C$8:$C$285,0),MATCH('71200M Ann'!AG$8,'71200 Ann Hist'!$C$8:$AR$8,0))</f>
        <v>11.1</v>
      </c>
      <c r="AH155" s="10">
        <f>INDEX('71200 Ann Hist'!$C$8:$AR$285,MATCH('71200M Ann'!$C155,'71200 Ann Hist'!$C$8:$C$285,0),MATCH('71200M Ann'!AH$8,'71200 Ann Hist'!$C$8:$AR$8,0))</f>
        <v>17.5</v>
      </c>
      <c r="AI155" s="10">
        <f>INDEX('71200 Ann Hist'!$C$8:$AR$285,MATCH('71200M Ann'!$C155,'71200 Ann Hist'!$C$8:$C$285,0),MATCH('71200M Ann'!AI$8,'71200 Ann Hist'!$C$8:$AR$8,0))</f>
        <v>24.5</v>
      </c>
      <c r="AJ155" s="10">
        <f>INDEX('71200 Ann Hist'!$C$8:$AR$285,MATCH('71200M Ann'!$C155,'71200 Ann Hist'!$C$8:$C$285,0),MATCH('71200M Ann'!AJ$8,'71200 Ann Hist'!$C$8:$AR$8,0))</f>
        <v>24.6</v>
      </c>
      <c r="AK155" s="10">
        <f>INDEX('71200 Ann Hist'!$C$8:$AR$285,MATCH('71200M Ann'!$C155,'71200 Ann Hist'!$C$8:$C$285,0),MATCH('71200M Ann'!AK$8,'71200 Ann Hist'!$C$8:$AR$8,0))</f>
        <v>30.5</v>
      </c>
      <c r="AL155" s="10">
        <f>INDEX('71200 Ann Hist'!$C$8:$AR$285,MATCH('71200M Ann'!$C155,'71200 Ann Hist'!$C$8:$C$285,0),MATCH('71200M Ann'!AL$8,'71200 Ann Hist'!$C$8:$AR$8,0))</f>
        <v>35.200000000000003</v>
      </c>
      <c r="AM155" s="10">
        <f>INDEX('71200 Ann Hist'!$C$8:$AR$285,MATCH('71200M Ann'!$C155,'71200 Ann Hist'!$C$8:$C$285,0),MATCH('71200M Ann'!AM$8,'71200 Ann Hist'!$C$8:$AR$8,0))</f>
        <v>40.799999999999997</v>
      </c>
      <c r="AN155" s="10">
        <f>INDEX('71200 Ann Hist'!$C$8:$AR$285,MATCH('71200M Ann'!$C155,'71200 Ann Hist'!$C$8:$C$285,0),MATCH('71200M Ann'!AN$8,'71200 Ann Hist'!$C$8:$AR$8,0))</f>
        <v>51.3</v>
      </c>
      <c r="AO155" s="10">
        <f>INDEX('71200 Ann Hist'!$C$8:$AR$285,MATCH('71200M Ann'!$C155,'71200 Ann Hist'!$C$8:$C$285,0),MATCH('71200M Ann'!AO$8,'71200 Ann Hist'!$C$8:$AR$8,0))</f>
        <v>55.3</v>
      </c>
      <c r="AP155" s="10">
        <f>INDEX('71200 Ann Hist'!$C$8:$AR$285,MATCH('71200M Ann'!$C155,'71200 Ann Hist'!$C$8:$C$285,0),MATCH('71200M Ann'!AP$8,'71200 Ann Hist'!$C$8:$AR$8,0))</f>
        <v>49.2</v>
      </c>
      <c r="AQ155" s="10">
        <f>INDEX('71200 Ann Hist'!$C$8:$AR$285,MATCH('71200M Ann'!$C155,'71200 Ann Hist'!$C$8:$C$285,0),MATCH('71200M Ann'!AQ$8,'71200 Ann Hist'!$C$8:$AR$8,0))</f>
        <v>51.5</v>
      </c>
      <c r="AR155" s="11">
        <f>INDEX('71200 Ann'!$C$8:$AZ$285,MATCH('71200M Ann'!$C155,'71200 Ann'!$C$8:$C$285,0),MATCH('71200M Ann'!AR$8,'71200 Ann'!$C$8:$AZ$8,0))</f>
        <v>59.9</v>
      </c>
      <c r="AS155" s="11">
        <f>INDEX('71200 Ann'!$C$8:$AZ$285,MATCH('71200M Ann'!$C155,'71200 Ann'!$C$8:$C$285,0),MATCH('71200M Ann'!AS$8,'71200 Ann'!$C$8:$AZ$8,0))</f>
        <v>47.9</v>
      </c>
      <c r="AT155" s="11">
        <f>INDEX('71200 Ann'!$C$8:$AZ$285,MATCH('71200M Ann'!$C155,'71200 Ann'!$C$8:$C$285,0),MATCH('71200M Ann'!AT$8,'71200 Ann'!$C$8:$AZ$8,0))</f>
        <v>48.2</v>
      </c>
      <c r="AU155" s="11">
        <f>INDEX('71200 Ann'!$C$8:$AZ$285,MATCH('71200M Ann'!$C155,'71200 Ann'!$C$8:$C$285,0),MATCH('71200M Ann'!AU$8,'71200 Ann'!$C$8:$AZ$8,0))</f>
        <v>58.2</v>
      </c>
      <c r="AV155" s="11">
        <f>INDEX('71200 Ann'!$C$8:$AZ$285,MATCH('71200M Ann'!$C155,'71200 Ann'!$C$8:$C$285,0),MATCH('71200M Ann'!AV$8,'71200 Ann'!$C$8:$AZ$8,0))</f>
        <v>93</v>
      </c>
      <c r="AW155" s="11">
        <f>INDEX('71200 Ann'!$C$8:$AZ$285,MATCH('71200M Ann'!$C155,'71200 Ann'!$C$8:$C$285,0),MATCH('71200M Ann'!AW$8,'71200 Ann'!$C$8:$AZ$8,0))</f>
        <v>82.7</v>
      </c>
      <c r="AX155" s="11">
        <f>INDEX('71200 Ann'!$C$8:$AZ$285,MATCH('71200M Ann'!$C155,'71200 Ann'!$C$8:$C$285,0),MATCH('71200M Ann'!AX$8,'71200 Ann'!$C$8:$AZ$8,0))</f>
        <v>48.7</v>
      </c>
      <c r="AY155" s="11">
        <f>INDEX('71200 Ann'!$C$8:$AZ$285,MATCH('71200M Ann'!$C155,'71200 Ann'!$C$8:$C$285,0),MATCH('71200M Ann'!AY$8,'71200 Ann'!$C$8:$AZ$8,0))</f>
        <v>60.8</v>
      </c>
      <c r="AZ155" s="11">
        <f>INDEX('71200 Ann'!$C$8:$AZ$285,MATCH('71200M Ann'!$C155,'71200 Ann'!$C$8:$C$285,0),MATCH('71200M Ann'!AZ$8,'71200 Ann'!$C$8:$AZ$8,0))</f>
        <v>71.900000000000006</v>
      </c>
      <c r="BA155" s="11">
        <f>INDEX('71200 Ann'!$C$8:$AZ$285,MATCH('71200M Ann'!$C155,'71200 Ann'!$C$8:$C$285,0),MATCH('71200M Ann'!BA$8,'71200 Ann'!$C$8:$AZ$8,0))</f>
        <v>106.6</v>
      </c>
      <c r="BB155" s="11">
        <f>INDEX('71200 Ann'!$C$8:$AZ$285,MATCH('71200M Ann'!$C155,'71200 Ann'!$C$8:$C$285,0),MATCH('71200M Ann'!BB$8,'71200 Ann'!$C$8:$AZ$8,0))</f>
        <v>122.3</v>
      </c>
      <c r="BC155" s="11">
        <f>INDEX('71200 Ann'!$C$8:$AZ$285,MATCH('71200M Ann'!$C155,'71200 Ann'!$C$8:$C$285,0),MATCH('71200M Ann'!BC$8,'71200 Ann'!$C$8:$AZ$8,0))</f>
        <v>99.1</v>
      </c>
      <c r="BD155" s="11">
        <f>INDEX('71200 Ann'!$C$8:$AZ$285,MATCH('71200M Ann'!$C155,'71200 Ann'!$C$8:$C$285,0),MATCH('71200M Ann'!BD$8,'71200 Ann'!$C$8:$AZ$8,0))</f>
        <v>160</v>
      </c>
      <c r="BE155" s="11">
        <f>INDEX('71200 Ann'!$C$8:$AZ$285,MATCH('71200M Ann'!$C155,'71200 Ann'!$C$8:$C$285,0),MATCH('71200M Ann'!BE$8,'71200 Ann'!$C$8:$AZ$8,0))</f>
        <v>104.3</v>
      </c>
      <c r="BF155" s="11">
        <f>INDEX('71200 Ann'!$C$8:$AZ$285,MATCH('71200M Ann'!$C155,'71200 Ann'!$C$8:$C$285,0),MATCH('71200M Ann'!BF$8,'71200 Ann'!$C$8:$AZ$8,0))</f>
        <v>24.9</v>
      </c>
      <c r="BG155" s="11">
        <f>INDEX('71200 Ann'!$C$8:$AZ$285,MATCH('71200M Ann'!$C155,'71200 Ann'!$C$8:$C$285,0),MATCH('71200M Ann'!BG$8,'71200 Ann'!$C$8:$AZ$8,0))</f>
        <v>122.8</v>
      </c>
      <c r="BH155" s="11">
        <f>INDEX('71200 Ann'!$C$8:$AZ$285,MATCH('71200M Ann'!$C155,'71200 Ann'!$C$8:$C$285,0),MATCH('71200M Ann'!BH$8,'71200 Ann'!$C$8:$AZ$8,0))</f>
        <v>61.5</v>
      </c>
      <c r="BI155" s="11">
        <f>INDEX('71200 Ann'!$C$8:$AZ$285,MATCH('71200M Ann'!$C155,'71200 Ann'!$C$8:$C$285,0),MATCH('71200M Ann'!BI$8,'71200 Ann'!$C$8:$AZ$8,0))</f>
        <v>-29.9</v>
      </c>
      <c r="BJ155" s="11">
        <f>INDEX('71200 Ann'!$C$8:$AZ$285,MATCH('71200M Ann'!$C155,'71200 Ann'!$C$8:$C$285,0),MATCH('71200M Ann'!BJ$8,'71200 Ann'!$C$8:$AZ$8,0))</f>
        <v>-8.4</v>
      </c>
      <c r="BK155" s="11">
        <f>INDEX('71200 Ann'!$C$8:$AZ$285,MATCH('71200M Ann'!$C155,'71200 Ann'!$C$8:$C$285,0),MATCH('71200M Ann'!BK$8,'71200 Ann'!$C$8:$AZ$8,0))</f>
        <v>67.900000000000006</v>
      </c>
      <c r="BL155" s="11">
        <f>INDEX('71200 Ann'!$C$8:$AZ$285,MATCH('71200M Ann'!$C155,'71200 Ann'!$C$8:$C$285,0),MATCH('71200M Ann'!BL$8,'71200 Ann'!$C$8:$AZ$8,0))</f>
        <v>52.7</v>
      </c>
      <c r="BM155" s="11">
        <f>INDEX('71200 Ann'!$C$8:$AZ$285,MATCH('71200M Ann'!$C155,'71200 Ann'!$C$8:$C$285,0),MATCH('71200M Ann'!BM$8,'71200 Ann'!$C$8:$AZ$8,0))</f>
        <v>14.2</v>
      </c>
      <c r="BN155" s="11">
        <f>INDEX('71200 Ann'!$C$8:$AZ$285,MATCH('71200M Ann'!$C155,'71200 Ann'!$C$8:$C$285,0),MATCH('71200M Ann'!BN$8,'71200 Ann'!$C$8:$AZ$8,0))</f>
        <v>29.9</v>
      </c>
      <c r="BO155" s="11">
        <f>INDEX('71200 Ann'!$C$8:$AZ$285,MATCH('71200M Ann'!$C155,'71200 Ann'!$C$8:$C$285,0),MATCH('71200M Ann'!BO$8,'71200 Ann'!$C$8:$AZ$8,0))</f>
        <v>-27.7</v>
      </c>
      <c r="BP155" s="11">
        <f>INDEX('71200 Ann'!$C$8:$AZ$285,MATCH('71200M Ann'!$C155,'71200 Ann'!$C$8:$C$285,0),MATCH('71200M Ann'!BP$8,'71200 Ann'!$C$8:$AZ$8,0))</f>
        <v>-59.3</v>
      </c>
      <c r="BQ155" s="11">
        <f>INDEX('71200 Ann'!$C$8:$AZ$285,MATCH('71200M Ann'!$C155,'71200 Ann'!$C$8:$C$285,0),MATCH('71200M Ann'!BQ$8,'71200 Ann'!$C$8:$AZ$8,0))</f>
        <v>-1</v>
      </c>
      <c r="BR155" s="11">
        <f>INDEX('71200 Ann'!$C$8:$AZ$285,MATCH('71200M Ann'!$C155,'71200 Ann'!$C$8:$C$285,0),MATCH('71200M Ann'!BR$8,'71200 Ann'!$C$8:$AZ$8,0))</f>
        <v>73.900000000000006</v>
      </c>
      <c r="BS155" s="11">
        <f>INDEX('71200 Ann'!$C$8:$AZ$285,MATCH('71200M Ann'!$C155,'71200 Ann'!$C$8:$C$285,0),MATCH('71200M Ann'!BS$8,'71200 Ann'!$C$8:$AZ$8,0))</f>
        <v>137.69999999999999</v>
      </c>
      <c r="BT155" s="11">
        <f>INDEX('71200 Ann'!$C$8:$AZ$285,MATCH('71200M Ann'!$C155,'71200 Ann'!$C$8:$C$285,0),MATCH('71200M Ann'!BT$8,'71200 Ann'!$C$8:$AZ$8,0))</f>
        <v>256.10000000000002</v>
      </c>
      <c r="BU155" s="11">
        <f>INDEX('71200 Ann'!$C$8:$AZ$285,MATCH('71200M Ann'!$C155,'71200 Ann'!$C$8:$C$285,0),MATCH('71200M Ann'!BU$8,'71200 Ann'!$C$8:$AZ$8,0))</f>
        <v>289.39999999999998</v>
      </c>
      <c r="BV155" s="11">
        <f>INDEX('71200 Ann'!$C$8:$AZ$285,MATCH('71200M Ann'!$C155,'71200 Ann'!$C$8:$C$285,0),MATCH('71200M Ann'!BV$8,'71200 Ann'!$C$8:$AZ$8,0))</f>
        <v>231</v>
      </c>
      <c r="BW155" s="11">
        <f>INDEX('71200 Ann'!$C$8:$AZ$285,MATCH('71200M Ann'!$C155,'71200 Ann'!$C$8:$C$285,0),MATCH('71200M Ann'!BW$8,'71200 Ann'!$C$8:$AZ$8,0))</f>
        <v>214</v>
      </c>
      <c r="BX155" s="11">
        <f>INDEX('71200 Ann'!$C$8:$AZ$285,MATCH('71200M Ann'!$C155,'71200 Ann'!$C$8:$C$285,0),MATCH('71200M Ann'!BX$8,'71200 Ann'!$C$8:$AZ$8,0))</f>
        <v>19.600000000000001</v>
      </c>
      <c r="BY155" s="11">
        <f>INDEX('71200 Ann'!$C$8:$AZ$285,MATCH('71200M Ann'!$C155,'71200 Ann'!$C$8:$C$285,0),MATCH('71200M Ann'!BY$8,'71200 Ann'!$C$8:$AZ$8,0))</f>
        <v>-168.9</v>
      </c>
      <c r="BZ155" s="11">
        <f>INDEX('71200 Ann'!$C$8:$AZ$285,MATCH('71200M Ann'!$C155,'71200 Ann'!$C$8:$C$285,0),MATCH('71200M Ann'!BZ$8,'71200 Ann'!$C$8:$AZ$8,0))</f>
        <v>-295.3</v>
      </c>
      <c r="CA155" s="11">
        <f>INDEX('71200 Ann'!$C$8:$AZ$285,MATCH('71200M Ann'!$C155,'71200 Ann'!$C$8:$C$285,0),MATCH('71200M Ann'!CA$8,'71200 Ann'!$C$8:$AZ$8,0))</f>
        <v>-332.8</v>
      </c>
      <c r="CB155" s="11">
        <f>INDEX('71200 Ann'!$C$8:$AZ$285,MATCH('71200M Ann'!$C155,'71200 Ann'!$C$8:$C$285,0),MATCH('71200M Ann'!CB$8,'71200 Ann'!$C$8:$AZ$8,0))</f>
        <v>-356.7</v>
      </c>
      <c r="CC155" s="11">
        <f>INDEX('71200 Ann'!$C$8:$AZ$285,MATCH('71200M Ann'!$C155,'71200 Ann'!$C$8:$C$285,0),MATCH('71200M Ann'!CC$8,'71200 Ann'!$C$8:$AZ$8,0))</f>
        <v>-179.2</v>
      </c>
      <c r="CD155" s="11">
        <f>INDEX('71200 Ann'!$C$8:$AZ$285,MATCH('71200M Ann'!$C155,'71200 Ann'!$C$8:$C$285,0),MATCH('71200M Ann'!CD$8,'71200 Ann'!$C$8:$AZ$8,0))</f>
        <v>-327.10000000000002</v>
      </c>
      <c r="CE155" s="11">
        <f>INDEX('71200 Ann'!$C$8:$AZ$285,MATCH('71200M Ann'!$C155,'71200 Ann'!$C$8:$C$285,0),MATCH('71200M Ann'!CE$8,'71200 Ann'!$C$8:$AZ$8,0))</f>
        <v>-518</v>
      </c>
      <c r="CF155" s="11">
        <f>INDEX('71200 Ann'!$C$8:$AZ$285,MATCH('71200M Ann'!$C155,'71200 Ann'!$C$8:$C$285,0),MATCH('71200M Ann'!CF$8,'71200 Ann'!$C$8:$AZ$8,0))</f>
        <v>-621.6</v>
      </c>
      <c r="CG155" s="11">
        <f>INDEX('71200 Ann'!$C$8:$AZ$285,MATCH('71200M Ann'!$C155,'71200 Ann'!$C$8:$C$285,0),MATCH('71200M Ann'!CG$8,'71200 Ann'!$C$8:$AZ$8,0))</f>
        <v>-425.4</v>
      </c>
      <c r="CH155" s="11">
        <f>INDEX('71200 Ann'!$C$8:$AZ$285,MATCH('71200M Ann'!$C155,'71200 Ann'!$C$8:$C$285,0),MATCH('71200M Ann'!CH$8,'71200 Ann'!$C$8:$AZ$8,0))</f>
        <v>-286.2</v>
      </c>
      <c r="CI155" s="11">
        <f>INDEX('71200 Ann'!$C$8:$AZ$285,MATCH('71200M Ann'!$C155,'71200 Ann'!$C$8:$C$285,0),MATCH('71200M Ann'!CI$8,'71200 Ann'!$C$8:$AZ$8,0))</f>
        <v>47.9</v>
      </c>
      <c r="CJ155" s="11">
        <f>INDEX('71200 Ann'!$C$8:$AZ$285,MATCH('71200M Ann'!$C155,'71200 Ann'!$C$8:$C$285,0),MATCH('71200M Ann'!CJ$8,'71200 Ann'!$C$8:$AZ$8,0))</f>
        <v>131.4</v>
      </c>
      <c r="CK155" s="11">
        <f>INDEX('71200 Ann'!$C$8:$AZ$285,MATCH('71200M Ann'!$C155,'71200 Ann'!$C$8:$C$285,0),MATCH('71200M Ann'!CK$8,'71200 Ann'!$C$8:$AZ$8,0))</f>
        <v>297</v>
      </c>
      <c r="CL155" s="11">
        <f>INDEX('71200 Ann'!$C$8:$AZ$285,MATCH('71200M Ann'!$C155,'71200 Ann'!$C$8:$C$285,0),MATCH('71200M Ann'!CL$8,'71200 Ann'!$C$8:$AZ$8,0))</f>
        <v>243.9</v>
      </c>
      <c r="CM155" s="11"/>
      <c r="CN155" s="8"/>
    </row>
    <row r="156" spans="1:92" s="10" customFormat="1" x14ac:dyDescent="0.25">
      <c r="A156" s="32">
        <v>142</v>
      </c>
      <c r="B156" s="10" t="s">
        <v>941</v>
      </c>
      <c r="C156" s="10" t="s">
        <v>142</v>
      </c>
      <c r="D156" s="10">
        <f>INDEX('71200 Ann Hist'!$C$8:$AR$285,MATCH('71200M Ann'!$C156,'71200 Ann Hist'!$C$8:$C$285,0),MATCH('71200M Ann'!D$8,'71200 Ann Hist'!$C$8:$AR$8,0))</f>
        <v>3.9</v>
      </c>
      <c r="E156" s="10">
        <f>INDEX('71200 Ann Hist'!$C$8:$AR$285,MATCH('71200M Ann'!$C156,'71200 Ann Hist'!$C$8:$C$285,0),MATCH('71200M Ann'!E$8,'71200 Ann Hist'!$C$8:$AR$8,0))</f>
        <v>3.3</v>
      </c>
      <c r="F156" s="10">
        <f>INDEX('71200 Ann Hist'!$C$8:$AR$285,MATCH('71200M Ann'!$C156,'71200 Ann Hist'!$C$8:$C$285,0),MATCH('71200M Ann'!F$8,'71200 Ann Hist'!$C$8:$AR$8,0))</f>
        <v>2.8</v>
      </c>
      <c r="G156" s="10">
        <f>INDEX('71200 Ann Hist'!$C$8:$AR$285,MATCH('71200M Ann'!$C156,'71200 Ann Hist'!$C$8:$C$285,0),MATCH('71200M Ann'!G$8,'71200 Ann Hist'!$C$8:$AR$8,0))</f>
        <v>-0.1</v>
      </c>
      <c r="H156" s="10">
        <f>INDEX('71200 Ann Hist'!$C$8:$AR$285,MATCH('71200M Ann'!$C156,'71200 Ann Hist'!$C$8:$C$285,0),MATCH('71200M Ann'!H$8,'71200 Ann Hist'!$C$8:$AR$8,0))</f>
        <v>-0.4</v>
      </c>
      <c r="I156" s="10">
        <f>INDEX('71200 Ann Hist'!$C$8:$AR$285,MATCH('71200M Ann'!$C156,'71200 Ann Hist'!$C$8:$C$285,0),MATCH('71200M Ann'!I$8,'71200 Ann Hist'!$C$8:$AR$8,0))</f>
        <v>0.9</v>
      </c>
      <c r="J156" s="10">
        <f>INDEX('71200 Ann Hist'!$C$8:$AR$285,MATCH('71200M Ann'!$C156,'71200 Ann Hist'!$C$8:$C$285,0),MATCH('71200M Ann'!J$8,'71200 Ann Hist'!$C$8:$AR$8,0))</f>
        <v>3</v>
      </c>
      <c r="K156" s="10">
        <f>INDEX('71200 Ann Hist'!$C$8:$AR$285,MATCH('71200M Ann'!$C156,'71200 Ann Hist'!$C$8:$C$285,0),MATCH('71200M Ann'!K$8,'71200 Ann Hist'!$C$8:$AR$8,0))</f>
        <v>4.8</v>
      </c>
      <c r="L156" s="10">
        <f>INDEX('71200 Ann Hist'!$C$8:$AR$285,MATCH('71200M Ann'!$C156,'71200 Ann Hist'!$C$8:$C$285,0),MATCH('71200M Ann'!L$8,'71200 Ann Hist'!$C$8:$AR$8,0))</f>
        <v>4.9000000000000004</v>
      </c>
      <c r="M156" s="10">
        <f>INDEX('71200 Ann Hist'!$C$8:$AR$285,MATCH('71200M Ann'!$C156,'71200 Ann Hist'!$C$8:$C$285,0),MATCH('71200M Ann'!M$8,'71200 Ann Hist'!$C$8:$AR$8,0))</f>
        <v>2</v>
      </c>
      <c r="N156" s="10">
        <f>INDEX('71200 Ann Hist'!$C$8:$AR$285,MATCH('71200M Ann'!$C156,'71200 Ann Hist'!$C$8:$C$285,0),MATCH('71200M Ann'!N$8,'71200 Ann Hist'!$C$8:$AR$8,0))</f>
        <v>3.9</v>
      </c>
      <c r="O156" s="10">
        <f>INDEX('71200 Ann Hist'!$C$8:$AR$285,MATCH('71200M Ann'!$C156,'71200 Ann Hist'!$C$8:$C$285,0),MATCH('71200M Ann'!O$8,'71200 Ann Hist'!$C$8:$AR$8,0))</f>
        <v>5.3</v>
      </c>
      <c r="P156" s="10">
        <f>INDEX('71200 Ann Hist'!$C$8:$AR$285,MATCH('71200M Ann'!$C156,'71200 Ann Hist'!$C$8:$C$285,0),MATCH('71200M Ann'!P$8,'71200 Ann Hist'!$C$8:$AR$8,0))</f>
        <v>13.3</v>
      </c>
      <c r="Q156" s="10">
        <f>INDEX('71200 Ann Hist'!$C$8:$AR$285,MATCH('71200M Ann'!$C156,'71200 Ann Hist'!$C$8:$C$285,0),MATCH('71200M Ann'!Q$8,'71200 Ann Hist'!$C$8:$AR$8,0))</f>
        <v>31.9</v>
      </c>
      <c r="R156" s="10">
        <f>INDEX('71200 Ann Hist'!$C$8:$AR$285,MATCH('71200M Ann'!$C156,'71200 Ann Hist'!$C$8:$C$285,0),MATCH('71200M Ann'!R$8,'71200 Ann Hist'!$C$8:$AR$8,0))</f>
        <v>38.6</v>
      </c>
      <c r="S156" s="10">
        <f>INDEX('71200 Ann Hist'!$C$8:$AR$285,MATCH('71200M Ann'!$C156,'71200 Ann Hist'!$C$8:$C$285,0),MATCH('71200M Ann'!S$8,'71200 Ann Hist'!$C$8:$AR$8,0))</f>
        <v>42.4</v>
      </c>
      <c r="T156" s="10">
        <f>INDEX('71200 Ann Hist'!$C$8:$AR$285,MATCH('71200M Ann'!$C156,'71200 Ann Hist'!$C$8:$C$285,0),MATCH('71200M Ann'!T$8,'71200 Ann Hist'!$C$8:$AR$8,0))</f>
        <v>35.200000000000003</v>
      </c>
      <c r="U156" s="10">
        <f>INDEX('71200 Ann Hist'!$C$8:$AR$285,MATCH('71200M Ann'!$C156,'71200 Ann Hist'!$C$8:$C$285,0),MATCH('71200M Ann'!U$8,'71200 Ann Hist'!$C$8:$AR$8,0))</f>
        <v>19.600000000000001</v>
      </c>
      <c r="V156" s="10">
        <f>INDEX('71200 Ann Hist'!$C$8:$AR$285,MATCH('71200M Ann'!$C156,'71200 Ann Hist'!$C$8:$C$285,0),MATCH('71200M Ann'!V$8,'71200 Ann Hist'!$C$8:$AR$8,0))</f>
        <v>11</v>
      </c>
      <c r="W156" s="10">
        <f>INDEX('71200 Ann Hist'!$C$8:$AR$285,MATCH('71200M Ann'!$C156,'71200 Ann Hist'!$C$8:$C$285,0),MATCH('71200M Ann'!W$8,'71200 Ann Hist'!$C$8:$AR$8,0))</f>
        <v>17.2</v>
      </c>
      <c r="X156" s="10">
        <f>INDEX('71200 Ann Hist'!$C$8:$AR$285,MATCH('71200M Ann'!$C156,'71200 Ann Hist'!$C$8:$C$285,0),MATCH('71200M Ann'!X$8,'71200 Ann Hist'!$C$8:$AR$8,0))</f>
        <v>13.6</v>
      </c>
      <c r="Y156" s="10">
        <f>INDEX('71200 Ann Hist'!$C$8:$AR$285,MATCH('71200M Ann'!$C156,'71200 Ann Hist'!$C$8:$C$285,0),MATCH('71200M Ann'!Y$8,'71200 Ann Hist'!$C$8:$AR$8,0))</f>
        <v>20</v>
      </c>
      <c r="Z156" s="10">
        <f>INDEX('71200 Ann Hist'!$C$8:$AR$285,MATCH('71200M Ann'!$C156,'71200 Ann Hist'!$C$8:$C$285,0),MATCH('71200M Ann'!Z$8,'71200 Ann Hist'!$C$8:$AR$8,0))</f>
        <v>25.9</v>
      </c>
      <c r="AA156" s="10">
        <f>INDEX('71200 Ann Hist'!$C$8:$AR$285,MATCH('71200M Ann'!$C156,'71200 Ann Hist'!$C$8:$C$285,0),MATCH('71200M Ann'!AA$8,'71200 Ann Hist'!$C$8:$AR$8,0))</f>
        <v>27.8</v>
      </c>
      <c r="AB156" s="10">
        <f>INDEX('71200 Ann Hist'!$C$8:$AR$285,MATCH('71200M Ann'!$C156,'71200 Ann Hist'!$C$8:$C$285,0),MATCH('71200M Ann'!AB$8,'71200 Ann Hist'!$C$8:$AR$8,0))</f>
        <v>29.2</v>
      </c>
      <c r="AC156" s="10">
        <f>INDEX('71200 Ann Hist'!$C$8:$AR$285,MATCH('71200M Ann'!$C156,'71200 Ann Hist'!$C$8:$C$285,0),MATCH('71200M Ann'!AC$8,'71200 Ann Hist'!$C$8:$AR$8,0))</f>
        <v>28.2</v>
      </c>
      <c r="AD156" s="10">
        <f>INDEX('71200 Ann Hist'!$C$8:$AR$285,MATCH('71200M Ann'!$C156,'71200 Ann Hist'!$C$8:$C$285,0),MATCH('71200M Ann'!AD$8,'71200 Ann Hist'!$C$8:$AR$8,0))</f>
        <v>28.2</v>
      </c>
      <c r="AE156" s="10">
        <f>INDEX('71200 Ann Hist'!$C$8:$AR$285,MATCH('71200M Ann'!$C156,'71200 Ann Hist'!$C$8:$C$285,0),MATCH('71200M Ann'!AE$8,'71200 Ann Hist'!$C$8:$AR$8,0))</f>
        <v>34.700000000000003</v>
      </c>
      <c r="AF156" s="10">
        <f>INDEX('71200 Ann Hist'!$C$8:$AR$285,MATCH('71200M Ann'!$C156,'71200 Ann Hist'!$C$8:$C$285,0),MATCH('71200M Ann'!AF$8,'71200 Ann Hist'!$C$8:$AR$8,0))</f>
        <v>36.9</v>
      </c>
      <c r="AG156" s="10">
        <f>INDEX('71200 Ann Hist'!$C$8:$AR$285,MATCH('71200M Ann'!$C156,'71200 Ann Hist'!$C$8:$C$285,0),MATCH('71200M Ann'!AG$8,'71200 Ann Hist'!$C$8:$AR$8,0))</f>
        <v>38.9</v>
      </c>
      <c r="AH156" s="10">
        <f>INDEX('71200 Ann Hist'!$C$8:$AR$285,MATCH('71200M Ann'!$C156,'71200 Ann Hist'!$C$8:$C$285,0),MATCH('71200M Ann'!AH$8,'71200 Ann Hist'!$C$8:$AR$8,0))</f>
        <v>37.1</v>
      </c>
      <c r="AI156" s="10">
        <f>INDEX('71200 Ann Hist'!$C$8:$AR$285,MATCH('71200M Ann'!$C156,'71200 Ann Hist'!$C$8:$C$285,0),MATCH('71200M Ann'!AI$8,'71200 Ann Hist'!$C$8:$AR$8,0))</f>
        <v>37.799999999999997</v>
      </c>
      <c r="AJ156" s="10">
        <f>INDEX('71200 Ann Hist'!$C$8:$AR$285,MATCH('71200M Ann'!$C156,'71200 Ann Hist'!$C$8:$C$285,0),MATCH('71200M Ann'!AJ$8,'71200 Ann Hist'!$C$8:$AR$8,0))</f>
        <v>44.4</v>
      </c>
      <c r="AK156" s="10">
        <f>INDEX('71200 Ann Hist'!$C$8:$AR$285,MATCH('71200M Ann'!$C156,'71200 Ann Hist'!$C$8:$C$285,0),MATCH('71200M Ann'!AK$8,'71200 Ann Hist'!$C$8:$AR$8,0))</f>
        <v>46.4</v>
      </c>
      <c r="AL156" s="10">
        <f>INDEX('71200 Ann Hist'!$C$8:$AR$285,MATCH('71200M Ann'!$C156,'71200 Ann Hist'!$C$8:$C$285,0),MATCH('71200M Ann'!AL$8,'71200 Ann Hist'!$C$8:$AR$8,0))</f>
        <v>46.7</v>
      </c>
      <c r="AM156" s="10">
        <f>INDEX('71200 Ann Hist'!$C$8:$AR$285,MATCH('71200M Ann'!$C156,'71200 Ann Hist'!$C$8:$C$285,0),MATCH('71200M Ann'!AM$8,'71200 Ann Hist'!$C$8:$AR$8,0))</f>
        <v>54.8</v>
      </c>
      <c r="AN156" s="10">
        <f>INDEX('71200 Ann Hist'!$C$8:$AR$285,MATCH('71200M Ann'!$C156,'71200 Ann Hist'!$C$8:$C$285,0),MATCH('71200M Ann'!AN$8,'71200 Ann Hist'!$C$8:$AR$8,0))</f>
        <v>58.3</v>
      </c>
      <c r="AO156" s="10">
        <f>INDEX('71200 Ann Hist'!$C$8:$AR$285,MATCH('71200M Ann'!$C156,'71200 Ann Hist'!$C$8:$C$285,0),MATCH('71200M Ann'!AO$8,'71200 Ann Hist'!$C$8:$AR$8,0))</f>
        <v>61.4</v>
      </c>
      <c r="AP156" s="10">
        <f>INDEX('71200 Ann Hist'!$C$8:$AR$285,MATCH('71200M Ann'!$C156,'71200 Ann Hist'!$C$8:$C$285,0),MATCH('71200M Ann'!AP$8,'71200 Ann Hist'!$C$8:$AR$8,0))</f>
        <v>72.2</v>
      </c>
      <c r="AQ156" s="10">
        <f>INDEX('71200 Ann Hist'!$C$8:$AR$285,MATCH('71200M Ann'!$C156,'71200 Ann Hist'!$C$8:$C$285,0),MATCH('71200M Ann'!AQ$8,'71200 Ann Hist'!$C$8:$AR$8,0))</f>
        <v>72.099999999999994</v>
      </c>
      <c r="AR156" s="11">
        <f>INDEX('71200 Ann'!$C$8:$AZ$285,MATCH('71200M Ann'!$C156,'71200 Ann'!$C$8:$C$285,0),MATCH('71200M Ann'!AR$8,'71200 Ann'!$C$8:$AZ$8,0))</f>
        <v>75</v>
      </c>
      <c r="AS156" s="11">
        <f>INDEX('71200 Ann'!$C$8:$AZ$285,MATCH('71200M Ann'!$C156,'71200 Ann'!$C$8:$C$285,0),MATCH('71200M Ann'!AS$8,'71200 Ann'!$C$8:$AZ$8,0))</f>
        <v>96.1</v>
      </c>
      <c r="AT156" s="11">
        <f>INDEX('71200 Ann'!$C$8:$AZ$285,MATCH('71200M Ann'!$C156,'71200 Ann'!$C$8:$C$285,0),MATCH('71200M Ann'!AT$8,'71200 Ann'!$C$8:$AZ$8,0))</f>
        <v>110.1</v>
      </c>
      <c r="AU156" s="11">
        <f>INDEX('71200 Ann'!$C$8:$AZ$285,MATCH('71200M Ann'!$C156,'71200 Ann'!$C$8:$C$285,0),MATCH('71200M Ann'!AU$8,'71200 Ann'!$C$8:$AZ$8,0))</f>
        <v>109.2</v>
      </c>
      <c r="AV156" s="11">
        <f>INDEX('71200 Ann'!$C$8:$AZ$285,MATCH('71200M Ann'!$C156,'71200 Ann'!$C$8:$C$285,0),MATCH('71200M Ann'!AV$8,'71200 Ann'!$C$8:$AZ$8,0))</f>
        <v>131.80000000000001</v>
      </c>
      <c r="AW156" s="11">
        <f>INDEX('71200 Ann'!$C$8:$AZ$285,MATCH('71200M Ann'!$C156,'71200 Ann'!$C$8:$C$285,0),MATCH('71200M Ann'!AW$8,'71200 Ann'!$C$8:$AZ$8,0))</f>
        <v>141.69999999999999</v>
      </c>
      <c r="AX156" s="11">
        <f>INDEX('71200 Ann'!$C$8:$AZ$285,MATCH('71200M Ann'!$C156,'71200 Ann'!$C$8:$C$285,0),MATCH('71200M Ann'!AX$8,'71200 Ann'!$C$8:$AZ$8,0))</f>
        <v>159</v>
      </c>
      <c r="AY156" s="11">
        <f>INDEX('71200 Ann'!$C$8:$AZ$285,MATCH('71200M Ann'!$C156,'71200 Ann'!$C$8:$C$285,0),MATCH('71200M Ann'!AY$8,'71200 Ann'!$C$8:$AZ$8,0))</f>
        <v>147.30000000000001</v>
      </c>
      <c r="AZ156" s="11">
        <f>INDEX('71200 Ann'!$C$8:$AZ$285,MATCH('71200M Ann'!$C156,'71200 Ann'!$C$8:$C$285,0),MATCH('71200M Ann'!AZ$8,'71200 Ann'!$C$8:$AZ$8,0))</f>
        <v>148.19999999999999</v>
      </c>
      <c r="BA156" s="11">
        <f>INDEX('71200 Ann'!$C$8:$AZ$285,MATCH('71200M Ann'!$C156,'71200 Ann'!$C$8:$C$285,0),MATCH('71200M Ann'!BA$8,'71200 Ann'!$C$8:$AZ$8,0))</f>
        <v>166.6</v>
      </c>
      <c r="BB156" s="11">
        <f>INDEX('71200 Ann'!$C$8:$AZ$285,MATCH('71200M Ann'!$C156,'71200 Ann'!$C$8:$C$285,0),MATCH('71200M Ann'!BB$8,'71200 Ann'!$C$8:$AZ$8,0))</f>
        <v>177.5</v>
      </c>
      <c r="BC156" s="11">
        <f>INDEX('71200 Ann'!$C$8:$AZ$285,MATCH('71200M Ann'!$C156,'71200 Ann'!$C$8:$C$285,0),MATCH('71200M Ann'!BC$8,'71200 Ann'!$C$8:$AZ$8,0))</f>
        <v>213.2</v>
      </c>
      <c r="BD156" s="11">
        <f>INDEX('71200 Ann'!$C$8:$AZ$285,MATCH('71200M Ann'!$C156,'71200 Ann'!$C$8:$C$285,0),MATCH('71200M Ann'!BD$8,'71200 Ann'!$C$8:$AZ$8,0))</f>
        <v>252.5</v>
      </c>
      <c r="BE156" s="11">
        <f>INDEX('71200 Ann'!$C$8:$AZ$285,MATCH('71200M Ann'!$C156,'71200 Ann'!$C$8:$C$285,0),MATCH('71200M Ann'!BE$8,'71200 Ann'!$C$8:$AZ$8,0))</f>
        <v>277.7</v>
      </c>
      <c r="BF156" s="11">
        <f>INDEX('71200 Ann'!$C$8:$AZ$285,MATCH('71200M Ann'!$C156,'71200 Ann'!$C$8:$C$285,0),MATCH('71200M Ann'!BF$8,'71200 Ann'!$C$8:$AZ$8,0))</f>
        <v>247</v>
      </c>
      <c r="BG156" s="11">
        <f>INDEX('71200 Ann'!$C$8:$AZ$285,MATCH('71200M Ann'!$C156,'71200 Ann'!$C$8:$C$285,0),MATCH('71200M Ann'!BG$8,'71200 Ann'!$C$8:$AZ$8,0))</f>
        <v>312.10000000000002</v>
      </c>
      <c r="BH156" s="11">
        <f>INDEX('71200 Ann'!$C$8:$AZ$285,MATCH('71200M Ann'!$C156,'71200 Ann'!$C$8:$C$285,0),MATCH('71200M Ann'!BH$8,'71200 Ann'!$C$8:$AZ$8,0))</f>
        <v>265.10000000000002</v>
      </c>
      <c r="BI156" s="11">
        <f>INDEX('71200 Ann'!$C$8:$AZ$285,MATCH('71200M Ann'!$C156,'71200 Ann'!$C$8:$C$285,0),MATCH('71200M Ann'!BI$8,'71200 Ann'!$C$8:$AZ$8,0))</f>
        <v>269.39999999999998</v>
      </c>
      <c r="BJ156" s="11">
        <f>INDEX('71200 Ann'!$C$8:$AZ$285,MATCH('71200M Ann'!$C156,'71200 Ann'!$C$8:$C$285,0),MATCH('71200M Ann'!BJ$8,'71200 Ann'!$C$8:$AZ$8,0))</f>
        <v>252.1</v>
      </c>
      <c r="BK156" s="11">
        <f>INDEX('71200 Ann'!$C$8:$AZ$285,MATCH('71200M Ann'!$C156,'71200 Ann'!$C$8:$C$285,0),MATCH('71200M Ann'!BK$8,'71200 Ann'!$C$8:$AZ$8,0))</f>
        <v>294.8</v>
      </c>
      <c r="BL156" s="11">
        <f>INDEX('71200 Ann'!$C$8:$AZ$285,MATCH('71200M Ann'!$C156,'71200 Ann'!$C$8:$C$285,0),MATCH('71200M Ann'!BL$8,'71200 Ann'!$C$8:$AZ$8,0))</f>
        <v>316.5</v>
      </c>
      <c r="BM156" s="11">
        <f>INDEX('71200 Ann'!$C$8:$AZ$285,MATCH('71200M Ann'!$C156,'71200 Ann'!$C$8:$C$285,0),MATCH('71200M Ann'!BM$8,'71200 Ann'!$C$8:$AZ$8,0))</f>
        <v>335.4</v>
      </c>
      <c r="BN156" s="11">
        <f>INDEX('71200 Ann'!$C$8:$AZ$285,MATCH('71200M Ann'!$C156,'71200 Ann'!$C$8:$C$285,0),MATCH('71200M Ann'!BN$8,'71200 Ann'!$C$8:$AZ$8,0))</f>
        <v>365.9</v>
      </c>
      <c r="BO156" s="11">
        <f>INDEX('71200 Ann'!$C$8:$AZ$285,MATCH('71200M Ann'!$C156,'71200 Ann'!$C$8:$C$285,0),MATCH('71200M Ann'!BO$8,'71200 Ann'!$C$8:$AZ$8,0))</f>
        <v>426</v>
      </c>
      <c r="BP156" s="11">
        <f>INDEX('71200 Ann'!$C$8:$AZ$285,MATCH('71200M Ann'!$C156,'71200 Ann'!$C$8:$C$285,0),MATCH('71200M Ann'!BP$8,'71200 Ann'!$C$8:$AZ$8,0))</f>
        <v>367.6</v>
      </c>
      <c r="BQ156" s="11">
        <f>INDEX('71200 Ann'!$C$8:$AZ$285,MATCH('71200M Ann'!$C156,'71200 Ann'!$C$8:$C$285,0),MATCH('71200M Ann'!BQ$8,'71200 Ann'!$C$8:$AZ$8,0))</f>
        <v>331.4</v>
      </c>
      <c r="BR156" s="11">
        <f>INDEX('71200 Ann'!$C$8:$AZ$285,MATCH('71200M Ann'!$C156,'71200 Ann'!$C$8:$C$285,0),MATCH('71200M Ann'!BR$8,'71200 Ann'!$C$8:$AZ$8,0))</f>
        <v>352.9</v>
      </c>
      <c r="BS156" s="11">
        <f>INDEX('71200 Ann'!$C$8:$AZ$285,MATCH('71200M Ann'!$C156,'71200 Ann'!$C$8:$C$285,0),MATCH('71200M Ann'!BS$8,'71200 Ann'!$C$8:$AZ$8,0))</f>
        <v>345.2</v>
      </c>
      <c r="BT156" s="11">
        <f>INDEX('71200 Ann'!$C$8:$AZ$285,MATCH('71200M Ann'!$C156,'71200 Ann'!$C$8:$C$285,0),MATCH('71200M Ann'!BT$8,'71200 Ann'!$C$8:$AZ$8,0))</f>
        <v>352.2</v>
      </c>
      <c r="BU156" s="11">
        <f>INDEX('71200 Ann'!$C$8:$AZ$285,MATCH('71200M Ann'!$C156,'71200 Ann'!$C$8:$C$285,0),MATCH('71200M Ann'!BU$8,'71200 Ann'!$C$8:$AZ$8,0))</f>
        <v>405.3</v>
      </c>
      <c r="BV156" s="11">
        <f>INDEX('71200 Ann'!$C$8:$AZ$285,MATCH('71200M Ann'!$C156,'71200 Ann'!$C$8:$C$285,0),MATCH('71200M Ann'!BV$8,'71200 Ann'!$C$8:$AZ$8,0))</f>
        <v>303.3</v>
      </c>
      <c r="BW156" s="11">
        <f>INDEX('71200 Ann'!$C$8:$AZ$285,MATCH('71200M Ann'!$C156,'71200 Ann'!$C$8:$C$285,0),MATCH('71200M Ann'!BW$8,'71200 Ann'!$C$8:$AZ$8,0))</f>
        <v>307.7</v>
      </c>
      <c r="BX156" s="11">
        <f>INDEX('71200 Ann'!$C$8:$AZ$285,MATCH('71200M Ann'!$C156,'71200 Ann'!$C$8:$C$285,0),MATCH('71200M Ann'!BX$8,'71200 Ann'!$C$8:$AZ$8,0))</f>
        <v>335.2</v>
      </c>
      <c r="BY156" s="11">
        <f>INDEX('71200 Ann'!$C$8:$AZ$285,MATCH('71200M Ann'!$C156,'71200 Ann'!$C$8:$C$285,0),MATCH('71200M Ann'!BY$8,'71200 Ann'!$C$8:$AZ$8,0))</f>
        <v>405.3</v>
      </c>
      <c r="BZ156" s="11">
        <f>INDEX('71200 Ann'!$C$8:$AZ$285,MATCH('71200M Ann'!$C156,'71200 Ann'!$C$8:$C$285,0),MATCH('71200M Ann'!BZ$8,'71200 Ann'!$C$8:$AZ$8,0))</f>
        <v>409.6</v>
      </c>
      <c r="CA156" s="11">
        <f>INDEX('71200 Ann'!$C$8:$AZ$285,MATCH('71200M Ann'!$C156,'71200 Ann'!$C$8:$C$285,0),MATCH('71200M Ann'!CA$8,'71200 Ann'!$C$8:$AZ$8,0))</f>
        <v>409.4</v>
      </c>
      <c r="CB156" s="11">
        <f>INDEX('71200 Ann'!$C$8:$AZ$285,MATCH('71200M Ann'!$C156,'71200 Ann'!$C$8:$C$285,0),MATCH('71200M Ann'!CB$8,'71200 Ann'!$C$8:$AZ$8,0))</f>
        <v>243.1</v>
      </c>
      <c r="CC156" s="11">
        <f>INDEX('71200 Ann'!$C$8:$AZ$285,MATCH('71200M Ann'!$C156,'71200 Ann'!$C$8:$C$285,0),MATCH('71200M Ann'!CC$8,'71200 Ann'!$C$8:$AZ$8,0))</f>
        <v>331.4</v>
      </c>
      <c r="CD156" s="11">
        <f>INDEX('71200 Ann'!$C$8:$AZ$285,MATCH('71200M Ann'!$C156,'71200 Ann'!$C$8:$C$285,0),MATCH('71200M Ann'!CD$8,'71200 Ann'!$C$8:$AZ$8,0))</f>
        <v>309.8</v>
      </c>
      <c r="CE156" s="11">
        <f>INDEX('71200 Ann'!$C$8:$AZ$285,MATCH('71200M Ann'!$C156,'71200 Ann'!$C$8:$C$285,0),MATCH('71200M Ann'!CE$8,'71200 Ann'!$C$8:$AZ$8,0))</f>
        <v>536.70000000000005</v>
      </c>
      <c r="CF156" s="11">
        <f>INDEX('71200 Ann'!$C$8:$AZ$285,MATCH('71200M Ann'!$C156,'71200 Ann'!$C$8:$C$285,0),MATCH('71200M Ann'!CF$8,'71200 Ann'!$C$8:$AZ$8,0))</f>
        <v>667.4</v>
      </c>
      <c r="CG156" s="11">
        <f>INDEX('71200 Ann'!$C$8:$AZ$285,MATCH('71200M Ann'!$C156,'71200 Ann'!$C$8:$C$285,0),MATCH('71200M Ann'!CG$8,'71200 Ann'!$C$8:$AZ$8,0))</f>
        <v>630</v>
      </c>
      <c r="CH156" s="11">
        <f>INDEX('71200 Ann'!$C$8:$AZ$285,MATCH('71200M Ann'!$C156,'71200 Ann'!$C$8:$C$285,0),MATCH('71200M Ann'!CH$8,'71200 Ann'!$C$8:$AZ$8,0))</f>
        <v>710.1</v>
      </c>
      <c r="CI156" s="11">
        <f>INDEX('71200 Ann'!$C$8:$AZ$285,MATCH('71200M Ann'!$C156,'71200 Ann'!$C$8:$C$285,0),MATCH('71200M Ann'!CI$8,'71200 Ann'!$C$8:$AZ$8,0))</f>
        <v>946.7</v>
      </c>
      <c r="CJ156" s="11">
        <f>INDEX('71200 Ann'!$C$8:$AZ$285,MATCH('71200M Ann'!$C156,'71200 Ann'!$C$8:$C$285,0),MATCH('71200M Ann'!CJ$8,'71200 Ann'!$C$8:$AZ$8,0))</f>
        <v>620.1</v>
      </c>
      <c r="CK156" s="11">
        <f>INDEX('71200 Ann'!$C$8:$AZ$285,MATCH('71200M Ann'!$C156,'71200 Ann'!$C$8:$C$285,0),MATCH('71200M Ann'!CK$8,'71200 Ann'!$C$8:$AZ$8,0))</f>
        <v>726</v>
      </c>
      <c r="CL156" s="11">
        <f>INDEX('71200 Ann'!$C$8:$AZ$285,MATCH('71200M Ann'!$C156,'71200 Ann'!$C$8:$C$285,0),MATCH('71200M Ann'!CL$8,'71200 Ann'!$C$8:$AZ$8,0))</f>
        <v>783.6</v>
      </c>
      <c r="CM156" s="11"/>
      <c r="CN156" s="8"/>
    </row>
    <row r="157" spans="1:92" s="10" customFormat="1" x14ac:dyDescent="0.25">
      <c r="A157" s="32">
        <v>143</v>
      </c>
      <c r="B157" s="10" t="s">
        <v>1902</v>
      </c>
      <c r="C157" s="10" t="s">
        <v>940</v>
      </c>
      <c r="D157" s="10">
        <f>INDEX('71200 Ann Hist'!$C$8:$AR$285,MATCH('71200M Ann'!$C157,'71200 Ann Hist'!$C$8:$C$285,0),MATCH('71200M Ann'!D$8,'71200 Ann Hist'!$C$8:$AR$8,0))</f>
        <v>2</v>
      </c>
      <c r="E157" s="10">
        <f>INDEX('71200 Ann Hist'!$C$8:$AR$285,MATCH('71200M Ann'!$C157,'71200 Ann Hist'!$C$8:$C$285,0),MATCH('71200M Ann'!E$8,'71200 Ann Hist'!$C$8:$AR$8,0))</f>
        <v>1.3</v>
      </c>
      <c r="F157" s="10">
        <f>INDEX('71200 Ann Hist'!$C$8:$AR$285,MATCH('71200M Ann'!$C157,'71200 Ann Hist'!$C$8:$C$285,0),MATCH('71200M Ann'!F$8,'71200 Ann Hist'!$C$8:$AR$8,0))</f>
        <v>0.9</v>
      </c>
      <c r="G157" s="10">
        <f>INDEX('71200 Ann Hist'!$C$8:$AR$285,MATCH('71200M Ann'!$C157,'71200 Ann Hist'!$C$8:$C$285,0),MATCH('71200M Ann'!G$8,'71200 Ann Hist'!$C$8:$AR$8,0))</f>
        <v>0.4</v>
      </c>
      <c r="H157" s="10">
        <f>INDEX('71200 Ann Hist'!$C$8:$AR$285,MATCH('71200M Ann'!$C157,'71200 Ann Hist'!$C$8:$C$285,0),MATCH('71200M Ann'!H$8,'71200 Ann Hist'!$C$8:$AR$8,0))</f>
        <v>0.2</v>
      </c>
      <c r="I157" s="10">
        <f>INDEX('71200 Ann Hist'!$C$8:$AR$285,MATCH('71200M Ann'!$C157,'71200 Ann Hist'!$C$8:$C$285,0),MATCH('71200M Ann'!I$8,'71200 Ann Hist'!$C$8:$AR$8,0))</f>
        <v>0.3</v>
      </c>
      <c r="J157" s="10">
        <f>INDEX('71200 Ann Hist'!$C$8:$AR$285,MATCH('71200M Ann'!$C157,'71200 Ann Hist'!$C$8:$C$285,0),MATCH('71200M Ann'!J$8,'71200 Ann Hist'!$C$8:$AR$8,0))</f>
        <v>0.7</v>
      </c>
      <c r="K157" s="10">
        <f>INDEX('71200 Ann Hist'!$C$8:$AR$285,MATCH('71200M Ann'!$C157,'71200 Ann Hist'!$C$8:$C$285,0),MATCH('71200M Ann'!K$8,'71200 Ann Hist'!$C$8:$AR$8,0))</f>
        <v>1</v>
      </c>
      <c r="L157" s="10">
        <f>INDEX('71200 Ann Hist'!$C$8:$AR$285,MATCH('71200M Ann'!$C157,'71200 Ann Hist'!$C$8:$C$285,0),MATCH('71200M Ann'!L$8,'71200 Ann Hist'!$C$8:$AR$8,0))</f>
        <v>1.2</v>
      </c>
      <c r="M157" s="10">
        <f>INDEX('71200 Ann Hist'!$C$8:$AR$285,MATCH('71200M Ann'!$C157,'71200 Ann Hist'!$C$8:$C$285,0),MATCH('71200M Ann'!M$8,'71200 Ann Hist'!$C$8:$AR$8,0))</f>
        <v>1.3</v>
      </c>
      <c r="N157" s="10">
        <f>INDEX('71200 Ann Hist'!$C$8:$AR$285,MATCH('71200M Ann'!$C157,'71200 Ann Hist'!$C$8:$C$285,0),MATCH('71200M Ann'!N$8,'71200 Ann Hist'!$C$8:$AR$8,0))</f>
        <v>1.9</v>
      </c>
      <c r="O157" s="10">
        <f>INDEX('71200 Ann Hist'!$C$8:$AR$285,MATCH('71200M Ann'!$C157,'71200 Ann Hist'!$C$8:$C$285,0),MATCH('71200M Ann'!O$8,'71200 Ann Hist'!$C$8:$AR$8,0))</f>
        <v>2.5</v>
      </c>
      <c r="P157" s="10">
        <f>INDEX('71200 Ann Hist'!$C$8:$AR$285,MATCH('71200M Ann'!$C157,'71200 Ann Hist'!$C$8:$C$285,0),MATCH('71200M Ann'!P$8,'71200 Ann Hist'!$C$8:$AR$8,0))</f>
        <v>3.8</v>
      </c>
      <c r="Q157" s="10">
        <f>INDEX('71200 Ann Hist'!$C$8:$AR$285,MATCH('71200M Ann'!$C157,'71200 Ann Hist'!$C$8:$C$285,0),MATCH('71200M Ann'!Q$8,'71200 Ann Hist'!$C$8:$AR$8,0))</f>
        <v>4</v>
      </c>
      <c r="R157" s="10">
        <f>INDEX('71200 Ann Hist'!$C$8:$AR$285,MATCH('71200M Ann'!$C157,'71200 Ann Hist'!$C$8:$C$285,0),MATCH('71200M Ann'!R$8,'71200 Ann Hist'!$C$8:$AR$8,0))</f>
        <v>4.0999999999999996</v>
      </c>
      <c r="S157" s="10">
        <f>INDEX('71200 Ann Hist'!$C$8:$AR$285,MATCH('71200M Ann'!$C157,'71200 Ann Hist'!$C$8:$C$285,0),MATCH('71200M Ann'!S$8,'71200 Ann Hist'!$C$8:$AR$8,0))</f>
        <v>4.0999999999999996</v>
      </c>
      <c r="T157" s="10">
        <f>INDEX('71200 Ann Hist'!$C$8:$AR$285,MATCH('71200M Ann'!$C157,'71200 Ann Hist'!$C$8:$C$285,0),MATCH('71200M Ann'!T$8,'71200 Ann Hist'!$C$8:$AR$8,0))</f>
        <v>4.7</v>
      </c>
      <c r="U157" s="10">
        <f>INDEX('71200 Ann Hist'!$C$8:$AR$285,MATCH('71200M Ann'!$C157,'71200 Ann Hist'!$C$8:$C$285,0),MATCH('71200M Ann'!U$8,'71200 Ann Hist'!$C$8:$AR$8,0))</f>
        <v>9.8000000000000007</v>
      </c>
      <c r="V157" s="10">
        <f>INDEX('71200 Ann Hist'!$C$8:$AR$285,MATCH('71200M Ann'!$C157,'71200 Ann Hist'!$C$8:$C$285,0),MATCH('71200M Ann'!V$8,'71200 Ann Hist'!$C$8:$AR$8,0))</f>
        <v>12.6</v>
      </c>
      <c r="W157" s="10">
        <f>INDEX('71200 Ann Hist'!$C$8:$AR$285,MATCH('71200M Ann'!$C157,'71200 Ann Hist'!$C$8:$C$285,0),MATCH('71200M Ann'!W$8,'71200 Ann Hist'!$C$8:$AR$8,0))</f>
        <v>16.100000000000001</v>
      </c>
      <c r="X157" s="10">
        <f>INDEX('71200 Ann Hist'!$C$8:$AR$285,MATCH('71200M Ann'!$C157,'71200 Ann Hist'!$C$8:$C$285,0),MATCH('71200M Ann'!X$8,'71200 Ann Hist'!$C$8:$AR$8,0))</f>
        <v>15.7</v>
      </c>
      <c r="Y157" s="10">
        <f>INDEX('71200 Ann Hist'!$C$8:$AR$285,MATCH('71200M Ann'!$C157,'71200 Ann Hist'!$C$8:$C$285,0),MATCH('71200M Ann'!Y$8,'71200 Ann Hist'!$C$8:$AR$8,0))</f>
        <v>22</v>
      </c>
      <c r="Z157" s="10">
        <f>INDEX('71200 Ann Hist'!$C$8:$AR$285,MATCH('71200M Ann'!$C157,'71200 Ann Hist'!$C$8:$C$285,0),MATCH('71200M Ann'!Z$8,'71200 Ann Hist'!$C$8:$AR$8,0))</f>
        <v>21.7</v>
      </c>
      <c r="AA157" s="10">
        <f>INDEX('71200 Ann Hist'!$C$8:$AR$285,MATCH('71200M Ann'!$C157,'71200 Ann Hist'!$C$8:$C$285,0),MATCH('71200M Ann'!AA$8,'71200 Ann Hist'!$C$8:$AR$8,0))</f>
        <v>22.5</v>
      </c>
      <c r="AB157" s="10">
        <f>INDEX('71200 Ann Hist'!$C$8:$AR$285,MATCH('71200M Ann'!$C157,'71200 Ann Hist'!$C$8:$C$285,0),MATCH('71200M Ann'!AB$8,'71200 Ann Hist'!$C$8:$AR$8,0))</f>
        <v>23.3</v>
      </c>
      <c r="AC157" s="10">
        <f>INDEX('71200 Ann Hist'!$C$8:$AR$285,MATCH('71200M Ann'!$C157,'71200 Ann Hist'!$C$8:$C$285,0),MATCH('71200M Ann'!AC$8,'71200 Ann Hist'!$C$8:$AR$8,0))</f>
        <v>25.2</v>
      </c>
      <c r="AD157" s="10">
        <f>INDEX('71200 Ann Hist'!$C$8:$AR$285,MATCH('71200M Ann'!$C157,'71200 Ann Hist'!$C$8:$C$285,0),MATCH('71200M Ann'!AD$8,'71200 Ann Hist'!$C$8:$AR$8,0))</f>
        <v>28.8</v>
      </c>
      <c r="AE157" s="10">
        <f>INDEX('71200 Ann Hist'!$C$8:$AR$285,MATCH('71200M Ann'!$C157,'71200 Ann Hist'!$C$8:$C$285,0),MATCH('71200M Ann'!AE$8,'71200 Ann Hist'!$C$8:$AR$8,0))</f>
        <v>27.9</v>
      </c>
      <c r="AF157" s="10">
        <f>INDEX('71200 Ann Hist'!$C$8:$AR$285,MATCH('71200M Ann'!$C157,'71200 Ann Hist'!$C$8:$C$285,0),MATCH('71200M Ann'!AF$8,'71200 Ann Hist'!$C$8:$AR$8,0))</f>
        <v>27.7</v>
      </c>
      <c r="AG157" s="10">
        <f>INDEX('71200 Ann Hist'!$C$8:$AR$285,MATCH('71200M Ann'!$C157,'71200 Ann Hist'!$C$8:$C$285,0),MATCH('71200M Ann'!AG$8,'71200 Ann Hist'!$C$8:$AR$8,0))</f>
        <v>27.7</v>
      </c>
      <c r="AH157" s="10">
        <f>INDEX('71200 Ann Hist'!$C$8:$AR$285,MATCH('71200M Ann'!$C157,'71200 Ann Hist'!$C$8:$C$285,0),MATCH('71200M Ann'!AH$8,'71200 Ann Hist'!$C$8:$AR$8,0))</f>
        <v>33.1</v>
      </c>
      <c r="AI157" s="10">
        <f>INDEX('71200 Ann Hist'!$C$8:$AR$285,MATCH('71200M Ann'!$C157,'71200 Ann Hist'!$C$8:$C$285,0),MATCH('71200M Ann'!AI$8,'71200 Ann Hist'!$C$8:$AR$8,0))</f>
        <v>32.299999999999997</v>
      </c>
      <c r="AJ157" s="10">
        <f>INDEX('71200 Ann Hist'!$C$8:$AR$285,MATCH('71200M Ann'!$C157,'71200 Ann Hist'!$C$8:$C$285,0),MATCH('71200M Ann'!AJ$8,'71200 Ann Hist'!$C$8:$AR$8,0))</f>
        <v>32.4</v>
      </c>
      <c r="AK157" s="10">
        <f>INDEX('71200 Ann Hist'!$C$8:$AR$285,MATCH('71200M Ann'!$C157,'71200 Ann Hist'!$C$8:$C$285,0),MATCH('71200M Ann'!AK$8,'71200 Ann Hist'!$C$8:$AR$8,0))</f>
        <v>34.200000000000003</v>
      </c>
      <c r="AL157" s="10">
        <f>INDEX('71200 Ann Hist'!$C$8:$AR$285,MATCH('71200M Ann'!$C157,'71200 Ann Hist'!$C$8:$C$285,0),MATCH('71200M Ann'!AL$8,'71200 Ann Hist'!$C$8:$AR$8,0))</f>
        <v>37</v>
      </c>
      <c r="AM157" s="10">
        <f>INDEX('71200 Ann Hist'!$C$8:$AR$285,MATCH('71200M Ann'!$C157,'71200 Ann Hist'!$C$8:$C$285,0),MATCH('71200M Ann'!AM$8,'71200 Ann Hist'!$C$8:$AR$8,0))</f>
        <v>39.4</v>
      </c>
      <c r="AN157" s="10">
        <f>INDEX('71200 Ann Hist'!$C$8:$AR$285,MATCH('71200M Ann'!$C157,'71200 Ann Hist'!$C$8:$C$285,0),MATCH('71200M Ann'!AN$8,'71200 Ann Hist'!$C$8:$AR$8,0))</f>
        <v>41.4</v>
      </c>
      <c r="AO157" s="10">
        <f>INDEX('71200 Ann Hist'!$C$8:$AR$285,MATCH('71200M Ann'!$C157,'71200 Ann Hist'!$C$8:$C$285,0),MATCH('71200M Ann'!AO$8,'71200 Ann Hist'!$C$8:$AR$8,0))</f>
        <v>41.5</v>
      </c>
      <c r="AP157" s="10">
        <f>INDEX('71200 Ann Hist'!$C$8:$AR$285,MATCH('71200M Ann'!$C157,'71200 Ann Hist'!$C$8:$C$285,0),MATCH('71200M Ann'!AP$8,'71200 Ann Hist'!$C$8:$AR$8,0))</f>
        <v>42.9</v>
      </c>
      <c r="AQ157" s="10">
        <f>INDEX('71200 Ann Hist'!$C$8:$AR$285,MATCH('71200M Ann'!$C157,'71200 Ann Hist'!$C$8:$C$285,0),MATCH('71200M Ann'!AQ$8,'71200 Ann Hist'!$C$8:$AR$8,0))</f>
        <v>52.9</v>
      </c>
      <c r="AR157" s="11">
        <f>INDEX('71200 Ann'!$C$8:$AZ$285,MATCH('71200M Ann'!$C157,'71200 Ann'!$C$8:$C$285,0),MATCH('71200M Ann'!AR$8,'71200 Ann'!$C$8:$AZ$8,0))</f>
        <v>57.9</v>
      </c>
      <c r="AS157" s="11">
        <f>INDEX('71200 Ann'!$C$8:$AZ$285,MATCH('71200M Ann'!$C157,'71200 Ann'!$C$8:$C$285,0),MATCH('71200M Ann'!AS$8,'71200 Ann'!$C$8:$AZ$8,0))</f>
        <v>61.7</v>
      </c>
      <c r="AT157" s="11">
        <f>INDEX('71200 Ann'!$C$8:$AZ$285,MATCH('71200M Ann'!$C157,'71200 Ann'!$C$8:$C$285,0),MATCH('71200M Ann'!AT$8,'71200 Ann'!$C$8:$AZ$8,0))</f>
        <v>76.3</v>
      </c>
      <c r="AU157" s="11">
        <f>INDEX('71200 Ann'!$C$8:$AZ$285,MATCH('71200M Ann'!$C157,'71200 Ann'!$C$8:$C$285,0),MATCH('71200M Ann'!AU$8,'71200 Ann'!$C$8:$AZ$8,0))</f>
        <v>89.5</v>
      </c>
      <c r="AV157" s="11">
        <f>INDEX('71200 Ann'!$C$8:$AZ$285,MATCH('71200M Ann'!$C157,'71200 Ann'!$C$8:$C$285,0),MATCH('71200M Ann'!AV$8,'71200 Ann'!$C$8:$AZ$8,0))</f>
        <v>92.2</v>
      </c>
      <c r="AW157" s="11">
        <f>INDEX('71200 Ann'!$C$8:$AZ$285,MATCH('71200M Ann'!$C157,'71200 Ann'!$C$8:$C$285,0),MATCH('71200M Ann'!AW$8,'71200 Ann'!$C$8:$AZ$8,0))</f>
        <v>86.8</v>
      </c>
      <c r="AX157" s="11">
        <f>INDEX('71200 Ann'!$C$8:$AZ$285,MATCH('71200M Ann'!$C157,'71200 Ann'!$C$8:$C$285,0),MATCH('71200M Ann'!AX$8,'71200 Ann'!$C$8:$AZ$8,0))</f>
        <v>92.5</v>
      </c>
      <c r="AY157" s="11">
        <f>INDEX('71200 Ann'!$C$8:$AZ$285,MATCH('71200M Ann'!$C157,'71200 Ann'!$C$8:$C$285,0),MATCH('71200M Ann'!AY$8,'71200 Ann'!$C$8:$AZ$8,0))</f>
        <v>106</v>
      </c>
      <c r="AZ157" s="11">
        <f>INDEX('71200 Ann'!$C$8:$AZ$285,MATCH('71200M Ann'!$C157,'71200 Ann'!$C$8:$C$285,0),MATCH('71200M Ann'!AZ$8,'71200 Ann'!$C$8:$AZ$8,0))</f>
        <v>132.4</v>
      </c>
      <c r="BA157" s="11">
        <f>INDEX('71200 Ann'!$C$8:$AZ$285,MATCH('71200M Ann'!$C157,'71200 Ann'!$C$8:$C$285,0),MATCH('71200M Ann'!BA$8,'71200 Ann'!$C$8:$AZ$8,0))</f>
        <v>148.5</v>
      </c>
      <c r="BB157" s="11">
        <f>INDEX('71200 Ann'!$C$8:$AZ$285,MATCH('71200M Ann'!$C157,'71200 Ann'!$C$8:$C$285,0),MATCH('71200M Ann'!BB$8,'71200 Ann'!$C$8:$AZ$8,0))</f>
        <v>148.69999999999999</v>
      </c>
      <c r="BC157" s="11">
        <f>INDEX('71200 Ann'!$C$8:$AZ$285,MATCH('71200M Ann'!$C157,'71200 Ann'!$C$8:$C$285,0),MATCH('71200M Ann'!BC$8,'71200 Ann'!$C$8:$AZ$8,0))</f>
        <v>130.6</v>
      </c>
      <c r="BD157" s="11">
        <f>INDEX('71200 Ann'!$C$8:$AZ$285,MATCH('71200M Ann'!$C157,'71200 Ann'!$C$8:$C$285,0),MATCH('71200M Ann'!BD$8,'71200 Ann'!$C$8:$AZ$8,0))</f>
        <v>128.4</v>
      </c>
      <c r="BE157" s="11">
        <f>INDEX('71200 Ann'!$C$8:$AZ$285,MATCH('71200M Ann'!$C157,'71200 Ann'!$C$8:$C$285,0),MATCH('71200M Ann'!BE$8,'71200 Ann'!$C$8:$AZ$8,0))</f>
        <v>121.4</v>
      </c>
      <c r="BF157" s="11">
        <f>INDEX('71200 Ann'!$C$8:$AZ$285,MATCH('71200M Ann'!$C157,'71200 Ann'!$C$8:$C$285,0),MATCH('71200M Ann'!BF$8,'71200 Ann'!$C$8:$AZ$8,0))</f>
        <v>166.4</v>
      </c>
      <c r="BG157" s="11">
        <f>INDEX('71200 Ann'!$C$8:$AZ$285,MATCH('71200M Ann'!$C157,'71200 Ann'!$C$8:$C$285,0),MATCH('71200M Ann'!BG$8,'71200 Ann'!$C$8:$AZ$8,0))</f>
        <v>227.3</v>
      </c>
      <c r="BH157" s="11">
        <f>INDEX('71200 Ann'!$C$8:$AZ$285,MATCH('71200M Ann'!$C157,'71200 Ann'!$C$8:$C$285,0),MATCH('71200M Ann'!BH$8,'71200 Ann'!$C$8:$AZ$8,0))</f>
        <v>224.5</v>
      </c>
      <c r="BI157" s="11">
        <f>INDEX('71200 Ann'!$C$8:$AZ$285,MATCH('71200M Ann'!$C157,'71200 Ann'!$C$8:$C$285,0),MATCH('71200M Ann'!BI$8,'71200 Ann'!$C$8:$AZ$8,0))</f>
        <v>244.6</v>
      </c>
      <c r="BJ157" s="11">
        <f>INDEX('71200 Ann'!$C$8:$AZ$285,MATCH('71200M Ann'!$C157,'71200 Ann'!$C$8:$C$285,0),MATCH('71200M Ann'!BJ$8,'71200 Ann'!$C$8:$AZ$8,0))</f>
        <v>264.8</v>
      </c>
      <c r="BK157" s="11">
        <f>INDEX('71200 Ann'!$C$8:$AZ$285,MATCH('71200M Ann'!$C157,'71200 Ann'!$C$8:$C$285,0),MATCH('71200M Ann'!BK$8,'71200 Ann'!$C$8:$AZ$8,0))</f>
        <v>282.60000000000002</v>
      </c>
      <c r="BL157" s="11">
        <f>INDEX('71200 Ann'!$C$8:$AZ$285,MATCH('71200M Ann'!$C157,'71200 Ann'!$C$8:$C$285,0),MATCH('71200M Ann'!BL$8,'71200 Ann'!$C$8:$AZ$8,0))</f>
        <v>293.8</v>
      </c>
      <c r="BM157" s="11">
        <f>INDEX('71200 Ann'!$C$8:$AZ$285,MATCH('71200M Ann'!$C157,'71200 Ann'!$C$8:$C$285,0),MATCH('71200M Ann'!BM$8,'71200 Ann'!$C$8:$AZ$8,0))</f>
        <v>287.8</v>
      </c>
      <c r="BN157" s="11">
        <f>INDEX('71200 Ann'!$C$8:$AZ$285,MATCH('71200M Ann'!$C157,'71200 Ann'!$C$8:$C$285,0),MATCH('71200M Ann'!BN$8,'71200 Ann'!$C$8:$AZ$8,0))</f>
        <v>274.7</v>
      </c>
      <c r="BO157" s="11">
        <f>INDEX('71200 Ann'!$C$8:$AZ$285,MATCH('71200M Ann'!$C157,'71200 Ann'!$C$8:$C$285,0),MATCH('71200M Ann'!BO$8,'71200 Ann'!$C$8:$AZ$8,0))</f>
        <v>319.7</v>
      </c>
      <c r="BP157" s="11">
        <f>INDEX('71200 Ann'!$C$8:$AZ$285,MATCH('71200M Ann'!$C157,'71200 Ann'!$C$8:$C$285,0),MATCH('71200M Ann'!BP$8,'71200 Ann'!$C$8:$AZ$8,0))</f>
        <v>325.10000000000002</v>
      </c>
      <c r="BQ157" s="11">
        <f>INDEX('71200 Ann'!$C$8:$AZ$285,MATCH('71200M Ann'!$C157,'71200 Ann'!$C$8:$C$285,0),MATCH('71200M Ann'!BQ$8,'71200 Ann'!$C$8:$AZ$8,0))</f>
        <v>354</v>
      </c>
      <c r="BR157" s="11">
        <f>INDEX('71200 Ann'!$C$8:$AZ$285,MATCH('71200M Ann'!$C157,'71200 Ann'!$C$8:$C$285,0),MATCH('71200M Ann'!BR$8,'71200 Ann'!$C$8:$AZ$8,0))</f>
        <v>339.6</v>
      </c>
      <c r="BS157" s="11">
        <f>INDEX('71200 Ann'!$C$8:$AZ$285,MATCH('71200M Ann'!$C157,'71200 Ann'!$C$8:$C$285,0),MATCH('71200M Ann'!BS$8,'71200 Ann'!$C$8:$AZ$8,0))</f>
        <v>349.4</v>
      </c>
      <c r="BT157" s="11">
        <f>INDEX('71200 Ann'!$C$8:$AZ$285,MATCH('71200M Ann'!$C157,'71200 Ann'!$C$8:$C$285,0),MATCH('71200M Ann'!BT$8,'71200 Ann'!$C$8:$AZ$8,0))</f>
        <v>366.9</v>
      </c>
      <c r="BU157" s="11">
        <f>INDEX('71200 Ann'!$C$8:$AZ$285,MATCH('71200M Ann'!$C157,'71200 Ann'!$C$8:$C$285,0),MATCH('71200M Ann'!BU$8,'71200 Ann'!$C$8:$AZ$8,0))</f>
        <v>385.9</v>
      </c>
      <c r="BV157" s="11">
        <f>INDEX('71200 Ann'!$C$8:$AZ$285,MATCH('71200M Ann'!$C157,'71200 Ann'!$C$8:$C$285,0),MATCH('71200M Ann'!BV$8,'71200 Ann'!$C$8:$AZ$8,0))</f>
        <v>394.7</v>
      </c>
      <c r="BW157" s="11">
        <f>INDEX('71200 Ann'!$C$8:$AZ$285,MATCH('71200M Ann'!$C157,'71200 Ann'!$C$8:$C$285,0),MATCH('71200M Ann'!BW$8,'71200 Ann'!$C$8:$AZ$8,0))</f>
        <v>388.5</v>
      </c>
      <c r="BX157" s="11">
        <f>INDEX('71200 Ann'!$C$8:$AZ$285,MATCH('71200M Ann'!$C157,'71200 Ann'!$C$8:$C$285,0),MATCH('71200M Ann'!BX$8,'71200 Ann'!$C$8:$AZ$8,0))</f>
        <v>439.4</v>
      </c>
      <c r="BY157" s="11">
        <f>INDEX('71200 Ann'!$C$8:$AZ$285,MATCH('71200M Ann'!$C157,'71200 Ann'!$C$8:$C$285,0),MATCH('71200M Ann'!BY$8,'71200 Ann'!$C$8:$AZ$8,0))</f>
        <v>484.5</v>
      </c>
      <c r="BZ157" s="11">
        <f>INDEX('71200 Ann'!$C$8:$AZ$285,MATCH('71200M Ann'!$C157,'71200 Ann'!$C$8:$C$285,0),MATCH('71200M Ann'!BZ$8,'71200 Ann'!$C$8:$AZ$8,0))</f>
        <v>555.4</v>
      </c>
      <c r="CA157" s="11">
        <f>INDEX('71200 Ann'!$C$8:$AZ$285,MATCH('71200M Ann'!$C157,'71200 Ann'!$C$8:$C$285,0),MATCH('71200M Ann'!CA$8,'71200 Ann'!$C$8:$AZ$8,0))</f>
        <v>645.4</v>
      </c>
      <c r="CB157" s="11">
        <f>INDEX('71200 Ann'!$C$8:$AZ$285,MATCH('71200M Ann'!$C157,'71200 Ann'!$C$8:$C$285,0),MATCH('71200M Ann'!CB$8,'71200 Ann'!$C$8:$AZ$8,0))</f>
        <v>705.8</v>
      </c>
      <c r="CC157" s="11">
        <f>INDEX('71200 Ann'!$C$8:$AZ$285,MATCH('71200M Ann'!$C157,'71200 Ann'!$C$8:$C$285,0),MATCH('71200M Ann'!CC$8,'71200 Ann'!$C$8:$AZ$8,0))</f>
        <v>652.4</v>
      </c>
      <c r="CD157" s="11">
        <f>INDEX('71200 Ann'!$C$8:$AZ$285,MATCH('71200M Ann'!$C157,'71200 Ann'!$C$8:$C$285,0),MATCH('71200M Ann'!CD$8,'71200 Ann'!$C$8:$AZ$8,0))</f>
        <v>509.4</v>
      </c>
      <c r="CE157" s="11">
        <f>INDEX('71200 Ann'!$C$8:$AZ$285,MATCH('71200M Ann'!$C157,'71200 Ann'!$C$8:$C$285,0),MATCH('71200M Ann'!CE$8,'71200 Ann'!$C$8:$AZ$8,0))</f>
        <v>375.9</v>
      </c>
      <c r="CF157" s="11">
        <f>INDEX('71200 Ann'!$C$8:$AZ$285,MATCH('71200M Ann'!$C157,'71200 Ann'!$C$8:$C$285,0),MATCH('71200M Ann'!CF$8,'71200 Ann'!$C$8:$AZ$8,0))</f>
        <v>295.8</v>
      </c>
      <c r="CG157" s="11">
        <f>INDEX('71200 Ann'!$C$8:$AZ$285,MATCH('71200M Ann'!$C157,'71200 Ann'!$C$8:$C$285,0),MATCH('71200M Ann'!CG$8,'71200 Ann'!$C$8:$AZ$8,0))</f>
        <v>274.8</v>
      </c>
      <c r="CH157" s="11">
        <f>INDEX('71200 Ann'!$C$8:$AZ$285,MATCH('71200M Ann'!$C157,'71200 Ann'!$C$8:$C$285,0),MATCH('71200M Ann'!CH$8,'71200 Ann'!$C$8:$AZ$8,0))</f>
        <v>261.5</v>
      </c>
      <c r="CI157" s="11">
        <f>INDEX('71200 Ann'!$C$8:$AZ$285,MATCH('71200M Ann'!$C157,'71200 Ann'!$C$8:$C$285,0),MATCH('71200M Ann'!CI$8,'71200 Ann'!$C$8:$AZ$8,0))</f>
        <v>278</v>
      </c>
      <c r="CJ157" s="11">
        <f>INDEX('71200 Ann'!$C$8:$AZ$285,MATCH('71200M Ann'!$C157,'71200 Ann'!$C$8:$C$285,0),MATCH('71200M Ann'!CJ$8,'71200 Ann'!$C$8:$AZ$8,0))</f>
        <v>273.3</v>
      </c>
      <c r="CK157" s="11">
        <f>INDEX('71200 Ann'!$C$8:$AZ$285,MATCH('71200M Ann'!$C157,'71200 Ann'!$C$8:$C$285,0),MATCH('71200M Ann'!CK$8,'71200 Ann'!$C$8:$AZ$8,0))</f>
        <v>252.1</v>
      </c>
      <c r="CL157" s="11">
        <f>INDEX('71200 Ann'!$C$8:$AZ$285,MATCH('71200M Ann'!$C157,'71200 Ann'!$C$8:$C$285,0),MATCH('71200M Ann'!CL$8,'71200 Ann'!$C$8:$AZ$8,0))</f>
        <v>310.60000000000002</v>
      </c>
      <c r="CM157" s="11"/>
      <c r="CN157" s="8"/>
    </row>
    <row r="158" spans="1:92" s="10" customFormat="1" x14ac:dyDescent="0.25">
      <c r="A158" s="32">
        <v>144</v>
      </c>
      <c r="B158" s="10" t="s">
        <v>1903</v>
      </c>
      <c r="C158" s="10" t="s">
        <v>939</v>
      </c>
      <c r="D158" s="10">
        <f>INDEX('71200 Ann Hist'!$C$8:$AR$285,MATCH('71200M Ann'!$C158,'71200 Ann Hist'!$C$8:$C$285,0),MATCH('71200M Ann'!D$8,'71200 Ann Hist'!$C$8:$AR$8,0))</f>
        <v>1.9</v>
      </c>
      <c r="E158" s="10">
        <f>INDEX('71200 Ann Hist'!$C$8:$AR$285,MATCH('71200M Ann'!$C158,'71200 Ann Hist'!$C$8:$C$285,0),MATCH('71200M Ann'!E$8,'71200 Ann Hist'!$C$8:$AR$8,0))</f>
        <v>2</v>
      </c>
      <c r="F158" s="10">
        <f>INDEX('71200 Ann Hist'!$C$8:$AR$285,MATCH('71200M Ann'!$C158,'71200 Ann Hist'!$C$8:$C$285,0),MATCH('71200M Ann'!F$8,'71200 Ann Hist'!$C$8:$AR$8,0))</f>
        <v>1.9</v>
      </c>
      <c r="G158" s="10">
        <f>INDEX('71200 Ann Hist'!$C$8:$AR$285,MATCH('71200M Ann'!$C158,'71200 Ann Hist'!$C$8:$C$285,0),MATCH('71200M Ann'!G$8,'71200 Ann Hist'!$C$8:$AR$8,0))</f>
        <v>-0.5</v>
      </c>
      <c r="H158" s="10">
        <f>INDEX('71200 Ann Hist'!$C$8:$AR$285,MATCH('71200M Ann'!$C158,'71200 Ann Hist'!$C$8:$C$285,0),MATCH('71200M Ann'!H$8,'71200 Ann Hist'!$C$8:$AR$8,0))</f>
        <v>-0.6</v>
      </c>
      <c r="I158" s="10">
        <f>INDEX('71200 Ann Hist'!$C$8:$AR$285,MATCH('71200M Ann'!$C158,'71200 Ann Hist'!$C$8:$C$285,0),MATCH('71200M Ann'!I$8,'71200 Ann Hist'!$C$8:$AR$8,0))</f>
        <v>0.6</v>
      </c>
      <c r="J158" s="10">
        <f>INDEX('71200 Ann Hist'!$C$8:$AR$285,MATCH('71200M Ann'!$C158,'71200 Ann Hist'!$C$8:$C$285,0),MATCH('71200M Ann'!J$8,'71200 Ann Hist'!$C$8:$AR$8,0))</f>
        <v>2.2999999999999998</v>
      </c>
      <c r="K158" s="10">
        <f>INDEX('71200 Ann Hist'!$C$8:$AR$285,MATCH('71200M Ann'!$C158,'71200 Ann Hist'!$C$8:$C$285,0),MATCH('71200M Ann'!K$8,'71200 Ann Hist'!$C$8:$AR$8,0))</f>
        <v>3.8</v>
      </c>
      <c r="L158" s="10">
        <f>INDEX('71200 Ann Hist'!$C$8:$AR$285,MATCH('71200M Ann'!$C158,'71200 Ann Hist'!$C$8:$C$285,0),MATCH('71200M Ann'!L$8,'71200 Ann Hist'!$C$8:$AR$8,0))</f>
        <v>3.7</v>
      </c>
      <c r="M158" s="10">
        <f>INDEX('71200 Ann Hist'!$C$8:$AR$285,MATCH('71200M Ann'!$C158,'71200 Ann Hist'!$C$8:$C$285,0),MATCH('71200M Ann'!M$8,'71200 Ann Hist'!$C$8:$AR$8,0))</f>
        <v>0.6</v>
      </c>
      <c r="N158" s="10">
        <f>INDEX('71200 Ann Hist'!$C$8:$AR$285,MATCH('71200M Ann'!$C158,'71200 Ann Hist'!$C$8:$C$285,0),MATCH('71200M Ann'!N$8,'71200 Ann Hist'!$C$8:$AR$8,0))</f>
        <v>2</v>
      </c>
      <c r="O158" s="10">
        <f>INDEX('71200 Ann Hist'!$C$8:$AR$285,MATCH('71200M Ann'!$C158,'71200 Ann Hist'!$C$8:$C$285,0),MATCH('71200M Ann'!O$8,'71200 Ann Hist'!$C$8:$AR$8,0))</f>
        <v>2.8</v>
      </c>
      <c r="P158" s="10">
        <f>INDEX('71200 Ann Hist'!$C$8:$AR$285,MATCH('71200M Ann'!$C158,'71200 Ann Hist'!$C$8:$C$285,0),MATCH('71200M Ann'!P$8,'71200 Ann Hist'!$C$8:$AR$8,0))</f>
        <v>9.5</v>
      </c>
      <c r="Q158" s="10">
        <f>INDEX('71200 Ann Hist'!$C$8:$AR$285,MATCH('71200M Ann'!$C158,'71200 Ann Hist'!$C$8:$C$285,0),MATCH('71200M Ann'!Q$8,'71200 Ann Hist'!$C$8:$AR$8,0))</f>
        <v>27.9</v>
      </c>
      <c r="R158" s="10">
        <f>INDEX('71200 Ann Hist'!$C$8:$AR$285,MATCH('71200M Ann'!$C158,'71200 Ann Hist'!$C$8:$C$285,0),MATCH('71200M Ann'!R$8,'71200 Ann Hist'!$C$8:$AR$8,0))</f>
        <v>34.6</v>
      </c>
      <c r="S158" s="10">
        <f>INDEX('71200 Ann Hist'!$C$8:$AR$285,MATCH('71200M Ann'!$C158,'71200 Ann Hist'!$C$8:$C$285,0),MATCH('71200M Ann'!S$8,'71200 Ann Hist'!$C$8:$AR$8,0))</f>
        <v>38.200000000000003</v>
      </c>
      <c r="T158" s="10">
        <f>INDEX('71200 Ann Hist'!$C$8:$AR$285,MATCH('71200M Ann'!$C158,'71200 Ann Hist'!$C$8:$C$285,0),MATCH('71200M Ann'!T$8,'71200 Ann Hist'!$C$8:$AR$8,0))</f>
        <v>30.5</v>
      </c>
      <c r="U158" s="10">
        <f>INDEX('71200 Ann Hist'!$C$8:$AR$285,MATCH('71200M Ann'!$C158,'71200 Ann Hist'!$C$8:$C$285,0),MATCH('71200M Ann'!U$8,'71200 Ann Hist'!$C$8:$AR$8,0))</f>
        <v>9.8000000000000007</v>
      </c>
      <c r="V158" s="10">
        <f>INDEX('71200 Ann Hist'!$C$8:$AR$285,MATCH('71200M Ann'!$C158,'71200 Ann Hist'!$C$8:$C$285,0),MATCH('71200M Ann'!V$8,'71200 Ann Hist'!$C$8:$AR$8,0))</f>
        <v>-1.6</v>
      </c>
      <c r="W158" s="10">
        <f>INDEX('71200 Ann Hist'!$C$8:$AR$285,MATCH('71200M Ann'!$C158,'71200 Ann Hist'!$C$8:$C$285,0),MATCH('71200M Ann'!W$8,'71200 Ann Hist'!$C$8:$AR$8,0))</f>
        <v>1.2</v>
      </c>
      <c r="X158" s="10">
        <f>INDEX('71200 Ann Hist'!$C$8:$AR$285,MATCH('71200M Ann'!$C158,'71200 Ann Hist'!$C$8:$C$285,0),MATCH('71200M Ann'!X$8,'71200 Ann Hist'!$C$8:$AR$8,0))</f>
        <v>-2.1</v>
      </c>
      <c r="Y158" s="10">
        <f>INDEX('71200 Ann Hist'!$C$8:$AR$285,MATCH('71200M Ann'!$C158,'71200 Ann Hist'!$C$8:$C$285,0),MATCH('71200M Ann'!Y$8,'71200 Ann Hist'!$C$8:$AR$8,0))</f>
        <v>-1.9</v>
      </c>
      <c r="Z158" s="10">
        <f>INDEX('71200 Ann Hist'!$C$8:$AR$285,MATCH('71200M Ann'!$C158,'71200 Ann Hist'!$C$8:$C$285,0),MATCH('71200M Ann'!Z$8,'71200 Ann Hist'!$C$8:$AR$8,0))</f>
        <v>4.3</v>
      </c>
      <c r="AA158" s="10">
        <f>INDEX('71200 Ann Hist'!$C$8:$AR$285,MATCH('71200M Ann'!$C158,'71200 Ann Hist'!$C$8:$C$285,0),MATCH('71200M Ann'!AA$8,'71200 Ann Hist'!$C$8:$AR$8,0))</f>
        <v>5.4</v>
      </c>
      <c r="AB158" s="10">
        <f>INDEX('71200 Ann Hist'!$C$8:$AR$285,MATCH('71200M Ann'!$C158,'71200 Ann Hist'!$C$8:$C$285,0),MATCH('71200M Ann'!AB$8,'71200 Ann Hist'!$C$8:$AR$8,0))</f>
        <v>6</v>
      </c>
      <c r="AC158" s="10">
        <f>INDEX('71200 Ann Hist'!$C$8:$AR$285,MATCH('71200M Ann'!$C158,'71200 Ann Hist'!$C$8:$C$285,0),MATCH('71200M Ann'!AC$8,'71200 Ann Hist'!$C$8:$AR$8,0))</f>
        <v>3</v>
      </c>
      <c r="AD158" s="10">
        <f>INDEX('71200 Ann Hist'!$C$8:$AR$285,MATCH('71200M Ann'!$C158,'71200 Ann Hist'!$C$8:$C$285,0),MATCH('71200M Ann'!AD$8,'71200 Ann Hist'!$C$8:$AR$8,0))</f>
        <v>-0.6</v>
      </c>
      <c r="AE158" s="10">
        <f>INDEX('71200 Ann Hist'!$C$8:$AR$285,MATCH('71200M Ann'!$C158,'71200 Ann Hist'!$C$8:$C$285,0),MATCH('71200M Ann'!AE$8,'71200 Ann Hist'!$C$8:$AR$8,0))</f>
        <v>6.8</v>
      </c>
      <c r="AF158" s="10">
        <f>INDEX('71200 Ann Hist'!$C$8:$AR$285,MATCH('71200M Ann'!$C158,'71200 Ann Hist'!$C$8:$C$285,0),MATCH('71200M Ann'!AF$8,'71200 Ann Hist'!$C$8:$AR$8,0))</f>
        <v>9.3000000000000007</v>
      </c>
      <c r="AG158" s="10">
        <f>INDEX('71200 Ann Hist'!$C$8:$AR$285,MATCH('71200M Ann'!$C158,'71200 Ann Hist'!$C$8:$C$285,0),MATCH('71200M Ann'!AG$8,'71200 Ann Hist'!$C$8:$AR$8,0))</f>
        <v>11.2</v>
      </c>
      <c r="AH158" s="10">
        <f>INDEX('71200 Ann Hist'!$C$8:$AR$285,MATCH('71200M Ann'!$C158,'71200 Ann Hist'!$C$8:$C$285,0),MATCH('71200M Ann'!AH$8,'71200 Ann Hist'!$C$8:$AR$8,0))</f>
        <v>4.0999999999999996</v>
      </c>
      <c r="AI158" s="10">
        <f>INDEX('71200 Ann Hist'!$C$8:$AR$285,MATCH('71200M Ann'!$C158,'71200 Ann Hist'!$C$8:$C$285,0),MATCH('71200M Ann'!AI$8,'71200 Ann Hist'!$C$8:$AR$8,0))</f>
        <v>5.5</v>
      </c>
      <c r="AJ158" s="10">
        <f>INDEX('71200 Ann Hist'!$C$8:$AR$285,MATCH('71200M Ann'!$C158,'71200 Ann Hist'!$C$8:$C$285,0),MATCH('71200M Ann'!AJ$8,'71200 Ann Hist'!$C$8:$AR$8,0))</f>
        <v>11.9</v>
      </c>
      <c r="AK158" s="10">
        <f>INDEX('71200 Ann Hist'!$C$8:$AR$285,MATCH('71200M Ann'!$C158,'71200 Ann Hist'!$C$8:$C$285,0),MATCH('71200M Ann'!AK$8,'71200 Ann Hist'!$C$8:$AR$8,0))</f>
        <v>12.1</v>
      </c>
      <c r="AL158" s="10">
        <f>INDEX('71200 Ann Hist'!$C$8:$AR$285,MATCH('71200M Ann'!$C158,'71200 Ann Hist'!$C$8:$C$285,0),MATCH('71200M Ann'!AL$8,'71200 Ann Hist'!$C$8:$AR$8,0))</f>
        <v>9.6999999999999993</v>
      </c>
      <c r="AM158" s="10">
        <f>INDEX('71200 Ann Hist'!$C$8:$AR$285,MATCH('71200M Ann'!$C158,'71200 Ann Hist'!$C$8:$C$285,0),MATCH('71200M Ann'!AM$8,'71200 Ann Hist'!$C$8:$AR$8,0))</f>
        <v>15.4</v>
      </c>
      <c r="AN158" s="10">
        <f>INDEX('71200 Ann Hist'!$C$8:$AR$285,MATCH('71200M Ann'!$C158,'71200 Ann Hist'!$C$8:$C$285,0),MATCH('71200M Ann'!AN$8,'71200 Ann Hist'!$C$8:$AR$8,0))</f>
        <v>16.899999999999999</v>
      </c>
      <c r="AO158" s="10">
        <f>INDEX('71200 Ann Hist'!$C$8:$AR$285,MATCH('71200M Ann'!$C158,'71200 Ann Hist'!$C$8:$C$285,0),MATCH('71200M Ann'!AO$8,'71200 Ann Hist'!$C$8:$AR$8,0))</f>
        <v>19.899999999999999</v>
      </c>
      <c r="AP158" s="10">
        <f>INDEX('71200 Ann Hist'!$C$8:$AR$285,MATCH('71200M Ann'!$C158,'71200 Ann Hist'!$C$8:$C$285,0),MATCH('71200M Ann'!AP$8,'71200 Ann Hist'!$C$8:$AR$8,0))</f>
        <v>29.3</v>
      </c>
      <c r="AQ158" s="10">
        <f>INDEX('71200 Ann Hist'!$C$8:$AR$285,MATCH('71200M Ann'!$C158,'71200 Ann Hist'!$C$8:$C$285,0),MATCH('71200M Ann'!AQ$8,'71200 Ann Hist'!$C$8:$AR$8,0))</f>
        <v>19.2</v>
      </c>
      <c r="AR158" s="11">
        <f>INDEX('71200 Ann'!$C$8:$AZ$285,MATCH('71200M Ann'!$C158,'71200 Ann'!$C$8:$C$285,0),MATCH('71200M Ann'!AR$8,'71200 Ann'!$C$8:$AZ$8,0))</f>
        <v>17.100000000000001</v>
      </c>
      <c r="AS158" s="11">
        <f>INDEX('71200 Ann'!$C$8:$AZ$285,MATCH('71200M Ann'!$C158,'71200 Ann'!$C$8:$C$285,0),MATCH('71200M Ann'!AS$8,'71200 Ann'!$C$8:$AZ$8,0))</f>
        <v>34.4</v>
      </c>
      <c r="AT158" s="11">
        <f>INDEX('71200 Ann'!$C$8:$AZ$285,MATCH('71200M Ann'!$C158,'71200 Ann'!$C$8:$C$285,0),MATCH('71200M Ann'!AT$8,'71200 Ann'!$C$8:$AZ$8,0))</f>
        <v>33.799999999999997</v>
      </c>
      <c r="AU158" s="11">
        <f>INDEX('71200 Ann'!$C$8:$AZ$285,MATCH('71200M Ann'!$C158,'71200 Ann'!$C$8:$C$285,0),MATCH('71200M Ann'!AU$8,'71200 Ann'!$C$8:$AZ$8,0))</f>
        <v>19.7</v>
      </c>
      <c r="AV158" s="11">
        <f>INDEX('71200 Ann'!$C$8:$AZ$285,MATCH('71200M Ann'!$C158,'71200 Ann'!$C$8:$C$285,0),MATCH('71200M Ann'!AV$8,'71200 Ann'!$C$8:$AZ$8,0))</f>
        <v>39.6</v>
      </c>
      <c r="AW158" s="11">
        <f>INDEX('71200 Ann'!$C$8:$AZ$285,MATCH('71200M Ann'!$C158,'71200 Ann'!$C$8:$C$285,0),MATCH('71200M Ann'!AW$8,'71200 Ann'!$C$8:$AZ$8,0))</f>
        <v>54.9</v>
      </c>
      <c r="AX158" s="11">
        <f>INDEX('71200 Ann'!$C$8:$AZ$285,MATCH('71200M Ann'!$C158,'71200 Ann'!$C$8:$C$285,0),MATCH('71200M Ann'!AX$8,'71200 Ann'!$C$8:$AZ$8,0))</f>
        <v>66.5</v>
      </c>
      <c r="AY158" s="11">
        <f>INDEX('71200 Ann'!$C$8:$AZ$285,MATCH('71200M Ann'!$C158,'71200 Ann'!$C$8:$C$285,0),MATCH('71200M Ann'!AY$8,'71200 Ann'!$C$8:$AZ$8,0))</f>
        <v>41.3</v>
      </c>
      <c r="AZ158" s="11">
        <f>INDEX('71200 Ann'!$C$8:$AZ$285,MATCH('71200M Ann'!$C158,'71200 Ann'!$C$8:$C$285,0),MATCH('71200M Ann'!AZ$8,'71200 Ann'!$C$8:$AZ$8,0))</f>
        <v>15.8</v>
      </c>
      <c r="BA158" s="11">
        <f>INDEX('71200 Ann'!$C$8:$AZ$285,MATCH('71200M Ann'!$C158,'71200 Ann'!$C$8:$C$285,0),MATCH('71200M Ann'!BA$8,'71200 Ann'!$C$8:$AZ$8,0))</f>
        <v>18.100000000000001</v>
      </c>
      <c r="BB158" s="11">
        <f>INDEX('71200 Ann'!$C$8:$AZ$285,MATCH('71200M Ann'!$C158,'71200 Ann'!$C$8:$C$285,0),MATCH('71200M Ann'!BB$8,'71200 Ann'!$C$8:$AZ$8,0))</f>
        <v>28.8</v>
      </c>
      <c r="BC158" s="11">
        <f>INDEX('71200 Ann'!$C$8:$AZ$285,MATCH('71200M Ann'!$C158,'71200 Ann'!$C$8:$C$285,0),MATCH('71200M Ann'!BC$8,'71200 Ann'!$C$8:$AZ$8,0))</f>
        <v>82.6</v>
      </c>
      <c r="BD158" s="11">
        <f>INDEX('71200 Ann'!$C$8:$AZ$285,MATCH('71200M Ann'!$C158,'71200 Ann'!$C$8:$C$285,0),MATCH('71200M Ann'!BD$8,'71200 Ann'!$C$8:$AZ$8,0))</f>
        <v>124.1</v>
      </c>
      <c r="BE158" s="11">
        <f>INDEX('71200 Ann'!$C$8:$AZ$285,MATCH('71200M Ann'!$C158,'71200 Ann'!$C$8:$C$285,0),MATCH('71200M Ann'!BE$8,'71200 Ann'!$C$8:$AZ$8,0))</f>
        <v>156.30000000000001</v>
      </c>
      <c r="BF158" s="11">
        <f>INDEX('71200 Ann'!$C$8:$AZ$285,MATCH('71200M Ann'!$C158,'71200 Ann'!$C$8:$C$285,0),MATCH('71200M Ann'!BF$8,'71200 Ann'!$C$8:$AZ$8,0))</f>
        <v>80.599999999999994</v>
      </c>
      <c r="BG158" s="11">
        <f>INDEX('71200 Ann'!$C$8:$AZ$285,MATCH('71200M Ann'!$C158,'71200 Ann'!$C$8:$C$285,0),MATCH('71200M Ann'!BG$8,'71200 Ann'!$C$8:$AZ$8,0))</f>
        <v>84.8</v>
      </c>
      <c r="BH158" s="11">
        <f>INDEX('71200 Ann'!$C$8:$AZ$285,MATCH('71200M Ann'!$C158,'71200 Ann'!$C$8:$C$285,0),MATCH('71200M Ann'!BH$8,'71200 Ann'!$C$8:$AZ$8,0))</f>
        <v>40.6</v>
      </c>
      <c r="BI158" s="11">
        <f>INDEX('71200 Ann'!$C$8:$AZ$285,MATCH('71200M Ann'!$C158,'71200 Ann'!$C$8:$C$285,0),MATCH('71200M Ann'!BI$8,'71200 Ann'!$C$8:$AZ$8,0))</f>
        <v>24.8</v>
      </c>
      <c r="BJ158" s="11">
        <f>INDEX('71200 Ann'!$C$8:$AZ$285,MATCH('71200M Ann'!$C158,'71200 Ann'!$C$8:$C$285,0),MATCH('71200M Ann'!BJ$8,'71200 Ann'!$C$8:$AZ$8,0))</f>
        <v>-12.8</v>
      </c>
      <c r="BK158" s="11">
        <f>INDEX('71200 Ann'!$C$8:$AZ$285,MATCH('71200M Ann'!$C158,'71200 Ann'!$C$8:$C$285,0),MATCH('71200M Ann'!BK$8,'71200 Ann'!$C$8:$AZ$8,0))</f>
        <v>12.2</v>
      </c>
      <c r="BL158" s="11">
        <f>INDEX('71200 Ann'!$C$8:$AZ$285,MATCH('71200M Ann'!$C158,'71200 Ann'!$C$8:$C$285,0),MATCH('71200M Ann'!BL$8,'71200 Ann'!$C$8:$AZ$8,0))</f>
        <v>22.7</v>
      </c>
      <c r="BM158" s="11">
        <f>INDEX('71200 Ann'!$C$8:$AZ$285,MATCH('71200M Ann'!$C158,'71200 Ann'!$C$8:$C$285,0),MATCH('71200M Ann'!BM$8,'71200 Ann'!$C$8:$AZ$8,0))</f>
        <v>47.7</v>
      </c>
      <c r="BN158" s="11">
        <f>INDEX('71200 Ann'!$C$8:$AZ$285,MATCH('71200M Ann'!$C158,'71200 Ann'!$C$8:$C$285,0),MATCH('71200M Ann'!BN$8,'71200 Ann'!$C$8:$AZ$8,0))</f>
        <v>91.2</v>
      </c>
      <c r="BO158" s="11">
        <f>INDEX('71200 Ann'!$C$8:$AZ$285,MATCH('71200M Ann'!$C158,'71200 Ann'!$C$8:$C$285,0),MATCH('71200M Ann'!BO$8,'71200 Ann'!$C$8:$AZ$8,0))</f>
        <v>106.3</v>
      </c>
      <c r="BP158" s="11">
        <f>INDEX('71200 Ann'!$C$8:$AZ$285,MATCH('71200M Ann'!$C158,'71200 Ann'!$C$8:$C$285,0),MATCH('71200M Ann'!BP$8,'71200 Ann'!$C$8:$AZ$8,0))</f>
        <v>42.5</v>
      </c>
      <c r="BQ158" s="11">
        <f>INDEX('71200 Ann'!$C$8:$AZ$285,MATCH('71200M Ann'!$C158,'71200 Ann'!$C$8:$C$285,0),MATCH('71200M Ann'!BQ$8,'71200 Ann'!$C$8:$AZ$8,0))</f>
        <v>-22.6</v>
      </c>
      <c r="BR158" s="11">
        <f>INDEX('71200 Ann'!$C$8:$AZ$285,MATCH('71200M Ann'!$C158,'71200 Ann'!$C$8:$C$285,0),MATCH('71200M Ann'!BR$8,'71200 Ann'!$C$8:$AZ$8,0))</f>
        <v>13.4</v>
      </c>
      <c r="BS158" s="11">
        <f>INDEX('71200 Ann'!$C$8:$AZ$285,MATCH('71200M Ann'!$C158,'71200 Ann'!$C$8:$C$285,0),MATCH('71200M Ann'!BS$8,'71200 Ann'!$C$8:$AZ$8,0))</f>
        <v>-4.2</v>
      </c>
      <c r="BT158" s="11">
        <f>INDEX('71200 Ann'!$C$8:$AZ$285,MATCH('71200M Ann'!$C158,'71200 Ann'!$C$8:$C$285,0),MATCH('71200M Ann'!BT$8,'71200 Ann'!$C$8:$AZ$8,0))</f>
        <v>-14.7</v>
      </c>
      <c r="BU158" s="11">
        <f>INDEX('71200 Ann'!$C$8:$AZ$285,MATCH('71200M Ann'!$C158,'71200 Ann'!$C$8:$C$285,0),MATCH('71200M Ann'!BU$8,'71200 Ann'!$C$8:$AZ$8,0))</f>
        <v>19.5</v>
      </c>
      <c r="BV158" s="11">
        <f>INDEX('71200 Ann'!$C$8:$AZ$285,MATCH('71200M Ann'!$C158,'71200 Ann'!$C$8:$C$285,0),MATCH('71200M Ann'!BV$8,'71200 Ann'!$C$8:$AZ$8,0))</f>
        <v>-91.4</v>
      </c>
      <c r="BW158" s="11">
        <f>INDEX('71200 Ann'!$C$8:$AZ$285,MATCH('71200M Ann'!$C158,'71200 Ann'!$C$8:$C$285,0),MATCH('71200M Ann'!BW$8,'71200 Ann'!$C$8:$AZ$8,0))</f>
        <v>-80.8</v>
      </c>
      <c r="BX158" s="11">
        <f>INDEX('71200 Ann'!$C$8:$AZ$285,MATCH('71200M Ann'!$C158,'71200 Ann'!$C$8:$C$285,0),MATCH('71200M Ann'!BX$8,'71200 Ann'!$C$8:$AZ$8,0))</f>
        <v>-104.3</v>
      </c>
      <c r="BY158" s="11">
        <f>INDEX('71200 Ann'!$C$8:$AZ$285,MATCH('71200M Ann'!$C158,'71200 Ann'!$C$8:$C$285,0),MATCH('71200M Ann'!BY$8,'71200 Ann'!$C$8:$AZ$8,0))</f>
        <v>-79.3</v>
      </c>
      <c r="BZ158" s="11">
        <f>INDEX('71200 Ann'!$C$8:$AZ$285,MATCH('71200M Ann'!$C158,'71200 Ann'!$C$8:$C$285,0),MATCH('71200M Ann'!BZ$8,'71200 Ann'!$C$8:$AZ$8,0))</f>
        <v>-145.80000000000001</v>
      </c>
      <c r="CA158" s="11">
        <f>INDEX('71200 Ann'!$C$8:$AZ$285,MATCH('71200M Ann'!$C158,'71200 Ann'!$C$8:$C$285,0),MATCH('71200M Ann'!CA$8,'71200 Ann'!$C$8:$AZ$8,0))</f>
        <v>-236</v>
      </c>
      <c r="CB158" s="11">
        <f>INDEX('71200 Ann'!$C$8:$AZ$285,MATCH('71200M Ann'!$C158,'71200 Ann'!$C$8:$C$285,0),MATCH('71200M Ann'!CB$8,'71200 Ann'!$C$8:$AZ$8,0))</f>
        <v>-462.7</v>
      </c>
      <c r="CC158" s="11">
        <f>INDEX('71200 Ann'!$C$8:$AZ$285,MATCH('71200M Ann'!$C158,'71200 Ann'!$C$8:$C$285,0),MATCH('71200M Ann'!CC$8,'71200 Ann'!$C$8:$AZ$8,0))</f>
        <v>-321</v>
      </c>
      <c r="CD158" s="11">
        <f>INDEX('71200 Ann'!$C$8:$AZ$285,MATCH('71200M Ann'!$C158,'71200 Ann'!$C$8:$C$285,0),MATCH('71200M Ann'!CD$8,'71200 Ann'!$C$8:$AZ$8,0))</f>
        <v>-199.6</v>
      </c>
      <c r="CE158" s="11">
        <f>INDEX('71200 Ann'!$C$8:$AZ$285,MATCH('71200M Ann'!$C158,'71200 Ann'!$C$8:$C$285,0),MATCH('71200M Ann'!CE$8,'71200 Ann'!$C$8:$AZ$8,0))</f>
        <v>160.80000000000001</v>
      </c>
      <c r="CF158" s="11">
        <f>INDEX('71200 Ann'!$C$8:$AZ$285,MATCH('71200M Ann'!$C158,'71200 Ann'!$C$8:$C$285,0),MATCH('71200M Ann'!CF$8,'71200 Ann'!$C$8:$AZ$8,0))</f>
        <v>371.6</v>
      </c>
      <c r="CG158" s="11">
        <f>INDEX('71200 Ann'!$C$8:$AZ$285,MATCH('71200M Ann'!$C158,'71200 Ann'!$C$8:$C$285,0),MATCH('71200M Ann'!CG$8,'71200 Ann'!$C$8:$AZ$8,0))</f>
        <v>355.2</v>
      </c>
      <c r="CH158" s="11">
        <f>INDEX('71200 Ann'!$C$8:$AZ$285,MATCH('71200M Ann'!$C158,'71200 Ann'!$C$8:$C$285,0),MATCH('71200M Ann'!CH$8,'71200 Ann'!$C$8:$AZ$8,0))</f>
        <v>448.7</v>
      </c>
      <c r="CI158" s="11">
        <f>INDEX('71200 Ann'!$C$8:$AZ$285,MATCH('71200M Ann'!$C158,'71200 Ann'!$C$8:$C$285,0),MATCH('71200M Ann'!CI$8,'71200 Ann'!$C$8:$AZ$8,0))</f>
        <v>668.7</v>
      </c>
      <c r="CJ158" s="11">
        <f>INDEX('71200 Ann'!$C$8:$AZ$285,MATCH('71200M Ann'!$C158,'71200 Ann'!$C$8:$C$285,0),MATCH('71200M Ann'!CJ$8,'71200 Ann'!$C$8:$AZ$8,0))</f>
        <v>346.8</v>
      </c>
      <c r="CK158" s="11">
        <f>INDEX('71200 Ann'!$C$8:$AZ$285,MATCH('71200M Ann'!$C158,'71200 Ann'!$C$8:$C$285,0),MATCH('71200M Ann'!CK$8,'71200 Ann'!$C$8:$AZ$8,0))</f>
        <v>473.9</v>
      </c>
      <c r="CL158" s="11">
        <f>INDEX('71200 Ann'!$C$8:$AZ$285,MATCH('71200M Ann'!$C158,'71200 Ann'!$C$8:$C$285,0),MATCH('71200M Ann'!CL$8,'71200 Ann'!$C$8:$AZ$8,0))</f>
        <v>473</v>
      </c>
      <c r="CM158" s="11"/>
      <c r="CN158" s="8"/>
    </row>
    <row r="159" spans="1:92" s="10" customFormat="1" x14ac:dyDescent="0.25">
      <c r="A159" s="32">
        <v>145</v>
      </c>
      <c r="B159" s="10" t="s">
        <v>938</v>
      </c>
      <c r="C159" s="10" t="s">
        <v>191</v>
      </c>
      <c r="D159" s="10">
        <f>INDEX('71200 Ann Hist'!$C$8:$AR$285,MATCH('71200M Ann'!$C159,'71200 Ann Hist'!$C$8:$C$285,0),MATCH('71200M Ann'!D$8,'71200 Ann Hist'!$C$8:$AR$8,0))</f>
        <v>3.7</v>
      </c>
      <c r="E159" s="10">
        <f>INDEX('71200 Ann Hist'!$C$8:$AR$285,MATCH('71200M Ann'!$C159,'71200 Ann Hist'!$C$8:$C$285,0),MATCH('71200M Ann'!E$8,'71200 Ann Hist'!$C$8:$AR$8,0))</f>
        <v>1.2</v>
      </c>
      <c r="F159" s="10">
        <f>INDEX('71200 Ann Hist'!$C$8:$AR$285,MATCH('71200M Ann'!$C159,'71200 Ann Hist'!$C$8:$C$285,0),MATCH('71200M Ann'!F$8,'71200 Ann Hist'!$C$8:$AR$8,0))</f>
        <v>-1.6</v>
      </c>
      <c r="G159" s="10">
        <f>INDEX('71200 Ann Hist'!$C$8:$AR$285,MATCH('71200M Ann'!$C159,'71200 Ann Hist'!$C$8:$C$285,0),MATCH('71200M Ann'!G$8,'71200 Ann Hist'!$C$8:$AR$8,0))</f>
        <v>-3.1</v>
      </c>
      <c r="H159" s="10">
        <f>INDEX('71200 Ann Hist'!$C$8:$AR$285,MATCH('71200M Ann'!$C159,'71200 Ann Hist'!$C$8:$C$285,0),MATCH('71200M Ann'!H$8,'71200 Ann Hist'!$C$8:$AR$8,0))</f>
        <v>-2.7</v>
      </c>
      <c r="I159" s="10">
        <f>INDEX('71200 Ann Hist'!$C$8:$AR$285,MATCH('71200M Ann'!$C159,'71200 Ann Hist'!$C$8:$C$285,0),MATCH('71200M Ann'!I$8,'71200 Ann Hist'!$C$8:$AR$8,0))</f>
        <v>-0.8</v>
      </c>
      <c r="J159" s="10">
        <f>INDEX('71200 Ann Hist'!$C$8:$AR$285,MATCH('71200M Ann'!$C159,'71200 Ann Hist'!$C$8:$C$285,0),MATCH('71200M Ann'!J$8,'71200 Ann Hist'!$C$8:$AR$8,0))</f>
        <v>0.2</v>
      </c>
      <c r="K159" s="10">
        <f>INDEX('71200 Ann Hist'!$C$8:$AR$285,MATCH('71200M Ann'!$C159,'71200 Ann Hist'!$C$8:$C$285,0),MATCH('71200M Ann'!K$8,'71200 Ann Hist'!$C$8:$AR$8,0))</f>
        <v>0.3</v>
      </c>
      <c r="L159" s="10">
        <f>INDEX('71200 Ann Hist'!$C$8:$AR$285,MATCH('71200M Ann'!$C159,'71200 Ann Hist'!$C$8:$C$285,0),MATCH('71200M Ann'!L$8,'71200 Ann Hist'!$C$8:$AR$8,0))</f>
        <v>0.9</v>
      </c>
      <c r="M159" s="10">
        <f>INDEX('71200 Ann Hist'!$C$8:$AR$285,MATCH('71200M Ann'!$C159,'71200 Ann Hist'!$C$8:$C$285,0),MATCH('71200M Ann'!M$8,'71200 Ann Hist'!$C$8:$AR$8,0))</f>
        <v>0.8</v>
      </c>
      <c r="N159" s="10">
        <f>INDEX('71200 Ann Hist'!$C$8:$AR$285,MATCH('71200M Ann'!$C159,'71200 Ann Hist'!$C$8:$C$285,0),MATCH('71200M Ann'!N$8,'71200 Ann Hist'!$C$8:$AR$8,0))</f>
        <v>1.4</v>
      </c>
      <c r="O159" s="10">
        <f>INDEX('71200 Ann Hist'!$C$8:$AR$285,MATCH('71200M Ann'!$C159,'71200 Ann Hist'!$C$8:$C$285,0),MATCH('71200M Ann'!O$8,'71200 Ann Hist'!$C$8:$AR$8,0))</f>
        <v>3</v>
      </c>
      <c r="P159" s="10">
        <f>INDEX('71200 Ann Hist'!$C$8:$AR$285,MATCH('71200M Ann'!$C159,'71200 Ann Hist'!$C$8:$C$285,0),MATCH('71200M Ann'!P$8,'71200 Ann Hist'!$C$8:$AR$8,0))</f>
        <v>3.7</v>
      </c>
      <c r="Q159" s="10">
        <f>INDEX('71200 Ann Hist'!$C$8:$AR$285,MATCH('71200M Ann'!$C159,'71200 Ann Hist'!$C$8:$C$285,0),MATCH('71200M Ann'!Q$8,'71200 Ann Hist'!$C$8:$AR$8,0))</f>
        <v>5.0999999999999996</v>
      </c>
      <c r="R159" s="10">
        <f>INDEX('71200 Ann Hist'!$C$8:$AR$285,MATCH('71200M Ann'!$C159,'71200 Ann Hist'!$C$8:$C$285,0),MATCH('71200M Ann'!R$8,'71200 Ann Hist'!$C$8:$AR$8,0))</f>
        <v>6.4</v>
      </c>
      <c r="S159" s="10">
        <f>INDEX('71200 Ann Hist'!$C$8:$AR$285,MATCH('71200M Ann'!$C159,'71200 Ann Hist'!$C$8:$C$285,0),MATCH('71200M Ann'!S$8,'71200 Ann Hist'!$C$8:$AR$8,0))</f>
        <v>7.4</v>
      </c>
      <c r="T159" s="10">
        <f>INDEX('71200 Ann Hist'!$C$8:$AR$285,MATCH('71200M Ann'!$C159,'71200 Ann Hist'!$C$8:$C$285,0),MATCH('71200M Ann'!T$8,'71200 Ann Hist'!$C$8:$AR$8,0))</f>
        <v>5.2</v>
      </c>
      <c r="U159" s="10">
        <f>INDEX('71200 Ann Hist'!$C$8:$AR$285,MATCH('71200M Ann'!$C159,'71200 Ann Hist'!$C$8:$C$285,0),MATCH('71200M Ann'!U$8,'71200 Ann Hist'!$C$8:$AR$8,0))</f>
        <v>3.6</v>
      </c>
      <c r="V159" s="10">
        <f>INDEX('71200 Ann Hist'!$C$8:$AR$285,MATCH('71200M Ann'!$C159,'71200 Ann Hist'!$C$8:$C$285,0),MATCH('71200M Ann'!V$8,'71200 Ann Hist'!$C$8:$AR$8,0))</f>
        <v>6.6</v>
      </c>
      <c r="W159" s="10">
        <f>INDEX('71200 Ann Hist'!$C$8:$AR$285,MATCH('71200M Ann'!$C159,'71200 Ann Hist'!$C$8:$C$285,0),MATCH('71200M Ann'!W$8,'71200 Ann Hist'!$C$8:$AR$8,0))</f>
        <v>11.9</v>
      </c>
      <c r="X159" s="10">
        <f>INDEX('71200 Ann Hist'!$C$8:$AR$285,MATCH('71200M Ann'!$C159,'71200 Ann Hist'!$C$8:$C$285,0),MATCH('71200M Ann'!X$8,'71200 Ann Hist'!$C$8:$AR$8,0))</f>
        <v>11.6</v>
      </c>
      <c r="Y159" s="10">
        <f>INDEX('71200 Ann Hist'!$C$8:$AR$285,MATCH('71200M Ann'!$C159,'71200 Ann Hist'!$C$8:$C$285,0),MATCH('71200M Ann'!Y$8,'71200 Ann Hist'!$C$8:$AR$8,0))</f>
        <v>9.3000000000000007</v>
      </c>
      <c r="Z159" s="10">
        <f>INDEX('71200 Ann Hist'!$C$8:$AR$285,MATCH('71200M Ann'!$C159,'71200 Ann Hist'!$C$8:$C$285,0),MATCH('71200M Ann'!Z$8,'71200 Ann Hist'!$C$8:$AR$8,0))</f>
        <v>10.1</v>
      </c>
      <c r="AA159" s="10">
        <f>INDEX('71200 Ann Hist'!$C$8:$AR$285,MATCH('71200M Ann'!$C159,'71200 Ann Hist'!$C$8:$C$285,0),MATCH('71200M Ann'!AA$8,'71200 Ann Hist'!$C$8:$AR$8,0))</f>
        <v>11.7</v>
      </c>
      <c r="AB159" s="10">
        <f>INDEX('71200 Ann Hist'!$C$8:$AR$285,MATCH('71200M Ann'!$C159,'71200 Ann Hist'!$C$8:$C$285,0),MATCH('71200M Ann'!AB$8,'71200 Ann Hist'!$C$8:$AR$8,0))</f>
        <v>11.1</v>
      </c>
      <c r="AC159" s="10">
        <f>INDEX('71200 Ann Hist'!$C$8:$AR$285,MATCH('71200M Ann'!$C159,'71200 Ann Hist'!$C$8:$C$285,0),MATCH('71200M Ann'!AC$8,'71200 Ann Hist'!$C$8:$AR$8,0))</f>
        <v>12.6</v>
      </c>
      <c r="AD159" s="10">
        <f>INDEX('71200 Ann Hist'!$C$8:$AR$285,MATCH('71200M Ann'!$C159,'71200 Ann Hist'!$C$8:$C$285,0),MATCH('71200M Ann'!AD$8,'71200 Ann Hist'!$C$8:$AR$8,0))</f>
        <v>17.600000000000001</v>
      </c>
      <c r="AE159" s="10">
        <f>INDEX('71200 Ann Hist'!$C$8:$AR$285,MATCH('71200M Ann'!$C159,'71200 Ann Hist'!$C$8:$C$285,0),MATCH('71200M Ann'!AE$8,'71200 Ann Hist'!$C$8:$AR$8,0))</f>
        <v>16.399999999999999</v>
      </c>
      <c r="AF159" s="10">
        <f>INDEX('71200 Ann Hist'!$C$8:$AR$285,MATCH('71200M Ann'!$C159,'71200 Ann Hist'!$C$8:$C$285,0),MATCH('71200M Ann'!AF$8,'71200 Ann Hist'!$C$8:$AR$8,0))</f>
        <v>16</v>
      </c>
      <c r="AG159" s="10">
        <f>INDEX('71200 Ann Hist'!$C$8:$AR$285,MATCH('71200M Ann'!$C159,'71200 Ann Hist'!$C$8:$C$285,0),MATCH('71200M Ann'!AG$8,'71200 Ann Hist'!$C$8:$AR$8,0))</f>
        <v>13.3</v>
      </c>
      <c r="AH159" s="10">
        <f>INDEX('71200 Ann Hist'!$C$8:$AR$285,MATCH('71200M Ann'!$C159,'71200 Ann Hist'!$C$8:$C$285,0),MATCH('71200M Ann'!AH$8,'71200 Ann Hist'!$C$8:$AR$8,0))</f>
        <v>19.2</v>
      </c>
      <c r="AI159" s="10">
        <f>INDEX('71200 Ann Hist'!$C$8:$AR$285,MATCH('71200M Ann'!$C159,'71200 Ann Hist'!$C$8:$C$285,0),MATCH('71200M Ann'!AI$8,'71200 Ann Hist'!$C$8:$AR$8,0))</f>
        <v>18.5</v>
      </c>
      <c r="AJ159" s="10">
        <f>INDEX('71200 Ann Hist'!$C$8:$AR$285,MATCH('71200M Ann'!$C159,'71200 Ann Hist'!$C$8:$C$285,0),MATCH('71200M Ann'!AJ$8,'71200 Ann Hist'!$C$8:$AR$8,0))</f>
        <v>19.2</v>
      </c>
      <c r="AK159" s="10">
        <f>INDEX('71200 Ann Hist'!$C$8:$AR$285,MATCH('71200M Ann'!$C159,'71200 Ann Hist'!$C$8:$C$285,0),MATCH('71200M Ann'!AK$8,'71200 Ann Hist'!$C$8:$AR$8,0))</f>
        <v>24.9</v>
      </c>
      <c r="AL159" s="10">
        <f>INDEX('71200 Ann Hist'!$C$8:$AR$285,MATCH('71200M Ann'!$C159,'71200 Ann Hist'!$C$8:$C$285,0),MATCH('71200M Ann'!AL$8,'71200 Ann Hist'!$C$8:$AR$8,0))</f>
        <v>27.9</v>
      </c>
      <c r="AM159" s="10">
        <f>INDEX('71200 Ann Hist'!$C$8:$AR$285,MATCH('71200M Ann'!$C159,'71200 Ann Hist'!$C$8:$C$285,0),MATCH('71200M Ann'!AM$8,'71200 Ann Hist'!$C$8:$AR$8,0))</f>
        <v>31.4</v>
      </c>
      <c r="AN159" s="10">
        <f>INDEX('71200 Ann Hist'!$C$8:$AR$285,MATCH('71200M Ann'!$C159,'71200 Ann Hist'!$C$8:$C$285,0),MATCH('71200M Ann'!AN$8,'71200 Ann Hist'!$C$8:$AR$8,0))</f>
        <v>38</v>
      </c>
      <c r="AO159" s="10">
        <f>INDEX('71200 Ann Hist'!$C$8:$AR$285,MATCH('71200M Ann'!$C159,'71200 Ann Hist'!$C$8:$C$285,0),MATCH('71200M Ann'!AO$8,'71200 Ann Hist'!$C$8:$AR$8,0))</f>
        <v>41.6</v>
      </c>
      <c r="AP159" s="10">
        <f>INDEX('71200 Ann Hist'!$C$8:$AR$285,MATCH('71200M Ann'!$C159,'71200 Ann Hist'!$C$8:$C$285,0),MATCH('71200M Ann'!AP$8,'71200 Ann Hist'!$C$8:$AR$8,0))</f>
        <v>39.5</v>
      </c>
      <c r="AQ159" s="10">
        <f>INDEX('71200 Ann Hist'!$C$8:$AR$285,MATCH('71200M Ann'!$C159,'71200 Ann Hist'!$C$8:$C$285,0),MATCH('71200M Ann'!AQ$8,'71200 Ann Hist'!$C$8:$AR$8,0))</f>
        <v>38.6</v>
      </c>
      <c r="AR159" s="11">
        <f>INDEX('71200 Ann'!$C$8:$AZ$285,MATCH('71200M Ann'!$C159,'71200 Ann'!$C$8:$C$285,0),MATCH('71200M Ann'!AR$8,'71200 Ann'!$C$8:$AZ$8,0))</f>
        <v>34.200000000000003</v>
      </c>
      <c r="AS159" s="11">
        <f>INDEX('71200 Ann'!$C$8:$AZ$285,MATCH('71200M Ann'!$C159,'71200 Ann'!$C$8:$C$285,0),MATCH('71200M Ann'!AS$8,'71200 Ann'!$C$8:$AZ$8,0))</f>
        <v>27.2</v>
      </c>
      <c r="AT159" s="11">
        <f>INDEX('71200 Ann'!$C$8:$AZ$285,MATCH('71200M Ann'!$C159,'71200 Ann'!$C$8:$C$285,0),MATCH('71200M Ann'!AT$8,'71200 Ann'!$C$8:$AZ$8,0))</f>
        <v>37.5</v>
      </c>
      <c r="AU159" s="11">
        <f>INDEX('71200 Ann'!$C$8:$AZ$285,MATCH('71200M Ann'!$C159,'71200 Ann'!$C$8:$C$285,0),MATCH('71200M Ann'!AU$8,'71200 Ann'!$C$8:$AZ$8,0))</f>
        <v>48</v>
      </c>
      <c r="AV159" s="11">
        <f>INDEX('71200 Ann'!$C$8:$AZ$285,MATCH('71200M Ann'!$C159,'71200 Ann'!$C$8:$C$285,0),MATCH('71200M Ann'!AV$8,'71200 Ann'!$C$8:$AZ$8,0))</f>
        <v>53.5</v>
      </c>
      <c r="AW159" s="11">
        <f>INDEX('71200 Ann'!$C$8:$AZ$285,MATCH('71200M Ann'!$C159,'71200 Ann'!$C$8:$C$285,0),MATCH('71200M Ann'!AW$8,'71200 Ann'!$C$8:$AZ$8,0))</f>
        <v>39.700000000000003</v>
      </c>
      <c r="AX159" s="11">
        <f>INDEX('71200 Ann'!$C$8:$AZ$285,MATCH('71200M Ann'!$C159,'71200 Ann'!$C$8:$C$285,0),MATCH('71200M Ann'!AX$8,'71200 Ann'!$C$8:$AZ$8,0))</f>
        <v>54.3</v>
      </c>
      <c r="AY159" s="11">
        <f>INDEX('71200 Ann'!$C$8:$AZ$285,MATCH('71200M Ann'!$C159,'71200 Ann'!$C$8:$C$285,0),MATCH('71200M Ann'!AY$8,'71200 Ann'!$C$8:$AZ$8,0))</f>
        <v>70</v>
      </c>
      <c r="AZ159" s="11">
        <f>INDEX('71200 Ann'!$C$8:$AZ$285,MATCH('71200M Ann'!$C159,'71200 Ann'!$C$8:$C$285,0),MATCH('71200M Ann'!AZ$8,'71200 Ann'!$C$8:$AZ$8,0))</f>
        <v>86.6</v>
      </c>
      <c r="BA159" s="11">
        <f>INDEX('71200 Ann'!$C$8:$AZ$285,MATCH('71200M Ann'!$C159,'71200 Ann'!$C$8:$C$285,0),MATCH('71200M Ann'!BA$8,'71200 Ann'!$C$8:$AZ$8,0))</f>
        <v>102.9</v>
      </c>
      <c r="BB159" s="11">
        <f>INDEX('71200 Ann'!$C$8:$AZ$285,MATCH('71200M Ann'!$C159,'71200 Ann'!$C$8:$C$285,0),MATCH('71200M Ann'!BB$8,'71200 Ann'!$C$8:$AZ$8,0))</f>
        <v>101.4</v>
      </c>
      <c r="BC159" s="11">
        <f>INDEX('71200 Ann'!$C$8:$AZ$285,MATCH('71200M Ann'!$C159,'71200 Ann'!$C$8:$C$285,0),MATCH('71200M Ann'!BC$8,'71200 Ann'!$C$8:$AZ$8,0))</f>
        <v>72.3</v>
      </c>
      <c r="BD159" s="11">
        <f>INDEX('71200 Ann'!$C$8:$AZ$285,MATCH('71200M Ann'!$C159,'71200 Ann'!$C$8:$C$285,0),MATCH('71200M Ann'!BD$8,'71200 Ann'!$C$8:$AZ$8,0))</f>
        <v>89.4</v>
      </c>
      <c r="BE159" s="11">
        <f>INDEX('71200 Ann'!$C$8:$AZ$285,MATCH('71200M Ann'!$C159,'71200 Ann'!$C$8:$C$285,0),MATCH('71200M Ann'!BE$8,'71200 Ann'!$C$8:$AZ$8,0))</f>
        <v>85.6</v>
      </c>
      <c r="BF159" s="11">
        <f>INDEX('71200 Ann'!$C$8:$AZ$285,MATCH('71200M Ann'!$C159,'71200 Ann'!$C$8:$C$285,0),MATCH('71200M Ann'!BF$8,'71200 Ann'!$C$8:$AZ$8,0))</f>
        <v>115.7</v>
      </c>
      <c r="BG159" s="11">
        <f>INDEX('71200 Ann'!$C$8:$AZ$285,MATCH('71200M Ann'!$C159,'71200 Ann'!$C$8:$C$285,0),MATCH('71200M Ann'!BG$8,'71200 Ann'!$C$8:$AZ$8,0))</f>
        <v>149.5</v>
      </c>
      <c r="BH159" s="11">
        <f>INDEX('71200 Ann'!$C$8:$AZ$285,MATCH('71200M Ann'!$C159,'71200 Ann'!$C$8:$C$285,0),MATCH('71200M Ann'!BH$8,'71200 Ann'!$C$8:$AZ$8,0))</f>
        <v>157.5</v>
      </c>
      <c r="BI159" s="11">
        <f>INDEX('71200 Ann'!$C$8:$AZ$285,MATCH('71200M Ann'!$C159,'71200 Ann'!$C$8:$C$285,0),MATCH('71200M Ann'!BI$8,'71200 Ann'!$C$8:$AZ$8,0))</f>
        <v>108.5</v>
      </c>
      <c r="BJ159" s="11">
        <f>INDEX('71200 Ann'!$C$8:$AZ$285,MATCH('71200M Ann'!$C159,'71200 Ann'!$C$8:$C$285,0),MATCH('71200M Ann'!BJ$8,'71200 Ann'!$C$8:$AZ$8,0))</f>
        <v>123.2</v>
      </c>
      <c r="BK159" s="11">
        <f>INDEX('71200 Ann'!$C$8:$AZ$285,MATCH('71200M Ann'!$C159,'71200 Ann'!$C$8:$C$285,0),MATCH('71200M Ann'!BK$8,'71200 Ann'!$C$8:$AZ$8,0))</f>
        <v>143.30000000000001</v>
      </c>
      <c r="BL159" s="11">
        <f>INDEX('71200 Ann'!$C$8:$AZ$285,MATCH('71200M Ann'!$C159,'71200 Ann'!$C$8:$C$285,0),MATCH('71200M Ann'!BL$8,'71200 Ann'!$C$8:$AZ$8,0))</f>
        <v>110.2</v>
      </c>
      <c r="BM159" s="11">
        <f>INDEX('71200 Ann'!$C$8:$AZ$285,MATCH('71200M Ann'!$C159,'71200 Ann'!$C$8:$C$285,0),MATCH('71200M Ann'!BM$8,'71200 Ann'!$C$8:$AZ$8,0))</f>
        <v>102.7</v>
      </c>
      <c r="BN159" s="11">
        <f>INDEX('71200 Ann'!$C$8:$AZ$285,MATCH('71200M Ann'!$C159,'71200 Ann'!$C$8:$C$285,0),MATCH('71200M Ann'!BN$8,'71200 Ann'!$C$8:$AZ$8,0))</f>
        <v>132.19999999999999</v>
      </c>
      <c r="BO159" s="11">
        <f>INDEX('71200 Ann'!$C$8:$AZ$285,MATCH('71200M Ann'!$C159,'71200 Ann'!$C$8:$C$285,0),MATCH('71200M Ann'!BO$8,'71200 Ann'!$C$8:$AZ$8,0))</f>
        <v>137.1</v>
      </c>
      <c r="BP159" s="11">
        <f>INDEX('71200 Ann'!$C$8:$AZ$285,MATCH('71200M Ann'!$C159,'71200 Ann'!$C$8:$C$285,0),MATCH('71200M Ann'!BP$8,'71200 Ann'!$C$8:$AZ$8,0))</f>
        <v>145.6</v>
      </c>
      <c r="BQ159" s="11">
        <f>INDEX('71200 Ann'!$C$8:$AZ$285,MATCH('71200M Ann'!$C159,'71200 Ann'!$C$8:$C$285,0),MATCH('71200M Ann'!BQ$8,'71200 Ann'!$C$8:$AZ$8,0))</f>
        <v>192.8</v>
      </c>
      <c r="BR159" s="11">
        <f>INDEX('71200 Ann'!$C$8:$AZ$285,MATCH('71200M Ann'!$C159,'71200 Ann'!$C$8:$C$285,0),MATCH('71200M Ann'!BR$8,'71200 Ann'!$C$8:$AZ$8,0))</f>
        <v>226.2</v>
      </c>
      <c r="BS159" s="11">
        <f>INDEX('71200 Ann'!$C$8:$AZ$285,MATCH('71200M Ann'!$C159,'71200 Ann'!$C$8:$C$285,0),MATCH('71200M Ann'!BS$8,'71200 Ann'!$C$8:$AZ$8,0))</f>
        <v>251.1</v>
      </c>
      <c r="BT159" s="11">
        <f>INDEX('71200 Ann'!$C$8:$AZ$285,MATCH('71200M Ann'!$C159,'71200 Ann'!$C$8:$C$285,0),MATCH('71200M Ann'!BT$8,'71200 Ann'!$C$8:$AZ$8,0))</f>
        <v>280.89999999999998</v>
      </c>
      <c r="BU159" s="11">
        <f>INDEX('71200 Ann'!$C$8:$AZ$285,MATCH('71200M Ann'!$C159,'71200 Ann'!$C$8:$C$285,0),MATCH('71200M Ann'!BU$8,'71200 Ann'!$C$8:$AZ$8,0))</f>
        <v>198.7</v>
      </c>
      <c r="BV159" s="11">
        <f>INDEX('71200 Ann'!$C$8:$AZ$285,MATCH('71200M Ann'!$C159,'71200 Ann'!$C$8:$C$285,0),MATCH('71200M Ann'!BV$8,'71200 Ann'!$C$8:$AZ$8,0))</f>
        <v>223.5</v>
      </c>
      <c r="BW159" s="11">
        <f>INDEX('71200 Ann'!$C$8:$AZ$285,MATCH('71200M Ann'!$C159,'71200 Ann'!$C$8:$C$285,0),MATCH('71200M Ann'!BW$8,'71200 Ann'!$C$8:$AZ$8,0))</f>
        <v>131.4</v>
      </c>
      <c r="BX159" s="11">
        <f>INDEX('71200 Ann'!$C$8:$AZ$285,MATCH('71200M Ann'!$C159,'71200 Ann'!$C$8:$C$285,0),MATCH('71200M Ann'!BX$8,'71200 Ann'!$C$8:$AZ$8,0))</f>
        <v>180.2</v>
      </c>
      <c r="BY159" s="11">
        <f>INDEX('71200 Ann'!$C$8:$AZ$285,MATCH('71200M Ann'!$C159,'71200 Ann'!$C$8:$C$285,0),MATCH('71200M Ann'!BY$8,'71200 Ann'!$C$8:$AZ$8,0))</f>
        <v>314.7</v>
      </c>
      <c r="BZ159" s="11">
        <f>INDEX('71200 Ann'!$C$8:$AZ$285,MATCH('71200M Ann'!$C159,'71200 Ann'!$C$8:$C$285,0),MATCH('71200M Ann'!BZ$8,'71200 Ann'!$C$8:$AZ$8,0))</f>
        <v>378.6</v>
      </c>
      <c r="CA159" s="11">
        <f>INDEX('71200 Ann'!$C$8:$AZ$285,MATCH('71200M Ann'!$C159,'71200 Ann'!$C$8:$C$285,0),MATCH('71200M Ann'!CA$8,'71200 Ann'!$C$8:$AZ$8,0))</f>
        <v>413.2</v>
      </c>
      <c r="CB159" s="11">
        <f>INDEX('71200 Ann'!$C$8:$AZ$285,MATCH('71200M Ann'!$C159,'71200 Ann'!$C$8:$C$285,0),MATCH('71200M Ann'!CB$8,'71200 Ann'!$C$8:$AZ$8,0))</f>
        <v>484.8</v>
      </c>
      <c r="CC159" s="11">
        <f>INDEX('71200 Ann'!$C$8:$AZ$285,MATCH('71200M Ann'!$C159,'71200 Ann'!$C$8:$C$285,0),MATCH('71200M Ann'!CC$8,'71200 Ann'!$C$8:$AZ$8,0))</f>
        <v>447.1</v>
      </c>
      <c r="CD159" s="11">
        <f>INDEX('71200 Ann'!$C$8:$AZ$285,MATCH('71200M Ann'!$C159,'71200 Ann'!$C$8:$C$285,0),MATCH('71200M Ann'!CD$8,'71200 Ann'!$C$8:$AZ$8,0))</f>
        <v>264.60000000000002</v>
      </c>
      <c r="CE159" s="11">
        <f>INDEX('71200 Ann'!$C$8:$AZ$285,MATCH('71200M Ann'!$C159,'71200 Ann'!$C$8:$C$285,0),MATCH('71200M Ann'!CE$8,'71200 Ann'!$C$8:$AZ$8,0))</f>
        <v>167.3</v>
      </c>
      <c r="CF159" s="11">
        <f>INDEX('71200 Ann'!$C$8:$AZ$285,MATCH('71200M Ann'!$C159,'71200 Ann'!$C$8:$C$285,0),MATCH('71200M Ann'!CF$8,'71200 Ann'!$C$8:$AZ$8,0))</f>
        <v>552.9</v>
      </c>
      <c r="CG159" s="11">
        <f>INDEX('71200 Ann'!$C$8:$AZ$285,MATCH('71200M Ann'!$C159,'71200 Ann'!$C$8:$C$285,0),MATCH('71200M Ann'!CG$8,'71200 Ann'!$C$8:$AZ$8,0))</f>
        <v>811.9</v>
      </c>
      <c r="CH159" s="11">
        <f>INDEX('71200 Ann'!$C$8:$AZ$285,MATCH('71200M Ann'!$C159,'71200 Ann'!$C$8:$C$285,0),MATCH('71200M Ann'!CH$8,'71200 Ann'!$C$8:$AZ$8,0))</f>
        <v>733.9</v>
      </c>
      <c r="CI159" s="11">
        <f>INDEX('71200 Ann'!$C$8:$AZ$285,MATCH('71200M Ann'!$C159,'71200 Ann'!$C$8:$C$285,0),MATCH('71200M Ann'!CI$8,'71200 Ann'!$C$8:$AZ$8,0))</f>
        <v>691.2</v>
      </c>
      <c r="CJ159" s="11">
        <f>INDEX('71200 Ann'!$C$8:$AZ$285,MATCH('71200M Ann'!$C159,'71200 Ann'!$C$8:$C$285,0),MATCH('71200M Ann'!CJ$8,'71200 Ann'!$C$8:$AZ$8,0))</f>
        <v>635.79999999999995</v>
      </c>
      <c r="CK159" s="11">
        <f>INDEX('71200 Ann'!$C$8:$AZ$285,MATCH('71200M Ann'!$C159,'71200 Ann'!$C$8:$C$285,0),MATCH('71200M Ann'!CK$8,'71200 Ann'!$C$8:$AZ$8,0))</f>
        <v>648.70000000000005</v>
      </c>
      <c r="CL159" s="11">
        <f>INDEX('71200 Ann'!$C$8:$AZ$285,MATCH('71200M Ann'!$C159,'71200 Ann'!$C$8:$C$285,0),MATCH('71200M Ann'!CL$8,'71200 Ann'!$C$8:$AZ$8,0))</f>
        <v>562.9</v>
      </c>
      <c r="CM159" s="11"/>
      <c r="CN159" s="8"/>
    </row>
    <row r="160" spans="1:92" s="10" customFormat="1" x14ac:dyDescent="0.25">
      <c r="A160" s="32">
        <v>146</v>
      </c>
      <c r="B160" s="10" t="s">
        <v>1904</v>
      </c>
      <c r="C160" s="10" t="s">
        <v>937</v>
      </c>
      <c r="D160" s="10">
        <f>INDEX('71200 Ann Hist'!$C$8:$AR$285,MATCH('71200M Ann'!$C160,'71200 Ann Hist'!$C$8:$C$285,0),MATCH('71200M Ann'!D$8,'71200 Ann Hist'!$C$8:$AR$8,0))</f>
        <v>-0.1</v>
      </c>
      <c r="E160" s="10">
        <f>INDEX('71200 Ann Hist'!$C$8:$AR$285,MATCH('71200M Ann'!$C160,'71200 Ann Hist'!$C$8:$C$285,0),MATCH('71200M Ann'!E$8,'71200 Ann Hist'!$C$8:$AR$8,0))</f>
        <v>-0.1</v>
      </c>
      <c r="F160" s="10">
        <f>INDEX('71200 Ann Hist'!$C$8:$AR$285,MATCH('71200M Ann'!$C160,'71200 Ann Hist'!$C$8:$C$285,0),MATCH('71200M Ann'!F$8,'71200 Ann Hist'!$C$8:$AR$8,0))</f>
        <v>-0.1</v>
      </c>
      <c r="G160" s="10">
        <f>INDEX('71200 Ann Hist'!$C$8:$AR$285,MATCH('71200M Ann'!$C160,'71200 Ann Hist'!$C$8:$C$285,0),MATCH('71200M Ann'!G$8,'71200 Ann Hist'!$C$8:$AR$8,0))</f>
        <v>-0.1</v>
      </c>
      <c r="H160" s="10">
        <f>INDEX('71200 Ann Hist'!$C$8:$AR$285,MATCH('71200M Ann'!$C160,'71200 Ann Hist'!$C$8:$C$285,0),MATCH('71200M Ann'!H$8,'71200 Ann Hist'!$C$8:$AR$8,0))</f>
        <v>-0.1</v>
      </c>
      <c r="I160" s="10">
        <f>INDEX('71200 Ann Hist'!$C$8:$AR$285,MATCH('71200M Ann'!$C160,'71200 Ann Hist'!$C$8:$C$285,0),MATCH('71200M Ann'!I$8,'71200 Ann Hist'!$C$8:$AR$8,0))</f>
        <v>-0.1</v>
      </c>
      <c r="J160" s="10">
        <f>INDEX('71200 Ann Hist'!$C$8:$AR$285,MATCH('71200M Ann'!$C160,'71200 Ann Hist'!$C$8:$C$285,0),MATCH('71200M Ann'!J$8,'71200 Ann Hist'!$C$8:$AR$8,0))</f>
        <v>-0.1</v>
      </c>
      <c r="K160" s="10">
        <f>INDEX('71200 Ann Hist'!$C$8:$AR$285,MATCH('71200M Ann'!$C160,'71200 Ann Hist'!$C$8:$C$285,0),MATCH('71200M Ann'!K$8,'71200 Ann Hist'!$C$8:$AR$8,0))</f>
        <v>-0.1</v>
      </c>
      <c r="L160" s="10">
        <f>INDEX('71200 Ann Hist'!$C$8:$AR$285,MATCH('71200M Ann'!$C160,'71200 Ann Hist'!$C$8:$C$285,0),MATCH('71200M Ann'!L$8,'71200 Ann Hist'!$C$8:$AR$8,0))</f>
        <v>-0.2</v>
      </c>
      <c r="M160" s="10">
        <f>INDEX('71200 Ann Hist'!$C$8:$AR$285,MATCH('71200M Ann'!$C160,'71200 Ann Hist'!$C$8:$C$285,0),MATCH('71200M Ann'!M$8,'71200 Ann Hist'!$C$8:$AR$8,0))</f>
        <v>-0.2</v>
      </c>
      <c r="N160" s="10">
        <f>INDEX('71200 Ann Hist'!$C$8:$AR$285,MATCH('71200M Ann'!$C160,'71200 Ann Hist'!$C$8:$C$285,0),MATCH('71200M Ann'!N$8,'71200 Ann Hist'!$C$8:$AR$8,0))</f>
        <v>-0.2</v>
      </c>
      <c r="O160" s="10">
        <f>INDEX('71200 Ann Hist'!$C$8:$AR$285,MATCH('71200M Ann'!$C160,'71200 Ann Hist'!$C$8:$C$285,0),MATCH('71200M Ann'!O$8,'71200 Ann Hist'!$C$8:$AR$8,0))</f>
        <v>-0.2</v>
      </c>
      <c r="P160" s="10">
        <f>INDEX('71200 Ann Hist'!$C$8:$AR$285,MATCH('71200M Ann'!$C160,'71200 Ann Hist'!$C$8:$C$285,0),MATCH('71200M Ann'!P$8,'71200 Ann Hist'!$C$8:$AR$8,0))</f>
        <v>-0.3</v>
      </c>
      <c r="Q160" s="10">
        <f>INDEX('71200 Ann Hist'!$C$8:$AR$285,MATCH('71200M Ann'!$C160,'71200 Ann Hist'!$C$8:$C$285,0),MATCH('71200M Ann'!Q$8,'71200 Ann Hist'!$C$8:$AR$8,0))</f>
        <v>-0.4</v>
      </c>
      <c r="R160" s="10">
        <f>INDEX('71200 Ann Hist'!$C$8:$AR$285,MATCH('71200M Ann'!$C160,'71200 Ann Hist'!$C$8:$C$285,0),MATCH('71200M Ann'!R$8,'71200 Ann Hist'!$C$8:$AR$8,0))</f>
        <v>-0.5</v>
      </c>
      <c r="S160" s="10">
        <f>INDEX('71200 Ann Hist'!$C$8:$AR$285,MATCH('71200M Ann'!$C160,'71200 Ann Hist'!$C$8:$C$285,0),MATCH('71200M Ann'!S$8,'71200 Ann Hist'!$C$8:$AR$8,0))</f>
        <v>-0.6</v>
      </c>
      <c r="T160" s="10">
        <f>INDEX('71200 Ann Hist'!$C$8:$AR$285,MATCH('71200M Ann'!$C160,'71200 Ann Hist'!$C$8:$C$285,0),MATCH('71200M Ann'!T$8,'71200 Ann Hist'!$C$8:$AR$8,0))</f>
        <v>-0.6</v>
      </c>
      <c r="U160" s="10">
        <f>INDEX('71200 Ann Hist'!$C$8:$AR$285,MATCH('71200M Ann'!$C160,'71200 Ann Hist'!$C$8:$C$285,0),MATCH('71200M Ann'!U$8,'71200 Ann Hist'!$C$8:$AR$8,0))</f>
        <v>-0.5</v>
      </c>
      <c r="V160" s="10">
        <f>INDEX('71200 Ann Hist'!$C$8:$AR$285,MATCH('71200M Ann'!$C160,'71200 Ann Hist'!$C$8:$C$285,0),MATCH('71200M Ann'!V$8,'71200 Ann Hist'!$C$8:$AR$8,0))</f>
        <v>-0.6</v>
      </c>
      <c r="W160" s="10">
        <f>INDEX('71200 Ann Hist'!$C$8:$AR$285,MATCH('71200M Ann'!$C160,'71200 Ann Hist'!$C$8:$C$285,0),MATCH('71200M Ann'!W$8,'71200 Ann Hist'!$C$8:$AR$8,0))</f>
        <v>-0.8</v>
      </c>
      <c r="X160" s="10">
        <f>INDEX('71200 Ann Hist'!$C$8:$AR$285,MATCH('71200M Ann'!$C160,'71200 Ann Hist'!$C$8:$C$285,0),MATCH('71200M Ann'!X$8,'71200 Ann Hist'!$C$8:$AR$8,0))</f>
        <v>-1</v>
      </c>
      <c r="Y160" s="10">
        <f>INDEX('71200 Ann Hist'!$C$8:$AR$285,MATCH('71200M Ann'!$C160,'71200 Ann Hist'!$C$8:$C$285,0),MATCH('71200M Ann'!Y$8,'71200 Ann Hist'!$C$8:$AR$8,0))</f>
        <v>-1.2</v>
      </c>
      <c r="Z160" s="10">
        <f>INDEX('71200 Ann Hist'!$C$8:$AR$285,MATCH('71200M Ann'!$C160,'71200 Ann Hist'!$C$8:$C$285,0),MATCH('71200M Ann'!Z$8,'71200 Ann Hist'!$C$8:$AR$8,0))</f>
        <v>-1.4</v>
      </c>
      <c r="AA160" s="10">
        <f>INDEX('71200 Ann Hist'!$C$8:$AR$285,MATCH('71200M Ann'!$C160,'71200 Ann Hist'!$C$8:$C$285,0),MATCH('71200M Ann'!AA$8,'71200 Ann Hist'!$C$8:$AR$8,0))</f>
        <v>-1.5</v>
      </c>
      <c r="AB160" s="10">
        <f>INDEX('71200 Ann Hist'!$C$8:$AR$285,MATCH('71200M Ann'!$C160,'71200 Ann Hist'!$C$8:$C$285,0),MATCH('71200M Ann'!AB$8,'71200 Ann Hist'!$C$8:$AR$8,0))</f>
        <v>-1.4</v>
      </c>
      <c r="AC160" s="10">
        <f>INDEX('71200 Ann Hist'!$C$8:$AR$285,MATCH('71200M Ann'!$C160,'71200 Ann Hist'!$C$8:$C$285,0),MATCH('71200M Ann'!AC$8,'71200 Ann Hist'!$C$8:$AR$8,0))</f>
        <v>-1.4</v>
      </c>
      <c r="AD160" s="10">
        <f>INDEX('71200 Ann Hist'!$C$8:$AR$285,MATCH('71200M Ann'!$C160,'71200 Ann Hist'!$C$8:$C$285,0),MATCH('71200M Ann'!AD$8,'71200 Ann Hist'!$C$8:$AR$8,0))</f>
        <v>-1.7</v>
      </c>
      <c r="AE160" s="10">
        <f>INDEX('71200 Ann Hist'!$C$8:$AR$285,MATCH('71200M Ann'!$C160,'71200 Ann Hist'!$C$8:$C$285,0),MATCH('71200M Ann'!AE$8,'71200 Ann Hist'!$C$8:$AR$8,0))</f>
        <v>-2</v>
      </c>
      <c r="AF160" s="10">
        <f>INDEX('71200 Ann Hist'!$C$8:$AR$285,MATCH('71200M Ann'!$C160,'71200 Ann Hist'!$C$8:$C$285,0),MATCH('71200M Ann'!AF$8,'71200 Ann Hist'!$C$8:$AR$8,0))</f>
        <v>-2.4</v>
      </c>
      <c r="AG160" s="10">
        <f>INDEX('71200 Ann Hist'!$C$8:$AR$285,MATCH('71200M Ann'!$C160,'71200 Ann Hist'!$C$8:$C$285,0),MATCH('71200M Ann'!AG$8,'71200 Ann Hist'!$C$8:$AR$8,0))</f>
        <v>-2.6</v>
      </c>
      <c r="AH160" s="10">
        <f>INDEX('71200 Ann Hist'!$C$8:$AR$285,MATCH('71200M Ann'!$C160,'71200 Ann Hist'!$C$8:$C$285,0),MATCH('71200M Ann'!AH$8,'71200 Ann Hist'!$C$8:$AR$8,0))</f>
        <v>-2.9</v>
      </c>
      <c r="AI160" s="10">
        <f>INDEX('71200 Ann Hist'!$C$8:$AR$285,MATCH('71200M Ann'!$C160,'71200 Ann Hist'!$C$8:$C$285,0),MATCH('71200M Ann'!AI$8,'71200 Ann Hist'!$C$8:$AR$8,0))</f>
        <v>-3.2</v>
      </c>
      <c r="AJ160" s="10">
        <f>INDEX('71200 Ann Hist'!$C$8:$AR$285,MATCH('71200M Ann'!$C160,'71200 Ann Hist'!$C$8:$C$285,0),MATCH('71200M Ann'!AJ$8,'71200 Ann Hist'!$C$8:$AR$8,0))</f>
        <v>-3.5</v>
      </c>
      <c r="AK160" s="10">
        <f>INDEX('71200 Ann Hist'!$C$8:$AR$285,MATCH('71200M Ann'!$C160,'71200 Ann Hist'!$C$8:$C$285,0),MATCH('71200M Ann'!AK$8,'71200 Ann Hist'!$C$8:$AR$8,0))</f>
        <v>-3.6</v>
      </c>
      <c r="AL160" s="10">
        <f>INDEX('71200 Ann Hist'!$C$8:$AR$285,MATCH('71200M Ann'!$C160,'71200 Ann Hist'!$C$8:$C$285,0),MATCH('71200M Ann'!AL$8,'71200 Ann Hist'!$C$8:$AR$8,0))</f>
        <v>-3.9</v>
      </c>
      <c r="AM160" s="10">
        <f>INDEX('71200 Ann Hist'!$C$8:$AR$285,MATCH('71200M Ann'!$C160,'71200 Ann Hist'!$C$8:$C$285,0),MATCH('71200M Ann'!AM$8,'71200 Ann Hist'!$C$8:$AR$8,0))</f>
        <v>-4.4000000000000004</v>
      </c>
      <c r="AN160" s="10">
        <f>INDEX('71200 Ann Hist'!$C$8:$AR$285,MATCH('71200M Ann'!$C160,'71200 Ann Hist'!$C$8:$C$285,0),MATCH('71200M Ann'!AN$8,'71200 Ann Hist'!$C$8:$AR$8,0))</f>
        <v>-4.5</v>
      </c>
      <c r="AO160" s="10">
        <f>INDEX('71200 Ann Hist'!$C$8:$AR$285,MATCH('71200M Ann'!$C160,'71200 Ann Hist'!$C$8:$C$285,0),MATCH('71200M Ann'!AO$8,'71200 Ann Hist'!$C$8:$AR$8,0))</f>
        <v>-5</v>
      </c>
      <c r="AP160" s="10">
        <f>INDEX('71200 Ann Hist'!$C$8:$AR$285,MATCH('71200M Ann'!$C160,'71200 Ann Hist'!$C$8:$C$285,0),MATCH('71200M Ann'!AP$8,'71200 Ann Hist'!$C$8:$AR$8,0))</f>
        <v>-5.9</v>
      </c>
      <c r="AQ160" s="10">
        <f>INDEX('71200 Ann Hist'!$C$8:$AR$285,MATCH('71200M Ann'!$C160,'71200 Ann Hist'!$C$8:$C$285,0),MATCH('71200M Ann'!AQ$8,'71200 Ann Hist'!$C$8:$AR$8,0))</f>
        <v>-11</v>
      </c>
      <c r="AR160" s="11">
        <f>INDEX('71200 Ann'!$C$8:$AZ$285,MATCH('71200M Ann'!$C160,'71200 Ann'!$C$8:$C$285,0),MATCH('71200M Ann'!AR$8,'71200 Ann'!$C$8:$AZ$8,0))</f>
        <v>-12.5</v>
      </c>
      <c r="AS160" s="11">
        <f>INDEX('71200 Ann'!$C$8:$AZ$285,MATCH('71200M Ann'!$C160,'71200 Ann'!$C$8:$C$285,0),MATCH('71200M Ann'!AS$8,'71200 Ann'!$C$8:$AZ$8,0))</f>
        <v>-13.8</v>
      </c>
      <c r="AT160" s="11">
        <f>INDEX('71200 Ann'!$C$8:$AZ$285,MATCH('71200M Ann'!$C160,'71200 Ann'!$C$8:$C$285,0),MATCH('71200M Ann'!AT$8,'71200 Ann'!$C$8:$AZ$8,0))</f>
        <v>-15.5</v>
      </c>
      <c r="AU160" s="11">
        <f>INDEX('71200 Ann'!$C$8:$AZ$285,MATCH('71200M Ann'!$C160,'71200 Ann'!$C$8:$C$285,0),MATCH('71200M Ann'!AU$8,'71200 Ann'!$C$8:$AZ$8,0))</f>
        <v>-16.100000000000001</v>
      </c>
      <c r="AV160" s="11">
        <f>INDEX('71200 Ann'!$C$8:$AZ$285,MATCH('71200M Ann'!$C160,'71200 Ann'!$C$8:$C$285,0),MATCH('71200M Ann'!AV$8,'71200 Ann'!$C$8:$AZ$8,0))</f>
        <v>-14.8</v>
      </c>
      <c r="AW160" s="11">
        <f>INDEX('71200 Ann'!$C$8:$AZ$285,MATCH('71200M Ann'!$C160,'71200 Ann'!$C$8:$C$285,0),MATCH('71200M Ann'!AW$8,'71200 Ann'!$C$8:$AZ$8,0))</f>
        <v>-17.2</v>
      </c>
      <c r="AX160" s="11">
        <f>INDEX('71200 Ann'!$C$8:$AZ$285,MATCH('71200M Ann'!$C160,'71200 Ann'!$C$8:$C$285,0),MATCH('71200M Ann'!AX$8,'71200 Ann'!$C$8:$AZ$8,0))</f>
        <v>-24</v>
      </c>
      <c r="AY160" s="11">
        <f>INDEX('71200 Ann'!$C$8:$AZ$285,MATCH('71200M Ann'!$C160,'71200 Ann'!$C$8:$C$285,0),MATCH('71200M Ann'!AY$8,'71200 Ann'!$C$8:$AZ$8,0))</f>
        <v>-24.7</v>
      </c>
      <c r="AZ160" s="11">
        <f>INDEX('71200 Ann'!$C$8:$AZ$285,MATCH('71200M Ann'!$C160,'71200 Ann'!$C$8:$C$285,0),MATCH('71200M Ann'!AZ$8,'71200 Ann'!$C$8:$AZ$8,0))</f>
        <v>-30</v>
      </c>
      <c r="BA160" s="11">
        <f>INDEX('71200 Ann'!$C$8:$AZ$285,MATCH('71200M Ann'!$C160,'71200 Ann'!$C$8:$C$285,0),MATCH('71200M Ann'!BA$8,'71200 Ann'!$C$8:$AZ$8,0))</f>
        <v>-29.8</v>
      </c>
      <c r="BB160" s="11">
        <f>INDEX('71200 Ann'!$C$8:$AZ$285,MATCH('71200M Ann'!$C160,'71200 Ann'!$C$8:$C$285,0),MATCH('71200M Ann'!BB$8,'71200 Ann'!$C$8:$AZ$8,0))</f>
        <v>-33.700000000000003</v>
      </c>
      <c r="BC160" s="11">
        <f>INDEX('71200 Ann'!$C$8:$AZ$285,MATCH('71200M Ann'!$C160,'71200 Ann'!$C$8:$C$285,0),MATCH('71200M Ann'!BC$8,'71200 Ann'!$C$8:$AZ$8,0))</f>
        <v>-38.4</v>
      </c>
      <c r="BD160" s="11">
        <f>INDEX('71200 Ann'!$C$8:$AZ$285,MATCH('71200M Ann'!$C160,'71200 Ann'!$C$8:$C$285,0),MATCH('71200M Ann'!BD$8,'71200 Ann'!$C$8:$AZ$8,0))</f>
        <v>-41.8</v>
      </c>
      <c r="BE160" s="11">
        <f>INDEX('71200 Ann'!$C$8:$AZ$285,MATCH('71200M Ann'!$C160,'71200 Ann'!$C$8:$C$285,0),MATCH('71200M Ann'!BE$8,'71200 Ann'!$C$8:$AZ$8,0))</f>
        <v>-45.2</v>
      </c>
      <c r="BF160" s="11">
        <f>INDEX('71200 Ann'!$C$8:$AZ$285,MATCH('71200M Ann'!$C160,'71200 Ann'!$C$8:$C$285,0),MATCH('71200M Ann'!BF$8,'71200 Ann'!$C$8:$AZ$8,0))</f>
        <v>-51.7</v>
      </c>
      <c r="BG160" s="11">
        <f>INDEX('71200 Ann'!$C$8:$AZ$285,MATCH('71200M Ann'!$C160,'71200 Ann'!$C$8:$C$285,0),MATCH('71200M Ann'!BG$8,'71200 Ann'!$C$8:$AZ$8,0))</f>
        <v>-100.4</v>
      </c>
      <c r="BH160" s="11">
        <f>INDEX('71200 Ann'!$C$8:$AZ$285,MATCH('71200M Ann'!$C160,'71200 Ann'!$C$8:$C$285,0),MATCH('71200M Ann'!BH$8,'71200 Ann'!$C$8:$AZ$8,0))</f>
        <v>-98.4</v>
      </c>
      <c r="BI160" s="11">
        <f>INDEX('71200 Ann'!$C$8:$AZ$285,MATCH('71200M Ann'!$C160,'71200 Ann'!$C$8:$C$285,0),MATCH('71200M Ann'!BI$8,'71200 Ann'!$C$8:$AZ$8,0))</f>
        <v>-97.7</v>
      </c>
      <c r="BJ160" s="11">
        <f>INDEX('71200 Ann'!$C$8:$AZ$285,MATCH('71200M Ann'!$C160,'71200 Ann'!$C$8:$C$285,0),MATCH('71200M Ann'!BJ$8,'71200 Ann'!$C$8:$AZ$8,0))</f>
        <v>-110</v>
      </c>
      <c r="BK160" s="11">
        <f>INDEX('71200 Ann'!$C$8:$AZ$285,MATCH('71200M Ann'!$C160,'71200 Ann'!$C$8:$C$285,0),MATCH('71200M Ann'!BK$8,'71200 Ann'!$C$8:$AZ$8,0))</f>
        <v>-120.6</v>
      </c>
      <c r="BL160" s="11">
        <f>INDEX('71200 Ann'!$C$8:$AZ$285,MATCH('71200M Ann'!$C160,'71200 Ann'!$C$8:$C$285,0),MATCH('71200M Ann'!BL$8,'71200 Ann'!$C$8:$AZ$8,0))</f>
        <v>-125</v>
      </c>
      <c r="BM160" s="11">
        <f>INDEX('71200 Ann'!$C$8:$AZ$285,MATCH('71200M Ann'!$C160,'71200 Ann'!$C$8:$C$285,0),MATCH('71200M Ann'!BM$8,'71200 Ann'!$C$8:$AZ$8,0))</f>
        <v>-136.1</v>
      </c>
      <c r="BN160" s="11">
        <f>INDEX('71200 Ann'!$C$8:$AZ$285,MATCH('71200M Ann'!$C160,'71200 Ann'!$C$8:$C$285,0),MATCH('71200M Ann'!BN$8,'71200 Ann'!$C$8:$AZ$8,0))</f>
        <v>-130.30000000000001</v>
      </c>
      <c r="BO160" s="11">
        <f>INDEX('71200 Ann'!$C$8:$AZ$285,MATCH('71200M Ann'!$C160,'71200 Ann'!$C$8:$C$285,0),MATCH('71200M Ann'!BO$8,'71200 Ann'!$C$8:$AZ$8,0))</f>
        <v>-130.30000000000001</v>
      </c>
      <c r="BP160" s="11">
        <f>INDEX('71200 Ann'!$C$8:$AZ$285,MATCH('71200M Ann'!$C160,'71200 Ann'!$C$8:$C$285,0),MATCH('71200M Ann'!BP$8,'71200 Ann'!$C$8:$AZ$8,0))</f>
        <v>-121.8</v>
      </c>
      <c r="BQ160" s="11">
        <f>INDEX('71200 Ann'!$C$8:$AZ$285,MATCH('71200M Ann'!$C160,'71200 Ann'!$C$8:$C$285,0),MATCH('71200M Ann'!BQ$8,'71200 Ann'!$C$8:$AZ$8,0))</f>
        <v>-124.8</v>
      </c>
      <c r="BR160" s="11">
        <f>INDEX('71200 Ann'!$C$8:$AZ$285,MATCH('71200M Ann'!$C160,'71200 Ann'!$C$8:$C$285,0),MATCH('71200M Ann'!BR$8,'71200 Ann'!$C$8:$AZ$8,0))</f>
        <v>-120.9</v>
      </c>
      <c r="BS160" s="11">
        <f>INDEX('71200 Ann'!$C$8:$AZ$285,MATCH('71200M Ann'!$C160,'71200 Ann'!$C$8:$C$285,0),MATCH('71200M Ann'!BS$8,'71200 Ann'!$C$8:$AZ$8,0))</f>
        <v>-113.6</v>
      </c>
      <c r="BT160" s="11">
        <f>INDEX('71200 Ann'!$C$8:$AZ$285,MATCH('71200M Ann'!$C160,'71200 Ann'!$C$8:$C$285,0),MATCH('71200M Ann'!BT$8,'71200 Ann'!$C$8:$AZ$8,0))</f>
        <v>-115.8</v>
      </c>
      <c r="BU160" s="11">
        <f>INDEX('71200 Ann'!$C$8:$AZ$285,MATCH('71200M Ann'!$C160,'71200 Ann'!$C$8:$C$285,0),MATCH('71200M Ann'!BU$8,'71200 Ann'!$C$8:$AZ$8,0))</f>
        <v>-99.8</v>
      </c>
      <c r="BV160" s="11">
        <f>INDEX('71200 Ann'!$C$8:$AZ$285,MATCH('71200M Ann'!$C160,'71200 Ann'!$C$8:$C$285,0),MATCH('71200M Ann'!BV$8,'71200 Ann'!$C$8:$AZ$8,0))</f>
        <v>-85.9</v>
      </c>
      <c r="BW160" s="11">
        <f>INDEX('71200 Ann'!$C$8:$AZ$285,MATCH('71200M Ann'!$C160,'71200 Ann'!$C$8:$C$285,0),MATCH('71200M Ann'!BW$8,'71200 Ann'!$C$8:$AZ$8,0))</f>
        <v>-71.8</v>
      </c>
      <c r="BX160" s="11">
        <f>INDEX('71200 Ann'!$C$8:$AZ$285,MATCH('71200M Ann'!$C160,'71200 Ann'!$C$8:$C$285,0),MATCH('71200M Ann'!BX$8,'71200 Ann'!$C$8:$AZ$8,0))</f>
        <v>-65.099999999999994</v>
      </c>
      <c r="BY160" s="11">
        <f>INDEX('71200 Ann'!$C$8:$AZ$285,MATCH('71200M Ann'!$C160,'71200 Ann'!$C$8:$C$285,0),MATCH('71200M Ann'!BY$8,'71200 Ann'!$C$8:$AZ$8,0))</f>
        <v>-62.4</v>
      </c>
      <c r="BZ160" s="11">
        <f>INDEX('71200 Ann'!$C$8:$AZ$285,MATCH('71200M Ann'!$C160,'71200 Ann'!$C$8:$C$285,0),MATCH('71200M Ann'!BZ$8,'71200 Ann'!$C$8:$AZ$8,0))</f>
        <v>-52.5</v>
      </c>
      <c r="CA160" s="11">
        <f>INDEX('71200 Ann'!$C$8:$AZ$285,MATCH('71200M Ann'!$C160,'71200 Ann'!$C$8:$C$285,0),MATCH('71200M Ann'!CA$8,'71200 Ann'!$C$8:$AZ$8,0))</f>
        <v>-50.3</v>
      </c>
      <c r="CB160" s="11">
        <f>INDEX('71200 Ann'!$C$8:$AZ$285,MATCH('71200M Ann'!$C160,'71200 Ann'!$C$8:$C$285,0),MATCH('71200M Ann'!CB$8,'71200 Ann'!$C$8:$AZ$8,0))</f>
        <v>-54</v>
      </c>
      <c r="CC160" s="11">
        <f>INDEX('71200 Ann'!$C$8:$AZ$285,MATCH('71200M Ann'!$C160,'71200 Ann'!$C$8:$C$285,0),MATCH('71200M Ann'!CC$8,'71200 Ann'!$C$8:$AZ$8,0))</f>
        <v>-40.200000000000003</v>
      </c>
      <c r="CD160" s="11">
        <f>INDEX('71200 Ann'!$C$8:$AZ$285,MATCH('71200M Ann'!$C160,'71200 Ann'!$C$8:$C$285,0),MATCH('71200M Ann'!CD$8,'71200 Ann'!$C$8:$AZ$8,0))</f>
        <v>-66</v>
      </c>
      <c r="CE160" s="11">
        <f>INDEX('71200 Ann'!$C$8:$AZ$285,MATCH('71200M Ann'!$C160,'71200 Ann'!$C$8:$C$285,0),MATCH('71200M Ann'!CE$8,'71200 Ann'!$C$8:$AZ$8,0))</f>
        <v>-97.4</v>
      </c>
      <c r="CF160" s="11">
        <f>INDEX('71200 Ann'!$C$8:$AZ$285,MATCH('71200M Ann'!$C160,'71200 Ann'!$C$8:$C$285,0),MATCH('71200M Ann'!CF$8,'71200 Ann'!$C$8:$AZ$8,0))</f>
        <v>-58.7</v>
      </c>
      <c r="CG160" s="11">
        <f>INDEX('71200 Ann'!$C$8:$AZ$285,MATCH('71200M Ann'!$C160,'71200 Ann'!$C$8:$C$285,0),MATCH('71200M Ann'!CG$8,'71200 Ann'!$C$8:$AZ$8,0))</f>
        <v>-36.200000000000003</v>
      </c>
      <c r="CH160" s="11">
        <f>INDEX('71200 Ann'!$C$8:$AZ$285,MATCH('71200M Ann'!$C160,'71200 Ann'!$C$8:$C$285,0),MATCH('71200M Ann'!CH$8,'71200 Ann'!$C$8:$AZ$8,0))</f>
        <v>-36.299999999999997</v>
      </c>
      <c r="CI160" s="11">
        <f>INDEX('71200 Ann'!$C$8:$AZ$285,MATCH('71200M Ann'!$C160,'71200 Ann'!$C$8:$C$285,0),MATCH('71200M Ann'!CI$8,'71200 Ann'!$C$8:$AZ$8,0))</f>
        <v>0.8</v>
      </c>
      <c r="CJ160" s="11">
        <f>INDEX('71200 Ann'!$C$8:$AZ$285,MATCH('71200M Ann'!$C160,'71200 Ann'!$C$8:$C$285,0),MATCH('71200M Ann'!CJ$8,'71200 Ann'!$C$8:$AZ$8,0))</f>
        <v>49.8</v>
      </c>
      <c r="CK160" s="11">
        <f>INDEX('71200 Ann'!$C$8:$AZ$285,MATCH('71200M Ann'!$C160,'71200 Ann'!$C$8:$C$285,0),MATCH('71200M Ann'!CK$8,'71200 Ann'!$C$8:$AZ$8,0))</f>
        <v>56.9</v>
      </c>
      <c r="CL160" s="11">
        <f>INDEX('71200 Ann'!$C$8:$AZ$285,MATCH('71200M Ann'!$C160,'71200 Ann'!$C$8:$C$285,0),MATCH('71200M Ann'!CL$8,'71200 Ann'!$C$8:$AZ$8,0))</f>
        <v>60</v>
      </c>
      <c r="CM160" s="11"/>
      <c r="CN160" s="8"/>
    </row>
    <row r="161" spans="1:92" s="10" customFormat="1" x14ac:dyDescent="0.25">
      <c r="A161" s="32">
        <v>147</v>
      </c>
      <c r="B161" s="10" t="s">
        <v>1905</v>
      </c>
      <c r="C161" s="10" t="s">
        <v>936</v>
      </c>
      <c r="D161" s="10">
        <f>INDEX('71200 Ann Hist'!$C$8:$AR$285,MATCH('71200M Ann'!$C161,'71200 Ann Hist'!$C$8:$C$285,0),MATCH('71200M Ann'!D$8,'71200 Ann Hist'!$C$8:$AR$8,0))</f>
        <v>3.8</v>
      </c>
      <c r="E161" s="10">
        <f>INDEX('71200 Ann Hist'!$C$8:$AR$285,MATCH('71200M Ann'!$C161,'71200 Ann Hist'!$C$8:$C$285,0),MATCH('71200M Ann'!E$8,'71200 Ann Hist'!$C$8:$AR$8,0))</f>
        <v>1.3</v>
      </c>
      <c r="F161" s="10">
        <f>INDEX('71200 Ann Hist'!$C$8:$AR$285,MATCH('71200M Ann'!$C161,'71200 Ann Hist'!$C$8:$C$285,0),MATCH('71200M Ann'!F$8,'71200 Ann Hist'!$C$8:$AR$8,0))</f>
        <v>-1.5</v>
      </c>
      <c r="G161" s="10">
        <f>INDEX('71200 Ann Hist'!$C$8:$AR$285,MATCH('71200M Ann'!$C161,'71200 Ann Hist'!$C$8:$C$285,0),MATCH('71200M Ann'!G$8,'71200 Ann Hist'!$C$8:$AR$8,0))</f>
        <v>-3</v>
      </c>
      <c r="H161" s="10">
        <f>INDEX('71200 Ann Hist'!$C$8:$AR$285,MATCH('71200M Ann'!$C161,'71200 Ann Hist'!$C$8:$C$285,0),MATCH('71200M Ann'!H$8,'71200 Ann Hist'!$C$8:$AR$8,0))</f>
        <v>-2.6</v>
      </c>
      <c r="I161" s="10">
        <f>INDEX('71200 Ann Hist'!$C$8:$AR$285,MATCH('71200M Ann'!$C161,'71200 Ann Hist'!$C$8:$C$285,0),MATCH('71200M Ann'!I$8,'71200 Ann Hist'!$C$8:$AR$8,0))</f>
        <v>-0.7</v>
      </c>
      <c r="J161" s="10">
        <f>INDEX('71200 Ann Hist'!$C$8:$AR$285,MATCH('71200M Ann'!$C161,'71200 Ann Hist'!$C$8:$C$285,0),MATCH('71200M Ann'!J$8,'71200 Ann Hist'!$C$8:$AR$8,0))</f>
        <v>0.3</v>
      </c>
      <c r="K161" s="10">
        <f>INDEX('71200 Ann Hist'!$C$8:$AR$285,MATCH('71200M Ann'!$C161,'71200 Ann Hist'!$C$8:$C$285,0),MATCH('71200M Ann'!K$8,'71200 Ann Hist'!$C$8:$AR$8,0))</f>
        <v>0.4</v>
      </c>
      <c r="L161" s="10">
        <f>INDEX('71200 Ann Hist'!$C$8:$AR$285,MATCH('71200M Ann'!$C161,'71200 Ann Hist'!$C$8:$C$285,0),MATCH('71200M Ann'!L$8,'71200 Ann Hist'!$C$8:$AR$8,0))</f>
        <v>1.1000000000000001</v>
      </c>
      <c r="M161" s="10">
        <f>INDEX('71200 Ann Hist'!$C$8:$AR$285,MATCH('71200M Ann'!$C161,'71200 Ann Hist'!$C$8:$C$285,0),MATCH('71200M Ann'!M$8,'71200 Ann Hist'!$C$8:$AR$8,0))</f>
        <v>1</v>
      </c>
      <c r="N161" s="10">
        <f>INDEX('71200 Ann Hist'!$C$8:$AR$285,MATCH('71200M Ann'!$C161,'71200 Ann Hist'!$C$8:$C$285,0),MATCH('71200M Ann'!N$8,'71200 Ann Hist'!$C$8:$AR$8,0))</f>
        <v>1.6</v>
      </c>
      <c r="O161" s="10">
        <f>INDEX('71200 Ann Hist'!$C$8:$AR$285,MATCH('71200M Ann'!$C161,'71200 Ann Hist'!$C$8:$C$285,0),MATCH('71200M Ann'!O$8,'71200 Ann Hist'!$C$8:$AR$8,0))</f>
        <v>3.3</v>
      </c>
      <c r="P161" s="10">
        <f>INDEX('71200 Ann Hist'!$C$8:$AR$285,MATCH('71200M Ann'!$C161,'71200 Ann Hist'!$C$8:$C$285,0),MATCH('71200M Ann'!P$8,'71200 Ann Hist'!$C$8:$AR$8,0))</f>
        <v>3.9</v>
      </c>
      <c r="Q161" s="10">
        <f>INDEX('71200 Ann Hist'!$C$8:$AR$285,MATCH('71200M Ann'!$C161,'71200 Ann Hist'!$C$8:$C$285,0),MATCH('71200M Ann'!Q$8,'71200 Ann Hist'!$C$8:$AR$8,0))</f>
        <v>5.5</v>
      </c>
      <c r="R161" s="10">
        <f>INDEX('71200 Ann Hist'!$C$8:$AR$285,MATCH('71200M Ann'!$C161,'71200 Ann Hist'!$C$8:$C$285,0),MATCH('71200M Ann'!R$8,'71200 Ann Hist'!$C$8:$AR$8,0))</f>
        <v>6.9</v>
      </c>
      <c r="S161" s="10">
        <f>INDEX('71200 Ann Hist'!$C$8:$AR$285,MATCH('71200M Ann'!$C161,'71200 Ann Hist'!$C$8:$C$285,0),MATCH('71200M Ann'!S$8,'71200 Ann Hist'!$C$8:$AR$8,0))</f>
        <v>8</v>
      </c>
      <c r="T161" s="10">
        <f>INDEX('71200 Ann Hist'!$C$8:$AR$285,MATCH('71200M Ann'!$C161,'71200 Ann Hist'!$C$8:$C$285,0),MATCH('71200M Ann'!T$8,'71200 Ann Hist'!$C$8:$AR$8,0))</f>
        <v>5.8</v>
      </c>
      <c r="U161" s="10">
        <f>INDEX('71200 Ann Hist'!$C$8:$AR$285,MATCH('71200M Ann'!$C161,'71200 Ann Hist'!$C$8:$C$285,0),MATCH('71200M Ann'!U$8,'71200 Ann Hist'!$C$8:$AR$8,0))</f>
        <v>4.0999999999999996</v>
      </c>
      <c r="V161" s="10">
        <f>INDEX('71200 Ann Hist'!$C$8:$AR$285,MATCH('71200M Ann'!$C161,'71200 Ann Hist'!$C$8:$C$285,0),MATCH('71200M Ann'!V$8,'71200 Ann Hist'!$C$8:$AR$8,0))</f>
        <v>7.2</v>
      </c>
      <c r="W161" s="10">
        <f>INDEX('71200 Ann Hist'!$C$8:$AR$285,MATCH('71200M Ann'!$C161,'71200 Ann Hist'!$C$8:$C$285,0),MATCH('71200M Ann'!W$8,'71200 Ann Hist'!$C$8:$AR$8,0))</f>
        <v>12.8</v>
      </c>
      <c r="X161" s="10">
        <f>INDEX('71200 Ann Hist'!$C$8:$AR$285,MATCH('71200M Ann'!$C161,'71200 Ann Hist'!$C$8:$C$285,0),MATCH('71200M Ann'!X$8,'71200 Ann Hist'!$C$8:$AR$8,0))</f>
        <v>12.6</v>
      </c>
      <c r="Y161" s="10">
        <f>INDEX('71200 Ann Hist'!$C$8:$AR$285,MATCH('71200M Ann'!$C161,'71200 Ann Hist'!$C$8:$C$285,0),MATCH('71200M Ann'!Y$8,'71200 Ann Hist'!$C$8:$AR$8,0))</f>
        <v>10.5</v>
      </c>
      <c r="Z161" s="10">
        <f>INDEX('71200 Ann Hist'!$C$8:$AR$285,MATCH('71200M Ann'!$C161,'71200 Ann Hist'!$C$8:$C$285,0),MATCH('71200M Ann'!Z$8,'71200 Ann Hist'!$C$8:$AR$8,0))</f>
        <v>11.4</v>
      </c>
      <c r="AA161" s="10">
        <f>INDEX('71200 Ann Hist'!$C$8:$AR$285,MATCH('71200M Ann'!$C161,'71200 Ann Hist'!$C$8:$C$285,0),MATCH('71200M Ann'!AA$8,'71200 Ann Hist'!$C$8:$AR$8,0))</f>
        <v>13.2</v>
      </c>
      <c r="AB161" s="10">
        <f>INDEX('71200 Ann Hist'!$C$8:$AR$285,MATCH('71200M Ann'!$C161,'71200 Ann Hist'!$C$8:$C$285,0),MATCH('71200M Ann'!AB$8,'71200 Ann Hist'!$C$8:$AR$8,0))</f>
        <v>12.5</v>
      </c>
      <c r="AC161" s="10">
        <f>INDEX('71200 Ann Hist'!$C$8:$AR$285,MATCH('71200M Ann'!$C161,'71200 Ann Hist'!$C$8:$C$285,0),MATCH('71200M Ann'!AC$8,'71200 Ann Hist'!$C$8:$AR$8,0))</f>
        <v>14</v>
      </c>
      <c r="AD161" s="10">
        <f>INDEX('71200 Ann Hist'!$C$8:$AR$285,MATCH('71200M Ann'!$C161,'71200 Ann Hist'!$C$8:$C$285,0),MATCH('71200M Ann'!AD$8,'71200 Ann Hist'!$C$8:$AR$8,0))</f>
        <v>19.3</v>
      </c>
      <c r="AE161" s="10">
        <f>INDEX('71200 Ann Hist'!$C$8:$AR$285,MATCH('71200M Ann'!$C161,'71200 Ann Hist'!$C$8:$C$285,0),MATCH('71200M Ann'!AE$8,'71200 Ann Hist'!$C$8:$AR$8,0))</f>
        <v>18.399999999999999</v>
      </c>
      <c r="AF161" s="10">
        <f>INDEX('71200 Ann Hist'!$C$8:$AR$285,MATCH('71200M Ann'!$C161,'71200 Ann Hist'!$C$8:$C$285,0),MATCH('71200M Ann'!AF$8,'71200 Ann Hist'!$C$8:$AR$8,0))</f>
        <v>18.3</v>
      </c>
      <c r="AG161" s="10">
        <f>INDEX('71200 Ann Hist'!$C$8:$AR$285,MATCH('71200M Ann'!$C161,'71200 Ann Hist'!$C$8:$C$285,0),MATCH('71200M Ann'!AG$8,'71200 Ann Hist'!$C$8:$AR$8,0))</f>
        <v>15.9</v>
      </c>
      <c r="AH161" s="10">
        <f>INDEX('71200 Ann Hist'!$C$8:$AR$285,MATCH('71200M Ann'!$C161,'71200 Ann Hist'!$C$8:$C$285,0),MATCH('71200M Ann'!AH$8,'71200 Ann Hist'!$C$8:$AR$8,0))</f>
        <v>22.1</v>
      </c>
      <c r="AI161" s="10">
        <f>INDEX('71200 Ann Hist'!$C$8:$AR$285,MATCH('71200M Ann'!$C161,'71200 Ann Hist'!$C$8:$C$285,0),MATCH('71200M Ann'!AI$8,'71200 Ann Hist'!$C$8:$AR$8,0))</f>
        <v>21.7</v>
      </c>
      <c r="AJ161" s="10">
        <f>INDEX('71200 Ann Hist'!$C$8:$AR$285,MATCH('71200M Ann'!$C161,'71200 Ann Hist'!$C$8:$C$285,0),MATCH('71200M Ann'!AJ$8,'71200 Ann Hist'!$C$8:$AR$8,0))</f>
        <v>22.6</v>
      </c>
      <c r="AK161" s="10">
        <f>INDEX('71200 Ann Hist'!$C$8:$AR$285,MATCH('71200M Ann'!$C161,'71200 Ann Hist'!$C$8:$C$285,0),MATCH('71200M Ann'!AK$8,'71200 Ann Hist'!$C$8:$AR$8,0))</f>
        <v>28.5</v>
      </c>
      <c r="AL161" s="10">
        <f>INDEX('71200 Ann Hist'!$C$8:$AR$285,MATCH('71200M Ann'!$C161,'71200 Ann Hist'!$C$8:$C$285,0),MATCH('71200M Ann'!AL$8,'71200 Ann Hist'!$C$8:$AR$8,0))</f>
        <v>31.8</v>
      </c>
      <c r="AM161" s="10">
        <f>INDEX('71200 Ann Hist'!$C$8:$AR$285,MATCH('71200M Ann'!$C161,'71200 Ann Hist'!$C$8:$C$285,0),MATCH('71200M Ann'!AM$8,'71200 Ann Hist'!$C$8:$AR$8,0))</f>
        <v>35.700000000000003</v>
      </c>
      <c r="AN161" s="10">
        <f>INDEX('71200 Ann Hist'!$C$8:$AR$285,MATCH('71200M Ann'!$C161,'71200 Ann Hist'!$C$8:$C$285,0),MATCH('71200M Ann'!AN$8,'71200 Ann Hist'!$C$8:$AR$8,0))</f>
        <v>42.6</v>
      </c>
      <c r="AO161" s="10">
        <f>INDEX('71200 Ann Hist'!$C$8:$AR$285,MATCH('71200M Ann'!$C161,'71200 Ann Hist'!$C$8:$C$285,0),MATCH('71200M Ann'!AO$8,'71200 Ann Hist'!$C$8:$AR$8,0))</f>
        <v>46.5</v>
      </c>
      <c r="AP161" s="10">
        <f>INDEX('71200 Ann Hist'!$C$8:$AR$285,MATCH('71200M Ann'!$C161,'71200 Ann Hist'!$C$8:$C$285,0),MATCH('71200M Ann'!AP$8,'71200 Ann Hist'!$C$8:$AR$8,0))</f>
        <v>45.3</v>
      </c>
      <c r="AQ161" s="10">
        <f>INDEX('71200 Ann Hist'!$C$8:$AR$285,MATCH('71200M Ann'!$C161,'71200 Ann Hist'!$C$8:$C$285,0),MATCH('71200M Ann'!AQ$8,'71200 Ann Hist'!$C$8:$AR$8,0))</f>
        <v>49.5</v>
      </c>
      <c r="AR161" s="11">
        <f>INDEX('71200 Ann'!$C$8:$AZ$285,MATCH('71200M Ann'!$C161,'71200 Ann'!$C$8:$C$285,0),MATCH('71200M Ann'!AR$8,'71200 Ann'!$C$8:$AZ$8,0))</f>
        <v>46.7</v>
      </c>
      <c r="AS161" s="11">
        <f>INDEX('71200 Ann'!$C$8:$AZ$285,MATCH('71200M Ann'!$C161,'71200 Ann'!$C$8:$C$285,0),MATCH('71200M Ann'!AS$8,'71200 Ann'!$C$8:$AZ$8,0))</f>
        <v>41</v>
      </c>
      <c r="AT161" s="11">
        <f>INDEX('71200 Ann'!$C$8:$AZ$285,MATCH('71200M Ann'!$C161,'71200 Ann'!$C$8:$C$285,0),MATCH('71200M Ann'!AT$8,'71200 Ann'!$C$8:$AZ$8,0))</f>
        <v>52.9</v>
      </c>
      <c r="AU161" s="11">
        <f>INDEX('71200 Ann'!$C$8:$AZ$285,MATCH('71200M Ann'!$C161,'71200 Ann'!$C$8:$C$285,0),MATCH('71200M Ann'!AU$8,'71200 Ann'!$C$8:$AZ$8,0))</f>
        <v>64.099999999999994</v>
      </c>
      <c r="AV161" s="11">
        <f>INDEX('71200 Ann'!$C$8:$AZ$285,MATCH('71200M Ann'!$C161,'71200 Ann'!$C$8:$C$285,0),MATCH('71200M Ann'!AV$8,'71200 Ann'!$C$8:$AZ$8,0))</f>
        <v>68.3</v>
      </c>
      <c r="AW161" s="11">
        <f>INDEX('71200 Ann'!$C$8:$AZ$285,MATCH('71200M Ann'!$C161,'71200 Ann'!$C$8:$C$285,0),MATCH('71200M Ann'!AW$8,'71200 Ann'!$C$8:$AZ$8,0))</f>
        <v>56.9</v>
      </c>
      <c r="AX161" s="11">
        <f>INDEX('71200 Ann'!$C$8:$AZ$285,MATCH('71200M Ann'!$C161,'71200 Ann'!$C$8:$C$285,0),MATCH('71200M Ann'!AX$8,'71200 Ann'!$C$8:$AZ$8,0))</f>
        <v>78.3</v>
      </c>
      <c r="AY161" s="11">
        <f>INDEX('71200 Ann'!$C$8:$AZ$285,MATCH('71200M Ann'!$C161,'71200 Ann'!$C$8:$C$285,0),MATCH('71200M Ann'!AY$8,'71200 Ann'!$C$8:$AZ$8,0))</f>
        <v>94.7</v>
      </c>
      <c r="AZ161" s="11">
        <f>INDEX('71200 Ann'!$C$8:$AZ$285,MATCH('71200M Ann'!$C161,'71200 Ann'!$C$8:$C$285,0),MATCH('71200M Ann'!AZ$8,'71200 Ann'!$C$8:$AZ$8,0))</f>
        <v>116.5</v>
      </c>
      <c r="BA161" s="11">
        <f>INDEX('71200 Ann'!$C$8:$AZ$285,MATCH('71200M Ann'!$C161,'71200 Ann'!$C$8:$C$285,0),MATCH('71200M Ann'!BA$8,'71200 Ann'!$C$8:$AZ$8,0))</f>
        <v>132.69999999999999</v>
      </c>
      <c r="BB161" s="11">
        <f>INDEX('71200 Ann'!$C$8:$AZ$285,MATCH('71200M Ann'!$C161,'71200 Ann'!$C$8:$C$285,0),MATCH('71200M Ann'!BB$8,'71200 Ann'!$C$8:$AZ$8,0))</f>
        <v>135.19999999999999</v>
      </c>
      <c r="BC161" s="11">
        <f>INDEX('71200 Ann'!$C$8:$AZ$285,MATCH('71200M Ann'!$C161,'71200 Ann'!$C$8:$C$285,0),MATCH('71200M Ann'!BC$8,'71200 Ann'!$C$8:$AZ$8,0))</f>
        <v>110.7</v>
      </c>
      <c r="BD161" s="11">
        <f>INDEX('71200 Ann'!$C$8:$AZ$285,MATCH('71200M Ann'!$C161,'71200 Ann'!$C$8:$C$285,0),MATCH('71200M Ann'!BD$8,'71200 Ann'!$C$8:$AZ$8,0))</f>
        <v>131.19999999999999</v>
      </c>
      <c r="BE161" s="11">
        <f>INDEX('71200 Ann'!$C$8:$AZ$285,MATCH('71200M Ann'!$C161,'71200 Ann'!$C$8:$C$285,0),MATCH('71200M Ann'!BE$8,'71200 Ann'!$C$8:$AZ$8,0))</f>
        <v>130.9</v>
      </c>
      <c r="BF161" s="11">
        <f>INDEX('71200 Ann'!$C$8:$AZ$285,MATCH('71200M Ann'!$C161,'71200 Ann'!$C$8:$C$285,0),MATCH('71200M Ann'!BF$8,'71200 Ann'!$C$8:$AZ$8,0))</f>
        <v>167.4</v>
      </c>
      <c r="BG161" s="11">
        <f>INDEX('71200 Ann'!$C$8:$AZ$285,MATCH('71200M Ann'!$C161,'71200 Ann'!$C$8:$C$285,0),MATCH('71200M Ann'!BG$8,'71200 Ann'!$C$8:$AZ$8,0))</f>
        <v>250</v>
      </c>
      <c r="BH161" s="11">
        <f>INDEX('71200 Ann'!$C$8:$AZ$285,MATCH('71200M Ann'!$C161,'71200 Ann'!$C$8:$C$285,0),MATCH('71200M Ann'!BH$8,'71200 Ann'!$C$8:$AZ$8,0))</f>
        <v>256</v>
      </c>
      <c r="BI161" s="11">
        <f>INDEX('71200 Ann'!$C$8:$AZ$285,MATCH('71200M Ann'!$C161,'71200 Ann'!$C$8:$C$285,0),MATCH('71200M Ann'!BI$8,'71200 Ann'!$C$8:$AZ$8,0))</f>
        <v>206.2</v>
      </c>
      <c r="BJ161" s="11">
        <f>INDEX('71200 Ann'!$C$8:$AZ$285,MATCH('71200M Ann'!$C161,'71200 Ann'!$C$8:$C$285,0),MATCH('71200M Ann'!BJ$8,'71200 Ann'!$C$8:$AZ$8,0))</f>
        <v>233.2</v>
      </c>
      <c r="BK161" s="11">
        <f>INDEX('71200 Ann'!$C$8:$AZ$285,MATCH('71200M Ann'!$C161,'71200 Ann'!$C$8:$C$285,0),MATCH('71200M Ann'!BK$8,'71200 Ann'!$C$8:$AZ$8,0))</f>
        <v>263.89999999999998</v>
      </c>
      <c r="BL161" s="11">
        <f>INDEX('71200 Ann'!$C$8:$AZ$285,MATCH('71200M Ann'!$C161,'71200 Ann'!$C$8:$C$285,0),MATCH('71200M Ann'!BL$8,'71200 Ann'!$C$8:$AZ$8,0))</f>
        <v>235.2</v>
      </c>
      <c r="BM161" s="11">
        <f>INDEX('71200 Ann'!$C$8:$AZ$285,MATCH('71200M Ann'!$C161,'71200 Ann'!$C$8:$C$285,0),MATCH('71200M Ann'!BM$8,'71200 Ann'!$C$8:$AZ$8,0))</f>
        <v>238.7</v>
      </c>
      <c r="BN161" s="11">
        <f>INDEX('71200 Ann'!$C$8:$AZ$285,MATCH('71200M Ann'!$C161,'71200 Ann'!$C$8:$C$285,0),MATCH('71200M Ann'!BN$8,'71200 Ann'!$C$8:$AZ$8,0))</f>
        <v>262.5</v>
      </c>
      <c r="BO161" s="11">
        <f>INDEX('71200 Ann'!$C$8:$AZ$285,MATCH('71200M Ann'!$C161,'71200 Ann'!$C$8:$C$285,0),MATCH('71200M Ann'!BO$8,'71200 Ann'!$C$8:$AZ$8,0))</f>
        <v>267.39999999999998</v>
      </c>
      <c r="BP161" s="11">
        <f>INDEX('71200 Ann'!$C$8:$AZ$285,MATCH('71200M Ann'!$C161,'71200 Ann'!$C$8:$C$285,0),MATCH('71200M Ann'!BP$8,'71200 Ann'!$C$8:$AZ$8,0))</f>
        <v>267.39999999999998</v>
      </c>
      <c r="BQ161" s="11">
        <f>INDEX('71200 Ann'!$C$8:$AZ$285,MATCH('71200M Ann'!$C161,'71200 Ann'!$C$8:$C$285,0),MATCH('71200M Ann'!BQ$8,'71200 Ann'!$C$8:$AZ$8,0))</f>
        <v>317.60000000000002</v>
      </c>
      <c r="BR161" s="11">
        <f>INDEX('71200 Ann'!$C$8:$AZ$285,MATCH('71200M Ann'!$C161,'71200 Ann'!$C$8:$C$285,0),MATCH('71200M Ann'!BR$8,'71200 Ann'!$C$8:$AZ$8,0))</f>
        <v>347.2</v>
      </c>
      <c r="BS161" s="11">
        <f>INDEX('71200 Ann'!$C$8:$AZ$285,MATCH('71200M Ann'!$C161,'71200 Ann'!$C$8:$C$285,0),MATCH('71200M Ann'!BS$8,'71200 Ann'!$C$8:$AZ$8,0))</f>
        <v>364.6</v>
      </c>
      <c r="BT161" s="11">
        <f>INDEX('71200 Ann'!$C$8:$AZ$285,MATCH('71200M Ann'!$C161,'71200 Ann'!$C$8:$C$285,0),MATCH('71200M Ann'!BT$8,'71200 Ann'!$C$8:$AZ$8,0))</f>
        <v>396.7</v>
      </c>
      <c r="BU161" s="11">
        <f>INDEX('71200 Ann'!$C$8:$AZ$285,MATCH('71200M Ann'!$C161,'71200 Ann'!$C$8:$C$285,0),MATCH('71200M Ann'!BU$8,'71200 Ann'!$C$8:$AZ$8,0))</f>
        <v>298.39999999999998</v>
      </c>
      <c r="BV161" s="11">
        <f>INDEX('71200 Ann'!$C$8:$AZ$285,MATCH('71200M Ann'!$C161,'71200 Ann'!$C$8:$C$285,0),MATCH('71200M Ann'!BV$8,'71200 Ann'!$C$8:$AZ$8,0))</f>
        <v>309.5</v>
      </c>
      <c r="BW161" s="11">
        <f>INDEX('71200 Ann'!$C$8:$AZ$285,MATCH('71200M Ann'!$C161,'71200 Ann'!$C$8:$C$285,0),MATCH('71200M Ann'!BW$8,'71200 Ann'!$C$8:$AZ$8,0))</f>
        <v>203.2</v>
      </c>
      <c r="BX161" s="11">
        <f>INDEX('71200 Ann'!$C$8:$AZ$285,MATCH('71200M Ann'!$C161,'71200 Ann'!$C$8:$C$285,0),MATCH('71200M Ann'!BX$8,'71200 Ann'!$C$8:$AZ$8,0))</f>
        <v>245.3</v>
      </c>
      <c r="BY161" s="11">
        <f>INDEX('71200 Ann'!$C$8:$AZ$285,MATCH('71200M Ann'!$C161,'71200 Ann'!$C$8:$C$285,0),MATCH('71200M Ann'!BY$8,'71200 Ann'!$C$8:$AZ$8,0))</f>
        <v>377.1</v>
      </c>
      <c r="BZ161" s="11">
        <f>INDEX('71200 Ann'!$C$8:$AZ$285,MATCH('71200M Ann'!$C161,'71200 Ann'!$C$8:$C$285,0),MATCH('71200M Ann'!BZ$8,'71200 Ann'!$C$8:$AZ$8,0))</f>
        <v>431.1</v>
      </c>
      <c r="CA161" s="11">
        <f>INDEX('71200 Ann'!$C$8:$AZ$285,MATCH('71200M Ann'!$C161,'71200 Ann'!$C$8:$C$285,0),MATCH('71200M Ann'!CA$8,'71200 Ann'!$C$8:$AZ$8,0))</f>
        <v>463.5</v>
      </c>
      <c r="CB161" s="11">
        <f>INDEX('71200 Ann'!$C$8:$AZ$285,MATCH('71200M Ann'!$C161,'71200 Ann'!$C$8:$C$285,0),MATCH('71200M Ann'!CB$8,'71200 Ann'!$C$8:$AZ$8,0))</f>
        <v>538.79999999999995</v>
      </c>
      <c r="CC161" s="11">
        <f>INDEX('71200 Ann'!$C$8:$AZ$285,MATCH('71200M Ann'!$C161,'71200 Ann'!$C$8:$C$285,0),MATCH('71200M Ann'!CC$8,'71200 Ann'!$C$8:$AZ$8,0))</f>
        <v>487.3</v>
      </c>
      <c r="CD161" s="11">
        <f>INDEX('71200 Ann'!$C$8:$AZ$285,MATCH('71200M Ann'!$C161,'71200 Ann'!$C$8:$C$285,0),MATCH('71200M Ann'!CD$8,'71200 Ann'!$C$8:$AZ$8,0))</f>
        <v>330.5</v>
      </c>
      <c r="CE161" s="11">
        <f>INDEX('71200 Ann'!$C$8:$AZ$285,MATCH('71200M Ann'!$C161,'71200 Ann'!$C$8:$C$285,0),MATCH('71200M Ann'!CE$8,'71200 Ann'!$C$8:$AZ$8,0))</f>
        <v>264.7</v>
      </c>
      <c r="CF161" s="11">
        <f>INDEX('71200 Ann'!$C$8:$AZ$285,MATCH('71200M Ann'!$C161,'71200 Ann'!$C$8:$C$285,0),MATCH('71200M Ann'!CF$8,'71200 Ann'!$C$8:$AZ$8,0))</f>
        <v>611.6</v>
      </c>
      <c r="CG161" s="11">
        <f>INDEX('71200 Ann'!$C$8:$AZ$285,MATCH('71200M Ann'!$C161,'71200 Ann'!$C$8:$C$285,0),MATCH('71200M Ann'!CG$8,'71200 Ann'!$C$8:$AZ$8,0))</f>
        <v>848.1</v>
      </c>
      <c r="CH161" s="11">
        <f>INDEX('71200 Ann'!$C$8:$AZ$285,MATCH('71200M Ann'!$C161,'71200 Ann'!$C$8:$C$285,0),MATCH('71200M Ann'!CH$8,'71200 Ann'!$C$8:$AZ$8,0))</f>
        <v>770.1</v>
      </c>
      <c r="CI161" s="11">
        <f>INDEX('71200 Ann'!$C$8:$AZ$285,MATCH('71200M Ann'!$C161,'71200 Ann'!$C$8:$C$285,0),MATCH('71200M Ann'!CI$8,'71200 Ann'!$C$8:$AZ$8,0))</f>
        <v>690.3</v>
      </c>
      <c r="CJ161" s="11">
        <f>INDEX('71200 Ann'!$C$8:$AZ$285,MATCH('71200M Ann'!$C161,'71200 Ann'!$C$8:$C$285,0),MATCH('71200M Ann'!CJ$8,'71200 Ann'!$C$8:$AZ$8,0))</f>
        <v>586</v>
      </c>
      <c r="CK161" s="11">
        <f>INDEX('71200 Ann'!$C$8:$AZ$285,MATCH('71200M Ann'!$C161,'71200 Ann'!$C$8:$C$285,0),MATCH('71200M Ann'!CK$8,'71200 Ann'!$C$8:$AZ$8,0))</f>
        <v>591.79999999999995</v>
      </c>
      <c r="CL161" s="11">
        <f>INDEX('71200 Ann'!$C$8:$AZ$285,MATCH('71200M Ann'!$C161,'71200 Ann'!$C$8:$C$285,0),MATCH('71200M Ann'!CL$8,'71200 Ann'!$C$8:$AZ$8,0))</f>
        <v>502.9</v>
      </c>
      <c r="CM161" s="11"/>
      <c r="CN161" s="8"/>
    </row>
    <row r="162" spans="1:92" s="10" customFormat="1" x14ac:dyDescent="0.25">
      <c r="A162" s="32">
        <v>148</v>
      </c>
      <c r="B162" s="10" t="s">
        <v>935</v>
      </c>
      <c r="C162" s="10" t="s">
        <v>934</v>
      </c>
      <c r="D162" s="10">
        <f>INDEX('71200 Ann Hist'!$C$8:$AR$285,MATCH('71200M Ann'!$C162,'71200 Ann Hist'!$C$8:$C$285,0),MATCH('71200M Ann'!D$8,'71200 Ann Hist'!$C$8:$AR$8,0))</f>
        <v>2.1</v>
      </c>
      <c r="E162" s="10">
        <f>INDEX('71200 Ann Hist'!$C$8:$AR$285,MATCH('71200M Ann'!$C162,'71200 Ann Hist'!$C$8:$C$285,0),MATCH('71200M Ann'!E$8,'71200 Ann Hist'!$C$8:$AR$8,0))</f>
        <v>1.1000000000000001</v>
      </c>
      <c r="F162" s="10">
        <f>INDEX('71200 Ann Hist'!$C$8:$AR$285,MATCH('71200M Ann'!$C162,'71200 Ann Hist'!$C$8:$C$285,0),MATCH('71200M Ann'!F$8,'71200 Ann Hist'!$C$8:$AR$8,0))</f>
        <v>-1.6</v>
      </c>
      <c r="G162" s="10">
        <f>INDEX('71200 Ann Hist'!$C$8:$AR$285,MATCH('71200M Ann'!$C162,'71200 Ann Hist'!$C$8:$C$285,0),MATCH('71200M Ann'!G$8,'71200 Ann Hist'!$C$8:$AR$8,0))</f>
        <v>-1.1000000000000001</v>
      </c>
      <c r="H162" s="10">
        <f>INDEX('71200 Ann Hist'!$C$8:$AR$285,MATCH('71200M Ann'!$C162,'71200 Ann Hist'!$C$8:$C$285,0),MATCH('71200M Ann'!H$8,'71200 Ann Hist'!$C$8:$AR$8,0))</f>
        <v>-0.9</v>
      </c>
      <c r="I162" s="10">
        <f>INDEX('71200 Ann Hist'!$C$8:$AR$285,MATCH('71200M Ann'!$C162,'71200 Ann Hist'!$C$8:$C$285,0),MATCH('71200M Ann'!I$8,'71200 Ann Hist'!$C$8:$AR$8,0))</f>
        <v>-1.5</v>
      </c>
      <c r="J162" s="10">
        <f>INDEX('71200 Ann Hist'!$C$8:$AR$285,MATCH('71200M Ann'!$C162,'71200 Ann Hist'!$C$8:$C$285,0),MATCH('71200M Ann'!J$8,'71200 Ann Hist'!$C$8:$AR$8,0))</f>
        <v>-1.3</v>
      </c>
      <c r="K162" s="10">
        <f>INDEX('71200 Ann Hist'!$C$8:$AR$285,MATCH('71200M Ann'!$C162,'71200 Ann Hist'!$C$8:$C$285,0),MATCH('71200M Ann'!K$8,'71200 Ann Hist'!$C$8:$AR$8,0))</f>
        <v>-1.5</v>
      </c>
      <c r="L162" s="10">
        <f>INDEX('71200 Ann Hist'!$C$8:$AR$285,MATCH('71200M Ann'!$C162,'71200 Ann Hist'!$C$8:$C$285,0),MATCH('71200M Ann'!L$8,'71200 Ann Hist'!$C$8:$AR$8,0))</f>
        <v>1.6</v>
      </c>
      <c r="M162" s="10">
        <f>INDEX('71200 Ann Hist'!$C$8:$AR$285,MATCH('71200M Ann'!$C162,'71200 Ann Hist'!$C$8:$C$285,0),MATCH('71200M Ann'!M$8,'71200 Ann Hist'!$C$8:$AR$8,0))</f>
        <v>-0.1</v>
      </c>
      <c r="N162" s="10">
        <f>INDEX('71200 Ann Hist'!$C$8:$AR$285,MATCH('71200M Ann'!$C162,'71200 Ann Hist'!$C$8:$C$285,0),MATCH('71200M Ann'!N$8,'71200 Ann Hist'!$C$8:$AR$8,0))</f>
        <v>-0.8</v>
      </c>
      <c r="O162" s="10">
        <f>INDEX('71200 Ann Hist'!$C$8:$AR$285,MATCH('71200M Ann'!$C162,'71200 Ann Hist'!$C$8:$C$285,0),MATCH('71200M Ann'!O$8,'71200 Ann Hist'!$C$8:$AR$8,0))</f>
        <v>0.6</v>
      </c>
      <c r="P162" s="10">
        <f>INDEX('71200 Ann Hist'!$C$8:$AR$285,MATCH('71200M Ann'!$C162,'71200 Ann Hist'!$C$8:$C$285,0),MATCH('71200M Ann'!P$8,'71200 Ann Hist'!$C$8:$AR$8,0))</f>
        <v>2.2000000000000002</v>
      </c>
      <c r="Q162" s="10">
        <f>INDEX('71200 Ann Hist'!$C$8:$AR$285,MATCH('71200M Ann'!$C162,'71200 Ann Hist'!$C$8:$C$285,0),MATCH('71200M Ann'!Q$8,'71200 Ann Hist'!$C$8:$AR$8,0))</f>
        <v>-10.3</v>
      </c>
      <c r="R162" s="10">
        <f>INDEX('71200 Ann Hist'!$C$8:$AR$285,MATCH('71200M Ann'!$C162,'71200 Ann Hist'!$C$8:$C$285,0),MATCH('71200M Ann'!R$8,'71200 Ann Hist'!$C$8:$AR$8,0))</f>
        <v>-16</v>
      </c>
      <c r="S162" s="10">
        <f>INDEX('71200 Ann Hist'!$C$8:$AR$285,MATCH('71200M Ann'!$C162,'71200 Ann Hist'!$C$8:$C$285,0),MATCH('71200M Ann'!S$8,'71200 Ann Hist'!$C$8:$AR$8,0))</f>
        <v>-28.3</v>
      </c>
      <c r="T162" s="10">
        <f>INDEX('71200 Ann Hist'!$C$8:$AR$285,MATCH('71200M Ann'!$C162,'71200 Ann Hist'!$C$8:$C$285,0),MATCH('71200M Ann'!T$8,'71200 Ann Hist'!$C$8:$AR$8,0))</f>
        <v>-31</v>
      </c>
      <c r="U162" s="10">
        <f>INDEX('71200 Ann Hist'!$C$8:$AR$285,MATCH('71200M Ann'!$C162,'71200 Ann Hist'!$C$8:$C$285,0),MATCH('71200M Ann'!U$8,'71200 Ann Hist'!$C$8:$AR$8,0))</f>
        <v>-7.4</v>
      </c>
      <c r="V162" s="10">
        <f>INDEX('71200 Ann Hist'!$C$8:$AR$285,MATCH('71200M Ann'!$C162,'71200 Ann Hist'!$C$8:$C$285,0),MATCH('71200M Ann'!V$8,'71200 Ann Hist'!$C$8:$AR$8,0))</f>
        <v>2.5</v>
      </c>
      <c r="W162" s="10">
        <f>INDEX('71200 Ann Hist'!$C$8:$AR$285,MATCH('71200M Ann'!$C162,'71200 Ann Hist'!$C$8:$C$285,0),MATCH('71200M Ann'!W$8,'71200 Ann Hist'!$C$8:$AR$8,0))</f>
        <v>1</v>
      </c>
      <c r="X162" s="10">
        <f>INDEX('71200 Ann Hist'!$C$8:$AR$285,MATCH('71200M Ann'!$C162,'71200 Ann Hist'!$C$8:$C$285,0),MATCH('71200M Ann'!X$8,'71200 Ann Hist'!$C$8:$AR$8,0))</f>
        <v>-8</v>
      </c>
      <c r="Y162" s="10">
        <f>INDEX('71200 Ann Hist'!$C$8:$AR$285,MATCH('71200M Ann'!$C162,'71200 Ann Hist'!$C$8:$C$285,0),MATCH('71200M Ann'!Y$8,'71200 Ann Hist'!$C$8:$AR$8,0))</f>
        <v>2.2000000000000002</v>
      </c>
      <c r="Z162" s="10">
        <f>INDEX('71200 Ann Hist'!$C$8:$AR$285,MATCH('71200M Ann'!$C162,'71200 Ann Hist'!$C$8:$C$285,0),MATCH('71200M Ann'!Z$8,'71200 Ann Hist'!$C$8:$AR$8,0))</f>
        <v>6</v>
      </c>
      <c r="AA162" s="10">
        <f>INDEX('71200 Ann Hist'!$C$8:$AR$285,MATCH('71200M Ann'!$C162,'71200 Ann Hist'!$C$8:$C$285,0),MATCH('71200M Ann'!AA$8,'71200 Ann Hist'!$C$8:$AR$8,0))</f>
        <v>-0.3</v>
      </c>
      <c r="AB162" s="10">
        <f>INDEX('71200 Ann Hist'!$C$8:$AR$285,MATCH('71200M Ann'!$C162,'71200 Ann Hist'!$C$8:$C$285,0),MATCH('71200M Ann'!AB$8,'71200 Ann Hist'!$C$8:$AR$8,0))</f>
        <v>-1.9</v>
      </c>
      <c r="AC162" s="10">
        <f>INDEX('71200 Ann Hist'!$C$8:$AR$285,MATCH('71200M Ann'!$C162,'71200 Ann Hist'!$C$8:$C$285,0),MATCH('71200M Ann'!AC$8,'71200 Ann Hist'!$C$8:$AR$8,0))</f>
        <v>-6</v>
      </c>
      <c r="AD162" s="10">
        <f>INDEX('71200 Ann Hist'!$C$8:$AR$285,MATCH('71200M Ann'!$C162,'71200 Ann Hist'!$C$8:$C$285,0),MATCH('71200M Ann'!AD$8,'71200 Ann Hist'!$C$8:$AR$8,0))</f>
        <v>1.6</v>
      </c>
      <c r="AE162" s="10">
        <f>INDEX('71200 Ann Hist'!$C$8:$AR$285,MATCH('71200M Ann'!$C162,'71200 Ann Hist'!$C$8:$C$285,0),MATCH('71200M Ann'!AE$8,'71200 Ann Hist'!$C$8:$AR$8,0))</f>
        <v>4.4000000000000004</v>
      </c>
      <c r="AF162" s="10">
        <f>INDEX('71200 Ann Hist'!$C$8:$AR$285,MATCH('71200M Ann'!$C162,'71200 Ann Hist'!$C$8:$C$285,0),MATCH('71200M Ann'!AF$8,'71200 Ann Hist'!$C$8:$AR$8,0))</f>
        <v>0</v>
      </c>
      <c r="AG162" s="10">
        <f>INDEX('71200 Ann Hist'!$C$8:$AR$285,MATCH('71200M Ann'!$C162,'71200 Ann Hist'!$C$8:$C$285,0),MATCH('71200M Ann'!AG$8,'71200 Ann Hist'!$C$8:$AR$8,0))</f>
        <v>-10.9</v>
      </c>
      <c r="AH162" s="10">
        <f>INDEX('71200 Ann Hist'!$C$8:$AR$285,MATCH('71200M Ann'!$C162,'71200 Ann Hist'!$C$8:$C$285,0),MATCH('71200M Ann'!AH$8,'71200 Ann Hist'!$C$8:$AR$8,0))</f>
        <v>-1.7</v>
      </c>
      <c r="AI162" s="10">
        <f>INDEX('71200 Ann Hist'!$C$8:$AR$285,MATCH('71200M Ann'!$C162,'71200 Ann Hist'!$C$8:$C$285,0),MATCH('71200M Ann'!AI$8,'71200 Ann Hist'!$C$8:$AR$8,0))</f>
        <v>2.8</v>
      </c>
      <c r="AJ162" s="10">
        <f>INDEX('71200 Ann Hist'!$C$8:$AR$285,MATCH('71200M Ann'!$C162,'71200 Ann Hist'!$C$8:$C$285,0),MATCH('71200M Ann'!AJ$8,'71200 Ann Hist'!$C$8:$AR$8,0))</f>
        <v>-2.5</v>
      </c>
      <c r="AK162" s="10">
        <f>INDEX('71200 Ann Hist'!$C$8:$AR$285,MATCH('71200M Ann'!$C162,'71200 Ann Hist'!$C$8:$C$285,0),MATCH('71200M Ann'!AK$8,'71200 Ann Hist'!$C$8:$AR$8,0))</f>
        <v>-1.9</v>
      </c>
      <c r="AL162" s="10">
        <f>INDEX('71200 Ann Hist'!$C$8:$AR$285,MATCH('71200M Ann'!$C162,'71200 Ann Hist'!$C$8:$C$285,0),MATCH('71200M Ann'!AL$8,'71200 Ann Hist'!$C$8:$AR$8,0))</f>
        <v>1.6</v>
      </c>
      <c r="AM162" s="10">
        <f>INDEX('71200 Ann Hist'!$C$8:$AR$285,MATCH('71200M Ann'!$C162,'71200 Ann Hist'!$C$8:$C$285,0),MATCH('71200M Ann'!AM$8,'71200 Ann Hist'!$C$8:$AR$8,0))</f>
        <v>-2.6</v>
      </c>
      <c r="AN162" s="10">
        <f>INDEX('71200 Ann Hist'!$C$8:$AR$285,MATCH('71200M Ann'!$C162,'71200 Ann Hist'!$C$8:$C$285,0),MATCH('71200M Ann'!AN$8,'71200 Ann Hist'!$C$8:$AR$8,0))</f>
        <v>-1.4</v>
      </c>
      <c r="AO162" s="10">
        <f>INDEX('71200 Ann Hist'!$C$8:$AR$285,MATCH('71200M Ann'!$C162,'71200 Ann Hist'!$C$8:$C$285,0),MATCH('71200M Ann'!AO$8,'71200 Ann Hist'!$C$8:$AR$8,0))</f>
        <v>-1.8</v>
      </c>
      <c r="AP162" s="10">
        <f>INDEX('71200 Ann Hist'!$C$8:$AR$285,MATCH('71200M Ann'!$C162,'71200 Ann Hist'!$C$8:$C$285,0),MATCH('71200M Ann'!AP$8,'71200 Ann Hist'!$C$8:$AR$8,0))</f>
        <v>-14.8</v>
      </c>
      <c r="AQ162" s="10">
        <f>INDEX('71200 Ann Hist'!$C$8:$AR$285,MATCH('71200M Ann'!$C162,'71200 Ann Hist'!$C$8:$C$285,0),MATCH('71200M Ann'!AQ$8,'71200 Ann Hist'!$C$8:$AR$8,0))</f>
        <v>-9.5</v>
      </c>
      <c r="AR162" s="11">
        <f>INDEX('71200 Ann'!$C$8:$AZ$285,MATCH('71200M Ann'!$C162,'71200 Ann'!$C$8:$C$285,0),MATCH('71200M Ann'!AR$8,'71200 Ann'!$C$8:$AZ$8,0))</f>
        <v>-1</v>
      </c>
      <c r="AS162" s="11">
        <f>INDEX('71200 Ann'!$C$8:$AZ$285,MATCH('71200M Ann'!$C162,'71200 Ann'!$C$8:$C$285,0),MATCH('71200M Ann'!AS$8,'71200 Ann'!$C$8:$AZ$8,0))</f>
        <v>-31.8</v>
      </c>
      <c r="AT162" s="11">
        <f>INDEX('71200 Ann'!$C$8:$AZ$285,MATCH('71200M Ann'!$C162,'71200 Ann'!$C$8:$C$285,0),MATCH('71200M Ann'!AT$8,'71200 Ann'!$C$8:$AZ$8,0))</f>
        <v>-50.2</v>
      </c>
      <c r="AU162" s="11">
        <f>INDEX('71200 Ann'!$C$8:$AZ$285,MATCH('71200M Ann'!$C162,'71200 Ann'!$C$8:$C$285,0),MATCH('71200M Ann'!AU$8,'71200 Ann'!$C$8:$AZ$8,0))</f>
        <v>-40.5</v>
      </c>
      <c r="AV162" s="11">
        <f>INDEX('71200 Ann'!$C$8:$AZ$285,MATCH('71200M Ann'!$C162,'71200 Ann'!$C$8:$C$285,0),MATCH('71200M Ann'!AV$8,'71200 Ann'!$C$8:$AZ$8,0))</f>
        <v>-28</v>
      </c>
      <c r="AW162" s="11">
        <f>INDEX('71200 Ann'!$C$8:$AZ$285,MATCH('71200M Ann'!$C162,'71200 Ann'!$C$8:$C$285,0),MATCH('71200M Ann'!AW$8,'71200 Ann'!$C$8:$AZ$8,0))</f>
        <v>-38.299999999999997</v>
      </c>
      <c r="AX162" s="11">
        <f>INDEX('71200 Ann'!$C$8:$AZ$285,MATCH('71200M Ann'!$C162,'71200 Ann'!$C$8:$C$285,0),MATCH('71200M Ann'!AX$8,'71200 Ann'!$C$8:$AZ$8,0))</f>
        <v>-102.5</v>
      </c>
      <c r="AY162" s="11">
        <f>INDEX('71200 Ann'!$C$8:$AZ$285,MATCH('71200M Ann'!$C162,'71200 Ann'!$C$8:$C$285,0),MATCH('71200M Ann'!AY$8,'71200 Ann'!$C$8:$AZ$8,0))</f>
        <v>-77.099999999999994</v>
      </c>
      <c r="AZ162" s="11">
        <f>INDEX('71200 Ann'!$C$8:$AZ$285,MATCH('71200M Ann'!$C162,'71200 Ann'!$C$8:$C$285,0),MATCH('71200M Ann'!AZ$8,'71200 Ann'!$C$8:$AZ$8,0))</f>
        <v>-63.5</v>
      </c>
      <c r="BA162" s="11">
        <f>INDEX('71200 Ann'!$C$8:$AZ$285,MATCH('71200M Ann'!$C162,'71200 Ann'!$C$8:$C$285,0),MATCH('71200M Ann'!BA$8,'71200 Ann'!$C$8:$AZ$8,0))</f>
        <v>-46.4</v>
      </c>
      <c r="BB162" s="11">
        <f>INDEX('71200 Ann'!$C$8:$AZ$285,MATCH('71200M Ann'!$C162,'71200 Ann'!$C$8:$C$285,0),MATCH('71200M Ann'!BB$8,'71200 Ann'!$C$8:$AZ$8,0))</f>
        <v>-36.299999999999997</v>
      </c>
      <c r="BC162" s="11">
        <f>INDEX('71200 Ann'!$C$8:$AZ$285,MATCH('71200M Ann'!$C162,'71200 Ann'!$C$8:$C$285,0),MATCH('71200M Ann'!BC$8,'71200 Ann'!$C$8:$AZ$8,0))</f>
        <v>-80.900000000000006</v>
      </c>
      <c r="BD162" s="11">
        <f>INDEX('71200 Ann'!$C$8:$AZ$285,MATCH('71200M Ann'!$C162,'71200 Ann'!$C$8:$C$285,0),MATCH('71200M Ann'!BD$8,'71200 Ann'!$C$8:$AZ$8,0))</f>
        <v>-81.7</v>
      </c>
      <c r="BE162" s="11">
        <f>INDEX('71200 Ann'!$C$8:$AZ$285,MATCH('71200M Ann'!$C162,'71200 Ann'!$C$8:$C$285,0),MATCH('71200M Ann'!BE$8,'71200 Ann'!$C$8:$AZ$8,0))</f>
        <v>-169.7</v>
      </c>
      <c r="BF162" s="11">
        <f>INDEX('71200 Ann'!$C$8:$AZ$285,MATCH('71200M Ann'!$C162,'71200 Ann'!$C$8:$C$285,0),MATCH('71200M Ann'!BF$8,'71200 Ann'!$C$8:$AZ$8,0))</f>
        <v>-203.7</v>
      </c>
      <c r="BG162" s="11">
        <f>INDEX('71200 Ann'!$C$8:$AZ$285,MATCH('71200M Ann'!$C162,'71200 Ann'!$C$8:$C$285,0),MATCH('71200M Ann'!BG$8,'71200 Ann'!$C$8:$AZ$8,0))</f>
        <v>-171.4</v>
      </c>
      <c r="BH162" s="11">
        <f>INDEX('71200 Ann'!$C$8:$AZ$285,MATCH('71200M Ann'!$C162,'71200 Ann'!$C$8:$C$285,0),MATCH('71200M Ann'!BH$8,'71200 Ann'!$C$8:$AZ$8,0))</f>
        <v>-175.4</v>
      </c>
      <c r="BI162" s="11">
        <f>INDEX('71200 Ann'!$C$8:$AZ$285,MATCH('71200M Ann'!$C162,'71200 Ann'!$C$8:$C$285,0),MATCH('71200M Ann'!BI$8,'71200 Ann'!$C$8:$AZ$8,0))</f>
        <v>-192.2</v>
      </c>
      <c r="BJ162" s="11">
        <f>INDEX('71200 Ann'!$C$8:$AZ$285,MATCH('71200M Ann'!$C162,'71200 Ann'!$C$8:$C$285,0),MATCH('71200M Ann'!BJ$8,'71200 Ann'!$C$8:$AZ$8,0))</f>
        <v>-151.1</v>
      </c>
      <c r="BK162" s="11">
        <f>INDEX('71200 Ann'!$C$8:$AZ$285,MATCH('71200M Ann'!$C162,'71200 Ann'!$C$8:$C$285,0),MATCH('71200M Ann'!BK$8,'71200 Ann'!$C$8:$AZ$8,0))</f>
        <v>-140.4</v>
      </c>
      <c r="BL162" s="11">
        <f>INDEX('71200 Ann'!$C$8:$AZ$285,MATCH('71200M Ann'!$C162,'71200 Ann'!$C$8:$C$285,0),MATCH('71200M Ann'!BL$8,'71200 Ann'!$C$8:$AZ$8,0))</f>
        <v>-149.19999999999999</v>
      </c>
      <c r="BM162" s="11">
        <f>INDEX('71200 Ann'!$C$8:$AZ$285,MATCH('71200M Ann'!$C162,'71200 Ann'!$C$8:$C$285,0),MATCH('71200M Ann'!BM$8,'71200 Ann'!$C$8:$AZ$8,0))</f>
        <v>-207.4</v>
      </c>
      <c r="BN162" s="11">
        <f>INDEX('71200 Ann'!$C$8:$AZ$285,MATCH('71200M Ann'!$C162,'71200 Ann'!$C$8:$C$285,0),MATCH('71200M Ann'!BN$8,'71200 Ann'!$C$8:$AZ$8,0))</f>
        <v>-271.3</v>
      </c>
      <c r="BO162" s="11">
        <f>INDEX('71200 Ann'!$C$8:$AZ$285,MATCH('71200M Ann'!$C162,'71200 Ann'!$C$8:$C$285,0),MATCH('71200M Ann'!BO$8,'71200 Ann'!$C$8:$AZ$8,0))</f>
        <v>-370.2</v>
      </c>
      <c r="BP162" s="11">
        <f>INDEX('71200 Ann'!$C$8:$AZ$285,MATCH('71200M Ann'!$C162,'71200 Ann'!$C$8:$C$285,0),MATCH('71200M Ann'!BP$8,'71200 Ann'!$C$8:$AZ$8,0))</f>
        <v>-349</v>
      </c>
      <c r="BQ162" s="11">
        <f>INDEX('71200 Ann'!$C$8:$AZ$285,MATCH('71200M Ann'!$C162,'71200 Ann'!$C$8:$C$285,0),MATCH('71200M Ann'!BQ$8,'71200 Ann'!$C$8:$AZ$8,0))</f>
        <v>-280.7</v>
      </c>
      <c r="BR162" s="11">
        <f>INDEX('71200 Ann'!$C$8:$AZ$285,MATCH('71200M Ann'!$C162,'71200 Ann'!$C$8:$C$285,0),MATCH('71200M Ann'!BR$8,'71200 Ann'!$C$8:$AZ$8,0))</f>
        <v>-272.39999999999998</v>
      </c>
      <c r="BS162" s="11">
        <f>INDEX('71200 Ann'!$C$8:$AZ$285,MATCH('71200M Ann'!$C162,'71200 Ann'!$C$8:$C$285,0),MATCH('71200M Ann'!BS$8,'71200 Ann'!$C$8:$AZ$8,0))</f>
        <v>-191</v>
      </c>
      <c r="BT162" s="11">
        <f>INDEX('71200 Ann'!$C$8:$AZ$285,MATCH('71200M Ann'!$C162,'71200 Ann'!$C$8:$C$285,0),MATCH('71200M Ann'!BT$8,'71200 Ann'!$C$8:$AZ$8,0))</f>
        <v>-89.5</v>
      </c>
      <c r="BU162" s="11">
        <f>INDEX('71200 Ann'!$C$8:$AZ$285,MATCH('71200M Ann'!$C162,'71200 Ann'!$C$8:$C$285,0),MATCH('71200M Ann'!BU$8,'71200 Ann'!$C$8:$AZ$8,0))</f>
        <v>18.100000000000001</v>
      </c>
      <c r="BV162" s="11">
        <f>INDEX('71200 Ann'!$C$8:$AZ$285,MATCH('71200M Ann'!$C162,'71200 Ann'!$C$8:$C$285,0),MATCH('71200M Ann'!BV$8,'71200 Ann'!$C$8:$AZ$8,0))</f>
        <v>75.900000000000006</v>
      </c>
      <c r="BW162" s="11">
        <f>INDEX('71200 Ann'!$C$8:$AZ$285,MATCH('71200M Ann'!$C162,'71200 Ann'!$C$8:$C$285,0),MATCH('71200M Ann'!BW$8,'71200 Ann'!$C$8:$AZ$8,0))</f>
        <v>166.4</v>
      </c>
      <c r="BX162" s="11">
        <f>INDEX('71200 Ann'!$C$8:$AZ$285,MATCH('71200M Ann'!$C162,'71200 Ann'!$C$8:$C$285,0),MATCH('71200M Ann'!BX$8,'71200 Ann'!$C$8:$AZ$8,0))</f>
        <v>-50.8</v>
      </c>
      <c r="BY162" s="11">
        <f>INDEX('71200 Ann'!$C$8:$AZ$285,MATCH('71200M Ann'!$C162,'71200 Ann'!$C$8:$C$285,0),MATCH('71200M Ann'!BY$8,'71200 Ann'!$C$8:$AZ$8,0))</f>
        <v>-391.4</v>
      </c>
      <c r="BZ162" s="11">
        <f>INDEX('71200 Ann'!$C$8:$AZ$285,MATCH('71200M Ann'!$C162,'71200 Ann'!$C$8:$C$285,0),MATCH('71200M Ann'!BZ$8,'71200 Ann'!$C$8:$AZ$8,0))</f>
        <v>-524.29999999999995</v>
      </c>
      <c r="CA162" s="11">
        <f>INDEX('71200 Ann'!$C$8:$AZ$285,MATCH('71200M Ann'!$C162,'71200 Ann'!$C$8:$C$285,0),MATCH('71200M Ann'!CA$8,'71200 Ann'!$C$8:$AZ$8,0))</f>
        <v>-507.6</v>
      </c>
      <c r="CB162" s="11">
        <f>INDEX('71200 Ann'!$C$8:$AZ$285,MATCH('71200M Ann'!$C162,'71200 Ann'!$C$8:$C$285,0),MATCH('71200M Ann'!CB$8,'71200 Ann'!$C$8:$AZ$8,0))</f>
        <v>-371.3</v>
      </c>
      <c r="CC162" s="11">
        <f>INDEX('71200 Ann'!$C$8:$AZ$285,MATCH('71200M Ann'!$C162,'71200 Ann'!$C$8:$C$285,0),MATCH('71200M Ann'!CC$8,'71200 Ann'!$C$8:$AZ$8,0))</f>
        <v>-266.39999999999998</v>
      </c>
      <c r="CD162" s="11">
        <f>INDEX('71200 Ann'!$C$8:$AZ$285,MATCH('71200M Ann'!$C162,'71200 Ann'!$C$8:$C$285,0),MATCH('71200M Ann'!CD$8,'71200 Ann'!$C$8:$AZ$8,0))</f>
        <v>-338.4</v>
      </c>
      <c r="CE162" s="11">
        <f>INDEX('71200 Ann'!$C$8:$AZ$285,MATCH('71200M Ann'!$C162,'71200 Ann'!$C$8:$C$285,0),MATCH('71200M Ann'!CE$8,'71200 Ann'!$C$8:$AZ$8,0))</f>
        <v>-799</v>
      </c>
      <c r="CF162" s="11">
        <f>INDEX('71200 Ann'!$C$8:$AZ$285,MATCH('71200M Ann'!$C162,'71200 Ann'!$C$8:$C$285,0),MATCH('71200M Ann'!CF$8,'71200 Ann'!$C$8:$AZ$8,0))</f>
        <v>-1520.8</v>
      </c>
      <c r="CG162" s="11">
        <f>INDEX('71200 Ann'!$C$8:$AZ$285,MATCH('71200M Ann'!$C162,'71200 Ann'!$C$8:$C$285,0),MATCH('71200M Ann'!CG$8,'71200 Ann'!$C$8:$AZ$8,0))</f>
        <v>-1566</v>
      </c>
      <c r="CH162" s="11">
        <f>INDEX('71200 Ann'!$C$8:$AZ$285,MATCH('71200M Ann'!$C162,'71200 Ann'!$C$8:$C$285,0),MATCH('71200M Ann'!CH$8,'71200 Ann'!$C$8:$AZ$8,0))</f>
        <v>-1460.1</v>
      </c>
      <c r="CI162" s="11">
        <f>INDEX('71200 Ann'!$C$8:$AZ$285,MATCH('71200M Ann'!$C162,'71200 Ann'!$C$8:$C$285,0),MATCH('71200M Ann'!CI$8,'71200 Ann'!$C$8:$AZ$8,0))</f>
        <v>-1310.8</v>
      </c>
      <c r="CJ162" s="11">
        <f>INDEX('71200 Ann'!$C$8:$AZ$285,MATCH('71200M Ann'!$C162,'71200 Ann'!$C$8:$C$285,0),MATCH('71200M Ann'!CJ$8,'71200 Ann'!$C$8:$AZ$8,0))</f>
        <v>-834.4</v>
      </c>
      <c r="CK162" s="11">
        <f>INDEX('71200 Ann'!$C$8:$AZ$285,MATCH('71200M Ann'!$C162,'71200 Ann'!$C$8:$C$285,0),MATCH('71200M Ann'!CK$8,'71200 Ann'!$C$8:$AZ$8,0))</f>
        <v>-782.7</v>
      </c>
      <c r="CL162" s="11">
        <f>INDEX('71200 Ann'!$C$8:$AZ$285,MATCH('71200M Ann'!$C162,'71200 Ann'!$C$8:$C$285,0),MATCH('71200M Ann'!CL$8,'71200 Ann'!$C$8:$AZ$8,0))</f>
        <v>-731</v>
      </c>
      <c r="CM162" s="11"/>
      <c r="CN162" s="8"/>
    </row>
    <row r="163" spans="1:92" s="10" customFormat="1" x14ac:dyDescent="0.25">
      <c r="A163" s="32">
        <v>149</v>
      </c>
      <c r="B163" s="10" t="s">
        <v>1906</v>
      </c>
      <c r="C163" s="10" t="s">
        <v>933</v>
      </c>
      <c r="D163" s="10">
        <f>INDEX('71200 Ann Hist'!$C$8:$AR$285,MATCH('71200M Ann'!$C163,'71200 Ann Hist'!$C$8:$C$285,0),MATCH('71200M Ann'!D$8,'71200 Ann Hist'!$C$8:$AR$8,0))</f>
        <v>1.6</v>
      </c>
      <c r="E163" s="10">
        <f>INDEX('71200 Ann Hist'!$C$8:$AR$285,MATCH('71200M Ann'!$C163,'71200 Ann Hist'!$C$8:$C$285,0),MATCH('71200M Ann'!E$8,'71200 Ann Hist'!$C$8:$AR$8,0))</f>
        <v>1.9</v>
      </c>
      <c r="F163" s="10">
        <f>INDEX('71200 Ann Hist'!$C$8:$AR$285,MATCH('71200M Ann'!$C163,'71200 Ann Hist'!$C$8:$C$285,0),MATCH('71200M Ann'!F$8,'71200 Ann Hist'!$C$8:$AR$8,0))</f>
        <v>1.7</v>
      </c>
      <c r="G163" s="10">
        <f>INDEX('71200 Ann Hist'!$C$8:$AR$285,MATCH('71200M Ann'!$C163,'71200 Ann Hist'!$C$8:$C$285,0),MATCH('71200M Ann'!G$8,'71200 Ann Hist'!$C$8:$AR$8,0))</f>
        <v>1</v>
      </c>
      <c r="H163" s="10">
        <f>INDEX('71200 Ann Hist'!$C$8:$AR$285,MATCH('71200M Ann'!$C163,'71200 Ann Hist'!$C$8:$C$285,0),MATCH('71200M Ann'!H$8,'71200 Ann Hist'!$C$8:$AR$8,0))</f>
        <v>0.7</v>
      </c>
      <c r="I163" s="10">
        <f>INDEX('71200 Ann Hist'!$C$8:$AR$285,MATCH('71200M Ann'!$C163,'71200 Ann Hist'!$C$8:$C$285,0),MATCH('71200M Ann'!I$8,'71200 Ann Hist'!$C$8:$AR$8,0))</f>
        <v>1.2</v>
      </c>
      <c r="J163" s="10">
        <f>INDEX('71200 Ann Hist'!$C$8:$AR$285,MATCH('71200M Ann'!$C163,'71200 Ann Hist'!$C$8:$C$285,0),MATCH('71200M Ann'!J$8,'71200 Ann Hist'!$C$8:$AR$8,0))</f>
        <v>1.3</v>
      </c>
      <c r="K163" s="10">
        <f>INDEX('71200 Ann Hist'!$C$8:$AR$285,MATCH('71200M Ann'!$C163,'71200 Ann Hist'!$C$8:$C$285,0),MATCH('71200M Ann'!K$8,'71200 Ann Hist'!$C$8:$AR$8,0))</f>
        <v>2.5</v>
      </c>
      <c r="L163" s="10">
        <f>INDEX('71200 Ann Hist'!$C$8:$AR$285,MATCH('71200M Ann'!$C163,'71200 Ann Hist'!$C$8:$C$285,0),MATCH('71200M Ann'!L$8,'71200 Ann Hist'!$C$8:$AR$8,0))</f>
        <v>2</v>
      </c>
      <c r="M163" s="10">
        <f>INDEX('71200 Ann Hist'!$C$8:$AR$285,MATCH('71200M Ann'!$C163,'71200 Ann Hist'!$C$8:$C$285,0),MATCH('71200M Ann'!M$8,'71200 Ann Hist'!$C$8:$AR$8,0))</f>
        <v>2.2999999999999998</v>
      </c>
      <c r="N163" s="10">
        <f>INDEX('71200 Ann Hist'!$C$8:$AR$285,MATCH('71200M Ann'!$C163,'71200 Ann Hist'!$C$8:$C$285,0),MATCH('71200M Ann'!N$8,'71200 Ann Hist'!$C$8:$AR$8,0))</f>
        <v>2.5</v>
      </c>
      <c r="O163" s="10">
        <f>INDEX('71200 Ann Hist'!$C$8:$AR$285,MATCH('71200M Ann'!$C163,'71200 Ann Hist'!$C$8:$C$285,0),MATCH('71200M Ann'!O$8,'71200 Ann Hist'!$C$8:$AR$8,0))</f>
        <v>2</v>
      </c>
      <c r="P163" s="10">
        <f>INDEX('71200 Ann Hist'!$C$8:$AR$285,MATCH('71200M Ann'!$C163,'71200 Ann Hist'!$C$8:$C$285,0),MATCH('71200M Ann'!P$8,'71200 Ann Hist'!$C$8:$AR$8,0))</f>
        <v>7.1</v>
      </c>
      <c r="Q163" s="10">
        <f>INDEX('71200 Ann Hist'!$C$8:$AR$285,MATCH('71200M Ann'!$C163,'71200 Ann Hist'!$C$8:$C$285,0),MATCH('71200M Ann'!Q$8,'71200 Ann Hist'!$C$8:$AR$8,0))</f>
        <v>22.2</v>
      </c>
      <c r="R163" s="10">
        <f>INDEX('71200 Ann Hist'!$C$8:$AR$285,MATCH('71200M Ann'!$C163,'71200 Ann Hist'!$C$8:$C$285,0),MATCH('71200M Ann'!R$8,'71200 Ann Hist'!$C$8:$AR$8,0))</f>
        <v>29.7</v>
      </c>
      <c r="S163" s="10">
        <f>INDEX('71200 Ann Hist'!$C$8:$AR$285,MATCH('71200M Ann'!$C163,'71200 Ann Hist'!$C$8:$C$285,0),MATCH('71200M Ann'!S$8,'71200 Ann Hist'!$C$8:$AR$8,0))</f>
        <v>25</v>
      </c>
      <c r="T163" s="10">
        <f>INDEX('71200 Ann Hist'!$C$8:$AR$285,MATCH('71200M Ann'!$C163,'71200 Ann Hist'!$C$8:$C$285,0),MATCH('71200M Ann'!T$8,'71200 Ann Hist'!$C$8:$AR$8,0))</f>
        <v>10.7</v>
      </c>
      <c r="U163" s="10">
        <f>INDEX('71200 Ann Hist'!$C$8:$AR$285,MATCH('71200M Ann'!$C163,'71200 Ann Hist'!$C$8:$C$285,0),MATCH('71200M Ann'!U$8,'71200 Ann Hist'!$C$8:$AR$8,0))</f>
        <v>-10.8</v>
      </c>
      <c r="V163" s="10">
        <f>INDEX('71200 Ann Hist'!$C$8:$AR$285,MATCH('71200M Ann'!$C163,'71200 Ann Hist'!$C$8:$C$285,0),MATCH('71200M Ann'!V$8,'71200 Ann Hist'!$C$8:$AR$8,0))</f>
        <v>-9.3000000000000007</v>
      </c>
      <c r="W163" s="10">
        <f>INDEX('71200 Ann Hist'!$C$8:$AR$285,MATCH('71200M Ann'!$C163,'71200 Ann Hist'!$C$8:$C$285,0),MATCH('71200M Ann'!W$8,'71200 Ann Hist'!$C$8:$AR$8,0))</f>
        <v>-5.8</v>
      </c>
      <c r="X163" s="10">
        <f>INDEX('71200 Ann Hist'!$C$8:$AR$285,MATCH('71200M Ann'!$C163,'71200 Ann Hist'!$C$8:$C$285,0),MATCH('71200M Ann'!X$8,'71200 Ann Hist'!$C$8:$AR$8,0))</f>
        <v>-2.4</v>
      </c>
      <c r="Y163" s="10">
        <f>INDEX('71200 Ann Hist'!$C$8:$AR$285,MATCH('71200M Ann'!$C163,'71200 Ann Hist'!$C$8:$C$285,0),MATCH('71200M Ann'!Y$8,'71200 Ann Hist'!$C$8:$AR$8,0))</f>
        <v>-2.4</v>
      </c>
      <c r="Z163" s="10">
        <f>INDEX('71200 Ann Hist'!$C$8:$AR$285,MATCH('71200M Ann'!$C163,'71200 Ann Hist'!$C$8:$C$285,0),MATCH('71200M Ann'!Z$8,'71200 Ann Hist'!$C$8:$AR$8,0))</f>
        <v>3.3</v>
      </c>
      <c r="AA163" s="10">
        <f>INDEX('71200 Ann Hist'!$C$8:$AR$285,MATCH('71200M Ann'!$C163,'71200 Ann Hist'!$C$8:$C$285,0),MATCH('71200M Ann'!AA$8,'71200 Ann Hist'!$C$8:$AR$8,0))</f>
        <v>6.4</v>
      </c>
      <c r="AB163" s="10">
        <f>INDEX('71200 Ann Hist'!$C$8:$AR$285,MATCH('71200M Ann'!$C163,'71200 Ann Hist'!$C$8:$C$285,0),MATCH('71200M Ann'!AB$8,'71200 Ann Hist'!$C$8:$AR$8,0))</f>
        <v>7</v>
      </c>
      <c r="AC163" s="10">
        <f>INDEX('71200 Ann Hist'!$C$8:$AR$285,MATCH('71200M Ann'!$C163,'71200 Ann Hist'!$C$8:$C$285,0),MATCH('71200M Ann'!AC$8,'71200 Ann Hist'!$C$8:$AR$8,0))</f>
        <v>4.5</v>
      </c>
      <c r="AD163" s="10">
        <f>INDEX('71200 Ann Hist'!$C$8:$AR$285,MATCH('71200M Ann'!$C163,'71200 Ann Hist'!$C$8:$C$285,0),MATCH('71200M Ann'!AD$8,'71200 Ann Hist'!$C$8:$AR$8,0))</f>
        <v>2.4</v>
      </c>
      <c r="AE163" s="10">
        <f>INDEX('71200 Ann Hist'!$C$8:$AR$285,MATCH('71200M Ann'!$C163,'71200 Ann Hist'!$C$8:$C$285,0),MATCH('71200M Ann'!AE$8,'71200 Ann Hist'!$C$8:$AR$8,0))</f>
        <v>3.4</v>
      </c>
      <c r="AF163" s="10">
        <f>INDEX('71200 Ann Hist'!$C$8:$AR$285,MATCH('71200M Ann'!$C163,'71200 Ann Hist'!$C$8:$C$285,0),MATCH('71200M Ann'!AF$8,'71200 Ann Hist'!$C$8:$AR$8,0))</f>
        <v>4.2</v>
      </c>
      <c r="AG163" s="10">
        <f>INDEX('71200 Ann Hist'!$C$8:$AR$285,MATCH('71200M Ann'!$C163,'71200 Ann Hist'!$C$8:$C$285,0),MATCH('71200M Ann'!AG$8,'71200 Ann Hist'!$C$8:$AR$8,0))</f>
        <v>5.0999999999999996</v>
      </c>
      <c r="AH163" s="10">
        <f>INDEX('71200 Ann Hist'!$C$8:$AR$285,MATCH('71200M Ann'!$C163,'71200 Ann Hist'!$C$8:$C$285,0),MATCH('71200M Ann'!AH$8,'71200 Ann Hist'!$C$8:$AR$8,0))</f>
        <v>7</v>
      </c>
      <c r="AI163" s="10">
        <f>INDEX('71200 Ann Hist'!$C$8:$AR$285,MATCH('71200M Ann'!$C163,'71200 Ann Hist'!$C$8:$C$285,0),MATCH('71200M Ann'!AI$8,'71200 Ann Hist'!$C$8:$AR$8,0))</f>
        <v>5.5</v>
      </c>
      <c r="AJ163" s="10">
        <f>INDEX('71200 Ann Hist'!$C$8:$AR$285,MATCH('71200M Ann'!$C163,'71200 Ann Hist'!$C$8:$C$285,0),MATCH('71200M Ann'!AJ$8,'71200 Ann Hist'!$C$8:$AR$8,0))</f>
        <v>7.4</v>
      </c>
      <c r="AK163" s="10">
        <f>INDEX('71200 Ann Hist'!$C$8:$AR$285,MATCH('71200M Ann'!$C163,'71200 Ann Hist'!$C$8:$C$285,0),MATCH('71200M Ann'!AK$8,'71200 Ann Hist'!$C$8:$AR$8,0))</f>
        <v>8.3000000000000007</v>
      </c>
      <c r="AL163" s="10">
        <f>INDEX('71200 Ann Hist'!$C$8:$AR$285,MATCH('71200M Ann'!$C163,'71200 Ann Hist'!$C$8:$C$285,0),MATCH('71200M Ann'!AL$8,'71200 Ann Hist'!$C$8:$AR$8,0))</f>
        <v>7.9</v>
      </c>
      <c r="AM163" s="10">
        <f>INDEX('71200 Ann Hist'!$C$8:$AR$285,MATCH('71200M Ann'!$C163,'71200 Ann Hist'!$C$8:$C$285,0),MATCH('71200M Ann'!AM$8,'71200 Ann Hist'!$C$8:$AR$8,0))</f>
        <v>7.9</v>
      </c>
      <c r="AN163" s="10">
        <f>INDEX('71200 Ann Hist'!$C$8:$AR$285,MATCH('71200M Ann'!$C163,'71200 Ann Hist'!$C$8:$C$285,0),MATCH('71200M Ann'!AN$8,'71200 Ann Hist'!$C$8:$AR$8,0))</f>
        <v>6.8</v>
      </c>
      <c r="AO163" s="10">
        <f>INDEX('71200 Ann Hist'!$C$8:$AR$285,MATCH('71200M Ann'!$C163,'71200 Ann Hist'!$C$8:$C$285,0),MATCH('71200M Ann'!AO$8,'71200 Ann Hist'!$C$8:$AR$8,0))</f>
        <v>9.4</v>
      </c>
      <c r="AP163" s="10">
        <f>INDEX('71200 Ann Hist'!$C$8:$AR$285,MATCH('71200M Ann'!$C163,'71200 Ann Hist'!$C$8:$C$285,0),MATCH('71200M Ann'!AP$8,'71200 Ann Hist'!$C$8:$AR$8,0))</f>
        <v>10.7</v>
      </c>
      <c r="AQ163" s="10">
        <f>INDEX('71200 Ann Hist'!$C$8:$AR$285,MATCH('71200M Ann'!$C163,'71200 Ann Hist'!$C$8:$C$285,0),MATCH('71200M Ann'!AQ$8,'71200 Ann Hist'!$C$8:$AR$8,0))</f>
        <v>7.7</v>
      </c>
      <c r="AR163" s="11">
        <f>INDEX('71200 Ann'!$C$8:$AZ$285,MATCH('71200M Ann'!$C163,'71200 Ann'!$C$8:$C$285,0),MATCH('71200M Ann'!AR$8,'71200 Ann'!$C$8:$AZ$8,0))</f>
        <v>3</v>
      </c>
      <c r="AS163" s="11">
        <f>INDEX('71200 Ann'!$C$8:$AZ$285,MATCH('71200M Ann'!$C163,'71200 Ann'!$C$8:$C$285,0),MATCH('71200M Ann'!AS$8,'71200 Ann'!$C$8:$AZ$8,0))</f>
        <v>-4.3</v>
      </c>
      <c r="AT163" s="11">
        <f>INDEX('71200 Ann'!$C$8:$AZ$285,MATCH('71200M Ann'!$C163,'71200 Ann'!$C$8:$C$285,0),MATCH('71200M Ann'!AT$8,'71200 Ann'!$C$8:$AZ$8,0))</f>
        <v>-11.8</v>
      </c>
      <c r="AU163" s="11">
        <f>INDEX('71200 Ann'!$C$8:$AZ$285,MATCH('71200M Ann'!$C163,'71200 Ann'!$C$8:$C$285,0),MATCH('71200M Ann'!AU$8,'71200 Ann'!$C$8:$AZ$8,0))</f>
        <v>-14.8</v>
      </c>
      <c r="AV163" s="11">
        <f>INDEX('71200 Ann'!$C$8:$AZ$285,MATCH('71200M Ann'!$C163,'71200 Ann'!$C$8:$C$285,0),MATCH('71200M Ann'!AV$8,'71200 Ann'!$C$8:$AZ$8,0))</f>
        <v>-13.1</v>
      </c>
      <c r="AW163" s="11">
        <f>INDEX('71200 Ann'!$C$8:$AZ$285,MATCH('71200M Ann'!$C163,'71200 Ann'!$C$8:$C$285,0),MATCH('71200M Ann'!AW$8,'71200 Ann'!$C$8:$AZ$8,0))</f>
        <v>-9.1999999999999993</v>
      </c>
      <c r="AX163" s="11">
        <f>INDEX('71200 Ann'!$C$8:$AZ$285,MATCH('71200M Ann'!$C163,'71200 Ann'!$C$8:$C$285,0),MATCH('71200M Ann'!AX$8,'71200 Ann'!$C$8:$AZ$8,0))</f>
        <v>-6.4</v>
      </c>
      <c r="AY163" s="11">
        <f>INDEX('71200 Ann'!$C$8:$AZ$285,MATCH('71200M Ann'!$C163,'71200 Ann'!$C$8:$C$285,0),MATCH('71200M Ann'!AY$8,'71200 Ann'!$C$8:$AZ$8,0))</f>
        <v>-1.8</v>
      </c>
      <c r="AZ163" s="11">
        <f>INDEX('71200 Ann'!$C$8:$AZ$285,MATCH('71200M Ann'!$C163,'71200 Ann'!$C$8:$C$285,0),MATCH('71200M Ann'!AZ$8,'71200 Ann'!$C$8:$AZ$8,0))</f>
        <v>-3</v>
      </c>
      <c r="BA163" s="11">
        <f>INDEX('71200 Ann'!$C$8:$AZ$285,MATCH('71200M Ann'!$C163,'71200 Ann'!$C$8:$C$285,0),MATCH('71200M Ann'!BA$8,'71200 Ann'!$C$8:$AZ$8,0))</f>
        <v>-2.2000000000000002</v>
      </c>
      <c r="BB163" s="11">
        <f>INDEX('71200 Ann'!$C$8:$AZ$285,MATCH('71200M Ann'!$C163,'71200 Ann'!$C$8:$C$285,0),MATCH('71200M Ann'!BB$8,'71200 Ann'!$C$8:$AZ$8,0))</f>
        <v>5.4</v>
      </c>
      <c r="BC163" s="11">
        <f>INDEX('71200 Ann'!$C$8:$AZ$285,MATCH('71200M Ann'!$C163,'71200 Ann'!$C$8:$C$285,0),MATCH('71200M Ann'!BC$8,'71200 Ann'!$C$8:$AZ$8,0))</f>
        <v>13.3</v>
      </c>
      <c r="BD163" s="11">
        <f>INDEX('71200 Ann'!$C$8:$AZ$285,MATCH('71200M Ann'!$C163,'71200 Ann'!$C$8:$C$285,0),MATCH('71200M Ann'!BD$8,'71200 Ann'!$C$8:$AZ$8,0))</f>
        <v>13.7</v>
      </c>
      <c r="BE163" s="11">
        <f>INDEX('71200 Ann'!$C$8:$AZ$285,MATCH('71200M Ann'!$C163,'71200 Ann'!$C$8:$C$285,0),MATCH('71200M Ann'!BE$8,'71200 Ann'!$C$8:$AZ$8,0))</f>
        <v>13.1</v>
      </c>
      <c r="BF163" s="11">
        <f>INDEX('71200 Ann'!$C$8:$AZ$285,MATCH('71200M Ann'!$C163,'71200 Ann'!$C$8:$C$285,0),MATCH('71200M Ann'!BF$8,'71200 Ann'!$C$8:$AZ$8,0))</f>
        <v>19.399999999999999</v>
      </c>
      <c r="BG163" s="11">
        <f>INDEX('71200 Ann'!$C$8:$AZ$285,MATCH('71200M Ann'!$C163,'71200 Ann'!$C$8:$C$285,0),MATCH('71200M Ann'!BG$8,'71200 Ann'!$C$8:$AZ$8,0))</f>
        <v>40.5</v>
      </c>
      <c r="BH163" s="11">
        <f>INDEX('71200 Ann'!$C$8:$AZ$285,MATCH('71200M Ann'!$C163,'71200 Ann'!$C$8:$C$285,0),MATCH('71200M Ann'!BH$8,'71200 Ann'!$C$8:$AZ$8,0))</f>
        <v>59.7</v>
      </c>
      <c r="BI163" s="11">
        <f>INDEX('71200 Ann'!$C$8:$AZ$285,MATCH('71200M Ann'!$C163,'71200 Ann'!$C$8:$C$285,0),MATCH('71200M Ann'!BI$8,'71200 Ann'!$C$8:$AZ$8,0))</f>
        <v>68.599999999999994</v>
      </c>
      <c r="BJ163" s="11">
        <f>INDEX('71200 Ann'!$C$8:$AZ$285,MATCH('71200M Ann'!$C163,'71200 Ann'!$C$8:$C$285,0),MATCH('71200M Ann'!BJ$8,'71200 Ann'!$C$8:$AZ$8,0))</f>
        <v>77.8</v>
      </c>
      <c r="BK163" s="11">
        <f>INDEX('71200 Ann'!$C$8:$AZ$285,MATCH('71200M Ann'!$C163,'71200 Ann'!$C$8:$C$285,0),MATCH('71200M Ann'!BK$8,'71200 Ann'!$C$8:$AZ$8,0))</f>
        <v>67.8</v>
      </c>
      <c r="BL163" s="11">
        <f>INDEX('71200 Ann'!$C$8:$AZ$285,MATCH('71200M Ann'!$C163,'71200 Ann'!$C$8:$C$285,0),MATCH('71200M Ann'!BL$8,'71200 Ann'!$C$8:$AZ$8,0))</f>
        <v>56</v>
      </c>
      <c r="BM163" s="11">
        <f>INDEX('71200 Ann'!$C$8:$AZ$285,MATCH('71200M Ann'!$C163,'71200 Ann'!$C$8:$C$285,0),MATCH('71200M Ann'!BM$8,'71200 Ann'!$C$8:$AZ$8,0))</f>
        <v>64.900000000000006</v>
      </c>
      <c r="BN163" s="11">
        <f>INDEX('71200 Ann'!$C$8:$AZ$285,MATCH('71200M Ann'!$C163,'71200 Ann'!$C$8:$C$285,0),MATCH('71200M Ann'!BN$8,'71200 Ann'!$C$8:$AZ$8,0))</f>
        <v>52.5</v>
      </c>
      <c r="BO163" s="11">
        <f>INDEX('71200 Ann'!$C$8:$AZ$285,MATCH('71200M Ann'!$C163,'71200 Ann'!$C$8:$C$285,0),MATCH('71200M Ann'!BO$8,'71200 Ann'!$C$8:$AZ$8,0))</f>
        <v>31.2</v>
      </c>
      <c r="BP163" s="11">
        <f>INDEX('71200 Ann'!$C$8:$AZ$285,MATCH('71200M Ann'!$C163,'71200 Ann'!$C$8:$C$285,0),MATCH('71200M Ann'!BP$8,'71200 Ann'!$C$8:$AZ$8,0))</f>
        <v>20.2</v>
      </c>
      <c r="BQ163" s="11">
        <f>INDEX('71200 Ann'!$C$8:$AZ$285,MATCH('71200M Ann'!$C163,'71200 Ann'!$C$8:$C$285,0),MATCH('71200M Ann'!BQ$8,'71200 Ann'!$C$8:$AZ$8,0))</f>
        <v>15.4</v>
      </c>
      <c r="BR163" s="11">
        <f>INDEX('71200 Ann'!$C$8:$AZ$285,MATCH('71200M Ann'!$C163,'71200 Ann'!$C$8:$C$285,0),MATCH('71200M Ann'!BR$8,'71200 Ann'!$C$8:$AZ$8,0))</f>
        <v>14.3</v>
      </c>
      <c r="BS163" s="11">
        <f>INDEX('71200 Ann'!$C$8:$AZ$285,MATCH('71200M Ann'!$C163,'71200 Ann'!$C$8:$C$285,0),MATCH('71200M Ann'!BS$8,'71200 Ann'!$C$8:$AZ$8,0))</f>
        <v>31.8</v>
      </c>
      <c r="BT163" s="11">
        <f>INDEX('71200 Ann'!$C$8:$AZ$285,MATCH('71200M Ann'!$C163,'71200 Ann'!$C$8:$C$285,0),MATCH('71200M Ann'!BT$8,'71200 Ann'!$C$8:$AZ$8,0))</f>
        <v>36.4</v>
      </c>
      <c r="BU163" s="11">
        <f>INDEX('71200 Ann'!$C$8:$AZ$285,MATCH('71200M Ann'!$C163,'71200 Ann'!$C$8:$C$285,0),MATCH('71200M Ann'!BU$8,'71200 Ann'!$C$8:$AZ$8,0))</f>
        <v>46.6</v>
      </c>
      <c r="BV163" s="11">
        <f>INDEX('71200 Ann'!$C$8:$AZ$285,MATCH('71200M Ann'!$C163,'71200 Ann'!$C$8:$C$285,0),MATCH('71200M Ann'!BV$8,'71200 Ann'!$C$8:$AZ$8,0))</f>
        <v>63</v>
      </c>
      <c r="BW163" s="11">
        <f>INDEX('71200 Ann'!$C$8:$AZ$285,MATCH('71200M Ann'!$C163,'71200 Ann'!$C$8:$C$285,0),MATCH('71200M Ann'!BW$8,'71200 Ann'!$C$8:$AZ$8,0))</f>
        <v>74.900000000000006</v>
      </c>
      <c r="BX163" s="11">
        <f>INDEX('71200 Ann'!$C$8:$AZ$285,MATCH('71200M Ann'!$C163,'71200 Ann'!$C$8:$C$285,0),MATCH('71200M Ann'!BX$8,'71200 Ann'!$C$8:$AZ$8,0))</f>
        <v>70.599999999999994</v>
      </c>
      <c r="BY163" s="11">
        <f>INDEX('71200 Ann'!$C$8:$AZ$285,MATCH('71200M Ann'!$C163,'71200 Ann'!$C$8:$C$285,0),MATCH('71200M Ann'!BY$8,'71200 Ann'!$C$8:$AZ$8,0))</f>
        <v>75.400000000000006</v>
      </c>
      <c r="BZ163" s="11">
        <f>INDEX('71200 Ann'!$C$8:$AZ$285,MATCH('71200M Ann'!$C163,'71200 Ann'!$C$8:$C$285,0),MATCH('71200M Ann'!BZ$8,'71200 Ann'!$C$8:$AZ$8,0))</f>
        <v>56.3</v>
      </c>
      <c r="CA163" s="11">
        <f>INDEX('71200 Ann'!$C$8:$AZ$285,MATCH('71200M Ann'!$C163,'71200 Ann'!$C$8:$C$285,0),MATCH('71200M Ann'!CA$8,'71200 Ann'!$C$8:$AZ$8,0))</f>
        <v>52.7</v>
      </c>
      <c r="CB163" s="11">
        <f>INDEX('71200 Ann'!$C$8:$AZ$285,MATCH('71200M Ann'!$C163,'71200 Ann'!$C$8:$C$285,0),MATCH('71200M Ann'!CB$8,'71200 Ann'!$C$8:$AZ$8,0))</f>
        <v>61.5</v>
      </c>
      <c r="CC163" s="11">
        <f>INDEX('71200 Ann'!$C$8:$AZ$285,MATCH('71200M Ann'!$C163,'71200 Ann'!$C$8:$C$285,0),MATCH('71200M Ann'!CC$8,'71200 Ann'!$C$8:$AZ$8,0))</f>
        <v>79.099999999999994</v>
      </c>
      <c r="CD163" s="11">
        <f>INDEX('71200 Ann'!$C$8:$AZ$285,MATCH('71200M Ann'!$C163,'71200 Ann'!$C$8:$C$285,0),MATCH('71200M Ann'!CD$8,'71200 Ann'!$C$8:$AZ$8,0))</f>
        <v>119.7</v>
      </c>
      <c r="CE163" s="11">
        <f>INDEX('71200 Ann'!$C$8:$AZ$285,MATCH('71200M Ann'!$C163,'71200 Ann'!$C$8:$C$285,0),MATCH('71200M Ann'!CE$8,'71200 Ann'!$C$8:$AZ$8,0))</f>
        <v>144.6</v>
      </c>
      <c r="CF163" s="11">
        <f>INDEX('71200 Ann'!$C$8:$AZ$285,MATCH('71200M Ann'!$C163,'71200 Ann'!$C$8:$C$285,0),MATCH('71200M Ann'!CF$8,'71200 Ann'!$C$8:$AZ$8,0))</f>
        <v>84</v>
      </c>
      <c r="CG163" s="11">
        <f>INDEX('71200 Ann'!$C$8:$AZ$285,MATCH('71200M Ann'!$C163,'71200 Ann'!$C$8:$C$285,0),MATCH('71200M Ann'!CG$8,'71200 Ann'!$C$8:$AZ$8,0))</f>
        <v>62.6</v>
      </c>
      <c r="CH163" s="11">
        <f>INDEX('71200 Ann'!$C$8:$AZ$285,MATCH('71200M Ann'!$C163,'71200 Ann'!$C$8:$C$285,0),MATCH('71200M Ann'!CH$8,'71200 Ann'!$C$8:$AZ$8,0))</f>
        <v>44.9</v>
      </c>
      <c r="CI163" s="11">
        <f>INDEX('71200 Ann'!$C$8:$AZ$285,MATCH('71200M Ann'!$C163,'71200 Ann'!$C$8:$C$285,0),MATCH('71200M Ann'!CI$8,'71200 Ann'!$C$8:$AZ$8,0))</f>
        <v>0.3</v>
      </c>
      <c r="CJ163" s="11">
        <f>INDEX('71200 Ann'!$C$8:$AZ$285,MATCH('71200M Ann'!$C163,'71200 Ann'!$C$8:$C$285,0),MATCH('71200M Ann'!CJ$8,'71200 Ann'!$C$8:$AZ$8,0))</f>
        <v>-32.9</v>
      </c>
      <c r="CK163" s="11">
        <f>INDEX('71200 Ann'!$C$8:$AZ$285,MATCH('71200M Ann'!$C163,'71200 Ann'!$C$8:$C$285,0),MATCH('71200M Ann'!CK$8,'71200 Ann'!$C$8:$AZ$8,0))</f>
        <v>-14</v>
      </c>
      <c r="CL163" s="11">
        <f>INDEX('71200 Ann'!$C$8:$AZ$285,MATCH('71200M Ann'!$C163,'71200 Ann'!$C$8:$C$285,0),MATCH('71200M Ann'!CL$8,'71200 Ann'!$C$8:$AZ$8,0))</f>
        <v>1.1000000000000001</v>
      </c>
      <c r="CM163" s="11"/>
      <c r="CN163" s="8"/>
    </row>
    <row r="164" spans="1:92" s="8" customFormat="1" x14ac:dyDescent="0.25">
      <c r="A164" s="32">
        <v>150</v>
      </c>
      <c r="B164" s="10" t="s">
        <v>1907</v>
      </c>
      <c r="C164" s="10" t="s">
        <v>932</v>
      </c>
      <c r="D164" s="8">
        <f>INDEX('71200 Ann Hist'!$C$8:$AR$285,MATCH('71200M Ann'!$C164,'71200 Ann Hist'!$C$8:$C$285,0),MATCH('71200M Ann'!D$8,'71200 Ann Hist'!$C$8:$AR$8,0))</f>
        <v>0.5</v>
      </c>
      <c r="E164" s="8">
        <f>INDEX('71200 Ann Hist'!$C$8:$AR$285,MATCH('71200M Ann'!$C164,'71200 Ann Hist'!$C$8:$C$285,0),MATCH('71200M Ann'!E$8,'71200 Ann Hist'!$C$8:$AR$8,0))</f>
        <v>-0.8</v>
      </c>
      <c r="F164" s="8">
        <f>INDEX('71200 Ann Hist'!$C$8:$AR$285,MATCH('71200M Ann'!$C164,'71200 Ann Hist'!$C$8:$C$285,0),MATCH('71200M Ann'!F$8,'71200 Ann Hist'!$C$8:$AR$8,0))</f>
        <v>-3.3</v>
      </c>
      <c r="G164" s="8">
        <f>INDEX('71200 Ann Hist'!$C$8:$AR$285,MATCH('71200M Ann'!$C164,'71200 Ann Hist'!$C$8:$C$285,0),MATCH('71200M Ann'!G$8,'71200 Ann Hist'!$C$8:$AR$8,0))</f>
        <v>-2.1</v>
      </c>
      <c r="H164" s="8">
        <f>INDEX('71200 Ann Hist'!$C$8:$AR$285,MATCH('71200M Ann'!$C164,'71200 Ann Hist'!$C$8:$C$285,0),MATCH('71200M Ann'!H$8,'71200 Ann Hist'!$C$8:$AR$8,0))</f>
        <v>-1.7</v>
      </c>
      <c r="I164" s="8">
        <f>INDEX('71200 Ann Hist'!$C$8:$AR$285,MATCH('71200M Ann'!$C164,'71200 Ann Hist'!$C$8:$C$285,0),MATCH('71200M Ann'!I$8,'71200 Ann Hist'!$C$8:$AR$8,0))</f>
        <v>-2.7</v>
      </c>
      <c r="J164" s="8">
        <f>INDEX('71200 Ann Hist'!$C$8:$AR$285,MATCH('71200M Ann'!$C164,'71200 Ann Hist'!$C$8:$C$285,0),MATCH('71200M Ann'!J$8,'71200 Ann Hist'!$C$8:$AR$8,0))</f>
        <v>-2.6</v>
      </c>
      <c r="K164" s="8">
        <f>INDEX('71200 Ann Hist'!$C$8:$AR$285,MATCH('71200M Ann'!$C164,'71200 Ann Hist'!$C$8:$C$285,0),MATCH('71200M Ann'!K$8,'71200 Ann Hist'!$C$8:$AR$8,0))</f>
        <v>-4</v>
      </c>
      <c r="L164" s="8">
        <f>INDEX('71200 Ann Hist'!$C$8:$AR$285,MATCH('71200M Ann'!$C164,'71200 Ann Hist'!$C$8:$C$285,0),MATCH('71200M Ann'!L$8,'71200 Ann Hist'!$C$8:$AR$8,0))</f>
        <v>-0.4</v>
      </c>
      <c r="M164" s="8">
        <f>INDEX('71200 Ann Hist'!$C$8:$AR$285,MATCH('71200M Ann'!$C164,'71200 Ann Hist'!$C$8:$C$285,0),MATCH('71200M Ann'!M$8,'71200 Ann Hist'!$C$8:$AR$8,0))</f>
        <v>-2.4</v>
      </c>
      <c r="N164" s="8">
        <f>INDEX('71200 Ann Hist'!$C$8:$AR$285,MATCH('71200M Ann'!$C164,'71200 Ann Hist'!$C$8:$C$285,0),MATCH('71200M Ann'!N$8,'71200 Ann Hist'!$C$8:$AR$8,0))</f>
        <v>-3.3</v>
      </c>
      <c r="O164" s="8">
        <f>INDEX('71200 Ann Hist'!$C$8:$AR$285,MATCH('71200M Ann'!$C164,'71200 Ann Hist'!$C$8:$C$285,0),MATCH('71200M Ann'!O$8,'71200 Ann Hist'!$C$8:$AR$8,0))</f>
        <v>-1.4</v>
      </c>
      <c r="P164" s="8">
        <f>INDEX('71200 Ann Hist'!$C$8:$AR$285,MATCH('71200M Ann'!$C164,'71200 Ann Hist'!$C$8:$C$285,0),MATCH('71200M Ann'!P$8,'71200 Ann Hist'!$C$8:$AR$8,0))</f>
        <v>-4.9000000000000004</v>
      </c>
      <c r="Q164" s="8">
        <f>INDEX('71200 Ann Hist'!$C$8:$AR$285,MATCH('71200M Ann'!$C164,'71200 Ann Hist'!$C$8:$C$285,0),MATCH('71200M Ann'!Q$8,'71200 Ann Hist'!$C$8:$AR$8,0))</f>
        <v>-32.5</v>
      </c>
      <c r="R164" s="8">
        <f>INDEX('71200 Ann Hist'!$C$8:$AR$285,MATCH('71200M Ann'!$C164,'71200 Ann Hist'!$C$8:$C$285,0),MATCH('71200M Ann'!R$8,'71200 Ann Hist'!$C$8:$AR$8,0))</f>
        <v>-45.7</v>
      </c>
      <c r="S164" s="8">
        <f>INDEX('71200 Ann Hist'!$C$8:$AR$285,MATCH('71200M Ann'!$C164,'71200 Ann Hist'!$C$8:$C$285,0),MATCH('71200M Ann'!S$8,'71200 Ann Hist'!$C$8:$AR$8,0))</f>
        <v>-53.3</v>
      </c>
      <c r="T164" s="8">
        <f>INDEX('71200 Ann Hist'!$C$8:$AR$285,MATCH('71200M Ann'!$C164,'71200 Ann Hist'!$C$8:$C$285,0),MATCH('71200M Ann'!T$8,'71200 Ann Hist'!$C$8:$AR$8,0))</f>
        <v>-41.6</v>
      </c>
      <c r="U164" s="8">
        <f>INDEX('71200 Ann Hist'!$C$8:$AR$285,MATCH('71200M Ann'!$C164,'71200 Ann Hist'!$C$8:$C$285,0),MATCH('71200M Ann'!U$8,'71200 Ann Hist'!$C$8:$AR$8,0))</f>
        <v>3.4</v>
      </c>
      <c r="V164" s="8">
        <f>INDEX('71200 Ann Hist'!$C$8:$AR$285,MATCH('71200M Ann'!$C164,'71200 Ann Hist'!$C$8:$C$285,0),MATCH('71200M Ann'!V$8,'71200 Ann Hist'!$C$8:$AR$8,0))</f>
        <v>11.8</v>
      </c>
      <c r="W164" s="8">
        <f>INDEX('71200 Ann Hist'!$C$8:$AR$285,MATCH('71200M Ann'!$C164,'71200 Ann Hist'!$C$8:$C$285,0),MATCH('71200M Ann'!W$8,'71200 Ann Hist'!$C$8:$AR$8,0))</f>
        <v>6.7</v>
      </c>
      <c r="X164" s="8">
        <f>INDEX('71200 Ann Hist'!$C$8:$AR$285,MATCH('71200M Ann'!$C164,'71200 Ann Hist'!$C$8:$C$285,0),MATCH('71200M Ann'!X$8,'71200 Ann Hist'!$C$8:$AR$8,0))</f>
        <v>-5.6</v>
      </c>
      <c r="Y164" s="8">
        <f>INDEX('71200 Ann Hist'!$C$8:$AR$285,MATCH('71200M Ann'!$C164,'71200 Ann Hist'!$C$8:$C$285,0),MATCH('71200M Ann'!Y$8,'71200 Ann Hist'!$C$8:$AR$8,0))</f>
        <v>4.5</v>
      </c>
      <c r="Z164" s="8">
        <f>INDEX('71200 Ann Hist'!$C$8:$AR$285,MATCH('71200M Ann'!$C164,'71200 Ann Hist'!$C$8:$C$285,0),MATCH('71200M Ann'!Z$8,'71200 Ann Hist'!$C$8:$AR$8,0))</f>
        <v>2.7</v>
      </c>
      <c r="AA164" s="8">
        <f>INDEX('71200 Ann Hist'!$C$8:$AR$285,MATCH('71200M Ann'!$C164,'71200 Ann Hist'!$C$8:$C$285,0),MATCH('71200M Ann'!AA$8,'71200 Ann Hist'!$C$8:$AR$8,0))</f>
        <v>-6.7</v>
      </c>
      <c r="AB164" s="8">
        <f>INDEX('71200 Ann Hist'!$C$8:$AR$285,MATCH('71200M Ann'!$C164,'71200 Ann Hist'!$C$8:$C$285,0),MATCH('71200M Ann'!AB$8,'71200 Ann Hist'!$C$8:$AR$8,0))</f>
        <v>-8.8000000000000007</v>
      </c>
      <c r="AC164" s="8">
        <f>INDEX('71200 Ann Hist'!$C$8:$AR$285,MATCH('71200M Ann'!$C164,'71200 Ann Hist'!$C$8:$C$285,0),MATCH('71200M Ann'!AC$8,'71200 Ann Hist'!$C$8:$AR$8,0))</f>
        <v>-10.5</v>
      </c>
      <c r="AD164" s="8">
        <f>INDEX('71200 Ann Hist'!$C$8:$AR$285,MATCH('71200M Ann'!$C164,'71200 Ann Hist'!$C$8:$C$285,0),MATCH('71200M Ann'!AD$8,'71200 Ann Hist'!$C$8:$AR$8,0))</f>
        <v>-0.7</v>
      </c>
      <c r="AE164" s="8">
        <f>INDEX('71200 Ann Hist'!$C$8:$AR$285,MATCH('71200M Ann'!$C164,'71200 Ann Hist'!$C$8:$C$285,0),MATCH('71200M Ann'!AE$8,'71200 Ann Hist'!$C$8:$AR$8,0))</f>
        <v>1</v>
      </c>
      <c r="AF164" s="8">
        <f>INDEX('71200 Ann Hist'!$C$8:$AR$285,MATCH('71200M Ann'!$C164,'71200 Ann Hist'!$C$8:$C$285,0),MATCH('71200M Ann'!AF$8,'71200 Ann Hist'!$C$8:$AR$8,0))</f>
        <v>-4.0999999999999996</v>
      </c>
      <c r="AG164" s="8">
        <f>INDEX('71200 Ann Hist'!$C$8:$AR$285,MATCH('71200M Ann'!$C164,'71200 Ann Hist'!$C$8:$C$285,0),MATCH('71200M Ann'!AG$8,'71200 Ann Hist'!$C$8:$AR$8,0))</f>
        <v>-16</v>
      </c>
      <c r="AH164" s="8">
        <f>INDEX('71200 Ann Hist'!$C$8:$AR$285,MATCH('71200M Ann'!$C164,'71200 Ann Hist'!$C$8:$C$285,0),MATCH('71200M Ann'!AH$8,'71200 Ann Hist'!$C$8:$AR$8,0))</f>
        <v>-8.6999999999999993</v>
      </c>
      <c r="AI164" s="8">
        <f>INDEX('71200 Ann Hist'!$C$8:$AR$285,MATCH('71200M Ann'!$C164,'71200 Ann Hist'!$C$8:$C$285,0),MATCH('71200M Ann'!AI$8,'71200 Ann Hist'!$C$8:$AR$8,0))</f>
        <v>-2.8</v>
      </c>
      <c r="AJ164" s="8">
        <f>INDEX('71200 Ann Hist'!$C$8:$AR$285,MATCH('71200M Ann'!$C164,'71200 Ann Hist'!$C$8:$C$285,0),MATCH('71200M Ann'!AJ$8,'71200 Ann Hist'!$C$8:$AR$8,0))</f>
        <v>-9.9</v>
      </c>
      <c r="AK164" s="8">
        <f>INDEX('71200 Ann Hist'!$C$8:$AR$285,MATCH('71200M Ann'!$C164,'71200 Ann Hist'!$C$8:$C$285,0),MATCH('71200M Ann'!AK$8,'71200 Ann Hist'!$C$8:$AR$8,0))</f>
        <v>-10.199999999999999</v>
      </c>
      <c r="AL164" s="8">
        <f>INDEX('71200 Ann Hist'!$C$8:$AR$285,MATCH('71200M Ann'!$C164,'71200 Ann Hist'!$C$8:$C$285,0),MATCH('71200M Ann'!AL$8,'71200 Ann Hist'!$C$8:$AR$8,0))</f>
        <v>-6.3</v>
      </c>
      <c r="AM164" s="8">
        <f>INDEX('71200 Ann Hist'!$C$8:$AR$285,MATCH('71200M Ann'!$C164,'71200 Ann Hist'!$C$8:$C$285,0),MATCH('71200M Ann'!AM$8,'71200 Ann Hist'!$C$8:$AR$8,0))</f>
        <v>-10.4</v>
      </c>
      <c r="AN164" s="8">
        <f>INDEX('71200 Ann Hist'!$C$8:$AR$285,MATCH('71200M Ann'!$C164,'71200 Ann Hist'!$C$8:$C$285,0),MATCH('71200M Ann'!AN$8,'71200 Ann Hist'!$C$8:$AR$8,0))</f>
        <v>-8.1999999999999993</v>
      </c>
      <c r="AO164" s="8">
        <f>INDEX('71200 Ann Hist'!$C$8:$AR$285,MATCH('71200M Ann'!$C164,'71200 Ann Hist'!$C$8:$C$285,0),MATCH('71200M Ann'!AO$8,'71200 Ann Hist'!$C$8:$AR$8,0))</f>
        <v>-11.2</v>
      </c>
      <c r="AP164" s="8">
        <f>INDEX('71200 Ann Hist'!$C$8:$AR$285,MATCH('71200M Ann'!$C164,'71200 Ann Hist'!$C$8:$C$285,0),MATCH('71200M Ann'!AP$8,'71200 Ann Hist'!$C$8:$AR$8,0))</f>
        <v>-25.4</v>
      </c>
      <c r="AQ164" s="8">
        <f>INDEX('71200 Ann Hist'!$C$8:$AR$285,MATCH('71200M Ann'!$C164,'71200 Ann Hist'!$C$8:$C$285,0),MATCH('71200M Ann'!AQ$8,'71200 Ann Hist'!$C$8:$AR$8,0))</f>
        <v>-17.2</v>
      </c>
      <c r="AR164" s="9">
        <f>INDEX('71200 Ann'!$C$8:$AZ$285,MATCH('71200M Ann'!$C164,'71200 Ann'!$C$8:$C$285,0),MATCH('71200M Ann'!AR$8,'71200 Ann'!$C$8:$AZ$8,0))</f>
        <v>-4</v>
      </c>
      <c r="AS164" s="9">
        <f>INDEX('71200 Ann'!$C$8:$AZ$285,MATCH('71200M Ann'!$C164,'71200 Ann'!$C$8:$C$285,0),MATCH('71200M Ann'!AS$8,'71200 Ann'!$C$8:$AZ$8,0))</f>
        <v>-27.5</v>
      </c>
      <c r="AT164" s="9">
        <f>INDEX('71200 Ann'!$C$8:$AZ$285,MATCH('71200M Ann'!$C164,'71200 Ann'!$C$8:$C$285,0),MATCH('71200M Ann'!AT$8,'71200 Ann'!$C$8:$AZ$8,0))</f>
        <v>-38.5</v>
      </c>
      <c r="AU164" s="9">
        <f>INDEX('71200 Ann'!$C$8:$AZ$285,MATCH('71200M Ann'!$C164,'71200 Ann'!$C$8:$C$285,0),MATCH('71200M Ann'!AU$8,'71200 Ann'!$C$8:$AZ$8,0))</f>
        <v>-25.6</v>
      </c>
      <c r="AV164" s="9">
        <f>INDEX('71200 Ann'!$C$8:$AZ$285,MATCH('71200M Ann'!$C164,'71200 Ann'!$C$8:$C$285,0),MATCH('71200M Ann'!AV$8,'71200 Ann'!$C$8:$AZ$8,0))</f>
        <v>-14.9</v>
      </c>
      <c r="AW164" s="9">
        <f>INDEX('71200 Ann'!$C$8:$AZ$285,MATCH('71200M Ann'!$C164,'71200 Ann'!$C$8:$C$285,0),MATCH('71200M Ann'!AW$8,'71200 Ann'!$C$8:$AZ$8,0))</f>
        <v>-29.1</v>
      </c>
      <c r="AX164" s="9">
        <f>INDEX('71200 Ann'!$C$8:$AZ$285,MATCH('71200M Ann'!$C164,'71200 Ann'!$C$8:$C$285,0),MATCH('71200M Ann'!AX$8,'71200 Ann'!$C$8:$AZ$8,0))</f>
        <v>-96.1</v>
      </c>
      <c r="AY164" s="9">
        <f>INDEX('71200 Ann'!$C$8:$AZ$285,MATCH('71200M Ann'!$C164,'71200 Ann'!$C$8:$C$285,0),MATCH('71200M Ann'!AY$8,'71200 Ann'!$C$8:$AZ$8,0))</f>
        <v>-75.2</v>
      </c>
      <c r="AZ164" s="9">
        <f>INDEX('71200 Ann'!$C$8:$AZ$285,MATCH('71200M Ann'!$C164,'71200 Ann'!$C$8:$C$285,0),MATCH('71200M Ann'!AZ$8,'71200 Ann'!$C$8:$AZ$8,0))</f>
        <v>-60.5</v>
      </c>
      <c r="BA164" s="9">
        <f>INDEX('71200 Ann'!$C$8:$AZ$285,MATCH('71200M Ann'!$C164,'71200 Ann'!$C$8:$C$285,0),MATCH('71200M Ann'!BA$8,'71200 Ann'!$C$8:$AZ$8,0))</f>
        <v>-44.2</v>
      </c>
      <c r="BB164" s="9">
        <f>INDEX('71200 Ann'!$C$8:$AZ$285,MATCH('71200M Ann'!$C164,'71200 Ann'!$C$8:$C$285,0),MATCH('71200M Ann'!BB$8,'71200 Ann'!$C$8:$AZ$8,0))</f>
        <v>-41.7</v>
      </c>
      <c r="BC164" s="9">
        <f>INDEX('71200 Ann'!$C$8:$AZ$285,MATCH('71200M Ann'!$C164,'71200 Ann'!$C$8:$C$285,0),MATCH('71200M Ann'!BC$8,'71200 Ann'!$C$8:$AZ$8,0))</f>
        <v>-94.2</v>
      </c>
      <c r="BD164" s="9">
        <f>INDEX('71200 Ann'!$C$8:$AZ$285,MATCH('71200M Ann'!$C164,'71200 Ann'!$C$8:$C$285,0),MATCH('71200M Ann'!BD$8,'71200 Ann'!$C$8:$AZ$8,0))</f>
        <v>-95.3</v>
      </c>
      <c r="BE164" s="9">
        <f>INDEX('71200 Ann'!$C$8:$AZ$285,MATCH('71200M Ann'!$C164,'71200 Ann'!$C$8:$C$285,0),MATCH('71200M Ann'!BE$8,'71200 Ann'!$C$8:$AZ$8,0))</f>
        <v>-182.8</v>
      </c>
      <c r="BF164" s="9">
        <f>INDEX('71200 Ann'!$C$8:$AZ$285,MATCH('71200M Ann'!$C164,'71200 Ann'!$C$8:$C$285,0),MATCH('71200M Ann'!BF$8,'71200 Ann'!$C$8:$AZ$8,0))</f>
        <v>-223.1</v>
      </c>
      <c r="BG164" s="9">
        <f>INDEX('71200 Ann'!$C$8:$AZ$285,MATCH('71200M Ann'!$C164,'71200 Ann'!$C$8:$C$285,0),MATCH('71200M Ann'!BG$8,'71200 Ann'!$C$8:$AZ$8,0))</f>
        <v>-211.9</v>
      </c>
      <c r="BH164" s="9">
        <f>INDEX('71200 Ann'!$C$8:$AZ$285,MATCH('71200M Ann'!$C164,'71200 Ann'!$C$8:$C$285,0),MATCH('71200M Ann'!BH$8,'71200 Ann'!$C$8:$AZ$8,0))</f>
        <v>-235.1</v>
      </c>
      <c r="BI164" s="9">
        <f>INDEX('71200 Ann'!$C$8:$AZ$285,MATCH('71200M Ann'!$C164,'71200 Ann'!$C$8:$C$285,0),MATCH('71200M Ann'!BI$8,'71200 Ann'!$C$8:$AZ$8,0))</f>
        <v>-260.8</v>
      </c>
      <c r="BJ164" s="9">
        <f>INDEX('71200 Ann'!$C$8:$AZ$285,MATCH('71200M Ann'!$C164,'71200 Ann'!$C$8:$C$285,0),MATCH('71200M Ann'!BJ$8,'71200 Ann'!$C$8:$AZ$8,0))</f>
        <v>-228.8</v>
      </c>
      <c r="BK164" s="9">
        <f>INDEX('71200 Ann'!$C$8:$AZ$285,MATCH('71200M Ann'!$C164,'71200 Ann'!$C$8:$C$285,0),MATCH('71200M Ann'!BK$8,'71200 Ann'!$C$8:$AZ$8,0))</f>
        <v>-208.2</v>
      </c>
      <c r="BL164" s="9">
        <f>INDEX('71200 Ann'!$C$8:$AZ$285,MATCH('71200M Ann'!$C164,'71200 Ann'!$C$8:$C$285,0),MATCH('71200M Ann'!BL$8,'71200 Ann'!$C$8:$AZ$8,0))</f>
        <v>-205.2</v>
      </c>
      <c r="BM164" s="9">
        <f>INDEX('71200 Ann'!$C$8:$AZ$285,MATCH('71200M Ann'!$C164,'71200 Ann'!$C$8:$C$285,0),MATCH('71200M Ann'!BM$8,'71200 Ann'!$C$8:$AZ$8,0))</f>
        <v>-272.2</v>
      </c>
      <c r="BN164" s="9">
        <f>INDEX('71200 Ann'!$C$8:$AZ$285,MATCH('71200M Ann'!$C164,'71200 Ann'!$C$8:$C$285,0),MATCH('71200M Ann'!BN$8,'71200 Ann'!$C$8:$AZ$8,0))</f>
        <v>-323.8</v>
      </c>
      <c r="BO164" s="9">
        <f>INDEX('71200 Ann'!$C$8:$AZ$285,MATCH('71200M Ann'!$C164,'71200 Ann'!$C$8:$C$285,0),MATCH('71200M Ann'!BO$8,'71200 Ann'!$C$8:$AZ$8,0))</f>
        <v>-401.4</v>
      </c>
      <c r="BP164" s="9">
        <f>INDEX('71200 Ann'!$C$8:$AZ$285,MATCH('71200M Ann'!$C164,'71200 Ann'!$C$8:$C$285,0),MATCH('71200M Ann'!BP$8,'71200 Ann'!$C$8:$AZ$8,0))</f>
        <v>-369.2</v>
      </c>
      <c r="BQ164" s="9">
        <f>INDEX('71200 Ann'!$C$8:$AZ$285,MATCH('71200M Ann'!$C164,'71200 Ann'!$C$8:$C$285,0),MATCH('71200M Ann'!BQ$8,'71200 Ann'!$C$8:$AZ$8,0))</f>
        <v>-296</v>
      </c>
      <c r="BR164" s="9">
        <f>INDEX('71200 Ann'!$C$8:$AZ$285,MATCH('71200M Ann'!$C164,'71200 Ann'!$C$8:$C$285,0),MATCH('71200M Ann'!BR$8,'71200 Ann'!$C$8:$AZ$8,0))</f>
        <v>-286.7</v>
      </c>
      <c r="BS164" s="9">
        <f>INDEX('71200 Ann'!$C$8:$AZ$285,MATCH('71200M Ann'!$C164,'71200 Ann'!$C$8:$C$285,0),MATCH('71200M Ann'!BS$8,'71200 Ann'!$C$8:$AZ$8,0))</f>
        <v>-222.7</v>
      </c>
      <c r="BT164" s="9">
        <f>INDEX('71200 Ann'!$C$8:$AZ$285,MATCH('71200M Ann'!$C164,'71200 Ann'!$C$8:$C$285,0),MATCH('71200M Ann'!BT$8,'71200 Ann'!$C$8:$AZ$8,0))</f>
        <v>-125.9</v>
      </c>
      <c r="BU164" s="9">
        <f>INDEX('71200 Ann'!$C$8:$AZ$285,MATCH('71200M Ann'!$C164,'71200 Ann'!$C$8:$C$285,0),MATCH('71200M Ann'!BU$8,'71200 Ann'!$C$8:$AZ$8,0))</f>
        <v>-28.5</v>
      </c>
      <c r="BV164" s="9">
        <f>INDEX('71200 Ann'!$C$8:$AZ$285,MATCH('71200M Ann'!$C164,'71200 Ann'!$C$8:$C$285,0),MATCH('71200M Ann'!BV$8,'71200 Ann'!$C$8:$AZ$8,0))</f>
        <v>12.9</v>
      </c>
      <c r="BW164" s="9">
        <f>INDEX('71200 Ann'!$C$8:$AZ$285,MATCH('71200M Ann'!$C164,'71200 Ann'!$C$8:$C$285,0),MATCH('71200M Ann'!BW$8,'71200 Ann'!$C$8:$AZ$8,0))</f>
        <v>91.6</v>
      </c>
      <c r="BX164" s="9">
        <f>INDEX('71200 Ann'!$C$8:$AZ$285,MATCH('71200M Ann'!$C164,'71200 Ann'!$C$8:$C$285,0),MATCH('71200M Ann'!BX$8,'71200 Ann'!$C$8:$AZ$8,0))</f>
        <v>-121.4</v>
      </c>
      <c r="BY164" s="9">
        <f>INDEX('71200 Ann'!$C$8:$AZ$285,MATCH('71200M Ann'!$C164,'71200 Ann'!$C$8:$C$285,0),MATCH('71200M Ann'!BY$8,'71200 Ann'!$C$8:$AZ$8,0))</f>
        <v>-466.8</v>
      </c>
      <c r="BZ164" s="9">
        <f>INDEX('71200 Ann'!$C$8:$AZ$285,MATCH('71200M Ann'!$C164,'71200 Ann'!$C$8:$C$285,0),MATCH('71200M Ann'!BZ$8,'71200 Ann'!$C$8:$AZ$8,0))</f>
        <v>-580.6</v>
      </c>
      <c r="CA164" s="9">
        <f>INDEX('71200 Ann'!$C$8:$AZ$285,MATCH('71200M Ann'!$C164,'71200 Ann'!$C$8:$C$285,0),MATCH('71200M Ann'!CA$8,'71200 Ann'!$C$8:$AZ$8,0))</f>
        <v>-560.29999999999995</v>
      </c>
      <c r="CB164" s="9">
        <f>INDEX('71200 Ann'!$C$8:$AZ$285,MATCH('71200M Ann'!$C164,'71200 Ann'!$C$8:$C$285,0),MATCH('71200M Ann'!CB$8,'71200 Ann'!$C$8:$AZ$8,0))</f>
        <v>-432.8</v>
      </c>
      <c r="CC164" s="9">
        <f>INDEX('71200 Ann'!$C$8:$AZ$285,MATCH('71200M Ann'!$C164,'71200 Ann'!$C$8:$C$285,0),MATCH('71200M Ann'!CC$8,'71200 Ann'!$C$8:$AZ$8,0))</f>
        <v>-345.6</v>
      </c>
      <c r="CD164" s="9">
        <f>INDEX('71200 Ann'!$C$8:$AZ$285,MATCH('71200M Ann'!$C164,'71200 Ann'!$C$8:$C$285,0),MATCH('71200M Ann'!CD$8,'71200 Ann'!$C$8:$AZ$8,0))</f>
        <v>-458</v>
      </c>
      <c r="CE164" s="9">
        <f>INDEX('71200 Ann'!$C$8:$AZ$285,MATCH('71200M Ann'!$C164,'71200 Ann'!$C$8:$C$285,0),MATCH('71200M Ann'!CE$8,'71200 Ann'!$C$8:$AZ$8,0))</f>
        <v>-943.6</v>
      </c>
      <c r="CF164" s="9">
        <f>INDEX('71200 Ann'!$C$8:$AZ$285,MATCH('71200M Ann'!$C164,'71200 Ann'!$C$8:$C$285,0),MATCH('71200M Ann'!CF$8,'71200 Ann'!$C$8:$AZ$8,0))</f>
        <v>-1604.8</v>
      </c>
      <c r="CG164" s="9">
        <f>INDEX('71200 Ann'!$C$8:$AZ$285,MATCH('71200M Ann'!$C164,'71200 Ann'!$C$8:$C$285,0),MATCH('71200M Ann'!CG$8,'71200 Ann'!$C$8:$AZ$8,0))</f>
        <v>-1628.6</v>
      </c>
      <c r="CH164" s="9">
        <f>INDEX('71200 Ann'!$C$8:$AZ$285,MATCH('71200M Ann'!$C164,'71200 Ann'!$C$8:$C$285,0),MATCH('71200M Ann'!CH$8,'71200 Ann'!$C$8:$AZ$8,0))</f>
        <v>-1504.9</v>
      </c>
      <c r="CI164" s="9">
        <f>INDEX('71200 Ann'!$C$8:$AZ$285,MATCH('71200M Ann'!$C164,'71200 Ann'!$C$8:$C$285,0),MATCH('71200M Ann'!CI$8,'71200 Ann'!$C$8:$AZ$8,0))</f>
        <v>-1311.1</v>
      </c>
      <c r="CJ164" s="9">
        <f>INDEX('71200 Ann'!$C$8:$AZ$285,MATCH('71200M Ann'!$C164,'71200 Ann'!$C$8:$C$285,0),MATCH('71200M Ann'!CJ$8,'71200 Ann'!$C$8:$AZ$8,0))</f>
        <v>-801.4</v>
      </c>
      <c r="CK164" s="9">
        <f>INDEX('71200 Ann'!$C$8:$AZ$285,MATCH('71200M Ann'!$C164,'71200 Ann'!$C$8:$C$285,0),MATCH('71200M Ann'!CK$8,'71200 Ann'!$C$8:$AZ$8,0))</f>
        <v>-768.8</v>
      </c>
      <c r="CL164" s="9">
        <f>INDEX('71200 Ann'!$C$8:$AZ$285,MATCH('71200M Ann'!$C164,'71200 Ann'!$C$8:$C$285,0),MATCH('71200M Ann'!CL$8,'71200 Ann'!$C$8:$AZ$8,0))</f>
        <v>-732.1</v>
      </c>
      <c r="CM164" s="9"/>
    </row>
    <row r="165" spans="1:92" s="10" customFormat="1" x14ac:dyDescent="0.25">
      <c r="A165" s="35">
        <v>151</v>
      </c>
      <c r="B165" s="8" t="s">
        <v>931</v>
      </c>
      <c r="C165" s="8" t="s">
        <v>930</v>
      </c>
      <c r="D165" s="10">
        <f>INDEX('71200 Ann Hist'!$C$8:$AR$285,MATCH('71200M Ann'!$C165,'71200 Ann Hist'!$C$8:$C$285,0),MATCH('71200M Ann'!D$8,'71200 Ann Hist'!$C$8:$AR$8,0))</f>
        <v>10.4</v>
      </c>
      <c r="E165" s="10">
        <f>INDEX('71200 Ann Hist'!$C$8:$AR$285,MATCH('71200M Ann'!$C165,'71200 Ann Hist'!$C$8:$C$285,0),MATCH('71200M Ann'!E$8,'71200 Ann Hist'!$C$8:$AR$8,0))</f>
        <v>10.199999999999999</v>
      </c>
      <c r="F165" s="10">
        <f>INDEX('71200 Ann Hist'!$C$8:$AR$285,MATCH('71200M Ann'!$C165,'71200 Ann Hist'!$C$8:$C$285,0),MATCH('71200M Ann'!F$8,'71200 Ann Hist'!$C$8:$AR$8,0))</f>
        <v>9.5</v>
      </c>
      <c r="G165" s="10">
        <f>INDEX('71200 Ann Hist'!$C$8:$AR$285,MATCH('71200M Ann'!$C165,'71200 Ann Hist'!$C$8:$C$285,0),MATCH('71200M Ann'!G$8,'71200 Ann Hist'!$C$8:$AR$8,0))</f>
        <v>8.3000000000000007</v>
      </c>
      <c r="H165" s="10">
        <f>INDEX('71200 Ann Hist'!$C$8:$AR$285,MATCH('71200M Ann'!$C165,'71200 Ann Hist'!$C$8:$C$285,0),MATCH('71200M Ann'!H$8,'71200 Ann Hist'!$C$8:$AR$8,0))</f>
        <v>8</v>
      </c>
      <c r="I165" s="10">
        <f>INDEX('71200 Ann Hist'!$C$8:$AR$285,MATCH('71200M Ann'!$C165,'71200 Ann Hist'!$C$8:$C$285,0),MATCH('71200M Ann'!I$8,'71200 Ann Hist'!$C$8:$AR$8,0))</f>
        <v>8.4</v>
      </c>
      <c r="J165" s="10">
        <f>INDEX('71200 Ann Hist'!$C$8:$AR$285,MATCH('71200M Ann'!$C165,'71200 Ann Hist'!$C$8:$C$285,0),MATCH('71200M Ann'!J$8,'71200 Ann Hist'!$C$8:$AR$8,0))</f>
        <v>8.5</v>
      </c>
      <c r="K165" s="10">
        <f>INDEX('71200 Ann Hist'!$C$8:$AR$285,MATCH('71200M Ann'!$C165,'71200 Ann Hist'!$C$8:$C$285,0),MATCH('71200M Ann'!K$8,'71200 Ann Hist'!$C$8:$AR$8,0))</f>
        <v>8.8000000000000007</v>
      </c>
      <c r="L165" s="10">
        <f>INDEX('71200 Ann Hist'!$C$8:$AR$285,MATCH('71200M Ann'!$C165,'71200 Ann Hist'!$C$8:$C$285,0),MATCH('71200M Ann'!L$8,'71200 Ann Hist'!$C$8:$AR$8,0))</f>
        <v>9.6999999999999993</v>
      </c>
      <c r="M165" s="10">
        <f>INDEX('71200 Ann Hist'!$C$8:$AR$285,MATCH('71200M Ann'!$C165,'71200 Ann Hist'!$C$8:$C$285,0),MATCH('71200M Ann'!M$8,'71200 Ann Hist'!$C$8:$AR$8,0))</f>
        <v>10</v>
      </c>
      <c r="N165" s="10">
        <f>INDEX('71200 Ann Hist'!$C$8:$AR$285,MATCH('71200M Ann'!$C165,'71200 Ann Hist'!$C$8:$C$285,0),MATCH('71200M Ann'!N$8,'71200 Ann Hist'!$C$8:$AR$8,0))</f>
        <v>10.1</v>
      </c>
      <c r="O165" s="10">
        <f>INDEX('71200 Ann Hist'!$C$8:$AR$285,MATCH('71200M Ann'!$C165,'71200 Ann Hist'!$C$8:$C$285,0),MATCH('71200M Ann'!O$8,'71200 Ann Hist'!$C$8:$AR$8,0))</f>
        <v>10.6</v>
      </c>
      <c r="P165" s="10">
        <f>INDEX('71200 Ann Hist'!$C$8:$AR$285,MATCH('71200M Ann'!$C165,'71200 Ann Hist'!$C$8:$C$285,0),MATCH('71200M Ann'!P$8,'71200 Ann Hist'!$C$8:$AR$8,0))</f>
        <v>12.1</v>
      </c>
      <c r="Q165" s="10">
        <f>INDEX('71200 Ann Hist'!$C$8:$AR$285,MATCH('71200M Ann'!$C165,'71200 Ann Hist'!$C$8:$C$285,0),MATCH('71200M Ann'!Q$8,'71200 Ann Hist'!$C$8:$AR$8,0))</f>
        <v>14.9</v>
      </c>
      <c r="R165" s="10">
        <f>INDEX('71200 Ann Hist'!$C$8:$AR$285,MATCH('71200M Ann'!$C165,'71200 Ann Hist'!$C$8:$C$285,0),MATCH('71200M Ann'!R$8,'71200 Ann Hist'!$C$8:$AR$8,0))</f>
        <v>18</v>
      </c>
      <c r="S165" s="10">
        <f>INDEX('71200 Ann Hist'!$C$8:$AR$285,MATCH('71200M Ann'!$C165,'71200 Ann Hist'!$C$8:$C$285,0),MATCH('71200M Ann'!S$8,'71200 Ann Hist'!$C$8:$AR$8,0))</f>
        <v>21.4</v>
      </c>
      <c r="T165" s="10">
        <f>INDEX('71200 Ann Hist'!$C$8:$AR$285,MATCH('71200M Ann'!$C165,'71200 Ann Hist'!$C$8:$C$285,0),MATCH('71200M Ann'!T$8,'71200 Ann Hist'!$C$8:$AR$8,0))</f>
        <v>23.2</v>
      </c>
      <c r="U165" s="10">
        <f>INDEX('71200 Ann Hist'!$C$8:$AR$285,MATCH('71200M Ann'!$C165,'71200 Ann Hist'!$C$8:$C$285,0),MATCH('71200M Ann'!U$8,'71200 Ann Hist'!$C$8:$AR$8,0))</f>
        <v>25.8</v>
      </c>
      <c r="V165" s="10">
        <f>INDEX('71200 Ann Hist'!$C$8:$AR$285,MATCH('71200M Ann'!$C165,'71200 Ann Hist'!$C$8:$C$285,0),MATCH('71200M Ann'!V$8,'71200 Ann Hist'!$C$8:$AR$8,0))</f>
        <v>29.2</v>
      </c>
      <c r="W165" s="10">
        <f>INDEX('71200 Ann Hist'!$C$8:$AR$285,MATCH('71200M Ann'!$C165,'71200 Ann Hist'!$C$8:$C$285,0),MATCH('71200M Ann'!W$8,'71200 Ann Hist'!$C$8:$AR$8,0))</f>
        <v>31.4</v>
      </c>
      <c r="X165" s="10">
        <f>INDEX('71200 Ann Hist'!$C$8:$AR$285,MATCH('71200M Ann'!$C165,'71200 Ann Hist'!$C$8:$C$285,0),MATCH('71200M Ann'!X$8,'71200 Ann Hist'!$C$8:$AR$8,0))</f>
        <v>32.299999999999997</v>
      </c>
      <c r="Y165" s="10">
        <f>INDEX('71200 Ann Hist'!$C$8:$AR$285,MATCH('71200M Ann'!$C165,'71200 Ann Hist'!$C$8:$C$285,0),MATCH('71200M Ann'!Y$8,'71200 Ann Hist'!$C$8:$AR$8,0))</f>
        <v>33.4</v>
      </c>
      <c r="Z165" s="10">
        <f>INDEX('71200 Ann Hist'!$C$8:$AR$285,MATCH('71200M Ann'!$C165,'71200 Ann Hist'!$C$8:$C$285,0),MATCH('71200M Ann'!Z$8,'71200 Ann Hist'!$C$8:$AR$8,0))</f>
        <v>37.799999999999997</v>
      </c>
      <c r="AA165" s="10">
        <f>INDEX('71200 Ann Hist'!$C$8:$AR$285,MATCH('71200M Ann'!$C165,'71200 Ann Hist'!$C$8:$C$285,0),MATCH('71200M Ann'!AA$8,'71200 Ann Hist'!$C$8:$AR$8,0))</f>
        <v>40.6</v>
      </c>
      <c r="AB165" s="10">
        <f>INDEX('71200 Ann Hist'!$C$8:$AR$285,MATCH('71200M Ann'!$C165,'71200 Ann Hist'!$C$8:$C$285,0),MATCH('71200M Ann'!AB$8,'71200 Ann Hist'!$C$8:$AR$8,0))</f>
        <v>43.5</v>
      </c>
      <c r="AC165" s="10">
        <f>INDEX('71200 Ann Hist'!$C$8:$AR$285,MATCH('71200M Ann'!$C165,'71200 Ann Hist'!$C$8:$C$285,0),MATCH('71200M Ann'!AC$8,'71200 Ann Hist'!$C$8:$AR$8,0))</f>
        <v>46</v>
      </c>
      <c r="AD165" s="10">
        <f>INDEX('71200 Ann Hist'!$C$8:$AR$285,MATCH('71200M Ann'!$C165,'71200 Ann Hist'!$C$8:$C$285,0),MATCH('71200M Ann'!AD$8,'71200 Ann Hist'!$C$8:$AR$8,0))</f>
        <v>48.9</v>
      </c>
      <c r="AE165" s="10">
        <f>INDEX('71200 Ann Hist'!$C$8:$AR$285,MATCH('71200M Ann'!$C165,'71200 Ann Hist'!$C$8:$C$285,0),MATCH('71200M Ann'!AE$8,'71200 Ann Hist'!$C$8:$AR$8,0))</f>
        <v>54.1</v>
      </c>
      <c r="AF165" s="10">
        <f>INDEX('71200 Ann Hist'!$C$8:$AR$285,MATCH('71200M Ann'!$C165,'71200 Ann Hist'!$C$8:$C$285,0),MATCH('71200M Ann'!AF$8,'71200 Ann Hist'!$C$8:$AR$8,0))</f>
        <v>58.9</v>
      </c>
      <c r="AG165" s="10">
        <f>INDEX('71200 Ann Hist'!$C$8:$AR$285,MATCH('71200M Ann'!$C165,'71200 Ann Hist'!$C$8:$C$285,0),MATCH('71200M Ann'!AG$8,'71200 Ann Hist'!$C$8:$AR$8,0))</f>
        <v>62.4</v>
      </c>
      <c r="AH165" s="10">
        <f>INDEX('71200 Ann Hist'!$C$8:$AR$285,MATCH('71200M Ann'!$C165,'71200 Ann Hist'!$C$8:$C$285,0),MATCH('71200M Ann'!AH$8,'71200 Ann Hist'!$C$8:$AR$8,0))</f>
        <v>65.400000000000006</v>
      </c>
      <c r="AI165" s="10">
        <f>INDEX('71200 Ann Hist'!$C$8:$AR$285,MATCH('71200M Ann'!$C165,'71200 Ann Hist'!$C$8:$C$285,0),MATCH('71200M Ann'!AI$8,'71200 Ann Hist'!$C$8:$AR$8,0))</f>
        <v>67.900000000000006</v>
      </c>
      <c r="AJ165" s="10">
        <f>INDEX('71200 Ann Hist'!$C$8:$AR$285,MATCH('71200M Ann'!$C165,'71200 Ann Hist'!$C$8:$C$285,0),MATCH('71200M Ann'!AJ$8,'71200 Ann Hist'!$C$8:$AR$8,0))</f>
        <v>70.599999999999994</v>
      </c>
      <c r="AK165" s="10">
        <f>INDEX('71200 Ann Hist'!$C$8:$AR$285,MATCH('71200M Ann'!$C165,'71200 Ann Hist'!$C$8:$C$285,0),MATCH('71200M Ann'!AK$8,'71200 Ann Hist'!$C$8:$AR$8,0))</f>
        <v>74.099999999999994</v>
      </c>
      <c r="AL165" s="10">
        <f>INDEX('71200 Ann Hist'!$C$8:$AR$285,MATCH('71200M Ann'!$C165,'71200 Ann Hist'!$C$8:$C$285,0),MATCH('71200M Ann'!AL$8,'71200 Ann Hist'!$C$8:$AR$8,0))</f>
        <v>78</v>
      </c>
      <c r="AM165" s="10">
        <f>INDEX('71200 Ann Hist'!$C$8:$AR$285,MATCH('71200M Ann'!$C165,'71200 Ann Hist'!$C$8:$C$285,0),MATCH('71200M Ann'!AM$8,'71200 Ann Hist'!$C$8:$AR$8,0))</f>
        <v>82.4</v>
      </c>
      <c r="AN165" s="10">
        <f>INDEX('71200 Ann Hist'!$C$8:$AR$285,MATCH('71200M Ann'!$C165,'71200 Ann Hist'!$C$8:$C$285,0),MATCH('71200M Ann'!AN$8,'71200 Ann Hist'!$C$8:$AR$8,0))</f>
        <v>88</v>
      </c>
      <c r="AO165" s="10">
        <f>INDEX('71200 Ann Hist'!$C$8:$AR$285,MATCH('71200M Ann'!$C165,'71200 Ann Hist'!$C$8:$C$285,0),MATCH('71200M Ann'!AO$8,'71200 Ann Hist'!$C$8:$AR$8,0))</f>
        <v>95.3</v>
      </c>
      <c r="AP165" s="10">
        <f>INDEX('71200 Ann Hist'!$C$8:$AR$285,MATCH('71200M Ann'!$C165,'71200 Ann Hist'!$C$8:$C$285,0),MATCH('71200M Ann'!AP$8,'71200 Ann Hist'!$C$8:$AR$8,0))</f>
        <v>103.5</v>
      </c>
      <c r="AQ165" s="10">
        <f>INDEX('71200 Ann Hist'!$C$8:$AR$285,MATCH('71200M Ann'!$C165,'71200 Ann Hist'!$C$8:$C$285,0),MATCH('71200M Ann'!AQ$8,'71200 Ann Hist'!$C$8:$AR$8,0))</f>
        <v>113.3</v>
      </c>
      <c r="AR165" s="11">
        <f>INDEX('71200 Ann'!$C$8:$AZ$285,MATCH('71200M Ann'!$C165,'71200 Ann'!$C$8:$C$285,0),MATCH('71200M Ann'!AR$8,'71200 Ann'!$C$8:$AZ$8,0))</f>
        <v>124.9</v>
      </c>
      <c r="AS165" s="11">
        <f>INDEX('71200 Ann'!$C$8:$AZ$285,MATCH('71200M Ann'!$C165,'71200 Ann'!$C$8:$C$285,0),MATCH('71200M Ann'!AS$8,'71200 Ann'!$C$8:$AZ$8,0))</f>
        <v>136.80000000000001</v>
      </c>
      <c r="AT165" s="11">
        <f>INDEX('71200 Ann'!$C$8:$AZ$285,MATCH('71200M Ann'!$C165,'71200 Ann'!$C$8:$C$285,0),MATCH('71200M Ann'!AT$8,'71200 Ann'!$C$8:$AZ$8,0))</f>
        <v>148.9</v>
      </c>
      <c r="AU165" s="11">
        <f>INDEX('71200 Ann'!$C$8:$AZ$285,MATCH('71200M Ann'!$C165,'71200 Ann'!$C$8:$C$285,0),MATCH('71200M Ann'!AU$8,'71200 Ann'!$C$8:$AZ$8,0))</f>
        <v>160.9</v>
      </c>
      <c r="AV165" s="11">
        <f>INDEX('71200 Ann'!$C$8:$AZ$285,MATCH('71200M Ann'!$C165,'71200 Ann'!$C$8:$C$285,0),MATCH('71200M Ann'!AV$8,'71200 Ann'!$C$8:$AZ$8,0))</f>
        <v>178.1</v>
      </c>
      <c r="AW165" s="11">
        <f>INDEX('71200 Ann'!$C$8:$AZ$285,MATCH('71200M Ann'!$C165,'71200 Ann'!$C$8:$C$285,0),MATCH('71200M Ann'!AW$8,'71200 Ann'!$C$8:$AZ$8,0))</f>
        <v>206.2</v>
      </c>
      <c r="AX165" s="11">
        <f>INDEX('71200 Ann'!$C$8:$AZ$285,MATCH('71200M Ann'!$C165,'71200 Ann'!$C$8:$C$285,0),MATCH('71200M Ann'!AX$8,'71200 Ann'!$C$8:$AZ$8,0))</f>
        <v>237.5</v>
      </c>
      <c r="AY165" s="11">
        <f>INDEX('71200 Ann'!$C$8:$AZ$285,MATCH('71200M Ann'!$C165,'71200 Ann'!$C$8:$C$285,0),MATCH('71200M Ann'!AY$8,'71200 Ann'!$C$8:$AZ$8,0))</f>
        <v>259.2</v>
      </c>
      <c r="AZ165" s="11">
        <f>INDEX('71200 Ann'!$C$8:$AZ$285,MATCH('71200M Ann'!$C165,'71200 Ann'!$C$8:$C$285,0),MATCH('71200M Ann'!AZ$8,'71200 Ann'!$C$8:$AZ$8,0))</f>
        <v>288.3</v>
      </c>
      <c r="BA165" s="11">
        <f>INDEX('71200 Ann'!$C$8:$AZ$285,MATCH('71200M Ann'!$C165,'71200 Ann'!$C$8:$C$285,0),MATCH('71200M Ann'!BA$8,'71200 Ann'!$C$8:$AZ$8,0))</f>
        <v>325.10000000000002</v>
      </c>
      <c r="BB165" s="11">
        <f>INDEX('71200 Ann'!$C$8:$AZ$285,MATCH('71200M Ann'!$C165,'71200 Ann'!$C$8:$C$285,0),MATCH('71200M Ann'!BB$8,'71200 Ann'!$C$8:$AZ$8,0))</f>
        <v>371.1</v>
      </c>
      <c r="BC165" s="11">
        <f>INDEX('71200 Ann'!$C$8:$AZ$285,MATCH('71200M Ann'!$C165,'71200 Ann'!$C$8:$C$285,0),MATCH('71200M Ann'!BC$8,'71200 Ann'!$C$8:$AZ$8,0))</f>
        <v>426</v>
      </c>
      <c r="BD165" s="11">
        <f>INDEX('71200 Ann'!$C$8:$AZ$285,MATCH('71200M Ann'!$C165,'71200 Ann'!$C$8:$C$285,0),MATCH('71200M Ann'!BD$8,'71200 Ann'!$C$8:$AZ$8,0))</f>
        <v>485</v>
      </c>
      <c r="BE165" s="11">
        <f>INDEX('71200 Ann'!$C$8:$AZ$285,MATCH('71200M Ann'!$C165,'71200 Ann'!$C$8:$C$285,0),MATCH('71200M Ann'!BE$8,'71200 Ann'!$C$8:$AZ$8,0))</f>
        <v>534.29999999999995</v>
      </c>
      <c r="BF165" s="11">
        <f>INDEX('71200 Ann'!$C$8:$AZ$285,MATCH('71200M Ann'!$C165,'71200 Ann'!$C$8:$C$285,0),MATCH('71200M Ann'!BF$8,'71200 Ann'!$C$8:$AZ$8,0))</f>
        <v>560.5</v>
      </c>
      <c r="BG165" s="11">
        <f>INDEX('71200 Ann'!$C$8:$AZ$285,MATCH('71200M Ann'!$C165,'71200 Ann'!$C$8:$C$285,0),MATCH('71200M Ann'!BG$8,'71200 Ann'!$C$8:$AZ$8,0))</f>
        <v>594.29999999999995</v>
      </c>
      <c r="BH165" s="11">
        <f>INDEX('71200 Ann'!$C$8:$AZ$285,MATCH('71200M Ann'!$C165,'71200 Ann'!$C$8:$C$285,0),MATCH('71200M Ann'!BH$8,'71200 Ann'!$C$8:$AZ$8,0))</f>
        <v>636.70000000000005</v>
      </c>
      <c r="BI165" s="11">
        <f>INDEX('71200 Ann'!$C$8:$AZ$285,MATCH('71200M Ann'!$C165,'71200 Ann'!$C$8:$C$285,0),MATCH('71200M Ann'!BI$8,'71200 Ann'!$C$8:$AZ$8,0))</f>
        <v>682.2</v>
      </c>
      <c r="BJ165" s="11">
        <f>INDEX('71200 Ann'!$C$8:$AZ$285,MATCH('71200M Ann'!$C165,'71200 Ann'!$C$8:$C$285,0),MATCH('71200M Ann'!BJ$8,'71200 Ann'!$C$8:$AZ$8,0))</f>
        <v>728</v>
      </c>
      <c r="BK165" s="11">
        <f>INDEX('71200 Ann'!$C$8:$AZ$285,MATCH('71200M Ann'!$C165,'71200 Ann'!$C$8:$C$285,0),MATCH('71200M Ann'!BK$8,'71200 Ann'!$C$8:$AZ$8,0))</f>
        <v>782.4</v>
      </c>
      <c r="BL165" s="11">
        <f>INDEX('71200 Ann'!$C$8:$AZ$285,MATCH('71200M Ann'!$C165,'71200 Ann'!$C$8:$C$285,0),MATCH('71200M Ann'!BL$8,'71200 Ann'!$C$8:$AZ$8,0))</f>
        <v>836.1</v>
      </c>
      <c r="BM165" s="11">
        <f>INDEX('71200 Ann'!$C$8:$AZ$285,MATCH('71200M Ann'!$C165,'71200 Ann'!$C$8:$C$285,0),MATCH('71200M Ann'!BM$8,'71200 Ann'!$C$8:$AZ$8,0))</f>
        <v>886.8</v>
      </c>
      <c r="BN165" s="11">
        <f>INDEX('71200 Ann'!$C$8:$AZ$285,MATCH('71200M Ann'!$C165,'71200 Ann'!$C$8:$C$285,0),MATCH('71200M Ann'!BN$8,'71200 Ann'!$C$8:$AZ$8,0))</f>
        <v>931.1</v>
      </c>
      <c r="BO165" s="11">
        <f>INDEX('71200 Ann'!$C$8:$AZ$285,MATCH('71200M Ann'!$C165,'71200 Ann'!$C$8:$C$285,0),MATCH('71200M Ann'!BO$8,'71200 Ann'!$C$8:$AZ$8,0))</f>
        <v>959.7</v>
      </c>
      <c r="BP165" s="11">
        <f>INDEX('71200 Ann'!$C$8:$AZ$285,MATCH('71200M Ann'!$C165,'71200 Ann'!$C$8:$C$285,0),MATCH('71200M Ann'!BP$8,'71200 Ann'!$C$8:$AZ$8,0))</f>
        <v>1003.6</v>
      </c>
      <c r="BQ165" s="11">
        <f>INDEX('71200 Ann'!$C$8:$AZ$285,MATCH('71200M Ann'!$C165,'71200 Ann'!$C$8:$C$285,0),MATCH('71200M Ann'!BQ$8,'71200 Ann'!$C$8:$AZ$8,0))</f>
        <v>1055.5999999999999</v>
      </c>
      <c r="BR165" s="11">
        <f>INDEX('71200 Ann'!$C$8:$AZ$285,MATCH('71200M Ann'!$C165,'71200 Ann'!$C$8:$C$285,0),MATCH('71200M Ann'!BR$8,'71200 Ann'!$C$8:$AZ$8,0))</f>
        <v>1122.8</v>
      </c>
      <c r="BS165" s="11">
        <f>INDEX('71200 Ann'!$C$8:$AZ$285,MATCH('71200M Ann'!$C165,'71200 Ann'!$C$8:$C$285,0),MATCH('71200M Ann'!BS$8,'71200 Ann'!$C$8:$AZ$8,0))</f>
        <v>1176</v>
      </c>
      <c r="BT165" s="11">
        <f>INDEX('71200 Ann'!$C$8:$AZ$285,MATCH('71200M Ann'!$C165,'71200 Ann'!$C$8:$C$285,0),MATCH('71200M Ann'!BT$8,'71200 Ann'!$C$8:$AZ$8,0))</f>
        <v>1240</v>
      </c>
      <c r="BU165" s="11">
        <f>INDEX('71200 Ann'!$C$8:$AZ$285,MATCH('71200M Ann'!$C165,'71200 Ann'!$C$8:$C$285,0),MATCH('71200M Ann'!BU$8,'71200 Ann'!$C$8:$AZ$8,0))</f>
        <v>1310.3</v>
      </c>
      <c r="BV165" s="11">
        <f>INDEX('71200 Ann'!$C$8:$AZ$285,MATCH('71200M Ann'!$C165,'71200 Ann'!$C$8:$C$285,0),MATCH('71200M Ann'!BV$8,'71200 Ann'!$C$8:$AZ$8,0))</f>
        <v>1400.9</v>
      </c>
      <c r="BW165" s="11">
        <f>INDEX('71200 Ann'!$C$8:$AZ$285,MATCH('71200M Ann'!$C165,'71200 Ann'!$C$8:$C$285,0),MATCH('71200M Ann'!BW$8,'71200 Ann'!$C$8:$AZ$8,0))</f>
        <v>1514.2</v>
      </c>
      <c r="BX165" s="11">
        <f>INDEX('71200 Ann'!$C$8:$AZ$285,MATCH('71200M Ann'!$C165,'71200 Ann'!$C$8:$C$285,0),MATCH('71200M Ann'!BX$8,'71200 Ann'!$C$8:$AZ$8,0))</f>
        <v>1604</v>
      </c>
      <c r="BY165" s="11">
        <f>INDEX('71200 Ann'!$C$8:$AZ$285,MATCH('71200M Ann'!$C165,'71200 Ann'!$C$8:$C$285,0),MATCH('71200M Ann'!BY$8,'71200 Ann'!$C$8:$AZ$8,0))</f>
        <v>1662.1</v>
      </c>
      <c r="BZ165" s="11">
        <f>INDEX('71200 Ann'!$C$8:$AZ$285,MATCH('71200M Ann'!$C165,'71200 Ann'!$C$8:$C$285,0),MATCH('71200M Ann'!BZ$8,'71200 Ann'!$C$8:$AZ$8,0))</f>
        <v>1727.2</v>
      </c>
      <c r="CA165" s="11">
        <f>INDEX('71200 Ann'!$C$8:$AZ$285,MATCH('71200M Ann'!$C165,'71200 Ann'!$C$8:$C$285,0),MATCH('71200M Ann'!CA$8,'71200 Ann'!$C$8:$AZ$8,0))</f>
        <v>1831.7</v>
      </c>
      <c r="CB165" s="11">
        <f>INDEX('71200 Ann'!$C$8:$AZ$285,MATCH('71200M Ann'!$C165,'71200 Ann'!$C$8:$C$285,0),MATCH('71200M Ann'!CB$8,'71200 Ann'!$C$8:$AZ$8,0))</f>
        <v>1982</v>
      </c>
      <c r="CC165" s="11">
        <f>INDEX('71200 Ann'!$C$8:$AZ$285,MATCH('71200M Ann'!$C165,'71200 Ann'!$C$8:$C$285,0),MATCH('71200M Ann'!CC$8,'71200 Ann'!$C$8:$AZ$8,0))</f>
        <v>2136</v>
      </c>
      <c r="CD165" s="11">
        <f>INDEX('71200 Ann'!$C$8:$AZ$285,MATCH('71200M Ann'!$C165,'71200 Ann'!$C$8:$C$285,0),MATCH('71200M Ann'!CD$8,'71200 Ann'!$C$8:$AZ$8,0))</f>
        <v>2264.4</v>
      </c>
      <c r="CE165" s="11">
        <f>INDEX('71200 Ann'!$C$8:$AZ$285,MATCH('71200M Ann'!$C165,'71200 Ann'!$C$8:$C$285,0),MATCH('71200M Ann'!CE$8,'71200 Ann'!$C$8:$AZ$8,0))</f>
        <v>2363.4</v>
      </c>
      <c r="CF165" s="11">
        <f>INDEX('71200 Ann'!$C$8:$AZ$285,MATCH('71200M Ann'!$C165,'71200 Ann'!$C$8:$C$285,0),MATCH('71200M Ann'!CF$8,'71200 Ann'!$C$8:$AZ$8,0))</f>
        <v>2368.4</v>
      </c>
      <c r="CG165" s="11">
        <f>INDEX('71200 Ann'!$C$8:$AZ$285,MATCH('71200M Ann'!$C165,'71200 Ann'!$C$8:$C$285,0),MATCH('71200M Ann'!CG$8,'71200 Ann'!$C$8:$AZ$8,0))</f>
        <v>2381.6</v>
      </c>
      <c r="CH165" s="11">
        <f>INDEX('71200 Ann'!$C$8:$AZ$285,MATCH('71200M Ann'!$C165,'71200 Ann'!$C$8:$C$285,0),MATCH('71200M Ann'!CH$8,'71200 Ann'!$C$8:$AZ$8,0))</f>
        <v>2450.6</v>
      </c>
      <c r="CI165" s="11">
        <f>INDEX('71200 Ann'!$C$8:$AZ$285,MATCH('71200M Ann'!$C165,'71200 Ann'!$C$8:$C$285,0),MATCH('71200M Ann'!CI$8,'71200 Ann'!$C$8:$AZ$8,0))</f>
        <v>2534.1999999999998</v>
      </c>
      <c r="CJ165" s="11">
        <f>INDEX('71200 Ann'!$C$8:$AZ$285,MATCH('71200M Ann'!$C165,'71200 Ann'!$C$8:$C$285,0),MATCH('71200M Ann'!CJ$8,'71200 Ann'!$C$8:$AZ$8,0))</f>
        <v>2628.9</v>
      </c>
      <c r="CK165" s="11">
        <f>INDEX('71200 Ann'!$C$8:$AZ$285,MATCH('71200M Ann'!$C165,'71200 Ann'!$C$8:$C$285,0),MATCH('71200M Ann'!CK$8,'71200 Ann'!$C$8:$AZ$8,0))</f>
        <v>2745.2</v>
      </c>
      <c r="CL165" s="11">
        <f>INDEX('71200 Ann'!$C$8:$AZ$285,MATCH('71200M Ann'!$C165,'71200 Ann'!$C$8:$C$285,0),MATCH('71200M Ann'!CL$8,'71200 Ann'!$C$8:$AZ$8,0))</f>
        <v>2830.8</v>
      </c>
      <c r="CM165" s="11"/>
      <c r="CN165" s="8"/>
    </row>
    <row r="166" spans="1:92" s="10" customFormat="1" x14ac:dyDescent="0.25">
      <c r="A166" s="32">
        <v>152</v>
      </c>
      <c r="B166" s="10" t="s">
        <v>1908</v>
      </c>
      <c r="C166" s="10" t="s">
        <v>929</v>
      </c>
      <c r="D166" s="10">
        <f>INDEX('71200 Ann Hist'!$C$8:$AR$285,MATCH('71200M Ann'!$C166,'71200 Ann Hist'!$C$8:$C$285,0),MATCH('71200M Ann'!D$8,'71200 Ann Hist'!$C$8:$AR$8,0))</f>
        <v>2.1</v>
      </c>
      <c r="E166" s="10">
        <f>INDEX('71200 Ann Hist'!$C$8:$AR$285,MATCH('71200M Ann'!$C166,'71200 Ann Hist'!$C$8:$C$285,0),MATCH('71200M Ann'!E$8,'71200 Ann Hist'!$C$8:$AR$8,0))</f>
        <v>2.1</v>
      </c>
      <c r="F166" s="10">
        <f>INDEX('71200 Ann Hist'!$C$8:$AR$285,MATCH('71200M Ann'!$C166,'71200 Ann Hist'!$C$8:$C$285,0),MATCH('71200M Ann'!F$8,'71200 Ann Hist'!$C$8:$AR$8,0))</f>
        <v>1.9</v>
      </c>
      <c r="G166" s="10">
        <f>INDEX('71200 Ann Hist'!$C$8:$AR$285,MATCH('71200M Ann'!$C166,'71200 Ann Hist'!$C$8:$C$285,0),MATCH('71200M Ann'!G$8,'71200 Ann Hist'!$C$8:$AR$8,0))</f>
        <v>1.6</v>
      </c>
      <c r="H166" s="10">
        <f>INDEX('71200 Ann Hist'!$C$8:$AR$285,MATCH('71200M Ann'!$C166,'71200 Ann Hist'!$C$8:$C$285,0),MATCH('71200M Ann'!H$8,'71200 Ann Hist'!$C$8:$AR$8,0))</f>
        <v>1.7</v>
      </c>
      <c r="I166" s="10">
        <f>INDEX('71200 Ann Hist'!$C$8:$AR$285,MATCH('71200M Ann'!$C166,'71200 Ann Hist'!$C$8:$C$285,0),MATCH('71200M Ann'!I$8,'71200 Ann Hist'!$C$8:$AR$8,0))</f>
        <v>1.9</v>
      </c>
      <c r="J166" s="10">
        <f>INDEX('71200 Ann Hist'!$C$8:$AR$285,MATCH('71200M Ann'!$C166,'71200 Ann Hist'!$C$8:$C$285,0),MATCH('71200M Ann'!J$8,'71200 Ann Hist'!$C$8:$AR$8,0))</f>
        <v>2</v>
      </c>
      <c r="K166" s="10">
        <f>INDEX('71200 Ann Hist'!$C$8:$AR$285,MATCH('71200M Ann'!$C166,'71200 Ann Hist'!$C$8:$C$285,0),MATCH('71200M Ann'!K$8,'71200 Ann Hist'!$C$8:$AR$8,0))</f>
        <v>2.1</v>
      </c>
      <c r="L166" s="10">
        <f>INDEX('71200 Ann Hist'!$C$8:$AR$285,MATCH('71200M Ann'!$C166,'71200 Ann Hist'!$C$8:$C$285,0),MATCH('71200M Ann'!L$8,'71200 Ann Hist'!$C$8:$AR$8,0))</f>
        <v>2.2999999999999998</v>
      </c>
      <c r="M166" s="10">
        <f>INDEX('71200 Ann Hist'!$C$8:$AR$285,MATCH('71200M Ann'!$C166,'71200 Ann Hist'!$C$8:$C$285,0),MATCH('71200M Ann'!M$8,'71200 Ann Hist'!$C$8:$AR$8,0))</f>
        <v>2.4</v>
      </c>
      <c r="N166" s="10">
        <f>INDEX('71200 Ann Hist'!$C$8:$AR$285,MATCH('71200M Ann'!$C166,'71200 Ann Hist'!$C$8:$C$285,0),MATCH('71200M Ann'!N$8,'71200 Ann Hist'!$C$8:$AR$8,0))</f>
        <v>2.5</v>
      </c>
      <c r="O166" s="10">
        <f>INDEX('71200 Ann Hist'!$C$8:$AR$285,MATCH('71200M Ann'!$C166,'71200 Ann Hist'!$C$8:$C$285,0),MATCH('71200M Ann'!O$8,'71200 Ann Hist'!$C$8:$AR$8,0))</f>
        <v>2.6</v>
      </c>
      <c r="P166" s="10">
        <f>INDEX('71200 Ann Hist'!$C$8:$AR$285,MATCH('71200M Ann'!$C166,'71200 Ann Hist'!$C$8:$C$285,0),MATCH('71200M Ann'!P$8,'71200 Ann Hist'!$C$8:$AR$8,0))</f>
        <v>3.2</v>
      </c>
      <c r="Q166" s="10">
        <f>INDEX('71200 Ann Hist'!$C$8:$AR$285,MATCH('71200M Ann'!$C166,'71200 Ann Hist'!$C$8:$C$285,0),MATCH('71200M Ann'!Q$8,'71200 Ann Hist'!$C$8:$AR$8,0))</f>
        <v>4.9000000000000004</v>
      </c>
      <c r="R166" s="10">
        <f>INDEX('71200 Ann Hist'!$C$8:$AR$285,MATCH('71200M Ann'!$C166,'71200 Ann Hist'!$C$8:$C$285,0),MATCH('71200M Ann'!R$8,'71200 Ann Hist'!$C$8:$AR$8,0))</f>
        <v>7.8</v>
      </c>
      <c r="S166" s="10">
        <f>INDEX('71200 Ann Hist'!$C$8:$AR$285,MATCH('71200M Ann'!$C166,'71200 Ann Hist'!$C$8:$C$285,0),MATCH('71200M Ann'!S$8,'71200 Ann Hist'!$C$8:$AR$8,0))</f>
        <v>10.8</v>
      </c>
      <c r="T166" s="10">
        <f>INDEX('71200 Ann Hist'!$C$8:$AR$285,MATCH('71200M Ann'!$C166,'71200 Ann Hist'!$C$8:$C$285,0),MATCH('71200M Ann'!T$8,'71200 Ann Hist'!$C$8:$AR$8,0))</f>
        <v>12.3</v>
      </c>
      <c r="U166" s="10">
        <f>INDEX('71200 Ann Hist'!$C$8:$AR$285,MATCH('71200M Ann'!$C166,'71200 Ann Hist'!$C$8:$C$285,0),MATCH('71200M Ann'!U$8,'71200 Ann Hist'!$C$8:$AR$8,0))</f>
        <v>13.4</v>
      </c>
      <c r="V166" s="10">
        <f>INDEX('71200 Ann Hist'!$C$8:$AR$285,MATCH('71200M Ann'!$C166,'71200 Ann Hist'!$C$8:$C$285,0),MATCH('71200M Ann'!V$8,'71200 Ann Hist'!$C$8:$AR$8,0))</f>
        <v>13.9</v>
      </c>
      <c r="W166" s="10">
        <f>INDEX('71200 Ann Hist'!$C$8:$AR$285,MATCH('71200M Ann'!$C166,'71200 Ann Hist'!$C$8:$C$285,0),MATCH('71200M Ann'!W$8,'71200 Ann Hist'!$C$8:$AR$8,0))</f>
        <v>13.4</v>
      </c>
      <c r="X166" s="10">
        <f>INDEX('71200 Ann Hist'!$C$8:$AR$285,MATCH('71200M Ann'!$C166,'71200 Ann Hist'!$C$8:$C$285,0),MATCH('71200M Ann'!X$8,'71200 Ann Hist'!$C$8:$AR$8,0))</f>
        <v>12.8</v>
      </c>
      <c r="Y166" s="10">
        <f>INDEX('71200 Ann Hist'!$C$8:$AR$285,MATCH('71200M Ann'!$C166,'71200 Ann Hist'!$C$8:$C$285,0),MATCH('71200M Ann'!Y$8,'71200 Ann Hist'!$C$8:$AR$8,0))</f>
        <v>12.4</v>
      </c>
      <c r="Z166" s="10">
        <f>INDEX('71200 Ann Hist'!$C$8:$AR$285,MATCH('71200M Ann'!$C166,'71200 Ann Hist'!$C$8:$C$285,0),MATCH('71200M Ann'!Z$8,'71200 Ann Hist'!$C$8:$AR$8,0))</f>
        <v>13.8</v>
      </c>
      <c r="AA166" s="10">
        <f>INDEX('71200 Ann Hist'!$C$8:$AR$285,MATCH('71200M Ann'!$C166,'71200 Ann Hist'!$C$8:$C$285,0),MATCH('71200M Ann'!AA$8,'71200 Ann Hist'!$C$8:$AR$8,0))</f>
        <v>15.2</v>
      </c>
      <c r="AB166" s="10">
        <f>INDEX('71200 Ann Hist'!$C$8:$AR$285,MATCH('71200M Ann'!$C166,'71200 Ann Hist'!$C$8:$C$285,0),MATCH('71200M Ann'!AB$8,'71200 Ann Hist'!$C$8:$AR$8,0))</f>
        <v>16.600000000000001</v>
      </c>
      <c r="AC166" s="10">
        <f>INDEX('71200 Ann Hist'!$C$8:$AR$285,MATCH('71200M Ann'!$C166,'71200 Ann Hist'!$C$8:$C$285,0),MATCH('71200M Ann'!AC$8,'71200 Ann Hist'!$C$8:$AR$8,0))</f>
        <v>17.7</v>
      </c>
      <c r="AD166" s="10">
        <f>INDEX('71200 Ann Hist'!$C$8:$AR$285,MATCH('71200M Ann'!$C166,'71200 Ann Hist'!$C$8:$C$285,0),MATCH('71200M Ann'!AD$8,'71200 Ann Hist'!$C$8:$AR$8,0))</f>
        <v>19</v>
      </c>
      <c r="AE166" s="10">
        <f>INDEX('71200 Ann Hist'!$C$8:$AR$285,MATCH('71200M Ann'!$C166,'71200 Ann Hist'!$C$8:$C$285,0),MATCH('71200M Ann'!AE$8,'71200 Ann Hist'!$C$8:$AR$8,0))</f>
        <v>20.9</v>
      </c>
      <c r="AF166" s="10">
        <f>INDEX('71200 Ann Hist'!$C$8:$AR$285,MATCH('71200M Ann'!$C166,'71200 Ann Hist'!$C$8:$C$285,0),MATCH('71200M Ann'!AF$8,'71200 Ann Hist'!$C$8:$AR$8,0))</f>
        <v>22.6</v>
      </c>
      <c r="AG166" s="10">
        <f>INDEX('71200 Ann Hist'!$C$8:$AR$285,MATCH('71200M Ann'!$C166,'71200 Ann Hist'!$C$8:$C$285,0),MATCH('71200M Ann'!AG$8,'71200 Ann Hist'!$C$8:$AR$8,0))</f>
        <v>23.7</v>
      </c>
      <c r="AH166" s="10">
        <f>INDEX('71200 Ann Hist'!$C$8:$AR$285,MATCH('71200M Ann'!$C166,'71200 Ann Hist'!$C$8:$C$285,0),MATCH('71200M Ann'!AH$8,'71200 Ann Hist'!$C$8:$AR$8,0))</f>
        <v>25.2</v>
      </c>
      <c r="AI166" s="10">
        <f>INDEX('71200 Ann Hist'!$C$8:$AR$285,MATCH('71200M Ann'!$C166,'71200 Ann Hist'!$C$8:$C$285,0),MATCH('71200M Ann'!AI$8,'71200 Ann Hist'!$C$8:$AR$8,0))</f>
        <v>26.6</v>
      </c>
      <c r="AJ166" s="10">
        <f>INDEX('71200 Ann Hist'!$C$8:$AR$285,MATCH('71200M Ann'!$C166,'71200 Ann Hist'!$C$8:$C$285,0),MATCH('71200M Ann'!AJ$8,'71200 Ann Hist'!$C$8:$AR$8,0))</f>
        <v>27.9</v>
      </c>
      <c r="AK166" s="10">
        <f>INDEX('71200 Ann Hist'!$C$8:$AR$285,MATCH('71200M Ann'!$C166,'71200 Ann Hist'!$C$8:$C$285,0),MATCH('71200M Ann'!AK$8,'71200 Ann Hist'!$C$8:$AR$8,0))</f>
        <v>29.7</v>
      </c>
      <c r="AL166" s="10">
        <f>INDEX('71200 Ann Hist'!$C$8:$AR$285,MATCH('71200M Ann'!$C166,'71200 Ann Hist'!$C$8:$C$285,0),MATCH('71200M Ann'!AL$8,'71200 Ann Hist'!$C$8:$AR$8,0))</f>
        <v>31.6</v>
      </c>
      <c r="AM166" s="10">
        <f>INDEX('71200 Ann Hist'!$C$8:$AR$285,MATCH('71200M Ann'!$C166,'71200 Ann Hist'!$C$8:$C$285,0),MATCH('71200M Ann'!AM$8,'71200 Ann Hist'!$C$8:$AR$8,0))</f>
        <v>33.299999999999997</v>
      </c>
      <c r="AN166" s="10">
        <f>INDEX('71200 Ann Hist'!$C$8:$AR$285,MATCH('71200M Ann'!$C166,'71200 Ann Hist'!$C$8:$C$285,0),MATCH('71200M Ann'!AN$8,'71200 Ann Hist'!$C$8:$AR$8,0))</f>
        <v>35.299999999999997</v>
      </c>
      <c r="AO166" s="10">
        <f>INDEX('71200 Ann Hist'!$C$8:$AR$285,MATCH('71200M Ann'!$C166,'71200 Ann Hist'!$C$8:$C$285,0),MATCH('71200M Ann'!AO$8,'71200 Ann Hist'!$C$8:$AR$8,0))</f>
        <v>37.700000000000003</v>
      </c>
      <c r="AP166" s="10">
        <f>INDEX('71200 Ann Hist'!$C$8:$AR$285,MATCH('71200M Ann'!$C166,'71200 Ann Hist'!$C$8:$C$285,0),MATCH('71200M Ann'!AP$8,'71200 Ann Hist'!$C$8:$AR$8,0))</f>
        <v>40.5</v>
      </c>
      <c r="AQ166" s="10">
        <f>INDEX('71200 Ann Hist'!$C$8:$AR$285,MATCH('71200M Ann'!$C166,'71200 Ann Hist'!$C$8:$C$285,0),MATCH('71200M Ann'!AQ$8,'71200 Ann Hist'!$C$8:$AR$8,0))</f>
        <v>44</v>
      </c>
      <c r="AR166" s="11">
        <f>INDEX('71200 Ann'!$C$8:$AZ$285,MATCH('71200M Ann'!$C166,'71200 Ann'!$C$8:$C$285,0),MATCH('71200M Ann'!AR$8,'71200 Ann'!$C$8:$AZ$8,0))</f>
        <v>48</v>
      </c>
      <c r="AS166" s="11">
        <f>INDEX('71200 Ann'!$C$8:$AZ$285,MATCH('71200M Ann'!$C166,'71200 Ann'!$C$8:$C$285,0),MATCH('71200M Ann'!AS$8,'71200 Ann'!$C$8:$AZ$8,0))</f>
        <v>52</v>
      </c>
      <c r="AT166" s="11">
        <f>INDEX('71200 Ann'!$C$8:$AZ$285,MATCH('71200M Ann'!$C166,'71200 Ann'!$C$8:$C$285,0),MATCH('71200M Ann'!AT$8,'71200 Ann'!$C$8:$AZ$8,0))</f>
        <v>56.1</v>
      </c>
      <c r="AU166" s="11">
        <f>INDEX('71200 Ann'!$C$8:$AZ$285,MATCH('71200M Ann'!$C166,'71200 Ann'!$C$8:$C$285,0),MATCH('71200M Ann'!AU$8,'71200 Ann'!$C$8:$AZ$8,0))</f>
        <v>60</v>
      </c>
      <c r="AV166" s="11">
        <f>INDEX('71200 Ann'!$C$8:$AZ$285,MATCH('71200M Ann'!$C166,'71200 Ann'!$C$8:$C$285,0),MATCH('71200M Ann'!AV$8,'71200 Ann'!$C$8:$AZ$8,0))</f>
        <v>65.7</v>
      </c>
      <c r="AW166" s="11">
        <f>INDEX('71200 Ann'!$C$8:$AZ$285,MATCH('71200M Ann'!$C166,'71200 Ann'!$C$8:$C$285,0),MATCH('71200M Ann'!AW$8,'71200 Ann'!$C$8:$AZ$8,0))</f>
        <v>75</v>
      </c>
      <c r="AX166" s="11">
        <f>INDEX('71200 Ann'!$C$8:$AZ$285,MATCH('71200M Ann'!$C166,'71200 Ann'!$C$8:$C$285,0),MATCH('71200M Ann'!AX$8,'71200 Ann'!$C$8:$AZ$8,0))</f>
        <v>83.7</v>
      </c>
      <c r="AY166" s="11">
        <f>INDEX('71200 Ann'!$C$8:$AZ$285,MATCH('71200M Ann'!$C166,'71200 Ann'!$C$8:$C$285,0),MATCH('71200M Ann'!AY$8,'71200 Ann'!$C$8:$AZ$8,0))</f>
        <v>90.5</v>
      </c>
      <c r="AZ166" s="11">
        <f>INDEX('71200 Ann'!$C$8:$AZ$285,MATCH('71200M Ann'!$C166,'71200 Ann'!$C$8:$C$285,0),MATCH('71200M Ann'!AZ$8,'71200 Ann'!$C$8:$AZ$8,0))</f>
        <v>99.8</v>
      </c>
      <c r="BA166" s="11">
        <f>INDEX('71200 Ann'!$C$8:$AZ$285,MATCH('71200M Ann'!$C166,'71200 Ann'!$C$8:$C$285,0),MATCH('71200M Ann'!BA$8,'71200 Ann'!$C$8:$AZ$8,0))</f>
        <v>111.7</v>
      </c>
      <c r="BB166" s="11">
        <f>INDEX('71200 Ann'!$C$8:$AZ$285,MATCH('71200M Ann'!$C166,'71200 Ann'!$C$8:$C$285,0),MATCH('71200M Ann'!BB$8,'71200 Ann'!$C$8:$AZ$8,0))</f>
        <v>125.8</v>
      </c>
      <c r="BC166" s="11">
        <f>INDEX('71200 Ann'!$C$8:$AZ$285,MATCH('71200M Ann'!$C166,'71200 Ann'!$C$8:$C$285,0),MATCH('71200M Ann'!BC$8,'71200 Ann'!$C$8:$AZ$8,0))</f>
        <v>142.9</v>
      </c>
      <c r="BD166" s="11">
        <f>INDEX('71200 Ann'!$C$8:$AZ$285,MATCH('71200M Ann'!$C166,'71200 Ann'!$C$8:$C$285,0),MATCH('71200M Ann'!BD$8,'71200 Ann'!$C$8:$AZ$8,0))</f>
        <v>160</v>
      </c>
      <c r="BE166" s="11">
        <f>INDEX('71200 Ann'!$C$8:$AZ$285,MATCH('71200M Ann'!$C166,'71200 Ann'!$C$8:$C$285,0),MATCH('71200M Ann'!BE$8,'71200 Ann'!$C$8:$AZ$8,0))</f>
        <v>174.2</v>
      </c>
      <c r="BF166" s="11">
        <f>INDEX('71200 Ann'!$C$8:$AZ$285,MATCH('71200M Ann'!$C166,'71200 Ann'!$C$8:$C$285,0),MATCH('71200M Ann'!BF$8,'71200 Ann'!$C$8:$AZ$8,0))</f>
        <v>184.5</v>
      </c>
      <c r="BG166" s="11">
        <f>INDEX('71200 Ann'!$C$8:$AZ$285,MATCH('71200M Ann'!$C166,'71200 Ann'!$C$8:$C$285,0),MATCH('71200M Ann'!BG$8,'71200 Ann'!$C$8:$AZ$8,0))</f>
        <v>197.6</v>
      </c>
      <c r="BH166" s="11">
        <f>INDEX('71200 Ann'!$C$8:$AZ$285,MATCH('71200M Ann'!$C166,'71200 Ann'!$C$8:$C$285,0),MATCH('71200M Ann'!BH$8,'71200 Ann'!$C$8:$AZ$8,0))</f>
        <v>211.5</v>
      </c>
      <c r="BI166" s="11">
        <f>INDEX('71200 Ann'!$C$8:$AZ$285,MATCH('71200M Ann'!$C166,'71200 Ann'!$C$8:$C$285,0),MATCH('71200M Ann'!BI$8,'71200 Ann'!$C$8:$AZ$8,0))</f>
        <v>228.1</v>
      </c>
      <c r="BJ166" s="11">
        <f>INDEX('71200 Ann'!$C$8:$AZ$285,MATCH('71200M Ann'!$C166,'71200 Ann'!$C$8:$C$285,0),MATCH('71200M Ann'!BJ$8,'71200 Ann'!$C$8:$AZ$8,0))</f>
        <v>246.5</v>
      </c>
      <c r="BK166" s="11">
        <f>INDEX('71200 Ann'!$C$8:$AZ$285,MATCH('71200M Ann'!$C166,'71200 Ann'!$C$8:$C$285,0),MATCH('71200M Ann'!BK$8,'71200 Ann'!$C$8:$AZ$8,0))</f>
        <v>265.89999999999998</v>
      </c>
      <c r="BL166" s="11">
        <f>INDEX('71200 Ann'!$C$8:$AZ$285,MATCH('71200M Ann'!$C166,'71200 Ann'!$C$8:$C$285,0),MATCH('71200M Ann'!BL$8,'71200 Ann'!$C$8:$AZ$8,0))</f>
        <v>285</v>
      </c>
      <c r="BM166" s="11">
        <f>INDEX('71200 Ann'!$C$8:$AZ$285,MATCH('71200M Ann'!$C166,'71200 Ann'!$C$8:$C$285,0),MATCH('71200M Ann'!BM$8,'71200 Ann'!$C$8:$AZ$8,0))</f>
        <v>302.39999999999998</v>
      </c>
      <c r="BN166" s="11">
        <f>INDEX('71200 Ann'!$C$8:$AZ$285,MATCH('71200M Ann'!$C166,'71200 Ann'!$C$8:$C$285,0),MATCH('71200M Ann'!BN$8,'71200 Ann'!$C$8:$AZ$8,0))</f>
        <v>317.89999999999998</v>
      </c>
      <c r="BO166" s="11">
        <f>INDEX('71200 Ann'!$C$8:$AZ$285,MATCH('71200M Ann'!$C166,'71200 Ann'!$C$8:$C$285,0),MATCH('71200M Ann'!BO$8,'71200 Ann'!$C$8:$AZ$8,0))</f>
        <v>329.5</v>
      </c>
      <c r="BP166" s="11">
        <f>INDEX('71200 Ann'!$C$8:$AZ$285,MATCH('71200M Ann'!$C166,'71200 Ann'!$C$8:$C$285,0),MATCH('71200M Ann'!BP$8,'71200 Ann'!$C$8:$AZ$8,0))</f>
        <v>345.6</v>
      </c>
      <c r="BQ166" s="11">
        <f>INDEX('71200 Ann'!$C$8:$AZ$285,MATCH('71200M Ann'!$C166,'71200 Ann'!$C$8:$C$285,0),MATCH('71200M Ann'!BQ$8,'71200 Ann'!$C$8:$AZ$8,0))</f>
        <v>361.5</v>
      </c>
      <c r="BR166" s="11">
        <f>INDEX('71200 Ann'!$C$8:$AZ$285,MATCH('71200M Ann'!$C166,'71200 Ann'!$C$8:$C$285,0),MATCH('71200M Ann'!BR$8,'71200 Ann'!$C$8:$AZ$8,0))</f>
        <v>378.8</v>
      </c>
      <c r="BS166" s="11">
        <f>INDEX('71200 Ann'!$C$8:$AZ$285,MATCH('71200M Ann'!$C166,'71200 Ann'!$C$8:$C$285,0),MATCH('71200M Ann'!BS$8,'71200 Ann'!$C$8:$AZ$8,0))</f>
        <v>390.4</v>
      </c>
      <c r="BT166" s="11">
        <f>INDEX('71200 Ann'!$C$8:$AZ$285,MATCH('71200M Ann'!$C166,'71200 Ann'!$C$8:$C$285,0),MATCH('71200M Ann'!BT$8,'71200 Ann'!$C$8:$AZ$8,0))</f>
        <v>404</v>
      </c>
      <c r="BU166" s="11">
        <f>INDEX('71200 Ann'!$C$8:$AZ$285,MATCH('71200M Ann'!$C166,'71200 Ann'!$C$8:$C$285,0),MATCH('71200M Ann'!BU$8,'71200 Ann'!$C$8:$AZ$8,0))</f>
        <v>420.7</v>
      </c>
      <c r="BV166" s="11">
        <f>INDEX('71200 Ann'!$C$8:$AZ$285,MATCH('71200M Ann'!$C166,'71200 Ann'!$C$8:$C$285,0),MATCH('71200M Ann'!BV$8,'71200 Ann'!$C$8:$AZ$8,0))</f>
        <v>444.9</v>
      </c>
      <c r="BW166" s="11">
        <f>INDEX('71200 Ann'!$C$8:$AZ$285,MATCH('71200M Ann'!$C166,'71200 Ann'!$C$8:$C$285,0),MATCH('71200M Ann'!BW$8,'71200 Ann'!$C$8:$AZ$8,0))</f>
        <v>474.7</v>
      </c>
      <c r="BX166" s="11">
        <f>INDEX('71200 Ann'!$C$8:$AZ$285,MATCH('71200M Ann'!$C166,'71200 Ann'!$C$8:$C$285,0),MATCH('71200M Ann'!BX$8,'71200 Ann'!$C$8:$AZ$8,0))</f>
        <v>501.8</v>
      </c>
      <c r="BY166" s="11">
        <f>INDEX('71200 Ann'!$C$8:$AZ$285,MATCH('71200M Ann'!$C166,'71200 Ann'!$C$8:$C$285,0),MATCH('71200M Ann'!BY$8,'71200 Ann'!$C$8:$AZ$8,0))</f>
        <v>524.4</v>
      </c>
      <c r="BZ166" s="11">
        <f>INDEX('71200 Ann'!$C$8:$AZ$285,MATCH('71200M Ann'!$C166,'71200 Ann'!$C$8:$C$285,0),MATCH('71200M Ann'!BZ$8,'71200 Ann'!$C$8:$AZ$8,0))</f>
        <v>557.4</v>
      </c>
      <c r="CA166" s="11">
        <f>INDEX('71200 Ann'!$C$8:$AZ$285,MATCH('71200M Ann'!$C166,'71200 Ann'!$C$8:$C$285,0),MATCH('71200M Ann'!CA$8,'71200 Ann'!$C$8:$AZ$8,0))</f>
        <v>604.29999999999995</v>
      </c>
      <c r="CB166" s="11">
        <f>INDEX('71200 Ann'!$C$8:$AZ$285,MATCH('71200M Ann'!$C166,'71200 Ann'!$C$8:$C$285,0),MATCH('71200M Ann'!CB$8,'71200 Ann'!$C$8:$AZ$8,0))</f>
        <v>663.3</v>
      </c>
      <c r="CC166" s="11">
        <f>INDEX('71200 Ann'!$C$8:$AZ$285,MATCH('71200M Ann'!$C166,'71200 Ann'!$C$8:$C$285,0),MATCH('71200M Ann'!CC$8,'71200 Ann'!$C$8:$AZ$8,0))</f>
        <v>718</v>
      </c>
      <c r="CD166" s="11">
        <f>INDEX('71200 Ann'!$C$8:$AZ$285,MATCH('71200M Ann'!$C166,'71200 Ann'!$C$8:$C$285,0),MATCH('71200M Ann'!CD$8,'71200 Ann'!$C$8:$AZ$8,0))</f>
        <v>760.2</v>
      </c>
      <c r="CE166" s="11">
        <f>INDEX('71200 Ann'!$C$8:$AZ$285,MATCH('71200M Ann'!$C166,'71200 Ann'!$C$8:$C$285,0),MATCH('71200M Ann'!CE$8,'71200 Ann'!$C$8:$AZ$8,0))</f>
        <v>785.2</v>
      </c>
      <c r="CF166" s="11">
        <f>INDEX('71200 Ann'!$C$8:$AZ$285,MATCH('71200M Ann'!$C166,'71200 Ann'!$C$8:$C$285,0),MATCH('71200M Ann'!CF$8,'71200 Ann'!$C$8:$AZ$8,0))</f>
        <v>788.7</v>
      </c>
      <c r="CG166" s="11">
        <f>INDEX('71200 Ann'!$C$8:$AZ$285,MATCH('71200M Ann'!$C166,'71200 Ann'!$C$8:$C$285,0),MATCH('71200M Ann'!CG$8,'71200 Ann'!$C$8:$AZ$8,0))</f>
        <v>799.5</v>
      </c>
      <c r="CH166" s="11">
        <f>INDEX('71200 Ann'!$C$8:$AZ$285,MATCH('71200M Ann'!$C166,'71200 Ann'!$C$8:$C$285,0),MATCH('71200M Ann'!CH$8,'71200 Ann'!$C$8:$AZ$8,0))</f>
        <v>815.6</v>
      </c>
      <c r="CI166" s="11">
        <f>INDEX('71200 Ann'!$C$8:$AZ$285,MATCH('71200M Ann'!$C166,'71200 Ann'!$C$8:$C$285,0),MATCH('71200M Ann'!CI$8,'71200 Ann'!$C$8:$AZ$8,0))</f>
        <v>835.9</v>
      </c>
      <c r="CJ166" s="11">
        <f>INDEX('71200 Ann'!$C$8:$AZ$285,MATCH('71200M Ann'!$C166,'71200 Ann'!$C$8:$C$285,0),MATCH('71200M Ann'!CJ$8,'71200 Ann'!$C$8:$AZ$8,0))</f>
        <v>867.1</v>
      </c>
      <c r="CK166" s="11">
        <f>INDEX('71200 Ann'!$C$8:$AZ$285,MATCH('71200M Ann'!$C166,'71200 Ann'!$C$8:$C$285,0),MATCH('71200M Ann'!CK$8,'71200 Ann'!$C$8:$AZ$8,0))</f>
        <v>904.2</v>
      </c>
      <c r="CL166" s="11">
        <f>INDEX('71200 Ann'!$C$8:$AZ$285,MATCH('71200M Ann'!$C166,'71200 Ann'!$C$8:$C$285,0),MATCH('71200M Ann'!CL$8,'71200 Ann'!$C$8:$AZ$8,0))</f>
        <v>923.1</v>
      </c>
      <c r="CM166" s="11"/>
      <c r="CN166" s="8"/>
    </row>
    <row r="167" spans="1:92" s="33" customFormat="1" x14ac:dyDescent="0.25">
      <c r="A167" s="32">
        <v>153</v>
      </c>
      <c r="B167" s="10" t="s">
        <v>1909</v>
      </c>
      <c r="C167" s="10" t="s">
        <v>928</v>
      </c>
      <c r="D167" s="33">
        <f>INDEX('71200 Ann Hist'!$C$8:$AR$285,MATCH('71200M Ann'!$C167,'71200 Ann Hist'!$C$8:$C$285,0),MATCH('71200M Ann'!D$8,'71200 Ann Hist'!$C$8:$AR$8,0))</f>
        <v>8.3000000000000007</v>
      </c>
      <c r="E167" s="33">
        <f>INDEX('71200 Ann Hist'!$C$8:$AR$285,MATCH('71200M Ann'!$C167,'71200 Ann Hist'!$C$8:$C$285,0),MATCH('71200M Ann'!E$8,'71200 Ann Hist'!$C$8:$AR$8,0))</f>
        <v>8.1</v>
      </c>
      <c r="F167" s="33">
        <f>INDEX('71200 Ann Hist'!$C$8:$AR$285,MATCH('71200M Ann'!$C167,'71200 Ann Hist'!$C$8:$C$285,0),MATCH('71200M Ann'!F$8,'71200 Ann Hist'!$C$8:$AR$8,0))</f>
        <v>7.6</v>
      </c>
      <c r="G167" s="33">
        <f>INDEX('71200 Ann Hist'!$C$8:$AR$285,MATCH('71200M Ann'!$C167,'71200 Ann Hist'!$C$8:$C$285,0),MATCH('71200M Ann'!G$8,'71200 Ann Hist'!$C$8:$AR$8,0))</f>
        <v>6.7</v>
      </c>
      <c r="H167" s="33">
        <f>INDEX('71200 Ann Hist'!$C$8:$AR$285,MATCH('71200M Ann'!$C167,'71200 Ann Hist'!$C$8:$C$285,0),MATCH('71200M Ann'!H$8,'71200 Ann Hist'!$C$8:$AR$8,0))</f>
        <v>6.3</v>
      </c>
      <c r="I167" s="33">
        <f>INDEX('71200 Ann Hist'!$C$8:$AR$285,MATCH('71200M Ann'!$C167,'71200 Ann Hist'!$C$8:$C$285,0),MATCH('71200M Ann'!I$8,'71200 Ann Hist'!$C$8:$AR$8,0))</f>
        <v>6.5</v>
      </c>
      <c r="J167" s="33">
        <f>INDEX('71200 Ann Hist'!$C$8:$AR$285,MATCH('71200M Ann'!$C167,'71200 Ann Hist'!$C$8:$C$285,0),MATCH('71200M Ann'!J$8,'71200 Ann Hist'!$C$8:$AR$8,0))</f>
        <v>6.5</v>
      </c>
      <c r="K167" s="33">
        <f>INDEX('71200 Ann Hist'!$C$8:$AR$285,MATCH('71200M Ann'!$C167,'71200 Ann Hist'!$C$8:$C$285,0),MATCH('71200M Ann'!K$8,'71200 Ann Hist'!$C$8:$AR$8,0))</f>
        <v>6.7</v>
      </c>
      <c r="L167" s="33">
        <f>INDEX('71200 Ann Hist'!$C$8:$AR$285,MATCH('71200M Ann'!$C167,'71200 Ann Hist'!$C$8:$C$285,0),MATCH('71200M Ann'!L$8,'71200 Ann Hist'!$C$8:$AR$8,0))</f>
        <v>7.4</v>
      </c>
      <c r="M167" s="33">
        <f>INDEX('71200 Ann Hist'!$C$8:$AR$285,MATCH('71200M Ann'!$C167,'71200 Ann Hist'!$C$8:$C$285,0),MATCH('71200M Ann'!M$8,'71200 Ann Hist'!$C$8:$AR$8,0))</f>
        <v>7.6</v>
      </c>
      <c r="N167" s="33">
        <f>INDEX('71200 Ann Hist'!$C$8:$AR$285,MATCH('71200M Ann'!$C167,'71200 Ann Hist'!$C$8:$C$285,0),MATCH('71200M Ann'!N$8,'71200 Ann Hist'!$C$8:$AR$8,0))</f>
        <v>7.6</v>
      </c>
      <c r="O167" s="33">
        <f>INDEX('71200 Ann Hist'!$C$8:$AR$285,MATCH('71200M Ann'!$C167,'71200 Ann Hist'!$C$8:$C$285,0),MATCH('71200M Ann'!O$8,'71200 Ann Hist'!$C$8:$AR$8,0))</f>
        <v>8</v>
      </c>
      <c r="P167" s="33">
        <f>INDEX('71200 Ann Hist'!$C$8:$AR$285,MATCH('71200M Ann'!$C167,'71200 Ann Hist'!$C$8:$C$285,0),MATCH('71200M Ann'!P$8,'71200 Ann Hist'!$C$8:$AR$8,0))</f>
        <v>8.8000000000000007</v>
      </c>
      <c r="Q167" s="33">
        <f>INDEX('71200 Ann Hist'!$C$8:$AR$285,MATCH('71200M Ann'!$C167,'71200 Ann Hist'!$C$8:$C$285,0),MATCH('71200M Ann'!Q$8,'71200 Ann Hist'!$C$8:$AR$8,0))</f>
        <v>10</v>
      </c>
      <c r="R167" s="33">
        <f>INDEX('71200 Ann Hist'!$C$8:$AR$285,MATCH('71200M Ann'!$C167,'71200 Ann Hist'!$C$8:$C$285,0),MATCH('71200M Ann'!R$8,'71200 Ann Hist'!$C$8:$AR$8,0))</f>
        <v>10.199999999999999</v>
      </c>
      <c r="S167" s="33">
        <f>INDEX('71200 Ann Hist'!$C$8:$AR$285,MATCH('71200M Ann'!$C167,'71200 Ann Hist'!$C$8:$C$285,0),MATCH('71200M Ann'!S$8,'71200 Ann Hist'!$C$8:$AR$8,0))</f>
        <v>10.6</v>
      </c>
      <c r="T167" s="33">
        <f>INDEX('71200 Ann Hist'!$C$8:$AR$285,MATCH('71200M Ann'!$C167,'71200 Ann Hist'!$C$8:$C$285,0),MATCH('71200M Ann'!T$8,'71200 Ann Hist'!$C$8:$AR$8,0))</f>
        <v>10.9</v>
      </c>
      <c r="U167" s="33">
        <f>INDEX('71200 Ann Hist'!$C$8:$AR$285,MATCH('71200M Ann'!$C167,'71200 Ann Hist'!$C$8:$C$285,0),MATCH('71200M Ann'!U$8,'71200 Ann Hist'!$C$8:$AR$8,0))</f>
        <v>12.4</v>
      </c>
      <c r="V167" s="33">
        <f>INDEX('71200 Ann Hist'!$C$8:$AR$285,MATCH('71200M Ann'!$C167,'71200 Ann Hist'!$C$8:$C$285,0),MATCH('71200M Ann'!V$8,'71200 Ann Hist'!$C$8:$AR$8,0))</f>
        <v>15.3</v>
      </c>
      <c r="W167" s="33">
        <f>INDEX('71200 Ann Hist'!$C$8:$AR$285,MATCH('71200M Ann'!$C167,'71200 Ann Hist'!$C$8:$C$285,0),MATCH('71200M Ann'!W$8,'71200 Ann Hist'!$C$8:$AR$8,0))</f>
        <v>18</v>
      </c>
      <c r="X167" s="33">
        <f>INDEX('71200 Ann Hist'!$C$8:$AR$285,MATCH('71200M Ann'!$C167,'71200 Ann Hist'!$C$8:$C$285,0),MATCH('71200M Ann'!X$8,'71200 Ann Hist'!$C$8:$AR$8,0))</f>
        <v>19.600000000000001</v>
      </c>
      <c r="Y167" s="33">
        <f>INDEX('71200 Ann Hist'!$C$8:$AR$285,MATCH('71200M Ann'!$C167,'71200 Ann Hist'!$C$8:$C$285,0),MATCH('71200M Ann'!Y$8,'71200 Ann Hist'!$C$8:$AR$8,0))</f>
        <v>21</v>
      </c>
      <c r="Z167" s="33">
        <f>INDEX('71200 Ann Hist'!$C$8:$AR$285,MATCH('71200M Ann'!$C167,'71200 Ann Hist'!$C$8:$C$285,0),MATCH('71200M Ann'!Z$8,'71200 Ann Hist'!$C$8:$AR$8,0))</f>
        <v>23.9</v>
      </c>
      <c r="AA167" s="33">
        <f>INDEX('71200 Ann Hist'!$C$8:$AR$285,MATCH('71200M Ann'!$C167,'71200 Ann Hist'!$C$8:$C$285,0),MATCH('71200M Ann'!AA$8,'71200 Ann Hist'!$C$8:$AR$8,0))</f>
        <v>25.4</v>
      </c>
      <c r="AB167" s="33">
        <f>INDEX('71200 Ann Hist'!$C$8:$AR$285,MATCH('71200M Ann'!$C167,'71200 Ann Hist'!$C$8:$C$285,0),MATCH('71200M Ann'!AB$8,'71200 Ann Hist'!$C$8:$AR$8,0))</f>
        <v>26.9</v>
      </c>
      <c r="AC167" s="33">
        <f>INDEX('71200 Ann Hist'!$C$8:$AR$285,MATCH('71200M Ann'!$C167,'71200 Ann Hist'!$C$8:$C$285,0),MATCH('71200M Ann'!AC$8,'71200 Ann Hist'!$C$8:$AR$8,0))</f>
        <v>28.3</v>
      </c>
      <c r="AD167" s="33">
        <f>INDEX('71200 Ann Hist'!$C$8:$AR$285,MATCH('71200M Ann'!$C167,'71200 Ann Hist'!$C$8:$C$285,0),MATCH('71200M Ann'!AD$8,'71200 Ann Hist'!$C$8:$AR$8,0))</f>
        <v>29.9</v>
      </c>
      <c r="AE167" s="33">
        <f>INDEX('71200 Ann Hist'!$C$8:$AR$285,MATCH('71200M Ann'!$C167,'71200 Ann Hist'!$C$8:$C$285,0),MATCH('71200M Ann'!AE$8,'71200 Ann Hist'!$C$8:$AR$8,0))</f>
        <v>33.200000000000003</v>
      </c>
      <c r="AF167" s="33">
        <f>INDEX('71200 Ann Hist'!$C$8:$AR$285,MATCH('71200M Ann'!$C167,'71200 Ann Hist'!$C$8:$C$285,0),MATCH('71200M Ann'!AF$8,'71200 Ann Hist'!$C$8:$AR$8,0))</f>
        <v>36.299999999999997</v>
      </c>
      <c r="AG167" s="33">
        <f>INDEX('71200 Ann Hist'!$C$8:$AR$285,MATCH('71200M Ann'!$C167,'71200 Ann Hist'!$C$8:$C$285,0),MATCH('71200M Ann'!AG$8,'71200 Ann Hist'!$C$8:$AR$8,0))</f>
        <v>38.700000000000003</v>
      </c>
      <c r="AH167" s="33">
        <f>INDEX('71200 Ann Hist'!$C$8:$AR$285,MATCH('71200M Ann'!$C167,'71200 Ann Hist'!$C$8:$C$285,0),MATCH('71200M Ann'!AH$8,'71200 Ann Hist'!$C$8:$AR$8,0))</f>
        <v>40.299999999999997</v>
      </c>
      <c r="AI167" s="33">
        <f>INDEX('71200 Ann Hist'!$C$8:$AR$285,MATCH('71200M Ann'!$C167,'71200 Ann Hist'!$C$8:$C$285,0),MATCH('71200M Ann'!AI$8,'71200 Ann Hist'!$C$8:$AR$8,0))</f>
        <v>41.3</v>
      </c>
      <c r="AJ167" s="33">
        <f>INDEX('71200 Ann Hist'!$C$8:$AR$285,MATCH('71200M Ann'!$C167,'71200 Ann Hist'!$C$8:$C$285,0),MATCH('71200M Ann'!AJ$8,'71200 Ann Hist'!$C$8:$AR$8,0))</f>
        <v>42.7</v>
      </c>
      <c r="AK167" s="33">
        <f>INDEX('71200 Ann Hist'!$C$8:$AR$285,MATCH('71200M Ann'!$C167,'71200 Ann Hist'!$C$8:$C$285,0),MATCH('71200M Ann'!AK$8,'71200 Ann Hist'!$C$8:$AR$8,0))</f>
        <v>44.4</v>
      </c>
      <c r="AL167" s="33">
        <f>INDEX('71200 Ann Hist'!$C$8:$AR$285,MATCH('71200M Ann'!$C167,'71200 Ann Hist'!$C$8:$C$285,0),MATCH('71200M Ann'!AL$8,'71200 Ann Hist'!$C$8:$AR$8,0))</f>
        <v>46.4</v>
      </c>
      <c r="AM167" s="33">
        <f>INDEX('71200 Ann Hist'!$C$8:$AR$285,MATCH('71200M Ann'!$C167,'71200 Ann Hist'!$C$8:$C$285,0),MATCH('71200M Ann'!AM$8,'71200 Ann Hist'!$C$8:$AR$8,0))</f>
        <v>49.1</v>
      </c>
      <c r="AN167" s="33">
        <f>INDEX('71200 Ann Hist'!$C$8:$AR$285,MATCH('71200M Ann'!$C167,'71200 Ann Hist'!$C$8:$C$285,0),MATCH('71200M Ann'!AN$8,'71200 Ann Hist'!$C$8:$AR$8,0))</f>
        <v>52.7</v>
      </c>
      <c r="AO167" s="33">
        <f>INDEX('71200 Ann Hist'!$C$8:$AR$285,MATCH('71200M Ann'!$C167,'71200 Ann Hist'!$C$8:$C$285,0),MATCH('71200M Ann'!AO$8,'71200 Ann Hist'!$C$8:$AR$8,0))</f>
        <v>57.6</v>
      </c>
      <c r="AP167" s="33">
        <f>INDEX('71200 Ann Hist'!$C$8:$AR$285,MATCH('71200M Ann'!$C167,'71200 Ann Hist'!$C$8:$C$285,0),MATCH('71200M Ann'!AP$8,'71200 Ann Hist'!$C$8:$AR$8,0))</f>
        <v>63</v>
      </c>
      <c r="AQ167" s="33">
        <f>INDEX('71200 Ann Hist'!$C$8:$AR$285,MATCH('71200M Ann'!$C167,'71200 Ann Hist'!$C$8:$C$285,0),MATCH('71200M Ann'!AQ$8,'71200 Ann Hist'!$C$8:$AR$8,0))</f>
        <v>69.3</v>
      </c>
      <c r="AR167" s="34">
        <f>INDEX('71200 Ann'!$C$8:$AZ$285,MATCH('71200M Ann'!$C167,'71200 Ann'!$C$8:$C$285,0),MATCH('71200M Ann'!AR$8,'71200 Ann'!$C$8:$AZ$8,0))</f>
        <v>76.8</v>
      </c>
      <c r="AS167" s="34">
        <f>INDEX('71200 Ann'!$C$8:$AZ$285,MATCH('71200M Ann'!$C167,'71200 Ann'!$C$8:$C$285,0),MATCH('71200M Ann'!AS$8,'71200 Ann'!$C$8:$AZ$8,0))</f>
        <v>84.7</v>
      </c>
      <c r="AT167" s="34">
        <f>INDEX('71200 Ann'!$C$8:$AZ$285,MATCH('71200M Ann'!$C167,'71200 Ann'!$C$8:$C$285,0),MATCH('71200M Ann'!AT$8,'71200 Ann'!$C$8:$AZ$8,0))</f>
        <v>92.7</v>
      </c>
      <c r="AU167" s="34">
        <f>INDEX('71200 Ann'!$C$8:$AZ$285,MATCH('71200M Ann'!$C167,'71200 Ann'!$C$8:$C$285,0),MATCH('71200M Ann'!AU$8,'71200 Ann'!$C$8:$AZ$8,0))</f>
        <v>100.9</v>
      </c>
      <c r="AV167" s="34">
        <f>INDEX('71200 Ann'!$C$8:$AZ$285,MATCH('71200M Ann'!$C167,'71200 Ann'!$C$8:$C$285,0),MATCH('71200M Ann'!AV$8,'71200 Ann'!$C$8:$AZ$8,0))</f>
        <v>112.4</v>
      </c>
      <c r="AW167" s="34">
        <f>INDEX('71200 Ann'!$C$8:$AZ$285,MATCH('71200M Ann'!$C167,'71200 Ann'!$C$8:$C$285,0),MATCH('71200M Ann'!AW$8,'71200 Ann'!$C$8:$AZ$8,0))</f>
        <v>131.19999999999999</v>
      </c>
      <c r="AX167" s="34">
        <f>INDEX('71200 Ann'!$C$8:$AZ$285,MATCH('71200M Ann'!$C167,'71200 Ann'!$C$8:$C$285,0),MATCH('71200M Ann'!AX$8,'71200 Ann'!$C$8:$AZ$8,0))</f>
        <v>153.9</v>
      </c>
      <c r="AY167" s="34">
        <f>INDEX('71200 Ann'!$C$8:$AZ$285,MATCH('71200M Ann'!$C167,'71200 Ann'!$C$8:$C$285,0),MATCH('71200M Ann'!AY$8,'71200 Ann'!$C$8:$AZ$8,0))</f>
        <v>168.7</v>
      </c>
      <c r="AZ167" s="34">
        <f>INDEX('71200 Ann'!$C$8:$AZ$285,MATCH('71200M Ann'!$C167,'71200 Ann'!$C$8:$C$285,0),MATCH('71200M Ann'!AZ$8,'71200 Ann'!$C$8:$AZ$8,0))</f>
        <v>188.6</v>
      </c>
      <c r="BA167" s="34">
        <f>INDEX('71200 Ann'!$C$8:$AZ$285,MATCH('71200M Ann'!$C167,'71200 Ann'!$C$8:$C$285,0),MATCH('71200M Ann'!BA$8,'71200 Ann'!$C$8:$AZ$8,0))</f>
        <v>213.4</v>
      </c>
      <c r="BB167" s="34">
        <f>INDEX('71200 Ann'!$C$8:$AZ$285,MATCH('71200M Ann'!$C167,'71200 Ann'!$C$8:$C$285,0),MATCH('71200M Ann'!BB$8,'71200 Ann'!$C$8:$AZ$8,0))</f>
        <v>245.3</v>
      </c>
      <c r="BC167" s="34">
        <f>INDEX('71200 Ann'!$C$8:$AZ$285,MATCH('71200M Ann'!$C167,'71200 Ann'!$C$8:$C$285,0),MATCH('71200M Ann'!BC$8,'71200 Ann'!$C$8:$AZ$8,0))</f>
        <v>283.10000000000002</v>
      </c>
      <c r="BD167" s="34">
        <f>INDEX('71200 Ann'!$C$8:$AZ$285,MATCH('71200M Ann'!$C167,'71200 Ann'!$C$8:$C$285,0),MATCH('71200M Ann'!BD$8,'71200 Ann'!$C$8:$AZ$8,0))</f>
        <v>325.10000000000002</v>
      </c>
      <c r="BE167" s="34">
        <f>INDEX('71200 Ann'!$C$8:$AZ$285,MATCH('71200M Ann'!$C167,'71200 Ann'!$C$8:$C$285,0),MATCH('71200M Ann'!BE$8,'71200 Ann'!$C$8:$AZ$8,0))</f>
        <v>360.1</v>
      </c>
      <c r="BF167" s="34">
        <f>INDEX('71200 Ann'!$C$8:$AZ$285,MATCH('71200M Ann'!$C167,'71200 Ann'!$C$8:$C$285,0),MATCH('71200M Ann'!BF$8,'71200 Ann'!$C$8:$AZ$8,0))</f>
        <v>376.1</v>
      </c>
      <c r="BG167" s="34">
        <f>INDEX('71200 Ann'!$C$8:$AZ$285,MATCH('71200M Ann'!$C167,'71200 Ann'!$C$8:$C$285,0),MATCH('71200M Ann'!BG$8,'71200 Ann'!$C$8:$AZ$8,0))</f>
        <v>396.7</v>
      </c>
      <c r="BH167" s="34">
        <f>INDEX('71200 Ann'!$C$8:$AZ$285,MATCH('71200M Ann'!$C167,'71200 Ann'!$C$8:$C$285,0),MATCH('71200M Ann'!BH$8,'71200 Ann'!$C$8:$AZ$8,0))</f>
        <v>425.2</v>
      </c>
      <c r="BI167" s="34">
        <f>INDEX('71200 Ann'!$C$8:$AZ$285,MATCH('71200M Ann'!$C167,'71200 Ann'!$C$8:$C$285,0),MATCH('71200M Ann'!BI$8,'71200 Ann'!$C$8:$AZ$8,0))</f>
        <v>454.1</v>
      </c>
      <c r="BJ167" s="34">
        <f>INDEX('71200 Ann'!$C$8:$AZ$285,MATCH('71200M Ann'!$C167,'71200 Ann'!$C$8:$C$285,0),MATCH('71200M Ann'!BJ$8,'71200 Ann'!$C$8:$AZ$8,0))</f>
        <v>481.4</v>
      </c>
      <c r="BK167" s="34">
        <f>INDEX('71200 Ann'!$C$8:$AZ$285,MATCH('71200M Ann'!$C167,'71200 Ann'!$C$8:$C$285,0),MATCH('71200M Ann'!BK$8,'71200 Ann'!$C$8:$AZ$8,0))</f>
        <v>516.5</v>
      </c>
      <c r="BL167" s="34">
        <f>INDEX('71200 Ann'!$C$8:$AZ$285,MATCH('71200M Ann'!$C167,'71200 Ann'!$C$8:$C$285,0),MATCH('71200M Ann'!BL$8,'71200 Ann'!$C$8:$AZ$8,0))</f>
        <v>551.1</v>
      </c>
      <c r="BM167" s="34">
        <f>INDEX('71200 Ann'!$C$8:$AZ$285,MATCH('71200M Ann'!$C167,'71200 Ann'!$C$8:$C$285,0),MATCH('71200M Ann'!BM$8,'71200 Ann'!$C$8:$AZ$8,0))</f>
        <v>584.4</v>
      </c>
      <c r="BN167" s="34">
        <f>INDEX('71200 Ann'!$C$8:$AZ$285,MATCH('71200M Ann'!$C167,'71200 Ann'!$C$8:$C$285,0),MATCH('71200M Ann'!BN$8,'71200 Ann'!$C$8:$AZ$8,0))</f>
        <v>613.29999999999995</v>
      </c>
      <c r="BO167" s="34">
        <f>INDEX('71200 Ann'!$C$8:$AZ$285,MATCH('71200M Ann'!$C167,'71200 Ann'!$C$8:$C$285,0),MATCH('71200M Ann'!BO$8,'71200 Ann'!$C$8:$AZ$8,0))</f>
        <v>630.29999999999995</v>
      </c>
      <c r="BP167" s="34">
        <f>INDEX('71200 Ann'!$C$8:$AZ$285,MATCH('71200M Ann'!$C167,'71200 Ann'!$C$8:$C$285,0),MATCH('71200M Ann'!BP$8,'71200 Ann'!$C$8:$AZ$8,0))</f>
        <v>658</v>
      </c>
      <c r="BQ167" s="34">
        <f>INDEX('71200 Ann'!$C$8:$AZ$285,MATCH('71200M Ann'!$C167,'71200 Ann'!$C$8:$C$285,0),MATCH('71200M Ann'!BQ$8,'71200 Ann'!$C$8:$AZ$8,0))</f>
        <v>694</v>
      </c>
      <c r="BR167" s="34">
        <f>INDEX('71200 Ann'!$C$8:$AZ$285,MATCH('71200M Ann'!$C167,'71200 Ann'!$C$8:$C$285,0),MATCH('71200M Ann'!BR$8,'71200 Ann'!$C$8:$AZ$8,0))</f>
        <v>744</v>
      </c>
      <c r="BS167" s="34">
        <f>INDEX('71200 Ann'!$C$8:$AZ$285,MATCH('71200M Ann'!$C167,'71200 Ann'!$C$8:$C$285,0),MATCH('71200M Ann'!BS$8,'71200 Ann'!$C$8:$AZ$8,0))</f>
        <v>785.6</v>
      </c>
      <c r="BT167" s="34">
        <f>INDEX('71200 Ann'!$C$8:$AZ$285,MATCH('71200M Ann'!$C167,'71200 Ann'!$C$8:$C$285,0),MATCH('71200M Ann'!BT$8,'71200 Ann'!$C$8:$AZ$8,0))</f>
        <v>836</v>
      </c>
      <c r="BU167" s="34">
        <f>INDEX('71200 Ann'!$C$8:$AZ$285,MATCH('71200M Ann'!$C167,'71200 Ann'!$C$8:$C$285,0),MATCH('71200M Ann'!BU$8,'71200 Ann'!$C$8:$AZ$8,0))</f>
        <v>889.6</v>
      </c>
      <c r="BV167" s="34">
        <f>INDEX('71200 Ann'!$C$8:$AZ$285,MATCH('71200M Ann'!$C167,'71200 Ann'!$C$8:$C$285,0),MATCH('71200M Ann'!BV$8,'71200 Ann'!$C$8:$AZ$8,0))</f>
        <v>955.9</v>
      </c>
      <c r="BW167" s="34">
        <f>INDEX('71200 Ann'!$C$8:$AZ$285,MATCH('71200M Ann'!$C167,'71200 Ann'!$C$8:$C$285,0),MATCH('71200M Ann'!BW$8,'71200 Ann'!$C$8:$AZ$8,0))</f>
        <v>1039.5999999999999</v>
      </c>
      <c r="BX167" s="34">
        <f>INDEX('71200 Ann'!$C$8:$AZ$285,MATCH('71200M Ann'!$C167,'71200 Ann'!$C$8:$C$285,0),MATCH('71200M Ann'!BX$8,'71200 Ann'!$C$8:$AZ$8,0))</f>
        <v>1102.2</v>
      </c>
      <c r="BY167" s="34">
        <f>INDEX('71200 Ann'!$C$8:$AZ$285,MATCH('71200M Ann'!$C167,'71200 Ann'!$C$8:$C$285,0),MATCH('71200M Ann'!BY$8,'71200 Ann'!$C$8:$AZ$8,0))</f>
        <v>1137.7</v>
      </c>
      <c r="BZ167" s="34">
        <f>INDEX('71200 Ann'!$C$8:$AZ$285,MATCH('71200M Ann'!$C167,'71200 Ann'!$C$8:$C$285,0),MATCH('71200M Ann'!BZ$8,'71200 Ann'!$C$8:$AZ$8,0))</f>
        <v>1169.8</v>
      </c>
      <c r="CA167" s="34">
        <f>INDEX('71200 Ann'!$C$8:$AZ$285,MATCH('71200M Ann'!$C167,'71200 Ann'!$C$8:$C$285,0),MATCH('71200M Ann'!CA$8,'71200 Ann'!$C$8:$AZ$8,0))</f>
        <v>1227.4000000000001</v>
      </c>
      <c r="CB167" s="34">
        <f>INDEX('71200 Ann'!$C$8:$AZ$285,MATCH('71200M Ann'!$C167,'71200 Ann'!$C$8:$C$285,0),MATCH('71200M Ann'!CB$8,'71200 Ann'!$C$8:$AZ$8,0))</f>
        <v>1318.6</v>
      </c>
      <c r="CC167" s="34">
        <f>INDEX('71200 Ann'!$C$8:$AZ$285,MATCH('71200M Ann'!$C167,'71200 Ann'!$C$8:$C$285,0),MATCH('71200M Ann'!CC$8,'71200 Ann'!$C$8:$AZ$8,0))</f>
        <v>1418</v>
      </c>
      <c r="CD167" s="34">
        <f>INDEX('71200 Ann'!$C$8:$AZ$285,MATCH('71200M Ann'!$C167,'71200 Ann'!$C$8:$C$285,0),MATCH('71200M Ann'!CD$8,'71200 Ann'!$C$8:$AZ$8,0))</f>
        <v>1504.1</v>
      </c>
      <c r="CE167" s="34">
        <f>INDEX('71200 Ann'!$C$8:$AZ$285,MATCH('71200M Ann'!$C167,'71200 Ann'!$C$8:$C$285,0),MATCH('71200M Ann'!CE$8,'71200 Ann'!$C$8:$AZ$8,0))</f>
        <v>1578.2</v>
      </c>
      <c r="CF167" s="34">
        <f>INDEX('71200 Ann'!$C$8:$AZ$285,MATCH('71200M Ann'!$C167,'71200 Ann'!$C$8:$C$285,0),MATCH('71200M Ann'!CF$8,'71200 Ann'!$C$8:$AZ$8,0))</f>
        <v>1579.7</v>
      </c>
      <c r="CG167" s="34">
        <f>INDEX('71200 Ann'!$C$8:$AZ$285,MATCH('71200M Ann'!$C167,'71200 Ann'!$C$8:$C$285,0),MATCH('71200M Ann'!CG$8,'71200 Ann'!$C$8:$AZ$8,0))</f>
        <v>1582.1</v>
      </c>
      <c r="CH167" s="34">
        <f>INDEX('71200 Ann'!$C$8:$AZ$285,MATCH('71200M Ann'!$C167,'71200 Ann'!$C$8:$C$285,0),MATCH('71200M Ann'!CH$8,'71200 Ann'!$C$8:$AZ$8,0))</f>
        <v>1635</v>
      </c>
      <c r="CI167" s="34">
        <f>INDEX('71200 Ann'!$C$8:$AZ$285,MATCH('71200M Ann'!$C167,'71200 Ann'!$C$8:$C$285,0),MATCH('71200M Ann'!CI$8,'71200 Ann'!$C$8:$AZ$8,0))</f>
        <v>1698.3</v>
      </c>
      <c r="CJ167" s="34">
        <f>INDEX('71200 Ann'!$C$8:$AZ$285,MATCH('71200M Ann'!$C167,'71200 Ann'!$C$8:$C$285,0),MATCH('71200M Ann'!CJ$8,'71200 Ann'!$C$8:$AZ$8,0))</f>
        <v>1761.8</v>
      </c>
      <c r="CK167" s="9">
        <f>INDEX('71200 Ann'!$C$8:$AZ$285,MATCH('71200M Ann'!$C167,'71200 Ann'!$C$8:$C$285,0),MATCH('71200M Ann'!CK$8,'71200 Ann'!$C$8:$AZ$8,0))</f>
        <v>1841</v>
      </c>
      <c r="CL167" s="9">
        <f>INDEX('71200 Ann'!$C$8:$AZ$285,MATCH('71200M Ann'!$C167,'71200 Ann'!$C$8:$C$285,0),MATCH('71200M Ann'!CL$8,'71200 Ann'!$C$8:$AZ$8,0))</f>
        <v>1907.7</v>
      </c>
      <c r="CM167" s="9"/>
      <c r="CN167" s="8"/>
    </row>
    <row r="168" spans="1:92" s="33" customFormat="1" x14ac:dyDescent="0.25">
      <c r="B168" s="8" t="s">
        <v>927</v>
      </c>
      <c r="C168" s="8" t="s">
        <v>185</v>
      </c>
      <c r="D168" s="33">
        <f>INDEX('71200 Ann Hist'!$C$8:$AR$285,MATCH('71200M Ann'!$C168,'71200 Ann Hist'!$C$8:$C$285,0),MATCH('71200M Ann'!D$8,'71200 Ann Hist'!$C$8:$AR$8,0))</f>
        <v>0</v>
      </c>
      <c r="E168" s="33">
        <f>INDEX('71200 Ann Hist'!$C$8:$AR$285,MATCH('71200M Ann'!$C168,'71200 Ann Hist'!$C$8:$C$285,0),MATCH('71200M Ann'!E$8,'71200 Ann Hist'!$C$8:$AR$8,0))</f>
        <v>0</v>
      </c>
      <c r="F168" s="33">
        <f>INDEX('71200 Ann Hist'!$C$8:$AR$285,MATCH('71200M Ann'!$C168,'71200 Ann Hist'!$C$8:$C$285,0),MATCH('71200M Ann'!F$8,'71200 Ann Hist'!$C$8:$AR$8,0))</f>
        <v>0</v>
      </c>
      <c r="G168" s="33">
        <f>INDEX('71200 Ann Hist'!$C$8:$AR$285,MATCH('71200M Ann'!$C168,'71200 Ann Hist'!$C$8:$C$285,0),MATCH('71200M Ann'!G$8,'71200 Ann Hist'!$C$8:$AR$8,0))</f>
        <v>0</v>
      </c>
      <c r="H168" s="33">
        <f>INDEX('71200 Ann Hist'!$C$8:$AR$285,MATCH('71200M Ann'!$C168,'71200 Ann Hist'!$C$8:$C$285,0),MATCH('71200M Ann'!H$8,'71200 Ann Hist'!$C$8:$AR$8,0))</f>
        <v>0</v>
      </c>
      <c r="I168" s="33">
        <f>INDEX('71200 Ann Hist'!$C$8:$AR$285,MATCH('71200M Ann'!$C168,'71200 Ann Hist'!$C$8:$C$285,0),MATCH('71200M Ann'!I$8,'71200 Ann Hist'!$C$8:$AR$8,0))</f>
        <v>0</v>
      </c>
      <c r="J168" s="33">
        <f>INDEX('71200 Ann Hist'!$C$8:$AR$285,MATCH('71200M Ann'!$C168,'71200 Ann Hist'!$C$8:$C$285,0),MATCH('71200M Ann'!J$8,'71200 Ann Hist'!$C$8:$AR$8,0))</f>
        <v>0</v>
      </c>
      <c r="K168" s="33">
        <f>INDEX('71200 Ann Hist'!$C$8:$AR$285,MATCH('71200M Ann'!$C168,'71200 Ann Hist'!$C$8:$C$285,0),MATCH('71200M Ann'!K$8,'71200 Ann Hist'!$C$8:$AR$8,0))</f>
        <v>0</v>
      </c>
      <c r="L168" s="33">
        <f>INDEX('71200 Ann Hist'!$C$8:$AR$285,MATCH('71200M Ann'!$C168,'71200 Ann Hist'!$C$8:$C$285,0),MATCH('71200M Ann'!L$8,'71200 Ann Hist'!$C$8:$AR$8,0))</f>
        <v>0</v>
      </c>
      <c r="M168" s="33">
        <f>INDEX('71200 Ann Hist'!$C$8:$AR$285,MATCH('71200M Ann'!$C168,'71200 Ann Hist'!$C$8:$C$285,0),MATCH('71200M Ann'!M$8,'71200 Ann Hist'!$C$8:$AR$8,0))</f>
        <v>0</v>
      </c>
      <c r="N168" s="33">
        <f>INDEX('71200 Ann Hist'!$C$8:$AR$285,MATCH('71200M Ann'!$C168,'71200 Ann Hist'!$C$8:$C$285,0),MATCH('71200M Ann'!N$8,'71200 Ann Hist'!$C$8:$AR$8,0))</f>
        <v>0</v>
      </c>
      <c r="O168" s="33">
        <f>INDEX('71200 Ann Hist'!$C$8:$AR$285,MATCH('71200M Ann'!$C168,'71200 Ann Hist'!$C$8:$C$285,0),MATCH('71200M Ann'!O$8,'71200 Ann Hist'!$C$8:$AR$8,0))</f>
        <v>0</v>
      </c>
      <c r="P168" s="33">
        <f>INDEX('71200 Ann Hist'!$C$8:$AR$285,MATCH('71200M Ann'!$C168,'71200 Ann Hist'!$C$8:$C$285,0),MATCH('71200M Ann'!P$8,'71200 Ann Hist'!$C$8:$AR$8,0))</f>
        <v>0</v>
      </c>
      <c r="Q168" s="33">
        <f>INDEX('71200 Ann Hist'!$C$8:$AR$285,MATCH('71200M Ann'!$C168,'71200 Ann Hist'!$C$8:$C$285,0),MATCH('71200M Ann'!Q$8,'71200 Ann Hist'!$C$8:$AR$8,0))</f>
        <v>0</v>
      </c>
      <c r="R168" s="33">
        <f>INDEX('71200 Ann Hist'!$C$8:$AR$285,MATCH('71200M Ann'!$C168,'71200 Ann Hist'!$C$8:$C$285,0),MATCH('71200M Ann'!R$8,'71200 Ann Hist'!$C$8:$AR$8,0))</f>
        <v>0</v>
      </c>
      <c r="S168" s="33">
        <f>INDEX('71200 Ann Hist'!$C$8:$AR$285,MATCH('71200M Ann'!$C168,'71200 Ann Hist'!$C$8:$C$285,0),MATCH('71200M Ann'!S$8,'71200 Ann Hist'!$C$8:$AR$8,0))</f>
        <v>0</v>
      </c>
      <c r="T168" s="33">
        <f>INDEX('71200 Ann Hist'!$C$8:$AR$285,MATCH('71200M Ann'!$C168,'71200 Ann Hist'!$C$8:$C$285,0),MATCH('71200M Ann'!T$8,'71200 Ann Hist'!$C$8:$AR$8,0))</f>
        <v>0</v>
      </c>
      <c r="U168" s="33">
        <f>INDEX('71200 Ann Hist'!$C$8:$AR$285,MATCH('71200M Ann'!$C168,'71200 Ann Hist'!$C$8:$C$285,0),MATCH('71200M Ann'!U$8,'71200 Ann Hist'!$C$8:$AR$8,0))</f>
        <v>0</v>
      </c>
      <c r="V168" s="33">
        <f>INDEX('71200 Ann Hist'!$C$8:$AR$285,MATCH('71200M Ann'!$C168,'71200 Ann Hist'!$C$8:$C$285,0),MATCH('71200M Ann'!V$8,'71200 Ann Hist'!$C$8:$AR$8,0))</f>
        <v>0</v>
      </c>
      <c r="W168" s="33">
        <f>INDEX('71200 Ann Hist'!$C$8:$AR$285,MATCH('71200M Ann'!$C168,'71200 Ann Hist'!$C$8:$C$285,0),MATCH('71200M Ann'!W$8,'71200 Ann Hist'!$C$8:$AR$8,0))</f>
        <v>0</v>
      </c>
      <c r="X168" s="33">
        <f>INDEX('71200 Ann Hist'!$C$8:$AR$285,MATCH('71200M Ann'!$C168,'71200 Ann Hist'!$C$8:$C$285,0),MATCH('71200M Ann'!X$8,'71200 Ann Hist'!$C$8:$AR$8,0))</f>
        <v>0</v>
      </c>
      <c r="Y168" s="33">
        <f>INDEX('71200 Ann Hist'!$C$8:$AR$285,MATCH('71200M Ann'!$C168,'71200 Ann Hist'!$C$8:$C$285,0),MATCH('71200M Ann'!Y$8,'71200 Ann Hist'!$C$8:$AR$8,0))</f>
        <v>0</v>
      </c>
      <c r="Z168" s="33">
        <f>INDEX('71200 Ann Hist'!$C$8:$AR$285,MATCH('71200M Ann'!$C168,'71200 Ann Hist'!$C$8:$C$285,0),MATCH('71200M Ann'!Z$8,'71200 Ann Hist'!$C$8:$AR$8,0))</f>
        <v>0</v>
      </c>
      <c r="AA168" s="33">
        <f>INDEX('71200 Ann Hist'!$C$8:$AR$285,MATCH('71200M Ann'!$C168,'71200 Ann Hist'!$C$8:$C$285,0),MATCH('71200M Ann'!AA$8,'71200 Ann Hist'!$C$8:$AR$8,0))</f>
        <v>0</v>
      </c>
      <c r="AB168" s="33">
        <f>INDEX('71200 Ann Hist'!$C$8:$AR$285,MATCH('71200M Ann'!$C168,'71200 Ann Hist'!$C$8:$C$285,0),MATCH('71200M Ann'!AB$8,'71200 Ann Hist'!$C$8:$AR$8,0))</f>
        <v>0</v>
      </c>
      <c r="AC168" s="33">
        <f>INDEX('71200 Ann Hist'!$C$8:$AR$285,MATCH('71200M Ann'!$C168,'71200 Ann Hist'!$C$8:$C$285,0),MATCH('71200M Ann'!AC$8,'71200 Ann Hist'!$C$8:$AR$8,0))</f>
        <v>0</v>
      </c>
      <c r="AD168" s="33">
        <f>INDEX('71200 Ann Hist'!$C$8:$AR$285,MATCH('71200M Ann'!$C168,'71200 Ann Hist'!$C$8:$C$285,0),MATCH('71200M Ann'!AD$8,'71200 Ann Hist'!$C$8:$AR$8,0))</f>
        <v>0</v>
      </c>
      <c r="AE168" s="33">
        <f>INDEX('71200 Ann Hist'!$C$8:$AR$285,MATCH('71200M Ann'!$C168,'71200 Ann Hist'!$C$8:$C$285,0),MATCH('71200M Ann'!AE$8,'71200 Ann Hist'!$C$8:$AR$8,0))</f>
        <v>0</v>
      </c>
      <c r="AF168" s="33">
        <f>INDEX('71200 Ann Hist'!$C$8:$AR$285,MATCH('71200M Ann'!$C168,'71200 Ann Hist'!$C$8:$C$285,0),MATCH('71200M Ann'!AF$8,'71200 Ann Hist'!$C$8:$AR$8,0))</f>
        <v>0</v>
      </c>
      <c r="AG168" s="33">
        <f>INDEX('71200 Ann Hist'!$C$8:$AR$285,MATCH('71200M Ann'!$C168,'71200 Ann Hist'!$C$8:$C$285,0),MATCH('71200M Ann'!AG$8,'71200 Ann Hist'!$C$8:$AR$8,0))</f>
        <v>0</v>
      </c>
      <c r="AH168" s="33">
        <f>INDEX('71200 Ann Hist'!$C$8:$AR$285,MATCH('71200M Ann'!$C168,'71200 Ann Hist'!$C$8:$C$285,0),MATCH('71200M Ann'!AH$8,'71200 Ann Hist'!$C$8:$AR$8,0))</f>
        <v>0</v>
      </c>
      <c r="AI168" s="33">
        <f>INDEX('71200 Ann Hist'!$C$8:$AR$285,MATCH('71200M Ann'!$C168,'71200 Ann Hist'!$C$8:$C$285,0),MATCH('71200M Ann'!AI$8,'71200 Ann Hist'!$C$8:$AR$8,0))</f>
        <v>0</v>
      </c>
      <c r="AJ168" s="33">
        <f>INDEX('71200 Ann Hist'!$C$8:$AR$285,MATCH('71200M Ann'!$C168,'71200 Ann Hist'!$C$8:$C$285,0),MATCH('71200M Ann'!AJ$8,'71200 Ann Hist'!$C$8:$AR$8,0))</f>
        <v>0</v>
      </c>
      <c r="AK168" s="33">
        <f>INDEX('71200 Ann Hist'!$C$8:$AR$285,MATCH('71200M Ann'!$C168,'71200 Ann Hist'!$C$8:$C$285,0),MATCH('71200M Ann'!AK$8,'71200 Ann Hist'!$C$8:$AR$8,0))</f>
        <v>0</v>
      </c>
      <c r="AL168" s="33">
        <f>INDEX('71200 Ann Hist'!$C$8:$AR$285,MATCH('71200M Ann'!$C168,'71200 Ann Hist'!$C$8:$C$285,0),MATCH('71200M Ann'!AL$8,'71200 Ann Hist'!$C$8:$AR$8,0))</f>
        <v>0</v>
      </c>
      <c r="AM168" s="33">
        <f>INDEX('71200 Ann Hist'!$C$8:$AR$285,MATCH('71200M Ann'!$C168,'71200 Ann Hist'!$C$8:$C$285,0),MATCH('71200M Ann'!AM$8,'71200 Ann Hist'!$C$8:$AR$8,0))</f>
        <v>0</v>
      </c>
      <c r="AN168" s="33">
        <f>INDEX('71200 Ann Hist'!$C$8:$AR$285,MATCH('71200M Ann'!$C168,'71200 Ann Hist'!$C$8:$C$285,0),MATCH('71200M Ann'!AN$8,'71200 Ann Hist'!$C$8:$AR$8,0))</f>
        <v>0</v>
      </c>
      <c r="AO168" s="33">
        <f>INDEX('71200 Ann Hist'!$C$8:$AR$285,MATCH('71200M Ann'!$C168,'71200 Ann Hist'!$C$8:$C$285,0),MATCH('71200M Ann'!AO$8,'71200 Ann Hist'!$C$8:$AR$8,0))</f>
        <v>0</v>
      </c>
      <c r="AP168" s="33">
        <f>INDEX('71200 Ann Hist'!$C$8:$AR$285,MATCH('71200M Ann'!$C168,'71200 Ann Hist'!$C$8:$C$285,0),MATCH('71200M Ann'!AP$8,'71200 Ann Hist'!$C$8:$AR$8,0))</f>
        <v>0</v>
      </c>
      <c r="AQ168" s="33">
        <f>INDEX('71200 Ann Hist'!$C$8:$AR$285,MATCH('71200M Ann'!$C168,'71200 Ann Hist'!$C$8:$C$285,0),MATCH('71200M Ann'!AQ$8,'71200 Ann Hist'!$C$8:$AR$8,0))</f>
        <v>0</v>
      </c>
      <c r="AR168" s="34">
        <f>INDEX('71200 Ann'!$C$8:$AZ$285,MATCH('71200M Ann'!$C168,'71200 Ann'!$C$8:$C$285,0),MATCH('71200M Ann'!AR$8,'71200 Ann'!$C$8:$AZ$8,0))</f>
        <v>0</v>
      </c>
      <c r="AS168" s="34">
        <f>INDEX('71200 Ann'!$C$8:$AZ$285,MATCH('71200M Ann'!$C168,'71200 Ann'!$C$8:$C$285,0),MATCH('71200M Ann'!AS$8,'71200 Ann'!$C$8:$AZ$8,0))</f>
        <v>0</v>
      </c>
      <c r="AT168" s="34">
        <f>INDEX('71200 Ann'!$C$8:$AZ$285,MATCH('71200M Ann'!$C168,'71200 Ann'!$C$8:$C$285,0),MATCH('71200M Ann'!AT$8,'71200 Ann'!$C$8:$AZ$8,0))</f>
        <v>0</v>
      </c>
      <c r="AU168" s="34">
        <f>INDEX('71200 Ann'!$C$8:$AZ$285,MATCH('71200M Ann'!$C168,'71200 Ann'!$C$8:$C$285,0),MATCH('71200M Ann'!AU$8,'71200 Ann'!$C$8:$AZ$8,0))</f>
        <v>0</v>
      </c>
      <c r="AV168" s="34">
        <f>INDEX('71200 Ann'!$C$8:$AZ$285,MATCH('71200M Ann'!$C168,'71200 Ann'!$C$8:$C$285,0),MATCH('71200M Ann'!AV$8,'71200 Ann'!$C$8:$AZ$8,0))</f>
        <v>0</v>
      </c>
      <c r="AW168" s="34">
        <f>INDEX('71200 Ann'!$C$8:$AZ$285,MATCH('71200M Ann'!$C168,'71200 Ann'!$C$8:$C$285,0),MATCH('71200M Ann'!AW$8,'71200 Ann'!$C$8:$AZ$8,0))</f>
        <v>0</v>
      </c>
      <c r="AX168" s="34">
        <f>INDEX('71200 Ann'!$C$8:$AZ$285,MATCH('71200M Ann'!$C168,'71200 Ann'!$C$8:$C$285,0),MATCH('71200M Ann'!AX$8,'71200 Ann'!$C$8:$AZ$8,0))</f>
        <v>0</v>
      </c>
      <c r="AY168" s="34">
        <f>INDEX('71200 Ann'!$C$8:$AZ$285,MATCH('71200M Ann'!$C168,'71200 Ann'!$C$8:$C$285,0),MATCH('71200M Ann'!AY$8,'71200 Ann'!$C$8:$AZ$8,0))</f>
        <v>0</v>
      </c>
      <c r="AZ168" s="34">
        <f>INDEX('71200 Ann'!$C$8:$AZ$285,MATCH('71200M Ann'!$C168,'71200 Ann'!$C$8:$C$285,0),MATCH('71200M Ann'!AZ$8,'71200 Ann'!$C$8:$AZ$8,0))</f>
        <v>0</v>
      </c>
      <c r="BA168" s="34">
        <f>INDEX('71200 Ann'!$C$8:$AZ$285,MATCH('71200M Ann'!$C168,'71200 Ann'!$C$8:$C$285,0),MATCH('71200M Ann'!BA$8,'71200 Ann'!$C$8:$AZ$8,0))</f>
        <v>0</v>
      </c>
      <c r="BB168" s="34">
        <f>INDEX('71200 Ann'!$C$8:$AZ$285,MATCH('71200M Ann'!$C168,'71200 Ann'!$C$8:$C$285,0),MATCH('71200M Ann'!BB$8,'71200 Ann'!$C$8:$AZ$8,0))</f>
        <v>0</v>
      </c>
      <c r="BC168" s="34">
        <f>INDEX('71200 Ann'!$C$8:$AZ$285,MATCH('71200M Ann'!$C168,'71200 Ann'!$C$8:$C$285,0),MATCH('71200M Ann'!BC$8,'71200 Ann'!$C$8:$AZ$8,0))</f>
        <v>0</v>
      </c>
      <c r="BD168" s="34">
        <f>INDEX('71200 Ann'!$C$8:$AZ$285,MATCH('71200M Ann'!$C168,'71200 Ann'!$C$8:$C$285,0),MATCH('71200M Ann'!BD$8,'71200 Ann'!$C$8:$AZ$8,0))</f>
        <v>0</v>
      </c>
      <c r="BE168" s="34">
        <f>INDEX('71200 Ann'!$C$8:$AZ$285,MATCH('71200M Ann'!$C168,'71200 Ann'!$C$8:$C$285,0),MATCH('71200M Ann'!BE$8,'71200 Ann'!$C$8:$AZ$8,0))</f>
        <v>0</v>
      </c>
      <c r="BF168" s="34">
        <f>INDEX('71200 Ann'!$C$8:$AZ$285,MATCH('71200M Ann'!$C168,'71200 Ann'!$C$8:$C$285,0),MATCH('71200M Ann'!BF$8,'71200 Ann'!$C$8:$AZ$8,0))</f>
        <v>0</v>
      </c>
      <c r="BG168" s="34">
        <f>INDEX('71200 Ann'!$C$8:$AZ$285,MATCH('71200M Ann'!$C168,'71200 Ann'!$C$8:$C$285,0),MATCH('71200M Ann'!BG$8,'71200 Ann'!$C$8:$AZ$8,0))</f>
        <v>0</v>
      </c>
      <c r="BH168" s="34">
        <f>INDEX('71200 Ann'!$C$8:$AZ$285,MATCH('71200M Ann'!$C168,'71200 Ann'!$C$8:$C$285,0),MATCH('71200M Ann'!BH$8,'71200 Ann'!$C$8:$AZ$8,0))</f>
        <v>0</v>
      </c>
      <c r="BI168" s="34">
        <f>INDEX('71200 Ann'!$C$8:$AZ$285,MATCH('71200M Ann'!$C168,'71200 Ann'!$C$8:$C$285,0),MATCH('71200M Ann'!BI$8,'71200 Ann'!$C$8:$AZ$8,0))</f>
        <v>0</v>
      </c>
      <c r="BJ168" s="34">
        <f>INDEX('71200 Ann'!$C$8:$AZ$285,MATCH('71200M Ann'!$C168,'71200 Ann'!$C$8:$C$285,0),MATCH('71200M Ann'!BJ$8,'71200 Ann'!$C$8:$AZ$8,0))</f>
        <v>0</v>
      </c>
      <c r="BK168" s="34">
        <f>INDEX('71200 Ann'!$C$8:$AZ$285,MATCH('71200M Ann'!$C168,'71200 Ann'!$C$8:$C$285,0),MATCH('71200M Ann'!BK$8,'71200 Ann'!$C$8:$AZ$8,0))</f>
        <v>0</v>
      </c>
      <c r="BL168" s="34">
        <f>INDEX('71200 Ann'!$C$8:$AZ$285,MATCH('71200M Ann'!$C168,'71200 Ann'!$C$8:$C$285,0),MATCH('71200M Ann'!BL$8,'71200 Ann'!$C$8:$AZ$8,0))</f>
        <v>0</v>
      </c>
      <c r="BM168" s="34">
        <f>INDEX('71200 Ann'!$C$8:$AZ$285,MATCH('71200M Ann'!$C168,'71200 Ann'!$C$8:$C$285,0),MATCH('71200M Ann'!BM$8,'71200 Ann'!$C$8:$AZ$8,0))</f>
        <v>0</v>
      </c>
      <c r="BN168" s="34">
        <f>INDEX('71200 Ann'!$C$8:$AZ$285,MATCH('71200M Ann'!$C168,'71200 Ann'!$C$8:$C$285,0),MATCH('71200M Ann'!BN$8,'71200 Ann'!$C$8:$AZ$8,0))</f>
        <v>0</v>
      </c>
      <c r="BO168" s="34">
        <f>INDEX('71200 Ann'!$C$8:$AZ$285,MATCH('71200M Ann'!$C168,'71200 Ann'!$C$8:$C$285,0),MATCH('71200M Ann'!BO$8,'71200 Ann'!$C$8:$AZ$8,0))</f>
        <v>0</v>
      </c>
      <c r="BP168" s="34">
        <f>INDEX('71200 Ann'!$C$8:$AZ$285,MATCH('71200M Ann'!$C168,'71200 Ann'!$C$8:$C$285,0),MATCH('71200M Ann'!BP$8,'71200 Ann'!$C$8:$AZ$8,0))</f>
        <v>0</v>
      </c>
      <c r="BQ168" s="34">
        <f>INDEX('71200 Ann'!$C$8:$AZ$285,MATCH('71200M Ann'!$C168,'71200 Ann'!$C$8:$C$285,0),MATCH('71200M Ann'!BQ$8,'71200 Ann'!$C$8:$AZ$8,0))</f>
        <v>0</v>
      </c>
      <c r="BR168" s="34">
        <f>INDEX('71200 Ann'!$C$8:$AZ$285,MATCH('71200M Ann'!$C168,'71200 Ann'!$C$8:$C$285,0),MATCH('71200M Ann'!BR$8,'71200 Ann'!$C$8:$AZ$8,0))</f>
        <v>0</v>
      </c>
      <c r="BS168" s="34">
        <f>INDEX('71200 Ann'!$C$8:$AZ$285,MATCH('71200M Ann'!$C168,'71200 Ann'!$C$8:$C$285,0),MATCH('71200M Ann'!BS$8,'71200 Ann'!$C$8:$AZ$8,0))</f>
        <v>0</v>
      </c>
      <c r="BT168" s="34">
        <f>INDEX('71200 Ann'!$C$8:$AZ$285,MATCH('71200M Ann'!$C168,'71200 Ann'!$C$8:$C$285,0),MATCH('71200M Ann'!BT$8,'71200 Ann'!$C$8:$AZ$8,0))</f>
        <v>0</v>
      </c>
      <c r="BU168" s="34">
        <f>INDEX('71200 Ann'!$C$8:$AZ$285,MATCH('71200M Ann'!$C168,'71200 Ann'!$C$8:$C$285,0),MATCH('71200M Ann'!BU$8,'71200 Ann'!$C$8:$AZ$8,0))</f>
        <v>0</v>
      </c>
      <c r="BV168" s="34">
        <f>INDEX('71200 Ann'!$C$8:$AZ$285,MATCH('71200M Ann'!$C168,'71200 Ann'!$C$8:$C$285,0),MATCH('71200M Ann'!BV$8,'71200 Ann'!$C$8:$AZ$8,0))</f>
        <v>0</v>
      </c>
      <c r="BW168" s="34">
        <f>INDEX('71200 Ann'!$C$8:$AZ$285,MATCH('71200M Ann'!$C168,'71200 Ann'!$C$8:$C$285,0),MATCH('71200M Ann'!BW$8,'71200 Ann'!$C$8:$AZ$8,0))</f>
        <v>0</v>
      </c>
      <c r="BX168" s="34">
        <f>INDEX('71200 Ann'!$C$8:$AZ$285,MATCH('71200M Ann'!$C168,'71200 Ann'!$C$8:$C$285,0),MATCH('71200M Ann'!BX$8,'71200 Ann'!$C$8:$AZ$8,0))</f>
        <v>0</v>
      </c>
      <c r="BY168" s="34">
        <f>INDEX('71200 Ann'!$C$8:$AZ$285,MATCH('71200M Ann'!$C168,'71200 Ann'!$C$8:$C$285,0),MATCH('71200M Ann'!BY$8,'71200 Ann'!$C$8:$AZ$8,0))</f>
        <v>0</v>
      </c>
      <c r="BZ168" s="34">
        <f>INDEX('71200 Ann'!$C$8:$AZ$285,MATCH('71200M Ann'!$C168,'71200 Ann'!$C$8:$C$285,0),MATCH('71200M Ann'!BZ$8,'71200 Ann'!$C$8:$AZ$8,0))</f>
        <v>0</v>
      </c>
      <c r="CA168" s="34">
        <f>INDEX('71200 Ann'!$C$8:$AZ$285,MATCH('71200M Ann'!$C168,'71200 Ann'!$C$8:$C$285,0),MATCH('71200M Ann'!CA$8,'71200 Ann'!$C$8:$AZ$8,0))</f>
        <v>0</v>
      </c>
      <c r="CB168" s="34">
        <f>INDEX('71200 Ann'!$C$8:$AZ$285,MATCH('71200M Ann'!$C168,'71200 Ann'!$C$8:$C$285,0),MATCH('71200M Ann'!CB$8,'71200 Ann'!$C$8:$AZ$8,0))</f>
        <v>0</v>
      </c>
      <c r="CC168" s="34">
        <f>INDEX('71200 Ann'!$C$8:$AZ$285,MATCH('71200M Ann'!$C168,'71200 Ann'!$C$8:$C$285,0),MATCH('71200M Ann'!CC$8,'71200 Ann'!$C$8:$AZ$8,0))</f>
        <v>0</v>
      </c>
      <c r="CD168" s="34">
        <f>INDEX('71200 Ann'!$C$8:$AZ$285,MATCH('71200M Ann'!$C168,'71200 Ann'!$C$8:$C$285,0),MATCH('71200M Ann'!CD$8,'71200 Ann'!$C$8:$AZ$8,0))</f>
        <v>0</v>
      </c>
      <c r="CE168" s="34">
        <f>INDEX('71200 Ann'!$C$8:$AZ$285,MATCH('71200M Ann'!$C168,'71200 Ann'!$C$8:$C$285,0),MATCH('71200M Ann'!CE$8,'71200 Ann'!$C$8:$AZ$8,0))</f>
        <v>0</v>
      </c>
      <c r="CF168" s="34">
        <f>INDEX('71200 Ann'!$C$8:$AZ$285,MATCH('71200M Ann'!$C168,'71200 Ann'!$C$8:$C$285,0),MATCH('71200M Ann'!CF$8,'71200 Ann'!$C$8:$AZ$8,0))</f>
        <v>0</v>
      </c>
      <c r="CG168" s="34">
        <f>INDEX('71200 Ann'!$C$8:$AZ$285,MATCH('71200M Ann'!$C168,'71200 Ann'!$C$8:$C$285,0),MATCH('71200M Ann'!CG$8,'71200 Ann'!$C$8:$AZ$8,0))</f>
        <v>0</v>
      </c>
      <c r="CH168" s="34">
        <f>INDEX('71200 Ann'!$C$8:$AZ$285,MATCH('71200M Ann'!$C168,'71200 Ann'!$C$8:$C$285,0),MATCH('71200M Ann'!CH$8,'71200 Ann'!$C$8:$AZ$8,0))</f>
        <v>0</v>
      </c>
      <c r="CI168" s="34">
        <f>INDEX('71200 Ann'!$C$8:$AZ$285,MATCH('71200M Ann'!$C168,'71200 Ann'!$C$8:$C$285,0),MATCH('71200M Ann'!CI$8,'71200 Ann'!$C$8:$AZ$8,0))</f>
        <v>0</v>
      </c>
      <c r="CJ168" s="34">
        <f>INDEX('71200 Ann'!$C$8:$AZ$285,MATCH('71200M Ann'!$C168,'71200 Ann'!$C$8:$C$285,0),MATCH('71200M Ann'!CJ$8,'71200 Ann'!$C$8:$AZ$8,0))</f>
        <v>0</v>
      </c>
      <c r="CK168" s="9">
        <f>INDEX('71200 Ann'!$C$8:$AZ$285,MATCH('71200M Ann'!$C168,'71200 Ann'!$C$8:$C$285,0),MATCH('71200M Ann'!CK$8,'71200 Ann'!$C$8:$AZ$8,0))</f>
        <v>0</v>
      </c>
      <c r="CL168" s="9">
        <f>INDEX('71200 Ann'!$C$8:$AZ$285,MATCH('71200M Ann'!$C168,'71200 Ann'!$C$8:$C$285,0),MATCH('71200M Ann'!CL$8,'71200 Ann'!$C$8:$AZ$8,0))</f>
        <v>0</v>
      </c>
      <c r="CM168" s="9"/>
      <c r="CN168" s="8"/>
    </row>
    <row r="169" spans="1:92" s="10" customFormat="1" x14ac:dyDescent="0.25">
      <c r="A169" s="33"/>
      <c r="B169" s="8" t="s">
        <v>926</v>
      </c>
      <c r="C169" s="8" t="s">
        <v>185</v>
      </c>
      <c r="D169" s="10">
        <f>INDEX('71200 Ann Hist'!$C$8:$AR$285,MATCH('71200M Ann'!$C169,'71200 Ann Hist'!$C$8:$C$285,0),MATCH('71200M Ann'!D$8,'71200 Ann Hist'!$C$8:$AR$8,0))</f>
        <v>0</v>
      </c>
      <c r="E169" s="10">
        <f>INDEX('71200 Ann Hist'!$C$8:$AR$285,MATCH('71200M Ann'!$C169,'71200 Ann Hist'!$C$8:$C$285,0),MATCH('71200M Ann'!E$8,'71200 Ann Hist'!$C$8:$AR$8,0))</f>
        <v>0</v>
      </c>
      <c r="F169" s="10">
        <f>INDEX('71200 Ann Hist'!$C$8:$AR$285,MATCH('71200M Ann'!$C169,'71200 Ann Hist'!$C$8:$C$285,0),MATCH('71200M Ann'!F$8,'71200 Ann Hist'!$C$8:$AR$8,0))</f>
        <v>0</v>
      </c>
      <c r="G169" s="10">
        <f>INDEX('71200 Ann Hist'!$C$8:$AR$285,MATCH('71200M Ann'!$C169,'71200 Ann Hist'!$C$8:$C$285,0),MATCH('71200M Ann'!G$8,'71200 Ann Hist'!$C$8:$AR$8,0))</f>
        <v>0</v>
      </c>
      <c r="H169" s="10">
        <f>INDEX('71200 Ann Hist'!$C$8:$AR$285,MATCH('71200M Ann'!$C169,'71200 Ann Hist'!$C$8:$C$285,0),MATCH('71200M Ann'!H$8,'71200 Ann Hist'!$C$8:$AR$8,0))</f>
        <v>0</v>
      </c>
      <c r="I169" s="10">
        <f>INDEX('71200 Ann Hist'!$C$8:$AR$285,MATCH('71200M Ann'!$C169,'71200 Ann Hist'!$C$8:$C$285,0),MATCH('71200M Ann'!I$8,'71200 Ann Hist'!$C$8:$AR$8,0))</f>
        <v>0</v>
      </c>
      <c r="J169" s="10">
        <f>INDEX('71200 Ann Hist'!$C$8:$AR$285,MATCH('71200M Ann'!$C169,'71200 Ann Hist'!$C$8:$C$285,0),MATCH('71200M Ann'!J$8,'71200 Ann Hist'!$C$8:$AR$8,0))</f>
        <v>0</v>
      </c>
      <c r="K169" s="10">
        <f>INDEX('71200 Ann Hist'!$C$8:$AR$285,MATCH('71200M Ann'!$C169,'71200 Ann Hist'!$C$8:$C$285,0),MATCH('71200M Ann'!K$8,'71200 Ann Hist'!$C$8:$AR$8,0))</f>
        <v>0</v>
      </c>
      <c r="L169" s="10">
        <f>INDEX('71200 Ann Hist'!$C$8:$AR$285,MATCH('71200M Ann'!$C169,'71200 Ann Hist'!$C$8:$C$285,0),MATCH('71200M Ann'!L$8,'71200 Ann Hist'!$C$8:$AR$8,0))</f>
        <v>0</v>
      </c>
      <c r="M169" s="10">
        <f>INDEX('71200 Ann Hist'!$C$8:$AR$285,MATCH('71200M Ann'!$C169,'71200 Ann Hist'!$C$8:$C$285,0),MATCH('71200M Ann'!M$8,'71200 Ann Hist'!$C$8:$AR$8,0))</f>
        <v>0</v>
      </c>
      <c r="N169" s="10">
        <f>INDEX('71200 Ann Hist'!$C$8:$AR$285,MATCH('71200M Ann'!$C169,'71200 Ann Hist'!$C$8:$C$285,0),MATCH('71200M Ann'!N$8,'71200 Ann Hist'!$C$8:$AR$8,0))</f>
        <v>0</v>
      </c>
      <c r="O169" s="10">
        <f>INDEX('71200 Ann Hist'!$C$8:$AR$285,MATCH('71200M Ann'!$C169,'71200 Ann Hist'!$C$8:$C$285,0),MATCH('71200M Ann'!O$8,'71200 Ann Hist'!$C$8:$AR$8,0))</f>
        <v>0</v>
      </c>
      <c r="P169" s="10">
        <f>INDEX('71200 Ann Hist'!$C$8:$AR$285,MATCH('71200M Ann'!$C169,'71200 Ann Hist'!$C$8:$C$285,0),MATCH('71200M Ann'!P$8,'71200 Ann Hist'!$C$8:$AR$8,0))</f>
        <v>0</v>
      </c>
      <c r="Q169" s="10">
        <f>INDEX('71200 Ann Hist'!$C$8:$AR$285,MATCH('71200M Ann'!$C169,'71200 Ann Hist'!$C$8:$C$285,0),MATCH('71200M Ann'!Q$8,'71200 Ann Hist'!$C$8:$AR$8,0))</f>
        <v>0</v>
      </c>
      <c r="R169" s="10">
        <f>INDEX('71200 Ann Hist'!$C$8:$AR$285,MATCH('71200M Ann'!$C169,'71200 Ann Hist'!$C$8:$C$285,0),MATCH('71200M Ann'!R$8,'71200 Ann Hist'!$C$8:$AR$8,0))</f>
        <v>0</v>
      </c>
      <c r="S169" s="10">
        <f>INDEX('71200 Ann Hist'!$C$8:$AR$285,MATCH('71200M Ann'!$C169,'71200 Ann Hist'!$C$8:$C$285,0),MATCH('71200M Ann'!S$8,'71200 Ann Hist'!$C$8:$AR$8,0))</f>
        <v>0</v>
      </c>
      <c r="T169" s="10">
        <f>INDEX('71200 Ann Hist'!$C$8:$AR$285,MATCH('71200M Ann'!$C169,'71200 Ann Hist'!$C$8:$C$285,0),MATCH('71200M Ann'!T$8,'71200 Ann Hist'!$C$8:$AR$8,0))</f>
        <v>0</v>
      </c>
      <c r="U169" s="10">
        <f>INDEX('71200 Ann Hist'!$C$8:$AR$285,MATCH('71200M Ann'!$C169,'71200 Ann Hist'!$C$8:$C$285,0),MATCH('71200M Ann'!U$8,'71200 Ann Hist'!$C$8:$AR$8,0))</f>
        <v>0</v>
      </c>
      <c r="V169" s="10">
        <f>INDEX('71200 Ann Hist'!$C$8:$AR$285,MATCH('71200M Ann'!$C169,'71200 Ann Hist'!$C$8:$C$285,0),MATCH('71200M Ann'!V$8,'71200 Ann Hist'!$C$8:$AR$8,0))</f>
        <v>0</v>
      </c>
      <c r="W169" s="10">
        <f>INDEX('71200 Ann Hist'!$C$8:$AR$285,MATCH('71200M Ann'!$C169,'71200 Ann Hist'!$C$8:$C$285,0),MATCH('71200M Ann'!W$8,'71200 Ann Hist'!$C$8:$AR$8,0))</f>
        <v>0</v>
      </c>
      <c r="X169" s="10">
        <f>INDEX('71200 Ann Hist'!$C$8:$AR$285,MATCH('71200M Ann'!$C169,'71200 Ann Hist'!$C$8:$C$285,0),MATCH('71200M Ann'!X$8,'71200 Ann Hist'!$C$8:$AR$8,0))</f>
        <v>0</v>
      </c>
      <c r="Y169" s="10">
        <f>INDEX('71200 Ann Hist'!$C$8:$AR$285,MATCH('71200M Ann'!$C169,'71200 Ann Hist'!$C$8:$C$285,0),MATCH('71200M Ann'!Y$8,'71200 Ann Hist'!$C$8:$AR$8,0))</f>
        <v>0</v>
      </c>
      <c r="Z169" s="10">
        <f>INDEX('71200 Ann Hist'!$C$8:$AR$285,MATCH('71200M Ann'!$C169,'71200 Ann Hist'!$C$8:$C$285,0),MATCH('71200M Ann'!Z$8,'71200 Ann Hist'!$C$8:$AR$8,0))</f>
        <v>0</v>
      </c>
      <c r="AA169" s="10">
        <f>INDEX('71200 Ann Hist'!$C$8:$AR$285,MATCH('71200M Ann'!$C169,'71200 Ann Hist'!$C$8:$C$285,0),MATCH('71200M Ann'!AA$8,'71200 Ann Hist'!$C$8:$AR$8,0))</f>
        <v>0</v>
      </c>
      <c r="AB169" s="10">
        <f>INDEX('71200 Ann Hist'!$C$8:$AR$285,MATCH('71200M Ann'!$C169,'71200 Ann Hist'!$C$8:$C$285,0),MATCH('71200M Ann'!AB$8,'71200 Ann Hist'!$C$8:$AR$8,0))</f>
        <v>0</v>
      </c>
      <c r="AC169" s="10">
        <f>INDEX('71200 Ann Hist'!$C$8:$AR$285,MATCH('71200M Ann'!$C169,'71200 Ann Hist'!$C$8:$C$285,0),MATCH('71200M Ann'!AC$8,'71200 Ann Hist'!$C$8:$AR$8,0))</f>
        <v>0</v>
      </c>
      <c r="AD169" s="10">
        <f>INDEX('71200 Ann Hist'!$C$8:$AR$285,MATCH('71200M Ann'!$C169,'71200 Ann Hist'!$C$8:$C$285,0),MATCH('71200M Ann'!AD$8,'71200 Ann Hist'!$C$8:$AR$8,0))</f>
        <v>0</v>
      </c>
      <c r="AE169" s="10">
        <f>INDEX('71200 Ann Hist'!$C$8:$AR$285,MATCH('71200M Ann'!$C169,'71200 Ann Hist'!$C$8:$C$285,0),MATCH('71200M Ann'!AE$8,'71200 Ann Hist'!$C$8:$AR$8,0))</f>
        <v>0</v>
      </c>
      <c r="AF169" s="10">
        <f>INDEX('71200 Ann Hist'!$C$8:$AR$285,MATCH('71200M Ann'!$C169,'71200 Ann Hist'!$C$8:$C$285,0),MATCH('71200M Ann'!AF$8,'71200 Ann Hist'!$C$8:$AR$8,0))</f>
        <v>0</v>
      </c>
      <c r="AG169" s="10">
        <f>INDEX('71200 Ann Hist'!$C$8:$AR$285,MATCH('71200M Ann'!$C169,'71200 Ann Hist'!$C$8:$C$285,0),MATCH('71200M Ann'!AG$8,'71200 Ann Hist'!$C$8:$AR$8,0))</f>
        <v>0</v>
      </c>
      <c r="AH169" s="10">
        <f>INDEX('71200 Ann Hist'!$C$8:$AR$285,MATCH('71200M Ann'!$C169,'71200 Ann Hist'!$C$8:$C$285,0),MATCH('71200M Ann'!AH$8,'71200 Ann Hist'!$C$8:$AR$8,0))</f>
        <v>0</v>
      </c>
      <c r="AI169" s="10">
        <f>INDEX('71200 Ann Hist'!$C$8:$AR$285,MATCH('71200M Ann'!$C169,'71200 Ann Hist'!$C$8:$C$285,0),MATCH('71200M Ann'!AI$8,'71200 Ann Hist'!$C$8:$AR$8,0))</f>
        <v>0</v>
      </c>
      <c r="AJ169" s="10">
        <f>INDEX('71200 Ann Hist'!$C$8:$AR$285,MATCH('71200M Ann'!$C169,'71200 Ann Hist'!$C$8:$C$285,0),MATCH('71200M Ann'!AJ$8,'71200 Ann Hist'!$C$8:$AR$8,0))</f>
        <v>0</v>
      </c>
      <c r="AK169" s="10">
        <f>INDEX('71200 Ann Hist'!$C$8:$AR$285,MATCH('71200M Ann'!$C169,'71200 Ann Hist'!$C$8:$C$285,0),MATCH('71200M Ann'!AK$8,'71200 Ann Hist'!$C$8:$AR$8,0))</f>
        <v>0</v>
      </c>
      <c r="AL169" s="10">
        <f>INDEX('71200 Ann Hist'!$C$8:$AR$285,MATCH('71200M Ann'!$C169,'71200 Ann Hist'!$C$8:$C$285,0),MATCH('71200M Ann'!AL$8,'71200 Ann Hist'!$C$8:$AR$8,0))</f>
        <v>0</v>
      </c>
      <c r="AM169" s="10">
        <f>INDEX('71200 Ann Hist'!$C$8:$AR$285,MATCH('71200M Ann'!$C169,'71200 Ann Hist'!$C$8:$C$285,0),MATCH('71200M Ann'!AM$8,'71200 Ann Hist'!$C$8:$AR$8,0))</f>
        <v>0</v>
      </c>
      <c r="AN169" s="10">
        <f>INDEX('71200 Ann Hist'!$C$8:$AR$285,MATCH('71200M Ann'!$C169,'71200 Ann Hist'!$C$8:$C$285,0),MATCH('71200M Ann'!AN$8,'71200 Ann Hist'!$C$8:$AR$8,0))</f>
        <v>0</v>
      </c>
      <c r="AO169" s="10">
        <f>INDEX('71200 Ann Hist'!$C$8:$AR$285,MATCH('71200M Ann'!$C169,'71200 Ann Hist'!$C$8:$C$285,0),MATCH('71200M Ann'!AO$8,'71200 Ann Hist'!$C$8:$AR$8,0))</f>
        <v>0</v>
      </c>
      <c r="AP169" s="10">
        <f>INDEX('71200 Ann Hist'!$C$8:$AR$285,MATCH('71200M Ann'!$C169,'71200 Ann Hist'!$C$8:$C$285,0),MATCH('71200M Ann'!AP$8,'71200 Ann Hist'!$C$8:$AR$8,0))</f>
        <v>0</v>
      </c>
      <c r="AQ169" s="10">
        <f>INDEX('71200 Ann Hist'!$C$8:$AR$285,MATCH('71200M Ann'!$C169,'71200 Ann Hist'!$C$8:$C$285,0),MATCH('71200M Ann'!AQ$8,'71200 Ann Hist'!$C$8:$AR$8,0))</f>
        <v>0</v>
      </c>
      <c r="AR169" s="11">
        <f>INDEX('71200 Ann'!$C$8:$AZ$285,MATCH('71200M Ann'!$C169,'71200 Ann'!$C$8:$C$285,0),MATCH('71200M Ann'!AR$8,'71200 Ann'!$C$8:$AZ$8,0))</f>
        <v>0</v>
      </c>
      <c r="AS169" s="11">
        <f>INDEX('71200 Ann'!$C$8:$AZ$285,MATCH('71200M Ann'!$C169,'71200 Ann'!$C$8:$C$285,0),MATCH('71200M Ann'!AS$8,'71200 Ann'!$C$8:$AZ$8,0))</f>
        <v>0</v>
      </c>
      <c r="AT169" s="11">
        <f>INDEX('71200 Ann'!$C$8:$AZ$285,MATCH('71200M Ann'!$C169,'71200 Ann'!$C$8:$C$285,0),MATCH('71200M Ann'!AT$8,'71200 Ann'!$C$8:$AZ$8,0))</f>
        <v>0</v>
      </c>
      <c r="AU169" s="11">
        <f>INDEX('71200 Ann'!$C$8:$AZ$285,MATCH('71200M Ann'!$C169,'71200 Ann'!$C$8:$C$285,0),MATCH('71200M Ann'!AU$8,'71200 Ann'!$C$8:$AZ$8,0))</f>
        <v>0</v>
      </c>
      <c r="AV169" s="11">
        <f>INDEX('71200 Ann'!$C$8:$AZ$285,MATCH('71200M Ann'!$C169,'71200 Ann'!$C$8:$C$285,0),MATCH('71200M Ann'!AV$8,'71200 Ann'!$C$8:$AZ$8,0))</f>
        <v>0</v>
      </c>
      <c r="AW169" s="11">
        <f>INDEX('71200 Ann'!$C$8:$AZ$285,MATCH('71200M Ann'!$C169,'71200 Ann'!$C$8:$C$285,0),MATCH('71200M Ann'!AW$8,'71200 Ann'!$C$8:$AZ$8,0))</f>
        <v>0</v>
      </c>
      <c r="AX169" s="11">
        <f>INDEX('71200 Ann'!$C$8:$AZ$285,MATCH('71200M Ann'!$C169,'71200 Ann'!$C$8:$C$285,0),MATCH('71200M Ann'!AX$8,'71200 Ann'!$C$8:$AZ$8,0))</f>
        <v>0</v>
      </c>
      <c r="AY169" s="11">
        <f>INDEX('71200 Ann'!$C$8:$AZ$285,MATCH('71200M Ann'!$C169,'71200 Ann'!$C$8:$C$285,0),MATCH('71200M Ann'!AY$8,'71200 Ann'!$C$8:$AZ$8,0))</f>
        <v>0</v>
      </c>
      <c r="AZ169" s="11">
        <f>INDEX('71200 Ann'!$C$8:$AZ$285,MATCH('71200M Ann'!$C169,'71200 Ann'!$C$8:$C$285,0),MATCH('71200M Ann'!AZ$8,'71200 Ann'!$C$8:$AZ$8,0))</f>
        <v>0</v>
      </c>
      <c r="BA169" s="11">
        <f>INDEX('71200 Ann'!$C$8:$AZ$285,MATCH('71200M Ann'!$C169,'71200 Ann'!$C$8:$C$285,0),MATCH('71200M Ann'!BA$8,'71200 Ann'!$C$8:$AZ$8,0))</f>
        <v>0</v>
      </c>
      <c r="BB169" s="11">
        <f>INDEX('71200 Ann'!$C$8:$AZ$285,MATCH('71200M Ann'!$C169,'71200 Ann'!$C$8:$C$285,0),MATCH('71200M Ann'!BB$8,'71200 Ann'!$C$8:$AZ$8,0))</f>
        <v>0</v>
      </c>
      <c r="BC169" s="11">
        <f>INDEX('71200 Ann'!$C$8:$AZ$285,MATCH('71200M Ann'!$C169,'71200 Ann'!$C$8:$C$285,0),MATCH('71200M Ann'!BC$8,'71200 Ann'!$C$8:$AZ$8,0))</f>
        <v>0</v>
      </c>
      <c r="BD169" s="11">
        <f>INDEX('71200 Ann'!$C$8:$AZ$285,MATCH('71200M Ann'!$C169,'71200 Ann'!$C$8:$C$285,0),MATCH('71200M Ann'!BD$8,'71200 Ann'!$C$8:$AZ$8,0))</f>
        <v>0</v>
      </c>
      <c r="BE169" s="11">
        <f>INDEX('71200 Ann'!$C$8:$AZ$285,MATCH('71200M Ann'!$C169,'71200 Ann'!$C$8:$C$285,0),MATCH('71200M Ann'!BE$8,'71200 Ann'!$C$8:$AZ$8,0))</f>
        <v>0</v>
      </c>
      <c r="BF169" s="11">
        <f>INDEX('71200 Ann'!$C$8:$AZ$285,MATCH('71200M Ann'!$C169,'71200 Ann'!$C$8:$C$285,0),MATCH('71200M Ann'!BF$8,'71200 Ann'!$C$8:$AZ$8,0))</f>
        <v>0</v>
      </c>
      <c r="BG169" s="11">
        <f>INDEX('71200 Ann'!$C$8:$AZ$285,MATCH('71200M Ann'!$C169,'71200 Ann'!$C$8:$C$285,0),MATCH('71200M Ann'!BG$8,'71200 Ann'!$C$8:$AZ$8,0))</f>
        <v>0</v>
      </c>
      <c r="BH169" s="11">
        <f>INDEX('71200 Ann'!$C$8:$AZ$285,MATCH('71200M Ann'!$C169,'71200 Ann'!$C$8:$C$285,0),MATCH('71200M Ann'!BH$8,'71200 Ann'!$C$8:$AZ$8,0))</f>
        <v>0</v>
      </c>
      <c r="BI169" s="11">
        <f>INDEX('71200 Ann'!$C$8:$AZ$285,MATCH('71200M Ann'!$C169,'71200 Ann'!$C$8:$C$285,0),MATCH('71200M Ann'!BI$8,'71200 Ann'!$C$8:$AZ$8,0))</f>
        <v>0</v>
      </c>
      <c r="BJ169" s="11">
        <f>INDEX('71200 Ann'!$C$8:$AZ$285,MATCH('71200M Ann'!$C169,'71200 Ann'!$C$8:$C$285,0),MATCH('71200M Ann'!BJ$8,'71200 Ann'!$C$8:$AZ$8,0))</f>
        <v>0</v>
      </c>
      <c r="BK169" s="11">
        <f>INDEX('71200 Ann'!$C$8:$AZ$285,MATCH('71200M Ann'!$C169,'71200 Ann'!$C$8:$C$285,0),MATCH('71200M Ann'!BK$8,'71200 Ann'!$C$8:$AZ$8,0))</f>
        <v>0</v>
      </c>
      <c r="BL169" s="11">
        <f>INDEX('71200 Ann'!$C$8:$AZ$285,MATCH('71200M Ann'!$C169,'71200 Ann'!$C$8:$C$285,0),MATCH('71200M Ann'!BL$8,'71200 Ann'!$C$8:$AZ$8,0))</f>
        <v>0</v>
      </c>
      <c r="BM169" s="11">
        <f>INDEX('71200 Ann'!$C$8:$AZ$285,MATCH('71200M Ann'!$C169,'71200 Ann'!$C$8:$C$285,0),MATCH('71200M Ann'!BM$8,'71200 Ann'!$C$8:$AZ$8,0))</f>
        <v>0</v>
      </c>
      <c r="BN169" s="11">
        <f>INDEX('71200 Ann'!$C$8:$AZ$285,MATCH('71200M Ann'!$C169,'71200 Ann'!$C$8:$C$285,0),MATCH('71200M Ann'!BN$8,'71200 Ann'!$C$8:$AZ$8,0))</f>
        <v>0</v>
      </c>
      <c r="BO169" s="11">
        <f>INDEX('71200 Ann'!$C$8:$AZ$285,MATCH('71200M Ann'!$C169,'71200 Ann'!$C$8:$C$285,0),MATCH('71200M Ann'!BO$8,'71200 Ann'!$C$8:$AZ$8,0))</f>
        <v>0</v>
      </c>
      <c r="BP169" s="11">
        <f>INDEX('71200 Ann'!$C$8:$AZ$285,MATCH('71200M Ann'!$C169,'71200 Ann'!$C$8:$C$285,0),MATCH('71200M Ann'!BP$8,'71200 Ann'!$C$8:$AZ$8,0))</f>
        <v>0</v>
      </c>
      <c r="BQ169" s="11">
        <f>INDEX('71200 Ann'!$C$8:$AZ$285,MATCH('71200M Ann'!$C169,'71200 Ann'!$C$8:$C$285,0),MATCH('71200M Ann'!BQ$8,'71200 Ann'!$C$8:$AZ$8,0))</f>
        <v>0</v>
      </c>
      <c r="BR169" s="11">
        <f>INDEX('71200 Ann'!$C$8:$AZ$285,MATCH('71200M Ann'!$C169,'71200 Ann'!$C$8:$C$285,0),MATCH('71200M Ann'!BR$8,'71200 Ann'!$C$8:$AZ$8,0))</f>
        <v>0</v>
      </c>
      <c r="BS169" s="11">
        <f>INDEX('71200 Ann'!$C$8:$AZ$285,MATCH('71200M Ann'!$C169,'71200 Ann'!$C$8:$C$285,0),MATCH('71200M Ann'!BS$8,'71200 Ann'!$C$8:$AZ$8,0))</f>
        <v>0</v>
      </c>
      <c r="BT169" s="11">
        <f>INDEX('71200 Ann'!$C$8:$AZ$285,MATCH('71200M Ann'!$C169,'71200 Ann'!$C$8:$C$285,0),MATCH('71200M Ann'!BT$8,'71200 Ann'!$C$8:$AZ$8,0))</f>
        <v>0</v>
      </c>
      <c r="BU169" s="11">
        <f>INDEX('71200 Ann'!$C$8:$AZ$285,MATCH('71200M Ann'!$C169,'71200 Ann'!$C$8:$C$285,0),MATCH('71200M Ann'!BU$8,'71200 Ann'!$C$8:$AZ$8,0))</f>
        <v>0</v>
      </c>
      <c r="BV169" s="11">
        <f>INDEX('71200 Ann'!$C$8:$AZ$285,MATCH('71200M Ann'!$C169,'71200 Ann'!$C$8:$C$285,0),MATCH('71200M Ann'!BV$8,'71200 Ann'!$C$8:$AZ$8,0))</f>
        <v>0</v>
      </c>
      <c r="BW169" s="11">
        <f>INDEX('71200 Ann'!$C$8:$AZ$285,MATCH('71200M Ann'!$C169,'71200 Ann'!$C$8:$C$285,0),MATCH('71200M Ann'!BW$8,'71200 Ann'!$C$8:$AZ$8,0))</f>
        <v>0</v>
      </c>
      <c r="BX169" s="11">
        <f>INDEX('71200 Ann'!$C$8:$AZ$285,MATCH('71200M Ann'!$C169,'71200 Ann'!$C$8:$C$285,0),MATCH('71200M Ann'!BX$8,'71200 Ann'!$C$8:$AZ$8,0))</f>
        <v>0</v>
      </c>
      <c r="BY169" s="11">
        <f>INDEX('71200 Ann'!$C$8:$AZ$285,MATCH('71200M Ann'!$C169,'71200 Ann'!$C$8:$C$285,0),MATCH('71200M Ann'!BY$8,'71200 Ann'!$C$8:$AZ$8,0))</f>
        <v>0</v>
      </c>
      <c r="BZ169" s="11">
        <f>INDEX('71200 Ann'!$C$8:$AZ$285,MATCH('71200M Ann'!$C169,'71200 Ann'!$C$8:$C$285,0),MATCH('71200M Ann'!BZ$8,'71200 Ann'!$C$8:$AZ$8,0))</f>
        <v>0</v>
      </c>
      <c r="CA169" s="11">
        <f>INDEX('71200 Ann'!$C$8:$AZ$285,MATCH('71200M Ann'!$C169,'71200 Ann'!$C$8:$C$285,0),MATCH('71200M Ann'!CA$8,'71200 Ann'!$C$8:$AZ$8,0))</f>
        <v>0</v>
      </c>
      <c r="CB169" s="11">
        <f>INDEX('71200 Ann'!$C$8:$AZ$285,MATCH('71200M Ann'!$C169,'71200 Ann'!$C$8:$C$285,0),MATCH('71200M Ann'!CB$8,'71200 Ann'!$C$8:$AZ$8,0))</f>
        <v>0</v>
      </c>
      <c r="CC169" s="11">
        <f>INDEX('71200 Ann'!$C$8:$AZ$285,MATCH('71200M Ann'!$C169,'71200 Ann'!$C$8:$C$285,0),MATCH('71200M Ann'!CC$8,'71200 Ann'!$C$8:$AZ$8,0))</f>
        <v>0</v>
      </c>
      <c r="CD169" s="11">
        <f>INDEX('71200 Ann'!$C$8:$AZ$285,MATCH('71200M Ann'!$C169,'71200 Ann'!$C$8:$C$285,0),MATCH('71200M Ann'!CD$8,'71200 Ann'!$C$8:$AZ$8,0))</f>
        <v>0</v>
      </c>
      <c r="CE169" s="11">
        <f>INDEX('71200 Ann'!$C$8:$AZ$285,MATCH('71200M Ann'!$C169,'71200 Ann'!$C$8:$C$285,0),MATCH('71200M Ann'!CE$8,'71200 Ann'!$C$8:$AZ$8,0))</f>
        <v>0</v>
      </c>
      <c r="CF169" s="11">
        <f>INDEX('71200 Ann'!$C$8:$AZ$285,MATCH('71200M Ann'!$C169,'71200 Ann'!$C$8:$C$285,0),MATCH('71200M Ann'!CF$8,'71200 Ann'!$C$8:$AZ$8,0))</f>
        <v>0</v>
      </c>
      <c r="CG169" s="11">
        <f>INDEX('71200 Ann'!$C$8:$AZ$285,MATCH('71200M Ann'!$C169,'71200 Ann'!$C$8:$C$285,0),MATCH('71200M Ann'!CG$8,'71200 Ann'!$C$8:$AZ$8,0))</f>
        <v>0</v>
      </c>
      <c r="CH169" s="11">
        <f>INDEX('71200 Ann'!$C$8:$AZ$285,MATCH('71200M Ann'!$C169,'71200 Ann'!$C$8:$C$285,0),MATCH('71200M Ann'!CH$8,'71200 Ann'!$C$8:$AZ$8,0))</f>
        <v>0</v>
      </c>
      <c r="CI169" s="11">
        <f>INDEX('71200 Ann'!$C$8:$AZ$285,MATCH('71200M Ann'!$C169,'71200 Ann'!$C$8:$C$285,0),MATCH('71200M Ann'!CI$8,'71200 Ann'!$C$8:$AZ$8,0))</f>
        <v>0</v>
      </c>
      <c r="CJ169" s="11">
        <f>INDEX('71200 Ann'!$C$8:$AZ$285,MATCH('71200M Ann'!$C169,'71200 Ann'!$C$8:$C$285,0),MATCH('71200M Ann'!CJ$8,'71200 Ann'!$C$8:$AZ$8,0))</f>
        <v>0</v>
      </c>
      <c r="CK169" s="11">
        <f>INDEX('71200 Ann'!$C$8:$AZ$285,MATCH('71200M Ann'!$C169,'71200 Ann'!$C$8:$C$285,0),MATCH('71200M Ann'!CK$8,'71200 Ann'!$C$8:$AZ$8,0))</f>
        <v>0</v>
      </c>
      <c r="CL169" s="11">
        <f>INDEX('71200 Ann'!$C$8:$AZ$285,MATCH('71200M Ann'!$C169,'71200 Ann'!$C$8:$C$285,0),MATCH('71200M Ann'!CL$8,'71200 Ann'!$C$8:$AZ$8,0))</f>
        <v>0</v>
      </c>
      <c r="CM169" s="11"/>
      <c r="CN169" s="8"/>
    </row>
    <row r="170" spans="1:92" s="33" customFormat="1" x14ac:dyDescent="0.25">
      <c r="A170" s="32">
        <v>154</v>
      </c>
      <c r="B170" s="10" t="s">
        <v>925</v>
      </c>
      <c r="C170" s="10" t="s">
        <v>93</v>
      </c>
      <c r="D170" s="33">
        <f>INDEX('71200 Ann Hist'!$C$8:$AR$285,MATCH('71200M Ann'!$C170,'71200 Ann Hist'!$C$8:$C$285,0),MATCH('71200M Ann'!D$8,'71200 Ann Hist'!$C$8:$AR$8,0))</f>
        <v>6.6</v>
      </c>
      <c r="E170" s="33">
        <f>INDEX('71200 Ann Hist'!$C$8:$AR$285,MATCH('71200M Ann'!$C170,'71200 Ann Hist'!$C$8:$C$285,0),MATCH('71200M Ann'!E$8,'71200 Ann Hist'!$C$8:$AR$8,0))</f>
        <v>6.2</v>
      </c>
      <c r="F170" s="33">
        <f>INDEX('71200 Ann Hist'!$C$8:$AR$285,MATCH('71200M Ann'!$C170,'71200 Ann Hist'!$C$8:$C$285,0),MATCH('71200M Ann'!F$8,'71200 Ann Hist'!$C$8:$AR$8,0))</f>
        <v>5.7</v>
      </c>
      <c r="G170" s="33">
        <f>INDEX('71200 Ann Hist'!$C$8:$AR$285,MATCH('71200M Ann'!$C170,'71200 Ann Hist'!$C$8:$C$285,0),MATCH('71200M Ann'!G$8,'71200 Ann Hist'!$C$8:$AR$8,0))</f>
        <v>4.9000000000000004</v>
      </c>
      <c r="H170" s="33">
        <f>INDEX('71200 Ann Hist'!$C$8:$AR$285,MATCH('71200M Ann'!$C170,'71200 Ann Hist'!$C$8:$C$285,0),MATCH('71200M Ann'!H$8,'71200 Ann Hist'!$C$8:$AR$8,0))</f>
        <v>4.3</v>
      </c>
      <c r="I170" s="33">
        <f>INDEX('71200 Ann Hist'!$C$8:$AR$285,MATCH('71200M Ann'!$C170,'71200 Ann Hist'!$C$8:$C$285,0),MATCH('71200M Ann'!I$8,'71200 Ann Hist'!$C$8:$AR$8,0))</f>
        <v>4.0999999999999996</v>
      </c>
      <c r="J170" s="33">
        <f>INDEX('71200 Ann Hist'!$C$8:$AR$285,MATCH('71200M Ann'!$C170,'71200 Ann Hist'!$C$8:$C$285,0),MATCH('71200M Ann'!J$8,'71200 Ann Hist'!$C$8:$AR$8,0))</f>
        <v>4.2</v>
      </c>
      <c r="K170" s="33">
        <f>INDEX('71200 Ann Hist'!$C$8:$AR$285,MATCH('71200M Ann'!$C170,'71200 Ann Hist'!$C$8:$C$285,0),MATCH('71200M Ann'!K$8,'71200 Ann Hist'!$C$8:$AR$8,0))</f>
        <v>4.3</v>
      </c>
      <c r="L170" s="33">
        <f>INDEX('71200 Ann Hist'!$C$8:$AR$285,MATCH('71200M Ann'!$C170,'71200 Ann Hist'!$C$8:$C$285,0),MATCH('71200M Ann'!L$8,'71200 Ann Hist'!$C$8:$AR$8,0))</f>
        <v>4.5</v>
      </c>
      <c r="M170" s="33">
        <f>INDEX('71200 Ann Hist'!$C$8:$AR$285,MATCH('71200M Ann'!$C170,'71200 Ann Hist'!$C$8:$C$285,0),MATCH('71200M Ann'!M$8,'71200 Ann Hist'!$C$8:$AR$8,0))</f>
        <v>4.7</v>
      </c>
      <c r="N170" s="33">
        <f>INDEX('71200 Ann Hist'!$C$8:$AR$285,MATCH('71200M Ann'!$C170,'71200 Ann Hist'!$C$8:$C$285,0),MATCH('71200M Ann'!N$8,'71200 Ann Hist'!$C$8:$AR$8,0))</f>
        <v>4.7</v>
      </c>
      <c r="O170" s="33">
        <f>INDEX('71200 Ann Hist'!$C$8:$AR$285,MATCH('71200M Ann'!$C170,'71200 Ann Hist'!$C$8:$C$285,0),MATCH('71200M Ann'!O$8,'71200 Ann Hist'!$C$8:$AR$8,0))</f>
        <v>4.9000000000000004</v>
      </c>
      <c r="P170" s="33">
        <f>INDEX('71200 Ann Hist'!$C$8:$AR$285,MATCH('71200M Ann'!$C170,'71200 Ann Hist'!$C$8:$C$285,0),MATCH('71200M Ann'!P$8,'71200 Ann Hist'!$C$8:$AR$8,0))</f>
        <v>5.3</v>
      </c>
      <c r="Q170" s="33">
        <f>INDEX('71200 Ann Hist'!$C$8:$AR$285,MATCH('71200M Ann'!$C170,'71200 Ann Hist'!$C$8:$C$285,0),MATCH('71200M Ann'!Q$8,'71200 Ann Hist'!$C$8:$AR$8,0))</f>
        <v>5.8</v>
      </c>
      <c r="R170" s="33">
        <f>INDEX('71200 Ann Hist'!$C$8:$AR$285,MATCH('71200M Ann'!$C170,'71200 Ann Hist'!$C$8:$C$285,0),MATCH('71200M Ann'!R$8,'71200 Ann Hist'!$C$8:$AR$8,0))</f>
        <v>6.3</v>
      </c>
      <c r="S170" s="33">
        <f>INDEX('71200 Ann Hist'!$C$8:$AR$285,MATCH('71200M Ann'!$C170,'71200 Ann Hist'!$C$8:$C$285,0),MATCH('71200M Ann'!S$8,'71200 Ann Hist'!$C$8:$AR$8,0))</f>
        <v>6.8</v>
      </c>
      <c r="T170" s="33">
        <f>INDEX('71200 Ann Hist'!$C$8:$AR$285,MATCH('71200M Ann'!$C170,'71200 Ann Hist'!$C$8:$C$285,0),MATCH('71200M Ann'!T$8,'71200 Ann Hist'!$C$8:$AR$8,0))</f>
        <v>7.3</v>
      </c>
      <c r="U170" s="33">
        <f>INDEX('71200 Ann Hist'!$C$8:$AR$285,MATCH('71200M Ann'!$C170,'71200 Ann Hist'!$C$8:$C$285,0),MATCH('71200M Ann'!U$8,'71200 Ann Hist'!$C$8:$AR$8,0))</f>
        <v>8.3000000000000007</v>
      </c>
      <c r="V170" s="33">
        <f>INDEX('71200 Ann Hist'!$C$8:$AR$285,MATCH('71200M Ann'!$C170,'71200 Ann Hist'!$C$8:$C$285,0),MATCH('71200M Ann'!V$8,'71200 Ann Hist'!$C$8:$AR$8,0))</f>
        <v>9.5</v>
      </c>
      <c r="W170" s="33">
        <f>INDEX('71200 Ann Hist'!$C$8:$AR$285,MATCH('71200M Ann'!$C170,'71200 Ann Hist'!$C$8:$C$285,0),MATCH('71200M Ann'!W$8,'71200 Ann Hist'!$C$8:$AR$8,0))</f>
        <v>10.9</v>
      </c>
      <c r="X170" s="33">
        <f>INDEX('71200 Ann Hist'!$C$8:$AR$285,MATCH('71200M Ann'!$C170,'71200 Ann Hist'!$C$8:$C$285,0),MATCH('71200M Ann'!X$8,'71200 Ann Hist'!$C$8:$AR$8,0))</f>
        <v>12</v>
      </c>
      <c r="Y170" s="33">
        <f>INDEX('71200 Ann Hist'!$C$8:$AR$285,MATCH('71200M Ann'!$C170,'71200 Ann Hist'!$C$8:$C$285,0),MATCH('71200M Ann'!Y$8,'71200 Ann Hist'!$C$8:$AR$8,0))</f>
        <v>13.5</v>
      </c>
      <c r="Z170" s="33">
        <f>INDEX('71200 Ann Hist'!$C$8:$AR$285,MATCH('71200M Ann'!$C170,'71200 Ann Hist'!$C$8:$C$285,0),MATCH('71200M Ann'!Z$8,'71200 Ann Hist'!$C$8:$AR$8,0))</f>
        <v>15.3</v>
      </c>
      <c r="AA170" s="33">
        <f>INDEX('71200 Ann Hist'!$C$8:$AR$285,MATCH('71200M Ann'!$C170,'71200 Ann Hist'!$C$8:$C$285,0),MATCH('71200M Ann'!AA$8,'71200 Ann Hist'!$C$8:$AR$8,0))</f>
        <v>17.2</v>
      </c>
      <c r="AB170" s="33">
        <f>INDEX('71200 Ann Hist'!$C$8:$AR$285,MATCH('71200M Ann'!$C170,'71200 Ann Hist'!$C$8:$C$285,0),MATCH('71200M Ann'!AB$8,'71200 Ann Hist'!$C$8:$AR$8,0))</f>
        <v>19.2</v>
      </c>
      <c r="AC170" s="33">
        <f>INDEX('71200 Ann Hist'!$C$8:$AR$285,MATCH('71200M Ann'!$C170,'71200 Ann Hist'!$C$8:$C$285,0),MATCH('71200M Ann'!AC$8,'71200 Ann Hist'!$C$8:$AR$8,0))</f>
        <v>21</v>
      </c>
      <c r="AD170" s="33">
        <f>INDEX('71200 Ann Hist'!$C$8:$AR$285,MATCH('71200M Ann'!$C170,'71200 Ann Hist'!$C$8:$C$285,0),MATCH('71200M Ann'!AD$8,'71200 Ann Hist'!$C$8:$AR$8,0))</f>
        <v>22.7</v>
      </c>
      <c r="AE170" s="33">
        <f>INDEX('71200 Ann Hist'!$C$8:$AR$285,MATCH('71200M Ann'!$C170,'71200 Ann Hist'!$C$8:$C$285,0),MATCH('71200M Ann'!AE$8,'71200 Ann Hist'!$C$8:$AR$8,0))</f>
        <v>24.5</v>
      </c>
      <c r="AF170" s="33">
        <f>INDEX('71200 Ann Hist'!$C$8:$AR$285,MATCH('71200M Ann'!$C170,'71200 Ann Hist'!$C$8:$C$285,0),MATCH('71200M Ann'!AF$8,'71200 Ann Hist'!$C$8:$AR$8,0))</f>
        <v>26.4</v>
      </c>
      <c r="AG170" s="33">
        <f>INDEX('71200 Ann Hist'!$C$8:$AR$285,MATCH('71200M Ann'!$C170,'71200 Ann Hist'!$C$8:$C$285,0),MATCH('71200M Ann'!AG$8,'71200 Ann Hist'!$C$8:$AR$8,0))</f>
        <v>28.4</v>
      </c>
      <c r="AH170" s="33">
        <f>INDEX('71200 Ann Hist'!$C$8:$AR$285,MATCH('71200M Ann'!$C170,'71200 Ann Hist'!$C$8:$C$285,0),MATCH('71200M Ann'!AH$8,'71200 Ann Hist'!$C$8:$AR$8,0))</f>
        <v>30.6</v>
      </c>
      <c r="AI170" s="33">
        <f>INDEX('71200 Ann Hist'!$C$8:$AR$285,MATCH('71200M Ann'!$C170,'71200 Ann Hist'!$C$8:$C$285,0),MATCH('71200M Ann'!AI$8,'71200 Ann Hist'!$C$8:$AR$8,0))</f>
        <v>32.9</v>
      </c>
      <c r="AJ170" s="33">
        <f>INDEX('71200 Ann Hist'!$C$8:$AR$285,MATCH('71200M Ann'!$C170,'71200 Ann Hist'!$C$8:$C$285,0),MATCH('71200M Ann'!AJ$8,'71200 Ann Hist'!$C$8:$AR$8,0))</f>
        <v>35</v>
      </c>
      <c r="AK170" s="33">
        <f>INDEX('71200 Ann Hist'!$C$8:$AR$285,MATCH('71200M Ann'!$C170,'71200 Ann Hist'!$C$8:$C$285,0),MATCH('71200M Ann'!AK$8,'71200 Ann Hist'!$C$8:$AR$8,0))</f>
        <v>37.4</v>
      </c>
      <c r="AL170" s="33">
        <f>INDEX('71200 Ann Hist'!$C$8:$AR$285,MATCH('71200M Ann'!$C170,'71200 Ann Hist'!$C$8:$C$285,0),MATCH('71200M Ann'!AL$8,'71200 Ann Hist'!$C$8:$AR$8,0))</f>
        <v>39.6</v>
      </c>
      <c r="AM170" s="33">
        <f>INDEX('71200 Ann Hist'!$C$8:$AR$285,MATCH('71200M Ann'!$C170,'71200 Ann Hist'!$C$8:$C$285,0),MATCH('71200M Ann'!AM$8,'71200 Ann Hist'!$C$8:$AR$8,0))</f>
        <v>41.9</v>
      </c>
      <c r="AN170" s="33">
        <f>INDEX('71200 Ann Hist'!$C$8:$AR$285,MATCH('71200M Ann'!$C170,'71200 Ann Hist'!$C$8:$C$285,0),MATCH('71200M Ann'!AN$8,'71200 Ann Hist'!$C$8:$AR$8,0))</f>
        <v>44.6</v>
      </c>
      <c r="AO170" s="33">
        <f>INDEX('71200 Ann Hist'!$C$8:$AR$285,MATCH('71200M Ann'!$C170,'71200 Ann Hist'!$C$8:$C$285,0),MATCH('71200M Ann'!AO$8,'71200 Ann Hist'!$C$8:$AR$8,0))</f>
        <v>47.3</v>
      </c>
      <c r="AP170" s="33">
        <f>INDEX('71200 Ann Hist'!$C$8:$AR$285,MATCH('71200M Ann'!$C170,'71200 Ann Hist'!$C$8:$C$285,0),MATCH('71200M Ann'!AP$8,'71200 Ann Hist'!$C$8:$AR$8,0))</f>
        <v>50.4</v>
      </c>
      <c r="AQ170" s="33">
        <f>INDEX('71200 Ann Hist'!$C$8:$AR$285,MATCH('71200M Ann'!$C170,'71200 Ann Hist'!$C$8:$C$285,0),MATCH('71200M Ann'!AQ$8,'71200 Ann Hist'!$C$8:$AR$8,0))</f>
        <v>54</v>
      </c>
      <c r="AR170" s="34">
        <f>INDEX('71200 Ann'!$C$8:$AZ$285,MATCH('71200M Ann'!$C170,'71200 Ann'!$C$8:$C$285,0),MATCH('71200M Ann'!AR$8,'71200 Ann'!$C$8:$AZ$8,0))</f>
        <v>59</v>
      </c>
      <c r="AS170" s="34">
        <f>INDEX('71200 Ann'!$C$8:$AZ$285,MATCH('71200M Ann'!$C170,'71200 Ann'!$C$8:$C$285,0),MATCH('71200M Ann'!AS$8,'71200 Ann'!$C$8:$AZ$8,0))</f>
        <v>63.8</v>
      </c>
      <c r="AT170" s="34">
        <f>INDEX('71200 Ann'!$C$8:$AZ$285,MATCH('71200M Ann'!$C170,'71200 Ann'!$C$8:$C$285,0),MATCH('71200M Ann'!AT$8,'71200 Ann'!$C$8:$AZ$8,0))</f>
        <v>70</v>
      </c>
      <c r="AU170" s="34">
        <f>INDEX('71200 Ann'!$C$8:$AZ$285,MATCH('71200M Ann'!$C170,'71200 Ann'!$C$8:$C$285,0),MATCH('71200M Ann'!AU$8,'71200 Ann'!$C$8:$AZ$8,0))</f>
        <v>76.7</v>
      </c>
      <c r="AV170" s="34">
        <f>INDEX('71200 Ann'!$C$8:$AZ$285,MATCH('71200M Ann'!$C170,'71200 Ann'!$C$8:$C$285,0),MATCH('71200M Ann'!AV$8,'71200 Ann'!$C$8:$AZ$8,0))</f>
        <v>84</v>
      </c>
      <c r="AW170" s="34">
        <f>INDEX('71200 Ann'!$C$8:$AZ$285,MATCH('71200M Ann'!$C170,'71200 Ann'!$C$8:$C$285,0),MATCH('71200M Ann'!AW$8,'71200 Ann'!$C$8:$AZ$8,0))</f>
        <v>92.8</v>
      </c>
      <c r="AX170" s="34">
        <f>INDEX('71200 Ann'!$C$8:$AZ$285,MATCH('71200M Ann'!$C170,'71200 Ann'!$C$8:$C$285,0),MATCH('71200M Ann'!AX$8,'71200 Ann'!$C$8:$AZ$8,0))</f>
        <v>101.9</v>
      </c>
      <c r="AY170" s="34">
        <f>INDEX('71200 Ann'!$C$8:$AZ$285,MATCH('71200M Ann'!$C170,'71200 Ann'!$C$8:$C$285,0),MATCH('71200M Ann'!AY$8,'71200 Ann'!$C$8:$AZ$8,0))</f>
        <v>111.9</v>
      </c>
      <c r="AZ170" s="34">
        <f>INDEX('71200 Ann'!$C$8:$AZ$285,MATCH('71200M Ann'!$C170,'71200 Ann'!$C$8:$C$285,0),MATCH('71200M Ann'!AZ$8,'71200 Ann'!$C$8:$AZ$8,0))</f>
        <v>124.7</v>
      </c>
      <c r="BA170" s="34">
        <f>INDEX('71200 Ann'!$C$8:$AZ$285,MATCH('71200M Ann'!$C170,'71200 Ann'!$C$8:$C$285,0),MATCH('71200M Ann'!BA$8,'71200 Ann'!$C$8:$AZ$8,0))</f>
        <v>141.80000000000001</v>
      </c>
      <c r="BB170" s="34">
        <f>INDEX('71200 Ann'!$C$8:$AZ$285,MATCH('71200M Ann'!$C170,'71200 Ann'!$C$8:$C$285,0),MATCH('71200M Ann'!BB$8,'71200 Ann'!$C$8:$AZ$8,0))</f>
        <v>160.69999999999999</v>
      </c>
      <c r="BC170" s="34">
        <f>INDEX('71200 Ann'!$C$8:$AZ$285,MATCH('71200M Ann'!$C170,'71200 Ann'!$C$8:$C$285,0),MATCH('71200M Ann'!BC$8,'71200 Ann'!$C$8:$AZ$8,0))</f>
        <v>182.5</v>
      </c>
      <c r="BD170" s="34">
        <f>INDEX('71200 Ann'!$C$8:$AZ$285,MATCH('71200M Ann'!$C170,'71200 Ann'!$C$8:$C$285,0),MATCH('71200M Ann'!BD$8,'71200 Ann'!$C$8:$AZ$8,0))</f>
        <v>205.2</v>
      </c>
      <c r="BE170" s="34">
        <f>INDEX('71200 Ann'!$C$8:$AZ$285,MATCH('71200M Ann'!$C170,'71200 Ann'!$C$8:$C$285,0),MATCH('71200M Ann'!BE$8,'71200 Ann'!$C$8:$AZ$8,0))</f>
        <v>222.5</v>
      </c>
      <c r="BF170" s="34">
        <f>INDEX('71200 Ann'!$C$8:$AZ$285,MATCH('71200M Ann'!$C170,'71200 Ann'!$C$8:$C$285,0),MATCH('71200M Ann'!BF$8,'71200 Ann'!$C$8:$AZ$8,0))</f>
        <v>240</v>
      </c>
      <c r="BG170" s="34">
        <f>INDEX('71200 Ann'!$C$8:$AZ$285,MATCH('71200M Ann'!$C170,'71200 Ann'!$C$8:$C$285,0),MATCH('71200M Ann'!BG$8,'71200 Ann'!$C$8:$AZ$8,0))</f>
        <v>261.5</v>
      </c>
      <c r="BH170" s="34">
        <f>INDEX('71200 Ann'!$C$8:$AZ$285,MATCH('71200M Ann'!$C170,'71200 Ann'!$C$8:$C$285,0),MATCH('71200M Ann'!BH$8,'71200 Ann'!$C$8:$AZ$8,0))</f>
        <v>284.60000000000002</v>
      </c>
      <c r="BI170" s="34">
        <f>INDEX('71200 Ann'!$C$8:$AZ$285,MATCH('71200M Ann'!$C170,'71200 Ann'!$C$8:$C$285,0),MATCH('71200M Ann'!BI$8,'71200 Ann'!$C$8:$AZ$8,0))</f>
        <v>309.10000000000002</v>
      </c>
      <c r="BJ170" s="34">
        <f>INDEX('71200 Ann'!$C$8:$AZ$285,MATCH('71200M Ann'!$C170,'71200 Ann'!$C$8:$C$285,0),MATCH('71200M Ann'!BJ$8,'71200 Ann'!$C$8:$AZ$8,0))</f>
        <v>333</v>
      </c>
      <c r="BK170" s="34">
        <f>INDEX('71200 Ann'!$C$8:$AZ$285,MATCH('71200M Ann'!$C170,'71200 Ann'!$C$8:$C$285,0),MATCH('71200M Ann'!BK$8,'71200 Ann'!$C$8:$AZ$8,0))</f>
        <v>361.6</v>
      </c>
      <c r="BL170" s="34">
        <f>INDEX('71200 Ann'!$C$8:$AZ$285,MATCH('71200M Ann'!$C170,'71200 Ann'!$C$8:$C$285,0),MATCH('71200M Ann'!BL$8,'71200 Ann'!$C$8:$AZ$8,0))</f>
        <v>388.9</v>
      </c>
      <c r="BM170" s="34">
        <f>INDEX('71200 Ann'!$C$8:$AZ$285,MATCH('71200M Ann'!$C170,'71200 Ann'!$C$8:$C$285,0),MATCH('71200M Ann'!BM$8,'71200 Ann'!$C$8:$AZ$8,0))</f>
        <v>417.6</v>
      </c>
      <c r="BN170" s="34">
        <f>INDEX('71200 Ann'!$C$8:$AZ$285,MATCH('71200M Ann'!$C170,'71200 Ann'!$C$8:$C$285,0),MATCH('71200M Ann'!BN$8,'71200 Ann'!$C$8:$AZ$8,0))</f>
        <v>441.4</v>
      </c>
      <c r="BO170" s="34">
        <f>INDEX('71200 Ann'!$C$8:$AZ$285,MATCH('71200M Ann'!$C170,'71200 Ann'!$C$8:$C$285,0),MATCH('71200M Ann'!BO$8,'71200 Ann'!$C$8:$AZ$8,0))</f>
        <v>468</v>
      </c>
      <c r="BP170" s="34">
        <f>INDEX('71200 Ann'!$C$8:$AZ$285,MATCH('71200M Ann'!$C170,'71200 Ann'!$C$8:$C$285,0),MATCH('71200M Ann'!BP$8,'71200 Ann'!$C$8:$AZ$8,0))</f>
        <v>494.5</v>
      </c>
      <c r="BQ170" s="34">
        <f>INDEX('71200 Ann'!$C$8:$AZ$285,MATCH('71200M Ann'!$C170,'71200 Ann'!$C$8:$C$285,0),MATCH('71200M Ann'!BQ$8,'71200 Ann'!$C$8:$AZ$8,0))</f>
        <v>530.29999999999995</v>
      </c>
      <c r="BR170" s="34">
        <f>INDEX('71200 Ann'!$C$8:$AZ$285,MATCH('71200M Ann'!$C170,'71200 Ann'!$C$8:$C$285,0),MATCH('71200M Ann'!BR$8,'71200 Ann'!$C$8:$AZ$8,0))</f>
        <v>566.20000000000005</v>
      </c>
      <c r="BS170" s="34">
        <f>INDEX('71200 Ann'!$C$8:$AZ$285,MATCH('71200M Ann'!$C170,'71200 Ann'!$C$8:$C$285,0),MATCH('71200M Ann'!BS$8,'71200 Ann'!$C$8:$AZ$8,0))</f>
        <v>599.9</v>
      </c>
      <c r="BT170" s="34">
        <f>INDEX('71200 Ann'!$C$8:$AZ$285,MATCH('71200M Ann'!$C170,'71200 Ann'!$C$8:$C$285,0),MATCH('71200M Ann'!BT$8,'71200 Ann'!$C$8:$AZ$8,0))</f>
        <v>636.4</v>
      </c>
      <c r="BU170" s="34">
        <f>INDEX('71200 Ann'!$C$8:$AZ$285,MATCH('71200M Ann'!$C170,'71200 Ann'!$C$8:$C$285,0),MATCH('71200M Ann'!BU$8,'71200 Ann'!$C$8:$AZ$8,0))</f>
        <v>681.4</v>
      </c>
      <c r="BV170" s="34">
        <f>INDEX('71200 Ann'!$C$8:$AZ$285,MATCH('71200M Ann'!$C170,'71200 Ann'!$C$8:$C$285,0),MATCH('71200M Ann'!BV$8,'71200 Ann'!$C$8:$AZ$8,0))</f>
        <v>726.3</v>
      </c>
      <c r="BW170" s="34">
        <f>INDEX('71200 Ann'!$C$8:$AZ$285,MATCH('71200M Ann'!$C170,'71200 Ann'!$C$8:$C$285,0),MATCH('71200M Ann'!BW$8,'71200 Ann'!$C$8:$AZ$8,0))</f>
        <v>777.7</v>
      </c>
      <c r="BX170" s="34">
        <f>INDEX('71200 Ann'!$C$8:$AZ$285,MATCH('71200M Ann'!$C170,'71200 Ann'!$C$8:$C$285,0),MATCH('71200M Ann'!BX$8,'71200 Ann'!$C$8:$AZ$8,0))</f>
        <v>838.2</v>
      </c>
      <c r="BY170" s="34">
        <f>INDEX('71200 Ann'!$C$8:$AZ$285,MATCH('71200M Ann'!$C170,'71200 Ann'!$C$8:$C$285,0),MATCH('71200M Ann'!BY$8,'71200 Ann'!$C$8:$AZ$8,0))</f>
        <v>878.5</v>
      </c>
      <c r="BZ170" s="34">
        <f>INDEX('71200 Ann'!$C$8:$AZ$285,MATCH('71200M Ann'!$C170,'71200 Ann'!$C$8:$C$285,0),MATCH('71200M Ann'!BZ$8,'71200 Ann'!$C$8:$AZ$8,0))</f>
        <v>922.9</v>
      </c>
      <c r="CA170" s="34">
        <f>INDEX('71200 Ann'!$C$8:$AZ$285,MATCH('71200M Ann'!$C170,'71200 Ann'!$C$8:$C$285,0),MATCH('71200M Ann'!CA$8,'71200 Ann'!$C$8:$AZ$8,0))</f>
        <v>980.3</v>
      </c>
      <c r="CB170" s="34">
        <f>INDEX('71200 Ann'!$C$8:$AZ$285,MATCH('71200M Ann'!$C170,'71200 Ann'!$C$8:$C$285,0),MATCH('71200M Ann'!CB$8,'71200 Ann'!$C$8:$AZ$8,0))</f>
        <v>1057.9000000000001</v>
      </c>
      <c r="CC170" s="34">
        <f>INDEX('71200 Ann'!$C$8:$AZ$285,MATCH('71200M Ann'!$C170,'71200 Ann'!$C$8:$C$285,0),MATCH('71200M Ann'!CC$8,'71200 Ann'!$C$8:$AZ$8,0))</f>
        <v>1123.0999999999999</v>
      </c>
      <c r="CD170" s="34">
        <f>INDEX('71200 Ann'!$C$8:$AZ$285,MATCH('71200M Ann'!$C170,'71200 Ann'!$C$8:$C$285,0),MATCH('71200M Ann'!CD$8,'71200 Ann'!$C$8:$AZ$8,0))</f>
        <v>1156.0999999999999</v>
      </c>
      <c r="CE170" s="34">
        <f>INDEX('71200 Ann'!$C$8:$AZ$285,MATCH('71200M Ann'!$C170,'71200 Ann'!$C$8:$C$285,0),MATCH('71200M Ann'!CE$8,'71200 Ann'!$C$8:$AZ$8,0))</f>
        <v>1199.3</v>
      </c>
      <c r="CF170" s="34">
        <f>INDEX('71200 Ann'!$C$8:$AZ$285,MATCH('71200M Ann'!$C170,'71200 Ann'!$C$8:$C$285,0),MATCH('71200M Ann'!CF$8,'71200 Ann'!$C$8:$AZ$8,0))</f>
        <v>1223.7</v>
      </c>
      <c r="CG170" s="34">
        <f>INDEX('71200 Ann'!$C$8:$AZ$285,MATCH('71200M Ann'!$C170,'71200 Ann'!$C$8:$C$285,0),MATCH('71200M Ann'!CG$8,'71200 Ann'!$C$8:$AZ$8,0))</f>
        <v>1228.7</v>
      </c>
      <c r="CH170" s="34">
        <f>INDEX('71200 Ann'!$C$8:$AZ$285,MATCH('71200M Ann'!$C170,'71200 Ann'!$C$8:$C$285,0),MATCH('71200M Ann'!CH$8,'71200 Ann'!$C$8:$AZ$8,0))</f>
        <v>1249.2</v>
      </c>
      <c r="CI170" s="34">
        <f>INDEX('71200 Ann'!$C$8:$AZ$285,MATCH('71200M Ann'!$C170,'71200 Ann'!$C$8:$C$285,0),MATCH('71200M Ann'!CI$8,'71200 Ann'!$C$8:$AZ$8,0))</f>
        <v>1278.8</v>
      </c>
      <c r="CJ170" s="34">
        <f>INDEX('71200 Ann'!$C$8:$AZ$285,MATCH('71200M Ann'!$C170,'71200 Ann'!$C$8:$C$285,0),MATCH('71200M Ann'!CJ$8,'71200 Ann'!$C$8:$AZ$8,0))</f>
        <v>1316.5</v>
      </c>
      <c r="CK170" s="9">
        <f>INDEX('71200 Ann'!$C$8:$AZ$285,MATCH('71200M Ann'!$C170,'71200 Ann'!$C$8:$C$285,0),MATCH('71200M Ann'!CK$8,'71200 Ann'!$C$8:$AZ$8,0))</f>
        <v>1364.4</v>
      </c>
      <c r="CL170" s="9">
        <f>INDEX('71200 Ann'!$C$8:$AZ$285,MATCH('71200M Ann'!$C170,'71200 Ann'!$C$8:$C$285,0),MATCH('71200M Ann'!CL$8,'71200 Ann'!$C$8:$AZ$8,0))</f>
        <v>1423.8</v>
      </c>
      <c r="CM170" s="9"/>
      <c r="CN170" s="8"/>
    </row>
    <row r="171" spans="1:92" s="10" customFormat="1" x14ac:dyDescent="0.25">
      <c r="A171" s="33"/>
      <c r="B171" s="8" t="s">
        <v>855</v>
      </c>
      <c r="C171" s="8" t="s">
        <v>185</v>
      </c>
      <c r="D171" s="10">
        <f>INDEX('71200 Ann Hist'!$C$8:$AR$285,MATCH('71200M Ann'!$C171,'71200 Ann Hist'!$C$8:$C$285,0),MATCH('71200M Ann'!D$8,'71200 Ann Hist'!$C$8:$AR$8,0))</f>
        <v>0</v>
      </c>
      <c r="E171" s="10">
        <f>INDEX('71200 Ann Hist'!$C$8:$AR$285,MATCH('71200M Ann'!$C171,'71200 Ann Hist'!$C$8:$C$285,0),MATCH('71200M Ann'!E$8,'71200 Ann Hist'!$C$8:$AR$8,0))</f>
        <v>0</v>
      </c>
      <c r="F171" s="10">
        <f>INDEX('71200 Ann Hist'!$C$8:$AR$285,MATCH('71200M Ann'!$C171,'71200 Ann Hist'!$C$8:$C$285,0),MATCH('71200M Ann'!F$8,'71200 Ann Hist'!$C$8:$AR$8,0))</f>
        <v>0</v>
      </c>
      <c r="G171" s="10">
        <f>INDEX('71200 Ann Hist'!$C$8:$AR$285,MATCH('71200M Ann'!$C171,'71200 Ann Hist'!$C$8:$C$285,0),MATCH('71200M Ann'!G$8,'71200 Ann Hist'!$C$8:$AR$8,0))</f>
        <v>0</v>
      </c>
      <c r="H171" s="10">
        <f>INDEX('71200 Ann Hist'!$C$8:$AR$285,MATCH('71200M Ann'!$C171,'71200 Ann Hist'!$C$8:$C$285,0),MATCH('71200M Ann'!H$8,'71200 Ann Hist'!$C$8:$AR$8,0))</f>
        <v>0</v>
      </c>
      <c r="I171" s="10">
        <f>INDEX('71200 Ann Hist'!$C$8:$AR$285,MATCH('71200M Ann'!$C171,'71200 Ann Hist'!$C$8:$C$285,0),MATCH('71200M Ann'!I$8,'71200 Ann Hist'!$C$8:$AR$8,0))</f>
        <v>0</v>
      </c>
      <c r="J171" s="10">
        <f>INDEX('71200 Ann Hist'!$C$8:$AR$285,MATCH('71200M Ann'!$C171,'71200 Ann Hist'!$C$8:$C$285,0),MATCH('71200M Ann'!J$8,'71200 Ann Hist'!$C$8:$AR$8,0))</f>
        <v>0</v>
      </c>
      <c r="K171" s="10">
        <f>INDEX('71200 Ann Hist'!$C$8:$AR$285,MATCH('71200M Ann'!$C171,'71200 Ann Hist'!$C$8:$C$285,0),MATCH('71200M Ann'!K$8,'71200 Ann Hist'!$C$8:$AR$8,0))</f>
        <v>0</v>
      </c>
      <c r="L171" s="10">
        <f>INDEX('71200 Ann Hist'!$C$8:$AR$285,MATCH('71200M Ann'!$C171,'71200 Ann Hist'!$C$8:$C$285,0),MATCH('71200M Ann'!L$8,'71200 Ann Hist'!$C$8:$AR$8,0))</f>
        <v>0</v>
      </c>
      <c r="M171" s="10">
        <f>INDEX('71200 Ann Hist'!$C$8:$AR$285,MATCH('71200M Ann'!$C171,'71200 Ann Hist'!$C$8:$C$285,0),MATCH('71200M Ann'!M$8,'71200 Ann Hist'!$C$8:$AR$8,0))</f>
        <v>0</v>
      </c>
      <c r="N171" s="10">
        <f>INDEX('71200 Ann Hist'!$C$8:$AR$285,MATCH('71200M Ann'!$C171,'71200 Ann Hist'!$C$8:$C$285,0),MATCH('71200M Ann'!N$8,'71200 Ann Hist'!$C$8:$AR$8,0))</f>
        <v>0</v>
      </c>
      <c r="O171" s="10">
        <f>INDEX('71200 Ann Hist'!$C$8:$AR$285,MATCH('71200M Ann'!$C171,'71200 Ann Hist'!$C$8:$C$285,0),MATCH('71200M Ann'!O$8,'71200 Ann Hist'!$C$8:$AR$8,0))</f>
        <v>0</v>
      </c>
      <c r="P171" s="10">
        <f>INDEX('71200 Ann Hist'!$C$8:$AR$285,MATCH('71200M Ann'!$C171,'71200 Ann Hist'!$C$8:$C$285,0),MATCH('71200M Ann'!P$8,'71200 Ann Hist'!$C$8:$AR$8,0))</f>
        <v>0</v>
      </c>
      <c r="Q171" s="10">
        <f>INDEX('71200 Ann Hist'!$C$8:$AR$285,MATCH('71200M Ann'!$C171,'71200 Ann Hist'!$C$8:$C$285,0),MATCH('71200M Ann'!Q$8,'71200 Ann Hist'!$C$8:$AR$8,0))</f>
        <v>0</v>
      </c>
      <c r="R171" s="10">
        <f>INDEX('71200 Ann Hist'!$C$8:$AR$285,MATCH('71200M Ann'!$C171,'71200 Ann Hist'!$C$8:$C$285,0),MATCH('71200M Ann'!R$8,'71200 Ann Hist'!$C$8:$AR$8,0))</f>
        <v>0</v>
      </c>
      <c r="S171" s="10">
        <f>INDEX('71200 Ann Hist'!$C$8:$AR$285,MATCH('71200M Ann'!$C171,'71200 Ann Hist'!$C$8:$C$285,0),MATCH('71200M Ann'!S$8,'71200 Ann Hist'!$C$8:$AR$8,0))</f>
        <v>0</v>
      </c>
      <c r="T171" s="10">
        <f>INDEX('71200 Ann Hist'!$C$8:$AR$285,MATCH('71200M Ann'!$C171,'71200 Ann Hist'!$C$8:$C$285,0),MATCH('71200M Ann'!T$8,'71200 Ann Hist'!$C$8:$AR$8,0))</f>
        <v>0</v>
      </c>
      <c r="U171" s="10">
        <f>INDEX('71200 Ann Hist'!$C$8:$AR$285,MATCH('71200M Ann'!$C171,'71200 Ann Hist'!$C$8:$C$285,0),MATCH('71200M Ann'!U$8,'71200 Ann Hist'!$C$8:$AR$8,0))</f>
        <v>0</v>
      </c>
      <c r="V171" s="10">
        <f>INDEX('71200 Ann Hist'!$C$8:$AR$285,MATCH('71200M Ann'!$C171,'71200 Ann Hist'!$C$8:$C$285,0),MATCH('71200M Ann'!V$8,'71200 Ann Hist'!$C$8:$AR$8,0))</f>
        <v>0</v>
      </c>
      <c r="W171" s="10">
        <f>INDEX('71200 Ann Hist'!$C$8:$AR$285,MATCH('71200M Ann'!$C171,'71200 Ann Hist'!$C$8:$C$285,0),MATCH('71200M Ann'!W$8,'71200 Ann Hist'!$C$8:$AR$8,0))</f>
        <v>0</v>
      </c>
      <c r="X171" s="10">
        <f>INDEX('71200 Ann Hist'!$C$8:$AR$285,MATCH('71200M Ann'!$C171,'71200 Ann Hist'!$C$8:$C$285,0),MATCH('71200M Ann'!X$8,'71200 Ann Hist'!$C$8:$AR$8,0))</f>
        <v>0</v>
      </c>
      <c r="Y171" s="10">
        <f>INDEX('71200 Ann Hist'!$C$8:$AR$285,MATCH('71200M Ann'!$C171,'71200 Ann Hist'!$C$8:$C$285,0),MATCH('71200M Ann'!Y$8,'71200 Ann Hist'!$C$8:$AR$8,0))</f>
        <v>0</v>
      </c>
      <c r="Z171" s="10">
        <f>INDEX('71200 Ann Hist'!$C$8:$AR$285,MATCH('71200M Ann'!$C171,'71200 Ann Hist'!$C$8:$C$285,0),MATCH('71200M Ann'!Z$8,'71200 Ann Hist'!$C$8:$AR$8,0))</f>
        <v>0</v>
      </c>
      <c r="AA171" s="10">
        <f>INDEX('71200 Ann Hist'!$C$8:$AR$285,MATCH('71200M Ann'!$C171,'71200 Ann Hist'!$C$8:$C$285,0),MATCH('71200M Ann'!AA$8,'71200 Ann Hist'!$C$8:$AR$8,0))</f>
        <v>0</v>
      </c>
      <c r="AB171" s="10">
        <f>INDEX('71200 Ann Hist'!$C$8:$AR$285,MATCH('71200M Ann'!$C171,'71200 Ann Hist'!$C$8:$C$285,0),MATCH('71200M Ann'!AB$8,'71200 Ann Hist'!$C$8:$AR$8,0))</f>
        <v>0</v>
      </c>
      <c r="AC171" s="10">
        <f>INDEX('71200 Ann Hist'!$C$8:$AR$285,MATCH('71200M Ann'!$C171,'71200 Ann Hist'!$C$8:$C$285,0),MATCH('71200M Ann'!AC$8,'71200 Ann Hist'!$C$8:$AR$8,0))</f>
        <v>0</v>
      </c>
      <c r="AD171" s="10">
        <f>INDEX('71200 Ann Hist'!$C$8:$AR$285,MATCH('71200M Ann'!$C171,'71200 Ann Hist'!$C$8:$C$285,0),MATCH('71200M Ann'!AD$8,'71200 Ann Hist'!$C$8:$AR$8,0))</f>
        <v>0</v>
      </c>
      <c r="AE171" s="10">
        <f>INDEX('71200 Ann Hist'!$C$8:$AR$285,MATCH('71200M Ann'!$C171,'71200 Ann Hist'!$C$8:$C$285,0),MATCH('71200M Ann'!AE$8,'71200 Ann Hist'!$C$8:$AR$8,0))</f>
        <v>0</v>
      </c>
      <c r="AF171" s="10">
        <f>INDEX('71200 Ann Hist'!$C$8:$AR$285,MATCH('71200M Ann'!$C171,'71200 Ann Hist'!$C$8:$C$285,0),MATCH('71200M Ann'!AF$8,'71200 Ann Hist'!$C$8:$AR$8,0))</f>
        <v>0</v>
      </c>
      <c r="AG171" s="10">
        <f>INDEX('71200 Ann Hist'!$C$8:$AR$285,MATCH('71200M Ann'!$C171,'71200 Ann Hist'!$C$8:$C$285,0),MATCH('71200M Ann'!AG$8,'71200 Ann Hist'!$C$8:$AR$8,0))</f>
        <v>0</v>
      </c>
      <c r="AH171" s="10">
        <f>INDEX('71200 Ann Hist'!$C$8:$AR$285,MATCH('71200M Ann'!$C171,'71200 Ann Hist'!$C$8:$C$285,0),MATCH('71200M Ann'!AH$8,'71200 Ann Hist'!$C$8:$AR$8,0))</f>
        <v>0</v>
      </c>
      <c r="AI171" s="10">
        <f>INDEX('71200 Ann Hist'!$C$8:$AR$285,MATCH('71200M Ann'!$C171,'71200 Ann Hist'!$C$8:$C$285,0),MATCH('71200M Ann'!AI$8,'71200 Ann Hist'!$C$8:$AR$8,0))</f>
        <v>0</v>
      </c>
      <c r="AJ171" s="10">
        <f>INDEX('71200 Ann Hist'!$C$8:$AR$285,MATCH('71200M Ann'!$C171,'71200 Ann Hist'!$C$8:$C$285,0),MATCH('71200M Ann'!AJ$8,'71200 Ann Hist'!$C$8:$AR$8,0))</f>
        <v>0</v>
      </c>
      <c r="AK171" s="10">
        <f>INDEX('71200 Ann Hist'!$C$8:$AR$285,MATCH('71200M Ann'!$C171,'71200 Ann Hist'!$C$8:$C$285,0),MATCH('71200M Ann'!AK$8,'71200 Ann Hist'!$C$8:$AR$8,0))</f>
        <v>0</v>
      </c>
      <c r="AL171" s="10">
        <f>INDEX('71200 Ann Hist'!$C$8:$AR$285,MATCH('71200M Ann'!$C171,'71200 Ann Hist'!$C$8:$C$285,0),MATCH('71200M Ann'!AL$8,'71200 Ann Hist'!$C$8:$AR$8,0))</f>
        <v>0</v>
      </c>
      <c r="AM171" s="10">
        <f>INDEX('71200 Ann Hist'!$C$8:$AR$285,MATCH('71200M Ann'!$C171,'71200 Ann Hist'!$C$8:$C$285,0),MATCH('71200M Ann'!AM$8,'71200 Ann Hist'!$C$8:$AR$8,0))</f>
        <v>0</v>
      </c>
      <c r="AN171" s="10">
        <f>INDEX('71200 Ann Hist'!$C$8:$AR$285,MATCH('71200M Ann'!$C171,'71200 Ann Hist'!$C$8:$C$285,0),MATCH('71200M Ann'!AN$8,'71200 Ann Hist'!$C$8:$AR$8,0))</f>
        <v>0</v>
      </c>
      <c r="AO171" s="10">
        <f>INDEX('71200 Ann Hist'!$C$8:$AR$285,MATCH('71200M Ann'!$C171,'71200 Ann Hist'!$C$8:$C$285,0),MATCH('71200M Ann'!AO$8,'71200 Ann Hist'!$C$8:$AR$8,0))</f>
        <v>0</v>
      </c>
      <c r="AP171" s="10">
        <f>INDEX('71200 Ann Hist'!$C$8:$AR$285,MATCH('71200M Ann'!$C171,'71200 Ann Hist'!$C$8:$C$285,0),MATCH('71200M Ann'!AP$8,'71200 Ann Hist'!$C$8:$AR$8,0))</f>
        <v>0</v>
      </c>
      <c r="AQ171" s="10">
        <f>INDEX('71200 Ann Hist'!$C$8:$AR$285,MATCH('71200M Ann'!$C171,'71200 Ann Hist'!$C$8:$C$285,0),MATCH('71200M Ann'!AQ$8,'71200 Ann Hist'!$C$8:$AR$8,0))</f>
        <v>0</v>
      </c>
      <c r="AR171" s="11">
        <f>INDEX('71200 Ann'!$C$8:$AZ$285,MATCH('71200M Ann'!$C171,'71200 Ann'!$C$8:$C$285,0),MATCH('71200M Ann'!AR$8,'71200 Ann'!$C$8:$AZ$8,0))</f>
        <v>0</v>
      </c>
      <c r="AS171" s="11">
        <f>INDEX('71200 Ann'!$C$8:$AZ$285,MATCH('71200M Ann'!$C171,'71200 Ann'!$C$8:$C$285,0),MATCH('71200M Ann'!AS$8,'71200 Ann'!$C$8:$AZ$8,0))</f>
        <v>0</v>
      </c>
      <c r="AT171" s="11">
        <f>INDEX('71200 Ann'!$C$8:$AZ$285,MATCH('71200M Ann'!$C171,'71200 Ann'!$C$8:$C$285,0),MATCH('71200M Ann'!AT$8,'71200 Ann'!$C$8:$AZ$8,0))</f>
        <v>0</v>
      </c>
      <c r="AU171" s="11">
        <f>INDEX('71200 Ann'!$C$8:$AZ$285,MATCH('71200M Ann'!$C171,'71200 Ann'!$C$8:$C$285,0),MATCH('71200M Ann'!AU$8,'71200 Ann'!$C$8:$AZ$8,0))</f>
        <v>0</v>
      </c>
      <c r="AV171" s="11">
        <f>INDEX('71200 Ann'!$C$8:$AZ$285,MATCH('71200M Ann'!$C171,'71200 Ann'!$C$8:$C$285,0),MATCH('71200M Ann'!AV$8,'71200 Ann'!$C$8:$AZ$8,0))</f>
        <v>0</v>
      </c>
      <c r="AW171" s="11">
        <f>INDEX('71200 Ann'!$C$8:$AZ$285,MATCH('71200M Ann'!$C171,'71200 Ann'!$C$8:$C$285,0),MATCH('71200M Ann'!AW$8,'71200 Ann'!$C$8:$AZ$8,0))</f>
        <v>0</v>
      </c>
      <c r="AX171" s="11">
        <f>INDEX('71200 Ann'!$C$8:$AZ$285,MATCH('71200M Ann'!$C171,'71200 Ann'!$C$8:$C$285,0),MATCH('71200M Ann'!AX$8,'71200 Ann'!$C$8:$AZ$8,0))</f>
        <v>0</v>
      </c>
      <c r="AY171" s="11">
        <f>INDEX('71200 Ann'!$C$8:$AZ$285,MATCH('71200M Ann'!$C171,'71200 Ann'!$C$8:$C$285,0),MATCH('71200M Ann'!AY$8,'71200 Ann'!$C$8:$AZ$8,0))</f>
        <v>0</v>
      </c>
      <c r="AZ171" s="11">
        <f>INDEX('71200 Ann'!$C$8:$AZ$285,MATCH('71200M Ann'!$C171,'71200 Ann'!$C$8:$C$285,0),MATCH('71200M Ann'!AZ$8,'71200 Ann'!$C$8:$AZ$8,0))</f>
        <v>0</v>
      </c>
      <c r="BA171" s="11">
        <f>INDEX('71200 Ann'!$C$8:$AZ$285,MATCH('71200M Ann'!$C171,'71200 Ann'!$C$8:$C$285,0),MATCH('71200M Ann'!BA$8,'71200 Ann'!$C$8:$AZ$8,0))</f>
        <v>0</v>
      </c>
      <c r="BB171" s="11">
        <f>INDEX('71200 Ann'!$C$8:$AZ$285,MATCH('71200M Ann'!$C171,'71200 Ann'!$C$8:$C$285,0),MATCH('71200M Ann'!BB$8,'71200 Ann'!$C$8:$AZ$8,0))</f>
        <v>0</v>
      </c>
      <c r="BC171" s="11">
        <f>INDEX('71200 Ann'!$C$8:$AZ$285,MATCH('71200M Ann'!$C171,'71200 Ann'!$C$8:$C$285,0),MATCH('71200M Ann'!BC$8,'71200 Ann'!$C$8:$AZ$8,0))</f>
        <v>0</v>
      </c>
      <c r="BD171" s="11">
        <f>INDEX('71200 Ann'!$C$8:$AZ$285,MATCH('71200M Ann'!$C171,'71200 Ann'!$C$8:$C$285,0),MATCH('71200M Ann'!BD$8,'71200 Ann'!$C$8:$AZ$8,0))</f>
        <v>0</v>
      </c>
      <c r="BE171" s="11">
        <f>INDEX('71200 Ann'!$C$8:$AZ$285,MATCH('71200M Ann'!$C171,'71200 Ann'!$C$8:$C$285,0),MATCH('71200M Ann'!BE$8,'71200 Ann'!$C$8:$AZ$8,0))</f>
        <v>0</v>
      </c>
      <c r="BF171" s="11">
        <f>INDEX('71200 Ann'!$C$8:$AZ$285,MATCH('71200M Ann'!$C171,'71200 Ann'!$C$8:$C$285,0),MATCH('71200M Ann'!BF$8,'71200 Ann'!$C$8:$AZ$8,0))</f>
        <v>0</v>
      </c>
      <c r="BG171" s="11">
        <f>INDEX('71200 Ann'!$C$8:$AZ$285,MATCH('71200M Ann'!$C171,'71200 Ann'!$C$8:$C$285,0),MATCH('71200M Ann'!BG$8,'71200 Ann'!$C$8:$AZ$8,0))</f>
        <v>0</v>
      </c>
      <c r="BH171" s="11">
        <f>INDEX('71200 Ann'!$C$8:$AZ$285,MATCH('71200M Ann'!$C171,'71200 Ann'!$C$8:$C$285,0),MATCH('71200M Ann'!BH$8,'71200 Ann'!$C$8:$AZ$8,0))</f>
        <v>0</v>
      </c>
      <c r="BI171" s="11">
        <f>INDEX('71200 Ann'!$C$8:$AZ$285,MATCH('71200M Ann'!$C171,'71200 Ann'!$C$8:$C$285,0),MATCH('71200M Ann'!BI$8,'71200 Ann'!$C$8:$AZ$8,0))</f>
        <v>0</v>
      </c>
      <c r="BJ171" s="11">
        <f>INDEX('71200 Ann'!$C$8:$AZ$285,MATCH('71200M Ann'!$C171,'71200 Ann'!$C$8:$C$285,0),MATCH('71200M Ann'!BJ$8,'71200 Ann'!$C$8:$AZ$8,0))</f>
        <v>0</v>
      </c>
      <c r="BK171" s="11">
        <f>INDEX('71200 Ann'!$C$8:$AZ$285,MATCH('71200M Ann'!$C171,'71200 Ann'!$C$8:$C$285,0),MATCH('71200M Ann'!BK$8,'71200 Ann'!$C$8:$AZ$8,0))</f>
        <v>0</v>
      </c>
      <c r="BL171" s="11">
        <f>INDEX('71200 Ann'!$C$8:$AZ$285,MATCH('71200M Ann'!$C171,'71200 Ann'!$C$8:$C$285,0),MATCH('71200M Ann'!BL$8,'71200 Ann'!$C$8:$AZ$8,0))</f>
        <v>0</v>
      </c>
      <c r="BM171" s="11">
        <f>INDEX('71200 Ann'!$C$8:$AZ$285,MATCH('71200M Ann'!$C171,'71200 Ann'!$C$8:$C$285,0),MATCH('71200M Ann'!BM$8,'71200 Ann'!$C$8:$AZ$8,0))</f>
        <v>0</v>
      </c>
      <c r="BN171" s="11">
        <f>INDEX('71200 Ann'!$C$8:$AZ$285,MATCH('71200M Ann'!$C171,'71200 Ann'!$C$8:$C$285,0),MATCH('71200M Ann'!BN$8,'71200 Ann'!$C$8:$AZ$8,0))</f>
        <v>0</v>
      </c>
      <c r="BO171" s="11">
        <f>INDEX('71200 Ann'!$C$8:$AZ$285,MATCH('71200M Ann'!$C171,'71200 Ann'!$C$8:$C$285,0),MATCH('71200M Ann'!BO$8,'71200 Ann'!$C$8:$AZ$8,0))</f>
        <v>0</v>
      </c>
      <c r="BP171" s="11">
        <f>INDEX('71200 Ann'!$C$8:$AZ$285,MATCH('71200M Ann'!$C171,'71200 Ann'!$C$8:$C$285,0),MATCH('71200M Ann'!BP$8,'71200 Ann'!$C$8:$AZ$8,0))</f>
        <v>0</v>
      </c>
      <c r="BQ171" s="11">
        <f>INDEX('71200 Ann'!$C$8:$AZ$285,MATCH('71200M Ann'!$C171,'71200 Ann'!$C$8:$C$285,0),MATCH('71200M Ann'!BQ$8,'71200 Ann'!$C$8:$AZ$8,0))</f>
        <v>0</v>
      </c>
      <c r="BR171" s="11">
        <f>INDEX('71200 Ann'!$C$8:$AZ$285,MATCH('71200M Ann'!$C171,'71200 Ann'!$C$8:$C$285,0),MATCH('71200M Ann'!BR$8,'71200 Ann'!$C$8:$AZ$8,0))</f>
        <v>0</v>
      </c>
      <c r="BS171" s="11">
        <f>INDEX('71200 Ann'!$C$8:$AZ$285,MATCH('71200M Ann'!$C171,'71200 Ann'!$C$8:$C$285,0),MATCH('71200M Ann'!BS$8,'71200 Ann'!$C$8:$AZ$8,0))</f>
        <v>0</v>
      </c>
      <c r="BT171" s="11">
        <f>INDEX('71200 Ann'!$C$8:$AZ$285,MATCH('71200M Ann'!$C171,'71200 Ann'!$C$8:$C$285,0),MATCH('71200M Ann'!BT$8,'71200 Ann'!$C$8:$AZ$8,0))</f>
        <v>0</v>
      </c>
      <c r="BU171" s="11">
        <f>INDEX('71200 Ann'!$C$8:$AZ$285,MATCH('71200M Ann'!$C171,'71200 Ann'!$C$8:$C$285,0),MATCH('71200M Ann'!BU$8,'71200 Ann'!$C$8:$AZ$8,0))</f>
        <v>0</v>
      </c>
      <c r="BV171" s="11">
        <f>INDEX('71200 Ann'!$C$8:$AZ$285,MATCH('71200M Ann'!$C171,'71200 Ann'!$C$8:$C$285,0),MATCH('71200M Ann'!BV$8,'71200 Ann'!$C$8:$AZ$8,0))</f>
        <v>0</v>
      </c>
      <c r="BW171" s="11">
        <f>INDEX('71200 Ann'!$C$8:$AZ$285,MATCH('71200M Ann'!$C171,'71200 Ann'!$C$8:$C$285,0),MATCH('71200M Ann'!BW$8,'71200 Ann'!$C$8:$AZ$8,0))</f>
        <v>0</v>
      </c>
      <c r="BX171" s="11">
        <f>INDEX('71200 Ann'!$C$8:$AZ$285,MATCH('71200M Ann'!$C171,'71200 Ann'!$C$8:$C$285,0),MATCH('71200M Ann'!BX$8,'71200 Ann'!$C$8:$AZ$8,0))</f>
        <v>0</v>
      </c>
      <c r="BY171" s="11">
        <f>INDEX('71200 Ann'!$C$8:$AZ$285,MATCH('71200M Ann'!$C171,'71200 Ann'!$C$8:$C$285,0),MATCH('71200M Ann'!BY$8,'71200 Ann'!$C$8:$AZ$8,0))</f>
        <v>0</v>
      </c>
      <c r="BZ171" s="11">
        <f>INDEX('71200 Ann'!$C$8:$AZ$285,MATCH('71200M Ann'!$C171,'71200 Ann'!$C$8:$C$285,0),MATCH('71200M Ann'!BZ$8,'71200 Ann'!$C$8:$AZ$8,0))</f>
        <v>0</v>
      </c>
      <c r="CA171" s="11">
        <f>INDEX('71200 Ann'!$C$8:$AZ$285,MATCH('71200M Ann'!$C171,'71200 Ann'!$C$8:$C$285,0),MATCH('71200M Ann'!CA$8,'71200 Ann'!$C$8:$AZ$8,0))</f>
        <v>0</v>
      </c>
      <c r="CB171" s="11">
        <f>INDEX('71200 Ann'!$C$8:$AZ$285,MATCH('71200M Ann'!$C171,'71200 Ann'!$C$8:$C$285,0),MATCH('71200M Ann'!CB$8,'71200 Ann'!$C$8:$AZ$8,0))</f>
        <v>0</v>
      </c>
      <c r="CC171" s="11">
        <f>INDEX('71200 Ann'!$C$8:$AZ$285,MATCH('71200M Ann'!$C171,'71200 Ann'!$C$8:$C$285,0),MATCH('71200M Ann'!CC$8,'71200 Ann'!$C$8:$AZ$8,0))</f>
        <v>0</v>
      </c>
      <c r="CD171" s="11">
        <f>INDEX('71200 Ann'!$C$8:$AZ$285,MATCH('71200M Ann'!$C171,'71200 Ann'!$C$8:$C$285,0),MATCH('71200M Ann'!CD$8,'71200 Ann'!$C$8:$AZ$8,0))</f>
        <v>0</v>
      </c>
      <c r="CE171" s="11">
        <f>INDEX('71200 Ann'!$C$8:$AZ$285,MATCH('71200M Ann'!$C171,'71200 Ann'!$C$8:$C$285,0),MATCH('71200M Ann'!CE$8,'71200 Ann'!$C$8:$AZ$8,0))</f>
        <v>0</v>
      </c>
      <c r="CF171" s="11">
        <f>INDEX('71200 Ann'!$C$8:$AZ$285,MATCH('71200M Ann'!$C171,'71200 Ann'!$C$8:$C$285,0),MATCH('71200M Ann'!CF$8,'71200 Ann'!$C$8:$AZ$8,0))</f>
        <v>0</v>
      </c>
      <c r="CG171" s="11">
        <f>INDEX('71200 Ann'!$C$8:$AZ$285,MATCH('71200M Ann'!$C171,'71200 Ann'!$C$8:$C$285,0),MATCH('71200M Ann'!CG$8,'71200 Ann'!$C$8:$AZ$8,0))</f>
        <v>0</v>
      </c>
      <c r="CH171" s="11">
        <f>INDEX('71200 Ann'!$C$8:$AZ$285,MATCH('71200M Ann'!$C171,'71200 Ann'!$C$8:$C$285,0),MATCH('71200M Ann'!CH$8,'71200 Ann'!$C$8:$AZ$8,0))</f>
        <v>0</v>
      </c>
      <c r="CI171" s="11">
        <f>INDEX('71200 Ann'!$C$8:$AZ$285,MATCH('71200M Ann'!$C171,'71200 Ann'!$C$8:$C$285,0),MATCH('71200M Ann'!CI$8,'71200 Ann'!$C$8:$AZ$8,0))</f>
        <v>0</v>
      </c>
      <c r="CJ171" s="11">
        <f>INDEX('71200 Ann'!$C$8:$AZ$285,MATCH('71200M Ann'!$C171,'71200 Ann'!$C$8:$C$285,0),MATCH('71200M Ann'!CJ$8,'71200 Ann'!$C$8:$AZ$8,0))</f>
        <v>0</v>
      </c>
      <c r="CK171" s="11">
        <f>INDEX('71200 Ann'!$C$8:$AZ$285,MATCH('71200M Ann'!$C171,'71200 Ann'!$C$8:$C$285,0),MATCH('71200M Ann'!CK$8,'71200 Ann'!$C$8:$AZ$8,0))</f>
        <v>0</v>
      </c>
      <c r="CL171" s="11">
        <f>INDEX('71200 Ann'!$C$8:$AZ$285,MATCH('71200M Ann'!$C171,'71200 Ann'!$C$8:$C$285,0),MATCH('71200M Ann'!CL$8,'71200 Ann'!$C$8:$AZ$8,0))</f>
        <v>0</v>
      </c>
      <c r="CM171" s="11"/>
      <c r="CN171" s="8"/>
    </row>
    <row r="172" spans="1:92" s="10" customFormat="1" x14ac:dyDescent="0.25">
      <c r="A172" s="32">
        <v>155</v>
      </c>
      <c r="B172" s="10" t="s">
        <v>924</v>
      </c>
      <c r="C172" s="10" t="s">
        <v>94</v>
      </c>
      <c r="D172" s="10">
        <f>INDEX('71200 Ann Hist'!$C$8:$AR$285,MATCH('71200M Ann'!$C172,'71200 Ann Hist'!$C$8:$C$285,0),MATCH('71200M Ann'!D$8,'71200 Ann Hist'!$C$8:$AR$8,0))</f>
        <v>0.8</v>
      </c>
      <c r="E172" s="10">
        <f>INDEX('71200 Ann Hist'!$C$8:$AR$285,MATCH('71200M Ann'!$C172,'71200 Ann Hist'!$C$8:$C$285,0),MATCH('71200M Ann'!E$8,'71200 Ann Hist'!$C$8:$AR$8,0))</f>
        <v>0.7</v>
      </c>
      <c r="F172" s="10">
        <f>INDEX('71200 Ann Hist'!$C$8:$AR$285,MATCH('71200M Ann'!$C172,'71200 Ann Hist'!$C$8:$C$285,0),MATCH('71200M Ann'!F$8,'71200 Ann Hist'!$C$8:$AR$8,0))</f>
        <v>0.6</v>
      </c>
      <c r="G172" s="10">
        <f>INDEX('71200 Ann Hist'!$C$8:$AR$285,MATCH('71200M Ann'!$C172,'71200 Ann Hist'!$C$8:$C$285,0),MATCH('71200M Ann'!G$8,'71200 Ann Hist'!$C$8:$AR$8,0))</f>
        <v>0.5</v>
      </c>
      <c r="H172" s="10">
        <f>INDEX('71200 Ann Hist'!$C$8:$AR$285,MATCH('71200M Ann'!$C172,'71200 Ann Hist'!$C$8:$C$285,0),MATCH('71200M Ann'!H$8,'71200 Ann Hist'!$C$8:$AR$8,0))</f>
        <v>0.5</v>
      </c>
      <c r="I172" s="10">
        <f>INDEX('71200 Ann Hist'!$C$8:$AR$285,MATCH('71200M Ann'!$C172,'71200 Ann Hist'!$C$8:$C$285,0),MATCH('71200M Ann'!I$8,'71200 Ann Hist'!$C$8:$AR$8,0))</f>
        <v>0.5</v>
      </c>
      <c r="J172" s="10">
        <f>INDEX('71200 Ann Hist'!$C$8:$AR$285,MATCH('71200M Ann'!$C172,'71200 Ann Hist'!$C$8:$C$285,0),MATCH('71200M Ann'!J$8,'71200 Ann Hist'!$C$8:$AR$8,0))</f>
        <v>0.5</v>
      </c>
      <c r="K172" s="10">
        <f>INDEX('71200 Ann Hist'!$C$8:$AR$285,MATCH('71200M Ann'!$C172,'71200 Ann Hist'!$C$8:$C$285,0),MATCH('71200M Ann'!K$8,'71200 Ann Hist'!$C$8:$AR$8,0))</f>
        <v>0.6</v>
      </c>
      <c r="L172" s="10">
        <f>INDEX('71200 Ann Hist'!$C$8:$AR$285,MATCH('71200M Ann'!$C172,'71200 Ann Hist'!$C$8:$C$285,0),MATCH('71200M Ann'!L$8,'71200 Ann Hist'!$C$8:$AR$8,0))</f>
        <v>0.6</v>
      </c>
      <c r="M172" s="10">
        <f>INDEX('71200 Ann Hist'!$C$8:$AR$285,MATCH('71200M Ann'!$C172,'71200 Ann Hist'!$C$8:$C$285,0),MATCH('71200M Ann'!M$8,'71200 Ann Hist'!$C$8:$AR$8,0))</f>
        <v>0.6</v>
      </c>
      <c r="N172" s="10">
        <f>INDEX('71200 Ann Hist'!$C$8:$AR$285,MATCH('71200M Ann'!$C172,'71200 Ann Hist'!$C$8:$C$285,0),MATCH('71200M Ann'!N$8,'71200 Ann Hist'!$C$8:$AR$8,0))</f>
        <v>0.6</v>
      </c>
      <c r="O172" s="10">
        <f>INDEX('71200 Ann Hist'!$C$8:$AR$285,MATCH('71200M Ann'!$C172,'71200 Ann Hist'!$C$8:$C$285,0),MATCH('71200M Ann'!O$8,'71200 Ann Hist'!$C$8:$AR$8,0))</f>
        <v>0.7</v>
      </c>
      <c r="P172" s="10">
        <f>INDEX('71200 Ann Hist'!$C$8:$AR$285,MATCH('71200M Ann'!$C172,'71200 Ann Hist'!$C$8:$C$285,0),MATCH('71200M Ann'!P$8,'71200 Ann Hist'!$C$8:$AR$8,0))</f>
        <v>0.8</v>
      </c>
      <c r="Q172" s="10">
        <f>INDEX('71200 Ann Hist'!$C$8:$AR$285,MATCH('71200M Ann'!$C172,'71200 Ann Hist'!$C$8:$C$285,0),MATCH('71200M Ann'!Q$8,'71200 Ann Hist'!$C$8:$AR$8,0))</f>
        <v>0.8</v>
      </c>
      <c r="R172" s="10">
        <f>INDEX('71200 Ann Hist'!$C$8:$AR$285,MATCH('71200M Ann'!$C172,'71200 Ann Hist'!$C$8:$C$285,0),MATCH('71200M Ann'!R$8,'71200 Ann Hist'!$C$8:$AR$8,0))</f>
        <v>0.7</v>
      </c>
      <c r="S172" s="10">
        <f>INDEX('71200 Ann Hist'!$C$8:$AR$285,MATCH('71200M Ann'!$C172,'71200 Ann Hist'!$C$8:$C$285,0),MATCH('71200M Ann'!S$8,'71200 Ann Hist'!$C$8:$AR$8,0))</f>
        <v>0.8</v>
      </c>
      <c r="T172" s="10">
        <f>INDEX('71200 Ann Hist'!$C$8:$AR$285,MATCH('71200M Ann'!$C172,'71200 Ann Hist'!$C$8:$C$285,0),MATCH('71200M Ann'!T$8,'71200 Ann Hist'!$C$8:$AR$8,0))</f>
        <v>0.8</v>
      </c>
      <c r="U172" s="10">
        <f>INDEX('71200 Ann Hist'!$C$8:$AR$285,MATCH('71200M Ann'!$C172,'71200 Ann Hist'!$C$8:$C$285,0),MATCH('71200M Ann'!U$8,'71200 Ann Hist'!$C$8:$AR$8,0))</f>
        <v>1.5</v>
      </c>
      <c r="V172" s="10">
        <f>INDEX('71200 Ann Hist'!$C$8:$AR$285,MATCH('71200M Ann'!$C172,'71200 Ann Hist'!$C$8:$C$285,0),MATCH('71200M Ann'!V$8,'71200 Ann Hist'!$C$8:$AR$8,0))</f>
        <v>2.1</v>
      </c>
      <c r="W172" s="10">
        <f>INDEX('71200 Ann Hist'!$C$8:$AR$285,MATCH('71200M Ann'!$C172,'71200 Ann Hist'!$C$8:$C$285,0),MATCH('71200M Ann'!W$8,'71200 Ann Hist'!$C$8:$AR$8,0))</f>
        <v>2.5</v>
      </c>
      <c r="X172" s="10">
        <f>INDEX('71200 Ann Hist'!$C$8:$AR$285,MATCH('71200M Ann'!$C172,'71200 Ann Hist'!$C$8:$C$285,0),MATCH('71200M Ann'!X$8,'71200 Ann Hist'!$C$8:$AR$8,0))</f>
        <v>2.7</v>
      </c>
      <c r="Y172" s="10">
        <f>INDEX('71200 Ann Hist'!$C$8:$AR$285,MATCH('71200M Ann'!$C172,'71200 Ann Hist'!$C$8:$C$285,0),MATCH('71200M Ann'!Y$8,'71200 Ann Hist'!$C$8:$AR$8,0))</f>
        <v>2.9</v>
      </c>
      <c r="Z172" s="10">
        <f>INDEX('71200 Ann Hist'!$C$8:$AR$285,MATCH('71200M Ann'!$C172,'71200 Ann Hist'!$C$8:$C$285,0),MATCH('71200M Ann'!Z$8,'71200 Ann Hist'!$C$8:$AR$8,0))</f>
        <v>3.2</v>
      </c>
      <c r="AA172" s="10">
        <f>INDEX('71200 Ann Hist'!$C$8:$AR$285,MATCH('71200M Ann'!$C172,'71200 Ann Hist'!$C$8:$C$285,0),MATCH('71200M Ann'!AA$8,'71200 Ann Hist'!$C$8:$AR$8,0))</f>
        <v>3.2</v>
      </c>
      <c r="AB172" s="10">
        <f>INDEX('71200 Ann Hist'!$C$8:$AR$285,MATCH('71200M Ann'!$C172,'71200 Ann Hist'!$C$8:$C$285,0),MATCH('71200M Ann'!AB$8,'71200 Ann Hist'!$C$8:$AR$8,0))</f>
        <v>3.3</v>
      </c>
      <c r="AC172" s="10">
        <f>INDEX('71200 Ann Hist'!$C$8:$AR$285,MATCH('71200M Ann'!$C172,'71200 Ann Hist'!$C$8:$C$285,0),MATCH('71200M Ann'!AC$8,'71200 Ann Hist'!$C$8:$AR$8,0))</f>
        <v>3.3</v>
      </c>
      <c r="AD172" s="10">
        <f>INDEX('71200 Ann Hist'!$C$8:$AR$285,MATCH('71200M Ann'!$C172,'71200 Ann Hist'!$C$8:$C$285,0),MATCH('71200M Ann'!AD$8,'71200 Ann Hist'!$C$8:$AR$8,0))</f>
        <v>3.4</v>
      </c>
      <c r="AE172" s="10">
        <f>INDEX('71200 Ann Hist'!$C$8:$AR$285,MATCH('71200M Ann'!$C172,'71200 Ann Hist'!$C$8:$C$285,0),MATCH('71200M Ann'!AE$8,'71200 Ann Hist'!$C$8:$AR$8,0))</f>
        <v>3.5</v>
      </c>
      <c r="AF172" s="10">
        <f>INDEX('71200 Ann Hist'!$C$8:$AR$285,MATCH('71200M Ann'!$C172,'71200 Ann Hist'!$C$8:$C$285,0),MATCH('71200M Ann'!AF$8,'71200 Ann Hist'!$C$8:$AR$8,0))</f>
        <v>3.5</v>
      </c>
      <c r="AG172" s="10">
        <f>INDEX('71200 Ann Hist'!$C$8:$AR$285,MATCH('71200M Ann'!$C172,'71200 Ann Hist'!$C$8:$C$285,0),MATCH('71200M Ann'!AG$8,'71200 Ann Hist'!$C$8:$AR$8,0))</f>
        <v>3.6</v>
      </c>
      <c r="AH172" s="10">
        <f>INDEX('71200 Ann Hist'!$C$8:$AR$285,MATCH('71200M Ann'!$C172,'71200 Ann Hist'!$C$8:$C$285,0),MATCH('71200M Ann'!AH$8,'71200 Ann Hist'!$C$8:$AR$8,0))</f>
        <v>3.6</v>
      </c>
      <c r="AI172" s="10">
        <f>INDEX('71200 Ann Hist'!$C$8:$AR$285,MATCH('71200M Ann'!$C172,'71200 Ann Hist'!$C$8:$C$285,0),MATCH('71200M Ann'!AI$8,'71200 Ann Hist'!$C$8:$AR$8,0))</f>
        <v>3.6</v>
      </c>
      <c r="AJ172" s="10">
        <f>INDEX('71200 Ann Hist'!$C$8:$AR$285,MATCH('71200M Ann'!$C172,'71200 Ann Hist'!$C$8:$C$285,0),MATCH('71200M Ann'!AJ$8,'71200 Ann Hist'!$C$8:$AR$8,0))</f>
        <v>3.6</v>
      </c>
      <c r="AK172" s="10">
        <f>INDEX('71200 Ann Hist'!$C$8:$AR$285,MATCH('71200M Ann'!$C172,'71200 Ann Hist'!$C$8:$C$285,0),MATCH('71200M Ann'!AK$8,'71200 Ann Hist'!$C$8:$AR$8,0))</f>
        <v>3.6</v>
      </c>
      <c r="AL172" s="10">
        <f>INDEX('71200 Ann Hist'!$C$8:$AR$285,MATCH('71200M Ann'!$C172,'71200 Ann Hist'!$C$8:$C$285,0),MATCH('71200M Ann'!AL$8,'71200 Ann Hist'!$C$8:$AR$8,0))</f>
        <v>3.7</v>
      </c>
      <c r="AM172" s="10">
        <f>INDEX('71200 Ann Hist'!$C$8:$AR$285,MATCH('71200M Ann'!$C172,'71200 Ann Hist'!$C$8:$C$285,0),MATCH('71200M Ann'!AM$8,'71200 Ann Hist'!$C$8:$AR$8,0))</f>
        <v>3.9</v>
      </c>
      <c r="AN172" s="10">
        <f>INDEX('71200 Ann Hist'!$C$8:$AR$285,MATCH('71200M Ann'!$C172,'71200 Ann Hist'!$C$8:$C$285,0),MATCH('71200M Ann'!AN$8,'71200 Ann Hist'!$C$8:$AR$8,0))</f>
        <v>4.0999999999999996</v>
      </c>
      <c r="AO172" s="10">
        <f>INDEX('71200 Ann Hist'!$C$8:$AR$285,MATCH('71200M Ann'!$C172,'71200 Ann Hist'!$C$8:$C$285,0),MATCH('71200M Ann'!AO$8,'71200 Ann Hist'!$C$8:$AR$8,0))</f>
        <v>4.0999999999999996</v>
      </c>
      <c r="AP172" s="10">
        <f>INDEX('71200 Ann Hist'!$C$8:$AR$285,MATCH('71200M Ann'!$C172,'71200 Ann Hist'!$C$8:$C$285,0),MATCH('71200M Ann'!AP$8,'71200 Ann Hist'!$C$8:$AR$8,0))</f>
        <v>4.3</v>
      </c>
      <c r="AQ172" s="10">
        <f>INDEX('71200 Ann Hist'!$C$8:$AR$285,MATCH('71200M Ann'!$C172,'71200 Ann Hist'!$C$8:$C$285,0),MATCH('71200M Ann'!AQ$8,'71200 Ann Hist'!$C$8:$AR$8,0))</f>
        <v>5.0999999999999996</v>
      </c>
      <c r="AR172" s="11">
        <f>INDEX('71200 Ann'!$C$8:$AZ$285,MATCH('71200M Ann'!$C172,'71200 Ann'!$C$8:$C$285,0),MATCH('71200M Ann'!AR$8,'71200 Ann'!$C$8:$AZ$8,0))</f>
        <v>5.8</v>
      </c>
      <c r="AS172" s="11">
        <f>INDEX('71200 Ann'!$C$8:$AZ$285,MATCH('71200M Ann'!$C172,'71200 Ann'!$C$8:$C$285,0),MATCH('71200M Ann'!AS$8,'71200 Ann'!$C$8:$AZ$8,0))</f>
        <v>6.5</v>
      </c>
      <c r="AT172" s="11">
        <f>INDEX('71200 Ann'!$C$8:$AZ$285,MATCH('71200M Ann'!$C172,'71200 Ann'!$C$8:$C$285,0),MATCH('71200M Ann'!AT$8,'71200 Ann'!$C$8:$AZ$8,0))</f>
        <v>6.7</v>
      </c>
      <c r="AU172" s="11">
        <f>INDEX('71200 Ann'!$C$8:$AZ$285,MATCH('71200M Ann'!$C172,'71200 Ann'!$C$8:$C$285,0),MATCH('71200M Ann'!AU$8,'71200 Ann'!$C$8:$AZ$8,0))</f>
        <v>7.9</v>
      </c>
      <c r="AV172" s="11">
        <f>INDEX('71200 Ann'!$C$8:$AZ$285,MATCH('71200M Ann'!$C172,'71200 Ann'!$C$8:$C$285,0),MATCH('71200M Ann'!AV$8,'71200 Ann'!$C$8:$AZ$8,0))</f>
        <v>9.3000000000000007</v>
      </c>
      <c r="AW172" s="11">
        <f>INDEX('71200 Ann'!$C$8:$AZ$285,MATCH('71200M Ann'!$C172,'71200 Ann'!$C$8:$C$285,0),MATCH('71200M Ann'!AW$8,'71200 Ann'!$C$8:$AZ$8,0))</f>
        <v>10.8</v>
      </c>
      <c r="AX172" s="11">
        <f>INDEX('71200 Ann'!$C$8:$AZ$285,MATCH('71200M Ann'!$C172,'71200 Ann'!$C$8:$C$285,0),MATCH('71200M Ann'!AX$8,'71200 Ann'!$C$8:$AZ$8,0))</f>
        <v>11.6</v>
      </c>
      <c r="AY172" s="11">
        <f>INDEX('71200 Ann'!$C$8:$AZ$285,MATCH('71200M Ann'!$C172,'71200 Ann'!$C$8:$C$285,0),MATCH('71200M Ann'!AY$8,'71200 Ann'!$C$8:$AZ$8,0))</f>
        <v>14.1</v>
      </c>
      <c r="AZ172" s="11">
        <f>INDEX('71200 Ann'!$C$8:$AZ$285,MATCH('71200M Ann'!$C172,'71200 Ann'!$C$8:$C$285,0),MATCH('71200M Ann'!AZ$8,'71200 Ann'!$C$8:$AZ$8,0))</f>
        <v>18.3</v>
      </c>
      <c r="BA172" s="11">
        <f>INDEX('71200 Ann'!$C$8:$AZ$285,MATCH('71200M Ann'!$C172,'71200 Ann'!$C$8:$C$285,0),MATCH('71200M Ann'!BA$8,'71200 Ann'!$C$8:$AZ$8,0))</f>
        <v>21.2</v>
      </c>
      <c r="BB172" s="11">
        <f>INDEX('71200 Ann'!$C$8:$AZ$285,MATCH('71200M Ann'!$C172,'71200 Ann'!$C$8:$C$285,0),MATCH('71200M Ann'!BB$8,'71200 Ann'!$C$8:$AZ$8,0))</f>
        <v>25.1</v>
      </c>
      <c r="BC172" s="11">
        <f>INDEX('71200 Ann'!$C$8:$AZ$285,MATCH('71200M Ann'!$C172,'71200 Ann'!$C$8:$C$285,0),MATCH('71200M Ann'!BC$8,'71200 Ann'!$C$8:$AZ$8,0))</f>
        <v>27.3</v>
      </c>
      <c r="BD172" s="11">
        <f>INDEX('71200 Ann'!$C$8:$AZ$285,MATCH('71200M Ann'!$C172,'71200 Ann'!$C$8:$C$285,0),MATCH('71200M Ann'!BD$8,'71200 Ann'!$C$8:$AZ$8,0))</f>
        <v>29.9</v>
      </c>
      <c r="BE172" s="11">
        <f>INDEX('71200 Ann'!$C$8:$AZ$285,MATCH('71200M Ann'!$C172,'71200 Ann'!$C$8:$C$285,0),MATCH('71200M Ann'!BE$8,'71200 Ann'!$C$8:$AZ$8,0))</f>
        <v>29</v>
      </c>
      <c r="BF172" s="11">
        <f>INDEX('71200 Ann'!$C$8:$AZ$285,MATCH('71200M Ann'!$C172,'71200 Ann'!$C$8:$C$285,0),MATCH('71200M Ann'!BF$8,'71200 Ann'!$C$8:$AZ$8,0))</f>
        <v>29.5</v>
      </c>
      <c r="BG172" s="11">
        <f>INDEX('71200 Ann'!$C$8:$AZ$285,MATCH('71200M Ann'!$C172,'71200 Ann'!$C$8:$C$285,0),MATCH('71200M Ann'!BG$8,'71200 Ann'!$C$8:$AZ$8,0))</f>
        <v>34.1</v>
      </c>
      <c r="BH172" s="11">
        <f>INDEX('71200 Ann'!$C$8:$AZ$285,MATCH('71200M Ann'!$C172,'71200 Ann'!$C$8:$C$285,0),MATCH('71200M Ann'!BH$8,'71200 Ann'!$C$8:$AZ$8,0))</f>
        <v>39.799999999999997</v>
      </c>
      <c r="BI172" s="11">
        <f>INDEX('71200 Ann'!$C$8:$AZ$285,MATCH('71200M Ann'!$C172,'71200 Ann'!$C$8:$C$285,0),MATCH('71200M Ann'!BI$8,'71200 Ann'!$C$8:$AZ$8,0))</f>
        <v>43.8</v>
      </c>
      <c r="BJ172" s="11">
        <f>INDEX('71200 Ann'!$C$8:$AZ$285,MATCH('71200M Ann'!$C172,'71200 Ann'!$C$8:$C$285,0),MATCH('71200M Ann'!BJ$8,'71200 Ann'!$C$8:$AZ$8,0))</f>
        <v>45.2</v>
      </c>
      <c r="BK172" s="11">
        <f>INDEX('71200 Ann'!$C$8:$AZ$285,MATCH('71200M Ann'!$C172,'71200 Ann'!$C$8:$C$285,0),MATCH('71200M Ann'!BK$8,'71200 Ann'!$C$8:$AZ$8,0))</f>
        <v>47.8</v>
      </c>
      <c r="BL172" s="11">
        <f>INDEX('71200 Ann'!$C$8:$AZ$285,MATCH('71200M Ann'!$C172,'71200 Ann'!$C$8:$C$285,0),MATCH('71200M Ann'!BL$8,'71200 Ann'!$C$8:$AZ$8,0))</f>
        <v>51.3</v>
      </c>
      <c r="BM172" s="11">
        <f>INDEX('71200 Ann'!$C$8:$AZ$285,MATCH('71200M Ann'!$C172,'71200 Ann'!$C$8:$C$285,0),MATCH('71200M Ann'!BM$8,'71200 Ann'!$C$8:$AZ$8,0))</f>
        <v>54.7</v>
      </c>
      <c r="BN172" s="11">
        <f>INDEX('71200 Ann'!$C$8:$AZ$285,MATCH('71200M Ann'!$C172,'71200 Ann'!$C$8:$C$285,0),MATCH('71200M Ann'!BN$8,'71200 Ann'!$C$8:$AZ$8,0))</f>
        <v>58.9</v>
      </c>
      <c r="BO172" s="11">
        <f>INDEX('71200 Ann'!$C$8:$AZ$285,MATCH('71200M Ann'!$C172,'71200 Ann'!$C$8:$C$285,0),MATCH('71200M Ann'!BO$8,'71200 Ann'!$C$8:$AZ$8,0))</f>
        <v>64.400000000000006</v>
      </c>
      <c r="BP172" s="11">
        <f>INDEX('71200 Ann'!$C$8:$AZ$285,MATCH('71200M Ann'!$C172,'71200 Ann'!$C$8:$C$285,0),MATCH('71200M Ann'!BP$8,'71200 Ann'!$C$8:$AZ$8,0))</f>
        <v>61.3</v>
      </c>
      <c r="BQ172" s="11">
        <f>INDEX('71200 Ann'!$C$8:$AZ$285,MATCH('71200M Ann'!$C172,'71200 Ann'!$C$8:$C$285,0),MATCH('71200M Ann'!BQ$8,'71200 Ann'!$C$8:$AZ$8,0))</f>
        <v>63.1</v>
      </c>
      <c r="BR172" s="11">
        <f>INDEX('71200 Ann'!$C$8:$AZ$285,MATCH('71200M Ann'!$C172,'71200 Ann'!$C$8:$C$285,0),MATCH('71200M Ann'!BR$8,'71200 Ann'!$C$8:$AZ$8,0))</f>
        <v>65.5</v>
      </c>
      <c r="BS172" s="11">
        <f>INDEX('71200 Ann'!$C$8:$AZ$285,MATCH('71200M Ann'!$C172,'71200 Ann'!$C$8:$C$285,0),MATCH('71200M Ann'!BS$8,'71200 Ann'!$C$8:$AZ$8,0))</f>
        <v>71.400000000000006</v>
      </c>
      <c r="BT172" s="11">
        <f>INDEX('71200 Ann'!$C$8:$AZ$285,MATCH('71200M Ann'!$C172,'71200 Ann'!$C$8:$C$285,0),MATCH('71200M Ann'!BT$8,'71200 Ann'!$C$8:$AZ$8,0))</f>
        <v>76.900000000000006</v>
      </c>
      <c r="BU172" s="11">
        <f>INDEX('71200 Ann'!$C$8:$AZ$285,MATCH('71200M Ann'!$C172,'71200 Ann'!$C$8:$C$285,0),MATCH('71200M Ann'!BU$8,'71200 Ann'!$C$8:$AZ$8,0))</f>
        <v>87.7</v>
      </c>
      <c r="BV172" s="11">
        <f>INDEX('71200 Ann'!$C$8:$AZ$285,MATCH('71200M Ann'!$C172,'71200 Ann'!$C$8:$C$285,0),MATCH('71200M Ann'!BV$8,'71200 Ann'!$C$8:$AZ$8,0))</f>
        <v>87.4</v>
      </c>
      <c r="BW172" s="11">
        <f>INDEX('71200 Ann'!$C$8:$AZ$285,MATCH('71200M Ann'!$C172,'71200 Ann'!$C$8:$C$285,0),MATCH('71200M Ann'!BW$8,'71200 Ann'!$C$8:$AZ$8,0))</f>
        <v>90.6</v>
      </c>
      <c r="BX172" s="11">
        <f>INDEX('71200 Ann'!$C$8:$AZ$285,MATCH('71200M Ann'!$C172,'71200 Ann'!$C$8:$C$285,0),MATCH('71200M Ann'!BX$8,'71200 Ann'!$C$8:$AZ$8,0))</f>
        <v>98.2</v>
      </c>
      <c r="BY172" s="11">
        <f>INDEX('71200 Ann'!$C$8:$AZ$285,MATCH('71200M Ann'!$C172,'71200 Ann'!$C$8:$C$285,0),MATCH('71200M Ann'!BY$8,'71200 Ann'!$C$8:$AZ$8,0))</f>
        <v>100.8</v>
      </c>
      <c r="BZ172" s="11">
        <f>INDEX('71200 Ann'!$C$8:$AZ$285,MATCH('71200M Ann'!$C172,'71200 Ann'!$C$8:$C$285,0),MATCH('71200M Ann'!BZ$8,'71200 Ann'!$C$8:$AZ$8,0))</f>
        <v>108.7</v>
      </c>
      <c r="CA172" s="11">
        <f>INDEX('71200 Ann'!$C$8:$AZ$285,MATCH('71200M Ann'!$C172,'71200 Ann'!$C$8:$C$285,0),MATCH('71200M Ann'!CA$8,'71200 Ann'!$C$8:$AZ$8,0))</f>
        <v>115.9</v>
      </c>
      <c r="CB172" s="11">
        <f>INDEX('71200 Ann'!$C$8:$AZ$285,MATCH('71200M Ann'!$C172,'71200 Ann'!$C$8:$C$285,0),MATCH('71200M Ann'!CB$8,'71200 Ann'!$C$8:$AZ$8,0))</f>
        <v>129.19999999999999</v>
      </c>
      <c r="CC172" s="11">
        <f>INDEX('71200 Ann'!$C$8:$AZ$285,MATCH('71200M Ann'!$C172,'71200 Ann'!$C$8:$C$285,0),MATCH('71200M Ann'!CC$8,'71200 Ann'!$C$8:$AZ$8,0))</f>
        <v>139</v>
      </c>
      <c r="CD172" s="11">
        <f>INDEX('71200 Ann'!$C$8:$AZ$285,MATCH('71200M Ann'!$C172,'71200 Ann'!$C$8:$C$285,0),MATCH('71200M Ann'!CD$8,'71200 Ann'!$C$8:$AZ$8,0))</f>
        <v>145.5</v>
      </c>
      <c r="CE172" s="11">
        <f>INDEX('71200 Ann'!$C$8:$AZ$285,MATCH('71200M Ann'!$C172,'71200 Ann'!$C$8:$C$285,0),MATCH('71200M Ann'!CE$8,'71200 Ann'!$C$8:$AZ$8,0))</f>
        <v>131.9</v>
      </c>
      <c r="CF172" s="11">
        <f>INDEX('71200 Ann'!$C$8:$AZ$285,MATCH('71200M Ann'!$C172,'71200 Ann'!$C$8:$C$285,0),MATCH('71200M Ann'!CF$8,'71200 Ann'!$C$8:$AZ$8,0))</f>
        <v>131.19999999999999</v>
      </c>
      <c r="CG172" s="11">
        <f>INDEX('71200 Ann'!$C$8:$AZ$285,MATCH('71200M Ann'!$C172,'71200 Ann'!$C$8:$C$285,0),MATCH('71200M Ann'!CG$8,'71200 Ann'!$C$8:$AZ$8,0))</f>
        <v>132.80000000000001</v>
      </c>
      <c r="CH172" s="11">
        <f>INDEX('71200 Ann'!$C$8:$AZ$285,MATCH('71200M Ann'!$C172,'71200 Ann'!$C$8:$C$285,0),MATCH('71200M Ann'!CH$8,'71200 Ann'!$C$8:$AZ$8,0))</f>
        <v>135.19999999999999</v>
      </c>
      <c r="CI172" s="11">
        <f>INDEX('71200 Ann'!$C$8:$AZ$285,MATCH('71200M Ann'!$C172,'71200 Ann'!$C$8:$C$285,0),MATCH('71200M Ann'!CI$8,'71200 Ann'!$C$8:$AZ$8,0))</f>
        <v>148.9</v>
      </c>
      <c r="CJ172" s="11">
        <f>INDEX('71200 Ann'!$C$8:$AZ$285,MATCH('71200M Ann'!$C172,'71200 Ann'!$C$8:$C$285,0),MATCH('71200M Ann'!CJ$8,'71200 Ann'!$C$8:$AZ$8,0))</f>
        <v>156.4</v>
      </c>
      <c r="CK172" s="11">
        <f>INDEX('71200 Ann'!$C$8:$AZ$285,MATCH('71200M Ann'!$C172,'71200 Ann'!$C$8:$C$285,0),MATCH('71200M Ann'!CK$8,'71200 Ann'!$C$8:$AZ$8,0))</f>
        <v>160.4</v>
      </c>
      <c r="CL172" s="11">
        <f>INDEX('71200 Ann'!$C$8:$AZ$285,MATCH('71200M Ann'!$C172,'71200 Ann'!$C$8:$C$285,0),MATCH('71200M Ann'!CL$8,'71200 Ann'!$C$8:$AZ$8,0))</f>
        <v>171.4</v>
      </c>
      <c r="CM172" s="11"/>
      <c r="CN172" s="8"/>
    </row>
    <row r="173" spans="1:92" s="10" customFormat="1" x14ac:dyDescent="0.25">
      <c r="A173" s="32">
        <v>156</v>
      </c>
      <c r="B173" s="10" t="s">
        <v>1910</v>
      </c>
      <c r="C173" s="10" t="s">
        <v>923</v>
      </c>
      <c r="D173" s="10">
        <f>INDEX('71200 Ann Hist'!$C$8:$AR$285,MATCH('71200M Ann'!$C173,'71200 Ann Hist'!$C$8:$C$285,0),MATCH('71200M Ann'!D$8,'71200 Ann Hist'!$C$8:$AR$8,0))</f>
        <v>0.1</v>
      </c>
      <c r="E173" s="10">
        <f>INDEX('71200 Ann Hist'!$C$8:$AR$285,MATCH('71200M Ann'!$C173,'71200 Ann Hist'!$C$8:$C$285,0),MATCH('71200M Ann'!E$8,'71200 Ann Hist'!$C$8:$AR$8,0))</f>
        <v>0.1</v>
      </c>
      <c r="F173" s="10">
        <f>INDEX('71200 Ann Hist'!$C$8:$AR$285,MATCH('71200M Ann'!$C173,'71200 Ann Hist'!$C$8:$C$285,0),MATCH('71200M Ann'!F$8,'71200 Ann Hist'!$C$8:$AR$8,0))</f>
        <v>0.1</v>
      </c>
      <c r="G173" s="10">
        <f>INDEX('71200 Ann Hist'!$C$8:$AR$285,MATCH('71200M Ann'!$C173,'71200 Ann Hist'!$C$8:$C$285,0),MATCH('71200M Ann'!G$8,'71200 Ann Hist'!$C$8:$AR$8,0))</f>
        <v>0.1</v>
      </c>
      <c r="H173" s="10">
        <f>INDEX('71200 Ann Hist'!$C$8:$AR$285,MATCH('71200M Ann'!$C173,'71200 Ann Hist'!$C$8:$C$285,0),MATCH('71200M Ann'!H$8,'71200 Ann Hist'!$C$8:$AR$8,0))</f>
        <v>0</v>
      </c>
      <c r="I173" s="10">
        <f>INDEX('71200 Ann Hist'!$C$8:$AR$285,MATCH('71200M Ann'!$C173,'71200 Ann Hist'!$C$8:$C$285,0),MATCH('71200M Ann'!I$8,'71200 Ann Hist'!$C$8:$AR$8,0))</f>
        <v>0</v>
      </c>
      <c r="J173" s="10">
        <f>INDEX('71200 Ann Hist'!$C$8:$AR$285,MATCH('71200M Ann'!$C173,'71200 Ann Hist'!$C$8:$C$285,0),MATCH('71200M Ann'!J$8,'71200 Ann Hist'!$C$8:$AR$8,0))</f>
        <v>0</v>
      </c>
      <c r="K173" s="10">
        <f>INDEX('71200 Ann Hist'!$C$8:$AR$285,MATCH('71200M Ann'!$C173,'71200 Ann Hist'!$C$8:$C$285,0),MATCH('71200M Ann'!K$8,'71200 Ann Hist'!$C$8:$AR$8,0))</f>
        <v>0</v>
      </c>
      <c r="L173" s="10">
        <f>INDEX('71200 Ann Hist'!$C$8:$AR$285,MATCH('71200M Ann'!$C173,'71200 Ann Hist'!$C$8:$C$285,0),MATCH('71200M Ann'!L$8,'71200 Ann Hist'!$C$8:$AR$8,0))</f>
        <v>0.1</v>
      </c>
      <c r="M173" s="10">
        <f>INDEX('71200 Ann Hist'!$C$8:$AR$285,MATCH('71200M Ann'!$C173,'71200 Ann Hist'!$C$8:$C$285,0),MATCH('71200M Ann'!M$8,'71200 Ann Hist'!$C$8:$AR$8,0))</f>
        <v>0.1</v>
      </c>
      <c r="N173" s="10">
        <f>INDEX('71200 Ann Hist'!$C$8:$AR$285,MATCH('71200M Ann'!$C173,'71200 Ann Hist'!$C$8:$C$285,0),MATCH('71200M Ann'!N$8,'71200 Ann Hist'!$C$8:$AR$8,0))</f>
        <v>0.1</v>
      </c>
      <c r="O173" s="10">
        <f>INDEX('71200 Ann Hist'!$C$8:$AR$285,MATCH('71200M Ann'!$C173,'71200 Ann Hist'!$C$8:$C$285,0),MATCH('71200M Ann'!O$8,'71200 Ann Hist'!$C$8:$AR$8,0))</f>
        <v>0.1</v>
      </c>
      <c r="P173" s="10">
        <f>INDEX('71200 Ann Hist'!$C$8:$AR$285,MATCH('71200M Ann'!$C173,'71200 Ann Hist'!$C$8:$C$285,0),MATCH('71200M Ann'!P$8,'71200 Ann Hist'!$C$8:$AR$8,0))</f>
        <v>0.1</v>
      </c>
      <c r="Q173" s="10">
        <f>INDEX('71200 Ann Hist'!$C$8:$AR$285,MATCH('71200M Ann'!$C173,'71200 Ann Hist'!$C$8:$C$285,0),MATCH('71200M Ann'!Q$8,'71200 Ann Hist'!$C$8:$AR$8,0))</f>
        <v>0.1</v>
      </c>
      <c r="R173" s="10">
        <f>INDEX('71200 Ann Hist'!$C$8:$AR$285,MATCH('71200M Ann'!$C173,'71200 Ann Hist'!$C$8:$C$285,0),MATCH('71200M Ann'!R$8,'71200 Ann Hist'!$C$8:$AR$8,0))</f>
        <v>0.1</v>
      </c>
      <c r="S173" s="10">
        <f>INDEX('71200 Ann Hist'!$C$8:$AR$285,MATCH('71200M Ann'!$C173,'71200 Ann Hist'!$C$8:$C$285,0),MATCH('71200M Ann'!S$8,'71200 Ann Hist'!$C$8:$AR$8,0))</f>
        <v>0.1</v>
      </c>
      <c r="T173" s="10">
        <f>INDEX('71200 Ann Hist'!$C$8:$AR$285,MATCH('71200M Ann'!$C173,'71200 Ann Hist'!$C$8:$C$285,0),MATCH('71200M Ann'!T$8,'71200 Ann Hist'!$C$8:$AR$8,0))</f>
        <v>0.1</v>
      </c>
      <c r="U173" s="10">
        <f>INDEX('71200 Ann Hist'!$C$8:$AR$285,MATCH('71200M Ann'!$C173,'71200 Ann Hist'!$C$8:$C$285,0),MATCH('71200M Ann'!U$8,'71200 Ann Hist'!$C$8:$AR$8,0))</f>
        <v>0.1</v>
      </c>
      <c r="V173" s="10">
        <f>INDEX('71200 Ann Hist'!$C$8:$AR$285,MATCH('71200M Ann'!$C173,'71200 Ann Hist'!$C$8:$C$285,0),MATCH('71200M Ann'!V$8,'71200 Ann Hist'!$C$8:$AR$8,0))</f>
        <v>0.1</v>
      </c>
      <c r="W173" s="10">
        <f>INDEX('71200 Ann Hist'!$C$8:$AR$285,MATCH('71200M Ann'!$C173,'71200 Ann Hist'!$C$8:$C$285,0),MATCH('71200M Ann'!W$8,'71200 Ann Hist'!$C$8:$AR$8,0))</f>
        <v>0.2</v>
      </c>
      <c r="X173" s="10">
        <f>INDEX('71200 Ann Hist'!$C$8:$AR$285,MATCH('71200M Ann'!$C173,'71200 Ann Hist'!$C$8:$C$285,0),MATCH('71200M Ann'!X$8,'71200 Ann Hist'!$C$8:$AR$8,0))</f>
        <v>0.2</v>
      </c>
      <c r="Y173" s="10">
        <f>INDEX('71200 Ann Hist'!$C$8:$AR$285,MATCH('71200M Ann'!$C173,'71200 Ann Hist'!$C$8:$C$285,0),MATCH('71200M Ann'!Y$8,'71200 Ann Hist'!$C$8:$AR$8,0))</f>
        <v>0.2</v>
      </c>
      <c r="Z173" s="10">
        <f>INDEX('71200 Ann Hist'!$C$8:$AR$285,MATCH('71200M Ann'!$C173,'71200 Ann Hist'!$C$8:$C$285,0),MATCH('71200M Ann'!Z$8,'71200 Ann Hist'!$C$8:$AR$8,0))</f>
        <v>0.2</v>
      </c>
      <c r="AA173" s="10">
        <f>INDEX('71200 Ann Hist'!$C$8:$AR$285,MATCH('71200M Ann'!$C173,'71200 Ann Hist'!$C$8:$C$285,0),MATCH('71200M Ann'!AA$8,'71200 Ann Hist'!$C$8:$AR$8,0))</f>
        <v>0.2</v>
      </c>
      <c r="AB173" s="10">
        <f>INDEX('71200 Ann Hist'!$C$8:$AR$285,MATCH('71200M Ann'!$C173,'71200 Ann Hist'!$C$8:$C$285,0),MATCH('71200M Ann'!AB$8,'71200 Ann Hist'!$C$8:$AR$8,0))</f>
        <v>0.3</v>
      </c>
      <c r="AC173" s="10">
        <f>INDEX('71200 Ann Hist'!$C$8:$AR$285,MATCH('71200M Ann'!$C173,'71200 Ann Hist'!$C$8:$C$285,0),MATCH('71200M Ann'!AC$8,'71200 Ann Hist'!$C$8:$AR$8,0))</f>
        <v>0.3</v>
      </c>
      <c r="AD173" s="10">
        <f>INDEX('71200 Ann Hist'!$C$8:$AR$285,MATCH('71200M Ann'!$C173,'71200 Ann Hist'!$C$8:$C$285,0),MATCH('71200M Ann'!AD$8,'71200 Ann Hist'!$C$8:$AR$8,0))</f>
        <v>0.3</v>
      </c>
      <c r="AE173" s="10">
        <f>INDEX('71200 Ann Hist'!$C$8:$AR$285,MATCH('71200M Ann'!$C173,'71200 Ann Hist'!$C$8:$C$285,0),MATCH('71200M Ann'!AE$8,'71200 Ann Hist'!$C$8:$AR$8,0))</f>
        <v>0.4</v>
      </c>
      <c r="AF173" s="10">
        <f>INDEX('71200 Ann Hist'!$C$8:$AR$285,MATCH('71200M Ann'!$C173,'71200 Ann Hist'!$C$8:$C$285,0),MATCH('71200M Ann'!AF$8,'71200 Ann Hist'!$C$8:$AR$8,0))</f>
        <v>0.4</v>
      </c>
      <c r="AG173" s="10">
        <f>INDEX('71200 Ann Hist'!$C$8:$AR$285,MATCH('71200M Ann'!$C173,'71200 Ann Hist'!$C$8:$C$285,0),MATCH('71200M Ann'!AG$8,'71200 Ann Hist'!$C$8:$AR$8,0))</f>
        <v>0.4</v>
      </c>
      <c r="AH173" s="10">
        <f>INDEX('71200 Ann Hist'!$C$8:$AR$285,MATCH('71200M Ann'!$C173,'71200 Ann Hist'!$C$8:$C$285,0),MATCH('71200M Ann'!AH$8,'71200 Ann Hist'!$C$8:$AR$8,0))</f>
        <v>0.5</v>
      </c>
      <c r="AI173" s="10">
        <f>INDEX('71200 Ann Hist'!$C$8:$AR$285,MATCH('71200M Ann'!$C173,'71200 Ann Hist'!$C$8:$C$285,0),MATCH('71200M Ann'!AI$8,'71200 Ann Hist'!$C$8:$AR$8,0))</f>
        <v>0.5</v>
      </c>
      <c r="AJ173" s="10">
        <f>INDEX('71200 Ann Hist'!$C$8:$AR$285,MATCH('71200M Ann'!$C173,'71200 Ann Hist'!$C$8:$C$285,0),MATCH('71200M Ann'!AJ$8,'71200 Ann Hist'!$C$8:$AR$8,0))</f>
        <v>0.5</v>
      </c>
      <c r="AK173" s="10">
        <f>INDEX('71200 Ann Hist'!$C$8:$AR$285,MATCH('71200M Ann'!$C173,'71200 Ann Hist'!$C$8:$C$285,0),MATCH('71200M Ann'!AK$8,'71200 Ann Hist'!$C$8:$AR$8,0))</f>
        <v>0.5</v>
      </c>
      <c r="AL173" s="10">
        <f>INDEX('71200 Ann Hist'!$C$8:$AR$285,MATCH('71200M Ann'!$C173,'71200 Ann Hist'!$C$8:$C$285,0),MATCH('71200M Ann'!AL$8,'71200 Ann Hist'!$C$8:$AR$8,0))</f>
        <v>0.5</v>
      </c>
      <c r="AM173" s="10">
        <f>INDEX('71200 Ann Hist'!$C$8:$AR$285,MATCH('71200M Ann'!$C173,'71200 Ann Hist'!$C$8:$C$285,0),MATCH('71200M Ann'!AM$8,'71200 Ann Hist'!$C$8:$AR$8,0))</f>
        <v>0.5</v>
      </c>
      <c r="AN173" s="10">
        <f>INDEX('71200 Ann Hist'!$C$8:$AR$285,MATCH('71200M Ann'!$C173,'71200 Ann Hist'!$C$8:$C$285,0),MATCH('71200M Ann'!AN$8,'71200 Ann Hist'!$C$8:$AR$8,0))</f>
        <v>0.6</v>
      </c>
      <c r="AO173" s="10">
        <f>INDEX('71200 Ann Hist'!$C$8:$AR$285,MATCH('71200M Ann'!$C173,'71200 Ann Hist'!$C$8:$C$285,0),MATCH('71200M Ann'!AO$8,'71200 Ann Hist'!$C$8:$AR$8,0))</f>
        <v>0.7</v>
      </c>
      <c r="AP173" s="10">
        <f>INDEX('71200 Ann Hist'!$C$8:$AR$285,MATCH('71200M Ann'!$C173,'71200 Ann Hist'!$C$8:$C$285,0),MATCH('71200M Ann'!AP$8,'71200 Ann Hist'!$C$8:$AR$8,0))</f>
        <v>0.7</v>
      </c>
      <c r="AQ173" s="10">
        <f>INDEX('71200 Ann Hist'!$C$8:$AR$285,MATCH('71200M Ann'!$C173,'71200 Ann Hist'!$C$8:$C$285,0),MATCH('71200M Ann'!AQ$8,'71200 Ann Hist'!$C$8:$AR$8,0))</f>
        <v>0.8</v>
      </c>
      <c r="AR173" s="11">
        <f>INDEX('71200 Ann'!$C$8:$AZ$285,MATCH('71200M Ann'!$C173,'71200 Ann'!$C$8:$C$285,0),MATCH('71200M Ann'!AR$8,'71200 Ann'!$C$8:$AZ$8,0))</f>
        <v>0.9</v>
      </c>
      <c r="AS173" s="11">
        <f>INDEX('71200 Ann'!$C$8:$AZ$285,MATCH('71200M Ann'!$C173,'71200 Ann'!$C$8:$C$285,0),MATCH('71200M Ann'!AS$8,'71200 Ann'!$C$8:$AZ$8,0))</f>
        <v>0.8</v>
      </c>
      <c r="AT173" s="11">
        <f>INDEX('71200 Ann'!$C$8:$AZ$285,MATCH('71200M Ann'!$C173,'71200 Ann'!$C$8:$C$285,0),MATCH('71200M Ann'!AT$8,'71200 Ann'!$C$8:$AZ$8,0))</f>
        <v>0.7</v>
      </c>
      <c r="AU173" s="11">
        <f>INDEX('71200 Ann'!$C$8:$AZ$285,MATCH('71200M Ann'!$C173,'71200 Ann'!$C$8:$C$285,0),MATCH('71200M Ann'!AU$8,'71200 Ann'!$C$8:$AZ$8,0))</f>
        <v>0.8</v>
      </c>
      <c r="AV173" s="11">
        <f>INDEX('71200 Ann'!$C$8:$AZ$285,MATCH('71200M Ann'!$C173,'71200 Ann'!$C$8:$C$285,0),MATCH('71200M Ann'!AV$8,'71200 Ann'!$C$8:$AZ$8,0))</f>
        <v>1.3</v>
      </c>
      <c r="AW173" s="11">
        <f>INDEX('71200 Ann'!$C$8:$AZ$285,MATCH('71200M Ann'!$C173,'71200 Ann'!$C$8:$C$285,0),MATCH('71200M Ann'!AW$8,'71200 Ann'!$C$8:$AZ$8,0))</f>
        <v>1.5</v>
      </c>
      <c r="AX173" s="11">
        <f>INDEX('71200 Ann'!$C$8:$AZ$285,MATCH('71200M Ann'!$C173,'71200 Ann'!$C$8:$C$285,0),MATCH('71200M Ann'!AX$8,'71200 Ann'!$C$8:$AZ$8,0))</f>
        <v>0.5</v>
      </c>
      <c r="AY173" s="11">
        <f>INDEX('71200 Ann'!$C$8:$AZ$285,MATCH('71200M Ann'!$C173,'71200 Ann'!$C$8:$C$285,0),MATCH('71200M Ann'!AY$8,'71200 Ann'!$C$8:$AZ$8,0))</f>
        <v>1.4</v>
      </c>
      <c r="AZ173" s="11">
        <f>INDEX('71200 Ann'!$C$8:$AZ$285,MATCH('71200M Ann'!$C173,'71200 Ann'!$C$8:$C$285,0),MATCH('71200M Ann'!AZ$8,'71200 Ann'!$C$8:$AZ$8,0))</f>
        <v>1.9</v>
      </c>
      <c r="BA173" s="11">
        <f>INDEX('71200 Ann'!$C$8:$AZ$285,MATCH('71200M Ann'!$C173,'71200 Ann'!$C$8:$C$285,0),MATCH('71200M Ann'!BA$8,'71200 Ann'!$C$8:$AZ$8,0))</f>
        <v>3</v>
      </c>
      <c r="BB173" s="11">
        <f>INDEX('71200 Ann'!$C$8:$AZ$285,MATCH('71200M Ann'!$C173,'71200 Ann'!$C$8:$C$285,0),MATCH('71200M Ann'!BB$8,'71200 Ann'!$C$8:$AZ$8,0))</f>
        <v>4.7</v>
      </c>
      <c r="BC173" s="11">
        <f>INDEX('71200 Ann'!$C$8:$AZ$285,MATCH('71200M Ann'!$C173,'71200 Ann'!$C$8:$C$285,0),MATCH('71200M Ann'!BC$8,'71200 Ann'!$C$8:$AZ$8,0))</f>
        <v>6.1</v>
      </c>
      <c r="BD173" s="11">
        <f>INDEX('71200 Ann'!$C$8:$AZ$285,MATCH('71200M Ann'!$C173,'71200 Ann'!$C$8:$C$285,0),MATCH('71200M Ann'!BD$8,'71200 Ann'!$C$8:$AZ$8,0))</f>
        <v>7.4</v>
      </c>
      <c r="BE173" s="11">
        <f>INDEX('71200 Ann'!$C$8:$AZ$285,MATCH('71200M Ann'!$C173,'71200 Ann'!$C$8:$C$285,0),MATCH('71200M Ann'!BE$8,'71200 Ann'!$C$8:$AZ$8,0))</f>
        <v>5.3</v>
      </c>
      <c r="BF173" s="11">
        <f>INDEX('71200 Ann'!$C$8:$AZ$285,MATCH('71200M Ann'!$C173,'71200 Ann'!$C$8:$C$285,0),MATCH('71200M Ann'!BF$8,'71200 Ann'!$C$8:$AZ$8,0))</f>
        <v>2.2999999999999998</v>
      </c>
      <c r="BG173" s="11">
        <f>INDEX('71200 Ann'!$C$8:$AZ$285,MATCH('71200M Ann'!$C173,'71200 Ann'!$C$8:$C$285,0),MATCH('71200M Ann'!BG$8,'71200 Ann'!$C$8:$AZ$8,0))</f>
        <v>4.3</v>
      </c>
      <c r="BH173" s="11">
        <f>INDEX('71200 Ann'!$C$8:$AZ$285,MATCH('71200M Ann'!$C173,'71200 Ann'!$C$8:$C$285,0),MATCH('71200M Ann'!BH$8,'71200 Ann'!$C$8:$AZ$8,0))</f>
        <v>6.1</v>
      </c>
      <c r="BI173" s="11">
        <f>INDEX('71200 Ann'!$C$8:$AZ$285,MATCH('71200M Ann'!$C173,'71200 Ann'!$C$8:$C$285,0),MATCH('71200M Ann'!BI$8,'71200 Ann'!$C$8:$AZ$8,0))</f>
        <v>5.3</v>
      </c>
      <c r="BJ173" s="11">
        <f>INDEX('71200 Ann'!$C$8:$AZ$285,MATCH('71200M Ann'!$C173,'71200 Ann'!$C$8:$C$285,0),MATCH('71200M Ann'!BJ$8,'71200 Ann'!$C$8:$AZ$8,0))</f>
        <v>5.2</v>
      </c>
      <c r="BK173" s="11">
        <f>INDEX('71200 Ann'!$C$8:$AZ$285,MATCH('71200M Ann'!$C173,'71200 Ann'!$C$8:$C$285,0),MATCH('71200M Ann'!BK$8,'71200 Ann'!$C$8:$AZ$8,0))</f>
        <v>6.2</v>
      </c>
      <c r="BL173" s="11">
        <f>INDEX('71200 Ann'!$C$8:$AZ$285,MATCH('71200M Ann'!$C173,'71200 Ann'!$C$8:$C$285,0),MATCH('71200M Ann'!BL$8,'71200 Ann'!$C$8:$AZ$8,0))</f>
        <v>7.9</v>
      </c>
      <c r="BM173" s="11">
        <f>INDEX('71200 Ann'!$C$8:$AZ$285,MATCH('71200M Ann'!$C173,'71200 Ann'!$C$8:$C$285,0),MATCH('71200M Ann'!BM$8,'71200 Ann'!$C$8:$AZ$8,0))</f>
        <v>8.9</v>
      </c>
      <c r="BN173" s="11">
        <f>INDEX('71200 Ann'!$C$8:$AZ$285,MATCH('71200M Ann'!$C173,'71200 Ann'!$C$8:$C$285,0),MATCH('71200M Ann'!BN$8,'71200 Ann'!$C$8:$AZ$8,0))</f>
        <v>8.9</v>
      </c>
      <c r="BO173" s="11">
        <f>INDEX('71200 Ann'!$C$8:$AZ$285,MATCH('71200M Ann'!$C173,'71200 Ann'!$C$8:$C$285,0),MATCH('71200M Ann'!BO$8,'71200 Ann'!$C$8:$AZ$8,0))</f>
        <v>8.8000000000000007</v>
      </c>
      <c r="BP173" s="11">
        <f>INDEX('71200 Ann'!$C$8:$AZ$285,MATCH('71200M Ann'!$C173,'71200 Ann'!$C$8:$C$285,0),MATCH('71200M Ann'!BP$8,'71200 Ann'!$C$8:$AZ$8,0))</f>
        <v>9.4</v>
      </c>
      <c r="BQ173" s="11">
        <f>INDEX('71200 Ann'!$C$8:$AZ$285,MATCH('71200M Ann'!$C173,'71200 Ann'!$C$8:$C$285,0),MATCH('71200M Ann'!BQ$8,'71200 Ann'!$C$8:$AZ$8,0))</f>
        <v>10.5</v>
      </c>
      <c r="BR173" s="11">
        <f>INDEX('71200 Ann'!$C$8:$AZ$285,MATCH('71200M Ann'!$C173,'71200 Ann'!$C$8:$C$285,0),MATCH('71200M Ann'!BR$8,'71200 Ann'!$C$8:$AZ$8,0))</f>
        <v>11.6</v>
      </c>
      <c r="BS173" s="11">
        <f>INDEX('71200 Ann'!$C$8:$AZ$285,MATCH('71200M Ann'!$C173,'71200 Ann'!$C$8:$C$285,0),MATCH('71200M Ann'!BS$8,'71200 Ann'!$C$8:$AZ$8,0))</f>
        <v>13.6</v>
      </c>
      <c r="BT173" s="11">
        <f>INDEX('71200 Ann'!$C$8:$AZ$285,MATCH('71200M Ann'!$C173,'71200 Ann'!$C$8:$C$285,0),MATCH('71200M Ann'!BT$8,'71200 Ann'!$C$8:$AZ$8,0))</f>
        <v>16</v>
      </c>
      <c r="BU173" s="11">
        <f>INDEX('71200 Ann'!$C$8:$AZ$285,MATCH('71200M Ann'!$C173,'71200 Ann'!$C$8:$C$285,0),MATCH('71200M Ann'!BU$8,'71200 Ann'!$C$8:$AZ$8,0))</f>
        <v>18.100000000000001</v>
      </c>
      <c r="BV173" s="11">
        <f>INDEX('71200 Ann'!$C$8:$AZ$285,MATCH('71200M Ann'!$C173,'71200 Ann'!$C$8:$C$285,0),MATCH('71200M Ann'!BV$8,'71200 Ann'!$C$8:$AZ$8,0))</f>
        <v>20.6</v>
      </c>
      <c r="BW173" s="11">
        <f>INDEX('71200 Ann'!$C$8:$AZ$285,MATCH('71200M Ann'!$C173,'71200 Ann'!$C$8:$C$285,0),MATCH('71200M Ann'!BW$8,'71200 Ann'!$C$8:$AZ$8,0))</f>
        <v>24.4</v>
      </c>
      <c r="BX173" s="11">
        <f>INDEX('71200 Ann'!$C$8:$AZ$285,MATCH('71200M Ann'!$C173,'71200 Ann'!$C$8:$C$285,0),MATCH('71200M Ann'!BX$8,'71200 Ann'!$C$8:$AZ$8,0))</f>
        <v>25</v>
      </c>
      <c r="BY173" s="11">
        <f>INDEX('71200 Ann'!$C$8:$AZ$285,MATCH('71200M Ann'!$C173,'71200 Ann'!$C$8:$C$285,0),MATCH('71200M Ann'!BY$8,'71200 Ann'!$C$8:$AZ$8,0))</f>
        <v>25.5</v>
      </c>
      <c r="BZ173" s="11">
        <f>INDEX('71200 Ann'!$C$8:$AZ$285,MATCH('71200M Ann'!$C173,'71200 Ann'!$C$8:$C$285,0),MATCH('71200M Ann'!BZ$8,'71200 Ann'!$C$8:$AZ$8,0))</f>
        <v>28.4</v>
      </c>
      <c r="CA173" s="11">
        <f>INDEX('71200 Ann'!$C$8:$AZ$285,MATCH('71200M Ann'!$C173,'71200 Ann'!$C$8:$C$285,0),MATCH('71200M Ann'!CA$8,'71200 Ann'!$C$8:$AZ$8,0))</f>
        <v>31.1</v>
      </c>
      <c r="CB173" s="11">
        <f>INDEX('71200 Ann'!$C$8:$AZ$285,MATCH('71200M Ann'!$C173,'71200 Ann'!$C$8:$C$285,0),MATCH('71200M Ann'!CB$8,'71200 Ann'!$C$8:$AZ$8,0))</f>
        <v>37.200000000000003</v>
      </c>
      <c r="CC173" s="11">
        <f>INDEX('71200 Ann'!$C$8:$AZ$285,MATCH('71200M Ann'!$C173,'71200 Ann'!$C$8:$C$285,0),MATCH('71200M Ann'!CC$8,'71200 Ann'!$C$8:$AZ$8,0))</f>
        <v>44.9</v>
      </c>
      <c r="CD173" s="11">
        <f>INDEX('71200 Ann'!$C$8:$AZ$285,MATCH('71200M Ann'!$C173,'71200 Ann'!$C$8:$C$285,0),MATCH('71200M Ann'!CD$8,'71200 Ann'!$C$8:$AZ$8,0))</f>
        <v>50.3</v>
      </c>
      <c r="CE173" s="11">
        <f>INDEX('71200 Ann'!$C$8:$AZ$285,MATCH('71200M Ann'!$C173,'71200 Ann'!$C$8:$C$285,0),MATCH('71200M Ann'!CE$8,'71200 Ann'!$C$8:$AZ$8,0))</f>
        <v>43.5</v>
      </c>
      <c r="CF173" s="11">
        <f>INDEX('71200 Ann'!$C$8:$AZ$285,MATCH('71200M Ann'!$C173,'71200 Ann'!$C$8:$C$285,0),MATCH('71200M Ann'!CF$8,'71200 Ann'!$C$8:$AZ$8,0))</f>
        <v>37.700000000000003</v>
      </c>
      <c r="CG173" s="11">
        <f>INDEX('71200 Ann'!$C$8:$AZ$285,MATCH('71200M Ann'!$C173,'71200 Ann'!$C$8:$C$285,0),MATCH('71200M Ann'!CG$8,'71200 Ann'!$C$8:$AZ$8,0))</f>
        <v>36.5</v>
      </c>
      <c r="CH173" s="11">
        <f>INDEX('71200 Ann'!$C$8:$AZ$285,MATCH('71200M Ann'!$C173,'71200 Ann'!$C$8:$C$285,0),MATCH('71200M Ann'!CH$8,'71200 Ann'!$C$8:$AZ$8,0))</f>
        <v>34.4</v>
      </c>
      <c r="CI173" s="11">
        <f>INDEX('71200 Ann'!$C$8:$AZ$285,MATCH('71200M Ann'!$C173,'71200 Ann'!$C$8:$C$285,0),MATCH('71200M Ann'!CI$8,'71200 Ann'!$C$8:$AZ$8,0))</f>
        <v>36.799999999999997</v>
      </c>
      <c r="CJ173" s="11">
        <f>INDEX('71200 Ann'!$C$8:$AZ$285,MATCH('71200M Ann'!$C173,'71200 Ann'!$C$8:$C$285,0),MATCH('71200M Ann'!CJ$8,'71200 Ann'!$C$8:$AZ$8,0))</f>
        <v>38.700000000000003</v>
      </c>
      <c r="CK173" s="11">
        <f>INDEX('71200 Ann'!$C$8:$AZ$285,MATCH('71200M Ann'!$C173,'71200 Ann'!$C$8:$C$285,0),MATCH('71200M Ann'!CK$8,'71200 Ann'!$C$8:$AZ$8,0))</f>
        <v>38.799999999999997</v>
      </c>
      <c r="CL173" s="11">
        <f>INDEX('71200 Ann'!$C$8:$AZ$285,MATCH('71200M Ann'!$C173,'71200 Ann'!$C$8:$C$285,0),MATCH('71200M Ann'!CL$8,'71200 Ann'!$C$8:$AZ$8,0))</f>
        <v>38.5</v>
      </c>
      <c r="CM173" s="11"/>
      <c r="CN173" s="8"/>
    </row>
    <row r="174" spans="1:92" s="10" customFormat="1" x14ac:dyDescent="0.25">
      <c r="A174" s="32">
        <v>157</v>
      </c>
      <c r="B174" s="10" t="s">
        <v>1911</v>
      </c>
      <c r="C174" s="10" t="s">
        <v>922</v>
      </c>
      <c r="D174" s="10">
        <f>INDEX('71200 Ann Hist'!$C$8:$AR$285,MATCH('71200M Ann'!$C174,'71200 Ann Hist'!$C$8:$C$285,0),MATCH('71200M Ann'!D$8,'71200 Ann Hist'!$C$8:$AR$8,0))</f>
        <v>0.7</v>
      </c>
      <c r="E174" s="10">
        <f>INDEX('71200 Ann Hist'!$C$8:$AR$285,MATCH('71200M Ann'!$C174,'71200 Ann Hist'!$C$8:$C$285,0),MATCH('71200M Ann'!E$8,'71200 Ann Hist'!$C$8:$AR$8,0))</f>
        <v>0.6</v>
      </c>
      <c r="F174" s="10">
        <f>INDEX('71200 Ann Hist'!$C$8:$AR$285,MATCH('71200M Ann'!$C174,'71200 Ann Hist'!$C$8:$C$285,0),MATCH('71200M Ann'!F$8,'71200 Ann Hist'!$C$8:$AR$8,0))</f>
        <v>0.6</v>
      </c>
      <c r="G174" s="10">
        <f>INDEX('71200 Ann Hist'!$C$8:$AR$285,MATCH('71200M Ann'!$C174,'71200 Ann Hist'!$C$8:$C$285,0),MATCH('71200M Ann'!G$8,'71200 Ann Hist'!$C$8:$AR$8,0))</f>
        <v>0.5</v>
      </c>
      <c r="H174" s="10">
        <f>INDEX('71200 Ann Hist'!$C$8:$AR$285,MATCH('71200M Ann'!$C174,'71200 Ann Hist'!$C$8:$C$285,0),MATCH('71200M Ann'!H$8,'71200 Ann Hist'!$C$8:$AR$8,0))</f>
        <v>0.4</v>
      </c>
      <c r="I174" s="10">
        <f>INDEX('71200 Ann Hist'!$C$8:$AR$285,MATCH('71200M Ann'!$C174,'71200 Ann Hist'!$C$8:$C$285,0),MATCH('71200M Ann'!I$8,'71200 Ann Hist'!$C$8:$AR$8,0))</f>
        <v>0.5</v>
      </c>
      <c r="J174" s="10">
        <f>INDEX('71200 Ann Hist'!$C$8:$AR$285,MATCH('71200M Ann'!$C174,'71200 Ann Hist'!$C$8:$C$285,0),MATCH('71200M Ann'!J$8,'71200 Ann Hist'!$C$8:$AR$8,0))</f>
        <v>0.5</v>
      </c>
      <c r="K174" s="10">
        <f>INDEX('71200 Ann Hist'!$C$8:$AR$285,MATCH('71200M Ann'!$C174,'71200 Ann Hist'!$C$8:$C$285,0),MATCH('71200M Ann'!K$8,'71200 Ann Hist'!$C$8:$AR$8,0))</f>
        <v>0.6</v>
      </c>
      <c r="L174" s="10">
        <f>INDEX('71200 Ann Hist'!$C$8:$AR$285,MATCH('71200M Ann'!$C174,'71200 Ann Hist'!$C$8:$C$285,0),MATCH('71200M Ann'!L$8,'71200 Ann Hist'!$C$8:$AR$8,0))</f>
        <v>0.6</v>
      </c>
      <c r="M174" s="10">
        <f>INDEX('71200 Ann Hist'!$C$8:$AR$285,MATCH('71200M Ann'!$C174,'71200 Ann Hist'!$C$8:$C$285,0),MATCH('71200M Ann'!M$8,'71200 Ann Hist'!$C$8:$AR$8,0))</f>
        <v>0.5</v>
      </c>
      <c r="N174" s="10">
        <f>INDEX('71200 Ann Hist'!$C$8:$AR$285,MATCH('71200M Ann'!$C174,'71200 Ann Hist'!$C$8:$C$285,0),MATCH('71200M Ann'!N$8,'71200 Ann Hist'!$C$8:$AR$8,0))</f>
        <v>0.6</v>
      </c>
      <c r="O174" s="10">
        <f>INDEX('71200 Ann Hist'!$C$8:$AR$285,MATCH('71200M Ann'!$C174,'71200 Ann Hist'!$C$8:$C$285,0),MATCH('71200M Ann'!O$8,'71200 Ann Hist'!$C$8:$AR$8,0))</f>
        <v>0.6</v>
      </c>
      <c r="P174" s="10">
        <f>INDEX('71200 Ann Hist'!$C$8:$AR$285,MATCH('71200M Ann'!$C174,'71200 Ann Hist'!$C$8:$C$285,0),MATCH('71200M Ann'!P$8,'71200 Ann Hist'!$C$8:$AR$8,0))</f>
        <v>0.7</v>
      </c>
      <c r="Q174" s="10">
        <f>INDEX('71200 Ann Hist'!$C$8:$AR$285,MATCH('71200M Ann'!$C174,'71200 Ann Hist'!$C$8:$C$285,0),MATCH('71200M Ann'!Q$8,'71200 Ann Hist'!$C$8:$AR$8,0))</f>
        <v>0.7</v>
      </c>
      <c r="R174" s="10">
        <f>INDEX('71200 Ann Hist'!$C$8:$AR$285,MATCH('71200M Ann'!$C174,'71200 Ann Hist'!$C$8:$C$285,0),MATCH('71200M Ann'!R$8,'71200 Ann Hist'!$C$8:$AR$8,0))</f>
        <v>0.7</v>
      </c>
      <c r="S174" s="10">
        <f>INDEX('71200 Ann Hist'!$C$8:$AR$285,MATCH('71200M Ann'!$C174,'71200 Ann Hist'!$C$8:$C$285,0),MATCH('71200M Ann'!S$8,'71200 Ann Hist'!$C$8:$AR$8,0))</f>
        <v>0.7</v>
      </c>
      <c r="T174" s="10">
        <f>INDEX('71200 Ann Hist'!$C$8:$AR$285,MATCH('71200M Ann'!$C174,'71200 Ann Hist'!$C$8:$C$285,0),MATCH('71200M Ann'!T$8,'71200 Ann Hist'!$C$8:$AR$8,0))</f>
        <v>0.7</v>
      </c>
      <c r="U174" s="10">
        <f>INDEX('71200 Ann Hist'!$C$8:$AR$285,MATCH('71200M Ann'!$C174,'71200 Ann Hist'!$C$8:$C$285,0),MATCH('71200M Ann'!U$8,'71200 Ann Hist'!$C$8:$AR$8,0))</f>
        <v>1.4</v>
      </c>
      <c r="V174" s="10">
        <f>INDEX('71200 Ann Hist'!$C$8:$AR$285,MATCH('71200M Ann'!$C174,'71200 Ann Hist'!$C$8:$C$285,0),MATCH('71200M Ann'!V$8,'71200 Ann Hist'!$C$8:$AR$8,0))</f>
        <v>2</v>
      </c>
      <c r="W174" s="10">
        <f>INDEX('71200 Ann Hist'!$C$8:$AR$285,MATCH('71200M Ann'!$C174,'71200 Ann Hist'!$C$8:$C$285,0),MATCH('71200M Ann'!W$8,'71200 Ann Hist'!$C$8:$AR$8,0))</f>
        <v>2.2999999999999998</v>
      </c>
      <c r="X174" s="10">
        <f>INDEX('71200 Ann Hist'!$C$8:$AR$285,MATCH('71200M Ann'!$C174,'71200 Ann Hist'!$C$8:$C$285,0),MATCH('71200M Ann'!X$8,'71200 Ann Hist'!$C$8:$AR$8,0))</f>
        <v>2.5</v>
      </c>
      <c r="Y174" s="10">
        <f>INDEX('71200 Ann Hist'!$C$8:$AR$285,MATCH('71200M Ann'!$C174,'71200 Ann Hist'!$C$8:$C$285,0),MATCH('71200M Ann'!Y$8,'71200 Ann Hist'!$C$8:$AR$8,0))</f>
        <v>2.7</v>
      </c>
      <c r="Z174" s="10">
        <f>INDEX('71200 Ann Hist'!$C$8:$AR$285,MATCH('71200M Ann'!$C174,'71200 Ann Hist'!$C$8:$C$285,0),MATCH('71200M Ann'!Z$8,'71200 Ann Hist'!$C$8:$AR$8,0))</f>
        <v>2.9</v>
      </c>
      <c r="AA174" s="10">
        <f>INDEX('71200 Ann Hist'!$C$8:$AR$285,MATCH('71200M Ann'!$C174,'71200 Ann Hist'!$C$8:$C$285,0),MATCH('71200M Ann'!AA$8,'71200 Ann Hist'!$C$8:$AR$8,0))</f>
        <v>3</v>
      </c>
      <c r="AB174" s="10">
        <f>INDEX('71200 Ann Hist'!$C$8:$AR$285,MATCH('71200M Ann'!$C174,'71200 Ann Hist'!$C$8:$C$285,0),MATCH('71200M Ann'!AB$8,'71200 Ann Hist'!$C$8:$AR$8,0))</f>
        <v>3.1</v>
      </c>
      <c r="AC174" s="10">
        <f>INDEX('71200 Ann Hist'!$C$8:$AR$285,MATCH('71200M Ann'!$C174,'71200 Ann Hist'!$C$8:$C$285,0),MATCH('71200M Ann'!AC$8,'71200 Ann Hist'!$C$8:$AR$8,0))</f>
        <v>3</v>
      </c>
      <c r="AD174" s="10">
        <f>INDEX('71200 Ann Hist'!$C$8:$AR$285,MATCH('71200M Ann'!$C174,'71200 Ann Hist'!$C$8:$C$285,0),MATCH('71200M Ann'!AD$8,'71200 Ann Hist'!$C$8:$AR$8,0))</f>
        <v>3.1</v>
      </c>
      <c r="AE174" s="10">
        <f>INDEX('71200 Ann Hist'!$C$8:$AR$285,MATCH('71200M Ann'!$C174,'71200 Ann Hist'!$C$8:$C$285,0),MATCH('71200M Ann'!AE$8,'71200 Ann Hist'!$C$8:$AR$8,0))</f>
        <v>3.2</v>
      </c>
      <c r="AF174" s="10">
        <f>INDEX('71200 Ann Hist'!$C$8:$AR$285,MATCH('71200M Ann'!$C174,'71200 Ann Hist'!$C$8:$C$285,0),MATCH('71200M Ann'!AF$8,'71200 Ann Hist'!$C$8:$AR$8,0))</f>
        <v>3.1</v>
      </c>
      <c r="AG174" s="10">
        <f>INDEX('71200 Ann Hist'!$C$8:$AR$285,MATCH('71200M Ann'!$C174,'71200 Ann Hist'!$C$8:$C$285,0),MATCH('71200M Ann'!AG$8,'71200 Ann Hist'!$C$8:$AR$8,0))</f>
        <v>3.2</v>
      </c>
      <c r="AH174" s="10">
        <f>INDEX('71200 Ann Hist'!$C$8:$AR$285,MATCH('71200M Ann'!$C174,'71200 Ann Hist'!$C$8:$C$285,0),MATCH('71200M Ann'!AH$8,'71200 Ann Hist'!$C$8:$AR$8,0))</f>
        <v>3.1</v>
      </c>
      <c r="AI174" s="10">
        <f>INDEX('71200 Ann Hist'!$C$8:$AR$285,MATCH('71200M Ann'!$C174,'71200 Ann Hist'!$C$8:$C$285,0),MATCH('71200M Ann'!AI$8,'71200 Ann Hist'!$C$8:$AR$8,0))</f>
        <v>3.1</v>
      </c>
      <c r="AJ174" s="10">
        <f>INDEX('71200 Ann Hist'!$C$8:$AR$285,MATCH('71200M Ann'!$C174,'71200 Ann Hist'!$C$8:$C$285,0),MATCH('71200M Ann'!AJ$8,'71200 Ann Hist'!$C$8:$AR$8,0))</f>
        <v>3.1</v>
      </c>
      <c r="AK174" s="10">
        <f>INDEX('71200 Ann Hist'!$C$8:$AR$285,MATCH('71200M Ann'!$C174,'71200 Ann Hist'!$C$8:$C$285,0),MATCH('71200M Ann'!AK$8,'71200 Ann Hist'!$C$8:$AR$8,0))</f>
        <v>3.1</v>
      </c>
      <c r="AL174" s="10">
        <f>INDEX('71200 Ann Hist'!$C$8:$AR$285,MATCH('71200M Ann'!$C174,'71200 Ann Hist'!$C$8:$C$285,0),MATCH('71200M Ann'!AL$8,'71200 Ann Hist'!$C$8:$AR$8,0))</f>
        <v>3.2</v>
      </c>
      <c r="AM174" s="10">
        <f>INDEX('71200 Ann Hist'!$C$8:$AR$285,MATCH('71200M Ann'!$C174,'71200 Ann Hist'!$C$8:$C$285,0),MATCH('71200M Ann'!AM$8,'71200 Ann Hist'!$C$8:$AR$8,0))</f>
        <v>3.3</v>
      </c>
      <c r="AN174" s="10">
        <f>INDEX('71200 Ann Hist'!$C$8:$AR$285,MATCH('71200M Ann'!$C174,'71200 Ann Hist'!$C$8:$C$285,0),MATCH('71200M Ann'!AN$8,'71200 Ann Hist'!$C$8:$AR$8,0))</f>
        <v>3.5</v>
      </c>
      <c r="AO174" s="10">
        <f>INDEX('71200 Ann Hist'!$C$8:$AR$285,MATCH('71200M Ann'!$C174,'71200 Ann Hist'!$C$8:$C$285,0),MATCH('71200M Ann'!AO$8,'71200 Ann Hist'!$C$8:$AR$8,0))</f>
        <v>3.4</v>
      </c>
      <c r="AP174" s="10">
        <f>INDEX('71200 Ann Hist'!$C$8:$AR$285,MATCH('71200M Ann'!$C174,'71200 Ann Hist'!$C$8:$C$285,0),MATCH('71200M Ann'!AP$8,'71200 Ann Hist'!$C$8:$AR$8,0))</f>
        <v>3.6</v>
      </c>
      <c r="AQ174" s="10">
        <f>INDEX('71200 Ann Hist'!$C$8:$AR$285,MATCH('71200M Ann'!$C174,'71200 Ann Hist'!$C$8:$C$285,0),MATCH('71200M Ann'!AQ$8,'71200 Ann Hist'!$C$8:$AR$8,0))</f>
        <v>4.3</v>
      </c>
      <c r="AR174" s="11">
        <f>INDEX('71200 Ann'!$C$8:$AZ$285,MATCH('71200M Ann'!$C174,'71200 Ann'!$C$8:$C$285,0),MATCH('71200M Ann'!AR$8,'71200 Ann'!$C$8:$AZ$8,0))</f>
        <v>4.9000000000000004</v>
      </c>
      <c r="AS174" s="11">
        <f>INDEX('71200 Ann'!$C$8:$AZ$285,MATCH('71200M Ann'!$C174,'71200 Ann'!$C$8:$C$285,0),MATCH('71200M Ann'!AS$8,'71200 Ann'!$C$8:$AZ$8,0))</f>
        <v>5.7</v>
      </c>
      <c r="AT174" s="11">
        <f>INDEX('71200 Ann'!$C$8:$AZ$285,MATCH('71200M Ann'!$C174,'71200 Ann'!$C$8:$C$285,0),MATCH('71200M Ann'!AT$8,'71200 Ann'!$C$8:$AZ$8,0))</f>
        <v>6.1</v>
      </c>
      <c r="AU174" s="11">
        <f>INDEX('71200 Ann'!$C$8:$AZ$285,MATCH('71200M Ann'!$C174,'71200 Ann'!$C$8:$C$285,0),MATCH('71200M Ann'!AU$8,'71200 Ann'!$C$8:$AZ$8,0))</f>
        <v>7.1</v>
      </c>
      <c r="AV174" s="11">
        <f>INDEX('71200 Ann'!$C$8:$AZ$285,MATCH('71200M Ann'!$C174,'71200 Ann'!$C$8:$C$285,0),MATCH('71200M Ann'!AV$8,'71200 Ann'!$C$8:$AZ$8,0))</f>
        <v>8.1</v>
      </c>
      <c r="AW174" s="11">
        <f>INDEX('71200 Ann'!$C$8:$AZ$285,MATCH('71200M Ann'!$C174,'71200 Ann'!$C$8:$C$285,0),MATCH('71200M Ann'!AW$8,'71200 Ann'!$C$8:$AZ$8,0))</f>
        <v>9.1999999999999993</v>
      </c>
      <c r="AX174" s="11">
        <f>INDEX('71200 Ann'!$C$8:$AZ$285,MATCH('71200M Ann'!$C174,'71200 Ann'!$C$8:$C$285,0),MATCH('71200M Ann'!AX$8,'71200 Ann'!$C$8:$AZ$8,0))</f>
        <v>11</v>
      </c>
      <c r="AY174" s="11">
        <f>INDEX('71200 Ann'!$C$8:$AZ$285,MATCH('71200M Ann'!$C174,'71200 Ann'!$C$8:$C$285,0),MATCH('71200M Ann'!AY$8,'71200 Ann'!$C$8:$AZ$8,0))</f>
        <v>12.7</v>
      </c>
      <c r="AZ174" s="11">
        <f>INDEX('71200 Ann'!$C$8:$AZ$285,MATCH('71200M Ann'!$C174,'71200 Ann'!$C$8:$C$285,0),MATCH('71200M Ann'!AZ$8,'71200 Ann'!$C$8:$AZ$8,0))</f>
        <v>16.399999999999999</v>
      </c>
      <c r="BA174" s="11">
        <f>INDEX('71200 Ann'!$C$8:$AZ$285,MATCH('71200M Ann'!$C174,'71200 Ann'!$C$8:$C$285,0),MATCH('71200M Ann'!BA$8,'71200 Ann'!$C$8:$AZ$8,0))</f>
        <v>18.2</v>
      </c>
      <c r="BB174" s="11">
        <f>INDEX('71200 Ann'!$C$8:$AZ$285,MATCH('71200M Ann'!$C174,'71200 Ann'!$C$8:$C$285,0),MATCH('71200M Ann'!BB$8,'71200 Ann'!$C$8:$AZ$8,0))</f>
        <v>20.399999999999999</v>
      </c>
      <c r="BC174" s="11">
        <f>INDEX('71200 Ann'!$C$8:$AZ$285,MATCH('71200M Ann'!$C174,'71200 Ann'!$C$8:$C$285,0),MATCH('71200M Ann'!BC$8,'71200 Ann'!$C$8:$AZ$8,0))</f>
        <v>21.2</v>
      </c>
      <c r="BD174" s="11">
        <f>INDEX('71200 Ann'!$C$8:$AZ$285,MATCH('71200M Ann'!$C174,'71200 Ann'!$C$8:$C$285,0),MATCH('71200M Ann'!BD$8,'71200 Ann'!$C$8:$AZ$8,0))</f>
        <v>22.5</v>
      </c>
      <c r="BE174" s="11">
        <f>INDEX('71200 Ann'!$C$8:$AZ$285,MATCH('71200M Ann'!$C174,'71200 Ann'!$C$8:$C$285,0),MATCH('71200M Ann'!BE$8,'71200 Ann'!$C$8:$AZ$8,0))</f>
        <v>23.7</v>
      </c>
      <c r="BF174" s="11">
        <f>INDEX('71200 Ann'!$C$8:$AZ$285,MATCH('71200M Ann'!$C174,'71200 Ann'!$C$8:$C$285,0),MATCH('71200M Ann'!BF$8,'71200 Ann'!$C$8:$AZ$8,0))</f>
        <v>27.2</v>
      </c>
      <c r="BG174" s="11">
        <f>INDEX('71200 Ann'!$C$8:$AZ$285,MATCH('71200M Ann'!$C174,'71200 Ann'!$C$8:$C$285,0),MATCH('71200M Ann'!BG$8,'71200 Ann'!$C$8:$AZ$8,0))</f>
        <v>29.8</v>
      </c>
      <c r="BH174" s="11">
        <f>INDEX('71200 Ann'!$C$8:$AZ$285,MATCH('71200M Ann'!$C174,'71200 Ann'!$C$8:$C$285,0),MATCH('71200M Ann'!BH$8,'71200 Ann'!$C$8:$AZ$8,0))</f>
        <v>33.700000000000003</v>
      </c>
      <c r="BI174" s="11">
        <f>INDEX('71200 Ann'!$C$8:$AZ$285,MATCH('71200M Ann'!$C174,'71200 Ann'!$C$8:$C$285,0),MATCH('71200M Ann'!BI$8,'71200 Ann'!$C$8:$AZ$8,0))</f>
        <v>38.5</v>
      </c>
      <c r="BJ174" s="11">
        <f>INDEX('71200 Ann'!$C$8:$AZ$285,MATCH('71200M Ann'!$C174,'71200 Ann'!$C$8:$C$285,0),MATCH('71200M Ann'!BJ$8,'71200 Ann'!$C$8:$AZ$8,0))</f>
        <v>40</v>
      </c>
      <c r="BK174" s="11">
        <f>INDEX('71200 Ann'!$C$8:$AZ$285,MATCH('71200M Ann'!$C174,'71200 Ann'!$C$8:$C$285,0),MATCH('71200M Ann'!BK$8,'71200 Ann'!$C$8:$AZ$8,0))</f>
        <v>41.6</v>
      </c>
      <c r="BL174" s="11">
        <f>INDEX('71200 Ann'!$C$8:$AZ$285,MATCH('71200M Ann'!$C174,'71200 Ann'!$C$8:$C$285,0),MATCH('71200M Ann'!BL$8,'71200 Ann'!$C$8:$AZ$8,0))</f>
        <v>43.4</v>
      </c>
      <c r="BM174" s="11">
        <f>INDEX('71200 Ann'!$C$8:$AZ$285,MATCH('71200M Ann'!$C174,'71200 Ann'!$C$8:$C$285,0),MATCH('71200M Ann'!BM$8,'71200 Ann'!$C$8:$AZ$8,0))</f>
        <v>45.8</v>
      </c>
      <c r="BN174" s="11">
        <f>INDEX('71200 Ann'!$C$8:$AZ$285,MATCH('71200M Ann'!$C174,'71200 Ann'!$C$8:$C$285,0),MATCH('71200M Ann'!BN$8,'71200 Ann'!$C$8:$AZ$8,0))</f>
        <v>50</v>
      </c>
      <c r="BO174" s="11">
        <f>INDEX('71200 Ann'!$C$8:$AZ$285,MATCH('71200M Ann'!$C174,'71200 Ann'!$C$8:$C$285,0),MATCH('71200M Ann'!BO$8,'71200 Ann'!$C$8:$AZ$8,0))</f>
        <v>55.6</v>
      </c>
      <c r="BP174" s="11">
        <f>INDEX('71200 Ann'!$C$8:$AZ$285,MATCH('71200M Ann'!$C174,'71200 Ann'!$C$8:$C$285,0),MATCH('71200M Ann'!BP$8,'71200 Ann'!$C$8:$AZ$8,0))</f>
        <v>51.8</v>
      </c>
      <c r="BQ174" s="11">
        <f>INDEX('71200 Ann'!$C$8:$AZ$285,MATCH('71200M Ann'!$C174,'71200 Ann'!$C$8:$C$285,0),MATCH('71200M Ann'!BQ$8,'71200 Ann'!$C$8:$AZ$8,0))</f>
        <v>52.5</v>
      </c>
      <c r="BR174" s="11">
        <f>INDEX('71200 Ann'!$C$8:$AZ$285,MATCH('71200M Ann'!$C174,'71200 Ann'!$C$8:$C$285,0),MATCH('71200M Ann'!BR$8,'71200 Ann'!$C$8:$AZ$8,0))</f>
        <v>53.8</v>
      </c>
      <c r="BS174" s="11">
        <f>INDEX('71200 Ann'!$C$8:$AZ$285,MATCH('71200M Ann'!$C174,'71200 Ann'!$C$8:$C$285,0),MATCH('71200M Ann'!BS$8,'71200 Ann'!$C$8:$AZ$8,0))</f>
        <v>57.8</v>
      </c>
      <c r="BT174" s="11">
        <f>INDEX('71200 Ann'!$C$8:$AZ$285,MATCH('71200M Ann'!$C174,'71200 Ann'!$C$8:$C$285,0),MATCH('71200M Ann'!BT$8,'71200 Ann'!$C$8:$AZ$8,0))</f>
        <v>61</v>
      </c>
      <c r="BU174" s="11">
        <f>INDEX('71200 Ann'!$C$8:$AZ$285,MATCH('71200M Ann'!$C174,'71200 Ann'!$C$8:$C$285,0),MATCH('71200M Ann'!BU$8,'71200 Ann'!$C$8:$AZ$8,0))</f>
        <v>69.7</v>
      </c>
      <c r="BV174" s="11">
        <f>INDEX('71200 Ann'!$C$8:$AZ$285,MATCH('71200M Ann'!$C174,'71200 Ann'!$C$8:$C$285,0),MATCH('71200M Ann'!BV$8,'71200 Ann'!$C$8:$AZ$8,0))</f>
        <v>66.900000000000006</v>
      </c>
      <c r="BW174" s="11">
        <f>INDEX('71200 Ann'!$C$8:$AZ$285,MATCH('71200M Ann'!$C174,'71200 Ann'!$C$8:$C$285,0),MATCH('71200M Ann'!BW$8,'71200 Ann'!$C$8:$AZ$8,0))</f>
        <v>66.2</v>
      </c>
      <c r="BX174" s="11">
        <f>INDEX('71200 Ann'!$C$8:$AZ$285,MATCH('71200M Ann'!$C174,'71200 Ann'!$C$8:$C$285,0),MATCH('71200M Ann'!BX$8,'71200 Ann'!$C$8:$AZ$8,0))</f>
        <v>73.2</v>
      </c>
      <c r="BY174" s="11">
        <f>INDEX('71200 Ann'!$C$8:$AZ$285,MATCH('71200M Ann'!$C174,'71200 Ann'!$C$8:$C$285,0),MATCH('71200M Ann'!BY$8,'71200 Ann'!$C$8:$AZ$8,0))</f>
        <v>75.3</v>
      </c>
      <c r="BZ174" s="11">
        <f>INDEX('71200 Ann'!$C$8:$AZ$285,MATCH('71200M Ann'!$C174,'71200 Ann'!$C$8:$C$285,0),MATCH('71200M Ann'!BZ$8,'71200 Ann'!$C$8:$AZ$8,0))</f>
        <v>80.3</v>
      </c>
      <c r="CA174" s="11">
        <f>INDEX('71200 Ann'!$C$8:$AZ$285,MATCH('71200M Ann'!$C174,'71200 Ann'!$C$8:$C$285,0),MATCH('71200M Ann'!CA$8,'71200 Ann'!$C$8:$AZ$8,0))</f>
        <v>84.8</v>
      </c>
      <c r="CB174" s="11">
        <f>INDEX('71200 Ann'!$C$8:$AZ$285,MATCH('71200M Ann'!$C174,'71200 Ann'!$C$8:$C$285,0),MATCH('71200M Ann'!CB$8,'71200 Ann'!$C$8:$AZ$8,0))</f>
        <v>92</v>
      </c>
      <c r="CC174" s="11">
        <f>INDEX('71200 Ann'!$C$8:$AZ$285,MATCH('71200M Ann'!$C174,'71200 Ann'!$C$8:$C$285,0),MATCH('71200M Ann'!CC$8,'71200 Ann'!$C$8:$AZ$8,0))</f>
        <v>94.1</v>
      </c>
      <c r="CD174" s="11">
        <f>INDEX('71200 Ann'!$C$8:$AZ$285,MATCH('71200M Ann'!$C174,'71200 Ann'!$C$8:$C$285,0),MATCH('71200M Ann'!CD$8,'71200 Ann'!$C$8:$AZ$8,0))</f>
        <v>95.2</v>
      </c>
      <c r="CE174" s="11">
        <f>INDEX('71200 Ann'!$C$8:$AZ$285,MATCH('71200M Ann'!$C174,'71200 Ann'!$C$8:$C$285,0),MATCH('71200M Ann'!CE$8,'71200 Ann'!$C$8:$AZ$8,0))</f>
        <v>88.4</v>
      </c>
      <c r="CF174" s="11">
        <f>INDEX('71200 Ann'!$C$8:$AZ$285,MATCH('71200M Ann'!$C174,'71200 Ann'!$C$8:$C$285,0),MATCH('71200M Ann'!CF$8,'71200 Ann'!$C$8:$AZ$8,0))</f>
        <v>93.5</v>
      </c>
      <c r="CG174" s="11">
        <f>INDEX('71200 Ann'!$C$8:$AZ$285,MATCH('71200M Ann'!$C174,'71200 Ann'!$C$8:$C$285,0),MATCH('71200M Ann'!CG$8,'71200 Ann'!$C$8:$AZ$8,0))</f>
        <v>96.2</v>
      </c>
      <c r="CH174" s="11">
        <f>INDEX('71200 Ann'!$C$8:$AZ$285,MATCH('71200M Ann'!$C174,'71200 Ann'!$C$8:$C$285,0),MATCH('71200M Ann'!CH$8,'71200 Ann'!$C$8:$AZ$8,0))</f>
        <v>100.8</v>
      </c>
      <c r="CI174" s="11">
        <f>INDEX('71200 Ann'!$C$8:$AZ$285,MATCH('71200M Ann'!$C174,'71200 Ann'!$C$8:$C$285,0),MATCH('71200M Ann'!CI$8,'71200 Ann'!$C$8:$AZ$8,0))</f>
        <v>112.1</v>
      </c>
      <c r="CJ174" s="11">
        <f>INDEX('71200 Ann'!$C$8:$AZ$285,MATCH('71200M Ann'!$C174,'71200 Ann'!$C$8:$C$285,0),MATCH('71200M Ann'!CJ$8,'71200 Ann'!$C$8:$AZ$8,0))</f>
        <v>117.7</v>
      </c>
      <c r="CK174" s="11">
        <f>INDEX('71200 Ann'!$C$8:$AZ$285,MATCH('71200M Ann'!$C174,'71200 Ann'!$C$8:$C$285,0),MATCH('71200M Ann'!CK$8,'71200 Ann'!$C$8:$AZ$8,0))</f>
        <v>121.6</v>
      </c>
      <c r="CL174" s="11">
        <f>INDEX('71200 Ann'!$C$8:$AZ$285,MATCH('71200M Ann'!$C174,'71200 Ann'!$C$8:$C$285,0),MATCH('71200M Ann'!CL$8,'71200 Ann'!$C$8:$AZ$8,0))</f>
        <v>132.9</v>
      </c>
      <c r="CM174" s="11"/>
      <c r="CN174" s="8"/>
    </row>
    <row r="175" spans="1:92" s="10" customFormat="1" x14ac:dyDescent="0.25">
      <c r="A175" s="32">
        <v>158</v>
      </c>
      <c r="B175" s="10" t="s">
        <v>921</v>
      </c>
      <c r="C175" s="10" t="s">
        <v>920</v>
      </c>
      <c r="D175" s="10">
        <f>INDEX('71200 Ann Hist'!$C$8:$AR$285,MATCH('71200M Ann'!$C175,'71200 Ann Hist'!$C$8:$C$285,0),MATCH('71200M Ann'!D$8,'71200 Ann Hist'!$C$8:$AR$8,0))</f>
        <v>1.1000000000000001</v>
      </c>
      <c r="E175" s="10">
        <f>INDEX('71200 Ann Hist'!$C$8:$AR$285,MATCH('71200M Ann'!$C175,'71200 Ann Hist'!$C$8:$C$285,0),MATCH('71200M Ann'!E$8,'71200 Ann Hist'!$C$8:$AR$8,0))</f>
        <v>1.1000000000000001</v>
      </c>
      <c r="F175" s="10">
        <f>INDEX('71200 Ann Hist'!$C$8:$AR$285,MATCH('71200M Ann'!$C175,'71200 Ann Hist'!$C$8:$C$285,0),MATCH('71200M Ann'!F$8,'71200 Ann Hist'!$C$8:$AR$8,0))</f>
        <v>1.1000000000000001</v>
      </c>
      <c r="G175" s="10">
        <f>INDEX('71200 Ann Hist'!$C$8:$AR$285,MATCH('71200M Ann'!$C175,'71200 Ann Hist'!$C$8:$C$285,0),MATCH('71200M Ann'!G$8,'71200 Ann Hist'!$C$8:$AR$8,0))</f>
        <v>1</v>
      </c>
      <c r="H175" s="10">
        <f>INDEX('71200 Ann Hist'!$C$8:$AR$285,MATCH('71200M Ann'!$C175,'71200 Ann Hist'!$C$8:$C$285,0),MATCH('71200M Ann'!H$8,'71200 Ann Hist'!$C$8:$AR$8,0))</f>
        <v>0.9</v>
      </c>
      <c r="I175" s="10">
        <f>INDEX('71200 Ann Hist'!$C$8:$AR$285,MATCH('71200M Ann'!$C175,'71200 Ann Hist'!$C$8:$C$285,0),MATCH('71200M Ann'!I$8,'71200 Ann Hist'!$C$8:$AR$8,0))</f>
        <v>0.9</v>
      </c>
      <c r="J175" s="10">
        <f>INDEX('71200 Ann Hist'!$C$8:$AR$285,MATCH('71200M Ann'!$C175,'71200 Ann Hist'!$C$8:$C$285,0),MATCH('71200M Ann'!J$8,'71200 Ann Hist'!$C$8:$AR$8,0))</f>
        <v>0.9</v>
      </c>
      <c r="K175" s="10">
        <f>INDEX('71200 Ann Hist'!$C$8:$AR$285,MATCH('71200M Ann'!$C175,'71200 Ann Hist'!$C$8:$C$285,0),MATCH('71200M Ann'!K$8,'71200 Ann Hist'!$C$8:$AR$8,0))</f>
        <v>0.9</v>
      </c>
      <c r="L175" s="10">
        <f>INDEX('71200 Ann Hist'!$C$8:$AR$285,MATCH('71200M Ann'!$C175,'71200 Ann Hist'!$C$8:$C$285,0),MATCH('71200M Ann'!L$8,'71200 Ann Hist'!$C$8:$AR$8,0))</f>
        <v>0.9</v>
      </c>
      <c r="M175" s="10">
        <f>INDEX('71200 Ann Hist'!$C$8:$AR$285,MATCH('71200M Ann'!$C175,'71200 Ann Hist'!$C$8:$C$285,0),MATCH('71200M Ann'!M$8,'71200 Ann Hist'!$C$8:$AR$8,0))</f>
        <v>1</v>
      </c>
      <c r="N175" s="10">
        <f>INDEX('71200 Ann Hist'!$C$8:$AR$285,MATCH('71200M Ann'!$C175,'71200 Ann Hist'!$C$8:$C$285,0),MATCH('71200M Ann'!N$8,'71200 Ann Hist'!$C$8:$AR$8,0))</f>
        <v>0.9</v>
      </c>
      <c r="O175" s="10">
        <f>INDEX('71200 Ann Hist'!$C$8:$AR$285,MATCH('71200M Ann'!$C175,'71200 Ann Hist'!$C$8:$C$285,0),MATCH('71200M Ann'!O$8,'71200 Ann Hist'!$C$8:$AR$8,0))</f>
        <v>1</v>
      </c>
      <c r="P175" s="10">
        <f>INDEX('71200 Ann Hist'!$C$8:$AR$285,MATCH('71200M Ann'!$C175,'71200 Ann Hist'!$C$8:$C$285,0),MATCH('71200M Ann'!P$8,'71200 Ann Hist'!$C$8:$AR$8,0))</f>
        <v>1</v>
      </c>
      <c r="Q175" s="10">
        <f>INDEX('71200 Ann Hist'!$C$8:$AR$285,MATCH('71200M Ann'!$C175,'71200 Ann Hist'!$C$8:$C$285,0),MATCH('71200M Ann'!Q$8,'71200 Ann Hist'!$C$8:$AR$8,0))</f>
        <v>1</v>
      </c>
      <c r="R175" s="10">
        <f>INDEX('71200 Ann Hist'!$C$8:$AR$285,MATCH('71200M Ann'!$C175,'71200 Ann Hist'!$C$8:$C$285,0),MATCH('71200M Ann'!R$8,'71200 Ann Hist'!$C$8:$AR$8,0))</f>
        <v>1.1000000000000001</v>
      </c>
      <c r="S175" s="10">
        <f>INDEX('71200 Ann Hist'!$C$8:$AR$285,MATCH('71200M Ann'!$C175,'71200 Ann Hist'!$C$8:$C$285,0),MATCH('71200M Ann'!S$8,'71200 Ann Hist'!$C$8:$AR$8,0))</f>
        <v>1.1000000000000001</v>
      </c>
      <c r="T175" s="10">
        <f>INDEX('71200 Ann Hist'!$C$8:$AR$285,MATCH('71200M Ann'!$C175,'71200 Ann Hist'!$C$8:$C$285,0),MATCH('71200M Ann'!T$8,'71200 Ann Hist'!$C$8:$AR$8,0))</f>
        <v>1.2</v>
      </c>
      <c r="U175" s="10">
        <f>INDEX('71200 Ann Hist'!$C$8:$AR$285,MATCH('71200M Ann'!$C175,'71200 Ann Hist'!$C$8:$C$285,0),MATCH('71200M Ann'!U$8,'71200 Ann Hist'!$C$8:$AR$8,0))</f>
        <v>1.2</v>
      </c>
      <c r="V175" s="10">
        <f>INDEX('71200 Ann Hist'!$C$8:$AR$285,MATCH('71200M Ann'!$C175,'71200 Ann Hist'!$C$8:$C$285,0),MATCH('71200M Ann'!V$8,'71200 Ann Hist'!$C$8:$AR$8,0))</f>
        <v>1.3</v>
      </c>
      <c r="W175" s="10">
        <f>INDEX('71200 Ann Hist'!$C$8:$AR$285,MATCH('71200M Ann'!$C175,'71200 Ann Hist'!$C$8:$C$285,0),MATCH('71200M Ann'!W$8,'71200 Ann Hist'!$C$8:$AR$8,0))</f>
        <v>1.4</v>
      </c>
      <c r="X175" s="10">
        <f>INDEX('71200 Ann Hist'!$C$8:$AR$285,MATCH('71200M Ann'!$C175,'71200 Ann Hist'!$C$8:$C$285,0),MATCH('71200M Ann'!X$8,'71200 Ann Hist'!$C$8:$AR$8,0))</f>
        <v>1.6</v>
      </c>
      <c r="Y175" s="10">
        <f>INDEX('71200 Ann Hist'!$C$8:$AR$285,MATCH('71200M Ann'!$C175,'71200 Ann Hist'!$C$8:$C$285,0),MATCH('71200M Ann'!Y$8,'71200 Ann Hist'!$C$8:$AR$8,0))</f>
        <v>1.8</v>
      </c>
      <c r="Z175" s="10">
        <f>INDEX('71200 Ann Hist'!$C$8:$AR$285,MATCH('71200M Ann'!$C175,'71200 Ann Hist'!$C$8:$C$285,0),MATCH('71200M Ann'!Z$8,'71200 Ann Hist'!$C$8:$AR$8,0))</f>
        <v>2</v>
      </c>
      <c r="AA175" s="10">
        <f>INDEX('71200 Ann Hist'!$C$8:$AR$285,MATCH('71200M Ann'!$C175,'71200 Ann Hist'!$C$8:$C$285,0),MATCH('71200M Ann'!AA$8,'71200 Ann Hist'!$C$8:$AR$8,0))</f>
        <v>2.2000000000000002</v>
      </c>
      <c r="AB175" s="10">
        <f>INDEX('71200 Ann Hist'!$C$8:$AR$285,MATCH('71200M Ann'!$C175,'71200 Ann Hist'!$C$8:$C$285,0),MATCH('71200M Ann'!AB$8,'71200 Ann Hist'!$C$8:$AR$8,0))</f>
        <v>2.5</v>
      </c>
      <c r="AC175" s="10">
        <f>INDEX('71200 Ann Hist'!$C$8:$AR$285,MATCH('71200M Ann'!$C175,'71200 Ann Hist'!$C$8:$C$285,0),MATCH('71200M Ann'!AC$8,'71200 Ann Hist'!$C$8:$AR$8,0))</f>
        <v>2.7</v>
      </c>
      <c r="AD175" s="10">
        <f>INDEX('71200 Ann Hist'!$C$8:$AR$285,MATCH('71200M Ann'!$C175,'71200 Ann Hist'!$C$8:$C$285,0),MATCH('71200M Ann'!AD$8,'71200 Ann Hist'!$C$8:$AR$8,0))</f>
        <v>3.1</v>
      </c>
      <c r="AE175" s="10">
        <f>INDEX('71200 Ann Hist'!$C$8:$AR$285,MATCH('71200M Ann'!$C175,'71200 Ann Hist'!$C$8:$C$285,0),MATCH('71200M Ann'!AE$8,'71200 Ann Hist'!$C$8:$AR$8,0))</f>
        <v>3.6</v>
      </c>
      <c r="AF175" s="10">
        <f>INDEX('71200 Ann Hist'!$C$8:$AR$285,MATCH('71200M Ann'!$C175,'71200 Ann Hist'!$C$8:$C$285,0),MATCH('71200M Ann'!AF$8,'71200 Ann Hist'!$C$8:$AR$8,0))</f>
        <v>4</v>
      </c>
      <c r="AG175" s="10">
        <f>INDEX('71200 Ann Hist'!$C$8:$AR$285,MATCH('71200M Ann'!$C175,'71200 Ann Hist'!$C$8:$C$285,0),MATCH('71200M Ann'!AG$8,'71200 Ann Hist'!$C$8:$AR$8,0))</f>
        <v>4.5</v>
      </c>
      <c r="AH175" s="10">
        <f>INDEX('71200 Ann Hist'!$C$8:$AR$285,MATCH('71200M Ann'!$C175,'71200 Ann Hist'!$C$8:$C$285,0),MATCH('71200M Ann'!AH$8,'71200 Ann Hist'!$C$8:$AR$8,0))</f>
        <v>4.8</v>
      </c>
      <c r="AI175" s="10">
        <f>INDEX('71200 Ann Hist'!$C$8:$AR$285,MATCH('71200M Ann'!$C175,'71200 Ann Hist'!$C$8:$C$285,0),MATCH('71200M Ann'!AI$8,'71200 Ann Hist'!$C$8:$AR$8,0))</f>
        <v>5.3</v>
      </c>
      <c r="AJ175" s="10">
        <f>INDEX('71200 Ann Hist'!$C$8:$AR$285,MATCH('71200M Ann'!$C175,'71200 Ann Hist'!$C$8:$C$285,0),MATCH('71200M Ann'!AJ$8,'71200 Ann Hist'!$C$8:$AR$8,0))</f>
        <v>5.9</v>
      </c>
      <c r="AK175" s="10">
        <f>INDEX('71200 Ann Hist'!$C$8:$AR$285,MATCH('71200M Ann'!$C175,'71200 Ann Hist'!$C$8:$C$285,0),MATCH('71200M Ann'!AK$8,'71200 Ann Hist'!$C$8:$AR$8,0))</f>
        <v>6.4</v>
      </c>
      <c r="AL175" s="10">
        <f>INDEX('71200 Ann Hist'!$C$8:$AR$285,MATCH('71200M Ann'!$C175,'71200 Ann Hist'!$C$8:$C$285,0),MATCH('71200M Ann'!AL$8,'71200 Ann Hist'!$C$8:$AR$8,0))</f>
        <v>7</v>
      </c>
      <c r="AM175" s="10">
        <f>INDEX('71200 Ann Hist'!$C$8:$AR$285,MATCH('71200M Ann'!$C175,'71200 Ann Hist'!$C$8:$C$285,0),MATCH('71200M Ann'!AM$8,'71200 Ann Hist'!$C$8:$AR$8,0))</f>
        <v>7.7</v>
      </c>
      <c r="AN175" s="10">
        <f>INDEX('71200 Ann Hist'!$C$8:$AR$285,MATCH('71200M Ann'!$C175,'71200 Ann Hist'!$C$8:$C$285,0),MATCH('71200M Ann'!AN$8,'71200 Ann Hist'!$C$8:$AR$8,0))</f>
        <v>8.3000000000000007</v>
      </c>
      <c r="AO175" s="10">
        <f>INDEX('71200 Ann Hist'!$C$8:$AR$285,MATCH('71200M Ann'!$C175,'71200 Ann Hist'!$C$8:$C$285,0),MATCH('71200M Ann'!AO$8,'71200 Ann Hist'!$C$8:$AR$8,0))</f>
        <v>9</v>
      </c>
      <c r="AP175" s="10">
        <f>INDEX('71200 Ann Hist'!$C$8:$AR$285,MATCH('71200M Ann'!$C175,'71200 Ann Hist'!$C$8:$C$285,0),MATCH('71200M Ann'!AP$8,'71200 Ann Hist'!$C$8:$AR$8,0))</f>
        <v>10.1</v>
      </c>
      <c r="AQ175" s="10">
        <f>INDEX('71200 Ann Hist'!$C$8:$AR$285,MATCH('71200M Ann'!$C175,'71200 Ann Hist'!$C$8:$C$285,0),MATCH('71200M Ann'!AQ$8,'71200 Ann Hist'!$C$8:$AR$8,0))</f>
        <v>11.4</v>
      </c>
      <c r="AR175" s="11">
        <f>INDEX('71200 Ann'!$C$8:$AZ$285,MATCH('71200M Ann'!$C175,'71200 Ann'!$C$8:$C$285,0),MATCH('71200M Ann'!AR$8,'71200 Ann'!$C$8:$AZ$8,0))</f>
        <v>12.7</v>
      </c>
      <c r="AS175" s="11">
        <f>INDEX('71200 Ann'!$C$8:$AZ$285,MATCH('71200M Ann'!$C175,'71200 Ann'!$C$8:$C$285,0),MATCH('71200M Ann'!AS$8,'71200 Ann'!$C$8:$AZ$8,0))</f>
        <v>14.4</v>
      </c>
      <c r="AT175" s="11">
        <f>INDEX('71200 Ann'!$C$8:$AZ$285,MATCH('71200M Ann'!$C175,'71200 Ann'!$C$8:$C$285,0),MATCH('71200M Ann'!AT$8,'71200 Ann'!$C$8:$AZ$8,0))</f>
        <v>15.8</v>
      </c>
      <c r="AU175" s="11">
        <f>INDEX('71200 Ann'!$C$8:$AZ$285,MATCH('71200M Ann'!$C175,'71200 Ann'!$C$8:$C$285,0),MATCH('71200M Ann'!AU$8,'71200 Ann'!$C$8:$AZ$8,0))</f>
        <v>17.100000000000001</v>
      </c>
      <c r="AV175" s="11">
        <f>INDEX('71200 Ann'!$C$8:$AZ$285,MATCH('71200M Ann'!$C175,'71200 Ann'!$C$8:$C$285,0),MATCH('71200M Ann'!AV$8,'71200 Ann'!$C$8:$AZ$8,0))</f>
        <v>18.5</v>
      </c>
      <c r="AW175" s="11">
        <f>INDEX('71200 Ann'!$C$8:$AZ$285,MATCH('71200M Ann'!$C175,'71200 Ann'!$C$8:$C$285,0),MATCH('71200M Ann'!AW$8,'71200 Ann'!$C$8:$AZ$8,0))</f>
        <v>19.8</v>
      </c>
      <c r="AX175" s="11">
        <f>INDEX('71200 Ann'!$C$8:$AZ$285,MATCH('71200M Ann'!$C175,'71200 Ann'!$C$8:$C$285,0),MATCH('71200M Ann'!AX$8,'71200 Ann'!$C$8:$AZ$8,0))</f>
        <v>21.8</v>
      </c>
      <c r="AY175" s="11">
        <f>INDEX('71200 Ann'!$C$8:$AZ$285,MATCH('71200M Ann'!$C175,'71200 Ann'!$C$8:$C$285,0),MATCH('71200M Ann'!AY$8,'71200 Ann'!$C$8:$AZ$8,0))</f>
        <v>24.1</v>
      </c>
      <c r="AZ175" s="11">
        <f>INDEX('71200 Ann'!$C$8:$AZ$285,MATCH('71200M Ann'!$C175,'71200 Ann'!$C$8:$C$285,0),MATCH('71200M Ann'!AZ$8,'71200 Ann'!$C$8:$AZ$8,0))</f>
        <v>26.6</v>
      </c>
      <c r="BA175" s="11">
        <f>INDEX('71200 Ann'!$C$8:$AZ$285,MATCH('71200M Ann'!$C175,'71200 Ann'!$C$8:$C$285,0),MATCH('71200M Ann'!BA$8,'71200 Ann'!$C$8:$AZ$8,0))</f>
        <v>27.2</v>
      </c>
      <c r="BB175" s="11">
        <f>INDEX('71200 Ann'!$C$8:$AZ$285,MATCH('71200M Ann'!$C175,'71200 Ann'!$C$8:$C$285,0),MATCH('71200M Ann'!BB$8,'71200 Ann'!$C$8:$AZ$8,0))</f>
        <v>28.1</v>
      </c>
      <c r="BC175" s="11">
        <f>INDEX('71200 Ann'!$C$8:$AZ$285,MATCH('71200M Ann'!$C175,'71200 Ann'!$C$8:$C$285,0),MATCH('71200M Ann'!BC$8,'71200 Ann'!$C$8:$AZ$8,0))</f>
        <v>30.6</v>
      </c>
      <c r="BD175" s="11">
        <f>INDEX('71200 Ann'!$C$8:$AZ$285,MATCH('71200M Ann'!$C175,'71200 Ann'!$C$8:$C$285,0),MATCH('71200M Ann'!BD$8,'71200 Ann'!$C$8:$AZ$8,0))</f>
        <v>33.9</v>
      </c>
      <c r="BE175" s="11">
        <f>INDEX('71200 Ann'!$C$8:$AZ$285,MATCH('71200M Ann'!$C175,'71200 Ann'!$C$8:$C$285,0),MATCH('71200M Ann'!BE$8,'71200 Ann'!$C$8:$AZ$8,0))</f>
        <v>37</v>
      </c>
      <c r="BF175" s="11">
        <f>INDEX('71200 Ann'!$C$8:$AZ$285,MATCH('71200M Ann'!$C175,'71200 Ann'!$C$8:$C$285,0),MATCH('71200M Ann'!BF$8,'71200 Ann'!$C$8:$AZ$8,0))</f>
        <v>39.4</v>
      </c>
      <c r="BG175" s="11">
        <f>INDEX('71200 Ann'!$C$8:$AZ$285,MATCH('71200M Ann'!$C175,'71200 Ann'!$C$8:$C$285,0),MATCH('71200M Ann'!BG$8,'71200 Ann'!$C$8:$AZ$8,0))</f>
        <v>42.3</v>
      </c>
      <c r="BH175" s="11">
        <f>INDEX('71200 Ann'!$C$8:$AZ$285,MATCH('71200M Ann'!$C175,'71200 Ann'!$C$8:$C$285,0),MATCH('71200M Ann'!BH$8,'71200 Ann'!$C$8:$AZ$8,0))</f>
        <v>44.9</v>
      </c>
      <c r="BI175" s="11">
        <f>INDEX('71200 Ann'!$C$8:$AZ$285,MATCH('71200M Ann'!$C175,'71200 Ann'!$C$8:$C$285,0),MATCH('71200M Ann'!BI$8,'71200 Ann'!$C$8:$AZ$8,0))</f>
        <v>47.5</v>
      </c>
      <c r="BJ175" s="11">
        <f>INDEX('71200 Ann'!$C$8:$AZ$285,MATCH('71200M Ann'!$C175,'71200 Ann'!$C$8:$C$285,0),MATCH('71200M Ann'!BJ$8,'71200 Ann'!$C$8:$AZ$8,0))</f>
        <v>51.8</v>
      </c>
      <c r="BK175" s="11">
        <f>INDEX('71200 Ann'!$C$8:$AZ$285,MATCH('71200M Ann'!$C175,'71200 Ann'!$C$8:$C$285,0),MATCH('71200M Ann'!BK$8,'71200 Ann'!$C$8:$AZ$8,0))</f>
        <v>55.2</v>
      </c>
      <c r="BL175" s="11">
        <f>INDEX('71200 Ann'!$C$8:$AZ$285,MATCH('71200M Ann'!$C175,'71200 Ann'!$C$8:$C$285,0),MATCH('71200M Ann'!BL$8,'71200 Ann'!$C$8:$AZ$8,0))</f>
        <v>59.8</v>
      </c>
      <c r="BM175" s="11">
        <f>INDEX('71200 Ann'!$C$8:$AZ$285,MATCH('71200M Ann'!$C175,'71200 Ann'!$C$8:$C$285,0),MATCH('71200M Ann'!BM$8,'71200 Ann'!$C$8:$AZ$8,0))</f>
        <v>63.5</v>
      </c>
      <c r="BN175" s="11">
        <f>INDEX('71200 Ann'!$C$8:$AZ$285,MATCH('71200M Ann'!$C175,'71200 Ann'!$C$8:$C$285,0),MATCH('71200M Ann'!BN$8,'71200 Ann'!$C$8:$AZ$8,0))</f>
        <v>68.2</v>
      </c>
      <c r="BO175" s="11">
        <f>INDEX('71200 Ann'!$C$8:$AZ$285,MATCH('71200M Ann'!$C175,'71200 Ann'!$C$8:$C$285,0),MATCH('71200M Ann'!BO$8,'71200 Ann'!$C$8:$AZ$8,0))</f>
        <v>70.5</v>
      </c>
      <c r="BP175" s="11">
        <f>INDEX('71200 Ann'!$C$8:$AZ$285,MATCH('71200M Ann'!$C175,'71200 Ann'!$C$8:$C$285,0),MATCH('71200M Ann'!BP$8,'71200 Ann'!$C$8:$AZ$8,0))</f>
        <v>70.3</v>
      </c>
      <c r="BQ175" s="11">
        <f>INDEX('71200 Ann'!$C$8:$AZ$285,MATCH('71200M Ann'!$C175,'71200 Ann'!$C$8:$C$285,0),MATCH('71200M Ann'!BQ$8,'71200 Ann'!$C$8:$AZ$8,0))</f>
        <v>73.7</v>
      </c>
      <c r="BR175" s="11">
        <f>INDEX('71200 Ann'!$C$8:$AZ$285,MATCH('71200M Ann'!$C175,'71200 Ann'!$C$8:$C$285,0),MATCH('71200M Ann'!BR$8,'71200 Ann'!$C$8:$AZ$8,0))</f>
        <v>73.8</v>
      </c>
      <c r="BS175" s="11">
        <f>INDEX('71200 Ann'!$C$8:$AZ$285,MATCH('71200M Ann'!$C175,'71200 Ann'!$C$8:$C$285,0),MATCH('71200M Ann'!BS$8,'71200 Ann'!$C$8:$AZ$8,0))</f>
        <v>76.2</v>
      </c>
      <c r="BT175" s="11">
        <f>INDEX('71200 Ann'!$C$8:$AZ$285,MATCH('71200M Ann'!$C175,'71200 Ann'!$C$8:$C$285,0),MATCH('71200M Ann'!BT$8,'71200 Ann'!$C$8:$AZ$8,0))</f>
        <v>78.900000000000006</v>
      </c>
      <c r="BU175" s="11">
        <f>INDEX('71200 Ann'!$C$8:$AZ$285,MATCH('71200M Ann'!$C175,'71200 Ann'!$C$8:$C$285,0),MATCH('71200M Ann'!BU$8,'71200 Ann'!$C$8:$AZ$8,0))</f>
        <v>80.2</v>
      </c>
      <c r="BV175" s="11">
        <f>INDEX('71200 Ann'!$C$8:$AZ$285,MATCH('71200M Ann'!$C175,'71200 Ann'!$C$8:$C$285,0),MATCH('71200M Ann'!BV$8,'71200 Ann'!$C$8:$AZ$8,0))</f>
        <v>83</v>
      </c>
      <c r="BW175" s="11">
        <f>INDEX('71200 Ann'!$C$8:$AZ$285,MATCH('71200M Ann'!$C175,'71200 Ann'!$C$8:$C$285,0),MATCH('71200M Ann'!BW$8,'71200 Ann'!$C$8:$AZ$8,0))</f>
        <v>85.7</v>
      </c>
      <c r="BX175" s="11">
        <f>INDEX('71200 Ann'!$C$8:$AZ$285,MATCH('71200M Ann'!$C175,'71200 Ann'!$C$8:$C$285,0),MATCH('71200M Ann'!BX$8,'71200 Ann'!$C$8:$AZ$8,0))</f>
        <v>90.5</v>
      </c>
      <c r="BY175" s="11">
        <f>INDEX('71200 Ann'!$C$8:$AZ$285,MATCH('71200M Ann'!$C175,'71200 Ann'!$C$8:$C$285,0),MATCH('71200M Ann'!BY$8,'71200 Ann'!$C$8:$AZ$8,0))</f>
        <v>97.4</v>
      </c>
      <c r="BZ175" s="11">
        <f>INDEX('71200 Ann'!$C$8:$AZ$285,MATCH('71200M Ann'!$C175,'71200 Ann'!$C$8:$C$285,0),MATCH('71200M Ann'!BZ$8,'71200 Ann'!$C$8:$AZ$8,0))</f>
        <v>103.1</v>
      </c>
      <c r="CA175" s="11">
        <f>INDEX('71200 Ann'!$C$8:$AZ$285,MATCH('71200M Ann'!$C175,'71200 Ann'!$C$8:$C$285,0),MATCH('71200M Ann'!CA$8,'71200 Ann'!$C$8:$AZ$8,0))</f>
        <v>109.4</v>
      </c>
      <c r="CB175" s="11">
        <f>INDEX('71200 Ann'!$C$8:$AZ$285,MATCH('71200M Ann'!$C175,'71200 Ann'!$C$8:$C$285,0),MATCH('71200M Ann'!CB$8,'71200 Ann'!$C$8:$AZ$8,0))</f>
        <v>117.5</v>
      </c>
      <c r="CC175" s="11">
        <f>INDEX('71200 Ann'!$C$8:$AZ$285,MATCH('71200M Ann'!$C175,'71200 Ann'!$C$8:$C$285,0),MATCH('71200M Ann'!CC$8,'71200 Ann'!$C$8:$AZ$8,0))</f>
        <v>125.1</v>
      </c>
      <c r="CD175" s="11">
        <f>INDEX('71200 Ann'!$C$8:$AZ$285,MATCH('71200M Ann'!$C175,'71200 Ann'!$C$8:$C$285,0),MATCH('71200M Ann'!CD$8,'71200 Ann'!$C$8:$AZ$8,0))</f>
        <v>134.4</v>
      </c>
      <c r="CE175" s="11">
        <f>INDEX('71200 Ann'!$C$8:$AZ$285,MATCH('71200M Ann'!$C175,'71200 Ann'!$C$8:$C$285,0),MATCH('71200M Ann'!CE$8,'71200 Ann'!$C$8:$AZ$8,0))</f>
        <v>137.6</v>
      </c>
      <c r="CF175" s="11">
        <f>INDEX('71200 Ann'!$C$8:$AZ$285,MATCH('71200M Ann'!$C175,'71200 Ann'!$C$8:$C$285,0),MATCH('71200M Ann'!CF$8,'71200 Ann'!$C$8:$AZ$8,0))</f>
        <v>144.69999999999999</v>
      </c>
      <c r="CG175" s="11">
        <f>INDEX('71200 Ann'!$C$8:$AZ$285,MATCH('71200M Ann'!$C175,'71200 Ann'!$C$8:$C$285,0),MATCH('71200M Ann'!CG$8,'71200 Ann'!$C$8:$AZ$8,0))</f>
        <v>144.6</v>
      </c>
      <c r="CH175" s="11">
        <f>INDEX('71200 Ann'!$C$8:$AZ$285,MATCH('71200M Ann'!$C175,'71200 Ann'!$C$8:$C$285,0),MATCH('71200M Ann'!CH$8,'71200 Ann'!$C$8:$AZ$8,0))</f>
        <v>146</v>
      </c>
      <c r="CI175" s="11">
        <f>INDEX('71200 Ann'!$C$8:$AZ$285,MATCH('71200M Ann'!$C175,'71200 Ann'!$C$8:$C$285,0),MATCH('71200M Ann'!CI$8,'71200 Ann'!$C$8:$AZ$8,0))</f>
        <v>147</v>
      </c>
      <c r="CJ175" s="11">
        <f>INDEX('71200 Ann'!$C$8:$AZ$285,MATCH('71200M Ann'!$C175,'71200 Ann'!$C$8:$C$285,0),MATCH('71200M Ann'!CJ$8,'71200 Ann'!$C$8:$AZ$8,0))</f>
        <v>148.9</v>
      </c>
      <c r="CK175" s="11">
        <f>INDEX('71200 Ann'!$C$8:$AZ$285,MATCH('71200M Ann'!$C175,'71200 Ann'!$C$8:$C$285,0),MATCH('71200M Ann'!CK$8,'71200 Ann'!$C$8:$AZ$8,0))</f>
        <v>150.19999999999999</v>
      </c>
      <c r="CL175" s="11">
        <f>INDEX('71200 Ann'!$C$8:$AZ$285,MATCH('71200M Ann'!$C175,'71200 Ann'!$C$8:$C$285,0),MATCH('71200M Ann'!CL$8,'71200 Ann'!$C$8:$AZ$8,0))</f>
        <v>151.4</v>
      </c>
      <c r="CM175" s="11"/>
      <c r="CN175" s="8"/>
    </row>
    <row r="176" spans="1:92" s="10" customFormat="1" x14ac:dyDescent="0.25">
      <c r="A176" s="32">
        <v>159</v>
      </c>
      <c r="B176" s="10" t="s">
        <v>919</v>
      </c>
      <c r="C176" s="10" t="s">
        <v>131</v>
      </c>
      <c r="D176" s="10">
        <f>INDEX('71200 Ann Hist'!$C$8:$AR$285,MATCH('71200M Ann'!$C176,'71200 Ann Hist'!$C$8:$C$285,0),MATCH('71200M Ann'!D$8,'71200 Ann Hist'!$C$8:$AR$8,0))</f>
        <v>0</v>
      </c>
      <c r="E176" s="10">
        <f>INDEX('71200 Ann Hist'!$C$8:$AR$285,MATCH('71200M Ann'!$C176,'71200 Ann Hist'!$C$8:$C$285,0),MATCH('71200M Ann'!E$8,'71200 Ann Hist'!$C$8:$AR$8,0))</f>
        <v>0</v>
      </c>
      <c r="F176" s="10">
        <f>INDEX('71200 Ann Hist'!$C$8:$AR$285,MATCH('71200M Ann'!$C176,'71200 Ann Hist'!$C$8:$C$285,0),MATCH('71200M Ann'!F$8,'71200 Ann Hist'!$C$8:$AR$8,0))</f>
        <v>0</v>
      </c>
      <c r="G176" s="10">
        <f>INDEX('71200 Ann Hist'!$C$8:$AR$285,MATCH('71200M Ann'!$C176,'71200 Ann Hist'!$C$8:$C$285,0),MATCH('71200M Ann'!G$8,'71200 Ann Hist'!$C$8:$AR$8,0))</f>
        <v>0</v>
      </c>
      <c r="H176" s="10">
        <f>INDEX('71200 Ann Hist'!$C$8:$AR$285,MATCH('71200M Ann'!$C176,'71200 Ann Hist'!$C$8:$C$285,0),MATCH('71200M Ann'!H$8,'71200 Ann Hist'!$C$8:$AR$8,0))</f>
        <v>0</v>
      </c>
      <c r="I176" s="10">
        <f>INDEX('71200 Ann Hist'!$C$8:$AR$285,MATCH('71200M Ann'!$C176,'71200 Ann Hist'!$C$8:$C$285,0),MATCH('71200M Ann'!I$8,'71200 Ann Hist'!$C$8:$AR$8,0))</f>
        <v>0</v>
      </c>
      <c r="J176" s="10">
        <f>INDEX('71200 Ann Hist'!$C$8:$AR$285,MATCH('71200M Ann'!$C176,'71200 Ann Hist'!$C$8:$C$285,0),MATCH('71200M Ann'!J$8,'71200 Ann Hist'!$C$8:$AR$8,0))</f>
        <v>0</v>
      </c>
      <c r="K176" s="10">
        <f>INDEX('71200 Ann Hist'!$C$8:$AR$285,MATCH('71200M Ann'!$C176,'71200 Ann Hist'!$C$8:$C$285,0),MATCH('71200M Ann'!K$8,'71200 Ann Hist'!$C$8:$AR$8,0))</f>
        <v>0</v>
      </c>
      <c r="L176" s="10">
        <f>INDEX('71200 Ann Hist'!$C$8:$AR$285,MATCH('71200M Ann'!$C176,'71200 Ann Hist'!$C$8:$C$285,0),MATCH('71200M Ann'!L$8,'71200 Ann Hist'!$C$8:$AR$8,0))</f>
        <v>0</v>
      </c>
      <c r="M176" s="10">
        <f>INDEX('71200 Ann Hist'!$C$8:$AR$285,MATCH('71200M Ann'!$C176,'71200 Ann Hist'!$C$8:$C$285,0),MATCH('71200M Ann'!M$8,'71200 Ann Hist'!$C$8:$AR$8,0))</f>
        <v>0</v>
      </c>
      <c r="N176" s="10">
        <f>INDEX('71200 Ann Hist'!$C$8:$AR$285,MATCH('71200M Ann'!$C176,'71200 Ann Hist'!$C$8:$C$285,0),MATCH('71200M Ann'!N$8,'71200 Ann Hist'!$C$8:$AR$8,0))</f>
        <v>0</v>
      </c>
      <c r="O176" s="10">
        <f>INDEX('71200 Ann Hist'!$C$8:$AR$285,MATCH('71200M Ann'!$C176,'71200 Ann Hist'!$C$8:$C$285,0),MATCH('71200M Ann'!O$8,'71200 Ann Hist'!$C$8:$AR$8,0))</f>
        <v>0</v>
      </c>
      <c r="P176" s="10">
        <f>INDEX('71200 Ann Hist'!$C$8:$AR$285,MATCH('71200M Ann'!$C176,'71200 Ann Hist'!$C$8:$C$285,0),MATCH('71200M Ann'!P$8,'71200 Ann Hist'!$C$8:$AR$8,0))</f>
        <v>0</v>
      </c>
      <c r="Q176" s="10">
        <f>INDEX('71200 Ann Hist'!$C$8:$AR$285,MATCH('71200M Ann'!$C176,'71200 Ann Hist'!$C$8:$C$285,0),MATCH('71200M Ann'!Q$8,'71200 Ann Hist'!$C$8:$AR$8,0))</f>
        <v>0</v>
      </c>
      <c r="R176" s="10">
        <f>INDEX('71200 Ann Hist'!$C$8:$AR$285,MATCH('71200M Ann'!$C176,'71200 Ann Hist'!$C$8:$C$285,0),MATCH('71200M Ann'!R$8,'71200 Ann Hist'!$C$8:$AR$8,0))</f>
        <v>0</v>
      </c>
      <c r="S176" s="10">
        <f>INDEX('71200 Ann Hist'!$C$8:$AR$285,MATCH('71200M Ann'!$C176,'71200 Ann Hist'!$C$8:$C$285,0),MATCH('71200M Ann'!S$8,'71200 Ann Hist'!$C$8:$AR$8,0))</f>
        <v>0</v>
      </c>
      <c r="T176" s="10">
        <f>INDEX('71200 Ann Hist'!$C$8:$AR$285,MATCH('71200M Ann'!$C176,'71200 Ann Hist'!$C$8:$C$285,0),MATCH('71200M Ann'!T$8,'71200 Ann Hist'!$C$8:$AR$8,0))</f>
        <v>0</v>
      </c>
      <c r="U176" s="10">
        <f>INDEX('71200 Ann Hist'!$C$8:$AR$285,MATCH('71200M Ann'!$C176,'71200 Ann Hist'!$C$8:$C$285,0),MATCH('71200M Ann'!U$8,'71200 Ann Hist'!$C$8:$AR$8,0))</f>
        <v>0</v>
      </c>
      <c r="V176" s="10">
        <f>INDEX('71200 Ann Hist'!$C$8:$AR$285,MATCH('71200M Ann'!$C176,'71200 Ann Hist'!$C$8:$C$285,0),MATCH('71200M Ann'!V$8,'71200 Ann Hist'!$C$8:$AR$8,0))</f>
        <v>0</v>
      </c>
      <c r="W176" s="10">
        <f>INDEX('71200 Ann Hist'!$C$8:$AR$285,MATCH('71200M Ann'!$C176,'71200 Ann Hist'!$C$8:$C$285,0),MATCH('71200M Ann'!W$8,'71200 Ann Hist'!$C$8:$AR$8,0))</f>
        <v>0</v>
      </c>
      <c r="X176" s="10">
        <f>INDEX('71200 Ann Hist'!$C$8:$AR$285,MATCH('71200M Ann'!$C176,'71200 Ann Hist'!$C$8:$C$285,0),MATCH('71200M Ann'!X$8,'71200 Ann Hist'!$C$8:$AR$8,0))</f>
        <v>0</v>
      </c>
      <c r="Y176" s="10">
        <f>INDEX('71200 Ann Hist'!$C$8:$AR$285,MATCH('71200M Ann'!$C176,'71200 Ann Hist'!$C$8:$C$285,0),MATCH('71200M Ann'!Y$8,'71200 Ann Hist'!$C$8:$AR$8,0))</f>
        <v>0</v>
      </c>
      <c r="Z176" s="10">
        <f>INDEX('71200 Ann Hist'!$C$8:$AR$285,MATCH('71200M Ann'!$C176,'71200 Ann Hist'!$C$8:$C$285,0),MATCH('71200M Ann'!Z$8,'71200 Ann Hist'!$C$8:$AR$8,0))</f>
        <v>0</v>
      </c>
      <c r="AA176" s="10">
        <f>INDEX('71200 Ann Hist'!$C$8:$AR$285,MATCH('71200M Ann'!$C176,'71200 Ann Hist'!$C$8:$C$285,0),MATCH('71200M Ann'!AA$8,'71200 Ann Hist'!$C$8:$AR$8,0))</f>
        <v>0</v>
      </c>
      <c r="AB176" s="10">
        <f>INDEX('71200 Ann Hist'!$C$8:$AR$285,MATCH('71200M Ann'!$C176,'71200 Ann Hist'!$C$8:$C$285,0),MATCH('71200M Ann'!AB$8,'71200 Ann Hist'!$C$8:$AR$8,0))</f>
        <v>0</v>
      </c>
      <c r="AC176" s="10">
        <f>INDEX('71200 Ann Hist'!$C$8:$AR$285,MATCH('71200M Ann'!$C176,'71200 Ann Hist'!$C$8:$C$285,0),MATCH('71200M Ann'!AC$8,'71200 Ann Hist'!$C$8:$AR$8,0))</f>
        <v>0</v>
      </c>
      <c r="AD176" s="10">
        <f>INDEX('71200 Ann Hist'!$C$8:$AR$285,MATCH('71200M Ann'!$C176,'71200 Ann Hist'!$C$8:$C$285,0),MATCH('71200M Ann'!AD$8,'71200 Ann Hist'!$C$8:$AR$8,0))</f>
        <v>0</v>
      </c>
      <c r="AE176" s="10">
        <f>INDEX('71200 Ann Hist'!$C$8:$AR$285,MATCH('71200M Ann'!$C176,'71200 Ann Hist'!$C$8:$C$285,0),MATCH('71200M Ann'!AE$8,'71200 Ann Hist'!$C$8:$AR$8,0))</f>
        <v>0</v>
      </c>
      <c r="AF176" s="10">
        <f>INDEX('71200 Ann Hist'!$C$8:$AR$285,MATCH('71200M Ann'!$C176,'71200 Ann Hist'!$C$8:$C$285,0),MATCH('71200M Ann'!AF$8,'71200 Ann Hist'!$C$8:$AR$8,0))</f>
        <v>0</v>
      </c>
      <c r="AG176" s="10">
        <f>INDEX('71200 Ann Hist'!$C$8:$AR$285,MATCH('71200M Ann'!$C176,'71200 Ann Hist'!$C$8:$C$285,0),MATCH('71200M Ann'!AG$8,'71200 Ann Hist'!$C$8:$AR$8,0))</f>
        <v>0</v>
      </c>
      <c r="AH176" s="10">
        <f>INDEX('71200 Ann Hist'!$C$8:$AR$285,MATCH('71200M Ann'!$C176,'71200 Ann Hist'!$C$8:$C$285,0),MATCH('71200M Ann'!AH$8,'71200 Ann Hist'!$C$8:$AR$8,0))</f>
        <v>0</v>
      </c>
      <c r="AI176" s="10">
        <f>INDEX('71200 Ann Hist'!$C$8:$AR$285,MATCH('71200M Ann'!$C176,'71200 Ann Hist'!$C$8:$C$285,0),MATCH('71200M Ann'!AI$8,'71200 Ann Hist'!$C$8:$AR$8,0))</f>
        <v>0</v>
      </c>
      <c r="AJ176" s="10">
        <f>INDEX('71200 Ann Hist'!$C$8:$AR$285,MATCH('71200M Ann'!$C176,'71200 Ann Hist'!$C$8:$C$285,0),MATCH('71200M Ann'!AJ$8,'71200 Ann Hist'!$C$8:$AR$8,0))</f>
        <v>0</v>
      </c>
      <c r="AK176" s="10">
        <f>INDEX('71200 Ann Hist'!$C$8:$AR$285,MATCH('71200M Ann'!$C176,'71200 Ann Hist'!$C$8:$C$285,0),MATCH('71200M Ann'!AK$8,'71200 Ann Hist'!$C$8:$AR$8,0))</f>
        <v>0</v>
      </c>
      <c r="AL176" s="10">
        <f>INDEX('71200 Ann Hist'!$C$8:$AR$285,MATCH('71200M Ann'!$C176,'71200 Ann Hist'!$C$8:$C$285,0),MATCH('71200M Ann'!AL$8,'71200 Ann Hist'!$C$8:$AR$8,0))</f>
        <v>0</v>
      </c>
      <c r="AM176" s="10">
        <f>INDEX('71200 Ann Hist'!$C$8:$AR$285,MATCH('71200M Ann'!$C176,'71200 Ann Hist'!$C$8:$C$285,0),MATCH('71200M Ann'!AM$8,'71200 Ann Hist'!$C$8:$AR$8,0))</f>
        <v>0</v>
      </c>
      <c r="AN176" s="10">
        <f>INDEX('71200 Ann Hist'!$C$8:$AR$285,MATCH('71200M Ann'!$C176,'71200 Ann Hist'!$C$8:$C$285,0),MATCH('71200M Ann'!AN$8,'71200 Ann Hist'!$C$8:$AR$8,0))</f>
        <v>0</v>
      </c>
      <c r="AO176" s="10">
        <f>INDEX('71200 Ann Hist'!$C$8:$AR$285,MATCH('71200M Ann'!$C176,'71200 Ann Hist'!$C$8:$C$285,0),MATCH('71200M Ann'!AO$8,'71200 Ann Hist'!$C$8:$AR$8,0))</f>
        <v>0</v>
      </c>
      <c r="AP176" s="10">
        <f>INDEX('71200 Ann Hist'!$C$8:$AR$285,MATCH('71200M Ann'!$C176,'71200 Ann Hist'!$C$8:$C$285,0),MATCH('71200M Ann'!AP$8,'71200 Ann Hist'!$C$8:$AR$8,0))</f>
        <v>0</v>
      </c>
      <c r="AQ176" s="10">
        <f>INDEX('71200 Ann Hist'!$C$8:$AR$285,MATCH('71200M Ann'!$C176,'71200 Ann Hist'!$C$8:$C$285,0),MATCH('71200M Ann'!AQ$8,'71200 Ann Hist'!$C$8:$AR$8,0))</f>
        <v>0</v>
      </c>
      <c r="AR176" s="11">
        <f>INDEX('71200 Ann'!$C$8:$AZ$285,MATCH('71200M Ann'!$C176,'71200 Ann'!$C$8:$C$285,0),MATCH('71200M Ann'!AR$8,'71200 Ann'!$C$8:$AZ$8,0))</f>
        <v>0</v>
      </c>
      <c r="AS176" s="11">
        <f>INDEX('71200 Ann'!$C$8:$AZ$285,MATCH('71200M Ann'!$C176,'71200 Ann'!$C$8:$C$285,0),MATCH('71200M Ann'!AS$8,'71200 Ann'!$C$8:$AZ$8,0))</f>
        <v>0</v>
      </c>
      <c r="AT176" s="11">
        <f>INDEX('71200 Ann'!$C$8:$AZ$285,MATCH('71200M Ann'!$C176,'71200 Ann'!$C$8:$C$285,0),MATCH('71200M Ann'!AT$8,'71200 Ann'!$C$8:$AZ$8,0))</f>
        <v>0</v>
      </c>
      <c r="AU176" s="11">
        <f>INDEX('71200 Ann'!$C$8:$AZ$285,MATCH('71200M Ann'!$C176,'71200 Ann'!$C$8:$C$285,0),MATCH('71200M Ann'!AU$8,'71200 Ann'!$C$8:$AZ$8,0))</f>
        <v>0</v>
      </c>
      <c r="AV176" s="11">
        <f>INDEX('71200 Ann'!$C$8:$AZ$285,MATCH('71200M Ann'!$C176,'71200 Ann'!$C$8:$C$285,0),MATCH('71200M Ann'!AV$8,'71200 Ann'!$C$8:$AZ$8,0))</f>
        <v>0</v>
      </c>
      <c r="AW176" s="11">
        <f>INDEX('71200 Ann'!$C$8:$AZ$285,MATCH('71200M Ann'!$C176,'71200 Ann'!$C$8:$C$285,0),MATCH('71200M Ann'!AW$8,'71200 Ann'!$C$8:$AZ$8,0))</f>
        <v>0</v>
      </c>
      <c r="AX176" s="11">
        <f>INDEX('71200 Ann'!$C$8:$AZ$285,MATCH('71200M Ann'!$C176,'71200 Ann'!$C$8:$C$285,0),MATCH('71200M Ann'!AX$8,'71200 Ann'!$C$8:$AZ$8,0))</f>
        <v>0</v>
      </c>
      <c r="AY176" s="11">
        <f>INDEX('71200 Ann'!$C$8:$AZ$285,MATCH('71200M Ann'!$C176,'71200 Ann'!$C$8:$C$285,0),MATCH('71200M Ann'!AY$8,'71200 Ann'!$C$8:$AZ$8,0))</f>
        <v>0</v>
      </c>
      <c r="AZ176" s="11">
        <f>INDEX('71200 Ann'!$C$8:$AZ$285,MATCH('71200M Ann'!$C176,'71200 Ann'!$C$8:$C$285,0),MATCH('71200M Ann'!AZ$8,'71200 Ann'!$C$8:$AZ$8,0))</f>
        <v>0.1</v>
      </c>
      <c r="BA176" s="11">
        <f>INDEX('71200 Ann'!$C$8:$AZ$285,MATCH('71200M Ann'!$C176,'71200 Ann'!$C$8:$C$285,0),MATCH('71200M Ann'!BA$8,'71200 Ann'!$C$8:$AZ$8,0))</f>
        <v>0.1</v>
      </c>
      <c r="BB176" s="11">
        <f>INDEX('71200 Ann'!$C$8:$AZ$285,MATCH('71200M Ann'!$C176,'71200 Ann'!$C$8:$C$285,0),MATCH('71200M Ann'!BB$8,'71200 Ann'!$C$8:$AZ$8,0))</f>
        <v>0.1</v>
      </c>
      <c r="BC176" s="11">
        <f>INDEX('71200 Ann'!$C$8:$AZ$285,MATCH('71200M Ann'!$C176,'71200 Ann'!$C$8:$C$285,0),MATCH('71200M Ann'!BC$8,'71200 Ann'!$C$8:$AZ$8,0))</f>
        <v>0.1</v>
      </c>
      <c r="BD176" s="11">
        <f>INDEX('71200 Ann'!$C$8:$AZ$285,MATCH('71200M Ann'!$C176,'71200 Ann'!$C$8:$C$285,0),MATCH('71200M Ann'!BD$8,'71200 Ann'!$C$8:$AZ$8,0))</f>
        <v>0.2</v>
      </c>
      <c r="BE176" s="11">
        <f>INDEX('71200 Ann'!$C$8:$AZ$285,MATCH('71200M Ann'!$C176,'71200 Ann'!$C$8:$C$285,0),MATCH('71200M Ann'!BE$8,'71200 Ann'!$C$8:$AZ$8,0))</f>
        <v>0.3</v>
      </c>
      <c r="BF176" s="11">
        <f>INDEX('71200 Ann'!$C$8:$AZ$285,MATCH('71200M Ann'!$C176,'71200 Ann'!$C$8:$C$285,0),MATCH('71200M Ann'!BF$8,'71200 Ann'!$C$8:$AZ$8,0))</f>
        <v>0.3</v>
      </c>
      <c r="BG176" s="11">
        <f>INDEX('71200 Ann'!$C$8:$AZ$285,MATCH('71200M Ann'!$C176,'71200 Ann'!$C$8:$C$285,0),MATCH('71200M Ann'!BG$8,'71200 Ann'!$C$8:$AZ$8,0))</f>
        <v>0.3</v>
      </c>
      <c r="BH176" s="11">
        <f>INDEX('71200 Ann'!$C$8:$AZ$285,MATCH('71200M Ann'!$C176,'71200 Ann'!$C$8:$C$285,0),MATCH('71200M Ann'!BH$8,'71200 Ann'!$C$8:$AZ$8,0))</f>
        <v>0.3</v>
      </c>
      <c r="BI176" s="11">
        <f>INDEX('71200 Ann'!$C$8:$AZ$285,MATCH('71200M Ann'!$C176,'71200 Ann'!$C$8:$C$285,0),MATCH('71200M Ann'!BI$8,'71200 Ann'!$C$8:$AZ$8,0))</f>
        <v>0.2</v>
      </c>
      <c r="BJ176" s="11">
        <f>INDEX('71200 Ann'!$C$8:$AZ$285,MATCH('71200M Ann'!$C176,'71200 Ann'!$C$8:$C$285,0),MATCH('71200M Ann'!BJ$8,'71200 Ann'!$C$8:$AZ$8,0))</f>
        <v>0.2</v>
      </c>
      <c r="BK176" s="11">
        <f>INDEX('71200 Ann'!$C$8:$AZ$285,MATCH('71200M Ann'!$C176,'71200 Ann'!$C$8:$C$285,0),MATCH('71200M Ann'!BK$8,'71200 Ann'!$C$8:$AZ$8,0))</f>
        <v>0.2</v>
      </c>
      <c r="BL176" s="11">
        <f>INDEX('71200 Ann'!$C$8:$AZ$285,MATCH('71200M Ann'!$C176,'71200 Ann'!$C$8:$C$285,0),MATCH('71200M Ann'!BL$8,'71200 Ann'!$C$8:$AZ$8,0))</f>
        <v>0.2</v>
      </c>
      <c r="BM176" s="11">
        <f>INDEX('71200 Ann'!$C$8:$AZ$285,MATCH('71200M Ann'!$C176,'71200 Ann'!$C$8:$C$285,0),MATCH('71200M Ann'!BM$8,'71200 Ann'!$C$8:$AZ$8,0))</f>
        <v>0.2</v>
      </c>
      <c r="BN176" s="11">
        <f>INDEX('71200 Ann'!$C$8:$AZ$285,MATCH('71200M Ann'!$C176,'71200 Ann'!$C$8:$C$285,0),MATCH('71200M Ann'!BN$8,'71200 Ann'!$C$8:$AZ$8,0))</f>
        <v>0.2</v>
      </c>
      <c r="BO176" s="11">
        <f>INDEX('71200 Ann'!$C$8:$AZ$285,MATCH('71200M Ann'!$C176,'71200 Ann'!$C$8:$C$285,0),MATCH('71200M Ann'!BO$8,'71200 Ann'!$C$8:$AZ$8,0))</f>
        <v>0.3</v>
      </c>
      <c r="BP176" s="11">
        <f>INDEX('71200 Ann'!$C$8:$AZ$285,MATCH('71200M Ann'!$C176,'71200 Ann'!$C$8:$C$285,0),MATCH('71200M Ann'!BP$8,'71200 Ann'!$C$8:$AZ$8,0))</f>
        <v>0.3</v>
      </c>
      <c r="BQ176" s="11">
        <f>INDEX('71200 Ann'!$C$8:$AZ$285,MATCH('71200M Ann'!$C176,'71200 Ann'!$C$8:$C$285,0),MATCH('71200M Ann'!BQ$8,'71200 Ann'!$C$8:$AZ$8,0))</f>
        <v>0.5</v>
      </c>
      <c r="BR176" s="11">
        <f>INDEX('71200 Ann'!$C$8:$AZ$285,MATCH('71200M Ann'!$C176,'71200 Ann'!$C$8:$C$285,0),MATCH('71200M Ann'!BR$8,'71200 Ann'!$C$8:$AZ$8,0))</f>
        <v>0.3</v>
      </c>
      <c r="BS176" s="11">
        <f>INDEX('71200 Ann'!$C$8:$AZ$285,MATCH('71200M Ann'!$C176,'71200 Ann'!$C$8:$C$285,0),MATCH('71200M Ann'!BS$8,'71200 Ann'!$C$8:$AZ$8,0))</f>
        <v>0.3</v>
      </c>
      <c r="BT176" s="11">
        <f>INDEX('71200 Ann'!$C$8:$AZ$285,MATCH('71200M Ann'!$C176,'71200 Ann'!$C$8:$C$285,0),MATCH('71200M Ann'!BT$8,'71200 Ann'!$C$8:$AZ$8,0))</f>
        <v>0.3</v>
      </c>
      <c r="BU176" s="11">
        <f>INDEX('71200 Ann'!$C$8:$AZ$285,MATCH('71200M Ann'!$C176,'71200 Ann'!$C$8:$C$285,0),MATCH('71200M Ann'!BU$8,'71200 Ann'!$C$8:$AZ$8,0))</f>
        <v>0.3</v>
      </c>
      <c r="BV176" s="11">
        <f>INDEX('71200 Ann'!$C$8:$AZ$285,MATCH('71200M Ann'!$C176,'71200 Ann'!$C$8:$C$285,0),MATCH('71200M Ann'!BV$8,'71200 Ann'!$C$8:$AZ$8,0))</f>
        <v>0.5</v>
      </c>
      <c r="BW176" s="11">
        <f>INDEX('71200 Ann'!$C$8:$AZ$285,MATCH('71200M Ann'!$C176,'71200 Ann'!$C$8:$C$285,0),MATCH('71200M Ann'!BW$8,'71200 Ann'!$C$8:$AZ$8,0))</f>
        <v>0.4</v>
      </c>
      <c r="BX176" s="11">
        <f>INDEX('71200 Ann'!$C$8:$AZ$285,MATCH('71200M Ann'!$C176,'71200 Ann'!$C$8:$C$285,0),MATCH('71200M Ann'!BX$8,'71200 Ann'!$C$8:$AZ$8,0))</f>
        <v>0.5</v>
      </c>
      <c r="BY176" s="11">
        <f>INDEX('71200 Ann'!$C$8:$AZ$285,MATCH('71200M Ann'!$C176,'71200 Ann'!$C$8:$C$285,0),MATCH('71200M Ann'!BY$8,'71200 Ann'!$C$8:$AZ$8,0))</f>
        <v>0.3</v>
      </c>
      <c r="BZ176" s="11">
        <f>INDEX('71200 Ann'!$C$8:$AZ$285,MATCH('71200M Ann'!$C176,'71200 Ann'!$C$8:$C$285,0),MATCH('71200M Ann'!BZ$8,'71200 Ann'!$C$8:$AZ$8,0))</f>
        <v>0.6</v>
      </c>
      <c r="CA176" s="11">
        <f>INDEX('71200 Ann'!$C$8:$AZ$285,MATCH('71200M Ann'!$C176,'71200 Ann'!$C$8:$C$285,0),MATCH('71200M Ann'!CA$8,'71200 Ann'!$C$8:$AZ$8,0))</f>
        <v>1.4</v>
      </c>
      <c r="CB176" s="11">
        <f>INDEX('71200 Ann'!$C$8:$AZ$285,MATCH('71200M Ann'!$C176,'71200 Ann'!$C$8:$C$285,0),MATCH('71200M Ann'!CB$8,'71200 Ann'!$C$8:$AZ$8,0))</f>
        <v>4</v>
      </c>
      <c r="CC176" s="11">
        <f>INDEX('71200 Ann'!$C$8:$AZ$285,MATCH('71200M Ann'!$C176,'71200 Ann'!$C$8:$C$285,0),MATCH('71200M Ann'!CC$8,'71200 Ann'!$C$8:$AZ$8,0))</f>
        <v>2.1</v>
      </c>
      <c r="CD176" s="11">
        <f>INDEX('71200 Ann'!$C$8:$AZ$285,MATCH('71200M Ann'!$C176,'71200 Ann'!$C$8:$C$285,0),MATCH('71200M Ann'!CD$8,'71200 Ann'!$C$8:$AZ$8,0))</f>
        <v>7.9</v>
      </c>
      <c r="CE176" s="11">
        <f>INDEX('71200 Ann'!$C$8:$AZ$285,MATCH('71200M Ann'!$C176,'71200 Ann'!$C$8:$C$285,0),MATCH('71200M Ann'!CE$8,'71200 Ann'!$C$8:$AZ$8,0))</f>
        <v>3.6</v>
      </c>
      <c r="CF176" s="11">
        <f>INDEX('71200 Ann'!$C$8:$AZ$285,MATCH('71200M Ann'!$C176,'71200 Ann'!$C$8:$C$285,0),MATCH('71200M Ann'!CF$8,'71200 Ann'!$C$8:$AZ$8,0))</f>
        <v>2</v>
      </c>
      <c r="CG176" s="11">
        <f>INDEX('71200 Ann'!$C$8:$AZ$285,MATCH('71200M Ann'!$C176,'71200 Ann'!$C$8:$C$285,0),MATCH('71200M Ann'!CG$8,'71200 Ann'!$C$8:$AZ$8,0))</f>
        <v>1.5</v>
      </c>
      <c r="CH176" s="11">
        <f>INDEX('71200 Ann'!$C$8:$AZ$285,MATCH('71200M Ann'!$C176,'71200 Ann'!$C$8:$C$285,0),MATCH('71200M Ann'!CH$8,'71200 Ann'!$C$8:$AZ$8,0))</f>
        <v>0.9</v>
      </c>
      <c r="CI176" s="11">
        <f>INDEX('71200 Ann'!$C$8:$AZ$285,MATCH('71200M Ann'!$C176,'71200 Ann'!$C$8:$C$285,0),MATCH('71200M Ann'!CI$8,'71200 Ann'!$C$8:$AZ$8,0))</f>
        <v>0.9</v>
      </c>
      <c r="CJ176" s="11">
        <f>INDEX('71200 Ann'!$C$8:$AZ$285,MATCH('71200M Ann'!$C176,'71200 Ann'!$C$8:$C$285,0),MATCH('71200M Ann'!CJ$8,'71200 Ann'!$C$8:$AZ$8,0))</f>
        <v>1.2</v>
      </c>
      <c r="CK176" s="11">
        <f>INDEX('71200 Ann'!$C$8:$AZ$285,MATCH('71200M Ann'!$C176,'71200 Ann'!$C$8:$C$285,0),MATCH('71200M Ann'!CK$8,'71200 Ann'!$C$8:$AZ$8,0))</f>
        <v>0.7</v>
      </c>
      <c r="CL176" s="11">
        <f>INDEX('71200 Ann'!$C$8:$AZ$285,MATCH('71200M Ann'!$C176,'71200 Ann'!$C$8:$C$285,0),MATCH('71200M Ann'!CL$8,'71200 Ann'!$C$8:$AZ$8,0))</f>
        <v>0.5</v>
      </c>
      <c r="CM176" s="11"/>
      <c r="CN176" s="8"/>
    </row>
    <row r="177" spans="1:92" s="10" customFormat="1" x14ac:dyDescent="0.25">
      <c r="A177" s="32">
        <v>160</v>
      </c>
      <c r="B177" s="10" t="s">
        <v>1912</v>
      </c>
      <c r="C177" s="10" t="s">
        <v>918</v>
      </c>
      <c r="D177" s="10">
        <f>INDEX('71200 Ann Hist'!$C$8:$AR$285,MATCH('71200M Ann'!$C177,'71200 Ann Hist'!$C$8:$C$285,0),MATCH('71200M Ann'!D$8,'71200 Ann Hist'!$C$8:$AR$8,0))</f>
        <v>0.9</v>
      </c>
      <c r="E177" s="10">
        <f>INDEX('71200 Ann Hist'!$C$8:$AR$285,MATCH('71200M Ann'!$C177,'71200 Ann Hist'!$C$8:$C$285,0),MATCH('71200M Ann'!E$8,'71200 Ann Hist'!$C$8:$AR$8,0))</f>
        <v>0.9</v>
      </c>
      <c r="F177" s="10">
        <f>INDEX('71200 Ann Hist'!$C$8:$AR$285,MATCH('71200M Ann'!$C177,'71200 Ann Hist'!$C$8:$C$285,0),MATCH('71200M Ann'!F$8,'71200 Ann Hist'!$C$8:$AR$8,0))</f>
        <v>0.9</v>
      </c>
      <c r="G177" s="10">
        <f>INDEX('71200 Ann Hist'!$C$8:$AR$285,MATCH('71200M Ann'!$C177,'71200 Ann Hist'!$C$8:$C$285,0),MATCH('71200M Ann'!G$8,'71200 Ann Hist'!$C$8:$AR$8,0))</f>
        <v>0.9</v>
      </c>
      <c r="H177" s="10">
        <f>INDEX('71200 Ann Hist'!$C$8:$AR$285,MATCH('71200M Ann'!$C177,'71200 Ann Hist'!$C$8:$C$285,0),MATCH('71200M Ann'!H$8,'71200 Ann Hist'!$C$8:$AR$8,0))</f>
        <v>0.8</v>
      </c>
      <c r="I177" s="10">
        <f>INDEX('71200 Ann Hist'!$C$8:$AR$285,MATCH('71200M Ann'!$C177,'71200 Ann Hist'!$C$8:$C$285,0),MATCH('71200M Ann'!I$8,'71200 Ann Hist'!$C$8:$AR$8,0))</f>
        <v>0.8</v>
      </c>
      <c r="J177" s="10">
        <f>INDEX('71200 Ann Hist'!$C$8:$AR$285,MATCH('71200M Ann'!$C177,'71200 Ann Hist'!$C$8:$C$285,0),MATCH('71200M Ann'!J$8,'71200 Ann Hist'!$C$8:$AR$8,0))</f>
        <v>0.8</v>
      </c>
      <c r="K177" s="10">
        <f>INDEX('71200 Ann Hist'!$C$8:$AR$285,MATCH('71200M Ann'!$C177,'71200 Ann Hist'!$C$8:$C$285,0),MATCH('71200M Ann'!K$8,'71200 Ann Hist'!$C$8:$AR$8,0))</f>
        <v>0.7</v>
      </c>
      <c r="L177" s="10">
        <f>INDEX('71200 Ann Hist'!$C$8:$AR$285,MATCH('71200M Ann'!$C177,'71200 Ann Hist'!$C$8:$C$285,0),MATCH('71200M Ann'!L$8,'71200 Ann Hist'!$C$8:$AR$8,0))</f>
        <v>0.7</v>
      </c>
      <c r="M177" s="10">
        <f>INDEX('71200 Ann Hist'!$C$8:$AR$285,MATCH('71200M Ann'!$C177,'71200 Ann Hist'!$C$8:$C$285,0),MATCH('71200M Ann'!M$8,'71200 Ann Hist'!$C$8:$AR$8,0))</f>
        <v>0.7</v>
      </c>
      <c r="N177" s="10">
        <f>INDEX('71200 Ann Hist'!$C$8:$AR$285,MATCH('71200M Ann'!$C177,'71200 Ann Hist'!$C$8:$C$285,0),MATCH('71200M Ann'!N$8,'71200 Ann Hist'!$C$8:$AR$8,0))</f>
        <v>0.6</v>
      </c>
      <c r="O177" s="10">
        <f>INDEX('71200 Ann Hist'!$C$8:$AR$285,MATCH('71200M Ann'!$C177,'71200 Ann Hist'!$C$8:$C$285,0),MATCH('71200M Ann'!O$8,'71200 Ann Hist'!$C$8:$AR$8,0))</f>
        <v>0.6</v>
      </c>
      <c r="P177" s="10">
        <f>INDEX('71200 Ann Hist'!$C$8:$AR$285,MATCH('71200M Ann'!$C177,'71200 Ann Hist'!$C$8:$C$285,0),MATCH('71200M Ann'!P$8,'71200 Ann Hist'!$C$8:$AR$8,0))</f>
        <v>0.7</v>
      </c>
      <c r="Q177" s="10">
        <f>INDEX('71200 Ann Hist'!$C$8:$AR$285,MATCH('71200M Ann'!$C177,'71200 Ann Hist'!$C$8:$C$285,0),MATCH('71200M Ann'!Q$8,'71200 Ann Hist'!$C$8:$AR$8,0))</f>
        <v>0.7</v>
      </c>
      <c r="R177" s="10">
        <f>INDEX('71200 Ann Hist'!$C$8:$AR$285,MATCH('71200M Ann'!$C177,'71200 Ann Hist'!$C$8:$C$285,0),MATCH('71200M Ann'!R$8,'71200 Ann Hist'!$C$8:$AR$8,0))</f>
        <v>0.7</v>
      </c>
      <c r="S177" s="10">
        <f>INDEX('71200 Ann Hist'!$C$8:$AR$285,MATCH('71200M Ann'!$C177,'71200 Ann Hist'!$C$8:$C$285,0),MATCH('71200M Ann'!S$8,'71200 Ann Hist'!$C$8:$AR$8,0))</f>
        <v>0.8</v>
      </c>
      <c r="T177" s="10">
        <f>INDEX('71200 Ann Hist'!$C$8:$AR$285,MATCH('71200M Ann'!$C177,'71200 Ann Hist'!$C$8:$C$285,0),MATCH('71200M Ann'!T$8,'71200 Ann Hist'!$C$8:$AR$8,0))</f>
        <v>0.8</v>
      </c>
      <c r="U177" s="10">
        <f>INDEX('71200 Ann Hist'!$C$8:$AR$285,MATCH('71200M Ann'!$C177,'71200 Ann Hist'!$C$8:$C$285,0),MATCH('71200M Ann'!U$8,'71200 Ann Hist'!$C$8:$AR$8,0))</f>
        <v>0.9</v>
      </c>
      <c r="V177" s="10">
        <f>INDEX('71200 Ann Hist'!$C$8:$AR$285,MATCH('71200M Ann'!$C177,'71200 Ann Hist'!$C$8:$C$285,0),MATCH('71200M Ann'!V$8,'71200 Ann Hist'!$C$8:$AR$8,0))</f>
        <v>1.1000000000000001</v>
      </c>
      <c r="W177" s="10">
        <f>INDEX('71200 Ann Hist'!$C$8:$AR$285,MATCH('71200M Ann'!$C177,'71200 Ann Hist'!$C$8:$C$285,0),MATCH('71200M Ann'!W$8,'71200 Ann Hist'!$C$8:$AR$8,0))</f>
        <v>1.3</v>
      </c>
      <c r="X177" s="10">
        <f>INDEX('71200 Ann Hist'!$C$8:$AR$285,MATCH('71200M Ann'!$C177,'71200 Ann Hist'!$C$8:$C$285,0),MATCH('71200M Ann'!X$8,'71200 Ann Hist'!$C$8:$AR$8,0))</f>
        <v>1.4</v>
      </c>
      <c r="Y177" s="10">
        <f>INDEX('71200 Ann Hist'!$C$8:$AR$285,MATCH('71200M Ann'!$C177,'71200 Ann Hist'!$C$8:$C$285,0),MATCH('71200M Ann'!Y$8,'71200 Ann Hist'!$C$8:$AR$8,0))</f>
        <v>1.6</v>
      </c>
      <c r="Z177" s="10">
        <f>INDEX('71200 Ann Hist'!$C$8:$AR$285,MATCH('71200M Ann'!$C177,'71200 Ann Hist'!$C$8:$C$285,0),MATCH('71200M Ann'!Z$8,'71200 Ann Hist'!$C$8:$AR$8,0))</f>
        <v>1.9</v>
      </c>
      <c r="AA177" s="10">
        <f>INDEX('71200 Ann Hist'!$C$8:$AR$285,MATCH('71200M Ann'!$C177,'71200 Ann Hist'!$C$8:$C$285,0),MATCH('71200M Ann'!AA$8,'71200 Ann Hist'!$C$8:$AR$8,0))</f>
        <v>2.2000000000000002</v>
      </c>
      <c r="AB177" s="10">
        <f>INDEX('71200 Ann Hist'!$C$8:$AR$285,MATCH('71200M Ann'!$C177,'71200 Ann Hist'!$C$8:$C$285,0),MATCH('71200M Ann'!AB$8,'71200 Ann Hist'!$C$8:$AR$8,0))</f>
        <v>2.5</v>
      </c>
      <c r="AC177" s="10">
        <f>INDEX('71200 Ann Hist'!$C$8:$AR$285,MATCH('71200M Ann'!$C177,'71200 Ann Hist'!$C$8:$C$285,0),MATCH('71200M Ann'!AC$8,'71200 Ann Hist'!$C$8:$AR$8,0))</f>
        <v>2.9</v>
      </c>
      <c r="AD177" s="10">
        <f>INDEX('71200 Ann Hist'!$C$8:$AR$285,MATCH('71200M Ann'!$C177,'71200 Ann Hist'!$C$8:$C$285,0),MATCH('71200M Ann'!AD$8,'71200 Ann Hist'!$C$8:$AR$8,0))</f>
        <v>3.3</v>
      </c>
      <c r="AE177" s="10">
        <f>INDEX('71200 Ann Hist'!$C$8:$AR$285,MATCH('71200M Ann'!$C177,'71200 Ann Hist'!$C$8:$C$285,0),MATCH('71200M Ann'!AE$8,'71200 Ann Hist'!$C$8:$AR$8,0))</f>
        <v>3.9</v>
      </c>
      <c r="AF177" s="10">
        <f>INDEX('71200 Ann Hist'!$C$8:$AR$285,MATCH('71200M Ann'!$C177,'71200 Ann Hist'!$C$8:$C$285,0),MATCH('71200M Ann'!AF$8,'71200 Ann Hist'!$C$8:$AR$8,0))</f>
        <v>4.5999999999999996</v>
      </c>
      <c r="AG177" s="10">
        <f>INDEX('71200 Ann Hist'!$C$8:$AR$285,MATCH('71200M Ann'!$C177,'71200 Ann Hist'!$C$8:$C$285,0),MATCH('71200M Ann'!AG$8,'71200 Ann Hist'!$C$8:$AR$8,0))</f>
        <v>5.2</v>
      </c>
      <c r="AH177" s="10">
        <f>INDEX('71200 Ann Hist'!$C$8:$AR$285,MATCH('71200M Ann'!$C177,'71200 Ann Hist'!$C$8:$C$285,0),MATCH('71200M Ann'!AH$8,'71200 Ann Hist'!$C$8:$AR$8,0))</f>
        <v>5.9</v>
      </c>
      <c r="AI177" s="10">
        <f>INDEX('71200 Ann Hist'!$C$8:$AR$285,MATCH('71200M Ann'!$C177,'71200 Ann Hist'!$C$8:$C$285,0),MATCH('71200M Ann'!AI$8,'71200 Ann Hist'!$C$8:$AR$8,0))</f>
        <v>6.6</v>
      </c>
      <c r="AJ177" s="10">
        <f>INDEX('71200 Ann Hist'!$C$8:$AR$285,MATCH('71200M Ann'!$C177,'71200 Ann Hist'!$C$8:$C$285,0),MATCH('71200M Ann'!AJ$8,'71200 Ann Hist'!$C$8:$AR$8,0))</f>
        <v>7.2</v>
      </c>
      <c r="AK177" s="10">
        <f>INDEX('71200 Ann Hist'!$C$8:$AR$285,MATCH('71200M Ann'!$C177,'71200 Ann Hist'!$C$8:$C$285,0),MATCH('71200M Ann'!AK$8,'71200 Ann Hist'!$C$8:$AR$8,0))</f>
        <v>8.1</v>
      </c>
      <c r="AL177" s="10">
        <f>INDEX('71200 Ann Hist'!$C$8:$AR$285,MATCH('71200M Ann'!$C177,'71200 Ann Hist'!$C$8:$C$285,0),MATCH('71200M Ann'!AL$8,'71200 Ann Hist'!$C$8:$AR$8,0))</f>
        <v>8.8000000000000007</v>
      </c>
      <c r="AM177" s="10">
        <f>INDEX('71200 Ann Hist'!$C$8:$AR$285,MATCH('71200M Ann'!$C177,'71200 Ann Hist'!$C$8:$C$285,0),MATCH('71200M Ann'!AM$8,'71200 Ann Hist'!$C$8:$AR$8,0))</f>
        <v>9.8000000000000007</v>
      </c>
      <c r="AN177" s="10">
        <f>INDEX('71200 Ann Hist'!$C$8:$AR$285,MATCH('71200M Ann'!$C177,'71200 Ann Hist'!$C$8:$C$285,0),MATCH('71200M Ann'!AN$8,'71200 Ann Hist'!$C$8:$AR$8,0))</f>
        <v>10.7</v>
      </c>
      <c r="AO177" s="10">
        <f>INDEX('71200 Ann Hist'!$C$8:$AR$285,MATCH('71200M Ann'!$C177,'71200 Ann Hist'!$C$8:$C$285,0),MATCH('71200M Ann'!AO$8,'71200 Ann Hist'!$C$8:$AR$8,0))</f>
        <v>11.5</v>
      </c>
      <c r="AP177" s="10">
        <f>INDEX('71200 Ann Hist'!$C$8:$AR$285,MATCH('71200M Ann'!$C177,'71200 Ann Hist'!$C$8:$C$285,0),MATCH('71200M Ann'!AP$8,'71200 Ann Hist'!$C$8:$AR$8,0))</f>
        <v>12.2</v>
      </c>
      <c r="AQ177" s="10">
        <f>INDEX('71200 Ann Hist'!$C$8:$AR$285,MATCH('71200M Ann'!$C177,'71200 Ann Hist'!$C$8:$C$285,0),MATCH('71200M Ann'!AQ$8,'71200 Ann Hist'!$C$8:$AR$8,0))</f>
        <v>13.1</v>
      </c>
      <c r="AR177" s="11">
        <f>INDEX('71200 Ann'!$C$8:$AZ$285,MATCH('71200M Ann'!$C177,'71200 Ann'!$C$8:$C$285,0),MATCH('71200M Ann'!AR$8,'71200 Ann'!$C$8:$AZ$8,0))</f>
        <v>14.5</v>
      </c>
      <c r="AS177" s="11">
        <f>INDEX('71200 Ann'!$C$8:$AZ$285,MATCH('71200M Ann'!$C177,'71200 Ann'!$C$8:$C$285,0),MATCH('71200M Ann'!AS$8,'71200 Ann'!$C$8:$AZ$8,0))</f>
        <v>15.9</v>
      </c>
      <c r="AT177" s="11">
        <f>INDEX('71200 Ann'!$C$8:$AZ$285,MATCH('71200M Ann'!$C177,'71200 Ann'!$C$8:$C$285,0),MATCH('71200M Ann'!AT$8,'71200 Ann'!$C$8:$AZ$8,0))</f>
        <v>18.2</v>
      </c>
      <c r="AU177" s="11">
        <f>INDEX('71200 Ann'!$C$8:$AZ$285,MATCH('71200M Ann'!$C177,'71200 Ann'!$C$8:$C$285,0),MATCH('71200M Ann'!AU$8,'71200 Ann'!$C$8:$AZ$8,0))</f>
        <v>21</v>
      </c>
      <c r="AV177" s="11">
        <f>INDEX('71200 Ann'!$C$8:$AZ$285,MATCH('71200M Ann'!$C177,'71200 Ann'!$C$8:$C$285,0),MATCH('71200M Ann'!AV$8,'71200 Ann'!$C$8:$AZ$8,0))</f>
        <v>24</v>
      </c>
      <c r="AW177" s="11">
        <f>INDEX('71200 Ann'!$C$8:$AZ$285,MATCH('71200M Ann'!$C177,'71200 Ann'!$C$8:$C$285,0),MATCH('71200M Ann'!AW$8,'71200 Ann'!$C$8:$AZ$8,0))</f>
        <v>27.5</v>
      </c>
      <c r="AX177" s="11">
        <f>INDEX('71200 Ann'!$C$8:$AZ$285,MATCH('71200M Ann'!$C177,'71200 Ann'!$C$8:$C$285,0),MATCH('71200M Ann'!AX$8,'71200 Ann'!$C$8:$AZ$8,0))</f>
        <v>32.1</v>
      </c>
      <c r="AY177" s="11">
        <f>INDEX('71200 Ann'!$C$8:$AZ$285,MATCH('71200M Ann'!$C177,'71200 Ann'!$C$8:$C$285,0),MATCH('71200M Ann'!AY$8,'71200 Ann'!$C$8:$AZ$8,0))</f>
        <v>36.1</v>
      </c>
      <c r="AZ177" s="11">
        <f>INDEX('71200 Ann'!$C$8:$AZ$285,MATCH('71200M Ann'!$C177,'71200 Ann'!$C$8:$C$285,0),MATCH('71200M Ann'!AZ$8,'71200 Ann'!$C$8:$AZ$8,0))</f>
        <v>42.6</v>
      </c>
      <c r="BA177" s="11">
        <f>INDEX('71200 Ann'!$C$8:$AZ$285,MATCH('71200M Ann'!$C177,'71200 Ann'!$C$8:$C$285,0),MATCH('71200M Ann'!BA$8,'71200 Ann'!$C$8:$AZ$8,0))</f>
        <v>50.3</v>
      </c>
      <c r="BB177" s="11">
        <f>INDEX('71200 Ann'!$C$8:$AZ$285,MATCH('71200M Ann'!$C177,'71200 Ann'!$C$8:$C$285,0),MATCH('71200M Ann'!BB$8,'71200 Ann'!$C$8:$AZ$8,0))</f>
        <v>60.2</v>
      </c>
      <c r="BC177" s="11">
        <f>INDEX('71200 Ann'!$C$8:$AZ$285,MATCH('71200M Ann'!$C177,'71200 Ann'!$C$8:$C$285,0),MATCH('71200M Ann'!BC$8,'71200 Ann'!$C$8:$AZ$8,0))</f>
        <v>71.5</v>
      </c>
      <c r="BD177" s="11">
        <f>INDEX('71200 Ann'!$C$8:$AZ$285,MATCH('71200M Ann'!$C177,'71200 Ann'!$C$8:$C$285,0),MATCH('71200M Ann'!BD$8,'71200 Ann'!$C$8:$AZ$8,0))</f>
        <v>83.3</v>
      </c>
      <c r="BE177" s="11">
        <f>INDEX('71200 Ann'!$C$8:$AZ$285,MATCH('71200M Ann'!$C177,'71200 Ann'!$C$8:$C$285,0),MATCH('71200M Ann'!BE$8,'71200 Ann'!$C$8:$AZ$8,0))</f>
        <v>99.3</v>
      </c>
      <c r="BF177" s="11">
        <f>INDEX('71200 Ann'!$C$8:$AZ$285,MATCH('71200M Ann'!$C177,'71200 Ann'!$C$8:$C$285,0),MATCH('71200M Ann'!BF$8,'71200 Ann'!$C$8:$AZ$8,0))</f>
        <v>112.7</v>
      </c>
      <c r="BG177" s="11">
        <f>INDEX('71200 Ann'!$C$8:$AZ$285,MATCH('71200M Ann'!$C177,'71200 Ann'!$C$8:$C$285,0),MATCH('71200M Ann'!BG$8,'71200 Ann'!$C$8:$AZ$8,0))</f>
        <v>125.6</v>
      </c>
      <c r="BH177" s="11">
        <f>INDEX('71200 Ann'!$C$8:$AZ$285,MATCH('71200M Ann'!$C177,'71200 Ann'!$C$8:$C$285,0),MATCH('71200M Ann'!BH$8,'71200 Ann'!$C$8:$AZ$8,0))</f>
        <v>139.30000000000001</v>
      </c>
      <c r="BI177" s="11">
        <f>INDEX('71200 Ann'!$C$8:$AZ$285,MATCH('71200M Ann'!$C177,'71200 Ann'!$C$8:$C$285,0),MATCH('71200M Ann'!BI$8,'71200 Ann'!$C$8:$AZ$8,0))</f>
        <v>155.19999999999999</v>
      </c>
      <c r="BJ177" s="11">
        <f>INDEX('71200 Ann'!$C$8:$AZ$285,MATCH('71200M Ann'!$C177,'71200 Ann'!$C$8:$C$285,0),MATCH('71200M Ann'!BJ$8,'71200 Ann'!$C$8:$AZ$8,0))</f>
        <v>166.4</v>
      </c>
      <c r="BK177" s="11">
        <f>INDEX('71200 Ann'!$C$8:$AZ$285,MATCH('71200M Ann'!$C177,'71200 Ann'!$C$8:$C$285,0),MATCH('71200M Ann'!BK$8,'71200 Ann'!$C$8:$AZ$8,0))</f>
        <v>177.6</v>
      </c>
      <c r="BL177" s="11">
        <f>INDEX('71200 Ann'!$C$8:$AZ$285,MATCH('71200M Ann'!$C177,'71200 Ann'!$C$8:$C$285,0),MATCH('71200M Ann'!BL$8,'71200 Ann'!$C$8:$AZ$8,0))</f>
        <v>192</v>
      </c>
      <c r="BM177" s="11">
        <f>INDEX('71200 Ann'!$C$8:$AZ$285,MATCH('71200M Ann'!$C177,'71200 Ann'!$C$8:$C$285,0),MATCH('71200M Ann'!BM$8,'71200 Ann'!$C$8:$AZ$8,0))</f>
        <v>205.6</v>
      </c>
      <c r="BN177" s="11">
        <f>INDEX('71200 Ann'!$C$8:$AZ$285,MATCH('71200M Ann'!$C177,'71200 Ann'!$C$8:$C$285,0),MATCH('71200M Ann'!BN$8,'71200 Ann'!$C$8:$AZ$8,0))</f>
        <v>211.2</v>
      </c>
      <c r="BO177" s="11">
        <f>INDEX('71200 Ann'!$C$8:$AZ$285,MATCH('71200M Ann'!$C177,'71200 Ann'!$C$8:$C$285,0),MATCH('71200M Ann'!BO$8,'71200 Ann'!$C$8:$AZ$8,0))</f>
        <v>213.4</v>
      </c>
      <c r="BP177" s="11">
        <f>INDEX('71200 Ann'!$C$8:$AZ$285,MATCH('71200M Ann'!$C177,'71200 Ann'!$C$8:$C$285,0),MATCH('71200M Ann'!BP$8,'71200 Ann'!$C$8:$AZ$8,0))</f>
        <v>210</v>
      </c>
      <c r="BQ177" s="11">
        <f>INDEX('71200 Ann'!$C$8:$AZ$285,MATCH('71200M Ann'!$C177,'71200 Ann'!$C$8:$C$285,0),MATCH('71200M Ann'!BQ$8,'71200 Ann'!$C$8:$AZ$8,0))</f>
        <v>213.1</v>
      </c>
      <c r="BR177" s="11">
        <f>INDEX('71200 Ann'!$C$8:$AZ$285,MATCH('71200M Ann'!$C177,'71200 Ann'!$C$8:$C$285,0),MATCH('71200M Ann'!BR$8,'71200 Ann'!$C$8:$AZ$8,0))</f>
        <v>232.3</v>
      </c>
      <c r="BS177" s="11">
        <f>INDEX('71200 Ann'!$C$8:$AZ$285,MATCH('71200M Ann'!$C177,'71200 Ann'!$C$8:$C$285,0),MATCH('71200M Ann'!BS$8,'71200 Ann'!$C$8:$AZ$8,0))</f>
        <v>239.3</v>
      </c>
      <c r="BT177" s="11">
        <f>INDEX('71200 Ann'!$C$8:$AZ$285,MATCH('71200M Ann'!$C177,'71200 Ann'!$C$8:$C$285,0),MATCH('71200M Ann'!BT$8,'71200 Ann'!$C$8:$AZ$8,0))</f>
        <v>252.8</v>
      </c>
      <c r="BU177" s="11">
        <f>INDEX('71200 Ann'!$C$8:$AZ$285,MATCH('71200M Ann'!$C177,'71200 Ann'!$C$8:$C$285,0),MATCH('71200M Ann'!BU$8,'71200 Ann'!$C$8:$AZ$8,0))</f>
        <v>262.8</v>
      </c>
      <c r="BV177" s="11">
        <f>INDEX('71200 Ann'!$C$8:$AZ$285,MATCH('71200M Ann'!$C177,'71200 Ann'!$C$8:$C$285,0),MATCH('71200M Ann'!BV$8,'71200 Ann'!$C$8:$AZ$8,0))</f>
        <v>279.10000000000002</v>
      </c>
      <c r="BW177" s="11">
        <f>INDEX('71200 Ann'!$C$8:$AZ$285,MATCH('71200M Ann'!$C177,'71200 Ann'!$C$8:$C$285,0),MATCH('71200M Ann'!BW$8,'71200 Ann'!$C$8:$AZ$8,0))</f>
        <v>305.8</v>
      </c>
      <c r="BX177" s="11">
        <f>INDEX('71200 Ann'!$C$8:$AZ$285,MATCH('71200M Ann'!$C177,'71200 Ann'!$C$8:$C$285,0),MATCH('71200M Ann'!BX$8,'71200 Ann'!$C$8:$AZ$8,0))</f>
        <v>326.3</v>
      </c>
      <c r="BY177" s="11">
        <f>INDEX('71200 Ann'!$C$8:$AZ$285,MATCH('71200M Ann'!$C177,'71200 Ann'!$C$8:$C$285,0),MATCH('71200M Ann'!BY$8,'71200 Ann'!$C$8:$AZ$8,0))</f>
        <v>329.3</v>
      </c>
      <c r="BZ177" s="11">
        <f>INDEX('71200 Ann'!$C$8:$AZ$285,MATCH('71200M Ann'!$C177,'71200 Ann'!$C$8:$C$285,0),MATCH('71200M Ann'!BZ$8,'71200 Ann'!$C$8:$AZ$8,0))</f>
        <v>320.3</v>
      </c>
      <c r="CA177" s="11">
        <f>INDEX('71200 Ann'!$C$8:$AZ$285,MATCH('71200M Ann'!$C177,'71200 Ann'!$C$8:$C$285,0),MATCH('71200M Ann'!CA$8,'71200 Ann'!$C$8:$AZ$8,0))</f>
        <v>322.10000000000002</v>
      </c>
      <c r="CB177" s="11">
        <f>INDEX('71200 Ann'!$C$8:$AZ$285,MATCH('71200M Ann'!$C177,'71200 Ann'!$C$8:$C$285,0),MATCH('71200M Ann'!CB$8,'71200 Ann'!$C$8:$AZ$8,0))</f>
        <v>365.7</v>
      </c>
      <c r="CC177" s="11">
        <f>INDEX('71200 Ann'!$C$8:$AZ$285,MATCH('71200M Ann'!$C177,'71200 Ann'!$C$8:$C$285,0),MATCH('71200M Ann'!CC$8,'71200 Ann'!$C$8:$AZ$8,0))</f>
        <v>418.6</v>
      </c>
      <c r="CD177" s="11">
        <f>INDEX('71200 Ann'!$C$8:$AZ$285,MATCH('71200M Ann'!$C177,'71200 Ann'!$C$8:$C$285,0),MATCH('71200M Ann'!CD$8,'71200 Ann'!$C$8:$AZ$8,0))</f>
        <v>460.6</v>
      </c>
      <c r="CE177" s="11">
        <f>INDEX('71200 Ann'!$C$8:$AZ$285,MATCH('71200M Ann'!$C177,'71200 Ann'!$C$8:$C$285,0),MATCH('71200M Ann'!CE$8,'71200 Ann'!$C$8:$AZ$8,0))</f>
        <v>470.3</v>
      </c>
      <c r="CF177" s="11">
        <f>INDEX('71200 Ann'!$C$8:$AZ$285,MATCH('71200M Ann'!$C177,'71200 Ann'!$C$8:$C$285,0),MATCH('71200M Ann'!CF$8,'71200 Ann'!$C$8:$AZ$8,0))</f>
        <v>430.1</v>
      </c>
      <c r="CG177" s="11">
        <f>INDEX('71200 Ann'!$C$8:$AZ$285,MATCH('71200M Ann'!$C177,'71200 Ann'!$C$8:$C$285,0),MATCH('71200M Ann'!CG$8,'71200 Ann'!$C$8:$AZ$8,0))</f>
        <v>388.5</v>
      </c>
      <c r="CH177" s="11">
        <f>INDEX('71200 Ann'!$C$8:$AZ$285,MATCH('71200M Ann'!$C177,'71200 Ann'!$C$8:$C$285,0),MATCH('71200M Ann'!CH$8,'71200 Ann'!$C$8:$AZ$8,0))</f>
        <v>355.2</v>
      </c>
      <c r="CI177" s="11">
        <f>INDEX('71200 Ann'!$C$8:$AZ$285,MATCH('71200M Ann'!$C177,'71200 Ann'!$C$8:$C$285,0),MATCH('71200M Ann'!CI$8,'71200 Ann'!$C$8:$AZ$8,0))</f>
        <v>326</v>
      </c>
      <c r="CJ177" s="11">
        <f>INDEX('71200 Ann'!$C$8:$AZ$285,MATCH('71200M Ann'!$C177,'71200 Ann'!$C$8:$C$285,0),MATCH('71200M Ann'!CJ$8,'71200 Ann'!$C$8:$AZ$8,0))</f>
        <v>295</v>
      </c>
      <c r="CK177" s="11">
        <f>INDEX('71200 Ann'!$C$8:$AZ$285,MATCH('71200M Ann'!$C177,'71200 Ann'!$C$8:$C$285,0),MATCH('71200M Ann'!CK$8,'71200 Ann'!$C$8:$AZ$8,0))</f>
        <v>287.89999999999998</v>
      </c>
      <c r="CL177" s="11">
        <f>INDEX('71200 Ann'!$C$8:$AZ$285,MATCH('71200M Ann'!$C177,'71200 Ann'!$C$8:$C$285,0),MATCH('71200M Ann'!CL$8,'71200 Ann'!$C$8:$AZ$8,0))</f>
        <v>287.39999999999998</v>
      </c>
      <c r="CM177" s="11"/>
      <c r="CN177" s="8"/>
    </row>
    <row r="178" spans="1:92" s="10" customFormat="1" x14ac:dyDescent="0.25">
      <c r="A178" s="32">
        <v>161</v>
      </c>
      <c r="B178" s="10" t="s">
        <v>1913</v>
      </c>
      <c r="C178" s="10" t="s">
        <v>917</v>
      </c>
      <c r="D178" s="10">
        <f>INDEX('71200 Ann Hist'!$C$8:$AR$285,MATCH('71200M Ann'!$C178,'71200 Ann Hist'!$C$8:$C$285,0),MATCH('71200M Ann'!D$8,'71200 Ann Hist'!$C$8:$AR$8,0))</f>
        <v>-0.1</v>
      </c>
      <c r="E178" s="10">
        <f>INDEX('71200 Ann Hist'!$C$8:$AR$285,MATCH('71200M Ann'!$C178,'71200 Ann Hist'!$C$8:$C$285,0),MATCH('71200M Ann'!E$8,'71200 Ann Hist'!$C$8:$AR$8,0))</f>
        <v>-0.1</v>
      </c>
      <c r="F178" s="10">
        <f>INDEX('71200 Ann Hist'!$C$8:$AR$285,MATCH('71200M Ann'!$C178,'71200 Ann Hist'!$C$8:$C$285,0),MATCH('71200M Ann'!F$8,'71200 Ann Hist'!$C$8:$AR$8,0))</f>
        <v>-0.1</v>
      </c>
      <c r="G178" s="10">
        <f>INDEX('71200 Ann Hist'!$C$8:$AR$285,MATCH('71200M Ann'!$C178,'71200 Ann Hist'!$C$8:$C$285,0),MATCH('71200M Ann'!G$8,'71200 Ann Hist'!$C$8:$AR$8,0))</f>
        <v>-0.1</v>
      </c>
      <c r="H178" s="10">
        <f>INDEX('71200 Ann Hist'!$C$8:$AR$285,MATCH('71200M Ann'!$C178,'71200 Ann Hist'!$C$8:$C$285,0),MATCH('71200M Ann'!H$8,'71200 Ann Hist'!$C$8:$AR$8,0))</f>
        <v>0</v>
      </c>
      <c r="I178" s="10">
        <f>INDEX('71200 Ann Hist'!$C$8:$AR$285,MATCH('71200M Ann'!$C178,'71200 Ann Hist'!$C$8:$C$285,0),MATCH('71200M Ann'!I$8,'71200 Ann Hist'!$C$8:$AR$8,0))</f>
        <v>0</v>
      </c>
      <c r="J178" s="10">
        <f>INDEX('71200 Ann Hist'!$C$8:$AR$285,MATCH('71200M Ann'!$C178,'71200 Ann Hist'!$C$8:$C$285,0),MATCH('71200M Ann'!J$8,'71200 Ann Hist'!$C$8:$AR$8,0))</f>
        <v>0</v>
      </c>
      <c r="K178" s="10">
        <f>INDEX('71200 Ann Hist'!$C$8:$AR$285,MATCH('71200M Ann'!$C178,'71200 Ann Hist'!$C$8:$C$285,0),MATCH('71200M Ann'!K$8,'71200 Ann Hist'!$C$8:$AR$8,0))</f>
        <v>0</v>
      </c>
      <c r="L178" s="10">
        <f>INDEX('71200 Ann Hist'!$C$8:$AR$285,MATCH('71200M Ann'!$C178,'71200 Ann Hist'!$C$8:$C$285,0),MATCH('71200M Ann'!L$8,'71200 Ann Hist'!$C$8:$AR$8,0))</f>
        <v>-0.1</v>
      </c>
      <c r="M178" s="10">
        <f>INDEX('71200 Ann Hist'!$C$8:$AR$285,MATCH('71200M Ann'!$C178,'71200 Ann Hist'!$C$8:$C$285,0),MATCH('71200M Ann'!M$8,'71200 Ann Hist'!$C$8:$AR$8,0))</f>
        <v>-0.1</v>
      </c>
      <c r="N178" s="10">
        <f>INDEX('71200 Ann Hist'!$C$8:$AR$285,MATCH('71200M Ann'!$C178,'71200 Ann Hist'!$C$8:$C$285,0),MATCH('71200M Ann'!N$8,'71200 Ann Hist'!$C$8:$AR$8,0))</f>
        <v>-0.1</v>
      </c>
      <c r="O178" s="10">
        <f>INDEX('71200 Ann Hist'!$C$8:$AR$285,MATCH('71200M Ann'!$C178,'71200 Ann Hist'!$C$8:$C$285,0),MATCH('71200M Ann'!O$8,'71200 Ann Hist'!$C$8:$AR$8,0))</f>
        <v>-0.1</v>
      </c>
      <c r="P178" s="10">
        <f>INDEX('71200 Ann Hist'!$C$8:$AR$285,MATCH('71200M Ann'!$C178,'71200 Ann Hist'!$C$8:$C$285,0),MATCH('71200M Ann'!P$8,'71200 Ann Hist'!$C$8:$AR$8,0))</f>
        <v>-0.1</v>
      </c>
      <c r="Q178" s="10">
        <f>INDEX('71200 Ann Hist'!$C$8:$AR$285,MATCH('71200M Ann'!$C178,'71200 Ann Hist'!$C$8:$C$285,0),MATCH('71200M Ann'!Q$8,'71200 Ann Hist'!$C$8:$AR$8,0))</f>
        <v>-0.1</v>
      </c>
      <c r="R178" s="10">
        <f>INDEX('71200 Ann Hist'!$C$8:$AR$285,MATCH('71200M Ann'!$C178,'71200 Ann Hist'!$C$8:$C$285,0),MATCH('71200M Ann'!R$8,'71200 Ann Hist'!$C$8:$AR$8,0))</f>
        <v>-0.1</v>
      </c>
      <c r="S178" s="10">
        <f>INDEX('71200 Ann Hist'!$C$8:$AR$285,MATCH('71200M Ann'!$C178,'71200 Ann Hist'!$C$8:$C$285,0),MATCH('71200M Ann'!S$8,'71200 Ann Hist'!$C$8:$AR$8,0))</f>
        <v>-0.1</v>
      </c>
      <c r="T178" s="10">
        <f>INDEX('71200 Ann Hist'!$C$8:$AR$285,MATCH('71200M Ann'!$C178,'71200 Ann Hist'!$C$8:$C$285,0),MATCH('71200M Ann'!T$8,'71200 Ann Hist'!$C$8:$AR$8,0))</f>
        <v>-0.1</v>
      </c>
      <c r="U178" s="10">
        <f>INDEX('71200 Ann Hist'!$C$8:$AR$285,MATCH('71200M Ann'!$C178,'71200 Ann Hist'!$C$8:$C$285,0),MATCH('71200M Ann'!U$8,'71200 Ann Hist'!$C$8:$AR$8,0))</f>
        <v>-0.1</v>
      </c>
      <c r="V178" s="10">
        <f>INDEX('71200 Ann Hist'!$C$8:$AR$285,MATCH('71200M Ann'!$C178,'71200 Ann Hist'!$C$8:$C$285,0),MATCH('71200M Ann'!V$8,'71200 Ann Hist'!$C$8:$AR$8,0))</f>
        <v>-0.1</v>
      </c>
      <c r="W178" s="10">
        <f>INDEX('71200 Ann Hist'!$C$8:$AR$285,MATCH('71200M Ann'!$C178,'71200 Ann Hist'!$C$8:$C$285,0),MATCH('71200M Ann'!W$8,'71200 Ann Hist'!$C$8:$AR$8,0))</f>
        <v>-0.2</v>
      </c>
      <c r="X178" s="10">
        <f>INDEX('71200 Ann Hist'!$C$8:$AR$285,MATCH('71200M Ann'!$C178,'71200 Ann Hist'!$C$8:$C$285,0),MATCH('71200M Ann'!X$8,'71200 Ann Hist'!$C$8:$AR$8,0))</f>
        <v>-0.2</v>
      </c>
      <c r="Y178" s="10">
        <f>INDEX('71200 Ann Hist'!$C$8:$AR$285,MATCH('71200M Ann'!$C178,'71200 Ann Hist'!$C$8:$C$285,0),MATCH('71200M Ann'!Y$8,'71200 Ann Hist'!$C$8:$AR$8,0))</f>
        <v>-0.2</v>
      </c>
      <c r="Z178" s="10">
        <f>INDEX('71200 Ann Hist'!$C$8:$AR$285,MATCH('71200M Ann'!$C178,'71200 Ann Hist'!$C$8:$C$285,0),MATCH('71200M Ann'!Z$8,'71200 Ann Hist'!$C$8:$AR$8,0))</f>
        <v>-0.2</v>
      </c>
      <c r="AA178" s="10">
        <f>INDEX('71200 Ann Hist'!$C$8:$AR$285,MATCH('71200M Ann'!$C178,'71200 Ann Hist'!$C$8:$C$285,0),MATCH('71200M Ann'!AA$8,'71200 Ann Hist'!$C$8:$AR$8,0))</f>
        <v>-0.2</v>
      </c>
      <c r="AB178" s="10">
        <f>INDEX('71200 Ann Hist'!$C$8:$AR$285,MATCH('71200M Ann'!$C178,'71200 Ann Hist'!$C$8:$C$285,0),MATCH('71200M Ann'!AB$8,'71200 Ann Hist'!$C$8:$AR$8,0))</f>
        <v>-0.3</v>
      </c>
      <c r="AC178" s="10">
        <f>INDEX('71200 Ann Hist'!$C$8:$AR$285,MATCH('71200M Ann'!$C178,'71200 Ann Hist'!$C$8:$C$285,0),MATCH('71200M Ann'!AC$8,'71200 Ann Hist'!$C$8:$AR$8,0))</f>
        <v>-0.3</v>
      </c>
      <c r="AD178" s="10">
        <f>INDEX('71200 Ann Hist'!$C$8:$AR$285,MATCH('71200M Ann'!$C178,'71200 Ann Hist'!$C$8:$C$285,0),MATCH('71200M Ann'!AD$8,'71200 Ann Hist'!$C$8:$AR$8,0))</f>
        <v>-0.3</v>
      </c>
      <c r="AE178" s="10">
        <f>INDEX('71200 Ann Hist'!$C$8:$AR$285,MATCH('71200M Ann'!$C178,'71200 Ann Hist'!$C$8:$C$285,0),MATCH('71200M Ann'!AE$8,'71200 Ann Hist'!$C$8:$AR$8,0))</f>
        <v>-0.4</v>
      </c>
      <c r="AF178" s="10">
        <f>INDEX('71200 Ann Hist'!$C$8:$AR$285,MATCH('71200M Ann'!$C178,'71200 Ann Hist'!$C$8:$C$285,0),MATCH('71200M Ann'!AF$8,'71200 Ann Hist'!$C$8:$AR$8,0))</f>
        <v>-0.4</v>
      </c>
      <c r="AG178" s="10">
        <f>INDEX('71200 Ann Hist'!$C$8:$AR$285,MATCH('71200M Ann'!$C178,'71200 Ann Hist'!$C$8:$C$285,0),MATCH('71200M Ann'!AG$8,'71200 Ann Hist'!$C$8:$AR$8,0))</f>
        <v>-0.4</v>
      </c>
      <c r="AH178" s="10">
        <f>INDEX('71200 Ann Hist'!$C$8:$AR$285,MATCH('71200M Ann'!$C178,'71200 Ann Hist'!$C$8:$C$285,0),MATCH('71200M Ann'!AH$8,'71200 Ann Hist'!$C$8:$AR$8,0))</f>
        <v>-0.5</v>
      </c>
      <c r="AI178" s="10">
        <f>INDEX('71200 Ann Hist'!$C$8:$AR$285,MATCH('71200M Ann'!$C178,'71200 Ann Hist'!$C$8:$C$285,0),MATCH('71200M Ann'!AI$8,'71200 Ann Hist'!$C$8:$AR$8,0))</f>
        <v>-0.5</v>
      </c>
      <c r="AJ178" s="10">
        <f>INDEX('71200 Ann Hist'!$C$8:$AR$285,MATCH('71200M Ann'!$C178,'71200 Ann Hist'!$C$8:$C$285,0),MATCH('71200M Ann'!AJ$8,'71200 Ann Hist'!$C$8:$AR$8,0))</f>
        <v>-0.5</v>
      </c>
      <c r="AK178" s="10">
        <f>INDEX('71200 Ann Hist'!$C$8:$AR$285,MATCH('71200M Ann'!$C178,'71200 Ann Hist'!$C$8:$C$285,0),MATCH('71200M Ann'!AK$8,'71200 Ann Hist'!$C$8:$AR$8,0))</f>
        <v>-0.5</v>
      </c>
      <c r="AL178" s="10">
        <f>INDEX('71200 Ann Hist'!$C$8:$AR$285,MATCH('71200M Ann'!$C178,'71200 Ann Hist'!$C$8:$C$285,0),MATCH('71200M Ann'!AL$8,'71200 Ann Hist'!$C$8:$AR$8,0))</f>
        <v>-0.5</v>
      </c>
      <c r="AM178" s="10">
        <f>INDEX('71200 Ann Hist'!$C$8:$AR$285,MATCH('71200M Ann'!$C178,'71200 Ann Hist'!$C$8:$C$285,0),MATCH('71200M Ann'!AM$8,'71200 Ann Hist'!$C$8:$AR$8,0))</f>
        <v>-0.5</v>
      </c>
      <c r="AN178" s="10">
        <f>INDEX('71200 Ann Hist'!$C$8:$AR$285,MATCH('71200M Ann'!$C178,'71200 Ann Hist'!$C$8:$C$285,0),MATCH('71200M Ann'!AN$8,'71200 Ann Hist'!$C$8:$AR$8,0))</f>
        <v>-0.6</v>
      </c>
      <c r="AO178" s="10">
        <f>INDEX('71200 Ann Hist'!$C$8:$AR$285,MATCH('71200M Ann'!$C178,'71200 Ann Hist'!$C$8:$C$285,0),MATCH('71200M Ann'!AO$8,'71200 Ann Hist'!$C$8:$AR$8,0))</f>
        <v>-0.7</v>
      </c>
      <c r="AP178" s="10">
        <f>INDEX('71200 Ann Hist'!$C$8:$AR$285,MATCH('71200M Ann'!$C178,'71200 Ann Hist'!$C$8:$C$285,0),MATCH('71200M Ann'!AP$8,'71200 Ann Hist'!$C$8:$AR$8,0))</f>
        <v>-0.7</v>
      </c>
      <c r="AQ178" s="10">
        <f>INDEX('71200 Ann Hist'!$C$8:$AR$285,MATCH('71200M Ann'!$C178,'71200 Ann Hist'!$C$8:$C$285,0),MATCH('71200M Ann'!AQ$8,'71200 Ann Hist'!$C$8:$AR$8,0))</f>
        <v>-0.8</v>
      </c>
      <c r="AR178" s="11">
        <f>INDEX('71200 Ann'!$C$8:$AZ$285,MATCH('71200M Ann'!$C178,'71200 Ann'!$C$8:$C$285,0),MATCH('71200M Ann'!AR$8,'71200 Ann'!$C$8:$AZ$8,0))</f>
        <v>-0.9</v>
      </c>
      <c r="AS178" s="11">
        <f>INDEX('71200 Ann'!$C$8:$AZ$285,MATCH('71200M Ann'!$C178,'71200 Ann'!$C$8:$C$285,0),MATCH('71200M Ann'!AS$8,'71200 Ann'!$C$8:$AZ$8,0))</f>
        <v>-0.8</v>
      </c>
      <c r="AT178" s="11">
        <f>INDEX('71200 Ann'!$C$8:$AZ$285,MATCH('71200M Ann'!$C178,'71200 Ann'!$C$8:$C$285,0),MATCH('71200M Ann'!AT$8,'71200 Ann'!$C$8:$AZ$8,0))</f>
        <v>-0.7</v>
      </c>
      <c r="AU178" s="11">
        <f>INDEX('71200 Ann'!$C$8:$AZ$285,MATCH('71200M Ann'!$C178,'71200 Ann'!$C$8:$C$285,0),MATCH('71200M Ann'!AU$8,'71200 Ann'!$C$8:$AZ$8,0))</f>
        <v>-0.8</v>
      </c>
      <c r="AV178" s="11">
        <f>INDEX('71200 Ann'!$C$8:$AZ$285,MATCH('71200M Ann'!$C178,'71200 Ann'!$C$8:$C$285,0),MATCH('71200M Ann'!AV$8,'71200 Ann'!$C$8:$AZ$8,0))</f>
        <v>-1.3</v>
      </c>
      <c r="AW178" s="11">
        <f>INDEX('71200 Ann'!$C$8:$AZ$285,MATCH('71200M Ann'!$C178,'71200 Ann'!$C$8:$C$285,0),MATCH('71200M Ann'!AW$8,'71200 Ann'!$C$8:$AZ$8,0))</f>
        <v>-1.5</v>
      </c>
      <c r="AX178" s="11">
        <f>INDEX('71200 Ann'!$C$8:$AZ$285,MATCH('71200M Ann'!$C178,'71200 Ann'!$C$8:$C$285,0),MATCH('71200M Ann'!AX$8,'71200 Ann'!$C$8:$AZ$8,0))</f>
        <v>-0.5</v>
      </c>
      <c r="AY178" s="11">
        <f>INDEX('71200 Ann'!$C$8:$AZ$285,MATCH('71200M Ann'!$C178,'71200 Ann'!$C$8:$C$285,0),MATCH('71200M Ann'!AY$8,'71200 Ann'!$C$8:$AZ$8,0))</f>
        <v>-1.4</v>
      </c>
      <c r="AZ178" s="11">
        <f>INDEX('71200 Ann'!$C$8:$AZ$285,MATCH('71200M Ann'!$C178,'71200 Ann'!$C$8:$C$285,0),MATCH('71200M Ann'!AZ$8,'71200 Ann'!$C$8:$AZ$8,0))</f>
        <v>-1.9</v>
      </c>
      <c r="BA178" s="11">
        <f>INDEX('71200 Ann'!$C$8:$AZ$285,MATCH('71200M Ann'!$C178,'71200 Ann'!$C$8:$C$285,0),MATCH('71200M Ann'!BA$8,'71200 Ann'!$C$8:$AZ$8,0))</f>
        <v>-3</v>
      </c>
      <c r="BB178" s="11">
        <f>INDEX('71200 Ann'!$C$8:$AZ$285,MATCH('71200M Ann'!$C178,'71200 Ann'!$C$8:$C$285,0),MATCH('71200M Ann'!BB$8,'71200 Ann'!$C$8:$AZ$8,0))</f>
        <v>-4.7</v>
      </c>
      <c r="BC178" s="11">
        <f>INDEX('71200 Ann'!$C$8:$AZ$285,MATCH('71200M Ann'!$C178,'71200 Ann'!$C$8:$C$285,0),MATCH('71200M Ann'!BC$8,'71200 Ann'!$C$8:$AZ$8,0))</f>
        <v>-6.1</v>
      </c>
      <c r="BD178" s="11">
        <f>INDEX('71200 Ann'!$C$8:$AZ$285,MATCH('71200M Ann'!$C178,'71200 Ann'!$C$8:$C$285,0),MATCH('71200M Ann'!BD$8,'71200 Ann'!$C$8:$AZ$8,0))</f>
        <v>-7.4</v>
      </c>
      <c r="BE178" s="11">
        <f>INDEX('71200 Ann'!$C$8:$AZ$285,MATCH('71200M Ann'!$C178,'71200 Ann'!$C$8:$C$285,0),MATCH('71200M Ann'!BE$8,'71200 Ann'!$C$8:$AZ$8,0))</f>
        <v>-5.3</v>
      </c>
      <c r="BF178" s="11">
        <f>INDEX('71200 Ann'!$C$8:$AZ$285,MATCH('71200M Ann'!$C178,'71200 Ann'!$C$8:$C$285,0),MATCH('71200M Ann'!BF$8,'71200 Ann'!$C$8:$AZ$8,0))</f>
        <v>-2.2999999999999998</v>
      </c>
      <c r="BG178" s="11">
        <f>INDEX('71200 Ann'!$C$8:$AZ$285,MATCH('71200M Ann'!$C178,'71200 Ann'!$C$8:$C$285,0),MATCH('71200M Ann'!BG$8,'71200 Ann'!$C$8:$AZ$8,0))</f>
        <v>-4.3</v>
      </c>
      <c r="BH178" s="11">
        <f>INDEX('71200 Ann'!$C$8:$AZ$285,MATCH('71200M Ann'!$C178,'71200 Ann'!$C$8:$C$285,0),MATCH('71200M Ann'!BH$8,'71200 Ann'!$C$8:$AZ$8,0))</f>
        <v>-6.1</v>
      </c>
      <c r="BI178" s="11">
        <f>INDEX('71200 Ann'!$C$8:$AZ$285,MATCH('71200M Ann'!$C178,'71200 Ann'!$C$8:$C$285,0),MATCH('71200M Ann'!BI$8,'71200 Ann'!$C$8:$AZ$8,0))</f>
        <v>-5.3</v>
      </c>
      <c r="BJ178" s="11">
        <f>INDEX('71200 Ann'!$C$8:$AZ$285,MATCH('71200M Ann'!$C178,'71200 Ann'!$C$8:$C$285,0),MATCH('71200M Ann'!BJ$8,'71200 Ann'!$C$8:$AZ$8,0))</f>
        <v>-5.2</v>
      </c>
      <c r="BK178" s="11">
        <f>INDEX('71200 Ann'!$C$8:$AZ$285,MATCH('71200M Ann'!$C178,'71200 Ann'!$C$8:$C$285,0),MATCH('71200M Ann'!BK$8,'71200 Ann'!$C$8:$AZ$8,0))</f>
        <v>-6.2</v>
      </c>
      <c r="BL178" s="11">
        <f>INDEX('71200 Ann'!$C$8:$AZ$285,MATCH('71200M Ann'!$C178,'71200 Ann'!$C$8:$C$285,0),MATCH('71200M Ann'!BL$8,'71200 Ann'!$C$8:$AZ$8,0))</f>
        <v>-7.9</v>
      </c>
      <c r="BM178" s="11">
        <f>INDEX('71200 Ann'!$C$8:$AZ$285,MATCH('71200M Ann'!$C178,'71200 Ann'!$C$8:$C$285,0),MATCH('71200M Ann'!BM$8,'71200 Ann'!$C$8:$AZ$8,0))</f>
        <v>-8.9</v>
      </c>
      <c r="BN178" s="11">
        <f>INDEX('71200 Ann'!$C$8:$AZ$285,MATCH('71200M Ann'!$C178,'71200 Ann'!$C$8:$C$285,0),MATCH('71200M Ann'!BN$8,'71200 Ann'!$C$8:$AZ$8,0))</f>
        <v>-8.9</v>
      </c>
      <c r="BO178" s="11">
        <f>INDEX('71200 Ann'!$C$8:$AZ$285,MATCH('71200M Ann'!$C178,'71200 Ann'!$C$8:$C$285,0),MATCH('71200M Ann'!BO$8,'71200 Ann'!$C$8:$AZ$8,0))</f>
        <v>-8.8000000000000007</v>
      </c>
      <c r="BP178" s="11">
        <f>INDEX('71200 Ann'!$C$8:$AZ$285,MATCH('71200M Ann'!$C178,'71200 Ann'!$C$8:$C$285,0),MATCH('71200M Ann'!BP$8,'71200 Ann'!$C$8:$AZ$8,0))</f>
        <v>-9.4</v>
      </c>
      <c r="BQ178" s="11">
        <f>INDEX('71200 Ann'!$C$8:$AZ$285,MATCH('71200M Ann'!$C178,'71200 Ann'!$C$8:$C$285,0),MATCH('71200M Ann'!BQ$8,'71200 Ann'!$C$8:$AZ$8,0))</f>
        <v>-10.5</v>
      </c>
      <c r="BR178" s="11">
        <f>INDEX('71200 Ann'!$C$8:$AZ$285,MATCH('71200M Ann'!$C178,'71200 Ann'!$C$8:$C$285,0),MATCH('71200M Ann'!BR$8,'71200 Ann'!$C$8:$AZ$8,0))</f>
        <v>-11.6</v>
      </c>
      <c r="BS178" s="11">
        <f>INDEX('71200 Ann'!$C$8:$AZ$285,MATCH('71200M Ann'!$C178,'71200 Ann'!$C$8:$C$285,0),MATCH('71200M Ann'!BS$8,'71200 Ann'!$C$8:$AZ$8,0))</f>
        <v>-13.6</v>
      </c>
      <c r="BT178" s="11">
        <f>INDEX('71200 Ann'!$C$8:$AZ$285,MATCH('71200M Ann'!$C178,'71200 Ann'!$C$8:$C$285,0),MATCH('71200M Ann'!BT$8,'71200 Ann'!$C$8:$AZ$8,0))</f>
        <v>-16</v>
      </c>
      <c r="BU178" s="11">
        <f>INDEX('71200 Ann'!$C$8:$AZ$285,MATCH('71200M Ann'!$C178,'71200 Ann'!$C$8:$C$285,0),MATCH('71200M Ann'!BU$8,'71200 Ann'!$C$8:$AZ$8,0))</f>
        <v>-18.100000000000001</v>
      </c>
      <c r="BV178" s="11">
        <f>INDEX('71200 Ann'!$C$8:$AZ$285,MATCH('71200M Ann'!$C178,'71200 Ann'!$C$8:$C$285,0),MATCH('71200M Ann'!BV$8,'71200 Ann'!$C$8:$AZ$8,0))</f>
        <v>-20.6</v>
      </c>
      <c r="BW178" s="11">
        <f>INDEX('71200 Ann'!$C$8:$AZ$285,MATCH('71200M Ann'!$C178,'71200 Ann'!$C$8:$C$285,0),MATCH('71200M Ann'!BW$8,'71200 Ann'!$C$8:$AZ$8,0))</f>
        <v>-24.4</v>
      </c>
      <c r="BX178" s="11">
        <f>INDEX('71200 Ann'!$C$8:$AZ$285,MATCH('71200M Ann'!$C178,'71200 Ann'!$C$8:$C$285,0),MATCH('71200M Ann'!BX$8,'71200 Ann'!$C$8:$AZ$8,0))</f>
        <v>-25</v>
      </c>
      <c r="BY178" s="11">
        <f>INDEX('71200 Ann'!$C$8:$AZ$285,MATCH('71200M Ann'!$C178,'71200 Ann'!$C$8:$C$285,0),MATCH('71200M Ann'!BY$8,'71200 Ann'!$C$8:$AZ$8,0))</f>
        <v>-25.5</v>
      </c>
      <c r="BZ178" s="11">
        <f>INDEX('71200 Ann'!$C$8:$AZ$285,MATCH('71200M Ann'!$C178,'71200 Ann'!$C$8:$C$285,0),MATCH('71200M Ann'!BZ$8,'71200 Ann'!$C$8:$AZ$8,0))</f>
        <v>-28.4</v>
      </c>
      <c r="CA178" s="11">
        <f>INDEX('71200 Ann'!$C$8:$AZ$285,MATCH('71200M Ann'!$C178,'71200 Ann'!$C$8:$C$285,0),MATCH('71200M Ann'!CA$8,'71200 Ann'!$C$8:$AZ$8,0))</f>
        <v>-31.1</v>
      </c>
      <c r="CB178" s="11">
        <f>INDEX('71200 Ann'!$C$8:$AZ$285,MATCH('71200M Ann'!$C178,'71200 Ann'!$C$8:$C$285,0),MATCH('71200M Ann'!CB$8,'71200 Ann'!$C$8:$AZ$8,0))</f>
        <v>-37.200000000000003</v>
      </c>
      <c r="CC178" s="11">
        <f>INDEX('71200 Ann'!$C$8:$AZ$285,MATCH('71200M Ann'!$C178,'71200 Ann'!$C$8:$C$285,0),MATCH('71200M Ann'!CC$8,'71200 Ann'!$C$8:$AZ$8,0))</f>
        <v>-44.9</v>
      </c>
      <c r="CD178" s="11">
        <f>INDEX('71200 Ann'!$C$8:$AZ$285,MATCH('71200M Ann'!$C178,'71200 Ann'!$C$8:$C$285,0),MATCH('71200M Ann'!CD$8,'71200 Ann'!$C$8:$AZ$8,0))</f>
        <v>-50.3</v>
      </c>
      <c r="CE178" s="11">
        <f>INDEX('71200 Ann'!$C$8:$AZ$285,MATCH('71200M Ann'!$C178,'71200 Ann'!$C$8:$C$285,0),MATCH('71200M Ann'!CE$8,'71200 Ann'!$C$8:$AZ$8,0))</f>
        <v>-43.5</v>
      </c>
      <c r="CF178" s="11">
        <f>INDEX('71200 Ann'!$C$8:$AZ$285,MATCH('71200M Ann'!$C178,'71200 Ann'!$C$8:$C$285,0),MATCH('71200M Ann'!CF$8,'71200 Ann'!$C$8:$AZ$8,0))</f>
        <v>-37.700000000000003</v>
      </c>
      <c r="CG178" s="11">
        <f>INDEX('71200 Ann'!$C$8:$AZ$285,MATCH('71200M Ann'!$C178,'71200 Ann'!$C$8:$C$285,0),MATCH('71200M Ann'!CG$8,'71200 Ann'!$C$8:$AZ$8,0))</f>
        <v>-36.5</v>
      </c>
      <c r="CH178" s="11">
        <f>INDEX('71200 Ann'!$C$8:$AZ$285,MATCH('71200M Ann'!$C178,'71200 Ann'!$C$8:$C$285,0),MATCH('71200M Ann'!CH$8,'71200 Ann'!$C$8:$AZ$8,0))</f>
        <v>-34.4</v>
      </c>
      <c r="CI178" s="11">
        <f>INDEX('71200 Ann'!$C$8:$AZ$285,MATCH('71200M Ann'!$C178,'71200 Ann'!$C$8:$C$285,0),MATCH('71200M Ann'!CI$8,'71200 Ann'!$C$8:$AZ$8,0))</f>
        <v>-36.799999999999997</v>
      </c>
      <c r="CJ178" s="11">
        <f>INDEX('71200 Ann'!$C$8:$AZ$285,MATCH('71200M Ann'!$C178,'71200 Ann'!$C$8:$C$285,0),MATCH('71200M Ann'!CJ$8,'71200 Ann'!$C$8:$AZ$8,0))</f>
        <v>-38.700000000000003</v>
      </c>
      <c r="CK178" s="11">
        <f>INDEX('71200 Ann'!$C$8:$AZ$285,MATCH('71200M Ann'!$C178,'71200 Ann'!$C$8:$C$285,0),MATCH('71200M Ann'!CK$8,'71200 Ann'!$C$8:$AZ$8,0))</f>
        <v>-38.799999999999997</v>
      </c>
      <c r="CL178" s="11">
        <f>INDEX('71200 Ann'!$C$8:$AZ$285,MATCH('71200M Ann'!$C178,'71200 Ann'!$C$8:$C$285,0),MATCH('71200M Ann'!CL$8,'71200 Ann'!$C$8:$AZ$8,0))</f>
        <v>-38.5</v>
      </c>
      <c r="CM178" s="11"/>
      <c r="CN178" s="8"/>
    </row>
    <row r="179" spans="1:92" s="10" customFormat="1" x14ac:dyDescent="0.25">
      <c r="A179" s="32">
        <v>162</v>
      </c>
      <c r="B179" s="10" t="s">
        <v>1914</v>
      </c>
      <c r="C179" s="10" t="s">
        <v>95</v>
      </c>
      <c r="D179" s="10">
        <f>INDEX('71200 Ann Hist'!$C$8:$AR$285,MATCH('71200M Ann'!$C179,'71200 Ann Hist'!$C$8:$C$285,0),MATCH('71200M Ann'!D$8,'71200 Ann Hist'!$C$8:$AR$8,0))</f>
        <v>1</v>
      </c>
      <c r="E179" s="10">
        <f>INDEX('71200 Ann Hist'!$C$8:$AR$285,MATCH('71200M Ann'!$C179,'71200 Ann Hist'!$C$8:$C$285,0),MATCH('71200M Ann'!E$8,'71200 Ann Hist'!$C$8:$AR$8,0))</f>
        <v>1</v>
      </c>
      <c r="F179" s="10">
        <f>INDEX('71200 Ann Hist'!$C$8:$AR$285,MATCH('71200M Ann'!$C179,'71200 Ann Hist'!$C$8:$C$285,0),MATCH('71200M Ann'!F$8,'71200 Ann Hist'!$C$8:$AR$8,0))</f>
        <v>1</v>
      </c>
      <c r="G179" s="10">
        <f>INDEX('71200 Ann Hist'!$C$8:$AR$285,MATCH('71200M Ann'!$C179,'71200 Ann Hist'!$C$8:$C$285,0),MATCH('71200M Ann'!G$8,'71200 Ann Hist'!$C$8:$AR$8,0))</f>
        <v>0.9</v>
      </c>
      <c r="H179" s="10">
        <f>INDEX('71200 Ann Hist'!$C$8:$AR$285,MATCH('71200M Ann'!$C179,'71200 Ann Hist'!$C$8:$C$285,0),MATCH('71200M Ann'!H$8,'71200 Ann Hist'!$C$8:$AR$8,0))</f>
        <v>0.9</v>
      </c>
      <c r="I179" s="10">
        <f>INDEX('71200 Ann Hist'!$C$8:$AR$285,MATCH('71200M Ann'!$C179,'71200 Ann Hist'!$C$8:$C$285,0),MATCH('71200M Ann'!I$8,'71200 Ann Hist'!$C$8:$AR$8,0))</f>
        <v>0.8</v>
      </c>
      <c r="J179" s="10">
        <f>INDEX('71200 Ann Hist'!$C$8:$AR$285,MATCH('71200M Ann'!$C179,'71200 Ann Hist'!$C$8:$C$285,0),MATCH('71200M Ann'!J$8,'71200 Ann Hist'!$C$8:$AR$8,0))</f>
        <v>0.8</v>
      </c>
      <c r="K179" s="10">
        <f>INDEX('71200 Ann Hist'!$C$8:$AR$285,MATCH('71200M Ann'!$C179,'71200 Ann Hist'!$C$8:$C$285,0),MATCH('71200M Ann'!K$8,'71200 Ann Hist'!$C$8:$AR$8,0))</f>
        <v>0.8</v>
      </c>
      <c r="L179" s="10">
        <f>INDEX('71200 Ann Hist'!$C$8:$AR$285,MATCH('71200M Ann'!$C179,'71200 Ann Hist'!$C$8:$C$285,0),MATCH('71200M Ann'!L$8,'71200 Ann Hist'!$C$8:$AR$8,0))</f>
        <v>0.8</v>
      </c>
      <c r="M179" s="10">
        <f>INDEX('71200 Ann Hist'!$C$8:$AR$285,MATCH('71200M Ann'!$C179,'71200 Ann Hist'!$C$8:$C$285,0),MATCH('71200M Ann'!M$8,'71200 Ann Hist'!$C$8:$AR$8,0))</f>
        <v>0.7</v>
      </c>
      <c r="N179" s="10">
        <f>INDEX('71200 Ann Hist'!$C$8:$AR$285,MATCH('71200M Ann'!$C179,'71200 Ann Hist'!$C$8:$C$285,0),MATCH('71200M Ann'!N$8,'71200 Ann Hist'!$C$8:$AR$8,0))</f>
        <v>0.7</v>
      </c>
      <c r="O179" s="10">
        <f>INDEX('71200 Ann Hist'!$C$8:$AR$285,MATCH('71200M Ann'!$C179,'71200 Ann Hist'!$C$8:$C$285,0),MATCH('71200M Ann'!O$8,'71200 Ann Hist'!$C$8:$AR$8,0))</f>
        <v>0.7</v>
      </c>
      <c r="P179" s="10">
        <f>INDEX('71200 Ann Hist'!$C$8:$AR$285,MATCH('71200M Ann'!$C179,'71200 Ann Hist'!$C$8:$C$285,0),MATCH('71200M Ann'!P$8,'71200 Ann Hist'!$C$8:$AR$8,0))</f>
        <v>0.8</v>
      </c>
      <c r="Q179" s="10">
        <f>INDEX('71200 Ann Hist'!$C$8:$AR$285,MATCH('71200M Ann'!$C179,'71200 Ann Hist'!$C$8:$C$285,0),MATCH('71200M Ann'!Q$8,'71200 Ann Hist'!$C$8:$AR$8,0))</f>
        <v>0.8</v>
      </c>
      <c r="R179" s="10">
        <f>INDEX('71200 Ann Hist'!$C$8:$AR$285,MATCH('71200M Ann'!$C179,'71200 Ann Hist'!$C$8:$C$285,0),MATCH('71200M Ann'!R$8,'71200 Ann Hist'!$C$8:$AR$8,0))</f>
        <v>0.8</v>
      </c>
      <c r="S179" s="10">
        <f>INDEX('71200 Ann Hist'!$C$8:$AR$285,MATCH('71200M Ann'!$C179,'71200 Ann Hist'!$C$8:$C$285,0),MATCH('71200M Ann'!S$8,'71200 Ann Hist'!$C$8:$AR$8,0))</f>
        <v>0.8</v>
      </c>
      <c r="T179" s="10">
        <f>INDEX('71200 Ann Hist'!$C$8:$AR$285,MATCH('71200M Ann'!$C179,'71200 Ann Hist'!$C$8:$C$285,0),MATCH('71200M Ann'!T$8,'71200 Ann Hist'!$C$8:$AR$8,0))</f>
        <v>0.9</v>
      </c>
      <c r="U179" s="10">
        <f>INDEX('71200 Ann Hist'!$C$8:$AR$285,MATCH('71200M Ann'!$C179,'71200 Ann Hist'!$C$8:$C$285,0),MATCH('71200M Ann'!U$8,'71200 Ann Hist'!$C$8:$AR$8,0))</f>
        <v>1</v>
      </c>
      <c r="V179" s="10">
        <f>INDEX('71200 Ann Hist'!$C$8:$AR$285,MATCH('71200M Ann'!$C179,'71200 Ann Hist'!$C$8:$C$285,0),MATCH('71200M Ann'!V$8,'71200 Ann Hist'!$C$8:$AR$8,0))</f>
        <v>1.2</v>
      </c>
      <c r="W179" s="10">
        <f>INDEX('71200 Ann Hist'!$C$8:$AR$285,MATCH('71200M Ann'!$C179,'71200 Ann Hist'!$C$8:$C$285,0),MATCH('71200M Ann'!W$8,'71200 Ann Hist'!$C$8:$AR$8,0))</f>
        <v>1.4</v>
      </c>
      <c r="X179" s="10">
        <f>INDEX('71200 Ann Hist'!$C$8:$AR$285,MATCH('71200M Ann'!$C179,'71200 Ann Hist'!$C$8:$C$285,0),MATCH('71200M Ann'!X$8,'71200 Ann Hist'!$C$8:$AR$8,0))</f>
        <v>1.6</v>
      </c>
      <c r="Y179" s="10">
        <f>INDEX('71200 Ann Hist'!$C$8:$AR$285,MATCH('71200M Ann'!$C179,'71200 Ann Hist'!$C$8:$C$285,0),MATCH('71200M Ann'!Y$8,'71200 Ann Hist'!$C$8:$AR$8,0))</f>
        <v>1.8</v>
      </c>
      <c r="Z179" s="10">
        <f>INDEX('71200 Ann Hist'!$C$8:$AR$285,MATCH('71200M Ann'!$C179,'71200 Ann Hist'!$C$8:$C$285,0),MATCH('71200M Ann'!Z$8,'71200 Ann Hist'!$C$8:$AR$8,0))</f>
        <v>2.1</v>
      </c>
      <c r="AA179" s="10">
        <f>INDEX('71200 Ann Hist'!$C$8:$AR$285,MATCH('71200M Ann'!$C179,'71200 Ann Hist'!$C$8:$C$285,0),MATCH('71200M Ann'!AA$8,'71200 Ann Hist'!$C$8:$AR$8,0))</f>
        <v>2.5</v>
      </c>
      <c r="AB179" s="10">
        <f>INDEX('71200 Ann Hist'!$C$8:$AR$285,MATCH('71200M Ann'!$C179,'71200 Ann Hist'!$C$8:$C$285,0),MATCH('71200M Ann'!AB$8,'71200 Ann Hist'!$C$8:$AR$8,0))</f>
        <v>2.8</v>
      </c>
      <c r="AC179" s="10">
        <f>INDEX('71200 Ann Hist'!$C$8:$AR$285,MATCH('71200M Ann'!$C179,'71200 Ann Hist'!$C$8:$C$285,0),MATCH('71200M Ann'!AC$8,'71200 Ann Hist'!$C$8:$AR$8,0))</f>
        <v>3.2</v>
      </c>
      <c r="AD179" s="10">
        <f>INDEX('71200 Ann Hist'!$C$8:$AR$285,MATCH('71200M Ann'!$C179,'71200 Ann Hist'!$C$8:$C$285,0),MATCH('71200M Ann'!AD$8,'71200 Ann Hist'!$C$8:$AR$8,0))</f>
        <v>3.6</v>
      </c>
      <c r="AE179" s="10">
        <f>INDEX('71200 Ann Hist'!$C$8:$AR$285,MATCH('71200M Ann'!$C179,'71200 Ann Hist'!$C$8:$C$285,0),MATCH('71200M Ann'!AE$8,'71200 Ann Hist'!$C$8:$AR$8,0))</f>
        <v>4.3</v>
      </c>
      <c r="AF179" s="10">
        <f>INDEX('71200 Ann Hist'!$C$8:$AR$285,MATCH('71200M Ann'!$C179,'71200 Ann Hist'!$C$8:$C$285,0),MATCH('71200M Ann'!AF$8,'71200 Ann Hist'!$C$8:$AR$8,0))</f>
        <v>5</v>
      </c>
      <c r="AG179" s="10">
        <f>INDEX('71200 Ann Hist'!$C$8:$AR$285,MATCH('71200M Ann'!$C179,'71200 Ann Hist'!$C$8:$C$285,0),MATCH('71200M Ann'!AG$8,'71200 Ann Hist'!$C$8:$AR$8,0))</f>
        <v>5.7</v>
      </c>
      <c r="AH179" s="10">
        <f>INDEX('71200 Ann Hist'!$C$8:$AR$285,MATCH('71200M Ann'!$C179,'71200 Ann Hist'!$C$8:$C$285,0),MATCH('71200M Ann'!AH$8,'71200 Ann Hist'!$C$8:$AR$8,0))</f>
        <v>6.3</v>
      </c>
      <c r="AI179" s="10">
        <f>INDEX('71200 Ann Hist'!$C$8:$AR$285,MATCH('71200M Ann'!$C179,'71200 Ann Hist'!$C$8:$C$285,0),MATCH('71200M Ann'!AI$8,'71200 Ann Hist'!$C$8:$AR$8,0))</f>
        <v>7.1</v>
      </c>
      <c r="AJ179" s="10">
        <f>INDEX('71200 Ann Hist'!$C$8:$AR$285,MATCH('71200M Ann'!$C179,'71200 Ann Hist'!$C$8:$C$285,0),MATCH('71200M Ann'!AJ$8,'71200 Ann Hist'!$C$8:$AR$8,0))</f>
        <v>7.7</v>
      </c>
      <c r="AK179" s="10">
        <f>INDEX('71200 Ann Hist'!$C$8:$AR$285,MATCH('71200M Ann'!$C179,'71200 Ann Hist'!$C$8:$C$285,0),MATCH('71200M Ann'!AK$8,'71200 Ann Hist'!$C$8:$AR$8,0))</f>
        <v>8.6</v>
      </c>
      <c r="AL179" s="10">
        <f>INDEX('71200 Ann Hist'!$C$8:$AR$285,MATCH('71200M Ann'!$C179,'71200 Ann Hist'!$C$8:$C$285,0),MATCH('71200M Ann'!AL$8,'71200 Ann Hist'!$C$8:$AR$8,0))</f>
        <v>9.4</v>
      </c>
      <c r="AM179" s="10">
        <f>INDEX('71200 Ann Hist'!$C$8:$AR$285,MATCH('71200M Ann'!$C179,'71200 Ann Hist'!$C$8:$C$285,0),MATCH('71200M Ann'!AM$8,'71200 Ann Hist'!$C$8:$AR$8,0))</f>
        <v>10.3</v>
      </c>
      <c r="AN179" s="10">
        <f>INDEX('71200 Ann Hist'!$C$8:$AR$285,MATCH('71200M Ann'!$C179,'71200 Ann Hist'!$C$8:$C$285,0),MATCH('71200M Ann'!AN$8,'71200 Ann Hist'!$C$8:$AR$8,0))</f>
        <v>11.3</v>
      </c>
      <c r="AO179" s="10">
        <f>INDEX('71200 Ann Hist'!$C$8:$AR$285,MATCH('71200M Ann'!$C179,'71200 Ann Hist'!$C$8:$C$285,0),MATCH('71200M Ann'!AO$8,'71200 Ann Hist'!$C$8:$AR$8,0))</f>
        <v>12.2</v>
      </c>
      <c r="AP179" s="10">
        <f>INDEX('71200 Ann Hist'!$C$8:$AR$285,MATCH('71200M Ann'!$C179,'71200 Ann Hist'!$C$8:$C$285,0),MATCH('71200M Ann'!AP$8,'71200 Ann Hist'!$C$8:$AR$8,0))</f>
        <v>12.9</v>
      </c>
      <c r="AQ179" s="10">
        <f>INDEX('71200 Ann Hist'!$C$8:$AR$285,MATCH('71200M Ann'!$C179,'71200 Ann Hist'!$C$8:$C$285,0),MATCH('71200M Ann'!AQ$8,'71200 Ann Hist'!$C$8:$AR$8,0))</f>
        <v>13.9</v>
      </c>
      <c r="AR179" s="11">
        <f>INDEX('71200 Ann'!$C$8:$AZ$285,MATCH('71200M Ann'!$C179,'71200 Ann'!$C$8:$C$285,0),MATCH('71200M Ann'!AR$8,'71200 Ann'!$C$8:$AZ$8,0))</f>
        <v>15.4</v>
      </c>
      <c r="AS179" s="11">
        <f>INDEX('71200 Ann'!$C$8:$AZ$285,MATCH('71200M Ann'!$C179,'71200 Ann'!$C$8:$C$285,0),MATCH('71200M Ann'!AS$8,'71200 Ann'!$C$8:$AZ$8,0))</f>
        <v>16.7</v>
      </c>
      <c r="AT179" s="11">
        <f>INDEX('71200 Ann'!$C$8:$AZ$285,MATCH('71200M Ann'!$C179,'71200 Ann'!$C$8:$C$285,0),MATCH('71200M Ann'!AT$8,'71200 Ann'!$C$8:$AZ$8,0))</f>
        <v>18.8</v>
      </c>
      <c r="AU179" s="11">
        <f>INDEX('71200 Ann'!$C$8:$AZ$285,MATCH('71200M Ann'!$C179,'71200 Ann'!$C$8:$C$285,0),MATCH('71200M Ann'!AU$8,'71200 Ann'!$C$8:$AZ$8,0))</f>
        <v>21.7</v>
      </c>
      <c r="AV179" s="11">
        <f>INDEX('71200 Ann'!$C$8:$AZ$285,MATCH('71200M Ann'!$C179,'71200 Ann'!$C$8:$C$285,0),MATCH('71200M Ann'!AV$8,'71200 Ann'!$C$8:$AZ$8,0))</f>
        <v>25.3</v>
      </c>
      <c r="AW179" s="11">
        <f>INDEX('71200 Ann'!$C$8:$AZ$285,MATCH('71200M Ann'!$C179,'71200 Ann'!$C$8:$C$285,0),MATCH('71200M Ann'!AW$8,'71200 Ann'!$C$8:$AZ$8,0))</f>
        <v>29</v>
      </c>
      <c r="AX179" s="11">
        <f>INDEX('71200 Ann'!$C$8:$AZ$285,MATCH('71200M Ann'!$C179,'71200 Ann'!$C$8:$C$285,0),MATCH('71200M Ann'!AX$8,'71200 Ann'!$C$8:$AZ$8,0))</f>
        <v>32.6</v>
      </c>
      <c r="AY179" s="11">
        <f>INDEX('71200 Ann'!$C$8:$AZ$285,MATCH('71200M Ann'!$C179,'71200 Ann'!$C$8:$C$285,0),MATCH('71200M Ann'!AY$8,'71200 Ann'!$C$8:$AZ$8,0))</f>
        <v>37.5</v>
      </c>
      <c r="AZ179" s="11">
        <f>INDEX('71200 Ann'!$C$8:$AZ$285,MATCH('71200M Ann'!$C179,'71200 Ann'!$C$8:$C$285,0),MATCH('71200M Ann'!AZ$8,'71200 Ann'!$C$8:$AZ$8,0))</f>
        <v>44.5</v>
      </c>
      <c r="BA179" s="11">
        <f>INDEX('71200 Ann'!$C$8:$AZ$285,MATCH('71200M Ann'!$C179,'71200 Ann'!$C$8:$C$285,0),MATCH('71200M Ann'!BA$8,'71200 Ann'!$C$8:$AZ$8,0))</f>
        <v>53.3</v>
      </c>
      <c r="BB179" s="11">
        <f>INDEX('71200 Ann'!$C$8:$AZ$285,MATCH('71200M Ann'!$C179,'71200 Ann'!$C$8:$C$285,0),MATCH('71200M Ann'!BB$8,'71200 Ann'!$C$8:$AZ$8,0))</f>
        <v>64.900000000000006</v>
      </c>
      <c r="BC179" s="11">
        <f>INDEX('71200 Ann'!$C$8:$AZ$285,MATCH('71200M Ann'!$C179,'71200 Ann'!$C$8:$C$285,0),MATCH('71200M Ann'!BC$8,'71200 Ann'!$C$8:$AZ$8,0))</f>
        <v>77.7</v>
      </c>
      <c r="BD179" s="11">
        <f>INDEX('71200 Ann'!$C$8:$AZ$285,MATCH('71200M Ann'!$C179,'71200 Ann'!$C$8:$C$285,0),MATCH('71200M Ann'!BD$8,'71200 Ann'!$C$8:$AZ$8,0))</f>
        <v>90.7</v>
      </c>
      <c r="BE179" s="11">
        <f>INDEX('71200 Ann'!$C$8:$AZ$285,MATCH('71200M Ann'!$C179,'71200 Ann'!$C$8:$C$285,0),MATCH('71200M Ann'!BE$8,'71200 Ann'!$C$8:$AZ$8,0))</f>
        <v>104.5</v>
      </c>
      <c r="BF179" s="11">
        <f>INDEX('71200 Ann'!$C$8:$AZ$285,MATCH('71200M Ann'!$C179,'71200 Ann'!$C$8:$C$285,0),MATCH('71200M Ann'!BF$8,'71200 Ann'!$C$8:$AZ$8,0))</f>
        <v>115.1</v>
      </c>
      <c r="BG179" s="11">
        <f>INDEX('71200 Ann'!$C$8:$AZ$285,MATCH('71200M Ann'!$C179,'71200 Ann'!$C$8:$C$285,0),MATCH('71200M Ann'!BG$8,'71200 Ann'!$C$8:$AZ$8,0))</f>
        <v>129.80000000000001</v>
      </c>
      <c r="BH179" s="11">
        <f>INDEX('71200 Ann'!$C$8:$AZ$285,MATCH('71200M Ann'!$C179,'71200 Ann'!$C$8:$C$285,0),MATCH('71200M Ann'!BH$8,'71200 Ann'!$C$8:$AZ$8,0))</f>
        <v>145.4</v>
      </c>
      <c r="BI179" s="11">
        <f>INDEX('71200 Ann'!$C$8:$AZ$285,MATCH('71200M Ann'!$C179,'71200 Ann'!$C$8:$C$285,0),MATCH('71200M Ann'!BI$8,'71200 Ann'!$C$8:$AZ$8,0))</f>
        <v>160.5</v>
      </c>
      <c r="BJ179" s="11">
        <f>INDEX('71200 Ann'!$C$8:$AZ$285,MATCH('71200M Ann'!$C179,'71200 Ann'!$C$8:$C$285,0),MATCH('71200M Ann'!BJ$8,'71200 Ann'!$C$8:$AZ$8,0))</f>
        <v>171.6</v>
      </c>
      <c r="BK179" s="11">
        <f>INDEX('71200 Ann'!$C$8:$AZ$285,MATCH('71200M Ann'!$C179,'71200 Ann'!$C$8:$C$285,0),MATCH('71200M Ann'!BK$8,'71200 Ann'!$C$8:$AZ$8,0))</f>
        <v>183.8</v>
      </c>
      <c r="BL179" s="11">
        <f>INDEX('71200 Ann'!$C$8:$AZ$285,MATCH('71200M Ann'!$C179,'71200 Ann'!$C$8:$C$285,0),MATCH('71200M Ann'!BL$8,'71200 Ann'!$C$8:$AZ$8,0))</f>
        <v>199.9</v>
      </c>
      <c r="BM179" s="11">
        <f>INDEX('71200 Ann'!$C$8:$AZ$285,MATCH('71200M Ann'!$C179,'71200 Ann'!$C$8:$C$285,0),MATCH('71200M Ann'!BM$8,'71200 Ann'!$C$8:$AZ$8,0))</f>
        <v>214.4</v>
      </c>
      <c r="BN179" s="11">
        <f>INDEX('71200 Ann'!$C$8:$AZ$285,MATCH('71200M Ann'!$C179,'71200 Ann'!$C$8:$C$285,0),MATCH('71200M Ann'!BN$8,'71200 Ann'!$C$8:$AZ$8,0))</f>
        <v>220.1</v>
      </c>
      <c r="BO179" s="11">
        <f>INDEX('71200 Ann'!$C$8:$AZ$285,MATCH('71200M Ann'!$C179,'71200 Ann'!$C$8:$C$285,0),MATCH('71200M Ann'!BO$8,'71200 Ann'!$C$8:$AZ$8,0))</f>
        <v>222.2</v>
      </c>
      <c r="BP179" s="11">
        <f>INDEX('71200 Ann'!$C$8:$AZ$285,MATCH('71200M Ann'!$C179,'71200 Ann'!$C$8:$C$285,0),MATCH('71200M Ann'!BP$8,'71200 Ann'!$C$8:$AZ$8,0))</f>
        <v>219.4</v>
      </c>
      <c r="BQ179" s="11">
        <f>INDEX('71200 Ann'!$C$8:$AZ$285,MATCH('71200M Ann'!$C179,'71200 Ann'!$C$8:$C$285,0),MATCH('71200M Ann'!BQ$8,'71200 Ann'!$C$8:$AZ$8,0))</f>
        <v>223.6</v>
      </c>
      <c r="BR179" s="11">
        <f>INDEX('71200 Ann'!$C$8:$AZ$285,MATCH('71200M Ann'!$C179,'71200 Ann'!$C$8:$C$285,0),MATCH('71200M Ann'!BR$8,'71200 Ann'!$C$8:$AZ$8,0))</f>
        <v>243.9</v>
      </c>
      <c r="BS179" s="11">
        <f>INDEX('71200 Ann'!$C$8:$AZ$285,MATCH('71200M Ann'!$C179,'71200 Ann'!$C$8:$C$285,0),MATCH('71200M Ann'!BS$8,'71200 Ann'!$C$8:$AZ$8,0))</f>
        <v>252.9</v>
      </c>
      <c r="BT179" s="11">
        <f>INDEX('71200 Ann'!$C$8:$AZ$285,MATCH('71200M Ann'!$C179,'71200 Ann'!$C$8:$C$285,0),MATCH('71200M Ann'!BT$8,'71200 Ann'!$C$8:$AZ$8,0))</f>
        <v>268.7</v>
      </c>
      <c r="BU179" s="11">
        <f>INDEX('71200 Ann'!$C$8:$AZ$285,MATCH('71200M Ann'!$C179,'71200 Ann'!$C$8:$C$285,0),MATCH('71200M Ann'!BU$8,'71200 Ann'!$C$8:$AZ$8,0))</f>
        <v>280.89999999999998</v>
      </c>
      <c r="BV179" s="11">
        <f>INDEX('71200 Ann'!$C$8:$AZ$285,MATCH('71200M Ann'!$C179,'71200 Ann'!$C$8:$C$285,0),MATCH('71200M Ann'!BV$8,'71200 Ann'!$C$8:$AZ$8,0))</f>
        <v>299.60000000000002</v>
      </c>
      <c r="BW179" s="11">
        <f>INDEX('71200 Ann'!$C$8:$AZ$285,MATCH('71200M Ann'!$C179,'71200 Ann'!$C$8:$C$285,0),MATCH('71200M Ann'!BW$8,'71200 Ann'!$C$8:$AZ$8,0))</f>
        <v>330.2</v>
      </c>
      <c r="BX179" s="11">
        <f>INDEX('71200 Ann'!$C$8:$AZ$285,MATCH('71200M Ann'!$C179,'71200 Ann'!$C$8:$C$285,0),MATCH('71200M Ann'!BX$8,'71200 Ann'!$C$8:$AZ$8,0))</f>
        <v>351.2</v>
      </c>
      <c r="BY179" s="11">
        <f>INDEX('71200 Ann'!$C$8:$AZ$285,MATCH('71200M Ann'!$C179,'71200 Ann'!$C$8:$C$285,0),MATCH('71200M Ann'!BY$8,'71200 Ann'!$C$8:$AZ$8,0))</f>
        <v>354.8</v>
      </c>
      <c r="BZ179" s="11">
        <f>INDEX('71200 Ann'!$C$8:$AZ$285,MATCH('71200M Ann'!$C179,'71200 Ann'!$C$8:$C$285,0),MATCH('71200M Ann'!BZ$8,'71200 Ann'!$C$8:$AZ$8,0))</f>
        <v>348.7</v>
      </c>
      <c r="CA179" s="11">
        <f>INDEX('71200 Ann'!$C$8:$AZ$285,MATCH('71200M Ann'!$C179,'71200 Ann'!$C$8:$C$285,0),MATCH('71200M Ann'!CA$8,'71200 Ann'!$C$8:$AZ$8,0))</f>
        <v>353.3</v>
      </c>
      <c r="CB179" s="11">
        <f>INDEX('71200 Ann'!$C$8:$AZ$285,MATCH('71200M Ann'!$C179,'71200 Ann'!$C$8:$C$285,0),MATCH('71200M Ann'!CB$8,'71200 Ann'!$C$8:$AZ$8,0))</f>
        <v>402.9</v>
      </c>
      <c r="CC179" s="11">
        <f>INDEX('71200 Ann'!$C$8:$AZ$285,MATCH('71200M Ann'!$C179,'71200 Ann'!$C$8:$C$285,0),MATCH('71200M Ann'!CC$8,'71200 Ann'!$C$8:$AZ$8,0))</f>
        <v>463.5</v>
      </c>
      <c r="CD179" s="11">
        <f>INDEX('71200 Ann'!$C$8:$AZ$285,MATCH('71200M Ann'!$C179,'71200 Ann'!$C$8:$C$285,0),MATCH('71200M Ann'!CD$8,'71200 Ann'!$C$8:$AZ$8,0))</f>
        <v>510.9</v>
      </c>
      <c r="CE179" s="11">
        <f>INDEX('71200 Ann'!$C$8:$AZ$285,MATCH('71200M Ann'!$C179,'71200 Ann'!$C$8:$C$285,0),MATCH('71200M Ann'!CE$8,'71200 Ann'!$C$8:$AZ$8,0))</f>
        <v>513.79999999999995</v>
      </c>
      <c r="CF179" s="11">
        <f>INDEX('71200 Ann'!$C$8:$AZ$285,MATCH('71200M Ann'!$C179,'71200 Ann'!$C$8:$C$285,0),MATCH('71200M Ann'!CF$8,'71200 Ann'!$C$8:$AZ$8,0))</f>
        <v>467.8</v>
      </c>
      <c r="CG179" s="11">
        <f>INDEX('71200 Ann'!$C$8:$AZ$285,MATCH('71200M Ann'!$C179,'71200 Ann'!$C$8:$C$285,0),MATCH('71200M Ann'!CG$8,'71200 Ann'!$C$8:$AZ$8,0))</f>
        <v>425</v>
      </c>
      <c r="CH179" s="11">
        <f>INDEX('71200 Ann'!$C$8:$AZ$285,MATCH('71200M Ann'!$C179,'71200 Ann'!$C$8:$C$285,0),MATCH('71200M Ann'!CH$8,'71200 Ann'!$C$8:$AZ$8,0))</f>
        <v>389.6</v>
      </c>
      <c r="CI179" s="11">
        <f>INDEX('71200 Ann'!$C$8:$AZ$285,MATCH('71200M Ann'!$C179,'71200 Ann'!$C$8:$C$285,0),MATCH('71200M Ann'!CI$8,'71200 Ann'!$C$8:$AZ$8,0))</f>
        <v>362.7</v>
      </c>
      <c r="CJ179" s="11">
        <f>INDEX('71200 Ann'!$C$8:$AZ$285,MATCH('71200M Ann'!$C179,'71200 Ann'!$C$8:$C$285,0),MATCH('71200M Ann'!CJ$8,'71200 Ann'!$C$8:$AZ$8,0))</f>
        <v>333.8</v>
      </c>
      <c r="CK179" s="11">
        <f>INDEX('71200 Ann'!$C$8:$AZ$285,MATCH('71200M Ann'!$C179,'71200 Ann'!$C$8:$C$285,0),MATCH('71200M Ann'!CK$8,'71200 Ann'!$C$8:$AZ$8,0))</f>
        <v>326.7</v>
      </c>
      <c r="CL179" s="11">
        <f>INDEX('71200 Ann'!$C$8:$AZ$285,MATCH('71200M Ann'!$C179,'71200 Ann'!$C$8:$C$285,0),MATCH('71200M Ann'!CL$8,'71200 Ann'!$C$8:$AZ$8,0))</f>
        <v>325.8</v>
      </c>
      <c r="CM179" s="11"/>
      <c r="CN179" s="8"/>
    </row>
    <row r="180" spans="1:92" s="10" customFormat="1" x14ac:dyDescent="0.25">
      <c r="A180" s="32">
        <v>163</v>
      </c>
      <c r="B180" s="10" t="s">
        <v>916</v>
      </c>
      <c r="C180" s="10" t="s">
        <v>915</v>
      </c>
      <c r="D180" s="10">
        <f>INDEX('71200 Ann Hist'!$C$8:$AR$285,MATCH('71200M Ann'!$C180,'71200 Ann Hist'!$C$8:$C$285,0),MATCH('71200M Ann'!D$8,'71200 Ann Hist'!$C$8:$AR$8,0))</f>
        <v>0</v>
      </c>
      <c r="E180" s="10">
        <f>INDEX('71200 Ann Hist'!$C$8:$AR$285,MATCH('71200M Ann'!$C180,'71200 Ann Hist'!$C$8:$C$285,0),MATCH('71200M Ann'!E$8,'71200 Ann Hist'!$C$8:$AR$8,0))</f>
        <v>0</v>
      </c>
      <c r="F180" s="10">
        <f>INDEX('71200 Ann Hist'!$C$8:$AR$285,MATCH('71200M Ann'!$C180,'71200 Ann Hist'!$C$8:$C$285,0),MATCH('71200M Ann'!F$8,'71200 Ann Hist'!$C$8:$AR$8,0))</f>
        <v>0</v>
      </c>
      <c r="G180" s="10">
        <f>INDEX('71200 Ann Hist'!$C$8:$AR$285,MATCH('71200M Ann'!$C180,'71200 Ann Hist'!$C$8:$C$285,0),MATCH('71200M Ann'!G$8,'71200 Ann Hist'!$C$8:$AR$8,0))</f>
        <v>0</v>
      </c>
      <c r="H180" s="10">
        <f>INDEX('71200 Ann Hist'!$C$8:$AR$285,MATCH('71200M Ann'!$C180,'71200 Ann Hist'!$C$8:$C$285,0),MATCH('71200M Ann'!H$8,'71200 Ann Hist'!$C$8:$AR$8,0))</f>
        <v>0</v>
      </c>
      <c r="I180" s="10">
        <f>INDEX('71200 Ann Hist'!$C$8:$AR$285,MATCH('71200M Ann'!$C180,'71200 Ann Hist'!$C$8:$C$285,0),MATCH('71200M Ann'!I$8,'71200 Ann Hist'!$C$8:$AR$8,0))</f>
        <v>0</v>
      </c>
      <c r="J180" s="10">
        <f>INDEX('71200 Ann Hist'!$C$8:$AR$285,MATCH('71200M Ann'!$C180,'71200 Ann Hist'!$C$8:$C$285,0),MATCH('71200M Ann'!J$8,'71200 Ann Hist'!$C$8:$AR$8,0))</f>
        <v>0</v>
      </c>
      <c r="K180" s="10">
        <f>INDEX('71200 Ann Hist'!$C$8:$AR$285,MATCH('71200M Ann'!$C180,'71200 Ann Hist'!$C$8:$C$285,0),MATCH('71200M Ann'!K$8,'71200 Ann Hist'!$C$8:$AR$8,0))</f>
        <v>0</v>
      </c>
      <c r="L180" s="10">
        <f>INDEX('71200 Ann Hist'!$C$8:$AR$285,MATCH('71200M Ann'!$C180,'71200 Ann Hist'!$C$8:$C$285,0),MATCH('71200M Ann'!L$8,'71200 Ann Hist'!$C$8:$AR$8,0))</f>
        <v>0</v>
      </c>
      <c r="M180" s="10">
        <f>INDEX('71200 Ann Hist'!$C$8:$AR$285,MATCH('71200M Ann'!$C180,'71200 Ann Hist'!$C$8:$C$285,0),MATCH('71200M Ann'!M$8,'71200 Ann Hist'!$C$8:$AR$8,0))</f>
        <v>0</v>
      </c>
      <c r="N180" s="10">
        <f>INDEX('71200 Ann Hist'!$C$8:$AR$285,MATCH('71200M Ann'!$C180,'71200 Ann Hist'!$C$8:$C$285,0),MATCH('71200M Ann'!N$8,'71200 Ann Hist'!$C$8:$AR$8,0))</f>
        <v>0</v>
      </c>
      <c r="O180" s="10">
        <f>INDEX('71200 Ann Hist'!$C$8:$AR$285,MATCH('71200M Ann'!$C180,'71200 Ann Hist'!$C$8:$C$285,0),MATCH('71200M Ann'!O$8,'71200 Ann Hist'!$C$8:$AR$8,0))</f>
        <v>0</v>
      </c>
      <c r="P180" s="10">
        <f>INDEX('71200 Ann Hist'!$C$8:$AR$285,MATCH('71200M Ann'!$C180,'71200 Ann Hist'!$C$8:$C$285,0),MATCH('71200M Ann'!P$8,'71200 Ann Hist'!$C$8:$AR$8,0))</f>
        <v>0</v>
      </c>
      <c r="Q180" s="10">
        <f>INDEX('71200 Ann Hist'!$C$8:$AR$285,MATCH('71200M Ann'!$C180,'71200 Ann Hist'!$C$8:$C$285,0),MATCH('71200M Ann'!Q$8,'71200 Ann Hist'!$C$8:$AR$8,0))</f>
        <v>0</v>
      </c>
      <c r="R180" s="10">
        <f>INDEX('71200 Ann Hist'!$C$8:$AR$285,MATCH('71200M Ann'!$C180,'71200 Ann Hist'!$C$8:$C$285,0),MATCH('71200M Ann'!R$8,'71200 Ann Hist'!$C$8:$AR$8,0))</f>
        <v>0</v>
      </c>
      <c r="S180" s="10">
        <f>INDEX('71200 Ann Hist'!$C$8:$AR$285,MATCH('71200M Ann'!$C180,'71200 Ann Hist'!$C$8:$C$285,0),MATCH('71200M Ann'!S$8,'71200 Ann Hist'!$C$8:$AR$8,0))</f>
        <v>0</v>
      </c>
      <c r="T180" s="10">
        <f>INDEX('71200 Ann Hist'!$C$8:$AR$285,MATCH('71200M Ann'!$C180,'71200 Ann Hist'!$C$8:$C$285,0),MATCH('71200M Ann'!T$8,'71200 Ann Hist'!$C$8:$AR$8,0))</f>
        <v>0</v>
      </c>
      <c r="U180" s="10">
        <f>INDEX('71200 Ann Hist'!$C$8:$AR$285,MATCH('71200M Ann'!$C180,'71200 Ann Hist'!$C$8:$C$285,0),MATCH('71200M Ann'!U$8,'71200 Ann Hist'!$C$8:$AR$8,0))</f>
        <v>0</v>
      </c>
      <c r="V180" s="10">
        <f>INDEX('71200 Ann Hist'!$C$8:$AR$285,MATCH('71200M Ann'!$C180,'71200 Ann Hist'!$C$8:$C$285,0),MATCH('71200M Ann'!V$8,'71200 Ann Hist'!$C$8:$AR$8,0))</f>
        <v>0</v>
      </c>
      <c r="W180" s="10">
        <f>INDEX('71200 Ann Hist'!$C$8:$AR$285,MATCH('71200M Ann'!$C180,'71200 Ann Hist'!$C$8:$C$285,0),MATCH('71200M Ann'!W$8,'71200 Ann Hist'!$C$8:$AR$8,0))</f>
        <v>0</v>
      </c>
      <c r="X180" s="10">
        <f>INDEX('71200 Ann Hist'!$C$8:$AR$285,MATCH('71200M Ann'!$C180,'71200 Ann Hist'!$C$8:$C$285,0),MATCH('71200M Ann'!X$8,'71200 Ann Hist'!$C$8:$AR$8,0))</f>
        <v>0</v>
      </c>
      <c r="Y180" s="10">
        <f>INDEX('71200 Ann Hist'!$C$8:$AR$285,MATCH('71200M Ann'!$C180,'71200 Ann Hist'!$C$8:$C$285,0),MATCH('71200M Ann'!Y$8,'71200 Ann Hist'!$C$8:$AR$8,0))</f>
        <v>0</v>
      </c>
      <c r="Z180" s="10">
        <f>INDEX('71200 Ann Hist'!$C$8:$AR$285,MATCH('71200M Ann'!$C180,'71200 Ann Hist'!$C$8:$C$285,0),MATCH('71200M Ann'!Z$8,'71200 Ann Hist'!$C$8:$AR$8,0))</f>
        <v>0</v>
      </c>
      <c r="AA180" s="10">
        <f>INDEX('71200 Ann Hist'!$C$8:$AR$285,MATCH('71200M Ann'!$C180,'71200 Ann Hist'!$C$8:$C$285,0),MATCH('71200M Ann'!AA$8,'71200 Ann Hist'!$C$8:$AR$8,0))</f>
        <v>0</v>
      </c>
      <c r="AB180" s="10">
        <f>INDEX('71200 Ann Hist'!$C$8:$AR$285,MATCH('71200M Ann'!$C180,'71200 Ann Hist'!$C$8:$C$285,0),MATCH('71200M Ann'!AB$8,'71200 Ann Hist'!$C$8:$AR$8,0))</f>
        <v>0</v>
      </c>
      <c r="AC180" s="10">
        <f>INDEX('71200 Ann Hist'!$C$8:$AR$285,MATCH('71200M Ann'!$C180,'71200 Ann Hist'!$C$8:$C$285,0),MATCH('71200M Ann'!AC$8,'71200 Ann Hist'!$C$8:$AR$8,0))</f>
        <v>0</v>
      </c>
      <c r="AD180" s="10">
        <f>INDEX('71200 Ann Hist'!$C$8:$AR$285,MATCH('71200M Ann'!$C180,'71200 Ann Hist'!$C$8:$C$285,0),MATCH('71200M Ann'!AD$8,'71200 Ann Hist'!$C$8:$AR$8,0))</f>
        <v>0</v>
      </c>
      <c r="AE180" s="10">
        <f>INDEX('71200 Ann Hist'!$C$8:$AR$285,MATCH('71200M Ann'!$C180,'71200 Ann Hist'!$C$8:$C$285,0),MATCH('71200M Ann'!AE$8,'71200 Ann Hist'!$C$8:$AR$8,0))</f>
        <v>0</v>
      </c>
      <c r="AF180" s="10">
        <f>INDEX('71200 Ann Hist'!$C$8:$AR$285,MATCH('71200M Ann'!$C180,'71200 Ann Hist'!$C$8:$C$285,0),MATCH('71200M Ann'!AF$8,'71200 Ann Hist'!$C$8:$AR$8,0))</f>
        <v>0</v>
      </c>
      <c r="AG180" s="10">
        <f>INDEX('71200 Ann Hist'!$C$8:$AR$285,MATCH('71200M Ann'!$C180,'71200 Ann Hist'!$C$8:$C$285,0),MATCH('71200M Ann'!AG$8,'71200 Ann Hist'!$C$8:$AR$8,0))</f>
        <v>0</v>
      </c>
      <c r="AH180" s="10">
        <f>INDEX('71200 Ann Hist'!$C$8:$AR$285,MATCH('71200M Ann'!$C180,'71200 Ann Hist'!$C$8:$C$285,0),MATCH('71200M Ann'!AH$8,'71200 Ann Hist'!$C$8:$AR$8,0))</f>
        <v>0</v>
      </c>
      <c r="AI180" s="10">
        <f>INDEX('71200 Ann Hist'!$C$8:$AR$285,MATCH('71200M Ann'!$C180,'71200 Ann Hist'!$C$8:$C$285,0),MATCH('71200M Ann'!AI$8,'71200 Ann Hist'!$C$8:$AR$8,0))</f>
        <v>0</v>
      </c>
      <c r="AJ180" s="10">
        <f>INDEX('71200 Ann Hist'!$C$8:$AR$285,MATCH('71200M Ann'!$C180,'71200 Ann Hist'!$C$8:$C$285,0),MATCH('71200M Ann'!AJ$8,'71200 Ann Hist'!$C$8:$AR$8,0))</f>
        <v>-0.1</v>
      </c>
      <c r="AK180" s="10">
        <f>INDEX('71200 Ann Hist'!$C$8:$AR$285,MATCH('71200M Ann'!$C180,'71200 Ann Hist'!$C$8:$C$285,0),MATCH('71200M Ann'!AK$8,'71200 Ann Hist'!$C$8:$AR$8,0))</f>
        <v>-0.1</v>
      </c>
      <c r="AL180" s="10">
        <f>INDEX('71200 Ann Hist'!$C$8:$AR$285,MATCH('71200M Ann'!$C180,'71200 Ann Hist'!$C$8:$C$285,0),MATCH('71200M Ann'!AL$8,'71200 Ann Hist'!$C$8:$AR$8,0))</f>
        <v>-0.1</v>
      </c>
      <c r="AM180" s="10">
        <f>INDEX('71200 Ann Hist'!$C$8:$AR$285,MATCH('71200M Ann'!$C180,'71200 Ann Hist'!$C$8:$C$285,0),MATCH('71200M Ann'!AM$8,'71200 Ann Hist'!$C$8:$AR$8,0))</f>
        <v>-0.1</v>
      </c>
      <c r="AN180" s="10">
        <f>INDEX('71200 Ann Hist'!$C$8:$AR$285,MATCH('71200M Ann'!$C180,'71200 Ann Hist'!$C$8:$C$285,0),MATCH('71200M Ann'!AN$8,'71200 Ann Hist'!$C$8:$AR$8,0))</f>
        <v>-0.1</v>
      </c>
      <c r="AO180" s="10">
        <f>INDEX('71200 Ann Hist'!$C$8:$AR$285,MATCH('71200M Ann'!$C180,'71200 Ann Hist'!$C$8:$C$285,0),MATCH('71200M Ann'!AO$8,'71200 Ann Hist'!$C$8:$AR$8,0))</f>
        <v>0</v>
      </c>
      <c r="AP180" s="10">
        <f>INDEX('71200 Ann Hist'!$C$8:$AR$285,MATCH('71200M Ann'!$C180,'71200 Ann Hist'!$C$8:$C$285,0),MATCH('71200M Ann'!AP$8,'71200 Ann Hist'!$C$8:$AR$8,0))</f>
        <v>0</v>
      </c>
      <c r="AQ180" s="10">
        <f>INDEX('71200 Ann Hist'!$C$8:$AR$285,MATCH('71200M Ann'!$C180,'71200 Ann Hist'!$C$8:$C$285,0),MATCH('71200M Ann'!AQ$8,'71200 Ann Hist'!$C$8:$AR$8,0))</f>
        <v>0</v>
      </c>
      <c r="AR180" s="11">
        <f>INDEX('71200 Ann'!$C$8:$AZ$285,MATCH('71200M Ann'!$C180,'71200 Ann'!$C$8:$C$285,0),MATCH('71200M Ann'!AR$8,'71200 Ann'!$C$8:$AZ$8,0))</f>
        <v>0</v>
      </c>
      <c r="AS180" s="11">
        <f>INDEX('71200 Ann'!$C$8:$AZ$285,MATCH('71200M Ann'!$C180,'71200 Ann'!$C$8:$C$285,0),MATCH('71200M Ann'!AS$8,'71200 Ann'!$C$8:$AZ$8,0))</f>
        <v>0</v>
      </c>
      <c r="AT180" s="11">
        <f>INDEX('71200 Ann'!$C$8:$AZ$285,MATCH('71200M Ann'!$C180,'71200 Ann'!$C$8:$C$285,0),MATCH('71200M Ann'!AT$8,'71200 Ann'!$C$8:$AZ$8,0))</f>
        <v>0.1</v>
      </c>
      <c r="AU180" s="11">
        <f>INDEX('71200 Ann'!$C$8:$AZ$285,MATCH('71200M Ann'!$C180,'71200 Ann'!$C$8:$C$285,0),MATCH('71200M Ann'!AU$8,'71200 Ann'!$C$8:$AZ$8,0))</f>
        <v>0.2</v>
      </c>
      <c r="AV180" s="11">
        <f>INDEX('71200 Ann'!$C$8:$AZ$285,MATCH('71200M Ann'!$C180,'71200 Ann'!$C$8:$C$285,0),MATCH('71200M Ann'!AV$8,'71200 Ann'!$C$8:$AZ$8,0))</f>
        <v>0.1</v>
      </c>
      <c r="AW180" s="11">
        <f>INDEX('71200 Ann'!$C$8:$AZ$285,MATCH('71200M Ann'!$C180,'71200 Ann'!$C$8:$C$285,0),MATCH('71200M Ann'!AW$8,'71200 Ann'!$C$8:$AZ$8,0))</f>
        <v>-0.3</v>
      </c>
      <c r="AX180" s="11">
        <f>INDEX('71200 Ann'!$C$8:$AZ$285,MATCH('71200M Ann'!$C180,'71200 Ann'!$C$8:$C$285,0),MATCH('71200M Ann'!AX$8,'71200 Ann'!$C$8:$AZ$8,0))</f>
        <v>-0.2</v>
      </c>
      <c r="AY180" s="11">
        <f>INDEX('71200 Ann'!$C$8:$AZ$285,MATCH('71200M Ann'!$C180,'71200 Ann'!$C$8:$C$285,0),MATCH('71200M Ann'!AY$8,'71200 Ann'!$C$8:$AZ$8,0))</f>
        <v>0.1</v>
      </c>
      <c r="AZ180" s="11">
        <f>INDEX('71200 Ann'!$C$8:$AZ$285,MATCH('71200M Ann'!$C180,'71200 Ann'!$C$8:$C$285,0),MATCH('71200M Ann'!AZ$8,'71200 Ann'!$C$8:$AZ$8,0))</f>
        <v>0.4</v>
      </c>
      <c r="BA180" s="11">
        <f>INDEX('71200 Ann'!$C$8:$AZ$285,MATCH('71200M Ann'!$C180,'71200 Ann'!$C$8:$C$285,0),MATCH('71200M Ann'!BA$8,'71200 Ann'!$C$8:$AZ$8,0))</f>
        <v>0.5</v>
      </c>
      <c r="BB180" s="11">
        <f>INDEX('71200 Ann'!$C$8:$AZ$285,MATCH('71200M Ann'!$C180,'71200 Ann'!$C$8:$C$285,0),MATCH('71200M Ann'!BB$8,'71200 Ann'!$C$8:$AZ$8,0))</f>
        <v>-0.1</v>
      </c>
      <c r="BC180" s="11">
        <f>INDEX('71200 Ann'!$C$8:$AZ$285,MATCH('71200M Ann'!$C180,'71200 Ann'!$C$8:$C$285,0),MATCH('71200M Ann'!BC$8,'71200 Ann'!$C$8:$AZ$8,0))</f>
        <v>-0.3</v>
      </c>
      <c r="BD180" s="11">
        <f>INDEX('71200 Ann'!$C$8:$AZ$285,MATCH('71200M Ann'!$C180,'71200 Ann'!$C$8:$C$285,0),MATCH('71200M Ann'!BD$8,'71200 Ann'!$C$8:$AZ$8,0))</f>
        <v>0.2</v>
      </c>
      <c r="BE180" s="11">
        <f>INDEX('71200 Ann'!$C$8:$AZ$285,MATCH('71200M Ann'!$C180,'71200 Ann'!$C$8:$C$285,0),MATCH('71200M Ann'!BE$8,'71200 Ann'!$C$8:$AZ$8,0))</f>
        <v>0</v>
      </c>
      <c r="BF180" s="11">
        <f>INDEX('71200 Ann'!$C$8:$AZ$285,MATCH('71200M Ann'!$C180,'71200 Ann'!$C$8:$C$285,0),MATCH('71200M Ann'!BF$8,'71200 Ann'!$C$8:$AZ$8,0))</f>
        <v>-0.1</v>
      </c>
      <c r="BG180" s="11">
        <f>INDEX('71200 Ann'!$C$8:$AZ$285,MATCH('71200M Ann'!$C180,'71200 Ann'!$C$8:$C$285,0),MATCH('71200M Ann'!BG$8,'71200 Ann'!$C$8:$AZ$8,0))</f>
        <v>-0.1</v>
      </c>
      <c r="BH180" s="11">
        <f>INDEX('71200 Ann'!$C$8:$AZ$285,MATCH('71200M Ann'!$C180,'71200 Ann'!$C$8:$C$285,0),MATCH('71200M Ann'!BH$8,'71200 Ann'!$C$8:$AZ$8,0))</f>
        <v>-0.3</v>
      </c>
      <c r="BI180" s="11">
        <f>INDEX('71200 Ann'!$C$8:$AZ$285,MATCH('71200M Ann'!$C180,'71200 Ann'!$C$8:$C$285,0),MATCH('71200M Ann'!BI$8,'71200 Ann'!$C$8:$AZ$8,0))</f>
        <v>1</v>
      </c>
      <c r="BJ180" s="11">
        <f>INDEX('71200 Ann'!$C$8:$AZ$285,MATCH('71200M Ann'!$C180,'71200 Ann'!$C$8:$C$285,0),MATCH('71200M Ann'!BJ$8,'71200 Ann'!$C$8:$AZ$8,0))</f>
        <v>1.6</v>
      </c>
      <c r="BK180" s="11">
        <f>INDEX('71200 Ann'!$C$8:$AZ$285,MATCH('71200M Ann'!$C180,'71200 Ann'!$C$8:$C$285,0),MATCH('71200M Ann'!BK$8,'71200 Ann'!$C$8:$AZ$8,0))</f>
        <v>0.7</v>
      </c>
      <c r="BL180" s="11">
        <f>INDEX('71200 Ann'!$C$8:$AZ$285,MATCH('71200M Ann'!$C180,'71200 Ann'!$C$8:$C$285,0),MATCH('71200M Ann'!BL$8,'71200 Ann'!$C$8:$AZ$8,0))</f>
        <v>-0.9</v>
      </c>
      <c r="BM180" s="11">
        <f>INDEX('71200 Ann'!$C$8:$AZ$285,MATCH('71200M Ann'!$C180,'71200 Ann'!$C$8:$C$285,0),MATCH('71200M Ann'!BM$8,'71200 Ann'!$C$8:$AZ$8,0))</f>
        <v>-0.8</v>
      </c>
      <c r="BN180" s="11">
        <f>INDEX('71200 Ann'!$C$8:$AZ$285,MATCH('71200M Ann'!$C180,'71200 Ann'!$C$8:$C$285,0),MATCH('71200M Ann'!BN$8,'71200 Ann'!$C$8:$AZ$8,0))</f>
        <v>-0.6</v>
      </c>
      <c r="BO180" s="11">
        <f>INDEX('71200 Ann'!$C$8:$AZ$285,MATCH('71200M Ann'!$C180,'71200 Ann'!$C$8:$C$285,0),MATCH('71200M Ann'!BO$8,'71200 Ann'!$C$8:$AZ$8,0))</f>
        <v>-1.4</v>
      </c>
      <c r="BP180" s="11">
        <f>INDEX('71200 Ann'!$C$8:$AZ$285,MATCH('71200M Ann'!$C180,'71200 Ann'!$C$8:$C$285,0),MATCH('71200M Ann'!BP$8,'71200 Ann'!$C$8:$AZ$8,0))</f>
        <v>1.5</v>
      </c>
      <c r="BQ180" s="11">
        <f>INDEX('71200 Ann'!$C$8:$AZ$285,MATCH('71200M Ann'!$C180,'71200 Ann'!$C$8:$C$285,0),MATCH('71200M Ann'!BQ$8,'71200 Ann'!$C$8:$AZ$8,0))</f>
        <v>1.8</v>
      </c>
      <c r="BR180" s="11">
        <f>INDEX('71200 Ann'!$C$8:$AZ$285,MATCH('71200M Ann'!$C180,'71200 Ann'!$C$8:$C$285,0),MATCH('71200M Ann'!BR$8,'71200 Ann'!$C$8:$AZ$8,0))</f>
        <v>1.7</v>
      </c>
      <c r="BS180" s="11">
        <f>INDEX('71200 Ann'!$C$8:$AZ$285,MATCH('71200M Ann'!$C180,'71200 Ann'!$C$8:$C$285,0),MATCH('71200M Ann'!BS$8,'71200 Ann'!$C$8:$AZ$8,0))</f>
        <v>-0.7</v>
      </c>
      <c r="BT180" s="11">
        <f>INDEX('71200 Ann'!$C$8:$AZ$285,MATCH('71200M Ann'!$C180,'71200 Ann'!$C$8:$C$285,0),MATCH('71200M Ann'!BT$8,'71200 Ann'!$C$8:$AZ$8,0))</f>
        <v>4.5999999999999996</v>
      </c>
      <c r="BU180" s="11">
        <f>INDEX('71200 Ann'!$C$8:$AZ$285,MATCH('71200M Ann'!$C180,'71200 Ann'!$C$8:$C$285,0),MATCH('71200M Ann'!BU$8,'71200 Ann'!$C$8:$AZ$8,0))</f>
        <v>1.8</v>
      </c>
      <c r="BV180" s="11">
        <f>INDEX('71200 Ann'!$C$8:$AZ$285,MATCH('71200M Ann'!$C180,'71200 Ann'!$C$8:$C$285,0),MATCH('71200M Ann'!BV$8,'71200 Ann'!$C$8:$AZ$8,0))</f>
        <v>2</v>
      </c>
      <c r="BW180" s="11">
        <f>INDEX('71200 Ann'!$C$8:$AZ$285,MATCH('71200M Ann'!$C180,'71200 Ann'!$C$8:$C$285,0),MATCH('71200M Ann'!BW$8,'71200 Ann'!$C$8:$AZ$8,0))</f>
        <v>0.8</v>
      </c>
      <c r="BX180" s="11">
        <f>INDEX('71200 Ann'!$C$8:$AZ$285,MATCH('71200M Ann'!$C180,'71200 Ann'!$C$8:$C$285,0),MATCH('71200M Ann'!BX$8,'71200 Ann'!$C$8:$AZ$8,0))</f>
        <v>-1</v>
      </c>
      <c r="BY180" s="11">
        <f>INDEX('71200 Ann'!$C$8:$AZ$285,MATCH('71200M Ann'!$C180,'71200 Ann'!$C$8:$C$285,0),MATCH('71200M Ann'!BY$8,'71200 Ann'!$C$8:$AZ$8,0))</f>
        <v>2.6</v>
      </c>
      <c r="BZ180" s="11">
        <f>INDEX('71200 Ann'!$C$8:$AZ$285,MATCH('71200M Ann'!$C180,'71200 Ann'!$C$8:$C$285,0),MATCH('71200M Ann'!BZ$8,'71200 Ann'!$C$8:$AZ$8,0))</f>
        <v>4.4000000000000004</v>
      </c>
      <c r="CA180" s="11">
        <f>INDEX('71200 Ann'!$C$8:$AZ$285,MATCH('71200M Ann'!$C180,'71200 Ann'!$C$8:$C$285,0),MATCH('71200M Ann'!CA$8,'71200 Ann'!$C$8:$AZ$8,0))</f>
        <v>5.8</v>
      </c>
      <c r="CB180" s="11">
        <f>INDEX('71200 Ann'!$C$8:$AZ$285,MATCH('71200M Ann'!$C180,'71200 Ann'!$C$8:$C$285,0),MATCH('71200M Ann'!CB$8,'71200 Ann'!$C$8:$AZ$8,0))</f>
        <v>11.3</v>
      </c>
      <c r="CC180" s="11">
        <f>INDEX('71200 Ann'!$C$8:$AZ$285,MATCH('71200M Ann'!$C180,'71200 Ann'!$C$8:$C$285,0),MATCH('71200M Ann'!CC$8,'71200 Ann'!$C$8:$AZ$8,0))</f>
        <v>10.7</v>
      </c>
      <c r="CD180" s="11">
        <f>INDEX('71200 Ann'!$C$8:$AZ$285,MATCH('71200M Ann'!$C180,'71200 Ann'!$C$8:$C$285,0),MATCH('71200M Ann'!CD$8,'71200 Ann'!$C$8:$AZ$8,0))</f>
        <v>9.1</v>
      </c>
      <c r="CE180" s="11">
        <f>INDEX('71200 Ann'!$C$8:$AZ$285,MATCH('71200M Ann'!$C180,'71200 Ann'!$C$8:$C$285,0),MATCH('71200M Ann'!CE$8,'71200 Ann'!$C$8:$AZ$8,0))</f>
        <v>3.4</v>
      </c>
      <c r="CF180" s="11">
        <f>INDEX('71200 Ann'!$C$8:$AZ$285,MATCH('71200M Ann'!$C180,'71200 Ann'!$C$8:$C$285,0),MATCH('71200M Ann'!CF$8,'71200 Ann'!$C$8:$AZ$8,0))</f>
        <v>5.6</v>
      </c>
      <c r="CG180" s="11">
        <f>INDEX('71200 Ann'!$C$8:$AZ$285,MATCH('71200M Ann'!$C180,'71200 Ann'!$C$8:$C$285,0),MATCH('71200M Ann'!CG$8,'71200 Ann'!$C$8:$AZ$8,0))</f>
        <v>3.8</v>
      </c>
      <c r="CH180" s="11">
        <f>INDEX('71200 Ann'!$C$8:$AZ$285,MATCH('71200M Ann'!$C180,'71200 Ann'!$C$8:$C$285,0),MATCH('71200M Ann'!CH$8,'71200 Ann'!$C$8:$AZ$8,0))</f>
        <v>-4.5</v>
      </c>
      <c r="CI180" s="11">
        <f>INDEX('71200 Ann'!$C$8:$AZ$285,MATCH('71200M Ann'!$C180,'71200 Ann'!$C$8:$C$285,0),MATCH('71200M Ann'!CI$8,'71200 Ann'!$C$8:$AZ$8,0))</f>
        <v>9.1999999999999993</v>
      </c>
      <c r="CJ180" s="11">
        <f>INDEX('71200 Ann'!$C$8:$AZ$285,MATCH('71200M Ann'!$C180,'71200 Ann'!$C$8:$C$285,0),MATCH('71200M Ann'!CJ$8,'71200 Ann'!$C$8:$AZ$8,0))</f>
        <v>12.9</v>
      </c>
      <c r="CK180" s="11">
        <f>INDEX('71200 Ann'!$C$8:$AZ$285,MATCH('71200M Ann'!$C180,'71200 Ann'!$C$8:$C$285,0),MATCH('71200M Ann'!CK$8,'71200 Ann'!$C$8:$AZ$8,0))</f>
        <v>8.8000000000000007</v>
      </c>
      <c r="CL180" s="11">
        <f>INDEX('71200 Ann'!$C$8:$AZ$285,MATCH('71200M Ann'!$C180,'71200 Ann'!$C$8:$C$285,0),MATCH('71200M Ann'!CL$8,'71200 Ann'!$C$8:$AZ$8,0))</f>
        <v>6.7</v>
      </c>
      <c r="CM180" s="11"/>
      <c r="CN180" s="8"/>
    </row>
    <row r="181" spans="1:92" s="10" customFormat="1" x14ac:dyDescent="0.25">
      <c r="A181" s="32">
        <v>164</v>
      </c>
      <c r="B181" s="10" t="s">
        <v>1915</v>
      </c>
      <c r="C181" s="10" t="s">
        <v>914</v>
      </c>
      <c r="D181" s="10">
        <f>INDEX('71200 Ann Hist'!$C$8:$AR$285,MATCH('71200M Ann'!$C181,'71200 Ann Hist'!$C$8:$C$285,0),MATCH('71200M Ann'!D$8,'71200 Ann Hist'!$C$8:$AR$8,0))</f>
        <v>2.8</v>
      </c>
      <c r="E181" s="10">
        <f>INDEX('71200 Ann Hist'!$C$8:$AR$285,MATCH('71200M Ann'!$C181,'71200 Ann Hist'!$C$8:$C$285,0),MATCH('71200M Ann'!E$8,'71200 Ann Hist'!$C$8:$AR$8,0))</f>
        <v>2.4</v>
      </c>
      <c r="F181" s="10">
        <f>INDEX('71200 Ann Hist'!$C$8:$AR$285,MATCH('71200M Ann'!$C181,'71200 Ann Hist'!$C$8:$C$285,0),MATCH('71200M Ann'!F$8,'71200 Ann Hist'!$C$8:$AR$8,0))</f>
        <v>2.1</v>
      </c>
      <c r="G181" s="10">
        <f>INDEX('71200 Ann Hist'!$C$8:$AR$285,MATCH('71200M Ann'!$C181,'71200 Ann Hist'!$C$8:$C$285,0),MATCH('71200M Ann'!G$8,'71200 Ann Hist'!$C$8:$AR$8,0))</f>
        <v>1.7</v>
      </c>
      <c r="H181" s="10">
        <f>INDEX('71200 Ann Hist'!$C$8:$AR$285,MATCH('71200M Ann'!$C181,'71200 Ann Hist'!$C$8:$C$285,0),MATCH('71200M Ann'!H$8,'71200 Ann Hist'!$C$8:$AR$8,0))</f>
        <v>1.3</v>
      </c>
      <c r="I181" s="10">
        <f>INDEX('71200 Ann Hist'!$C$8:$AR$285,MATCH('71200M Ann'!$C181,'71200 Ann Hist'!$C$8:$C$285,0),MATCH('71200M Ann'!I$8,'71200 Ann Hist'!$C$8:$AR$8,0))</f>
        <v>1.1000000000000001</v>
      </c>
      <c r="J181" s="10">
        <f>INDEX('71200 Ann Hist'!$C$8:$AR$285,MATCH('71200M Ann'!$C181,'71200 Ann Hist'!$C$8:$C$285,0),MATCH('71200M Ann'!J$8,'71200 Ann Hist'!$C$8:$AR$8,0))</f>
        <v>1.1000000000000001</v>
      </c>
      <c r="K181" s="10">
        <f>INDEX('71200 Ann Hist'!$C$8:$AR$285,MATCH('71200M Ann'!$C181,'71200 Ann Hist'!$C$8:$C$285,0),MATCH('71200M Ann'!K$8,'71200 Ann Hist'!$C$8:$AR$8,0))</f>
        <v>1.2</v>
      </c>
      <c r="L181" s="10">
        <f>INDEX('71200 Ann Hist'!$C$8:$AR$285,MATCH('71200M Ann'!$C181,'71200 Ann Hist'!$C$8:$C$285,0),MATCH('71200M Ann'!L$8,'71200 Ann Hist'!$C$8:$AR$8,0))</f>
        <v>1.3</v>
      </c>
      <c r="M181" s="10">
        <f>INDEX('71200 Ann Hist'!$C$8:$AR$285,MATCH('71200M Ann'!$C181,'71200 Ann Hist'!$C$8:$C$285,0),MATCH('71200M Ann'!M$8,'71200 Ann Hist'!$C$8:$AR$8,0))</f>
        <v>1.5</v>
      </c>
      <c r="N181" s="10">
        <f>INDEX('71200 Ann Hist'!$C$8:$AR$285,MATCH('71200M Ann'!$C181,'71200 Ann Hist'!$C$8:$C$285,0),MATCH('71200M Ann'!N$8,'71200 Ann Hist'!$C$8:$AR$8,0))</f>
        <v>1.5</v>
      </c>
      <c r="O181" s="10">
        <f>INDEX('71200 Ann Hist'!$C$8:$AR$285,MATCH('71200M Ann'!$C181,'71200 Ann Hist'!$C$8:$C$285,0),MATCH('71200M Ann'!O$8,'71200 Ann Hist'!$C$8:$AR$8,0))</f>
        <v>1.6</v>
      </c>
      <c r="P181" s="10">
        <f>INDEX('71200 Ann Hist'!$C$8:$AR$285,MATCH('71200M Ann'!$C181,'71200 Ann Hist'!$C$8:$C$285,0),MATCH('71200M Ann'!P$8,'71200 Ann Hist'!$C$8:$AR$8,0))</f>
        <v>1.7</v>
      </c>
      <c r="Q181" s="10">
        <f>INDEX('71200 Ann Hist'!$C$8:$AR$285,MATCH('71200M Ann'!$C181,'71200 Ann Hist'!$C$8:$C$285,0),MATCH('71200M Ann'!Q$8,'71200 Ann Hist'!$C$8:$AR$8,0))</f>
        <v>2.1</v>
      </c>
      <c r="R181" s="10">
        <f>INDEX('71200 Ann Hist'!$C$8:$AR$285,MATCH('71200M Ann'!$C181,'71200 Ann Hist'!$C$8:$C$285,0),MATCH('71200M Ann'!R$8,'71200 Ann Hist'!$C$8:$AR$8,0))</f>
        <v>2.4</v>
      </c>
      <c r="S181" s="10">
        <f>INDEX('71200 Ann Hist'!$C$8:$AR$285,MATCH('71200M Ann'!$C181,'71200 Ann Hist'!$C$8:$C$285,0),MATCH('71200M Ann'!S$8,'71200 Ann Hist'!$C$8:$AR$8,0))</f>
        <v>2.7</v>
      </c>
      <c r="T181" s="10">
        <f>INDEX('71200 Ann Hist'!$C$8:$AR$285,MATCH('71200M Ann'!$C181,'71200 Ann Hist'!$C$8:$C$285,0),MATCH('71200M Ann'!T$8,'71200 Ann Hist'!$C$8:$AR$8,0))</f>
        <v>2.9</v>
      </c>
      <c r="U181" s="10">
        <f>INDEX('71200 Ann Hist'!$C$8:$AR$285,MATCH('71200M Ann'!$C181,'71200 Ann Hist'!$C$8:$C$285,0),MATCH('71200M Ann'!U$8,'71200 Ann Hist'!$C$8:$AR$8,0))</f>
        <v>2.9</v>
      </c>
      <c r="V181" s="10">
        <f>INDEX('71200 Ann Hist'!$C$8:$AR$285,MATCH('71200M Ann'!$C181,'71200 Ann Hist'!$C$8:$C$285,0),MATCH('71200M Ann'!V$8,'71200 Ann Hist'!$C$8:$AR$8,0))</f>
        <v>2.8</v>
      </c>
      <c r="W181" s="10">
        <f>INDEX('71200 Ann Hist'!$C$8:$AR$285,MATCH('71200M Ann'!$C181,'71200 Ann Hist'!$C$8:$C$285,0),MATCH('71200M Ann'!W$8,'71200 Ann Hist'!$C$8:$AR$8,0))</f>
        <v>3</v>
      </c>
      <c r="X181" s="10">
        <f>INDEX('71200 Ann Hist'!$C$8:$AR$285,MATCH('71200M Ann'!$C181,'71200 Ann Hist'!$C$8:$C$285,0),MATCH('71200M Ann'!X$8,'71200 Ann Hist'!$C$8:$AR$8,0))</f>
        <v>3.4</v>
      </c>
      <c r="Y181" s="10">
        <f>INDEX('71200 Ann Hist'!$C$8:$AR$285,MATCH('71200M Ann'!$C181,'71200 Ann Hist'!$C$8:$C$285,0),MATCH('71200M Ann'!Y$8,'71200 Ann Hist'!$C$8:$AR$8,0))</f>
        <v>4</v>
      </c>
      <c r="Z181" s="10">
        <f>INDEX('71200 Ann Hist'!$C$8:$AR$285,MATCH('71200M Ann'!$C181,'71200 Ann Hist'!$C$8:$C$285,0),MATCH('71200M Ann'!Z$8,'71200 Ann Hist'!$C$8:$AR$8,0))</f>
        <v>4.5999999999999996</v>
      </c>
      <c r="AA181" s="10">
        <f>INDEX('71200 Ann Hist'!$C$8:$AR$285,MATCH('71200M Ann'!$C181,'71200 Ann Hist'!$C$8:$C$285,0),MATCH('71200M Ann'!AA$8,'71200 Ann Hist'!$C$8:$AR$8,0))</f>
        <v>5.6</v>
      </c>
      <c r="AB181" s="10">
        <f>INDEX('71200 Ann Hist'!$C$8:$AR$285,MATCH('71200M Ann'!$C181,'71200 Ann Hist'!$C$8:$C$285,0),MATCH('71200M Ann'!AB$8,'71200 Ann Hist'!$C$8:$AR$8,0))</f>
        <v>6.7</v>
      </c>
      <c r="AC181" s="10">
        <f>INDEX('71200 Ann Hist'!$C$8:$AR$285,MATCH('71200M Ann'!$C181,'71200 Ann Hist'!$C$8:$C$285,0),MATCH('71200M Ann'!AC$8,'71200 Ann Hist'!$C$8:$AR$8,0))</f>
        <v>7.6</v>
      </c>
      <c r="AD181" s="10">
        <f>INDEX('71200 Ann Hist'!$C$8:$AR$285,MATCH('71200M Ann'!$C181,'71200 Ann Hist'!$C$8:$C$285,0),MATCH('71200M Ann'!AD$8,'71200 Ann Hist'!$C$8:$AR$8,0))</f>
        <v>8</v>
      </c>
      <c r="AE181" s="10">
        <f>INDEX('71200 Ann Hist'!$C$8:$AR$285,MATCH('71200M Ann'!$C181,'71200 Ann Hist'!$C$8:$C$285,0),MATCH('71200M Ann'!AE$8,'71200 Ann Hist'!$C$8:$AR$8,0))</f>
        <v>8.1999999999999993</v>
      </c>
      <c r="AF181" s="10">
        <f>INDEX('71200 Ann Hist'!$C$8:$AR$285,MATCH('71200M Ann'!$C181,'71200 Ann Hist'!$C$8:$C$285,0),MATCH('71200M Ann'!AF$8,'71200 Ann Hist'!$C$8:$AR$8,0))</f>
        <v>8.6</v>
      </c>
      <c r="AG181" s="10">
        <f>INDEX('71200 Ann Hist'!$C$8:$AR$285,MATCH('71200M Ann'!$C181,'71200 Ann Hist'!$C$8:$C$285,0),MATCH('71200M Ann'!AG$8,'71200 Ann Hist'!$C$8:$AR$8,0))</f>
        <v>9.1999999999999993</v>
      </c>
      <c r="AH181" s="10">
        <f>INDEX('71200 Ann Hist'!$C$8:$AR$285,MATCH('71200M Ann'!$C181,'71200 Ann Hist'!$C$8:$C$285,0),MATCH('71200M Ann'!AH$8,'71200 Ann Hist'!$C$8:$AR$8,0))</f>
        <v>10.1</v>
      </c>
      <c r="AI181" s="10">
        <f>INDEX('71200 Ann Hist'!$C$8:$AR$285,MATCH('71200M Ann'!$C181,'71200 Ann Hist'!$C$8:$C$285,0),MATCH('71200M Ann'!AI$8,'71200 Ann Hist'!$C$8:$AR$8,0))</f>
        <v>11</v>
      </c>
      <c r="AJ181" s="10">
        <f>INDEX('71200 Ann Hist'!$C$8:$AR$285,MATCH('71200M Ann'!$C181,'71200 Ann Hist'!$C$8:$C$285,0),MATCH('71200M Ann'!AJ$8,'71200 Ann Hist'!$C$8:$AR$8,0))</f>
        <v>11.7</v>
      </c>
      <c r="AK181" s="10">
        <f>INDEX('71200 Ann Hist'!$C$8:$AR$285,MATCH('71200M Ann'!$C181,'71200 Ann Hist'!$C$8:$C$285,0),MATCH('71200M Ann'!AK$8,'71200 Ann Hist'!$C$8:$AR$8,0))</f>
        <v>12.5</v>
      </c>
      <c r="AL181" s="10">
        <f>INDEX('71200 Ann Hist'!$C$8:$AR$285,MATCH('71200M Ann'!$C181,'71200 Ann Hist'!$C$8:$C$285,0),MATCH('71200M Ann'!AL$8,'71200 Ann Hist'!$C$8:$AR$8,0))</f>
        <v>12.9</v>
      </c>
      <c r="AM181" s="10">
        <f>INDEX('71200 Ann Hist'!$C$8:$AR$285,MATCH('71200M Ann'!$C181,'71200 Ann Hist'!$C$8:$C$285,0),MATCH('71200M Ann'!AM$8,'71200 Ann Hist'!$C$8:$AR$8,0))</f>
        <v>13.1</v>
      </c>
      <c r="AN181" s="10">
        <f>INDEX('71200 Ann Hist'!$C$8:$AR$285,MATCH('71200M Ann'!$C181,'71200 Ann Hist'!$C$8:$C$285,0),MATCH('71200M Ann'!AN$8,'71200 Ann Hist'!$C$8:$AR$8,0))</f>
        <v>13.4</v>
      </c>
      <c r="AO181" s="10">
        <f>INDEX('71200 Ann Hist'!$C$8:$AR$285,MATCH('71200M Ann'!$C181,'71200 Ann Hist'!$C$8:$C$285,0),MATCH('71200M Ann'!AO$8,'71200 Ann Hist'!$C$8:$AR$8,0))</f>
        <v>13.9</v>
      </c>
      <c r="AP181" s="10">
        <f>INDEX('71200 Ann Hist'!$C$8:$AR$285,MATCH('71200M Ann'!$C181,'71200 Ann Hist'!$C$8:$C$285,0),MATCH('71200M Ann'!AP$8,'71200 Ann Hist'!$C$8:$AR$8,0))</f>
        <v>14.4</v>
      </c>
      <c r="AQ181" s="10">
        <f>INDEX('71200 Ann Hist'!$C$8:$AR$285,MATCH('71200M Ann'!$C181,'71200 Ann Hist'!$C$8:$C$285,0),MATCH('71200M Ann'!AQ$8,'71200 Ann Hist'!$C$8:$AR$8,0))</f>
        <v>14.1</v>
      </c>
      <c r="AR181" s="11">
        <f>INDEX('71200 Ann'!$C$8:$AZ$285,MATCH('71200M Ann'!$C181,'71200 Ann'!$C$8:$C$285,0),MATCH('71200M Ann'!AR$8,'71200 Ann'!$C$8:$AZ$8,0))</f>
        <v>14.4</v>
      </c>
      <c r="AS181" s="11">
        <f>INDEX('71200 Ann'!$C$8:$AZ$285,MATCH('71200M Ann'!$C181,'71200 Ann'!$C$8:$C$285,0),MATCH('71200M Ann'!AS$8,'71200 Ann'!$C$8:$AZ$8,0))</f>
        <v>14.5</v>
      </c>
      <c r="AT181" s="11">
        <f>INDEX('71200 Ann'!$C$8:$AZ$285,MATCH('71200M Ann'!$C181,'71200 Ann'!$C$8:$C$285,0),MATCH('71200M Ann'!AT$8,'71200 Ann'!$C$8:$AZ$8,0))</f>
        <v>15.5</v>
      </c>
      <c r="AU181" s="11">
        <f>INDEX('71200 Ann'!$C$8:$AZ$285,MATCH('71200M Ann'!$C181,'71200 Ann'!$C$8:$C$285,0),MATCH('71200M Ann'!AU$8,'71200 Ann'!$C$8:$AZ$8,0))</f>
        <v>15.3</v>
      </c>
      <c r="AV181" s="11">
        <f>INDEX('71200 Ann'!$C$8:$AZ$285,MATCH('71200M Ann'!$C181,'71200 Ann'!$C$8:$C$285,0),MATCH('71200M Ann'!AV$8,'71200 Ann'!$C$8:$AZ$8,0))</f>
        <v>14.5</v>
      </c>
      <c r="AW181" s="11">
        <f>INDEX('71200 Ann'!$C$8:$AZ$285,MATCH('71200M Ann'!$C181,'71200 Ann'!$C$8:$C$285,0),MATCH('71200M Ann'!AW$8,'71200 Ann'!$C$8:$AZ$8,0))</f>
        <v>14.9</v>
      </c>
      <c r="AX181" s="11">
        <f>INDEX('71200 Ann'!$C$8:$AZ$285,MATCH('71200M Ann'!$C181,'71200 Ann'!$C$8:$C$285,0),MATCH('71200M Ann'!AX$8,'71200 Ann'!$C$8:$AZ$8,0))</f>
        <v>13.9</v>
      </c>
      <c r="AY181" s="11">
        <f>INDEX('71200 Ann'!$C$8:$AZ$285,MATCH('71200M Ann'!$C181,'71200 Ann'!$C$8:$C$285,0),MATCH('71200M Ann'!AY$8,'71200 Ann'!$C$8:$AZ$8,0))</f>
        <v>12</v>
      </c>
      <c r="AZ181" s="11">
        <f>INDEX('71200 Ann'!$C$8:$AZ$285,MATCH('71200M Ann'!$C181,'71200 Ann'!$C$8:$C$285,0),MATCH('71200M Ann'!AZ$8,'71200 Ann'!$C$8:$AZ$8,0))</f>
        <v>7</v>
      </c>
      <c r="BA181" s="11">
        <f>INDEX('71200 Ann'!$C$8:$AZ$285,MATCH('71200M Ann'!$C181,'71200 Ann'!$C$8:$C$285,0),MATCH('71200M Ann'!BA$8,'71200 Ann'!$C$8:$AZ$8,0))</f>
        <v>7.1</v>
      </c>
      <c r="BB181" s="11">
        <f>INDEX('71200 Ann'!$C$8:$AZ$285,MATCH('71200M Ann'!$C181,'71200 Ann'!$C$8:$C$285,0),MATCH('71200M Ann'!BB$8,'71200 Ann'!$C$8:$AZ$8,0))</f>
        <v>5.7</v>
      </c>
      <c r="BC181" s="11">
        <f>INDEX('71200 Ann'!$C$8:$AZ$285,MATCH('71200M Ann'!$C181,'71200 Ann'!$C$8:$C$285,0),MATCH('71200M Ann'!BC$8,'71200 Ann'!$C$8:$AZ$8,0))</f>
        <v>5.6</v>
      </c>
      <c r="BD181" s="11">
        <f>INDEX('71200 Ann'!$C$8:$AZ$285,MATCH('71200M Ann'!$C181,'71200 Ann'!$C$8:$C$285,0),MATCH('71200M Ann'!BD$8,'71200 Ann'!$C$8:$AZ$8,0))</f>
        <v>5.8</v>
      </c>
      <c r="BE181" s="11">
        <f>INDEX('71200 Ann'!$C$8:$AZ$285,MATCH('71200M Ann'!$C181,'71200 Ann'!$C$8:$C$285,0),MATCH('71200M Ann'!BE$8,'71200 Ann'!$C$8:$AZ$8,0))</f>
        <v>2.1</v>
      </c>
      <c r="BF181" s="11">
        <f>INDEX('71200 Ann'!$C$8:$AZ$285,MATCH('71200M Ann'!$C181,'71200 Ann'!$C$8:$C$285,0),MATCH('71200M Ann'!BF$8,'71200 Ann'!$C$8:$AZ$8,0))</f>
        <v>1.3</v>
      </c>
      <c r="BG181" s="11">
        <f>INDEX('71200 Ann'!$C$8:$AZ$285,MATCH('71200M Ann'!$C181,'71200 Ann'!$C$8:$C$285,0),MATCH('71200M Ann'!BG$8,'71200 Ann'!$C$8:$AZ$8,0))</f>
        <v>-1.2</v>
      </c>
      <c r="BH181" s="11">
        <f>INDEX('71200 Ann'!$C$8:$AZ$285,MATCH('71200M Ann'!$C181,'71200 Ann'!$C$8:$C$285,0),MATCH('71200M Ann'!BH$8,'71200 Ann'!$C$8:$AZ$8,0))</f>
        <v>-4.2</v>
      </c>
      <c r="BI181" s="11">
        <f>INDEX('71200 Ann'!$C$8:$AZ$285,MATCH('71200M Ann'!$C181,'71200 Ann'!$C$8:$C$285,0),MATCH('71200M Ann'!BI$8,'71200 Ann'!$C$8:$AZ$8,0))</f>
        <v>-9.5</v>
      </c>
      <c r="BJ181" s="11">
        <f>INDEX('71200 Ann'!$C$8:$AZ$285,MATCH('71200M Ann'!$C181,'71200 Ann'!$C$8:$C$285,0),MATCH('71200M Ann'!BJ$8,'71200 Ann'!$C$8:$AZ$8,0))</f>
        <v>-9.8000000000000007</v>
      </c>
      <c r="BK181" s="11">
        <f>INDEX('71200 Ann'!$C$8:$AZ$285,MATCH('71200M Ann'!$C181,'71200 Ann'!$C$8:$C$285,0),MATCH('71200M Ann'!BK$8,'71200 Ann'!$C$8:$AZ$8,0))</f>
        <v>-3.6</v>
      </c>
      <c r="BL181" s="11">
        <f>INDEX('71200 Ann'!$C$8:$AZ$285,MATCH('71200M Ann'!$C181,'71200 Ann'!$C$8:$C$285,0),MATCH('71200M Ann'!BL$8,'71200 Ann'!$C$8:$AZ$8,0))</f>
        <v>-3.3</v>
      </c>
      <c r="BM181" s="11">
        <f>INDEX('71200 Ann'!$C$8:$AZ$285,MATCH('71200M Ann'!$C181,'71200 Ann'!$C$8:$C$285,0),MATCH('71200M Ann'!BM$8,'71200 Ann'!$C$8:$AZ$8,0))</f>
        <v>-0.1</v>
      </c>
      <c r="BN181" s="11">
        <f>INDEX('71200 Ann'!$C$8:$AZ$285,MATCH('71200M Ann'!$C181,'71200 Ann'!$C$8:$C$285,0),MATCH('71200M Ann'!BN$8,'71200 Ann'!$C$8:$AZ$8,0))</f>
        <v>5.8</v>
      </c>
      <c r="BO181" s="11">
        <f>INDEX('71200 Ann'!$C$8:$AZ$285,MATCH('71200M Ann'!$C181,'71200 Ann'!$C$8:$C$285,0),MATCH('71200M Ann'!BO$8,'71200 Ann'!$C$8:$AZ$8,0))</f>
        <v>19.8</v>
      </c>
      <c r="BP181" s="11">
        <f>INDEX('71200 Ann'!$C$8:$AZ$285,MATCH('71200M Ann'!$C181,'71200 Ann'!$C$8:$C$285,0),MATCH('71200M Ann'!BP$8,'71200 Ann'!$C$8:$AZ$8,0))</f>
        <v>42.6</v>
      </c>
      <c r="BQ181" s="11">
        <f>INDEX('71200 Ann'!$C$8:$AZ$285,MATCH('71200M Ann'!$C181,'71200 Ann'!$C$8:$C$285,0),MATCH('71200M Ann'!BQ$8,'71200 Ann'!$C$8:$AZ$8,0))</f>
        <v>62.2</v>
      </c>
      <c r="BR181" s="11">
        <f>INDEX('71200 Ann'!$C$8:$AZ$285,MATCH('71200M Ann'!$C181,'71200 Ann'!$C$8:$C$285,0),MATCH('71200M Ann'!BR$8,'71200 Ann'!$C$8:$AZ$8,0))</f>
        <v>68.5</v>
      </c>
      <c r="BS181" s="11">
        <f>INDEX('71200 Ann'!$C$8:$AZ$285,MATCH('71200M Ann'!$C181,'71200 Ann'!$C$8:$C$285,0),MATCH('71200M Ann'!BS$8,'71200 Ann'!$C$8:$AZ$8,0))</f>
        <v>82.7</v>
      </c>
      <c r="BT181" s="11">
        <f>INDEX('71200 Ann'!$C$8:$AZ$285,MATCH('71200M Ann'!$C181,'71200 Ann'!$C$8:$C$285,0),MATCH('71200M Ann'!BT$8,'71200 Ann'!$C$8:$AZ$8,0))</f>
        <v>85</v>
      </c>
      <c r="BU181" s="11">
        <f>INDEX('71200 Ann'!$C$8:$AZ$285,MATCH('71200M Ann'!$C181,'71200 Ann'!$C$8:$C$285,0),MATCH('71200M Ann'!BU$8,'71200 Ann'!$C$8:$AZ$8,0))</f>
        <v>101.3</v>
      </c>
      <c r="BV181" s="11">
        <f>INDEX('71200 Ann'!$C$8:$AZ$285,MATCH('71200M Ann'!$C181,'71200 Ann'!$C$8:$C$285,0),MATCH('71200M Ann'!BV$8,'71200 Ann'!$C$8:$AZ$8,0))</f>
        <v>115.2</v>
      </c>
      <c r="BW181" s="11">
        <f>INDEX('71200 Ann'!$C$8:$AZ$285,MATCH('71200M Ann'!$C181,'71200 Ann'!$C$8:$C$285,0),MATCH('71200M Ann'!BW$8,'71200 Ann'!$C$8:$AZ$8,0))</f>
        <v>120.9</v>
      </c>
      <c r="BX181" s="11">
        <f>INDEX('71200 Ann'!$C$8:$AZ$285,MATCH('71200M Ann'!$C181,'71200 Ann'!$C$8:$C$285,0),MATCH('71200M Ann'!BX$8,'71200 Ann'!$C$8:$AZ$8,0))</f>
        <v>134.80000000000001</v>
      </c>
      <c r="BY181" s="11">
        <f>INDEX('71200 Ann'!$C$8:$AZ$285,MATCH('71200M Ann'!$C181,'71200 Ann'!$C$8:$C$285,0),MATCH('71200M Ann'!BY$8,'71200 Ann'!$C$8:$AZ$8,0))</f>
        <v>146.30000000000001</v>
      </c>
      <c r="BZ181" s="11">
        <f>INDEX('71200 Ann'!$C$8:$AZ$285,MATCH('71200M Ann'!$C181,'71200 Ann'!$C$8:$C$285,0),MATCH('71200M Ann'!BZ$8,'71200 Ann'!$C$8:$AZ$8,0))</f>
        <v>165.3</v>
      </c>
      <c r="CA181" s="11">
        <f>INDEX('71200 Ann'!$C$8:$AZ$285,MATCH('71200M Ann'!$C181,'71200 Ann'!$C$8:$C$285,0),MATCH('71200M Ann'!CA$8,'71200 Ann'!$C$8:$AZ$8,0))</f>
        <v>180.2</v>
      </c>
      <c r="CB181" s="11">
        <f>INDEX('71200 Ann'!$C$8:$AZ$285,MATCH('71200M Ann'!$C181,'71200 Ann'!$C$8:$C$285,0),MATCH('71200M Ann'!CB$8,'71200 Ann'!$C$8:$AZ$8,0))</f>
        <v>158.1</v>
      </c>
      <c r="CC181" s="11">
        <f>INDEX('71200 Ann'!$C$8:$AZ$285,MATCH('71200M Ann'!$C181,'71200 Ann'!$C$8:$C$285,0),MATCH('71200M Ann'!CC$8,'71200 Ann'!$C$8:$AZ$8,0))</f>
        <v>124.3</v>
      </c>
      <c r="CD181" s="11">
        <f>INDEX('71200 Ann'!$C$8:$AZ$285,MATCH('71200M Ann'!$C181,'71200 Ann'!$C$8:$C$285,0),MATCH('71200M Ann'!CD$8,'71200 Ann'!$C$8:$AZ$8,0))</f>
        <v>96.4</v>
      </c>
      <c r="CE181" s="11">
        <f>INDEX('71200 Ann'!$C$8:$AZ$285,MATCH('71200M Ann'!$C181,'71200 Ann'!$C$8:$C$285,0),MATCH('71200M Ann'!CE$8,'71200 Ann'!$C$8:$AZ$8,0))</f>
        <v>147.19999999999999</v>
      </c>
      <c r="CF181" s="11">
        <f>INDEX('71200 Ann'!$C$8:$AZ$285,MATCH('71200M Ann'!$C181,'71200 Ann'!$C$8:$C$285,0),MATCH('71200M Ann'!CF$8,'71200 Ann'!$C$8:$AZ$8,0))</f>
        <v>216.8</v>
      </c>
      <c r="CG181" s="11">
        <f>INDEX('71200 Ann'!$C$8:$AZ$285,MATCH('71200M Ann'!$C181,'71200 Ann'!$C$8:$C$285,0),MATCH('71200M Ann'!CG$8,'71200 Ann'!$C$8:$AZ$8,0))</f>
        <v>268.10000000000002</v>
      </c>
      <c r="CH181" s="11">
        <f>INDEX('71200 Ann'!$C$8:$AZ$285,MATCH('71200M Ann'!$C181,'71200 Ann'!$C$8:$C$285,0),MATCH('71200M Ann'!CH$8,'71200 Ann'!$C$8:$AZ$8,0))</f>
        <v>327</v>
      </c>
      <c r="CI181" s="11">
        <f>INDEX('71200 Ann'!$C$8:$AZ$285,MATCH('71200M Ann'!$C181,'71200 Ann'!$C$8:$C$285,0),MATCH('71200M Ann'!CI$8,'71200 Ann'!$C$8:$AZ$8,0))</f>
        <v>355.4</v>
      </c>
      <c r="CJ181" s="11">
        <f>INDEX('71200 Ann'!$C$8:$AZ$285,MATCH('71200M Ann'!$C181,'71200 Ann'!$C$8:$C$285,0),MATCH('71200M Ann'!CJ$8,'71200 Ann'!$C$8:$AZ$8,0))</f>
        <v>392.4</v>
      </c>
      <c r="CK181" s="11">
        <f>INDEX('71200 Ann'!$C$8:$AZ$285,MATCH('71200M Ann'!$C181,'71200 Ann'!$C$8:$C$285,0),MATCH('71200M Ann'!CK$8,'71200 Ann'!$C$8:$AZ$8,0))</f>
        <v>422.1</v>
      </c>
      <c r="CL181" s="11">
        <f>INDEX('71200 Ann'!$C$8:$AZ$285,MATCH('71200M Ann'!$C181,'71200 Ann'!$C$8:$C$285,0),MATCH('71200M Ann'!CL$8,'71200 Ann'!$C$8:$AZ$8,0))</f>
        <v>460.1</v>
      </c>
      <c r="CM181" s="11"/>
      <c r="CN181" s="8"/>
    </row>
    <row r="182" spans="1:92" s="8" customFormat="1" x14ac:dyDescent="0.25">
      <c r="A182" s="32">
        <v>165</v>
      </c>
      <c r="B182" s="10" t="s">
        <v>913</v>
      </c>
      <c r="C182" s="10" t="s">
        <v>96</v>
      </c>
      <c r="D182" s="8">
        <f>INDEX('71200 Ann Hist'!$C$8:$AR$285,MATCH('71200M Ann'!$C182,'71200 Ann Hist'!$C$8:$C$285,0),MATCH('71200M Ann'!D$8,'71200 Ann Hist'!$C$8:$AR$8,0))</f>
        <v>1</v>
      </c>
      <c r="E182" s="8">
        <f>INDEX('71200 Ann Hist'!$C$8:$AR$285,MATCH('71200M Ann'!$C182,'71200 Ann Hist'!$C$8:$C$285,0),MATCH('71200M Ann'!E$8,'71200 Ann Hist'!$C$8:$AR$8,0))</f>
        <v>1</v>
      </c>
      <c r="F182" s="8">
        <f>INDEX('71200 Ann Hist'!$C$8:$AR$285,MATCH('71200M Ann'!$C182,'71200 Ann Hist'!$C$8:$C$285,0),MATCH('71200M Ann'!F$8,'71200 Ann Hist'!$C$8:$AR$8,0))</f>
        <v>0.9</v>
      </c>
      <c r="G182" s="8">
        <f>INDEX('71200 Ann Hist'!$C$8:$AR$285,MATCH('71200M Ann'!$C182,'71200 Ann Hist'!$C$8:$C$285,0),MATCH('71200M Ann'!G$8,'71200 Ann Hist'!$C$8:$AR$8,0))</f>
        <v>0.7</v>
      </c>
      <c r="H182" s="8">
        <f>INDEX('71200 Ann Hist'!$C$8:$AR$285,MATCH('71200M Ann'!$C182,'71200 Ann Hist'!$C$8:$C$285,0),MATCH('71200M Ann'!H$8,'71200 Ann Hist'!$C$8:$AR$8,0))</f>
        <v>0.7</v>
      </c>
      <c r="I182" s="8">
        <f>INDEX('71200 Ann Hist'!$C$8:$AR$285,MATCH('71200M Ann'!$C182,'71200 Ann Hist'!$C$8:$C$285,0),MATCH('71200M Ann'!I$8,'71200 Ann Hist'!$C$8:$AR$8,0))</f>
        <v>0.8</v>
      </c>
      <c r="J182" s="8">
        <f>INDEX('71200 Ann Hist'!$C$8:$AR$285,MATCH('71200M Ann'!$C182,'71200 Ann Hist'!$C$8:$C$285,0),MATCH('71200M Ann'!J$8,'71200 Ann Hist'!$C$8:$AR$8,0))</f>
        <v>0.8</v>
      </c>
      <c r="K182" s="8">
        <f>INDEX('71200 Ann Hist'!$C$8:$AR$285,MATCH('71200M Ann'!$C182,'71200 Ann Hist'!$C$8:$C$285,0),MATCH('71200M Ann'!K$8,'71200 Ann Hist'!$C$8:$AR$8,0))</f>
        <v>0.8</v>
      </c>
      <c r="L182" s="8">
        <f>INDEX('71200 Ann Hist'!$C$8:$AR$285,MATCH('71200M Ann'!$C182,'71200 Ann Hist'!$C$8:$C$285,0),MATCH('71200M Ann'!L$8,'71200 Ann Hist'!$C$8:$AR$8,0))</f>
        <v>0.9</v>
      </c>
      <c r="M182" s="8">
        <f>INDEX('71200 Ann Hist'!$C$8:$AR$285,MATCH('71200M Ann'!$C182,'71200 Ann Hist'!$C$8:$C$285,0),MATCH('71200M Ann'!M$8,'71200 Ann Hist'!$C$8:$AR$8,0))</f>
        <v>1</v>
      </c>
      <c r="N182" s="8">
        <f>INDEX('71200 Ann Hist'!$C$8:$AR$285,MATCH('71200M Ann'!$C182,'71200 Ann Hist'!$C$8:$C$285,0),MATCH('71200M Ann'!N$8,'71200 Ann Hist'!$C$8:$AR$8,0))</f>
        <v>1</v>
      </c>
      <c r="O182" s="8">
        <f>INDEX('71200 Ann Hist'!$C$8:$AR$285,MATCH('71200M Ann'!$C182,'71200 Ann Hist'!$C$8:$C$285,0),MATCH('71200M Ann'!O$8,'71200 Ann Hist'!$C$8:$AR$8,0))</f>
        <v>1</v>
      </c>
      <c r="P182" s="8">
        <f>INDEX('71200 Ann Hist'!$C$8:$AR$285,MATCH('71200M Ann'!$C182,'71200 Ann Hist'!$C$8:$C$285,0),MATCH('71200M Ann'!P$8,'71200 Ann Hist'!$C$8:$AR$8,0))</f>
        <v>1.1000000000000001</v>
      </c>
      <c r="Q182" s="8">
        <f>INDEX('71200 Ann Hist'!$C$8:$AR$285,MATCH('71200M Ann'!$C182,'71200 Ann Hist'!$C$8:$C$285,0),MATCH('71200M Ann'!Q$8,'71200 Ann Hist'!$C$8:$AR$8,0))</f>
        <v>1.2</v>
      </c>
      <c r="R182" s="8">
        <f>INDEX('71200 Ann Hist'!$C$8:$AR$285,MATCH('71200M Ann'!$C182,'71200 Ann Hist'!$C$8:$C$285,0),MATCH('71200M Ann'!R$8,'71200 Ann Hist'!$C$8:$AR$8,0))</f>
        <v>1.3</v>
      </c>
      <c r="S182" s="8">
        <f>INDEX('71200 Ann Hist'!$C$8:$AR$285,MATCH('71200M Ann'!$C182,'71200 Ann Hist'!$C$8:$C$285,0),MATCH('71200M Ann'!S$8,'71200 Ann Hist'!$C$8:$AR$8,0))</f>
        <v>1.5</v>
      </c>
      <c r="T182" s="8">
        <f>INDEX('71200 Ann Hist'!$C$8:$AR$285,MATCH('71200M Ann'!$C182,'71200 Ann Hist'!$C$8:$C$285,0),MATCH('71200M Ann'!T$8,'71200 Ann Hist'!$C$8:$AR$8,0))</f>
        <v>1.6</v>
      </c>
      <c r="U182" s="8">
        <f>INDEX('71200 Ann Hist'!$C$8:$AR$285,MATCH('71200M Ann'!$C182,'71200 Ann Hist'!$C$8:$C$285,0),MATCH('71200M Ann'!U$8,'71200 Ann Hist'!$C$8:$AR$8,0))</f>
        <v>1.8</v>
      </c>
      <c r="V182" s="8">
        <f>INDEX('71200 Ann Hist'!$C$8:$AR$285,MATCH('71200M Ann'!$C182,'71200 Ann Hist'!$C$8:$C$285,0),MATCH('71200M Ann'!V$8,'71200 Ann Hist'!$C$8:$AR$8,0))</f>
        <v>2.2999999999999998</v>
      </c>
      <c r="W182" s="8">
        <f>INDEX('71200 Ann Hist'!$C$8:$AR$285,MATCH('71200M Ann'!$C182,'71200 Ann Hist'!$C$8:$C$285,0),MATCH('71200M Ann'!W$8,'71200 Ann Hist'!$C$8:$AR$8,0))</f>
        <v>2.7</v>
      </c>
      <c r="X182" s="8">
        <f>INDEX('71200 Ann Hist'!$C$8:$AR$285,MATCH('71200M Ann'!$C182,'71200 Ann Hist'!$C$8:$C$285,0),MATCH('71200M Ann'!X$8,'71200 Ann Hist'!$C$8:$AR$8,0))</f>
        <v>2.9</v>
      </c>
      <c r="Y182" s="8">
        <f>INDEX('71200 Ann Hist'!$C$8:$AR$285,MATCH('71200M Ann'!$C182,'71200 Ann Hist'!$C$8:$C$285,0),MATCH('71200M Ann'!Y$8,'71200 Ann Hist'!$C$8:$AR$8,0))</f>
        <v>3.2</v>
      </c>
      <c r="Z182" s="8">
        <f>INDEX('71200 Ann Hist'!$C$8:$AR$285,MATCH('71200M Ann'!$C182,'71200 Ann Hist'!$C$8:$C$285,0),MATCH('71200M Ann'!Z$8,'71200 Ann Hist'!$C$8:$AR$8,0))</f>
        <v>3.6</v>
      </c>
      <c r="AA182" s="8">
        <f>INDEX('71200 Ann Hist'!$C$8:$AR$285,MATCH('71200M Ann'!$C182,'71200 Ann Hist'!$C$8:$C$285,0),MATCH('71200M Ann'!AA$8,'71200 Ann Hist'!$C$8:$AR$8,0))</f>
        <v>4</v>
      </c>
      <c r="AB182" s="8">
        <f>INDEX('71200 Ann Hist'!$C$8:$AR$285,MATCH('71200M Ann'!$C182,'71200 Ann Hist'!$C$8:$C$285,0),MATCH('71200M Ann'!AB$8,'71200 Ann Hist'!$C$8:$AR$8,0))</f>
        <v>4.2</v>
      </c>
      <c r="AC182" s="8">
        <f>INDEX('71200 Ann Hist'!$C$8:$AR$285,MATCH('71200M Ann'!$C182,'71200 Ann Hist'!$C$8:$C$285,0),MATCH('71200M Ann'!AC$8,'71200 Ann Hist'!$C$8:$AR$8,0))</f>
        <v>4.5</v>
      </c>
      <c r="AD182" s="8">
        <f>INDEX('71200 Ann Hist'!$C$8:$AR$285,MATCH('71200M Ann'!$C182,'71200 Ann Hist'!$C$8:$C$285,0),MATCH('71200M Ann'!AD$8,'71200 Ann Hist'!$C$8:$AR$8,0))</f>
        <v>4.9000000000000004</v>
      </c>
      <c r="AE182" s="8">
        <f>INDEX('71200 Ann Hist'!$C$8:$AR$285,MATCH('71200M Ann'!$C182,'71200 Ann Hist'!$C$8:$C$285,0),MATCH('71200M Ann'!AE$8,'71200 Ann Hist'!$C$8:$AR$8,0))</f>
        <v>5.3</v>
      </c>
      <c r="AF182" s="8">
        <f>INDEX('71200 Ann Hist'!$C$8:$AR$285,MATCH('71200M Ann'!$C182,'71200 Ann Hist'!$C$8:$C$285,0),MATCH('71200M Ann'!AF$8,'71200 Ann Hist'!$C$8:$AR$8,0))</f>
        <v>5.6</v>
      </c>
      <c r="AG182" s="8">
        <f>INDEX('71200 Ann Hist'!$C$8:$AR$285,MATCH('71200M Ann'!$C182,'71200 Ann Hist'!$C$8:$C$285,0),MATCH('71200M Ann'!AG$8,'71200 Ann Hist'!$C$8:$AR$8,0))</f>
        <v>5.9</v>
      </c>
      <c r="AH182" s="8">
        <f>INDEX('71200 Ann Hist'!$C$8:$AR$285,MATCH('71200M Ann'!$C182,'71200 Ann Hist'!$C$8:$C$285,0),MATCH('71200M Ann'!AH$8,'71200 Ann Hist'!$C$8:$AR$8,0))</f>
        <v>6.2</v>
      </c>
      <c r="AI182" s="8">
        <f>INDEX('71200 Ann Hist'!$C$8:$AR$285,MATCH('71200M Ann'!$C182,'71200 Ann Hist'!$C$8:$C$285,0),MATCH('71200M Ann'!AI$8,'71200 Ann Hist'!$C$8:$AR$8,0))</f>
        <v>6.5</v>
      </c>
      <c r="AJ182" s="8">
        <f>INDEX('71200 Ann Hist'!$C$8:$AR$285,MATCH('71200M Ann'!$C182,'71200 Ann Hist'!$C$8:$C$285,0),MATCH('71200M Ann'!AJ$8,'71200 Ann Hist'!$C$8:$AR$8,0))</f>
        <v>6.7</v>
      </c>
      <c r="AK182" s="8">
        <f>INDEX('71200 Ann Hist'!$C$8:$AR$285,MATCH('71200M Ann'!$C182,'71200 Ann Hist'!$C$8:$C$285,0),MATCH('71200M Ann'!AK$8,'71200 Ann Hist'!$C$8:$AR$8,0))</f>
        <v>6.9</v>
      </c>
      <c r="AL182" s="8">
        <f>INDEX('71200 Ann Hist'!$C$8:$AR$285,MATCH('71200M Ann'!$C182,'71200 Ann Hist'!$C$8:$C$285,0),MATCH('71200M Ann'!AL$8,'71200 Ann Hist'!$C$8:$AR$8,0))</f>
        <v>7.2</v>
      </c>
      <c r="AM182" s="8">
        <f>INDEX('71200 Ann Hist'!$C$8:$AR$285,MATCH('71200M Ann'!$C182,'71200 Ann Hist'!$C$8:$C$285,0),MATCH('71200M Ann'!AM$8,'71200 Ann Hist'!$C$8:$AR$8,0))</f>
        <v>7.6</v>
      </c>
      <c r="AN182" s="8">
        <f>INDEX('71200 Ann Hist'!$C$8:$AR$285,MATCH('71200M Ann'!$C182,'71200 Ann Hist'!$C$8:$C$285,0),MATCH('71200M Ann'!AN$8,'71200 Ann Hist'!$C$8:$AR$8,0))</f>
        <v>8.1999999999999993</v>
      </c>
      <c r="AO182" s="8">
        <f>INDEX('71200 Ann Hist'!$C$8:$AR$285,MATCH('71200M Ann'!$C182,'71200 Ann Hist'!$C$8:$C$285,0),MATCH('71200M Ann'!AO$8,'71200 Ann Hist'!$C$8:$AR$8,0))</f>
        <v>8.8000000000000007</v>
      </c>
      <c r="AP182" s="8">
        <f>INDEX('71200 Ann Hist'!$C$8:$AR$285,MATCH('71200M Ann'!$C182,'71200 Ann Hist'!$C$8:$C$285,0),MATCH('71200M Ann'!AP$8,'71200 Ann Hist'!$C$8:$AR$8,0))</f>
        <v>9.5</v>
      </c>
      <c r="AQ182" s="8">
        <f>INDEX('71200 Ann Hist'!$C$8:$AR$285,MATCH('71200M Ann'!$C182,'71200 Ann Hist'!$C$8:$C$285,0),MATCH('71200M Ann'!AQ$8,'71200 Ann Hist'!$C$8:$AR$8,0))</f>
        <v>10.4</v>
      </c>
      <c r="AR182" s="9">
        <f>INDEX('71200 Ann'!$C$8:$AZ$285,MATCH('71200M Ann'!$C182,'71200 Ann'!$C$8:$C$285,0),MATCH('71200M Ann'!AR$8,'71200 Ann'!$C$8:$AZ$8,0))</f>
        <v>11.6</v>
      </c>
      <c r="AS182" s="9">
        <f>INDEX('71200 Ann'!$C$8:$AZ$285,MATCH('71200M Ann'!$C182,'71200 Ann'!$C$8:$C$285,0),MATCH('71200M Ann'!AS$8,'71200 Ann'!$C$8:$AZ$8,0))</f>
        <v>12.4</v>
      </c>
      <c r="AT182" s="9">
        <f>INDEX('71200 Ann'!$C$8:$AZ$285,MATCH('71200M Ann'!$C182,'71200 Ann'!$C$8:$C$285,0),MATCH('71200M Ann'!AT$8,'71200 Ann'!$C$8:$AZ$8,0))</f>
        <v>13.7</v>
      </c>
      <c r="AU182" s="9">
        <f>INDEX('71200 Ann'!$C$8:$AZ$285,MATCH('71200M Ann'!$C182,'71200 Ann'!$C$8:$C$285,0),MATCH('71200M Ann'!AU$8,'71200 Ann'!$C$8:$AZ$8,0))</f>
        <v>15.3</v>
      </c>
      <c r="AV182" s="9">
        <f>INDEX('71200 Ann'!$C$8:$AZ$285,MATCH('71200M Ann'!$C182,'71200 Ann'!$C$8:$C$285,0),MATCH('71200M Ann'!AV$8,'71200 Ann'!$C$8:$AZ$8,0))</f>
        <v>17.5</v>
      </c>
      <c r="AW182" s="9">
        <f>INDEX('71200 Ann'!$C$8:$AZ$285,MATCH('71200M Ann'!$C182,'71200 Ann'!$C$8:$C$285,0),MATCH('71200M Ann'!AW$8,'71200 Ann'!$C$8:$AZ$8,0))</f>
        <v>20.2</v>
      </c>
      <c r="AX182" s="9">
        <f>INDEX('71200 Ann'!$C$8:$AZ$285,MATCH('71200M Ann'!$C182,'71200 Ann'!$C$8:$C$285,0),MATCH('71200M Ann'!AX$8,'71200 Ann'!$C$8:$AZ$8,0))</f>
        <v>22.9</v>
      </c>
      <c r="AY182" s="9">
        <f>INDEX('71200 Ann'!$C$8:$AZ$285,MATCH('71200M Ann'!$C182,'71200 Ann'!$C$8:$C$285,0),MATCH('71200M Ann'!AY$8,'71200 Ann'!$C$8:$AZ$8,0))</f>
        <v>25.5</v>
      </c>
      <c r="AZ182" s="9">
        <f>INDEX('71200 Ann'!$C$8:$AZ$285,MATCH('71200M Ann'!$C182,'71200 Ann'!$C$8:$C$285,0),MATCH('71200M Ann'!AZ$8,'71200 Ann'!$C$8:$AZ$8,0))</f>
        <v>29.9</v>
      </c>
      <c r="BA182" s="9">
        <f>INDEX('71200 Ann'!$C$8:$AZ$285,MATCH('71200M Ann'!$C182,'71200 Ann'!$C$8:$C$285,0),MATCH('71200M Ann'!BA$8,'71200 Ann'!$C$8:$AZ$8,0))</f>
        <v>35.6</v>
      </c>
      <c r="BB182" s="9">
        <f>INDEX('71200 Ann'!$C$8:$AZ$285,MATCH('71200M Ann'!$C182,'71200 Ann'!$C$8:$C$285,0),MATCH('71200M Ann'!BB$8,'71200 Ann'!$C$8:$AZ$8,0))</f>
        <v>41.8</v>
      </c>
      <c r="BC182" s="9">
        <f>INDEX('71200 Ann'!$C$8:$AZ$285,MATCH('71200M Ann'!$C182,'71200 Ann'!$C$8:$C$285,0),MATCH('71200M Ann'!BC$8,'71200 Ann'!$C$8:$AZ$8,0))</f>
        <v>47.9</v>
      </c>
      <c r="BD182" s="9">
        <f>INDEX('71200 Ann'!$C$8:$AZ$285,MATCH('71200M Ann'!$C182,'71200 Ann'!$C$8:$C$285,0),MATCH('71200M Ann'!BD$8,'71200 Ann'!$C$8:$AZ$8,0))</f>
        <v>52.5</v>
      </c>
      <c r="BE182" s="9">
        <f>INDEX('71200 Ann'!$C$8:$AZ$285,MATCH('71200M Ann'!$C182,'71200 Ann'!$C$8:$C$285,0),MATCH('71200M Ann'!BE$8,'71200 Ann'!$C$8:$AZ$8,0))</f>
        <v>55.4</v>
      </c>
      <c r="BF182" s="9">
        <f>INDEX('71200 Ann'!$C$8:$AZ$285,MATCH('71200M Ann'!$C182,'71200 Ann'!$C$8:$C$285,0),MATCH('71200M Ann'!BF$8,'71200 Ann'!$C$8:$AZ$8,0))</f>
        <v>57.5</v>
      </c>
      <c r="BG182" s="9">
        <f>INDEX('71200 Ann'!$C$8:$AZ$285,MATCH('71200M Ann'!$C182,'71200 Ann'!$C$8:$C$285,0),MATCH('71200M Ann'!BG$8,'71200 Ann'!$C$8:$AZ$8,0))</f>
        <v>61.2</v>
      </c>
      <c r="BH182" s="9">
        <f>INDEX('71200 Ann'!$C$8:$AZ$285,MATCH('71200M Ann'!$C182,'71200 Ann'!$C$8:$C$285,0),MATCH('71200M Ann'!BH$8,'71200 Ann'!$C$8:$AZ$8,0))</f>
        <v>65.3</v>
      </c>
      <c r="BI182" s="9">
        <f>INDEX('71200 Ann'!$C$8:$AZ$285,MATCH('71200M Ann'!$C182,'71200 Ann'!$C$8:$C$285,0),MATCH('71200M Ann'!BI$8,'71200 Ann'!$C$8:$AZ$8,0))</f>
        <v>71.3</v>
      </c>
      <c r="BJ182" s="9">
        <f>INDEX('71200 Ann'!$C$8:$AZ$285,MATCH('71200M Ann'!$C182,'71200 Ann'!$C$8:$C$285,0),MATCH('71200M Ann'!BJ$8,'71200 Ann'!$C$8:$AZ$8,0))</f>
        <v>78</v>
      </c>
      <c r="BK182" s="9">
        <f>INDEX('71200 Ann'!$C$8:$AZ$285,MATCH('71200M Ann'!$C182,'71200 Ann'!$C$8:$C$285,0),MATCH('71200M Ann'!BK$8,'71200 Ann'!$C$8:$AZ$8,0))</f>
        <v>84.1</v>
      </c>
      <c r="BL182" s="9">
        <f>INDEX('71200 Ann'!$C$8:$AZ$285,MATCH('71200M Ann'!$C182,'71200 Ann'!$C$8:$C$285,0),MATCH('71200M Ann'!BL$8,'71200 Ann'!$C$8:$AZ$8,0))</f>
        <v>90.3</v>
      </c>
      <c r="BM182" s="9">
        <f>INDEX('71200 Ann'!$C$8:$AZ$285,MATCH('71200M Ann'!$C182,'71200 Ann'!$C$8:$C$285,0),MATCH('71200M Ann'!BM$8,'71200 Ann'!$C$8:$AZ$8,0))</f>
        <v>94.8</v>
      </c>
      <c r="BN182" s="9">
        <f>INDEX('71200 Ann'!$C$8:$AZ$285,MATCH('71200M Ann'!$C182,'71200 Ann'!$C$8:$C$285,0),MATCH('71200M Ann'!BN$8,'71200 Ann'!$C$8:$AZ$8,0))</f>
        <v>98.1</v>
      </c>
      <c r="BO182" s="9">
        <f>INDEX('71200 Ann'!$C$8:$AZ$285,MATCH('71200M Ann'!$C182,'71200 Ann'!$C$8:$C$285,0),MATCH('71200M Ann'!BO$8,'71200 Ann'!$C$8:$AZ$8,0))</f>
        <v>101.7</v>
      </c>
      <c r="BP182" s="9">
        <f>INDEX('71200 Ann'!$C$8:$AZ$285,MATCH('71200M Ann'!$C182,'71200 Ann'!$C$8:$C$285,0),MATCH('71200M Ann'!BP$8,'71200 Ann'!$C$8:$AZ$8,0))</f>
        <v>109.1</v>
      </c>
      <c r="BQ182" s="9">
        <f>INDEX('71200 Ann'!$C$8:$AZ$285,MATCH('71200M Ann'!$C182,'71200 Ann'!$C$8:$C$285,0),MATCH('71200M Ann'!BQ$8,'71200 Ann'!$C$8:$AZ$8,0))</f>
        <v>117</v>
      </c>
      <c r="BR182" s="9">
        <f>INDEX('71200 Ann'!$C$8:$AZ$285,MATCH('71200M Ann'!$C182,'71200 Ann'!$C$8:$C$285,0),MATCH('71200M Ann'!BR$8,'71200 Ann'!$C$8:$AZ$8,0))</f>
        <v>124.6</v>
      </c>
      <c r="BS182" s="9">
        <f>INDEX('71200 Ann'!$C$8:$AZ$285,MATCH('71200M Ann'!$C182,'71200 Ann'!$C$8:$C$285,0),MATCH('71200M Ann'!BS$8,'71200 Ann'!$C$8:$AZ$8,0))</f>
        <v>131.30000000000001</v>
      </c>
      <c r="BT182" s="9">
        <f>INDEX('71200 Ann'!$C$8:$AZ$285,MATCH('71200M Ann'!$C182,'71200 Ann'!$C$8:$C$285,0),MATCH('71200M Ann'!BT$8,'71200 Ann'!$C$8:$AZ$8,0))</f>
        <v>138.6</v>
      </c>
      <c r="BU182" s="9">
        <f>INDEX('71200 Ann'!$C$8:$AZ$285,MATCH('71200M Ann'!$C182,'71200 Ann'!$C$8:$C$285,0),MATCH('71200M Ann'!BU$8,'71200 Ann'!$C$8:$AZ$8,0))</f>
        <v>147.9</v>
      </c>
      <c r="BV182" s="9">
        <f>INDEX('71200 Ann'!$C$8:$AZ$285,MATCH('71200M Ann'!$C182,'71200 Ann'!$C$8:$C$285,0),MATCH('71200M Ann'!BV$8,'71200 Ann'!$C$8:$AZ$8,0))</f>
        <v>160.1</v>
      </c>
      <c r="BW182" s="9">
        <f>INDEX('71200 Ann'!$C$8:$AZ$285,MATCH('71200M Ann'!$C182,'71200 Ann'!$C$8:$C$285,0),MATCH('71200M Ann'!BW$8,'71200 Ann'!$C$8:$AZ$8,0))</f>
        <v>174.3</v>
      </c>
      <c r="BX182" s="9">
        <f>INDEX('71200 Ann'!$C$8:$AZ$285,MATCH('71200M Ann'!$C182,'71200 Ann'!$C$8:$C$285,0),MATCH('71200M Ann'!BX$8,'71200 Ann'!$C$8:$AZ$8,0))</f>
        <v>190.1</v>
      </c>
      <c r="BY182" s="9">
        <f>INDEX('71200 Ann'!$C$8:$AZ$285,MATCH('71200M Ann'!$C182,'71200 Ann'!$C$8:$C$285,0),MATCH('71200M Ann'!BY$8,'71200 Ann'!$C$8:$AZ$8,0))</f>
        <v>202.4</v>
      </c>
      <c r="BZ182" s="9">
        <f>INDEX('71200 Ann'!$C$8:$AZ$285,MATCH('71200M Ann'!$C182,'71200 Ann'!$C$8:$C$285,0),MATCH('71200M Ann'!BZ$8,'71200 Ann'!$C$8:$AZ$8,0))</f>
        <v>221.6</v>
      </c>
      <c r="CA182" s="9">
        <f>INDEX('71200 Ann'!$C$8:$AZ$285,MATCH('71200M Ann'!$C182,'71200 Ann'!$C$8:$C$285,0),MATCH('71200M Ann'!CA$8,'71200 Ann'!$C$8:$AZ$8,0))</f>
        <v>248.2</v>
      </c>
      <c r="CB182" s="9">
        <f>INDEX('71200 Ann'!$C$8:$AZ$285,MATCH('71200M Ann'!$C182,'71200 Ann'!$C$8:$C$285,0),MATCH('71200M Ann'!CB$8,'71200 Ann'!$C$8:$AZ$8,0))</f>
        <v>280.2</v>
      </c>
      <c r="CC182" s="9">
        <f>INDEX('71200 Ann'!$C$8:$AZ$285,MATCH('71200M Ann'!$C182,'71200 Ann'!$C$8:$C$285,0),MATCH('71200M Ann'!CC$8,'71200 Ann'!$C$8:$AZ$8,0))</f>
        <v>307.5</v>
      </c>
      <c r="CD182" s="9">
        <f>INDEX('71200 Ann'!$C$8:$AZ$285,MATCH('71200M Ann'!$C182,'71200 Ann'!$C$8:$C$285,0),MATCH('71200M Ann'!CD$8,'71200 Ann'!$C$8:$AZ$8,0))</f>
        <v>318.10000000000002</v>
      </c>
      <c r="CE182" s="9">
        <f>INDEX('71200 Ann'!$C$8:$AZ$285,MATCH('71200M Ann'!$C182,'71200 Ann'!$C$8:$C$285,0),MATCH('71200M Ann'!CE$8,'71200 Ann'!$C$8:$AZ$8,0))</f>
        <v>312.39999999999998</v>
      </c>
      <c r="CF182" s="9">
        <f>INDEX('71200 Ann'!$C$8:$AZ$285,MATCH('71200M Ann'!$C182,'71200 Ann'!$C$8:$C$285,0),MATCH('71200M Ann'!CF$8,'71200 Ann'!$C$8:$AZ$8,0))</f>
        <v>297.39999999999998</v>
      </c>
      <c r="CG182" s="9">
        <f>INDEX('71200 Ann'!$C$8:$AZ$285,MATCH('71200M Ann'!$C182,'71200 Ann'!$C$8:$C$285,0),MATCH('71200M Ann'!CG$8,'71200 Ann'!$C$8:$AZ$8,0))</f>
        <v>292.60000000000002</v>
      </c>
      <c r="CH182" s="9">
        <f>INDEX('71200 Ann'!$C$8:$AZ$285,MATCH('71200M Ann'!$C182,'71200 Ann'!$C$8:$C$285,0),MATCH('71200M Ann'!CH$8,'71200 Ann'!$C$8:$AZ$8,0))</f>
        <v>291.2</v>
      </c>
      <c r="CI182" s="9">
        <f>INDEX('71200 Ann'!$C$8:$AZ$285,MATCH('71200M Ann'!$C182,'71200 Ann'!$C$8:$C$285,0),MATCH('71200M Ann'!CI$8,'71200 Ann'!$C$8:$AZ$8,0))</f>
        <v>293.3</v>
      </c>
      <c r="CJ182" s="9">
        <f>INDEX('71200 Ann'!$C$8:$AZ$285,MATCH('71200M Ann'!$C182,'71200 Ann'!$C$8:$C$285,0),MATCH('71200M Ann'!CJ$8,'71200 Ann'!$C$8:$AZ$8,0))</f>
        <v>312.10000000000002</v>
      </c>
      <c r="CK182" s="9">
        <f>INDEX('71200 Ann'!$C$8:$AZ$285,MATCH('71200M Ann'!$C182,'71200 Ann'!$C$8:$C$285,0),MATCH('71200M Ann'!CK$8,'71200 Ann'!$C$8:$AZ$8,0))</f>
        <v>335.7</v>
      </c>
      <c r="CL182" s="9">
        <f>INDEX('71200 Ann'!$C$8:$AZ$285,MATCH('71200M Ann'!$C182,'71200 Ann'!$C$8:$C$285,0),MATCH('71200M Ann'!CL$8,'71200 Ann'!$C$8:$AZ$8,0))</f>
        <v>347.3</v>
      </c>
      <c r="CM182" s="9"/>
    </row>
    <row r="183" spans="1:92" s="10" customFormat="1" x14ac:dyDescent="0.25">
      <c r="A183" s="35">
        <v>166</v>
      </c>
      <c r="B183" s="8" t="s">
        <v>1916</v>
      </c>
      <c r="C183" s="8" t="s">
        <v>116</v>
      </c>
      <c r="D183" s="10">
        <f>INDEX('71200 Ann Hist'!$C$8:$AR$285,MATCH('71200M Ann'!$C183,'71200 Ann Hist'!$C$8:$C$285,0),MATCH('71200M Ann'!D$8,'71200 Ann Hist'!$C$8:$AR$8,0))</f>
        <v>0.3</v>
      </c>
      <c r="E183" s="10">
        <f>INDEX('71200 Ann Hist'!$C$8:$AR$285,MATCH('71200M Ann'!$C183,'71200 Ann Hist'!$C$8:$C$285,0),MATCH('71200M Ann'!E$8,'71200 Ann Hist'!$C$8:$AR$8,0))</f>
        <v>0.3</v>
      </c>
      <c r="F183" s="10">
        <f>INDEX('71200 Ann Hist'!$C$8:$AR$285,MATCH('71200M Ann'!$C183,'71200 Ann Hist'!$C$8:$C$285,0),MATCH('71200M Ann'!F$8,'71200 Ann Hist'!$C$8:$AR$8,0))</f>
        <v>0.3</v>
      </c>
      <c r="G183" s="10">
        <f>INDEX('71200 Ann Hist'!$C$8:$AR$285,MATCH('71200M Ann'!$C183,'71200 Ann Hist'!$C$8:$C$285,0),MATCH('71200M Ann'!G$8,'71200 Ann Hist'!$C$8:$AR$8,0))</f>
        <v>0.3</v>
      </c>
      <c r="H183" s="10">
        <f>INDEX('71200 Ann Hist'!$C$8:$AR$285,MATCH('71200M Ann'!$C183,'71200 Ann Hist'!$C$8:$C$285,0),MATCH('71200M Ann'!H$8,'71200 Ann Hist'!$C$8:$AR$8,0))</f>
        <v>0.3</v>
      </c>
      <c r="I183" s="10">
        <f>INDEX('71200 Ann Hist'!$C$8:$AR$285,MATCH('71200M Ann'!$C183,'71200 Ann Hist'!$C$8:$C$285,0),MATCH('71200M Ann'!I$8,'71200 Ann Hist'!$C$8:$AR$8,0))</f>
        <v>0.3</v>
      </c>
      <c r="J183" s="10">
        <f>INDEX('71200 Ann Hist'!$C$8:$AR$285,MATCH('71200M Ann'!$C183,'71200 Ann Hist'!$C$8:$C$285,0),MATCH('71200M Ann'!J$8,'71200 Ann Hist'!$C$8:$AR$8,0))</f>
        <v>0.3</v>
      </c>
      <c r="K183" s="10">
        <f>INDEX('71200 Ann Hist'!$C$8:$AR$285,MATCH('71200M Ann'!$C183,'71200 Ann Hist'!$C$8:$C$285,0),MATCH('71200M Ann'!K$8,'71200 Ann Hist'!$C$8:$AR$8,0))</f>
        <v>0.3</v>
      </c>
      <c r="L183" s="10">
        <f>INDEX('71200 Ann Hist'!$C$8:$AR$285,MATCH('71200M Ann'!$C183,'71200 Ann Hist'!$C$8:$C$285,0),MATCH('71200M Ann'!L$8,'71200 Ann Hist'!$C$8:$AR$8,0))</f>
        <v>0.3</v>
      </c>
      <c r="M183" s="10">
        <f>INDEX('71200 Ann Hist'!$C$8:$AR$285,MATCH('71200M Ann'!$C183,'71200 Ann Hist'!$C$8:$C$285,0),MATCH('71200M Ann'!M$8,'71200 Ann Hist'!$C$8:$AR$8,0))</f>
        <v>0.3</v>
      </c>
      <c r="N183" s="10">
        <f>INDEX('71200 Ann Hist'!$C$8:$AR$285,MATCH('71200M Ann'!$C183,'71200 Ann Hist'!$C$8:$C$285,0),MATCH('71200M Ann'!N$8,'71200 Ann Hist'!$C$8:$AR$8,0))</f>
        <v>0.3</v>
      </c>
      <c r="O183" s="10">
        <f>INDEX('71200 Ann Hist'!$C$8:$AR$285,MATCH('71200M Ann'!$C183,'71200 Ann Hist'!$C$8:$C$285,0),MATCH('71200M Ann'!O$8,'71200 Ann Hist'!$C$8:$AR$8,0))</f>
        <v>0.3</v>
      </c>
      <c r="P183" s="10">
        <f>INDEX('71200 Ann Hist'!$C$8:$AR$285,MATCH('71200M Ann'!$C183,'71200 Ann Hist'!$C$8:$C$285,0),MATCH('71200M Ann'!P$8,'71200 Ann Hist'!$C$8:$AR$8,0))</f>
        <v>0.3</v>
      </c>
      <c r="Q183" s="10">
        <f>INDEX('71200 Ann Hist'!$C$8:$AR$285,MATCH('71200M Ann'!$C183,'71200 Ann Hist'!$C$8:$C$285,0),MATCH('71200M Ann'!Q$8,'71200 Ann Hist'!$C$8:$AR$8,0))</f>
        <v>0.4</v>
      </c>
      <c r="R183" s="10">
        <f>INDEX('71200 Ann Hist'!$C$8:$AR$285,MATCH('71200M Ann'!$C183,'71200 Ann Hist'!$C$8:$C$285,0),MATCH('71200M Ann'!R$8,'71200 Ann Hist'!$C$8:$AR$8,0))</f>
        <v>0.4</v>
      </c>
      <c r="S183" s="10">
        <f>INDEX('71200 Ann Hist'!$C$8:$AR$285,MATCH('71200M Ann'!$C183,'71200 Ann Hist'!$C$8:$C$285,0),MATCH('71200M Ann'!S$8,'71200 Ann Hist'!$C$8:$AR$8,0))</f>
        <v>0.4</v>
      </c>
      <c r="T183" s="10">
        <f>INDEX('71200 Ann Hist'!$C$8:$AR$285,MATCH('71200M Ann'!$C183,'71200 Ann Hist'!$C$8:$C$285,0),MATCH('71200M Ann'!T$8,'71200 Ann Hist'!$C$8:$AR$8,0))</f>
        <v>0.4</v>
      </c>
      <c r="U183" s="10">
        <f>INDEX('71200 Ann Hist'!$C$8:$AR$285,MATCH('71200M Ann'!$C183,'71200 Ann Hist'!$C$8:$C$285,0),MATCH('71200M Ann'!U$8,'71200 Ann Hist'!$C$8:$AR$8,0))</f>
        <v>0.4</v>
      </c>
      <c r="V183" s="10">
        <f>INDEX('71200 Ann Hist'!$C$8:$AR$285,MATCH('71200M Ann'!$C183,'71200 Ann Hist'!$C$8:$C$285,0),MATCH('71200M Ann'!V$8,'71200 Ann Hist'!$C$8:$AR$8,0))</f>
        <v>0.6</v>
      </c>
      <c r="W183" s="10">
        <f>INDEX('71200 Ann Hist'!$C$8:$AR$285,MATCH('71200M Ann'!$C183,'71200 Ann Hist'!$C$8:$C$285,0),MATCH('71200M Ann'!W$8,'71200 Ann Hist'!$C$8:$AR$8,0))</f>
        <v>0.6</v>
      </c>
      <c r="X183" s="10">
        <f>INDEX('71200 Ann Hist'!$C$8:$AR$285,MATCH('71200M Ann'!$C183,'71200 Ann Hist'!$C$8:$C$285,0),MATCH('71200M Ann'!X$8,'71200 Ann Hist'!$C$8:$AR$8,0))</f>
        <v>0.7</v>
      </c>
      <c r="Y183" s="10">
        <f>INDEX('71200 Ann Hist'!$C$8:$AR$285,MATCH('71200M Ann'!$C183,'71200 Ann Hist'!$C$8:$C$285,0),MATCH('71200M Ann'!Y$8,'71200 Ann Hist'!$C$8:$AR$8,0))</f>
        <v>0.7</v>
      </c>
      <c r="Z183" s="10">
        <f>INDEX('71200 Ann Hist'!$C$8:$AR$285,MATCH('71200M Ann'!$C183,'71200 Ann Hist'!$C$8:$C$285,0),MATCH('71200M Ann'!Z$8,'71200 Ann Hist'!$C$8:$AR$8,0))</f>
        <v>0.8</v>
      </c>
      <c r="AA183" s="10">
        <f>INDEX('71200 Ann Hist'!$C$8:$AR$285,MATCH('71200M Ann'!$C183,'71200 Ann Hist'!$C$8:$C$285,0),MATCH('71200M Ann'!AA$8,'71200 Ann Hist'!$C$8:$AR$8,0))</f>
        <v>0.9</v>
      </c>
      <c r="AB183" s="10">
        <f>INDEX('71200 Ann Hist'!$C$8:$AR$285,MATCH('71200M Ann'!$C183,'71200 Ann Hist'!$C$8:$C$285,0),MATCH('71200M Ann'!AB$8,'71200 Ann Hist'!$C$8:$AR$8,0))</f>
        <v>1</v>
      </c>
      <c r="AC183" s="10">
        <f>INDEX('71200 Ann Hist'!$C$8:$AR$285,MATCH('71200M Ann'!$C183,'71200 Ann Hist'!$C$8:$C$285,0),MATCH('71200M Ann'!AC$8,'71200 Ann Hist'!$C$8:$AR$8,0))</f>
        <v>1</v>
      </c>
      <c r="AD183" s="10">
        <f>INDEX('71200 Ann Hist'!$C$8:$AR$285,MATCH('71200M Ann'!$C183,'71200 Ann Hist'!$C$8:$C$285,0),MATCH('71200M Ann'!AD$8,'71200 Ann Hist'!$C$8:$AR$8,0))</f>
        <v>1.1000000000000001</v>
      </c>
      <c r="AE183" s="10">
        <f>INDEX('71200 Ann Hist'!$C$8:$AR$285,MATCH('71200M Ann'!$C183,'71200 Ann Hist'!$C$8:$C$285,0),MATCH('71200M Ann'!AE$8,'71200 Ann Hist'!$C$8:$AR$8,0))</f>
        <v>1.2</v>
      </c>
      <c r="AF183" s="10">
        <f>INDEX('71200 Ann Hist'!$C$8:$AR$285,MATCH('71200M Ann'!$C183,'71200 Ann Hist'!$C$8:$C$285,0),MATCH('71200M Ann'!AF$8,'71200 Ann Hist'!$C$8:$AR$8,0))</f>
        <v>1.3</v>
      </c>
      <c r="AG183" s="10">
        <f>INDEX('71200 Ann Hist'!$C$8:$AR$285,MATCH('71200M Ann'!$C183,'71200 Ann Hist'!$C$8:$C$285,0),MATCH('71200M Ann'!AG$8,'71200 Ann Hist'!$C$8:$AR$8,0))</f>
        <v>1.4</v>
      </c>
      <c r="AH183" s="10">
        <f>INDEX('71200 Ann Hist'!$C$8:$AR$285,MATCH('71200M Ann'!$C183,'71200 Ann Hist'!$C$8:$C$285,0),MATCH('71200M Ann'!AH$8,'71200 Ann Hist'!$C$8:$AR$8,0))</f>
        <v>1.5</v>
      </c>
      <c r="AI183" s="10">
        <f>INDEX('71200 Ann Hist'!$C$8:$AR$285,MATCH('71200M Ann'!$C183,'71200 Ann Hist'!$C$8:$C$285,0),MATCH('71200M Ann'!AI$8,'71200 Ann Hist'!$C$8:$AR$8,0))</f>
        <v>1.6</v>
      </c>
      <c r="AJ183" s="10">
        <f>INDEX('71200 Ann Hist'!$C$8:$AR$285,MATCH('71200M Ann'!$C183,'71200 Ann Hist'!$C$8:$C$285,0),MATCH('71200M Ann'!AJ$8,'71200 Ann Hist'!$C$8:$AR$8,0))</f>
        <v>1.7</v>
      </c>
      <c r="AK183" s="10">
        <f>INDEX('71200 Ann Hist'!$C$8:$AR$285,MATCH('71200M Ann'!$C183,'71200 Ann Hist'!$C$8:$C$285,0),MATCH('71200M Ann'!AK$8,'71200 Ann Hist'!$C$8:$AR$8,0))</f>
        <v>1.8</v>
      </c>
      <c r="AL183" s="10">
        <f>INDEX('71200 Ann Hist'!$C$8:$AR$285,MATCH('71200M Ann'!$C183,'71200 Ann Hist'!$C$8:$C$285,0),MATCH('71200M Ann'!AL$8,'71200 Ann Hist'!$C$8:$AR$8,0))</f>
        <v>2</v>
      </c>
      <c r="AM183" s="10">
        <f>INDEX('71200 Ann Hist'!$C$8:$AR$285,MATCH('71200M Ann'!$C183,'71200 Ann Hist'!$C$8:$C$285,0),MATCH('71200M Ann'!AM$8,'71200 Ann Hist'!$C$8:$AR$8,0))</f>
        <v>2.2000000000000002</v>
      </c>
      <c r="AN183" s="10">
        <f>INDEX('71200 Ann Hist'!$C$8:$AR$285,MATCH('71200M Ann'!$C183,'71200 Ann Hist'!$C$8:$C$285,0),MATCH('71200M Ann'!AN$8,'71200 Ann Hist'!$C$8:$AR$8,0))</f>
        <v>2.4</v>
      </c>
      <c r="AO183" s="10">
        <f>INDEX('71200 Ann Hist'!$C$8:$AR$285,MATCH('71200M Ann'!$C183,'71200 Ann Hist'!$C$8:$C$285,0),MATCH('71200M Ann'!AO$8,'71200 Ann Hist'!$C$8:$AR$8,0))</f>
        <v>2.7</v>
      </c>
      <c r="AP183" s="10">
        <f>INDEX('71200 Ann Hist'!$C$8:$AR$285,MATCH('71200M Ann'!$C183,'71200 Ann Hist'!$C$8:$C$285,0),MATCH('71200M Ann'!AP$8,'71200 Ann Hist'!$C$8:$AR$8,0))</f>
        <v>3.1</v>
      </c>
      <c r="AQ183" s="10">
        <f>INDEX('71200 Ann Hist'!$C$8:$AR$285,MATCH('71200M Ann'!$C183,'71200 Ann Hist'!$C$8:$C$285,0),MATCH('71200M Ann'!AQ$8,'71200 Ann Hist'!$C$8:$AR$8,0))</f>
        <v>3.4</v>
      </c>
      <c r="AR183" s="11">
        <f>INDEX('71200 Ann'!$C$8:$AZ$285,MATCH('71200M Ann'!$C183,'71200 Ann'!$C$8:$C$285,0),MATCH('71200M Ann'!AR$8,'71200 Ann'!$C$8:$AZ$8,0))</f>
        <v>3.8</v>
      </c>
      <c r="AS183" s="11">
        <f>INDEX('71200 Ann'!$C$8:$AZ$285,MATCH('71200M Ann'!$C183,'71200 Ann'!$C$8:$C$285,0),MATCH('71200M Ann'!AS$8,'71200 Ann'!$C$8:$AZ$8,0))</f>
        <v>4.3</v>
      </c>
      <c r="AT183" s="11">
        <f>INDEX('71200 Ann'!$C$8:$AZ$285,MATCH('71200M Ann'!$C183,'71200 Ann'!$C$8:$C$285,0),MATCH('71200M Ann'!AT$8,'71200 Ann'!$C$8:$AZ$8,0))</f>
        <v>4.8</v>
      </c>
      <c r="AU183" s="11">
        <f>INDEX('71200 Ann'!$C$8:$AZ$285,MATCH('71200M Ann'!$C183,'71200 Ann'!$C$8:$C$285,0),MATCH('71200M Ann'!AU$8,'71200 Ann'!$C$8:$AZ$8,0))</f>
        <v>5.4</v>
      </c>
      <c r="AV183" s="11">
        <f>INDEX('71200 Ann'!$C$8:$AZ$285,MATCH('71200M Ann'!$C183,'71200 Ann'!$C$8:$C$285,0),MATCH('71200M Ann'!AV$8,'71200 Ann'!$C$8:$AZ$8,0))</f>
        <v>6.2</v>
      </c>
      <c r="AW183" s="11">
        <f>INDEX('71200 Ann'!$C$8:$AZ$285,MATCH('71200M Ann'!$C183,'71200 Ann'!$C$8:$C$285,0),MATCH('71200M Ann'!AW$8,'71200 Ann'!$C$8:$AZ$8,0))</f>
        <v>7.3</v>
      </c>
      <c r="AX183" s="11">
        <f>INDEX('71200 Ann'!$C$8:$AZ$285,MATCH('71200M Ann'!$C183,'71200 Ann'!$C$8:$C$285,0),MATCH('71200M Ann'!AX$8,'71200 Ann'!$C$8:$AZ$8,0))</f>
        <v>8.6</v>
      </c>
      <c r="AY183" s="11">
        <f>INDEX('71200 Ann'!$C$8:$AZ$285,MATCH('71200M Ann'!$C183,'71200 Ann'!$C$8:$C$285,0),MATCH('71200M Ann'!AY$8,'71200 Ann'!$C$8:$AZ$8,0))</f>
        <v>9.4</v>
      </c>
      <c r="AZ183" s="11">
        <f>INDEX('71200 Ann'!$C$8:$AZ$285,MATCH('71200M Ann'!$C183,'71200 Ann'!$C$8:$C$285,0),MATCH('71200M Ann'!AZ$8,'71200 Ann'!$C$8:$AZ$8,0))</f>
        <v>10.4</v>
      </c>
      <c r="BA183" s="11">
        <f>INDEX('71200 Ann'!$C$8:$AZ$285,MATCH('71200M Ann'!$C183,'71200 Ann'!$C$8:$C$285,0),MATCH('71200M Ann'!BA$8,'71200 Ann'!$C$8:$AZ$8,0))</f>
        <v>12</v>
      </c>
      <c r="BB183" s="11">
        <f>INDEX('71200 Ann'!$C$8:$AZ$285,MATCH('71200M Ann'!$C183,'71200 Ann'!$C$8:$C$285,0),MATCH('71200M Ann'!BB$8,'71200 Ann'!$C$8:$AZ$8,0))</f>
        <v>13.9</v>
      </c>
      <c r="BC183" s="11">
        <f>INDEX('71200 Ann'!$C$8:$AZ$285,MATCH('71200M Ann'!$C183,'71200 Ann'!$C$8:$C$285,0),MATCH('71200M Ann'!BC$8,'71200 Ann'!$C$8:$AZ$8,0))</f>
        <v>16.2</v>
      </c>
      <c r="BD183" s="11">
        <f>INDEX('71200 Ann'!$C$8:$AZ$285,MATCH('71200M Ann'!$C183,'71200 Ann'!$C$8:$C$285,0),MATCH('71200M Ann'!BD$8,'71200 Ann'!$C$8:$AZ$8,0))</f>
        <v>18.7</v>
      </c>
      <c r="BE183" s="11">
        <f>INDEX('71200 Ann'!$C$8:$AZ$285,MATCH('71200M Ann'!$C183,'71200 Ann'!$C$8:$C$285,0),MATCH('71200M Ann'!BE$8,'71200 Ann'!$C$8:$AZ$8,0))</f>
        <v>20.9</v>
      </c>
      <c r="BF183" s="11">
        <f>INDEX('71200 Ann'!$C$8:$AZ$285,MATCH('71200M Ann'!$C183,'71200 Ann'!$C$8:$C$285,0),MATCH('71200M Ann'!BF$8,'71200 Ann'!$C$8:$AZ$8,0))</f>
        <v>22.8</v>
      </c>
      <c r="BG183" s="11">
        <f>INDEX('71200 Ann'!$C$8:$AZ$285,MATCH('71200M Ann'!$C183,'71200 Ann'!$C$8:$C$285,0),MATCH('71200M Ann'!BG$8,'71200 Ann'!$C$8:$AZ$8,0))</f>
        <v>26</v>
      </c>
      <c r="BH183" s="11">
        <f>INDEX('71200 Ann'!$C$8:$AZ$285,MATCH('71200M Ann'!$C183,'71200 Ann'!$C$8:$C$285,0),MATCH('71200M Ann'!BH$8,'71200 Ann'!$C$8:$AZ$8,0))</f>
        <v>26.7</v>
      </c>
      <c r="BI183" s="11">
        <f>INDEX('71200 Ann'!$C$8:$AZ$285,MATCH('71200M Ann'!$C183,'71200 Ann'!$C$8:$C$285,0),MATCH('71200M Ann'!BI$8,'71200 Ann'!$C$8:$AZ$8,0))</f>
        <v>29.1</v>
      </c>
      <c r="BJ183" s="11">
        <f>INDEX('71200 Ann'!$C$8:$AZ$285,MATCH('71200M Ann'!$C183,'71200 Ann'!$C$8:$C$285,0),MATCH('71200M Ann'!BJ$8,'71200 Ann'!$C$8:$AZ$8,0))</f>
        <v>31</v>
      </c>
      <c r="BK183" s="11">
        <f>INDEX('71200 Ann'!$C$8:$AZ$285,MATCH('71200M Ann'!$C183,'71200 Ann'!$C$8:$C$285,0),MATCH('71200M Ann'!BK$8,'71200 Ann'!$C$8:$AZ$8,0))</f>
        <v>34</v>
      </c>
      <c r="BL183" s="11">
        <f>INDEX('71200 Ann'!$C$8:$AZ$285,MATCH('71200M Ann'!$C183,'71200 Ann'!$C$8:$C$285,0),MATCH('71200M Ann'!BL$8,'71200 Ann'!$C$8:$AZ$8,0))</f>
        <v>37.1</v>
      </c>
      <c r="BM183" s="11">
        <f>INDEX('71200 Ann'!$C$8:$AZ$285,MATCH('71200M Ann'!$C183,'71200 Ann'!$C$8:$C$285,0),MATCH('71200M Ann'!BM$8,'71200 Ann'!$C$8:$AZ$8,0))</f>
        <v>39.5</v>
      </c>
      <c r="BN183" s="11">
        <f>INDEX('71200 Ann'!$C$8:$AZ$285,MATCH('71200M Ann'!$C183,'71200 Ann'!$C$8:$C$285,0),MATCH('71200M Ann'!BN$8,'71200 Ann'!$C$8:$AZ$8,0))</f>
        <v>42.2</v>
      </c>
      <c r="BO183" s="11">
        <f>INDEX('71200 Ann'!$C$8:$AZ$285,MATCH('71200M Ann'!$C183,'71200 Ann'!$C$8:$C$285,0),MATCH('71200M Ann'!BO$8,'71200 Ann'!$C$8:$AZ$8,0))</f>
        <v>44.8</v>
      </c>
      <c r="BP183" s="11">
        <f>INDEX('71200 Ann'!$C$8:$AZ$285,MATCH('71200M Ann'!$C183,'71200 Ann'!$C$8:$C$285,0),MATCH('71200M Ann'!BP$8,'71200 Ann'!$C$8:$AZ$8,0))</f>
        <v>48.9</v>
      </c>
      <c r="BQ183" s="11">
        <f>INDEX('71200 Ann'!$C$8:$AZ$285,MATCH('71200M Ann'!$C183,'71200 Ann'!$C$8:$C$285,0),MATCH('71200M Ann'!BQ$8,'71200 Ann'!$C$8:$AZ$8,0))</f>
        <v>49.5</v>
      </c>
      <c r="BR183" s="11">
        <f>INDEX('71200 Ann'!$C$8:$AZ$285,MATCH('71200M Ann'!$C183,'71200 Ann'!$C$8:$C$285,0),MATCH('71200M Ann'!BR$8,'71200 Ann'!$C$8:$AZ$8,0))</f>
        <v>52.3</v>
      </c>
      <c r="BS183" s="11">
        <f>INDEX('71200 Ann'!$C$8:$AZ$285,MATCH('71200M Ann'!$C183,'71200 Ann'!$C$8:$C$285,0),MATCH('71200M Ann'!BS$8,'71200 Ann'!$C$8:$AZ$8,0))</f>
        <v>54.5</v>
      </c>
      <c r="BT183" s="11">
        <f>INDEX('71200 Ann'!$C$8:$AZ$285,MATCH('71200M Ann'!$C183,'71200 Ann'!$C$8:$C$285,0),MATCH('71200M Ann'!BT$8,'71200 Ann'!$C$8:$AZ$8,0))</f>
        <v>57.2</v>
      </c>
      <c r="BU183" s="11">
        <f>INDEX('71200 Ann'!$C$8:$AZ$285,MATCH('71200M Ann'!$C183,'71200 Ann'!$C$8:$C$285,0),MATCH('71200M Ann'!BU$8,'71200 Ann'!$C$8:$AZ$8,0))</f>
        <v>60.8</v>
      </c>
      <c r="BV183" s="11">
        <f>INDEX('71200 Ann'!$C$8:$AZ$285,MATCH('71200M Ann'!$C183,'71200 Ann'!$C$8:$C$285,0),MATCH('71200M Ann'!BV$8,'71200 Ann'!$C$8:$AZ$8,0))</f>
        <v>65.2</v>
      </c>
      <c r="BW183" s="11">
        <f>INDEX('71200 Ann'!$C$8:$AZ$285,MATCH('71200M Ann'!$C183,'71200 Ann'!$C$8:$C$285,0),MATCH('71200M Ann'!BW$8,'71200 Ann'!$C$8:$AZ$8,0))</f>
        <v>70.2</v>
      </c>
      <c r="BX183" s="11">
        <f>INDEX('71200 Ann'!$C$8:$AZ$285,MATCH('71200M Ann'!$C183,'71200 Ann'!$C$8:$C$285,0),MATCH('71200M Ann'!BX$8,'71200 Ann'!$C$8:$AZ$8,0))</f>
        <v>74.400000000000006</v>
      </c>
      <c r="BY183" s="11">
        <f>INDEX('71200 Ann'!$C$8:$AZ$285,MATCH('71200M Ann'!$C183,'71200 Ann'!$C$8:$C$285,0),MATCH('71200M Ann'!BY$8,'71200 Ann'!$C$8:$AZ$8,0))</f>
        <v>78</v>
      </c>
      <c r="BZ183" s="11">
        <f>INDEX('71200 Ann'!$C$8:$AZ$285,MATCH('71200M Ann'!$C183,'71200 Ann'!$C$8:$C$285,0),MATCH('71200M Ann'!BZ$8,'71200 Ann'!$C$8:$AZ$8,0))</f>
        <v>82.2</v>
      </c>
      <c r="CA183" s="11">
        <f>INDEX('71200 Ann'!$C$8:$AZ$285,MATCH('71200M Ann'!$C183,'71200 Ann'!$C$8:$C$285,0),MATCH('71200M Ann'!CA$8,'71200 Ann'!$C$8:$AZ$8,0))</f>
        <v>87.2</v>
      </c>
      <c r="CB183" s="11">
        <f>INDEX('71200 Ann'!$C$8:$AZ$285,MATCH('71200M Ann'!$C183,'71200 Ann'!$C$8:$C$285,0),MATCH('71200M Ann'!CB$8,'71200 Ann'!$C$8:$AZ$8,0))</f>
        <v>93.1</v>
      </c>
      <c r="CC183" s="11">
        <f>INDEX('71200 Ann'!$C$8:$AZ$285,MATCH('71200M Ann'!$C183,'71200 Ann'!$C$8:$C$285,0),MATCH('71200M Ann'!CC$8,'71200 Ann'!$C$8:$AZ$8,0))</f>
        <v>99.3</v>
      </c>
      <c r="CD183" s="11">
        <f>INDEX('71200 Ann'!$C$8:$AZ$285,MATCH('71200M Ann'!$C183,'71200 Ann'!$C$8:$C$285,0),MATCH('71200M Ann'!CD$8,'71200 Ann'!$C$8:$AZ$8,0))</f>
        <v>106</v>
      </c>
      <c r="CE183" s="11">
        <f>INDEX('71200 Ann'!$C$8:$AZ$285,MATCH('71200M Ann'!$C183,'71200 Ann'!$C$8:$C$285,0),MATCH('71200M Ann'!CE$8,'71200 Ann'!$C$8:$AZ$8,0))</f>
        <v>112.2</v>
      </c>
      <c r="CF183" s="11">
        <f>INDEX('71200 Ann'!$C$8:$AZ$285,MATCH('71200M Ann'!$C183,'71200 Ann'!$C$8:$C$285,0),MATCH('71200M Ann'!CF$8,'71200 Ann'!$C$8:$AZ$8,0))</f>
        <v>115.3</v>
      </c>
      <c r="CG183" s="11">
        <f>INDEX('71200 Ann'!$C$8:$AZ$285,MATCH('71200M Ann'!$C183,'71200 Ann'!$C$8:$C$285,0),MATCH('71200M Ann'!CG$8,'71200 Ann'!$C$8:$AZ$8,0))</f>
        <v>116.5</v>
      </c>
      <c r="CH183" s="11">
        <f>INDEX('71200 Ann'!$C$8:$AZ$285,MATCH('71200M Ann'!$C183,'71200 Ann'!$C$8:$C$285,0),MATCH('71200M Ann'!CH$8,'71200 Ann'!$C$8:$AZ$8,0))</f>
        <v>115</v>
      </c>
      <c r="CI183" s="11">
        <f>INDEX('71200 Ann'!$C$8:$AZ$285,MATCH('71200M Ann'!$C183,'71200 Ann'!$C$8:$C$285,0),MATCH('71200M Ann'!CI$8,'71200 Ann'!$C$8:$AZ$8,0))</f>
        <v>118.5</v>
      </c>
      <c r="CJ183" s="11">
        <f>INDEX('71200 Ann'!$C$8:$AZ$285,MATCH('71200M Ann'!$C183,'71200 Ann'!$C$8:$C$285,0),MATCH('71200M Ann'!CJ$8,'71200 Ann'!$C$8:$AZ$8,0))</f>
        <v>122.5</v>
      </c>
      <c r="CK183" s="11">
        <f>INDEX('71200 Ann'!$C$8:$AZ$285,MATCH('71200M Ann'!$C183,'71200 Ann'!$C$8:$C$285,0),MATCH('71200M Ann'!CK$8,'71200 Ann'!$C$8:$AZ$8,0))</f>
        <v>127.1</v>
      </c>
      <c r="CL183" s="11">
        <f>INDEX('71200 Ann'!$C$8:$AZ$285,MATCH('71200M Ann'!$C183,'71200 Ann'!$C$8:$C$285,0),MATCH('71200M Ann'!CL$8,'71200 Ann'!$C$8:$AZ$8,0))</f>
        <v>130.9</v>
      </c>
      <c r="CM183" s="11"/>
      <c r="CN183" s="8"/>
    </row>
    <row r="184" spans="1:92" s="10" customFormat="1" x14ac:dyDescent="0.25">
      <c r="A184" s="32">
        <v>167</v>
      </c>
      <c r="B184" s="10" t="s">
        <v>1917</v>
      </c>
      <c r="C184" s="10" t="s">
        <v>781</v>
      </c>
      <c r="D184" s="10">
        <f>INDEX('71200 Ann Hist'!$C$8:$AR$285,MATCH('71200M Ann'!$C184,'71200 Ann Hist'!$C$8:$C$285,0),MATCH('71200M Ann'!D$8,'71200 Ann Hist'!$C$8:$AR$8,0))</f>
        <v>0.1</v>
      </c>
      <c r="E184" s="10">
        <f>INDEX('71200 Ann Hist'!$C$8:$AR$285,MATCH('71200M Ann'!$C184,'71200 Ann Hist'!$C$8:$C$285,0),MATCH('71200M Ann'!E$8,'71200 Ann Hist'!$C$8:$AR$8,0))</f>
        <v>0.1</v>
      </c>
      <c r="F184" s="10">
        <f>INDEX('71200 Ann Hist'!$C$8:$AR$285,MATCH('71200M Ann'!$C184,'71200 Ann Hist'!$C$8:$C$285,0),MATCH('71200M Ann'!F$8,'71200 Ann Hist'!$C$8:$AR$8,0))</f>
        <v>0.1</v>
      </c>
      <c r="G184" s="10">
        <f>INDEX('71200 Ann Hist'!$C$8:$AR$285,MATCH('71200M Ann'!$C184,'71200 Ann Hist'!$C$8:$C$285,0),MATCH('71200M Ann'!G$8,'71200 Ann Hist'!$C$8:$AR$8,0))</f>
        <v>0.1</v>
      </c>
      <c r="H184" s="10">
        <f>INDEX('71200 Ann Hist'!$C$8:$AR$285,MATCH('71200M Ann'!$C184,'71200 Ann Hist'!$C$8:$C$285,0),MATCH('71200M Ann'!H$8,'71200 Ann Hist'!$C$8:$AR$8,0))</f>
        <v>0.1</v>
      </c>
      <c r="I184" s="10">
        <f>INDEX('71200 Ann Hist'!$C$8:$AR$285,MATCH('71200M Ann'!$C184,'71200 Ann Hist'!$C$8:$C$285,0),MATCH('71200M Ann'!I$8,'71200 Ann Hist'!$C$8:$AR$8,0))</f>
        <v>0.1</v>
      </c>
      <c r="J184" s="10">
        <f>INDEX('71200 Ann Hist'!$C$8:$AR$285,MATCH('71200M Ann'!$C184,'71200 Ann Hist'!$C$8:$C$285,0),MATCH('71200M Ann'!J$8,'71200 Ann Hist'!$C$8:$AR$8,0))</f>
        <v>0.1</v>
      </c>
      <c r="K184" s="10">
        <f>INDEX('71200 Ann Hist'!$C$8:$AR$285,MATCH('71200M Ann'!$C184,'71200 Ann Hist'!$C$8:$C$285,0),MATCH('71200M Ann'!K$8,'71200 Ann Hist'!$C$8:$AR$8,0))</f>
        <v>0.1</v>
      </c>
      <c r="L184" s="10">
        <f>INDEX('71200 Ann Hist'!$C$8:$AR$285,MATCH('71200M Ann'!$C184,'71200 Ann Hist'!$C$8:$C$285,0),MATCH('71200M Ann'!L$8,'71200 Ann Hist'!$C$8:$AR$8,0))</f>
        <v>0.1</v>
      </c>
      <c r="M184" s="10">
        <f>INDEX('71200 Ann Hist'!$C$8:$AR$285,MATCH('71200M Ann'!$C184,'71200 Ann Hist'!$C$8:$C$285,0),MATCH('71200M Ann'!M$8,'71200 Ann Hist'!$C$8:$AR$8,0))</f>
        <v>0.1</v>
      </c>
      <c r="N184" s="10">
        <f>INDEX('71200 Ann Hist'!$C$8:$AR$285,MATCH('71200M Ann'!$C184,'71200 Ann Hist'!$C$8:$C$285,0),MATCH('71200M Ann'!N$8,'71200 Ann Hist'!$C$8:$AR$8,0))</f>
        <v>0.1</v>
      </c>
      <c r="O184" s="10">
        <f>INDEX('71200 Ann Hist'!$C$8:$AR$285,MATCH('71200M Ann'!$C184,'71200 Ann Hist'!$C$8:$C$285,0),MATCH('71200M Ann'!O$8,'71200 Ann Hist'!$C$8:$AR$8,0))</f>
        <v>0.1</v>
      </c>
      <c r="P184" s="10">
        <f>INDEX('71200 Ann Hist'!$C$8:$AR$285,MATCH('71200M Ann'!$C184,'71200 Ann Hist'!$C$8:$C$285,0),MATCH('71200M Ann'!P$8,'71200 Ann Hist'!$C$8:$AR$8,0))</f>
        <v>0.1</v>
      </c>
      <c r="Q184" s="10">
        <f>INDEX('71200 Ann Hist'!$C$8:$AR$285,MATCH('71200M Ann'!$C184,'71200 Ann Hist'!$C$8:$C$285,0),MATCH('71200M Ann'!Q$8,'71200 Ann Hist'!$C$8:$AR$8,0))</f>
        <v>0.1</v>
      </c>
      <c r="R184" s="10">
        <f>INDEX('71200 Ann Hist'!$C$8:$AR$285,MATCH('71200M Ann'!$C184,'71200 Ann Hist'!$C$8:$C$285,0),MATCH('71200M Ann'!R$8,'71200 Ann Hist'!$C$8:$AR$8,0))</f>
        <v>0.1</v>
      </c>
      <c r="S184" s="10">
        <f>INDEX('71200 Ann Hist'!$C$8:$AR$285,MATCH('71200M Ann'!$C184,'71200 Ann Hist'!$C$8:$C$285,0),MATCH('71200M Ann'!S$8,'71200 Ann Hist'!$C$8:$AR$8,0))</f>
        <v>0.1</v>
      </c>
      <c r="T184" s="10">
        <f>INDEX('71200 Ann Hist'!$C$8:$AR$285,MATCH('71200M Ann'!$C184,'71200 Ann Hist'!$C$8:$C$285,0),MATCH('71200M Ann'!T$8,'71200 Ann Hist'!$C$8:$AR$8,0))</f>
        <v>0.1</v>
      </c>
      <c r="U184" s="10">
        <f>INDEX('71200 Ann Hist'!$C$8:$AR$285,MATCH('71200M Ann'!$C184,'71200 Ann Hist'!$C$8:$C$285,0),MATCH('71200M Ann'!U$8,'71200 Ann Hist'!$C$8:$AR$8,0))</f>
        <v>0.1</v>
      </c>
      <c r="V184" s="10">
        <f>INDEX('71200 Ann Hist'!$C$8:$AR$285,MATCH('71200M Ann'!$C184,'71200 Ann Hist'!$C$8:$C$285,0),MATCH('71200M Ann'!V$8,'71200 Ann Hist'!$C$8:$AR$8,0))</f>
        <v>0.1</v>
      </c>
      <c r="W184" s="10">
        <f>INDEX('71200 Ann Hist'!$C$8:$AR$285,MATCH('71200M Ann'!$C184,'71200 Ann Hist'!$C$8:$C$285,0),MATCH('71200M Ann'!W$8,'71200 Ann Hist'!$C$8:$AR$8,0))</f>
        <v>0.1</v>
      </c>
      <c r="X184" s="10">
        <f>INDEX('71200 Ann Hist'!$C$8:$AR$285,MATCH('71200M Ann'!$C184,'71200 Ann Hist'!$C$8:$C$285,0),MATCH('71200M Ann'!X$8,'71200 Ann Hist'!$C$8:$AR$8,0))</f>
        <v>0.1</v>
      </c>
      <c r="Y184" s="10">
        <f>INDEX('71200 Ann Hist'!$C$8:$AR$285,MATCH('71200M Ann'!$C184,'71200 Ann Hist'!$C$8:$C$285,0),MATCH('71200M Ann'!Y$8,'71200 Ann Hist'!$C$8:$AR$8,0))</f>
        <v>0.1</v>
      </c>
      <c r="Z184" s="10">
        <f>INDEX('71200 Ann Hist'!$C$8:$AR$285,MATCH('71200M Ann'!$C184,'71200 Ann Hist'!$C$8:$C$285,0),MATCH('71200M Ann'!Z$8,'71200 Ann Hist'!$C$8:$AR$8,0))</f>
        <v>0.1</v>
      </c>
      <c r="AA184" s="10">
        <f>INDEX('71200 Ann Hist'!$C$8:$AR$285,MATCH('71200M Ann'!$C184,'71200 Ann Hist'!$C$8:$C$285,0),MATCH('71200M Ann'!AA$8,'71200 Ann Hist'!$C$8:$AR$8,0))</f>
        <v>0.1</v>
      </c>
      <c r="AB184" s="10">
        <f>INDEX('71200 Ann Hist'!$C$8:$AR$285,MATCH('71200M Ann'!$C184,'71200 Ann Hist'!$C$8:$C$285,0),MATCH('71200M Ann'!AB$8,'71200 Ann Hist'!$C$8:$AR$8,0))</f>
        <v>0.1</v>
      </c>
      <c r="AC184" s="10">
        <f>INDEX('71200 Ann Hist'!$C$8:$AR$285,MATCH('71200M Ann'!$C184,'71200 Ann Hist'!$C$8:$C$285,0),MATCH('71200M Ann'!AC$8,'71200 Ann Hist'!$C$8:$AR$8,0))</f>
        <v>0.1</v>
      </c>
      <c r="AD184" s="10">
        <f>INDEX('71200 Ann Hist'!$C$8:$AR$285,MATCH('71200M Ann'!$C184,'71200 Ann Hist'!$C$8:$C$285,0),MATCH('71200M Ann'!AD$8,'71200 Ann Hist'!$C$8:$AR$8,0))</f>
        <v>0.1</v>
      </c>
      <c r="AE184" s="10">
        <f>INDEX('71200 Ann Hist'!$C$8:$AR$285,MATCH('71200M Ann'!$C184,'71200 Ann Hist'!$C$8:$C$285,0),MATCH('71200M Ann'!AE$8,'71200 Ann Hist'!$C$8:$AR$8,0))</f>
        <v>0.1</v>
      </c>
      <c r="AF184" s="10">
        <f>INDEX('71200 Ann Hist'!$C$8:$AR$285,MATCH('71200M Ann'!$C184,'71200 Ann Hist'!$C$8:$C$285,0),MATCH('71200M Ann'!AF$8,'71200 Ann Hist'!$C$8:$AR$8,0))</f>
        <v>0.1</v>
      </c>
      <c r="AG184" s="10">
        <f>INDEX('71200 Ann Hist'!$C$8:$AR$285,MATCH('71200M Ann'!$C184,'71200 Ann Hist'!$C$8:$C$285,0),MATCH('71200M Ann'!AG$8,'71200 Ann Hist'!$C$8:$AR$8,0))</f>
        <v>0.1</v>
      </c>
      <c r="AH184" s="10">
        <f>INDEX('71200 Ann Hist'!$C$8:$AR$285,MATCH('71200M Ann'!$C184,'71200 Ann Hist'!$C$8:$C$285,0),MATCH('71200M Ann'!AH$8,'71200 Ann Hist'!$C$8:$AR$8,0))</f>
        <v>0.1</v>
      </c>
      <c r="AI184" s="10">
        <f>INDEX('71200 Ann Hist'!$C$8:$AR$285,MATCH('71200M Ann'!$C184,'71200 Ann Hist'!$C$8:$C$285,0),MATCH('71200M Ann'!AI$8,'71200 Ann Hist'!$C$8:$AR$8,0))</f>
        <v>0.1</v>
      </c>
      <c r="AJ184" s="10">
        <f>INDEX('71200 Ann Hist'!$C$8:$AR$285,MATCH('71200M Ann'!$C184,'71200 Ann Hist'!$C$8:$C$285,0),MATCH('71200M Ann'!AJ$8,'71200 Ann Hist'!$C$8:$AR$8,0))</f>
        <v>0.1</v>
      </c>
      <c r="AK184" s="10">
        <f>INDEX('71200 Ann Hist'!$C$8:$AR$285,MATCH('71200M Ann'!$C184,'71200 Ann Hist'!$C$8:$C$285,0),MATCH('71200M Ann'!AK$8,'71200 Ann Hist'!$C$8:$AR$8,0))</f>
        <v>0.2</v>
      </c>
      <c r="AL184" s="10">
        <f>INDEX('71200 Ann Hist'!$C$8:$AR$285,MATCH('71200M Ann'!$C184,'71200 Ann Hist'!$C$8:$C$285,0),MATCH('71200M Ann'!AL$8,'71200 Ann Hist'!$C$8:$AR$8,0))</f>
        <v>0.2</v>
      </c>
      <c r="AM184" s="10">
        <f>INDEX('71200 Ann Hist'!$C$8:$AR$285,MATCH('71200M Ann'!$C184,'71200 Ann Hist'!$C$8:$C$285,0),MATCH('71200M Ann'!AM$8,'71200 Ann Hist'!$C$8:$AR$8,0))</f>
        <v>0.2</v>
      </c>
      <c r="AN184" s="10">
        <f>INDEX('71200 Ann Hist'!$C$8:$AR$285,MATCH('71200M Ann'!$C184,'71200 Ann Hist'!$C$8:$C$285,0),MATCH('71200M Ann'!AN$8,'71200 Ann Hist'!$C$8:$AR$8,0))</f>
        <v>0.3</v>
      </c>
      <c r="AO184" s="10">
        <f>INDEX('71200 Ann Hist'!$C$8:$AR$285,MATCH('71200M Ann'!$C184,'71200 Ann Hist'!$C$8:$C$285,0),MATCH('71200M Ann'!AO$8,'71200 Ann Hist'!$C$8:$AR$8,0))</f>
        <v>0.4</v>
      </c>
      <c r="AP184" s="10">
        <f>INDEX('71200 Ann Hist'!$C$8:$AR$285,MATCH('71200M Ann'!$C184,'71200 Ann Hist'!$C$8:$C$285,0),MATCH('71200M Ann'!AP$8,'71200 Ann Hist'!$C$8:$AR$8,0))</f>
        <v>0.4</v>
      </c>
      <c r="AQ184" s="10">
        <f>INDEX('71200 Ann Hist'!$C$8:$AR$285,MATCH('71200M Ann'!$C184,'71200 Ann Hist'!$C$8:$C$285,0),MATCH('71200M Ann'!AQ$8,'71200 Ann Hist'!$C$8:$AR$8,0))</f>
        <v>0.5</v>
      </c>
      <c r="AR184" s="11">
        <f>INDEX('71200 Ann'!$C$8:$AZ$285,MATCH('71200M Ann'!$C184,'71200 Ann'!$C$8:$C$285,0),MATCH('71200M Ann'!AR$8,'71200 Ann'!$C$8:$AZ$8,0))</f>
        <v>0.6</v>
      </c>
      <c r="AS184" s="11">
        <f>INDEX('71200 Ann'!$C$8:$AZ$285,MATCH('71200M Ann'!$C184,'71200 Ann'!$C$8:$C$285,0),MATCH('71200M Ann'!AS$8,'71200 Ann'!$C$8:$AZ$8,0))</f>
        <v>0.8</v>
      </c>
      <c r="AT184" s="11">
        <f>INDEX('71200 Ann'!$C$8:$AZ$285,MATCH('71200M Ann'!$C184,'71200 Ann'!$C$8:$C$285,0),MATCH('71200M Ann'!AT$8,'71200 Ann'!$C$8:$AZ$8,0))</f>
        <v>0.8</v>
      </c>
      <c r="AU184" s="11">
        <f>INDEX('71200 Ann'!$C$8:$AZ$285,MATCH('71200M Ann'!$C184,'71200 Ann'!$C$8:$C$285,0),MATCH('71200M Ann'!AU$8,'71200 Ann'!$C$8:$AZ$8,0))</f>
        <v>0.9</v>
      </c>
      <c r="AV184" s="11">
        <f>INDEX('71200 Ann'!$C$8:$AZ$285,MATCH('71200M Ann'!$C184,'71200 Ann'!$C$8:$C$285,0),MATCH('71200M Ann'!AV$8,'71200 Ann'!$C$8:$AZ$8,0))</f>
        <v>1.1000000000000001</v>
      </c>
      <c r="AW184" s="11">
        <f>INDEX('71200 Ann'!$C$8:$AZ$285,MATCH('71200M Ann'!$C184,'71200 Ann'!$C$8:$C$285,0),MATCH('71200M Ann'!AW$8,'71200 Ann'!$C$8:$AZ$8,0))</f>
        <v>1.3</v>
      </c>
      <c r="AX184" s="11">
        <f>INDEX('71200 Ann'!$C$8:$AZ$285,MATCH('71200M Ann'!$C184,'71200 Ann'!$C$8:$C$285,0),MATCH('71200M Ann'!AX$8,'71200 Ann'!$C$8:$AZ$8,0))</f>
        <v>1.4</v>
      </c>
      <c r="AY184" s="11">
        <f>INDEX('71200 Ann'!$C$8:$AZ$285,MATCH('71200M Ann'!$C184,'71200 Ann'!$C$8:$C$285,0),MATCH('71200M Ann'!AY$8,'71200 Ann'!$C$8:$AZ$8,0))</f>
        <v>1.6</v>
      </c>
      <c r="AZ184" s="11">
        <f>INDEX('71200 Ann'!$C$8:$AZ$285,MATCH('71200M Ann'!$C184,'71200 Ann'!$C$8:$C$285,0),MATCH('71200M Ann'!AZ$8,'71200 Ann'!$C$8:$AZ$8,0))</f>
        <v>1.7</v>
      </c>
      <c r="BA184" s="11">
        <f>INDEX('71200 Ann'!$C$8:$AZ$285,MATCH('71200M Ann'!$C184,'71200 Ann'!$C$8:$C$285,0),MATCH('71200M Ann'!BA$8,'71200 Ann'!$C$8:$AZ$8,0))</f>
        <v>2.1</v>
      </c>
      <c r="BB184" s="11">
        <f>INDEX('71200 Ann'!$C$8:$AZ$285,MATCH('71200M Ann'!$C184,'71200 Ann'!$C$8:$C$285,0),MATCH('71200M Ann'!BB$8,'71200 Ann'!$C$8:$AZ$8,0))</f>
        <v>2.7</v>
      </c>
      <c r="BC184" s="11">
        <f>INDEX('71200 Ann'!$C$8:$AZ$285,MATCH('71200M Ann'!$C184,'71200 Ann'!$C$8:$C$285,0),MATCH('71200M Ann'!BC$8,'71200 Ann'!$C$8:$AZ$8,0))</f>
        <v>3.4</v>
      </c>
      <c r="BD184" s="11">
        <f>INDEX('71200 Ann'!$C$8:$AZ$285,MATCH('71200M Ann'!$C184,'71200 Ann'!$C$8:$C$285,0),MATCH('71200M Ann'!BD$8,'71200 Ann'!$C$8:$AZ$8,0))</f>
        <v>4.4000000000000004</v>
      </c>
      <c r="BE184" s="11">
        <f>INDEX('71200 Ann'!$C$8:$AZ$285,MATCH('71200M Ann'!$C184,'71200 Ann'!$C$8:$C$285,0),MATCH('71200M Ann'!BE$8,'71200 Ann'!$C$8:$AZ$8,0))</f>
        <v>5.2</v>
      </c>
      <c r="BF184" s="11">
        <f>INDEX('71200 Ann'!$C$8:$AZ$285,MATCH('71200M Ann'!$C184,'71200 Ann'!$C$8:$C$285,0),MATCH('71200M Ann'!BF$8,'71200 Ann'!$C$8:$AZ$8,0))</f>
        <v>6.1</v>
      </c>
      <c r="BG184" s="11">
        <f>INDEX('71200 Ann'!$C$8:$AZ$285,MATCH('71200M Ann'!$C184,'71200 Ann'!$C$8:$C$285,0),MATCH('71200M Ann'!BG$8,'71200 Ann'!$C$8:$AZ$8,0))</f>
        <v>8.1999999999999993</v>
      </c>
      <c r="BH184" s="11">
        <f>INDEX('71200 Ann'!$C$8:$AZ$285,MATCH('71200M Ann'!$C184,'71200 Ann'!$C$8:$C$285,0),MATCH('71200M Ann'!BH$8,'71200 Ann'!$C$8:$AZ$8,0))</f>
        <v>7.8</v>
      </c>
      <c r="BI184" s="11">
        <f>INDEX('71200 Ann'!$C$8:$AZ$285,MATCH('71200M Ann'!$C184,'71200 Ann'!$C$8:$C$285,0),MATCH('71200M Ann'!BI$8,'71200 Ann'!$C$8:$AZ$8,0))</f>
        <v>9.1</v>
      </c>
      <c r="BJ184" s="11">
        <f>INDEX('71200 Ann'!$C$8:$AZ$285,MATCH('71200M Ann'!$C184,'71200 Ann'!$C$8:$C$285,0),MATCH('71200M Ann'!BJ$8,'71200 Ann'!$C$8:$AZ$8,0))</f>
        <v>9.5</v>
      </c>
      <c r="BK184" s="11">
        <f>INDEX('71200 Ann'!$C$8:$AZ$285,MATCH('71200M Ann'!$C184,'71200 Ann'!$C$8:$C$285,0),MATCH('71200M Ann'!BK$8,'71200 Ann'!$C$8:$AZ$8,0))</f>
        <v>10.7</v>
      </c>
      <c r="BL184" s="11">
        <f>INDEX('71200 Ann'!$C$8:$AZ$285,MATCH('71200M Ann'!$C184,'71200 Ann'!$C$8:$C$285,0),MATCH('71200M Ann'!BL$8,'71200 Ann'!$C$8:$AZ$8,0))</f>
        <v>11.7</v>
      </c>
      <c r="BM184" s="11">
        <f>INDEX('71200 Ann'!$C$8:$AZ$285,MATCH('71200M Ann'!$C184,'71200 Ann'!$C$8:$C$285,0),MATCH('71200M Ann'!BM$8,'71200 Ann'!$C$8:$AZ$8,0))</f>
        <v>11.9</v>
      </c>
      <c r="BN184" s="11">
        <f>INDEX('71200 Ann'!$C$8:$AZ$285,MATCH('71200M Ann'!$C184,'71200 Ann'!$C$8:$C$285,0),MATCH('71200M Ann'!BN$8,'71200 Ann'!$C$8:$AZ$8,0))</f>
        <v>12.3</v>
      </c>
      <c r="BO184" s="11">
        <f>INDEX('71200 Ann'!$C$8:$AZ$285,MATCH('71200M Ann'!$C184,'71200 Ann'!$C$8:$C$285,0),MATCH('71200M Ann'!BO$8,'71200 Ann'!$C$8:$AZ$8,0))</f>
        <v>12.8</v>
      </c>
      <c r="BP184" s="11">
        <f>INDEX('71200 Ann'!$C$8:$AZ$285,MATCH('71200M Ann'!$C184,'71200 Ann'!$C$8:$C$285,0),MATCH('71200M Ann'!BP$8,'71200 Ann'!$C$8:$AZ$8,0))</f>
        <v>14.8</v>
      </c>
      <c r="BQ184" s="11">
        <f>INDEX('71200 Ann'!$C$8:$AZ$285,MATCH('71200M Ann'!$C184,'71200 Ann'!$C$8:$C$285,0),MATCH('71200M Ann'!BQ$8,'71200 Ann'!$C$8:$AZ$8,0))</f>
        <v>13.9</v>
      </c>
      <c r="BR184" s="11">
        <f>INDEX('71200 Ann'!$C$8:$AZ$285,MATCH('71200M Ann'!$C184,'71200 Ann'!$C$8:$C$285,0),MATCH('71200M Ann'!BR$8,'71200 Ann'!$C$8:$AZ$8,0))</f>
        <v>14.7</v>
      </c>
      <c r="BS184" s="11">
        <f>INDEX('71200 Ann'!$C$8:$AZ$285,MATCH('71200M Ann'!$C184,'71200 Ann'!$C$8:$C$285,0),MATCH('71200M Ann'!BS$8,'71200 Ann'!$C$8:$AZ$8,0))</f>
        <v>15.7</v>
      </c>
      <c r="BT184" s="11">
        <f>INDEX('71200 Ann'!$C$8:$AZ$285,MATCH('71200M Ann'!$C184,'71200 Ann'!$C$8:$C$285,0),MATCH('71200M Ann'!BT$8,'71200 Ann'!$C$8:$AZ$8,0))</f>
        <v>16.399999999999999</v>
      </c>
      <c r="BU184" s="11">
        <f>INDEX('71200 Ann'!$C$8:$AZ$285,MATCH('71200M Ann'!$C184,'71200 Ann'!$C$8:$C$285,0),MATCH('71200M Ann'!BU$8,'71200 Ann'!$C$8:$AZ$8,0))</f>
        <v>16.899999999999999</v>
      </c>
      <c r="BV184" s="11">
        <f>INDEX('71200 Ann'!$C$8:$AZ$285,MATCH('71200M Ann'!$C184,'71200 Ann'!$C$8:$C$285,0),MATCH('71200M Ann'!BV$8,'71200 Ann'!$C$8:$AZ$8,0))</f>
        <v>17.3</v>
      </c>
      <c r="BW184" s="11">
        <f>INDEX('71200 Ann'!$C$8:$AZ$285,MATCH('71200M Ann'!$C184,'71200 Ann'!$C$8:$C$285,0),MATCH('71200M Ann'!BW$8,'71200 Ann'!$C$8:$AZ$8,0))</f>
        <v>17.600000000000001</v>
      </c>
      <c r="BX184" s="11">
        <f>INDEX('71200 Ann'!$C$8:$AZ$285,MATCH('71200M Ann'!$C184,'71200 Ann'!$C$8:$C$285,0),MATCH('71200M Ann'!BX$8,'71200 Ann'!$C$8:$AZ$8,0))</f>
        <v>17.600000000000001</v>
      </c>
      <c r="BY184" s="11">
        <f>INDEX('71200 Ann'!$C$8:$AZ$285,MATCH('71200M Ann'!$C184,'71200 Ann'!$C$8:$C$285,0),MATCH('71200M Ann'!BY$8,'71200 Ann'!$C$8:$AZ$8,0))</f>
        <v>17.2</v>
      </c>
      <c r="BZ184" s="11">
        <f>INDEX('71200 Ann'!$C$8:$AZ$285,MATCH('71200M Ann'!$C184,'71200 Ann'!$C$8:$C$285,0),MATCH('71200M Ann'!BZ$8,'71200 Ann'!$C$8:$AZ$8,0))</f>
        <v>16.600000000000001</v>
      </c>
      <c r="CA184" s="11">
        <f>INDEX('71200 Ann'!$C$8:$AZ$285,MATCH('71200M Ann'!$C184,'71200 Ann'!$C$8:$C$285,0),MATCH('71200M Ann'!CA$8,'71200 Ann'!$C$8:$AZ$8,0))</f>
        <v>16</v>
      </c>
      <c r="CB184" s="11">
        <f>INDEX('71200 Ann'!$C$8:$AZ$285,MATCH('71200M Ann'!$C184,'71200 Ann'!$C$8:$C$285,0),MATCH('71200M Ann'!CB$8,'71200 Ann'!$C$8:$AZ$8,0))</f>
        <v>15.5</v>
      </c>
      <c r="CC184" s="11">
        <f>INDEX('71200 Ann'!$C$8:$AZ$285,MATCH('71200M Ann'!$C184,'71200 Ann'!$C$8:$C$285,0),MATCH('71200M Ann'!CC$8,'71200 Ann'!$C$8:$AZ$8,0))</f>
        <v>15.3</v>
      </c>
      <c r="CD184" s="11">
        <f>INDEX('71200 Ann'!$C$8:$AZ$285,MATCH('71200M Ann'!$C184,'71200 Ann'!$C$8:$C$285,0),MATCH('71200M Ann'!CD$8,'71200 Ann'!$C$8:$AZ$8,0))</f>
        <v>15.2</v>
      </c>
      <c r="CE184" s="11">
        <f>INDEX('71200 Ann'!$C$8:$AZ$285,MATCH('71200M Ann'!$C184,'71200 Ann'!$C$8:$C$285,0),MATCH('71200M Ann'!CE$8,'71200 Ann'!$C$8:$AZ$8,0))</f>
        <v>14.9</v>
      </c>
      <c r="CF184" s="11">
        <f>INDEX('71200 Ann'!$C$8:$AZ$285,MATCH('71200M Ann'!$C184,'71200 Ann'!$C$8:$C$285,0),MATCH('71200M Ann'!CF$8,'71200 Ann'!$C$8:$AZ$8,0))</f>
        <v>14.2</v>
      </c>
      <c r="CG184" s="11">
        <f>INDEX('71200 Ann'!$C$8:$AZ$285,MATCH('71200M Ann'!$C184,'71200 Ann'!$C$8:$C$285,0),MATCH('71200M Ann'!CG$8,'71200 Ann'!$C$8:$AZ$8,0))</f>
        <v>13.4</v>
      </c>
      <c r="CH184" s="11">
        <f>INDEX('71200 Ann'!$C$8:$AZ$285,MATCH('71200M Ann'!$C184,'71200 Ann'!$C$8:$C$285,0),MATCH('71200M Ann'!CH$8,'71200 Ann'!$C$8:$AZ$8,0))</f>
        <v>12.6</v>
      </c>
      <c r="CI184" s="11">
        <f>INDEX('71200 Ann'!$C$8:$AZ$285,MATCH('71200M Ann'!$C184,'71200 Ann'!$C$8:$C$285,0),MATCH('71200M Ann'!CI$8,'71200 Ann'!$C$8:$AZ$8,0))</f>
        <v>12</v>
      </c>
      <c r="CJ184" s="11">
        <f>INDEX('71200 Ann'!$C$8:$AZ$285,MATCH('71200M Ann'!$C184,'71200 Ann'!$C$8:$C$285,0),MATCH('71200M Ann'!CJ$8,'71200 Ann'!$C$8:$AZ$8,0))</f>
        <v>12</v>
      </c>
      <c r="CK184" s="11">
        <f>INDEX('71200 Ann'!$C$8:$AZ$285,MATCH('71200M Ann'!$C184,'71200 Ann'!$C$8:$C$285,0),MATCH('71200M Ann'!CK$8,'71200 Ann'!$C$8:$AZ$8,0))</f>
        <v>12</v>
      </c>
      <c r="CL184" s="11">
        <f>INDEX('71200 Ann'!$C$8:$AZ$285,MATCH('71200M Ann'!$C184,'71200 Ann'!$C$8:$C$285,0),MATCH('71200M Ann'!CL$8,'71200 Ann'!$C$8:$AZ$8,0))</f>
        <v>12</v>
      </c>
      <c r="CM184" s="11"/>
      <c r="CN184" s="8"/>
    </row>
    <row r="185" spans="1:92" s="8" customFormat="1" x14ac:dyDescent="0.25">
      <c r="A185" s="32">
        <v>168</v>
      </c>
      <c r="B185" s="10" t="s">
        <v>913</v>
      </c>
      <c r="C185" s="10" t="s">
        <v>912</v>
      </c>
      <c r="D185" s="8">
        <f>INDEX('71200 Ann Hist'!$C$8:$AR$285,MATCH('71200M Ann'!$C185,'71200 Ann Hist'!$C$8:$C$285,0),MATCH('71200M Ann'!D$8,'71200 Ann Hist'!$C$8:$AR$8,0))</f>
        <v>0.2</v>
      </c>
      <c r="E185" s="8">
        <f>INDEX('71200 Ann Hist'!$C$8:$AR$285,MATCH('71200M Ann'!$C185,'71200 Ann Hist'!$C$8:$C$285,0),MATCH('71200M Ann'!E$8,'71200 Ann Hist'!$C$8:$AR$8,0))</f>
        <v>0.2</v>
      </c>
      <c r="F185" s="8">
        <f>INDEX('71200 Ann Hist'!$C$8:$AR$285,MATCH('71200M Ann'!$C185,'71200 Ann Hist'!$C$8:$C$285,0),MATCH('71200M Ann'!F$8,'71200 Ann Hist'!$C$8:$AR$8,0))</f>
        <v>0.2</v>
      </c>
      <c r="G185" s="8">
        <f>INDEX('71200 Ann Hist'!$C$8:$AR$285,MATCH('71200M Ann'!$C185,'71200 Ann Hist'!$C$8:$C$285,0),MATCH('71200M Ann'!G$8,'71200 Ann Hist'!$C$8:$AR$8,0))</f>
        <v>0.2</v>
      </c>
      <c r="H185" s="8">
        <f>INDEX('71200 Ann Hist'!$C$8:$AR$285,MATCH('71200M Ann'!$C185,'71200 Ann Hist'!$C$8:$C$285,0),MATCH('71200M Ann'!H$8,'71200 Ann Hist'!$C$8:$AR$8,0))</f>
        <v>0.2</v>
      </c>
      <c r="I185" s="8">
        <f>INDEX('71200 Ann Hist'!$C$8:$AR$285,MATCH('71200M Ann'!$C185,'71200 Ann Hist'!$C$8:$C$285,0),MATCH('71200M Ann'!I$8,'71200 Ann Hist'!$C$8:$AR$8,0))</f>
        <v>0.2</v>
      </c>
      <c r="J185" s="8">
        <f>INDEX('71200 Ann Hist'!$C$8:$AR$285,MATCH('71200M Ann'!$C185,'71200 Ann Hist'!$C$8:$C$285,0),MATCH('71200M Ann'!J$8,'71200 Ann Hist'!$C$8:$AR$8,0))</f>
        <v>0.2</v>
      </c>
      <c r="K185" s="8">
        <f>INDEX('71200 Ann Hist'!$C$8:$AR$285,MATCH('71200M Ann'!$C185,'71200 Ann Hist'!$C$8:$C$285,0),MATCH('71200M Ann'!K$8,'71200 Ann Hist'!$C$8:$AR$8,0))</f>
        <v>0.2</v>
      </c>
      <c r="L185" s="8">
        <f>INDEX('71200 Ann Hist'!$C$8:$AR$285,MATCH('71200M Ann'!$C185,'71200 Ann Hist'!$C$8:$C$285,0),MATCH('71200M Ann'!L$8,'71200 Ann Hist'!$C$8:$AR$8,0))</f>
        <v>0.2</v>
      </c>
      <c r="M185" s="8">
        <f>INDEX('71200 Ann Hist'!$C$8:$AR$285,MATCH('71200M Ann'!$C185,'71200 Ann Hist'!$C$8:$C$285,0),MATCH('71200M Ann'!M$8,'71200 Ann Hist'!$C$8:$AR$8,0))</f>
        <v>0.2</v>
      </c>
      <c r="N185" s="8">
        <f>INDEX('71200 Ann Hist'!$C$8:$AR$285,MATCH('71200M Ann'!$C185,'71200 Ann Hist'!$C$8:$C$285,0),MATCH('71200M Ann'!N$8,'71200 Ann Hist'!$C$8:$AR$8,0))</f>
        <v>0.2</v>
      </c>
      <c r="O185" s="8">
        <f>INDEX('71200 Ann Hist'!$C$8:$AR$285,MATCH('71200M Ann'!$C185,'71200 Ann Hist'!$C$8:$C$285,0),MATCH('71200M Ann'!O$8,'71200 Ann Hist'!$C$8:$AR$8,0))</f>
        <v>0.2</v>
      </c>
      <c r="P185" s="8">
        <f>INDEX('71200 Ann Hist'!$C$8:$AR$285,MATCH('71200M Ann'!$C185,'71200 Ann Hist'!$C$8:$C$285,0),MATCH('71200M Ann'!P$8,'71200 Ann Hist'!$C$8:$AR$8,0))</f>
        <v>0.3</v>
      </c>
      <c r="Q185" s="8">
        <f>INDEX('71200 Ann Hist'!$C$8:$AR$285,MATCH('71200M Ann'!$C185,'71200 Ann Hist'!$C$8:$C$285,0),MATCH('71200M Ann'!Q$8,'71200 Ann Hist'!$C$8:$AR$8,0))</f>
        <v>0.3</v>
      </c>
      <c r="R185" s="8">
        <f>INDEX('71200 Ann Hist'!$C$8:$AR$285,MATCH('71200M Ann'!$C185,'71200 Ann Hist'!$C$8:$C$285,0),MATCH('71200M Ann'!R$8,'71200 Ann Hist'!$C$8:$AR$8,0))</f>
        <v>0.3</v>
      </c>
      <c r="S185" s="8">
        <f>INDEX('71200 Ann Hist'!$C$8:$AR$285,MATCH('71200M Ann'!$C185,'71200 Ann Hist'!$C$8:$C$285,0),MATCH('71200M Ann'!S$8,'71200 Ann Hist'!$C$8:$AR$8,0))</f>
        <v>0.3</v>
      </c>
      <c r="T185" s="8">
        <f>INDEX('71200 Ann Hist'!$C$8:$AR$285,MATCH('71200M Ann'!$C185,'71200 Ann Hist'!$C$8:$C$285,0),MATCH('71200M Ann'!T$8,'71200 Ann Hist'!$C$8:$AR$8,0))</f>
        <v>0.3</v>
      </c>
      <c r="U185" s="8">
        <f>INDEX('71200 Ann Hist'!$C$8:$AR$285,MATCH('71200M Ann'!$C185,'71200 Ann Hist'!$C$8:$C$285,0),MATCH('71200M Ann'!U$8,'71200 Ann Hist'!$C$8:$AR$8,0))</f>
        <v>0.4</v>
      </c>
      <c r="V185" s="8">
        <f>INDEX('71200 Ann Hist'!$C$8:$AR$285,MATCH('71200M Ann'!$C185,'71200 Ann Hist'!$C$8:$C$285,0),MATCH('71200M Ann'!V$8,'71200 Ann Hist'!$C$8:$AR$8,0))</f>
        <v>0.5</v>
      </c>
      <c r="W185" s="8">
        <f>INDEX('71200 Ann Hist'!$C$8:$AR$285,MATCH('71200M Ann'!$C185,'71200 Ann Hist'!$C$8:$C$285,0),MATCH('71200M Ann'!W$8,'71200 Ann Hist'!$C$8:$AR$8,0))</f>
        <v>0.6</v>
      </c>
      <c r="X185" s="8">
        <f>INDEX('71200 Ann Hist'!$C$8:$AR$285,MATCH('71200M Ann'!$C185,'71200 Ann Hist'!$C$8:$C$285,0),MATCH('71200M Ann'!X$8,'71200 Ann Hist'!$C$8:$AR$8,0))</f>
        <v>0.6</v>
      </c>
      <c r="Y185" s="8">
        <f>INDEX('71200 Ann Hist'!$C$8:$AR$285,MATCH('71200M Ann'!$C185,'71200 Ann Hist'!$C$8:$C$285,0),MATCH('71200M Ann'!Y$8,'71200 Ann Hist'!$C$8:$AR$8,0))</f>
        <v>0.6</v>
      </c>
      <c r="Z185" s="8">
        <f>INDEX('71200 Ann Hist'!$C$8:$AR$285,MATCH('71200M Ann'!$C185,'71200 Ann Hist'!$C$8:$C$285,0),MATCH('71200M Ann'!Z$8,'71200 Ann Hist'!$C$8:$AR$8,0))</f>
        <v>0.8</v>
      </c>
      <c r="AA185" s="8">
        <f>INDEX('71200 Ann Hist'!$C$8:$AR$285,MATCH('71200M Ann'!$C185,'71200 Ann Hist'!$C$8:$C$285,0),MATCH('71200M Ann'!AA$8,'71200 Ann Hist'!$C$8:$AR$8,0))</f>
        <v>0.8</v>
      </c>
      <c r="AB185" s="8">
        <f>INDEX('71200 Ann Hist'!$C$8:$AR$285,MATCH('71200M Ann'!$C185,'71200 Ann Hist'!$C$8:$C$285,0),MATCH('71200M Ann'!AB$8,'71200 Ann Hist'!$C$8:$AR$8,0))</f>
        <v>0.9</v>
      </c>
      <c r="AC185" s="8">
        <f>INDEX('71200 Ann Hist'!$C$8:$AR$285,MATCH('71200M Ann'!$C185,'71200 Ann Hist'!$C$8:$C$285,0),MATCH('71200M Ann'!AC$8,'71200 Ann Hist'!$C$8:$AR$8,0))</f>
        <v>0.9</v>
      </c>
      <c r="AD185" s="8">
        <f>INDEX('71200 Ann Hist'!$C$8:$AR$285,MATCH('71200M Ann'!$C185,'71200 Ann Hist'!$C$8:$C$285,0),MATCH('71200M Ann'!AD$8,'71200 Ann Hist'!$C$8:$AR$8,0))</f>
        <v>1</v>
      </c>
      <c r="AE185" s="8">
        <f>INDEX('71200 Ann Hist'!$C$8:$AR$285,MATCH('71200M Ann'!$C185,'71200 Ann Hist'!$C$8:$C$285,0),MATCH('71200M Ann'!AE$8,'71200 Ann Hist'!$C$8:$AR$8,0))</f>
        <v>1.1000000000000001</v>
      </c>
      <c r="AF185" s="8">
        <f>INDEX('71200 Ann Hist'!$C$8:$AR$285,MATCH('71200M Ann'!$C185,'71200 Ann Hist'!$C$8:$C$285,0),MATCH('71200M Ann'!AF$8,'71200 Ann Hist'!$C$8:$AR$8,0))</f>
        <v>1.2</v>
      </c>
      <c r="AG185" s="8">
        <f>INDEX('71200 Ann Hist'!$C$8:$AR$285,MATCH('71200M Ann'!$C185,'71200 Ann Hist'!$C$8:$C$285,0),MATCH('71200M Ann'!AG$8,'71200 Ann Hist'!$C$8:$AR$8,0))</f>
        <v>1.3</v>
      </c>
      <c r="AH185" s="8">
        <f>INDEX('71200 Ann Hist'!$C$8:$AR$285,MATCH('71200M Ann'!$C185,'71200 Ann Hist'!$C$8:$C$285,0),MATCH('71200M Ann'!AH$8,'71200 Ann Hist'!$C$8:$AR$8,0))</f>
        <v>1.4</v>
      </c>
      <c r="AI185" s="8">
        <f>INDEX('71200 Ann Hist'!$C$8:$AR$285,MATCH('71200M Ann'!$C185,'71200 Ann Hist'!$C$8:$C$285,0),MATCH('71200M Ann'!AI$8,'71200 Ann Hist'!$C$8:$AR$8,0))</f>
        <v>1.5</v>
      </c>
      <c r="AJ185" s="8">
        <f>INDEX('71200 Ann Hist'!$C$8:$AR$285,MATCH('71200M Ann'!$C185,'71200 Ann Hist'!$C$8:$C$285,0),MATCH('71200M Ann'!AJ$8,'71200 Ann Hist'!$C$8:$AR$8,0))</f>
        <v>1.6</v>
      </c>
      <c r="AK185" s="8">
        <f>INDEX('71200 Ann Hist'!$C$8:$AR$285,MATCH('71200M Ann'!$C185,'71200 Ann Hist'!$C$8:$C$285,0),MATCH('71200M Ann'!AK$8,'71200 Ann Hist'!$C$8:$AR$8,0))</f>
        <v>1.7</v>
      </c>
      <c r="AL185" s="8">
        <f>INDEX('71200 Ann Hist'!$C$8:$AR$285,MATCH('71200M Ann'!$C185,'71200 Ann Hist'!$C$8:$C$285,0),MATCH('71200M Ann'!AL$8,'71200 Ann Hist'!$C$8:$AR$8,0))</f>
        <v>1.8</v>
      </c>
      <c r="AM185" s="8">
        <f>INDEX('71200 Ann Hist'!$C$8:$AR$285,MATCH('71200M Ann'!$C185,'71200 Ann Hist'!$C$8:$C$285,0),MATCH('71200M Ann'!AM$8,'71200 Ann Hist'!$C$8:$AR$8,0))</f>
        <v>2</v>
      </c>
      <c r="AN185" s="8">
        <f>INDEX('71200 Ann Hist'!$C$8:$AR$285,MATCH('71200M Ann'!$C185,'71200 Ann Hist'!$C$8:$C$285,0),MATCH('71200M Ann'!AN$8,'71200 Ann Hist'!$C$8:$AR$8,0))</f>
        <v>2.2000000000000002</v>
      </c>
      <c r="AO185" s="8">
        <f>INDEX('71200 Ann Hist'!$C$8:$AR$285,MATCH('71200M Ann'!$C185,'71200 Ann Hist'!$C$8:$C$285,0),MATCH('71200M Ann'!AO$8,'71200 Ann Hist'!$C$8:$AR$8,0))</f>
        <v>2.4</v>
      </c>
      <c r="AP185" s="8">
        <f>INDEX('71200 Ann Hist'!$C$8:$AR$285,MATCH('71200M Ann'!$C185,'71200 Ann Hist'!$C$8:$C$285,0),MATCH('71200M Ann'!AP$8,'71200 Ann Hist'!$C$8:$AR$8,0))</f>
        <v>2.6</v>
      </c>
      <c r="AQ185" s="8">
        <f>INDEX('71200 Ann Hist'!$C$8:$AR$285,MATCH('71200M Ann'!$C185,'71200 Ann Hist'!$C$8:$C$285,0),MATCH('71200M Ann'!AQ$8,'71200 Ann Hist'!$C$8:$AR$8,0))</f>
        <v>2.9</v>
      </c>
      <c r="AR185" s="9">
        <f>INDEX('71200 Ann'!$C$8:$AZ$285,MATCH('71200M Ann'!$C185,'71200 Ann'!$C$8:$C$285,0),MATCH('71200M Ann'!AR$8,'71200 Ann'!$C$8:$AZ$8,0))</f>
        <v>3.2</v>
      </c>
      <c r="AS185" s="9">
        <f>INDEX('71200 Ann'!$C$8:$AZ$285,MATCH('71200M Ann'!$C185,'71200 Ann'!$C$8:$C$285,0),MATCH('71200M Ann'!AS$8,'71200 Ann'!$C$8:$AZ$8,0))</f>
        <v>3.6</v>
      </c>
      <c r="AT185" s="9">
        <f>INDEX('71200 Ann'!$C$8:$AZ$285,MATCH('71200M Ann'!$C185,'71200 Ann'!$C$8:$C$285,0),MATCH('71200M Ann'!AT$8,'71200 Ann'!$C$8:$AZ$8,0))</f>
        <v>4</v>
      </c>
      <c r="AU185" s="9">
        <f>INDEX('71200 Ann'!$C$8:$AZ$285,MATCH('71200M Ann'!$C185,'71200 Ann'!$C$8:$C$285,0),MATCH('71200M Ann'!AU$8,'71200 Ann'!$C$8:$AZ$8,0))</f>
        <v>4.5</v>
      </c>
      <c r="AV185" s="9">
        <f>INDEX('71200 Ann'!$C$8:$AZ$285,MATCH('71200M Ann'!$C185,'71200 Ann'!$C$8:$C$285,0),MATCH('71200M Ann'!AV$8,'71200 Ann'!$C$8:$AZ$8,0))</f>
        <v>5.0999999999999996</v>
      </c>
      <c r="AW185" s="9">
        <f>INDEX('71200 Ann'!$C$8:$AZ$285,MATCH('71200M Ann'!$C185,'71200 Ann'!$C$8:$C$285,0),MATCH('71200M Ann'!AW$8,'71200 Ann'!$C$8:$AZ$8,0))</f>
        <v>6.1</v>
      </c>
      <c r="AX185" s="9">
        <f>INDEX('71200 Ann'!$C$8:$AZ$285,MATCH('71200M Ann'!$C185,'71200 Ann'!$C$8:$C$285,0),MATCH('71200M Ann'!AX$8,'71200 Ann'!$C$8:$AZ$8,0))</f>
        <v>7.1</v>
      </c>
      <c r="AY185" s="9">
        <f>INDEX('71200 Ann'!$C$8:$AZ$285,MATCH('71200M Ann'!$C185,'71200 Ann'!$C$8:$C$285,0),MATCH('71200M Ann'!AY$8,'71200 Ann'!$C$8:$AZ$8,0))</f>
        <v>7.8</v>
      </c>
      <c r="AZ185" s="9">
        <f>INDEX('71200 Ann'!$C$8:$AZ$285,MATCH('71200M Ann'!$C185,'71200 Ann'!$C$8:$C$285,0),MATCH('71200M Ann'!AZ$8,'71200 Ann'!$C$8:$AZ$8,0))</f>
        <v>8.6999999999999993</v>
      </c>
      <c r="BA185" s="9">
        <f>INDEX('71200 Ann'!$C$8:$AZ$285,MATCH('71200M Ann'!$C185,'71200 Ann'!$C$8:$C$285,0),MATCH('71200M Ann'!BA$8,'71200 Ann'!$C$8:$AZ$8,0))</f>
        <v>9.8000000000000007</v>
      </c>
      <c r="BB185" s="9">
        <f>INDEX('71200 Ann'!$C$8:$AZ$285,MATCH('71200M Ann'!$C185,'71200 Ann'!$C$8:$C$285,0),MATCH('71200M Ann'!BB$8,'71200 Ann'!$C$8:$AZ$8,0))</f>
        <v>11.2</v>
      </c>
      <c r="BC185" s="9">
        <f>INDEX('71200 Ann'!$C$8:$AZ$285,MATCH('71200M Ann'!$C185,'71200 Ann'!$C$8:$C$285,0),MATCH('71200M Ann'!BC$8,'71200 Ann'!$C$8:$AZ$8,0))</f>
        <v>12.8</v>
      </c>
      <c r="BD185" s="9">
        <f>INDEX('71200 Ann'!$C$8:$AZ$285,MATCH('71200M Ann'!$C185,'71200 Ann'!$C$8:$C$285,0),MATCH('71200M Ann'!BD$8,'71200 Ann'!$C$8:$AZ$8,0))</f>
        <v>14.3</v>
      </c>
      <c r="BE185" s="9">
        <f>INDEX('71200 Ann'!$C$8:$AZ$285,MATCH('71200M Ann'!$C185,'71200 Ann'!$C$8:$C$285,0),MATCH('71200M Ann'!BE$8,'71200 Ann'!$C$8:$AZ$8,0))</f>
        <v>15.7</v>
      </c>
      <c r="BF185" s="9">
        <f>INDEX('71200 Ann'!$C$8:$AZ$285,MATCH('71200M Ann'!$C185,'71200 Ann'!$C$8:$C$285,0),MATCH('71200M Ann'!BF$8,'71200 Ann'!$C$8:$AZ$8,0))</f>
        <v>16.7</v>
      </c>
      <c r="BG185" s="9">
        <f>INDEX('71200 Ann'!$C$8:$AZ$285,MATCH('71200M Ann'!$C185,'71200 Ann'!$C$8:$C$285,0),MATCH('71200M Ann'!BG$8,'71200 Ann'!$C$8:$AZ$8,0))</f>
        <v>17.8</v>
      </c>
      <c r="BH185" s="9">
        <f>INDEX('71200 Ann'!$C$8:$AZ$285,MATCH('71200M Ann'!$C185,'71200 Ann'!$C$8:$C$285,0),MATCH('71200M Ann'!BH$8,'71200 Ann'!$C$8:$AZ$8,0))</f>
        <v>18.8</v>
      </c>
      <c r="BI185" s="9">
        <f>INDEX('71200 Ann'!$C$8:$AZ$285,MATCH('71200M Ann'!$C185,'71200 Ann'!$C$8:$C$285,0),MATCH('71200M Ann'!BI$8,'71200 Ann'!$C$8:$AZ$8,0))</f>
        <v>20</v>
      </c>
      <c r="BJ185" s="9">
        <f>INDEX('71200 Ann'!$C$8:$AZ$285,MATCH('71200M Ann'!$C185,'71200 Ann'!$C$8:$C$285,0),MATCH('71200M Ann'!BJ$8,'71200 Ann'!$C$8:$AZ$8,0))</f>
        <v>21.5</v>
      </c>
      <c r="BK185" s="9">
        <f>INDEX('71200 Ann'!$C$8:$AZ$285,MATCH('71200M Ann'!$C185,'71200 Ann'!$C$8:$C$285,0),MATCH('71200M Ann'!BK$8,'71200 Ann'!$C$8:$AZ$8,0))</f>
        <v>23.3</v>
      </c>
      <c r="BL185" s="9">
        <f>INDEX('71200 Ann'!$C$8:$AZ$285,MATCH('71200M Ann'!$C185,'71200 Ann'!$C$8:$C$285,0),MATCH('71200M Ann'!BL$8,'71200 Ann'!$C$8:$AZ$8,0))</f>
        <v>25.4</v>
      </c>
      <c r="BM185" s="9">
        <f>INDEX('71200 Ann'!$C$8:$AZ$285,MATCH('71200M Ann'!$C185,'71200 Ann'!$C$8:$C$285,0),MATCH('71200M Ann'!BM$8,'71200 Ann'!$C$8:$AZ$8,0))</f>
        <v>27.7</v>
      </c>
      <c r="BN185" s="9">
        <f>INDEX('71200 Ann'!$C$8:$AZ$285,MATCH('71200M Ann'!$C185,'71200 Ann'!$C$8:$C$285,0),MATCH('71200M Ann'!BN$8,'71200 Ann'!$C$8:$AZ$8,0))</f>
        <v>29.9</v>
      </c>
      <c r="BO185" s="9">
        <f>INDEX('71200 Ann'!$C$8:$AZ$285,MATCH('71200M Ann'!$C185,'71200 Ann'!$C$8:$C$285,0),MATCH('71200M Ann'!BO$8,'71200 Ann'!$C$8:$AZ$8,0))</f>
        <v>32</v>
      </c>
      <c r="BP185" s="9">
        <f>INDEX('71200 Ann'!$C$8:$AZ$285,MATCH('71200M Ann'!$C185,'71200 Ann'!$C$8:$C$285,0),MATCH('71200M Ann'!BP$8,'71200 Ann'!$C$8:$AZ$8,0))</f>
        <v>34</v>
      </c>
      <c r="BQ185" s="9">
        <f>INDEX('71200 Ann'!$C$8:$AZ$285,MATCH('71200M Ann'!$C185,'71200 Ann'!$C$8:$C$285,0),MATCH('71200M Ann'!BQ$8,'71200 Ann'!$C$8:$AZ$8,0))</f>
        <v>35.700000000000003</v>
      </c>
      <c r="BR185" s="9">
        <f>INDEX('71200 Ann'!$C$8:$AZ$285,MATCH('71200M Ann'!$C185,'71200 Ann'!$C$8:$C$285,0),MATCH('71200M Ann'!BR$8,'71200 Ann'!$C$8:$AZ$8,0))</f>
        <v>37.5</v>
      </c>
      <c r="BS185" s="9">
        <f>INDEX('71200 Ann'!$C$8:$AZ$285,MATCH('71200M Ann'!$C185,'71200 Ann'!$C$8:$C$285,0),MATCH('71200M Ann'!BS$8,'71200 Ann'!$C$8:$AZ$8,0))</f>
        <v>38.799999999999997</v>
      </c>
      <c r="BT185" s="9">
        <f>INDEX('71200 Ann'!$C$8:$AZ$285,MATCH('71200M Ann'!$C185,'71200 Ann'!$C$8:$C$285,0),MATCH('71200M Ann'!BT$8,'71200 Ann'!$C$8:$AZ$8,0))</f>
        <v>40.799999999999997</v>
      </c>
      <c r="BU185" s="9">
        <f>INDEX('71200 Ann'!$C$8:$AZ$285,MATCH('71200M Ann'!$C185,'71200 Ann'!$C$8:$C$285,0),MATCH('71200M Ann'!BU$8,'71200 Ann'!$C$8:$AZ$8,0))</f>
        <v>43.9</v>
      </c>
      <c r="BV185" s="9">
        <f>INDEX('71200 Ann'!$C$8:$AZ$285,MATCH('71200M Ann'!$C185,'71200 Ann'!$C$8:$C$285,0),MATCH('71200M Ann'!BV$8,'71200 Ann'!$C$8:$AZ$8,0))</f>
        <v>47.9</v>
      </c>
      <c r="BW185" s="9">
        <f>INDEX('71200 Ann'!$C$8:$AZ$285,MATCH('71200M Ann'!$C185,'71200 Ann'!$C$8:$C$285,0),MATCH('71200M Ann'!BW$8,'71200 Ann'!$C$8:$AZ$8,0))</f>
        <v>52.6</v>
      </c>
      <c r="BX185" s="9">
        <f>INDEX('71200 Ann'!$C$8:$AZ$285,MATCH('71200M Ann'!$C185,'71200 Ann'!$C$8:$C$285,0),MATCH('71200M Ann'!BX$8,'71200 Ann'!$C$8:$AZ$8,0))</f>
        <v>56.8</v>
      </c>
      <c r="BY185" s="9">
        <f>INDEX('71200 Ann'!$C$8:$AZ$285,MATCH('71200M Ann'!$C185,'71200 Ann'!$C$8:$C$285,0),MATCH('71200M Ann'!BY$8,'71200 Ann'!$C$8:$AZ$8,0))</f>
        <v>60.8</v>
      </c>
      <c r="BZ185" s="9">
        <f>INDEX('71200 Ann'!$C$8:$AZ$285,MATCH('71200M Ann'!$C185,'71200 Ann'!$C$8:$C$285,0),MATCH('71200M Ann'!BZ$8,'71200 Ann'!$C$8:$AZ$8,0))</f>
        <v>65.599999999999994</v>
      </c>
      <c r="CA185" s="9">
        <f>INDEX('71200 Ann'!$C$8:$AZ$285,MATCH('71200M Ann'!$C185,'71200 Ann'!$C$8:$C$285,0),MATCH('71200M Ann'!CA$8,'71200 Ann'!$C$8:$AZ$8,0))</f>
        <v>71.099999999999994</v>
      </c>
      <c r="CB185" s="9">
        <f>INDEX('71200 Ann'!$C$8:$AZ$285,MATCH('71200M Ann'!$C185,'71200 Ann'!$C$8:$C$285,0),MATCH('71200M Ann'!CB$8,'71200 Ann'!$C$8:$AZ$8,0))</f>
        <v>77.5</v>
      </c>
      <c r="CC185" s="9">
        <f>INDEX('71200 Ann'!$C$8:$AZ$285,MATCH('71200M Ann'!$C185,'71200 Ann'!$C$8:$C$285,0),MATCH('71200M Ann'!CC$8,'71200 Ann'!$C$8:$AZ$8,0))</f>
        <v>84</v>
      </c>
      <c r="CD185" s="9">
        <f>INDEX('71200 Ann'!$C$8:$AZ$285,MATCH('71200M Ann'!$C185,'71200 Ann'!$C$8:$C$285,0),MATCH('71200M Ann'!CD$8,'71200 Ann'!$C$8:$AZ$8,0))</f>
        <v>90.7</v>
      </c>
      <c r="CE185" s="9">
        <f>INDEX('71200 Ann'!$C$8:$AZ$285,MATCH('71200M Ann'!$C185,'71200 Ann'!$C$8:$C$285,0),MATCH('71200M Ann'!CE$8,'71200 Ann'!$C$8:$AZ$8,0))</f>
        <v>97.3</v>
      </c>
      <c r="CF185" s="9">
        <f>INDEX('71200 Ann'!$C$8:$AZ$285,MATCH('71200M Ann'!$C185,'71200 Ann'!$C$8:$C$285,0),MATCH('71200M Ann'!CF$8,'71200 Ann'!$C$8:$AZ$8,0))</f>
        <v>101.1</v>
      </c>
      <c r="CG185" s="9">
        <f>INDEX('71200 Ann'!$C$8:$AZ$285,MATCH('71200M Ann'!$C185,'71200 Ann'!$C$8:$C$285,0),MATCH('71200M Ann'!CG$8,'71200 Ann'!$C$8:$AZ$8,0))</f>
        <v>103.1</v>
      </c>
      <c r="CH185" s="9">
        <f>INDEX('71200 Ann'!$C$8:$AZ$285,MATCH('71200M Ann'!$C185,'71200 Ann'!$C$8:$C$285,0),MATCH('71200M Ann'!CH$8,'71200 Ann'!$C$8:$AZ$8,0))</f>
        <v>102.3</v>
      </c>
      <c r="CI185" s="9">
        <f>INDEX('71200 Ann'!$C$8:$AZ$285,MATCH('71200M Ann'!$C185,'71200 Ann'!$C$8:$C$285,0),MATCH('71200M Ann'!CI$8,'71200 Ann'!$C$8:$AZ$8,0))</f>
        <v>106.5</v>
      </c>
      <c r="CJ185" s="9">
        <f>INDEX('71200 Ann'!$C$8:$AZ$285,MATCH('71200M Ann'!$C185,'71200 Ann'!$C$8:$C$285,0),MATCH('71200M Ann'!CJ$8,'71200 Ann'!$C$8:$AZ$8,0))</f>
        <v>110.6</v>
      </c>
      <c r="CK185" s="9">
        <f>INDEX('71200 Ann'!$C$8:$AZ$285,MATCH('71200M Ann'!$C185,'71200 Ann'!$C$8:$C$285,0),MATCH('71200M Ann'!CK$8,'71200 Ann'!$C$8:$AZ$8,0))</f>
        <v>115.2</v>
      </c>
      <c r="CL185" s="9">
        <f>INDEX('71200 Ann'!$C$8:$AZ$285,MATCH('71200M Ann'!$C185,'71200 Ann'!$C$8:$C$285,0),MATCH('71200M Ann'!CL$8,'71200 Ann'!$C$8:$AZ$8,0))</f>
        <v>118.9</v>
      </c>
      <c r="CM185" s="9"/>
    </row>
    <row r="186" spans="1:92" s="10" customFormat="1" x14ac:dyDescent="0.25">
      <c r="A186" s="35">
        <v>169</v>
      </c>
      <c r="B186" s="8" t="s">
        <v>1918</v>
      </c>
      <c r="C186" s="8" t="s">
        <v>911</v>
      </c>
      <c r="D186" s="10">
        <f>INDEX('71200 Ann Hist'!$C$8:$AR$285,MATCH('71200M Ann'!$C186,'71200 Ann Hist'!$C$8:$C$285,0),MATCH('71200M Ann'!D$8,'71200 Ann Hist'!$C$8:$AR$8,0))</f>
        <v>2.1</v>
      </c>
      <c r="E186" s="10">
        <f>INDEX('71200 Ann Hist'!$C$8:$AR$285,MATCH('71200M Ann'!$C186,'71200 Ann Hist'!$C$8:$C$285,0),MATCH('71200M Ann'!E$8,'71200 Ann Hist'!$C$8:$AR$8,0))</f>
        <v>1.8</v>
      </c>
      <c r="F186" s="10">
        <f>INDEX('71200 Ann Hist'!$C$8:$AR$285,MATCH('71200M Ann'!$C186,'71200 Ann Hist'!$C$8:$C$285,0),MATCH('71200M Ann'!F$8,'71200 Ann Hist'!$C$8:$AR$8,0))</f>
        <v>1.5</v>
      </c>
      <c r="G186" s="10">
        <f>INDEX('71200 Ann Hist'!$C$8:$AR$285,MATCH('71200M Ann'!$C186,'71200 Ann Hist'!$C$8:$C$285,0),MATCH('71200M Ann'!G$8,'71200 Ann Hist'!$C$8:$AR$8,0))</f>
        <v>1.3</v>
      </c>
      <c r="H186" s="10">
        <f>INDEX('71200 Ann Hist'!$C$8:$AR$285,MATCH('71200M Ann'!$C186,'71200 Ann Hist'!$C$8:$C$285,0),MATCH('71200M Ann'!H$8,'71200 Ann Hist'!$C$8:$AR$8,0))</f>
        <v>1</v>
      </c>
      <c r="I186" s="10">
        <f>INDEX('71200 Ann Hist'!$C$8:$AR$285,MATCH('71200M Ann'!$C186,'71200 Ann Hist'!$C$8:$C$285,0),MATCH('71200M Ann'!I$8,'71200 Ann Hist'!$C$8:$AR$8,0))</f>
        <v>1</v>
      </c>
      <c r="J186" s="10">
        <f>INDEX('71200 Ann Hist'!$C$8:$AR$285,MATCH('71200M Ann'!$C186,'71200 Ann Hist'!$C$8:$C$285,0),MATCH('71200M Ann'!J$8,'71200 Ann Hist'!$C$8:$AR$8,0))</f>
        <v>1.1000000000000001</v>
      </c>
      <c r="K186" s="10">
        <f>INDEX('71200 Ann Hist'!$C$8:$AR$285,MATCH('71200M Ann'!$C186,'71200 Ann Hist'!$C$8:$C$285,0),MATCH('71200M Ann'!K$8,'71200 Ann Hist'!$C$8:$AR$8,0))</f>
        <v>1.3</v>
      </c>
      <c r="L186" s="10">
        <f>INDEX('71200 Ann Hist'!$C$8:$AR$285,MATCH('71200M Ann'!$C186,'71200 Ann Hist'!$C$8:$C$285,0),MATCH('71200M Ann'!L$8,'71200 Ann Hist'!$C$8:$AR$8,0))</f>
        <v>1.4</v>
      </c>
      <c r="M186" s="10">
        <f>INDEX('71200 Ann Hist'!$C$8:$AR$285,MATCH('71200M Ann'!$C186,'71200 Ann Hist'!$C$8:$C$285,0),MATCH('71200M Ann'!M$8,'71200 Ann Hist'!$C$8:$AR$8,0))</f>
        <v>1.3</v>
      </c>
      <c r="N186" s="10">
        <f>INDEX('71200 Ann Hist'!$C$8:$AR$285,MATCH('71200M Ann'!$C186,'71200 Ann Hist'!$C$8:$C$285,0),MATCH('71200M Ann'!N$8,'71200 Ann Hist'!$C$8:$AR$8,0))</f>
        <v>1.4</v>
      </c>
      <c r="O186" s="10">
        <f>INDEX('71200 Ann Hist'!$C$8:$AR$285,MATCH('71200M Ann'!$C186,'71200 Ann Hist'!$C$8:$C$285,0),MATCH('71200M Ann'!O$8,'71200 Ann Hist'!$C$8:$AR$8,0))</f>
        <v>1.4</v>
      </c>
      <c r="P186" s="10">
        <f>INDEX('71200 Ann Hist'!$C$8:$AR$285,MATCH('71200M Ann'!$C186,'71200 Ann Hist'!$C$8:$C$285,0),MATCH('71200M Ann'!P$8,'71200 Ann Hist'!$C$8:$AR$8,0))</f>
        <v>1.5</v>
      </c>
      <c r="Q186" s="10">
        <f>INDEX('71200 Ann Hist'!$C$8:$AR$285,MATCH('71200M Ann'!$C186,'71200 Ann Hist'!$C$8:$C$285,0),MATCH('71200M Ann'!Q$8,'71200 Ann Hist'!$C$8:$AR$8,0))</f>
        <v>1.6</v>
      </c>
      <c r="R186" s="10">
        <f>INDEX('71200 Ann Hist'!$C$8:$AR$285,MATCH('71200M Ann'!$C186,'71200 Ann Hist'!$C$8:$C$285,0),MATCH('71200M Ann'!R$8,'71200 Ann Hist'!$C$8:$AR$8,0))</f>
        <v>1.7</v>
      </c>
      <c r="S186" s="10">
        <f>INDEX('71200 Ann Hist'!$C$8:$AR$285,MATCH('71200M Ann'!$C186,'71200 Ann Hist'!$C$8:$C$285,0),MATCH('71200M Ann'!S$8,'71200 Ann Hist'!$C$8:$AR$8,0))</f>
        <v>1.9</v>
      </c>
      <c r="T186" s="10">
        <f>INDEX('71200 Ann Hist'!$C$8:$AR$285,MATCH('71200M Ann'!$C186,'71200 Ann Hist'!$C$8:$C$285,0),MATCH('71200M Ann'!T$8,'71200 Ann Hist'!$C$8:$AR$8,0))</f>
        <v>2.2000000000000002</v>
      </c>
      <c r="U186" s="10">
        <f>INDEX('71200 Ann Hist'!$C$8:$AR$285,MATCH('71200M Ann'!$C186,'71200 Ann Hist'!$C$8:$C$285,0),MATCH('71200M Ann'!U$8,'71200 Ann Hist'!$C$8:$AR$8,0))</f>
        <v>2.9</v>
      </c>
      <c r="V186" s="10">
        <f>INDEX('71200 Ann Hist'!$C$8:$AR$285,MATCH('71200M Ann'!$C186,'71200 Ann Hist'!$C$8:$C$285,0),MATCH('71200M Ann'!V$8,'71200 Ann Hist'!$C$8:$AR$8,0))</f>
        <v>3.1</v>
      </c>
      <c r="W186" s="10">
        <f>INDEX('71200 Ann Hist'!$C$8:$AR$285,MATCH('71200M Ann'!$C186,'71200 Ann Hist'!$C$8:$C$285,0),MATCH('71200M Ann'!W$8,'71200 Ann Hist'!$C$8:$AR$8,0))</f>
        <v>3.4</v>
      </c>
      <c r="X186" s="10">
        <f>INDEX('71200 Ann Hist'!$C$8:$AR$285,MATCH('71200M Ann'!$C186,'71200 Ann Hist'!$C$8:$C$285,0),MATCH('71200M Ann'!X$8,'71200 Ann Hist'!$C$8:$AR$8,0))</f>
        <v>3.6</v>
      </c>
      <c r="Y186" s="10">
        <f>INDEX('71200 Ann Hist'!$C$8:$AR$285,MATCH('71200M Ann'!$C186,'71200 Ann Hist'!$C$8:$C$285,0),MATCH('71200M Ann'!Y$8,'71200 Ann Hist'!$C$8:$AR$8,0))</f>
        <v>3.9</v>
      </c>
      <c r="Z186" s="10">
        <f>INDEX('71200 Ann Hist'!$C$8:$AR$285,MATCH('71200M Ann'!$C186,'71200 Ann Hist'!$C$8:$C$285,0),MATCH('71200M Ann'!Z$8,'71200 Ann Hist'!$C$8:$AR$8,0))</f>
        <v>4.3</v>
      </c>
      <c r="AA186" s="10">
        <f>INDEX('71200 Ann Hist'!$C$8:$AR$285,MATCH('71200M Ann'!$C186,'71200 Ann Hist'!$C$8:$C$285,0),MATCH('71200M Ann'!AA$8,'71200 Ann Hist'!$C$8:$AR$8,0))</f>
        <v>4.8</v>
      </c>
      <c r="AB186" s="10">
        <f>INDEX('71200 Ann Hist'!$C$8:$AR$285,MATCH('71200M Ann'!$C186,'71200 Ann Hist'!$C$8:$C$285,0),MATCH('71200M Ann'!AB$8,'71200 Ann Hist'!$C$8:$AR$8,0))</f>
        <v>5.5</v>
      </c>
      <c r="AC186" s="10">
        <f>INDEX('71200 Ann Hist'!$C$8:$AR$285,MATCH('71200M Ann'!$C186,'71200 Ann Hist'!$C$8:$C$285,0),MATCH('71200M Ann'!AC$8,'71200 Ann Hist'!$C$8:$AR$8,0))</f>
        <v>5.8</v>
      </c>
      <c r="AD186" s="10">
        <f>INDEX('71200 Ann Hist'!$C$8:$AR$285,MATCH('71200M Ann'!$C186,'71200 Ann Hist'!$C$8:$C$285,0),MATCH('71200M Ann'!AD$8,'71200 Ann Hist'!$C$8:$AR$8,0))</f>
        <v>6.5</v>
      </c>
      <c r="AE186" s="10">
        <f>INDEX('71200 Ann Hist'!$C$8:$AR$285,MATCH('71200M Ann'!$C186,'71200 Ann Hist'!$C$8:$C$285,0),MATCH('71200M Ann'!AE$8,'71200 Ann Hist'!$C$8:$AR$8,0))</f>
        <v>7.3</v>
      </c>
      <c r="AF186" s="10">
        <f>INDEX('71200 Ann Hist'!$C$8:$AR$285,MATCH('71200M Ann'!$C186,'71200 Ann Hist'!$C$8:$C$285,0),MATCH('71200M Ann'!AF$8,'71200 Ann Hist'!$C$8:$AR$8,0))</f>
        <v>7.7</v>
      </c>
      <c r="AG186" s="10">
        <f>INDEX('71200 Ann Hist'!$C$8:$AR$285,MATCH('71200M Ann'!$C186,'71200 Ann Hist'!$C$8:$C$285,0),MATCH('71200M Ann'!AG$8,'71200 Ann Hist'!$C$8:$AR$8,0))</f>
        <v>7.7</v>
      </c>
      <c r="AH186" s="10">
        <f>INDEX('71200 Ann Hist'!$C$8:$AR$285,MATCH('71200M Ann'!$C186,'71200 Ann Hist'!$C$8:$C$285,0),MATCH('71200M Ann'!AH$8,'71200 Ann Hist'!$C$8:$AR$8,0))</f>
        <v>8.6</v>
      </c>
      <c r="AI186" s="10">
        <f>INDEX('71200 Ann Hist'!$C$8:$AR$285,MATCH('71200M Ann'!$C186,'71200 Ann Hist'!$C$8:$C$285,0),MATCH('71200M Ann'!AI$8,'71200 Ann Hist'!$C$8:$AR$8,0))</f>
        <v>9.5</v>
      </c>
      <c r="AJ186" s="10">
        <f>INDEX('71200 Ann Hist'!$C$8:$AR$285,MATCH('71200M Ann'!$C186,'71200 Ann Hist'!$C$8:$C$285,0),MATCH('71200M Ann'!AJ$8,'71200 Ann Hist'!$C$8:$AR$8,0))</f>
        <v>9.8000000000000007</v>
      </c>
      <c r="AK186" s="10">
        <f>INDEX('71200 Ann Hist'!$C$8:$AR$285,MATCH('71200M Ann'!$C186,'71200 Ann Hist'!$C$8:$C$285,0),MATCH('71200M Ann'!AK$8,'71200 Ann Hist'!$C$8:$AR$8,0))</f>
        <v>10.3</v>
      </c>
      <c r="AL186" s="10">
        <f>INDEX('71200 Ann Hist'!$C$8:$AR$285,MATCH('71200M Ann'!$C186,'71200 Ann Hist'!$C$8:$C$285,0),MATCH('71200M Ann'!AL$8,'71200 Ann Hist'!$C$8:$AR$8,0))</f>
        <v>10.4</v>
      </c>
      <c r="AM186" s="10">
        <f>INDEX('71200 Ann Hist'!$C$8:$AR$285,MATCH('71200M Ann'!$C186,'71200 Ann Hist'!$C$8:$C$285,0),MATCH('71200M Ann'!AM$8,'71200 Ann Hist'!$C$8:$AR$8,0))</f>
        <v>11.6</v>
      </c>
      <c r="AN186" s="10">
        <f>INDEX('71200 Ann Hist'!$C$8:$AR$285,MATCH('71200M Ann'!$C186,'71200 Ann Hist'!$C$8:$C$285,0),MATCH('71200M Ann'!AN$8,'71200 Ann Hist'!$C$8:$AR$8,0))</f>
        <v>12.4</v>
      </c>
      <c r="AO186" s="10">
        <f>INDEX('71200 Ann Hist'!$C$8:$AR$285,MATCH('71200M Ann'!$C186,'71200 Ann Hist'!$C$8:$C$285,0),MATCH('71200M Ann'!AO$8,'71200 Ann Hist'!$C$8:$AR$8,0))</f>
        <v>13.9</v>
      </c>
      <c r="AP186" s="10">
        <f>INDEX('71200 Ann Hist'!$C$8:$AR$285,MATCH('71200M Ann'!$C186,'71200 Ann Hist'!$C$8:$C$285,0),MATCH('71200M Ann'!AP$8,'71200 Ann Hist'!$C$8:$AR$8,0))</f>
        <v>15.3</v>
      </c>
      <c r="AQ186" s="10">
        <f>INDEX('71200 Ann Hist'!$C$8:$AR$285,MATCH('71200M Ann'!$C186,'71200 Ann Hist'!$C$8:$C$285,0),MATCH('71200M Ann'!AQ$8,'71200 Ann Hist'!$C$8:$AR$8,0))</f>
        <v>17.2</v>
      </c>
      <c r="AR186" s="11">
        <f>INDEX('71200 Ann'!$C$8:$AZ$285,MATCH('71200M Ann'!$C186,'71200 Ann'!$C$8:$C$285,0),MATCH('71200M Ann'!AR$8,'71200 Ann'!$C$8:$AZ$8,0))</f>
        <v>21.6</v>
      </c>
      <c r="AS186" s="11">
        <f>INDEX('71200 Ann'!$C$8:$AZ$285,MATCH('71200M Ann'!$C186,'71200 Ann'!$C$8:$C$285,0),MATCH('71200M Ann'!AS$8,'71200 Ann'!$C$8:$AZ$8,0))</f>
        <v>24.7</v>
      </c>
      <c r="AT186" s="11">
        <f>INDEX('71200 Ann'!$C$8:$AZ$285,MATCH('71200M Ann'!$C186,'71200 Ann'!$C$8:$C$285,0),MATCH('71200M Ann'!AT$8,'71200 Ann'!$C$8:$AZ$8,0))</f>
        <v>25.5</v>
      </c>
      <c r="AU186" s="11">
        <f>INDEX('71200 Ann'!$C$8:$AZ$285,MATCH('71200M Ann'!$C186,'71200 Ann'!$C$8:$C$285,0),MATCH('71200M Ann'!AU$8,'71200 Ann'!$C$8:$AZ$8,0))</f>
        <v>27.8</v>
      </c>
      <c r="AV186" s="11">
        <f>INDEX('71200 Ann'!$C$8:$AZ$285,MATCH('71200M Ann'!$C186,'71200 Ann'!$C$8:$C$285,0),MATCH('71200M Ann'!AV$8,'71200 Ann'!$C$8:$AZ$8,0))</f>
        <v>32.5</v>
      </c>
      <c r="AW186" s="11">
        <f>INDEX('71200 Ann'!$C$8:$AZ$285,MATCH('71200M Ann'!$C186,'71200 Ann'!$C$8:$C$285,0),MATCH('71200M Ann'!AW$8,'71200 Ann'!$C$8:$AZ$8,0))</f>
        <v>39.4</v>
      </c>
      <c r="AX186" s="11">
        <f>INDEX('71200 Ann'!$C$8:$AZ$285,MATCH('71200M Ann'!$C186,'71200 Ann'!$C$8:$C$285,0),MATCH('71200M Ann'!AX$8,'71200 Ann'!$C$8:$AZ$8,0))</f>
        <v>44</v>
      </c>
      <c r="AY186" s="11">
        <f>INDEX('71200 Ann'!$C$8:$AZ$285,MATCH('71200M Ann'!$C186,'71200 Ann'!$C$8:$C$285,0),MATCH('71200M Ann'!AY$8,'71200 Ann'!$C$8:$AZ$8,0))</f>
        <v>46.6</v>
      </c>
      <c r="AZ186" s="11">
        <f>INDEX('71200 Ann'!$C$8:$AZ$285,MATCH('71200M Ann'!$C186,'71200 Ann'!$C$8:$C$285,0),MATCH('71200M Ann'!AZ$8,'71200 Ann'!$C$8:$AZ$8,0))</f>
        <v>52.1</v>
      </c>
      <c r="BA186" s="11">
        <f>INDEX('71200 Ann'!$C$8:$AZ$285,MATCH('71200M Ann'!$C186,'71200 Ann'!$C$8:$C$285,0),MATCH('71200M Ann'!BA$8,'71200 Ann'!$C$8:$AZ$8,0))</f>
        <v>63.5</v>
      </c>
      <c r="BB186" s="11">
        <f>INDEX('71200 Ann'!$C$8:$AZ$285,MATCH('71200M Ann'!$C186,'71200 Ann'!$C$8:$C$285,0),MATCH('71200M Ann'!BB$8,'71200 Ann'!$C$8:$AZ$8,0))</f>
        <v>73.400000000000006</v>
      </c>
      <c r="BC186" s="11">
        <f>INDEX('71200 Ann'!$C$8:$AZ$285,MATCH('71200M Ann'!$C186,'71200 Ann'!$C$8:$C$285,0),MATCH('71200M Ann'!BC$8,'71200 Ann'!$C$8:$AZ$8,0))</f>
        <v>81.3</v>
      </c>
      <c r="BD186" s="11">
        <f>INDEX('71200 Ann'!$C$8:$AZ$285,MATCH('71200M Ann'!$C186,'71200 Ann'!$C$8:$C$285,0),MATCH('71200M Ann'!BD$8,'71200 Ann'!$C$8:$AZ$8,0))</f>
        <v>89.6</v>
      </c>
      <c r="BE186" s="11">
        <f>INDEX('71200 Ann'!$C$8:$AZ$285,MATCH('71200M Ann'!$C186,'71200 Ann'!$C$8:$C$285,0),MATCH('71200M Ann'!BE$8,'71200 Ann'!$C$8:$AZ$8,0))</f>
        <v>94.3</v>
      </c>
      <c r="BF186" s="11">
        <f>INDEX('71200 Ann'!$C$8:$AZ$285,MATCH('71200M Ann'!$C186,'71200 Ann'!$C$8:$C$285,0),MATCH('71200M Ann'!BF$8,'71200 Ann'!$C$8:$AZ$8,0))</f>
        <v>105.4</v>
      </c>
      <c r="BG186" s="11">
        <f>INDEX('71200 Ann'!$C$8:$AZ$285,MATCH('71200M Ann'!$C186,'71200 Ann'!$C$8:$C$285,0),MATCH('71200M Ann'!BG$8,'71200 Ann'!$C$8:$AZ$8,0))</f>
        <v>112</v>
      </c>
      <c r="BH186" s="11">
        <f>INDEX('71200 Ann'!$C$8:$AZ$285,MATCH('71200M Ann'!$C186,'71200 Ann'!$C$8:$C$285,0),MATCH('71200M Ann'!BH$8,'71200 Ann'!$C$8:$AZ$8,0))</f>
        <v>128.69999999999999</v>
      </c>
      <c r="BI186" s="11">
        <f>INDEX('71200 Ann'!$C$8:$AZ$285,MATCH('71200M Ann'!$C186,'71200 Ann'!$C$8:$C$285,0),MATCH('71200M Ann'!BI$8,'71200 Ann'!$C$8:$AZ$8,0))</f>
        <v>128.80000000000001</v>
      </c>
      <c r="BJ186" s="11">
        <f>INDEX('71200 Ann'!$C$8:$AZ$285,MATCH('71200M Ann'!$C186,'71200 Ann'!$C$8:$C$285,0),MATCH('71200M Ann'!BJ$8,'71200 Ann'!$C$8:$AZ$8,0))</f>
        <v>129.5</v>
      </c>
      <c r="BK186" s="11">
        <f>INDEX('71200 Ann'!$C$8:$AZ$285,MATCH('71200M Ann'!$C186,'71200 Ann'!$C$8:$C$285,0),MATCH('71200M Ann'!BK$8,'71200 Ann'!$C$8:$AZ$8,0))</f>
        <v>135.1</v>
      </c>
      <c r="BL186" s="11">
        <f>INDEX('71200 Ann'!$C$8:$AZ$285,MATCH('71200M Ann'!$C186,'71200 Ann'!$C$8:$C$285,0),MATCH('71200M Ann'!BL$8,'71200 Ann'!$C$8:$AZ$8,0))</f>
        <v>138</v>
      </c>
      <c r="BM186" s="11">
        <f>INDEX('71200 Ann'!$C$8:$AZ$285,MATCH('71200M Ann'!$C186,'71200 Ann'!$C$8:$C$285,0),MATCH('71200M Ann'!BM$8,'71200 Ann'!$C$8:$AZ$8,0))</f>
        <v>136</v>
      </c>
      <c r="BN186" s="11">
        <f>INDEX('71200 Ann'!$C$8:$AZ$285,MATCH('71200M Ann'!$C186,'71200 Ann'!$C$8:$C$285,0),MATCH('71200M Ann'!BN$8,'71200 Ann'!$C$8:$AZ$8,0))</f>
        <v>135.6</v>
      </c>
      <c r="BO186" s="11">
        <f>INDEX('71200 Ann'!$C$8:$AZ$285,MATCH('71200M Ann'!$C186,'71200 Ann'!$C$8:$C$285,0),MATCH('71200M Ann'!BO$8,'71200 Ann'!$C$8:$AZ$8,0))</f>
        <v>149.5</v>
      </c>
      <c r="BP186" s="11">
        <f>INDEX('71200 Ann'!$C$8:$AZ$285,MATCH('71200M Ann'!$C186,'71200 Ann'!$C$8:$C$285,0),MATCH('71200M Ann'!BP$8,'71200 Ann'!$C$8:$AZ$8,0))</f>
        <v>163.1</v>
      </c>
      <c r="BQ186" s="11">
        <f>INDEX('71200 Ann'!$C$8:$AZ$285,MATCH('71200M Ann'!$C186,'71200 Ann'!$C$8:$C$285,0),MATCH('71200M Ann'!BQ$8,'71200 Ann'!$C$8:$AZ$8,0))</f>
        <v>177.2</v>
      </c>
      <c r="BR186" s="11">
        <f>INDEX('71200 Ann'!$C$8:$AZ$285,MATCH('71200M Ann'!$C186,'71200 Ann'!$C$8:$C$285,0),MATCH('71200M Ann'!BR$8,'71200 Ann'!$C$8:$AZ$8,0))</f>
        <v>183.7</v>
      </c>
      <c r="BS186" s="11">
        <f>INDEX('71200 Ann'!$C$8:$AZ$285,MATCH('71200M Ann'!$C186,'71200 Ann'!$C$8:$C$285,0),MATCH('71200M Ann'!BS$8,'71200 Ann'!$C$8:$AZ$8,0))</f>
        <v>195.1</v>
      </c>
      <c r="BT186" s="11">
        <f>INDEX('71200 Ann'!$C$8:$AZ$285,MATCH('71200M Ann'!$C186,'71200 Ann'!$C$8:$C$285,0),MATCH('71200M Ann'!BT$8,'71200 Ann'!$C$8:$AZ$8,0))</f>
        <v>214.1</v>
      </c>
      <c r="BU186" s="11">
        <f>INDEX('71200 Ann'!$C$8:$AZ$285,MATCH('71200M Ann'!$C186,'71200 Ann'!$C$8:$C$285,0),MATCH('71200M Ann'!BU$8,'71200 Ann'!$C$8:$AZ$8,0))</f>
        <v>231.4</v>
      </c>
      <c r="BV186" s="11">
        <f>INDEX('71200 Ann'!$C$8:$AZ$285,MATCH('71200M Ann'!$C186,'71200 Ann'!$C$8:$C$285,0),MATCH('71200M Ann'!BV$8,'71200 Ann'!$C$8:$AZ$8,0))</f>
        <v>248.7</v>
      </c>
      <c r="BW186" s="11">
        <f>INDEX('71200 Ann'!$C$8:$AZ$285,MATCH('71200M Ann'!$C186,'71200 Ann'!$C$8:$C$285,0),MATCH('71200M Ann'!BW$8,'71200 Ann'!$C$8:$AZ$8,0))</f>
        <v>272.5</v>
      </c>
      <c r="BX186" s="11">
        <f>INDEX('71200 Ann'!$C$8:$AZ$285,MATCH('71200M Ann'!$C186,'71200 Ann'!$C$8:$C$285,0),MATCH('71200M Ann'!BX$8,'71200 Ann'!$C$8:$AZ$8,0))</f>
        <v>268.10000000000002</v>
      </c>
      <c r="BY186" s="11">
        <f>INDEX('71200 Ann'!$C$8:$AZ$285,MATCH('71200M Ann'!$C186,'71200 Ann'!$C$8:$C$285,0),MATCH('71200M Ann'!BY$8,'71200 Ann'!$C$8:$AZ$8,0))</f>
        <v>272.2</v>
      </c>
      <c r="BZ186" s="11">
        <f>INDEX('71200 Ann'!$C$8:$AZ$285,MATCH('71200M Ann'!$C186,'71200 Ann'!$C$8:$C$285,0),MATCH('71200M Ann'!BZ$8,'71200 Ann'!$C$8:$AZ$8,0))</f>
        <v>281.60000000000002</v>
      </c>
      <c r="CA186" s="11">
        <f>INDEX('71200 Ann'!$C$8:$AZ$285,MATCH('71200M Ann'!$C186,'71200 Ann'!$C$8:$C$285,0),MATCH('71200M Ann'!CA$8,'71200 Ann'!$C$8:$AZ$8,0))</f>
        <v>301.3</v>
      </c>
      <c r="CB186" s="11">
        <f>INDEX('71200 Ann'!$C$8:$AZ$285,MATCH('71200M Ann'!$C186,'71200 Ann'!$C$8:$C$285,0),MATCH('71200M Ann'!CB$8,'71200 Ann'!$C$8:$AZ$8,0))</f>
        <v>328.8</v>
      </c>
      <c r="CC186" s="11">
        <f>INDEX('71200 Ann'!$C$8:$AZ$285,MATCH('71200M Ann'!$C186,'71200 Ann'!$C$8:$C$285,0),MATCH('71200M Ann'!CC$8,'71200 Ann'!$C$8:$AZ$8,0))</f>
        <v>350.8</v>
      </c>
      <c r="CD186" s="11">
        <f>INDEX('71200 Ann'!$C$8:$AZ$285,MATCH('71200M Ann'!$C186,'71200 Ann'!$C$8:$C$285,0),MATCH('71200M Ann'!CD$8,'71200 Ann'!$C$8:$AZ$8,0))</f>
        <v>384.1</v>
      </c>
      <c r="CE186" s="11">
        <f>INDEX('71200 Ann'!$C$8:$AZ$285,MATCH('71200M Ann'!$C186,'71200 Ann'!$C$8:$C$285,0),MATCH('71200M Ann'!CE$8,'71200 Ann'!$C$8:$AZ$8,0))</f>
        <v>380.6</v>
      </c>
      <c r="CF186" s="11">
        <f>INDEX('71200 Ann'!$C$8:$AZ$285,MATCH('71200M Ann'!$C186,'71200 Ann'!$C$8:$C$285,0),MATCH('71200M Ann'!CF$8,'71200 Ann'!$C$8:$AZ$8,0))</f>
        <v>343.9</v>
      </c>
      <c r="CG186" s="11">
        <f>INDEX('71200 Ann'!$C$8:$AZ$285,MATCH('71200M Ann'!$C186,'71200 Ann'!$C$8:$C$285,0),MATCH('71200M Ann'!CG$8,'71200 Ann'!$C$8:$AZ$8,0))</f>
        <v>354.4</v>
      </c>
      <c r="CH186" s="11">
        <f>INDEX('71200 Ann'!$C$8:$AZ$285,MATCH('71200M Ann'!$C186,'71200 Ann'!$C$8:$C$285,0),MATCH('71200M Ann'!CH$8,'71200 Ann'!$C$8:$AZ$8,0))</f>
        <v>356.1</v>
      </c>
      <c r="CI186" s="11">
        <f>INDEX('71200 Ann'!$C$8:$AZ$285,MATCH('71200M Ann'!$C186,'71200 Ann'!$C$8:$C$285,0),MATCH('71200M Ann'!CI$8,'71200 Ann'!$C$8:$AZ$8,0))</f>
        <v>365.4</v>
      </c>
      <c r="CJ186" s="11">
        <f>INDEX('71200 Ann'!$C$8:$AZ$285,MATCH('71200M Ann'!$C186,'71200 Ann'!$C$8:$C$285,0),MATCH('71200M Ann'!CJ$8,'71200 Ann'!$C$8:$AZ$8,0))</f>
        <v>395.2</v>
      </c>
      <c r="CK186" s="11">
        <f>INDEX('71200 Ann'!$C$8:$AZ$285,MATCH('71200M Ann'!$C186,'71200 Ann'!$C$8:$C$285,0),MATCH('71200M Ann'!CK$8,'71200 Ann'!$C$8:$AZ$8,0))</f>
        <v>421.2</v>
      </c>
      <c r="CL186" s="11">
        <f>INDEX('71200 Ann'!$C$8:$AZ$285,MATCH('71200M Ann'!$C186,'71200 Ann'!$C$8:$C$285,0),MATCH('71200M Ann'!CL$8,'71200 Ann'!$C$8:$AZ$8,0))</f>
        <v>454.2</v>
      </c>
      <c r="CM186" s="11"/>
      <c r="CN186" s="8"/>
    </row>
    <row r="187" spans="1:92" s="10" customFormat="1" x14ac:dyDescent="0.25">
      <c r="A187" s="32">
        <v>170</v>
      </c>
      <c r="B187" s="10" t="s">
        <v>910</v>
      </c>
      <c r="C187" s="10" t="s">
        <v>909</v>
      </c>
      <c r="D187" s="10">
        <f>INDEX('71200 Ann Hist'!$C$8:$AR$285,MATCH('71200M Ann'!$C187,'71200 Ann Hist'!$C$8:$C$285,0),MATCH('71200M Ann'!D$8,'71200 Ann Hist'!$C$8:$AR$8,0))</f>
        <v>2</v>
      </c>
      <c r="E187" s="10">
        <f>INDEX('71200 Ann Hist'!$C$8:$AR$285,MATCH('71200M Ann'!$C187,'71200 Ann Hist'!$C$8:$C$285,0),MATCH('71200M Ann'!E$8,'71200 Ann Hist'!$C$8:$AR$8,0))</f>
        <v>1.7</v>
      </c>
      <c r="F187" s="10">
        <f>INDEX('71200 Ann Hist'!$C$8:$AR$285,MATCH('71200M Ann'!$C187,'71200 Ann Hist'!$C$8:$C$285,0),MATCH('71200M Ann'!F$8,'71200 Ann Hist'!$C$8:$AR$8,0))</f>
        <v>1.5</v>
      </c>
      <c r="G187" s="10">
        <f>INDEX('71200 Ann Hist'!$C$8:$AR$285,MATCH('71200M Ann'!$C187,'71200 Ann Hist'!$C$8:$C$285,0),MATCH('71200M Ann'!G$8,'71200 Ann Hist'!$C$8:$AR$8,0))</f>
        <v>1.2</v>
      </c>
      <c r="H187" s="10">
        <f>INDEX('71200 Ann Hist'!$C$8:$AR$285,MATCH('71200M Ann'!$C187,'71200 Ann Hist'!$C$8:$C$285,0),MATCH('71200M Ann'!H$8,'71200 Ann Hist'!$C$8:$AR$8,0))</f>
        <v>1</v>
      </c>
      <c r="I187" s="10">
        <f>INDEX('71200 Ann Hist'!$C$8:$AR$285,MATCH('71200M Ann'!$C187,'71200 Ann Hist'!$C$8:$C$285,0),MATCH('71200M Ann'!I$8,'71200 Ann Hist'!$C$8:$AR$8,0))</f>
        <v>1</v>
      </c>
      <c r="J187" s="10">
        <f>INDEX('71200 Ann Hist'!$C$8:$AR$285,MATCH('71200M Ann'!$C187,'71200 Ann Hist'!$C$8:$C$285,0),MATCH('71200M Ann'!J$8,'71200 Ann Hist'!$C$8:$AR$8,0))</f>
        <v>1.1000000000000001</v>
      </c>
      <c r="K187" s="10">
        <f>INDEX('71200 Ann Hist'!$C$8:$AR$285,MATCH('71200M Ann'!$C187,'71200 Ann Hist'!$C$8:$C$285,0),MATCH('71200M Ann'!K$8,'71200 Ann Hist'!$C$8:$AR$8,0))</f>
        <v>1.2</v>
      </c>
      <c r="L187" s="10">
        <f>INDEX('71200 Ann Hist'!$C$8:$AR$285,MATCH('71200M Ann'!$C187,'71200 Ann Hist'!$C$8:$C$285,0),MATCH('71200M Ann'!L$8,'71200 Ann Hist'!$C$8:$AR$8,0))</f>
        <v>1.3</v>
      </c>
      <c r="M187" s="10">
        <f>INDEX('71200 Ann Hist'!$C$8:$AR$285,MATCH('71200M Ann'!$C187,'71200 Ann Hist'!$C$8:$C$285,0),MATCH('71200M Ann'!M$8,'71200 Ann Hist'!$C$8:$AR$8,0))</f>
        <v>1.3</v>
      </c>
      <c r="N187" s="10">
        <f>INDEX('71200 Ann Hist'!$C$8:$AR$285,MATCH('71200M Ann'!$C187,'71200 Ann Hist'!$C$8:$C$285,0),MATCH('71200M Ann'!N$8,'71200 Ann Hist'!$C$8:$AR$8,0))</f>
        <v>1.3</v>
      </c>
      <c r="O187" s="10">
        <f>INDEX('71200 Ann Hist'!$C$8:$AR$285,MATCH('71200M Ann'!$C187,'71200 Ann Hist'!$C$8:$C$285,0),MATCH('71200M Ann'!O$8,'71200 Ann Hist'!$C$8:$AR$8,0))</f>
        <v>1.3</v>
      </c>
      <c r="P187" s="10">
        <f>INDEX('71200 Ann Hist'!$C$8:$AR$285,MATCH('71200M Ann'!$C187,'71200 Ann Hist'!$C$8:$C$285,0),MATCH('71200M Ann'!P$8,'71200 Ann Hist'!$C$8:$AR$8,0))</f>
        <v>1.4</v>
      </c>
      <c r="Q187" s="10">
        <f>INDEX('71200 Ann Hist'!$C$8:$AR$285,MATCH('71200M Ann'!$C187,'71200 Ann Hist'!$C$8:$C$285,0),MATCH('71200M Ann'!Q$8,'71200 Ann Hist'!$C$8:$AR$8,0))</f>
        <v>1.5</v>
      </c>
      <c r="R187" s="10">
        <f>INDEX('71200 Ann Hist'!$C$8:$AR$285,MATCH('71200M Ann'!$C187,'71200 Ann Hist'!$C$8:$C$285,0),MATCH('71200M Ann'!R$8,'71200 Ann Hist'!$C$8:$AR$8,0))</f>
        <v>1.6</v>
      </c>
      <c r="S187" s="10">
        <f>INDEX('71200 Ann Hist'!$C$8:$AR$285,MATCH('71200M Ann'!$C187,'71200 Ann Hist'!$C$8:$C$285,0),MATCH('71200M Ann'!S$8,'71200 Ann Hist'!$C$8:$AR$8,0))</f>
        <v>1.8</v>
      </c>
      <c r="T187" s="10">
        <f>INDEX('71200 Ann Hist'!$C$8:$AR$285,MATCH('71200M Ann'!$C187,'71200 Ann Hist'!$C$8:$C$285,0),MATCH('71200M Ann'!T$8,'71200 Ann Hist'!$C$8:$AR$8,0))</f>
        <v>2</v>
      </c>
      <c r="U187" s="10">
        <f>INDEX('71200 Ann Hist'!$C$8:$AR$285,MATCH('71200M Ann'!$C187,'71200 Ann Hist'!$C$8:$C$285,0),MATCH('71200M Ann'!U$8,'71200 Ann Hist'!$C$8:$AR$8,0))</f>
        <v>2.2999999999999998</v>
      </c>
      <c r="V187" s="10">
        <f>INDEX('71200 Ann Hist'!$C$8:$AR$285,MATCH('71200M Ann'!$C187,'71200 Ann Hist'!$C$8:$C$285,0),MATCH('71200M Ann'!V$8,'71200 Ann Hist'!$C$8:$AR$8,0))</f>
        <v>2.2999999999999998</v>
      </c>
      <c r="W187" s="10">
        <f>INDEX('71200 Ann Hist'!$C$8:$AR$285,MATCH('71200M Ann'!$C187,'71200 Ann Hist'!$C$8:$C$285,0),MATCH('71200M Ann'!W$8,'71200 Ann Hist'!$C$8:$AR$8,0))</f>
        <v>2.4</v>
      </c>
      <c r="X187" s="10">
        <f>INDEX('71200 Ann Hist'!$C$8:$AR$285,MATCH('71200M Ann'!$C187,'71200 Ann Hist'!$C$8:$C$285,0),MATCH('71200M Ann'!X$8,'71200 Ann Hist'!$C$8:$AR$8,0))</f>
        <v>2.4</v>
      </c>
      <c r="Y187" s="10">
        <f>INDEX('71200 Ann Hist'!$C$8:$AR$285,MATCH('71200M Ann'!$C187,'71200 Ann Hist'!$C$8:$C$285,0),MATCH('71200M Ann'!Y$8,'71200 Ann Hist'!$C$8:$AR$8,0))</f>
        <v>2.6</v>
      </c>
      <c r="Z187" s="10">
        <f>INDEX('71200 Ann Hist'!$C$8:$AR$285,MATCH('71200M Ann'!$C187,'71200 Ann Hist'!$C$8:$C$285,0),MATCH('71200M Ann'!Z$8,'71200 Ann Hist'!$C$8:$AR$8,0))</f>
        <v>2.7</v>
      </c>
      <c r="AA187" s="10">
        <f>INDEX('71200 Ann Hist'!$C$8:$AR$285,MATCH('71200M Ann'!$C187,'71200 Ann Hist'!$C$8:$C$285,0),MATCH('71200M Ann'!AA$8,'71200 Ann Hist'!$C$8:$AR$8,0))</f>
        <v>3</v>
      </c>
      <c r="AB187" s="10">
        <f>INDEX('71200 Ann Hist'!$C$8:$AR$285,MATCH('71200M Ann'!$C187,'71200 Ann Hist'!$C$8:$C$285,0),MATCH('71200M Ann'!AB$8,'71200 Ann Hist'!$C$8:$AR$8,0))</f>
        <v>3.6</v>
      </c>
      <c r="AC187" s="10">
        <f>INDEX('71200 Ann Hist'!$C$8:$AR$285,MATCH('71200M Ann'!$C187,'71200 Ann Hist'!$C$8:$C$285,0),MATCH('71200M Ann'!AC$8,'71200 Ann Hist'!$C$8:$AR$8,0))</f>
        <v>3.8</v>
      </c>
      <c r="AD187" s="10">
        <f>INDEX('71200 Ann Hist'!$C$8:$AR$285,MATCH('71200M Ann'!$C187,'71200 Ann Hist'!$C$8:$C$285,0),MATCH('71200M Ann'!AD$8,'71200 Ann Hist'!$C$8:$AR$8,0))</f>
        <v>4.4000000000000004</v>
      </c>
      <c r="AE187" s="10">
        <f>INDEX('71200 Ann Hist'!$C$8:$AR$285,MATCH('71200M Ann'!$C187,'71200 Ann Hist'!$C$8:$C$285,0),MATCH('71200M Ann'!AE$8,'71200 Ann Hist'!$C$8:$AR$8,0))</f>
        <v>4.8</v>
      </c>
      <c r="AF187" s="10">
        <f>INDEX('71200 Ann Hist'!$C$8:$AR$285,MATCH('71200M Ann'!$C187,'71200 Ann Hist'!$C$8:$C$285,0),MATCH('71200M Ann'!AF$8,'71200 Ann Hist'!$C$8:$AR$8,0))</f>
        <v>5</v>
      </c>
      <c r="AG187" s="10">
        <f>INDEX('71200 Ann Hist'!$C$8:$AR$285,MATCH('71200M Ann'!$C187,'71200 Ann Hist'!$C$8:$C$285,0),MATCH('71200M Ann'!AG$8,'71200 Ann Hist'!$C$8:$AR$8,0))</f>
        <v>5</v>
      </c>
      <c r="AH187" s="10">
        <f>INDEX('71200 Ann Hist'!$C$8:$AR$285,MATCH('71200M Ann'!$C187,'71200 Ann Hist'!$C$8:$C$285,0),MATCH('71200M Ann'!AH$8,'71200 Ann Hist'!$C$8:$AR$8,0))</f>
        <v>5.6</v>
      </c>
      <c r="AI187" s="10">
        <f>INDEX('71200 Ann Hist'!$C$8:$AR$285,MATCH('71200M Ann'!$C187,'71200 Ann Hist'!$C$8:$C$285,0),MATCH('71200M Ann'!AI$8,'71200 Ann Hist'!$C$8:$AR$8,0))</f>
        <v>6.2</v>
      </c>
      <c r="AJ187" s="10">
        <f>INDEX('71200 Ann Hist'!$C$8:$AR$285,MATCH('71200M Ann'!$C187,'71200 Ann Hist'!$C$8:$C$285,0),MATCH('71200M Ann'!AJ$8,'71200 Ann Hist'!$C$8:$AR$8,0))</f>
        <v>6.4</v>
      </c>
      <c r="AK187" s="10">
        <f>INDEX('71200 Ann Hist'!$C$8:$AR$285,MATCH('71200M Ann'!$C187,'71200 Ann Hist'!$C$8:$C$285,0),MATCH('71200M Ann'!AK$8,'71200 Ann Hist'!$C$8:$AR$8,0))</f>
        <v>6.6</v>
      </c>
      <c r="AL187" s="10">
        <f>INDEX('71200 Ann Hist'!$C$8:$AR$285,MATCH('71200M Ann'!$C187,'71200 Ann Hist'!$C$8:$C$285,0),MATCH('71200M Ann'!AL$8,'71200 Ann Hist'!$C$8:$AR$8,0))</f>
        <v>6.5</v>
      </c>
      <c r="AM187" s="10">
        <f>INDEX('71200 Ann Hist'!$C$8:$AR$285,MATCH('71200M Ann'!$C187,'71200 Ann Hist'!$C$8:$C$285,0),MATCH('71200M Ann'!AM$8,'71200 Ann Hist'!$C$8:$AR$8,0))</f>
        <v>7.5</v>
      </c>
      <c r="AN187" s="10">
        <f>INDEX('71200 Ann Hist'!$C$8:$AR$285,MATCH('71200M Ann'!$C187,'71200 Ann Hist'!$C$8:$C$285,0),MATCH('71200M Ann'!AN$8,'71200 Ann Hist'!$C$8:$AR$8,0))</f>
        <v>7.7</v>
      </c>
      <c r="AO187" s="10">
        <f>INDEX('71200 Ann Hist'!$C$8:$AR$285,MATCH('71200M Ann'!$C187,'71200 Ann Hist'!$C$8:$C$285,0),MATCH('71200M Ann'!AO$8,'71200 Ann Hist'!$C$8:$AR$8,0))</f>
        <v>8.3000000000000007</v>
      </c>
      <c r="AP187" s="10">
        <f>INDEX('71200 Ann Hist'!$C$8:$AR$285,MATCH('71200M Ann'!$C187,'71200 Ann Hist'!$C$8:$C$285,0),MATCH('71200M Ann'!AP$8,'71200 Ann Hist'!$C$8:$AR$8,0))</f>
        <v>9.4</v>
      </c>
      <c r="AQ187" s="10">
        <f>INDEX('71200 Ann Hist'!$C$8:$AR$285,MATCH('71200M Ann'!$C187,'71200 Ann Hist'!$C$8:$C$285,0),MATCH('71200M Ann'!AQ$8,'71200 Ann Hist'!$C$8:$AR$8,0))</f>
        <v>10.199999999999999</v>
      </c>
      <c r="AR187" s="11">
        <f>INDEX('71200 Ann'!$C$8:$AZ$285,MATCH('71200M Ann'!$C187,'71200 Ann'!$C$8:$C$285,0),MATCH('71200M Ann'!AR$8,'71200 Ann'!$C$8:$AZ$8,0))</f>
        <v>13.8</v>
      </c>
      <c r="AS187" s="11">
        <f>INDEX('71200 Ann'!$C$8:$AZ$285,MATCH('71200M Ann'!$C187,'71200 Ann'!$C$8:$C$285,0),MATCH('71200M Ann'!AS$8,'71200 Ann'!$C$8:$AZ$8,0))</f>
        <v>17.5</v>
      </c>
      <c r="AT187" s="11">
        <f>INDEX('71200 Ann'!$C$8:$AZ$285,MATCH('71200M Ann'!$C187,'71200 Ann'!$C$8:$C$285,0),MATCH('71200M Ann'!AT$8,'71200 Ann'!$C$8:$AZ$8,0))</f>
        <v>20</v>
      </c>
      <c r="AU187" s="11">
        <f>INDEX('71200 Ann'!$C$8:$AZ$285,MATCH('71200M Ann'!$C187,'71200 Ann'!$C$8:$C$285,0),MATCH('71200M Ann'!AU$8,'71200 Ann'!$C$8:$AZ$8,0))</f>
        <v>21.5</v>
      </c>
      <c r="AV187" s="11">
        <f>INDEX('71200 Ann'!$C$8:$AZ$285,MATCH('71200M Ann'!$C187,'71200 Ann'!$C$8:$C$285,0),MATCH('71200M Ann'!AV$8,'71200 Ann'!$C$8:$AZ$8,0))</f>
        <v>21.4</v>
      </c>
      <c r="AW187" s="11">
        <f>INDEX('71200 Ann'!$C$8:$AZ$285,MATCH('71200M Ann'!$C187,'71200 Ann'!$C$8:$C$285,0),MATCH('71200M Ann'!AW$8,'71200 Ann'!$C$8:$AZ$8,0))</f>
        <v>25.8</v>
      </c>
      <c r="AX187" s="11">
        <f>INDEX('71200 Ann'!$C$8:$AZ$285,MATCH('71200M Ann'!$C187,'71200 Ann'!$C$8:$C$285,0),MATCH('71200M Ann'!AX$8,'71200 Ann'!$C$8:$AZ$8,0))</f>
        <v>40.4</v>
      </c>
      <c r="AY187" s="11">
        <f>INDEX('71200 Ann'!$C$8:$AZ$285,MATCH('71200M Ann'!$C187,'71200 Ann'!$C$8:$C$285,0),MATCH('71200M Ann'!AY$8,'71200 Ann'!$C$8:$AZ$8,0))</f>
        <v>35.4</v>
      </c>
      <c r="AZ187" s="11">
        <f>INDEX('71200 Ann'!$C$8:$AZ$285,MATCH('71200M Ann'!$C187,'71200 Ann'!$C$8:$C$285,0),MATCH('71200M Ann'!AZ$8,'71200 Ann'!$C$8:$AZ$8,0))</f>
        <v>37.4</v>
      </c>
      <c r="BA187" s="11">
        <f>INDEX('71200 Ann'!$C$8:$AZ$285,MATCH('71200M Ann'!$C187,'71200 Ann'!$C$8:$C$285,0),MATCH('71200M Ann'!BA$8,'71200 Ann'!$C$8:$AZ$8,0))</f>
        <v>41</v>
      </c>
      <c r="BB187" s="11">
        <f>INDEX('71200 Ann'!$C$8:$AZ$285,MATCH('71200M Ann'!$C187,'71200 Ann'!$C$8:$C$285,0),MATCH('71200M Ann'!BB$8,'71200 Ann'!$C$8:$AZ$8,0))</f>
        <v>38.700000000000003</v>
      </c>
      <c r="BC187" s="11">
        <f>INDEX('71200 Ann'!$C$8:$AZ$285,MATCH('71200M Ann'!$C187,'71200 Ann'!$C$8:$C$285,0),MATCH('71200M Ann'!BC$8,'71200 Ann'!$C$8:$AZ$8,0))</f>
        <v>37.700000000000003</v>
      </c>
      <c r="BD187" s="11">
        <f>INDEX('71200 Ann'!$C$8:$AZ$285,MATCH('71200M Ann'!$C187,'71200 Ann'!$C$8:$C$285,0),MATCH('71200M Ann'!BD$8,'71200 Ann'!$C$8:$AZ$8,0))</f>
        <v>36</v>
      </c>
      <c r="BE187" s="11">
        <f>INDEX('71200 Ann'!$C$8:$AZ$285,MATCH('71200M Ann'!$C187,'71200 Ann'!$C$8:$C$285,0),MATCH('71200M Ann'!BE$8,'71200 Ann'!$C$8:$AZ$8,0))</f>
        <v>56.8</v>
      </c>
      <c r="BF187" s="11">
        <f>INDEX('71200 Ann'!$C$8:$AZ$285,MATCH('71200M Ann'!$C187,'71200 Ann'!$C$8:$C$285,0),MATCH('71200M Ann'!BF$8,'71200 Ann'!$C$8:$AZ$8,0))</f>
        <v>89.8</v>
      </c>
      <c r="BG187" s="11">
        <f>INDEX('71200 Ann'!$C$8:$AZ$285,MATCH('71200M Ann'!$C187,'71200 Ann'!$C$8:$C$285,0),MATCH('71200M Ann'!BG$8,'71200 Ann'!$C$8:$AZ$8,0))</f>
        <v>80.3</v>
      </c>
      <c r="BH187" s="11">
        <f>INDEX('71200 Ann'!$C$8:$AZ$285,MATCH('71200M Ann'!$C187,'71200 Ann'!$C$8:$C$285,0),MATCH('71200M Ann'!BH$8,'71200 Ann'!$C$8:$AZ$8,0))</f>
        <v>107</v>
      </c>
      <c r="BI187" s="11">
        <f>INDEX('71200 Ann'!$C$8:$AZ$285,MATCH('71200M Ann'!$C187,'71200 Ann'!$C$8:$C$285,0),MATCH('71200M Ann'!BI$8,'71200 Ann'!$C$8:$AZ$8,0))</f>
        <v>110.4</v>
      </c>
      <c r="BJ187" s="11">
        <f>INDEX('71200 Ann'!$C$8:$AZ$285,MATCH('71200M Ann'!$C187,'71200 Ann'!$C$8:$C$285,0),MATCH('71200M Ann'!BJ$8,'71200 Ann'!$C$8:$AZ$8,0))</f>
        <v>110</v>
      </c>
      <c r="BK187" s="11">
        <f>INDEX('71200 Ann'!$C$8:$AZ$285,MATCH('71200M Ann'!$C187,'71200 Ann'!$C$8:$C$285,0),MATCH('71200M Ann'!BK$8,'71200 Ann'!$C$8:$AZ$8,0))</f>
        <v>111.6</v>
      </c>
      <c r="BL187" s="11">
        <f>INDEX('71200 Ann'!$C$8:$AZ$285,MATCH('71200M Ann'!$C187,'71200 Ann'!$C$8:$C$285,0),MATCH('71200M Ann'!BL$8,'71200 Ann'!$C$8:$AZ$8,0))</f>
        <v>109.2</v>
      </c>
      <c r="BM187" s="11">
        <f>INDEX('71200 Ann'!$C$8:$AZ$285,MATCH('71200M Ann'!$C187,'71200 Ann'!$C$8:$C$285,0),MATCH('71200M Ann'!BM$8,'71200 Ann'!$C$8:$AZ$8,0))</f>
        <v>104.5</v>
      </c>
      <c r="BN187" s="11">
        <f>INDEX('71200 Ann'!$C$8:$AZ$285,MATCH('71200M Ann'!$C187,'71200 Ann'!$C$8:$C$285,0),MATCH('71200M Ann'!BN$8,'71200 Ann'!$C$8:$AZ$8,0))</f>
        <v>105.2</v>
      </c>
      <c r="BO187" s="11">
        <f>INDEX('71200 Ann'!$C$8:$AZ$285,MATCH('71200M Ann'!$C187,'71200 Ann'!$C$8:$C$285,0),MATCH('71200M Ann'!BO$8,'71200 Ann'!$C$8:$AZ$8,0))</f>
        <v>119.7</v>
      </c>
      <c r="BP187" s="11">
        <f>INDEX('71200 Ann'!$C$8:$AZ$285,MATCH('71200M Ann'!$C187,'71200 Ann'!$C$8:$C$285,0),MATCH('71200M Ann'!BP$8,'71200 Ann'!$C$8:$AZ$8,0))</f>
        <v>132.1</v>
      </c>
      <c r="BQ187" s="11">
        <f>INDEX('71200 Ann'!$C$8:$AZ$285,MATCH('71200M Ann'!$C187,'71200 Ann'!$C$8:$C$285,0),MATCH('71200M Ann'!BQ$8,'71200 Ann'!$C$8:$AZ$8,0))</f>
        <v>141.80000000000001</v>
      </c>
      <c r="BR187" s="11">
        <f>INDEX('71200 Ann'!$C$8:$AZ$285,MATCH('71200M Ann'!$C187,'71200 Ann'!$C$8:$C$285,0),MATCH('71200M Ann'!BR$8,'71200 Ann'!$C$8:$AZ$8,0))</f>
        <v>145.30000000000001</v>
      </c>
      <c r="BS187" s="11">
        <f>INDEX('71200 Ann'!$C$8:$AZ$285,MATCH('71200M Ann'!$C187,'71200 Ann'!$C$8:$C$285,0),MATCH('71200M Ann'!BS$8,'71200 Ann'!$C$8:$AZ$8,0))</f>
        <v>150.6</v>
      </c>
      <c r="BT187" s="11">
        <f>INDEX('71200 Ann'!$C$8:$AZ$285,MATCH('71200M Ann'!$C187,'71200 Ann'!$C$8:$C$285,0),MATCH('71200M Ann'!BT$8,'71200 Ann'!$C$8:$AZ$8,0))</f>
        <v>161.6</v>
      </c>
      <c r="BU187" s="11">
        <f>INDEX('71200 Ann'!$C$8:$AZ$285,MATCH('71200M Ann'!$C187,'71200 Ann'!$C$8:$C$285,0),MATCH('71200M Ann'!BU$8,'71200 Ann'!$C$8:$AZ$8,0))</f>
        <v>170.4</v>
      </c>
      <c r="BV187" s="11">
        <f>INDEX('71200 Ann'!$C$8:$AZ$285,MATCH('71200M Ann'!$C187,'71200 Ann'!$C$8:$C$285,0),MATCH('71200M Ann'!BV$8,'71200 Ann'!$C$8:$AZ$8,0))</f>
        <v>178.8</v>
      </c>
      <c r="BW187" s="11">
        <f>INDEX('71200 Ann'!$C$8:$AZ$285,MATCH('71200M Ann'!$C187,'71200 Ann'!$C$8:$C$285,0),MATCH('71200M Ann'!BW$8,'71200 Ann'!$C$8:$AZ$8,0))</f>
        <v>190.7</v>
      </c>
      <c r="BX187" s="11">
        <f>INDEX('71200 Ann'!$C$8:$AZ$285,MATCH('71200M Ann'!$C187,'71200 Ann'!$C$8:$C$285,0),MATCH('71200M Ann'!BX$8,'71200 Ann'!$C$8:$AZ$8,0))</f>
        <v>184</v>
      </c>
      <c r="BY187" s="11">
        <f>INDEX('71200 Ann'!$C$8:$AZ$285,MATCH('71200M Ann'!$C187,'71200 Ann'!$C$8:$C$285,0),MATCH('71200M Ann'!BY$8,'71200 Ann'!$C$8:$AZ$8,0))</f>
        <v>190.1</v>
      </c>
      <c r="BZ187" s="11">
        <f>INDEX('71200 Ann'!$C$8:$AZ$285,MATCH('71200M Ann'!$C187,'71200 Ann'!$C$8:$C$285,0),MATCH('71200M Ann'!BZ$8,'71200 Ann'!$C$8:$AZ$8,0))</f>
        <v>197</v>
      </c>
      <c r="CA187" s="11">
        <f>INDEX('71200 Ann'!$C$8:$AZ$285,MATCH('71200M Ann'!$C187,'71200 Ann'!$C$8:$C$285,0),MATCH('71200M Ann'!CA$8,'71200 Ann'!$C$8:$AZ$8,0))</f>
        <v>212.1</v>
      </c>
      <c r="CB187" s="11">
        <f>INDEX('71200 Ann'!$C$8:$AZ$285,MATCH('71200M Ann'!$C187,'71200 Ann'!$C$8:$C$285,0),MATCH('71200M Ann'!CB$8,'71200 Ann'!$C$8:$AZ$8,0))</f>
        <v>226.6</v>
      </c>
      <c r="CC187" s="11">
        <f>INDEX('71200 Ann'!$C$8:$AZ$285,MATCH('71200M Ann'!$C187,'71200 Ann'!$C$8:$C$285,0),MATCH('71200M Ann'!CC$8,'71200 Ann'!$C$8:$AZ$8,0))</f>
        <v>228.1</v>
      </c>
      <c r="CD187" s="11">
        <f>INDEX('71200 Ann'!$C$8:$AZ$285,MATCH('71200M Ann'!$C187,'71200 Ann'!$C$8:$C$285,0),MATCH('71200M Ann'!CD$8,'71200 Ann'!$C$8:$AZ$8,0))</f>
        <v>240.6</v>
      </c>
      <c r="CE187" s="11">
        <f>INDEX('71200 Ann'!$C$8:$AZ$285,MATCH('71200M Ann'!$C187,'71200 Ann'!$C$8:$C$285,0),MATCH('71200M Ann'!CE$8,'71200 Ann'!$C$8:$AZ$8,0))</f>
        <v>241.5</v>
      </c>
      <c r="CF187" s="11">
        <f>INDEX('71200 Ann'!$C$8:$AZ$285,MATCH('71200M Ann'!$C187,'71200 Ann'!$C$8:$C$285,0),MATCH('71200M Ann'!CF$8,'71200 Ann'!$C$8:$AZ$8,0))</f>
        <v>221.9</v>
      </c>
      <c r="CG187" s="11">
        <f>INDEX('71200 Ann'!$C$8:$AZ$285,MATCH('71200M Ann'!$C187,'71200 Ann'!$C$8:$C$285,0),MATCH('71200M Ann'!CG$8,'71200 Ann'!$C$8:$AZ$8,0))</f>
        <v>231.2</v>
      </c>
      <c r="CH187" s="11">
        <f>INDEX('71200 Ann'!$C$8:$AZ$285,MATCH('71200M Ann'!$C187,'71200 Ann'!$C$8:$C$285,0),MATCH('71200M Ann'!CH$8,'71200 Ann'!$C$8:$AZ$8,0))</f>
        <v>235.5</v>
      </c>
      <c r="CI187" s="11">
        <f>INDEX('71200 Ann'!$C$8:$AZ$285,MATCH('71200M Ann'!$C187,'71200 Ann'!$C$8:$C$285,0),MATCH('71200M Ann'!CI$8,'71200 Ann'!$C$8:$AZ$8,0))</f>
        <v>231.6</v>
      </c>
      <c r="CJ187" s="11">
        <f>INDEX('71200 Ann'!$C$8:$AZ$285,MATCH('71200M Ann'!$C187,'71200 Ann'!$C$8:$C$285,0),MATCH('71200M Ann'!CJ$8,'71200 Ann'!$C$8:$AZ$8,0))</f>
        <v>244.7</v>
      </c>
      <c r="CK187" s="11">
        <f>INDEX('71200 Ann'!$C$8:$AZ$285,MATCH('71200M Ann'!$C187,'71200 Ann'!$C$8:$C$285,0),MATCH('71200M Ann'!CK$8,'71200 Ann'!$C$8:$AZ$8,0))</f>
        <v>258.89999999999998</v>
      </c>
      <c r="CL187" s="11">
        <f>INDEX('71200 Ann'!$C$8:$AZ$285,MATCH('71200M Ann'!$C187,'71200 Ann'!$C$8:$C$285,0),MATCH('71200M Ann'!CL$8,'71200 Ann'!$C$8:$AZ$8,0))</f>
        <v>281.3</v>
      </c>
      <c r="CM187" s="11"/>
      <c r="CN187" s="8"/>
    </row>
    <row r="188" spans="1:92" s="10" customFormat="1" x14ac:dyDescent="0.25">
      <c r="A188" s="32">
        <v>171</v>
      </c>
      <c r="B188" s="10" t="s">
        <v>903</v>
      </c>
      <c r="C188" s="10" t="s">
        <v>99</v>
      </c>
      <c r="D188" s="10">
        <f>INDEX('71200 Ann Hist'!$C$8:$AR$285,MATCH('71200M Ann'!$C188,'71200 Ann Hist'!$C$8:$C$285,0),MATCH('71200M Ann'!D$8,'71200 Ann Hist'!$C$8:$AR$8,0))</f>
        <v>0.9</v>
      </c>
      <c r="E188" s="10">
        <f>INDEX('71200 Ann Hist'!$C$8:$AR$285,MATCH('71200M Ann'!$C188,'71200 Ann Hist'!$C$8:$C$285,0),MATCH('71200M Ann'!E$8,'71200 Ann Hist'!$C$8:$AR$8,0))</f>
        <v>0.8</v>
      </c>
      <c r="F188" s="10">
        <f>INDEX('71200 Ann Hist'!$C$8:$AR$285,MATCH('71200M Ann'!$C188,'71200 Ann Hist'!$C$8:$C$285,0),MATCH('71200M Ann'!F$8,'71200 Ann Hist'!$C$8:$AR$8,0))</f>
        <v>0.6</v>
      </c>
      <c r="G188" s="10">
        <f>INDEX('71200 Ann Hist'!$C$8:$AR$285,MATCH('71200M Ann'!$C188,'71200 Ann Hist'!$C$8:$C$285,0),MATCH('71200M Ann'!G$8,'71200 Ann Hist'!$C$8:$AR$8,0))</f>
        <v>0.5</v>
      </c>
      <c r="H188" s="10">
        <f>INDEX('71200 Ann Hist'!$C$8:$AR$285,MATCH('71200M Ann'!$C188,'71200 Ann Hist'!$C$8:$C$285,0),MATCH('71200M Ann'!H$8,'71200 Ann Hist'!$C$8:$AR$8,0))</f>
        <v>0.4</v>
      </c>
      <c r="I188" s="10">
        <f>INDEX('71200 Ann Hist'!$C$8:$AR$285,MATCH('71200M Ann'!$C188,'71200 Ann Hist'!$C$8:$C$285,0),MATCH('71200M Ann'!I$8,'71200 Ann Hist'!$C$8:$AR$8,0))</f>
        <v>0.4</v>
      </c>
      <c r="J188" s="10">
        <f>INDEX('71200 Ann Hist'!$C$8:$AR$285,MATCH('71200M Ann'!$C188,'71200 Ann Hist'!$C$8:$C$285,0),MATCH('71200M Ann'!J$8,'71200 Ann Hist'!$C$8:$AR$8,0))</f>
        <v>0.5</v>
      </c>
      <c r="K188" s="10">
        <f>INDEX('71200 Ann Hist'!$C$8:$AR$285,MATCH('71200M Ann'!$C188,'71200 Ann Hist'!$C$8:$C$285,0),MATCH('71200M Ann'!K$8,'71200 Ann Hist'!$C$8:$AR$8,0))</f>
        <v>0.5</v>
      </c>
      <c r="L188" s="10">
        <f>INDEX('71200 Ann Hist'!$C$8:$AR$285,MATCH('71200M Ann'!$C188,'71200 Ann Hist'!$C$8:$C$285,0),MATCH('71200M Ann'!L$8,'71200 Ann Hist'!$C$8:$AR$8,0))</f>
        <v>0.6</v>
      </c>
      <c r="M188" s="10">
        <f>INDEX('71200 Ann Hist'!$C$8:$AR$285,MATCH('71200M Ann'!$C188,'71200 Ann Hist'!$C$8:$C$285,0),MATCH('71200M Ann'!M$8,'71200 Ann Hist'!$C$8:$AR$8,0))</f>
        <v>0.5</v>
      </c>
      <c r="N188" s="10">
        <f>INDEX('71200 Ann Hist'!$C$8:$AR$285,MATCH('71200M Ann'!$C188,'71200 Ann Hist'!$C$8:$C$285,0),MATCH('71200M Ann'!N$8,'71200 Ann Hist'!$C$8:$AR$8,0))</f>
        <v>0.5</v>
      </c>
      <c r="O188" s="10">
        <f>INDEX('71200 Ann Hist'!$C$8:$AR$285,MATCH('71200M Ann'!$C188,'71200 Ann Hist'!$C$8:$C$285,0),MATCH('71200M Ann'!O$8,'71200 Ann Hist'!$C$8:$AR$8,0))</f>
        <v>0.6</v>
      </c>
      <c r="P188" s="10">
        <f>INDEX('71200 Ann Hist'!$C$8:$AR$285,MATCH('71200M Ann'!$C188,'71200 Ann Hist'!$C$8:$C$285,0),MATCH('71200M Ann'!P$8,'71200 Ann Hist'!$C$8:$AR$8,0))</f>
        <v>0.6</v>
      </c>
      <c r="Q188" s="10">
        <f>INDEX('71200 Ann Hist'!$C$8:$AR$285,MATCH('71200M Ann'!$C188,'71200 Ann Hist'!$C$8:$C$285,0),MATCH('71200M Ann'!Q$8,'71200 Ann Hist'!$C$8:$AR$8,0))</f>
        <v>0.6</v>
      </c>
      <c r="R188" s="10">
        <f>INDEX('71200 Ann Hist'!$C$8:$AR$285,MATCH('71200M Ann'!$C188,'71200 Ann Hist'!$C$8:$C$285,0),MATCH('71200M Ann'!R$8,'71200 Ann Hist'!$C$8:$AR$8,0))</f>
        <v>0.6</v>
      </c>
      <c r="S188" s="10">
        <f>INDEX('71200 Ann Hist'!$C$8:$AR$285,MATCH('71200M Ann'!$C188,'71200 Ann Hist'!$C$8:$C$285,0),MATCH('71200M Ann'!S$8,'71200 Ann Hist'!$C$8:$AR$8,0))</f>
        <v>0.7</v>
      </c>
      <c r="T188" s="10">
        <f>INDEX('71200 Ann Hist'!$C$8:$AR$285,MATCH('71200M Ann'!$C188,'71200 Ann Hist'!$C$8:$C$285,0),MATCH('71200M Ann'!T$8,'71200 Ann Hist'!$C$8:$AR$8,0))</f>
        <v>0.7</v>
      </c>
      <c r="U188" s="10">
        <f>INDEX('71200 Ann Hist'!$C$8:$AR$285,MATCH('71200M Ann'!$C188,'71200 Ann Hist'!$C$8:$C$285,0),MATCH('71200M Ann'!U$8,'71200 Ann Hist'!$C$8:$AR$8,0))</f>
        <v>1</v>
      </c>
      <c r="V188" s="10">
        <f>INDEX('71200 Ann Hist'!$C$8:$AR$285,MATCH('71200M Ann'!$C188,'71200 Ann Hist'!$C$8:$C$285,0),MATCH('71200M Ann'!V$8,'71200 Ann Hist'!$C$8:$AR$8,0))</f>
        <v>1.1000000000000001</v>
      </c>
      <c r="W188" s="10">
        <f>INDEX('71200 Ann Hist'!$C$8:$AR$285,MATCH('71200M Ann'!$C188,'71200 Ann Hist'!$C$8:$C$285,0),MATCH('71200M Ann'!W$8,'71200 Ann Hist'!$C$8:$AR$8,0))</f>
        <v>1.1000000000000001</v>
      </c>
      <c r="X188" s="10">
        <f>INDEX('71200 Ann Hist'!$C$8:$AR$285,MATCH('71200M Ann'!$C188,'71200 Ann Hist'!$C$8:$C$285,0),MATCH('71200M Ann'!X$8,'71200 Ann Hist'!$C$8:$AR$8,0))</f>
        <v>1.1000000000000001</v>
      </c>
      <c r="Y188" s="10">
        <f>INDEX('71200 Ann Hist'!$C$8:$AR$285,MATCH('71200M Ann'!$C188,'71200 Ann Hist'!$C$8:$C$285,0),MATCH('71200M Ann'!Y$8,'71200 Ann Hist'!$C$8:$AR$8,0))</f>
        <v>1.2</v>
      </c>
      <c r="Z188" s="10">
        <f>INDEX('71200 Ann Hist'!$C$8:$AR$285,MATCH('71200M Ann'!$C188,'71200 Ann Hist'!$C$8:$C$285,0),MATCH('71200M Ann'!Z$8,'71200 Ann Hist'!$C$8:$AR$8,0))</f>
        <v>1.2</v>
      </c>
      <c r="AA188" s="10">
        <f>INDEX('71200 Ann Hist'!$C$8:$AR$285,MATCH('71200M Ann'!$C188,'71200 Ann Hist'!$C$8:$C$285,0),MATCH('71200M Ann'!AA$8,'71200 Ann Hist'!$C$8:$AR$8,0))</f>
        <v>1.3</v>
      </c>
      <c r="AB188" s="10">
        <f>INDEX('71200 Ann Hist'!$C$8:$AR$285,MATCH('71200M Ann'!$C188,'71200 Ann Hist'!$C$8:$C$285,0),MATCH('71200M Ann'!AB$8,'71200 Ann Hist'!$C$8:$AR$8,0))</f>
        <v>1.8</v>
      </c>
      <c r="AC188" s="10">
        <f>INDEX('71200 Ann Hist'!$C$8:$AR$285,MATCH('71200M Ann'!$C188,'71200 Ann Hist'!$C$8:$C$285,0),MATCH('71200M Ann'!AC$8,'71200 Ann Hist'!$C$8:$AR$8,0))</f>
        <v>1.9</v>
      </c>
      <c r="AD188" s="10">
        <f>INDEX('71200 Ann Hist'!$C$8:$AR$285,MATCH('71200M Ann'!$C188,'71200 Ann Hist'!$C$8:$C$285,0),MATCH('71200M Ann'!AD$8,'71200 Ann Hist'!$C$8:$AR$8,0))</f>
        <v>2.2999999999999998</v>
      </c>
      <c r="AE188" s="10">
        <f>INDEX('71200 Ann Hist'!$C$8:$AR$285,MATCH('71200M Ann'!$C188,'71200 Ann Hist'!$C$8:$C$285,0),MATCH('71200M Ann'!AE$8,'71200 Ann Hist'!$C$8:$AR$8,0))</f>
        <v>2.6</v>
      </c>
      <c r="AF188" s="10">
        <f>INDEX('71200 Ann Hist'!$C$8:$AR$285,MATCH('71200M Ann'!$C188,'71200 Ann Hist'!$C$8:$C$285,0),MATCH('71200M Ann'!AF$8,'71200 Ann Hist'!$C$8:$AR$8,0))</f>
        <v>2.6</v>
      </c>
      <c r="AG188" s="10">
        <f>INDEX('71200 Ann Hist'!$C$8:$AR$285,MATCH('71200M Ann'!$C188,'71200 Ann Hist'!$C$8:$C$285,0),MATCH('71200M Ann'!AG$8,'71200 Ann Hist'!$C$8:$AR$8,0))</f>
        <v>2.5</v>
      </c>
      <c r="AH188" s="10">
        <f>INDEX('71200 Ann Hist'!$C$8:$AR$285,MATCH('71200M Ann'!$C188,'71200 Ann Hist'!$C$8:$C$285,0),MATCH('71200M Ann'!AH$8,'71200 Ann Hist'!$C$8:$AR$8,0))</f>
        <v>2.8</v>
      </c>
      <c r="AI188" s="10">
        <f>INDEX('71200 Ann Hist'!$C$8:$AR$285,MATCH('71200M Ann'!$C188,'71200 Ann Hist'!$C$8:$C$285,0),MATCH('71200M Ann'!AI$8,'71200 Ann Hist'!$C$8:$AR$8,0))</f>
        <v>3.1</v>
      </c>
      <c r="AJ188" s="10">
        <f>INDEX('71200 Ann Hist'!$C$8:$AR$285,MATCH('71200M Ann'!$C188,'71200 Ann Hist'!$C$8:$C$285,0),MATCH('71200M Ann'!AJ$8,'71200 Ann Hist'!$C$8:$AR$8,0))</f>
        <v>3.2</v>
      </c>
      <c r="AK188" s="10">
        <f>INDEX('71200 Ann Hist'!$C$8:$AR$285,MATCH('71200M Ann'!$C188,'71200 Ann Hist'!$C$8:$C$285,0),MATCH('71200M Ann'!AK$8,'71200 Ann Hist'!$C$8:$AR$8,0))</f>
        <v>3.4</v>
      </c>
      <c r="AL188" s="10">
        <f>INDEX('71200 Ann Hist'!$C$8:$AR$285,MATCH('71200M Ann'!$C188,'71200 Ann Hist'!$C$8:$C$285,0),MATCH('71200M Ann'!AL$8,'71200 Ann Hist'!$C$8:$AR$8,0))</f>
        <v>3.2</v>
      </c>
      <c r="AM188" s="10">
        <f>INDEX('71200 Ann Hist'!$C$8:$AR$285,MATCH('71200M Ann'!$C188,'71200 Ann Hist'!$C$8:$C$285,0),MATCH('71200M Ann'!AM$8,'71200 Ann Hist'!$C$8:$AR$8,0))</f>
        <v>3.8</v>
      </c>
      <c r="AN188" s="10">
        <f>INDEX('71200 Ann Hist'!$C$8:$AR$285,MATCH('71200M Ann'!$C188,'71200 Ann Hist'!$C$8:$C$285,0),MATCH('71200M Ann'!AN$8,'71200 Ann Hist'!$C$8:$AR$8,0))</f>
        <v>4</v>
      </c>
      <c r="AO188" s="10">
        <f>INDEX('71200 Ann Hist'!$C$8:$AR$285,MATCH('71200M Ann'!$C188,'71200 Ann Hist'!$C$8:$C$285,0),MATCH('71200M Ann'!AO$8,'71200 Ann Hist'!$C$8:$AR$8,0))</f>
        <v>4.4000000000000004</v>
      </c>
      <c r="AP188" s="10">
        <f>INDEX('71200 Ann Hist'!$C$8:$AR$285,MATCH('71200M Ann'!$C188,'71200 Ann Hist'!$C$8:$C$285,0),MATCH('71200M Ann'!AP$8,'71200 Ann Hist'!$C$8:$AR$8,0))</f>
        <v>4.9000000000000004</v>
      </c>
      <c r="AQ188" s="10">
        <f>INDEX('71200 Ann Hist'!$C$8:$AR$285,MATCH('71200M Ann'!$C188,'71200 Ann Hist'!$C$8:$C$285,0),MATCH('71200M Ann'!AQ$8,'71200 Ann Hist'!$C$8:$AR$8,0))</f>
        <v>5.2</v>
      </c>
      <c r="AR188" s="11">
        <f>INDEX('71200 Ann'!$C$8:$AZ$285,MATCH('71200M Ann'!$C188,'71200 Ann'!$C$8:$C$285,0),MATCH('71200M Ann'!AR$8,'71200 Ann'!$C$8:$AZ$8,0))</f>
        <v>7.2</v>
      </c>
      <c r="AS188" s="11">
        <f>INDEX('71200 Ann'!$C$8:$AZ$285,MATCH('71200M Ann'!$C188,'71200 Ann'!$C$8:$C$285,0),MATCH('71200M Ann'!AS$8,'71200 Ann'!$C$8:$AZ$8,0))</f>
        <v>9</v>
      </c>
      <c r="AT188" s="11">
        <f>INDEX('71200 Ann'!$C$8:$AZ$285,MATCH('71200M Ann'!$C188,'71200 Ann'!$C$8:$C$285,0),MATCH('71200M Ann'!AT$8,'71200 Ann'!$C$8:$AZ$8,0))</f>
        <v>10.1</v>
      </c>
      <c r="AU188" s="11">
        <f>INDEX('71200 Ann'!$C$8:$AZ$285,MATCH('71200M Ann'!$C188,'71200 Ann'!$C$8:$C$285,0),MATCH('71200M Ann'!AU$8,'71200 Ann'!$C$8:$AZ$8,0))</f>
        <v>11.1</v>
      </c>
      <c r="AV188" s="11">
        <f>INDEX('71200 Ann'!$C$8:$AZ$285,MATCH('71200M Ann'!$C188,'71200 Ann'!$C$8:$C$285,0),MATCH('71200M Ann'!AV$8,'71200 Ann'!$C$8:$AZ$8,0))</f>
        <v>11.8</v>
      </c>
      <c r="AW188" s="11">
        <f>INDEX('71200 Ann'!$C$8:$AZ$285,MATCH('71200M Ann'!$C188,'71200 Ann'!$C$8:$C$285,0),MATCH('71200M Ann'!AW$8,'71200 Ann'!$C$8:$AZ$8,0))</f>
        <v>14.4</v>
      </c>
      <c r="AX188" s="11">
        <f>INDEX('71200 Ann'!$C$8:$AZ$285,MATCH('71200M Ann'!$C188,'71200 Ann'!$C$8:$C$285,0),MATCH('71200M Ann'!AX$8,'71200 Ann'!$C$8:$AZ$8,0))</f>
        <v>21.6</v>
      </c>
      <c r="AY188" s="11">
        <f>INDEX('71200 Ann'!$C$8:$AZ$285,MATCH('71200M Ann'!$C188,'71200 Ann'!$C$8:$C$285,0),MATCH('71200M Ann'!AY$8,'71200 Ann'!$C$8:$AZ$8,0))</f>
        <v>19.899999999999999</v>
      </c>
      <c r="AZ188" s="11">
        <f>INDEX('71200 Ann'!$C$8:$AZ$285,MATCH('71200M Ann'!$C188,'71200 Ann'!$C$8:$C$285,0),MATCH('71200M Ann'!AZ$8,'71200 Ann'!$C$8:$AZ$8,0))</f>
        <v>21.5</v>
      </c>
      <c r="BA188" s="11">
        <f>INDEX('71200 Ann'!$C$8:$AZ$285,MATCH('71200M Ann'!$C188,'71200 Ann'!$C$8:$C$285,0),MATCH('71200M Ann'!BA$8,'71200 Ann'!$C$8:$AZ$8,0))</f>
        <v>25</v>
      </c>
      <c r="BB188" s="11">
        <f>INDEX('71200 Ann'!$C$8:$AZ$285,MATCH('71200M Ann'!$C188,'71200 Ann'!$C$8:$C$285,0),MATCH('71200M Ann'!BB$8,'71200 Ann'!$C$8:$AZ$8,0))</f>
        <v>24.3</v>
      </c>
      <c r="BC188" s="11">
        <f>INDEX('71200 Ann'!$C$8:$AZ$285,MATCH('71200M Ann'!$C188,'71200 Ann'!$C$8:$C$285,0),MATCH('71200M Ann'!BC$8,'71200 Ann'!$C$8:$AZ$8,0))</f>
        <v>22.9</v>
      </c>
      <c r="BD188" s="11">
        <f>INDEX('71200 Ann'!$C$8:$AZ$285,MATCH('71200M Ann'!$C188,'71200 Ann'!$C$8:$C$285,0),MATCH('71200M Ann'!BD$8,'71200 Ann'!$C$8:$AZ$8,0))</f>
        <v>21</v>
      </c>
      <c r="BE188" s="11">
        <f>INDEX('71200 Ann'!$C$8:$AZ$285,MATCH('71200M Ann'!$C188,'71200 Ann'!$C$8:$C$285,0),MATCH('71200M Ann'!BE$8,'71200 Ann'!$C$8:$AZ$8,0))</f>
        <v>27.7</v>
      </c>
      <c r="BF188" s="11">
        <f>INDEX('71200 Ann'!$C$8:$AZ$285,MATCH('71200M Ann'!$C188,'71200 Ann'!$C$8:$C$285,0),MATCH('71200M Ann'!BF$8,'71200 Ann'!$C$8:$AZ$8,0))</f>
        <v>51.7</v>
      </c>
      <c r="BG188" s="11">
        <f>INDEX('71200 Ann'!$C$8:$AZ$285,MATCH('71200M Ann'!$C188,'71200 Ann'!$C$8:$C$285,0),MATCH('71200M Ann'!BG$8,'71200 Ann'!$C$8:$AZ$8,0))</f>
        <v>48.5</v>
      </c>
      <c r="BH188" s="11">
        <f>INDEX('71200 Ann'!$C$8:$AZ$285,MATCH('71200M Ann'!$C188,'71200 Ann'!$C$8:$C$285,0),MATCH('71200M Ann'!BH$8,'71200 Ann'!$C$8:$AZ$8,0))</f>
        <v>69.5</v>
      </c>
      <c r="BI188" s="11">
        <f>INDEX('71200 Ann'!$C$8:$AZ$285,MATCH('71200M Ann'!$C188,'71200 Ann'!$C$8:$C$285,0),MATCH('71200M Ann'!BI$8,'71200 Ann'!$C$8:$AZ$8,0))</f>
        <v>72.7</v>
      </c>
      <c r="BJ188" s="11">
        <f>INDEX('71200 Ann'!$C$8:$AZ$285,MATCH('71200M Ann'!$C188,'71200 Ann'!$C$8:$C$285,0),MATCH('71200M Ann'!BJ$8,'71200 Ann'!$C$8:$AZ$8,0))</f>
        <v>74.400000000000006</v>
      </c>
      <c r="BK188" s="11">
        <f>INDEX('71200 Ann'!$C$8:$AZ$285,MATCH('71200M Ann'!$C188,'71200 Ann'!$C$8:$C$285,0),MATCH('71200M Ann'!BK$8,'71200 Ann'!$C$8:$AZ$8,0))</f>
        <v>76.099999999999994</v>
      </c>
      <c r="BL188" s="11">
        <f>INDEX('71200 Ann'!$C$8:$AZ$285,MATCH('71200M Ann'!$C188,'71200 Ann'!$C$8:$C$285,0),MATCH('71200M Ann'!BL$8,'71200 Ann'!$C$8:$AZ$8,0))</f>
        <v>75.2</v>
      </c>
      <c r="BM188" s="11">
        <f>INDEX('71200 Ann'!$C$8:$AZ$285,MATCH('71200M Ann'!$C188,'71200 Ann'!$C$8:$C$285,0),MATCH('71200M Ann'!BM$8,'71200 Ann'!$C$8:$AZ$8,0))</f>
        <v>71.8</v>
      </c>
      <c r="BN188" s="11">
        <f>INDEX('71200 Ann'!$C$8:$AZ$285,MATCH('71200M Ann'!$C188,'71200 Ann'!$C$8:$C$285,0),MATCH('71200M Ann'!BN$8,'71200 Ann'!$C$8:$AZ$8,0))</f>
        <v>74.2</v>
      </c>
      <c r="BO188" s="11">
        <f>INDEX('71200 Ann'!$C$8:$AZ$285,MATCH('71200M Ann'!$C188,'71200 Ann'!$C$8:$C$285,0),MATCH('71200M Ann'!BO$8,'71200 Ann'!$C$8:$AZ$8,0))</f>
        <v>86.9</v>
      </c>
      <c r="BP188" s="11">
        <f>INDEX('71200 Ann'!$C$8:$AZ$285,MATCH('71200M Ann'!$C188,'71200 Ann'!$C$8:$C$285,0),MATCH('71200M Ann'!BP$8,'71200 Ann'!$C$8:$AZ$8,0))</f>
        <v>96.3</v>
      </c>
      <c r="BQ188" s="11">
        <f>INDEX('71200 Ann'!$C$8:$AZ$285,MATCH('71200M Ann'!$C188,'71200 Ann'!$C$8:$C$285,0),MATCH('71200M Ann'!BQ$8,'71200 Ann'!$C$8:$AZ$8,0))</f>
        <v>104.2</v>
      </c>
      <c r="BR188" s="11">
        <f>INDEX('71200 Ann'!$C$8:$AZ$285,MATCH('71200M Ann'!$C188,'71200 Ann'!$C$8:$C$285,0),MATCH('71200M Ann'!BR$8,'71200 Ann'!$C$8:$AZ$8,0))</f>
        <v>106</v>
      </c>
      <c r="BS188" s="11">
        <f>INDEX('71200 Ann'!$C$8:$AZ$285,MATCH('71200M Ann'!$C188,'71200 Ann'!$C$8:$C$285,0),MATCH('71200M Ann'!BS$8,'71200 Ann'!$C$8:$AZ$8,0))</f>
        <v>109.7</v>
      </c>
      <c r="BT188" s="11">
        <f>INDEX('71200 Ann'!$C$8:$AZ$285,MATCH('71200M Ann'!$C188,'71200 Ann'!$C$8:$C$285,0),MATCH('71200M Ann'!BT$8,'71200 Ann'!$C$8:$AZ$8,0))</f>
        <v>117.1</v>
      </c>
      <c r="BU188" s="11">
        <f>INDEX('71200 Ann'!$C$8:$AZ$285,MATCH('71200M Ann'!$C188,'71200 Ann'!$C$8:$C$285,0),MATCH('71200M Ann'!BU$8,'71200 Ann'!$C$8:$AZ$8,0))</f>
        <v>125.6</v>
      </c>
      <c r="BV188" s="11">
        <f>INDEX('71200 Ann'!$C$8:$AZ$285,MATCH('71200M Ann'!$C188,'71200 Ann'!$C$8:$C$285,0),MATCH('71200M Ann'!BV$8,'71200 Ann'!$C$8:$AZ$8,0))</f>
        <v>133.1</v>
      </c>
      <c r="BW188" s="11">
        <f>INDEX('71200 Ann'!$C$8:$AZ$285,MATCH('71200M Ann'!$C188,'71200 Ann'!$C$8:$C$285,0),MATCH('71200M Ann'!BW$8,'71200 Ann'!$C$8:$AZ$8,0))</f>
        <v>143.19999999999999</v>
      </c>
      <c r="BX188" s="11">
        <f>INDEX('71200 Ann'!$C$8:$AZ$285,MATCH('71200M Ann'!$C188,'71200 Ann'!$C$8:$C$285,0),MATCH('71200M Ann'!BX$8,'71200 Ann'!$C$8:$AZ$8,0))</f>
        <v>137.30000000000001</v>
      </c>
      <c r="BY188" s="11">
        <f>INDEX('71200 Ann'!$C$8:$AZ$285,MATCH('71200M Ann'!$C188,'71200 Ann'!$C$8:$C$285,0),MATCH('71200M Ann'!BY$8,'71200 Ann'!$C$8:$AZ$8,0))</f>
        <v>140.9</v>
      </c>
      <c r="BZ188" s="11">
        <f>INDEX('71200 Ann'!$C$8:$AZ$285,MATCH('71200M Ann'!$C188,'71200 Ann'!$C$8:$C$285,0),MATCH('71200M Ann'!BZ$8,'71200 Ann'!$C$8:$AZ$8,0))</f>
        <v>145.1</v>
      </c>
      <c r="CA188" s="11">
        <f>INDEX('71200 Ann'!$C$8:$AZ$285,MATCH('71200M Ann'!$C188,'71200 Ann'!$C$8:$C$285,0),MATCH('71200M Ann'!CA$8,'71200 Ann'!$C$8:$AZ$8,0))</f>
        <v>159.19999999999999</v>
      </c>
      <c r="CB188" s="11">
        <f>INDEX('71200 Ann'!$C$8:$AZ$285,MATCH('71200M Ann'!$C188,'71200 Ann'!$C$8:$C$285,0),MATCH('71200M Ann'!CB$8,'71200 Ann'!$C$8:$AZ$8,0))</f>
        <v>171.5</v>
      </c>
      <c r="CC188" s="11">
        <f>INDEX('71200 Ann'!$C$8:$AZ$285,MATCH('71200M Ann'!$C188,'71200 Ann'!$C$8:$C$285,0),MATCH('71200M Ann'!CC$8,'71200 Ann'!$C$8:$AZ$8,0))</f>
        <v>171.5</v>
      </c>
      <c r="CD188" s="11">
        <f>INDEX('71200 Ann'!$C$8:$AZ$285,MATCH('71200M Ann'!$C188,'71200 Ann'!$C$8:$C$285,0),MATCH('71200M Ann'!CD$8,'71200 Ann'!$C$8:$AZ$8,0))</f>
        <v>180.7</v>
      </c>
      <c r="CE188" s="11">
        <f>INDEX('71200 Ann'!$C$8:$AZ$285,MATCH('71200M Ann'!$C188,'71200 Ann'!$C$8:$C$285,0),MATCH('71200M Ann'!CE$8,'71200 Ann'!$C$8:$AZ$8,0))</f>
        <v>187.5</v>
      </c>
      <c r="CF188" s="11">
        <f>INDEX('71200 Ann'!$C$8:$AZ$285,MATCH('71200M Ann'!$C188,'71200 Ann'!$C$8:$C$285,0),MATCH('71200M Ann'!CF$8,'71200 Ann'!$C$8:$AZ$8,0))</f>
        <v>179.3</v>
      </c>
      <c r="CG188" s="11">
        <f>INDEX('71200 Ann'!$C$8:$AZ$285,MATCH('71200M Ann'!$C188,'71200 Ann'!$C$8:$C$285,0),MATCH('71200M Ann'!CG$8,'71200 Ann'!$C$8:$AZ$8,0))</f>
        <v>191.3</v>
      </c>
      <c r="CH188" s="11">
        <f>INDEX('71200 Ann'!$C$8:$AZ$285,MATCH('71200M Ann'!$C188,'71200 Ann'!$C$8:$C$285,0),MATCH('71200M Ann'!CH$8,'71200 Ann'!$C$8:$AZ$8,0))</f>
        <v>200.6</v>
      </c>
      <c r="CI188" s="11">
        <f>INDEX('71200 Ann'!$C$8:$AZ$285,MATCH('71200M Ann'!$C188,'71200 Ann'!$C$8:$C$285,0),MATCH('71200M Ann'!CI$8,'71200 Ann'!$C$8:$AZ$8,0))</f>
        <v>197.5</v>
      </c>
      <c r="CJ188" s="11">
        <f>INDEX('71200 Ann'!$C$8:$AZ$285,MATCH('71200M Ann'!$C188,'71200 Ann'!$C$8:$C$285,0),MATCH('71200M Ann'!CJ$8,'71200 Ann'!$C$8:$AZ$8,0))</f>
        <v>212</v>
      </c>
      <c r="CK188" s="11">
        <f>INDEX('71200 Ann'!$C$8:$AZ$285,MATCH('71200M Ann'!$C188,'71200 Ann'!$C$8:$C$285,0),MATCH('71200M Ann'!CK$8,'71200 Ann'!$C$8:$AZ$8,0))</f>
        <v>222.5</v>
      </c>
      <c r="CL188" s="11">
        <f>INDEX('71200 Ann'!$C$8:$AZ$285,MATCH('71200M Ann'!$C188,'71200 Ann'!$C$8:$C$285,0),MATCH('71200M Ann'!CL$8,'71200 Ann'!$C$8:$AZ$8,0))</f>
        <v>236.8</v>
      </c>
      <c r="CM188" s="11"/>
      <c r="CN188" s="8"/>
    </row>
    <row r="189" spans="1:92" s="10" customFormat="1" x14ac:dyDescent="0.25">
      <c r="A189" s="32">
        <v>172</v>
      </c>
      <c r="B189" s="10" t="s">
        <v>228</v>
      </c>
      <c r="C189" s="10" t="s">
        <v>908</v>
      </c>
      <c r="D189" s="10">
        <f>INDEX('71200 Ann Hist'!$C$8:$AR$285,MATCH('71200M Ann'!$C189,'71200 Ann Hist'!$C$8:$C$285,0),MATCH('71200M Ann'!D$8,'71200 Ann Hist'!$C$8:$AR$8,0))</f>
        <v>0.2</v>
      </c>
      <c r="E189" s="10">
        <f>INDEX('71200 Ann Hist'!$C$8:$AR$285,MATCH('71200M Ann'!$C189,'71200 Ann Hist'!$C$8:$C$285,0),MATCH('71200M Ann'!E$8,'71200 Ann Hist'!$C$8:$AR$8,0))</f>
        <v>0.2</v>
      </c>
      <c r="F189" s="10">
        <f>INDEX('71200 Ann Hist'!$C$8:$AR$285,MATCH('71200M Ann'!$C189,'71200 Ann Hist'!$C$8:$C$285,0),MATCH('71200M Ann'!F$8,'71200 Ann Hist'!$C$8:$AR$8,0))</f>
        <v>0.2</v>
      </c>
      <c r="G189" s="10">
        <f>INDEX('71200 Ann Hist'!$C$8:$AR$285,MATCH('71200M Ann'!$C189,'71200 Ann Hist'!$C$8:$C$285,0),MATCH('71200M Ann'!G$8,'71200 Ann Hist'!$C$8:$AR$8,0))</f>
        <v>0.2</v>
      </c>
      <c r="H189" s="10">
        <f>INDEX('71200 Ann Hist'!$C$8:$AR$285,MATCH('71200M Ann'!$C189,'71200 Ann Hist'!$C$8:$C$285,0),MATCH('71200M Ann'!H$8,'71200 Ann Hist'!$C$8:$AR$8,0))</f>
        <v>0.2</v>
      </c>
      <c r="I189" s="10">
        <f>INDEX('71200 Ann Hist'!$C$8:$AR$285,MATCH('71200M Ann'!$C189,'71200 Ann Hist'!$C$8:$C$285,0),MATCH('71200M Ann'!I$8,'71200 Ann Hist'!$C$8:$AR$8,0))</f>
        <v>0.2</v>
      </c>
      <c r="J189" s="10">
        <f>INDEX('71200 Ann Hist'!$C$8:$AR$285,MATCH('71200M Ann'!$C189,'71200 Ann Hist'!$C$8:$C$285,0),MATCH('71200M Ann'!J$8,'71200 Ann Hist'!$C$8:$AR$8,0))</f>
        <v>0.2</v>
      </c>
      <c r="K189" s="10">
        <f>INDEX('71200 Ann Hist'!$C$8:$AR$285,MATCH('71200M Ann'!$C189,'71200 Ann Hist'!$C$8:$C$285,0),MATCH('71200M Ann'!K$8,'71200 Ann Hist'!$C$8:$AR$8,0))</f>
        <v>0.2</v>
      </c>
      <c r="L189" s="10">
        <f>INDEX('71200 Ann Hist'!$C$8:$AR$285,MATCH('71200M Ann'!$C189,'71200 Ann Hist'!$C$8:$C$285,0),MATCH('71200M Ann'!L$8,'71200 Ann Hist'!$C$8:$AR$8,0))</f>
        <v>0.2</v>
      </c>
      <c r="M189" s="10">
        <f>INDEX('71200 Ann Hist'!$C$8:$AR$285,MATCH('71200M Ann'!$C189,'71200 Ann Hist'!$C$8:$C$285,0),MATCH('71200M Ann'!M$8,'71200 Ann Hist'!$C$8:$AR$8,0))</f>
        <v>0.2</v>
      </c>
      <c r="N189" s="10">
        <f>INDEX('71200 Ann Hist'!$C$8:$AR$285,MATCH('71200M Ann'!$C189,'71200 Ann Hist'!$C$8:$C$285,0),MATCH('71200M Ann'!N$8,'71200 Ann Hist'!$C$8:$AR$8,0))</f>
        <v>0.3</v>
      </c>
      <c r="O189" s="10">
        <f>INDEX('71200 Ann Hist'!$C$8:$AR$285,MATCH('71200M Ann'!$C189,'71200 Ann Hist'!$C$8:$C$285,0),MATCH('71200M Ann'!O$8,'71200 Ann Hist'!$C$8:$AR$8,0))</f>
        <v>0.2</v>
      </c>
      <c r="P189" s="10">
        <f>INDEX('71200 Ann Hist'!$C$8:$AR$285,MATCH('71200M Ann'!$C189,'71200 Ann Hist'!$C$8:$C$285,0),MATCH('71200M Ann'!P$8,'71200 Ann Hist'!$C$8:$AR$8,0))</f>
        <v>0.1</v>
      </c>
      <c r="Q189" s="10">
        <f>INDEX('71200 Ann Hist'!$C$8:$AR$285,MATCH('71200M Ann'!$C189,'71200 Ann Hist'!$C$8:$C$285,0),MATCH('71200M Ann'!Q$8,'71200 Ann Hist'!$C$8:$AR$8,0))</f>
        <v>0.2</v>
      </c>
      <c r="R189" s="10">
        <f>INDEX('71200 Ann Hist'!$C$8:$AR$285,MATCH('71200M Ann'!$C189,'71200 Ann Hist'!$C$8:$C$285,0),MATCH('71200M Ann'!R$8,'71200 Ann Hist'!$C$8:$AR$8,0))</f>
        <v>0.3</v>
      </c>
      <c r="S189" s="10">
        <f>INDEX('71200 Ann Hist'!$C$8:$AR$285,MATCH('71200M Ann'!$C189,'71200 Ann Hist'!$C$8:$C$285,0),MATCH('71200M Ann'!S$8,'71200 Ann Hist'!$C$8:$AR$8,0))</f>
        <v>0.4</v>
      </c>
      <c r="T189" s="10">
        <f>INDEX('71200 Ann Hist'!$C$8:$AR$285,MATCH('71200M Ann'!$C189,'71200 Ann Hist'!$C$8:$C$285,0),MATCH('71200M Ann'!T$8,'71200 Ann Hist'!$C$8:$AR$8,0))</f>
        <v>0.5</v>
      </c>
      <c r="U189" s="10">
        <f>INDEX('71200 Ann Hist'!$C$8:$AR$285,MATCH('71200M Ann'!$C189,'71200 Ann Hist'!$C$8:$C$285,0),MATCH('71200M Ann'!U$8,'71200 Ann Hist'!$C$8:$AR$8,0))</f>
        <v>0.4</v>
      </c>
      <c r="V189" s="10">
        <f>INDEX('71200 Ann Hist'!$C$8:$AR$285,MATCH('71200M Ann'!$C189,'71200 Ann Hist'!$C$8:$C$285,0),MATCH('71200M Ann'!V$8,'71200 Ann Hist'!$C$8:$AR$8,0))</f>
        <v>0.2</v>
      </c>
      <c r="W189" s="10">
        <f>INDEX('71200 Ann Hist'!$C$8:$AR$285,MATCH('71200M Ann'!$C189,'71200 Ann Hist'!$C$8:$C$285,0),MATCH('71200M Ann'!W$8,'71200 Ann Hist'!$C$8:$AR$8,0))</f>
        <v>0.3</v>
      </c>
      <c r="X189" s="10">
        <f>INDEX('71200 Ann Hist'!$C$8:$AR$285,MATCH('71200M Ann'!$C189,'71200 Ann Hist'!$C$8:$C$285,0),MATCH('71200M Ann'!X$8,'71200 Ann Hist'!$C$8:$AR$8,0))</f>
        <v>0.3</v>
      </c>
      <c r="Y189" s="10">
        <f>INDEX('71200 Ann Hist'!$C$8:$AR$285,MATCH('71200M Ann'!$C189,'71200 Ann Hist'!$C$8:$C$285,0),MATCH('71200M Ann'!Y$8,'71200 Ann Hist'!$C$8:$AR$8,0))</f>
        <v>0.3</v>
      </c>
      <c r="Z189" s="10">
        <f>INDEX('71200 Ann Hist'!$C$8:$AR$285,MATCH('71200M Ann'!$C189,'71200 Ann Hist'!$C$8:$C$285,0),MATCH('71200M Ann'!Z$8,'71200 Ann Hist'!$C$8:$AR$8,0))</f>
        <v>0.3</v>
      </c>
      <c r="AA189" s="10">
        <f>INDEX('71200 Ann Hist'!$C$8:$AR$285,MATCH('71200M Ann'!$C189,'71200 Ann Hist'!$C$8:$C$285,0),MATCH('71200M Ann'!AA$8,'71200 Ann Hist'!$C$8:$AR$8,0))</f>
        <v>0.3</v>
      </c>
      <c r="AB189" s="10">
        <f>INDEX('71200 Ann Hist'!$C$8:$AR$285,MATCH('71200M Ann'!$C189,'71200 Ann Hist'!$C$8:$C$285,0),MATCH('71200M Ann'!AB$8,'71200 Ann Hist'!$C$8:$AR$8,0))</f>
        <v>0.3</v>
      </c>
      <c r="AC189" s="10">
        <f>INDEX('71200 Ann Hist'!$C$8:$AR$285,MATCH('71200M Ann'!$C189,'71200 Ann Hist'!$C$8:$C$285,0),MATCH('71200M Ann'!AC$8,'71200 Ann Hist'!$C$8:$AR$8,0))</f>
        <v>0.4</v>
      </c>
      <c r="AD189" s="10">
        <f>INDEX('71200 Ann Hist'!$C$8:$AR$285,MATCH('71200M Ann'!$C189,'71200 Ann Hist'!$C$8:$C$285,0),MATCH('71200M Ann'!AD$8,'71200 Ann Hist'!$C$8:$AR$8,0))</f>
        <v>0.4</v>
      </c>
      <c r="AE189" s="10">
        <f>INDEX('71200 Ann Hist'!$C$8:$AR$285,MATCH('71200M Ann'!$C189,'71200 Ann Hist'!$C$8:$C$285,0),MATCH('71200M Ann'!AE$8,'71200 Ann Hist'!$C$8:$AR$8,0))</f>
        <v>0.4</v>
      </c>
      <c r="AF189" s="10">
        <f>INDEX('71200 Ann Hist'!$C$8:$AR$285,MATCH('71200M Ann'!$C189,'71200 Ann Hist'!$C$8:$C$285,0),MATCH('71200M Ann'!AF$8,'71200 Ann Hist'!$C$8:$AR$8,0))</f>
        <v>0.5</v>
      </c>
      <c r="AG189" s="10">
        <f>INDEX('71200 Ann Hist'!$C$8:$AR$285,MATCH('71200M Ann'!$C189,'71200 Ann Hist'!$C$8:$C$285,0),MATCH('71200M Ann'!AG$8,'71200 Ann Hist'!$C$8:$AR$8,0))</f>
        <v>0.5</v>
      </c>
      <c r="AH189" s="10">
        <f>INDEX('71200 Ann Hist'!$C$8:$AR$285,MATCH('71200M Ann'!$C189,'71200 Ann Hist'!$C$8:$C$285,0),MATCH('71200M Ann'!AH$8,'71200 Ann Hist'!$C$8:$AR$8,0))</f>
        <v>0.5</v>
      </c>
      <c r="AI189" s="10">
        <f>INDEX('71200 Ann Hist'!$C$8:$AR$285,MATCH('71200M Ann'!$C189,'71200 Ann Hist'!$C$8:$C$285,0),MATCH('71200M Ann'!AI$8,'71200 Ann Hist'!$C$8:$AR$8,0))</f>
        <v>0.6</v>
      </c>
      <c r="AJ189" s="10">
        <f>INDEX('71200 Ann Hist'!$C$8:$AR$285,MATCH('71200M Ann'!$C189,'71200 Ann Hist'!$C$8:$C$285,0),MATCH('71200M Ann'!AJ$8,'71200 Ann Hist'!$C$8:$AR$8,0))</f>
        <v>0.6</v>
      </c>
      <c r="AK189" s="10">
        <f>INDEX('71200 Ann Hist'!$C$8:$AR$285,MATCH('71200M Ann'!$C189,'71200 Ann Hist'!$C$8:$C$285,0),MATCH('71200M Ann'!AK$8,'71200 Ann Hist'!$C$8:$AR$8,0))</f>
        <v>0.7</v>
      </c>
      <c r="AL189" s="10">
        <f>INDEX('71200 Ann Hist'!$C$8:$AR$285,MATCH('71200M Ann'!$C189,'71200 Ann Hist'!$C$8:$C$285,0),MATCH('71200M Ann'!AL$8,'71200 Ann Hist'!$C$8:$AR$8,0))</f>
        <v>0.7</v>
      </c>
      <c r="AM189" s="10">
        <f>INDEX('71200 Ann Hist'!$C$8:$AR$285,MATCH('71200M Ann'!$C189,'71200 Ann Hist'!$C$8:$C$285,0),MATCH('71200M Ann'!AM$8,'71200 Ann Hist'!$C$8:$AR$8,0))</f>
        <v>0.8</v>
      </c>
      <c r="AN189" s="10">
        <f>INDEX('71200 Ann Hist'!$C$8:$AR$285,MATCH('71200M Ann'!$C189,'71200 Ann Hist'!$C$8:$C$285,0),MATCH('71200M Ann'!AN$8,'71200 Ann Hist'!$C$8:$AR$8,0))</f>
        <v>0.8</v>
      </c>
      <c r="AO189" s="10">
        <f>INDEX('71200 Ann Hist'!$C$8:$AR$285,MATCH('71200M Ann'!$C189,'71200 Ann Hist'!$C$8:$C$285,0),MATCH('71200M Ann'!AO$8,'71200 Ann Hist'!$C$8:$AR$8,0))</f>
        <v>0.8</v>
      </c>
      <c r="AP189" s="10">
        <f>INDEX('71200 Ann Hist'!$C$8:$AR$285,MATCH('71200M Ann'!$C189,'71200 Ann Hist'!$C$8:$C$285,0),MATCH('71200M Ann'!AP$8,'71200 Ann Hist'!$C$8:$AR$8,0))</f>
        <v>1</v>
      </c>
      <c r="AQ189" s="10">
        <f>INDEX('71200 Ann Hist'!$C$8:$AR$285,MATCH('71200M Ann'!$C189,'71200 Ann Hist'!$C$8:$C$285,0),MATCH('71200M Ann'!AQ$8,'71200 Ann Hist'!$C$8:$AR$8,0))</f>
        <v>1.1000000000000001</v>
      </c>
      <c r="AR189" s="11">
        <f>INDEX('71200 Ann'!$C$8:$AZ$285,MATCH('71200M Ann'!$C189,'71200 Ann'!$C$8:$C$285,0),MATCH('71200M Ann'!AR$8,'71200 Ann'!$C$8:$AZ$8,0))</f>
        <v>1.4</v>
      </c>
      <c r="AS189" s="11">
        <f>INDEX('71200 Ann'!$C$8:$AZ$285,MATCH('71200M Ann'!$C189,'71200 Ann'!$C$8:$C$285,0),MATCH('71200M Ann'!AS$8,'71200 Ann'!$C$8:$AZ$8,0))</f>
        <v>1.8</v>
      </c>
      <c r="AT189" s="11">
        <f>INDEX('71200 Ann'!$C$8:$AZ$285,MATCH('71200M Ann'!$C189,'71200 Ann'!$C$8:$C$285,0),MATCH('71200M Ann'!AT$8,'71200 Ann'!$C$8:$AZ$8,0))</f>
        <v>2.2999999999999998</v>
      </c>
      <c r="AU189" s="11">
        <f>INDEX('71200 Ann'!$C$8:$AZ$285,MATCH('71200M Ann'!$C189,'71200 Ann'!$C$8:$C$285,0),MATCH('71200M Ann'!AU$8,'71200 Ann'!$C$8:$AZ$8,0))</f>
        <v>2.4</v>
      </c>
      <c r="AV189" s="11">
        <f>INDEX('71200 Ann'!$C$8:$AZ$285,MATCH('71200M Ann'!$C189,'71200 Ann'!$C$8:$C$285,0),MATCH('71200M Ann'!AV$8,'71200 Ann'!$C$8:$AZ$8,0))</f>
        <v>2.2999999999999998</v>
      </c>
      <c r="AW189" s="11">
        <f>INDEX('71200 Ann'!$C$8:$AZ$285,MATCH('71200M Ann'!$C189,'71200 Ann'!$C$8:$C$285,0),MATCH('71200M Ann'!AW$8,'71200 Ann'!$C$8:$AZ$8,0))</f>
        <v>2.4</v>
      </c>
      <c r="AX189" s="11">
        <f>INDEX('71200 Ann'!$C$8:$AZ$285,MATCH('71200M Ann'!$C189,'71200 Ann'!$C$8:$C$285,0),MATCH('71200M Ann'!AX$8,'71200 Ann'!$C$8:$AZ$8,0))</f>
        <v>3.2</v>
      </c>
      <c r="AY189" s="11">
        <f>INDEX('71200 Ann'!$C$8:$AZ$285,MATCH('71200M Ann'!$C189,'71200 Ann'!$C$8:$C$285,0),MATCH('71200M Ann'!AY$8,'71200 Ann'!$C$8:$AZ$8,0))</f>
        <v>3</v>
      </c>
      <c r="AZ189" s="11">
        <f>INDEX('71200 Ann'!$C$8:$AZ$285,MATCH('71200M Ann'!$C189,'71200 Ann'!$C$8:$C$285,0),MATCH('71200M Ann'!AZ$8,'71200 Ann'!$C$8:$AZ$8,0))</f>
        <v>3.2</v>
      </c>
      <c r="BA189" s="11">
        <f>INDEX('71200 Ann'!$C$8:$AZ$285,MATCH('71200M Ann'!$C189,'71200 Ann'!$C$8:$C$285,0),MATCH('71200M Ann'!BA$8,'71200 Ann'!$C$8:$AZ$8,0))</f>
        <v>2.5</v>
      </c>
      <c r="BB189" s="11">
        <f>INDEX('71200 Ann'!$C$8:$AZ$285,MATCH('71200M Ann'!$C189,'71200 Ann'!$C$8:$C$285,0),MATCH('71200M Ann'!BB$8,'71200 Ann'!$C$8:$AZ$8,0))</f>
        <v>1.8</v>
      </c>
      <c r="BC189" s="11">
        <f>INDEX('71200 Ann'!$C$8:$AZ$285,MATCH('71200M Ann'!$C189,'71200 Ann'!$C$8:$C$285,0),MATCH('71200M Ann'!BC$8,'71200 Ann'!$C$8:$AZ$8,0))</f>
        <v>1.3</v>
      </c>
      <c r="BD189" s="11">
        <f>INDEX('71200 Ann'!$C$8:$AZ$285,MATCH('71200M Ann'!$C189,'71200 Ann'!$C$8:$C$285,0),MATCH('71200M Ann'!BD$8,'71200 Ann'!$C$8:$AZ$8,0))</f>
        <v>0.8</v>
      </c>
      <c r="BE189" s="11">
        <f>INDEX('71200 Ann'!$C$8:$AZ$285,MATCH('71200M Ann'!$C189,'71200 Ann'!$C$8:$C$285,0),MATCH('71200M Ann'!BE$8,'71200 Ann'!$C$8:$AZ$8,0))</f>
        <v>2.2999999999999998</v>
      </c>
      <c r="BF189" s="11">
        <f>INDEX('71200 Ann'!$C$8:$AZ$285,MATCH('71200M Ann'!$C189,'71200 Ann'!$C$8:$C$285,0),MATCH('71200M Ann'!BF$8,'71200 Ann'!$C$8:$AZ$8,0))</f>
        <v>3.3</v>
      </c>
      <c r="BG189" s="11">
        <f>INDEX('71200 Ann'!$C$8:$AZ$285,MATCH('71200M Ann'!$C189,'71200 Ann'!$C$8:$C$285,0),MATCH('71200M Ann'!BG$8,'71200 Ann'!$C$8:$AZ$8,0))</f>
        <v>2.7</v>
      </c>
      <c r="BH189" s="11">
        <f>INDEX('71200 Ann'!$C$8:$AZ$285,MATCH('71200M Ann'!$C189,'71200 Ann'!$C$8:$C$285,0),MATCH('71200M Ann'!BH$8,'71200 Ann'!$C$8:$AZ$8,0))</f>
        <v>5.3</v>
      </c>
      <c r="BI189" s="11">
        <f>INDEX('71200 Ann'!$C$8:$AZ$285,MATCH('71200M Ann'!$C189,'71200 Ann'!$C$8:$C$285,0),MATCH('71200M Ann'!BI$8,'71200 Ann'!$C$8:$AZ$8,0))</f>
        <v>5.7</v>
      </c>
      <c r="BJ189" s="11">
        <f>INDEX('71200 Ann'!$C$8:$AZ$285,MATCH('71200M Ann'!$C189,'71200 Ann'!$C$8:$C$285,0),MATCH('71200M Ann'!BJ$8,'71200 Ann'!$C$8:$AZ$8,0))</f>
        <v>4.3</v>
      </c>
      <c r="BK189" s="11">
        <f>INDEX('71200 Ann'!$C$8:$AZ$285,MATCH('71200M Ann'!$C189,'71200 Ann'!$C$8:$C$285,0),MATCH('71200M Ann'!BK$8,'71200 Ann'!$C$8:$AZ$8,0))</f>
        <v>4</v>
      </c>
      <c r="BL189" s="11">
        <f>INDEX('71200 Ann'!$C$8:$AZ$285,MATCH('71200M Ann'!$C189,'71200 Ann'!$C$8:$C$285,0),MATCH('71200M Ann'!BL$8,'71200 Ann'!$C$8:$AZ$8,0))</f>
        <v>4</v>
      </c>
      <c r="BM189" s="11">
        <f>INDEX('71200 Ann'!$C$8:$AZ$285,MATCH('71200M Ann'!$C189,'71200 Ann'!$C$8:$C$285,0),MATCH('71200M Ann'!BM$8,'71200 Ann'!$C$8:$AZ$8,0))</f>
        <v>3.6</v>
      </c>
      <c r="BN189" s="11">
        <f>INDEX('71200 Ann'!$C$8:$AZ$285,MATCH('71200M Ann'!$C189,'71200 Ann'!$C$8:$C$285,0),MATCH('71200M Ann'!BN$8,'71200 Ann'!$C$8:$AZ$8,0))</f>
        <v>4.0999999999999996</v>
      </c>
      <c r="BO189" s="11">
        <f>INDEX('71200 Ann'!$C$8:$AZ$285,MATCH('71200M Ann'!$C189,'71200 Ann'!$C$8:$C$285,0),MATCH('71200M Ann'!BO$8,'71200 Ann'!$C$8:$AZ$8,0))</f>
        <v>3.8</v>
      </c>
      <c r="BP189" s="11">
        <f>INDEX('71200 Ann'!$C$8:$AZ$285,MATCH('71200M Ann'!$C189,'71200 Ann'!$C$8:$C$285,0),MATCH('71200M Ann'!BP$8,'71200 Ann'!$C$8:$AZ$8,0))</f>
        <v>3.9</v>
      </c>
      <c r="BQ189" s="11">
        <f>INDEX('71200 Ann'!$C$8:$AZ$285,MATCH('71200M Ann'!$C189,'71200 Ann'!$C$8:$C$285,0),MATCH('71200M Ann'!BQ$8,'71200 Ann'!$C$8:$AZ$8,0))</f>
        <v>4.0999999999999996</v>
      </c>
      <c r="BR189" s="11">
        <f>INDEX('71200 Ann'!$C$8:$AZ$285,MATCH('71200M Ann'!$C189,'71200 Ann'!$C$8:$C$285,0),MATCH('71200M Ann'!BR$8,'71200 Ann'!$C$8:$AZ$8,0))</f>
        <v>4.5</v>
      </c>
      <c r="BS189" s="11">
        <f>INDEX('71200 Ann'!$C$8:$AZ$285,MATCH('71200M Ann'!$C189,'71200 Ann'!$C$8:$C$285,0),MATCH('71200M Ann'!BS$8,'71200 Ann'!$C$8:$AZ$8,0))</f>
        <v>4.5999999999999996</v>
      </c>
      <c r="BT189" s="11">
        <f>INDEX('71200 Ann'!$C$8:$AZ$285,MATCH('71200M Ann'!$C189,'71200 Ann'!$C$8:$C$285,0),MATCH('71200M Ann'!BT$8,'71200 Ann'!$C$8:$AZ$8,0))</f>
        <v>4.7</v>
      </c>
      <c r="BU189" s="11">
        <f>INDEX('71200 Ann'!$C$8:$AZ$285,MATCH('71200M Ann'!$C189,'71200 Ann'!$C$8:$C$285,0),MATCH('71200M Ann'!BU$8,'71200 Ann'!$C$8:$AZ$8,0))</f>
        <v>4.8</v>
      </c>
      <c r="BV189" s="11">
        <f>INDEX('71200 Ann'!$C$8:$AZ$285,MATCH('71200M Ann'!$C189,'71200 Ann'!$C$8:$C$285,0),MATCH('71200M Ann'!BV$8,'71200 Ann'!$C$8:$AZ$8,0))</f>
        <v>5.5</v>
      </c>
      <c r="BW189" s="11">
        <f>INDEX('71200 Ann'!$C$8:$AZ$285,MATCH('71200M Ann'!$C189,'71200 Ann'!$C$8:$C$285,0),MATCH('71200M Ann'!BW$8,'71200 Ann'!$C$8:$AZ$8,0))</f>
        <v>5.7</v>
      </c>
      <c r="BX189" s="11">
        <f>INDEX('71200 Ann'!$C$8:$AZ$285,MATCH('71200M Ann'!$C189,'71200 Ann'!$C$8:$C$285,0),MATCH('71200M Ann'!BX$8,'71200 Ann'!$C$8:$AZ$8,0))</f>
        <v>4.4000000000000004</v>
      </c>
      <c r="BY189" s="11">
        <f>INDEX('71200 Ann'!$C$8:$AZ$285,MATCH('71200M Ann'!$C189,'71200 Ann'!$C$8:$C$285,0),MATCH('71200M Ann'!BY$8,'71200 Ann'!$C$8:$AZ$8,0))</f>
        <v>4.8</v>
      </c>
      <c r="BZ189" s="11">
        <f>INDEX('71200 Ann'!$C$8:$AZ$285,MATCH('71200M Ann'!$C189,'71200 Ann'!$C$8:$C$285,0),MATCH('71200M Ann'!BZ$8,'71200 Ann'!$C$8:$AZ$8,0))</f>
        <v>5.0999999999999996</v>
      </c>
      <c r="CA189" s="11">
        <f>INDEX('71200 Ann'!$C$8:$AZ$285,MATCH('71200M Ann'!$C189,'71200 Ann'!$C$8:$C$285,0),MATCH('71200M Ann'!CA$8,'71200 Ann'!$C$8:$AZ$8,0))</f>
        <v>5.2</v>
      </c>
      <c r="CB189" s="11">
        <f>INDEX('71200 Ann'!$C$8:$AZ$285,MATCH('71200M Ann'!$C189,'71200 Ann'!$C$8:$C$285,0),MATCH('71200M Ann'!CB$8,'71200 Ann'!$C$8:$AZ$8,0))</f>
        <v>5.5</v>
      </c>
      <c r="CC189" s="11">
        <f>INDEX('71200 Ann'!$C$8:$AZ$285,MATCH('71200M Ann'!$C189,'71200 Ann'!$C$8:$C$285,0),MATCH('71200M Ann'!CC$8,'71200 Ann'!$C$8:$AZ$8,0))</f>
        <v>5.7</v>
      </c>
      <c r="CD189" s="11">
        <f>INDEX('71200 Ann'!$C$8:$AZ$285,MATCH('71200M Ann'!$C189,'71200 Ann'!$C$8:$C$285,0),MATCH('71200M Ann'!CD$8,'71200 Ann'!$C$8:$AZ$8,0))</f>
        <v>5.7</v>
      </c>
      <c r="CE189" s="11">
        <f>INDEX('71200 Ann'!$C$8:$AZ$285,MATCH('71200M Ann'!$C189,'71200 Ann'!$C$8:$C$285,0),MATCH('71200M Ann'!CE$8,'71200 Ann'!$C$8:$AZ$8,0))</f>
        <v>5.2</v>
      </c>
      <c r="CF189" s="11">
        <f>INDEX('71200 Ann'!$C$8:$AZ$285,MATCH('71200M Ann'!$C189,'71200 Ann'!$C$8:$C$285,0),MATCH('71200M Ann'!CF$8,'71200 Ann'!$C$8:$AZ$8,0))</f>
        <v>4.4000000000000004</v>
      </c>
      <c r="CG189" s="11">
        <f>INDEX('71200 Ann'!$C$8:$AZ$285,MATCH('71200M Ann'!$C189,'71200 Ann'!$C$8:$C$285,0),MATCH('71200M Ann'!CG$8,'71200 Ann'!$C$8:$AZ$8,0))</f>
        <v>4.8</v>
      </c>
      <c r="CH189" s="11">
        <f>INDEX('71200 Ann'!$C$8:$AZ$285,MATCH('71200M Ann'!$C189,'71200 Ann'!$C$8:$C$285,0),MATCH('71200M Ann'!CH$8,'71200 Ann'!$C$8:$AZ$8,0))</f>
        <v>5.3</v>
      </c>
      <c r="CI189" s="11">
        <f>INDEX('71200 Ann'!$C$8:$AZ$285,MATCH('71200M Ann'!$C189,'71200 Ann'!$C$8:$C$285,0),MATCH('71200M Ann'!CI$8,'71200 Ann'!$C$8:$AZ$8,0))</f>
        <v>5.2</v>
      </c>
      <c r="CJ189" s="11">
        <f>INDEX('71200 Ann'!$C$8:$AZ$285,MATCH('71200M Ann'!$C189,'71200 Ann'!$C$8:$C$285,0),MATCH('71200M Ann'!CJ$8,'71200 Ann'!$C$8:$AZ$8,0))</f>
        <v>5</v>
      </c>
      <c r="CK189" s="11">
        <f>INDEX('71200 Ann'!$C$8:$AZ$285,MATCH('71200M Ann'!$C189,'71200 Ann'!$C$8:$C$285,0),MATCH('71200M Ann'!CK$8,'71200 Ann'!$C$8:$AZ$8,0))</f>
        <v>5.6</v>
      </c>
      <c r="CL189" s="11">
        <f>INDEX('71200 Ann'!$C$8:$AZ$285,MATCH('71200M Ann'!$C189,'71200 Ann'!$C$8:$C$285,0),MATCH('71200M Ann'!CL$8,'71200 Ann'!$C$8:$AZ$8,0))</f>
        <v>6.8</v>
      </c>
      <c r="CM189" s="11"/>
      <c r="CN189" s="8"/>
    </row>
    <row r="190" spans="1:92" s="10" customFormat="1" x14ac:dyDescent="0.25">
      <c r="A190" s="32">
        <v>173</v>
      </c>
      <c r="B190" s="10" t="s">
        <v>901</v>
      </c>
      <c r="C190" s="10" t="s">
        <v>907</v>
      </c>
      <c r="D190" s="10">
        <f>INDEX('71200 Ann Hist'!$C$8:$AR$285,MATCH('71200M Ann'!$C190,'71200 Ann Hist'!$C$8:$C$285,0),MATCH('71200M Ann'!D$8,'71200 Ann Hist'!$C$8:$AR$8,0))</f>
        <v>0.9</v>
      </c>
      <c r="E190" s="10">
        <f>INDEX('71200 Ann Hist'!$C$8:$AR$285,MATCH('71200M Ann'!$C190,'71200 Ann Hist'!$C$8:$C$285,0),MATCH('71200M Ann'!E$8,'71200 Ann Hist'!$C$8:$AR$8,0))</f>
        <v>0.8</v>
      </c>
      <c r="F190" s="10">
        <f>INDEX('71200 Ann Hist'!$C$8:$AR$285,MATCH('71200M Ann'!$C190,'71200 Ann Hist'!$C$8:$C$285,0),MATCH('71200M Ann'!F$8,'71200 Ann Hist'!$C$8:$AR$8,0))</f>
        <v>0.7</v>
      </c>
      <c r="G190" s="10">
        <f>INDEX('71200 Ann Hist'!$C$8:$AR$285,MATCH('71200M Ann'!$C190,'71200 Ann Hist'!$C$8:$C$285,0),MATCH('71200M Ann'!G$8,'71200 Ann Hist'!$C$8:$AR$8,0))</f>
        <v>0.6</v>
      </c>
      <c r="H190" s="10">
        <f>INDEX('71200 Ann Hist'!$C$8:$AR$285,MATCH('71200M Ann'!$C190,'71200 Ann Hist'!$C$8:$C$285,0),MATCH('71200M Ann'!H$8,'71200 Ann Hist'!$C$8:$AR$8,0))</f>
        <v>0.4</v>
      </c>
      <c r="I190" s="10">
        <f>INDEX('71200 Ann Hist'!$C$8:$AR$285,MATCH('71200M Ann'!$C190,'71200 Ann Hist'!$C$8:$C$285,0),MATCH('71200M Ann'!I$8,'71200 Ann Hist'!$C$8:$AR$8,0))</f>
        <v>0.4</v>
      </c>
      <c r="J190" s="10">
        <f>INDEX('71200 Ann Hist'!$C$8:$AR$285,MATCH('71200M Ann'!$C190,'71200 Ann Hist'!$C$8:$C$285,0),MATCH('71200M Ann'!J$8,'71200 Ann Hist'!$C$8:$AR$8,0))</f>
        <v>0.4</v>
      </c>
      <c r="K190" s="10">
        <f>INDEX('71200 Ann Hist'!$C$8:$AR$285,MATCH('71200M Ann'!$C190,'71200 Ann Hist'!$C$8:$C$285,0),MATCH('71200M Ann'!K$8,'71200 Ann Hist'!$C$8:$AR$8,0))</f>
        <v>0.5</v>
      </c>
      <c r="L190" s="10">
        <f>INDEX('71200 Ann Hist'!$C$8:$AR$285,MATCH('71200M Ann'!$C190,'71200 Ann Hist'!$C$8:$C$285,0),MATCH('71200M Ann'!L$8,'71200 Ann Hist'!$C$8:$AR$8,0))</f>
        <v>0.5</v>
      </c>
      <c r="M190" s="10">
        <f>INDEX('71200 Ann Hist'!$C$8:$AR$285,MATCH('71200M Ann'!$C190,'71200 Ann Hist'!$C$8:$C$285,0),MATCH('71200M Ann'!M$8,'71200 Ann Hist'!$C$8:$AR$8,0))</f>
        <v>0.5</v>
      </c>
      <c r="N190" s="10">
        <f>INDEX('71200 Ann Hist'!$C$8:$AR$285,MATCH('71200M Ann'!$C190,'71200 Ann Hist'!$C$8:$C$285,0),MATCH('71200M Ann'!N$8,'71200 Ann Hist'!$C$8:$AR$8,0))</f>
        <v>0.5</v>
      </c>
      <c r="O190" s="10">
        <f>INDEX('71200 Ann Hist'!$C$8:$AR$285,MATCH('71200M Ann'!$C190,'71200 Ann Hist'!$C$8:$C$285,0),MATCH('71200M Ann'!O$8,'71200 Ann Hist'!$C$8:$AR$8,0))</f>
        <v>0.5</v>
      </c>
      <c r="P190" s="10">
        <f>INDEX('71200 Ann Hist'!$C$8:$AR$285,MATCH('71200M Ann'!$C190,'71200 Ann Hist'!$C$8:$C$285,0),MATCH('71200M Ann'!P$8,'71200 Ann Hist'!$C$8:$AR$8,0))</f>
        <v>0.5</v>
      </c>
      <c r="Q190" s="10">
        <f>INDEX('71200 Ann Hist'!$C$8:$AR$285,MATCH('71200M Ann'!$C190,'71200 Ann Hist'!$C$8:$C$285,0),MATCH('71200M Ann'!Q$8,'71200 Ann Hist'!$C$8:$AR$8,0))</f>
        <v>0.6</v>
      </c>
      <c r="R190" s="10">
        <f>INDEX('71200 Ann Hist'!$C$8:$AR$285,MATCH('71200M Ann'!$C190,'71200 Ann Hist'!$C$8:$C$285,0),MATCH('71200M Ann'!R$8,'71200 Ann Hist'!$C$8:$AR$8,0))</f>
        <v>0.5</v>
      </c>
      <c r="S190" s="10">
        <f>INDEX('71200 Ann Hist'!$C$8:$AR$285,MATCH('71200M Ann'!$C190,'71200 Ann Hist'!$C$8:$C$285,0),MATCH('71200M Ann'!S$8,'71200 Ann Hist'!$C$8:$AR$8,0))</f>
        <v>0.6</v>
      </c>
      <c r="T190" s="10">
        <f>INDEX('71200 Ann Hist'!$C$8:$AR$285,MATCH('71200M Ann'!$C190,'71200 Ann Hist'!$C$8:$C$285,0),MATCH('71200M Ann'!T$8,'71200 Ann Hist'!$C$8:$AR$8,0))</f>
        <v>0.7</v>
      </c>
      <c r="U190" s="10">
        <f>INDEX('71200 Ann Hist'!$C$8:$AR$285,MATCH('71200M Ann'!$C190,'71200 Ann Hist'!$C$8:$C$285,0),MATCH('71200M Ann'!U$8,'71200 Ann Hist'!$C$8:$AR$8,0))</f>
        <v>0.8</v>
      </c>
      <c r="V190" s="10">
        <f>INDEX('71200 Ann Hist'!$C$8:$AR$285,MATCH('71200M Ann'!$C190,'71200 Ann Hist'!$C$8:$C$285,0),MATCH('71200M Ann'!V$8,'71200 Ann Hist'!$C$8:$AR$8,0))</f>
        <v>0.9</v>
      </c>
      <c r="W190" s="10">
        <f>INDEX('71200 Ann Hist'!$C$8:$AR$285,MATCH('71200M Ann'!$C190,'71200 Ann Hist'!$C$8:$C$285,0),MATCH('71200M Ann'!W$8,'71200 Ann Hist'!$C$8:$AR$8,0))</f>
        <v>0.9</v>
      </c>
      <c r="X190" s="10">
        <f>INDEX('71200 Ann Hist'!$C$8:$AR$285,MATCH('71200M Ann'!$C190,'71200 Ann Hist'!$C$8:$C$285,0),MATCH('71200M Ann'!X$8,'71200 Ann Hist'!$C$8:$AR$8,0))</f>
        <v>0.9</v>
      </c>
      <c r="Y190" s="10">
        <f>INDEX('71200 Ann Hist'!$C$8:$AR$285,MATCH('71200M Ann'!$C190,'71200 Ann Hist'!$C$8:$C$285,0),MATCH('71200M Ann'!Y$8,'71200 Ann Hist'!$C$8:$AR$8,0))</f>
        <v>1</v>
      </c>
      <c r="Z190" s="10">
        <f>INDEX('71200 Ann Hist'!$C$8:$AR$285,MATCH('71200M Ann'!$C190,'71200 Ann Hist'!$C$8:$C$285,0),MATCH('71200M Ann'!Z$8,'71200 Ann Hist'!$C$8:$AR$8,0))</f>
        <v>1</v>
      </c>
      <c r="AA190" s="10">
        <f>INDEX('71200 Ann Hist'!$C$8:$AR$285,MATCH('71200M Ann'!$C190,'71200 Ann Hist'!$C$8:$C$285,0),MATCH('71200M Ann'!AA$8,'71200 Ann Hist'!$C$8:$AR$8,0))</f>
        <v>1.2</v>
      </c>
      <c r="AB190" s="10">
        <f>INDEX('71200 Ann Hist'!$C$8:$AR$285,MATCH('71200M Ann'!$C190,'71200 Ann Hist'!$C$8:$C$285,0),MATCH('71200M Ann'!AB$8,'71200 Ann Hist'!$C$8:$AR$8,0))</f>
        <v>1.3</v>
      </c>
      <c r="AC190" s="10">
        <f>INDEX('71200 Ann Hist'!$C$8:$AR$285,MATCH('71200M Ann'!$C190,'71200 Ann Hist'!$C$8:$C$285,0),MATCH('71200M Ann'!AC$8,'71200 Ann Hist'!$C$8:$AR$8,0))</f>
        <v>1.3</v>
      </c>
      <c r="AD190" s="10">
        <f>INDEX('71200 Ann Hist'!$C$8:$AR$285,MATCH('71200M Ann'!$C190,'71200 Ann Hist'!$C$8:$C$285,0),MATCH('71200M Ann'!AD$8,'71200 Ann Hist'!$C$8:$AR$8,0))</f>
        <v>1.5</v>
      </c>
      <c r="AE190" s="10">
        <f>INDEX('71200 Ann Hist'!$C$8:$AR$285,MATCH('71200M Ann'!$C190,'71200 Ann Hist'!$C$8:$C$285,0),MATCH('71200M Ann'!AE$8,'71200 Ann Hist'!$C$8:$AR$8,0))</f>
        <v>1.7</v>
      </c>
      <c r="AF190" s="10">
        <f>INDEX('71200 Ann Hist'!$C$8:$AR$285,MATCH('71200M Ann'!$C190,'71200 Ann Hist'!$C$8:$C$285,0),MATCH('71200M Ann'!AF$8,'71200 Ann Hist'!$C$8:$AR$8,0))</f>
        <v>1.8</v>
      </c>
      <c r="AG190" s="10">
        <f>INDEX('71200 Ann Hist'!$C$8:$AR$285,MATCH('71200M Ann'!$C190,'71200 Ann Hist'!$C$8:$C$285,0),MATCH('71200M Ann'!AG$8,'71200 Ann Hist'!$C$8:$AR$8,0))</f>
        <v>1.7</v>
      </c>
      <c r="AH190" s="10">
        <f>INDEX('71200 Ann Hist'!$C$8:$AR$285,MATCH('71200M Ann'!$C190,'71200 Ann Hist'!$C$8:$C$285,0),MATCH('71200M Ann'!AH$8,'71200 Ann Hist'!$C$8:$AR$8,0))</f>
        <v>2</v>
      </c>
      <c r="AI190" s="10">
        <f>INDEX('71200 Ann Hist'!$C$8:$AR$285,MATCH('71200M Ann'!$C190,'71200 Ann Hist'!$C$8:$C$285,0),MATCH('71200M Ann'!AI$8,'71200 Ann Hist'!$C$8:$AR$8,0))</f>
        <v>2.2999999999999998</v>
      </c>
      <c r="AJ190" s="10">
        <f>INDEX('71200 Ann Hist'!$C$8:$AR$285,MATCH('71200M Ann'!$C190,'71200 Ann Hist'!$C$8:$C$285,0),MATCH('71200M Ann'!AJ$8,'71200 Ann Hist'!$C$8:$AR$8,0))</f>
        <v>2.2999999999999998</v>
      </c>
      <c r="AK190" s="10">
        <f>INDEX('71200 Ann Hist'!$C$8:$AR$285,MATCH('71200M Ann'!$C190,'71200 Ann Hist'!$C$8:$C$285,0),MATCH('71200M Ann'!AK$8,'71200 Ann Hist'!$C$8:$AR$8,0))</f>
        <v>2.2999999999999998</v>
      </c>
      <c r="AL190" s="10">
        <f>INDEX('71200 Ann Hist'!$C$8:$AR$285,MATCH('71200M Ann'!$C190,'71200 Ann Hist'!$C$8:$C$285,0),MATCH('71200M Ann'!AL$8,'71200 Ann Hist'!$C$8:$AR$8,0))</f>
        <v>2.4</v>
      </c>
      <c r="AM190" s="10">
        <f>INDEX('71200 Ann Hist'!$C$8:$AR$285,MATCH('71200M Ann'!$C190,'71200 Ann Hist'!$C$8:$C$285,0),MATCH('71200M Ann'!AM$8,'71200 Ann Hist'!$C$8:$AR$8,0))</f>
        <v>2.6</v>
      </c>
      <c r="AN190" s="10">
        <f>INDEX('71200 Ann Hist'!$C$8:$AR$285,MATCH('71200M Ann'!$C190,'71200 Ann Hist'!$C$8:$C$285,0),MATCH('71200M Ann'!AN$8,'71200 Ann Hist'!$C$8:$AR$8,0))</f>
        <v>2.6</v>
      </c>
      <c r="AO190" s="10">
        <f>INDEX('71200 Ann Hist'!$C$8:$AR$285,MATCH('71200M Ann'!$C190,'71200 Ann Hist'!$C$8:$C$285,0),MATCH('71200M Ann'!AO$8,'71200 Ann Hist'!$C$8:$AR$8,0))</f>
        <v>2.9</v>
      </c>
      <c r="AP190" s="10">
        <f>INDEX('71200 Ann Hist'!$C$8:$AR$285,MATCH('71200M Ann'!$C190,'71200 Ann Hist'!$C$8:$C$285,0),MATCH('71200M Ann'!AP$8,'71200 Ann Hist'!$C$8:$AR$8,0))</f>
        <v>3.3</v>
      </c>
      <c r="AQ190" s="10">
        <f>INDEX('71200 Ann Hist'!$C$8:$AR$285,MATCH('71200M Ann'!$C190,'71200 Ann Hist'!$C$8:$C$285,0),MATCH('71200M Ann'!AQ$8,'71200 Ann Hist'!$C$8:$AR$8,0))</f>
        <v>3.6</v>
      </c>
      <c r="AR190" s="11">
        <f>INDEX('71200 Ann'!$C$8:$AZ$285,MATCH('71200M Ann'!$C190,'71200 Ann'!$C$8:$C$285,0),MATCH('71200M Ann'!AR$8,'71200 Ann'!$C$8:$AZ$8,0))</f>
        <v>4.8</v>
      </c>
      <c r="AS190" s="11">
        <f>INDEX('71200 Ann'!$C$8:$AZ$285,MATCH('71200M Ann'!$C190,'71200 Ann'!$C$8:$C$285,0),MATCH('71200M Ann'!AS$8,'71200 Ann'!$C$8:$AZ$8,0))</f>
        <v>6.2</v>
      </c>
      <c r="AT190" s="11">
        <f>INDEX('71200 Ann'!$C$8:$AZ$285,MATCH('71200M Ann'!$C190,'71200 Ann'!$C$8:$C$285,0),MATCH('71200M Ann'!AT$8,'71200 Ann'!$C$8:$AZ$8,0))</f>
        <v>7.1</v>
      </c>
      <c r="AU190" s="11">
        <f>INDEX('71200 Ann'!$C$8:$AZ$285,MATCH('71200M Ann'!$C190,'71200 Ann'!$C$8:$C$285,0),MATCH('71200M Ann'!AU$8,'71200 Ann'!$C$8:$AZ$8,0))</f>
        <v>7.4</v>
      </c>
      <c r="AV190" s="11">
        <f>INDEX('71200 Ann'!$C$8:$AZ$285,MATCH('71200M Ann'!$C190,'71200 Ann'!$C$8:$C$285,0),MATCH('71200M Ann'!AV$8,'71200 Ann'!$C$8:$AZ$8,0))</f>
        <v>6.7</v>
      </c>
      <c r="AW190" s="11">
        <f>INDEX('71200 Ann'!$C$8:$AZ$285,MATCH('71200M Ann'!$C190,'71200 Ann'!$C$8:$C$285,0),MATCH('71200M Ann'!AW$8,'71200 Ann'!$C$8:$AZ$8,0))</f>
        <v>8</v>
      </c>
      <c r="AX190" s="11">
        <f>INDEX('71200 Ann'!$C$8:$AZ$285,MATCH('71200M Ann'!$C190,'71200 Ann'!$C$8:$C$285,0),MATCH('71200M Ann'!AX$8,'71200 Ann'!$C$8:$AZ$8,0))</f>
        <v>14</v>
      </c>
      <c r="AY190" s="11">
        <f>INDEX('71200 Ann'!$C$8:$AZ$285,MATCH('71200M Ann'!$C190,'71200 Ann'!$C$8:$C$285,0),MATCH('71200M Ann'!AY$8,'71200 Ann'!$C$8:$AZ$8,0))</f>
        <v>11.3</v>
      </c>
      <c r="AZ190" s="11">
        <f>INDEX('71200 Ann'!$C$8:$AZ$285,MATCH('71200M Ann'!$C190,'71200 Ann'!$C$8:$C$285,0),MATCH('71200M Ann'!AZ$8,'71200 Ann'!$C$8:$AZ$8,0))</f>
        <v>11.5</v>
      </c>
      <c r="BA190" s="11">
        <f>INDEX('71200 Ann'!$C$8:$AZ$285,MATCH('71200M Ann'!$C190,'71200 Ann'!$C$8:$C$285,0),MATCH('71200M Ann'!BA$8,'71200 Ann'!$C$8:$AZ$8,0))</f>
        <v>12.4</v>
      </c>
      <c r="BB190" s="11">
        <f>INDEX('71200 Ann'!$C$8:$AZ$285,MATCH('71200M Ann'!$C190,'71200 Ann'!$C$8:$C$285,0),MATCH('71200M Ann'!BB$8,'71200 Ann'!$C$8:$AZ$8,0))</f>
        <v>11.6</v>
      </c>
      <c r="BC190" s="11">
        <f>INDEX('71200 Ann'!$C$8:$AZ$285,MATCH('71200M Ann'!$C190,'71200 Ann'!$C$8:$C$285,0),MATCH('71200M Ann'!BC$8,'71200 Ann'!$C$8:$AZ$8,0))</f>
        <v>12.8</v>
      </c>
      <c r="BD190" s="11">
        <f>INDEX('71200 Ann'!$C$8:$AZ$285,MATCH('71200M Ann'!$C190,'71200 Ann'!$C$8:$C$285,0),MATCH('71200M Ann'!BD$8,'71200 Ann'!$C$8:$AZ$8,0))</f>
        <v>13.7</v>
      </c>
      <c r="BE190" s="11">
        <f>INDEX('71200 Ann'!$C$8:$AZ$285,MATCH('71200M Ann'!$C190,'71200 Ann'!$C$8:$C$285,0),MATCH('71200M Ann'!BE$8,'71200 Ann'!$C$8:$AZ$8,0))</f>
        <v>25.3</v>
      </c>
      <c r="BF190" s="11">
        <f>INDEX('71200 Ann'!$C$8:$AZ$285,MATCH('71200M Ann'!$C190,'71200 Ann'!$C$8:$C$285,0),MATCH('71200M Ann'!BF$8,'71200 Ann'!$C$8:$AZ$8,0))</f>
        <v>31.3</v>
      </c>
      <c r="BG190" s="11">
        <f>INDEX('71200 Ann'!$C$8:$AZ$285,MATCH('71200M Ann'!$C190,'71200 Ann'!$C$8:$C$285,0),MATCH('71200M Ann'!BG$8,'71200 Ann'!$C$8:$AZ$8,0))</f>
        <v>26</v>
      </c>
      <c r="BH190" s="11">
        <f>INDEX('71200 Ann'!$C$8:$AZ$285,MATCH('71200M Ann'!$C190,'71200 Ann'!$C$8:$C$285,0),MATCH('71200M Ann'!BH$8,'71200 Ann'!$C$8:$AZ$8,0))</f>
        <v>26.3</v>
      </c>
      <c r="BI190" s="11">
        <f>INDEX('71200 Ann'!$C$8:$AZ$285,MATCH('71200M Ann'!$C190,'71200 Ann'!$C$8:$C$285,0),MATCH('71200M Ann'!BI$8,'71200 Ann'!$C$8:$AZ$8,0))</f>
        <v>26.6</v>
      </c>
      <c r="BJ190" s="11">
        <f>INDEX('71200 Ann'!$C$8:$AZ$285,MATCH('71200M Ann'!$C190,'71200 Ann'!$C$8:$C$285,0),MATCH('71200M Ann'!BJ$8,'71200 Ann'!$C$8:$AZ$8,0))</f>
        <v>26.6</v>
      </c>
      <c r="BK190" s="11">
        <f>INDEX('71200 Ann'!$C$8:$AZ$285,MATCH('71200M Ann'!$C190,'71200 Ann'!$C$8:$C$285,0),MATCH('71200M Ann'!BK$8,'71200 Ann'!$C$8:$AZ$8,0))</f>
        <v>26.7</v>
      </c>
      <c r="BL190" s="11">
        <f>INDEX('71200 Ann'!$C$8:$AZ$285,MATCH('71200M Ann'!$C190,'71200 Ann'!$C$8:$C$285,0),MATCH('71200M Ann'!BL$8,'71200 Ann'!$C$8:$AZ$8,0))</f>
        <v>25.3</v>
      </c>
      <c r="BM190" s="11">
        <f>INDEX('71200 Ann'!$C$8:$AZ$285,MATCH('71200M Ann'!$C190,'71200 Ann'!$C$8:$C$285,0),MATCH('71200M Ann'!BM$8,'71200 Ann'!$C$8:$AZ$8,0))</f>
        <v>25</v>
      </c>
      <c r="BN190" s="11">
        <f>INDEX('71200 Ann'!$C$8:$AZ$285,MATCH('71200M Ann'!$C190,'71200 Ann'!$C$8:$C$285,0),MATCH('71200M Ann'!BN$8,'71200 Ann'!$C$8:$AZ$8,0))</f>
        <v>23</v>
      </c>
      <c r="BO190" s="11">
        <f>INDEX('71200 Ann'!$C$8:$AZ$285,MATCH('71200M Ann'!$C190,'71200 Ann'!$C$8:$C$285,0),MATCH('71200M Ann'!BO$8,'71200 Ann'!$C$8:$AZ$8,0))</f>
        <v>24</v>
      </c>
      <c r="BP190" s="11">
        <f>INDEX('71200 Ann'!$C$8:$AZ$285,MATCH('71200M Ann'!$C190,'71200 Ann'!$C$8:$C$285,0),MATCH('71200M Ann'!BP$8,'71200 Ann'!$C$8:$AZ$8,0))</f>
        <v>25.8</v>
      </c>
      <c r="BQ190" s="11">
        <f>INDEX('71200 Ann'!$C$8:$AZ$285,MATCH('71200M Ann'!$C190,'71200 Ann'!$C$8:$C$285,0),MATCH('71200M Ann'!BQ$8,'71200 Ann'!$C$8:$AZ$8,0))</f>
        <v>26.3</v>
      </c>
      <c r="BR190" s="11">
        <f>INDEX('71200 Ann'!$C$8:$AZ$285,MATCH('71200M Ann'!$C190,'71200 Ann'!$C$8:$C$285,0),MATCH('71200M Ann'!BR$8,'71200 Ann'!$C$8:$AZ$8,0))</f>
        <v>27.7</v>
      </c>
      <c r="BS190" s="11">
        <f>INDEX('71200 Ann'!$C$8:$AZ$285,MATCH('71200M Ann'!$C190,'71200 Ann'!$C$8:$C$285,0),MATCH('71200M Ann'!BS$8,'71200 Ann'!$C$8:$AZ$8,0))</f>
        <v>30.1</v>
      </c>
      <c r="BT190" s="11">
        <f>INDEX('71200 Ann'!$C$8:$AZ$285,MATCH('71200M Ann'!$C190,'71200 Ann'!$C$8:$C$285,0),MATCH('71200M Ann'!BT$8,'71200 Ann'!$C$8:$AZ$8,0))</f>
        <v>33.700000000000003</v>
      </c>
      <c r="BU190" s="11">
        <f>INDEX('71200 Ann'!$C$8:$AZ$285,MATCH('71200M Ann'!$C190,'71200 Ann'!$C$8:$C$285,0),MATCH('71200M Ann'!BU$8,'71200 Ann'!$C$8:$AZ$8,0))</f>
        <v>34.6</v>
      </c>
      <c r="BV190" s="11">
        <f>INDEX('71200 Ann'!$C$8:$AZ$285,MATCH('71200M Ann'!$C190,'71200 Ann'!$C$8:$C$285,0),MATCH('71200M Ann'!BV$8,'71200 Ann'!$C$8:$AZ$8,0))</f>
        <v>35.4</v>
      </c>
      <c r="BW190" s="11">
        <f>INDEX('71200 Ann'!$C$8:$AZ$285,MATCH('71200M Ann'!$C190,'71200 Ann'!$C$8:$C$285,0),MATCH('71200M Ann'!BW$8,'71200 Ann'!$C$8:$AZ$8,0))</f>
        <v>36.9</v>
      </c>
      <c r="BX190" s="11">
        <f>INDEX('71200 Ann'!$C$8:$AZ$285,MATCH('71200M Ann'!$C190,'71200 Ann'!$C$8:$C$285,0),MATCH('71200M Ann'!BX$8,'71200 Ann'!$C$8:$AZ$8,0))</f>
        <v>38.4</v>
      </c>
      <c r="BY190" s="11">
        <f>INDEX('71200 Ann'!$C$8:$AZ$285,MATCH('71200M Ann'!$C190,'71200 Ann'!$C$8:$C$285,0),MATCH('71200M Ann'!BY$8,'71200 Ann'!$C$8:$AZ$8,0))</f>
        <v>40.700000000000003</v>
      </c>
      <c r="BZ190" s="11">
        <f>INDEX('71200 Ann'!$C$8:$AZ$285,MATCH('71200M Ann'!$C190,'71200 Ann'!$C$8:$C$285,0),MATCH('71200M Ann'!BZ$8,'71200 Ann'!$C$8:$AZ$8,0))</f>
        <v>43</v>
      </c>
      <c r="CA190" s="11">
        <f>INDEX('71200 Ann'!$C$8:$AZ$285,MATCH('71200M Ann'!$C190,'71200 Ann'!$C$8:$C$285,0),MATCH('71200M Ann'!CA$8,'71200 Ann'!$C$8:$AZ$8,0))</f>
        <v>43.6</v>
      </c>
      <c r="CB190" s="11">
        <f>INDEX('71200 Ann'!$C$8:$AZ$285,MATCH('71200M Ann'!$C190,'71200 Ann'!$C$8:$C$285,0),MATCH('71200M Ann'!CB$8,'71200 Ann'!$C$8:$AZ$8,0))</f>
        <v>45.1</v>
      </c>
      <c r="CC190" s="11">
        <f>INDEX('71200 Ann'!$C$8:$AZ$285,MATCH('71200M Ann'!$C190,'71200 Ann'!$C$8:$C$285,0),MATCH('71200M Ann'!CC$8,'71200 Ann'!$C$8:$AZ$8,0))</f>
        <v>46.2</v>
      </c>
      <c r="CD190" s="11">
        <f>INDEX('71200 Ann'!$C$8:$AZ$285,MATCH('71200M Ann'!$C190,'71200 Ann'!$C$8:$C$285,0),MATCH('71200M Ann'!CD$8,'71200 Ann'!$C$8:$AZ$8,0))</f>
        <v>49.5</v>
      </c>
      <c r="CE190" s="11">
        <f>INDEX('71200 Ann'!$C$8:$AZ$285,MATCH('71200M Ann'!$C190,'71200 Ann'!$C$8:$C$285,0),MATCH('71200M Ann'!CE$8,'71200 Ann'!$C$8:$AZ$8,0))</f>
        <v>43.2</v>
      </c>
      <c r="CF190" s="11">
        <f>INDEX('71200 Ann'!$C$8:$AZ$285,MATCH('71200M Ann'!$C190,'71200 Ann'!$C$8:$C$285,0),MATCH('71200M Ann'!CF$8,'71200 Ann'!$C$8:$AZ$8,0))</f>
        <v>32.4</v>
      </c>
      <c r="CG190" s="11">
        <f>INDEX('71200 Ann'!$C$8:$AZ$285,MATCH('71200M Ann'!$C190,'71200 Ann'!$C$8:$C$285,0),MATCH('71200M Ann'!CG$8,'71200 Ann'!$C$8:$AZ$8,0))</f>
        <v>29.3</v>
      </c>
      <c r="CH190" s="11">
        <f>INDEX('71200 Ann'!$C$8:$AZ$285,MATCH('71200M Ann'!$C190,'71200 Ann'!$C$8:$C$285,0),MATCH('71200M Ann'!CH$8,'71200 Ann'!$C$8:$AZ$8,0))</f>
        <v>23.2</v>
      </c>
      <c r="CI190" s="11">
        <f>INDEX('71200 Ann'!$C$8:$AZ$285,MATCH('71200M Ann'!$C190,'71200 Ann'!$C$8:$C$285,0),MATCH('71200M Ann'!CI$8,'71200 Ann'!$C$8:$AZ$8,0))</f>
        <v>23.1</v>
      </c>
      <c r="CJ190" s="11">
        <f>INDEX('71200 Ann'!$C$8:$AZ$285,MATCH('71200M Ann'!$C190,'71200 Ann'!$C$8:$C$285,0),MATCH('71200M Ann'!CJ$8,'71200 Ann'!$C$8:$AZ$8,0))</f>
        <v>22.9</v>
      </c>
      <c r="CK190" s="11">
        <f>INDEX('71200 Ann'!$C$8:$AZ$285,MATCH('71200M Ann'!$C190,'71200 Ann'!$C$8:$C$285,0),MATCH('71200M Ann'!CK$8,'71200 Ann'!$C$8:$AZ$8,0))</f>
        <v>25.3</v>
      </c>
      <c r="CL190" s="11">
        <f>INDEX('71200 Ann'!$C$8:$AZ$285,MATCH('71200M Ann'!$C190,'71200 Ann'!$C$8:$C$285,0),MATCH('71200M Ann'!CL$8,'71200 Ann'!$C$8:$AZ$8,0))</f>
        <v>31.5</v>
      </c>
      <c r="CM190" s="11"/>
      <c r="CN190" s="8"/>
    </row>
    <row r="191" spans="1:92" s="10" customFormat="1" x14ac:dyDescent="0.25">
      <c r="A191" s="32">
        <v>174</v>
      </c>
      <c r="B191" s="10" t="s">
        <v>897</v>
      </c>
      <c r="C191" s="10" t="s">
        <v>906</v>
      </c>
      <c r="D191" s="10">
        <f>INDEX('71200 Ann Hist'!$C$8:$AR$285,MATCH('71200M Ann'!$C191,'71200 Ann Hist'!$C$8:$C$285,0),MATCH('71200M Ann'!D$8,'71200 Ann Hist'!$C$8:$AR$8,0))</f>
        <v>0</v>
      </c>
      <c r="E191" s="10">
        <f>INDEX('71200 Ann Hist'!$C$8:$AR$285,MATCH('71200M Ann'!$C191,'71200 Ann Hist'!$C$8:$C$285,0),MATCH('71200M Ann'!E$8,'71200 Ann Hist'!$C$8:$AR$8,0))</f>
        <v>0</v>
      </c>
      <c r="F191" s="10">
        <f>INDEX('71200 Ann Hist'!$C$8:$AR$285,MATCH('71200M Ann'!$C191,'71200 Ann Hist'!$C$8:$C$285,0),MATCH('71200M Ann'!F$8,'71200 Ann Hist'!$C$8:$AR$8,0))</f>
        <v>0</v>
      </c>
      <c r="G191" s="10">
        <f>INDEX('71200 Ann Hist'!$C$8:$AR$285,MATCH('71200M Ann'!$C191,'71200 Ann Hist'!$C$8:$C$285,0),MATCH('71200M Ann'!G$8,'71200 Ann Hist'!$C$8:$AR$8,0))</f>
        <v>0</v>
      </c>
      <c r="H191" s="10">
        <f>INDEX('71200 Ann Hist'!$C$8:$AR$285,MATCH('71200M Ann'!$C191,'71200 Ann Hist'!$C$8:$C$285,0),MATCH('71200M Ann'!H$8,'71200 Ann Hist'!$C$8:$AR$8,0))</f>
        <v>0</v>
      </c>
      <c r="I191" s="10">
        <f>INDEX('71200 Ann Hist'!$C$8:$AR$285,MATCH('71200M Ann'!$C191,'71200 Ann Hist'!$C$8:$C$285,0),MATCH('71200M Ann'!I$8,'71200 Ann Hist'!$C$8:$AR$8,0))</f>
        <v>0</v>
      </c>
      <c r="J191" s="10">
        <f>INDEX('71200 Ann Hist'!$C$8:$AR$285,MATCH('71200M Ann'!$C191,'71200 Ann Hist'!$C$8:$C$285,0),MATCH('71200M Ann'!J$8,'71200 Ann Hist'!$C$8:$AR$8,0))</f>
        <v>0</v>
      </c>
      <c r="K191" s="10">
        <f>INDEX('71200 Ann Hist'!$C$8:$AR$285,MATCH('71200M Ann'!$C191,'71200 Ann Hist'!$C$8:$C$285,0),MATCH('71200M Ann'!K$8,'71200 Ann Hist'!$C$8:$AR$8,0))</f>
        <v>0</v>
      </c>
      <c r="L191" s="10">
        <f>INDEX('71200 Ann Hist'!$C$8:$AR$285,MATCH('71200M Ann'!$C191,'71200 Ann Hist'!$C$8:$C$285,0),MATCH('71200M Ann'!L$8,'71200 Ann Hist'!$C$8:$AR$8,0))</f>
        <v>0.1</v>
      </c>
      <c r="M191" s="10">
        <f>INDEX('71200 Ann Hist'!$C$8:$AR$285,MATCH('71200M Ann'!$C191,'71200 Ann Hist'!$C$8:$C$285,0),MATCH('71200M Ann'!M$8,'71200 Ann Hist'!$C$8:$AR$8,0))</f>
        <v>0.1</v>
      </c>
      <c r="N191" s="10">
        <f>INDEX('71200 Ann Hist'!$C$8:$AR$285,MATCH('71200M Ann'!$C191,'71200 Ann Hist'!$C$8:$C$285,0),MATCH('71200M Ann'!N$8,'71200 Ann Hist'!$C$8:$AR$8,0))</f>
        <v>0.1</v>
      </c>
      <c r="O191" s="10">
        <f>INDEX('71200 Ann Hist'!$C$8:$AR$285,MATCH('71200M Ann'!$C191,'71200 Ann Hist'!$C$8:$C$285,0),MATCH('71200M Ann'!O$8,'71200 Ann Hist'!$C$8:$AR$8,0))</f>
        <v>0.1</v>
      </c>
      <c r="P191" s="10">
        <f>INDEX('71200 Ann Hist'!$C$8:$AR$285,MATCH('71200M Ann'!$C191,'71200 Ann Hist'!$C$8:$C$285,0),MATCH('71200M Ann'!P$8,'71200 Ann Hist'!$C$8:$AR$8,0))</f>
        <v>0.1</v>
      </c>
      <c r="Q191" s="10">
        <f>INDEX('71200 Ann Hist'!$C$8:$AR$285,MATCH('71200M Ann'!$C191,'71200 Ann Hist'!$C$8:$C$285,0),MATCH('71200M Ann'!Q$8,'71200 Ann Hist'!$C$8:$AR$8,0))</f>
        <v>0.1</v>
      </c>
      <c r="R191" s="10">
        <f>INDEX('71200 Ann Hist'!$C$8:$AR$285,MATCH('71200M Ann'!$C191,'71200 Ann Hist'!$C$8:$C$285,0),MATCH('71200M Ann'!R$8,'71200 Ann Hist'!$C$8:$AR$8,0))</f>
        <v>0.1</v>
      </c>
      <c r="S191" s="10">
        <f>INDEX('71200 Ann Hist'!$C$8:$AR$285,MATCH('71200M Ann'!$C191,'71200 Ann Hist'!$C$8:$C$285,0),MATCH('71200M Ann'!S$8,'71200 Ann Hist'!$C$8:$AR$8,0))</f>
        <v>0.2</v>
      </c>
      <c r="T191" s="10">
        <f>INDEX('71200 Ann Hist'!$C$8:$AR$285,MATCH('71200M Ann'!$C191,'71200 Ann Hist'!$C$8:$C$285,0),MATCH('71200M Ann'!T$8,'71200 Ann Hist'!$C$8:$AR$8,0))</f>
        <v>0.1</v>
      </c>
      <c r="U191" s="10">
        <f>INDEX('71200 Ann Hist'!$C$8:$AR$285,MATCH('71200M Ann'!$C191,'71200 Ann Hist'!$C$8:$C$285,0),MATCH('71200M Ann'!U$8,'71200 Ann Hist'!$C$8:$AR$8,0))</f>
        <v>0.1</v>
      </c>
      <c r="V191" s="10">
        <f>INDEX('71200 Ann Hist'!$C$8:$AR$285,MATCH('71200M Ann'!$C191,'71200 Ann Hist'!$C$8:$C$285,0),MATCH('71200M Ann'!V$8,'71200 Ann Hist'!$C$8:$AR$8,0))</f>
        <v>0.1</v>
      </c>
      <c r="W191" s="10">
        <f>INDEX('71200 Ann Hist'!$C$8:$AR$285,MATCH('71200M Ann'!$C191,'71200 Ann Hist'!$C$8:$C$285,0),MATCH('71200M Ann'!W$8,'71200 Ann Hist'!$C$8:$AR$8,0))</f>
        <v>0.1</v>
      </c>
      <c r="X191" s="10">
        <f>INDEX('71200 Ann Hist'!$C$8:$AR$285,MATCH('71200M Ann'!$C191,'71200 Ann Hist'!$C$8:$C$285,0),MATCH('71200M Ann'!X$8,'71200 Ann Hist'!$C$8:$AR$8,0))</f>
        <v>0.1</v>
      </c>
      <c r="Y191" s="10">
        <f>INDEX('71200 Ann Hist'!$C$8:$AR$285,MATCH('71200M Ann'!$C191,'71200 Ann Hist'!$C$8:$C$285,0),MATCH('71200M Ann'!Y$8,'71200 Ann Hist'!$C$8:$AR$8,0))</f>
        <v>0.1</v>
      </c>
      <c r="Z191" s="10">
        <f>INDEX('71200 Ann Hist'!$C$8:$AR$285,MATCH('71200M Ann'!$C191,'71200 Ann Hist'!$C$8:$C$285,0),MATCH('71200M Ann'!Z$8,'71200 Ann Hist'!$C$8:$AR$8,0))</f>
        <v>0.2</v>
      </c>
      <c r="AA191" s="10">
        <f>INDEX('71200 Ann Hist'!$C$8:$AR$285,MATCH('71200M Ann'!$C191,'71200 Ann Hist'!$C$8:$C$285,0),MATCH('71200M Ann'!AA$8,'71200 Ann Hist'!$C$8:$AR$8,0))</f>
        <v>0.2</v>
      </c>
      <c r="AB191" s="10">
        <f>INDEX('71200 Ann Hist'!$C$8:$AR$285,MATCH('71200M Ann'!$C191,'71200 Ann Hist'!$C$8:$C$285,0),MATCH('71200M Ann'!AB$8,'71200 Ann Hist'!$C$8:$AR$8,0))</f>
        <v>0.2</v>
      </c>
      <c r="AC191" s="10">
        <f>INDEX('71200 Ann Hist'!$C$8:$AR$285,MATCH('71200M Ann'!$C191,'71200 Ann Hist'!$C$8:$C$285,0),MATCH('71200M Ann'!AC$8,'71200 Ann Hist'!$C$8:$AR$8,0))</f>
        <v>0.2</v>
      </c>
      <c r="AD191" s="10">
        <f>INDEX('71200 Ann Hist'!$C$8:$AR$285,MATCH('71200M Ann'!$C191,'71200 Ann Hist'!$C$8:$C$285,0),MATCH('71200M Ann'!AD$8,'71200 Ann Hist'!$C$8:$AR$8,0))</f>
        <v>0.2</v>
      </c>
      <c r="AE191" s="10">
        <f>INDEX('71200 Ann Hist'!$C$8:$AR$285,MATCH('71200M Ann'!$C191,'71200 Ann Hist'!$C$8:$C$285,0),MATCH('71200M Ann'!AE$8,'71200 Ann Hist'!$C$8:$AR$8,0))</f>
        <v>0.2</v>
      </c>
      <c r="AF191" s="10">
        <f>INDEX('71200 Ann Hist'!$C$8:$AR$285,MATCH('71200M Ann'!$C191,'71200 Ann Hist'!$C$8:$C$285,0),MATCH('71200M Ann'!AF$8,'71200 Ann Hist'!$C$8:$AR$8,0))</f>
        <v>0.2</v>
      </c>
      <c r="AG191" s="10">
        <f>INDEX('71200 Ann Hist'!$C$8:$AR$285,MATCH('71200M Ann'!$C191,'71200 Ann Hist'!$C$8:$C$285,0),MATCH('71200M Ann'!AG$8,'71200 Ann Hist'!$C$8:$AR$8,0))</f>
        <v>0.2</v>
      </c>
      <c r="AH191" s="10">
        <f>INDEX('71200 Ann Hist'!$C$8:$AR$285,MATCH('71200M Ann'!$C191,'71200 Ann Hist'!$C$8:$C$285,0),MATCH('71200M Ann'!AH$8,'71200 Ann Hist'!$C$8:$AR$8,0))</f>
        <v>0.2</v>
      </c>
      <c r="AI191" s="10">
        <f>INDEX('71200 Ann Hist'!$C$8:$AR$285,MATCH('71200M Ann'!$C191,'71200 Ann Hist'!$C$8:$C$285,0),MATCH('71200M Ann'!AI$8,'71200 Ann Hist'!$C$8:$AR$8,0))</f>
        <v>0.2</v>
      </c>
      <c r="AJ191" s="10">
        <f>INDEX('71200 Ann Hist'!$C$8:$AR$285,MATCH('71200M Ann'!$C191,'71200 Ann Hist'!$C$8:$C$285,0),MATCH('71200M Ann'!AJ$8,'71200 Ann Hist'!$C$8:$AR$8,0))</f>
        <v>0.2</v>
      </c>
      <c r="AK191" s="10">
        <f>INDEX('71200 Ann Hist'!$C$8:$AR$285,MATCH('71200M Ann'!$C191,'71200 Ann Hist'!$C$8:$C$285,0),MATCH('71200M Ann'!AK$8,'71200 Ann Hist'!$C$8:$AR$8,0))</f>
        <v>0.2</v>
      </c>
      <c r="AL191" s="10">
        <f>INDEX('71200 Ann Hist'!$C$8:$AR$285,MATCH('71200M Ann'!$C191,'71200 Ann Hist'!$C$8:$C$285,0),MATCH('71200M Ann'!AL$8,'71200 Ann Hist'!$C$8:$AR$8,0))</f>
        <v>0.2</v>
      </c>
      <c r="AM191" s="10">
        <f>INDEX('71200 Ann Hist'!$C$8:$AR$285,MATCH('71200M Ann'!$C191,'71200 Ann Hist'!$C$8:$C$285,0),MATCH('71200M Ann'!AM$8,'71200 Ann Hist'!$C$8:$AR$8,0))</f>
        <v>0.2</v>
      </c>
      <c r="AN191" s="10">
        <f>INDEX('71200 Ann Hist'!$C$8:$AR$285,MATCH('71200M Ann'!$C191,'71200 Ann Hist'!$C$8:$C$285,0),MATCH('71200M Ann'!AN$8,'71200 Ann Hist'!$C$8:$AR$8,0))</f>
        <v>0.2</v>
      </c>
      <c r="AO191" s="10">
        <f>INDEX('71200 Ann Hist'!$C$8:$AR$285,MATCH('71200M Ann'!$C191,'71200 Ann Hist'!$C$8:$C$285,0),MATCH('71200M Ann'!AO$8,'71200 Ann Hist'!$C$8:$AR$8,0))</f>
        <v>0.2</v>
      </c>
      <c r="AP191" s="10">
        <f>INDEX('71200 Ann Hist'!$C$8:$AR$285,MATCH('71200M Ann'!$C191,'71200 Ann Hist'!$C$8:$C$285,0),MATCH('71200M Ann'!AP$8,'71200 Ann Hist'!$C$8:$AR$8,0))</f>
        <v>0.2</v>
      </c>
      <c r="AQ191" s="10">
        <f>INDEX('71200 Ann Hist'!$C$8:$AR$285,MATCH('71200M Ann'!$C191,'71200 Ann Hist'!$C$8:$C$285,0),MATCH('71200M Ann'!AQ$8,'71200 Ann Hist'!$C$8:$AR$8,0))</f>
        <v>0.3</v>
      </c>
      <c r="AR191" s="11">
        <f>INDEX('71200 Ann'!$C$8:$AZ$285,MATCH('71200M Ann'!$C191,'71200 Ann'!$C$8:$C$285,0),MATCH('71200M Ann'!AR$8,'71200 Ann'!$C$8:$AZ$8,0))</f>
        <v>0.4</v>
      </c>
      <c r="AS191" s="11">
        <f>INDEX('71200 Ann'!$C$8:$AZ$285,MATCH('71200M Ann'!$C191,'71200 Ann'!$C$8:$C$285,0),MATCH('71200M Ann'!AS$8,'71200 Ann'!$C$8:$AZ$8,0))</f>
        <v>0.5</v>
      </c>
      <c r="AT191" s="11">
        <f>INDEX('71200 Ann'!$C$8:$AZ$285,MATCH('71200M Ann'!$C191,'71200 Ann'!$C$8:$C$285,0),MATCH('71200M Ann'!AT$8,'71200 Ann'!$C$8:$AZ$8,0))</f>
        <v>0.5</v>
      </c>
      <c r="AU191" s="11">
        <f>INDEX('71200 Ann'!$C$8:$AZ$285,MATCH('71200M Ann'!$C191,'71200 Ann'!$C$8:$C$285,0),MATCH('71200M Ann'!AU$8,'71200 Ann'!$C$8:$AZ$8,0))</f>
        <v>0.6</v>
      </c>
      <c r="AV191" s="11">
        <f>INDEX('71200 Ann'!$C$8:$AZ$285,MATCH('71200M Ann'!$C191,'71200 Ann'!$C$8:$C$285,0),MATCH('71200M Ann'!AV$8,'71200 Ann'!$C$8:$AZ$8,0))</f>
        <v>0.6</v>
      </c>
      <c r="AW191" s="11">
        <f>INDEX('71200 Ann'!$C$8:$AZ$285,MATCH('71200M Ann'!$C191,'71200 Ann'!$C$8:$C$285,0),MATCH('71200M Ann'!AW$8,'71200 Ann'!$C$8:$AZ$8,0))</f>
        <v>1</v>
      </c>
      <c r="AX191" s="11">
        <f>INDEX('71200 Ann'!$C$8:$AZ$285,MATCH('71200M Ann'!$C191,'71200 Ann'!$C$8:$C$285,0),MATCH('71200M Ann'!AX$8,'71200 Ann'!$C$8:$AZ$8,0))</f>
        <v>1.6</v>
      </c>
      <c r="AY191" s="11">
        <f>INDEX('71200 Ann'!$C$8:$AZ$285,MATCH('71200M Ann'!$C191,'71200 Ann'!$C$8:$C$285,0),MATCH('71200M Ann'!AY$8,'71200 Ann'!$C$8:$AZ$8,0))</f>
        <v>1.2</v>
      </c>
      <c r="AZ191" s="11">
        <f>INDEX('71200 Ann'!$C$8:$AZ$285,MATCH('71200M Ann'!$C191,'71200 Ann'!$C$8:$C$285,0),MATCH('71200M Ann'!AZ$8,'71200 Ann'!$C$8:$AZ$8,0))</f>
        <v>1.2</v>
      </c>
      <c r="BA191" s="11">
        <f>INDEX('71200 Ann'!$C$8:$AZ$285,MATCH('71200M Ann'!$C191,'71200 Ann'!$C$8:$C$285,0),MATCH('71200M Ann'!BA$8,'71200 Ann'!$C$8:$AZ$8,0))</f>
        <v>1.2</v>
      </c>
      <c r="BB191" s="11">
        <f>INDEX('71200 Ann'!$C$8:$AZ$285,MATCH('71200M Ann'!$C191,'71200 Ann'!$C$8:$C$285,0),MATCH('71200M Ann'!BB$8,'71200 Ann'!$C$8:$AZ$8,0))</f>
        <v>1</v>
      </c>
      <c r="BC191" s="11">
        <f>INDEX('71200 Ann'!$C$8:$AZ$285,MATCH('71200M Ann'!$C191,'71200 Ann'!$C$8:$C$285,0),MATCH('71200M Ann'!BC$8,'71200 Ann'!$C$8:$AZ$8,0))</f>
        <v>0.8</v>
      </c>
      <c r="BD191" s="11">
        <f>INDEX('71200 Ann'!$C$8:$AZ$285,MATCH('71200M Ann'!$C191,'71200 Ann'!$C$8:$C$285,0),MATCH('71200M Ann'!BD$8,'71200 Ann'!$C$8:$AZ$8,0))</f>
        <v>0.5</v>
      </c>
      <c r="BE191" s="11">
        <f>INDEX('71200 Ann'!$C$8:$AZ$285,MATCH('71200M Ann'!$C191,'71200 Ann'!$C$8:$C$285,0),MATCH('71200M Ann'!BE$8,'71200 Ann'!$C$8:$AZ$8,0))</f>
        <v>1.5</v>
      </c>
      <c r="BF191" s="11">
        <f>INDEX('71200 Ann'!$C$8:$AZ$285,MATCH('71200M Ann'!$C191,'71200 Ann'!$C$8:$C$285,0),MATCH('71200M Ann'!BF$8,'71200 Ann'!$C$8:$AZ$8,0))</f>
        <v>3.5</v>
      </c>
      <c r="BG191" s="11">
        <f>INDEX('71200 Ann'!$C$8:$AZ$285,MATCH('71200M Ann'!$C191,'71200 Ann'!$C$8:$C$285,0),MATCH('71200M Ann'!BG$8,'71200 Ann'!$C$8:$AZ$8,0))</f>
        <v>3.2</v>
      </c>
      <c r="BH191" s="11">
        <f>INDEX('71200 Ann'!$C$8:$AZ$285,MATCH('71200M Ann'!$C191,'71200 Ann'!$C$8:$C$285,0),MATCH('71200M Ann'!BH$8,'71200 Ann'!$C$8:$AZ$8,0))</f>
        <v>5.9</v>
      </c>
      <c r="BI191" s="11">
        <f>INDEX('71200 Ann'!$C$8:$AZ$285,MATCH('71200M Ann'!$C191,'71200 Ann'!$C$8:$C$285,0),MATCH('71200M Ann'!BI$8,'71200 Ann'!$C$8:$AZ$8,0))</f>
        <v>5.4</v>
      </c>
      <c r="BJ191" s="11">
        <f>INDEX('71200 Ann'!$C$8:$AZ$285,MATCH('71200M Ann'!$C191,'71200 Ann'!$C$8:$C$285,0),MATCH('71200M Ann'!BJ$8,'71200 Ann'!$C$8:$AZ$8,0))</f>
        <v>4.7</v>
      </c>
      <c r="BK191" s="11">
        <f>INDEX('71200 Ann'!$C$8:$AZ$285,MATCH('71200M Ann'!$C191,'71200 Ann'!$C$8:$C$285,0),MATCH('71200M Ann'!BK$8,'71200 Ann'!$C$8:$AZ$8,0))</f>
        <v>4.8</v>
      </c>
      <c r="BL191" s="11">
        <f>INDEX('71200 Ann'!$C$8:$AZ$285,MATCH('71200M Ann'!$C191,'71200 Ann'!$C$8:$C$285,0),MATCH('71200M Ann'!BL$8,'71200 Ann'!$C$8:$AZ$8,0))</f>
        <v>4.7</v>
      </c>
      <c r="BM191" s="11">
        <f>INDEX('71200 Ann'!$C$8:$AZ$285,MATCH('71200M Ann'!$C191,'71200 Ann'!$C$8:$C$285,0),MATCH('71200M Ann'!BM$8,'71200 Ann'!$C$8:$AZ$8,0))</f>
        <v>4.0999999999999996</v>
      </c>
      <c r="BN191" s="11">
        <f>INDEX('71200 Ann'!$C$8:$AZ$285,MATCH('71200M Ann'!$C191,'71200 Ann'!$C$8:$C$285,0),MATCH('71200M Ann'!BN$8,'71200 Ann'!$C$8:$AZ$8,0))</f>
        <v>4</v>
      </c>
      <c r="BO191" s="11">
        <f>INDEX('71200 Ann'!$C$8:$AZ$285,MATCH('71200M Ann'!$C191,'71200 Ann'!$C$8:$C$285,0),MATCH('71200M Ann'!BO$8,'71200 Ann'!$C$8:$AZ$8,0))</f>
        <v>4.9000000000000004</v>
      </c>
      <c r="BP191" s="11">
        <f>INDEX('71200 Ann'!$C$8:$AZ$285,MATCH('71200M Ann'!$C191,'71200 Ann'!$C$8:$C$285,0),MATCH('71200M Ann'!BP$8,'71200 Ann'!$C$8:$AZ$8,0))</f>
        <v>6.2</v>
      </c>
      <c r="BQ191" s="11">
        <f>INDEX('71200 Ann'!$C$8:$AZ$285,MATCH('71200M Ann'!$C191,'71200 Ann'!$C$8:$C$285,0),MATCH('71200M Ann'!BQ$8,'71200 Ann'!$C$8:$AZ$8,0))</f>
        <v>7.3</v>
      </c>
      <c r="BR191" s="11">
        <f>INDEX('71200 Ann'!$C$8:$AZ$285,MATCH('71200M Ann'!$C191,'71200 Ann'!$C$8:$C$285,0),MATCH('71200M Ann'!BR$8,'71200 Ann'!$C$8:$AZ$8,0))</f>
        <v>7.1</v>
      </c>
      <c r="BS191" s="11">
        <f>INDEX('71200 Ann'!$C$8:$AZ$285,MATCH('71200M Ann'!$C191,'71200 Ann'!$C$8:$C$285,0),MATCH('71200M Ann'!BS$8,'71200 Ann'!$C$8:$AZ$8,0))</f>
        <v>6.2</v>
      </c>
      <c r="BT191" s="11">
        <f>INDEX('71200 Ann'!$C$8:$AZ$285,MATCH('71200M Ann'!$C191,'71200 Ann'!$C$8:$C$285,0),MATCH('71200M Ann'!BT$8,'71200 Ann'!$C$8:$AZ$8,0))</f>
        <v>6.1</v>
      </c>
      <c r="BU191" s="11">
        <f>INDEX('71200 Ann'!$C$8:$AZ$285,MATCH('71200M Ann'!$C191,'71200 Ann'!$C$8:$C$285,0),MATCH('71200M Ann'!BU$8,'71200 Ann'!$C$8:$AZ$8,0))</f>
        <v>5.4</v>
      </c>
      <c r="BV191" s="11">
        <f>INDEX('71200 Ann'!$C$8:$AZ$285,MATCH('71200M Ann'!$C191,'71200 Ann'!$C$8:$C$285,0),MATCH('71200M Ann'!BV$8,'71200 Ann'!$C$8:$AZ$8,0))</f>
        <v>4.7</v>
      </c>
      <c r="BW191" s="11">
        <f>INDEX('71200 Ann'!$C$8:$AZ$285,MATCH('71200M Ann'!$C191,'71200 Ann'!$C$8:$C$285,0),MATCH('71200M Ann'!BW$8,'71200 Ann'!$C$8:$AZ$8,0))</f>
        <v>4.9000000000000004</v>
      </c>
      <c r="BX191" s="11">
        <f>INDEX('71200 Ann'!$C$8:$AZ$285,MATCH('71200M Ann'!$C191,'71200 Ann'!$C$8:$C$285,0),MATCH('71200M Ann'!BX$8,'71200 Ann'!$C$8:$AZ$8,0))</f>
        <v>3.9</v>
      </c>
      <c r="BY191" s="11">
        <f>INDEX('71200 Ann'!$C$8:$AZ$285,MATCH('71200M Ann'!$C191,'71200 Ann'!$C$8:$C$285,0),MATCH('71200M Ann'!BY$8,'71200 Ann'!$C$8:$AZ$8,0))</f>
        <v>3.8</v>
      </c>
      <c r="BZ191" s="11">
        <f>INDEX('71200 Ann'!$C$8:$AZ$285,MATCH('71200M Ann'!$C191,'71200 Ann'!$C$8:$C$285,0),MATCH('71200M Ann'!BZ$8,'71200 Ann'!$C$8:$AZ$8,0))</f>
        <v>3.8</v>
      </c>
      <c r="CA191" s="11">
        <f>INDEX('71200 Ann'!$C$8:$AZ$285,MATCH('71200M Ann'!$C191,'71200 Ann'!$C$8:$C$285,0),MATCH('71200M Ann'!CA$8,'71200 Ann'!$C$8:$AZ$8,0))</f>
        <v>4.0999999999999996</v>
      </c>
      <c r="CB191" s="11">
        <f>INDEX('71200 Ann'!$C$8:$AZ$285,MATCH('71200M Ann'!$C191,'71200 Ann'!$C$8:$C$285,0),MATCH('71200M Ann'!CB$8,'71200 Ann'!$C$8:$AZ$8,0))</f>
        <v>4.5</v>
      </c>
      <c r="CC191" s="11">
        <f>INDEX('71200 Ann'!$C$8:$AZ$285,MATCH('71200M Ann'!$C191,'71200 Ann'!$C$8:$C$285,0),MATCH('71200M Ann'!CC$8,'71200 Ann'!$C$8:$AZ$8,0))</f>
        <v>4.7</v>
      </c>
      <c r="CD191" s="11">
        <f>INDEX('71200 Ann'!$C$8:$AZ$285,MATCH('71200M Ann'!$C191,'71200 Ann'!$C$8:$C$285,0),MATCH('71200M Ann'!CD$8,'71200 Ann'!$C$8:$AZ$8,0))</f>
        <v>4.7</v>
      </c>
      <c r="CE191" s="11">
        <f>INDEX('71200 Ann'!$C$8:$AZ$285,MATCH('71200M Ann'!$C191,'71200 Ann'!$C$8:$C$285,0),MATCH('71200M Ann'!CE$8,'71200 Ann'!$C$8:$AZ$8,0))</f>
        <v>5.6</v>
      </c>
      <c r="CF191" s="11">
        <f>INDEX('71200 Ann'!$C$8:$AZ$285,MATCH('71200M Ann'!$C191,'71200 Ann'!$C$8:$C$285,0),MATCH('71200M Ann'!CF$8,'71200 Ann'!$C$8:$AZ$8,0))</f>
        <v>5.7</v>
      </c>
      <c r="CG191" s="11">
        <f>INDEX('71200 Ann'!$C$8:$AZ$285,MATCH('71200M Ann'!$C191,'71200 Ann'!$C$8:$C$285,0),MATCH('71200M Ann'!CG$8,'71200 Ann'!$C$8:$AZ$8,0))</f>
        <v>5.8</v>
      </c>
      <c r="CH191" s="11">
        <f>INDEX('71200 Ann'!$C$8:$AZ$285,MATCH('71200M Ann'!$C191,'71200 Ann'!$C$8:$C$285,0),MATCH('71200M Ann'!CH$8,'71200 Ann'!$C$8:$AZ$8,0))</f>
        <v>6.4</v>
      </c>
      <c r="CI191" s="11">
        <f>INDEX('71200 Ann'!$C$8:$AZ$285,MATCH('71200M Ann'!$C191,'71200 Ann'!$C$8:$C$285,0),MATCH('71200M Ann'!CI$8,'71200 Ann'!$C$8:$AZ$8,0))</f>
        <v>5.7</v>
      </c>
      <c r="CJ191" s="11">
        <f>INDEX('71200 Ann'!$C$8:$AZ$285,MATCH('71200M Ann'!$C191,'71200 Ann'!$C$8:$C$285,0),MATCH('71200M Ann'!CJ$8,'71200 Ann'!$C$8:$AZ$8,0))</f>
        <v>4.7</v>
      </c>
      <c r="CK191" s="11">
        <f>INDEX('71200 Ann'!$C$8:$AZ$285,MATCH('71200M Ann'!$C191,'71200 Ann'!$C$8:$C$285,0),MATCH('71200M Ann'!CK$8,'71200 Ann'!$C$8:$AZ$8,0))</f>
        <v>5.4</v>
      </c>
      <c r="CL191" s="11">
        <f>INDEX('71200 Ann'!$C$8:$AZ$285,MATCH('71200M Ann'!$C191,'71200 Ann'!$C$8:$C$285,0),MATCH('71200M Ann'!CL$8,'71200 Ann'!$C$8:$AZ$8,0))</f>
        <v>6.2</v>
      </c>
      <c r="CM191" s="11"/>
      <c r="CN191" s="8"/>
    </row>
    <row r="192" spans="1:92" s="10" customFormat="1" x14ac:dyDescent="0.25">
      <c r="A192" s="32">
        <v>175</v>
      </c>
      <c r="B192" s="10" t="s">
        <v>905</v>
      </c>
      <c r="C192" s="10" t="s">
        <v>904</v>
      </c>
      <c r="D192" s="10">
        <f>INDEX('71200 Ann Hist'!$C$8:$AR$285,MATCH('71200M Ann'!$C192,'71200 Ann Hist'!$C$8:$C$285,0),MATCH('71200M Ann'!D$8,'71200 Ann Hist'!$C$8:$AR$8,0))</f>
        <v>0.1</v>
      </c>
      <c r="E192" s="10">
        <f>INDEX('71200 Ann Hist'!$C$8:$AR$285,MATCH('71200M Ann'!$C192,'71200 Ann Hist'!$C$8:$C$285,0),MATCH('71200M Ann'!E$8,'71200 Ann Hist'!$C$8:$AR$8,0))</f>
        <v>0.1</v>
      </c>
      <c r="F192" s="10">
        <f>INDEX('71200 Ann Hist'!$C$8:$AR$285,MATCH('71200M Ann'!$C192,'71200 Ann Hist'!$C$8:$C$285,0),MATCH('71200M Ann'!F$8,'71200 Ann Hist'!$C$8:$AR$8,0))</f>
        <v>0.1</v>
      </c>
      <c r="G192" s="10">
        <f>INDEX('71200 Ann Hist'!$C$8:$AR$285,MATCH('71200M Ann'!$C192,'71200 Ann Hist'!$C$8:$C$285,0),MATCH('71200M Ann'!G$8,'71200 Ann Hist'!$C$8:$AR$8,0))</f>
        <v>0.1</v>
      </c>
      <c r="H192" s="10">
        <f>INDEX('71200 Ann Hist'!$C$8:$AR$285,MATCH('71200M Ann'!$C192,'71200 Ann Hist'!$C$8:$C$285,0),MATCH('71200M Ann'!H$8,'71200 Ann Hist'!$C$8:$AR$8,0))</f>
        <v>0</v>
      </c>
      <c r="I192" s="10">
        <f>INDEX('71200 Ann Hist'!$C$8:$AR$285,MATCH('71200M Ann'!$C192,'71200 Ann Hist'!$C$8:$C$285,0),MATCH('71200M Ann'!I$8,'71200 Ann Hist'!$C$8:$AR$8,0))</f>
        <v>0</v>
      </c>
      <c r="J192" s="10">
        <f>INDEX('71200 Ann Hist'!$C$8:$AR$285,MATCH('71200M Ann'!$C192,'71200 Ann Hist'!$C$8:$C$285,0),MATCH('71200M Ann'!J$8,'71200 Ann Hist'!$C$8:$AR$8,0))</f>
        <v>0</v>
      </c>
      <c r="K192" s="10">
        <f>INDEX('71200 Ann Hist'!$C$8:$AR$285,MATCH('71200M Ann'!$C192,'71200 Ann Hist'!$C$8:$C$285,0),MATCH('71200M Ann'!K$8,'71200 Ann Hist'!$C$8:$AR$8,0))</f>
        <v>0</v>
      </c>
      <c r="L192" s="10">
        <f>INDEX('71200 Ann Hist'!$C$8:$AR$285,MATCH('71200M Ann'!$C192,'71200 Ann Hist'!$C$8:$C$285,0),MATCH('71200M Ann'!L$8,'71200 Ann Hist'!$C$8:$AR$8,0))</f>
        <v>0</v>
      </c>
      <c r="M192" s="10">
        <f>INDEX('71200 Ann Hist'!$C$8:$AR$285,MATCH('71200M Ann'!$C192,'71200 Ann Hist'!$C$8:$C$285,0),MATCH('71200M Ann'!M$8,'71200 Ann Hist'!$C$8:$AR$8,0))</f>
        <v>0.1</v>
      </c>
      <c r="N192" s="10">
        <f>INDEX('71200 Ann Hist'!$C$8:$AR$285,MATCH('71200M Ann'!$C192,'71200 Ann Hist'!$C$8:$C$285,0),MATCH('71200M Ann'!N$8,'71200 Ann Hist'!$C$8:$AR$8,0))</f>
        <v>0.1</v>
      </c>
      <c r="O192" s="10">
        <f>INDEX('71200 Ann Hist'!$C$8:$AR$285,MATCH('71200M Ann'!$C192,'71200 Ann Hist'!$C$8:$C$285,0),MATCH('71200M Ann'!O$8,'71200 Ann Hist'!$C$8:$AR$8,0))</f>
        <v>0.1</v>
      </c>
      <c r="P192" s="10">
        <f>INDEX('71200 Ann Hist'!$C$8:$AR$285,MATCH('71200M Ann'!$C192,'71200 Ann Hist'!$C$8:$C$285,0),MATCH('71200M Ann'!P$8,'71200 Ann Hist'!$C$8:$AR$8,0))</f>
        <v>0.1</v>
      </c>
      <c r="Q192" s="10">
        <f>INDEX('71200 Ann Hist'!$C$8:$AR$285,MATCH('71200M Ann'!$C192,'71200 Ann Hist'!$C$8:$C$285,0),MATCH('71200M Ann'!Q$8,'71200 Ann Hist'!$C$8:$AR$8,0))</f>
        <v>0.1</v>
      </c>
      <c r="R192" s="10">
        <f>INDEX('71200 Ann Hist'!$C$8:$AR$285,MATCH('71200M Ann'!$C192,'71200 Ann Hist'!$C$8:$C$285,0),MATCH('71200M Ann'!R$8,'71200 Ann Hist'!$C$8:$AR$8,0))</f>
        <v>0.1</v>
      </c>
      <c r="S192" s="10">
        <f>INDEX('71200 Ann Hist'!$C$8:$AR$285,MATCH('71200M Ann'!$C192,'71200 Ann Hist'!$C$8:$C$285,0),MATCH('71200M Ann'!S$8,'71200 Ann Hist'!$C$8:$AR$8,0))</f>
        <v>0.1</v>
      </c>
      <c r="T192" s="10">
        <f>INDEX('71200 Ann Hist'!$C$8:$AR$285,MATCH('71200M Ann'!$C192,'71200 Ann Hist'!$C$8:$C$285,0),MATCH('71200M Ann'!T$8,'71200 Ann Hist'!$C$8:$AR$8,0))</f>
        <v>0.2</v>
      </c>
      <c r="U192" s="10">
        <f>INDEX('71200 Ann Hist'!$C$8:$AR$285,MATCH('71200M Ann'!$C192,'71200 Ann Hist'!$C$8:$C$285,0),MATCH('71200M Ann'!U$8,'71200 Ann Hist'!$C$8:$AR$8,0))</f>
        <v>0.6</v>
      </c>
      <c r="V192" s="10">
        <f>INDEX('71200 Ann Hist'!$C$8:$AR$285,MATCH('71200M Ann'!$C192,'71200 Ann Hist'!$C$8:$C$285,0),MATCH('71200M Ann'!V$8,'71200 Ann Hist'!$C$8:$AR$8,0))</f>
        <v>0.8</v>
      </c>
      <c r="W192" s="10">
        <f>INDEX('71200 Ann Hist'!$C$8:$AR$285,MATCH('71200M Ann'!$C192,'71200 Ann Hist'!$C$8:$C$285,0),MATCH('71200M Ann'!W$8,'71200 Ann Hist'!$C$8:$AR$8,0))</f>
        <v>1</v>
      </c>
      <c r="X192" s="10">
        <f>INDEX('71200 Ann Hist'!$C$8:$AR$285,MATCH('71200M Ann'!$C192,'71200 Ann Hist'!$C$8:$C$285,0),MATCH('71200M Ann'!X$8,'71200 Ann Hist'!$C$8:$AR$8,0))</f>
        <v>1.1000000000000001</v>
      </c>
      <c r="Y192" s="10">
        <f>INDEX('71200 Ann Hist'!$C$8:$AR$285,MATCH('71200M Ann'!$C192,'71200 Ann Hist'!$C$8:$C$285,0),MATCH('71200M Ann'!Y$8,'71200 Ann Hist'!$C$8:$AR$8,0))</f>
        <v>1.3</v>
      </c>
      <c r="Z192" s="10">
        <f>INDEX('71200 Ann Hist'!$C$8:$AR$285,MATCH('71200M Ann'!$C192,'71200 Ann Hist'!$C$8:$C$285,0),MATCH('71200M Ann'!Z$8,'71200 Ann Hist'!$C$8:$AR$8,0))</f>
        <v>1.6</v>
      </c>
      <c r="AA192" s="10">
        <f>INDEX('71200 Ann Hist'!$C$8:$AR$285,MATCH('71200M Ann'!$C192,'71200 Ann Hist'!$C$8:$C$285,0),MATCH('71200M Ann'!AA$8,'71200 Ann Hist'!$C$8:$AR$8,0))</f>
        <v>1.7</v>
      </c>
      <c r="AB192" s="10">
        <f>INDEX('71200 Ann Hist'!$C$8:$AR$285,MATCH('71200M Ann'!$C192,'71200 Ann Hist'!$C$8:$C$285,0),MATCH('71200M Ann'!AB$8,'71200 Ann Hist'!$C$8:$AR$8,0))</f>
        <v>1.9</v>
      </c>
      <c r="AC192" s="10">
        <f>INDEX('71200 Ann Hist'!$C$8:$AR$285,MATCH('71200M Ann'!$C192,'71200 Ann Hist'!$C$8:$C$285,0),MATCH('71200M Ann'!AC$8,'71200 Ann Hist'!$C$8:$AR$8,0))</f>
        <v>2</v>
      </c>
      <c r="AD192" s="10">
        <f>INDEX('71200 Ann Hist'!$C$8:$AR$285,MATCH('71200M Ann'!$C192,'71200 Ann Hist'!$C$8:$C$285,0),MATCH('71200M Ann'!AD$8,'71200 Ann Hist'!$C$8:$AR$8,0))</f>
        <v>2.1</v>
      </c>
      <c r="AE192" s="10">
        <f>INDEX('71200 Ann Hist'!$C$8:$AR$285,MATCH('71200M Ann'!$C192,'71200 Ann Hist'!$C$8:$C$285,0),MATCH('71200M Ann'!AE$8,'71200 Ann Hist'!$C$8:$AR$8,0))</f>
        <v>2.5</v>
      </c>
      <c r="AF192" s="10">
        <f>INDEX('71200 Ann Hist'!$C$8:$AR$285,MATCH('71200M Ann'!$C192,'71200 Ann Hist'!$C$8:$C$285,0),MATCH('71200M Ann'!AF$8,'71200 Ann Hist'!$C$8:$AR$8,0))</f>
        <v>2.7</v>
      </c>
      <c r="AG192" s="10">
        <f>INDEX('71200 Ann Hist'!$C$8:$AR$285,MATCH('71200M Ann'!$C192,'71200 Ann Hist'!$C$8:$C$285,0),MATCH('71200M Ann'!AG$8,'71200 Ann Hist'!$C$8:$AR$8,0))</f>
        <v>2.8</v>
      </c>
      <c r="AH192" s="10">
        <f>INDEX('71200 Ann Hist'!$C$8:$AR$285,MATCH('71200M Ann'!$C192,'71200 Ann Hist'!$C$8:$C$285,0),MATCH('71200M Ann'!AH$8,'71200 Ann Hist'!$C$8:$AR$8,0))</f>
        <v>3.1</v>
      </c>
      <c r="AI192" s="10">
        <f>INDEX('71200 Ann Hist'!$C$8:$AR$285,MATCH('71200M Ann'!$C192,'71200 Ann Hist'!$C$8:$C$285,0),MATCH('71200M Ann'!AI$8,'71200 Ann Hist'!$C$8:$AR$8,0))</f>
        <v>3.4</v>
      </c>
      <c r="AJ192" s="10">
        <f>INDEX('71200 Ann Hist'!$C$8:$AR$285,MATCH('71200M Ann'!$C192,'71200 Ann Hist'!$C$8:$C$285,0),MATCH('71200M Ann'!AJ$8,'71200 Ann Hist'!$C$8:$AR$8,0))</f>
        <v>3.4</v>
      </c>
      <c r="AK192" s="10">
        <f>INDEX('71200 Ann Hist'!$C$8:$AR$285,MATCH('71200M Ann'!$C192,'71200 Ann Hist'!$C$8:$C$285,0),MATCH('71200M Ann'!AK$8,'71200 Ann Hist'!$C$8:$AR$8,0))</f>
        <v>3.7</v>
      </c>
      <c r="AL192" s="10">
        <f>INDEX('71200 Ann Hist'!$C$8:$AR$285,MATCH('71200M Ann'!$C192,'71200 Ann Hist'!$C$8:$C$285,0),MATCH('71200M Ann'!AL$8,'71200 Ann Hist'!$C$8:$AR$8,0))</f>
        <v>3.9</v>
      </c>
      <c r="AM192" s="10">
        <f>INDEX('71200 Ann Hist'!$C$8:$AR$285,MATCH('71200M Ann'!$C192,'71200 Ann Hist'!$C$8:$C$285,0),MATCH('71200M Ann'!AM$8,'71200 Ann Hist'!$C$8:$AR$8,0))</f>
        <v>4.2</v>
      </c>
      <c r="AN192" s="10">
        <f>INDEX('71200 Ann Hist'!$C$8:$AR$285,MATCH('71200M Ann'!$C192,'71200 Ann Hist'!$C$8:$C$285,0),MATCH('71200M Ann'!AN$8,'71200 Ann Hist'!$C$8:$AR$8,0))</f>
        <v>4.8</v>
      </c>
      <c r="AO192" s="10">
        <f>INDEX('71200 Ann Hist'!$C$8:$AR$285,MATCH('71200M Ann'!$C192,'71200 Ann Hist'!$C$8:$C$285,0),MATCH('71200M Ann'!AO$8,'71200 Ann Hist'!$C$8:$AR$8,0))</f>
        <v>5.6</v>
      </c>
      <c r="AP192" s="10">
        <f>INDEX('71200 Ann Hist'!$C$8:$AR$285,MATCH('71200M Ann'!$C192,'71200 Ann Hist'!$C$8:$C$285,0),MATCH('71200M Ann'!AP$8,'71200 Ann Hist'!$C$8:$AR$8,0))</f>
        <v>5.9</v>
      </c>
      <c r="AQ192" s="10">
        <f>INDEX('71200 Ann Hist'!$C$8:$AR$285,MATCH('71200M Ann'!$C192,'71200 Ann Hist'!$C$8:$C$285,0),MATCH('71200M Ann'!AQ$8,'71200 Ann Hist'!$C$8:$AR$8,0))</f>
        <v>7</v>
      </c>
      <c r="AR192" s="11">
        <f>INDEX('71200 Ann'!$C$8:$AZ$285,MATCH('71200M Ann'!$C192,'71200 Ann'!$C$8:$C$285,0),MATCH('71200M Ann'!AR$8,'71200 Ann'!$C$8:$AZ$8,0))</f>
        <v>7.8</v>
      </c>
      <c r="AS192" s="11">
        <f>INDEX('71200 Ann'!$C$8:$AZ$285,MATCH('71200M Ann'!$C192,'71200 Ann'!$C$8:$C$285,0),MATCH('71200M Ann'!AS$8,'71200 Ann'!$C$8:$AZ$8,0))</f>
        <v>7.1</v>
      </c>
      <c r="AT192" s="11">
        <f>INDEX('71200 Ann'!$C$8:$AZ$285,MATCH('71200M Ann'!$C192,'71200 Ann'!$C$8:$C$285,0),MATCH('71200M Ann'!AT$8,'71200 Ann'!$C$8:$AZ$8,0))</f>
        <v>5.5</v>
      </c>
      <c r="AU192" s="11">
        <f>INDEX('71200 Ann'!$C$8:$AZ$285,MATCH('71200M Ann'!$C192,'71200 Ann'!$C$8:$C$285,0),MATCH('71200M Ann'!AU$8,'71200 Ann'!$C$8:$AZ$8,0))</f>
        <v>6.4</v>
      </c>
      <c r="AV192" s="11">
        <f>INDEX('71200 Ann'!$C$8:$AZ$285,MATCH('71200M Ann'!$C192,'71200 Ann'!$C$8:$C$285,0),MATCH('71200M Ann'!AV$8,'71200 Ann'!$C$8:$AZ$8,0))</f>
        <v>11.2</v>
      </c>
      <c r="AW192" s="11">
        <f>INDEX('71200 Ann'!$C$8:$AZ$285,MATCH('71200M Ann'!$C192,'71200 Ann'!$C$8:$C$285,0),MATCH('71200M Ann'!AW$8,'71200 Ann'!$C$8:$AZ$8,0))</f>
        <v>13.6</v>
      </c>
      <c r="AX192" s="11">
        <f>INDEX('71200 Ann'!$C$8:$AZ$285,MATCH('71200M Ann'!$C192,'71200 Ann'!$C$8:$C$285,0),MATCH('71200M Ann'!AX$8,'71200 Ann'!$C$8:$AZ$8,0))</f>
        <v>3.7</v>
      </c>
      <c r="AY192" s="11">
        <f>INDEX('71200 Ann'!$C$8:$AZ$285,MATCH('71200M Ann'!$C192,'71200 Ann'!$C$8:$C$285,0),MATCH('71200M Ann'!AY$8,'71200 Ann'!$C$8:$AZ$8,0))</f>
        <v>11.2</v>
      </c>
      <c r="AZ192" s="11">
        <f>INDEX('71200 Ann'!$C$8:$AZ$285,MATCH('71200M Ann'!$C192,'71200 Ann'!$C$8:$C$285,0),MATCH('71200M Ann'!AZ$8,'71200 Ann'!$C$8:$AZ$8,0))</f>
        <v>14.6</v>
      </c>
      <c r="BA192" s="11">
        <f>INDEX('71200 Ann'!$C$8:$AZ$285,MATCH('71200M Ann'!$C192,'71200 Ann'!$C$8:$C$285,0),MATCH('71200M Ann'!BA$8,'71200 Ann'!$C$8:$AZ$8,0))</f>
        <v>22.4</v>
      </c>
      <c r="BB192" s="11">
        <f>INDEX('71200 Ann'!$C$8:$AZ$285,MATCH('71200M Ann'!$C192,'71200 Ann'!$C$8:$C$285,0),MATCH('71200M Ann'!BB$8,'71200 Ann'!$C$8:$AZ$8,0))</f>
        <v>34.6</v>
      </c>
      <c r="BC192" s="11">
        <f>INDEX('71200 Ann'!$C$8:$AZ$285,MATCH('71200M Ann'!$C192,'71200 Ann'!$C$8:$C$285,0),MATCH('71200M Ann'!BC$8,'71200 Ann'!$C$8:$AZ$8,0))</f>
        <v>43.6</v>
      </c>
      <c r="BD192" s="11">
        <f>INDEX('71200 Ann'!$C$8:$AZ$285,MATCH('71200M Ann'!$C192,'71200 Ann'!$C$8:$C$285,0),MATCH('71200M Ann'!BD$8,'71200 Ann'!$C$8:$AZ$8,0))</f>
        <v>53.6</v>
      </c>
      <c r="BE192" s="11">
        <f>INDEX('71200 Ann'!$C$8:$AZ$285,MATCH('71200M Ann'!$C192,'71200 Ann'!$C$8:$C$285,0),MATCH('71200M Ann'!BE$8,'71200 Ann'!$C$8:$AZ$8,0))</f>
        <v>37.4</v>
      </c>
      <c r="BF192" s="11">
        <f>INDEX('71200 Ann'!$C$8:$AZ$285,MATCH('71200M Ann'!$C192,'71200 Ann'!$C$8:$C$285,0),MATCH('71200M Ann'!BF$8,'71200 Ann'!$C$8:$AZ$8,0))</f>
        <v>15.6</v>
      </c>
      <c r="BG192" s="11">
        <f>INDEX('71200 Ann'!$C$8:$AZ$285,MATCH('71200M Ann'!$C192,'71200 Ann'!$C$8:$C$285,0),MATCH('71200M Ann'!BG$8,'71200 Ann'!$C$8:$AZ$8,0))</f>
        <v>31.6</v>
      </c>
      <c r="BH192" s="11">
        <f>INDEX('71200 Ann'!$C$8:$AZ$285,MATCH('71200M Ann'!$C192,'71200 Ann'!$C$8:$C$285,0),MATCH('71200M Ann'!BH$8,'71200 Ann'!$C$8:$AZ$8,0))</f>
        <v>21.7</v>
      </c>
      <c r="BI192" s="11">
        <f>INDEX('71200 Ann'!$C$8:$AZ$285,MATCH('71200M Ann'!$C192,'71200 Ann'!$C$8:$C$285,0),MATCH('71200M Ann'!BI$8,'71200 Ann'!$C$8:$AZ$8,0))</f>
        <v>18.399999999999999</v>
      </c>
      <c r="BJ192" s="11">
        <f>INDEX('71200 Ann'!$C$8:$AZ$285,MATCH('71200M Ann'!$C192,'71200 Ann'!$C$8:$C$285,0),MATCH('71200M Ann'!BJ$8,'71200 Ann'!$C$8:$AZ$8,0))</f>
        <v>19.399999999999999</v>
      </c>
      <c r="BK192" s="11">
        <f>INDEX('71200 Ann'!$C$8:$AZ$285,MATCH('71200M Ann'!$C192,'71200 Ann'!$C$8:$C$285,0),MATCH('71200M Ann'!BK$8,'71200 Ann'!$C$8:$AZ$8,0))</f>
        <v>23.5</v>
      </c>
      <c r="BL192" s="11">
        <f>INDEX('71200 Ann'!$C$8:$AZ$285,MATCH('71200M Ann'!$C192,'71200 Ann'!$C$8:$C$285,0),MATCH('71200M Ann'!BL$8,'71200 Ann'!$C$8:$AZ$8,0))</f>
        <v>28.8</v>
      </c>
      <c r="BM192" s="11">
        <f>INDEX('71200 Ann'!$C$8:$AZ$285,MATCH('71200M Ann'!$C192,'71200 Ann'!$C$8:$C$285,0),MATCH('71200M Ann'!BM$8,'71200 Ann'!$C$8:$AZ$8,0))</f>
        <v>31.4</v>
      </c>
      <c r="BN192" s="11">
        <f>INDEX('71200 Ann'!$C$8:$AZ$285,MATCH('71200M Ann'!$C192,'71200 Ann'!$C$8:$C$285,0),MATCH('71200M Ann'!BN$8,'71200 Ann'!$C$8:$AZ$8,0))</f>
        <v>30.4</v>
      </c>
      <c r="BO192" s="11">
        <f>INDEX('71200 Ann'!$C$8:$AZ$285,MATCH('71200M Ann'!$C192,'71200 Ann'!$C$8:$C$285,0),MATCH('71200M Ann'!BO$8,'71200 Ann'!$C$8:$AZ$8,0))</f>
        <v>29.8</v>
      </c>
      <c r="BP192" s="11">
        <f>INDEX('71200 Ann'!$C$8:$AZ$285,MATCH('71200M Ann'!$C192,'71200 Ann'!$C$8:$C$285,0),MATCH('71200M Ann'!BP$8,'71200 Ann'!$C$8:$AZ$8,0))</f>
        <v>31.1</v>
      </c>
      <c r="BQ192" s="11">
        <f>INDEX('71200 Ann'!$C$8:$AZ$285,MATCH('71200M Ann'!$C192,'71200 Ann'!$C$8:$C$285,0),MATCH('71200M Ann'!BQ$8,'71200 Ann'!$C$8:$AZ$8,0))</f>
        <v>35.4</v>
      </c>
      <c r="BR192" s="11">
        <f>INDEX('71200 Ann'!$C$8:$AZ$285,MATCH('71200M Ann'!$C192,'71200 Ann'!$C$8:$C$285,0),MATCH('71200M Ann'!BR$8,'71200 Ann'!$C$8:$AZ$8,0))</f>
        <v>38.4</v>
      </c>
      <c r="BS192" s="11">
        <f>INDEX('71200 Ann'!$C$8:$AZ$285,MATCH('71200M Ann'!$C192,'71200 Ann'!$C$8:$C$285,0),MATCH('71200M Ann'!BS$8,'71200 Ann'!$C$8:$AZ$8,0))</f>
        <v>44.5</v>
      </c>
      <c r="BT192" s="11">
        <f>INDEX('71200 Ann'!$C$8:$AZ$285,MATCH('71200M Ann'!$C192,'71200 Ann'!$C$8:$C$285,0),MATCH('71200M Ann'!BT$8,'71200 Ann'!$C$8:$AZ$8,0))</f>
        <v>52.5</v>
      </c>
      <c r="BU192" s="11">
        <f>INDEX('71200 Ann'!$C$8:$AZ$285,MATCH('71200M Ann'!$C192,'71200 Ann'!$C$8:$C$285,0),MATCH('71200M Ann'!BU$8,'71200 Ann'!$C$8:$AZ$8,0))</f>
        <v>61</v>
      </c>
      <c r="BV192" s="11">
        <f>INDEX('71200 Ann'!$C$8:$AZ$285,MATCH('71200M Ann'!$C192,'71200 Ann'!$C$8:$C$285,0),MATCH('71200M Ann'!BV$8,'71200 Ann'!$C$8:$AZ$8,0))</f>
        <v>69.8</v>
      </c>
      <c r="BW192" s="11">
        <f>INDEX('71200 Ann'!$C$8:$AZ$285,MATCH('71200M Ann'!$C192,'71200 Ann'!$C$8:$C$285,0),MATCH('71200M Ann'!BW$8,'71200 Ann'!$C$8:$AZ$8,0))</f>
        <v>81.8</v>
      </c>
      <c r="BX192" s="11">
        <f>INDEX('71200 Ann'!$C$8:$AZ$285,MATCH('71200M Ann'!$C192,'71200 Ann'!$C$8:$C$285,0),MATCH('71200M Ann'!BX$8,'71200 Ann'!$C$8:$AZ$8,0))</f>
        <v>84</v>
      </c>
      <c r="BY192" s="11">
        <f>INDEX('71200 Ann'!$C$8:$AZ$285,MATCH('71200M Ann'!$C192,'71200 Ann'!$C$8:$C$285,0),MATCH('71200M Ann'!BY$8,'71200 Ann'!$C$8:$AZ$8,0))</f>
        <v>82.1</v>
      </c>
      <c r="BZ192" s="11">
        <f>INDEX('71200 Ann'!$C$8:$AZ$285,MATCH('71200M Ann'!$C192,'71200 Ann'!$C$8:$C$285,0),MATCH('71200M Ann'!BZ$8,'71200 Ann'!$C$8:$AZ$8,0))</f>
        <v>84.5</v>
      </c>
      <c r="CA192" s="11">
        <f>INDEX('71200 Ann'!$C$8:$AZ$285,MATCH('71200M Ann'!$C192,'71200 Ann'!$C$8:$C$285,0),MATCH('71200M Ann'!CA$8,'71200 Ann'!$C$8:$AZ$8,0))</f>
        <v>89.2</v>
      </c>
      <c r="CB192" s="11">
        <f>INDEX('71200 Ann'!$C$8:$AZ$285,MATCH('71200M Ann'!$C192,'71200 Ann'!$C$8:$C$285,0),MATCH('71200M Ann'!CB$8,'71200 Ann'!$C$8:$AZ$8,0))</f>
        <v>102.2</v>
      </c>
      <c r="CC192" s="11">
        <f>INDEX('71200 Ann'!$C$8:$AZ$285,MATCH('71200M Ann'!$C192,'71200 Ann'!$C$8:$C$285,0),MATCH('71200M Ann'!CC$8,'71200 Ann'!$C$8:$AZ$8,0))</f>
        <v>122.7</v>
      </c>
      <c r="CD192" s="11">
        <f>INDEX('71200 Ann'!$C$8:$AZ$285,MATCH('71200M Ann'!$C192,'71200 Ann'!$C$8:$C$285,0),MATCH('71200M Ann'!CD$8,'71200 Ann'!$C$8:$AZ$8,0))</f>
        <v>143.5</v>
      </c>
      <c r="CE192" s="11">
        <f>INDEX('71200 Ann'!$C$8:$AZ$285,MATCH('71200M Ann'!$C192,'71200 Ann'!$C$8:$C$285,0),MATCH('71200M Ann'!CE$8,'71200 Ann'!$C$8:$AZ$8,0))</f>
        <v>139.1</v>
      </c>
      <c r="CF192" s="11">
        <f>INDEX('71200 Ann'!$C$8:$AZ$285,MATCH('71200M Ann'!$C192,'71200 Ann'!$C$8:$C$285,0),MATCH('71200M Ann'!CF$8,'71200 Ann'!$C$8:$AZ$8,0))</f>
        <v>122.1</v>
      </c>
      <c r="CG192" s="11">
        <f>INDEX('71200 Ann'!$C$8:$AZ$285,MATCH('71200M Ann'!$C192,'71200 Ann'!$C$8:$C$285,0),MATCH('71200M Ann'!CG$8,'71200 Ann'!$C$8:$AZ$8,0))</f>
        <v>123.2</v>
      </c>
      <c r="CH192" s="11">
        <f>INDEX('71200 Ann'!$C$8:$AZ$285,MATCH('71200M Ann'!$C192,'71200 Ann'!$C$8:$C$285,0),MATCH('71200M Ann'!CH$8,'71200 Ann'!$C$8:$AZ$8,0))</f>
        <v>120.7</v>
      </c>
      <c r="CI192" s="11">
        <f>INDEX('71200 Ann'!$C$8:$AZ$285,MATCH('71200M Ann'!$C192,'71200 Ann'!$C$8:$C$285,0),MATCH('71200M Ann'!CI$8,'71200 Ann'!$C$8:$AZ$8,0))</f>
        <v>133.9</v>
      </c>
      <c r="CJ192" s="11">
        <f>INDEX('71200 Ann'!$C$8:$AZ$285,MATCH('71200M Ann'!$C192,'71200 Ann'!$C$8:$C$285,0),MATCH('71200M Ann'!CJ$8,'71200 Ann'!$C$8:$AZ$8,0))</f>
        <v>150.6</v>
      </c>
      <c r="CK192" s="11">
        <f>INDEX('71200 Ann'!$C$8:$AZ$285,MATCH('71200M Ann'!$C192,'71200 Ann'!$C$8:$C$285,0),MATCH('71200M Ann'!CK$8,'71200 Ann'!$C$8:$AZ$8,0))</f>
        <v>162.4</v>
      </c>
      <c r="CL192" s="11">
        <f>INDEX('71200 Ann'!$C$8:$AZ$285,MATCH('71200M Ann'!$C192,'71200 Ann'!$C$8:$C$285,0),MATCH('71200M Ann'!CL$8,'71200 Ann'!$C$8:$AZ$8,0))</f>
        <v>173</v>
      </c>
      <c r="CM192" s="11"/>
      <c r="CN192" s="8"/>
    </row>
    <row r="193" spans="1:92" s="10" customFormat="1" x14ac:dyDescent="0.25">
      <c r="A193" s="32">
        <v>176</v>
      </c>
      <c r="B193" s="10" t="s">
        <v>903</v>
      </c>
      <c r="C193" s="10" t="s">
        <v>100</v>
      </c>
      <c r="D193" s="10">
        <f>INDEX('71200 Ann Hist'!$C$8:$AR$285,MATCH('71200M Ann'!$C193,'71200 Ann Hist'!$C$8:$C$285,0),MATCH('71200M Ann'!D$8,'71200 Ann Hist'!$C$8:$AR$8,0))</f>
        <v>0</v>
      </c>
      <c r="E193" s="10">
        <f>INDEX('71200 Ann Hist'!$C$8:$AR$285,MATCH('71200M Ann'!$C193,'71200 Ann Hist'!$C$8:$C$285,0),MATCH('71200M Ann'!E$8,'71200 Ann Hist'!$C$8:$AR$8,0))</f>
        <v>0</v>
      </c>
      <c r="F193" s="10">
        <f>INDEX('71200 Ann Hist'!$C$8:$AR$285,MATCH('71200M Ann'!$C193,'71200 Ann Hist'!$C$8:$C$285,0),MATCH('71200M Ann'!F$8,'71200 Ann Hist'!$C$8:$AR$8,0))</f>
        <v>0</v>
      </c>
      <c r="G193" s="10">
        <f>INDEX('71200 Ann Hist'!$C$8:$AR$285,MATCH('71200M Ann'!$C193,'71200 Ann Hist'!$C$8:$C$285,0),MATCH('71200M Ann'!G$8,'71200 Ann Hist'!$C$8:$AR$8,0))</f>
        <v>0</v>
      </c>
      <c r="H193" s="10">
        <f>INDEX('71200 Ann Hist'!$C$8:$AR$285,MATCH('71200M Ann'!$C193,'71200 Ann Hist'!$C$8:$C$285,0),MATCH('71200M Ann'!H$8,'71200 Ann Hist'!$C$8:$AR$8,0))</f>
        <v>0</v>
      </c>
      <c r="I193" s="10">
        <f>INDEX('71200 Ann Hist'!$C$8:$AR$285,MATCH('71200M Ann'!$C193,'71200 Ann Hist'!$C$8:$C$285,0),MATCH('71200M Ann'!I$8,'71200 Ann Hist'!$C$8:$AR$8,0))</f>
        <v>0</v>
      </c>
      <c r="J193" s="10">
        <f>INDEX('71200 Ann Hist'!$C$8:$AR$285,MATCH('71200M Ann'!$C193,'71200 Ann Hist'!$C$8:$C$285,0),MATCH('71200M Ann'!J$8,'71200 Ann Hist'!$C$8:$AR$8,0))</f>
        <v>0</v>
      </c>
      <c r="K193" s="10">
        <f>INDEX('71200 Ann Hist'!$C$8:$AR$285,MATCH('71200M Ann'!$C193,'71200 Ann Hist'!$C$8:$C$285,0),MATCH('71200M Ann'!K$8,'71200 Ann Hist'!$C$8:$AR$8,0))</f>
        <v>0</v>
      </c>
      <c r="L193" s="10">
        <f>INDEX('71200 Ann Hist'!$C$8:$AR$285,MATCH('71200M Ann'!$C193,'71200 Ann Hist'!$C$8:$C$285,0),MATCH('71200M Ann'!L$8,'71200 Ann Hist'!$C$8:$AR$8,0))</f>
        <v>0</v>
      </c>
      <c r="M193" s="10">
        <f>INDEX('71200 Ann Hist'!$C$8:$AR$285,MATCH('71200M Ann'!$C193,'71200 Ann Hist'!$C$8:$C$285,0),MATCH('71200M Ann'!M$8,'71200 Ann Hist'!$C$8:$AR$8,0))</f>
        <v>0</v>
      </c>
      <c r="N193" s="10">
        <f>INDEX('71200 Ann Hist'!$C$8:$AR$285,MATCH('71200M Ann'!$C193,'71200 Ann Hist'!$C$8:$C$285,0),MATCH('71200M Ann'!N$8,'71200 Ann Hist'!$C$8:$AR$8,0))</f>
        <v>0</v>
      </c>
      <c r="O193" s="10">
        <f>INDEX('71200 Ann Hist'!$C$8:$AR$285,MATCH('71200M Ann'!$C193,'71200 Ann Hist'!$C$8:$C$285,0),MATCH('71200M Ann'!O$8,'71200 Ann Hist'!$C$8:$AR$8,0))</f>
        <v>0</v>
      </c>
      <c r="P193" s="10">
        <f>INDEX('71200 Ann Hist'!$C$8:$AR$285,MATCH('71200M Ann'!$C193,'71200 Ann Hist'!$C$8:$C$285,0),MATCH('71200M Ann'!P$8,'71200 Ann Hist'!$C$8:$AR$8,0))</f>
        <v>0</v>
      </c>
      <c r="Q193" s="10">
        <f>INDEX('71200 Ann Hist'!$C$8:$AR$285,MATCH('71200M Ann'!$C193,'71200 Ann Hist'!$C$8:$C$285,0),MATCH('71200M Ann'!Q$8,'71200 Ann Hist'!$C$8:$AR$8,0))</f>
        <v>0</v>
      </c>
      <c r="R193" s="10">
        <f>INDEX('71200 Ann Hist'!$C$8:$AR$285,MATCH('71200M Ann'!$C193,'71200 Ann Hist'!$C$8:$C$285,0),MATCH('71200M Ann'!R$8,'71200 Ann Hist'!$C$8:$AR$8,0))</f>
        <v>0</v>
      </c>
      <c r="S193" s="10">
        <f>INDEX('71200 Ann Hist'!$C$8:$AR$285,MATCH('71200M Ann'!$C193,'71200 Ann Hist'!$C$8:$C$285,0),MATCH('71200M Ann'!S$8,'71200 Ann Hist'!$C$8:$AR$8,0))</f>
        <v>0</v>
      </c>
      <c r="T193" s="10">
        <f>INDEX('71200 Ann Hist'!$C$8:$AR$285,MATCH('71200M Ann'!$C193,'71200 Ann Hist'!$C$8:$C$285,0),MATCH('71200M Ann'!T$8,'71200 Ann Hist'!$C$8:$AR$8,0))</f>
        <v>0</v>
      </c>
      <c r="U193" s="10">
        <f>INDEX('71200 Ann Hist'!$C$8:$AR$285,MATCH('71200M Ann'!$C193,'71200 Ann Hist'!$C$8:$C$285,0),MATCH('71200M Ann'!U$8,'71200 Ann Hist'!$C$8:$AR$8,0))</f>
        <v>0.1</v>
      </c>
      <c r="V193" s="10">
        <f>INDEX('71200 Ann Hist'!$C$8:$AR$285,MATCH('71200M Ann'!$C193,'71200 Ann Hist'!$C$8:$C$285,0),MATCH('71200M Ann'!V$8,'71200 Ann Hist'!$C$8:$AR$8,0))</f>
        <v>0.1</v>
      </c>
      <c r="W193" s="10">
        <f>INDEX('71200 Ann Hist'!$C$8:$AR$285,MATCH('71200M Ann'!$C193,'71200 Ann Hist'!$C$8:$C$285,0),MATCH('71200M Ann'!W$8,'71200 Ann Hist'!$C$8:$AR$8,0))</f>
        <v>0.2</v>
      </c>
      <c r="X193" s="10">
        <f>INDEX('71200 Ann Hist'!$C$8:$AR$285,MATCH('71200M Ann'!$C193,'71200 Ann Hist'!$C$8:$C$285,0),MATCH('71200M Ann'!X$8,'71200 Ann Hist'!$C$8:$AR$8,0))</f>
        <v>0.2</v>
      </c>
      <c r="Y193" s="10">
        <f>INDEX('71200 Ann Hist'!$C$8:$AR$285,MATCH('71200M Ann'!$C193,'71200 Ann Hist'!$C$8:$C$285,0),MATCH('71200M Ann'!Y$8,'71200 Ann Hist'!$C$8:$AR$8,0))</f>
        <v>0.2</v>
      </c>
      <c r="Z193" s="10">
        <f>INDEX('71200 Ann Hist'!$C$8:$AR$285,MATCH('71200M Ann'!$C193,'71200 Ann Hist'!$C$8:$C$285,0),MATCH('71200M Ann'!Z$8,'71200 Ann Hist'!$C$8:$AR$8,0))</f>
        <v>0.3</v>
      </c>
      <c r="AA193" s="10">
        <f>INDEX('71200 Ann Hist'!$C$8:$AR$285,MATCH('71200M Ann'!$C193,'71200 Ann Hist'!$C$8:$C$285,0),MATCH('71200M Ann'!AA$8,'71200 Ann Hist'!$C$8:$AR$8,0))</f>
        <v>0.3</v>
      </c>
      <c r="AB193" s="10">
        <f>INDEX('71200 Ann Hist'!$C$8:$AR$285,MATCH('71200M Ann'!$C193,'71200 Ann Hist'!$C$8:$C$285,0),MATCH('71200M Ann'!AB$8,'71200 Ann Hist'!$C$8:$AR$8,0))</f>
        <v>0.4</v>
      </c>
      <c r="AC193" s="10">
        <f>INDEX('71200 Ann Hist'!$C$8:$AR$285,MATCH('71200M Ann'!$C193,'71200 Ann Hist'!$C$8:$C$285,0),MATCH('71200M Ann'!AC$8,'71200 Ann Hist'!$C$8:$AR$8,0))</f>
        <v>0.4</v>
      </c>
      <c r="AD193" s="10">
        <f>INDEX('71200 Ann Hist'!$C$8:$AR$285,MATCH('71200M Ann'!$C193,'71200 Ann Hist'!$C$8:$C$285,0),MATCH('71200M Ann'!AD$8,'71200 Ann Hist'!$C$8:$AR$8,0))</f>
        <v>0.5</v>
      </c>
      <c r="AE193" s="10">
        <f>INDEX('71200 Ann Hist'!$C$8:$AR$285,MATCH('71200M Ann'!$C193,'71200 Ann Hist'!$C$8:$C$285,0),MATCH('71200M Ann'!AE$8,'71200 Ann Hist'!$C$8:$AR$8,0))</f>
        <v>0.5</v>
      </c>
      <c r="AF193" s="10">
        <f>INDEX('71200 Ann Hist'!$C$8:$AR$285,MATCH('71200M Ann'!$C193,'71200 Ann Hist'!$C$8:$C$285,0),MATCH('71200M Ann'!AF$8,'71200 Ann Hist'!$C$8:$AR$8,0))</f>
        <v>0.6</v>
      </c>
      <c r="AG193" s="10">
        <f>INDEX('71200 Ann Hist'!$C$8:$AR$285,MATCH('71200M Ann'!$C193,'71200 Ann Hist'!$C$8:$C$285,0),MATCH('71200M Ann'!AG$8,'71200 Ann Hist'!$C$8:$AR$8,0))</f>
        <v>0.6</v>
      </c>
      <c r="AH193" s="10">
        <f>INDEX('71200 Ann Hist'!$C$8:$AR$285,MATCH('71200M Ann'!$C193,'71200 Ann Hist'!$C$8:$C$285,0),MATCH('71200M Ann'!AH$8,'71200 Ann Hist'!$C$8:$AR$8,0))</f>
        <v>0.7</v>
      </c>
      <c r="AI193" s="10">
        <f>INDEX('71200 Ann Hist'!$C$8:$AR$285,MATCH('71200M Ann'!$C193,'71200 Ann Hist'!$C$8:$C$285,0),MATCH('71200M Ann'!AI$8,'71200 Ann Hist'!$C$8:$AR$8,0))</f>
        <v>0.8</v>
      </c>
      <c r="AJ193" s="10">
        <f>INDEX('71200 Ann Hist'!$C$8:$AR$285,MATCH('71200M Ann'!$C193,'71200 Ann Hist'!$C$8:$C$285,0),MATCH('71200M Ann'!AJ$8,'71200 Ann Hist'!$C$8:$AR$8,0))</f>
        <v>0.8</v>
      </c>
      <c r="AK193" s="10">
        <f>INDEX('71200 Ann Hist'!$C$8:$AR$285,MATCH('71200M Ann'!$C193,'71200 Ann Hist'!$C$8:$C$285,0),MATCH('71200M Ann'!AK$8,'71200 Ann Hist'!$C$8:$AR$8,0))</f>
        <v>0.9</v>
      </c>
      <c r="AL193" s="10">
        <f>INDEX('71200 Ann Hist'!$C$8:$AR$285,MATCH('71200M Ann'!$C193,'71200 Ann Hist'!$C$8:$C$285,0),MATCH('71200M Ann'!AL$8,'71200 Ann Hist'!$C$8:$AR$8,0))</f>
        <v>0.9</v>
      </c>
      <c r="AM193" s="10">
        <f>INDEX('71200 Ann Hist'!$C$8:$AR$285,MATCH('71200M Ann'!$C193,'71200 Ann Hist'!$C$8:$C$285,0),MATCH('71200M Ann'!AM$8,'71200 Ann Hist'!$C$8:$AR$8,0))</f>
        <v>1</v>
      </c>
      <c r="AN193" s="10">
        <f>INDEX('71200 Ann Hist'!$C$8:$AR$285,MATCH('71200M Ann'!$C193,'71200 Ann Hist'!$C$8:$C$285,0),MATCH('71200M Ann'!AN$8,'71200 Ann Hist'!$C$8:$AR$8,0))</f>
        <v>1.2</v>
      </c>
      <c r="AO193" s="10">
        <f>INDEX('71200 Ann Hist'!$C$8:$AR$285,MATCH('71200M Ann'!$C193,'71200 Ann Hist'!$C$8:$C$285,0),MATCH('71200M Ann'!AO$8,'71200 Ann Hist'!$C$8:$AR$8,0))</f>
        <v>1.4</v>
      </c>
      <c r="AP193" s="10">
        <f>INDEX('71200 Ann Hist'!$C$8:$AR$285,MATCH('71200M Ann'!$C193,'71200 Ann Hist'!$C$8:$C$285,0),MATCH('71200M Ann'!AP$8,'71200 Ann Hist'!$C$8:$AR$8,0))</f>
        <v>1.4</v>
      </c>
      <c r="AQ193" s="10">
        <f>INDEX('71200 Ann Hist'!$C$8:$AR$285,MATCH('71200M Ann'!$C193,'71200 Ann Hist'!$C$8:$C$285,0),MATCH('71200M Ann'!AQ$8,'71200 Ann Hist'!$C$8:$AR$8,0))</f>
        <v>1.7</v>
      </c>
      <c r="AR193" s="11">
        <f>INDEX('71200 Ann'!$C$8:$AZ$285,MATCH('71200M Ann'!$C193,'71200 Ann'!$C$8:$C$285,0),MATCH('71200M Ann'!AR$8,'71200 Ann'!$C$8:$AZ$8,0))</f>
        <v>1.7</v>
      </c>
      <c r="AS193" s="11">
        <f>INDEX('71200 Ann'!$C$8:$AZ$285,MATCH('71200M Ann'!$C193,'71200 Ann'!$C$8:$C$285,0),MATCH('71200M Ann'!AS$8,'71200 Ann'!$C$8:$AZ$8,0))</f>
        <v>1.6</v>
      </c>
      <c r="AT193" s="11">
        <f>INDEX('71200 Ann'!$C$8:$AZ$285,MATCH('71200M Ann'!$C193,'71200 Ann'!$C$8:$C$285,0),MATCH('71200M Ann'!AT$8,'71200 Ann'!$C$8:$AZ$8,0))</f>
        <v>1.3</v>
      </c>
      <c r="AU193" s="11">
        <f>INDEX('71200 Ann'!$C$8:$AZ$285,MATCH('71200M Ann'!$C193,'71200 Ann'!$C$8:$C$285,0),MATCH('71200M Ann'!AU$8,'71200 Ann'!$C$8:$AZ$8,0))</f>
        <v>1.5</v>
      </c>
      <c r="AV193" s="11">
        <f>INDEX('71200 Ann'!$C$8:$AZ$285,MATCH('71200M Ann'!$C193,'71200 Ann'!$C$8:$C$285,0),MATCH('71200M Ann'!AV$8,'71200 Ann'!$C$8:$AZ$8,0))</f>
        <v>2.6</v>
      </c>
      <c r="AW193" s="11">
        <f>INDEX('71200 Ann'!$C$8:$AZ$285,MATCH('71200M Ann'!$C193,'71200 Ann'!$C$8:$C$285,0),MATCH('71200M Ann'!AW$8,'71200 Ann'!$C$8:$AZ$8,0))</f>
        <v>3</v>
      </c>
      <c r="AX193" s="11">
        <f>INDEX('71200 Ann'!$C$8:$AZ$285,MATCH('71200M Ann'!$C193,'71200 Ann'!$C$8:$C$285,0),MATCH('71200M Ann'!AX$8,'71200 Ann'!$C$8:$AZ$8,0))</f>
        <v>0.8</v>
      </c>
      <c r="AY193" s="11">
        <f>INDEX('71200 Ann'!$C$8:$AZ$285,MATCH('71200M Ann'!$C193,'71200 Ann'!$C$8:$C$285,0),MATCH('71200M Ann'!AY$8,'71200 Ann'!$C$8:$AZ$8,0))</f>
        <v>2.7</v>
      </c>
      <c r="AZ193" s="11">
        <f>INDEX('71200 Ann'!$C$8:$AZ$285,MATCH('71200M Ann'!$C193,'71200 Ann'!$C$8:$C$285,0),MATCH('71200M Ann'!AZ$8,'71200 Ann'!$C$8:$AZ$8,0))</f>
        <v>3.6</v>
      </c>
      <c r="BA193" s="11">
        <f>INDEX('71200 Ann'!$C$8:$AZ$285,MATCH('71200M Ann'!$C193,'71200 Ann'!$C$8:$C$285,0),MATCH('71200M Ann'!BA$8,'71200 Ann'!$C$8:$AZ$8,0))</f>
        <v>5.6</v>
      </c>
      <c r="BB193" s="11">
        <f>INDEX('71200 Ann'!$C$8:$AZ$285,MATCH('71200M Ann'!$C193,'71200 Ann'!$C$8:$C$285,0),MATCH('71200M Ann'!BB$8,'71200 Ann'!$C$8:$AZ$8,0))</f>
        <v>8.3000000000000007</v>
      </c>
      <c r="BC193" s="11">
        <f>INDEX('71200 Ann'!$C$8:$AZ$285,MATCH('71200M Ann'!$C193,'71200 Ann'!$C$8:$C$285,0),MATCH('71200M Ann'!BC$8,'71200 Ann'!$C$8:$AZ$8,0))</f>
        <v>10.1</v>
      </c>
      <c r="BD193" s="11">
        <f>INDEX('71200 Ann'!$C$8:$AZ$285,MATCH('71200M Ann'!$C193,'71200 Ann'!$C$8:$C$285,0),MATCH('71200M Ann'!BD$8,'71200 Ann'!$C$8:$AZ$8,0))</f>
        <v>11.6</v>
      </c>
      <c r="BE193" s="11">
        <f>INDEX('71200 Ann'!$C$8:$AZ$285,MATCH('71200M Ann'!$C193,'71200 Ann'!$C$8:$C$285,0),MATCH('71200M Ann'!BE$8,'71200 Ann'!$C$8:$AZ$8,0))</f>
        <v>7.9</v>
      </c>
      <c r="BF193" s="11">
        <f>INDEX('71200 Ann'!$C$8:$AZ$285,MATCH('71200M Ann'!$C193,'71200 Ann'!$C$8:$C$285,0),MATCH('71200M Ann'!BF$8,'71200 Ann'!$C$8:$AZ$8,0))</f>
        <v>3.3</v>
      </c>
      <c r="BG193" s="11">
        <f>INDEX('71200 Ann'!$C$8:$AZ$285,MATCH('71200M Ann'!$C193,'71200 Ann'!$C$8:$C$285,0),MATCH('71200M Ann'!BG$8,'71200 Ann'!$C$8:$AZ$8,0))</f>
        <v>6.7</v>
      </c>
      <c r="BH193" s="11">
        <f>INDEX('71200 Ann'!$C$8:$AZ$285,MATCH('71200M Ann'!$C193,'71200 Ann'!$C$8:$C$285,0),MATCH('71200M Ann'!BH$8,'71200 Ann'!$C$8:$AZ$8,0))</f>
        <v>3.3</v>
      </c>
      <c r="BI193" s="11">
        <f>INDEX('71200 Ann'!$C$8:$AZ$285,MATCH('71200M Ann'!$C193,'71200 Ann'!$C$8:$C$285,0),MATCH('71200M Ann'!BI$8,'71200 Ann'!$C$8:$AZ$8,0))</f>
        <v>3</v>
      </c>
      <c r="BJ193" s="11">
        <f>INDEX('71200 Ann'!$C$8:$AZ$285,MATCH('71200M Ann'!$C193,'71200 Ann'!$C$8:$C$285,0),MATCH('71200M Ann'!BJ$8,'71200 Ann'!$C$8:$AZ$8,0))</f>
        <v>2.9</v>
      </c>
      <c r="BK193" s="11">
        <f>INDEX('71200 Ann'!$C$8:$AZ$285,MATCH('71200M Ann'!$C193,'71200 Ann'!$C$8:$C$285,0),MATCH('71200M Ann'!BK$8,'71200 Ann'!$C$8:$AZ$8,0))</f>
        <v>3.4</v>
      </c>
      <c r="BL193" s="11">
        <f>INDEX('71200 Ann'!$C$8:$AZ$285,MATCH('71200M Ann'!$C193,'71200 Ann'!$C$8:$C$285,0),MATCH('71200M Ann'!BL$8,'71200 Ann'!$C$8:$AZ$8,0))</f>
        <v>4.2</v>
      </c>
      <c r="BM193" s="11">
        <f>INDEX('71200 Ann'!$C$8:$AZ$285,MATCH('71200M Ann'!$C193,'71200 Ann'!$C$8:$C$285,0),MATCH('71200M Ann'!BM$8,'71200 Ann'!$C$8:$AZ$8,0))</f>
        <v>4.4000000000000004</v>
      </c>
      <c r="BN193" s="11">
        <f>INDEX('71200 Ann'!$C$8:$AZ$285,MATCH('71200M Ann'!$C193,'71200 Ann'!$C$8:$C$285,0),MATCH('71200M Ann'!BN$8,'71200 Ann'!$C$8:$AZ$8,0))</f>
        <v>4.4000000000000004</v>
      </c>
      <c r="BO193" s="11">
        <f>INDEX('71200 Ann'!$C$8:$AZ$285,MATCH('71200M Ann'!$C193,'71200 Ann'!$C$8:$C$285,0),MATCH('71200M Ann'!BO$8,'71200 Ann'!$C$8:$AZ$8,0))</f>
        <v>4.2</v>
      </c>
      <c r="BP193" s="11">
        <f>INDEX('71200 Ann'!$C$8:$AZ$285,MATCH('71200M Ann'!$C193,'71200 Ann'!$C$8:$C$285,0),MATCH('71200M Ann'!BP$8,'71200 Ann'!$C$8:$AZ$8,0))</f>
        <v>4.5</v>
      </c>
      <c r="BQ193" s="11">
        <f>INDEX('71200 Ann'!$C$8:$AZ$285,MATCH('71200M Ann'!$C193,'71200 Ann'!$C$8:$C$285,0),MATCH('71200M Ann'!BQ$8,'71200 Ann'!$C$8:$AZ$8,0))</f>
        <v>5.5</v>
      </c>
      <c r="BR193" s="11">
        <f>INDEX('71200 Ann'!$C$8:$AZ$285,MATCH('71200M Ann'!$C193,'71200 Ann'!$C$8:$C$285,0),MATCH('71200M Ann'!BR$8,'71200 Ann'!$C$8:$AZ$8,0))</f>
        <v>6.3</v>
      </c>
      <c r="BS193" s="11">
        <f>INDEX('71200 Ann'!$C$8:$AZ$285,MATCH('71200M Ann'!$C193,'71200 Ann'!$C$8:$C$285,0),MATCH('71200M Ann'!BS$8,'71200 Ann'!$C$8:$AZ$8,0))</f>
        <v>7.6</v>
      </c>
      <c r="BT193" s="11">
        <f>INDEX('71200 Ann'!$C$8:$AZ$285,MATCH('71200M Ann'!$C193,'71200 Ann'!$C$8:$C$285,0),MATCH('71200M Ann'!BT$8,'71200 Ann'!$C$8:$AZ$8,0))</f>
        <v>8.6</v>
      </c>
      <c r="BU193" s="11">
        <f>INDEX('71200 Ann'!$C$8:$AZ$285,MATCH('71200M Ann'!$C193,'71200 Ann'!$C$8:$C$285,0),MATCH('71200M Ann'!BU$8,'71200 Ann'!$C$8:$AZ$8,0))</f>
        <v>9.1</v>
      </c>
      <c r="BV193" s="11">
        <f>INDEX('71200 Ann'!$C$8:$AZ$285,MATCH('71200M Ann'!$C193,'71200 Ann'!$C$8:$C$285,0),MATCH('71200M Ann'!BV$8,'71200 Ann'!$C$8:$AZ$8,0))</f>
        <v>9.6999999999999993</v>
      </c>
      <c r="BW193" s="11">
        <f>INDEX('71200 Ann'!$C$8:$AZ$285,MATCH('71200M Ann'!$C193,'71200 Ann'!$C$8:$C$285,0),MATCH('71200M Ann'!BW$8,'71200 Ann'!$C$8:$AZ$8,0))</f>
        <v>10.7</v>
      </c>
      <c r="BX193" s="11">
        <f>INDEX('71200 Ann'!$C$8:$AZ$285,MATCH('71200M Ann'!$C193,'71200 Ann'!$C$8:$C$285,0),MATCH('71200M Ann'!BX$8,'71200 Ann'!$C$8:$AZ$8,0))</f>
        <v>10.7</v>
      </c>
      <c r="BY193" s="11">
        <f>INDEX('71200 Ann'!$C$8:$AZ$285,MATCH('71200M Ann'!$C193,'71200 Ann'!$C$8:$C$285,0),MATCH('71200M Ann'!BY$8,'71200 Ann'!$C$8:$AZ$8,0))</f>
        <v>10.3</v>
      </c>
      <c r="BZ193" s="11">
        <f>INDEX('71200 Ann'!$C$8:$AZ$285,MATCH('71200M Ann'!$C193,'71200 Ann'!$C$8:$C$285,0),MATCH('71200M Ann'!BZ$8,'71200 Ann'!$C$8:$AZ$8,0))</f>
        <v>10.4</v>
      </c>
      <c r="CA193" s="11">
        <f>INDEX('71200 Ann'!$C$8:$AZ$285,MATCH('71200M Ann'!$C193,'71200 Ann'!$C$8:$C$285,0),MATCH('71200M Ann'!CA$8,'71200 Ann'!$C$8:$AZ$8,0))</f>
        <v>11.2</v>
      </c>
      <c r="CB193" s="11">
        <f>INDEX('71200 Ann'!$C$8:$AZ$285,MATCH('71200M Ann'!$C193,'71200 Ann'!$C$8:$C$285,0),MATCH('71200M Ann'!CB$8,'71200 Ann'!$C$8:$AZ$8,0))</f>
        <v>12</v>
      </c>
      <c r="CC193" s="11">
        <f>INDEX('71200 Ann'!$C$8:$AZ$285,MATCH('71200M Ann'!$C193,'71200 Ann'!$C$8:$C$285,0),MATCH('71200M Ann'!CC$8,'71200 Ann'!$C$8:$AZ$8,0))</f>
        <v>14</v>
      </c>
      <c r="CD193" s="11">
        <f>INDEX('71200 Ann'!$C$8:$AZ$285,MATCH('71200M Ann'!$C193,'71200 Ann'!$C$8:$C$285,0),MATCH('71200M Ann'!CD$8,'71200 Ann'!$C$8:$AZ$8,0))</f>
        <v>16</v>
      </c>
      <c r="CE193" s="11">
        <f>INDEX('71200 Ann'!$C$8:$AZ$285,MATCH('71200M Ann'!$C193,'71200 Ann'!$C$8:$C$285,0),MATCH('71200M Ann'!CE$8,'71200 Ann'!$C$8:$AZ$8,0))</f>
        <v>14.8</v>
      </c>
      <c r="CF193" s="11">
        <f>INDEX('71200 Ann'!$C$8:$AZ$285,MATCH('71200M Ann'!$C193,'71200 Ann'!$C$8:$C$285,0),MATCH('71200M Ann'!CF$8,'71200 Ann'!$C$8:$AZ$8,0))</f>
        <v>13.4</v>
      </c>
      <c r="CG193" s="11">
        <f>INDEX('71200 Ann'!$C$8:$AZ$285,MATCH('71200M Ann'!$C193,'71200 Ann'!$C$8:$C$285,0),MATCH('71200M Ann'!CG$8,'71200 Ann'!$C$8:$AZ$8,0))</f>
        <v>19.100000000000001</v>
      </c>
      <c r="CH193" s="11">
        <f>INDEX('71200 Ann'!$C$8:$AZ$285,MATCH('71200M Ann'!$C193,'71200 Ann'!$C$8:$C$285,0),MATCH('71200M Ann'!CH$8,'71200 Ann'!$C$8:$AZ$8,0))</f>
        <v>17.899999999999999</v>
      </c>
      <c r="CI193" s="11">
        <f>INDEX('71200 Ann'!$C$8:$AZ$285,MATCH('71200M Ann'!$C193,'71200 Ann'!$C$8:$C$285,0),MATCH('71200M Ann'!CI$8,'71200 Ann'!$C$8:$AZ$8,0))</f>
        <v>20.2</v>
      </c>
      <c r="CJ193" s="11">
        <f>INDEX('71200 Ann'!$C$8:$AZ$285,MATCH('71200M Ann'!$C193,'71200 Ann'!$C$8:$C$285,0),MATCH('71200M Ann'!CJ$8,'71200 Ann'!$C$8:$AZ$8,0))</f>
        <v>23.5</v>
      </c>
      <c r="CK193" s="11">
        <f>INDEX('71200 Ann'!$C$8:$AZ$285,MATCH('71200M Ann'!$C193,'71200 Ann'!$C$8:$C$285,0),MATCH('71200M Ann'!CK$8,'71200 Ann'!$C$8:$AZ$8,0))</f>
        <v>27.2</v>
      </c>
      <c r="CL193" s="11">
        <f>INDEX('71200 Ann'!$C$8:$AZ$285,MATCH('71200M Ann'!$C193,'71200 Ann'!$C$8:$C$285,0),MATCH('71200M Ann'!CL$8,'71200 Ann'!$C$8:$AZ$8,0))</f>
        <v>30.5</v>
      </c>
      <c r="CM193" s="11"/>
      <c r="CN193" s="8"/>
    </row>
    <row r="194" spans="1:92" s="10" customFormat="1" x14ac:dyDescent="0.25">
      <c r="A194" s="32">
        <v>177</v>
      </c>
      <c r="B194" s="10" t="s">
        <v>228</v>
      </c>
      <c r="C194" s="10" t="s">
        <v>902</v>
      </c>
      <c r="D194" s="10">
        <f>INDEX('71200 Ann Hist'!$C$8:$AR$285,MATCH('71200M Ann'!$C194,'71200 Ann Hist'!$C$8:$C$285,0),MATCH('71200M Ann'!D$8,'71200 Ann Hist'!$C$8:$AR$8,0))</f>
        <v>0</v>
      </c>
      <c r="E194" s="10">
        <f>INDEX('71200 Ann Hist'!$C$8:$AR$285,MATCH('71200M Ann'!$C194,'71200 Ann Hist'!$C$8:$C$285,0),MATCH('71200M Ann'!E$8,'71200 Ann Hist'!$C$8:$AR$8,0))</f>
        <v>0</v>
      </c>
      <c r="F194" s="10">
        <f>INDEX('71200 Ann Hist'!$C$8:$AR$285,MATCH('71200M Ann'!$C194,'71200 Ann Hist'!$C$8:$C$285,0),MATCH('71200M Ann'!F$8,'71200 Ann Hist'!$C$8:$AR$8,0))</f>
        <v>0</v>
      </c>
      <c r="G194" s="10">
        <f>INDEX('71200 Ann Hist'!$C$8:$AR$285,MATCH('71200M Ann'!$C194,'71200 Ann Hist'!$C$8:$C$285,0),MATCH('71200M Ann'!G$8,'71200 Ann Hist'!$C$8:$AR$8,0))</f>
        <v>0</v>
      </c>
      <c r="H194" s="10">
        <f>INDEX('71200 Ann Hist'!$C$8:$AR$285,MATCH('71200M Ann'!$C194,'71200 Ann Hist'!$C$8:$C$285,0),MATCH('71200M Ann'!H$8,'71200 Ann Hist'!$C$8:$AR$8,0))</f>
        <v>0</v>
      </c>
      <c r="I194" s="10">
        <f>INDEX('71200 Ann Hist'!$C$8:$AR$285,MATCH('71200M Ann'!$C194,'71200 Ann Hist'!$C$8:$C$285,0),MATCH('71200M Ann'!I$8,'71200 Ann Hist'!$C$8:$AR$8,0))</f>
        <v>0</v>
      </c>
      <c r="J194" s="10">
        <f>INDEX('71200 Ann Hist'!$C$8:$AR$285,MATCH('71200M Ann'!$C194,'71200 Ann Hist'!$C$8:$C$285,0),MATCH('71200M Ann'!J$8,'71200 Ann Hist'!$C$8:$AR$8,0))</f>
        <v>0</v>
      </c>
      <c r="K194" s="10">
        <f>INDEX('71200 Ann Hist'!$C$8:$AR$285,MATCH('71200M Ann'!$C194,'71200 Ann Hist'!$C$8:$C$285,0),MATCH('71200M Ann'!K$8,'71200 Ann Hist'!$C$8:$AR$8,0))</f>
        <v>0</v>
      </c>
      <c r="L194" s="10">
        <f>INDEX('71200 Ann Hist'!$C$8:$AR$285,MATCH('71200M Ann'!$C194,'71200 Ann Hist'!$C$8:$C$285,0),MATCH('71200M Ann'!L$8,'71200 Ann Hist'!$C$8:$AR$8,0))</f>
        <v>0</v>
      </c>
      <c r="M194" s="10">
        <f>INDEX('71200 Ann Hist'!$C$8:$AR$285,MATCH('71200M Ann'!$C194,'71200 Ann Hist'!$C$8:$C$285,0),MATCH('71200M Ann'!M$8,'71200 Ann Hist'!$C$8:$AR$8,0))</f>
        <v>0</v>
      </c>
      <c r="N194" s="10">
        <f>INDEX('71200 Ann Hist'!$C$8:$AR$285,MATCH('71200M Ann'!$C194,'71200 Ann Hist'!$C$8:$C$285,0),MATCH('71200M Ann'!N$8,'71200 Ann Hist'!$C$8:$AR$8,0))</f>
        <v>0</v>
      </c>
      <c r="O194" s="10">
        <f>INDEX('71200 Ann Hist'!$C$8:$AR$285,MATCH('71200M Ann'!$C194,'71200 Ann Hist'!$C$8:$C$285,0),MATCH('71200M Ann'!O$8,'71200 Ann Hist'!$C$8:$AR$8,0))</f>
        <v>0</v>
      </c>
      <c r="P194" s="10">
        <f>INDEX('71200 Ann Hist'!$C$8:$AR$285,MATCH('71200M Ann'!$C194,'71200 Ann Hist'!$C$8:$C$285,0),MATCH('71200M Ann'!P$8,'71200 Ann Hist'!$C$8:$AR$8,0))</f>
        <v>0</v>
      </c>
      <c r="Q194" s="10">
        <f>INDEX('71200 Ann Hist'!$C$8:$AR$285,MATCH('71200M Ann'!$C194,'71200 Ann Hist'!$C$8:$C$285,0),MATCH('71200M Ann'!Q$8,'71200 Ann Hist'!$C$8:$AR$8,0))</f>
        <v>0</v>
      </c>
      <c r="R194" s="10">
        <f>INDEX('71200 Ann Hist'!$C$8:$AR$285,MATCH('71200M Ann'!$C194,'71200 Ann Hist'!$C$8:$C$285,0),MATCH('71200M Ann'!R$8,'71200 Ann Hist'!$C$8:$AR$8,0))</f>
        <v>0</v>
      </c>
      <c r="S194" s="10">
        <f>INDEX('71200 Ann Hist'!$C$8:$AR$285,MATCH('71200M Ann'!$C194,'71200 Ann Hist'!$C$8:$C$285,0),MATCH('71200M Ann'!S$8,'71200 Ann Hist'!$C$8:$AR$8,0))</f>
        <v>0</v>
      </c>
      <c r="T194" s="10">
        <f>INDEX('71200 Ann Hist'!$C$8:$AR$285,MATCH('71200M Ann'!$C194,'71200 Ann Hist'!$C$8:$C$285,0),MATCH('71200M Ann'!T$8,'71200 Ann Hist'!$C$8:$AR$8,0))</f>
        <v>0.1</v>
      </c>
      <c r="U194" s="10">
        <f>INDEX('71200 Ann Hist'!$C$8:$AR$285,MATCH('71200M Ann'!$C194,'71200 Ann Hist'!$C$8:$C$285,0),MATCH('71200M Ann'!U$8,'71200 Ann Hist'!$C$8:$AR$8,0))</f>
        <v>0.1</v>
      </c>
      <c r="V194" s="10">
        <f>INDEX('71200 Ann Hist'!$C$8:$AR$285,MATCH('71200M Ann'!$C194,'71200 Ann Hist'!$C$8:$C$285,0),MATCH('71200M Ann'!V$8,'71200 Ann Hist'!$C$8:$AR$8,0))</f>
        <v>0.1</v>
      </c>
      <c r="W194" s="10">
        <f>INDEX('71200 Ann Hist'!$C$8:$AR$285,MATCH('71200M Ann'!$C194,'71200 Ann Hist'!$C$8:$C$285,0),MATCH('71200M Ann'!W$8,'71200 Ann Hist'!$C$8:$AR$8,0))</f>
        <v>0.1</v>
      </c>
      <c r="X194" s="10">
        <f>INDEX('71200 Ann Hist'!$C$8:$AR$285,MATCH('71200M Ann'!$C194,'71200 Ann Hist'!$C$8:$C$285,0),MATCH('71200M Ann'!X$8,'71200 Ann Hist'!$C$8:$AR$8,0))</f>
        <v>0.1</v>
      </c>
      <c r="Y194" s="10">
        <f>INDEX('71200 Ann Hist'!$C$8:$AR$285,MATCH('71200M Ann'!$C194,'71200 Ann Hist'!$C$8:$C$285,0),MATCH('71200M Ann'!Y$8,'71200 Ann Hist'!$C$8:$AR$8,0))</f>
        <v>0</v>
      </c>
      <c r="Z194" s="10">
        <f>INDEX('71200 Ann Hist'!$C$8:$AR$285,MATCH('71200M Ann'!$C194,'71200 Ann Hist'!$C$8:$C$285,0),MATCH('71200M Ann'!Z$8,'71200 Ann Hist'!$C$8:$AR$8,0))</f>
        <v>0</v>
      </c>
      <c r="AA194" s="10">
        <f>INDEX('71200 Ann Hist'!$C$8:$AR$285,MATCH('71200M Ann'!$C194,'71200 Ann Hist'!$C$8:$C$285,0),MATCH('71200M Ann'!AA$8,'71200 Ann Hist'!$C$8:$AR$8,0))</f>
        <v>0</v>
      </c>
      <c r="AB194" s="10">
        <f>INDEX('71200 Ann Hist'!$C$8:$AR$285,MATCH('71200M Ann'!$C194,'71200 Ann Hist'!$C$8:$C$285,0),MATCH('71200M Ann'!AB$8,'71200 Ann Hist'!$C$8:$AR$8,0))</f>
        <v>0</v>
      </c>
      <c r="AC194" s="10">
        <f>INDEX('71200 Ann Hist'!$C$8:$AR$285,MATCH('71200M Ann'!$C194,'71200 Ann Hist'!$C$8:$C$285,0),MATCH('71200M Ann'!AC$8,'71200 Ann Hist'!$C$8:$AR$8,0))</f>
        <v>0</v>
      </c>
      <c r="AD194" s="10">
        <f>INDEX('71200 Ann Hist'!$C$8:$AR$285,MATCH('71200M Ann'!$C194,'71200 Ann Hist'!$C$8:$C$285,0),MATCH('71200M Ann'!AD$8,'71200 Ann Hist'!$C$8:$AR$8,0))</f>
        <v>0</v>
      </c>
      <c r="AE194" s="10">
        <f>INDEX('71200 Ann Hist'!$C$8:$AR$285,MATCH('71200M Ann'!$C194,'71200 Ann Hist'!$C$8:$C$285,0),MATCH('71200M Ann'!AE$8,'71200 Ann Hist'!$C$8:$AR$8,0))</f>
        <v>0</v>
      </c>
      <c r="AF194" s="10">
        <f>INDEX('71200 Ann Hist'!$C$8:$AR$285,MATCH('71200M Ann'!$C194,'71200 Ann Hist'!$C$8:$C$285,0),MATCH('71200M Ann'!AF$8,'71200 Ann Hist'!$C$8:$AR$8,0))</f>
        <v>0</v>
      </c>
      <c r="AG194" s="10">
        <f>INDEX('71200 Ann Hist'!$C$8:$AR$285,MATCH('71200M Ann'!$C194,'71200 Ann Hist'!$C$8:$C$285,0),MATCH('71200M Ann'!AG$8,'71200 Ann Hist'!$C$8:$AR$8,0))</f>
        <v>0</v>
      </c>
      <c r="AH194" s="10">
        <f>INDEX('71200 Ann Hist'!$C$8:$AR$285,MATCH('71200M Ann'!$C194,'71200 Ann Hist'!$C$8:$C$285,0),MATCH('71200M Ann'!AH$8,'71200 Ann Hist'!$C$8:$AR$8,0))</f>
        <v>0</v>
      </c>
      <c r="AI194" s="10">
        <f>INDEX('71200 Ann Hist'!$C$8:$AR$285,MATCH('71200M Ann'!$C194,'71200 Ann Hist'!$C$8:$C$285,0),MATCH('71200M Ann'!AI$8,'71200 Ann Hist'!$C$8:$AR$8,0))</f>
        <v>0</v>
      </c>
      <c r="AJ194" s="10">
        <f>INDEX('71200 Ann Hist'!$C$8:$AR$285,MATCH('71200M Ann'!$C194,'71200 Ann Hist'!$C$8:$C$285,0),MATCH('71200M Ann'!AJ$8,'71200 Ann Hist'!$C$8:$AR$8,0))</f>
        <v>0</v>
      </c>
      <c r="AK194" s="10">
        <f>INDEX('71200 Ann Hist'!$C$8:$AR$285,MATCH('71200M Ann'!$C194,'71200 Ann Hist'!$C$8:$C$285,0),MATCH('71200M Ann'!AK$8,'71200 Ann Hist'!$C$8:$AR$8,0))</f>
        <v>0</v>
      </c>
      <c r="AL194" s="10">
        <f>INDEX('71200 Ann Hist'!$C$8:$AR$285,MATCH('71200M Ann'!$C194,'71200 Ann Hist'!$C$8:$C$285,0),MATCH('71200M Ann'!AL$8,'71200 Ann Hist'!$C$8:$AR$8,0))</f>
        <v>0</v>
      </c>
      <c r="AM194" s="10">
        <f>INDEX('71200 Ann Hist'!$C$8:$AR$285,MATCH('71200M Ann'!$C194,'71200 Ann Hist'!$C$8:$C$285,0),MATCH('71200M Ann'!AM$8,'71200 Ann Hist'!$C$8:$AR$8,0))</f>
        <v>0</v>
      </c>
      <c r="AN194" s="10">
        <f>INDEX('71200 Ann Hist'!$C$8:$AR$285,MATCH('71200M Ann'!$C194,'71200 Ann Hist'!$C$8:$C$285,0),MATCH('71200M Ann'!AN$8,'71200 Ann Hist'!$C$8:$AR$8,0))</f>
        <v>0</v>
      </c>
      <c r="AO194" s="10">
        <f>INDEX('71200 Ann Hist'!$C$8:$AR$285,MATCH('71200M Ann'!$C194,'71200 Ann Hist'!$C$8:$C$285,0),MATCH('71200M Ann'!AO$8,'71200 Ann Hist'!$C$8:$AR$8,0))</f>
        <v>0</v>
      </c>
      <c r="AP194" s="10">
        <f>INDEX('71200 Ann Hist'!$C$8:$AR$285,MATCH('71200M Ann'!$C194,'71200 Ann Hist'!$C$8:$C$285,0),MATCH('71200M Ann'!AP$8,'71200 Ann Hist'!$C$8:$AR$8,0))</f>
        <v>0.1</v>
      </c>
      <c r="AQ194" s="10">
        <f>INDEX('71200 Ann Hist'!$C$8:$AR$285,MATCH('71200M Ann'!$C194,'71200 Ann Hist'!$C$8:$C$285,0),MATCH('71200M Ann'!AQ$8,'71200 Ann Hist'!$C$8:$AR$8,0))</f>
        <v>0</v>
      </c>
      <c r="AR194" s="11">
        <f>INDEX('71200 Ann'!$C$8:$AZ$285,MATCH('71200M Ann'!$C194,'71200 Ann'!$C$8:$C$285,0),MATCH('71200M Ann'!AR$8,'71200 Ann'!$C$8:$AZ$8,0))</f>
        <v>0.5</v>
      </c>
      <c r="AS194" s="11">
        <f>INDEX('71200 Ann'!$C$8:$AZ$285,MATCH('71200M Ann'!$C194,'71200 Ann'!$C$8:$C$285,0),MATCH('71200M Ann'!AS$8,'71200 Ann'!$C$8:$AZ$8,0))</f>
        <v>0.3</v>
      </c>
      <c r="AT194" s="11">
        <f>INDEX('71200 Ann'!$C$8:$AZ$285,MATCH('71200M Ann'!$C194,'71200 Ann'!$C$8:$C$285,0),MATCH('71200M Ann'!AT$8,'71200 Ann'!$C$8:$AZ$8,0))</f>
        <v>0</v>
      </c>
      <c r="AU194" s="11">
        <f>INDEX('71200 Ann'!$C$8:$AZ$285,MATCH('71200M Ann'!$C194,'71200 Ann'!$C$8:$C$285,0),MATCH('71200M Ann'!AU$8,'71200 Ann'!$C$8:$AZ$8,0))</f>
        <v>0</v>
      </c>
      <c r="AV194" s="11">
        <f>INDEX('71200 Ann'!$C$8:$AZ$285,MATCH('71200M Ann'!$C194,'71200 Ann'!$C$8:$C$285,0),MATCH('71200M Ann'!AV$8,'71200 Ann'!$C$8:$AZ$8,0))</f>
        <v>0</v>
      </c>
      <c r="AW194" s="11">
        <f>INDEX('71200 Ann'!$C$8:$AZ$285,MATCH('71200M Ann'!$C194,'71200 Ann'!$C$8:$C$285,0),MATCH('71200M Ann'!AW$8,'71200 Ann'!$C$8:$AZ$8,0))</f>
        <v>0</v>
      </c>
      <c r="AX194" s="11">
        <f>INDEX('71200 Ann'!$C$8:$AZ$285,MATCH('71200M Ann'!$C194,'71200 Ann'!$C$8:$C$285,0),MATCH('71200M Ann'!AX$8,'71200 Ann'!$C$8:$AZ$8,0))</f>
        <v>0</v>
      </c>
      <c r="AY194" s="11">
        <f>INDEX('71200 Ann'!$C$8:$AZ$285,MATCH('71200M Ann'!$C194,'71200 Ann'!$C$8:$C$285,0),MATCH('71200M Ann'!AY$8,'71200 Ann'!$C$8:$AZ$8,0))</f>
        <v>0</v>
      </c>
      <c r="AZ194" s="11">
        <f>INDEX('71200 Ann'!$C$8:$AZ$285,MATCH('71200M Ann'!$C194,'71200 Ann'!$C$8:$C$285,0),MATCH('71200M Ann'!AZ$8,'71200 Ann'!$C$8:$AZ$8,0))</f>
        <v>0</v>
      </c>
      <c r="BA194" s="11">
        <f>INDEX('71200 Ann'!$C$8:$AZ$285,MATCH('71200M Ann'!$C194,'71200 Ann'!$C$8:$C$285,0),MATCH('71200M Ann'!BA$8,'71200 Ann'!$C$8:$AZ$8,0))</f>
        <v>0</v>
      </c>
      <c r="BB194" s="11">
        <f>INDEX('71200 Ann'!$C$8:$AZ$285,MATCH('71200M Ann'!$C194,'71200 Ann'!$C$8:$C$285,0),MATCH('71200M Ann'!BB$8,'71200 Ann'!$C$8:$AZ$8,0))</f>
        <v>0</v>
      </c>
      <c r="BC194" s="11">
        <f>INDEX('71200 Ann'!$C$8:$AZ$285,MATCH('71200M Ann'!$C194,'71200 Ann'!$C$8:$C$285,0),MATCH('71200M Ann'!BC$8,'71200 Ann'!$C$8:$AZ$8,0))</f>
        <v>0</v>
      </c>
      <c r="BD194" s="11">
        <f>INDEX('71200 Ann'!$C$8:$AZ$285,MATCH('71200M Ann'!$C194,'71200 Ann'!$C$8:$C$285,0),MATCH('71200M Ann'!BD$8,'71200 Ann'!$C$8:$AZ$8,0))</f>
        <v>0</v>
      </c>
      <c r="BE194" s="11">
        <f>INDEX('71200 Ann'!$C$8:$AZ$285,MATCH('71200M Ann'!$C194,'71200 Ann'!$C$8:$C$285,0),MATCH('71200M Ann'!BE$8,'71200 Ann'!$C$8:$AZ$8,0))</f>
        <v>0</v>
      </c>
      <c r="BF194" s="11">
        <f>INDEX('71200 Ann'!$C$8:$AZ$285,MATCH('71200M Ann'!$C194,'71200 Ann'!$C$8:$C$285,0),MATCH('71200M Ann'!BF$8,'71200 Ann'!$C$8:$AZ$8,0))</f>
        <v>0</v>
      </c>
      <c r="BG194" s="11">
        <f>INDEX('71200 Ann'!$C$8:$AZ$285,MATCH('71200M Ann'!$C194,'71200 Ann'!$C$8:$C$285,0),MATCH('71200M Ann'!BG$8,'71200 Ann'!$C$8:$AZ$8,0))</f>
        <v>0</v>
      </c>
      <c r="BH194" s="11">
        <f>INDEX('71200 Ann'!$C$8:$AZ$285,MATCH('71200M Ann'!$C194,'71200 Ann'!$C$8:$C$285,0),MATCH('71200M Ann'!BH$8,'71200 Ann'!$C$8:$AZ$8,0))</f>
        <v>0.1</v>
      </c>
      <c r="BI194" s="11">
        <f>INDEX('71200 Ann'!$C$8:$AZ$285,MATCH('71200M Ann'!$C194,'71200 Ann'!$C$8:$C$285,0),MATCH('71200M Ann'!BI$8,'71200 Ann'!$C$8:$AZ$8,0))</f>
        <v>0.1</v>
      </c>
      <c r="BJ194" s="11">
        <f>INDEX('71200 Ann'!$C$8:$AZ$285,MATCH('71200M Ann'!$C194,'71200 Ann'!$C$8:$C$285,0),MATCH('71200M Ann'!BJ$8,'71200 Ann'!$C$8:$AZ$8,0))</f>
        <v>0.1</v>
      </c>
      <c r="BK194" s="11">
        <f>INDEX('71200 Ann'!$C$8:$AZ$285,MATCH('71200M Ann'!$C194,'71200 Ann'!$C$8:$C$285,0),MATCH('71200M Ann'!BK$8,'71200 Ann'!$C$8:$AZ$8,0))</f>
        <v>0.1</v>
      </c>
      <c r="BL194" s="11">
        <f>INDEX('71200 Ann'!$C$8:$AZ$285,MATCH('71200M Ann'!$C194,'71200 Ann'!$C$8:$C$285,0),MATCH('71200M Ann'!BL$8,'71200 Ann'!$C$8:$AZ$8,0))</f>
        <v>0.2</v>
      </c>
      <c r="BM194" s="11">
        <f>INDEX('71200 Ann'!$C$8:$AZ$285,MATCH('71200M Ann'!$C194,'71200 Ann'!$C$8:$C$285,0),MATCH('71200M Ann'!BM$8,'71200 Ann'!$C$8:$AZ$8,0))</f>
        <v>0.2</v>
      </c>
      <c r="BN194" s="11">
        <f>INDEX('71200 Ann'!$C$8:$AZ$285,MATCH('71200M Ann'!$C194,'71200 Ann'!$C$8:$C$285,0),MATCH('71200M Ann'!BN$8,'71200 Ann'!$C$8:$AZ$8,0))</f>
        <v>0.2</v>
      </c>
      <c r="BO194" s="11">
        <f>INDEX('71200 Ann'!$C$8:$AZ$285,MATCH('71200M Ann'!$C194,'71200 Ann'!$C$8:$C$285,0),MATCH('71200M Ann'!BO$8,'71200 Ann'!$C$8:$AZ$8,0))</f>
        <v>0.2</v>
      </c>
      <c r="BP194" s="11">
        <f>INDEX('71200 Ann'!$C$8:$AZ$285,MATCH('71200M Ann'!$C194,'71200 Ann'!$C$8:$C$285,0),MATCH('71200M Ann'!BP$8,'71200 Ann'!$C$8:$AZ$8,0))</f>
        <v>0.2</v>
      </c>
      <c r="BQ194" s="11">
        <f>INDEX('71200 Ann'!$C$8:$AZ$285,MATCH('71200M Ann'!$C194,'71200 Ann'!$C$8:$C$285,0),MATCH('71200M Ann'!BQ$8,'71200 Ann'!$C$8:$AZ$8,0))</f>
        <v>0.2</v>
      </c>
      <c r="BR194" s="11">
        <f>INDEX('71200 Ann'!$C$8:$AZ$285,MATCH('71200M Ann'!$C194,'71200 Ann'!$C$8:$C$285,0),MATCH('71200M Ann'!BR$8,'71200 Ann'!$C$8:$AZ$8,0))</f>
        <v>0.2</v>
      </c>
      <c r="BS194" s="11">
        <f>INDEX('71200 Ann'!$C$8:$AZ$285,MATCH('71200M Ann'!$C194,'71200 Ann'!$C$8:$C$285,0),MATCH('71200M Ann'!BS$8,'71200 Ann'!$C$8:$AZ$8,0))</f>
        <v>0.2</v>
      </c>
      <c r="BT194" s="11">
        <f>INDEX('71200 Ann'!$C$8:$AZ$285,MATCH('71200M Ann'!$C194,'71200 Ann'!$C$8:$C$285,0),MATCH('71200M Ann'!BT$8,'71200 Ann'!$C$8:$AZ$8,0))</f>
        <v>0.3</v>
      </c>
      <c r="BU194" s="11">
        <f>INDEX('71200 Ann'!$C$8:$AZ$285,MATCH('71200M Ann'!$C194,'71200 Ann'!$C$8:$C$285,0),MATCH('71200M Ann'!BU$8,'71200 Ann'!$C$8:$AZ$8,0))</f>
        <v>0.3</v>
      </c>
      <c r="BV194" s="11">
        <f>INDEX('71200 Ann'!$C$8:$AZ$285,MATCH('71200M Ann'!$C194,'71200 Ann'!$C$8:$C$285,0),MATCH('71200M Ann'!BV$8,'71200 Ann'!$C$8:$AZ$8,0))</f>
        <v>0.4</v>
      </c>
      <c r="BW194" s="11">
        <f>INDEX('71200 Ann'!$C$8:$AZ$285,MATCH('71200M Ann'!$C194,'71200 Ann'!$C$8:$C$285,0),MATCH('71200M Ann'!BW$8,'71200 Ann'!$C$8:$AZ$8,0))</f>
        <v>0.4</v>
      </c>
      <c r="BX194" s="11">
        <f>INDEX('71200 Ann'!$C$8:$AZ$285,MATCH('71200M Ann'!$C194,'71200 Ann'!$C$8:$C$285,0),MATCH('71200M Ann'!BX$8,'71200 Ann'!$C$8:$AZ$8,0))</f>
        <v>0.4</v>
      </c>
      <c r="BY194" s="11">
        <f>INDEX('71200 Ann'!$C$8:$AZ$285,MATCH('71200M Ann'!$C194,'71200 Ann'!$C$8:$C$285,0),MATCH('71200M Ann'!BY$8,'71200 Ann'!$C$8:$AZ$8,0))</f>
        <v>0.4</v>
      </c>
      <c r="BZ194" s="11">
        <f>INDEX('71200 Ann'!$C$8:$AZ$285,MATCH('71200M Ann'!$C194,'71200 Ann'!$C$8:$C$285,0),MATCH('71200M Ann'!BZ$8,'71200 Ann'!$C$8:$AZ$8,0))</f>
        <v>0.4</v>
      </c>
      <c r="CA194" s="11">
        <f>INDEX('71200 Ann'!$C$8:$AZ$285,MATCH('71200M Ann'!$C194,'71200 Ann'!$C$8:$C$285,0),MATCH('71200M Ann'!CA$8,'71200 Ann'!$C$8:$AZ$8,0))</f>
        <v>0.4</v>
      </c>
      <c r="CB194" s="11">
        <f>INDEX('71200 Ann'!$C$8:$AZ$285,MATCH('71200M Ann'!$C194,'71200 Ann'!$C$8:$C$285,0),MATCH('71200M Ann'!CB$8,'71200 Ann'!$C$8:$AZ$8,0))</f>
        <v>0.5</v>
      </c>
      <c r="CC194" s="11">
        <f>INDEX('71200 Ann'!$C$8:$AZ$285,MATCH('71200M Ann'!$C194,'71200 Ann'!$C$8:$C$285,0),MATCH('71200M Ann'!CC$8,'71200 Ann'!$C$8:$AZ$8,0))</f>
        <v>0.6</v>
      </c>
      <c r="CD194" s="11">
        <f>INDEX('71200 Ann'!$C$8:$AZ$285,MATCH('71200M Ann'!$C194,'71200 Ann'!$C$8:$C$285,0),MATCH('71200M Ann'!CD$8,'71200 Ann'!$C$8:$AZ$8,0))</f>
        <v>0.8</v>
      </c>
      <c r="CE194" s="11">
        <f>INDEX('71200 Ann'!$C$8:$AZ$285,MATCH('71200M Ann'!$C194,'71200 Ann'!$C$8:$C$285,0),MATCH('71200M Ann'!CE$8,'71200 Ann'!$C$8:$AZ$8,0))</f>
        <v>0.8</v>
      </c>
      <c r="CF194" s="11">
        <f>INDEX('71200 Ann'!$C$8:$AZ$285,MATCH('71200M Ann'!$C194,'71200 Ann'!$C$8:$C$285,0),MATCH('71200M Ann'!CF$8,'71200 Ann'!$C$8:$AZ$8,0))</f>
        <v>0.9</v>
      </c>
      <c r="CG194" s="11">
        <f>INDEX('71200 Ann'!$C$8:$AZ$285,MATCH('71200M Ann'!$C194,'71200 Ann'!$C$8:$C$285,0),MATCH('71200M Ann'!CG$8,'71200 Ann'!$C$8:$AZ$8,0))</f>
        <v>1</v>
      </c>
      <c r="CH194" s="11">
        <f>INDEX('71200 Ann'!$C$8:$AZ$285,MATCH('71200M Ann'!$C194,'71200 Ann'!$C$8:$C$285,0),MATCH('71200M Ann'!CH$8,'71200 Ann'!$C$8:$AZ$8,0))</f>
        <v>1.1000000000000001</v>
      </c>
      <c r="CI194" s="11">
        <f>INDEX('71200 Ann'!$C$8:$AZ$285,MATCH('71200M Ann'!$C194,'71200 Ann'!$C$8:$C$285,0),MATCH('71200M Ann'!CI$8,'71200 Ann'!$C$8:$AZ$8,0))</f>
        <v>1.5</v>
      </c>
      <c r="CJ194" s="11">
        <f>INDEX('71200 Ann'!$C$8:$AZ$285,MATCH('71200M Ann'!$C194,'71200 Ann'!$C$8:$C$285,0),MATCH('71200M Ann'!CJ$8,'71200 Ann'!$C$8:$AZ$8,0))</f>
        <v>2</v>
      </c>
      <c r="CK194" s="11">
        <f>INDEX('71200 Ann'!$C$8:$AZ$285,MATCH('71200M Ann'!$C194,'71200 Ann'!$C$8:$C$285,0),MATCH('71200M Ann'!CK$8,'71200 Ann'!$C$8:$AZ$8,0))</f>
        <v>2.4</v>
      </c>
      <c r="CL194" s="11">
        <f>INDEX('71200 Ann'!$C$8:$AZ$285,MATCH('71200M Ann'!$C194,'71200 Ann'!$C$8:$C$285,0),MATCH('71200M Ann'!CL$8,'71200 Ann'!$C$8:$AZ$8,0))</f>
        <v>2.8</v>
      </c>
      <c r="CM194" s="11"/>
      <c r="CN194" s="8"/>
    </row>
    <row r="195" spans="1:92" s="10" customFormat="1" x14ac:dyDescent="0.25">
      <c r="A195" s="32">
        <v>178</v>
      </c>
      <c r="B195" s="10" t="s">
        <v>901</v>
      </c>
      <c r="C195" s="10" t="s">
        <v>900</v>
      </c>
      <c r="D195" s="10">
        <f>INDEX('71200 Ann Hist'!$C$8:$AR$285,MATCH('71200M Ann'!$C195,'71200 Ann Hist'!$C$8:$C$285,0),MATCH('71200M Ann'!D$8,'71200 Ann Hist'!$C$8:$AR$8,0))</f>
        <v>0.1</v>
      </c>
      <c r="E195" s="10">
        <f>INDEX('71200 Ann Hist'!$C$8:$AR$285,MATCH('71200M Ann'!$C195,'71200 Ann Hist'!$C$8:$C$285,0),MATCH('71200M Ann'!E$8,'71200 Ann Hist'!$C$8:$AR$8,0))</f>
        <v>0.1</v>
      </c>
      <c r="F195" s="10">
        <f>INDEX('71200 Ann Hist'!$C$8:$AR$285,MATCH('71200M Ann'!$C195,'71200 Ann Hist'!$C$8:$C$285,0),MATCH('71200M Ann'!F$8,'71200 Ann Hist'!$C$8:$AR$8,0))</f>
        <v>0.1</v>
      </c>
      <c r="G195" s="10">
        <f>INDEX('71200 Ann Hist'!$C$8:$AR$285,MATCH('71200M Ann'!$C195,'71200 Ann Hist'!$C$8:$C$285,0),MATCH('71200M Ann'!G$8,'71200 Ann Hist'!$C$8:$AR$8,0))</f>
        <v>0.1</v>
      </c>
      <c r="H195" s="10">
        <f>INDEX('71200 Ann Hist'!$C$8:$AR$285,MATCH('71200M Ann'!$C195,'71200 Ann Hist'!$C$8:$C$285,0),MATCH('71200M Ann'!H$8,'71200 Ann Hist'!$C$8:$AR$8,0))</f>
        <v>0</v>
      </c>
      <c r="I195" s="10">
        <f>INDEX('71200 Ann Hist'!$C$8:$AR$285,MATCH('71200M Ann'!$C195,'71200 Ann Hist'!$C$8:$C$285,0),MATCH('71200M Ann'!I$8,'71200 Ann Hist'!$C$8:$AR$8,0))</f>
        <v>0</v>
      </c>
      <c r="J195" s="10">
        <f>INDEX('71200 Ann Hist'!$C$8:$AR$285,MATCH('71200M Ann'!$C195,'71200 Ann Hist'!$C$8:$C$285,0),MATCH('71200M Ann'!J$8,'71200 Ann Hist'!$C$8:$AR$8,0))</f>
        <v>0</v>
      </c>
      <c r="K195" s="10">
        <f>INDEX('71200 Ann Hist'!$C$8:$AR$285,MATCH('71200M Ann'!$C195,'71200 Ann Hist'!$C$8:$C$285,0),MATCH('71200M Ann'!K$8,'71200 Ann Hist'!$C$8:$AR$8,0))</f>
        <v>0</v>
      </c>
      <c r="L195" s="10">
        <f>INDEX('71200 Ann Hist'!$C$8:$AR$285,MATCH('71200M Ann'!$C195,'71200 Ann Hist'!$C$8:$C$285,0),MATCH('71200M Ann'!L$8,'71200 Ann Hist'!$C$8:$AR$8,0))</f>
        <v>0</v>
      </c>
      <c r="M195" s="10">
        <f>INDEX('71200 Ann Hist'!$C$8:$AR$285,MATCH('71200M Ann'!$C195,'71200 Ann Hist'!$C$8:$C$285,0),MATCH('71200M Ann'!M$8,'71200 Ann Hist'!$C$8:$AR$8,0))</f>
        <v>0.1</v>
      </c>
      <c r="N195" s="10">
        <f>INDEX('71200 Ann Hist'!$C$8:$AR$285,MATCH('71200M Ann'!$C195,'71200 Ann Hist'!$C$8:$C$285,0),MATCH('71200M Ann'!N$8,'71200 Ann Hist'!$C$8:$AR$8,0))</f>
        <v>0.1</v>
      </c>
      <c r="O195" s="10">
        <f>INDEX('71200 Ann Hist'!$C$8:$AR$285,MATCH('71200M Ann'!$C195,'71200 Ann Hist'!$C$8:$C$285,0),MATCH('71200M Ann'!O$8,'71200 Ann Hist'!$C$8:$AR$8,0))</f>
        <v>0.1</v>
      </c>
      <c r="P195" s="10">
        <f>INDEX('71200 Ann Hist'!$C$8:$AR$285,MATCH('71200M Ann'!$C195,'71200 Ann Hist'!$C$8:$C$285,0),MATCH('71200M Ann'!P$8,'71200 Ann Hist'!$C$8:$AR$8,0))</f>
        <v>0.1</v>
      </c>
      <c r="Q195" s="10">
        <f>INDEX('71200 Ann Hist'!$C$8:$AR$285,MATCH('71200M Ann'!$C195,'71200 Ann Hist'!$C$8:$C$285,0),MATCH('71200M Ann'!Q$8,'71200 Ann Hist'!$C$8:$AR$8,0))</f>
        <v>0.1</v>
      </c>
      <c r="R195" s="10">
        <f>INDEX('71200 Ann Hist'!$C$8:$AR$285,MATCH('71200M Ann'!$C195,'71200 Ann Hist'!$C$8:$C$285,0),MATCH('71200M Ann'!R$8,'71200 Ann Hist'!$C$8:$AR$8,0))</f>
        <v>0.1</v>
      </c>
      <c r="S195" s="10">
        <f>INDEX('71200 Ann Hist'!$C$8:$AR$285,MATCH('71200M Ann'!$C195,'71200 Ann Hist'!$C$8:$C$285,0),MATCH('71200M Ann'!S$8,'71200 Ann Hist'!$C$8:$AR$8,0))</f>
        <v>0.1</v>
      </c>
      <c r="T195" s="10">
        <f>INDEX('71200 Ann Hist'!$C$8:$AR$285,MATCH('71200M Ann'!$C195,'71200 Ann Hist'!$C$8:$C$285,0),MATCH('71200M Ann'!T$8,'71200 Ann Hist'!$C$8:$AR$8,0))</f>
        <v>0.1</v>
      </c>
      <c r="U195" s="10">
        <f>INDEX('71200 Ann Hist'!$C$8:$AR$285,MATCH('71200M Ann'!$C195,'71200 Ann Hist'!$C$8:$C$285,0),MATCH('71200M Ann'!U$8,'71200 Ann Hist'!$C$8:$AR$8,0))</f>
        <v>0.5</v>
      </c>
      <c r="V195" s="10">
        <f>INDEX('71200 Ann Hist'!$C$8:$AR$285,MATCH('71200M Ann'!$C195,'71200 Ann Hist'!$C$8:$C$285,0),MATCH('71200M Ann'!V$8,'71200 Ann Hist'!$C$8:$AR$8,0))</f>
        <v>0.7</v>
      </c>
      <c r="W195" s="10">
        <f>INDEX('71200 Ann Hist'!$C$8:$AR$285,MATCH('71200M Ann'!$C195,'71200 Ann Hist'!$C$8:$C$285,0),MATCH('71200M Ann'!W$8,'71200 Ann Hist'!$C$8:$AR$8,0))</f>
        <v>0.8</v>
      </c>
      <c r="X195" s="10">
        <f>INDEX('71200 Ann Hist'!$C$8:$AR$285,MATCH('71200M Ann'!$C195,'71200 Ann Hist'!$C$8:$C$285,0),MATCH('71200M Ann'!X$8,'71200 Ann Hist'!$C$8:$AR$8,0))</f>
        <v>0.9</v>
      </c>
      <c r="Y195" s="10">
        <f>INDEX('71200 Ann Hist'!$C$8:$AR$285,MATCH('71200M Ann'!$C195,'71200 Ann Hist'!$C$8:$C$285,0),MATCH('71200M Ann'!Y$8,'71200 Ann Hist'!$C$8:$AR$8,0))</f>
        <v>1</v>
      </c>
      <c r="Z195" s="10">
        <f>INDEX('71200 Ann Hist'!$C$8:$AR$285,MATCH('71200M Ann'!$C195,'71200 Ann Hist'!$C$8:$C$285,0),MATCH('71200M Ann'!Z$8,'71200 Ann Hist'!$C$8:$AR$8,0))</f>
        <v>1.3</v>
      </c>
      <c r="AA195" s="10">
        <f>INDEX('71200 Ann Hist'!$C$8:$AR$285,MATCH('71200M Ann'!$C195,'71200 Ann Hist'!$C$8:$C$285,0),MATCH('71200M Ann'!AA$8,'71200 Ann Hist'!$C$8:$AR$8,0))</f>
        <v>1.4</v>
      </c>
      <c r="AB195" s="10">
        <f>INDEX('71200 Ann Hist'!$C$8:$AR$285,MATCH('71200M Ann'!$C195,'71200 Ann Hist'!$C$8:$C$285,0),MATCH('71200M Ann'!AB$8,'71200 Ann Hist'!$C$8:$AR$8,0))</f>
        <v>1.5</v>
      </c>
      <c r="AC195" s="10">
        <f>INDEX('71200 Ann Hist'!$C$8:$AR$285,MATCH('71200M Ann'!$C195,'71200 Ann Hist'!$C$8:$C$285,0),MATCH('71200M Ann'!AC$8,'71200 Ann Hist'!$C$8:$AR$8,0))</f>
        <v>1.5</v>
      </c>
      <c r="AD195" s="10">
        <f>INDEX('71200 Ann Hist'!$C$8:$AR$285,MATCH('71200M Ann'!$C195,'71200 Ann Hist'!$C$8:$C$285,0),MATCH('71200M Ann'!AD$8,'71200 Ann Hist'!$C$8:$AR$8,0))</f>
        <v>1.6</v>
      </c>
      <c r="AE195" s="10">
        <f>INDEX('71200 Ann Hist'!$C$8:$AR$285,MATCH('71200M Ann'!$C195,'71200 Ann Hist'!$C$8:$C$285,0),MATCH('71200M Ann'!AE$8,'71200 Ann Hist'!$C$8:$AR$8,0))</f>
        <v>1.9</v>
      </c>
      <c r="AF195" s="10">
        <f>INDEX('71200 Ann Hist'!$C$8:$AR$285,MATCH('71200M Ann'!$C195,'71200 Ann Hist'!$C$8:$C$285,0),MATCH('71200M Ann'!AF$8,'71200 Ann Hist'!$C$8:$AR$8,0))</f>
        <v>2</v>
      </c>
      <c r="AG195" s="10">
        <f>INDEX('71200 Ann Hist'!$C$8:$AR$285,MATCH('71200M Ann'!$C195,'71200 Ann Hist'!$C$8:$C$285,0),MATCH('71200M Ann'!AG$8,'71200 Ann Hist'!$C$8:$AR$8,0))</f>
        <v>2.1</v>
      </c>
      <c r="AH195" s="10">
        <f>INDEX('71200 Ann Hist'!$C$8:$AR$285,MATCH('71200M Ann'!$C195,'71200 Ann Hist'!$C$8:$C$285,0),MATCH('71200M Ann'!AH$8,'71200 Ann Hist'!$C$8:$AR$8,0))</f>
        <v>2.2999999999999998</v>
      </c>
      <c r="AI195" s="10">
        <f>INDEX('71200 Ann Hist'!$C$8:$AR$285,MATCH('71200M Ann'!$C195,'71200 Ann Hist'!$C$8:$C$285,0),MATCH('71200M Ann'!AI$8,'71200 Ann Hist'!$C$8:$AR$8,0))</f>
        <v>2.5</v>
      </c>
      <c r="AJ195" s="10">
        <f>INDEX('71200 Ann Hist'!$C$8:$AR$285,MATCH('71200M Ann'!$C195,'71200 Ann Hist'!$C$8:$C$285,0),MATCH('71200M Ann'!AJ$8,'71200 Ann Hist'!$C$8:$AR$8,0))</f>
        <v>2.5</v>
      </c>
      <c r="AK195" s="10">
        <f>INDEX('71200 Ann Hist'!$C$8:$AR$285,MATCH('71200M Ann'!$C195,'71200 Ann Hist'!$C$8:$C$285,0),MATCH('71200M Ann'!AK$8,'71200 Ann Hist'!$C$8:$AR$8,0))</f>
        <v>2.7</v>
      </c>
      <c r="AL195" s="10">
        <f>INDEX('71200 Ann Hist'!$C$8:$AR$285,MATCH('71200M Ann'!$C195,'71200 Ann Hist'!$C$8:$C$285,0),MATCH('71200M Ann'!AL$8,'71200 Ann Hist'!$C$8:$AR$8,0))</f>
        <v>2.9</v>
      </c>
      <c r="AM195" s="10">
        <f>INDEX('71200 Ann Hist'!$C$8:$AR$285,MATCH('71200M Ann'!$C195,'71200 Ann Hist'!$C$8:$C$285,0),MATCH('71200M Ann'!AM$8,'71200 Ann Hist'!$C$8:$AR$8,0))</f>
        <v>3</v>
      </c>
      <c r="AN195" s="10">
        <f>INDEX('71200 Ann Hist'!$C$8:$AR$285,MATCH('71200M Ann'!$C195,'71200 Ann Hist'!$C$8:$C$285,0),MATCH('71200M Ann'!AN$8,'71200 Ann Hist'!$C$8:$AR$8,0))</f>
        <v>3.4</v>
      </c>
      <c r="AO195" s="10">
        <f>INDEX('71200 Ann Hist'!$C$8:$AR$285,MATCH('71200M Ann'!$C195,'71200 Ann Hist'!$C$8:$C$285,0),MATCH('71200M Ann'!AO$8,'71200 Ann Hist'!$C$8:$AR$8,0))</f>
        <v>4.0999999999999996</v>
      </c>
      <c r="AP195" s="10">
        <f>INDEX('71200 Ann Hist'!$C$8:$AR$285,MATCH('71200M Ann'!$C195,'71200 Ann Hist'!$C$8:$C$285,0),MATCH('71200M Ann'!AP$8,'71200 Ann Hist'!$C$8:$AR$8,0))</f>
        <v>4.3</v>
      </c>
      <c r="AQ195" s="10">
        <f>INDEX('71200 Ann Hist'!$C$8:$AR$285,MATCH('71200M Ann'!$C195,'71200 Ann Hist'!$C$8:$C$285,0),MATCH('71200M Ann'!AQ$8,'71200 Ann Hist'!$C$8:$AR$8,0))</f>
        <v>5.0999999999999996</v>
      </c>
      <c r="AR195" s="11">
        <f>INDEX('71200 Ann'!$C$8:$AZ$285,MATCH('71200M Ann'!$C195,'71200 Ann'!$C$8:$C$285,0),MATCH('71200M Ann'!AR$8,'71200 Ann'!$C$8:$AZ$8,0))</f>
        <v>5.4</v>
      </c>
      <c r="AS195" s="11">
        <f>INDEX('71200 Ann'!$C$8:$AZ$285,MATCH('71200M Ann'!$C195,'71200 Ann'!$C$8:$C$285,0),MATCH('71200M Ann'!AS$8,'71200 Ann'!$C$8:$AZ$8,0))</f>
        <v>5.0999999999999996</v>
      </c>
      <c r="AT195" s="11">
        <f>INDEX('71200 Ann'!$C$8:$AZ$285,MATCH('71200M Ann'!$C195,'71200 Ann'!$C$8:$C$285,0),MATCH('71200M Ann'!AT$8,'71200 Ann'!$C$8:$AZ$8,0))</f>
        <v>4.2</v>
      </c>
      <c r="AU195" s="11">
        <f>INDEX('71200 Ann'!$C$8:$AZ$285,MATCH('71200M Ann'!$C195,'71200 Ann'!$C$8:$C$285,0),MATCH('71200M Ann'!AU$8,'71200 Ann'!$C$8:$AZ$8,0))</f>
        <v>4.7</v>
      </c>
      <c r="AV195" s="11">
        <f>INDEX('71200 Ann'!$C$8:$AZ$285,MATCH('71200M Ann'!$C195,'71200 Ann'!$C$8:$C$285,0),MATCH('71200M Ann'!AV$8,'71200 Ann'!$C$8:$AZ$8,0))</f>
        <v>8.3000000000000007</v>
      </c>
      <c r="AW195" s="11">
        <f>INDEX('71200 Ann'!$C$8:$AZ$285,MATCH('71200M Ann'!$C195,'71200 Ann'!$C$8:$C$285,0),MATCH('71200M Ann'!AW$8,'71200 Ann'!$C$8:$AZ$8,0))</f>
        <v>10.1</v>
      </c>
      <c r="AX195" s="11">
        <f>INDEX('71200 Ann'!$C$8:$AZ$285,MATCH('71200M Ann'!$C195,'71200 Ann'!$C$8:$C$285,0),MATCH('71200M Ann'!AX$8,'71200 Ann'!$C$8:$AZ$8,0))</f>
        <v>2.7</v>
      </c>
      <c r="AY195" s="11">
        <f>INDEX('71200 Ann'!$C$8:$AZ$285,MATCH('71200M Ann'!$C195,'71200 Ann'!$C$8:$C$285,0),MATCH('71200M Ann'!AY$8,'71200 Ann'!$C$8:$AZ$8,0))</f>
        <v>8</v>
      </c>
      <c r="AZ195" s="11">
        <f>INDEX('71200 Ann'!$C$8:$AZ$285,MATCH('71200M Ann'!$C195,'71200 Ann'!$C$8:$C$285,0),MATCH('71200M Ann'!AZ$8,'71200 Ann'!$C$8:$AZ$8,0))</f>
        <v>10.3</v>
      </c>
      <c r="BA195" s="11">
        <f>INDEX('71200 Ann'!$C$8:$AZ$285,MATCH('71200M Ann'!$C195,'71200 Ann'!$C$8:$C$285,0),MATCH('71200M Ann'!BA$8,'71200 Ann'!$C$8:$AZ$8,0))</f>
        <v>15.7</v>
      </c>
      <c r="BB195" s="11">
        <f>INDEX('71200 Ann'!$C$8:$AZ$285,MATCH('71200M Ann'!$C195,'71200 Ann'!$C$8:$C$285,0),MATCH('71200M Ann'!BB$8,'71200 Ann'!$C$8:$AZ$8,0))</f>
        <v>24.2</v>
      </c>
      <c r="BC195" s="11">
        <f>INDEX('71200 Ann'!$C$8:$AZ$285,MATCH('71200M Ann'!$C195,'71200 Ann'!$C$8:$C$285,0),MATCH('71200M Ann'!BC$8,'71200 Ann'!$C$8:$AZ$8,0))</f>
        <v>30.8</v>
      </c>
      <c r="BD195" s="11">
        <f>INDEX('71200 Ann'!$C$8:$AZ$285,MATCH('71200M Ann'!$C195,'71200 Ann'!$C$8:$C$285,0),MATCH('71200M Ann'!BD$8,'71200 Ann'!$C$8:$AZ$8,0))</f>
        <v>38.4</v>
      </c>
      <c r="BE195" s="11">
        <f>INDEX('71200 Ann'!$C$8:$AZ$285,MATCH('71200M Ann'!$C195,'71200 Ann'!$C$8:$C$285,0),MATCH('71200M Ann'!BE$8,'71200 Ann'!$C$8:$AZ$8,0))</f>
        <v>28.1</v>
      </c>
      <c r="BF195" s="11">
        <f>INDEX('71200 Ann'!$C$8:$AZ$285,MATCH('71200M Ann'!$C195,'71200 Ann'!$C$8:$C$285,0),MATCH('71200M Ann'!BF$8,'71200 Ann'!$C$8:$AZ$8,0))</f>
        <v>11.8</v>
      </c>
      <c r="BG195" s="11">
        <f>INDEX('71200 Ann'!$C$8:$AZ$285,MATCH('71200M Ann'!$C195,'71200 Ann'!$C$8:$C$285,0),MATCH('71200M Ann'!BG$8,'71200 Ann'!$C$8:$AZ$8,0))</f>
        <v>24.1</v>
      </c>
      <c r="BH195" s="11">
        <f>INDEX('71200 Ann'!$C$8:$AZ$285,MATCH('71200M Ann'!$C195,'71200 Ann'!$C$8:$C$285,0),MATCH('71200M Ann'!BH$8,'71200 Ann'!$C$8:$AZ$8,0))</f>
        <v>18</v>
      </c>
      <c r="BI195" s="11">
        <f>INDEX('71200 Ann'!$C$8:$AZ$285,MATCH('71200M Ann'!$C195,'71200 Ann'!$C$8:$C$285,0),MATCH('71200M Ann'!BI$8,'71200 Ann'!$C$8:$AZ$8,0))</f>
        <v>15.1</v>
      </c>
      <c r="BJ195" s="11">
        <f>INDEX('71200 Ann'!$C$8:$AZ$285,MATCH('71200M Ann'!$C195,'71200 Ann'!$C$8:$C$285,0),MATCH('71200M Ann'!BJ$8,'71200 Ann'!$C$8:$AZ$8,0))</f>
        <v>16.2</v>
      </c>
      <c r="BK195" s="11">
        <f>INDEX('71200 Ann'!$C$8:$AZ$285,MATCH('71200M Ann'!$C195,'71200 Ann'!$C$8:$C$285,0),MATCH('71200M Ann'!BK$8,'71200 Ann'!$C$8:$AZ$8,0))</f>
        <v>19.8</v>
      </c>
      <c r="BL195" s="11">
        <f>INDEX('71200 Ann'!$C$8:$AZ$285,MATCH('71200M Ann'!$C195,'71200 Ann'!$C$8:$C$285,0),MATCH('71200M Ann'!BL$8,'71200 Ann'!$C$8:$AZ$8,0))</f>
        <v>24.2</v>
      </c>
      <c r="BM195" s="11">
        <f>INDEX('71200 Ann'!$C$8:$AZ$285,MATCH('71200M Ann'!$C195,'71200 Ann'!$C$8:$C$285,0),MATCH('71200M Ann'!BM$8,'71200 Ann'!$C$8:$AZ$8,0))</f>
        <v>26.6</v>
      </c>
      <c r="BN195" s="11">
        <f>INDEX('71200 Ann'!$C$8:$AZ$285,MATCH('71200M Ann'!$C195,'71200 Ann'!$C$8:$C$285,0),MATCH('71200M Ann'!BN$8,'71200 Ann'!$C$8:$AZ$8,0))</f>
        <v>25.6</v>
      </c>
      <c r="BO195" s="11">
        <f>INDEX('71200 Ann'!$C$8:$AZ$285,MATCH('71200M Ann'!$C195,'71200 Ann'!$C$8:$C$285,0),MATCH('71200M Ann'!BO$8,'71200 Ann'!$C$8:$AZ$8,0))</f>
        <v>25.2</v>
      </c>
      <c r="BP195" s="11">
        <f>INDEX('71200 Ann'!$C$8:$AZ$285,MATCH('71200M Ann'!$C195,'71200 Ann'!$C$8:$C$285,0),MATCH('71200M Ann'!BP$8,'71200 Ann'!$C$8:$AZ$8,0))</f>
        <v>26</v>
      </c>
      <c r="BQ195" s="11">
        <f>INDEX('71200 Ann'!$C$8:$AZ$285,MATCH('71200M Ann'!$C195,'71200 Ann'!$C$8:$C$285,0),MATCH('71200M Ann'!BQ$8,'71200 Ann'!$C$8:$AZ$8,0))</f>
        <v>29.4</v>
      </c>
      <c r="BR195" s="11">
        <f>INDEX('71200 Ann'!$C$8:$AZ$285,MATCH('71200M Ann'!$C195,'71200 Ann'!$C$8:$C$285,0),MATCH('71200M Ann'!BR$8,'71200 Ann'!$C$8:$AZ$8,0))</f>
        <v>31.5</v>
      </c>
      <c r="BS195" s="11">
        <f>INDEX('71200 Ann'!$C$8:$AZ$285,MATCH('71200M Ann'!$C195,'71200 Ann'!$C$8:$C$285,0),MATCH('71200M Ann'!BS$8,'71200 Ann'!$C$8:$AZ$8,0))</f>
        <v>36.1</v>
      </c>
      <c r="BT195" s="11">
        <f>INDEX('71200 Ann'!$C$8:$AZ$285,MATCH('71200M Ann'!$C195,'71200 Ann'!$C$8:$C$285,0),MATCH('71200M Ann'!BT$8,'71200 Ann'!$C$8:$AZ$8,0))</f>
        <v>43</v>
      </c>
      <c r="BU195" s="11">
        <f>INDEX('71200 Ann'!$C$8:$AZ$285,MATCH('71200M Ann'!$C195,'71200 Ann'!$C$8:$C$285,0),MATCH('71200M Ann'!BU$8,'71200 Ann'!$C$8:$AZ$8,0))</f>
        <v>50.7</v>
      </c>
      <c r="BV195" s="11">
        <f>INDEX('71200 Ann'!$C$8:$AZ$285,MATCH('71200M Ann'!$C195,'71200 Ann'!$C$8:$C$285,0),MATCH('71200M Ann'!BV$8,'71200 Ann'!$C$8:$AZ$8,0))</f>
        <v>58.8</v>
      </c>
      <c r="BW195" s="11">
        <f>INDEX('71200 Ann'!$C$8:$AZ$285,MATCH('71200M Ann'!$C195,'71200 Ann'!$C$8:$C$285,0),MATCH('71200M Ann'!BW$8,'71200 Ann'!$C$8:$AZ$8,0))</f>
        <v>69.599999999999994</v>
      </c>
      <c r="BX195" s="11">
        <f>INDEX('71200 Ann'!$C$8:$AZ$285,MATCH('71200M Ann'!$C195,'71200 Ann'!$C$8:$C$285,0),MATCH('71200M Ann'!BX$8,'71200 Ann'!$C$8:$AZ$8,0))</f>
        <v>71.8</v>
      </c>
      <c r="BY195" s="11">
        <f>INDEX('71200 Ann'!$C$8:$AZ$285,MATCH('71200M Ann'!$C195,'71200 Ann'!$C$8:$C$285,0),MATCH('71200M Ann'!BY$8,'71200 Ann'!$C$8:$AZ$8,0))</f>
        <v>70.3</v>
      </c>
      <c r="BZ195" s="11">
        <f>INDEX('71200 Ann'!$C$8:$AZ$285,MATCH('71200M Ann'!$C195,'71200 Ann'!$C$8:$C$285,0),MATCH('71200M Ann'!BZ$8,'71200 Ann'!$C$8:$AZ$8,0))</f>
        <v>72.7</v>
      </c>
      <c r="CA195" s="11">
        <f>INDEX('71200 Ann'!$C$8:$AZ$285,MATCH('71200M Ann'!$C195,'71200 Ann'!$C$8:$C$285,0),MATCH('71200M Ann'!CA$8,'71200 Ann'!$C$8:$AZ$8,0))</f>
        <v>76.5</v>
      </c>
      <c r="CB195" s="11">
        <f>INDEX('71200 Ann'!$C$8:$AZ$285,MATCH('71200M Ann'!$C195,'71200 Ann'!$C$8:$C$285,0),MATCH('71200M Ann'!CB$8,'71200 Ann'!$C$8:$AZ$8,0))</f>
        <v>88.5</v>
      </c>
      <c r="CC195" s="11">
        <f>INDEX('71200 Ann'!$C$8:$AZ$285,MATCH('71200M Ann'!$C195,'71200 Ann'!$C$8:$C$285,0),MATCH('71200M Ann'!CC$8,'71200 Ann'!$C$8:$AZ$8,0))</f>
        <v>106.6</v>
      </c>
      <c r="CD195" s="11">
        <f>INDEX('71200 Ann'!$C$8:$AZ$285,MATCH('71200M Ann'!$C195,'71200 Ann'!$C$8:$C$285,0),MATCH('71200M Ann'!CD$8,'71200 Ann'!$C$8:$AZ$8,0))</f>
        <v>125.1</v>
      </c>
      <c r="CE195" s="11">
        <f>INDEX('71200 Ann'!$C$8:$AZ$285,MATCH('71200M Ann'!$C195,'71200 Ann'!$C$8:$C$285,0),MATCH('71200M Ann'!CE$8,'71200 Ann'!$C$8:$AZ$8,0))</f>
        <v>121.7</v>
      </c>
      <c r="CF195" s="11">
        <f>INDEX('71200 Ann'!$C$8:$AZ$285,MATCH('71200M Ann'!$C195,'71200 Ann'!$C$8:$C$285,0),MATCH('71200M Ann'!CF$8,'71200 Ann'!$C$8:$AZ$8,0))</f>
        <v>106.3</v>
      </c>
      <c r="CG195" s="11">
        <f>INDEX('71200 Ann'!$C$8:$AZ$285,MATCH('71200M Ann'!$C195,'71200 Ann'!$C$8:$C$285,0),MATCH('71200M Ann'!CG$8,'71200 Ann'!$C$8:$AZ$8,0))</f>
        <v>101.6</v>
      </c>
      <c r="CH195" s="11">
        <f>INDEX('71200 Ann'!$C$8:$AZ$285,MATCH('71200M Ann'!$C195,'71200 Ann'!$C$8:$C$285,0),MATCH('71200M Ann'!CH$8,'71200 Ann'!$C$8:$AZ$8,0))</f>
        <v>98.8</v>
      </c>
      <c r="CI195" s="11">
        <f>INDEX('71200 Ann'!$C$8:$AZ$285,MATCH('71200M Ann'!$C195,'71200 Ann'!$C$8:$C$285,0),MATCH('71200M Ann'!CI$8,'71200 Ann'!$C$8:$AZ$8,0))</f>
        <v>108.3</v>
      </c>
      <c r="CJ195" s="11">
        <f>INDEX('71200 Ann'!$C$8:$AZ$285,MATCH('71200M Ann'!$C195,'71200 Ann'!$C$8:$C$285,0),MATCH('71200M Ann'!CJ$8,'71200 Ann'!$C$8:$AZ$8,0))</f>
        <v>120.3</v>
      </c>
      <c r="CK195" s="11">
        <f>INDEX('71200 Ann'!$C$8:$AZ$285,MATCH('71200M Ann'!$C195,'71200 Ann'!$C$8:$C$285,0),MATCH('71200M Ann'!CK$8,'71200 Ann'!$C$8:$AZ$8,0))</f>
        <v>127</v>
      </c>
      <c r="CL195" s="11">
        <f>INDEX('71200 Ann'!$C$8:$AZ$285,MATCH('71200M Ann'!$C195,'71200 Ann'!$C$8:$C$285,0),MATCH('71200M Ann'!CL$8,'71200 Ann'!$C$8:$AZ$8,0))</f>
        <v>133.4</v>
      </c>
      <c r="CM195" s="11"/>
      <c r="CN195" s="8"/>
    </row>
    <row r="196" spans="1:92" s="10" customFormat="1" x14ac:dyDescent="0.25">
      <c r="A196" s="32">
        <v>179</v>
      </c>
      <c r="B196" s="10" t="s">
        <v>899</v>
      </c>
      <c r="C196" s="10" t="s">
        <v>898</v>
      </c>
      <c r="D196" s="10">
        <f>INDEX('71200 Ann Hist'!$C$8:$AR$285,MATCH('71200M Ann'!$C196,'71200 Ann Hist'!$C$8:$C$285,0),MATCH('71200M Ann'!D$8,'71200 Ann Hist'!$C$8:$AR$8,0))</f>
        <v>0.1</v>
      </c>
      <c r="E196" s="10">
        <f>INDEX('71200 Ann Hist'!$C$8:$AR$285,MATCH('71200M Ann'!$C196,'71200 Ann Hist'!$C$8:$C$285,0),MATCH('71200M Ann'!E$8,'71200 Ann Hist'!$C$8:$AR$8,0))</f>
        <v>0.1</v>
      </c>
      <c r="F196" s="10">
        <f>INDEX('71200 Ann Hist'!$C$8:$AR$285,MATCH('71200M Ann'!$C196,'71200 Ann Hist'!$C$8:$C$285,0),MATCH('71200M Ann'!F$8,'71200 Ann Hist'!$C$8:$AR$8,0))</f>
        <v>0.1</v>
      </c>
      <c r="G196" s="10">
        <f>INDEX('71200 Ann Hist'!$C$8:$AR$285,MATCH('71200M Ann'!$C196,'71200 Ann Hist'!$C$8:$C$285,0),MATCH('71200M Ann'!G$8,'71200 Ann Hist'!$C$8:$AR$8,0))</f>
        <v>0</v>
      </c>
      <c r="H196" s="10">
        <f>INDEX('71200 Ann Hist'!$C$8:$AR$285,MATCH('71200M Ann'!$C196,'71200 Ann Hist'!$C$8:$C$285,0),MATCH('71200M Ann'!H$8,'71200 Ann Hist'!$C$8:$AR$8,0))</f>
        <v>0</v>
      </c>
      <c r="I196" s="10">
        <f>INDEX('71200 Ann Hist'!$C$8:$AR$285,MATCH('71200M Ann'!$C196,'71200 Ann Hist'!$C$8:$C$285,0),MATCH('71200M Ann'!I$8,'71200 Ann Hist'!$C$8:$AR$8,0))</f>
        <v>0</v>
      </c>
      <c r="J196" s="10">
        <f>INDEX('71200 Ann Hist'!$C$8:$AR$285,MATCH('71200M Ann'!$C196,'71200 Ann Hist'!$C$8:$C$285,0),MATCH('71200M Ann'!J$8,'71200 Ann Hist'!$C$8:$AR$8,0))</f>
        <v>0</v>
      </c>
      <c r="K196" s="10">
        <f>INDEX('71200 Ann Hist'!$C$8:$AR$285,MATCH('71200M Ann'!$C196,'71200 Ann Hist'!$C$8:$C$285,0),MATCH('71200M Ann'!K$8,'71200 Ann Hist'!$C$8:$AR$8,0))</f>
        <v>0</v>
      </c>
      <c r="L196" s="10">
        <f>INDEX('71200 Ann Hist'!$C$8:$AR$285,MATCH('71200M Ann'!$C196,'71200 Ann Hist'!$C$8:$C$285,0),MATCH('71200M Ann'!L$8,'71200 Ann Hist'!$C$8:$AR$8,0))</f>
        <v>0</v>
      </c>
      <c r="M196" s="10">
        <f>INDEX('71200 Ann Hist'!$C$8:$AR$285,MATCH('71200M Ann'!$C196,'71200 Ann Hist'!$C$8:$C$285,0),MATCH('71200M Ann'!M$8,'71200 Ann Hist'!$C$8:$AR$8,0))</f>
        <v>0</v>
      </c>
      <c r="N196" s="10">
        <f>INDEX('71200 Ann Hist'!$C$8:$AR$285,MATCH('71200M Ann'!$C196,'71200 Ann Hist'!$C$8:$C$285,0),MATCH('71200M Ann'!N$8,'71200 Ann Hist'!$C$8:$AR$8,0))</f>
        <v>0.1</v>
      </c>
      <c r="O196" s="10">
        <f>INDEX('71200 Ann Hist'!$C$8:$AR$285,MATCH('71200M Ann'!$C196,'71200 Ann Hist'!$C$8:$C$285,0),MATCH('71200M Ann'!O$8,'71200 Ann Hist'!$C$8:$AR$8,0))</f>
        <v>0.1</v>
      </c>
      <c r="P196" s="10">
        <f>INDEX('71200 Ann Hist'!$C$8:$AR$285,MATCH('71200M Ann'!$C196,'71200 Ann Hist'!$C$8:$C$285,0),MATCH('71200M Ann'!P$8,'71200 Ann Hist'!$C$8:$AR$8,0))</f>
        <v>0.1</v>
      </c>
      <c r="Q196" s="10">
        <f>INDEX('71200 Ann Hist'!$C$8:$AR$285,MATCH('71200M Ann'!$C196,'71200 Ann Hist'!$C$8:$C$285,0),MATCH('71200M Ann'!Q$8,'71200 Ann Hist'!$C$8:$AR$8,0))</f>
        <v>0.1</v>
      </c>
      <c r="R196" s="10">
        <f>INDEX('71200 Ann Hist'!$C$8:$AR$285,MATCH('71200M Ann'!$C196,'71200 Ann Hist'!$C$8:$C$285,0),MATCH('71200M Ann'!R$8,'71200 Ann Hist'!$C$8:$AR$8,0))</f>
        <v>0.1</v>
      </c>
      <c r="S196" s="10">
        <f>INDEX('71200 Ann Hist'!$C$8:$AR$285,MATCH('71200M Ann'!$C196,'71200 Ann Hist'!$C$8:$C$285,0),MATCH('71200M Ann'!S$8,'71200 Ann Hist'!$C$8:$AR$8,0))</f>
        <v>0.1</v>
      </c>
      <c r="T196" s="10">
        <f>INDEX('71200 Ann Hist'!$C$8:$AR$285,MATCH('71200M Ann'!$C196,'71200 Ann Hist'!$C$8:$C$285,0),MATCH('71200M Ann'!T$8,'71200 Ann Hist'!$C$8:$AR$8,0))</f>
        <v>0.1</v>
      </c>
      <c r="U196" s="10">
        <f>INDEX('71200 Ann Hist'!$C$8:$AR$285,MATCH('71200M Ann'!$C196,'71200 Ann Hist'!$C$8:$C$285,0),MATCH('71200M Ann'!U$8,'71200 Ann Hist'!$C$8:$AR$8,0))</f>
        <v>0.1</v>
      </c>
      <c r="V196" s="10">
        <f>INDEX('71200 Ann Hist'!$C$8:$AR$285,MATCH('71200M Ann'!$C196,'71200 Ann Hist'!$C$8:$C$285,0),MATCH('71200M Ann'!V$8,'71200 Ann Hist'!$C$8:$AR$8,0))</f>
        <v>0.1</v>
      </c>
      <c r="W196" s="10">
        <f>INDEX('71200 Ann Hist'!$C$8:$AR$285,MATCH('71200M Ann'!$C196,'71200 Ann Hist'!$C$8:$C$285,0),MATCH('71200M Ann'!W$8,'71200 Ann Hist'!$C$8:$AR$8,0))</f>
        <v>0.1</v>
      </c>
      <c r="X196" s="10">
        <f>INDEX('71200 Ann Hist'!$C$8:$AR$285,MATCH('71200M Ann'!$C196,'71200 Ann Hist'!$C$8:$C$285,0),MATCH('71200M Ann'!X$8,'71200 Ann Hist'!$C$8:$AR$8,0))</f>
        <v>0.1</v>
      </c>
      <c r="Y196" s="10">
        <f>INDEX('71200 Ann Hist'!$C$8:$AR$285,MATCH('71200M Ann'!$C196,'71200 Ann Hist'!$C$8:$C$285,0),MATCH('71200M Ann'!Y$8,'71200 Ann Hist'!$C$8:$AR$8,0))</f>
        <v>0.2</v>
      </c>
      <c r="Z196" s="10">
        <f>INDEX('71200 Ann Hist'!$C$8:$AR$285,MATCH('71200M Ann'!$C196,'71200 Ann Hist'!$C$8:$C$285,0),MATCH('71200M Ann'!Z$8,'71200 Ann Hist'!$C$8:$AR$8,0))</f>
        <v>0.2</v>
      </c>
      <c r="AA196" s="10">
        <f>INDEX('71200 Ann Hist'!$C$8:$AR$285,MATCH('71200M Ann'!$C196,'71200 Ann Hist'!$C$8:$C$285,0),MATCH('71200M Ann'!AA$8,'71200 Ann Hist'!$C$8:$AR$8,0))</f>
        <v>0.2</v>
      </c>
      <c r="AB196" s="10">
        <f>INDEX('71200 Ann Hist'!$C$8:$AR$285,MATCH('71200M Ann'!$C196,'71200 Ann Hist'!$C$8:$C$285,0),MATCH('71200M Ann'!AB$8,'71200 Ann Hist'!$C$8:$AR$8,0))</f>
        <v>0.3</v>
      </c>
      <c r="AC196" s="10">
        <f>INDEX('71200 Ann Hist'!$C$8:$AR$285,MATCH('71200M Ann'!$C196,'71200 Ann Hist'!$C$8:$C$285,0),MATCH('71200M Ann'!AC$8,'71200 Ann Hist'!$C$8:$AR$8,0))</f>
        <v>0.3</v>
      </c>
      <c r="AD196" s="10">
        <f>INDEX('71200 Ann Hist'!$C$8:$AR$285,MATCH('71200M Ann'!$C196,'71200 Ann Hist'!$C$8:$C$285,0),MATCH('71200M Ann'!AD$8,'71200 Ann Hist'!$C$8:$AR$8,0))</f>
        <v>0.3</v>
      </c>
      <c r="AE196" s="10">
        <f>INDEX('71200 Ann Hist'!$C$8:$AR$285,MATCH('71200M Ann'!$C196,'71200 Ann Hist'!$C$8:$C$285,0),MATCH('71200M Ann'!AE$8,'71200 Ann Hist'!$C$8:$AR$8,0))</f>
        <v>0.3</v>
      </c>
      <c r="AF196" s="10">
        <f>INDEX('71200 Ann Hist'!$C$8:$AR$285,MATCH('71200M Ann'!$C196,'71200 Ann Hist'!$C$8:$C$285,0),MATCH('71200M Ann'!AF$8,'71200 Ann Hist'!$C$8:$AR$8,0))</f>
        <v>0.4</v>
      </c>
      <c r="AG196" s="10">
        <f>INDEX('71200 Ann Hist'!$C$8:$AR$285,MATCH('71200M Ann'!$C196,'71200 Ann Hist'!$C$8:$C$285,0),MATCH('71200M Ann'!AG$8,'71200 Ann Hist'!$C$8:$AR$8,0))</f>
        <v>0.4</v>
      </c>
      <c r="AH196" s="10">
        <f>INDEX('71200 Ann Hist'!$C$8:$AR$285,MATCH('71200M Ann'!$C196,'71200 Ann Hist'!$C$8:$C$285,0),MATCH('71200M Ann'!AH$8,'71200 Ann Hist'!$C$8:$AR$8,0))</f>
        <v>0.4</v>
      </c>
      <c r="AI196" s="10">
        <f>INDEX('71200 Ann Hist'!$C$8:$AR$285,MATCH('71200M Ann'!$C196,'71200 Ann Hist'!$C$8:$C$285,0),MATCH('71200M Ann'!AI$8,'71200 Ann Hist'!$C$8:$AR$8,0))</f>
        <v>0.4</v>
      </c>
      <c r="AJ196" s="10">
        <f>INDEX('71200 Ann Hist'!$C$8:$AR$285,MATCH('71200M Ann'!$C196,'71200 Ann Hist'!$C$8:$C$285,0),MATCH('71200M Ann'!AJ$8,'71200 Ann Hist'!$C$8:$AR$8,0))</f>
        <v>0.4</v>
      </c>
      <c r="AK196" s="10">
        <f>INDEX('71200 Ann Hist'!$C$8:$AR$285,MATCH('71200M Ann'!$C196,'71200 Ann Hist'!$C$8:$C$285,0),MATCH('71200M Ann'!AK$8,'71200 Ann Hist'!$C$8:$AR$8,0))</f>
        <v>0.5</v>
      </c>
      <c r="AL196" s="10">
        <f>INDEX('71200 Ann Hist'!$C$8:$AR$285,MATCH('71200M Ann'!$C196,'71200 Ann Hist'!$C$8:$C$285,0),MATCH('71200M Ann'!AL$8,'71200 Ann Hist'!$C$8:$AR$8,0))</f>
        <v>0.5</v>
      </c>
      <c r="AM196" s="10">
        <f>INDEX('71200 Ann Hist'!$C$8:$AR$285,MATCH('71200M Ann'!$C196,'71200 Ann Hist'!$C$8:$C$285,0),MATCH('71200M Ann'!AM$8,'71200 Ann Hist'!$C$8:$AR$8,0))</f>
        <v>0.5</v>
      </c>
      <c r="AN196" s="10">
        <f>INDEX('71200 Ann Hist'!$C$8:$AR$285,MATCH('71200M Ann'!$C196,'71200 Ann Hist'!$C$8:$C$285,0),MATCH('71200M Ann'!AN$8,'71200 Ann Hist'!$C$8:$AR$8,0))</f>
        <v>0.6</v>
      </c>
      <c r="AO196" s="10">
        <f>INDEX('71200 Ann Hist'!$C$8:$AR$285,MATCH('71200M Ann'!$C196,'71200 Ann Hist'!$C$8:$C$285,0),MATCH('71200M Ann'!AO$8,'71200 Ann Hist'!$C$8:$AR$8,0))</f>
        <v>0.6</v>
      </c>
      <c r="AP196" s="10">
        <f>INDEX('71200 Ann Hist'!$C$8:$AR$285,MATCH('71200M Ann'!$C196,'71200 Ann Hist'!$C$8:$C$285,0),MATCH('71200M Ann'!AP$8,'71200 Ann Hist'!$C$8:$AR$8,0))</f>
        <v>0.7</v>
      </c>
      <c r="AQ196" s="10">
        <f>INDEX('71200 Ann Hist'!$C$8:$AR$285,MATCH('71200M Ann'!$C196,'71200 Ann Hist'!$C$8:$C$285,0),MATCH('71200M Ann'!AQ$8,'71200 Ann Hist'!$C$8:$AR$8,0))</f>
        <v>0.8</v>
      </c>
      <c r="AR196" s="11">
        <f>INDEX('71200 Ann'!$C$8:$AZ$285,MATCH('71200M Ann'!$C196,'71200 Ann'!$C$8:$C$285,0),MATCH('71200M Ann'!AR$8,'71200 Ann'!$C$8:$AZ$8,0))</f>
        <v>0.8</v>
      </c>
      <c r="AS196" s="11">
        <f>INDEX('71200 Ann'!$C$8:$AZ$285,MATCH('71200M Ann'!$C196,'71200 Ann'!$C$8:$C$285,0),MATCH('71200M Ann'!AS$8,'71200 Ann'!$C$8:$AZ$8,0))</f>
        <v>0.7</v>
      </c>
      <c r="AT196" s="11">
        <f>INDEX('71200 Ann'!$C$8:$AZ$285,MATCH('71200M Ann'!$C196,'71200 Ann'!$C$8:$C$285,0),MATCH('71200M Ann'!AT$8,'71200 Ann'!$C$8:$AZ$8,0))</f>
        <v>0.6</v>
      </c>
      <c r="AU196" s="11">
        <f>INDEX('71200 Ann'!$C$8:$AZ$285,MATCH('71200M Ann'!$C196,'71200 Ann'!$C$8:$C$285,0),MATCH('71200M Ann'!AU$8,'71200 Ann'!$C$8:$AZ$8,0))</f>
        <v>0.7</v>
      </c>
      <c r="AV196" s="11">
        <f>INDEX('71200 Ann'!$C$8:$AZ$285,MATCH('71200M Ann'!$C196,'71200 Ann'!$C$8:$C$285,0),MATCH('71200M Ann'!AV$8,'71200 Ann'!$C$8:$AZ$8,0))</f>
        <v>1.2</v>
      </c>
      <c r="AW196" s="11">
        <f>INDEX('71200 Ann'!$C$8:$AZ$285,MATCH('71200M Ann'!$C196,'71200 Ann'!$C$8:$C$285,0),MATCH('71200M Ann'!AW$8,'71200 Ann'!$C$8:$AZ$8,0))</f>
        <v>1.4</v>
      </c>
      <c r="AX196" s="11">
        <f>INDEX('71200 Ann'!$C$8:$AZ$285,MATCH('71200M Ann'!$C196,'71200 Ann'!$C$8:$C$285,0),MATCH('71200M Ann'!AX$8,'71200 Ann'!$C$8:$AZ$8,0))</f>
        <v>0.4</v>
      </c>
      <c r="AY196" s="11">
        <f>INDEX('71200 Ann'!$C$8:$AZ$285,MATCH('71200M Ann'!$C196,'71200 Ann'!$C$8:$C$285,0),MATCH('71200M Ann'!AY$8,'71200 Ann'!$C$8:$AZ$8,0))</f>
        <v>1.2</v>
      </c>
      <c r="AZ196" s="11">
        <f>INDEX('71200 Ann'!$C$8:$AZ$285,MATCH('71200M Ann'!$C196,'71200 Ann'!$C$8:$C$285,0),MATCH('71200M Ann'!AZ$8,'71200 Ann'!$C$8:$AZ$8,0))</f>
        <v>1.7</v>
      </c>
      <c r="BA196" s="11">
        <f>INDEX('71200 Ann'!$C$8:$AZ$285,MATCH('71200M Ann'!$C196,'71200 Ann'!$C$8:$C$285,0),MATCH('71200M Ann'!BA$8,'71200 Ann'!$C$8:$AZ$8,0))</f>
        <v>2.8</v>
      </c>
      <c r="BB196" s="11">
        <f>INDEX('71200 Ann'!$C$8:$AZ$285,MATCH('71200M Ann'!$C196,'71200 Ann'!$C$8:$C$285,0),MATCH('71200M Ann'!BB$8,'71200 Ann'!$C$8:$AZ$8,0))</f>
        <v>4.5</v>
      </c>
      <c r="BC196" s="11">
        <f>INDEX('71200 Ann'!$C$8:$AZ$285,MATCH('71200M Ann'!$C196,'71200 Ann'!$C$8:$C$285,0),MATCH('71200M Ann'!BC$8,'71200 Ann'!$C$8:$AZ$8,0))</f>
        <v>5.9</v>
      </c>
      <c r="BD196" s="11">
        <f>INDEX('71200 Ann'!$C$8:$AZ$285,MATCH('71200M Ann'!$C196,'71200 Ann'!$C$8:$C$285,0),MATCH('71200M Ann'!BD$8,'71200 Ann'!$C$8:$AZ$8,0))</f>
        <v>7.1</v>
      </c>
      <c r="BE196" s="11">
        <f>INDEX('71200 Ann'!$C$8:$AZ$285,MATCH('71200M Ann'!$C196,'71200 Ann'!$C$8:$C$285,0),MATCH('71200M Ann'!BE$8,'71200 Ann'!$C$8:$AZ$8,0))</f>
        <v>5</v>
      </c>
      <c r="BF196" s="11">
        <f>INDEX('71200 Ann'!$C$8:$AZ$285,MATCH('71200M Ann'!$C196,'71200 Ann'!$C$8:$C$285,0),MATCH('71200M Ann'!BF$8,'71200 Ann'!$C$8:$AZ$8,0))</f>
        <v>2</v>
      </c>
      <c r="BG196" s="11">
        <f>INDEX('71200 Ann'!$C$8:$AZ$285,MATCH('71200M Ann'!$C196,'71200 Ann'!$C$8:$C$285,0),MATCH('71200M Ann'!BG$8,'71200 Ann'!$C$8:$AZ$8,0))</f>
        <v>3.9</v>
      </c>
      <c r="BH196" s="11">
        <f>INDEX('71200 Ann'!$C$8:$AZ$285,MATCH('71200M Ann'!$C196,'71200 Ann'!$C$8:$C$285,0),MATCH('71200M Ann'!BH$8,'71200 Ann'!$C$8:$AZ$8,0))</f>
        <v>5.7</v>
      </c>
      <c r="BI196" s="11">
        <f>INDEX('71200 Ann'!$C$8:$AZ$285,MATCH('71200M Ann'!$C196,'71200 Ann'!$C$8:$C$285,0),MATCH('71200M Ann'!BI$8,'71200 Ann'!$C$8:$AZ$8,0))</f>
        <v>4.8</v>
      </c>
      <c r="BJ196" s="11">
        <f>INDEX('71200 Ann'!$C$8:$AZ$285,MATCH('71200M Ann'!$C196,'71200 Ann'!$C$8:$C$285,0),MATCH('71200M Ann'!BJ$8,'71200 Ann'!$C$8:$AZ$8,0))</f>
        <v>4.5999999999999996</v>
      </c>
      <c r="BK196" s="11">
        <f>INDEX('71200 Ann'!$C$8:$AZ$285,MATCH('71200M Ann'!$C196,'71200 Ann'!$C$8:$C$285,0),MATCH('71200M Ann'!BK$8,'71200 Ann'!$C$8:$AZ$8,0))</f>
        <v>5.6</v>
      </c>
      <c r="BL196" s="11">
        <f>INDEX('71200 Ann'!$C$8:$AZ$285,MATCH('71200M Ann'!$C196,'71200 Ann'!$C$8:$C$285,0),MATCH('71200M Ann'!BL$8,'71200 Ann'!$C$8:$AZ$8,0))</f>
        <v>7.3</v>
      </c>
      <c r="BM196" s="11">
        <f>INDEX('71200 Ann'!$C$8:$AZ$285,MATCH('71200M Ann'!$C196,'71200 Ann'!$C$8:$C$285,0),MATCH('71200M Ann'!BM$8,'71200 Ann'!$C$8:$AZ$8,0))</f>
        <v>8.1999999999999993</v>
      </c>
      <c r="BN196" s="11">
        <f>INDEX('71200 Ann'!$C$8:$AZ$285,MATCH('71200M Ann'!$C196,'71200 Ann'!$C$8:$C$285,0),MATCH('71200M Ann'!BN$8,'71200 Ann'!$C$8:$AZ$8,0))</f>
        <v>8.1</v>
      </c>
      <c r="BO196" s="11">
        <f>INDEX('71200 Ann'!$C$8:$AZ$285,MATCH('71200M Ann'!$C196,'71200 Ann'!$C$8:$C$285,0),MATCH('71200M Ann'!BO$8,'71200 Ann'!$C$8:$AZ$8,0))</f>
        <v>8</v>
      </c>
      <c r="BP196" s="11">
        <f>INDEX('71200 Ann'!$C$8:$AZ$285,MATCH('71200M Ann'!$C196,'71200 Ann'!$C$8:$C$285,0),MATCH('71200M Ann'!BP$8,'71200 Ann'!$C$8:$AZ$8,0))</f>
        <v>8.5</v>
      </c>
      <c r="BQ196" s="11">
        <f>INDEX('71200 Ann'!$C$8:$AZ$285,MATCH('71200M Ann'!$C196,'71200 Ann'!$C$8:$C$285,0),MATCH('71200M Ann'!BQ$8,'71200 Ann'!$C$8:$AZ$8,0))</f>
        <v>9.5</v>
      </c>
      <c r="BR196" s="11">
        <f>INDEX('71200 Ann'!$C$8:$AZ$285,MATCH('71200M Ann'!$C196,'71200 Ann'!$C$8:$C$285,0),MATCH('71200M Ann'!BR$8,'71200 Ann'!$C$8:$AZ$8,0))</f>
        <v>10.7</v>
      </c>
      <c r="BS196" s="11">
        <f>INDEX('71200 Ann'!$C$8:$AZ$285,MATCH('71200M Ann'!$C196,'71200 Ann'!$C$8:$C$285,0),MATCH('71200M Ann'!BS$8,'71200 Ann'!$C$8:$AZ$8,0))</f>
        <v>12.6</v>
      </c>
      <c r="BT196" s="11">
        <f>INDEX('71200 Ann'!$C$8:$AZ$285,MATCH('71200M Ann'!$C196,'71200 Ann'!$C$8:$C$285,0),MATCH('71200M Ann'!BT$8,'71200 Ann'!$C$8:$AZ$8,0))</f>
        <v>14.9</v>
      </c>
      <c r="BU196" s="11">
        <f>INDEX('71200 Ann'!$C$8:$AZ$285,MATCH('71200M Ann'!$C196,'71200 Ann'!$C$8:$C$285,0),MATCH('71200M Ann'!BU$8,'71200 Ann'!$C$8:$AZ$8,0))</f>
        <v>17</v>
      </c>
      <c r="BV196" s="11">
        <f>INDEX('71200 Ann'!$C$8:$AZ$285,MATCH('71200M Ann'!$C196,'71200 Ann'!$C$8:$C$285,0),MATCH('71200M Ann'!BV$8,'71200 Ann'!$C$8:$AZ$8,0))</f>
        <v>19.399999999999999</v>
      </c>
      <c r="BW196" s="11">
        <f>INDEX('71200 Ann'!$C$8:$AZ$285,MATCH('71200M Ann'!$C196,'71200 Ann'!$C$8:$C$285,0),MATCH('71200M Ann'!BW$8,'71200 Ann'!$C$8:$AZ$8,0))</f>
        <v>23.3</v>
      </c>
      <c r="BX196" s="11">
        <f>INDEX('71200 Ann'!$C$8:$AZ$285,MATCH('71200M Ann'!$C196,'71200 Ann'!$C$8:$C$285,0),MATCH('71200M Ann'!BX$8,'71200 Ann'!$C$8:$AZ$8,0))</f>
        <v>23.8</v>
      </c>
      <c r="BY196" s="11">
        <f>INDEX('71200 Ann'!$C$8:$AZ$285,MATCH('71200M Ann'!$C196,'71200 Ann'!$C$8:$C$285,0),MATCH('71200M Ann'!BY$8,'71200 Ann'!$C$8:$AZ$8,0))</f>
        <v>24.2</v>
      </c>
      <c r="BZ196" s="11">
        <f>INDEX('71200 Ann'!$C$8:$AZ$285,MATCH('71200M Ann'!$C196,'71200 Ann'!$C$8:$C$285,0),MATCH('71200M Ann'!BZ$8,'71200 Ann'!$C$8:$AZ$8,0))</f>
        <v>27.1</v>
      </c>
      <c r="CA196" s="11">
        <f>INDEX('71200 Ann'!$C$8:$AZ$285,MATCH('71200M Ann'!$C196,'71200 Ann'!$C$8:$C$285,0),MATCH('71200M Ann'!CA$8,'71200 Ann'!$C$8:$AZ$8,0))</f>
        <v>29.8</v>
      </c>
      <c r="CB196" s="11">
        <f>INDEX('71200 Ann'!$C$8:$AZ$285,MATCH('71200M Ann'!$C196,'71200 Ann'!$C$8:$C$285,0),MATCH('71200M Ann'!CB$8,'71200 Ann'!$C$8:$AZ$8,0))</f>
        <v>35.9</v>
      </c>
      <c r="CC196" s="11">
        <f>INDEX('71200 Ann'!$C$8:$AZ$285,MATCH('71200M Ann'!$C196,'71200 Ann'!$C$8:$C$285,0),MATCH('71200M Ann'!CC$8,'71200 Ann'!$C$8:$AZ$8,0))</f>
        <v>43.5</v>
      </c>
      <c r="CD196" s="11">
        <f>INDEX('71200 Ann'!$C$8:$AZ$285,MATCH('71200M Ann'!$C196,'71200 Ann'!$C$8:$C$285,0),MATCH('71200M Ann'!CD$8,'71200 Ann'!$C$8:$AZ$8,0))</f>
        <v>48.9</v>
      </c>
      <c r="CE196" s="11">
        <f>INDEX('71200 Ann'!$C$8:$AZ$285,MATCH('71200M Ann'!$C196,'71200 Ann'!$C$8:$C$285,0),MATCH('71200M Ann'!CE$8,'71200 Ann'!$C$8:$AZ$8,0))</f>
        <v>42.1</v>
      </c>
      <c r="CF196" s="11">
        <f>INDEX('71200 Ann'!$C$8:$AZ$285,MATCH('71200M Ann'!$C196,'71200 Ann'!$C$8:$C$285,0),MATCH('71200M Ann'!CF$8,'71200 Ann'!$C$8:$AZ$8,0))</f>
        <v>36.5</v>
      </c>
      <c r="CG196" s="11">
        <f>INDEX('71200 Ann'!$C$8:$AZ$285,MATCH('71200M Ann'!$C196,'71200 Ann'!$C$8:$C$285,0),MATCH('71200M Ann'!CG$8,'71200 Ann'!$C$8:$AZ$8,0))</f>
        <v>35.299999999999997</v>
      </c>
      <c r="CH196" s="11">
        <f>INDEX('71200 Ann'!$C$8:$AZ$285,MATCH('71200M Ann'!$C196,'71200 Ann'!$C$8:$C$285,0),MATCH('71200M Ann'!CH$8,'71200 Ann'!$C$8:$AZ$8,0))</f>
        <v>33.1</v>
      </c>
      <c r="CI196" s="11">
        <f>INDEX('71200 Ann'!$C$8:$AZ$285,MATCH('71200M Ann'!$C196,'71200 Ann'!$C$8:$C$285,0),MATCH('71200M Ann'!CI$8,'71200 Ann'!$C$8:$AZ$8,0))</f>
        <v>35.5</v>
      </c>
      <c r="CJ196" s="11">
        <f>INDEX('71200 Ann'!$C$8:$AZ$285,MATCH('71200M Ann'!$C196,'71200 Ann'!$C$8:$C$285,0),MATCH('71200M Ann'!CJ$8,'71200 Ann'!$C$8:$AZ$8,0))</f>
        <v>37.4</v>
      </c>
      <c r="CK196" s="11">
        <f>INDEX('71200 Ann'!$C$8:$AZ$285,MATCH('71200M Ann'!$C196,'71200 Ann'!$C$8:$C$285,0),MATCH('71200M Ann'!CK$8,'71200 Ann'!$C$8:$AZ$8,0))</f>
        <v>37.4</v>
      </c>
      <c r="CL196" s="11">
        <f>INDEX('71200 Ann'!$C$8:$AZ$285,MATCH('71200M Ann'!$C196,'71200 Ann'!$C$8:$C$285,0),MATCH('71200M Ann'!CL$8,'71200 Ann'!$C$8:$AZ$8,0))</f>
        <v>37.1</v>
      </c>
      <c r="CM196" s="11"/>
      <c r="CN196" s="8"/>
    </row>
    <row r="197" spans="1:92" s="8" customFormat="1" x14ac:dyDescent="0.25">
      <c r="A197" s="32">
        <v>180</v>
      </c>
      <c r="B197" s="10" t="s">
        <v>1919</v>
      </c>
      <c r="C197" s="10" t="s">
        <v>896</v>
      </c>
      <c r="D197" s="8">
        <f>INDEX('71200 Ann Hist'!$C$8:$AR$285,MATCH('71200M Ann'!$C197,'71200 Ann Hist'!$C$8:$C$285,0),MATCH('71200M Ann'!D$8,'71200 Ann Hist'!$C$8:$AR$8,0))</f>
        <v>0</v>
      </c>
      <c r="E197" s="8">
        <f>INDEX('71200 Ann Hist'!$C$8:$AR$285,MATCH('71200M Ann'!$C197,'71200 Ann Hist'!$C$8:$C$285,0),MATCH('71200M Ann'!E$8,'71200 Ann Hist'!$C$8:$AR$8,0))</f>
        <v>0</v>
      </c>
      <c r="F197" s="8">
        <f>INDEX('71200 Ann Hist'!$C$8:$AR$285,MATCH('71200M Ann'!$C197,'71200 Ann Hist'!$C$8:$C$285,0),MATCH('71200M Ann'!F$8,'71200 Ann Hist'!$C$8:$AR$8,0))</f>
        <v>0</v>
      </c>
      <c r="G197" s="8">
        <f>INDEX('71200 Ann Hist'!$C$8:$AR$285,MATCH('71200M Ann'!$C197,'71200 Ann Hist'!$C$8:$C$285,0),MATCH('71200M Ann'!G$8,'71200 Ann Hist'!$C$8:$AR$8,0))</f>
        <v>0</v>
      </c>
      <c r="H197" s="8">
        <f>INDEX('71200 Ann Hist'!$C$8:$AR$285,MATCH('71200M Ann'!$C197,'71200 Ann Hist'!$C$8:$C$285,0),MATCH('71200M Ann'!H$8,'71200 Ann Hist'!$C$8:$AR$8,0))</f>
        <v>0</v>
      </c>
      <c r="I197" s="8">
        <f>INDEX('71200 Ann Hist'!$C$8:$AR$285,MATCH('71200M Ann'!$C197,'71200 Ann Hist'!$C$8:$C$285,0),MATCH('71200M Ann'!I$8,'71200 Ann Hist'!$C$8:$AR$8,0))</f>
        <v>0</v>
      </c>
      <c r="J197" s="8">
        <f>INDEX('71200 Ann Hist'!$C$8:$AR$285,MATCH('71200M Ann'!$C197,'71200 Ann Hist'!$C$8:$C$285,0),MATCH('71200M Ann'!J$8,'71200 Ann Hist'!$C$8:$AR$8,0))</f>
        <v>0</v>
      </c>
      <c r="K197" s="8">
        <f>INDEX('71200 Ann Hist'!$C$8:$AR$285,MATCH('71200M Ann'!$C197,'71200 Ann Hist'!$C$8:$C$285,0),MATCH('71200M Ann'!K$8,'71200 Ann Hist'!$C$8:$AR$8,0))</f>
        <v>0</v>
      </c>
      <c r="L197" s="8">
        <f>INDEX('71200 Ann Hist'!$C$8:$AR$285,MATCH('71200M Ann'!$C197,'71200 Ann Hist'!$C$8:$C$285,0),MATCH('71200M Ann'!L$8,'71200 Ann Hist'!$C$8:$AR$8,0))</f>
        <v>0</v>
      </c>
      <c r="M197" s="8">
        <f>INDEX('71200 Ann Hist'!$C$8:$AR$285,MATCH('71200M Ann'!$C197,'71200 Ann Hist'!$C$8:$C$285,0),MATCH('71200M Ann'!M$8,'71200 Ann Hist'!$C$8:$AR$8,0))</f>
        <v>0</v>
      </c>
      <c r="N197" s="8">
        <f>INDEX('71200 Ann Hist'!$C$8:$AR$285,MATCH('71200M Ann'!$C197,'71200 Ann Hist'!$C$8:$C$285,0),MATCH('71200M Ann'!N$8,'71200 Ann Hist'!$C$8:$AR$8,0))</f>
        <v>0</v>
      </c>
      <c r="O197" s="8">
        <f>INDEX('71200 Ann Hist'!$C$8:$AR$285,MATCH('71200M Ann'!$C197,'71200 Ann Hist'!$C$8:$C$285,0),MATCH('71200M Ann'!O$8,'71200 Ann Hist'!$C$8:$AR$8,0))</f>
        <v>0</v>
      </c>
      <c r="P197" s="8">
        <f>INDEX('71200 Ann Hist'!$C$8:$AR$285,MATCH('71200M Ann'!$C197,'71200 Ann Hist'!$C$8:$C$285,0),MATCH('71200M Ann'!P$8,'71200 Ann Hist'!$C$8:$AR$8,0))</f>
        <v>0</v>
      </c>
      <c r="Q197" s="8">
        <f>INDEX('71200 Ann Hist'!$C$8:$AR$285,MATCH('71200M Ann'!$C197,'71200 Ann Hist'!$C$8:$C$285,0),MATCH('71200M Ann'!Q$8,'71200 Ann Hist'!$C$8:$AR$8,0))</f>
        <v>0</v>
      </c>
      <c r="R197" s="8">
        <f>INDEX('71200 Ann Hist'!$C$8:$AR$285,MATCH('71200M Ann'!$C197,'71200 Ann Hist'!$C$8:$C$285,0),MATCH('71200M Ann'!R$8,'71200 Ann Hist'!$C$8:$AR$8,0))</f>
        <v>0</v>
      </c>
      <c r="S197" s="8">
        <f>INDEX('71200 Ann Hist'!$C$8:$AR$285,MATCH('71200M Ann'!$C197,'71200 Ann Hist'!$C$8:$C$285,0),MATCH('71200M Ann'!S$8,'71200 Ann Hist'!$C$8:$AR$8,0))</f>
        <v>0</v>
      </c>
      <c r="T197" s="8">
        <f>INDEX('71200 Ann Hist'!$C$8:$AR$285,MATCH('71200M Ann'!$C197,'71200 Ann Hist'!$C$8:$C$285,0),MATCH('71200M Ann'!T$8,'71200 Ann Hist'!$C$8:$AR$8,0))</f>
        <v>0</v>
      </c>
      <c r="U197" s="8">
        <f>INDEX('71200 Ann Hist'!$C$8:$AR$285,MATCH('71200M Ann'!$C197,'71200 Ann Hist'!$C$8:$C$285,0),MATCH('71200M Ann'!U$8,'71200 Ann Hist'!$C$8:$AR$8,0))</f>
        <v>0</v>
      </c>
      <c r="V197" s="8">
        <f>INDEX('71200 Ann Hist'!$C$8:$AR$285,MATCH('71200M Ann'!$C197,'71200 Ann Hist'!$C$8:$C$285,0),MATCH('71200M Ann'!V$8,'71200 Ann Hist'!$C$8:$AR$8,0))</f>
        <v>0</v>
      </c>
      <c r="W197" s="8">
        <f>INDEX('71200 Ann Hist'!$C$8:$AR$285,MATCH('71200M Ann'!$C197,'71200 Ann Hist'!$C$8:$C$285,0),MATCH('71200M Ann'!W$8,'71200 Ann Hist'!$C$8:$AR$8,0))</f>
        <v>0</v>
      </c>
      <c r="X197" s="8">
        <f>INDEX('71200 Ann Hist'!$C$8:$AR$285,MATCH('71200M Ann'!$C197,'71200 Ann Hist'!$C$8:$C$285,0),MATCH('71200M Ann'!X$8,'71200 Ann Hist'!$C$8:$AR$8,0))</f>
        <v>0</v>
      </c>
      <c r="Y197" s="8">
        <f>INDEX('71200 Ann Hist'!$C$8:$AR$285,MATCH('71200M Ann'!$C197,'71200 Ann Hist'!$C$8:$C$285,0),MATCH('71200M Ann'!Y$8,'71200 Ann Hist'!$C$8:$AR$8,0))</f>
        <v>0</v>
      </c>
      <c r="Z197" s="8">
        <f>INDEX('71200 Ann Hist'!$C$8:$AR$285,MATCH('71200M Ann'!$C197,'71200 Ann Hist'!$C$8:$C$285,0),MATCH('71200M Ann'!Z$8,'71200 Ann Hist'!$C$8:$AR$8,0))</f>
        <v>0</v>
      </c>
      <c r="AA197" s="8">
        <f>INDEX('71200 Ann Hist'!$C$8:$AR$285,MATCH('71200M Ann'!$C197,'71200 Ann Hist'!$C$8:$C$285,0),MATCH('71200M Ann'!AA$8,'71200 Ann Hist'!$C$8:$AR$8,0))</f>
        <v>0</v>
      </c>
      <c r="AB197" s="8">
        <f>INDEX('71200 Ann Hist'!$C$8:$AR$285,MATCH('71200M Ann'!$C197,'71200 Ann Hist'!$C$8:$C$285,0),MATCH('71200M Ann'!AB$8,'71200 Ann Hist'!$C$8:$AR$8,0))</f>
        <v>0</v>
      </c>
      <c r="AC197" s="8">
        <f>INDEX('71200 Ann Hist'!$C$8:$AR$285,MATCH('71200M Ann'!$C197,'71200 Ann Hist'!$C$8:$C$285,0),MATCH('71200M Ann'!AC$8,'71200 Ann Hist'!$C$8:$AR$8,0))</f>
        <v>0</v>
      </c>
      <c r="AD197" s="8">
        <f>INDEX('71200 Ann Hist'!$C$8:$AR$285,MATCH('71200M Ann'!$C197,'71200 Ann Hist'!$C$8:$C$285,0),MATCH('71200M Ann'!AD$8,'71200 Ann Hist'!$C$8:$AR$8,0))</f>
        <v>0</v>
      </c>
      <c r="AE197" s="8">
        <f>INDEX('71200 Ann Hist'!$C$8:$AR$285,MATCH('71200M Ann'!$C197,'71200 Ann Hist'!$C$8:$C$285,0),MATCH('71200M Ann'!AE$8,'71200 Ann Hist'!$C$8:$AR$8,0))</f>
        <v>0</v>
      </c>
      <c r="AF197" s="8">
        <f>INDEX('71200 Ann Hist'!$C$8:$AR$285,MATCH('71200M Ann'!$C197,'71200 Ann Hist'!$C$8:$C$285,0),MATCH('71200M Ann'!AF$8,'71200 Ann Hist'!$C$8:$AR$8,0))</f>
        <v>0.1</v>
      </c>
      <c r="AG197" s="8">
        <f>INDEX('71200 Ann Hist'!$C$8:$AR$285,MATCH('71200M Ann'!$C197,'71200 Ann Hist'!$C$8:$C$285,0),MATCH('71200M Ann'!AG$8,'71200 Ann Hist'!$C$8:$AR$8,0))</f>
        <v>0.1</v>
      </c>
      <c r="AH197" s="8">
        <f>INDEX('71200 Ann Hist'!$C$8:$AR$285,MATCH('71200M Ann'!$C197,'71200 Ann Hist'!$C$8:$C$285,0),MATCH('71200M Ann'!AH$8,'71200 Ann Hist'!$C$8:$AR$8,0))</f>
        <v>0.1</v>
      </c>
      <c r="AI197" s="8">
        <f>INDEX('71200 Ann Hist'!$C$8:$AR$285,MATCH('71200M Ann'!$C197,'71200 Ann Hist'!$C$8:$C$285,0),MATCH('71200M Ann'!AI$8,'71200 Ann Hist'!$C$8:$AR$8,0))</f>
        <v>0.1</v>
      </c>
      <c r="AJ197" s="8">
        <f>INDEX('71200 Ann Hist'!$C$8:$AR$285,MATCH('71200M Ann'!$C197,'71200 Ann Hist'!$C$8:$C$285,0),MATCH('71200M Ann'!AJ$8,'71200 Ann Hist'!$C$8:$AR$8,0))</f>
        <v>0.1</v>
      </c>
      <c r="AK197" s="8">
        <f>INDEX('71200 Ann Hist'!$C$8:$AR$285,MATCH('71200M Ann'!$C197,'71200 Ann Hist'!$C$8:$C$285,0),MATCH('71200M Ann'!AK$8,'71200 Ann Hist'!$C$8:$AR$8,0))</f>
        <v>0.1</v>
      </c>
      <c r="AL197" s="8">
        <f>INDEX('71200 Ann Hist'!$C$8:$AR$285,MATCH('71200M Ann'!$C197,'71200 Ann Hist'!$C$8:$C$285,0),MATCH('71200M Ann'!AL$8,'71200 Ann Hist'!$C$8:$AR$8,0))</f>
        <v>0.1</v>
      </c>
      <c r="AM197" s="8">
        <f>INDEX('71200 Ann Hist'!$C$8:$AR$285,MATCH('71200M Ann'!$C197,'71200 Ann Hist'!$C$8:$C$285,0),MATCH('71200M Ann'!AM$8,'71200 Ann Hist'!$C$8:$AR$8,0))</f>
        <v>0.1</v>
      </c>
      <c r="AN197" s="8">
        <f>INDEX('71200 Ann Hist'!$C$8:$AR$285,MATCH('71200M Ann'!$C197,'71200 Ann Hist'!$C$8:$C$285,0),MATCH('71200M Ann'!AN$8,'71200 Ann Hist'!$C$8:$AR$8,0))</f>
        <v>0.2</v>
      </c>
      <c r="AO197" s="8">
        <f>INDEX('71200 Ann Hist'!$C$8:$AR$285,MATCH('71200M Ann'!$C197,'71200 Ann Hist'!$C$8:$C$285,0),MATCH('71200M Ann'!AO$8,'71200 Ann Hist'!$C$8:$AR$8,0))</f>
        <v>0.2</v>
      </c>
      <c r="AP197" s="8">
        <f>INDEX('71200 Ann Hist'!$C$8:$AR$285,MATCH('71200M Ann'!$C197,'71200 Ann Hist'!$C$8:$C$285,0),MATCH('71200M Ann'!AP$8,'71200 Ann Hist'!$C$8:$AR$8,0))</f>
        <v>0.2</v>
      </c>
      <c r="AQ197" s="8">
        <f>INDEX('71200 Ann Hist'!$C$8:$AR$285,MATCH('71200M Ann'!$C197,'71200 Ann Hist'!$C$8:$C$285,0),MATCH('71200M Ann'!AQ$8,'71200 Ann Hist'!$C$8:$AR$8,0))</f>
        <v>0.2</v>
      </c>
      <c r="AR197" s="9">
        <f>INDEX('71200 Ann'!$C$8:$AZ$285,MATCH('71200M Ann'!$C197,'71200 Ann'!$C$8:$C$285,0),MATCH('71200M Ann'!AR$8,'71200 Ann'!$C$8:$AZ$8,0))</f>
        <v>0.2</v>
      </c>
      <c r="AS197" s="9">
        <f>INDEX('71200 Ann'!$C$8:$AZ$285,MATCH('71200M Ann'!$C197,'71200 Ann'!$C$8:$C$285,0),MATCH('71200M Ann'!AS$8,'71200 Ann'!$C$8:$AZ$8,0))</f>
        <v>0.1</v>
      </c>
      <c r="AT197" s="9">
        <f>INDEX('71200 Ann'!$C$8:$AZ$285,MATCH('71200M Ann'!$C197,'71200 Ann'!$C$8:$C$285,0),MATCH('71200M Ann'!AT$8,'71200 Ann'!$C$8:$AZ$8,0))</f>
        <v>0.1</v>
      </c>
      <c r="AU197" s="9">
        <f>INDEX('71200 Ann'!$C$8:$AZ$285,MATCH('71200M Ann'!$C197,'71200 Ann'!$C$8:$C$285,0),MATCH('71200M Ann'!AU$8,'71200 Ann'!$C$8:$AZ$8,0))</f>
        <v>0.1</v>
      </c>
      <c r="AV197" s="9">
        <f>INDEX('71200 Ann'!$C$8:$AZ$285,MATCH('71200M Ann'!$C197,'71200 Ann'!$C$8:$C$285,0),MATCH('71200M Ann'!AV$8,'71200 Ann'!$C$8:$AZ$8,0))</f>
        <v>0.3</v>
      </c>
      <c r="AW197" s="9">
        <f>INDEX('71200 Ann'!$C$8:$AZ$285,MATCH('71200M Ann'!$C197,'71200 Ann'!$C$8:$C$285,0),MATCH('71200M Ann'!AW$8,'71200 Ann'!$C$8:$AZ$8,0))</f>
        <v>0.4</v>
      </c>
      <c r="AX197" s="9">
        <f>INDEX('71200 Ann'!$C$8:$AZ$285,MATCH('71200M Ann'!$C197,'71200 Ann'!$C$8:$C$285,0),MATCH('71200M Ann'!AX$8,'71200 Ann'!$C$8:$AZ$8,0))</f>
        <v>0.1</v>
      </c>
      <c r="AY197" s="9">
        <f>INDEX('71200 Ann'!$C$8:$AZ$285,MATCH('71200M Ann'!$C197,'71200 Ann'!$C$8:$C$285,0),MATCH('71200M Ann'!AY$8,'71200 Ann'!$C$8:$AZ$8,0))</f>
        <v>0.5</v>
      </c>
      <c r="AZ197" s="9">
        <f>INDEX('71200 Ann'!$C$8:$AZ$285,MATCH('71200M Ann'!$C197,'71200 Ann'!$C$8:$C$285,0),MATCH('71200M Ann'!AZ$8,'71200 Ann'!$C$8:$AZ$8,0))</f>
        <v>0.7</v>
      </c>
      <c r="BA197" s="9">
        <f>INDEX('71200 Ann'!$C$8:$AZ$285,MATCH('71200M Ann'!$C197,'71200 Ann'!$C$8:$C$285,0),MATCH('71200M Ann'!BA$8,'71200 Ann'!$C$8:$AZ$8,0))</f>
        <v>1.2</v>
      </c>
      <c r="BB197" s="9">
        <f>INDEX('71200 Ann'!$C$8:$AZ$285,MATCH('71200M Ann'!$C197,'71200 Ann'!$C$8:$C$285,0),MATCH('71200M Ann'!BB$8,'71200 Ann'!$C$8:$AZ$8,0))</f>
        <v>2.1</v>
      </c>
      <c r="BC197" s="9">
        <f>INDEX('71200 Ann'!$C$8:$AZ$285,MATCH('71200M Ann'!$C197,'71200 Ann'!$C$8:$C$285,0),MATCH('71200M Ann'!BC$8,'71200 Ann'!$C$8:$AZ$8,0))</f>
        <v>2.7</v>
      </c>
      <c r="BD197" s="9">
        <f>INDEX('71200 Ann'!$C$8:$AZ$285,MATCH('71200M Ann'!$C197,'71200 Ann'!$C$8:$C$285,0),MATCH('71200M Ann'!BD$8,'71200 Ann'!$C$8:$AZ$8,0))</f>
        <v>3.6</v>
      </c>
      <c r="BE197" s="9">
        <f>INDEX('71200 Ann'!$C$8:$AZ$285,MATCH('71200M Ann'!$C197,'71200 Ann'!$C$8:$C$285,0),MATCH('71200M Ann'!BE$8,'71200 Ann'!$C$8:$AZ$8,0))</f>
        <v>1.4</v>
      </c>
      <c r="BF197" s="9">
        <f>INDEX('71200 Ann'!$C$8:$AZ$285,MATCH('71200M Ann'!$C197,'71200 Ann'!$C$8:$C$285,0),MATCH('71200M Ann'!BF$8,'71200 Ann'!$C$8:$AZ$8,0))</f>
        <v>0.5</v>
      </c>
      <c r="BG197" s="9">
        <f>INDEX('71200 Ann'!$C$8:$AZ$285,MATCH('71200M Ann'!$C197,'71200 Ann'!$C$8:$C$285,0),MATCH('71200M Ann'!BG$8,'71200 Ann'!$C$8:$AZ$8,0))</f>
        <v>0.9</v>
      </c>
      <c r="BH197" s="9">
        <f>INDEX('71200 Ann'!$C$8:$AZ$285,MATCH('71200M Ann'!$C197,'71200 Ann'!$C$8:$C$285,0),MATCH('71200M Ann'!BH$8,'71200 Ann'!$C$8:$AZ$8,0))</f>
        <v>0.3</v>
      </c>
      <c r="BI197" s="9">
        <f>INDEX('71200 Ann'!$C$8:$AZ$285,MATCH('71200M Ann'!$C197,'71200 Ann'!$C$8:$C$285,0),MATCH('71200M Ann'!BI$8,'71200 Ann'!$C$8:$AZ$8,0))</f>
        <v>0.2</v>
      </c>
      <c r="BJ197" s="9">
        <f>INDEX('71200 Ann'!$C$8:$AZ$285,MATCH('71200M Ann'!$C197,'71200 Ann'!$C$8:$C$285,0),MATCH('71200M Ann'!BJ$8,'71200 Ann'!$C$8:$AZ$8,0))</f>
        <v>0.2</v>
      </c>
      <c r="BK197" s="9">
        <f>INDEX('71200 Ann'!$C$8:$AZ$285,MATCH('71200M Ann'!$C197,'71200 Ann'!$C$8:$C$285,0),MATCH('71200M Ann'!BK$8,'71200 Ann'!$C$8:$AZ$8,0))</f>
        <v>0.2</v>
      </c>
      <c r="BL197" s="9">
        <f>INDEX('71200 Ann'!$C$8:$AZ$285,MATCH('71200M Ann'!$C197,'71200 Ann'!$C$8:$C$285,0),MATCH('71200M Ann'!BL$8,'71200 Ann'!$C$8:$AZ$8,0))</f>
        <v>0.2</v>
      </c>
      <c r="BM197" s="9">
        <f>INDEX('71200 Ann'!$C$8:$AZ$285,MATCH('71200M Ann'!$C197,'71200 Ann'!$C$8:$C$285,0),MATCH('71200M Ann'!BM$8,'71200 Ann'!$C$8:$AZ$8,0))</f>
        <v>0.2</v>
      </c>
      <c r="BN197" s="9">
        <f>INDEX('71200 Ann'!$C$8:$AZ$285,MATCH('71200M Ann'!$C197,'71200 Ann'!$C$8:$C$285,0),MATCH('71200M Ann'!BN$8,'71200 Ann'!$C$8:$AZ$8,0))</f>
        <v>0.2</v>
      </c>
      <c r="BO197" s="9">
        <f>INDEX('71200 Ann'!$C$8:$AZ$285,MATCH('71200M Ann'!$C197,'71200 Ann'!$C$8:$C$285,0),MATCH('71200M Ann'!BO$8,'71200 Ann'!$C$8:$AZ$8,0))</f>
        <v>0.2</v>
      </c>
      <c r="BP197" s="9">
        <f>INDEX('71200 Ann'!$C$8:$AZ$285,MATCH('71200M Ann'!$C197,'71200 Ann'!$C$8:$C$285,0),MATCH('71200M Ann'!BP$8,'71200 Ann'!$C$8:$AZ$8,0))</f>
        <v>0.3</v>
      </c>
      <c r="BQ197" s="9">
        <f>INDEX('71200 Ann'!$C$8:$AZ$285,MATCH('71200M Ann'!$C197,'71200 Ann'!$C$8:$C$285,0),MATCH('71200M Ann'!BQ$8,'71200 Ann'!$C$8:$AZ$8,0))</f>
        <v>0.3</v>
      </c>
      <c r="BR197" s="9">
        <f>INDEX('71200 Ann'!$C$8:$AZ$285,MATCH('71200M Ann'!$C197,'71200 Ann'!$C$8:$C$285,0),MATCH('71200M Ann'!BR$8,'71200 Ann'!$C$8:$AZ$8,0))</f>
        <v>0.3</v>
      </c>
      <c r="BS197" s="9">
        <f>INDEX('71200 Ann'!$C$8:$AZ$285,MATCH('71200M Ann'!$C197,'71200 Ann'!$C$8:$C$285,0),MATCH('71200M Ann'!BS$8,'71200 Ann'!$C$8:$AZ$8,0))</f>
        <v>0.5</v>
      </c>
      <c r="BT197" s="9">
        <f>INDEX('71200 Ann'!$C$8:$AZ$285,MATCH('71200M Ann'!$C197,'71200 Ann'!$C$8:$C$285,0),MATCH('71200M Ann'!BT$8,'71200 Ann'!$C$8:$AZ$8,0))</f>
        <v>0.7</v>
      </c>
      <c r="BU197" s="9">
        <f>INDEX('71200 Ann'!$C$8:$AZ$285,MATCH('71200M Ann'!$C197,'71200 Ann'!$C$8:$C$285,0),MATCH('71200M Ann'!BU$8,'71200 Ann'!$C$8:$AZ$8,0))</f>
        <v>0.8</v>
      </c>
      <c r="BV197" s="9">
        <f>INDEX('71200 Ann'!$C$8:$AZ$285,MATCH('71200M Ann'!$C197,'71200 Ann'!$C$8:$C$285,0),MATCH('71200M Ann'!BV$8,'71200 Ann'!$C$8:$AZ$8,0))</f>
        <v>1</v>
      </c>
      <c r="BW197" s="9">
        <f>INDEX('71200 Ann'!$C$8:$AZ$285,MATCH('71200M Ann'!$C197,'71200 Ann'!$C$8:$C$285,0),MATCH('71200M Ann'!BW$8,'71200 Ann'!$C$8:$AZ$8,0))</f>
        <v>1.2</v>
      </c>
      <c r="BX197" s="9">
        <f>INDEX('71200 Ann'!$C$8:$AZ$285,MATCH('71200M Ann'!$C197,'71200 Ann'!$C$8:$C$285,0),MATCH('71200M Ann'!BX$8,'71200 Ann'!$C$8:$AZ$8,0))</f>
        <v>1.2</v>
      </c>
      <c r="BY197" s="9">
        <f>INDEX('71200 Ann'!$C$8:$AZ$285,MATCH('71200M Ann'!$C197,'71200 Ann'!$C$8:$C$285,0),MATCH('71200M Ann'!BY$8,'71200 Ann'!$C$8:$AZ$8,0))</f>
        <v>1.1000000000000001</v>
      </c>
      <c r="BZ197" s="9">
        <f>INDEX('71200 Ann'!$C$8:$AZ$285,MATCH('71200M Ann'!$C197,'71200 Ann'!$C$8:$C$285,0),MATCH('71200M Ann'!BZ$8,'71200 Ann'!$C$8:$AZ$8,0))</f>
        <v>1.1000000000000001</v>
      </c>
      <c r="CA197" s="9">
        <f>INDEX('71200 Ann'!$C$8:$AZ$285,MATCH('71200M Ann'!$C197,'71200 Ann'!$C$8:$C$285,0),MATCH('71200M Ann'!CA$8,'71200 Ann'!$C$8:$AZ$8,0))</f>
        <v>1</v>
      </c>
      <c r="CB197" s="9">
        <f>INDEX('71200 Ann'!$C$8:$AZ$285,MATCH('71200M Ann'!$C197,'71200 Ann'!$C$8:$C$285,0),MATCH('71200M Ann'!CB$8,'71200 Ann'!$C$8:$AZ$8,0))</f>
        <v>1.2</v>
      </c>
      <c r="CC197" s="9">
        <f>INDEX('71200 Ann'!$C$8:$AZ$285,MATCH('71200M Ann'!$C197,'71200 Ann'!$C$8:$C$285,0),MATCH('71200M Ann'!CC$8,'71200 Ann'!$C$8:$AZ$8,0))</f>
        <v>1.6</v>
      </c>
      <c r="CD197" s="9">
        <f>INDEX('71200 Ann'!$C$8:$AZ$285,MATCH('71200M Ann'!$C197,'71200 Ann'!$C$8:$C$285,0),MATCH('71200M Ann'!CD$8,'71200 Ann'!$C$8:$AZ$8,0))</f>
        <v>1.6</v>
      </c>
      <c r="CE197" s="9">
        <f>INDEX('71200 Ann'!$C$8:$AZ$285,MATCH('71200M Ann'!$C197,'71200 Ann'!$C$8:$C$285,0),MATCH('71200M Ann'!CE$8,'71200 Ann'!$C$8:$AZ$8,0))</f>
        <v>1.8</v>
      </c>
      <c r="CF197" s="9">
        <f>INDEX('71200 Ann'!$C$8:$AZ$285,MATCH('71200M Ann'!$C197,'71200 Ann'!$C$8:$C$285,0),MATCH('71200M Ann'!CF$8,'71200 Ann'!$C$8:$AZ$8,0))</f>
        <v>1.5</v>
      </c>
      <c r="CG197" s="9">
        <f>INDEX('71200 Ann'!$C$8:$AZ$285,MATCH('71200M Ann'!$C197,'71200 Ann'!$C$8:$C$285,0),MATCH('71200M Ann'!CG$8,'71200 Ann'!$C$8:$AZ$8,0))</f>
        <v>1.6</v>
      </c>
      <c r="CH197" s="9">
        <f>INDEX('71200 Ann'!$C$8:$AZ$285,MATCH('71200M Ann'!$C197,'71200 Ann'!$C$8:$C$285,0),MATCH('71200M Ann'!CH$8,'71200 Ann'!$C$8:$AZ$8,0))</f>
        <v>2.9</v>
      </c>
      <c r="CI197" s="9">
        <f>INDEX('71200 Ann'!$C$8:$AZ$285,MATCH('71200M Ann'!$C197,'71200 Ann'!$C$8:$C$285,0),MATCH('71200M Ann'!CI$8,'71200 Ann'!$C$8:$AZ$8,0))</f>
        <v>3.8</v>
      </c>
      <c r="CJ197" s="9">
        <f>INDEX('71200 Ann'!$C$8:$AZ$285,MATCH('71200M Ann'!$C197,'71200 Ann'!$C$8:$C$285,0),MATCH('71200M Ann'!CJ$8,'71200 Ann'!$C$8:$AZ$8,0))</f>
        <v>4.8</v>
      </c>
      <c r="CK197" s="9">
        <f>INDEX('71200 Ann'!$C$8:$AZ$285,MATCH('71200M Ann'!$C197,'71200 Ann'!$C$8:$C$285,0),MATCH('71200M Ann'!CK$8,'71200 Ann'!$C$8:$AZ$8,0))</f>
        <v>5.7</v>
      </c>
      <c r="CL197" s="9">
        <f>INDEX('71200 Ann'!$C$8:$AZ$285,MATCH('71200M Ann'!$C197,'71200 Ann'!$C$8:$C$285,0),MATCH('71200M Ann'!CL$8,'71200 Ann'!$C$8:$AZ$8,0))</f>
        <v>6.2</v>
      </c>
      <c r="CM197" s="9"/>
    </row>
    <row r="198" spans="1:92" s="10" customFormat="1" x14ac:dyDescent="0.25">
      <c r="A198" s="35">
        <v>181</v>
      </c>
      <c r="B198" s="8" t="s">
        <v>1920</v>
      </c>
      <c r="C198" s="8" t="s">
        <v>895</v>
      </c>
      <c r="D198" s="10">
        <f>INDEX('71200 Ann Hist'!$C$8:$AR$285,MATCH('71200M Ann'!$C198,'71200 Ann Hist'!$C$8:$C$285,0),MATCH('71200M Ann'!D$8,'71200 Ann Hist'!$C$8:$AR$8,0))</f>
        <v>0.1</v>
      </c>
      <c r="E198" s="10">
        <f>INDEX('71200 Ann Hist'!$C$8:$AR$285,MATCH('71200M Ann'!$C198,'71200 Ann Hist'!$C$8:$C$285,0),MATCH('71200M Ann'!E$8,'71200 Ann Hist'!$C$8:$AR$8,0))</f>
        <v>0.1</v>
      </c>
      <c r="F198" s="10">
        <f>INDEX('71200 Ann Hist'!$C$8:$AR$285,MATCH('71200M Ann'!$C198,'71200 Ann Hist'!$C$8:$C$285,0),MATCH('71200M Ann'!F$8,'71200 Ann Hist'!$C$8:$AR$8,0))</f>
        <v>0.1</v>
      </c>
      <c r="G198" s="10">
        <f>INDEX('71200 Ann Hist'!$C$8:$AR$285,MATCH('71200M Ann'!$C198,'71200 Ann Hist'!$C$8:$C$285,0),MATCH('71200M Ann'!G$8,'71200 Ann Hist'!$C$8:$AR$8,0))</f>
        <v>0.1</v>
      </c>
      <c r="H198" s="10">
        <f>INDEX('71200 Ann Hist'!$C$8:$AR$285,MATCH('71200M Ann'!$C198,'71200 Ann Hist'!$C$8:$C$285,0),MATCH('71200M Ann'!H$8,'71200 Ann Hist'!$C$8:$AR$8,0))</f>
        <v>0.1</v>
      </c>
      <c r="I198" s="10">
        <f>INDEX('71200 Ann Hist'!$C$8:$AR$285,MATCH('71200M Ann'!$C198,'71200 Ann Hist'!$C$8:$C$285,0),MATCH('71200M Ann'!I$8,'71200 Ann Hist'!$C$8:$AR$8,0))</f>
        <v>0.1</v>
      </c>
      <c r="J198" s="10">
        <f>INDEX('71200 Ann Hist'!$C$8:$AR$285,MATCH('71200M Ann'!$C198,'71200 Ann Hist'!$C$8:$C$285,0),MATCH('71200M Ann'!J$8,'71200 Ann Hist'!$C$8:$AR$8,0))</f>
        <v>0.1</v>
      </c>
      <c r="K198" s="10">
        <f>INDEX('71200 Ann Hist'!$C$8:$AR$285,MATCH('71200M Ann'!$C198,'71200 Ann Hist'!$C$8:$C$285,0),MATCH('71200M Ann'!K$8,'71200 Ann Hist'!$C$8:$AR$8,0))</f>
        <v>0.1</v>
      </c>
      <c r="L198" s="10">
        <f>INDEX('71200 Ann Hist'!$C$8:$AR$285,MATCH('71200M Ann'!$C198,'71200 Ann Hist'!$C$8:$C$285,0),MATCH('71200M Ann'!L$8,'71200 Ann Hist'!$C$8:$AR$8,0))</f>
        <v>0.1</v>
      </c>
      <c r="M198" s="10">
        <f>INDEX('71200 Ann Hist'!$C$8:$AR$285,MATCH('71200M Ann'!$C198,'71200 Ann Hist'!$C$8:$C$285,0),MATCH('71200M Ann'!M$8,'71200 Ann Hist'!$C$8:$AR$8,0))</f>
        <v>0.1</v>
      </c>
      <c r="N198" s="10">
        <f>INDEX('71200 Ann Hist'!$C$8:$AR$285,MATCH('71200M Ann'!$C198,'71200 Ann Hist'!$C$8:$C$285,0),MATCH('71200M Ann'!N$8,'71200 Ann Hist'!$C$8:$AR$8,0))</f>
        <v>0.1</v>
      </c>
      <c r="O198" s="10">
        <f>INDEX('71200 Ann Hist'!$C$8:$AR$285,MATCH('71200M Ann'!$C198,'71200 Ann Hist'!$C$8:$C$285,0),MATCH('71200M Ann'!O$8,'71200 Ann Hist'!$C$8:$AR$8,0))</f>
        <v>0.1</v>
      </c>
      <c r="P198" s="10">
        <f>INDEX('71200 Ann Hist'!$C$8:$AR$285,MATCH('71200M Ann'!$C198,'71200 Ann Hist'!$C$8:$C$285,0),MATCH('71200M Ann'!P$8,'71200 Ann Hist'!$C$8:$AR$8,0))</f>
        <v>0.1</v>
      </c>
      <c r="Q198" s="10">
        <f>INDEX('71200 Ann Hist'!$C$8:$AR$285,MATCH('71200M Ann'!$C198,'71200 Ann Hist'!$C$8:$C$285,0),MATCH('71200M Ann'!Q$8,'71200 Ann Hist'!$C$8:$AR$8,0))</f>
        <v>0.1</v>
      </c>
      <c r="R198" s="10">
        <f>INDEX('71200 Ann Hist'!$C$8:$AR$285,MATCH('71200M Ann'!$C198,'71200 Ann Hist'!$C$8:$C$285,0),MATCH('71200M Ann'!R$8,'71200 Ann Hist'!$C$8:$AR$8,0))</f>
        <v>0.1</v>
      </c>
      <c r="S198" s="10">
        <f>INDEX('71200 Ann Hist'!$C$8:$AR$285,MATCH('71200M Ann'!$C198,'71200 Ann Hist'!$C$8:$C$285,0),MATCH('71200M Ann'!S$8,'71200 Ann Hist'!$C$8:$AR$8,0))</f>
        <v>0.1</v>
      </c>
      <c r="T198" s="10">
        <f>INDEX('71200 Ann Hist'!$C$8:$AR$285,MATCH('71200M Ann'!$C198,'71200 Ann Hist'!$C$8:$C$285,0),MATCH('71200M Ann'!T$8,'71200 Ann Hist'!$C$8:$AR$8,0))</f>
        <v>0.1</v>
      </c>
      <c r="U198" s="10">
        <f>INDEX('71200 Ann Hist'!$C$8:$AR$285,MATCH('71200M Ann'!$C198,'71200 Ann Hist'!$C$8:$C$285,0),MATCH('71200M Ann'!U$8,'71200 Ann Hist'!$C$8:$AR$8,0))</f>
        <v>0.1</v>
      </c>
      <c r="V198" s="10">
        <f>INDEX('71200 Ann Hist'!$C$8:$AR$285,MATCH('71200M Ann'!$C198,'71200 Ann Hist'!$C$8:$C$285,0),MATCH('71200M Ann'!V$8,'71200 Ann Hist'!$C$8:$AR$8,0))</f>
        <v>0.1</v>
      </c>
      <c r="W198" s="10">
        <f>INDEX('71200 Ann Hist'!$C$8:$AR$285,MATCH('71200M Ann'!$C198,'71200 Ann Hist'!$C$8:$C$285,0),MATCH('71200M Ann'!W$8,'71200 Ann Hist'!$C$8:$AR$8,0))</f>
        <v>0.1</v>
      </c>
      <c r="X198" s="10">
        <f>INDEX('71200 Ann Hist'!$C$8:$AR$285,MATCH('71200M Ann'!$C198,'71200 Ann Hist'!$C$8:$C$285,0),MATCH('71200M Ann'!X$8,'71200 Ann Hist'!$C$8:$AR$8,0))</f>
        <v>0.1</v>
      </c>
      <c r="Y198" s="10">
        <f>INDEX('71200 Ann Hist'!$C$8:$AR$285,MATCH('71200M Ann'!$C198,'71200 Ann Hist'!$C$8:$C$285,0),MATCH('71200M Ann'!Y$8,'71200 Ann Hist'!$C$8:$AR$8,0))</f>
        <v>0.2</v>
      </c>
      <c r="Z198" s="10">
        <f>INDEX('71200 Ann Hist'!$C$8:$AR$285,MATCH('71200M Ann'!$C198,'71200 Ann Hist'!$C$8:$C$285,0),MATCH('71200M Ann'!Z$8,'71200 Ann Hist'!$C$8:$AR$8,0))</f>
        <v>0.2</v>
      </c>
      <c r="AA198" s="10">
        <f>INDEX('71200 Ann Hist'!$C$8:$AR$285,MATCH('71200M Ann'!$C198,'71200 Ann Hist'!$C$8:$C$285,0),MATCH('71200M Ann'!AA$8,'71200 Ann Hist'!$C$8:$AR$8,0))</f>
        <v>0.2</v>
      </c>
      <c r="AB198" s="10">
        <f>INDEX('71200 Ann Hist'!$C$8:$AR$285,MATCH('71200M Ann'!$C198,'71200 Ann Hist'!$C$8:$C$285,0),MATCH('71200M Ann'!AB$8,'71200 Ann Hist'!$C$8:$AR$8,0))</f>
        <v>0.2</v>
      </c>
      <c r="AC198" s="10">
        <f>INDEX('71200 Ann Hist'!$C$8:$AR$285,MATCH('71200M Ann'!$C198,'71200 Ann Hist'!$C$8:$C$285,0),MATCH('71200M Ann'!AC$8,'71200 Ann Hist'!$C$8:$AR$8,0))</f>
        <v>0.2</v>
      </c>
      <c r="AD198" s="10">
        <f>INDEX('71200 Ann Hist'!$C$8:$AR$285,MATCH('71200M Ann'!$C198,'71200 Ann Hist'!$C$8:$C$285,0),MATCH('71200M Ann'!AD$8,'71200 Ann Hist'!$C$8:$AR$8,0))</f>
        <v>0.3</v>
      </c>
      <c r="AE198" s="10">
        <f>INDEX('71200 Ann Hist'!$C$8:$AR$285,MATCH('71200M Ann'!$C198,'71200 Ann Hist'!$C$8:$C$285,0),MATCH('71200M Ann'!AE$8,'71200 Ann Hist'!$C$8:$AR$8,0))</f>
        <v>0.3</v>
      </c>
      <c r="AF198" s="10">
        <f>INDEX('71200 Ann Hist'!$C$8:$AR$285,MATCH('71200M Ann'!$C198,'71200 Ann Hist'!$C$8:$C$285,0),MATCH('71200M Ann'!AF$8,'71200 Ann Hist'!$C$8:$AR$8,0))</f>
        <v>0.3</v>
      </c>
      <c r="AG198" s="10">
        <f>INDEX('71200 Ann Hist'!$C$8:$AR$285,MATCH('71200M Ann'!$C198,'71200 Ann Hist'!$C$8:$C$285,0),MATCH('71200M Ann'!AG$8,'71200 Ann Hist'!$C$8:$AR$8,0))</f>
        <v>0.3</v>
      </c>
      <c r="AH198" s="10">
        <f>INDEX('71200 Ann Hist'!$C$8:$AR$285,MATCH('71200M Ann'!$C198,'71200 Ann Hist'!$C$8:$C$285,0),MATCH('71200M Ann'!AH$8,'71200 Ann Hist'!$C$8:$AR$8,0))</f>
        <v>0.4</v>
      </c>
      <c r="AI198" s="10">
        <f>INDEX('71200 Ann Hist'!$C$8:$AR$285,MATCH('71200M Ann'!$C198,'71200 Ann Hist'!$C$8:$C$285,0),MATCH('71200M Ann'!AI$8,'71200 Ann Hist'!$C$8:$AR$8,0))</f>
        <v>0.4</v>
      </c>
      <c r="AJ198" s="10">
        <f>INDEX('71200 Ann Hist'!$C$8:$AR$285,MATCH('71200M Ann'!$C198,'71200 Ann Hist'!$C$8:$C$285,0),MATCH('71200M Ann'!AJ$8,'71200 Ann Hist'!$C$8:$AR$8,0))</f>
        <v>0.4</v>
      </c>
      <c r="AK198" s="10">
        <f>INDEX('71200 Ann Hist'!$C$8:$AR$285,MATCH('71200M Ann'!$C198,'71200 Ann Hist'!$C$8:$C$285,0),MATCH('71200M Ann'!AK$8,'71200 Ann Hist'!$C$8:$AR$8,0))</f>
        <v>0.5</v>
      </c>
      <c r="AL198" s="10">
        <f>INDEX('71200 Ann Hist'!$C$8:$AR$285,MATCH('71200M Ann'!$C198,'71200 Ann Hist'!$C$8:$C$285,0),MATCH('71200M Ann'!AL$8,'71200 Ann Hist'!$C$8:$AR$8,0))</f>
        <v>0.5</v>
      </c>
      <c r="AM198" s="10">
        <f>INDEX('71200 Ann Hist'!$C$8:$AR$285,MATCH('71200M Ann'!$C198,'71200 Ann Hist'!$C$8:$C$285,0),MATCH('71200M Ann'!AM$8,'71200 Ann Hist'!$C$8:$AR$8,0))</f>
        <v>0.5</v>
      </c>
      <c r="AN198" s="10">
        <f>INDEX('71200 Ann Hist'!$C$8:$AR$285,MATCH('71200M Ann'!$C198,'71200 Ann Hist'!$C$8:$C$285,0),MATCH('71200M Ann'!AN$8,'71200 Ann Hist'!$C$8:$AR$8,0))</f>
        <v>0.6</v>
      </c>
      <c r="AO198" s="10">
        <f>INDEX('71200 Ann Hist'!$C$8:$AR$285,MATCH('71200M Ann'!$C198,'71200 Ann Hist'!$C$8:$C$285,0),MATCH('71200M Ann'!AO$8,'71200 Ann Hist'!$C$8:$AR$8,0))</f>
        <v>0.6</v>
      </c>
      <c r="AP198" s="10">
        <f>INDEX('71200 Ann Hist'!$C$8:$AR$285,MATCH('71200M Ann'!$C198,'71200 Ann Hist'!$C$8:$C$285,0),MATCH('71200M Ann'!AP$8,'71200 Ann Hist'!$C$8:$AR$8,0))</f>
        <v>0.7</v>
      </c>
      <c r="AQ198" s="10">
        <f>INDEX('71200 Ann Hist'!$C$8:$AR$285,MATCH('71200M Ann'!$C198,'71200 Ann Hist'!$C$8:$C$285,0),MATCH('71200M Ann'!AQ$8,'71200 Ann Hist'!$C$8:$AR$8,0))</f>
        <v>0.8</v>
      </c>
      <c r="AR198" s="11">
        <f>INDEX('71200 Ann'!$C$8:$AZ$285,MATCH('71200M Ann'!$C198,'71200 Ann'!$C$8:$C$285,0),MATCH('71200M Ann'!AR$8,'71200 Ann'!$C$8:$AZ$8,0))</f>
        <v>0.9</v>
      </c>
      <c r="AS198" s="11">
        <f>INDEX('71200 Ann'!$C$8:$AZ$285,MATCH('71200M Ann'!$C198,'71200 Ann'!$C$8:$C$285,0),MATCH('71200M Ann'!AS$8,'71200 Ann'!$C$8:$AZ$8,0))</f>
        <v>1.1000000000000001</v>
      </c>
      <c r="AT198" s="11">
        <f>INDEX('71200 Ann'!$C$8:$AZ$285,MATCH('71200M Ann'!$C198,'71200 Ann'!$C$8:$C$285,0),MATCH('71200M Ann'!AT$8,'71200 Ann'!$C$8:$AZ$8,0))</f>
        <v>1.4</v>
      </c>
      <c r="AU198" s="11">
        <f>INDEX('71200 Ann'!$C$8:$AZ$285,MATCH('71200M Ann'!$C198,'71200 Ann'!$C$8:$C$285,0),MATCH('71200M Ann'!AU$8,'71200 Ann'!$C$8:$AZ$8,0))</f>
        <v>1.5</v>
      </c>
      <c r="AV198" s="11">
        <f>INDEX('71200 Ann'!$C$8:$AZ$285,MATCH('71200M Ann'!$C198,'71200 Ann'!$C$8:$C$285,0),MATCH('71200M Ann'!AV$8,'71200 Ann'!$C$8:$AZ$8,0))</f>
        <v>1.6</v>
      </c>
      <c r="AW198" s="11">
        <f>INDEX('71200 Ann'!$C$8:$AZ$285,MATCH('71200M Ann'!$C198,'71200 Ann'!$C$8:$C$285,0),MATCH('71200M Ann'!AW$8,'71200 Ann'!$C$8:$AZ$8,0))</f>
        <v>1.8</v>
      </c>
      <c r="AX198" s="11">
        <f>INDEX('71200 Ann'!$C$8:$AZ$285,MATCH('71200M Ann'!$C198,'71200 Ann'!$C$8:$C$285,0),MATCH('71200M Ann'!AX$8,'71200 Ann'!$C$8:$AZ$8,0))</f>
        <v>2.2000000000000002</v>
      </c>
      <c r="AY198" s="11">
        <f>INDEX('71200 Ann'!$C$8:$AZ$285,MATCH('71200M Ann'!$C198,'71200 Ann'!$C$8:$C$285,0),MATCH('71200M Ann'!AY$8,'71200 Ann'!$C$8:$AZ$8,0))</f>
        <v>2.7</v>
      </c>
      <c r="AZ198" s="11">
        <f>INDEX('71200 Ann'!$C$8:$AZ$285,MATCH('71200M Ann'!$C198,'71200 Ann'!$C$8:$C$285,0),MATCH('71200M Ann'!AZ$8,'71200 Ann'!$C$8:$AZ$8,0))</f>
        <v>3.4</v>
      </c>
      <c r="BA198" s="11">
        <f>INDEX('71200 Ann'!$C$8:$AZ$285,MATCH('71200M Ann'!$C198,'71200 Ann'!$C$8:$C$285,0),MATCH('71200M Ann'!BA$8,'71200 Ann'!$C$8:$AZ$8,0))</f>
        <v>4</v>
      </c>
      <c r="BB198" s="11">
        <f>INDEX('71200 Ann'!$C$8:$AZ$285,MATCH('71200M Ann'!$C198,'71200 Ann'!$C$8:$C$285,0),MATCH('71200M Ann'!BB$8,'71200 Ann'!$C$8:$AZ$8,0))</f>
        <v>4.5</v>
      </c>
      <c r="BC198" s="11">
        <f>INDEX('71200 Ann'!$C$8:$AZ$285,MATCH('71200M Ann'!$C198,'71200 Ann'!$C$8:$C$285,0),MATCH('71200M Ann'!BC$8,'71200 Ann'!$C$8:$AZ$8,0))</f>
        <v>5.0999999999999996</v>
      </c>
      <c r="BD198" s="11">
        <f>INDEX('71200 Ann'!$C$8:$AZ$285,MATCH('71200M Ann'!$C198,'71200 Ann'!$C$8:$C$285,0),MATCH('71200M Ann'!BD$8,'71200 Ann'!$C$8:$AZ$8,0))</f>
        <v>5.8</v>
      </c>
      <c r="BE198" s="11">
        <f>INDEX('71200 Ann'!$C$8:$AZ$285,MATCH('71200M Ann'!$C198,'71200 Ann'!$C$8:$C$285,0),MATCH('71200M Ann'!BE$8,'71200 Ann'!$C$8:$AZ$8,0))</f>
        <v>6.5</v>
      </c>
      <c r="BF198" s="11">
        <f>INDEX('71200 Ann'!$C$8:$AZ$285,MATCH('71200M Ann'!$C198,'71200 Ann'!$C$8:$C$285,0),MATCH('71200M Ann'!BF$8,'71200 Ann'!$C$8:$AZ$8,0))</f>
        <v>7.6</v>
      </c>
      <c r="BG198" s="11">
        <f>INDEX('71200 Ann'!$C$8:$AZ$285,MATCH('71200M Ann'!$C198,'71200 Ann'!$C$8:$C$285,0),MATCH('71200M Ann'!BG$8,'71200 Ann'!$C$8:$AZ$8,0))</f>
        <v>9.1</v>
      </c>
      <c r="BH198" s="11">
        <f>INDEX('71200 Ann'!$C$8:$AZ$285,MATCH('71200M Ann'!$C198,'71200 Ann'!$C$8:$C$285,0),MATCH('71200M Ann'!BH$8,'71200 Ann'!$C$8:$AZ$8,0))</f>
        <v>12.2</v>
      </c>
      <c r="BI198" s="11">
        <f>INDEX('71200 Ann'!$C$8:$AZ$285,MATCH('71200M Ann'!$C198,'71200 Ann'!$C$8:$C$285,0),MATCH('71200M Ann'!BI$8,'71200 Ann'!$C$8:$AZ$8,0))</f>
        <v>17.2</v>
      </c>
      <c r="BJ198" s="11">
        <f>INDEX('71200 Ann'!$C$8:$AZ$285,MATCH('71200M Ann'!$C198,'71200 Ann'!$C$8:$C$285,0),MATCH('71200M Ann'!BJ$8,'71200 Ann'!$C$8:$AZ$8,0))</f>
        <v>19.2</v>
      </c>
      <c r="BK198" s="11">
        <f>INDEX('71200 Ann'!$C$8:$AZ$285,MATCH('71200M Ann'!$C198,'71200 Ann'!$C$8:$C$285,0),MATCH('71200M Ann'!BK$8,'71200 Ann'!$C$8:$AZ$8,0))</f>
        <v>19.7</v>
      </c>
      <c r="BL198" s="11">
        <f>INDEX('71200 Ann'!$C$8:$AZ$285,MATCH('71200M Ann'!$C198,'71200 Ann'!$C$8:$C$285,0),MATCH('71200M Ann'!BL$8,'71200 Ann'!$C$8:$AZ$8,0))</f>
        <v>20.6</v>
      </c>
      <c r="BM198" s="11">
        <f>INDEX('71200 Ann'!$C$8:$AZ$285,MATCH('71200M Ann'!$C198,'71200 Ann'!$C$8:$C$285,0),MATCH('71200M Ann'!BM$8,'71200 Ann'!$C$8:$AZ$8,0))</f>
        <v>21.8</v>
      </c>
      <c r="BN198" s="11">
        <f>INDEX('71200 Ann'!$C$8:$AZ$285,MATCH('71200M Ann'!$C198,'71200 Ann'!$C$8:$C$285,0),MATCH('71200M Ann'!BN$8,'71200 Ann'!$C$8:$AZ$8,0))</f>
        <v>22.7</v>
      </c>
      <c r="BO198" s="11">
        <f>INDEX('71200 Ann'!$C$8:$AZ$285,MATCH('71200M Ann'!$C198,'71200 Ann'!$C$8:$C$285,0),MATCH('71200M Ann'!BO$8,'71200 Ann'!$C$8:$AZ$8,0))</f>
        <v>23.2</v>
      </c>
      <c r="BP198" s="11">
        <f>INDEX('71200 Ann'!$C$8:$AZ$285,MATCH('71200M Ann'!$C198,'71200 Ann'!$C$8:$C$285,0),MATCH('71200M Ann'!BP$8,'71200 Ann'!$C$8:$AZ$8,0))</f>
        <v>25.9</v>
      </c>
      <c r="BQ198" s="11">
        <f>INDEX('71200 Ann'!$C$8:$AZ$285,MATCH('71200M Ann'!$C198,'71200 Ann'!$C$8:$C$285,0),MATCH('71200M Ann'!BQ$8,'71200 Ann'!$C$8:$AZ$8,0))</f>
        <v>27.3</v>
      </c>
      <c r="BR198" s="11">
        <f>INDEX('71200 Ann'!$C$8:$AZ$285,MATCH('71200M Ann'!$C198,'71200 Ann'!$C$8:$C$285,0),MATCH('71200M Ann'!BR$8,'71200 Ann'!$C$8:$AZ$8,0))</f>
        <v>26.8</v>
      </c>
      <c r="BS198" s="11">
        <f>INDEX('71200 Ann'!$C$8:$AZ$285,MATCH('71200M Ann'!$C198,'71200 Ann'!$C$8:$C$285,0),MATCH('71200M Ann'!BS$8,'71200 Ann'!$C$8:$AZ$8,0))</f>
        <v>27.6</v>
      </c>
      <c r="BT198" s="11">
        <f>INDEX('71200 Ann'!$C$8:$AZ$285,MATCH('71200M Ann'!$C198,'71200 Ann'!$C$8:$C$285,0),MATCH('71200M Ann'!BT$8,'71200 Ann'!$C$8:$AZ$8,0))</f>
        <v>27.6</v>
      </c>
      <c r="BU198" s="11">
        <f>INDEX('71200 Ann'!$C$8:$AZ$285,MATCH('71200M Ann'!$C198,'71200 Ann'!$C$8:$C$285,0),MATCH('71200M Ann'!BU$8,'71200 Ann'!$C$8:$AZ$8,0))</f>
        <v>28.2</v>
      </c>
      <c r="BV198" s="11">
        <f>INDEX('71200 Ann'!$C$8:$AZ$285,MATCH('71200M Ann'!$C198,'71200 Ann'!$C$8:$C$285,0),MATCH('71200M Ann'!BV$8,'71200 Ann'!$C$8:$AZ$8,0))</f>
        <v>28.6</v>
      </c>
      <c r="BW198" s="11">
        <f>INDEX('71200 Ann'!$C$8:$AZ$285,MATCH('71200M Ann'!$C198,'71200 Ann'!$C$8:$C$285,0),MATCH('71200M Ann'!BW$8,'71200 Ann'!$C$8:$AZ$8,0))</f>
        <v>30.1</v>
      </c>
      <c r="BX198" s="11">
        <f>INDEX('71200 Ann'!$C$8:$AZ$285,MATCH('71200M Ann'!$C198,'71200 Ann'!$C$8:$C$285,0),MATCH('71200M Ann'!BX$8,'71200 Ann'!$C$8:$AZ$8,0))</f>
        <v>31.1</v>
      </c>
      <c r="BY198" s="11">
        <f>INDEX('71200 Ann'!$C$8:$AZ$285,MATCH('71200M Ann'!$C198,'71200 Ann'!$C$8:$C$285,0),MATCH('71200M Ann'!BY$8,'71200 Ann'!$C$8:$AZ$8,0))</f>
        <v>33</v>
      </c>
      <c r="BZ198" s="11">
        <f>INDEX('71200 Ann'!$C$8:$AZ$285,MATCH('71200M Ann'!$C198,'71200 Ann'!$C$8:$C$285,0),MATCH('71200M Ann'!BZ$8,'71200 Ann'!$C$8:$AZ$8,0))</f>
        <v>34.5</v>
      </c>
      <c r="CA198" s="11">
        <f>INDEX('71200 Ann'!$C$8:$AZ$285,MATCH('71200M Ann'!$C198,'71200 Ann'!$C$8:$C$285,0),MATCH('71200M Ann'!CA$8,'71200 Ann'!$C$8:$AZ$8,0))</f>
        <v>33.799999999999997</v>
      </c>
      <c r="CB198" s="11">
        <f>INDEX('71200 Ann'!$C$8:$AZ$285,MATCH('71200M Ann'!$C198,'71200 Ann'!$C$8:$C$285,0),MATCH('71200M Ann'!CB$8,'71200 Ann'!$C$8:$AZ$8,0))</f>
        <v>32</v>
      </c>
      <c r="CC198" s="11">
        <f>INDEX('71200 Ann'!$C$8:$AZ$285,MATCH('71200M Ann'!$C198,'71200 Ann'!$C$8:$C$285,0),MATCH('71200M Ann'!CC$8,'71200 Ann'!$C$8:$AZ$8,0))</f>
        <v>32.799999999999997</v>
      </c>
      <c r="CD198" s="11">
        <f>INDEX('71200 Ann'!$C$8:$AZ$285,MATCH('71200M Ann'!$C198,'71200 Ann'!$C$8:$C$285,0),MATCH('71200M Ann'!CD$8,'71200 Ann'!$C$8:$AZ$8,0))</f>
        <v>32.200000000000003</v>
      </c>
      <c r="CE198" s="11">
        <f>INDEX('71200 Ann'!$C$8:$AZ$285,MATCH('71200M Ann'!$C198,'71200 Ann'!$C$8:$C$285,0),MATCH('71200M Ann'!CE$8,'71200 Ann'!$C$8:$AZ$8,0))</f>
        <v>33.5</v>
      </c>
      <c r="CF198" s="11">
        <f>INDEX('71200 Ann'!$C$8:$AZ$285,MATCH('71200M Ann'!$C198,'71200 Ann'!$C$8:$C$285,0),MATCH('71200M Ann'!CF$8,'71200 Ann'!$C$8:$AZ$8,0))</f>
        <v>27.5</v>
      </c>
      <c r="CG198" s="11">
        <f>INDEX('71200 Ann'!$C$8:$AZ$285,MATCH('71200M Ann'!$C198,'71200 Ann'!$C$8:$C$285,0),MATCH('71200M Ann'!CG$8,'71200 Ann'!$C$8:$AZ$8,0))</f>
        <v>24</v>
      </c>
      <c r="CH198" s="11">
        <f>INDEX('71200 Ann'!$C$8:$AZ$285,MATCH('71200M Ann'!$C198,'71200 Ann'!$C$8:$C$285,0),MATCH('71200M Ann'!CH$8,'71200 Ann'!$C$8:$AZ$8,0))</f>
        <v>25.7</v>
      </c>
      <c r="CI198" s="11">
        <f>INDEX('71200 Ann'!$C$8:$AZ$285,MATCH('71200M Ann'!$C198,'71200 Ann'!$C$8:$C$285,0),MATCH('71200M Ann'!CI$8,'71200 Ann'!$C$8:$AZ$8,0))</f>
        <v>27.6</v>
      </c>
      <c r="CJ198" s="11">
        <f>INDEX('71200 Ann'!$C$8:$AZ$285,MATCH('71200M Ann'!$C198,'71200 Ann'!$C$8:$C$285,0),MATCH('71200M Ann'!CJ$8,'71200 Ann'!$C$8:$AZ$8,0))</f>
        <v>28.6</v>
      </c>
      <c r="CK198" s="11">
        <f>INDEX('71200 Ann'!$C$8:$AZ$285,MATCH('71200M Ann'!$C198,'71200 Ann'!$C$8:$C$285,0),MATCH('71200M Ann'!CK$8,'71200 Ann'!$C$8:$AZ$8,0))</f>
        <v>29.5</v>
      </c>
      <c r="CL198" s="11">
        <f>INDEX('71200 Ann'!$C$8:$AZ$285,MATCH('71200M Ann'!$C198,'71200 Ann'!$C$8:$C$285,0),MATCH('71200M Ann'!CL$8,'71200 Ann'!$C$8:$AZ$8,0))</f>
        <v>28.1</v>
      </c>
      <c r="CM198" s="11"/>
      <c r="CN198" s="8"/>
    </row>
    <row r="199" spans="1:92" s="10" customFormat="1" x14ac:dyDescent="0.25">
      <c r="A199" s="32">
        <v>182</v>
      </c>
      <c r="B199" s="10" t="s">
        <v>894</v>
      </c>
      <c r="C199" s="10" t="s">
        <v>130</v>
      </c>
      <c r="D199" s="10">
        <f>INDEX('71200 Ann Hist'!$C$8:$AR$285,MATCH('71200M Ann'!$C199,'71200 Ann Hist'!$C$8:$C$285,0),MATCH('71200M Ann'!D$8,'71200 Ann Hist'!$C$8:$AR$8,0))</f>
        <v>0</v>
      </c>
      <c r="E199" s="10">
        <f>INDEX('71200 Ann Hist'!$C$8:$AR$285,MATCH('71200M Ann'!$C199,'71200 Ann Hist'!$C$8:$C$285,0),MATCH('71200M Ann'!E$8,'71200 Ann Hist'!$C$8:$AR$8,0))</f>
        <v>0</v>
      </c>
      <c r="F199" s="10">
        <f>INDEX('71200 Ann Hist'!$C$8:$AR$285,MATCH('71200M Ann'!$C199,'71200 Ann Hist'!$C$8:$C$285,0),MATCH('71200M Ann'!F$8,'71200 Ann Hist'!$C$8:$AR$8,0))</f>
        <v>0</v>
      </c>
      <c r="G199" s="10">
        <f>INDEX('71200 Ann Hist'!$C$8:$AR$285,MATCH('71200M Ann'!$C199,'71200 Ann Hist'!$C$8:$C$285,0),MATCH('71200M Ann'!G$8,'71200 Ann Hist'!$C$8:$AR$8,0))</f>
        <v>0</v>
      </c>
      <c r="H199" s="10">
        <f>INDEX('71200 Ann Hist'!$C$8:$AR$285,MATCH('71200M Ann'!$C199,'71200 Ann Hist'!$C$8:$C$285,0),MATCH('71200M Ann'!H$8,'71200 Ann Hist'!$C$8:$AR$8,0))</f>
        <v>0</v>
      </c>
      <c r="I199" s="10">
        <f>INDEX('71200 Ann Hist'!$C$8:$AR$285,MATCH('71200M Ann'!$C199,'71200 Ann Hist'!$C$8:$C$285,0),MATCH('71200M Ann'!I$8,'71200 Ann Hist'!$C$8:$AR$8,0))</f>
        <v>0</v>
      </c>
      <c r="J199" s="10">
        <f>INDEX('71200 Ann Hist'!$C$8:$AR$285,MATCH('71200M Ann'!$C199,'71200 Ann Hist'!$C$8:$C$285,0),MATCH('71200M Ann'!J$8,'71200 Ann Hist'!$C$8:$AR$8,0))</f>
        <v>0</v>
      </c>
      <c r="K199" s="10">
        <f>INDEX('71200 Ann Hist'!$C$8:$AR$285,MATCH('71200M Ann'!$C199,'71200 Ann Hist'!$C$8:$C$285,0),MATCH('71200M Ann'!K$8,'71200 Ann Hist'!$C$8:$AR$8,0))</f>
        <v>0</v>
      </c>
      <c r="L199" s="10">
        <f>INDEX('71200 Ann Hist'!$C$8:$AR$285,MATCH('71200M Ann'!$C199,'71200 Ann Hist'!$C$8:$C$285,0),MATCH('71200M Ann'!L$8,'71200 Ann Hist'!$C$8:$AR$8,0))</f>
        <v>0</v>
      </c>
      <c r="M199" s="10">
        <f>INDEX('71200 Ann Hist'!$C$8:$AR$285,MATCH('71200M Ann'!$C199,'71200 Ann Hist'!$C$8:$C$285,0),MATCH('71200M Ann'!M$8,'71200 Ann Hist'!$C$8:$AR$8,0))</f>
        <v>0</v>
      </c>
      <c r="N199" s="10">
        <f>INDEX('71200 Ann Hist'!$C$8:$AR$285,MATCH('71200M Ann'!$C199,'71200 Ann Hist'!$C$8:$C$285,0),MATCH('71200M Ann'!N$8,'71200 Ann Hist'!$C$8:$AR$8,0))</f>
        <v>0</v>
      </c>
      <c r="O199" s="10">
        <f>INDEX('71200 Ann Hist'!$C$8:$AR$285,MATCH('71200M Ann'!$C199,'71200 Ann Hist'!$C$8:$C$285,0),MATCH('71200M Ann'!O$8,'71200 Ann Hist'!$C$8:$AR$8,0))</f>
        <v>0</v>
      </c>
      <c r="P199" s="10">
        <f>INDEX('71200 Ann Hist'!$C$8:$AR$285,MATCH('71200M Ann'!$C199,'71200 Ann Hist'!$C$8:$C$285,0),MATCH('71200M Ann'!P$8,'71200 Ann Hist'!$C$8:$AR$8,0))</f>
        <v>0</v>
      </c>
      <c r="Q199" s="10">
        <f>INDEX('71200 Ann Hist'!$C$8:$AR$285,MATCH('71200M Ann'!$C199,'71200 Ann Hist'!$C$8:$C$285,0),MATCH('71200M Ann'!Q$8,'71200 Ann Hist'!$C$8:$AR$8,0))</f>
        <v>0</v>
      </c>
      <c r="R199" s="10">
        <f>INDEX('71200 Ann Hist'!$C$8:$AR$285,MATCH('71200M Ann'!$C199,'71200 Ann Hist'!$C$8:$C$285,0),MATCH('71200M Ann'!R$8,'71200 Ann Hist'!$C$8:$AR$8,0))</f>
        <v>0</v>
      </c>
      <c r="S199" s="10">
        <f>INDEX('71200 Ann Hist'!$C$8:$AR$285,MATCH('71200M Ann'!$C199,'71200 Ann Hist'!$C$8:$C$285,0),MATCH('71200M Ann'!S$8,'71200 Ann Hist'!$C$8:$AR$8,0))</f>
        <v>0</v>
      </c>
      <c r="T199" s="10">
        <f>INDEX('71200 Ann Hist'!$C$8:$AR$285,MATCH('71200M Ann'!$C199,'71200 Ann Hist'!$C$8:$C$285,0),MATCH('71200M Ann'!T$8,'71200 Ann Hist'!$C$8:$AR$8,0))</f>
        <v>0</v>
      </c>
      <c r="U199" s="10">
        <f>INDEX('71200 Ann Hist'!$C$8:$AR$285,MATCH('71200M Ann'!$C199,'71200 Ann Hist'!$C$8:$C$285,0),MATCH('71200M Ann'!U$8,'71200 Ann Hist'!$C$8:$AR$8,0))</f>
        <v>0</v>
      </c>
      <c r="V199" s="10">
        <f>INDEX('71200 Ann Hist'!$C$8:$AR$285,MATCH('71200M Ann'!$C199,'71200 Ann Hist'!$C$8:$C$285,0),MATCH('71200M Ann'!V$8,'71200 Ann Hist'!$C$8:$AR$8,0))</f>
        <v>0</v>
      </c>
      <c r="W199" s="10">
        <f>INDEX('71200 Ann Hist'!$C$8:$AR$285,MATCH('71200M Ann'!$C199,'71200 Ann Hist'!$C$8:$C$285,0),MATCH('71200M Ann'!W$8,'71200 Ann Hist'!$C$8:$AR$8,0))</f>
        <v>0.1</v>
      </c>
      <c r="X199" s="10">
        <f>INDEX('71200 Ann Hist'!$C$8:$AR$285,MATCH('71200M Ann'!$C199,'71200 Ann Hist'!$C$8:$C$285,0),MATCH('71200M Ann'!X$8,'71200 Ann Hist'!$C$8:$AR$8,0))</f>
        <v>0.1</v>
      </c>
      <c r="Y199" s="10">
        <f>INDEX('71200 Ann Hist'!$C$8:$AR$285,MATCH('71200M Ann'!$C199,'71200 Ann Hist'!$C$8:$C$285,0),MATCH('71200M Ann'!Y$8,'71200 Ann Hist'!$C$8:$AR$8,0))</f>
        <v>0.1</v>
      </c>
      <c r="Z199" s="10">
        <f>INDEX('71200 Ann Hist'!$C$8:$AR$285,MATCH('71200M Ann'!$C199,'71200 Ann Hist'!$C$8:$C$285,0),MATCH('71200M Ann'!Z$8,'71200 Ann Hist'!$C$8:$AR$8,0))</f>
        <v>0.1</v>
      </c>
      <c r="AA199" s="10">
        <f>INDEX('71200 Ann Hist'!$C$8:$AR$285,MATCH('71200M Ann'!$C199,'71200 Ann Hist'!$C$8:$C$285,0),MATCH('71200M Ann'!AA$8,'71200 Ann Hist'!$C$8:$AR$8,0))</f>
        <v>0.1</v>
      </c>
      <c r="AB199" s="10">
        <f>INDEX('71200 Ann Hist'!$C$8:$AR$285,MATCH('71200M Ann'!$C199,'71200 Ann Hist'!$C$8:$C$285,0),MATCH('71200M Ann'!AB$8,'71200 Ann Hist'!$C$8:$AR$8,0))</f>
        <v>0.1</v>
      </c>
      <c r="AC199" s="10">
        <f>INDEX('71200 Ann Hist'!$C$8:$AR$285,MATCH('71200M Ann'!$C199,'71200 Ann Hist'!$C$8:$C$285,0),MATCH('71200M Ann'!AC$8,'71200 Ann Hist'!$C$8:$AR$8,0))</f>
        <v>0.1</v>
      </c>
      <c r="AD199" s="10">
        <f>INDEX('71200 Ann Hist'!$C$8:$AR$285,MATCH('71200M Ann'!$C199,'71200 Ann Hist'!$C$8:$C$285,0),MATCH('71200M Ann'!AD$8,'71200 Ann Hist'!$C$8:$AR$8,0))</f>
        <v>0.1</v>
      </c>
      <c r="AE199" s="10">
        <f>INDEX('71200 Ann Hist'!$C$8:$AR$285,MATCH('71200M Ann'!$C199,'71200 Ann Hist'!$C$8:$C$285,0),MATCH('71200M Ann'!AE$8,'71200 Ann Hist'!$C$8:$AR$8,0))</f>
        <v>0.1</v>
      </c>
      <c r="AF199" s="10">
        <f>INDEX('71200 Ann Hist'!$C$8:$AR$285,MATCH('71200M Ann'!$C199,'71200 Ann Hist'!$C$8:$C$285,0),MATCH('71200M Ann'!AF$8,'71200 Ann Hist'!$C$8:$AR$8,0))</f>
        <v>0.1</v>
      </c>
      <c r="AG199" s="10">
        <f>INDEX('71200 Ann Hist'!$C$8:$AR$285,MATCH('71200M Ann'!$C199,'71200 Ann Hist'!$C$8:$C$285,0),MATCH('71200M Ann'!AG$8,'71200 Ann Hist'!$C$8:$AR$8,0))</f>
        <v>0.2</v>
      </c>
      <c r="AH199" s="10">
        <f>INDEX('71200 Ann Hist'!$C$8:$AR$285,MATCH('71200M Ann'!$C199,'71200 Ann Hist'!$C$8:$C$285,0),MATCH('71200M Ann'!AH$8,'71200 Ann Hist'!$C$8:$AR$8,0))</f>
        <v>0.2</v>
      </c>
      <c r="AI199" s="10">
        <f>INDEX('71200 Ann Hist'!$C$8:$AR$285,MATCH('71200M Ann'!$C199,'71200 Ann Hist'!$C$8:$C$285,0),MATCH('71200M Ann'!AI$8,'71200 Ann Hist'!$C$8:$AR$8,0))</f>
        <v>0.2</v>
      </c>
      <c r="AJ199" s="10">
        <f>INDEX('71200 Ann Hist'!$C$8:$AR$285,MATCH('71200M Ann'!$C199,'71200 Ann Hist'!$C$8:$C$285,0),MATCH('71200M Ann'!AJ$8,'71200 Ann Hist'!$C$8:$AR$8,0))</f>
        <v>0.2</v>
      </c>
      <c r="AK199" s="10">
        <f>INDEX('71200 Ann Hist'!$C$8:$AR$285,MATCH('71200M Ann'!$C199,'71200 Ann Hist'!$C$8:$C$285,0),MATCH('71200M Ann'!AK$8,'71200 Ann Hist'!$C$8:$AR$8,0))</f>
        <v>0.2</v>
      </c>
      <c r="AL199" s="10">
        <f>INDEX('71200 Ann Hist'!$C$8:$AR$285,MATCH('71200M Ann'!$C199,'71200 Ann Hist'!$C$8:$C$285,0),MATCH('71200M Ann'!AL$8,'71200 Ann Hist'!$C$8:$AR$8,0))</f>
        <v>0.2</v>
      </c>
      <c r="AM199" s="10">
        <f>INDEX('71200 Ann Hist'!$C$8:$AR$285,MATCH('71200M Ann'!$C199,'71200 Ann Hist'!$C$8:$C$285,0),MATCH('71200M Ann'!AM$8,'71200 Ann Hist'!$C$8:$AR$8,0))</f>
        <v>0.3</v>
      </c>
      <c r="AN199" s="10">
        <f>INDEX('71200 Ann Hist'!$C$8:$AR$285,MATCH('71200M Ann'!$C199,'71200 Ann Hist'!$C$8:$C$285,0),MATCH('71200M Ann'!AN$8,'71200 Ann Hist'!$C$8:$AR$8,0))</f>
        <v>0.3</v>
      </c>
      <c r="AO199" s="10">
        <f>INDEX('71200 Ann Hist'!$C$8:$AR$285,MATCH('71200M Ann'!$C199,'71200 Ann Hist'!$C$8:$C$285,0),MATCH('71200M Ann'!AO$8,'71200 Ann Hist'!$C$8:$AR$8,0))</f>
        <v>0.3</v>
      </c>
      <c r="AP199" s="10">
        <f>INDEX('71200 Ann Hist'!$C$8:$AR$285,MATCH('71200M Ann'!$C199,'71200 Ann Hist'!$C$8:$C$285,0),MATCH('71200M Ann'!AP$8,'71200 Ann Hist'!$C$8:$AR$8,0))</f>
        <v>0.4</v>
      </c>
      <c r="AQ199" s="10">
        <f>INDEX('71200 Ann Hist'!$C$8:$AR$285,MATCH('71200M Ann'!$C199,'71200 Ann Hist'!$C$8:$C$285,0),MATCH('71200M Ann'!AQ$8,'71200 Ann Hist'!$C$8:$AR$8,0))</f>
        <v>0.4</v>
      </c>
      <c r="AR199" s="11">
        <f>INDEX('71200 Ann'!$C$8:$AZ$285,MATCH('71200M Ann'!$C199,'71200 Ann'!$C$8:$C$285,0),MATCH('71200M Ann'!AR$8,'71200 Ann'!$C$8:$AZ$8,0))</f>
        <v>0.5</v>
      </c>
      <c r="AS199" s="11">
        <f>INDEX('71200 Ann'!$C$8:$AZ$285,MATCH('71200M Ann'!$C199,'71200 Ann'!$C$8:$C$285,0),MATCH('71200M Ann'!AS$8,'71200 Ann'!$C$8:$AZ$8,0))</f>
        <v>0.5</v>
      </c>
      <c r="AT199" s="11">
        <f>INDEX('71200 Ann'!$C$8:$AZ$285,MATCH('71200M Ann'!$C199,'71200 Ann'!$C$8:$C$285,0),MATCH('71200M Ann'!AT$8,'71200 Ann'!$C$8:$AZ$8,0))</f>
        <v>0.7</v>
      </c>
      <c r="AU199" s="11">
        <f>INDEX('71200 Ann'!$C$8:$AZ$285,MATCH('71200M Ann'!$C199,'71200 Ann'!$C$8:$C$285,0),MATCH('71200M Ann'!AU$8,'71200 Ann'!$C$8:$AZ$8,0))</f>
        <v>0.7</v>
      </c>
      <c r="AV199" s="11">
        <f>INDEX('71200 Ann'!$C$8:$AZ$285,MATCH('71200M Ann'!$C199,'71200 Ann'!$C$8:$C$285,0),MATCH('71200M Ann'!AV$8,'71200 Ann'!$C$8:$AZ$8,0))</f>
        <v>0.8</v>
      </c>
      <c r="AW199" s="11">
        <f>INDEX('71200 Ann'!$C$8:$AZ$285,MATCH('71200M Ann'!$C199,'71200 Ann'!$C$8:$C$285,0),MATCH('71200M Ann'!AW$8,'71200 Ann'!$C$8:$AZ$8,0))</f>
        <v>0.9</v>
      </c>
      <c r="AX199" s="11">
        <f>INDEX('71200 Ann'!$C$8:$AZ$285,MATCH('71200M Ann'!$C199,'71200 Ann'!$C$8:$C$285,0),MATCH('71200M Ann'!AX$8,'71200 Ann'!$C$8:$AZ$8,0))</f>
        <v>1.1000000000000001</v>
      </c>
      <c r="AY199" s="11">
        <f>INDEX('71200 Ann'!$C$8:$AZ$285,MATCH('71200M Ann'!$C199,'71200 Ann'!$C$8:$C$285,0),MATCH('71200M Ann'!AY$8,'71200 Ann'!$C$8:$AZ$8,0))</f>
        <v>1.3</v>
      </c>
      <c r="AZ199" s="11">
        <f>INDEX('71200 Ann'!$C$8:$AZ$285,MATCH('71200M Ann'!$C199,'71200 Ann'!$C$8:$C$285,0),MATCH('71200M Ann'!AZ$8,'71200 Ann'!$C$8:$AZ$8,0))</f>
        <v>1.7</v>
      </c>
      <c r="BA199" s="11">
        <f>INDEX('71200 Ann'!$C$8:$AZ$285,MATCH('71200M Ann'!$C199,'71200 Ann'!$C$8:$C$285,0),MATCH('71200M Ann'!BA$8,'71200 Ann'!$C$8:$AZ$8,0))</f>
        <v>1.9</v>
      </c>
      <c r="BB199" s="11">
        <f>INDEX('71200 Ann'!$C$8:$AZ$285,MATCH('71200M Ann'!$C199,'71200 Ann'!$C$8:$C$285,0),MATCH('71200M Ann'!BB$8,'71200 Ann'!$C$8:$AZ$8,0))</f>
        <v>2.2000000000000002</v>
      </c>
      <c r="BC199" s="11">
        <f>INDEX('71200 Ann'!$C$8:$AZ$285,MATCH('71200M Ann'!$C199,'71200 Ann'!$C$8:$C$285,0),MATCH('71200M Ann'!BC$8,'71200 Ann'!$C$8:$AZ$8,0))</f>
        <v>2.6</v>
      </c>
      <c r="BD199" s="11">
        <f>INDEX('71200 Ann'!$C$8:$AZ$285,MATCH('71200M Ann'!$C199,'71200 Ann'!$C$8:$C$285,0),MATCH('71200M Ann'!BD$8,'71200 Ann'!$C$8:$AZ$8,0))</f>
        <v>3</v>
      </c>
      <c r="BE199" s="11">
        <f>INDEX('71200 Ann'!$C$8:$AZ$285,MATCH('71200M Ann'!$C199,'71200 Ann'!$C$8:$C$285,0),MATCH('71200M Ann'!BE$8,'71200 Ann'!$C$8:$AZ$8,0))</f>
        <v>3.4</v>
      </c>
      <c r="BF199" s="11">
        <f>INDEX('71200 Ann'!$C$8:$AZ$285,MATCH('71200M Ann'!$C199,'71200 Ann'!$C$8:$C$285,0),MATCH('71200M Ann'!BF$8,'71200 Ann'!$C$8:$AZ$8,0))</f>
        <v>4</v>
      </c>
      <c r="BG199" s="11">
        <f>INDEX('71200 Ann'!$C$8:$AZ$285,MATCH('71200M Ann'!$C199,'71200 Ann'!$C$8:$C$285,0),MATCH('71200M Ann'!BG$8,'71200 Ann'!$C$8:$AZ$8,0))</f>
        <v>4.8</v>
      </c>
      <c r="BH199" s="11">
        <f>INDEX('71200 Ann'!$C$8:$AZ$285,MATCH('71200M Ann'!$C199,'71200 Ann'!$C$8:$C$285,0),MATCH('71200M Ann'!BH$8,'71200 Ann'!$C$8:$AZ$8,0))</f>
        <v>6</v>
      </c>
      <c r="BI199" s="11">
        <f>INDEX('71200 Ann'!$C$8:$AZ$285,MATCH('71200M Ann'!$C199,'71200 Ann'!$C$8:$C$285,0),MATCH('71200M Ann'!BI$8,'71200 Ann'!$C$8:$AZ$8,0))</f>
        <v>7.5</v>
      </c>
      <c r="BJ199" s="11">
        <f>INDEX('71200 Ann'!$C$8:$AZ$285,MATCH('71200M Ann'!$C199,'71200 Ann'!$C$8:$C$285,0),MATCH('71200M Ann'!BJ$8,'71200 Ann'!$C$8:$AZ$8,0))</f>
        <v>8.6999999999999993</v>
      </c>
      <c r="BK199" s="11">
        <f>INDEX('71200 Ann'!$C$8:$AZ$285,MATCH('71200M Ann'!$C199,'71200 Ann'!$C$8:$C$285,0),MATCH('71200M Ann'!BK$8,'71200 Ann'!$C$8:$AZ$8,0))</f>
        <v>9.4</v>
      </c>
      <c r="BL199" s="11">
        <f>INDEX('71200 Ann'!$C$8:$AZ$285,MATCH('71200M Ann'!$C199,'71200 Ann'!$C$8:$C$285,0),MATCH('71200M Ann'!BL$8,'71200 Ann'!$C$8:$AZ$8,0))</f>
        <v>10.199999999999999</v>
      </c>
      <c r="BM199" s="11">
        <f>INDEX('71200 Ann'!$C$8:$AZ$285,MATCH('71200M Ann'!$C199,'71200 Ann'!$C$8:$C$285,0),MATCH('71200M Ann'!BM$8,'71200 Ann'!$C$8:$AZ$8,0))</f>
        <v>10.9</v>
      </c>
      <c r="BN199" s="11">
        <f>INDEX('71200 Ann'!$C$8:$AZ$285,MATCH('71200M Ann'!$C199,'71200 Ann'!$C$8:$C$285,0),MATCH('71200M Ann'!BN$8,'71200 Ann'!$C$8:$AZ$8,0))</f>
        <v>11.3</v>
      </c>
      <c r="BO199" s="11">
        <f>INDEX('71200 Ann'!$C$8:$AZ$285,MATCH('71200M Ann'!$C199,'71200 Ann'!$C$8:$C$285,0),MATCH('71200M Ann'!BO$8,'71200 Ann'!$C$8:$AZ$8,0))</f>
        <v>11.6</v>
      </c>
      <c r="BP199" s="11">
        <f>INDEX('71200 Ann'!$C$8:$AZ$285,MATCH('71200M Ann'!$C199,'71200 Ann'!$C$8:$C$285,0),MATCH('71200M Ann'!BP$8,'71200 Ann'!$C$8:$AZ$8,0))</f>
        <v>12.6</v>
      </c>
      <c r="BQ199" s="11">
        <f>INDEX('71200 Ann'!$C$8:$AZ$285,MATCH('71200M Ann'!$C199,'71200 Ann'!$C$8:$C$285,0),MATCH('71200M Ann'!BQ$8,'71200 Ann'!$C$8:$AZ$8,0))</f>
        <v>12.8</v>
      </c>
      <c r="BR199" s="11">
        <f>INDEX('71200 Ann'!$C$8:$AZ$285,MATCH('71200M Ann'!$C199,'71200 Ann'!$C$8:$C$285,0),MATCH('71200M Ann'!BR$8,'71200 Ann'!$C$8:$AZ$8,0))</f>
        <v>12.4</v>
      </c>
      <c r="BS199" s="11">
        <f>INDEX('71200 Ann'!$C$8:$AZ$285,MATCH('71200M Ann'!$C199,'71200 Ann'!$C$8:$C$285,0),MATCH('71200M Ann'!BS$8,'71200 Ann'!$C$8:$AZ$8,0))</f>
        <v>12.9</v>
      </c>
      <c r="BT199" s="11">
        <f>INDEX('71200 Ann'!$C$8:$AZ$285,MATCH('71200M Ann'!$C199,'71200 Ann'!$C$8:$C$285,0),MATCH('71200M Ann'!BT$8,'71200 Ann'!$C$8:$AZ$8,0))</f>
        <v>12.8</v>
      </c>
      <c r="BU199" s="11">
        <f>INDEX('71200 Ann'!$C$8:$AZ$285,MATCH('71200M Ann'!$C199,'71200 Ann'!$C$8:$C$285,0),MATCH('71200M Ann'!BU$8,'71200 Ann'!$C$8:$AZ$8,0))</f>
        <v>13.2</v>
      </c>
      <c r="BV199" s="11">
        <f>INDEX('71200 Ann'!$C$8:$AZ$285,MATCH('71200M Ann'!$C199,'71200 Ann'!$C$8:$C$285,0),MATCH('71200M Ann'!BV$8,'71200 Ann'!$C$8:$AZ$8,0))</f>
        <v>12.9</v>
      </c>
      <c r="BW199" s="11">
        <f>INDEX('71200 Ann'!$C$8:$AZ$285,MATCH('71200M Ann'!$C199,'71200 Ann'!$C$8:$C$285,0),MATCH('71200M Ann'!BW$8,'71200 Ann'!$C$8:$AZ$8,0))</f>
        <v>14.1</v>
      </c>
      <c r="BX199" s="11">
        <f>INDEX('71200 Ann'!$C$8:$AZ$285,MATCH('71200M Ann'!$C199,'71200 Ann'!$C$8:$C$285,0),MATCH('71200M Ann'!BX$8,'71200 Ann'!$C$8:$AZ$8,0))</f>
        <v>14.3</v>
      </c>
      <c r="BY199" s="11">
        <f>INDEX('71200 Ann'!$C$8:$AZ$285,MATCH('71200M Ann'!$C199,'71200 Ann'!$C$8:$C$285,0),MATCH('71200M Ann'!BY$8,'71200 Ann'!$C$8:$AZ$8,0))</f>
        <v>13.4</v>
      </c>
      <c r="BZ199" s="11">
        <f>INDEX('71200 Ann'!$C$8:$AZ$285,MATCH('71200M Ann'!$C199,'71200 Ann'!$C$8:$C$285,0),MATCH('71200M Ann'!BZ$8,'71200 Ann'!$C$8:$AZ$8,0))</f>
        <v>13.5</v>
      </c>
      <c r="CA199" s="11">
        <f>INDEX('71200 Ann'!$C$8:$AZ$285,MATCH('71200M Ann'!$C199,'71200 Ann'!$C$8:$C$285,0),MATCH('71200M Ann'!CA$8,'71200 Ann'!$C$8:$AZ$8,0))</f>
        <v>12.8</v>
      </c>
      <c r="CB199" s="11">
        <f>INDEX('71200 Ann'!$C$8:$AZ$285,MATCH('71200M Ann'!$C199,'71200 Ann'!$C$8:$C$285,0),MATCH('71200M Ann'!CB$8,'71200 Ann'!$C$8:$AZ$8,0))</f>
        <v>12.8</v>
      </c>
      <c r="CC199" s="11">
        <f>INDEX('71200 Ann'!$C$8:$AZ$285,MATCH('71200M Ann'!$C199,'71200 Ann'!$C$8:$C$285,0),MATCH('71200M Ann'!CC$8,'71200 Ann'!$C$8:$AZ$8,0))</f>
        <v>12.5</v>
      </c>
      <c r="CD199" s="11">
        <f>INDEX('71200 Ann'!$C$8:$AZ$285,MATCH('71200M Ann'!$C199,'71200 Ann'!$C$8:$C$285,0),MATCH('71200M Ann'!CD$8,'71200 Ann'!$C$8:$AZ$8,0))</f>
        <v>12.3</v>
      </c>
      <c r="CE199" s="11">
        <f>INDEX('71200 Ann'!$C$8:$AZ$285,MATCH('71200M Ann'!$C199,'71200 Ann'!$C$8:$C$285,0),MATCH('71200M Ann'!CE$8,'71200 Ann'!$C$8:$AZ$8,0))</f>
        <v>11.6</v>
      </c>
      <c r="CF199" s="11">
        <f>INDEX('71200 Ann'!$C$8:$AZ$285,MATCH('71200M Ann'!$C199,'71200 Ann'!$C$8:$C$285,0),MATCH('71200M Ann'!CF$8,'71200 Ann'!$C$8:$AZ$8,0))</f>
        <v>9.5</v>
      </c>
      <c r="CG199" s="11">
        <f>INDEX('71200 Ann'!$C$8:$AZ$285,MATCH('71200M Ann'!$C199,'71200 Ann'!$C$8:$C$285,0),MATCH('71200M Ann'!CG$8,'71200 Ann'!$C$8:$AZ$8,0))</f>
        <v>7.5</v>
      </c>
      <c r="CH199" s="11">
        <f>INDEX('71200 Ann'!$C$8:$AZ$285,MATCH('71200M Ann'!$C199,'71200 Ann'!$C$8:$C$285,0),MATCH('71200M Ann'!CH$8,'71200 Ann'!$C$8:$AZ$8,0))</f>
        <v>8</v>
      </c>
      <c r="CI199" s="11">
        <f>INDEX('71200 Ann'!$C$8:$AZ$285,MATCH('71200M Ann'!$C199,'71200 Ann'!$C$8:$C$285,0),MATCH('71200M Ann'!CI$8,'71200 Ann'!$C$8:$AZ$8,0))</f>
        <v>8.1999999999999993</v>
      </c>
      <c r="CJ199" s="11">
        <f>INDEX('71200 Ann'!$C$8:$AZ$285,MATCH('71200M Ann'!$C199,'71200 Ann'!$C$8:$C$285,0),MATCH('71200M Ann'!CJ$8,'71200 Ann'!$C$8:$AZ$8,0))</f>
        <v>8.5</v>
      </c>
      <c r="CK199" s="11">
        <f>INDEX('71200 Ann'!$C$8:$AZ$285,MATCH('71200M Ann'!$C199,'71200 Ann'!$C$8:$C$285,0),MATCH('71200M Ann'!CK$8,'71200 Ann'!$C$8:$AZ$8,0))</f>
        <v>8.6999999999999993</v>
      </c>
      <c r="CL199" s="11">
        <f>INDEX('71200 Ann'!$C$8:$AZ$285,MATCH('71200M Ann'!$C199,'71200 Ann'!$C$8:$C$285,0),MATCH('71200M Ann'!CL$8,'71200 Ann'!$C$8:$AZ$8,0))</f>
        <v>8.4</v>
      </c>
      <c r="CM199" s="11"/>
      <c r="CN199" s="8"/>
    </row>
    <row r="200" spans="1:92" s="10" customFormat="1" x14ac:dyDescent="0.25">
      <c r="A200" s="32">
        <v>183</v>
      </c>
      <c r="B200" s="10" t="s">
        <v>547</v>
      </c>
      <c r="C200" s="10" t="s">
        <v>893</v>
      </c>
      <c r="D200" s="10">
        <f>INDEX('71200 Ann Hist'!$C$8:$AR$285,MATCH('71200M Ann'!$C200,'71200 Ann Hist'!$C$8:$C$285,0),MATCH('71200M Ann'!D$8,'71200 Ann Hist'!$C$8:$AR$8,0))</f>
        <v>0</v>
      </c>
      <c r="E200" s="10">
        <f>INDEX('71200 Ann Hist'!$C$8:$AR$285,MATCH('71200M Ann'!$C200,'71200 Ann Hist'!$C$8:$C$285,0),MATCH('71200M Ann'!E$8,'71200 Ann Hist'!$C$8:$AR$8,0))</f>
        <v>0</v>
      </c>
      <c r="F200" s="10">
        <f>INDEX('71200 Ann Hist'!$C$8:$AR$285,MATCH('71200M Ann'!$C200,'71200 Ann Hist'!$C$8:$C$285,0),MATCH('71200M Ann'!F$8,'71200 Ann Hist'!$C$8:$AR$8,0))</f>
        <v>0</v>
      </c>
      <c r="G200" s="10">
        <f>INDEX('71200 Ann Hist'!$C$8:$AR$285,MATCH('71200M Ann'!$C200,'71200 Ann Hist'!$C$8:$C$285,0),MATCH('71200M Ann'!G$8,'71200 Ann Hist'!$C$8:$AR$8,0))</f>
        <v>0</v>
      </c>
      <c r="H200" s="10">
        <f>INDEX('71200 Ann Hist'!$C$8:$AR$285,MATCH('71200M Ann'!$C200,'71200 Ann Hist'!$C$8:$C$285,0),MATCH('71200M Ann'!H$8,'71200 Ann Hist'!$C$8:$AR$8,0))</f>
        <v>0</v>
      </c>
      <c r="I200" s="10">
        <f>INDEX('71200 Ann Hist'!$C$8:$AR$285,MATCH('71200M Ann'!$C200,'71200 Ann Hist'!$C$8:$C$285,0),MATCH('71200M Ann'!I$8,'71200 Ann Hist'!$C$8:$AR$8,0))</f>
        <v>0</v>
      </c>
      <c r="J200" s="10">
        <f>INDEX('71200 Ann Hist'!$C$8:$AR$285,MATCH('71200M Ann'!$C200,'71200 Ann Hist'!$C$8:$C$285,0),MATCH('71200M Ann'!J$8,'71200 Ann Hist'!$C$8:$AR$8,0))</f>
        <v>0</v>
      </c>
      <c r="K200" s="10">
        <f>INDEX('71200 Ann Hist'!$C$8:$AR$285,MATCH('71200M Ann'!$C200,'71200 Ann Hist'!$C$8:$C$285,0),MATCH('71200M Ann'!K$8,'71200 Ann Hist'!$C$8:$AR$8,0))</f>
        <v>0</v>
      </c>
      <c r="L200" s="10">
        <f>INDEX('71200 Ann Hist'!$C$8:$AR$285,MATCH('71200M Ann'!$C200,'71200 Ann Hist'!$C$8:$C$285,0),MATCH('71200M Ann'!L$8,'71200 Ann Hist'!$C$8:$AR$8,0))</f>
        <v>0</v>
      </c>
      <c r="M200" s="10">
        <f>INDEX('71200 Ann Hist'!$C$8:$AR$285,MATCH('71200M Ann'!$C200,'71200 Ann Hist'!$C$8:$C$285,0),MATCH('71200M Ann'!M$8,'71200 Ann Hist'!$C$8:$AR$8,0))</f>
        <v>0</v>
      </c>
      <c r="N200" s="10">
        <f>INDEX('71200 Ann Hist'!$C$8:$AR$285,MATCH('71200M Ann'!$C200,'71200 Ann Hist'!$C$8:$C$285,0),MATCH('71200M Ann'!N$8,'71200 Ann Hist'!$C$8:$AR$8,0))</f>
        <v>0</v>
      </c>
      <c r="O200" s="10">
        <f>INDEX('71200 Ann Hist'!$C$8:$AR$285,MATCH('71200M Ann'!$C200,'71200 Ann Hist'!$C$8:$C$285,0),MATCH('71200M Ann'!O$8,'71200 Ann Hist'!$C$8:$AR$8,0))</f>
        <v>0</v>
      </c>
      <c r="P200" s="10">
        <f>INDEX('71200 Ann Hist'!$C$8:$AR$285,MATCH('71200M Ann'!$C200,'71200 Ann Hist'!$C$8:$C$285,0),MATCH('71200M Ann'!P$8,'71200 Ann Hist'!$C$8:$AR$8,0))</f>
        <v>0</v>
      </c>
      <c r="Q200" s="10">
        <f>INDEX('71200 Ann Hist'!$C$8:$AR$285,MATCH('71200M Ann'!$C200,'71200 Ann Hist'!$C$8:$C$285,0),MATCH('71200M Ann'!Q$8,'71200 Ann Hist'!$C$8:$AR$8,0))</f>
        <v>0</v>
      </c>
      <c r="R200" s="10">
        <f>INDEX('71200 Ann Hist'!$C$8:$AR$285,MATCH('71200M Ann'!$C200,'71200 Ann Hist'!$C$8:$C$285,0),MATCH('71200M Ann'!R$8,'71200 Ann Hist'!$C$8:$AR$8,0))</f>
        <v>0</v>
      </c>
      <c r="S200" s="10">
        <f>INDEX('71200 Ann Hist'!$C$8:$AR$285,MATCH('71200M Ann'!$C200,'71200 Ann Hist'!$C$8:$C$285,0),MATCH('71200M Ann'!S$8,'71200 Ann Hist'!$C$8:$AR$8,0))</f>
        <v>0</v>
      </c>
      <c r="T200" s="10">
        <f>INDEX('71200 Ann Hist'!$C$8:$AR$285,MATCH('71200M Ann'!$C200,'71200 Ann Hist'!$C$8:$C$285,0),MATCH('71200M Ann'!T$8,'71200 Ann Hist'!$C$8:$AR$8,0))</f>
        <v>0</v>
      </c>
      <c r="U200" s="10">
        <f>INDEX('71200 Ann Hist'!$C$8:$AR$285,MATCH('71200M Ann'!$C200,'71200 Ann Hist'!$C$8:$C$285,0),MATCH('71200M Ann'!U$8,'71200 Ann Hist'!$C$8:$AR$8,0))</f>
        <v>0</v>
      </c>
      <c r="V200" s="10">
        <f>INDEX('71200 Ann Hist'!$C$8:$AR$285,MATCH('71200M Ann'!$C200,'71200 Ann Hist'!$C$8:$C$285,0),MATCH('71200M Ann'!V$8,'71200 Ann Hist'!$C$8:$AR$8,0))</f>
        <v>0</v>
      </c>
      <c r="W200" s="10">
        <f>INDEX('71200 Ann Hist'!$C$8:$AR$285,MATCH('71200M Ann'!$C200,'71200 Ann Hist'!$C$8:$C$285,0),MATCH('71200M Ann'!W$8,'71200 Ann Hist'!$C$8:$AR$8,0))</f>
        <v>0</v>
      </c>
      <c r="X200" s="10">
        <f>INDEX('71200 Ann Hist'!$C$8:$AR$285,MATCH('71200M Ann'!$C200,'71200 Ann Hist'!$C$8:$C$285,0),MATCH('71200M Ann'!X$8,'71200 Ann Hist'!$C$8:$AR$8,0))</f>
        <v>0</v>
      </c>
      <c r="Y200" s="10">
        <f>INDEX('71200 Ann Hist'!$C$8:$AR$285,MATCH('71200M Ann'!$C200,'71200 Ann Hist'!$C$8:$C$285,0),MATCH('71200M Ann'!Y$8,'71200 Ann Hist'!$C$8:$AR$8,0))</f>
        <v>0</v>
      </c>
      <c r="Z200" s="10">
        <f>INDEX('71200 Ann Hist'!$C$8:$AR$285,MATCH('71200M Ann'!$C200,'71200 Ann Hist'!$C$8:$C$285,0),MATCH('71200M Ann'!Z$8,'71200 Ann Hist'!$C$8:$AR$8,0))</f>
        <v>0</v>
      </c>
      <c r="AA200" s="10">
        <f>INDEX('71200 Ann Hist'!$C$8:$AR$285,MATCH('71200M Ann'!$C200,'71200 Ann Hist'!$C$8:$C$285,0),MATCH('71200M Ann'!AA$8,'71200 Ann Hist'!$C$8:$AR$8,0))</f>
        <v>0</v>
      </c>
      <c r="AB200" s="10">
        <f>INDEX('71200 Ann Hist'!$C$8:$AR$285,MATCH('71200M Ann'!$C200,'71200 Ann Hist'!$C$8:$C$285,0),MATCH('71200M Ann'!AB$8,'71200 Ann Hist'!$C$8:$AR$8,0))</f>
        <v>0</v>
      </c>
      <c r="AC200" s="10">
        <f>INDEX('71200 Ann Hist'!$C$8:$AR$285,MATCH('71200M Ann'!$C200,'71200 Ann Hist'!$C$8:$C$285,0),MATCH('71200M Ann'!AC$8,'71200 Ann Hist'!$C$8:$AR$8,0))</f>
        <v>0</v>
      </c>
      <c r="AD200" s="10">
        <f>INDEX('71200 Ann Hist'!$C$8:$AR$285,MATCH('71200M Ann'!$C200,'71200 Ann Hist'!$C$8:$C$285,0),MATCH('71200M Ann'!AD$8,'71200 Ann Hist'!$C$8:$AR$8,0))</f>
        <v>0</v>
      </c>
      <c r="AE200" s="10">
        <f>INDEX('71200 Ann Hist'!$C$8:$AR$285,MATCH('71200M Ann'!$C200,'71200 Ann Hist'!$C$8:$C$285,0),MATCH('71200M Ann'!AE$8,'71200 Ann Hist'!$C$8:$AR$8,0))</f>
        <v>0</v>
      </c>
      <c r="AF200" s="10">
        <f>INDEX('71200 Ann Hist'!$C$8:$AR$285,MATCH('71200M Ann'!$C200,'71200 Ann Hist'!$C$8:$C$285,0),MATCH('71200M Ann'!AF$8,'71200 Ann Hist'!$C$8:$AR$8,0))</f>
        <v>0</v>
      </c>
      <c r="AG200" s="10">
        <f>INDEX('71200 Ann Hist'!$C$8:$AR$285,MATCH('71200M Ann'!$C200,'71200 Ann Hist'!$C$8:$C$285,0),MATCH('71200M Ann'!AG$8,'71200 Ann Hist'!$C$8:$AR$8,0))</f>
        <v>0</v>
      </c>
      <c r="AH200" s="10">
        <f>INDEX('71200 Ann Hist'!$C$8:$AR$285,MATCH('71200M Ann'!$C200,'71200 Ann Hist'!$C$8:$C$285,0),MATCH('71200M Ann'!AH$8,'71200 Ann Hist'!$C$8:$AR$8,0))</f>
        <v>0</v>
      </c>
      <c r="AI200" s="10">
        <f>INDEX('71200 Ann Hist'!$C$8:$AR$285,MATCH('71200M Ann'!$C200,'71200 Ann Hist'!$C$8:$C$285,0),MATCH('71200M Ann'!AI$8,'71200 Ann Hist'!$C$8:$AR$8,0))</f>
        <v>0</v>
      </c>
      <c r="AJ200" s="10">
        <f>INDEX('71200 Ann Hist'!$C$8:$AR$285,MATCH('71200M Ann'!$C200,'71200 Ann Hist'!$C$8:$C$285,0),MATCH('71200M Ann'!AJ$8,'71200 Ann Hist'!$C$8:$AR$8,0))</f>
        <v>0</v>
      </c>
      <c r="AK200" s="10">
        <f>INDEX('71200 Ann Hist'!$C$8:$AR$285,MATCH('71200M Ann'!$C200,'71200 Ann Hist'!$C$8:$C$285,0),MATCH('71200M Ann'!AK$8,'71200 Ann Hist'!$C$8:$AR$8,0))</f>
        <v>0</v>
      </c>
      <c r="AL200" s="10">
        <f>INDEX('71200 Ann Hist'!$C$8:$AR$285,MATCH('71200M Ann'!$C200,'71200 Ann Hist'!$C$8:$C$285,0),MATCH('71200M Ann'!AL$8,'71200 Ann Hist'!$C$8:$AR$8,0))</f>
        <v>0</v>
      </c>
      <c r="AM200" s="10">
        <f>INDEX('71200 Ann Hist'!$C$8:$AR$285,MATCH('71200M Ann'!$C200,'71200 Ann Hist'!$C$8:$C$285,0),MATCH('71200M Ann'!AM$8,'71200 Ann Hist'!$C$8:$AR$8,0))</f>
        <v>0</v>
      </c>
      <c r="AN200" s="10">
        <f>INDEX('71200 Ann Hist'!$C$8:$AR$285,MATCH('71200M Ann'!$C200,'71200 Ann Hist'!$C$8:$C$285,0),MATCH('71200M Ann'!AN$8,'71200 Ann Hist'!$C$8:$AR$8,0))</f>
        <v>0</v>
      </c>
      <c r="AO200" s="10">
        <f>INDEX('71200 Ann Hist'!$C$8:$AR$285,MATCH('71200M Ann'!$C200,'71200 Ann Hist'!$C$8:$C$285,0),MATCH('71200M Ann'!AO$8,'71200 Ann Hist'!$C$8:$AR$8,0))</f>
        <v>0</v>
      </c>
      <c r="AP200" s="10">
        <f>INDEX('71200 Ann Hist'!$C$8:$AR$285,MATCH('71200M Ann'!$C200,'71200 Ann Hist'!$C$8:$C$285,0),MATCH('71200M Ann'!AP$8,'71200 Ann Hist'!$C$8:$AR$8,0))</f>
        <v>0</v>
      </c>
      <c r="AQ200" s="10">
        <f>INDEX('71200 Ann Hist'!$C$8:$AR$285,MATCH('71200M Ann'!$C200,'71200 Ann Hist'!$C$8:$C$285,0),MATCH('71200M Ann'!AQ$8,'71200 Ann Hist'!$C$8:$AR$8,0))</f>
        <v>0</v>
      </c>
      <c r="AR200" s="11">
        <f>INDEX('71200 Ann'!$C$8:$AZ$285,MATCH('71200M Ann'!$C200,'71200 Ann'!$C$8:$C$285,0),MATCH('71200M Ann'!AR$8,'71200 Ann'!$C$8:$AZ$8,0))</f>
        <v>0</v>
      </c>
      <c r="AS200" s="11">
        <f>INDEX('71200 Ann'!$C$8:$AZ$285,MATCH('71200M Ann'!$C200,'71200 Ann'!$C$8:$C$285,0),MATCH('71200M Ann'!AS$8,'71200 Ann'!$C$8:$AZ$8,0))</f>
        <v>0</v>
      </c>
      <c r="AT200" s="11">
        <f>INDEX('71200 Ann'!$C$8:$AZ$285,MATCH('71200M Ann'!$C200,'71200 Ann'!$C$8:$C$285,0),MATCH('71200M Ann'!AT$8,'71200 Ann'!$C$8:$AZ$8,0))</f>
        <v>0</v>
      </c>
      <c r="AU200" s="11">
        <f>INDEX('71200 Ann'!$C$8:$AZ$285,MATCH('71200M Ann'!$C200,'71200 Ann'!$C$8:$C$285,0),MATCH('71200M Ann'!AU$8,'71200 Ann'!$C$8:$AZ$8,0))</f>
        <v>0</v>
      </c>
      <c r="AV200" s="11">
        <f>INDEX('71200 Ann'!$C$8:$AZ$285,MATCH('71200M Ann'!$C200,'71200 Ann'!$C$8:$C$285,0),MATCH('71200M Ann'!AV$8,'71200 Ann'!$C$8:$AZ$8,0))</f>
        <v>0</v>
      </c>
      <c r="AW200" s="11">
        <f>INDEX('71200 Ann'!$C$8:$AZ$285,MATCH('71200M Ann'!$C200,'71200 Ann'!$C$8:$C$285,0),MATCH('71200M Ann'!AW$8,'71200 Ann'!$C$8:$AZ$8,0))</f>
        <v>0</v>
      </c>
      <c r="AX200" s="11">
        <f>INDEX('71200 Ann'!$C$8:$AZ$285,MATCH('71200M Ann'!$C200,'71200 Ann'!$C$8:$C$285,0),MATCH('71200M Ann'!AX$8,'71200 Ann'!$C$8:$AZ$8,0))</f>
        <v>0</v>
      </c>
      <c r="AY200" s="11">
        <f>INDEX('71200 Ann'!$C$8:$AZ$285,MATCH('71200M Ann'!$C200,'71200 Ann'!$C$8:$C$285,0),MATCH('71200M Ann'!AY$8,'71200 Ann'!$C$8:$AZ$8,0))</f>
        <v>0</v>
      </c>
      <c r="AZ200" s="11">
        <f>INDEX('71200 Ann'!$C$8:$AZ$285,MATCH('71200M Ann'!$C200,'71200 Ann'!$C$8:$C$285,0),MATCH('71200M Ann'!AZ$8,'71200 Ann'!$C$8:$AZ$8,0))</f>
        <v>0</v>
      </c>
      <c r="BA200" s="11">
        <f>INDEX('71200 Ann'!$C$8:$AZ$285,MATCH('71200M Ann'!$C200,'71200 Ann'!$C$8:$C$285,0),MATCH('71200M Ann'!BA$8,'71200 Ann'!$C$8:$AZ$8,0))</f>
        <v>0</v>
      </c>
      <c r="BB200" s="11">
        <f>INDEX('71200 Ann'!$C$8:$AZ$285,MATCH('71200M Ann'!$C200,'71200 Ann'!$C$8:$C$285,0),MATCH('71200M Ann'!BB$8,'71200 Ann'!$C$8:$AZ$8,0))</f>
        <v>0</v>
      </c>
      <c r="BC200" s="11">
        <f>INDEX('71200 Ann'!$C$8:$AZ$285,MATCH('71200M Ann'!$C200,'71200 Ann'!$C$8:$C$285,0),MATCH('71200M Ann'!BC$8,'71200 Ann'!$C$8:$AZ$8,0))</f>
        <v>0.1</v>
      </c>
      <c r="BD200" s="11">
        <f>INDEX('71200 Ann'!$C$8:$AZ$285,MATCH('71200M Ann'!$C200,'71200 Ann'!$C$8:$C$285,0),MATCH('71200M Ann'!BD$8,'71200 Ann'!$C$8:$AZ$8,0))</f>
        <v>0.1</v>
      </c>
      <c r="BE200" s="11">
        <f>INDEX('71200 Ann'!$C$8:$AZ$285,MATCH('71200M Ann'!$C200,'71200 Ann'!$C$8:$C$285,0),MATCH('71200M Ann'!BE$8,'71200 Ann'!$C$8:$AZ$8,0))</f>
        <v>0.1</v>
      </c>
      <c r="BF200" s="11">
        <f>INDEX('71200 Ann'!$C$8:$AZ$285,MATCH('71200M Ann'!$C200,'71200 Ann'!$C$8:$C$285,0),MATCH('71200M Ann'!BF$8,'71200 Ann'!$C$8:$AZ$8,0))</f>
        <v>0.1</v>
      </c>
      <c r="BG200" s="11">
        <f>INDEX('71200 Ann'!$C$8:$AZ$285,MATCH('71200M Ann'!$C200,'71200 Ann'!$C$8:$C$285,0),MATCH('71200M Ann'!BG$8,'71200 Ann'!$C$8:$AZ$8,0))</f>
        <v>0.1</v>
      </c>
      <c r="BH200" s="11">
        <f>INDEX('71200 Ann'!$C$8:$AZ$285,MATCH('71200M Ann'!$C200,'71200 Ann'!$C$8:$C$285,0),MATCH('71200M Ann'!BH$8,'71200 Ann'!$C$8:$AZ$8,0))</f>
        <v>0.2</v>
      </c>
      <c r="BI200" s="11">
        <f>INDEX('71200 Ann'!$C$8:$AZ$285,MATCH('71200M Ann'!$C200,'71200 Ann'!$C$8:$C$285,0),MATCH('71200M Ann'!BI$8,'71200 Ann'!$C$8:$AZ$8,0))</f>
        <v>0.2</v>
      </c>
      <c r="BJ200" s="11">
        <f>INDEX('71200 Ann'!$C$8:$AZ$285,MATCH('71200M Ann'!$C200,'71200 Ann'!$C$8:$C$285,0),MATCH('71200M Ann'!BJ$8,'71200 Ann'!$C$8:$AZ$8,0))</f>
        <v>0.3</v>
      </c>
      <c r="BK200" s="11">
        <f>INDEX('71200 Ann'!$C$8:$AZ$285,MATCH('71200M Ann'!$C200,'71200 Ann'!$C$8:$C$285,0),MATCH('71200M Ann'!BK$8,'71200 Ann'!$C$8:$AZ$8,0))</f>
        <v>0.3</v>
      </c>
      <c r="BL200" s="11">
        <f>INDEX('71200 Ann'!$C$8:$AZ$285,MATCH('71200M Ann'!$C200,'71200 Ann'!$C$8:$C$285,0),MATCH('71200M Ann'!BL$8,'71200 Ann'!$C$8:$AZ$8,0))</f>
        <v>0.2</v>
      </c>
      <c r="BM200" s="11">
        <f>INDEX('71200 Ann'!$C$8:$AZ$285,MATCH('71200M Ann'!$C200,'71200 Ann'!$C$8:$C$285,0),MATCH('71200M Ann'!BM$8,'71200 Ann'!$C$8:$AZ$8,0))</f>
        <v>0.2</v>
      </c>
      <c r="BN200" s="11">
        <f>INDEX('71200 Ann'!$C$8:$AZ$285,MATCH('71200M Ann'!$C200,'71200 Ann'!$C$8:$C$285,0),MATCH('71200M Ann'!BN$8,'71200 Ann'!$C$8:$AZ$8,0))</f>
        <v>0.2</v>
      </c>
      <c r="BO200" s="11">
        <f>INDEX('71200 Ann'!$C$8:$AZ$285,MATCH('71200M Ann'!$C200,'71200 Ann'!$C$8:$C$285,0),MATCH('71200M Ann'!BO$8,'71200 Ann'!$C$8:$AZ$8,0))</f>
        <v>0.2</v>
      </c>
      <c r="BP200" s="11">
        <f>INDEX('71200 Ann'!$C$8:$AZ$285,MATCH('71200M Ann'!$C200,'71200 Ann'!$C$8:$C$285,0),MATCH('71200M Ann'!BP$8,'71200 Ann'!$C$8:$AZ$8,0))</f>
        <v>0.2</v>
      </c>
      <c r="BQ200" s="11">
        <f>INDEX('71200 Ann'!$C$8:$AZ$285,MATCH('71200M Ann'!$C200,'71200 Ann'!$C$8:$C$285,0),MATCH('71200M Ann'!BQ$8,'71200 Ann'!$C$8:$AZ$8,0))</f>
        <v>0.2</v>
      </c>
      <c r="BR200" s="11">
        <f>INDEX('71200 Ann'!$C$8:$AZ$285,MATCH('71200M Ann'!$C200,'71200 Ann'!$C$8:$C$285,0),MATCH('71200M Ann'!BR$8,'71200 Ann'!$C$8:$AZ$8,0))</f>
        <v>0.2</v>
      </c>
      <c r="BS200" s="11">
        <f>INDEX('71200 Ann'!$C$8:$AZ$285,MATCH('71200M Ann'!$C200,'71200 Ann'!$C$8:$C$285,0),MATCH('71200M Ann'!BS$8,'71200 Ann'!$C$8:$AZ$8,0))</f>
        <v>0.2</v>
      </c>
      <c r="BT200" s="11">
        <f>INDEX('71200 Ann'!$C$8:$AZ$285,MATCH('71200M Ann'!$C200,'71200 Ann'!$C$8:$C$285,0),MATCH('71200M Ann'!BT$8,'71200 Ann'!$C$8:$AZ$8,0))</f>
        <v>0.2</v>
      </c>
      <c r="BU200" s="11">
        <f>INDEX('71200 Ann'!$C$8:$AZ$285,MATCH('71200M Ann'!$C200,'71200 Ann'!$C$8:$C$285,0),MATCH('71200M Ann'!BU$8,'71200 Ann'!$C$8:$AZ$8,0))</f>
        <v>0.2</v>
      </c>
      <c r="BV200" s="11">
        <f>INDEX('71200 Ann'!$C$8:$AZ$285,MATCH('71200M Ann'!$C200,'71200 Ann'!$C$8:$C$285,0),MATCH('71200M Ann'!BV$8,'71200 Ann'!$C$8:$AZ$8,0))</f>
        <v>0.2</v>
      </c>
      <c r="BW200" s="11">
        <f>INDEX('71200 Ann'!$C$8:$AZ$285,MATCH('71200M Ann'!$C200,'71200 Ann'!$C$8:$C$285,0),MATCH('71200M Ann'!BW$8,'71200 Ann'!$C$8:$AZ$8,0))</f>
        <v>0.2</v>
      </c>
      <c r="BX200" s="11">
        <f>INDEX('71200 Ann'!$C$8:$AZ$285,MATCH('71200M Ann'!$C200,'71200 Ann'!$C$8:$C$285,0),MATCH('71200M Ann'!BX$8,'71200 Ann'!$C$8:$AZ$8,0))</f>
        <v>0.2</v>
      </c>
      <c r="BY200" s="11">
        <f>INDEX('71200 Ann'!$C$8:$AZ$285,MATCH('71200M Ann'!$C200,'71200 Ann'!$C$8:$C$285,0),MATCH('71200M Ann'!BY$8,'71200 Ann'!$C$8:$AZ$8,0))</f>
        <v>0.3</v>
      </c>
      <c r="BZ200" s="11">
        <f>INDEX('71200 Ann'!$C$8:$AZ$285,MATCH('71200M Ann'!$C200,'71200 Ann'!$C$8:$C$285,0),MATCH('71200M Ann'!BZ$8,'71200 Ann'!$C$8:$AZ$8,0))</f>
        <v>0.3</v>
      </c>
      <c r="CA200" s="11">
        <f>INDEX('71200 Ann'!$C$8:$AZ$285,MATCH('71200M Ann'!$C200,'71200 Ann'!$C$8:$C$285,0),MATCH('71200M Ann'!CA$8,'71200 Ann'!$C$8:$AZ$8,0))</f>
        <v>0.3</v>
      </c>
      <c r="CB200" s="11">
        <f>INDEX('71200 Ann'!$C$8:$AZ$285,MATCH('71200M Ann'!$C200,'71200 Ann'!$C$8:$C$285,0),MATCH('71200M Ann'!CB$8,'71200 Ann'!$C$8:$AZ$8,0))</f>
        <v>0.3</v>
      </c>
      <c r="CC200" s="11">
        <f>INDEX('71200 Ann'!$C$8:$AZ$285,MATCH('71200M Ann'!$C200,'71200 Ann'!$C$8:$C$285,0),MATCH('71200M Ann'!CC$8,'71200 Ann'!$C$8:$AZ$8,0))</f>
        <v>0.3</v>
      </c>
      <c r="CD200" s="11">
        <f>INDEX('71200 Ann'!$C$8:$AZ$285,MATCH('71200M Ann'!$C200,'71200 Ann'!$C$8:$C$285,0),MATCH('71200M Ann'!CD$8,'71200 Ann'!$C$8:$AZ$8,0))</f>
        <v>0.3</v>
      </c>
      <c r="CE200" s="11">
        <f>INDEX('71200 Ann'!$C$8:$AZ$285,MATCH('71200M Ann'!$C200,'71200 Ann'!$C$8:$C$285,0),MATCH('71200M Ann'!CE$8,'71200 Ann'!$C$8:$AZ$8,0))</f>
        <v>0.3</v>
      </c>
      <c r="CF200" s="11">
        <f>INDEX('71200 Ann'!$C$8:$AZ$285,MATCH('71200M Ann'!$C200,'71200 Ann'!$C$8:$C$285,0),MATCH('71200M Ann'!CF$8,'71200 Ann'!$C$8:$AZ$8,0))</f>
        <v>0.2</v>
      </c>
      <c r="CG200" s="11">
        <f>INDEX('71200 Ann'!$C$8:$AZ$285,MATCH('71200M Ann'!$C200,'71200 Ann'!$C$8:$C$285,0),MATCH('71200M Ann'!CG$8,'71200 Ann'!$C$8:$AZ$8,0))</f>
        <v>0.2</v>
      </c>
      <c r="CH200" s="11">
        <f>INDEX('71200 Ann'!$C$8:$AZ$285,MATCH('71200M Ann'!$C200,'71200 Ann'!$C$8:$C$285,0),MATCH('71200M Ann'!CH$8,'71200 Ann'!$C$8:$AZ$8,0))</f>
        <v>0.2</v>
      </c>
      <c r="CI200" s="11">
        <f>INDEX('71200 Ann'!$C$8:$AZ$285,MATCH('71200M Ann'!$C200,'71200 Ann'!$C$8:$C$285,0),MATCH('71200M Ann'!CI$8,'71200 Ann'!$C$8:$AZ$8,0))</f>
        <v>0.2</v>
      </c>
      <c r="CJ200" s="11">
        <f>INDEX('71200 Ann'!$C$8:$AZ$285,MATCH('71200M Ann'!$C200,'71200 Ann'!$C$8:$C$285,0),MATCH('71200M Ann'!CJ$8,'71200 Ann'!$C$8:$AZ$8,0))</f>
        <v>0.2</v>
      </c>
      <c r="CK200" s="11">
        <f>INDEX('71200 Ann'!$C$8:$AZ$285,MATCH('71200M Ann'!$C200,'71200 Ann'!$C$8:$C$285,0),MATCH('71200M Ann'!CK$8,'71200 Ann'!$C$8:$AZ$8,0))</f>
        <v>0.2</v>
      </c>
      <c r="CL200" s="11">
        <f>INDEX('71200 Ann'!$C$8:$AZ$285,MATCH('71200M Ann'!$C200,'71200 Ann'!$C$8:$C$285,0),MATCH('71200M Ann'!CL$8,'71200 Ann'!$C$8:$AZ$8,0))</f>
        <v>0.2</v>
      </c>
      <c r="CM200" s="11"/>
      <c r="CN200" s="8"/>
    </row>
    <row r="201" spans="1:92" s="10" customFormat="1" x14ac:dyDescent="0.25">
      <c r="A201" s="32">
        <v>184</v>
      </c>
      <c r="B201" s="10" t="s">
        <v>892</v>
      </c>
      <c r="C201" s="10" t="s">
        <v>891</v>
      </c>
      <c r="D201" s="10">
        <f>INDEX('71200 Ann Hist'!$C$8:$AR$285,MATCH('71200M Ann'!$C201,'71200 Ann Hist'!$C$8:$C$285,0),MATCH('71200M Ann'!D$8,'71200 Ann Hist'!$C$8:$AR$8,0))</f>
        <v>0</v>
      </c>
      <c r="E201" s="10">
        <f>INDEX('71200 Ann Hist'!$C$8:$AR$285,MATCH('71200M Ann'!$C201,'71200 Ann Hist'!$C$8:$C$285,0),MATCH('71200M Ann'!E$8,'71200 Ann Hist'!$C$8:$AR$8,0))</f>
        <v>0</v>
      </c>
      <c r="F201" s="10">
        <f>INDEX('71200 Ann Hist'!$C$8:$AR$285,MATCH('71200M Ann'!$C201,'71200 Ann Hist'!$C$8:$C$285,0),MATCH('71200M Ann'!F$8,'71200 Ann Hist'!$C$8:$AR$8,0))</f>
        <v>0</v>
      </c>
      <c r="G201" s="10">
        <f>INDEX('71200 Ann Hist'!$C$8:$AR$285,MATCH('71200M Ann'!$C201,'71200 Ann Hist'!$C$8:$C$285,0),MATCH('71200M Ann'!G$8,'71200 Ann Hist'!$C$8:$AR$8,0))</f>
        <v>0</v>
      </c>
      <c r="H201" s="10">
        <f>INDEX('71200 Ann Hist'!$C$8:$AR$285,MATCH('71200M Ann'!$C201,'71200 Ann Hist'!$C$8:$C$285,0),MATCH('71200M Ann'!H$8,'71200 Ann Hist'!$C$8:$AR$8,0))</f>
        <v>0</v>
      </c>
      <c r="I201" s="10">
        <f>INDEX('71200 Ann Hist'!$C$8:$AR$285,MATCH('71200M Ann'!$C201,'71200 Ann Hist'!$C$8:$C$285,0),MATCH('71200M Ann'!I$8,'71200 Ann Hist'!$C$8:$AR$8,0))</f>
        <v>0</v>
      </c>
      <c r="J201" s="10">
        <f>INDEX('71200 Ann Hist'!$C$8:$AR$285,MATCH('71200M Ann'!$C201,'71200 Ann Hist'!$C$8:$C$285,0),MATCH('71200M Ann'!J$8,'71200 Ann Hist'!$C$8:$AR$8,0))</f>
        <v>0</v>
      </c>
      <c r="K201" s="10">
        <f>INDEX('71200 Ann Hist'!$C$8:$AR$285,MATCH('71200M Ann'!$C201,'71200 Ann Hist'!$C$8:$C$285,0),MATCH('71200M Ann'!K$8,'71200 Ann Hist'!$C$8:$AR$8,0))</f>
        <v>0</v>
      </c>
      <c r="L201" s="10">
        <f>INDEX('71200 Ann Hist'!$C$8:$AR$285,MATCH('71200M Ann'!$C201,'71200 Ann Hist'!$C$8:$C$285,0),MATCH('71200M Ann'!L$8,'71200 Ann Hist'!$C$8:$AR$8,0))</f>
        <v>0</v>
      </c>
      <c r="M201" s="10">
        <f>INDEX('71200 Ann Hist'!$C$8:$AR$285,MATCH('71200M Ann'!$C201,'71200 Ann Hist'!$C$8:$C$285,0),MATCH('71200M Ann'!M$8,'71200 Ann Hist'!$C$8:$AR$8,0))</f>
        <v>0</v>
      </c>
      <c r="N201" s="10">
        <f>INDEX('71200 Ann Hist'!$C$8:$AR$285,MATCH('71200M Ann'!$C201,'71200 Ann Hist'!$C$8:$C$285,0),MATCH('71200M Ann'!N$8,'71200 Ann Hist'!$C$8:$AR$8,0))</f>
        <v>0</v>
      </c>
      <c r="O201" s="10">
        <f>INDEX('71200 Ann Hist'!$C$8:$AR$285,MATCH('71200M Ann'!$C201,'71200 Ann Hist'!$C$8:$C$285,0),MATCH('71200M Ann'!O$8,'71200 Ann Hist'!$C$8:$AR$8,0))</f>
        <v>0</v>
      </c>
      <c r="P201" s="10">
        <f>INDEX('71200 Ann Hist'!$C$8:$AR$285,MATCH('71200M Ann'!$C201,'71200 Ann Hist'!$C$8:$C$285,0),MATCH('71200M Ann'!P$8,'71200 Ann Hist'!$C$8:$AR$8,0))</f>
        <v>0</v>
      </c>
      <c r="Q201" s="10">
        <f>INDEX('71200 Ann Hist'!$C$8:$AR$285,MATCH('71200M Ann'!$C201,'71200 Ann Hist'!$C$8:$C$285,0),MATCH('71200M Ann'!Q$8,'71200 Ann Hist'!$C$8:$AR$8,0))</f>
        <v>0.1</v>
      </c>
      <c r="R201" s="10">
        <f>INDEX('71200 Ann Hist'!$C$8:$AR$285,MATCH('71200M Ann'!$C201,'71200 Ann Hist'!$C$8:$C$285,0),MATCH('71200M Ann'!R$8,'71200 Ann Hist'!$C$8:$AR$8,0))</f>
        <v>0.1</v>
      </c>
      <c r="S201" s="10">
        <f>INDEX('71200 Ann Hist'!$C$8:$AR$285,MATCH('71200M Ann'!$C201,'71200 Ann Hist'!$C$8:$C$285,0),MATCH('71200M Ann'!S$8,'71200 Ann Hist'!$C$8:$AR$8,0))</f>
        <v>0.1</v>
      </c>
      <c r="T201" s="10">
        <f>INDEX('71200 Ann Hist'!$C$8:$AR$285,MATCH('71200M Ann'!$C201,'71200 Ann Hist'!$C$8:$C$285,0),MATCH('71200M Ann'!T$8,'71200 Ann Hist'!$C$8:$AR$8,0))</f>
        <v>0.1</v>
      </c>
      <c r="U201" s="10">
        <f>INDEX('71200 Ann Hist'!$C$8:$AR$285,MATCH('71200M Ann'!$C201,'71200 Ann Hist'!$C$8:$C$285,0),MATCH('71200M Ann'!U$8,'71200 Ann Hist'!$C$8:$AR$8,0))</f>
        <v>0.1</v>
      </c>
      <c r="V201" s="10">
        <f>INDEX('71200 Ann Hist'!$C$8:$AR$285,MATCH('71200M Ann'!$C201,'71200 Ann Hist'!$C$8:$C$285,0),MATCH('71200M Ann'!V$8,'71200 Ann Hist'!$C$8:$AR$8,0))</f>
        <v>0.1</v>
      </c>
      <c r="W201" s="10">
        <f>INDEX('71200 Ann Hist'!$C$8:$AR$285,MATCH('71200M Ann'!$C201,'71200 Ann Hist'!$C$8:$C$285,0),MATCH('71200M Ann'!W$8,'71200 Ann Hist'!$C$8:$AR$8,0))</f>
        <v>0.1</v>
      </c>
      <c r="X201" s="10">
        <f>INDEX('71200 Ann Hist'!$C$8:$AR$285,MATCH('71200M Ann'!$C201,'71200 Ann Hist'!$C$8:$C$285,0),MATCH('71200M Ann'!X$8,'71200 Ann Hist'!$C$8:$AR$8,0))</f>
        <v>0.1</v>
      </c>
      <c r="Y201" s="10">
        <f>INDEX('71200 Ann Hist'!$C$8:$AR$285,MATCH('71200M Ann'!$C201,'71200 Ann Hist'!$C$8:$C$285,0),MATCH('71200M Ann'!Y$8,'71200 Ann Hist'!$C$8:$AR$8,0))</f>
        <v>0.1</v>
      </c>
      <c r="Z201" s="10">
        <f>INDEX('71200 Ann Hist'!$C$8:$AR$285,MATCH('71200M Ann'!$C201,'71200 Ann Hist'!$C$8:$C$285,0),MATCH('71200M Ann'!Z$8,'71200 Ann Hist'!$C$8:$AR$8,0))</f>
        <v>0.1</v>
      </c>
      <c r="AA201" s="10">
        <f>INDEX('71200 Ann Hist'!$C$8:$AR$285,MATCH('71200M Ann'!$C201,'71200 Ann Hist'!$C$8:$C$285,0),MATCH('71200M Ann'!AA$8,'71200 Ann Hist'!$C$8:$AR$8,0))</f>
        <v>0.1</v>
      </c>
      <c r="AB201" s="10">
        <f>INDEX('71200 Ann Hist'!$C$8:$AR$285,MATCH('71200M Ann'!$C201,'71200 Ann Hist'!$C$8:$C$285,0),MATCH('71200M Ann'!AB$8,'71200 Ann Hist'!$C$8:$AR$8,0))</f>
        <v>0.1</v>
      </c>
      <c r="AC201" s="10">
        <f>INDEX('71200 Ann Hist'!$C$8:$AR$285,MATCH('71200M Ann'!$C201,'71200 Ann Hist'!$C$8:$C$285,0),MATCH('71200M Ann'!AC$8,'71200 Ann Hist'!$C$8:$AR$8,0))</f>
        <v>0.1</v>
      </c>
      <c r="AD201" s="10">
        <f>INDEX('71200 Ann Hist'!$C$8:$AR$285,MATCH('71200M Ann'!$C201,'71200 Ann Hist'!$C$8:$C$285,0),MATCH('71200M Ann'!AD$8,'71200 Ann Hist'!$C$8:$AR$8,0))</f>
        <v>0.1</v>
      </c>
      <c r="AE201" s="10">
        <f>INDEX('71200 Ann Hist'!$C$8:$AR$285,MATCH('71200M Ann'!$C201,'71200 Ann Hist'!$C$8:$C$285,0),MATCH('71200M Ann'!AE$8,'71200 Ann Hist'!$C$8:$AR$8,0))</f>
        <v>0.1</v>
      </c>
      <c r="AF201" s="10">
        <f>INDEX('71200 Ann Hist'!$C$8:$AR$285,MATCH('71200M Ann'!$C201,'71200 Ann Hist'!$C$8:$C$285,0),MATCH('71200M Ann'!AF$8,'71200 Ann Hist'!$C$8:$AR$8,0))</f>
        <v>0.2</v>
      </c>
      <c r="AG201" s="10">
        <f>INDEX('71200 Ann Hist'!$C$8:$AR$285,MATCH('71200M Ann'!$C201,'71200 Ann Hist'!$C$8:$C$285,0),MATCH('71200M Ann'!AG$8,'71200 Ann Hist'!$C$8:$AR$8,0))</f>
        <v>0.2</v>
      </c>
      <c r="AH201" s="10">
        <f>INDEX('71200 Ann Hist'!$C$8:$AR$285,MATCH('71200M Ann'!$C201,'71200 Ann Hist'!$C$8:$C$285,0),MATCH('71200M Ann'!AH$8,'71200 Ann Hist'!$C$8:$AR$8,0))</f>
        <v>0.2</v>
      </c>
      <c r="AI201" s="10">
        <f>INDEX('71200 Ann Hist'!$C$8:$AR$285,MATCH('71200M Ann'!$C201,'71200 Ann Hist'!$C$8:$C$285,0),MATCH('71200M Ann'!AI$8,'71200 Ann Hist'!$C$8:$AR$8,0))</f>
        <v>0.2</v>
      </c>
      <c r="AJ201" s="10">
        <f>INDEX('71200 Ann Hist'!$C$8:$AR$285,MATCH('71200M Ann'!$C201,'71200 Ann Hist'!$C$8:$C$285,0),MATCH('71200M Ann'!AJ$8,'71200 Ann Hist'!$C$8:$AR$8,0))</f>
        <v>0.2</v>
      </c>
      <c r="AK201" s="10">
        <f>INDEX('71200 Ann Hist'!$C$8:$AR$285,MATCH('71200M Ann'!$C201,'71200 Ann Hist'!$C$8:$C$285,0),MATCH('71200M Ann'!AK$8,'71200 Ann Hist'!$C$8:$AR$8,0))</f>
        <v>0.2</v>
      </c>
      <c r="AL201" s="10">
        <f>INDEX('71200 Ann Hist'!$C$8:$AR$285,MATCH('71200M Ann'!$C201,'71200 Ann Hist'!$C$8:$C$285,0),MATCH('71200M Ann'!AL$8,'71200 Ann Hist'!$C$8:$AR$8,0))</f>
        <v>0.2</v>
      </c>
      <c r="AM201" s="10">
        <f>INDEX('71200 Ann Hist'!$C$8:$AR$285,MATCH('71200M Ann'!$C201,'71200 Ann Hist'!$C$8:$C$285,0),MATCH('71200M Ann'!AM$8,'71200 Ann Hist'!$C$8:$AR$8,0))</f>
        <v>0.2</v>
      </c>
      <c r="AN201" s="10">
        <f>INDEX('71200 Ann Hist'!$C$8:$AR$285,MATCH('71200M Ann'!$C201,'71200 Ann Hist'!$C$8:$C$285,0),MATCH('71200M Ann'!AN$8,'71200 Ann Hist'!$C$8:$AR$8,0))</f>
        <v>0.3</v>
      </c>
      <c r="AO201" s="10">
        <f>INDEX('71200 Ann Hist'!$C$8:$AR$285,MATCH('71200M Ann'!$C201,'71200 Ann Hist'!$C$8:$C$285,0),MATCH('71200M Ann'!AO$8,'71200 Ann Hist'!$C$8:$AR$8,0))</f>
        <v>0.3</v>
      </c>
      <c r="AP201" s="10">
        <f>INDEX('71200 Ann Hist'!$C$8:$AR$285,MATCH('71200M Ann'!$C201,'71200 Ann Hist'!$C$8:$C$285,0),MATCH('71200M Ann'!AP$8,'71200 Ann Hist'!$C$8:$AR$8,0))</f>
        <v>0.3</v>
      </c>
      <c r="AQ201" s="10">
        <f>INDEX('71200 Ann Hist'!$C$8:$AR$285,MATCH('71200M Ann'!$C201,'71200 Ann Hist'!$C$8:$C$285,0),MATCH('71200M Ann'!AQ$8,'71200 Ann Hist'!$C$8:$AR$8,0))</f>
        <v>0.4</v>
      </c>
      <c r="AR201" s="11">
        <f>INDEX('71200 Ann'!$C$8:$AZ$285,MATCH('71200M Ann'!$C201,'71200 Ann'!$C$8:$C$285,0),MATCH('71200M Ann'!AR$8,'71200 Ann'!$C$8:$AZ$8,0))</f>
        <v>0.4</v>
      </c>
      <c r="AS201" s="11">
        <f>INDEX('71200 Ann'!$C$8:$AZ$285,MATCH('71200M Ann'!$C201,'71200 Ann'!$C$8:$C$285,0),MATCH('71200M Ann'!AS$8,'71200 Ann'!$C$8:$AZ$8,0))</f>
        <v>0.5</v>
      </c>
      <c r="AT201" s="11">
        <f>INDEX('71200 Ann'!$C$8:$AZ$285,MATCH('71200M Ann'!$C201,'71200 Ann'!$C$8:$C$285,0),MATCH('71200M Ann'!AT$8,'71200 Ann'!$C$8:$AZ$8,0))</f>
        <v>0.7</v>
      </c>
      <c r="AU201" s="11">
        <f>INDEX('71200 Ann'!$C$8:$AZ$285,MATCH('71200M Ann'!$C201,'71200 Ann'!$C$8:$C$285,0),MATCH('71200M Ann'!AU$8,'71200 Ann'!$C$8:$AZ$8,0))</f>
        <v>0.8</v>
      </c>
      <c r="AV201" s="11">
        <f>INDEX('71200 Ann'!$C$8:$AZ$285,MATCH('71200M Ann'!$C201,'71200 Ann'!$C$8:$C$285,0),MATCH('71200M Ann'!AV$8,'71200 Ann'!$C$8:$AZ$8,0))</f>
        <v>0.8</v>
      </c>
      <c r="AW201" s="11">
        <f>INDEX('71200 Ann'!$C$8:$AZ$285,MATCH('71200M Ann'!$C201,'71200 Ann'!$C$8:$C$285,0),MATCH('71200M Ann'!AW$8,'71200 Ann'!$C$8:$AZ$8,0))</f>
        <v>0.9</v>
      </c>
      <c r="AX201" s="11">
        <f>INDEX('71200 Ann'!$C$8:$AZ$285,MATCH('71200M Ann'!$C201,'71200 Ann'!$C$8:$C$285,0),MATCH('71200M Ann'!AX$8,'71200 Ann'!$C$8:$AZ$8,0))</f>
        <v>1.1000000000000001</v>
      </c>
      <c r="AY201" s="11">
        <f>INDEX('71200 Ann'!$C$8:$AZ$285,MATCH('71200M Ann'!$C201,'71200 Ann'!$C$8:$C$285,0),MATCH('71200M Ann'!AY$8,'71200 Ann'!$C$8:$AZ$8,0))</f>
        <v>1.3</v>
      </c>
      <c r="AZ201" s="11">
        <f>INDEX('71200 Ann'!$C$8:$AZ$285,MATCH('71200M Ann'!$C201,'71200 Ann'!$C$8:$C$285,0),MATCH('71200M Ann'!AZ$8,'71200 Ann'!$C$8:$AZ$8,0))</f>
        <v>1.7</v>
      </c>
      <c r="BA201" s="11">
        <f>INDEX('71200 Ann'!$C$8:$AZ$285,MATCH('71200M Ann'!$C201,'71200 Ann'!$C$8:$C$285,0),MATCH('71200M Ann'!BA$8,'71200 Ann'!$C$8:$AZ$8,0))</f>
        <v>2</v>
      </c>
      <c r="BB201" s="11">
        <f>INDEX('71200 Ann'!$C$8:$AZ$285,MATCH('71200M Ann'!$C201,'71200 Ann'!$C$8:$C$285,0),MATCH('71200M Ann'!BB$8,'71200 Ann'!$C$8:$AZ$8,0))</f>
        <v>2.2000000000000002</v>
      </c>
      <c r="BC201" s="11">
        <f>INDEX('71200 Ann'!$C$8:$AZ$285,MATCH('71200M Ann'!$C201,'71200 Ann'!$C$8:$C$285,0),MATCH('71200M Ann'!BC$8,'71200 Ann'!$C$8:$AZ$8,0))</f>
        <v>2.5</v>
      </c>
      <c r="BD201" s="11">
        <f>INDEX('71200 Ann'!$C$8:$AZ$285,MATCH('71200M Ann'!$C201,'71200 Ann'!$C$8:$C$285,0),MATCH('71200M Ann'!BD$8,'71200 Ann'!$C$8:$AZ$8,0))</f>
        <v>2.7</v>
      </c>
      <c r="BE201" s="11">
        <f>INDEX('71200 Ann'!$C$8:$AZ$285,MATCH('71200M Ann'!$C201,'71200 Ann'!$C$8:$C$285,0),MATCH('71200M Ann'!BE$8,'71200 Ann'!$C$8:$AZ$8,0))</f>
        <v>3.1</v>
      </c>
      <c r="BF201" s="11">
        <f>INDEX('71200 Ann'!$C$8:$AZ$285,MATCH('71200M Ann'!$C201,'71200 Ann'!$C$8:$C$285,0),MATCH('71200M Ann'!BF$8,'71200 Ann'!$C$8:$AZ$8,0))</f>
        <v>3.5</v>
      </c>
      <c r="BG201" s="11">
        <f>INDEX('71200 Ann'!$C$8:$AZ$285,MATCH('71200M Ann'!$C201,'71200 Ann'!$C$8:$C$285,0),MATCH('71200M Ann'!BG$8,'71200 Ann'!$C$8:$AZ$8,0))</f>
        <v>4.2</v>
      </c>
      <c r="BH201" s="11">
        <f>INDEX('71200 Ann'!$C$8:$AZ$285,MATCH('71200M Ann'!$C201,'71200 Ann'!$C$8:$C$285,0),MATCH('71200M Ann'!BH$8,'71200 Ann'!$C$8:$AZ$8,0))</f>
        <v>6.1</v>
      </c>
      <c r="BI201" s="11">
        <f>INDEX('71200 Ann'!$C$8:$AZ$285,MATCH('71200M Ann'!$C201,'71200 Ann'!$C$8:$C$285,0),MATCH('71200M Ann'!BI$8,'71200 Ann'!$C$8:$AZ$8,0))</f>
        <v>9.8000000000000007</v>
      </c>
      <c r="BJ201" s="11">
        <f>INDEX('71200 Ann'!$C$8:$AZ$285,MATCH('71200M Ann'!$C201,'71200 Ann'!$C$8:$C$285,0),MATCH('71200M Ann'!BJ$8,'71200 Ann'!$C$8:$AZ$8,0))</f>
        <v>10.7</v>
      </c>
      <c r="BK201" s="11">
        <f>INDEX('71200 Ann'!$C$8:$AZ$285,MATCH('71200M Ann'!$C201,'71200 Ann'!$C$8:$C$285,0),MATCH('71200M Ann'!BK$8,'71200 Ann'!$C$8:$AZ$8,0))</f>
        <v>10.5</v>
      </c>
      <c r="BL201" s="11">
        <f>INDEX('71200 Ann'!$C$8:$AZ$285,MATCH('71200M Ann'!$C201,'71200 Ann'!$C$8:$C$285,0),MATCH('71200M Ann'!BL$8,'71200 Ann'!$C$8:$AZ$8,0))</f>
        <v>10.9</v>
      </c>
      <c r="BM201" s="11">
        <f>INDEX('71200 Ann'!$C$8:$AZ$285,MATCH('71200M Ann'!$C201,'71200 Ann'!$C$8:$C$285,0),MATCH('71200M Ann'!BM$8,'71200 Ann'!$C$8:$AZ$8,0))</f>
        <v>11.5</v>
      </c>
      <c r="BN201" s="11">
        <f>INDEX('71200 Ann'!$C$8:$AZ$285,MATCH('71200M Ann'!$C201,'71200 Ann'!$C$8:$C$285,0),MATCH('71200M Ann'!BN$8,'71200 Ann'!$C$8:$AZ$8,0))</f>
        <v>12.1</v>
      </c>
      <c r="BO201" s="11">
        <f>INDEX('71200 Ann'!$C$8:$AZ$285,MATCH('71200M Ann'!$C201,'71200 Ann'!$C$8:$C$285,0),MATCH('71200M Ann'!BO$8,'71200 Ann'!$C$8:$AZ$8,0))</f>
        <v>12.4</v>
      </c>
      <c r="BP201" s="11">
        <f>INDEX('71200 Ann'!$C$8:$AZ$285,MATCH('71200M Ann'!$C201,'71200 Ann'!$C$8:$C$285,0),MATCH('71200M Ann'!BP$8,'71200 Ann'!$C$8:$AZ$8,0))</f>
        <v>14.1</v>
      </c>
      <c r="BQ201" s="11">
        <f>INDEX('71200 Ann'!$C$8:$AZ$285,MATCH('71200M Ann'!$C201,'71200 Ann'!$C$8:$C$285,0),MATCH('71200M Ann'!BQ$8,'71200 Ann'!$C$8:$AZ$8,0))</f>
        <v>15.5</v>
      </c>
      <c r="BR201" s="11">
        <f>INDEX('71200 Ann'!$C$8:$AZ$285,MATCH('71200M Ann'!$C201,'71200 Ann'!$C$8:$C$285,0),MATCH('71200M Ann'!BR$8,'71200 Ann'!$C$8:$AZ$8,0))</f>
        <v>15.4</v>
      </c>
      <c r="BS201" s="11">
        <f>INDEX('71200 Ann'!$C$8:$AZ$285,MATCH('71200M Ann'!$C201,'71200 Ann'!$C$8:$C$285,0),MATCH('71200M Ann'!BS$8,'71200 Ann'!$C$8:$AZ$8,0))</f>
        <v>15.6</v>
      </c>
      <c r="BT201" s="11">
        <f>INDEX('71200 Ann'!$C$8:$AZ$285,MATCH('71200M Ann'!$C201,'71200 Ann'!$C$8:$C$285,0),MATCH('71200M Ann'!BT$8,'71200 Ann'!$C$8:$AZ$8,0))</f>
        <v>15.8</v>
      </c>
      <c r="BU201" s="11">
        <f>INDEX('71200 Ann'!$C$8:$AZ$285,MATCH('71200M Ann'!$C201,'71200 Ann'!$C$8:$C$285,0),MATCH('71200M Ann'!BU$8,'71200 Ann'!$C$8:$AZ$8,0))</f>
        <v>16.5</v>
      </c>
      <c r="BV201" s="11">
        <f>INDEX('71200 Ann'!$C$8:$AZ$285,MATCH('71200M Ann'!$C201,'71200 Ann'!$C$8:$C$285,0),MATCH('71200M Ann'!BV$8,'71200 Ann'!$C$8:$AZ$8,0))</f>
        <v>17.600000000000001</v>
      </c>
      <c r="BW201" s="11">
        <f>INDEX('71200 Ann'!$C$8:$AZ$285,MATCH('71200M Ann'!$C201,'71200 Ann'!$C$8:$C$285,0),MATCH('71200M Ann'!BW$8,'71200 Ann'!$C$8:$AZ$8,0))</f>
        <v>18.3</v>
      </c>
      <c r="BX201" s="11">
        <f>INDEX('71200 Ann'!$C$8:$AZ$285,MATCH('71200M Ann'!$C201,'71200 Ann'!$C$8:$C$285,0),MATCH('71200M Ann'!BX$8,'71200 Ann'!$C$8:$AZ$8,0))</f>
        <v>20.5</v>
      </c>
      <c r="BY201" s="11">
        <f>INDEX('71200 Ann'!$C$8:$AZ$285,MATCH('71200M Ann'!$C201,'71200 Ann'!$C$8:$C$285,0),MATCH('71200M Ann'!BY$8,'71200 Ann'!$C$8:$AZ$8,0))</f>
        <v>23.5</v>
      </c>
      <c r="BZ201" s="11">
        <f>INDEX('71200 Ann'!$C$8:$AZ$285,MATCH('71200M Ann'!$C201,'71200 Ann'!$C$8:$C$285,0),MATCH('71200M Ann'!BZ$8,'71200 Ann'!$C$8:$AZ$8,0))</f>
        <v>25</v>
      </c>
      <c r="CA201" s="11">
        <f>INDEX('71200 Ann'!$C$8:$AZ$285,MATCH('71200M Ann'!$C201,'71200 Ann'!$C$8:$C$285,0),MATCH('71200M Ann'!CA$8,'71200 Ann'!$C$8:$AZ$8,0))</f>
        <v>25.6</v>
      </c>
      <c r="CB201" s="11">
        <f>INDEX('71200 Ann'!$C$8:$AZ$285,MATCH('71200M Ann'!$C201,'71200 Ann'!$C$8:$C$285,0),MATCH('71200M Ann'!CB$8,'71200 Ann'!$C$8:$AZ$8,0))</f>
        <v>21.9</v>
      </c>
      <c r="CC201" s="11">
        <f>INDEX('71200 Ann'!$C$8:$AZ$285,MATCH('71200M Ann'!$C201,'71200 Ann'!$C$8:$C$285,0),MATCH('71200M Ann'!CC$8,'71200 Ann'!$C$8:$AZ$8,0))</f>
        <v>25.4</v>
      </c>
      <c r="CD201" s="11">
        <f>INDEX('71200 Ann'!$C$8:$AZ$285,MATCH('71200M Ann'!$C201,'71200 Ann'!$C$8:$C$285,0),MATCH('71200M Ann'!CD$8,'71200 Ann'!$C$8:$AZ$8,0))</f>
        <v>26</v>
      </c>
      <c r="CE201" s="11">
        <f>INDEX('71200 Ann'!$C$8:$AZ$285,MATCH('71200M Ann'!$C201,'71200 Ann'!$C$8:$C$285,0),MATCH('71200M Ann'!CE$8,'71200 Ann'!$C$8:$AZ$8,0))</f>
        <v>29.8</v>
      </c>
      <c r="CF201" s="11">
        <f>INDEX('71200 Ann'!$C$8:$AZ$285,MATCH('71200M Ann'!$C201,'71200 Ann'!$C$8:$C$285,0),MATCH('71200M Ann'!CF$8,'71200 Ann'!$C$8:$AZ$8,0))</f>
        <v>25.9</v>
      </c>
      <c r="CG201" s="11">
        <f>INDEX('71200 Ann'!$C$8:$AZ$285,MATCH('71200M Ann'!$C201,'71200 Ann'!$C$8:$C$285,0),MATCH('71200M Ann'!CG$8,'71200 Ann'!$C$8:$AZ$8,0))</f>
        <v>23</v>
      </c>
      <c r="CH201" s="11">
        <f>INDEX('71200 Ann'!$C$8:$AZ$285,MATCH('71200M Ann'!$C201,'71200 Ann'!$C$8:$C$285,0),MATCH('71200M Ann'!CH$8,'71200 Ann'!$C$8:$AZ$8,0))</f>
        <v>23.5</v>
      </c>
      <c r="CI201" s="11">
        <f>INDEX('71200 Ann'!$C$8:$AZ$285,MATCH('71200M Ann'!$C201,'71200 Ann'!$C$8:$C$285,0),MATCH('71200M Ann'!CI$8,'71200 Ann'!$C$8:$AZ$8,0))</f>
        <v>26</v>
      </c>
      <c r="CJ201" s="11">
        <f>INDEX('71200 Ann'!$C$8:$AZ$285,MATCH('71200M Ann'!$C201,'71200 Ann'!$C$8:$C$285,0),MATCH('71200M Ann'!CJ$8,'71200 Ann'!$C$8:$AZ$8,0))</f>
        <v>27.6</v>
      </c>
      <c r="CK201" s="10">
        <f>INDEX('71200 Ann'!$C$8:$AZ$285,MATCH('71200M Ann'!$C201,'71200 Ann'!$C$8:$C$285,0),MATCH('71200M Ann'!CK$8,'71200 Ann'!$C$8:$AZ$8,0))</f>
        <v>28.8</v>
      </c>
      <c r="CL201" s="10">
        <f>INDEX('71200 Ann'!$C$8:$AZ$285,MATCH('71200M Ann'!$C201,'71200 Ann'!$C$8:$C$285,0),MATCH('71200M Ann'!CL$8,'71200 Ann'!$C$8:$AZ$8,0))</f>
        <v>26.6</v>
      </c>
      <c r="CM201" s="11"/>
      <c r="CN201" s="8"/>
    </row>
    <row r="202" spans="1:92" s="10" customFormat="1" x14ac:dyDescent="0.25">
      <c r="A202" s="32">
        <v>185</v>
      </c>
      <c r="B202" s="10" t="s">
        <v>890</v>
      </c>
      <c r="C202" s="10" t="s">
        <v>708</v>
      </c>
      <c r="D202" s="10">
        <f>INDEX('71200 Ann Hist'!$C$8:$AR$285,MATCH('71200M Ann'!$C202,'71200 Ann Hist'!$C$8:$C$285,0),MATCH('71200M Ann'!D$8,'71200 Ann Hist'!$C$8:$AR$8,0))</f>
        <v>0</v>
      </c>
      <c r="E202" s="10">
        <f>INDEX('71200 Ann Hist'!$C$8:$AR$285,MATCH('71200M Ann'!$C202,'71200 Ann Hist'!$C$8:$C$285,0),MATCH('71200M Ann'!E$8,'71200 Ann Hist'!$C$8:$AR$8,0))</f>
        <v>0</v>
      </c>
      <c r="F202" s="10">
        <f>INDEX('71200 Ann Hist'!$C$8:$AR$285,MATCH('71200M Ann'!$C202,'71200 Ann Hist'!$C$8:$C$285,0),MATCH('71200M Ann'!F$8,'71200 Ann Hist'!$C$8:$AR$8,0))</f>
        <v>0</v>
      </c>
      <c r="G202" s="10">
        <f>INDEX('71200 Ann Hist'!$C$8:$AR$285,MATCH('71200M Ann'!$C202,'71200 Ann Hist'!$C$8:$C$285,0),MATCH('71200M Ann'!G$8,'71200 Ann Hist'!$C$8:$AR$8,0))</f>
        <v>0</v>
      </c>
      <c r="H202" s="10">
        <f>INDEX('71200 Ann Hist'!$C$8:$AR$285,MATCH('71200M Ann'!$C202,'71200 Ann Hist'!$C$8:$C$285,0),MATCH('71200M Ann'!H$8,'71200 Ann Hist'!$C$8:$AR$8,0))</f>
        <v>0</v>
      </c>
      <c r="I202" s="10">
        <f>INDEX('71200 Ann Hist'!$C$8:$AR$285,MATCH('71200M Ann'!$C202,'71200 Ann Hist'!$C$8:$C$285,0),MATCH('71200M Ann'!I$8,'71200 Ann Hist'!$C$8:$AR$8,0))</f>
        <v>0</v>
      </c>
      <c r="J202" s="10">
        <f>INDEX('71200 Ann Hist'!$C$8:$AR$285,MATCH('71200M Ann'!$C202,'71200 Ann Hist'!$C$8:$C$285,0),MATCH('71200M Ann'!J$8,'71200 Ann Hist'!$C$8:$AR$8,0))</f>
        <v>0</v>
      </c>
      <c r="K202" s="10">
        <f>INDEX('71200 Ann Hist'!$C$8:$AR$285,MATCH('71200M Ann'!$C202,'71200 Ann Hist'!$C$8:$C$285,0),MATCH('71200M Ann'!K$8,'71200 Ann Hist'!$C$8:$AR$8,0))</f>
        <v>0</v>
      </c>
      <c r="L202" s="10">
        <f>INDEX('71200 Ann Hist'!$C$8:$AR$285,MATCH('71200M Ann'!$C202,'71200 Ann Hist'!$C$8:$C$285,0),MATCH('71200M Ann'!L$8,'71200 Ann Hist'!$C$8:$AR$8,0))</f>
        <v>0</v>
      </c>
      <c r="M202" s="10">
        <f>INDEX('71200 Ann Hist'!$C$8:$AR$285,MATCH('71200M Ann'!$C202,'71200 Ann Hist'!$C$8:$C$285,0),MATCH('71200M Ann'!M$8,'71200 Ann Hist'!$C$8:$AR$8,0))</f>
        <v>0</v>
      </c>
      <c r="N202" s="10">
        <f>INDEX('71200 Ann Hist'!$C$8:$AR$285,MATCH('71200M Ann'!$C202,'71200 Ann Hist'!$C$8:$C$285,0),MATCH('71200M Ann'!N$8,'71200 Ann Hist'!$C$8:$AR$8,0))</f>
        <v>0</v>
      </c>
      <c r="O202" s="10">
        <f>INDEX('71200 Ann Hist'!$C$8:$AR$285,MATCH('71200M Ann'!$C202,'71200 Ann Hist'!$C$8:$C$285,0),MATCH('71200M Ann'!O$8,'71200 Ann Hist'!$C$8:$AR$8,0))</f>
        <v>0</v>
      </c>
      <c r="P202" s="10">
        <f>INDEX('71200 Ann Hist'!$C$8:$AR$285,MATCH('71200M Ann'!$C202,'71200 Ann Hist'!$C$8:$C$285,0),MATCH('71200M Ann'!P$8,'71200 Ann Hist'!$C$8:$AR$8,0))</f>
        <v>0</v>
      </c>
      <c r="Q202" s="10">
        <f>INDEX('71200 Ann Hist'!$C$8:$AR$285,MATCH('71200M Ann'!$C202,'71200 Ann Hist'!$C$8:$C$285,0),MATCH('71200M Ann'!Q$8,'71200 Ann Hist'!$C$8:$AR$8,0))</f>
        <v>0</v>
      </c>
      <c r="R202" s="10">
        <f>INDEX('71200 Ann Hist'!$C$8:$AR$285,MATCH('71200M Ann'!$C202,'71200 Ann Hist'!$C$8:$C$285,0),MATCH('71200M Ann'!R$8,'71200 Ann Hist'!$C$8:$AR$8,0))</f>
        <v>0</v>
      </c>
      <c r="S202" s="10">
        <f>INDEX('71200 Ann Hist'!$C$8:$AR$285,MATCH('71200M Ann'!$C202,'71200 Ann Hist'!$C$8:$C$285,0),MATCH('71200M Ann'!S$8,'71200 Ann Hist'!$C$8:$AR$8,0))</f>
        <v>0</v>
      </c>
      <c r="T202" s="10">
        <f>INDEX('71200 Ann Hist'!$C$8:$AR$285,MATCH('71200M Ann'!$C202,'71200 Ann Hist'!$C$8:$C$285,0),MATCH('71200M Ann'!T$8,'71200 Ann Hist'!$C$8:$AR$8,0))</f>
        <v>0</v>
      </c>
      <c r="U202" s="10">
        <f>INDEX('71200 Ann Hist'!$C$8:$AR$285,MATCH('71200M Ann'!$C202,'71200 Ann Hist'!$C$8:$C$285,0),MATCH('71200M Ann'!U$8,'71200 Ann Hist'!$C$8:$AR$8,0))</f>
        <v>0</v>
      </c>
      <c r="V202" s="10">
        <f>INDEX('71200 Ann Hist'!$C$8:$AR$285,MATCH('71200M Ann'!$C202,'71200 Ann Hist'!$C$8:$C$285,0),MATCH('71200M Ann'!V$8,'71200 Ann Hist'!$C$8:$AR$8,0))</f>
        <v>0</v>
      </c>
      <c r="W202" s="10">
        <f>INDEX('71200 Ann Hist'!$C$8:$AR$285,MATCH('71200M Ann'!$C202,'71200 Ann Hist'!$C$8:$C$285,0),MATCH('71200M Ann'!W$8,'71200 Ann Hist'!$C$8:$AR$8,0))</f>
        <v>0</v>
      </c>
      <c r="X202" s="10">
        <f>INDEX('71200 Ann Hist'!$C$8:$AR$285,MATCH('71200M Ann'!$C202,'71200 Ann Hist'!$C$8:$C$285,0),MATCH('71200M Ann'!X$8,'71200 Ann Hist'!$C$8:$AR$8,0))</f>
        <v>0</v>
      </c>
      <c r="Y202" s="10">
        <f>INDEX('71200 Ann Hist'!$C$8:$AR$285,MATCH('71200M Ann'!$C202,'71200 Ann Hist'!$C$8:$C$285,0),MATCH('71200M Ann'!Y$8,'71200 Ann Hist'!$C$8:$AR$8,0))</f>
        <v>0</v>
      </c>
      <c r="Z202" s="10">
        <f>INDEX('71200 Ann Hist'!$C$8:$AR$285,MATCH('71200M Ann'!$C202,'71200 Ann Hist'!$C$8:$C$285,0),MATCH('71200M Ann'!Z$8,'71200 Ann Hist'!$C$8:$AR$8,0))</f>
        <v>0</v>
      </c>
      <c r="AA202" s="10">
        <f>INDEX('71200 Ann Hist'!$C$8:$AR$285,MATCH('71200M Ann'!$C202,'71200 Ann Hist'!$C$8:$C$285,0),MATCH('71200M Ann'!AA$8,'71200 Ann Hist'!$C$8:$AR$8,0))</f>
        <v>0</v>
      </c>
      <c r="AB202" s="10">
        <f>INDEX('71200 Ann Hist'!$C$8:$AR$285,MATCH('71200M Ann'!$C202,'71200 Ann Hist'!$C$8:$C$285,0),MATCH('71200M Ann'!AB$8,'71200 Ann Hist'!$C$8:$AR$8,0))</f>
        <v>0</v>
      </c>
      <c r="AC202" s="10">
        <f>INDEX('71200 Ann Hist'!$C$8:$AR$285,MATCH('71200M Ann'!$C202,'71200 Ann Hist'!$C$8:$C$285,0),MATCH('71200M Ann'!AC$8,'71200 Ann Hist'!$C$8:$AR$8,0))</f>
        <v>0</v>
      </c>
      <c r="AD202" s="10">
        <f>INDEX('71200 Ann Hist'!$C$8:$AR$285,MATCH('71200M Ann'!$C202,'71200 Ann Hist'!$C$8:$C$285,0),MATCH('71200M Ann'!AD$8,'71200 Ann Hist'!$C$8:$AR$8,0))</f>
        <v>0</v>
      </c>
      <c r="AE202" s="10">
        <f>INDEX('71200 Ann Hist'!$C$8:$AR$285,MATCH('71200M Ann'!$C202,'71200 Ann Hist'!$C$8:$C$285,0),MATCH('71200M Ann'!AE$8,'71200 Ann Hist'!$C$8:$AR$8,0))</f>
        <v>0</v>
      </c>
      <c r="AF202" s="10">
        <f>INDEX('71200 Ann Hist'!$C$8:$AR$285,MATCH('71200M Ann'!$C202,'71200 Ann Hist'!$C$8:$C$285,0),MATCH('71200M Ann'!AF$8,'71200 Ann Hist'!$C$8:$AR$8,0))</f>
        <v>0</v>
      </c>
      <c r="AG202" s="10">
        <f>INDEX('71200 Ann Hist'!$C$8:$AR$285,MATCH('71200M Ann'!$C202,'71200 Ann Hist'!$C$8:$C$285,0),MATCH('71200M Ann'!AG$8,'71200 Ann Hist'!$C$8:$AR$8,0))</f>
        <v>0</v>
      </c>
      <c r="AH202" s="10">
        <f>INDEX('71200 Ann Hist'!$C$8:$AR$285,MATCH('71200M Ann'!$C202,'71200 Ann Hist'!$C$8:$C$285,0),MATCH('71200M Ann'!AH$8,'71200 Ann Hist'!$C$8:$AR$8,0))</f>
        <v>0</v>
      </c>
      <c r="AI202" s="10">
        <f>INDEX('71200 Ann Hist'!$C$8:$AR$285,MATCH('71200M Ann'!$C202,'71200 Ann Hist'!$C$8:$C$285,0),MATCH('71200M Ann'!AI$8,'71200 Ann Hist'!$C$8:$AR$8,0))</f>
        <v>0</v>
      </c>
      <c r="AJ202" s="10">
        <f>INDEX('71200 Ann Hist'!$C$8:$AR$285,MATCH('71200M Ann'!$C202,'71200 Ann Hist'!$C$8:$C$285,0),MATCH('71200M Ann'!AJ$8,'71200 Ann Hist'!$C$8:$AR$8,0))</f>
        <v>0</v>
      </c>
      <c r="AK202" s="10">
        <f>INDEX('71200 Ann Hist'!$C$8:$AR$285,MATCH('71200M Ann'!$C202,'71200 Ann Hist'!$C$8:$C$285,0),MATCH('71200M Ann'!AK$8,'71200 Ann Hist'!$C$8:$AR$8,0))</f>
        <v>0</v>
      </c>
      <c r="AL202" s="10">
        <f>INDEX('71200 Ann Hist'!$C$8:$AR$285,MATCH('71200M Ann'!$C202,'71200 Ann Hist'!$C$8:$C$285,0),MATCH('71200M Ann'!AL$8,'71200 Ann Hist'!$C$8:$AR$8,0))</f>
        <v>0</v>
      </c>
      <c r="AM202" s="10">
        <f>INDEX('71200 Ann Hist'!$C$8:$AR$285,MATCH('71200M Ann'!$C202,'71200 Ann Hist'!$C$8:$C$285,0),MATCH('71200M Ann'!AM$8,'71200 Ann Hist'!$C$8:$AR$8,0))</f>
        <v>0</v>
      </c>
      <c r="AN202" s="10">
        <f>INDEX('71200 Ann Hist'!$C$8:$AR$285,MATCH('71200M Ann'!$C202,'71200 Ann Hist'!$C$8:$C$285,0),MATCH('71200M Ann'!AN$8,'71200 Ann Hist'!$C$8:$AR$8,0))</f>
        <v>0</v>
      </c>
      <c r="AO202" s="10">
        <f>INDEX('71200 Ann Hist'!$C$8:$AR$285,MATCH('71200M Ann'!$C202,'71200 Ann Hist'!$C$8:$C$285,0),MATCH('71200M Ann'!AO$8,'71200 Ann Hist'!$C$8:$AR$8,0))</f>
        <v>0</v>
      </c>
      <c r="AP202" s="10">
        <f>INDEX('71200 Ann Hist'!$C$8:$AR$285,MATCH('71200M Ann'!$C202,'71200 Ann Hist'!$C$8:$C$285,0),MATCH('71200M Ann'!AP$8,'71200 Ann Hist'!$C$8:$AR$8,0))</f>
        <v>0</v>
      </c>
      <c r="AQ202" s="10">
        <f>INDEX('71200 Ann Hist'!$C$8:$AR$285,MATCH('71200M Ann'!$C202,'71200 Ann Hist'!$C$8:$C$285,0),MATCH('71200M Ann'!AQ$8,'71200 Ann Hist'!$C$8:$AR$8,0))</f>
        <v>0.1</v>
      </c>
      <c r="AR202" s="11">
        <f>INDEX('71200 Ann'!$C$8:$AZ$285,MATCH('71200M Ann'!$C202,'71200 Ann'!$C$8:$C$285,0),MATCH('71200M Ann'!AR$8,'71200 Ann'!$C$8:$AZ$8,0))</f>
        <v>0.1</v>
      </c>
      <c r="AS202" s="11">
        <f>INDEX('71200 Ann'!$C$8:$AZ$285,MATCH('71200M Ann'!$C202,'71200 Ann'!$C$8:$C$285,0),MATCH('71200M Ann'!AS$8,'71200 Ann'!$C$8:$AZ$8,0))</f>
        <v>0.1</v>
      </c>
      <c r="AT202" s="11">
        <f>INDEX('71200 Ann'!$C$8:$AZ$285,MATCH('71200M Ann'!$C202,'71200 Ann'!$C$8:$C$285,0),MATCH('71200M Ann'!AT$8,'71200 Ann'!$C$8:$AZ$8,0))</f>
        <v>0.1</v>
      </c>
      <c r="AU202" s="11">
        <f>INDEX('71200 Ann'!$C$8:$AZ$285,MATCH('71200M Ann'!$C202,'71200 Ann'!$C$8:$C$285,0),MATCH('71200M Ann'!AU$8,'71200 Ann'!$C$8:$AZ$8,0))</f>
        <v>0.1</v>
      </c>
      <c r="AV202" s="11">
        <f>INDEX('71200 Ann'!$C$8:$AZ$285,MATCH('71200M Ann'!$C202,'71200 Ann'!$C$8:$C$285,0),MATCH('71200M Ann'!AV$8,'71200 Ann'!$C$8:$AZ$8,0))</f>
        <v>0.1</v>
      </c>
      <c r="AW202" s="11">
        <f>INDEX('71200 Ann'!$C$8:$AZ$285,MATCH('71200M Ann'!$C202,'71200 Ann'!$C$8:$C$285,0),MATCH('71200M Ann'!AW$8,'71200 Ann'!$C$8:$AZ$8,0))</f>
        <v>0.1</v>
      </c>
      <c r="AX202" s="11">
        <f>INDEX('71200 Ann'!$C$8:$AZ$285,MATCH('71200M Ann'!$C202,'71200 Ann'!$C$8:$C$285,0),MATCH('71200M Ann'!AX$8,'71200 Ann'!$C$8:$AZ$8,0))</f>
        <v>0.1</v>
      </c>
      <c r="AY202" s="11">
        <f>INDEX('71200 Ann'!$C$8:$AZ$285,MATCH('71200M Ann'!$C202,'71200 Ann'!$C$8:$C$285,0),MATCH('71200M Ann'!AY$8,'71200 Ann'!$C$8:$AZ$8,0))</f>
        <v>0.1</v>
      </c>
      <c r="AZ202" s="11">
        <f>INDEX('71200 Ann'!$C$8:$AZ$285,MATCH('71200M Ann'!$C202,'71200 Ann'!$C$8:$C$285,0),MATCH('71200M Ann'!AZ$8,'71200 Ann'!$C$8:$AZ$8,0))</f>
        <v>0.2</v>
      </c>
      <c r="BA202" s="11">
        <f>INDEX('71200 Ann'!$C$8:$AZ$285,MATCH('71200M Ann'!$C202,'71200 Ann'!$C$8:$C$285,0),MATCH('71200M Ann'!BA$8,'71200 Ann'!$C$8:$AZ$8,0))</f>
        <v>0.2</v>
      </c>
      <c r="BB202" s="11">
        <f>INDEX('71200 Ann'!$C$8:$AZ$285,MATCH('71200M Ann'!$C202,'71200 Ann'!$C$8:$C$285,0),MATCH('71200M Ann'!BB$8,'71200 Ann'!$C$8:$AZ$8,0))</f>
        <v>0.2</v>
      </c>
      <c r="BC202" s="11">
        <f>INDEX('71200 Ann'!$C$8:$AZ$285,MATCH('71200M Ann'!$C202,'71200 Ann'!$C$8:$C$285,0),MATCH('71200M Ann'!BC$8,'71200 Ann'!$C$8:$AZ$8,0))</f>
        <v>0.2</v>
      </c>
      <c r="BD202" s="11">
        <f>INDEX('71200 Ann'!$C$8:$AZ$285,MATCH('71200M Ann'!$C202,'71200 Ann'!$C$8:$C$285,0),MATCH('71200M Ann'!BD$8,'71200 Ann'!$C$8:$AZ$8,0))</f>
        <v>0.3</v>
      </c>
      <c r="BE202" s="11">
        <f>INDEX('71200 Ann'!$C$8:$AZ$285,MATCH('71200M Ann'!$C202,'71200 Ann'!$C$8:$C$285,0),MATCH('71200M Ann'!BE$8,'71200 Ann'!$C$8:$AZ$8,0))</f>
        <v>0.3</v>
      </c>
      <c r="BF202" s="11">
        <f>INDEX('71200 Ann'!$C$8:$AZ$285,MATCH('71200M Ann'!$C202,'71200 Ann'!$C$8:$C$285,0),MATCH('71200M Ann'!BF$8,'71200 Ann'!$C$8:$AZ$8,0))</f>
        <v>0.3</v>
      </c>
      <c r="BG202" s="11">
        <f>INDEX('71200 Ann'!$C$8:$AZ$285,MATCH('71200M Ann'!$C202,'71200 Ann'!$C$8:$C$285,0),MATCH('71200M Ann'!BG$8,'71200 Ann'!$C$8:$AZ$8,0))</f>
        <v>0.4</v>
      </c>
      <c r="BH202" s="11">
        <f>INDEX('71200 Ann'!$C$8:$AZ$285,MATCH('71200M Ann'!$C202,'71200 Ann'!$C$8:$C$285,0),MATCH('71200M Ann'!BH$8,'71200 Ann'!$C$8:$AZ$8,0))</f>
        <v>0.4</v>
      </c>
      <c r="BI202" s="11">
        <f>INDEX('71200 Ann'!$C$8:$AZ$285,MATCH('71200M Ann'!$C202,'71200 Ann'!$C$8:$C$285,0),MATCH('71200M Ann'!BI$8,'71200 Ann'!$C$8:$AZ$8,0))</f>
        <v>0.5</v>
      </c>
      <c r="BJ202" s="11">
        <f>INDEX('71200 Ann'!$C$8:$AZ$285,MATCH('71200M Ann'!$C202,'71200 Ann'!$C$8:$C$285,0),MATCH('71200M Ann'!BJ$8,'71200 Ann'!$C$8:$AZ$8,0))</f>
        <v>0.6</v>
      </c>
      <c r="BK202" s="11">
        <f>INDEX('71200 Ann'!$C$8:$AZ$285,MATCH('71200M Ann'!$C202,'71200 Ann'!$C$8:$C$285,0),MATCH('71200M Ann'!BK$8,'71200 Ann'!$C$8:$AZ$8,0))</f>
        <v>0.6</v>
      </c>
      <c r="BL202" s="11">
        <f>INDEX('71200 Ann'!$C$8:$AZ$285,MATCH('71200M Ann'!$C202,'71200 Ann'!$C$8:$C$285,0),MATCH('71200M Ann'!BL$8,'71200 Ann'!$C$8:$AZ$8,0))</f>
        <v>0.6</v>
      </c>
      <c r="BM202" s="11">
        <f>INDEX('71200 Ann'!$C$8:$AZ$285,MATCH('71200M Ann'!$C202,'71200 Ann'!$C$8:$C$285,0),MATCH('71200M Ann'!BM$8,'71200 Ann'!$C$8:$AZ$8,0))</f>
        <v>0.7</v>
      </c>
      <c r="BN202" s="11">
        <f>INDEX('71200 Ann'!$C$8:$AZ$285,MATCH('71200M Ann'!$C202,'71200 Ann'!$C$8:$C$285,0),MATCH('71200M Ann'!BN$8,'71200 Ann'!$C$8:$AZ$8,0))</f>
        <v>0.7</v>
      </c>
      <c r="BO202" s="11">
        <f>INDEX('71200 Ann'!$C$8:$AZ$285,MATCH('71200M Ann'!$C202,'71200 Ann'!$C$8:$C$285,0),MATCH('71200M Ann'!BO$8,'71200 Ann'!$C$8:$AZ$8,0))</f>
        <v>0.8</v>
      </c>
      <c r="BP202" s="11">
        <f>INDEX('71200 Ann'!$C$8:$AZ$285,MATCH('71200M Ann'!$C202,'71200 Ann'!$C$8:$C$285,0),MATCH('71200M Ann'!BP$8,'71200 Ann'!$C$8:$AZ$8,0))</f>
        <v>0.9</v>
      </c>
      <c r="BQ202" s="11">
        <f>INDEX('71200 Ann'!$C$8:$AZ$285,MATCH('71200M Ann'!$C202,'71200 Ann'!$C$8:$C$285,0),MATCH('71200M Ann'!BQ$8,'71200 Ann'!$C$8:$AZ$8,0))</f>
        <v>1</v>
      </c>
      <c r="BR202" s="11">
        <f>INDEX('71200 Ann'!$C$8:$AZ$285,MATCH('71200M Ann'!$C202,'71200 Ann'!$C$8:$C$285,0),MATCH('71200M Ann'!BR$8,'71200 Ann'!$C$8:$AZ$8,0))</f>
        <v>1</v>
      </c>
      <c r="BS202" s="11">
        <f>INDEX('71200 Ann'!$C$8:$AZ$285,MATCH('71200M Ann'!$C202,'71200 Ann'!$C$8:$C$285,0),MATCH('71200M Ann'!BS$8,'71200 Ann'!$C$8:$AZ$8,0))</f>
        <v>1</v>
      </c>
      <c r="BT202" s="11">
        <f>INDEX('71200 Ann'!$C$8:$AZ$285,MATCH('71200M Ann'!$C202,'71200 Ann'!$C$8:$C$285,0),MATCH('71200M Ann'!BT$8,'71200 Ann'!$C$8:$AZ$8,0))</f>
        <v>1</v>
      </c>
      <c r="BU202" s="11">
        <f>INDEX('71200 Ann'!$C$8:$AZ$285,MATCH('71200M Ann'!$C202,'71200 Ann'!$C$8:$C$285,0),MATCH('71200M Ann'!BU$8,'71200 Ann'!$C$8:$AZ$8,0))</f>
        <v>1.1000000000000001</v>
      </c>
      <c r="BV202" s="11">
        <f>INDEX('71200 Ann'!$C$8:$AZ$285,MATCH('71200M Ann'!$C202,'71200 Ann'!$C$8:$C$285,0),MATCH('71200M Ann'!BV$8,'71200 Ann'!$C$8:$AZ$8,0))</f>
        <v>1.1000000000000001</v>
      </c>
      <c r="BW202" s="11">
        <f>INDEX('71200 Ann'!$C$8:$AZ$285,MATCH('71200M Ann'!$C202,'71200 Ann'!$C$8:$C$285,0),MATCH('71200M Ann'!BW$8,'71200 Ann'!$C$8:$AZ$8,0))</f>
        <v>1.1000000000000001</v>
      </c>
      <c r="BX202" s="11">
        <f>INDEX('71200 Ann'!$C$8:$AZ$285,MATCH('71200M Ann'!$C202,'71200 Ann'!$C$8:$C$285,0),MATCH('71200M Ann'!BX$8,'71200 Ann'!$C$8:$AZ$8,0))</f>
        <v>1.2</v>
      </c>
      <c r="BY202" s="11">
        <f>INDEX('71200 Ann'!$C$8:$AZ$285,MATCH('71200M Ann'!$C202,'71200 Ann'!$C$8:$C$285,0),MATCH('71200M Ann'!BY$8,'71200 Ann'!$C$8:$AZ$8,0))</f>
        <v>1.2</v>
      </c>
      <c r="BZ202" s="11">
        <f>INDEX('71200 Ann'!$C$8:$AZ$285,MATCH('71200M Ann'!$C202,'71200 Ann'!$C$8:$C$285,0),MATCH('71200M Ann'!BZ$8,'71200 Ann'!$C$8:$AZ$8,0))</f>
        <v>1.3</v>
      </c>
      <c r="CA202" s="11">
        <f>INDEX('71200 Ann'!$C$8:$AZ$285,MATCH('71200M Ann'!$C202,'71200 Ann'!$C$8:$C$285,0),MATCH('71200M Ann'!CA$8,'71200 Ann'!$C$8:$AZ$8,0))</f>
        <v>1.3</v>
      </c>
      <c r="CB202" s="11">
        <f>INDEX('71200 Ann'!$C$8:$AZ$285,MATCH('71200M Ann'!$C202,'71200 Ann'!$C$8:$C$285,0),MATCH('71200M Ann'!CB$8,'71200 Ann'!$C$8:$AZ$8,0))</f>
        <v>1.3</v>
      </c>
      <c r="CC202" s="11">
        <f>INDEX('71200 Ann'!$C$8:$AZ$285,MATCH('71200M Ann'!$C202,'71200 Ann'!$C$8:$C$285,0),MATCH('71200M Ann'!CC$8,'71200 Ann'!$C$8:$AZ$8,0))</f>
        <v>1.4</v>
      </c>
      <c r="CD202" s="11">
        <f>INDEX('71200 Ann'!$C$8:$AZ$285,MATCH('71200M Ann'!$C202,'71200 Ann'!$C$8:$C$285,0),MATCH('71200M Ann'!CD$8,'71200 Ann'!$C$8:$AZ$8,0))</f>
        <v>1.4</v>
      </c>
      <c r="CE202" s="11">
        <f>INDEX('71200 Ann'!$C$8:$AZ$285,MATCH('71200M Ann'!$C202,'71200 Ann'!$C$8:$C$285,0),MATCH('71200M Ann'!CE$8,'71200 Ann'!$C$8:$AZ$8,0))</f>
        <v>1.4</v>
      </c>
      <c r="CF202" s="11">
        <f>INDEX('71200 Ann'!$C$8:$AZ$285,MATCH('71200M Ann'!$C202,'71200 Ann'!$C$8:$C$285,0),MATCH('71200M Ann'!CF$8,'71200 Ann'!$C$8:$AZ$8,0))</f>
        <v>1.2</v>
      </c>
      <c r="CG202" s="11">
        <f>INDEX('71200 Ann'!$C$8:$AZ$285,MATCH('71200M Ann'!$C202,'71200 Ann'!$C$8:$C$285,0),MATCH('71200M Ann'!CG$8,'71200 Ann'!$C$8:$AZ$8,0))</f>
        <v>1.2</v>
      </c>
      <c r="CH202" s="11">
        <f>INDEX('71200 Ann'!$C$8:$AZ$285,MATCH('71200M Ann'!$C202,'71200 Ann'!$C$8:$C$285,0),MATCH('71200M Ann'!CH$8,'71200 Ann'!$C$8:$AZ$8,0))</f>
        <v>1.3</v>
      </c>
      <c r="CI202" s="11">
        <f>INDEX('71200 Ann'!$C$8:$AZ$285,MATCH('71200M Ann'!$C202,'71200 Ann'!$C$8:$C$285,0),MATCH('71200M Ann'!CI$8,'71200 Ann'!$C$8:$AZ$8,0))</f>
        <v>1.3</v>
      </c>
      <c r="CJ202" s="11">
        <f>INDEX('71200 Ann'!$C$8:$AZ$285,MATCH('71200M Ann'!$C202,'71200 Ann'!$C$8:$C$285,0),MATCH('71200M Ann'!CJ$8,'71200 Ann'!$C$8:$AZ$8,0))</f>
        <v>1.3</v>
      </c>
      <c r="CK202" s="11">
        <f>INDEX('71200 Ann'!$C$8:$AZ$285,MATCH('71200M Ann'!$C202,'71200 Ann'!$C$8:$C$285,0),MATCH('71200M Ann'!CK$8,'71200 Ann'!$C$8:$AZ$8,0))</f>
        <v>1.4</v>
      </c>
      <c r="CL202" s="11">
        <f>INDEX('71200 Ann'!$C$8:$AZ$285,MATCH('71200M Ann'!$C202,'71200 Ann'!$C$8:$C$285,0),MATCH('71200M Ann'!CL$8,'71200 Ann'!$C$8:$AZ$8,0))</f>
        <v>1.4</v>
      </c>
      <c r="CM202" s="11"/>
      <c r="CN202" s="8"/>
    </row>
    <row r="203" spans="1:92" s="10" customFormat="1" x14ac:dyDescent="0.25">
      <c r="A203" s="32">
        <v>186</v>
      </c>
      <c r="B203" s="10" t="s">
        <v>889</v>
      </c>
      <c r="C203" s="10" t="s">
        <v>888</v>
      </c>
      <c r="D203" s="10">
        <f>INDEX('71200 Ann Hist'!$C$8:$AR$285,MATCH('71200M Ann'!$C203,'71200 Ann Hist'!$C$8:$C$285,0),MATCH('71200M Ann'!D$8,'71200 Ann Hist'!$C$8:$AR$8,0))</f>
        <v>0</v>
      </c>
      <c r="E203" s="10">
        <f>INDEX('71200 Ann Hist'!$C$8:$AR$285,MATCH('71200M Ann'!$C203,'71200 Ann Hist'!$C$8:$C$285,0),MATCH('71200M Ann'!E$8,'71200 Ann Hist'!$C$8:$AR$8,0))</f>
        <v>0</v>
      </c>
      <c r="F203" s="10">
        <f>INDEX('71200 Ann Hist'!$C$8:$AR$285,MATCH('71200M Ann'!$C203,'71200 Ann Hist'!$C$8:$C$285,0),MATCH('71200M Ann'!F$8,'71200 Ann Hist'!$C$8:$AR$8,0))</f>
        <v>0</v>
      </c>
      <c r="G203" s="10">
        <f>INDEX('71200 Ann Hist'!$C$8:$AR$285,MATCH('71200M Ann'!$C203,'71200 Ann Hist'!$C$8:$C$285,0),MATCH('71200M Ann'!G$8,'71200 Ann Hist'!$C$8:$AR$8,0))</f>
        <v>0</v>
      </c>
      <c r="H203" s="10">
        <f>INDEX('71200 Ann Hist'!$C$8:$AR$285,MATCH('71200M Ann'!$C203,'71200 Ann Hist'!$C$8:$C$285,0),MATCH('71200M Ann'!H$8,'71200 Ann Hist'!$C$8:$AR$8,0))</f>
        <v>0</v>
      </c>
      <c r="I203" s="10">
        <f>INDEX('71200 Ann Hist'!$C$8:$AR$285,MATCH('71200M Ann'!$C203,'71200 Ann Hist'!$C$8:$C$285,0),MATCH('71200M Ann'!I$8,'71200 Ann Hist'!$C$8:$AR$8,0))</f>
        <v>0</v>
      </c>
      <c r="J203" s="10">
        <f>INDEX('71200 Ann Hist'!$C$8:$AR$285,MATCH('71200M Ann'!$C203,'71200 Ann Hist'!$C$8:$C$285,0),MATCH('71200M Ann'!J$8,'71200 Ann Hist'!$C$8:$AR$8,0))</f>
        <v>0</v>
      </c>
      <c r="K203" s="10">
        <f>INDEX('71200 Ann Hist'!$C$8:$AR$285,MATCH('71200M Ann'!$C203,'71200 Ann Hist'!$C$8:$C$285,0),MATCH('71200M Ann'!K$8,'71200 Ann Hist'!$C$8:$AR$8,0))</f>
        <v>0</v>
      </c>
      <c r="L203" s="10">
        <f>INDEX('71200 Ann Hist'!$C$8:$AR$285,MATCH('71200M Ann'!$C203,'71200 Ann Hist'!$C$8:$C$285,0),MATCH('71200M Ann'!L$8,'71200 Ann Hist'!$C$8:$AR$8,0))</f>
        <v>0</v>
      </c>
      <c r="M203" s="10">
        <f>INDEX('71200 Ann Hist'!$C$8:$AR$285,MATCH('71200M Ann'!$C203,'71200 Ann Hist'!$C$8:$C$285,0),MATCH('71200M Ann'!M$8,'71200 Ann Hist'!$C$8:$AR$8,0))</f>
        <v>0</v>
      </c>
      <c r="N203" s="10">
        <f>INDEX('71200 Ann Hist'!$C$8:$AR$285,MATCH('71200M Ann'!$C203,'71200 Ann Hist'!$C$8:$C$285,0),MATCH('71200M Ann'!N$8,'71200 Ann Hist'!$C$8:$AR$8,0))</f>
        <v>0</v>
      </c>
      <c r="O203" s="10">
        <f>INDEX('71200 Ann Hist'!$C$8:$AR$285,MATCH('71200M Ann'!$C203,'71200 Ann Hist'!$C$8:$C$285,0),MATCH('71200M Ann'!O$8,'71200 Ann Hist'!$C$8:$AR$8,0))</f>
        <v>0</v>
      </c>
      <c r="P203" s="10">
        <f>INDEX('71200 Ann Hist'!$C$8:$AR$285,MATCH('71200M Ann'!$C203,'71200 Ann Hist'!$C$8:$C$285,0),MATCH('71200M Ann'!P$8,'71200 Ann Hist'!$C$8:$AR$8,0))</f>
        <v>0</v>
      </c>
      <c r="Q203" s="10">
        <f>INDEX('71200 Ann Hist'!$C$8:$AR$285,MATCH('71200M Ann'!$C203,'71200 Ann Hist'!$C$8:$C$285,0),MATCH('71200M Ann'!Q$8,'71200 Ann Hist'!$C$8:$AR$8,0))</f>
        <v>0</v>
      </c>
      <c r="R203" s="10">
        <f>INDEX('71200 Ann Hist'!$C$8:$AR$285,MATCH('71200M Ann'!$C203,'71200 Ann Hist'!$C$8:$C$285,0),MATCH('71200M Ann'!R$8,'71200 Ann Hist'!$C$8:$AR$8,0))</f>
        <v>0</v>
      </c>
      <c r="S203" s="10">
        <f>INDEX('71200 Ann Hist'!$C$8:$AR$285,MATCH('71200M Ann'!$C203,'71200 Ann Hist'!$C$8:$C$285,0),MATCH('71200M Ann'!S$8,'71200 Ann Hist'!$C$8:$AR$8,0))</f>
        <v>0</v>
      </c>
      <c r="T203" s="10">
        <f>INDEX('71200 Ann Hist'!$C$8:$AR$285,MATCH('71200M Ann'!$C203,'71200 Ann Hist'!$C$8:$C$285,0),MATCH('71200M Ann'!T$8,'71200 Ann Hist'!$C$8:$AR$8,0))</f>
        <v>0</v>
      </c>
      <c r="U203" s="10">
        <f>INDEX('71200 Ann Hist'!$C$8:$AR$285,MATCH('71200M Ann'!$C203,'71200 Ann Hist'!$C$8:$C$285,0),MATCH('71200M Ann'!U$8,'71200 Ann Hist'!$C$8:$AR$8,0))</f>
        <v>0</v>
      </c>
      <c r="V203" s="10">
        <f>INDEX('71200 Ann Hist'!$C$8:$AR$285,MATCH('71200M Ann'!$C203,'71200 Ann Hist'!$C$8:$C$285,0),MATCH('71200M Ann'!V$8,'71200 Ann Hist'!$C$8:$AR$8,0))</f>
        <v>0</v>
      </c>
      <c r="W203" s="10">
        <f>INDEX('71200 Ann Hist'!$C$8:$AR$285,MATCH('71200M Ann'!$C203,'71200 Ann Hist'!$C$8:$C$285,0),MATCH('71200M Ann'!W$8,'71200 Ann Hist'!$C$8:$AR$8,0))</f>
        <v>0</v>
      </c>
      <c r="X203" s="10">
        <f>INDEX('71200 Ann Hist'!$C$8:$AR$285,MATCH('71200M Ann'!$C203,'71200 Ann Hist'!$C$8:$C$285,0),MATCH('71200M Ann'!X$8,'71200 Ann Hist'!$C$8:$AR$8,0))</f>
        <v>0</v>
      </c>
      <c r="Y203" s="10">
        <f>INDEX('71200 Ann Hist'!$C$8:$AR$285,MATCH('71200M Ann'!$C203,'71200 Ann Hist'!$C$8:$C$285,0),MATCH('71200M Ann'!Y$8,'71200 Ann Hist'!$C$8:$AR$8,0))</f>
        <v>0</v>
      </c>
      <c r="Z203" s="10">
        <f>INDEX('71200 Ann Hist'!$C$8:$AR$285,MATCH('71200M Ann'!$C203,'71200 Ann Hist'!$C$8:$C$285,0),MATCH('71200M Ann'!Z$8,'71200 Ann Hist'!$C$8:$AR$8,0))</f>
        <v>0</v>
      </c>
      <c r="AA203" s="10">
        <f>INDEX('71200 Ann Hist'!$C$8:$AR$285,MATCH('71200M Ann'!$C203,'71200 Ann Hist'!$C$8:$C$285,0),MATCH('71200M Ann'!AA$8,'71200 Ann Hist'!$C$8:$AR$8,0))</f>
        <v>0</v>
      </c>
      <c r="AB203" s="10">
        <f>INDEX('71200 Ann Hist'!$C$8:$AR$285,MATCH('71200M Ann'!$C203,'71200 Ann Hist'!$C$8:$C$285,0),MATCH('71200M Ann'!AB$8,'71200 Ann Hist'!$C$8:$AR$8,0))</f>
        <v>0</v>
      </c>
      <c r="AC203" s="10">
        <f>INDEX('71200 Ann Hist'!$C$8:$AR$285,MATCH('71200M Ann'!$C203,'71200 Ann Hist'!$C$8:$C$285,0),MATCH('71200M Ann'!AC$8,'71200 Ann Hist'!$C$8:$AR$8,0))</f>
        <v>0</v>
      </c>
      <c r="AD203" s="10">
        <f>INDEX('71200 Ann Hist'!$C$8:$AR$285,MATCH('71200M Ann'!$C203,'71200 Ann Hist'!$C$8:$C$285,0),MATCH('71200M Ann'!AD$8,'71200 Ann Hist'!$C$8:$AR$8,0))</f>
        <v>0</v>
      </c>
      <c r="AE203" s="10">
        <f>INDEX('71200 Ann Hist'!$C$8:$AR$285,MATCH('71200M Ann'!$C203,'71200 Ann Hist'!$C$8:$C$285,0),MATCH('71200M Ann'!AE$8,'71200 Ann Hist'!$C$8:$AR$8,0))</f>
        <v>0</v>
      </c>
      <c r="AF203" s="10">
        <f>INDEX('71200 Ann Hist'!$C$8:$AR$285,MATCH('71200M Ann'!$C203,'71200 Ann Hist'!$C$8:$C$285,0),MATCH('71200M Ann'!AF$8,'71200 Ann Hist'!$C$8:$AR$8,0))</f>
        <v>0</v>
      </c>
      <c r="AG203" s="10">
        <f>INDEX('71200 Ann Hist'!$C$8:$AR$285,MATCH('71200M Ann'!$C203,'71200 Ann Hist'!$C$8:$C$285,0),MATCH('71200M Ann'!AG$8,'71200 Ann Hist'!$C$8:$AR$8,0))</f>
        <v>0</v>
      </c>
      <c r="AH203" s="10">
        <f>INDEX('71200 Ann Hist'!$C$8:$AR$285,MATCH('71200M Ann'!$C203,'71200 Ann Hist'!$C$8:$C$285,0),MATCH('71200M Ann'!AH$8,'71200 Ann Hist'!$C$8:$AR$8,0))</f>
        <v>0</v>
      </c>
      <c r="AI203" s="10">
        <f>INDEX('71200 Ann Hist'!$C$8:$AR$285,MATCH('71200M Ann'!$C203,'71200 Ann Hist'!$C$8:$C$285,0),MATCH('71200M Ann'!AI$8,'71200 Ann Hist'!$C$8:$AR$8,0))</f>
        <v>0</v>
      </c>
      <c r="AJ203" s="10">
        <f>INDEX('71200 Ann Hist'!$C$8:$AR$285,MATCH('71200M Ann'!$C203,'71200 Ann Hist'!$C$8:$C$285,0),MATCH('71200M Ann'!AJ$8,'71200 Ann Hist'!$C$8:$AR$8,0))</f>
        <v>0</v>
      </c>
      <c r="AK203" s="10">
        <f>INDEX('71200 Ann Hist'!$C$8:$AR$285,MATCH('71200M Ann'!$C203,'71200 Ann Hist'!$C$8:$C$285,0),MATCH('71200M Ann'!AK$8,'71200 Ann Hist'!$C$8:$AR$8,0))</f>
        <v>0</v>
      </c>
      <c r="AL203" s="10">
        <f>INDEX('71200 Ann Hist'!$C$8:$AR$285,MATCH('71200M Ann'!$C203,'71200 Ann Hist'!$C$8:$C$285,0),MATCH('71200M Ann'!AL$8,'71200 Ann Hist'!$C$8:$AR$8,0))</f>
        <v>0</v>
      </c>
      <c r="AM203" s="10">
        <f>INDEX('71200 Ann Hist'!$C$8:$AR$285,MATCH('71200M Ann'!$C203,'71200 Ann Hist'!$C$8:$C$285,0),MATCH('71200M Ann'!AM$8,'71200 Ann Hist'!$C$8:$AR$8,0))</f>
        <v>0</v>
      </c>
      <c r="AN203" s="10">
        <f>INDEX('71200 Ann Hist'!$C$8:$AR$285,MATCH('71200M Ann'!$C203,'71200 Ann Hist'!$C$8:$C$285,0),MATCH('71200M Ann'!AN$8,'71200 Ann Hist'!$C$8:$AR$8,0))</f>
        <v>0</v>
      </c>
      <c r="AO203" s="10">
        <f>INDEX('71200 Ann Hist'!$C$8:$AR$285,MATCH('71200M Ann'!$C203,'71200 Ann Hist'!$C$8:$C$285,0),MATCH('71200M Ann'!AO$8,'71200 Ann Hist'!$C$8:$AR$8,0))</f>
        <v>0</v>
      </c>
      <c r="AP203" s="10">
        <f>INDEX('71200 Ann Hist'!$C$8:$AR$285,MATCH('71200M Ann'!$C203,'71200 Ann Hist'!$C$8:$C$285,0),MATCH('71200M Ann'!AP$8,'71200 Ann Hist'!$C$8:$AR$8,0))</f>
        <v>0</v>
      </c>
      <c r="AQ203" s="10">
        <f>INDEX('71200 Ann Hist'!$C$8:$AR$285,MATCH('71200M Ann'!$C203,'71200 Ann Hist'!$C$8:$C$285,0),MATCH('71200M Ann'!AQ$8,'71200 Ann Hist'!$C$8:$AR$8,0))</f>
        <v>0</v>
      </c>
      <c r="AR203" s="11">
        <f>INDEX('71200 Ann'!$C$8:$AZ$285,MATCH('71200M Ann'!$C203,'71200 Ann'!$C$8:$C$285,0),MATCH('71200M Ann'!AR$8,'71200 Ann'!$C$8:$AZ$8,0))</f>
        <v>0</v>
      </c>
      <c r="AS203" s="11">
        <f>INDEX('71200 Ann'!$C$8:$AZ$285,MATCH('71200M Ann'!$C203,'71200 Ann'!$C$8:$C$285,0),MATCH('71200M Ann'!AS$8,'71200 Ann'!$C$8:$AZ$8,0))</f>
        <v>0</v>
      </c>
      <c r="AT203" s="11">
        <f>INDEX('71200 Ann'!$C$8:$AZ$285,MATCH('71200M Ann'!$C203,'71200 Ann'!$C$8:$C$285,0),MATCH('71200M Ann'!AT$8,'71200 Ann'!$C$8:$AZ$8,0))</f>
        <v>0</v>
      </c>
      <c r="AU203" s="11">
        <f>INDEX('71200 Ann'!$C$8:$AZ$285,MATCH('71200M Ann'!$C203,'71200 Ann'!$C$8:$C$285,0),MATCH('71200M Ann'!AU$8,'71200 Ann'!$C$8:$AZ$8,0))</f>
        <v>0</v>
      </c>
      <c r="AV203" s="11">
        <f>INDEX('71200 Ann'!$C$8:$AZ$285,MATCH('71200M Ann'!$C203,'71200 Ann'!$C$8:$C$285,0),MATCH('71200M Ann'!AV$8,'71200 Ann'!$C$8:$AZ$8,0))</f>
        <v>0</v>
      </c>
      <c r="AW203" s="11">
        <f>INDEX('71200 Ann'!$C$8:$AZ$285,MATCH('71200M Ann'!$C203,'71200 Ann'!$C$8:$C$285,0),MATCH('71200M Ann'!AW$8,'71200 Ann'!$C$8:$AZ$8,0))</f>
        <v>0</v>
      </c>
      <c r="AX203" s="11">
        <f>INDEX('71200 Ann'!$C$8:$AZ$285,MATCH('71200M Ann'!$C203,'71200 Ann'!$C$8:$C$285,0),MATCH('71200M Ann'!AX$8,'71200 Ann'!$C$8:$AZ$8,0))</f>
        <v>0</v>
      </c>
      <c r="AY203" s="11">
        <f>INDEX('71200 Ann'!$C$8:$AZ$285,MATCH('71200M Ann'!$C203,'71200 Ann'!$C$8:$C$285,0),MATCH('71200M Ann'!AY$8,'71200 Ann'!$C$8:$AZ$8,0))</f>
        <v>0</v>
      </c>
      <c r="AZ203" s="11">
        <f>INDEX('71200 Ann'!$C$8:$AZ$285,MATCH('71200M Ann'!$C203,'71200 Ann'!$C$8:$C$285,0),MATCH('71200M Ann'!AZ$8,'71200 Ann'!$C$8:$AZ$8,0))</f>
        <v>0</v>
      </c>
      <c r="BA203" s="11">
        <f>INDEX('71200 Ann'!$C$8:$AZ$285,MATCH('71200M Ann'!$C203,'71200 Ann'!$C$8:$C$285,0),MATCH('71200M Ann'!BA$8,'71200 Ann'!$C$8:$AZ$8,0))</f>
        <v>0</v>
      </c>
      <c r="BB203" s="11">
        <f>INDEX('71200 Ann'!$C$8:$AZ$285,MATCH('71200M Ann'!$C203,'71200 Ann'!$C$8:$C$285,0),MATCH('71200M Ann'!BB$8,'71200 Ann'!$C$8:$AZ$8,0))</f>
        <v>0</v>
      </c>
      <c r="BC203" s="11">
        <f>INDEX('71200 Ann'!$C$8:$AZ$285,MATCH('71200M Ann'!$C203,'71200 Ann'!$C$8:$C$285,0),MATCH('71200M Ann'!BC$8,'71200 Ann'!$C$8:$AZ$8,0))</f>
        <v>0</v>
      </c>
      <c r="BD203" s="11">
        <f>INDEX('71200 Ann'!$C$8:$AZ$285,MATCH('71200M Ann'!$C203,'71200 Ann'!$C$8:$C$285,0),MATCH('71200M Ann'!BD$8,'71200 Ann'!$C$8:$AZ$8,0))</f>
        <v>0</v>
      </c>
      <c r="BE203" s="11">
        <f>INDEX('71200 Ann'!$C$8:$AZ$285,MATCH('71200M Ann'!$C203,'71200 Ann'!$C$8:$C$285,0),MATCH('71200M Ann'!BE$8,'71200 Ann'!$C$8:$AZ$8,0))</f>
        <v>0</v>
      </c>
      <c r="BF203" s="11">
        <f>INDEX('71200 Ann'!$C$8:$AZ$285,MATCH('71200M Ann'!$C203,'71200 Ann'!$C$8:$C$285,0),MATCH('71200M Ann'!BF$8,'71200 Ann'!$C$8:$AZ$8,0))</f>
        <v>0</v>
      </c>
      <c r="BG203" s="11">
        <f>INDEX('71200 Ann'!$C$8:$AZ$285,MATCH('71200M Ann'!$C203,'71200 Ann'!$C$8:$C$285,0),MATCH('71200M Ann'!BG$8,'71200 Ann'!$C$8:$AZ$8,0))</f>
        <v>0</v>
      </c>
      <c r="BH203" s="11">
        <f>INDEX('71200 Ann'!$C$8:$AZ$285,MATCH('71200M Ann'!$C203,'71200 Ann'!$C$8:$C$285,0),MATCH('71200M Ann'!BH$8,'71200 Ann'!$C$8:$AZ$8,0))</f>
        <v>0</v>
      </c>
      <c r="BI203" s="11">
        <f>INDEX('71200 Ann'!$C$8:$AZ$285,MATCH('71200M Ann'!$C203,'71200 Ann'!$C$8:$C$285,0),MATCH('71200M Ann'!BI$8,'71200 Ann'!$C$8:$AZ$8,0))</f>
        <v>0.3</v>
      </c>
      <c r="BJ203" s="11">
        <f>INDEX('71200 Ann'!$C$8:$AZ$285,MATCH('71200M Ann'!$C203,'71200 Ann'!$C$8:$C$285,0),MATCH('71200M Ann'!BJ$8,'71200 Ann'!$C$8:$AZ$8,0))</f>
        <v>0.3</v>
      </c>
      <c r="BK203" s="11">
        <f>INDEX('71200 Ann'!$C$8:$AZ$285,MATCH('71200M Ann'!$C203,'71200 Ann'!$C$8:$C$285,0),MATCH('71200M Ann'!BK$8,'71200 Ann'!$C$8:$AZ$8,0))</f>
        <v>0.3</v>
      </c>
      <c r="BL203" s="11">
        <f>INDEX('71200 Ann'!$C$8:$AZ$285,MATCH('71200M Ann'!$C203,'71200 Ann'!$C$8:$C$285,0),MATCH('71200M Ann'!BL$8,'71200 Ann'!$C$8:$AZ$8,0))</f>
        <v>0.3</v>
      </c>
      <c r="BM203" s="11">
        <f>INDEX('71200 Ann'!$C$8:$AZ$285,MATCH('71200M Ann'!$C203,'71200 Ann'!$C$8:$C$285,0),MATCH('71200M Ann'!BM$8,'71200 Ann'!$C$8:$AZ$8,0))</f>
        <v>0.3</v>
      </c>
      <c r="BN203" s="11">
        <f>INDEX('71200 Ann'!$C$8:$AZ$285,MATCH('71200M Ann'!$C203,'71200 Ann'!$C$8:$C$285,0),MATCH('71200M Ann'!BN$8,'71200 Ann'!$C$8:$AZ$8,0))</f>
        <v>0.4</v>
      </c>
      <c r="BO203" s="11">
        <f>INDEX('71200 Ann'!$C$8:$AZ$285,MATCH('71200M Ann'!$C203,'71200 Ann'!$C$8:$C$285,0),MATCH('71200M Ann'!BO$8,'71200 Ann'!$C$8:$AZ$8,0))</f>
        <v>0.4</v>
      </c>
      <c r="BP203" s="11">
        <f>INDEX('71200 Ann'!$C$8:$AZ$285,MATCH('71200M Ann'!$C203,'71200 Ann'!$C$8:$C$285,0),MATCH('71200M Ann'!BP$8,'71200 Ann'!$C$8:$AZ$8,0))</f>
        <v>0.5</v>
      </c>
      <c r="BQ203" s="11">
        <f>INDEX('71200 Ann'!$C$8:$AZ$285,MATCH('71200M Ann'!$C203,'71200 Ann'!$C$8:$C$285,0),MATCH('71200M Ann'!BQ$8,'71200 Ann'!$C$8:$AZ$8,0))</f>
        <v>0.6</v>
      </c>
      <c r="BR203" s="11">
        <f>INDEX('71200 Ann'!$C$8:$AZ$285,MATCH('71200M Ann'!$C203,'71200 Ann'!$C$8:$C$285,0),MATCH('71200M Ann'!BR$8,'71200 Ann'!$C$8:$AZ$8,0))</f>
        <v>0.7</v>
      </c>
      <c r="BS203" s="11">
        <f>INDEX('71200 Ann'!$C$8:$AZ$285,MATCH('71200M Ann'!$C203,'71200 Ann'!$C$8:$C$285,0),MATCH('71200M Ann'!BS$8,'71200 Ann'!$C$8:$AZ$8,0))</f>
        <v>0.7</v>
      </c>
      <c r="BT203" s="11">
        <f>INDEX('71200 Ann'!$C$8:$AZ$285,MATCH('71200M Ann'!$C203,'71200 Ann'!$C$8:$C$285,0),MATCH('71200M Ann'!BT$8,'71200 Ann'!$C$8:$AZ$8,0))</f>
        <v>0.8</v>
      </c>
      <c r="BU203" s="11">
        <f>INDEX('71200 Ann'!$C$8:$AZ$285,MATCH('71200M Ann'!$C203,'71200 Ann'!$C$8:$C$285,0),MATCH('71200M Ann'!BU$8,'71200 Ann'!$C$8:$AZ$8,0))</f>
        <v>0.9</v>
      </c>
      <c r="BV203" s="11">
        <f>INDEX('71200 Ann'!$C$8:$AZ$285,MATCH('71200M Ann'!$C203,'71200 Ann'!$C$8:$C$285,0),MATCH('71200M Ann'!BV$8,'71200 Ann'!$C$8:$AZ$8,0))</f>
        <v>1</v>
      </c>
      <c r="BW203" s="11">
        <f>INDEX('71200 Ann'!$C$8:$AZ$285,MATCH('71200M Ann'!$C203,'71200 Ann'!$C$8:$C$285,0),MATCH('71200M Ann'!BW$8,'71200 Ann'!$C$8:$AZ$8,0))</f>
        <v>1.1000000000000001</v>
      </c>
      <c r="BX203" s="11">
        <f>INDEX('71200 Ann'!$C$8:$AZ$285,MATCH('71200M Ann'!$C203,'71200 Ann'!$C$8:$C$285,0),MATCH('71200M Ann'!BX$8,'71200 Ann'!$C$8:$AZ$8,0))</f>
        <v>1</v>
      </c>
      <c r="BY203" s="11">
        <f>INDEX('71200 Ann'!$C$8:$AZ$285,MATCH('71200M Ann'!$C203,'71200 Ann'!$C$8:$C$285,0),MATCH('71200M Ann'!BY$8,'71200 Ann'!$C$8:$AZ$8,0))</f>
        <v>1.4</v>
      </c>
      <c r="BZ203" s="11">
        <f>INDEX('71200 Ann'!$C$8:$AZ$285,MATCH('71200M Ann'!$C203,'71200 Ann'!$C$8:$C$285,0),MATCH('71200M Ann'!BZ$8,'71200 Ann'!$C$8:$AZ$8,0))</f>
        <v>1.7</v>
      </c>
      <c r="CA203" s="11">
        <f>INDEX('71200 Ann'!$C$8:$AZ$285,MATCH('71200M Ann'!$C203,'71200 Ann'!$C$8:$C$285,0),MATCH('71200M Ann'!CA$8,'71200 Ann'!$C$8:$AZ$8,0))</f>
        <v>2</v>
      </c>
      <c r="CB203" s="11">
        <f>INDEX('71200 Ann'!$C$8:$AZ$285,MATCH('71200M Ann'!$C203,'71200 Ann'!$C$8:$C$285,0),MATCH('71200M Ann'!CB$8,'71200 Ann'!$C$8:$AZ$8,0))</f>
        <v>1.4</v>
      </c>
      <c r="CC203" s="11">
        <f>INDEX('71200 Ann'!$C$8:$AZ$285,MATCH('71200M Ann'!$C203,'71200 Ann'!$C$8:$C$285,0),MATCH('71200M Ann'!CC$8,'71200 Ann'!$C$8:$AZ$8,0))</f>
        <v>2.1</v>
      </c>
      <c r="CD203" s="11">
        <f>INDEX('71200 Ann'!$C$8:$AZ$285,MATCH('71200M Ann'!$C203,'71200 Ann'!$C$8:$C$285,0),MATCH('71200M Ann'!CD$8,'71200 Ann'!$C$8:$AZ$8,0))</f>
        <v>2</v>
      </c>
      <c r="CE203" s="11">
        <f>INDEX('71200 Ann'!$C$8:$AZ$285,MATCH('71200M Ann'!$C203,'71200 Ann'!$C$8:$C$285,0),MATCH('71200M Ann'!CE$8,'71200 Ann'!$C$8:$AZ$8,0))</f>
        <v>2.2000000000000002</v>
      </c>
      <c r="CF203" s="11">
        <f>INDEX('71200 Ann'!$C$8:$AZ$285,MATCH('71200M Ann'!$C203,'71200 Ann'!$C$8:$C$285,0),MATCH('71200M Ann'!CF$8,'71200 Ann'!$C$8:$AZ$8,0))</f>
        <v>2.2000000000000002</v>
      </c>
      <c r="CG203" s="11">
        <f>INDEX('71200 Ann'!$C$8:$AZ$285,MATCH('71200M Ann'!$C203,'71200 Ann'!$C$8:$C$285,0),MATCH('71200M Ann'!CG$8,'71200 Ann'!$C$8:$AZ$8,0))</f>
        <v>2</v>
      </c>
      <c r="CH203" s="11">
        <f>INDEX('71200 Ann'!$C$8:$AZ$285,MATCH('71200M Ann'!$C203,'71200 Ann'!$C$8:$C$285,0),MATCH('71200M Ann'!CH$8,'71200 Ann'!$C$8:$AZ$8,0))</f>
        <v>2.2000000000000002</v>
      </c>
      <c r="CI203" s="11">
        <f>INDEX('71200 Ann'!$C$8:$AZ$285,MATCH('71200M Ann'!$C203,'71200 Ann'!$C$8:$C$285,0),MATCH('71200M Ann'!CI$8,'71200 Ann'!$C$8:$AZ$8,0))</f>
        <v>2.9</v>
      </c>
      <c r="CJ203" s="11">
        <f>INDEX('71200 Ann'!$C$8:$AZ$285,MATCH('71200M Ann'!$C203,'71200 Ann'!$C$8:$C$285,0),MATCH('71200M Ann'!CJ$8,'71200 Ann'!$C$8:$AZ$8,0))</f>
        <v>2.8</v>
      </c>
      <c r="CK203" s="11">
        <f>INDEX('71200 Ann'!$C$8:$AZ$285,MATCH('71200M Ann'!$C203,'71200 Ann'!$C$8:$C$285,0),MATCH('71200M Ann'!CK$8,'71200 Ann'!$C$8:$AZ$8,0))</f>
        <v>2.9</v>
      </c>
      <c r="CL203" s="11">
        <f>INDEX('71200 Ann'!$C$8:$AZ$285,MATCH('71200M Ann'!$C203,'71200 Ann'!$C$8:$C$285,0),MATCH('71200M Ann'!CL$8,'71200 Ann'!$C$8:$AZ$8,0))</f>
        <v>2.7</v>
      </c>
      <c r="CM203" s="11"/>
      <c r="CN203" s="8"/>
    </row>
    <row r="204" spans="1:92" s="33" customFormat="1" x14ac:dyDescent="0.25">
      <c r="A204" s="32">
        <v>187</v>
      </c>
      <c r="B204" s="10" t="s">
        <v>887</v>
      </c>
      <c r="C204" s="10" t="s">
        <v>886</v>
      </c>
      <c r="D204" s="33">
        <f>INDEX('71200 Ann Hist'!$C$8:$AR$285,MATCH('71200M Ann'!$C204,'71200 Ann Hist'!$C$8:$C$285,0),MATCH('71200M Ann'!D$8,'71200 Ann Hist'!$C$8:$AR$8,0))</f>
        <v>0</v>
      </c>
      <c r="E204" s="33">
        <f>INDEX('71200 Ann Hist'!$C$8:$AR$285,MATCH('71200M Ann'!$C204,'71200 Ann Hist'!$C$8:$C$285,0),MATCH('71200M Ann'!E$8,'71200 Ann Hist'!$C$8:$AR$8,0))</f>
        <v>0</v>
      </c>
      <c r="F204" s="33">
        <f>INDEX('71200 Ann Hist'!$C$8:$AR$285,MATCH('71200M Ann'!$C204,'71200 Ann Hist'!$C$8:$C$285,0),MATCH('71200M Ann'!F$8,'71200 Ann Hist'!$C$8:$AR$8,0))</f>
        <v>0</v>
      </c>
      <c r="G204" s="33">
        <f>INDEX('71200 Ann Hist'!$C$8:$AR$285,MATCH('71200M Ann'!$C204,'71200 Ann Hist'!$C$8:$C$285,0),MATCH('71200M Ann'!G$8,'71200 Ann Hist'!$C$8:$AR$8,0))</f>
        <v>0</v>
      </c>
      <c r="H204" s="33">
        <f>INDEX('71200 Ann Hist'!$C$8:$AR$285,MATCH('71200M Ann'!$C204,'71200 Ann Hist'!$C$8:$C$285,0),MATCH('71200M Ann'!H$8,'71200 Ann Hist'!$C$8:$AR$8,0))</f>
        <v>0</v>
      </c>
      <c r="I204" s="33">
        <f>INDEX('71200 Ann Hist'!$C$8:$AR$285,MATCH('71200M Ann'!$C204,'71200 Ann Hist'!$C$8:$C$285,0),MATCH('71200M Ann'!I$8,'71200 Ann Hist'!$C$8:$AR$8,0))</f>
        <v>0</v>
      </c>
      <c r="J204" s="33">
        <f>INDEX('71200 Ann Hist'!$C$8:$AR$285,MATCH('71200M Ann'!$C204,'71200 Ann Hist'!$C$8:$C$285,0),MATCH('71200M Ann'!J$8,'71200 Ann Hist'!$C$8:$AR$8,0))</f>
        <v>0</v>
      </c>
      <c r="K204" s="33">
        <f>INDEX('71200 Ann Hist'!$C$8:$AR$285,MATCH('71200M Ann'!$C204,'71200 Ann Hist'!$C$8:$C$285,0),MATCH('71200M Ann'!K$8,'71200 Ann Hist'!$C$8:$AR$8,0))</f>
        <v>0</v>
      </c>
      <c r="L204" s="33">
        <f>INDEX('71200 Ann Hist'!$C$8:$AR$285,MATCH('71200M Ann'!$C204,'71200 Ann Hist'!$C$8:$C$285,0),MATCH('71200M Ann'!L$8,'71200 Ann Hist'!$C$8:$AR$8,0))</f>
        <v>0</v>
      </c>
      <c r="M204" s="33">
        <f>INDEX('71200 Ann Hist'!$C$8:$AR$285,MATCH('71200M Ann'!$C204,'71200 Ann Hist'!$C$8:$C$285,0),MATCH('71200M Ann'!M$8,'71200 Ann Hist'!$C$8:$AR$8,0))</f>
        <v>0</v>
      </c>
      <c r="N204" s="33">
        <f>INDEX('71200 Ann Hist'!$C$8:$AR$285,MATCH('71200M Ann'!$C204,'71200 Ann Hist'!$C$8:$C$285,0),MATCH('71200M Ann'!N$8,'71200 Ann Hist'!$C$8:$AR$8,0))</f>
        <v>0</v>
      </c>
      <c r="O204" s="33">
        <f>INDEX('71200 Ann Hist'!$C$8:$AR$285,MATCH('71200M Ann'!$C204,'71200 Ann Hist'!$C$8:$C$285,0),MATCH('71200M Ann'!O$8,'71200 Ann Hist'!$C$8:$AR$8,0))</f>
        <v>0</v>
      </c>
      <c r="P204" s="33">
        <f>INDEX('71200 Ann Hist'!$C$8:$AR$285,MATCH('71200M Ann'!$C204,'71200 Ann Hist'!$C$8:$C$285,0),MATCH('71200M Ann'!P$8,'71200 Ann Hist'!$C$8:$AR$8,0))</f>
        <v>0</v>
      </c>
      <c r="Q204" s="33">
        <f>INDEX('71200 Ann Hist'!$C$8:$AR$285,MATCH('71200M Ann'!$C204,'71200 Ann Hist'!$C$8:$C$285,0),MATCH('71200M Ann'!Q$8,'71200 Ann Hist'!$C$8:$AR$8,0))</f>
        <v>0</v>
      </c>
      <c r="R204" s="33">
        <f>INDEX('71200 Ann Hist'!$C$8:$AR$285,MATCH('71200M Ann'!$C204,'71200 Ann Hist'!$C$8:$C$285,0),MATCH('71200M Ann'!R$8,'71200 Ann Hist'!$C$8:$AR$8,0))</f>
        <v>0</v>
      </c>
      <c r="S204" s="33">
        <f>INDEX('71200 Ann Hist'!$C$8:$AR$285,MATCH('71200M Ann'!$C204,'71200 Ann Hist'!$C$8:$C$285,0),MATCH('71200M Ann'!S$8,'71200 Ann Hist'!$C$8:$AR$8,0))</f>
        <v>0</v>
      </c>
      <c r="T204" s="33">
        <f>INDEX('71200 Ann Hist'!$C$8:$AR$285,MATCH('71200M Ann'!$C204,'71200 Ann Hist'!$C$8:$C$285,0),MATCH('71200M Ann'!T$8,'71200 Ann Hist'!$C$8:$AR$8,0))</f>
        <v>0</v>
      </c>
      <c r="U204" s="33">
        <f>INDEX('71200 Ann Hist'!$C$8:$AR$285,MATCH('71200M Ann'!$C204,'71200 Ann Hist'!$C$8:$C$285,0),MATCH('71200M Ann'!U$8,'71200 Ann Hist'!$C$8:$AR$8,0))</f>
        <v>0</v>
      </c>
      <c r="V204" s="33">
        <f>INDEX('71200 Ann Hist'!$C$8:$AR$285,MATCH('71200M Ann'!$C204,'71200 Ann Hist'!$C$8:$C$285,0),MATCH('71200M Ann'!V$8,'71200 Ann Hist'!$C$8:$AR$8,0))</f>
        <v>0</v>
      </c>
      <c r="W204" s="33">
        <f>INDEX('71200 Ann Hist'!$C$8:$AR$285,MATCH('71200M Ann'!$C204,'71200 Ann Hist'!$C$8:$C$285,0),MATCH('71200M Ann'!W$8,'71200 Ann Hist'!$C$8:$AR$8,0))</f>
        <v>0</v>
      </c>
      <c r="X204" s="33">
        <f>INDEX('71200 Ann Hist'!$C$8:$AR$285,MATCH('71200M Ann'!$C204,'71200 Ann Hist'!$C$8:$C$285,0),MATCH('71200M Ann'!X$8,'71200 Ann Hist'!$C$8:$AR$8,0))</f>
        <v>0</v>
      </c>
      <c r="Y204" s="33">
        <f>INDEX('71200 Ann Hist'!$C$8:$AR$285,MATCH('71200M Ann'!$C204,'71200 Ann Hist'!$C$8:$C$285,0),MATCH('71200M Ann'!Y$8,'71200 Ann Hist'!$C$8:$AR$8,0))</f>
        <v>0</v>
      </c>
      <c r="Z204" s="33">
        <f>INDEX('71200 Ann Hist'!$C$8:$AR$285,MATCH('71200M Ann'!$C204,'71200 Ann Hist'!$C$8:$C$285,0),MATCH('71200M Ann'!Z$8,'71200 Ann Hist'!$C$8:$AR$8,0))</f>
        <v>0</v>
      </c>
      <c r="AA204" s="33">
        <f>INDEX('71200 Ann Hist'!$C$8:$AR$285,MATCH('71200M Ann'!$C204,'71200 Ann Hist'!$C$8:$C$285,0),MATCH('71200M Ann'!AA$8,'71200 Ann Hist'!$C$8:$AR$8,0))</f>
        <v>0</v>
      </c>
      <c r="AB204" s="33">
        <f>INDEX('71200 Ann Hist'!$C$8:$AR$285,MATCH('71200M Ann'!$C204,'71200 Ann Hist'!$C$8:$C$285,0),MATCH('71200M Ann'!AB$8,'71200 Ann Hist'!$C$8:$AR$8,0))</f>
        <v>0</v>
      </c>
      <c r="AC204" s="33">
        <f>INDEX('71200 Ann Hist'!$C$8:$AR$285,MATCH('71200M Ann'!$C204,'71200 Ann Hist'!$C$8:$C$285,0),MATCH('71200M Ann'!AC$8,'71200 Ann Hist'!$C$8:$AR$8,0))</f>
        <v>0</v>
      </c>
      <c r="AD204" s="33">
        <f>INDEX('71200 Ann Hist'!$C$8:$AR$285,MATCH('71200M Ann'!$C204,'71200 Ann Hist'!$C$8:$C$285,0),MATCH('71200M Ann'!AD$8,'71200 Ann Hist'!$C$8:$AR$8,0))</f>
        <v>0</v>
      </c>
      <c r="AE204" s="33">
        <f>INDEX('71200 Ann Hist'!$C$8:$AR$285,MATCH('71200M Ann'!$C204,'71200 Ann Hist'!$C$8:$C$285,0),MATCH('71200M Ann'!AE$8,'71200 Ann Hist'!$C$8:$AR$8,0))</f>
        <v>0</v>
      </c>
      <c r="AF204" s="33">
        <f>INDEX('71200 Ann Hist'!$C$8:$AR$285,MATCH('71200M Ann'!$C204,'71200 Ann Hist'!$C$8:$C$285,0),MATCH('71200M Ann'!AF$8,'71200 Ann Hist'!$C$8:$AR$8,0))</f>
        <v>0</v>
      </c>
      <c r="AG204" s="33">
        <f>INDEX('71200 Ann Hist'!$C$8:$AR$285,MATCH('71200M Ann'!$C204,'71200 Ann Hist'!$C$8:$C$285,0),MATCH('71200M Ann'!AG$8,'71200 Ann Hist'!$C$8:$AR$8,0))</f>
        <v>0</v>
      </c>
      <c r="AH204" s="33">
        <f>INDEX('71200 Ann Hist'!$C$8:$AR$285,MATCH('71200M Ann'!$C204,'71200 Ann Hist'!$C$8:$C$285,0),MATCH('71200M Ann'!AH$8,'71200 Ann Hist'!$C$8:$AR$8,0))</f>
        <v>0</v>
      </c>
      <c r="AI204" s="33">
        <f>INDEX('71200 Ann Hist'!$C$8:$AR$285,MATCH('71200M Ann'!$C204,'71200 Ann Hist'!$C$8:$C$285,0),MATCH('71200M Ann'!AI$8,'71200 Ann Hist'!$C$8:$AR$8,0))</f>
        <v>0</v>
      </c>
      <c r="AJ204" s="33">
        <f>INDEX('71200 Ann Hist'!$C$8:$AR$285,MATCH('71200M Ann'!$C204,'71200 Ann Hist'!$C$8:$C$285,0),MATCH('71200M Ann'!AJ$8,'71200 Ann Hist'!$C$8:$AR$8,0))</f>
        <v>0</v>
      </c>
      <c r="AK204" s="33">
        <f>INDEX('71200 Ann Hist'!$C$8:$AR$285,MATCH('71200M Ann'!$C204,'71200 Ann Hist'!$C$8:$C$285,0),MATCH('71200M Ann'!AK$8,'71200 Ann Hist'!$C$8:$AR$8,0))</f>
        <v>0</v>
      </c>
      <c r="AL204" s="33">
        <f>INDEX('71200 Ann Hist'!$C$8:$AR$285,MATCH('71200M Ann'!$C204,'71200 Ann Hist'!$C$8:$C$285,0),MATCH('71200M Ann'!AL$8,'71200 Ann Hist'!$C$8:$AR$8,0))</f>
        <v>0</v>
      </c>
      <c r="AM204" s="33">
        <f>INDEX('71200 Ann Hist'!$C$8:$AR$285,MATCH('71200M Ann'!$C204,'71200 Ann Hist'!$C$8:$C$285,0),MATCH('71200M Ann'!AM$8,'71200 Ann Hist'!$C$8:$AR$8,0))</f>
        <v>0</v>
      </c>
      <c r="AN204" s="33">
        <f>INDEX('71200 Ann Hist'!$C$8:$AR$285,MATCH('71200M Ann'!$C204,'71200 Ann Hist'!$C$8:$C$285,0),MATCH('71200M Ann'!AN$8,'71200 Ann Hist'!$C$8:$AR$8,0))</f>
        <v>0</v>
      </c>
      <c r="AO204" s="33">
        <f>INDEX('71200 Ann Hist'!$C$8:$AR$285,MATCH('71200M Ann'!$C204,'71200 Ann Hist'!$C$8:$C$285,0),MATCH('71200M Ann'!AO$8,'71200 Ann Hist'!$C$8:$AR$8,0))</f>
        <v>0</v>
      </c>
      <c r="AP204" s="33">
        <f>INDEX('71200 Ann Hist'!$C$8:$AR$285,MATCH('71200M Ann'!$C204,'71200 Ann Hist'!$C$8:$C$285,0),MATCH('71200M Ann'!AP$8,'71200 Ann Hist'!$C$8:$AR$8,0))</f>
        <v>0</v>
      </c>
      <c r="AQ204" s="33">
        <f>INDEX('71200 Ann Hist'!$C$8:$AR$285,MATCH('71200M Ann'!$C204,'71200 Ann Hist'!$C$8:$C$285,0),MATCH('71200M Ann'!AQ$8,'71200 Ann Hist'!$C$8:$AR$8,0))</f>
        <v>0</v>
      </c>
      <c r="AR204" s="34">
        <f>INDEX('71200 Ann'!$C$8:$AZ$285,MATCH('71200M Ann'!$C204,'71200 Ann'!$C$8:$C$285,0),MATCH('71200M Ann'!AR$8,'71200 Ann'!$C$8:$AZ$8,0))</f>
        <v>0</v>
      </c>
      <c r="AS204" s="34">
        <f>INDEX('71200 Ann'!$C$8:$AZ$285,MATCH('71200M Ann'!$C204,'71200 Ann'!$C$8:$C$285,0),MATCH('71200M Ann'!AS$8,'71200 Ann'!$C$8:$AZ$8,0))</f>
        <v>0</v>
      </c>
      <c r="AT204" s="34">
        <f>INDEX('71200 Ann'!$C$8:$AZ$285,MATCH('71200M Ann'!$C204,'71200 Ann'!$C$8:$C$285,0),MATCH('71200M Ann'!AT$8,'71200 Ann'!$C$8:$AZ$8,0))</f>
        <v>0</v>
      </c>
      <c r="AU204" s="34">
        <f>INDEX('71200 Ann'!$C$8:$AZ$285,MATCH('71200M Ann'!$C204,'71200 Ann'!$C$8:$C$285,0),MATCH('71200M Ann'!AU$8,'71200 Ann'!$C$8:$AZ$8,0))</f>
        <v>0</v>
      </c>
      <c r="AV204" s="34">
        <f>INDEX('71200 Ann'!$C$8:$AZ$285,MATCH('71200M Ann'!$C204,'71200 Ann'!$C$8:$C$285,0),MATCH('71200M Ann'!AV$8,'71200 Ann'!$C$8:$AZ$8,0))</f>
        <v>0</v>
      </c>
      <c r="AW204" s="34">
        <f>INDEX('71200 Ann'!$C$8:$AZ$285,MATCH('71200M Ann'!$C204,'71200 Ann'!$C$8:$C$285,0),MATCH('71200M Ann'!AW$8,'71200 Ann'!$C$8:$AZ$8,0))</f>
        <v>0</v>
      </c>
      <c r="AX204" s="34">
        <f>INDEX('71200 Ann'!$C$8:$AZ$285,MATCH('71200M Ann'!$C204,'71200 Ann'!$C$8:$C$285,0),MATCH('71200M Ann'!AX$8,'71200 Ann'!$C$8:$AZ$8,0))</f>
        <v>0</v>
      </c>
      <c r="AY204" s="34">
        <f>INDEX('71200 Ann'!$C$8:$AZ$285,MATCH('71200M Ann'!$C204,'71200 Ann'!$C$8:$C$285,0),MATCH('71200M Ann'!AY$8,'71200 Ann'!$C$8:$AZ$8,0))</f>
        <v>0</v>
      </c>
      <c r="AZ204" s="34">
        <f>INDEX('71200 Ann'!$C$8:$AZ$285,MATCH('71200M Ann'!$C204,'71200 Ann'!$C$8:$C$285,0),MATCH('71200M Ann'!AZ$8,'71200 Ann'!$C$8:$AZ$8,0))</f>
        <v>0</v>
      </c>
      <c r="BA204" s="34">
        <f>INDEX('71200 Ann'!$C$8:$AZ$285,MATCH('71200M Ann'!$C204,'71200 Ann'!$C$8:$C$285,0),MATCH('71200M Ann'!BA$8,'71200 Ann'!$C$8:$AZ$8,0))</f>
        <v>0</v>
      </c>
      <c r="BB204" s="34">
        <f>INDEX('71200 Ann'!$C$8:$AZ$285,MATCH('71200M Ann'!$C204,'71200 Ann'!$C$8:$C$285,0),MATCH('71200M Ann'!BB$8,'71200 Ann'!$C$8:$AZ$8,0))</f>
        <v>0</v>
      </c>
      <c r="BC204" s="34">
        <f>INDEX('71200 Ann'!$C$8:$AZ$285,MATCH('71200M Ann'!$C204,'71200 Ann'!$C$8:$C$285,0),MATCH('71200M Ann'!BC$8,'71200 Ann'!$C$8:$AZ$8,0))</f>
        <v>0</v>
      </c>
      <c r="BD204" s="34">
        <f>INDEX('71200 Ann'!$C$8:$AZ$285,MATCH('71200M Ann'!$C204,'71200 Ann'!$C$8:$C$285,0),MATCH('71200M Ann'!BD$8,'71200 Ann'!$C$8:$AZ$8,0))</f>
        <v>0</v>
      </c>
      <c r="BE204" s="34">
        <f>INDEX('71200 Ann'!$C$8:$AZ$285,MATCH('71200M Ann'!$C204,'71200 Ann'!$C$8:$C$285,0),MATCH('71200M Ann'!BE$8,'71200 Ann'!$C$8:$AZ$8,0))</f>
        <v>0</v>
      </c>
      <c r="BF204" s="34">
        <f>INDEX('71200 Ann'!$C$8:$AZ$285,MATCH('71200M Ann'!$C204,'71200 Ann'!$C$8:$C$285,0),MATCH('71200M Ann'!BF$8,'71200 Ann'!$C$8:$AZ$8,0))</f>
        <v>0</v>
      </c>
      <c r="BG204" s="34">
        <f>INDEX('71200 Ann'!$C$8:$AZ$285,MATCH('71200M Ann'!$C204,'71200 Ann'!$C$8:$C$285,0),MATCH('71200M Ann'!BG$8,'71200 Ann'!$C$8:$AZ$8,0))</f>
        <v>0</v>
      </c>
      <c r="BH204" s="34">
        <f>INDEX('71200 Ann'!$C$8:$AZ$285,MATCH('71200M Ann'!$C204,'71200 Ann'!$C$8:$C$285,0),MATCH('71200M Ann'!BH$8,'71200 Ann'!$C$8:$AZ$8,0))</f>
        <v>0</v>
      </c>
      <c r="BI204" s="34">
        <f>INDEX('71200 Ann'!$C$8:$AZ$285,MATCH('71200M Ann'!$C204,'71200 Ann'!$C$8:$C$285,0),MATCH('71200M Ann'!BI$8,'71200 Ann'!$C$8:$AZ$8,0))</f>
        <v>0.7</v>
      </c>
      <c r="BJ204" s="34">
        <f>INDEX('71200 Ann'!$C$8:$AZ$285,MATCH('71200M Ann'!$C204,'71200 Ann'!$C$8:$C$285,0),MATCH('71200M Ann'!BJ$8,'71200 Ann'!$C$8:$AZ$8,0))</f>
        <v>0.8</v>
      </c>
      <c r="BK204" s="34">
        <f>INDEX('71200 Ann'!$C$8:$AZ$285,MATCH('71200M Ann'!$C204,'71200 Ann'!$C$8:$C$285,0),MATCH('71200M Ann'!BK$8,'71200 Ann'!$C$8:$AZ$8,0))</f>
        <v>0.8</v>
      </c>
      <c r="BL204" s="34">
        <f>INDEX('71200 Ann'!$C$8:$AZ$285,MATCH('71200M Ann'!$C204,'71200 Ann'!$C$8:$C$285,0),MATCH('71200M Ann'!BL$8,'71200 Ann'!$C$8:$AZ$8,0))</f>
        <v>1</v>
      </c>
      <c r="BM204" s="34">
        <f>INDEX('71200 Ann'!$C$8:$AZ$285,MATCH('71200M Ann'!$C204,'71200 Ann'!$C$8:$C$285,0),MATCH('71200M Ann'!BM$8,'71200 Ann'!$C$8:$AZ$8,0))</f>
        <v>1.1000000000000001</v>
      </c>
      <c r="BN204" s="34">
        <f>INDEX('71200 Ann'!$C$8:$AZ$285,MATCH('71200M Ann'!$C204,'71200 Ann'!$C$8:$C$285,0),MATCH('71200M Ann'!BN$8,'71200 Ann'!$C$8:$AZ$8,0))</f>
        <v>1.2</v>
      </c>
      <c r="BO204" s="34">
        <f>INDEX('71200 Ann'!$C$8:$AZ$285,MATCH('71200M Ann'!$C204,'71200 Ann'!$C$8:$C$285,0),MATCH('71200M Ann'!BO$8,'71200 Ann'!$C$8:$AZ$8,0))</f>
        <v>1.3</v>
      </c>
      <c r="BP204" s="34">
        <f>INDEX('71200 Ann'!$C$8:$AZ$285,MATCH('71200M Ann'!$C204,'71200 Ann'!$C$8:$C$285,0),MATCH('71200M Ann'!BP$8,'71200 Ann'!$C$8:$AZ$8,0))</f>
        <v>1.5</v>
      </c>
      <c r="BQ204" s="34">
        <f>INDEX('71200 Ann'!$C$8:$AZ$285,MATCH('71200M Ann'!$C204,'71200 Ann'!$C$8:$C$285,0),MATCH('71200M Ann'!BQ$8,'71200 Ann'!$C$8:$AZ$8,0))</f>
        <v>1.8</v>
      </c>
      <c r="BR204" s="34">
        <f>INDEX('71200 Ann'!$C$8:$AZ$285,MATCH('71200M Ann'!$C204,'71200 Ann'!$C$8:$C$285,0),MATCH('71200M Ann'!BR$8,'71200 Ann'!$C$8:$AZ$8,0))</f>
        <v>1.9</v>
      </c>
      <c r="BS204" s="34">
        <f>INDEX('71200 Ann'!$C$8:$AZ$285,MATCH('71200M Ann'!$C204,'71200 Ann'!$C$8:$C$285,0),MATCH('71200M Ann'!BS$8,'71200 Ann'!$C$8:$AZ$8,0))</f>
        <v>1.8</v>
      </c>
      <c r="BT204" s="34">
        <f>INDEX('71200 Ann'!$C$8:$AZ$285,MATCH('71200M Ann'!$C204,'71200 Ann'!$C$8:$C$285,0),MATCH('71200M Ann'!BT$8,'71200 Ann'!$C$8:$AZ$8,0))</f>
        <v>1.9</v>
      </c>
      <c r="BU204" s="34">
        <f>INDEX('71200 Ann'!$C$8:$AZ$285,MATCH('71200M Ann'!$C204,'71200 Ann'!$C$8:$C$285,0),MATCH('71200M Ann'!BU$8,'71200 Ann'!$C$8:$AZ$8,0))</f>
        <v>2.7</v>
      </c>
      <c r="BV204" s="34">
        <f>INDEX('71200 Ann'!$C$8:$AZ$285,MATCH('71200M Ann'!$C204,'71200 Ann'!$C$8:$C$285,0),MATCH('71200M Ann'!BV$8,'71200 Ann'!$C$8:$AZ$8,0))</f>
        <v>3</v>
      </c>
      <c r="BW204" s="34">
        <f>INDEX('71200 Ann'!$C$8:$AZ$285,MATCH('71200M Ann'!$C204,'71200 Ann'!$C$8:$C$285,0),MATCH('71200M Ann'!BW$8,'71200 Ann'!$C$8:$AZ$8,0))</f>
        <v>3.7</v>
      </c>
      <c r="BX204" s="34">
        <f>INDEX('71200 Ann'!$C$8:$AZ$285,MATCH('71200M Ann'!$C204,'71200 Ann'!$C$8:$C$285,0),MATCH('71200M Ann'!BX$8,'71200 Ann'!$C$8:$AZ$8,0))</f>
        <v>4.9000000000000004</v>
      </c>
      <c r="BY204" s="34">
        <f>INDEX('71200 Ann'!$C$8:$AZ$285,MATCH('71200M Ann'!$C204,'71200 Ann'!$C$8:$C$285,0),MATCH('71200M Ann'!BY$8,'71200 Ann'!$C$8:$AZ$8,0))</f>
        <v>5.6</v>
      </c>
      <c r="BZ204" s="34">
        <f>INDEX('71200 Ann'!$C$8:$AZ$285,MATCH('71200M Ann'!$C204,'71200 Ann'!$C$8:$C$285,0),MATCH('71200M Ann'!BZ$8,'71200 Ann'!$C$8:$AZ$8,0))</f>
        <v>6</v>
      </c>
      <c r="CA204" s="34">
        <f>INDEX('71200 Ann'!$C$8:$AZ$285,MATCH('71200M Ann'!$C204,'71200 Ann'!$C$8:$C$285,0),MATCH('71200M Ann'!CA$8,'71200 Ann'!$C$8:$AZ$8,0))</f>
        <v>7</v>
      </c>
      <c r="CB204" s="34">
        <f>INDEX('71200 Ann'!$C$8:$AZ$285,MATCH('71200M Ann'!$C204,'71200 Ann'!$C$8:$C$285,0),MATCH('71200M Ann'!CB$8,'71200 Ann'!$C$8:$AZ$8,0))</f>
        <v>4.4000000000000004</v>
      </c>
      <c r="CC204" s="34">
        <f>INDEX('71200 Ann'!$C$8:$AZ$285,MATCH('71200M Ann'!$C204,'71200 Ann'!$C$8:$C$285,0),MATCH('71200M Ann'!CC$8,'71200 Ann'!$C$8:$AZ$8,0))</f>
        <v>7.4</v>
      </c>
      <c r="CD204" s="34">
        <f>INDEX('71200 Ann'!$C$8:$AZ$285,MATCH('71200M Ann'!$C204,'71200 Ann'!$C$8:$C$285,0),MATCH('71200M Ann'!CD$8,'71200 Ann'!$C$8:$AZ$8,0))</f>
        <v>8.3000000000000007</v>
      </c>
      <c r="CE204" s="34">
        <f>INDEX('71200 Ann'!$C$8:$AZ$285,MATCH('71200M Ann'!$C204,'71200 Ann'!$C$8:$C$285,0),MATCH('71200M Ann'!CE$8,'71200 Ann'!$C$8:$AZ$8,0))</f>
        <v>10.4</v>
      </c>
      <c r="CF204" s="34">
        <f>INDEX('71200 Ann'!$C$8:$AZ$285,MATCH('71200M Ann'!$C204,'71200 Ann'!$C$8:$C$285,0),MATCH('71200M Ann'!CF$8,'71200 Ann'!$C$8:$AZ$8,0))</f>
        <v>10.3</v>
      </c>
      <c r="CG204" s="34">
        <f>INDEX('71200 Ann'!$C$8:$AZ$285,MATCH('71200M Ann'!$C204,'71200 Ann'!$C$8:$C$285,0),MATCH('71200M Ann'!CG$8,'71200 Ann'!$C$8:$AZ$8,0))</f>
        <v>8.6999999999999993</v>
      </c>
      <c r="CH204" s="34">
        <f>INDEX('71200 Ann'!$C$8:$AZ$285,MATCH('71200M Ann'!$C204,'71200 Ann'!$C$8:$C$285,0),MATCH('71200M Ann'!CH$8,'71200 Ann'!$C$8:$AZ$8,0))</f>
        <v>8.1999999999999993</v>
      </c>
      <c r="CI204" s="34">
        <f>INDEX('71200 Ann'!$C$8:$AZ$285,MATCH('71200M Ann'!$C204,'71200 Ann'!$C$8:$C$285,0),MATCH('71200M Ann'!CI$8,'71200 Ann'!$C$8:$AZ$8,0))</f>
        <v>9.8000000000000007</v>
      </c>
      <c r="CJ204" s="34">
        <f>INDEX('71200 Ann'!$C$8:$AZ$285,MATCH('71200M Ann'!$C204,'71200 Ann'!$C$8:$C$285,0),MATCH('71200M Ann'!CJ$8,'71200 Ann'!$C$8:$AZ$8,0))</f>
        <v>10.6</v>
      </c>
      <c r="CK204" s="9">
        <f>INDEX('71200 Ann'!$C$8:$AZ$285,MATCH('71200M Ann'!$C204,'71200 Ann'!$C$8:$C$285,0),MATCH('71200M Ann'!CK$8,'71200 Ann'!$C$8:$AZ$8,0))</f>
        <v>11.1</v>
      </c>
      <c r="CL204" s="9">
        <f>INDEX('71200 Ann'!$C$8:$AZ$285,MATCH('71200M Ann'!$C204,'71200 Ann'!$C$8:$C$285,0),MATCH('71200M Ann'!CL$8,'71200 Ann'!$C$8:$AZ$8,0))</f>
        <v>9.6999999999999993</v>
      </c>
      <c r="CM204" s="9"/>
      <c r="CN204" s="8"/>
    </row>
    <row r="205" spans="1:92" s="10" customFormat="1" x14ac:dyDescent="0.25">
      <c r="A205" s="33"/>
      <c r="B205" s="8" t="s">
        <v>885</v>
      </c>
      <c r="C205" s="8" t="s">
        <v>185</v>
      </c>
      <c r="D205" s="10">
        <f>INDEX('71200 Ann Hist'!$C$8:$AR$285,MATCH('71200M Ann'!$C205,'71200 Ann Hist'!$C$8:$C$285,0),MATCH('71200M Ann'!D$8,'71200 Ann Hist'!$C$8:$AR$8,0))</f>
        <v>0</v>
      </c>
      <c r="E205" s="10">
        <f>INDEX('71200 Ann Hist'!$C$8:$AR$285,MATCH('71200M Ann'!$C205,'71200 Ann Hist'!$C$8:$C$285,0),MATCH('71200M Ann'!E$8,'71200 Ann Hist'!$C$8:$AR$8,0))</f>
        <v>0</v>
      </c>
      <c r="F205" s="10">
        <f>INDEX('71200 Ann Hist'!$C$8:$AR$285,MATCH('71200M Ann'!$C205,'71200 Ann Hist'!$C$8:$C$285,0),MATCH('71200M Ann'!F$8,'71200 Ann Hist'!$C$8:$AR$8,0))</f>
        <v>0</v>
      </c>
      <c r="G205" s="10">
        <f>INDEX('71200 Ann Hist'!$C$8:$AR$285,MATCH('71200M Ann'!$C205,'71200 Ann Hist'!$C$8:$C$285,0),MATCH('71200M Ann'!G$8,'71200 Ann Hist'!$C$8:$AR$8,0))</f>
        <v>0</v>
      </c>
      <c r="H205" s="10">
        <f>INDEX('71200 Ann Hist'!$C$8:$AR$285,MATCH('71200M Ann'!$C205,'71200 Ann Hist'!$C$8:$C$285,0),MATCH('71200M Ann'!H$8,'71200 Ann Hist'!$C$8:$AR$8,0))</f>
        <v>0</v>
      </c>
      <c r="I205" s="10">
        <f>INDEX('71200 Ann Hist'!$C$8:$AR$285,MATCH('71200M Ann'!$C205,'71200 Ann Hist'!$C$8:$C$285,0),MATCH('71200M Ann'!I$8,'71200 Ann Hist'!$C$8:$AR$8,0))</f>
        <v>0</v>
      </c>
      <c r="J205" s="10">
        <f>INDEX('71200 Ann Hist'!$C$8:$AR$285,MATCH('71200M Ann'!$C205,'71200 Ann Hist'!$C$8:$C$285,0),MATCH('71200M Ann'!J$8,'71200 Ann Hist'!$C$8:$AR$8,0))</f>
        <v>0</v>
      </c>
      <c r="K205" s="10">
        <f>INDEX('71200 Ann Hist'!$C$8:$AR$285,MATCH('71200M Ann'!$C205,'71200 Ann Hist'!$C$8:$C$285,0),MATCH('71200M Ann'!K$8,'71200 Ann Hist'!$C$8:$AR$8,0))</f>
        <v>0</v>
      </c>
      <c r="L205" s="10">
        <f>INDEX('71200 Ann Hist'!$C$8:$AR$285,MATCH('71200M Ann'!$C205,'71200 Ann Hist'!$C$8:$C$285,0),MATCH('71200M Ann'!L$8,'71200 Ann Hist'!$C$8:$AR$8,0))</f>
        <v>0</v>
      </c>
      <c r="M205" s="10">
        <f>INDEX('71200 Ann Hist'!$C$8:$AR$285,MATCH('71200M Ann'!$C205,'71200 Ann Hist'!$C$8:$C$285,0),MATCH('71200M Ann'!M$8,'71200 Ann Hist'!$C$8:$AR$8,0))</f>
        <v>0</v>
      </c>
      <c r="N205" s="10">
        <f>INDEX('71200 Ann Hist'!$C$8:$AR$285,MATCH('71200M Ann'!$C205,'71200 Ann Hist'!$C$8:$C$285,0),MATCH('71200M Ann'!N$8,'71200 Ann Hist'!$C$8:$AR$8,0))</f>
        <v>0</v>
      </c>
      <c r="O205" s="10">
        <f>INDEX('71200 Ann Hist'!$C$8:$AR$285,MATCH('71200M Ann'!$C205,'71200 Ann Hist'!$C$8:$C$285,0),MATCH('71200M Ann'!O$8,'71200 Ann Hist'!$C$8:$AR$8,0))</f>
        <v>0</v>
      </c>
      <c r="P205" s="10">
        <f>INDEX('71200 Ann Hist'!$C$8:$AR$285,MATCH('71200M Ann'!$C205,'71200 Ann Hist'!$C$8:$C$285,0),MATCH('71200M Ann'!P$8,'71200 Ann Hist'!$C$8:$AR$8,0))</f>
        <v>0</v>
      </c>
      <c r="Q205" s="10">
        <f>INDEX('71200 Ann Hist'!$C$8:$AR$285,MATCH('71200M Ann'!$C205,'71200 Ann Hist'!$C$8:$C$285,0),MATCH('71200M Ann'!Q$8,'71200 Ann Hist'!$C$8:$AR$8,0))</f>
        <v>0</v>
      </c>
      <c r="R205" s="10">
        <f>INDEX('71200 Ann Hist'!$C$8:$AR$285,MATCH('71200M Ann'!$C205,'71200 Ann Hist'!$C$8:$C$285,0),MATCH('71200M Ann'!R$8,'71200 Ann Hist'!$C$8:$AR$8,0))</f>
        <v>0</v>
      </c>
      <c r="S205" s="10">
        <f>INDEX('71200 Ann Hist'!$C$8:$AR$285,MATCH('71200M Ann'!$C205,'71200 Ann Hist'!$C$8:$C$285,0),MATCH('71200M Ann'!S$8,'71200 Ann Hist'!$C$8:$AR$8,0))</f>
        <v>0</v>
      </c>
      <c r="T205" s="10">
        <f>INDEX('71200 Ann Hist'!$C$8:$AR$285,MATCH('71200M Ann'!$C205,'71200 Ann Hist'!$C$8:$C$285,0),MATCH('71200M Ann'!T$8,'71200 Ann Hist'!$C$8:$AR$8,0))</f>
        <v>0</v>
      </c>
      <c r="U205" s="10">
        <f>INDEX('71200 Ann Hist'!$C$8:$AR$285,MATCH('71200M Ann'!$C205,'71200 Ann Hist'!$C$8:$C$285,0),MATCH('71200M Ann'!U$8,'71200 Ann Hist'!$C$8:$AR$8,0))</f>
        <v>0</v>
      </c>
      <c r="V205" s="10">
        <f>INDEX('71200 Ann Hist'!$C$8:$AR$285,MATCH('71200M Ann'!$C205,'71200 Ann Hist'!$C$8:$C$285,0),MATCH('71200M Ann'!V$8,'71200 Ann Hist'!$C$8:$AR$8,0))</f>
        <v>0</v>
      </c>
      <c r="W205" s="10">
        <f>INDEX('71200 Ann Hist'!$C$8:$AR$285,MATCH('71200M Ann'!$C205,'71200 Ann Hist'!$C$8:$C$285,0),MATCH('71200M Ann'!W$8,'71200 Ann Hist'!$C$8:$AR$8,0))</f>
        <v>0</v>
      </c>
      <c r="X205" s="10">
        <f>INDEX('71200 Ann Hist'!$C$8:$AR$285,MATCH('71200M Ann'!$C205,'71200 Ann Hist'!$C$8:$C$285,0),MATCH('71200M Ann'!X$8,'71200 Ann Hist'!$C$8:$AR$8,0))</f>
        <v>0</v>
      </c>
      <c r="Y205" s="10">
        <f>INDEX('71200 Ann Hist'!$C$8:$AR$285,MATCH('71200M Ann'!$C205,'71200 Ann Hist'!$C$8:$C$285,0),MATCH('71200M Ann'!Y$8,'71200 Ann Hist'!$C$8:$AR$8,0))</f>
        <v>0</v>
      </c>
      <c r="Z205" s="10">
        <f>INDEX('71200 Ann Hist'!$C$8:$AR$285,MATCH('71200M Ann'!$C205,'71200 Ann Hist'!$C$8:$C$285,0),MATCH('71200M Ann'!Z$8,'71200 Ann Hist'!$C$8:$AR$8,0))</f>
        <v>0</v>
      </c>
      <c r="AA205" s="10">
        <f>INDEX('71200 Ann Hist'!$C$8:$AR$285,MATCH('71200M Ann'!$C205,'71200 Ann Hist'!$C$8:$C$285,0),MATCH('71200M Ann'!AA$8,'71200 Ann Hist'!$C$8:$AR$8,0))</f>
        <v>0</v>
      </c>
      <c r="AB205" s="10">
        <f>INDEX('71200 Ann Hist'!$C$8:$AR$285,MATCH('71200M Ann'!$C205,'71200 Ann Hist'!$C$8:$C$285,0),MATCH('71200M Ann'!AB$8,'71200 Ann Hist'!$C$8:$AR$8,0))</f>
        <v>0</v>
      </c>
      <c r="AC205" s="10">
        <f>INDEX('71200 Ann Hist'!$C$8:$AR$285,MATCH('71200M Ann'!$C205,'71200 Ann Hist'!$C$8:$C$285,0),MATCH('71200M Ann'!AC$8,'71200 Ann Hist'!$C$8:$AR$8,0))</f>
        <v>0</v>
      </c>
      <c r="AD205" s="10">
        <f>INDEX('71200 Ann Hist'!$C$8:$AR$285,MATCH('71200M Ann'!$C205,'71200 Ann Hist'!$C$8:$C$285,0),MATCH('71200M Ann'!AD$8,'71200 Ann Hist'!$C$8:$AR$8,0))</f>
        <v>0</v>
      </c>
      <c r="AE205" s="10">
        <f>INDEX('71200 Ann Hist'!$C$8:$AR$285,MATCH('71200M Ann'!$C205,'71200 Ann Hist'!$C$8:$C$285,0),MATCH('71200M Ann'!AE$8,'71200 Ann Hist'!$C$8:$AR$8,0))</f>
        <v>0</v>
      </c>
      <c r="AF205" s="10">
        <f>INDEX('71200 Ann Hist'!$C$8:$AR$285,MATCH('71200M Ann'!$C205,'71200 Ann Hist'!$C$8:$C$285,0),MATCH('71200M Ann'!AF$8,'71200 Ann Hist'!$C$8:$AR$8,0))</f>
        <v>0</v>
      </c>
      <c r="AG205" s="10">
        <f>INDEX('71200 Ann Hist'!$C$8:$AR$285,MATCH('71200M Ann'!$C205,'71200 Ann Hist'!$C$8:$C$285,0),MATCH('71200M Ann'!AG$8,'71200 Ann Hist'!$C$8:$AR$8,0))</f>
        <v>0</v>
      </c>
      <c r="AH205" s="10">
        <f>INDEX('71200 Ann Hist'!$C$8:$AR$285,MATCH('71200M Ann'!$C205,'71200 Ann Hist'!$C$8:$C$285,0),MATCH('71200M Ann'!AH$8,'71200 Ann Hist'!$C$8:$AR$8,0))</f>
        <v>0</v>
      </c>
      <c r="AI205" s="10">
        <f>INDEX('71200 Ann Hist'!$C$8:$AR$285,MATCH('71200M Ann'!$C205,'71200 Ann Hist'!$C$8:$C$285,0),MATCH('71200M Ann'!AI$8,'71200 Ann Hist'!$C$8:$AR$8,0))</f>
        <v>0</v>
      </c>
      <c r="AJ205" s="10">
        <f>INDEX('71200 Ann Hist'!$C$8:$AR$285,MATCH('71200M Ann'!$C205,'71200 Ann Hist'!$C$8:$C$285,0),MATCH('71200M Ann'!AJ$8,'71200 Ann Hist'!$C$8:$AR$8,0))</f>
        <v>0</v>
      </c>
      <c r="AK205" s="10">
        <f>INDEX('71200 Ann Hist'!$C$8:$AR$285,MATCH('71200M Ann'!$C205,'71200 Ann Hist'!$C$8:$C$285,0),MATCH('71200M Ann'!AK$8,'71200 Ann Hist'!$C$8:$AR$8,0))</f>
        <v>0</v>
      </c>
      <c r="AL205" s="10">
        <f>INDEX('71200 Ann Hist'!$C$8:$AR$285,MATCH('71200M Ann'!$C205,'71200 Ann Hist'!$C$8:$C$285,0),MATCH('71200M Ann'!AL$8,'71200 Ann Hist'!$C$8:$AR$8,0))</f>
        <v>0</v>
      </c>
      <c r="AM205" s="10">
        <f>INDEX('71200 Ann Hist'!$C$8:$AR$285,MATCH('71200M Ann'!$C205,'71200 Ann Hist'!$C$8:$C$285,0),MATCH('71200M Ann'!AM$8,'71200 Ann Hist'!$C$8:$AR$8,0))</f>
        <v>0</v>
      </c>
      <c r="AN205" s="10">
        <f>INDEX('71200 Ann Hist'!$C$8:$AR$285,MATCH('71200M Ann'!$C205,'71200 Ann Hist'!$C$8:$C$285,0),MATCH('71200M Ann'!AN$8,'71200 Ann Hist'!$C$8:$AR$8,0))</f>
        <v>0</v>
      </c>
      <c r="AO205" s="10">
        <f>INDEX('71200 Ann Hist'!$C$8:$AR$285,MATCH('71200M Ann'!$C205,'71200 Ann Hist'!$C$8:$C$285,0),MATCH('71200M Ann'!AO$8,'71200 Ann Hist'!$C$8:$AR$8,0))</f>
        <v>0</v>
      </c>
      <c r="AP205" s="10">
        <f>INDEX('71200 Ann Hist'!$C$8:$AR$285,MATCH('71200M Ann'!$C205,'71200 Ann Hist'!$C$8:$C$285,0),MATCH('71200M Ann'!AP$8,'71200 Ann Hist'!$C$8:$AR$8,0))</f>
        <v>0</v>
      </c>
      <c r="AQ205" s="10">
        <f>INDEX('71200 Ann Hist'!$C$8:$AR$285,MATCH('71200M Ann'!$C205,'71200 Ann Hist'!$C$8:$C$285,0),MATCH('71200M Ann'!AQ$8,'71200 Ann Hist'!$C$8:$AR$8,0))</f>
        <v>0</v>
      </c>
      <c r="AR205" s="11">
        <f>INDEX('71200 Ann'!$C$8:$AZ$285,MATCH('71200M Ann'!$C205,'71200 Ann'!$C$8:$C$285,0),MATCH('71200M Ann'!AR$8,'71200 Ann'!$C$8:$AZ$8,0))</f>
        <v>0</v>
      </c>
      <c r="AS205" s="11">
        <f>INDEX('71200 Ann'!$C$8:$AZ$285,MATCH('71200M Ann'!$C205,'71200 Ann'!$C$8:$C$285,0),MATCH('71200M Ann'!AS$8,'71200 Ann'!$C$8:$AZ$8,0))</f>
        <v>0</v>
      </c>
      <c r="AT205" s="11">
        <f>INDEX('71200 Ann'!$C$8:$AZ$285,MATCH('71200M Ann'!$C205,'71200 Ann'!$C$8:$C$285,0),MATCH('71200M Ann'!AT$8,'71200 Ann'!$C$8:$AZ$8,0))</f>
        <v>0</v>
      </c>
      <c r="AU205" s="11">
        <f>INDEX('71200 Ann'!$C$8:$AZ$285,MATCH('71200M Ann'!$C205,'71200 Ann'!$C$8:$C$285,0),MATCH('71200M Ann'!AU$8,'71200 Ann'!$C$8:$AZ$8,0))</f>
        <v>0</v>
      </c>
      <c r="AV205" s="11">
        <f>INDEX('71200 Ann'!$C$8:$AZ$285,MATCH('71200M Ann'!$C205,'71200 Ann'!$C$8:$C$285,0),MATCH('71200M Ann'!AV$8,'71200 Ann'!$C$8:$AZ$8,0))</f>
        <v>0</v>
      </c>
      <c r="AW205" s="11">
        <f>INDEX('71200 Ann'!$C$8:$AZ$285,MATCH('71200M Ann'!$C205,'71200 Ann'!$C$8:$C$285,0),MATCH('71200M Ann'!AW$8,'71200 Ann'!$C$8:$AZ$8,0))</f>
        <v>0</v>
      </c>
      <c r="AX205" s="11">
        <f>INDEX('71200 Ann'!$C$8:$AZ$285,MATCH('71200M Ann'!$C205,'71200 Ann'!$C$8:$C$285,0),MATCH('71200M Ann'!AX$8,'71200 Ann'!$C$8:$AZ$8,0))</f>
        <v>0</v>
      </c>
      <c r="AY205" s="11">
        <f>INDEX('71200 Ann'!$C$8:$AZ$285,MATCH('71200M Ann'!$C205,'71200 Ann'!$C$8:$C$285,0),MATCH('71200M Ann'!AY$8,'71200 Ann'!$C$8:$AZ$8,0))</f>
        <v>0</v>
      </c>
      <c r="AZ205" s="11">
        <f>INDEX('71200 Ann'!$C$8:$AZ$285,MATCH('71200M Ann'!$C205,'71200 Ann'!$C$8:$C$285,0),MATCH('71200M Ann'!AZ$8,'71200 Ann'!$C$8:$AZ$8,0))</f>
        <v>0</v>
      </c>
      <c r="BA205" s="11">
        <f>INDEX('71200 Ann'!$C$8:$AZ$285,MATCH('71200M Ann'!$C205,'71200 Ann'!$C$8:$C$285,0),MATCH('71200M Ann'!BA$8,'71200 Ann'!$C$8:$AZ$8,0))</f>
        <v>0</v>
      </c>
      <c r="BB205" s="11">
        <f>INDEX('71200 Ann'!$C$8:$AZ$285,MATCH('71200M Ann'!$C205,'71200 Ann'!$C$8:$C$285,0),MATCH('71200M Ann'!BB$8,'71200 Ann'!$C$8:$AZ$8,0))</f>
        <v>0</v>
      </c>
      <c r="BC205" s="11">
        <f>INDEX('71200 Ann'!$C$8:$AZ$285,MATCH('71200M Ann'!$C205,'71200 Ann'!$C$8:$C$285,0),MATCH('71200M Ann'!BC$8,'71200 Ann'!$C$8:$AZ$8,0))</f>
        <v>0</v>
      </c>
      <c r="BD205" s="11">
        <f>INDEX('71200 Ann'!$C$8:$AZ$285,MATCH('71200M Ann'!$C205,'71200 Ann'!$C$8:$C$285,0),MATCH('71200M Ann'!BD$8,'71200 Ann'!$C$8:$AZ$8,0))</f>
        <v>0</v>
      </c>
      <c r="BE205" s="11">
        <f>INDEX('71200 Ann'!$C$8:$AZ$285,MATCH('71200M Ann'!$C205,'71200 Ann'!$C$8:$C$285,0),MATCH('71200M Ann'!BE$8,'71200 Ann'!$C$8:$AZ$8,0))</f>
        <v>0</v>
      </c>
      <c r="BF205" s="11">
        <f>INDEX('71200 Ann'!$C$8:$AZ$285,MATCH('71200M Ann'!$C205,'71200 Ann'!$C$8:$C$285,0),MATCH('71200M Ann'!BF$8,'71200 Ann'!$C$8:$AZ$8,0))</f>
        <v>0</v>
      </c>
      <c r="BG205" s="11">
        <f>INDEX('71200 Ann'!$C$8:$AZ$285,MATCH('71200M Ann'!$C205,'71200 Ann'!$C$8:$C$285,0),MATCH('71200M Ann'!BG$8,'71200 Ann'!$C$8:$AZ$8,0))</f>
        <v>0</v>
      </c>
      <c r="BH205" s="11">
        <f>INDEX('71200 Ann'!$C$8:$AZ$285,MATCH('71200M Ann'!$C205,'71200 Ann'!$C$8:$C$285,0),MATCH('71200M Ann'!BH$8,'71200 Ann'!$C$8:$AZ$8,0))</f>
        <v>0</v>
      </c>
      <c r="BI205" s="11">
        <f>INDEX('71200 Ann'!$C$8:$AZ$285,MATCH('71200M Ann'!$C205,'71200 Ann'!$C$8:$C$285,0),MATCH('71200M Ann'!BI$8,'71200 Ann'!$C$8:$AZ$8,0))</f>
        <v>0</v>
      </c>
      <c r="BJ205" s="11">
        <f>INDEX('71200 Ann'!$C$8:$AZ$285,MATCH('71200M Ann'!$C205,'71200 Ann'!$C$8:$C$285,0),MATCH('71200M Ann'!BJ$8,'71200 Ann'!$C$8:$AZ$8,0))</f>
        <v>0</v>
      </c>
      <c r="BK205" s="11">
        <f>INDEX('71200 Ann'!$C$8:$AZ$285,MATCH('71200M Ann'!$C205,'71200 Ann'!$C$8:$C$285,0),MATCH('71200M Ann'!BK$8,'71200 Ann'!$C$8:$AZ$8,0))</f>
        <v>0</v>
      </c>
      <c r="BL205" s="11">
        <f>INDEX('71200 Ann'!$C$8:$AZ$285,MATCH('71200M Ann'!$C205,'71200 Ann'!$C$8:$C$285,0),MATCH('71200M Ann'!BL$8,'71200 Ann'!$C$8:$AZ$8,0))</f>
        <v>0</v>
      </c>
      <c r="BM205" s="11">
        <f>INDEX('71200 Ann'!$C$8:$AZ$285,MATCH('71200M Ann'!$C205,'71200 Ann'!$C$8:$C$285,0),MATCH('71200M Ann'!BM$8,'71200 Ann'!$C$8:$AZ$8,0))</f>
        <v>0</v>
      </c>
      <c r="BN205" s="11">
        <f>INDEX('71200 Ann'!$C$8:$AZ$285,MATCH('71200M Ann'!$C205,'71200 Ann'!$C$8:$C$285,0),MATCH('71200M Ann'!BN$8,'71200 Ann'!$C$8:$AZ$8,0))</f>
        <v>0</v>
      </c>
      <c r="BO205" s="11">
        <f>INDEX('71200 Ann'!$C$8:$AZ$285,MATCH('71200M Ann'!$C205,'71200 Ann'!$C$8:$C$285,0),MATCH('71200M Ann'!BO$8,'71200 Ann'!$C$8:$AZ$8,0))</f>
        <v>0</v>
      </c>
      <c r="BP205" s="11">
        <f>INDEX('71200 Ann'!$C$8:$AZ$285,MATCH('71200M Ann'!$C205,'71200 Ann'!$C$8:$C$285,0),MATCH('71200M Ann'!BP$8,'71200 Ann'!$C$8:$AZ$8,0))</f>
        <v>0</v>
      </c>
      <c r="BQ205" s="11">
        <f>INDEX('71200 Ann'!$C$8:$AZ$285,MATCH('71200M Ann'!$C205,'71200 Ann'!$C$8:$C$285,0),MATCH('71200M Ann'!BQ$8,'71200 Ann'!$C$8:$AZ$8,0))</f>
        <v>0</v>
      </c>
      <c r="BR205" s="11">
        <f>INDEX('71200 Ann'!$C$8:$AZ$285,MATCH('71200M Ann'!$C205,'71200 Ann'!$C$8:$C$285,0),MATCH('71200M Ann'!BR$8,'71200 Ann'!$C$8:$AZ$8,0))</f>
        <v>0</v>
      </c>
      <c r="BS205" s="11">
        <f>INDEX('71200 Ann'!$C$8:$AZ$285,MATCH('71200M Ann'!$C205,'71200 Ann'!$C$8:$C$285,0),MATCH('71200M Ann'!BS$8,'71200 Ann'!$C$8:$AZ$8,0))</f>
        <v>0</v>
      </c>
      <c r="BT205" s="11">
        <f>INDEX('71200 Ann'!$C$8:$AZ$285,MATCH('71200M Ann'!$C205,'71200 Ann'!$C$8:$C$285,0),MATCH('71200M Ann'!BT$8,'71200 Ann'!$C$8:$AZ$8,0))</f>
        <v>0</v>
      </c>
      <c r="BU205" s="11">
        <f>INDEX('71200 Ann'!$C$8:$AZ$285,MATCH('71200M Ann'!$C205,'71200 Ann'!$C$8:$C$285,0),MATCH('71200M Ann'!BU$8,'71200 Ann'!$C$8:$AZ$8,0))</f>
        <v>0</v>
      </c>
      <c r="BV205" s="11">
        <f>INDEX('71200 Ann'!$C$8:$AZ$285,MATCH('71200M Ann'!$C205,'71200 Ann'!$C$8:$C$285,0),MATCH('71200M Ann'!BV$8,'71200 Ann'!$C$8:$AZ$8,0))</f>
        <v>0</v>
      </c>
      <c r="BW205" s="11">
        <f>INDEX('71200 Ann'!$C$8:$AZ$285,MATCH('71200M Ann'!$C205,'71200 Ann'!$C$8:$C$285,0),MATCH('71200M Ann'!BW$8,'71200 Ann'!$C$8:$AZ$8,0))</f>
        <v>0</v>
      </c>
      <c r="BX205" s="11">
        <f>INDEX('71200 Ann'!$C$8:$AZ$285,MATCH('71200M Ann'!$C205,'71200 Ann'!$C$8:$C$285,0),MATCH('71200M Ann'!BX$8,'71200 Ann'!$C$8:$AZ$8,0))</f>
        <v>0</v>
      </c>
      <c r="BY205" s="11">
        <f>INDEX('71200 Ann'!$C$8:$AZ$285,MATCH('71200M Ann'!$C205,'71200 Ann'!$C$8:$C$285,0),MATCH('71200M Ann'!BY$8,'71200 Ann'!$C$8:$AZ$8,0))</f>
        <v>0</v>
      </c>
      <c r="BZ205" s="11">
        <f>INDEX('71200 Ann'!$C$8:$AZ$285,MATCH('71200M Ann'!$C205,'71200 Ann'!$C$8:$C$285,0),MATCH('71200M Ann'!BZ$8,'71200 Ann'!$C$8:$AZ$8,0))</f>
        <v>0</v>
      </c>
      <c r="CA205" s="11">
        <f>INDEX('71200 Ann'!$C$8:$AZ$285,MATCH('71200M Ann'!$C205,'71200 Ann'!$C$8:$C$285,0),MATCH('71200M Ann'!CA$8,'71200 Ann'!$C$8:$AZ$8,0))</f>
        <v>0</v>
      </c>
      <c r="CB205" s="11">
        <f>INDEX('71200 Ann'!$C$8:$AZ$285,MATCH('71200M Ann'!$C205,'71200 Ann'!$C$8:$C$285,0),MATCH('71200M Ann'!CB$8,'71200 Ann'!$C$8:$AZ$8,0))</f>
        <v>0</v>
      </c>
      <c r="CC205" s="11">
        <f>INDEX('71200 Ann'!$C$8:$AZ$285,MATCH('71200M Ann'!$C205,'71200 Ann'!$C$8:$C$285,0),MATCH('71200M Ann'!CC$8,'71200 Ann'!$C$8:$AZ$8,0))</f>
        <v>0</v>
      </c>
      <c r="CD205" s="11">
        <f>INDEX('71200 Ann'!$C$8:$AZ$285,MATCH('71200M Ann'!$C205,'71200 Ann'!$C$8:$C$285,0),MATCH('71200M Ann'!CD$8,'71200 Ann'!$C$8:$AZ$8,0))</f>
        <v>0</v>
      </c>
      <c r="CE205" s="11">
        <f>INDEX('71200 Ann'!$C$8:$AZ$285,MATCH('71200M Ann'!$C205,'71200 Ann'!$C$8:$C$285,0),MATCH('71200M Ann'!CE$8,'71200 Ann'!$C$8:$AZ$8,0))</f>
        <v>0</v>
      </c>
      <c r="CF205" s="11">
        <f>INDEX('71200 Ann'!$C$8:$AZ$285,MATCH('71200M Ann'!$C205,'71200 Ann'!$C$8:$C$285,0),MATCH('71200M Ann'!CF$8,'71200 Ann'!$C$8:$AZ$8,0))</f>
        <v>0</v>
      </c>
      <c r="CG205" s="11">
        <f>INDEX('71200 Ann'!$C$8:$AZ$285,MATCH('71200M Ann'!$C205,'71200 Ann'!$C$8:$C$285,0),MATCH('71200M Ann'!CG$8,'71200 Ann'!$C$8:$AZ$8,0))</f>
        <v>0</v>
      </c>
      <c r="CH205" s="11">
        <f>INDEX('71200 Ann'!$C$8:$AZ$285,MATCH('71200M Ann'!$C205,'71200 Ann'!$C$8:$C$285,0),MATCH('71200M Ann'!CH$8,'71200 Ann'!$C$8:$AZ$8,0))</f>
        <v>0</v>
      </c>
      <c r="CI205" s="11">
        <f>INDEX('71200 Ann'!$C$8:$AZ$285,MATCH('71200M Ann'!$C205,'71200 Ann'!$C$8:$C$285,0),MATCH('71200M Ann'!CI$8,'71200 Ann'!$C$8:$AZ$8,0))</f>
        <v>0</v>
      </c>
      <c r="CJ205" s="11">
        <f>INDEX('71200 Ann'!$C$8:$AZ$285,MATCH('71200M Ann'!$C205,'71200 Ann'!$C$8:$C$285,0),MATCH('71200M Ann'!CJ$8,'71200 Ann'!$C$8:$AZ$8,0))</f>
        <v>0</v>
      </c>
      <c r="CK205" s="11">
        <f>INDEX('71200 Ann'!$C$8:$AZ$285,MATCH('71200M Ann'!$C205,'71200 Ann'!$C$8:$C$285,0),MATCH('71200M Ann'!CK$8,'71200 Ann'!$C$8:$AZ$8,0))</f>
        <v>0</v>
      </c>
      <c r="CL205" s="11">
        <f>INDEX('71200 Ann'!$C$8:$AZ$285,MATCH('71200M Ann'!$C205,'71200 Ann'!$C$8:$C$285,0),MATCH('71200M Ann'!CL$8,'71200 Ann'!$C$8:$AZ$8,0))</f>
        <v>0</v>
      </c>
      <c r="CM205" s="11"/>
      <c r="CN205" s="8"/>
    </row>
    <row r="206" spans="1:92" s="10" customFormat="1" x14ac:dyDescent="0.25">
      <c r="A206" s="32">
        <v>188</v>
      </c>
      <c r="B206" s="10" t="s">
        <v>867</v>
      </c>
      <c r="C206" s="10" t="s">
        <v>884</v>
      </c>
      <c r="D206" s="10">
        <f>INDEX('71200 Ann Hist'!$C$8:$AR$285,MATCH('71200M Ann'!$C206,'71200 Ann Hist'!$C$8:$C$285,0),MATCH('71200M Ann'!D$8,'71200 Ann Hist'!$C$8:$AR$8,0))</f>
        <v>0</v>
      </c>
      <c r="E206" s="10">
        <f>INDEX('71200 Ann Hist'!$C$8:$AR$285,MATCH('71200M Ann'!$C206,'71200 Ann Hist'!$C$8:$C$285,0),MATCH('71200M Ann'!E$8,'71200 Ann Hist'!$C$8:$AR$8,0))</f>
        <v>0</v>
      </c>
      <c r="F206" s="10">
        <f>INDEX('71200 Ann Hist'!$C$8:$AR$285,MATCH('71200M Ann'!$C206,'71200 Ann Hist'!$C$8:$C$285,0),MATCH('71200M Ann'!F$8,'71200 Ann Hist'!$C$8:$AR$8,0))</f>
        <v>0</v>
      </c>
      <c r="G206" s="10">
        <f>INDEX('71200 Ann Hist'!$C$8:$AR$285,MATCH('71200M Ann'!$C206,'71200 Ann Hist'!$C$8:$C$285,0),MATCH('71200M Ann'!G$8,'71200 Ann Hist'!$C$8:$AR$8,0))</f>
        <v>0</v>
      </c>
      <c r="H206" s="10">
        <f>INDEX('71200 Ann Hist'!$C$8:$AR$285,MATCH('71200M Ann'!$C206,'71200 Ann Hist'!$C$8:$C$285,0),MATCH('71200M Ann'!H$8,'71200 Ann Hist'!$C$8:$AR$8,0))</f>
        <v>0</v>
      </c>
      <c r="I206" s="10">
        <f>INDEX('71200 Ann Hist'!$C$8:$AR$285,MATCH('71200M Ann'!$C206,'71200 Ann Hist'!$C$8:$C$285,0),MATCH('71200M Ann'!I$8,'71200 Ann Hist'!$C$8:$AR$8,0))</f>
        <v>0</v>
      </c>
      <c r="J206" s="10">
        <f>INDEX('71200 Ann Hist'!$C$8:$AR$285,MATCH('71200M Ann'!$C206,'71200 Ann Hist'!$C$8:$C$285,0),MATCH('71200M Ann'!J$8,'71200 Ann Hist'!$C$8:$AR$8,0))</f>
        <v>0</v>
      </c>
      <c r="K206" s="10">
        <f>INDEX('71200 Ann Hist'!$C$8:$AR$285,MATCH('71200M Ann'!$C206,'71200 Ann Hist'!$C$8:$C$285,0),MATCH('71200M Ann'!K$8,'71200 Ann Hist'!$C$8:$AR$8,0))</f>
        <v>0</v>
      </c>
      <c r="L206" s="10">
        <f>INDEX('71200 Ann Hist'!$C$8:$AR$285,MATCH('71200M Ann'!$C206,'71200 Ann Hist'!$C$8:$C$285,0),MATCH('71200M Ann'!L$8,'71200 Ann Hist'!$C$8:$AR$8,0))</f>
        <v>0</v>
      </c>
      <c r="M206" s="10">
        <f>INDEX('71200 Ann Hist'!$C$8:$AR$285,MATCH('71200M Ann'!$C206,'71200 Ann Hist'!$C$8:$C$285,0),MATCH('71200M Ann'!M$8,'71200 Ann Hist'!$C$8:$AR$8,0))</f>
        <v>0</v>
      </c>
      <c r="N206" s="10">
        <f>INDEX('71200 Ann Hist'!$C$8:$AR$285,MATCH('71200M Ann'!$C206,'71200 Ann Hist'!$C$8:$C$285,0),MATCH('71200M Ann'!N$8,'71200 Ann Hist'!$C$8:$AR$8,0))</f>
        <v>0</v>
      </c>
      <c r="O206" s="10">
        <f>INDEX('71200 Ann Hist'!$C$8:$AR$285,MATCH('71200M Ann'!$C206,'71200 Ann Hist'!$C$8:$C$285,0),MATCH('71200M Ann'!O$8,'71200 Ann Hist'!$C$8:$AR$8,0))</f>
        <v>0</v>
      </c>
      <c r="P206" s="10">
        <f>INDEX('71200 Ann Hist'!$C$8:$AR$285,MATCH('71200M Ann'!$C206,'71200 Ann Hist'!$C$8:$C$285,0),MATCH('71200M Ann'!P$8,'71200 Ann Hist'!$C$8:$AR$8,0))</f>
        <v>0</v>
      </c>
      <c r="Q206" s="10">
        <f>INDEX('71200 Ann Hist'!$C$8:$AR$285,MATCH('71200M Ann'!$C206,'71200 Ann Hist'!$C$8:$C$285,0),MATCH('71200M Ann'!Q$8,'71200 Ann Hist'!$C$8:$AR$8,0))</f>
        <v>0</v>
      </c>
      <c r="R206" s="10">
        <f>INDEX('71200 Ann Hist'!$C$8:$AR$285,MATCH('71200M Ann'!$C206,'71200 Ann Hist'!$C$8:$C$285,0),MATCH('71200M Ann'!R$8,'71200 Ann Hist'!$C$8:$AR$8,0))</f>
        <v>0</v>
      </c>
      <c r="S206" s="10">
        <f>INDEX('71200 Ann Hist'!$C$8:$AR$285,MATCH('71200M Ann'!$C206,'71200 Ann Hist'!$C$8:$C$285,0),MATCH('71200M Ann'!S$8,'71200 Ann Hist'!$C$8:$AR$8,0))</f>
        <v>0</v>
      </c>
      <c r="T206" s="10">
        <f>INDEX('71200 Ann Hist'!$C$8:$AR$285,MATCH('71200M Ann'!$C206,'71200 Ann Hist'!$C$8:$C$285,0),MATCH('71200M Ann'!T$8,'71200 Ann Hist'!$C$8:$AR$8,0))</f>
        <v>0</v>
      </c>
      <c r="U206" s="10">
        <f>INDEX('71200 Ann Hist'!$C$8:$AR$285,MATCH('71200M Ann'!$C206,'71200 Ann Hist'!$C$8:$C$285,0),MATCH('71200M Ann'!U$8,'71200 Ann Hist'!$C$8:$AR$8,0))</f>
        <v>0</v>
      </c>
      <c r="V206" s="10">
        <f>INDEX('71200 Ann Hist'!$C$8:$AR$285,MATCH('71200M Ann'!$C206,'71200 Ann Hist'!$C$8:$C$285,0),MATCH('71200M Ann'!V$8,'71200 Ann Hist'!$C$8:$AR$8,0))</f>
        <v>0</v>
      </c>
      <c r="W206" s="10">
        <f>INDEX('71200 Ann Hist'!$C$8:$AR$285,MATCH('71200M Ann'!$C206,'71200 Ann Hist'!$C$8:$C$285,0),MATCH('71200M Ann'!W$8,'71200 Ann Hist'!$C$8:$AR$8,0))</f>
        <v>0</v>
      </c>
      <c r="X206" s="10">
        <f>INDEX('71200 Ann Hist'!$C$8:$AR$285,MATCH('71200M Ann'!$C206,'71200 Ann Hist'!$C$8:$C$285,0),MATCH('71200M Ann'!X$8,'71200 Ann Hist'!$C$8:$AR$8,0))</f>
        <v>0</v>
      </c>
      <c r="Y206" s="10">
        <f>INDEX('71200 Ann Hist'!$C$8:$AR$285,MATCH('71200M Ann'!$C206,'71200 Ann Hist'!$C$8:$C$285,0),MATCH('71200M Ann'!Y$8,'71200 Ann Hist'!$C$8:$AR$8,0))</f>
        <v>0</v>
      </c>
      <c r="Z206" s="10">
        <f>INDEX('71200 Ann Hist'!$C$8:$AR$285,MATCH('71200M Ann'!$C206,'71200 Ann Hist'!$C$8:$C$285,0),MATCH('71200M Ann'!Z$8,'71200 Ann Hist'!$C$8:$AR$8,0))</f>
        <v>0</v>
      </c>
      <c r="AA206" s="10">
        <f>INDEX('71200 Ann Hist'!$C$8:$AR$285,MATCH('71200M Ann'!$C206,'71200 Ann Hist'!$C$8:$C$285,0),MATCH('71200M Ann'!AA$8,'71200 Ann Hist'!$C$8:$AR$8,0))</f>
        <v>0</v>
      </c>
      <c r="AB206" s="10">
        <f>INDEX('71200 Ann Hist'!$C$8:$AR$285,MATCH('71200M Ann'!$C206,'71200 Ann Hist'!$C$8:$C$285,0),MATCH('71200M Ann'!AB$8,'71200 Ann Hist'!$C$8:$AR$8,0))</f>
        <v>0</v>
      </c>
      <c r="AC206" s="10">
        <f>INDEX('71200 Ann Hist'!$C$8:$AR$285,MATCH('71200M Ann'!$C206,'71200 Ann Hist'!$C$8:$C$285,0),MATCH('71200M Ann'!AC$8,'71200 Ann Hist'!$C$8:$AR$8,0))</f>
        <v>0</v>
      </c>
      <c r="AD206" s="10">
        <f>INDEX('71200 Ann Hist'!$C$8:$AR$285,MATCH('71200M Ann'!$C206,'71200 Ann Hist'!$C$8:$C$285,0),MATCH('71200M Ann'!AD$8,'71200 Ann Hist'!$C$8:$AR$8,0))</f>
        <v>0</v>
      </c>
      <c r="AE206" s="10">
        <f>INDEX('71200 Ann Hist'!$C$8:$AR$285,MATCH('71200M Ann'!$C206,'71200 Ann Hist'!$C$8:$C$285,0),MATCH('71200M Ann'!AE$8,'71200 Ann Hist'!$C$8:$AR$8,0))</f>
        <v>0</v>
      </c>
      <c r="AF206" s="10">
        <f>INDEX('71200 Ann Hist'!$C$8:$AR$285,MATCH('71200M Ann'!$C206,'71200 Ann Hist'!$C$8:$C$285,0),MATCH('71200M Ann'!AF$8,'71200 Ann Hist'!$C$8:$AR$8,0))</f>
        <v>0</v>
      </c>
      <c r="AG206" s="10">
        <f>INDEX('71200 Ann Hist'!$C$8:$AR$285,MATCH('71200M Ann'!$C206,'71200 Ann Hist'!$C$8:$C$285,0),MATCH('71200M Ann'!AG$8,'71200 Ann Hist'!$C$8:$AR$8,0))</f>
        <v>0</v>
      </c>
      <c r="AH206" s="10">
        <f>INDEX('71200 Ann Hist'!$C$8:$AR$285,MATCH('71200M Ann'!$C206,'71200 Ann Hist'!$C$8:$C$285,0),MATCH('71200M Ann'!AH$8,'71200 Ann Hist'!$C$8:$AR$8,0))</f>
        <v>0</v>
      </c>
      <c r="AI206" s="10">
        <f>INDEX('71200 Ann Hist'!$C$8:$AR$285,MATCH('71200M Ann'!$C206,'71200 Ann Hist'!$C$8:$C$285,0),MATCH('71200M Ann'!AI$8,'71200 Ann Hist'!$C$8:$AR$8,0))</f>
        <v>0</v>
      </c>
      <c r="AJ206" s="10">
        <f>INDEX('71200 Ann Hist'!$C$8:$AR$285,MATCH('71200M Ann'!$C206,'71200 Ann Hist'!$C$8:$C$285,0),MATCH('71200M Ann'!AJ$8,'71200 Ann Hist'!$C$8:$AR$8,0))</f>
        <v>0</v>
      </c>
      <c r="AK206" s="10">
        <f>INDEX('71200 Ann Hist'!$C$8:$AR$285,MATCH('71200M Ann'!$C206,'71200 Ann Hist'!$C$8:$C$285,0),MATCH('71200M Ann'!AK$8,'71200 Ann Hist'!$C$8:$AR$8,0))</f>
        <v>0</v>
      </c>
      <c r="AL206" s="10">
        <f>INDEX('71200 Ann Hist'!$C$8:$AR$285,MATCH('71200M Ann'!$C206,'71200 Ann Hist'!$C$8:$C$285,0),MATCH('71200M Ann'!AL$8,'71200 Ann Hist'!$C$8:$AR$8,0))</f>
        <v>0</v>
      </c>
      <c r="AM206" s="10">
        <f>INDEX('71200 Ann Hist'!$C$8:$AR$285,MATCH('71200M Ann'!$C206,'71200 Ann Hist'!$C$8:$C$285,0),MATCH('71200M Ann'!AM$8,'71200 Ann Hist'!$C$8:$AR$8,0))</f>
        <v>0</v>
      </c>
      <c r="AN206" s="10">
        <f>INDEX('71200 Ann Hist'!$C$8:$AR$285,MATCH('71200M Ann'!$C206,'71200 Ann Hist'!$C$8:$C$285,0),MATCH('71200M Ann'!AN$8,'71200 Ann Hist'!$C$8:$AR$8,0))</f>
        <v>0.1</v>
      </c>
      <c r="AO206" s="10">
        <f>INDEX('71200 Ann Hist'!$C$8:$AR$285,MATCH('71200M Ann'!$C206,'71200 Ann Hist'!$C$8:$C$285,0),MATCH('71200M Ann'!AO$8,'71200 Ann Hist'!$C$8:$AR$8,0))</f>
        <v>0.1</v>
      </c>
      <c r="AP206" s="10">
        <f>INDEX('71200 Ann Hist'!$C$8:$AR$285,MATCH('71200M Ann'!$C206,'71200 Ann Hist'!$C$8:$C$285,0),MATCH('71200M Ann'!AP$8,'71200 Ann Hist'!$C$8:$AR$8,0))</f>
        <v>0.1</v>
      </c>
      <c r="AQ206" s="10">
        <f>INDEX('71200 Ann Hist'!$C$8:$AR$285,MATCH('71200M Ann'!$C206,'71200 Ann Hist'!$C$8:$C$285,0),MATCH('71200M Ann'!AQ$8,'71200 Ann Hist'!$C$8:$AR$8,0))</f>
        <v>0.5</v>
      </c>
      <c r="AR206" s="11">
        <f>INDEX('71200 Ann'!$C$8:$AZ$285,MATCH('71200M Ann'!$C206,'71200 Ann'!$C$8:$C$285,0),MATCH('71200M Ann'!AR$8,'71200 Ann'!$C$8:$AZ$8,0))</f>
        <v>0.6</v>
      </c>
      <c r="AS206" s="11">
        <f>INDEX('71200 Ann'!$C$8:$AZ$285,MATCH('71200M Ann'!$C206,'71200 Ann'!$C$8:$C$285,0),MATCH('71200M Ann'!AS$8,'71200 Ann'!$C$8:$AZ$8,0))</f>
        <v>0.7</v>
      </c>
      <c r="AT206" s="11">
        <f>INDEX('71200 Ann'!$C$8:$AZ$285,MATCH('71200M Ann'!$C206,'71200 Ann'!$C$8:$C$285,0),MATCH('71200M Ann'!AT$8,'71200 Ann'!$C$8:$AZ$8,0))</f>
        <v>0.7</v>
      </c>
      <c r="AU206" s="11">
        <f>INDEX('71200 Ann'!$C$8:$AZ$285,MATCH('71200M Ann'!$C206,'71200 Ann'!$C$8:$C$285,0),MATCH('71200M Ann'!AU$8,'71200 Ann'!$C$8:$AZ$8,0))</f>
        <v>0.8</v>
      </c>
      <c r="AV206" s="11">
        <f>INDEX('71200 Ann'!$C$8:$AZ$285,MATCH('71200M Ann'!$C206,'71200 Ann'!$C$8:$C$285,0),MATCH('71200M Ann'!AV$8,'71200 Ann'!$C$8:$AZ$8,0))</f>
        <v>0.9</v>
      </c>
      <c r="AW206" s="11">
        <f>INDEX('71200 Ann'!$C$8:$AZ$285,MATCH('71200M Ann'!$C206,'71200 Ann'!$C$8:$C$285,0),MATCH('71200M Ann'!AW$8,'71200 Ann'!$C$8:$AZ$8,0))</f>
        <v>0.9</v>
      </c>
      <c r="AX206" s="11">
        <f>INDEX('71200 Ann'!$C$8:$AZ$285,MATCH('71200M Ann'!$C206,'71200 Ann'!$C$8:$C$285,0),MATCH('71200M Ann'!AX$8,'71200 Ann'!$C$8:$AZ$8,0))</f>
        <v>0.9</v>
      </c>
      <c r="AY206" s="11">
        <f>INDEX('71200 Ann'!$C$8:$AZ$285,MATCH('71200M Ann'!$C206,'71200 Ann'!$C$8:$C$285,0),MATCH('71200M Ann'!AY$8,'71200 Ann'!$C$8:$AZ$8,0))</f>
        <v>1</v>
      </c>
      <c r="AZ206" s="11">
        <f>INDEX('71200 Ann'!$C$8:$AZ$285,MATCH('71200M Ann'!$C206,'71200 Ann'!$C$8:$C$285,0),MATCH('71200M Ann'!AZ$8,'71200 Ann'!$C$8:$AZ$8,0))</f>
        <v>1.1000000000000001</v>
      </c>
      <c r="BA206" s="11">
        <f>INDEX('71200 Ann'!$C$8:$AZ$285,MATCH('71200M Ann'!$C206,'71200 Ann'!$C$8:$C$285,0),MATCH('71200M Ann'!BA$8,'71200 Ann'!$C$8:$AZ$8,0))</f>
        <v>1.3</v>
      </c>
      <c r="BB206" s="11">
        <f>INDEX('71200 Ann'!$C$8:$AZ$285,MATCH('71200M Ann'!$C206,'71200 Ann'!$C$8:$C$285,0),MATCH('71200M Ann'!BB$8,'71200 Ann'!$C$8:$AZ$8,0))</f>
        <v>1.5</v>
      </c>
      <c r="BC206" s="11">
        <f>INDEX('71200 Ann'!$C$8:$AZ$285,MATCH('71200M Ann'!$C206,'71200 Ann'!$C$8:$C$285,0),MATCH('71200M Ann'!BC$8,'71200 Ann'!$C$8:$AZ$8,0))</f>
        <v>1.8</v>
      </c>
      <c r="BD206" s="11">
        <f>INDEX('71200 Ann'!$C$8:$AZ$285,MATCH('71200M Ann'!$C206,'71200 Ann'!$C$8:$C$285,0),MATCH('71200M Ann'!BD$8,'71200 Ann'!$C$8:$AZ$8,0))</f>
        <v>2.1</v>
      </c>
      <c r="BE206" s="11">
        <f>INDEX('71200 Ann'!$C$8:$AZ$285,MATCH('71200M Ann'!$C206,'71200 Ann'!$C$8:$C$285,0),MATCH('71200M Ann'!BE$8,'71200 Ann'!$C$8:$AZ$8,0))</f>
        <v>2.6</v>
      </c>
      <c r="BF206" s="11">
        <f>INDEX('71200 Ann'!$C$8:$AZ$285,MATCH('71200M Ann'!$C206,'71200 Ann'!$C$8:$C$285,0),MATCH('71200M Ann'!BF$8,'71200 Ann'!$C$8:$AZ$8,0))</f>
        <v>2.9</v>
      </c>
      <c r="BG206" s="11">
        <f>INDEX('71200 Ann'!$C$8:$AZ$285,MATCH('71200M Ann'!$C206,'71200 Ann'!$C$8:$C$285,0),MATCH('71200M Ann'!BG$8,'71200 Ann'!$C$8:$AZ$8,0))</f>
        <v>3.4</v>
      </c>
      <c r="BH206" s="11">
        <f>INDEX('71200 Ann'!$C$8:$AZ$285,MATCH('71200M Ann'!$C206,'71200 Ann'!$C$8:$C$285,0),MATCH('71200M Ann'!BH$8,'71200 Ann'!$C$8:$AZ$8,0))</f>
        <v>4.2</v>
      </c>
      <c r="BI206" s="11">
        <f>INDEX('71200 Ann'!$C$8:$AZ$285,MATCH('71200M Ann'!$C206,'71200 Ann'!$C$8:$C$285,0),MATCH('71200M Ann'!BI$8,'71200 Ann'!$C$8:$AZ$8,0))</f>
        <v>4.7</v>
      </c>
      <c r="BJ206" s="11">
        <f>INDEX('71200 Ann'!$C$8:$AZ$285,MATCH('71200M Ann'!$C206,'71200 Ann'!$C$8:$C$285,0),MATCH('71200M Ann'!BJ$8,'71200 Ann'!$C$8:$AZ$8,0))</f>
        <v>4.8</v>
      </c>
      <c r="BK206" s="11">
        <f>INDEX('71200 Ann'!$C$8:$AZ$285,MATCH('71200M Ann'!$C206,'71200 Ann'!$C$8:$C$285,0),MATCH('71200M Ann'!BK$8,'71200 Ann'!$C$8:$AZ$8,0))</f>
        <v>5.0999999999999996</v>
      </c>
      <c r="BL206" s="11">
        <f>INDEX('71200 Ann'!$C$8:$AZ$285,MATCH('71200M Ann'!$C206,'71200 Ann'!$C$8:$C$285,0),MATCH('71200M Ann'!BL$8,'71200 Ann'!$C$8:$AZ$8,0))</f>
        <v>5.7</v>
      </c>
      <c r="BM206" s="11">
        <f>INDEX('71200 Ann'!$C$8:$AZ$285,MATCH('71200M Ann'!$C206,'71200 Ann'!$C$8:$C$285,0),MATCH('71200M Ann'!BM$8,'71200 Ann'!$C$8:$AZ$8,0))</f>
        <v>6.1</v>
      </c>
      <c r="BN206" s="11">
        <f>INDEX('71200 Ann'!$C$8:$AZ$285,MATCH('71200M Ann'!$C206,'71200 Ann'!$C$8:$C$285,0),MATCH('71200M Ann'!BN$8,'71200 Ann'!$C$8:$AZ$8,0))</f>
        <v>6.8</v>
      </c>
      <c r="BO206" s="11">
        <f>INDEX('71200 Ann'!$C$8:$AZ$285,MATCH('71200M Ann'!$C206,'71200 Ann'!$C$8:$C$285,0),MATCH('71200M Ann'!BO$8,'71200 Ann'!$C$8:$AZ$8,0))</f>
        <v>7.2</v>
      </c>
      <c r="BP206" s="11">
        <f>INDEX('71200 Ann'!$C$8:$AZ$285,MATCH('71200M Ann'!$C206,'71200 Ann'!$C$8:$C$285,0),MATCH('71200M Ann'!BP$8,'71200 Ann'!$C$8:$AZ$8,0))</f>
        <v>8</v>
      </c>
      <c r="BQ206" s="11">
        <f>INDEX('71200 Ann'!$C$8:$AZ$285,MATCH('71200M Ann'!$C206,'71200 Ann'!$C$8:$C$285,0),MATCH('71200M Ann'!BQ$8,'71200 Ann'!$C$8:$AZ$8,0))</f>
        <v>8.6999999999999993</v>
      </c>
      <c r="BR206" s="11">
        <f>INDEX('71200 Ann'!$C$8:$AZ$285,MATCH('71200M Ann'!$C206,'71200 Ann'!$C$8:$C$285,0),MATCH('71200M Ann'!BR$8,'71200 Ann'!$C$8:$AZ$8,0))</f>
        <v>9</v>
      </c>
      <c r="BS206" s="11">
        <f>INDEX('71200 Ann'!$C$8:$AZ$285,MATCH('71200M Ann'!$C206,'71200 Ann'!$C$8:$C$285,0),MATCH('71200M Ann'!BS$8,'71200 Ann'!$C$8:$AZ$8,0))</f>
        <v>11</v>
      </c>
      <c r="BT206" s="11">
        <f>INDEX('71200 Ann'!$C$8:$AZ$285,MATCH('71200M Ann'!$C206,'71200 Ann'!$C$8:$C$285,0),MATCH('71200M Ann'!BT$8,'71200 Ann'!$C$8:$AZ$8,0))</f>
        <v>12.7</v>
      </c>
      <c r="BU206" s="11">
        <f>INDEX('71200 Ann'!$C$8:$AZ$285,MATCH('71200M Ann'!$C206,'71200 Ann'!$C$8:$C$285,0),MATCH('71200M Ann'!BU$8,'71200 Ann'!$C$8:$AZ$8,0))</f>
        <v>14.1</v>
      </c>
      <c r="BV206" s="11">
        <f>INDEX('71200 Ann'!$C$8:$AZ$285,MATCH('71200M Ann'!$C206,'71200 Ann'!$C$8:$C$285,0),MATCH('71200M Ann'!BV$8,'71200 Ann'!$C$8:$AZ$8,0))</f>
        <v>13.5</v>
      </c>
      <c r="BW206" s="11">
        <f>INDEX('71200 Ann'!$C$8:$AZ$285,MATCH('71200M Ann'!$C206,'71200 Ann'!$C$8:$C$285,0),MATCH('71200M Ann'!BW$8,'71200 Ann'!$C$8:$AZ$8,0))</f>
        <v>15.5</v>
      </c>
      <c r="BX206" s="11">
        <f>INDEX('71200 Ann'!$C$8:$AZ$285,MATCH('71200M Ann'!$C206,'71200 Ann'!$C$8:$C$285,0),MATCH('71200M Ann'!BX$8,'71200 Ann'!$C$8:$AZ$8,0))</f>
        <v>16.8</v>
      </c>
      <c r="BY206" s="11">
        <f>INDEX('71200 Ann'!$C$8:$AZ$285,MATCH('71200M Ann'!$C206,'71200 Ann'!$C$8:$C$285,0),MATCH('71200M Ann'!BY$8,'71200 Ann'!$C$8:$AZ$8,0))</f>
        <v>16.899999999999999</v>
      </c>
      <c r="BZ206" s="11">
        <f>INDEX('71200 Ann'!$C$8:$AZ$285,MATCH('71200M Ann'!$C206,'71200 Ann'!$C$8:$C$285,0),MATCH('71200M Ann'!BZ$8,'71200 Ann'!$C$8:$AZ$8,0))</f>
        <v>17.100000000000001</v>
      </c>
      <c r="CA206" s="11">
        <f>INDEX('71200 Ann'!$C$8:$AZ$285,MATCH('71200M Ann'!$C206,'71200 Ann'!$C$8:$C$285,0),MATCH('71200M Ann'!CA$8,'71200 Ann'!$C$8:$AZ$8,0))</f>
        <v>19.2</v>
      </c>
      <c r="CB206" s="11">
        <f>INDEX('71200 Ann'!$C$8:$AZ$285,MATCH('71200M Ann'!$C206,'71200 Ann'!$C$8:$C$285,0),MATCH('71200M Ann'!CB$8,'71200 Ann'!$C$8:$AZ$8,0))</f>
        <v>20.8</v>
      </c>
      <c r="CC206" s="11">
        <f>INDEX('71200 Ann'!$C$8:$AZ$285,MATCH('71200M Ann'!$C206,'71200 Ann'!$C$8:$C$285,0),MATCH('71200M Ann'!CC$8,'71200 Ann'!$C$8:$AZ$8,0))</f>
        <v>24.4</v>
      </c>
      <c r="CD206" s="11">
        <f>INDEX('71200 Ann'!$C$8:$AZ$285,MATCH('71200M Ann'!$C206,'71200 Ann'!$C$8:$C$285,0),MATCH('71200M Ann'!CD$8,'71200 Ann'!$C$8:$AZ$8,0))</f>
        <v>26.7</v>
      </c>
      <c r="CE206" s="11">
        <f>INDEX('71200 Ann'!$C$8:$AZ$285,MATCH('71200M Ann'!$C206,'71200 Ann'!$C$8:$C$285,0),MATCH('71200M Ann'!CE$8,'71200 Ann'!$C$8:$AZ$8,0))</f>
        <v>23.4</v>
      </c>
      <c r="CF206" s="11">
        <f>INDEX('71200 Ann'!$C$8:$AZ$285,MATCH('71200M Ann'!$C206,'71200 Ann'!$C$8:$C$285,0),MATCH('71200M Ann'!CF$8,'71200 Ann'!$C$8:$AZ$8,0))</f>
        <v>21.3</v>
      </c>
      <c r="CG206" s="11">
        <f>INDEX('71200 Ann'!$C$8:$AZ$285,MATCH('71200M Ann'!$C206,'71200 Ann'!$C$8:$C$285,0),MATCH('71200M Ann'!CG$8,'71200 Ann'!$C$8:$AZ$8,0))</f>
        <v>24.2</v>
      </c>
      <c r="CH206" s="11">
        <f>INDEX('71200 Ann'!$C$8:$AZ$285,MATCH('71200M Ann'!$C206,'71200 Ann'!$C$8:$C$285,0),MATCH('71200M Ann'!CH$8,'71200 Ann'!$C$8:$AZ$8,0))</f>
        <v>25.1</v>
      </c>
      <c r="CI206" s="11">
        <f>INDEX('71200 Ann'!$C$8:$AZ$285,MATCH('71200M Ann'!$C206,'71200 Ann'!$C$8:$C$285,0),MATCH('71200M Ann'!CI$8,'71200 Ann'!$C$8:$AZ$8,0))</f>
        <v>26.7</v>
      </c>
      <c r="CJ206" s="11">
        <f>INDEX('71200 Ann'!$C$8:$AZ$285,MATCH('71200M Ann'!$C206,'71200 Ann'!$C$8:$C$285,0),MATCH('71200M Ann'!CJ$8,'71200 Ann'!$C$8:$AZ$8,0))</f>
        <v>28.7</v>
      </c>
      <c r="CK206" s="11">
        <f>INDEX('71200 Ann'!$C$8:$AZ$285,MATCH('71200M Ann'!$C206,'71200 Ann'!$C$8:$C$285,0),MATCH('71200M Ann'!CK$8,'71200 Ann'!$C$8:$AZ$8,0))</f>
        <v>30.9</v>
      </c>
      <c r="CL206" s="11">
        <f>INDEX('71200 Ann'!$C$8:$AZ$285,MATCH('71200M Ann'!$C206,'71200 Ann'!$C$8:$C$285,0),MATCH('71200M Ann'!CL$8,'71200 Ann'!$C$8:$AZ$8,0))</f>
        <v>32.700000000000003</v>
      </c>
      <c r="CM206" s="11"/>
      <c r="CN206" s="8"/>
    </row>
    <row r="207" spans="1:92" s="10" customFormat="1" x14ac:dyDescent="0.25">
      <c r="A207" s="32">
        <v>189</v>
      </c>
      <c r="B207" s="10" t="s">
        <v>883</v>
      </c>
      <c r="C207" s="10" t="s">
        <v>882</v>
      </c>
      <c r="D207" s="10">
        <f>INDEX('71200 Ann Hist'!$C$8:$AR$285,MATCH('71200M Ann'!$C207,'71200 Ann Hist'!$C$8:$C$285,0),MATCH('71200M Ann'!D$8,'71200 Ann Hist'!$C$8:$AR$8,0))</f>
        <v>0.3</v>
      </c>
      <c r="E207" s="10">
        <f>INDEX('71200 Ann Hist'!$C$8:$AR$285,MATCH('71200M Ann'!$C207,'71200 Ann Hist'!$C$8:$C$285,0),MATCH('71200M Ann'!E$8,'71200 Ann Hist'!$C$8:$AR$8,0))</f>
        <v>0.3</v>
      </c>
      <c r="F207" s="10">
        <f>INDEX('71200 Ann Hist'!$C$8:$AR$285,MATCH('71200M Ann'!$C207,'71200 Ann Hist'!$C$8:$C$285,0),MATCH('71200M Ann'!F$8,'71200 Ann Hist'!$C$8:$AR$8,0))</f>
        <v>0.3</v>
      </c>
      <c r="G207" s="10">
        <f>INDEX('71200 Ann Hist'!$C$8:$AR$285,MATCH('71200M Ann'!$C207,'71200 Ann Hist'!$C$8:$C$285,0),MATCH('71200M Ann'!G$8,'71200 Ann Hist'!$C$8:$AR$8,0))</f>
        <v>0.3</v>
      </c>
      <c r="H207" s="10">
        <f>INDEX('71200 Ann Hist'!$C$8:$AR$285,MATCH('71200M Ann'!$C207,'71200 Ann Hist'!$C$8:$C$285,0),MATCH('71200M Ann'!H$8,'71200 Ann Hist'!$C$8:$AR$8,0))</f>
        <v>0.2</v>
      </c>
      <c r="I207" s="10">
        <f>INDEX('71200 Ann Hist'!$C$8:$AR$285,MATCH('71200M Ann'!$C207,'71200 Ann Hist'!$C$8:$C$285,0),MATCH('71200M Ann'!I$8,'71200 Ann Hist'!$C$8:$AR$8,0))</f>
        <v>0.3</v>
      </c>
      <c r="J207" s="10">
        <f>INDEX('71200 Ann Hist'!$C$8:$AR$285,MATCH('71200M Ann'!$C207,'71200 Ann Hist'!$C$8:$C$285,0),MATCH('71200M Ann'!J$8,'71200 Ann Hist'!$C$8:$AR$8,0))</f>
        <v>0.3</v>
      </c>
      <c r="K207" s="10">
        <f>INDEX('71200 Ann Hist'!$C$8:$AR$285,MATCH('71200M Ann'!$C207,'71200 Ann Hist'!$C$8:$C$285,0),MATCH('71200M Ann'!K$8,'71200 Ann Hist'!$C$8:$AR$8,0))</f>
        <v>0.4</v>
      </c>
      <c r="L207" s="10">
        <f>INDEX('71200 Ann Hist'!$C$8:$AR$285,MATCH('71200M Ann'!$C207,'71200 Ann Hist'!$C$8:$C$285,0),MATCH('71200M Ann'!L$8,'71200 Ann Hist'!$C$8:$AR$8,0))</f>
        <v>0.4</v>
      </c>
      <c r="M207" s="10">
        <f>INDEX('71200 Ann Hist'!$C$8:$AR$285,MATCH('71200M Ann'!$C207,'71200 Ann Hist'!$C$8:$C$285,0),MATCH('71200M Ann'!M$8,'71200 Ann Hist'!$C$8:$AR$8,0))</f>
        <v>0.4</v>
      </c>
      <c r="N207" s="10">
        <f>INDEX('71200 Ann Hist'!$C$8:$AR$285,MATCH('71200M Ann'!$C207,'71200 Ann Hist'!$C$8:$C$285,0),MATCH('71200M Ann'!N$8,'71200 Ann Hist'!$C$8:$AR$8,0))</f>
        <v>0.5</v>
      </c>
      <c r="O207" s="10">
        <f>INDEX('71200 Ann Hist'!$C$8:$AR$285,MATCH('71200M Ann'!$C207,'71200 Ann Hist'!$C$8:$C$285,0),MATCH('71200M Ann'!O$8,'71200 Ann Hist'!$C$8:$AR$8,0))</f>
        <v>0.6</v>
      </c>
      <c r="P207" s="10">
        <f>INDEX('71200 Ann Hist'!$C$8:$AR$285,MATCH('71200M Ann'!$C207,'71200 Ann Hist'!$C$8:$C$285,0),MATCH('71200M Ann'!P$8,'71200 Ann Hist'!$C$8:$AR$8,0))</f>
        <v>1.4</v>
      </c>
      <c r="Q207" s="10">
        <f>INDEX('71200 Ann Hist'!$C$8:$AR$285,MATCH('71200M Ann'!$C207,'71200 Ann Hist'!$C$8:$C$285,0),MATCH('71200M Ann'!Q$8,'71200 Ann Hist'!$C$8:$AR$8,0))</f>
        <v>2.8</v>
      </c>
      <c r="R207" s="10">
        <f>INDEX('71200 Ann Hist'!$C$8:$AR$285,MATCH('71200M Ann'!$C207,'71200 Ann Hist'!$C$8:$C$285,0),MATCH('71200M Ann'!R$8,'71200 Ann Hist'!$C$8:$AR$8,0))</f>
        <v>3.2</v>
      </c>
      <c r="S207" s="10">
        <f>INDEX('71200 Ann Hist'!$C$8:$AR$285,MATCH('71200M Ann'!$C207,'71200 Ann Hist'!$C$8:$C$285,0),MATCH('71200M Ann'!S$8,'71200 Ann Hist'!$C$8:$AR$8,0))</f>
        <v>3.1</v>
      </c>
      <c r="T207" s="10">
        <f>INDEX('71200 Ann Hist'!$C$8:$AR$285,MATCH('71200M Ann'!$C207,'71200 Ann Hist'!$C$8:$C$285,0),MATCH('71200M Ann'!T$8,'71200 Ann Hist'!$C$8:$AR$8,0))</f>
        <v>3.1</v>
      </c>
      <c r="U207" s="10">
        <f>INDEX('71200 Ann Hist'!$C$8:$AR$285,MATCH('71200M Ann'!$C207,'71200 Ann Hist'!$C$8:$C$285,0),MATCH('71200M Ann'!U$8,'71200 Ann Hist'!$C$8:$AR$8,0))</f>
        <v>3</v>
      </c>
      <c r="V207" s="10">
        <f>INDEX('71200 Ann Hist'!$C$8:$AR$285,MATCH('71200M Ann'!$C207,'71200 Ann Hist'!$C$8:$C$285,0),MATCH('71200M Ann'!V$8,'71200 Ann Hist'!$C$8:$AR$8,0))</f>
        <v>2.4</v>
      </c>
      <c r="W207" s="10">
        <f>INDEX('71200 Ann Hist'!$C$8:$AR$285,MATCH('71200M Ann'!$C207,'71200 Ann Hist'!$C$8:$C$285,0),MATCH('71200M Ann'!W$8,'71200 Ann Hist'!$C$8:$AR$8,0))</f>
        <v>2.5</v>
      </c>
      <c r="X207" s="10">
        <f>INDEX('71200 Ann Hist'!$C$8:$AR$285,MATCH('71200M Ann'!$C207,'71200 Ann Hist'!$C$8:$C$285,0),MATCH('71200M Ann'!X$8,'71200 Ann Hist'!$C$8:$AR$8,0))</f>
        <v>2.6</v>
      </c>
      <c r="Y207" s="10">
        <f>INDEX('71200 Ann Hist'!$C$8:$AR$285,MATCH('71200M Ann'!$C207,'71200 Ann Hist'!$C$8:$C$285,0),MATCH('71200M Ann'!Y$8,'71200 Ann Hist'!$C$8:$AR$8,0))</f>
        <v>3.1</v>
      </c>
      <c r="Z207" s="10">
        <f>INDEX('71200 Ann Hist'!$C$8:$AR$285,MATCH('71200M Ann'!$C207,'71200 Ann Hist'!$C$8:$C$285,0),MATCH('71200M Ann'!Z$8,'71200 Ann Hist'!$C$8:$AR$8,0))</f>
        <v>4.4000000000000004</v>
      </c>
      <c r="AA207" s="10">
        <f>INDEX('71200 Ann Hist'!$C$8:$AR$285,MATCH('71200M Ann'!$C207,'71200 Ann Hist'!$C$8:$C$285,0),MATCH('71200M Ann'!AA$8,'71200 Ann Hist'!$C$8:$AR$8,0))</f>
        <v>5.0999999999999996</v>
      </c>
      <c r="AB207" s="10">
        <f>INDEX('71200 Ann Hist'!$C$8:$AR$285,MATCH('71200M Ann'!$C207,'71200 Ann Hist'!$C$8:$C$285,0),MATCH('71200M Ann'!AB$8,'71200 Ann Hist'!$C$8:$AR$8,0))</f>
        <v>5.2</v>
      </c>
      <c r="AC207" s="10">
        <f>INDEX('71200 Ann Hist'!$C$8:$AR$285,MATCH('71200M Ann'!$C207,'71200 Ann Hist'!$C$8:$C$285,0),MATCH('71200M Ann'!AC$8,'71200 Ann Hist'!$C$8:$AR$8,0))</f>
        <v>5.2</v>
      </c>
      <c r="AD207" s="10">
        <f>INDEX('71200 Ann Hist'!$C$8:$AR$285,MATCH('71200M Ann'!$C207,'71200 Ann Hist'!$C$8:$C$285,0),MATCH('71200M Ann'!AD$8,'71200 Ann Hist'!$C$8:$AR$8,0))</f>
        <v>5.0999999999999996</v>
      </c>
      <c r="AE207" s="10">
        <f>INDEX('71200 Ann Hist'!$C$8:$AR$285,MATCH('71200M Ann'!$C207,'71200 Ann Hist'!$C$8:$C$285,0),MATCH('71200M Ann'!AE$8,'71200 Ann Hist'!$C$8:$AR$8,0))</f>
        <v>5.0999999999999996</v>
      </c>
      <c r="AF207" s="10">
        <f>INDEX('71200 Ann Hist'!$C$8:$AR$285,MATCH('71200M Ann'!$C207,'71200 Ann Hist'!$C$8:$C$285,0),MATCH('71200M Ann'!AF$8,'71200 Ann Hist'!$C$8:$AR$8,0))</f>
        <v>5.4</v>
      </c>
      <c r="AG207" s="10">
        <f>INDEX('71200 Ann Hist'!$C$8:$AR$285,MATCH('71200M Ann'!$C207,'71200 Ann Hist'!$C$8:$C$285,0),MATCH('71200M Ann'!AG$8,'71200 Ann Hist'!$C$8:$AR$8,0))</f>
        <v>5.5</v>
      </c>
      <c r="AH207" s="10">
        <f>INDEX('71200 Ann Hist'!$C$8:$AR$285,MATCH('71200M Ann'!$C207,'71200 Ann Hist'!$C$8:$C$285,0),MATCH('71200M Ann'!AH$8,'71200 Ann Hist'!$C$8:$AR$8,0))</f>
        <v>5.3</v>
      </c>
      <c r="AI207" s="10">
        <f>INDEX('71200 Ann Hist'!$C$8:$AR$285,MATCH('71200M Ann'!$C207,'71200 Ann Hist'!$C$8:$C$285,0),MATCH('71200M Ann'!AI$8,'71200 Ann Hist'!$C$8:$AR$8,0))</f>
        <v>5.4</v>
      </c>
      <c r="AJ207" s="10">
        <f>INDEX('71200 Ann Hist'!$C$8:$AR$285,MATCH('71200M Ann'!$C207,'71200 Ann Hist'!$C$8:$C$285,0),MATCH('71200M Ann'!AJ$8,'71200 Ann Hist'!$C$8:$AR$8,0))</f>
        <v>5.8</v>
      </c>
      <c r="AK207" s="10">
        <f>INDEX('71200 Ann Hist'!$C$8:$AR$285,MATCH('71200M Ann'!$C207,'71200 Ann Hist'!$C$8:$C$285,0),MATCH('71200M Ann'!AK$8,'71200 Ann Hist'!$C$8:$AR$8,0))</f>
        <v>5.7</v>
      </c>
      <c r="AL207" s="10">
        <f>INDEX('71200 Ann Hist'!$C$8:$AR$285,MATCH('71200M Ann'!$C207,'71200 Ann Hist'!$C$8:$C$285,0),MATCH('71200M Ann'!AL$8,'71200 Ann Hist'!$C$8:$AR$8,0))</f>
        <v>5.9</v>
      </c>
      <c r="AM207" s="10">
        <f>INDEX('71200 Ann Hist'!$C$8:$AR$285,MATCH('71200M Ann'!$C207,'71200 Ann Hist'!$C$8:$C$285,0),MATCH('71200M Ann'!AM$8,'71200 Ann Hist'!$C$8:$AR$8,0))</f>
        <v>6.1</v>
      </c>
      <c r="AN207" s="10">
        <f>INDEX('71200 Ann Hist'!$C$8:$AR$285,MATCH('71200M Ann'!$C207,'71200 Ann Hist'!$C$8:$C$285,0),MATCH('71200M Ann'!AN$8,'71200 Ann Hist'!$C$8:$AR$8,0))</f>
        <v>6.8</v>
      </c>
      <c r="AO207" s="10">
        <f>INDEX('71200 Ann Hist'!$C$8:$AR$285,MATCH('71200M Ann'!$C207,'71200 Ann Hist'!$C$8:$C$285,0),MATCH('71200M Ann'!AO$8,'71200 Ann Hist'!$C$8:$AR$8,0))</f>
        <v>7.6</v>
      </c>
      <c r="AP207" s="10">
        <f>INDEX('71200 Ann Hist'!$C$8:$AR$285,MATCH('71200M Ann'!$C207,'71200 Ann Hist'!$C$8:$C$285,0),MATCH('71200M Ann'!AP$8,'71200 Ann Hist'!$C$8:$AR$8,0))</f>
        <v>7.8</v>
      </c>
      <c r="AQ207" s="10">
        <f>INDEX('71200 Ann Hist'!$C$8:$AR$285,MATCH('71200M Ann'!$C207,'71200 Ann Hist'!$C$8:$C$285,0),MATCH('71200M Ann'!AQ$8,'71200 Ann Hist'!$C$8:$AR$8,0))</f>
        <v>7.8</v>
      </c>
      <c r="AR207" s="11">
        <f>INDEX('71200 Ann'!$C$8:$AZ$285,MATCH('71200M Ann'!$C207,'71200 Ann'!$C$8:$C$285,0),MATCH('71200M Ann'!AR$8,'71200 Ann'!$C$8:$AZ$8,0))</f>
        <v>8.4</v>
      </c>
      <c r="AS207" s="11">
        <f>INDEX('71200 Ann'!$C$8:$AZ$285,MATCH('71200M Ann'!$C207,'71200 Ann'!$C$8:$C$285,0),MATCH('71200M Ann'!AS$8,'71200 Ann'!$C$8:$AZ$8,0))</f>
        <v>7.8</v>
      </c>
      <c r="AT207" s="11">
        <f>INDEX('71200 Ann'!$C$8:$AZ$285,MATCH('71200M Ann'!$C207,'71200 Ann'!$C$8:$C$285,0),MATCH('71200M Ann'!AT$8,'71200 Ann'!$C$8:$AZ$8,0))</f>
        <v>8</v>
      </c>
      <c r="AU207" s="11">
        <f>INDEX('71200 Ann'!$C$8:$AZ$285,MATCH('71200M Ann'!$C207,'71200 Ann'!$C$8:$C$285,0),MATCH('71200M Ann'!AU$8,'71200 Ann'!$C$8:$AZ$8,0))</f>
        <v>8.4</v>
      </c>
      <c r="AV207" s="11">
        <f>INDEX('71200 Ann'!$C$8:$AZ$285,MATCH('71200M Ann'!$C207,'71200 Ann'!$C$8:$C$285,0),MATCH('71200M Ann'!AV$8,'71200 Ann'!$C$8:$AZ$8,0))</f>
        <v>3.7</v>
      </c>
      <c r="AW207" s="11">
        <f>INDEX('71200 Ann'!$C$8:$AZ$285,MATCH('71200M Ann'!$C207,'71200 Ann'!$C$8:$C$285,0),MATCH('71200M Ann'!AW$8,'71200 Ann'!$C$8:$AZ$8,0))</f>
        <v>-0.1</v>
      </c>
      <c r="AX207" s="11">
        <f>INDEX('71200 Ann'!$C$8:$AZ$285,MATCH('71200M Ann'!$C207,'71200 Ann'!$C$8:$C$285,0),MATCH('71200M Ann'!AX$8,'71200 Ann'!$C$8:$AZ$8,0))</f>
        <v>0.8</v>
      </c>
      <c r="AY207" s="11">
        <f>INDEX('71200 Ann'!$C$8:$AZ$285,MATCH('71200M Ann'!$C207,'71200 Ann'!$C$8:$C$285,0),MATCH('71200M Ann'!AY$8,'71200 Ann'!$C$8:$AZ$8,0))</f>
        <v>-8.3000000000000007</v>
      </c>
      <c r="AZ207" s="11">
        <f>INDEX('71200 Ann'!$C$8:$AZ$285,MATCH('71200M Ann'!$C207,'71200 Ann'!$C$8:$C$285,0),MATCH('71200M Ann'!AZ$8,'71200 Ann'!$C$8:$AZ$8,0))</f>
        <v>-11.8</v>
      </c>
      <c r="BA207" s="11">
        <f>INDEX('71200 Ann'!$C$8:$AZ$285,MATCH('71200M Ann'!$C207,'71200 Ann'!$C$8:$C$285,0),MATCH('71200M Ann'!BA$8,'71200 Ann'!$C$8:$AZ$8,0))</f>
        <v>-15.6</v>
      </c>
      <c r="BB207" s="11">
        <f>INDEX('71200 Ann'!$C$8:$AZ$285,MATCH('71200M Ann'!$C207,'71200 Ann'!$C$8:$C$285,0),MATCH('71200M Ann'!BB$8,'71200 Ann'!$C$8:$AZ$8,0))</f>
        <v>-17.7</v>
      </c>
      <c r="BC207" s="11">
        <f>INDEX('71200 Ann'!$C$8:$AZ$285,MATCH('71200M Ann'!$C207,'71200 Ann'!$C$8:$C$285,0),MATCH('71200M Ann'!BC$8,'71200 Ann'!$C$8:$AZ$8,0))</f>
        <v>-21.8</v>
      </c>
      <c r="BD207" s="11">
        <f>INDEX('71200 Ann'!$C$8:$AZ$285,MATCH('71200M Ann'!$C207,'71200 Ann'!$C$8:$C$285,0),MATCH('71200M Ann'!BD$8,'71200 Ann'!$C$8:$AZ$8,0))</f>
        <v>-24.8</v>
      </c>
      <c r="BE207" s="11">
        <f>INDEX('71200 Ann'!$C$8:$AZ$285,MATCH('71200M Ann'!$C207,'71200 Ann'!$C$8:$C$285,0),MATCH('71200M Ann'!BE$8,'71200 Ann'!$C$8:$AZ$8,0))</f>
        <v>-25.9</v>
      </c>
      <c r="BF207" s="11">
        <f>INDEX('71200 Ann'!$C$8:$AZ$285,MATCH('71200M Ann'!$C207,'71200 Ann'!$C$8:$C$285,0),MATCH('71200M Ann'!BF$8,'71200 Ann'!$C$8:$AZ$8,0))</f>
        <v>-22.2</v>
      </c>
      <c r="BG207" s="11">
        <f>INDEX('71200 Ann'!$C$8:$AZ$285,MATCH('71200M Ann'!$C207,'71200 Ann'!$C$8:$C$285,0),MATCH('71200M Ann'!BG$8,'71200 Ann'!$C$8:$AZ$8,0))</f>
        <v>-28.6</v>
      </c>
      <c r="BH207" s="11">
        <f>INDEX('71200 Ann'!$C$8:$AZ$285,MATCH('71200M Ann'!$C207,'71200 Ann'!$C$8:$C$285,0),MATCH('71200M Ann'!BH$8,'71200 Ann'!$C$8:$AZ$8,0))</f>
        <v>-23.4</v>
      </c>
      <c r="BI207" s="11">
        <f>INDEX('71200 Ann'!$C$8:$AZ$285,MATCH('71200M Ann'!$C207,'71200 Ann'!$C$8:$C$285,0),MATCH('71200M Ann'!BI$8,'71200 Ann'!$C$8:$AZ$8,0))</f>
        <v>-14.5</v>
      </c>
      <c r="BJ207" s="11">
        <f>INDEX('71200 Ann'!$C$8:$AZ$285,MATCH('71200M Ann'!$C207,'71200 Ann'!$C$8:$C$285,0),MATCH('71200M Ann'!BJ$8,'71200 Ann'!$C$8:$AZ$8,0))</f>
        <v>-11.9</v>
      </c>
      <c r="BK207" s="11">
        <f>INDEX('71200 Ann'!$C$8:$AZ$285,MATCH('71200M Ann'!$C207,'71200 Ann'!$C$8:$C$285,0),MATCH('71200M Ann'!BK$8,'71200 Ann'!$C$8:$AZ$8,0))</f>
        <v>-4.5999999999999996</v>
      </c>
      <c r="BL207" s="11">
        <f>INDEX('71200 Ann'!$C$8:$AZ$285,MATCH('71200M Ann'!$C207,'71200 Ann'!$C$8:$C$285,0),MATCH('71200M Ann'!BL$8,'71200 Ann'!$C$8:$AZ$8,0))</f>
        <v>10.5</v>
      </c>
      <c r="BM207" s="11">
        <f>INDEX('71200 Ann'!$C$8:$AZ$285,MATCH('71200M Ann'!$C207,'71200 Ann'!$C$8:$C$285,0),MATCH('71200M Ann'!BM$8,'71200 Ann'!$C$8:$AZ$8,0))</f>
        <v>15.6</v>
      </c>
      <c r="BN207" s="11">
        <f>INDEX('71200 Ann'!$C$8:$AZ$285,MATCH('71200M Ann'!$C207,'71200 Ann'!$C$8:$C$285,0),MATCH('71200M Ann'!BN$8,'71200 Ann'!$C$8:$AZ$8,0))</f>
        <v>12.3</v>
      </c>
      <c r="BO207" s="11">
        <f>INDEX('71200 Ann'!$C$8:$AZ$285,MATCH('71200M Ann'!$C207,'71200 Ann'!$C$8:$C$285,0),MATCH('71200M Ann'!BO$8,'71200 Ann'!$C$8:$AZ$8,0))</f>
        <v>28.2</v>
      </c>
      <c r="BP207" s="11">
        <f>INDEX('71200 Ann'!$C$8:$AZ$285,MATCH('71200M Ann'!$C207,'71200 Ann'!$C$8:$C$285,0),MATCH('71200M Ann'!BP$8,'71200 Ann'!$C$8:$AZ$8,0))</f>
        <v>23.4</v>
      </c>
      <c r="BQ207" s="11">
        <f>INDEX('71200 Ann'!$C$8:$AZ$285,MATCH('71200M Ann'!$C207,'71200 Ann'!$C$8:$C$285,0),MATCH('71200M Ann'!BQ$8,'71200 Ann'!$C$8:$AZ$8,0))</f>
        <v>19.600000000000001</v>
      </c>
      <c r="BR207" s="11">
        <f>INDEX('71200 Ann'!$C$8:$AZ$285,MATCH('71200M Ann'!$C207,'71200 Ann'!$C$8:$C$285,0),MATCH('71200M Ann'!BR$8,'71200 Ann'!$C$8:$AZ$8,0))</f>
        <v>19.7</v>
      </c>
      <c r="BS207" s="11">
        <f>INDEX('71200 Ann'!$C$8:$AZ$285,MATCH('71200M Ann'!$C207,'71200 Ann'!$C$8:$C$285,0),MATCH('71200M Ann'!BS$8,'71200 Ann'!$C$8:$AZ$8,0))</f>
        <v>30.6</v>
      </c>
      <c r="BT207" s="11">
        <f>INDEX('71200 Ann'!$C$8:$AZ$285,MATCH('71200M Ann'!$C207,'71200 Ann'!$C$8:$C$285,0),MATCH('71200M Ann'!BT$8,'71200 Ann'!$C$8:$AZ$8,0))</f>
        <v>42.3</v>
      </c>
      <c r="BU207" s="11">
        <f>INDEX('71200 Ann'!$C$8:$AZ$285,MATCH('71200M Ann'!$C207,'71200 Ann'!$C$8:$C$285,0),MATCH('71200M Ann'!BU$8,'71200 Ann'!$C$8:$AZ$8,0))</f>
        <v>48.9</v>
      </c>
      <c r="BV207" s="11">
        <f>INDEX('71200 Ann'!$C$8:$AZ$285,MATCH('71200M Ann'!$C207,'71200 Ann'!$C$8:$C$285,0),MATCH('71200M Ann'!BV$8,'71200 Ann'!$C$8:$AZ$8,0))</f>
        <v>63.2</v>
      </c>
      <c r="BW207" s="11">
        <f>INDEX('71200 Ann'!$C$8:$AZ$285,MATCH('71200M Ann'!$C207,'71200 Ann'!$C$8:$C$285,0),MATCH('71200M Ann'!BW$8,'71200 Ann'!$C$8:$AZ$8,0))</f>
        <v>67.8</v>
      </c>
      <c r="BX207" s="11">
        <f>INDEX('71200 Ann'!$C$8:$AZ$285,MATCH('71200M Ann'!$C207,'71200 Ann'!$C$8:$C$285,0),MATCH('71200M Ann'!BX$8,'71200 Ann'!$C$8:$AZ$8,0))</f>
        <v>64.3</v>
      </c>
      <c r="BY207" s="11">
        <f>INDEX('71200 Ann'!$C$8:$AZ$285,MATCH('71200M Ann'!$C207,'71200 Ann'!$C$8:$C$285,0),MATCH('71200M Ann'!BY$8,'71200 Ann'!$C$8:$AZ$8,0))</f>
        <v>31.7</v>
      </c>
      <c r="BZ207" s="11">
        <f>INDEX('71200 Ann'!$C$8:$AZ$285,MATCH('71200M Ann'!$C207,'71200 Ann'!$C$8:$C$285,0),MATCH('71200M Ann'!BZ$8,'71200 Ann'!$C$8:$AZ$8,0))</f>
        <v>-0.9</v>
      </c>
      <c r="CA207" s="11">
        <f>INDEX('71200 Ann'!$C$8:$AZ$285,MATCH('71200M Ann'!$C207,'71200 Ann'!$C$8:$C$285,0),MATCH('71200M Ann'!CA$8,'71200 Ann'!$C$8:$AZ$8,0))</f>
        <v>37</v>
      </c>
      <c r="CB207" s="11">
        <f>INDEX('71200 Ann'!$C$8:$AZ$285,MATCH('71200M Ann'!$C207,'71200 Ann'!$C$8:$C$285,0),MATCH('71200M Ann'!CB$8,'71200 Ann'!$C$8:$AZ$8,0))</f>
        <v>36.1</v>
      </c>
      <c r="CC207" s="11">
        <f>INDEX('71200 Ann'!$C$8:$AZ$285,MATCH('71200M Ann'!$C207,'71200 Ann'!$C$8:$C$285,0),MATCH('71200M Ann'!CC$8,'71200 Ann'!$C$8:$AZ$8,0))</f>
        <v>34.9</v>
      </c>
      <c r="CD207" s="11">
        <f>INDEX('71200 Ann'!$C$8:$AZ$285,MATCH('71200M Ann'!$C207,'71200 Ann'!$C$8:$C$285,0),MATCH('71200M Ann'!CD$8,'71200 Ann'!$C$8:$AZ$8,0))</f>
        <v>39.200000000000003</v>
      </c>
      <c r="CE207" s="11">
        <f>INDEX('71200 Ann'!$C$8:$AZ$285,MATCH('71200M Ann'!$C207,'71200 Ann'!$C$8:$C$285,0),MATCH('71200M Ann'!CE$8,'71200 Ann'!$C$8:$AZ$8,0))</f>
        <v>-5.8</v>
      </c>
      <c r="CF207" s="11">
        <f>INDEX('71200 Ann'!$C$8:$AZ$285,MATCH('71200M Ann'!$C207,'71200 Ann'!$C$8:$C$285,0),MATCH('71200M Ann'!CF$8,'71200 Ann'!$C$8:$AZ$8,0))</f>
        <v>-22.9</v>
      </c>
      <c r="CG207" s="11">
        <f>INDEX('71200 Ann'!$C$8:$AZ$285,MATCH('71200M Ann'!$C207,'71200 Ann'!$C$8:$C$285,0),MATCH('71200M Ann'!CG$8,'71200 Ann'!$C$8:$AZ$8,0))</f>
        <v>-30.1</v>
      </c>
      <c r="CH207" s="11">
        <f>INDEX('71200 Ann'!$C$8:$AZ$285,MATCH('71200M Ann'!$C207,'71200 Ann'!$C$8:$C$285,0),MATCH('71200M Ann'!CH$8,'71200 Ann'!$C$8:$AZ$8,0))</f>
        <v>-51.5</v>
      </c>
      <c r="CI207" s="11">
        <f>INDEX('71200 Ann'!$C$8:$AZ$285,MATCH('71200M Ann'!$C207,'71200 Ann'!$C$8:$C$285,0),MATCH('71200M Ann'!CI$8,'71200 Ann'!$C$8:$AZ$8,0))</f>
        <v>-59.1</v>
      </c>
      <c r="CJ207" s="11">
        <f>INDEX('71200 Ann'!$C$8:$AZ$285,MATCH('71200M Ann'!$C207,'71200 Ann'!$C$8:$C$285,0),MATCH('71200M Ann'!CJ$8,'71200 Ann'!$C$8:$AZ$8,0))</f>
        <v>-61.7</v>
      </c>
      <c r="CK207" s="11">
        <f>INDEX('71200 Ann'!$C$8:$AZ$285,MATCH('71200M Ann'!$C207,'71200 Ann'!$C$8:$C$285,0),MATCH('71200M Ann'!CK$8,'71200 Ann'!$C$8:$AZ$8,0))</f>
        <v>-63.5</v>
      </c>
      <c r="CL207" s="11">
        <f>INDEX('71200 Ann'!$C$8:$AZ$285,MATCH('71200M Ann'!$C207,'71200 Ann'!$C$8:$C$285,0),MATCH('71200M Ann'!CL$8,'71200 Ann'!$C$8:$AZ$8,0))</f>
        <v>-48.1</v>
      </c>
      <c r="CM207" s="11"/>
      <c r="CN207" s="8"/>
    </row>
    <row r="208" spans="1:92" s="10" customFormat="1" x14ac:dyDescent="0.25">
      <c r="A208" s="32">
        <v>190</v>
      </c>
      <c r="B208" s="10" t="s">
        <v>769</v>
      </c>
      <c r="C208" s="10" t="s">
        <v>881</v>
      </c>
      <c r="D208" s="10" t="str">
        <f>INDEX('71200 Ann Hist'!$C$8:$AR$285,MATCH('71200M Ann'!$C208,'71200 Ann Hist'!$C$8:$C$285,0),MATCH('71200M Ann'!D$8,'71200 Ann Hist'!$C$8:$AR$8,0))</f>
        <v>.....</v>
      </c>
      <c r="E208" s="10" t="str">
        <f>INDEX('71200 Ann Hist'!$C$8:$AR$285,MATCH('71200M Ann'!$C208,'71200 Ann Hist'!$C$8:$C$285,0),MATCH('71200M Ann'!E$8,'71200 Ann Hist'!$C$8:$AR$8,0))</f>
        <v>.....</v>
      </c>
      <c r="F208" s="10" t="str">
        <f>INDEX('71200 Ann Hist'!$C$8:$AR$285,MATCH('71200M Ann'!$C208,'71200 Ann Hist'!$C$8:$C$285,0),MATCH('71200M Ann'!F$8,'71200 Ann Hist'!$C$8:$AR$8,0))</f>
        <v>.....</v>
      </c>
      <c r="G208" s="10" t="str">
        <f>INDEX('71200 Ann Hist'!$C$8:$AR$285,MATCH('71200M Ann'!$C208,'71200 Ann Hist'!$C$8:$C$285,0),MATCH('71200M Ann'!G$8,'71200 Ann Hist'!$C$8:$AR$8,0))</f>
        <v>.....</v>
      </c>
      <c r="H208" s="10" t="str">
        <f>INDEX('71200 Ann Hist'!$C$8:$AR$285,MATCH('71200M Ann'!$C208,'71200 Ann Hist'!$C$8:$C$285,0),MATCH('71200M Ann'!H$8,'71200 Ann Hist'!$C$8:$AR$8,0))</f>
        <v>.....</v>
      </c>
      <c r="I208" s="10" t="str">
        <f>INDEX('71200 Ann Hist'!$C$8:$AR$285,MATCH('71200M Ann'!$C208,'71200 Ann Hist'!$C$8:$C$285,0),MATCH('71200M Ann'!I$8,'71200 Ann Hist'!$C$8:$AR$8,0))</f>
        <v>.....</v>
      </c>
      <c r="J208" s="10" t="str">
        <f>INDEX('71200 Ann Hist'!$C$8:$AR$285,MATCH('71200M Ann'!$C208,'71200 Ann Hist'!$C$8:$C$285,0),MATCH('71200M Ann'!J$8,'71200 Ann Hist'!$C$8:$AR$8,0))</f>
        <v>.....</v>
      </c>
      <c r="K208" s="10" t="str">
        <f>INDEX('71200 Ann Hist'!$C$8:$AR$285,MATCH('71200M Ann'!$C208,'71200 Ann Hist'!$C$8:$C$285,0),MATCH('71200M Ann'!K$8,'71200 Ann Hist'!$C$8:$AR$8,0))</f>
        <v>.....</v>
      </c>
      <c r="L208" s="10" t="str">
        <f>INDEX('71200 Ann Hist'!$C$8:$AR$285,MATCH('71200M Ann'!$C208,'71200 Ann Hist'!$C$8:$C$285,0),MATCH('71200M Ann'!L$8,'71200 Ann Hist'!$C$8:$AR$8,0))</f>
        <v>.....</v>
      </c>
      <c r="M208" s="10" t="str">
        <f>INDEX('71200 Ann Hist'!$C$8:$AR$285,MATCH('71200M Ann'!$C208,'71200 Ann Hist'!$C$8:$C$285,0),MATCH('71200M Ann'!M$8,'71200 Ann Hist'!$C$8:$AR$8,0))</f>
        <v>.....</v>
      </c>
      <c r="N208" s="10" t="str">
        <f>INDEX('71200 Ann Hist'!$C$8:$AR$285,MATCH('71200M Ann'!$C208,'71200 Ann Hist'!$C$8:$C$285,0),MATCH('71200M Ann'!N$8,'71200 Ann Hist'!$C$8:$AR$8,0))</f>
        <v>.....</v>
      </c>
      <c r="O208" s="10" t="str">
        <f>INDEX('71200 Ann Hist'!$C$8:$AR$285,MATCH('71200M Ann'!$C208,'71200 Ann Hist'!$C$8:$C$285,0),MATCH('71200M Ann'!O$8,'71200 Ann Hist'!$C$8:$AR$8,0))</f>
        <v>.....</v>
      </c>
      <c r="P208" s="10" t="str">
        <f>INDEX('71200 Ann Hist'!$C$8:$AR$285,MATCH('71200M Ann'!$C208,'71200 Ann Hist'!$C$8:$C$285,0),MATCH('71200M Ann'!P$8,'71200 Ann Hist'!$C$8:$AR$8,0))</f>
        <v>.....</v>
      </c>
      <c r="Q208" s="10" t="str">
        <f>INDEX('71200 Ann Hist'!$C$8:$AR$285,MATCH('71200M Ann'!$C208,'71200 Ann Hist'!$C$8:$C$285,0),MATCH('71200M Ann'!Q$8,'71200 Ann Hist'!$C$8:$AR$8,0))</f>
        <v>.....</v>
      </c>
      <c r="R208" s="10" t="str">
        <f>INDEX('71200 Ann Hist'!$C$8:$AR$285,MATCH('71200M Ann'!$C208,'71200 Ann Hist'!$C$8:$C$285,0),MATCH('71200M Ann'!R$8,'71200 Ann Hist'!$C$8:$AR$8,0))</f>
        <v>.....</v>
      </c>
      <c r="S208" s="10" t="str">
        <f>INDEX('71200 Ann Hist'!$C$8:$AR$285,MATCH('71200M Ann'!$C208,'71200 Ann Hist'!$C$8:$C$285,0),MATCH('71200M Ann'!S$8,'71200 Ann Hist'!$C$8:$AR$8,0))</f>
        <v>.....</v>
      </c>
      <c r="T208" s="10" t="str">
        <f>INDEX('71200 Ann Hist'!$C$8:$AR$285,MATCH('71200M Ann'!$C208,'71200 Ann Hist'!$C$8:$C$285,0),MATCH('71200M Ann'!T$8,'71200 Ann Hist'!$C$8:$AR$8,0))</f>
        <v>.....</v>
      </c>
      <c r="U208" s="10" t="str">
        <f>INDEX('71200 Ann Hist'!$C$8:$AR$285,MATCH('71200M Ann'!$C208,'71200 Ann Hist'!$C$8:$C$285,0),MATCH('71200M Ann'!U$8,'71200 Ann Hist'!$C$8:$AR$8,0))</f>
        <v>.....</v>
      </c>
      <c r="V208" s="10" t="str">
        <f>INDEX('71200 Ann Hist'!$C$8:$AR$285,MATCH('71200M Ann'!$C208,'71200 Ann Hist'!$C$8:$C$285,0),MATCH('71200M Ann'!V$8,'71200 Ann Hist'!$C$8:$AR$8,0))</f>
        <v>.....</v>
      </c>
      <c r="W208" s="10" t="str">
        <f>INDEX('71200 Ann Hist'!$C$8:$AR$285,MATCH('71200M Ann'!$C208,'71200 Ann Hist'!$C$8:$C$285,0),MATCH('71200M Ann'!W$8,'71200 Ann Hist'!$C$8:$AR$8,0))</f>
        <v>.....</v>
      </c>
      <c r="X208" s="10" t="str">
        <f>INDEX('71200 Ann Hist'!$C$8:$AR$285,MATCH('71200M Ann'!$C208,'71200 Ann Hist'!$C$8:$C$285,0),MATCH('71200M Ann'!X$8,'71200 Ann Hist'!$C$8:$AR$8,0))</f>
        <v>.....</v>
      </c>
      <c r="Y208" s="10" t="str">
        <f>INDEX('71200 Ann Hist'!$C$8:$AR$285,MATCH('71200M Ann'!$C208,'71200 Ann Hist'!$C$8:$C$285,0),MATCH('71200M Ann'!Y$8,'71200 Ann Hist'!$C$8:$AR$8,0))</f>
        <v>.....</v>
      </c>
      <c r="Z208" s="10" t="str">
        <f>INDEX('71200 Ann Hist'!$C$8:$AR$285,MATCH('71200M Ann'!$C208,'71200 Ann Hist'!$C$8:$C$285,0),MATCH('71200M Ann'!Z$8,'71200 Ann Hist'!$C$8:$AR$8,0))</f>
        <v>.....</v>
      </c>
      <c r="AA208" s="10" t="str">
        <f>INDEX('71200 Ann Hist'!$C$8:$AR$285,MATCH('71200M Ann'!$C208,'71200 Ann Hist'!$C$8:$C$285,0),MATCH('71200M Ann'!AA$8,'71200 Ann Hist'!$C$8:$AR$8,0))</f>
        <v>.....</v>
      </c>
      <c r="AB208" s="10" t="str">
        <f>INDEX('71200 Ann Hist'!$C$8:$AR$285,MATCH('71200M Ann'!$C208,'71200 Ann Hist'!$C$8:$C$285,0),MATCH('71200M Ann'!AB$8,'71200 Ann Hist'!$C$8:$AR$8,0))</f>
        <v>.....</v>
      </c>
      <c r="AC208" s="10" t="str">
        <f>INDEX('71200 Ann Hist'!$C$8:$AR$285,MATCH('71200M Ann'!$C208,'71200 Ann Hist'!$C$8:$C$285,0),MATCH('71200M Ann'!AC$8,'71200 Ann Hist'!$C$8:$AR$8,0))</f>
        <v>.....</v>
      </c>
      <c r="AD208" s="10" t="str">
        <f>INDEX('71200 Ann Hist'!$C$8:$AR$285,MATCH('71200M Ann'!$C208,'71200 Ann Hist'!$C$8:$C$285,0),MATCH('71200M Ann'!AD$8,'71200 Ann Hist'!$C$8:$AR$8,0))</f>
        <v>.....</v>
      </c>
      <c r="AE208" s="10" t="str">
        <f>INDEX('71200 Ann Hist'!$C$8:$AR$285,MATCH('71200M Ann'!$C208,'71200 Ann Hist'!$C$8:$C$285,0),MATCH('71200M Ann'!AE$8,'71200 Ann Hist'!$C$8:$AR$8,0))</f>
        <v>.....</v>
      </c>
      <c r="AF208" s="10" t="str">
        <f>INDEX('71200 Ann Hist'!$C$8:$AR$285,MATCH('71200M Ann'!$C208,'71200 Ann Hist'!$C$8:$C$285,0),MATCH('71200M Ann'!AF$8,'71200 Ann Hist'!$C$8:$AR$8,0))</f>
        <v>.....</v>
      </c>
      <c r="AG208" s="10" t="str">
        <f>INDEX('71200 Ann Hist'!$C$8:$AR$285,MATCH('71200M Ann'!$C208,'71200 Ann Hist'!$C$8:$C$285,0),MATCH('71200M Ann'!AG$8,'71200 Ann Hist'!$C$8:$AR$8,0))</f>
        <v>.....</v>
      </c>
      <c r="AH208" s="10" t="str">
        <f>INDEX('71200 Ann Hist'!$C$8:$AR$285,MATCH('71200M Ann'!$C208,'71200 Ann Hist'!$C$8:$C$285,0),MATCH('71200M Ann'!AH$8,'71200 Ann Hist'!$C$8:$AR$8,0))</f>
        <v>.....</v>
      </c>
      <c r="AI208" s="10" t="str">
        <f>INDEX('71200 Ann Hist'!$C$8:$AR$285,MATCH('71200M Ann'!$C208,'71200 Ann Hist'!$C$8:$C$285,0),MATCH('71200M Ann'!AI$8,'71200 Ann Hist'!$C$8:$AR$8,0))</f>
        <v>.....</v>
      </c>
      <c r="AJ208" s="10" t="str">
        <f>INDEX('71200 Ann Hist'!$C$8:$AR$285,MATCH('71200M Ann'!$C208,'71200 Ann Hist'!$C$8:$C$285,0),MATCH('71200M Ann'!AJ$8,'71200 Ann Hist'!$C$8:$AR$8,0))</f>
        <v>.....</v>
      </c>
      <c r="AK208" s="10" t="str">
        <f>INDEX('71200 Ann Hist'!$C$8:$AR$285,MATCH('71200M Ann'!$C208,'71200 Ann Hist'!$C$8:$C$285,0),MATCH('71200M Ann'!AK$8,'71200 Ann Hist'!$C$8:$AR$8,0))</f>
        <v>.....</v>
      </c>
      <c r="AL208" s="10" t="str">
        <f>INDEX('71200 Ann Hist'!$C$8:$AR$285,MATCH('71200M Ann'!$C208,'71200 Ann Hist'!$C$8:$C$285,0),MATCH('71200M Ann'!AL$8,'71200 Ann Hist'!$C$8:$AR$8,0))</f>
        <v>.....</v>
      </c>
      <c r="AM208" s="10" t="str">
        <f>INDEX('71200 Ann Hist'!$C$8:$AR$285,MATCH('71200M Ann'!$C208,'71200 Ann Hist'!$C$8:$C$285,0),MATCH('71200M Ann'!AM$8,'71200 Ann Hist'!$C$8:$AR$8,0))</f>
        <v>.....</v>
      </c>
      <c r="AN208" s="10" t="str">
        <f>INDEX('71200 Ann Hist'!$C$8:$AR$285,MATCH('71200M Ann'!$C208,'71200 Ann Hist'!$C$8:$C$285,0),MATCH('71200M Ann'!AN$8,'71200 Ann Hist'!$C$8:$AR$8,0))</f>
        <v>.....</v>
      </c>
      <c r="AO208" s="10" t="str">
        <f>INDEX('71200 Ann Hist'!$C$8:$AR$285,MATCH('71200M Ann'!$C208,'71200 Ann Hist'!$C$8:$C$285,0),MATCH('71200M Ann'!AO$8,'71200 Ann Hist'!$C$8:$AR$8,0))</f>
        <v>.....</v>
      </c>
      <c r="AP208" s="10" t="str">
        <f>INDEX('71200 Ann Hist'!$C$8:$AR$285,MATCH('71200M Ann'!$C208,'71200 Ann Hist'!$C$8:$C$285,0),MATCH('71200M Ann'!AP$8,'71200 Ann Hist'!$C$8:$AR$8,0))</f>
        <v>.....</v>
      </c>
      <c r="AQ208" s="10">
        <f>INDEX('71200 Ann Hist'!$C$8:$AR$285,MATCH('71200M Ann'!$C208,'71200 Ann Hist'!$C$8:$C$285,0),MATCH('71200M Ann'!AQ$8,'71200 Ann Hist'!$C$8:$AR$8,0))</f>
        <v>-1.2</v>
      </c>
      <c r="AR208" s="11">
        <f>INDEX('71200 Ann'!$C$8:$AZ$285,MATCH('71200M Ann'!$C208,'71200 Ann'!$C$8:$C$285,0),MATCH('71200M Ann'!AR$8,'71200 Ann'!$C$8:$AZ$8,0))</f>
        <v>-1.2</v>
      </c>
      <c r="AS208" s="11">
        <f>INDEX('71200 Ann'!$C$8:$AZ$285,MATCH('71200M Ann'!$C208,'71200 Ann'!$C$8:$C$285,0),MATCH('71200M Ann'!AS$8,'71200 Ann'!$C$8:$AZ$8,0))</f>
        <v>-2.2000000000000002</v>
      </c>
      <c r="AT208" s="11">
        <f>INDEX('71200 Ann'!$C$8:$AZ$285,MATCH('71200M Ann'!$C208,'71200 Ann'!$C$8:$C$285,0),MATCH('71200M Ann'!AT$8,'71200 Ann'!$C$8:$AZ$8,0))</f>
        <v>-3.6</v>
      </c>
      <c r="AU208" s="11">
        <f>INDEX('71200 Ann'!$C$8:$AZ$285,MATCH('71200M Ann'!$C208,'71200 Ann'!$C$8:$C$285,0),MATCH('71200M Ann'!AU$8,'71200 Ann'!$C$8:$AZ$8,0))</f>
        <v>-4.4000000000000004</v>
      </c>
      <c r="AV208" s="11">
        <f>INDEX('71200 Ann'!$C$8:$AZ$285,MATCH('71200M Ann'!$C208,'71200 Ann'!$C$8:$C$285,0),MATCH('71200M Ann'!AV$8,'71200 Ann'!$C$8:$AZ$8,0))</f>
        <v>-7.8</v>
      </c>
      <c r="AW208" s="11">
        <f>INDEX('71200 Ann'!$C$8:$AZ$285,MATCH('71200M Ann'!$C208,'71200 Ann'!$C$8:$C$285,0),MATCH('71200M Ann'!AW$8,'71200 Ann'!$C$8:$AZ$8,0))</f>
        <v>-10.199999999999999</v>
      </c>
      <c r="AX208" s="11">
        <f>INDEX('71200 Ann'!$C$8:$AZ$285,MATCH('71200M Ann'!$C208,'71200 Ann'!$C$8:$C$285,0),MATCH('71200M Ann'!AX$8,'71200 Ann'!$C$8:$AZ$8,0))</f>
        <v>-7.1</v>
      </c>
      <c r="AY208" s="11">
        <f>INDEX('71200 Ann'!$C$8:$AZ$285,MATCH('71200M Ann'!$C208,'71200 Ann'!$C$8:$C$285,0),MATCH('71200M Ann'!AY$8,'71200 Ann'!$C$8:$AZ$8,0))</f>
        <v>-12.5</v>
      </c>
      <c r="AZ208" s="11">
        <f>INDEX('71200 Ann'!$C$8:$AZ$285,MATCH('71200M Ann'!$C208,'71200 Ann'!$C$8:$C$285,0),MATCH('71200M Ann'!AZ$8,'71200 Ann'!$C$8:$AZ$8,0))</f>
        <v>-13.1</v>
      </c>
      <c r="BA208" s="11">
        <f>INDEX('71200 Ann'!$C$8:$AZ$285,MATCH('71200M Ann'!$C208,'71200 Ann'!$C$8:$C$285,0),MATCH('71200M Ann'!BA$8,'71200 Ann'!$C$8:$AZ$8,0))</f>
        <v>-17.2</v>
      </c>
      <c r="BB208" s="11">
        <f>INDEX('71200 Ann'!$C$8:$AZ$285,MATCH('71200M Ann'!$C208,'71200 Ann'!$C$8:$C$285,0),MATCH('71200M Ann'!BB$8,'71200 Ann'!$C$8:$AZ$8,0))</f>
        <v>-17.600000000000001</v>
      </c>
      <c r="BC208" s="11">
        <f>INDEX('71200 Ann'!$C$8:$AZ$285,MATCH('71200M Ann'!$C208,'71200 Ann'!$C$8:$C$285,0),MATCH('71200M Ann'!BC$8,'71200 Ann'!$C$8:$AZ$8,0))</f>
        <v>-18.100000000000001</v>
      </c>
      <c r="BD208" s="11">
        <f>INDEX('71200 Ann'!$C$8:$AZ$285,MATCH('71200M Ann'!$C208,'71200 Ann'!$C$8:$C$285,0),MATCH('71200M Ann'!BD$8,'71200 Ann'!$C$8:$AZ$8,0))</f>
        <v>-19.399999999999999</v>
      </c>
      <c r="BE208" s="11">
        <f>INDEX('71200 Ann'!$C$8:$AZ$285,MATCH('71200M Ann'!$C208,'71200 Ann'!$C$8:$C$285,0),MATCH('71200M Ann'!BE$8,'71200 Ann'!$C$8:$AZ$8,0))</f>
        <v>-18.8</v>
      </c>
      <c r="BF208" s="11">
        <f>INDEX('71200 Ann'!$C$8:$AZ$285,MATCH('71200M Ann'!$C208,'71200 Ann'!$C$8:$C$285,0),MATCH('71200M Ann'!BF$8,'71200 Ann'!$C$8:$AZ$8,0))</f>
        <v>-14.1</v>
      </c>
      <c r="BG208" s="11">
        <f>INDEX('71200 Ann'!$C$8:$AZ$285,MATCH('71200M Ann'!$C208,'71200 Ann'!$C$8:$C$285,0),MATCH('71200M Ann'!BG$8,'71200 Ann'!$C$8:$AZ$8,0))</f>
        <v>-12.9</v>
      </c>
      <c r="BH208" s="11">
        <f>INDEX('71200 Ann'!$C$8:$AZ$285,MATCH('71200M Ann'!$C208,'71200 Ann'!$C$8:$C$285,0),MATCH('71200M Ann'!BH$8,'71200 Ann'!$C$8:$AZ$8,0))</f>
        <v>-6.6</v>
      </c>
      <c r="BI208" s="11">
        <f>INDEX('71200 Ann'!$C$8:$AZ$285,MATCH('71200M Ann'!$C208,'71200 Ann'!$C$8:$C$285,0),MATCH('71200M Ann'!BI$8,'71200 Ann'!$C$8:$AZ$8,0))</f>
        <v>2.9</v>
      </c>
      <c r="BJ208" s="11">
        <f>INDEX('71200 Ann'!$C$8:$AZ$285,MATCH('71200M Ann'!$C208,'71200 Ann'!$C$8:$C$285,0),MATCH('71200M Ann'!BJ$8,'71200 Ann'!$C$8:$AZ$8,0))</f>
        <v>7.7</v>
      </c>
      <c r="BK208" s="11">
        <f>INDEX('71200 Ann'!$C$8:$AZ$285,MATCH('71200M Ann'!$C208,'71200 Ann'!$C$8:$C$285,0),MATCH('71200M Ann'!BK$8,'71200 Ann'!$C$8:$AZ$8,0))</f>
        <v>12.7</v>
      </c>
      <c r="BL208" s="11">
        <f>INDEX('71200 Ann'!$C$8:$AZ$285,MATCH('71200M Ann'!$C208,'71200 Ann'!$C$8:$C$285,0),MATCH('71200M Ann'!BL$8,'71200 Ann'!$C$8:$AZ$8,0))</f>
        <v>20.5</v>
      </c>
      <c r="BM208" s="11">
        <f>INDEX('71200 Ann'!$C$8:$AZ$285,MATCH('71200M Ann'!$C208,'71200 Ann'!$C$8:$C$285,0),MATCH('71200M Ann'!BM$8,'71200 Ann'!$C$8:$AZ$8,0))</f>
        <v>23.2</v>
      </c>
      <c r="BN208" s="11">
        <f>INDEX('71200 Ann'!$C$8:$AZ$285,MATCH('71200M Ann'!$C208,'71200 Ann'!$C$8:$C$285,0),MATCH('71200M Ann'!BN$8,'71200 Ann'!$C$8:$AZ$8,0))</f>
        <v>18.100000000000001</v>
      </c>
      <c r="BO208" s="11">
        <f>INDEX('71200 Ann'!$C$8:$AZ$285,MATCH('71200M Ann'!$C208,'71200 Ann'!$C$8:$C$285,0),MATCH('71200M Ann'!BO$8,'71200 Ann'!$C$8:$AZ$8,0))</f>
        <v>23.5</v>
      </c>
      <c r="BP208" s="11">
        <f>INDEX('71200 Ann'!$C$8:$AZ$285,MATCH('71200M Ann'!$C208,'71200 Ann'!$C$8:$C$285,0),MATCH('71200M Ann'!BP$8,'71200 Ann'!$C$8:$AZ$8,0))</f>
        <v>20</v>
      </c>
      <c r="BQ208" s="11">
        <f>INDEX('71200 Ann'!$C$8:$AZ$285,MATCH('71200M Ann'!$C208,'71200 Ann'!$C$8:$C$285,0),MATCH('71200M Ann'!BQ$8,'71200 Ann'!$C$8:$AZ$8,0))</f>
        <v>15.4</v>
      </c>
      <c r="BR208" s="11">
        <f>INDEX('71200 Ann'!$C$8:$AZ$285,MATCH('71200M Ann'!$C208,'71200 Ann'!$C$8:$C$285,0),MATCH('71200M Ann'!BR$8,'71200 Ann'!$C$8:$AZ$8,0))</f>
        <v>13.8</v>
      </c>
      <c r="BS208" s="11">
        <f>INDEX('71200 Ann'!$C$8:$AZ$285,MATCH('71200M Ann'!$C208,'71200 Ann'!$C$8:$C$285,0),MATCH('71200M Ann'!BS$8,'71200 Ann'!$C$8:$AZ$8,0))</f>
        <v>27.3</v>
      </c>
      <c r="BT208" s="11">
        <f>INDEX('71200 Ann'!$C$8:$AZ$285,MATCH('71200M Ann'!$C208,'71200 Ann'!$C$8:$C$285,0),MATCH('71200M Ann'!BT$8,'71200 Ann'!$C$8:$AZ$8,0))</f>
        <v>36.1</v>
      </c>
      <c r="BU208" s="11">
        <f>INDEX('71200 Ann'!$C$8:$AZ$285,MATCH('71200M Ann'!$C208,'71200 Ann'!$C$8:$C$285,0),MATCH('71200M Ann'!BU$8,'71200 Ann'!$C$8:$AZ$8,0))</f>
        <v>35</v>
      </c>
      <c r="BV208" s="11">
        <f>INDEX('71200 Ann'!$C$8:$AZ$285,MATCH('71200M Ann'!$C208,'71200 Ann'!$C$8:$C$285,0),MATCH('71200M Ann'!BV$8,'71200 Ann'!$C$8:$AZ$8,0))</f>
        <v>43</v>
      </c>
      <c r="BW208" s="11">
        <f>INDEX('71200 Ann'!$C$8:$AZ$285,MATCH('71200M Ann'!$C208,'71200 Ann'!$C$8:$C$285,0),MATCH('71200M Ann'!BW$8,'71200 Ann'!$C$8:$AZ$8,0))</f>
        <v>40</v>
      </c>
      <c r="BX208" s="11">
        <f>INDEX('71200 Ann'!$C$8:$AZ$285,MATCH('71200M Ann'!$C208,'71200 Ann'!$C$8:$C$285,0),MATCH('71200M Ann'!BX$8,'71200 Ann'!$C$8:$AZ$8,0))</f>
        <v>28.7</v>
      </c>
      <c r="BY208" s="11">
        <f>INDEX('71200 Ann'!$C$8:$AZ$285,MATCH('71200M Ann'!$C208,'71200 Ann'!$C$8:$C$285,0),MATCH('71200M Ann'!BY$8,'71200 Ann'!$C$8:$AZ$8,0))</f>
        <v>-5.4</v>
      </c>
      <c r="BZ208" s="11">
        <f>INDEX('71200 Ann'!$C$8:$AZ$285,MATCH('71200M Ann'!$C208,'71200 Ann'!$C$8:$C$285,0),MATCH('71200M Ann'!BZ$8,'71200 Ann'!$C$8:$AZ$8,0))</f>
        <v>-36.799999999999997</v>
      </c>
      <c r="CA208" s="11">
        <f>INDEX('71200 Ann'!$C$8:$AZ$285,MATCH('71200M Ann'!$C208,'71200 Ann'!$C$8:$C$285,0),MATCH('71200M Ann'!CA$8,'71200 Ann'!$C$8:$AZ$8,0))</f>
        <v>-10.1</v>
      </c>
      <c r="CB208" s="11">
        <f>INDEX('71200 Ann'!$C$8:$AZ$285,MATCH('71200M Ann'!$C208,'71200 Ann'!$C$8:$C$285,0),MATCH('71200M Ann'!CB$8,'71200 Ann'!$C$8:$AZ$8,0))</f>
        <v>-6.3</v>
      </c>
      <c r="CC208" s="11">
        <f>INDEX('71200 Ann'!$C$8:$AZ$285,MATCH('71200M Ann'!$C208,'71200 Ann'!$C$8:$C$285,0),MATCH('71200M Ann'!CC$8,'71200 Ann'!$C$8:$AZ$8,0))</f>
        <v>-2.2000000000000002</v>
      </c>
      <c r="CD208" s="11">
        <f>INDEX('71200 Ann'!$C$8:$AZ$285,MATCH('71200M Ann'!$C208,'71200 Ann'!$C$8:$C$285,0),MATCH('71200M Ann'!CD$8,'71200 Ann'!$C$8:$AZ$8,0))</f>
        <v>23.3</v>
      </c>
      <c r="CE208" s="11">
        <f>INDEX('71200 Ann'!$C$8:$AZ$285,MATCH('71200M Ann'!$C208,'71200 Ann'!$C$8:$C$285,0),MATCH('71200M Ann'!CE$8,'71200 Ann'!$C$8:$AZ$8,0))</f>
        <v>-15.3</v>
      </c>
      <c r="CF208" s="11">
        <f>INDEX('71200 Ann'!$C$8:$AZ$285,MATCH('71200M Ann'!$C208,'71200 Ann'!$C$8:$C$285,0),MATCH('71200M Ann'!CF$8,'71200 Ann'!$C$8:$AZ$8,0))</f>
        <v>-25.3</v>
      </c>
      <c r="CG208" s="11">
        <f>INDEX('71200 Ann'!$C$8:$AZ$285,MATCH('71200M Ann'!$C208,'71200 Ann'!$C$8:$C$285,0),MATCH('71200M Ann'!CG$8,'71200 Ann'!$C$8:$AZ$8,0))</f>
        <v>-44.9</v>
      </c>
      <c r="CH208" s="11">
        <f>INDEX('71200 Ann'!$C$8:$AZ$285,MATCH('71200M Ann'!$C208,'71200 Ann'!$C$8:$C$285,0),MATCH('71200M Ann'!CH$8,'71200 Ann'!$C$8:$AZ$8,0))</f>
        <v>-54.9</v>
      </c>
      <c r="CI208" s="11">
        <f>INDEX('71200 Ann'!$C$8:$AZ$285,MATCH('71200M Ann'!$C208,'71200 Ann'!$C$8:$C$285,0),MATCH('71200M Ann'!CI$8,'71200 Ann'!$C$8:$AZ$8,0))</f>
        <v>-49.8</v>
      </c>
      <c r="CJ208" s="11">
        <f>INDEX('71200 Ann'!$C$8:$AZ$285,MATCH('71200M Ann'!$C208,'71200 Ann'!$C$8:$C$285,0),MATCH('71200M Ann'!CJ$8,'71200 Ann'!$C$8:$AZ$8,0))</f>
        <v>-37.9</v>
      </c>
      <c r="CK208" s="11">
        <f>INDEX('71200 Ann'!$C$8:$AZ$285,MATCH('71200M Ann'!$C208,'71200 Ann'!$C$8:$C$285,0),MATCH('71200M Ann'!CK$8,'71200 Ann'!$C$8:$AZ$8,0))</f>
        <v>-26.4</v>
      </c>
      <c r="CL208" s="11">
        <f>INDEX('71200 Ann'!$C$8:$AZ$285,MATCH('71200M Ann'!$C208,'71200 Ann'!$C$8:$C$285,0),MATCH('71200M Ann'!CL$8,'71200 Ann'!$C$8:$AZ$8,0))</f>
        <v>-5.4</v>
      </c>
      <c r="CM208" s="11"/>
      <c r="CN208" s="8"/>
    </row>
    <row r="209" spans="1:92" s="10" customFormat="1" x14ac:dyDescent="0.25">
      <c r="A209" s="32">
        <v>191</v>
      </c>
      <c r="B209" s="10" t="s">
        <v>880</v>
      </c>
      <c r="C209" s="10" t="s">
        <v>879</v>
      </c>
      <c r="D209" s="10">
        <f>INDEX('71200 Ann Hist'!$C$8:$AR$285,MATCH('71200M Ann'!$C209,'71200 Ann Hist'!$C$8:$C$285,0),MATCH('71200M Ann'!D$8,'71200 Ann Hist'!$C$8:$AR$8,0))</f>
        <v>0.3</v>
      </c>
      <c r="E209" s="10">
        <f>INDEX('71200 Ann Hist'!$C$8:$AR$285,MATCH('71200M Ann'!$C209,'71200 Ann Hist'!$C$8:$C$285,0),MATCH('71200M Ann'!E$8,'71200 Ann Hist'!$C$8:$AR$8,0))</f>
        <v>0.3</v>
      </c>
      <c r="F209" s="10">
        <f>INDEX('71200 Ann Hist'!$C$8:$AR$285,MATCH('71200M Ann'!$C209,'71200 Ann Hist'!$C$8:$C$285,0),MATCH('71200M Ann'!F$8,'71200 Ann Hist'!$C$8:$AR$8,0))</f>
        <v>0.3</v>
      </c>
      <c r="G209" s="10">
        <f>INDEX('71200 Ann Hist'!$C$8:$AR$285,MATCH('71200M Ann'!$C209,'71200 Ann Hist'!$C$8:$C$285,0),MATCH('71200M Ann'!G$8,'71200 Ann Hist'!$C$8:$AR$8,0))</f>
        <v>0.2</v>
      </c>
      <c r="H209" s="10">
        <f>INDEX('71200 Ann Hist'!$C$8:$AR$285,MATCH('71200M Ann'!$C209,'71200 Ann Hist'!$C$8:$C$285,0),MATCH('71200M Ann'!H$8,'71200 Ann Hist'!$C$8:$AR$8,0))</f>
        <v>0.2</v>
      </c>
      <c r="I209" s="10">
        <f>INDEX('71200 Ann Hist'!$C$8:$AR$285,MATCH('71200M Ann'!$C209,'71200 Ann Hist'!$C$8:$C$285,0),MATCH('71200M Ann'!I$8,'71200 Ann Hist'!$C$8:$AR$8,0))</f>
        <v>0.2</v>
      </c>
      <c r="J209" s="10">
        <f>INDEX('71200 Ann Hist'!$C$8:$AR$285,MATCH('71200M Ann'!$C209,'71200 Ann Hist'!$C$8:$C$285,0),MATCH('71200M Ann'!J$8,'71200 Ann Hist'!$C$8:$AR$8,0))</f>
        <v>0.2</v>
      </c>
      <c r="K209" s="10">
        <f>INDEX('71200 Ann Hist'!$C$8:$AR$285,MATCH('71200M Ann'!$C209,'71200 Ann Hist'!$C$8:$C$285,0),MATCH('71200M Ann'!K$8,'71200 Ann Hist'!$C$8:$AR$8,0))</f>
        <v>0.3</v>
      </c>
      <c r="L209" s="10">
        <f>INDEX('71200 Ann Hist'!$C$8:$AR$285,MATCH('71200M Ann'!$C209,'71200 Ann Hist'!$C$8:$C$285,0),MATCH('71200M Ann'!L$8,'71200 Ann Hist'!$C$8:$AR$8,0))</f>
        <v>0.3</v>
      </c>
      <c r="M209" s="10">
        <f>INDEX('71200 Ann Hist'!$C$8:$AR$285,MATCH('71200M Ann'!$C209,'71200 Ann Hist'!$C$8:$C$285,0),MATCH('71200M Ann'!M$8,'71200 Ann Hist'!$C$8:$AR$8,0))</f>
        <v>0.3</v>
      </c>
      <c r="N209" s="10">
        <f>INDEX('71200 Ann Hist'!$C$8:$AR$285,MATCH('71200M Ann'!$C209,'71200 Ann Hist'!$C$8:$C$285,0),MATCH('71200M Ann'!N$8,'71200 Ann Hist'!$C$8:$AR$8,0))</f>
        <v>0.4</v>
      </c>
      <c r="O209" s="10">
        <f>INDEX('71200 Ann Hist'!$C$8:$AR$285,MATCH('71200M Ann'!$C209,'71200 Ann Hist'!$C$8:$C$285,0),MATCH('71200M Ann'!O$8,'71200 Ann Hist'!$C$8:$AR$8,0))</f>
        <v>0.5</v>
      </c>
      <c r="P209" s="10">
        <f>INDEX('71200 Ann Hist'!$C$8:$AR$285,MATCH('71200M Ann'!$C209,'71200 Ann Hist'!$C$8:$C$285,0),MATCH('71200M Ann'!P$8,'71200 Ann Hist'!$C$8:$AR$8,0))</f>
        <v>1.3</v>
      </c>
      <c r="Q209" s="10">
        <f>INDEX('71200 Ann Hist'!$C$8:$AR$285,MATCH('71200M Ann'!$C209,'71200 Ann Hist'!$C$8:$C$285,0),MATCH('71200M Ann'!Q$8,'71200 Ann Hist'!$C$8:$AR$8,0))</f>
        <v>2.7</v>
      </c>
      <c r="R209" s="10">
        <f>INDEX('71200 Ann Hist'!$C$8:$AR$285,MATCH('71200M Ann'!$C209,'71200 Ann Hist'!$C$8:$C$285,0),MATCH('71200M Ann'!R$8,'71200 Ann Hist'!$C$8:$AR$8,0))</f>
        <v>3</v>
      </c>
      <c r="S209" s="10">
        <f>INDEX('71200 Ann Hist'!$C$8:$AR$285,MATCH('71200M Ann'!$C209,'71200 Ann Hist'!$C$8:$C$285,0),MATCH('71200M Ann'!S$8,'71200 Ann Hist'!$C$8:$AR$8,0))</f>
        <v>3</v>
      </c>
      <c r="T209" s="10">
        <f>INDEX('71200 Ann Hist'!$C$8:$AR$285,MATCH('71200M Ann'!$C209,'71200 Ann Hist'!$C$8:$C$285,0),MATCH('71200M Ann'!T$8,'71200 Ann Hist'!$C$8:$AR$8,0))</f>
        <v>3</v>
      </c>
      <c r="U209" s="10">
        <f>INDEX('71200 Ann Hist'!$C$8:$AR$285,MATCH('71200M Ann'!$C209,'71200 Ann Hist'!$C$8:$C$285,0),MATCH('71200M Ann'!U$8,'71200 Ann Hist'!$C$8:$AR$8,0))</f>
        <v>2.8</v>
      </c>
      <c r="V209" s="10">
        <f>INDEX('71200 Ann Hist'!$C$8:$AR$285,MATCH('71200M Ann'!$C209,'71200 Ann Hist'!$C$8:$C$285,0),MATCH('71200M Ann'!V$8,'71200 Ann Hist'!$C$8:$AR$8,0))</f>
        <v>2.2000000000000002</v>
      </c>
      <c r="W209" s="10">
        <f>INDEX('71200 Ann Hist'!$C$8:$AR$285,MATCH('71200M Ann'!$C209,'71200 Ann Hist'!$C$8:$C$285,0),MATCH('71200M Ann'!W$8,'71200 Ann Hist'!$C$8:$AR$8,0))</f>
        <v>2.2000000000000002</v>
      </c>
      <c r="X209" s="10">
        <f>INDEX('71200 Ann Hist'!$C$8:$AR$285,MATCH('71200M Ann'!$C209,'71200 Ann Hist'!$C$8:$C$285,0),MATCH('71200M Ann'!X$8,'71200 Ann Hist'!$C$8:$AR$8,0))</f>
        <v>2.4</v>
      </c>
      <c r="Y209" s="10">
        <f>INDEX('71200 Ann Hist'!$C$8:$AR$285,MATCH('71200M Ann'!$C209,'71200 Ann Hist'!$C$8:$C$285,0),MATCH('71200M Ann'!Y$8,'71200 Ann Hist'!$C$8:$AR$8,0))</f>
        <v>2.9</v>
      </c>
      <c r="Z209" s="10">
        <f>INDEX('71200 Ann Hist'!$C$8:$AR$285,MATCH('71200M Ann'!$C209,'71200 Ann Hist'!$C$8:$C$285,0),MATCH('71200M Ann'!Z$8,'71200 Ann Hist'!$C$8:$AR$8,0))</f>
        <v>4.2</v>
      </c>
      <c r="AA209" s="10">
        <f>INDEX('71200 Ann Hist'!$C$8:$AR$285,MATCH('71200M Ann'!$C209,'71200 Ann Hist'!$C$8:$C$285,0),MATCH('71200M Ann'!AA$8,'71200 Ann Hist'!$C$8:$AR$8,0))</f>
        <v>4.8</v>
      </c>
      <c r="AB209" s="10">
        <f>INDEX('71200 Ann Hist'!$C$8:$AR$285,MATCH('71200M Ann'!$C209,'71200 Ann Hist'!$C$8:$C$285,0),MATCH('71200M Ann'!AB$8,'71200 Ann Hist'!$C$8:$AR$8,0))</f>
        <v>4.9000000000000004</v>
      </c>
      <c r="AC209" s="10">
        <f>INDEX('71200 Ann Hist'!$C$8:$AR$285,MATCH('71200M Ann'!$C209,'71200 Ann Hist'!$C$8:$C$285,0),MATCH('71200M Ann'!AC$8,'71200 Ann Hist'!$C$8:$AR$8,0))</f>
        <v>4.8</v>
      </c>
      <c r="AD209" s="10">
        <f>INDEX('71200 Ann Hist'!$C$8:$AR$285,MATCH('71200M Ann'!$C209,'71200 Ann Hist'!$C$8:$C$285,0),MATCH('71200M Ann'!AD$8,'71200 Ann Hist'!$C$8:$AR$8,0))</f>
        <v>4.8</v>
      </c>
      <c r="AE209" s="10">
        <f>INDEX('71200 Ann Hist'!$C$8:$AR$285,MATCH('71200M Ann'!$C209,'71200 Ann Hist'!$C$8:$C$285,0),MATCH('71200M Ann'!AE$8,'71200 Ann Hist'!$C$8:$AR$8,0))</f>
        <v>4.7</v>
      </c>
      <c r="AF209" s="10">
        <f>INDEX('71200 Ann Hist'!$C$8:$AR$285,MATCH('71200M Ann'!$C209,'71200 Ann Hist'!$C$8:$C$285,0),MATCH('71200M Ann'!AF$8,'71200 Ann Hist'!$C$8:$AR$8,0))</f>
        <v>5</v>
      </c>
      <c r="AG209" s="10">
        <f>INDEX('71200 Ann Hist'!$C$8:$AR$285,MATCH('71200M Ann'!$C209,'71200 Ann Hist'!$C$8:$C$285,0),MATCH('71200M Ann'!AG$8,'71200 Ann Hist'!$C$8:$AR$8,0))</f>
        <v>5.0999999999999996</v>
      </c>
      <c r="AH209" s="10">
        <f>INDEX('71200 Ann Hist'!$C$8:$AR$285,MATCH('71200M Ann'!$C209,'71200 Ann Hist'!$C$8:$C$285,0),MATCH('71200M Ann'!AH$8,'71200 Ann Hist'!$C$8:$AR$8,0))</f>
        <v>4.9000000000000004</v>
      </c>
      <c r="AI209" s="10">
        <f>INDEX('71200 Ann Hist'!$C$8:$AR$285,MATCH('71200M Ann'!$C209,'71200 Ann Hist'!$C$8:$C$285,0),MATCH('71200M Ann'!AI$8,'71200 Ann Hist'!$C$8:$AR$8,0))</f>
        <v>5</v>
      </c>
      <c r="AJ209" s="10">
        <f>INDEX('71200 Ann Hist'!$C$8:$AR$285,MATCH('71200M Ann'!$C209,'71200 Ann Hist'!$C$8:$C$285,0),MATCH('71200M Ann'!AJ$8,'71200 Ann Hist'!$C$8:$AR$8,0))</f>
        <v>5.3</v>
      </c>
      <c r="AK209" s="10">
        <f>INDEX('71200 Ann Hist'!$C$8:$AR$285,MATCH('71200M Ann'!$C209,'71200 Ann Hist'!$C$8:$C$285,0),MATCH('71200M Ann'!AK$8,'71200 Ann Hist'!$C$8:$AR$8,0))</f>
        <v>5.2</v>
      </c>
      <c r="AL209" s="10">
        <f>INDEX('71200 Ann Hist'!$C$8:$AR$285,MATCH('71200M Ann'!$C209,'71200 Ann Hist'!$C$8:$C$285,0),MATCH('71200M Ann'!AL$8,'71200 Ann Hist'!$C$8:$AR$8,0))</f>
        <v>5.4</v>
      </c>
      <c r="AM209" s="10">
        <f>INDEX('71200 Ann Hist'!$C$8:$AR$285,MATCH('71200M Ann'!$C209,'71200 Ann Hist'!$C$8:$C$285,0),MATCH('71200M Ann'!AM$8,'71200 Ann Hist'!$C$8:$AR$8,0))</f>
        <v>5.6</v>
      </c>
      <c r="AN209" s="10">
        <f>INDEX('71200 Ann Hist'!$C$8:$AR$285,MATCH('71200M Ann'!$C209,'71200 Ann Hist'!$C$8:$C$285,0),MATCH('71200M Ann'!AN$8,'71200 Ann Hist'!$C$8:$AR$8,0))</f>
        <v>6.2</v>
      </c>
      <c r="AO209" s="10">
        <f>INDEX('71200 Ann Hist'!$C$8:$AR$285,MATCH('71200M Ann'!$C209,'71200 Ann Hist'!$C$8:$C$285,0),MATCH('71200M Ann'!AO$8,'71200 Ann Hist'!$C$8:$AR$8,0))</f>
        <v>6.9</v>
      </c>
      <c r="AP209" s="10">
        <f>INDEX('71200 Ann Hist'!$C$8:$AR$285,MATCH('71200M Ann'!$C209,'71200 Ann Hist'!$C$8:$C$285,0),MATCH('71200M Ann'!AP$8,'71200 Ann Hist'!$C$8:$AR$8,0))</f>
        <v>7.1</v>
      </c>
      <c r="AQ209" s="10">
        <f>INDEX('71200 Ann Hist'!$C$8:$AR$285,MATCH('71200M Ann'!$C209,'71200 Ann Hist'!$C$8:$C$285,0),MATCH('71200M Ann'!AQ$8,'71200 Ann Hist'!$C$8:$AR$8,0))</f>
        <v>8.1</v>
      </c>
      <c r="AR209" s="11">
        <f>INDEX('71200 Ann'!$C$8:$AZ$285,MATCH('71200M Ann'!$C209,'71200 Ann'!$C$8:$C$285,0),MATCH('71200M Ann'!AR$8,'71200 Ann'!$C$8:$AZ$8,0))</f>
        <v>8.6</v>
      </c>
      <c r="AS209" s="11">
        <f>INDEX('71200 Ann'!$C$8:$AZ$285,MATCH('71200M Ann'!$C209,'71200 Ann'!$C$8:$C$285,0),MATCH('71200M Ann'!AS$8,'71200 Ann'!$C$8:$AZ$8,0))</f>
        <v>9</v>
      </c>
      <c r="AT209" s="11">
        <f>INDEX('71200 Ann'!$C$8:$AZ$285,MATCH('71200M Ann'!$C209,'71200 Ann'!$C$8:$C$285,0),MATCH('71200M Ann'!AT$8,'71200 Ann'!$C$8:$AZ$8,0))</f>
        <v>10.3</v>
      </c>
      <c r="AU209" s="11">
        <f>INDEX('71200 Ann'!$C$8:$AZ$285,MATCH('71200M Ann'!$C209,'71200 Ann'!$C$8:$C$285,0),MATCH('71200M Ann'!AU$8,'71200 Ann'!$C$8:$AZ$8,0))</f>
        <v>11.3</v>
      </c>
      <c r="AV209" s="11">
        <f>INDEX('71200 Ann'!$C$8:$AZ$285,MATCH('71200M Ann'!$C209,'71200 Ann'!$C$8:$C$285,0),MATCH('71200M Ann'!AV$8,'71200 Ann'!$C$8:$AZ$8,0))</f>
        <v>9.9</v>
      </c>
      <c r="AW209" s="11">
        <f>INDEX('71200 Ann'!$C$8:$AZ$285,MATCH('71200M Ann'!$C209,'71200 Ann'!$C$8:$C$285,0),MATCH('71200M Ann'!AW$8,'71200 Ann'!$C$8:$AZ$8,0))</f>
        <v>8.5</v>
      </c>
      <c r="AX209" s="11">
        <f>INDEX('71200 Ann'!$C$8:$AZ$285,MATCH('71200M Ann'!$C209,'71200 Ann'!$C$8:$C$285,0),MATCH('71200M Ann'!AX$8,'71200 Ann'!$C$8:$AZ$8,0))</f>
        <v>6.9</v>
      </c>
      <c r="AY209" s="11">
        <f>INDEX('71200 Ann'!$C$8:$AZ$285,MATCH('71200M Ann'!$C209,'71200 Ann'!$C$8:$C$285,0),MATCH('71200M Ann'!AY$8,'71200 Ann'!$C$8:$AZ$8,0))</f>
        <v>3.4</v>
      </c>
      <c r="AZ209" s="11">
        <f>INDEX('71200 Ann'!$C$8:$AZ$285,MATCH('71200M Ann'!$C209,'71200 Ann'!$C$8:$C$285,0),MATCH('71200M Ann'!AZ$8,'71200 Ann'!$C$8:$AZ$8,0))</f>
        <v>0.9</v>
      </c>
      <c r="BA209" s="11">
        <f>INDEX('71200 Ann'!$C$8:$AZ$285,MATCH('71200M Ann'!$C209,'71200 Ann'!$C$8:$C$285,0),MATCH('71200M Ann'!BA$8,'71200 Ann'!$C$8:$AZ$8,0))</f>
        <v>1.2</v>
      </c>
      <c r="BB209" s="11">
        <f>INDEX('71200 Ann'!$C$8:$AZ$285,MATCH('71200M Ann'!$C209,'71200 Ann'!$C$8:$C$285,0),MATCH('71200M Ann'!BB$8,'71200 Ann'!$C$8:$AZ$8,0))</f>
        <v>-0.2</v>
      </c>
      <c r="BC209" s="11">
        <f>INDEX('71200 Ann'!$C$8:$AZ$285,MATCH('71200M Ann'!$C209,'71200 Ann'!$C$8:$C$285,0),MATCH('71200M Ann'!BC$8,'71200 Ann'!$C$8:$AZ$8,0))</f>
        <v>-3.3</v>
      </c>
      <c r="BD209" s="11">
        <f>INDEX('71200 Ann'!$C$8:$AZ$285,MATCH('71200M Ann'!$C209,'71200 Ann'!$C$8:$C$285,0),MATCH('71200M Ann'!BD$8,'71200 Ann'!$C$8:$AZ$8,0))</f>
        <v>-4.8</v>
      </c>
      <c r="BE209" s="11">
        <f>INDEX('71200 Ann'!$C$8:$AZ$285,MATCH('71200M Ann'!$C209,'71200 Ann'!$C$8:$C$285,0),MATCH('71200M Ann'!BE$8,'71200 Ann'!$C$8:$AZ$8,0))</f>
        <v>-6.2</v>
      </c>
      <c r="BF209" s="11">
        <f>INDEX('71200 Ann'!$C$8:$AZ$285,MATCH('71200M Ann'!$C209,'71200 Ann'!$C$8:$C$285,0),MATCH('71200M Ann'!BF$8,'71200 Ann'!$C$8:$AZ$8,0))</f>
        <v>-6.9</v>
      </c>
      <c r="BG209" s="11">
        <f>INDEX('71200 Ann'!$C$8:$AZ$285,MATCH('71200M Ann'!$C209,'71200 Ann'!$C$8:$C$285,0),MATCH('71200M Ann'!BG$8,'71200 Ann'!$C$8:$AZ$8,0))</f>
        <v>-14.8</v>
      </c>
      <c r="BH209" s="11">
        <f>INDEX('71200 Ann'!$C$8:$AZ$285,MATCH('71200M Ann'!$C209,'71200 Ann'!$C$8:$C$285,0),MATCH('71200M Ann'!BH$8,'71200 Ann'!$C$8:$AZ$8,0))</f>
        <v>-15.7</v>
      </c>
      <c r="BI209" s="11">
        <f>INDEX('71200 Ann'!$C$8:$AZ$285,MATCH('71200M Ann'!$C209,'71200 Ann'!$C$8:$C$285,0),MATCH('71200M Ann'!BI$8,'71200 Ann'!$C$8:$AZ$8,0))</f>
        <v>-15.9</v>
      </c>
      <c r="BJ209" s="11">
        <f>INDEX('71200 Ann'!$C$8:$AZ$285,MATCH('71200M Ann'!$C209,'71200 Ann'!$C$8:$C$285,0),MATCH('71200M Ann'!BJ$8,'71200 Ann'!$C$8:$AZ$8,0))</f>
        <v>-17.100000000000001</v>
      </c>
      <c r="BK209" s="11">
        <f>INDEX('71200 Ann'!$C$8:$AZ$285,MATCH('71200M Ann'!$C209,'71200 Ann'!$C$8:$C$285,0),MATCH('71200M Ann'!BK$8,'71200 Ann'!$C$8:$AZ$8,0))</f>
        <v>-14.5</v>
      </c>
      <c r="BL209" s="11">
        <f>INDEX('71200 Ann'!$C$8:$AZ$285,MATCH('71200M Ann'!$C209,'71200 Ann'!$C$8:$C$285,0),MATCH('71200M Ann'!BL$8,'71200 Ann'!$C$8:$AZ$8,0))</f>
        <v>-7.9</v>
      </c>
      <c r="BM209" s="11">
        <f>INDEX('71200 Ann'!$C$8:$AZ$285,MATCH('71200M Ann'!$C209,'71200 Ann'!$C$8:$C$285,0),MATCH('71200M Ann'!BM$8,'71200 Ann'!$C$8:$AZ$8,0))</f>
        <v>-5.6</v>
      </c>
      <c r="BN209" s="11">
        <f>INDEX('71200 Ann'!$C$8:$AZ$285,MATCH('71200M Ann'!$C209,'71200 Ann'!$C$8:$C$285,0),MATCH('71200M Ann'!BN$8,'71200 Ann'!$C$8:$AZ$8,0))</f>
        <v>-3.1</v>
      </c>
      <c r="BO209" s="11">
        <f>INDEX('71200 Ann'!$C$8:$AZ$285,MATCH('71200M Ann'!$C209,'71200 Ann'!$C$8:$C$285,0),MATCH('71200M Ann'!BO$8,'71200 Ann'!$C$8:$AZ$8,0))</f>
        <v>6.9</v>
      </c>
      <c r="BP209" s="11">
        <f>INDEX('71200 Ann'!$C$8:$AZ$285,MATCH('71200M Ann'!$C209,'71200 Ann'!$C$8:$C$285,0),MATCH('71200M Ann'!BP$8,'71200 Ann'!$C$8:$AZ$8,0))</f>
        <v>6.1</v>
      </c>
      <c r="BQ209" s="11">
        <f>INDEX('71200 Ann'!$C$8:$AZ$285,MATCH('71200M Ann'!$C209,'71200 Ann'!$C$8:$C$285,0),MATCH('71200M Ann'!BQ$8,'71200 Ann'!$C$8:$AZ$8,0))</f>
        <v>7</v>
      </c>
      <c r="BR209" s="11">
        <f>INDEX('71200 Ann'!$C$8:$AZ$285,MATCH('71200M Ann'!$C209,'71200 Ann'!$C$8:$C$285,0),MATCH('71200M Ann'!BR$8,'71200 Ann'!$C$8:$AZ$8,0))</f>
        <v>9</v>
      </c>
      <c r="BS209" s="11">
        <f>INDEX('71200 Ann'!$C$8:$AZ$285,MATCH('71200M Ann'!$C209,'71200 Ann'!$C$8:$C$285,0),MATCH('71200M Ann'!BS$8,'71200 Ann'!$C$8:$AZ$8,0))</f>
        <v>6.6</v>
      </c>
      <c r="BT209" s="11">
        <f>INDEX('71200 Ann'!$C$8:$AZ$285,MATCH('71200M Ann'!$C209,'71200 Ann'!$C$8:$C$285,0),MATCH('71200M Ann'!BT$8,'71200 Ann'!$C$8:$AZ$8,0))</f>
        <v>9.5</v>
      </c>
      <c r="BU209" s="11">
        <f>INDEX('71200 Ann'!$C$8:$AZ$285,MATCH('71200M Ann'!$C209,'71200 Ann'!$C$8:$C$285,0),MATCH('71200M Ann'!BU$8,'71200 Ann'!$C$8:$AZ$8,0))</f>
        <v>16.8</v>
      </c>
      <c r="BV209" s="11">
        <f>INDEX('71200 Ann'!$C$8:$AZ$285,MATCH('71200M Ann'!$C209,'71200 Ann'!$C$8:$C$285,0),MATCH('71200M Ann'!BV$8,'71200 Ann'!$C$8:$AZ$8,0))</f>
        <v>22.5</v>
      </c>
      <c r="BW209" s="11">
        <f>INDEX('71200 Ann'!$C$8:$AZ$285,MATCH('71200M Ann'!$C209,'71200 Ann'!$C$8:$C$285,0),MATCH('71200M Ann'!BW$8,'71200 Ann'!$C$8:$AZ$8,0))</f>
        <v>29.5</v>
      </c>
      <c r="BX209" s="11">
        <f>INDEX('71200 Ann'!$C$8:$AZ$285,MATCH('71200M Ann'!$C209,'71200 Ann'!$C$8:$C$285,0),MATCH('71200M Ann'!BX$8,'71200 Ann'!$C$8:$AZ$8,0))</f>
        <v>36.799999999999997</v>
      </c>
      <c r="BY209" s="11">
        <f>INDEX('71200 Ann'!$C$8:$AZ$285,MATCH('71200M Ann'!$C209,'71200 Ann'!$C$8:$C$285,0),MATCH('71200M Ann'!BY$8,'71200 Ann'!$C$8:$AZ$8,0))</f>
        <v>38</v>
      </c>
      <c r="BZ209" s="11">
        <f>INDEX('71200 Ann'!$C$8:$AZ$285,MATCH('71200M Ann'!$C209,'71200 Ann'!$C$8:$C$285,0),MATCH('71200M Ann'!BZ$8,'71200 Ann'!$C$8:$AZ$8,0))</f>
        <v>33.5</v>
      </c>
      <c r="CA209" s="11">
        <f>INDEX('71200 Ann'!$C$8:$AZ$285,MATCH('71200M Ann'!$C209,'71200 Ann'!$C$8:$C$285,0),MATCH('71200M Ann'!CA$8,'71200 Ann'!$C$8:$AZ$8,0))</f>
        <v>44.6</v>
      </c>
      <c r="CB209" s="11">
        <f>INDEX('71200 Ann'!$C$8:$AZ$285,MATCH('71200M Ann'!$C209,'71200 Ann'!$C$8:$C$285,0),MATCH('71200M Ann'!CB$8,'71200 Ann'!$C$8:$AZ$8,0))</f>
        <v>40</v>
      </c>
      <c r="CC209" s="11">
        <f>INDEX('71200 Ann'!$C$8:$AZ$285,MATCH('71200M Ann'!$C209,'71200 Ann'!$C$8:$C$285,0),MATCH('71200M Ann'!CC$8,'71200 Ann'!$C$8:$AZ$8,0))</f>
        <v>35.200000000000003</v>
      </c>
      <c r="CD209" s="11">
        <f>INDEX('71200 Ann'!$C$8:$AZ$285,MATCH('71200M Ann'!$C209,'71200 Ann'!$C$8:$C$285,0),MATCH('71200M Ann'!CD$8,'71200 Ann'!$C$8:$AZ$8,0))</f>
        <v>14</v>
      </c>
      <c r="CE209" s="11">
        <f>INDEX('71200 Ann'!$C$8:$AZ$285,MATCH('71200M Ann'!$C209,'71200 Ann'!$C$8:$C$285,0),MATCH('71200M Ann'!CE$8,'71200 Ann'!$C$8:$AZ$8,0))</f>
        <v>7.5</v>
      </c>
      <c r="CF209" s="11">
        <f>INDEX('71200 Ann'!$C$8:$AZ$285,MATCH('71200M Ann'!$C209,'71200 Ann'!$C$8:$C$285,0),MATCH('71200M Ann'!CF$8,'71200 Ann'!$C$8:$AZ$8,0))</f>
        <v>1.2</v>
      </c>
      <c r="CG209" s="11">
        <f>INDEX('71200 Ann'!$C$8:$AZ$285,MATCH('71200M Ann'!$C209,'71200 Ann'!$C$8:$C$285,0),MATCH('71200M Ann'!CG$8,'71200 Ann'!$C$8:$AZ$8,0))</f>
        <v>11</v>
      </c>
      <c r="CH209" s="11">
        <f>INDEX('71200 Ann'!$C$8:$AZ$285,MATCH('71200M Ann'!$C209,'71200 Ann'!$C$8:$C$285,0),MATCH('71200M Ann'!CH$8,'71200 Ann'!$C$8:$AZ$8,0))</f>
        <v>-9.1999999999999993</v>
      </c>
      <c r="CI209" s="11">
        <f>INDEX('71200 Ann'!$C$8:$AZ$285,MATCH('71200M Ann'!$C209,'71200 Ann'!$C$8:$C$285,0),MATCH('71200M Ann'!CI$8,'71200 Ann'!$C$8:$AZ$8,0))</f>
        <v>-11.6</v>
      </c>
      <c r="CJ209" s="11">
        <f>INDEX('71200 Ann'!$C$8:$AZ$285,MATCH('71200M Ann'!$C209,'71200 Ann'!$C$8:$C$285,0),MATCH('71200M Ann'!CJ$8,'71200 Ann'!$C$8:$AZ$8,0))</f>
        <v>-25.5</v>
      </c>
      <c r="CK209" s="11">
        <f>INDEX('71200 Ann'!$C$8:$AZ$285,MATCH('71200M Ann'!$C209,'71200 Ann'!$C$8:$C$285,0),MATCH('71200M Ann'!CK$8,'71200 Ann'!$C$8:$AZ$8,0))</f>
        <v>-37.799999999999997</v>
      </c>
      <c r="CL209" s="11">
        <f>INDEX('71200 Ann'!$C$8:$AZ$285,MATCH('71200M Ann'!$C209,'71200 Ann'!$C$8:$C$285,0),MATCH('71200M Ann'!CL$8,'71200 Ann'!$C$8:$AZ$8,0))</f>
        <v>-43.4</v>
      </c>
      <c r="CM209" s="11"/>
      <c r="CN209" s="8"/>
    </row>
    <row r="210" spans="1:92" s="10" customFormat="1" x14ac:dyDescent="0.25">
      <c r="A210" s="32">
        <v>192</v>
      </c>
      <c r="B210" s="10" t="s">
        <v>878</v>
      </c>
      <c r="C210" s="10" t="s">
        <v>877</v>
      </c>
      <c r="D210" s="10">
        <f>INDEX('71200 Ann Hist'!$C$8:$AR$285,MATCH('71200M Ann'!$C210,'71200 Ann Hist'!$C$8:$C$285,0),MATCH('71200M Ann'!D$8,'71200 Ann Hist'!$C$8:$AR$8,0))</f>
        <v>0.1</v>
      </c>
      <c r="E210" s="10">
        <f>INDEX('71200 Ann Hist'!$C$8:$AR$285,MATCH('71200M Ann'!$C210,'71200 Ann Hist'!$C$8:$C$285,0),MATCH('71200M Ann'!E$8,'71200 Ann Hist'!$C$8:$AR$8,0))</f>
        <v>0.1</v>
      </c>
      <c r="F210" s="10">
        <f>INDEX('71200 Ann Hist'!$C$8:$AR$285,MATCH('71200M Ann'!$C210,'71200 Ann Hist'!$C$8:$C$285,0),MATCH('71200M Ann'!F$8,'71200 Ann Hist'!$C$8:$AR$8,0))</f>
        <v>0.1</v>
      </c>
      <c r="G210" s="10">
        <f>INDEX('71200 Ann Hist'!$C$8:$AR$285,MATCH('71200M Ann'!$C210,'71200 Ann Hist'!$C$8:$C$285,0),MATCH('71200M Ann'!G$8,'71200 Ann Hist'!$C$8:$AR$8,0))</f>
        <v>0.1</v>
      </c>
      <c r="H210" s="10">
        <f>INDEX('71200 Ann Hist'!$C$8:$AR$285,MATCH('71200M Ann'!$C210,'71200 Ann Hist'!$C$8:$C$285,0),MATCH('71200M Ann'!H$8,'71200 Ann Hist'!$C$8:$AR$8,0))</f>
        <v>0.1</v>
      </c>
      <c r="I210" s="10">
        <f>INDEX('71200 Ann Hist'!$C$8:$AR$285,MATCH('71200M Ann'!$C210,'71200 Ann Hist'!$C$8:$C$285,0),MATCH('71200M Ann'!I$8,'71200 Ann Hist'!$C$8:$AR$8,0))</f>
        <v>0.1</v>
      </c>
      <c r="J210" s="10">
        <f>INDEX('71200 Ann Hist'!$C$8:$AR$285,MATCH('71200M Ann'!$C210,'71200 Ann Hist'!$C$8:$C$285,0),MATCH('71200M Ann'!J$8,'71200 Ann Hist'!$C$8:$AR$8,0))</f>
        <v>0.1</v>
      </c>
      <c r="K210" s="10">
        <f>INDEX('71200 Ann Hist'!$C$8:$AR$285,MATCH('71200M Ann'!$C210,'71200 Ann Hist'!$C$8:$C$285,0),MATCH('71200M Ann'!K$8,'71200 Ann Hist'!$C$8:$AR$8,0))</f>
        <v>0.1</v>
      </c>
      <c r="L210" s="10">
        <f>INDEX('71200 Ann Hist'!$C$8:$AR$285,MATCH('71200M Ann'!$C210,'71200 Ann Hist'!$C$8:$C$285,0),MATCH('71200M Ann'!L$8,'71200 Ann Hist'!$C$8:$AR$8,0))</f>
        <v>0.1</v>
      </c>
      <c r="M210" s="10">
        <f>INDEX('71200 Ann Hist'!$C$8:$AR$285,MATCH('71200M Ann'!$C210,'71200 Ann Hist'!$C$8:$C$285,0),MATCH('71200M Ann'!M$8,'71200 Ann Hist'!$C$8:$AR$8,0))</f>
        <v>0.1</v>
      </c>
      <c r="N210" s="10">
        <f>INDEX('71200 Ann Hist'!$C$8:$AR$285,MATCH('71200M Ann'!$C210,'71200 Ann Hist'!$C$8:$C$285,0),MATCH('71200M Ann'!N$8,'71200 Ann Hist'!$C$8:$AR$8,0))</f>
        <v>0.1</v>
      </c>
      <c r="O210" s="10">
        <f>INDEX('71200 Ann Hist'!$C$8:$AR$285,MATCH('71200M Ann'!$C210,'71200 Ann Hist'!$C$8:$C$285,0),MATCH('71200M Ann'!O$8,'71200 Ann Hist'!$C$8:$AR$8,0))</f>
        <v>0.1</v>
      </c>
      <c r="P210" s="10">
        <f>INDEX('71200 Ann Hist'!$C$8:$AR$285,MATCH('71200M Ann'!$C210,'71200 Ann Hist'!$C$8:$C$285,0),MATCH('71200M Ann'!P$8,'71200 Ann Hist'!$C$8:$AR$8,0))</f>
        <v>0.1</v>
      </c>
      <c r="Q210" s="10">
        <f>INDEX('71200 Ann Hist'!$C$8:$AR$285,MATCH('71200M Ann'!$C210,'71200 Ann Hist'!$C$8:$C$285,0),MATCH('71200M Ann'!Q$8,'71200 Ann Hist'!$C$8:$AR$8,0))</f>
        <v>0.2</v>
      </c>
      <c r="R210" s="10">
        <f>INDEX('71200 Ann Hist'!$C$8:$AR$285,MATCH('71200M Ann'!$C210,'71200 Ann Hist'!$C$8:$C$285,0),MATCH('71200M Ann'!R$8,'71200 Ann Hist'!$C$8:$AR$8,0))</f>
        <v>0.2</v>
      </c>
      <c r="S210" s="10">
        <f>INDEX('71200 Ann Hist'!$C$8:$AR$285,MATCH('71200M Ann'!$C210,'71200 Ann Hist'!$C$8:$C$285,0),MATCH('71200M Ann'!S$8,'71200 Ann Hist'!$C$8:$AR$8,0))</f>
        <v>0.2</v>
      </c>
      <c r="T210" s="10">
        <f>INDEX('71200 Ann Hist'!$C$8:$AR$285,MATCH('71200M Ann'!$C210,'71200 Ann Hist'!$C$8:$C$285,0),MATCH('71200M Ann'!T$8,'71200 Ann Hist'!$C$8:$AR$8,0))</f>
        <v>0.2</v>
      </c>
      <c r="U210" s="10">
        <f>INDEX('71200 Ann Hist'!$C$8:$AR$285,MATCH('71200M Ann'!$C210,'71200 Ann Hist'!$C$8:$C$285,0),MATCH('71200M Ann'!U$8,'71200 Ann Hist'!$C$8:$AR$8,0))</f>
        <v>0.2</v>
      </c>
      <c r="V210" s="10">
        <f>INDEX('71200 Ann Hist'!$C$8:$AR$285,MATCH('71200M Ann'!$C210,'71200 Ann Hist'!$C$8:$C$285,0),MATCH('71200M Ann'!V$8,'71200 Ann Hist'!$C$8:$AR$8,0))</f>
        <v>0.2</v>
      </c>
      <c r="W210" s="10">
        <f>INDEX('71200 Ann Hist'!$C$8:$AR$285,MATCH('71200M Ann'!$C210,'71200 Ann Hist'!$C$8:$C$285,0),MATCH('71200M Ann'!W$8,'71200 Ann Hist'!$C$8:$AR$8,0))</f>
        <v>0.2</v>
      </c>
      <c r="X210" s="10">
        <f>INDEX('71200 Ann Hist'!$C$8:$AR$285,MATCH('71200M Ann'!$C210,'71200 Ann Hist'!$C$8:$C$285,0),MATCH('71200M Ann'!X$8,'71200 Ann Hist'!$C$8:$AR$8,0))</f>
        <v>0.2</v>
      </c>
      <c r="Y210" s="10">
        <f>INDEX('71200 Ann Hist'!$C$8:$AR$285,MATCH('71200M Ann'!$C210,'71200 Ann Hist'!$C$8:$C$285,0),MATCH('71200M Ann'!Y$8,'71200 Ann Hist'!$C$8:$AR$8,0))</f>
        <v>0.2</v>
      </c>
      <c r="Z210" s="10">
        <f>INDEX('71200 Ann Hist'!$C$8:$AR$285,MATCH('71200M Ann'!$C210,'71200 Ann Hist'!$C$8:$C$285,0),MATCH('71200M Ann'!Z$8,'71200 Ann Hist'!$C$8:$AR$8,0))</f>
        <v>0.3</v>
      </c>
      <c r="AA210" s="10">
        <f>INDEX('71200 Ann Hist'!$C$8:$AR$285,MATCH('71200M Ann'!$C210,'71200 Ann Hist'!$C$8:$C$285,0),MATCH('71200M Ann'!AA$8,'71200 Ann Hist'!$C$8:$AR$8,0))</f>
        <v>0.3</v>
      </c>
      <c r="AB210" s="10">
        <f>INDEX('71200 Ann Hist'!$C$8:$AR$285,MATCH('71200M Ann'!$C210,'71200 Ann Hist'!$C$8:$C$285,0),MATCH('71200M Ann'!AB$8,'71200 Ann Hist'!$C$8:$AR$8,0))</f>
        <v>0.4</v>
      </c>
      <c r="AC210" s="10">
        <f>INDEX('71200 Ann Hist'!$C$8:$AR$285,MATCH('71200M Ann'!$C210,'71200 Ann Hist'!$C$8:$C$285,0),MATCH('71200M Ann'!AC$8,'71200 Ann Hist'!$C$8:$AR$8,0))</f>
        <v>0.4</v>
      </c>
      <c r="AD210" s="10">
        <f>INDEX('71200 Ann Hist'!$C$8:$AR$285,MATCH('71200M Ann'!$C210,'71200 Ann Hist'!$C$8:$C$285,0),MATCH('71200M Ann'!AD$8,'71200 Ann Hist'!$C$8:$AR$8,0))</f>
        <v>0.4</v>
      </c>
      <c r="AE210" s="10">
        <f>INDEX('71200 Ann Hist'!$C$8:$AR$285,MATCH('71200M Ann'!$C210,'71200 Ann Hist'!$C$8:$C$285,0),MATCH('71200M Ann'!AE$8,'71200 Ann Hist'!$C$8:$AR$8,0))</f>
        <v>0.3</v>
      </c>
      <c r="AF210" s="10">
        <f>INDEX('71200 Ann Hist'!$C$8:$AR$285,MATCH('71200M Ann'!$C210,'71200 Ann Hist'!$C$8:$C$285,0),MATCH('71200M Ann'!AF$8,'71200 Ann Hist'!$C$8:$AR$8,0))</f>
        <v>0.4</v>
      </c>
      <c r="AG210" s="10">
        <f>INDEX('71200 Ann Hist'!$C$8:$AR$285,MATCH('71200M Ann'!$C210,'71200 Ann Hist'!$C$8:$C$285,0),MATCH('71200M Ann'!AG$8,'71200 Ann Hist'!$C$8:$AR$8,0))</f>
        <v>0.4</v>
      </c>
      <c r="AH210" s="10">
        <f>INDEX('71200 Ann Hist'!$C$8:$AR$285,MATCH('71200M Ann'!$C210,'71200 Ann Hist'!$C$8:$C$285,0),MATCH('71200M Ann'!AH$8,'71200 Ann Hist'!$C$8:$AR$8,0))</f>
        <v>0.4</v>
      </c>
      <c r="AI210" s="10">
        <f>INDEX('71200 Ann Hist'!$C$8:$AR$285,MATCH('71200M Ann'!$C210,'71200 Ann Hist'!$C$8:$C$285,0),MATCH('71200M Ann'!AI$8,'71200 Ann Hist'!$C$8:$AR$8,0))</f>
        <v>0.4</v>
      </c>
      <c r="AJ210" s="10">
        <f>INDEX('71200 Ann Hist'!$C$8:$AR$285,MATCH('71200M Ann'!$C210,'71200 Ann Hist'!$C$8:$C$285,0),MATCH('71200M Ann'!AJ$8,'71200 Ann Hist'!$C$8:$AR$8,0))</f>
        <v>0.5</v>
      </c>
      <c r="AK210" s="10">
        <f>INDEX('71200 Ann Hist'!$C$8:$AR$285,MATCH('71200M Ann'!$C210,'71200 Ann Hist'!$C$8:$C$285,0),MATCH('71200M Ann'!AK$8,'71200 Ann Hist'!$C$8:$AR$8,0))</f>
        <v>0.5</v>
      </c>
      <c r="AL210" s="10">
        <f>INDEX('71200 Ann Hist'!$C$8:$AR$285,MATCH('71200M Ann'!$C210,'71200 Ann Hist'!$C$8:$C$285,0),MATCH('71200M Ann'!AL$8,'71200 Ann Hist'!$C$8:$AR$8,0))</f>
        <v>0.5</v>
      </c>
      <c r="AM210" s="10">
        <f>INDEX('71200 Ann Hist'!$C$8:$AR$285,MATCH('71200M Ann'!$C210,'71200 Ann Hist'!$C$8:$C$285,0),MATCH('71200M Ann'!AM$8,'71200 Ann Hist'!$C$8:$AR$8,0))</f>
        <v>0.5</v>
      </c>
      <c r="AN210" s="10">
        <f>INDEX('71200 Ann Hist'!$C$8:$AR$285,MATCH('71200M Ann'!$C210,'71200 Ann Hist'!$C$8:$C$285,0),MATCH('71200M Ann'!AN$8,'71200 Ann Hist'!$C$8:$AR$8,0))</f>
        <v>0.6</v>
      </c>
      <c r="AO210" s="10">
        <f>INDEX('71200 Ann Hist'!$C$8:$AR$285,MATCH('71200M Ann'!$C210,'71200 Ann Hist'!$C$8:$C$285,0),MATCH('71200M Ann'!AO$8,'71200 Ann Hist'!$C$8:$AR$8,0))</f>
        <v>0.7</v>
      </c>
      <c r="AP210" s="10">
        <f>INDEX('71200 Ann Hist'!$C$8:$AR$285,MATCH('71200M Ann'!$C210,'71200 Ann Hist'!$C$8:$C$285,0),MATCH('71200M Ann'!AP$8,'71200 Ann Hist'!$C$8:$AR$8,0))</f>
        <v>0.7</v>
      </c>
      <c r="AQ210" s="10">
        <f>INDEX('71200 Ann Hist'!$C$8:$AR$285,MATCH('71200M Ann'!$C210,'71200 Ann Hist'!$C$8:$C$285,0),MATCH('71200M Ann'!AQ$8,'71200 Ann Hist'!$C$8:$AR$8,0))</f>
        <v>0.8</v>
      </c>
      <c r="AR210" s="11">
        <f>INDEX('71200 Ann'!$C$8:$AZ$285,MATCH('71200M Ann'!$C210,'71200 Ann'!$C$8:$C$285,0),MATCH('71200M Ann'!AR$8,'71200 Ann'!$C$8:$AZ$8,0))</f>
        <v>0.9</v>
      </c>
      <c r="AS210" s="11">
        <f>INDEX('71200 Ann'!$C$8:$AZ$285,MATCH('71200M Ann'!$C210,'71200 Ann'!$C$8:$C$285,0),MATCH('71200M Ann'!AS$8,'71200 Ann'!$C$8:$AZ$8,0))</f>
        <v>1.1000000000000001</v>
      </c>
      <c r="AT210" s="11">
        <f>INDEX('71200 Ann'!$C$8:$AZ$285,MATCH('71200M Ann'!$C210,'71200 Ann'!$C$8:$C$285,0),MATCH('71200M Ann'!AT$8,'71200 Ann'!$C$8:$AZ$8,0))</f>
        <v>1.4</v>
      </c>
      <c r="AU210" s="11">
        <f>INDEX('71200 Ann'!$C$8:$AZ$285,MATCH('71200M Ann'!$C210,'71200 Ann'!$C$8:$C$285,0),MATCH('71200M Ann'!AU$8,'71200 Ann'!$C$8:$AZ$8,0))</f>
        <v>1.5</v>
      </c>
      <c r="AV210" s="11">
        <f>INDEX('71200 Ann'!$C$8:$AZ$285,MATCH('71200M Ann'!$C210,'71200 Ann'!$C$8:$C$285,0),MATCH('71200M Ann'!AV$8,'71200 Ann'!$C$8:$AZ$8,0))</f>
        <v>1.6</v>
      </c>
      <c r="AW210" s="11">
        <f>INDEX('71200 Ann'!$C$8:$AZ$285,MATCH('71200M Ann'!$C210,'71200 Ann'!$C$8:$C$285,0),MATCH('71200M Ann'!AW$8,'71200 Ann'!$C$8:$AZ$8,0))</f>
        <v>1.6</v>
      </c>
      <c r="AX210" s="11">
        <f>INDEX('71200 Ann'!$C$8:$AZ$285,MATCH('71200M Ann'!$C210,'71200 Ann'!$C$8:$C$285,0),MATCH('71200M Ann'!AX$8,'71200 Ann'!$C$8:$AZ$8,0))</f>
        <v>1</v>
      </c>
      <c r="AY210" s="11">
        <f>INDEX('71200 Ann'!$C$8:$AZ$285,MATCH('71200M Ann'!$C210,'71200 Ann'!$C$8:$C$285,0),MATCH('71200M Ann'!AY$8,'71200 Ann'!$C$8:$AZ$8,0))</f>
        <v>0.8</v>
      </c>
      <c r="AZ210" s="11">
        <f>INDEX('71200 Ann'!$C$8:$AZ$285,MATCH('71200M Ann'!$C210,'71200 Ann'!$C$8:$C$285,0),MATCH('71200M Ann'!AZ$8,'71200 Ann'!$C$8:$AZ$8,0))</f>
        <v>0.4</v>
      </c>
      <c r="BA210" s="11">
        <f>INDEX('71200 Ann'!$C$8:$AZ$285,MATCH('71200M Ann'!$C210,'71200 Ann'!$C$8:$C$285,0),MATCH('71200M Ann'!BA$8,'71200 Ann'!$C$8:$AZ$8,0))</f>
        <v>0.4</v>
      </c>
      <c r="BB210" s="11">
        <f>INDEX('71200 Ann'!$C$8:$AZ$285,MATCH('71200M Ann'!$C210,'71200 Ann'!$C$8:$C$285,0),MATCH('71200M Ann'!BB$8,'71200 Ann'!$C$8:$AZ$8,0))</f>
        <v>0.1</v>
      </c>
      <c r="BC210" s="11">
        <f>INDEX('71200 Ann'!$C$8:$AZ$285,MATCH('71200M Ann'!$C210,'71200 Ann'!$C$8:$C$285,0),MATCH('71200M Ann'!BC$8,'71200 Ann'!$C$8:$AZ$8,0))</f>
        <v>-0.3</v>
      </c>
      <c r="BD210" s="11">
        <f>INDEX('71200 Ann'!$C$8:$AZ$285,MATCH('71200M Ann'!$C210,'71200 Ann'!$C$8:$C$285,0),MATCH('71200M Ann'!BD$8,'71200 Ann'!$C$8:$AZ$8,0))</f>
        <v>-0.7</v>
      </c>
      <c r="BE210" s="11">
        <f>INDEX('71200 Ann'!$C$8:$AZ$285,MATCH('71200M Ann'!$C210,'71200 Ann'!$C$8:$C$285,0),MATCH('71200M Ann'!BE$8,'71200 Ann'!$C$8:$AZ$8,0))</f>
        <v>-0.9</v>
      </c>
      <c r="BF210" s="11">
        <f>INDEX('71200 Ann'!$C$8:$AZ$285,MATCH('71200M Ann'!$C210,'71200 Ann'!$C$8:$C$285,0),MATCH('71200M Ann'!BF$8,'71200 Ann'!$C$8:$AZ$8,0))</f>
        <v>-1.2</v>
      </c>
      <c r="BG210" s="11">
        <f>INDEX('71200 Ann'!$C$8:$AZ$285,MATCH('71200M Ann'!$C210,'71200 Ann'!$C$8:$C$285,0),MATCH('71200M Ann'!BG$8,'71200 Ann'!$C$8:$AZ$8,0))</f>
        <v>-0.9</v>
      </c>
      <c r="BH210" s="11">
        <f>INDEX('71200 Ann'!$C$8:$AZ$285,MATCH('71200M Ann'!$C210,'71200 Ann'!$C$8:$C$285,0),MATCH('71200M Ann'!BH$8,'71200 Ann'!$C$8:$AZ$8,0))</f>
        <v>-1.1000000000000001</v>
      </c>
      <c r="BI210" s="11">
        <f>INDEX('71200 Ann'!$C$8:$AZ$285,MATCH('71200M Ann'!$C210,'71200 Ann'!$C$8:$C$285,0),MATCH('71200M Ann'!BI$8,'71200 Ann'!$C$8:$AZ$8,0))</f>
        <v>-1.5</v>
      </c>
      <c r="BJ210" s="11">
        <f>INDEX('71200 Ann'!$C$8:$AZ$285,MATCH('71200M Ann'!$C210,'71200 Ann'!$C$8:$C$285,0),MATCH('71200M Ann'!BJ$8,'71200 Ann'!$C$8:$AZ$8,0))</f>
        <v>-2.4</v>
      </c>
      <c r="BK210" s="11">
        <f>INDEX('71200 Ann'!$C$8:$AZ$285,MATCH('71200M Ann'!$C210,'71200 Ann'!$C$8:$C$285,0),MATCH('71200M Ann'!BK$8,'71200 Ann'!$C$8:$AZ$8,0))</f>
        <v>-2.8</v>
      </c>
      <c r="BL210" s="11">
        <f>INDEX('71200 Ann'!$C$8:$AZ$285,MATCH('71200M Ann'!$C210,'71200 Ann'!$C$8:$C$285,0),MATCH('71200M Ann'!BL$8,'71200 Ann'!$C$8:$AZ$8,0))</f>
        <v>-2.2000000000000002</v>
      </c>
      <c r="BM210" s="11">
        <f>INDEX('71200 Ann'!$C$8:$AZ$285,MATCH('71200M Ann'!$C210,'71200 Ann'!$C$8:$C$285,0),MATCH('71200M Ann'!BM$8,'71200 Ann'!$C$8:$AZ$8,0))</f>
        <v>-2.1</v>
      </c>
      <c r="BN210" s="11">
        <f>INDEX('71200 Ann'!$C$8:$AZ$285,MATCH('71200M Ann'!$C210,'71200 Ann'!$C$8:$C$285,0),MATCH('71200M Ann'!BN$8,'71200 Ann'!$C$8:$AZ$8,0))</f>
        <v>-2.7</v>
      </c>
      <c r="BO210" s="11">
        <f>INDEX('71200 Ann'!$C$8:$AZ$285,MATCH('71200M Ann'!$C210,'71200 Ann'!$C$8:$C$285,0),MATCH('71200M Ann'!BO$8,'71200 Ann'!$C$8:$AZ$8,0))</f>
        <v>-2.2000000000000002</v>
      </c>
      <c r="BP210" s="11">
        <f>INDEX('71200 Ann'!$C$8:$AZ$285,MATCH('71200M Ann'!$C210,'71200 Ann'!$C$8:$C$285,0),MATCH('71200M Ann'!BP$8,'71200 Ann'!$C$8:$AZ$8,0))</f>
        <v>-2.7</v>
      </c>
      <c r="BQ210" s="11">
        <f>INDEX('71200 Ann'!$C$8:$AZ$285,MATCH('71200M Ann'!$C210,'71200 Ann'!$C$8:$C$285,0),MATCH('71200M Ann'!BQ$8,'71200 Ann'!$C$8:$AZ$8,0))</f>
        <v>-2.9</v>
      </c>
      <c r="BR210" s="11">
        <f>INDEX('71200 Ann'!$C$8:$AZ$285,MATCH('71200M Ann'!$C210,'71200 Ann'!$C$8:$C$285,0),MATCH('71200M Ann'!BR$8,'71200 Ann'!$C$8:$AZ$8,0))</f>
        <v>-3.1</v>
      </c>
      <c r="BS210" s="11">
        <f>INDEX('71200 Ann'!$C$8:$AZ$285,MATCH('71200M Ann'!$C210,'71200 Ann'!$C$8:$C$285,0),MATCH('71200M Ann'!BS$8,'71200 Ann'!$C$8:$AZ$8,0))</f>
        <v>-3.2</v>
      </c>
      <c r="BT210" s="11">
        <f>INDEX('71200 Ann'!$C$8:$AZ$285,MATCH('71200M Ann'!$C210,'71200 Ann'!$C$8:$C$285,0),MATCH('71200M Ann'!BT$8,'71200 Ann'!$C$8:$AZ$8,0))</f>
        <v>-3.4</v>
      </c>
      <c r="BU210" s="11">
        <f>INDEX('71200 Ann'!$C$8:$AZ$285,MATCH('71200M Ann'!$C210,'71200 Ann'!$C$8:$C$285,0),MATCH('71200M Ann'!BU$8,'71200 Ann'!$C$8:$AZ$8,0))</f>
        <v>-3</v>
      </c>
      <c r="BV210" s="11">
        <f>INDEX('71200 Ann'!$C$8:$AZ$285,MATCH('71200M Ann'!$C210,'71200 Ann'!$C$8:$C$285,0),MATCH('71200M Ann'!BV$8,'71200 Ann'!$C$8:$AZ$8,0))</f>
        <v>-2.2999999999999998</v>
      </c>
      <c r="BW210" s="11">
        <f>INDEX('71200 Ann'!$C$8:$AZ$285,MATCH('71200M Ann'!$C210,'71200 Ann'!$C$8:$C$285,0),MATCH('71200M Ann'!BW$8,'71200 Ann'!$C$8:$AZ$8,0))</f>
        <v>-1.8</v>
      </c>
      <c r="BX210" s="11">
        <f>INDEX('71200 Ann'!$C$8:$AZ$285,MATCH('71200M Ann'!$C210,'71200 Ann'!$C$8:$C$285,0),MATCH('71200M Ann'!BX$8,'71200 Ann'!$C$8:$AZ$8,0))</f>
        <v>-1.2</v>
      </c>
      <c r="BY210" s="11">
        <f>INDEX('71200 Ann'!$C$8:$AZ$285,MATCH('71200M Ann'!$C210,'71200 Ann'!$C$8:$C$285,0),MATCH('71200M Ann'!BY$8,'71200 Ann'!$C$8:$AZ$8,0))</f>
        <v>-0.9</v>
      </c>
      <c r="BZ210" s="11">
        <f>INDEX('71200 Ann'!$C$8:$AZ$285,MATCH('71200M Ann'!$C210,'71200 Ann'!$C$8:$C$285,0),MATCH('71200M Ann'!BZ$8,'71200 Ann'!$C$8:$AZ$8,0))</f>
        <v>2.4</v>
      </c>
      <c r="CA210" s="11">
        <f>INDEX('71200 Ann'!$C$8:$AZ$285,MATCH('71200M Ann'!$C210,'71200 Ann'!$C$8:$C$285,0),MATCH('71200M Ann'!CA$8,'71200 Ann'!$C$8:$AZ$8,0))</f>
        <v>2.4</v>
      </c>
      <c r="CB210" s="11">
        <f>INDEX('71200 Ann'!$C$8:$AZ$285,MATCH('71200M Ann'!$C210,'71200 Ann'!$C$8:$C$285,0),MATCH('71200M Ann'!CB$8,'71200 Ann'!$C$8:$AZ$8,0))</f>
        <v>2.4</v>
      </c>
      <c r="CC210" s="11">
        <f>INDEX('71200 Ann'!$C$8:$AZ$285,MATCH('71200M Ann'!$C210,'71200 Ann'!$C$8:$C$285,0),MATCH('71200M Ann'!CC$8,'71200 Ann'!$C$8:$AZ$8,0))</f>
        <v>1.8</v>
      </c>
      <c r="CD210" s="11">
        <f>INDEX('71200 Ann'!$C$8:$AZ$285,MATCH('71200M Ann'!$C210,'71200 Ann'!$C$8:$C$285,0),MATCH('71200M Ann'!CD$8,'71200 Ann'!$C$8:$AZ$8,0))</f>
        <v>1.9</v>
      </c>
      <c r="CE210" s="11">
        <f>INDEX('71200 Ann'!$C$8:$AZ$285,MATCH('71200M Ann'!$C210,'71200 Ann'!$C$8:$C$285,0),MATCH('71200M Ann'!CE$8,'71200 Ann'!$C$8:$AZ$8,0))</f>
        <v>2</v>
      </c>
      <c r="CF210" s="11">
        <f>INDEX('71200 Ann'!$C$8:$AZ$285,MATCH('71200M Ann'!$C210,'71200 Ann'!$C$8:$C$285,0),MATCH('71200M Ann'!CF$8,'71200 Ann'!$C$8:$AZ$8,0))</f>
        <v>1.2</v>
      </c>
      <c r="CG210" s="11">
        <f>INDEX('71200 Ann'!$C$8:$AZ$285,MATCH('71200M Ann'!$C210,'71200 Ann'!$C$8:$C$285,0),MATCH('71200M Ann'!CG$8,'71200 Ann'!$C$8:$AZ$8,0))</f>
        <v>3.7</v>
      </c>
      <c r="CH210" s="11">
        <f>INDEX('71200 Ann'!$C$8:$AZ$285,MATCH('71200M Ann'!$C210,'71200 Ann'!$C$8:$C$285,0),MATCH('71200M Ann'!CH$8,'71200 Ann'!$C$8:$AZ$8,0))</f>
        <v>12.6</v>
      </c>
      <c r="CI210" s="11">
        <f>INDEX('71200 Ann'!$C$8:$AZ$285,MATCH('71200M Ann'!$C210,'71200 Ann'!$C$8:$C$285,0),MATCH('71200M Ann'!CI$8,'71200 Ann'!$C$8:$AZ$8,0))</f>
        <v>2.2999999999999998</v>
      </c>
      <c r="CJ210" s="11">
        <f>INDEX('71200 Ann'!$C$8:$AZ$285,MATCH('71200M Ann'!$C210,'71200 Ann'!$C$8:$C$285,0),MATCH('71200M Ann'!CJ$8,'71200 Ann'!$C$8:$AZ$8,0))</f>
        <v>1.7</v>
      </c>
      <c r="CK210" s="11">
        <f>INDEX('71200 Ann'!$C$8:$AZ$285,MATCH('71200M Ann'!$C210,'71200 Ann'!$C$8:$C$285,0),MATCH('71200M Ann'!CK$8,'71200 Ann'!$C$8:$AZ$8,0))</f>
        <v>0.7</v>
      </c>
      <c r="CL210" s="11">
        <f>INDEX('71200 Ann'!$C$8:$AZ$285,MATCH('71200M Ann'!$C210,'71200 Ann'!$C$8:$C$285,0),MATCH('71200M Ann'!CL$8,'71200 Ann'!$C$8:$AZ$8,0))</f>
        <v>0.7</v>
      </c>
      <c r="CM210" s="11"/>
      <c r="CN210" s="8"/>
    </row>
    <row r="211" spans="1:92" s="10" customFormat="1" x14ac:dyDescent="0.25">
      <c r="A211" s="32">
        <v>193</v>
      </c>
      <c r="B211" s="10" t="s">
        <v>876</v>
      </c>
      <c r="C211" s="10" t="s">
        <v>843</v>
      </c>
      <c r="D211" s="10">
        <f>INDEX('71200 Ann Hist'!$C$8:$AR$285,MATCH('71200M Ann'!$C211,'71200 Ann Hist'!$C$8:$C$285,0),MATCH('71200M Ann'!D$8,'71200 Ann Hist'!$C$8:$AR$8,0))</f>
        <v>0.2</v>
      </c>
      <c r="E211" s="10">
        <f>INDEX('71200 Ann Hist'!$C$8:$AR$285,MATCH('71200M Ann'!$C211,'71200 Ann Hist'!$C$8:$C$285,0),MATCH('71200M Ann'!E$8,'71200 Ann Hist'!$C$8:$AR$8,0))</f>
        <v>0.2</v>
      </c>
      <c r="F211" s="10">
        <f>INDEX('71200 Ann Hist'!$C$8:$AR$285,MATCH('71200M Ann'!$C211,'71200 Ann Hist'!$C$8:$C$285,0),MATCH('71200M Ann'!F$8,'71200 Ann Hist'!$C$8:$AR$8,0))</f>
        <v>0.2</v>
      </c>
      <c r="G211" s="10">
        <f>INDEX('71200 Ann Hist'!$C$8:$AR$285,MATCH('71200M Ann'!$C211,'71200 Ann Hist'!$C$8:$C$285,0),MATCH('71200M Ann'!G$8,'71200 Ann Hist'!$C$8:$AR$8,0))</f>
        <v>0.2</v>
      </c>
      <c r="H211" s="10">
        <f>INDEX('71200 Ann Hist'!$C$8:$AR$285,MATCH('71200M Ann'!$C211,'71200 Ann Hist'!$C$8:$C$285,0),MATCH('71200M Ann'!H$8,'71200 Ann Hist'!$C$8:$AR$8,0))</f>
        <v>0.2</v>
      </c>
      <c r="I211" s="10">
        <f>INDEX('71200 Ann Hist'!$C$8:$AR$285,MATCH('71200M Ann'!$C211,'71200 Ann Hist'!$C$8:$C$285,0),MATCH('71200M Ann'!I$8,'71200 Ann Hist'!$C$8:$AR$8,0))</f>
        <v>0.2</v>
      </c>
      <c r="J211" s="10">
        <f>INDEX('71200 Ann Hist'!$C$8:$AR$285,MATCH('71200M Ann'!$C211,'71200 Ann Hist'!$C$8:$C$285,0),MATCH('71200M Ann'!J$8,'71200 Ann Hist'!$C$8:$AR$8,0))</f>
        <v>0.3</v>
      </c>
      <c r="K211" s="10">
        <f>INDEX('71200 Ann Hist'!$C$8:$AR$285,MATCH('71200M Ann'!$C211,'71200 Ann Hist'!$C$8:$C$285,0),MATCH('71200M Ann'!K$8,'71200 Ann Hist'!$C$8:$AR$8,0))</f>
        <v>0.3</v>
      </c>
      <c r="L211" s="10">
        <f>INDEX('71200 Ann Hist'!$C$8:$AR$285,MATCH('71200M Ann'!$C211,'71200 Ann Hist'!$C$8:$C$285,0),MATCH('71200M Ann'!L$8,'71200 Ann Hist'!$C$8:$AR$8,0))</f>
        <v>0.3</v>
      </c>
      <c r="M211" s="10">
        <f>INDEX('71200 Ann Hist'!$C$8:$AR$285,MATCH('71200M Ann'!$C211,'71200 Ann Hist'!$C$8:$C$285,0),MATCH('71200M Ann'!M$8,'71200 Ann Hist'!$C$8:$AR$8,0))</f>
        <v>0.3</v>
      </c>
      <c r="N211" s="10">
        <f>INDEX('71200 Ann Hist'!$C$8:$AR$285,MATCH('71200M Ann'!$C211,'71200 Ann Hist'!$C$8:$C$285,0),MATCH('71200M Ann'!N$8,'71200 Ann Hist'!$C$8:$AR$8,0))</f>
        <v>0.4</v>
      </c>
      <c r="O211" s="10">
        <f>INDEX('71200 Ann Hist'!$C$8:$AR$285,MATCH('71200M Ann'!$C211,'71200 Ann Hist'!$C$8:$C$285,0),MATCH('71200M Ann'!O$8,'71200 Ann Hist'!$C$8:$AR$8,0))</f>
        <v>0.4</v>
      </c>
      <c r="P211" s="10">
        <f>INDEX('71200 Ann Hist'!$C$8:$AR$285,MATCH('71200M Ann'!$C211,'71200 Ann Hist'!$C$8:$C$285,0),MATCH('71200M Ann'!P$8,'71200 Ann Hist'!$C$8:$AR$8,0))</f>
        <v>0.5</v>
      </c>
      <c r="Q211" s="10">
        <f>INDEX('71200 Ann Hist'!$C$8:$AR$285,MATCH('71200M Ann'!$C211,'71200 Ann Hist'!$C$8:$C$285,0),MATCH('71200M Ann'!Q$8,'71200 Ann Hist'!$C$8:$AR$8,0))</f>
        <v>0.6</v>
      </c>
      <c r="R211" s="10">
        <f>INDEX('71200 Ann Hist'!$C$8:$AR$285,MATCH('71200M Ann'!$C211,'71200 Ann Hist'!$C$8:$C$285,0),MATCH('71200M Ann'!R$8,'71200 Ann Hist'!$C$8:$AR$8,0))</f>
        <v>0.8</v>
      </c>
      <c r="S211" s="10">
        <f>INDEX('71200 Ann Hist'!$C$8:$AR$285,MATCH('71200M Ann'!$C211,'71200 Ann Hist'!$C$8:$C$285,0),MATCH('71200M Ann'!S$8,'71200 Ann Hist'!$C$8:$AR$8,0))</f>
        <v>1</v>
      </c>
      <c r="T211" s="10">
        <f>INDEX('71200 Ann Hist'!$C$8:$AR$285,MATCH('71200M Ann'!$C211,'71200 Ann Hist'!$C$8:$C$285,0),MATCH('71200M Ann'!T$8,'71200 Ann Hist'!$C$8:$AR$8,0))</f>
        <v>1.1000000000000001</v>
      </c>
      <c r="U211" s="10">
        <f>INDEX('71200 Ann Hist'!$C$8:$AR$285,MATCH('71200M Ann'!$C211,'71200 Ann Hist'!$C$8:$C$285,0),MATCH('71200M Ann'!U$8,'71200 Ann Hist'!$C$8:$AR$8,0))</f>
        <v>1.3</v>
      </c>
      <c r="V211" s="10">
        <f>INDEX('71200 Ann Hist'!$C$8:$AR$285,MATCH('71200M Ann'!$C211,'71200 Ann Hist'!$C$8:$C$285,0),MATCH('71200M Ann'!V$8,'71200 Ann Hist'!$C$8:$AR$8,0))</f>
        <v>1.5</v>
      </c>
      <c r="W211" s="10">
        <f>INDEX('71200 Ann Hist'!$C$8:$AR$285,MATCH('71200M Ann'!$C211,'71200 Ann Hist'!$C$8:$C$285,0),MATCH('71200M Ann'!W$8,'71200 Ann Hist'!$C$8:$AR$8,0))</f>
        <v>1.7</v>
      </c>
      <c r="X211" s="10">
        <f>INDEX('71200 Ann Hist'!$C$8:$AR$285,MATCH('71200M Ann'!$C211,'71200 Ann Hist'!$C$8:$C$285,0),MATCH('71200M Ann'!X$8,'71200 Ann Hist'!$C$8:$AR$8,0))</f>
        <v>1.9</v>
      </c>
      <c r="Y211" s="10">
        <f>INDEX('71200 Ann Hist'!$C$8:$AR$285,MATCH('71200M Ann'!$C211,'71200 Ann Hist'!$C$8:$C$285,0),MATCH('71200M Ann'!Y$8,'71200 Ann Hist'!$C$8:$AR$8,0))</f>
        <v>2.1</v>
      </c>
      <c r="Z211" s="10">
        <f>INDEX('71200 Ann Hist'!$C$8:$AR$285,MATCH('71200M Ann'!$C211,'71200 Ann Hist'!$C$8:$C$285,0),MATCH('71200M Ann'!Z$8,'71200 Ann Hist'!$C$8:$AR$8,0))</f>
        <v>2.4</v>
      </c>
      <c r="AA211" s="10">
        <f>INDEX('71200 Ann Hist'!$C$8:$AR$285,MATCH('71200M Ann'!$C211,'71200 Ann Hist'!$C$8:$C$285,0),MATCH('71200M Ann'!AA$8,'71200 Ann Hist'!$C$8:$AR$8,0))</f>
        <v>2.6</v>
      </c>
      <c r="AB211" s="10">
        <f>INDEX('71200 Ann Hist'!$C$8:$AR$285,MATCH('71200M Ann'!$C211,'71200 Ann Hist'!$C$8:$C$285,0),MATCH('71200M Ann'!AB$8,'71200 Ann Hist'!$C$8:$AR$8,0))</f>
        <v>3</v>
      </c>
      <c r="AC211" s="10">
        <f>INDEX('71200 Ann Hist'!$C$8:$AR$285,MATCH('71200M Ann'!$C211,'71200 Ann Hist'!$C$8:$C$285,0),MATCH('71200M Ann'!AC$8,'71200 Ann Hist'!$C$8:$AR$8,0))</f>
        <v>3.4</v>
      </c>
      <c r="AD211" s="10">
        <f>INDEX('71200 Ann Hist'!$C$8:$AR$285,MATCH('71200M Ann'!$C211,'71200 Ann Hist'!$C$8:$C$285,0),MATCH('71200M Ann'!AD$8,'71200 Ann Hist'!$C$8:$AR$8,0))</f>
        <v>3.7</v>
      </c>
      <c r="AE211" s="10">
        <f>INDEX('71200 Ann Hist'!$C$8:$AR$285,MATCH('71200M Ann'!$C211,'71200 Ann Hist'!$C$8:$C$285,0),MATCH('71200M Ann'!AE$8,'71200 Ann Hist'!$C$8:$AR$8,0))</f>
        <v>4.2</v>
      </c>
      <c r="AF211" s="10">
        <f>INDEX('71200 Ann Hist'!$C$8:$AR$285,MATCH('71200M Ann'!$C211,'71200 Ann Hist'!$C$8:$C$285,0),MATCH('71200M Ann'!AF$8,'71200 Ann Hist'!$C$8:$AR$8,0))</f>
        <v>5</v>
      </c>
      <c r="AG211" s="10">
        <f>INDEX('71200 Ann Hist'!$C$8:$AR$285,MATCH('71200M Ann'!$C211,'71200 Ann Hist'!$C$8:$C$285,0),MATCH('71200M Ann'!AG$8,'71200 Ann Hist'!$C$8:$AR$8,0))</f>
        <v>5.5</v>
      </c>
      <c r="AH211" s="10">
        <f>INDEX('71200 Ann Hist'!$C$8:$AR$285,MATCH('71200M Ann'!$C211,'71200 Ann Hist'!$C$8:$C$285,0),MATCH('71200M Ann'!AH$8,'71200 Ann Hist'!$C$8:$AR$8,0))</f>
        <v>6</v>
      </c>
      <c r="AI211" s="10">
        <f>INDEX('71200 Ann Hist'!$C$8:$AR$285,MATCH('71200M Ann'!$C211,'71200 Ann Hist'!$C$8:$C$285,0),MATCH('71200M Ann'!AI$8,'71200 Ann Hist'!$C$8:$AR$8,0))</f>
        <v>6.5</v>
      </c>
      <c r="AJ211" s="10">
        <f>INDEX('71200 Ann Hist'!$C$8:$AR$285,MATCH('71200M Ann'!$C211,'71200 Ann Hist'!$C$8:$C$285,0),MATCH('71200M Ann'!AJ$8,'71200 Ann Hist'!$C$8:$AR$8,0))</f>
        <v>7</v>
      </c>
      <c r="AK211" s="10">
        <f>INDEX('71200 Ann Hist'!$C$8:$AR$285,MATCH('71200M Ann'!$C211,'71200 Ann Hist'!$C$8:$C$285,0),MATCH('71200M Ann'!AK$8,'71200 Ann Hist'!$C$8:$AR$8,0))</f>
        <v>7.5</v>
      </c>
      <c r="AL211" s="10">
        <f>INDEX('71200 Ann Hist'!$C$8:$AR$285,MATCH('71200M Ann'!$C211,'71200 Ann Hist'!$C$8:$C$285,0),MATCH('71200M Ann'!AL$8,'71200 Ann Hist'!$C$8:$AR$8,0))</f>
        <v>8.1</v>
      </c>
      <c r="AM211" s="10">
        <f>INDEX('71200 Ann Hist'!$C$8:$AR$285,MATCH('71200M Ann'!$C211,'71200 Ann Hist'!$C$8:$C$285,0),MATCH('71200M Ann'!AM$8,'71200 Ann Hist'!$C$8:$AR$8,0))</f>
        <v>8.6999999999999993</v>
      </c>
      <c r="AN211" s="10">
        <f>INDEX('71200 Ann Hist'!$C$8:$AR$285,MATCH('71200M Ann'!$C211,'71200 Ann Hist'!$C$8:$C$285,0),MATCH('71200M Ann'!AN$8,'71200 Ann Hist'!$C$8:$AR$8,0))</f>
        <v>9.4</v>
      </c>
      <c r="AO211" s="10">
        <f>INDEX('71200 Ann Hist'!$C$8:$AR$285,MATCH('71200M Ann'!$C211,'71200 Ann Hist'!$C$8:$C$285,0),MATCH('71200M Ann'!AO$8,'71200 Ann Hist'!$C$8:$AR$8,0))</f>
        <v>10.1</v>
      </c>
      <c r="AP211" s="10">
        <f>INDEX('71200 Ann Hist'!$C$8:$AR$285,MATCH('71200M Ann'!$C211,'71200 Ann Hist'!$C$8:$C$285,0),MATCH('71200M Ann'!AP$8,'71200 Ann Hist'!$C$8:$AR$8,0))</f>
        <v>10.8</v>
      </c>
      <c r="AQ211" s="10">
        <f>INDEX('71200 Ann Hist'!$C$8:$AR$285,MATCH('71200M Ann'!$C211,'71200 Ann Hist'!$C$8:$C$285,0),MATCH('71200M Ann'!AQ$8,'71200 Ann Hist'!$C$8:$AR$8,0))</f>
        <v>12.1</v>
      </c>
      <c r="AR211" s="11">
        <f>INDEX('71200 Ann'!$C$8:$AZ$285,MATCH('71200M Ann'!$C211,'71200 Ann'!$C$8:$C$285,0),MATCH('71200M Ann'!AR$8,'71200 Ann'!$C$8:$AZ$8,0))</f>
        <v>14.6</v>
      </c>
      <c r="AS211" s="11">
        <f>INDEX('71200 Ann'!$C$8:$AZ$285,MATCH('71200M Ann'!$C211,'71200 Ann'!$C$8:$C$285,0),MATCH('71200M Ann'!AS$8,'71200 Ann'!$C$8:$AZ$8,0))</f>
        <v>19.2</v>
      </c>
      <c r="AT211" s="11">
        <f>INDEX('71200 Ann'!$C$8:$AZ$285,MATCH('71200M Ann'!$C211,'71200 Ann'!$C$8:$C$285,0),MATCH('71200M Ann'!AT$8,'71200 Ann'!$C$8:$AZ$8,0))</f>
        <v>21.4</v>
      </c>
      <c r="AU211" s="11">
        <f>INDEX('71200 Ann'!$C$8:$AZ$285,MATCH('71200M Ann'!$C211,'71200 Ann'!$C$8:$C$285,0),MATCH('71200M Ann'!AU$8,'71200 Ann'!$C$8:$AZ$8,0))</f>
        <v>23.7</v>
      </c>
      <c r="AV211" s="11">
        <f>INDEX('71200 Ann'!$C$8:$AZ$285,MATCH('71200M Ann'!$C211,'71200 Ann'!$C$8:$C$285,0),MATCH('71200M Ann'!AV$8,'71200 Ann'!$C$8:$AZ$8,0))</f>
        <v>26</v>
      </c>
      <c r="AW211" s="11">
        <f>INDEX('71200 Ann'!$C$8:$AZ$285,MATCH('71200M Ann'!$C211,'71200 Ann'!$C$8:$C$285,0),MATCH('71200M Ann'!AW$8,'71200 Ann'!$C$8:$AZ$8,0))</f>
        <v>29</v>
      </c>
      <c r="AX211" s="11">
        <f>INDEX('71200 Ann'!$C$8:$AZ$285,MATCH('71200M Ann'!$C211,'71200 Ann'!$C$8:$C$285,0),MATCH('71200M Ann'!AX$8,'71200 Ann'!$C$8:$AZ$8,0))</f>
        <v>33.1</v>
      </c>
      <c r="AY211" s="11">
        <f>INDEX('71200 Ann'!$C$8:$AZ$285,MATCH('71200M Ann'!$C211,'71200 Ann'!$C$8:$C$285,0),MATCH('71200M Ann'!AY$8,'71200 Ann'!$C$8:$AZ$8,0))</f>
        <v>34.200000000000003</v>
      </c>
      <c r="AZ211" s="11">
        <f>INDEX('71200 Ann'!$C$8:$AZ$285,MATCH('71200M Ann'!$C211,'71200 Ann'!$C$8:$C$285,0),MATCH('71200M Ann'!AZ$8,'71200 Ann'!$C$8:$AZ$8,0))</f>
        <v>38.1</v>
      </c>
      <c r="BA211" s="11">
        <f>INDEX('71200 Ann'!$C$8:$AZ$285,MATCH('71200M Ann'!$C211,'71200 Ann'!$C$8:$C$285,0),MATCH('71200M Ann'!BA$8,'71200 Ann'!$C$8:$AZ$8,0))</f>
        <v>43.2</v>
      </c>
      <c r="BB211" s="11">
        <f>INDEX('71200 Ann'!$C$8:$AZ$285,MATCH('71200M Ann'!$C211,'71200 Ann'!$C$8:$C$285,0),MATCH('71200M Ann'!BB$8,'71200 Ann'!$C$8:$AZ$8,0))</f>
        <v>43.6</v>
      </c>
      <c r="BC211" s="11">
        <f>INDEX('71200 Ann'!$C$8:$AZ$285,MATCH('71200M Ann'!$C211,'71200 Ann'!$C$8:$C$285,0),MATCH('71200M Ann'!BC$8,'71200 Ann'!$C$8:$AZ$8,0))</f>
        <v>47.7</v>
      </c>
      <c r="BD211" s="11">
        <f>INDEX('71200 Ann'!$C$8:$AZ$285,MATCH('71200M Ann'!$C211,'71200 Ann'!$C$8:$C$285,0),MATCH('71200M Ann'!BD$8,'71200 Ann'!$C$8:$AZ$8,0))</f>
        <v>51.1</v>
      </c>
      <c r="BE211" s="11">
        <f>INDEX('71200 Ann'!$C$8:$AZ$285,MATCH('71200M Ann'!$C211,'71200 Ann'!$C$8:$C$285,0),MATCH('71200M Ann'!BE$8,'71200 Ann'!$C$8:$AZ$8,0))</f>
        <v>53.1</v>
      </c>
      <c r="BF211" s="11">
        <f>INDEX('71200 Ann'!$C$8:$AZ$285,MATCH('71200M Ann'!$C211,'71200 Ann'!$C$8:$C$285,0),MATCH('71200M Ann'!BF$8,'71200 Ann'!$C$8:$AZ$8,0))</f>
        <v>55.2</v>
      </c>
      <c r="BG211" s="11">
        <f>INDEX('71200 Ann'!$C$8:$AZ$285,MATCH('71200M Ann'!$C211,'71200 Ann'!$C$8:$C$285,0),MATCH('71200M Ann'!BG$8,'71200 Ann'!$C$8:$AZ$8,0))</f>
        <v>57.7</v>
      </c>
      <c r="BH211" s="11">
        <f>INDEX('71200 Ann'!$C$8:$AZ$285,MATCH('71200M Ann'!$C211,'71200 Ann'!$C$8:$C$285,0),MATCH('71200M Ann'!BH$8,'71200 Ann'!$C$8:$AZ$8,0))</f>
        <v>49.6</v>
      </c>
      <c r="BI211" s="11">
        <f>INDEX('71200 Ann'!$C$8:$AZ$285,MATCH('71200M Ann'!$C211,'71200 Ann'!$C$8:$C$285,0),MATCH('71200M Ann'!BI$8,'71200 Ann'!$C$8:$AZ$8,0))</f>
        <v>53.3</v>
      </c>
      <c r="BJ211" s="11">
        <f>INDEX('71200 Ann'!$C$8:$AZ$285,MATCH('71200M Ann'!$C211,'71200 Ann'!$C$8:$C$285,0),MATCH('71200M Ann'!BJ$8,'71200 Ann'!$C$8:$AZ$8,0))</f>
        <v>58.7</v>
      </c>
      <c r="BK211" s="11">
        <f>INDEX('71200 Ann'!$C$8:$AZ$285,MATCH('71200M Ann'!$C211,'71200 Ann'!$C$8:$C$285,0),MATCH('71200M Ann'!BK$8,'71200 Ann'!$C$8:$AZ$8,0))</f>
        <v>62.8</v>
      </c>
      <c r="BL211" s="11">
        <f>INDEX('71200 Ann'!$C$8:$AZ$285,MATCH('71200M Ann'!$C211,'71200 Ann'!$C$8:$C$285,0),MATCH('71200M Ann'!BL$8,'71200 Ann'!$C$8:$AZ$8,0))</f>
        <v>63.6</v>
      </c>
      <c r="BM211" s="11">
        <f>INDEX('71200 Ann'!$C$8:$AZ$285,MATCH('71200M Ann'!$C211,'71200 Ann'!$C$8:$C$285,0),MATCH('71200M Ann'!BM$8,'71200 Ann'!$C$8:$AZ$8,0))</f>
        <v>67.5</v>
      </c>
      <c r="BN211" s="11">
        <f>INDEX('71200 Ann'!$C$8:$AZ$285,MATCH('71200M Ann'!$C211,'71200 Ann'!$C$8:$C$285,0),MATCH('71200M Ann'!BN$8,'71200 Ann'!$C$8:$AZ$8,0))</f>
        <v>65.5</v>
      </c>
      <c r="BO211" s="11">
        <f>INDEX('71200 Ann'!$C$8:$AZ$285,MATCH('71200M Ann'!$C211,'71200 Ann'!$C$8:$C$285,0),MATCH('71200M Ann'!BO$8,'71200 Ann'!$C$8:$AZ$8,0))</f>
        <v>73.3</v>
      </c>
      <c r="BP211" s="11">
        <f>INDEX('71200 Ann'!$C$8:$AZ$285,MATCH('71200M Ann'!$C211,'71200 Ann'!$C$8:$C$285,0),MATCH('71200M Ann'!BP$8,'71200 Ann'!$C$8:$AZ$8,0))</f>
        <v>71.400000000000006</v>
      </c>
      <c r="BQ211" s="11">
        <f>INDEX('71200 Ann'!$C$8:$AZ$285,MATCH('71200M Ann'!$C211,'71200 Ann'!$C$8:$C$285,0),MATCH('71200M Ann'!BQ$8,'71200 Ann'!$C$8:$AZ$8,0))</f>
        <v>70.2</v>
      </c>
      <c r="BR211" s="11">
        <f>INDEX('71200 Ann'!$C$8:$AZ$285,MATCH('71200M Ann'!$C211,'71200 Ann'!$C$8:$C$285,0),MATCH('71200M Ann'!BR$8,'71200 Ann'!$C$8:$AZ$8,0))</f>
        <v>67.7</v>
      </c>
      <c r="BS211" s="11">
        <f>INDEX('71200 Ann'!$C$8:$AZ$285,MATCH('71200M Ann'!$C211,'71200 Ann'!$C$8:$C$285,0),MATCH('71200M Ann'!BS$8,'71200 Ann'!$C$8:$AZ$8,0))</f>
        <v>57.5</v>
      </c>
      <c r="BT211" s="11">
        <f>INDEX('71200 Ann'!$C$8:$AZ$285,MATCH('71200M Ann'!$C211,'71200 Ann'!$C$8:$C$285,0),MATCH('71200M Ann'!BT$8,'71200 Ann'!$C$8:$AZ$8,0))</f>
        <v>48.7</v>
      </c>
      <c r="BU211" s="11">
        <f>INDEX('71200 Ann'!$C$8:$AZ$285,MATCH('71200M Ann'!$C211,'71200 Ann'!$C$8:$C$285,0),MATCH('71200M Ann'!BU$8,'71200 Ann'!$C$8:$AZ$8,0))</f>
        <v>37.4</v>
      </c>
      <c r="BV211" s="11">
        <f>INDEX('71200 Ann'!$C$8:$AZ$285,MATCH('71200M Ann'!$C211,'71200 Ann'!$C$8:$C$285,0),MATCH('71200M Ann'!BV$8,'71200 Ann'!$C$8:$AZ$8,0))</f>
        <v>29.2</v>
      </c>
      <c r="BW211" s="11">
        <f>INDEX('71200 Ann'!$C$8:$AZ$285,MATCH('71200M Ann'!$C211,'71200 Ann'!$C$8:$C$285,0),MATCH('71200M Ann'!BW$8,'71200 Ann'!$C$8:$AZ$8,0))</f>
        <v>30.7</v>
      </c>
      <c r="BX211" s="11">
        <f>INDEX('71200 Ann'!$C$8:$AZ$285,MATCH('71200M Ann'!$C211,'71200 Ann'!$C$8:$C$285,0),MATCH('71200M Ann'!BX$8,'71200 Ann'!$C$8:$AZ$8,0))</f>
        <v>62.1</v>
      </c>
      <c r="BY211" s="11">
        <f>INDEX('71200 Ann'!$C$8:$AZ$285,MATCH('71200M Ann'!$C211,'71200 Ann'!$C$8:$C$285,0),MATCH('71200M Ann'!BY$8,'71200 Ann'!$C$8:$AZ$8,0))</f>
        <v>92.8</v>
      </c>
      <c r="BZ211" s="11">
        <f>INDEX('71200 Ann'!$C$8:$AZ$285,MATCH('71200M Ann'!$C211,'71200 Ann'!$C$8:$C$285,0),MATCH('71200M Ann'!BZ$8,'71200 Ann'!$C$8:$AZ$8,0))</f>
        <v>107</v>
      </c>
      <c r="CA211" s="11">
        <f>INDEX('71200 Ann'!$C$8:$AZ$285,MATCH('71200M Ann'!$C211,'71200 Ann'!$C$8:$C$285,0),MATCH('71200M Ann'!CA$8,'71200 Ann'!$C$8:$AZ$8,0))</f>
        <v>107.9</v>
      </c>
      <c r="CB211" s="11">
        <f>INDEX('71200 Ann'!$C$8:$AZ$285,MATCH('71200M Ann'!$C211,'71200 Ann'!$C$8:$C$285,0),MATCH('71200M Ann'!CB$8,'71200 Ann'!$C$8:$AZ$8,0))</f>
        <v>104.6</v>
      </c>
      <c r="CC211" s="11">
        <f>INDEX('71200 Ann'!$C$8:$AZ$285,MATCH('71200M Ann'!$C211,'71200 Ann'!$C$8:$C$285,0),MATCH('71200M Ann'!CC$8,'71200 Ann'!$C$8:$AZ$8,0))</f>
        <v>102.6</v>
      </c>
      <c r="CD211" s="11">
        <f>INDEX('71200 Ann'!$C$8:$AZ$285,MATCH('71200M Ann'!$C211,'71200 Ann'!$C$8:$C$285,0),MATCH('71200M Ann'!CD$8,'71200 Ann'!$C$8:$AZ$8,0))</f>
        <v>101.5</v>
      </c>
      <c r="CE211" s="11">
        <f>INDEX('71200 Ann'!$C$8:$AZ$285,MATCH('71200M Ann'!$C211,'71200 Ann'!$C$8:$C$285,0),MATCH('71200M Ann'!CE$8,'71200 Ann'!$C$8:$AZ$8,0))</f>
        <v>146.5</v>
      </c>
      <c r="CF211" s="11">
        <f>INDEX('71200 Ann'!$C$8:$AZ$285,MATCH('71200M Ann'!$C211,'71200 Ann'!$C$8:$C$285,0),MATCH('71200M Ann'!CF$8,'71200 Ann'!$C$8:$AZ$8,0))</f>
        <v>199.1</v>
      </c>
      <c r="CG211" s="11">
        <f>INDEX('71200 Ann'!$C$8:$AZ$285,MATCH('71200M Ann'!$C211,'71200 Ann'!$C$8:$C$285,0),MATCH('71200M Ann'!CG$8,'71200 Ann'!$C$8:$AZ$8,0))</f>
        <v>194.9</v>
      </c>
      <c r="CH211" s="11">
        <f>INDEX('71200 Ann'!$C$8:$AZ$285,MATCH('71200M Ann'!$C211,'71200 Ann'!$C$8:$C$285,0),MATCH('71200M Ann'!CH$8,'71200 Ann'!$C$8:$AZ$8,0))</f>
        <v>195.2</v>
      </c>
      <c r="CI211" s="11">
        <f>INDEX('71200 Ann'!$C$8:$AZ$285,MATCH('71200M Ann'!$C211,'71200 Ann'!$C$8:$C$285,0),MATCH('71200M Ann'!CI$8,'71200 Ann'!$C$8:$AZ$8,0))</f>
        <v>208.7</v>
      </c>
      <c r="CJ211" s="11">
        <f>INDEX('71200 Ann'!$C$8:$AZ$285,MATCH('71200M Ann'!$C211,'71200 Ann'!$C$8:$C$285,0),MATCH('71200M Ann'!CJ$8,'71200 Ann'!$C$8:$AZ$8,0))</f>
        <v>217.4</v>
      </c>
      <c r="CK211" s="11">
        <f>INDEX('71200 Ann'!$C$8:$AZ$285,MATCH('71200M Ann'!$C211,'71200 Ann'!$C$8:$C$285,0),MATCH('71200M Ann'!CK$8,'71200 Ann'!$C$8:$AZ$8,0))</f>
        <v>206.7</v>
      </c>
      <c r="CL211" s="11">
        <f>INDEX('71200 Ann'!$C$8:$AZ$285,MATCH('71200M Ann'!$C211,'71200 Ann'!$C$8:$C$285,0),MATCH('71200M Ann'!CL$8,'71200 Ann'!$C$8:$AZ$8,0))</f>
        <v>221.3</v>
      </c>
      <c r="CM211" s="11"/>
      <c r="CN211" s="8"/>
    </row>
    <row r="212" spans="1:92" s="10" customFormat="1" x14ac:dyDescent="0.25">
      <c r="A212" s="32">
        <v>194</v>
      </c>
      <c r="B212" s="10" t="s">
        <v>769</v>
      </c>
      <c r="C212" s="10" t="s">
        <v>847</v>
      </c>
      <c r="D212" s="10" t="str">
        <f>INDEX('71200 Ann Hist'!$C$8:$AR$285,MATCH('71200M Ann'!$C212,'71200 Ann Hist'!$C$8:$C$285,0),MATCH('71200M Ann'!D$8,'71200 Ann Hist'!$C$8:$AR$8,0))</f>
        <v>.....</v>
      </c>
      <c r="E212" s="10" t="str">
        <f>INDEX('71200 Ann Hist'!$C$8:$AR$285,MATCH('71200M Ann'!$C212,'71200 Ann Hist'!$C$8:$C$285,0),MATCH('71200M Ann'!E$8,'71200 Ann Hist'!$C$8:$AR$8,0))</f>
        <v>.....</v>
      </c>
      <c r="F212" s="10" t="str">
        <f>INDEX('71200 Ann Hist'!$C$8:$AR$285,MATCH('71200M Ann'!$C212,'71200 Ann Hist'!$C$8:$C$285,0),MATCH('71200M Ann'!F$8,'71200 Ann Hist'!$C$8:$AR$8,0))</f>
        <v>.....</v>
      </c>
      <c r="G212" s="10" t="str">
        <f>INDEX('71200 Ann Hist'!$C$8:$AR$285,MATCH('71200M Ann'!$C212,'71200 Ann Hist'!$C$8:$C$285,0),MATCH('71200M Ann'!G$8,'71200 Ann Hist'!$C$8:$AR$8,0))</f>
        <v>.....</v>
      </c>
      <c r="H212" s="10" t="str">
        <f>INDEX('71200 Ann Hist'!$C$8:$AR$285,MATCH('71200M Ann'!$C212,'71200 Ann Hist'!$C$8:$C$285,0),MATCH('71200M Ann'!H$8,'71200 Ann Hist'!$C$8:$AR$8,0))</f>
        <v>.....</v>
      </c>
      <c r="I212" s="10" t="str">
        <f>INDEX('71200 Ann Hist'!$C$8:$AR$285,MATCH('71200M Ann'!$C212,'71200 Ann Hist'!$C$8:$C$285,0),MATCH('71200M Ann'!I$8,'71200 Ann Hist'!$C$8:$AR$8,0))</f>
        <v>.....</v>
      </c>
      <c r="J212" s="10" t="str">
        <f>INDEX('71200 Ann Hist'!$C$8:$AR$285,MATCH('71200M Ann'!$C212,'71200 Ann Hist'!$C$8:$C$285,0),MATCH('71200M Ann'!J$8,'71200 Ann Hist'!$C$8:$AR$8,0))</f>
        <v>.....</v>
      </c>
      <c r="K212" s="10" t="str">
        <f>INDEX('71200 Ann Hist'!$C$8:$AR$285,MATCH('71200M Ann'!$C212,'71200 Ann Hist'!$C$8:$C$285,0),MATCH('71200M Ann'!K$8,'71200 Ann Hist'!$C$8:$AR$8,0))</f>
        <v>.....</v>
      </c>
      <c r="L212" s="10" t="str">
        <f>INDEX('71200 Ann Hist'!$C$8:$AR$285,MATCH('71200M Ann'!$C212,'71200 Ann Hist'!$C$8:$C$285,0),MATCH('71200M Ann'!L$8,'71200 Ann Hist'!$C$8:$AR$8,0))</f>
        <v>.....</v>
      </c>
      <c r="M212" s="10" t="str">
        <f>INDEX('71200 Ann Hist'!$C$8:$AR$285,MATCH('71200M Ann'!$C212,'71200 Ann Hist'!$C$8:$C$285,0),MATCH('71200M Ann'!M$8,'71200 Ann Hist'!$C$8:$AR$8,0))</f>
        <v>.....</v>
      </c>
      <c r="N212" s="10" t="str">
        <f>INDEX('71200 Ann Hist'!$C$8:$AR$285,MATCH('71200M Ann'!$C212,'71200 Ann Hist'!$C$8:$C$285,0),MATCH('71200M Ann'!N$8,'71200 Ann Hist'!$C$8:$AR$8,0))</f>
        <v>.....</v>
      </c>
      <c r="O212" s="10" t="str">
        <f>INDEX('71200 Ann Hist'!$C$8:$AR$285,MATCH('71200M Ann'!$C212,'71200 Ann Hist'!$C$8:$C$285,0),MATCH('71200M Ann'!O$8,'71200 Ann Hist'!$C$8:$AR$8,0))</f>
        <v>.....</v>
      </c>
      <c r="P212" s="10" t="str">
        <f>INDEX('71200 Ann Hist'!$C$8:$AR$285,MATCH('71200M Ann'!$C212,'71200 Ann Hist'!$C$8:$C$285,0),MATCH('71200M Ann'!P$8,'71200 Ann Hist'!$C$8:$AR$8,0))</f>
        <v>.....</v>
      </c>
      <c r="Q212" s="10" t="str">
        <f>INDEX('71200 Ann Hist'!$C$8:$AR$285,MATCH('71200M Ann'!$C212,'71200 Ann Hist'!$C$8:$C$285,0),MATCH('71200M Ann'!Q$8,'71200 Ann Hist'!$C$8:$AR$8,0))</f>
        <v>.....</v>
      </c>
      <c r="R212" s="10" t="str">
        <f>INDEX('71200 Ann Hist'!$C$8:$AR$285,MATCH('71200M Ann'!$C212,'71200 Ann Hist'!$C$8:$C$285,0),MATCH('71200M Ann'!R$8,'71200 Ann Hist'!$C$8:$AR$8,0))</f>
        <v>.....</v>
      </c>
      <c r="S212" s="10" t="str">
        <f>INDEX('71200 Ann Hist'!$C$8:$AR$285,MATCH('71200M Ann'!$C212,'71200 Ann Hist'!$C$8:$C$285,0),MATCH('71200M Ann'!S$8,'71200 Ann Hist'!$C$8:$AR$8,0))</f>
        <v>.....</v>
      </c>
      <c r="T212" s="10" t="str">
        <f>INDEX('71200 Ann Hist'!$C$8:$AR$285,MATCH('71200M Ann'!$C212,'71200 Ann Hist'!$C$8:$C$285,0),MATCH('71200M Ann'!T$8,'71200 Ann Hist'!$C$8:$AR$8,0))</f>
        <v>.....</v>
      </c>
      <c r="U212" s="10" t="str">
        <f>INDEX('71200 Ann Hist'!$C$8:$AR$285,MATCH('71200M Ann'!$C212,'71200 Ann Hist'!$C$8:$C$285,0),MATCH('71200M Ann'!U$8,'71200 Ann Hist'!$C$8:$AR$8,0))</f>
        <v>.....</v>
      </c>
      <c r="V212" s="10" t="str">
        <f>INDEX('71200 Ann Hist'!$C$8:$AR$285,MATCH('71200M Ann'!$C212,'71200 Ann Hist'!$C$8:$C$285,0),MATCH('71200M Ann'!V$8,'71200 Ann Hist'!$C$8:$AR$8,0))</f>
        <v>.....</v>
      </c>
      <c r="W212" s="10" t="str">
        <f>INDEX('71200 Ann Hist'!$C$8:$AR$285,MATCH('71200M Ann'!$C212,'71200 Ann Hist'!$C$8:$C$285,0),MATCH('71200M Ann'!W$8,'71200 Ann Hist'!$C$8:$AR$8,0))</f>
        <v>.....</v>
      </c>
      <c r="X212" s="10" t="str">
        <f>INDEX('71200 Ann Hist'!$C$8:$AR$285,MATCH('71200M Ann'!$C212,'71200 Ann Hist'!$C$8:$C$285,0),MATCH('71200M Ann'!X$8,'71200 Ann Hist'!$C$8:$AR$8,0))</f>
        <v>.....</v>
      </c>
      <c r="Y212" s="10" t="str">
        <f>INDEX('71200 Ann Hist'!$C$8:$AR$285,MATCH('71200M Ann'!$C212,'71200 Ann Hist'!$C$8:$C$285,0),MATCH('71200M Ann'!Y$8,'71200 Ann Hist'!$C$8:$AR$8,0))</f>
        <v>.....</v>
      </c>
      <c r="Z212" s="10" t="str">
        <f>INDEX('71200 Ann Hist'!$C$8:$AR$285,MATCH('71200M Ann'!$C212,'71200 Ann Hist'!$C$8:$C$285,0),MATCH('71200M Ann'!Z$8,'71200 Ann Hist'!$C$8:$AR$8,0))</f>
        <v>.....</v>
      </c>
      <c r="AA212" s="10" t="str">
        <f>INDEX('71200 Ann Hist'!$C$8:$AR$285,MATCH('71200M Ann'!$C212,'71200 Ann Hist'!$C$8:$C$285,0),MATCH('71200M Ann'!AA$8,'71200 Ann Hist'!$C$8:$AR$8,0))</f>
        <v>.....</v>
      </c>
      <c r="AB212" s="10" t="str">
        <f>INDEX('71200 Ann Hist'!$C$8:$AR$285,MATCH('71200M Ann'!$C212,'71200 Ann Hist'!$C$8:$C$285,0),MATCH('71200M Ann'!AB$8,'71200 Ann Hist'!$C$8:$AR$8,0))</f>
        <v>.....</v>
      </c>
      <c r="AC212" s="10" t="str">
        <f>INDEX('71200 Ann Hist'!$C$8:$AR$285,MATCH('71200M Ann'!$C212,'71200 Ann Hist'!$C$8:$C$285,0),MATCH('71200M Ann'!AC$8,'71200 Ann Hist'!$C$8:$AR$8,0))</f>
        <v>.....</v>
      </c>
      <c r="AD212" s="10" t="str">
        <f>INDEX('71200 Ann Hist'!$C$8:$AR$285,MATCH('71200M Ann'!$C212,'71200 Ann Hist'!$C$8:$C$285,0),MATCH('71200M Ann'!AD$8,'71200 Ann Hist'!$C$8:$AR$8,0))</f>
        <v>.....</v>
      </c>
      <c r="AE212" s="10" t="str">
        <f>INDEX('71200 Ann Hist'!$C$8:$AR$285,MATCH('71200M Ann'!$C212,'71200 Ann Hist'!$C$8:$C$285,0),MATCH('71200M Ann'!AE$8,'71200 Ann Hist'!$C$8:$AR$8,0))</f>
        <v>.....</v>
      </c>
      <c r="AF212" s="10" t="str">
        <f>INDEX('71200 Ann Hist'!$C$8:$AR$285,MATCH('71200M Ann'!$C212,'71200 Ann Hist'!$C$8:$C$285,0),MATCH('71200M Ann'!AF$8,'71200 Ann Hist'!$C$8:$AR$8,0))</f>
        <v>.....</v>
      </c>
      <c r="AG212" s="10" t="str">
        <f>INDEX('71200 Ann Hist'!$C$8:$AR$285,MATCH('71200M Ann'!$C212,'71200 Ann Hist'!$C$8:$C$285,0),MATCH('71200M Ann'!AG$8,'71200 Ann Hist'!$C$8:$AR$8,0))</f>
        <v>.....</v>
      </c>
      <c r="AH212" s="10" t="str">
        <f>INDEX('71200 Ann Hist'!$C$8:$AR$285,MATCH('71200M Ann'!$C212,'71200 Ann Hist'!$C$8:$C$285,0),MATCH('71200M Ann'!AH$8,'71200 Ann Hist'!$C$8:$AR$8,0))</f>
        <v>.....</v>
      </c>
      <c r="AI212" s="10" t="str">
        <f>INDEX('71200 Ann Hist'!$C$8:$AR$285,MATCH('71200M Ann'!$C212,'71200 Ann Hist'!$C$8:$C$285,0),MATCH('71200M Ann'!AI$8,'71200 Ann Hist'!$C$8:$AR$8,0))</f>
        <v>.....</v>
      </c>
      <c r="AJ212" s="10" t="str">
        <f>INDEX('71200 Ann Hist'!$C$8:$AR$285,MATCH('71200M Ann'!$C212,'71200 Ann Hist'!$C$8:$C$285,0),MATCH('71200M Ann'!AJ$8,'71200 Ann Hist'!$C$8:$AR$8,0))</f>
        <v>.....</v>
      </c>
      <c r="AK212" s="10" t="str">
        <f>INDEX('71200 Ann Hist'!$C$8:$AR$285,MATCH('71200M Ann'!$C212,'71200 Ann Hist'!$C$8:$C$285,0),MATCH('71200M Ann'!AK$8,'71200 Ann Hist'!$C$8:$AR$8,0))</f>
        <v>.....</v>
      </c>
      <c r="AL212" s="10" t="str">
        <f>INDEX('71200 Ann Hist'!$C$8:$AR$285,MATCH('71200M Ann'!$C212,'71200 Ann Hist'!$C$8:$C$285,0),MATCH('71200M Ann'!AL$8,'71200 Ann Hist'!$C$8:$AR$8,0))</f>
        <v>.....</v>
      </c>
      <c r="AM212" s="10" t="str">
        <f>INDEX('71200 Ann Hist'!$C$8:$AR$285,MATCH('71200M Ann'!$C212,'71200 Ann Hist'!$C$8:$C$285,0),MATCH('71200M Ann'!AM$8,'71200 Ann Hist'!$C$8:$AR$8,0))</f>
        <v>.....</v>
      </c>
      <c r="AN212" s="10" t="str">
        <f>INDEX('71200 Ann Hist'!$C$8:$AR$285,MATCH('71200M Ann'!$C212,'71200 Ann Hist'!$C$8:$C$285,0),MATCH('71200M Ann'!AN$8,'71200 Ann Hist'!$C$8:$AR$8,0))</f>
        <v>.....</v>
      </c>
      <c r="AO212" s="10" t="str">
        <f>INDEX('71200 Ann Hist'!$C$8:$AR$285,MATCH('71200M Ann'!$C212,'71200 Ann Hist'!$C$8:$C$285,0),MATCH('71200M Ann'!AO$8,'71200 Ann Hist'!$C$8:$AR$8,0))</f>
        <v>.....</v>
      </c>
      <c r="AP212" s="10" t="str">
        <f>INDEX('71200 Ann Hist'!$C$8:$AR$285,MATCH('71200M Ann'!$C212,'71200 Ann Hist'!$C$8:$C$285,0),MATCH('71200M Ann'!AP$8,'71200 Ann Hist'!$C$8:$AR$8,0))</f>
        <v>.....</v>
      </c>
      <c r="AQ212" s="10">
        <f>INDEX('71200 Ann Hist'!$C$8:$AR$285,MATCH('71200M Ann'!$C212,'71200 Ann Hist'!$C$8:$C$285,0),MATCH('71200M Ann'!AQ$8,'71200 Ann Hist'!$C$8:$AR$8,0))</f>
        <v>0.3</v>
      </c>
      <c r="AR212" s="11">
        <f>INDEX('71200 Ann'!$C$8:$AZ$285,MATCH('71200M Ann'!$C212,'71200 Ann'!$C$8:$C$285,0),MATCH('71200M Ann'!AR$8,'71200 Ann'!$C$8:$AZ$8,0))</f>
        <v>0.7</v>
      </c>
      <c r="AS212" s="11">
        <f>INDEX('71200 Ann'!$C$8:$AZ$285,MATCH('71200M Ann'!$C212,'71200 Ann'!$C$8:$C$285,0),MATCH('71200M Ann'!AS$8,'71200 Ann'!$C$8:$AZ$8,0))</f>
        <v>1.2</v>
      </c>
      <c r="AT212" s="11">
        <f>INDEX('71200 Ann'!$C$8:$AZ$285,MATCH('71200M Ann'!$C212,'71200 Ann'!$C$8:$C$285,0),MATCH('71200M Ann'!AT$8,'71200 Ann'!$C$8:$AZ$8,0))</f>
        <v>1.2</v>
      </c>
      <c r="AU212" s="11">
        <f>INDEX('71200 Ann'!$C$8:$AZ$285,MATCH('71200M Ann'!$C212,'71200 Ann'!$C$8:$C$285,0),MATCH('71200M Ann'!AU$8,'71200 Ann'!$C$8:$AZ$8,0))</f>
        <v>1.2</v>
      </c>
      <c r="AV212" s="11">
        <f>INDEX('71200 Ann'!$C$8:$AZ$285,MATCH('71200M Ann'!$C212,'71200 Ann'!$C$8:$C$285,0),MATCH('71200M Ann'!AV$8,'71200 Ann'!$C$8:$AZ$8,0))</f>
        <v>1.8</v>
      </c>
      <c r="AW212" s="11">
        <f>INDEX('71200 Ann'!$C$8:$AZ$285,MATCH('71200M Ann'!$C212,'71200 Ann'!$C$8:$C$285,0),MATCH('71200M Ann'!AW$8,'71200 Ann'!$C$8:$AZ$8,0))</f>
        <v>2.4</v>
      </c>
      <c r="AX212" s="11">
        <f>INDEX('71200 Ann'!$C$8:$AZ$285,MATCH('71200M Ann'!$C212,'71200 Ann'!$C$8:$C$285,0),MATCH('71200M Ann'!AX$8,'71200 Ann'!$C$8:$AZ$8,0))</f>
        <v>3.9</v>
      </c>
      <c r="AY212" s="11">
        <f>INDEX('71200 Ann'!$C$8:$AZ$285,MATCH('71200M Ann'!$C212,'71200 Ann'!$C$8:$C$285,0),MATCH('71200M Ann'!AY$8,'71200 Ann'!$C$8:$AZ$8,0))</f>
        <v>4</v>
      </c>
      <c r="AZ212" s="11">
        <f>INDEX('71200 Ann'!$C$8:$AZ$285,MATCH('71200M Ann'!$C212,'71200 Ann'!$C$8:$C$285,0),MATCH('71200M Ann'!AZ$8,'71200 Ann'!$C$8:$AZ$8,0))</f>
        <v>4.5</v>
      </c>
      <c r="BA212" s="11">
        <f>INDEX('71200 Ann'!$C$8:$AZ$285,MATCH('71200M Ann'!$C212,'71200 Ann'!$C$8:$C$285,0),MATCH('71200M Ann'!BA$8,'71200 Ann'!$C$8:$AZ$8,0))</f>
        <v>3.3</v>
      </c>
      <c r="BB212" s="11">
        <f>INDEX('71200 Ann'!$C$8:$AZ$285,MATCH('71200M Ann'!$C212,'71200 Ann'!$C$8:$C$285,0),MATCH('71200M Ann'!BB$8,'71200 Ann'!$C$8:$AZ$8,0))</f>
        <v>1.6</v>
      </c>
      <c r="BC212" s="11">
        <f>INDEX('71200 Ann'!$C$8:$AZ$285,MATCH('71200M Ann'!$C212,'71200 Ann'!$C$8:$C$285,0),MATCH('71200M Ann'!BC$8,'71200 Ann'!$C$8:$AZ$8,0))</f>
        <v>3.7</v>
      </c>
      <c r="BD212" s="11">
        <f>INDEX('71200 Ann'!$C$8:$AZ$285,MATCH('71200M Ann'!$C212,'71200 Ann'!$C$8:$C$285,0),MATCH('71200M Ann'!BD$8,'71200 Ann'!$C$8:$AZ$8,0))</f>
        <v>5.0999999999999996</v>
      </c>
      <c r="BE212" s="11">
        <f>INDEX('71200 Ann'!$C$8:$AZ$285,MATCH('71200M Ann'!$C212,'71200 Ann'!$C$8:$C$285,0),MATCH('71200M Ann'!BE$8,'71200 Ann'!$C$8:$AZ$8,0))</f>
        <v>5.0999999999999996</v>
      </c>
      <c r="BF212" s="11">
        <f>INDEX('71200 Ann'!$C$8:$AZ$285,MATCH('71200M Ann'!$C212,'71200 Ann'!$C$8:$C$285,0),MATCH('71200M Ann'!BF$8,'71200 Ann'!$C$8:$AZ$8,0))</f>
        <v>5.6</v>
      </c>
      <c r="BG212" s="11">
        <f>INDEX('71200 Ann'!$C$8:$AZ$285,MATCH('71200M Ann'!$C212,'71200 Ann'!$C$8:$C$285,0),MATCH('71200M Ann'!BG$8,'71200 Ann'!$C$8:$AZ$8,0))</f>
        <v>8</v>
      </c>
      <c r="BH212" s="11">
        <f>INDEX('71200 Ann'!$C$8:$AZ$285,MATCH('71200M Ann'!$C212,'71200 Ann'!$C$8:$C$285,0),MATCH('71200M Ann'!BH$8,'71200 Ann'!$C$8:$AZ$8,0))</f>
        <v>0</v>
      </c>
      <c r="BI212" s="11">
        <f>INDEX('71200 Ann'!$C$8:$AZ$285,MATCH('71200M Ann'!$C212,'71200 Ann'!$C$8:$C$285,0),MATCH('71200M Ann'!BI$8,'71200 Ann'!$C$8:$AZ$8,0))</f>
        <v>3.3</v>
      </c>
      <c r="BJ212" s="11">
        <f>INDEX('71200 Ann'!$C$8:$AZ$285,MATCH('71200M Ann'!$C212,'71200 Ann'!$C$8:$C$285,0),MATCH('71200M Ann'!BJ$8,'71200 Ann'!$C$8:$AZ$8,0))</f>
        <v>9.1999999999999993</v>
      </c>
      <c r="BK212" s="11">
        <f>INDEX('71200 Ann'!$C$8:$AZ$285,MATCH('71200M Ann'!$C212,'71200 Ann'!$C$8:$C$285,0),MATCH('71200M Ann'!BK$8,'71200 Ann'!$C$8:$AZ$8,0))</f>
        <v>13.4</v>
      </c>
      <c r="BL212" s="11">
        <f>INDEX('71200 Ann'!$C$8:$AZ$285,MATCH('71200M Ann'!$C212,'71200 Ann'!$C$8:$C$285,0),MATCH('71200M Ann'!BL$8,'71200 Ann'!$C$8:$AZ$8,0))</f>
        <v>8.4</v>
      </c>
      <c r="BM212" s="11">
        <f>INDEX('71200 Ann'!$C$8:$AZ$285,MATCH('71200M Ann'!$C212,'71200 Ann'!$C$8:$C$285,0),MATCH('71200M Ann'!BM$8,'71200 Ann'!$C$8:$AZ$8,0))</f>
        <v>14.3</v>
      </c>
      <c r="BN212" s="11">
        <f>INDEX('71200 Ann'!$C$8:$AZ$285,MATCH('71200M Ann'!$C212,'71200 Ann'!$C$8:$C$285,0),MATCH('71200M Ann'!BN$8,'71200 Ann'!$C$8:$AZ$8,0))</f>
        <v>8</v>
      </c>
      <c r="BO212" s="11">
        <f>INDEX('71200 Ann'!$C$8:$AZ$285,MATCH('71200M Ann'!$C212,'71200 Ann'!$C$8:$C$285,0),MATCH('71200M Ann'!BO$8,'71200 Ann'!$C$8:$AZ$8,0))</f>
        <v>8.8000000000000007</v>
      </c>
      <c r="BP212" s="11">
        <f>INDEX('71200 Ann'!$C$8:$AZ$285,MATCH('71200M Ann'!$C212,'71200 Ann'!$C$8:$C$285,0),MATCH('71200M Ann'!BP$8,'71200 Ann'!$C$8:$AZ$8,0))</f>
        <v>5.6</v>
      </c>
      <c r="BQ212" s="11">
        <f>INDEX('71200 Ann'!$C$8:$AZ$285,MATCH('71200M Ann'!$C212,'71200 Ann'!$C$8:$C$285,0),MATCH('71200M Ann'!BQ$8,'71200 Ann'!$C$8:$AZ$8,0))</f>
        <v>4.5</v>
      </c>
      <c r="BR212" s="11">
        <f>INDEX('71200 Ann'!$C$8:$AZ$285,MATCH('71200M Ann'!$C212,'71200 Ann'!$C$8:$C$285,0),MATCH('71200M Ann'!BR$8,'71200 Ann'!$C$8:$AZ$8,0))</f>
        <v>-3.2</v>
      </c>
      <c r="BS212" s="11">
        <f>INDEX('71200 Ann'!$C$8:$AZ$285,MATCH('71200M Ann'!$C212,'71200 Ann'!$C$8:$C$285,0),MATCH('71200M Ann'!BS$8,'71200 Ann'!$C$8:$AZ$8,0))</f>
        <v>-7</v>
      </c>
      <c r="BT212" s="11">
        <f>INDEX('71200 Ann'!$C$8:$AZ$285,MATCH('71200M Ann'!$C212,'71200 Ann'!$C$8:$C$285,0),MATCH('71200M Ann'!BT$8,'71200 Ann'!$C$8:$AZ$8,0))</f>
        <v>-13.6</v>
      </c>
      <c r="BU212" s="11">
        <f>INDEX('71200 Ann'!$C$8:$AZ$285,MATCH('71200M Ann'!$C212,'71200 Ann'!$C$8:$C$285,0),MATCH('71200M Ann'!BU$8,'71200 Ann'!$C$8:$AZ$8,0))</f>
        <v>-14.6</v>
      </c>
      <c r="BV212" s="11">
        <f>INDEX('71200 Ann'!$C$8:$AZ$285,MATCH('71200M Ann'!$C212,'71200 Ann'!$C$8:$C$285,0),MATCH('71200M Ann'!BV$8,'71200 Ann'!$C$8:$AZ$8,0))</f>
        <v>-19.100000000000001</v>
      </c>
      <c r="BW212" s="11">
        <f>INDEX('71200 Ann'!$C$8:$AZ$285,MATCH('71200M Ann'!$C212,'71200 Ann'!$C$8:$C$285,0),MATCH('71200M Ann'!BW$8,'71200 Ann'!$C$8:$AZ$8,0))</f>
        <v>-9.1999999999999993</v>
      </c>
      <c r="BX212" s="11">
        <f>INDEX('71200 Ann'!$C$8:$AZ$285,MATCH('71200M Ann'!$C212,'71200 Ann'!$C$8:$C$285,0),MATCH('71200M Ann'!BX$8,'71200 Ann'!$C$8:$AZ$8,0))</f>
        <v>9.5</v>
      </c>
      <c r="BY212" s="11">
        <f>INDEX('71200 Ann'!$C$8:$AZ$285,MATCH('71200M Ann'!$C212,'71200 Ann'!$C$8:$C$285,0),MATCH('71200M Ann'!BY$8,'71200 Ann'!$C$8:$AZ$8,0))</f>
        <v>22.9</v>
      </c>
      <c r="BZ212" s="11">
        <f>INDEX('71200 Ann'!$C$8:$AZ$285,MATCH('71200M Ann'!$C212,'71200 Ann'!$C$8:$C$285,0),MATCH('71200M Ann'!BZ$8,'71200 Ann'!$C$8:$AZ$8,0))</f>
        <v>4.2</v>
      </c>
      <c r="CA212" s="11">
        <f>INDEX('71200 Ann'!$C$8:$AZ$285,MATCH('71200M Ann'!$C212,'71200 Ann'!$C$8:$C$285,0),MATCH('71200M Ann'!CA$8,'71200 Ann'!$C$8:$AZ$8,0))</f>
        <v>4.0999999999999996</v>
      </c>
      <c r="CB212" s="11">
        <f>INDEX('71200 Ann'!$C$8:$AZ$285,MATCH('71200M Ann'!$C212,'71200 Ann'!$C$8:$C$285,0),MATCH('71200M Ann'!CB$8,'71200 Ann'!$C$8:$AZ$8,0))</f>
        <v>0.5</v>
      </c>
      <c r="CC212" s="11">
        <f>INDEX('71200 Ann'!$C$8:$AZ$285,MATCH('71200M Ann'!$C212,'71200 Ann'!$C$8:$C$285,0),MATCH('71200M Ann'!CC$8,'71200 Ann'!$C$8:$AZ$8,0))</f>
        <v>-7</v>
      </c>
      <c r="CD212" s="11">
        <f>INDEX('71200 Ann'!$C$8:$AZ$285,MATCH('71200M Ann'!$C212,'71200 Ann'!$C$8:$C$285,0),MATCH('71200M Ann'!CD$8,'71200 Ann'!$C$8:$AZ$8,0))</f>
        <v>-3.7</v>
      </c>
      <c r="CE212" s="11">
        <f>INDEX('71200 Ann'!$C$8:$AZ$285,MATCH('71200M Ann'!$C212,'71200 Ann'!$C$8:$C$285,0),MATCH('71200M Ann'!CE$8,'71200 Ann'!$C$8:$AZ$8,0))</f>
        <v>41.5</v>
      </c>
      <c r="CF212" s="11">
        <f>INDEX('71200 Ann'!$C$8:$AZ$285,MATCH('71200M Ann'!$C212,'71200 Ann'!$C$8:$C$285,0),MATCH('71200M Ann'!CF$8,'71200 Ann'!$C$8:$AZ$8,0))</f>
        <v>28.8</v>
      </c>
      <c r="CG212" s="11">
        <f>INDEX('71200 Ann'!$C$8:$AZ$285,MATCH('71200M Ann'!$C212,'71200 Ann'!$C$8:$C$285,0),MATCH('71200M Ann'!CG$8,'71200 Ann'!$C$8:$AZ$8,0))</f>
        <v>24.1</v>
      </c>
      <c r="CH212" s="11">
        <f>INDEX('71200 Ann'!$C$8:$AZ$285,MATCH('71200M Ann'!$C212,'71200 Ann'!$C$8:$C$285,0),MATCH('71200M Ann'!CH$8,'71200 Ann'!$C$8:$AZ$8,0))</f>
        <v>27.7</v>
      </c>
      <c r="CI212" s="11">
        <f>INDEX('71200 Ann'!$C$8:$AZ$285,MATCH('71200M Ann'!$C212,'71200 Ann'!$C$8:$C$285,0),MATCH('71200M Ann'!CI$8,'71200 Ann'!$C$8:$AZ$8,0))</f>
        <v>21.4</v>
      </c>
      <c r="CJ212" s="11">
        <f>INDEX('71200 Ann'!$C$8:$AZ$285,MATCH('71200M Ann'!$C212,'71200 Ann'!$C$8:$C$285,0),MATCH('71200M Ann'!CJ$8,'71200 Ann'!$C$8:$AZ$8,0))</f>
        <v>12.8</v>
      </c>
      <c r="CK212" s="11">
        <f>INDEX('71200 Ann'!$C$8:$AZ$285,MATCH('71200M Ann'!$C212,'71200 Ann'!$C$8:$C$285,0),MATCH('71200M Ann'!CK$8,'71200 Ann'!$C$8:$AZ$8,0))</f>
        <v>14.5</v>
      </c>
      <c r="CL212" s="11">
        <f>INDEX('71200 Ann'!$C$8:$AZ$285,MATCH('71200M Ann'!$C212,'71200 Ann'!$C$8:$C$285,0),MATCH('71200M Ann'!CL$8,'71200 Ann'!$C$8:$AZ$8,0))</f>
        <v>23.2</v>
      </c>
      <c r="CM212" s="11"/>
      <c r="CN212" s="8"/>
    </row>
    <row r="213" spans="1:92" s="10" customFormat="1" x14ac:dyDescent="0.25">
      <c r="A213" s="32">
        <v>195</v>
      </c>
      <c r="B213" s="10" t="s">
        <v>228</v>
      </c>
      <c r="C213" s="10" t="s">
        <v>875</v>
      </c>
      <c r="D213" s="10">
        <f>INDEX('71200 Ann Hist'!$C$8:$AR$285,MATCH('71200M Ann'!$C213,'71200 Ann Hist'!$C$8:$C$285,0),MATCH('71200M Ann'!D$8,'71200 Ann Hist'!$C$8:$AR$8,0))</f>
        <v>0.2</v>
      </c>
      <c r="E213" s="10">
        <f>INDEX('71200 Ann Hist'!$C$8:$AR$285,MATCH('71200M Ann'!$C213,'71200 Ann Hist'!$C$8:$C$285,0),MATCH('71200M Ann'!E$8,'71200 Ann Hist'!$C$8:$AR$8,0))</f>
        <v>0.2</v>
      </c>
      <c r="F213" s="10">
        <f>INDEX('71200 Ann Hist'!$C$8:$AR$285,MATCH('71200M Ann'!$C213,'71200 Ann Hist'!$C$8:$C$285,0),MATCH('71200M Ann'!F$8,'71200 Ann Hist'!$C$8:$AR$8,0))</f>
        <v>0.2</v>
      </c>
      <c r="G213" s="10">
        <f>INDEX('71200 Ann Hist'!$C$8:$AR$285,MATCH('71200M Ann'!$C213,'71200 Ann Hist'!$C$8:$C$285,0),MATCH('71200M Ann'!G$8,'71200 Ann Hist'!$C$8:$AR$8,0))</f>
        <v>0.2</v>
      </c>
      <c r="H213" s="10">
        <f>INDEX('71200 Ann Hist'!$C$8:$AR$285,MATCH('71200M Ann'!$C213,'71200 Ann Hist'!$C$8:$C$285,0),MATCH('71200M Ann'!H$8,'71200 Ann Hist'!$C$8:$AR$8,0))</f>
        <v>0.2</v>
      </c>
      <c r="I213" s="10">
        <f>INDEX('71200 Ann Hist'!$C$8:$AR$285,MATCH('71200M Ann'!$C213,'71200 Ann Hist'!$C$8:$C$285,0),MATCH('71200M Ann'!I$8,'71200 Ann Hist'!$C$8:$AR$8,0))</f>
        <v>0.2</v>
      </c>
      <c r="J213" s="10">
        <f>INDEX('71200 Ann Hist'!$C$8:$AR$285,MATCH('71200M Ann'!$C213,'71200 Ann Hist'!$C$8:$C$285,0),MATCH('71200M Ann'!J$8,'71200 Ann Hist'!$C$8:$AR$8,0))</f>
        <v>0.3</v>
      </c>
      <c r="K213" s="10">
        <f>INDEX('71200 Ann Hist'!$C$8:$AR$285,MATCH('71200M Ann'!$C213,'71200 Ann Hist'!$C$8:$C$285,0),MATCH('71200M Ann'!K$8,'71200 Ann Hist'!$C$8:$AR$8,0))</f>
        <v>0.3</v>
      </c>
      <c r="L213" s="10">
        <f>INDEX('71200 Ann Hist'!$C$8:$AR$285,MATCH('71200M Ann'!$C213,'71200 Ann Hist'!$C$8:$C$285,0),MATCH('71200M Ann'!L$8,'71200 Ann Hist'!$C$8:$AR$8,0))</f>
        <v>0.3</v>
      </c>
      <c r="M213" s="10">
        <f>INDEX('71200 Ann Hist'!$C$8:$AR$285,MATCH('71200M Ann'!$C213,'71200 Ann Hist'!$C$8:$C$285,0),MATCH('71200M Ann'!M$8,'71200 Ann Hist'!$C$8:$AR$8,0))</f>
        <v>0.3</v>
      </c>
      <c r="N213" s="10">
        <f>INDEX('71200 Ann Hist'!$C$8:$AR$285,MATCH('71200M Ann'!$C213,'71200 Ann Hist'!$C$8:$C$285,0),MATCH('71200M Ann'!N$8,'71200 Ann Hist'!$C$8:$AR$8,0))</f>
        <v>0.4</v>
      </c>
      <c r="O213" s="10">
        <f>INDEX('71200 Ann Hist'!$C$8:$AR$285,MATCH('71200M Ann'!$C213,'71200 Ann Hist'!$C$8:$C$285,0),MATCH('71200M Ann'!O$8,'71200 Ann Hist'!$C$8:$AR$8,0))</f>
        <v>0.4</v>
      </c>
      <c r="P213" s="10">
        <f>INDEX('71200 Ann Hist'!$C$8:$AR$285,MATCH('71200M Ann'!$C213,'71200 Ann Hist'!$C$8:$C$285,0),MATCH('71200M Ann'!P$8,'71200 Ann Hist'!$C$8:$AR$8,0))</f>
        <v>0.5</v>
      </c>
      <c r="Q213" s="10">
        <f>INDEX('71200 Ann Hist'!$C$8:$AR$285,MATCH('71200M Ann'!$C213,'71200 Ann Hist'!$C$8:$C$285,0),MATCH('71200M Ann'!Q$8,'71200 Ann Hist'!$C$8:$AR$8,0))</f>
        <v>0.6</v>
      </c>
      <c r="R213" s="10">
        <f>INDEX('71200 Ann Hist'!$C$8:$AR$285,MATCH('71200M Ann'!$C213,'71200 Ann Hist'!$C$8:$C$285,0),MATCH('71200M Ann'!R$8,'71200 Ann Hist'!$C$8:$AR$8,0))</f>
        <v>0.8</v>
      </c>
      <c r="S213" s="10">
        <f>INDEX('71200 Ann Hist'!$C$8:$AR$285,MATCH('71200M Ann'!$C213,'71200 Ann Hist'!$C$8:$C$285,0),MATCH('71200M Ann'!S$8,'71200 Ann Hist'!$C$8:$AR$8,0))</f>
        <v>1</v>
      </c>
      <c r="T213" s="10">
        <f>INDEX('71200 Ann Hist'!$C$8:$AR$285,MATCH('71200M Ann'!$C213,'71200 Ann Hist'!$C$8:$C$285,0),MATCH('71200M Ann'!T$8,'71200 Ann Hist'!$C$8:$AR$8,0))</f>
        <v>1.1000000000000001</v>
      </c>
      <c r="U213" s="10">
        <f>INDEX('71200 Ann Hist'!$C$8:$AR$285,MATCH('71200M Ann'!$C213,'71200 Ann Hist'!$C$8:$C$285,0),MATCH('71200M Ann'!U$8,'71200 Ann Hist'!$C$8:$AR$8,0))</f>
        <v>1.3</v>
      </c>
      <c r="V213" s="10">
        <f>INDEX('71200 Ann Hist'!$C$8:$AR$285,MATCH('71200M Ann'!$C213,'71200 Ann Hist'!$C$8:$C$285,0),MATCH('71200M Ann'!V$8,'71200 Ann Hist'!$C$8:$AR$8,0))</f>
        <v>1.5</v>
      </c>
      <c r="W213" s="10">
        <f>INDEX('71200 Ann Hist'!$C$8:$AR$285,MATCH('71200M Ann'!$C213,'71200 Ann Hist'!$C$8:$C$285,0),MATCH('71200M Ann'!W$8,'71200 Ann Hist'!$C$8:$AR$8,0))</f>
        <v>1.7</v>
      </c>
      <c r="X213" s="10">
        <f>INDEX('71200 Ann Hist'!$C$8:$AR$285,MATCH('71200M Ann'!$C213,'71200 Ann Hist'!$C$8:$C$285,0),MATCH('71200M Ann'!X$8,'71200 Ann Hist'!$C$8:$AR$8,0))</f>
        <v>1.9</v>
      </c>
      <c r="Y213" s="10">
        <f>INDEX('71200 Ann Hist'!$C$8:$AR$285,MATCH('71200M Ann'!$C213,'71200 Ann Hist'!$C$8:$C$285,0),MATCH('71200M Ann'!Y$8,'71200 Ann Hist'!$C$8:$AR$8,0))</f>
        <v>2.1</v>
      </c>
      <c r="Z213" s="10">
        <f>INDEX('71200 Ann Hist'!$C$8:$AR$285,MATCH('71200M Ann'!$C213,'71200 Ann Hist'!$C$8:$C$285,0),MATCH('71200M Ann'!Z$8,'71200 Ann Hist'!$C$8:$AR$8,0))</f>
        <v>2.4</v>
      </c>
      <c r="AA213" s="10">
        <f>INDEX('71200 Ann Hist'!$C$8:$AR$285,MATCH('71200M Ann'!$C213,'71200 Ann Hist'!$C$8:$C$285,0),MATCH('71200M Ann'!AA$8,'71200 Ann Hist'!$C$8:$AR$8,0))</f>
        <v>2.6</v>
      </c>
      <c r="AB213" s="10">
        <f>INDEX('71200 Ann Hist'!$C$8:$AR$285,MATCH('71200M Ann'!$C213,'71200 Ann Hist'!$C$8:$C$285,0),MATCH('71200M Ann'!AB$8,'71200 Ann Hist'!$C$8:$AR$8,0))</f>
        <v>3</v>
      </c>
      <c r="AC213" s="10">
        <f>INDEX('71200 Ann Hist'!$C$8:$AR$285,MATCH('71200M Ann'!$C213,'71200 Ann Hist'!$C$8:$C$285,0),MATCH('71200M Ann'!AC$8,'71200 Ann Hist'!$C$8:$AR$8,0))</f>
        <v>3.4</v>
      </c>
      <c r="AD213" s="10">
        <f>INDEX('71200 Ann Hist'!$C$8:$AR$285,MATCH('71200M Ann'!$C213,'71200 Ann Hist'!$C$8:$C$285,0),MATCH('71200M Ann'!AD$8,'71200 Ann Hist'!$C$8:$AR$8,0))</f>
        <v>3.7</v>
      </c>
      <c r="AE213" s="10">
        <f>INDEX('71200 Ann Hist'!$C$8:$AR$285,MATCH('71200M Ann'!$C213,'71200 Ann Hist'!$C$8:$C$285,0),MATCH('71200M Ann'!AE$8,'71200 Ann Hist'!$C$8:$AR$8,0))</f>
        <v>4.2</v>
      </c>
      <c r="AF213" s="10">
        <f>INDEX('71200 Ann Hist'!$C$8:$AR$285,MATCH('71200M Ann'!$C213,'71200 Ann Hist'!$C$8:$C$285,0),MATCH('71200M Ann'!AF$8,'71200 Ann Hist'!$C$8:$AR$8,0))</f>
        <v>5</v>
      </c>
      <c r="AG213" s="10">
        <f>INDEX('71200 Ann Hist'!$C$8:$AR$285,MATCH('71200M Ann'!$C213,'71200 Ann Hist'!$C$8:$C$285,0),MATCH('71200M Ann'!AG$8,'71200 Ann Hist'!$C$8:$AR$8,0))</f>
        <v>5.5</v>
      </c>
      <c r="AH213" s="10">
        <f>INDEX('71200 Ann Hist'!$C$8:$AR$285,MATCH('71200M Ann'!$C213,'71200 Ann Hist'!$C$8:$C$285,0),MATCH('71200M Ann'!AH$8,'71200 Ann Hist'!$C$8:$AR$8,0))</f>
        <v>6</v>
      </c>
      <c r="AI213" s="10">
        <f>INDEX('71200 Ann Hist'!$C$8:$AR$285,MATCH('71200M Ann'!$C213,'71200 Ann Hist'!$C$8:$C$285,0),MATCH('71200M Ann'!AI$8,'71200 Ann Hist'!$C$8:$AR$8,0))</f>
        <v>6.5</v>
      </c>
      <c r="AJ213" s="10">
        <f>INDEX('71200 Ann Hist'!$C$8:$AR$285,MATCH('71200M Ann'!$C213,'71200 Ann Hist'!$C$8:$C$285,0),MATCH('71200M Ann'!AJ$8,'71200 Ann Hist'!$C$8:$AR$8,0))</f>
        <v>7</v>
      </c>
      <c r="AK213" s="10">
        <f>INDEX('71200 Ann Hist'!$C$8:$AR$285,MATCH('71200M Ann'!$C213,'71200 Ann Hist'!$C$8:$C$285,0),MATCH('71200M Ann'!AK$8,'71200 Ann Hist'!$C$8:$AR$8,0))</f>
        <v>7.5</v>
      </c>
      <c r="AL213" s="10">
        <f>INDEX('71200 Ann Hist'!$C$8:$AR$285,MATCH('71200M Ann'!$C213,'71200 Ann Hist'!$C$8:$C$285,0),MATCH('71200M Ann'!AL$8,'71200 Ann Hist'!$C$8:$AR$8,0))</f>
        <v>8.1</v>
      </c>
      <c r="AM213" s="10">
        <f>INDEX('71200 Ann Hist'!$C$8:$AR$285,MATCH('71200M Ann'!$C213,'71200 Ann Hist'!$C$8:$C$285,0),MATCH('71200M Ann'!AM$8,'71200 Ann Hist'!$C$8:$AR$8,0))</f>
        <v>8.6999999999999993</v>
      </c>
      <c r="AN213" s="10">
        <f>INDEX('71200 Ann Hist'!$C$8:$AR$285,MATCH('71200M Ann'!$C213,'71200 Ann Hist'!$C$8:$C$285,0),MATCH('71200M Ann'!AN$8,'71200 Ann Hist'!$C$8:$AR$8,0))</f>
        <v>9.4</v>
      </c>
      <c r="AO213" s="10">
        <f>INDEX('71200 Ann Hist'!$C$8:$AR$285,MATCH('71200M Ann'!$C213,'71200 Ann Hist'!$C$8:$C$285,0),MATCH('71200M Ann'!AO$8,'71200 Ann Hist'!$C$8:$AR$8,0))</f>
        <v>10.1</v>
      </c>
      <c r="AP213" s="10">
        <f>INDEX('71200 Ann Hist'!$C$8:$AR$285,MATCH('71200M Ann'!$C213,'71200 Ann Hist'!$C$8:$C$285,0),MATCH('71200M Ann'!AP$8,'71200 Ann Hist'!$C$8:$AR$8,0))</f>
        <v>10.8</v>
      </c>
      <c r="AQ213" s="10">
        <f>INDEX('71200 Ann Hist'!$C$8:$AR$285,MATCH('71200M Ann'!$C213,'71200 Ann Hist'!$C$8:$C$285,0),MATCH('71200M Ann'!AQ$8,'71200 Ann Hist'!$C$8:$AR$8,0))</f>
        <v>11.8</v>
      </c>
      <c r="AR213" s="11">
        <f>INDEX('71200 Ann'!$C$8:$AZ$285,MATCH('71200M Ann'!$C213,'71200 Ann'!$C$8:$C$285,0),MATCH('71200M Ann'!AR$8,'71200 Ann'!$C$8:$AZ$8,0))</f>
        <v>13.8</v>
      </c>
      <c r="AS213" s="11">
        <f>INDEX('71200 Ann'!$C$8:$AZ$285,MATCH('71200M Ann'!$C213,'71200 Ann'!$C$8:$C$285,0),MATCH('71200M Ann'!AS$8,'71200 Ann'!$C$8:$AZ$8,0))</f>
        <v>18</v>
      </c>
      <c r="AT213" s="11">
        <f>INDEX('71200 Ann'!$C$8:$AZ$285,MATCH('71200M Ann'!$C213,'71200 Ann'!$C$8:$C$285,0),MATCH('71200M Ann'!AT$8,'71200 Ann'!$C$8:$AZ$8,0))</f>
        <v>20.2</v>
      </c>
      <c r="AU213" s="11">
        <f>INDEX('71200 Ann'!$C$8:$AZ$285,MATCH('71200M Ann'!$C213,'71200 Ann'!$C$8:$C$285,0),MATCH('71200M Ann'!AU$8,'71200 Ann'!$C$8:$AZ$8,0))</f>
        <v>22.5</v>
      </c>
      <c r="AV213" s="11">
        <f>INDEX('71200 Ann'!$C$8:$AZ$285,MATCH('71200M Ann'!$C213,'71200 Ann'!$C$8:$C$285,0),MATCH('71200M Ann'!AV$8,'71200 Ann'!$C$8:$AZ$8,0))</f>
        <v>24.2</v>
      </c>
      <c r="AW213" s="11">
        <f>INDEX('71200 Ann'!$C$8:$AZ$285,MATCH('71200M Ann'!$C213,'71200 Ann'!$C$8:$C$285,0),MATCH('71200M Ann'!AW$8,'71200 Ann'!$C$8:$AZ$8,0))</f>
        <v>26.6</v>
      </c>
      <c r="AX213" s="11">
        <f>INDEX('71200 Ann'!$C$8:$AZ$285,MATCH('71200M Ann'!$C213,'71200 Ann'!$C$8:$C$285,0),MATCH('71200M Ann'!AX$8,'71200 Ann'!$C$8:$AZ$8,0))</f>
        <v>29.2</v>
      </c>
      <c r="AY213" s="11">
        <f>INDEX('71200 Ann'!$C$8:$AZ$285,MATCH('71200M Ann'!$C213,'71200 Ann'!$C$8:$C$285,0),MATCH('71200M Ann'!AY$8,'71200 Ann'!$C$8:$AZ$8,0))</f>
        <v>30.2</v>
      </c>
      <c r="AZ213" s="11">
        <f>INDEX('71200 Ann'!$C$8:$AZ$285,MATCH('71200M Ann'!$C213,'71200 Ann'!$C$8:$C$285,0),MATCH('71200M Ann'!AZ$8,'71200 Ann'!$C$8:$AZ$8,0))</f>
        <v>33.700000000000003</v>
      </c>
      <c r="BA213" s="11">
        <f>INDEX('71200 Ann'!$C$8:$AZ$285,MATCH('71200M Ann'!$C213,'71200 Ann'!$C$8:$C$285,0),MATCH('71200M Ann'!BA$8,'71200 Ann'!$C$8:$AZ$8,0))</f>
        <v>39.9</v>
      </c>
      <c r="BB213" s="11">
        <f>INDEX('71200 Ann'!$C$8:$AZ$285,MATCH('71200M Ann'!$C213,'71200 Ann'!$C$8:$C$285,0),MATCH('71200M Ann'!BB$8,'71200 Ann'!$C$8:$AZ$8,0))</f>
        <v>42</v>
      </c>
      <c r="BC213" s="11">
        <f>INDEX('71200 Ann'!$C$8:$AZ$285,MATCH('71200M Ann'!$C213,'71200 Ann'!$C$8:$C$285,0),MATCH('71200M Ann'!BC$8,'71200 Ann'!$C$8:$AZ$8,0))</f>
        <v>44.1</v>
      </c>
      <c r="BD213" s="11">
        <f>INDEX('71200 Ann'!$C$8:$AZ$285,MATCH('71200M Ann'!$C213,'71200 Ann'!$C$8:$C$285,0),MATCH('71200M Ann'!BD$8,'71200 Ann'!$C$8:$AZ$8,0))</f>
        <v>46</v>
      </c>
      <c r="BE213" s="11">
        <f>INDEX('71200 Ann'!$C$8:$AZ$285,MATCH('71200M Ann'!$C213,'71200 Ann'!$C$8:$C$285,0),MATCH('71200M Ann'!BE$8,'71200 Ann'!$C$8:$AZ$8,0))</f>
        <v>48</v>
      </c>
      <c r="BF213" s="11">
        <f>INDEX('71200 Ann'!$C$8:$AZ$285,MATCH('71200M Ann'!$C213,'71200 Ann'!$C$8:$C$285,0),MATCH('71200M Ann'!BF$8,'71200 Ann'!$C$8:$AZ$8,0))</f>
        <v>49.6</v>
      </c>
      <c r="BG213" s="11">
        <f>INDEX('71200 Ann'!$C$8:$AZ$285,MATCH('71200M Ann'!$C213,'71200 Ann'!$C$8:$C$285,0),MATCH('71200M Ann'!BG$8,'71200 Ann'!$C$8:$AZ$8,0))</f>
        <v>49.7</v>
      </c>
      <c r="BH213" s="11">
        <f>INDEX('71200 Ann'!$C$8:$AZ$285,MATCH('71200M Ann'!$C213,'71200 Ann'!$C$8:$C$285,0),MATCH('71200M Ann'!BH$8,'71200 Ann'!$C$8:$AZ$8,0))</f>
        <v>49.6</v>
      </c>
      <c r="BI213" s="11">
        <f>INDEX('71200 Ann'!$C$8:$AZ$285,MATCH('71200M Ann'!$C213,'71200 Ann'!$C$8:$C$285,0),MATCH('71200M Ann'!BI$8,'71200 Ann'!$C$8:$AZ$8,0))</f>
        <v>50</v>
      </c>
      <c r="BJ213" s="11">
        <f>INDEX('71200 Ann'!$C$8:$AZ$285,MATCH('71200M Ann'!$C213,'71200 Ann'!$C$8:$C$285,0),MATCH('71200M Ann'!BJ$8,'71200 Ann'!$C$8:$AZ$8,0))</f>
        <v>49.4</v>
      </c>
      <c r="BK213" s="11">
        <f>INDEX('71200 Ann'!$C$8:$AZ$285,MATCH('71200M Ann'!$C213,'71200 Ann'!$C$8:$C$285,0),MATCH('71200M Ann'!BK$8,'71200 Ann'!$C$8:$AZ$8,0))</f>
        <v>49.4</v>
      </c>
      <c r="BL213" s="11">
        <f>INDEX('71200 Ann'!$C$8:$AZ$285,MATCH('71200M Ann'!$C213,'71200 Ann'!$C$8:$C$285,0),MATCH('71200M Ann'!BL$8,'71200 Ann'!$C$8:$AZ$8,0))</f>
        <v>55.2</v>
      </c>
      <c r="BM213" s="11">
        <f>INDEX('71200 Ann'!$C$8:$AZ$285,MATCH('71200M Ann'!$C213,'71200 Ann'!$C$8:$C$285,0),MATCH('71200M Ann'!BM$8,'71200 Ann'!$C$8:$AZ$8,0))</f>
        <v>53.2</v>
      </c>
      <c r="BN213" s="11">
        <f>INDEX('71200 Ann'!$C$8:$AZ$285,MATCH('71200M Ann'!$C213,'71200 Ann'!$C$8:$C$285,0),MATCH('71200M Ann'!BN$8,'71200 Ann'!$C$8:$AZ$8,0))</f>
        <v>57.5</v>
      </c>
      <c r="BO213" s="11">
        <f>INDEX('71200 Ann'!$C$8:$AZ$285,MATCH('71200M Ann'!$C213,'71200 Ann'!$C$8:$C$285,0),MATCH('71200M Ann'!BO$8,'71200 Ann'!$C$8:$AZ$8,0))</f>
        <v>64.400000000000006</v>
      </c>
      <c r="BP213" s="11">
        <f>INDEX('71200 Ann'!$C$8:$AZ$285,MATCH('71200M Ann'!$C213,'71200 Ann'!$C$8:$C$285,0),MATCH('71200M Ann'!BP$8,'71200 Ann'!$C$8:$AZ$8,0))</f>
        <v>65.8</v>
      </c>
      <c r="BQ213" s="11">
        <f>INDEX('71200 Ann'!$C$8:$AZ$285,MATCH('71200M Ann'!$C213,'71200 Ann'!$C$8:$C$285,0),MATCH('71200M Ann'!BQ$8,'71200 Ann'!$C$8:$AZ$8,0))</f>
        <v>65.8</v>
      </c>
      <c r="BR213" s="11">
        <f>INDEX('71200 Ann'!$C$8:$AZ$285,MATCH('71200M Ann'!$C213,'71200 Ann'!$C$8:$C$285,0),MATCH('71200M Ann'!BR$8,'71200 Ann'!$C$8:$AZ$8,0))</f>
        <v>70.900000000000006</v>
      </c>
      <c r="BS213" s="11">
        <f>INDEX('71200 Ann'!$C$8:$AZ$285,MATCH('71200M Ann'!$C213,'71200 Ann'!$C$8:$C$285,0),MATCH('71200M Ann'!BS$8,'71200 Ann'!$C$8:$AZ$8,0))</f>
        <v>64.5</v>
      </c>
      <c r="BT213" s="11">
        <f>INDEX('71200 Ann'!$C$8:$AZ$285,MATCH('71200M Ann'!$C213,'71200 Ann'!$C$8:$C$285,0),MATCH('71200M Ann'!BT$8,'71200 Ann'!$C$8:$AZ$8,0))</f>
        <v>62.4</v>
      </c>
      <c r="BU213" s="11">
        <f>INDEX('71200 Ann'!$C$8:$AZ$285,MATCH('71200M Ann'!$C213,'71200 Ann'!$C$8:$C$285,0),MATCH('71200M Ann'!BU$8,'71200 Ann'!$C$8:$AZ$8,0))</f>
        <v>52</v>
      </c>
      <c r="BV213" s="11">
        <f>INDEX('71200 Ann'!$C$8:$AZ$285,MATCH('71200M Ann'!$C213,'71200 Ann'!$C$8:$C$285,0),MATCH('71200M Ann'!BV$8,'71200 Ann'!$C$8:$AZ$8,0))</f>
        <v>48.3</v>
      </c>
      <c r="BW213" s="11">
        <f>INDEX('71200 Ann'!$C$8:$AZ$285,MATCH('71200M Ann'!$C213,'71200 Ann'!$C$8:$C$285,0),MATCH('71200M Ann'!BW$8,'71200 Ann'!$C$8:$AZ$8,0))</f>
        <v>39.9</v>
      </c>
      <c r="BX213" s="11">
        <f>INDEX('71200 Ann'!$C$8:$AZ$285,MATCH('71200M Ann'!$C213,'71200 Ann'!$C$8:$C$285,0),MATCH('71200M Ann'!BX$8,'71200 Ann'!$C$8:$AZ$8,0))</f>
        <v>52.6</v>
      </c>
      <c r="BY213" s="11">
        <f>INDEX('71200 Ann'!$C$8:$AZ$285,MATCH('71200M Ann'!$C213,'71200 Ann'!$C$8:$C$285,0),MATCH('71200M Ann'!BY$8,'71200 Ann'!$C$8:$AZ$8,0))</f>
        <v>69.900000000000006</v>
      </c>
      <c r="BZ213" s="11">
        <f>INDEX('71200 Ann'!$C$8:$AZ$285,MATCH('71200M Ann'!$C213,'71200 Ann'!$C$8:$C$285,0),MATCH('71200M Ann'!BZ$8,'71200 Ann'!$C$8:$AZ$8,0))</f>
        <v>102.8</v>
      </c>
      <c r="CA213" s="11">
        <f>INDEX('71200 Ann'!$C$8:$AZ$285,MATCH('71200M Ann'!$C213,'71200 Ann'!$C$8:$C$285,0),MATCH('71200M Ann'!CA$8,'71200 Ann'!$C$8:$AZ$8,0))</f>
        <v>103.8</v>
      </c>
      <c r="CB213" s="11">
        <f>INDEX('71200 Ann'!$C$8:$AZ$285,MATCH('71200M Ann'!$C213,'71200 Ann'!$C$8:$C$285,0),MATCH('71200M Ann'!CB$8,'71200 Ann'!$C$8:$AZ$8,0))</f>
        <v>104.1</v>
      </c>
      <c r="CC213" s="11">
        <f>INDEX('71200 Ann'!$C$8:$AZ$285,MATCH('71200M Ann'!$C213,'71200 Ann'!$C$8:$C$285,0),MATCH('71200M Ann'!CC$8,'71200 Ann'!$C$8:$AZ$8,0))</f>
        <v>109.6</v>
      </c>
      <c r="CD213" s="11">
        <f>INDEX('71200 Ann'!$C$8:$AZ$285,MATCH('71200M Ann'!$C213,'71200 Ann'!$C$8:$C$285,0),MATCH('71200M Ann'!CD$8,'71200 Ann'!$C$8:$AZ$8,0))</f>
        <v>105.2</v>
      </c>
      <c r="CE213" s="11">
        <f>INDEX('71200 Ann'!$C$8:$AZ$285,MATCH('71200M Ann'!$C213,'71200 Ann'!$C$8:$C$285,0),MATCH('71200M Ann'!CE$8,'71200 Ann'!$C$8:$AZ$8,0))</f>
        <v>105</v>
      </c>
      <c r="CF213" s="11">
        <f>INDEX('71200 Ann'!$C$8:$AZ$285,MATCH('71200M Ann'!$C213,'71200 Ann'!$C$8:$C$285,0),MATCH('71200M Ann'!CF$8,'71200 Ann'!$C$8:$AZ$8,0))</f>
        <v>170.3</v>
      </c>
      <c r="CG213" s="11">
        <f>INDEX('71200 Ann'!$C$8:$AZ$285,MATCH('71200M Ann'!$C213,'71200 Ann'!$C$8:$C$285,0),MATCH('71200M Ann'!CG$8,'71200 Ann'!$C$8:$AZ$8,0))</f>
        <v>170.7</v>
      </c>
      <c r="CH213" s="11">
        <f>INDEX('71200 Ann'!$C$8:$AZ$285,MATCH('71200M Ann'!$C213,'71200 Ann'!$C$8:$C$285,0),MATCH('71200M Ann'!CH$8,'71200 Ann'!$C$8:$AZ$8,0))</f>
        <v>167.5</v>
      </c>
      <c r="CI213" s="11">
        <f>INDEX('71200 Ann'!$C$8:$AZ$285,MATCH('71200M Ann'!$C213,'71200 Ann'!$C$8:$C$285,0),MATCH('71200M Ann'!CI$8,'71200 Ann'!$C$8:$AZ$8,0))</f>
        <v>187.4</v>
      </c>
      <c r="CJ213" s="11">
        <f>INDEX('71200 Ann'!$C$8:$AZ$285,MATCH('71200M Ann'!$C213,'71200 Ann'!$C$8:$C$285,0),MATCH('71200M Ann'!CJ$8,'71200 Ann'!$C$8:$AZ$8,0))</f>
        <v>204.6</v>
      </c>
      <c r="CK213" s="11">
        <f>INDEX('71200 Ann'!$C$8:$AZ$285,MATCH('71200M Ann'!$C213,'71200 Ann'!$C$8:$C$285,0),MATCH('71200M Ann'!CK$8,'71200 Ann'!$C$8:$AZ$8,0))</f>
        <v>192.2</v>
      </c>
      <c r="CL213" s="11">
        <f>INDEX('71200 Ann'!$C$8:$AZ$285,MATCH('71200M Ann'!$C213,'71200 Ann'!$C$8:$C$285,0),MATCH('71200M Ann'!CL$8,'71200 Ann'!$C$8:$AZ$8,0))</f>
        <v>198.2</v>
      </c>
      <c r="CM213" s="11"/>
      <c r="CN213" s="8"/>
    </row>
    <row r="214" spans="1:92" s="10" customFormat="1" x14ac:dyDescent="0.25">
      <c r="A214" s="32">
        <v>196</v>
      </c>
      <c r="B214" s="10" t="s">
        <v>874</v>
      </c>
      <c r="C214" s="10" t="s">
        <v>846</v>
      </c>
      <c r="D214" s="10">
        <f>INDEX('71200 Ann Hist'!$C$8:$AR$285,MATCH('71200M Ann'!$C214,'71200 Ann Hist'!$C$8:$C$285,0),MATCH('71200M Ann'!D$8,'71200 Ann Hist'!$C$8:$AR$8,0))</f>
        <v>0.2</v>
      </c>
      <c r="E214" s="10">
        <f>INDEX('71200 Ann Hist'!$C$8:$AR$285,MATCH('71200M Ann'!$C214,'71200 Ann Hist'!$C$8:$C$285,0),MATCH('71200M Ann'!E$8,'71200 Ann Hist'!$C$8:$AR$8,0))</f>
        <v>0.2</v>
      </c>
      <c r="F214" s="10">
        <f>INDEX('71200 Ann Hist'!$C$8:$AR$285,MATCH('71200M Ann'!$C214,'71200 Ann Hist'!$C$8:$C$285,0),MATCH('71200M Ann'!F$8,'71200 Ann Hist'!$C$8:$AR$8,0))</f>
        <v>0.3</v>
      </c>
      <c r="G214" s="10">
        <f>INDEX('71200 Ann Hist'!$C$8:$AR$285,MATCH('71200M Ann'!$C214,'71200 Ann Hist'!$C$8:$C$285,0),MATCH('71200M Ann'!G$8,'71200 Ann Hist'!$C$8:$AR$8,0))</f>
        <v>0.3</v>
      </c>
      <c r="H214" s="10">
        <f>INDEX('71200 Ann Hist'!$C$8:$AR$285,MATCH('71200M Ann'!$C214,'71200 Ann Hist'!$C$8:$C$285,0),MATCH('71200M Ann'!H$8,'71200 Ann Hist'!$C$8:$AR$8,0))</f>
        <v>0.3</v>
      </c>
      <c r="I214" s="10">
        <f>INDEX('71200 Ann Hist'!$C$8:$AR$285,MATCH('71200M Ann'!$C214,'71200 Ann Hist'!$C$8:$C$285,0),MATCH('71200M Ann'!I$8,'71200 Ann Hist'!$C$8:$AR$8,0))</f>
        <v>0.3</v>
      </c>
      <c r="J214" s="10">
        <f>INDEX('71200 Ann Hist'!$C$8:$AR$285,MATCH('71200M Ann'!$C214,'71200 Ann Hist'!$C$8:$C$285,0),MATCH('71200M Ann'!J$8,'71200 Ann Hist'!$C$8:$AR$8,0))</f>
        <v>0.4</v>
      </c>
      <c r="K214" s="10">
        <f>INDEX('71200 Ann Hist'!$C$8:$AR$285,MATCH('71200M Ann'!$C214,'71200 Ann Hist'!$C$8:$C$285,0),MATCH('71200M Ann'!K$8,'71200 Ann Hist'!$C$8:$AR$8,0))</f>
        <v>0.4</v>
      </c>
      <c r="L214" s="10">
        <f>INDEX('71200 Ann Hist'!$C$8:$AR$285,MATCH('71200M Ann'!$C214,'71200 Ann Hist'!$C$8:$C$285,0),MATCH('71200M Ann'!L$8,'71200 Ann Hist'!$C$8:$AR$8,0))</f>
        <v>0.4</v>
      </c>
      <c r="M214" s="10">
        <f>INDEX('71200 Ann Hist'!$C$8:$AR$285,MATCH('71200M Ann'!$C214,'71200 Ann Hist'!$C$8:$C$285,0),MATCH('71200M Ann'!M$8,'71200 Ann Hist'!$C$8:$AR$8,0))</f>
        <v>0.5</v>
      </c>
      <c r="N214" s="10">
        <f>INDEX('71200 Ann Hist'!$C$8:$AR$285,MATCH('71200M Ann'!$C214,'71200 Ann Hist'!$C$8:$C$285,0),MATCH('71200M Ann'!N$8,'71200 Ann Hist'!$C$8:$AR$8,0))</f>
        <v>0.5</v>
      </c>
      <c r="O214" s="10">
        <f>INDEX('71200 Ann Hist'!$C$8:$AR$285,MATCH('71200M Ann'!$C214,'71200 Ann Hist'!$C$8:$C$285,0),MATCH('71200M Ann'!O$8,'71200 Ann Hist'!$C$8:$AR$8,0))</f>
        <v>0.6</v>
      </c>
      <c r="P214" s="10">
        <f>INDEX('71200 Ann Hist'!$C$8:$AR$285,MATCH('71200M Ann'!$C214,'71200 Ann Hist'!$C$8:$C$285,0),MATCH('71200M Ann'!P$8,'71200 Ann Hist'!$C$8:$AR$8,0))</f>
        <v>0.6</v>
      </c>
      <c r="Q214" s="10">
        <f>INDEX('71200 Ann Hist'!$C$8:$AR$285,MATCH('71200M Ann'!$C214,'71200 Ann Hist'!$C$8:$C$285,0),MATCH('71200M Ann'!Q$8,'71200 Ann Hist'!$C$8:$AR$8,0))</f>
        <v>0.8</v>
      </c>
      <c r="R214" s="10">
        <f>INDEX('71200 Ann Hist'!$C$8:$AR$285,MATCH('71200M Ann'!$C214,'71200 Ann Hist'!$C$8:$C$285,0),MATCH('71200M Ann'!R$8,'71200 Ann Hist'!$C$8:$AR$8,0))</f>
        <v>1</v>
      </c>
      <c r="S214" s="10">
        <f>INDEX('71200 Ann Hist'!$C$8:$AR$285,MATCH('71200M Ann'!$C214,'71200 Ann Hist'!$C$8:$C$285,0),MATCH('71200M Ann'!S$8,'71200 Ann Hist'!$C$8:$AR$8,0))</f>
        <v>1.2</v>
      </c>
      <c r="T214" s="10">
        <f>INDEX('71200 Ann Hist'!$C$8:$AR$285,MATCH('71200M Ann'!$C214,'71200 Ann Hist'!$C$8:$C$285,0),MATCH('71200M Ann'!T$8,'71200 Ann Hist'!$C$8:$AR$8,0))</f>
        <v>1.4</v>
      </c>
      <c r="U214" s="10">
        <f>INDEX('71200 Ann Hist'!$C$8:$AR$285,MATCH('71200M Ann'!$C214,'71200 Ann Hist'!$C$8:$C$285,0),MATCH('71200M Ann'!U$8,'71200 Ann Hist'!$C$8:$AR$8,0))</f>
        <v>1.6</v>
      </c>
      <c r="V214" s="10">
        <f>INDEX('71200 Ann Hist'!$C$8:$AR$285,MATCH('71200M Ann'!$C214,'71200 Ann Hist'!$C$8:$C$285,0),MATCH('71200M Ann'!V$8,'71200 Ann Hist'!$C$8:$AR$8,0))</f>
        <v>1.8</v>
      </c>
      <c r="W214" s="10">
        <f>INDEX('71200 Ann Hist'!$C$8:$AR$285,MATCH('71200M Ann'!$C214,'71200 Ann Hist'!$C$8:$C$285,0),MATCH('71200M Ann'!W$8,'71200 Ann Hist'!$C$8:$AR$8,0))</f>
        <v>2</v>
      </c>
      <c r="X214" s="10">
        <f>INDEX('71200 Ann Hist'!$C$8:$AR$285,MATCH('71200M Ann'!$C214,'71200 Ann Hist'!$C$8:$C$285,0),MATCH('71200M Ann'!X$8,'71200 Ann Hist'!$C$8:$AR$8,0))</f>
        <v>2.2999999999999998</v>
      </c>
      <c r="Y214" s="10">
        <f>INDEX('71200 Ann Hist'!$C$8:$AR$285,MATCH('71200M Ann'!$C214,'71200 Ann Hist'!$C$8:$C$285,0),MATCH('71200M Ann'!Y$8,'71200 Ann Hist'!$C$8:$AR$8,0))</f>
        <v>2.5</v>
      </c>
      <c r="Z214" s="10">
        <f>INDEX('71200 Ann Hist'!$C$8:$AR$285,MATCH('71200M Ann'!$C214,'71200 Ann Hist'!$C$8:$C$285,0),MATCH('71200M Ann'!Z$8,'71200 Ann Hist'!$C$8:$AR$8,0))</f>
        <v>2.8</v>
      </c>
      <c r="AA214" s="10">
        <f>INDEX('71200 Ann Hist'!$C$8:$AR$285,MATCH('71200M Ann'!$C214,'71200 Ann Hist'!$C$8:$C$285,0),MATCH('71200M Ann'!AA$8,'71200 Ann Hist'!$C$8:$AR$8,0))</f>
        <v>3.2</v>
      </c>
      <c r="AB214" s="10">
        <f>INDEX('71200 Ann Hist'!$C$8:$AR$285,MATCH('71200M Ann'!$C214,'71200 Ann Hist'!$C$8:$C$285,0),MATCH('71200M Ann'!AB$8,'71200 Ann Hist'!$C$8:$AR$8,0))</f>
        <v>3.7</v>
      </c>
      <c r="AC214" s="10">
        <f>INDEX('71200 Ann Hist'!$C$8:$AR$285,MATCH('71200M Ann'!$C214,'71200 Ann Hist'!$C$8:$C$285,0),MATCH('71200M Ann'!AC$8,'71200 Ann Hist'!$C$8:$AR$8,0))</f>
        <v>4.0999999999999996</v>
      </c>
      <c r="AD214" s="10">
        <f>INDEX('71200 Ann Hist'!$C$8:$AR$285,MATCH('71200M Ann'!$C214,'71200 Ann Hist'!$C$8:$C$285,0),MATCH('71200M Ann'!AD$8,'71200 Ann Hist'!$C$8:$AR$8,0))</f>
        <v>4.5</v>
      </c>
      <c r="AE214" s="10">
        <f>INDEX('71200 Ann Hist'!$C$8:$AR$285,MATCH('71200M Ann'!$C214,'71200 Ann Hist'!$C$8:$C$285,0),MATCH('71200M Ann'!AE$8,'71200 Ann Hist'!$C$8:$AR$8,0))</f>
        <v>5.2</v>
      </c>
      <c r="AF214" s="10">
        <f>INDEX('71200 Ann Hist'!$C$8:$AR$285,MATCH('71200M Ann'!$C214,'71200 Ann Hist'!$C$8:$C$285,0),MATCH('71200M Ann'!AF$8,'71200 Ann Hist'!$C$8:$AR$8,0))</f>
        <v>6</v>
      </c>
      <c r="AG214" s="10">
        <f>INDEX('71200 Ann Hist'!$C$8:$AR$285,MATCH('71200M Ann'!$C214,'71200 Ann Hist'!$C$8:$C$285,0),MATCH('71200M Ann'!AG$8,'71200 Ann Hist'!$C$8:$AR$8,0))</f>
        <v>6.7</v>
      </c>
      <c r="AH214" s="10">
        <f>INDEX('71200 Ann Hist'!$C$8:$AR$285,MATCH('71200M Ann'!$C214,'71200 Ann Hist'!$C$8:$C$285,0),MATCH('71200M Ann'!AH$8,'71200 Ann Hist'!$C$8:$AR$8,0))</f>
        <v>7.5</v>
      </c>
      <c r="AI214" s="10">
        <f>INDEX('71200 Ann Hist'!$C$8:$AR$285,MATCH('71200M Ann'!$C214,'71200 Ann Hist'!$C$8:$C$285,0),MATCH('71200M Ann'!AI$8,'71200 Ann Hist'!$C$8:$AR$8,0))</f>
        <v>8.1999999999999993</v>
      </c>
      <c r="AJ214" s="10">
        <f>INDEX('71200 Ann Hist'!$C$8:$AR$285,MATCH('71200M Ann'!$C214,'71200 Ann Hist'!$C$8:$C$285,0),MATCH('71200M Ann'!AJ$8,'71200 Ann Hist'!$C$8:$AR$8,0))</f>
        <v>9</v>
      </c>
      <c r="AK214" s="10">
        <f>INDEX('71200 Ann Hist'!$C$8:$AR$285,MATCH('71200M Ann'!$C214,'71200 Ann Hist'!$C$8:$C$285,0),MATCH('71200M Ann'!AK$8,'71200 Ann Hist'!$C$8:$AR$8,0))</f>
        <v>9.8000000000000007</v>
      </c>
      <c r="AL214" s="10">
        <f>INDEX('71200 Ann Hist'!$C$8:$AR$285,MATCH('71200M Ann'!$C214,'71200 Ann Hist'!$C$8:$C$285,0),MATCH('71200M Ann'!AL$8,'71200 Ann Hist'!$C$8:$AR$8,0))</f>
        <v>10.6</v>
      </c>
      <c r="AM214" s="10">
        <f>INDEX('71200 Ann Hist'!$C$8:$AR$285,MATCH('71200M Ann'!$C214,'71200 Ann Hist'!$C$8:$C$285,0),MATCH('71200M Ann'!AM$8,'71200 Ann Hist'!$C$8:$AR$8,0))</f>
        <v>11.5</v>
      </c>
      <c r="AN214" s="10">
        <f>INDEX('71200 Ann Hist'!$C$8:$AR$285,MATCH('71200M Ann'!$C214,'71200 Ann Hist'!$C$8:$C$285,0),MATCH('71200M Ann'!AN$8,'71200 Ann Hist'!$C$8:$AR$8,0))</f>
        <v>12.5</v>
      </c>
      <c r="AO214" s="10">
        <f>INDEX('71200 Ann Hist'!$C$8:$AR$285,MATCH('71200M Ann'!$C214,'71200 Ann Hist'!$C$8:$C$285,0),MATCH('71200M Ann'!AO$8,'71200 Ann Hist'!$C$8:$AR$8,0))</f>
        <v>13.8</v>
      </c>
      <c r="AP214" s="10">
        <f>INDEX('71200 Ann Hist'!$C$8:$AR$285,MATCH('71200M Ann'!$C214,'71200 Ann Hist'!$C$8:$C$285,0),MATCH('71200M Ann'!AP$8,'71200 Ann Hist'!$C$8:$AR$8,0))</f>
        <v>15.1</v>
      </c>
      <c r="AQ214" s="10">
        <f>INDEX('71200 Ann Hist'!$C$8:$AR$285,MATCH('71200M Ann'!$C214,'71200 Ann Hist'!$C$8:$C$285,0),MATCH('71200M Ann'!AQ$8,'71200 Ann Hist'!$C$8:$AR$8,0))</f>
        <v>16.5</v>
      </c>
      <c r="AR214" s="11">
        <f>INDEX('71200 Ann'!$C$8:$AZ$285,MATCH('71200M Ann'!$C214,'71200 Ann'!$C$8:$C$285,0),MATCH('71200M Ann'!AR$8,'71200 Ann'!$C$8:$AZ$8,0))</f>
        <v>19.100000000000001</v>
      </c>
      <c r="AS214" s="11">
        <f>INDEX('71200 Ann'!$C$8:$AZ$285,MATCH('71200M Ann'!$C214,'71200 Ann'!$C$8:$C$285,0),MATCH('71200M Ann'!AS$8,'71200 Ann'!$C$8:$AZ$8,0))</f>
        <v>24.5</v>
      </c>
      <c r="AT214" s="11">
        <f>INDEX('71200 Ann'!$C$8:$AZ$285,MATCH('71200M Ann'!$C214,'71200 Ann'!$C$8:$C$285,0),MATCH('71200M Ann'!AT$8,'71200 Ann'!$C$8:$AZ$8,0))</f>
        <v>27.6</v>
      </c>
      <c r="AU214" s="11">
        <f>INDEX('71200 Ann'!$C$8:$AZ$285,MATCH('71200M Ann'!$C214,'71200 Ann'!$C$8:$C$285,0),MATCH('71200M Ann'!AU$8,'71200 Ann'!$C$8:$AZ$8,0))</f>
        <v>30.8</v>
      </c>
      <c r="AV214" s="11">
        <f>INDEX('71200 Ann'!$C$8:$AZ$285,MATCH('71200M Ann'!$C214,'71200 Ann'!$C$8:$C$285,0),MATCH('71200M Ann'!AV$8,'71200 Ann'!$C$8:$AZ$8,0))</f>
        <v>33.4</v>
      </c>
      <c r="AW214" s="11">
        <f>INDEX('71200 Ann'!$C$8:$AZ$285,MATCH('71200M Ann'!$C214,'71200 Ann'!$C$8:$C$285,0),MATCH('71200M Ann'!AW$8,'71200 Ann'!$C$8:$AZ$8,0))</f>
        <v>37.5</v>
      </c>
      <c r="AX214" s="11">
        <f>INDEX('71200 Ann'!$C$8:$AZ$285,MATCH('71200M Ann'!$C214,'71200 Ann'!$C$8:$C$285,0),MATCH('71200M Ann'!AX$8,'71200 Ann'!$C$8:$AZ$8,0))</f>
        <v>42.8</v>
      </c>
      <c r="AY214" s="11">
        <f>INDEX('71200 Ann'!$C$8:$AZ$285,MATCH('71200M Ann'!$C214,'71200 Ann'!$C$8:$C$285,0),MATCH('71200M Ann'!AY$8,'71200 Ann'!$C$8:$AZ$8,0))</f>
        <v>46.4</v>
      </c>
      <c r="AZ214" s="11">
        <f>INDEX('71200 Ann'!$C$8:$AZ$285,MATCH('71200M Ann'!$C214,'71200 Ann'!$C$8:$C$285,0),MATCH('71200M Ann'!AZ$8,'71200 Ann'!$C$8:$AZ$8,0))</f>
        <v>51.3</v>
      </c>
      <c r="BA214" s="11">
        <f>INDEX('71200 Ann'!$C$8:$AZ$285,MATCH('71200M Ann'!$C214,'71200 Ann'!$C$8:$C$285,0),MATCH('71200M Ann'!BA$8,'71200 Ann'!$C$8:$AZ$8,0))</f>
        <v>60.2</v>
      </c>
      <c r="BB214" s="11">
        <f>INDEX('71200 Ann'!$C$8:$AZ$285,MATCH('71200M Ann'!$C214,'71200 Ann'!$C$8:$C$285,0),MATCH('71200M Ann'!BB$8,'71200 Ann'!$C$8:$AZ$8,0))</f>
        <v>68.099999999999994</v>
      </c>
      <c r="BC214" s="11">
        <f>INDEX('71200 Ann'!$C$8:$AZ$285,MATCH('71200M Ann'!$C214,'71200 Ann'!$C$8:$C$285,0),MATCH('71200M Ann'!BC$8,'71200 Ann'!$C$8:$AZ$8,0))</f>
        <v>79.3</v>
      </c>
      <c r="BD214" s="11">
        <f>INDEX('71200 Ann'!$C$8:$AZ$285,MATCH('71200M Ann'!$C214,'71200 Ann'!$C$8:$C$285,0),MATCH('71200M Ann'!BD$8,'71200 Ann'!$C$8:$AZ$8,0))</f>
        <v>92.5</v>
      </c>
      <c r="BE214" s="11">
        <f>INDEX('71200 Ann'!$C$8:$AZ$285,MATCH('71200M Ann'!$C214,'71200 Ann'!$C$8:$C$285,0),MATCH('71200M Ann'!BE$8,'71200 Ann'!$C$8:$AZ$8,0))</f>
        <v>109.1</v>
      </c>
      <c r="BF214" s="11">
        <f>INDEX('71200 Ann'!$C$8:$AZ$285,MATCH('71200M Ann'!$C214,'71200 Ann'!$C$8:$C$285,0),MATCH('71200M Ann'!BF$8,'71200 Ann'!$C$8:$AZ$8,0))</f>
        <v>121.5</v>
      </c>
      <c r="BG214" s="11">
        <f>INDEX('71200 Ann'!$C$8:$AZ$285,MATCH('71200M Ann'!$C214,'71200 Ann'!$C$8:$C$285,0),MATCH('71200M Ann'!BG$8,'71200 Ann'!$C$8:$AZ$8,0))</f>
        <v>138.19999999999999</v>
      </c>
      <c r="BH214" s="11">
        <f>INDEX('71200 Ann'!$C$8:$AZ$285,MATCH('71200M Ann'!$C214,'71200 Ann'!$C$8:$C$285,0),MATCH('71200M Ann'!BH$8,'71200 Ann'!$C$8:$AZ$8,0))</f>
        <v>144</v>
      </c>
      <c r="BI214" s="11">
        <f>INDEX('71200 Ann'!$C$8:$AZ$285,MATCH('71200M Ann'!$C214,'71200 Ann'!$C$8:$C$285,0),MATCH('71200M Ann'!BI$8,'71200 Ann'!$C$8:$AZ$8,0))</f>
        <v>158.30000000000001</v>
      </c>
      <c r="BJ214" s="11">
        <f>INDEX('71200 Ann'!$C$8:$AZ$285,MATCH('71200M Ann'!$C214,'71200 Ann'!$C$8:$C$285,0),MATCH('71200M Ann'!BJ$8,'71200 Ann'!$C$8:$AZ$8,0))</f>
        <v>172.3</v>
      </c>
      <c r="BK214" s="11">
        <f>INDEX('71200 Ann'!$C$8:$AZ$285,MATCH('71200M Ann'!$C214,'71200 Ann'!$C$8:$C$285,0),MATCH('71200M Ann'!BK$8,'71200 Ann'!$C$8:$AZ$8,0))</f>
        <v>182.1</v>
      </c>
      <c r="BL214" s="11">
        <f>INDEX('71200 Ann'!$C$8:$AZ$285,MATCH('71200M Ann'!$C214,'71200 Ann'!$C$8:$C$285,0),MATCH('71200M Ann'!BL$8,'71200 Ann'!$C$8:$AZ$8,0))</f>
        <v>196.6</v>
      </c>
      <c r="BM214" s="11">
        <f>INDEX('71200 Ann'!$C$8:$AZ$285,MATCH('71200M Ann'!$C214,'71200 Ann'!$C$8:$C$285,0),MATCH('71200M Ann'!BM$8,'71200 Ann'!$C$8:$AZ$8,0))</f>
        <v>210.4</v>
      </c>
      <c r="BN214" s="11">
        <f>INDEX('71200 Ann'!$C$8:$AZ$285,MATCH('71200M Ann'!$C214,'71200 Ann'!$C$8:$C$285,0),MATCH('71200M Ann'!BN$8,'71200 Ann'!$C$8:$AZ$8,0))</f>
        <v>216.3</v>
      </c>
      <c r="BO214" s="11">
        <f>INDEX('71200 Ann'!$C$8:$AZ$285,MATCH('71200M Ann'!$C214,'71200 Ann'!$C$8:$C$285,0),MATCH('71200M Ann'!BO$8,'71200 Ann'!$C$8:$AZ$8,0))</f>
        <v>220.9</v>
      </c>
      <c r="BP214" s="11">
        <f>INDEX('71200 Ann'!$C$8:$AZ$285,MATCH('71200M Ann'!$C214,'71200 Ann'!$C$8:$C$285,0),MATCH('71200M Ann'!BP$8,'71200 Ann'!$C$8:$AZ$8,0))</f>
        <v>218.5</v>
      </c>
      <c r="BQ214" s="11">
        <f>INDEX('71200 Ann'!$C$8:$AZ$285,MATCH('71200M Ann'!$C214,'71200 Ann'!$C$8:$C$285,0),MATCH('71200M Ann'!BQ$8,'71200 Ann'!$C$8:$AZ$8,0))</f>
        <v>228.3</v>
      </c>
      <c r="BR214" s="11">
        <f>INDEX('71200 Ann'!$C$8:$AZ$285,MATCH('71200M Ann'!$C214,'71200 Ann'!$C$8:$C$285,0),MATCH('71200M Ann'!BR$8,'71200 Ann'!$C$8:$AZ$8,0))</f>
        <v>240.1</v>
      </c>
      <c r="BS214" s="11">
        <f>INDEX('71200 Ann'!$C$8:$AZ$285,MATCH('71200M Ann'!$C214,'71200 Ann'!$C$8:$C$285,0),MATCH('71200M Ann'!BS$8,'71200 Ann'!$C$8:$AZ$8,0))</f>
        <v>238.1</v>
      </c>
      <c r="BT214" s="11">
        <f>INDEX('71200 Ann'!$C$8:$AZ$285,MATCH('71200M Ann'!$C214,'71200 Ann'!$C$8:$C$285,0),MATCH('71200M Ann'!BT$8,'71200 Ann'!$C$8:$AZ$8,0))</f>
        <v>243.9</v>
      </c>
      <c r="BU214" s="11">
        <f>INDEX('71200 Ann'!$C$8:$AZ$285,MATCH('71200M Ann'!$C214,'71200 Ann'!$C$8:$C$285,0),MATCH('71200M Ann'!BU$8,'71200 Ann'!$C$8:$AZ$8,0))</f>
        <v>236.4</v>
      </c>
      <c r="BV214" s="11">
        <f>INDEX('71200 Ann'!$C$8:$AZ$285,MATCH('71200M Ann'!$C214,'71200 Ann'!$C$8:$C$285,0),MATCH('71200M Ann'!BV$8,'71200 Ann'!$C$8:$AZ$8,0))</f>
        <v>234.5</v>
      </c>
      <c r="BW214" s="11">
        <f>INDEX('71200 Ann'!$C$8:$AZ$285,MATCH('71200M Ann'!$C214,'71200 Ann'!$C$8:$C$285,0),MATCH('71200M Ann'!BW$8,'71200 Ann'!$C$8:$AZ$8,0))</f>
        <v>233.9</v>
      </c>
      <c r="BX214" s="11">
        <f>INDEX('71200 Ann'!$C$8:$AZ$285,MATCH('71200M Ann'!$C214,'71200 Ann'!$C$8:$C$285,0),MATCH('71200M Ann'!BX$8,'71200 Ann'!$C$8:$AZ$8,0))</f>
        <v>248.9</v>
      </c>
      <c r="BY214" s="11">
        <f>INDEX('71200 Ann'!$C$8:$AZ$285,MATCH('71200M Ann'!$C214,'71200 Ann'!$C$8:$C$285,0),MATCH('71200M Ann'!BY$8,'71200 Ann'!$C$8:$AZ$8,0))</f>
        <v>270.3</v>
      </c>
      <c r="BZ214" s="11">
        <f>INDEX('71200 Ann'!$C$8:$AZ$285,MATCH('71200M Ann'!$C214,'71200 Ann'!$C$8:$C$285,0),MATCH('71200M Ann'!BZ$8,'71200 Ann'!$C$8:$AZ$8,0))</f>
        <v>280.89999999999998</v>
      </c>
      <c r="CA214" s="11">
        <f>INDEX('71200 Ann'!$C$8:$AZ$285,MATCH('71200M Ann'!$C214,'71200 Ann'!$C$8:$C$285,0),MATCH('71200M Ann'!CA$8,'71200 Ann'!$C$8:$AZ$8,0))</f>
        <v>279.8</v>
      </c>
      <c r="CB214" s="11">
        <f>INDEX('71200 Ann'!$C$8:$AZ$285,MATCH('71200M Ann'!$C214,'71200 Ann'!$C$8:$C$285,0),MATCH('71200M Ann'!CB$8,'71200 Ann'!$C$8:$AZ$8,0))</f>
        <v>279</v>
      </c>
      <c r="CC214" s="11">
        <f>INDEX('71200 Ann'!$C$8:$AZ$285,MATCH('71200M Ann'!$C214,'71200 Ann'!$C$8:$C$285,0),MATCH('71200M Ann'!CC$8,'71200 Ann'!$C$8:$AZ$8,0))</f>
        <v>284.89999999999998</v>
      </c>
      <c r="CD214" s="11">
        <f>INDEX('71200 Ann'!$C$8:$AZ$285,MATCH('71200M Ann'!$C214,'71200 Ann'!$C$8:$C$285,0),MATCH('71200M Ann'!CD$8,'71200 Ann'!$C$8:$AZ$8,0))</f>
        <v>296</v>
      </c>
      <c r="CE214" s="11">
        <f>INDEX('71200 Ann'!$C$8:$AZ$285,MATCH('71200M Ann'!$C214,'71200 Ann'!$C$8:$C$285,0),MATCH('71200M Ann'!CE$8,'71200 Ann'!$C$8:$AZ$8,0))</f>
        <v>335.4</v>
      </c>
      <c r="CF214" s="11">
        <f>INDEX('71200 Ann'!$C$8:$AZ$285,MATCH('71200M Ann'!$C214,'71200 Ann'!$C$8:$C$285,0),MATCH('71200M Ann'!CF$8,'71200 Ann'!$C$8:$AZ$8,0))</f>
        <v>371.3</v>
      </c>
      <c r="CG214" s="11">
        <f>INDEX('71200 Ann'!$C$8:$AZ$285,MATCH('71200M Ann'!$C214,'71200 Ann'!$C$8:$C$285,0),MATCH('71200M Ann'!CG$8,'71200 Ann'!$C$8:$AZ$8,0))</f>
        <v>360.9</v>
      </c>
      <c r="CH214" s="11">
        <f>INDEX('71200 Ann'!$C$8:$AZ$285,MATCH('71200M Ann'!$C214,'71200 Ann'!$C$8:$C$285,0),MATCH('71200M Ann'!CH$8,'71200 Ann'!$C$8:$AZ$8,0))</f>
        <v>366.2</v>
      </c>
      <c r="CI214" s="11">
        <f>INDEX('71200 Ann'!$C$8:$AZ$285,MATCH('71200M Ann'!$C214,'71200 Ann'!$C$8:$C$285,0),MATCH('71200M Ann'!CI$8,'71200 Ann'!$C$8:$AZ$8,0))</f>
        <v>375.4</v>
      </c>
      <c r="CJ214" s="11">
        <f>INDEX('71200 Ann'!$C$8:$AZ$285,MATCH('71200M Ann'!$C214,'71200 Ann'!$C$8:$C$285,0),MATCH('71200M Ann'!CJ$8,'71200 Ann'!$C$8:$AZ$8,0))</f>
        <v>378.3</v>
      </c>
      <c r="CK214" s="11">
        <f>INDEX('71200 Ann'!$C$8:$AZ$285,MATCH('71200M Ann'!$C214,'71200 Ann'!$C$8:$C$285,0),MATCH('71200M Ann'!CK$8,'71200 Ann'!$C$8:$AZ$8,0))</f>
        <v>372.6</v>
      </c>
      <c r="CL214" s="11">
        <f>INDEX('71200 Ann'!$C$8:$AZ$285,MATCH('71200M Ann'!$C214,'71200 Ann'!$C$8:$C$285,0),MATCH('71200M Ann'!CL$8,'71200 Ann'!$C$8:$AZ$8,0))</f>
        <v>394.4</v>
      </c>
      <c r="CM214" s="11"/>
      <c r="CN214" s="8"/>
    </row>
    <row r="215" spans="1:92" s="10" customFormat="1" x14ac:dyDescent="0.25">
      <c r="A215" s="32">
        <v>197</v>
      </c>
      <c r="B215" s="10" t="s">
        <v>873</v>
      </c>
      <c r="C215" s="10" t="s">
        <v>872</v>
      </c>
      <c r="D215" s="10" t="str">
        <f>INDEX('71200 Ann Hist'!$C$8:$AR$285,MATCH('71200M Ann'!$C215,'71200 Ann Hist'!$C$8:$C$285,0),MATCH('71200M Ann'!D$8,'71200 Ann Hist'!$C$8:$AR$8,0))</f>
        <v>.....</v>
      </c>
      <c r="E215" s="10" t="str">
        <f>INDEX('71200 Ann Hist'!$C$8:$AR$285,MATCH('71200M Ann'!$C215,'71200 Ann Hist'!$C$8:$C$285,0),MATCH('71200M Ann'!E$8,'71200 Ann Hist'!$C$8:$AR$8,0))</f>
        <v>.....</v>
      </c>
      <c r="F215" s="10" t="str">
        <f>INDEX('71200 Ann Hist'!$C$8:$AR$285,MATCH('71200M Ann'!$C215,'71200 Ann Hist'!$C$8:$C$285,0),MATCH('71200M Ann'!F$8,'71200 Ann Hist'!$C$8:$AR$8,0))</f>
        <v>.....</v>
      </c>
      <c r="G215" s="10" t="str">
        <f>INDEX('71200 Ann Hist'!$C$8:$AR$285,MATCH('71200M Ann'!$C215,'71200 Ann Hist'!$C$8:$C$285,0),MATCH('71200M Ann'!G$8,'71200 Ann Hist'!$C$8:$AR$8,0))</f>
        <v>.....</v>
      </c>
      <c r="H215" s="10" t="str">
        <f>INDEX('71200 Ann Hist'!$C$8:$AR$285,MATCH('71200M Ann'!$C215,'71200 Ann Hist'!$C$8:$C$285,0),MATCH('71200M Ann'!H$8,'71200 Ann Hist'!$C$8:$AR$8,0))</f>
        <v>.....</v>
      </c>
      <c r="I215" s="10" t="str">
        <f>INDEX('71200 Ann Hist'!$C$8:$AR$285,MATCH('71200M Ann'!$C215,'71200 Ann Hist'!$C$8:$C$285,0),MATCH('71200M Ann'!I$8,'71200 Ann Hist'!$C$8:$AR$8,0))</f>
        <v>.....</v>
      </c>
      <c r="J215" s="10" t="str">
        <f>INDEX('71200 Ann Hist'!$C$8:$AR$285,MATCH('71200M Ann'!$C215,'71200 Ann Hist'!$C$8:$C$285,0),MATCH('71200M Ann'!J$8,'71200 Ann Hist'!$C$8:$AR$8,0))</f>
        <v>.....</v>
      </c>
      <c r="K215" s="10" t="str">
        <f>INDEX('71200 Ann Hist'!$C$8:$AR$285,MATCH('71200M Ann'!$C215,'71200 Ann Hist'!$C$8:$C$285,0),MATCH('71200M Ann'!K$8,'71200 Ann Hist'!$C$8:$AR$8,0))</f>
        <v>.....</v>
      </c>
      <c r="L215" s="10" t="str">
        <f>INDEX('71200 Ann Hist'!$C$8:$AR$285,MATCH('71200M Ann'!$C215,'71200 Ann Hist'!$C$8:$C$285,0),MATCH('71200M Ann'!L$8,'71200 Ann Hist'!$C$8:$AR$8,0))</f>
        <v>.....</v>
      </c>
      <c r="M215" s="10" t="str">
        <f>INDEX('71200 Ann Hist'!$C$8:$AR$285,MATCH('71200M Ann'!$C215,'71200 Ann Hist'!$C$8:$C$285,0),MATCH('71200M Ann'!M$8,'71200 Ann Hist'!$C$8:$AR$8,0))</f>
        <v>.....</v>
      </c>
      <c r="N215" s="10" t="str">
        <f>INDEX('71200 Ann Hist'!$C$8:$AR$285,MATCH('71200M Ann'!$C215,'71200 Ann Hist'!$C$8:$C$285,0),MATCH('71200M Ann'!N$8,'71200 Ann Hist'!$C$8:$AR$8,0))</f>
        <v>.....</v>
      </c>
      <c r="O215" s="10" t="str">
        <f>INDEX('71200 Ann Hist'!$C$8:$AR$285,MATCH('71200M Ann'!$C215,'71200 Ann Hist'!$C$8:$C$285,0),MATCH('71200M Ann'!O$8,'71200 Ann Hist'!$C$8:$AR$8,0))</f>
        <v>.....</v>
      </c>
      <c r="P215" s="10" t="str">
        <f>INDEX('71200 Ann Hist'!$C$8:$AR$285,MATCH('71200M Ann'!$C215,'71200 Ann Hist'!$C$8:$C$285,0),MATCH('71200M Ann'!P$8,'71200 Ann Hist'!$C$8:$AR$8,0))</f>
        <v>.....</v>
      </c>
      <c r="Q215" s="10" t="str">
        <f>INDEX('71200 Ann Hist'!$C$8:$AR$285,MATCH('71200M Ann'!$C215,'71200 Ann Hist'!$C$8:$C$285,0),MATCH('71200M Ann'!Q$8,'71200 Ann Hist'!$C$8:$AR$8,0))</f>
        <v>.....</v>
      </c>
      <c r="R215" s="10" t="str">
        <f>INDEX('71200 Ann Hist'!$C$8:$AR$285,MATCH('71200M Ann'!$C215,'71200 Ann Hist'!$C$8:$C$285,0),MATCH('71200M Ann'!R$8,'71200 Ann Hist'!$C$8:$AR$8,0))</f>
        <v>.....</v>
      </c>
      <c r="S215" s="10" t="str">
        <f>INDEX('71200 Ann Hist'!$C$8:$AR$285,MATCH('71200M Ann'!$C215,'71200 Ann Hist'!$C$8:$C$285,0),MATCH('71200M Ann'!S$8,'71200 Ann Hist'!$C$8:$AR$8,0))</f>
        <v>.....</v>
      </c>
      <c r="T215" s="10" t="str">
        <f>INDEX('71200 Ann Hist'!$C$8:$AR$285,MATCH('71200M Ann'!$C215,'71200 Ann Hist'!$C$8:$C$285,0),MATCH('71200M Ann'!T$8,'71200 Ann Hist'!$C$8:$AR$8,0))</f>
        <v>.....</v>
      </c>
      <c r="U215" s="10" t="str">
        <f>INDEX('71200 Ann Hist'!$C$8:$AR$285,MATCH('71200M Ann'!$C215,'71200 Ann Hist'!$C$8:$C$285,0),MATCH('71200M Ann'!U$8,'71200 Ann Hist'!$C$8:$AR$8,0))</f>
        <v>.....</v>
      </c>
      <c r="V215" s="10" t="str">
        <f>INDEX('71200 Ann Hist'!$C$8:$AR$285,MATCH('71200M Ann'!$C215,'71200 Ann Hist'!$C$8:$C$285,0),MATCH('71200M Ann'!V$8,'71200 Ann Hist'!$C$8:$AR$8,0))</f>
        <v>.....</v>
      </c>
      <c r="W215" s="10" t="str">
        <f>INDEX('71200 Ann Hist'!$C$8:$AR$285,MATCH('71200M Ann'!$C215,'71200 Ann Hist'!$C$8:$C$285,0),MATCH('71200M Ann'!W$8,'71200 Ann Hist'!$C$8:$AR$8,0))</f>
        <v>.....</v>
      </c>
      <c r="X215" s="10" t="str">
        <f>INDEX('71200 Ann Hist'!$C$8:$AR$285,MATCH('71200M Ann'!$C215,'71200 Ann Hist'!$C$8:$C$285,0),MATCH('71200M Ann'!X$8,'71200 Ann Hist'!$C$8:$AR$8,0))</f>
        <v>.....</v>
      </c>
      <c r="Y215" s="10" t="str">
        <f>INDEX('71200 Ann Hist'!$C$8:$AR$285,MATCH('71200M Ann'!$C215,'71200 Ann Hist'!$C$8:$C$285,0),MATCH('71200M Ann'!Y$8,'71200 Ann Hist'!$C$8:$AR$8,0))</f>
        <v>.....</v>
      </c>
      <c r="Z215" s="10" t="str">
        <f>INDEX('71200 Ann Hist'!$C$8:$AR$285,MATCH('71200M Ann'!$C215,'71200 Ann Hist'!$C$8:$C$285,0),MATCH('71200M Ann'!Z$8,'71200 Ann Hist'!$C$8:$AR$8,0))</f>
        <v>.....</v>
      </c>
      <c r="AA215" s="10" t="str">
        <f>INDEX('71200 Ann Hist'!$C$8:$AR$285,MATCH('71200M Ann'!$C215,'71200 Ann Hist'!$C$8:$C$285,0),MATCH('71200M Ann'!AA$8,'71200 Ann Hist'!$C$8:$AR$8,0))</f>
        <v>.....</v>
      </c>
      <c r="AB215" s="10" t="str">
        <f>INDEX('71200 Ann Hist'!$C$8:$AR$285,MATCH('71200M Ann'!$C215,'71200 Ann Hist'!$C$8:$C$285,0),MATCH('71200M Ann'!AB$8,'71200 Ann Hist'!$C$8:$AR$8,0))</f>
        <v>.....</v>
      </c>
      <c r="AC215" s="10" t="str">
        <f>INDEX('71200 Ann Hist'!$C$8:$AR$285,MATCH('71200M Ann'!$C215,'71200 Ann Hist'!$C$8:$C$285,0),MATCH('71200M Ann'!AC$8,'71200 Ann Hist'!$C$8:$AR$8,0))</f>
        <v>.....</v>
      </c>
      <c r="AD215" s="10" t="str">
        <f>INDEX('71200 Ann Hist'!$C$8:$AR$285,MATCH('71200M Ann'!$C215,'71200 Ann Hist'!$C$8:$C$285,0),MATCH('71200M Ann'!AD$8,'71200 Ann Hist'!$C$8:$AR$8,0))</f>
        <v>.....</v>
      </c>
      <c r="AE215" s="10" t="str">
        <f>INDEX('71200 Ann Hist'!$C$8:$AR$285,MATCH('71200M Ann'!$C215,'71200 Ann Hist'!$C$8:$C$285,0),MATCH('71200M Ann'!AE$8,'71200 Ann Hist'!$C$8:$AR$8,0))</f>
        <v>.....</v>
      </c>
      <c r="AF215" s="10" t="str">
        <f>INDEX('71200 Ann Hist'!$C$8:$AR$285,MATCH('71200M Ann'!$C215,'71200 Ann Hist'!$C$8:$C$285,0),MATCH('71200M Ann'!AF$8,'71200 Ann Hist'!$C$8:$AR$8,0))</f>
        <v>.....</v>
      </c>
      <c r="AG215" s="10" t="str">
        <f>INDEX('71200 Ann Hist'!$C$8:$AR$285,MATCH('71200M Ann'!$C215,'71200 Ann Hist'!$C$8:$C$285,0),MATCH('71200M Ann'!AG$8,'71200 Ann Hist'!$C$8:$AR$8,0))</f>
        <v>.....</v>
      </c>
      <c r="AH215" s="10" t="str">
        <f>INDEX('71200 Ann Hist'!$C$8:$AR$285,MATCH('71200M Ann'!$C215,'71200 Ann Hist'!$C$8:$C$285,0),MATCH('71200M Ann'!AH$8,'71200 Ann Hist'!$C$8:$AR$8,0))</f>
        <v>.....</v>
      </c>
      <c r="AI215" s="10" t="str">
        <f>INDEX('71200 Ann Hist'!$C$8:$AR$285,MATCH('71200M Ann'!$C215,'71200 Ann Hist'!$C$8:$C$285,0),MATCH('71200M Ann'!AI$8,'71200 Ann Hist'!$C$8:$AR$8,0))</f>
        <v>.....</v>
      </c>
      <c r="AJ215" s="10" t="str">
        <f>INDEX('71200 Ann Hist'!$C$8:$AR$285,MATCH('71200M Ann'!$C215,'71200 Ann Hist'!$C$8:$C$285,0),MATCH('71200M Ann'!AJ$8,'71200 Ann Hist'!$C$8:$AR$8,0))</f>
        <v>.....</v>
      </c>
      <c r="AK215" s="10" t="str">
        <f>INDEX('71200 Ann Hist'!$C$8:$AR$285,MATCH('71200M Ann'!$C215,'71200 Ann Hist'!$C$8:$C$285,0),MATCH('71200M Ann'!AK$8,'71200 Ann Hist'!$C$8:$AR$8,0))</f>
        <v>.....</v>
      </c>
      <c r="AL215" s="10" t="str">
        <f>INDEX('71200 Ann Hist'!$C$8:$AR$285,MATCH('71200M Ann'!$C215,'71200 Ann Hist'!$C$8:$C$285,0),MATCH('71200M Ann'!AL$8,'71200 Ann Hist'!$C$8:$AR$8,0))</f>
        <v>.....</v>
      </c>
      <c r="AM215" s="10" t="str">
        <f>INDEX('71200 Ann Hist'!$C$8:$AR$285,MATCH('71200M Ann'!$C215,'71200 Ann Hist'!$C$8:$C$285,0),MATCH('71200M Ann'!AM$8,'71200 Ann Hist'!$C$8:$AR$8,0))</f>
        <v>.....</v>
      </c>
      <c r="AN215" s="10" t="str">
        <f>INDEX('71200 Ann Hist'!$C$8:$AR$285,MATCH('71200M Ann'!$C215,'71200 Ann Hist'!$C$8:$C$285,0),MATCH('71200M Ann'!AN$8,'71200 Ann Hist'!$C$8:$AR$8,0))</f>
        <v>.....</v>
      </c>
      <c r="AO215" s="10" t="str">
        <f>INDEX('71200 Ann Hist'!$C$8:$AR$285,MATCH('71200M Ann'!$C215,'71200 Ann Hist'!$C$8:$C$285,0),MATCH('71200M Ann'!AO$8,'71200 Ann Hist'!$C$8:$AR$8,0))</f>
        <v>.....</v>
      </c>
      <c r="AP215" s="10" t="str">
        <f>INDEX('71200 Ann Hist'!$C$8:$AR$285,MATCH('71200M Ann'!$C215,'71200 Ann Hist'!$C$8:$C$285,0),MATCH('71200M Ann'!AP$8,'71200 Ann Hist'!$C$8:$AR$8,0))</f>
        <v>.....</v>
      </c>
      <c r="AQ215" s="10">
        <f>INDEX('71200 Ann Hist'!$C$8:$AR$285,MATCH('71200M Ann'!$C215,'71200 Ann Hist'!$C$8:$C$285,0),MATCH('71200M Ann'!AQ$8,'71200 Ann Hist'!$C$8:$AR$8,0))</f>
        <v>1.7</v>
      </c>
      <c r="AR215" s="11">
        <f>INDEX('71200 Ann'!$C$8:$AZ$285,MATCH('71200M Ann'!$C215,'71200 Ann'!$C$8:$C$285,0),MATCH('71200M Ann'!AR$8,'71200 Ann'!$C$8:$AZ$8,0))</f>
        <v>2</v>
      </c>
      <c r="AS215" s="11">
        <f>INDEX('71200 Ann'!$C$8:$AZ$285,MATCH('71200M Ann'!$C215,'71200 Ann'!$C$8:$C$285,0),MATCH('71200M Ann'!AS$8,'71200 Ann'!$C$8:$AZ$8,0))</f>
        <v>2.4</v>
      </c>
      <c r="AT215" s="11">
        <f>INDEX('71200 Ann'!$C$8:$AZ$285,MATCH('71200M Ann'!$C215,'71200 Ann'!$C$8:$C$285,0),MATCH('71200M Ann'!AT$8,'71200 Ann'!$C$8:$AZ$8,0))</f>
        <v>2.7</v>
      </c>
      <c r="AU215" s="11">
        <f>INDEX('71200 Ann'!$C$8:$AZ$285,MATCH('71200M Ann'!$C215,'71200 Ann'!$C$8:$C$285,0),MATCH('71200M Ann'!AU$8,'71200 Ann'!$C$8:$AZ$8,0))</f>
        <v>3</v>
      </c>
      <c r="AV215" s="11">
        <f>INDEX('71200 Ann'!$C$8:$AZ$285,MATCH('71200M Ann'!$C215,'71200 Ann'!$C$8:$C$285,0),MATCH('71200M Ann'!AV$8,'71200 Ann'!$C$8:$AZ$8,0))</f>
        <v>3.5</v>
      </c>
      <c r="AW215" s="11">
        <f>INDEX('71200 Ann'!$C$8:$AZ$285,MATCH('71200M Ann'!$C215,'71200 Ann'!$C$8:$C$285,0),MATCH('71200M Ann'!AW$8,'71200 Ann'!$C$8:$AZ$8,0))</f>
        <v>4.2</v>
      </c>
      <c r="AX215" s="11">
        <f>INDEX('71200 Ann'!$C$8:$AZ$285,MATCH('71200M Ann'!$C215,'71200 Ann'!$C$8:$C$285,0),MATCH('71200M Ann'!AX$8,'71200 Ann'!$C$8:$AZ$8,0))</f>
        <v>4.7</v>
      </c>
      <c r="AY215" s="11">
        <f>INDEX('71200 Ann'!$C$8:$AZ$285,MATCH('71200M Ann'!$C215,'71200 Ann'!$C$8:$C$285,0),MATCH('71200M Ann'!AY$8,'71200 Ann'!$C$8:$AZ$8,0))</f>
        <v>5.3</v>
      </c>
      <c r="AZ215" s="11">
        <f>INDEX('71200 Ann'!$C$8:$AZ$285,MATCH('71200M Ann'!$C215,'71200 Ann'!$C$8:$C$285,0),MATCH('71200M Ann'!AZ$8,'71200 Ann'!$C$8:$AZ$8,0))</f>
        <v>6.6</v>
      </c>
      <c r="BA215" s="11">
        <f>INDEX('71200 Ann'!$C$8:$AZ$285,MATCH('71200M Ann'!$C215,'71200 Ann'!$C$8:$C$285,0),MATCH('71200M Ann'!BA$8,'71200 Ann'!$C$8:$AZ$8,0))</f>
        <v>8.3000000000000007</v>
      </c>
      <c r="BB215" s="11">
        <f>INDEX('71200 Ann'!$C$8:$AZ$285,MATCH('71200M Ann'!$C215,'71200 Ann'!$C$8:$C$285,0),MATCH('71200M Ann'!BB$8,'71200 Ann'!$C$8:$AZ$8,0))</f>
        <v>9.9</v>
      </c>
      <c r="BC215" s="11">
        <f>INDEX('71200 Ann'!$C$8:$AZ$285,MATCH('71200M Ann'!$C215,'71200 Ann'!$C$8:$C$285,0),MATCH('71200M Ann'!BC$8,'71200 Ann'!$C$8:$AZ$8,0))</f>
        <v>10.9</v>
      </c>
      <c r="BD215" s="11">
        <f>INDEX('71200 Ann'!$C$8:$AZ$285,MATCH('71200M Ann'!$C215,'71200 Ann'!$C$8:$C$285,0),MATCH('71200M Ann'!BD$8,'71200 Ann'!$C$8:$AZ$8,0))</f>
        <v>13</v>
      </c>
      <c r="BE215" s="11">
        <f>INDEX('71200 Ann'!$C$8:$AZ$285,MATCH('71200M Ann'!$C215,'71200 Ann'!$C$8:$C$285,0),MATCH('71200M Ann'!BE$8,'71200 Ann'!$C$8:$AZ$8,0))</f>
        <v>15.4</v>
      </c>
      <c r="BF215" s="11">
        <f>INDEX('71200 Ann'!$C$8:$AZ$285,MATCH('71200M Ann'!$C215,'71200 Ann'!$C$8:$C$285,0),MATCH('71200M Ann'!BF$8,'71200 Ann'!$C$8:$AZ$8,0))</f>
        <v>17.3</v>
      </c>
      <c r="BG215" s="11">
        <f>INDEX('71200 Ann'!$C$8:$AZ$285,MATCH('71200M Ann'!$C215,'71200 Ann'!$C$8:$C$285,0),MATCH('71200M Ann'!BG$8,'71200 Ann'!$C$8:$AZ$8,0))</f>
        <v>19.7</v>
      </c>
      <c r="BH215" s="11">
        <f>INDEX('71200 Ann'!$C$8:$AZ$285,MATCH('71200M Ann'!$C215,'71200 Ann'!$C$8:$C$285,0),MATCH('71200M Ann'!BH$8,'71200 Ann'!$C$8:$AZ$8,0))</f>
        <v>22.3</v>
      </c>
      <c r="BI215" s="11">
        <f>INDEX('71200 Ann'!$C$8:$AZ$285,MATCH('71200M Ann'!$C215,'71200 Ann'!$C$8:$C$285,0),MATCH('71200M Ann'!BI$8,'71200 Ann'!$C$8:$AZ$8,0))</f>
        <v>23.2</v>
      </c>
      <c r="BJ215" s="11">
        <f>INDEX('71200 Ann'!$C$8:$AZ$285,MATCH('71200M Ann'!$C215,'71200 Ann'!$C$8:$C$285,0),MATCH('71200M Ann'!BJ$8,'71200 Ann'!$C$8:$AZ$8,0))</f>
        <v>25</v>
      </c>
      <c r="BK215" s="11">
        <f>INDEX('71200 Ann'!$C$8:$AZ$285,MATCH('71200M Ann'!$C215,'71200 Ann'!$C$8:$C$285,0),MATCH('71200M Ann'!BK$8,'71200 Ann'!$C$8:$AZ$8,0))</f>
        <v>26</v>
      </c>
      <c r="BL215" s="11">
        <f>INDEX('71200 Ann'!$C$8:$AZ$285,MATCH('71200M Ann'!$C215,'71200 Ann'!$C$8:$C$285,0),MATCH('71200M Ann'!BL$8,'71200 Ann'!$C$8:$AZ$8,0))</f>
        <v>29.4</v>
      </c>
      <c r="BM215" s="11">
        <f>INDEX('71200 Ann'!$C$8:$AZ$285,MATCH('71200M Ann'!$C215,'71200 Ann'!$C$8:$C$285,0),MATCH('71200M Ann'!BM$8,'71200 Ann'!$C$8:$AZ$8,0))</f>
        <v>32.700000000000003</v>
      </c>
      <c r="BN215" s="11">
        <f>INDEX('71200 Ann'!$C$8:$AZ$285,MATCH('71200M Ann'!$C215,'71200 Ann'!$C$8:$C$285,0),MATCH('71200M Ann'!BN$8,'71200 Ann'!$C$8:$AZ$8,0))</f>
        <v>36.200000000000003</v>
      </c>
      <c r="BO215" s="11">
        <f>INDEX('71200 Ann'!$C$8:$AZ$285,MATCH('71200M Ann'!$C215,'71200 Ann'!$C$8:$C$285,0),MATCH('71200M Ann'!BO$8,'71200 Ann'!$C$8:$AZ$8,0))</f>
        <v>39.6</v>
      </c>
      <c r="BP215" s="11">
        <f>INDEX('71200 Ann'!$C$8:$AZ$285,MATCH('71200M Ann'!$C215,'71200 Ann'!$C$8:$C$285,0),MATCH('71200M Ann'!BP$8,'71200 Ann'!$C$8:$AZ$8,0))</f>
        <v>42.6</v>
      </c>
      <c r="BQ215" s="11">
        <f>INDEX('71200 Ann'!$C$8:$AZ$285,MATCH('71200M Ann'!$C215,'71200 Ann'!$C$8:$C$285,0),MATCH('71200M Ann'!BQ$8,'71200 Ann'!$C$8:$AZ$8,0))</f>
        <v>46.4</v>
      </c>
      <c r="BR215" s="11">
        <f>INDEX('71200 Ann'!$C$8:$AZ$285,MATCH('71200M Ann'!$C215,'71200 Ann'!$C$8:$C$285,0),MATCH('71200M Ann'!BR$8,'71200 Ann'!$C$8:$AZ$8,0))</f>
        <v>50.6</v>
      </c>
      <c r="BS215" s="11">
        <f>INDEX('71200 Ann'!$C$8:$AZ$285,MATCH('71200M Ann'!$C215,'71200 Ann'!$C$8:$C$285,0),MATCH('71200M Ann'!BS$8,'71200 Ann'!$C$8:$AZ$8,0))</f>
        <v>55.7</v>
      </c>
      <c r="BT215" s="11">
        <f>INDEX('71200 Ann'!$C$8:$AZ$285,MATCH('71200M Ann'!$C215,'71200 Ann'!$C$8:$C$285,0),MATCH('71200M Ann'!BT$8,'71200 Ann'!$C$8:$AZ$8,0))</f>
        <v>59.3</v>
      </c>
      <c r="BU215" s="11">
        <f>INDEX('71200 Ann'!$C$8:$AZ$285,MATCH('71200M Ann'!$C215,'71200 Ann'!$C$8:$C$285,0),MATCH('71200M Ann'!BU$8,'71200 Ann'!$C$8:$AZ$8,0))</f>
        <v>59.7</v>
      </c>
      <c r="BV215" s="11">
        <f>INDEX('71200 Ann'!$C$8:$AZ$285,MATCH('71200M Ann'!$C215,'71200 Ann'!$C$8:$C$285,0),MATCH('71200M Ann'!BV$8,'71200 Ann'!$C$8:$AZ$8,0))</f>
        <v>60.5</v>
      </c>
      <c r="BW215" s="11">
        <f>INDEX('71200 Ann'!$C$8:$AZ$285,MATCH('71200M Ann'!$C215,'71200 Ann'!$C$8:$C$285,0),MATCH('71200M Ann'!BW$8,'71200 Ann'!$C$8:$AZ$8,0))</f>
        <v>60</v>
      </c>
      <c r="BX215" s="11">
        <f>INDEX('71200 Ann'!$C$8:$AZ$285,MATCH('71200M Ann'!$C215,'71200 Ann'!$C$8:$C$285,0),MATCH('71200M Ann'!BX$8,'71200 Ann'!$C$8:$AZ$8,0))</f>
        <v>60</v>
      </c>
      <c r="BY215" s="11">
        <f>INDEX('71200 Ann'!$C$8:$AZ$285,MATCH('71200M Ann'!$C215,'71200 Ann'!$C$8:$C$285,0),MATCH('71200M Ann'!BY$8,'71200 Ann'!$C$8:$AZ$8,0))</f>
        <v>61</v>
      </c>
      <c r="BZ215" s="11">
        <f>INDEX('71200 Ann'!$C$8:$AZ$285,MATCH('71200M Ann'!$C215,'71200 Ann'!$C$8:$C$285,0),MATCH('71200M Ann'!BZ$8,'71200 Ann'!$C$8:$AZ$8,0))</f>
        <v>64.900000000000006</v>
      </c>
      <c r="CA215" s="11">
        <f>INDEX('71200 Ann'!$C$8:$AZ$285,MATCH('71200M Ann'!$C215,'71200 Ann'!$C$8:$C$285,0),MATCH('71200M Ann'!CA$8,'71200 Ann'!$C$8:$AZ$8,0))</f>
        <v>77.400000000000006</v>
      </c>
      <c r="CB215" s="11">
        <f>INDEX('71200 Ann'!$C$8:$AZ$285,MATCH('71200M Ann'!$C215,'71200 Ann'!$C$8:$C$285,0),MATCH('71200M Ann'!CB$8,'71200 Ann'!$C$8:$AZ$8,0))</f>
        <v>90.7</v>
      </c>
      <c r="CC215" s="11">
        <f>INDEX('71200 Ann'!$C$8:$AZ$285,MATCH('71200M Ann'!$C215,'71200 Ann'!$C$8:$C$285,0),MATCH('71200M Ann'!CC$8,'71200 Ann'!$C$8:$AZ$8,0))</f>
        <v>105.6</v>
      </c>
      <c r="CD215" s="11">
        <f>INDEX('71200 Ann'!$C$8:$AZ$285,MATCH('71200M Ann'!$C215,'71200 Ann'!$C$8:$C$285,0),MATCH('71200M Ann'!CD$8,'71200 Ann'!$C$8:$AZ$8,0))</f>
        <v>121.9</v>
      </c>
      <c r="CE215" s="11">
        <f>INDEX('71200 Ann'!$C$8:$AZ$285,MATCH('71200M Ann'!$C215,'71200 Ann'!$C$8:$C$285,0),MATCH('71200M Ann'!CE$8,'71200 Ann'!$C$8:$AZ$8,0))</f>
        <v>129.69999999999999</v>
      </c>
      <c r="CF215" s="11">
        <f>INDEX('71200 Ann'!$C$8:$AZ$285,MATCH('71200M Ann'!$C215,'71200 Ann'!$C$8:$C$285,0),MATCH('71200M Ann'!CF$8,'71200 Ann'!$C$8:$AZ$8,0))</f>
        <v>118</v>
      </c>
      <c r="CG215" s="11">
        <f>INDEX('71200 Ann'!$C$8:$AZ$285,MATCH('71200M Ann'!$C215,'71200 Ann'!$C$8:$C$285,0),MATCH('71200M Ann'!CG$8,'71200 Ann'!$C$8:$AZ$8,0))</f>
        <v>115.6</v>
      </c>
      <c r="CH215" s="11">
        <f>INDEX('71200 Ann'!$C$8:$AZ$285,MATCH('71200M Ann'!$C215,'71200 Ann'!$C$8:$C$285,0),MATCH('71200M Ann'!CH$8,'71200 Ann'!$C$8:$AZ$8,0))</f>
        <v>116.4</v>
      </c>
      <c r="CI215" s="11">
        <f>INDEX('71200 Ann'!$C$8:$AZ$285,MATCH('71200M Ann'!$C215,'71200 Ann'!$C$8:$C$285,0),MATCH('71200M Ann'!CI$8,'71200 Ann'!$C$8:$AZ$8,0))</f>
        <v>129.30000000000001</v>
      </c>
      <c r="CJ215" s="11">
        <f>INDEX('71200 Ann'!$C$8:$AZ$285,MATCH('71200M Ann'!$C215,'71200 Ann'!$C$8:$C$285,0),MATCH('71200M Ann'!CJ$8,'71200 Ann'!$C$8:$AZ$8,0))</f>
        <v>142.6</v>
      </c>
      <c r="CK215" s="11">
        <f>INDEX('71200 Ann'!$C$8:$AZ$285,MATCH('71200M Ann'!$C215,'71200 Ann'!$C$8:$C$285,0),MATCH('71200M Ann'!CK$8,'71200 Ann'!$C$8:$AZ$8,0))</f>
        <v>159.30000000000001</v>
      </c>
      <c r="CL215" s="11">
        <f>INDEX('71200 Ann'!$C$8:$AZ$285,MATCH('71200M Ann'!$C215,'71200 Ann'!$C$8:$C$285,0),MATCH('71200M Ann'!CL$8,'71200 Ann'!$C$8:$AZ$8,0))</f>
        <v>171.9</v>
      </c>
      <c r="CM215" s="11"/>
      <c r="CN215" s="8"/>
    </row>
    <row r="216" spans="1:92" s="10" customFormat="1" x14ac:dyDescent="0.25">
      <c r="A216" s="32">
        <v>198</v>
      </c>
      <c r="B216" s="10" t="s">
        <v>1921</v>
      </c>
      <c r="C216" s="10" t="s">
        <v>871</v>
      </c>
      <c r="D216" s="10">
        <f>INDEX('71200 Ann Hist'!$C$8:$AR$285,MATCH('71200M Ann'!$C216,'71200 Ann Hist'!$C$8:$C$285,0),MATCH('71200M Ann'!D$8,'71200 Ann Hist'!$C$8:$AR$8,0))</f>
        <v>0.5</v>
      </c>
      <c r="E216" s="10">
        <f>INDEX('71200 Ann Hist'!$C$8:$AR$285,MATCH('71200M Ann'!$C216,'71200 Ann Hist'!$C$8:$C$285,0),MATCH('71200M Ann'!E$8,'71200 Ann Hist'!$C$8:$AR$8,0))</f>
        <v>0.6</v>
      </c>
      <c r="F216" s="10">
        <f>INDEX('71200 Ann Hist'!$C$8:$AR$285,MATCH('71200M Ann'!$C216,'71200 Ann Hist'!$C$8:$C$285,0),MATCH('71200M Ann'!F$8,'71200 Ann Hist'!$C$8:$AR$8,0))</f>
        <v>0.6</v>
      </c>
      <c r="G216" s="10">
        <f>INDEX('71200 Ann Hist'!$C$8:$AR$285,MATCH('71200M Ann'!$C216,'71200 Ann Hist'!$C$8:$C$285,0),MATCH('71200M Ann'!G$8,'71200 Ann Hist'!$C$8:$AR$8,0))</f>
        <v>0.6</v>
      </c>
      <c r="H216" s="10">
        <f>INDEX('71200 Ann Hist'!$C$8:$AR$285,MATCH('71200M Ann'!$C216,'71200 Ann Hist'!$C$8:$C$285,0),MATCH('71200M Ann'!H$8,'71200 Ann Hist'!$C$8:$AR$8,0))</f>
        <v>0.6</v>
      </c>
      <c r="I216" s="10">
        <f>INDEX('71200 Ann Hist'!$C$8:$AR$285,MATCH('71200M Ann'!$C216,'71200 Ann Hist'!$C$8:$C$285,0),MATCH('71200M Ann'!I$8,'71200 Ann Hist'!$C$8:$AR$8,0))</f>
        <v>0.6</v>
      </c>
      <c r="J216" s="10">
        <f>INDEX('71200 Ann Hist'!$C$8:$AR$285,MATCH('71200M Ann'!$C216,'71200 Ann Hist'!$C$8:$C$285,0),MATCH('71200M Ann'!J$8,'71200 Ann Hist'!$C$8:$AR$8,0))</f>
        <v>0.7</v>
      </c>
      <c r="K216" s="10">
        <f>INDEX('71200 Ann Hist'!$C$8:$AR$285,MATCH('71200M Ann'!$C216,'71200 Ann Hist'!$C$8:$C$285,0),MATCH('71200M Ann'!K$8,'71200 Ann Hist'!$C$8:$AR$8,0))</f>
        <v>0.8</v>
      </c>
      <c r="L216" s="10">
        <f>INDEX('71200 Ann Hist'!$C$8:$AR$285,MATCH('71200M Ann'!$C216,'71200 Ann Hist'!$C$8:$C$285,0),MATCH('71200M Ann'!L$8,'71200 Ann Hist'!$C$8:$AR$8,0))</f>
        <v>0.8</v>
      </c>
      <c r="M216" s="10">
        <f>INDEX('71200 Ann Hist'!$C$8:$AR$285,MATCH('71200M Ann'!$C216,'71200 Ann Hist'!$C$8:$C$285,0),MATCH('71200M Ann'!M$8,'71200 Ann Hist'!$C$8:$AR$8,0))</f>
        <v>0.9</v>
      </c>
      <c r="N216" s="10">
        <f>INDEX('71200 Ann Hist'!$C$8:$AR$285,MATCH('71200M Ann'!$C216,'71200 Ann Hist'!$C$8:$C$285,0),MATCH('71200M Ann'!N$8,'71200 Ann Hist'!$C$8:$AR$8,0))</f>
        <v>1</v>
      </c>
      <c r="O216" s="10">
        <f>INDEX('71200 Ann Hist'!$C$8:$AR$285,MATCH('71200M Ann'!$C216,'71200 Ann Hist'!$C$8:$C$285,0),MATCH('71200M Ann'!O$8,'71200 Ann Hist'!$C$8:$AR$8,0))</f>
        <v>1.2</v>
      </c>
      <c r="P216" s="10">
        <f>INDEX('71200 Ann Hist'!$C$8:$AR$285,MATCH('71200M Ann'!$C216,'71200 Ann Hist'!$C$8:$C$285,0),MATCH('71200M Ann'!P$8,'71200 Ann Hist'!$C$8:$AR$8,0))</f>
        <v>2.1</v>
      </c>
      <c r="Q216" s="10">
        <f>INDEX('71200 Ann Hist'!$C$8:$AR$285,MATCH('71200M Ann'!$C216,'71200 Ann Hist'!$C$8:$C$285,0),MATCH('71200M Ann'!Q$8,'71200 Ann Hist'!$C$8:$AR$8,0))</f>
        <v>3.6</v>
      </c>
      <c r="R216" s="10">
        <f>INDEX('71200 Ann Hist'!$C$8:$AR$285,MATCH('71200M Ann'!$C216,'71200 Ann Hist'!$C$8:$C$285,0),MATCH('71200M Ann'!R$8,'71200 Ann Hist'!$C$8:$AR$8,0))</f>
        <v>4.2</v>
      </c>
      <c r="S216" s="10">
        <f>INDEX('71200 Ann Hist'!$C$8:$AR$285,MATCH('71200M Ann'!$C216,'71200 Ann Hist'!$C$8:$C$285,0),MATCH('71200M Ann'!S$8,'71200 Ann Hist'!$C$8:$AR$8,0))</f>
        <v>4.4000000000000004</v>
      </c>
      <c r="T216" s="10">
        <f>INDEX('71200 Ann Hist'!$C$8:$AR$285,MATCH('71200M Ann'!$C216,'71200 Ann Hist'!$C$8:$C$285,0),MATCH('71200M Ann'!T$8,'71200 Ann Hist'!$C$8:$AR$8,0))</f>
        <v>4.5</v>
      </c>
      <c r="U216" s="10">
        <f>INDEX('71200 Ann Hist'!$C$8:$AR$285,MATCH('71200M Ann'!$C216,'71200 Ann Hist'!$C$8:$C$285,0),MATCH('71200M Ann'!U$8,'71200 Ann Hist'!$C$8:$AR$8,0))</f>
        <v>4.5</v>
      </c>
      <c r="V216" s="10">
        <f>INDEX('71200 Ann Hist'!$C$8:$AR$285,MATCH('71200M Ann'!$C216,'71200 Ann Hist'!$C$8:$C$285,0),MATCH('71200M Ann'!V$8,'71200 Ann Hist'!$C$8:$AR$8,0))</f>
        <v>4.2</v>
      </c>
      <c r="W216" s="10">
        <f>INDEX('71200 Ann Hist'!$C$8:$AR$285,MATCH('71200M Ann'!$C216,'71200 Ann Hist'!$C$8:$C$285,0),MATCH('71200M Ann'!W$8,'71200 Ann Hist'!$C$8:$AR$8,0))</f>
        <v>4.5</v>
      </c>
      <c r="X216" s="10">
        <f>INDEX('71200 Ann Hist'!$C$8:$AR$285,MATCH('71200M Ann'!$C216,'71200 Ann Hist'!$C$8:$C$285,0),MATCH('71200M Ann'!X$8,'71200 Ann Hist'!$C$8:$AR$8,0))</f>
        <v>4.8</v>
      </c>
      <c r="Y216" s="10">
        <f>INDEX('71200 Ann Hist'!$C$8:$AR$285,MATCH('71200M Ann'!$C216,'71200 Ann Hist'!$C$8:$C$285,0),MATCH('71200M Ann'!Y$8,'71200 Ann Hist'!$C$8:$AR$8,0))</f>
        <v>5.6</v>
      </c>
      <c r="Z216" s="10">
        <f>INDEX('71200 Ann Hist'!$C$8:$AR$285,MATCH('71200M Ann'!$C216,'71200 Ann Hist'!$C$8:$C$285,0),MATCH('71200M Ann'!Z$8,'71200 Ann Hist'!$C$8:$AR$8,0))</f>
        <v>7.3</v>
      </c>
      <c r="AA216" s="10">
        <f>INDEX('71200 Ann Hist'!$C$8:$AR$285,MATCH('71200M Ann'!$C216,'71200 Ann Hist'!$C$8:$C$285,0),MATCH('71200M Ann'!AA$8,'71200 Ann Hist'!$C$8:$AR$8,0))</f>
        <v>8.3000000000000007</v>
      </c>
      <c r="AB216" s="10">
        <f>INDEX('71200 Ann Hist'!$C$8:$AR$285,MATCH('71200M Ann'!$C216,'71200 Ann Hist'!$C$8:$C$285,0),MATCH('71200M Ann'!AB$8,'71200 Ann Hist'!$C$8:$AR$8,0))</f>
        <v>8.9</v>
      </c>
      <c r="AC216" s="10">
        <f>INDEX('71200 Ann Hist'!$C$8:$AR$285,MATCH('71200M Ann'!$C216,'71200 Ann Hist'!$C$8:$C$285,0),MATCH('71200M Ann'!AC$8,'71200 Ann Hist'!$C$8:$AR$8,0))</f>
        <v>9.3000000000000007</v>
      </c>
      <c r="AD216" s="10">
        <f>INDEX('71200 Ann Hist'!$C$8:$AR$285,MATCH('71200M Ann'!$C216,'71200 Ann Hist'!$C$8:$C$285,0),MATCH('71200M Ann'!AD$8,'71200 Ann Hist'!$C$8:$AR$8,0))</f>
        <v>9.6999999999999993</v>
      </c>
      <c r="AE216" s="10">
        <f>INDEX('71200 Ann Hist'!$C$8:$AR$285,MATCH('71200M Ann'!$C216,'71200 Ann Hist'!$C$8:$C$285,0),MATCH('71200M Ann'!AE$8,'71200 Ann Hist'!$C$8:$AR$8,0))</f>
        <v>10.199999999999999</v>
      </c>
      <c r="AF216" s="10">
        <f>INDEX('71200 Ann Hist'!$C$8:$AR$285,MATCH('71200M Ann'!$C216,'71200 Ann Hist'!$C$8:$C$285,0),MATCH('71200M Ann'!AF$8,'71200 Ann Hist'!$C$8:$AR$8,0))</f>
        <v>11.4</v>
      </c>
      <c r="AG216" s="10">
        <f>INDEX('71200 Ann Hist'!$C$8:$AR$285,MATCH('71200M Ann'!$C216,'71200 Ann Hist'!$C$8:$C$285,0),MATCH('71200M Ann'!AG$8,'71200 Ann Hist'!$C$8:$AR$8,0))</f>
        <v>12.2</v>
      </c>
      <c r="AH216" s="10">
        <f>INDEX('71200 Ann Hist'!$C$8:$AR$285,MATCH('71200M Ann'!$C216,'71200 Ann Hist'!$C$8:$C$285,0),MATCH('71200M Ann'!AH$8,'71200 Ann Hist'!$C$8:$AR$8,0))</f>
        <v>12.8</v>
      </c>
      <c r="AI216" s="10">
        <f>INDEX('71200 Ann Hist'!$C$8:$AR$285,MATCH('71200M Ann'!$C216,'71200 Ann Hist'!$C$8:$C$285,0),MATCH('71200M Ann'!AI$8,'71200 Ann Hist'!$C$8:$AR$8,0))</f>
        <v>13.6</v>
      </c>
      <c r="AJ216" s="10">
        <f>INDEX('71200 Ann Hist'!$C$8:$AR$285,MATCH('71200M Ann'!$C216,'71200 Ann Hist'!$C$8:$C$285,0),MATCH('71200M Ann'!AJ$8,'71200 Ann Hist'!$C$8:$AR$8,0))</f>
        <v>14.8</v>
      </c>
      <c r="AK216" s="10">
        <f>INDEX('71200 Ann Hist'!$C$8:$AR$285,MATCH('71200M Ann'!$C216,'71200 Ann Hist'!$C$8:$C$285,0),MATCH('71200M Ann'!AK$8,'71200 Ann Hist'!$C$8:$AR$8,0))</f>
        <v>15.5</v>
      </c>
      <c r="AL216" s="10">
        <f>INDEX('71200 Ann Hist'!$C$8:$AR$285,MATCH('71200M Ann'!$C216,'71200 Ann Hist'!$C$8:$C$285,0),MATCH('71200M Ann'!AL$8,'71200 Ann Hist'!$C$8:$AR$8,0))</f>
        <v>16.5</v>
      </c>
      <c r="AM216" s="10">
        <f>INDEX('71200 Ann Hist'!$C$8:$AR$285,MATCH('71200M Ann'!$C216,'71200 Ann Hist'!$C$8:$C$285,0),MATCH('71200M Ann'!AM$8,'71200 Ann Hist'!$C$8:$AR$8,0))</f>
        <v>17.600000000000001</v>
      </c>
      <c r="AN216" s="10">
        <f>INDEX('71200 Ann Hist'!$C$8:$AR$285,MATCH('71200M Ann'!$C216,'71200 Ann Hist'!$C$8:$C$285,0),MATCH('71200M Ann'!AN$8,'71200 Ann Hist'!$C$8:$AR$8,0))</f>
        <v>19.2</v>
      </c>
      <c r="AO216" s="10">
        <f>INDEX('71200 Ann Hist'!$C$8:$AR$285,MATCH('71200M Ann'!$C216,'71200 Ann Hist'!$C$8:$C$285,0),MATCH('71200M Ann'!AO$8,'71200 Ann Hist'!$C$8:$AR$8,0))</f>
        <v>21.3</v>
      </c>
      <c r="AP216" s="10">
        <f>INDEX('71200 Ann Hist'!$C$8:$AR$285,MATCH('71200M Ann'!$C216,'71200 Ann Hist'!$C$8:$C$285,0),MATCH('71200M Ann'!AP$8,'71200 Ann Hist'!$C$8:$AR$8,0))</f>
        <v>22.8</v>
      </c>
      <c r="AQ216" s="10">
        <f>INDEX('71200 Ann Hist'!$C$8:$AR$285,MATCH('71200M Ann'!$C216,'71200 Ann Hist'!$C$8:$C$285,0),MATCH('71200M Ann'!AQ$8,'71200 Ann Hist'!$C$8:$AR$8,0))</f>
        <v>25.5</v>
      </c>
      <c r="AR216" s="11">
        <f>INDEX('71200 Ann'!$C$8:$AZ$285,MATCH('71200M Ann'!$C216,'71200 Ann'!$C$8:$C$285,0),MATCH('71200M Ann'!AR$8,'71200 Ann'!$C$8:$AZ$8,0))</f>
        <v>28.9</v>
      </c>
      <c r="AS216" s="11">
        <f>INDEX('71200 Ann'!$C$8:$AZ$285,MATCH('71200M Ann'!$C216,'71200 Ann'!$C$8:$C$285,0),MATCH('71200M Ann'!AS$8,'71200 Ann'!$C$8:$AZ$8,0))</f>
        <v>34.1</v>
      </c>
      <c r="AT216" s="11">
        <f>INDEX('71200 Ann'!$C$8:$AZ$285,MATCH('71200M Ann'!$C216,'71200 Ann'!$C$8:$C$285,0),MATCH('71200M Ann'!AT$8,'71200 Ann'!$C$8:$AZ$8,0))</f>
        <v>37.5</v>
      </c>
      <c r="AU216" s="11">
        <f>INDEX('71200 Ann'!$C$8:$AZ$285,MATCH('71200M Ann'!$C216,'71200 Ann'!$C$8:$C$285,0),MATCH('71200M Ann'!AU$8,'71200 Ann'!$C$8:$AZ$8,0))</f>
        <v>41.4</v>
      </c>
      <c r="AV216" s="11">
        <f>INDEX('71200 Ann'!$C$8:$AZ$285,MATCH('71200M Ann'!$C216,'71200 Ann'!$C$8:$C$285,0),MATCH('71200M Ann'!AV$8,'71200 Ann'!$C$8:$AZ$8,0))</f>
        <v>39.700000000000003</v>
      </c>
      <c r="AW216" s="11">
        <f>INDEX('71200 Ann'!$C$8:$AZ$285,MATCH('71200M Ann'!$C216,'71200 Ann'!$C$8:$C$285,0),MATCH('71200M Ann'!AW$8,'71200 Ann'!$C$8:$AZ$8,0))</f>
        <v>40.700000000000003</v>
      </c>
      <c r="AX216" s="11">
        <f>INDEX('71200 Ann'!$C$8:$AZ$285,MATCH('71200M Ann'!$C216,'71200 Ann'!$C$8:$C$285,0),MATCH('71200M Ann'!AX$8,'71200 Ann'!$C$8:$AZ$8,0))</f>
        <v>47.4</v>
      </c>
      <c r="AY216" s="11">
        <f>INDEX('71200 Ann'!$C$8:$AZ$285,MATCH('71200M Ann'!$C216,'71200 Ann'!$C$8:$C$285,0),MATCH('71200M Ann'!AY$8,'71200 Ann'!$C$8:$AZ$8,0))</f>
        <v>42.2</v>
      </c>
      <c r="AZ216" s="11">
        <f>INDEX('71200 Ann'!$C$8:$AZ$285,MATCH('71200M Ann'!$C216,'71200 Ann'!$C$8:$C$285,0),MATCH('71200M Ann'!AZ$8,'71200 Ann'!$C$8:$AZ$8,0))</f>
        <v>45</v>
      </c>
      <c r="BA216" s="11">
        <f>INDEX('71200 Ann'!$C$8:$AZ$285,MATCH('71200M Ann'!$C216,'71200 Ann'!$C$8:$C$285,0),MATCH('71200M Ann'!BA$8,'71200 Ann'!$C$8:$AZ$8,0))</f>
        <v>51.6</v>
      </c>
      <c r="BB216" s="11">
        <f>INDEX('71200 Ann'!$C$8:$AZ$285,MATCH('71200M Ann'!$C216,'71200 Ann'!$C$8:$C$285,0),MATCH('71200M Ann'!BB$8,'71200 Ann'!$C$8:$AZ$8,0))</f>
        <v>58.9</v>
      </c>
      <c r="BC216" s="11">
        <f>INDEX('71200 Ann'!$C$8:$AZ$285,MATCH('71200M Ann'!$C216,'71200 Ann'!$C$8:$C$285,0),MATCH('71200M Ann'!BC$8,'71200 Ann'!$C$8:$AZ$8,0))</f>
        <v>66.599999999999994</v>
      </c>
      <c r="BD216" s="11">
        <f>INDEX('71200 Ann'!$C$8:$AZ$285,MATCH('71200M Ann'!$C216,'71200 Ann'!$C$8:$C$285,0),MATCH('71200M Ann'!BD$8,'71200 Ann'!$C$8:$AZ$8,0))</f>
        <v>78.599999999999994</v>
      </c>
      <c r="BE216" s="11">
        <f>INDEX('71200 Ann'!$C$8:$AZ$285,MATCH('71200M Ann'!$C216,'71200 Ann'!$C$8:$C$285,0),MATCH('71200M Ann'!BE$8,'71200 Ann'!$C$8:$AZ$8,0))</f>
        <v>96</v>
      </c>
      <c r="BF216" s="11">
        <f>INDEX('71200 Ann'!$C$8:$AZ$285,MATCH('71200M Ann'!$C216,'71200 Ann'!$C$8:$C$285,0),MATCH('71200M Ann'!BF$8,'71200 Ann'!$C$8:$AZ$8,0))</f>
        <v>113.7</v>
      </c>
      <c r="BG216" s="11">
        <f>INDEX('71200 Ann'!$C$8:$AZ$285,MATCH('71200M Ann'!$C216,'71200 Ann'!$C$8:$C$285,0),MATCH('71200M Ann'!BG$8,'71200 Ann'!$C$8:$AZ$8,0))</f>
        <v>125.9</v>
      </c>
      <c r="BH216" s="11">
        <f>INDEX('71200 Ann'!$C$8:$AZ$285,MATCH('71200M Ann'!$C216,'71200 Ann'!$C$8:$C$285,0),MATCH('71200M Ann'!BH$8,'71200 Ann'!$C$8:$AZ$8,0))</f>
        <v>138.69999999999999</v>
      </c>
      <c r="BI216" s="11">
        <f>INDEX('71200 Ann'!$C$8:$AZ$285,MATCH('71200M Ann'!$C216,'71200 Ann'!$C$8:$C$285,0),MATCH('71200M Ann'!BI$8,'71200 Ann'!$C$8:$AZ$8,0))</f>
        <v>162.4</v>
      </c>
      <c r="BJ216" s="11">
        <f>INDEX('71200 Ann'!$C$8:$AZ$285,MATCH('71200M Ann'!$C216,'71200 Ann'!$C$8:$C$285,0),MATCH('71200M Ann'!BJ$8,'71200 Ann'!$C$8:$AZ$8,0))</f>
        <v>180.7</v>
      </c>
      <c r="BK216" s="11">
        <f>INDEX('71200 Ann'!$C$8:$AZ$285,MATCH('71200M Ann'!$C216,'71200 Ann'!$C$8:$C$285,0),MATCH('71200M Ann'!BK$8,'71200 Ann'!$C$8:$AZ$8,0))</f>
        <v>198.3</v>
      </c>
      <c r="BL216" s="11">
        <f>INDEX('71200 Ann'!$C$8:$AZ$285,MATCH('71200M Ann'!$C216,'71200 Ann'!$C$8:$C$285,0),MATCH('71200M Ann'!BL$8,'71200 Ann'!$C$8:$AZ$8,0))</f>
        <v>230.8</v>
      </c>
      <c r="BM216" s="11">
        <f>INDEX('71200 Ann'!$C$8:$AZ$285,MATCH('71200M Ann'!$C216,'71200 Ann'!$C$8:$C$285,0),MATCH('71200M Ann'!BM$8,'71200 Ann'!$C$8:$AZ$8,0))</f>
        <v>252.5</v>
      </c>
      <c r="BN216" s="11">
        <f>INDEX('71200 Ann'!$C$8:$AZ$285,MATCH('71200M Ann'!$C216,'71200 Ann'!$C$8:$C$285,0),MATCH('71200M Ann'!BN$8,'71200 Ann'!$C$8:$AZ$8,0))</f>
        <v>258</v>
      </c>
      <c r="BO216" s="11">
        <f>INDEX('71200 Ann'!$C$8:$AZ$285,MATCH('71200M Ann'!$C216,'71200 Ann'!$C$8:$C$285,0),MATCH('71200M Ann'!BO$8,'71200 Ann'!$C$8:$AZ$8,0))</f>
        <v>281.5</v>
      </c>
      <c r="BP216" s="11">
        <f>INDEX('71200 Ann'!$C$8:$AZ$285,MATCH('71200M Ann'!$C216,'71200 Ann'!$C$8:$C$285,0),MATCH('71200M Ann'!BP$8,'71200 Ann'!$C$8:$AZ$8,0))</f>
        <v>276.39999999999998</v>
      </c>
      <c r="BQ216" s="11">
        <f>INDEX('71200 Ann'!$C$8:$AZ$285,MATCH('71200M Ann'!$C216,'71200 Ann'!$C$8:$C$285,0),MATCH('71200M Ann'!BQ$8,'71200 Ann'!$C$8:$AZ$8,0))</f>
        <v>285.60000000000002</v>
      </c>
      <c r="BR216" s="11">
        <f>INDEX('71200 Ann'!$C$8:$AZ$285,MATCH('71200M Ann'!$C216,'71200 Ann'!$C$8:$C$285,0),MATCH('71200M Ann'!BR$8,'71200 Ann'!$C$8:$AZ$8,0))</f>
        <v>301.3</v>
      </c>
      <c r="BS216" s="11">
        <f>INDEX('71200 Ann'!$C$8:$AZ$285,MATCH('71200M Ann'!$C216,'71200 Ann'!$C$8:$C$285,0),MATCH('71200M Ann'!BS$8,'71200 Ann'!$C$8:$AZ$8,0))</f>
        <v>313.3</v>
      </c>
      <c r="BT216" s="11">
        <f>INDEX('71200 Ann'!$C$8:$AZ$285,MATCH('71200M Ann'!$C216,'71200 Ann'!$C$8:$C$285,0),MATCH('71200M Ann'!BT$8,'71200 Ann'!$C$8:$AZ$8,0))</f>
        <v>332.8</v>
      </c>
      <c r="BU216" s="11">
        <f>INDEX('71200 Ann'!$C$8:$AZ$285,MATCH('71200M Ann'!$C216,'71200 Ann'!$C$8:$C$285,0),MATCH('71200M Ann'!BU$8,'71200 Ann'!$C$8:$AZ$8,0))</f>
        <v>330.9</v>
      </c>
      <c r="BV216" s="11">
        <f>INDEX('71200 Ann'!$C$8:$AZ$285,MATCH('71200M Ann'!$C216,'71200 Ann'!$C$8:$C$285,0),MATCH('71200M Ann'!BV$8,'71200 Ann'!$C$8:$AZ$8,0))</f>
        <v>344.7</v>
      </c>
      <c r="BW216" s="11">
        <f>INDEX('71200 Ann'!$C$8:$AZ$285,MATCH('71200M Ann'!$C216,'71200 Ann'!$C$8:$C$285,0),MATCH('71200M Ann'!BW$8,'71200 Ann'!$C$8:$AZ$8,0))</f>
        <v>346.3</v>
      </c>
      <c r="BX216" s="11">
        <f>INDEX('71200 Ann'!$C$8:$AZ$285,MATCH('71200M Ann'!$C216,'71200 Ann'!$C$8:$C$285,0),MATCH('71200M Ann'!BX$8,'71200 Ann'!$C$8:$AZ$8,0))</f>
        <v>356.5</v>
      </c>
      <c r="BY216" s="11">
        <f>INDEX('71200 Ann'!$C$8:$AZ$285,MATCH('71200M Ann'!$C216,'71200 Ann'!$C$8:$C$285,0),MATCH('71200M Ann'!BY$8,'71200 Ann'!$C$8:$AZ$8,0))</f>
        <v>346.1</v>
      </c>
      <c r="BZ216" s="11">
        <f>INDEX('71200 Ann'!$C$8:$AZ$285,MATCH('71200M Ann'!$C216,'71200 Ann'!$C$8:$C$285,0),MATCH('71200M Ann'!BZ$8,'71200 Ann'!$C$8:$AZ$8,0))</f>
        <v>327.8</v>
      </c>
      <c r="CA216" s="11">
        <f>INDEX('71200 Ann'!$C$8:$AZ$285,MATCH('71200M Ann'!$C216,'71200 Ann'!$C$8:$C$285,0),MATCH('71200M Ann'!CA$8,'71200 Ann'!$C$8:$AZ$8,0))</f>
        <v>375</v>
      </c>
      <c r="CB216" s="11">
        <f>INDEX('71200 Ann'!$C$8:$AZ$285,MATCH('71200M Ann'!$C216,'71200 Ann'!$C$8:$C$285,0),MATCH('71200M Ann'!CB$8,'71200 Ann'!$C$8:$AZ$8,0))</f>
        <v>385</v>
      </c>
      <c r="CC216" s="11">
        <f>INDEX('71200 Ann'!$C$8:$AZ$285,MATCH('71200M Ann'!$C216,'71200 Ann'!$C$8:$C$285,0),MATCH('71200M Ann'!CC$8,'71200 Ann'!$C$8:$AZ$8,0))</f>
        <v>401</v>
      </c>
      <c r="CD216" s="11">
        <f>INDEX('71200 Ann'!$C$8:$AZ$285,MATCH('71200M Ann'!$C216,'71200 Ann'!$C$8:$C$285,0),MATCH('71200M Ann'!CD$8,'71200 Ann'!$C$8:$AZ$8,0))</f>
        <v>430.5</v>
      </c>
      <c r="CE216" s="11">
        <f>INDEX('71200 Ann'!$C$8:$AZ$285,MATCH('71200M Ann'!$C216,'71200 Ann'!$C$8:$C$285,0),MATCH('71200M Ann'!CE$8,'71200 Ann'!$C$8:$AZ$8,0))</f>
        <v>435.9</v>
      </c>
      <c r="CF216" s="11">
        <f>INDEX('71200 Ann'!$C$8:$AZ$285,MATCH('71200M Ann'!$C216,'71200 Ann'!$C$8:$C$285,0),MATCH('71200M Ann'!CF$8,'71200 Ann'!$C$8:$AZ$8,0))</f>
        <v>445.2</v>
      </c>
      <c r="CG216" s="11">
        <f>INDEX('71200 Ann'!$C$8:$AZ$285,MATCH('71200M Ann'!$C216,'71200 Ann'!$C$8:$C$285,0),MATCH('71200M Ann'!CG$8,'71200 Ann'!$C$8:$AZ$8,0))</f>
        <v>422.1</v>
      </c>
      <c r="CH216" s="11">
        <f>INDEX('71200 Ann'!$C$8:$AZ$285,MATCH('71200M Ann'!$C216,'71200 Ann'!$C$8:$C$285,0),MATCH('71200M Ann'!CH$8,'71200 Ann'!$C$8:$AZ$8,0))</f>
        <v>406</v>
      </c>
      <c r="CI216" s="11">
        <f>INDEX('71200 Ann'!$C$8:$AZ$285,MATCH('71200M Ann'!$C216,'71200 Ann'!$C$8:$C$285,0),MATCH('71200M Ann'!CI$8,'71200 Ann'!$C$8:$AZ$8,0))</f>
        <v>418.9</v>
      </c>
      <c r="CJ216" s="11">
        <f>INDEX('71200 Ann'!$C$8:$AZ$285,MATCH('71200M Ann'!$C216,'71200 Ann'!$C$8:$C$285,0),MATCH('71200M Ann'!CJ$8,'71200 Ann'!$C$8:$AZ$8,0))</f>
        <v>430.5</v>
      </c>
      <c r="CK216" s="11">
        <f>INDEX('71200 Ann'!$C$8:$AZ$285,MATCH('71200M Ann'!$C216,'71200 Ann'!$C$8:$C$285,0),MATCH('71200M Ann'!CK$8,'71200 Ann'!$C$8:$AZ$8,0))</f>
        <v>437.5</v>
      </c>
      <c r="CL216" s="11">
        <f>INDEX('71200 Ann'!$C$8:$AZ$285,MATCH('71200M Ann'!$C216,'71200 Ann'!$C$8:$C$285,0),MATCH('71200M Ann'!CL$8,'71200 Ann'!$C$8:$AZ$8,0))</f>
        <v>485.5</v>
      </c>
      <c r="CM216" s="11"/>
      <c r="CN216" s="8"/>
    </row>
    <row r="217" spans="1:92" s="8" customFormat="1" x14ac:dyDescent="0.25">
      <c r="A217" s="32">
        <v>199</v>
      </c>
      <c r="B217" s="10" t="s">
        <v>870</v>
      </c>
      <c r="C217" s="10" t="s">
        <v>869</v>
      </c>
      <c r="D217" s="8">
        <f>INDEX('71200 Ann Hist'!$C$8:$AR$285,MATCH('71200M Ann'!$C217,'71200 Ann Hist'!$C$8:$C$285,0),MATCH('71200M Ann'!D$8,'71200 Ann Hist'!$C$8:$AR$8,0))</f>
        <v>0.6</v>
      </c>
      <c r="E217" s="8">
        <f>INDEX('71200 Ann Hist'!$C$8:$AR$285,MATCH('71200M Ann'!$C217,'71200 Ann Hist'!$C$8:$C$285,0),MATCH('71200M Ann'!E$8,'71200 Ann Hist'!$C$8:$AR$8,0))</f>
        <v>0.6</v>
      </c>
      <c r="F217" s="8">
        <f>INDEX('71200 Ann Hist'!$C$8:$AR$285,MATCH('71200M Ann'!$C217,'71200 Ann Hist'!$C$8:$C$285,0),MATCH('71200M Ann'!F$8,'71200 Ann Hist'!$C$8:$AR$8,0))</f>
        <v>0.6</v>
      </c>
      <c r="G217" s="8">
        <f>INDEX('71200 Ann Hist'!$C$8:$AR$285,MATCH('71200M Ann'!$C217,'71200 Ann Hist'!$C$8:$C$285,0),MATCH('71200M Ann'!G$8,'71200 Ann Hist'!$C$8:$AR$8,0))</f>
        <v>0.6</v>
      </c>
      <c r="H217" s="8">
        <f>INDEX('71200 Ann Hist'!$C$8:$AR$285,MATCH('71200M Ann'!$C217,'71200 Ann Hist'!$C$8:$C$285,0),MATCH('71200M Ann'!H$8,'71200 Ann Hist'!$C$8:$AR$8,0))</f>
        <v>0.6</v>
      </c>
      <c r="I217" s="8">
        <f>INDEX('71200 Ann Hist'!$C$8:$AR$285,MATCH('71200M Ann'!$C217,'71200 Ann Hist'!$C$8:$C$285,0),MATCH('71200M Ann'!I$8,'71200 Ann Hist'!$C$8:$AR$8,0))</f>
        <v>0.6</v>
      </c>
      <c r="J217" s="8">
        <f>INDEX('71200 Ann Hist'!$C$8:$AR$285,MATCH('71200M Ann'!$C217,'71200 Ann Hist'!$C$8:$C$285,0),MATCH('71200M Ann'!J$8,'71200 Ann Hist'!$C$8:$AR$8,0))</f>
        <v>0.7</v>
      </c>
      <c r="K217" s="8">
        <f>INDEX('71200 Ann Hist'!$C$8:$AR$285,MATCH('71200M Ann'!$C217,'71200 Ann Hist'!$C$8:$C$285,0),MATCH('71200M Ann'!K$8,'71200 Ann Hist'!$C$8:$AR$8,0))</f>
        <v>0.8</v>
      </c>
      <c r="L217" s="8">
        <f>INDEX('71200 Ann Hist'!$C$8:$AR$285,MATCH('71200M Ann'!$C217,'71200 Ann Hist'!$C$8:$C$285,0),MATCH('71200M Ann'!L$8,'71200 Ann Hist'!$C$8:$AR$8,0))</f>
        <v>0.9</v>
      </c>
      <c r="M217" s="8">
        <f>INDEX('71200 Ann Hist'!$C$8:$AR$285,MATCH('71200M Ann'!$C217,'71200 Ann Hist'!$C$8:$C$285,0),MATCH('71200M Ann'!M$8,'71200 Ann Hist'!$C$8:$AR$8,0))</f>
        <v>1</v>
      </c>
      <c r="N217" s="8">
        <f>INDEX('71200 Ann Hist'!$C$8:$AR$285,MATCH('71200M Ann'!$C217,'71200 Ann Hist'!$C$8:$C$285,0),MATCH('71200M Ann'!N$8,'71200 Ann Hist'!$C$8:$AR$8,0))</f>
        <v>1</v>
      </c>
      <c r="O217" s="8">
        <f>INDEX('71200 Ann Hist'!$C$8:$AR$285,MATCH('71200M Ann'!$C217,'71200 Ann Hist'!$C$8:$C$285,0),MATCH('71200M Ann'!O$8,'71200 Ann Hist'!$C$8:$AR$8,0))</f>
        <v>1.3</v>
      </c>
      <c r="P217" s="8">
        <f>INDEX('71200 Ann Hist'!$C$8:$AR$285,MATCH('71200M Ann'!$C217,'71200 Ann Hist'!$C$8:$C$285,0),MATCH('71200M Ann'!P$8,'71200 Ann Hist'!$C$8:$AR$8,0))</f>
        <v>2.2000000000000002</v>
      </c>
      <c r="Q217" s="8">
        <f>INDEX('71200 Ann Hist'!$C$8:$AR$285,MATCH('71200M Ann'!$C217,'71200 Ann Hist'!$C$8:$C$285,0),MATCH('71200M Ann'!Q$8,'71200 Ann Hist'!$C$8:$AR$8,0))</f>
        <v>3.8</v>
      </c>
      <c r="R217" s="8">
        <f>INDEX('71200 Ann Hist'!$C$8:$AR$285,MATCH('71200M Ann'!$C217,'71200 Ann Hist'!$C$8:$C$285,0),MATCH('71200M Ann'!R$8,'71200 Ann Hist'!$C$8:$AR$8,0))</f>
        <v>4.5</v>
      </c>
      <c r="S217" s="8">
        <f>INDEX('71200 Ann Hist'!$C$8:$AR$285,MATCH('71200M Ann'!$C217,'71200 Ann Hist'!$C$8:$C$285,0),MATCH('71200M Ann'!S$8,'71200 Ann Hist'!$C$8:$AR$8,0))</f>
        <v>4.7</v>
      </c>
      <c r="T217" s="8">
        <f>INDEX('71200 Ann Hist'!$C$8:$AR$285,MATCH('71200M Ann'!$C217,'71200 Ann Hist'!$C$8:$C$285,0),MATCH('71200M Ann'!T$8,'71200 Ann Hist'!$C$8:$AR$8,0))</f>
        <v>4.9000000000000004</v>
      </c>
      <c r="U217" s="8">
        <f>INDEX('71200 Ann Hist'!$C$8:$AR$285,MATCH('71200M Ann'!$C217,'71200 Ann Hist'!$C$8:$C$285,0),MATCH('71200M Ann'!U$8,'71200 Ann Hist'!$C$8:$AR$8,0))</f>
        <v>4.8</v>
      </c>
      <c r="V217" s="8">
        <f>INDEX('71200 Ann Hist'!$C$8:$AR$285,MATCH('71200M Ann'!$C217,'71200 Ann Hist'!$C$8:$C$285,0),MATCH('71200M Ann'!V$8,'71200 Ann Hist'!$C$8:$AR$8,0))</f>
        <v>4.5</v>
      </c>
      <c r="W217" s="8">
        <f>INDEX('71200 Ann Hist'!$C$8:$AR$285,MATCH('71200M Ann'!$C217,'71200 Ann Hist'!$C$8:$C$285,0),MATCH('71200M Ann'!W$8,'71200 Ann Hist'!$C$8:$AR$8,0))</f>
        <v>5</v>
      </c>
      <c r="X217" s="8">
        <f>INDEX('71200 Ann Hist'!$C$8:$AR$285,MATCH('71200M Ann'!$C217,'71200 Ann Hist'!$C$8:$C$285,0),MATCH('71200M Ann'!X$8,'71200 Ann Hist'!$C$8:$AR$8,0))</f>
        <v>5.5</v>
      </c>
      <c r="Y217" s="8">
        <f>INDEX('71200 Ann Hist'!$C$8:$AR$285,MATCH('71200M Ann'!$C217,'71200 Ann Hist'!$C$8:$C$285,0),MATCH('71200M Ann'!Y$8,'71200 Ann Hist'!$C$8:$AR$8,0))</f>
        <v>6.4</v>
      </c>
      <c r="Z217" s="8">
        <f>INDEX('71200 Ann Hist'!$C$8:$AR$285,MATCH('71200M Ann'!$C217,'71200 Ann Hist'!$C$8:$C$285,0),MATCH('71200M Ann'!Z$8,'71200 Ann Hist'!$C$8:$AR$8,0))</f>
        <v>8.1999999999999993</v>
      </c>
      <c r="AA217" s="8">
        <f>INDEX('71200 Ann Hist'!$C$8:$AR$285,MATCH('71200M Ann'!$C217,'71200 Ann Hist'!$C$8:$C$285,0),MATCH('71200M Ann'!AA$8,'71200 Ann Hist'!$C$8:$AR$8,0))</f>
        <v>9.3000000000000007</v>
      </c>
      <c r="AB217" s="8">
        <f>INDEX('71200 Ann Hist'!$C$8:$AR$285,MATCH('71200M Ann'!$C217,'71200 Ann Hist'!$C$8:$C$285,0),MATCH('71200M Ann'!AB$8,'71200 Ann Hist'!$C$8:$AR$8,0))</f>
        <v>9.6999999999999993</v>
      </c>
      <c r="AC217" s="8">
        <f>INDEX('71200 Ann Hist'!$C$8:$AR$285,MATCH('71200M Ann'!$C217,'71200 Ann Hist'!$C$8:$C$285,0),MATCH('71200M Ann'!AC$8,'71200 Ann Hist'!$C$8:$AR$8,0))</f>
        <v>10</v>
      </c>
      <c r="AD217" s="8">
        <f>INDEX('71200 Ann Hist'!$C$8:$AR$285,MATCH('71200M Ann'!$C217,'71200 Ann Hist'!$C$8:$C$285,0),MATCH('71200M Ann'!AD$8,'71200 Ann Hist'!$C$8:$AR$8,0))</f>
        <v>10.5</v>
      </c>
      <c r="AE217" s="8">
        <f>INDEX('71200 Ann Hist'!$C$8:$AR$285,MATCH('71200M Ann'!$C217,'71200 Ann Hist'!$C$8:$C$285,0),MATCH('71200M Ann'!AE$8,'71200 Ann Hist'!$C$8:$AR$8,0))</f>
        <v>11.3</v>
      </c>
      <c r="AF217" s="8">
        <f>INDEX('71200 Ann Hist'!$C$8:$AR$285,MATCH('71200M Ann'!$C217,'71200 Ann Hist'!$C$8:$C$285,0),MATCH('71200M Ann'!AF$8,'71200 Ann Hist'!$C$8:$AR$8,0))</f>
        <v>12.7</v>
      </c>
      <c r="AG217" s="8">
        <f>INDEX('71200 Ann Hist'!$C$8:$AR$285,MATCH('71200M Ann'!$C217,'71200 Ann Hist'!$C$8:$C$285,0),MATCH('71200M Ann'!AG$8,'71200 Ann Hist'!$C$8:$AR$8,0))</f>
        <v>13.6</v>
      </c>
      <c r="AH217" s="8">
        <f>INDEX('71200 Ann Hist'!$C$8:$AR$285,MATCH('71200M Ann'!$C217,'71200 Ann Hist'!$C$8:$C$285,0),MATCH('71200M Ann'!AH$8,'71200 Ann Hist'!$C$8:$AR$8,0))</f>
        <v>14.2</v>
      </c>
      <c r="AI217" s="8">
        <f>INDEX('71200 Ann Hist'!$C$8:$AR$285,MATCH('71200M Ann'!$C217,'71200 Ann Hist'!$C$8:$C$285,0),MATCH('71200M Ann'!AI$8,'71200 Ann Hist'!$C$8:$AR$8,0))</f>
        <v>15.1</v>
      </c>
      <c r="AJ217" s="8">
        <f>INDEX('71200 Ann Hist'!$C$8:$AR$285,MATCH('71200M Ann'!$C217,'71200 Ann Hist'!$C$8:$C$285,0),MATCH('71200M Ann'!AJ$8,'71200 Ann Hist'!$C$8:$AR$8,0))</f>
        <v>16.2</v>
      </c>
      <c r="AK217" s="8">
        <f>INDEX('71200 Ann Hist'!$C$8:$AR$285,MATCH('71200M Ann'!$C217,'71200 Ann Hist'!$C$8:$C$285,0),MATCH('71200M Ann'!AK$8,'71200 Ann Hist'!$C$8:$AR$8,0))</f>
        <v>16.899999999999999</v>
      </c>
      <c r="AL217" s="8">
        <f>INDEX('71200 Ann Hist'!$C$8:$AR$285,MATCH('71200M Ann'!$C217,'71200 Ann Hist'!$C$8:$C$285,0),MATCH('71200M Ann'!AL$8,'71200 Ann Hist'!$C$8:$AR$8,0))</f>
        <v>17.899999999999999</v>
      </c>
      <c r="AM217" s="8">
        <f>INDEX('71200 Ann Hist'!$C$8:$AR$285,MATCH('71200M Ann'!$C217,'71200 Ann Hist'!$C$8:$C$285,0),MATCH('71200M Ann'!AM$8,'71200 Ann Hist'!$C$8:$AR$8,0))</f>
        <v>19.2</v>
      </c>
      <c r="AN217" s="8">
        <f>INDEX('71200 Ann Hist'!$C$8:$AR$285,MATCH('71200M Ann'!$C217,'71200 Ann Hist'!$C$8:$C$285,0),MATCH('71200M Ann'!AN$8,'71200 Ann Hist'!$C$8:$AR$8,0))</f>
        <v>20.7</v>
      </c>
      <c r="AO217" s="8">
        <f>INDEX('71200 Ann Hist'!$C$8:$AR$285,MATCH('71200M Ann'!$C217,'71200 Ann Hist'!$C$8:$C$285,0),MATCH('71200M Ann'!AO$8,'71200 Ann Hist'!$C$8:$AR$8,0))</f>
        <v>22.6</v>
      </c>
      <c r="AP217" s="8">
        <f>INDEX('71200 Ann Hist'!$C$8:$AR$285,MATCH('71200M Ann'!$C217,'71200 Ann Hist'!$C$8:$C$285,0),MATCH('71200M Ann'!AP$8,'71200 Ann Hist'!$C$8:$AR$8,0))</f>
        <v>24.4</v>
      </c>
      <c r="AQ217" s="8">
        <f>INDEX('71200 Ann Hist'!$C$8:$AR$285,MATCH('71200M Ann'!$C217,'71200 Ann Hist'!$C$8:$C$285,0),MATCH('71200M Ann'!AQ$8,'71200 Ann Hist'!$C$8:$AR$8,0))</f>
        <v>31.7</v>
      </c>
      <c r="AR217" s="9">
        <f>INDEX('71200 Ann'!$C$8:$AZ$285,MATCH('71200M Ann'!$C217,'71200 Ann'!$C$8:$C$285,0),MATCH('71200M Ann'!AR$8,'71200 Ann'!$C$8:$AZ$8,0))</f>
        <v>35.9</v>
      </c>
      <c r="AS217" s="9">
        <f>INDEX('71200 Ann'!$C$8:$AZ$285,MATCH('71200M Ann'!$C217,'71200 Ann'!$C$8:$C$285,0),MATCH('71200M Ann'!AS$8,'71200 Ann'!$C$8:$AZ$8,0))</f>
        <v>41.9</v>
      </c>
      <c r="AT217" s="9">
        <f>INDEX('71200 Ann'!$C$8:$AZ$285,MATCH('71200M Ann'!$C217,'71200 Ann'!$C$8:$C$285,0),MATCH('71200M Ann'!AT$8,'71200 Ann'!$C$8:$AZ$8,0))</f>
        <v>47.3</v>
      </c>
      <c r="AU217" s="9">
        <f>INDEX('71200 Ann'!$C$8:$AZ$285,MATCH('71200M Ann'!$C217,'71200 Ann'!$C$8:$C$285,0),MATCH('71200M Ann'!AU$8,'71200 Ann'!$C$8:$AZ$8,0))</f>
        <v>51.3</v>
      </c>
      <c r="AV217" s="9">
        <f>INDEX('71200 Ann'!$C$8:$AZ$285,MATCH('71200M Ann'!$C217,'71200 Ann'!$C$8:$C$285,0),MATCH('71200M Ann'!AV$8,'71200 Ann'!$C$8:$AZ$8,0))</f>
        <v>50.5</v>
      </c>
      <c r="AW217" s="9">
        <f>INDEX('71200 Ann'!$C$8:$AZ$285,MATCH('71200M Ann'!$C217,'71200 Ann'!$C$8:$C$285,0),MATCH('71200M Ann'!AW$8,'71200 Ann'!$C$8:$AZ$8,0))</f>
        <v>53.9</v>
      </c>
      <c r="AX217" s="9">
        <f>INDEX('71200 Ann'!$C$8:$AZ$285,MATCH('71200M Ann'!$C217,'71200 Ann'!$C$8:$C$285,0),MATCH('71200M Ann'!AX$8,'71200 Ann'!$C$8:$AZ$8,0))</f>
        <v>61.2</v>
      </c>
      <c r="AY217" s="9">
        <f>INDEX('71200 Ann'!$C$8:$AZ$285,MATCH('71200M Ann'!$C217,'71200 Ann'!$C$8:$C$285,0),MATCH('71200M Ann'!AY$8,'71200 Ann'!$C$8:$AZ$8,0))</f>
        <v>59</v>
      </c>
      <c r="AZ217" s="9">
        <f>INDEX('71200 Ann'!$C$8:$AZ$285,MATCH('71200M Ann'!$C217,'71200 Ann'!$C$8:$C$285,0),MATCH('71200M Ann'!AZ$8,'71200 Ann'!$C$8:$AZ$8,0))</f>
        <v>64.900000000000006</v>
      </c>
      <c r="BA217" s="9">
        <f>INDEX('71200 Ann'!$C$8:$AZ$285,MATCH('71200M Ann'!$C217,'71200 Ann'!$C$8:$C$285,0),MATCH('71200M Ann'!BA$8,'71200 Ann'!$C$8:$AZ$8,0))</f>
        <v>71.3</v>
      </c>
      <c r="BB217" s="9">
        <f>INDEX('71200 Ann'!$C$8:$AZ$285,MATCH('71200M Ann'!$C217,'71200 Ann'!$C$8:$C$285,0),MATCH('71200M Ann'!BB$8,'71200 Ann'!$C$8:$AZ$8,0))</f>
        <v>75.599999999999994</v>
      </c>
      <c r="BC217" s="9">
        <f>INDEX('71200 Ann'!$C$8:$AZ$285,MATCH('71200M Ann'!$C217,'71200 Ann'!$C$8:$C$285,0),MATCH('71200M Ann'!BC$8,'71200 Ann'!$C$8:$AZ$8,0))</f>
        <v>78.8</v>
      </c>
      <c r="BD217" s="9">
        <f>INDEX('71200 Ann'!$C$8:$AZ$285,MATCH('71200M Ann'!$C217,'71200 Ann'!$C$8:$C$285,0),MATCH('71200M Ann'!BD$8,'71200 Ann'!$C$8:$AZ$8,0))</f>
        <v>82.4</v>
      </c>
      <c r="BE217" s="9">
        <f>INDEX('71200 Ann'!$C$8:$AZ$285,MATCH('71200M Ann'!$C217,'71200 Ann'!$C$8:$C$285,0),MATCH('71200M Ann'!BE$8,'71200 Ann'!$C$8:$AZ$8,0))</f>
        <v>86</v>
      </c>
      <c r="BF217" s="9">
        <f>INDEX('71200 Ann'!$C$8:$AZ$285,MATCH('71200M Ann'!$C217,'71200 Ann'!$C$8:$C$285,0),MATCH('71200M Ann'!BF$8,'71200 Ann'!$C$8:$AZ$8,0))</f>
        <v>93.2</v>
      </c>
      <c r="BG217" s="9">
        <f>INDEX('71200 Ann'!$C$8:$AZ$285,MATCH('71200M Ann'!$C217,'71200 Ann'!$C$8:$C$285,0),MATCH('71200M Ann'!BG$8,'71200 Ann'!$C$8:$AZ$8,0))</f>
        <v>134.4</v>
      </c>
      <c r="BH217" s="9">
        <f>INDEX('71200 Ann'!$C$8:$AZ$285,MATCH('71200M Ann'!$C217,'71200 Ann'!$C$8:$C$285,0),MATCH('71200M Ann'!BH$8,'71200 Ann'!$C$8:$AZ$8,0))</f>
        <v>131.19999999999999</v>
      </c>
      <c r="BI217" s="9">
        <f>INDEX('71200 Ann'!$C$8:$AZ$285,MATCH('71200M Ann'!$C217,'71200 Ann'!$C$8:$C$285,0),MATCH('71200M Ann'!BI$8,'71200 Ann'!$C$8:$AZ$8,0))</f>
        <v>130.30000000000001</v>
      </c>
      <c r="BJ217" s="9">
        <f>INDEX('71200 Ann'!$C$8:$AZ$285,MATCH('71200M Ann'!$C217,'71200 Ann'!$C$8:$C$285,0),MATCH('71200M Ann'!BJ$8,'71200 Ann'!$C$8:$AZ$8,0))</f>
        <v>139.80000000000001</v>
      </c>
      <c r="BK217" s="9">
        <f>INDEX('71200 Ann'!$C$8:$AZ$285,MATCH('71200M Ann'!$C217,'71200 Ann'!$C$8:$C$285,0),MATCH('71200M Ann'!BK$8,'71200 Ann'!$C$8:$AZ$8,0))</f>
        <v>152.69999999999999</v>
      </c>
      <c r="BL217" s="9">
        <f>INDEX('71200 Ann'!$C$8:$AZ$285,MATCH('71200M Ann'!$C217,'71200 Ann'!$C$8:$C$285,0),MATCH('71200M Ann'!BL$8,'71200 Ann'!$C$8:$AZ$8,0))</f>
        <v>170.1</v>
      </c>
      <c r="BM217" s="9">
        <f>INDEX('71200 Ann'!$C$8:$AZ$285,MATCH('71200M Ann'!$C217,'71200 Ann'!$C$8:$C$285,0),MATCH('71200M Ann'!BM$8,'71200 Ann'!$C$8:$AZ$8,0))</f>
        <v>181.6</v>
      </c>
      <c r="BN217" s="9">
        <f>INDEX('71200 Ann'!$C$8:$AZ$285,MATCH('71200M Ann'!$C217,'71200 Ann'!$C$8:$C$285,0),MATCH('71200M Ann'!BN$8,'71200 Ann'!$C$8:$AZ$8,0))</f>
        <v>182</v>
      </c>
      <c r="BO217" s="9">
        <f>INDEX('71200 Ann'!$C$8:$AZ$285,MATCH('71200M Ann'!$C217,'71200 Ann'!$C$8:$C$285,0),MATCH('71200M Ann'!BO$8,'71200 Ann'!$C$8:$AZ$8,0))</f>
        <v>199.4</v>
      </c>
      <c r="BP217" s="9">
        <f>INDEX('71200 Ann'!$C$8:$AZ$285,MATCH('71200M Ann'!$C217,'71200 Ann'!$C$8:$C$285,0),MATCH('71200M Ann'!BP$8,'71200 Ann'!$C$8:$AZ$8,0))</f>
        <v>191</v>
      </c>
      <c r="BQ217" s="9">
        <f>INDEX('71200 Ann'!$C$8:$AZ$285,MATCH('71200M Ann'!$C217,'71200 Ann'!$C$8:$C$285,0),MATCH('71200M Ann'!BQ$8,'71200 Ann'!$C$8:$AZ$8,0))</f>
        <v>194.7</v>
      </c>
      <c r="BR217" s="9">
        <f>INDEX('71200 Ann'!$C$8:$AZ$285,MATCH('71200M Ann'!$C217,'71200 Ann'!$C$8:$C$285,0),MATCH('71200M Ann'!BR$8,'71200 Ann'!$C$8:$AZ$8,0))</f>
        <v>197.7</v>
      </c>
      <c r="BS217" s="9">
        <f>INDEX('71200 Ann'!$C$8:$AZ$285,MATCH('71200M Ann'!$C217,'71200 Ann'!$C$8:$C$285,0),MATCH('71200M Ann'!BS$8,'71200 Ann'!$C$8:$AZ$8,0))</f>
        <v>181.4</v>
      </c>
      <c r="BT217" s="9">
        <f>INDEX('71200 Ann'!$C$8:$AZ$285,MATCH('71200M Ann'!$C217,'71200 Ann'!$C$8:$C$285,0),MATCH('71200M Ann'!BT$8,'71200 Ann'!$C$8:$AZ$8,0))</f>
        <v>184.4</v>
      </c>
      <c r="BU217" s="9">
        <f>INDEX('71200 Ann'!$C$8:$AZ$285,MATCH('71200M Ann'!$C217,'71200 Ann'!$C$8:$C$285,0),MATCH('71200M Ann'!BU$8,'71200 Ann'!$C$8:$AZ$8,0))</f>
        <v>165.6</v>
      </c>
      <c r="BV217" s="9">
        <f>INDEX('71200 Ann'!$C$8:$AZ$285,MATCH('71200M Ann'!$C217,'71200 Ann'!$C$8:$C$285,0),MATCH('71200M Ann'!BV$8,'71200 Ann'!$C$8:$AZ$8,0))</f>
        <v>154.5</v>
      </c>
      <c r="BW217" s="9">
        <f>INDEX('71200 Ann'!$C$8:$AZ$285,MATCH('71200M Ann'!$C217,'71200 Ann'!$C$8:$C$285,0),MATCH('71200M Ann'!BW$8,'71200 Ann'!$C$8:$AZ$8,0))</f>
        <v>139.5</v>
      </c>
      <c r="BX217" s="9">
        <f>INDEX('71200 Ann'!$C$8:$AZ$285,MATCH('71200M Ann'!$C217,'71200 Ann'!$C$8:$C$285,0),MATCH('71200M Ann'!BX$8,'71200 Ann'!$C$8:$AZ$8,0))</f>
        <v>153.30000000000001</v>
      </c>
      <c r="BY217" s="9">
        <f>INDEX('71200 Ann'!$C$8:$AZ$285,MATCH('71200M Ann'!$C217,'71200 Ann'!$C$8:$C$285,0),MATCH('71200M Ann'!BY$8,'71200 Ann'!$C$8:$AZ$8,0))</f>
        <v>169.5</v>
      </c>
      <c r="BZ217" s="9">
        <f>INDEX('71200 Ann'!$C$8:$AZ$285,MATCH('71200M Ann'!$C217,'71200 Ann'!$C$8:$C$285,0),MATCH('71200M Ann'!BZ$8,'71200 Ann'!$C$8:$AZ$8,0))</f>
        <v>191.2</v>
      </c>
      <c r="CA217" s="9">
        <f>INDEX('71200 Ann'!$C$8:$AZ$285,MATCH('71200M Ann'!$C217,'71200 Ann'!$C$8:$C$285,0),MATCH('71200M Ann'!CA$8,'71200 Ann'!$C$8:$AZ$8,0))</f>
        <v>201.2</v>
      </c>
      <c r="CB217" s="9">
        <f>INDEX('71200 Ann'!$C$8:$AZ$285,MATCH('71200M Ann'!$C217,'71200 Ann'!$C$8:$C$285,0),MATCH('71200M Ann'!CB$8,'71200 Ann'!$C$8:$AZ$8,0))</f>
        <v>200.5</v>
      </c>
      <c r="CC217" s="9">
        <f>INDEX('71200 Ann'!$C$8:$AZ$285,MATCH('71200M Ann'!$C217,'71200 Ann'!$C$8:$C$285,0),MATCH('71200M Ann'!CC$8,'71200 Ann'!$C$8:$AZ$8,0))</f>
        <v>186.8</v>
      </c>
      <c r="CD217" s="9">
        <f>INDEX('71200 Ann'!$C$8:$AZ$285,MATCH('71200M Ann'!$C217,'71200 Ann'!$C$8:$C$285,0),MATCH('71200M Ann'!CD$8,'71200 Ann'!$C$8:$AZ$8,0))</f>
        <v>187.1</v>
      </c>
      <c r="CE217" s="9">
        <f>INDEX('71200 Ann'!$C$8:$AZ$285,MATCH('71200M Ann'!$C217,'71200 Ann'!$C$8:$C$285,0),MATCH('71200M Ann'!CE$8,'71200 Ann'!$C$8:$AZ$8,0))</f>
        <v>211.9</v>
      </c>
      <c r="CF217" s="9">
        <f>INDEX('71200 Ann'!$C$8:$AZ$285,MATCH('71200M Ann'!$C217,'71200 Ann'!$C$8:$C$285,0),MATCH('71200M Ann'!CF$8,'71200 Ann'!$C$8:$AZ$8,0))</f>
        <v>231.4</v>
      </c>
      <c r="CG217" s="9">
        <f>INDEX('71200 Ann'!$C$8:$AZ$285,MATCH('71200M Ann'!$C217,'71200 Ann'!$C$8:$C$285,0),MATCH('71200M Ann'!CG$8,'71200 Ann'!$C$8:$AZ$8,0))</f>
        <v>221.7</v>
      </c>
      <c r="CH217" s="9">
        <f>INDEX('71200 Ann'!$C$8:$AZ$285,MATCH('71200M Ann'!$C217,'71200 Ann'!$C$8:$C$285,0),MATCH('71200M Ann'!CH$8,'71200 Ann'!$C$8:$AZ$8,0))</f>
        <v>207.2</v>
      </c>
      <c r="CI217" s="9">
        <f>INDEX('71200 Ann'!$C$8:$AZ$285,MATCH('71200M Ann'!$C217,'71200 Ann'!$C$8:$C$285,0),MATCH('71200M Ann'!CI$8,'71200 Ann'!$C$8:$AZ$8,0))</f>
        <v>177.2</v>
      </c>
      <c r="CJ217" s="9">
        <f>INDEX('71200 Ann'!$C$8:$AZ$285,MATCH('71200M Ann'!$C217,'71200 Ann'!$C$8:$C$285,0),MATCH('71200M Ann'!CJ$8,'71200 Ann'!$C$8:$AZ$8,0))</f>
        <v>130.9</v>
      </c>
      <c r="CK217" s="9">
        <f>INDEX('71200 Ann'!$C$8:$AZ$285,MATCH('71200M Ann'!$C217,'71200 Ann'!$C$8:$C$285,0),MATCH('71200M Ann'!CK$8,'71200 Ann'!$C$8:$AZ$8,0))</f>
        <v>98.2</v>
      </c>
      <c r="CL217" s="9">
        <f>INDEX('71200 Ann'!$C$8:$AZ$285,MATCH('71200M Ann'!$C217,'71200 Ann'!$C$8:$C$285,0),MATCH('71200M Ann'!CL$8,'71200 Ann'!$C$8:$AZ$8,0))</f>
        <v>95.5</v>
      </c>
      <c r="CM217" s="9"/>
    </row>
    <row r="218" spans="1:92" s="10" customFormat="1" x14ac:dyDescent="0.25">
      <c r="A218" s="35">
        <v>200</v>
      </c>
      <c r="B218" s="8" t="s">
        <v>868</v>
      </c>
      <c r="C218" s="8" t="s">
        <v>122</v>
      </c>
      <c r="D218" s="10">
        <f>INDEX('71200 Ann Hist'!$C$8:$AR$285,MATCH('71200M Ann'!$C218,'71200 Ann Hist'!$C$8:$C$285,0),MATCH('71200M Ann'!D$8,'71200 Ann Hist'!$C$8:$AR$8,0))</f>
        <v>1.2</v>
      </c>
      <c r="E218" s="10">
        <f>INDEX('71200 Ann Hist'!$C$8:$AR$285,MATCH('71200M Ann'!$C218,'71200 Ann Hist'!$C$8:$C$285,0),MATCH('71200M Ann'!E$8,'71200 Ann Hist'!$C$8:$AR$8,0))</f>
        <v>1</v>
      </c>
      <c r="F218" s="10">
        <f>INDEX('71200 Ann Hist'!$C$8:$AR$285,MATCH('71200M Ann'!$C218,'71200 Ann Hist'!$C$8:$C$285,0),MATCH('71200M Ann'!F$8,'71200 Ann Hist'!$C$8:$AR$8,0))</f>
        <v>0.9</v>
      </c>
      <c r="G218" s="10">
        <f>INDEX('71200 Ann Hist'!$C$8:$AR$285,MATCH('71200M Ann'!$C218,'71200 Ann Hist'!$C$8:$C$285,0),MATCH('71200M Ann'!G$8,'71200 Ann Hist'!$C$8:$AR$8,0))</f>
        <v>0.7</v>
      </c>
      <c r="H218" s="10">
        <f>INDEX('71200 Ann Hist'!$C$8:$AR$285,MATCH('71200M Ann'!$C218,'71200 Ann Hist'!$C$8:$C$285,0),MATCH('71200M Ann'!H$8,'71200 Ann Hist'!$C$8:$AR$8,0))</f>
        <v>0.7</v>
      </c>
      <c r="I218" s="10">
        <f>INDEX('71200 Ann Hist'!$C$8:$AR$285,MATCH('71200M Ann'!$C218,'71200 Ann Hist'!$C$8:$C$285,0),MATCH('71200M Ann'!I$8,'71200 Ann Hist'!$C$8:$AR$8,0))</f>
        <v>0.7</v>
      </c>
      <c r="J218" s="10">
        <f>INDEX('71200 Ann Hist'!$C$8:$AR$285,MATCH('71200M Ann'!$C218,'71200 Ann Hist'!$C$8:$C$285,0),MATCH('71200M Ann'!J$8,'71200 Ann Hist'!$C$8:$AR$8,0))</f>
        <v>0.9</v>
      </c>
      <c r="K218" s="10">
        <f>INDEX('71200 Ann Hist'!$C$8:$AR$285,MATCH('71200M Ann'!$C218,'71200 Ann Hist'!$C$8:$C$285,0),MATCH('71200M Ann'!K$8,'71200 Ann Hist'!$C$8:$AR$8,0))</f>
        <v>0.9</v>
      </c>
      <c r="L218" s="10">
        <f>INDEX('71200 Ann Hist'!$C$8:$AR$285,MATCH('71200M Ann'!$C218,'71200 Ann Hist'!$C$8:$C$285,0),MATCH('71200M Ann'!L$8,'71200 Ann Hist'!$C$8:$AR$8,0))</f>
        <v>1</v>
      </c>
      <c r="M218" s="10">
        <f>INDEX('71200 Ann Hist'!$C$8:$AR$285,MATCH('71200M Ann'!$C218,'71200 Ann Hist'!$C$8:$C$285,0),MATCH('71200M Ann'!M$8,'71200 Ann Hist'!$C$8:$AR$8,0))</f>
        <v>0.8</v>
      </c>
      <c r="N218" s="10">
        <f>INDEX('71200 Ann Hist'!$C$8:$AR$285,MATCH('71200M Ann'!$C218,'71200 Ann Hist'!$C$8:$C$285,0),MATCH('71200M Ann'!N$8,'71200 Ann Hist'!$C$8:$AR$8,0))</f>
        <v>0.8</v>
      </c>
      <c r="O218" s="10">
        <f>INDEX('71200 Ann Hist'!$C$8:$AR$285,MATCH('71200M Ann'!$C218,'71200 Ann Hist'!$C$8:$C$285,0),MATCH('71200M Ann'!O$8,'71200 Ann Hist'!$C$8:$AR$8,0))</f>
        <v>0.7</v>
      </c>
      <c r="P218" s="10">
        <f>INDEX('71200 Ann Hist'!$C$8:$AR$285,MATCH('71200M Ann'!$C218,'71200 Ann Hist'!$C$8:$C$285,0),MATCH('71200M Ann'!P$8,'71200 Ann Hist'!$C$8:$AR$8,0))</f>
        <v>0.9</v>
      </c>
      <c r="Q218" s="10">
        <f>INDEX('71200 Ann Hist'!$C$8:$AR$285,MATCH('71200M Ann'!$C218,'71200 Ann Hist'!$C$8:$C$285,0),MATCH('71200M Ann'!Q$8,'71200 Ann Hist'!$C$8:$AR$8,0))</f>
        <v>1.2</v>
      </c>
      <c r="R218" s="10">
        <f>INDEX('71200 Ann Hist'!$C$8:$AR$285,MATCH('71200M Ann'!$C218,'71200 Ann Hist'!$C$8:$C$285,0),MATCH('71200M Ann'!R$8,'71200 Ann Hist'!$C$8:$AR$8,0))</f>
        <v>1.5</v>
      </c>
      <c r="S218" s="10">
        <f>INDEX('71200 Ann Hist'!$C$8:$AR$285,MATCH('71200M Ann'!$C218,'71200 Ann Hist'!$C$8:$C$285,0),MATCH('71200M Ann'!S$8,'71200 Ann Hist'!$C$8:$AR$8,0))</f>
        <v>1.4</v>
      </c>
      <c r="T218" s="10">
        <f>INDEX('71200 Ann Hist'!$C$8:$AR$285,MATCH('71200M Ann'!$C218,'71200 Ann Hist'!$C$8:$C$285,0),MATCH('71200M Ann'!T$8,'71200 Ann Hist'!$C$8:$AR$8,0))</f>
        <v>1.5</v>
      </c>
      <c r="U218" s="10">
        <f>INDEX('71200 Ann Hist'!$C$8:$AR$285,MATCH('71200M Ann'!$C218,'71200 Ann Hist'!$C$8:$C$285,0),MATCH('71200M Ann'!U$8,'71200 Ann Hist'!$C$8:$AR$8,0))</f>
        <v>1.7</v>
      </c>
      <c r="V218" s="10">
        <f>INDEX('71200 Ann Hist'!$C$8:$AR$285,MATCH('71200M Ann'!$C218,'71200 Ann Hist'!$C$8:$C$285,0),MATCH('71200M Ann'!V$8,'71200 Ann Hist'!$C$8:$AR$8,0))</f>
        <v>1.7</v>
      </c>
      <c r="W218" s="10">
        <f>INDEX('71200 Ann Hist'!$C$8:$AR$285,MATCH('71200M Ann'!$C218,'71200 Ann Hist'!$C$8:$C$285,0),MATCH('71200M Ann'!W$8,'71200 Ann Hist'!$C$8:$AR$8,0))</f>
        <v>1.7</v>
      </c>
      <c r="X218" s="10">
        <f>INDEX('71200 Ann Hist'!$C$8:$AR$285,MATCH('71200M Ann'!$C218,'71200 Ann Hist'!$C$8:$C$285,0),MATCH('71200M Ann'!X$8,'71200 Ann Hist'!$C$8:$AR$8,0))</f>
        <v>1.4</v>
      </c>
      <c r="Y218" s="10">
        <f>INDEX('71200 Ann Hist'!$C$8:$AR$285,MATCH('71200M Ann'!$C218,'71200 Ann Hist'!$C$8:$C$285,0),MATCH('71200M Ann'!Y$8,'71200 Ann Hist'!$C$8:$AR$8,0))</f>
        <v>1.2</v>
      </c>
      <c r="Z218" s="10">
        <f>INDEX('71200 Ann Hist'!$C$8:$AR$285,MATCH('71200M Ann'!$C218,'71200 Ann Hist'!$C$8:$C$285,0),MATCH('71200M Ann'!Z$8,'71200 Ann Hist'!$C$8:$AR$8,0))</f>
        <v>1.4</v>
      </c>
      <c r="AA218" s="10">
        <f>INDEX('71200 Ann Hist'!$C$8:$AR$285,MATCH('71200M Ann'!$C218,'71200 Ann Hist'!$C$8:$C$285,0),MATCH('71200M Ann'!AA$8,'71200 Ann Hist'!$C$8:$AR$8,0))</f>
        <v>1.3</v>
      </c>
      <c r="AB218" s="10">
        <f>INDEX('71200 Ann Hist'!$C$8:$AR$285,MATCH('71200M Ann'!$C218,'71200 Ann Hist'!$C$8:$C$285,0),MATCH('71200M Ann'!AB$8,'71200 Ann Hist'!$C$8:$AR$8,0))</f>
        <v>1.2</v>
      </c>
      <c r="AC218" s="10">
        <f>INDEX('71200 Ann Hist'!$C$8:$AR$285,MATCH('71200M Ann'!$C218,'71200 Ann Hist'!$C$8:$C$285,0),MATCH('71200M Ann'!AC$8,'71200 Ann Hist'!$C$8:$AR$8,0))</f>
        <v>1</v>
      </c>
      <c r="AD218" s="10">
        <f>INDEX('71200 Ann Hist'!$C$8:$AR$285,MATCH('71200M Ann'!$C218,'71200 Ann Hist'!$C$8:$C$285,0),MATCH('71200M Ann'!AD$8,'71200 Ann Hist'!$C$8:$AR$8,0))</f>
        <v>0.9</v>
      </c>
      <c r="AE218" s="10">
        <f>INDEX('71200 Ann Hist'!$C$8:$AR$285,MATCH('71200M Ann'!$C218,'71200 Ann Hist'!$C$8:$C$285,0),MATCH('71200M Ann'!AE$8,'71200 Ann Hist'!$C$8:$AR$8,0))</f>
        <v>0.9</v>
      </c>
      <c r="AF218" s="10">
        <f>INDEX('71200 Ann Hist'!$C$8:$AR$285,MATCH('71200M Ann'!$C218,'71200 Ann Hist'!$C$8:$C$285,0),MATCH('71200M Ann'!AF$8,'71200 Ann Hist'!$C$8:$AR$8,0))</f>
        <v>0.8</v>
      </c>
      <c r="AG218" s="10">
        <f>INDEX('71200 Ann Hist'!$C$8:$AR$285,MATCH('71200M Ann'!$C218,'71200 Ann Hist'!$C$8:$C$285,0),MATCH('71200M Ann'!AG$8,'71200 Ann Hist'!$C$8:$AR$8,0))</f>
        <v>0.8</v>
      </c>
      <c r="AH218" s="10">
        <f>INDEX('71200 Ann Hist'!$C$8:$AR$285,MATCH('71200M Ann'!$C218,'71200 Ann Hist'!$C$8:$C$285,0),MATCH('71200M Ann'!AH$8,'71200 Ann Hist'!$C$8:$AR$8,0))</f>
        <v>0.6</v>
      </c>
      <c r="AI218" s="10">
        <f>INDEX('71200 Ann Hist'!$C$8:$AR$285,MATCH('71200M Ann'!$C218,'71200 Ann Hist'!$C$8:$C$285,0),MATCH('71200M Ann'!AI$8,'71200 Ann Hist'!$C$8:$AR$8,0))</f>
        <v>0.6</v>
      </c>
      <c r="AJ218" s="10">
        <f>INDEX('71200 Ann Hist'!$C$8:$AR$285,MATCH('71200M Ann'!$C218,'71200 Ann Hist'!$C$8:$C$285,0),MATCH('71200M Ann'!AJ$8,'71200 Ann Hist'!$C$8:$AR$8,0))</f>
        <v>0.6</v>
      </c>
      <c r="AK218" s="10">
        <f>INDEX('71200 Ann Hist'!$C$8:$AR$285,MATCH('71200M Ann'!$C218,'71200 Ann Hist'!$C$8:$C$285,0),MATCH('71200M Ann'!AK$8,'71200 Ann Hist'!$C$8:$AR$8,0))</f>
        <v>0.5</v>
      </c>
      <c r="AL218" s="10">
        <f>INDEX('71200 Ann Hist'!$C$8:$AR$285,MATCH('71200M Ann'!$C218,'71200 Ann Hist'!$C$8:$C$285,0),MATCH('71200M Ann'!AL$8,'71200 Ann Hist'!$C$8:$AR$8,0))</f>
        <v>0.4</v>
      </c>
      <c r="AM218" s="10">
        <f>INDEX('71200 Ann Hist'!$C$8:$AR$285,MATCH('71200M Ann'!$C218,'71200 Ann Hist'!$C$8:$C$285,0),MATCH('71200M Ann'!AM$8,'71200 Ann Hist'!$C$8:$AR$8,0))</f>
        <v>0.4</v>
      </c>
      <c r="AN218" s="10">
        <f>INDEX('71200 Ann Hist'!$C$8:$AR$285,MATCH('71200M Ann'!$C218,'71200 Ann Hist'!$C$8:$C$285,0),MATCH('71200M Ann'!AN$8,'71200 Ann Hist'!$C$8:$AR$8,0))</f>
        <v>0.4</v>
      </c>
      <c r="AO218" s="10">
        <f>INDEX('71200 Ann Hist'!$C$8:$AR$285,MATCH('71200M Ann'!$C218,'71200 Ann Hist'!$C$8:$C$285,0),MATCH('71200M Ann'!AO$8,'71200 Ann Hist'!$C$8:$AR$8,0))</f>
        <v>0.4</v>
      </c>
      <c r="AP218" s="10">
        <f>INDEX('71200 Ann Hist'!$C$8:$AR$285,MATCH('71200M Ann'!$C218,'71200 Ann Hist'!$C$8:$C$285,0),MATCH('71200M Ann'!AP$8,'71200 Ann Hist'!$C$8:$AR$8,0))</f>
        <v>0.3</v>
      </c>
      <c r="AQ218" s="10">
        <f>INDEX('71200 Ann Hist'!$C$8:$AR$285,MATCH('71200M Ann'!$C218,'71200 Ann Hist'!$C$8:$C$285,0),MATCH('71200M Ann'!AQ$8,'71200 Ann Hist'!$C$8:$AR$8,0))</f>
        <v>0.3</v>
      </c>
      <c r="AR218" s="11">
        <f>INDEX('71200 Ann'!$C$8:$AZ$285,MATCH('71200M Ann'!$C218,'71200 Ann'!$C$8:$C$285,0),MATCH('71200M Ann'!AR$8,'71200 Ann'!$C$8:$AZ$8,0))</f>
        <v>0.3</v>
      </c>
      <c r="AS218" s="11">
        <f>INDEX('71200 Ann'!$C$8:$AZ$285,MATCH('71200M Ann'!$C218,'71200 Ann'!$C$8:$C$285,0),MATCH('71200M Ann'!AS$8,'71200 Ann'!$C$8:$AZ$8,0))</f>
        <v>0.4</v>
      </c>
      <c r="AT218" s="11">
        <f>INDEX('71200 Ann'!$C$8:$AZ$285,MATCH('71200M Ann'!$C218,'71200 Ann'!$C$8:$C$285,0),MATCH('71200M Ann'!AT$8,'71200 Ann'!$C$8:$AZ$8,0))</f>
        <v>0.3</v>
      </c>
      <c r="AU218" s="11">
        <f>INDEX('71200 Ann'!$C$8:$AZ$285,MATCH('71200M Ann'!$C218,'71200 Ann'!$C$8:$C$285,0),MATCH('71200M Ann'!AU$8,'71200 Ann'!$C$8:$AZ$8,0))</f>
        <v>0.4</v>
      </c>
      <c r="AV218" s="11">
        <f>INDEX('71200 Ann'!$C$8:$AZ$285,MATCH('71200M Ann'!$C218,'71200 Ann'!$C$8:$C$285,0),MATCH('71200M Ann'!AV$8,'71200 Ann'!$C$8:$AZ$8,0))</f>
        <v>0.6</v>
      </c>
      <c r="AW218" s="11">
        <f>INDEX('71200 Ann'!$C$8:$AZ$285,MATCH('71200M Ann'!$C218,'71200 Ann'!$C$8:$C$285,0),MATCH('71200M Ann'!AW$8,'71200 Ann'!$C$8:$AZ$8,0))</f>
        <v>0.6</v>
      </c>
      <c r="AX218" s="11">
        <f>INDEX('71200 Ann'!$C$8:$AZ$285,MATCH('71200M Ann'!$C218,'71200 Ann'!$C$8:$C$285,0),MATCH('71200M Ann'!AX$8,'71200 Ann'!$C$8:$AZ$8,0))</f>
        <v>0.5</v>
      </c>
      <c r="AY218" s="11">
        <f>INDEX('71200 Ann'!$C$8:$AZ$285,MATCH('71200M Ann'!$C218,'71200 Ann'!$C$8:$C$285,0),MATCH('71200M Ann'!AY$8,'71200 Ann'!$C$8:$AZ$8,0))</f>
        <v>0.5</v>
      </c>
      <c r="AZ218" s="11">
        <f>INDEX('71200 Ann'!$C$8:$AZ$285,MATCH('71200M Ann'!$C218,'71200 Ann'!$C$8:$C$285,0),MATCH('71200M Ann'!AZ$8,'71200 Ann'!$C$8:$AZ$8,0))</f>
        <v>0.5</v>
      </c>
      <c r="BA218" s="11">
        <f>INDEX('71200 Ann'!$C$8:$AZ$285,MATCH('71200M Ann'!$C218,'71200 Ann'!$C$8:$C$285,0),MATCH('71200M Ann'!BA$8,'71200 Ann'!$C$8:$AZ$8,0))</f>
        <v>0.5</v>
      </c>
      <c r="BB218" s="11">
        <f>INDEX('71200 Ann'!$C$8:$AZ$285,MATCH('71200M Ann'!$C218,'71200 Ann'!$C$8:$C$285,0),MATCH('71200M Ann'!BB$8,'71200 Ann'!$C$8:$AZ$8,0))</f>
        <v>0.6</v>
      </c>
      <c r="BC218" s="11">
        <f>INDEX('71200 Ann'!$C$8:$AZ$285,MATCH('71200M Ann'!$C218,'71200 Ann'!$C$8:$C$285,0),MATCH('71200M Ann'!BC$8,'71200 Ann'!$C$8:$AZ$8,0))</f>
        <v>0.5</v>
      </c>
      <c r="BD218" s="11">
        <f>INDEX('71200 Ann'!$C$8:$AZ$285,MATCH('71200M Ann'!$C218,'71200 Ann'!$C$8:$C$285,0),MATCH('71200M Ann'!BD$8,'71200 Ann'!$C$8:$AZ$8,0))</f>
        <v>0.5</v>
      </c>
      <c r="BE218" s="11">
        <f>INDEX('71200 Ann'!$C$8:$AZ$285,MATCH('71200M Ann'!$C218,'71200 Ann'!$C$8:$C$285,0),MATCH('71200M Ann'!BE$8,'71200 Ann'!$C$8:$AZ$8,0))</f>
        <v>0.5</v>
      </c>
      <c r="BF218" s="11">
        <f>INDEX('71200 Ann'!$C$8:$AZ$285,MATCH('71200M Ann'!$C218,'71200 Ann'!$C$8:$C$285,0),MATCH('71200M Ann'!BF$8,'71200 Ann'!$C$8:$AZ$8,0))</f>
        <v>0.4</v>
      </c>
      <c r="BG218" s="11">
        <f>INDEX('71200 Ann'!$C$8:$AZ$285,MATCH('71200M Ann'!$C218,'71200 Ann'!$C$8:$C$285,0),MATCH('71200M Ann'!BG$8,'71200 Ann'!$C$8:$AZ$8,0))</f>
        <v>0.4</v>
      </c>
      <c r="BH218" s="11">
        <f>INDEX('71200 Ann'!$C$8:$AZ$285,MATCH('71200M Ann'!$C218,'71200 Ann'!$C$8:$C$285,0),MATCH('71200M Ann'!BH$8,'71200 Ann'!$C$8:$AZ$8,0))</f>
        <v>0.4</v>
      </c>
      <c r="BI218" s="11">
        <f>INDEX('71200 Ann'!$C$8:$AZ$285,MATCH('71200M Ann'!$C218,'71200 Ann'!$C$8:$C$285,0),MATCH('71200M Ann'!BI$8,'71200 Ann'!$C$8:$AZ$8,0))</f>
        <v>0.4</v>
      </c>
      <c r="BJ218" s="11">
        <f>INDEX('71200 Ann'!$C$8:$AZ$285,MATCH('71200M Ann'!$C218,'71200 Ann'!$C$8:$C$285,0),MATCH('71200M Ann'!BJ$8,'71200 Ann'!$C$8:$AZ$8,0))</f>
        <v>0.3</v>
      </c>
      <c r="BK218" s="11">
        <f>INDEX('71200 Ann'!$C$8:$AZ$285,MATCH('71200M Ann'!$C218,'71200 Ann'!$C$8:$C$285,0),MATCH('71200M Ann'!BK$8,'71200 Ann'!$C$8:$AZ$8,0))</f>
        <v>0.3</v>
      </c>
      <c r="BL218" s="11">
        <f>INDEX('71200 Ann'!$C$8:$AZ$285,MATCH('71200M Ann'!$C218,'71200 Ann'!$C$8:$C$285,0),MATCH('71200M Ann'!BL$8,'71200 Ann'!$C$8:$AZ$8,0))</f>
        <v>0.3</v>
      </c>
      <c r="BM218" s="11">
        <f>INDEX('71200 Ann'!$C$8:$AZ$285,MATCH('71200M Ann'!$C218,'71200 Ann'!$C$8:$C$285,0),MATCH('71200M Ann'!BM$8,'71200 Ann'!$C$8:$AZ$8,0))</f>
        <v>0.3</v>
      </c>
      <c r="BN218" s="11">
        <f>INDEX('71200 Ann'!$C$8:$AZ$285,MATCH('71200M Ann'!$C218,'71200 Ann'!$C$8:$C$285,0),MATCH('71200M Ann'!BN$8,'71200 Ann'!$C$8:$AZ$8,0))</f>
        <v>0.2</v>
      </c>
      <c r="BO218" s="11">
        <f>INDEX('71200 Ann'!$C$8:$AZ$285,MATCH('71200M Ann'!$C218,'71200 Ann'!$C$8:$C$285,0),MATCH('71200M Ann'!BO$8,'71200 Ann'!$C$8:$AZ$8,0))</f>
        <v>0.3</v>
      </c>
      <c r="BP218" s="11">
        <f>INDEX('71200 Ann'!$C$8:$AZ$285,MATCH('71200M Ann'!$C218,'71200 Ann'!$C$8:$C$285,0),MATCH('71200M Ann'!BP$8,'71200 Ann'!$C$8:$AZ$8,0))</f>
        <v>0.2</v>
      </c>
      <c r="BQ218" s="11">
        <f>INDEX('71200 Ann'!$C$8:$AZ$285,MATCH('71200M Ann'!$C218,'71200 Ann'!$C$8:$C$285,0),MATCH('71200M Ann'!BQ$8,'71200 Ann'!$C$8:$AZ$8,0))</f>
        <v>0.2</v>
      </c>
      <c r="BR218" s="11">
        <f>INDEX('71200 Ann'!$C$8:$AZ$285,MATCH('71200M Ann'!$C218,'71200 Ann'!$C$8:$C$285,0),MATCH('71200M Ann'!BR$8,'71200 Ann'!$C$8:$AZ$8,0))</f>
        <v>0.2</v>
      </c>
      <c r="BS218" s="11">
        <f>INDEX('71200 Ann'!$C$8:$AZ$285,MATCH('71200M Ann'!$C218,'71200 Ann'!$C$8:$C$285,0),MATCH('71200M Ann'!BS$8,'71200 Ann'!$C$8:$AZ$8,0))</f>
        <v>0.2</v>
      </c>
      <c r="BT218" s="11">
        <f>INDEX('71200 Ann'!$C$8:$AZ$285,MATCH('71200M Ann'!$C218,'71200 Ann'!$C$8:$C$285,0),MATCH('71200M Ann'!BT$8,'71200 Ann'!$C$8:$AZ$8,0))</f>
        <v>0.2</v>
      </c>
      <c r="BU218" s="11">
        <f>INDEX('71200 Ann'!$C$8:$AZ$285,MATCH('71200M Ann'!$C218,'71200 Ann'!$C$8:$C$285,0),MATCH('71200M Ann'!BU$8,'71200 Ann'!$C$8:$AZ$8,0))</f>
        <v>0.1</v>
      </c>
      <c r="BV218" s="11">
        <f>INDEX('71200 Ann'!$C$8:$AZ$285,MATCH('71200M Ann'!$C218,'71200 Ann'!$C$8:$C$285,0),MATCH('71200M Ann'!BV$8,'71200 Ann'!$C$8:$AZ$8,0))</f>
        <v>0.1</v>
      </c>
      <c r="BW218" s="11">
        <f>INDEX('71200 Ann'!$C$8:$AZ$285,MATCH('71200M Ann'!$C218,'71200 Ann'!$C$8:$C$285,0),MATCH('71200M Ann'!BW$8,'71200 Ann'!$C$8:$AZ$8,0))</f>
        <v>0.1</v>
      </c>
      <c r="BX218" s="11">
        <f>INDEX('71200 Ann'!$C$8:$AZ$285,MATCH('71200M Ann'!$C218,'71200 Ann'!$C$8:$C$285,0),MATCH('71200M Ann'!BX$8,'71200 Ann'!$C$8:$AZ$8,0))</f>
        <v>0.1</v>
      </c>
      <c r="BY218" s="11">
        <f>INDEX('71200 Ann'!$C$8:$AZ$285,MATCH('71200M Ann'!$C218,'71200 Ann'!$C$8:$C$285,0),MATCH('71200M Ann'!BY$8,'71200 Ann'!$C$8:$AZ$8,0))</f>
        <v>0.1</v>
      </c>
      <c r="BZ218" s="11">
        <f>INDEX('71200 Ann'!$C$8:$AZ$285,MATCH('71200M Ann'!$C218,'71200 Ann'!$C$8:$C$285,0),MATCH('71200M Ann'!BZ$8,'71200 Ann'!$C$8:$AZ$8,0))</f>
        <v>0.1</v>
      </c>
      <c r="CA218" s="11">
        <f>INDEX('71200 Ann'!$C$8:$AZ$285,MATCH('71200M Ann'!$C218,'71200 Ann'!$C$8:$C$285,0),MATCH('71200M Ann'!CA$8,'71200 Ann'!$C$8:$AZ$8,0))</f>
        <v>0.2</v>
      </c>
      <c r="CB218" s="11">
        <f>INDEX('71200 Ann'!$C$8:$AZ$285,MATCH('71200M Ann'!$C218,'71200 Ann'!$C$8:$C$285,0),MATCH('71200M Ann'!CB$8,'71200 Ann'!$C$8:$AZ$8,0))</f>
        <v>0.2</v>
      </c>
      <c r="CC218" s="11">
        <f>INDEX('71200 Ann'!$C$8:$AZ$285,MATCH('71200M Ann'!$C218,'71200 Ann'!$C$8:$C$285,0),MATCH('71200M Ann'!CC$8,'71200 Ann'!$C$8:$AZ$8,0))</f>
        <v>0.2</v>
      </c>
      <c r="CD218" s="11">
        <f>INDEX('71200 Ann'!$C$8:$AZ$285,MATCH('71200M Ann'!$C218,'71200 Ann'!$C$8:$C$285,0),MATCH('71200M Ann'!CD$8,'71200 Ann'!$C$8:$AZ$8,0))</f>
        <v>0.2</v>
      </c>
      <c r="CE218" s="11">
        <f>INDEX('71200 Ann'!$C$8:$AZ$285,MATCH('71200M Ann'!$C218,'71200 Ann'!$C$8:$C$285,0),MATCH('71200M Ann'!CE$8,'71200 Ann'!$C$8:$AZ$8,0))</f>
        <v>0.2</v>
      </c>
      <c r="CF218" s="11">
        <f>INDEX('71200 Ann'!$C$8:$AZ$285,MATCH('71200M Ann'!$C218,'71200 Ann'!$C$8:$C$285,0),MATCH('71200M Ann'!CF$8,'71200 Ann'!$C$8:$AZ$8,0))</f>
        <v>0.1</v>
      </c>
      <c r="CG218" s="11">
        <f>INDEX('71200 Ann'!$C$8:$AZ$285,MATCH('71200M Ann'!$C218,'71200 Ann'!$C$8:$C$285,0),MATCH('71200M Ann'!CG$8,'71200 Ann'!$C$8:$AZ$8,0))</f>
        <v>0.2</v>
      </c>
      <c r="CH218" s="11">
        <f>INDEX('71200 Ann'!$C$8:$AZ$285,MATCH('71200M Ann'!$C218,'71200 Ann'!$C$8:$C$285,0),MATCH('71200M Ann'!CH$8,'71200 Ann'!$C$8:$AZ$8,0))</f>
        <v>0.2</v>
      </c>
      <c r="CI218" s="11">
        <f>INDEX('71200 Ann'!$C$8:$AZ$285,MATCH('71200M Ann'!$C218,'71200 Ann'!$C$8:$C$285,0),MATCH('71200M Ann'!CI$8,'71200 Ann'!$C$8:$AZ$8,0))</f>
        <v>0.1</v>
      </c>
      <c r="CJ218" s="11">
        <f>INDEX('71200 Ann'!$C$8:$AZ$285,MATCH('71200M Ann'!$C218,'71200 Ann'!$C$8:$C$285,0),MATCH('71200M Ann'!CJ$8,'71200 Ann'!$C$8:$AZ$8,0))</f>
        <v>0.2</v>
      </c>
      <c r="CK218" s="11">
        <f>INDEX('71200 Ann'!$C$8:$AZ$285,MATCH('71200M Ann'!$C218,'71200 Ann'!$C$8:$C$285,0),MATCH('71200M Ann'!CK$8,'71200 Ann'!$C$8:$AZ$8,0))</f>
        <v>0.2</v>
      </c>
      <c r="CL218" s="11">
        <f>INDEX('71200 Ann'!$C$8:$AZ$285,MATCH('71200M Ann'!$C218,'71200 Ann'!$C$8:$C$285,0),MATCH('71200M Ann'!CL$8,'71200 Ann'!$C$8:$AZ$8,0))</f>
        <v>0.2</v>
      </c>
      <c r="CM218" s="11"/>
      <c r="CN218" s="8"/>
    </row>
    <row r="219" spans="1:92" s="10" customFormat="1" x14ac:dyDescent="0.25">
      <c r="A219" s="32">
        <v>201</v>
      </c>
      <c r="B219" s="10" t="s">
        <v>867</v>
      </c>
      <c r="C219" s="10" t="s">
        <v>866</v>
      </c>
      <c r="D219" s="10">
        <f>INDEX('71200 Ann Hist'!$C$8:$AR$285,MATCH('71200M Ann'!$C219,'71200 Ann Hist'!$C$8:$C$285,0),MATCH('71200M Ann'!D$8,'71200 Ann Hist'!$C$8:$AR$8,0))</f>
        <v>1.7</v>
      </c>
      <c r="E219" s="10">
        <f>INDEX('71200 Ann Hist'!$C$8:$AR$285,MATCH('71200M Ann'!$C219,'71200 Ann Hist'!$C$8:$C$285,0),MATCH('71200M Ann'!E$8,'71200 Ann Hist'!$C$8:$AR$8,0))</f>
        <v>1.6</v>
      </c>
      <c r="F219" s="10">
        <f>INDEX('71200 Ann Hist'!$C$8:$AR$285,MATCH('71200M Ann'!$C219,'71200 Ann Hist'!$C$8:$C$285,0),MATCH('71200M Ann'!F$8,'71200 Ann Hist'!$C$8:$AR$8,0))</f>
        <v>1.3</v>
      </c>
      <c r="G219" s="10">
        <f>INDEX('71200 Ann Hist'!$C$8:$AR$285,MATCH('71200M Ann'!$C219,'71200 Ann Hist'!$C$8:$C$285,0),MATCH('71200M Ann'!G$8,'71200 Ann Hist'!$C$8:$AR$8,0))</f>
        <v>1</v>
      </c>
      <c r="H219" s="10">
        <f>INDEX('71200 Ann Hist'!$C$8:$AR$285,MATCH('71200M Ann'!$C219,'71200 Ann Hist'!$C$8:$C$285,0),MATCH('71200M Ann'!H$8,'71200 Ann Hist'!$C$8:$AR$8,0))</f>
        <v>1</v>
      </c>
      <c r="I219" s="10">
        <f>INDEX('71200 Ann Hist'!$C$8:$AR$285,MATCH('71200M Ann'!$C219,'71200 Ann Hist'!$C$8:$C$285,0),MATCH('71200M Ann'!I$8,'71200 Ann Hist'!$C$8:$AR$8,0))</f>
        <v>1.1000000000000001</v>
      </c>
      <c r="J219" s="10">
        <f>INDEX('71200 Ann Hist'!$C$8:$AR$285,MATCH('71200M Ann'!$C219,'71200 Ann Hist'!$C$8:$C$285,0),MATCH('71200M Ann'!J$8,'71200 Ann Hist'!$C$8:$AR$8,0))</f>
        <v>1.3</v>
      </c>
      <c r="K219" s="10">
        <f>INDEX('71200 Ann Hist'!$C$8:$AR$285,MATCH('71200M Ann'!$C219,'71200 Ann Hist'!$C$8:$C$285,0),MATCH('71200M Ann'!K$8,'71200 Ann Hist'!$C$8:$AR$8,0))</f>
        <v>1.4</v>
      </c>
      <c r="L219" s="10">
        <f>INDEX('71200 Ann Hist'!$C$8:$AR$285,MATCH('71200M Ann'!$C219,'71200 Ann Hist'!$C$8:$C$285,0),MATCH('71200M Ann'!L$8,'71200 Ann Hist'!$C$8:$AR$8,0))</f>
        <v>1.4</v>
      </c>
      <c r="M219" s="10">
        <f>INDEX('71200 Ann Hist'!$C$8:$AR$285,MATCH('71200M Ann'!$C219,'71200 Ann Hist'!$C$8:$C$285,0),MATCH('71200M Ann'!M$8,'71200 Ann Hist'!$C$8:$AR$8,0))</f>
        <v>1.2</v>
      </c>
      <c r="N219" s="10">
        <f>INDEX('71200 Ann Hist'!$C$8:$AR$285,MATCH('71200M Ann'!$C219,'71200 Ann Hist'!$C$8:$C$285,0),MATCH('71200M Ann'!N$8,'71200 Ann Hist'!$C$8:$AR$8,0))</f>
        <v>1.2</v>
      </c>
      <c r="O219" s="10">
        <f>INDEX('71200 Ann Hist'!$C$8:$AR$285,MATCH('71200M Ann'!$C219,'71200 Ann Hist'!$C$8:$C$285,0),MATCH('71200M Ann'!O$8,'71200 Ann Hist'!$C$8:$AR$8,0))</f>
        <v>1.2</v>
      </c>
      <c r="P219" s="10">
        <f>INDEX('71200 Ann Hist'!$C$8:$AR$285,MATCH('71200M Ann'!$C219,'71200 Ann Hist'!$C$8:$C$285,0),MATCH('71200M Ann'!P$8,'71200 Ann Hist'!$C$8:$AR$8,0))</f>
        <v>1.4</v>
      </c>
      <c r="Q219" s="10">
        <f>INDEX('71200 Ann Hist'!$C$8:$AR$285,MATCH('71200M Ann'!$C219,'71200 Ann Hist'!$C$8:$C$285,0),MATCH('71200M Ann'!Q$8,'71200 Ann Hist'!$C$8:$AR$8,0))</f>
        <v>1.8</v>
      </c>
      <c r="R219" s="10">
        <f>INDEX('71200 Ann Hist'!$C$8:$AR$285,MATCH('71200M Ann'!$C219,'71200 Ann Hist'!$C$8:$C$285,0),MATCH('71200M Ann'!R$8,'71200 Ann Hist'!$C$8:$AR$8,0))</f>
        <v>2.2999999999999998</v>
      </c>
      <c r="S219" s="10">
        <f>INDEX('71200 Ann Hist'!$C$8:$AR$285,MATCH('71200M Ann'!$C219,'71200 Ann Hist'!$C$8:$C$285,0),MATCH('71200M Ann'!S$8,'71200 Ann Hist'!$C$8:$AR$8,0))</f>
        <v>2.2000000000000002</v>
      </c>
      <c r="T219" s="10">
        <f>INDEX('71200 Ann Hist'!$C$8:$AR$285,MATCH('71200M Ann'!$C219,'71200 Ann Hist'!$C$8:$C$285,0),MATCH('71200M Ann'!T$8,'71200 Ann Hist'!$C$8:$AR$8,0))</f>
        <v>2.4</v>
      </c>
      <c r="U219" s="10">
        <f>INDEX('71200 Ann Hist'!$C$8:$AR$285,MATCH('71200M Ann'!$C219,'71200 Ann Hist'!$C$8:$C$285,0),MATCH('71200M Ann'!U$8,'71200 Ann Hist'!$C$8:$AR$8,0))</f>
        <v>2.7</v>
      </c>
      <c r="V219" s="10">
        <f>INDEX('71200 Ann Hist'!$C$8:$AR$285,MATCH('71200M Ann'!$C219,'71200 Ann Hist'!$C$8:$C$285,0),MATCH('71200M Ann'!V$8,'71200 Ann Hist'!$C$8:$AR$8,0))</f>
        <v>2.8</v>
      </c>
      <c r="W219" s="10">
        <f>INDEX('71200 Ann Hist'!$C$8:$AR$285,MATCH('71200M Ann'!$C219,'71200 Ann Hist'!$C$8:$C$285,0),MATCH('71200M Ann'!W$8,'71200 Ann Hist'!$C$8:$AR$8,0))</f>
        <v>2.7</v>
      </c>
      <c r="X219" s="10">
        <f>INDEX('71200 Ann Hist'!$C$8:$AR$285,MATCH('71200M Ann'!$C219,'71200 Ann Hist'!$C$8:$C$285,0),MATCH('71200M Ann'!X$8,'71200 Ann Hist'!$C$8:$AR$8,0))</f>
        <v>2.2000000000000002</v>
      </c>
      <c r="Y219" s="10">
        <f>INDEX('71200 Ann Hist'!$C$8:$AR$285,MATCH('71200M Ann'!$C219,'71200 Ann Hist'!$C$8:$C$285,0),MATCH('71200M Ann'!Y$8,'71200 Ann Hist'!$C$8:$AR$8,0))</f>
        <v>2.1</v>
      </c>
      <c r="Z219" s="10">
        <f>INDEX('71200 Ann Hist'!$C$8:$AR$285,MATCH('71200M Ann'!$C219,'71200 Ann Hist'!$C$8:$C$285,0),MATCH('71200M Ann'!Z$8,'71200 Ann Hist'!$C$8:$AR$8,0))</f>
        <v>2.2999999999999998</v>
      </c>
      <c r="AA219" s="10">
        <f>INDEX('71200 Ann Hist'!$C$8:$AR$285,MATCH('71200M Ann'!$C219,'71200 Ann Hist'!$C$8:$C$285,0),MATCH('71200M Ann'!AA$8,'71200 Ann Hist'!$C$8:$AR$8,0))</f>
        <v>2.2000000000000002</v>
      </c>
      <c r="AB219" s="10">
        <f>INDEX('71200 Ann Hist'!$C$8:$AR$285,MATCH('71200M Ann'!$C219,'71200 Ann Hist'!$C$8:$C$285,0),MATCH('71200M Ann'!AB$8,'71200 Ann Hist'!$C$8:$AR$8,0))</f>
        <v>2</v>
      </c>
      <c r="AC219" s="10">
        <f>INDEX('71200 Ann Hist'!$C$8:$AR$285,MATCH('71200M Ann'!$C219,'71200 Ann Hist'!$C$8:$C$285,0),MATCH('71200M Ann'!AC$8,'71200 Ann Hist'!$C$8:$AR$8,0))</f>
        <v>1.8</v>
      </c>
      <c r="AD219" s="10">
        <f>INDEX('71200 Ann Hist'!$C$8:$AR$285,MATCH('71200M Ann'!$C219,'71200 Ann Hist'!$C$8:$C$285,0),MATCH('71200M Ann'!AD$8,'71200 Ann Hist'!$C$8:$AR$8,0))</f>
        <v>1.7</v>
      </c>
      <c r="AE219" s="10">
        <f>INDEX('71200 Ann Hist'!$C$8:$AR$285,MATCH('71200M Ann'!$C219,'71200 Ann Hist'!$C$8:$C$285,0),MATCH('71200M Ann'!AE$8,'71200 Ann Hist'!$C$8:$AR$8,0))</f>
        <v>1.6</v>
      </c>
      <c r="AF219" s="10">
        <f>INDEX('71200 Ann Hist'!$C$8:$AR$285,MATCH('71200M Ann'!$C219,'71200 Ann Hist'!$C$8:$C$285,0),MATCH('71200M Ann'!AF$8,'71200 Ann Hist'!$C$8:$AR$8,0))</f>
        <v>1.5</v>
      </c>
      <c r="AG219" s="10">
        <f>INDEX('71200 Ann Hist'!$C$8:$AR$285,MATCH('71200M Ann'!$C219,'71200 Ann Hist'!$C$8:$C$285,0),MATCH('71200M Ann'!AG$8,'71200 Ann Hist'!$C$8:$AR$8,0))</f>
        <v>1.5</v>
      </c>
      <c r="AH219" s="10">
        <f>INDEX('71200 Ann Hist'!$C$8:$AR$285,MATCH('71200M Ann'!$C219,'71200 Ann Hist'!$C$8:$C$285,0),MATCH('71200M Ann'!AH$8,'71200 Ann Hist'!$C$8:$AR$8,0))</f>
        <v>1.3</v>
      </c>
      <c r="AI219" s="10">
        <f>INDEX('71200 Ann Hist'!$C$8:$AR$285,MATCH('71200M Ann'!$C219,'71200 Ann Hist'!$C$8:$C$285,0),MATCH('71200M Ann'!AI$8,'71200 Ann Hist'!$C$8:$AR$8,0))</f>
        <v>1.1000000000000001</v>
      </c>
      <c r="AJ219" s="10">
        <f>INDEX('71200 Ann Hist'!$C$8:$AR$285,MATCH('71200M Ann'!$C219,'71200 Ann Hist'!$C$8:$C$285,0),MATCH('71200M Ann'!AJ$8,'71200 Ann Hist'!$C$8:$AR$8,0))</f>
        <v>1.1000000000000001</v>
      </c>
      <c r="AK219" s="10">
        <f>INDEX('71200 Ann Hist'!$C$8:$AR$285,MATCH('71200M Ann'!$C219,'71200 Ann Hist'!$C$8:$C$285,0),MATCH('71200M Ann'!AK$8,'71200 Ann Hist'!$C$8:$AR$8,0))</f>
        <v>1</v>
      </c>
      <c r="AL219" s="10">
        <f>INDEX('71200 Ann Hist'!$C$8:$AR$285,MATCH('71200M Ann'!$C219,'71200 Ann Hist'!$C$8:$C$285,0),MATCH('71200M Ann'!AL$8,'71200 Ann Hist'!$C$8:$AR$8,0))</f>
        <v>0.9</v>
      </c>
      <c r="AM219" s="10">
        <f>INDEX('71200 Ann Hist'!$C$8:$AR$285,MATCH('71200M Ann'!$C219,'71200 Ann Hist'!$C$8:$C$285,0),MATCH('71200M Ann'!AM$8,'71200 Ann Hist'!$C$8:$AR$8,0))</f>
        <v>0.8</v>
      </c>
      <c r="AN219" s="10">
        <f>INDEX('71200 Ann Hist'!$C$8:$AR$285,MATCH('71200M Ann'!$C219,'71200 Ann Hist'!$C$8:$C$285,0),MATCH('71200M Ann'!AN$8,'71200 Ann Hist'!$C$8:$AR$8,0))</f>
        <v>0.8</v>
      </c>
      <c r="AO219" s="10">
        <f>INDEX('71200 Ann Hist'!$C$8:$AR$285,MATCH('71200M Ann'!$C219,'71200 Ann Hist'!$C$8:$C$285,0),MATCH('71200M Ann'!AO$8,'71200 Ann Hist'!$C$8:$AR$8,0))</f>
        <v>0.8</v>
      </c>
      <c r="AP219" s="10">
        <f>INDEX('71200 Ann Hist'!$C$8:$AR$285,MATCH('71200M Ann'!$C219,'71200 Ann Hist'!$C$8:$C$285,0),MATCH('71200M Ann'!AP$8,'71200 Ann Hist'!$C$8:$AR$8,0))</f>
        <v>0.7</v>
      </c>
      <c r="AQ219" s="10">
        <f>INDEX('71200 Ann Hist'!$C$8:$AR$285,MATCH('71200M Ann'!$C219,'71200 Ann Hist'!$C$8:$C$285,0),MATCH('71200M Ann'!AQ$8,'71200 Ann Hist'!$C$8:$AR$8,0))</f>
        <v>0.7</v>
      </c>
      <c r="AR219" s="11">
        <f>INDEX('71200 Ann'!$C$8:$AZ$285,MATCH('71200M Ann'!$C219,'71200 Ann'!$C$8:$C$285,0),MATCH('71200M Ann'!AR$8,'71200 Ann'!$C$8:$AZ$8,0))</f>
        <v>0.7</v>
      </c>
      <c r="AS219" s="11">
        <f>INDEX('71200 Ann'!$C$8:$AZ$285,MATCH('71200M Ann'!$C219,'71200 Ann'!$C$8:$C$285,0),MATCH('71200M Ann'!AS$8,'71200 Ann'!$C$8:$AZ$8,0))</f>
        <v>0.8</v>
      </c>
      <c r="AT219" s="11">
        <f>INDEX('71200 Ann'!$C$8:$AZ$285,MATCH('71200M Ann'!$C219,'71200 Ann'!$C$8:$C$285,0),MATCH('71200M Ann'!AT$8,'71200 Ann'!$C$8:$AZ$8,0))</f>
        <v>0.7</v>
      </c>
      <c r="AU219" s="11">
        <f>INDEX('71200 Ann'!$C$8:$AZ$285,MATCH('71200M Ann'!$C219,'71200 Ann'!$C$8:$C$285,0),MATCH('71200M Ann'!AU$8,'71200 Ann'!$C$8:$AZ$8,0))</f>
        <v>0.9</v>
      </c>
      <c r="AV219" s="11">
        <f>INDEX('71200 Ann'!$C$8:$AZ$285,MATCH('71200M Ann'!$C219,'71200 Ann'!$C$8:$C$285,0),MATCH('71200M Ann'!AV$8,'71200 Ann'!$C$8:$AZ$8,0))</f>
        <v>1.1000000000000001</v>
      </c>
      <c r="AW219" s="11">
        <f>INDEX('71200 Ann'!$C$8:$AZ$285,MATCH('71200M Ann'!$C219,'71200 Ann'!$C$8:$C$285,0),MATCH('71200M Ann'!AW$8,'71200 Ann'!$C$8:$AZ$8,0))</f>
        <v>1.2</v>
      </c>
      <c r="AX219" s="11">
        <f>INDEX('71200 Ann'!$C$8:$AZ$285,MATCH('71200M Ann'!$C219,'71200 Ann'!$C$8:$C$285,0),MATCH('71200M Ann'!AX$8,'71200 Ann'!$C$8:$AZ$8,0))</f>
        <v>1.1000000000000001</v>
      </c>
      <c r="AY219" s="11">
        <f>INDEX('71200 Ann'!$C$8:$AZ$285,MATCH('71200M Ann'!$C219,'71200 Ann'!$C$8:$C$285,0),MATCH('71200M Ann'!AY$8,'71200 Ann'!$C$8:$AZ$8,0))</f>
        <v>1.2</v>
      </c>
      <c r="AZ219" s="11">
        <f>INDEX('71200 Ann'!$C$8:$AZ$285,MATCH('71200M Ann'!$C219,'71200 Ann'!$C$8:$C$285,0),MATCH('71200M Ann'!AZ$8,'71200 Ann'!$C$8:$AZ$8,0))</f>
        <v>1.2</v>
      </c>
      <c r="BA219" s="11">
        <f>INDEX('71200 Ann'!$C$8:$AZ$285,MATCH('71200M Ann'!$C219,'71200 Ann'!$C$8:$C$285,0),MATCH('71200M Ann'!BA$8,'71200 Ann'!$C$8:$AZ$8,0))</f>
        <v>1.2</v>
      </c>
      <c r="BB219" s="11">
        <f>INDEX('71200 Ann'!$C$8:$AZ$285,MATCH('71200M Ann'!$C219,'71200 Ann'!$C$8:$C$285,0),MATCH('71200M Ann'!BB$8,'71200 Ann'!$C$8:$AZ$8,0))</f>
        <v>1.3</v>
      </c>
      <c r="BC219" s="11">
        <f>INDEX('71200 Ann'!$C$8:$AZ$285,MATCH('71200M Ann'!$C219,'71200 Ann'!$C$8:$C$285,0),MATCH('71200M Ann'!BC$8,'71200 Ann'!$C$8:$AZ$8,0))</f>
        <v>1.2</v>
      </c>
      <c r="BD219" s="11">
        <f>INDEX('71200 Ann'!$C$8:$AZ$285,MATCH('71200M Ann'!$C219,'71200 Ann'!$C$8:$C$285,0),MATCH('71200M Ann'!BD$8,'71200 Ann'!$C$8:$AZ$8,0))</f>
        <v>1.2</v>
      </c>
      <c r="BE219" s="11">
        <f>INDEX('71200 Ann'!$C$8:$AZ$285,MATCH('71200M Ann'!$C219,'71200 Ann'!$C$8:$C$285,0),MATCH('71200M Ann'!BE$8,'71200 Ann'!$C$8:$AZ$8,0))</f>
        <v>1.1000000000000001</v>
      </c>
      <c r="BF219" s="11">
        <f>INDEX('71200 Ann'!$C$8:$AZ$285,MATCH('71200M Ann'!$C219,'71200 Ann'!$C$8:$C$285,0),MATCH('71200M Ann'!BF$8,'71200 Ann'!$C$8:$AZ$8,0))</f>
        <v>1</v>
      </c>
      <c r="BG219" s="11">
        <f>INDEX('71200 Ann'!$C$8:$AZ$285,MATCH('71200M Ann'!$C219,'71200 Ann'!$C$8:$C$285,0),MATCH('71200M Ann'!BG$8,'71200 Ann'!$C$8:$AZ$8,0))</f>
        <v>1</v>
      </c>
      <c r="BH219" s="11">
        <f>INDEX('71200 Ann'!$C$8:$AZ$285,MATCH('71200M Ann'!$C219,'71200 Ann'!$C$8:$C$285,0),MATCH('71200M Ann'!BH$8,'71200 Ann'!$C$8:$AZ$8,0))</f>
        <v>0.9</v>
      </c>
      <c r="BI219" s="11">
        <f>INDEX('71200 Ann'!$C$8:$AZ$285,MATCH('71200M Ann'!$C219,'71200 Ann'!$C$8:$C$285,0),MATCH('71200M Ann'!BI$8,'71200 Ann'!$C$8:$AZ$8,0))</f>
        <v>0.9</v>
      </c>
      <c r="BJ219" s="11">
        <f>INDEX('71200 Ann'!$C$8:$AZ$285,MATCH('71200M Ann'!$C219,'71200 Ann'!$C$8:$C$285,0),MATCH('71200M Ann'!BJ$8,'71200 Ann'!$C$8:$AZ$8,0))</f>
        <v>0.7</v>
      </c>
      <c r="BK219" s="11">
        <f>INDEX('71200 Ann'!$C$8:$AZ$285,MATCH('71200M Ann'!$C219,'71200 Ann'!$C$8:$C$285,0),MATCH('71200M Ann'!BK$8,'71200 Ann'!$C$8:$AZ$8,0))</f>
        <v>0.7</v>
      </c>
      <c r="BL219" s="11">
        <f>INDEX('71200 Ann'!$C$8:$AZ$285,MATCH('71200M Ann'!$C219,'71200 Ann'!$C$8:$C$285,0),MATCH('71200M Ann'!BL$8,'71200 Ann'!$C$8:$AZ$8,0))</f>
        <v>0.7</v>
      </c>
      <c r="BM219" s="11">
        <f>INDEX('71200 Ann'!$C$8:$AZ$285,MATCH('71200M Ann'!$C219,'71200 Ann'!$C$8:$C$285,0),MATCH('71200M Ann'!BM$8,'71200 Ann'!$C$8:$AZ$8,0))</f>
        <v>0.6</v>
      </c>
      <c r="BN219" s="11">
        <f>INDEX('71200 Ann'!$C$8:$AZ$285,MATCH('71200M Ann'!$C219,'71200 Ann'!$C$8:$C$285,0),MATCH('71200M Ann'!BN$8,'71200 Ann'!$C$8:$AZ$8,0))</f>
        <v>0.6</v>
      </c>
      <c r="BO219" s="11">
        <f>INDEX('71200 Ann'!$C$8:$AZ$285,MATCH('71200M Ann'!$C219,'71200 Ann'!$C$8:$C$285,0),MATCH('71200M Ann'!BO$8,'71200 Ann'!$C$8:$AZ$8,0))</f>
        <v>0.6</v>
      </c>
      <c r="BP219" s="11">
        <f>INDEX('71200 Ann'!$C$8:$AZ$285,MATCH('71200M Ann'!$C219,'71200 Ann'!$C$8:$C$285,0),MATCH('71200M Ann'!BP$8,'71200 Ann'!$C$8:$AZ$8,0))</f>
        <v>0.5</v>
      </c>
      <c r="BQ219" s="11">
        <f>INDEX('71200 Ann'!$C$8:$AZ$285,MATCH('71200M Ann'!$C219,'71200 Ann'!$C$8:$C$285,0),MATCH('71200M Ann'!BQ$8,'71200 Ann'!$C$8:$AZ$8,0))</f>
        <v>0.5</v>
      </c>
      <c r="BR219" s="11">
        <f>INDEX('71200 Ann'!$C$8:$AZ$285,MATCH('71200M Ann'!$C219,'71200 Ann'!$C$8:$C$285,0),MATCH('71200M Ann'!BR$8,'71200 Ann'!$C$8:$AZ$8,0))</f>
        <v>0.5</v>
      </c>
      <c r="BS219" s="11">
        <f>INDEX('71200 Ann'!$C$8:$AZ$285,MATCH('71200M Ann'!$C219,'71200 Ann'!$C$8:$C$285,0),MATCH('71200M Ann'!BS$8,'71200 Ann'!$C$8:$AZ$8,0))</f>
        <v>0.4</v>
      </c>
      <c r="BT219" s="11">
        <f>INDEX('71200 Ann'!$C$8:$AZ$285,MATCH('71200M Ann'!$C219,'71200 Ann'!$C$8:$C$285,0),MATCH('71200M Ann'!BT$8,'71200 Ann'!$C$8:$AZ$8,0))</f>
        <v>0.4</v>
      </c>
      <c r="BU219" s="11">
        <f>INDEX('71200 Ann'!$C$8:$AZ$285,MATCH('71200M Ann'!$C219,'71200 Ann'!$C$8:$C$285,0),MATCH('71200M Ann'!BU$8,'71200 Ann'!$C$8:$AZ$8,0))</f>
        <v>0.4</v>
      </c>
      <c r="BV219" s="11">
        <f>INDEX('71200 Ann'!$C$8:$AZ$285,MATCH('71200M Ann'!$C219,'71200 Ann'!$C$8:$C$285,0),MATCH('71200M Ann'!BV$8,'71200 Ann'!$C$8:$AZ$8,0))</f>
        <v>0.4</v>
      </c>
      <c r="BW219" s="11">
        <f>INDEX('71200 Ann'!$C$8:$AZ$285,MATCH('71200M Ann'!$C219,'71200 Ann'!$C$8:$C$285,0),MATCH('71200M Ann'!BW$8,'71200 Ann'!$C$8:$AZ$8,0))</f>
        <v>0.3</v>
      </c>
      <c r="BX219" s="11">
        <f>INDEX('71200 Ann'!$C$8:$AZ$285,MATCH('71200M Ann'!$C219,'71200 Ann'!$C$8:$C$285,0),MATCH('71200M Ann'!BX$8,'71200 Ann'!$C$8:$AZ$8,0))</f>
        <v>0.3</v>
      </c>
      <c r="BY219" s="11">
        <f>INDEX('71200 Ann'!$C$8:$AZ$285,MATCH('71200M Ann'!$C219,'71200 Ann'!$C$8:$C$285,0),MATCH('71200M Ann'!BY$8,'71200 Ann'!$C$8:$AZ$8,0))</f>
        <v>0.3</v>
      </c>
      <c r="BZ219" s="11">
        <f>INDEX('71200 Ann'!$C$8:$AZ$285,MATCH('71200M Ann'!$C219,'71200 Ann'!$C$8:$C$285,0),MATCH('71200M Ann'!BZ$8,'71200 Ann'!$C$8:$AZ$8,0))</f>
        <v>0.3</v>
      </c>
      <c r="CA219" s="11">
        <f>INDEX('71200 Ann'!$C$8:$AZ$285,MATCH('71200M Ann'!$C219,'71200 Ann'!$C$8:$C$285,0),MATCH('71200M Ann'!CA$8,'71200 Ann'!$C$8:$AZ$8,0))</f>
        <v>0.3</v>
      </c>
      <c r="CB219" s="11">
        <f>INDEX('71200 Ann'!$C$8:$AZ$285,MATCH('71200M Ann'!$C219,'71200 Ann'!$C$8:$C$285,0),MATCH('71200M Ann'!CB$8,'71200 Ann'!$C$8:$AZ$8,0))</f>
        <v>0.4</v>
      </c>
      <c r="CC219" s="11">
        <f>INDEX('71200 Ann'!$C$8:$AZ$285,MATCH('71200M Ann'!$C219,'71200 Ann'!$C$8:$C$285,0),MATCH('71200M Ann'!CC$8,'71200 Ann'!$C$8:$AZ$8,0))</f>
        <v>0.5</v>
      </c>
      <c r="CD219" s="11">
        <f>INDEX('71200 Ann'!$C$8:$AZ$285,MATCH('71200M Ann'!$C219,'71200 Ann'!$C$8:$C$285,0),MATCH('71200M Ann'!CD$8,'71200 Ann'!$C$8:$AZ$8,0))</f>
        <v>0.4</v>
      </c>
      <c r="CE219" s="11">
        <f>INDEX('71200 Ann'!$C$8:$AZ$285,MATCH('71200M Ann'!$C219,'71200 Ann'!$C$8:$C$285,0),MATCH('71200M Ann'!CE$8,'71200 Ann'!$C$8:$AZ$8,0))</f>
        <v>0.4</v>
      </c>
      <c r="CF219" s="11">
        <f>INDEX('71200 Ann'!$C$8:$AZ$285,MATCH('71200M Ann'!$C219,'71200 Ann'!$C$8:$C$285,0),MATCH('71200M Ann'!CF$8,'71200 Ann'!$C$8:$AZ$8,0))</f>
        <v>0.4</v>
      </c>
      <c r="CG219" s="11">
        <f>INDEX('71200 Ann'!$C$8:$AZ$285,MATCH('71200M Ann'!$C219,'71200 Ann'!$C$8:$C$285,0),MATCH('71200M Ann'!CG$8,'71200 Ann'!$C$8:$AZ$8,0))</f>
        <v>0.4</v>
      </c>
      <c r="CH219" s="11">
        <f>INDEX('71200 Ann'!$C$8:$AZ$285,MATCH('71200M Ann'!$C219,'71200 Ann'!$C$8:$C$285,0),MATCH('71200M Ann'!CH$8,'71200 Ann'!$C$8:$AZ$8,0))</f>
        <v>0.4</v>
      </c>
      <c r="CI219" s="11">
        <f>INDEX('71200 Ann'!$C$8:$AZ$285,MATCH('71200M Ann'!$C219,'71200 Ann'!$C$8:$C$285,0),MATCH('71200M Ann'!CI$8,'71200 Ann'!$C$8:$AZ$8,0))</f>
        <v>0.4</v>
      </c>
      <c r="CJ219" s="11">
        <f>INDEX('71200 Ann'!$C$8:$AZ$285,MATCH('71200M Ann'!$C219,'71200 Ann'!$C$8:$C$285,0),MATCH('71200M Ann'!CJ$8,'71200 Ann'!$C$8:$AZ$8,0))</f>
        <v>0.5</v>
      </c>
      <c r="CK219" s="11">
        <f>INDEX('71200 Ann'!$C$8:$AZ$285,MATCH('71200M Ann'!$C219,'71200 Ann'!$C$8:$C$285,0),MATCH('71200M Ann'!CK$8,'71200 Ann'!$C$8:$AZ$8,0))</f>
        <v>0.6</v>
      </c>
      <c r="CL219" s="11">
        <f>INDEX('71200 Ann'!$C$8:$AZ$285,MATCH('71200M Ann'!$C219,'71200 Ann'!$C$8:$C$285,0),MATCH('71200M Ann'!CL$8,'71200 Ann'!$C$8:$AZ$8,0))</f>
        <v>0.6</v>
      </c>
      <c r="CM219" s="11"/>
      <c r="CN219" s="8"/>
    </row>
    <row r="220" spans="1:92" s="8" customFormat="1" x14ac:dyDescent="0.25">
      <c r="A220" s="32">
        <v>202</v>
      </c>
      <c r="B220" s="10" t="s">
        <v>865</v>
      </c>
      <c r="C220" s="10" t="s">
        <v>864</v>
      </c>
      <c r="D220" s="8">
        <f>INDEX('71200 Ann Hist'!$C$8:$AR$285,MATCH('71200M Ann'!$C220,'71200 Ann Hist'!$C$8:$C$285,0),MATCH('71200M Ann'!D$8,'71200 Ann Hist'!$C$8:$AR$8,0))</f>
        <v>0.5</v>
      </c>
      <c r="E220" s="8">
        <f>INDEX('71200 Ann Hist'!$C$8:$AR$285,MATCH('71200M Ann'!$C220,'71200 Ann Hist'!$C$8:$C$285,0),MATCH('71200M Ann'!E$8,'71200 Ann Hist'!$C$8:$AR$8,0))</f>
        <v>0.5</v>
      </c>
      <c r="F220" s="8">
        <f>INDEX('71200 Ann Hist'!$C$8:$AR$285,MATCH('71200M Ann'!$C220,'71200 Ann Hist'!$C$8:$C$285,0),MATCH('71200M Ann'!F$8,'71200 Ann Hist'!$C$8:$AR$8,0))</f>
        <v>0.4</v>
      </c>
      <c r="G220" s="8">
        <f>INDEX('71200 Ann Hist'!$C$8:$AR$285,MATCH('71200M Ann'!$C220,'71200 Ann Hist'!$C$8:$C$285,0),MATCH('71200M Ann'!G$8,'71200 Ann Hist'!$C$8:$AR$8,0))</f>
        <v>0.3</v>
      </c>
      <c r="H220" s="8">
        <f>INDEX('71200 Ann Hist'!$C$8:$AR$285,MATCH('71200M Ann'!$C220,'71200 Ann Hist'!$C$8:$C$285,0),MATCH('71200M Ann'!H$8,'71200 Ann Hist'!$C$8:$AR$8,0))</f>
        <v>0.3</v>
      </c>
      <c r="I220" s="8">
        <f>INDEX('71200 Ann Hist'!$C$8:$AR$285,MATCH('71200M Ann'!$C220,'71200 Ann Hist'!$C$8:$C$285,0),MATCH('71200M Ann'!I$8,'71200 Ann Hist'!$C$8:$AR$8,0))</f>
        <v>0.4</v>
      </c>
      <c r="J220" s="8">
        <f>INDEX('71200 Ann Hist'!$C$8:$AR$285,MATCH('71200M Ann'!$C220,'71200 Ann Hist'!$C$8:$C$285,0),MATCH('71200M Ann'!J$8,'71200 Ann Hist'!$C$8:$AR$8,0))</f>
        <v>0.4</v>
      </c>
      <c r="K220" s="8">
        <f>INDEX('71200 Ann Hist'!$C$8:$AR$285,MATCH('71200M Ann'!$C220,'71200 Ann Hist'!$C$8:$C$285,0),MATCH('71200M Ann'!K$8,'71200 Ann Hist'!$C$8:$AR$8,0))</f>
        <v>0.5</v>
      </c>
      <c r="L220" s="8">
        <f>INDEX('71200 Ann Hist'!$C$8:$AR$285,MATCH('71200M Ann'!$C220,'71200 Ann Hist'!$C$8:$C$285,0),MATCH('71200M Ann'!L$8,'71200 Ann Hist'!$C$8:$AR$8,0))</f>
        <v>0.4</v>
      </c>
      <c r="M220" s="8">
        <f>INDEX('71200 Ann Hist'!$C$8:$AR$285,MATCH('71200M Ann'!$C220,'71200 Ann Hist'!$C$8:$C$285,0),MATCH('71200M Ann'!M$8,'71200 Ann Hist'!$C$8:$AR$8,0))</f>
        <v>0.4</v>
      </c>
      <c r="N220" s="8">
        <f>INDEX('71200 Ann Hist'!$C$8:$AR$285,MATCH('71200M Ann'!$C220,'71200 Ann Hist'!$C$8:$C$285,0),MATCH('71200M Ann'!N$8,'71200 Ann Hist'!$C$8:$AR$8,0))</f>
        <v>0.5</v>
      </c>
      <c r="O220" s="8">
        <f>INDEX('71200 Ann Hist'!$C$8:$AR$285,MATCH('71200M Ann'!$C220,'71200 Ann Hist'!$C$8:$C$285,0),MATCH('71200M Ann'!O$8,'71200 Ann Hist'!$C$8:$AR$8,0))</f>
        <v>0.5</v>
      </c>
      <c r="P220" s="8">
        <f>INDEX('71200 Ann Hist'!$C$8:$AR$285,MATCH('71200M Ann'!$C220,'71200 Ann Hist'!$C$8:$C$285,0),MATCH('71200M Ann'!P$8,'71200 Ann Hist'!$C$8:$AR$8,0))</f>
        <v>0.5</v>
      </c>
      <c r="Q220" s="8">
        <f>INDEX('71200 Ann Hist'!$C$8:$AR$285,MATCH('71200M Ann'!$C220,'71200 Ann Hist'!$C$8:$C$285,0),MATCH('71200M Ann'!Q$8,'71200 Ann Hist'!$C$8:$AR$8,0))</f>
        <v>0.6</v>
      </c>
      <c r="R220" s="8">
        <f>INDEX('71200 Ann Hist'!$C$8:$AR$285,MATCH('71200M Ann'!$C220,'71200 Ann Hist'!$C$8:$C$285,0),MATCH('71200M Ann'!R$8,'71200 Ann Hist'!$C$8:$AR$8,0))</f>
        <v>0.7</v>
      </c>
      <c r="S220" s="8">
        <f>INDEX('71200 Ann Hist'!$C$8:$AR$285,MATCH('71200M Ann'!$C220,'71200 Ann Hist'!$C$8:$C$285,0),MATCH('71200M Ann'!S$8,'71200 Ann Hist'!$C$8:$AR$8,0))</f>
        <v>0.8</v>
      </c>
      <c r="T220" s="8">
        <f>INDEX('71200 Ann Hist'!$C$8:$AR$285,MATCH('71200M Ann'!$C220,'71200 Ann Hist'!$C$8:$C$285,0),MATCH('71200M Ann'!T$8,'71200 Ann Hist'!$C$8:$AR$8,0))</f>
        <v>0.8</v>
      </c>
      <c r="U220" s="8">
        <f>INDEX('71200 Ann Hist'!$C$8:$AR$285,MATCH('71200M Ann'!$C220,'71200 Ann Hist'!$C$8:$C$285,0),MATCH('71200M Ann'!U$8,'71200 Ann Hist'!$C$8:$AR$8,0))</f>
        <v>0.9</v>
      </c>
      <c r="V220" s="8">
        <f>INDEX('71200 Ann Hist'!$C$8:$AR$285,MATCH('71200M Ann'!$C220,'71200 Ann Hist'!$C$8:$C$285,0),MATCH('71200M Ann'!V$8,'71200 Ann Hist'!$C$8:$AR$8,0))</f>
        <v>1</v>
      </c>
      <c r="W220" s="8">
        <f>INDEX('71200 Ann Hist'!$C$8:$AR$285,MATCH('71200M Ann'!$C220,'71200 Ann Hist'!$C$8:$C$285,0),MATCH('71200M Ann'!W$8,'71200 Ann Hist'!$C$8:$AR$8,0))</f>
        <v>1</v>
      </c>
      <c r="X220" s="8">
        <f>INDEX('71200 Ann Hist'!$C$8:$AR$285,MATCH('71200M Ann'!$C220,'71200 Ann Hist'!$C$8:$C$285,0),MATCH('71200M Ann'!X$8,'71200 Ann Hist'!$C$8:$AR$8,0))</f>
        <v>0.9</v>
      </c>
      <c r="Y220" s="8">
        <f>INDEX('71200 Ann Hist'!$C$8:$AR$285,MATCH('71200M Ann'!$C220,'71200 Ann Hist'!$C$8:$C$285,0),MATCH('71200M Ann'!Y$8,'71200 Ann Hist'!$C$8:$AR$8,0))</f>
        <v>0.8</v>
      </c>
      <c r="Z220" s="8">
        <f>INDEX('71200 Ann Hist'!$C$8:$AR$285,MATCH('71200M Ann'!$C220,'71200 Ann Hist'!$C$8:$C$285,0),MATCH('71200M Ann'!Z$8,'71200 Ann Hist'!$C$8:$AR$8,0))</f>
        <v>0.9</v>
      </c>
      <c r="AA220" s="8">
        <f>INDEX('71200 Ann Hist'!$C$8:$AR$285,MATCH('71200M Ann'!$C220,'71200 Ann Hist'!$C$8:$C$285,0),MATCH('71200M Ann'!AA$8,'71200 Ann Hist'!$C$8:$AR$8,0))</f>
        <v>0.9</v>
      </c>
      <c r="AB220" s="8">
        <f>INDEX('71200 Ann Hist'!$C$8:$AR$285,MATCH('71200M Ann'!$C220,'71200 Ann Hist'!$C$8:$C$285,0),MATCH('71200M Ann'!AB$8,'71200 Ann Hist'!$C$8:$AR$8,0))</f>
        <v>0.8</v>
      </c>
      <c r="AC220" s="8">
        <f>INDEX('71200 Ann Hist'!$C$8:$AR$285,MATCH('71200M Ann'!$C220,'71200 Ann Hist'!$C$8:$C$285,0),MATCH('71200M Ann'!AC$8,'71200 Ann Hist'!$C$8:$AR$8,0))</f>
        <v>0.8</v>
      </c>
      <c r="AD220" s="8">
        <f>INDEX('71200 Ann Hist'!$C$8:$AR$285,MATCH('71200M Ann'!$C220,'71200 Ann Hist'!$C$8:$C$285,0),MATCH('71200M Ann'!AD$8,'71200 Ann Hist'!$C$8:$AR$8,0))</f>
        <v>0.8</v>
      </c>
      <c r="AE220" s="8">
        <f>INDEX('71200 Ann Hist'!$C$8:$AR$285,MATCH('71200M Ann'!$C220,'71200 Ann Hist'!$C$8:$C$285,0),MATCH('71200M Ann'!AE$8,'71200 Ann Hist'!$C$8:$AR$8,0))</f>
        <v>0.7</v>
      </c>
      <c r="AF220" s="8">
        <f>INDEX('71200 Ann Hist'!$C$8:$AR$285,MATCH('71200M Ann'!$C220,'71200 Ann Hist'!$C$8:$C$285,0),MATCH('71200M Ann'!AF$8,'71200 Ann Hist'!$C$8:$AR$8,0))</f>
        <v>0.7</v>
      </c>
      <c r="AG220" s="8">
        <f>INDEX('71200 Ann Hist'!$C$8:$AR$285,MATCH('71200M Ann'!$C220,'71200 Ann Hist'!$C$8:$C$285,0),MATCH('71200M Ann'!AG$8,'71200 Ann Hist'!$C$8:$AR$8,0))</f>
        <v>0.7</v>
      </c>
      <c r="AH220" s="8">
        <f>INDEX('71200 Ann Hist'!$C$8:$AR$285,MATCH('71200M Ann'!$C220,'71200 Ann Hist'!$C$8:$C$285,0),MATCH('71200M Ann'!AH$8,'71200 Ann Hist'!$C$8:$AR$8,0))</f>
        <v>0.7</v>
      </c>
      <c r="AI220" s="8">
        <f>INDEX('71200 Ann Hist'!$C$8:$AR$285,MATCH('71200M Ann'!$C220,'71200 Ann Hist'!$C$8:$C$285,0),MATCH('71200M Ann'!AI$8,'71200 Ann Hist'!$C$8:$AR$8,0))</f>
        <v>0.6</v>
      </c>
      <c r="AJ220" s="8">
        <f>INDEX('71200 Ann Hist'!$C$8:$AR$285,MATCH('71200M Ann'!$C220,'71200 Ann Hist'!$C$8:$C$285,0),MATCH('71200M Ann'!AJ$8,'71200 Ann Hist'!$C$8:$AR$8,0))</f>
        <v>0.6</v>
      </c>
      <c r="AK220" s="8">
        <f>INDEX('71200 Ann Hist'!$C$8:$AR$285,MATCH('71200M Ann'!$C220,'71200 Ann Hist'!$C$8:$C$285,0),MATCH('71200M Ann'!AK$8,'71200 Ann Hist'!$C$8:$AR$8,0))</f>
        <v>0.5</v>
      </c>
      <c r="AL220" s="8">
        <f>INDEX('71200 Ann Hist'!$C$8:$AR$285,MATCH('71200M Ann'!$C220,'71200 Ann Hist'!$C$8:$C$285,0),MATCH('71200M Ann'!AL$8,'71200 Ann Hist'!$C$8:$AR$8,0))</f>
        <v>0.5</v>
      </c>
      <c r="AM220" s="8">
        <f>INDEX('71200 Ann Hist'!$C$8:$AR$285,MATCH('71200M Ann'!$C220,'71200 Ann Hist'!$C$8:$C$285,0),MATCH('71200M Ann'!AM$8,'71200 Ann Hist'!$C$8:$AR$8,0))</f>
        <v>0.5</v>
      </c>
      <c r="AN220" s="8">
        <f>INDEX('71200 Ann Hist'!$C$8:$AR$285,MATCH('71200M Ann'!$C220,'71200 Ann Hist'!$C$8:$C$285,0),MATCH('71200M Ann'!AN$8,'71200 Ann Hist'!$C$8:$AR$8,0))</f>
        <v>0.4</v>
      </c>
      <c r="AO220" s="8">
        <f>INDEX('71200 Ann Hist'!$C$8:$AR$285,MATCH('71200M Ann'!$C220,'71200 Ann Hist'!$C$8:$C$285,0),MATCH('71200M Ann'!AO$8,'71200 Ann Hist'!$C$8:$AR$8,0))</f>
        <v>0.4</v>
      </c>
      <c r="AP220" s="8">
        <f>INDEX('71200 Ann Hist'!$C$8:$AR$285,MATCH('71200M Ann'!$C220,'71200 Ann Hist'!$C$8:$C$285,0),MATCH('71200M Ann'!AP$8,'71200 Ann Hist'!$C$8:$AR$8,0))</f>
        <v>0.4</v>
      </c>
      <c r="AQ220" s="8">
        <f>INDEX('71200 Ann Hist'!$C$8:$AR$285,MATCH('71200M Ann'!$C220,'71200 Ann Hist'!$C$8:$C$285,0),MATCH('71200M Ann'!AQ$8,'71200 Ann Hist'!$C$8:$AR$8,0))</f>
        <v>0.4</v>
      </c>
      <c r="AR220" s="9">
        <f>INDEX('71200 Ann'!$C$8:$AZ$285,MATCH('71200M Ann'!$C220,'71200 Ann'!$C$8:$C$285,0),MATCH('71200M Ann'!AR$8,'71200 Ann'!$C$8:$AZ$8,0))</f>
        <v>0.4</v>
      </c>
      <c r="AS220" s="9">
        <f>INDEX('71200 Ann'!$C$8:$AZ$285,MATCH('71200M Ann'!$C220,'71200 Ann'!$C$8:$C$285,0),MATCH('71200M Ann'!AS$8,'71200 Ann'!$C$8:$AZ$8,0))</f>
        <v>0.4</v>
      </c>
      <c r="AT220" s="9">
        <f>INDEX('71200 Ann'!$C$8:$AZ$285,MATCH('71200M Ann'!$C220,'71200 Ann'!$C$8:$C$285,0),MATCH('71200M Ann'!AT$8,'71200 Ann'!$C$8:$AZ$8,0))</f>
        <v>0.4</v>
      </c>
      <c r="AU220" s="9">
        <f>INDEX('71200 Ann'!$C$8:$AZ$285,MATCH('71200M Ann'!$C220,'71200 Ann'!$C$8:$C$285,0),MATCH('71200M Ann'!AU$8,'71200 Ann'!$C$8:$AZ$8,0))</f>
        <v>0.5</v>
      </c>
      <c r="AV220" s="9">
        <f>INDEX('71200 Ann'!$C$8:$AZ$285,MATCH('71200M Ann'!$C220,'71200 Ann'!$C$8:$C$285,0),MATCH('71200M Ann'!AV$8,'71200 Ann'!$C$8:$AZ$8,0))</f>
        <v>0.5</v>
      </c>
      <c r="AW220" s="9">
        <f>INDEX('71200 Ann'!$C$8:$AZ$285,MATCH('71200M Ann'!$C220,'71200 Ann'!$C$8:$C$285,0),MATCH('71200M Ann'!AW$8,'71200 Ann'!$C$8:$AZ$8,0))</f>
        <v>0.6</v>
      </c>
      <c r="AX220" s="9">
        <f>INDEX('71200 Ann'!$C$8:$AZ$285,MATCH('71200M Ann'!$C220,'71200 Ann'!$C$8:$C$285,0),MATCH('71200M Ann'!AX$8,'71200 Ann'!$C$8:$AZ$8,0))</f>
        <v>0.6</v>
      </c>
      <c r="AY220" s="9">
        <f>INDEX('71200 Ann'!$C$8:$AZ$285,MATCH('71200M Ann'!$C220,'71200 Ann'!$C$8:$C$285,0),MATCH('71200M Ann'!AY$8,'71200 Ann'!$C$8:$AZ$8,0))</f>
        <v>0.7</v>
      </c>
      <c r="AZ220" s="9">
        <f>INDEX('71200 Ann'!$C$8:$AZ$285,MATCH('71200M Ann'!$C220,'71200 Ann'!$C$8:$C$285,0),MATCH('71200M Ann'!AZ$8,'71200 Ann'!$C$8:$AZ$8,0))</f>
        <v>0.7</v>
      </c>
      <c r="BA220" s="9">
        <f>INDEX('71200 Ann'!$C$8:$AZ$285,MATCH('71200M Ann'!$C220,'71200 Ann'!$C$8:$C$285,0),MATCH('71200M Ann'!BA$8,'71200 Ann'!$C$8:$AZ$8,0))</f>
        <v>0.7</v>
      </c>
      <c r="BB220" s="9">
        <f>INDEX('71200 Ann'!$C$8:$AZ$285,MATCH('71200M Ann'!$C220,'71200 Ann'!$C$8:$C$285,0),MATCH('71200M Ann'!BB$8,'71200 Ann'!$C$8:$AZ$8,0))</f>
        <v>0.8</v>
      </c>
      <c r="BC220" s="9">
        <f>INDEX('71200 Ann'!$C$8:$AZ$285,MATCH('71200M Ann'!$C220,'71200 Ann'!$C$8:$C$285,0),MATCH('71200M Ann'!BC$8,'71200 Ann'!$C$8:$AZ$8,0))</f>
        <v>0.8</v>
      </c>
      <c r="BD220" s="9">
        <f>INDEX('71200 Ann'!$C$8:$AZ$285,MATCH('71200M Ann'!$C220,'71200 Ann'!$C$8:$C$285,0),MATCH('71200M Ann'!BD$8,'71200 Ann'!$C$8:$AZ$8,0))</f>
        <v>0.7</v>
      </c>
      <c r="BE220" s="9">
        <f>INDEX('71200 Ann'!$C$8:$AZ$285,MATCH('71200M Ann'!$C220,'71200 Ann'!$C$8:$C$285,0),MATCH('71200M Ann'!BE$8,'71200 Ann'!$C$8:$AZ$8,0))</f>
        <v>0.7</v>
      </c>
      <c r="BF220" s="9">
        <f>INDEX('71200 Ann'!$C$8:$AZ$285,MATCH('71200M Ann'!$C220,'71200 Ann'!$C$8:$C$285,0),MATCH('71200M Ann'!BF$8,'71200 Ann'!$C$8:$AZ$8,0))</f>
        <v>0.7</v>
      </c>
      <c r="BG220" s="9">
        <f>INDEX('71200 Ann'!$C$8:$AZ$285,MATCH('71200M Ann'!$C220,'71200 Ann'!$C$8:$C$285,0),MATCH('71200M Ann'!BG$8,'71200 Ann'!$C$8:$AZ$8,0))</f>
        <v>0.6</v>
      </c>
      <c r="BH220" s="9">
        <f>INDEX('71200 Ann'!$C$8:$AZ$285,MATCH('71200M Ann'!$C220,'71200 Ann'!$C$8:$C$285,0),MATCH('71200M Ann'!BH$8,'71200 Ann'!$C$8:$AZ$8,0))</f>
        <v>0.5</v>
      </c>
      <c r="BI220" s="9">
        <f>INDEX('71200 Ann'!$C$8:$AZ$285,MATCH('71200M Ann'!$C220,'71200 Ann'!$C$8:$C$285,0),MATCH('71200M Ann'!BI$8,'71200 Ann'!$C$8:$AZ$8,0))</f>
        <v>0.5</v>
      </c>
      <c r="BJ220" s="9">
        <f>INDEX('71200 Ann'!$C$8:$AZ$285,MATCH('71200M Ann'!$C220,'71200 Ann'!$C$8:$C$285,0),MATCH('71200M Ann'!BJ$8,'71200 Ann'!$C$8:$AZ$8,0))</f>
        <v>0.4</v>
      </c>
      <c r="BK220" s="9">
        <f>INDEX('71200 Ann'!$C$8:$AZ$285,MATCH('71200M Ann'!$C220,'71200 Ann'!$C$8:$C$285,0),MATCH('71200M Ann'!BK$8,'71200 Ann'!$C$8:$AZ$8,0))</f>
        <v>0.4</v>
      </c>
      <c r="BL220" s="9">
        <f>INDEX('71200 Ann'!$C$8:$AZ$285,MATCH('71200M Ann'!$C220,'71200 Ann'!$C$8:$C$285,0),MATCH('71200M Ann'!BL$8,'71200 Ann'!$C$8:$AZ$8,0))</f>
        <v>0.4</v>
      </c>
      <c r="BM220" s="9">
        <f>INDEX('71200 Ann'!$C$8:$AZ$285,MATCH('71200M Ann'!$C220,'71200 Ann'!$C$8:$C$285,0),MATCH('71200M Ann'!BM$8,'71200 Ann'!$C$8:$AZ$8,0))</f>
        <v>0.4</v>
      </c>
      <c r="BN220" s="9">
        <f>INDEX('71200 Ann'!$C$8:$AZ$285,MATCH('71200M Ann'!$C220,'71200 Ann'!$C$8:$C$285,0),MATCH('71200M Ann'!BN$8,'71200 Ann'!$C$8:$AZ$8,0))</f>
        <v>0.4</v>
      </c>
      <c r="BO220" s="9">
        <f>INDEX('71200 Ann'!$C$8:$AZ$285,MATCH('71200M Ann'!$C220,'71200 Ann'!$C$8:$C$285,0),MATCH('71200M Ann'!BO$8,'71200 Ann'!$C$8:$AZ$8,0))</f>
        <v>0.3</v>
      </c>
      <c r="BP220" s="9">
        <f>INDEX('71200 Ann'!$C$8:$AZ$285,MATCH('71200M Ann'!$C220,'71200 Ann'!$C$8:$C$285,0),MATCH('71200M Ann'!BP$8,'71200 Ann'!$C$8:$AZ$8,0))</f>
        <v>0.3</v>
      </c>
      <c r="BQ220" s="9">
        <f>INDEX('71200 Ann'!$C$8:$AZ$285,MATCH('71200M Ann'!$C220,'71200 Ann'!$C$8:$C$285,0),MATCH('71200M Ann'!BQ$8,'71200 Ann'!$C$8:$AZ$8,0))</f>
        <v>0.3</v>
      </c>
      <c r="BR220" s="9">
        <f>INDEX('71200 Ann'!$C$8:$AZ$285,MATCH('71200M Ann'!$C220,'71200 Ann'!$C$8:$C$285,0),MATCH('71200M Ann'!BR$8,'71200 Ann'!$C$8:$AZ$8,0))</f>
        <v>0.3</v>
      </c>
      <c r="BS220" s="9">
        <f>INDEX('71200 Ann'!$C$8:$AZ$285,MATCH('71200M Ann'!$C220,'71200 Ann'!$C$8:$C$285,0),MATCH('71200M Ann'!BS$8,'71200 Ann'!$C$8:$AZ$8,0))</f>
        <v>0.3</v>
      </c>
      <c r="BT220" s="9">
        <f>INDEX('71200 Ann'!$C$8:$AZ$285,MATCH('71200M Ann'!$C220,'71200 Ann'!$C$8:$C$285,0),MATCH('71200M Ann'!BT$8,'71200 Ann'!$C$8:$AZ$8,0))</f>
        <v>0.2</v>
      </c>
      <c r="BU220" s="9">
        <f>INDEX('71200 Ann'!$C$8:$AZ$285,MATCH('71200M Ann'!$C220,'71200 Ann'!$C$8:$C$285,0),MATCH('71200M Ann'!BU$8,'71200 Ann'!$C$8:$AZ$8,0))</f>
        <v>0.2</v>
      </c>
      <c r="BV220" s="9">
        <f>INDEX('71200 Ann'!$C$8:$AZ$285,MATCH('71200M Ann'!$C220,'71200 Ann'!$C$8:$C$285,0),MATCH('71200M Ann'!BV$8,'71200 Ann'!$C$8:$AZ$8,0))</f>
        <v>0.2</v>
      </c>
      <c r="BW220" s="9">
        <f>INDEX('71200 Ann'!$C$8:$AZ$285,MATCH('71200M Ann'!$C220,'71200 Ann'!$C$8:$C$285,0),MATCH('71200M Ann'!BW$8,'71200 Ann'!$C$8:$AZ$8,0))</f>
        <v>0.2</v>
      </c>
      <c r="BX220" s="9">
        <f>INDEX('71200 Ann'!$C$8:$AZ$285,MATCH('71200M Ann'!$C220,'71200 Ann'!$C$8:$C$285,0),MATCH('71200M Ann'!BX$8,'71200 Ann'!$C$8:$AZ$8,0))</f>
        <v>0.2</v>
      </c>
      <c r="BY220" s="9">
        <f>INDEX('71200 Ann'!$C$8:$AZ$285,MATCH('71200M Ann'!$C220,'71200 Ann'!$C$8:$C$285,0),MATCH('71200M Ann'!BY$8,'71200 Ann'!$C$8:$AZ$8,0))</f>
        <v>0.2</v>
      </c>
      <c r="BZ220" s="9">
        <f>INDEX('71200 Ann'!$C$8:$AZ$285,MATCH('71200M Ann'!$C220,'71200 Ann'!$C$8:$C$285,0),MATCH('71200M Ann'!BZ$8,'71200 Ann'!$C$8:$AZ$8,0))</f>
        <v>0.2</v>
      </c>
      <c r="CA220" s="9">
        <f>INDEX('71200 Ann'!$C$8:$AZ$285,MATCH('71200M Ann'!$C220,'71200 Ann'!$C$8:$C$285,0),MATCH('71200M Ann'!CA$8,'71200 Ann'!$C$8:$AZ$8,0))</f>
        <v>0.2</v>
      </c>
      <c r="CB220" s="9">
        <f>INDEX('71200 Ann'!$C$8:$AZ$285,MATCH('71200M Ann'!$C220,'71200 Ann'!$C$8:$C$285,0),MATCH('71200M Ann'!CB$8,'71200 Ann'!$C$8:$AZ$8,0))</f>
        <v>0.2</v>
      </c>
      <c r="CC220" s="9">
        <f>INDEX('71200 Ann'!$C$8:$AZ$285,MATCH('71200M Ann'!$C220,'71200 Ann'!$C$8:$C$285,0),MATCH('71200M Ann'!CC$8,'71200 Ann'!$C$8:$AZ$8,0))</f>
        <v>0.3</v>
      </c>
      <c r="CD220" s="9">
        <f>INDEX('71200 Ann'!$C$8:$AZ$285,MATCH('71200M Ann'!$C220,'71200 Ann'!$C$8:$C$285,0),MATCH('71200M Ann'!CD$8,'71200 Ann'!$C$8:$AZ$8,0))</f>
        <v>0.3</v>
      </c>
      <c r="CE220" s="9">
        <f>INDEX('71200 Ann'!$C$8:$AZ$285,MATCH('71200M Ann'!$C220,'71200 Ann'!$C$8:$C$285,0),MATCH('71200M Ann'!CE$8,'71200 Ann'!$C$8:$AZ$8,0))</f>
        <v>0.3</v>
      </c>
      <c r="CF220" s="9">
        <f>INDEX('71200 Ann'!$C$8:$AZ$285,MATCH('71200M Ann'!$C220,'71200 Ann'!$C$8:$C$285,0),MATCH('71200M Ann'!CF$8,'71200 Ann'!$C$8:$AZ$8,0))</f>
        <v>0.2</v>
      </c>
      <c r="CG220" s="9">
        <f>INDEX('71200 Ann'!$C$8:$AZ$285,MATCH('71200M Ann'!$C220,'71200 Ann'!$C$8:$C$285,0),MATCH('71200M Ann'!CG$8,'71200 Ann'!$C$8:$AZ$8,0))</f>
        <v>0.2</v>
      </c>
      <c r="CH220" s="9">
        <f>INDEX('71200 Ann'!$C$8:$AZ$285,MATCH('71200M Ann'!$C220,'71200 Ann'!$C$8:$C$285,0),MATCH('71200M Ann'!CH$8,'71200 Ann'!$C$8:$AZ$8,0))</f>
        <v>0.2</v>
      </c>
      <c r="CI220" s="9">
        <f>INDEX('71200 Ann'!$C$8:$AZ$285,MATCH('71200M Ann'!$C220,'71200 Ann'!$C$8:$C$285,0),MATCH('71200M Ann'!CI$8,'71200 Ann'!$C$8:$AZ$8,0))</f>
        <v>0.2</v>
      </c>
      <c r="CJ220" s="9">
        <f>INDEX('71200 Ann'!$C$8:$AZ$285,MATCH('71200M Ann'!$C220,'71200 Ann'!$C$8:$C$285,0),MATCH('71200M Ann'!CJ$8,'71200 Ann'!$C$8:$AZ$8,0))</f>
        <v>0.3</v>
      </c>
      <c r="CK220" s="9">
        <f>INDEX('71200 Ann'!$C$8:$AZ$285,MATCH('71200M Ann'!$C220,'71200 Ann'!$C$8:$C$285,0),MATCH('71200M Ann'!CK$8,'71200 Ann'!$C$8:$AZ$8,0))</f>
        <v>0.4</v>
      </c>
      <c r="CL220" s="9">
        <f>INDEX('71200 Ann'!$C$8:$AZ$285,MATCH('71200M Ann'!$C220,'71200 Ann'!$C$8:$C$285,0),MATCH('71200M Ann'!CL$8,'71200 Ann'!$C$8:$AZ$8,0))</f>
        <v>0.4</v>
      </c>
      <c r="CM220" s="9"/>
    </row>
    <row r="221" spans="1:92" s="10" customFormat="1" x14ac:dyDescent="0.25">
      <c r="A221" s="35">
        <v>203</v>
      </c>
      <c r="B221" s="8" t="s">
        <v>863</v>
      </c>
      <c r="C221" s="8" t="s">
        <v>821</v>
      </c>
      <c r="D221" s="10">
        <f>INDEX('71200 Ann Hist'!$C$8:$AR$285,MATCH('71200M Ann'!$C221,'71200 Ann Hist'!$C$8:$C$285,0),MATCH('71200M Ann'!D$8,'71200 Ann Hist'!$C$8:$AR$8,0))</f>
        <v>0.4</v>
      </c>
      <c r="E221" s="10">
        <f>INDEX('71200 Ann Hist'!$C$8:$AR$285,MATCH('71200M Ann'!$C221,'71200 Ann Hist'!$C$8:$C$285,0),MATCH('71200M Ann'!E$8,'71200 Ann Hist'!$C$8:$AR$8,0))</f>
        <v>0.4</v>
      </c>
      <c r="F221" s="10">
        <f>INDEX('71200 Ann Hist'!$C$8:$AR$285,MATCH('71200M Ann'!$C221,'71200 Ann Hist'!$C$8:$C$285,0),MATCH('71200M Ann'!F$8,'71200 Ann Hist'!$C$8:$AR$8,0))</f>
        <v>0.4</v>
      </c>
      <c r="G221" s="10">
        <f>INDEX('71200 Ann Hist'!$C$8:$AR$285,MATCH('71200M Ann'!$C221,'71200 Ann Hist'!$C$8:$C$285,0),MATCH('71200M Ann'!G$8,'71200 Ann Hist'!$C$8:$AR$8,0))</f>
        <v>0.3</v>
      </c>
      <c r="H221" s="10">
        <f>INDEX('71200 Ann Hist'!$C$8:$AR$285,MATCH('71200M Ann'!$C221,'71200 Ann Hist'!$C$8:$C$285,0),MATCH('71200M Ann'!H$8,'71200 Ann Hist'!$C$8:$AR$8,0))</f>
        <v>0.3</v>
      </c>
      <c r="I221" s="10">
        <f>INDEX('71200 Ann Hist'!$C$8:$AR$285,MATCH('71200M Ann'!$C221,'71200 Ann Hist'!$C$8:$C$285,0),MATCH('71200M Ann'!I$8,'71200 Ann Hist'!$C$8:$AR$8,0))</f>
        <v>0.3</v>
      </c>
      <c r="J221" s="10">
        <f>INDEX('71200 Ann Hist'!$C$8:$AR$285,MATCH('71200M Ann'!$C221,'71200 Ann Hist'!$C$8:$C$285,0),MATCH('71200M Ann'!J$8,'71200 Ann Hist'!$C$8:$AR$8,0))</f>
        <v>0.4</v>
      </c>
      <c r="K221" s="10">
        <f>INDEX('71200 Ann Hist'!$C$8:$AR$285,MATCH('71200M Ann'!$C221,'71200 Ann Hist'!$C$8:$C$285,0),MATCH('71200M Ann'!K$8,'71200 Ann Hist'!$C$8:$AR$8,0))</f>
        <v>0.4</v>
      </c>
      <c r="L221" s="10">
        <f>INDEX('71200 Ann Hist'!$C$8:$AR$285,MATCH('71200M Ann'!$C221,'71200 Ann Hist'!$C$8:$C$285,0),MATCH('71200M Ann'!L$8,'71200 Ann Hist'!$C$8:$AR$8,0))</f>
        <v>0.4</v>
      </c>
      <c r="M221" s="10">
        <f>INDEX('71200 Ann Hist'!$C$8:$AR$285,MATCH('71200M Ann'!$C221,'71200 Ann Hist'!$C$8:$C$285,0),MATCH('71200M Ann'!M$8,'71200 Ann Hist'!$C$8:$AR$8,0))</f>
        <v>0.4</v>
      </c>
      <c r="N221" s="10">
        <f>INDEX('71200 Ann Hist'!$C$8:$AR$285,MATCH('71200M Ann'!$C221,'71200 Ann Hist'!$C$8:$C$285,0),MATCH('71200M Ann'!N$8,'71200 Ann Hist'!$C$8:$AR$8,0))</f>
        <v>0.4</v>
      </c>
      <c r="O221" s="10">
        <f>INDEX('71200 Ann Hist'!$C$8:$AR$285,MATCH('71200M Ann'!$C221,'71200 Ann Hist'!$C$8:$C$285,0),MATCH('71200M Ann'!O$8,'71200 Ann Hist'!$C$8:$AR$8,0))</f>
        <v>0.4</v>
      </c>
      <c r="P221" s="10">
        <f>INDEX('71200 Ann Hist'!$C$8:$AR$285,MATCH('71200M Ann'!$C221,'71200 Ann Hist'!$C$8:$C$285,0),MATCH('71200M Ann'!P$8,'71200 Ann Hist'!$C$8:$AR$8,0))</f>
        <v>0.6</v>
      </c>
      <c r="Q221" s="10">
        <f>INDEX('71200 Ann Hist'!$C$8:$AR$285,MATCH('71200M Ann'!$C221,'71200 Ann Hist'!$C$8:$C$285,0),MATCH('71200M Ann'!Q$8,'71200 Ann Hist'!$C$8:$AR$8,0))</f>
        <v>1.1000000000000001</v>
      </c>
      <c r="R221" s="10">
        <f>INDEX('71200 Ann Hist'!$C$8:$AR$285,MATCH('71200M Ann'!$C221,'71200 Ann Hist'!$C$8:$C$285,0),MATCH('71200M Ann'!R$8,'71200 Ann Hist'!$C$8:$AR$8,0))</f>
        <v>1.9</v>
      </c>
      <c r="S221" s="10">
        <f>INDEX('71200 Ann Hist'!$C$8:$AR$285,MATCH('71200M Ann'!$C221,'71200 Ann Hist'!$C$8:$C$285,0),MATCH('71200M Ann'!S$8,'71200 Ann Hist'!$C$8:$AR$8,0))</f>
        <v>2.7</v>
      </c>
      <c r="T221" s="10">
        <f>INDEX('71200 Ann Hist'!$C$8:$AR$285,MATCH('71200M Ann'!$C221,'71200 Ann Hist'!$C$8:$C$285,0),MATCH('71200M Ann'!T$8,'71200 Ann Hist'!$C$8:$AR$8,0))</f>
        <v>3.1</v>
      </c>
      <c r="U221" s="10">
        <f>INDEX('71200 Ann Hist'!$C$8:$AR$285,MATCH('71200M Ann'!$C221,'71200 Ann Hist'!$C$8:$C$285,0),MATCH('71200M Ann'!U$8,'71200 Ann Hist'!$C$8:$AR$8,0))</f>
        <v>3.1</v>
      </c>
      <c r="V221" s="10">
        <f>INDEX('71200 Ann Hist'!$C$8:$AR$285,MATCH('71200M Ann'!$C221,'71200 Ann Hist'!$C$8:$C$285,0),MATCH('71200M Ann'!V$8,'71200 Ann Hist'!$C$8:$AR$8,0))</f>
        <v>2.1</v>
      </c>
      <c r="W221" s="10">
        <f>INDEX('71200 Ann Hist'!$C$8:$AR$285,MATCH('71200M Ann'!$C221,'71200 Ann Hist'!$C$8:$C$285,0),MATCH('71200M Ann'!W$8,'71200 Ann Hist'!$C$8:$AR$8,0))</f>
        <v>2.5</v>
      </c>
      <c r="X221" s="10">
        <f>INDEX('71200 Ann Hist'!$C$8:$AR$285,MATCH('71200M Ann'!$C221,'71200 Ann Hist'!$C$8:$C$285,0),MATCH('71200M Ann'!X$8,'71200 Ann Hist'!$C$8:$AR$8,0))</f>
        <v>2.5</v>
      </c>
      <c r="Y221" s="10">
        <f>INDEX('71200 Ann Hist'!$C$8:$AR$285,MATCH('71200M Ann'!$C221,'71200 Ann Hist'!$C$8:$C$285,0),MATCH('71200M Ann'!Y$8,'71200 Ann Hist'!$C$8:$AR$8,0))</f>
        <v>2.5</v>
      </c>
      <c r="Z221" s="10">
        <f>INDEX('71200 Ann Hist'!$C$8:$AR$285,MATCH('71200M Ann'!$C221,'71200 Ann Hist'!$C$8:$C$285,0),MATCH('71200M Ann'!Z$8,'71200 Ann Hist'!$C$8:$AR$8,0))</f>
        <v>3.3</v>
      </c>
      <c r="AA221" s="10">
        <f>INDEX('71200 Ann Hist'!$C$8:$AR$285,MATCH('71200M Ann'!$C221,'71200 Ann Hist'!$C$8:$C$285,0),MATCH('71200M Ann'!AA$8,'71200 Ann Hist'!$C$8:$AR$8,0))</f>
        <v>3.6</v>
      </c>
      <c r="AB221" s="10">
        <f>INDEX('71200 Ann Hist'!$C$8:$AR$285,MATCH('71200M Ann'!$C221,'71200 Ann Hist'!$C$8:$C$285,0),MATCH('71200M Ann'!AB$8,'71200 Ann Hist'!$C$8:$AR$8,0))</f>
        <v>3.8</v>
      </c>
      <c r="AC221" s="10">
        <f>INDEX('71200 Ann Hist'!$C$8:$AR$285,MATCH('71200M Ann'!$C221,'71200 Ann Hist'!$C$8:$C$285,0),MATCH('71200M Ann'!AC$8,'71200 Ann Hist'!$C$8:$AR$8,0))</f>
        <v>3.8</v>
      </c>
      <c r="AD221" s="10">
        <f>INDEX('71200 Ann Hist'!$C$8:$AR$285,MATCH('71200M Ann'!$C221,'71200 Ann Hist'!$C$8:$C$285,0),MATCH('71200M Ann'!AD$8,'71200 Ann Hist'!$C$8:$AR$8,0))</f>
        <v>4</v>
      </c>
      <c r="AE221" s="10">
        <f>INDEX('71200 Ann Hist'!$C$8:$AR$285,MATCH('71200M Ann'!$C221,'71200 Ann Hist'!$C$8:$C$285,0),MATCH('71200M Ann'!AE$8,'71200 Ann Hist'!$C$8:$AR$8,0))</f>
        <v>4.4000000000000004</v>
      </c>
      <c r="AF221" s="10">
        <f>INDEX('71200 Ann Hist'!$C$8:$AR$285,MATCH('71200M Ann'!$C221,'71200 Ann Hist'!$C$8:$C$285,0),MATCH('71200M Ann'!AF$8,'71200 Ann Hist'!$C$8:$AR$8,0))</f>
        <v>4.9000000000000004</v>
      </c>
      <c r="AG221" s="10">
        <f>INDEX('71200 Ann Hist'!$C$8:$AR$285,MATCH('71200M Ann'!$C221,'71200 Ann Hist'!$C$8:$C$285,0),MATCH('71200M Ann'!AG$8,'71200 Ann Hist'!$C$8:$AR$8,0))</f>
        <v>5.3</v>
      </c>
      <c r="AH221" s="10">
        <f>INDEX('71200 Ann Hist'!$C$8:$AR$285,MATCH('71200M Ann'!$C221,'71200 Ann Hist'!$C$8:$C$285,0),MATCH('71200M Ann'!AH$8,'71200 Ann Hist'!$C$8:$AR$8,0))</f>
        <v>5.9</v>
      </c>
      <c r="AI221" s="10">
        <f>INDEX('71200 Ann Hist'!$C$8:$AR$285,MATCH('71200M Ann'!$C221,'71200 Ann Hist'!$C$8:$C$285,0),MATCH('71200M Ann'!AI$8,'71200 Ann Hist'!$C$8:$AR$8,0))</f>
        <v>6.3</v>
      </c>
      <c r="AJ221" s="10">
        <f>INDEX('71200 Ann Hist'!$C$8:$AR$285,MATCH('71200M Ann'!$C221,'71200 Ann Hist'!$C$8:$C$285,0),MATCH('71200M Ann'!AJ$8,'71200 Ann Hist'!$C$8:$AR$8,0))</f>
        <v>6.8</v>
      </c>
      <c r="AK221" s="10">
        <f>INDEX('71200 Ann Hist'!$C$8:$AR$285,MATCH('71200M Ann'!$C221,'71200 Ann Hist'!$C$8:$C$285,0),MATCH('71200M Ann'!AK$8,'71200 Ann Hist'!$C$8:$AR$8,0))</f>
        <v>7.3</v>
      </c>
      <c r="AL221" s="10">
        <f>INDEX('71200 Ann Hist'!$C$8:$AR$285,MATCH('71200M Ann'!$C221,'71200 Ann Hist'!$C$8:$C$285,0),MATCH('71200M Ann'!AL$8,'71200 Ann Hist'!$C$8:$AR$8,0))</f>
        <v>7.8</v>
      </c>
      <c r="AM221" s="10">
        <f>INDEX('71200 Ann Hist'!$C$8:$AR$285,MATCH('71200M Ann'!$C221,'71200 Ann Hist'!$C$8:$C$285,0),MATCH('71200M Ann'!AM$8,'71200 Ann Hist'!$C$8:$AR$8,0))</f>
        <v>8.6</v>
      </c>
      <c r="AN221" s="10">
        <f>INDEX('71200 Ann Hist'!$C$8:$AR$285,MATCH('71200M Ann'!$C221,'71200 Ann Hist'!$C$8:$C$285,0),MATCH('71200M Ann'!AN$8,'71200 Ann Hist'!$C$8:$AR$8,0))</f>
        <v>9.6</v>
      </c>
      <c r="AO221" s="10">
        <f>INDEX('71200 Ann Hist'!$C$8:$AR$285,MATCH('71200M Ann'!$C221,'71200 Ann Hist'!$C$8:$C$285,0),MATCH('71200M Ann'!AO$8,'71200 Ann Hist'!$C$8:$AR$8,0))</f>
        <v>10.6</v>
      </c>
      <c r="AP221" s="10">
        <f>INDEX('71200 Ann Hist'!$C$8:$AR$285,MATCH('71200M Ann'!$C221,'71200 Ann Hist'!$C$8:$C$285,0),MATCH('71200M Ann'!AP$8,'71200 Ann Hist'!$C$8:$AR$8,0))</f>
        <v>11.6</v>
      </c>
      <c r="AQ221" s="10">
        <f>INDEX('71200 Ann Hist'!$C$8:$AR$285,MATCH('71200M Ann'!$C221,'71200 Ann Hist'!$C$8:$C$285,0),MATCH('71200M Ann'!AQ$8,'71200 Ann Hist'!$C$8:$AR$8,0))</f>
        <v>13.5</v>
      </c>
      <c r="AR221" s="11">
        <f>INDEX('71200 Ann'!$C$8:$AZ$285,MATCH('71200M Ann'!$C221,'71200 Ann'!$C$8:$C$285,0),MATCH('71200M Ann'!AR$8,'71200 Ann'!$C$8:$AZ$8,0))</f>
        <v>15.2</v>
      </c>
      <c r="AS221" s="11">
        <f>INDEX('71200 Ann'!$C$8:$AZ$285,MATCH('71200M Ann'!$C221,'71200 Ann'!$C$8:$C$285,0),MATCH('71200M Ann'!AS$8,'71200 Ann'!$C$8:$AZ$8,0))</f>
        <v>17.600000000000001</v>
      </c>
      <c r="AT221" s="11">
        <f>INDEX('71200 Ann'!$C$8:$AZ$285,MATCH('71200M Ann'!$C221,'71200 Ann'!$C$8:$C$285,0),MATCH('71200M Ann'!AT$8,'71200 Ann'!$C$8:$AZ$8,0))</f>
        <v>19.3</v>
      </c>
      <c r="AU221" s="11">
        <f>INDEX('71200 Ann'!$C$8:$AZ$285,MATCH('71200M Ann'!$C221,'71200 Ann'!$C$8:$C$285,0),MATCH('71200M Ann'!AU$8,'71200 Ann'!$C$8:$AZ$8,0))</f>
        <v>21.9</v>
      </c>
      <c r="AV221" s="11">
        <f>INDEX('71200 Ann'!$C$8:$AZ$285,MATCH('71200M Ann'!$C221,'71200 Ann'!$C$8:$C$285,0),MATCH('71200M Ann'!AV$8,'71200 Ann'!$C$8:$AZ$8,0))</f>
        <v>24.1</v>
      </c>
      <c r="AW221" s="11">
        <f>INDEX('71200 Ann'!$C$8:$AZ$285,MATCH('71200M Ann'!$C221,'71200 Ann'!$C$8:$C$285,0),MATCH('71200M Ann'!AW$8,'71200 Ann'!$C$8:$AZ$8,0))</f>
        <v>27.9</v>
      </c>
      <c r="AX221" s="11">
        <f>INDEX('71200 Ann'!$C$8:$AZ$285,MATCH('71200M Ann'!$C221,'71200 Ann'!$C$8:$C$285,0),MATCH('71200M Ann'!AX$8,'71200 Ann'!$C$8:$AZ$8,0))</f>
        <v>33.5</v>
      </c>
      <c r="AY221" s="11">
        <f>INDEX('71200 Ann'!$C$8:$AZ$285,MATCH('71200M Ann'!$C221,'71200 Ann'!$C$8:$C$285,0),MATCH('71200M Ann'!AY$8,'71200 Ann'!$C$8:$AZ$8,0))</f>
        <v>40.700000000000003</v>
      </c>
      <c r="AZ221" s="11">
        <f>INDEX('71200 Ann'!$C$8:$AZ$285,MATCH('71200M Ann'!$C221,'71200 Ann'!$C$8:$C$285,0),MATCH('71200M Ann'!AZ$8,'71200 Ann'!$C$8:$AZ$8,0))</f>
        <v>47.7</v>
      </c>
      <c r="BA221" s="11">
        <f>INDEX('71200 Ann'!$C$8:$AZ$285,MATCH('71200M Ann'!$C221,'71200 Ann'!$C$8:$C$285,0),MATCH('71200M Ann'!BA$8,'71200 Ann'!$C$8:$AZ$8,0))</f>
        <v>55.7</v>
      </c>
      <c r="BB221" s="11">
        <f>INDEX('71200 Ann'!$C$8:$AZ$285,MATCH('71200M Ann'!$C221,'71200 Ann'!$C$8:$C$285,0),MATCH('71200M Ann'!BB$8,'71200 Ann'!$C$8:$AZ$8,0))</f>
        <v>63.2</v>
      </c>
      <c r="BC221" s="11">
        <f>INDEX('71200 Ann'!$C$8:$AZ$285,MATCH('71200M Ann'!$C221,'71200 Ann'!$C$8:$C$285,0),MATCH('71200M Ann'!BC$8,'71200 Ann'!$C$8:$AZ$8,0))</f>
        <v>72.7</v>
      </c>
      <c r="BD221" s="11">
        <f>INDEX('71200 Ann'!$C$8:$AZ$285,MATCH('71200M Ann'!$C221,'71200 Ann'!$C$8:$C$285,0),MATCH('71200M Ann'!BD$8,'71200 Ann'!$C$8:$AZ$8,0))</f>
        <v>84.2</v>
      </c>
      <c r="BE221" s="11">
        <f>INDEX('71200 Ann'!$C$8:$AZ$285,MATCH('71200M Ann'!$C221,'71200 Ann'!$C$8:$C$285,0),MATCH('71200M Ann'!BE$8,'71200 Ann'!$C$8:$AZ$8,0))</f>
        <v>95.9</v>
      </c>
      <c r="BF221" s="11">
        <f>INDEX('71200 Ann'!$C$8:$AZ$285,MATCH('71200M Ann'!$C221,'71200 Ann'!$C$8:$C$285,0),MATCH('71200M Ann'!BF$8,'71200 Ann'!$C$8:$AZ$8,0))</f>
        <v>105</v>
      </c>
      <c r="BG221" s="11">
        <f>INDEX('71200 Ann'!$C$8:$AZ$285,MATCH('71200M Ann'!$C221,'71200 Ann'!$C$8:$C$285,0),MATCH('71200M Ann'!BG$8,'71200 Ann'!$C$8:$AZ$8,0))</f>
        <v>113.9</v>
      </c>
      <c r="BH221" s="11">
        <f>INDEX('71200 Ann'!$C$8:$AZ$285,MATCH('71200M Ann'!$C221,'71200 Ann'!$C$8:$C$285,0),MATCH('71200M Ann'!BH$8,'71200 Ann'!$C$8:$AZ$8,0))</f>
        <v>124.2</v>
      </c>
      <c r="BI221" s="11">
        <f>INDEX('71200 Ann'!$C$8:$AZ$285,MATCH('71200M Ann'!$C221,'71200 Ann'!$C$8:$C$285,0),MATCH('71200M Ann'!BI$8,'71200 Ann'!$C$8:$AZ$8,0))</f>
        <v>132.1</v>
      </c>
      <c r="BJ221" s="11">
        <f>INDEX('71200 Ann'!$C$8:$AZ$285,MATCH('71200M Ann'!$C221,'71200 Ann'!$C$8:$C$285,0),MATCH('71200M Ann'!BJ$8,'71200 Ann'!$C$8:$AZ$8,0))</f>
        <v>140.9</v>
      </c>
      <c r="BK221" s="11">
        <f>INDEX('71200 Ann'!$C$8:$AZ$285,MATCH('71200M Ann'!$C221,'71200 Ann'!$C$8:$C$285,0),MATCH('71200M Ann'!BK$8,'71200 Ann'!$C$8:$AZ$8,0))</f>
        <v>157.80000000000001</v>
      </c>
      <c r="BL221" s="11">
        <f>INDEX('71200 Ann'!$C$8:$AZ$285,MATCH('71200M Ann'!$C221,'71200 Ann'!$C$8:$C$285,0),MATCH('71200M Ann'!BL$8,'71200 Ann'!$C$8:$AZ$8,0))</f>
        <v>175.1</v>
      </c>
      <c r="BM221" s="11">
        <f>INDEX('71200 Ann'!$C$8:$AZ$285,MATCH('71200M Ann'!$C221,'71200 Ann'!$C$8:$C$285,0),MATCH('71200M Ann'!BM$8,'71200 Ann'!$C$8:$AZ$8,0))</f>
        <v>194.5</v>
      </c>
      <c r="BN221" s="11">
        <f>INDEX('71200 Ann'!$C$8:$AZ$285,MATCH('71200M Ann'!$C221,'71200 Ann'!$C$8:$C$285,0),MATCH('71200M Ann'!BN$8,'71200 Ann'!$C$8:$AZ$8,0))</f>
        <v>210.8</v>
      </c>
      <c r="BO221" s="11">
        <f>INDEX('71200 Ann'!$C$8:$AZ$285,MATCH('71200M Ann'!$C221,'71200 Ann'!$C$8:$C$285,0),MATCH('71200M Ann'!BO$8,'71200 Ann'!$C$8:$AZ$8,0))</f>
        <v>235.7</v>
      </c>
      <c r="BP221" s="11">
        <f>INDEX('71200 Ann'!$C$8:$AZ$285,MATCH('71200M Ann'!$C221,'71200 Ann'!$C$8:$C$285,0),MATCH('71200M Ann'!BP$8,'71200 Ann'!$C$8:$AZ$8,0))</f>
        <v>255.1</v>
      </c>
      <c r="BQ221" s="11">
        <f>INDEX('71200 Ann'!$C$8:$AZ$285,MATCH('71200M Ann'!$C221,'71200 Ann'!$C$8:$C$285,0),MATCH('71200M Ann'!BQ$8,'71200 Ann'!$C$8:$AZ$8,0))</f>
        <v>266.89999999999998</v>
      </c>
      <c r="BR221" s="11">
        <f>INDEX('71200 Ann'!$C$8:$AZ$285,MATCH('71200M Ann'!$C221,'71200 Ann'!$C$8:$C$285,0),MATCH('71200M Ann'!BR$8,'71200 Ann'!$C$8:$AZ$8,0))</f>
        <v>264.10000000000002</v>
      </c>
      <c r="BS221" s="11">
        <f>INDEX('71200 Ann'!$C$8:$AZ$285,MATCH('71200M Ann'!$C221,'71200 Ann'!$C$8:$C$285,0),MATCH('71200M Ann'!BS$8,'71200 Ann'!$C$8:$AZ$8,0))</f>
        <v>267.3</v>
      </c>
      <c r="BT221" s="11">
        <f>INDEX('71200 Ann'!$C$8:$AZ$285,MATCH('71200M Ann'!$C221,'71200 Ann'!$C$8:$C$285,0),MATCH('71200M Ann'!BT$8,'71200 Ann'!$C$8:$AZ$8,0))</f>
        <v>271.39999999999998</v>
      </c>
      <c r="BU221" s="11">
        <f>INDEX('71200 Ann'!$C$8:$AZ$285,MATCH('71200M Ann'!$C221,'71200 Ann'!$C$8:$C$285,0),MATCH('71200M Ann'!BU$8,'71200 Ann'!$C$8:$AZ$8,0))</f>
        <v>292.5</v>
      </c>
      <c r="BV221" s="11">
        <f>INDEX('71200 Ann'!$C$8:$AZ$285,MATCH('71200M Ann'!$C221,'71200 Ann'!$C$8:$C$285,0),MATCH('71200M Ann'!BV$8,'71200 Ann'!$C$8:$AZ$8,0))</f>
        <v>319</v>
      </c>
      <c r="BW221" s="11">
        <f>INDEX('71200 Ann'!$C$8:$AZ$285,MATCH('71200M Ann'!$C221,'71200 Ann'!$C$8:$C$285,0),MATCH('71200M Ann'!BW$8,'71200 Ann'!$C$8:$AZ$8,0))</f>
        <v>354.7</v>
      </c>
      <c r="BX221" s="11">
        <f>INDEX('71200 Ann'!$C$8:$AZ$285,MATCH('71200M Ann'!$C221,'71200 Ann'!$C$8:$C$285,0),MATCH('71200M Ann'!BX$8,'71200 Ann'!$C$8:$AZ$8,0))</f>
        <v>385.7</v>
      </c>
      <c r="BY221" s="11">
        <f>INDEX('71200 Ann'!$C$8:$AZ$285,MATCH('71200M Ann'!$C221,'71200 Ann'!$C$8:$C$285,0),MATCH('71200M Ann'!BY$8,'71200 Ann'!$C$8:$AZ$8,0))</f>
        <v>411.6</v>
      </c>
      <c r="BZ221" s="11">
        <f>INDEX('71200 Ann'!$C$8:$AZ$285,MATCH('71200M Ann'!$C221,'71200 Ann'!$C$8:$C$285,0),MATCH('71200M Ann'!BZ$8,'71200 Ann'!$C$8:$AZ$8,0))</f>
        <v>448.3</v>
      </c>
      <c r="CA221" s="11">
        <f>INDEX('71200 Ann'!$C$8:$AZ$285,MATCH('71200M Ann'!$C221,'71200 Ann'!$C$8:$C$285,0),MATCH('71200M Ann'!CA$8,'71200 Ann'!$C$8:$AZ$8,0))</f>
        <v>482.7</v>
      </c>
      <c r="CB221" s="11">
        <f>INDEX('71200 Ann'!$C$8:$AZ$285,MATCH('71200M Ann'!$C221,'71200 Ann'!$C$8:$C$285,0),MATCH('71200M Ann'!CB$8,'71200 Ann'!$C$8:$AZ$8,0))</f>
        <v>519.70000000000005</v>
      </c>
      <c r="CC221" s="11">
        <f>INDEX('71200 Ann'!$C$8:$AZ$285,MATCH('71200M Ann'!$C221,'71200 Ann'!$C$8:$C$285,0),MATCH('71200M Ann'!CC$8,'71200 Ann'!$C$8:$AZ$8,0))</f>
        <v>534.5</v>
      </c>
      <c r="CD221" s="11">
        <f>INDEX('71200 Ann'!$C$8:$AZ$285,MATCH('71200M Ann'!$C221,'71200 Ann'!$C$8:$C$285,0),MATCH('71200M Ann'!CD$8,'71200 Ann'!$C$8:$AZ$8,0))</f>
        <v>557.4</v>
      </c>
      <c r="CE221" s="11">
        <f>INDEX('71200 Ann'!$C$8:$AZ$285,MATCH('71200M Ann'!$C221,'71200 Ann'!$C$8:$C$285,0),MATCH('71200M Ann'!CE$8,'71200 Ann'!$C$8:$AZ$8,0))</f>
        <v>575.6</v>
      </c>
      <c r="CF221" s="11">
        <f>INDEX('71200 Ann'!$C$8:$AZ$285,MATCH('71200M Ann'!$C221,'71200 Ann'!$C$8:$C$285,0),MATCH('71200M Ann'!CF$8,'71200 Ann'!$C$8:$AZ$8,0))</f>
        <v>588.70000000000005</v>
      </c>
      <c r="CG221" s="11">
        <f>INDEX('71200 Ann'!$C$8:$AZ$285,MATCH('71200M Ann'!$C221,'71200 Ann'!$C$8:$C$285,0),MATCH('71200M Ann'!CG$8,'71200 Ann'!$C$8:$AZ$8,0))</f>
        <v>597.20000000000005</v>
      </c>
      <c r="CH221" s="11">
        <f>INDEX('71200 Ann'!$C$8:$AZ$285,MATCH('71200M Ann'!$C221,'71200 Ann'!$C$8:$C$285,0),MATCH('71200M Ann'!CH$8,'71200 Ann'!$C$8:$AZ$8,0))</f>
        <v>622.70000000000005</v>
      </c>
      <c r="CI221" s="11">
        <f>INDEX('71200 Ann'!$C$8:$AZ$285,MATCH('71200M Ann'!$C221,'71200 Ann'!$C$8:$C$285,0),MATCH('71200M Ann'!CI$8,'71200 Ann'!$C$8:$AZ$8,0))</f>
        <v>637.1</v>
      </c>
      <c r="CJ221" s="11">
        <f>INDEX('71200 Ann'!$C$8:$AZ$285,MATCH('71200M Ann'!$C221,'71200 Ann'!$C$8:$C$285,0),MATCH('71200M Ann'!CJ$8,'71200 Ann'!$C$8:$AZ$8,0))</f>
        <v>662</v>
      </c>
      <c r="CK221" s="11">
        <f>INDEX('71200 Ann'!$C$8:$AZ$285,MATCH('71200M Ann'!$C221,'71200 Ann'!$C$8:$C$285,0),MATCH('71200M Ann'!CK$8,'71200 Ann'!$C$8:$AZ$8,0))</f>
        <v>682.5</v>
      </c>
      <c r="CL221" s="11">
        <f>INDEX('71200 Ann'!$C$8:$AZ$285,MATCH('71200M Ann'!$C221,'71200 Ann'!$C$8:$C$285,0),MATCH('71200M Ann'!CL$8,'71200 Ann'!$C$8:$AZ$8,0))</f>
        <v>708.8</v>
      </c>
      <c r="CM221" s="11"/>
      <c r="CN221" s="8"/>
    </row>
    <row r="222" spans="1:92" s="10" customFormat="1" x14ac:dyDescent="0.25">
      <c r="A222" s="32">
        <v>204</v>
      </c>
      <c r="B222" s="10" t="s">
        <v>1922</v>
      </c>
      <c r="C222" s="10" t="s">
        <v>123</v>
      </c>
      <c r="D222" s="10">
        <f>INDEX('71200 Ann Hist'!$C$8:$AR$285,MATCH('71200M Ann'!$C222,'71200 Ann Hist'!$C$8:$C$285,0),MATCH('71200M Ann'!D$8,'71200 Ann Hist'!$C$8:$AR$8,0))</f>
        <v>0.3</v>
      </c>
      <c r="E222" s="10">
        <f>INDEX('71200 Ann Hist'!$C$8:$AR$285,MATCH('71200M Ann'!$C222,'71200 Ann Hist'!$C$8:$C$285,0),MATCH('71200M Ann'!E$8,'71200 Ann Hist'!$C$8:$AR$8,0))</f>
        <v>0.2</v>
      </c>
      <c r="F222" s="10">
        <f>INDEX('71200 Ann Hist'!$C$8:$AR$285,MATCH('71200M Ann'!$C222,'71200 Ann Hist'!$C$8:$C$285,0),MATCH('71200M Ann'!F$8,'71200 Ann Hist'!$C$8:$AR$8,0))</f>
        <v>0.2</v>
      </c>
      <c r="G222" s="10">
        <f>INDEX('71200 Ann Hist'!$C$8:$AR$285,MATCH('71200M Ann'!$C222,'71200 Ann Hist'!$C$8:$C$285,0),MATCH('71200M Ann'!G$8,'71200 Ann Hist'!$C$8:$AR$8,0))</f>
        <v>0.2</v>
      </c>
      <c r="H222" s="10">
        <f>INDEX('71200 Ann Hist'!$C$8:$AR$285,MATCH('71200M Ann'!$C222,'71200 Ann Hist'!$C$8:$C$285,0),MATCH('71200M Ann'!H$8,'71200 Ann Hist'!$C$8:$AR$8,0))</f>
        <v>0.2</v>
      </c>
      <c r="I222" s="10">
        <f>INDEX('71200 Ann Hist'!$C$8:$AR$285,MATCH('71200M Ann'!$C222,'71200 Ann Hist'!$C$8:$C$285,0),MATCH('71200M Ann'!I$8,'71200 Ann Hist'!$C$8:$AR$8,0))</f>
        <v>0.2</v>
      </c>
      <c r="J222" s="10">
        <f>INDEX('71200 Ann Hist'!$C$8:$AR$285,MATCH('71200M Ann'!$C222,'71200 Ann Hist'!$C$8:$C$285,0),MATCH('71200M Ann'!J$8,'71200 Ann Hist'!$C$8:$AR$8,0))</f>
        <v>0.2</v>
      </c>
      <c r="K222" s="10">
        <f>INDEX('71200 Ann Hist'!$C$8:$AR$285,MATCH('71200M Ann'!$C222,'71200 Ann Hist'!$C$8:$C$285,0),MATCH('71200M Ann'!K$8,'71200 Ann Hist'!$C$8:$AR$8,0))</f>
        <v>0.2</v>
      </c>
      <c r="L222" s="10">
        <f>INDEX('71200 Ann Hist'!$C$8:$AR$285,MATCH('71200M Ann'!$C222,'71200 Ann Hist'!$C$8:$C$285,0),MATCH('71200M Ann'!L$8,'71200 Ann Hist'!$C$8:$AR$8,0))</f>
        <v>0.3</v>
      </c>
      <c r="M222" s="10">
        <f>INDEX('71200 Ann Hist'!$C$8:$AR$285,MATCH('71200M Ann'!$C222,'71200 Ann Hist'!$C$8:$C$285,0),MATCH('71200M Ann'!M$8,'71200 Ann Hist'!$C$8:$AR$8,0))</f>
        <v>0.2</v>
      </c>
      <c r="N222" s="10">
        <f>INDEX('71200 Ann Hist'!$C$8:$AR$285,MATCH('71200M Ann'!$C222,'71200 Ann Hist'!$C$8:$C$285,0),MATCH('71200M Ann'!N$8,'71200 Ann Hist'!$C$8:$AR$8,0))</f>
        <v>0.3</v>
      </c>
      <c r="O222" s="10">
        <f>INDEX('71200 Ann Hist'!$C$8:$AR$285,MATCH('71200M Ann'!$C222,'71200 Ann Hist'!$C$8:$C$285,0),MATCH('71200M Ann'!O$8,'71200 Ann Hist'!$C$8:$AR$8,0))</f>
        <v>0.3</v>
      </c>
      <c r="P222" s="10">
        <f>INDEX('71200 Ann Hist'!$C$8:$AR$285,MATCH('71200M Ann'!$C222,'71200 Ann Hist'!$C$8:$C$285,0),MATCH('71200M Ann'!P$8,'71200 Ann Hist'!$C$8:$AR$8,0))</f>
        <v>0.5</v>
      </c>
      <c r="Q222" s="10">
        <f>INDEX('71200 Ann Hist'!$C$8:$AR$285,MATCH('71200M Ann'!$C222,'71200 Ann Hist'!$C$8:$C$285,0),MATCH('71200M Ann'!Q$8,'71200 Ann Hist'!$C$8:$AR$8,0))</f>
        <v>0.9</v>
      </c>
      <c r="R222" s="10">
        <f>INDEX('71200 Ann Hist'!$C$8:$AR$285,MATCH('71200M Ann'!$C222,'71200 Ann Hist'!$C$8:$C$285,0),MATCH('71200M Ann'!R$8,'71200 Ann Hist'!$C$8:$AR$8,0))</f>
        <v>1.7</v>
      </c>
      <c r="S222" s="10">
        <f>INDEX('71200 Ann Hist'!$C$8:$AR$285,MATCH('71200M Ann'!$C222,'71200 Ann Hist'!$C$8:$C$285,0),MATCH('71200M Ann'!S$8,'71200 Ann Hist'!$C$8:$AR$8,0))</f>
        <v>2.4</v>
      </c>
      <c r="T222" s="10">
        <f>INDEX('71200 Ann Hist'!$C$8:$AR$285,MATCH('71200M Ann'!$C222,'71200 Ann Hist'!$C$8:$C$285,0),MATCH('71200M Ann'!T$8,'71200 Ann Hist'!$C$8:$AR$8,0))</f>
        <v>2.8</v>
      </c>
      <c r="U222" s="10">
        <f>INDEX('71200 Ann Hist'!$C$8:$AR$285,MATCH('71200M Ann'!$C222,'71200 Ann Hist'!$C$8:$C$285,0),MATCH('71200M Ann'!U$8,'71200 Ann Hist'!$C$8:$AR$8,0))</f>
        <v>1.3</v>
      </c>
      <c r="V222" s="10">
        <f>INDEX('71200 Ann Hist'!$C$8:$AR$285,MATCH('71200M Ann'!$C222,'71200 Ann Hist'!$C$8:$C$285,0),MATCH('71200M Ann'!V$8,'71200 Ann Hist'!$C$8:$AR$8,0))</f>
        <v>1</v>
      </c>
      <c r="W222" s="10">
        <f>INDEX('71200 Ann Hist'!$C$8:$AR$285,MATCH('71200M Ann'!$C222,'71200 Ann Hist'!$C$8:$C$285,0),MATCH('71200M Ann'!W$8,'71200 Ann Hist'!$C$8:$AR$8,0))</f>
        <v>1</v>
      </c>
      <c r="X222" s="10">
        <f>INDEX('71200 Ann Hist'!$C$8:$AR$285,MATCH('71200M Ann'!$C222,'71200 Ann Hist'!$C$8:$C$285,0),MATCH('71200M Ann'!X$8,'71200 Ann Hist'!$C$8:$AR$8,0))</f>
        <v>1</v>
      </c>
      <c r="Y222" s="10">
        <f>INDEX('71200 Ann Hist'!$C$8:$AR$285,MATCH('71200M Ann'!$C222,'71200 Ann Hist'!$C$8:$C$285,0),MATCH('71200M Ann'!Y$8,'71200 Ann Hist'!$C$8:$AR$8,0))</f>
        <v>1.1000000000000001</v>
      </c>
      <c r="Z222" s="10">
        <f>INDEX('71200 Ann Hist'!$C$8:$AR$285,MATCH('71200M Ann'!$C222,'71200 Ann Hist'!$C$8:$C$285,0),MATCH('71200M Ann'!Z$8,'71200 Ann Hist'!$C$8:$AR$8,0))</f>
        <v>1.6</v>
      </c>
      <c r="AA222" s="10">
        <f>INDEX('71200 Ann Hist'!$C$8:$AR$285,MATCH('71200M Ann'!$C222,'71200 Ann Hist'!$C$8:$C$285,0),MATCH('71200M Ann'!AA$8,'71200 Ann Hist'!$C$8:$AR$8,0))</f>
        <v>1.8</v>
      </c>
      <c r="AB222" s="10">
        <f>INDEX('71200 Ann Hist'!$C$8:$AR$285,MATCH('71200M Ann'!$C222,'71200 Ann Hist'!$C$8:$C$285,0),MATCH('71200M Ann'!AB$8,'71200 Ann Hist'!$C$8:$AR$8,0))</f>
        <v>1.7</v>
      </c>
      <c r="AC222" s="10">
        <f>INDEX('71200 Ann Hist'!$C$8:$AR$285,MATCH('71200M Ann'!$C222,'71200 Ann Hist'!$C$8:$C$285,0),MATCH('71200M Ann'!AC$8,'71200 Ann Hist'!$C$8:$AR$8,0))</f>
        <v>1.5</v>
      </c>
      <c r="AD222" s="10">
        <f>INDEX('71200 Ann Hist'!$C$8:$AR$285,MATCH('71200M Ann'!$C222,'71200 Ann Hist'!$C$8:$C$285,0),MATCH('71200M Ann'!AD$8,'71200 Ann Hist'!$C$8:$AR$8,0))</f>
        <v>1.3</v>
      </c>
      <c r="AE222" s="10">
        <f>INDEX('71200 Ann Hist'!$C$8:$AR$285,MATCH('71200M Ann'!$C222,'71200 Ann Hist'!$C$8:$C$285,0),MATCH('71200M Ann'!AE$8,'71200 Ann Hist'!$C$8:$AR$8,0))</f>
        <v>1.2</v>
      </c>
      <c r="AF222" s="10">
        <f>INDEX('71200 Ann Hist'!$C$8:$AR$285,MATCH('71200M Ann'!$C222,'71200 Ann Hist'!$C$8:$C$285,0),MATCH('71200M Ann'!AF$8,'71200 Ann Hist'!$C$8:$AR$8,0))</f>
        <v>1.2</v>
      </c>
      <c r="AG222" s="10">
        <f>INDEX('71200 Ann Hist'!$C$8:$AR$285,MATCH('71200M Ann'!$C222,'71200 Ann Hist'!$C$8:$C$285,0),MATCH('71200M Ann'!AG$8,'71200 Ann Hist'!$C$8:$AR$8,0))</f>
        <v>1.2</v>
      </c>
      <c r="AH222" s="10">
        <f>INDEX('71200 Ann Hist'!$C$8:$AR$285,MATCH('71200M Ann'!$C222,'71200 Ann Hist'!$C$8:$C$285,0),MATCH('71200M Ann'!AH$8,'71200 Ann Hist'!$C$8:$AR$8,0))</f>
        <v>1.2</v>
      </c>
      <c r="AI222" s="10">
        <f>INDEX('71200 Ann Hist'!$C$8:$AR$285,MATCH('71200M Ann'!$C222,'71200 Ann Hist'!$C$8:$C$285,0),MATCH('71200M Ann'!AI$8,'71200 Ann Hist'!$C$8:$AR$8,0))</f>
        <v>1.2</v>
      </c>
      <c r="AJ222" s="10">
        <f>INDEX('71200 Ann Hist'!$C$8:$AR$285,MATCH('71200M Ann'!$C222,'71200 Ann Hist'!$C$8:$C$285,0),MATCH('71200M Ann'!AJ$8,'71200 Ann Hist'!$C$8:$AR$8,0))</f>
        <v>1.3</v>
      </c>
      <c r="AK222" s="10">
        <f>INDEX('71200 Ann Hist'!$C$8:$AR$285,MATCH('71200M Ann'!$C222,'71200 Ann Hist'!$C$8:$C$285,0),MATCH('71200M Ann'!AK$8,'71200 Ann Hist'!$C$8:$AR$8,0))</f>
        <v>1.3</v>
      </c>
      <c r="AL222" s="10">
        <f>INDEX('71200 Ann Hist'!$C$8:$AR$285,MATCH('71200M Ann'!$C222,'71200 Ann Hist'!$C$8:$C$285,0),MATCH('71200M Ann'!AL$8,'71200 Ann Hist'!$C$8:$AR$8,0))</f>
        <v>1.4</v>
      </c>
      <c r="AM222" s="10">
        <f>INDEX('71200 Ann Hist'!$C$8:$AR$285,MATCH('71200M Ann'!$C222,'71200 Ann Hist'!$C$8:$C$285,0),MATCH('71200M Ann'!AM$8,'71200 Ann Hist'!$C$8:$AR$8,0))</f>
        <v>1.4</v>
      </c>
      <c r="AN222" s="10">
        <f>INDEX('71200 Ann Hist'!$C$8:$AR$285,MATCH('71200M Ann'!$C222,'71200 Ann Hist'!$C$8:$C$285,0),MATCH('71200M Ann'!AN$8,'71200 Ann Hist'!$C$8:$AR$8,0))</f>
        <v>1.5</v>
      </c>
      <c r="AO222" s="10">
        <f>INDEX('71200 Ann Hist'!$C$8:$AR$285,MATCH('71200M Ann'!$C222,'71200 Ann Hist'!$C$8:$C$285,0),MATCH('71200M Ann'!AO$8,'71200 Ann Hist'!$C$8:$AR$8,0))</f>
        <v>1.8</v>
      </c>
      <c r="AP222" s="10">
        <f>INDEX('71200 Ann Hist'!$C$8:$AR$285,MATCH('71200M Ann'!$C222,'71200 Ann Hist'!$C$8:$C$285,0),MATCH('71200M Ann'!AP$8,'71200 Ann Hist'!$C$8:$AR$8,0))</f>
        <v>1.9</v>
      </c>
      <c r="AQ222" s="10">
        <f>INDEX('71200 Ann Hist'!$C$8:$AR$285,MATCH('71200M Ann'!$C222,'71200 Ann Hist'!$C$8:$C$285,0),MATCH('71200M Ann'!AQ$8,'71200 Ann Hist'!$C$8:$AR$8,0))</f>
        <v>2</v>
      </c>
      <c r="AR222" s="11">
        <f>INDEX('71200 Ann'!$C$8:$AZ$285,MATCH('71200M Ann'!$C222,'71200 Ann'!$C$8:$C$285,0),MATCH('71200M Ann'!AR$8,'71200 Ann'!$C$8:$AZ$8,0))</f>
        <v>2.1</v>
      </c>
      <c r="AS222" s="11">
        <f>INDEX('71200 Ann'!$C$8:$AZ$285,MATCH('71200M Ann'!$C222,'71200 Ann'!$C$8:$C$285,0),MATCH('71200M Ann'!AS$8,'71200 Ann'!$C$8:$AZ$8,0))</f>
        <v>2.1</v>
      </c>
      <c r="AT222" s="11">
        <f>INDEX('71200 Ann'!$C$8:$AZ$285,MATCH('71200M Ann'!$C222,'71200 Ann'!$C$8:$C$285,0),MATCH('71200M Ann'!AT$8,'71200 Ann'!$C$8:$AZ$8,0))</f>
        <v>2</v>
      </c>
      <c r="AU222" s="11">
        <f>INDEX('71200 Ann'!$C$8:$AZ$285,MATCH('71200M Ann'!$C222,'71200 Ann'!$C$8:$C$285,0),MATCH('71200M Ann'!AU$8,'71200 Ann'!$C$8:$AZ$8,0))</f>
        <v>2</v>
      </c>
      <c r="AV222" s="11">
        <f>INDEX('71200 Ann'!$C$8:$AZ$285,MATCH('71200M Ann'!$C222,'71200 Ann'!$C$8:$C$285,0),MATCH('71200M Ann'!AV$8,'71200 Ann'!$C$8:$AZ$8,0))</f>
        <v>2.2000000000000002</v>
      </c>
      <c r="AW222" s="11">
        <f>INDEX('71200 Ann'!$C$8:$AZ$285,MATCH('71200M Ann'!$C222,'71200 Ann'!$C$8:$C$285,0),MATCH('71200M Ann'!AW$8,'71200 Ann'!$C$8:$AZ$8,0))</f>
        <v>2.7</v>
      </c>
      <c r="AX222" s="11">
        <f>INDEX('71200 Ann'!$C$8:$AZ$285,MATCH('71200M Ann'!$C222,'71200 Ann'!$C$8:$C$285,0),MATCH('71200M Ann'!AX$8,'71200 Ann'!$C$8:$AZ$8,0))</f>
        <v>3.2</v>
      </c>
      <c r="AY222" s="11">
        <f>INDEX('71200 Ann'!$C$8:$AZ$285,MATCH('71200M Ann'!$C222,'71200 Ann'!$C$8:$C$285,0),MATCH('71200M Ann'!AY$8,'71200 Ann'!$C$8:$AZ$8,0))</f>
        <v>3.6</v>
      </c>
      <c r="AZ222" s="11">
        <f>INDEX('71200 Ann'!$C$8:$AZ$285,MATCH('71200M Ann'!$C222,'71200 Ann'!$C$8:$C$285,0),MATCH('71200M Ann'!AZ$8,'71200 Ann'!$C$8:$AZ$8,0))</f>
        <v>3.7</v>
      </c>
      <c r="BA222" s="11">
        <f>INDEX('71200 Ann'!$C$8:$AZ$285,MATCH('71200M Ann'!$C222,'71200 Ann'!$C$8:$C$285,0),MATCH('71200M Ann'!BA$8,'71200 Ann'!$C$8:$AZ$8,0))</f>
        <v>4.3</v>
      </c>
      <c r="BB222" s="11">
        <f>INDEX('71200 Ann'!$C$8:$AZ$285,MATCH('71200M Ann'!$C222,'71200 Ann'!$C$8:$C$285,0),MATCH('71200M Ann'!BB$8,'71200 Ann'!$C$8:$AZ$8,0))</f>
        <v>4.9000000000000004</v>
      </c>
      <c r="BC222" s="11">
        <f>INDEX('71200 Ann'!$C$8:$AZ$285,MATCH('71200M Ann'!$C222,'71200 Ann'!$C$8:$C$285,0),MATCH('71200M Ann'!BC$8,'71200 Ann'!$C$8:$AZ$8,0))</f>
        <v>5.5</v>
      </c>
      <c r="BD222" s="11">
        <f>INDEX('71200 Ann'!$C$8:$AZ$285,MATCH('71200M Ann'!$C222,'71200 Ann'!$C$8:$C$285,0),MATCH('71200M Ann'!BD$8,'71200 Ann'!$C$8:$AZ$8,0))</f>
        <v>6.2</v>
      </c>
      <c r="BE222" s="11">
        <f>INDEX('71200 Ann'!$C$8:$AZ$285,MATCH('71200M Ann'!$C222,'71200 Ann'!$C$8:$C$285,0),MATCH('71200M Ann'!BE$8,'71200 Ann'!$C$8:$AZ$8,0))</f>
        <v>6.5</v>
      </c>
      <c r="BF222" s="11">
        <f>INDEX('71200 Ann'!$C$8:$AZ$285,MATCH('71200M Ann'!$C222,'71200 Ann'!$C$8:$C$285,0),MATCH('71200M Ann'!BF$8,'71200 Ann'!$C$8:$AZ$8,0))</f>
        <v>6.4</v>
      </c>
      <c r="BG222" s="11">
        <f>INDEX('71200 Ann'!$C$8:$AZ$285,MATCH('71200M Ann'!$C222,'71200 Ann'!$C$8:$C$285,0),MATCH('71200M Ann'!BG$8,'71200 Ann'!$C$8:$AZ$8,0))</f>
        <v>6.4</v>
      </c>
      <c r="BH222" s="11">
        <f>INDEX('71200 Ann'!$C$8:$AZ$285,MATCH('71200M Ann'!$C222,'71200 Ann'!$C$8:$C$285,0),MATCH('71200M Ann'!BH$8,'71200 Ann'!$C$8:$AZ$8,0))</f>
        <v>6.2</v>
      </c>
      <c r="BI222" s="11">
        <f>INDEX('71200 Ann'!$C$8:$AZ$285,MATCH('71200M Ann'!$C222,'71200 Ann'!$C$8:$C$285,0),MATCH('71200M Ann'!BI$8,'71200 Ann'!$C$8:$AZ$8,0))</f>
        <v>6</v>
      </c>
      <c r="BJ222" s="11">
        <f>INDEX('71200 Ann'!$C$8:$AZ$285,MATCH('71200M Ann'!$C222,'71200 Ann'!$C$8:$C$285,0),MATCH('71200M Ann'!BJ$8,'71200 Ann'!$C$8:$AZ$8,0))</f>
        <v>5.7</v>
      </c>
      <c r="BK222" s="11">
        <f>INDEX('71200 Ann'!$C$8:$AZ$285,MATCH('71200M Ann'!$C222,'71200 Ann'!$C$8:$C$285,0),MATCH('71200M Ann'!BK$8,'71200 Ann'!$C$8:$AZ$8,0))</f>
        <v>6.1</v>
      </c>
      <c r="BL222" s="11">
        <f>INDEX('71200 Ann'!$C$8:$AZ$285,MATCH('71200M Ann'!$C222,'71200 Ann'!$C$8:$C$285,0),MATCH('71200M Ann'!BL$8,'71200 Ann'!$C$8:$AZ$8,0))</f>
        <v>6.5</v>
      </c>
      <c r="BM222" s="11">
        <f>INDEX('71200 Ann'!$C$8:$AZ$285,MATCH('71200M Ann'!$C222,'71200 Ann'!$C$8:$C$285,0),MATCH('71200M Ann'!BM$8,'71200 Ann'!$C$8:$AZ$8,0))</f>
        <v>6.8</v>
      </c>
      <c r="BN222" s="11">
        <f>INDEX('71200 Ann'!$C$8:$AZ$285,MATCH('71200M Ann'!$C222,'71200 Ann'!$C$8:$C$285,0),MATCH('71200M Ann'!BN$8,'71200 Ann'!$C$8:$AZ$8,0))</f>
        <v>6.9</v>
      </c>
      <c r="BO222" s="11">
        <f>INDEX('71200 Ann'!$C$8:$AZ$285,MATCH('71200M Ann'!$C222,'71200 Ann'!$C$8:$C$285,0),MATCH('71200M Ann'!BO$8,'71200 Ann'!$C$8:$AZ$8,0))</f>
        <v>7.1</v>
      </c>
      <c r="BP222" s="11">
        <f>INDEX('71200 Ann'!$C$8:$AZ$285,MATCH('71200M Ann'!$C222,'71200 Ann'!$C$8:$C$285,0),MATCH('71200M Ann'!BP$8,'71200 Ann'!$C$8:$AZ$8,0))</f>
        <v>7.3</v>
      </c>
      <c r="BQ222" s="11">
        <f>INDEX('71200 Ann'!$C$8:$AZ$285,MATCH('71200M Ann'!$C222,'71200 Ann'!$C$8:$C$285,0),MATCH('71200M Ann'!BQ$8,'71200 Ann'!$C$8:$AZ$8,0))</f>
        <v>7.5</v>
      </c>
      <c r="BR222" s="11">
        <f>INDEX('71200 Ann'!$C$8:$AZ$285,MATCH('71200M Ann'!$C222,'71200 Ann'!$C$8:$C$285,0),MATCH('71200M Ann'!BR$8,'71200 Ann'!$C$8:$AZ$8,0))</f>
        <v>7.8</v>
      </c>
      <c r="BS222" s="11">
        <f>INDEX('71200 Ann'!$C$8:$AZ$285,MATCH('71200M Ann'!$C222,'71200 Ann'!$C$8:$C$285,0),MATCH('71200M Ann'!BS$8,'71200 Ann'!$C$8:$AZ$8,0))</f>
        <v>8</v>
      </c>
      <c r="BT222" s="11">
        <f>INDEX('71200 Ann'!$C$8:$AZ$285,MATCH('71200M Ann'!$C222,'71200 Ann'!$C$8:$C$285,0),MATCH('71200M Ann'!BT$8,'71200 Ann'!$C$8:$AZ$8,0))</f>
        <v>8.1999999999999993</v>
      </c>
      <c r="BU222" s="11">
        <f>INDEX('71200 Ann'!$C$8:$AZ$285,MATCH('71200M Ann'!$C222,'71200 Ann'!$C$8:$C$285,0),MATCH('71200M Ann'!BU$8,'71200 Ann'!$C$8:$AZ$8,0))</f>
        <v>8.4</v>
      </c>
      <c r="BV222" s="11">
        <f>INDEX('71200 Ann'!$C$8:$AZ$285,MATCH('71200M Ann'!$C222,'71200 Ann'!$C$8:$C$285,0),MATCH('71200M Ann'!BV$8,'71200 Ann'!$C$8:$AZ$8,0))</f>
        <v>8.6999999999999993</v>
      </c>
      <c r="BW222" s="11">
        <f>INDEX('71200 Ann'!$C$8:$AZ$285,MATCH('71200M Ann'!$C222,'71200 Ann'!$C$8:$C$285,0),MATCH('71200M Ann'!BW$8,'71200 Ann'!$C$8:$AZ$8,0))</f>
        <v>8.9</v>
      </c>
      <c r="BX222" s="11">
        <f>INDEX('71200 Ann'!$C$8:$AZ$285,MATCH('71200M Ann'!$C222,'71200 Ann'!$C$8:$C$285,0),MATCH('71200M Ann'!BX$8,'71200 Ann'!$C$8:$AZ$8,0))</f>
        <v>9.1</v>
      </c>
      <c r="BY222" s="11">
        <f>INDEX('71200 Ann'!$C$8:$AZ$285,MATCH('71200M Ann'!$C222,'71200 Ann'!$C$8:$C$285,0),MATCH('71200M Ann'!BY$8,'71200 Ann'!$C$8:$AZ$8,0))</f>
        <v>9.5</v>
      </c>
      <c r="BZ222" s="11">
        <f>INDEX('71200 Ann'!$C$8:$AZ$285,MATCH('71200M Ann'!$C222,'71200 Ann'!$C$8:$C$285,0),MATCH('71200M Ann'!BZ$8,'71200 Ann'!$C$8:$AZ$8,0))</f>
        <v>10.199999999999999</v>
      </c>
      <c r="CA222" s="11">
        <f>INDEX('71200 Ann'!$C$8:$AZ$285,MATCH('71200M Ann'!$C222,'71200 Ann'!$C$8:$C$285,0),MATCH('71200M Ann'!CA$8,'71200 Ann'!$C$8:$AZ$8,0))</f>
        <v>10.9</v>
      </c>
      <c r="CB222" s="11">
        <f>INDEX('71200 Ann'!$C$8:$AZ$285,MATCH('71200M Ann'!$C222,'71200 Ann'!$C$8:$C$285,0),MATCH('71200M Ann'!CB$8,'71200 Ann'!$C$8:$AZ$8,0))</f>
        <v>12.1</v>
      </c>
      <c r="CC222" s="11">
        <f>INDEX('71200 Ann'!$C$8:$AZ$285,MATCH('71200M Ann'!$C222,'71200 Ann'!$C$8:$C$285,0),MATCH('71200M Ann'!CC$8,'71200 Ann'!$C$8:$AZ$8,0))</f>
        <v>13.9</v>
      </c>
      <c r="CD222" s="11">
        <f>INDEX('71200 Ann'!$C$8:$AZ$285,MATCH('71200M Ann'!$C222,'71200 Ann'!$C$8:$C$285,0),MATCH('71200M Ann'!CD$8,'71200 Ann'!$C$8:$AZ$8,0))</f>
        <v>14.7</v>
      </c>
      <c r="CE222" s="11">
        <f>INDEX('71200 Ann'!$C$8:$AZ$285,MATCH('71200M Ann'!$C222,'71200 Ann'!$C$8:$C$285,0),MATCH('71200M Ann'!CE$8,'71200 Ann'!$C$8:$AZ$8,0))</f>
        <v>15</v>
      </c>
      <c r="CF222" s="11">
        <f>INDEX('71200 Ann'!$C$8:$AZ$285,MATCH('71200M Ann'!$C222,'71200 Ann'!$C$8:$C$285,0),MATCH('71200M Ann'!CF$8,'71200 Ann'!$C$8:$AZ$8,0))</f>
        <v>15.6</v>
      </c>
      <c r="CG222" s="11">
        <f>INDEX('71200 Ann'!$C$8:$AZ$285,MATCH('71200M Ann'!$C222,'71200 Ann'!$C$8:$C$285,0),MATCH('71200M Ann'!CG$8,'71200 Ann'!$C$8:$AZ$8,0))</f>
        <v>15.3</v>
      </c>
      <c r="CH222" s="11">
        <f>INDEX('71200 Ann'!$C$8:$AZ$285,MATCH('71200M Ann'!$C222,'71200 Ann'!$C$8:$C$285,0),MATCH('71200M Ann'!CH$8,'71200 Ann'!$C$8:$AZ$8,0))</f>
        <v>16.8</v>
      </c>
      <c r="CI222" s="11">
        <f>INDEX('71200 Ann'!$C$8:$AZ$285,MATCH('71200M Ann'!$C222,'71200 Ann'!$C$8:$C$285,0),MATCH('71200M Ann'!CI$8,'71200 Ann'!$C$8:$AZ$8,0))</f>
        <v>17.100000000000001</v>
      </c>
      <c r="CJ222" s="11">
        <f>INDEX('71200 Ann'!$C$8:$AZ$285,MATCH('71200M Ann'!$C222,'71200 Ann'!$C$8:$C$285,0),MATCH('71200M Ann'!CJ$8,'71200 Ann'!$C$8:$AZ$8,0))</f>
        <v>17.399999999999999</v>
      </c>
      <c r="CK222" s="11">
        <f>INDEX('71200 Ann'!$C$8:$AZ$285,MATCH('71200M Ann'!$C222,'71200 Ann'!$C$8:$C$285,0),MATCH('71200M Ann'!CK$8,'71200 Ann'!$C$8:$AZ$8,0))</f>
        <v>17.899999999999999</v>
      </c>
      <c r="CL222" s="11">
        <f>INDEX('71200 Ann'!$C$8:$AZ$285,MATCH('71200M Ann'!$C222,'71200 Ann'!$C$8:$C$285,0),MATCH('71200M Ann'!CL$8,'71200 Ann'!$C$8:$AZ$8,0))</f>
        <v>18.8</v>
      </c>
      <c r="CM222" s="11"/>
      <c r="CN222" s="8"/>
    </row>
    <row r="223" spans="1:92" s="10" customFormat="1" x14ac:dyDescent="0.25">
      <c r="A223" s="32">
        <v>205</v>
      </c>
      <c r="B223" s="10" t="s">
        <v>1923</v>
      </c>
      <c r="C223" s="10" t="s">
        <v>124</v>
      </c>
      <c r="D223" s="10">
        <f>INDEX('71200 Ann Hist'!$C$8:$AR$285,MATCH('71200M Ann'!$C223,'71200 Ann Hist'!$C$8:$C$285,0),MATCH('71200M Ann'!D$8,'71200 Ann Hist'!$C$8:$AR$8,0))</f>
        <v>0</v>
      </c>
      <c r="E223" s="10">
        <f>INDEX('71200 Ann Hist'!$C$8:$AR$285,MATCH('71200M Ann'!$C223,'71200 Ann Hist'!$C$8:$C$285,0),MATCH('71200M Ann'!E$8,'71200 Ann Hist'!$C$8:$AR$8,0))</f>
        <v>0</v>
      </c>
      <c r="F223" s="10">
        <f>INDEX('71200 Ann Hist'!$C$8:$AR$285,MATCH('71200M Ann'!$C223,'71200 Ann Hist'!$C$8:$C$285,0),MATCH('71200M Ann'!F$8,'71200 Ann Hist'!$C$8:$AR$8,0))</f>
        <v>0</v>
      </c>
      <c r="G223" s="10">
        <f>INDEX('71200 Ann Hist'!$C$8:$AR$285,MATCH('71200M Ann'!$C223,'71200 Ann Hist'!$C$8:$C$285,0),MATCH('71200M Ann'!G$8,'71200 Ann Hist'!$C$8:$AR$8,0))</f>
        <v>0</v>
      </c>
      <c r="H223" s="10">
        <f>INDEX('71200 Ann Hist'!$C$8:$AR$285,MATCH('71200M Ann'!$C223,'71200 Ann Hist'!$C$8:$C$285,0),MATCH('71200M Ann'!H$8,'71200 Ann Hist'!$C$8:$AR$8,0))</f>
        <v>0</v>
      </c>
      <c r="I223" s="10">
        <f>INDEX('71200 Ann Hist'!$C$8:$AR$285,MATCH('71200M Ann'!$C223,'71200 Ann Hist'!$C$8:$C$285,0),MATCH('71200M Ann'!I$8,'71200 Ann Hist'!$C$8:$AR$8,0))</f>
        <v>0</v>
      </c>
      <c r="J223" s="10">
        <f>INDEX('71200 Ann Hist'!$C$8:$AR$285,MATCH('71200M Ann'!$C223,'71200 Ann Hist'!$C$8:$C$285,0),MATCH('71200M Ann'!J$8,'71200 Ann Hist'!$C$8:$AR$8,0))</f>
        <v>0</v>
      </c>
      <c r="K223" s="10">
        <f>INDEX('71200 Ann Hist'!$C$8:$AR$285,MATCH('71200M Ann'!$C223,'71200 Ann Hist'!$C$8:$C$285,0),MATCH('71200M Ann'!K$8,'71200 Ann Hist'!$C$8:$AR$8,0))</f>
        <v>0</v>
      </c>
      <c r="L223" s="10">
        <f>INDEX('71200 Ann Hist'!$C$8:$AR$285,MATCH('71200M Ann'!$C223,'71200 Ann Hist'!$C$8:$C$285,0),MATCH('71200M Ann'!L$8,'71200 Ann Hist'!$C$8:$AR$8,0))</f>
        <v>0</v>
      </c>
      <c r="M223" s="10">
        <f>INDEX('71200 Ann Hist'!$C$8:$AR$285,MATCH('71200M Ann'!$C223,'71200 Ann Hist'!$C$8:$C$285,0),MATCH('71200M Ann'!M$8,'71200 Ann Hist'!$C$8:$AR$8,0))</f>
        <v>0</v>
      </c>
      <c r="N223" s="10">
        <f>INDEX('71200 Ann Hist'!$C$8:$AR$285,MATCH('71200M Ann'!$C223,'71200 Ann Hist'!$C$8:$C$285,0),MATCH('71200M Ann'!N$8,'71200 Ann Hist'!$C$8:$AR$8,0))</f>
        <v>0</v>
      </c>
      <c r="O223" s="10">
        <f>INDEX('71200 Ann Hist'!$C$8:$AR$285,MATCH('71200M Ann'!$C223,'71200 Ann Hist'!$C$8:$C$285,0),MATCH('71200M Ann'!O$8,'71200 Ann Hist'!$C$8:$AR$8,0))</f>
        <v>0</v>
      </c>
      <c r="P223" s="10">
        <f>INDEX('71200 Ann Hist'!$C$8:$AR$285,MATCH('71200M Ann'!$C223,'71200 Ann Hist'!$C$8:$C$285,0),MATCH('71200M Ann'!P$8,'71200 Ann Hist'!$C$8:$AR$8,0))</f>
        <v>0</v>
      </c>
      <c r="Q223" s="10">
        <f>INDEX('71200 Ann Hist'!$C$8:$AR$285,MATCH('71200M Ann'!$C223,'71200 Ann Hist'!$C$8:$C$285,0),MATCH('71200M Ann'!Q$8,'71200 Ann Hist'!$C$8:$AR$8,0))</f>
        <v>0</v>
      </c>
      <c r="R223" s="10">
        <f>INDEX('71200 Ann Hist'!$C$8:$AR$285,MATCH('71200M Ann'!$C223,'71200 Ann Hist'!$C$8:$C$285,0),MATCH('71200M Ann'!R$8,'71200 Ann Hist'!$C$8:$AR$8,0))</f>
        <v>0</v>
      </c>
      <c r="S223" s="10">
        <f>INDEX('71200 Ann Hist'!$C$8:$AR$285,MATCH('71200M Ann'!$C223,'71200 Ann Hist'!$C$8:$C$285,0),MATCH('71200M Ann'!S$8,'71200 Ann Hist'!$C$8:$AR$8,0))</f>
        <v>0</v>
      </c>
      <c r="T223" s="10">
        <f>INDEX('71200 Ann Hist'!$C$8:$AR$285,MATCH('71200M Ann'!$C223,'71200 Ann Hist'!$C$8:$C$285,0),MATCH('71200M Ann'!T$8,'71200 Ann Hist'!$C$8:$AR$8,0))</f>
        <v>0</v>
      </c>
      <c r="U223" s="10">
        <f>INDEX('71200 Ann Hist'!$C$8:$AR$285,MATCH('71200M Ann'!$C223,'71200 Ann Hist'!$C$8:$C$285,0),MATCH('71200M Ann'!U$8,'71200 Ann Hist'!$C$8:$AR$8,0))</f>
        <v>0</v>
      </c>
      <c r="V223" s="10">
        <f>INDEX('71200 Ann Hist'!$C$8:$AR$285,MATCH('71200M Ann'!$C223,'71200 Ann Hist'!$C$8:$C$285,0),MATCH('71200M Ann'!V$8,'71200 Ann Hist'!$C$8:$AR$8,0))</f>
        <v>0</v>
      </c>
      <c r="W223" s="10">
        <f>INDEX('71200 Ann Hist'!$C$8:$AR$285,MATCH('71200M Ann'!$C223,'71200 Ann Hist'!$C$8:$C$285,0),MATCH('71200M Ann'!W$8,'71200 Ann Hist'!$C$8:$AR$8,0))</f>
        <v>0</v>
      </c>
      <c r="X223" s="10">
        <f>INDEX('71200 Ann Hist'!$C$8:$AR$285,MATCH('71200M Ann'!$C223,'71200 Ann Hist'!$C$8:$C$285,0),MATCH('71200M Ann'!X$8,'71200 Ann Hist'!$C$8:$AR$8,0))</f>
        <v>0</v>
      </c>
      <c r="Y223" s="10">
        <f>INDEX('71200 Ann Hist'!$C$8:$AR$285,MATCH('71200M Ann'!$C223,'71200 Ann Hist'!$C$8:$C$285,0),MATCH('71200M Ann'!Y$8,'71200 Ann Hist'!$C$8:$AR$8,0))</f>
        <v>0</v>
      </c>
      <c r="Z223" s="10">
        <f>INDEX('71200 Ann Hist'!$C$8:$AR$285,MATCH('71200M Ann'!$C223,'71200 Ann Hist'!$C$8:$C$285,0),MATCH('71200M Ann'!Z$8,'71200 Ann Hist'!$C$8:$AR$8,0))</f>
        <v>0</v>
      </c>
      <c r="AA223" s="10">
        <f>INDEX('71200 Ann Hist'!$C$8:$AR$285,MATCH('71200M Ann'!$C223,'71200 Ann Hist'!$C$8:$C$285,0),MATCH('71200M Ann'!AA$8,'71200 Ann Hist'!$C$8:$AR$8,0))</f>
        <v>0</v>
      </c>
      <c r="AB223" s="10">
        <f>INDEX('71200 Ann Hist'!$C$8:$AR$285,MATCH('71200M Ann'!$C223,'71200 Ann Hist'!$C$8:$C$285,0),MATCH('71200M Ann'!AB$8,'71200 Ann Hist'!$C$8:$AR$8,0))</f>
        <v>0</v>
      </c>
      <c r="AC223" s="10">
        <f>INDEX('71200 Ann Hist'!$C$8:$AR$285,MATCH('71200M Ann'!$C223,'71200 Ann Hist'!$C$8:$C$285,0),MATCH('71200M Ann'!AC$8,'71200 Ann Hist'!$C$8:$AR$8,0))</f>
        <v>0</v>
      </c>
      <c r="AD223" s="10">
        <f>INDEX('71200 Ann Hist'!$C$8:$AR$285,MATCH('71200M Ann'!$C223,'71200 Ann Hist'!$C$8:$C$285,0),MATCH('71200M Ann'!AD$8,'71200 Ann Hist'!$C$8:$AR$8,0))</f>
        <v>0</v>
      </c>
      <c r="AE223" s="10">
        <f>INDEX('71200 Ann Hist'!$C$8:$AR$285,MATCH('71200M Ann'!$C223,'71200 Ann Hist'!$C$8:$C$285,0),MATCH('71200M Ann'!AE$8,'71200 Ann Hist'!$C$8:$AR$8,0))</f>
        <v>0</v>
      </c>
      <c r="AF223" s="10">
        <f>INDEX('71200 Ann Hist'!$C$8:$AR$285,MATCH('71200M Ann'!$C223,'71200 Ann Hist'!$C$8:$C$285,0),MATCH('71200M Ann'!AF$8,'71200 Ann Hist'!$C$8:$AR$8,0))</f>
        <v>0</v>
      </c>
      <c r="AG223" s="10">
        <f>INDEX('71200 Ann Hist'!$C$8:$AR$285,MATCH('71200M Ann'!$C223,'71200 Ann Hist'!$C$8:$C$285,0),MATCH('71200M Ann'!AG$8,'71200 Ann Hist'!$C$8:$AR$8,0))</f>
        <v>0</v>
      </c>
      <c r="AH223" s="10">
        <f>INDEX('71200 Ann Hist'!$C$8:$AR$285,MATCH('71200M Ann'!$C223,'71200 Ann Hist'!$C$8:$C$285,0),MATCH('71200M Ann'!AH$8,'71200 Ann Hist'!$C$8:$AR$8,0))</f>
        <v>0.1</v>
      </c>
      <c r="AI223" s="10">
        <f>INDEX('71200 Ann Hist'!$C$8:$AR$285,MATCH('71200M Ann'!$C223,'71200 Ann Hist'!$C$8:$C$285,0),MATCH('71200M Ann'!AI$8,'71200 Ann Hist'!$C$8:$AR$8,0))</f>
        <v>0</v>
      </c>
      <c r="AJ223" s="10">
        <f>INDEX('71200 Ann Hist'!$C$8:$AR$285,MATCH('71200M Ann'!$C223,'71200 Ann Hist'!$C$8:$C$285,0),MATCH('71200M Ann'!AJ$8,'71200 Ann Hist'!$C$8:$AR$8,0))</f>
        <v>0.1</v>
      </c>
      <c r="AK223" s="10">
        <f>INDEX('71200 Ann Hist'!$C$8:$AR$285,MATCH('71200M Ann'!$C223,'71200 Ann Hist'!$C$8:$C$285,0),MATCH('71200M Ann'!AK$8,'71200 Ann Hist'!$C$8:$AR$8,0))</f>
        <v>0.1</v>
      </c>
      <c r="AL223" s="10">
        <f>INDEX('71200 Ann Hist'!$C$8:$AR$285,MATCH('71200M Ann'!$C223,'71200 Ann Hist'!$C$8:$C$285,0),MATCH('71200M Ann'!AL$8,'71200 Ann Hist'!$C$8:$AR$8,0))</f>
        <v>0.1</v>
      </c>
      <c r="AM223" s="10">
        <f>INDEX('71200 Ann Hist'!$C$8:$AR$285,MATCH('71200M Ann'!$C223,'71200 Ann Hist'!$C$8:$C$285,0),MATCH('71200M Ann'!AM$8,'71200 Ann Hist'!$C$8:$AR$8,0))</f>
        <v>0.1</v>
      </c>
      <c r="AN223" s="10">
        <f>INDEX('71200 Ann Hist'!$C$8:$AR$285,MATCH('71200M Ann'!$C223,'71200 Ann Hist'!$C$8:$C$285,0),MATCH('71200M Ann'!AN$8,'71200 Ann Hist'!$C$8:$AR$8,0))</f>
        <v>0.1</v>
      </c>
      <c r="AO223" s="10">
        <f>INDEX('71200 Ann Hist'!$C$8:$AR$285,MATCH('71200M Ann'!$C223,'71200 Ann Hist'!$C$8:$C$285,0),MATCH('71200M Ann'!AO$8,'71200 Ann Hist'!$C$8:$AR$8,0))</f>
        <v>0.2</v>
      </c>
      <c r="AP223" s="10">
        <f>INDEX('71200 Ann Hist'!$C$8:$AR$285,MATCH('71200M Ann'!$C223,'71200 Ann Hist'!$C$8:$C$285,0),MATCH('71200M Ann'!AP$8,'71200 Ann Hist'!$C$8:$AR$8,0))</f>
        <v>0.2</v>
      </c>
      <c r="AQ223" s="10">
        <f>INDEX('71200 Ann Hist'!$C$8:$AR$285,MATCH('71200M Ann'!$C223,'71200 Ann Hist'!$C$8:$C$285,0),MATCH('71200M Ann'!AQ$8,'71200 Ann Hist'!$C$8:$AR$8,0))</f>
        <v>0.2</v>
      </c>
      <c r="AR223" s="11">
        <f>INDEX('71200 Ann'!$C$8:$AZ$285,MATCH('71200M Ann'!$C223,'71200 Ann'!$C$8:$C$285,0),MATCH('71200M Ann'!AR$8,'71200 Ann'!$C$8:$AZ$8,0))</f>
        <v>0.2</v>
      </c>
      <c r="AS223" s="11">
        <f>INDEX('71200 Ann'!$C$8:$AZ$285,MATCH('71200M Ann'!$C223,'71200 Ann'!$C$8:$C$285,0),MATCH('71200M Ann'!AS$8,'71200 Ann'!$C$8:$AZ$8,0))</f>
        <v>0.2</v>
      </c>
      <c r="AT223" s="11">
        <f>INDEX('71200 Ann'!$C$8:$AZ$285,MATCH('71200M Ann'!$C223,'71200 Ann'!$C$8:$C$285,0),MATCH('71200M Ann'!AT$8,'71200 Ann'!$C$8:$AZ$8,0))</f>
        <v>0.1</v>
      </c>
      <c r="AU223" s="11">
        <f>INDEX('71200 Ann'!$C$8:$AZ$285,MATCH('71200M Ann'!$C223,'71200 Ann'!$C$8:$C$285,0),MATCH('71200M Ann'!AU$8,'71200 Ann'!$C$8:$AZ$8,0))</f>
        <v>0.1</v>
      </c>
      <c r="AV223" s="11">
        <f>INDEX('71200 Ann'!$C$8:$AZ$285,MATCH('71200M Ann'!$C223,'71200 Ann'!$C$8:$C$285,0),MATCH('71200M Ann'!AV$8,'71200 Ann'!$C$8:$AZ$8,0))</f>
        <v>0.1</v>
      </c>
      <c r="AW223" s="11">
        <f>INDEX('71200 Ann'!$C$8:$AZ$285,MATCH('71200M Ann'!$C223,'71200 Ann'!$C$8:$C$285,0),MATCH('71200M Ann'!AW$8,'71200 Ann'!$C$8:$AZ$8,0))</f>
        <v>0.1</v>
      </c>
      <c r="AX223" s="11">
        <f>INDEX('71200 Ann'!$C$8:$AZ$285,MATCH('71200M Ann'!$C223,'71200 Ann'!$C$8:$C$285,0),MATCH('71200M Ann'!AX$8,'71200 Ann'!$C$8:$AZ$8,0))</f>
        <v>0.1</v>
      </c>
      <c r="AY223" s="11">
        <f>INDEX('71200 Ann'!$C$8:$AZ$285,MATCH('71200M Ann'!$C223,'71200 Ann'!$C$8:$C$285,0),MATCH('71200M Ann'!AY$8,'71200 Ann'!$C$8:$AZ$8,0))</f>
        <v>0.1</v>
      </c>
      <c r="AZ223" s="11">
        <f>INDEX('71200 Ann'!$C$8:$AZ$285,MATCH('71200M Ann'!$C223,'71200 Ann'!$C$8:$C$285,0),MATCH('71200M Ann'!AZ$8,'71200 Ann'!$C$8:$AZ$8,0))</f>
        <v>0.1</v>
      </c>
      <c r="BA223" s="11">
        <f>INDEX('71200 Ann'!$C$8:$AZ$285,MATCH('71200M Ann'!$C223,'71200 Ann'!$C$8:$C$285,0),MATCH('71200M Ann'!BA$8,'71200 Ann'!$C$8:$AZ$8,0))</f>
        <v>0.1</v>
      </c>
      <c r="BB223" s="11">
        <f>INDEX('71200 Ann'!$C$8:$AZ$285,MATCH('71200M Ann'!$C223,'71200 Ann'!$C$8:$C$285,0),MATCH('71200M Ann'!BB$8,'71200 Ann'!$C$8:$AZ$8,0))</f>
        <v>0.1</v>
      </c>
      <c r="BC223" s="11">
        <f>INDEX('71200 Ann'!$C$8:$AZ$285,MATCH('71200M Ann'!$C223,'71200 Ann'!$C$8:$C$285,0),MATCH('71200M Ann'!BC$8,'71200 Ann'!$C$8:$AZ$8,0))</f>
        <v>0.2</v>
      </c>
      <c r="BD223" s="11">
        <f>INDEX('71200 Ann'!$C$8:$AZ$285,MATCH('71200M Ann'!$C223,'71200 Ann'!$C$8:$C$285,0),MATCH('71200M Ann'!BD$8,'71200 Ann'!$C$8:$AZ$8,0))</f>
        <v>0.1</v>
      </c>
      <c r="BE223" s="11">
        <f>INDEX('71200 Ann'!$C$8:$AZ$285,MATCH('71200M Ann'!$C223,'71200 Ann'!$C$8:$C$285,0),MATCH('71200M Ann'!BE$8,'71200 Ann'!$C$8:$AZ$8,0))</f>
        <v>0.2</v>
      </c>
      <c r="BF223" s="11">
        <f>INDEX('71200 Ann'!$C$8:$AZ$285,MATCH('71200M Ann'!$C223,'71200 Ann'!$C$8:$C$285,0),MATCH('71200M Ann'!BF$8,'71200 Ann'!$C$8:$AZ$8,0))</f>
        <v>0.2</v>
      </c>
      <c r="BG223" s="11">
        <f>INDEX('71200 Ann'!$C$8:$AZ$285,MATCH('71200M Ann'!$C223,'71200 Ann'!$C$8:$C$285,0),MATCH('71200M Ann'!BG$8,'71200 Ann'!$C$8:$AZ$8,0))</f>
        <v>0.2</v>
      </c>
      <c r="BH223" s="11">
        <f>INDEX('71200 Ann'!$C$8:$AZ$285,MATCH('71200M Ann'!$C223,'71200 Ann'!$C$8:$C$285,0),MATCH('71200M Ann'!BH$8,'71200 Ann'!$C$8:$AZ$8,0))</f>
        <v>0.1</v>
      </c>
      <c r="BI223" s="11">
        <f>INDEX('71200 Ann'!$C$8:$AZ$285,MATCH('71200M Ann'!$C223,'71200 Ann'!$C$8:$C$285,0),MATCH('71200M Ann'!BI$8,'71200 Ann'!$C$8:$AZ$8,0))</f>
        <v>0.2</v>
      </c>
      <c r="BJ223" s="11">
        <f>INDEX('71200 Ann'!$C$8:$AZ$285,MATCH('71200M Ann'!$C223,'71200 Ann'!$C$8:$C$285,0),MATCH('71200M Ann'!BJ$8,'71200 Ann'!$C$8:$AZ$8,0))</f>
        <v>0.2</v>
      </c>
      <c r="BK223" s="11">
        <f>INDEX('71200 Ann'!$C$8:$AZ$285,MATCH('71200M Ann'!$C223,'71200 Ann'!$C$8:$C$285,0),MATCH('71200M Ann'!BK$8,'71200 Ann'!$C$8:$AZ$8,0))</f>
        <v>0.2</v>
      </c>
      <c r="BL223" s="11">
        <f>INDEX('71200 Ann'!$C$8:$AZ$285,MATCH('71200M Ann'!$C223,'71200 Ann'!$C$8:$C$285,0),MATCH('71200M Ann'!BL$8,'71200 Ann'!$C$8:$AZ$8,0))</f>
        <v>0.2</v>
      </c>
      <c r="BM223" s="11">
        <f>INDEX('71200 Ann'!$C$8:$AZ$285,MATCH('71200M Ann'!$C223,'71200 Ann'!$C$8:$C$285,0),MATCH('71200M Ann'!BM$8,'71200 Ann'!$C$8:$AZ$8,0))</f>
        <v>0.2</v>
      </c>
      <c r="BN223" s="11">
        <f>INDEX('71200 Ann'!$C$8:$AZ$285,MATCH('71200M Ann'!$C223,'71200 Ann'!$C$8:$C$285,0),MATCH('71200M Ann'!BN$8,'71200 Ann'!$C$8:$AZ$8,0))</f>
        <v>0.2</v>
      </c>
      <c r="BO223" s="11">
        <f>INDEX('71200 Ann'!$C$8:$AZ$285,MATCH('71200M Ann'!$C223,'71200 Ann'!$C$8:$C$285,0),MATCH('71200M Ann'!BO$8,'71200 Ann'!$C$8:$AZ$8,0))</f>
        <v>0.3</v>
      </c>
      <c r="BP223" s="11">
        <f>INDEX('71200 Ann'!$C$8:$AZ$285,MATCH('71200M Ann'!$C223,'71200 Ann'!$C$8:$C$285,0),MATCH('71200M Ann'!BP$8,'71200 Ann'!$C$8:$AZ$8,0))</f>
        <v>0.3</v>
      </c>
      <c r="BQ223" s="11">
        <f>INDEX('71200 Ann'!$C$8:$AZ$285,MATCH('71200M Ann'!$C223,'71200 Ann'!$C$8:$C$285,0),MATCH('71200M Ann'!BQ$8,'71200 Ann'!$C$8:$AZ$8,0))</f>
        <v>0.3</v>
      </c>
      <c r="BR223" s="11">
        <f>INDEX('71200 Ann'!$C$8:$AZ$285,MATCH('71200M Ann'!$C223,'71200 Ann'!$C$8:$C$285,0),MATCH('71200M Ann'!BR$8,'71200 Ann'!$C$8:$AZ$8,0))</f>
        <v>0.3</v>
      </c>
      <c r="BS223" s="11">
        <f>INDEX('71200 Ann'!$C$8:$AZ$285,MATCH('71200M Ann'!$C223,'71200 Ann'!$C$8:$C$285,0),MATCH('71200M Ann'!BS$8,'71200 Ann'!$C$8:$AZ$8,0))</f>
        <v>0.3</v>
      </c>
      <c r="BT223" s="11">
        <f>INDEX('71200 Ann'!$C$8:$AZ$285,MATCH('71200M Ann'!$C223,'71200 Ann'!$C$8:$C$285,0),MATCH('71200M Ann'!BT$8,'71200 Ann'!$C$8:$AZ$8,0))</f>
        <v>0.3</v>
      </c>
      <c r="BU223" s="11">
        <f>INDEX('71200 Ann'!$C$8:$AZ$285,MATCH('71200M Ann'!$C223,'71200 Ann'!$C$8:$C$285,0),MATCH('71200M Ann'!BU$8,'71200 Ann'!$C$8:$AZ$8,0))</f>
        <v>0.3</v>
      </c>
      <c r="BV223" s="11">
        <f>INDEX('71200 Ann'!$C$8:$AZ$285,MATCH('71200M Ann'!$C223,'71200 Ann'!$C$8:$C$285,0),MATCH('71200M Ann'!BV$8,'71200 Ann'!$C$8:$AZ$8,0))</f>
        <v>0.3</v>
      </c>
      <c r="BW223" s="11">
        <f>INDEX('71200 Ann'!$C$8:$AZ$285,MATCH('71200M Ann'!$C223,'71200 Ann'!$C$8:$C$285,0),MATCH('71200M Ann'!BW$8,'71200 Ann'!$C$8:$AZ$8,0))</f>
        <v>0.3</v>
      </c>
      <c r="BX223" s="11">
        <f>INDEX('71200 Ann'!$C$8:$AZ$285,MATCH('71200M Ann'!$C223,'71200 Ann'!$C$8:$C$285,0),MATCH('71200M Ann'!BX$8,'71200 Ann'!$C$8:$AZ$8,0))</f>
        <v>0.3</v>
      </c>
      <c r="BY223" s="11">
        <f>INDEX('71200 Ann'!$C$8:$AZ$285,MATCH('71200M Ann'!$C223,'71200 Ann'!$C$8:$C$285,0),MATCH('71200M Ann'!BY$8,'71200 Ann'!$C$8:$AZ$8,0))</f>
        <v>0.4</v>
      </c>
      <c r="BZ223" s="11">
        <f>INDEX('71200 Ann'!$C$8:$AZ$285,MATCH('71200M Ann'!$C223,'71200 Ann'!$C$8:$C$285,0),MATCH('71200M Ann'!BZ$8,'71200 Ann'!$C$8:$AZ$8,0))</f>
        <v>0.5</v>
      </c>
      <c r="CA223" s="11">
        <f>INDEX('71200 Ann'!$C$8:$AZ$285,MATCH('71200M Ann'!$C223,'71200 Ann'!$C$8:$C$285,0),MATCH('71200M Ann'!CA$8,'71200 Ann'!$C$8:$AZ$8,0))</f>
        <v>0.3</v>
      </c>
      <c r="CB223" s="11">
        <f>INDEX('71200 Ann'!$C$8:$AZ$285,MATCH('71200M Ann'!$C223,'71200 Ann'!$C$8:$C$285,0),MATCH('71200M Ann'!CB$8,'71200 Ann'!$C$8:$AZ$8,0))</f>
        <v>0.4</v>
      </c>
      <c r="CC223" s="11">
        <f>INDEX('71200 Ann'!$C$8:$AZ$285,MATCH('71200M Ann'!$C223,'71200 Ann'!$C$8:$C$285,0),MATCH('71200M Ann'!CC$8,'71200 Ann'!$C$8:$AZ$8,0))</f>
        <v>0.4</v>
      </c>
      <c r="CD223" s="11">
        <f>INDEX('71200 Ann'!$C$8:$AZ$285,MATCH('71200M Ann'!$C223,'71200 Ann'!$C$8:$C$285,0),MATCH('71200M Ann'!CD$8,'71200 Ann'!$C$8:$AZ$8,0))</f>
        <v>0.4</v>
      </c>
      <c r="CE223" s="11">
        <f>INDEX('71200 Ann'!$C$8:$AZ$285,MATCH('71200M Ann'!$C223,'71200 Ann'!$C$8:$C$285,0),MATCH('71200M Ann'!CE$8,'71200 Ann'!$C$8:$AZ$8,0))</f>
        <v>0.4</v>
      </c>
      <c r="CF223" s="11">
        <f>INDEX('71200 Ann'!$C$8:$AZ$285,MATCH('71200M Ann'!$C223,'71200 Ann'!$C$8:$C$285,0),MATCH('71200M Ann'!CF$8,'71200 Ann'!$C$8:$AZ$8,0))</f>
        <v>0.5</v>
      </c>
      <c r="CG223" s="11">
        <f>INDEX('71200 Ann'!$C$8:$AZ$285,MATCH('71200M Ann'!$C223,'71200 Ann'!$C$8:$C$285,0),MATCH('71200M Ann'!CG$8,'71200 Ann'!$C$8:$AZ$8,0))</f>
        <v>0.4</v>
      </c>
      <c r="CH223" s="11">
        <f>INDEX('71200 Ann'!$C$8:$AZ$285,MATCH('71200M Ann'!$C223,'71200 Ann'!$C$8:$C$285,0),MATCH('71200M Ann'!CH$8,'71200 Ann'!$C$8:$AZ$8,0))</f>
        <v>0.4</v>
      </c>
      <c r="CI223" s="11">
        <f>INDEX('71200 Ann'!$C$8:$AZ$285,MATCH('71200M Ann'!$C223,'71200 Ann'!$C$8:$C$285,0),MATCH('71200M Ann'!CI$8,'71200 Ann'!$C$8:$AZ$8,0))</f>
        <v>0.4</v>
      </c>
      <c r="CJ223" s="11">
        <f>INDEX('71200 Ann'!$C$8:$AZ$285,MATCH('71200M Ann'!$C223,'71200 Ann'!$C$8:$C$285,0),MATCH('71200M Ann'!CJ$8,'71200 Ann'!$C$8:$AZ$8,0))</f>
        <v>0.4</v>
      </c>
      <c r="CK223" s="11">
        <f>INDEX('71200 Ann'!$C$8:$AZ$285,MATCH('71200M Ann'!$C223,'71200 Ann'!$C$8:$C$285,0),MATCH('71200M Ann'!CK$8,'71200 Ann'!$C$8:$AZ$8,0))</f>
        <v>0.3</v>
      </c>
      <c r="CL223" s="11">
        <f>INDEX('71200 Ann'!$C$8:$AZ$285,MATCH('71200M Ann'!$C223,'71200 Ann'!$C$8:$C$285,0),MATCH('71200M Ann'!CL$8,'71200 Ann'!$C$8:$AZ$8,0))</f>
        <v>0.4</v>
      </c>
      <c r="CM223" s="11"/>
      <c r="CN223" s="8"/>
    </row>
    <row r="224" spans="1:92" s="10" customFormat="1" x14ac:dyDescent="0.25">
      <c r="A224" s="32">
        <v>206</v>
      </c>
      <c r="B224" s="10" t="s">
        <v>1924</v>
      </c>
      <c r="C224" s="10" t="s">
        <v>125</v>
      </c>
      <c r="D224" s="10">
        <f>INDEX('71200 Ann Hist'!$C$8:$AR$285,MATCH('71200M Ann'!$C224,'71200 Ann Hist'!$C$8:$C$285,0),MATCH('71200M Ann'!D$8,'71200 Ann Hist'!$C$8:$AR$8,0))</f>
        <v>0.2</v>
      </c>
      <c r="E224" s="10">
        <f>INDEX('71200 Ann Hist'!$C$8:$AR$285,MATCH('71200M Ann'!$C224,'71200 Ann Hist'!$C$8:$C$285,0),MATCH('71200M Ann'!E$8,'71200 Ann Hist'!$C$8:$AR$8,0))</f>
        <v>0.2</v>
      </c>
      <c r="F224" s="10">
        <f>INDEX('71200 Ann Hist'!$C$8:$AR$285,MATCH('71200M Ann'!$C224,'71200 Ann Hist'!$C$8:$C$285,0),MATCH('71200M Ann'!F$8,'71200 Ann Hist'!$C$8:$AR$8,0))</f>
        <v>0.2</v>
      </c>
      <c r="G224" s="10">
        <f>INDEX('71200 Ann Hist'!$C$8:$AR$285,MATCH('71200M Ann'!$C224,'71200 Ann Hist'!$C$8:$C$285,0),MATCH('71200M Ann'!G$8,'71200 Ann Hist'!$C$8:$AR$8,0))</f>
        <v>0.1</v>
      </c>
      <c r="H224" s="10">
        <f>INDEX('71200 Ann Hist'!$C$8:$AR$285,MATCH('71200M Ann'!$C224,'71200 Ann Hist'!$C$8:$C$285,0),MATCH('71200M Ann'!H$8,'71200 Ann Hist'!$C$8:$AR$8,0))</f>
        <v>0.1</v>
      </c>
      <c r="I224" s="10">
        <f>INDEX('71200 Ann Hist'!$C$8:$AR$285,MATCH('71200M Ann'!$C224,'71200 Ann Hist'!$C$8:$C$285,0),MATCH('71200M Ann'!I$8,'71200 Ann Hist'!$C$8:$AR$8,0))</f>
        <v>0.1</v>
      </c>
      <c r="J224" s="10">
        <f>INDEX('71200 Ann Hist'!$C$8:$AR$285,MATCH('71200M Ann'!$C224,'71200 Ann Hist'!$C$8:$C$285,0),MATCH('71200M Ann'!J$8,'71200 Ann Hist'!$C$8:$AR$8,0))</f>
        <v>0.1</v>
      </c>
      <c r="K224" s="10">
        <f>INDEX('71200 Ann Hist'!$C$8:$AR$285,MATCH('71200M Ann'!$C224,'71200 Ann Hist'!$C$8:$C$285,0),MATCH('71200M Ann'!K$8,'71200 Ann Hist'!$C$8:$AR$8,0))</f>
        <v>0.1</v>
      </c>
      <c r="L224" s="10">
        <f>INDEX('71200 Ann Hist'!$C$8:$AR$285,MATCH('71200M Ann'!$C224,'71200 Ann Hist'!$C$8:$C$285,0),MATCH('71200M Ann'!L$8,'71200 Ann Hist'!$C$8:$AR$8,0))</f>
        <v>0.1</v>
      </c>
      <c r="M224" s="10">
        <f>INDEX('71200 Ann Hist'!$C$8:$AR$285,MATCH('71200M Ann'!$C224,'71200 Ann Hist'!$C$8:$C$285,0),MATCH('71200M Ann'!M$8,'71200 Ann Hist'!$C$8:$AR$8,0))</f>
        <v>0.1</v>
      </c>
      <c r="N224" s="10">
        <f>INDEX('71200 Ann Hist'!$C$8:$AR$285,MATCH('71200M Ann'!$C224,'71200 Ann Hist'!$C$8:$C$285,0),MATCH('71200M Ann'!N$8,'71200 Ann Hist'!$C$8:$AR$8,0))</f>
        <v>0.1</v>
      </c>
      <c r="O224" s="10">
        <f>INDEX('71200 Ann Hist'!$C$8:$AR$285,MATCH('71200M Ann'!$C224,'71200 Ann Hist'!$C$8:$C$285,0),MATCH('71200M Ann'!O$8,'71200 Ann Hist'!$C$8:$AR$8,0))</f>
        <v>0.2</v>
      </c>
      <c r="P224" s="10">
        <f>INDEX('71200 Ann Hist'!$C$8:$AR$285,MATCH('71200M Ann'!$C224,'71200 Ann Hist'!$C$8:$C$285,0),MATCH('71200M Ann'!P$8,'71200 Ann Hist'!$C$8:$AR$8,0))</f>
        <v>0.2</v>
      </c>
      <c r="Q224" s="10">
        <f>INDEX('71200 Ann Hist'!$C$8:$AR$285,MATCH('71200M Ann'!$C224,'71200 Ann Hist'!$C$8:$C$285,0),MATCH('71200M Ann'!Q$8,'71200 Ann Hist'!$C$8:$AR$8,0))</f>
        <v>0.2</v>
      </c>
      <c r="R224" s="10">
        <f>INDEX('71200 Ann Hist'!$C$8:$AR$285,MATCH('71200M Ann'!$C224,'71200 Ann Hist'!$C$8:$C$285,0),MATCH('71200M Ann'!R$8,'71200 Ann Hist'!$C$8:$AR$8,0))</f>
        <v>0.3</v>
      </c>
      <c r="S224" s="10">
        <f>INDEX('71200 Ann Hist'!$C$8:$AR$285,MATCH('71200M Ann'!$C224,'71200 Ann Hist'!$C$8:$C$285,0),MATCH('71200M Ann'!S$8,'71200 Ann Hist'!$C$8:$AR$8,0))</f>
        <v>0.3</v>
      </c>
      <c r="T224" s="10">
        <f>INDEX('71200 Ann Hist'!$C$8:$AR$285,MATCH('71200M Ann'!$C224,'71200 Ann Hist'!$C$8:$C$285,0),MATCH('71200M Ann'!T$8,'71200 Ann Hist'!$C$8:$AR$8,0))</f>
        <v>0.3</v>
      </c>
      <c r="U224" s="10">
        <f>INDEX('71200 Ann Hist'!$C$8:$AR$285,MATCH('71200M Ann'!$C224,'71200 Ann Hist'!$C$8:$C$285,0),MATCH('71200M Ann'!U$8,'71200 Ann Hist'!$C$8:$AR$8,0))</f>
        <v>0.3</v>
      </c>
      <c r="V224" s="10">
        <f>INDEX('71200 Ann Hist'!$C$8:$AR$285,MATCH('71200M Ann'!$C224,'71200 Ann Hist'!$C$8:$C$285,0),MATCH('71200M Ann'!V$8,'71200 Ann Hist'!$C$8:$AR$8,0))</f>
        <v>0.3</v>
      </c>
      <c r="W224" s="10">
        <f>INDEX('71200 Ann Hist'!$C$8:$AR$285,MATCH('71200M Ann'!$C224,'71200 Ann Hist'!$C$8:$C$285,0),MATCH('71200M Ann'!W$8,'71200 Ann Hist'!$C$8:$AR$8,0))</f>
        <v>0.3</v>
      </c>
      <c r="X224" s="10">
        <f>INDEX('71200 Ann Hist'!$C$8:$AR$285,MATCH('71200M Ann'!$C224,'71200 Ann Hist'!$C$8:$C$285,0),MATCH('71200M Ann'!X$8,'71200 Ann Hist'!$C$8:$AR$8,0))</f>
        <v>0.3</v>
      </c>
      <c r="Y224" s="10">
        <f>INDEX('71200 Ann Hist'!$C$8:$AR$285,MATCH('71200M Ann'!$C224,'71200 Ann Hist'!$C$8:$C$285,0),MATCH('71200M Ann'!Y$8,'71200 Ann Hist'!$C$8:$AR$8,0))</f>
        <v>0.3</v>
      </c>
      <c r="Z224" s="10">
        <f>INDEX('71200 Ann Hist'!$C$8:$AR$285,MATCH('71200M Ann'!$C224,'71200 Ann Hist'!$C$8:$C$285,0),MATCH('71200M Ann'!Z$8,'71200 Ann Hist'!$C$8:$AR$8,0))</f>
        <v>0.3</v>
      </c>
      <c r="AA224" s="10">
        <f>INDEX('71200 Ann Hist'!$C$8:$AR$285,MATCH('71200M Ann'!$C224,'71200 Ann Hist'!$C$8:$C$285,0),MATCH('71200M Ann'!AA$8,'71200 Ann Hist'!$C$8:$AR$8,0))</f>
        <v>0.3</v>
      </c>
      <c r="AB224" s="10">
        <f>INDEX('71200 Ann Hist'!$C$8:$AR$285,MATCH('71200M Ann'!$C224,'71200 Ann Hist'!$C$8:$C$285,0),MATCH('71200M Ann'!AB$8,'71200 Ann Hist'!$C$8:$AR$8,0))</f>
        <v>0.3</v>
      </c>
      <c r="AC224" s="10">
        <f>INDEX('71200 Ann Hist'!$C$8:$AR$285,MATCH('71200M Ann'!$C224,'71200 Ann Hist'!$C$8:$C$285,0),MATCH('71200M Ann'!AC$8,'71200 Ann Hist'!$C$8:$AR$8,0))</f>
        <v>0.2</v>
      </c>
      <c r="AD224" s="10">
        <f>INDEX('71200 Ann Hist'!$C$8:$AR$285,MATCH('71200M Ann'!$C224,'71200 Ann Hist'!$C$8:$C$285,0),MATCH('71200M Ann'!AD$8,'71200 Ann Hist'!$C$8:$AR$8,0))</f>
        <v>0.2</v>
      </c>
      <c r="AE224" s="10">
        <f>INDEX('71200 Ann Hist'!$C$8:$AR$285,MATCH('71200M Ann'!$C224,'71200 Ann Hist'!$C$8:$C$285,0),MATCH('71200M Ann'!AE$8,'71200 Ann Hist'!$C$8:$AR$8,0))</f>
        <v>0.2</v>
      </c>
      <c r="AF224" s="10">
        <f>INDEX('71200 Ann Hist'!$C$8:$AR$285,MATCH('71200M Ann'!$C224,'71200 Ann Hist'!$C$8:$C$285,0),MATCH('71200M Ann'!AF$8,'71200 Ann Hist'!$C$8:$AR$8,0))</f>
        <v>0.2</v>
      </c>
      <c r="AG224" s="10">
        <f>INDEX('71200 Ann Hist'!$C$8:$AR$285,MATCH('71200M Ann'!$C224,'71200 Ann Hist'!$C$8:$C$285,0),MATCH('71200M Ann'!AG$8,'71200 Ann Hist'!$C$8:$AR$8,0))</f>
        <v>0.3</v>
      </c>
      <c r="AH224" s="10">
        <f>INDEX('71200 Ann Hist'!$C$8:$AR$285,MATCH('71200M Ann'!$C224,'71200 Ann Hist'!$C$8:$C$285,0),MATCH('71200M Ann'!AH$8,'71200 Ann Hist'!$C$8:$AR$8,0))</f>
        <v>0.4</v>
      </c>
      <c r="AI224" s="10">
        <f>INDEX('71200 Ann Hist'!$C$8:$AR$285,MATCH('71200M Ann'!$C224,'71200 Ann Hist'!$C$8:$C$285,0),MATCH('71200M Ann'!AI$8,'71200 Ann Hist'!$C$8:$AR$8,0))</f>
        <v>0.4</v>
      </c>
      <c r="AJ224" s="10">
        <f>INDEX('71200 Ann Hist'!$C$8:$AR$285,MATCH('71200M Ann'!$C224,'71200 Ann Hist'!$C$8:$C$285,0),MATCH('71200M Ann'!AJ$8,'71200 Ann Hist'!$C$8:$AR$8,0))</f>
        <v>0.3</v>
      </c>
      <c r="AK224" s="10">
        <f>INDEX('71200 Ann Hist'!$C$8:$AR$285,MATCH('71200M Ann'!$C224,'71200 Ann Hist'!$C$8:$C$285,0),MATCH('71200M Ann'!AK$8,'71200 Ann Hist'!$C$8:$AR$8,0))</f>
        <v>0.3</v>
      </c>
      <c r="AL224" s="10">
        <f>INDEX('71200 Ann Hist'!$C$8:$AR$285,MATCH('71200M Ann'!$C224,'71200 Ann Hist'!$C$8:$C$285,0),MATCH('71200M Ann'!AL$8,'71200 Ann Hist'!$C$8:$AR$8,0))</f>
        <v>0.3</v>
      </c>
      <c r="AM224" s="10">
        <f>INDEX('71200 Ann Hist'!$C$8:$AR$285,MATCH('71200M Ann'!$C224,'71200 Ann Hist'!$C$8:$C$285,0),MATCH('71200M Ann'!AM$8,'71200 Ann Hist'!$C$8:$AR$8,0))</f>
        <v>0.3</v>
      </c>
      <c r="AN224" s="10">
        <f>INDEX('71200 Ann Hist'!$C$8:$AR$285,MATCH('71200M Ann'!$C224,'71200 Ann Hist'!$C$8:$C$285,0),MATCH('71200M Ann'!AN$8,'71200 Ann Hist'!$C$8:$AR$8,0))</f>
        <v>0.3</v>
      </c>
      <c r="AO224" s="10">
        <f>INDEX('71200 Ann Hist'!$C$8:$AR$285,MATCH('71200M Ann'!$C224,'71200 Ann Hist'!$C$8:$C$285,0),MATCH('71200M Ann'!AO$8,'71200 Ann Hist'!$C$8:$AR$8,0))</f>
        <v>0.3</v>
      </c>
      <c r="AP224" s="10">
        <f>INDEX('71200 Ann Hist'!$C$8:$AR$285,MATCH('71200M Ann'!$C224,'71200 Ann Hist'!$C$8:$C$285,0),MATCH('71200M Ann'!AP$8,'71200 Ann Hist'!$C$8:$AR$8,0))</f>
        <v>0.3</v>
      </c>
      <c r="AQ224" s="10">
        <f>INDEX('71200 Ann Hist'!$C$8:$AR$285,MATCH('71200M Ann'!$C224,'71200 Ann Hist'!$C$8:$C$285,0),MATCH('71200M Ann'!AQ$8,'71200 Ann Hist'!$C$8:$AR$8,0))</f>
        <v>0.2</v>
      </c>
      <c r="AR224" s="11">
        <f>INDEX('71200 Ann'!$C$8:$AZ$285,MATCH('71200M Ann'!$C224,'71200 Ann'!$C$8:$C$285,0),MATCH('71200M Ann'!AR$8,'71200 Ann'!$C$8:$AZ$8,0))</f>
        <v>0.2</v>
      </c>
      <c r="AS224" s="11">
        <f>INDEX('71200 Ann'!$C$8:$AZ$285,MATCH('71200M Ann'!$C224,'71200 Ann'!$C$8:$C$285,0),MATCH('71200M Ann'!AS$8,'71200 Ann'!$C$8:$AZ$8,0))</f>
        <v>0.3</v>
      </c>
      <c r="AT224" s="11">
        <f>INDEX('71200 Ann'!$C$8:$AZ$285,MATCH('71200M Ann'!$C224,'71200 Ann'!$C$8:$C$285,0),MATCH('71200M Ann'!AT$8,'71200 Ann'!$C$8:$AZ$8,0))</f>
        <v>0.3</v>
      </c>
      <c r="AU224" s="11">
        <f>INDEX('71200 Ann'!$C$8:$AZ$285,MATCH('71200M Ann'!$C224,'71200 Ann'!$C$8:$C$285,0),MATCH('71200M Ann'!AU$8,'71200 Ann'!$C$8:$AZ$8,0))</f>
        <v>0.3</v>
      </c>
      <c r="AV224" s="11">
        <f>INDEX('71200 Ann'!$C$8:$AZ$285,MATCH('71200M Ann'!$C224,'71200 Ann'!$C$8:$C$285,0),MATCH('71200M Ann'!AV$8,'71200 Ann'!$C$8:$AZ$8,0))</f>
        <v>0.3</v>
      </c>
      <c r="AW224" s="11">
        <f>INDEX('71200 Ann'!$C$8:$AZ$285,MATCH('71200M Ann'!$C224,'71200 Ann'!$C$8:$C$285,0),MATCH('71200M Ann'!AW$8,'71200 Ann'!$C$8:$AZ$8,0))</f>
        <v>0.3</v>
      </c>
      <c r="AX224" s="11">
        <f>INDEX('71200 Ann'!$C$8:$AZ$285,MATCH('71200M Ann'!$C224,'71200 Ann'!$C$8:$C$285,0),MATCH('71200M Ann'!AX$8,'71200 Ann'!$C$8:$AZ$8,0))</f>
        <v>0.3</v>
      </c>
      <c r="AY224" s="11">
        <f>INDEX('71200 Ann'!$C$8:$AZ$285,MATCH('71200M Ann'!$C224,'71200 Ann'!$C$8:$C$285,0),MATCH('71200M Ann'!AY$8,'71200 Ann'!$C$8:$AZ$8,0))</f>
        <v>0.3</v>
      </c>
      <c r="AZ224" s="11">
        <f>INDEX('71200 Ann'!$C$8:$AZ$285,MATCH('71200M Ann'!$C224,'71200 Ann'!$C$8:$C$285,0),MATCH('71200M Ann'!AZ$8,'71200 Ann'!$C$8:$AZ$8,0))</f>
        <v>0.3</v>
      </c>
      <c r="BA224" s="11">
        <f>INDEX('71200 Ann'!$C$8:$AZ$285,MATCH('71200M Ann'!$C224,'71200 Ann'!$C$8:$C$285,0),MATCH('71200M Ann'!BA$8,'71200 Ann'!$C$8:$AZ$8,0))</f>
        <v>0.3</v>
      </c>
      <c r="BB224" s="11">
        <f>INDEX('71200 Ann'!$C$8:$AZ$285,MATCH('71200M Ann'!$C224,'71200 Ann'!$C$8:$C$285,0),MATCH('71200M Ann'!BB$8,'71200 Ann'!$C$8:$AZ$8,0))</f>
        <v>0.3</v>
      </c>
      <c r="BC224" s="11">
        <f>INDEX('71200 Ann'!$C$8:$AZ$285,MATCH('71200M Ann'!$C224,'71200 Ann'!$C$8:$C$285,0),MATCH('71200M Ann'!BC$8,'71200 Ann'!$C$8:$AZ$8,0))</f>
        <v>0.3</v>
      </c>
      <c r="BD224" s="11">
        <f>INDEX('71200 Ann'!$C$8:$AZ$285,MATCH('71200M Ann'!$C224,'71200 Ann'!$C$8:$C$285,0),MATCH('71200M Ann'!BD$8,'71200 Ann'!$C$8:$AZ$8,0))</f>
        <v>0.4</v>
      </c>
      <c r="BE224" s="11">
        <f>INDEX('71200 Ann'!$C$8:$AZ$285,MATCH('71200M Ann'!$C224,'71200 Ann'!$C$8:$C$285,0),MATCH('71200M Ann'!BE$8,'71200 Ann'!$C$8:$AZ$8,0))</f>
        <v>0.3</v>
      </c>
      <c r="BF224" s="11">
        <f>INDEX('71200 Ann'!$C$8:$AZ$285,MATCH('71200M Ann'!$C224,'71200 Ann'!$C$8:$C$285,0),MATCH('71200M Ann'!BF$8,'71200 Ann'!$C$8:$AZ$8,0))</f>
        <v>0.3</v>
      </c>
      <c r="BG224" s="11">
        <f>INDEX('71200 Ann'!$C$8:$AZ$285,MATCH('71200M Ann'!$C224,'71200 Ann'!$C$8:$C$285,0),MATCH('71200M Ann'!BG$8,'71200 Ann'!$C$8:$AZ$8,0))</f>
        <v>0.3</v>
      </c>
      <c r="BH224" s="11">
        <f>INDEX('71200 Ann'!$C$8:$AZ$285,MATCH('71200M Ann'!$C224,'71200 Ann'!$C$8:$C$285,0),MATCH('71200M Ann'!BH$8,'71200 Ann'!$C$8:$AZ$8,0))</f>
        <v>0.3</v>
      </c>
      <c r="BI224" s="11">
        <f>INDEX('71200 Ann'!$C$8:$AZ$285,MATCH('71200M Ann'!$C224,'71200 Ann'!$C$8:$C$285,0),MATCH('71200M Ann'!BI$8,'71200 Ann'!$C$8:$AZ$8,0))</f>
        <v>0.3</v>
      </c>
      <c r="BJ224" s="11">
        <f>INDEX('71200 Ann'!$C$8:$AZ$285,MATCH('71200M Ann'!$C224,'71200 Ann'!$C$8:$C$285,0),MATCH('71200M Ann'!BJ$8,'71200 Ann'!$C$8:$AZ$8,0))</f>
        <v>0.5</v>
      </c>
      <c r="BK224" s="11">
        <f>INDEX('71200 Ann'!$C$8:$AZ$285,MATCH('71200M Ann'!$C224,'71200 Ann'!$C$8:$C$285,0),MATCH('71200M Ann'!BK$8,'71200 Ann'!$C$8:$AZ$8,0))</f>
        <v>0.6</v>
      </c>
      <c r="BL224" s="11">
        <f>INDEX('71200 Ann'!$C$8:$AZ$285,MATCH('71200M Ann'!$C224,'71200 Ann'!$C$8:$C$285,0),MATCH('71200M Ann'!BL$8,'71200 Ann'!$C$8:$AZ$8,0))</f>
        <v>0.6</v>
      </c>
      <c r="BM224" s="11">
        <f>INDEX('71200 Ann'!$C$8:$AZ$285,MATCH('71200M Ann'!$C224,'71200 Ann'!$C$8:$C$285,0),MATCH('71200M Ann'!BM$8,'71200 Ann'!$C$8:$AZ$8,0))</f>
        <v>0.5</v>
      </c>
      <c r="BN224" s="11">
        <f>INDEX('71200 Ann'!$C$8:$AZ$285,MATCH('71200M Ann'!$C224,'71200 Ann'!$C$8:$C$285,0),MATCH('71200M Ann'!BN$8,'71200 Ann'!$C$8:$AZ$8,0))</f>
        <v>0.6</v>
      </c>
      <c r="BO224" s="11">
        <f>INDEX('71200 Ann'!$C$8:$AZ$285,MATCH('71200M Ann'!$C224,'71200 Ann'!$C$8:$C$285,0),MATCH('71200M Ann'!BO$8,'71200 Ann'!$C$8:$AZ$8,0))</f>
        <v>0.5</v>
      </c>
      <c r="BP224" s="11">
        <f>INDEX('71200 Ann'!$C$8:$AZ$285,MATCH('71200M Ann'!$C224,'71200 Ann'!$C$8:$C$285,0),MATCH('71200M Ann'!BP$8,'71200 Ann'!$C$8:$AZ$8,0))</f>
        <v>0.5</v>
      </c>
      <c r="BQ224" s="11">
        <f>INDEX('71200 Ann'!$C$8:$AZ$285,MATCH('71200M Ann'!$C224,'71200 Ann'!$C$8:$C$285,0),MATCH('71200M Ann'!BQ$8,'71200 Ann'!$C$8:$AZ$8,0))</f>
        <v>0.5</v>
      </c>
      <c r="BR224" s="11">
        <f>INDEX('71200 Ann'!$C$8:$AZ$285,MATCH('71200M Ann'!$C224,'71200 Ann'!$C$8:$C$285,0),MATCH('71200M Ann'!BR$8,'71200 Ann'!$C$8:$AZ$8,0))</f>
        <v>0.6</v>
      </c>
      <c r="BS224" s="11">
        <f>INDEX('71200 Ann'!$C$8:$AZ$285,MATCH('71200M Ann'!$C224,'71200 Ann'!$C$8:$C$285,0),MATCH('71200M Ann'!BS$8,'71200 Ann'!$C$8:$AZ$8,0))</f>
        <v>0.7</v>
      </c>
      <c r="BT224" s="11">
        <f>INDEX('71200 Ann'!$C$8:$AZ$285,MATCH('71200M Ann'!$C224,'71200 Ann'!$C$8:$C$285,0),MATCH('71200M Ann'!BT$8,'71200 Ann'!$C$8:$AZ$8,0))</f>
        <v>0.6</v>
      </c>
      <c r="BU224" s="11">
        <f>INDEX('71200 Ann'!$C$8:$AZ$285,MATCH('71200M Ann'!$C224,'71200 Ann'!$C$8:$C$285,0),MATCH('71200M Ann'!BU$8,'71200 Ann'!$C$8:$AZ$8,0))</f>
        <v>0.6</v>
      </c>
      <c r="BV224" s="11">
        <f>INDEX('71200 Ann'!$C$8:$AZ$285,MATCH('71200M Ann'!$C224,'71200 Ann'!$C$8:$C$285,0),MATCH('71200M Ann'!BV$8,'71200 Ann'!$C$8:$AZ$8,0))</f>
        <v>0.6</v>
      </c>
      <c r="BW224" s="11">
        <f>INDEX('71200 Ann'!$C$8:$AZ$285,MATCH('71200M Ann'!$C224,'71200 Ann'!$C$8:$C$285,0),MATCH('71200M Ann'!BW$8,'71200 Ann'!$C$8:$AZ$8,0))</f>
        <v>0.7</v>
      </c>
      <c r="BX224" s="11">
        <f>INDEX('71200 Ann'!$C$8:$AZ$285,MATCH('71200M Ann'!$C224,'71200 Ann'!$C$8:$C$285,0),MATCH('71200M Ann'!BX$8,'71200 Ann'!$C$8:$AZ$8,0))</f>
        <v>0.7</v>
      </c>
      <c r="BY224" s="11">
        <f>INDEX('71200 Ann'!$C$8:$AZ$285,MATCH('71200M Ann'!$C224,'71200 Ann'!$C$8:$C$285,0),MATCH('71200M Ann'!BY$8,'71200 Ann'!$C$8:$AZ$8,0))</f>
        <v>0.6</v>
      </c>
      <c r="BZ224" s="11">
        <f>INDEX('71200 Ann'!$C$8:$AZ$285,MATCH('71200M Ann'!$C224,'71200 Ann'!$C$8:$C$285,0),MATCH('71200M Ann'!BZ$8,'71200 Ann'!$C$8:$AZ$8,0))</f>
        <v>0.6</v>
      </c>
      <c r="CA224" s="11">
        <f>INDEX('71200 Ann'!$C$8:$AZ$285,MATCH('71200M Ann'!$C224,'71200 Ann'!$C$8:$C$285,0),MATCH('71200M Ann'!CA$8,'71200 Ann'!$C$8:$AZ$8,0))</f>
        <v>0.5</v>
      </c>
      <c r="CB224" s="11">
        <f>INDEX('71200 Ann'!$C$8:$AZ$285,MATCH('71200M Ann'!$C224,'71200 Ann'!$C$8:$C$285,0),MATCH('71200M Ann'!CB$8,'71200 Ann'!$C$8:$AZ$8,0))</f>
        <v>0.6</v>
      </c>
      <c r="CC224" s="11">
        <f>INDEX('71200 Ann'!$C$8:$AZ$285,MATCH('71200M Ann'!$C224,'71200 Ann'!$C$8:$C$285,0),MATCH('71200M Ann'!CC$8,'71200 Ann'!$C$8:$AZ$8,0))</f>
        <v>0.5</v>
      </c>
      <c r="CD224" s="11">
        <f>INDEX('71200 Ann'!$C$8:$AZ$285,MATCH('71200M Ann'!$C224,'71200 Ann'!$C$8:$C$285,0),MATCH('71200M Ann'!CD$8,'71200 Ann'!$C$8:$AZ$8,0))</f>
        <v>0.4</v>
      </c>
      <c r="CE224" s="11">
        <f>INDEX('71200 Ann'!$C$8:$AZ$285,MATCH('71200M Ann'!$C224,'71200 Ann'!$C$8:$C$285,0),MATCH('71200M Ann'!CE$8,'71200 Ann'!$C$8:$AZ$8,0))</f>
        <v>0.8</v>
      </c>
      <c r="CF224" s="11">
        <f>INDEX('71200 Ann'!$C$8:$AZ$285,MATCH('71200M Ann'!$C224,'71200 Ann'!$C$8:$C$285,0),MATCH('71200M Ann'!CF$8,'71200 Ann'!$C$8:$AZ$8,0))</f>
        <v>0.8</v>
      </c>
      <c r="CG224" s="11">
        <f>INDEX('71200 Ann'!$C$8:$AZ$285,MATCH('71200M Ann'!$C224,'71200 Ann'!$C$8:$C$285,0),MATCH('71200M Ann'!CG$8,'71200 Ann'!$C$8:$AZ$8,0))</f>
        <v>0.7</v>
      </c>
      <c r="CH224" s="11">
        <f>INDEX('71200 Ann'!$C$8:$AZ$285,MATCH('71200M Ann'!$C224,'71200 Ann'!$C$8:$C$285,0),MATCH('71200M Ann'!CH$8,'71200 Ann'!$C$8:$AZ$8,0))</f>
        <v>0.7</v>
      </c>
      <c r="CI224" s="11">
        <f>INDEX('71200 Ann'!$C$8:$AZ$285,MATCH('71200M Ann'!$C224,'71200 Ann'!$C$8:$C$285,0),MATCH('71200M Ann'!CI$8,'71200 Ann'!$C$8:$AZ$8,0))</f>
        <v>0.6</v>
      </c>
      <c r="CJ224" s="11">
        <f>INDEX('71200 Ann'!$C$8:$AZ$285,MATCH('71200M Ann'!$C224,'71200 Ann'!$C$8:$C$285,0),MATCH('71200M Ann'!CJ$8,'71200 Ann'!$C$8:$AZ$8,0))</f>
        <v>0.5</v>
      </c>
      <c r="CK224" s="11">
        <f>INDEX('71200 Ann'!$C$8:$AZ$285,MATCH('71200M Ann'!$C224,'71200 Ann'!$C$8:$C$285,0),MATCH('71200M Ann'!CK$8,'71200 Ann'!$C$8:$AZ$8,0))</f>
        <v>0.7</v>
      </c>
      <c r="CL224" s="11">
        <f>INDEX('71200 Ann'!$C$8:$AZ$285,MATCH('71200M Ann'!$C224,'71200 Ann'!$C$8:$C$285,0),MATCH('71200M Ann'!CL$8,'71200 Ann'!$C$8:$AZ$8,0))</f>
        <v>0.7</v>
      </c>
      <c r="CM224" s="11"/>
      <c r="CN224" s="8"/>
    </row>
    <row r="225" spans="1:92" s="10" customFormat="1" x14ac:dyDescent="0.25">
      <c r="A225" s="32">
        <v>207</v>
      </c>
      <c r="B225" s="10" t="s">
        <v>1925</v>
      </c>
      <c r="C225" s="10" t="s">
        <v>813</v>
      </c>
      <c r="D225" s="10">
        <f>INDEX('71200 Ann Hist'!$C$8:$AR$285,MATCH('71200M Ann'!$C225,'71200 Ann Hist'!$C$8:$C$285,0),MATCH('71200M Ann'!D$8,'71200 Ann Hist'!$C$8:$AR$8,0))</f>
        <v>0</v>
      </c>
      <c r="E225" s="10">
        <f>INDEX('71200 Ann Hist'!$C$8:$AR$285,MATCH('71200M Ann'!$C225,'71200 Ann Hist'!$C$8:$C$285,0),MATCH('71200M Ann'!E$8,'71200 Ann Hist'!$C$8:$AR$8,0))</f>
        <v>0</v>
      </c>
      <c r="F225" s="10">
        <f>INDEX('71200 Ann Hist'!$C$8:$AR$285,MATCH('71200M Ann'!$C225,'71200 Ann Hist'!$C$8:$C$285,0),MATCH('71200M Ann'!F$8,'71200 Ann Hist'!$C$8:$AR$8,0))</f>
        <v>0</v>
      </c>
      <c r="G225" s="10">
        <f>INDEX('71200 Ann Hist'!$C$8:$AR$285,MATCH('71200M Ann'!$C225,'71200 Ann Hist'!$C$8:$C$285,0),MATCH('71200M Ann'!G$8,'71200 Ann Hist'!$C$8:$AR$8,0))</f>
        <v>0</v>
      </c>
      <c r="H225" s="10">
        <f>INDEX('71200 Ann Hist'!$C$8:$AR$285,MATCH('71200M Ann'!$C225,'71200 Ann Hist'!$C$8:$C$285,0),MATCH('71200M Ann'!H$8,'71200 Ann Hist'!$C$8:$AR$8,0))</f>
        <v>0</v>
      </c>
      <c r="I225" s="10">
        <f>INDEX('71200 Ann Hist'!$C$8:$AR$285,MATCH('71200M Ann'!$C225,'71200 Ann Hist'!$C$8:$C$285,0),MATCH('71200M Ann'!I$8,'71200 Ann Hist'!$C$8:$AR$8,0))</f>
        <v>0</v>
      </c>
      <c r="J225" s="10">
        <f>INDEX('71200 Ann Hist'!$C$8:$AR$285,MATCH('71200M Ann'!$C225,'71200 Ann Hist'!$C$8:$C$285,0),MATCH('71200M Ann'!J$8,'71200 Ann Hist'!$C$8:$AR$8,0))</f>
        <v>0</v>
      </c>
      <c r="K225" s="10">
        <f>INDEX('71200 Ann Hist'!$C$8:$AR$285,MATCH('71200M Ann'!$C225,'71200 Ann Hist'!$C$8:$C$285,0),MATCH('71200M Ann'!K$8,'71200 Ann Hist'!$C$8:$AR$8,0))</f>
        <v>0</v>
      </c>
      <c r="L225" s="10">
        <f>INDEX('71200 Ann Hist'!$C$8:$AR$285,MATCH('71200M Ann'!$C225,'71200 Ann Hist'!$C$8:$C$285,0),MATCH('71200M Ann'!L$8,'71200 Ann Hist'!$C$8:$AR$8,0))</f>
        <v>0</v>
      </c>
      <c r="M225" s="10">
        <f>INDEX('71200 Ann Hist'!$C$8:$AR$285,MATCH('71200M Ann'!$C225,'71200 Ann Hist'!$C$8:$C$285,0),MATCH('71200M Ann'!M$8,'71200 Ann Hist'!$C$8:$AR$8,0))</f>
        <v>0</v>
      </c>
      <c r="N225" s="10">
        <f>INDEX('71200 Ann Hist'!$C$8:$AR$285,MATCH('71200M Ann'!$C225,'71200 Ann Hist'!$C$8:$C$285,0),MATCH('71200M Ann'!N$8,'71200 Ann Hist'!$C$8:$AR$8,0))</f>
        <v>0</v>
      </c>
      <c r="O225" s="10">
        <f>INDEX('71200 Ann Hist'!$C$8:$AR$285,MATCH('71200M Ann'!$C225,'71200 Ann Hist'!$C$8:$C$285,0),MATCH('71200M Ann'!O$8,'71200 Ann Hist'!$C$8:$AR$8,0))</f>
        <v>0</v>
      </c>
      <c r="P225" s="10">
        <f>INDEX('71200 Ann Hist'!$C$8:$AR$285,MATCH('71200M Ann'!$C225,'71200 Ann Hist'!$C$8:$C$285,0),MATCH('71200M Ann'!P$8,'71200 Ann Hist'!$C$8:$AR$8,0))</f>
        <v>0</v>
      </c>
      <c r="Q225" s="10">
        <f>INDEX('71200 Ann Hist'!$C$8:$AR$285,MATCH('71200M Ann'!$C225,'71200 Ann Hist'!$C$8:$C$285,0),MATCH('71200M Ann'!Q$8,'71200 Ann Hist'!$C$8:$AR$8,0))</f>
        <v>0</v>
      </c>
      <c r="R225" s="10">
        <f>INDEX('71200 Ann Hist'!$C$8:$AR$285,MATCH('71200M Ann'!$C225,'71200 Ann Hist'!$C$8:$C$285,0),MATCH('71200M Ann'!R$8,'71200 Ann Hist'!$C$8:$AR$8,0))</f>
        <v>0</v>
      </c>
      <c r="S225" s="10">
        <f>INDEX('71200 Ann Hist'!$C$8:$AR$285,MATCH('71200M Ann'!$C225,'71200 Ann Hist'!$C$8:$C$285,0),MATCH('71200M Ann'!S$8,'71200 Ann Hist'!$C$8:$AR$8,0))</f>
        <v>0</v>
      </c>
      <c r="T225" s="10">
        <f>INDEX('71200 Ann Hist'!$C$8:$AR$285,MATCH('71200M Ann'!$C225,'71200 Ann Hist'!$C$8:$C$285,0),MATCH('71200M Ann'!T$8,'71200 Ann Hist'!$C$8:$AR$8,0))</f>
        <v>0</v>
      </c>
      <c r="U225" s="10">
        <f>INDEX('71200 Ann Hist'!$C$8:$AR$285,MATCH('71200M Ann'!$C225,'71200 Ann Hist'!$C$8:$C$285,0),MATCH('71200M Ann'!U$8,'71200 Ann Hist'!$C$8:$AR$8,0))</f>
        <v>0</v>
      </c>
      <c r="V225" s="10">
        <f>INDEX('71200 Ann Hist'!$C$8:$AR$285,MATCH('71200M Ann'!$C225,'71200 Ann Hist'!$C$8:$C$285,0),MATCH('71200M Ann'!V$8,'71200 Ann Hist'!$C$8:$AR$8,0))</f>
        <v>0</v>
      </c>
      <c r="W225" s="10">
        <f>INDEX('71200 Ann Hist'!$C$8:$AR$285,MATCH('71200M Ann'!$C225,'71200 Ann Hist'!$C$8:$C$285,0),MATCH('71200M Ann'!W$8,'71200 Ann Hist'!$C$8:$AR$8,0))</f>
        <v>0.7</v>
      </c>
      <c r="X225" s="10">
        <f>INDEX('71200 Ann Hist'!$C$8:$AR$285,MATCH('71200M Ann'!$C225,'71200 Ann Hist'!$C$8:$C$285,0),MATCH('71200M Ann'!X$8,'71200 Ann Hist'!$C$8:$AR$8,0))</f>
        <v>0.8</v>
      </c>
      <c r="Y225" s="10">
        <f>INDEX('71200 Ann Hist'!$C$8:$AR$285,MATCH('71200M Ann'!$C225,'71200 Ann Hist'!$C$8:$C$285,0),MATCH('71200M Ann'!Y$8,'71200 Ann Hist'!$C$8:$AR$8,0))</f>
        <v>1.1000000000000001</v>
      </c>
      <c r="Z225" s="10">
        <f>INDEX('71200 Ann Hist'!$C$8:$AR$285,MATCH('71200M Ann'!$C225,'71200 Ann Hist'!$C$8:$C$285,0),MATCH('71200M Ann'!Z$8,'71200 Ann Hist'!$C$8:$AR$8,0))</f>
        <v>1.4</v>
      </c>
      <c r="AA225" s="10">
        <f>INDEX('71200 Ann Hist'!$C$8:$AR$285,MATCH('71200M Ann'!$C225,'71200 Ann Hist'!$C$8:$C$285,0),MATCH('71200M Ann'!AA$8,'71200 Ann Hist'!$C$8:$AR$8,0))</f>
        <v>1.5</v>
      </c>
      <c r="AB225" s="10">
        <f>INDEX('71200 Ann Hist'!$C$8:$AR$285,MATCH('71200M Ann'!$C225,'71200 Ann Hist'!$C$8:$C$285,0),MATCH('71200M Ann'!AB$8,'71200 Ann Hist'!$C$8:$AR$8,0))</f>
        <v>1.8</v>
      </c>
      <c r="AC225" s="10">
        <f>INDEX('71200 Ann Hist'!$C$8:$AR$285,MATCH('71200M Ann'!$C225,'71200 Ann Hist'!$C$8:$C$285,0),MATCH('71200M Ann'!AC$8,'71200 Ann Hist'!$C$8:$AR$8,0))</f>
        <v>2</v>
      </c>
      <c r="AD225" s="10">
        <f>INDEX('71200 Ann Hist'!$C$8:$AR$285,MATCH('71200M Ann'!$C225,'71200 Ann Hist'!$C$8:$C$285,0),MATCH('71200M Ann'!AD$8,'71200 Ann Hist'!$C$8:$AR$8,0))</f>
        <v>2.2999999999999998</v>
      </c>
      <c r="AE225" s="10">
        <f>INDEX('71200 Ann Hist'!$C$8:$AR$285,MATCH('71200M Ann'!$C225,'71200 Ann Hist'!$C$8:$C$285,0),MATCH('71200M Ann'!AE$8,'71200 Ann Hist'!$C$8:$AR$8,0))</f>
        <v>2.8</v>
      </c>
      <c r="AF225" s="10">
        <f>INDEX('71200 Ann Hist'!$C$8:$AR$285,MATCH('71200M Ann'!$C225,'71200 Ann Hist'!$C$8:$C$285,0),MATCH('71200M Ann'!AF$8,'71200 Ann Hist'!$C$8:$AR$8,0))</f>
        <v>3.3</v>
      </c>
      <c r="AG225" s="10">
        <f>INDEX('71200 Ann Hist'!$C$8:$AR$285,MATCH('71200M Ann'!$C225,'71200 Ann Hist'!$C$8:$C$285,0),MATCH('71200M Ann'!AG$8,'71200 Ann Hist'!$C$8:$AR$8,0))</f>
        <v>3.7</v>
      </c>
      <c r="AH225" s="10">
        <f>INDEX('71200 Ann Hist'!$C$8:$AR$285,MATCH('71200M Ann'!$C225,'71200 Ann Hist'!$C$8:$C$285,0),MATCH('71200M Ann'!AH$8,'71200 Ann Hist'!$C$8:$AR$8,0))</f>
        <v>4</v>
      </c>
      <c r="AI225" s="10">
        <f>INDEX('71200 Ann Hist'!$C$8:$AR$285,MATCH('71200M Ann'!$C225,'71200 Ann Hist'!$C$8:$C$285,0),MATCH('71200M Ann'!AI$8,'71200 Ann Hist'!$C$8:$AR$8,0))</f>
        <v>4.5</v>
      </c>
      <c r="AJ225" s="10">
        <f>INDEX('71200 Ann Hist'!$C$8:$AR$285,MATCH('71200M Ann'!$C225,'71200 Ann Hist'!$C$8:$C$285,0),MATCH('71200M Ann'!AJ$8,'71200 Ann Hist'!$C$8:$AR$8,0))</f>
        <v>4.9000000000000004</v>
      </c>
      <c r="AK225" s="10">
        <f>INDEX('71200 Ann Hist'!$C$8:$AR$285,MATCH('71200M Ann'!$C225,'71200 Ann Hist'!$C$8:$C$285,0),MATCH('71200M Ann'!AK$8,'71200 Ann Hist'!$C$8:$AR$8,0))</f>
        <v>5.4</v>
      </c>
      <c r="AL225" s="10">
        <f>INDEX('71200 Ann Hist'!$C$8:$AR$285,MATCH('71200M Ann'!$C225,'71200 Ann Hist'!$C$8:$C$285,0),MATCH('71200M Ann'!AL$8,'71200 Ann Hist'!$C$8:$AR$8,0))</f>
        <v>5.9</v>
      </c>
      <c r="AM225" s="10">
        <f>INDEX('71200 Ann Hist'!$C$8:$AR$285,MATCH('71200M Ann'!$C225,'71200 Ann Hist'!$C$8:$C$285,0),MATCH('71200M Ann'!AM$8,'71200 Ann Hist'!$C$8:$AR$8,0))</f>
        <v>6.7</v>
      </c>
      <c r="AN225" s="10">
        <f>INDEX('71200 Ann Hist'!$C$8:$AR$285,MATCH('71200M Ann'!$C225,'71200 Ann Hist'!$C$8:$C$285,0),MATCH('71200M Ann'!AN$8,'71200 Ann Hist'!$C$8:$AR$8,0))</f>
        <v>7.6</v>
      </c>
      <c r="AO225" s="10">
        <f>INDEX('71200 Ann Hist'!$C$8:$AR$285,MATCH('71200M Ann'!$C225,'71200 Ann Hist'!$C$8:$C$285,0),MATCH('71200M Ann'!AO$8,'71200 Ann Hist'!$C$8:$AR$8,0))</f>
        <v>8.3000000000000007</v>
      </c>
      <c r="AP225" s="10">
        <f>INDEX('71200 Ann Hist'!$C$8:$AR$285,MATCH('71200M Ann'!$C225,'71200 Ann Hist'!$C$8:$C$285,0),MATCH('71200M Ann'!AP$8,'71200 Ann Hist'!$C$8:$AR$8,0))</f>
        <v>8.9</v>
      </c>
      <c r="AQ225" s="10">
        <f>INDEX('71200 Ann Hist'!$C$8:$AR$285,MATCH('71200M Ann'!$C225,'71200 Ann Hist'!$C$8:$C$285,0),MATCH('71200M Ann'!AQ$8,'71200 Ann Hist'!$C$8:$AR$8,0))</f>
        <v>10.7</v>
      </c>
      <c r="AR225" s="11">
        <f>INDEX('71200 Ann'!$C$8:$AZ$285,MATCH('71200M Ann'!$C225,'71200 Ann'!$C$8:$C$285,0),MATCH('71200M Ann'!AR$8,'71200 Ann'!$C$8:$AZ$8,0))</f>
        <v>12.3</v>
      </c>
      <c r="AS225" s="11">
        <f>INDEX('71200 Ann'!$C$8:$AZ$285,MATCH('71200M Ann'!$C225,'71200 Ann'!$C$8:$C$285,0),MATCH('71200M Ann'!AS$8,'71200 Ann'!$C$8:$AZ$8,0))</f>
        <v>14.5</v>
      </c>
      <c r="AT225" s="11">
        <f>INDEX('71200 Ann'!$C$8:$AZ$285,MATCH('71200M Ann'!$C225,'71200 Ann'!$C$8:$C$285,0),MATCH('71200M Ann'!AT$8,'71200 Ann'!$C$8:$AZ$8,0))</f>
        <v>16.100000000000001</v>
      </c>
      <c r="AU225" s="11">
        <f>INDEX('71200 Ann'!$C$8:$AZ$285,MATCH('71200M Ann'!$C225,'71200 Ann'!$C$8:$C$285,0),MATCH('71200M Ann'!AU$8,'71200 Ann'!$C$8:$AZ$8,0))</f>
        <v>18.7</v>
      </c>
      <c r="AV225" s="11">
        <f>INDEX('71200 Ann'!$C$8:$AZ$285,MATCH('71200M Ann'!$C225,'71200 Ann'!$C$8:$C$285,0),MATCH('71200M Ann'!AV$8,'71200 Ann'!$C$8:$AZ$8,0))</f>
        <v>20.8</v>
      </c>
      <c r="AW225" s="11">
        <f>INDEX('71200 Ann'!$C$8:$AZ$285,MATCH('71200M Ann'!$C225,'71200 Ann'!$C$8:$C$285,0),MATCH('71200M Ann'!AW$8,'71200 Ann'!$C$8:$AZ$8,0))</f>
        <v>23.9</v>
      </c>
      <c r="AX225" s="11">
        <f>INDEX('71200 Ann'!$C$8:$AZ$285,MATCH('71200M Ann'!$C225,'71200 Ann'!$C$8:$C$285,0),MATCH('71200M Ann'!AX$8,'71200 Ann'!$C$8:$AZ$8,0))</f>
        <v>28.6</v>
      </c>
      <c r="AY225" s="11">
        <f>INDEX('71200 Ann'!$C$8:$AZ$285,MATCH('71200M Ann'!$C225,'71200 Ann'!$C$8:$C$285,0),MATCH('71200M Ann'!AY$8,'71200 Ann'!$C$8:$AZ$8,0))</f>
        <v>35.200000000000003</v>
      </c>
      <c r="AZ225" s="11">
        <f>INDEX('71200 Ann'!$C$8:$AZ$285,MATCH('71200M Ann'!$C225,'71200 Ann'!$C$8:$C$285,0),MATCH('71200M Ann'!AZ$8,'71200 Ann'!$C$8:$AZ$8,0))</f>
        <v>42.1</v>
      </c>
      <c r="BA225" s="11">
        <f>INDEX('71200 Ann'!$C$8:$AZ$285,MATCH('71200M Ann'!$C225,'71200 Ann'!$C$8:$C$285,0),MATCH('71200M Ann'!BA$8,'71200 Ann'!$C$8:$AZ$8,0))</f>
        <v>49.8</v>
      </c>
      <c r="BB225" s="11">
        <f>INDEX('71200 Ann'!$C$8:$AZ$285,MATCH('71200M Ann'!$C225,'71200 Ann'!$C$8:$C$285,0),MATCH('71200M Ann'!BB$8,'71200 Ann'!$C$8:$AZ$8,0))</f>
        <v>56.5</v>
      </c>
      <c r="BC225" s="11">
        <f>INDEX('71200 Ann'!$C$8:$AZ$285,MATCH('71200M Ann'!$C225,'71200 Ann'!$C$8:$C$285,0),MATCH('71200M Ann'!BC$8,'71200 Ann'!$C$8:$AZ$8,0))</f>
        <v>65.2</v>
      </c>
      <c r="BD225" s="11">
        <f>INDEX('71200 Ann'!$C$8:$AZ$285,MATCH('71200M Ann'!$C225,'71200 Ann'!$C$8:$C$285,0),MATCH('71200M Ann'!BD$8,'71200 Ann'!$C$8:$AZ$8,0))</f>
        <v>76</v>
      </c>
      <c r="BE225" s="11">
        <f>INDEX('71200 Ann'!$C$8:$AZ$285,MATCH('71200M Ann'!$C225,'71200 Ann'!$C$8:$C$285,0),MATCH('71200M Ann'!BE$8,'71200 Ann'!$C$8:$AZ$8,0))</f>
        <v>87.3</v>
      </c>
      <c r="BF225" s="11">
        <f>INDEX('71200 Ann'!$C$8:$AZ$285,MATCH('71200M Ann'!$C225,'71200 Ann'!$C$8:$C$285,0),MATCH('71200M Ann'!BF$8,'71200 Ann'!$C$8:$AZ$8,0))</f>
        <v>96.4</v>
      </c>
      <c r="BG225" s="11">
        <f>INDEX('71200 Ann'!$C$8:$AZ$285,MATCH('71200M Ann'!$C225,'71200 Ann'!$C$8:$C$285,0),MATCH('71200M Ann'!BG$8,'71200 Ann'!$C$8:$AZ$8,0))</f>
        <v>105.2</v>
      </c>
      <c r="BH225" s="11">
        <f>INDEX('71200 Ann'!$C$8:$AZ$285,MATCH('71200M Ann'!$C225,'71200 Ann'!$C$8:$C$285,0),MATCH('71200M Ann'!BH$8,'71200 Ann'!$C$8:$AZ$8,0))</f>
        <v>115.6</v>
      </c>
      <c r="BI225" s="11">
        <f>INDEX('71200 Ann'!$C$8:$AZ$285,MATCH('71200M Ann'!$C225,'71200 Ann'!$C$8:$C$285,0),MATCH('71200M Ann'!BI$8,'71200 Ann'!$C$8:$AZ$8,0))</f>
        <v>123.6</v>
      </c>
      <c r="BJ225" s="11">
        <f>INDEX('71200 Ann'!$C$8:$AZ$285,MATCH('71200M Ann'!$C225,'71200 Ann'!$C$8:$C$285,0),MATCH('71200M Ann'!BJ$8,'71200 Ann'!$C$8:$AZ$8,0))</f>
        <v>132.19999999999999</v>
      </c>
      <c r="BK225" s="11">
        <f>INDEX('71200 Ann'!$C$8:$AZ$285,MATCH('71200M Ann'!$C225,'71200 Ann'!$C$8:$C$285,0),MATCH('71200M Ann'!BK$8,'71200 Ann'!$C$8:$AZ$8,0))</f>
        <v>148.5</v>
      </c>
      <c r="BL225" s="11">
        <f>INDEX('71200 Ann'!$C$8:$AZ$285,MATCH('71200M Ann'!$C225,'71200 Ann'!$C$8:$C$285,0),MATCH('71200M Ann'!BL$8,'71200 Ann'!$C$8:$AZ$8,0))</f>
        <v>165.2</v>
      </c>
      <c r="BM225" s="11">
        <f>INDEX('71200 Ann'!$C$8:$AZ$285,MATCH('71200M Ann'!$C225,'71200 Ann'!$C$8:$C$285,0),MATCH('71200M Ann'!BM$8,'71200 Ann'!$C$8:$AZ$8,0))</f>
        <v>184.1</v>
      </c>
      <c r="BN225" s="11">
        <f>INDEX('71200 Ann'!$C$8:$AZ$285,MATCH('71200M Ann'!$C225,'71200 Ann'!$C$8:$C$285,0),MATCH('71200M Ann'!BN$8,'71200 Ann'!$C$8:$AZ$8,0))</f>
        <v>199.8</v>
      </c>
      <c r="BO225" s="11">
        <f>INDEX('71200 Ann'!$C$8:$AZ$285,MATCH('71200M Ann'!$C225,'71200 Ann'!$C$8:$C$285,0),MATCH('71200M Ann'!BO$8,'71200 Ann'!$C$8:$AZ$8,0))</f>
        <v>223.7</v>
      </c>
      <c r="BP225" s="11">
        <f>INDEX('71200 Ann'!$C$8:$AZ$285,MATCH('71200M Ann'!$C225,'71200 Ann'!$C$8:$C$285,0),MATCH('71200M Ann'!BP$8,'71200 Ann'!$C$8:$AZ$8,0))</f>
        <v>242.9</v>
      </c>
      <c r="BQ225" s="11">
        <f>INDEX('71200 Ann'!$C$8:$AZ$285,MATCH('71200M Ann'!$C225,'71200 Ann'!$C$8:$C$285,0),MATCH('71200M Ann'!BQ$8,'71200 Ann'!$C$8:$AZ$8,0))</f>
        <v>255.1</v>
      </c>
      <c r="BR225" s="11">
        <f>INDEX('71200 Ann'!$C$8:$AZ$285,MATCH('71200M Ann'!$C225,'71200 Ann'!$C$8:$C$285,0),MATCH('71200M Ann'!BR$8,'71200 Ann'!$C$8:$AZ$8,0))</f>
        <v>252.3</v>
      </c>
      <c r="BS225" s="11">
        <f>INDEX('71200 Ann'!$C$8:$AZ$285,MATCH('71200M Ann'!$C225,'71200 Ann'!$C$8:$C$285,0),MATCH('71200M Ann'!BS$8,'71200 Ann'!$C$8:$AZ$8,0))</f>
        <v>255.4</v>
      </c>
      <c r="BT225" s="11">
        <f>INDEX('71200 Ann'!$C$8:$AZ$285,MATCH('71200M Ann'!$C225,'71200 Ann'!$C$8:$C$285,0),MATCH('71200M Ann'!BT$8,'71200 Ann'!$C$8:$AZ$8,0))</f>
        <v>259.39999999999998</v>
      </c>
      <c r="BU225" s="11">
        <f>INDEX('71200 Ann'!$C$8:$AZ$285,MATCH('71200M Ann'!$C225,'71200 Ann'!$C$8:$C$285,0),MATCH('71200M Ann'!BU$8,'71200 Ann'!$C$8:$AZ$8,0))</f>
        <v>280.2</v>
      </c>
      <c r="BV225" s="11">
        <f>INDEX('71200 Ann'!$C$8:$AZ$285,MATCH('71200M Ann'!$C225,'71200 Ann'!$C$8:$C$285,0),MATCH('71200M Ann'!BV$8,'71200 Ann'!$C$8:$AZ$8,0))</f>
        <v>306.39999999999998</v>
      </c>
      <c r="BW225" s="11">
        <f>INDEX('71200 Ann'!$C$8:$AZ$285,MATCH('71200M Ann'!$C225,'71200 Ann'!$C$8:$C$285,0),MATCH('71200M Ann'!BW$8,'71200 Ann'!$C$8:$AZ$8,0))</f>
        <v>341.6</v>
      </c>
      <c r="BX225" s="11">
        <f>INDEX('71200 Ann'!$C$8:$AZ$285,MATCH('71200M Ann'!$C225,'71200 Ann'!$C$8:$C$285,0),MATCH('71200M Ann'!BX$8,'71200 Ann'!$C$8:$AZ$8,0))</f>
        <v>372</v>
      </c>
      <c r="BY225" s="11">
        <f>INDEX('71200 Ann'!$C$8:$AZ$285,MATCH('71200M Ann'!$C225,'71200 Ann'!$C$8:$C$285,0),MATCH('71200M Ann'!BY$8,'71200 Ann'!$C$8:$AZ$8,0))</f>
        <v>397.3</v>
      </c>
      <c r="BZ225" s="11">
        <f>INDEX('71200 Ann'!$C$8:$AZ$285,MATCH('71200M Ann'!$C225,'71200 Ann'!$C$8:$C$285,0),MATCH('71200M Ann'!BZ$8,'71200 Ann'!$C$8:$AZ$8,0))</f>
        <v>432.4</v>
      </c>
      <c r="CA225" s="11">
        <f>INDEX('71200 Ann'!$C$8:$AZ$285,MATCH('71200M Ann'!$C225,'71200 Ann'!$C$8:$C$285,0),MATCH('71200M Ann'!CA$8,'71200 Ann'!$C$8:$AZ$8,0))</f>
        <v>465.8</v>
      </c>
      <c r="CB225" s="11">
        <f>INDEX('71200 Ann'!$C$8:$AZ$285,MATCH('71200M Ann'!$C225,'71200 Ann'!$C$8:$C$285,0),MATCH('71200M Ann'!CB$8,'71200 Ann'!$C$8:$AZ$8,0))</f>
        <v>501</v>
      </c>
      <c r="CC225" s="11">
        <f>INDEX('71200 Ann'!$C$8:$AZ$285,MATCH('71200M Ann'!$C225,'71200 Ann'!$C$8:$C$285,0),MATCH('71200M Ann'!CC$8,'71200 Ann'!$C$8:$AZ$8,0))</f>
        <v>513.29999999999995</v>
      </c>
      <c r="CD225" s="11">
        <f>INDEX('71200 Ann'!$C$8:$AZ$285,MATCH('71200M Ann'!$C225,'71200 Ann'!$C$8:$C$285,0),MATCH('71200M Ann'!CD$8,'71200 Ann'!$C$8:$AZ$8,0))</f>
        <v>535.29999999999995</v>
      </c>
      <c r="CE225" s="11">
        <f>INDEX('71200 Ann'!$C$8:$AZ$285,MATCH('71200M Ann'!$C225,'71200 Ann'!$C$8:$C$285,0),MATCH('71200M Ann'!CE$8,'71200 Ann'!$C$8:$AZ$8,0))</f>
        <v>552.4</v>
      </c>
      <c r="CF225" s="11">
        <f>INDEX('71200 Ann'!$C$8:$AZ$285,MATCH('71200M Ann'!$C225,'71200 Ann'!$C$8:$C$285,0),MATCH('71200M Ann'!CF$8,'71200 Ann'!$C$8:$AZ$8,0))</f>
        <v>563.70000000000005</v>
      </c>
      <c r="CG225" s="11">
        <f>INDEX('71200 Ann'!$C$8:$AZ$285,MATCH('71200M Ann'!$C225,'71200 Ann'!$C$8:$C$285,0),MATCH('71200M Ann'!CG$8,'71200 Ann'!$C$8:$AZ$8,0))</f>
        <v>571.70000000000005</v>
      </c>
      <c r="CH225" s="11">
        <f>INDEX('71200 Ann'!$C$8:$AZ$285,MATCH('71200M Ann'!$C225,'71200 Ann'!$C$8:$C$285,0),MATCH('71200M Ann'!CH$8,'71200 Ann'!$C$8:$AZ$8,0))</f>
        <v>595.5</v>
      </c>
      <c r="CI225" s="11">
        <f>INDEX('71200 Ann'!$C$8:$AZ$285,MATCH('71200M Ann'!$C225,'71200 Ann'!$C$8:$C$285,0),MATCH('71200M Ann'!CI$8,'71200 Ann'!$C$8:$AZ$8,0))</f>
        <v>609.6</v>
      </c>
      <c r="CJ225" s="11">
        <f>INDEX('71200 Ann'!$C$8:$AZ$285,MATCH('71200M Ann'!$C225,'71200 Ann'!$C$8:$C$285,0),MATCH('71200M Ann'!CJ$8,'71200 Ann'!$C$8:$AZ$8,0))</f>
        <v>635</v>
      </c>
      <c r="CK225" s="11">
        <f>INDEX('71200 Ann'!$C$8:$AZ$285,MATCH('71200M Ann'!$C225,'71200 Ann'!$C$8:$C$285,0),MATCH('71200M Ann'!CK$8,'71200 Ann'!$C$8:$AZ$8,0))</f>
        <v>654.9</v>
      </c>
      <c r="CL225" s="11">
        <f>INDEX('71200 Ann'!$C$8:$AZ$285,MATCH('71200M Ann'!$C225,'71200 Ann'!$C$8:$C$285,0),MATCH('71200M Ann'!CL$8,'71200 Ann'!$C$8:$AZ$8,0))</f>
        <v>680.2</v>
      </c>
      <c r="CM225" s="11"/>
      <c r="CN225" s="8"/>
    </row>
    <row r="226" spans="1:92" s="8" customFormat="1" x14ac:dyDescent="0.25">
      <c r="A226" s="32">
        <v>208</v>
      </c>
      <c r="B226" s="10" t="s">
        <v>1926</v>
      </c>
      <c r="C226" s="10" t="s">
        <v>862</v>
      </c>
      <c r="D226" s="8">
        <f>INDEX('71200 Ann Hist'!$C$8:$AR$285,MATCH('71200M Ann'!$C226,'71200 Ann Hist'!$C$8:$C$285,0),MATCH('71200M Ann'!D$8,'71200 Ann Hist'!$C$8:$AR$8,0))</f>
        <v>0</v>
      </c>
      <c r="E226" s="8">
        <f>INDEX('71200 Ann Hist'!$C$8:$AR$285,MATCH('71200M Ann'!$C226,'71200 Ann Hist'!$C$8:$C$285,0),MATCH('71200M Ann'!E$8,'71200 Ann Hist'!$C$8:$AR$8,0))</f>
        <v>0</v>
      </c>
      <c r="F226" s="8">
        <f>INDEX('71200 Ann Hist'!$C$8:$AR$285,MATCH('71200M Ann'!$C226,'71200 Ann Hist'!$C$8:$C$285,0),MATCH('71200M Ann'!F$8,'71200 Ann Hist'!$C$8:$AR$8,0))</f>
        <v>0</v>
      </c>
      <c r="G226" s="8">
        <f>INDEX('71200 Ann Hist'!$C$8:$AR$285,MATCH('71200M Ann'!$C226,'71200 Ann Hist'!$C$8:$C$285,0),MATCH('71200M Ann'!G$8,'71200 Ann Hist'!$C$8:$AR$8,0))</f>
        <v>0</v>
      </c>
      <c r="H226" s="8">
        <f>INDEX('71200 Ann Hist'!$C$8:$AR$285,MATCH('71200M Ann'!$C226,'71200 Ann Hist'!$C$8:$C$285,0),MATCH('71200M Ann'!H$8,'71200 Ann Hist'!$C$8:$AR$8,0))</f>
        <v>0</v>
      </c>
      <c r="I226" s="8">
        <f>INDEX('71200 Ann Hist'!$C$8:$AR$285,MATCH('71200M Ann'!$C226,'71200 Ann Hist'!$C$8:$C$285,0),MATCH('71200M Ann'!I$8,'71200 Ann Hist'!$C$8:$AR$8,0))</f>
        <v>0</v>
      </c>
      <c r="J226" s="8">
        <f>INDEX('71200 Ann Hist'!$C$8:$AR$285,MATCH('71200M Ann'!$C226,'71200 Ann Hist'!$C$8:$C$285,0),MATCH('71200M Ann'!J$8,'71200 Ann Hist'!$C$8:$AR$8,0))</f>
        <v>0</v>
      </c>
      <c r="K226" s="8">
        <f>INDEX('71200 Ann Hist'!$C$8:$AR$285,MATCH('71200M Ann'!$C226,'71200 Ann Hist'!$C$8:$C$285,0),MATCH('71200M Ann'!K$8,'71200 Ann Hist'!$C$8:$AR$8,0))</f>
        <v>0</v>
      </c>
      <c r="L226" s="8">
        <f>INDEX('71200 Ann Hist'!$C$8:$AR$285,MATCH('71200M Ann'!$C226,'71200 Ann Hist'!$C$8:$C$285,0),MATCH('71200M Ann'!L$8,'71200 Ann Hist'!$C$8:$AR$8,0))</f>
        <v>0</v>
      </c>
      <c r="M226" s="8">
        <f>INDEX('71200 Ann Hist'!$C$8:$AR$285,MATCH('71200M Ann'!$C226,'71200 Ann Hist'!$C$8:$C$285,0),MATCH('71200M Ann'!M$8,'71200 Ann Hist'!$C$8:$AR$8,0))</f>
        <v>0</v>
      </c>
      <c r="N226" s="8">
        <f>INDEX('71200 Ann Hist'!$C$8:$AR$285,MATCH('71200M Ann'!$C226,'71200 Ann Hist'!$C$8:$C$285,0),MATCH('71200M Ann'!N$8,'71200 Ann Hist'!$C$8:$AR$8,0))</f>
        <v>0</v>
      </c>
      <c r="O226" s="8">
        <f>INDEX('71200 Ann Hist'!$C$8:$AR$285,MATCH('71200M Ann'!$C226,'71200 Ann Hist'!$C$8:$C$285,0),MATCH('71200M Ann'!O$8,'71200 Ann Hist'!$C$8:$AR$8,0))</f>
        <v>0</v>
      </c>
      <c r="P226" s="8">
        <f>INDEX('71200 Ann Hist'!$C$8:$AR$285,MATCH('71200M Ann'!$C226,'71200 Ann Hist'!$C$8:$C$285,0),MATCH('71200M Ann'!P$8,'71200 Ann Hist'!$C$8:$AR$8,0))</f>
        <v>0</v>
      </c>
      <c r="Q226" s="8">
        <f>INDEX('71200 Ann Hist'!$C$8:$AR$285,MATCH('71200M Ann'!$C226,'71200 Ann Hist'!$C$8:$C$285,0),MATCH('71200M Ann'!Q$8,'71200 Ann Hist'!$C$8:$AR$8,0))</f>
        <v>0</v>
      </c>
      <c r="R226" s="8">
        <f>INDEX('71200 Ann Hist'!$C$8:$AR$285,MATCH('71200M Ann'!$C226,'71200 Ann Hist'!$C$8:$C$285,0),MATCH('71200M Ann'!R$8,'71200 Ann Hist'!$C$8:$AR$8,0))</f>
        <v>0</v>
      </c>
      <c r="S226" s="8">
        <f>INDEX('71200 Ann Hist'!$C$8:$AR$285,MATCH('71200M Ann'!$C226,'71200 Ann Hist'!$C$8:$C$285,0),MATCH('71200M Ann'!S$8,'71200 Ann Hist'!$C$8:$AR$8,0))</f>
        <v>0</v>
      </c>
      <c r="T226" s="8">
        <f>INDEX('71200 Ann Hist'!$C$8:$AR$285,MATCH('71200M Ann'!$C226,'71200 Ann Hist'!$C$8:$C$285,0),MATCH('71200M Ann'!T$8,'71200 Ann Hist'!$C$8:$AR$8,0))</f>
        <v>0.1</v>
      </c>
      <c r="U226" s="8">
        <f>INDEX('71200 Ann Hist'!$C$8:$AR$285,MATCH('71200M Ann'!$C226,'71200 Ann Hist'!$C$8:$C$285,0),MATCH('71200M Ann'!U$8,'71200 Ann Hist'!$C$8:$AR$8,0))</f>
        <v>1.5</v>
      </c>
      <c r="V226" s="8">
        <f>INDEX('71200 Ann Hist'!$C$8:$AR$285,MATCH('71200M Ann'!$C226,'71200 Ann Hist'!$C$8:$C$285,0),MATCH('71200M Ann'!V$8,'71200 Ann Hist'!$C$8:$AR$8,0))</f>
        <v>0.8</v>
      </c>
      <c r="W226" s="8">
        <f>INDEX('71200 Ann Hist'!$C$8:$AR$285,MATCH('71200M Ann'!$C226,'71200 Ann Hist'!$C$8:$C$285,0),MATCH('71200M Ann'!W$8,'71200 Ann Hist'!$C$8:$AR$8,0))</f>
        <v>0.4</v>
      </c>
      <c r="X226" s="8">
        <f>INDEX('71200 Ann Hist'!$C$8:$AR$285,MATCH('71200M Ann'!$C226,'71200 Ann Hist'!$C$8:$C$285,0),MATCH('71200M Ann'!X$8,'71200 Ann Hist'!$C$8:$AR$8,0))</f>
        <v>0.4</v>
      </c>
      <c r="Y226" s="8">
        <f>INDEX('71200 Ann Hist'!$C$8:$AR$285,MATCH('71200M Ann'!$C226,'71200 Ann Hist'!$C$8:$C$285,0),MATCH('71200M Ann'!Y$8,'71200 Ann Hist'!$C$8:$AR$8,0))</f>
        <v>0.1</v>
      </c>
      <c r="Z226" s="8">
        <f>INDEX('71200 Ann Hist'!$C$8:$AR$285,MATCH('71200M Ann'!$C226,'71200 Ann Hist'!$C$8:$C$285,0),MATCH('71200M Ann'!Z$8,'71200 Ann Hist'!$C$8:$AR$8,0))</f>
        <v>0</v>
      </c>
      <c r="AA226" s="8">
        <f>INDEX('71200 Ann Hist'!$C$8:$AR$285,MATCH('71200M Ann'!$C226,'71200 Ann Hist'!$C$8:$C$285,0),MATCH('71200M Ann'!AA$8,'71200 Ann Hist'!$C$8:$AR$8,0))</f>
        <v>0</v>
      </c>
      <c r="AB226" s="8">
        <f>INDEX('71200 Ann Hist'!$C$8:$AR$285,MATCH('71200M Ann'!$C226,'71200 Ann Hist'!$C$8:$C$285,0),MATCH('71200M Ann'!AB$8,'71200 Ann Hist'!$C$8:$AR$8,0))</f>
        <v>0.1</v>
      </c>
      <c r="AC226" s="8">
        <f>INDEX('71200 Ann Hist'!$C$8:$AR$285,MATCH('71200M Ann'!$C226,'71200 Ann Hist'!$C$8:$C$285,0),MATCH('71200M Ann'!AC$8,'71200 Ann Hist'!$C$8:$AR$8,0))</f>
        <v>0.1</v>
      </c>
      <c r="AD226" s="8">
        <f>INDEX('71200 Ann Hist'!$C$8:$AR$285,MATCH('71200M Ann'!$C226,'71200 Ann Hist'!$C$8:$C$285,0),MATCH('71200M Ann'!AD$8,'71200 Ann Hist'!$C$8:$AR$8,0))</f>
        <v>0.1</v>
      </c>
      <c r="AE226" s="8">
        <f>INDEX('71200 Ann Hist'!$C$8:$AR$285,MATCH('71200M Ann'!$C226,'71200 Ann Hist'!$C$8:$C$285,0),MATCH('71200M Ann'!AE$8,'71200 Ann Hist'!$C$8:$AR$8,0))</f>
        <v>0.1</v>
      </c>
      <c r="AF226" s="8">
        <f>INDEX('71200 Ann Hist'!$C$8:$AR$285,MATCH('71200M Ann'!$C226,'71200 Ann Hist'!$C$8:$C$285,0),MATCH('71200M Ann'!AF$8,'71200 Ann Hist'!$C$8:$AR$8,0))</f>
        <v>0.1</v>
      </c>
      <c r="AG226" s="8">
        <f>INDEX('71200 Ann Hist'!$C$8:$AR$285,MATCH('71200M Ann'!$C226,'71200 Ann Hist'!$C$8:$C$285,0),MATCH('71200M Ann'!AG$8,'71200 Ann Hist'!$C$8:$AR$8,0))</f>
        <v>0.2</v>
      </c>
      <c r="AH226" s="8">
        <f>INDEX('71200 Ann Hist'!$C$8:$AR$285,MATCH('71200M Ann'!$C226,'71200 Ann Hist'!$C$8:$C$285,0),MATCH('71200M Ann'!AH$8,'71200 Ann Hist'!$C$8:$AR$8,0))</f>
        <v>0.2</v>
      </c>
      <c r="AI226" s="8">
        <f>INDEX('71200 Ann Hist'!$C$8:$AR$285,MATCH('71200M Ann'!$C226,'71200 Ann Hist'!$C$8:$C$285,0),MATCH('71200M Ann'!AI$8,'71200 Ann Hist'!$C$8:$AR$8,0))</f>
        <v>0.2</v>
      </c>
      <c r="AJ226" s="8">
        <f>INDEX('71200 Ann Hist'!$C$8:$AR$285,MATCH('71200M Ann'!$C226,'71200 Ann Hist'!$C$8:$C$285,0),MATCH('71200M Ann'!AJ$8,'71200 Ann Hist'!$C$8:$AR$8,0))</f>
        <v>0.2</v>
      </c>
      <c r="AK226" s="8">
        <f>INDEX('71200 Ann Hist'!$C$8:$AR$285,MATCH('71200M Ann'!$C226,'71200 Ann Hist'!$C$8:$C$285,0),MATCH('71200M Ann'!AK$8,'71200 Ann Hist'!$C$8:$AR$8,0))</f>
        <v>0.2</v>
      </c>
      <c r="AL226" s="8">
        <f>INDEX('71200 Ann Hist'!$C$8:$AR$285,MATCH('71200M Ann'!$C226,'71200 Ann Hist'!$C$8:$C$285,0),MATCH('71200M Ann'!AL$8,'71200 Ann Hist'!$C$8:$AR$8,0))</f>
        <v>0.2</v>
      </c>
      <c r="AM226" s="8">
        <f>INDEX('71200 Ann Hist'!$C$8:$AR$285,MATCH('71200M Ann'!$C226,'71200 Ann Hist'!$C$8:$C$285,0),MATCH('71200M Ann'!AM$8,'71200 Ann Hist'!$C$8:$AR$8,0))</f>
        <v>0.2</v>
      </c>
      <c r="AN226" s="8">
        <f>INDEX('71200 Ann Hist'!$C$8:$AR$285,MATCH('71200M Ann'!$C226,'71200 Ann Hist'!$C$8:$C$285,0),MATCH('71200M Ann'!AN$8,'71200 Ann Hist'!$C$8:$AR$8,0))</f>
        <v>0.2</v>
      </c>
      <c r="AO226" s="8">
        <f>INDEX('71200 Ann Hist'!$C$8:$AR$285,MATCH('71200M Ann'!$C226,'71200 Ann Hist'!$C$8:$C$285,0),MATCH('71200M Ann'!AO$8,'71200 Ann Hist'!$C$8:$AR$8,0))</f>
        <v>0.1</v>
      </c>
      <c r="AP226" s="8">
        <f>INDEX('71200 Ann Hist'!$C$8:$AR$285,MATCH('71200M Ann'!$C226,'71200 Ann Hist'!$C$8:$C$285,0),MATCH('71200M Ann'!AP$8,'71200 Ann Hist'!$C$8:$AR$8,0))</f>
        <v>0.3</v>
      </c>
      <c r="AQ226" s="8">
        <f>INDEX('71200 Ann Hist'!$C$8:$AR$285,MATCH('71200M Ann'!$C226,'71200 Ann Hist'!$C$8:$C$285,0),MATCH('71200M Ann'!AQ$8,'71200 Ann Hist'!$C$8:$AR$8,0))</f>
        <v>0.4</v>
      </c>
      <c r="AR226" s="9">
        <f>INDEX('71200 Ann'!$C$8:$AZ$285,MATCH('71200M Ann'!$C226,'71200 Ann'!$C$8:$C$285,0),MATCH('71200M Ann'!AR$8,'71200 Ann'!$C$8:$AZ$8,0))</f>
        <v>0.4</v>
      </c>
      <c r="AS226" s="9">
        <f>INDEX('71200 Ann'!$C$8:$AZ$285,MATCH('71200M Ann'!$C226,'71200 Ann'!$C$8:$C$285,0),MATCH('71200M Ann'!AS$8,'71200 Ann'!$C$8:$AZ$8,0))</f>
        <v>0.6</v>
      </c>
      <c r="AT226" s="9">
        <f>INDEX('71200 Ann'!$C$8:$AZ$285,MATCH('71200M Ann'!$C226,'71200 Ann'!$C$8:$C$285,0),MATCH('71200M Ann'!AT$8,'71200 Ann'!$C$8:$AZ$8,0))</f>
        <v>0.8</v>
      </c>
      <c r="AU226" s="9">
        <f>INDEX('71200 Ann'!$C$8:$AZ$285,MATCH('71200M Ann'!$C226,'71200 Ann'!$C$8:$C$285,0),MATCH('71200M Ann'!AU$8,'71200 Ann'!$C$8:$AZ$8,0))</f>
        <v>0.9</v>
      </c>
      <c r="AV226" s="9">
        <f>INDEX('71200 Ann'!$C$8:$AZ$285,MATCH('71200M Ann'!$C226,'71200 Ann'!$C$8:$C$285,0),MATCH('71200M Ann'!AV$8,'71200 Ann'!$C$8:$AZ$8,0))</f>
        <v>0.8</v>
      </c>
      <c r="AW226" s="9">
        <f>INDEX('71200 Ann'!$C$8:$AZ$285,MATCH('71200M Ann'!$C226,'71200 Ann'!$C$8:$C$285,0),MATCH('71200M Ann'!AW$8,'71200 Ann'!$C$8:$AZ$8,0))</f>
        <v>0.9</v>
      </c>
      <c r="AX226" s="9">
        <f>INDEX('71200 Ann'!$C$8:$AZ$285,MATCH('71200M Ann'!$C226,'71200 Ann'!$C$8:$C$285,0),MATCH('71200M Ann'!AX$8,'71200 Ann'!$C$8:$AZ$8,0))</f>
        <v>1.4</v>
      </c>
      <c r="AY226" s="9">
        <f>INDEX('71200 Ann'!$C$8:$AZ$285,MATCH('71200M Ann'!$C226,'71200 Ann'!$C$8:$C$285,0),MATCH('71200M Ann'!AY$8,'71200 Ann'!$C$8:$AZ$8,0))</f>
        <v>1.5</v>
      </c>
      <c r="AZ226" s="9">
        <f>INDEX('71200 Ann'!$C$8:$AZ$285,MATCH('71200M Ann'!$C226,'71200 Ann'!$C$8:$C$285,0),MATCH('71200M Ann'!AZ$8,'71200 Ann'!$C$8:$AZ$8,0))</f>
        <v>1.4</v>
      </c>
      <c r="BA226" s="9">
        <f>INDEX('71200 Ann'!$C$8:$AZ$285,MATCH('71200M Ann'!$C226,'71200 Ann'!$C$8:$C$285,0),MATCH('71200M Ann'!BA$8,'71200 Ann'!$C$8:$AZ$8,0))</f>
        <v>1.2</v>
      </c>
      <c r="BB226" s="9">
        <f>INDEX('71200 Ann'!$C$8:$AZ$285,MATCH('71200M Ann'!$C226,'71200 Ann'!$C$8:$C$285,0),MATCH('71200M Ann'!BB$8,'71200 Ann'!$C$8:$AZ$8,0))</f>
        <v>1.3</v>
      </c>
      <c r="BC226" s="9">
        <f>INDEX('71200 Ann'!$C$8:$AZ$285,MATCH('71200M Ann'!$C226,'71200 Ann'!$C$8:$C$285,0),MATCH('71200M Ann'!BC$8,'71200 Ann'!$C$8:$AZ$8,0))</f>
        <v>1.5</v>
      </c>
      <c r="BD226" s="9">
        <f>INDEX('71200 Ann'!$C$8:$AZ$285,MATCH('71200M Ann'!$C226,'71200 Ann'!$C$8:$C$285,0),MATCH('71200M Ann'!BD$8,'71200 Ann'!$C$8:$AZ$8,0))</f>
        <v>1.6</v>
      </c>
      <c r="BE226" s="9">
        <f>INDEX('71200 Ann'!$C$8:$AZ$285,MATCH('71200M Ann'!$C226,'71200 Ann'!$C$8:$C$285,0),MATCH('71200M Ann'!BE$8,'71200 Ann'!$C$8:$AZ$8,0))</f>
        <v>1.5</v>
      </c>
      <c r="BF226" s="9">
        <f>INDEX('71200 Ann'!$C$8:$AZ$285,MATCH('71200M Ann'!$C226,'71200 Ann'!$C$8:$C$285,0),MATCH('71200M Ann'!BF$8,'71200 Ann'!$C$8:$AZ$8,0))</f>
        <v>1.7</v>
      </c>
      <c r="BG226" s="9">
        <f>INDEX('71200 Ann'!$C$8:$AZ$285,MATCH('71200M Ann'!$C226,'71200 Ann'!$C$8:$C$285,0),MATCH('71200M Ann'!BG$8,'71200 Ann'!$C$8:$AZ$8,0))</f>
        <v>1.7</v>
      </c>
      <c r="BH226" s="9">
        <f>INDEX('71200 Ann'!$C$8:$AZ$285,MATCH('71200M Ann'!$C226,'71200 Ann'!$C$8:$C$285,0),MATCH('71200M Ann'!BH$8,'71200 Ann'!$C$8:$AZ$8,0))</f>
        <v>1.9</v>
      </c>
      <c r="BI226" s="9">
        <f>INDEX('71200 Ann'!$C$8:$AZ$285,MATCH('71200M Ann'!$C226,'71200 Ann'!$C$8:$C$285,0),MATCH('71200M Ann'!BI$8,'71200 Ann'!$C$8:$AZ$8,0))</f>
        <v>2.1</v>
      </c>
      <c r="BJ226" s="9">
        <f>INDEX('71200 Ann'!$C$8:$AZ$285,MATCH('71200M Ann'!$C226,'71200 Ann'!$C$8:$C$285,0),MATCH('71200M Ann'!BJ$8,'71200 Ann'!$C$8:$AZ$8,0))</f>
        <v>2.2000000000000002</v>
      </c>
      <c r="BK226" s="9">
        <f>INDEX('71200 Ann'!$C$8:$AZ$285,MATCH('71200M Ann'!$C226,'71200 Ann'!$C$8:$C$285,0),MATCH('71200M Ann'!BK$8,'71200 Ann'!$C$8:$AZ$8,0))</f>
        <v>2.5</v>
      </c>
      <c r="BL226" s="9">
        <f>INDEX('71200 Ann'!$C$8:$AZ$285,MATCH('71200M Ann'!$C226,'71200 Ann'!$C$8:$C$285,0),MATCH('71200M Ann'!BL$8,'71200 Ann'!$C$8:$AZ$8,0))</f>
        <v>2.7</v>
      </c>
      <c r="BM226" s="9">
        <f>INDEX('71200 Ann'!$C$8:$AZ$285,MATCH('71200M Ann'!$C226,'71200 Ann'!$C$8:$C$285,0),MATCH('71200M Ann'!BM$8,'71200 Ann'!$C$8:$AZ$8,0))</f>
        <v>3</v>
      </c>
      <c r="BN226" s="9">
        <f>INDEX('71200 Ann'!$C$8:$AZ$285,MATCH('71200M Ann'!$C226,'71200 Ann'!$C$8:$C$285,0),MATCH('71200M Ann'!BN$8,'71200 Ann'!$C$8:$AZ$8,0))</f>
        <v>3.4</v>
      </c>
      <c r="BO226" s="9">
        <f>INDEX('71200 Ann'!$C$8:$AZ$285,MATCH('71200M Ann'!$C226,'71200 Ann'!$C$8:$C$285,0),MATCH('71200M Ann'!BO$8,'71200 Ann'!$C$8:$AZ$8,0))</f>
        <v>4.2</v>
      </c>
      <c r="BP226" s="9">
        <f>INDEX('71200 Ann'!$C$8:$AZ$285,MATCH('71200M Ann'!$C226,'71200 Ann'!$C$8:$C$285,0),MATCH('71200M Ann'!BP$8,'71200 Ann'!$C$8:$AZ$8,0))</f>
        <v>4.2</v>
      </c>
      <c r="BQ226" s="9">
        <f>INDEX('71200 Ann'!$C$8:$AZ$285,MATCH('71200M Ann'!$C226,'71200 Ann'!$C$8:$C$285,0),MATCH('71200M Ann'!BQ$8,'71200 Ann'!$C$8:$AZ$8,0))</f>
        <v>3.5</v>
      </c>
      <c r="BR226" s="9">
        <f>INDEX('71200 Ann'!$C$8:$AZ$285,MATCH('71200M Ann'!$C226,'71200 Ann'!$C$8:$C$285,0),MATCH('71200M Ann'!BR$8,'71200 Ann'!$C$8:$AZ$8,0))</f>
        <v>3.1</v>
      </c>
      <c r="BS226" s="9">
        <f>INDEX('71200 Ann'!$C$8:$AZ$285,MATCH('71200M Ann'!$C226,'71200 Ann'!$C$8:$C$285,0),MATCH('71200M Ann'!BS$8,'71200 Ann'!$C$8:$AZ$8,0))</f>
        <v>3</v>
      </c>
      <c r="BT226" s="9">
        <f>INDEX('71200 Ann'!$C$8:$AZ$285,MATCH('71200M Ann'!$C226,'71200 Ann'!$C$8:$C$285,0),MATCH('71200M Ann'!BT$8,'71200 Ann'!$C$8:$AZ$8,0))</f>
        <v>2.9</v>
      </c>
      <c r="BU226" s="9">
        <f>INDEX('71200 Ann'!$C$8:$AZ$285,MATCH('71200M Ann'!$C226,'71200 Ann'!$C$8:$C$285,0),MATCH('71200M Ann'!BU$8,'71200 Ann'!$C$8:$AZ$8,0))</f>
        <v>2.9</v>
      </c>
      <c r="BV226" s="9">
        <f>INDEX('71200 Ann'!$C$8:$AZ$285,MATCH('71200M Ann'!$C226,'71200 Ann'!$C$8:$C$285,0),MATCH('71200M Ann'!BV$8,'71200 Ann'!$C$8:$AZ$8,0))</f>
        <v>3</v>
      </c>
      <c r="BW226" s="9">
        <f>INDEX('71200 Ann'!$C$8:$AZ$285,MATCH('71200M Ann'!$C226,'71200 Ann'!$C$8:$C$285,0),MATCH('71200M Ann'!BW$8,'71200 Ann'!$C$8:$AZ$8,0))</f>
        <v>3.2</v>
      </c>
      <c r="BX226" s="9">
        <f>INDEX('71200 Ann'!$C$8:$AZ$285,MATCH('71200M Ann'!$C226,'71200 Ann'!$C$8:$C$285,0),MATCH('71200M Ann'!BX$8,'71200 Ann'!$C$8:$AZ$8,0))</f>
        <v>3.5</v>
      </c>
      <c r="BY226" s="9">
        <f>INDEX('71200 Ann'!$C$8:$AZ$285,MATCH('71200M Ann'!$C226,'71200 Ann'!$C$8:$C$285,0),MATCH('71200M Ann'!BY$8,'71200 Ann'!$C$8:$AZ$8,0))</f>
        <v>3.8</v>
      </c>
      <c r="BZ226" s="9">
        <f>INDEX('71200 Ann'!$C$8:$AZ$285,MATCH('71200M Ann'!$C226,'71200 Ann'!$C$8:$C$285,0),MATCH('71200M Ann'!BZ$8,'71200 Ann'!$C$8:$AZ$8,0))</f>
        <v>4.5999999999999996</v>
      </c>
      <c r="CA226" s="9">
        <f>INDEX('71200 Ann'!$C$8:$AZ$285,MATCH('71200M Ann'!$C226,'71200 Ann'!$C$8:$C$285,0),MATCH('71200M Ann'!CA$8,'71200 Ann'!$C$8:$AZ$8,0))</f>
        <v>5.0999999999999996</v>
      </c>
      <c r="CB226" s="9">
        <f>INDEX('71200 Ann'!$C$8:$AZ$285,MATCH('71200M Ann'!$C226,'71200 Ann'!$C$8:$C$285,0),MATCH('71200M Ann'!CB$8,'71200 Ann'!$C$8:$AZ$8,0))</f>
        <v>5.6</v>
      </c>
      <c r="CC226" s="9">
        <f>INDEX('71200 Ann'!$C$8:$AZ$285,MATCH('71200M Ann'!$C226,'71200 Ann'!$C$8:$C$285,0),MATCH('71200M Ann'!CC$8,'71200 Ann'!$C$8:$AZ$8,0))</f>
        <v>6.3</v>
      </c>
      <c r="CD226" s="9">
        <f>INDEX('71200 Ann'!$C$8:$AZ$285,MATCH('71200M Ann'!$C226,'71200 Ann'!$C$8:$C$285,0),MATCH('71200M Ann'!CD$8,'71200 Ann'!$C$8:$AZ$8,0))</f>
        <v>6.5</v>
      </c>
      <c r="CE226" s="9">
        <f>INDEX('71200 Ann'!$C$8:$AZ$285,MATCH('71200M Ann'!$C226,'71200 Ann'!$C$8:$C$285,0),MATCH('71200M Ann'!CE$8,'71200 Ann'!$C$8:$AZ$8,0))</f>
        <v>7</v>
      </c>
      <c r="CF226" s="9">
        <f>INDEX('71200 Ann'!$C$8:$AZ$285,MATCH('71200M Ann'!$C226,'71200 Ann'!$C$8:$C$285,0),MATCH('71200M Ann'!CF$8,'71200 Ann'!$C$8:$AZ$8,0))</f>
        <v>8.1</v>
      </c>
      <c r="CG226" s="9">
        <f>INDEX('71200 Ann'!$C$8:$AZ$285,MATCH('71200M Ann'!$C226,'71200 Ann'!$C$8:$C$285,0),MATCH('71200M Ann'!CG$8,'71200 Ann'!$C$8:$AZ$8,0))</f>
        <v>9.1</v>
      </c>
      <c r="CH226" s="9">
        <f>INDEX('71200 Ann'!$C$8:$AZ$285,MATCH('71200M Ann'!$C226,'71200 Ann'!$C$8:$C$285,0),MATCH('71200M Ann'!CH$8,'71200 Ann'!$C$8:$AZ$8,0))</f>
        <v>9.4</v>
      </c>
      <c r="CI226" s="9">
        <f>INDEX('71200 Ann'!$C$8:$AZ$285,MATCH('71200M Ann'!$C226,'71200 Ann'!$C$8:$C$285,0),MATCH('71200M Ann'!CI$8,'71200 Ann'!$C$8:$AZ$8,0))</f>
        <v>9.4</v>
      </c>
      <c r="CJ226" s="9">
        <f>INDEX('71200 Ann'!$C$8:$AZ$285,MATCH('71200M Ann'!$C226,'71200 Ann'!$C$8:$C$285,0),MATCH('71200M Ann'!CJ$8,'71200 Ann'!$C$8:$AZ$8,0))</f>
        <v>8.6999999999999993</v>
      </c>
      <c r="CK226" s="9">
        <f>INDEX('71200 Ann'!$C$8:$AZ$285,MATCH('71200M Ann'!$C226,'71200 Ann'!$C$8:$C$285,0),MATCH('71200M Ann'!CK$8,'71200 Ann'!$C$8:$AZ$8,0))</f>
        <v>8.6999999999999993</v>
      </c>
      <c r="CL226" s="9">
        <f>INDEX('71200 Ann'!$C$8:$AZ$285,MATCH('71200M Ann'!$C226,'71200 Ann'!$C$8:$C$285,0),MATCH('71200M Ann'!CL$8,'71200 Ann'!$C$8:$AZ$8,0))</f>
        <v>8.6999999999999993</v>
      </c>
      <c r="CM226" s="9"/>
    </row>
    <row r="227" spans="1:92" s="33" customFormat="1" x14ac:dyDescent="0.25">
      <c r="A227" s="35">
        <v>209</v>
      </c>
      <c r="B227" s="8" t="s">
        <v>861</v>
      </c>
      <c r="C227" s="8" t="s">
        <v>860</v>
      </c>
      <c r="D227" s="33">
        <f>INDEX('71200 Ann Hist'!$C$8:$AR$285,MATCH('71200M Ann'!$C227,'71200 Ann Hist'!$C$8:$C$285,0),MATCH('71200M Ann'!D$8,'71200 Ann Hist'!$C$8:$AR$8,0))</f>
        <v>2.7</v>
      </c>
      <c r="E227" s="33">
        <f>INDEX('71200 Ann Hist'!$C$8:$AR$285,MATCH('71200M Ann'!$C227,'71200 Ann Hist'!$C$8:$C$285,0),MATCH('71200M Ann'!E$8,'71200 Ann Hist'!$C$8:$AR$8,0))</f>
        <v>1.9</v>
      </c>
      <c r="F227" s="33">
        <f>INDEX('71200 Ann Hist'!$C$8:$AR$285,MATCH('71200M Ann'!$C227,'71200 Ann Hist'!$C$8:$C$285,0),MATCH('71200M Ann'!F$8,'71200 Ann Hist'!$C$8:$AR$8,0))</f>
        <v>1.4</v>
      </c>
      <c r="G227" s="33">
        <f>INDEX('71200 Ann Hist'!$C$8:$AR$285,MATCH('71200M Ann'!$C227,'71200 Ann Hist'!$C$8:$C$285,0),MATCH('71200M Ann'!G$8,'71200 Ann Hist'!$C$8:$AR$8,0))</f>
        <v>0.7</v>
      </c>
      <c r="H227" s="33">
        <f>INDEX('71200 Ann Hist'!$C$8:$AR$285,MATCH('71200M Ann'!$C227,'71200 Ann Hist'!$C$8:$C$285,0),MATCH('71200M Ann'!H$8,'71200 Ann Hist'!$C$8:$AR$8,0))</f>
        <v>0.5</v>
      </c>
      <c r="I227" s="33">
        <f>INDEX('71200 Ann Hist'!$C$8:$AR$285,MATCH('71200M Ann'!$C227,'71200 Ann Hist'!$C$8:$C$285,0),MATCH('71200M Ann'!I$8,'71200 Ann Hist'!$C$8:$AR$8,0))</f>
        <v>0.7</v>
      </c>
      <c r="J227" s="33">
        <f>INDEX('71200 Ann Hist'!$C$8:$AR$285,MATCH('71200M Ann'!$C227,'71200 Ann Hist'!$C$8:$C$285,0),MATCH('71200M Ann'!J$8,'71200 Ann Hist'!$C$8:$AR$8,0))</f>
        <v>1</v>
      </c>
      <c r="K227" s="33">
        <f>INDEX('71200 Ann Hist'!$C$8:$AR$285,MATCH('71200M Ann'!$C227,'71200 Ann Hist'!$C$8:$C$285,0),MATCH('71200M Ann'!K$8,'71200 Ann Hist'!$C$8:$AR$8,0))</f>
        <v>1.3</v>
      </c>
      <c r="L227" s="33">
        <f>INDEX('71200 Ann Hist'!$C$8:$AR$285,MATCH('71200M Ann'!$C227,'71200 Ann Hist'!$C$8:$C$285,0),MATCH('71200M Ann'!L$8,'71200 Ann Hist'!$C$8:$AR$8,0))</f>
        <v>1.5</v>
      </c>
      <c r="M227" s="33">
        <f>INDEX('71200 Ann Hist'!$C$8:$AR$285,MATCH('71200M Ann'!$C227,'71200 Ann Hist'!$C$8:$C$285,0),MATCH('71200M Ann'!M$8,'71200 Ann Hist'!$C$8:$AR$8,0))</f>
        <v>1.6</v>
      </c>
      <c r="N227" s="33">
        <f>INDEX('71200 Ann Hist'!$C$8:$AR$285,MATCH('71200M Ann'!$C227,'71200 Ann Hist'!$C$8:$C$285,0),MATCH('71200M Ann'!N$8,'71200 Ann Hist'!$C$8:$AR$8,0))</f>
        <v>2.1</v>
      </c>
      <c r="O227" s="33">
        <f>INDEX('71200 Ann Hist'!$C$8:$AR$285,MATCH('71200M Ann'!$C227,'71200 Ann Hist'!$C$8:$C$285,0),MATCH('71200M Ann'!O$8,'71200 Ann Hist'!$C$8:$AR$8,0))</f>
        <v>2.4</v>
      </c>
      <c r="P227" s="33">
        <f>INDEX('71200 Ann Hist'!$C$8:$AR$285,MATCH('71200M Ann'!$C227,'71200 Ann Hist'!$C$8:$C$285,0),MATCH('71200M Ann'!P$8,'71200 Ann Hist'!$C$8:$AR$8,0))</f>
        <v>3</v>
      </c>
      <c r="Q227" s="33">
        <f>INDEX('71200 Ann Hist'!$C$8:$AR$285,MATCH('71200M Ann'!$C227,'71200 Ann Hist'!$C$8:$C$285,0),MATCH('71200M Ann'!Q$8,'71200 Ann Hist'!$C$8:$AR$8,0))</f>
        <v>1.7</v>
      </c>
      <c r="R227" s="33">
        <f>INDEX('71200 Ann Hist'!$C$8:$AR$285,MATCH('71200M Ann'!$C227,'71200 Ann Hist'!$C$8:$C$285,0),MATCH('71200M Ann'!R$8,'71200 Ann Hist'!$C$8:$AR$8,0))</f>
        <v>1.2</v>
      </c>
      <c r="S227" s="33">
        <f>INDEX('71200 Ann Hist'!$C$8:$AR$285,MATCH('71200M Ann'!$C227,'71200 Ann Hist'!$C$8:$C$285,0),MATCH('71200M Ann'!S$8,'71200 Ann Hist'!$C$8:$AR$8,0))</f>
        <v>1.2</v>
      </c>
      <c r="T227" s="33">
        <f>INDEX('71200 Ann Hist'!$C$8:$AR$285,MATCH('71200M Ann'!$C227,'71200 Ann Hist'!$C$8:$C$285,0),MATCH('71200M Ann'!T$8,'71200 Ann Hist'!$C$8:$AR$8,0))</f>
        <v>1.7</v>
      </c>
      <c r="U227" s="33">
        <f>INDEX('71200 Ann Hist'!$C$8:$AR$285,MATCH('71200M Ann'!$C227,'71200 Ann Hist'!$C$8:$C$285,0),MATCH('71200M Ann'!U$8,'71200 Ann Hist'!$C$8:$AR$8,0))</f>
        <v>7.2</v>
      </c>
      <c r="V227" s="33">
        <f>INDEX('71200 Ann Hist'!$C$8:$AR$285,MATCH('71200M Ann'!$C227,'71200 Ann Hist'!$C$8:$C$285,0),MATCH('71200M Ann'!V$8,'71200 Ann Hist'!$C$8:$AR$8,0))</f>
        <v>10.9</v>
      </c>
      <c r="W227" s="33">
        <f>INDEX('71200 Ann Hist'!$C$8:$AR$285,MATCH('71200M Ann'!$C227,'71200 Ann Hist'!$C$8:$C$285,0),MATCH('71200M Ann'!W$8,'71200 Ann Hist'!$C$8:$AR$8,0))</f>
        <v>14.4</v>
      </c>
      <c r="X227" s="33">
        <f>INDEX('71200 Ann Hist'!$C$8:$AR$285,MATCH('71200M Ann'!$C227,'71200 Ann Hist'!$C$8:$C$285,0),MATCH('71200M Ann'!X$8,'71200 Ann Hist'!$C$8:$AR$8,0))</f>
        <v>13.7</v>
      </c>
      <c r="Y227" s="33">
        <f>INDEX('71200 Ann Hist'!$C$8:$AR$285,MATCH('71200M Ann'!$C227,'71200 Ann Hist'!$C$8:$C$285,0),MATCH('71200M Ann'!Y$8,'71200 Ann Hist'!$C$8:$AR$8,0))</f>
        <v>19.3</v>
      </c>
      <c r="Z227" s="33">
        <f>INDEX('71200 Ann Hist'!$C$8:$AR$285,MATCH('71200M Ann'!$C227,'71200 Ann Hist'!$C$8:$C$285,0),MATCH('71200M Ann'!Z$8,'71200 Ann Hist'!$C$8:$AR$8,0))</f>
        <v>17.899999999999999</v>
      </c>
      <c r="AA227" s="33">
        <f>INDEX('71200 Ann Hist'!$C$8:$AR$285,MATCH('71200M Ann'!$C227,'71200 Ann Hist'!$C$8:$C$285,0),MATCH('71200M Ann'!AA$8,'71200 Ann Hist'!$C$8:$AR$8,0))</f>
        <v>18</v>
      </c>
      <c r="AB227" s="33">
        <f>INDEX('71200 Ann Hist'!$C$8:$AR$285,MATCH('71200M Ann'!$C227,'71200 Ann Hist'!$C$8:$C$285,0),MATCH('71200M Ann'!AB$8,'71200 Ann Hist'!$C$8:$AR$8,0))</f>
        <v>18.7</v>
      </c>
      <c r="AC227" s="33">
        <f>INDEX('71200 Ann Hist'!$C$8:$AR$285,MATCH('71200M Ann'!$C227,'71200 Ann Hist'!$C$8:$C$285,0),MATCH('71200M Ann'!AC$8,'71200 Ann Hist'!$C$8:$AR$8,0))</f>
        <v>20.6</v>
      </c>
      <c r="AD227" s="33">
        <f>INDEX('71200 Ann Hist'!$C$8:$AR$285,MATCH('71200M Ann'!$C227,'71200 Ann Hist'!$C$8:$C$285,0),MATCH('71200M Ann'!AD$8,'71200 Ann Hist'!$C$8:$AR$8,0))</f>
        <v>24.1</v>
      </c>
      <c r="AE227" s="33">
        <f>INDEX('71200 Ann Hist'!$C$8:$AR$285,MATCH('71200M Ann'!$C227,'71200 Ann Hist'!$C$8:$C$285,0),MATCH('71200M Ann'!AE$8,'71200 Ann Hist'!$C$8:$AR$8,0))</f>
        <v>23</v>
      </c>
      <c r="AF227" s="33">
        <f>INDEX('71200 Ann Hist'!$C$8:$AR$285,MATCH('71200M Ann'!$C227,'71200 Ann Hist'!$C$8:$C$285,0),MATCH('71200M Ann'!AF$8,'71200 Ann Hist'!$C$8:$AR$8,0))</f>
        <v>21.8</v>
      </c>
      <c r="AG227" s="33">
        <f>INDEX('71200 Ann Hist'!$C$8:$AR$285,MATCH('71200M Ann'!$C227,'71200 Ann Hist'!$C$8:$C$285,0),MATCH('71200M Ann'!AG$8,'71200 Ann Hist'!$C$8:$AR$8,0))</f>
        <v>21.3</v>
      </c>
      <c r="AH227" s="33">
        <f>INDEX('71200 Ann Hist'!$C$8:$AR$285,MATCH('71200M Ann'!$C227,'71200 Ann Hist'!$C$8:$C$285,0),MATCH('71200M Ann'!AH$8,'71200 Ann Hist'!$C$8:$AR$8,0))</f>
        <v>26.5</v>
      </c>
      <c r="AI227" s="33">
        <f>INDEX('71200 Ann Hist'!$C$8:$AR$285,MATCH('71200M Ann'!$C227,'71200 Ann Hist'!$C$8:$C$285,0),MATCH('71200M Ann'!AI$8,'71200 Ann Hist'!$C$8:$AR$8,0))</f>
        <v>25.2</v>
      </c>
      <c r="AJ227" s="33">
        <f>INDEX('71200 Ann Hist'!$C$8:$AR$285,MATCH('71200M Ann'!$C227,'71200 Ann Hist'!$C$8:$C$285,0),MATCH('71200M Ann'!AJ$8,'71200 Ann Hist'!$C$8:$AR$8,0))</f>
        <v>24.5</v>
      </c>
      <c r="AK227" s="33">
        <f>INDEX('71200 Ann Hist'!$C$8:$AR$285,MATCH('71200M Ann'!$C227,'71200 Ann Hist'!$C$8:$C$285,0),MATCH('71200M Ann'!AK$8,'71200 Ann Hist'!$C$8:$AR$8,0))</f>
        <v>25.9</v>
      </c>
      <c r="AL227" s="33">
        <f>INDEX('71200 Ann Hist'!$C$8:$AR$285,MATCH('71200M Ann'!$C227,'71200 Ann Hist'!$C$8:$C$285,0),MATCH('71200M Ann'!AL$8,'71200 Ann Hist'!$C$8:$AR$8,0))</f>
        <v>28.1</v>
      </c>
      <c r="AM227" s="33">
        <f>INDEX('71200 Ann Hist'!$C$8:$AR$285,MATCH('71200M Ann'!$C227,'71200 Ann Hist'!$C$8:$C$285,0),MATCH('71200M Ann'!AM$8,'71200 Ann Hist'!$C$8:$AR$8,0))</f>
        <v>29.8</v>
      </c>
      <c r="AN227" s="33">
        <f>INDEX('71200 Ann Hist'!$C$8:$AR$285,MATCH('71200M Ann'!$C227,'71200 Ann Hist'!$C$8:$C$285,0),MATCH('71200M Ann'!AN$8,'71200 Ann Hist'!$C$8:$AR$8,0))</f>
        <v>31</v>
      </c>
      <c r="AO227" s="33">
        <f>INDEX('71200 Ann Hist'!$C$8:$AR$285,MATCH('71200M Ann'!$C227,'71200 Ann Hist'!$C$8:$C$285,0),MATCH('71200M Ann'!AO$8,'71200 Ann Hist'!$C$8:$AR$8,0))</f>
        <v>30</v>
      </c>
      <c r="AP227" s="33">
        <f>INDEX('71200 Ann Hist'!$C$8:$AR$285,MATCH('71200M Ann'!$C227,'71200 Ann Hist'!$C$8:$C$285,0),MATCH('71200M Ann'!AP$8,'71200 Ann Hist'!$C$8:$AR$8,0))</f>
        <v>30.6</v>
      </c>
      <c r="AQ227" s="33">
        <f>INDEX('71200 Ann Hist'!$C$8:$AR$285,MATCH('71200M Ann'!$C227,'71200 Ann Hist'!$C$8:$C$285,0),MATCH('71200M Ann'!AQ$8,'71200 Ann Hist'!$C$8:$AR$8,0))</f>
        <v>34.4</v>
      </c>
      <c r="AR227" s="34">
        <f>INDEX('71200 Ann'!$C$8:$AZ$285,MATCH('71200M Ann'!$C227,'71200 Ann'!$C$8:$C$285,0),MATCH('71200M Ann'!AR$8,'71200 Ann'!$C$8:$AZ$8,0))</f>
        <v>36.799999999999997</v>
      </c>
      <c r="AS227" s="34">
        <f>INDEX('71200 Ann'!$C$8:$AZ$285,MATCH('71200M Ann'!$C227,'71200 Ann'!$C$8:$C$285,0),MATCH('71200M Ann'!AS$8,'71200 Ann'!$C$8:$AZ$8,0))</f>
        <v>35.799999999999997</v>
      </c>
      <c r="AT227" s="34">
        <f>INDEX('71200 Ann'!$C$8:$AZ$285,MATCH('71200M Ann'!$C227,'71200 Ann'!$C$8:$C$285,0),MATCH('71200M Ann'!AT$8,'71200 Ann'!$C$8:$AZ$8,0))</f>
        <v>46.7</v>
      </c>
      <c r="AU227" s="34">
        <f>INDEX('71200 Ann'!$C$8:$AZ$285,MATCH('71200M Ann'!$C227,'71200 Ann'!$C$8:$C$285,0),MATCH('71200M Ann'!AU$8,'71200 Ann'!$C$8:$AZ$8,0))</f>
        <v>57.9</v>
      </c>
      <c r="AV227" s="34">
        <f>INDEX('71200 Ann'!$C$8:$AZ$285,MATCH('71200M Ann'!$C227,'71200 Ann'!$C$8:$C$285,0),MATCH('71200M Ann'!AV$8,'71200 Ann'!$C$8:$AZ$8,0))</f>
        <v>64.400000000000006</v>
      </c>
      <c r="AW227" s="34">
        <f>INDEX('71200 Ann'!$C$8:$AZ$285,MATCH('71200M Ann'!$C227,'71200 Ann'!$C$8:$C$285,0),MATCH('71200M Ann'!AW$8,'71200 Ann'!$C$8:$AZ$8,0))</f>
        <v>59.2</v>
      </c>
      <c r="AX227" s="34">
        <f>INDEX('71200 Ann'!$C$8:$AZ$285,MATCH('71200M Ann'!$C227,'71200 Ann'!$C$8:$C$285,0),MATCH('71200M Ann'!AX$8,'71200 Ann'!$C$8:$AZ$8,0))</f>
        <v>61.3</v>
      </c>
      <c r="AY227" s="34">
        <f>INDEX('71200 Ann'!$C$8:$AZ$285,MATCH('71200M Ann'!$C227,'71200 Ann'!$C$8:$C$285,0),MATCH('71200M Ann'!AY$8,'71200 Ann'!$C$8:$AZ$8,0))</f>
        <v>80.400000000000006</v>
      </c>
      <c r="AZ227" s="34">
        <f>INDEX('71200 Ann'!$C$8:$AZ$285,MATCH('71200M Ann'!$C227,'71200 Ann'!$C$8:$C$285,0),MATCH('71200M Ann'!AZ$8,'71200 Ann'!$C$8:$AZ$8,0))</f>
        <v>106</v>
      </c>
      <c r="BA227" s="34">
        <f>INDEX('71200 Ann'!$C$8:$AZ$285,MATCH('71200M Ann'!$C227,'71200 Ann'!$C$8:$C$285,0),MATCH('71200M Ann'!BA$8,'71200 Ann'!$C$8:$AZ$8,0))</f>
        <v>122.6</v>
      </c>
      <c r="BB227" s="34">
        <f>INDEX('71200 Ann'!$C$8:$AZ$285,MATCH('71200M Ann'!$C227,'71200 Ann'!$C$8:$C$285,0),MATCH('71200M Ann'!BB$8,'71200 Ann'!$C$8:$AZ$8,0))</f>
        <v>126.1</v>
      </c>
      <c r="BC227" s="34">
        <f>INDEX('71200 Ann'!$C$8:$AZ$285,MATCH('71200M Ann'!$C227,'71200 Ann'!$C$8:$C$285,0),MATCH('71200M Ann'!BC$8,'71200 Ann'!$C$8:$AZ$8,0))</f>
        <v>112.5</v>
      </c>
      <c r="BD227" s="34">
        <f>INDEX('71200 Ann'!$C$8:$AZ$285,MATCH('71200M Ann'!$C227,'71200 Ann'!$C$8:$C$285,0),MATCH('71200M Ann'!BD$8,'71200 Ann'!$C$8:$AZ$8,0))</f>
        <v>112.8</v>
      </c>
      <c r="BE227" s="34">
        <f>INDEX('71200 Ann'!$C$8:$AZ$285,MATCH('71200M Ann'!$C227,'71200 Ann'!$C$8:$C$285,0),MATCH('71200M Ann'!BE$8,'71200 Ann'!$C$8:$AZ$8,0))</f>
        <v>106.5</v>
      </c>
      <c r="BF227" s="34">
        <f>INDEX('71200 Ann'!$C$8:$AZ$285,MATCH('71200M Ann'!$C227,'71200 Ann'!$C$8:$C$285,0),MATCH('71200M Ann'!BF$8,'71200 Ann'!$C$8:$AZ$8,0))</f>
        <v>147.30000000000001</v>
      </c>
      <c r="BG227" s="34">
        <f>INDEX('71200 Ann'!$C$8:$AZ$285,MATCH('71200M Ann'!$C227,'71200 Ann'!$C$8:$C$285,0),MATCH('71200M Ann'!BG$8,'71200 Ann'!$C$8:$AZ$8,0))</f>
        <v>171.8</v>
      </c>
      <c r="BH227" s="34">
        <f>INDEX('71200 Ann'!$C$8:$AZ$285,MATCH('71200M Ann'!$C227,'71200 Ann'!$C$8:$C$285,0),MATCH('71200M Ann'!BH$8,'71200 Ann'!$C$8:$AZ$8,0))</f>
        <v>177.4</v>
      </c>
      <c r="BI227" s="34">
        <f>INDEX('71200 Ann'!$C$8:$AZ$285,MATCH('71200M Ann'!$C227,'71200 Ann'!$C$8:$C$285,0),MATCH('71200M Ann'!BI$8,'71200 Ann'!$C$8:$AZ$8,0))</f>
        <v>205.5</v>
      </c>
      <c r="BJ227" s="34">
        <f>INDEX('71200 Ann'!$C$8:$AZ$285,MATCH('71200M Ann'!$C227,'71200 Ann'!$C$8:$C$285,0),MATCH('71200M Ann'!BJ$8,'71200 Ann'!$C$8:$AZ$8,0))</f>
        <v>224.5</v>
      </c>
      <c r="BK227" s="34">
        <f>INDEX('71200 Ann'!$C$8:$AZ$285,MATCH('71200M Ann'!$C227,'71200 Ann'!$C$8:$C$285,0),MATCH('71200M Ann'!BK$8,'71200 Ann'!$C$8:$AZ$8,0))</f>
        <v>237.3</v>
      </c>
      <c r="BL227" s="34">
        <f>INDEX('71200 Ann'!$C$8:$AZ$285,MATCH('71200M Ann'!$C227,'71200 Ann'!$C$8:$C$285,0),MATCH('71200M Ann'!BL$8,'71200 Ann'!$C$8:$AZ$8,0))</f>
        <v>239.3</v>
      </c>
      <c r="BM227" s="34">
        <f>INDEX('71200 Ann'!$C$8:$AZ$285,MATCH('71200M Ann'!$C227,'71200 Ann'!$C$8:$C$285,0),MATCH('71200M Ann'!BM$8,'71200 Ann'!$C$8:$AZ$8,0))</f>
        <v>228.6</v>
      </c>
      <c r="BN227" s="34">
        <f>INDEX('71200 Ann'!$C$8:$AZ$285,MATCH('71200M Ann'!$C227,'71200 Ann'!$C$8:$C$285,0),MATCH('71200M Ann'!BN$8,'71200 Ann'!$C$8:$AZ$8,0))</f>
        <v>220.7</v>
      </c>
      <c r="BO227" s="34">
        <f>INDEX('71200 Ann'!$C$8:$AZ$285,MATCH('71200M Ann'!$C227,'71200 Ann'!$C$8:$C$285,0),MATCH('71200M Ann'!BO$8,'71200 Ann'!$C$8:$AZ$8,0))</f>
        <v>253.9</v>
      </c>
      <c r="BP227" s="34">
        <f>INDEX('71200 Ann'!$C$8:$AZ$285,MATCH('71200M Ann'!$C227,'71200 Ann'!$C$8:$C$285,0),MATCH('71200M Ann'!BP$8,'71200 Ann'!$C$8:$AZ$8,0))</f>
        <v>277.3</v>
      </c>
      <c r="BQ227" s="34">
        <f>INDEX('71200 Ann'!$C$8:$AZ$285,MATCH('71200M Ann'!$C227,'71200 Ann'!$C$8:$C$285,0),MATCH('71200M Ann'!BQ$8,'71200 Ann'!$C$8:$AZ$8,0))</f>
        <v>311.89999999999998</v>
      </c>
      <c r="BR227" s="34">
        <f>INDEX('71200 Ann'!$C$8:$AZ$285,MATCH('71200M Ann'!$C227,'71200 Ann'!$C$8:$C$285,0),MATCH('71200M Ann'!BR$8,'71200 Ann'!$C$8:$AZ$8,0))</f>
        <v>304</v>
      </c>
      <c r="BS227" s="34">
        <f>INDEX('71200 Ann'!$C$8:$AZ$285,MATCH('71200M Ann'!$C227,'71200 Ann'!$C$8:$C$285,0),MATCH('71200M Ann'!BS$8,'71200 Ann'!$C$8:$AZ$8,0))</f>
        <v>338.1</v>
      </c>
      <c r="BT227" s="34">
        <f>INDEX('71200 Ann'!$C$8:$AZ$285,MATCH('71200M Ann'!$C227,'71200 Ann'!$C$8:$C$285,0),MATCH('71200M Ann'!BT$8,'71200 Ann'!$C$8:$AZ$8,0))</f>
        <v>362</v>
      </c>
      <c r="BU227" s="34">
        <f>INDEX('71200 Ann'!$C$8:$AZ$285,MATCH('71200M Ann'!$C227,'71200 Ann'!$C$8:$C$285,0),MATCH('71200M Ann'!BU$8,'71200 Ann'!$C$8:$AZ$8,0))</f>
        <v>411.9</v>
      </c>
      <c r="BV227" s="34">
        <f>INDEX('71200 Ann'!$C$8:$AZ$285,MATCH('71200M Ann'!$C227,'71200 Ann'!$C$8:$C$285,0),MATCH('71200M Ann'!BV$8,'71200 Ann'!$C$8:$AZ$8,0))</f>
        <v>448.2</v>
      </c>
      <c r="BW227" s="34">
        <f>INDEX('71200 Ann'!$C$8:$AZ$285,MATCH('71200M Ann'!$C227,'71200 Ann'!$C$8:$C$285,0),MATCH('71200M Ann'!BW$8,'71200 Ann'!$C$8:$AZ$8,0))</f>
        <v>475.9</v>
      </c>
      <c r="BX227" s="34">
        <f>INDEX('71200 Ann'!$C$8:$AZ$285,MATCH('71200M Ann'!$C227,'71200 Ann'!$C$8:$C$285,0),MATCH('71200M Ann'!BX$8,'71200 Ann'!$C$8:$AZ$8,0))</f>
        <v>533</v>
      </c>
      <c r="BY227" s="34">
        <f>INDEX('71200 Ann'!$C$8:$AZ$285,MATCH('71200M Ann'!$C227,'71200 Ann'!$C$8:$C$285,0),MATCH('71200M Ann'!BY$8,'71200 Ann'!$C$8:$AZ$8,0))</f>
        <v>578.29999999999995</v>
      </c>
      <c r="BZ227" s="34">
        <f>INDEX('71200 Ann'!$C$8:$AZ$285,MATCH('71200M Ann'!$C227,'71200 Ann'!$C$8:$C$285,0),MATCH('71200M Ann'!BZ$8,'71200 Ann'!$C$8:$AZ$8,0))</f>
        <v>651.29999999999995</v>
      </c>
      <c r="CA227" s="34">
        <f>INDEX('71200 Ann'!$C$8:$AZ$285,MATCH('71200M Ann'!$C227,'71200 Ann'!$C$8:$C$285,0),MATCH('71200M Ann'!CA$8,'71200 Ann'!$C$8:$AZ$8,0))</f>
        <v>763.7</v>
      </c>
      <c r="CB227" s="34">
        <f>INDEX('71200 Ann'!$C$8:$AZ$285,MATCH('71200M Ann'!$C227,'71200 Ann'!$C$8:$C$285,0),MATCH('71200M Ann'!CB$8,'71200 Ann'!$C$8:$AZ$8,0))</f>
        <v>863</v>
      </c>
      <c r="CC227" s="34">
        <f>INDEX('71200 Ann'!$C$8:$AZ$285,MATCH('71200M Ann'!$C227,'71200 Ann'!$C$8:$C$285,0),MATCH('71200M Ann'!CC$8,'71200 Ann'!$C$8:$AZ$8,0))</f>
        <v>857</v>
      </c>
      <c r="CD227" s="34">
        <f>INDEX('71200 Ann'!$C$8:$AZ$285,MATCH('71200M Ann'!$C227,'71200 Ann'!$C$8:$C$285,0),MATCH('71200M Ann'!CD$8,'71200 Ann'!$C$8:$AZ$8,0))</f>
        <v>731.1</v>
      </c>
      <c r="CE227" s="34">
        <f>INDEX('71200 Ann'!$C$8:$AZ$285,MATCH('71200M Ann'!$C227,'71200 Ann'!$C$8:$C$285,0),MATCH('71200M Ann'!CE$8,'71200 Ann'!$C$8:$AZ$8,0))</f>
        <v>573.6</v>
      </c>
      <c r="CF227" s="34">
        <f>INDEX('71200 Ann'!$C$8:$AZ$285,MATCH('71200M Ann'!$C227,'71200 Ann'!$C$8:$C$285,0),MATCH('71200M Ann'!CF$8,'71200 Ann'!$C$8:$AZ$8,0))</f>
        <v>462.9</v>
      </c>
      <c r="CG227" s="34">
        <f>INDEX('71200 Ann'!$C$8:$AZ$285,MATCH('71200M Ann'!$C227,'71200 Ann'!$C$8:$C$285,0),MATCH('71200M Ann'!CG$8,'71200 Ann'!$C$8:$AZ$8,0))</f>
        <v>448.9</v>
      </c>
      <c r="CH227" s="34">
        <f>INDEX('71200 Ann'!$C$8:$AZ$285,MATCH('71200M Ann'!$C227,'71200 Ann'!$C$8:$C$285,0),MATCH('71200M Ann'!CH$8,'71200 Ann'!$C$8:$AZ$8,0))</f>
        <v>447.8</v>
      </c>
      <c r="CI227" s="34">
        <f>INDEX('71200 Ann'!$C$8:$AZ$285,MATCH('71200M Ann'!$C227,'71200 Ann'!$C$8:$C$285,0),MATCH('71200M Ann'!CI$8,'71200 Ann'!$C$8:$AZ$8,0))</f>
        <v>500.6</v>
      </c>
      <c r="CJ227" s="34">
        <f>INDEX('71200 Ann'!$C$8:$AZ$285,MATCH('71200M Ann'!$C227,'71200 Ann'!$C$8:$C$285,0),MATCH('71200M Ann'!CJ$8,'71200 Ann'!$C$8:$AZ$8,0))</f>
        <v>565</v>
      </c>
      <c r="CK227" s="9">
        <f>INDEX('71200 Ann'!$C$8:$AZ$285,MATCH('71200M Ann'!$C227,'71200 Ann'!$C$8:$C$285,0),MATCH('71200M Ann'!CK$8,'71200 Ann'!$C$8:$AZ$8,0))</f>
        <v>604.79999999999995</v>
      </c>
      <c r="CL227" s="9">
        <f>INDEX('71200 Ann'!$C$8:$AZ$285,MATCH('71200M Ann'!$C227,'71200 Ann'!$C$8:$C$285,0),MATCH('71200M Ann'!CL$8,'71200 Ann'!$C$8:$AZ$8,0))</f>
        <v>681.3</v>
      </c>
      <c r="CM227" s="9"/>
      <c r="CN227" s="8"/>
    </row>
    <row r="228" spans="1:92" s="10" customFormat="1" x14ac:dyDescent="0.25">
      <c r="A228" s="33"/>
      <c r="B228" s="8" t="s">
        <v>855</v>
      </c>
      <c r="C228" s="8" t="s">
        <v>185</v>
      </c>
      <c r="D228" s="10">
        <f>INDEX('71200 Ann Hist'!$C$8:$AR$285,MATCH('71200M Ann'!$C228,'71200 Ann Hist'!$C$8:$C$285,0),MATCH('71200M Ann'!D$8,'71200 Ann Hist'!$C$8:$AR$8,0))</f>
        <v>0</v>
      </c>
      <c r="E228" s="10">
        <f>INDEX('71200 Ann Hist'!$C$8:$AR$285,MATCH('71200M Ann'!$C228,'71200 Ann Hist'!$C$8:$C$285,0),MATCH('71200M Ann'!E$8,'71200 Ann Hist'!$C$8:$AR$8,0))</f>
        <v>0</v>
      </c>
      <c r="F228" s="10">
        <f>INDEX('71200 Ann Hist'!$C$8:$AR$285,MATCH('71200M Ann'!$C228,'71200 Ann Hist'!$C$8:$C$285,0),MATCH('71200M Ann'!F$8,'71200 Ann Hist'!$C$8:$AR$8,0))</f>
        <v>0</v>
      </c>
      <c r="G228" s="10">
        <f>INDEX('71200 Ann Hist'!$C$8:$AR$285,MATCH('71200M Ann'!$C228,'71200 Ann Hist'!$C$8:$C$285,0),MATCH('71200M Ann'!G$8,'71200 Ann Hist'!$C$8:$AR$8,0))</f>
        <v>0</v>
      </c>
      <c r="H228" s="10">
        <f>INDEX('71200 Ann Hist'!$C$8:$AR$285,MATCH('71200M Ann'!$C228,'71200 Ann Hist'!$C$8:$C$285,0),MATCH('71200M Ann'!H$8,'71200 Ann Hist'!$C$8:$AR$8,0))</f>
        <v>0</v>
      </c>
      <c r="I228" s="10">
        <f>INDEX('71200 Ann Hist'!$C$8:$AR$285,MATCH('71200M Ann'!$C228,'71200 Ann Hist'!$C$8:$C$285,0),MATCH('71200M Ann'!I$8,'71200 Ann Hist'!$C$8:$AR$8,0))</f>
        <v>0</v>
      </c>
      <c r="J228" s="10">
        <f>INDEX('71200 Ann Hist'!$C$8:$AR$285,MATCH('71200M Ann'!$C228,'71200 Ann Hist'!$C$8:$C$285,0),MATCH('71200M Ann'!J$8,'71200 Ann Hist'!$C$8:$AR$8,0))</f>
        <v>0</v>
      </c>
      <c r="K228" s="10">
        <f>INDEX('71200 Ann Hist'!$C$8:$AR$285,MATCH('71200M Ann'!$C228,'71200 Ann Hist'!$C$8:$C$285,0),MATCH('71200M Ann'!K$8,'71200 Ann Hist'!$C$8:$AR$8,0))</f>
        <v>0</v>
      </c>
      <c r="L228" s="10">
        <f>INDEX('71200 Ann Hist'!$C$8:$AR$285,MATCH('71200M Ann'!$C228,'71200 Ann Hist'!$C$8:$C$285,0),MATCH('71200M Ann'!L$8,'71200 Ann Hist'!$C$8:$AR$8,0))</f>
        <v>0</v>
      </c>
      <c r="M228" s="10">
        <f>INDEX('71200 Ann Hist'!$C$8:$AR$285,MATCH('71200M Ann'!$C228,'71200 Ann Hist'!$C$8:$C$285,0),MATCH('71200M Ann'!M$8,'71200 Ann Hist'!$C$8:$AR$8,0))</f>
        <v>0</v>
      </c>
      <c r="N228" s="10">
        <f>INDEX('71200 Ann Hist'!$C$8:$AR$285,MATCH('71200M Ann'!$C228,'71200 Ann Hist'!$C$8:$C$285,0),MATCH('71200M Ann'!N$8,'71200 Ann Hist'!$C$8:$AR$8,0))</f>
        <v>0</v>
      </c>
      <c r="O228" s="10">
        <f>INDEX('71200 Ann Hist'!$C$8:$AR$285,MATCH('71200M Ann'!$C228,'71200 Ann Hist'!$C$8:$C$285,0),MATCH('71200M Ann'!O$8,'71200 Ann Hist'!$C$8:$AR$8,0))</f>
        <v>0</v>
      </c>
      <c r="P228" s="10">
        <f>INDEX('71200 Ann Hist'!$C$8:$AR$285,MATCH('71200M Ann'!$C228,'71200 Ann Hist'!$C$8:$C$285,0),MATCH('71200M Ann'!P$8,'71200 Ann Hist'!$C$8:$AR$8,0))</f>
        <v>0</v>
      </c>
      <c r="Q228" s="10">
        <f>INDEX('71200 Ann Hist'!$C$8:$AR$285,MATCH('71200M Ann'!$C228,'71200 Ann Hist'!$C$8:$C$285,0),MATCH('71200M Ann'!Q$8,'71200 Ann Hist'!$C$8:$AR$8,0))</f>
        <v>0</v>
      </c>
      <c r="R228" s="10">
        <f>INDEX('71200 Ann Hist'!$C$8:$AR$285,MATCH('71200M Ann'!$C228,'71200 Ann Hist'!$C$8:$C$285,0),MATCH('71200M Ann'!R$8,'71200 Ann Hist'!$C$8:$AR$8,0))</f>
        <v>0</v>
      </c>
      <c r="S228" s="10">
        <f>INDEX('71200 Ann Hist'!$C$8:$AR$285,MATCH('71200M Ann'!$C228,'71200 Ann Hist'!$C$8:$C$285,0),MATCH('71200M Ann'!S$8,'71200 Ann Hist'!$C$8:$AR$8,0))</f>
        <v>0</v>
      </c>
      <c r="T228" s="10">
        <f>INDEX('71200 Ann Hist'!$C$8:$AR$285,MATCH('71200M Ann'!$C228,'71200 Ann Hist'!$C$8:$C$285,0),MATCH('71200M Ann'!T$8,'71200 Ann Hist'!$C$8:$AR$8,0))</f>
        <v>0</v>
      </c>
      <c r="U228" s="10">
        <f>INDEX('71200 Ann Hist'!$C$8:$AR$285,MATCH('71200M Ann'!$C228,'71200 Ann Hist'!$C$8:$C$285,0),MATCH('71200M Ann'!U$8,'71200 Ann Hist'!$C$8:$AR$8,0))</f>
        <v>0</v>
      </c>
      <c r="V228" s="10">
        <f>INDEX('71200 Ann Hist'!$C$8:$AR$285,MATCH('71200M Ann'!$C228,'71200 Ann Hist'!$C$8:$C$285,0),MATCH('71200M Ann'!V$8,'71200 Ann Hist'!$C$8:$AR$8,0))</f>
        <v>0</v>
      </c>
      <c r="W228" s="10">
        <f>INDEX('71200 Ann Hist'!$C$8:$AR$285,MATCH('71200M Ann'!$C228,'71200 Ann Hist'!$C$8:$C$285,0),MATCH('71200M Ann'!W$8,'71200 Ann Hist'!$C$8:$AR$8,0))</f>
        <v>0</v>
      </c>
      <c r="X228" s="10">
        <f>INDEX('71200 Ann Hist'!$C$8:$AR$285,MATCH('71200M Ann'!$C228,'71200 Ann Hist'!$C$8:$C$285,0),MATCH('71200M Ann'!X$8,'71200 Ann Hist'!$C$8:$AR$8,0))</f>
        <v>0</v>
      </c>
      <c r="Y228" s="10">
        <f>INDEX('71200 Ann Hist'!$C$8:$AR$285,MATCH('71200M Ann'!$C228,'71200 Ann Hist'!$C$8:$C$285,0),MATCH('71200M Ann'!Y$8,'71200 Ann Hist'!$C$8:$AR$8,0))</f>
        <v>0</v>
      </c>
      <c r="Z228" s="10">
        <f>INDEX('71200 Ann Hist'!$C$8:$AR$285,MATCH('71200M Ann'!$C228,'71200 Ann Hist'!$C$8:$C$285,0),MATCH('71200M Ann'!Z$8,'71200 Ann Hist'!$C$8:$AR$8,0))</f>
        <v>0</v>
      </c>
      <c r="AA228" s="10">
        <f>INDEX('71200 Ann Hist'!$C$8:$AR$285,MATCH('71200M Ann'!$C228,'71200 Ann Hist'!$C$8:$C$285,0),MATCH('71200M Ann'!AA$8,'71200 Ann Hist'!$C$8:$AR$8,0))</f>
        <v>0</v>
      </c>
      <c r="AB228" s="10">
        <f>INDEX('71200 Ann Hist'!$C$8:$AR$285,MATCH('71200M Ann'!$C228,'71200 Ann Hist'!$C$8:$C$285,0),MATCH('71200M Ann'!AB$8,'71200 Ann Hist'!$C$8:$AR$8,0))</f>
        <v>0</v>
      </c>
      <c r="AC228" s="10">
        <f>INDEX('71200 Ann Hist'!$C$8:$AR$285,MATCH('71200M Ann'!$C228,'71200 Ann Hist'!$C$8:$C$285,0),MATCH('71200M Ann'!AC$8,'71200 Ann Hist'!$C$8:$AR$8,0))</f>
        <v>0</v>
      </c>
      <c r="AD228" s="10">
        <f>INDEX('71200 Ann Hist'!$C$8:$AR$285,MATCH('71200M Ann'!$C228,'71200 Ann Hist'!$C$8:$C$285,0),MATCH('71200M Ann'!AD$8,'71200 Ann Hist'!$C$8:$AR$8,0))</f>
        <v>0</v>
      </c>
      <c r="AE228" s="10">
        <f>INDEX('71200 Ann Hist'!$C$8:$AR$285,MATCH('71200M Ann'!$C228,'71200 Ann Hist'!$C$8:$C$285,0),MATCH('71200M Ann'!AE$8,'71200 Ann Hist'!$C$8:$AR$8,0))</f>
        <v>0</v>
      </c>
      <c r="AF228" s="10">
        <f>INDEX('71200 Ann Hist'!$C$8:$AR$285,MATCH('71200M Ann'!$C228,'71200 Ann Hist'!$C$8:$C$285,0),MATCH('71200M Ann'!AF$8,'71200 Ann Hist'!$C$8:$AR$8,0))</f>
        <v>0</v>
      </c>
      <c r="AG228" s="10">
        <f>INDEX('71200 Ann Hist'!$C$8:$AR$285,MATCH('71200M Ann'!$C228,'71200 Ann Hist'!$C$8:$C$285,0),MATCH('71200M Ann'!AG$8,'71200 Ann Hist'!$C$8:$AR$8,0))</f>
        <v>0</v>
      </c>
      <c r="AH228" s="10">
        <f>INDEX('71200 Ann Hist'!$C$8:$AR$285,MATCH('71200M Ann'!$C228,'71200 Ann Hist'!$C$8:$C$285,0),MATCH('71200M Ann'!AH$8,'71200 Ann Hist'!$C$8:$AR$8,0))</f>
        <v>0</v>
      </c>
      <c r="AI228" s="10">
        <f>INDEX('71200 Ann Hist'!$C$8:$AR$285,MATCH('71200M Ann'!$C228,'71200 Ann Hist'!$C$8:$C$285,0),MATCH('71200M Ann'!AI$8,'71200 Ann Hist'!$C$8:$AR$8,0))</f>
        <v>0</v>
      </c>
      <c r="AJ228" s="10">
        <f>INDEX('71200 Ann Hist'!$C$8:$AR$285,MATCH('71200M Ann'!$C228,'71200 Ann Hist'!$C$8:$C$285,0),MATCH('71200M Ann'!AJ$8,'71200 Ann Hist'!$C$8:$AR$8,0))</f>
        <v>0</v>
      </c>
      <c r="AK228" s="10">
        <f>INDEX('71200 Ann Hist'!$C$8:$AR$285,MATCH('71200M Ann'!$C228,'71200 Ann Hist'!$C$8:$C$285,0),MATCH('71200M Ann'!AK$8,'71200 Ann Hist'!$C$8:$AR$8,0))</f>
        <v>0</v>
      </c>
      <c r="AL228" s="10">
        <f>INDEX('71200 Ann Hist'!$C$8:$AR$285,MATCH('71200M Ann'!$C228,'71200 Ann Hist'!$C$8:$C$285,0),MATCH('71200M Ann'!AL$8,'71200 Ann Hist'!$C$8:$AR$8,0))</f>
        <v>0</v>
      </c>
      <c r="AM228" s="10">
        <f>INDEX('71200 Ann Hist'!$C$8:$AR$285,MATCH('71200M Ann'!$C228,'71200 Ann Hist'!$C$8:$C$285,0),MATCH('71200M Ann'!AM$8,'71200 Ann Hist'!$C$8:$AR$8,0))</f>
        <v>0</v>
      </c>
      <c r="AN228" s="10">
        <f>INDEX('71200 Ann Hist'!$C$8:$AR$285,MATCH('71200M Ann'!$C228,'71200 Ann Hist'!$C$8:$C$285,0),MATCH('71200M Ann'!AN$8,'71200 Ann Hist'!$C$8:$AR$8,0))</f>
        <v>0</v>
      </c>
      <c r="AO228" s="10">
        <f>INDEX('71200 Ann Hist'!$C$8:$AR$285,MATCH('71200M Ann'!$C228,'71200 Ann Hist'!$C$8:$C$285,0),MATCH('71200M Ann'!AO$8,'71200 Ann Hist'!$C$8:$AR$8,0))</f>
        <v>0</v>
      </c>
      <c r="AP228" s="10">
        <f>INDEX('71200 Ann Hist'!$C$8:$AR$285,MATCH('71200M Ann'!$C228,'71200 Ann Hist'!$C$8:$C$285,0),MATCH('71200M Ann'!AP$8,'71200 Ann Hist'!$C$8:$AR$8,0))</f>
        <v>0</v>
      </c>
      <c r="AQ228" s="10">
        <f>INDEX('71200 Ann Hist'!$C$8:$AR$285,MATCH('71200M Ann'!$C228,'71200 Ann Hist'!$C$8:$C$285,0),MATCH('71200M Ann'!AQ$8,'71200 Ann Hist'!$C$8:$AR$8,0))</f>
        <v>0</v>
      </c>
      <c r="AR228" s="11">
        <f>INDEX('71200 Ann'!$C$8:$AZ$285,MATCH('71200M Ann'!$C228,'71200 Ann'!$C$8:$C$285,0),MATCH('71200M Ann'!AR$8,'71200 Ann'!$C$8:$AZ$8,0))</f>
        <v>0</v>
      </c>
      <c r="AS228" s="11">
        <f>INDEX('71200 Ann'!$C$8:$AZ$285,MATCH('71200M Ann'!$C228,'71200 Ann'!$C$8:$C$285,0),MATCH('71200M Ann'!AS$8,'71200 Ann'!$C$8:$AZ$8,0))</f>
        <v>0</v>
      </c>
      <c r="AT228" s="11">
        <f>INDEX('71200 Ann'!$C$8:$AZ$285,MATCH('71200M Ann'!$C228,'71200 Ann'!$C$8:$C$285,0),MATCH('71200M Ann'!AT$8,'71200 Ann'!$C$8:$AZ$8,0))</f>
        <v>0</v>
      </c>
      <c r="AU228" s="11">
        <f>INDEX('71200 Ann'!$C$8:$AZ$285,MATCH('71200M Ann'!$C228,'71200 Ann'!$C$8:$C$285,0),MATCH('71200M Ann'!AU$8,'71200 Ann'!$C$8:$AZ$8,0))</f>
        <v>0</v>
      </c>
      <c r="AV228" s="11">
        <f>INDEX('71200 Ann'!$C$8:$AZ$285,MATCH('71200M Ann'!$C228,'71200 Ann'!$C$8:$C$285,0),MATCH('71200M Ann'!AV$8,'71200 Ann'!$C$8:$AZ$8,0))</f>
        <v>0</v>
      </c>
      <c r="AW228" s="11">
        <f>INDEX('71200 Ann'!$C$8:$AZ$285,MATCH('71200M Ann'!$C228,'71200 Ann'!$C$8:$C$285,0),MATCH('71200M Ann'!AW$8,'71200 Ann'!$C$8:$AZ$8,0))</f>
        <v>0</v>
      </c>
      <c r="AX228" s="11">
        <f>INDEX('71200 Ann'!$C$8:$AZ$285,MATCH('71200M Ann'!$C228,'71200 Ann'!$C$8:$C$285,0),MATCH('71200M Ann'!AX$8,'71200 Ann'!$C$8:$AZ$8,0))</f>
        <v>0</v>
      </c>
      <c r="AY228" s="11">
        <f>INDEX('71200 Ann'!$C$8:$AZ$285,MATCH('71200M Ann'!$C228,'71200 Ann'!$C$8:$C$285,0),MATCH('71200M Ann'!AY$8,'71200 Ann'!$C$8:$AZ$8,0))</f>
        <v>0</v>
      </c>
      <c r="AZ228" s="11">
        <f>INDEX('71200 Ann'!$C$8:$AZ$285,MATCH('71200M Ann'!$C228,'71200 Ann'!$C$8:$C$285,0),MATCH('71200M Ann'!AZ$8,'71200 Ann'!$C$8:$AZ$8,0))</f>
        <v>0</v>
      </c>
      <c r="BA228" s="11">
        <f>INDEX('71200 Ann'!$C$8:$AZ$285,MATCH('71200M Ann'!$C228,'71200 Ann'!$C$8:$C$285,0),MATCH('71200M Ann'!BA$8,'71200 Ann'!$C$8:$AZ$8,0))</f>
        <v>0</v>
      </c>
      <c r="BB228" s="11">
        <f>INDEX('71200 Ann'!$C$8:$AZ$285,MATCH('71200M Ann'!$C228,'71200 Ann'!$C$8:$C$285,0),MATCH('71200M Ann'!BB$8,'71200 Ann'!$C$8:$AZ$8,0))</f>
        <v>0</v>
      </c>
      <c r="BC228" s="11">
        <f>INDEX('71200 Ann'!$C$8:$AZ$285,MATCH('71200M Ann'!$C228,'71200 Ann'!$C$8:$C$285,0),MATCH('71200M Ann'!BC$8,'71200 Ann'!$C$8:$AZ$8,0))</f>
        <v>0</v>
      </c>
      <c r="BD228" s="11">
        <f>INDEX('71200 Ann'!$C$8:$AZ$285,MATCH('71200M Ann'!$C228,'71200 Ann'!$C$8:$C$285,0),MATCH('71200M Ann'!BD$8,'71200 Ann'!$C$8:$AZ$8,0))</f>
        <v>0</v>
      </c>
      <c r="BE228" s="11">
        <f>INDEX('71200 Ann'!$C$8:$AZ$285,MATCH('71200M Ann'!$C228,'71200 Ann'!$C$8:$C$285,0),MATCH('71200M Ann'!BE$8,'71200 Ann'!$C$8:$AZ$8,0))</f>
        <v>0</v>
      </c>
      <c r="BF228" s="11">
        <f>INDEX('71200 Ann'!$C$8:$AZ$285,MATCH('71200M Ann'!$C228,'71200 Ann'!$C$8:$C$285,0),MATCH('71200M Ann'!BF$8,'71200 Ann'!$C$8:$AZ$8,0))</f>
        <v>0</v>
      </c>
      <c r="BG228" s="11">
        <f>INDEX('71200 Ann'!$C$8:$AZ$285,MATCH('71200M Ann'!$C228,'71200 Ann'!$C$8:$C$285,0),MATCH('71200M Ann'!BG$8,'71200 Ann'!$C$8:$AZ$8,0))</f>
        <v>0</v>
      </c>
      <c r="BH228" s="11">
        <f>INDEX('71200 Ann'!$C$8:$AZ$285,MATCH('71200M Ann'!$C228,'71200 Ann'!$C$8:$C$285,0),MATCH('71200M Ann'!BH$8,'71200 Ann'!$C$8:$AZ$8,0))</f>
        <v>0</v>
      </c>
      <c r="BI228" s="11">
        <f>INDEX('71200 Ann'!$C$8:$AZ$285,MATCH('71200M Ann'!$C228,'71200 Ann'!$C$8:$C$285,0),MATCH('71200M Ann'!BI$8,'71200 Ann'!$C$8:$AZ$8,0))</f>
        <v>0</v>
      </c>
      <c r="BJ228" s="11">
        <f>INDEX('71200 Ann'!$C$8:$AZ$285,MATCH('71200M Ann'!$C228,'71200 Ann'!$C$8:$C$285,0),MATCH('71200M Ann'!BJ$8,'71200 Ann'!$C$8:$AZ$8,0))</f>
        <v>0</v>
      </c>
      <c r="BK228" s="11">
        <f>INDEX('71200 Ann'!$C$8:$AZ$285,MATCH('71200M Ann'!$C228,'71200 Ann'!$C$8:$C$285,0),MATCH('71200M Ann'!BK$8,'71200 Ann'!$C$8:$AZ$8,0))</f>
        <v>0</v>
      </c>
      <c r="BL228" s="11">
        <f>INDEX('71200 Ann'!$C$8:$AZ$285,MATCH('71200M Ann'!$C228,'71200 Ann'!$C$8:$C$285,0),MATCH('71200M Ann'!BL$8,'71200 Ann'!$C$8:$AZ$8,0))</f>
        <v>0</v>
      </c>
      <c r="BM228" s="11">
        <f>INDEX('71200 Ann'!$C$8:$AZ$285,MATCH('71200M Ann'!$C228,'71200 Ann'!$C$8:$C$285,0),MATCH('71200M Ann'!BM$8,'71200 Ann'!$C$8:$AZ$8,0))</f>
        <v>0</v>
      </c>
      <c r="BN228" s="11">
        <f>INDEX('71200 Ann'!$C$8:$AZ$285,MATCH('71200M Ann'!$C228,'71200 Ann'!$C$8:$C$285,0),MATCH('71200M Ann'!BN$8,'71200 Ann'!$C$8:$AZ$8,0))</f>
        <v>0</v>
      </c>
      <c r="BO228" s="11">
        <f>INDEX('71200 Ann'!$C$8:$AZ$285,MATCH('71200M Ann'!$C228,'71200 Ann'!$C$8:$C$285,0),MATCH('71200M Ann'!BO$8,'71200 Ann'!$C$8:$AZ$8,0))</f>
        <v>0</v>
      </c>
      <c r="BP228" s="11">
        <f>INDEX('71200 Ann'!$C$8:$AZ$285,MATCH('71200M Ann'!$C228,'71200 Ann'!$C$8:$C$285,0),MATCH('71200M Ann'!BP$8,'71200 Ann'!$C$8:$AZ$8,0))</f>
        <v>0</v>
      </c>
      <c r="BQ228" s="11">
        <f>INDEX('71200 Ann'!$C$8:$AZ$285,MATCH('71200M Ann'!$C228,'71200 Ann'!$C$8:$C$285,0),MATCH('71200M Ann'!BQ$8,'71200 Ann'!$C$8:$AZ$8,0))</f>
        <v>0</v>
      </c>
      <c r="BR228" s="11">
        <f>INDEX('71200 Ann'!$C$8:$AZ$285,MATCH('71200M Ann'!$C228,'71200 Ann'!$C$8:$C$285,0),MATCH('71200M Ann'!BR$8,'71200 Ann'!$C$8:$AZ$8,0))</f>
        <v>0</v>
      </c>
      <c r="BS228" s="11">
        <f>INDEX('71200 Ann'!$C$8:$AZ$285,MATCH('71200M Ann'!$C228,'71200 Ann'!$C$8:$C$285,0),MATCH('71200M Ann'!BS$8,'71200 Ann'!$C$8:$AZ$8,0))</f>
        <v>0</v>
      </c>
      <c r="BT228" s="11">
        <f>INDEX('71200 Ann'!$C$8:$AZ$285,MATCH('71200M Ann'!$C228,'71200 Ann'!$C$8:$C$285,0),MATCH('71200M Ann'!BT$8,'71200 Ann'!$C$8:$AZ$8,0))</f>
        <v>0</v>
      </c>
      <c r="BU228" s="11">
        <f>INDEX('71200 Ann'!$C$8:$AZ$285,MATCH('71200M Ann'!$C228,'71200 Ann'!$C$8:$C$285,0),MATCH('71200M Ann'!BU$8,'71200 Ann'!$C$8:$AZ$8,0))</f>
        <v>0</v>
      </c>
      <c r="BV228" s="11">
        <f>INDEX('71200 Ann'!$C$8:$AZ$285,MATCH('71200M Ann'!$C228,'71200 Ann'!$C$8:$C$285,0),MATCH('71200M Ann'!BV$8,'71200 Ann'!$C$8:$AZ$8,0))</f>
        <v>0</v>
      </c>
      <c r="BW228" s="11">
        <f>INDEX('71200 Ann'!$C$8:$AZ$285,MATCH('71200M Ann'!$C228,'71200 Ann'!$C$8:$C$285,0),MATCH('71200M Ann'!BW$8,'71200 Ann'!$C$8:$AZ$8,0))</f>
        <v>0</v>
      </c>
      <c r="BX228" s="11">
        <f>INDEX('71200 Ann'!$C$8:$AZ$285,MATCH('71200M Ann'!$C228,'71200 Ann'!$C$8:$C$285,0),MATCH('71200M Ann'!BX$8,'71200 Ann'!$C$8:$AZ$8,0))</f>
        <v>0</v>
      </c>
      <c r="BY228" s="11">
        <f>INDEX('71200 Ann'!$C$8:$AZ$285,MATCH('71200M Ann'!$C228,'71200 Ann'!$C$8:$C$285,0),MATCH('71200M Ann'!BY$8,'71200 Ann'!$C$8:$AZ$8,0))</f>
        <v>0</v>
      </c>
      <c r="BZ228" s="11">
        <f>INDEX('71200 Ann'!$C$8:$AZ$285,MATCH('71200M Ann'!$C228,'71200 Ann'!$C$8:$C$285,0),MATCH('71200M Ann'!BZ$8,'71200 Ann'!$C$8:$AZ$8,0))</f>
        <v>0</v>
      </c>
      <c r="CA228" s="11">
        <f>INDEX('71200 Ann'!$C$8:$AZ$285,MATCH('71200M Ann'!$C228,'71200 Ann'!$C$8:$C$285,0),MATCH('71200M Ann'!CA$8,'71200 Ann'!$C$8:$AZ$8,0))</f>
        <v>0</v>
      </c>
      <c r="CB228" s="11">
        <f>INDEX('71200 Ann'!$C$8:$AZ$285,MATCH('71200M Ann'!$C228,'71200 Ann'!$C$8:$C$285,0),MATCH('71200M Ann'!CB$8,'71200 Ann'!$C$8:$AZ$8,0))</f>
        <v>0</v>
      </c>
      <c r="CC228" s="11">
        <f>INDEX('71200 Ann'!$C$8:$AZ$285,MATCH('71200M Ann'!$C228,'71200 Ann'!$C$8:$C$285,0),MATCH('71200M Ann'!CC$8,'71200 Ann'!$C$8:$AZ$8,0))</f>
        <v>0</v>
      </c>
      <c r="CD228" s="11">
        <f>INDEX('71200 Ann'!$C$8:$AZ$285,MATCH('71200M Ann'!$C228,'71200 Ann'!$C$8:$C$285,0),MATCH('71200M Ann'!CD$8,'71200 Ann'!$C$8:$AZ$8,0))</f>
        <v>0</v>
      </c>
      <c r="CE228" s="11">
        <f>INDEX('71200 Ann'!$C$8:$AZ$285,MATCH('71200M Ann'!$C228,'71200 Ann'!$C$8:$C$285,0),MATCH('71200M Ann'!CE$8,'71200 Ann'!$C$8:$AZ$8,0))</f>
        <v>0</v>
      </c>
      <c r="CF228" s="11">
        <f>INDEX('71200 Ann'!$C$8:$AZ$285,MATCH('71200M Ann'!$C228,'71200 Ann'!$C$8:$C$285,0),MATCH('71200M Ann'!CF$8,'71200 Ann'!$C$8:$AZ$8,0))</f>
        <v>0</v>
      </c>
      <c r="CG228" s="11">
        <f>INDEX('71200 Ann'!$C$8:$AZ$285,MATCH('71200M Ann'!$C228,'71200 Ann'!$C$8:$C$285,0),MATCH('71200M Ann'!CG$8,'71200 Ann'!$C$8:$AZ$8,0))</f>
        <v>0</v>
      </c>
      <c r="CH228" s="11">
        <f>INDEX('71200 Ann'!$C$8:$AZ$285,MATCH('71200M Ann'!$C228,'71200 Ann'!$C$8:$C$285,0),MATCH('71200M Ann'!CH$8,'71200 Ann'!$C$8:$AZ$8,0))</f>
        <v>0</v>
      </c>
      <c r="CI228" s="11">
        <f>INDEX('71200 Ann'!$C$8:$AZ$285,MATCH('71200M Ann'!$C228,'71200 Ann'!$C$8:$C$285,0),MATCH('71200M Ann'!CI$8,'71200 Ann'!$C$8:$AZ$8,0))</f>
        <v>0</v>
      </c>
      <c r="CJ228" s="11">
        <f>INDEX('71200 Ann'!$C$8:$AZ$285,MATCH('71200M Ann'!$C228,'71200 Ann'!$C$8:$C$285,0),MATCH('71200M Ann'!CJ$8,'71200 Ann'!$C$8:$AZ$8,0))</f>
        <v>0</v>
      </c>
      <c r="CK228" s="11">
        <f>INDEX('71200 Ann'!$C$8:$AZ$285,MATCH('71200M Ann'!$C228,'71200 Ann'!$C$8:$C$285,0),MATCH('71200M Ann'!CK$8,'71200 Ann'!$C$8:$AZ$8,0))</f>
        <v>0</v>
      </c>
      <c r="CL228" s="11">
        <f>INDEX('71200 Ann'!$C$8:$AZ$285,MATCH('71200M Ann'!$C228,'71200 Ann'!$C$8:$C$285,0),MATCH('71200M Ann'!CL$8,'71200 Ann'!$C$8:$AZ$8,0))</f>
        <v>0</v>
      </c>
      <c r="CM228" s="11"/>
      <c r="CN228" s="8"/>
    </row>
    <row r="229" spans="1:92" s="10" customFormat="1" x14ac:dyDescent="0.25">
      <c r="A229" s="32">
        <v>210</v>
      </c>
      <c r="B229" s="10" t="s">
        <v>1927</v>
      </c>
      <c r="C229" s="10" t="s">
        <v>97</v>
      </c>
      <c r="D229" s="10">
        <f>INDEX('71200 Ann Hist'!$C$8:$AR$285,MATCH('71200M Ann'!$C229,'71200 Ann Hist'!$C$8:$C$285,0),MATCH('71200M Ann'!D$8,'71200 Ann Hist'!$C$8:$AR$8,0))</f>
        <v>2</v>
      </c>
      <c r="E229" s="10">
        <f>INDEX('71200 Ann Hist'!$C$8:$AR$285,MATCH('71200M Ann'!$C229,'71200 Ann Hist'!$C$8:$C$285,0),MATCH('71200M Ann'!E$8,'71200 Ann Hist'!$C$8:$AR$8,0))</f>
        <v>1.3</v>
      </c>
      <c r="F229" s="10">
        <f>INDEX('71200 Ann Hist'!$C$8:$AR$285,MATCH('71200M Ann'!$C229,'71200 Ann Hist'!$C$8:$C$285,0),MATCH('71200M Ann'!F$8,'71200 Ann Hist'!$C$8:$AR$8,0))</f>
        <v>1</v>
      </c>
      <c r="G229" s="10">
        <f>INDEX('71200 Ann Hist'!$C$8:$AR$285,MATCH('71200M Ann'!$C229,'71200 Ann Hist'!$C$8:$C$285,0),MATCH('71200M Ann'!G$8,'71200 Ann Hist'!$C$8:$AR$8,0))</f>
        <v>0.5</v>
      </c>
      <c r="H229" s="10">
        <f>INDEX('71200 Ann Hist'!$C$8:$AR$285,MATCH('71200M Ann'!$C229,'71200 Ann Hist'!$C$8:$C$285,0),MATCH('71200M Ann'!H$8,'71200 Ann Hist'!$C$8:$AR$8,0))</f>
        <v>0.4</v>
      </c>
      <c r="I229" s="10">
        <f>INDEX('71200 Ann Hist'!$C$8:$AR$285,MATCH('71200M Ann'!$C229,'71200 Ann Hist'!$C$8:$C$285,0),MATCH('71200M Ann'!I$8,'71200 Ann Hist'!$C$8:$AR$8,0))</f>
        <v>0.6</v>
      </c>
      <c r="J229" s="10">
        <f>INDEX('71200 Ann Hist'!$C$8:$AR$285,MATCH('71200M Ann'!$C229,'71200 Ann Hist'!$C$8:$C$285,0),MATCH('71200M Ann'!J$8,'71200 Ann Hist'!$C$8:$AR$8,0))</f>
        <v>0.8</v>
      </c>
      <c r="K229" s="10">
        <f>INDEX('71200 Ann Hist'!$C$8:$AR$285,MATCH('71200M Ann'!$C229,'71200 Ann Hist'!$C$8:$C$285,0),MATCH('71200M Ann'!K$8,'71200 Ann Hist'!$C$8:$AR$8,0))</f>
        <v>1</v>
      </c>
      <c r="L229" s="10">
        <f>INDEX('71200 Ann Hist'!$C$8:$AR$285,MATCH('71200M Ann'!$C229,'71200 Ann Hist'!$C$8:$C$285,0),MATCH('71200M Ann'!L$8,'71200 Ann Hist'!$C$8:$AR$8,0))</f>
        <v>1.2</v>
      </c>
      <c r="M229" s="10">
        <f>INDEX('71200 Ann Hist'!$C$8:$AR$285,MATCH('71200M Ann'!$C229,'71200 Ann Hist'!$C$8:$C$285,0),MATCH('71200M Ann'!M$8,'71200 Ann Hist'!$C$8:$AR$8,0))</f>
        <v>1.3</v>
      </c>
      <c r="N229" s="10">
        <f>INDEX('71200 Ann Hist'!$C$8:$AR$285,MATCH('71200M Ann'!$C229,'71200 Ann Hist'!$C$8:$C$285,0),MATCH('71200M Ann'!N$8,'71200 Ann Hist'!$C$8:$AR$8,0))</f>
        <v>1.8</v>
      </c>
      <c r="O229" s="10">
        <f>INDEX('71200 Ann Hist'!$C$8:$AR$285,MATCH('71200M Ann'!$C229,'71200 Ann Hist'!$C$8:$C$285,0),MATCH('71200M Ann'!O$8,'71200 Ann Hist'!$C$8:$AR$8,0))</f>
        <v>2.1</v>
      </c>
      <c r="P229" s="10">
        <f>INDEX('71200 Ann Hist'!$C$8:$AR$285,MATCH('71200M Ann'!$C229,'71200 Ann Hist'!$C$8:$C$285,0),MATCH('71200M Ann'!P$8,'71200 Ann Hist'!$C$8:$AR$8,0))</f>
        <v>2.7</v>
      </c>
      <c r="Q229" s="10">
        <f>INDEX('71200 Ann Hist'!$C$8:$AR$285,MATCH('71200M Ann'!$C229,'71200 Ann Hist'!$C$8:$C$285,0),MATCH('71200M Ann'!Q$8,'71200 Ann Hist'!$C$8:$AR$8,0))</f>
        <v>1.5</v>
      </c>
      <c r="R229" s="10">
        <f>INDEX('71200 Ann Hist'!$C$8:$AR$285,MATCH('71200M Ann'!$C229,'71200 Ann Hist'!$C$8:$C$285,0),MATCH('71200M Ann'!R$8,'71200 Ann Hist'!$C$8:$AR$8,0))</f>
        <v>1</v>
      </c>
      <c r="S229" s="10">
        <f>INDEX('71200 Ann Hist'!$C$8:$AR$285,MATCH('71200M Ann'!$C229,'71200 Ann Hist'!$C$8:$C$285,0),MATCH('71200M Ann'!S$8,'71200 Ann Hist'!$C$8:$AR$8,0))</f>
        <v>1.1000000000000001</v>
      </c>
      <c r="T229" s="10">
        <f>INDEX('71200 Ann Hist'!$C$8:$AR$285,MATCH('71200M Ann'!$C229,'71200 Ann Hist'!$C$8:$C$285,0),MATCH('71200M Ann'!T$8,'71200 Ann Hist'!$C$8:$AR$8,0))</f>
        <v>1.4</v>
      </c>
      <c r="U229" s="10">
        <f>INDEX('71200 Ann Hist'!$C$8:$AR$285,MATCH('71200M Ann'!$C229,'71200 Ann Hist'!$C$8:$C$285,0),MATCH('71200M Ann'!U$8,'71200 Ann Hist'!$C$8:$AR$8,0))</f>
        <v>6.6</v>
      </c>
      <c r="V229" s="10">
        <f>INDEX('71200 Ann Hist'!$C$8:$AR$285,MATCH('71200M Ann'!$C229,'71200 Ann Hist'!$C$8:$C$285,0),MATCH('71200M Ann'!V$8,'71200 Ann Hist'!$C$8:$AR$8,0))</f>
        <v>10.199999999999999</v>
      </c>
      <c r="W229" s="10">
        <f>INDEX('71200 Ann Hist'!$C$8:$AR$285,MATCH('71200M Ann'!$C229,'71200 Ann Hist'!$C$8:$C$285,0),MATCH('71200M Ann'!W$8,'71200 Ann Hist'!$C$8:$AR$8,0))</f>
        <v>13.1</v>
      </c>
      <c r="X229" s="10">
        <f>INDEX('71200 Ann Hist'!$C$8:$AR$285,MATCH('71200M Ann'!$C229,'71200 Ann Hist'!$C$8:$C$285,0),MATCH('71200M Ann'!X$8,'71200 Ann Hist'!$C$8:$AR$8,0))</f>
        <v>12.1</v>
      </c>
      <c r="Y229" s="10">
        <f>INDEX('71200 Ann Hist'!$C$8:$AR$285,MATCH('71200M Ann'!$C229,'71200 Ann Hist'!$C$8:$C$285,0),MATCH('71200M Ann'!Y$8,'71200 Ann Hist'!$C$8:$AR$8,0))</f>
        <v>17.3</v>
      </c>
      <c r="Z229" s="10">
        <f>INDEX('71200 Ann Hist'!$C$8:$AR$285,MATCH('71200M Ann'!$C229,'71200 Ann Hist'!$C$8:$C$285,0),MATCH('71200M Ann'!Z$8,'71200 Ann Hist'!$C$8:$AR$8,0))</f>
        <v>15.8</v>
      </c>
      <c r="AA229" s="10">
        <f>INDEX('71200 Ann Hist'!$C$8:$AR$285,MATCH('71200M Ann'!$C229,'71200 Ann Hist'!$C$8:$C$285,0),MATCH('71200M Ann'!AA$8,'71200 Ann Hist'!$C$8:$AR$8,0))</f>
        <v>15.9</v>
      </c>
      <c r="AB229" s="10">
        <f>INDEX('71200 Ann Hist'!$C$8:$AR$285,MATCH('71200M Ann'!$C229,'71200 Ann Hist'!$C$8:$C$285,0),MATCH('71200M Ann'!AB$8,'71200 Ann Hist'!$C$8:$AR$8,0))</f>
        <v>16.5</v>
      </c>
      <c r="AC229" s="10">
        <f>INDEX('71200 Ann Hist'!$C$8:$AR$285,MATCH('71200M Ann'!$C229,'71200 Ann Hist'!$C$8:$C$285,0),MATCH('71200M Ann'!AC$8,'71200 Ann Hist'!$C$8:$AR$8,0))</f>
        <v>18</v>
      </c>
      <c r="AD229" s="10">
        <f>INDEX('71200 Ann Hist'!$C$8:$AR$285,MATCH('71200M Ann'!$C229,'71200 Ann Hist'!$C$8:$C$285,0),MATCH('71200M Ann'!AD$8,'71200 Ann Hist'!$C$8:$AR$8,0))</f>
        <v>21.4</v>
      </c>
      <c r="AE229" s="10">
        <f>INDEX('71200 Ann Hist'!$C$8:$AR$285,MATCH('71200M Ann'!$C229,'71200 Ann Hist'!$C$8:$C$285,0),MATCH('71200M Ann'!AE$8,'71200 Ann Hist'!$C$8:$AR$8,0))</f>
        <v>20.100000000000001</v>
      </c>
      <c r="AF229" s="10">
        <f>INDEX('71200 Ann Hist'!$C$8:$AR$285,MATCH('71200M Ann'!$C229,'71200 Ann Hist'!$C$8:$C$285,0),MATCH('71200M Ann'!AF$8,'71200 Ann Hist'!$C$8:$AR$8,0))</f>
        <v>18.600000000000001</v>
      </c>
      <c r="AG229" s="10">
        <f>INDEX('71200 Ann Hist'!$C$8:$AR$285,MATCH('71200M Ann'!$C229,'71200 Ann Hist'!$C$8:$C$285,0),MATCH('71200M Ann'!AG$8,'71200 Ann Hist'!$C$8:$AR$8,0))</f>
        <v>17.8</v>
      </c>
      <c r="AH229" s="10">
        <f>INDEX('71200 Ann Hist'!$C$8:$AR$285,MATCH('71200M Ann'!$C229,'71200 Ann Hist'!$C$8:$C$285,0),MATCH('71200M Ann'!AH$8,'71200 Ann Hist'!$C$8:$AR$8,0))</f>
        <v>22.7</v>
      </c>
      <c r="AI229" s="10">
        <f>INDEX('71200 Ann Hist'!$C$8:$AR$285,MATCH('71200M Ann'!$C229,'71200 Ann Hist'!$C$8:$C$285,0),MATCH('71200M Ann'!AI$8,'71200 Ann Hist'!$C$8:$AR$8,0))</f>
        <v>21.2</v>
      </c>
      <c r="AJ229" s="10">
        <f>INDEX('71200 Ann Hist'!$C$8:$AR$285,MATCH('71200M Ann'!$C229,'71200 Ann Hist'!$C$8:$C$285,0),MATCH('71200M Ann'!AJ$8,'71200 Ann Hist'!$C$8:$AR$8,0))</f>
        <v>20.100000000000001</v>
      </c>
      <c r="AK229" s="10">
        <f>INDEX('71200 Ann Hist'!$C$8:$AR$285,MATCH('71200M Ann'!$C229,'71200 Ann Hist'!$C$8:$C$285,0),MATCH('71200M Ann'!AK$8,'71200 Ann Hist'!$C$8:$AR$8,0))</f>
        <v>21</v>
      </c>
      <c r="AL229" s="10">
        <f>INDEX('71200 Ann Hist'!$C$8:$AR$285,MATCH('71200M Ann'!$C229,'71200 Ann Hist'!$C$8:$C$285,0),MATCH('71200M Ann'!AL$8,'71200 Ann Hist'!$C$8:$AR$8,0))</f>
        <v>23.1</v>
      </c>
      <c r="AM229" s="10">
        <f>INDEX('71200 Ann Hist'!$C$8:$AR$285,MATCH('71200M Ann'!$C229,'71200 Ann Hist'!$C$8:$C$285,0),MATCH('71200M Ann'!AM$8,'71200 Ann Hist'!$C$8:$AR$8,0))</f>
        <v>24.3</v>
      </c>
      <c r="AN229" s="10">
        <f>INDEX('71200 Ann Hist'!$C$8:$AR$285,MATCH('71200M Ann'!$C229,'71200 Ann Hist'!$C$8:$C$285,0),MATCH('71200M Ann'!AN$8,'71200 Ann Hist'!$C$8:$AR$8,0))</f>
        <v>24.8</v>
      </c>
      <c r="AO229" s="10">
        <f>INDEX('71200 Ann Hist'!$C$8:$AR$285,MATCH('71200M Ann'!$C229,'71200 Ann Hist'!$C$8:$C$285,0),MATCH('71200M Ann'!AO$8,'71200 Ann Hist'!$C$8:$AR$8,0))</f>
        <v>23.5</v>
      </c>
      <c r="AP229" s="10">
        <f>INDEX('71200 Ann Hist'!$C$8:$AR$285,MATCH('71200M Ann'!$C229,'71200 Ann Hist'!$C$8:$C$285,0),MATCH('71200M Ann'!AP$8,'71200 Ann Hist'!$C$8:$AR$8,0))</f>
        <v>24</v>
      </c>
      <c r="AQ229" s="10">
        <f>INDEX('71200 Ann Hist'!$C$8:$AR$285,MATCH('71200M Ann'!$C229,'71200 Ann Hist'!$C$8:$C$285,0),MATCH('71200M Ann'!AQ$8,'71200 Ann Hist'!$C$8:$AR$8,0))</f>
        <v>27.6</v>
      </c>
      <c r="AR229" s="11">
        <f>INDEX('71200 Ann'!$C$8:$AZ$285,MATCH('71200M Ann'!$C229,'71200 Ann'!$C$8:$C$285,0),MATCH('71200M Ann'!AR$8,'71200 Ann'!$C$8:$AZ$8,0))</f>
        <v>29</v>
      </c>
      <c r="AS229" s="11">
        <f>INDEX('71200 Ann'!$C$8:$AZ$285,MATCH('71200M Ann'!$C229,'71200 Ann'!$C$8:$C$285,0),MATCH('71200M Ann'!AS$8,'71200 Ann'!$C$8:$AZ$8,0))</f>
        <v>27.5</v>
      </c>
      <c r="AT229" s="11">
        <f>INDEX('71200 Ann'!$C$8:$AZ$285,MATCH('71200M Ann'!$C229,'71200 Ann'!$C$8:$C$285,0),MATCH('71200M Ann'!AT$8,'71200 Ann'!$C$8:$AZ$8,0))</f>
        <v>37.5</v>
      </c>
      <c r="AU229" s="11">
        <f>INDEX('71200 Ann'!$C$8:$AZ$285,MATCH('71200M Ann'!$C229,'71200 Ann'!$C$8:$C$285,0),MATCH('71200M Ann'!AU$8,'71200 Ann'!$C$8:$AZ$8,0))</f>
        <v>46.5</v>
      </c>
      <c r="AV229" s="11">
        <f>INDEX('71200 Ann'!$C$8:$AZ$285,MATCH('71200M Ann'!$C229,'71200 Ann'!$C$8:$C$285,0),MATCH('71200M Ann'!AV$8,'71200 Ann'!$C$8:$AZ$8,0))</f>
        <v>52.3</v>
      </c>
      <c r="AW229" s="11">
        <f>INDEX('71200 Ann'!$C$8:$AZ$285,MATCH('71200M Ann'!$C229,'71200 Ann'!$C$8:$C$285,0),MATCH('71200M Ann'!AW$8,'71200 Ann'!$C$8:$AZ$8,0))</f>
        <v>47.1</v>
      </c>
      <c r="AX229" s="11">
        <f>INDEX('71200 Ann'!$C$8:$AZ$285,MATCH('71200M Ann'!$C229,'71200 Ann'!$C$8:$C$285,0),MATCH('71200M Ann'!AX$8,'71200 Ann'!$C$8:$AZ$8,0))</f>
        <v>49.3</v>
      </c>
      <c r="AY229" s="11">
        <f>INDEX('71200 Ann'!$C$8:$AZ$285,MATCH('71200M Ann'!$C229,'71200 Ann'!$C$8:$C$285,0),MATCH('71200M Ann'!AY$8,'71200 Ann'!$C$8:$AZ$8,0))</f>
        <v>66.8</v>
      </c>
      <c r="AZ229" s="11">
        <f>INDEX('71200 Ann'!$C$8:$AZ$285,MATCH('71200M Ann'!$C229,'71200 Ann'!$C$8:$C$285,0),MATCH('71200M Ann'!AZ$8,'71200 Ann'!$C$8:$AZ$8,0))</f>
        <v>89.5</v>
      </c>
      <c r="BA229" s="11">
        <f>INDEX('71200 Ann'!$C$8:$AZ$285,MATCH('71200M Ann'!$C229,'71200 Ann'!$C$8:$C$285,0),MATCH('71200M Ann'!BA$8,'71200 Ann'!$C$8:$AZ$8,0))</f>
        <v>104.5</v>
      </c>
      <c r="BB229" s="11">
        <f>INDEX('71200 Ann'!$C$8:$AZ$285,MATCH('71200M Ann'!$C229,'71200 Ann'!$C$8:$C$285,0),MATCH('71200M Ann'!BB$8,'71200 Ann'!$C$8:$AZ$8,0))</f>
        <v>106.7</v>
      </c>
      <c r="BC229" s="11">
        <f>INDEX('71200 Ann'!$C$8:$AZ$285,MATCH('71200M Ann'!$C229,'71200 Ann'!$C$8:$C$285,0),MATCH('71200M Ann'!BC$8,'71200 Ann'!$C$8:$AZ$8,0))</f>
        <v>92.7</v>
      </c>
      <c r="BD229" s="11">
        <f>INDEX('71200 Ann'!$C$8:$AZ$285,MATCH('71200M Ann'!$C229,'71200 Ann'!$C$8:$C$285,0),MATCH('71200M Ann'!BD$8,'71200 Ann'!$C$8:$AZ$8,0))</f>
        <v>91.4</v>
      </c>
      <c r="BE229" s="11">
        <f>INDEX('71200 Ann'!$C$8:$AZ$285,MATCH('71200M Ann'!$C229,'71200 Ann'!$C$8:$C$285,0),MATCH('71200M Ann'!BE$8,'71200 Ann'!$C$8:$AZ$8,0))</f>
        <v>81.599999999999994</v>
      </c>
      <c r="BF229" s="11">
        <f>INDEX('71200 Ann'!$C$8:$AZ$285,MATCH('71200M Ann'!$C229,'71200 Ann'!$C$8:$C$285,0),MATCH('71200M Ann'!BF$8,'71200 Ann'!$C$8:$AZ$8,0))</f>
        <v>119.3</v>
      </c>
      <c r="BG229" s="11">
        <f>INDEX('71200 Ann'!$C$8:$AZ$285,MATCH('71200M Ann'!$C229,'71200 Ann'!$C$8:$C$285,0),MATCH('71200M Ann'!BG$8,'71200 Ann'!$C$8:$AZ$8,0))</f>
        <v>141.80000000000001</v>
      </c>
      <c r="BH229" s="11">
        <f>INDEX('71200 Ann'!$C$8:$AZ$285,MATCH('71200M Ann'!$C229,'71200 Ann'!$C$8:$C$285,0),MATCH('71200M Ann'!BH$8,'71200 Ann'!$C$8:$AZ$8,0))</f>
        <v>146.5</v>
      </c>
      <c r="BI229" s="11">
        <f>INDEX('71200 Ann'!$C$8:$AZ$285,MATCH('71200M Ann'!$C229,'71200 Ann'!$C$8:$C$285,0),MATCH('71200M Ann'!BI$8,'71200 Ann'!$C$8:$AZ$8,0))</f>
        <v>171.7</v>
      </c>
      <c r="BJ229" s="11">
        <f>INDEX('71200 Ann'!$C$8:$AZ$285,MATCH('71200M Ann'!$C229,'71200 Ann'!$C$8:$C$285,0),MATCH('71200M Ann'!BJ$8,'71200 Ann'!$C$8:$AZ$8,0))</f>
        <v>186.2</v>
      </c>
      <c r="BK229" s="11">
        <f>INDEX('71200 Ann'!$C$8:$AZ$285,MATCH('71200M Ann'!$C229,'71200 Ann'!$C$8:$C$285,0),MATCH('71200M Ann'!BK$8,'71200 Ann'!$C$8:$AZ$8,0))</f>
        <v>196.3</v>
      </c>
      <c r="BL229" s="11">
        <f>INDEX('71200 Ann'!$C$8:$AZ$285,MATCH('71200M Ann'!$C229,'71200 Ann'!$C$8:$C$285,0),MATCH('71200M Ann'!BL$8,'71200 Ann'!$C$8:$AZ$8,0))</f>
        <v>194.8</v>
      </c>
      <c r="BM229" s="11">
        <f>INDEX('71200 Ann'!$C$8:$AZ$285,MATCH('71200M Ann'!$C229,'71200 Ann'!$C$8:$C$285,0),MATCH('71200M Ann'!BM$8,'71200 Ann'!$C$8:$AZ$8,0))</f>
        <v>180.8</v>
      </c>
      <c r="BN229" s="11">
        <f>INDEX('71200 Ann'!$C$8:$AZ$285,MATCH('71200M Ann'!$C229,'71200 Ann'!$C$8:$C$285,0),MATCH('71200M Ann'!BN$8,'71200 Ann'!$C$8:$AZ$8,0))</f>
        <v>171.2</v>
      </c>
      <c r="BO229" s="11">
        <f>INDEX('71200 Ann'!$C$8:$AZ$285,MATCH('71200M Ann'!$C229,'71200 Ann'!$C$8:$C$285,0),MATCH('71200M Ann'!BO$8,'71200 Ann'!$C$8:$AZ$8,0))</f>
        <v>201.5</v>
      </c>
      <c r="BP229" s="11">
        <f>INDEX('71200 Ann'!$C$8:$AZ$285,MATCH('71200M Ann'!$C229,'71200 Ann'!$C$8:$C$285,0),MATCH('71200M Ann'!BP$8,'71200 Ann'!$C$8:$AZ$8,0))</f>
        <v>226.4</v>
      </c>
      <c r="BQ229" s="11">
        <f>INDEX('71200 Ann'!$C$8:$AZ$285,MATCH('71200M Ann'!$C229,'71200 Ann'!$C$8:$C$285,0),MATCH('71200M Ann'!BQ$8,'71200 Ann'!$C$8:$AZ$8,0))</f>
        <v>259.7</v>
      </c>
      <c r="BR229" s="11">
        <f>INDEX('71200 Ann'!$C$8:$AZ$285,MATCH('71200M Ann'!$C229,'71200 Ann'!$C$8:$C$285,0),MATCH('71200M Ann'!BR$8,'71200 Ann'!$C$8:$AZ$8,0))</f>
        <v>249.8</v>
      </c>
      <c r="BS229" s="11">
        <f>INDEX('71200 Ann'!$C$8:$AZ$285,MATCH('71200M Ann'!$C229,'71200 Ann'!$C$8:$C$285,0),MATCH('71200M Ann'!BS$8,'71200 Ann'!$C$8:$AZ$8,0))</f>
        <v>280.39999999999998</v>
      </c>
      <c r="BT229" s="11">
        <f>INDEX('71200 Ann'!$C$8:$AZ$285,MATCH('71200M Ann'!$C229,'71200 Ann'!$C$8:$C$285,0),MATCH('71200M Ann'!BT$8,'71200 Ann'!$C$8:$AZ$8,0))</f>
        <v>291</v>
      </c>
      <c r="BU229" s="11">
        <f>INDEX('71200 Ann'!$C$8:$AZ$285,MATCH('71200M Ann'!$C229,'71200 Ann'!$C$8:$C$285,0),MATCH('71200M Ann'!BU$8,'71200 Ann'!$C$8:$AZ$8,0))</f>
        <v>329</v>
      </c>
      <c r="BV229" s="11">
        <f>INDEX('71200 Ann'!$C$8:$AZ$285,MATCH('71200M Ann'!$C229,'71200 Ann'!$C$8:$C$285,0),MATCH('71200M Ann'!BV$8,'71200 Ann'!$C$8:$AZ$8,0))</f>
        <v>359.3</v>
      </c>
      <c r="BW229" s="11">
        <f>INDEX('71200 Ann'!$C$8:$AZ$285,MATCH('71200M Ann'!$C229,'71200 Ann'!$C$8:$C$285,0),MATCH('71200M Ann'!BW$8,'71200 Ann'!$C$8:$AZ$8,0))</f>
        <v>378.3</v>
      </c>
      <c r="BX229" s="11">
        <f>INDEX('71200 Ann'!$C$8:$AZ$285,MATCH('71200M Ann'!$C229,'71200 Ann'!$C$8:$C$285,0),MATCH('71200M Ann'!BX$8,'71200 Ann'!$C$8:$AZ$8,0))</f>
        <v>431.2</v>
      </c>
      <c r="BY229" s="11">
        <f>INDEX('71200 Ann'!$C$8:$AZ$285,MATCH('71200M Ann'!$C229,'71200 Ann'!$C$8:$C$285,0),MATCH('71200M Ann'!BY$8,'71200 Ann'!$C$8:$AZ$8,0))</f>
        <v>469.1</v>
      </c>
      <c r="BZ229" s="11">
        <f>INDEX('71200 Ann'!$C$8:$AZ$285,MATCH('71200M Ann'!$C229,'71200 Ann'!$C$8:$C$285,0),MATCH('71200M Ann'!BZ$8,'71200 Ann'!$C$8:$AZ$8,0))</f>
        <v>536.4</v>
      </c>
      <c r="CA229" s="11">
        <f>INDEX('71200 Ann'!$C$8:$AZ$285,MATCH('71200M Ann'!$C229,'71200 Ann'!$C$8:$C$285,0),MATCH('71200M Ann'!CA$8,'71200 Ann'!$C$8:$AZ$8,0))</f>
        <v>638</v>
      </c>
      <c r="CB229" s="11">
        <f>INDEX('71200 Ann'!$C$8:$AZ$285,MATCH('71200M Ann'!$C229,'71200 Ann'!$C$8:$C$285,0),MATCH('71200M Ann'!CB$8,'71200 Ann'!$C$8:$AZ$8,0))</f>
        <v>732.8</v>
      </c>
      <c r="CC229" s="11">
        <f>INDEX('71200 Ann'!$C$8:$AZ$285,MATCH('71200M Ann'!$C229,'71200 Ann'!$C$8:$C$285,0),MATCH('71200M Ann'!CC$8,'71200 Ann'!$C$8:$AZ$8,0))</f>
        <v>716.2</v>
      </c>
      <c r="CD229" s="11">
        <f>INDEX('71200 Ann'!$C$8:$AZ$285,MATCH('71200M Ann'!$C229,'71200 Ann'!$C$8:$C$285,0),MATCH('71200M Ann'!CD$8,'71200 Ann'!$C$8:$AZ$8,0))</f>
        <v>575.20000000000005</v>
      </c>
      <c r="CE229" s="11">
        <f>INDEX('71200 Ann'!$C$8:$AZ$285,MATCH('71200M Ann'!$C229,'71200 Ann'!$C$8:$C$285,0),MATCH('71200M Ann'!CE$8,'71200 Ann'!$C$8:$AZ$8,0))</f>
        <v>417.9</v>
      </c>
      <c r="CF229" s="11">
        <f>INDEX('71200 Ann'!$C$8:$AZ$285,MATCH('71200M Ann'!$C229,'71200 Ann'!$C$8:$C$285,0),MATCH('71200M Ann'!CF$8,'71200 Ann'!$C$8:$AZ$8,0))</f>
        <v>315.8</v>
      </c>
      <c r="CG229" s="11">
        <f>INDEX('71200 Ann'!$C$8:$AZ$285,MATCH('71200M Ann'!$C229,'71200 Ann'!$C$8:$C$285,0),MATCH('71200M Ann'!CG$8,'71200 Ann'!$C$8:$AZ$8,0))</f>
        <v>314.2</v>
      </c>
      <c r="CH229" s="11">
        <f>INDEX('71200 Ann'!$C$8:$AZ$285,MATCH('71200M Ann'!$C229,'71200 Ann'!$C$8:$C$285,0),MATCH('71200M Ann'!CH$8,'71200 Ann'!$C$8:$AZ$8,0))</f>
        <v>316.39999999999998</v>
      </c>
      <c r="CI229" s="11">
        <f>INDEX('71200 Ann'!$C$8:$AZ$285,MATCH('71200M Ann'!$C229,'71200 Ann'!$C$8:$C$285,0),MATCH('71200M Ann'!CI$8,'71200 Ann'!$C$8:$AZ$8,0))</f>
        <v>362.1</v>
      </c>
      <c r="CJ229" s="11">
        <f>INDEX('71200 Ann'!$C$8:$AZ$285,MATCH('71200M Ann'!$C229,'71200 Ann'!$C$8:$C$285,0),MATCH('71200M Ann'!CJ$8,'71200 Ann'!$C$8:$AZ$8,0))</f>
        <v>426.1</v>
      </c>
      <c r="CK229" s="11">
        <f>INDEX('71200 Ann'!$C$8:$AZ$285,MATCH('71200M Ann'!$C229,'71200 Ann'!$C$8:$C$285,0),MATCH('71200M Ann'!CK$8,'71200 Ann'!$C$8:$AZ$8,0))</f>
        <v>466.4</v>
      </c>
      <c r="CL229" s="11">
        <f>INDEX('71200 Ann'!$C$8:$AZ$285,MATCH('71200M Ann'!$C229,'71200 Ann'!$C$8:$C$285,0),MATCH('71200M Ann'!CL$8,'71200 Ann'!$C$8:$AZ$8,0))</f>
        <v>534.20000000000005</v>
      </c>
      <c r="CM229" s="11"/>
      <c r="CN229" s="8"/>
    </row>
    <row r="230" spans="1:92" s="33" customFormat="1" x14ac:dyDescent="0.25">
      <c r="A230" s="32">
        <v>211</v>
      </c>
      <c r="B230" s="10" t="s">
        <v>1928</v>
      </c>
      <c r="C230" s="10" t="s">
        <v>859</v>
      </c>
      <c r="D230" s="33">
        <f>INDEX('71200 Ann Hist'!$C$8:$AR$285,MATCH('71200M Ann'!$C230,'71200 Ann Hist'!$C$8:$C$285,0),MATCH('71200M Ann'!D$8,'71200 Ann Hist'!$C$8:$AR$8,0))</f>
        <v>0.6</v>
      </c>
      <c r="E230" s="33">
        <f>INDEX('71200 Ann Hist'!$C$8:$AR$285,MATCH('71200M Ann'!$C230,'71200 Ann Hist'!$C$8:$C$285,0),MATCH('71200M Ann'!E$8,'71200 Ann Hist'!$C$8:$AR$8,0))</f>
        <v>0.6</v>
      </c>
      <c r="F230" s="33">
        <f>INDEX('71200 Ann Hist'!$C$8:$AR$285,MATCH('71200M Ann'!$C230,'71200 Ann Hist'!$C$8:$C$285,0),MATCH('71200M Ann'!F$8,'71200 Ann Hist'!$C$8:$AR$8,0))</f>
        <v>0.4</v>
      </c>
      <c r="G230" s="33">
        <f>INDEX('71200 Ann Hist'!$C$8:$AR$285,MATCH('71200M Ann'!$C230,'71200 Ann Hist'!$C$8:$C$285,0),MATCH('71200M Ann'!G$8,'71200 Ann Hist'!$C$8:$AR$8,0))</f>
        <v>0.2</v>
      </c>
      <c r="H230" s="33">
        <f>INDEX('71200 Ann Hist'!$C$8:$AR$285,MATCH('71200M Ann'!$C230,'71200 Ann Hist'!$C$8:$C$285,0),MATCH('71200M Ann'!H$8,'71200 Ann Hist'!$C$8:$AR$8,0))</f>
        <v>0.1</v>
      </c>
      <c r="I230" s="33">
        <f>INDEX('71200 Ann Hist'!$C$8:$AR$285,MATCH('71200M Ann'!$C230,'71200 Ann Hist'!$C$8:$C$285,0),MATCH('71200M Ann'!I$8,'71200 Ann Hist'!$C$8:$AR$8,0))</f>
        <v>0.1</v>
      </c>
      <c r="J230" s="33">
        <f>INDEX('71200 Ann Hist'!$C$8:$AR$285,MATCH('71200M Ann'!$C230,'71200 Ann Hist'!$C$8:$C$285,0),MATCH('71200M Ann'!J$8,'71200 Ann Hist'!$C$8:$AR$8,0))</f>
        <v>0.2</v>
      </c>
      <c r="K230" s="33">
        <f>INDEX('71200 Ann Hist'!$C$8:$AR$285,MATCH('71200M Ann'!$C230,'71200 Ann Hist'!$C$8:$C$285,0),MATCH('71200M Ann'!K$8,'71200 Ann Hist'!$C$8:$AR$8,0))</f>
        <v>0.2</v>
      </c>
      <c r="L230" s="33">
        <f>INDEX('71200 Ann Hist'!$C$8:$AR$285,MATCH('71200M Ann'!$C230,'71200 Ann Hist'!$C$8:$C$285,0),MATCH('71200M Ann'!L$8,'71200 Ann Hist'!$C$8:$AR$8,0))</f>
        <v>0.3</v>
      </c>
      <c r="M230" s="33">
        <f>INDEX('71200 Ann Hist'!$C$8:$AR$285,MATCH('71200M Ann'!$C230,'71200 Ann Hist'!$C$8:$C$285,0),MATCH('71200M Ann'!M$8,'71200 Ann Hist'!$C$8:$AR$8,0))</f>
        <v>0.3</v>
      </c>
      <c r="N230" s="33">
        <f>INDEX('71200 Ann Hist'!$C$8:$AR$285,MATCH('71200M Ann'!$C230,'71200 Ann Hist'!$C$8:$C$285,0),MATCH('71200M Ann'!N$8,'71200 Ann Hist'!$C$8:$AR$8,0))</f>
        <v>0.3</v>
      </c>
      <c r="O230" s="33">
        <f>INDEX('71200 Ann Hist'!$C$8:$AR$285,MATCH('71200M Ann'!$C230,'71200 Ann Hist'!$C$8:$C$285,0),MATCH('71200M Ann'!O$8,'71200 Ann Hist'!$C$8:$AR$8,0))</f>
        <v>0.3</v>
      </c>
      <c r="P230" s="33">
        <f>INDEX('71200 Ann Hist'!$C$8:$AR$285,MATCH('71200M Ann'!$C230,'71200 Ann Hist'!$C$8:$C$285,0),MATCH('71200M Ann'!P$8,'71200 Ann Hist'!$C$8:$AR$8,0))</f>
        <v>0.4</v>
      </c>
      <c r="Q230" s="33">
        <f>INDEX('71200 Ann Hist'!$C$8:$AR$285,MATCH('71200M Ann'!$C230,'71200 Ann Hist'!$C$8:$C$285,0),MATCH('71200M Ann'!Q$8,'71200 Ann Hist'!$C$8:$AR$8,0))</f>
        <v>0.2</v>
      </c>
      <c r="R230" s="33">
        <f>INDEX('71200 Ann Hist'!$C$8:$AR$285,MATCH('71200M Ann'!$C230,'71200 Ann Hist'!$C$8:$C$285,0),MATCH('71200M Ann'!R$8,'71200 Ann Hist'!$C$8:$AR$8,0))</f>
        <v>0.2</v>
      </c>
      <c r="S230" s="33">
        <f>INDEX('71200 Ann Hist'!$C$8:$AR$285,MATCH('71200M Ann'!$C230,'71200 Ann Hist'!$C$8:$C$285,0),MATCH('71200M Ann'!S$8,'71200 Ann Hist'!$C$8:$AR$8,0))</f>
        <v>0.2</v>
      </c>
      <c r="T230" s="33">
        <f>INDEX('71200 Ann Hist'!$C$8:$AR$285,MATCH('71200M Ann'!$C230,'71200 Ann Hist'!$C$8:$C$285,0),MATCH('71200M Ann'!T$8,'71200 Ann Hist'!$C$8:$AR$8,0))</f>
        <v>0.4</v>
      </c>
      <c r="U230" s="33">
        <f>INDEX('71200 Ann Hist'!$C$8:$AR$285,MATCH('71200M Ann'!$C230,'71200 Ann Hist'!$C$8:$C$285,0),MATCH('71200M Ann'!U$8,'71200 Ann Hist'!$C$8:$AR$8,0))</f>
        <v>0.6</v>
      </c>
      <c r="V230" s="33">
        <f>INDEX('71200 Ann Hist'!$C$8:$AR$285,MATCH('71200M Ann'!$C230,'71200 Ann Hist'!$C$8:$C$285,0),MATCH('71200M Ann'!V$8,'71200 Ann Hist'!$C$8:$AR$8,0))</f>
        <v>0.8</v>
      </c>
      <c r="W230" s="33">
        <f>INDEX('71200 Ann Hist'!$C$8:$AR$285,MATCH('71200M Ann'!$C230,'71200 Ann Hist'!$C$8:$C$285,0),MATCH('71200M Ann'!W$8,'71200 Ann Hist'!$C$8:$AR$8,0))</f>
        <v>1.1000000000000001</v>
      </c>
      <c r="X230" s="33">
        <f>INDEX('71200 Ann Hist'!$C$8:$AR$285,MATCH('71200M Ann'!$C230,'71200 Ann Hist'!$C$8:$C$285,0),MATCH('71200M Ann'!X$8,'71200 Ann Hist'!$C$8:$AR$8,0))</f>
        <v>1.4</v>
      </c>
      <c r="Y230" s="33">
        <f>INDEX('71200 Ann Hist'!$C$8:$AR$285,MATCH('71200M Ann'!$C230,'71200 Ann Hist'!$C$8:$C$285,0),MATCH('71200M Ann'!Y$8,'71200 Ann Hist'!$C$8:$AR$8,0))</f>
        <v>1.7</v>
      </c>
      <c r="Z230" s="33">
        <f>INDEX('71200 Ann Hist'!$C$8:$AR$285,MATCH('71200M Ann'!$C230,'71200 Ann Hist'!$C$8:$C$285,0),MATCH('71200M Ann'!Z$8,'71200 Ann Hist'!$C$8:$AR$8,0))</f>
        <v>1.9</v>
      </c>
      <c r="AA230" s="33">
        <f>INDEX('71200 Ann Hist'!$C$8:$AR$285,MATCH('71200M Ann'!$C230,'71200 Ann Hist'!$C$8:$C$285,0),MATCH('71200M Ann'!AA$8,'71200 Ann Hist'!$C$8:$AR$8,0))</f>
        <v>1.8</v>
      </c>
      <c r="AB230" s="33">
        <f>INDEX('71200 Ann Hist'!$C$8:$AR$285,MATCH('71200M Ann'!$C230,'71200 Ann Hist'!$C$8:$C$285,0),MATCH('71200M Ann'!AB$8,'71200 Ann Hist'!$C$8:$AR$8,0))</f>
        <v>2</v>
      </c>
      <c r="AC230" s="33">
        <f>INDEX('71200 Ann Hist'!$C$8:$AR$285,MATCH('71200M Ann'!$C230,'71200 Ann Hist'!$C$8:$C$285,0),MATCH('71200M Ann'!AC$8,'71200 Ann Hist'!$C$8:$AR$8,0))</f>
        <v>2.2999999999999998</v>
      </c>
      <c r="AD230" s="33">
        <f>INDEX('71200 Ann Hist'!$C$8:$AR$285,MATCH('71200M Ann'!$C230,'71200 Ann Hist'!$C$8:$C$285,0),MATCH('71200M Ann'!AD$8,'71200 Ann Hist'!$C$8:$AR$8,0))</f>
        <v>2.5</v>
      </c>
      <c r="AE230" s="33">
        <f>INDEX('71200 Ann Hist'!$C$8:$AR$285,MATCH('71200M Ann'!$C230,'71200 Ann Hist'!$C$8:$C$285,0),MATCH('71200M Ann'!AE$8,'71200 Ann Hist'!$C$8:$AR$8,0))</f>
        <v>2.8</v>
      </c>
      <c r="AF230" s="33">
        <f>INDEX('71200 Ann Hist'!$C$8:$AR$285,MATCH('71200M Ann'!$C230,'71200 Ann Hist'!$C$8:$C$285,0),MATCH('71200M Ann'!AF$8,'71200 Ann Hist'!$C$8:$AR$8,0))</f>
        <v>3.1</v>
      </c>
      <c r="AG230" s="33">
        <f>INDEX('71200 Ann Hist'!$C$8:$AR$285,MATCH('71200M Ann'!$C230,'71200 Ann Hist'!$C$8:$C$285,0),MATCH('71200M Ann'!AG$8,'71200 Ann Hist'!$C$8:$AR$8,0))</f>
        <v>3.3</v>
      </c>
      <c r="AH230" s="33">
        <f>INDEX('71200 Ann Hist'!$C$8:$AR$285,MATCH('71200M Ann'!$C230,'71200 Ann Hist'!$C$8:$C$285,0),MATCH('71200M Ann'!AH$8,'71200 Ann Hist'!$C$8:$AR$8,0))</f>
        <v>3.5</v>
      </c>
      <c r="AI230" s="33">
        <f>INDEX('71200 Ann Hist'!$C$8:$AR$285,MATCH('71200M Ann'!$C230,'71200 Ann Hist'!$C$8:$C$285,0),MATCH('71200M Ann'!AI$8,'71200 Ann Hist'!$C$8:$AR$8,0))</f>
        <v>3.8</v>
      </c>
      <c r="AJ230" s="33">
        <f>INDEX('71200 Ann Hist'!$C$8:$AR$285,MATCH('71200M Ann'!$C230,'71200 Ann Hist'!$C$8:$C$285,0),MATCH('71200M Ann'!AJ$8,'71200 Ann Hist'!$C$8:$AR$8,0))</f>
        <v>4.0999999999999996</v>
      </c>
      <c r="AK230" s="33">
        <f>INDEX('71200 Ann Hist'!$C$8:$AR$285,MATCH('71200M Ann'!$C230,'71200 Ann Hist'!$C$8:$C$285,0),MATCH('71200M Ann'!AK$8,'71200 Ann Hist'!$C$8:$AR$8,0))</f>
        <v>4.5999999999999996</v>
      </c>
      <c r="AL230" s="33">
        <f>INDEX('71200 Ann Hist'!$C$8:$AR$285,MATCH('71200M Ann'!$C230,'71200 Ann Hist'!$C$8:$C$285,0),MATCH('71200M Ann'!AL$8,'71200 Ann Hist'!$C$8:$AR$8,0))</f>
        <v>4.5999999999999996</v>
      </c>
      <c r="AM230" s="33">
        <f>INDEX('71200 Ann Hist'!$C$8:$AR$285,MATCH('71200M Ann'!$C230,'71200 Ann Hist'!$C$8:$C$285,0),MATCH('71200M Ann'!AM$8,'71200 Ann Hist'!$C$8:$AR$8,0))</f>
        <v>5.0999999999999996</v>
      </c>
      <c r="AN230" s="33">
        <f>INDEX('71200 Ann Hist'!$C$8:$AR$285,MATCH('71200M Ann'!$C230,'71200 Ann Hist'!$C$8:$C$285,0),MATCH('71200M Ann'!AN$8,'71200 Ann Hist'!$C$8:$AR$8,0))</f>
        <v>5.9</v>
      </c>
      <c r="AO230" s="33">
        <f>INDEX('71200 Ann Hist'!$C$8:$AR$285,MATCH('71200M Ann'!$C230,'71200 Ann Hist'!$C$8:$C$285,0),MATCH('71200M Ann'!AO$8,'71200 Ann Hist'!$C$8:$AR$8,0))</f>
        <v>6.2</v>
      </c>
      <c r="AP230" s="33">
        <f>INDEX('71200 Ann Hist'!$C$8:$AR$285,MATCH('71200M Ann'!$C230,'71200 Ann Hist'!$C$8:$C$285,0),MATCH('71200M Ann'!AP$8,'71200 Ann Hist'!$C$8:$AR$8,0))</f>
        <v>6.2</v>
      </c>
      <c r="AQ230" s="33">
        <f>INDEX('71200 Ann Hist'!$C$8:$AR$285,MATCH('71200M Ann'!$C230,'71200 Ann Hist'!$C$8:$C$285,0),MATCH('71200M Ann'!AQ$8,'71200 Ann Hist'!$C$8:$AR$8,0))</f>
        <v>6.4</v>
      </c>
      <c r="AR230" s="34">
        <f>INDEX('71200 Ann'!$C$8:$AZ$285,MATCH('71200M Ann'!$C230,'71200 Ann'!$C$8:$C$285,0),MATCH('71200M Ann'!AR$8,'71200 Ann'!$C$8:$AZ$8,0))</f>
        <v>7.4</v>
      </c>
      <c r="AS230" s="34">
        <f>INDEX('71200 Ann'!$C$8:$AZ$285,MATCH('71200M Ann'!$C230,'71200 Ann'!$C$8:$C$285,0),MATCH('71200M Ann'!AS$8,'71200 Ann'!$C$8:$AZ$8,0))</f>
        <v>7.8</v>
      </c>
      <c r="AT230" s="34">
        <f>INDEX('71200 Ann'!$C$8:$AZ$285,MATCH('71200M Ann'!$C230,'71200 Ann'!$C$8:$C$285,0),MATCH('71200M Ann'!AT$8,'71200 Ann'!$C$8:$AZ$8,0))</f>
        <v>8.6</v>
      </c>
      <c r="AU230" s="34">
        <f>INDEX('71200 Ann'!$C$8:$AZ$285,MATCH('71200M Ann'!$C230,'71200 Ann'!$C$8:$C$285,0),MATCH('71200M Ann'!AU$8,'71200 Ann'!$C$8:$AZ$8,0))</f>
        <v>10.7</v>
      </c>
      <c r="AV230" s="34">
        <f>INDEX('71200 Ann'!$C$8:$AZ$285,MATCH('71200M Ann'!$C230,'71200 Ann'!$C$8:$C$285,0),MATCH('71200M Ann'!AV$8,'71200 Ann'!$C$8:$AZ$8,0))</f>
        <v>11.3</v>
      </c>
      <c r="AW230" s="34">
        <f>INDEX('71200 Ann'!$C$8:$AZ$285,MATCH('71200M Ann'!$C230,'71200 Ann'!$C$8:$C$285,0),MATCH('71200M Ann'!AW$8,'71200 Ann'!$C$8:$AZ$8,0))</f>
        <v>11.2</v>
      </c>
      <c r="AX230" s="34">
        <f>INDEX('71200 Ann'!$C$8:$AZ$285,MATCH('71200M Ann'!$C230,'71200 Ann'!$C$8:$C$285,0),MATCH('71200M Ann'!AX$8,'71200 Ann'!$C$8:$AZ$8,0))</f>
        <v>11</v>
      </c>
      <c r="AY230" s="34">
        <f>INDEX('71200 Ann'!$C$8:$AZ$285,MATCH('71200M Ann'!$C230,'71200 Ann'!$C$8:$C$285,0),MATCH('71200M Ann'!AY$8,'71200 Ann'!$C$8:$AZ$8,0))</f>
        <v>12.1</v>
      </c>
      <c r="AZ230" s="34">
        <f>INDEX('71200 Ann'!$C$8:$AZ$285,MATCH('71200M Ann'!$C230,'71200 Ann'!$C$8:$C$285,0),MATCH('71200M Ann'!AZ$8,'71200 Ann'!$C$8:$AZ$8,0))</f>
        <v>14.2</v>
      </c>
      <c r="BA230" s="34">
        <f>INDEX('71200 Ann'!$C$8:$AZ$285,MATCH('71200M Ann'!$C230,'71200 Ann'!$C$8:$C$285,0),MATCH('71200M Ann'!BA$8,'71200 Ann'!$C$8:$AZ$8,0))</f>
        <v>15.6</v>
      </c>
      <c r="BB230" s="34">
        <f>INDEX('71200 Ann'!$C$8:$AZ$285,MATCH('71200M Ann'!$C230,'71200 Ann'!$C$8:$C$285,0),MATCH('71200M Ann'!BB$8,'71200 Ann'!$C$8:$AZ$8,0))</f>
        <v>16.7</v>
      </c>
      <c r="BC230" s="34">
        <f>INDEX('71200 Ann'!$C$8:$AZ$285,MATCH('71200M Ann'!$C230,'71200 Ann'!$C$8:$C$285,0),MATCH('71200M Ann'!BC$8,'71200 Ann'!$C$8:$AZ$8,0))</f>
        <v>17.899999999999999</v>
      </c>
      <c r="BD230" s="34">
        <f>INDEX('71200 Ann'!$C$8:$AZ$285,MATCH('71200M Ann'!$C230,'71200 Ann'!$C$8:$C$285,0),MATCH('71200M Ann'!BD$8,'71200 Ann'!$C$8:$AZ$8,0))</f>
        <v>19.8</v>
      </c>
      <c r="BE230" s="34">
        <f>INDEX('71200 Ann'!$C$8:$AZ$285,MATCH('71200M Ann'!$C230,'71200 Ann'!$C$8:$C$285,0),MATCH('71200M Ann'!BE$8,'71200 Ann'!$C$8:$AZ$8,0))</f>
        <v>23.4</v>
      </c>
      <c r="BF230" s="34">
        <f>INDEX('71200 Ann'!$C$8:$AZ$285,MATCH('71200M Ann'!$C230,'71200 Ann'!$C$8:$C$285,0),MATCH('71200M Ann'!BF$8,'71200 Ann'!$C$8:$AZ$8,0))</f>
        <v>25.5</v>
      </c>
      <c r="BG230" s="34">
        <f>INDEX('71200 Ann'!$C$8:$AZ$285,MATCH('71200M Ann'!$C230,'71200 Ann'!$C$8:$C$285,0),MATCH('71200M Ann'!BG$8,'71200 Ann'!$C$8:$AZ$8,0))</f>
        <v>27.5</v>
      </c>
      <c r="BH230" s="34">
        <f>INDEX('71200 Ann'!$C$8:$AZ$285,MATCH('71200M Ann'!$C230,'71200 Ann'!$C$8:$C$285,0),MATCH('71200M Ann'!BH$8,'71200 Ann'!$C$8:$AZ$8,0))</f>
        <v>28.2</v>
      </c>
      <c r="BI230" s="34">
        <f>INDEX('71200 Ann'!$C$8:$AZ$285,MATCH('71200M Ann'!$C230,'71200 Ann'!$C$8:$C$285,0),MATCH('71200M Ann'!BI$8,'71200 Ann'!$C$8:$AZ$8,0))</f>
        <v>30.6</v>
      </c>
      <c r="BJ230" s="34">
        <f>INDEX('71200 Ann'!$C$8:$AZ$285,MATCH('71200M Ann'!$C230,'71200 Ann'!$C$8:$C$285,0),MATCH('71200M Ann'!BJ$8,'71200 Ann'!$C$8:$AZ$8,0))</f>
        <v>35.299999999999997</v>
      </c>
      <c r="BK230" s="34">
        <f>INDEX('71200 Ann'!$C$8:$AZ$285,MATCH('71200M Ann'!$C230,'71200 Ann'!$C$8:$C$285,0),MATCH('71200M Ann'!BK$8,'71200 Ann'!$C$8:$AZ$8,0))</f>
        <v>38.200000000000003</v>
      </c>
      <c r="BL230" s="34">
        <f>INDEX('71200 Ann'!$C$8:$AZ$285,MATCH('71200M Ann'!$C230,'71200 Ann'!$C$8:$C$285,0),MATCH('71200M Ann'!BL$8,'71200 Ann'!$C$8:$AZ$8,0))</f>
        <v>41.9</v>
      </c>
      <c r="BM230" s="34">
        <f>INDEX('71200 Ann'!$C$8:$AZ$285,MATCH('71200M Ann'!$C230,'71200 Ann'!$C$8:$C$285,0),MATCH('71200M Ann'!BM$8,'71200 Ann'!$C$8:$AZ$8,0))</f>
        <v>45.2</v>
      </c>
      <c r="BN230" s="34">
        <f>INDEX('71200 Ann'!$C$8:$AZ$285,MATCH('71200M Ann'!$C230,'71200 Ann'!$C$8:$C$285,0),MATCH('71200M Ann'!BN$8,'71200 Ann'!$C$8:$AZ$8,0))</f>
        <v>47.3</v>
      </c>
      <c r="BO230" s="34">
        <f>INDEX('71200 Ann'!$C$8:$AZ$285,MATCH('71200M Ann'!$C230,'71200 Ann'!$C$8:$C$285,0),MATCH('71200M Ann'!BO$8,'71200 Ann'!$C$8:$AZ$8,0))</f>
        <v>49.4</v>
      </c>
      <c r="BP230" s="34">
        <f>INDEX('71200 Ann'!$C$8:$AZ$285,MATCH('71200M Ann'!$C230,'71200 Ann'!$C$8:$C$285,0),MATCH('71200M Ann'!BP$8,'71200 Ann'!$C$8:$AZ$8,0))</f>
        <v>48.1</v>
      </c>
      <c r="BQ230" s="34">
        <f>INDEX('71200 Ann'!$C$8:$AZ$285,MATCH('71200M Ann'!$C230,'71200 Ann'!$C$8:$C$285,0),MATCH('71200M Ann'!BQ$8,'71200 Ann'!$C$8:$AZ$8,0))</f>
        <v>49</v>
      </c>
      <c r="BR230" s="34">
        <f>INDEX('71200 Ann'!$C$8:$AZ$285,MATCH('71200M Ann'!$C230,'71200 Ann'!$C$8:$C$285,0),MATCH('71200M Ann'!BR$8,'71200 Ann'!$C$8:$AZ$8,0))</f>
        <v>51.6</v>
      </c>
      <c r="BS230" s="34">
        <f>INDEX('71200 Ann'!$C$8:$AZ$285,MATCH('71200M Ann'!$C230,'71200 Ann'!$C$8:$C$285,0),MATCH('71200M Ann'!BS$8,'71200 Ann'!$C$8:$AZ$8,0))</f>
        <v>54.8</v>
      </c>
      <c r="BT230" s="34">
        <f>INDEX('71200 Ann'!$C$8:$AZ$285,MATCH('71200M Ann'!$C230,'71200 Ann'!$C$8:$C$285,0),MATCH('71200M Ann'!BT$8,'71200 Ann'!$C$8:$AZ$8,0))</f>
        <v>68.099999999999994</v>
      </c>
      <c r="BU230" s="34">
        <f>INDEX('71200 Ann'!$C$8:$AZ$285,MATCH('71200M Ann'!$C230,'71200 Ann'!$C$8:$C$285,0),MATCH('71200M Ann'!BU$8,'71200 Ann'!$C$8:$AZ$8,0))</f>
        <v>80.3</v>
      </c>
      <c r="BV230" s="34">
        <f>INDEX('71200 Ann'!$C$8:$AZ$285,MATCH('71200M Ann'!$C230,'71200 Ann'!$C$8:$C$285,0),MATCH('71200M Ann'!BV$8,'71200 Ann'!$C$8:$AZ$8,0))</f>
        <v>85.8</v>
      </c>
      <c r="BW230" s="34">
        <f>INDEX('71200 Ann'!$C$8:$AZ$285,MATCH('71200M Ann'!$C230,'71200 Ann'!$C$8:$C$285,0),MATCH('71200M Ann'!BW$8,'71200 Ann'!$C$8:$AZ$8,0))</f>
        <v>94.9</v>
      </c>
      <c r="BX230" s="34">
        <f>INDEX('71200 Ann'!$C$8:$AZ$285,MATCH('71200M Ann'!$C230,'71200 Ann'!$C$8:$C$285,0),MATCH('71200M Ann'!BX$8,'71200 Ann'!$C$8:$AZ$8,0))</f>
        <v>99.1</v>
      </c>
      <c r="BY230" s="34">
        <f>INDEX('71200 Ann'!$C$8:$AZ$285,MATCH('71200M Ann'!$C230,'71200 Ann'!$C$8:$C$285,0),MATCH('71200M Ann'!BY$8,'71200 Ann'!$C$8:$AZ$8,0))</f>
        <v>106.2</v>
      </c>
      <c r="BZ230" s="34">
        <f>INDEX('71200 Ann'!$C$8:$AZ$285,MATCH('71200M Ann'!$C230,'71200 Ann'!$C$8:$C$285,0),MATCH('71200M Ann'!BZ$8,'71200 Ann'!$C$8:$AZ$8,0))</f>
        <v>112</v>
      </c>
      <c r="CA230" s="34">
        <f>INDEX('71200 Ann'!$C$8:$AZ$285,MATCH('71200M Ann'!$C230,'71200 Ann'!$C$8:$C$285,0),MATCH('71200M Ann'!CA$8,'71200 Ann'!$C$8:$AZ$8,0))</f>
        <v>122.1</v>
      </c>
      <c r="CB230" s="34">
        <f>INDEX('71200 Ann'!$C$8:$AZ$285,MATCH('71200M Ann'!$C230,'71200 Ann'!$C$8:$C$285,0),MATCH('71200M Ann'!CB$8,'71200 Ann'!$C$8:$AZ$8,0))</f>
        <v>126.1</v>
      </c>
      <c r="CC230" s="34">
        <f>INDEX('71200 Ann'!$C$8:$AZ$285,MATCH('71200M Ann'!$C230,'71200 Ann'!$C$8:$C$285,0),MATCH('71200M Ann'!CC$8,'71200 Ann'!$C$8:$AZ$8,0))</f>
        <v>137.4</v>
      </c>
      <c r="CD230" s="34">
        <f>INDEX('71200 Ann'!$C$8:$AZ$285,MATCH('71200M Ann'!$C230,'71200 Ann'!$C$8:$C$285,0),MATCH('71200M Ann'!CD$8,'71200 Ann'!$C$8:$AZ$8,0))</f>
        <v>153.9</v>
      </c>
      <c r="CE230" s="34">
        <f>INDEX('71200 Ann'!$C$8:$AZ$285,MATCH('71200M Ann'!$C230,'71200 Ann'!$C$8:$C$285,0),MATCH('71200M Ann'!CE$8,'71200 Ann'!$C$8:$AZ$8,0))</f>
        <v>155.1</v>
      </c>
      <c r="CF230" s="34">
        <f>INDEX('71200 Ann'!$C$8:$AZ$285,MATCH('71200M Ann'!$C230,'71200 Ann'!$C$8:$C$285,0),MATCH('71200M Ann'!CF$8,'71200 Ann'!$C$8:$AZ$8,0))</f>
        <v>147.1</v>
      </c>
      <c r="CG230" s="34">
        <f>INDEX('71200 Ann'!$C$8:$AZ$285,MATCH('71200M Ann'!$C230,'71200 Ann'!$C$8:$C$285,0),MATCH('71200M Ann'!CG$8,'71200 Ann'!$C$8:$AZ$8,0))</f>
        <v>134.1</v>
      </c>
      <c r="CH230" s="34">
        <f>INDEX('71200 Ann'!$C$8:$AZ$285,MATCH('71200M Ann'!$C230,'71200 Ann'!$C$8:$C$285,0),MATCH('71200M Ann'!CH$8,'71200 Ann'!$C$8:$AZ$8,0))</f>
        <v>130.80000000000001</v>
      </c>
      <c r="CI230" s="34">
        <f>INDEX('71200 Ann'!$C$8:$AZ$285,MATCH('71200M Ann'!$C230,'71200 Ann'!$C$8:$C$285,0),MATCH('71200M Ann'!CI$8,'71200 Ann'!$C$8:$AZ$8,0))</f>
        <v>137.4</v>
      </c>
      <c r="CJ230" s="34">
        <f>INDEX('71200 Ann'!$C$8:$AZ$285,MATCH('71200M Ann'!$C230,'71200 Ann'!$C$8:$C$285,0),MATCH('71200M Ann'!CJ$8,'71200 Ann'!$C$8:$AZ$8,0))</f>
        <v>137.80000000000001</v>
      </c>
      <c r="CK230" s="9">
        <f>INDEX('71200 Ann'!$C$8:$AZ$285,MATCH('71200M Ann'!$C230,'71200 Ann'!$C$8:$C$285,0),MATCH('71200M Ann'!CK$8,'71200 Ann'!$C$8:$AZ$8,0))</f>
        <v>137</v>
      </c>
      <c r="CL230" s="9">
        <f>INDEX('71200 Ann'!$C$8:$AZ$285,MATCH('71200M Ann'!$C230,'71200 Ann'!$C$8:$C$285,0),MATCH('71200M Ann'!CL$8,'71200 Ann'!$C$8:$AZ$8,0))</f>
        <v>145.80000000000001</v>
      </c>
      <c r="CM230" s="9"/>
      <c r="CN230" s="8"/>
    </row>
    <row r="231" spans="1:92" s="10" customFormat="1" x14ac:dyDescent="0.25">
      <c r="A231" s="33"/>
      <c r="B231" s="8" t="s">
        <v>858</v>
      </c>
      <c r="C231" s="8" t="s">
        <v>185</v>
      </c>
      <c r="D231" s="10">
        <f>INDEX('71200 Ann Hist'!$C$8:$AR$285,MATCH('71200M Ann'!$C231,'71200 Ann Hist'!$C$8:$C$285,0),MATCH('71200M Ann'!D$8,'71200 Ann Hist'!$C$8:$AR$8,0))</f>
        <v>0</v>
      </c>
      <c r="E231" s="10">
        <f>INDEX('71200 Ann Hist'!$C$8:$AR$285,MATCH('71200M Ann'!$C231,'71200 Ann Hist'!$C$8:$C$285,0),MATCH('71200M Ann'!E$8,'71200 Ann Hist'!$C$8:$AR$8,0))</f>
        <v>0</v>
      </c>
      <c r="F231" s="10">
        <f>INDEX('71200 Ann Hist'!$C$8:$AR$285,MATCH('71200M Ann'!$C231,'71200 Ann Hist'!$C$8:$C$285,0),MATCH('71200M Ann'!F$8,'71200 Ann Hist'!$C$8:$AR$8,0))</f>
        <v>0</v>
      </c>
      <c r="G231" s="10">
        <f>INDEX('71200 Ann Hist'!$C$8:$AR$285,MATCH('71200M Ann'!$C231,'71200 Ann Hist'!$C$8:$C$285,0),MATCH('71200M Ann'!G$8,'71200 Ann Hist'!$C$8:$AR$8,0))</f>
        <v>0</v>
      </c>
      <c r="H231" s="10">
        <f>INDEX('71200 Ann Hist'!$C$8:$AR$285,MATCH('71200M Ann'!$C231,'71200 Ann Hist'!$C$8:$C$285,0),MATCH('71200M Ann'!H$8,'71200 Ann Hist'!$C$8:$AR$8,0))</f>
        <v>0</v>
      </c>
      <c r="I231" s="10">
        <f>INDEX('71200 Ann Hist'!$C$8:$AR$285,MATCH('71200M Ann'!$C231,'71200 Ann Hist'!$C$8:$C$285,0),MATCH('71200M Ann'!I$8,'71200 Ann Hist'!$C$8:$AR$8,0))</f>
        <v>0</v>
      </c>
      <c r="J231" s="10">
        <f>INDEX('71200 Ann Hist'!$C$8:$AR$285,MATCH('71200M Ann'!$C231,'71200 Ann Hist'!$C$8:$C$285,0),MATCH('71200M Ann'!J$8,'71200 Ann Hist'!$C$8:$AR$8,0))</f>
        <v>0</v>
      </c>
      <c r="K231" s="10">
        <f>INDEX('71200 Ann Hist'!$C$8:$AR$285,MATCH('71200M Ann'!$C231,'71200 Ann Hist'!$C$8:$C$285,0),MATCH('71200M Ann'!K$8,'71200 Ann Hist'!$C$8:$AR$8,0))</f>
        <v>0</v>
      </c>
      <c r="L231" s="10">
        <f>INDEX('71200 Ann Hist'!$C$8:$AR$285,MATCH('71200M Ann'!$C231,'71200 Ann Hist'!$C$8:$C$285,0),MATCH('71200M Ann'!L$8,'71200 Ann Hist'!$C$8:$AR$8,0))</f>
        <v>0</v>
      </c>
      <c r="M231" s="10">
        <f>INDEX('71200 Ann Hist'!$C$8:$AR$285,MATCH('71200M Ann'!$C231,'71200 Ann Hist'!$C$8:$C$285,0),MATCH('71200M Ann'!M$8,'71200 Ann Hist'!$C$8:$AR$8,0))</f>
        <v>0</v>
      </c>
      <c r="N231" s="10">
        <f>INDEX('71200 Ann Hist'!$C$8:$AR$285,MATCH('71200M Ann'!$C231,'71200 Ann Hist'!$C$8:$C$285,0),MATCH('71200M Ann'!N$8,'71200 Ann Hist'!$C$8:$AR$8,0))</f>
        <v>0</v>
      </c>
      <c r="O231" s="10">
        <f>INDEX('71200 Ann Hist'!$C$8:$AR$285,MATCH('71200M Ann'!$C231,'71200 Ann Hist'!$C$8:$C$285,0),MATCH('71200M Ann'!O$8,'71200 Ann Hist'!$C$8:$AR$8,0))</f>
        <v>0</v>
      </c>
      <c r="P231" s="10">
        <f>INDEX('71200 Ann Hist'!$C$8:$AR$285,MATCH('71200M Ann'!$C231,'71200 Ann Hist'!$C$8:$C$285,0),MATCH('71200M Ann'!P$8,'71200 Ann Hist'!$C$8:$AR$8,0))</f>
        <v>0</v>
      </c>
      <c r="Q231" s="10">
        <f>INDEX('71200 Ann Hist'!$C$8:$AR$285,MATCH('71200M Ann'!$C231,'71200 Ann Hist'!$C$8:$C$285,0),MATCH('71200M Ann'!Q$8,'71200 Ann Hist'!$C$8:$AR$8,0))</f>
        <v>0</v>
      </c>
      <c r="R231" s="10">
        <f>INDEX('71200 Ann Hist'!$C$8:$AR$285,MATCH('71200M Ann'!$C231,'71200 Ann Hist'!$C$8:$C$285,0),MATCH('71200M Ann'!R$8,'71200 Ann Hist'!$C$8:$AR$8,0))</f>
        <v>0</v>
      </c>
      <c r="S231" s="10">
        <f>INDEX('71200 Ann Hist'!$C$8:$AR$285,MATCH('71200M Ann'!$C231,'71200 Ann Hist'!$C$8:$C$285,0),MATCH('71200M Ann'!S$8,'71200 Ann Hist'!$C$8:$AR$8,0))</f>
        <v>0</v>
      </c>
      <c r="T231" s="10">
        <f>INDEX('71200 Ann Hist'!$C$8:$AR$285,MATCH('71200M Ann'!$C231,'71200 Ann Hist'!$C$8:$C$285,0),MATCH('71200M Ann'!T$8,'71200 Ann Hist'!$C$8:$AR$8,0))</f>
        <v>0</v>
      </c>
      <c r="U231" s="10">
        <f>INDEX('71200 Ann Hist'!$C$8:$AR$285,MATCH('71200M Ann'!$C231,'71200 Ann Hist'!$C$8:$C$285,0),MATCH('71200M Ann'!U$8,'71200 Ann Hist'!$C$8:$AR$8,0))</f>
        <v>0</v>
      </c>
      <c r="V231" s="10">
        <f>INDEX('71200 Ann Hist'!$C$8:$AR$285,MATCH('71200M Ann'!$C231,'71200 Ann Hist'!$C$8:$C$285,0),MATCH('71200M Ann'!V$8,'71200 Ann Hist'!$C$8:$AR$8,0))</f>
        <v>0</v>
      </c>
      <c r="W231" s="10">
        <f>INDEX('71200 Ann Hist'!$C$8:$AR$285,MATCH('71200M Ann'!$C231,'71200 Ann Hist'!$C$8:$C$285,0),MATCH('71200M Ann'!W$8,'71200 Ann Hist'!$C$8:$AR$8,0))</f>
        <v>0</v>
      </c>
      <c r="X231" s="10">
        <f>INDEX('71200 Ann Hist'!$C$8:$AR$285,MATCH('71200M Ann'!$C231,'71200 Ann Hist'!$C$8:$C$285,0),MATCH('71200M Ann'!X$8,'71200 Ann Hist'!$C$8:$AR$8,0))</f>
        <v>0</v>
      </c>
      <c r="Y231" s="10">
        <f>INDEX('71200 Ann Hist'!$C$8:$AR$285,MATCH('71200M Ann'!$C231,'71200 Ann Hist'!$C$8:$C$285,0),MATCH('71200M Ann'!Y$8,'71200 Ann Hist'!$C$8:$AR$8,0))</f>
        <v>0</v>
      </c>
      <c r="Z231" s="10">
        <f>INDEX('71200 Ann Hist'!$C$8:$AR$285,MATCH('71200M Ann'!$C231,'71200 Ann Hist'!$C$8:$C$285,0),MATCH('71200M Ann'!Z$8,'71200 Ann Hist'!$C$8:$AR$8,0))</f>
        <v>0</v>
      </c>
      <c r="AA231" s="10">
        <f>INDEX('71200 Ann Hist'!$C$8:$AR$285,MATCH('71200M Ann'!$C231,'71200 Ann Hist'!$C$8:$C$285,0),MATCH('71200M Ann'!AA$8,'71200 Ann Hist'!$C$8:$AR$8,0))</f>
        <v>0</v>
      </c>
      <c r="AB231" s="10">
        <f>INDEX('71200 Ann Hist'!$C$8:$AR$285,MATCH('71200M Ann'!$C231,'71200 Ann Hist'!$C$8:$C$285,0),MATCH('71200M Ann'!AB$8,'71200 Ann Hist'!$C$8:$AR$8,0))</f>
        <v>0</v>
      </c>
      <c r="AC231" s="10">
        <f>INDEX('71200 Ann Hist'!$C$8:$AR$285,MATCH('71200M Ann'!$C231,'71200 Ann Hist'!$C$8:$C$285,0),MATCH('71200M Ann'!AC$8,'71200 Ann Hist'!$C$8:$AR$8,0))</f>
        <v>0</v>
      </c>
      <c r="AD231" s="10">
        <f>INDEX('71200 Ann Hist'!$C$8:$AR$285,MATCH('71200M Ann'!$C231,'71200 Ann Hist'!$C$8:$C$285,0),MATCH('71200M Ann'!AD$8,'71200 Ann Hist'!$C$8:$AR$8,0))</f>
        <v>0</v>
      </c>
      <c r="AE231" s="10">
        <f>INDEX('71200 Ann Hist'!$C$8:$AR$285,MATCH('71200M Ann'!$C231,'71200 Ann Hist'!$C$8:$C$285,0),MATCH('71200M Ann'!AE$8,'71200 Ann Hist'!$C$8:$AR$8,0))</f>
        <v>0</v>
      </c>
      <c r="AF231" s="10">
        <f>INDEX('71200 Ann Hist'!$C$8:$AR$285,MATCH('71200M Ann'!$C231,'71200 Ann Hist'!$C$8:$C$285,0),MATCH('71200M Ann'!AF$8,'71200 Ann Hist'!$C$8:$AR$8,0))</f>
        <v>0</v>
      </c>
      <c r="AG231" s="10">
        <f>INDEX('71200 Ann Hist'!$C$8:$AR$285,MATCH('71200M Ann'!$C231,'71200 Ann Hist'!$C$8:$C$285,0),MATCH('71200M Ann'!AG$8,'71200 Ann Hist'!$C$8:$AR$8,0))</f>
        <v>0</v>
      </c>
      <c r="AH231" s="10">
        <f>INDEX('71200 Ann Hist'!$C$8:$AR$285,MATCH('71200M Ann'!$C231,'71200 Ann Hist'!$C$8:$C$285,0),MATCH('71200M Ann'!AH$8,'71200 Ann Hist'!$C$8:$AR$8,0))</f>
        <v>0</v>
      </c>
      <c r="AI231" s="10">
        <f>INDEX('71200 Ann Hist'!$C$8:$AR$285,MATCH('71200M Ann'!$C231,'71200 Ann Hist'!$C$8:$C$285,0),MATCH('71200M Ann'!AI$8,'71200 Ann Hist'!$C$8:$AR$8,0))</f>
        <v>0</v>
      </c>
      <c r="AJ231" s="10">
        <f>INDEX('71200 Ann Hist'!$C$8:$AR$285,MATCH('71200M Ann'!$C231,'71200 Ann Hist'!$C$8:$C$285,0),MATCH('71200M Ann'!AJ$8,'71200 Ann Hist'!$C$8:$AR$8,0))</f>
        <v>0</v>
      </c>
      <c r="AK231" s="10">
        <f>INDEX('71200 Ann Hist'!$C$8:$AR$285,MATCH('71200M Ann'!$C231,'71200 Ann Hist'!$C$8:$C$285,0),MATCH('71200M Ann'!AK$8,'71200 Ann Hist'!$C$8:$AR$8,0))</f>
        <v>0</v>
      </c>
      <c r="AL231" s="10">
        <f>INDEX('71200 Ann Hist'!$C$8:$AR$285,MATCH('71200M Ann'!$C231,'71200 Ann Hist'!$C$8:$C$285,0),MATCH('71200M Ann'!AL$8,'71200 Ann Hist'!$C$8:$AR$8,0))</f>
        <v>0</v>
      </c>
      <c r="AM231" s="10">
        <f>INDEX('71200 Ann Hist'!$C$8:$AR$285,MATCH('71200M Ann'!$C231,'71200 Ann Hist'!$C$8:$C$285,0),MATCH('71200M Ann'!AM$8,'71200 Ann Hist'!$C$8:$AR$8,0))</f>
        <v>0</v>
      </c>
      <c r="AN231" s="10">
        <f>INDEX('71200 Ann Hist'!$C$8:$AR$285,MATCH('71200M Ann'!$C231,'71200 Ann Hist'!$C$8:$C$285,0),MATCH('71200M Ann'!AN$8,'71200 Ann Hist'!$C$8:$AR$8,0))</f>
        <v>0</v>
      </c>
      <c r="AO231" s="10">
        <f>INDEX('71200 Ann Hist'!$C$8:$AR$285,MATCH('71200M Ann'!$C231,'71200 Ann Hist'!$C$8:$C$285,0),MATCH('71200M Ann'!AO$8,'71200 Ann Hist'!$C$8:$AR$8,0))</f>
        <v>0</v>
      </c>
      <c r="AP231" s="10">
        <f>INDEX('71200 Ann Hist'!$C$8:$AR$285,MATCH('71200M Ann'!$C231,'71200 Ann Hist'!$C$8:$C$285,0),MATCH('71200M Ann'!AP$8,'71200 Ann Hist'!$C$8:$AR$8,0))</f>
        <v>0</v>
      </c>
      <c r="AQ231" s="10">
        <f>INDEX('71200 Ann Hist'!$C$8:$AR$285,MATCH('71200M Ann'!$C231,'71200 Ann Hist'!$C$8:$C$285,0),MATCH('71200M Ann'!AQ$8,'71200 Ann Hist'!$C$8:$AR$8,0))</f>
        <v>0</v>
      </c>
      <c r="AR231" s="11">
        <f>INDEX('71200 Ann'!$C$8:$AZ$285,MATCH('71200M Ann'!$C231,'71200 Ann'!$C$8:$C$285,0),MATCH('71200M Ann'!AR$8,'71200 Ann'!$C$8:$AZ$8,0))</f>
        <v>0</v>
      </c>
      <c r="AS231" s="11">
        <f>INDEX('71200 Ann'!$C$8:$AZ$285,MATCH('71200M Ann'!$C231,'71200 Ann'!$C$8:$C$285,0),MATCH('71200M Ann'!AS$8,'71200 Ann'!$C$8:$AZ$8,0))</f>
        <v>0</v>
      </c>
      <c r="AT231" s="11">
        <f>INDEX('71200 Ann'!$C$8:$AZ$285,MATCH('71200M Ann'!$C231,'71200 Ann'!$C$8:$C$285,0),MATCH('71200M Ann'!AT$8,'71200 Ann'!$C$8:$AZ$8,0))</f>
        <v>0</v>
      </c>
      <c r="AU231" s="11">
        <f>INDEX('71200 Ann'!$C$8:$AZ$285,MATCH('71200M Ann'!$C231,'71200 Ann'!$C$8:$C$285,0),MATCH('71200M Ann'!AU$8,'71200 Ann'!$C$8:$AZ$8,0))</f>
        <v>0</v>
      </c>
      <c r="AV231" s="11">
        <f>INDEX('71200 Ann'!$C$8:$AZ$285,MATCH('71200M Ann'!$C231,'71200 Ann'!$C$8:$C$285,0),MATCH('71200M Ann'!AV$8,'71200 Ann'!$C$8:$AZ$8,0))</f>
        <v>0</v>
      </c>
      <c r="AW231" s="11">
        <f>INDEX('71200 Ann'!$C$8:$AZ$285,MATCH('71200M Ann'!$C231,'71200 Ann'!$C$8:$C$285,0),MATCH('71200M Ann'!AW$8,'71200 Ann'!$C$8:$AZ$8,0))</f>
        <v>0</v>
      </c>
      <c r="AX231" s="11">
        <f>INDEX('71200 Ann'!$C$8:$AZ$285,MATCH('71200M Ann'!$C231,'71200 Ann'!$C$8:$C$285,0),MATCH('71200M Ann'!AX$8,'71200 Ann'!$C$8:$AZ$8,0))</f>
        <v>0</v>
      </c>
      <c r="AY231" s="11">
        <f>INDEX('71200 Ann'!$C$8:$AZ$285,MATCH('71200M Ann'!$C231,'71200 Ann'!$C$8:$C$285,0),MATCH('71200M Ann'!AY$8,'71200 Ann'!$C$8:$AZ$8,0))</f>
        <v>0</v>
      </c>
      <c r="AZ231" s="11">
        <f>INDEX('71200 Ann'!$C$8:$AZ$285,MATCH('71200M Ann'!$C231,'71200 Ann'!$C$8:$C$285,0),MATCH('71200M Ann'!AZ$8,'71200 Ann'!$C$8:$AZ$8,0))</f>
        <v>0</v>
      </c>
      <c r="BA231" s="11">
        <f>INDEX('71200 Ann'!$C$8:$AZ$285,MATCH('71200M Ann'!$C231,'71200 Ann'!$C$8:$C$285,0),MATCH('71200M Ann'!BA$8,'71200 Ann'!$C$8:$AZ$8,0))</f>
        <v>0</v>
      </c>
      <c r="BB231" s="11">
        <f>INDEX('71200 Ann'!$C$8:$AZ$285,MATCH('71200M Ann'!$C231,'71200 Ann'!$C$8:$C$285,0),MATCH('71200M Ann'!BB$8,'71200 Ann'!$C$8:$AZ$8,0))</f>
        <v>0</v>
      </c>
      <c r="BC231" s="11">
        <f>INDEX('71200 Ann'!$C$8:$AZ$285,MATCH('71200M Ann'!$C231,'71200 Ann'!$C$8:$C$285,0),MATCH('71200M Ann'!BC$8,'71200 Ann'!$C$8:$AZ$8,0))</f>
        <v>0</v>
      </c>
      <c r="BD231" s="11">
        <f>INDEX('71200 Ann'!$C$8:$AZ$285,MATCH('71200M Ann'!$C231,'71200 Ann'!$C$8:$C$285,0),MATCH('71200M Ann'!BD$8,'71200 Ann'!$C$8:$AZ$8,0))</f>
        <v>0</v>
      </c>
      <c r="BE231" s="11">
        <f>INDEX('71200 Ann'!$C$8:$AZ$285,MATCH('71200M Ann'!$C231,'71200 Ann'!$C$8:$C$285,0),MATCH('71200M Ann'!BE$8,'71200 Ann'!$C$8:$AZ$8,0))</f>
        <v>0</v>
      </c>
      <c r="BF231" s="11">
        <f>INDEX('71200 Ann'!$C$8:$AZ$285,MATCH('71200M Ann'!$C231,'71200 Ann'!$C$8:$C$285,0),MATCH('71200M Ann'!BF$8,'71200 Ann'!$C$8:$AZ$8,0))</f>
        <v>0</v>
      </c>
      <c r="BG231" s="11">
        <f>INDEX('71200 Ann'!$C$8:$AZ$285,MATCH('71200M Ann'!$C231,'71200 Ann'!$C$8:$C$285,0),MATCH('71200M Ann'!BG$8,'71200 Ann'!$C$8:$AZ$8,0))</f>
        <v>0</v>
      </c>
      <c r="BH231" s="11">
        <f>INDEX('71200 Ann'!$C$8:$AZ$285,MATCH('71200M Ann'!$C231,'71200 Ann'!$C$8:$C$285,0),MATCH('71200M Ann'!BH$8,'71200 Ann'!$C$8:$AZ$8,0))</f>
        <v>0</v>
      </c>
      <c r="BI231" s="11">
        <f>INDEX('71200 Ann'!$C$8:$AZ$285,MATCH('71200M Ann'!$C231,'71200 Ann'!$C$8:$C$285,0),MATCH('71200M Ann'!BI$8,'71200 Ann'!$C$8:$AZ$8,0))</f>
        <v>0</v>
      </c>
      <c r="BJ231" s="11">
        <f>INDEX('71200 Ann'!$C$8:$AZ$285,MATCH('71200M Ann'!$C231,'71200 Ann'!$C$8:$C$285,0),MATCH('71200M Ann'!BJ$8,'71200 Ann'!$C$8:$AZ$8,0))</f>
        <v>0</v>
      </c>
      <c r="BK231" s="11">
        <f>INDEX('71200 Ann'!$C$8:$AZ$285,MATCH('71200M Ann'!$C231,'71200 Ann'!$C$8:$C$285,0),MATCH('71200M Ann'!BK$8,'71200 Ann'!$C$8:$AZ$8,0))</f>
        <v>0</v>
      </c>
      <c r="BL231" s="11">
        <f>INDEX('71200 Ann'!$C$8:$AZ$285,MATCH('71200M Ann'!$C231,'71200 Ann'!$C$8:$C$285,0),MATCH('71200M Ann'!BL$8,'71200 Ann'!$C$8:$AZ$8,0))</f>
        <v>0</v>
      </c>
      <c r="BM231" s="11">
        <f>INDEX('71200 Ann'!$C$8:$AZ$285,MATCH('71200M Ann'!$C231,'71200 Ann'!$C$8:$C$285,0),MATCH('71200M Ann'!BM$8,'71200 Ann'!$C$8:$AZ$8,0))</f>
        <v>0</v>
      </c>
      <c r="BN231" s="11">
        <f>INDEX('71200 Ann'!$C$8:$AZ$285,MATCH('71200M Ann'!$C231,'71200 Ann'!$C$8:$C$285,0),MATCH('71200M Ann'!BN$8,'71200 Ann'!$C$8:$AZ$8,0))</f>
        <v>0</v>
      </c>
      <c r="BO231" s="11">
        <f>INDEX('71200 Ann'!$C$8:$AZ$285,MATCH('71200M Ann'!$C231,'71200 Ann'!$C$8:$C$285,0),MATCH('71200M Ann'!BO$8,'71200 Ann'!$C$8:$AZ$8,0))</f>
        <v>0</v>
      </c>
      <c r="BP231" s="11">
        <f>INDEX('71200 Ann'!$C$8:$AZ$285,MATCH('71200M Ann'!$C231,'71200 Ann'!$C$8:$C$285,0),MATCH('71200M Ann'!BP$8,'71200 Ann'!$C$8:$AZ$8,0))</f>
        <v>0</v>
      </c>
      <c r="BQ231" s="11">
        <f>INDEX('71200 Ann'!$C$8:$AZ$285,MATCH('71200M Ann'!$C231,'71200 Ann'!$C$8:$C$285,0),MATCH('71200M Ann'!BQ$8,'71200 Ann'!$C$8:$AZ$8,0))</f>
        <v>0</v>
      </c>
      <c r="BR231" s="11">
        <f>INDEX('71200 Ann'!$C$8:$AZ$285,MATCH('71200M Ann'!$C231,'71200 Ann'!$C$8:$C$285,0),MATCH('71200M Ann'!BR$8,'71200 Ann'!$C$8:$AZ$8,0))</f>
        <v>0</v>
      </c>
      <c r="BS231" s="11">
        <f>INDEX('71200 Ann'!$C$8:$AZ$285,MATCH('71200M Ann'!$C231,'71200 Ann'!$C$8:$C$285,0),MATCH('71200M Ann'!BS$8,'71200 Ann'!$C$8:$AZ$8,0))</f>
        <v>0</v>
      </c>
      <c r="BT231" s="11">
        <f>INDEX('71200 Ann'!$C$8:$AZ$285,MATCH('71200M Ann'!$C231,'71200 Ann'!$C$8:$C$285,0),MATCH('71200M Ann'!BT$8,'71200 Ann'!$C$8:$AZ$8,0))</f>
        <v>0</v>
      </c>
      <c r="BU231" s="11">
        <f>INDEX('71200 Ann'!$C$8:$AZ$285,MATCH('71200M Ann'!$C231,'71200 Ann'!$C$8:$C$285,0),MATCH('71200M Ann'!BU$8,'71200 Ann'!$C$8:$AZ$8,0))</f>
        <v>0</v>
      </c>
      <c r="BV231" s="11">
        <f>INDEX('71200 Ann'!$C$8:$AZ$285,MATCH('71200M Ann'!$C231,'71200 Ann'!$C$8:$C$285,0),MATCH('71200M Ann'!BV$8,'71200 Ann'!$C$8:$AZ$8,0))</f>
        <v>0</v>
      </c>
      <c r="BW231" s="11">
        <f>INDEX('71200 Ann'!$C$8:$AZ$285,MATCH('71200M Ann'!$C231,'71200 Ann'!$C$8:$C$285,0),MATCH('71200M Ann'!BW$8,'71200 Ann'!$C$8:$AZ$8,0))</f>
        <v>0</v>
      </c>
      <c r="BX231" s="11">
        <f>INDEX('71200 Ann'!$C$8:$AZ$285,MATCH('71200M Ann'!$C231,'71200 Ann'!$C$8:$C$285,0),MATCH('71200M Ann'!BX$8,'71200 Ann'!$C$8:$AZ$8,0))</f>
        <v>0</v>
      </c>
      <c r="BY231" s="11">
        <f>INDEX('71200 Ann'!$C$8:$AZ$285,MATCH('71200M Ann'!$C231,'71200 Ann'!$C$8:$C$285,0),MATCH('71200M Ann'!BY$8,'71200 Ann'!$C$8:$AZ$8,0))</f>
        <v>0</v>
      </c>
      <c r="BZ231" s="11">
        <f>INDEX('71200 Ann'!$C$8:$AZ$285,MATCH('71200M Ann'!$C231,'71200 Ann'!$C$8:$C$285,0),MATCH('71200M Ann'!BZ$8,'71200 Ann'!$C$8:$AZ$8,0))</f>
        <v>0</v>
      </c>
      <c r="CA231" s="11">
        <f>INDEX('71200 Ann'!$C$8:$AZ$285,MATCH('71200M Ann'!$C231,'71200 Ann'!$C$8:$C$285,0),MATCH('71200M Ann'!CA$8,'71200 Ann'!$C$8:$AZ$8,0))</f>
        <v>0</v>
      </c>
      <c r="CB231" s="11">
        <f>INDEX('71200 Ann'!$C$8:$AZ$285,MATCH('71200M Ann'!$C231,'71200 Ann'!$C$8:$C$285,0),MATCH('71200M Ann'!CB$8,'71200 Ann'!$C$8:$AZ$8,0))</f>
        <v>0</v>
      </c>
      <c r="CC231" s="11">
        <f>INDEX('71200 Ann'!$C$8:$AZ$285,MATCH('71200M Ann'!$C231,'71200 Ann'!$C$8:$C$285,0),MATCH('71200M Ann'!CC$8,'71200 Ann'!$C$8:$AZ$8,0))</f>
        <v>0</v>
      </c>
      <c r="CD231" s="11">
        <f>INDEX('71200 Ann'!$C$8:$AZ$285,MATCH('71200M Ann'!$C231,'71200 Ann'!$C$8:$C$285,0),MATCH('71200M Ann'!CD$8,'71200 Ann'!$C$8:$AZ$8,0))</f>
        <v>0</v>
      </c>
      <c r="CE231" s="11">
        <f>INDEX('71200 Ann'!$C$8:$AZ$285,MATCH('71200M Ann'!$C231,'71200 Ann'!$C$8:$C$285,0),MATCH('71200M Ann'!CE$8,'71200 Ann'!$C$8:$AZ$8,0))</f>
        <v>0</v>
      </c>
      <c r="CF231" s="11">
        <f>INDEX('71200 Ann'!$C$8:$AZ$285,MATCH('71200M Ann'!$C231,'71200 Ann'!$C$8:$C$285,0),MATCH('71200M Ann'!CF$8,'71200 Ann'!$C$8:$AZ$8,0))</f>
        <v>0</v>
      </c>
      <c r="CG231" s="11">
        <f>INDEX('71200 Ann'!$C$8:$AZ$285,MATCH('71200M Ann'!$C231,'71200 Ann'!$C$8:$C$285,0),MATCH('71200M Ann'!CG$8,'71200 Ann'!$C$8:$AZ$8,0))</f>
        <v>0</v>
      </c>
      <c r="CH231" s="11">
        <f>INDEX('71200 Ann'!$C$8:$AZ$285,MATCH('71200M Ann'!$C231,'71200 Ann'!$C$8:$C$285,0),MATCH('71200M Ann'!CH$8,'71200 Ann'!$C$8:$AZ$8,0))</f>
        <v>0</v>
      </c>
      <c r="CI231" s="11">
        <f>INDEX('71200 Ann'!$C$8:$AZ$285,MATCH('71200M Ann'!$C231,'71200 Ann'!$C$8:$C$285,0),MATCH('71200M Ann'!CI$8,'71200 Ann'!$C$8:$AZ$8,0))</f>
        <v>0</v>
      </c>
      <c r="CJ231" s="11">
        <f>INDEX('71200 Ann'!$C$8:$AZ$285,MATCH('71200M Ann'!$C231,'71200 Ann'!$C$8:$C$285,0),MATCH('71200M Ann'!CJ$8,'71200 Ann'!$C$8:$AZ$8,0))</f>
        <v>0</v>
      </c>
      <c r="CK231" s="11">
        <f>INDEX('71200 Ann'!$C$8:$AZ$285,MATCH('71200M Ann'!$C231,'71200 Ann'!$C$8:$C$285,0),MATCH('71200M Ann'!CK$8,'71200 Ann'!$C$8:$AZ$8,0))</f>
        <v>0</v>
      </c>
      <c r="CL231" s="11">
        <f>INDEX('71200 Ann'!$C$8:$AZ$285,MATCH('71200M Ann'!$C231,'71200 Ann'!$C$8:$C$285,0),MATCH('71200M Ann'!CL$8,'71200 Ann'!$C$8:$AZ$8,0))</f>
        <v>0</v>
      </c>
      <c r="CM231" s="11"/>
      <c r="CN231" s="8"/>
    </row>
    <row r="232" spans="1:92" s="33" customFormat="1" x14ac:dyDescent="0.25">
      <c r="A232" s="32">
        <v>212</v>
      </c>
      <c r="B232" s="10" t="s">
        <v>857</v>
      </c>
      <c r="C232" s="10" t="s">
        <v>129</v>
      </c>
      <c r="D232" s="33">
        <f>INDEX('71200 Ann Hist'!$C$8:$AR$285,MATCH('71200M Ann'!$C232,'71200 Ann Hist'!$C$8:$C$285,0),MATCH('71200M Ann'!D$8,'71200 Ann Hist'!$C$8:$AR$8,0))</f>
        <v>0</v>
      </c>
      <c r="E232" s="33">
        <f>INDEX('71200 Ann Hist'!$C$8:$AR$285,MATCH('71200M Ann'!$C232,'71200 Ann Hist'!$C$8:$C$285,0),MATCH('71200M Ann'!E$8,'71200 Ann Hist'!$C$8:$AR$8,0))</f>
        <v>0</v>
      </c>
      <c r="F232" s="33">
        <f>INDEX('71200 Ann Hist'!$C$8:$AR$285,MATCH('71200M Ann'!$C232,'71200 Ann Hist'!$C$8:$C$285,0),MATCH('71200M Ann'!F$8,'71200 Ann Hist'!$C$8:$AR$8,0))</f>
        <v>0</v>
      </c>
      <c r="G232" s="33">
        <f>INDEX('71200 Ann Hist'!$C$8:$AR$285,MATCH('71200M Ann'!$C232,'71200 Ann Hist'!$C$8:$C$285,0),MATCH('71200M Ann'!G$8,'71200 Ann Hist'!$C$8:$AR$8,0))</f>
        <v>0</v>
      </c>
      <c r="H232" s="33">
        <f>INDEX('71200 Ann Hist'!$C$8:$AR$285,MATCH('71200M Ann'!$C232,'71200 Ann Hist'!$C$8:$C$285,0),MATCH('71200M Ann'!H$8,'71200 Ann Hist'!$C$8:$AR$8,0))</f>
        <v>0</v>
      </c>
      <c r="I232" s="33">
        <f>INDEX('71200 Ann Hist'!$C$8:$AR$285,MATCH('71200M Ann'!$C232,'71200 Ann Hist'!$C$8:$C$285,0),MATCH('71200M Ann'!I$8,'71200 Ann Hist'!$C$8:$AR$8,0))</f>
        <v>0</v>
      </c>
      <c r="J232" s="33">
        <f>INDEX('71200 Ann Hist'!$C$8:$AR$285,MATCH('71200M Ann'!$C232,'71200 Ann Hist'!$C$8:$C$285,0),MATCH('71200M Ann'!J$8,'71200 Ann Hist'!$C$8:$AR$8,0))</f>
        <v>0</v>
      </c>
      <c r="K232" s="33">
        <f>INDEX('71200 Ann Hist'!$C$8:$AR$285,MATCH('71200M Ann'!$C232,'71200 Ann Hist'!$C$8:$C$285,0),MATCH('71200M Ann'!K$8,'71200 Ann Hist'!$C$8:$AR$8,0))</f>
        <v>0</v>
      </c>
      <c r="L232" s="33">
        <f>INDEX('71200 Ann Hist'!$C$8:$AR$285,MATCH('71200M Ann'!$C232,'71200 Ann Hist'!$C$8:$C$285,0),MATCH('71200M Ann'!L$8,'71200 Ann Hist'!$C$8:$AR$8,0))</f>
        <v>0</v>
      </c>
      <c r="M232" s="33">
        <f>INDEX('71200 Ann Hist'!$C$8:$AR$285,MATCH('71200M Ann'!$C232,'71200 Ann Hist'!$C$8:$C$285,0),MATCH('71200M Ann'!M$8,'71200 Ann Hist'!$C$8:$AR$8,0))</f>
        <v>0</v>
      </c>
      <c r="N232" s="33">
        <f>INDEX('71200 Ann Hist'!$C$8:$AR$285,MATCH('71200M Ann'!$C232,'71200 Ann Hist'!$C$8:$C$285,0),MATCH('71200M Ann'!N$8,'71200 Ann Hist'!$C$8:$AR$8,0))</f>
        <v>0</v>
      </c>
      <c r="O232" s="33">
        <f>INDEX('71200 Ann Hist'!$C$8:$AR$285,MATCH('71200M Ann'!$C232,'71200 Ann Hist'!$C$8:$C$285,0),MATCH('71200M Ann'!O$8,'71200 Ann Hist'!$C$8:$AR$8,0))</f>
        <v>0</v>
      </c>
      <c r="P232" s="33">
        <f>INDEX('71200 Ann Hist'!$C$8:$AR$285,MATCH('71200M Ann'!$C232,'71200 Ann Hist'!$C$8:$C$285,0),MATCH('71200M Ann'!P$8,'71200 Ann Hist'!$C$8:$AR$8,0))</f>
        <v>0</v>
      </c>
      <c r="Q232" s="33">
        <f>INDEX('71200 Ann Hist'!$C$8:$AR$285,MATCH('71200M Ann'!$C232,'71200 Ann Hist'!$C$8:$C$285,0),MATCH('71200M Ann'!Q$8,'71200 Ann Hist'!$C$8:$AR$8,0))</f>
        <v>0</v>
      </c>
      <c r="R232" s="33">
        <f>INDEX('71200 Ann Hist'!$C$8:$AR$285,MATCH('71200M Ann'!$C232,'71200 Ann Hist'!$C$8:$C$285,0),MATCH('71200M Ann'!R$8,'71200 Ann Hist'!$C$8:$AR$8,0))</f>
        <v>0</v>
      </c>
      <c r="S232" s="33">
        <f>INDEX('71200 Ann Hist'!$C$8:$AR$285,MATCH('71200M Ann'!$C232,'71200 Ann Hist'!$C$8:$C$285,0),MATCH('71200M Ann'!S$8,'71200 Ann Hist'!$C$8:$AR$8,0))</f>
        <v>0</v>
      </c>
      <c r="T232" s="33">
        <f>INDEX('71200 Ann Hist'!$C$8:$AR$285,MATCH('71200M Ann'!$C232,'71200 Ann Hist'!$C$8:$C$285,0),MATCH('71200M Ann'!T$8,'71200 Ann Hist'!$C$8:$AR$8,0))</f>
        <v>0</v>
      </c>
      <c r="U232" s="33">
        <f>INDEX('71200 Ann Hist'!$C$8:$AR$285,MATCH('71200M Ann'!$C232,'71200 Ann Hist'!$C$8:$C$285,0),MATCH('71200M Ann'!U$8,'71200 Ann Hist'!$C$8:$AR$8,0))</f>
        <v>0</v>
      </c>
      <c r="V232" s="33">
        <f>INDEX('71200 Ann Hist'!$C$8:$AR$285,MATCH('71200M Ann'!$C232,'71200 Ann Hist'!$C$8:$C$285,0),MATCH('71200M Ann'!V$8,'71200 Ann Hist'!$C$8:$AR$8,0))</f>
        <v>0</v>
      </c>
      <c r="W232" s="33">
        <f>INDEX('71200 Ann Hist'!$C$8:$AR$285,MATCH('71200M Ann'!$C232,'71200 Ann Hist'!$C$8:$C$285,0),MATCH('71200M Ann'!W$8,'71200 Ann Hist'!$C$8:$AR$8,0))</f>
        <v>0.1</v>
      </c>
      <c r="X232" s="33">
        <f>INDEX('71200 Ann Hist'!$C$8:$AR$285,MATCH('71200M Ann'!$C232,'71200 Ann Hist'!$C$8:$C$285,0),MATCH('71200M Ann'!X$8,'71200 Ann Hist'!$C$8:$AR$8,0))</f>
        <v>0.2</v>
      </c>
      <c r="Y232" s="33">
        <f>INDEX('71200 Ann Hist'!$C$8:$AR$285,MATCH('71200M Ann'!$C232,'71200 Ann Hist'!$C$8:$C$285,0),MATCH('71200M Ann'!Y$8,'71200 Ann Hist'!$C$8:$AR$8,0))</f>
        <v>0.3</v>
      </c>
      <c r="Z232" s="33">
        <f>INDEX('71200 Ann Hist'!$C$8:$AR$285,MATCH('71200M Ann'!$C232,'71200 Ann Hist'!$C$8:$C$285,0),MATCH('71200M Ann'!Z$8,'71200 Ann Hist'!$C$8:$AR$8,0))</f>
        <v>0.2</v>
      </c>
      <c r="AA232" s="33">
        <f>INDEX('71200 Ann Hist'!$C$8:$AR$285,MATCH('71200M Ann'!$C232,'71200 Ann Hist'!$C$8:$C$285,0),MATCH('71200M Ann'!AA$8,'71200 Ann Hist'!$C$8:$AR$8,0))</f>
        <v>0.2</v>
      </c>
      <c r="AB232" s="33">
        <f>INDEX('71200 Ann Hist'!$C$8:$AR$285,MATCH('71200M Ann'!$C232,'71200 Ann Hist'!$C$8:$C$285,0),MATCH('71200M Ann'!AB$8,'71200 Ann Hist'!$C$8:$AR$8,0))</f>
        <v>0.2</v>
      </c>
      <c r="AC232" s="33">
        <f>INDEX('71200 Ann Hist'!$C$8:$AR$285,MATCH('71200M Ann'!$C232,'71200 Ann Hist'!$C$8:$C$285,0),MATCH('71200M Ann'!AC$8,'71200 Ann Hist'!$C$8:$AR$8,0))</f>
        <v>0.3</v>
      </c>
      <c r="AD232" s="33">
        <f>INDEX('71200 Ann Hist'!$C$8:$AR$285,MATCH('71200M Ann'!$C232,'71200 Ann Hist'!$C$8:$C$285,0),MATCH('71200M Ann'!AD$8,'71200 Ann Hist'!$C$8:$AR$8,0))</f>
        <v>0.2</v>
      </c>
      <c r="AE232" s="33">
        <f>INDEX('71200 Ann Hist'!$C$8:$AR$285,MATCH('71200M Ann'!$C232,'71200 Ann Hist'!$C$8:$C$285,0),MATCH('71200M Ann'!AE$8,'71200 Ann Hist'!$C$8:$AR$8,0))</f>
        <v>0.2</v>
      </c>
      <c r="AF232" s="33">
        <f>INDEX('71200 Ann Hist'!$C$8:$AR$285,MATCH('71200M Ann'!$C232,'71200 Ann Hist'!$C$8:$C$285,0),MATCH('71200M Ann'!AF$8,'71200 Ann Hist'!$C$8:$AR$8,0))</f>
        <v>0.2</v>
      </c>
      <c r="AG232" s="33">
        <f>INDEX('71200 Ann Hist'!$C$8:$AR$285,MATCH('71200M Ann'!$C232,'71200 Ann Hist'!$C$8:$C$285,0),MATCH('71200M Ann'!AG$8,'71200 Ann Hist'!$C$8:$AR$8,0))</f>
        <v>0.2</v>
      </c>
      <c r="AH232" s="33">
        <f>INDEX('71200 Ann Hist'!$C$8:$AR$285,MATCH('71200M Ann'!$C232,'71200 Ann Hist'!$C$8:$C$285,0),MATCH('71200M Ann'!AH$8,'71200 Ann Hist'!$C$8:$AR$8,0))</f>
        <v>0.2</v>
      </c>
      <c r="AI232" s="33">
        <f>INDEX('71200 Ann Hist'!$C$8:$AR$285,MATCH('71200M Ann'!$C232,'71200 Ann Hist'!$C$8:$C$285,0),MATCH('71200M Ann'!AI$8,'71200 Ann Hist'!$C$8:$AR$8,0))</f>
        <v>0.2</v>
      </c>
      <c r="AJ232" s="33">
        <f>INDEX('71200 Ann Hist'!$C$8:$AR$285,MATCH('71200M Ann'!$C232,'71200 Ann Hist'!$C$8:$C$285,0),MATCH('71200M Ann'!AJ$8,'71200 Ann Hist'!$C$8:$AR$8,0))</f>
        <v>0.3</v>
      </c>
      <c r="AK232" s="33">
        <f>INDEX('71200 Ann Hist'!$C$8:$AR$285,MATCH('71200M Ann'!$C232,'71200 Ann Hist'!$C$8:$C$285,0),MATCH('71200M Ann'!AK$8,'71200 Ann Hist'!$C$8:$AR$8,0))</f>
        <v>0.3</v>
      </c>
      <c r="AL232" s="33">
        <f>INDEX('71200 Ann Hist'!$C$8:$AR$285,MATCH('71200M Ann'!$C232,'71200 Ann Hist'!$C$8:$C$285,0),MATCH('71200M Ann'!AL$8,'71200 Ann Hist'!$C$8:$AR$8,0))</f>
        <v>0.4</v>
      </c>
      <c r="AM232" s="33">
        <f>INDEX('71200 Ann Hist'!$C$8:$AR$285,MATCH('71200M Ann'!$C232,'71200 Ann Hist'!$C$8:$C$285,0),MATCH('71200M Ann'!AM$8,'71200 Ann Hist'!$C$8:$AR$8,0))</f>
        <v>0.4</v>
      </c>
      <c r="AN232" s="33">
        <f>INDEX('71200 Ann Hist'!$C$8:$AR$285,MATCH('71200M Ann'!$C232,'71200 Ann Hist'!$C$8:$C$285,0),MATCH('71200M Ann'!AN$8,'71200 Ann Hist'!$C$8:$AR$8,0))</f>
        <v>0.4</v>
      </c>
      <c r="AO232" s="33">
        <f>INDEX('71200 Ann Hist'!$C$8:$AR$285,MATCH('71200M Ann'!$C232,'71200 Ann Hist'!$C$8:$C$285,0),MATCH('71200M Ann'!AO$8,'71200 Ann Hist'!$C$8:$AR$8,0))</f>
        <v>0.3</v>
      </c>
      <c r="AP232" s="33">
        <f>INDEX('71200 Ann Hist'!$C$8:$AR$285,MATCH('71200M Ann'!$C232,'71200 Ann Hist'!$C$8:$C$285,0),MATCH('71200M Ann'!AP$8,'71200 Ann Hist'!$C$8:$AR$8,0))</f>
        <v>0.4</v>
      </c>
      <c r="AQ232" s="33">
        <f>INDEX('71200 Ann Hist'!$C$8:$AR$285,MATCH('71200M Ann'!$C232,'71200 Ann Hist'!$C$8:$C$285,0),MATCH('71200M Ann'!AQ$8,'71200 Ann Hist'!$C$8:$AR$8,0))</f>
        <v>0.4</v>
      </c>
      <c r="AR232" s="34">
        <f>INDEX('71200 Ann'!$C$8:$AZ$285,MATCH('71200M Ann'!$C232,'71200 Ann'!$C$8:$C$285,0),MATCH('71200M Ann'!AR$8,'71200 Ann'!$C$8:$AZ$8,0))</f>
        <v>0.4</v>
      </c>
      <c r="AS232" s="34">
        <f>INDEX('71200 Ann'!$C$8:$AZ$285,MATCH('71200M Ann'!$C232,'71200 Ann'!$C$8:$C$285,0),MATCH('71200M Ann'!AS$8,'71200 Ann'!$C$8:$AZ$8,0))</f>
        <v>0.4</v>
      </c>
      <c r="AT232" s="34">
        <f>INDEX('71200 Ann'!$C$8:$AZ$285,MATCH('71200M Ann'!$C232,'71200 Ann'!$C$8:$C$285,0),MATCH('71200M Ann'!AT$8,'71200 Ann'!$C$8:$AZ$8,0))</f>
        <v>0.5</v>
      </c>
      <c r="AU232" s="34">
        <f>INDEX('71200 Ann'!$C$8:$AZ$285,MATCH('71200M Ann'!$C232,'71200 Ann'!$C$8:$C$285,0),MATCH('71200M Ann'!AU$8,'71200 Ann'!$C$8:$AZ$8,0))</f>
        <v>0.6</v>
      </c>
      <c r="AV232" s="34">
        <f>INDEX('71200 Ann'!$C$8:$AZ$285,MATCH('71200M Ann'!$C232,'71200 Ann'!$C$8:$C$285,0),MATCH('71200M Ann'!AV$8,'71200 Ann'!$C$8:$AZ$8,0))</f>
        <v>0.8</v>
      </c>
      <c r="AW232" s="34">
        <f>INDEX('71200 Ann'!$C$8:$AZ$285,MATCH('71200M Ann'!$C232,'71200 Ann'!$C$8:$C$285,0),MATCH('71200M Ann'!AW$8,'71200 Ann'!$C$8:$AZ$8,0))</f>
        <v>0.8</v>
      </c>
      <c r="AX232" s="34">
        <f>INDEX('71200 Ann'!$C$8:$AZ$285,MATCH('71200M Ann'!$C232,'71200 Ann'!$C$8:$C$285,0),MATCH('71200M Ann'!AX$8,'71200 Ann'!$C$8:$AZ$8,0))</f>
        <v>0.9</v>
      </c>
      <c r="AY232" s="34">
        <f>INDEX('71200 Ann'!$C$8:$AZ$285,MATCH('71200M Ann'!$C232,'71200 Ann'!$C$8:$C$285,0),MATCH('71200M Ann'!AY$8,'71200 Ann'!$C$8:$AZ$8,0))</f>
        <v>1.6</v>
      </c>
      <c r="AZ232" s="34">
        <f>INDEX('71200 Ann'!$C$8:$AZ$285,MATCH('71200M Ann'!$C232,'71200 Ann'!$C$8:$C$285,0),MATCH('71200M Ann'!AZ$8,'71200 Ann'!$C$8:$AZ$8,0))</f>
        <v>2.2999999999999998</v>
      </c>
      <c r="BA232" s="34">
        <f>INDEX('71200 Ann'!$C$8:$AZ$285,MATCH('71200M Ann'!$C232,'71200 Ann'!$C$8:$C$285,0),MATCH('71200M Ann'!BA$8,'71200 Ann'!$C$8:$AZ$8,0))</f>
        <v>2.6</v>
      </c>
      <c r="BB232" s="34">
        <f>INDEX('71200 Ann'!$C$8:$AZ$285,MATCH('71200M Ann'!$C232,'71200 Ann'!$C$8:$C$285,0),MATCH('71200M Ann'!BB$8,'71200 Ann'!$C$8:$AZ$8,0))</f>
        <v>2.7</v>
      </c>
      <c r="BC232" s="34">
        <f>INDEX('71200 Ann'!$C$8:$AZ$285,MATCH('71200M Ann'!$C232,'71200 Ann'!$C$8:$C$285,0),MATCH('71200M Ann'!BC$8,'71200 Ann'!$C$8:$AZ$8,0))</f>
        <v>1.9</v>
      </c>
      <c r="BD232" s="34">
        <f>INDEX('71200 Ann'!$C$8:$AZ$285,MATCH('71200M Ann'!$C232,'71200 Ann'!$C$8:$C$285,0),MATCH('71200M Ann'!BD$8,'71200 Ann'!$C$8:$AZ$8,0))</f>
        <v>1.5</v>
      </c>
      <c r="BE232" s="34">
        <f>INDEX('71200 Ann'!$C$8:$AZ$285,MATCH('71200M Ann'!$C232,'71200 Ann'!$C$8:$C$285,0),MATCH('71200M Ann'!BE$8,'71200 Ann'!$C$8:$AZ$8,0))</f>
        <v>1.5</v>
      </c>
      <c r="BF232" s="34">
        <f>INDEX('71200 Ann'!$C$8:$AZ$285,MATCH('71200M Ann'!$C232,'71200 Ann'!$C$8:$C$285,0),MATCH('71200M Ann'!BF$8,'71200 Ann'!$C$8:$AZ$8,0))</f>
        <v>2.5</v>
      </c>
      <c r="BG232" s="34">
        <f>INDEX('71200 Ann'!$C$8:$AZ$285,MATCH('71200M Ann'!$C232,'71200 Ann'!$C$8:$C$285,0),MATCH('71200M Ann'!BG$8,'71200 Ann'!$C$8:$AZ$8,0))</f>
        <v>2.6</v>
      </c>
      <c r="BH232" s="34">
        <f>INDEX('71200 Ann'!$C$8:$AZ$285,MATCH('71200M Ann'!$C232,'71200 Ann'!$C$8:$C$285,0),MATCH('71200M Ann'!BH$8,'71200 Ann'!$C$8:$AZ$8,0))</f>
        <v>2.7</v>
      </c>
      <c r="BI232" s="34">
        <f>INDEX('71200 Ann'!$C$8:$AZ$285,MATCH('71200M Ann'!$C232,'71200 Ann'!$C$8:$C$285,0),MATCH('71200M Ann'!BI$8,'71200 Ann'!$C$8:$AZ$8,0))</f>
        <v>3.2</v>
      </c>
      <c r="BJ232" s="34">
        <f>INDEX('71200 Ann'!$C$8:$AZ$285,MATCH('71200M Ann'!$C232,'71200 Ann'!$C$8:$C$285,0),MATCH('71200M Ann'!BJ$8,'71200 Ann'!$C$8:$AZ$8,0))</f>
        <v>3</v>
      </c>
      <c r="BK232" s="34">
        <f>INDEX('71200 Ann'!$C$8:$AZ$285,MATCH('71200M Ann'!$C232,'71200 Ann'!$C$8:$C$285,0),MATCH('71200M Ann'!BK$8,'71200 Ann'!$C$8:$AZ$8,0))</f>
        <v>2.8</v>
      </c>
      <c r="BL232" s="34">
        <f>INDEX('71200 Ann'!$C$8:$AZ$285,MATCH('71200M Ann'!$C232,'71200 Ann'!$C$8:$C$285,0),MATCH('71200M Ann'!BL$8,'71200 Ann'!$C$8:$AZ$8,0))</f>
        <v>2.6</v>
      </c>
      <c r="BM232" s="34">
        <f>INDEX('71200 Ann'!$C$8:$AZ$285,MATCH('71200M Ann'!$C232,'71200 Ann'!$C$8:$C$285,0),MATCH('71200M Ann'!BM$8,'71200 Ann'!$C$8:$AZ$8,0))</f>
        <v>2.7</v>
      </c>
      <c r="BN232" s="34">
        <f>INDEX('71200 Ann'!$C$8:$AZ$285,MATCH('71200M Ann'!$C232,'71200 Ann'!$C$8:$C$285,0),MATCH('71200M Ann'!BN$8,'71200 Ann'!$C$8:$AZ$8,0))</f>
        <v>2.2000000000000002</v>
      </c>
      <c r="BO232" s="34">
        <f>INDEX('71200 Ann'!$C$8:$AZ$285,MATCH('71200M Ann'!$C232,'71200 Ann'!$C$8:$C$285,0),MATCH('71200M Ann'!BO$8,'71200 Ann'!$C$8:$AZ$8,0))</f>
        <v>3</v>
      </c>
      <c r="BP232" s="34">
        <f>INDEX('71200 Ann'!$C$8:$AZ$285,MATCH('71200M Ann'!$C232,'71200 Ann'!$C$8:$C$285,0),MATCH('71200M Ann'!BP$8,'71200 Ann'!$C$8:$AZ$8,0))</f>
        <v>2.8</v>
      </c>
      <c r="BQ232" s="34">
        <f>INDEX('71200 Ann'!$C$8:$AZ$285,MATCH('71200M Ann'!$C232,'71200 Ann'!$C$8:$C$285,0),MATCH('71200M Ann'!BQ$8,'71200 Ann'!$C$8:$AZ$8,0))</f>
        <v>3.2</v>
      </c>
      <c r="BR232" s="34">
        <f>INDEX('71200 Ann'!$C$8:$AZ$285,MATCH('71200M Ann'!$C232,'71200 Ann'!$C$8:$C$285,0),MATCH('71200M Ann'!BR$8,'71200 Ann'!$C$8:$AZ$8,0))</f>
        <v>2.6</v>
      </c>
      <c r="BS232" s="34">
        <f>INDEX('71200 Ann'!$C$8:$AZ$285,MATCH('71200M Ann'!$C232,'71200 Ann'!$C$8:$C$285,0),MATCH('71200M Ann'!BS$8,'71200 Ann'!$C$8:$AZ$8,0))</f>
        <v>2.8</v>
      </c>
      <c r="BT232" s="34">
        <f>INDEX('71200 Ann'!$C$8:$AZ$285,MATCH('71200M Ann'!$C232,'71200 Ann'!$C$8:$C$285,0),MATCH('71200M Ann'!BT$8,'71200 Ann'!$C$8:$AZ$8,0))</f>
        <v>2.9</v>
      </c>
      <c r="BU232" s="34">
        <f>INDEX('71200 Ann'!$C$8:$AZ$285,MATCH('71200M Ann'!$C232,'71200 Ann'!$C$8:$C$285,0),MATCH('71200M Ann'!BU$8,'71200 Ann'!$C$8:$AZ$8,0))</f>
        <v>2.7</v>
      </c>
      <c r="BV232" s="34">
        <f>INDEX('71200 Ann'!$C$8:$AZ$285,MATCH('71200M Ann'!$C232,'71200 Ann'!$C$8:$C$285,0),MATCH('71200M Ann'!BV$8,'71200 Ann'!$C$8:$AZ$8,0))</f>
        <v>3.1</v>
      </c>
      <c r="BW232" s="34">
        <f>INDEX('71200 Ann'!$C$8:$AZ$285,MATCH('71200M Ann'!$C232,'71200 Ann'!$C$8:$C$285,0),MATCH('71200M Ann'!BW$8,'71200 Ann'!$C$8:$AZ$8,0))</f>
        <v>2.7</v>
      </c>
      <c r="BX232" s="34">
        <f>INDEX('71200 Ann'!$C$8:$AZ$285,MATCH('71200M Ann'!$C232,'71200 Ann'!$C$8:$C$285,0),MATCH('71200M Ann'!BX$8,'71200 Ann'!$C$8:$AZ$8,0))</f>
        <v>2.7</v>
      </c>
      <c r="BY232" s="34">
        <f>INDEX('71200 Ann'!$C$8:$AZ$285,MATCH('71200M Ann'!$C232,'71200 Ann'!$C$8:$C$285,0),MATCH('71200M Ann'!BY$8,'71200 Ann'!$C$8:$AZ$8,0))</f>
        <v>2.9</v>
      </c>
      <c r="BZ232" s="34">
        <f>INDEX('71200 Ann'!$C$8:$AZ$285,MATCH('71200M Ann'!$C232,'71200 Ann'!$C$8:$C$285,0),MATCH('71200M Ann'!BZ$8,'71200 Ann'!$C$8:$AZ$8,0))</f>
        <v>3</v>
      </c>
      <c r="CA232" s="34">
        <f>INDEX('71200 Ann'!$C$8:$AZ$285,MATCH('71200M Ann'!$C232,'71200 Ann'!$C$8:$C$285,0),MATCH('71200M Ann'!CA$8,'71200 Ann'!$C$8:$AZ$8,0))</f>
        <v>3.6</v>
      </c>
      <c r="CB232" s="34">
        <f>INDEX('71200 Ann'!$C$8:$AZ$285,MATCH('71200M Ann'!$C232,'71200 Ann'!$C$8:$C$285,0),MATCH('71200M Ann'!CB$8,'71200 Ann'!$C$8:$AZ$8,0))</f>
        <v>4.0999999999999996</v>
      </c>
      <c r="CC232" s="34">
        <f>INDEX('71200 Ann'!$C$8:$AZ$285,MATCH('71200M Ann'!$C232,'71200 Ann'!$C$8:$C$285,0),MATCH('71200M Ann'!CC$8,'71200 Ann'!$C$8:$AZ$8,0))</f>
        <v>3.5</v>
      </c>
      <c r="CD232" s="34">
        <f>INDEX('71200 Ann'!$C$8:$AZ$285,MATCH('71200M Ann'!$C232,'71200 Ann'!$C$8:$C$285,0),MATCH('71200M Ann'!CD$8,'71200 Ann'!$C$8:$AZ$8,0))</f>
        <v>2.1</v>
      </c>
      <c r="CE232" s="34">
        <f>INDEX('71200 Ann'!$C$8:$AZ$285,MATCH('71200M Ann'!$C232,'71200 Ann'!$C$8:$C$285,0),MATCH('71200M Ann'!CE$8,'71200 Ann'!$C$8:$AZ$8,0))</f>
        <v>0.5</v>
      </c>
      <c r="CF232" s="34">
        <f>INDEX('71200 Ann'!$C$8:$AZ$285,MATCH('71200M Ann'!$C232,'71200 Ann'!$C$8:$C$285,0),MATCH('71200M Ann'!CF$8,'71200 Ann'!$C$8:$AZ$8,0))</f>
        <v>0</v>
      </c>
      <c r="CG232" s="34">
        <f>INDEX('71200 Ann'!$C$8:$AZ$285,MATCH('71200M Ann'!$C232,'71200 Ann'!$C$8:$C$285,0),MATCH('71200M Ann'!CG$8,'71200 Ann'!$C$8:$AZ$8,0))</f>
        <v>0.6</v>
      </c>
      <c r="CH232" s="34">
        <f>INDEX('71200 Ann'!$C$8:$AZ$285,MATCH('71200M Ann'!$C232,'71200 Ann'!$C$8:$C$285,0),MATCH('71200M Ann'!CH$8,'71200 Ann'!$C$8:$AZ$8,0))</f>
        <v>0.6</v>
      </c>
      <c r="CI232" s="34">
        <f>INDEX('71200 Ann'!$C$8:$AZ$285,MATCH('71200M Ann'!$C232,'71200 Ann'!$C$8:$C$285,0),MATCH('71200M Ann'!CI$8,'71200 Ann'!$C$8:$AZ$8,0))</f>
        <v>1.1000000000000001</v>
      </c>
      <c r="CJ232" s="34">
        <f>INDEX('71200 Ann'!$C$8:$AZ$285,MATCH('71200M Ann'!$C232,'71200 Ann'!$C$8:$C$285,0),MATCH('71200M Ann'!CJ$8,'71200 Ann'!$C$8:$AZ$8,0))</f>
        <v>1.1000000000000001</v>
      </c>
      <c r="CK232" s="9">
        <f>INDEX('71200 Ann'!$C$8:$AZ$285,MATCH('71200M Ann'!$C232,'71200 Ann'!$C$8:$C$285,0),MATCH('71200M Ann'!CK$8,'71200 Ann'!$C$8:$AZ$8,0))</f>
        <v>1.3</v>
      </c>
      <c r="CL232" s="9">
        <f>INDEX('71200 Ann'!$C$8:$AZ$285,MATCH('71200M Ann'!$C232,'71200 Ann'!$C$8:$C$285,0),MATCH('71200M Ann'!CL$8,'71200 Ann'!$C$8:$AZ$8,0))</f>
        <v>1.3</v>
      </c>
      <c r="CM232" s="9"/>
      <c r="CN232" s="8"/>
    </row>
    <row r="233" spans="1:92" s="10" customFormat="1" x14ac:dyDescent="0.25">
      <c r="A233" s="33"/>
      <c r="B233" s="8" t="s">
        <v>856</v>
      </c>
      <c r="C233" s="8" t="s">
        <v>185</v>
      </c>
      <c r="D233" s="10">
        <f>INDEX('71200 Ann Hist'!$C$8:$AR$285,MATCH('71200M Ann'!$C233,'71200 Ann Hist'!$C$8:$C$285,0),MATCH('71200M Ann'!D$8,'71200 Ann Hist'!$C$8:$AR$8,0))</f>
        <v>0</v>
      </c>
      <c r="E233" s="10">
        <f>INDEX('71200 Ann Hist'!$C$8:$AR$285,MATCH('71200M Ann'!$C233,'71200 Ann Hist'!$C$8:$C$285,0),MATCH('71200M Ann'!E$8,'71200 Ann Hist'!$C$8:$AR$8,0))</f>
        <v>0</v>
      </c>
      <c r="F233" s="10">
        <f>INDEX('71200 Ann Hist'!$C$8:$AR$285,MATCH('71200M Ann'!$C233,'71200 Ann Hist'!$C$8:$C$285,0),MATCH('71200M Ann'!F$8,'71200 Ann Hist'!$C$8:$AR$8,0))</f>
        <v>0</v>
      </c>
      <c r="G233" s="10">
        <f>INDEX('71200 Ann Hist'!$C$8:$AR$285,MATCH('71200M Ann'!$C233,'71200 Ann Hist'!$C$8:$C$285,0),MATCH('71200M Ann'!G$8,'71200 Ann Hist'!$C$8:$AR$8,0))</f>
        <v>0</v>
      </c>
      <c r="H233" s="10">
        <f>INDEX('71200 Ann Hist'!$C$8:$AR$285,MATCH('71200M Ann'!$C233,'71200 Ann Hist'!$C$8:$C$285,0),MATCH('71200M Ann'!H$8,'71200 Ann Hist'!$C$8:$AR$8,0))</f>
        <v>0</v>
      </c>
      <c r="I233" s="10">
        <f>INDEX('71200 Ann Hist'!$C$8:$AR$285,MATCH('71200M Ann'!$C233,'71200 Ann Hist'!$C$8:$C$285,0),MATCH('71200M Ann'!I$8,'71200 Ann Hist'!$C$8:$AR$8,0))</f>
        <v>0</v>
      </c>
      <c r="J233" s="10">
        <f>INDEX('71200 Ann Hist'!$C$8:$AR$285,MATCH('71200M Ann'!$C233,'71200 Ann Hist'!$C$8:$C$285,0),MATCH('71200M Ann'!J$8,'71200 Ann Hist'!$C$8:$AR$8,0))</f>
        <v>0</v>
      </c>
      <c r="K233" s="10">
        <f>INDEX('71200 Ann Hist'!$C$8:$AR$285,MATCH('71200M Ann'!$C233,'71200 Ann Hist'!$C$8:$C$285,0),MATCH('71200M Ann'!K$8,'71200 Ann Hist'!$C$8:$AR$8,0))</f>
        <v>0</v>
      </c>
      <c r="L233" s="10">
        <f>INDEX('71200 Ann Hist'!$C$8:$AR$285,MATCH('71200M Ann'!$C233,'71200 Ann Hist'!$C$8:$C$285,0),MATCH('71200M Ann'!L$8,'71200 Ann Hist'!$C$8:$AR$8,0))</f>
        <v>0</v>
      </c>
      <c r="M233" s="10">
        <f>INDEX('71200 Ann Hist'!$C$8:$AR$285,MATCH('71200M Ann'!$C233,'71200 Ann Hist'!$C$8:$C$285,0),MATCH('71200M Ann'!M$8,'71200 Ann Hist'!$C$8:$AR$8,0))</f>
        <v>0</v>
      </c>
      <c r="N233" s="10">
        <f>INDEX('71200 Ann Hist'!$C$8:$AR$285,MATCH('71200M Ann'!$C233,'71200 Ann Hist'!$C$8:$C$285,0),MATCH('71200M Ann'!N$8,'71200 Ann Hist'!$C$8:$AR$8,0))</f>
        <v>0</v>
      </c>
      <c r="O233" s="10">
        <f>INDEX('71200 Ann Hist'!$C$8:$AR$285,MATCH('71200M Ann'!$C233,'71200 Ann Hist'!$C$8:$C$285,0),MATCH('71200M Ann'!O$8,'71200 Ann Hist'!$C$8:$AR$8,0))</f>
        <v>0</v>
      </c>
      <c r="P233" s="10">
        <f>INDEX('71200 Ann Hist'!$C$8:$AR$285,MATCH('71200M Ann'!$C233,'71200 Ann Hist'!$C$8:$C$285,0),MATCH('71200M Ann'!P$8,'71200 Ann Hist'!$C$8:$AR$8,0))</f>
        <v>0</v>
      </c>
      <c r="Q233" s="10">
        <f>INDEX('71200 Ann Hist'!$C$8:$AR$285,MATCH('71200M Ann'!$C233,'71200 Ann Hist'!$C$8:$C$285,0),MATCH('71200M Ann'!Q$8,'71200 Ann Hist'!$C$8:$AR$8,0))</f>
        <v>0</v>
      </c>
      <c r="R233" s="10">
        <f>INDEX('71200 Ann Hist'!$C$8:$AR$285,MATCH('71200M Ann'!$C233,'71200 Ann Hist'!$C$8:$C$285,0),MATCH('71200M Ann'!R$8,'71200 Ann Hist'!$C$8:$AR$8,0))</f>
        <v>0</v>
      </c>
      <c r="S233" s="10">
        <f>INDEX('71200 Ann Hist'!$C$8:$AR$285,MATCH('71200M Ann'!$C233,'71200 Ann Hist'!$C$8:$C$285,0),MATCH('71200M Ann'!S$8,'71200 Ann Hist'!$C$8:$AR$8,0))</f>
        <v>0</v>
      </c>
      <c r="T233" s="10">
        <f>INDEX('71200 Ann Hist'!$C$8:$AR$285,MATCH('71200M Ann'!$C233,'71200 Ann Hist'!$C$8:$C$285,0),MATCH('71200M Ann'!T$8,'71200 Ann Hist'!$C$8:$AR$8,0))</f>
        <v>0</v>
      </c>
      <c r="U233" s="10">
        <f>INDEX('71200 Ann Hist'!$C$8:$AR$285,MATCH('71200M Ann'!$C233,'71200 Ann Hist'!$C$8:$C$285,0),MATCH('71200M Ann'!U$8,'71200 Ann Hist'!$C$8:$AR$8,0))</f>
        <v>0</v>
      </c>
      <c r="V233" s="10">
        <f>INDEX('71200 Ann Hist'!$C$8:$AR$285,MATCH('71200M Ann'!$C233,'71200 Ann Hist'!$C$8:$C$285,0),MATCH('71200M Ann'!V$8,'71200 Ann Hist'!$C$8:$AR$8,0))</f>
        <v>0</v>
      </c>
      <c r="W233" s="10">
        <f>INDEX('71200 Ann Hist'!$C$8:$AR$285,MATCH('71200M Ann'!$C233,'71200 Ann Hist'!$C$8:$C$285,0),MATCH('71200M Ann'!W$8,'71200 Ann Hist'!$C$8:$AR$8,0))</f>
        <v>0</v>
      </c>
      <c r="X233" s="10">
        <f>INDEX('71200 Ann Hist'!$C$8:$AR$285,MATCH('71200M Ann'!$C233,'71200 Ann Hist'!$C$8:$C$285,0),MATCH('71200M Ann'!X$8,'71200 Ann Hist'!$C$8:$AR$8,0))</f>
        <v>0</v>
      </c>
      <c r="Y233" s="10">
        <f>INDEX('71200 Ann Hist'!$C$8:$AR$285,MATCH('71200M Ann'!$C233,'71200 Ann Hist'!$C$8:$C$285,0),MATCH('71200M Ann'!Y$8,'71200 Ann Hist'!$C$8:$AR$8,0))</f>
        <v>0</v>
      </c>
      <c r="Z233" s="10">
        <f>INDEX('71200 Ann Hist'!$C$8:$AR$285,MATCH('71200M Ann'!$C233,'71200 Ann Hist'!$C$8:$C$285,0),MATCH('71200M Ann'!Z$8,'71200 Ann Hist'!$C$8:$AR$8,0))</f>
        <v>0</v>
      </c>
      <c r="AA233" s="10">
        <f>INDEX('71200 Ann Hist'!$C$8:$AR$285,MATCH('71200M Ann'!$C233,'71200 Ann Hist'!$C$8:$C$285,0),MATCH('71200M Ann'!AA$8,'71200 Ann Hist'!$C$8:$AR$8,0))</f>
        <v>0</v>
      </c>
      <c r="AB233" s="10">
        <f>INDEX('71200 Ann Hist'!$C$8:$AR$285,MATCH('71200M Ann'!$C233,'71200 Ann Hist'!$C$8:$C$285,0),MATCH('71200M Ann'!AB$8,'71200 Ann Hist'!$C$8:$AR$8,0))</f>
        <v>0</v>
      </c>
      <c r="AC233" s="10">
        <f>INDEX('71200 Ann Hist'!$C$8:$AR$285,MATCH('71200M Ann'!$C233,'71200 Ann Hist'!$C$8:$C$285,0),MATCH('71200M Ann'!AC$8,'71200 Ann Hist'!$C$8:$AR$8,0))</f>
        <v>0</v>
      </c>
      <c r="AD233" s="10">
        <f>INDEX('71200 Ann Hist'!$C$8:$AR$285,MATCH('71200M Ann'!$C233,'71200 Ann Hist'!$C$8:$C$285,0),MATCH('71200M Ann'!AD$8,'71200 Ann Hist'!$C$8:$AR$8,0))</f>
        <v>0</v>
      </c>
      <c r="AE233" s="10">
        <f>INDEX('71200 Ann Hist'!$C$8:$AR$285,MATCH('71200M Ann'!$C233,'71200 Ann Hist'!$C$8:$C$285,0),MATCH('71200M Ann'!AE$8,'71200 Ann Hist'!$C$8:$AR$8,0))</f>
        <v>0</v>
      </c>
      <c r="AF233" s="10">
        <f>INDEX('71200 Ann Hist'!$C$8:$AR$285,MATCH('71200M Ann'!$C233,'71200 Ann Hist'!$C$8:$C$285,0),MATCH('71200M Ann'!AF$8,'71200 Ann Hist'!$C$8:$AR$8,0))</f>
        <v>0</v>
      </c>
      <c r="AG233" s="10">
        <f>INDEX('71200 Ann Hist'!$C$8:$AR$285,MATCH('71200M Ann'!$C233,'71200 Ann Hist'!$C$8:$C$285,0),MATCH('71200M Ann'!AG$8,'71200 Ann Hist'!$C$8:$AR$8,0))</f>
        <v>0</v>
      </c>
      <c r="AH233" s="10">
        <f>INDEX('71200 Ann Hist'!$C$8:$AR$285,MATCH('71200M Ann'!$C233,'71200 Ann Hist'!$C$8:$C$285,0),MATCH('71200M Ann'!AH$8,'71200 Ann Hist'!$C$8:$AR$8,0))</f>
        <v>0</v>
      </c>
      <c r="AI233" s="10">
        <f>INDEX('71200 Ann Hist'!$C$8:$AR$285,MATCH('71200M Ann'!$C233,'71200 Ann Hist'!$C$8:$C$285,0),MATCH('71200M Ann'!AI$8,'71200 Ann Hist'!$C$8:$AR$8,0))</f>
        <v>0</v>
      </c>
      <c r="AJ233" s="10">
        <f>INDEX('71200 Ann Hist'!$C$8:$AR$285,MATCH('71200M Ann'!$C233,'71200 Ann Hist'!$C$8:$C$285,0),MATCH('71200M Ann'!AJ$8,'71200 Ann Hist'!$C$8:$AR$8,0))</f>
        <v>0</v>
      </c>
      <c r="AK233" s="10">
        <f>INDEX('71200 Ann Hist'!$C$8:$AR$285,MATCH('71200M Ann'!$C233,'71200 Ann Hist'!$C$8:$C$285,0),MATCH('71200M Ann'!AK$8,'71200 Ann Hist'!$C$8:$AR$8,0))</f>
        <v>0</v>
      </c>
      <c r="AL233" s="10">
        <f>INDEX('71200 Ann Hist'!$C$8:$AR$285,MATCH('71200M Ann'!$C233,'71200 Ann Hist'!$C$8:$C$285,0),MATCH('71200M Ann'!AL$8,'71200 Ann Hist'!$C$8:$AR$8,0))</f>
        <v>0</v>
      </c>
      <c r="AM233" s="10">
        <f>INDEX('71200 Ann Hist'!$C$8:$AR$285,MATCH('71200M Ann'!$C233,'71200 Ann Hist'!$C$8:$C$285,0),MATCH('71200M Ann'!AM$8,'71200 Ann Hist'!$C$8:$AR$8,0))</f>
        <v>0</v>
      </c>
      <c r="AN233" s="10">
        <f>INDEX('71200 Ann Hist'!$C$8:$AR$285,MATCH('71200M Ann'!$C233,'71200 Ann Hist'!$C$8:$C$285,0),MATCH('71200M Ann'!AN$8,'71200 Ann Hist'!$C$8:$AR$8,0))</f>
        <v>0</v>
      </c>
      <c r="AO233" s="10">
        <f>INDEX('71200 Ann Hist'!$C$8:$AR$285,MATCH('71200M Ann'!$C233,'71200 Ann Hist'!$C$8:$C$285,0),MATCH('71200M Ann'!AO$8,'71200 Ann Hist'!$C$8:$AR$8,0))</f>
        <v>0</v>
      </c>
      <c r="AP233" s="10">
        <f>INDEX('71200 Ann Hist'!$C$8:$AR$285,MATCH('71200M Ann'!$C233,'71200 Ann Hist'!$C$8:$C$285,0),MATCH('71200M Ann'!AP$8,'71200 Ann Hist'!$C$8:$AR$8,0))</f>
        <v>0</v>
      </c>
      <c r="AQ233" s="10">
        <f>INDEX('71200 Ann Hist'!$C$8:$AR$285,MATCH('71200M Ann'!$C233,'71200 Ann Hist'!$C$8:$C$285,0),MATCH('71200M Ann'!AQ$8,'71200 Ann Hist'!$C$8:$AR$8,0))</f>
        <v>0</v>
      </c>
      <c r="AR233" s="11">
        <f>INDEX('71200 Ann'!$C$8:$AZ$285,MATCH('71200M Ann'!$C233,'71200 Ann'!$C$8:$C$285,0),MATCH('71200M Ann'!AR$8,'71200 Ann'!$C$8:$AZ$8,0))</f>
        <v>0</v>
      </c>
      <c r="AS233" s="11">
        <f>INDEX('71200 Ann'!$C$8:$AZ$285,MATCH('71200M Ann'!$C233,'71200 Ann'!$C$8:$C$285,0),MATCH('71200M Ann'!AS$8,'71200 Ann'!$C$8:$AZ$8,0))</f>
        <v>0</v>
      </c>
      <c r="AT233" s="11">
        <f>INDEX('71200 Ann'!$C$8:$AZ$285,MATCH('71200M Ann'!$C233,'71200 Ann'!$C$8:$C$285,0),MATCH('71200M Ann'!AT$8,'71200 Ann'!$C$8:$AZ$8,0))</f>
        <v>0</v>
      </c>
      <c r="AU233" s="11">
        <f>INDEX('71200 Ann'!$C$8:$AZ$285,MATCH('71200M Ann'!$C233,'71200 Ann'!$C$8:$C$285,0),MATCH('71200M Ann'!AU$8,'71200 Ann'!$C$8:$AZ$8,0))</f>
        <v>0</v>
      </c>
      <c r="AV233" s="11">
        <f>INDEX('71200 Ann'!$C$8:$AZ$285,MATCH('71200M Ann'!$C233,'71200 Ann'!$C$8:$C$285,0),MATCH('71200M Ann'!AV$8,'71200 Ann'!$C$8:$AZ$8,0))</f>
        <v>0</v>
      </c>
      <c r="AW233" s="11">
        <f>INDEX('71200 Ann'!$C$8:$AZ$285,MATCH('71200M Ann'!$C233,'71200 Ann'!$C$8:$C$285,0),MATCH('71200M Ann'!AW$8,'71200 Ann'!$C$8:$AZ$8,0))</f>
        <v>0</v>
      </c>
      <c r="AX233" s="11">
        <f>INDEX('71200 Ann'!$C$8:$AZ$285,MATCH('71200M Ann'!$C233,'71200 Ann'!$C$8:$C$285,0),MATCH('71200M Ann'!AX$8,'71200 Ann'!$C$8:$AZ$8,0))</f>
        <v>0</v>
      </c>
      <c r="AY233" s="11">
        <f>INDEX('71200 Ann'!$C$8:$AZ$285,MATCH('71200M Ann'!$C233,'71200 Ann'!$C$8:$C$285,0),MATCH('71200M Ann'!AY$8,'71200 Ann'!$C$8:$AZ$8,0))</f>
        <v>0</v>
      </c>
      <c r="AZ233" s="11">
        <f>INDEX('71200 Ann'!$C$8:$AZ$285,MATCH('71200M Ann'!$C233,'71200 Ann'!$C$8:$C$285,0),MATCH('71200M Ann'!AZ$8,'71200 Ann'!$C$8:$AZ$8,0))</f>
        <v>0</v>
      </c>
      <c r="BA233" s="11">
        <f>INDEX('71200 Ann'!$C$8:$AZ$285,MATCH('71200M Ann'!$C233,'71200 Ann'!$C$8:$C$285,0),MATCH('71200M Ann'!BA$8,'71200 Ann'!$C$8:$AZ$8,0))</f>
        <v>0</v>
      </c>
      <c r="BB233" s="11">
        <f>INDEX('71200 Ann'!$C$8:$AZ$285,MATCH('71200M Ann'!$C233,'71200 Ann'!$C$8:$C$285,0),MATCH('71200M Ann'!BB$8,'71200 Ann'!$C$8:$AZ$8,0))</f>
        <v>0</v>
      </c>
      <c r="BC233" s="11">
        <f>INDEX('71200 Ann'!$C$8:$AZ$285,MATCH('71200M Ann'!$C233,'71200 Ann'!$C$8:$C$285,0),MATCH('71200M Ann'!BC$8,'71200 Ann'!$C$8:$AZ$8,0))</f>
        <v>0</v>
      </c>
      <c r="BD233" s="11">
        <f>INDEX('71200 Ann'!$C$8:$AZ$285,MATCH('71200M Ann'!$C233,'71200 Ann'!$C$8:$C$285,0),MATCH('71200M Ann'!BD$8,'71200 Ann'!$C$8:$AZ$8,0))</f>
        <v>0</v>
      </c>
      <c r="BE233" s="11">
        <f>INDEX('71200 Ann'!$C$8:$AZ$285,MATCH('71200M Ann'!$C233,'71200 Ann'!$C$8:$C$285,0),MATCH('71200M Ann'!BE$8,'71200 Ann'!$C$8:$AZ$8,0))</f>
        <v>0</v>
      </c>
      <c r="BF233" s="11">
        <f>INDEX('71200 Ann'!$C$8:$AZ$285,MATCH('71200M Ann'!$C233,'71200 Ann'!$C$8:$C$285,0),MATCH('71200M Ann'!BF$8,'71200 Ann'!$C$8:$AZ$8,0))</f>
        <v>0</v>
      </c>
      <c r="BG233" s="11">
        <f>INDEX('71200 Ann'!$C$8:$AZ$285,MATCH('71200M Ann'!$C233,'71200 Ann'!$C$8:$C$285,0),MATCH('71200M Ann'!BG$8,'71200 Ann'!$C$8:$AZ$8,0))</f>
        <v>0</v>
      </c>
      <c r="BH233" s="11">
        <f>INDEX('71200 Ann'!$C$8:$AZ$285,MATCH('71200M Ann'!$C233,'71200 Ann'!$C$8:$C$285,0),MATCH('71200M Ann'!BH$8,'71200 Ann'!$C$8:$AZ$8,0))</f>
        <v>0</v>
      </c>
      <c r="BI233" s="11">
        <f>INDEX('71200 Ann'!$C$8:$AZ$285,MATCH('71200M Ann'!$C233,'71200 Ann'!$C$8:$C$285,0),MATCH('71200M Ann'!BI$8,'71200 Ann'!$C$8:$AZ$8,0))</f>
        <v>0</v>
      </c>
      <c r="BJ233" s="11">
        <f>INDEX('71200 Ann'!$C$8:$AZ$285,MATCH('71200M Ann'!$C233,'71200 Ann'!$C$8:$C$285,0),MATCH('71200M Ann'!BJ$8,'71200 Ann'!$C$8:$AZ$8,0))</f>
        <v>0</v>
      </c>
      <c r="BK233" s="11">
        <f>INDEX('71200 Ann'!$C$8:$AZ$285,MATCH('71200M Ann'!$C233,'71200 Ann'!$C$8:$C$285,0),MATCH('71200M Ann'!BK$8,'71200 Ann'!$C$8:$AZ$8,0))</f>
        <v>0</v>
      </c>
      <c r="BL233" s="11">
        <f>INDEX('71200 Ann'!$C$8:$AZ$285,MATCH('71200M Ann'!$C233,'71200 Ann'!$C$8:$C$285,0),MATCH('71200M Ann'!BL$8,'71200 Ann'!$C$8:$AZ$8,0))</f>
        <v>0</v>
      </c>
      <c r="BM233" s="11">
        <f>INDEX('71200 Ann'!$C$8:$AZ$285,MATCH('71200M Ann'!$C233,'71200 Ann'!$C$8:$C$285,0),MATCH('71200M Ann'!BM$8,'71200 Ann'!$C$8:$AZ$8,0))</f>
        <v>0</v>
      </c>
      <c r="BN233" s="11">
        <f>INDEX('71200 Ann'!$C$8:$AZ$285,MATCH('71200M Ann'!$C233,'71200 Ann'!$C$8:$C$285,0),MATCH('71200M Ann'!BN$8,'71200 Ann'!$C$8:$AZ$8,0))</f>
        <v>0</v>
      </c>
      <c r="BO233" s="11">
        <f>INDEX('71200 Ann'!$C$8:$AZ$285,MATCH('71200M Ann'!$C233,'71200 Ann'!$C$8:$C$285,0),MATCH('71200M Ann'!BO$8,'71200 Ann'!$C$8:$AZ$8,0))</f>
        <v>0</v>
      </c>
      <c r="BP233" s="11">
        <f>INDEX('71200 Ann'!$C$8:$AZ$285,MATCH('71200M Ann'!$C233,'71200 Ann'!$C$8:$C$285,0),MATCH('71200M Ann'!BP$8,'71200 Ann'!$C$8:$AZ$8,0))</f>
        <v>0</v>
      </c>
      <c r="BQ233" s="11">
        <f>INDEX('71200 Ann'!$C$8:$AZ$285,MATCH('71200M Ann'!$C233,'71200 Ann'!$C$8:$C$285,0),MATCH('71200M Ann'!BQ$8,'71200 Ann'!$C$8:$AZ$8,0))</f>
        <v>0</v>
      </c>
      <c r="BR233" s="11">
        <f>INDEX('71200 Ann'!$C$8:$AZ$285,MATCH('71200M Ann'!$C233,'71200 Ann'!$C$8:$C$285,0),MATCH('71200M Ann'!BR$8,'71200 Ann'!$C$8:$AZ$8,0))</f>
        <v>0</v>
      </c>
      <c r="BS233" s="11">
        <f>INDEX('71200 Ann'!$C$8:$AZ$285,MATCH('71200M Ann'!$C233,'71200 Ann'!$C$8:$C$285,0),MATCH('71200M Ann'!BS$8,'71200 Ann'!$C$8:$AZ$8,0))</f>
        <v>0</v>
      </c>
      <c r="BT233" s="11">
        <f>INDEX('71200 Ann'!$C$8:$AZ$285,MATCH('71200M Ann'!$C233,'71200 Ann'!$C$8:$C$285,0),MATCH('71200M Ann'!BT$8,'71200 Ann'!$C$8:$AZ$8,0))</f>
        <v>0</v>
      </c>
      <c r="BU233" s="11">
        <f>INDEX('71200 Ann'!$C$8:$AZ$285,MATCH('71200M Ann'!$C233,'71200 Ann'!$C$8:$C$285,0),MATCH('71200M Ann'!BU$8,'71200 Ann'!$C$8:$AZ$8,0))</f>
        <v>0</v>
      </c>
      <c r="BV233" s="11">
        <f>INDEX('71200 Ann'!$C$8:$AZ$285,MATCH('71200M Ann'!$C233,'71200 Ann'!$C$8:$C$285,0),MATCH('71200M Ann'!BV$8,'71200 Ann'!$C$8:$AZ$8,0))</f>
        <v>0</v>
      </c>
      <c r="BW233" s="11">
        <f>INDEX('71200 Ann'!$C$8:$AZ$285,MATCH('71200M Ann'!$C233,'71200 Ann'!$C$8:$C$285,0),MATCH('71200M Ann'!BW$8,'71200 Ann'!$C$8:$AZ$8,0))</f>
        <v>0</v>
      </c>
      <c r="BX233" s="11">
        <f>INDEX('71200 Ann'!$C$8:$AZ$285,MATCH('71200M Ann'!$C233,'71200 Ann'!$C$8:$C$285,0),MATCH('71200M Ann'!BX$8,'71200 Ann'!$C$8:$AZ$8,0))</f>
        <v>0</v>
      </c>
      <c r="BY233" s="11">
        <f>INDEX('71200 Ann'!$C$8:$AZ$285,MATCH('71200M Ann'!$C233,'71200 Ann'!$C$8:$C$285,0),MATCH('71200M Ann'!BY$8,'71200 Ann'!$C$8:$AZ$8,0))</f>
        <v>0</v>
      </c>
      <c r="BZ233" s="11">
        <f>INDEX('71200 Ann'!$C$8:$AZ$285,MATCH('71200M Ann'!$C233,'71200 Ann'!$C$8:$C$285,0),MATCH('71200M Ann'!BZ$8,'71200 Ann'!$C$8:$AZ$8,0))</f>
        <v>0</v>
      </c>
      <c r="CA233" s="11">
        <f>INDEX('71200 Ann'!$C$8:$AZ$285,MATCH('71200M Ann'!$C233,'71200 Ann'!$C$8:$C$285,0),MATCH('71200M Ann'!CA$8,'71200 Ann'!$C$8:$AZ$8,0))</f>
        <v>0</v>
      </c>
      <c r="CB233" s="11">
        <f>INDEX('71200 Ann'!$C$8:$AZ$285,MATCH('71200M Ann'!$C233,'71200 Ann'!$C$8:$C$285,0),MATCH('71200M Ann'!CB$8,'71200 Ann'!$C$8:$AZ$8,0))</f>
        <v>0</v>
      </c>
      <c r="CC233" s="11">
        <f>INDEX('71200 Ann'!$C$8:$AZ$285,MATCH('71200M Ann'!$C233,'71200 Ann'!$C$8:$C$285,0),MATCH('71200M Ann'!CC$8,'71200 Ann'!$C$8:$AZ$8,0))</f>
        <v>0</v>
      </c>
      <c r="CD233" s="11">
        <f>INDEX('71200 Ann'!$C$8:$AZ$285,MATCH('71200M Ann'!$C233,'71200 Ann'!$C$8:$C$285,0),MATCH('71200M Ann'!CD$8,'71200 Ann'!$C$8:$AZ$8,0))</f>
        <v>0</v>
      </c>
      <c r="CE233" s="11">
        <f>INDEX('71200 Ann'!$C$8:$AZ$285,MATCH('71200M Ann'!$C233,'71200 Ann'!$C$8:$C$285,0),MATCH('71200M Ann'!CE$8,'71200 Ann'!$C$8:$AZ$8,0))</f>
        <v>0</v>
      </c>
      <c r="CF233" s="11">
        <f>INDEX('71200 Ann'!$C$8:$AZ$285,MATCH('71200M Ann'!$C233,'71200 Ann'!$C$8:$C$285,0),MATCH('71200M Ann'!CF$8,'71200 Ann'!$C$8:$AZ$8,0))</f>
        <v>0</v>
      </c>
      <c r="CG233" s="11">
        <f>INDEX('71200 Ann'!$C$8:$AZ$285,MATCH('71200M Ann'!$C233,'71200 Ann'!$C$8:$C$285,0),MATCH('71200M Ann'!CG$8,'71200 Ann'!$C$8:$AZ$8,0))</f>
        <v>0</v>
      </c>
      <c r="CH233" s="11">
        <f>INDEX('71200 Ann'!$C$8:$AZ$285,MATCH('71200M Ann'!$C233,'71200 Ann'!$C$8:$C$285,0),MATCH('71200M Ann'!CH$8,'71200 Ann'!$C$8:$AZ$8,0))</f>
        <v>0</v>
      </c>
      <c r="CI233" s="11">
        <f>INDEX('71200 Ann'!$C$8:$AZ$285,MATCH('71200M Ann'!$C233,'71200 Ann'!$C$8:$C$285,0),MATCH('71200M Ann'!CI$8,'71200 Ann'!$C$8:$AZ$8,0))</f>
        <v>0</v>
      </c>
      <c r="CJ233" s="11">
        <f>INDEX('71200 Ann'!$C$8:$AZ$285,MATCH('71200M Ann'!$C233,'71200 Ann'!$C$8:$C$285,0),MATCH('71200M Ann'!CJ$8,'71200 Ann'!$C$8:$AZ$8,0))</f>
        <v>0</v>
      </c>
      <c r="CK233" s="11">
        <f>INDEX('71200 Ann'!$C$8:$AZ$285,MATCH('71200M Ann'!$C233,'71200 Ann'!$C$8:$C$285,0),MATCH('71200M Ann'!CK$8,'71200 Ann'!$C$8:$AZ$8,0))</f>
        <v>0</v>
      </c>
      <c r="CL233" s="11">
        <f>INDEX('71200 Ann'!$C$8:$AZ$285,MATCH('71200M Ann'!$C233,'71200 Ann'!$C$8:$C$285,0),MATCH('71200M Ann'!CL$8,'71200 Ann'!$C$8:$AZ$8,0))</f>
        <v>0</v>
      </c>
      <c r="CM233" s="11"/>
      <c r="CN233" s="8"/>
    </row>
    <row r="234" spans="1:92" s="33" customFormat="1" x14ac:dyDescent="0.25">
      <c r="A234" s="32">
        <v>213</v>
      </c>
      <c r="B234" s="10" t="s">
        <v>1929</v>
      </c>
      <c r="C234" s="10" t="s">
        <v>820</v>
      </c>
      <c r="D234" s="33">
        <f>INDEX('71200 Ann Hist'!$C$8:$AR$285,MATCH('71200M Ann'!$C234,'71200 Ann Hist'!$C$8:$C$285,0),MATCH('71200M Ann'!D$8,'71200 Ann Hist'!$C$8:$AR$8,0))</f>
        <v>0.8</v>
      </c>
      <c r="E234" s="33">
        <f>INDEX('71200 Ann Hist'!$C$8:$AR$285,MATCH('71200M Ann'!$C234,'71200 Ann Hist'!$C$8:$C$285,0),MATCH('71200M Ann'!E$8,'71200 Ann Hist'!$C$8:$AR$8,0))</f>
        <v>0.8</v>
      </c>
      <c r="F234" s="33">
        <f>INDEX('71200 Ann Hist'!$C$8:$AR$285,MATCH('71200M Ann'!$C234,'71200 Ann Hist'!$C$8:$C$285,0),MATCH('71200M Ann'!F$8,'71200 Ann Hist'!$C$8:$AR$8,0))</f>
        <v>0.8</v>
      </c>
      <c r="G234" s="33">
        <f>INDEX('71200 Ann Hist'!$C$8:$AR$285,MATCH('71200M Ann'!$C234,'71200 Ann Hist'!$C$8:$C$285,0),MATCH('71200M Ann'!G$8,'71200 Ann Hist'!$C$8:$AR$8,0))</f>
        <v>0.7</v>
      </c>
      <c r="H234" s="33">
        <f>INDEX('71200 Ann Hist'!$C$8:$AR$285,MATCH('71200M Ann'!$C234,'71200 Ann Hist'!$C$8:$C$285,0),MATCH('71200M Ann'!H$8,'71200 Ann Hist'!$C$8:$AR$8,0))</f>
        <v>0.8</v>
      </c>
      <c r="I234" s="33">
        <f>INDEX('71200 Ann Hist'!$C$8:$AR$285,MATCH('71200M Ann'!$C234,'71200 Ann Hist'!$C$8:$C$285,0),MATCH('71200M Ann'!I$8,'71200 Ann Hist'!$C$8:$AR$8,0))</f>
        <v>0.9</v>
      </c>
      <c r="J234" s="33">
        <f>INDEX('71200 Ann Hist'!$C$8:$AR$285,MATCH('71200M Ann'!$C234,'71200 Ann Hist'!$C$8:$C$285,0),MATCH('71200M Ann'!J$8,'71200 Ann Hist'!$C$8:$AR$8,0))</f>
        <v>1</v>
      </c>
      <c r="K234" s="33">
        <f>INDEX('71200 Ann Hist'!$C$8:$AR$285,MATCH('71200M Ann'!$C234,'71200 Ann Hist'!$C$8:$C$285,0),MATCH('71200M Ann'!K$8,'71200 Ann Hist'!$C$8:$AR$8,0))</f>
        <v>1.1000000000000001</v>
      </c>
      <c r="L234" s="33">
        <f>INDEX('71200 Ann Hist'!$C$8:$AR$285,MATCH('71200M Ann'!$C234,'71200 Ann Hist'!$C$8:$C$285,0),MATCH('71200M Ann'!L$8,'71200 Ann Hist'!$C$8:$AR$8,0))</f>
        <v>1.2</v>
      </c>
      <c r="M234" s="33">
        <f>INDEX('71200 Ann Hist'!$C$8:$AR$285,MATCH('71200M Ann'!$C234,'71200 Ann Hist'!$C$8:$C$285,0),MATCH('71200M Ann'!M$8,'71200 Ann Hist'!$C$8:$AR$8,0))</f>
        <v>1.2</v>
      </c>
      <c r="N234" s="33">
        <f>INDEX('71200 Ann Hist'!$C$8:$AR$285,MATCH('71200M Ann'!$C234,'71200 Ann Hist'!$C$8:$C$285,0),MATCH('71200M Ann'!N$8,'71200 Ann Hist'!$C$8:$AR$8,0))</f>
        <v>1.3</v>
      </c>
      <c r="O234" s="33">
        <f>INDEX('71200 Ann Hist'!$C$8:$AR$285,MATCH('71200M Ann'!$C234,'71200 Ann Hist'!$C$8:$C$285,0),MATCH('71200M Ann'!O$8,'71200 Ann Hist'!$C$8:$AR$8,0))</f>
        <v>1.3</v>
      </c>
      <c r="P234" s="33">
        <f>INDEX('71200 Ann Hist'!$C$8:$AR$285,MATCH('71200M Ann'!$C234,'71200 Ann Hist'!$C$8:$C$285,0),MATCH('71200M Ann'!P$8,'71200 Ann Hist'!$C$8:$AR$8,0))</f>
        <v>1.8</v>
      </c>
      <c r="Q234" s="33">
        <f>INDEX('71200 Ann Hist'!$C$8:$AR$285,MATCH('71200M Ann'!$C234,'71200 Ann Hist'!$C$8:$C$285,0),MATCH('71200M Ann'!Q$8,'71200 Ann Hist'!$C$8:$AR$8,0))</f>
        <v>3.4</v>
      </c>
      <c r="R234" s="33">
        <f>INDEX('71200 Ann Hist'!$C$8:$AR$285,MATCH('71200M Ann'!$C234,'71200 Ann Hist'!$C$8:$C$285,0),MATCH('71200M Ann'!R$8,'71200 Ann Hist'!$C$8:$AR$8,0))</f>
        <v>6.2</v>
      </c>
      <c r="S234" s="33">
        <f>INDEX('71200 Ann Hist'!$C$8:$AR$285,MATCH('71200M Ann'!$C234,'71200 Ann Hist'!$C$8:$C$285,0),MATCH('71200M Ann'!S$8,'71200 Ann Hist'!$C$8:$AR$8,0))</f>
        <v>9</v>
      </c>
      <c r="T234" s="33">
        <f>INDEX('71200 Ann Hist'!$C$8:$AR$285,MATCH('71200M Ann'!$C234,'71200 Ann Hist'!$C$8:$C$285,0),MATCH('71200M Ann'!T$8,'71200 Ann Hist'!$C$8:$AR$8,0))</f>
        <v>10.4</v>
      </c>
      <c r="U234" s="33">
        <f>INDEX('71200 Ann Hist'!$C$8:$AR$285,MATCH('71200M Ann'!$C234,'71200 Ann Hist'!$C$8:$C$285,0),MATCH('71200M Ann'!U$8,'71200 Ann Hist'!$C$8:$AR$8,0))</f>
        <v>11.2</v>
      </c>
      <c r="V234" s="33">
        <f>INDEX('71200 Ann Hist'!$C$8:$AR$285,MATCH('71200M Ann'!$C234,'71200 Ann Hist'!$C$8:$C$285,0),MATCH('71200M Ann'!V$8,'71200 Ann Hist'!$C$8:$AR$8,0))</f>
        <v>11.1</v>
      </c>
      <c r="W234" s="33">
        <f>INDEX('71200 Ann Hist'!$C$8:$AR$285,MATCH('71200M Ann'!$C234,'71200 Ann Hist'!$C$8:$C$285,0),MATCH('71200M Ann'!W$8,'71200 Ann Hist'!$C$8:$AR$8,0))</f>
        <v>10.1</v>
      </c>
      <c r="X234" s="33">
        <f>INDEX('71200 Ann Hist'!$C$8:$AR$285,MATCH('71200M Ann'!$C234,'71200 Ann Hist'!$C$8:$C$285,0),MATCH('71200M Ann'!X$8,'71200 Ann Hist'!$C$8:$AR$8,0))</f>
        <v>9.3000000000000007</v>
      </c>
      <c r="Y234" s="33">
        <f>INDEX('71200 Ann Hist'!$C$8:$AR$285,MATCH('71200M Ann'!$C234,'71200 Ann Hist'!$C$8:$C$285,0),MATCH('71200M Ann'!Y$8,'71200 Ann Hist'!$C$8:$AR$8,0))</f>
        <v>8.6</v>
      </c>
      <c r="Z234" s="33">
        <f>INDEX('71200 Ann Hist'!$C$8:$AR$285,MATCH('71200M Ann'!$C234,'71200 Ann Hist'!$C$8:$C$285,0),MATCH('71200M Ann'!Z$8,'71200 Ann Hist'!$C$8:$AR$8,0))</f>
        <v>9.4</v>
      </c>
      <c r="AA234" s="33">
        <f>INDEX('71200 Ann Hist'!$C$8:$AR$285,MATCH('71200M Ann'!$C234,'71200 Ann Hist'!$C$8:$C$285,0),MATCH('71200M Ann'!AA$8,'71200 Ann Hist'!$C$8:$AR$8,0))</f>
        <v>10.4</v>
      </c>
      <c r="AB234" s="33">
        <f>INDEX('71200 Ann Hist'!$C$8:$AR$285,MATCH('71200M Ann'!$C234,'71200 Ann Hist'!$C$8:$C$285,0),MATCH('71200M Ann'!AB$8,'71200 Ann Hist'!$C$8:$AR$8,0))</f>
        <v>11.4</v>
      </c>
      <c r="AC234" s="33">
        <f>INDEX('71200 Ann Hist'!$C$8:$AR$285,MATCH('71200M Ann'!$C234,'71200 Ann Hist'!$C$8:$C$285,0),MATCH('71200M Ann'!AC$8,'71200 Ann Hist'!$C$8:$AR$8,0))</f>
        <v>12.3</v>
      </c>
      <c r="AD234" s="33">
        <f>INDEX('71200 Ann Hist'!$C$8:$AR$285,MATCH('71200M Ann'!$C234,'71200 Ann Hist'!$C$8:$C$285,0),MATCH('71200M Ann'!AD$8,'71200 Ann Hist'!$C$8:$AR$8,0))</f>
        <v>13.1</v>
      </c>
      <c r="AE234" s="33">
        <f>INDEX('71200 Ann Hist'!$C$8:$AR$285,MATCH('71200M Ann'!$C234,'71200 Ann Hist'!$C$8:$C$285,0),MATCH('71200M Ann'!AE$8,'71200 Ann Hist'!$C$8:$AR$8,0))</f>
        <v>14.5</v>
      </c>
      <c r="AF234" s="33">
        <f>INDEX('71200 Ann Hist'!$C$8:$AR$285,MATCH('71200M Ann'!$C234,'71200 Ann Hist'!$C$8:$C$285,0),MATCH('71200M Ann'!AF$8,'71200 Ann Hist'!$C$8:$AR$8,0))</f>
        <v>15.7</v>
      </c>
      <c r="AG234" s="33">
        <f>INDEX('71200 Ann Hist'!$C$8:$AR$285,MATCH('71200M Ann'!$C234,'71200 Ann Hist'!$C$8:$C$285,0),MATCH('71200M Ann'!AG$8,'71200 Ann Hist'!$C$8:$AR$8,0))</f>
        <v>16.5</v>
      </c>
      <c r="AH234" s="33">
        <f>INDEX('71200 Ann Hist'!$C$8:$AR$285,MATCH('71200M Ann'!$C234,'71200 Ann Hist'!$C$8:$C$285,0),MATCH('71200M Ann'!AH$8,'71200 Ann Hist'!$C$8:$AR$8,0))</f>
        <v>17.600000000000001</v>
      </c>
      <c r="AI234" s="33">
        <f>INDEX('71200 Ann Hist'!$C$8:$AR$285,MATCH('71200M Ann'!$C234,'71200 Ann Hist'!$C$8:$C$285,0),MATCH('71200M Ann'!AI$8,'71200 Ann Hist'!$C$8:$AR$8,0))</f>
        <v>18.600000000000001</v>
      </c>
      <c r="AJ234" s="33">
        <f>INDEX('71200 Ann Hist'!$C$8:$AR$285,MATCH('71200M Ann'!$C234,'71200 Ann Hist'!$C$8:$C$285,0),MATCH('71200M Ann'!AJ$8,'71200 Ann Hist'!$C$8:$AR$8,0))</f>
        <v>19.7</v>
      </c>
      <c r="AK234" s="33">
        <f>INDEX('71200 Ann Hist'!$C$8:$AR$285,MATCH('71200M Ann'!$C234,'71200 Ann Hist'!$C$8:$C$285,0),MATCH('71200M Ann'!AK$8,'71200 Ann Hist'!$C$8:$AR$8,0))</f>
        <v>21.1</v>
      </c>
      <c r="AL234" s="33">
        <f>INDEX('71200 Ann Hist'!$C$8:$AR$285,MATCH('71200M Ann'!$C234,'71200 Ann Hist'!$C$8:$C$285,0),MATCH('71200M Ann'!AL$8,'71200 Ann Hist'!$C$8:$AR$8,0))</f>
        <v>22.5</v>
      </c>
      <c r="AM234" s="33">
        <f>INDEX('71200 Ann Hist'!$C$8:$AR$285,MATCH('71200M Ann'!$C234,'71200 Ann Hist'!$C$8:$C$285,0),MATCH('71200M Ann'!AM$8,'71200 Ann Hist'!$C$8:$AR$8,0))</f>
        <v>23.7</v>
      </c>
      <c r="AN234" s="33">
        <f>INDEX('71200 Ann Hist'!$C$8:$AR$285,MATCH('71200M Ann'!$C234,'71200 Ann Hist'!$C$8:$C$285,0),MATCH('71200M Ann'!AN$8,'71200 Ann Hist'!$C$8:$AR$8,0))</f>
        <v>24.9</v>
      </c>
      <c r="AO234" s="33">
        <f>INDEX('71200 Ann Hist'!$C$8:$AR$285,MATCH('71200M Ann'!$C234,'71200 Ann Hist'!$C$8:$C$285,0),MATCH('71200M Ann'!AO$8,'71200 Ann Hist'!$C$8:$AR$8,0))</f>
        <v>26.5</v>
      </c>
      <c r="AP234" s="33">
        <f>INDEX('71200 Ann Hist'!$C$8:$AR$285,MATCH('71200M Ann'!$C234,'71200 Ann Hist'!$C$8:$C$285,0),MATCH('71200M Ann'!AP$8,'71200 Ann Hist'!$C$8:$AR$8,0))</f>
        <v>28.4</v>
      </c>
      <c r="AQ234" s="33">
        <f>INDEX('71200 Ann Hist'!$C$8:$AR$285,MATCH('71200M Ann'!$C234,'71200 Ann Hist'!$C$8:$C$285,0),MATCH('71200M Ann'!AQ$8,'71200 Ann Hist'!$C$8:$AR$8,0))</f>
        <v>30.8</v>
      </c>
      <c r="AR234" s="34">
        <f>INDEX('71200 Ann'!$C$8:$AZ$285,MATCH('71200M Ann'!$C234,'71200 Ann'!$C$8:$C$285,0),MATCH('71200M Ann'!AR$8,'71200 Ann'!$C$8:$AZ$8,0))</f>
        <v>33.200000000000003</v>
      </c>
      <c r="AS234" s="34">
        <f>INDEX('71200 Ann'!$C$8:$AZ$285,MATCH('71200M Ann'!$C234,'71200 Ann'!$C$8:$C$285,0),MATCH('71200M Ann'!AS$8,'71200 Ann'!$C$8:$AZ$8,0))</f>
        <v>36.1</v>
      </c>
      <c r="AT234" s="34">
        <f>INDEX('71200 Ann'!$C$8:$AZ$285,MATCH('71200M Ann'!$C234,'71200 Ann'!$C$8:$C$285,0),MATCH('71200M Ann'!AT$8,'71200 Ann'!$C$8:$AZ$8,0))</f>
        <v>38.4</v>
      </c>
      <c r="AU234" s="34">
        <f>INDEX('71200 Ann'!$C$8:$AZ$285,MATCH('71200M Ann'!$C234,'71200 Ann'!$C$8:$C$285,0),MATCH('71200M Ann'!AU$8,'71200 Ann'!$C$8:$AZ$8,0))</f>
        <v>40.299999999999997</v>
      </c>
      <c r="AV234" s="34">
        <f>INDEX('71200 Ann'!$C$8:$AZ$285,MATCH('71200M Ann'!$C234,'71200 Ann'!$C$8:$C$285,0),MATCH('71200M Ann'!AV$8,'71200 Ann'!$C$8:$AZ$8,0))</f>
        <v>43.1</v>
      </c>
      <c r="AW234" s="34">
        <f>INDEX('71200 Ann'!$C$8:$AZ$285,MATCH('71200M Ann'!$C234,'71200 Ann'!$C$8:$C$285,0),MATCH('71200M Ann'!AW$8,'71200 Ann'!$C$8:$AZ$8,0))</f>
        <v>48.7</v>
      </c>
      <c r="AX234" s="34">
        <f>INDEX('71200 Ann'!$C$8:$AZ$285,MATCH('71200M Ann'!$C234,'71200 Ann'!$C$8:$C$285,0),MATCH('71200M Ann'!AX$8,'71200 Ann'!$C$8:$AZ$8,0))</f>
        <v>53.7</v>
      </c>
      <c r="AY234" s="34">
        <f>INDEX('71200 Ann'!$C$8:$AZ$285,MATCH('71200M Ann'!$C234,'71200 Ann'!$C$8:$C$285,0),MATCH('71200M Ann'!AY$8,'71200 Ann'!$C$8:$AZ$8,0))</f>
        <v>57.2</v>
      </c>
      <c r="AZ234" s="34">
        <f>INDEX('71200 Ann'!$C$8:$AZ$285,MATCH('71200M Ann'!$C234,'71200 Ann'!$C$8:$C$285,0),MATCH('71200M Ann'!AZ$8,'71200 Ann'!$C$8:$AZ$8,0))</f>
        <v>61.2</v>
      </c>
      <c r="BA234" s="34">
        <f>INDEX('71200 Ann'!$C$8:$AZ$285,MATCH('71200M Ann'!$C234,'71200 Ann'!$C$8:$C$285,0),MATCH('71200M Ann'!BA$8,'71200 Ann'!$C$8:$AZ$8,0))</f>
        <v>66.3</v>
      </c>
      <c r="BB234" s="34">
        <f>INDEX('71200 Ann'!$C$8:$AZ$285,MATCH('71200M Ann'!$C234,'71200 Ann'!$C$8:$C$285,0),MATCH('71200M Ann'!BB$8,'71200 Ann'!$C$8:$AZ$8,0))</f>
        <v>72.8</v>
      </c>
      <c r="BC234" s="34">
        <f>INDEX('71200 Ann'!$C$8:$AZ$285,MATCH('71200M Ann'!$C234,'71200 Ann'!$C$8:$C$285,0),MATCH('71200M Ann'!BC$8,'71200 Ann'!$C$8:$AZ$8,0))</f>
        <v>82.3</v>
      </c>
      <c r="BD234" s="34">
        <f>INDEX('71200 Ann'!$C$8:$AZ$285,MATCH('71200M Ann'!$C234,'71200 Ann'!$C$8:$C$285,0),MATCH('71200M Ann'!BD$8,'71200 Ann'!$C$8:$AZ$8,0))</f>
        <v>93.1</v>
      </c>
      <c r="BE234" s="34">
        <f>INDEX('71200 Ann'!$C$8:$AZ$285,MATCH('71200M Ann'!$C234,'71200 Ann'!$C$8:$C$285,0),MATCH('71200M Ann'!BE$8,'71200 Ann'!$C$8:$AZ$8,0))</f>
        <v>103.1</v>
      </c>
      <c r="BF234" s="34">
        <f>INDEX('71200 Ann'!$C$8:$AZ$285,MATCH('71200M Ann'!$C234,'71200 Ann'!$C$8:$C$285,0),MATCH('71200M Ann'!BF$8,'71200 Ann'!$C$8:$AZ$8,0))</f>
        <v>110.3</v>
      </c>
      <c r="BG234" s="34">
        <f>INDEX('71200 Ann'!$C$8:$AZ$285,MATCH('71200M Ann'!$C234,'71200 Ann'!$C$8:$C$285,0),MATCH('71200M Ann'!BG$8,'71200 Ann'!$C$8:$AZ$8,0))</f>
        <v>118.7</v>
      </c>
      <c r="BH234" s="34">
        <f>INDEX('71200 Ann'!$C$8:$AZ$285,MATCH('71200M Ann'!$C234,'71200 Ann'!$C$8:$C$285,0),MATCH('71200M Ann'!BH$8,'71200 Ann'!$C$8:$AZ$8,0))</f>
        <v>127.3</v>
      </c>
      <c r="BI234" s="34">
        <f>INDEX('71200 Ann'!$C$8:$AZ$285,MATCH('71200M Ann'!$C234,'71200 Ann'!$C$8:$C$285,0),MATCH('71200M Ann'!BI$8,'71200 Ann'!$C$8:$AZ$8,0))</f>
        <v>136.80000000000001</v>
      </c>
      <c r="BJ234" s="34">
        <f>INDEX('71200 Ann'!$C$8:$AZ$285,MATCH('71200M Ann'!$C234,'71200 Ann'!$C$8:$C$285,0),MATCH('71200M Ann'!BJ$8,'71200 Ann'!$C$8:$AZ$8,0))</f>
        <v>147</v>
      </c>
      <c r="BK234" s="34">
        <f>INDEX('71200 Ann'!$C$8:$AZ$285,MATCH('71200M Ann'!$C234,'71200 Ann'!$C$8:$C$285,0),MATCH('71200M Ann'!BK$8,'71200 Ann'!$C$8:$AZ$8,0))</f>
        <v>158.5</v>
      </c>
      <c r="BL234" s="34">
        <f>INDEX('71200 Ann'!$C$8:$AZ$285,MATCH('71200M Ann'!$C234,'71200 Ann'!$C$8:$C$285,0),MATCH('71200M Ann'!BL$8,'71200 Ann'!$C$8:$AZ$8,0))</f>
        <v>169.3</v>
      </c>
      <c r="BM234" s="34">
        <f>INDEX('71200 Ann'!$C$8:$AZ$285,MATCH('71200M Ann'!$C234,'71200 Ann'!$C$8:$C$285,0),MATCH('71200M Ann'!BM$8,'71200 Ann'!$C$8:$AZ$8,0))</f>
        <v>180</v>
      </c>
      <c r="BN234" s="34">
        <f>INDEX('71200 Ann'!$C$8:$AZ$285,MATCH('71200M Ann'!$C234,'71200 Ann'!$C$8:$C$285,0),MATCH('71200M Ann'!BN$8,'71200 Ann'!$C$8:$AZ$8,0))</f>
        <v>189.9</v>
      </c>
      <c r="BO234" s="34">
        <f>INDEX('71200 Ann'!$C$8:$AZ$285,MATCH('71200M Ann'!$C234,'71200 Ann'!$C$8:$C$285,0),MATCH('71200M Ann'!BO$8,'71200 Ann'!$C$8:$AZ$8,0))</f>
        <v>195.8</v>
      </c>
      <c r="BP234" s="34">
        <f>INDEX('71200 Ann'!$C$8:$AZ$285,MATCH('71200M Ann'!$C234,'71200 Ann'!$C$8:$C$285,0),MATCH('71200M Ann'!BP$8,'71200 Ann'!$C$8:$AZ$8,0))</f>
        <v>202.5</v>
      </c>
      <c r="BQ234" s="34">
        <f>INDEX('71200 Ann'!$C$8:$AZ$285,MATCH('71200M Ann'!$C234,'71200 Ann'!$C$8:$C$285,0),MATCH('71200M Ann'!BQ$8,'71200 Ann'!$C$8:$AZ$8,0))</f>
        <v>208.9</v>
      </c>
      <c r="BR234" s="34">
        <f>INDEX('71200 Ann'!$C$8:$AZ$285,MATCH('71200M Ann'!$C234,'71200 Ann'!$C$8:$C$285,0),MATCH('71200M Ann'!BR$8,'71200 Ann'!$C$8:$AZ$8,0))</f>
        <v>216.6</v>
      </c>
      <c r="BS234" s="34">
        <f>INDEX('71200 Ann'!$C$8:$AZ$285,MATCH('71200M Ann'!$C234,'71200 Ann'!$C$8:$C$285,0),MATCH('71200M Ann'!BS$8,'71200 Ann'!$C$8:$AZ$8,0))</f>
        <v>220.4</v>
      </c>
      <c r="BT234" s="34">
        <f>INDEX('71200 Ann'!$C$8:$AZ$285,MATCH('71200M Ann'!$C234,'71200 Ann'!$C$8:$C$285,0),MATCH('71200M Ann'!BT$8,'71200 Ann'!$C$8:$AZ$8,0))</f>
        <v>224.6</v>
      </c>
      <c r="BU234" s="34">
        <f>INDEX('71200 Ann'!$C$8:$AZ$285,MATCH('71200M Ann'!$C234,'71200 Ann'!$C$8:$C$285,0),MATCH('71200M Ann'!BU$8,'71200 Ann'!$C$8:$AZ$8,0))</f>
        <v>228.9</v>
      </c>
      <c r="BV234" s="34">
        <f>INDEX('71200 Ann'!$C$8:$AZ$285,MATCH('71200M Ann'!$C234,'71200 Ann'!$C$8:$C$285,0),MATCH('71200M Ann'!BV$8,'71200 Ann'!$C$8:$AZ$8,0))</f>
        <v>236.9</v>
      </c>
      <c r="BW234" s="34">
        <f>INDEX('71200 Ann'!$C$8:$AZ$285,MATCH('71200M Ann'!$C234,'71200 Ann'!$C$8:$C$285,0),MATCH('71200M Ann'!BW$8,'71200 Ann'!$C$8:$AZ$8,0))</f>
        <v>247.7</v>
      </c>
      <c r="BX234" s="34">
        <f>INDEX('71200 Ann'!$C$8:$AZ$285,MATCH('71200M Ann'!$C234,'71200 Ann'!$C$8:$C$285,0),MATCH('71200M Ann'!BX$8,'71200 Ann'!$C$8:$AZ$8,0))</f>
        <v>254.9</v>
      </c>
      <c r="BY234" s="34">
        <f>INDEX('71200 Ann'!$C$8:$AZ$285,MATCH('71200M Ann'!$C234,'71200 Ann'!$C$8:$C$285,0),MATCH('71200M Ann'!BY$8,'71200 Ann'!$C$8:$AZ$8,0))</f>
        <v>261.2</v>
      </c>
      <c r="BZ234" s="34">
        <f>INDEX('71200 Ann'!$C$8:$AZ$285,MATCH('71200M Ann'!$C234,'71200 Ann'!$C$8:$C$285,0),MATCH('71200M Ann'!BZ$8,'71200 Ann'!$C$8:$AZ$8,0))</f>
        <v>270.3</v>
      </c>
      <c r="CA234" s="34">
        <f>INDEX('71200 Ann'!$C$8:$AZ$285,MATCH('71200M Ann'!$C234,'71200 Ann'!$C$8:$C$285,0),MATCH('71200M Ann'!CA$8,'71200 Ann'!$C$8:$AZ$8,0))</f>
        <v>284.89999999999998</v>
      </c>
      <c r="CB234" s="34">
        <f>INDEX('71200 Ann'!$C$8:$AZ$285,MATCH('71200M Ann'!$C234,'71200 Ann'!$C$8:$C$285,0),MATCH('71200M Ann'!CB$8,'71200 Ann'!$C$8:$AZ$8,0))</f>
        <v>305.60000000000002</v>
      </c>
      <c r="CC234" s="34">
        <f>INDEX('71200 Ann'!$C$8:$AZ$285,MATCH('71200M Ann'!$C234,'71200 Ann'!$C$8:$C$285,0),MATCH('71200M Ann'!CC$8,'71200 Ann'!$C$8:$AZ$8,0))</f>
        <v>326.60000000000002</v>
      </c>
      <c r="CD234" s="34">
        <f>INDEX('71200 Ann'!$C$8:$AZ$285,MATCH('71200M Ann'!$C234,'71200 Ann'!$C$8:$C$285,0),MATCH('71200M Ann'!CD$8,'71200 Ann'!$C$8:$AZ$8,0))</f>
        <v>351.4</v>
      </c>
      <c r="CE234" s="34">
        <f>INDEX('71200 Ann'!$C$8:$AZ$285,MATCH('71200M Ann'!$C234,'71200 Ann'!$C$8:$C$285,0),MATCH('71200M Ann'!CE$8,'71200 Ann'!$C$8:$AZ$8,0))</f>
        <v>375.5</v>
      </c>
      <c r="CF234" s="34">
        <f>INDEX('71200 Ann'!$C$8:$AZ$285,MATCH('71200M Ann'!$C234,'71200 Ann'!$C$8:$C$285,0),MATCH('71200M Ann'!CF$8,'71200 Ann'!$C$8:$AZ$8,0))</f>
        <v>390.3</v>
      </c>
      <c r="CG234" s="34">
        <f>INDEX('71200 Ann'!$C$8:$AZ$285,MATCH('71200M Ann'!$C234,'71200 Ann'!$C$8:$C$285,0),MATCH('71200M Ann'!CG$8,'71200 Ann'!$C$8:$AZ$8,0))</f>
        <v>403.8</v>
      </c>
      <c r="CH234" s="34">
        <f>INDEX('71200 Ann'!$C$8:$AZ$285,MATCH('71200M Ann'!$C234,'71200 Ann'!$C$8:$C$285,0),MATCH('71200M Ann'!CH$8,'71200 Ann'!$C$8:$AZ$8,0))</f>
        <v>422.1</v>
      </c>
      <c r="CI234" s="34">
        <f>INDEX('71200 Ann'!$C$8:$AZ$285,MATCH('71200M Ann'!$C234,'71200 Ann'!$C$8:$C$285,0),MATCH('71200M Ann'!CI$8,'71200 Ann'!$C$8:$AZ$8,0))</f>
        <v>436.1</v>
      </c>
      <c r="CJ234" s="34">
        <f>INDEX('71200 Ann'!$C$8:$AZ$285,MATCH('71200M Ann'!$C234,'71200 Ann'!$C$8:$C$285,0),MATCH('71200M Ann'!CJ$8,'71200 Ann'!$C$8:$AZ$8,0))</f>
        <v>444.5</v>
      </c>
      <c r="CK234" s="9">
        <f>INDEX('71200 Ann'!$C$8:$AZ$285,MATCH('71200M Ann'!$C234,'71200 Ann'!$C$8:$C$285,0),MATCH('71200M Ann'!CK$8,'71200 Ann'!$C$8:$AZ$8,0))</f>
        <v>453.4</v>
      </c>
      <c r="CL234" s="9">
        <f>INDEX('71200 Ann'!$C$8:$AZ$285,MATCH('71200M Ann'!$C234,'71200 Ann'!$C$8:$C$285,0),MATCH('71200M Ann'!CL$8,'71200 Ann'!$C$8:$AZ$8,0))</f>
        <v>456.9</v>
      </c>
      <c r="CM234" s="9"/>
      <c r="CN234" s="8"/>
    </row>
    <row r="235" spans="1:92" s="10" customFormat="1" x14ac:dyDescent="0.25">
      <c r="A235" s="33"/>
      <c r="B235" s="8" t="s">
        <v>855</v>
      </c>
      <c r="C235" s="8" t="s">
        <v>185</v>
      </c>
      <c r="D235" s="10">
        <f>INDEX('71200 Ann Hist'!$C$8:$AR$285,MATCH('71200M Ann'!$C235,'71200 Ann Hist'!$C$8:$C$285,0),MATCH('71200M Ann'!D$8,'71200 Ann Hist'!$C$8:$AR$8,0))</f>
        <v>0</v>
      </c>
      <c r="E235" s="10">
        <f>INDEX('71200 Ann Hist'!$C$8:$AR$285,MATCH('71200M Ann'!$C235,'71200 Ann Hist'!$C$8:$C$285,0),MATCH('71200M Ann'!E$8,'71200 Ann Hist'!$C$8:$AR$8,0))</f>
        <v>0</v>
      </c>
      <c r="F235" s="10">
        <f>INDEX('71200 Ann Hist'!$C$8:$AR$285,MATCH('71200M Ann'!$C235,'71200 Ann Hist'!$C$8:$C$285,0),MATCH('71200M Ann'!F$8,'71200 Ann Hist'!$C$8:$AR$8,0))</f>
        <v>0</v>
      </c>
      <c r="G235" s="10">
        <f>INDEX('71200 Ann Hist'!$C$8:$AR$285,MATCH('71200M Ann'!$C235,'71200 Ann Hist'!$C$8:$C$285,0),MATCH('71200M Ann'!G$8,'71200 Ann Hist'!$C$8:$AR$8,0))</f>
        <v>0</v>
      </c>
      <c r="H235" s="10">
        <f>INDEX('71200 Ann Hist'!$C$8:$AR$285,MATCH('71200M Ann'!$C235,'71200 Ann Hist'!$C$8:$C$285,0),MATCH('71200M Ann'!H$8,'71200 Ann Hist'!$C$8:$AR$8,0))</f>
        <v>0</v>
      </c>
      <c r="I235" s="10">
        <f>INDEX('71200 Ann Hist'!$C$8:$AR$285,MATCH('71200M Ann'!$C235,'71200 Ann Hist'!$C$8:$C$285,0),MATCH('71200M Ann'!I$8,'71200 Ann Hist'!$C$8:$AR$8,0))</f>
        <v>0</v>
      </c>
      <c r="J235" s="10">
        <f>INDEX('71200 Ann Hist'!$C$8:$AR$285,MATCH('71200M Ann'!$C235,'71200 Ann Hist'!$C$8:$C$285,0),MATCH('71200M Ann'!J$8,'71200 Ann Hist'!$C$8:$AR$8,0))</f>
        <v>0</v>
      </c>
      <c r="K235" s="10">
        <f>INDEX('71200 Ann Hist'!$C$8:$AR$285,MATCH('71200M Ann'!$C235,'71200 Ann Hist'!$C$8:$C$285,0),MATCH('71200M Ann'!K$8,'71200 Ann Hist'!$C$8:$AR$8,0))</f>
        <v>0</v>
      </c>
      <c r="L235" s="10">
        <f>INDEX('71200 Ann Hist'!$C$8:$AR$285,MATCH('71200M Ann'!$C235,'71200 Ann Hist'!$C$8:$C$285,0),MATCH('71200M Ann'!L$8,'71200 Ann Hist'!$C$8:$AR$8,0))</f>
        <v>0</v>
      </c>
      <c r="M235" s="10">
        <f>INDEX('71200 Ann Hist'!$C$8:$AR$285,MATCH('71200M Ann'!$C235,'71200 Ann Hist'!$C$8:$C$285,0),MATCH('71200M Ann'!M$8,'71200 Ann Hist'!$C$8:$AR$8,0))</f>
        <v>0</v>
      </c>
      <c r="N235" s="10">
        <f>INDEX('71200 Ann Hist'!$C$8:$AR$285,MATCH('71200M Ann'!$C235,'71200 Ann Hist'!$C$8:$C$285,0),MATCH('71200M Ann'!N$8,'71200 Ann Hist'!$C$8:$AR$8,0))</f>
        <v>0</v>
      </c>
      <c r="O235" s="10">
        <f>INDEX('71200 Ann Hist'!$C$8:$AR$285,MATCH('71200M Ann'!$C235,'71200 Ann Hist'!$C$8:$C$285,0),MATCH('71200M Ann'!O$8,'71200 Ann Hist'!$C$8:$AR$8,0))</f>
        <v>0</v>
      </c>
      <c r="P235" s="10">
        <f>INDEX('71200 Ann Hist'!$C$8:$AR$285,MATCH('71200M Ann'!$C235,'71200 Ann Hist'!$C$8:$C$285,0),MATCH('71200M Ann'!P$8,'71200 Ann Hist'!$C$8:$AR$8,0))</f>
        <v>0</v>
      </c>
      <c r="Q235" s="10">
        <f>INDEX('71200 Ann Hist'!$C$8:$AR$285,MATCH('71200M Ann'!$C235,'71200 Ann Hist'!$C$8:$C$285,0),MATCH('71200M Ann'!Q$8,'71200 Ann Hist'!$C$8:$AR$8,0))</f>
        <v>0</v>
      </c>
      <c r="R235" s="10">
        <f>INDEX('71200 Ann Hist'!$C$8:$AR$285,MATCH('71200M Ann'!$C235,'71200 Ann Hist'!$C$8:$C$285,0),MATCH('71200M Ann'!R$8,'71200 Ann Hist'!$C$8:$AR$8,0))</f>
        <v>0</v>
      </c>
      <c r="S235" s="10">
        <f>INDEX('71200 Ann Hist'!$C$8:$AR$285,MATCH('71200M Ann'!$C235,'71200 Ann Hist'!$C$8:$C$285,0),MATCH('71200M Ann'!S$8,'71200 Ann Hist'!$C$8:$AR$8,0))</f>
        <v>0</v>
      </c>
      <c r="T235" s="10">
        <f>INDEX('71200 Ann Hist'!$C$8:$AR$285,MATCH('71200M Ann'!$C235,'71200 Ann Hist'!$C$8:$C$285,0),MATCH('71200M Ann'!T$8,'71200 Ann Hist'!$C$8:$AR$8,0))</f>
        <v>0</v>
      </c>
      <c r="U235" s="10">
        <f>INDEX('71200 Ann Hist'!$C$8:$AR$285,MATCH('71200M Ann'!$C235,'71200 Ann Hist'!$C$8:$C$285,0),MATCH('71200M Ann'!U$8,'71200 Ann Hist'!$C$8:$AR$8,0))</f>
        <v>0</v>
      </c>
      <c r="V235" s="10">
        <f>INDEX('71200 Ann Hist'!$C$8:$AR$285,MATCH('71200M Ann'!$C235,'71200 Ann Hist'!$C$8:$C$285,0),MATCH('71200M Ann'!V$8,'71200 Ann Hist'!$C$8:$AR$8,0))</f>
        <v>0</v>
      </c>
      <c r="W235" s="10">
        <f>INDEX('71200 Ann Hist'!$C$8:$AR$285,MATCH('71200M Ann'!$C235,'71200 Ann Hist'!$C$8:$C$285,0),MATCH('71200M Ann'!W$8,'71200 Ann Hist'!$C$8:$AR$8,0))</f>
        <v>0</v>
      </c>
      <c r="X235" s="10">
        <f>INDEX('71200 Ann Hist'!$C$8:$AR$285,MATCH('71200M Ann'!$C235,'71200 Ann Hist'!$C$8:$C$285,0),MATCH('71200M Ann'!X$8,'71200 Ann Hist'!$C$8:$AR$8,0))</f>
        <v>0</v>
      </c>
      <c r="Y235" s="10">
        <f>INDEX('71200 Ann Hist'!$C$8:$AR$285,MATCH('71200M Ann'!$C235,'71200 Ann Hist'!$C$8:$C$285,0),MATCH('71200M Ann'!Y$8,'71200 Ann Hist'!$C$8:$AR$8,0))</f>
        <v>0</v>
      </c>
      <c r="Z235" s="10">
        <f>INDEX('71200 Ann Hist'!$C$8:$AR$285,MATCH('71200M Ann'!$C235,'71200 Ann Hist'!$C$8:$C$285,0),MATCH('71200M Ann'!Z$8,'71200 Ann Hist'!$C$8:$AR$8,0))</f>
        <v>0</v>
      </c>
      <c r="AA235" s="10">
        <f>INDEX('71200 Ann Hist'!$C$8:$AR$285,MATCH('71200M Ann'!$C235,'71200 Ann Hist'!$C$8:$C$285,0),MATCH('71200M Ann'!AA$8,'71200 Ann Hist'!$C$8:$AR$8,0))</f>
        <v>0</v>
      </c>
      <c r="AB235" s="10">
        <f>INDEX('71200 Ann Hist'!$C$8:$AR$285,MATCH('71200M Ann'!$C235,'71200 Ann Hist'!$C$8:$C$285,0),MATCH('71200M Ann'!AB$8,'71200 Ann Hist'!$C$8:$AR$8,0))</f>
        <v>0</v>
      </c>
      <c r="AC235" s="10">
        <f>INDEX('71200 Ann Hist'!$C$8:$AR$285,MATCH('71200M Ann'!$C235,'71200 Ann Hist'!$C$8:$C$285,0),MATCH('71200M Ann'!AC$8,'71200 Ann Hist'!$C$8:$AR$8,0))</f>
        <v>0</v>
      </c>
      <c r="AD235" s="10">
        <f>INDEX('71200 Ann Hist'!$C$8:$AR$285,MATCH('71200M Ann'!$C235,'71200 Ann Hist'!$C$8:$C$285,0),MATCH('71200M Ann'!AD$8,'71200 Ann Hist'!$C$8:$AR$8,0))</f>
        <v>0</v>
      </c>
      <c r="AE235" s="10">
        <f>INDEX('71200 Ann Hist'!$C$8:$AR$285,MATCH('71200M Ann'!$C235,'71200 Ann Hist'!$C$8:$C$285,0),MATCH('71200M Ann'!AE$8,'71200 Ann Hist'!$C$8:$AR$8,0))</f>
        <v>0</v>
      </c>
      <c r="AF235" s="10">
        <f>INDEX('71200 Ann Hist'!$C$8:$AR$285,MATCH('71200M Ann'!$C235,'71200 Ann Hist'!$C$8:$C$285,0),MATCH('71200M Ann'!AF$8,'71200 Ann Hist'!$C$8:$AR$8,0))</f>
        <v>0</v>
      </c>
      <c r="AG235" s="10">
        <f>INDEX('71200 Ann Hist'!$C$8:$AR$285,MATCH('71200M Ann'!$C235,'71200 Ann Hist'!$C$8:$C$285,0),MATCH('71200M Ann'!AG$8,'71200 Ann Hist'!$C$8:$AR$8,0))</f>
        <v>0</v>
      </c>
      <c r="AH235" s="10">
        <f>INDEX('71200 Ann Hist'!$C$8:$AR$285,MATCH('71200M Ann'!$C235,'71200 Ann Hist'!$C$8:$C$285,0),MATCH('71200M Ann'!AH$8,'71200 Ann Hist'!$C$8:$AR$8,0))</f>
        <v>0</v>
      </c>
      <c r="AI235" s="10">
        <f>INDEX('71200 Ann Hist'!$C$8:$AR$285,MATCH('71200M Ann'!$C235,'71200 Ann Hist'!$C$8:$C$285,0),MATCH('71200M Ann'!AI$8,'71200 Ann Hist'!$C$8:$AR$8,0))</f>
        <v>0</v>
      </c>
      <c r="AJ235" s="10">
        <f>INDEX('71200 Ann Hist'!$C$8:$AR$285,MATCH('71200M Ann'!$C235,'71200 Ann Hist'!$C$8:$C$285,0),MATCH('71200M Ann'!AJ$8,'71200 Ann Hist'!$C$8:$AR$8,0))</f>
        <v>0</v>
      </c>
      <c r="AK235" s="10">
        <f>INDEX('71200 Ann Hist'!$C$8:$AR$285,MATCH('71200M Ann'!$C235,'71200 Ann Hist'!$C$8:$C$285,0),MATCH('71200M Ann'!AK$8,'71200 Ann Hist'!$C$8:$AR$8,0))</f>
        <v>0</v>
      </c>
      <c r="AL235" s="10">
        <f>INDEX('71200 Ann Hist'!$C$8:$AR$285,MATCH('71200M Ann'!$C235,'71200 Ann Hist'!$C$8:$C$285,0),MATCH('71200M Ann'!AL$8,'71200 Ann Hist'!$C$8:$AR$8,0))</f>
        <v>0</v>
      </c>
      <c r="AM235" s="10">
        <f>INDEX('71200 Ann Hist'!$C$8:$AR$285,MATCH('71200M Ann'!$C235,'71200 Ann Hist'!$C$8:$C$285,0),MATCH('71200M Ann'!AM$8,'71200 Ann Hist'!$C$8:$AR$8,0))</f>
        <v>0</v>
      </c>
      <c r="AN235" s="10">
        <f>INDEX('71200 Ann Hist'!$C$8:$AR$285,MATCH('71200M Ann'!$C235,'71200 Ann Hist'!$C$8:$C$285,0),MATCH('71200M Ann'!AN$8,'71200 Ann Hist'!$C$8:$AR$8,0))</f>
        <v>0</v>
      </c>
      <c r="AO235" s="10">
        <f>INDEX('71200 Ann Hist'!$C$8:$AR$285,MATCH('71200M Ann'!$C235,'71200 Ann Hist'!$C$8:$C$285,0),MATCH('71200M Ann'!AO$8,'71200 Ann Hist'!$C$8:$AR$8,0))</f>
        <v>0</v>
      </c>
      <c r="AP235" s="10">
        <f>INDEX('71200 Ann Hist'!$C$8:$AR$285,MATCH('71200M Ann'!$C235,'71200 Ann Hist'!$C$8:$C$285,0),MATCH('71200M Ann'!AP$8,'71200 Ann Hist'!$C$8:$AR$8,0))</f>
        <v>0</v>
      </c>
      <c r="AQ235" s="10">
        <f>INDEX('71200 Ann Hist'!$C$8:$AR$285,MATCH('71200M Ann'!$C235,'71200 Ann Hist'!$C$8:$C$285,0),MATCH('71200M Ann'!AQ$8,'71200 Ann Hist'!$C$8:$AR$8,0))</f>
        <v>0</v>
      </c>
      <c r="AR235" s="11">
        <f>INDEX('71200 Ann'!$C$8:$AZ$285,MATCH('71200M Ann'!$C235,'71200 Ann'!$C$8:$C$285,0),MATCH('71200M Ann'!AR$8,'71200 Ann'!$C$8:$AZ$8,0))</f>
        <v>0</v>
      </c>
      <c r="AS235" s="11">
        <f>INDEX('71200 Ann'!$C$8:$AZ$285,MATCH('71200M Ann'!$C235,'71200 Ann'!$C$8:$C$285,0),MATCH('71200M Ann'!AS$8,'71200 Ann'!$C$8:$AZ$8,0))</f>
        <v>0</v>
      </c>
      <c r="AT235" s="11">
        <f>INDEX('71200 Ann'!$C$8:$AZ$285,MATCH('71200M Ann'!$C235,'71200 Ann'!$C$8:$C$285,0),MATCH('71200M Ann'!AT$8,'71200 Ann'!$C$8:$AZ$8,0))</f>
        <v>0</v>
      </c>
      <c r="AU235" s="11">
        <f>INDEX('71200 Ann'!$C$8:$AZ$285,MATCH('71200M Ann'!$C235,'71200 Ann'!$C$8:$C$285,0),MATCH('71200M Ann'!AU$8,'71200 Ann'!$C$8:$AZ$8,0))</f>
        <v>0</v>
      </c>
      <c r="AV235" s="11">
        <f>INDEX('71200 Ann'!$C$8:$AZ$285,MATCH('71200M Ann'!$C235,'71200 Ann'!$C$8:$C$285,0),MATCH('71200M Ann'!AV$8,'71200 Ann'!$C$8:$AZ$8,0))</f>
        <v>0</v>
      </c>
      <c r="AW235" s="11">
        <f>INDEX('71200 Ann'!$C$8:$AZ$285,MATCH('71200M Ann'!$C235,'71200 Ann'!$C$8:$C$285,0),MATCH('71200M Ann'!AW$8,'71200 Ann'!$C$8:$AZ$8,0))</f>
        <v>0</v>
      </c>
      <c r="AX235" s="11">
        <f>INDEX('71200 Ann'!$C$8:$AZ$285,MATCH('71200M Ann'!$C235,'71200 Ann'!$C$8:$C$285,0),MATCH('71200M Ann'!AX$8,'71200 Ann'!$C$8:$AZ$8,0))</f>
        <v>0</v>
      </c>
      <c r="AY235" s="11">
        <f>INDEX('71200 Ann'!$C$8:$AZ$285,MATCH('71200M Ann'!$C235,'71200 Ann'!$C$8:$C$285,0),MATCH('71200M Ann'!AY$8,'71200 Ann'!$C$8:$AZ$8,0))</f>
        <v>0</v>
      </c>
      <c r="AZ235" s="11">
        <f>INDEX('71200 Ann'!$C$8:$AZ$285,MATCH('71200M Ann'!$C235,'71200 Ann'!$C$8:$C$285,0),MATCH('71200M Ann'!AZ$8,'71200 Ann'!$C$8:$AZ$8,0))</f>
        <v>0</v>
      </c>
      <c r="BA235" s="11">
        <f>INDEX('71200 Ann'!$C$8:$AZ$285,MATCH('71200M Ann'!$C235,'71200 Ann'!$C$8:$C$285,0),MATCH('71200M Ann'!BA$8,'71200 Ann'!$C$8:$AZ$8,0))</f>
        <v>0</v>
      </c>
      <c r="BB235" s="11">
        <f>INDEX('71200 Ann'!$C$8:$AZ$285,MATCH('71200M Ann'!$C235,'71200 Ann'!$C$8:$C$285,0),MATCH('71200M Ann'!BB$8,'71200 Ann'!$C$8:$AZ$8,0))</f>
        <v>0</v>
      </c>
      <c r="BC235" s="11">
        <f>INDEX('71200 Ann'!$C$8:$AZ$285,MATCH('71200M Ann'!$C235,'71200 Ann'!$C$8:$C$285,0),MATCH('71200M Ann'!BC$8,'71200 Ann'!$C$8:$AZ$8,0))</f>
        <v>0</v>
      </c>
      <c r="BD235" s="11">
        <f>INDEX('71200 Ann'!$C$8:$AZ$285,MATCH('71200M Ann'!$C235,'71200 Ann'!$C$8:$C$285,0),MATCH('71200M Ann'!BD$8,'71200 Ann'!$C$8:$AZ$8,0))</f>
        <v>0</v>
      </c>
      <c r="BE235" s="11">
        <f>INDEX('71200 Ann'!$C$8:$AZ$285,MATCH('71200M Ann'!$C235,'71200 Ann'!$C$8:$C$285,0),MATCH('71200M Ann'!BE$8,'71200 Ann'!$C$8:$AZ$8,0))</f>
        <v>0</v>
      </c>
      <c r="BF235" s="11">
        <f>INDEX('71200 Ann'!$C$8:$AZ$285,MATCH('71200M Ann'!$C235,'71200 Ann'!$C$8:$C$285,0),MATCH('71200M Ann'!BF$8,'71200 Ann'!$C$8:$AZ$8,0))</f>
        <v>0</v>
      </c>
      <c r="BG235" s="11">
        <f>INDEX('71200 Ann'!$C$8:$AZ$285,MATCH('71200M Ann'!$C235,'71200 Ann'!$C$8:$C$285,0),MATCH('71200M Ann'!BG$8,'71200 Ann'!$C$8:$AZ$8,0))</f>
        <v>0</v>
      </c>
      <c r="BH235" s="11">
        <f>INDEX('71200 Ann'!$C$8:$AZ$285,MATCH('71200M Ann'!$C235,'71200 Ann'!$C$8:$C$285,0),MATCH('71200M Ann'!BH$8,'71200 Ann'!$C$8:$AZ$8,0))</f>
        <v>0</v>
      </c>
      <c r="BI235" s="11">
        <f>INDEX('71200 Ann'!$C$8:$AZ$285,MATCH('71200M Ann'!$C235,'71200 Ann'!$C$8:$C$285,0),MATCH('71200M Ann'!BI$8,'71200 Ann'!$C$8:$AZ$8,0))</f>
        <v>0</v>
      </c>
      <c r="BJ235" s="11">
        <f>INDEX('71200 Ann'!$C$8:$AZ$285,MATCH('71200M Ann'!$C235,'71200 Ann'!$C$8:$C$285,0),MATCH('71200M Ann'!BJ$8,'71200 Ann'!$C$8:$AZ$8,0))</f>
        <v>0</v>
      </c>
      <c r="BK235" s="11">
        <f>INDEX('71200 Ann'!$C$8:$AZ$285,MATCH('71200M Ann'!$C235,'71200 Ann'!$C$8:$C$285,0),MATCH('71200M Ann'!BK$8,'71200 Ann'!$C$8:$AZ$8,0))</f>
        <v>0</v>
      </c>
      <c r="BL235" s="11">
        <f>INDEX('71200 Ann'!$C$8:$AZ$285,MATCH('71200M Ann'!$C235,'71200 Ann'!$C$8:$C$285,0),MATCH('71200M Ann'!BL$8,'71200 Ann'!$C$8:$AZ$8,0))</f>
        <v>0</v>
      </c>
      <c r="BM235" s="11">
        <f>INDEX('71200 Ann'!$C$8:$AZ$285,MATCH('71200M Ann'!$C235,'71200 Ann'!$C$8:$C$285,0),MATCH('71200M Ann'!BM$8,'71200 Ann'!$C$8:$AZ$8,0))</f>
        <v>0</v>
      </c>
      <c r="BN235" s="11">
        <f>INDEX('71200 Ann'!$C$8:$AZ$285,MATCH('71200M Ann'!$C235,'71200 Ann'!$C$8:$C$285,0),MATCH('71200M Ann'!BN$8,'71200 Ann'!$C$8:$AZ$8,0))</f>
        <v>0</v>
      </c>
      <c r="BO235" s="11">
        <f>INDEX('71200 Ann'!$C$8:$AZ$285,MATCH('71200M Ann'!$C235,'71200 Ann'!$C$8:$C$285,0),MATCH('71200M Ann'!BO$8,'71200 Ann'!$C$8:$AZ$8,0))</f>
        <v>0</v>
      </c>
      <c r="BP235" s="11">
        <f>INDEX('71200 Ann'!$C$8:$AZ$285,MATCH('71200M Ann'!$C235,'71200 Ann'!$C$8:$C$285,0),MATCH('71200M Ann'!BP$8,'71200 Ann'!$C$8:$AZ$8,0))</f>
        <v>0</v>
      </c>
      <c r="BQ235" s="11">
        <f>INDEX('71200 Ann'!$C$8:$AZ$285,MATCH('71200M Ann'!$C235,'71200 Ann'!$C$8:$C$285,0),MATCH('71200M Ann'!BQ$8,'71200 Ann'!$C$8:$AZ$8,0))</f>
        <v>0</v>
      </c>
      <c r="BR235" s="11">
        <f>INDEX('71200 Ann'!$C$8:$AZ$285,MATCH('71200M Ann'!$C235,'71200 Ann'!$C$8:$C$285,0),MATCH('71200M Ann'!BR$8,'71200 Ann'!$C$8:$AZ$8,0))</f>
        <v>0</v>
      </c>
      <c r="BS235" s="11">
        <f>INDEX('71200 Ann'!$C$8:$AZ$285,MATCH('71200M Ann'!$C235,'71200 Ann'!$C$8:$C$285,0),MATCH('71200M Ann'!BS$8,'71200 Ann'!$C$8:$AZ$8,0))</f>
        <v>0</v>
      </c>
      <c r="BT235" s="11">
        <f>INDEX('71200 Ann'!$C$8:$AZ$285,MATCH('71200M Ann'!$C235,'71200 Ann'!$C$8:$C$285,0),MATCH('71200M Ann'!BT$8,'71200 Ann'!$C$8:$AZ$8,0))</f>
        <v>0</v>
      </c>
      <c r="BU235" s="11">
        <f>INDEX('71200 Ann'!$C$8:$AZ$285,MATCH('71200M Ann'!$C235,'71200 Ann'!$C$8:$C$285,0),MATCH('71200M Ann'!BU$8,'71200 Ann'!$C$8:$AZ$8,0))</f>
        <v>0</v>
      </c>
      <c r="BV235" s="11">
        <f>INDEX('71200 Ann'!$C$8:$AZ$285,MATCH('71200M Ann'!$C235,'71200 Ann'!$C$8:$C$285,0),MATCH('71200M Ann'!BV$8,'71200 Ann'!$C$8:$AZ$8,0))</f>
        <v>0</v>
      </c>
      <c r="BW235" s="11">
        <f>INDEX('71200 Ann'!$C$8:$AZ$285,MATCH('71200M Ann'!$C235,'71200 Ann'!$C$8:$C$285,0),MATCH('71200M Ann'!BW$8,'71200 Ann'!$C$8:$AZ$8,0))</f>
        <v>0</v>
      </c>
      <c r="BX235" s="11">
        <f>INDEX('71200 Ann'!$C$8:$AZ$285,MATCH('71200M Ann'!$C235,'71200 Ann'!$C$8:$C$285,0),MATCH('71200M Ann'!BX$8,'71200 Ann'!$C$8:$AZ$8,0))</f>
        <v>0</v>
      </c>
      <c r="BY235" s="11">
        <f>INDEX('71200 Ann'!$C$8:$AZ$285,MATCH('71200M Ann'!$C235,'71200 Ann'!$C$8:$C$285,0),MATCH('71200M Ann'!BY$8,'71200 Ann'!$C$8:$AZ$8,0))</f>
        <v>0</v>
      </c>
      <c r="BZ235" s="11">
        <f>INDEX('71200 Ann'!$C$8:$AZ$285,MATCH('71200M Ann'!$C235,'71200 Ann'!$C$8:$C$285,0),MATCH('71200M Ann'!BZ$8,'71200 Ann'!$C$8:$AZ$8,0))</f>
        <v>0</v>
      </c>
      <c r="CA235" s="11">
        <f>INDEX('71200 Ann'!$C$8:$AZ$285,MATCH('71200M Ann'!$C235,'71200 Ann'!$C$8:$C$285,0),MATCH('71200M Ann'!CA$8,'71200 Ann'!$C$8:$AZ$8,0))</f>
        <v>0</v>
      </c>
      <c r="CB235" s="11">
        <f>INDEX('71200 Ann'!$C$8:$AZ$285,MATCH('71200M Ann'!$C235,'71200 Ann'!$C$8:$C$285,0),MATCH('71200M Ann'!CB$8,'71200 Ann'!$C$8:$AZ$8,0))</f>
        <v>0</v>
      </c>
      <c r="CC235" s="11">
        <f>INDEX('71200 Ann'!$C$8:$AZ$285,MATCH('71200M Ann'!$C235,'71200 Ann'!$C$8:$C$285,0),MATCH('71200M Ann'!CC$8,'71200 Ann'!$C$8:$AZ$8,0))</f>
        <v>0</v>
      </c>
      <c r="CD235" s="11">
        <f>INDEX('71200 Ann'!$C$8:$AZ$285,MATCH('71200M Ann'!$C235,'71200 Ann'!$C$8:$C$285,0),MATCH('71200M Ann'!CD$8,'71200 Ann'!$C$8:$AZ$8,0))</f>
        <v>0</v>
      </c>
      <c r="CE235" s="11">
        <f>INDEX('71200 Ann'!$C$8:$AZ$285,MATCH('71200M Ann'!$C235,'71200 Ann'!$C$8:$C$285,0),MATCH('71200M Ann'!CE$8,'71200 Ann'!$C$8:$AZ$8,0))</f>
        <v>0</v>
      </c>
      <c r="CF235" s="11">
        <f>INDEX('71200 Ann'!$C$8:$AZ$285,MATCH('71200M Ann'!$C235,'71200 Ann'!$C$8:$C$285,0),MATCH('71200M Ann'!CF$8,'71200 Ann'!$C$8:$AZ$8,0))</f>
        <v>0</v>
      </c>
      <c r="CG235" s="11">
        <f>INDEX('71200 Ann'!$C$8:$AZ$285,MATCH('71200M Ann'!$C235,'71200 Ann'!$C$8:$C$285,0),MATCH('71200M Ann'!CG$8,'71200 Ann'!$C$8:$AZ$8,0))</f>
        <v>0</v>
      </c>
      <c r="CH235" s="11">
        <f>INDEX('71200 Ann'!$C$8:$AZ$285,MATCH('71200M Ann'!$C235,'71200 Ann'!$C$8:$C$285,0),MATCH('71200M Ann'!CH$8,'71200 Ann'!$C$8:$AZ$8,0))</f>
        <v>0</v>
      </c>
      <c r="CI235" s="11">
        <f>INDEX('71200 Ann'!$C$8:$AZ$285,MATCH('71200M Ann'!$C235,'71200 Ann'!$C$8:$C$285,0),MATCH('71200M Ann'!CI$8,'71200 Ann'!$C$8:$AZ$8,0))</f>
        <v>0</v>
      </c>
      <c r="CJ235" s="11">
        <f>INDEX('71200 Ann'!$C$8:$AZ$285,MATCH('71200M Ann'!$C235,'71200 Ann'!$C$8:$C$285,0),MATCH('71200M Ann'!CJ$8,'71200 Ann'!$C$8:$AZ$8,0))</f>
        <v>0</v>
      </c>
      <c r="CK235" s="11">
        <f>INDEX('71200 Ann'!$C$8:$AZ$285,MATCH('71200M Ann'!$C235,'71200 Ann'!$C$8:$C$285,0),MATCH('71200M Ann'!CK$8,'71200 Ann'!$C$8:$AZ$8,0))</f>
        <v>0</v>
      </c>
      <c r="CL235" s="11">
        <f>INDEX('71200 Ann'!$C$8:$AZ$285,MATCH('71200M Ann'!$C235,'71200 Ann'!$C$8:$C$285,0),MATCH('71200M Ann'!CL$8,'71200 Ann'!$C$8:$AZ$8,0))</f>
        <v>0</v>
      </c>
      <c r="CM235" s="11"/>
      <c r="CN235" s="8"/>
    </row>
    <row r="236" spans="1:92" s="33" customFormat="1" x14ac:dyDescent="0.25">
      <c r="A236" s="32">
        <v>214</v>
      </c>
      <c r="B236" s="10" t="s">
        <v>1930</v>
      </c>
      <c r="C236" s="10" t="s">
        <v>854</v>
      </c>
      <c r="D236" s="33">
        <f>INDEX('71200 Ann Hist'!$C$8:$AR$285,MATCH('71200M Ann'!$C236,'71200 Ann Hist'!$C$8:$C$285,0),MATCH('71200M Ann'!D$8,'71200 Ann Hist'!$C$8:$AR$8,0))</f>
        <v>2.9</v>
      </c>
      <c r="E236" s="33">
        <f>INDEX('71200 Ann Hist'!$C$8:$AR$285,MATCH('71200M Ann'!$C236,'71200 Ann Hist'!$C$8:$C$285,0),MATCH('71200M Ann'!E$8,'71200 Ann Hist'!$C$8:$AR$8,0))</f>
        <v>3.3</v>
      </c>
      <c r="F236" s="33">
        <f>INDEX('71200 Ann Hist'!$C$8:$AR$285,MATCH('71200M Ann'!$C236,'71200 Ann Hist'!$C$8:$C$285,0),MATCH('71200M Ann'!F$8,'71200 Ann Hist'!$C$8:$AR$8,0))</f>
        <v>3.1</v>
      </c>
      <c r="G236" s="33">
        <f>INDEX('71200 Ann Hist'!$C$8:$AR$285,MATCH('71200M Ann'!$C236,'71200 Ann Hist'!$C$8:$C$285,0),MATCH('71200M Ann'!G$8,'71200 Ann Hist'!$C$8:$AR$8,0))</f>
        <v>2.2999999999999998</v>
      </c>
      <c r="H236" s="33">
        <f>INDEX('71200 Ann Hist'!$C$8:$AR$285,MATCH('71200M Ann'!$C236,'71200 Ann Hist'!$C$8:$C$285,0),MATCH('71200M Ann'!H$8,'71200 Ann Hist'!$C$8:$AR$8,0))</f>
        <v>2</v>
      </c>
      <c r="I236" s="33">
        <f>INDEX('71200 Ann Hist'!$C$8:$AR$285,MATCH('71200M Ann'!$C236,'71200 Ann Hist'!$C$8:$C$285,0),MATCH('71200M Ann'!I$8,'71200 Ann Hist'!$C$8:$AR$8,0))</f>
        <v>2.7</v>
      </c>
      <c r="J236" s="33">
        <f>INDEX('71200 Ann Hist'!$C$8:$AR$285,MATCH('71200M Ann'!$C236,'71200 Ann Hist'!$C$8:$C$285,0),MATCH('71200M Ann'!J$8,'71200 Ann Hist'!$C$8:$AR$8,0))</f>
        <v>2.9</v>
      </c>
      <c r="K236" s="33">
        <f>INDEX('71200 Ann Hist'!$C$8:$AR$285,MATCH('71200M Ann'!$C236,'71200 Ann Hist'!$C$8:$C$285,0),MATCH('71200M Ann'!K$8,'71200 Ann Hist'!$C$8:$AR$8,0))</f>
        <v>4.2</v>
      </c>
      <c r="L236" s="33">
        <f>INDEX('71200 Ann Hist'!$C$8:$AR$285,MATCH('71200M Ann'!$C236,'71200 Ann Hist'!$C$8:$C$285,0),MATCH('71200M Ann'!L$8,'71200 Ann Hist'!$C$8:$AR$8,0))</f>
        <v>3.9</v>
      </c>
      <c r="M236" s="33">
        <f>INDEX('71200 Ann Hist'!$C$8:$AR$285,MATCH('71200M Ann'!$C236,'71200 Ann Hist'!$C$8:$C$285,0),MATCH('71200M Ann'!M$8,'71200 Ann Hist'!$C$8:$AR$8,0))</f>
        <v>4.3</v>
      </c>
      <c r="N236" s="33">
        <f>INDEX('71200 Ann Hist'!$C$8:$AR$285,MATCH('71200M Ann'!$C236,'71200 Ann Hist'!$C$8:$C$285,0),MATCH('71200M Ann'!N$8,'71200 Ann Hist'!$C$8:$AR$8,0))</f>
        <v>4.5999999999999996</v>
      </c>
      <c r="O236" s="33">
        <f>INDEX('71200 Ann Hist'!$C$8:$AR$285,MATCH('71200M Ann'!$C236,'71200 Ann Hist'!$C$8:$C$285,0),MATCH('71200M Ann'!O$8,'71200 Ann Hist'!$C$8:$AR$8,0))</f>
        <v>4.4000000000000004</v>
      </c>
      <c r="P236" s="33">
        <f>INDEX('71200 Ann Hist'!$C$8:$AR$285,MATCH('71200M Ann'!$C236,'71200 Ann Hist'!$C$8:$C$285,0),MATCH('71200M Ann'!P$8,'71200 Ann Hist'!$C$8:$AR$8,0))</f>
        <v>10.8</v>
      </c>
      <c r="Q236" s="33">
        <f>INDEX('71200 Ann Hist'!$C$8:$AR$285,MATCH('71200M Ann'!$C236,'71200 Ann Hist'!$C$8:$C$285,0),MATCH('71200M Ann'!Q$8,'71200 Ann Hist'!$C$8:$AR$8,0))</f>
        <v>29</v>
      </c>
      <c r="R236" s="33">
        <f>INDEX('71200 Ann Hist'!$C$8:$AR$285,MATCH('71200M Ann'!$C236,'71200 Ann Hist'!$C$8:$C$285,0),MATCH('71200M Ann'!R$8,'71200 Ann Hist'!$C$8:$AR$8,0))</f>
        <v>39.9</v>
      </c>
      <c r="S236" s="33">
        <f>INDEX('71200 Ann Hist'!$C$8:$AR$285,MATCH('71200M Ann'!$C236,'71200 Ann Hist'!$C$8:$C$285,0),MATCH('71200M Ann'!S$8,'71200 Ann Hist'!$C$8:$AR$8,0))</f>
        <v>38.1</v>
      </c>
      <c r="T236" s="33">
        <f>INDEX('71200 Ann Hist'!$C$8:$AR$285,MATCH('71200M Ann'!$C236,'71200 Ann Hist'!$C$8:$C$285,0),MATCH('71200M Ann'!T$8,'71200 Ann Hist'!$C$8:$AR$8,0))</f>
        <v>25.3</v>
      </c>
      <c r="U236" s="33">
        <f>INDEX('71200 Ann Hist'!$C$8:$AR$285,MATCH('71200M Ann'!$C236,'71200 Ann Hist'!$C$8:$C$285,0),MATCH('71200M Ann'!U$8,'71200 Ann Hist'!$C$8:$AR$8,0))</f>
        <v>4.7</v>
      </c>
      <c r="V236" s="33">
        <f>INDEX('71200 Ann Hist'!$C$8:$AR$285,MATCH('71200M Ann'!$C236,'71200 Ann Hist'!$C$8:$C$285,0),MATCH('71200M Ann'!V$8,'71200 Ann Hist'!$C$8:$AR$8,0))</f>
        <v>5.7</v>
      </c>
      <c r="W236" s="33">
        <f>INDEX('71200 Ann Hist'!$C$8:$AR$285,MATCH('71200M Ann'!$C236,'71200 Ann Hist'!$C$8:$C$285,0),MATCH('71200M Ann'!W$8,'71200 Ann Hist'!$C$8:$AR$8,0))</f>
        <v>8.5</v>
      </c>
      <c r="X236" s="33">
        <f>INDEX('71200 Ann Hist'!$C$8:$AR$285,MATCH('71200M Ann'!$C236,'71200 Ann Hist'!$C$8:$C$285,0),MATCH('71200M Ann'!X$8,'71200 Ann Hist'!$C$8:$AR$8,0))</f>
        <v>11.3</v>
      </c>
      <c r="Y236" s="33">
        <f>INDEX('71200 Ann Hist'!$C$8:$AR$285,MATCH('71200M Ann'!$C236,'71200 Ann Hist'!$C$8:$C$285,0),MATCH('71200M Ann'!Y$8,'71200 Ann Hist'!$C$8:$AR$8,0))</f>
        <v>11.5</v>
      </c>
      <c r="Z236" s="33">
        <f>INDEX('71200 Ann Hist'!$C$8:$AR$285,MATCH('71200M Ann'!$C236,'71200 Ann Hist'!$C$8:$C$285,0),MATCH('71200M Ann'!Z$8,'71200 Ann Hist'!$C$8:$AR$8,0))</f>
        <v>19.600000000000001</v>
      </c>
      <c r="AA236" s="33">
        <f>INDEX('71200 Ann Hist'!$C$8:$AR$285,MATCH('71200M Ann'!$C236,'71200 Ann Hist'!$C$8:$C$285,0),MATCH('71200M Ann'!AA$8,'71200 Ann Hist'!$C$8:$AR$8,0))</f>
        <v>24.6</v>
      </c>
      <c r="AB236" s="33">
        <f>INDEX('71200 Ann Hist'!$C$8:$AR$285,MATCH('71200M Ann'!$C236,'71200 Ann Hist'!$C$8:$C$285,0),MATCH('71200M Ann'!AB$8,'71200 Ann Hist'!$C$8:$AR$8,0))</f>
        <v>26.7</v>
      </c>
      <c r="AC236" s="33">
        <f>INDEX('71200 Ann Hist'!$C$8:$AR$285,MATCH('71200M Ann'!$C236,'71200 Ann Hist'!$C$8:$C$285,0),MATCH('71200M Ann'!AC$8,'71200 Ann Hist'!$C$8:$AR$8,0))</f>
        <v>25.4</v>
      </c>
      <c r="AD236" s="33">
        <f>INDEX('71200 Ann Hist'!$C$8:$AR$285,MATCH('71200M Ann'!$C236,'71200 Ann Hist'!$C$8:$C$285,0),MATCH('71200M Ann'!AD$8,'71200 Ann Hist'!$C$8:$AR$8,0))</f>
        <v>24.4</v>
      </c>
      <c r="AE236" s="33">
        <f>INDEX('71200 Ann Hist'!$C$8:$AR$285,MATCH('71200M Ann'!$C236,'71200 Ann Hist'!$C$8:$C$285,0),MATCH('71200M Ann'!AE$8,'71200 Ann Hist'!$C$8:$AR$8,0))</f>
        <v>27.1</v>
      </c>
      <c r="AF236" s="33">
        <f>INDEX('71200 Ann Hist'!$C$8:$AR$285,MATCH('71200M Ann'!$C236,'71200 Ann Hist'!$C$8:$C$285,0),MATCH('71200M Ann'!AF$8,'71200 Ann Hist'!$C$8:$AR$8,0))</f>
        <v>30.2</v>
      </c>
      <c r="AG236" s="33">
        <f>INDEX('71200 Ann Hist'!$C$8:$AR$285,MATCH('71200M Ann'!$C236,'71200 Ann Hist'!$C$8:$C$285,0),MATCH('71200M Ann'!AG$8,'71200 Ann Hist'!$C$8:$AR$8,0))</f>
        <v>32.6</v>
      </c>
      <c r="AH236" s="33">
        <f>INDEX('71200 Ann Hist'!$C$8:$AR$285,MATCH('71200M Ann'!$C236,'71200 Ann Hist'!$C$8:$C$285,0),MATCH('71200M Ann'!AH$8,'71200 Ann Hist'!$C$8:$AR$8,0))</f>
        <v>35.9</v>
      </c>
      <c r="AI236" s="33">
        <f>INDEX('71200 Ann Hist'!$C$8:$AR$285,MATCH('71200M Ann'!$C236,'71200 Ann Hist'!$C$8:$C$285,0),MATCH('71200M Ann'!AI$8,'71200 Ann Hist'!$C$8:$AR$8,0))</f>
        <v>36</v>
      </c>
      <c r="AJ236" s="33">
        <f>INDEX('71200 Ann Hist'!$C$8:$AR$285,MATCH('71200M Ann'!$C236,'71200 Ann Hist'!$C$8:$C$285,0),MATCH('71200M Ann'!AJ$8,'71200 Ann Hist'!$C$8:$AR$8,0))</f>
        <v>39.9</v>
      </c>
      <c r="AK236" s="33">
        <f>INDEX('71200 Ann Hist'!$C$8:$AR$285,MATCH('71200M Ann'!$C236,'71200 Ann Hist'!$C$8:$C$285,0),MATCH('71200M Ann'!AK$8,'71200 Ann Hist'!$C$8:$AR$8,0))</f>
        <v>42.6</v>
      </c>
      <c r="AL236" s="33">
        <f>INDEX('71200 Ann Hist'!$C$8:$AR$285,MATCH('71200M Ann'!$C236,'71200 Ann Hist'!$C$8:$C$285,0),MATCH('71200M Ann'!AL$8,'71200 Ann Hist'!$C$8:$AR$8,0))</f>
        <v>44.4</v>
      </c>
      <c r="AM236" s="33">
        <f>INDEX('71200 Ann Hist'!$C$8:$AR$285,MATCH('71200M Ann'!$C236,'71200 Ann Hist'!$C$8:$C$285,0),MATCH('71200M Ann'!AM$8,'71200 Ann Hist'!$C$8:$AR$8,0))</f>
        <v>46.4</v>
      </c>
      <c r="AN236" s="33">
        <f>INDEX('71200 Ann Hist'!$C$8:$AR$285,MATCH('71200M Ann'!$C236,'71200 Ann Hist'!$C$8:$C$285,0),MATCH('71200M Ann'!AN$8,'71200 Ann Hist'!$C$8:$AR$8,0))</f>
        <v>47.9</v>
      </c>
      <c r="AO236" s="33">
        <f>INDEX('71200 Ann Hist'!$C$8:$AR$285,MATCH('71200M Ann'!$C236,'71200 Ann Hist'!$C$8:$C$285,0),MATCH('71200M Ann'!AO$8,'71200 Ann Hist'!$C$8:$AR$8,0))</f>
        <v>53.6</v>
      </c>
      <c r="AP236" s="33">
        <f>INDEX('71200 Ann Hist'!$C$8:$AR$285,MATCH('71200M Ann'!$C236,'71200 Ann Hist'!$C$8:$C$285,0),MATCH('71200M Ann'!AP$8,'71200 Ann Hist'!$C$8:$AR$8,0))</f>
        <v>57.7</v>
      </c>
      <c r="AQ236" s="33">
        <f>INDEX('71200 Ann Hist'!$C$8:$AR$285,MATCH('71200M Ann'!$C236,'71200 Ann Hist'!$C$8:$C$285,0),MATCH('71200M Ann'!AQ$8,'71200 Ann Hist'!$C$8:$AR$8,0))</f>
        <v>59.2</v>
      </c>
      <c r="AR236" s="34">
        <f>INDEX('71200 Ann'!$C$8:$AZ$285,MATCH('71200M Ann'!$C236,'71200 Ann'!$C$8:$C$285,0),MATCH('71200M Ann'!AR$8,'71200 Ann'!$C$8:$AZ$8,0))</f>
        <v>59.5</v>
      </c>
      <c r="AS236" s="34">
        <f>INDEX('71200 Ann'!$C$8:$AZ$285,MATCH('71200M Ann'!$C236,'71200 Ann'!$C$8:$C$285,0),MATCH('71200M Ann'!AS$8,'71200 Ann'!$C$8:$AZ$8,0))</f>
        <v>59.8</v>
      </c>
      <c r="AT236" s="34">
        <f>INDEX('71200 Ann'!$C$8:$AZ$285,MATCH('71200M Ann'!$C236,'71200 Ann'!$C$8:$C$285,0),MATCH('71200M Ann'!AT$8,'71200 Ann'!$C$8:$AZ$8,0))</f>
        <v>58.5</v>
      </c>
      <c r="AU236" s="34">
        <f>INDEX('71200 Ann'!$C$8:$AZ$285,MATCH('71200M Ann'!$C236,'71200 Ann'!$C$8:$C$285,0),MATCH('71200M Ann'!AU$8,'71200 Ann'!$C$8:$AZ$8,0))</f>
        <v>60.7</v>
      </c>
      <c r="AV236" s="34">
        <f>INDEX('71200 Ann'!$C$8:$AZ$285,MATCH('71200M Ann'!$C236,'71200 Ann'!$C$8:$C$285,0),MATCH('71200M Ann'!AV$8,'71200 Ann'!$C$8:$AZ$8,0))</f>
        <v>65.599999999999994</v>
      </c>
      <c r="AW236" s="34">
        <f>INDEX('71200 Ann'!$C$8:$AZ$285,MATCH('71200M Ann'!$C236,'71200 Ann'!$C$8:$C$285,0),MATCH('71200M Ann'!AW$8,'71200 Ann'!$C$8:$AZ$8,0))</f>
        <v>76.2</v>
      </c>
      <c r="AX236" s="34">
        <f>INDEX('71200 Ann'!$C$8:$AZ$285,MATCH('71200M Ann'!$C236,'71200 Ann'!$C$8:$C$285,0),MATCH('71200M Ann'!AX$8,'71200 Ann'!$C$8:$AZ$8,0))</f>
        <v>84.4</v>
      </c>
      <c r="AY236" s="34">
        <f>INDEX('71200 Ann'!$C$8:$AZ$285,MATCH('71200M Ann'!$C236,'71200 Ann'!$C$8:$C$285,0),MATCH('71200M Ann'!AY$8,'71200 Ann'!$C$8:$AZ$8,0))</f>
        <v>89.6</v>
      </c>
      <c r="AZ236" s="34">
        <f>INDEX('71200 Ann'!$C$8:$AZ$285,MATCH('71200M Ann'!$C236,'71200 Ann'!$C$8:$C$285,0),MATCH('71200M Ann'!AZ$8,'71200 Ann'!$C$8:$AZ$8,0))</f>
        <v>93.2</v>
      </c>
      <c r="BA236" s="34">
        <f>INDEX('71200 Ann'!$C$8:$AZ$285,MATCH('71200M Ann'!$C236,'71200 Ann'!$C$8:$C$285,0),MATCH('71200M Ann'!BA$8,'71200 Ann'!$C$8:$AZ$8,0))</f>
        <v>105.6</v>
      </c>
      <c r="BB236" s="34">
        <f>INDEX('71200 Ann'!$C$8:$AZ$285,MATCH('71200M Ann'!$C236,'71200 Ann'!$C$8:$C$285,0),MATCH('71200M Ann'!BB$8,'71200 Ann'!$C$8:$AZ$8,0))</f>
        <v>120.1</v>
      </c>
      <c r="BC236" s="34">
        <f>INDEX('71200 Ann'!$C$8:$AZ$285,MATCH('71200M Ann'!$C236,'71200 Ann'!$C$8:$C$285,0),MATCH('71200M Ann'!BC$8,'71200 Ann'!$C$8:$AZ$8,0))</f>
        <v>136</v>
      </c>
      <c r="BD236" s="34">
        <f>INDEX('71200 Ann'!$C$8:$AZ$285,MATCH('71200M Ann'!$C236,'71200 Ann'!$C$8:$C$285,0),MATCH('71200M Ann'!BD$8,'71200 Ann'!$C$8:$AZ$8,0))</f>
        <v>147.30000000000001</v>
      </c>
      <c r="BE236" s="34">
        <f>INDEX('71200 Ann'!$C$8:$AZ$285,MATCH('71200M Ann'!$C236,'71200 Ann'!$C$8:$C$285,0),MATCH('71200M Ann'!BE$8,'71200 Ann'!$C$8:$AZ$8,0))</f>
        <v>156.9</v>
      </c>
      <c r="BF236" s="34">
        <f>INDEX('71200 Ann'!$C$8:$AZ$285,MATCH('71200M Ann'!$C236,'71200 Ann'!$C$8:$C$285,0),MATCH('71200M Ann'!BF$8,'71200 Ann'!$C$8:$AZ$8,0))</f>
        <v>171.2</v>
      </c>
      <c r="BG236" s="34">
        <f>INDEX('71200 Ann'!$C$8:$AZ$285,MATCH('71200M Ann'!$C236,'71200 Ann'!$C$8:$C$285,0),MATCH('71200M Ann'!BG$8,'71200 Ann'!$C$8:$AZ$8,0))</f>
        <v>193.2</v>
      </c>
      <c r="BH236" s="34">
        <f>INDEX('71200 Ann'!$C$8:$AZ$285,MATCH('71200M Ann'!$C236,'71200 Ann'!$C$8:$C$285,0),MATCH('71200M Ann'!BH$8,'71200 Ann'!$C$8:$AZ$8,0))</f>
        <v>219.9</v>
      </c>
      <c r="BI236" s="34">
        <f>INDEX('71200 Ann'!$C$8:$AZ$285,MATCH('71200M Ann'!$C236,'71200 Ann'!$C$8:$C$285,0),MATCH('71200M Ann'!BI$8,'71200 Ann'!$C$8:$AZ$8,0))</f>
        <v>238.1</v>
      </c>
      <c r="BJ236" s="34">
        <f>INDEX('71200 Ann'!$C$8:$AZ$285,MATCH('71200M Ann'!$C236,'71200 Ann'!$C$8:$C$285,0),MATCH('71200M Ann'!BJ$8,'71200 Ann'!$C$8:$AZ$8,0))</f>
        <v>254.6</v>
      </c>
      <c r="BK236" s="34">
        <f>INDEX('71200 Ann'!$C$8:$AZ$285,MATCH('71200M Ann'!$C236,'71200 Ann'!$C$8:$C$285,0),MATCH('71200M Ann'!BK$8,'71200 Ann'!$C$8:$AZ$8,0))</f>
        <v>258.39999999999998</v>
      </c>
      <c r="BL236" s="34">
        <f>INDEX('71200 Ann'!$C$8:$AZ$285,MATCH('71200M Ann'!$C236,'71200 Ann'!$C$8:$C$285,0),MATCH('71200M Ann'!BL$8,'71200 Ann'!$C$8:$AZ$8,0))</f>
        <v>270.39999999999998</v>
      </c>
      <c r="BM236" s="34">
        <f>INDEX('71200 Ann'!$C$8:$AZ$285,MATCH('71200M Ann'!$C236,'71200 Ann'!$C$8:$C$285,0),MATCH('71200M Ann'!BM$8,'71200 Ann'!$C$8:$AZ$8,0))</f>
        <v>290.39999999999998</v>
      </c>
      <c r="BN236" s="34">
        <f>INDEX('71200 Ann'!$C$8:$AZ$285,MATCH('71200M Ann'!$C236,'71200 Ann'!$C$8:$C$285,0),MATCH('71200M Ann'!BN$8,'71200 Ann'!$C$8:$AZ$8,0))</f>
        <v>294.10000000000002</v>
      </c>
      <c r="BO236" s="34">
        <f>INDEX('71200 Ann'!$C$8:$AZ$285,MATCH('71200M Ann'!$C236,'71200 Ann'!$C$8:$C$285,0),MATCH('71200M Ann'!BO$8,'71200 Ann'!$C$8:$AZ$8,0))</f>
        <v>296.10000000000002</v>
      </c>
      <c r="BP236" s="34">
        <f>INDEX('71200 Ann'!$C$8:$AZ$285,MATCH('71200M Ann'!$C236,'71200 Ann'!$C$8:$C$285,0),MATCH('71200M Ann'!BP$8,'71200 Ann'!$C$8:$AZ$8,0))</f>
        <v>291.89999999999998</v>
      </c>
      <c r="BQ236" s="34">
        <f>INDEX('71200 Ann'!$C$8:$AZ$285,MATCH('71200M Ann'!$C236,'71200 Ann'!$C$8:$C$285,0),MATCH('71200M Ann'!BQ$8,'71200 Ann'!$C$8:$AZ$8,0))</f>
        <v>294.2</v>
      </c>
      <c r="BR236" s="34">
        <f>INDEX('71200 Ann'!$C$8:$AZ$285,MATCH('71200M Ann'!$C236,'71200 Ann'!$C$8:$C$285,0),MATCH('71200M Ann'!BR$8,'71200 Ann'!$C$8:$AZ$8,0))</f>
        <v>307.7</v>
      </c>
      <c r="BS236" s="34">
        <f>INDEX('71200 Ann'!$C$8:$AZ$285,MATCH('71200M Ann'!$C236,'71200 Ann'!$C$8:$C$285,0),MATCH('71200M Ann'!BS$8,'71200 Ann'!$C$8:$AZ$8,0))</f>
        <v>320</v>
      </c>
      <c r="BT236" s="34">
        <f>INDEX('71200 Ann'!$C$8:$AZ$285,MATCH('71200M Ann'!$C236,'71200 Ann'!$C$8:$C$285,0),MATCH('71200M Ann'!BT$8,'71200 Ann'!$C$8:$AZ$8,0))</f>
        <v>329.5</v>
      </c>
      <c r="BU236" s="34">
        <f>INDEX('71200 Ann'!$C$8:$AZ$285,MATCH('71200M Ann'!$C236,'71200 Ann'!$C$8:$C$285,0),MATCH('71200M Ann'!BU$8,'71200 Ann'!$C$8:$AZ$8,0))</f>
        <v>341.4</v>
      </c>
      <c r="BV236" s="34">
        <f>INDEX('71200 Ann'!$C$8:$AZ$285,MATCH('71200M Ann'!$C236,'71200 Ann'!$C$8:$C$285,0),MATCH('71200M Ann'!BV$8,'71200 Ann'!$C$8:$AZ$8,0))</f>
        <v>368.5</v>
      </c>
      <c r="BW236" s="34">
        <f>INDEX('71200 Ann'!$C$8:$AZ$285,MATCH('71200M Ann'!$C236,'71200 Ann'!$C$8:$C$285,0),MATCH('71200M Ann'!BW$8,'71200 Ann'!$C$8:$AZ$8,0))</f>
        <v>390.3</v>
      </c>
      <c r="BX236" s="34">
        <f>INDEX('71200 Ann'!$C$8:$AZ$285,MATCH('71200M Ann'!$C236,'71200 Ann'!$C$8:$C$285,0),MATCH('71200M Ann'!BX$8,'71200 Ann'!$C$8:$AZ$8,0))</f>
        <v>413.6</v>
      </c>
      <c r="BY236" s="34">
        <f>INDEX('71200 Ann'!$C$8:$AZ$285,MATCH('71200M Ann'!$C236,'71200 Ann'!$C$8:$C$285,0),MATCH('71200M Ann'!BY$8,'71200 Ann'!$C$8:$AZ$8,0))</f>
        <v>443.6</v>
      </c>
      <c r="BZ236" s="34">
        <f>INDEX('71200 Ann'!$C$8:$AZ$285,MATCH('71200M Ann'!$C236,'71200 Ann'!$C$8:$C$285,0),MATCH('71200M Ann'!BZ$8,'71200 Ann'!$C$8:$AZ$8,0))</f>
        <v>465.3</v>
      </c>
      <c r="CA236" s="34">
        <f>INDEX('71200 Ann'!$C$8:$AZ$285,MATCH('71200M Ann'!$C236,'71200 Ann'!$C$8:$C$285,0),MATCH('71200M Ann'!CA$8,'71200 Ann'!$C$8:$AZ$8,0))</f>
        <v>488.5</v>
      </c>
      <c r="CB236" s="34">
        <f>INDEX('71200 Ann'!$C$8:$AZ$285,MATCH('71200M Ann'!$C236,'71200 Ann'!$C$8:$C$285,0),MATCH('71200M Ann'!CB$8,'71200 Ann'!$C$8:$AZ$8,0))</f>
        <v>513.6</v>
      </c>
      <c r="CC236" s="34">
        <f>INDEX('71200 Ann'!$C$8:$AZ$285,MATCH('71200M Ann'!$C236,'71200 Ann'!$C$8:$C$285,0),MATCH('71200M Ann'!CC$8,'71200 Ann'!$C$8:$AZ$8,0))</f>
        <v>552.29999999999995</v>
      </c>
      <c r="CD236" s="34">
        <f>INDEX('71200 Ann'!$C$8:$AZ$285,MATCH('71200M Ann'!$C236,'71200 Ann'!$C$8:$C$285,0),MATCH('71200M Ann'!CD$8,'71200 Ann'!$C$8:$AZ$8,0))</f>
        <v>592.20000000000005</v>
      </c>
      <c r="CE236" s="34">
        <f>INDEX('71200 Ann'!$C$8:$AZ$285,MATCH('71200M Ann'!$C236,'71200 Ann'!$C$8:$C$285,0),MATCH('71200M Ann'!CE$8,'71200 Ann'!$C$8:$AZ$8,0))</f>
        <v>634.6</v>
      </c>
      <c r="CF236" s="34">
        <f>INDEX('71200 Ann'!$C$8:$AZ$285,MATCH('71200M Ann'!$C236,'71200 Ann'!$C$8:$C$285,0),MATCH('71200M Ann'!CF$8,'71200 Ann'!$C$8:$AZ$8,0))</f>
        <v>647</v>
      </c>
      <c r="CG236" s="34">
        <f>INDEX('71200 Ann'!$C$8:$AZ$285,MATCH('71200M Ann'!$C236,'71200 Ann'!$C$8:$C$285,0),MATCH('71200M Ann'!CG$8,'71200 Ann'!$C$8:$AZ$8,0))</f>
        <v>651.79999999999995</v>
      </c>
      <c r="CH236" s="34">
        <f>INDEX('71200 Ann'!$C$8:$AZ$285,MATCH('71200M Ann'!$C236,'71200 Ann'!$C$8:$C$285,0),MATCH('71200M Ann'!CH$8,'71200 Ann'!$C$8:$AZ$8,0))</f>
        <v>637.9</v>
      </c>
      <c r="CI236" s="34">
        <f>INDEX('71200 Ann'!$C$8:$AZ$285,MATCH('71200M Ann'!$C236,'71200 Ann'!$C$8:$C$285,0),MATCH('71200M Ann'!CI$8,'71200 Ann'!$C$8:$AZ$8,0))</f>
        <v>614.4</v>
      </c>
      <c r="CJ236" s="34">
        <f>INDEX('71200 Ann'!$C$8:$AZ$285,MATCH('71200M Ann'!$C236,'71200 Ann'!$C$8:$C$285,0),MATCH('71200M Ann'!CJ$8,'71200 Ann'!$C$8:$AZ$8,0))</f>
        <v>592.29999999999995</v>
      </c>
      <c r="CK236" s="9">
        <f>INDEX('71200 Ann'!$C$8:$AZ$285,MATCH('71200M Ann'!$C236,'71200 Ann'!$C$8:$C$285,0),MATCH('71200M Ann'!CK$8,'71200 Ann'!$C$8:$AZ$8,0))</f>
        <v>594.5</v>
      </c>
      <c r="CL236" s="9">
        <f>INDEX('71200 Ann'!$C$8:$AZ$285,MATCH('71200M Ann'!$C236,'71200 Ann'!$C$8:$C$285,0),MATCH('71200M Ann'!CL$8,'71200 Ann'!$C$8:$AZ$8,0))</f>
        <v>613.4</v>
      </c>
      <c r="CM236" s="9"/>
      <c r="CN236" s="8"/>
    </row>
    <row r="237" spans="1:92" s="8" customFormat="1" x14ac:dyDescent="0.25">
      <c r="A237" s="33"/>
      <c r="B237" s="8" t="s">
        <v>853</v>
      </c>
      <c r="C237" s="8" t="s">
        <v>185</v>
      </c>
      <c r="D237" s="8">
        <f>INDEX('71200 Ann Hist'!$C$8:$AR$285,MATCH('71200M Ann'!$C237,'71200 Ann Hist'!$C$8:$C$285,0),MATCH('71200M Ann'!D$8,'71200 Ann Hist'!$C$8:$AR$8,0))</f>
        <v>0</v>
      </c>
      <c r="E237" s="8">
        <f>INDEX('71200 Ann Hist'!$C$8:$AR$285,MATCH('71200M Ann'!$C237,'71200 Ann Hist'!$C$8:$C$285,0),MATCH('71200M Ann'!E$8,'71200 Ann Hist'!$C$8:$AR$8,0))</f>
        <v>0</v>
      </c>
      <c r="F237" s="8">
        <f>INDEX('71200 Ann Hist'!$C$8:$AR$285,MATCH('71200M Ann'!$C237,'71200 Ann Hist'!$C$8:$C$285,0),MATCH('71200M Ann'!F$8,'71200 Ann Hist'!$C$8:$AR$8,0))</f>
        <v>0</v>
      </c>
      <c r="G237" s="8">
        <f>INDEX('71200 Ann Hist'!$C$8:$AR$285,MATCH('71200M Ann'!$C237,'71200 Ann Hist'!$C$8:$C$285,0),MATCH('71200M Ann'!G$8,'71200 Ann Hist'!$C$8:$AR$8,0))</f>
        <v>0</v>
      </c>
      <c r="H237" s="8">
        <f>INDEX('71200 Ann Hist'!$C$8:$AR$285,MATCH('71200M Ann'!$C237,'71200 Ann Hist'!$C$8:$C$285,0),MATCH('71200M Ann'!H$8,'71200 Ann Hist'!$C$8:$AR$8,0))</f>
        <v>0</v>
      </c>
      <c r="I237" s="8">
        <f>INDEX('71200 Ann Hist'!$C$8:$AR$285,MATCH('71200M Ann'!$C237,'71200 Ann Hist'!$C$8:$C$285,0),MATCH('71200M Ann'!I$8,'71200 Ann Hist'!$C$8:$AR$8,0))</f>
        <v>0</v>
      </c>
      <c r="J237" s="8">
        <f>INDEX('71200 Ann Hist'!$C$8:$AR$285,MATCH('71200M Ann'!$C237,'71200 Ann Hist'!$C$8:$C$285,0),MATCH('71200M Ann'!J$8,'71200 Ann Hist'!$C$8:$AR$8,0))</f>
        <v>0</v>
      </c>
      <c r="K237" s="8">
        <f>INDEX('71200 Ann Hist'!$C$8:$AR$285,MATCH('71200M Ann'!$C237,'71200 Ann Hist'!$C$8:$C$285,0),MATCH('71200M Ann'!K$8,'71200 Ann Hist'!$C$8:$AR$8,0))</f>
        <v>0</v>
      </c>
      <c r="L237" s="8">
        <f>INDEX('71200 Ann Hist'!$C$8:$AR$285,MATCH('71200M Ann'!$C237,'71200 Ann Hist'!$C$8:$C$285,0),MATCH('71200M Ann'!L$8,'71200 Ann Hist'!$C$8:$AR$8,0))</f>
        <v>0</v>
      </c>
      <c r="M237" s="8">
        <f>INDEX('71200 Ann Hist'!$C$8:$AR$285,MATCH('71200M Ann'!$C237,'71200 Ann Hist'!$C$8:$C$285,0),MATCH('71200M Ann'!M$8,'71200 Ann Hist'!$C$8:$AR$8,0))</f>
        <v>0</v>
      </c>
      <c r="N237" s="8">
        <f>INDEX('71200 Ann Hist'!$C$8:$AR$285,MATCH('71200M Ann'!$C237,'71200 Ann Hist'!$C$8:$C$285,0),MATCH('71200M Ann'!N$8,'71200 Ann Hist'!$C$8:$AR$8,0))</f>
        <v>0</v>
      </c>
      <c r="O237" s="8">
        <f>INDEX('71200 Ann Hist'!$C$8:$AR$285,MATCH('71200M Ann'!$C237,'71200 Ann Hist'!$C$8:$C$285,0),MATCH('71200M Ann'!O$8,'71200 Ann Hist'!$C$8:$AR$8,0))</f>
        <v>0</v>
      </c>
      <c r="P237" s="8">
        <f>INDEX('71200 Ann Hist'!$C$8:$AR$285,MATCH('71200M Ann'!$C237,'71200 Ann Hist'!$C$8:$C$285,0),MATCH('71200M Ann'!P$8,'71200 Ann Hist'!$C$8:$AR$8,0))</f>
        <v>0</v>
      </c>
      <c r="Q237" s="8">
        <f>INDEX('71200 Ann Hist'!$C$8:$AR$285,MATCH('71200M Ann'!$C237,'71200 Ann Hist'!$C$8:$C$285,0),MATCH('71200M Ann'!Q$8,'71200 Ann Hist'!$C$8:$AR$8,0))</f>
        <v>0</v>
      </c>
      <c r="R237" s="8">
        <f>INDEX('71200 Ann Hist'!$C$8:$AR$285,MATCH('71200M Ann'!$C237,'71200 Ann Hist'!$C$8:$C$285,0),MATCH('71200M Ann'!R$8,'71200 Ann Hist'!$C$8:$AR$8,0))</f>
        <v>0</v>
      </c>
      <c r="S237" s="8">
        <f>INDEX('71200 Ann Hist'!$C$8:$AR$285,MATCH('71200M Ann'!$C237,'71200 Ann Hist'!$C$8:$C$285,0),MATCH('71200M Ann'!S$8,'71200 Ann Hist'!$C$8:$AR$8,0))</f>
        <v>0</v>
      </c>
      <c r="T237" s="8">
        <f>INDEX('71200 Ann Hist'!$C$8:$AR$285,MATCH('71200M Ann'!$C237,'71200 Ann Hist'!$C$8:$C$285,0),MATCH('71200M Ann'!T$8,'71200 Ann Hist'!$C$8:$AR$8,0))</f>
        <v>0</v>
      </c>
      <c r="U237" s="8">
        <f>INDEX('71200 Ann Hist'!$C$8:$AR$285,MATCH('71200M Ann'!$C237,'71200 Ann Hist'!$C$8:$C$285,0),MATCH('71200M Ann'!U$8,'71200 Ann Hist'!$C$8:$AR$8,0))</f>
        <v>0</v>
      </c>
      <c r="V237" s="8">
        <f>INDEX('71200 Ann Hist'!$C$8:$AR$285,MATCH('71200M Ann'!$C237,'71200 Ann Hist'!$C$8:$C$285,0),MATCH('71200M Ann'!V$8,'71200 Ann Hist'!$C$8:$AR$8,0))</f>
        <v>0</v>
      </c>
      <c r="W237" s="8">
        <f>INDEX('71200 Ann Hist'!$C$8:$AR$285,MATCH('71200M Ann'!$C237,'71200 Ann Hist'!$C$8:$C$285,0),MATCH('71200M Ann'!W$8,'71200 Ann Hist'!$C$8:$AR$8,0))</f>
        <v>0</v>
      </c>
      <c r="X237" s="8">
        <f>INDEX('71200 Ann Hist'!$C$8:$AR$285,MATCH('71200M Ann'!$C237,'71200 Ann Hist'!$C$8:$C$285,0),MATCH('71200M Ann'!X$8,'71200 Ann Hist'!$C$8:$AR$8,0))</f>
        <v>0</v>
      </c>
      <c r="Y237" s="8">
        <f>INDEX('71200 Ann Hist'!$C$8:$AR$285,MATCH('71200M Ann'!$C237,'71200 Ann Hist'!$C$8:$C$285,0),MATCH('71200M Ann'!Y$8,'71200 Ann Hist'!$C$8:$AR$8,0))</f>
        <v>0</v>
      </c>
      <c r="Z237" s="8">
        <f>INDEX('71200 Ann Hist'!$C$8:$AR$285,MATCH('71200M Ann'!$C237,'71200 Ann Hist'!$C$8:$C$285,0),MATCH('71200M Ann'!Z$8,'71200 Ann Hist'!$C$8:$AR$8,0))</f>
        <v>0</v>
      </c>
      <c r="AA237" s="8">
        <f>INDEX('71200 Ann Hist'!$C$8:$AR$285,MATCH('71200M Ann'!$C237,'71200 Ann Hist'!$C$8:$C$285,0),MATCH('71200M Ann'!AA$8,'71200 Ann Hist'!$C$8:$AR$8,0))</f>
        <v>0</v>
      </c>
      <c r="AB237" s="8">
        <f>INDEX('71200 Ann Hist'!$C$8:$AR$285,MATCH('71200M Ann'!$C237,'71200 Ann Hist'!$C$8:$C$285,0),MATCH('71200M Ann'!AB$8,'71200 Ann Hist'!$C$8:$AR$8,0))</f>
        <v>0</v>
      </c>
      <c r="AC237" s="8">
        <f>INDEX('71200 Ann Hist'!$C$8:$AR$285,MATCH('71200M Ann'!$C237,'71200 Ann Hist'!$C$8:$C$285,0),MATCH('71200M Ann'!AC$8,'71200 Ann Hist'!$C$8:$AR$8,0))</f>
        <v>0</v>
      </c>
      <c r="AD237" s="8">
        <f>INDEX('71200 Ann Hist'!$C$8:$AR$285,MATCH('71200M Ann'!$C237,'71200 Ann Hist'!$C$8:$C$285,0),MATCH('71200M Ann'!AD$8,'71200 Ann Hist'!$C$8:$AR$8,0))</f>
        <v>0</v>
      </c>
      <c r="AE237" s="8">
        <f>INDEX('71200 Ann Hist'!$C$8:$AR$285,MATCH('71200M Ann'!$C237,'71200 Ann Hist'!$C$8:$C$285,0),MATCH('71200M Ann'!AE$8,'71200 Ann Hist'!$C$8:$AR$8,0))</f>
        <v>0</v>
      </c>
      <c r="AF237" s="8">
        <f>INDEX('71200 Ann Hist'!$C$8:$AR$285,MATCH('71200M Ann'!$C237,'71200 Ann Hist'!$C$8:$C$285,0),MATCH('71200M Ann'!AF$8,'71200 Ann Hist'!$C$8:$AR$8,0))</f>
        <v>0</v>
      </c>
      <c r="AG237" s="8">
        <f>INDEX('71200 Ann Hist'!$C$8:$AR$285,MATCH('71200M Ann'!$C237,'71200 Ann Hist'!$C$8:$C$285,0),MATCH('71200M Ann'!AG$8,'71200 Ann Hist'!$C$8:$AR$8,0))</f>
        <v>0</v>
      </c>
      <c r="AH237" s="8">
        <f>INDEX('71200 Ann Hist'!$C$8:$AR$285,MATCH('71200M Ann'!$C237,'71200 Ann Hist'!$C$8:$C$285,0),MATCH('71200M Ann'!AH$8,'71200 Ann Hist'!$C$8:$AR$8,0))</f>
        <v>0</v>
      </c>
      <c r="AI237" s="8">
        <f>INDEX('71200 Ann Hist'!$C$8:$AR$285,MATCH('71200M Ann'!$C237,'71200 Ann Hist'!$C$8:$C$285,0),MATCH('71200M Ann'!AI$8,'71200 Ann Hist'!$C$8:$AR$8,0))</f>
        <v>0</v>
      </c>
      <c r="AJ237" s="8">
        <f>INDEX('71200 Ann Hist'!$C$8:$AR$285,MATCH('71200M Ann'!$C237,'71200 Ann Hist'!$C$8:$C$285,0),MATCH('71200M Ann'!AJ$8,'71200 Ann Hist'!$C$8:$AR$8,0))</f>
        <v>0</v>
      </c>
      <c r="AK237" s="8">
        <f>INDEX('71200 Ann Hist'!$C$8:$AR$285,MATCH('71200M Ann'!$C237,'71200 Ann Hist'!$C$8:$C$285,0),MATCH('71200M Ann'!AK$8,'71200 Ann Hist'!$C$8:$AR$8,0))</f>
        <v>0</v>
      </c>
      <c r="AL237" s="8">
        <f>INDEX('71200 Ann Hist'!$C$8:$AR$285,MATCH('71200M Ann'!$C237,'71200 Ann Hist'!$C$8:$C$285,0),MATCH('71200M Ann'!AL$8,'71200 Ann Hist'!$C$8:$AR$8,0))</f>
        <v>0</v>
      </c>
      <c r="AM237" s="8">
        <f>INDEX('71200 Ann Hist'!$C$8:$AR$285,MATCH('71200M Ann'!$C237,'71200 Ann Hist'!$C$8:$C$285,0),MATCH('71200M Ann'!AM$8,'71200 Ann Hist'!$C$8:$AR$8,0))</f>
        <v>0</v>
      </c>
      <c r="AN237" s="8">
        <f>INDEX('71200 Ann Hist'!$C$8:$AR$285,MATCH('71200M Ann'!$C237,'71200 Ann Hist'!$C$8:$C$285,0),MATCH('71200M Ann'!AN$8,'71200 Ann Hist'!$C$8:$AR$8,0))</f>
        <v>0</v>
      </c>
      <c r="AO237" s="8">
        <f>INDEX('71200 Ann Hist'!$C$8:$AR$285,MATCH('71200M Ann'!$C237,'71200 Ann Hist'!$C$8:$C$285,0),MATCH('71200M Ann'!AO$8,'71200 Ann Hist'!$C$8:$AR$8,0))</f>
        <v>0</v>
      </c>
      <c r="AP237" s="8">
        <f>INDEX('71200 Ann Hist'!$C$8:$AR$285,MATCH('71200M Ann'!$C237,'71200 Ann Hist'!$C$8:$C$285,0),MATCH('71200M Ann'!AP$8,'71200 Ann Hist'!$C$8:$AR$8,0))</f>
        <v>0</v>
      </c>
      <c r="AQ237" s="8">
        <f>INDEX('71200 Ann Hist'!$C$8:$AR$285,MATCH('71200M Ann'!$C237,'71200 Ann Hist'!$C$8:$C$285,0),MATCH('71200M Ann'!AQ$8,'71200 Ann Hist'!$C$8:$AR$8,0))</f>
        <v>0</v>
      </c>
      <c r="AR237" s="9">
        <f>INDEX('71200 Ann'!$C$8:$AZ$285,MATCH('71200M Ann'!$C237,'71200 Ann'!$C$8:$C$285,0),MATCH('71200M Ann'!AR$8,'71200 Ann'!$C$8:$AZ$8,0))</f>
        <v>0</v>
      </c>
      <c r="AS237" s="9">
        <f>INDEX('71200 Ann'!$C$8:$AZ$285,MATCH('71200M Ann'!$C237,'71200 Ann'!$C$8:$C$285,0),MATCH('71200M Ann'!AS$8,'71200 Ann'!$C$8:$AZ$8,0))</f>
        <v>0</v>
      </c>
      <c r="AT237" s="9">
        <f>INDEX('71200 Ann'!$C$8:$AZ$285,MATCH('71200M Ann'!$C237,'71200 Ann'!$C$8:$C$285,0),MATCH('71200M Ann'!AT$8,'71200 Ann'!$C$8:$AZ$8,0))</f>
        <v>0</v>
      </c>
      <c r="AU237" s="9">
        <f>INDEX('71200 Ann'!$C$8:$AZ$285,MATCH('71200M Ann'!$C237,'71200 Ann'!$C$8:$C$285,0),MATCH('71200M Ann'!AU$8,'71200 Ann'!$C$8:$AZ$8,0))</f>
        <v>0</v>
      </c>
      <c r="AV237" s="9">
        <f>INDEX('71200 Ann'!$C$8:$AZ$285,MATCH('71200M Ann'!$C237,'71200 Ann'!$C$8:$C$285,0),MATCH('71200M Ann'!AV$8,'71200 Ann'!$C$8:$AZ$8,0))</f>
        <v>0</v>
      </c>
      <c r="AW237" s="9">
        <f>INDEX('71200 Ann'!$C$8:$AZ$285,MATCH('71200M Ann'!$C237,'71200 Ann'!$C$8:$C$285,0),MATCH('71200M Ann'!AW$8,'71200 Ann'!$C$8:$AZ$8,0))</f>
        <v>0</v>
      </c>
      <c r="AX237" s="9">
        <f>INDEX('71200 Ann'!$C$8:$AZ$285,MATCH('71200M Ann'!$C237,'71200 Ann'!$C$8:$C$285,0),MATCH('71200M Ann'!AX$8,'71200 Ann'!$C$8:$AZ$8,0))</f>
        <v>0</v>
      </c>
      <c r="AY237" s="9">
        <f>INDEX('71200 Ann'!$C$8:$AZ$285,MATCH('71200M Ann'!$C237,'71200 Ann'!$C$8:$C$285,0),MATCH('71200M Ann'!AY$8,'71200 Ann'!$C$8:$AZ$8,0))</f>
        <v>0</v>
      </c>
      <c r="AZ237" s="9">
        <f>INDEX('71200 Ann'!$C$8:$AZ$285,MATCH('71200M Ann'!$C237,'71200 Ann'!$C$8:$C$285,0),MATCH('71200M Ann'!AZ$8,'71200 Ann'!$C$8:$AZ$8,0))</f>
        <v>0</v>
      </c>
      <c r="BA237" s="9">
        <f>INDEX('71200 Ann'!$C$8:$AZ$285,MATCH('71200M Ann'!$C237,'71200 Ann'!$C$8:$C$285,0),MATCH('71200M Ann'!BA$8,'71200 Ann'!$C$8:$AZ$8,0))</f>
        <v>0</v>
      </c>
      <c r="BB237" s="9">
        <f>INDEX('71200 Ann'!$C$8:$AZ$285,MATCH('71200M Ann'!$C237,'71200 Ann'!$C$8:$C$285,0),MATCH('71200M Ann'!BB$8,'71200 Ann'!$C$8:$AZ$8,0))</f>
        <v>0</v>
      </c>
      <c r="BC237" s="9">
        <f>INDEX('71200 Ann'!$C$8:$AZ$285,MATCH('71200M Ann'!$C237,'71200 Ann'!$C$8:$C$285,0),MATCH('71200M Ann'!BC$8,'71200 Ann'!$C$8:$AZ$8,0))</f>
        <v>0</v>
      </c>
      <c r="BD237" s="9">
        <f>INDEX('71200 Ann'!$C$8:$AZ$285,MATCH('71200M Ann'!$C237,'71200 Ann'!$C$8:$C$285,0),MATCH('71200M Ann'!BD$8,'71200 Ann'!$C$8:$AZ$8,0))</f>
        <v>0</v>
      </c>
      <c r="BE237" s="9">
        <f>INDEX('71200 Ann'!$C$8:$AZ$285,MATCH('71200M Ann'!$C237,'71200 Ann'!$C$8:$C$285,0),MATCH('71200M Ann'!BE$8,'71200 Ann'!$C$8:$AZ$8,0))</f>
        <v>0</v>
      </c>
      <c r="BF237" s="9">
        <f>INDEX('71200 Ann'!$C$8:$AZ$285,MATCH('71200M Ann'!$C237,'71200 Ann'!$C$8:$C$285,0),MATCH('71200M Ann'!BF$8,'71200 Ann'!$C$8:$AZ$8,0))</f>
        <v>0</v>
      </c>
      <c r="BG237" s="9">
        <f>INDEX('71200 Ann'!$C$8:$AZ$285,MATCH('71200M Ann'!$C237,'71200 Ann'!$C$8:$C$285,0),MATCH('71200M Ann'!BG$8,'71200 Ann'!$C$8:$AZ$8,0))</f>
        <v>0</v>
      </c>
      <c r="BH237" s="9">
        <f>INDEX('71200 Ann'!$C$8:$AZ$285,MATCH('71200M Ann'!$C237,'71200 Ann'!$C$8:$C$285,0),MATCH('71200M Ann'!BH$8,'71200 Ann'!$C$8:$AZ$8,0))</f>
        <v>0</v>
      </c>
      <c r="BI237" s="9">
        <f>INDEX('71200 Ann'!$C$8:$AZ$285,MATCH('71200M Ann'!$C237,'71200 Ann'!$C$8:$C$285,0),MATCH('71200M Ann'!BI$8,'71200 Ann'!$C$8:$AZ$8,0))</f>
        <v>0</v>
      </c>
      <c r="BJ237" s="9">
        <f>INDEX('71200 Ann'!$C$8:$AZ$285,MATCH('71200M Ann'!$C237,'71200 Ann'!$C$8:$C$285,0),MATCH('71200M Ann'!BJ$8,'71200 Ann'!$C$8:$AZ$8,0))</f>
        <v>0</v>
      </c>
      <c r="BK237" s="9">
        <f>INDEX('71200 Ann'!$C$8:$AZ$285,MATCH('71200M Ann'!$C237,'71200 Ann'!$C$8:$C$285,0),MATCH('71200M Ann'!BK$8,'71200 Ann'!$C$8:$AZ$8,0))</f>
        <v>0</v>
      </c>
      <c r="BL237" s="9">
        <f>INDEX('71200 Ann'!$C$8:$AZ$285,MATCH('71200M Ann'!$C237,'71200 Ann'!$C$8:$C$285,0),MATCH('71200M Ann'!BL$8,'71200 Ann'!$C$8:$AZ$8,0))</f>
        <v>0</v>
      </c>
      <c r="BM237" s="9">
        <f>INDEX('71200 Ann'!$C$8:$AZ$285,MATCH('71200M Ann'!$C237,'71200 Ann'!$C$8:$C$285,0),MATCH('71200M Ann'!BM$8,'71200 Ann'!$C$8:$AZ$8,0))</f>
        <v>0</v>
      </c>
      <c r="BN237" s="9">
        <f>INDEX('71200 Ann'!$C$8:$AZ$285,MATCH('71200M Ann'!$C237,'71200 Ann'!$C$8:$C$285,0),MATCH('71200M Ann'!BN$8,'71200 Ann'!$C$8:$AZ$8,0))</f>
        <v>0</v>
      </c>
      <c r="BO237" s="9">
        <f>INDEX('71200 Ann'!$C$8:$AZ$285,MATCH('71200M Ann'!$C237,'71200 Ann'!$C$8:$C$285,0),MATCH('71200M Ann'!BO$8,'71200 Ann'!$C$8:$AZ$8,0))</f>
        <v>0</v>
      </c>
      <c r="BP237" s="9">
        <f>INDEX('71200 Ann'!$C$8:$AZ$285,MATCH('71200M Ann'!$C237,'71200 Ann'!$C$8:$C$285,0),MATCH('71200M Ann'!BP$8,'71200 Ann'!$C$8:$AZ$8,0))</f>
        <v>0</v>
      </c>
      <c r="BQ237" s="9">
        <f>INDEX('71200 Ann'!$C$8:$AZ$285,MATCH('71200M Ann'!$C237,'71200 Ann'!$C$8:$C$285,0),MATCH('71200M Ann'!BQ$8,'71200 Ann'!$C$8:$AZ$8,0))</f>
        <v>0</v>
      </c>
      <c r="BR237" s="9">
        <f>INDEX('71200 Ann'!$C$8:$AZ$285,MATCH('71200M Ann'!$C237,'71200 Ann'!$C$8:$C$285,0),MATCH('71200M Ann'!BR$8,'71200 Ann'!$C$8:$AZ$8,0))</f>
        <v>0</v>
      </c>
      <c r="BS237" s="9">
        <f>INDEX('71200 Ann'!$C$8:$AZ$285,MATCH('71200M Ann'!$C237,'71200 Ann'!$C$8:$C$285,0),MATCH('71200M Ann'!BS$8,'71200 Ann'!$C$8:$AZ$8,0))</f>
        <v>0</v>
      </c>
      <c r="BT237" s="9">
        <f>INDEX('71200 Ann'!$C$8:$AZ$285,MATCH('71200M Ann'!$C237,'71200 Ann'!$C$8:$C$285,0),MATCH('71200M Ann'!BT$8,'71200 Ann'!$C$8:$AZ$8,0))</f>
        <v>0</v>
      </c>
      <c r="BU237" s="9">
        <f>INDEX('71200 Ann'!$C$8:$AZ$285,MATCH('71200M Ann'!$C237,'71200 Ann'!$C$8:$C$285,0),MATCH('71200M Ann'!BU$8,'71200 Ann'!$C$8:$AZ$8,0))</f>
        <v>0</v>
      </c>
      <c r="BV237" s="9">
        <f>INDEX('71200 Ann'!$C$8:$AZ$285,MATCH('71200M Ann'!$C237,'71200 Ann'!$C$8:$C$285,0),MATCH('71200M Ann'!BV$8,'71200 Ann'!$C$8:$AZ$8,0))</f>
        <v>0</v>
      </c>
      <c r="BW237" s="9">
        <f>INDEX('71200 Ann'!$C$8:$AZ$285,MATCH('71200M Ann'!$C237,'71200 Ann'!$C$8:$C$285,0),MATCH('71200M Ann'!BW$8,'71200 Ann'!$C$8:$AZ$8,0))</f>
        <v>0</v>
      </c>
      <c r="BX237" s="9">
        <f>INDEX('71200 Ann'!$C$8:$AZ$285,MATCH('71200M Ann'!$C237,'71200 Ann'!$C$8:$C$285,0),MATCH('71200M Ann'!BX$8,'71200 Ann'!$C$8:$AZ$8,0))</f>
        <v>0</v>
      </c>
      <c r="BY237" s="9">
        <f>INDEX('71200 Ann'!$C$8:$AZ$285,MATCH('71200M Ann'!$C237,'71200 Ann'!$C$8:$C$285,0),MATCH('71200M Ann'!BY$8,'71200 Ann'!$C$8:$AZ$8,0))</f>
        <v>0</v>
      </c>
      <c r="BZ237" s="9">
        <f>INDEX('71200 Ann'!$C$8:$AZ$285,MATCH('71200M Ann'!$C237,'71200 Ann'!$C$8:$C$285,0),MATCH('71200M Ann'!BZ$8,'71200 Ann'!$C$8:$AZ$8,0))</f>
        <v>0</v>
      </c>
      <c r="CA237" s="9">
        <f>INDEX('71200 Ann'!$C$8:$AZ$285,MATCH('71200M Ann'!$C237,'71200 Ann'!$C$8:$C$285,0),MATCH('71200M Ann'!CA$8,'71200 Ann'!$C$8:$AZ$8,0))</f>
        <v>0</v>
      </c>
      <c r="CB237" s="9">
        <f>INDEX('71200 Ann'!$C$8:$AZ$285,MATCH('71200M Ann'!$C237,'71200 Ann'!$C$8:$C$285,0),MATCH('71200M Ann'!CB$8,'71200 Ann'!$C$8:$AZ$8,0))</f>
        <v>0</v>
      </c>
      <c r="CC237" s="9">
        <f>INDEX('71200 Ann'!$C$8:$AZ$285,MATCH('71200M Ann'!$C237,'71200 Ann'!$C$8:$C$285,0),MATCH('71200M Ann'!CC$8,'71200 Ann'!$C$8:$AZ$8,0))</f>
        <v>0</v>
      </c>
      <c r="CD237" s="9">
        <f>INDEX('71200 Ann'!$C$8:$AZ$285,MATCH('71200M Ann'!$C237,'71200 Ann'!$C$8:$C$285,0),MATCH('71200M Ann'!CD$8,'71200 Ann'!$C$8:$AZ$8,0))</f>
        <v>0</v>
      </c>
      <c r="CE237" s="9">
        <f>INDEX('71200 Ann'!$C$8:$AZ$285,MATCH('71200M Ann'!$C237,'71200 Ann'!$C$8:$C$285,0),MATCH('71200M Ann'!CE$8,'71200 Ann'!$C$8:$AZ$8,0))</f>
        <v>0</v>
      </c>
      <c r="CF237" s="9">
        <f>INDEX('71200 Ann'!$C$8:$AZ$285,MATCH('71200M Ann'!$C237,'71200 Ann'!$C$8:$C$285,0),MATCH('71200M Ann'!CF$8,'71200 Ann'!$C$8:$AZ$8,0))</f>
        <v>0</v>
      </c>
      <c r="CG237" s="9">
        <f>INDEX('71200 Ann'!$C$8:$AZ$285,MATCH('71200M Ann'!$C237,'71200 Ann'!$C$8:$C$285,0),MATCH('71200M Ann'!CG$8,'71200 Ann'!$C$8:$AZ$8,0))</f>
        <v>0</v>
      </c>
      <c r="CH237" s="9">
        <f>INDEX('71200 Ann'!$C$8:$AZ$285,MATCH('71200M Ann'!$C237,'71200 Ann'!$C$8:$C$285,0),MATCH('71200M Ann'!CH$8,'71200 Ann'!$C$8:$AZ$8,0))</f>
        <v>0</v>
      </c>
      <c r="CI237" s="9">
        <f>INDEX('71200 Ann'!$C$8:$AZ$285,MATCH('71200M Ann'!$C237,'71200 Ann'!$C$8:$C$285,0),MATCH('71200M Ann'!CI$8,'71200 Ann'!$C$8:$AZ$8,0))</f>
        <v>0</v>
      </c>
      <c r="CJ237" s="9">
        <f>INDEX('71200 Ann'!$C$8:$AZ$285,MATCH('71200M Ann'!$C237,'71200 Ann'!$C$8:$C$285,0),MATCH('71200M Ann'!CJ$8,'71200 Ann'!$C$8:$AZ$8,0))</f>
        <v>0</v>
      </c>
      <c r="CK237" s="9">
        <f>INDEX('71200 Ann'!$C$8:$AZ$285,MATCH('71200M Ann'!$C237,'71200 Ann'!$C$8:$C$285,0),MATCH('71200M Ann'!CK$8,'71200 Ann'!$C$8:$AZ$8,0))</f>
        <v>0</v>
      </c>
      <c r="CL237" s="9">
        <f>INDEX('71200 Ann'!$C$8:$AZ$285,MATCH('71200M Ann'!$C237,'71200 Ann'!$C$8:$C$285,0),MATCH('71200M Ann'!CL$8,'71200 Ann'!$C$8:$AZ$8,0))</f>
        <v>0</v>
      </c>
      <c r="CM237" s="9"/>
    </row>
    <row r="238" spans="1:92" s="33" customFormat="1" x14ac:dyDescent="0.25">
      <c r="A238" s="35">
        <v>215</v>
      </c>
      <c r="B238" s="8" t="s">
        <v>1931</v>
      </c>
      <c r="C238" s="8" t="s">
        <v>833</v>
      </c>
      <c r="D238" s="33">
        <f>INDEX('71200 Ann Hist'!$C$8:$AR$285,MATCH('71200M Ann'!$C238,'71200 Ann Hist'!$C$8:$C$285,0),MATCH('71200M Ann'!D$8,'71200 Ann Hist'!$C$8:$AR$8,0))</f>
        <v>2.2000000000000002</v>
      </c>
      <c r="E238" s="33">
        <f>INDEX('71200 Ann Hist'!$C$8:$AR$285,MATCH('71200M Ann'!$C238,'71200 Ann Hist'!$C$8:$C$285,0),MATCH('71200M Ann'!E$8,'71200 Ann Hist'!$C$8:$AR$8,0))</f>
        <v>2.1</v>
      </c>
      <c r="F238" s="33">
        <f>INDEX('71200 Ann Hist'!$C$8:$AR$285,MATCH('71200M Ann'!$C238,'71200 Ann Hist'!$C$8:$C$285,0),MATCH('71200M Ann'!F$8,'71200 Ann Hist'!$C$8:$AR$8,0))</f>
        <v>2</v>
      </c>
      <c r="G238" s="33">
        <f>INDEX('71200 Ann Hist'!$C$8:$AR$285,MATCH('71200M Ann'!$C238,'71200 Ann Hist'!$C$8:$C$285,0),MATCH('71200M Ann'!G$8,'71200 Ann Hist'!$C$8:$AR$8,0))</f>
        <v>1.8</v>
      </c>
      <c r="H238" s="33">
        <f>INDEX('71200 Ann Hist'!$C$8:$AR$285,MATCH('71200M Ann'!$C238,'71200 Ann Hist'!$C$8:$C$285,0),MATCH('71200M Ann'!H$8,'71200 Ann Hist'!$C$8:$AR$8,0))</f>
        <v>1.7</v>
      </c>
      <c r="I238" s="33">
        <f>INDEX('71200 Ann Hist'!$C$8:$AR$285,MATCH('71200M Ann'!$C238,'71200 Ann Hist'!$C$8:$C$285,0),MATCH('71200M Ann'!I$8,'71200 Ann Hist'!$C$8:$AR$8,0))</f>
        <v>1.6</v>
      </c>
      <c r="J238" s="33">
        <f>INDEX('71200 Ann Hist'!$C$8:$AR$285,MATCH('71200M Ann'!$C238,'71200 Ann Hist'!$C$8:$C$285,0),MATCH('71200M Ann'!J$8,'71200 Ann Hist'!$C$8:$AR$8,0))</f>
        <v>1.7</v>
      </c>
      <c r="K238" s="33">
        <f>INDEX('71200 Ann Hist'!$C$8:$AR$285,MATCH('71200M Ann'!$C238,'71200 Ann Hist'!$C$8:$C$285,0),MATCH('71200M Ann'!K$8,'71200 Ann Hist'!$C$8:$AR$8,0))</f>
        <v>1.8</v>
      </c>
      <c r="L238" s="33">
        <f>INDEX('71200 Ann Hist'!$C$8:$AR$285,MATCH('71200M Ann'!$C238,'71200 Ann Hist'!$C$8:$C$285,0),MATCH('71200M Ann'!L$8,'71200 Ann Hist'!$C$8:$AR$8,0))</f>
        <v>1.8</v>
      </c>
      <c r="M238" s="33">
        <f>INDEX('71200 Ann Hist'!$C$8:$AR$285,MATCH('71200M Ann'!$C238,'71200 Ann Hist'!$C$8:$C$285,0),MATCH('71200M Ann'!M$8,'71200 Ann Hist'!$C$8:$AR$8,0))</f>
        <v>1.8</v>
      </c>
      <c r="N238" s="33">
        <f>INDEX('71200 Ann Hist'!$C$8:$AR$285,MATCH('71200M Ann'!$C238,'71200 Ann Hist'!$C$8:$C$285,0),MATCH('71200M Ann'!N$8,'71200 Ann Hist'!$C$8:$AR$8,0))</f>
        <v>1.8</v>
      </c>
      <c r="O238" s="33">
        <f>INDEX('71200 Ann Hist'!$C$8:$AR$285,MATCH('71200M Ann'!$C238,'71200 Ann Hist'!$C$8:$C$285,0),MATCH('71200M Ann'!O$8,'71200 Ann Hist'!$C$8:$AR$8,0))</f>
        <v>1.8</v>
      </c>
      <c r="P238" s="33">
        <f>INDEX('71200 Ann Hist'!$C$8:$AR$285,MATCH('71200M Ann'!$C238,'71200 Ann Hist'!$C$8:$C$285,0),MATCH('71200M Ann'!P$8,'71200 Ann Hist'!$C$8:$AR$8,0))</f>
        <v>1.9</v>
      </c>
      <c r="Q238" s="33">
        <f>INDEX('71200 Ann Hist'!$C$8:$AR$285,MATCH('71200M Ann'!$C238,'71200 Ann Hist'!$C$8:$C$285,0),MATCH('71200M Ann'!Q$8,'71200 Ann Hist'!$C$8:$AR$8,0))</f>
        <v>2.1</v>
      </c>
      <c r="R238" s="33">
        <f>INDEX('71200 Ann Hist'!$C$8:$AR$285,MATCH('71200M Ann'!$C238,'71200 Ann Hist'!$C$8:$C$285,0),MATCH('71200M Ann'!R$8,'71200 Ann Hist'!$C$8:$AR$8,0))</f>
        <v>2.2999999999999998</v>
      </c>
      <c r="S238" s="33">
        <f>INDEX('71200 Ann Hist'!$C$8:$AR$285,MATCH('71200M Ann'!$C238,'71200 Ann Hist'!$C$8:$C$285,0),MATCH('71200M Ann'!S$8,'71200 Ann Hist'!$C$8:$AR$8,0))</f>
        <v>2.5</v>
      </c>
      <c r="T238" s="33">
        <f>INDEX('71200 Ann Hist'!$C$8:$AR$285,MATCH('71200M Ann'!$C238,'71200 Ann Hist'!$C$8:$C$285,0),MATCH('71200M Ann'!T$8,'71200 Ann Hist'!$C$8:$AR$8,0))</f>
        <v>2.7</v>
      </c>
      <c r="U238" s="33">
        <f>INDEX('71200 Ann Hist'!$C$8:$AR$285,MATCH('71200M Ann'!$C238,'71200 Ann Hist'!$C$8:$C$285,0),MATCH('71200M Ann'!U$8,'71200 Ann Hist'!$C$8:$AR$8,0))</f>
        <v>3</v>
      </c>
      <c r="V238" s="33">
        <f>INDEX('71200 Ann Hist'!$C$8:$AR$285,MATCH('71200M Ann'!$C238,'71200 Ann Hist'!$C$8:$C$285,0),MATCH('71200M Ann'!V$8,'71200 Ann Hist'!$C$8:$AR$8,0))</f>
        <v>3.2</v>
      </c>
      <c r="W238" s="33">
        <f>INDEX('71200 Ann Hist'!$C$8:$AR$285,MATCH('71200M Ann'!$C238,'71200 Ann Hist'!$C$8:$C$285,0),MATCH('71200M Ann'!W$8,'71200 Ann Hist'!$C$8:$AR$8,0))</f>
        <v>3.5</v>
      </c>
      <c r="X238" s="33">
        <f>INDEX('71200 Ann Hist'!$C$8:$AR$285,MATCH('71200M Ann'!$C238,'71200 Ann Hist'!$C$8:$C$285,0),MATCH('71200M Ann'!X$8,'71200 Ann Hist'!$C$8:$AR$8,0))</f>
        <v>3.8</v>
      </c>
      <c r="Y238" s="33">
        <f>INDEX('71200 Ann Hist'!$C$8:$AR$285,MATCH('71200M Ann'!$C238,'71200 Ann Hist'!$C$8:$C$285,0),MATCH('71200M Ann'!Y$8,'71200 Ann Hist'!$C$8:$AR$8,0))</f>
        <v>4.2</v>
      </c>
      <c r="Z238" s="33">
        <f>INDEX('71200 Ann Hist'!$C$8:$AR$285,MATCH('71200M Ann'!$C238,'71200 Ann Hist'!$C$8:$C$285,0),MATCH('71200M Ann'!Z$8,'71200 Ann Hist'!$C$8:$AR$8,0))</f>
        <v>4.8</v>
      </c>
      <c r="AA238" s="33">
        <f>INDEX('71200 Ann Hist'!$C$8:$AR$285,MATCH('71200M Ann'!$C238,'71200 Ann Hist'!$C$8:$C$285,0),MATCH('71200M Ann'!AA$8,'71200 Ann Hist'!$C$8:$AR$8,0))</f>
        <v>5.4</v>
      </c>
      <c r="AB238" s="33">
        <f>INDEX('71200 Ann Hist'!$C$8:$AR$285,MATCH('71200M Ann'!$C238,'71200 Ann Hist'!$C$8:$C$285,0),MATCH('71200M Ann'!AB$8,'71200 Ann Hist'!$C$8:$AR$8,0))</f>
        <v>6.3</v>
      </c>
      <c r="AC238" s="33">
        <f>INDEX('71200 Ann Hist'!$C$8:$AR$285,MATCH('71200M Ann'!$C238,'71200 Ann Hist'!$C$8:$C$285,0),MATCH('71200M Ann'!AC$8,'71200 Ann Hist'!$C$8:$AR$8,0))</f>
        <v>7.1</v>
      </c>
      <c r="AD238" s="33">
        <f>INDEX('71200 Ann Hist'!$C$8:$AR$285,MATCH('71200M Ann'!$C238,'71200 Ann Hist'!$C$8:$C$285,0),MATCH('71200M Ann'!AD$8,'71200 Ann Hist'!$C$8:$AR$8,0))</f>
        <v>8</v>
      </c>
      <c r="AE238" s="33">
        <f>INDEX('71200 Ann Hist'!$C$8:$AR$285,MATCH('71200M Ann'!$C238,'71200 Ann Hist'!$C$8:$C$285,0),MATCH('71200M Ann'!AE$8,'71200 Ann Hist'!$C$8:$AR$8,0))</f>
        <v>9.1999999999999993</v>
      </c>
      <c r="AF238" s="33">
        <f>INDEX('71200 Ann Hist'!$C$8:$AR$285,MATCH('71200M Ann'!$C238,'71200 Ann Hist'!$C$8:$C$285,0),MATCH('71200M Ann'!AF$8,'71200 Ann Hist'!$C$8:$AR$8,0))</f>
        <v>10.199999999999999</v>
      </c>
      <c r="AG238" s="33">
        <f>INDEX('71200 Ann Hist'!$C$8:$AR$285,MATCH('71200M Ann'!$C238,'71200 Ann Hist'!$C$8:$C$285,0),MATCH('71200M Ann'!AG$8,'71200 Ann Hist'!$C$8:$AR$8,0))</f>
        <v>11.1</v>
      </c>
      <c r="AH238" s="33">
        <f>INDEX('71200 Ann Hist'!$C$8:$AR$285,MATCH('71200M Ann'!$C238,'71200 Ann Hist'!$C$8:$C$285,0),MATCH('71200M Ann'!AH$8,'71200 Ann Hist'!$C$8:$AR$8,0))</f>
        <v>12.4</v>
      </c>
      <c r="AI238" s="33">
        <f>INDEX('71200 Ann Hist'!$C$8:$AR$285,MATCH('71200M Ann'!$C238,'71200 Ann Hist'!$C$8:$C$285,0),MATCH('71200M Ann'!AI$8,'71200 Ann Hist'!$C$8:$AR$8,0))</f>
        <v>13.9</v>
      </c>
      <c r="AJ238" s="33">
        <f>INDEX('71200 Ann Hist'!$C$8:$AR$285,MATCH('71200M Ann'!$C238,'71200 Ann Hist'!$C$8:$C$285,0),MATCH('71200M Ann'!AJ$8,'71200 Ann Hist'!$C$8:$AR$8,0))</f>
        <v>15.1</v>
      </c>
      <c r="AK238" s="33">
        <f>INDEX('71200 Ann Hist'!$C$8:$AR$285,MATCH('71200M Ann'!$C238,'71200 Ann Hist'!$C$8:$C$285,0),MATCH('71200M Ann'!AK$8,'71200 Ann Hist'!$C$8:$AR$8,0))</f>
        <v>16.5</v>
      </c>
      <c r="AL238" s="33">
        <f>INDEX('71200 Ann Hist'!$C$8:$AR$285,MATCH('71200M Ann'!$C238,'71200 Ann Hist'!$C$8:$C$285,0),MATCH('71200M Ann'!AL$8,'71200 Ann Hist'!$C$8:$AR$8,0))</f>
        <v>17.5</v>
      </c>
      <c r="AM238" s="33">
        <f>INDEX('71200 Ann Hist'!$C$8:$AR$285,MATCH('71200M Ann'!$C238,'71200 Ann Hist'!$C$8:$C$285,0),MATCH('71200M Ann'!AM$8,'71200 Ann Hist'!$C$8:$AR$8,0))</f>
        <v>19.7</v>
      </c>
      <c r="AN238" s="33">
        <f>INDEX('71200 Ann Hist'!$C$8:$AR$285,MATCH('71200M Ann'!$C238,'71200 Ann Hist'!$C$8:$C$285,0),MATCH('71200M Ann'!AN$8,'71200 Ann Hist'!$C$8:$AR$8,0))</f>
        <v>21.4</v>
      </c>
      <c r="AO238" s="33">
        <f>INDEX('71200 Ann Hist'!$C$8:$AR$285,MATCH('71200M Ann'!$C238,'71200 Ann Hist'!$C$8:$C$285,0),MATCH('71200M Ann'!AO$8,'71200 Ann Hist'!$C$8:$AR$8,0))</f>
        <v>23.5</v>
      </c>
      <c r="AP238" s="33">
        <f>INDEX('71200 Ann Hist'!$C$8:$AR$285,MATCH('71200M Ann'!$C238,'71200 Ann Hist'!$C$8:$C$285,0),MATCH('71200M Ann'!AP$8,'71200 Ann Hist'!$C$8:$AR$8,0))</f>
        <v>25.7</v>
      </c>
      <c r="AQ238" s="33">
        <f>INDEX('71200 Ann Hist'!$C$8:$AR$285,MATCH('71200M Ann'!$C238,'71200 Ann Hist'!$C$8:$C$285,0),MATCH('71200M Ann'!AQ$8,'71200 Ann Hist'!$C$8:$AR$8,0))</f>
        <v>28.1</v>
      </c>
      <c r="AR238" s="34">
        <f>INDEX('71200 Ann'!$C$8:$AZ$285,MATCH('71200M Ann'!$C238,'71200 Ann'!$C$8:$C$285,0),MATCH('71200M Ann'!AR$8,'71200 Ann'!$C$8:$AZ$8,0))</f>
        <v>33</v>
      </c>
      <c r="AS238" s="34">
        <f>INDEX('71200 Ann'!$C$8:$AZ$285,MATCH('71200M Ann'!$C238,'71200 Ann'!$C$8:$C$285,0),MATCH('71200M Ann'!AS$8,'71200 Ann'!$C$8:$AZ$8,0))</f>
        <v>37.9</v>
      </c>
      <c r="AT238" s="34">
        <f>INDEX('71200 Ann'!$C$8:$AZ$285,MATCH('71200M Ann'!$C238,'71200 Ann'!$C$8:$C$285,0),MATCH('71200M Ann'!AT$8,'71200 Ann'!$C$8:$AZ$8,0))</f>
        <v>42</v>
      </c>
      <c r="AU238" s="34">
        <f>INDEX('71200 Ann'!$C$8:$AZ$285,MATCH('71200M Ann'!$C238,'71200 Ann'!$C$8:$C$285,0),MATCH('71200M Ann'!AU$8,'71200 Ann'!$C$8:$AZ$8,0))</f>
        <v>47.6</v>
      </c>
      <c r="AV238" s="34">
        <f>INDEX('71200 Ann'!$C$8:$AZ$285,MATCH('71200M Ann'!$C238,'71200 Ann'!$C$8:$C$285,0),MATCH('71200M Ann'!AV$8,'71200 Ann'!$C$8:$AZ$8,0))</f>
        <v>54</v>
      </c>
      <c r="AW238" s="34">
        <f>INDEX('71200 Ann'!$C$8:$AZ$285,MATCH('71200M Ann'!$C238,'71200 Ann'!$C$8:$C$285,0),MATCH('71200M Ann'!AW$8,'71200 Ann'!$C$8:$AZ$8,0))</f>
        <v>63.4</v>
      </c>
      <c r="AX238" s="34">
        <f>INDEX('71200 Ann'!$C$8:$AZ$285,MATCH('71200M Ann'!$C238,'71200 Ann'!$C$8:$C$285,0),MATCH('71200M Ann'!AX$8,'71200 Ann'!$C$8:$AZ$8,0))</f>
        <v>76</v>
      </c>
      <c r="AY238" s="34">
        <f>INDEX('71200 Ann'!$C$8:$AZ$285,MATCH('71200M Ann'!$C238,'71200 Ann'!$C$8:$C$285,0),MATCH('71200M Ann'!AY$8,'71200 Ann'!$C$8:$AZ$8,0))</f>
        <v>83.9</v>
      </c>
      <c r="AZ238" s="34">
        <f>INDEX('71200 Ann'!$C$8:$AZ$285,MATCH('71200M Ann'!$C238,'71200 Ann'!$C$8:$C$285,0),MATCH('71200M Ann'!AZ$8,'71200 Ann'!$C$8:$AZ$8,0))</f>
        <v>95.8</v>
      </c>
      <c r="BA238" s="34">
        <f>INDEX('71200 Ann'!$C$8:$AZ$285,MATCH('71200M Ann'!$C238,'71200 Ann'!$C$8:$C$285,0),MATCH('71200M Ann'!BA$8,'71200 Ann'!$C$8:$AZ$8,0))</f>
        <v>113.1</v>
      </c>
      <c r="BB238" s="34">
        <f>INDEX('71200 Ann'!$C$8:$AZ$285,MATCH('71200M Ann'!$C238,'71200 Ann'!$C$8:$C$285,0),MATCH('71200M Ann'!BB$8,'71200 Ann'!$C$8:$AZ$8,0))</f>
        <v>133.6</v>
      </c>
      <c r="BC238" s="34">
        <f>INDEX('71200 Ann'!$C$8:$AZ$285,MATCH('71200M Ann'!$C238,'71200 Ann'!$C$8:$C$285,0),MATCH('71200M Ann'!BC$8,'71200 Ann'!$C$8:$AZ$8,0))</f>
        <v>156.69999999999999</v>
      </c>
      <c r="BD238" s="34">
        <f>INDEX('71200 Ann'!$C$8:$AZ$285,MATCH('71200M Ann'!$C238,'71200 Ann'!$C$8:$C$285,0),MATCH('71200M Ann'!BD$8,'71200 Ann'!$C$8:$AZ$8,0))</f>
        <v>182.1</v>
      </c>
      <c r="BE238" s="34">
        <f>INDEX('71200 Ann'!$C$8:$AZ$285,MATCH('71200M Ann'!$C238,'71200 Ann'!$C$8:$C$285,0),MATCH('71200M Ann'!BE$8,'71200 Ann'!$C$8:$AZ$8,0))</f>
        <v>215.2</v>
      </c>
      <c r="BF238" s="34">
        <f>INDEX('71200 Ann'!$C$8:$AZ$285,MATCH('71200M Ann'!$C238,'71200 Ann'!$C$8:$C$285,0),MATCH('71200M Ann'!BF$8,'71200 Ann'!$C$8:$AZ$8,0))</f>
        <v>259.5</v>
      </c>
      <c r="BG238" s="34">
        <f>INDEX('71200 Ann'!$C$8:$AZ$285,MATCH('71200M Ann'!$C238,'71200 Ann'!$C$8:$C$285,0),MATCH('71200M Ann'!BG$8,'71200 Ann'!$C$8:$AZ$8,0))</f>
        <v>293.3</v>
      </c>
      <c r="BH238" s="34">
        <f>INDEX('71200 Ann'!$C$8:$AZ$285,MATCH('71200M Ann'!$C238,'71200 Ann'!$C$8:$C$285,0),MATCH('71200M Ann'!BH$8,'71200 Ann'!$C$8:$AZ$8,0))</f>
        <v>338.3</v>
      </c>
      <c r="BI238" s="34">
        <f>INDEX('71200 Ann'!$C$8:$AZ$285,MATCH('71200M Ann'!$C238,'71200 Ann'!$C$8:$C$285,0),MATCH('71200M Ann'!BI$8,'71200 Ann'!$C$8:$AZ$8,0))</f>
        <v>372.4</v>
      </c>
      <c r="BJ238" s="34">
        <f>INDEX('71200 Ann'!$C$8:$AZ$285,MATCH('71200M Ann'!$C238,'71200 Ann'!$C$8:$C$285,0),MATCH('71200M Ann'!BJ$8,'71200 Ann'!$C$8:$AZ$8,0))</f>
        <v>399.1</v>
      </c>
      <c r="BK238" s="34">
        <f>INDEX('71200 Ann'!$C$8:$AZ$285,MATCH('71200M Ann'!$C238,'71200 Ann'!$C$8:$C$285,0),MATCH('71200M Ann'!BK$8,'71200 Ann'!$C$8:$AZ$8,0))</f>
        <v>425</v>
      </c>
      <c r="BL238" s="34">
        <f>INDEX('71200 Ann'!$C$8:$AZ$285,MATCH('71200M Ann'!$C238,'71200 Ann'!$C$8:$C$285,0),MATCH('71200M Ann'!BL$8,'71200 Ann'!$C$8:$AZ$8,0))</f>
        <v>451.1</v>
      </c>
      <c r="BM238" s="34">
        <f>INDEX('71200 Ann'!$C$8:$AZ$285,MATCH('71200M Ann'!$C238,'71200 Ann'!$C$8:$C$285,0),MATCH('71200M Ann'!BM$8,'71200 Ann'!$C$8:$AZ$8,0))</f>
        <v>478.2</v>
      </c>
      <c r="BN238" s="34">
        <f>INDEX('71200 Ann'!$C$8:$AZ$285,MATCH('71200M Ann'!$C238,'71200 Ann'!$C$8:$C$285,0),MATCH('71200M Ann'!BN$8,'71200 Ann'!$C$8:$AZ$8,0))</f>
        <v>488.9</v>
      </c>
      <c r="BO238" s="34">
        <f>INDEX('71200 Ann'!$C$8:$AZ$285,MATCH('71200M Ann'!$C238,'71200 Ann'!$C$8:$C$285,0),MATCH('71200M Ann'!BO$8,'71200 Ann'!$C$8:$AZ$8,0))</f>
        <v>502.6</v>
      </c>
      <c r="BP238" s="34">
        <f>INDEX('71200 Ann'!$C$8:$AZ$285,MATCH('71200M Ann'!$C238,'71200 Ann'!$C$8:$C$285,0),MATCH('71200M Ann'!BP$8,'71200 Ann'!$C$8:$AZ$8,0))</f>
        <v>510</v>
      </c>
      <c r="BQ238" s="34">
        <f>INDEX('71200 Ann'!$C$8:$AZ$285,MATCH('71200M Ann'!$C238,'71200 Ann'!$C$8:$C$285,0),MATCH('71200M Ann'!BQ$8,'71200 Ann'!$C$8:$AZ$8,0))</f>
        <v>533.20000000000005</v>
      </c>
      <c r="BR238" s="34">
        <f>INDEX('71200 Ann'!$C$8:$AZ$285,MATCH('71200M Ann'!$C238,'71200 Ann'!$C$8:$C$285,0),MATCH('71200M Ann'!BR$8,'71200 Ann'!$C$8:$AZ$8,0))</f>
        <v>563.79999999999995</v>
      </c>
      <c r="BS238" s="34">
        <f>INDEX('71200 Ann'!$C$8:$AZ$285,MATCH('71200M Ann'!$C238,'71200 Ann'!$C$8:$C$285,0),MATCH('71200M Ann'!BS$8,'71200 Ann'!$C$8:$AZ$8,0))</f>
        <v>583.1</v>
      </c>
      <c r="BT238" s="34">
        <f>INDEX('71200 Ann'!$C$8:$AZ$285,MATCH('71200M Ann'!$C238,'71200 Ann'!$C$8:$C$285,0),MATCH('71200M Ann'!BT$8,'71200 Ann'!$C$8:$AZ$8,0))</f>
        <v>615.9</v>
      </c>
      <c r="BU238" s="34">
        <f>INDEX('71200 Ann'!$C$8:$AZ$285,MATCH('71200M Ann'!$C238,'71200 Ann'!$C$8:$C$285,0),MATCH('71200M Ann'!BU$8,'71200 Ann'!$C$8:$AZ$8,0))</f>
        <v>639.9</v>
      </c>
      <c r="BV238" s="34">
        <f>INDEX('71200 Ann'!$C$8:$AZ$285,MATCH('71200M Ann'!$C238,'71200 Ann'!$C$8:$C$285,0),MATCH('71200M Ann'!BV$8,'71200 Ann'!$C$8:$AZ$8,0))</f>
        <v>668.6</v>
      </c>
      <c r="BW238" s="34">
        <f>INDEX('71200 Ann'!$C$8:$AZ$285,MATCH('71200M Ann'!$C238,'71200 Ann'!$C$8:$C$285,0),MATCH('71200M Ann'!BW$8,'71200 Ann'!$C$8:$AZ$8,0))</f>
        <v>719.6</v>
      </c>
      <c r="BX238" s="34">
        <f>INDEX('71200 Ann'!$C$8:$AZ$285,MATCH('71200M Ann'!$C238,'71200 Ann'!$C$8:$C$285,0),MATCH('71200M Ann'!BX$8,'71200 Ann'!$C$8:$AZ$8,0))</f>
        <v>733.6</v>
      </c>
      <c r="BY238" s="34">
        <f>INDEX('71200 Ann'!$C$8:$AZ$285,MATCH('71200M Ann'!$C238,'71200 Ann'!$C$8:$C$285,0),MATCH('71200M Ann'!BY$8,'71200 Ann'!$C$8:$AZ$8,0))</f>
        <v>743</v>
      </c>
      <c r="BZ238" s="34">
        <f>INDEX('71200 Ann'!$C$8:$AZ$285,MATCH('71200M Ann'!$C238,'71200 Ann'!$C$8:$C$285,0),MATCH('71200M Ann'!BZ$8,'71200 Ann'!$C$8:$AZ$8,0))</f>
        <v>718.8</v>
      </c>
      <c r="CA238" s="34">
        <f>INDEX('71200 Ann'!$C$8:$AZ$285,MATCH('71200M Ann'!$C238,'71200 Ann'!$C$8:$C$285,0),MATCH('71200M Ann'!CA$8,'71200 Ann'!$C$8:$AZ$8,0))</f>
        <v>734.6</v>
      </c>
      <c r="CB238" s="34">
        <f>INDEX('71200 Ann'!$C$8:$AZ$285,MATCH('71200M Ann'!$C238,'71200 Ann'!$C$8:$C$285,0),MATCH('71200M Ann'!CB$8,'71200 Ann'!$C$8:$AZ$8,0))</f>
        <v>798.5</v>
      </c>
      <c r="CC238" s="34">
        <f>INDEX('71200 Ann'!$C$8:$AZ$285,MATCH('71200M Ann'!$C238,'71200 Ann'!$C$8:$C$285,0),MATCH('71200M Ann'!CC$8,'71200 Ann'!$C$8:$AZ$8,0))</f>
        <v>859.7</v>
      </c>
      <c r="CD238" s="34">
        <f>INDEX('71200 Ann'!$C$8:$AZ$285,MATCH('71200M Ann'!$C238,'71200 Ann'!$C$8:$C$285,0),MATCH('71200M Ann'!CD$8,'71200 Ann'!$C$8:$AZ$8,0))</f>
        <v>932.7</v>
      </c>
      <c r="CE238" s="34">
        <f>INDEX('71200 Ann'!$C$8:$AZ$285,MATCH('71200M Ann'!$C238,'71200 Ann'!$C$8:$C$285,0),MATCH('71200M Ann'!CE$8,'71200 Ann'!$C$8:$AZ$8,0))</f>
        <v>978.5</v>
      </c>
      <c r="CF238" s="34">
        <f>INDEX('71200 Ann'!$C$8:$AZ$285,MATCH('71200M Ann'!$C238,'71200 Ann'!$C$8:$C$285,0),MATCH('71200M Ann'!CF$8,'71200 Ann'!$C$8:$AZ$8,0))</f>
        <v>889.8</v>
      </c>
      <c r="CG238" s="34">
        <f>INDEX('71200 Ann'!$C$8:$AZ$285,MATCH('71200M Ann'!$C238,'71200 Ann'!$C$8:$C$285,0),MATCH('71200M Ann'!CG$8,'71200 Ann'!$C$8:$AZ$8,0))</f>
        <v>853.1</v>
      </c>
      <c r="CH238" s="34">
        <f>INDEX('71200 Ann'!$C$8:$AZ$285,MATCH('71200M Ann'!$C238,'71200 Ann'!$C$8:$C$285,0),MATCH('71200M Ann'!CH$8,'71200 Ann'!$C$8:$AZ$8,0))</f>
        <v>837.4</v>
      </c>
      <c r="CI238" s="34">
        <f>INDEX('71200 Ann'!$C$8:$AZ$285,MATCH('71200M Ann'!$C238,'71200 Ann'!$C$8:$C$285,0),MATCH('71200M Ann'!CI$8,'71200 Ann'!$C$8:$AZ$8,0))</f>
        <v>798.3</v>
      </c>
      <c r="CJ238" s="34">
        <f>INDEX('71200 Ann'!$C$8:$AZ$285,MATCH('71200M Ann'!$C238,'71200 Ann'!$C$8:$C$285,0),MATCH('71200M Ann'!CJ$8,'71200 Ann'!$C$8:$AZ$8,0))</f>
        <v>772.4</v>
      </c>
      <c r="CK238" s="9">
        <f>INDEX('71200 Ann'!$C$8:$AZ$285,MATCH('71200M Ann'!$C238,'71200 Ann'!$C$8:$C$285,0),MATCH('71200M Ann'!CK$8,'71200 Ann'!$C$8:$AZ$8,0))</f>
        <v>788.7</v>
      </c>
      <c r="CL238" s="9">
        <f>INDEX('71200 Ann'!$C$8:$AZ$285,MATCH('71200M Ann'!$C238,'71200 Ann'!$C$8:$C$285,0),MATCH('71200M Ann'!CL$8,'71200 Ann'!$C$8:$AZ$8,0))</f>
        <v>824.8</v>
      </c>
      <c r="CM238" s="9"/>
      <c r="CN238" s="8"/>
    </row>
    <row r="239" spans="1:92" s="10" customFormat="1" x14ac:dyDescent="0.25">
      <c r="A239" s="33"/>
      <c r="B239" s="8" t="s">
        <v>852</v>
      </c>
      <c r="C239" s="8" t="s">
        <v>185</v>
      </c>
      <c r="D239" s="10">
        <f>INDEX('71200 Ann Hist'!$C$8:$AR$285,MATCH('71200M Ann'!$C239,'71200 Ann Hist'!$C$8:$C$285,0),MATCH('71200M Ann'!D$8,'71200 Ann Hist'!$C$8:$AR$8,0))</f>
        <v>0</v>
      </c>
      <c r="E239" s="10">
        <f>INDEX('71200 Ann Hist'!$C$8:$AR$285,MATCH('71200M Ann'!$C239,'71200 Ann Hist'!$C$8:$C$285,0),MATCH('71200M Ann'!E$8,'71200 Ann Hist'!$C$8:$AR$8,0))</f>
        <v>0</v>
      </c>
      <c r="F239" s="10">
        <f>INDEX('71200 Ann Hist'!$C$8:$AR$285,MATCH('71200M Ann'!$C239,'71200 Ann Hist'!$C$8:$C$285,0),MATCH('71200M Ann'!F$8,'71200 Ann Hist'!$C$8:$AR$8,0))</f>
        <v>0</v>
      </c>
      <c r="G239" s="10">
        <f>INDEX('71200 Ann Hist'!$C$8:$AR$285,MATCH('71200M Ann'!$C239,'71200 Ann Hist'!$C$8:$C$285,0),MATCH('71200M Ann'!G$8,'71200 Ann Hist'!$C$8:$AR$8,0))</f>
        <v>0</v>
      </c>
      <c r="H239" s="10">
        <f>INDEX('71200 Ann Hist'!$C$8:$AR$285,MATCH('71200M Ann'!$C239,'71200 Ann Hist'!$C$8:$C$285,0),MATCH('71200M Ann'!H$8,'71200 Ann Hist'!$C$8:$AR$8,0))</f>
        <v>0</v>
      </c>
      <c r="I239" s="10">
        <f>INDEX('71200 Ann Hist'!$C$8:$AR$285,MATCH('71200M Ann'!$C239,'71200 Ann Hist'!$C$8:$C$285,0),MATCH('71200M Ann'!I$8,'71200 Ann Hist'!$C$8:$AR$8,0))</f>
        <v>0</v>
      </c>
      <c r="J239" s="10">
        <f>INDEX('71200 Ann Hist'!$C$8:$AR$285,MATCH('71200M Ann'!$C239,'71200 Ann Hist'!$C$8:$C$285,0),MATCH('71200M Ann'!J$8,'71200 Ann Hist'!$C$8:$AR$8,0))</f>
        <v>0</v>
      </c>
      <c r="K239" s="10">
        <f>INDEX('71200 Ann Hist'!$C$8:$AR$285,MATCH('71200M Ann'!$C239,'71200 Ann Hist'!$C$8:$C$285,0),MATCH('71200M Ann'!K$8,'71200 Ann Hist'!$C$8:$AR$8,0))</f>
        <v>0</v>
      </c>
      <c r="L239" s="10">
        <f>INDEX('71200 Ann Hist'!$C$8:$AR$285,MATCH('71200M Ann'!$C239,'71200 Ann Hist'!$C$8:$C$285,0),MATCH('71200M Ann'!L$8,'71200 Ann Hist'!$C$8:$AR$8,0))</f>
        <v>0</v>
      </c>
      <c r="M239" s="10">
        <f>INDEX('71200 Ann Hist'!$C$8:$AR$285,MATCH('71200M Ann'!$C239,'71200 Ann Hist'!$C$8:$C$285,0),MATCH('71200M Ann'!M$8,'71200 Ann Hist'!$C$8:$AR$8,0))</f>
        <v>0</v>
      </c>
      <c r="N239" s="10">
        <f>INDEX('71200 Ann Hist'!$C$8:$AR$285,MATCH('71200M Ann'!$C239,'71200 Ann Hist'!$C$8:$C$285,0),MATCH('71200M Ann'!N$8,'71200 Ann Hist'!$C$8:$AR$8,0))</f>
        <v>0</v>
      </c>
      <c r="O239" s="10">
        <f>INDEX('71200 Ann Hist'!$C$8:$AR$285,MATCH('71200M Ann'!$C239,'71200 Ann Hist'!$C$8:$C$285,0),MATCH('71200M Ann'!O$8,'71200 Ann Hist'!$C$8:$AR$8,0))</f>
        <v>0</v>
      </c>
      <c r="P239" s="10">
        <f>INDEX('71200 Ann Hist'!$C$8:$AR$285,MATCH('71200M Ann'!$C239,'71200 Ann Hist'!$C$8:$C$285,0),MATCH('71200M Ann'!P$8,'71200 Ann Hist'!$C$8:$AR$8,0))</f>
        <v>0</v>
      </c>
      <c r="Q239" s="10">
        <f>INDEX('71200 Ann Hist'!$C$8:$AR$285,MATCH('71200M Ann'!$C239,'71200 Ann Hist'!$C$8:$C$285,0),MATCH('71200M Ann'!Q$8,'71200 Ann Hist'!$C$8:$AR$8,0))</f>
        <v>0</v>
      </c>
      <c r="R239" s="10">
        <f>INDEX('71200 Ann Hist'!$C$8:$AR$285,MATCH('71200M Ann'!$C239,'71200 Ann Hist'!$C$8:$C$285,0),MATCH('71200M Ann'!R$8,'71200 Ann Hist'!$C$8:$AR$8,0))</f>
        <v>0</v>
      </c>
      <c r="S239" s="10">
        <f>INDEX('71200 Ann Hist'!$C$8:$AR$285,MATCH('71200M Ann'!$C239,'71200 Ann Hist'!$C$8:$C$285,0),MATCH('71200M Ann'!S$8,'71200 Ann Hist'!$C$8:$AR$8,0))</f>
        <v>0</v>
      </c>
      <c r="T239" s="10">
        <f>INDEX('71200 Ann Hist'!$C$8:$AR$285,MATCH('71200M Ann'!$C239,'71200 Ann Hist'!$C$8:$C$285,0),MATCH('71200M Ann'!T$8,'71200 Ann Hist'!$C$8:$AR$8,0))</f>
        <v>0</v>
      </c>
      <c r="U239" s="10">
        <f>INDEX('71200 Ann Hist'!$C$8:$AR$285,MATCH('71200M Ann'!$C239,'71200 Ann Hist'!$C$8:$C$285,0),MATCH('71200M Ann'!U$8,'71200 Ann Hist'!$C$8:$AR$8,0))</f>
        <v>0</v>
      </c>
      <c r="V239" s="10">
        <f>INDEX('71200 Ann Hist'!$C$8:$AR$285,MATCH('71200M Ann'!$C239,'71200 Ann Hist'!$C$8:$C$285,0),MATCH('71200M Ann'!V$8,'71200 Ann Hist'!$C$8:$AR$8,0))</f>
        <v>0</v>
      </c>
      <c r="W239" s="10">
        <f>INDEX('71200 Ann Hist'!$C$8:$AR$285,MATCH('71200M Ann'!$C239,'71200 Ann Hist'!$C$8:$C$285,0),MATCH('71200M Ann'!W$8,'71200 Ann Hist'!$C$8:$AR$8,0))</f>
        <v>0</v>
      </c>
      <c r="X239" s="10">
        <f>INDEX('71200 Ann Hist'!$C$8:$AR$285,MATCH('71200M Ann'!$C239,'71200 Ann Hist'!$C$8:$C$285,0),MATCH('71200M Ann'!X$8,'71200 Ann Hist'!$C$8:$AR$8,0))</f>
        <v>0</v>
      </c>
      <c r="Y239" s="10">
        <f>INDEX('71200 Ann Hist'!$C$8:$AR$285,MATCH('71200M Ann'!$C239,'71200 Ann Hist'!$C$8:$C$285,0),MATCH('71200M Ann'!Y$8,'71200 Ann Hist'!$C$8:$AR$8,0))</f>
        <v>0</v>
      </c>
      <c r="Z239" s="10">
        <f>INDEX('71200 Ann Hist'!$C$8:$AR$285,MATCH('71200M Ann'!$C239,'71200 Ann Hist'!$C$8:$C$285,0),MATCH('71200M Ann'!Z$8,'71200 Ann Hist'!$C$8:$AR$8,0))</f>
        <v>0</v>
      </c>
      <c r="AA239" s="10">
        <f>INDEX('71200 Ann Hist'!$C$8:$AR$285,MATCH('71200M Ann'!$C239,'71200 Ann Hist'!$C$8:$C$285,0),MATCH('71200M Ann'!AA$8,'71200 Ann Hist'!$C$8:$AR$8,0))</f>
        <v>0</v>
      </c>
      <c r="AB239" s="10">
        <f>INDEX('71200 Ann Hist'!$C$8:$AR$285,MATCH('71200M Ann'!$C239,'71200 Ann Hist'!$C$8:$C$285,0),MATCH('71200M Ann'!AB$8,'71200 Ann Hist'!$C$8:$AR$8,0))</f>
        <v>0</v>
      </c>
      <c r="AC239" s="10">
        <f>INDEX('71200 Ann Hist'!$C$8:$AR$285,MATCH('71200M Ann'!$C239,'71200 Ann Hist'!$C$8:$C$285,0),MATCH('71200M Ann'!AC$8,'71200 Ann Hist'!$C$8:$AR$8,0))</f>
        <v>0</v>
      </c>
      <c r="AD239" s="10">
        <f>INDEX('71200 Ann Hist'!$C$8:$AR$285,MATCH('71200M Ann'!$C239,'71200 Ann Hist'!$C$8:$C$285,0),MATCH('71200M Ann'!AD$8,'71200 Ann Hist'!$C$8:$AR$8,0))</f>
        <v>0</v>
      </c>
      <c r="AE239" s="10">
        <f>INDEX('71200 Ann Hist'!$C$8:$AR$285,MATCH('71200M Ann'!$C239,'71200 Ann Hist'!$C$8:$C$285,0),MATCH('71200M Ann'!AE$8,'71200 Ann Hist'!$C$8:$AR$8,0))</f>
        <v>0</v>
      </c>
      <c r="AF239" s="10">
        <f>INDEX('71200 Ann Hist'!$C$8:$AR$285,MATCH('71200M Ann'!$C239,'71200 Ann Hist'!$C$8:$C$285,0),MATCH('71200M Ann'!AF$8,'71200 Ann Hist'!$C$8:$AR$8,0))</f>
        <v>0</v>
      </c>
      <c r="AG239" s="10">
        <f>INDEX('71200 Ann Hist'!$C$8:$AR$285,MATCH('71200M Ann'!$C239,'71200 Ann Hist'!$C$8:$C$285,0),MATCH('71200M Ann'!AG$8,'71200 Ann Hist'!$C$8:$AR$8,0))</f>
        <v>0</v>
      </c>
      <c r="AH239" s="10">
        <f>INDEX('71200 Ann Hist'!$C$8:$AR$285,MATCH('71200M Ann'!$C239,'71200 Ann Hist'!$C$8:$C$285,0),MATCH('71200M Ann'!AH$8,'71200 Ann Hist'!$C$8:$AR$8,0))</f>
        <v>0</v>
      </c>
      <c r="AI239" s="10">
        <f>INDEX('71200 Ann Hist'!$C$8:$AR$285,MATCH('71200M Ann'!$C239,'71200 Ann Hist'!$C$8:$C$285,0),MATCH('71200M Ann'!AI$8,'71200 Ann Hist'!$C$8:$AR$8,0))</f>
        <v>0</v>
      </c>
      <c r="AJ239" s="10">
        <f>INDEX('71200 Ann Hist'!$C$8:$AR$285,MATCH('71200M Ann'!$C239,'71200 Ann Hist'!$C$8:$C$285,0),MATCH('71200M Ann'!AJ$8,'71200 Ann Hist'!$C$8:$AR$8,0))</f>
        <v>0</v>
      </c>
      <c r="AK239" s="10">
        <f>INDEX('71200 Ann Hist'!$C$8:$AR$285,MATCH('71200M Ann'!$C239,'71200 Ann Hist'!$C$8:$C$285,0),MATCH('71200M Ann'!AK$8,'71200 Ann Hist'!$C$8:$AR$8,0))</f>
        <v>0</v>
      </c>
      <c r="AL239" s="10">
        <f>INDEX('71200 Ann Hist'!$C$8:$AR$285,MATCH('71200M Ann'!$C239,'71200 Ann Hist'!$C$8:$C$285,0),MATCH('71200M Ann'!AL$8,'71200 Ann Hist'!$C$8:$AR$8,0))</f>
        <v>0</v>
      </c>
      <c r="AM239" s="10">
        <f>INDEX('71200 Ann Hist'!$C$8:$AR$285,MATCH('71200M Ann'!$C239,'71200 Ann Hist'!$C$8:$C$285,0),MATCH('71200M Ann'!AM$8,'71200 Ann Hist'!$C$8:$AR$8,0))</f>
        <v>0</v>
      </c>
      <c r="AN239" s="10">
        <f>INDEX('71200 Ann Hist'!$C$8:$AR$285,MATCH('71200M Ann'!$C239,'71200 Ann Hist'!$C$8:$C$285,0),MATCH('71200M Ann'!AN$8,'71200 Ann Hist'!$C$8:$AR$8,0))</f>
        <v>0</v>
      </c>
      <c r="AO239" s="10">
        <f>INDEX('71200 Ann Hist'!$C$8:$AR$285,MATCH('71200M Ann'!$C239,'71200 Ann Hist'!$C$8:$C$285,0),MATCH('71200M Ann'!AO$8,'71200 Ann Hist'!$C$8:$AR$8,0))</f>
        <v>0</v>
      </c>
      <c r="AP239" s="10">
        <f>INDEX('71200 Ann Hist'!$C$8:$AR$285,MATCH('71200M Ann'!$C239,'71200 Ann Hist'!$C$8:$C$285,0),MATCH('71200M Ann'!AP$8,'71200 Ann Hist'!$C$8:$AR$8,0))</f>
        <v>0</v>
      </c>
      <c r="AQ239" s="10">
        <f>INDEX('71200 Ann Hist'!$C$8:$AR$285,MATCH('71200M Ann'!$C239,'71200 Ann Hist'!$C$8:$C$285,0),MATCH('71200M Ann'!AQ$8,'71200 Ann Hist'!$C$8:$AR$8,0))</f>
        <v>0</v>
      </c>
      <c r="AR239" s="11">
        <f>INDEX('71200 Ann'!$C$8:$AZ$285,MATCH('71200M Ann'!$C239,'71200 Ann'!$C$8:$C$285,0),MATCH('71200M Ann'!AR$8,'71200 Ann'!$C$8:$AZ$8,0))</f>
        <v>0</v>
      </c>
      <c r="AS239" s="11">
        <f>INDEX('71200 Ann'!$C$8:$AZ$285,MATCH('71200M Ann'!$C239,'71200 Ann'!$C$8:$C$285,0),MATCH('71200M Ann'!AS$8,'71200 Ann'!$C$8:$AZ$8,0))</f>
        <v>0</v>
      </c>
      <c r="AT239" s="11">
        <f>INDEX('71200 Ann'!$C$8:$AZ$285,MATCH('71200M Ann'!$C239,'71200 Ann'!$C$8:$C$285,0),MATCH('71200M Ann'!AT$8,'71200 Ann'!$C$8:$AZ$8,0))</f>
        <v>0</v>
      </c>
      <c r="AU239" s="11">
        <f>INDEX('71200 Ann'!$C$8:$AZ$285,MATCH('71200M Ann'!$C239,'71200 Ann'!$C$8:$C$285,0),MATCH('71200M Ann'!AU$8,'71200 Ann'!$C$8:$AZ$8,0))</f>
        <v>0</v>
      </c>
      <c r="AV239" s="11">
        <f>INDEX('71200 Ann'!$C$8:$AZ$285,MATCH('71200M Ann'!$C239,'71200 Ann'!$C$8:$C$285,0),MATCH('71200M Ann'!AV$8,'71200 Ann'!$C$8:$AZ$8,0))</f>
        <v>0</v>
      </c>
      <c r="AW239" s="11">
        <f>INDEX('71200 Ann'!$C$8:$AZ$285,MATCH('71200M Ann'!$C239,'71200 Ann'!$C$8:$C$285,0),MATCH('71200M Ann'!AW$8,'71200 Ann'!$C$8:$AZ$8,0))</f>
        <v>0</v>
      </c>
      <c r="AX239" s="11">
        <f>INDEX('71200 Ann'!$C$8:$AZ$285,MATCH('71200M Ann'!$C239,'71200 Ann'!$C$8:$C$285,0),MATCH('71200M Ann'!AX$8,'71200 Ann'!$C$8:$AZ$8,0))</f>
        <v>0</v>
      </c>
      <c r="AY239" s="11">
        <f>INDEX('71200 Ann'!$C$8:$AZ$285,MATCH('71200M Ann'!$C239,'71200 Ann'!$C$8:$C$285,0),MATCH('71200M Ann'!AY$8,'71200 Ann'!$C$8:$AZ$8,0))</f>
        <v>0</v>
      </c>
      <c r="AZ239" s="11">
        <f>INDEX('71200 Ann'!$C$8:$AZ$285,MATCH('71200M Ann'!$C239,'71200 Ann'!$C$8:$C$285,0),MATCH('71200M Ann'!AZ$8,'71200 Ann'!$C$8:$AZ$8,0))</f>
        <v>0</v>
      </c>
      <c r="BA239" s="11">
        <f>INDEX('71200 Ann'!$C$8:$AZ$285,MATCH('71200M Ann'!$C239,'71200 Ann'!$C$8:$C$285,0),MATCH('71200M Ann'!BA$8,'71200 Ann'!$C$8:$AZ$8,0))</f>
        <v>0</v>
      </c>
      <c r="BB239" s="11">
        <f>INDEX('71200 Ann'!$C$8:$AZ$285,MATCH('71200M Ann'!$C239,'71200 Ann'!$C$8:$C$285,0),MATCH('71200M Ann'!BB$8,'71200 Ann'!$C$8:$AZ$8,0))</f>
        <v>0</v>
      </c>
      <c r="BC239" s="11">
        <f>INDEX('71200 Ann'!$C$8:$AZ$285,MATCH('71200M Ann'!$C239,'71200 Ann'!$C$8:$C$285,0),MATCH('71200M Ann'!BC$8,'71200 Ann'!$C$8:$AZ$8,0))</f>
        <v>0</v>
      </c>
      <c r="BD239" s="11">
        <f>INDEX('71200 Ann'!$C$8:$AZ$285,MATCH('71200M Ann'!$C239,'71200 Ann'!$C$8:$C$285,0),MATCH('71200M Ann'!BD$8,'71200 Ann'!$C$8:$AZ$8,0))</f>
        <v>0</v>
      </c>
      <c r="BE239" s="11">
        <f>INDEX('71200 Ann'!$C$8:$AZ$285,MATCH('71200M Ann'!$C239,'71200 Ann'!$C$8:$C$285,0),MATCH('71200M Ann'!BE$8,'71200 Ann'!$C$8:$AZ$8,0))</f>
        <v>0</v>
      </c>
      <c r="BF239" s="11">
        <f>INDEX('71200 Ann'!$C$8:$AZ$285,MATCH('71200M Ann'!$C239,'71200 Ann'!$C$8:$C$285,0),MATCH('71200M Ann'!BF$8,'71200 Ann'!$C$8:$AZ$8,0))</f>
        <v>0</v>
      </c>
      <c r="BG239" s="11">
        <f>INDEX('71200 Ann'!$C$8:$AZ$285,MATCH('71200M Ann'!$C239,'71200 Ann'!$C$8:$C$285,0),MATCH('71200M Ann'!BG$8,'71200 Ann'!$C$8:$AZ$8,0))</f>
        <v>0</v>
      </c>
      <c r="BH239" s="11">
        <f>INDEX('71200 Ann'!$C$8:$AZ$285,MATCH('71200M Ann'!$C239,'71200 Ann'!$C$8:$C$285,0),MATCH('71200M Ann'!BH$8,'71200 Ann'!$C$8:$AZ$8,0))</f>
        <v>0</v>
      </c>
      <c r="BI239" s="11">
        <f>INDEX('71200 Ann'!$C$8:$AZ$285,MATCH('71200M Ann'!$C239,'71200 Ann'!$C$8:$C$285,0),MATCH('71200M Ann'!BI$8,'71200 Ann'!$C$8:$AZ$8,0))</f>
        <v>0</v>
      </c>
      <c r="BJ239" s="11">
        <f>INDEX('71200 Ann'!$C$8:$AZ$285,MATCH('71200M Ann'!$C239,'71200 Ann'!$C$8:$C$285,0),MATCH('71200M Ann'!BJ$8,'71200 Ann'!$C$8:$AZ$8,0))</f>
        <v>0</v>
      </c>
      <c r="BK239" s="11">
        <f>INDEX('71200 Ann'!$C$8:$AZ$285,MATCH('71200M Ann'!$C239,'71200 Ann'!$C$8:$C$285,0),MATCH('71200M Ann'!BK$8,'71200 Ann'!$C$8:$AZ$8,0))</f>
        <v>0</v>
      </c>
      <c r="BL239" s="11">
        <f>INDEX('71200 Ann'!$C$8:$AZ$285,MATCH('71200M Ann'!$C239,'71200 Ann'!$C$8:$C$285,0),MATCH('71200M Ann'!BL$8,'71200 Ann'!$C$8:$AZ$8,0))</f>
        <v>0</v>
      </c>
      <c r="BM239" s="11">
        <f>INDEX('71200 Ann'!$C$8:$AZ$285,MATCH('71200M Ann'!$C239,'71200 Ann'!$C$8:$C$285,0),MATCH('71200M Ann'!BM$8,'71200 Ann'!$C$8:$AZ$8,0))</f>
        <v>0</v>
      </c>
      <c r="BN239" s="11">
        <f>INDEX('71200 Ann'!$C$8:$AZ$285,MATCH('71200M Ann'!$C239,'71200 Ann'!$C$8:$C$285,0),MATCH('71200M Ann'!BN$8,'71200 Ann'!$C$8:$AZ$8,0))</f>
        <v>0</v>
      </c>
      <c r="BO239" s="11">
        <f>INDEX('71200 Ann'!$C$8:$AZ$285,MATCH('71200M Ann'!$C239,'71200 Ann'!$C$8:$C$285,0),MATCH('71200M Ann'!BO$8,'71200 Ann'!$C$8:$AZ$8,0))</f>
        <v>0</v>
      </c>
      <c r="BP239" s="11">
        <f>INDEX('71200 Ann'!$C$8:$AZ$285,MATCH('71200M Ann'!$C239,'71200 Ann'!$C$8:$C$285,0),MATCH('71200M Ann'!BP$8,'71200 Ann'!$C$8:$AZ$8,0))</f>
        <v>0</v>
      </c>
      <c r="BQ239" s="11">
        <f>INDEX('71200 Ann'!$C$8:$AZ$285,MATCH('71200M Ann'!$C239,'71200 Ann'!$C$8:$C$285,0),MATCH('71200M Ann'!BQ$8,'71200 Ann'!$C$8:$AZ$8,0))</f>
        <v>0</v>
      </c>
      <c r="BR239" s="11">
        <f>INDEX('71200 Ann'!$C$8:$AZ$285,MATCH('71200M Ann'!$C239,'71200 Ann'!$C$8:$C$285,0),MATCH('71200M Ann'!BR$8,'71200 Ann'!$C$8:$AZ$8,0))</f>
        <v>0</v>
      </c>
      <c r="BS239" s="11">
        <f>INDEX('71200 Ann'!$C$8:$AZ$285,MATCH('71200M Ann'!$C239,'71200 Ann'!$C$8:$C$285,0),MATCH('71200M Ann'!BS$8,'71200 Ann'!$C$8:$AZ$8,0))</f>
        <v>0</v>
      </c>
      <c r="BT239" s="11">
        <f>INDEX('71200 Ann'!$C$8:$AZ$285,MATCH('71200M Ann'!$C239,'71200 Ann'!$C$8:$C$285,0),MATCH('71200M Ann'!BT$8,'71200 Ann'!$C$8:$AZ$8,0))</f>
        <v>0</v>
      </c>
      <c r="BU239" s="11">
        <f>INDEX('71200 Ann'!$C$8:$AZ$285,MATCH('71200M Ann'!$C239,'71200 Ann'!$C$8:$C$285,0),MATCH('71200M Ann'!BU$8,'71200 Ann'!$C$8:$AZ$8,0))</f>
        <v>0</v>
      </c>
      <c r="BV239" s="11">
        <f>INDEX('71200 Ann'!$C$8:$AZ$285,MATCH('71200M Ann'!$C239,'71200 Ann'!$C$8:$C$285,0),MATCH('71200M Ann'!BV$8,'71200 Ann'!$C$8:$AZ$8,0))</f>
        <v>0</v>
      </c>
      <c r="BW239" s="11">
        <f>INDEX('71200 Ann'!$C$8:$AZ$285,MATCH('71200M Ann'!$C239,'71200 Ann'!$C$8:$C$285,0),MATCH('71200M Ann'!BW$8,'71200 Ann'!$C$8:$AZ$8,0))</f>
        <v>0</v>
      </c>
      <c r="BX239" s="11">
        <f>INDEX('71200 Ann'!$C$8:$AZ$285,MATCH('71200M Ann'!$C239,'71200 Ann'!$C$8:$C$285,0),MATCH('71200M Ann'!BX$8,'71200 Ann'!$C$8:$AZ$8,0))</f>
        <v>0</v>
      </c>
      <c r="BY239" s="11">
        <f>INDEX('71200 Ann'!$C$8:$AZ$285,MATCH('71200M Ann'!$C239,'71200 Ann'!$C$8:$C$285,0),MATCH('71200M Ann'!BY$8,'71200 Ann'!$C$8:$AZ$8,0))</f>
        <v>0</v>
      </c>
      <c r="BZ239" s="11">
        <f>INDEX('71200 Ann'!$C$8:$AZ$285,MATCH('71200M Ann'!$C239,'71200 Ann'!$C$8:$C$285,0),MATCH('71200M Ann'!BZ$8,'71200 Ann'!$C$8:$AZ$8,0))</f>
        <v>0</v>
      </c>
      <c r="CA239" s="11">
        <f>INDEX('71200 Ann'!$C$8:$AZ$285,MATCH('71200M Ann'!$C239,'71200 Ann'!$C$8:$C$285,0),MATCH('71200M Ann'!CA$8,'71200 Ann'!$C$8:$AZ$8,0))</f>
        <v>0</v>
      </c>
      <c r="CB239" s="11">
        <f>INDEX('71200 Ann'!$C$8:$AZ$285,MATCH('71200M Ann'!$C239,'71200 Ann'!$C$8:$C$285,0),MATCH('71200M Ann'!CB$8,'71200 Ann'!$C$8:$AZ$8,0))</f>
        <v>0</v>
      </c>
      <c r="CC239" s="11">
        <f>INDEX('71200 Ann'!$C$8:$AZ$285,MATCH('71200M Ann'!$C239,'71200 Ann'!$C$8:$C$285,0),MATCH('71200M Ann'!CC$8,'71200 Ann'!$C$8:$AZ$8,0))</f>
        <v>0</v>
      </c>
      <c r="CD239" s="11">
        <f>INDEX('71200 Ann'!$C$8:$AZ$285,MATCH('71200M Ann'!$C239,'71200 Ann'!$C$8:$C$285,0),MATCH('71200M Ann'!CD$8,'71200 Ann'!$C$8:$AZ$8,0))</f>
        <v>0</v>
      </c>
      <c r="CE239" s="11">
        <f>INDEX('71200 Ann'!$C$8:$AZ$285,MATCH('71200M Ann'!$C239,'71200 Ann'!$C$8:$C$285,0),MATCH('71200M Ann'!CE$8,'71200 Ann'!$C$8:$AZ$8,0))</f>
        <v>0</v>
      </c>
      <c r="CF239" s="11">
        <f>INDEX('71200 Ann'!$C$8:$AZ$285,MATCH('71200M Ann'!$C239,'71200 Ann'!$C$8:$C$285,0),MATCH('71200M Ann'!CF$8,'71200 Ann'!$C$8:$AZ$8,0))</f>
        <v>0</v>
      </c>
      <c r="CG239" s="11">
        <f>INDEX('71200 Ann'!$C$8:$AZ$285,MATCH('71200M Ann'!$C239,'71200 Ann'!$C$8:$C$285,0),MATCH('71200M Ann'!CG$8,'71200 Ann'!$C$8:$AZ$8,0))</f>
        <v>0</v>
      </c>
      <c r="CH239" s="11">
        <f>INDEX('71200 Ann'!$C$8:$AZ$285,MATCH('71200M Ann'!$C239,'71200 Ann'!$C$8:$C$285,0),MATCH('71200M Ann'!CH$8,'71200 Ann'!$C$8:$AZ$8,0))</f>
        <v>0</v>
      </c>
      <c r="CI239" s="11">
        <f>INDEX('71200 Ann'!$C$8:$AZ$285,MATCH('71200M Ann'!$C239,'71200 Ann'!$C$8:$C$285,0),MATCH('71200M Ann'!CI$8,'71200 Ann'!$C$8:$AZ$8,0))</f>
        <v>0</v>
      </c>
      <c r="CJ239" s="11">
        <f>INDEX('71200 Ann'!$C$8:$AZ$285,MATCH('71200M Ann'!$C239,'71200 Ann'!$C$8:$C$285,0),MATCH('71200M Ann'!CJ$8,'71200 Ann'!$C$8:$AZ$8,0))</f>
        <v>0</v>
      </c>
      <c r="CK239" s="11">
        <f>INDEX('71200 Ann'!$C$8:$AZ$285,MATCH('71200M Ann'!$C239,'71200 Ann'!$C$8:$C$285,0),MATCH('71200M Ann'!CK$8,'71200 Ann'!$C$8:$AZ$8,0))</f>
        <v>0</v>
      </c>
      <c r="CL239" s="11">
        <f>INDEX('71200 Ann'!$C$8:$AZ$285,MATCH('71200M Ann'!$C239,'71200 Ann'!$C$8:$C$285,0),MATCH('71200M Ann'!CL$8,'71200 Ann'!$C$8:$AZ$8,0))</f>
        <v>0</v>
      </c>
      <c r="CM239" s="11"/>
      <c r="CN239" s="8"/>
    </row>
    <row r="240" spans="1:92" s="10" customFormat="1" x14ac:dyDescent="0.25">
      <c r="A240" s="32">
        <v>216</v>
      </c>
      <c r="B240" s="10" t="s">
        <v>851</v>
      </c>
      <c r="C240" s="10" t="s">
        <v>850</v>
      </c>
      <c r="D240" s="10">
        <f>INDEX('71200 Ann Hist'!$C$8:$AR$285,MATCH('71200M Ann'!$C240,'71200 Ann Hist'!$C$8:$C$285,0),MATCH('71200M Ann'!D$8,'71200 Ann Hist'!$C$8:$AR$8,0))</f>
        <v>2.2000000000000002</v>
      </c>
      <c r="E240" s="10">
        <f>INDEX('71200 Ann Hist'!$C$8:$AR$285,MATCH('71200M Ann'!$C240,'71200 Ann Hist'!$C$8:$C$285,0),MATCH('71200M Ann'!E$8,'71200 Ann Hist'!$C$8:$AR$8,0))</f>
        <v>2</v>
      </c>
      <c r="F240" s="10">
        <f>INDEX('71200 Ann Hist'!$C$8:$AR$285,MATCH('71200M Ann'!$C240,'71200 Ann Hist'!$C$8:$C$285,0),MATCH('71200M Ann'!F$8,'71200 Ann Hist'!$C$8:$AR$8,0))</f>
        <v>1.8</v>
      </c>
      <c r="G240" s="10">
        <f>INDEX('71200 Ann Hist'!$C$8:$AR$285,MATCH('71200M Ann'!$C240,'71200 Ann Hist'!$C$8:$C$285,0),MATCH('71200M Ann'!G$8,'71200 Ann Hist'!$C$8:$AR$8,0))</f>
        <v>1.5</v>
      </c>
      <c r="H240" s="10">
        <f>INDEX('71200 Ann Hist'!$C$8:$AR$285,MATCH('71200M Ann'!$C240,'71200 Ann Hist'!$C$8:$C$285,0),MATCH('71200M Ann'!H$8,'71200 Ann Hist'!$C$8:$AR$8,0))</f>
        <v>1.3</v>
      </c>
      <c r="I240" s="10">
        <f>INDEX('71200 Ann Hist'!$C$8:$AR$285,MATCH('71200M Ann'!$C240,'71200 Ann Hist'!$C$8:$C$285,0),MATCH('71200M Ann'!I$8,'71200 Ann Hist'!$C$8:$AR$8,0))</f>
        <v>1.3</v>
      </c>
      <c r="J240" s="10">
        <f>INDEX('71200 Ann Hist'!$C$8:$AR$285,MATCH('71200M Ann'!$C240,'71200 Ann Hist'!$C$8:$C$285,0),MATCH('71200M Ann'!J$8,'71200 Ann Hist'!$C$8:$AR$8,0))</f>
        <v>1.5</v>
      </c>
      <c r="K240" s="10">
        <f>INDEX('71200 Ann Hist'!$C$8:$AR$285,MATCH('71200M Ann'!$C240,'71200 Ann Hist'!$C$8:$C$285,0),MATCH('71200M Ann'!K$8,'71200 Ann Hist'!$C$8:$AR$8,0))</f>
        <v>1.6</v>
      </c>
      <c r="L240" s="10">
        <f>INDEX('71200 Ann Hist'!$C$8:$AR$285,MATCH('71200M Ann'!$C240,'71200 Ann Hist'!$C$8:$C$285,0),MATCH('71200M Ann'!L$8,'71200 Ann Hist'!$C$8:$AR$8,0))</f>
        <v>1.8</v>
      </c>
      <c r="M240" s="10">
        <f>INDEX('71200 Ann Hist'!$C$8:$AR$285,MATCH('71200M Ann'!$C240,'71200 Ann Hist'!$C$8:$C$285,0),MATCH('71200M Ann'!M$8,'71200 Ann Hist'!$C$8:$AR$8,0))</f>
        <v>1.8</v>
      </c>
      <c r="N240" s="10">
        <f>INDEX('71200 Ann Hist'!$C$8:$AR$285,MATCH('71200M Ann'!$C240,'71200 Ann Hist'!$C$8:$C$285,0),MATCH('71200M Ann'!N$8,'71200 Ann Hist'!$C$8:$AR$8,0))</f>
        <v>1.9</v>
      </c>
      <c r="O240" s="10">
        <f>INDEX('71200 Ann Hist'!$C$8:$AR$285,MATCH('71200M Ann'!$C240,'71200 Ann Hist'!$C$8:$C$285,0),MATCH('71200M Ann'!O$8,'71200 Ann Hist'!$C$8:$AR$8,0))</f>
        <v>1.9</v>
      </c>
      <c r="P240" s="10">
        <f>INDEX('71200 Ann Hist'!$C$8:$AR$285,MATCH('71200M Ann'!$C240,'71200 Ann Hist'!$C$8:$C$285,0),MATCH('71200M Ann'!P$8,'71200 Ann Hist'!$C$8:$AR$8,0))</f>
        <v>2</v>
      </c>
      <c r="Q240" s="10">
        <f>INDEX('71200 Ann Hist'!$C$8:$AR$285,MATCH('71200M Ann'!$C240,'71200 Ann Hist'!$C$8:$C$285,0),MATCH('71200M Ann'!Q$8,'71200 Ann Hist'!$C$8:$AR$8,0))</f>
        <v>2.2999999999999998</v>
      </c>
      <c r="R240" s="10">
        <f>INDEX('71200 Ann Hist'!$C$8:$AR$285,MATCH('71200M Ann'!$C240,'71200 Ann Hist'!$C$8:$C$285,0),MATCH('71200M Ann'!R$8,'71200 Ann Hist'!$C$8:$AR$8,0))</f>
        <v>2.6</v>
      </c>
      <c r="S240" s="10">
        <f>INDEX('71200 Ann Hist'!$C$8:$AR$285,MATCH('71200M Ann'!$C240,'71200 Ann Hist'!$C$8:$C$285,0),MATCH('71200M Ann'!S$8,'71200 Ann Hist'!$C$8:$AR$8,0))</f>
        <v>3.1</v>
      </c>
      <c r="T240" s="10">
        <f>INDEX('71200 Ann Hist'!$C$8:$AR$285,MATCH('71200M Ann'!$C240,'71200 Ann Hist'!$C$8:$C$285,0),MATCH('71200M Ann'!T$8,'71200 Ann Hist'!$C$8:$AR$8,0))</f>
        <v>3.4</v>
      </c>
      <c r="U240" s="10">
        <f>INDEX('71200 Ann Hist'!$C$8:$AR$285,MATCH('71200M Ann'!$C240,'71200 Ann Hist'!$C$8:$C$285,0),MATCH('71200M Ann'!U$8,'71200 Ann Hist'!$C$8:$AR$8,0))</f>
        <v>3.5</v>
      </c>
      <c r="V240" s="10">
        <f>INDEX('71200 Ann Hist'!$C$8:$AR$285,MATCH('71200M Ann'!$C240,'71200 Ann Hist'!$C$8:$C$285,0),MATCH('71200M Ann'!V$8,'71200 Ann Hist'!$C$8:$AR$8,0))</f>
        <v>3.5</v>
      </c>
      <c r="W240" s="10">
        <f>INDEX('71200 Ann Hist'!$C$8:$AR$285,MATCH('71200M Ann'!$C240,'71200 Ann Hist'!$C$8:$C$285,0),MATCH('71200M Ann'!W$8,'71200 Ann Hist'!$C$8:$AR$8,0))</f>
        <v>3.7</v>
      </c>
      <c r="X240" s="10">
        <f>INDEX('71200 Ann Hist'!$C$8:$AR$285,MATCH('71200M Ann'!$C240,'71200 Ann Hist'!$C$8:$C$285,0),MATCH('71200M Ann'!X$8,'71200 Ann Hist'!$C$8:$AR$8,0))</f>
        <v>3.9</v>
      </c>
      <c r="Y240" s="10">
        <f>INDEX('71200 Ann Hist'!$C$8:$AR$285,MATCH('71200M Ann'!$C240,'71200 Ann Hist'!$C$8:$C$285,0),MATCH('71200M Ann'!Y$8,'71200 Ann Hist'!$C$8:$AR$8,0))</f>
        <v>4.2</v>
      </c>
      <c r="Z240" s="10">
        <f>INDEX('71200 Ann Hist'!$C$8:$AR$285,MATCH('71200M Ann'!$C240,'71200 Ann Hist'!$C$8:$C$285,0),MATCH('71200M Ann'!Z$8,'71200 Ann Hist'!$C$8:$AR$8,0))</f>
        <v>4.5</v>
      </c>
      <c r="AA240" s="10">
        <f>INDEX('71200 Ann Hist'!$C$8:$AR$285,MATCH('71200M Ann'!$C240,'71200 Ann Hist'!$C$8:$C$285,0),MATCH('71200M Ann'!AA$8,'71200 Ann Hist'!$C$8:$AR$8,0))</f>
        <v>5.0999999999999996</v>
      </c>
      <c r="AB240" s="10">
        <f>INDEX('71200 Ann Hist'!$C$8:$AR$285,MATCH('71200M Ann'!$C240,'71200 Ann Hist'!$C$8:$C$285,0),MATCH('71200M Ann'!AB$8,'71200 Ann Hist'!$C$8:$AR$8,0))</f>
        <v>6</v>
      </c>
      <c r="AC240" s="10">
        <f>INDEX('71200 Ann Hist'!$C$8:$AR$285,MATCH('71200M Ann'!$C240,'71200 Ann Hist'!$C$8:$C$285,0),MATCH('71200M Ann'!AC$8,'71200 Ann Hist'!$C$8:$AR$8,0))</f>
        <v>6.7</v>
      </c>
      <c r="AD240" s="10">
        <f>INDEX('71200 Ann Hist'!$C$8:$AR$285,MATCH('71200M Ann'!$C240,'71200 Ann Hist'!$C$8:$C$285,0),MATCH('71200M Ann'!AD$8,'71200 Ann Hist'!$C$8:$AR$8,0))</f>
        <v>7.5</v>
      </c>
      <c r="AE240" s="10">
        <f>INDEX('71200 Ann Hist'!$C$8:$AR$285,MATCH('71200M Ann'!$C240,'71200 Ann Hist'!$C$8:$C$285,0),MATCH('71200M Ann'!AE$8,'71200 Ann Hist'!$C$8:$AR$8,0))</f>
        <v>8.4</v>
      </c>
      <c r="AF240" s="10">
        <f>INDEX('71200 Ann Hist'!$C$8:$AR$285,MATCH('71200M Ann'!$C240,'71200 Ann Hist'!$C$8:$C$285,0),MATCH('71200M Ann'!AF$8,'71200 Ann Hist'!$C$8:$AR$8,0))</f>
        <v>9.3000000000000007</v>
      </c>
      <c r="AG240" s="10">
        <f>INDEX('71200 Ann Hist'!$C$8:$AR$285,MATCH('71200M Ann'!$C240,'71200 Ann Hist'!$C$8:$C$285,0),MATCH('71200M Ann'!AG$8,'71200 Ann Hist'!$C$8:$AR$8,0))</f>
        <v>9.9</v>
      </c>
      <c r="AH240" s="10">
        <f>INDEX('71200 Ann Hist'!$C$8:$AR$285,MATCH('71200M Ann'!$C240,'71200 Ann Hist'!$C$8:$C$285,0),MATCH('71200M Ann'!AH$8,'71200 Ann Hist'!$C$8:$AR$8,0))</f>
        <v>11.1</v>
      </c>
      <c r="AI240" s="10">
        <f>INDEX('71200 Ann Hist'!$C$8:$AR$285,MATCH('71200M Ann'!$C240,'71200 Ann Hist'!$C$8:$C$285,0),MATCH('71200M Ann'!AI$8,'71200 Ann Hist'!$C$8:$AR$8,0))</f>
        <v>12.3</v>
      </c>
      <c r="AJ240" s="10">
        <f>INDEX('71200 Ann Hist'!$C$8:$AR$285,MATCH('71200M Ann'!$C240,'71200 Ann Hist'!$C$8:$C$285,0),MATCH('71200M Ann'!AJ$8,'71200 Ann Hist'!$C$8:$AR$8,0))</f>
        <v>13.3</v>
      </c>
      <c r="AK240" s="10">
        <f>INDEX('71200 Ann Hist'!$C$8:$AR$285,MATCH('71200M Ann'!$C240,'71200 Ann Hist'!$C$8:$C$285,0),MATCH('71200M Ann'!AK$8,'71200 Ann Hist'!$C$8:$AR$8,0))</f>
        <v>14.1</v>
      </c>
      <c r="AL240" s="10">
        <f>INDEX('71200 Ann Hist'!$C$8:$AR$285,MATCH('71200M Ann'!$C240,'71200 Ann Hist'!$C$8:$C$285,0),MATCH('71200M Ann'!AL$8,'71200 Ann Hist'!$C$8:$AR$8,0))</f>
        <v>14.8</v>
      </c>
      <c r="AM240" s="10">
        <f>INDEX('71200 Ann Hist'!$C$8:$AR$285,MATCH('71200M Ann'!$C240,'71200 Ann Hist'!$C$8:$C$285,0),MATCH('71200M Ann'!AM$8,'71200 Ann Hist'!$C$8:$AR$8,0))</f>
        <v>16.5</v>
      </c>
      <c r="AN240" s="10">
        <f>INDEX('71200 Ann Hist'!$C$8:$AR$285,MATCH('71200M Ann'!$C240,'71200 Ann Hist'!$C$8:$C$285,0),MATCH('71200M Ann'!AN$8,'71200 Ann Hist'!$C$8:$AR$8,0))</f>
        <v>17.3</v>
      </c>
      <c r="AO240" s="10">
        <f>INDEX('71200 Ann Hist'!$C$8:$AR$285,MATCH('71200M Ann'!$C240,'71200 Ann Hist'!$C$8:$C$285,0),MATCH('71200M Ann'!AO$8,'71200 Ann Hist'!$C$8:$AR$8,0))</f>
        <v>18.600000000000001</v>
      </c>
      <c r="AP240" s="10">
        <f>INDEX('71200 Ann Hist'!$C$8:$AR$285,MATCH('71200M Ann'!$C240,'71200 Ann Hist'!$C$8:$C$285,0),MATCH('71200M Ann'!AP$8,'71200 Ann Hist'!$C$8:$AR$8,0))</f>
        <v>20.9</v>
      </c>
      <c r="AQ240" s="10">
        <f>INDEX('71200 Ann Hist'!$C$8:$AR$285,MATCH('71200M Ann'!$C240,'71200 Ann Hist'!$C$8:$C$285,0),MATCH('71200M Ann'!AQ$8,'71200 Ann Hist'!$C$8:$AR$8,0))</f>
        <v>22.7</v>
      </c>
      <c r="AR240" s="11">
        <f>INDEX('71200 Ann'!$C$8:$AZ$285,MATCH('71200M Ann'!$C240,'71200 Ann'!$C$8:$C$285,0),MATCH('71200M Ann'!AR$8,'71200 Ann'!$C$8:$AZ$8,0))</f>
        <v>29.1</v>
      </c>
      <c r="AS240" s="11">
        <f>INDEX('71200 Ann'!$C$8:$AZ$285,MATCH('71200M Ann'!$C240,'71200 Ann'!$C$8:$C$285,0),MATCH('71200M Ann'!AS$8,'71200 Ann'!$C$8:$AZ$8,0))</f>
        <v>39.200000000000003</v>
      </c>
      <c r="AT240" s="11">
        <f>INDEX('71200 Ann'!$C$8:$AZ$285,MATCH('71200M Ann'!$C240,'71200 Ann'!$C$8:$C$285,0),MATCH('71200M Ann'!AT$8,'71200 Ann'!$C$8:$AZ$8,0))</f>
        <v>46</v>
      </c>
      <c r="AU240" s="11">
        <f>INDEX('71200 Ann'!$C$8:$AZ$285,MATCH('71200M Ann'!$C240,'71200 Ann'!$C$8:$C$285,0),MATCH('71200M Ann'!AU$8,'71200 Ann'!$C$8:$AZ$8,0))</f>
        <v>50.4</v>
      </c>
      <c r="AV240" s="11">
        <f>INDEX('71200 Ann'!$C$8:$AZ$285,MATCH('71200M Ann'!$C240,'71200 Ann'!$C$8:$C$285,0),MATCH('71200M Ann'!AV$8,'71200 Ann'!$C$8:$AZ$8,0))</f>
        <v>49.9</v>
      </c>
      <c r="AW240" s="11">
        <f>INDEX('71200 Ann'!$C$8:$AZ$285,MATCH('71200M Ann'!$C240,'71200 Ann'!$C$8:$C$285,0),MATCH('71200M Ann'!AW$8,'71200 Ann'!$C$8:$AZ$8,0))</f>
        <v>57.4</v>
      </c>
      <c r="AX240" s="11">
        <f>INDEX('71200 Ann'!$C$8:$AZ$285,MATCH('71200M Ann'!$C240,'71200 Ann'!$C$8:$C$285,0),MATCH('71200M Ann'!AX$8,'71200 Ann'!$C$8:$AZ$8,0))</f>
        <v>86.5</v>
      </c>
      <c r="AY240" s="11">
        <f>INDEX('71200 Ann'!$C$8:$AZ$285,MATCH('71200M Ann'!$C240,'71200 Ann'!$C$8:$C$285,0),MATCH('71200M Ann'!AY$8,'71200 Ann'!$C$8:$AZ$8,0))</f>
        <v>80.5</v>
      </c>
      <c r="AZ240" s="11">
        <f>INDEX('71200 Ann'!$C$8:$AZ$285,MATCH('71200M Ann'!$C240,'71200 Ann'!$C$8:$C$285,0),MATCH('71200M Ann'!AZ$8,'71200 Ann'!$C$8:$AZ$8,0))</f>
        <v>86.3</v>
      </c>
      <c r="BA240" s="11">
        <f>INDEX('71200 Ann'!$C$8:$AZ$285,MATCH('71200M Ann'!$C240,'71200 Ann'!$C$8:$C$285,0),MATCH('71200M Ann'!BA$8,'71200 Ann'!$C$8:$AZ$8,0))</f>
        <v>92.8</v>
      </c>
      <c r="BB240" s="11">
        <f>INDEX('71200 Ann'!$C$8:$AZ$285,MATCH('71200M Ann'!$C240,'71200 Ann'!$C$8:$C$285,0),MATCH('71200M Ann'!BB$8,'71200 Ann'!$C$8:$AZ$8,0))</f>
        <v>88.7</v>
      </c>
      <c r="BC240" s="11">
        <f>INDEX('71200 Ann'!$C$8:$AZ$285,MATCH('71200M Ann'!$C240,'71200 Ann'!$C$8:$C$285,0),MATCH('71200M Ann'!BC$8,'71200 Ann'!$C$8:$AZ$8,0))</f>
        <v>94.9</v>
      </c>
      <c r="BD240" s="11">
        <f>INDEX('71200 Ann'!$C$8:$AZ$285,MATCH('71200M Ann'!$C240,'71200 Ann'!$C$8:$C$285,0),MATCH('71200M Ann'!BD$8,'71200 Ann'!$C$8:$AZ$8,0))</f>
        <v>101</v>
      </c>
      <c r="BE240" s="11">
        <f>INDEX('71200 Ann'!$C$8:$AZ$285,MATCH('71200M Ann'!$C240,'71200 Ann'!$C$8:$C$285,0),MATCH('71200M Ann'!BE$8,'71200 Ann'!$C$8:$AZ$8,0))</f>
        <v>149.5</v>
      </c>
      <c r="BF240" s="11">
        <f>INDEX('71200 Ann'!$C$8:$AZ$285,MATCH('71200M Ann'!$C240,'71200 Ann'!$C$8:$C$285,0),MATCH('71200M Ann'!BF$8,'71200 Ann'!$C$8:$AZ$8,0))</f>
        <v>212.7</v>
      </c>
      <c r="BG240" s="11">
        <f>INDEX('71200 Ann'!$C$8:$AZ$285,MATCH('71200M Ann'!$C240,'71200 Ann'!$C$8:$C$285,0),MATCH('71200M Ann'!BG$8,'71200 Ann'!$C$8:$AZ$8,0))</f>
        <v>211.6</v>
      </c>
      <c r="BH240" s="11">
        <f>INDEX('71200 Ann'!$C$8:$AZ$285,MATCH('71200M Ann'!$C240,'71200 Ann'!$C$8:$C$285,0),MATCH('71200M Ann'!BH$8,'71200 Ann'!$C$8:$AZ$8,0))</f>
        <v>245.3</v>
      </c>
      <c r="BI240" s="11">
        <f>INDEX('71200 Ann'!$C$8:$AZ$285,MATCH('71200M Ann'!$C240,'71200 Ann'!$C$8:$C$285,0),MATCH('71200M Ann'!BI$8,'71200 Ann'!$C$8:$AZ$8,0))</f>
        <v>274.10000000000002</v>
      </c>
      <c r="BJ240" s="11">
        <f>INDEX('71200 Ann'!$C$8:$AZ$285,MATCH('71200M Ann'!$C240,'71200 Ann'!$C$8:$C$285,0),MATCH('71200M Ann'!BJ$8,'71200 Ann'!$C$8:$AZ$8,0))</f>
        <v>294.5</v>
      </c>
      <c r="BK240" s="11">
        <f>INDEX('71200 Ann'!$C$8:$AZ$285,MATCH('71200M Ann'!$C240,'71200 Ann'!$C$8:$C$285,0),MATCH('71200M Ann'!BK$8,'71200 Ann'!$C$8:$AZ$8,0))</f>
        <v>307.10000000000002</v>
      </c>
      <c r="BL240" s="11">
        <f>INDEX('71200 Ann'!$C$8:$AZ$285,MATCH('71200M Ann'!$C240,'71200 Ann'!$C$8:$C$285,0),MATCH('71200M Ann'!BL$8,'71200 Ann'!$C$8:$AZ$8,0))</f>
        <v>310.5</v>
      </c>
      <c r="BM240" s="11">
        <f>INDEX('71200 Ann'!$C$8:$AZ$285,MATCH('71200M Ann'!$C240,'71200 Ann'!$C$8:$C$285,0),MATCH('71200M Ann'!BM$8,'71200 Ann'!$C$8:$AZ$8,0))</f>
        <v>324.39999999999998</v>
      </c>
      <c r="BN240" s="11">
        <f>INDEX('71200 Ann'!$C$8:$AZ$285,MATCH('71200M Ann'!$C240,'71200 Ann'!$C$8:$C$285,0),MATCH('71200M Ann'!BN$8,'71200 Ann'!$C$8:$AZ$8,0))</f>
        <v>326.5</v>
      </c>
      <c r="BO240" s="11">
        <f>INDEX('71200 Ann'!$C$8:$AZ$285,MATCH('71200M Ann'!$C240,'71200 Ann'!$C$8:$C$285,0),MATCH('71200M Ann'!BO$8,'71200 Ann'!$C$8:$AZ$8,0))</f>
        <v>347.4</v>
      </c>
      <c r="BP240" s="11">
        <f>INDEX('71200 Ann'!$C$8:$AZ$285,MATCH('71200M Ann'!$C240,'71200 Ann'!$C$8:$C$285,0),MATCH('71200M Ann'!BP$8,'71200 Ann'!$C$8:$AZ$8,0))</f>
        <v>356</v>
      </c>
      <c r="BQ240" s="11">
        <f>INDEX('71200 Ann'!$C$8:$AZ$285,MATCH('71200M Ann'!$C240,'71200 Ann'!$C$8:$C$285,0),MATCH('71200M Ann'!BQ$8,'71200 Ann'!$C$8:$AZ$8,0))</f>
        <v>372.4</v>
      </c>
      <c r="BR240" s="11">
        <f>INDEX('71200 Ann'!$C$8:$AZ$285,MATCH('71200M Ann'!$C240,'71200 Ann'!$C$8:$C$285,0),MATCH('71200M Ann'!BR$8,'71200 Ann'!$C$8:$AZ$8,0))</f>
        <v>377.6</v>
      </c>
      <c r="BS240" s="11">
        <f>INDEX('71200 Ann'!$C$8:$AZ$285,MATCH('71200M Ann'!$C240,'71200 Ann'!$C$8:$C$285,0),MATCH('71200M Ann'!BS$8,'71200 Ann'!$C$8:$AZ$8,0))</f>
        <v>373.2</v>
      </c>
      <c r="BT240" s="11">
        <f>INDEX('71200 Ann'!$C$8:$AZ$285,MATCH('71200M Ann'!$C240,'71200 Ann'!$C$8:$C$285,0),MATCH('71200M Ann'!BT$8,'71200 Ann'!$C$8:$AZ$8,0))</f>
        <v>376.5</v>
      </c>
      <c r="BU240" s="11">
        <f>INDEX('71200 Ann'!$C$8:$AZ$285,MATCH('71200M Ann'!$C240,'71200 Ann'!$C$8:$C$285,0),MATCH('71200M Ann'!BU$8,'71200 Ann'!$C$8:$AZ$8,0))</f>
        <v>369.6</v>
      </c>
      <c r="BV240" s="11">
        <f>INDEX('71200 Ann'!$C$8:$AZ$285,MATCH('71200M Ann'!$C240,'71200 Ann'!$C$8:$C$285,0),MATCH('71200M Ann'!BV$8,'71200 Ann'!$C$8:$AZ$8,0))</f>
        <v>364.1</v>
      </c>
      <c r="BW240" s="11">
        <f>INDEX('71200 Ann'!$C$8:$AZ$285,MATCH('71200M Ann'!$C240,'71200 Ann'!$C$8:$C$285,0),MATCH('71200M Ann'!BW$8,'71200 Ann'!$C$8:$AZ$8,0))</f>
        <v>375.9</v>
      </c>
      <c r="BX240" s="11">
        <f>INDEX('71200 Ann'!$C$8:$AZ$285,MATCH('71200M Ann'!$C240,'71200 Ann'!$C$8:$C$285,0),MATCH('71200M Ann'!BX$8,'71200 Ann'!$C$8:$AZ$8,0))</f>
        <v>401.7</v>
      </c>
      <c r="BY240" s="11">
        <f>INDEX('71200 Ann'!$C$8:$AZ$285,MATCH('71200M Ann'!$C240,'71200 Ann'!$C$8:$C$285,0),MATCH('71200M Ann'!BY$8,'71200 Ann'!$C$8:$AZ$8,0))</f>
        <v>446</v>
      </c>
      <c r="BZ240" s="11">
        <f>INDEX('71200 Ann'!$C$8:$AZ$285,MATCH('71200M Ann'!$C240,'71200 Ann'!$C$8:$C$285,0),MATCH('71200M Ann'!BZ$8,'71200 Ann'!$C$8:$AZ$8,0))</f>
        <v>443.8</v>
      </c>
      <c r="CA240" s="11">
        <f>INDEX('71200 Ann'!$C$8:$AZ$285,MATCH('71200M Ann'!$C240,'71200 Ann'!$C$8:$C$285,0),MATCH('71200M Ann'!CA$8,'71200 Ann'!$C$8:$AZ$8,0))</f>
        <v>453.3</v>
      </c>
      <c r="CB240" s="11">
        <f>INDEX('71200 Ann'!$C$8:$AZ$285,MATCH('71200M Ann'!$C240,'71200 Ann'!$C$8:$C$285,0),MATCH('71200M Ann'!CB$8,'71200 Ann'!$C$8:$AZ$8,0))</f>
        <v>449.6</v>
      </c>
      <c r="CC240" s="11">
        <f>INDEX('71200 Ann'!$C$8:$AZ$285,MATCH('71200M Ann'!$C240,'71200 Ann'!$C$8:$C$285,0),MATCH('71200M Ann'!CC$8,'71200 Ann'!$C$8:$AZ$8,0))</f>
        <v>432.3</v>
      </c>
      <c r="CD240" s="11">
        <f>INDEX('71200 Ann'!$C$8:$AZ$285,MATCH('71200M Ann'!$C240,'71200 Ann'!$C$8:$C$285,0),MATCH('71200M Ann'!CD$8,'71200 Ann'!$C$8:$AZ$8,0))</f>
        <v>440.1</v>
      </c>
      <c r="CE240" s="11">
        <f>INDEX('71200 Ann'!$C$8:$AZ$285,MATCH('71200M Ann'!$C240,'71200 Ann'!$C$8:$C$285,0),MATCH('71200M Ann'!CE$8,'71200 Ann'!$C$8:$AZ$8,0))</f>
        <v>530.20000000000005</v>
      </c>
      <c r="CF240" s="11">
        <f>INDEX('71200 Ann'!$C$8:$AZ$285,MATCH('71200M Ann'!$C240,'71200 Ann'!$C$8:$C$285,0),MATCH('71200M Ann'!CF$8,'71200 Ann'!$C$8:$AZ$8,0))</f>
        <v>543.20000000000005</v>
      </c>
      <c r="CG240" s="11">
        <f>INDEX('71200 Ann'!$C$8:$AZ$285,MATCH('71200M Ann'!$C240,'71200 Ann'!$C$8:$C$285,0),MATCH('71200M Ann'!CG$8,'71200 Ann'!$C$8:$AZ$8,0))</f>
        <v>538.6</v>
      </c>
      <c r="CH240" s="11">
        <f>INDEX('71200 Ann'!$C$8:$AZ$285,MATCH('71200M Ann'!$C240,'71200 Ann'!$C$8:$C$285,0),MATCH('71200M Ann'!CH$8,'71200 Ann'!$C$8:$AZ$8,0))</f>
        <v>556.29999999999995</v>
      </c>
      <c r="CI240" s="11">
        <f>INDEX('71200 Ann'!$C$8:$AZ$285,MATCH('71200M Ann'!$C240,'71200 Ann'!$C$8:$C$285,0),MATCH('71200M Ann'!CI$8,'71200 Ann'!$C$8:$AZ$8,0))</f>
        <v>547.6</v>
      </c>
      <c r="CJ240" s="11">
        <f>INDEX('71200 Ann'!$C$8:$AZ$285,MATCH('71200M Ann'!$C240,'71200 Ann'!$C$8:$C$285,0),MATCH('71200M Ann'!CJ$8,'71200 Ann'!$C$8:$AZ$8,0))</f>
        <v>544.1</v>
      </c>
      <c r="CK240" s="11">
        <f>INDEX('71200 Ann'!$C$8:$AZ$285,MATCH('71200M Ann'!$C240,'71200 Ann'!$C$8:$C$285,0),MATCH('71200M Ann'!CK$8,'71200 Ann'!$C$8:$AZ$8,0))</f>
        <v>548.5</v>
      </c>
      <c r="CL240" s="11">
        <f>INDEX('71200 Ann'!$C$8:$AZ$285,MATCH('71200M Ann'!$C240,'71200 Ann'!$C$8:$C$285,0),MATCH('71200M Ann'!CL$8,'71200 Ann'!$C$8:$AZ$8,0))</f>
        <v>593.4</v>
      </c>
      <c r="CM240" s="11"/>
      <c r="CN240" s="8"/>
    </row>
    <row r="241" spans="1:92" s="10" customFormat="1" x14ac:dyDescent="0.25">
      <c r="A241" s="32">
        <v>217</v>
      </c>
      <c r="B241" s="10" t="s">
        <v>1932</v>
      </c>
      <c r="C241" s="10" t="s">
        <v>849</v>
      </c>
      <c r="D241" s="10">
        <f>INDEX('71200 Ann Hist'!$C$8:$AR$285,MATCH('71200M Ann'!$C241,'71200 Ann Hist'!$C$8:$C$285,0),MATCH('71200M Ann'!D$8,'71200 Ann Hist'!$C$8:$AR$8,0))</f>
        <v>2.1</v>
      </c>
      <c r="E241" s="10">
        <f>INDEX('71200 Ann Hist'!$C$8:$AR$285,MATCH('71200M Ann'!$C241,'71200 Ann Hist'!$C$8:$C$285,0),MATCH('71200M Ann'!E$8,'71200 Ann Hist'!$C$8:$AR$8,0))</f>
        <v>1.8</v>
      </c>
      <c r="F241" s="10">
        <f>INDEX('71200 Ann Hist'!$C$8:$AR$285,MATCH('71200M Ann'!$C241,'71200 Ann Hist'!$C$8:$C$285,0),MATCH('71200M Ann'!F$8,'71200 Ann Hist'!$C$8:$AR$8,0))</f>
        <v>1.5</v>
      </c>
      <c r="G241" s="10">
        <f>INDEX('71200 Ann Hist'!$C$8:$AR$285,MATCH('71200M Ann'!$C241,'71200 Ann Hist'!$C$8:$C$285,0),MATCH('71200M Ann'!G$8,'71200 Ann Hist'!$C$8:$AR$8,0))</f>
        <v>1.3</v>
      </c>
      <c r="H241" s="10">
        <f>INDEX('71200 Ann Hist'!$C$8:$AR$285,MATCH('71200M Ann'!$C241,'71200 Ann Hist'!$C$8:$C$285,0),MATCH('71200M Ann'!H$8,'71200 Ann Hist'!$C$8:$AR$8,0))</f>
        <v>1</v>
      </c>
      <c r="I241" s="10">
        <f>INDEX('71200 Ann Hist'!$C$8:$AR$285,MATCH('71200M Ann'!$C241,'71200 Ann Hist'!$C$8:$C$285,0),MATCH('71200M Ann'!I$8,'71200 Ann Hist'!$C$8:$AR$8,0))</f>
        <v>1</v>
      </c>
      <c r="J241" s="10">
        <f>INDEX('71200 Ann Hist'!$C$8:$AR$285,MATCH('71200M Ann'!$C241,'71200 Ann Hist'!$C$8:$C$285,0),MATCH('71200M Ann'!J$8,'71200 Ann Hist'!$C$8:$AR$8,0))</f>
        <v>1.2</v>
      </c>
      <c r="K241" s="10">
        <f>INDEX('71200 Ann Hist'!$C$8:$AR$285,MATCH('71200M Ann'!$C241,'71200 Ann Hist'!$C$8:$C$285,0),MATCH('71200M Ann'!K$8,'71200 Ann Hist'!$C$8:$AR$8,0))</f>
        <v>1.3</v>
      </c>
      <c r="L241" s="10">
        <f>INDEX('71200 Ann Hist'!$C$8:$AR$285,MATCH('71200M Ann'!$C241,'71200 Ann Hist'!$C$8:$C$285,0),MATCH('71200M Ann'!L$8,'71200 Ann Hist'!$C$8:$AR$8,0))</f>
        <v>1.4</v>
      </c>
      <c r="M241" s="10">
        <f>INDEX('71200 Ann Hist'!$C$8:$AR$285,MATCH('71200M Ann'!$C241,'71200 Ann Hist'!$C$8:$C$285,0),MATCH('71200M Ann'!M$8,'71200 Ann Hist'!$C$8:$AR$8,0))</f>
        <v>1.3</v>
      </c>
      <c r="N241" s="10">
        <f>INDEX('71200 Ann Hist'!$C$8:$AR$285,MATCH('71200M Ann'!$C241,'71200 Ann Hist'!$C$8:$C$285,0),MATCH('71200M Ann'!N$8,'71200 Ann Hist'!$C$8:$AR$8,0))</f>
        <v>1.4</v>
      </c>
      <c r="O241" s="10">
        <f>INDEX('71200 Ann Hist'!$C$8:$AR$285,MATCH('71200M Ann'!$C241,'71200 Ann Hist'!$C$8:$C$285,0),MATCH('71200M Ann'!O$8,'71200 Ann Hist'!$C$8:$AR$8,0))</f>
        <v>1.4</v>
      </c>
      <c r="P241" s="10">
        <f>INDEX('71200 Ann Hist'!$C$8:$AR$285,MATCH('71200M Ann'!$C241,'71200 Ann Hist'!$C$8:$C$285,0),MATCH('71200M Ann'!P$8,'71200 Ann Hist'!$C$8:$AR$8,0))</f>
        <v>1.5</v>
      </c>
      <c r="Q241" s="10">
        <f>INDEX('71200 Ann Hist'!$C$8:$AR$285,MATCH('71200M Ann'!$C241,'71200 Ann Hist'!$C$8:$C$285,0),MATCH('71200M Ann'!Q$8,'71200 Ann Hist'!$C$8:$AR$8,0))</f>
        <v>1.6</v>
      </c>
      <c r="R241" s="10">
        <f>INDEX('71200 Ann Hist'!$C$8:$AR$285,MATCH('71200M Ann'!$C241,'71200 Ann Hist'!$C$8:$C$285,0),MATCH('71200M Ann'!R$8,'71200 Ann Hist'!$C$8:$AR$8,0))</f>
        <v>1.7</v>
      </c>
      <c r="S241" s="10">
        <f>INDEX('71200 Ann Hist'!$C$8:$AR$285,MATCH('71200M Ann'!$C241,'71200 Ann Hist'!$C$8:$C$285,0),MATCH('71200M Ann'!S$8,'71200 Ann Hist'!$C$8:$AR$8,0))</f>
        <v>1.9</v>
      </c>
      <c r="T241" s="10">
        <f>INDEX('71200 Ann Hist'!$C$8:$AR$285,MATCH('71200M Ann'!$C241,'71200 Ann Hist'!$C$8:$C$285,0),MATCH('71200M Ann'!T$8,'71200 Ann Hist'!$C$8:$AR$8,0))</f>
        <v>2.1</v>
      </c>
      <c r="U241" s="10">
        <f>INDEX('71200 Ann Hist'!$C$8:$AR$285,MATCH('71200M Ann'!$C241,'71200 Ann Hist'!$C$8:$C$285,0),MATCH('71200M Ann'!U$8,'71200 Ann Hist'!$C$8:$AR$8,0))</f>
        <v>2.4</v>
      </c>
      <c r="V241" s="10">
        <f>INDEX('71200 Ann Hist'!$C$8:$AR$285,MATCH('71200M Ann'!$C241,'71200 Ann Hist'!$C$8:$C$285,0),MATCH('71200M Ann'!V$8,'71200 Ann Hist'!$C$8:$AR$8,0))</f>
        <v>2.4</v>
      </c>
      <c r="W241" s="10">
        <f>INDEX('71200 Ann Hist'!$C$8:$AR$285,MATCH('71200M Ann'!$C241,'71200 Ann Hist'!$C$8:$C$285,0),MATCH('71200M Ann'!W$8,'71200 Ann Hist'!$C$8:$AR$8,0))</f>
        <v>2.5</v>
      </c>
      <c r="X241" s="10">
        <f>INDEX('71200 Ann Hist'!$C$8:$AR$285,MATCH('71200M Ann'!$C241,'71200 Ann Hist'!$C$8:$C$285,0),MATCH('71200M Ann'!X$8,'71200 Ann Hist'!$C$8:$AR$8,0))</f>
        <v>2.6</v>
      </c>
      <c r="Y241" s="10">
        <f>INDEX('71200 Ann Hist'!$C$8:$AR$285,MATCH('71200M Ann'!$C241,'71200 Ann Hist'!$C$8:$C$285,0),MATCH('71200M Ann'!Y$8,'71200 Ann Hist'!$C$8:$AR$8,0))</f>
        <v>2.7</v>
      </c>
      <c r="Z241" s="10">
        <f>INDEX('71200 Ann Hist'!$C$8:$AR$285,MATCH('71200M Ann'!$C241,'71200 Ann Hist'!$C$8:$C$285,0),MATCH('71200M Ann'!Z$8,'71200 Ann Hist'!$C$8:$AR$8,0))</f>
        <v>2.9</v>
      </c>
      <c r="AA241" s="10">
        <f>INDEX('71200 Ann Hist'!$C$8:$AR$285,MATCH('71200M Ann'!$C241,'71200 Ann Hist'!$C$8:$C$285,0),MATCH('71200M Ann'!AA$8,'71200 Ann Hist'!$C$8:$AR$8,0))</f>
        <v>3.2</v>
      </c>
      <c r="AB241" s="10">
        <f>INDEX('71200 Ann Hist'!$C$8:$AR$285,MATCH('71200M Ann'!$C241,'71200 Ann Hist'!$C$8:$C$285,0),MATCH('71200M Ann'!AB$8,'71200 Ann Hist'!$C$8:$AR$8,0))</f>
        <v>3.8</v>
      </c>
      <c r="AC241" s="10">
        <f>INDEX('71200 Ann Hist'!$C$8:$AR$285,MATCH('71200M Ann'!$C241,'71200 Ann Hist'!$C$8:$C$285,0),MATCH('71200M Ann'!AC$8,'71200 Ann Hist'!$C$8:$AR$8,0))</f>
        <v>4.0999999999999996</v>
      </c>
      <c r="AD241" s="10">
        <f>INDEX('71200 Ann Hist'!$C$8:$AR$285,MATCH('71200M Ann'!$C241,'71200 Ann Hist'!$C$8:$C$285,0),MATCH('71200M Ann'!AD$8,'71200 Ann Hist'!$C$8:$AR$8,0))</f>
        <v>4.5999999999999996</v>
      </c>
      <c r="AE241" s="10">
        <f>INDEX('71200 Ann Hist'!$C$8:$AR$285,MATCH('71200M Ann'!$C241,'71200 Ann Hist'!$C$8:$C$285,0),MATCH('71200M Ann'!AE$8,'71200 Ann Hist'!$C$8:$AR$8,0))</f>
        <v>5.0999999999999996</v>
      </c>
      <c r="AF241" s="10">
        <f>INDEX('71200 Ann Hist'!$C$8:$AR$285,MATCH('71200M Ann'!$C241,'71200 Ann Hist'!$C$8:$C$285,0),MATCH('71200M Ann'!AF$8,'71200 Ann Hist'!$C$8:$AR$8,0))</f>
        <v>5.3</v>
      </c>
      <c r="AG241" s="10">
        <f>INDEX('71200 Ann Hist'!$C$8:$AR$285,MATCH('71200M Ann'!$C241,'71200 Ann Hist'!$C$8:$C$285,0),MATCH('71200M Ann'!AG$8,'71200 Ann Hist'!$C$8:$AR$8,0))</f>
        <v>5.3</v>
      </c>
      <c r="AH241" s="10">
        <f>INDEX('71200 Ann Hist'!$C$8:$AR$285,MATCH('71200M Ann'!$C241,'71200 Ann Hist'!$C$8:$C$285,0),MATCH('71200M Ann'!AH$8,'71200 Ann Hist'!$C$8:$AR$8,0))</f>
        <v>5.9</v>
      </c>
      <c r="AI241" s="10">
        <f>INDEX('71200 Ann Hist'!$C$8:$AR$285,MATCH('71200M Ann'!$C241,'71200 Ann Hist'!$C$8:$C$285,0),MATCH('71200M Ann'!AI$8,'71200 Ann Hist'!$C$8:$AR$8,0))</f>
        <v>6.6</v>
      </c>
      <c r="AJ241" s="10">
        <f>INDEX('71200 Ann Hist'!$C$8:$AR$285,MATCH('71200M Ann'!$C241,'71200 Ann Hist'!$C$8:$C$285,0),MATCH('71200M Ann'!AJ$8,'71200 Ann Hist'!$C$8:$AR$8,0))</f>
        <v>6.8</v>
      </c>
      <c r="AK241" s="10">
        <f>INDEX('71200 Ann Hist'!$C$8:$AR$285,MATCH('71200M Ann'!$C241,'71200 Ann Hist'!$C$8:$C$285,0),MATCH('71200M Ann'!AK$8,'71200 Ann Hist'!$C$8:$AR$8,0))</f>
        <v>7</v>
      </c>
      <c r="AL241" s="10">
        <f>INDEX('71200 Ann Hist'!$C$8:$AR$285,MATCH('71200M Ann'!$C241,'71200 Ann Hist'!$C$8:$C$285,0),MATCH('71200M Ann'!AL$8,'71200 Ann Hist'!$C$8:$AR$8,0))</f>
        <v>7</v>
      </c>
      <c r="AM241" s="10">
        <f>INDEX('71200 Ann Hist'!$C$8:$AR$285,MATCH('71200M Ann'!$C241,'71200 Ann Hist'!$C$8:$C$285,0),MATCH('71200M Ann'!AM$8,'71200 Ann Hist'!$C$8:$AR$8,0))</f>
        <v>8</v>
      </c>
      <c r="AN241" s="10">
        <f>INDEX('71200 Ann Hist'!$C$8:$AR$285,MATCH('71200M Ann'!$C241,'71200 Ann Hist'!$C$8:$C$285,0),MATCH('71200M Ann'!AN$8,'71200 Ann Hist'!$C$8:$AR$8,0))</f>
        <v>8.1999999999999993</v>
      </c>
      <c r="AO241" s="10">
        <f>INDEX('71200 Ann Hist'!$C$8:$AR$285,MATCH('71200M Ann'!$C241,'71200 Ann Hist'!$C$8:$C$285,0),MATCH('71200M Ann'!AO$8,'71200 Ann Hist'!$C$8:$AR$8,0))</f>
        <v>8.9</v>
      </c>
      <c r="AP241" s="10">
        <f>INDEX('71200 Ann Hist'!$C$8:$AR$285,MATCH('71200M Ann'!$C241,'71200 Ann Hist'!$C$8:$C$285,0),MATCH('71200M Ann'!AP$8,'71200 Ann Hist'!$C$8:$AR$8,0))</f>
        <v>10.1</v>
      </c>
      <c r="AQ241" s="10">
        <f>INDEX('71200 Ann Hist'!$C$8:$AR$285,MATCH('71200M Ann'!$C241,'71200 Ann Hist'!$C$8:$C$285,0),MATCH('71200M Ann'!AQ$8,'71200 Ann Hist'!$C$8:$AR$8,0))</f>
        <v>11</v>
      </c>
      <c r="AR241" s="11">
        <f>INDEX('71200 Ann'!$C$8:$AZ$285,MATCH('71200M Ann'!$C241,'71200 Ann'!$C$8:$C$285,0),MATCH('71200M Ann'!AR$8,'71200 Ann'!$C$8:$AZ$8,0))</f>
        <v>14.7</v>
      </c>
      <c r="AS241" s="11">
        <f>INDEX('71200 Ann'!$C$8:$AZ$285,MATCH('71200M Ann'!$C241,'71200 Ann'!$C$8:$C$285,0),MATCH('71200M Ann'!AS$8,'71200 Ann'!$C$8:$AZ$8,0))</f>
        <v>18.600000000000001</v>
      </c>
      <c r="AT241" s="11">
        <f>INDEX('71200 Ann'!$C$8:$AZ$285,MATCH('71200M Ann'!$C241,'71200 Ann'!$C$8:$C$285,0),MATCH('71200M Ann'!AT$8,'71200 Ann'!$C$8:$AZ$8,0))</f>
        <v>21.4</v>
      </c>
      <c r="AU241" s="11">
        <f>INDEX('71200 Ann'!$C$8:$AZ$285,MATCH('71200M Ann'!$C241,'71200 Ann'!$C$8:$C$285,0),MATCH('71200M Ann'!AU$8,'71200 Ann'!$C$8:$AZ$8,0))</f>
        <v>23</v>
      </c>
      <c r="AV241" s="11">
        <f>INDEX('71200 Ann'!$C$8:$AZ$285,MATCH('71200M Ann'!$C241,'71200 Ann'!$C$8:$C$285,0),MATCH('71200M Ann'!AV$8,'71200 Ann'!$C$8:$AZ$8,0))</f>
        <v>23</v>
      </c>
      <c r="AW241" s="11">
        <f>INDEX('71200 Ann'!$C$8:$AZ$285,MATCH('71200M Ann'!$C241,'71200 Ann'!$C$8:$C$285,0),MATCH('71200M Ann'!AW$8,'71200 Ann'!$C$8:$AZ$8,0))</f>
        <v>27.6</v>
      </c>
      <c r="AX241" s="11">
        <f>INDEX('71200 Ann'!$C$8:$AZ$285,MATCH('71200M Ann'!$C241,'71200 Ann'!$C$8:$C$285,0),MATCH('71200M Ann'!AX$8,'71200 Ann'!$C$8:$AZ$8,0))</f>
        <v>42.5</v>
      </c>
      <c r="AY241" s="11">
        <f>INDEX('71200 Ann'!$C$8:$AZ$285,MATCH('71200M Ann'!$C241,'71200 Ann'!$C$8:$C$285,0),MATCH('71200M Ann'!AY$8,'71200 Ann'!$C$8:$AZ$8,0))</f>
        <v>38.1</v>
      </c>
      <c r="AZ241" s="11">
        <f>INDEX('71200 Ann'!$C$8:$AZ$285,MATCH('71200M Ann'!$C241,'71200 Ann'!$C$8:$C$285,0),MATCH('71200M Ann'!AZ$8,'71200 Ann'!$C$8:$AZ$8,0))</f>
        <v>40.9</v>
      </c>
      <c r="BA241" s="11">
        <f>INDEX('71200 Ann'!$C$8:$AZ$285,MATCH('71200M Ann'!$C241,'71200 Ann'!$C$8:$C$285,0),MATCH('71200M Ann'!BA$8,'71200 Ann'!$C$8:$AZ$8,0))</f>
        <v>45</v>
      </c>
      <c r="BB241" s="11">
        <f>INDEX('71200 Ann'!$C$8:$AZ$285,MATCH('71200M Ann'!$C241,'71200 Ann'!$C$8:$C$285,0),MATCH('71200M Ann'!BB$8,'71200 Ann'!$C$8:$AZ$8,0))</f>
        <v>43.2</v>
      </c>
      <c r="BC241" s="11">
        <f>INDEX('71200 Ann'!$C$8:$AZ$285,MATCH('71200M Ann'!$C241,'71200 Ann'!$C$8:$C$285,0),MATCH('71200M Ann'!BC$8,'71200 Ann'!$C$8:$AZ$8,0))</f>
        <v>42.8</v>
      </c>
      <c r="BD241" s="11">
        <f>INDEX('71200 Ann'!$C$8:$AZ$285,MATCH('71200M Ann'!$C241,'71200 Ann'!$C$8:$C$285,0),MATCH('71200M Ann'!BD$8,'71200 Ann'!$C$8:$AZ$8,0))</f>
        <v>41.8</v>
      </c>
      <c r="BE241" s="11">
        <f>INDEX('71200 Ann'!$C$8:$AZ$285,MATCH('71200M Ann'!$C241,'71200 Ann'!$C$8:$C$285,0),MATCH('71200M Ann'!BE$8,'71200 Ann'!$C$8:$AZ$8,0))</f>
        <v>63.3</v>
      </c>
      <c r="BF241" s="11">
        <f>INDEX('71200 Ann'!$C$8:$AZ$285,MATCH('71200M Ann'!$C241,'71200 Ann'!$C$8:$C$285,0),MATCH('71200M Ann'!BF$8,'71200 Ann'!$C$8:$AZ$8,0))</f>
        <v>97.5</v>
      </c>
      <c r="BG241" s="11">
        <f>INDEX('71200 Ann'!$C$8:$AZ$285,MATCH('71200M Ann'!$C241,'71200 Ann'!$C$8:$C$285,0),MATCH('71200M Ann'!BG$8,'71200 Ann'!$C$8:$AZ$8,0))</f>
        <v>89.5</v>
      </c>
      <c r="BH241" s="11">
        <f>INDEX('71200 Ann'!$C$8:$AZ$285,MATCH('71200M Ann'!$C241,'71200 Ann'!$C$8:$C$285,0),MATCH('71200M Ann'!BH$8,'71200 Ann'!$C$8:$AZ$8,0))</f>
        <v>119.2</v>
      </c>
      <c r="BI241" s="11">
        <f>INDEX('71200 Ann'!$C$8:$AZ$285,MATCH('71200M Ann'!$C241,'71200 Ann'!$C$8:$C$285,0),MATCH('71200M Ann'!BI$8,'71200 Ann'!$C$8:$AZ$8,0))</f>
        <v>127.6</v>
      </c>
      <c r="BJ241" s="11">
        <f>INDEX('71200 Ann'!$C$8:$AZ$285,MATCH('71200M Ann'!$C241,'71200 Ann'!$C$8:$C$285,0),MATCH('71200M Ann'!BJ$8,'71200 Ann'!$C$8:$AZ$8,0))</f>
        <v>129.19999999999999</v>
      </c>
      <c r="BK241" s="11">
        <f>INDEX('71200 Ann'!$C$8:$AZ$285,MATCH('71200M Ann'!$C241,'71200 Ann'!$C$8:$C$285,0),MATCH('71200M Ann'!BK$8,'71200 Ann'!$C$8:$AZ$8,0))</f>
        <v>131.4</v>
      </c>
      <c r="BL241" s="11">
        <f>INDEX('71200 Ann'!$C$8:$AZ$285,MATCH('71200M Ann'!$C241,'71200 Ann'!$C$8:$C$285,0),MATCH('71200M Ann'!BL$8,'71200 Ann'!$C$8:$AZ$8,0))</f>
        <v>129.69999999999999</v>
      </c>
      <c r="BM241" s="11">
        <f>INDEX('71200 Ann'!$C$8:$AZ$285,MATCH('71200M Ann'!$C241,'71200 Ann'!$C$8:$C$285,0),MATCH('71200M Ann'!BM$8,'71200 Ann'!$C$8:$AZ$8,0))</f>
        <v>126.3</v>
      </c>
      <c r="BN241" s="11">
        <f>INDEX('71200 Ann'!$C$8:$AZ$285,MATCH('71200M Ann'!$C241,'71200 Ann'!$C$8:$C$285,0),MATCH('71200M Ann'!BN$8,'71200 Ann'!$C$8:$AZ$8,0))</f>
        <v>127.9</v>
      </c>
      <c r="BO241" s="11">
        <f>INDEX('71200 Ann'!$C$8:$AZ$285,MATCH('71200M Ann'!$C241,'71200 Ann'!$C$8:$C$285,0),MATCH('71200M Ann'!BO$8,'71200 Ann'!$C$8:$AZ$8,0))</f>
        <v>142.9</v>
      </c>
      <c r="BP241" s="11">
        <f>INDEX('71200 Ann'!$C$8:$AZ$285,MATCH('71200M Ann'!$C241,'71200 Ann'!$C$8:$C$285,0),MATCH('71200M Ann'!BP$8,'71200 Ann'!$C$8:$AZ$8,0))</f>
        <v>157.9</v>
      </c>
      <c r="BQ241" s="11">
        <f>INDEX('71200 Ann'!$C$8:$AZ$285,MATCH('71200M Ann'!$C241,'71200 Ann'!$C$8:$C$285,0),MATCH('71200M Ann'!BQ$8,'71200 Ann'!$C$8:$AZ$8,0))</f>
        <v>169.1</v>
      </c>
      <c r="BR241" s="11">
        <f>INDEX('71200 Ann'!$C$8:$AZ$285,MATCH('71200M Ann'!$C241,'71200 Ann'!$C$8:$C$285,0),MATCH('71200M Ann'!BR$8,'71200 Ann'!$C$8:$AZ$8,0))</f>
        <v>172.1</v>
      </c>
      <c r="BS241" s="11">
        <f>INDEX('71200 Ann'!$C$8:$AZ$285,MATCH('71200M Ann'!$C241,'71200 Ann'!$C$8:$C$285,0),MATCH('71200M Ann'!BS$8,'71200 Ann'!$C$8:$AZ$8,0))</f>
        <v>178.2</v>
      </c>
      <c r="BT241" s="11">
        <f>INDEX('71200 Ann'!$C$8:$AZ$285,MATCH('71200M Ann'!$C241,'71200 Ann'!$C$8:$C$285,0),MATCH('71200M Ann'!BT$8,'71200 Ann'!$C$8:$AZ$8,0))</f>
        <v>189.2</v>
      </c>
      <c r="BU241" s="11">
        <f>INDEX('71200 Ann'!$C$8:$AZ$285,MATCH('71200M Ann'!$C241,'71200 Ann'!$C$8:$C$285,0),MATCH('71200M Ann'!BU$8,'71200 Ann'!$C$8:$AZ$8,0))</f>
        <v>198.5</v>
      </c>
      <c r="BV241" s="11">
        <f>INDEX('71200 Ann'!$C$8:$AZ$285,MATCH('71200M Ann'!$C241,'71200 Ann'!$C$8:$C$285,0),MATCH('71200M Ann'!BV$8,'71200 Ann'!$C$8:$AZ$8,0))</f>
        <v>207.5</v>
      </c>
      <c r="BW241" s="11">
        <f>INDEX('71200 Ann'!$C$8:$AZ$285,MATCH('71200M Ann'!$C241,'71200 Ann'!$C$8:$C$285,0),MATCH('71200M Ann'!BW$8,'71200 Ann'!$C$8:$AZ$8,0))</f>
        <v>220.7</v>
      </c>
      <c r="BX241" s="11">
        <f>INDEX('71200 Ann'!$C$8:$AZ$285,MATCH('71200M Ann'!$C241,'71200 Ann'!$C$8:$C$285,0),MATCH('71200M Ann'!BX$8,'71200 Ann'!$C$8:$AZ$8,0))</f>
        <v>215.1</v>
      </c>
      <c r="BY241" s="11">
        <f>INDEX('71200 Ann'!$C$8:$AZ$285,MATCH('71200M Ann'!$C241,'71200 Ann'!$C$8:$C$285,0),MATCH('71200M Ann'!BY$8,'71200 Ann'!$C$8:$AZ$8,0))</f>
        <v>223.1</v>
      </c>
      <c r="BZ241" s="11">
        <f>INDEX('71200 Ann'!$C$8:$AZ$285,MATCH('71200M Ann'!$C241,'71200 Ann'!$C$8:$C$285,0),MATCH('71200M Ann'!BZ$8,'71200 Ann'!$C$8:$AZ$8,0))</f>
        <v>231.5</v>
      </c>
      <c r="CA241" s="11">
        <f>INDEX('71200 Ann'!$C$8:$AZ$285,MATCH('71200M Ann'!$C241,'71200 Ann'!$C$8:$C$285,0),MATCH('71200M Ann'!CA$8,'71200 Ann'!$C$8:$AZ$8,0))</f>
        <v>245.9</v>
      </c>
      <c r="CB241" s="11">
        <f>INDEX('71200 Ann'!$C$8:$AZ$285,MATCH('71200M Ann'!$C241,'71200 Ann'!$C$8:$C$285,0),MATCH('71200M Ann'!CB$8,'71200 Ann'!$C$8:$AZ$8,0))</f>
        <v>258.60000000000002</v>
      </c>
      <c r="CC241" s="11">
        <f>INDEX('71200 Ann'!$C$8:$AZ$285,MATCH('71200M Ann'!$C241,'71200 Ann'!$C$8:$C$285,0),MATCH('71200M Ann'!CC$8,'71200 Ann'!$C$8:$AZ$8,0))</f>
        <v>260.89999999999998</v>
      </c>
      <c r="CD241" s="11">
        <f>INDEX('71200 Ann'!$C$8:$AZ$285,MATCH('71200M Ann'!$C241,'71200 Ann'!$C$8:$C$285,0),MATCH('71200M Ann'!CD$8,'71200 Ann'!$C$8:$AZ$8,0))</f>
        <v>272.89999999999998</v>
      </c>
      <c r="CE241" s="11">
        <f>INDEX('71200 Ann'!$C$8:$AZ$285,MATCH('71200M Ann'!$C241,'71200 Ann'!$C$8:$C$285,0),MATCH('71200M Ann'!CE$8,'71200 Ann'!$C$8:$AZ$8,0))</f>
        <v>275</v>
      </c>
      <c r="CF241" s="11">
        <f>INDEX('71200 Ann'!$C$8:$AZ$285,MATCH('71200M Ann'!$C241,'71200 Ann'!$C$8:$C$285,0),MATCH('71200M Ann'!CF$8,'71200 Ann'!$C$8:$AZ$8,0))</f>
        <v>249.3</v>
      </c>
      <c r="CG241" s="11">
        <f>INDEX('71200 Ann'!$C$8:$AZ$285,MATCH('71200M Ann'!$C241,'71200 Ann'!$C$8:$C$285,0),MATCH('71200M Ann'!CG$8,'71200 Ann'!$C$8:$AZ$8,0))</f>
        <v>255.2</v>
      </c>
      <c r="CH241" s="11">
        <f>INDEX('71200 Ann'!$C$8:$AZ$285,MATCH('71200M Ann'!$C241,'71200 Ann'!$C$8:$C$285,0),MATCH('71200M Ann'!CH$8,'71200 Ann'!$C$8:$AZ$8,0))</f>
        <v>261.10000000000002</v>
      </c>
      <c r="CI241" s="11">
        <f>INDEX('71200 Ann'!$C$8:$AZ$285,MATCH('71200M Ann'!$C241,'71200 Ann'!$C$8:$C$285,0),MATCH('71200M Ann'!CI$8,'71200 Ann'!$C$8:$AZ$8,0))</f>
        <v>259.10000000000002</v>
      </c>
      <c r="CJ241" s="11">
        <f>INDEX('71200 Ann'!$C$8:$AZ$285,MATCH('71200M Ann'!$C241,'71200 Ann'!$C$8:$C$285,0),MATCH('71200M Ann'!CJ$8,'71200 Ann'!$C$8:$AZ$8,0))</f>
        <v>273.3</v>
      </c>
      <c r="CK241" s="11">
        <f>INDEX('71200 Ann'!$C$8:$AZ$285,MATCH('71200M Ann'!$C241,'71200 Ann'!$C$8:$C$285,0),MATCH('71200M Ann'!CK$8,'71200 Ann'!$C$8:$AZ$8,0))</f>
        <v>288.39999999999998</v>
      </c>
      <c r="CL241" s="11">
        <f>INDEX('71200 Ann'!$C$8:$AZ$285,MATCH('71200M Ann'!$C241,'71200 Ann'!$C$8:$C$285,0),MATCH('71200M Ann'!CL$8,'71200 Ann'!$C$8:$AZ$8,0))</f>
        <v>309.3</v>
      </c>
      <c r="CM241" s="11"/>
      <c r="CN241" s="8"/>
    </row>
    <row r="242" spans="1:92" s="10" customFormat="1" x14ac:dyDescent="0.25">
      <c r="A242" s="32">
        <v>218</v>
      </c>
      <c r="B242" s="10" t="s">
        <v>1933</v>
      </c>
      <c r="C242" s="10" t="s">
        <v>848</v>
      </c>
      <c r="D242" s="10">
        <f>INDEX('71200 Ann Hist'!$C$8:$AR$285,MATCH('71200M Ann'!$C242,'71200 Ann Hist'!$C$8:$C$285,0),MATCH('71200M Ann'!D$8,'71200 Ann Hist'!$C$8:$AR$8,0))</f>
        <v>-0.1</v>
      </c>
      <c r="E242" s="10">
        <f>INDEX('71200 Ann Hist'!$C$8:$AR$285,MATCH('71200M Ann'!$C242,'71200 Ann Hist'!$C$8:$C$285,0),MATCH('71200M Ann'!E$8,'71200 Ann Hist'!$C$8:$AR$8,0))</f>
        <v>-0.1</v>
      </c>
      <c r="F242" s="10">
        <f>INDEX('71200 Ann Hist'!$C$8:$AR$285,MATCH('71200M Ann'!$C242,'71200 Ann Hist'!$C$8:$C$285,0),MATCH('71200M Ann'!F$8,'71200 Ann Hist'!$C$8:$AR$8,0))</f>
        <v>-0.1</v>
      </c>
      <c r="G242" s="10">
        <f>INDEX('71200 Ann Hist'!$C$8:$AR$285,MATCH('71200M Ann'!$C242,'71200 Ann Hist'!$C$8:$C$285,0),MATCH('71200M Ann'!G$8,'71200 Ann Hist'!$C$8:$AR$8,0))</f>
        <v>-0.1</v>
      </c>
      <c r="H242" s="10">
        <f>INDEX('71200 Ann Hist'!$C$8:$AR$285,MATCH('71200M Ann'!$C242,'71200 Ann Hist'!$C$8:$C$285,0),MATCH('71200M Ann'!H$8,'71200 Ann Hist'!$C$8:$AR$8,0))</f>
        <v>0</v>
      </c>
      <c r="I242" s="10">
        <f>INDEX('71200 Ann Hist'!$C$8:$AR$285,MATCH('71200M Ann'!$C242,'71200 Ann Hist'!$C$8:$C$285,0),MATCH('71200M Ann'!I$8,'71200 Ann Hist'!$C$8:$AR$8,0))</f>
        <v>0</v>
      </c>
      <c r="J242" s="10">
        <f>INDEX('71200 Ann Hist'!$C$8:$AR$285,MATCH('71200M Ann'!$C242,'71200 Ann Hist'!$C$8:$C$285,0),MATCH('71200M Ann'!J$8,'71200 Ann Hist'!$C$8:$AR$8,0))</f>
        <v>0</v>
      </c>
      <c r="K242" s="10">
        <f>INDEX('71200 Ann Hist'!$C$8:$AR$285,MATCH('71200M Ann'!$C242,'71200 Ann Hist'!$C$8:$C$285,0),MATCH('71200M Ann'!K$8,'71200 Ann Hist'!$C$8:$AR$8,0))</f>
        <v>0</v>
      </c>
      <c r="L242" s="10">
        <f>INDEX('71200 Ann Hist'!$C$8:$AR$285,MATCH('71200M Ann'!$C242,'71200 Ann Hist'!$C$8:$C$285,0),MATCH('71200M Ann'!L$8,'71200 Ann Hist'!$C$8:$AR$8,0))</f>
        <v>0</v>
      </c>
      <c r="M242" s="10">
        <f>INDEX('71200 Ann Hist'!$C$8:$AR$285,MATCH('71200M Ann'!$C242,'71200 Ann Hist'!$C$8:$C$285,0),MATCH('71200M Ann'!M$8,'71200 Ann Hist'!$C$8:$AR$8,0))</f>
        <v>-0.1</v>
      </c>
      <c r="N242" s="10">
        <f>INDEX('71200 Ann Hist'!$C$8:$AR$285,MATCH('71200M Ann'!$C242,'71200 Ann Hist'!$C$8:$C$285,0),MATCH('71200M Ann'!N$8,'71200 Ann Hist'!$C$8:$AR$8,0))</f>
        <v>-0.1</v>
      </c>
      <c r="O242" s="10">
        <f>INDEX('71200 Ann Hist'!$C$8:$AR$285,MATCH('71200M Ann'!$C242,'71200 Ann Hist'!$C$8:$C$285,0),MATCH('71200M Ann'!O$8,'71200 Ann Hist'!$C$8:$AR$8,0))</f>
        <v>-0.1</v>
      </c>
      <c r="P242" s="10">
        <f>INDEX('71200 Ann Hist'!$C$8:$AR$285,MATCH('71200M Ann'!$C242,'71200 Ann Hist'!$C$8:$C$285,0),MATCH('71200M Ann'!P$8,'71200 Ann Hist'!$C$8:$AR$8,0))</f>
        <v>-0.1</v>
      </c>
      <c r="Q242" s="10">
        <f>INDEX('71200 Ann Hist'!$C$8:$AR$285,MATCH('71200M Ann'!$C242,'71200 Ann Hist'!$C$8:$C$285,0),MATCH('71200M Ann'!Q$8,'71200 Ann Hist'!$C$8:$AR$8,0))</f>
        <v>-0.1</v>
      </c>
      <c r="R242" s="10">
        <f>INDEX('71200 Ann Hist'!$C$8:$AR$285,MATCH('71200M Ann'!$C242,'71200 Ann Hist'!$C$8:$C$285,0),MATCH('71200M Ann'!R$8,'71200 Ann Hist'!$C$8:$AR$8,0))</f>
        <v>-0.1</v>
      </c>
      <c r="S242" s="10">
        <f>INDEX('71200 Ann Hist'!$C$8:$AR$285,MATCH('71200M Ann'!$C242,'71200 Ann Hist'!$C$8:$C$285,0),MATCH('71200M Ann'!S$8,'71200 Ann Hist'!$C$8:$AR$8,0))</f>
        <v>-0.1</v>
      </c>
      <c r="T242" s="10">
        <f>INDEX('71200 Ann Hist'!$C$8:$AR$285,MATCH('71200M Ann'!$C242,'71200 Ann Hist'!$C$8:$C$285,0),MATCH('71200M Ann'!T$8,'71200 Ann Hist'!$C$8:$AR$8,0))</f>
        <v>-0.1</v>
      </c>
      <c r="U242" s="10">
        <f>INDEX('71200 Ann Hist'!$C$8:$AR$285,MATCH('71200M Ann'!$C242,'71200 Ann Hist'!$C$8:$C$285,0),MATCH('71200M Ann'!U$8,'71200 Ann Hist'!$C$8:$AR$8,0))</f>
        <v>-0.5</v>
      </c>
      <c r="V242" s="10">
        <f>INDEX('71200 Ann Hist'!$C$8:$AR$285,MATCH('71200M Ann'!$C242,'71200 Ann Hist'!$C$8:$C$285,0),MATCH('71200M Ann'!V$8,'71200 Ann Hist'!$C$8:$AR$8,0))</f>
        <v>-0.7</v>
      </c>
      <c r="W242" s="10">
        <f>INDEX('71200 Ann Hist'!$C$8:$AR$285,MATCH('71200M Ann'!$C242,'71200 Ann Hist'!$C$8:$C$285,0),MATCH('71200M Ann'!W$8,'71200 Ann Hist'!$C$8:$AR$8,0))</f>
        <v>-0.8</v>
      </c>
      <c r="X242" s="10">
        <f>INDEX('71200 Ann Hist'!$C$8:$AR$285,MATCH('71200M Ann'!$C242,'71200 Ann Hist'!$C$8:$C$285,0),MATCH('71200M Ann'!X$8,'71200 Ann Hist'!$C$8:$AR$8,0))</f>
        <v>-0.9</v>
      </c>
      <c r="Y242" s="10">
        <f>INDEX('71200 Ann Hist'!$C$8:$AR$285,MATCH('71200M Ann'!$C242,'71200 Ann Hist'!$C$8:$C$285,0),MATCH('71200M Ann'!Y$8,'71200 Ann Hist'!$C$8:$AR$8,0))</f>
        <v>-1</v>
      </c>
      <c r="Z242" s="10">
        <f>INDEX('71200 Ann Hist'!$C$8:$AR$285,MATCH('71200M Ann'!$C242,'71200 Ann Hist'!$C$8:$C$285,0),MATCH('71200M Ann'!Z$8,'71200 Ann Hist'!$C$8:$AR$8,0))</f>
        <v>-1.3</v>
      </c>
      <c r="AA242" s="10">
        <f>INDEX('71200 Ann Hist'!$C$8:$AR$285,MATCH('71200M Ann'!$C242,'71200 Ann Hist'!$C$8:$C$285,0),MATCH('71200M Ann'!AA$8,'71200 Ann Hist'!$C$8:$AR$8,0))</f>
        <v>-1.4</v>
      </c>
      <c r="AB242" s="10">
        <f>INDEX('71200 Ann Hist'!$C$8:$AR$285,MATCH('71200M Ann'!$C242,'71200 Ann Hist'!$C$8:$C$285,0),MATCH('71200M Ann'!AB$8,'71200 Ann Hist'!$C$8:$AR$8,0))</f>
        <v>-1.5</v>
      </c>
      <c r="AC242" s="10">
        <f>INDEX('71200 Ann Hist'!$C$8:$AR$285,MATCH('71200M Ann'!$C242,'71200 Ann Hist'!$C$8:$C$285,0),MATCH('71200M Ann'!AC$8,'71200 Ann Hist'!$C$8:$AR$8,0))</f>
        <v>-1.5</v>
      </c>
      <c r="AD242" s="10">
        <f>INDEX('71200 Ann Hist'!$C$8:$AR$285,MATCH('71200M Ann'!$C242,'71200 Ann Hist'!$C$8:$C$285,0),MATCH('71200M Ann'!AD$8,'71200 Ann Hist'!$C$8:$AR$8,0))</f>
        <v>-1.6</v>
      </c>
      <c r="AE242" s="10">
        <f>INDEX('71200 Ann Hist'!$C$8:$AR$285,MATCH('71200M Ann'!$C242,'71200 Ann Hist'!$C$8:$C$285,0),MATCH('71200M Ann'!AE$8,'71200 Ann Hist'!$C$8:$AR$8,0))</f>
        <v>-1.9</v>
      </c>
      <c r="AF242" s="10">
        <f>INDEX('71200 Ann Hist'!$C$8:$AR$285,MATCH('71200M Ann'!$C242,'71200 Ann Hist'!$C$8:$C$285,0),MATCH('71200M Ann'!AF$8,'71200 Ann Hist'!$C$8:$AR$8,0))</f>
        <v>-2</v>
      </c>
      <c r="AG242" s="10">
        <f>INDEX('71200 Ann Hist'!$C$8:$AR$285,MATCH('71200M Ann'!$C242,'71200 Ann Hist'!$C$8:$C$285,0),MATCH('71200M Ann'!AG$8,'71200 Ann Hist'!$C$8:$AR$8,0))</f>
        <v>-2.1</v>
      </c>
      <c r="AH242" s="10">
        <f>INDEX('71200 Ann Hist'!$C$8:$AR$285,MATCH('71200M Ann'!$C242,'71200 Ann Hist'!$C$8:$C$285,0),MATCH('71200M Ann'!AH$8,'71200 Ann Hist'!$C$8:$AR$8,0))</f>
        <v>-2.2999999999999998</v>
      </c>
      <c r="AI242" s="10">
        <f>INDEX('71200 Ann Hist'!$C$8:$AR$285,MATCH('71200M Ann'!$C242,'71200 Ann Hist'!$C$8:$C$285,0),MATCH('71200M Ann'!AI$8,'71200 Ann Hist'!$C$8:$AR$8,0))</f>
        <v>-2.5</v>
      </c>
      <c r="AJ242" s="10">
        <f>INDEX('71200 Ann Hist'!$C$8:$AR$285,MATCH('71200M Ann'!$C242,'71200 Ann Hist'!$C$8:$C$285,0),MATCH('71200M Ann'!AJ$8,'71200 Ann Hist'!$C$8:$AR$8,0))</f>
        <v>-2.5</v>
      </c>
      <c r="AK242" s="10">
        <f>INDEX('71200 Ann Hist'!$C$8:$AR$285,MATCH('71200M Ann'!$C242,'71200 Ann Hist'!$C$8:$C$285,0),MATCH('71200M Ann'!AK$8,'71200 Ann Hist'!$C$8:$AR$8,0))</f>
        <v>-2.7</v>
      </c>
      <c r="AL242" s="10">
        <f>INDEX('71200 Ann Hist'!$C$8:$AR$285,MATCH('71200M Ann'!$C242,'71200 Ann Hist'!$C$8:$C$285,0),MATCH('71200M Ann'!AL$8,'71200 Ann Hist'!$C$8:$AR$8,0))</f>
        <v>-2.9</v>
      </c>
      <c r="AM242" s="10">
        <f>INDEX('71200 Ann Hist'!$C$8:$AR$285,MATCH('71200M Ann'!$C242,'71200 Ann Hist'!$C$8:$C$285,0),MATCH('71200M Ann'!AM$8,'71200 Ann Hist'!$C$8:$AR$8,0))</f>
        <v>-3</v>
      </c>
      <c r="AN242" s="10">
        <f>INDEX('71200 Ann Hist'!$C$8:$AR$285,MATCH('71200M Ann'!$C242,'71200 Ann Hist'!$C$8:$C$285,0),MATCH('71200M Ann'!AN$8,'71200 Ann Hist'!$C$8:$AR$8,0))</f>
        <v>-3.4</v>
      </c>
      <c r="AO242" s="10">
        <f>INDEX('71200 Ann Hist'!$C$8:$AR$285,MATCH('71200M Ann'!$C242,'71200 Ann Hist'!$C$8:$C$285,0),MATCH('71200M Ann'!AO$8,'71200 Ann Hist'!$C$8:$AR$8,0))</f>
        <v>-4.0999999999999996</v>
      </c>
      <c r="AP242" s="10">
        <f>INDEX('71200 Ann Hist'!$C$8:$AR$285,MATCH('71200M Ann'!$C242,'71200 Ann Hist'!$C$8:$C$285,0),MATCH('71200M Ann'!AP$8,'71200 Ann Hist'!$C$8:$AR$8,0))</f>
        <v>-4.3</v>
      </c>
      <c r="AQ242" s="10">
        <f>INDEX('71200 Ann Hist'!$C$8:$AR$285,MATCH('71200M Ann'!$C242,'71200 Ann Hist'!$C$8:$C$285,0),MATCH('71200M Ann'!AQ$8,'71200 Ann Hist'!$C$8:$AR$8,0))</f>
        <v>-5.0999999999999996</v>
      </c>
      <c r="AR242" s="11">
        <f>INDEX('71200 Ann'!$C$8:$AZ$285,MATCH('71200M Ann'!$C242,'71200 Ann'!$C$8:$C$285,0),MATCH('71200M Ann'!AR$8,'71200 Ann'!$C$8:$AZ$8,0))</f>
        <v>-5.4</v>
      </c>
      <c r="AS242" s="11">
        <f>INDEX('71200 Ann'!$C$8:$AZ$285,MATCH('71200M Ann'!$C242,'71200 Ann'!$C$8:$C$285,0),MATCH('71200M Ann'!AS$8,'71200 Ann'!$C$8:$AZ$8,0))</f>
        <v>-5.0999999999999996</v>
      </c>
      <c r="AT242" s="11">
        <f>INDEX('71200 Ann'!$C$8:$AZ$285,MATCH('71200M Ann'!$C242,'71200 Ann'!$C$8:$C$285,0),MATCH('71200M Ann'!AT$8,'71200 Ann'!$C$8:$AZ$8,0))</f>
        <v>-4.2</v>
      </c>
      <c r="AU242" s="11">
        <f>INDEX('71200 Ann'!$C$8:$AZ$285,MATCH('71200M Ann'!$C242,'71200 Ann'!$C$8:$C$285,0),MATCH('71200M Ann'!AU$8,'71200 Ann'!$C$8:$AZ$8,0))</f>
        <v>-4.7</v>
      </c>
      <c r="AV242" s="11">
        <f>INDEX('71200 Ann'!$C$8:$AZ$285,MATCH('71200M Ann'!$C242,'71200 Ann'!$C$8:$C$285,0),MATCH('71200M Ann'!AV$8,'71200 Ann'!$C$8:$AZ$8,0))</f>
        <v>-8.3000000000000007</v>
      </c>
      <c r="AW242" s="11">
        <f>INDEX('71200 Ann'!$C$8:$AZ$285,MATCH('71200M Ann'!$C242,'71200 Ann'!$C$8:$C$285,0),MATCH('71200M Ann'!AW$8,'71200 Ann'!$C$8:$AZ$8,0))</f>
        <v>-10.1</v>
      </c>
      <c r="AX242" s="11">
        <f>INDEX('71200 Ann'!$C$8:$AZ$285,MATCH('71200M Ann'!$C242,'71200 Ann'!$C$8:$C$285,0),MATCH('71200M Ann'!AX$8,'71200 Ann'!$C$8:$AZ$8,0))</f>
        <v>-2.7</v>
      </c>
      <c r="AY242" s="11">
        <f>INDEX('71200 Ann'!$C$8:$AZ$285,MATCH('71200M Ann'!$C242,'71200 Ann'!$C$8:$C$285,0),MATCH('71200M Ann'!AY$8,'71200 Ann'!$C$8:$AZ$8,0))</f>
        <v>-8</v>
      </c>
      <c r="AZ242" s="11">
        <f>INDEX('71200 Ann'!$C$8:$AZ$285,MATCH('71200M Ann'!$C242,'71200 Ann'!$C$8:$C$285,0),MATCH('71200M Ann'!AZ$8,'71200 Ann'!$C$8:$AZ$8,0))</f>
        <v>-10.3</v>
      </c>
      <c r="BA242" s="11">
        <f>INDEX('71200 Ann'!$C$8:$AZ$285,MATCH('71200M Ann'!$C242,'71200 Ann'!$C$8:$C$285,0),MATCH('71200M Ann'!BA$8,'71200 Ann'!$C$8:$AZ$8,0))</f>
        <v>-15.7</v>
      </c>
      <c r="BB242" s="11">
        <f>INDEX('71200 Ann'!$C$8:$AZ$285,MATCH('71200M Ann'!$C242,'71200 Ann'!$C$8:$C$285,0),MATCH('71200M Ann'!BB$8,'71200 Ann'!$C$8:$AZ$8,0))</f>
        <v>-24.2</v>
      </c>
      <c r="BC242" s="11">
        <f>INDEX('71200 Ann'!$C$8:$AZ$285,MATCH('71200M Ann'!$C242,'71200 Ann'!$C$8:$C$285,0),MATCH('71200M Ann'!BC$8,'71200 Ann'!$C$8:$AZ$8,0))</f>
        <v>-30.8</v>
      </c>
      <c r="BD242" s="11">
        <f>INDEX('71200 Ann'!$C$8:$AZ$285,MATCH('71200M Ann'!$C242,'71200 Ann'!$C$8:$C$285,0),MATCH('71200M Ann'!BD$8,'71200 Ann'!$C$8:$AZ$8,0))</f>
        <v>-38.4</v>
      </c>
      <c r="BE242" s="11">
        <f>INDEX('71200 Ann'!$C$8:$AZ$285,MATCH('71200M Ann'!$C242,'71200 Ann'!$C$8:$C$285,0),MATCH('71200M Ann'!BE$8,'71200 Ann'!$C$8:$AZ$8,0))</f>
        <v>-28.1</v>
      </c>
      <c r="BF242" s="11">
        <f>INDEX('71200 Ann'!$C$8:$AZ$285,MATCH('71200M Ann'!$C242,'71200 Ann'!$C$8:$C$285,0),MATCH('71200M Ann'!BF$8,'71200 Ann'!$C$8:$AZ$8,0))</f>
        <v>-11.8</v>
      </c>
      <c r="BG242" s="11">
        <f>INDEX('71200 Ann'!$C$8:$AZ$285,MATCH('71200M Ann'!$C242,'71200 Ann'!$C$8:$C$285,0),MATCH('71200M Ann'!BG$8,'71200 Ann'!$C$8:$AZ$8,0))</f>
        <v>-24.1</v>
      </c>
      <c r="BH242" s="11">
        <f>INDEX('71200 Ann'!$C$8:$AZ$285,MATCH('71200M Ann'!$C242,'71200 Ann'!$C$8:$C$285,0),MATCH('71200M Ann'!BH$8,'71200 Ann'!$C$8:$AZ$8,0))</f>
        <v>-18</v>
      </c>
      <c r="BI242" s="11">
        <f>INDEX('71200 Ann'!$C$8:$AZ$285,MATCH('71200M Ann'!$C242,'71200 Ann'!$C$8:$C$285,0),MATCH('71200M Ann'!BI$8,'71200 Ann'!$C$8:$AZ$8,0))</f>
        <v>-15.1</v>
      </c>
      <c r="BJ242" s="11">
        <f>INDEX('71200 Ann'!$C$8:$AZ$285,MATCH('71200M Ann'!$C242,'71200 Ann'!$C$8:$C$285,0),MATCH('71200M Ann'!BJ$8,'71200 Ann'!$C$8:$AZ$8,0))</f>
        <v>-16.2</v>
      </c>
      <c r="BK242" s="11">
        <f>INDEX('71200 Ann'!$C$8:$AZ$285,MATCH('71200M Ann'!$C242,'71200 Ann'!$C$8:$C$285,0),MATCH('71200M Ann'!BK$8,'71200 Ann'!$C$8:$AZ$8,0))</f>
        <v>-19.8</v>
      </c>
      <c r="BL242" s="11">
        <f>INDEX('71200 Ann'!$C$8:$AZ$285,MATCH('71200M Ann'!$C242,'71200 Ann'!$C$8:$C$285,0),MATCH('71200M Ann'!BL$8,'71200 Ann'!$C$8:$AZ$8,0))</f>
        <v>-24.2</v>
      </c>
      <c r="BM242" s="11">
        <f>INDEX('71200 Ann'!$C$8:$AZ$285,MATCH('71200M Ann'!$C242,'71200 Ann'!$C$8:$C$285,0),MATCH('71200M Ann'!BM$8,'71200 Ann'!$C$8:$AZ$8,0))</f>
        <v>-26.6</v>
      </c>
      <c r="BN242" s="11">
        <f>INDEX('71200 Ann'!$C$8:$AZ$285,MATCH('71200M Ann'!$C242,'71200 Ann'!$C$8:$C$285,0),MATCH('71200M Ann'!BN$8,'71200 Ann'!$C$8:$AZ$8,0))</f>
        <v>-25.6</v>
      </c>
      <c r="BO242" s="11">
        <f>INDEX('71200 Ann'!$C$8:$AZ$285,MATCH('71200M Ann'!$C242,'71200 Ann'!$C$8:$C$285,0),MATCH('71200M Ann'!BO$8,'71200 Ann'!$C$8:$AZ$8,0))</f>
        <v>-25.2</v>
      </c>
      <c r="BP242" s="11">
        <f>INDEX('71200 Ann'!$C$8:$AZ$285,MATCH('71200M Ann'!$C242,'71200 Ann'!$C$8:$C$285,0),MATCH('71200M Ann'!BP$8,'71200 Ann'!$C$8:$AZ$8,0))</f>
        <v>-26</v>
      </c>
      <c r="BQ242" s="11">
        <f>INDEX('71200 Ann'!$C$8:$AZ$285,MATCH('71200M Ann'!$C242,'71200 Ann'!$C$8:$C$285,0),MATCH('71200M Ann'!BQ$8,'71200 Ann'!$C$8:$AZ$8,0))</f>
        <v>-29.4</v>
      </c>
      <c r="BR242" s="11">
        <f>INDEX('71200 Ann'!$C$8:$AZ$285,MATCH('71200M Ann'!$C242,'71200 Ann'!$C$8:$C$285,0),MATCH('71200M Ann'!BR$8,'71200 Ann'!$C$8:$AZ$8,0))</f>
        <v>-31.5</v>
      </c>
      <c r="BS242" s="11">
        <f>INDEX('71200 Ann'!$C$8:$AZ$285,MATCH('71200M Ann'!$C242,'71200 Ann'!$C$8:$C$285,0),MATCH('71200M Ann'!BS$8,'71200 Ann'!$C$8:$AZ$8,0))</f>
        <v>-36.1</v>
      </c>
      <c r="BT242" s="11">
        <f>INDEX('71200 Ann'!$C$8:$AZ$285,MATCH('71200M Ann'!$C242,'71200 Ann'!$C$8:$C$285,0),MATCH('71200M Ann'!BT$8,'71200 Ann'!$C$8:$AZ$8,0))</f>
        <v>-43</v>
      </c>
      <c r="BU242" s="11">
        <f>INDEX('71200 Ann'!$C$8:$AZ$285,MATCH('71200M Ann'!$C242,'71200 Ann'!$C$8:$C$285,0),MATCH('71200M Ann'!BU$8,'71200 Ann'!$C$8:$AZ$8,0))</f>
        <v>-50.7</v>
      </c>
      <c r="BV242" s="11">
        <f>INDEX('71200 Ann'!$C$8:$AZ$285,MATCH('71200M Ann'!$C242,'71200 Ann'!$C$8:$C$285,0),MATCH('71200M Ann'!BV$8,'71200 Ann'!$C$8:$AZ$8,0))</f>
        <v>-58.8</v>
      </c>
      <c r="BW242" s="11">
        <f>INDEX('71200 Ann'!$C$8:$AZ$285,MATCH('71200M Ann'!$C242,'71200 Ann'!$C$8:$C$285,0),MATCH('71200M Ann'!BW$8,'71200 Ann'!$C$8:$AZ$8,0))</f>
        <v>-69.599999999999994</v>
      </c>
      <c r="BX242" s="11">
        <f>INDEX('71200 Ann'!$C$8:$AZ$285,MATCH('71200M Ann'!$C242,'71200 Ann'!$C$8:$C$285,0),MATCH('71200M Ann'!BX$8,'71200 Ann'!$C$8:$AZ$8,0))</f>
        <v>-71.8</v>
      </c>
      <c r="BY242" s="11">
        <f>INDEX('71200 Ann'!$C$8:$AZ$285,MATCH('71200M Ann'!$C242,'71200 Ann'!$C$8:$C$285,0),MATCH('71200M Ann'!BY$8,'71200 Ann'!$C$8:$AZ$8,0))</f>
        <v>-70.3</v>
      </c>
      <c r="BZ242" s="11">
        <f>INDEX('71200 Ann'!$C$8:$AZ$285,MATCH('71200M Ann'!$C242,'71200 Ann'!$C$8:$C$285,0),MATCH('71200M Ann'!BZ$8,'71200 Ann'!$C$8:$AZ$8,0))</f>
        <v>-72.7</v>
      </c>
      <c r="CA242" s="11">
        <f>INDEX('71200 Ann'!$C$8:$AZ$285,MATCH('71200M Ann'!$C242,'71200 Ann'!$C$8:$C$285,0),MATCH('71200M Ann'!CA$8,'71200 Ann'!$C$8:$AZ$8,0))</f>
        <v>-76.5</v>
      </c>
      <c r="CB242" s="11">
        <f>INDEX('71200 Ann'!$C$8:$AZ$285,MATCH('71200M Ann'!$C242,'71200 Ann'!$C$8:$C$285,0),MATCH('71200M Ann'!CB$8,'71200 Ann'!$C$8:$AZ$8,0))</f>
        <v>-88.5</v>
      </c>
      <c r="CC242" s="11">
        <f>INDEX('71200 Ann'!$C$8:$AZ$285,MATCH('71200M Ann'!$C242,'71200 Ann'!$C$8:$C$285,0),MATCH('71200M Ann'!CC$8,'71200 Ann'!$C$8:$AZ$8,0))</f>
        <v>-106.6</v>
      </c>
      <c r="CD242" s="11">
        <f>INDEX('71200 Ann'!$C$8:$AZ$285,MATCH('71200M Ann'!$C242,'71200 Ann'!$C$8:$C$285,0),MATCH('71200M Ann'!CD$8,'71200 Ann'!$C$8:$AZ$8,0))</f>
        <v>-125.1</v>
      </c>
      <c r="CE242" s="11">
        <f>INDEX('71200 Ann'!$C$8:$AZ$285,MATCH('71200M Ann'!$C242,'71200 Ann'!$C$8:$C$285,0),MATCH('71200M Ann'!CE$8,'71200 Ann'!$C$8:$AZ$8,0))</f>
        <v>-121.7</v>
      </c>
      <c r="CF242" s="11">
        <f>INDEX('71200 Ann'!$C$8:$AZ$285,MATCH('71200M Ann'!$C242,'71200 Ann'!$C$8:$C$285,0),MATCH('71200M Ann'!CF$8,'71200 Ann'!$C$8:$AZ$8,0))</f>
        <v>-106.3</v>
      </c>
      <c r="CG242" s="11">
        <f>INDEX('71200 Ann'!$C$8:$AZ$285,MATCH('71200M Ann'!$C242,'71200 Ann'!$C$8:$C$285,0),MATCH('71200M Ann'!CG$8,'71200 Ann'!$C$8:$AZ$8,0))</f>
        <v>-101.6</v>
      </c>
      <c r="CH242" s="11">
        <f>INDEX('71200 Ann'!$C$8:$AZ$285,MATCH('71200M Ann'!$C242,'71200 Ann'!$C$8:$C$285,0),MATCH('71200M Ann'!CH$8,'71200 Ann'!$C$8:$AZ$8,0))</f>
        <v>-98.8</v>
      </c>
      <c r="CI242" s="11">
        <f>INDEX('71200 Ann'!$C$8:$AZ$285,MATCH('71200M Ann'!$C242,'71200 Ann'!$C$8:$C$285,0),MATCH('71200M Ann'!CI$8,'71200 Ann'!$C$8:$AZ$8,0))</f>
        <v>-108.3</v>
      </c>
      <c r="CJ242" s="11">
        <f>INDEX('71200 Ann'!$C$8:$AZ$285,MATCH('71200M Ann'!$C242,'71200 Ann'!$C$8:$C$285,0),MATCH('71200M Ann'!CJ$8,'71200 Ann'!$C$8:$AZ$8,0))</f>
        <v>-120.3</v>
      </c>
      <c r="CK242" s="11">
        <f>INDEX('71200 Ann'!$C$8:$AZ$285,MATCH('71200M Ann'!$C242,'71200 Ann'!$C$8:$C$285,0),MATCH('71200M Ann'!CK$8,'71200 Ann'!$C$8:$AZ$8,0))</f>
        <v>-127</v>
      </c>
      <c r="CL242" s="11">
        <f>INDEX('71200 Ann'!$C$8:$AZ$285,MATCH('71200M Ann'!$C242,'71200 Ann'!$C$8:$C$285,0),MATCH('71200M Ann'!CL$8,'71200 Ann'!$C$8:$AZ$8,0))</f>
        <v>-133.4</v>
      </c>
      <c r="CM242" s="11"/>
      <c r="CN242" s="8"/>
    </row>
    <row r="243" spans="1:92" s="10" customFormat="1" x14ac:dyDescent="0.25">
      <c r="A243" s="32">
        <v>219</v>
      </c>
      <c r="B243" s="10" t="s">
        <v>1934</v>
      </c>
      <c r="C243" s="10" t="s">
        <v>847</v>
      </c>
      <c r="D243" s="10" t="str">
        <f>INDEX('71200 Ann Hist'!$C$8:$AR$285,MATCH('71200M Ann'!$C243,'71200 Ann Hist'!$C$8:$C$285,0),MATCH('71200M Ann'!D$8,'71200 Ann Hist'!$C$8:$AR$8,0))</f>
        <v>.....</v>
      </c>
      <c r="E243" s="10" t="str">
        <f>INDEX('71200 Ann Hist'!$C$8:$AR$285,MATCH('71200M Ann'!$C243,'71200 Ann Hist'!$C$8:$C$285,0),MATCH('71200M Ann'!E$8,'71200 Ann Hist'!$C$8:$AR$8,0))</f>
        <v>.....</v>
      </c>
      <c r="F243" s="10" t="str">
        <f>INDEX('71200 Ann Hist'!$C$8:$AR$285,MATCH('71200M Ann'!$C243,'71200 Ann Hist'!$C$8:$C$285,0),MATCH('71200M Ann'!F$8,'71200 Ann Hist'!$C$8:$AR$8,0))</f>
        <v>.....</v>
      </c>
      <c r="G243" s="10" t="str">
        <f>INDEX('71200 Ann Hist'!$C$8:$AR$285,MATCH('71200M Ann'!$C243,'71200 Ann Hist'!$C$8:$C$285,0),MATCH('71200M Ann'!G$8,'71200 Ann Hist'!$C$8:$AR$8,0))</f>
        <v>.....</v>
      </c>
      <c r="H243" s="10" t="str">
        <f>INDEX('71200 Ann Hist'!$C$8:$AR$285,MATCH('71200M Ann'!$C243,'71200 Ann Hist'!$C$8:$C$285,0),MATCH('71200M Ann'!H$8,'71200 Ann Hist'!$C$8:$AR$8,0))</f>
        <v>.....</v>
      </c>
      <c r="I243" s="10" t="str">
        <f>INDEX('71200 Ann Hist'!$C$8:$AR$285,MATCH('71200M Ann'!$C243,'71200 Ann Hist'!$C$8:$C$285,0),MATCH('71200M Ann'!I$8,'71200 Ann Hist'!$C$8:$AR$8,0))</f>
        <v>.....</v>
      </c>
      <c r="J243" s="10" t="str">
        <f>INDEX('71200 Ann Hist'!$C$8:$AR$285,MATCH('71200M Ann'!$C243,'71200 Ann Hist'!$C$8:$C$285,0),MATCH('71200M Ann'!J$8,'71200 Ann Hist'!$C$8:$AR$8,0))</f>
        <v>.....</v>
      </c>
      <c r="K243" s="10" t="str">
        <f>INDEX('71200 Ann Hist'!$C$8:$AR$285,MATCH('71200M Ann'!$C243,'71200 Ann Hist'!$C$8:$C$285,0),MATCH('71200M Ann'!K$8,'71200 Ann Hist'!$C$8:$AR$8,0))</f>
        <v>.....</v>
      </c>
      <c r="L243" s="10" t="str">
        <f>INDEX('71200 Ann Hist'!$C$8:$AR$285,MATCH('71200M Ann'!$C243,'71200 Ann Hist'!$C$8:$C$285,0),MATCH('71200M Ann'!L$8,'71200 Ann Hist'!$C$8:$AR$8,0))</f>
        <v>.....</v>
      </c>
      <c r="M243" s="10" t="str">
        <f>INDEX('71200 Ann Hist'!$C$8:$AR$285,MATCH('71200M Ann'!$C243,'71200 Ann Hist'!$C$8:$C$285,0),MATCH('71200M Ann'!M$8,'71200 Ann Hist'!$C$8:$AR$8,0))</f>
        <v>.....</v>
      </c>
      <c r="N243" s="10" t="str">
        <f>INDEX('71200 Ann Hist'!$C$8:$AR$285,MATCH('71200M Ann'!$C243,'71200 Ann Hist'!$C$8:$C$285,0),MATCH('71200M Ann'!N$8,'71200 Ann Hist'!$C$8:$AR$8,0))</f>
        <v>.....</v>
      </c>
      <c r="O243" s="10" t="str">
        <f>INDEX('71200 Ann Hist'!$C$8:$AR$285,MATCH('71200M Ann'!$C243,'71200 Ann Hist'!$C$8:$C$285,0),MATCH('71200M Ann'!O$8,'71200 Ann Hist'!$C$8:$AR$8,0))</f>
        <v>.....</v>
      </c>
      <c r="P243" s="10" t="str">
        <f>INDEX('71200 Ann Hist'!$C$8:$AR$285,MATCH('71200M Ann'!$C243,'71200 Ann Hist'!$C$8:$C$285,0),MATCH('71200M Ann'!P$8,'71200 Ann Hist'!$C$8:$AR$8,0))</f>
        <v>.....</v>
      </c>
      <c r="Q243" s="10" t="str">
        <f>INDEX('71200 Ann Hist'!$C$8:$AR$285,MATCH('71200M Ann'!$C243,'71200 Ann Hist'!$C$8:$C$285,0),MATCH('71200M Ann'!Q$8,'71200 Ann Hist'!$C$8:$AR$8,0))</f>
        <v>.....</v>
      </c>
      <c r="R243" s="10" t="str">
        <f>INDEX('71200 Ann Hist'!$C$8:$AR$285,MATCH('71200M Ann'!$C243,'71200 Ann Hist'!$C$8:$C$285,0),MATCH('71200M Ann'!R$8,'71200 Ann Hist'!$C$8:$AR$8,0))</f>
        <v>.....</v>
      </c>
      <c r="S243" s="10" t="str">
        <f>INDEX('71200 Ann Hist'!$C$8:$AR$285,MATCH('71200M Ann'!$C243,'71200 Ann Hist'!$C$8:$C$285,0),MATCH('71200M Ann'!S$8,'71200 Ann Hist'!$C$8:$AR$8,0))</f>
        <v>.....</v>
      </c>
      <c r="T243" s="10" t="str">
        <f>INDEX('71200 Ann Hist'!$C$8:$AR$285,MATCH('71200M Ann'!$C243,'71200 Ann Hist'!$C$8:$C$285,0),MATCH('71200M Ann'!T$8,'71200 Ann Hist'!$C$8:$AR$8,0))</f>
        <v>.....</v>
      </c>
      <c r="U243" s="10" t="str">
        <f>INDEX('71200 Ann Hist'!$C$8:$AR$285,MATCH('71200M Ann'!$C243,'71200 Ann Hist'!$C$8:$C$285,0),MATCH('71200M Ann'!U$8,'71200 Ann Hist'!$C$8:$AR$8,0))</f>
        <v>.....</v>
      </c>
      <c r="V243" s="10" t="str">
        <f>INDEX('71200 Ann Hist'!$C$8:$AR$285,MATCH('71200M Ann'!$C243,'71200 Ann Hist'!$C$8:$C$285,0),MATCH('71200M Ann'!V$8,'71200 Ann Hist'!$C$8:$AR$8,0))</f>
        <v>.....</v>
      </c>
      <c r="W243" s="10" t="str">
        <f>INDEX('71200 Ann Hist'!$C$8:$AR$285,MATCH('71200M Ann'!$C243,'71200 Ann Hist'!$C$8:$C$285,0),MATCH('71200M Ann'!W$8,'71200 Ann Hist'!$C$8:$AR$8,0))</f>
        <v>.....</v>
      </c>
      <c r="X243" s="10" t="str">
        <f>INDEX('71200 Ann Hist'!$C$8:$AR$285,MATCH('71200M Ann'!$C243,'71200 Ann Hist'!$C$8:$C$285,0),MATCH('71200M Ann'!X$8,'71200 Ann Hist'!$C$8:$AR$8,0))</f>
        <v>.....</v>
      </c>
      <c r="Y243" s="10" t="str">
        <f>INDEX('71200 Ann Hist'!$C$8:$AR$285,MATCH('71200M Ann'!$C243,'71200 Ann Hist'!$C$8:$C$285,0),MATCH('71200M Ann'!Y$8,'71200 Ann Hist'!$C$8:$AR$8,0))</f>
        <v>.....</v>
      </c>
      <c r="Z243" s="10" t="str">
        <f>INDEX('71200 Ann Hist'!$C$8:$AR$285,MATCH('71200M Ann'!$C243,'71200 Ann Hist'!$C$8:$C$285,0),MATCH('71200M Ann'!Z$8,'71200 Ann Hist'!$C$8:$AR$8,0))</f>
        <v>.....</v>
      </c>
      <c r="AA243" s="10" t="str">
        <f>INDEX('71200 Ann Hist'!$C$8:$AR$285,MATCH('71200M Ann'!$C243,'71200 Ann Hist'!$C$8:$C$285,0),MATCH('71200M Ann'!AA$8,'71200 Ann Hist'!$C$8:$AR$8,0))</f>
        <v>.....</v>
      </c>
      <c r="AB243" s="10" t="str">
        <f>INDEX('71200 Ann Hist'!$C$8:$AR$285,MATCH('71200M Ann'!$C243,'71200 Ann Hist'!$C$8:$C$285,0),MATCH('71200M Ann'!AB$8,'71200 Ann Hist'!$C$8:$AR$8,0))</f>
        <v>.....</v>
      </c>
      <c r="AC243" s="10" t="str">
        <f>INDEX('71200 Ann Hist'!$C$8:$AR$285,MATCH('71200M Ann'!$C243,'71200 Ann Hist'!$C$8:$C$285,0),MATCH('71200M Ann'!AC$8,'71200 Ann Hist'!$C$8:$AR$8,0))</f>
        <v>.....</v>
      </c>
      <c r="AD243" s="10" t="str">
        <f>INDEX('71200 Ann Hist'!$C$8:$AR$285,MATCH('71200M Ann'!$C243,'71200 Ann Hist'!$C$8:$C$285,0),MATCH('71200M Ann'!AD$8,'71200 Ann Hist'!$C$8:$AR$8,0))</f>
        <v>.....</v>
      </c>
      <c r="AE243" s="10" t="str">
        <f>INDEX('71200 Ann Hist'!$C$8:$AR$285,MATCH('71200M Ann'!$C243,'71200 Ann Hist'!$C$8:$C$285,0),MATCH('71200M Ann'!AE$8,'71200 Ann Hist'!$C$8:$AR$8,0))</f>
        <v>.....</v>
      </c>
      <c r="AF243" s="10" t="str">
        <f>INDEX('71200 Ann Hist'!$C$8:$AR$285,MATCH('71200M Ann'!$C243,'71200 Ann Hist'!$C$8:$C$285,0),MATCH('71200M Ann'!AF$8,'71200 Ann Hist'!$C$8:$AR$8,0))</f>
        <v>.....</v>
      </c>
      <c r="AG243" s="10" t="str">
        <f>INDEX('71200 Ann Hist'!$C$8:$AR$285,MATCH('71200M Ann'!$C243,'71200 Ann Hist'!$C$8:$C$285,0),MATCH('71200M Ann'!AG$8,'71200 Ann Hist'!$C$8:$AR$8,0))</f>
        <v>.....</v>
      </c>
      <c r="AH243" s="10" t="str">
        <f>INDEX('71200 Ann Hist'!$C$8:$AR$285,MATCH('71200M Ann'!$C243,'71200 Ann Hist'!$C$8:$C$285,0),MATCH('71200M Ann'!AH$8,'71200 Ann Hist'!$C$8:$AR$8,0))</f>
        <v>.....</v>
      </c>
      <c r="AI243" s="10" t="str">
        <f>INDEX('71200 Ann Hist'!$C$8:$AR$285,MATCH('71200M Ann'!$C243,'71200 Ann Hist'!$C$8:$C$285,0),MATCH('71200M Ann'!AI$8,'71200 Ann Hist'!$C$8:$AR$8,0))</f>
        <v>.....</v>
      </c>
      <c r="AJ243" s="10" t="str">
        <f>INDEX('71200 Ann Hist'!$C$8:$AR$285,MATCH('71200M Ann'!$C243,'71200 Ann Hist'!$C$8:$C$285,0),MATCH('71200M Ann'!AJ$8,'71200 Ann Hist'!$C$8:$AR$8,0))</f>
        <v>.....</v>
      </c>
      <c r="AK243" s="10" t="str">
        <f>INDEX('71200 Ann Hist'!$C$8:$AR$285,MATCH('71200M Ann'!$C243,'71200 Ann Hist'!$C$8:$C$285,0),MATCH('71200M Ann'!AK$8,'71200 Ann Hist'!$C$8:$AR$8,0))</f>
        <v>.....</v>
      </c>
      <c r="AL243" s="10" t="str">
        <f>INDEX('71200 Ann Hist'!$C$8:$AR$285,MATCH('71200M Ann'!$C243,'71200 Ann Hist'!$C$8:$C$285,0),MATCH('71200M Ann'!AL$8,'71200 Ann Hist'!$C$8:$AR$8,0))</f>
        <v>.....</v>
      </c>
      <c r="AM243" s="10" t="str">
        <f>INDEX('71200 Ann Hist'!$C$8:$AR$285,MATCH('71200M Ann'!$C243,'71200 Ann Hist'!$C$8:$C$285,0),MATCH('71200M Ann'!AM$8,'71200 Ann Hist'!$C$8:$AR$8,0))</f>
        <v>.....</v>
      </c>
      <c r="AN243" s="10" t="str">
        <f>INDEX('71200 Ann Hist'!$C$8:$AR$285,MATCH('71200M Ann'!$C243,'71200 Ann Hist'!$C$8:$C$285,0),MATCH('71200M Ann'!AN$8,'71200 Ann Hist'!$C$8:$AR$8,0))</f>
        <v>.....</v>
      </c>
      <c r="AO243" s="10" t="str">
        <f>INDEX('71200 Ann Hist'!$C$8:$AR$285,MATCH('71200M Ann'!$C243,'71200 Ann Hist'!$C$8:$C$285,0),MATCH('71200M Ann'!AO$8,'71200 Ann Hist'!$C$8:$AR$8,0))</f>
        <v>.....</v>
      </c>
      <c r="AP243" s="10" t="str">
        <f>INDEX('71200 Ann Hist'!$C$8:$AR$285,MATCH('71200M Ann'!$C243,'71200 Ann Hist'!$C$8:$C$285,0),MATCH('71200M Ann'!AP$8,'71200 Ann Hist'!$C$8:$AR$8,0))</f>
        <v>.....</v>
      </c>
      <c r="AQ243" s="10">
        <f>INDEX('71200 Ann Hist'!$C$8:$AR$285,MATCH('71200M Ann'!$C243,'71200 Ann Hist'!$C$8:$C$285,0),MATCH('71200M Ann'!AQ$8,'71200 Ann Hist'!$C$8:$AR$8,0))</f>
        <v>0.3</v>
      </c>
      <c r="AR243" s="11">
        <f>INDEX('71200 Ann'!$C$8:$AZ$285,MATCH('71200M Ann'!$C243,'71200 Ann'!$C$8:$C$285,0),MATCH('71200M Ann'!AR$8,'71200 Ann'!$C$8:$AZ$8,0))</f>
        <v>0.7</v>
      </c>
      <c r="AS243" s="11">
        <f>INDEX('71200 Ann'!$C$8:$AZ$285,MATCH('71200M Ann'!$C243,'71200 Ann'!$C$8:$C$285,0),MATCH('71200M Ann'!AS$8,'71200 Ann'!$C$8:$AZ$8,0))</f>
        <v>1.2</v>
      </c>
      <c r="AT243" s="11">
        <f>INDEX('71200 Ann'!$C$8:$AZ$285,MATCH('71200M Ann'!$C243,'71200 Ann'!$C$8:$C$285,0),MATCH('71200M Ann'!AT$8,'71200 Ann'!$C$8:$AZ$8,0))</f>
        <v>1.2</v>
      </c>
      <c r="AU243" s="11">
        <f>INDEX('71200 Ann'!$C$8:$AZ$285,MATCH('71200M Ann'!$C243,'71200 Ann'!$C$8:$C$285,0),MATCH('71200M Ann'!AU$8,'71200 Ann'!$C$8:$AZ$8,0))</f>
        <v>1.2</v>
      </c>
      <c r="AV243" s="11">
        <f>INDEX('71200 Ann'!$C$8:$AZ$285,MATCH('71200M Ann'!$C243,'71200 Ann'!$C$8:$C$285,0),MATCH('71200M Ann'!AV$8,'71200 Ann'!$C$8:$AZ$8,0))</f>
        <v>1.8</v>
      </c>
      <c r="AW243" s="11">
        <f>INDEX('71200 Ann'!$C$8:$AZ$285,MATCH('71200M Ann'!$C243,'71200 Ann'!$C$8:$C$285,0),MATCH('71200M Ann'!AW$8,'71200 Ann'!$C$8:$AZ$8,0))</f>
        <v>2.4</v>
      </c>
      <c r="AX243" s="11">
        <f>INDEX('71200 Ann'!$C$8:$AZ$285,MATCH('71200M Ann'!$C243,'71200 Ann'!$C$8:$C$285,0),MATCH('71200M Ann'!AX$8,'71200 Ann'!$C$8:$AZ$8,0))</f>
        <v>3.9</v>
      </c>
      <c r="AY243" s="11">
        <f>INDEX('71200 Ann'!$C$8:$AZ$285,MATCH('71200M Ann'!$C243,'71200 Ann'!$C$8:$C$285,0),MATCH('71200M Ann'!AY$8,'71200 Ann'!$C$8:$AZ$8,0))</f>
        <v>4</v>
      </c>
      <c r="AZ243" s="11">
        <f>INDEX('71200 Ann'!$C$8:$AZ$285,MATCH('71200M Ann'!$C243,'71200 Ann'!$C$8:$C$285,0),MATCH('71200M Ann'!AZ$8,'71200 Ann'!$C$8:$AZ$8,0))</f>
        <v>4.5</v>
      </c>
      <c r="BA243" s="11">
        <f>INDEX('71200 Ann'!$C$8:$AZ$285,MATCH('71200M Ann'!$C243,'71200 Ann'!$C$8:$C$285,0),MATCH('71200M Ann'!BA$8,'71200 Ann'!$C$8:$AZ$8,0))</f>
        <v>3.3</v>
      </c>
      <c r="BB243" s="11">
        <f>INDEX('71200 Ann'!$C$8:$AZ$285,MATCH('71200M Ann'!$C243,'71200 Ann'!$C$8:$C$285,0),MATCH('71200M Ann'!BB$8,'71200 Ann'!$C$8:$AZ$8,0))</f>
        <v>1.6</v>
      </c>
      <c r="BC243" s="11">
        <f>INDEX('71200 Ann'!$C$8:$AZ$285,MATCH('71200M Ann'!$C243,'71200 Ann'!$C$8:$C$285,0),MATCH('71200M Ann'!BC$8,'71200 Ann'!$C$8:$AZ$8,0))</f>
        <v>3.7</v>
      </c>
      <c r="BD243" s="11">
        <f>INDEX('71200 Ann'!$C$8:$AZ$285,MATCH('71200M Ann'!$C243,'71200 Ann'!$C$8:$C$285,0),MATCH('71200M Ann'!BD$8,'71200 Ann'!$C$8:$AZ$8,0))</f>
        <v>5.0999999999999996</v>
      </c>
      <c r="BE243" s="11">
        <f>INDEX('71200 Ann'!$C$8:$AZ$285,MATCH('71200M Ann'!$C243,'71200 Ann'!$C$8:$C$285,0),MATCH('71200M Ann'!BE$8,'71200 Ann'!$C$8:$AZ$8,0))</f>
        <v>5.0999999999999996</v>
      </c>
      <c r="BF243" s="11">
        <f>INDEX('71200 Ann'!$C$8:$AZ$285,MATCH('71200M Ann'!$C243,'71200 Ann'!$C$8:$C$285,0),MATCH('71200M Ann'!BF$8,'71200 Ann'!$C$8:$AZ$8,0))</f>
        <v>5.6</v>
      </c>
      <c r="BG243" s="11">
        <f>INDEX('71200 Ann'!$C$8:$AZ$285,MATCH('71200M Ann'!$C243,'71200 Ann'!$C$8:$C$285,0),MATCH('71200M Ann'!BG$8,'71200 Ann'!$C$8:$AZ$8,0))</f>
        <v>8</v>
      </c>
      <c r="BH243" s="11">
        <f>INDEX('71200 Ann'!$C$8:$AZ$285,MATCH('71200M Ann'!$C243,'71200 Ann'!$C$8:$C$285,0),MATCH('71200M Ann'!BH$8,'71200 Ann'!$C$8:$AZ$8,0))</f>
        <v>0</v>
      </c>
      <c r="BI243" s="11">
        <f>INDEX('71200 Ann'!$C$8:$AZ$285,MATCH('71200M Ann'!$C243,'71200 Ann'!$C$8:$C$285,0),MATCH('71200M Ann'!BI$8,'71200 Ann'!$C$8:$AZ$8,0))</f>
        <v>3.3</v>
      </c>
      <c r="BJ243" s="11">
        <f>INDEX('71200 Ann'!$C$8:$AZ$285,MATCH('71200M Ann'!$C243,'71200 Ann'!$C$8:$C$285,0),MATCH('71200M Ann'!BJ$8,'71200 Ann'!$C$8:$AZ$8,0))</f>
        <v>9.1999999999999993</v>
      </c>
      <c r="BK243" s="11">
        <f>INDEX('71200 Ann'!$C$8:$AZ$285,MATCH('71200M Ann'!$C243,'71200 Ann'!$C$8:$C$285,0),MATCH('71200M Ann'!BK$8,'71200 Ann'!$C$8:$AZ$8,0))</f>
        <v>13.4</v>
      </c>
      <c r="BL243" s="11">
        <f>INDEX('71200 Ann'!$C$8:$AZ$285,MATCH('71200M Ann'!$C243,'71200 Ann'!$C$8:$C$285,0),MATCH('71200M Ann'!BL$8,'71200 Ann'!$C$8:$AZ$8,0))</f>
        <v>8.4</v>
      </c>
      <c r="BM243" s="11">
        <f>INDEX('71200 Ann'!$C$8:$AZ$285,MATCH('71200M Ann'!$C243,'71200 Ann'!$C$8:$C$285,0),MATCH('71200M Ann'!BM$8,'71200 Ann'!$C$8:$AZ$8,0))</f>
        <v>14.3</v>
      </c>
      <c r="BN243" s="11">
        <f>INDEX('71200 Ann'!$C$8:$AZ$285,MATCH('71200M Ann'!$C243,'71200 Ann'!$C$8:$C$285,0),MATCH('71200M Ann'!BN$8,'71200 Ann'!$C$8:$AZ$8,0))</f>
        <v>8</v>
      </c>
      <c r="BO243" s="11">
        <f>INDEX('71200 Ann'!$C$8:$AZ$285,MATCH('71200M Ann'!$C243,'71200 Ann'!$C$8:$C$285,0),MATCH('71200M Ann'!BO$8,'71200 Ann'!$C$8:$AZ$8,0))</f>
        <v>8.8000000000000007</v>
      </c>
      <c r="BP243" s="11">
        <f>INDEX('71200 Ann'!$C$8:$AZ$285,MATCH('71200M Ann'!$C243,'71200 Ann'!$C$8:$C$285,0),MATCH('71200M Ann'!BP$8,'71200 Ann'!$C$8:$AZ$8,0))</f>
        <v>5.6</v>
      </c>
      <c r="BQ243" s="11">
        <f>INDEX('71200 Ann'!$C$8:$AZ$285,MATCH('71200M Ann'!$C243,'71200 Ann'!$C$8:$C$285,0),MATCH('71200M Ann'!BQ$8,'71200 Ann'!$C$8:$AZ$8,0))</f>
        <v>4.5</v>
      </c>
      <c r="BR243" s="11">
        <f>INDEX('71200 Ann'!$C$8:$AZ$285,MATCH('71200M Ann'!$C243,'71200 Ann'!$C$8:$C$285,0),MATCH('71200M Ann'!BR$8,'71200 Ann'!$C$8:$AZ$8,0))</f>
        <v>-3.2</v>
      </c>
      <c r="BS243" s="11">
        <f>INDEX('71200 Ann'!$C$8:$AZ$285,MATCH('71200M Ann'!$C243,'71200 Ann'!$C$8:$C$285,0),MATCH('71200M Ann'!BS$8,'71200 Ann'!$C$8:$AZ$8,0))</f>
        <v>-7</v>
      </c>
      <c r="BT243" s="11">
        <f>INDEX('71200 Ann'!$C$8:$AZ$285,MATCH('71200M Ann'!$C243,'71200 Ann'!$C$8:$C$285,0),MATCH('71200M Ann'!BT$8,'71200 Ann'!$C$8:$AZ$8,0))</f>
        <v>-13.6</v>
      </c>
      <c r="BU243" s="11">
        <f>INDEX('71200 Ann'!$C$8:$AZ$285,MATCH('71200M Ann'!$C243,'71200 Ann'!$C$8:$C$285,0),MATCH('71200M Ann'!BU$8,'71200 Ann'!$C$8:$AZ$8,0))</f>
        <v>-14.6</v>
      </c>
      <c r="BV243" s="11">
        <f>INDEX('71200 Ann'!$C$8:$AZ$285,MATCH('71200M Ann'!$C243,'71200 Ann'!$C$8:$C$285,0),MATCH('71200M Ann'!BV$8,'71200 Ann'!$C$8:$AZ$8,0))</f>
        <v>-19.100000000000001</v>
      </c>
      <c r="BW243" s="11">
        <f>INDEX('71200 Ann'!$C$8:$AZ$285,MATCH('71200M Ann'!$C243,'71200 Ann'!$C$8:$C$285,0),MATCH('71200M Ann'!BW$8,'71200 Ann'!$C$8:$AZ$8,0))</f>
        <v>-9.1999999999999993</v>
      </c>
      <c r="BX243" s="11">
        <f>INDEX('71200 Ann'!$C$8:$AZ$285,MATCH('71200M Ann'!$C243,'71200 Ann'!$C$8:$C$285,0),MATCH('71200M Ann'!BX$8,'71200 Ann'!$C$8:$AZ$8,0))</f>
        <v>9.5</v>
      </c>
      <c r="BY243" s="11">
        <f>INDEX('71200 Ann'!$C$8:$AZ$285,MATCH('71200M Ann'!$C243,'71200 Ann'!$C$8:$C$285,0),MATCH('71200M Ann'!BY$8,'71200 Ann'!$C$8:$AZ$8,0))</f>
        <v>22.9</v>
      </c>
      <c r="BZ243" s="11">
        <f>INDEX('71200 Ann'!$C$8:$AZ$285,MATCH('71200M Ann'!$C243,'71200 Ann'!$C$8:$C$285,0),MATCH('71200M Ann'!BZ$8,'71200 Ann'!$C$8:$AZ$8,0))</f>
        <v>4.2</v>
      </c>
      <c r="CA243" s="11">
        <f>INDEX('71200 Ann'!$C$8:$AZ$285,MATCH('71200M Ann'!$C243,'71200 Ann'!$C$8:$C$285,0),MATCH('71200M Ann'!CA$8,'71200 Ann'!$C$8:$AZ$8,0))</f>
        <v>4.0999999999999996</v>
      </c>
      <c r="CB243" s="11">
        <f>INDEX('71200 Ann'!$C$8:$AZ$285,MATCH('71200M Ann'!$C243,'71200 Ann'!$C$8:$C$285,0),MATCH('71200M Ann'!CB$8,'71200 Ann'!$C$8:$AZ$8,0))</f>
        <v>0.5</v>
      </c>
      <c r="CC243" s="11">
        <f>INDEX('71200 Ann'!$C$8:$AZ$285,MATCH('71200M Ann'!$C243,'71200 Ann'!$C$8:$C$285,0),MATCH('71200M Ann'!CC$8,'71200 Ann'!$C$8:$AZ$8,0))</f>
        <v>-7</v>
      </c>
      <c r="CD243" s="11">
        <f>INDEX('71200 Ann'!$C$8:$AZ$285,MATCH('71200M Ann'!$C243,'71200 Ann'!$C$8:$C$285,0),MATCH('71200M Ann'!CD$8,'71200 Ann'!$C$8:$AZ$8,0))</f>
        <v>-3.7</v>
      </c>
      <c r="CE243" s="11">
        <f>INDEX('71200 Ann'!$C$8:$AZ$285,MATCH('71200M Ann'!$C243,'71200 Ann'!$C$8:$C$285,0),MATCH('71200M Ann'!CE$8,'71200 Ann'!$C$8:$AZ$8,0))</f>
        <v>41.5</v>
      </c>
      <c r="CF243" s="11">
        <f>INDEX('71200 Ann'!$C$8:$AZ$285,MATCH('71200M Ann'!$C243,'71200 Ann'!$C$8:$C$285,0),MATCH('71200M Ann'!CF$8,'71200 Ann'!$C$8:$AZ$8,0))</f>
        <v>28.8</v>
      </c>
      <c r="CG243" s="11">
        <f>INDEX('71200 Ann'!$C$8:$AZ$285,MATCH('71200M Ann'!$C243,'71200 Ann'!$C$8:$C$285,0),MATCH('71200M Ann'!CG$8,'71200 Ann'!$C$8:$AZ$8,0))</f>
        <v>24.1</v>
      </c>
      <c r="CH243" s="11">
        <f>INDEX('71200 Ann'!$C$8:$AZ$285,MATCH('71200M Ann'!$C243,'71200 Ann'!$C$8:$C$285,0),MATCH('71200M Ann'!CH$8,'71200 Ann'!$C$8:$AZ$8,0))</f>
        <v>27.7</v>
      </c>
      <c r="CI243" s="11">
        <f>INDEX('71200 Ann'!$C$8:$AZ$285,MATCH('71200M Ann'!$C243,'71200 Ann'!$C$8:$C$285,0),MATCH('71200M Ann'!CI$8,'71200 Ann'!$C$8:$AZ$8,0))</f>
        <v>21.4</v>
      </c>
      <c r="CJ243" s="11">
        <f>INDEX('71200 Ann'!$C$8:$AZ$285,MATCH('71200M Ann'!$C243,'71200 Ann'!$C$8:$C$285,0),MATCH('71200M Ann'!CJ$8,'71200 Ann'!$C$8:$AZ$8,0))</f>
        <v>12.8</v>
      </c>
      <c r="CK243" s="11">
        <f>INDEX('71200 Ann'!$C$8:$AZ$285,MATCH('71200M Ann'!$C243,'71200 Ann'!$C$8:$C$285,0),MATCH('71200M Ann'!CK$8,'71200 Ann'!$C$8:$AZ$8,0))</f>
        <v>14.5</v>
      </c>
      <c r="CL243" s="11">
        <f>INDEX('71200 Ann'!$C$8:$AZ$285,MATCH('71200M Ann'!$C243,'71200 Ann'!$C$8:$C$285,0),MATCH('71200M Ann'!CL$8,'71200 Ann'!$C$8:$AZ$8,0))</f>
        <v>23.2</v>
      </c>
      <c r="CM243" s="11"/>
      <c r="CN243" s="8"/>
    </row>
    <row r="244" spans="1:92" s="10" customFormat="1" x14ac:dyDescent="0.25">
      <c r="A244" s="32">
        <v>220</v>
      </c>
      <c r="B244" s="10" t="s">
        <v>1935</v>
      </c>
      <c r="C244" s="10" t="s">
        <v>846</v>
      </c>
      <c r="D244" s="10">
        <f>INDEX('71200 Ann Hist'!$C$8:$AR$285,MATCH('71200M Ann'!$C244,'71200 Ann Hist'!$C$8:$C$285,0),MATCH('71200M Ann'!D$8,'71200 Ann Hist'!$C$8:$AR$8,0))</f>
        <v>0.2</v>
      </c>
      <c r="E244" s="10">
        <f>INDEX('71200 Ann Hist'!$C$8:$AR$285,MATCH('71200M Ann'!$C244,'71200 Ann Hist'!$C$8:$C$285,0),MATCH('71200M Ann'!E$8,'71200 Ann Hist'!$C$8:$AR$8,0))</f>
        <v>0.2</v>
      </c>
      <c r="F244" s="10">
        <f>INDEX('71200 Ann Hist'!$C$8:$AR$285,MATCH('71200M Ann'!$C244,'71200 Ann Hist'!$C$8:$C$285,0),MATCH('71200M Ann'!F$8,'71200 Ann Hist'!$C$8:$AR$8,0))</f>
        <v>0.3</v>
      </c>
      <c r="G244" s="10">
        <f>INDEX('71200 Ann Hist'!$C$8:$AR$285,MATCH('71200M Ann'!$C244,'71200 Ann Hist'!$C$8:$C$285,0),MATCH('71200M Ann'!G$8,'71200 Ann Hist'!$C$8:$AR$8,0))</f>
        <v>0.3</v>
      </c>
      <c r="H244" s="10">
        <f>INDEX('71200 Ann Hist'!$C$8:$AR$285,MATCH('71200M Ann'!$C244,'71200 Ann Hist'!$C$8:$C$285,0),MATCH('71200M Ann'!H$8,'71200 Ann Hist'!$C$8:$AR$8,0))</f>
        <v>0.3</v>
      </c>
      <c r="I244" s="10">
        <f>INDEX('71200 Ann Hist'!$C$8:$AR$285,MATCH('71200M Ann'!$C244,'71200 Ann Hist'!$C$8:$C$285,0),MATCH('71200M Ann'!I$8,'71200 Ann Hist'!$C$8:$AR$8,0))</f>
        <v>0.3</v>
      </c>
      <c r="J244" s="10">
        <f>INDEX('71200 Ann Hist'!$C$8:$AR$285,MATCH('71200M Ann'!$C244,'71200 Ann Hist'!$C$8:$C$285,0),MATCH('71200M Ann'!J$8,'71200 Ann Hist'!$C$8:$AR$8,0))</f>
        <v>0.4</v>
      </c>
      <c r="K244" s="10">
        <f>INDEX('71200 Ann Hist'!$C$8:$AR$285,MATCH('71200M Ann'!$C244,'71200 Ann Hist'!$C$8:$C$285,0),MATCH('71200M Ann'!K$8,'71200 Ann Hist'!$C$8:$AR$8,0))</f>
        <v>0.4</v>
      </c>
      <c r="L244" s="10">
        <f>INDEX('71200 Ann Hist'!$C$8:$AR$285,MATCH('71200M Ann'!$C244,'71200 Ann Hist'!$C$8:$C$285,0),MATCH('71200M Ann'!L$8,'71200 Ann Hist'!$C$8:$AR$8,0))</f>
        <v>0.4</v>
      </c>
      <c r="M244" s="10">
        <f>INDEX('71200 Ann Hist'!$C$8:$AR$285,MATCH('71200M Ann'!$C244,'71200 Ann Hist'!$C$8:$C$285,0),MATCH('71200M Ann'!M$8,'71200 Ann Hist'!$C$8:$AR$8,0))</f>
        <v>0.5</v>
      </c>
      <c r="N244" s="10">
        <f>INDEX('71200 Ann Hist'!$C$8:$AR$285,MATCH('71200M Ann'!$C244,'71200 Ann Hist'!$C$8:$C$285,0),MATCH('71200M Ann'!N$8,'71200 Ann Hist'!$C$8:$AR$8,0))</f>
        <v>0.5</v>
      </c>
      <c r="O244" s="10">
        <f>INDEX('71200 Ann Hist'!$C$8:$AR$285,MATCH('71200M Ann'!$C244,'71200 Ann Hist'!$C$8:$C$285,0),MATCH('71200M Ann'!O$8,'71200 Ann Hist'!$C$8:$AR$8,0))</f>
        <v>0.6</v>
      </c>
      <c r="P244" s="10">
        <f>INDEX('71200 Ann Hist'!$C$8:$AR$285,MATCH('71200M Ann'!$C244,'71200 Ann Hist'!$C$8:$C$285,0),MATCH('71200M Ann'!P$8,'71200 Ann Hist'!$C$8:$AR$8,0))</f>
        <v>0.6</v>
      </c>
      <c r="Q244" s="10">
        <f>INDEX('71200 Ann Hist'!$C$8:$AR$285,MATCH('71200M Ann'!$C244,'71200 Ann Hist'!$C$8:$C$285,0),MATCH('71200M Ann'!Q$8,'71200 Ann Hist'!$C$8:$AR$8,0))</f>
        <v>0.8</v>
      </c>
      <c r="R244" s="10">
        <f>INDEX('71200 Ann Hist'!$C$8:$AR$285,MATCH('71200M Ann'!$C244,'71200 Ann Hist'!$C$8:$C$285,0),MATCH('71200M Ann'!R$8,'71200 Ann Hist'!$C$8:$AR$8,0))</f>
        <v>1</v>
      </c>
      <c r="S244" s="10">
        <f>INDEX('71200 Ann Hist'!$C$8:$AR$285,MATCH('71200M Ann'!$C244,'71200 Ann Hist'!$C$8:$C$285,0),MATCH('71200M Ann'!S$8,'71200 Ann Hist'!$C$8:$AR$8,0))</f>
        <v>1.2</v>
      </c>
      <c r="T244" s="10">
        <f>INDEX('71200 Ann Hist'!$C$8:$AR$285,MATCH('71200M Ann'!$C244,'71200 Ann Hist'!$C$8:$C$285,0),MATCH('71200M Ann'!T$8,'71200 Ann Hist'!$C$8:$AR$8,0))</f>
        <v>1.4</v>
      </c>
      <c r="U244" s="10">
        <f>INDEX('71200 Ann Hist'!$C$8:$AR$285,MATCH('71200M Ann'!$C244,'71200 Ann Hist'!$C$8:$C$285,0),MATCH('71200M Ann'!U$8,'71200 Ann Hist'!$C$8:$AR$8,0))</f>
        <v>1.6</v>
      </c>
      <c r="V244" s="10">
        <f>INDEX('71200 Ann Hist'!$C$8:$AR$285,MATCH('71200M Ann'!$C244,'71200 Ann Hist'!$C$8:$C$285,0),MATCH('71200M Ann'!V$8,'71200 Ann Hist'!$C$8:$AR$8,0))</f>
        <v>1.8</v>
      </c>
      <c r="W244" s="10">
        <f>INDEX('71200 Ann Hist'!$C$8:$AR$285,MATCH('71200M Ann'!$C244,'71200 Ann Hist'!$C$8:$C$285,0),MATCH('71200M Ann'!W$8,'71200 Ann Hist'!$C$8:$AR$8,0))</f>
        <v>2</v>
      </c>
      <c r="X244" s="10">
        <f>INDEX('71200 Ann Hist'!$C$8:$AR$285,MATCH('71200M Ann'!$C244,'71200 Ann Hist'!$C$8:$C$285,0),MATCH('71200M Ann'!X$8,'71200 Ann Hist'!$C$8:$AR$8,0))</f>
        <v>2.2999999999999998</v>
      </c>
      <c r="Y244" s="10">
        <f>INDEX('71200 Ann Hist'!$C$8:$AR$285,MATCH('71200M Ann'!$C244,'71200 Ann Hist'!$C$8:$C$285,0),MATCH('71200M Ann'!Y$8,'71200 Ann Hist'!$C$8:$AR$8,0))</f>
        <v>2.5</v>
      </c>
      <c r="Z244" s="10">
        <f>INDEX('71200 Ann Hist'!$C$8:$AR$285,MATCH('71200M Ann'!$C244,'71200 Ann Hist'!$C$8:$C$285,0),MATCH('71200M Ann'!Z$8,'71200 Ann Hist'!$C$8:$AR$8,0))</f>
        <v>2.8</v>
      </c>
      <c r="AA244" s="10">
        <f>INDEX('71200 Ann Hist'!$C$8:$AR$285,MATCH('71200M Ann'!$C244,'71200 Ann Hist'!$C$8:$C$285,0),MATCH('71200M Ann'!AA$8,'71200 Ann Hist'!$C$8:$AR$8,0))</f>
        <v>3.2</v>
      </c>
      <c r="AB244" s="10">
        <f>INDEX('71200 Ann Hist'!$C$8:$AR$285,MATCH('71200M Ann'!$C244,'71200 Ann Hist'!$C$8:$C$285,0),MATCH('71200M Ann'!AB$8,'71200 Ann Hist'!$C$8:$AR$8,0))</f>
        <v>3.7</v>
      </c>
      <c r="AC244" s="10">
        <f>INDEX('71200 Ann Hist'!$C$8:$AR$285,MATCH('71200M Ann'!$C244,'71200 Ann Hist'!$C$8:$C$285,0),MATCH('71200M Ann'!AC$8,'71200 Ann Hist'!$C$8:$AR$8,0))</f>
        <v>4.0999999999999996</v>
      </c>
      <c r="AD244" s="10">
        <f>INDEX('71200 Ann Hist'!$C$8:$AR$285,MATCH('71200M Ann'!$C244,'71200 Ann Hist'!$C$8:$C$285,0),MATCH('71200M Ann'!AD$8,'71200 Ann Hist'!$C$8:$AR$8,0))</f>
        <v>4.5</v>
      </c>
      <c r="AE244" s="10">
        <f>INDEX('71200 Ann Hist'!$C$8:$AR$285,MATCH('71200M Ann'!$C244,'71200 Ann Hist'!$C$8:$C$285,0),MATCH('71200M Ann'!AE$8,'71200 Ann Hist'!$C$8:$AR$8,0))</f>
        <v>5.2</v>
      </c>
      <c r="AF244" s="10">
        <f>INDEX('71200 Ann Hist'!$C$8:$AR$285,MATCH('71200M Ann'!$C244,'71200 Ann Hist'!$C$8:$C$285,0),MATCH('71200M Ann'!AF$8,'71200 Ann Hist'!$C$8:$AR$8,0))</f>
        <v>6</v>
      </c>
      <c r="AG244" s="10">
        <f>INDEX('71200 Ann Hist'!$C$8:$AR$285,MATCH('71200M Ann'!$C244,'71200 Ann Hist'!$C$8:$C$285,0),MATCH('71200M Ann'!AG$8,'71200 Ann Hist'!$C$8:$AR$8,0))</f>
        <v>6.7</v>
      </c>
      <c r="AH244" s="10">
        <f>INDEX('71200 Ann Hist'!$C$8:$AR$285,MATCH('71200M Ann'!$C244,'71200 Ann Hist'!$C$8:$C$285,0),MATCH('71200M Ann'!AH$8,'71200 Ann Hist'!$C$8:$AR$8,0))</f>
        <v>7.5</v>
      </c>
      <c r="AI244" s="10">
        <f>INDEX('71200 Ann Hist'!$C$8:$AR$285,MATCH('71200M Ann'!$C244,'71200 Ann Hist'!$C$8:$C$285,0),MATCH('71200M Ann'!AI$8,'71200 Ann Hist'!$C$8:$AR$8,0))</f>
        <v>8.1999999999999993</v>
      </c>
      <c r="AJ244" s="10">
        <f>INDEX('71200 Ann Hist'!$C$8:$AR$285,MATCH('71200M Ann'!$C244,'71200 Ann Hist'!$C$8:$C$285,0),MATCH('71200M Ann'!AJ$8,'71200 Ann Hist'!$C$8:$AR$8,0))</f>
        <v>9</v>
      </c>
      <c r="AK244" s="10">
        <f>INDEX('71200 Ann Hist'!$C$8:$AR$285,MATCH('71200M Ann'!$C244,'71200 Ann Hist'!$C$8:$C$285,0),MATCH('71200M Ann'!AK$8,'71200 Ann Hist'!$C$8:$AR$8,0))</f>
        <v>9.8000000000000007</v>
      </c>
      <c r="AL244" s="10">
        <f>INDEX('71200 Ann Hist'!$C$8:$AR$285,MATCH('71200M Ann'!$C244,'71200 Ann Hist'!$C$8:$C$285,0),MATCH('71200M Ann'!AL$8,'71200 Ann Hist'!$C$8:$AR$8,0))</f>
        <v>10.6</v>
      </c>
      <c r="AM244" s="10">
        <f>INDEX('71200 Ann Hist'!$C$8:$AR$285,MATCH('71200M Ann'!$C244,'71200 Ann Hist'!$C$8:$C$285,0),MATCH('71200M Ann'!AM$8,'71200 Ann Hist'!$C$8:$AR$8,0))</f>
        <v>11.5</v>
      </c>
      <c r="AN244" s="10">
        <f>INDEX('71200 Ann Hist'!$C$8:$AR$285,MATCH('71200M Ann'!$C244,'71200 Ann Hist'!$C$8:$C$285,0),MATCH('71200M Ann'!AN$8,'71200 Ann Hist'!$C$8:$AR$8,0))</f>
        <v>12.5</v>
      </c>
      <c r="AO244" s="10">
        <f>INDEX('71200 Ann Hist'!$C$8:$AR$285,MATCH('71200M Ann'!$C244,'71200 Ann Hist'!$C$8:$C$285,0),MATCH('71200M Ann'!AO$8,'71200 Ann Hist'!$C$8:$AR$8,0))</f>
        <v>13.8</v>
      </c>
      <c r="AP244" s="10">
        <f>INDEX('71200 Ann Hist'!$C$8:$AR$285,MATCH('71200M Ann'!$C244,'71200 Ann Hist'!$C$8:$C$285,0),MATCH('71200M Ann'!AP$8,'71200 Ann Hist'!$C$8:$AR$8,0))</f>
        <v>15.1</v>
      </c>
      <c r="AQ244" s="10">
        <f>INDEX('71200 Ann Hist'!$C$8:$AR$285,MATCH('71200M Ann'!$C244,'71200 Ann Hist'!$C$8:$C$285,0),MATCH('71200M Ann'!AQ$8,'71200 Ann Hist'!$C$8:$AR$8,0))</f>
        <v>16.5</v>
      </c>
      <c r="AR244" s="11">
        <f>INDEX('71200 Ann'!$C$8:$AZ$285,MATCH('71200M Ann'!$C244,'71200 Ann'!$C$8:$C$285,0),MATCH('71200M Ann'!AR$8,'71200 Ann'!$C$8:$AZ$8,0))</f>
        <v>19.100000000000001</v>
      </c>
      <c r="AS244" s="11">
        <f>INDEX('71200 Ann'!$C$8:$AZ$285,MATCH('71200M Ann'!$C244,'71200 Ann'!$C$8:$C$285,0),MATCH('71200M Ann'!AS$8,'71200 Ann'!$C$8:$AZ$8,0))</f>
        <v>24.5</v>
      </c>
      <c r="AT244" s="11">
        <f>INDEX('71200 Ann'!$C$8:$AZ$285,MATCH('71200M Ann'!$C244,'71200 Ann'!$C$8:$C$285,0),MATCH('71200M Ann'!AT$8,'71200 Ann'!$C$8:$AZ$8,0))</f>
        <v>27.6</v>
      </c>
      <c r="AU244" s="11">
        <f>INDEX('71200 Ann'!$C$8:$AZ$285,MATCH('71200M Ann'!$C244,'71200 Ann'!$C$8:$C$285,0),MATCH('71200M Ann'!AU$8,'71200 Ann'!$C$8:$AZ$8,0))</f>
        <v>30.8</v>
      </c>
      <c r="AV244" s="11">
        <f>INDEX('71200 Ann'!$C$8:$AZ$285,MATCH('71200M Ann'!$C244,'71200 Ann'!$C$8:$C$285,0),MATCH('71200M Ann'!AV$8,'71200 Ann'!$C$8:$AZ$8,0))</f>
        <v>33.4</v>
      </c>
      <c r="AW244" s="11">
        <f>INDEX('71200 Ann'!$C$8:$AZ$285,MATCH('71200M Ann'!$C244,'71200 Ann'!$C$8:$C$285,0),MATCH('71200M Ann'!AW$8,'71200 Ann'!$C$8:$AZ$8,0))</f>
        <v>37.5</v>
      </c>
      <c r="AX244" s="11">
        <f>INDEX('71200 Ann'!$C$8:$AZ$285,MATCH('71200M Ann'!$C244,'71200 Ann'!$C$8:$C$285,0),MATCH('71200M Ann'!AX$8,'71200 Ann'!$C$8:$AZ$8,0))</f>
        <v>42.8</v>
      </c>
      <c r="AY244" s="11">
        <f>INDEX('71200 Ann'!$C$8:$AZ$285,MATCH('71200M Ann'!$C244,'71200 Ann'!$C$8:$C$285,0),MATCH('71200M Ann'!AY$8,'71200 Ann'!$C$8:$AZ$8,0))</f>
        <v>46.4</v>
      </c>
      <c r="AZ244" s="11">
        <f>INDEX('71200 Ann'!$C$8:$AZ$285,MATCH('71200M Ann'!$C244,'71200 Ann'!$C$8:$C$285,0),MATCH('71200M Ann'!AZ$8,'71200 Ann'!$C$8:$AZ$8,0))</f>
        <v>51.3</v>
      </c>
      <c r="BA244" s="11">
        <f>INDEX('71200 Ann'!$C$8:$AZ$285,MATCH('71200M Ann'!$C244,'71200 Ann'!$C$8:$C$285,0),MATCH('71200M Ann'!BA$8,'71200 Ann'!$C$8:$AZ$8,0))</f>
        <v>60.2</v>
      </c>
      <c r="BB244" s="11">
        <f>INDEX('71200 Ann'!$C$8:$AZ$285,MATCH('71200M Ann'!$C244,'71200 Ann'!$C$8:$C$285,0),MATCH('71200M Ann'!BB$8,'71200 Ann'!$C$8:$AZ$8,0))</f>
        <v>68.099999999999994</v>
      </c>
      <c r="BC244" s="11">
        <f>INDEX('71200 Ann'!$C$8:$AZ$285,MATCH('71200M Ann'!$C244,'71200 Ann'!$C$8:$C$285,0),MATCH('71200M Ann'!BC$8,'71200 Ann'!$C$8:$AZ$8,0))</f>
        <v>79.3</v>
      </c>
      <c r="BD244" s="11">
        <f>INDEX('71200 Ann'!$C$8:$AZ$285,MATCH('71200M Ann'!$C244,'71200 Ann'!$C$8:$C$285,0),MATCH('71200M Ann'!BD$8,'71200 Ann'!$C$8:$AZ$8,0))</f>
        <v>92.5</v>
      </c>
      <c r="BE244" s="11">
        <f>INDEX('71200 Ann'!$C$8:$AZ$285,MATCH('71200M Ann'!$C244,'71200 Ann'!$C$8:$C$285,0),MATCH('71200M Ann'!BE$8,'71200 Ann'!$C$8:$AZ$8,0))</f>
        <v>109.1</v>
      </c>
      <c r="BF244" s="11">
        <f>INDEX('71200 Ann'!$C$8:$AZ$285,MATCH('71200M Ann'!$C244,'71200 Ann'!$C$8:$C$285,0),MATCH('71200M Ann'!BF$8,'71200 Ann'!$C$8:$AZ$8,0))</f>
        <v>121.5</v>
      </c>
      <c r="BG244" s="11">
        <f>INDEX('71200 Ann'!$C$8:$AZ$285,MATCH('71200M Ann'!$C244,'71200 Ann'!$C$8:$C$285,0),MATCH('71200M Ann'!BG$8,'71200 Ann'!$C$8:$AZ$8,0))</f>
        <v>138.19999999999999</v>
      </c>
      <c r="BH244" s="11">
        <f>INDEX('71200 Ann'!$C$8:$AZ$285,MATCH('71200M Ann'!$C244,'71200 Ann'!$C$8:$C$285,0),MATCH('71200M Ann'!BH$8,'71200 Ann'!$C$8:$AZ$8,0))</f>
        <v>144</v>
      </c>
      <c r="BI244" s="11">
        <f>INDEX('71200 Ann'!$C$8:$AZ$285,MATCH('71200M Ann'!$C244,'71200 Ann'!$C$8:$C$285,0),MATCH('71200M Ann'!BI$8,'71200 Ann'!$C$8:$AZ$8,0))</f>
        <v>158.30000000000001</v>
      </c>
      <c r="BJ244" s="11">
        <f>INDEX('71200 Ann'!$C$8:$AZ$285,MATCH('71200M Ann'!$C244,'71200 Ann'!$C$8:$C$285,0),MATCH('71200M Ann'!BJ$8,'71200 Ann'!$C$8:$AZ$8,0))</f>
        <v>172.3</v>
      </c>
      <c r="BK244" s="11">
        <f>INDEX('71200 Ann'!$C$8:$AZ$285,MATCH('71200M Ann'!$C244,'71200 Ann'!$C$8:$C$285,0),MATCH('71200M Ann'!BK$8,'71200 Ann'!$C$8:$AZ$8,0))</f>
        <v>182.1</v>
      </c>
      <c r="BL244" s="11">
        <f>INDEX('71200 Ann'!$C$8:$AZ$285,MATCH('71200M Ann'!$C244,'71200 Ann'!$C$8:$C$285,0),MATCH('71200M Ann'!BL$8,'71200 Ann'!$C$8:$AZ$8,0))</f>
        <v>196.6</v>
      </c>
      <c r="BM244" s="11">
        <f>INDEX('71200 Ann'!$C$8:$AZ$285,MATCH('71200M Ann'!$C244,'71200 Ann'!$C$8:$C$285,0),MATCH('71200M Ann'!BM$8,'71200 Ann'!$C$8:$AZ$8,0))</f>
        <v>210.4</v>
      </c>
      <c r="BN244" s="11">
        <f>INDEX('71200 Ann'!$C$8:$AZ$285,MATCH('71200M Ann'!$C244,'71200 Ann'!$C$8:$C$285,0),MATCH('71200M Ann'!BN$8,'71200 Ann'!$C$8:$AZ$8,0))</f>
        <v>216.3</v>
      </c>
      <c r="BO244" s="11">
        <f>INDEX('71200 Ann'!$C$8:$AZ$285,MATCH('71200M Ann'!$C244,'71200 Ann'!$C$8:$C$285,0),MATCH('71200M Ann'!BO$8,'71200 Ann'!$C$8:$AZ$8,0))</f>
        <v>220.9</v>
      </c>
      <c r="BP244" s="11">
        <f>INDEX('71200 Ann'!$C$8:$AZ$285,MATCH('71200M Ann'!$C244,'71200 Ann'!$C$8:$C$285,0),MATCH('71200M Ann'!BP$8,'71200 Ann'!$C$8:$AZ$8,0))</f>
        <v>218.5</v>
      </c>
      <c r="BQ244" s="11">
        <f>INDEX('71200 Ann'!$C$8:$AZ$285,MATCH('71200M Ann'!$C244,'71200 Ann'!$C$8:$C$285,0),MATCH('71200M Ann'!BQ$8,'71200 Ann'!$C$8:$AZ$8,0))</f>
        <v>228.3</v>
      </c>
      <c r="BR244" s="11">
        <f>INDEX('71200 Ann'!$C$8:$AZ$285,MATCH('71200M Ann'!$C244,'71200 Ann'!$C$8:$C$285,0),MATCH('71200M Ann'!BR$8,'71200 Ann'!$C$8:$AZ$8,0))</f>
        <v>240.1</v>
      </c>
      <c r="BS244" s="11">
        <f>INDEX('71200 Ann'!$C$8:$AZ$285,MATCH('71200M Ann'!$C244,'71200 Ann'!$C$8:$C$285,0),MATCH('71200M Ann'!BS$8,'71200 Ann'!$C$8:$AZ$8,0))</f>
        <v>238.1</v>
      </c>
      <c r="BT244" s="11">
        <f>INDEX('71200 Ann'!$C$8:$AZ$285,MATCH('71200M Ann'!$C244,'71200 Ann'!$C$8:$C$285,0),MATCH('71200M Ann'!BT$8,'71200 Ann'!$C$8:$AZ$8,0))</f>
        <v>243.9</v>
      </c>
      <c r="BU244" s="11">
        <f>INDEX('71200 Ann'!$C$8:$AZ$285,MATCH('71200M Ann'!$C244,'71200 Ann'!$C$8:$C$285,0),MATCH('71200M Ann'!BU$8,'71200 Ann'!$C$8:$AZ$8,0))</f>
        <v>236.4</v>
      </c>
      <c r="BV244" s="11">
        <f>INDEX('71200 Ann'!$C$8:$AZ$285,MATCH('71200M Ann'!$C244,'71200 Ann'!$C$8:$C$285,0),MATCH('71200M Ann'!BV$8,'71200 Ann'!$C$8:$AZ$8,0))</f>
        <v>234.5</v>
      </c>
      <c r="BW244" s="11">
        <f>INDEX('71200 Ann'!$C$8:$AZ$285,MATCH('71200M Ann'!$C244,'71200 Ann'!$C$8:$C$285,0),MATCH('71200M Ann'!BW$8,'71200 Ann'!$C$8:$AZ$8,0))</f>
        <v>233.9</v>
      </c>
      <c r="BX244" s="11">
        <f>INDEX('71200 Ann'!$C$8:$AZ$285,MATCH('71200M Ann'!$C244,'71200 Ann'!$C$8:$C$285,0),MATCH('71200M Ann'!BX$8,'71200 Ann'!$C$8:$AZ$8,0))</f>
        <v>248.9</v>
      </c>
      <c r="BY244" s="11">
        <f>INDEX('71200 Ann'!$C$8:$AZ$285,MATCH('71200M Ann'!$C244,'71200 Ann'!$C$8:$C$285,0),MATCH('71200M Ann'!BY$8,'71200 Ann'!$C$8:$AZ$8,0))</f>
        <v>270.3</v>
      </c>
      <c r="BZ244" s="11">
        <f>INDEX('71200 Ann'!$C$8:$AZ$285,MATCH('71200M Ann'!$C244,'71200 Ann'!$C$8:$C$285,0),MATCH('71200M Ann'!BZ$8,'71200 Ann'!$C$8:$AZ$8,0))</f>
        <v>280.89999999999998</v>
      </c>
      <c r="CA244" s="11">
        <f>INDEX('71200 Ann'!$C$8:$AZ$285,MATCH('71200M Ann'!$C244,'71200 Ann'!$C$8:$C$285,0),MATCH('71200M Ann'!CA$8,'71200 Ann'!$C$8:$AZ$8,0))</f>
        <v>279.8</v>
      </c>
      <c r="CB244" s="11">
        <f>INDEX('71200 Ann'!$C$8:$AZ$285,MATCH('71200M Ann'!$C244,'71200 Ann'!$C$8:$C$285,0),MATCH('71200M Ann'!CB$8,'71200 Ann'!$C$8:$AZ$8,0))</f>
        <v>279</v>
      </c>
      <c r="CC244" s="11">
        <f>INDEX('71200 Ann'!$C$8:$AZ$285,MATCH('71200M Ann'!$C244,'71200 Ann'!$C$8:$C$285,0),MATCH('71200M Ann'!CC$8,'71200 Ann'!$C$8:$AZ$8,0))</f>
        <v>284.89999999999998</v>
      </c>
      <c r="CD244" s="11">
        <f>INDEX('71200 Ann'!$C$8:$AZ$285,MATCH('71200M Ann'!$C244,'71200 Ann'!$C$8:$C$285,0),MATCH('71200M Ann'!CD$8,'71200 Ann'!$C$8:$AZ$8,0))</f>
        <v>296</v>
      </c>
      <c r="CE244" s="11">
        <f>INDEX('71200 Ann'!$C$8:$AZ$285,MATCH('71200M Ann'!$C244,'71200 Ann'!$C$8:$C$285,0),MATCH('71200M Ann'!CE$8,'71200 Ann'!$C$8:$AZ$8,0))</f>
        <v>335.4</v>
      </c>
      <c r="CF244" s="11">
        <f>INDEX('71200 Ann'!$C$8:$AZ$285,MATCH('71200M Ann'!$C244,'71200 Ann'!$C$8:$C$285,0),MATCH('71200M Ann'!CF$8,'71200 Ann'!$C$8:$AZ$8,0))</f>
        <v>371.3</v>
      </c>
      <c r="CG244" s="11">
        <f>INDEX('71200 Ann'!$C$8:$AZ$285,MATCH('71200M Ann'!$C244,'71200 Ann'!$C$8:$C$285,0),MATCH('71200M Ann'!CG$8,'71200 Ann'!$C$8:$AZ$8,0))</f>
        <v>360.9</v>
      </c>
      <c r="CH244" s="11">
        <f>INDEX('71200 Ann'!$C$8:$AZ$285,MATCH('71200M Ann'!$C244,'71200 Ann'!$C$8:$C$285,0),MATCH('71200M Ann'!CH$8,'71200 Ann'!$C$8:$AZ$8,0))</f>
        <v>366.2</v>
      </c>
      <c r="CI244" s="11">
        <f>INDEX('71200 Ann'!$C$8:$AZ$285,MATCH('71200M Ann'!$C244,'71200 Ann'!$C$8:$C$285,0),MATCH('71200M Ann'!CI$8,'71200 Ann'!$C$8:$AZ$8,0))</f>
        <v>375.4</v>
      </c>
      <c r="CJ244" s="11">
        <f>INDEX('71200 Ann'!$C$8:$AZ$285,MATCH('71200M Ann'!$C244,'71200 Ann'!$C$8:$C$285,0),MATCH('71200M Ann'!CJ$8,'71200 Ann'!$C$8:$AZ$8,0))</f>
        <v>378.3</v>
      </c>
      <c r="CK244" s="11">
        <f>INDEX('71200 Ann'!$C$8:$AZ$285,MATCH('71200M Ann'!$C244,'71200 Ann'!$C$8:$C$285,0),MATCH('71200M Ann'!CK$8,'71200 Ann'!$C$8:$AZ$8,0))</f>
        <v>372.6</v>
      </c>
      <c r="CL244" s="11">
        <f>INDEX('71200 Ann'!$C$8:$AZ$285,MATCH('71200M Ann'!$C244,'71200 Ann'!$C$8:$C$285,0),MATCH('71200M Ann'!CL$8,'71200 Ann'!$C$8:$AZ$8,0))</f>
        <v>394.4</v>
      </c>
      <c r="CM244" s="11"/>
      <c r="CN244" s="8"/>
    </row>
    <row r="245" spans="1:92" s="10" customFormat="1" x14ac:dyDescent="0.25">
      <c r="A245" s="32">
        <v>221</v>
      </c>
      <c r="B245" s="10" t="s">
        <v>845</v>
      </c>
      <c r="C245" s="10" t="s">
        <v>844</v>
      </c>
      <c r="D245" s="10">
        <f>INDEX('71200 Ann Hist'!$C$8:$AR$285,MATCH('71200M Ann'!$C245,'71200 Ann Hist'!$C$8:$C$285,0),MATCH('71200M Ann'!D$8,'71200 Ann Hist'!$C$8:$AR$8,0))</f>
        <v>1</v>
      </c>
      <c r="E245" s="10">
        <f>INDEX('71200 Ann Hist'!$C$8:$AR$285,MATCH('71200M Ann'!$C245,'71200 Ann Hist'!$C$8:$C$285,0),MATCH('71200M Ann'!E$8,'71200 Ann Hist'!$C$8:$AR$8,0))</f>
        <v>0.9</v>
      </c>
      <c r="F245" s="10">
        <f>INDEX('71200 Ann Hist'!$C$8:$AR$285,MATCH('71200M Ann'!$C245,'71200 Ann Hist'!$C$8:$C$285,0),MATCH('71200M Ann'!F$8,'71200 Ann Hist'!$C$8:$AR$8,0))</f>
        <v>0.9</v>
      </c>
      <c r="G245" s="10">
        <f>INDEX('71200 Ann Hist'!$C$8:$AR$285,MATCH('71200M Ann'!$C245,'71200 Ann Hist'!$C$8:$C$285,0),MATCH('71200M Ann'!G$8,'71200 Ann Hist'!$C$8:$AR$8,0))</f>
        <v>0.8</v>
      </c>
      <c r="H245" s="10">
        <f>INDEX('71200 Ann Hist'!$C$8:$AR$285,MATCH('71200M Ann'!$C245,'71200 Ann Hist'!$C$8:$C$285,0),MATCH('71200M Ann'!H$8,'71200 Ann Hist'!$C$8:$AR$8,0))</f>
        <v>0.6</v>
      </c>
      <c r="I245" s="10">
        <f>INDEX('71200 Ann Hist'!$C$8:$AR$285,MATCH('71200M Ann'!$C245,'71200 Ann Hist'!$C$8:$C$285,0),MATCH('71200M Ann'!I$8,'71200 Ann Hist'!$C$8:$AR$8,0))</f>
        <v>0.6</v>
      </c>
      <c r="J245" s="10">
        <f>INDEX('71200 Ann Hist'!$C$8:$AR$285,MATCH('71200M Ann'!$C245,'71200 Ann Hist'!$C$8:$C$285,0),MATCH('71200M Ann'!J$8,'71200 Ann Hist'!$C$8:$AR$8,0))</f>
        <v>0.7</v>
      </c>
      <c r="K245" s="10">
        <f>INDEX('71200 Ann Hist'!$C$8:$AR$285,MATCH('71200M Ann'!$C245,'71200 Ann Hist'!$C$8:$C$285,0),MATCH('71200M Ann'!K$8,'71200 Ann Hist'!$C$8:$AR$8,0))</f>
        <v>0.7</v>
      </c>
      <c r="L245" s="10">
        <f>INDEX('71200 Ann Hist'!$C$8:$AR$285,MATCH('71200M Ann'!$C245,'71200 Ann Hist'!$C$8:$C$285,0),MATCH('71200M Ann'!L$8,'71200 Ann Hist'!$C$8:$AR$8,0))</f>
        <v>0.8</v>
      </c>
      <c r="M245" s="10">
        <f>INDEX('71200 Ann Hist'!$C$8:$AR$285,MATCH('71200M Ann'!$C245,'71200 Ann Hist'!$C$8:$C$285,0),MATCH('71200M Ann'!M$8,'71200 Ann Hist'!$C$8:$AR$8,0))</f>
        <v>0.8</v>
      </c>
      <c r="N245" s="10">
        <f>INDEX('71200 Ann Hist'!$C$8:$AR$285,MATCH('71200M Ann'!$C245,'71200 Ann Hist'!$C$8:$C$285,0),MATCH('71200M Ann'!N$8,'71200 Ann Hist'!$C$8:$AR$8,0))</f>
        <v>0.8</v>
      </c>
      <c r="O245" s="10">
        <f>INDEX('71200 Ann Hist'!$C$8:$AR$285,MATCH('71200M Ann'!$C245,'71200 Ann Hist'!$C$8:$C$285,0),MATCH('71200M Ann'!O$8,'71200 Ann Hist'!$C$8:$AR$8,0))</f>
        <v>0.9</v>
      </c>
      <c r="P245" s="10">
        <f>INDEX('71200 Ann Hist'!$C$8:$AR$285,MATCH('71200M Ann'!$C245,'71200 Ann Hist'!$C$8:$C$285,0),MATCH('71200M Ann'!P$8,'71200 Ann Hist'!$C$8:$AR$8,0))</f>
        <v>1</v>
      </c>
      <c r="Q245" s="10">
        <f>INDEX('71200 Ann Hist'!$C$8:$AR$285,MATCH('71200M Ann'!$C245,'71200 Ann Hist'!$C$8:$C$285,0),MATCH('71200M Ann'!Q$8,'71200 Ann Hist'!$C$8:$AR$8,0))</f>
        <v>1.1000000000000001</v>
      </c>
      <c r="R245" s="10">
        <f>INDEX('71200 Ann Hist'!$C$8:$AR$285,MATCH('71200M Ann'!$C245,'71200 Ann Hist'!$C$8:$C$285,0),MATCH('71200M Ann'!R$8,'71200 Ann Hist'!$C$8:$AR$8,0))</f>
        <v>1.3</v>
      </c>
      <c r="S245" s="10">
        <f>INDEX('71200 Ann Hist'!$C$8:$AR$285,MATCH('71200M Ann'!$C245,'71200 Ann Hist'!$C$8:$C$285,0),MATCH('71200M Ann'!S$8,'71200 Ann Hist'!$C$8:$AR$8,0))</f>
        <v>1.5</v>
      </c>
      <c r="T245" s="10">
        <f>INDEX('71200 Ann Hist'!$C$8:$AR$285,MATCH('71200M Ann'!$C245,'71200 Ann Hist'!$C$8:$C$285,0),MATCH('71200M Ann'!T$8,'71200 Ann Hist'!$C$8:$AR$8,0))</f>
        <v>1.7</v>
      </c>
      <c r="U245" s="10">
        <f>INDEX('71200 Ann Hist'!$C$8:$AR$285,MATCH('71200M Ann'!$C245,'71200 Ann Hist'!$C$8:$C$285,0),MATCH('71200M Ann'!U$8,'71200 Ann Hist'!$C$8:$AR$8,0))</f>
        <v>1.6</v>
      </c>
      <c r="V245" s="10">
        <f>INDEX('71200 Ann Hist'!$C$8:$AR$285,MATCH('71200M Ann'!$C245,'71200 Ann Hist'!$C$8:$C$285,0),MATCH('71200M Ann'!V$8,'71200 Ann Hist'!$C$8:$AR$8,0))</f>
        <v>1.6</v>
      </c>
      <c r="W245" s="10">
        <f>INDEX('71200 Ann Hist'!$C$8:$AR$285,MATCH('71200M Ann'!$C245,'71200 Ann Hist'!$C$8:$C$285,0),MATCH('71200M Ann'!W$8,'71200 Ann Hist'!$C$8:$AR$8,0))</f>
        <v>1.6</v>
      </c>
      <c r="X245" s="10">
        <f>INDEX('71200 Ann Hist'!$C$8:$AR$285,MATCH('71200M Ann'!$C245,'71200 Ann Hist'!$C$8:$C$285,0),MATCH('71200M Ann'!X$8,'71200 Ann Hist'!$C$8:$AR$8,0))</f>
        <v>1.8</v>
      </c>
      <c r="Y245" s="10">
        <f>INDEX('71200 Ann Hist'!$C$8:$AR$285,MATCH('71200M Ann'!$C245,'71200 Ann Hist'!$C$8:$C$285,0),MATCH('71200M Ann'!Y$8,'71200 Ann Hist'!$C$8:$AR$8,0))</f>
        <v>1.9</v>
      </c>
      <c r="Z245" s="10">
        <f>INDEX('71200 Ann Hist'!$C$8:$AR$285,MATCH('71200M Ann'!$C245,'71200 Ann Hist'!$C$8:$C$285,0),MATCH('71200M Ann'!Z$8,'71200 Ann Hist'!$C$8:$AR$8,0))</f>
        <v>1.9</v>
      </c>
      <c r="AA245" s="10">
        <f>INDEX('71200 Ann Hist'!$C$8:$AR$285,MATCH('71200M Ann'!$C245,'71200 Ann Hist'!$C$8:$C$285,0),MATCH('71200M Ann'!AA$8,'71200 Ann Hist'!$C$8:$AR$8,0))</f>
        <v>2.2000000000000002</v>
      </c>
      <c r="AB245" s="10">
        <f>INDEX('71200 Ann Hist'!$C$8:$AR$285,MATCH('71200M Ann'!$C245,'71200 Ann Hist'!$C$8:$C$285,0),MATCH('71200M Ann'!AB$8,'71200 Ann Hist'!$C$8:$AR$8,0))</f>
        <v>2.5</v>
      </c>
      <c r="AC245" s="10">
        <f>INDEX('71200 Ann Hist'!$C$8:$AR$285,MATCH('71200M Ann'!$C245,'71200 Ann Hist'!$C$8:$C$285,0),MATCH('71200M Ann'!AC$8,'71200 Ann Hist'!$C$8:$AR$8,0))</f>
        <v>2.9</v>
      </c>
      <c r="AD245" s="10">
        <f>INDEX('71200 Ann Hist'!$C$8:$AR$285,MATCH('71200M Ann'!$C245,'71200 Ann Hist'!$C$8:$C$285,0),MATCH('71200M Ann'!AD$8,'71200 Ann Hist'!$C$8:$AR$8,0))</f>
        <v>3.2</v>
      </c>
      <c r="AE245" s="10">
        <f>INDEX('71200 Ann Hist'!$C$8:$AR$285,MATCH('71200M Ann'!$C245,'71200 Ann Hist'!$C$8:$C$285,0),MATCH('71200M Ann'!AE$8,'71200 Ann Hist'!$C$8:$AR$8,0))</f>
        <v>3.6</v>
      </c>
      <c r="AF245" s="10">
        <f>INDEX('71200 Ann Hist'!$C$8:$AR$285,MATCH('71200M Ann'!$C245,'71200 Ann Hist'!$C$8:$C$285,0),MATCH('71200M Ann'!AF$8,'71200 Ann Hist'!$C$8:$AR$8,0))</f>
        <v>4.2</v>
      </c>
      <c r="AG245" s="10">
        <f>INDEX('71200 Ann Hist'!$C$8:$AR$285,MATCH('71200M Ann'!$C245,'71200 Ann Hist'!$C$8:$C$285,0),MATCH('71200M Ann'!AG$8,'71200 Ann Hist'!$C$8:$AR$8,0))</f>
        <v>4.5999999999999996</v>
      </c>
      <c r="AH245" s="10">
        <f>INDEX('71200 Ann Hist'!$C$8:$AR$285,MATCH('71200M Ann'!$C245,'71200 Ann Hist'!$C$8:$C$285,0),MATCH('71200M Ann'!AH$8,'71200 Ann Hist'!$C$8:$AR$8,0))</f>
        <v>5.0999999999999996</v>
      </c>
      <c r="AI245" s="10">
        <f>INDEX('71200 Ann Hist'!$C$8:$AR$285,MATCH('71200M Ann'!$C245,'71200 Ann Hist'!$C$8:$C$285,0),MATCH('71200M Ann'!AI$8,'71200 Ann Hist'!$C$8:$AR$8,0))</f>
        <v>5.5</v>
      </c>
      <c r="AJ245" s="10">
        <f>INDEX('71200 Ann Hist'!$C$8:$AR$285,MATCH('71200M Ann'!$C245,'71200 Ann Hist'!$C$8:$C$285,0),MATCH('71200M Ann'!AJ$8,'71200 Ann Hist'!$C$8:$AR$8,0))</f>
        <v>6.1</v>
      </c>
      <c r="AK245" s="10">
        <f>INDEX('71200 Ann Hist'!$C$8:$AR$285,MATCH('71200M Ann'!$C245,'71200 Ann Hist'!$C$8:$C$285,0),MATCH('71200M Ann'!AK$8,'71200 Ann Hist'!$C$8:$AR$8,0))</f>
        <v>6.4</v>
      </c>
      <c r="AL245" s="10">
        <f>INDEX('71200 Ann Hist'!$C$8:$AR$285,MATCH('71200M Ann'!$C245,'71200 Ann Hist'!$C$8:$C$285,0),MATCH('71200M Ann'!AL$8,'71200 Ann Hist'!$C$8:$AR$8,0))</f>
        <v>6.8</v>
      </c>
      <c r="AM245" s="10">
        <f>INDEX('71200 Ann Hist'!$C$8:$AR$285,MATCH('71200M Ann'!$C245,'71200 Ann Hist'!$C$8:$C$285,0),MATCH('71200M Ann'!AM$8,'71200 Ann Hist'!$C$8:$AR$8,0))</f>
        <v>7.4</v>
      </c>
      <c r="AN245" s="10">
        <f>INDEX('71200 Ann Hist'!$C$8:$AR$285,MATCH('71200M Ann'!$C245,'71200 Ann Hist'!$C$8:$C$285,0),MATCH('71200M Ann'!AN$8,'71200 Ann Hist'!$C$8:$AR$8,0))</f>
        <v>7.4</v>
      </c>
      <c r="AO245" s="10">
        <f>INDEX('71200 Ann Hist'!$C$8:$AR$285,MATCH('71200M Ann'!$C245,'71200 Ann Hist'!$C$8:$C$285,0),MATCH('71200M Ann'!AO$8,'71200 Ann Hist'!$C$8:$AR$8,0))</f>
        <v>7.6</v>
      </c>
      <c r="AP245" s="10">
        <f>INDEX('71200 Ann Hist'!$C$8:$AR$285,MATCH('71200M Ann'!$C245,'71200 Ann Hist'!$C$8:$C$285,0),MATCH('71200M Ann'!AP$8,'71200 Ann Hist'!$C$8:$AR$8,0))</f>
        <v>8.5</v>
      </c>
      <c r="AQ245" s="10">
        <f>INDEX('71200 Ann Hist'!$C$8:$AR$285,MATCH('71200M Ann'!$C245,'71200 Ann Hist'!$C$8:$C$285,0),MATCH('71200M Ann'!AQ$8,'71200 Ann Hist'!$C$8:$AR$8,0))</f>
        <v>9.1</v>
      </c>
      <c r="AR245" s="11">
        <f>INDEX('71200 Ann'!$C$8:$AZ$285,MATCH('71200M Ann'!$C245,'71200 Ann'!$C$8:$C$285,0),MATCH('71200M Ann'!AR$8,'71200 Ann'!$C$8:$AZ$8,0))</f>
        <v>12</v>
      </c>
      <c r="AS245" s="11">
        <f>INDEX('71200 Ann'!$C$8:$AZ$285,MATCH('71200M Ann'!$C245,'71200 Ann'!$C$8:$C$285,0),MATCH('71200M Ann'!AS$8,'71200 Ann'!$C$8:$AZ$8,0))</f>
        <v>18.7</v>
      </c>
      <c r="AT245" s="11">
        <f>INDEX('71200 Ann'!$C$8:$AZ$285,MATCH('71200M Ann'!$C245,'71200 Ann'!$C$8:$C$285,0),MATCH('71200M Ann'!AT$8,'71200 Ann'!$C$8:$AZ$8,0))</f>
        <v>23.6</v>
      </c>
      <c r="AU245" s="11">
        <f>INDEX('71200 Ann'!$C$8:$AZ$285,MATCH('71200M Ann'!$C245,'71200 Ann'!$C$8:$C$285,0),MATCH('71200M Ann'!AU$8,'71200 Ann'!$C$8:$AZ$8,0))</f>
        <v>25.5</v>
      </c>
      <c r="AV245" s="11">
        <f>INDEX('71200 Ann'!$C$8:$AZ$285,MATCH('71200M Ann'!$C245,'71200 Ann'!$C$8:$C$285,0),MATCH('71200M Ann'!AV$8,'71200 Ann'!$C$8:$AZ$8,0))</f>
        <v>22.3</v>
      </c>
      <c r="AW245" s="11">
        <f>INDEX('71200 Ann'!$C$8:$AZ$285,MATCH('71200M Ann'!$C245,'71200 Ann'!$C$8:$C$285,0),MATCH('71200M Ann'!AW$8,'71200 Ann'!$C$8:$AZ$8,0))</f>
        <v>24.3</v>
      </c>
      <c r="AX245" s="11">
        <f>INDEX('71200 Ann'!$C$8:$AZ$285,MATCH('71200M Ann'!$C245,'71200 Ann'!$C$8:$C$285,0),MATCH('71200M Ann'!AX$8,'71200 Ann'!$C$8:$AZ$8,0))</f>
        <v>44.5</v>
      </c>
      <c r="AY245" s="11">
        <f>INDEX('71200 Ann'!$C$8:$AZ$285,MATCH('71200M Ann'!$C245,'71200 Ann'!$C$8:$C$285,0),MATCH('71200M Ann'!AY$8,'71200 Ann'!$C$8:$AZ$8,0))</f>
        <v>35.6</v>
      </c>
      <c r="AZ245" s="11">
        <f>INDEX('71200 Ann'!$C$8:$AZ$285,MATCH('71200M Ann'!$C245,'71200 Ann'!$C$8:$C$285,0),MATCH('71200M Ann'!AZ$8,'71200 Ann'!$C$8:$AZ$8,0))</f>
        <v>36.700000000000003</v>
      </c>
      <c r="BA245" s="11">
        <f>INDEX('71200 Ann'!$C$8:$AZ$285,MATCH('71200M Ann'!$C245,'71200 Ann'!$C$8:$C$285,0),MATCH('71200M Ann'!BA$8,'71200 Ann'!$C$8:$AZ$8,0))</f>
        <v>35.1</v>
      </c>
      <c r="BB245" s="11">
        <f>INDEX('71200 Ann'!$C$8:$AZ$285,MATCH('71200M Ann'!$C245,'71200 Ann'!$C$8:$C$285,0),MATCH('71200M Ann'!BB$8,'71200 Ann'!$C$8:$AZ$8,0))</f>
        <v>22.8</v>
      </c>
      <c r="BC245" s="11">
        <f>INDEX('71200 Ann'!$C$8:$AZ$285,MATCH('71200M Ann'!$C245,'71200 Ann'!$C$8:$C$285,0),MATCH('71200M Ann'!BC$8,'71200 Ann'!$C$8:$AZ$8,0))</f>
        <v>19.3</v>
      </c>
      <c r="BD245" s="11">
        <f>INDEX('71200 Ann'!$C$8:$AZ$285,MATCH('71200M Ann'!$C245,'71200 Ann'!$C$8:$C$285,0),MATCH('71200M Ann'!BD$8,'71200 Ann'!$C$8:$AZ$8,0))</f>
        <v>14</v>
      </c>
      <c r="BE245" s="11">
        <f>INDEX('71200 Ann'!$C$8:$AZ$285,MATCH('71200M Ann'!$C245,'71200 Ann'!$C$8:$C$285,0),MATCH('71200M Ann'!BE$8,'71200 Ann'!$C$8:$AZ$8,0))</f>
        <v>44.1</v>
      </c>
      <c r="BF245" s="11">
        <f>INDEX('71200 Ann'!$C$8:$AZ$285,MATCH('71200M Ann'!$C245,'71200 Ann'!$C$8:$C$285,0),MATCH('71200M Ann'!BF$8,'71200 Ann'!$C$8:$AZ$8,0))</f>
        <v>74.400000000000006</v>
      </c>
      <c r="BG245" s="11">
        <f>INDEX('71200 Ann'!$C$8:$AZ$285,MATCH('71200M Ann'!$C245,'71200 Ann'!$C$8:$C$285,0),MATCH('71200M Ann'!BG$8,'71200 Ann'!$C$8:$AZ$8,0))</f>
        <v>56.3</v>
      </c>
      <c r="BH245" s="11">
        <f>INDEX('71200 Ann'!$C$8:$AZ$285,MATCH('71200M Ann'!$C245,'71200 Ann'!$C$8:$C$285,0),MATCH('71200M Ann'!BH$8,'71200 Ann'!$C$8:$AZ$8,0))</f>
        <v>60.3</v>
      </c>
      <c r="BI245" s="11">
        <f>INDEX('71200 Ann'!$C$8:$AZ$285,MATCH('71200M Ann'!$C245,'71200 Ann'!$C$8:$C$285,0),MATCH('71200M Ann'!BI$8,'71200 Ann'!$C$8:$AZ$8,0))</f>
        <v>71.3</v>
      </c>
      <c r="BJ245" s="11">
        <f>INDEX('71200 Ann'!$C$8:$AZ$285,MATCH('71200M Ann'!$C245,'71200 Ann'!$C$8:$C$285,0),MATCH('71200M Ann'!BJ$8,'71200 Ann'!$C$8:$AZ$8,0))</f>
        <v>76.599999999999994</v>
      </c>
      <c r="BK245" s="11">
        <f>INDEX('71200 Ann'!$C$8:$AZ$285,MATCH('71200M Ann'!$C245,'71200 Ann'!$C$8:$C$285,0),MATCH('71200M Ann'!BK$8,'71200 Ann'!$C$8:$AZ$8,0))</f>
        <v>76.599999999999994</v>
      </c>
      <c r="BL245" s="11">
        <f>INDEX('71200 Ann'!$C$8:$AZ$285,MATCH('71200M Ann'!$C245,'71200 Ann'!$C$8:$C$285,0),MATCH('71200M Ann'!BL$8,'71200 Ann'!$C$8:$AZ$8,0))</f>
        <v>71</v>
      </c>
      <c r="BM245" s="11">
        <f>INDEX('71200 Ann'!$C$8:$AZ$285,MATCH('71200M Ann'!$C245,'71200 Ann'!$C$8:$C$285,0),MATCH('71200M Ann'!BM$8,'71200 Ann'!$C$8:$AZ$8,0))</f>
        <v>72.5</v>
      </c>
      <c r="BN245" s="11">
        <f>INDEX('71200 Ann'!$C$8:$AZ$285,MATCH('71200M Ann'!$C245,'71200 Ann'!$C$8:$C$285,0),MATCH('71200M Ann'!BN$8,'71200 Ann'!$C$8:$AZ$8,0))</f>
        <v>70.099999999999994</v>
      </c>
      <c r="BO245" s="11">
        <f>INDEX('71200 Ann'!$C$8:$AZ$285,MATCH('71200M Ann'!$C245,'71200 Ann'!$C$8:$C$285,0),MATCH('71200M Ann'!BO$8,'71200 Ann'!$C$8:$AZ$8,0))</f>
        <v>79.8</v>
      </c>
      <c r="BP245" s="11">
        <f>INDEX('71200 Ann'!$C$8:$AZ$285,MATCH('71200M Ann'!$C245,'71200 Ann'!$C$8:$C$285,0),MATCH('71200M Ann'!BP$8,'71200 Ann'!$C$8:$AZ$8,0))</f>
        <v>80.2</v>
      </c>
      <c r="BQ245" s="11">
        <f>INDEX('71200 Ann'!$C$8:$AZ$285,MATCH('71200M Ann'!$C245,'71200 Ann'!$C$8:$C$285,0),MATCH('71200M Ann'!BQ$8,'71200 Ann'!$C$8:$AZ$8,0))</f>
        <v>76.599999999999994</v>
      </c>
      <c r="BR245" s="11">
        <f>INDEX('71200 Ann'!$C$8:$AZ$285,MATCH('71200M Ann'!$C245,'71200 Ann'!$C$8:$C$285,0),MATCH('71200M Ann'!BR$8,'71200 Ann'!$C$8:$AZ$8,0))</f>
        <v>72.400000000000006</v>
      </c>
      <c r="BS245" s="11">
        <f>INDEX('71200 Ann'!$C$8:$AZ$285,MATCH('71200M Ann'!$C245,'71200 Ann'!$C$8:$C$285,0),MATCH('71200M Ann'!BS$8,'71200 Ann'!$C$8:$AZ$8,0))</f>
        <v>58.7</v>
      </c>
      <c r="BT245" s="11">
        <f>INDEX('71200 Ann'!$C$8:$AZ$285,MATCH('71200M Ann'!$C245,'71200 Ann'!$C$8:$C$285,0),MATCH('71200M Ann'!BT$8,'71200 Ann'!$C$8:$AZ$8,0))</f>
        <v>45.7</v>
      </c>
      <c r="BU245" s="11">
        <f>INDEX('71200 Ann'!$C$8:$AZ$285,MATCH('71200M Ann'!$C245,'71200 Ann'!$C$8:$C$285,0),MATCH('71200M Ann'!BU$8,'71200 Ann'!$C$8:$AZ$8,0))</f>
        <v>27.5</v>
      </c>
      <c r="BV245" s="11">
        <f>INDEX('71200 Ann'!$C$8:$AZ$285,MATCH('71200M Ann'!$C245,'71200 Ann'!$C$8:$C$285,0),MATCH('71200M Ann'!BV$8,'71200 Ann'!$C$8:$AZ$8,0))</f>
        <v>12.4</v>
      </c>
      <c r="BW245" s="11">
        <f>INDEX('71200 Ann'!$C$8:$AZ$285,MATCH('71200M Ann'!$C245,'71200 Ann'!$C$8:$C$285,0),MATCH('71200M Ann'!BW$8,'71200 Ann'!$C$8:$AZ$8,0))</f>
        <v>4.0999999999999996</v>
      </c>
      <c r="BX245" s="11">
        <f>INDEX('71200 Ann'!$C$8:$AZ$285,MATCH('71200M Ann'!$C245,'71200 Ann'!$C$8:$C$285,0),MATCH('71200M Ann'!BX$8,'71200 Ann'!$C$8:$AZ$8,0))</f>
        <v>36.9</v>
      </c>
      <c r="BY245" s="11">
        <f>INDEX('71200 Ann'!$C$8:$AZ$285,MATCH('71200M Ann'!$C245,'71200 Ann'!$C$8:$C$285,0),MATCH('71200M Ann'!BY$8,'71200 Ann'!$C$8:$AZ$8,0))</f>
        <v>74.900000000000006</v>
      </c>
      <c r="BZ245" s="11">
        <f>INDEX('71200 Ann'!$C$8:$AZ$285,MATCH('71200M Ann'!$C245,'71200 Ann'!$C$8:$C$285,0),MATCH('71200M Ann'!BZ$8,'71200 Ann'!$C$8:$AZ$8,0))</f>
        <v>90.4</v>
      </c>
      <c r="CA245" s="11">
        <f>INDEX('71200 Ann'!$C$8:$AZ$285,MATCH('71200M Ann'!$C245,'71200 Ann'!$C$8:$C$285,0),MATCH('71200M Ann'!CA$8,'71200 Ann'!$C$8:$AZ$8,0))</f>
        <v>87.9</v>
      </c>
      <c r="CB245" s="11">
        <f>INDEX('71200 Ann'!$C$8:$AZ$285,MATCH('71200M Ann'!$C245,'71200 Ann'!$C$8:$C$285,0),MATCH('71200M Ann'!CB$8,'71200 Ann'!$C$8:$AZ$8,0))</f>
        <v>69.5</v>
      </c>
      <c r="CC245" s="11">
        <f>INDEX('71200 Ann'!$C$8:$AZ$285,MATCH('71200M Ann'!$C245,'71200 Ann'!$C$8:$C$285,0),MATCH('71200M Ann'!CC$8,'71200 Ann'!$C$8:$AZ$8,0))</f>
        <v>51.4</v>
      </c>
      <c r="CD245" s="11">
        <f>INDEX('71200 Ann'!$C$8:$AZ$285,MATCH('71200M Ann'!$C245,'71200 Ann'!$C$8:$C$285,0),MATCH('71200M Ann'!CD$8,'71200 Ann'!$C$8:$AZ$8,0))</f>
        <v>33.5</v>
      </c>
      <c r="CE245" s="11">
        <f>INDEX('71200 Ann'!$C$8:$AZ$285,MATCH('71200M Ann'!$C245,'71200 Ann'!$C$8:$C$285,0),MATCH('71200M Ann'!CE$8,'71200 Ann'!$C$8:$AZ$8,0))</f>
        <v>80.400000000000006</v>
      </c>
      <c r="CF245" s="11">
        <f>INDEX('71200 Ann'!$C$8:$AZ$285,MATCH('71200M Ann'!$C245,'71200 Ann'!$C$8:$C$285,0),MATCH('71200M Ann'!CF$8,'71200 Ann'!$C$8:$AZ$8,0))</f>
        <v>135.30000000000001</v>
      </c>
      <c r="CG245" s="11">
        <f>INDEX('71200 Ann'!$C$8:$AZ$285,MATCH('71200M Ann'!$C245,'71200 Ann'!$C$8:$C$285,0),MATCH('71200M Ann'!CG$8,'71200 Ann'!$C$8:$AZ$8,0))</f>
        <v>124</v>
      </c>
      <c r="CH245" s="11">
        <f>INDEX('71200 Ann'!$C$8:$AZ$285,MATCH('71200M Ann'!$C245,'71200 Ann'!$C$8:$C$285,0),MATCH('71200M Ann'!CH$8,'71200 Ann'!$C$8:$AZ$8,0))</f>
        <v>121.2</v>
      </c>
      <c r="CI245" s="11">
        <f>INDEX('71200 Ann'!$C$8:$AZ$285,MATCH('71200M Ann'!$C245,'71200 Ann'!$C$8:$C$285,0),MATCH('71200M Ann'!CI$8,'71200 Ann'!$C$8:$AZ$8,0))</f>
        <v>124</v>
      </c>
      <c r="CJ245" s="11">
        <f>INDEX('71200 Ann'!$C$8:$AZ$285,MATCH('71200M Ann'!$C245,'71200 Ann'!$C$8:$C$285,0),MATCH('71200M Ann'!CJ$8,'71200 Ann'!$C$8:$AZ$8,0))</f>
        <v>117.4</v>
      </c>
      <c r="CK245" s="11">
        <f>INDEX('71200 Ann'!$C$8:$AZ$285,MATCH('71200M Ann'!$C245,'71200 Ann'!$C$8:$C$285,0),MATCH('71200M Ann'!CK$8,'71200 Ann'!$C$8:$AZ$8,0))</f>
        <v>98.4</v>
      </c>
      <c r="CL245" s="11">
        <f>INDEX('71200 Ann'!$C$8:$AZ$285,MATCH('71200M Ann'!$C245,'71200 Ann'!$C$8:$C$285,0),MATCH('71200M Ann'!CL$8,'71200 Ann'!$C$8:$AZ$8,0))</f>
        <v>106.4</v>
      </c>
      <c r="CM245" s="11"/>
      <c r="CN245" s="8"/>
    </row>
    <row r="246" spans="1:92" s="10" customFormat="1" x14ac:dyDescent="0.25">
      <c r="A246" s="32">
        <v>222</v>
      </c>
      <c r="B246" s="10" t="s">
        <v>1936</v>
      </c>
      <c r="C246" s="10" t="s">
        <v>693</v>
      </c>
      <c r="D246" s="10">
        <f>INDEX('71200 Ann Hist'!$C$8:$AR$285,MATCH('71200M Ann'!$C246,'71200 Ann Hist'!$C$8:$C$285,0),MATCH('71200M Ann'!D$8,'71200 Ann Hist'!$C$8:$AR$8,0))</f>
        <v>-0.1</v>
      </c>
      <c r="E246" s="10">
        <f>INDEX('71200 Ann Hist'!$C$8:$AR$285,MATCH('71200M Ann'!$C246,'71200 Ann Hist'!$C$8:$C$285,0),MATCH('71200M Ann'!E$8,'71200 Ann Hist'!$C$8:$AR$8,0))</f>
        <v>-0.1</v>
      </c>
      <c r="F246" s="10">
        <f>INDEX('71200 Ann Hist'!$C$8:$AR$285,MATCH('71200M Ann'!$C246,'71200 Ann Hist'!$C$8:$C$285,0),MATCH('71200M Ann'!F$8,'71200 Ann Hist'!$C$8:$AR$8,0))</f>
        <v>-0.1</v>
      </c>
      <c r="G246" s="10">
        <f>INDEX('71200 Ann Hist'!$C$8:$AR$285,MATCH('71200M Ann'!$C246,'71200 Ann Hist'!$C$8:$C$285,0),MATCH('71200M Ann'!G$8,'71200 Ann Hist'!$C$8:$AR$8,0))</f>
        <v>-0.1</v>
      </c>
      <c r="H246" s="10">
        <f>INDEX('71200 Ann Hist'!$C$8:$AR$285,MATCH('71200M Ann'!$C246,'71200 Ann Hist'!$C$8:$C$285,0),MATCH('71200M Ann'!H$8,'71200 Ann Hist'!$C$8:$AR$8,0))</f>
        <v>0</v>
      </c>
      <c r="I246" s="10">
        <f>INDEX('71200 Ann Hist'!$C$8:$AR$285,MATCH('71200M Ann'!$C246,'71200 Ann Hist'!$C$8:$C$285,0),MATCH('71200M Ann'!I$8,'71200 Ann Hist'!$C$8:$AR$8,0))</f>
        <v>0</v>
      </c>
      <c r="J246" s="10">
        <f>INDEX('71200 Ann Hist'!$C$8:$AR$285,MATCH('71200M Ann'!$C246,'71200 Ann Hist'!$C$8:$C$285,0),MATCH('71200M Ann'!J$8,'71200 Ann Hist'!$C$8:$AR$8,0))</f>
        <v>0</v>
      </c>
      <c r="K246" s="10">
        <f>INDEX('71200 Ann Hist'!$C$8:$AR$285,MATCH('71200M Ann'!$C246,'71200 Ann Hist'!$C$8:$C$285,0),MATCH('71200M Ann'!K$8,'71200 Ann Hist'!$C$8:$AR$8,0))</f>
        <v>0</v>
      </c>
      <c r="L246" s="10">
        <f>INDEX('71200 Ann Hist'!$C$8:$AR$285,MATCH('71200M Ann'!$C246,'71200 Ann Hist'!$C$8:$C$285,0),MATCH('71200M Ann'!L$8,'71200 Ann Hist'!$C$8:$AR$8,0))</f>
        <v>0</v>
      </c>
      <c r="M246" s="10">
        <f>INDEX('71200 Ann Hist'!$C$8:$AR$285,MATCH('71200M Ann'!$C246,'71200 Ann Hist'!$C$8:$C$285,0),MATCH('71200M Ann'!M$8,'71200 Ann Hist'!$C$8:$AR$8,0))</f>
        <v>-0.1</v>
      </c>
      <c r="N246" s="10">
        <f>INDEX('71200 Ann Hist'!$C$8:$AR$285,MATCH('71200M Ann'!$C246,'71200 Ann Hist'!$C$8:$C$285,0),MATCH('71200M Ann'!N$8,'71200 Ann Hist'!$C$8:$AR$8,0))</f>
        <v>-0.1</v>
      </c>
      <c r="O246" s="10">
        <f>INDEX('71200 Ann Hist'!$C$8:$AR$285,MATCH('71200M Ann'!$C246,'71200 Ann Hist'!$C$8:$C$285,0),MATCH('71200M Ann'!O$8,'71200 Ann Hist'!$C$8:$AR$8,0))</f>
        <v>-0.1</v>
      </c>
      <c r="P246" s="10">
        <f>INDEX('71200 Ann Hist'!$C$8:$AR$285,MATCH('71200M Ann'!$C246,'71200 Ann Hist'!$C$8:$C$285,0),MATCH('71200M Ann'!P$8,'71200 Ann Hist'!$C$8:$AR$8,0))</f>
        <v>-0.1</v>
      </c>
      <c r="Q246" s="10">
        <f>INDEX('71200 Ann Hist'!$C$8:$AR$285,MATCH('71200M Ann'!$C246,'71200 Ann Hist'!$C$8:$C$285,0),MATCH('71200M Ann'!Q$8,'71200 Ann Hist'!$C$8:$AR$8,0))</f>
        <v>-0.1</v>
      </c>
      <c r="R246" s="10">
        <f>INDEX('71200 Ann Hist'!$C$8:$AR$285,MATCH('71200M Ann'!$C246,'71200 Ann Hist'!$C$8:$C$285,0),MATCH('71200M Ann'!R$8,'71200 Ann Hist'!$C$8:$AR$8,0))</f>
        <v>-0.1</v>
      </c>
      <c r="S246" s="10">
        <f>INDEX('71200 Ann Hist'!$C$8:$AR$285,MATCH('71200M Ann'!$C246,'71200 Ann Hist'!$C$8:$C$285,0),MATCH('71200M Ann'!S$8,'71200 Ann Hist'!$C$8:$AR$8,0))</f>
        <v>-0.1</v>
      </c>
      <c r="T246" s="10">
        <f>INDEX('71200 Ann Hist'!$C$8:$AR$285,MATCH('71200M Ann'!$C246,'71200 Ann Hist'!$C$8:$C$285,0),MATCH('71200M Ann'!T$8,'71200 Ann Hist'!$C$8:$AR$8,0))</f>
        <v>-0.2</v>
      </c>
      <c r="U246" s="10">
        <f>INDEX('71200 Ann Hist'!$C$8:$AR$285,MATCH('71200M Ann'!$C246,'71200 Ann Hist'!$C$8:$C$285,0),MATCH('71200M Ann'!U$8,'71200 Ann Hist'!$C$8:$AR$8,0))</f>
        <v>-0.6</v>
      </c>
      <c r="V246" s="10">
        <f>INDEX('71200 Ann Hist'!$C$8:$AR$285,MATCH('71200M Ann'!$C246,'71200 Ann Hist'!$C$8:$C$285,0),MATCH('71200M Ann'!V$8,'71200 Ann Hist'!$C$8:$AR$8,0))</f>
        <v>-0.8</v>
      </c>
      <c r="W246" s="10">
        <f>INDEX('71200 Ann Hist'!$C$8:$AR$285,MATCH('71200M Ann'!$C246,'71200 Ann Hist'!$C$8:$C$285,0),MATCH('71200M Ann'!W$8,'71200 Ann Hist'!$C$8:$AR$8,0))</f>
        <v>-1</v>
      </c>
      <c r="X246" s="10">
        <f>INDEX('71200 Ann Hist'!$C$8:$AR$285,MATCH('71200M Ann'!$C246,'71200 Ann Hist'!$C$8:$C$285,0),MATCH('71200M Ann'!X$8,'71200 Ann Hist'!$C$8:$AR$8,0))</f>
        <v>-1.1000000000000001</v>
      </c>
      <c r="Y246" s="10">
        <f>INDEX('71200 Ann Hist'!$C$8:$AR$285,MATCH('71200M Ann'!$C246,'71200 Ann Hist'!$C$8:$C$285,0),MATCH('71200M Ann'!Y$8,'71200 Ann Hist'!$C$8:$AR$8,0))</f>
        <v>-1.3</v>
      </c>
      <c r="Z246" s="10">
        <f>INDEX('71200 Ann Hist'!$C$8:$AR$285,MATCH('71200M Ann'!$C246,'71200 Ann Hist'!$C$8:$C$285,0),MATCH('71200M Ann'!Z$8,'71200 Ann Hist'!$C$8:$AR$8,0))</f>
        <v>-1.6</v>
      </c>
      <c r="AA246" s="10">
        <f>INDEX('71200 Ann Hist'!$C$8:$AR$285,MATCH('71200M Ann'!$C246,'71200 Ann Hist'!$C$8:$C$285,0),MATCH('71200M Ann'!AA$8,'71200 Ann Hist'!$C$8:$AR$8,0))</f>
        <v>-1.7</v>
      </c>
      <c r="AB246" s="10">
        <f>INDEX('71200 Ann Hist'!$C$8:$AR$285,MATCH('71200M Ann'!$C246,'71200 Ann Hist'!$C$8:$C$285,0),MATCH('71200M Ann'!AB$8,'71200 Ann Hist'!$C$8:$AR$8,0))</f>
        <v>-1.9</v>
      </c>
      <c r="AC246" s="10">
        <f>INDEX('71200 Ann Hist'!$C$8:$AR$285,MATCH('71200M Ann'!$C246,'71200 Ann Hist'!$C$8:$C$285,0),MATCH('71200M Ann'!AC$8,'71200 Ann Hist'!$C$8:$AR$8,0))</f>
        <v>-2</v>
      </c>
      <c r="AD246" s="10">
        <f>INDEX('71200 Ann Hist'!$C$8:$AR$285,MATCH('71200M Ann'!$C246,'71200 Ann Hist'!$C$8:$C$285,0),MATCH('71200M Ann'!AD$8,'71200 Ann Hist'!$C$8:$AR$8,0))</f>
        <v>-2.1</v>
      </c>
      <c r="AE246" s="10">
        <f>INDEX('71200 Ann Hist'!$C$8:$AR$285,MATCH('71200M Ann'!$C246,'71200 Ann Hist'!$C$8:$C$285,0),MATCH('71200M Ann'!AE$8,'71200 Ann Hist'!$C$8:$AR$8,0))</f>
        <v>-2.5</v>
      </c>
      <c r="AF246" s="10">
        <f>INDEX('71200 Ann Hist'!$C$8:$AR$285,MATCH('71200M Ann'!$C246,'71200 Ann Hist'!$C$8:$C$285,0),MATCH('71200M Ann'!AF$8,'71200 Ann Hist'!$C$8:$AR$8,0))</f>
        <v>-2.7</v>
      </c>
      <c r="AG246" s="10">
        <f>INDEX('71200 Ann Hist'!$C$8:$AR$285,MATCH('71200M Ann'!$C246,'71200 Ann Hist'!$C$8:$C$285,0),MATCH('71200M Ann'!AG$8,'71200 Ann Hist'!$C$8:$AR$8,0))</f>
        <v>-2.8</v>
      </c>
      <c r="AH246" s="10">
        <f>INDEX('71200 Ann Hist'!$C$8:$AR$285,MATCH('71200M Ann'!$C246,'71200 Ann Hist'!$C$8:$C$285,0),MATCH('71200M Ann'!AH$8,'71200 Ann Hist'!$C$8:$AR$8,0))</f>
        <v>-3.1</v>
      </c>
      <c r="AI246" s="10">
        <f>INDEX('71200 Ann Hist'!$C$8:$AR$285,MATCH('71200M Ann'!$C246,'71200 Ann Hist'!$C$8:$C$285,0),MATCH('71200M Ann'!AI$8,'71200 Ann Hist'!$C$8:$AR$8,0))</f>
        <v>-3.4</v>
      </c>
      <c r="AJ246" s="10">
        <f>INDEX('71200 Ann Hist'!$C$8:$AR$285,MATCH('71200M Ann'!$C246,'71200 Ann Hist'!$C$8:$C$285,0),MATCH('71200M Ann'!AJ$8,'71200 Ann Hist'!$C$8:$AR$8,0))</f>
        <v>-3.4</v>
      </c>
      <c r="AK246" s="10">
        <f>INDEX('71200 Ann Hist'!$C$8:$AR$285,MATCH('71200M Ann'!$C246,'71200 Ann Hist'!$C$8:$C$285,0),MATCH('71200M Ann'!AK$8,'71200 Ann Hist'!$C$8:$AR$8,0))</f>
        <v>-3.7</v>
      </c>
      <c r="AL246" s="10">
        <f>INDEX('71200 Ann Hist'!$C$8:$AR$285,MATCH('71200M Ann'!$C246,'71200 Ann Hist'!$C$8:$C$285,0),MATCH('71200M Ann'!AL$8,'71200 Ann Hist'!$C$8:$AR$8,0))</f>
        <v>-3.9</v>
      </c>
      <c r="AM246" s="10">
        <f>INDEX('71200 Ann Hist'!$C$8:$AR$285,MATCH('71200M Ann'!$C246,'71200 Ann Hist'!$C$8:$C$285,0),MATCH('71200M Ann'!AM$8,'71200 Ann Hist'!$C$8:$AR$8,0))</f>
        <v>-4.2</v>
      </c>
      <c r="AN246" s="10">
        <f>INDEX('71200 Ann Hist'!$C$8:$AR$285,MATCH('71200M Ann'!$C246,'71200 Ann Hist'!$C$8:$C$285,0),MATCH('71200M Ann'!AN$8,'71200 Ann Hist'!$C$8:$AR$8,0))</f>
        <v>-4.8</v>
      </c>
      <c r="AO246" s="10">
        <f>INDEX('71200 Ann Hist'!$C$8:$AR$285,MATCH('71200M Ann'!$C246,'71200 Ann Hist'!$C$8:$C$285,0),MATCH('71200M Ann'!AO$8,'71200 Ann Hist'!$C$8:$AR$8,0))</f>
        <v>-5.6</v>
      </c>
      <c r="AP246" s="10">
        <f>INDEX('71200 Ann Hist'!$C$8:$AR$285,MATCH('71200M Ann'!$C246,'71200 Ann Hist'!$C$8:$C$285,0),MATCH('71200M Ann'!AP$8,'71200 Ann Hist'!$C$8:$AR$8,0))</f>
        <v>-5.9</v>
      </c>
      <c r="AQ246" s="10">
        <f>INDEX('71200 Ann Hist'!$C$8:$AR$285,MATCH('71200M Ann'!$C246,'71200 Ann Hist'!$C$8:$C$285,0),MATCH('71200M Ann'!AQ$8,'71200 Ann Hist'!$C$8:$AR$8,0))</f>
        <v>-7</v>
      </c>
      <c r="AR246" s="11">
        <f>INDEX('71200 Ann'!$C$8:$AZ$285,MATCH('71200M Ann'!$C246,'71200 Ann'!$C$8:$C$285,0),MATCH('71200M Ann'!AR$8,'71200 Ann'!$C$8:$AZ$8,0))</f>
        <v>-7.8</v>
      </c>
      <c r="AS246" s="11">
        <f>INDEX('71200 Ann'!$C$8:$AZ$285,MATCH('71200M Ann'!$C246,'71200 Ann'!$C$8:$C$285,0),MATCH('71200M Ann'!AS$8,'71200 Ann'!$C$8:$AZ$8,0))</f>
        <v>-7.1</v>
      </c>
      <c r="AT246" s="11">
        <f>INDEX('71200 Ann'!$C$8:$AZ$285,MATCH('71200M Ann'!$C246,'71200 Ann'!$C$8:$C$285,0),MATCH('71200M Ann'!AT$8,'71200 Ann'!$C$8:$AZ$8,0))</f>
        <v>-5.5</v>
      </c>
      <c r="AU246" s="11">
        <f>INDEX('71200 Ann'!$C$8:$AZ$285,MATCH('71200M Ann'!$C246,'71200 Ann'!$C$8:$C$285,0),MATCH('71200M Ann'!AU$8,'71200 Ann'!$C$8:$AZ$8,0))</f>
        <v>-6.4</v>
      </c>
      <c r="AV246" s="11">
        <f>INDEX('71200 Ann'!$C$8:$AZ$285,MATCH('71200M Ann'!$C246,'71200 Ann'!$C$8:$C$285,0),MATCH('71200M Ann'!AV$8,'71200 Ann'!$C$8:$AZ$8,0))</f>
        <v>-11.2</v>
      </c>
      <c r="AW246" s="11">
        <f>INDEX('71200 Ann'!$C$8:$AZ$285,MATCH('71200M Ann'!$C246,'71200 Ann'!$C$8:$C$285,0),MATCH('71200M Ann'!AW$8,'71200 Ann'!$C$8:$AZ$8,0))</f>
        <v>-13.6</v>
      </c>
      <c r="AX246" s="11">
        <f>INDEX('71200 Ann'!$C$8:$AZ$285,MATCH('71200M Ann'!$C246,'71200 Ann'!$C$8:$C$285,0),MATCH('71200M Ann'!AX$8,'71200 Ann'!$C$8:$AZ$8,0))</f>
        <v>-3.7</v>
      </c>
      <c r="AY246" s="11">
        <f>INDEX('71200 Ann'!$C$8:$AZ$285,MATCH('71200M Ann'!$C246,'71200 Ann'!$C$8:$C$285,0),MATCH('71200M Ann'!AY$8,'71200 Ann'!$C$8:$AZ$8,0))</f>
        <v>-11.2</v>
      </c>
      <c r="AZ246" s="11">
        <f>INDEX('71200 Ann'!$C$8:$AZ$285,MATCH('71200M Ann'!$C246,'71200 Ann'!$C$8:$C$285,0),MATCH('71200M Ann'!AZ$8,'71200 Ann'!$C$8:$AZ$8,0))</f>
        <v>-14.6</v>
      </c>
      <c r="BA246" s="11">
        <f>INDEX('71200 Ann'!$C$8:$AZ$285,MATCH('71200M Ann'!$C246,'71200 Ann'!$C$8:$C$285,0),MATCH('71200M Ann'!BA$8,'71200 Ann'!$C$8:$AZ$8,0))</f>
        <v>-22.4</v>
      </c>
      <c r="BB246" s="11">
        <f>INDEX('71200 Ann'!$C$8:$AZ$285,MATCH('71200M Ann'!$C246,'71200 Ann'!$C$8:$C$285,0),MATCH('71200M Ann'!BB$8,'71200 Ann'!$C$8:$AZ$8,0))</f>
        <v>-34.6</v>
      </c>
      <c r="BC246" s="11">
        <f>INDEX('71200 Ann'!$C$8:$AZ$285,MATCH('71200M Ann'!$C246,'71200 Ann'!$C$8:$C$285,0),MATCH('71200M Ann'!BC$8,'71200 Ann'!$C$8:$AZ$8,0))</f>
        <v>-43.6</v>
      </c>
      <c r="BD246" s="11">
        <f>INDEX('71200 Ann'!$C$8:$AZ$285,MATCH('71200M Ann'!$C246,'71200 Ann'!$C$8:$C$285,0),MATCH('71200M Ann'!BD$8,'71200 Ann'!$C$8:$AZ$8,0))</f>
        <v>-53.6</v>
      </c>
      <c r="BE246" s="11">
        <f>INDEX('71200 Ann'!$C$8:$AZ$285,MATCH('71200M Ann'!$C246,'71200 Ann'!$C$8:$C$285,0),MATCH('71200M Ann'!BE$8,'71200 Ann'!$C$8:$AZ$8,0))</f>
        <v>-37.4</v>
      </c>
      <c r="BF246" s="11">
        <f>INDEX('71200 Ann'!$C$8:$AZ$285,MATCH('71200M Ann'!$C246,'71200 Ann'!$C$8:$C$285,0),MATCH('71200M Ann'!BF$8,'71200 Ann'!$C$8:$AZ$8,0))</f>
        <v>-15.6</v>
      </c>
      <c r="BG246" s="11">
        <f>INDEX('71200 Ann'!$C$8:$AZ$285,MATCH('71200M Ann'!$C246,'71200 Ann'!$C$8:$C$285,0),MATCH('71200M Ann'!BG$8,'71200 Ann'!$C$8:$AZ$8,0))</f>
        <v>-31.6</v>
      </c>
      <c r="BH246" s="11">
        <f>INDEX('71200 Ann'!$C$8:$AZ$285,MATCH('71200M Ann'!$C246,'71200 Ann'!$C$8:$C$285,0),MATCH('71200M Ann'!BH$8,'71200 Ann'!$C$8:$AZ$8,0))</f>
        <v>-21.7</v>
      </c>
      <c r="BI246" s="11">
        <f>INDEX('71200 Ann'!$C$8:$AZ$285,MATCH('71200M Ann'!$C246,'71200 Ann'!$C$8:$C$285,0),MATCH('71200M Ann'!BI$8,'71200 Ann'!$C$8:$AZ$8,0))</f>
        <v>-18.399999999999999</v>
      </c>
      <c r="BJ246" s="11">
        <f>INDEX('71200 Ann'!$C$8:$AZ$285,MATCH('71200M Ann'!$C246,'71200 Ann'!$C$8:$C$285,0),MATCH('71200M Ann'!BJ$8,'71200 Ann'!$C$8:$AZ$8,0))</f>
        <v>-19.399999999999999</v>
      </c>
      <c r="BK246" s="11">
        <f>INDEX('71200 Ann'!$C$8:$AZ$285,MATCH('71200M Ann'!$C246,'71200 Ann'!$C$8:$C$285,0),MATCH('71200M Ann'!BK$8,'71200 Ann'!$C$8:$AZ$8,0))</f>
        <v>-23.5</v>
      </c>
      <c r="BL246" s="11">
        <f>INDEX('71200 Ann'!$C$8:$AZ$285,MATCH('71200M Ann'!$C246,'71200 Ann'!$C$8:$C$285,0),MATCH('71200M Ann'!BL$8,'71200 Ann'!$C$8:$AZ$8,0))</f>
        <v>-28.8</v>
      </c>
      <c r="BM246" s="11">
        <f>INDEX('71200 Ann'!$C$8:$AZ$285,MATCH('71200M Ann'!$C246,'71200 Ann'!$C$8:$C$285,0),MATCH('71200M Ann'!BM$8,'71200 Ann'!$C$8:$AZ$8,0))</f>
        <v>-31.4</v>
      </c>
      <c r="BN246" s="11">
        <f>INDEX('71200 Ann'!$C$8:$AZ$285,MATCH('71200M Ann'!$C246,'71200 Ann'!$C$8:$C$285,0),MATCH('71200M Ann'!BN$8,'71200 Ann'!$C$8:$AZ$8,0))</f>
        <v>-30.4</v>
      </c>
      <c r="BO246" s="11">
        <f>INDEX('71200 Ann'!$C$8:$AZ$285,MATCH('71200M Ann'!$C246,'71200 Ann'!$C$8:$C$285,0),MATCH('71200M Ann'!BO$8,'71200 Ann'!$C$8:$AZ$8,0))</f>
        <v>-29.8</v>
      </c>
      <c r="BP246" s="11">
        <f>INDEX('71200 Ann'!$C$8:$AZ$285,MATCH('71200M Ann'!$C246,'71200 Ann'!$C$8:$C$285,0),MATCH('71200M Ann'!BP$8,'71200 Ann'!$C$8:$AZ$8,0))</f>
        <v>-31.1</v>
      </c>
      <c r="BQ246" s="11">
        <f>INDEX('71200 Ann'!$C$8:$AZ$285,MATCH('71200M Ann'!$C246,'71200 Ann'!$C$8:$C$285,0),MATCH('71200M Ann'!BQ$8,'71200 Ann'!$C$8:$AZ$8,0))</f>
        <v>-35.4</v>
      </c>
      <c r="BR246" s="11">
        <f>INDEX('71200 Ann'!$C$8:$AZ$285,MATCH('71200M Ann'!$C246,'71200 Ann'!$C$8:$C$285,0),MATCH('71200M Ann'!BR$8,'71200 Ann'!$C$8:$AZ$8,0))</f>
        <v>-38.4</v>
      </c>
      <c r="BS246" s="11">
        <f>INDEX('71200 Ann'!$C$8:$AZ$285,MATCH('71200M Ann'!$C246,'71200 Ann'!$C$8:$C$285,0),MATCH('71200M Ann'!BS$8,'71200 Ann'!$C$8:$AZ$8,0))</f>
        <v>-44.5</v>
      </c>
      <c r="BT246" s="11">
        <f>INDEX('71200 Ann'!$C$8:$AZ$285,MATCH('71200M Ann'!$C246,'71200 Ann'!$C$8:$C$285,0),MATCH('71200M Ann'!BT$8,'71200 Ann'!$C$8:$AZ$8,0))</f>
        <v>-52.5</v>
      </c>
      <c r="BU246" s="11">
        <f>INDEX('71200 Ann'!$C$8:$AZ$285,MATCH('71200M Ann'!$C246,'71200 Ann'!$C$8:$C$285,0),MATCH('71200M Ann'!BU$8,'71200 Ann'!$C$8:$AZ$8,0))</f>
        <v>-61</v>
      </c>
      <c r="BV246" s="11">
        <f>INDEX('71200 Ann'!$C$8:$AZ$285,MATCH('71200M Ann'!$C246,'71200 Ann'!$C$8:$C$285,0),MATCH('71200M Ann'!BV$8,'71200 Ann'!$C$8:$AZ$8,0))</f>
        <v>-69.8</v>
      </c>
      <c r="BW246" s="11">
        <f>INDEX('71200 Ann'!$C$8:$AZ$285,MATCH('71200M Ann'!$C246,'71200 Ann'!$C$8:$C$285,0),MATCH('71200M Ann'!BW$8,'71200 Ann'!$C$8:$AZ$8,0))</f>
        <v>-81.8</v>
      </c>
      <c r="BX246" s="11">
        <f>INDEX('71200 Ann'!$C$8:$AZ$285,MATCH('71200M Ann'!$C246,'71200 Ann'!$C$8:$C$285,0),MATCH('71200M Ann'!BX$8,'71200 Ann'!$C$8:$AZ$8,0))</f>
        <v>-84</v>
      </c>
      <c r="BY246" s="11">
        <f>INDEX('71200 Ann'!$C$8:$AZ$285,MATCH('71200M Ann'!$C246,'71200 Ann'!$C$8:$C$285,0),MATCH('71200M Ann'!BY$8,'71200 Ann'!$C$8:$AZ$8,0))</f>
        <v>-82.1</v>
      </c>
      <c r="BZ246" s="11">
        <f>INDEX('71200 Ann'!$C$8:$AZ$285,MATCH('71200M Ann'!$C246,'71200 Ann'!$C$8:$C$285,0),MATCH('71200M Ann'!BZ$8,'71200 Ann'!$C$8:$AZ$8,0))</f>
        <v>-84.5</v>
      </c>
      <c r="CA246" s="11">
        <f>INDEX('71200 Ann'!$C$8:$AZ$285,MATCH('71200M Ann'!$C246,'71200 Ann'!$C$8:$C$285,0),MATCH('71200M Ann'!CA$8,'71200 Ann'!$C$8:$AZ$8,0))</f>
        <v>-89.2</v>
      </c>
      <c r="CB246" s="11">
        <f>INDEX('71200 Ann'!$C$8:$AZ$285,MATCH('71200M Ann'!$C246,'71200 Ann'!$C$8:$C$285,0),MATCH('71200M Ann'!CB$8,'71200 Ann'!$C$8:$AZ$8,0))</f>
        <v>-102.2</v>
      </c>
      <c r="CC246" s="11">
        <f>INDEX('71200 Ann'!$C$8:$AZ$285,MATCH('71200M Ann'!$C246,'71200 Ann'!$C$8:$C$285,0),MATCH('71200M Ann'!CC$8,'71200 Ann'!$C$8:$AZ$8,0))</f>
        <v>-122.7</v>
      </c>
      <c r="CD246" s="11">
        <f>INDEX('71200 Ann'!$C$8:$AZ$285,MATCH('71200M Ann'!$C246,'71200 Ann'!$C$8:$C$285,0),MATCH('71200M Ann'!CD$8,'71200 Ann'!$C$8:$AZ$8,0))</f>
        <v>-143.5</v>
      </c>
      <c r="CE246" s="11">
        <f>INDEX('71200 Ann'!$C$8:$AZ$285,MATCH('71200M Ann'!$C246,'71200 Ann'!$C$8:$C$285,0),MATCH('71200M Ann'!CE$8,'71200 Ann'!$C$8:$AZ$8,0))</f>
        <v>-139.1</v>
      </c>
      <c r="CF246" s="11">
        <f>INDEX('71200 Ann'!$C$8:$AZ$285,MATCH('71200M Ann'!$C246,'71200 Ann'!$C$8:$C$285,0),MATCH('71200M Ann'!CF$8,'71200 Ann'!$C$8:$AZ$8,0))</f>
        <v>-122.1</v>
      </c>
      <c r="CG246" s="11">
        <f>INDEX('71200 Ann'!$C$8:$AZ$285,MATCH('71200M Ann'!$C246,'71200 Ann'!$C$8:$C$285,0),MATCH('71200M Ann'!CG$8,'71200 Ann'!$C$8:$AZ$8,0))</f>
        <v>-123.2</v>
      </c>
      <c r="CH246" s="11">
        <f>INDEX('71200 Ann'!$C$8:$AZ$285,MATCH('71200M Ann'!$C246,'71200 Ann'!$C$8:$C$285,0),MATCH('71200M Ann'!CH$8,'71200 Ann'!$C$8:$AZ$8,0))</f>
        <v>-120.7</v>
      </c>
      <c r="CI246" s="11">
        <f>INDEX('71200 Ann'!$C$8:$AZ$285,MATCH('71200M Ann'!$C246,'71200 Ann'!$C$8:$C$285,0),MATCH('71200M Ann'!CI$8,'71200 Ann'!$C$8:$AZ$8,0))</f>
        <v>-133.9</v>
      </c>
      <c r="CJ246" s="11">
        <f>INDEX('71200 Ann'!$C$8:$AZ$285,MATCH('71200M Ann'!$C246,'71200 Ann'!$C$8:$C$285,0),MATCH('71200M Ann'!CJ$8,'71200 Ann'!$C$8:$AZ$8,0))</f>
        <v>-150.6</v>
      </c>
      <c r="CK246" s="11">
        <f>INDEX('71200 Ann'!$C$8:$AZ$285,MATCH('71200M Ann'!$C246,'71200 Ann'!$C$8:$C$285,0),MATCH('71200M Ann'!CK$8,'71200 Ann'!$C$8:$AZ$8,0))</f>
        <v>-162.4</v>
      </c>
      <c r="CL246" s="11">
        <f>INDEX('71200 Ann'!$C$8:$AZ$285,MATCH('71200M Ann'!$C246,'71200 Ann'!$C$8:$C$285,0),MATCH('71200M Ann'!CL$8,'71200 Ann'!$C$8:$AZ$8,0))</f>
        <v>-173</v>
      </c>
      <c r="CM246" s="11"/>
      <c r="CN246" s="8"/>
    </row>
    <row r="247" spans="1:92" s="10" customFormat="1" x14ac:dyDescent="0.25">
      <c r="A247" s="32">
        <v>223</v>
      </c>
      <c r="B247" s="10" t="s">
        <v>1937</v>
      </c>
      <c r="C247" s="10" t="s">
        <v>843</v>
      </c>
      <c r="D247" s="10">
        <f>INDEX('71200 Ann Hist'!$C$8:$AR$285,MATCH('71200M Ann'!$C247,'71200 Ann Hist'!$C$8:$C$285,0),MATCH('71200M Ann'!D$8,'71200 Ann Hist'!$C$8:$AR$8,0))</f>
        <v>0.2</v>
      </c>
      <c r="E247" s="10">
        <f>INDEX('71200 Ann Hist'!$C$8:$AR$285,MATCH('71200M Ann'!$C247,'71200 Ann Hist'!$C$8:$C$285,0),MATCH('71200M Ann'!E$8,'71200 Ann Hist'!$C$8:$AR$8,0))</f>
        <v>0.2</v>
      </c>
      <c r="F247" s="10">
        <f>INDEX('71200 Ann Hist'!$C$8:$AR$285,MATCH('71200M Ann'!$C247,'71200 Ann Hist'!$C$8:$C$285,0),MATCH('71200M Ann'!F$8,'71200 Ann Hist'!$C$8:$AR$8,0))</f>
        <v>0.2</v>
      </c>
      <c r="G247" s="10">
        <f>INDEX('71200 Ann Hist'!$C$8:$AR$285,MATCH('71200M Ann'!$C247,'71200 Ann Hist'!$C$8:$C$285,0),MATCH('71200M Ann'!G$8,'71200 Ann Hist'!$C$8:$AR$8,0))</f>
        <v>0.2</v>
      </c>
      <c r="H247" s="10">
        <f>INDEX('71200 Ann Hist'!$C$8:$AR$285,MATCH('71200M Ann'!$C247,'71200 Ann Hist'!$C$8:$C$285,0),MATCH('71200M Ann'!H$8,'71200 Ann Hist'!$C$8:$AR$8,0))</f>
        <v>0.2</v>
      </c>
      <c r="I247" s="10">
        <f>INDEX('71200 Ann Hist'!$C$8:$AR$285,MATCH('71200M Ann'!$C247,'71200 Ann Hist'!$C$8:$C$285,0),MATCH('71200M Ann'!I$8,'71200 Ann Hist'!$C$8:$AR$8,0))</f>
        <v>0.2</v>
      </c>
      <c r="J247" s="10">
        <f>INDEX('71200 Ann Hist'!$C$8:$AR$285,MATCH('71200M Ann'!$C247,'71200 Ann Hist'!$C$8:$C$285,0),MATCH('71200M Ann'!J$8,'71200 Ann Hist'!$C$8:$AR$8,0))</f>
        <v>0.3</v>
      </c>
      <c r="K247" s="10">
        <f>INDEX('71200 Ann Hist'!$C$8:$AR$285,MATCH('71200M Ann'!$C247,'71200 Ann Hist'!$C$8:$C$285,0),MATCH('71200M Ann'!K$8,'71200 Ann Hist'!$C$8:$AR$8,0))</f>
        <v>0.3</v>
      </c>
      <c r="L247" s="10">
        <f>INDEX('71200 Ann Hist'!$C$8:$AR$285,MATCH('71200M Ann'!$C247,'71200 Ann Hist'!$C$8:$C$285,0),MATCH('71200M Ann'!L$8,'71200 Ann Hist'!$C$8:$AR$8,0))</f>
        <v>0.3</v>
      </c>
      <c r="M247" s="10">
        <f>INDEX('71200 Ann Hist'!$C$8:$AR$285,MATCH('71200M Ann'!$C247,'71200 Ann Hist'!$C$8:$C$285,0),MATCH('71200M Ann'!M$8,'71200 Ann Hist'!$C$8:$AR$8,0))</f>
        <v>0.3</v>
      </c>
      <c r="N247" s="10">
        <f>INDEX('71200 Ann Hist'!$C$8:$AR$285,MATCH('71200M Ann'!$C247,'71200 Ann Hist'!$C$8:$C$285,0),MATCH('71200M Ann'!N$8,'71200 Ann Hist'!$C$8:$AR$8,0))</f>
        <v>0.4</v>
      </c>
      <c r="O247" s="10">
        <f>INDEX('71200 Ann Hist'!$C$8:$AR$285,MATCH('71200M Ann'!$C247,'71200 Ann Hist'!$C$8:$C$285,0),MATCH('71200M Ann'!O$8,'71200 Ann Hist'!$C$8:$AR$8,0))</f>
        <v>0.4</v>
      </c>
      <c r="P247" s="10">
        <f>INDEX('71200 Ann Hist'!$C$8:$AR$285,MATCH('71200M Ann'!$C247,'71200 Ann Hist'!$C$8:$C$285,0),MATCH('71200M Ann'!P$8,'71200 Ann Hist'!$C$8:$AR$8,0))</f>
        <v>0.5</v>
      </c>
      <c r="Q247" s="10">
        <f>INDEX('71200 Ann Hist'!$C$8:$AR$285,MATCH('71200M Ann'!$C247,'71200 Ann Hist'!$C$8:$C$285,0),MATCH('71200M Ann'!Q$8,'71200 Ann Hist'!$C$8:$AR$8,0))</f>
        <v>0.6</v>
      </c>
      <c r="R247" s="10">
        <f>INDEX('71200 Ann Hist'!$C$8:$AR$285,MATCH('71200M Ann'!$C247,'71200 Ann Hist'!$C$8:$C$285,0),MATCH('71200M Ann'!R$8,'71200 Ann Hist'!$C$8:$AR$8,0))</f>
        <v>0.8</v>
      </c>
      <c r="S247" s="10">
        <f>INDEX('71200 Ann Hist'!$C$8:$AR$285,MATCH('71200M Ann'!$C247,'71200 Ann Hist'!$C$8:$C$285,0),MATCH('71200M Ann'!S$8,'71200 Ann Hist'!$C$8:$AR$8,0))</f>
        <v>1</v>
      </c>
      <c r="T247" s="10">
        <f>INDEX('71200 Ann Hist'!$C$8:$AR$285,MATCH('71200M Ann'!$C247,'71200 Ann Hist'!$C$8:$C$285,0),MATCH('71200M Ann'!T$8,'71200 Ann Hist'!$C$8:$AR$8,0))</f>
        <v>1.1000000000000001</v>
      </c>
      <c r="U247" s="10">
        <f>INDEX('71200 Ann Hist'!$C$8:$AR$285,MATCH('71200M Ann'!$C247,'71200 Ann Hist'!$C$8:$C$285,0),MATCH('71200M Ann'!U$8,'71200 Ann Hist'!$C$8:$AR$8,0))</f>
        <v>1.3</v>
      </c>
      <c r="V247" s="10">
        <f>INDEX('71200 Ann Hist'!$C$8:$AR$285,MATCH('71200M Ann'!$C247,'71200 Ann Hist'!$C$8:$C$285,0),MATCH('71200M Ann'!V$8,'71200 Ann Hist'!$C$8:$AR$8,0))</f>
        <v>1.5</v>
      </c>
      <c r="W247" s="10">
        <f>INDEX('71200 Ann Hist'!$C$8:$AR$285,MATCH('71200M Ann'!$C247,'71200 Ann Hist'!$C$8:$C$285,0),MATCH('71200M Ann'!W$8,'71200 Ann Hist'!$C$8:$AR$8,0))</f>
        <v>1.7</v>
      </c>
      <c r="X247" s="10">
        <f>INDEX('71200 Ann Hist'!$C$8:$AR$285,MATCH('71200M Ann'!$C247,'71200 Ann Hist'!$C$8:$C$285,0),MATCH('71200M Ann'!X$8,'71200 Ann Hist'!$C$8:$AR$8,0))</f>
        <v>1.9</v>
      </c>
      <c r="Y247" s="10">
        <f>INDEX('71200 Ann Hist'!$C$8:$AR$285,MATCH('71200M Ann'!$C247,'71200 Ann Hist'!$C$8:$C$285,0),MATCH('71200M Ann'!Y$8,'71200 Ann Hist'!$C$8:$AR$8,0))</f>
        <v>2.1</v>
      </c>
      <c r="Z247" s="10">
        <f>INDEX('71200 Ann Hist'!$C$8:$AR$285,MATCH('71200M Ann'!$C247,'71200 Ann Hist'!$C$8:$C$285,0),MATCH('71200M Ann'!Z$8,'71200 Ann Hist'!$C$8:$AR$8,0))</f>
        <v>2.4</v>
      </c>
      <c r="AA247" s="10">
        <f>INDEX('71200 Ann Hist'!$C$8:$AR$285,MATCH('71200M Ann'!$C247,'71200 Ann Hist'!$C$8:$C$285,0),MATCH('71200M Ann'!AA$8,'71200 Ann Hist'!$C$8:$AR$8,0))</f>
        <v>2.6</v>
      </c>
      <c r="AB247" s="10">
        <f>INDEX('71200 Ann Hist'!$C$8:$AR$285,MATCH('71200M Ann'!$C247,'71200 Ann Hist'!$C$8:$C$285,0),MATCH('71200M Ann'!AB$8,'71200 Ann Hist'!$C$8:$AR$8,0))</f>
        <v>3</v>
      </c>
      <c r="AC247" s="10">
        <f>INDEX('71200 Ann Hist'!$C$8:$AR$285,MATCH('71200M Ann'!$C247,'71200 Ann Hist'!$C$8:$C$285,0),MATCH('71200M Ann'!AC$8,'71200 Ann Hist'!$C$8:$AR$8,0))</f>
        <v>3.4</v>
      </c>
      <c r="AD247" s="10">
        <f>INDEX('71200 Ann Hist'!$C$8:$AR$285,MATCH('71200M Ann'!$C247,'71200 Ann Hist'!$C$8:$C$285,0),MATCH('71200M Ann'!AD$8,'71200 Ann Hist'!$C$8:$AR$8,0))</f>
        <v>3.7</v>
      </c>
      <c r="AE247" s="10">
        <f>INDEX('71200 Ann Hist'!$C$8:$AR$285,MATCH('71200M Ann'!$C247,'71200 Ann Hist'!$C$8:$C$285,0),MATCH('71200M Ann'!AE$8,'71200 Ann Hist'!$C$8:$AR$8,0))</f>
        <v>4.2</v>
      </c>
      <c r="AF247" s="10">
        <f>INDEX('71200 Ann Hist'!$C$8:$AR$285,MATCH('71200M Ann'!$C247,'71200 Ann Hist'!$C$8:$C$285,0),MATCH('71200M Ann'!AF$8,'71200 Ann Hist'!$C$8:$AR$8,0))</f>
        <v>5</v>
      </c>
      <c r="AG247" s="10">
        <f>INDEX('71200 Ann Hist'!$C$8:$AR$285,MATCH('71200M Ann'!$C247,'71200 Ann Hist'!$C$8:$C$285,0),MATCH('71200M Ann'!AG$8,'71200 Ann Hist'!$C$8:$AR$8,0))</f>
        <v>5.5</v>
      </c>
      <c r="AH247" s="10">
        <f>INDEX('71200 Ann Hist'!$C$8:$AR$285,MATCH('71200M Ann'!$C247,'71200 Ann Hist'!$C$8:$C$285,0),MATCH('71200M Ann'!AH$8,'71200 Ann Hist'!$C$8:$AR$8,0))</f>
        <v>6</v>
      </c>
      <c r="AI247" s="10">
        <f>INDEX('71200 Ann Hist'!$C$8:$AR$285,MATCH('71200M Ann'!$C247,'71200 Ann Hist'!$C$8:$C$285,0),MATCH('71200M Ann'!AI$8,'71200 Ann Hist'!$C$8:$AR$8,0))</f>
        <v>6.5</v>
      </c>
      <c r="AJ247" s="10">
        <f>INDEX('71200 Ann Hist'!$C$8:$AR$285,MATCH('71200M Ann'!$C247,'71200 Ann Hist'!$C$8:$C$285,0),MATCH('71200M Ann'!AJ$8,'71200 Ann Hist'!$C$8:$AR$8,0))</f>
        <v>7</v>
      </c>
      <c r="AK247" s="10">
        <f>INDEX('71200 Ann Hist'!$C$8:$AR$285,MATCH('71200M Ann'!$C247,'71200 Ann Hist'!$C$8:$C$285,0),MATCH('71200M Ann'!AK$8,'71200 Ann Hist'!$C$8:$AR$8,0))</f>
        <v>7.5</v>
      </c>
      <c r="AL247" s="10">
        <f>INDEX('71200 Ann Hist'!$C$8:$AR$285,MATCH('71200M Ann'!$C247,'71200 Ann Hist'!$C$8:$C$285,0),MATCH('71200M Ann'!AL$8,'71200 Ann Hist'!$C$8:$AR$8,0))</f>
        <v>8.1</v>
      </c>
      <c r="AM247" s="10">
        <f>INDEX('71200 Ann Hist'!$C$8:$AR$285,MATCH('71200M Ann'!$C247,'71200 Ann Hist'!$C$8:$C$285,0),MATCH('71200M Ann'!AM$8,'71200 Ann Hist'!$C$8:$AR$8,0))</f>
        <v>8.6999999999999993</v>
      </c>
      <c r="AN247" s="10">
        <f>INDEX('71200 Ann Hist'!$C$8:$AR$285,MATCH('71200M Ann'!$C247,'71200 Ann Hist'!$C$8:$C$285,0),MATCH('71200M Ann'!AN$8,'71200 Ann Hist'!$C$8:$AR$8,0))</f>
        <v>9.4</v>
      </c>
      <c r="AO247" s="10">
        <f>INDEX('71200 Ann Hist'!$C$8:$AR$285,MATCH('71200M Ann'!$C247,'71200 Ann Hist'!$C$8:$C$285,0),MATCH('71200M Ann'!AO$8,'71200 Ann Hist'!$C$8:$AR$8,0))</f>
        <v>10.1</v>
      </c>
      <c r="AP247" s="10">
        <f>INDEX('71200 Ann Hist'!$C$8:$AR$285,MATCH('71200M Ann'!$C247,'71200 Ann Hist'!$C$8:$C$285,0),MATCH('71200M Ann'!AP$8,'71200 Ann Hist'!$C$8:$AR$8,0))</f>
        <v>10.8</v>
      </c>
      <c r="AQ247" s="10">
        <f>INDEX('71200 Ann Hist'!$C$8:$AR$285,MATCH('71200M Ann'!$C247,'71200 Ann Hist'!$C$8:$C$285,0),MATCH('71200M Ann'!AQ$8,'71200 Ann Hist'!$C$8:$AR$8,0))</f>
        <v>12.1</v>
      </c>
      <c r="AR247" s="11">
        <f>INDEX('71200 Ann'!$C$8:$AZ$285,MATCH('71200M Ann'!$C247,'71200 Ann'!$C$8:$C$285,0),MATCH('71200M Ann'!AR$8,'71200 Ann'!$C$8:$AZ$8,0))</f>
        <v>14.6</v>
      </c>
      <c r="AS247" s="11">
        <f>INDEX('71200 Ann'!$C$8:$AZ$285,MATCH('71200M Ann'!$C247,'71200 Ann'!$C$8:$C$285,0),MATCH('71200M Ann'!AS$8,'71200 Ann'!$C$8:$AZ$8,0))</f>
        <v>19.2</v>
      </c>
      <c r="AT247" s="11">
        <f>INDEX('71200 Ann'!$C$8:$AZ$285,MATCH('71200M Ann'!$C247,'71200 Ann'!$C$8:$C$285,0),MATCH('71200M Ann'!AT$8,'71200 Ann'!$C$8:$AZ$8,0))</f>
        <v>21.4</v>
      </c>
      <c r="AU247" s="11">
        <f>INDEX('71200 Ann'!$C$8:$AZ$285,MATCH('71200M Ann'!$C247,'71200 Ann'!$C$8:$C$285,0),MATCH('71200M Ann'!AU$8,'71200 Ann'!$C$8:$AZ$8,0))</f>
        <v>23.7</v>
      </c>
      <c r="AV247" s="11">
        <f>INDEX('71200 Ann'!$C$8:$AZ$285,MATCH('71200M Ann'!$C247,'71200 Ann'!$C$8:$C$285,0),MATCH('71200M Ann'!AV$8,'71200 Ann'!$C$8:$AZ$8,0))</f>
        <v>26</v>
      </c>
      <c r="AW247" s="11">
        <f>INDEX('71200 Ann'!$C$8:$AZ$285,MATCH('71200M Ann'!$C247,'71200 Ann'!$C$8:$C$285,0),MATCH('71200M Ann'!AW$8,'71200 Ann'!$C$8:$AZ$8,0))</f>
        <v>29</v>
      </c>
      <c r="AX247" s="11">
        <f>INDEX('71200 Ann'!$C$8:$AZ$285,MATCH('71200M Ann'!$C247,'71200 Ann'!$C$8:$C$285,0),MATCH('71200M Ann'!AX$8,'71200 Ann'!$C$8:$AZ$8,0))</f>
        <v>33.1</v>
      </c>
      <c r="AY247" s="11">
        <f>INDEX('71200 Ann'!$C$8:$AZ$285,MATCH('71200M Ann'!$C247,'71200 Ann'!$C$8:$C$285,0),MATCH('71200M Ann'!AY$8,'71200 Ann'!$C$8:$AZ$8,0))</f>
        <v>34.200000000000003</v>
      </c>
      <c r="AZ247" s="11">
        <f>INDEX('71200 Ann'!$C$8:$AZ$285,MATCH('71200M Ann'!$C247,'71200 Ann'!$C$8:$C$285,0),MATCH('71200M Ann'!AZ$8,'71200 Ann'!$C$8:$AZ$8,0))</f>
        <v>38.1</v>
      </c>
      <c r="BA247" s="11">
        <f>INDEX('71200 Ann'!$C$8:$AZ$285,MATCH('71200M Ann'!$C247,'71200 Ann'!$C$8:$C$285,0),MATCH('71200M Ann'!BA$8,'71200 Ann'!$C$8:$AZ$8,0))</f>
        <v>43.2</v>
      </c>
      <c r="BB247" s="11">
        <f>INDEX('71200 Ann'!$C$8:$AZ$285,MATCH('71200M Ann'!$C247,'71200 Ann'!$C$8:$C$285,0),MATCH('71200M Ann'!BB$8,'71200 Ann'!$C$8:$AZ$8,0))</f>
        <v>43.6</v>
      </c>
      <c r="BC247" s="11">
        <f>INDEX('71200 Ann'!$C$8:$AZ$285,MATCH('71200M Ann'!$C247,'71200 Ann'!$C$8:$C$285,0),MATCH('71200M Ann'!BC$8,'71200 Ann'!$C$8:$AZ$8,0))</f>
        <v>47.7</v>
      </c>
      <c r="BD247" s="11">
        <f>INDEX('71200 Ann'!$C$8:$AZ$285,MATCH('71200M Ann'!$C247,'71200 Ann'!$C$8:$C$285,0),MATCH('71200M Ann'!BD$8,'71200 Ann'!$C$8:$AZ$8,0))</f>
        <v>51.1</v>
      </c>
      <c r="BE247" s="11">
        <f>INDEX('71200 Ann'!$C$8:$AZ$285,MATCH('71200M Ann'!$C247,'71200 Ann'!$C$8:$C$285,0),MATCH('71200M Ann'!BE$8,'71200 Ann'!$C$8:$AZ$8,0))</f>
        <v>53.1</v>
      </c>
      <c r="BF247" s="11">
        <f>INDEX('71200 Ann'!$C$8:$AZ$285,MATCH('71200M Ann'!$C247,'71200 Ann'!$C$8:$C$285,0),MATCH('71200M Ann'!BF$8,'71200 Ann'!$C$8:$AZ$8,0))</f>
        <v>55.2</v>
      </c>
      <c r="BG247" s="11">
        <f>INDEX('71200 Ann'!$C$8:$AZ$285,MATCH('71200M Ann'!$C247,'71200 Ann'!$C$8:$C$285,0),MATCH('71200M Ann'!BG$8,'71200 Ann'!$C$8:$AZ$8,0))</f>
        <v>57.7</v>
      </c>
      <c r="BH247" s="11">
        <f>INDEX('71200 Ann'!$C$8:$AZ$285,MATCH('71200M Ann'!$C247,'71200 Ann'!$C$8:$C$285,0),MATCH('71200M Ann'!BH$8,'71200 Ann'!$C$8:$AZ$8,0))</f>
        <v>49.6</v>
      </c>
      <c r="BI247" s="11">
        <f>INDEX('71200 Ann'!$C$8:$AZ$285,MATCH('71200M Ann'!$C247,'71200 Ann'!$C$8:$C$285,0),MATCH('71200M Ann'!BI$8,'71200 Ann'!$C$8:$AZ$8,0))</f>
        <v>53.3</v>
      </c>
      <c r="BJ247" s="11">
        <f>INDEX('71200 Ann'!$C$8:$AZ$285,MATCH('71200M Ann'!$C247,'71200 Ann'!$C$8:$C$285,0),MATCH('71200M Ann'!BJ$8,'71200 Ann'!$C$8:$AZ$8,0))</f>
        <v>58.7</v>
      </c>
      <c r="BK247" s="11">
        <f>INDEX('71200 Ann'!$C$8:$AZ$285,MATCH('71200M Ann'!$C247,'71200 Ann'!$C$8:$C$285,0),MATCH('71200M Ann'!BK$8,'71200 Ann'!$C$8:$AZ$8,0))</f>
        <v>62.8</v>
      </c>
      <c r="BL247" s="11">
        <f>INDEX('71200 Ann'!$C$8:$AZ$285,MATCH('71200M Ann'!$C247,'71200 Ann'!$C$8:$C$285,0),MATCH('71200M Ann'!BL$8,'71200 Ann'!$C$8:$AZ$8,0))</f>
        <v>63.6</v>
      </c>
      <c r="BM247" s="11">
        <f>INDEX('71200 Ann'!$C$8:$AZ$285,MATCH('71200M Ann'!$C247,'71200 Ann'!$C$8:$C$285,0),MATCH('71200M Ann'!BM$8,'71200 Ann'!$C$8:$AZ$8,0))</f>
        <v>67.5</v>
      </c>
      <c r="BN247" s="11">
        <f>INDEX('71200 Ann'!$C$8:$AZ$285,MATCH('71200M Ann'!$C247,'71200 Ann'!$C$8:$C$285,0),MATCH('71200M Ann'!BN$8,'71200 Ann'!$C$8:$AZ$8,0))</f>
        <v>65.5</v>
      </c>
      <c r="BO247" s="11">
        <f>INDEX('71200 Ann'!$C$8:$AZ$285,MATCH('71200M Ann'!$C247,'71200 Ann'!$C$8:$C$285,0),MATCH('71200M Ann'!BO$8,'71200 Ann'!$C$8:$AZ$8,0))</f>
        <v>73.3</v>
      </c>
      <c r="BP247" s="11">
        <f>INDEX('71200 Ann'!$C$8:$AZ$285,MATCH('71200M Ann'!$C247,'71200 Ann'!$C$8:$C$285,0),MATCH('71200M Ann'!BP$8,'71200 Ann'!$C$8:$AZ$8,0))</f>
        <v>71.400000000000006</v>
      </c>
      <c r="BQ247" s="11">
        <f>INDEX('71200 Ann'!$C$8:$AZ$285,MATCH('71200M Ann'!$C247,'71200 Ann'!$C$8:$C$285,0),MATCH('71200M Ann'!BQ$8,'71200 Ann'!$C$8:$AZ$8,0))</f>
        <v>70.2</v>
      </c>
      <c r="BR247" s="11">
        <f>INDEX('71200 Ann'!$C$8:$AZ$285,MATCH('71200M Ann'!$C247,'71200 Ann'!$C$8:$C$285,0),MATCH('71200M Ann'!BR$8,'71200 Ann'!$C$8:$AZ$8,0))</f>
        <v>67.7</v>
      </c>
      <c r="BS247" s="11">
        <f>INDEX('71200 Ann'!$C$8:$AZ$285,MATCH('71200M Ann'!$C247,'71200 Ann'!$C$8:$C$285,0),MATCH('71200M Ann'!BS$8,'71200 Ann'!$C$8:$AZ$8,0))</f>
        <v>57.5</v>
      </c>
      <c r="BT247" s="11">
        <f>INDEX('71200 Ann'!$C$8:$AZ$285,MATCH('71200M Ann'!$C247,'71200 Ann'!$C$8:$C$285,0),MATCH('71200M Ann'!BT$8,'71200 Ann'!$C$8:$AZ$8,0))</f>
        <v>48.7</v>
      </c>
      <c r="BU247" s="11">
        <f>INDEX('71200 Ann'!$C$8:$AZ$285,MATCH('71200M Ann'!$C247,'71200 Ann'!$C$8:$C$285,0),MATCH('71200M Ann'!BU$8,'71200 Ann'!$C$8:$AZ$8,0))</f>
        <v>37.4</v>
      </c>
      <c r="BV247" s="11">
        <f>INDEX('71200 Ann'!$C$8:$AZ$285,MATCH('71200M Ann'!$C247,'71200 Ann'!$C$8:$C$285,0),MATCH('71200M Ann'!BV$8,'71200 Ann'!$C$8:$AZ$8,0))</f>
        <v>29.2</v>
      </c>
      <c r="BW247" s="11">
        <f>INDEX('71200 Ann'!$C$8:$AZ$285,MATCH('71200M Ann'!$C247,'71200 Ann'!$C$8:$C$285,0),MATCH('71200M Ann'!BW$8,'71200 Ann'!$C$8:$AZ$8,0))</f>
        <v>30.7</v>
      </c>
      <c r="BX247" s="11">
        <f>INDEX('71200 Ann'!$C$8:$AZ$285,MATCH('71200M Ann'!$C247,'71200 Ann'!$C$8:$C$285,0),MATCH('71200M Ann'!BX$8,'71200 Ann'!$C$8:$AZ$8,0))</f>
        <v>62.1</v>
      </c>
      <c r="BY247" s="11">
        <f>INDEX('71200 Ann'!$C$8:$AZ$285,MATCH('71200M Ann'!$C247,'71200 Ann'!$C$8:$C$285,0),MATCH('71200M Ann'!BY$8,'71200 Ann'!$C$8:$AZ$8,0))</f>
        <v>92.8</v>
      </c>
      <c r="BZ247" s="11">
        <f>INDEX('71200 Ann'!$C$8:$AZ$285,MATCH('71200M Ann'!$C247,'71200 Ann'!$C$8:$C$285,0),MATCH('71200M Ann'!BZ$8,'71200 Ann'!$C$8:$AZ$8,0))</f>
        <v>107</v>
      </c>
      <c r="CA247" s="11">
        <f>INDEX('71200 Ann'!$C$8:$AZ$285,MATCH('71200M Ann'!$C247,'71200 Ann'!$C$8:$C$285,0),MATCH('71200M Ann'!CA$8,'71200 Ann'!$C$8:$AZ$8,0))</f>
        <v>107.9</v>
      </c>
      <c r="CB247" s="11">
        <f>INDEX('71200 Ann'!$C$8:$AZ$285,MATCH('71200M Ann'!$C247,'71200 Ann'!$C$8:$C$285,0),MATCH('71200M Ann'!CB$8,'71200 Ann'!$C$8:$AZ$8,0))</f>
        <v>104.6</v>
      </c>
      <c r="CC247" s="11">
        <f>INDEX('71200 Ann'!$C$8:$AZ$285,MATCH('71200M Ann'!$C247,'71200 Ann'!$C$8:$C$285,0),MATCH('71200M Ann'!CC$8,'71200 Ann'!$C$8:$AZ$8,0))</f>
        <v>102.6</v>
      </c>
      <c r="CD247" s="11">
        <f>INDEX('71200 Ann'!$C$8:$AZ$285,MATCH('71200M Ann'!$C247,'71200 Ann'!$C$8:$C$285,0),MATCH('71200M Ann'!CD$8,'71200 Ann'!$C$8:$AZ$8,0))</f>
        <v>101.5</v>
      </c>
      <c r="CE247" s="11">
        <f>INDEX('71200 Ann'!$C$8:$AZ$285,MATCH('71200M Ann'!$C247,'71200 Ann'!$C$8:$C$285,0),MATCH('71200M Ann'!CE$8,'71200 Ann'!$C$8:$AZ$8,0))</f>
        <v>146.5</v>
      </c>
      <c r="CF247" s="11">
        <f>INDEX('71200 Ann'!$C$8:$AZ$285,MATCH('71200M Ann'!$C247,'71200 Ann'!$C$8:$C$285,0),MATCH('71200M Ann'!CF$8,'71200 Ann'!$C$8:$AZ$8,0))</f>
        <v>199.1</v>
      </c>
      <c r="CG247" s="11">
        <f>INDEX('71200 Ann'!$C$8:$AZ$285,MATCH('71200M Ann'!$C247,'71200 Ann'!$C$8:$C$285,0),MATCH('71200M Ann'!CG$8,'71200 Ann'!$C$8:$AZ$8,0))</f>
        <v>194.9</v>
      </c>
      <c r="CH247" s="11">
        <f>INDEX('71200 Ann'!$C$8:$AZ$285,MATCH('71200M Ann'!$C247,'71200 Ann'!$C$8:$C$285,0),MATCH('71200M Ann'!CH$8,'71200 Ann'!$C$8:$AZ$8,0))</f>
        <v>195.2</v>
      </c>
      <c r="CI247" s="11">
        <f>INDEX('71200 Ann'!$C$8:$AZ$285,MATCH('71200M Ann'!$C247,'71200 Ann'!$C$8:$C$285,0),MATCH('71200M Ann'!CI$8,'71200 Ann'!$C$8:$AZ$8,0))</f>
        <v>208.7</v>
      </c>
      <c r="CJ247" s="11">
        <f>INDEX('71200 Ann'!$C$8:$AZ$285,MATCH('71200M Ann'!$C247,'71200 Ann'!$C$8:$C$285,0),MATCH('71200M Ann'!CJ$8,'71200 Ann'!$C$8:$AZ$8,0))</f>
        <v>217.4</v>
      </c>
      <c r="CK247" s="11">
        <f>INDEX('71200 Ann'!$C$8:$AZ$285,MATCH('71200M Ann'!$C247,'71200 Ann'!$C$8:$C$285,0),MATCH('71200M Ann'!CK$8,'71200 Ann'!$C$8:$AZ$8,0))</f>
        <v>206.7</v>
      </c>
      <c r="CL247" s="11">
        <f>INDEX('71200 Ann'!$C$8:$AZ$285,MATCH('71200M Ann'!$C247,'71200 Ann'!$C$8:$C$285,0),MATCH('71200M Ann'!CL$8,'71200 Ann'!$C$8:$AZ$8,0))</f>
        <v>221.3</v>
      </c>
      <c r="CM247" s="11"/>
      <c r="CN247" s="8"/>
    </row>
    <row r="248" spans="1:92" s="33" customFormat="1" x14ac:dyDescent="0.25">
      <c r="A248" s="32">
        <v>224</v>
      </c>
      <c r="B248" s="10" t="s">
        <v>1938</v>
      </c>
      <c r="C248" s="10" t="s">
        <v>842</v>
      </c>
      <c r="D248" s="33">
        <f>INDEX('71200 Ann Hist'!$C$8:$AR$285,MATCH('71200M Ann'!$C248,'71200 Ann Hist'!$C$8:$C$285,0),MATCH('71200M Ann'!D$8,'71200 Ann Hist'!$C$8:$AR$8,0))</f>
        <v>1</v>
      </c>
      <c r="E248" s="33">
        <f>INDEX('71200 Ann Hist'!$C$8:$AR$285,MATCH('71200M Ann'!$C248,'71200 Ann Hist'!$C$8:$C$285,0),MATCH('71200M Ann'!E$8,'71200 Ann Hist'!$C$8:$AR$8,0))</f>
        <v>0.8</v>
      </c>
      <c r="F248" s="33">
        <f>INDEX('71200 Ann Hist'!$C$8:$AR$285,MATCH('71200M Ann'!$C248,'71200 Ann Hist'!$C$8:$C$285,0),MATCH('71200M Ann'!F$8,'71200 Ann Hist'!$C$8:$AR$8,0))</f>
        <v>0.7</v>
      </c>
      <c r="G248" s="33">
        <f>INDEX('71200 Ann Hist'!$C$8:$AR$285,MATCH('71200M Ann'!$C248,'71200 Ann Hist'!$C$8:$C$285,0),MATCH('71200M Ann'!G$8,'71200 Ann Hist'!$C$8:$AR$8,0))</f>
        <v>0.6</v>
      </c>
      <c r="H248" s="33">
        <f>INDEX('71200 Ann Hist'!$C$8:$AR$285,MATCH('71200M Ann'!$C248,'71200 Ann Hist'!$C$8:$C$285,0),MATCH('71200M Ann'!H$8,'71200 Ann Hist'!$C$8:$AR$8,0))</f>
        <v>0.4</v>
      </c>
      <c r="I248" s="33">
        <f>INDEX('71200 Ann Hist'!$C$8:$AR$285,MATCH('71200M Ann'!$C248,'71200 Ann Hist'!$C$8:$C$285,0),MATCH('71200M Ann'!I$8,'71200 Ann Hist'!$C$8:$AR$8,0))</f>
        <v>0.4</v>
      </c>
      <c r="J248" s="33">
        <f>INDEX('71200 Ann Hist'!$C$8:$AR$285,MATCH('71200M Ann'!$C248,'71200 Ann Hist'!$C$8:$C$285,0),MATCH('71200M Ann'!J$8,'71200 Ann Hist'!$C$8:$AR$8,0))</f>
        <v>0.5</v>
      </c>
      <c r="K248" s="33">
        <f>INDEX('71200 Ann Hist'!$C$8:$AR$285,MATCH('71200M Ann'!$C248,'71200 Ann Hist'!$C$8:$C$285,0),MATCH('71200M Ann'!K$8,'71200 Ann Hist'!$C$8:$AR$8,0))</f>
        <v>0.5</v>
      </c>
      <c r="L248" s="33">
        <f>INDEX('71200 Ann Hist'!$C$8:$AR$285,MATCH('71200M Ann'!$C248,'71200 Ann Hist'!$C$8:$C$285,0),MATCH('71200M Ann'!L$8,'71200 Ann Hist'!$C$8:$AR$8,0))</f>
        <v>0.6</v>
      </c>
      <c r="M248" s="33">
        <f>INDEX('71200 Ann Hist'!$C$8:$AR$285,MATCH('71200M Ann'!$C248,'71200 Ann Hist'!$C$8:$C$285,0),MATCH('71200M Ann'!M$8,'71200 Ann Hist'!$C$8:$AR$8,0))</f>
        <v>0.5</v>
      </c>
      <c r="N248" s="33">
        <f>INDEX('71200 Ann Hist'!$C$8:$AR$285,MATCH('71200M Ann'!$C248,'71200 Ann Hist'!$C$8:$C$285,0),MATCH('71200M Ann'!N$8,'71200 Ann Hist'!$C$8:$AR$8,0))</f>
        <v>0.5</v>
      </c>
      <c r="O248" s="33">
        <f>INDEX('71200 Ann Hist'!$C$8:$AR$285,MATCH('71200M Ann'!$C248,'71200 Ann Hist'!$C$8:$C$285,0),MATCH('71200M Ann'!O$8,'71200 Ann Hist'!$C$8:$AR$8,0))</f>
        <v>0.5</v>
      </c>
      <c r="P248" s="33">
        <f>INDEX('71200 Ann Hist'!$C$8:$AR$285,MATCH('71200M Ann'!$C248,'71200 Ann Hist'!$C$8:$C$285,0),MATCH('71200M Ann'!P$8,'71200 Ann Hist'!$C$8:$AR$8,0))</f>
        <v>0.6</v>
      </c>
      <c r="Q248" s="33">
        <f>INDEX('71200 Ann Hist'!$C$8:$AR$285,MATCH('71200M Ann'!$C248,'71200 Ann Hist'!$C$8:$C$285,0),MATCH('71200M Ann'!Q$8,'71200 Ann Hist'!$C$8:$AR$8,0))</f>
        <v>0.6</v>
      </c>
      <c r="R248" s="33">
        <f>INDEX('71200 Ann Hist'!$C$8:$AR$285,MATCH('71200M Ann'!$C248,'71200 Ann Hist'!$C$8:$C$285,0),MATCH('71200M Ann'!R$8,'71200 Ann Hist'!$C$8:$AR$8,0))</f>
        <v>0.6</v>
      </c>
      <c r="S248" s="33">
        <f>INDEX('71200 Ann Hist'!$C$8:$AR$285,MATCH('71200M Ann'!$C248,'71200 Ann Hist'!$C$8:$C$285,0),MATCH('71200M Ann'!S$8,'71200 Ann Hist'!$C$8:$AR$8,0))</f>
        <v>0.6</v>
      </c>
      <c r="T248" s="33">
        <f>INDEX('71200 Ann Hist'!$C$8:$AR$285,MATCH('71200M Ann'!$C248,'71200 Ann Hist'!$C$8:$C$285,0),MATCH('71200M Ann'!T$8,'71200 Ann Hist'!$C$8:$AR$8,0))</f>
        <v>0.7</v>
      </c>
      <c r="U248" s="33">
        <f>INDEX('71200 Ann Hist'!$C$8:$AR$285,MATCH('71200M Ann'!$C248,'71200 Ann Hist'!$C$8:$C$285,0),MATCH('71200M Ann'!U$8,'71200 Ann Hist'!$C$8:$AR$8,0))</f>
        <v>0.9</v>
      </c>
      <c r="V248" s="33">
        <f>INDEX('71200 Ann Hist'!$C$8:$AR$285,MATCH('71200M Ann'!$C248,'71200 Ann Hist'!$C$8:$C$285,0),MATCH('71200M Ann'!V$8,'71200 Ann Hist'!$C$8:$AR$8,0))</f>
        <v>1</v>
      </c>
      <c r="W248" s="33">
        <f>INDEX('71200 Ann Hist'!$C$8:$AR$285,MATCH('71200M Ann'!$C248,'71200 Ann Hist'!$C$8:$C$285,0),MATCH('71200M Ann'!W$8,'71200 Ann Hist'!$C$8:$AR$8,0))</f>
        <v>1</v>
      </c>
      <c r="X248" s="33">
        <f>INDEX('71200 Ann Hist'!$C$8:$AR$285,MATCH('71200M Ann'!$C248,'71200 Ann Hist'!$C$8:$C$285,0),MATCH('71200M Ann'!X$8,'71200 Ann Hist'!$C$8:$AR$8,0))</f>
        <v>1</v>
      </c>
      <c r="Y248" s="33">
        <f>INDEX('71200 Ann Hist'!$C$8:$AR$285,MATCH('71200M Ann'!$C248,'71200 Ann Hist'!$C$8:$C$285,0),MATCH('71200M Ann'!Y$8,'71200 Ann Hist'!$C$8:$AR$8,0))</f>
        <v>1.1000000000000001</v>
      </c>
      <c r="Z248" s="33">
        <f>INDEX('71200 Ann Hist'!$C$8:$AR$285,MATCH('71200M Ann'!$C248,'71200 Ann Hist'!$C$8:$C$285,0),MATCH('71200M Ann'!Z$8,'71200 Ann Hist'!$C$8:$AR$8,0))</f>
        <v>1.1000000000000001</v>
      </c>
      <c r="AA248" s="33">
        <f>INDEX('71200 Ann Hist'!$C$8:$AR$285,MATCH('71200M Ann'!$C248,'71200 Ann Hist'!$C$8:$C$285,0),MATCH('71200M Ann'!AA$8,'71200 Ann Hist'!$C$8:$AR$8,0))</f>
        <v>1.3</v>
      </c>
      <c r="AB248" s="33">
        <f>INDEX('71200 Ann Hist'!$C$8:$AR$285,MATCH('71200M Ann'!$C248,'71200 Ann Hist'!$C$8:$C$285,0),MATCH('71200M Ann'!AB$8,'71200 Ann Hist'!$C$8:$AR$8,0))</f>
        <v>1.4</v>
      </c>
      <c r="AC248" s="33">
        <f>INDEX('71200 Ann Hist'!$C$8:$AR$285,MATCH('71200M Ann'!$C248,'71200 Ann Hist'!$C$8:$C$285,0),MATCH('71200M Ann'!AC$8,'71200 Ann Hist'!$C$8:$AR$8,0))</f>
        <v>1.5</v>
      </c>
      <c r="AD248" s="33">
        <f>INDEX('71200 Ann Hist'!$C$8:$AR$285,MATCH('71200M Ann'!$C248,'71200 Ann Hist'!$C$8:$C$285,0),MATCH('71200M Ann'!AD$8,'71200 Ann Hist'!$C$8:$AR$8,0))</f>
        <v>1.6</v>
      </c>
      <c r="AE248" s="33">
        <f>INDEX('71200 Ann Hist'!$C$8:$AR$285,MATCH('71200M Ann'!$C248,'71200 Ann Hist'!$C$8:$C$285,0),MATCH('71200M Ann'!AE$8,'71200 Ann Hist'!$C$8:$AR$8,0))</f>
        <v>1.8</v>
      </c>
      <c r="AF248" s="33">
        <f>INDEX('71200 Ann Hist'!$C$8:$AR$285,MATCH('71200M Ann'!$C248,'71200 Ann Hist'!$C$8:$C$285,0),MATCH('71200M Ann'!AF$8,'71200 Ann Hist'!$C$8:$AR$8,0))</f>
        <v>1.9</v>
      </c>
      <c r="AG248" s="33">
        <f>INDEX('71200 Ann Hist'!$C$8:$AR$285,MATCH('71200M Ann'!$C248,'71200 Ann Hist'!$C$8:$C$285,0),MATCH('71200M Ann'!AG$8,'71200 Ann Hist'!$C$8:$AR$8,0))</f>
        <v>1.9</v>
      </c>
      <c r="AH248" s="33">
        <f>INDEX('71200 Ann Hist'!$C$8:$AR$285,MATCH('71200M Ann'!$C248,'71200 Ann Hist'!$C$8:$C$285,0),MATCH('71200M Ann'!AH$8,'71200 Ann Hist'!$C$8:$AR$8,0))</f>
        <v>2.2000000000000002</v>
      </c>
      <c r="AI248" s="33">
        <f>INDEX('71200 Ann Hist'!$C$8:$AR$285,MATCH('71200M Ann'!$C248,'71200 Ann Hist'!$C$8:$C$285,0),MATCH('71200M Ann'!AI$8,'71200 Ann Hist'!$C$8:$AR$8,0))</f>
        <v>2.5</v>
      </c>
      <c r="AJ248" s="33">
        <f>INDEX('71200 Ann Hist'!$C$8:$AR$285,MATCH('71200M Ann'!$C248,'71200 Ann Hist'!$C$8:$C$285,0),MATCH('71200M Ann'!AJ$8,'71200 Ann Hist'!$C$8:$AR$8,0))</f>
        <v>2.5</v>
      </c>
      <c r="AK248" s="33">
        <f>INDEX('71200 Ann Hist'!$C$8:$AR$285,MATCH('71200M Ann'!$C248,'71200 Ann Hist'!$C$8:$C$285,0),MATCH('71200M Ann'!AK$8,'71200 Ann Hist'!$C$8:$AR$8,0))</f>
        <v>2.6</v>
      </c>
      <c r="AL248" s="33">
        <f>INDEX('71200 Ann Hist'!$C$8:$AR$285,MATCH('71200M Ann'!$C248,'71200 Ann Hist'!$C$8:$C$285,0),MATCH('71200M Ann'!AL$8,'71200 Ann Hist'!$C$8:$AR$8,0))</f>
        <v>2.6</v>
      </c>
      <c r="AM248" s="33">
        <f>INDEX('71200 Ann Hist'!$C$8:$AR$285,MATCH('71200M Ann'!$C248,'71200 Ann Hist'!$C$8:$C$285,0),MATCH('71200M Ann'!AM$8,'71200 Ann Hist'!$C$8:$AR$8,0))</f>
        <v>2.8</v>
      </c>
      <c r="AN248" s="33">
        <f>INDEX('71200 Ann Hist'!$C$8:$AR$285,MATCH('71200M Ann'!$C248,'71200 Ann Hist'!$C$8:$C$285,0),MATCH('71200M Ann'!AN$8,'71200 Ann Hist'!$C$8:$AR$8,0))</f>
        <v>2.9</v>
      </c>
      <c r="AO248" s="33">
        <f>INDEX('71200 Ann Hist'!$C$8:$AR$285,MATCH('71200M Ann'!$C248,'71200 Ann Hist'!$C$8:$C$285,0),MATCH('71200M Ann'!AO$8,'71200 Ann Hist'!$C$8:$AR$8,0))</f>
        <v>3.1</v>
      </c>
      <c r="AP248" s="33">
        <f>INDEX('71200 Ann Hist'!$C$8:$AR$285,MATCH('71200M Ann'!$C248,'71200 Ann Hist'!$C$8:$C$285,0),MATCH('71200M Ann'!AP$8,'71200 Ann Hist'!$C$8:$AR$8,0))</f>
        <v>3.6</v>
      </c>
      <c r="AQ248" s="33">
        <f>INDEX('71200 Ann Hist'!$C$8:$AR$285,MATCH('71200M Ann'!$C248,'71200 Ann Hist'!$C$8:$C$285,0),MATCH('71200M Ann'!AQ$8,'71200 Ann Hist'!$C$8:$AR$8,0))</f>
        <v>4</v>
      </c>
      <c r="AR248" s="34">
        <f>INDEX('71200 Ann'!$C$8:$AZ$285,MATCH('71200M Ann'!$C248,'71200 Ann'!$C$8:$C$285,0),MATCH('71200M Ann'!AR$8,'71200 Ann'!$C$8:$AZ$8,0))</f>
        <v>5.3</v>
      </c>
      <c r="AS248" s="34">
        <f>INDEX('71200 Ann'!$C$8:$AZ$285,MATCH('71200M Ann'!$C248,'71200 Ann'!$C$8:$C$285,0),MATCH('71200M Ann'!AS$8,'71200 Ann'!$C$8:$AZ$8,0))</f>
        <v>6.7</v>
      </c>
      <c r="AT248" s="34">
        <f>INDEX('71200 Ann'!$C$8:$AZ$285,MATCH('71200M Ann'!$C248,'71200 Ann'!$C$8:$C$285,0),MATCH('71200M Ann'!AT$8,'71200 Ann'!$C$8:$AZ$8,0))</f>
        <v>7.8</v>
      </c>
      <c r="AU248" s="34">
        <f>INDEX('71200 Ann'!$C$8:$AZ$285,MATCH('71200M Ann'!$C248,'71200 Ann'!$C$8:$C$285,0),MATCH('71200M Ann'!AU$8,'71200 Ann'!$C$8:$AZ$8,0))</f>
        <v>8.1999999999999993</v>
      </c>
      <c r="AV248" s="34">
        <f>INDEX('71200 Ann'!$C$8:$AZ$285,MATCH('71200M Ann'!$C248,'71200 Ann'!$C$8:$C$285,0),MATCH('71200M Ann'!AV$8,'71200 Ann'!$C$8:$AZ$8,0))</f>
        <v>7.5</v>
      </c>
      <c r="AW248" s="34">
        <f>INDEX('71200 Ann'!$C$8:$AZ$285,MATCH('71200M Ann'!$C248,'71200 Ann'!$C$8:$C$285,0),MATCH('71200M Ann'!AW$8,'71200 Ann'!$C$8:$AZ$8,0))</f>
        <v>8.9</v>
      </c>
      <c r="AX248" s="34">
        <f>INDEX('71200 Ann'!$C$8:$AZ$285,MATCH('71200M Ann'!$C248,'71200 Ann'!$C$8:$C$285,0),MATCH('71200M Ann'!AX$8,'71200 Ann'!$C$8:$AZ$8,0))</f>
        <v>15.1</v>
      </c>
      <c r="AY248" s="34">
        <f>INDEX('71200 Ann'!$C$8:$AZ$285,MATCH('71200M Ann'!$C248,'71200 Ann'!$C$8:$C$285,0),MATCH('71200M Ann'!AY$8,'71200 Ann'!$C$8:$AZ$8,0))</f>
        <v>12.7</v>
      </c>
      <c r="AZ248" s="34">
        <f>INDEX('71200 Ann'!$C$8:$AZ$285,MATCH('71200M Ann'!$C248,'71200 Ann'!$C$8:$C$285,0),MATCH('71200M Ann'!AZ$8,'71200 Ann'!$C$8:$AZ$8,0))</f>
        <v>13.2</v>
      </c>
      <c r="BA248" s="34">
        <f>INDEX('71200 Ann'!$C$8:$AZ$285,MATCH('71200M Ann'!$C248,'71200 Ann'!$C$8:$C$285,0),MATCH('71200M Ann'!BA$8,'71200 Ann'!$C$8:$AZ$8,0))</f>
        <v>14.3</v>
      </c>
      <c r="BB248" s="34">
        <f>INDEX('71200 Ann'!$C$8:$AZ$285,MATCH('71200M Ann'!$C248,'71200 Ann'!$C$8:$C$285,0),MATCH('71200M Ann'!BB$8,'71200 Ann'!$C$8:$AZ$8,0))</f>
        <v>13.8</v>
      </c>
      <c r="BC248" s="34">
        <f>INDEX('71200 Ann'!$C$8:$AZ$285,MATCH('71200M Ann'!$C248,'71200 Ann'!$C$8:$C$285,0),MATCH('71200M Ann'!BC$8,'71200 Ann'!$C$8:$AZ$8,0))</f>
        <v>15.2</v>
      </c>
      <c r="BD248" s="34">
        <f>INDEX('71200 Ann'!$C$8:$AZ$285,MATCH('71200M Ann'!$C248,'71200 Ann'!$C$8:$C$285,0),MATCH('71200M Ann'!BD$8,'71200 Ann'!$C$8:$AZ$8,0))</f>
        <v>16.5</v>
      </c>
      <c r="BE248" s="34">
        <f>INDEX('71200 Ann'!$C$8:$AZ$285,MATCH('71200M Ann'!$C248,'71200 Ann'!$C$8:$C$285,0),MATCH('71200M Ann'!BE$8,'71200 Ann'!$C$8:$AZ$8,0))</f>
        <v>28.4</v>
      </c>
      <c r="BF248" s="34">
        <f>INDEX('71200 Ann'!$C$8:$AZ$285,MATCH('71200M Ann'!$C248,'71200 Ann'!$C$8:$C$285,0),MATCH('71200M Ann'!BF$8,'71200 Ann'!$C$8:$AZ$8,0))</f>
        <v>34.799999999999997</v>
      </c>
      <c r="BG248" s="34">
        <f>INDEX('71200 Ann'!$C$8:$AZ$285,MATCH('71200M Ann'!$C248,'71200 Ann'!$C$8:$C$285,0),MATCH('71200M Ann'!BG$8,'71200 Ann'!$C$8:$AZ$8,0))</f>
        <v>30.2</v>
      </c>
      <c r="BH248" s="34">
        <f>INDEX('71200 Ann'!$C$8:$AZ$285,MATCH('71200M Ann'!$C248,'71200 Ann'!$C$8:$C$285,0),MATCH('71200M Ann'!BH$8,'71200 Ann'!$C$8:$AZ$8,0))</f>
        <v>32.4</v>
      </c>
      <c r="BI248" s="34">
        <f>INDEX('71200 Ann'!$C$8:$AZ$285,MATCH('71200M Ann'!$C248,'71200 Ann'!$C$8:$C$285,0),MATCH('71200M Ann'!BI$8,'71200 Ann'!$C$8:$AZ$8,0))</f>
        <v>36.4</v>
      </c>
      <c r="BJ248" s="34">
        <f>INDEX('71200 Ann'!$C$8:$AZ$285,MATCH('71200M Ann'!$C248,'71200 Ann'!$C$8:$C$285,0),MATCH('71200M Ann'!BJ$8,'71200 Ann'!$C$8:$AZ$8,0))</f>
        <v>37.299999999999997</v>
      </c>
      <c r="BK248" s="34">
        <f>INDEX('71200 Ann'!$C$8:$AZ$285,MATCH('71200M Ann'!$C248,'71200 Ann'!$C$8:$C$285,0),MATCH('71200M Ann'!BK$8,'71200 Ann'!$C$8:$AZ$8,0))</f>
        <v>37.299999999999997</v>
      </c>
      <c r="BL248" s="34">
        <f>INDEX('71200 Ann'!$C$8:$AZ$285,MATCH('71200M Ann'!$C248,'71200 Ann'!$C$8:$C$285,0),MATCH('71200M Ann'!BL$8,'71200 Ann'!$C$8:$AZ$8,0))</f>
        <v>36.200000000000003</v>
      </c>
      <c r="BM248" s="34">
        <f>INDEX('71200 Ann'!$C$8:$AZ$285,MATCH('71200M Ann'!$C248,'71200 Ann'!$C$8:$C$285,0),MATCH('71200M Ann'!BM$8,'71200 Ann'!$C$8:$AZ$8,0))</f>
        <v>36.4</v>
      </c>
      <c r="BN248" s="34">
        <f>INDEX('71200 Ann'!$C$8:$AZ$285,MATCH('71200M Ann'!$C248,'71200 Ann'!$C$8:$C$285,0),MATCH('71200M Ann'!BN$8,'71200 Ann'!$C$8:$AZ$8,0))</f>
        <v>35</v>
      </c>
      <c r="BO248" s="34">
        <f>INDEX('71200 Ann'!$C$8:$AZ$285,MATCH('71200M Ann'!$C248,'71200 Ann'!$C$8:$C$285,0),MATCH('71200M Ann'!BO$8,'71200 Ann'!$C$8:$AZ$8,0))</f>
        <v>36.299999999999997</v>
      </c>
      <c r="BP248" s="34">
        <f>INDEX('71200 Ann'!$C$8:$AZ$285,MATCH('71200M Ann'!$C248,'71200 Ann'!$C$8:$C$285,0),MATCH('71200M Ann'!BP$8,'71200 Ann'!$C$8:$AZ$8,0))</f>
        <v>39.799999999999997</v>
      </c>
      <c r="BQ248" s="34">
        <f>INDEX('71200 Ann'!$C$8:$AZ$285,MATCH('71200M Ann'!$C248,'71200 Ann'!$C$8:$C$285,0),MATCH('71200M Ann'!BQ$8,'71200 Ann'!$C$8:$AZ$8,0))</f>
        <v>41.8</v>
      </c>
      <c r="BR248" s="34">
        <f>INDEX('71200 Ann'!$C$8:$AZ$285,MATCH('71200M Ann'!$C248,'71200 Ann'!$C$8:$C$285,0),MATCH('71200M Ann'!BR$8,'71200 Ann'!$C$8:$AZ$8,0))</f>
        <v>43.1</v>
      </c>
      <c r="BS248" s="34">
        <f>INDEX('71200 Ann'!$C$8:$AZ$285,MATCH('71200M Ann'!$C248,'71200 Ann'!$C$8:$C$285,0),MATCH('71200M Ann'!BS$8,'71200 Ann'!$C$8:$AZ$8,0))</f>
        <v>45.7</v>
      </c>
      <c r="BT248" s="34">
        <f>INDEX('71200 Ann'!$C$8:$AZ$285,MATCH('71200M Ann'!$C248,'71200 Ann'!$C$8:$C$285,0),MATCH('71200M Ann'!BT$8,'71200 Ann'!$C$8:$AZ$8,0))</f>
        <v>49.5</v>
      </c>
      <c r="BU248" s="34">
        <f>INDEX('71200 Ann'!$C$8:$AZ$285,MATCH('71200M Ann'!$C248,'71200 Ann'!$C$8:$C$285,0),MATCH('71200M Ann'!BU$8,'71200 Ann'!$C$8:$AZ$8,0))</f>
        <v>51.1</v>
      </c>
      <c r="BV248" s="34">
        <f>INDEX('71200 Ann'!$C$8:$AZ$285,MATCH('71200M Ann'!$C248,'71200 Ann'!$C$8:$C$285,0),MATCH('71200M Ann'!BV$8,'71200 Ann'!$C$8:$AZ$8,0))</f>
        <v>53</v>
      </c>
      <c r="BW248" s="34">
        <f>INDEX('71200 Ann'!$C$8:$AZ$285,MATCH('71200M Ann'!$C248,'71200 Ann'!$C$8:$C$285,0),MATCH('71200M Ann'!BW$8,'71200 Ann'!$C$8:$AZ$8,0))</f>
        <v>55.2</v>
      </c>
      <c r="BX248" s="34">
        <f>INDEX('71200 Ann'!$C$8:$AZ$285,MATCH('71200M Ann'!$C248,'71200 Ann'!$C$8:$C$285,0),MATCH('71200M Ann'!BX$8,'71200 Ann'!$C$8:$AZ$8,0))</f>
        <v>58.9</v>
      </c>
      <c r="BY248" s="34">
        <f>INDEX('71200 Ann'!$C$8:$AZ$285,MATCH('71200M Ann'!$C248,'71200 Ann'!$C$8:$C$285,0),MATCH('71200M Ann'!BY$8,'71200 Ann'!$C$8:$AZ$8,0))</f>
        <v>64.2</v>
      </c>
      <c r="BZ248" s="34">
        <f>INDEX('71200 Ann'!$C$8:$AZ$285,MATCH('71200M Ann'!$C248,'71200 Ann'!$C$8:$C$285,0),MATCH('71200M Ann'!BZ$8,'71200 Ann'!$C$8:$AZ$8,0))</f>
        <v>68</v>
      </c>
      <c r="CA248" s="34">
        <f>INDEX('71200 Ann'!$C$8:$AZ$285,MATCH('71200M Ann'!$C248,'71200 Ann'!$C$8:$C$285,0),MATCH('71200M Ann'!CA$8,'71200 Ann'!$C$8:$AZ$8,0))</f>
        <v>69.2</v>
      </c>
      <c r="CB248" s="34">
        <f>INDEX('71200 Ann'!$C$8:$AZ$285,MATCH('71200M Ann'!$C248,'71200 Ann'!$C$8:$C$285,0),MATCH('71200M Ann'!CB$8,'71200 Ann'!$C$8:$AZ$8,0))</f>
        <v>67.099999999999994</v>
      </c>
      <c r="CC248" s="34">
        <f>INDEX('71200 Ann'!$C$8:$AZ$285,MATCH('71200M Ann'!$C248,'71200 Ann'!$C$8:$C$285,0),MATCH('71200M Ann'!CC$8,'71200 Ann'!$C$8:$AZ$8,0))</f>
        <v>71.599999999999994</v>
      </c>
      <c r="CD248" s="34">
        <f>INDEX('71200 Ann'!$C$8:$AZ$285,MATCH('71200M Ann'!$C248,'71200 Ann'!$C$8:$C$285,0),MATCH('71200M Ann'!CD$8,'71200 Ann'!$C$8:$AZ$8,0))</f>
        <v>75.5</v>
      </c>
      <c r="CE248" s="34">
        <f>INDEX('71200 Ann'!$C$8:$AZ$285,MATCH('71200M Ann'!$C248,'71200 Ann'!$C$8:$C$285,0),MATCH('71200M Ann'!CE$8,'71200 Ann'!$C$8:$AZ$8,0))</f>
        <v>73</v>
      </c>
      <c r="CF248" s="34">
        <f>INDEX('71200 Ann'!$C$8:$AZ$285,MATCH('71200M Ann'!$C248,'71200 Ann'!$C$8:$C$285,0),MATCH('71200M Ann'!CF$8,'71200 Ann'!$C$8:$AZ$8,0))</f>
        <v>58.4</v>
      </c>
      <c r="CG248" s="34">
        <f>INDEX('71200 Ann'!$C$8:$AZ$285,MATCH('71200M Ann'!$C248,'71200 Ann'!$C$8:$C$285,0),MATCH('71200M Ann'!CG$8,'71200 Ann'!$C$8:$AZ$8,0))</f>
        <v>52.3</v>
      </c>
      <c r="CH248" s="34">
        <f>INDEX('71200 Ann'!$C$8:$AZ$285,MATCH('71200M Ann'!$C248,'71200 Ann'!$C$8:$C$285,0),MATCH('71200M Ann'!CH$8,'71200 Ann'!$C$8:$AZ$8,0))</f>
        <v>46.6</v>
      </c>
      <c r="CI248" s="34">
        <f>INDEX('71200 Ann'!$C$8:$AZ$285,MATCH('71200M Ann'!$C248,'71200 Ann'!$C$8:$C$285,0),MATCH('71200M Ann'!CI$8,'71200 Ann'!$C$8:$AZ$8,0))</f>
        <v>49.1</v>
      </c>
      <c r="CJ248" s="34">
        <f>INDEX('71200 Ann'!$C$8:$AZ$285,MATCH('71200M Ann'!$C248,'71200 Ann'!$C$8:$C$285,0),MATCH('71200M Ann'!CJ$8,'71200 Ann'!$C$8:$AZ$8,0))</f>
        <v>50.6</v>
      </c>
      <c r="CK248" s="9">
        <f>INDEX('71200 Ann'!$C$8:$AZ$285,MATCH('71200M Ann'!$C248,'71200 Ann'!$C$8:$C$285,0),MATCH('71200M Ann'!CK$8,'71200 Ann'!$C$8:$AZ$8,0))</f>
        <v>54.1</v>
      </c>
      <c r="CL248" s="9">
        <f>INDEX('71200 Ann'!$C$8:$AZ$285,MATCH('71200M Ann'!$C248,'71200 Ann'!$C$8:$C$285,0),MATCH('71200M Ann'!CL$8,'71200 Ann'!$C$8:$AZ$8,0))</f>
        <v>58.1</v>
      </c>
      <c r="CM248" s="9"/>
      <c r="CN248" s="8"/>
    </row>
    <row r="249" spans="1:92" s="10" customFormat="1" x14ac:dyDescent="0.25">
      <c r="A249" s="33"/>
      <c r="B249" s="8" t="s">
        <v>841</v>
      </c>
      <c r="C249" s="8" t="s">
        <v>185</v>
      </c>
      <c r="D249" s="10">
        <f>INDEX('71200 Ann Hist'!$C$8:$AR$285,MATCH('71200M Ann'!$C249,'71200 Ann Hist'!$C$8:$C$285,0),MATCH('71200M Ann'!D$8,'71200 Ann Hist'!$C$8:$AR$8,0))</f>
        <v>0</v>
      </c>
      <c r="E249" s="10">
        <f>INDEX('71200 Ann Hist'!$C$8:$AR$285,MATCH('71200M Ann'!$C249,'71200 Ann Hist'!$C$8:$C$285,0),MATCH('71200M Ann'!E$8,'71200 Ann Hist'!$C$8:$AR$8,0))</f>
        <v>0</v>
      </c>
      <c r="F249" s="10">
        <f>INDEX('71200 Ann Hist'!$C$8:$AR$285,MATCH('71200M Ann'!$C249,'71200 Ann Hist'!$C$8:$C$285,0),MATCH('71200M Ann'!F$8,'71200 Ann Hist'!$C$8:$AR$8,0))</f>
        <v>0</v>
      </c>
      <c r="G249" s="10">
        <f>INDEX('71200 Ann Hist'!$C$8:$AR$285,MATCH('71200M Ann'!$C249,'71200 Ann Hist'!$C$8:$C$285,0),MATCH('71200M Ann'!G$8,'71200 Ann Hist'!$C$8:$AR$8,0))</f>
        <v>0</v>
      </c>
      <c r="H249" s="10">
        <f>INDEX('71200 Ann Hist'!$C$8:$AR$285,MATCH('71200M Ann'!$C249,'71200 Ann Hist'!$C$8:$C$285,0),MATCH('71200M Ann'!H$8,'71200 Ann Hist'!$C$8:$AR$8,0))</f>
        <v>0</v>
      </c>
      <c r="I249" s="10">
        <f>INDEX('71200 Ann Hist'!$C$8:$AR$285,MATCH('71200M Ann'!$C249,'71200 Ann Hist'!$C$8:$C$285,0),MATCH('71200M Ann'!I$8,'71200 Ann Hist'!$C$8:$AR$8,0))</f>
        <v>0</v>
      </c>
      <c r="J249" s="10">
        <f>INDEX('71200 Ann Hist'!$C$8:$AR$285,MATCH('71200M Ann'!$C249,'71200 Ann Hist'!$C$8:$C$285,0),MATCH('71200M Ann'!J$8,'71200 Ann Hist'!$C$8:$AR$8,0))</f>
        <v>0</v>
      </c>
      <c r="K249" s="10">
        <f>INDEX('71200 Ann Hist'!$C$8:$AR$285,MATCH('71200M Ann'!$C249,'71200 Ann Hist'!$C$8:$C$285,0),MATCH('71200M Ann'!K$8,'71200 Ann Hist'!$C$8:$AR$8,0))</f>
        <v>0</v>
      </c>
      <c r="L249" s="10">
        <f>INDEX('71200 Ann Hist'!$C$8:$AR$285,MATCH('71200M Ann'!$C249,'71200 Ann Hist'!$C$8:$C$285,0),MATCH('71200M Ann'!L$8,'71200 Ann Hist'!$C$8:$AR$8,0))</f>
        <v>0</v>
      </c>
      <c r="M249" s="10">
        <f>INDEX('71200 Ann Hist'!$C$8:$AR$285,MATCH('71200M Ann'!$C249,'71200 Ann Hist'!$C$8:$C$285,0),MATCH('71200M Ann'!M$8,'71200 Ann Hist'!$C$8:$AR$8,0))</f>
        <v>0</v>
      </c>
      <c r="N249" s="10">
        <f>INDEX('71200 Ann Hist'!$C$8:$AR$285,MATCH('71200M Ann'!$C249,'71200 Ann Hist'!$C$8:$C$285,0),MATCH('71200M Ann'!N$8,'71200 Ann Hist'!$C$8:$AR$8,0))</f>
        <v>0</v>
      </c>
      <c r="O249" s="10">
        <f>INDEX('71200 Ann Hist'!$C$8:$AR$285,MATCH('71200M Ann'!$C249,'71200 Ann Hist'!$C$8:$C$285,0),MATCH('71200M Ann'!O$8,'71200 Ann Hist'!$C$8:$AR$8,0))</f>
        <v>0</v>
      </c>
      <c r="P249" s="10">
        <f>INDEX('71200 Ann Hist'!$C$8:$AR$285,MATCH('71200M Ann'!$C249,'71200 Ann Hist'!$C$8:$C$285,0),MATCH('71200M Ann'!P$8,'71200 Ann Hist'!$C$8:$AR$8,0))</f>
        <v>0</v>
      </c>
      <c r="Q249" s="10">
        <f>INDEX('71200 Ann Hist'!$C$8:$AR$285,MATCH('71200M Ann'!$C249,'71200 Ann Hist'!$C$8:$C$285,0),MATCH('71200M Ann'!Q$8,'71200 Ann Hist'!$C$8:$AR$8,0))</f>
        <v>0</v>
      </c>
      <c r="R249" s="10">
        <f>INDEX('71200 Ann Hist'!$C$8:$AR$285,MATCH('71200M Ann'!$C249,'71200 Ann Hist'!$C$8:$C$285,0),MATCH('71200M Ann'!R$8,'71200 Ann Hist'!$C$8:$AR$8,0))</f>
        <v>0</v>
      </c>
      <c r="S249" s="10">
        <f>INDEX('71200 Ann Hist'!$C$8:$AR$285,MATCH('71200M Ann'!$C249,'71200 Ann Hist'!$C$8:$C$285,0),MATCH('71200M Ann'!S$8,'71200 Ann Hist'!$C$8:$AR$8,0))</f>
        <v>0</v>
      </c>
      <c r="T249" s="10">
        <f>INDEX('71200 Ann Hist'!$C$8:$AR$285,MATCH('71200M Ann'!$C249,'71200 Ann Hist'!$C$8:$C$285,0),MATCH('71200M Ann'!T$8,'71200 Ann Hist'!$C$8:$AR$8,0))</f>
        <v>0</v>
      </c>
      <c r="U249" s="10">
        <f>INDEX('71200 Ann Hist'!$C$8:$AR$285,MATCH('71200M Ann'!$C249,'71200 Ann Hist'!$C$8:$C$285,0),MATCH('71200M Ann'!U$8,'71200 Ann Hist'!$C$8:$AR$8,0))</f>
        <v>0</v>
      </c>
      <c r="V249" s="10">
        <f>INDEX('71200 Ann Hist'!$C$8:$AR$285,MATCH('71200M Ann'!$C249,'71200 Ann Hist'!$C$8:$C$285,0),MATCH('71200M Ann'!V$8,'71200 Ann Hist'!$C$8:$AR$8,0))</f>
        <v>0</v>
      </c>
      <c r="W249" s="10">
        <f>INDEX('71200 Ann Hist'!$C$8:$AR$285,MATCH('71200M Ann'!$C249,'71200 Ann Hist'!$C$8:$C$285,0),MATCH('71200M Ann'!W$8,'71200 Ann Hist'!$C$8:$AR$8,0))</f>
        <v>0</v>
      </c>
      <c r="X249" s="10">
        <f>INDEX('71200 Ann Hist'!$C$8:$AR$285,MATCH('71200M Ann'!$C249,'71200 Ann Hist'!$C$8:$C$285,0),MATCH('71200M Ann'!X$8,'71200 Ann Hist'!$C$8:$AR$8,0))</f>
        <v>0</v>
      </c>
      <c r="Y249" s="10">
        <f>INDEX('71200 Ann Hist'!$C$8:$AR$285,MATCH('71200M Ann'!$C249,'71200 Ann Hist'!$C$8:$C$285,0),MATCH('71200M Ann'!Y$8,'71200 Ann Hist'!$C$8:$AR$8,0))</f>
        <v>0</v>
      </c>
      <c r="Z249" s="10">
        <f>INDEX('71200 Ann Hist'!$C$8:$AR$285,MATCH('71200M Ann'!$C249,'71200 Ann Hist'!$C$8:$C$285,0),MATCH('71200M Ann'!Z$8,'71200 Ann Hist'!$C$8:$AR$8,0))</f>
        <v>0</v>
      </c>
      <c r="AA249" s="10">
        <f>INDEX('71200 Ann Hist'!$C$8:$AR$285,MATCH('71200M Ann'!$C249,'71200 Ann Hist'!$C$8:$C$285,0),MATCH('71200M Ann'!AA$8,'71200 Ann Hist'!$C$8:$AR$8,0))</f>
        <v>0</v>
      </c>
      <c r="AB249" s="10">
        <f>INDEX('71200 Ann Hist'!$C$8:$AR$285,MATCH('71200M Ann'!$C249,'71200 Ann Hist'!$C$8:$C$285,0),MATCH('71200M Ann'!AB$8,'71200 Ann Hist'!$C$8:$AR$8,0))</f>
        <v>0</v>
      </c>
      <c r="AC249" s="10">
        <f>INDEX('71200 Ann Hist'!$C$8:$AR$285,MATCH('71200M Ann'!$C249,'71200 Ann Hist'!$C$8:$C$285,0),MATCH('71200M Ann'!AC$8,'71200 Ann Hist'!$C$8:$AR$8,0))</f>
        <v>0</v>
      </c>
      <c r="AD249" s="10">
        <f>INDEX('71200 Ann Hist'!$C$8:$AR$285,MATCH('71200M Ann'!$C249,'71200 Ann Hist'!$C$8:$C$285,0),MATCH('71200M Ann'!AD$8,'71200 Ann Hist'!$C$8:$AR$8,0))</f>
        <v>0</v>
      </c>
      <c r="AE249" s="10">
        <f>INDEX('71200 Ann Hist'!$C$8:$AR$285,MATCH('71200M Ann'!$C249,'71200 Ann Hist'!$C$8:$C$285,0),MATCH('71200M Ann'!AE$8,'71200 Ann Hist'!$C$8:$AR$8,0))</f>
        <v>0</v>
      </c>
      <c r="AF249" s="10">
        <f>INDEX('71200 Ann Hist'!$C$8:$AR$285,MATCH('71200M Ann'!$C249,'71200 Ann Hist'!$C$8:$C$285,0),MATCH('71200M Ann'!AF$8,'71200 Ann Hist'!$C$8:$AR$8,0))</f>
        <v>0</v>
      </c>
      <c r="AG249" s="10">
        <f>INDEX('71200 Ann Hist'!$C$8:$AR$285,MATCH('71200M Ann'!$C249,'71200 Ann Hist'!$C$8:$C$285,0),MATCH('71200M Ann'!AG$8,'71200 Ann Hist'!$C$8:$AR$8,0))</f>
        <v>0</v>
      </c>
      <c r="AH249" s="10">
        <f>INDEX('71200 Ann Hist'!$C$8:$AR$285,MATCH('71200M Ann'!$C249,'71200 Ann Hist'!$C$8:$C$285,0),MATCH('71200M Ann'!AH$8,'71200 Ann Hist'!$C$8:$AR$8,0))</f>
        <v>0</v>
      </c>
      <c r="AI249" s="10">
        <f>INDEX('71200 Ann Hist'!$C$8:$AR$285,MATCH('71200M Ann'!$C249,'71200 Ann Hist'!$C$8:$C$285,0),MATCH('71200M Ann'!AI$8,'71200 Ann Hist'!$C$8:$AR$8,0))</f>
        <v>0</v>
      </c>
      <c r="AJ249" s="10">
        <f>INDEX('71200 Ann Hist'!$C$8:$AR$285,MATCH('71200M Ann'!$C249,'71200 Ann Hist'!$C$8:$C$285,0),MATCH('71200M Ann'!AJ$8,'71200 Ann Hist'!$C$8:$AR$8,0))</f>
        <v>0</v>
      </c>
      <c r="AK249" s="10">
        <f>INDEX('71200 Ann Hist'!$C$8:$AR$285,MATCH('71200M Ann'!$C249,'71200 Ann Hist'!$C$8:$C$285,0),MATCH('71200M Ann'!AK$8,'71200 Ann Hist'!$C$8:$AR$8,0))</f>
        <v>0</v>
      </c>
      <c r="AL249" s="10">
        <f>INDEX('71200 Ann Hist'!$C$8:$AR$285,MATCH('71200M Ann'!$C249,'71200 Ann Hist'!$C$8:$C$285,0),MATCH('71200M Ann'!AL$8,'71200 Ann Hist'!$C$8:$AR$8,0))</f>
        <v>0</v>
      </c>
      <c r="AM249" s="10">
        <f>INDEX('71200 Ann Hist'!$C$8:$AR$285,MATCH('71200M Ann'!$C249,'71200 Ann Hist'!$C$8:$C$285,0),MATCH('71200M Ann'!AM$8,'71200 Ann Hist'!$C$8:$AR$8,0))</f>
        <v>0</v>
      </c>
      <c r="AN249" s="10">
        <f>INDEX('71200 Ann Hist'!$C$8:$AR$285,MATCH('71200M Ann'!$C249,'71200 Ann Hist'!$C$8:$C$285,0),MATCH('71200M Ann'!AN$8,'71200 Ann Hist'!$C$8:$AR$8,0))</f>
        <v>0</v>
      </c>
      <c r="AO249" s="10">
        <f>INDEX('71200 Ann Hist'!$C$8:$AR$285,MATCH('71200M Ann'!$C249,'71200 Ann Hist'!$C$8:$C$285,0),MATCH('71200M Ann'!AO$8,'71200 Ann Hist'!$C$8:$AR$8,0))</f>
        <v>0</v>
      </c>
      <c r="AP249" s="10">
        <f>INDEX('71200 Ann Hist'!$C$8:$AR$285,MATCH('71200M Ann'!$C249,'71200 Ann Hist'!$C$8:$C$285,0),MATCH('71200M Ann'!AP$8,'71200 Ann Hist'!$C$8:$AR$8,0))</f>
        <v>0</v>
      </c>
      <c r="AQ249" s="10">
        <f>INDEX('71200 Ann Hist'!$C$8:$AR$285,MATCH('71200M Ann'!$C249,'71200 Ann Hist'!$C$8:$C$285,0),MATCH('71200M Ann'!AQ$8,'71200 Ann Hist'!$C$8:$AR$8,0))</f>
        <v>0</v>
      </c>
      <c r="AR249" s="11">
        <f>INDEX('71200 Ann'!$C$8:$AZ$285,MATCH('71200M Ann'!$C249,'71200 Ann'!$C$8:$C$285,0),MATCH('71200M Ann'!AR$8,'71200 Ann'!$C$8:$AZ$8,0))</f>
        <v>0</v>
      </c>
      <c r="AS249" s="11">
        <f>INDEX('71200 Ann'!$C$8:$AZ$285,MATCH('71200M Ann'!$C249,'71200 Ann'!$C$8:$C$285,0),MATCH('71200M Ann'!AS$8,'71200 Ann'!$C$8:$AZ$8,0))</f>
        <v>0</v>
      </c>
      <c r="AT249" s="11">
        <f>INDEX('71200 Ann'!$C$8:$AZ$285,MATCH('71200M Ann'!$C249,'71200 Ann'!$C$8:$C$285,0),MATCH('71200M Ann'!AT$8,'71200 Ann'!$C$8:$AZ$8,0))</f>
        <v>0</v>
      </c>
      <c r="AU249" s="11">
        <f>INDEX('71200 Ann'!$C$8:$AZ$285,MATCH('71200M Ann'!$C249,'71200 Ann'!$C$8:$C$285,0),MATCH('71200M Ann'!AU$8,'71200 Ann'!$C$8:$AZ$8,0))</f>
        <v>0</v>
      </c>
      <c r="AV249" s="11">
        <f>INDEX('71200 Ann'!$C$8:$AZ$285,MATCH('71200M Ann'!$C249,'71200 Ann'!$C$8:$C$285,0),MATCH('71200M Ann'!AV$8,'71200 Ann'!$C$8:$AZ$8,0))</f>
        <v>0</v>
      </c>
      <c r="AW249" s="11">
        <f>INDEX('71200 Ann'!$C$8:$AZ$285,MATCH('71200M Ann'!$C249,'71200 Ann'!$C$8:$C$285,0),MATCH('71200M Ann'!AW$8,'71200 Ann'!$C$8:$AZ$8,0))</f>
        <v>0</v>
      </c>
      <c r="AX249" s="11">
        <f>INDEX('71200 Ann'!$C$8:$AZ$285,MATCH('71200M Ann'!$C249,'71200 Ann'!$C$8:$C$285,0),MATCH('71200M Ann'!AX$8,'71200 Ann'!$C$8:$AZ$8,0))</f>
        <v>0</v>
      </c>
      <c r="AY249" s="11">
        <f>INDEX('71200 Ann'!$C$8:$AZ$285,MATCH('71200M Ann'!$C249,'71200 Ann'!$C$8:$C$285,0),MATCH('71200M Ann'!AY$8,'71200 Ann'!$C$8:$AZ$8,0))</f>
        <v>0</v>
      </c>
      <c r="AZ249" s="11">
        <f>INDEX('71200 Ann'!$C$8:$AZ$285,MATCH('71200M Ann'!$C249,'71200 Ann'!$C$8:$C$285,0),MATCH('71200M Ann'!AZ$8,'71200 Ann'!$C$8:$AZ$8,0))</f>
        <v>0</v>
      </c>
      <c r="BA249" s="11">
        <f>INDEX('71200 Ann'!$C$8:$AZ$285,MATCH('71200M Ann'!$C249,'71200 Ann'!$C$8:$C$285,0),MATCH('71200M Ann'!BA$8,'71200 Ann'!$C$8:$AZ$8,0))</f>
        <v>0</v>
      </c>
      <c r="BB249" s="11">
        <f>INDEX('71200 Ann'!$C$8:$AZ$285,MATCH('71200M Ann'!$C249,'71200 Ann'!$C$8:$C$285,0),MATCH('71200M Ann'!BB$8,'71200 Ann'!$C$8:$AZ$8,0))</f>
        <v>0</v>
      </c>
      <c r="BC249" s="11">
        <f>INDEX('71200 Ann'!$C$8:$AZ$285,MATCH('71200M Ann'!$C249,'71200 Ann'!$C$8:$C$285,0),MATCH('71200M Ann'!BC$8,'71200 Ann'!$C$8:$AZ$8,0))</f>
        <v>0</v>
      </c>
      <c r="BD249" s="11">
        <f>INDEX('71200 Ann'!$C$8:$AZ$285,MATCH('71200M Ann'!$C249,'71200 Ann'!$C$8:$C$285,0),MATCH('71200M Ann'!BD$8,'71200 Ann'!$C$8:$AZ$8,0))</f>
        <v>0</v>
      </c>
      <c r="BE249" s="11">
        <f>INDEX('71200 Ann'!$C$8:$AZ$285,MATCH('71200M Ann'!$C249,'71200 Ann'!$C$8:$C$285,0),MATCH('71200M Ann'!BE$8,'71200 Ann'!$C$8:$AZ$8,0))</f>
        <v>0</v>
      </c>
      <c r="BF249" s="11">
        <f>INDEX('71200 Ann'!$C$8:$AZ$285,MATCH('71200M Ann'!$C249,'71200 Ann'!$C$8:$C$285,0),MATCH('71200M Ann'!BF$8,'71200 Ann'!$C$8:$AZ$8,0))</f>
        <v>0</v>
      </c>
      <c r="BG249" s="11">
        <f>INDEX('71200 Ann'!$C$8:$AZ$285,MATCH('71200M Ann'!$C249,'71200 Ann'!$C$8:$C$285,0),MATCH('71200M Ann'!BG$8,'71200 Ann'!$C$8:$AZ$8,0))</f>
        <v>0</v>
      </c>
      <c r="BH249" s="11">
        <f>INDEX('71200 Ann'!$C$8:$AZ$285,MATCH('71200M Ann'!$C249,'71200 Ann'!$C$8:$C$285,0),MATCH('71200M Ann'!BH$8,'71200 Ann'!$C$8:$AZ$8,0))</f>
        <v>0</v>
      </c>
      <c r="BI249" s="11">
        <f>INDEX('71200 Ann'!$C$8:$AZ$285,MATCH('71200M Ann'!$C249,'71200 Ann'!$C$8:$C$285,0),MATCH('71200M Ann'!BI$8,'71200 Ann'!$C$8:$AZ$8,0))</f>
        <v>0</v>
      </c>
      <c r="BJ249" s="11">
        <f>INDEX('71200 Ann'!$C$8:$AZ$285,MATCH('71200M Ann'!$C249,'71200 Ann'!$C$8:$C$285,0),MATCH('71200M Ann'!BJ$8,'71200 Ann'!$C$8:$AZ$8,0))</f>
        <v>0</v>
      </c>
      <c r="BK249" s="11">
        <f>INDEX('71200 Ann'!$C$8:$AZ$285,MATCH('71200M Ann'!$C249,'71200 Ann'!$C$8:$C$285,0),MATCH('71200M Ann'!BK$8,'71200 Ann'!$C$8:$AZ$8,0))</f>
        <v>0</v>
      </c>
      <c r="BL249" s="11">
        <f>INDEX('71200 Ann'!$C$8:$AZ$285,MATCH('71200M Ann'!$C249,'71200 Ann'!$C$8:$C$285,0),MATCH('71200M Ann'!BL$8,'71200 Ann'!$C$8:$AZ$8,0))</f>
        <v>0</v>
      </c>
      <c r="BM249" s="11">
        <f>INDEX('71200 Ann'!$C$8:$AZ$285,MATCH('71200M Ann'!$C249,'71200 Ann'!$C$8:$C$285,0),MATCH('71200M Ann'!BM$8,'71200 Ann'!$C$8:$AZ$8,0))</f>
        <v>0</v>
      </c>
      <c r="BN249" s="11">
        <f>INDEX('71200 Ann'!$C$8:$AZ$285,MATCH('71200M Ann'!$C249,'71200 Ann'!$C$8:$C$285,0),MATCH('71200M Ann'!BN$8,'71200 Ann'!$C$8:$AZ$8,0))</f>
        <v>0</v>
      </c>
      <c r="BO249" s="11">
        <f>INDEX('71200 Ann'!$C$8:$AZ$285,MATCH('71200M Ann'!$C249,'71200 Ann'!$C$8:$C$285,0),MATCH('71200M Ann'!BO$8,'71200 Ann'!$C$8:$AZ$8,0))</f>
        <v>0</v>
      </c>
      <c r="BP249" s="11">
        <f>INDEX('71200 Ann'!$C$8:$AZ$285,MATCH('71200M Ann'!$C249,'71200 Ann'!$C$8:$C$285,0),MATCH('71200M Ann'!BP$8,'71200 Ann'!$C$8:$AZ$8,0))</f>
        <v>0</v>
      </c>
      <c r="BQ249" s="11">
        <f>INDEX('71200 Ann'!$C$8:$AZ$285,MATCH('71200M Ann'!$C249,'71200 Ann'!$C$8:$C$285,0),MATCH('71200M Ann'!BQ$8,'71200 Ann'!$C$8:$AZ$8,0))</f>
        <v>0</v>
      </c>
      <c r="BR249" s="11">
        <f>INDEX('71200 Ann'!$C$8:$AZ$285,MATCH('71200M Ann'!$C249,'71200 Ann'!$C$8:$C$285,0),MATCH('71200M Ann'!BR$8,'71200 Ann'!$C$8:$AZ$8,0))</f>
        <v>0</v>
      </c>
      <c r="BS249" s="11">
        <f>INDEX('71200 Ann'!$C$8:$AZ$285,MATCH('71200M Ann'!$C249,'71200 Ann'!$C$8:$C$285,0),MATCH('71200M Ann'!BS$8,'71200 Ann'!$C$8:$AZ$8,0))</f>
        <v>0</v>
      </c>
      <c r="BT249" s="11">
        <f>INDEX('71200 Ann'!$C$8:$AZ$285,MATCH('71200M Ann'!$C249,'71200 Ann'!$C$8:$C$285,0),MATCH('71200M Ann'!BT$8,'71200 Ann'!$C$8:$AZ$8,0))</f>
        <v>0</v>
      </c>
      <c r="BU249" s="11">
        <f>INDEX('71200 Ann'!$C$8:$AZ$285,MATCH('71200M Ann'!$C249,'71200 Ann'!$C$8:$C$285,0),MATCH('71200M Ann'!BU$8,'71200 Ann'!$C$8:$AZ$8,0))</f>
        <v>0</v>
      </c>
      <c r="BV249" s="11">
        <f>INDEX('71200 Ann'!$C$8:$AZ$285,MATCH('71200M Ann'!$C249,'71200 Ann'!$C$8:$C$285,0),MATCH('71200M Ann'!BV$8,'71200 Ann'!$C$8:$AZ$8,0))</f>
        <v>0</v>
      </c>
      <c r="BW249" s="11">
        <f>INDEX('71200 Ann'!$C$8:$AZ$285,MATCH('71200M Ann'!$C249,'71200 Ann'!$C$8:$C$285,0),MATCH('71200M Ann'!BW$8,'71200 Ann'!$C$8:$AZ$8,0))</f>
        <v>0</v>
      </c>
      <c r="BX249" s="11">
        <f>INDEX('71200 Ann'!$C$8:$AZ$285,MATCH('71200M Ann'!$C249,'71200 Ann'!$C$8:$C$285,0),MATCH('71200M Ann'!BX$8,'71200 Ann'!$C$8:$AZ$8,0))</f>
        <v>0</v>
      </c>
      <c r="BY249" s="11">
        <f>INDEX('71200 Ann'!$C$8:$AZ$285,MATCH('71200M Ann'!$C249,'71200 Ann'!$C$8:$C$285,0),MATCH('71200M Ann'!BY$8,'71200 Ann'!$C$8:$AZ$8,0))</f>
        <v>0</v>
      </c>
      <c r="BZ249" s="11">
        <f>INDEX('71200 Ann'!$C$8:$AZ$285,MATCH('71200M Ann'!$C249,'71200 Ann'!$C$8:$C$285,0),MATCH('71200M Ann'!BZ$8,'71200 Ann'!$C$8:$AZ$8,0))</f>
        <v>0</v>
      </c>
      <c r="CA249" s="11">
        <f>INDEX('71200 Ann'!$C$8:$AZ$285,MATCH('71200M Ann'!$C249,'71200 Ann'!$C$8:$C$285,0),MATCH('71200M Ann'!CA$8,'71200 Ann'!$C$8:$AZ$8,0))</f>
        <v>0</v>
      </c>
      <c r="CB249" s="11">
        <f>INDEX('71200 Ann'!$C$8:$AZ$285,MATCH('71200M Ann'!$C249,'71200 Ann'!$C$8:$C$285,0),MATCH('71200M Ann'!CB$8,'71200 Ann'!$C$8:$AZ$8,0))</f>
        <v>0</v>
      </c>
      <c r="CC249" s="11">
        <f>INDEX('71200 Ann'!$C$8:$AZ$285,MATCH('71200M Ann'!$C249,'71200 Ann'!$C$8:$C$285,0),MATCH('71200M Ann'!CC$8,'71200 Ann'!$C$8:$AZ$8,0))</f>
        <v>0</v>
      </c>
      <c r="CD249" s="11">
        <f>INDEX('71200 Ann'!$C$8:$AZ$285,MATCH('71200M Ann'!$C249,'71200 Ann'!$C$8:$C$285,0),MATCH('71200M Ann'!CD$8,'71200 Ann'!$C$8:$AZ$8,0))</f>
        <v>0</v>
      </c>
      <c r="CE249" s="11">
        <f>INDEX('71200 Ann'!$C$8:$AZ$285,MATCH('71200M Ann'!$C249,'71200 Ann'!$C$8:$C$285,0),MATCH('71200M Ann'!CE$8,'71200 Ann'!$C$8:$AZ$8,0))</f>
        <v>0</v>
      </c>
      <c r="CF249" s="11">
        <f>INDEX('71200 Ann'!$C$8:$AZ$285,MATCH('71200M Ann'!$C249,'71200 Ann'!$C$8:$C$285,0),MATCH('71200M Ann'!CF$8,'71200 Ann'!$C$8:$AZ$8,0))</f>
        <v>0</v>
      </c>
      <c r="CG249" s="11">
        <f>INDEX('71200 Ann'!$C$8:$AZ$285,MATCH('71200M Ann'!$C249,'71200 Ann'!$C$8:$C$285,0),MATCH('71200M Ann'!CG$8,'71200 Ann'!$C$8:$AZ$8,0))</f>
        <v>0</v>
      </c>
      <c r="CH249" s="11">
        <f>INDEX('71200 Ann'!$C$8:$AZ$285,MATCH('71200M Ann'!$C249,'71200 Ann'!$C$8:$C$285,0),MATCH('71200M Ann'!CH$8,'71200 Ann'!$C$8:$AZ$8,0))</f>
        <v>0</v>
      </c>
      <c r="CI249" s="11">
        <f>INDEX('71200 Ann'!$C$8:$AZ$285,MATCH('71200M Ann'!$C249,'71200 Ann'!$C$8:$C$285,0),MATCH('71200M Ann'!CI$8,'71200 Ann'!$C$8:$AZ$8,0))</f>
        <v>0</v>
      </c>
      <c r="CJ249" s="11">
        <f>INDEX('71200 Ann'!$C$8:$AZ$285,MATCH('71200M Ann'!$C249,'71200 Ann'!$C$8:$C$285,0),MATCH('71200M Ann'!CJ$8,'71200 Ann'!$C$8:$AZ$8,0))</f>
        <v>0</v>
      </c>
      <c r="CK249" s="11">
        <f>INDEX('71200 Ann'!$C$8:$AZ$285,MATCH('71200M Ann'!$C249,'71200 Ann'!$C$8:$C$285,0),MATCH('71200M Ann'!CK$8,'71200 Ann'!$C$8:$AZ$8,0))</f>
        <v>0</v>
      </c>
      <c r="CL249" s="11">
        <f>INDEX('71200 Ann'!$C$8:$AZ$285,MATCH('71200M Ann'!$C249,'71200 Ann'!$C$8:$C$285,0),MATCH('71200M Ann'!CL$8,'71200 Ann'!$C$8:$AZ$8,0))</f>
        <v>0</v>
      </c>
      <c r="CM249" s="11"/>
      <c r="CN249" s="8"/>
    </row>
    <row r="250" spans="1:92" s="10" customFormat="1" x14ac:dyDescent="0.25">
      <c r="A250" s="32">
        <v>225</v>
      </c>
      <c r="B250" s="10" t="s">
        <v>840</v>
      </c>
      <c r="C250" s="10" t="s">
        <v>839</v>
      </c>
      <c r="D250" s="10">
        <f>INDEX('71200 Ann Hist'!$C$8:$AR$285,MATCH('71200M Ann'!$C250,'71200 Ann Hist'!$C$8:$C$285,0),MATCH('71200M Ann'!D$8,'71200 Ann Hist'!$C$8:$AR$8,0))</f>
        <v>1.1000000000000001</v>
      </c>
      <c r="E250" s="10">
        <f>INDEX('71200 Ann Hist'!$C$8:$AR$285,MATCH('71200M Ann'!$C250,'71200 Ann Hist'!$C$8:$C$285,0),MATCH('71200M Ann'!E$8,'71200 Ann Hist'!$C$8:$AR$8,0))</f>
        <v>1.1000000000000001</v>
      </c>
      <c r="F250" s="10">
        <f>INDEX('71200 Ann Hist'!$C$8:$AR$285,MATCH('71200M Ann'!$C250,'71200 Ann Hist'!$C$8:$C$285,0),MATCH('71200M Ann'!F$8,'71200 Ann Hist'!$C$8:$AR$8,0))</f>
        <v>1.1000000000000001</v>
      </c>
      <c r="G250" s="10">
        <f>INDEX('71200 Ann Hist'!$C$8:$AR$285,MATCH('71200M Ann'!$C250,'71200 Ann Hist'!$C$8:$C$285,0),MATCH('71200M Ann'!G$8,'71200 Ann Hist'!$C$8:$AR$8,0))</f>
        <v>1</v>
      </c>
      <c r="H250" s="10">
        <f>INDEX('71200 Ann Hist'!$C$8:$AR$285,MATCH('71200M Ann'!$C250,'71200 Ann Hist'!$C$8:$C$285,0),MATCH('71200M Ann'!H$8,'71200 Ann Hist'!$C$8:$AR$8,0))</f>
        <v>1</v>
      </c>
      <c r="I250" s="10">
        <f>INDEX('71200 Ann Hist'!$C$8:$AR$285,MATCH('71200M Ann'!$C250,'71200 Ann Hist'!$C$8:$C$285,0),MATCH('71200M Ann'!I$8,'71200 Ann Hist'!$C$8:$AR$8,0))</f>
        <v>0.9</v>
      </c>
      <c r="J250" s="10">
        <f>INDEX('71200 Ann Hist'!$C$8:$AR$285,MATCH('71200M Ann'!$C250,'71200 Ann Hist'!$C$8:$C$285,0),MATCH('71200M Ann'!J$8,'71200 Ann Hist'!$C$8:$AR$8,0))</f>
        <v>0.9</v>
      </c>
      <c r="K250" s="10">
        <f>INDEX('71200 Ann Hist'!$C$8:$AR$285,MATCH('71200M Ann'!$C250,'71200 Ann Hist'!$C$8:$C$285,0),MATCH('71200M Ann'!K$8,'71200 Ann Hist'!$C$8:$AR$8,0))</f>
        <v>0.9</v>
      </c>
      <c r="L250" s="10">
        <f>INDEX('71200 Ann Hist'!$C$8:$AR$285,MATCH('71200M Ann'!$C250,'71200 Ann Hist'!$C$8:$C$285,0),MATCH('71200M Ann'!L$8,'71200 Ann Hist'!$C$8:$AR$8,0))</f>
        <v>0.9</v>
      </c>
      <c r="M250" s="10">
        <f>INDEX('71200 Ann Hist'!$C$8:$AR$285,MATCH('71200M Ann'!$C250,'71200 Ann Hist'!$C$8:$C$285,0),MATCH('71200M Ann'!M$8,'71200 Ann Hist'!$C$8:$AR$8,0))</f>
        <v>0.8</v>
      </c>
      <c r="N250" s="10">
        <f>INDEX('71200 Ann Hist'!$C$8:$AR$285,MATCH('71200M Ann'!$C250,'71200 Ann Hist'!$C$8:$C$285,0),MATCH('71200M Ann'!N$8,'71200 Ann Hist'!$C$8:$AR$8,0))</f>
        <v>0.8</v>
      </c>
      <c r="O250" s="10">
        <f>INDEX('71200 Ann Hist'!$C$8:$AR$285,MATCH('71200M Ann'!$C250,'71200 Ann Hist'!$C$8:$C$285,0),MATCH('71200M Ann'!O$8,'71200 Ann Hist'!$C$8:$AR$8,0))</f>
        <v>0.8</v>
      </c>
      <c r="P250" s="10">
        <f>INDEX('71200 Ann Hist'!$C$8:$AR$285,MATCH('71200M Ann'!$C250,'71200 Ann Hist'!$C$8:$C$285,0),MATCH('71200M Ann'!P$8,'71200 Ann Hist'!$C$8:$AR$8,0))</f>
        <v>0.8</v>
      </c>
      <c r="Q250" s="10">
        <f>INDEX('71200 Ann Hist'!$C$8:$AR$285,MATCH('71200M Ann'!$C250,'71200 Ann Hist'!$C$8:$C$285,0),MATCH('71200M Ann'!Q$8,'71200 Ann Hist'!$C$8:$AR$8,0))</f>
        <v>0.9</v>
      </c>
      <c r="R250" s="10">
        <f>INDEX('71200 Ann Hist'!$C$8:$AR$285,MATCH('71200M Ann'!$C250,'71200 Ann Hist'!$C$8:$C$285,0),MATCH('71200M Ann'!R$8,'71200 Ann Hist'!$C$8:$AR$8,0))</f>
        <v>0.9</v>
      </c>
      <c r="S250" s="10">
        <f>INDEX('71200 Ann Hist'!$C$8:$AR$285,MATCH('71200M Ann'!$C250,'71200 Ann Hist'!$C$8:$C$285,0),MATCH('71200M Ann'!S$8,'71200 Ann Hist'!$C$8:$AR$8,0))</f>
        <v>0.9</v>
      </c>
      <c r="T250" s="10">
        <f>INDEX('71200 Ann Hist'!$C$8:$AR$285,MATCH('71200M Ann'!$C250,'71200 Ann Hist'!$C$8:$C$285,0),MATCH('71200M Ann'!T$8,'71200 Ann Hist'!$C$8:$AR$8,0))</f>
        <v>0.9</v>
      </c>
      <c r="U250" s="10">
        <f>INDEX('71200 Ann Hist'!$C$8:$AR$285,MATCH('71200M Ann'!$C250,'71200 Ann Hist'!$C$8:$C$285,0),MATCH('71200M Ann'!U$8,'71200 Ann Hist'!$C$8:$AR$8,0))</f>
        <v>1.1000000000000001</v>
      </c>
      <c r="V250" s="10">
        <f>INDEX('71200 Ann Hist'!$C$8:$AR$285,MATCH('71200M Ann'!$C250,'71200 Ann Hist'!$C$8:$C$285,0),MATCH('71200M Ann'!V$8,'71200 Ann Hist'!$C$8:$AR$8,0))</f>
        <v>1.3</v>
      </c>
      <c r="W250" s="10">
        <f>INDEX('71200 Ann Hist'!$C$8:$AR$285,MATCH('71200M Ann'!$C250,'71200 Ann Hist'!$C$8:$C$285,0),MATCH('71200M Ann'!W$8,'71200 Ann Hist'!$C$8:$AR$8,0))</f>
        <v>1.5</v>
      </c>
      <c r="X250" s="10">
        <f>INDEX('71200 Ann Hist'!$C$8:$AR$285,MATCH('71200M Ann'!$C250,'71200 Ann Hist'!$C$8:$C$285,0),MATCH('71200M Ann'!X$8,'71200 Ann Hist'!$C$8:$AR$8,0))</f>
        <v>1.7</v>
      </c>
      <c r="Y250" s="10">
        <f>INDEX('71200 Ann Hist'!$C$8:$AR$285,MATCH('71200M Ann'!$C250,'71200 Ann Hist'!$C$8:$C$285,0),MATCH('71200M Ann'!Y$8,'71200 Ann Hist'!$C$8:$AR$8,0))</f>
        <v>1.9</v>
      </c>
      <c r="Z250" s="10">
        <f>INDEX('71200 Ann Hist'!$C$8:$AR$285,MATCH('71200M Ann'!$C250,'71200 Ann Hist'!$C$8:$C$285,0),MATCH('71200M Ann'!Z$8,'71200 Ann Hist'!$C$8:$AR$8,0))</f>
        <v>2.2000000000000002</v>
      </c>
      <c r="AA250" s="10">
        <f>INDEX('71200 Ann Hist'!$C$8:$AR$285,MATCH('71200M Ann'!$C250,'71200 Ann Hist'!$C$8:$C$285,0),MATCH('71200M Ann'!AA$8,'71200 Ann Hist'!$C$8:$AR$8,0))</f>
        <v>2.5</v>
      </c>
      <c r="AB250" s="10">
        <f>INDEX('71200 Ann Hist'!$C$8:$AR$285,MATCH('71200M Ann'!$C250,'71200 Ann Hist'!$C$8:$C$285,0),MATCH('71200M Ann'!AB$8,'71200 Ann Hist'!$C$8:$AR$8,0))</f>
        <v>2.9</v>
      </c>
      <c r="AC250" s="10">
        <f>INDEX('71200 Ann Hist'!$C$8:$AR$285,MATCH('71200M Ann'!$C250,'71200 Ann Hist'!$C$8:$C$285,0),MATCH('71200M Ann'!AC$8,'71200 Ann Hist'!$C$8:$AR$8,0))</f>
        <v>3.3</v>
      </c>
      <c r="AD250" s="10">
        <f>INDEX('71200 Ann Hist'!$C$8:$AR$285,MATCH('71200M Ann'!$C250,'71200 Ann Hist'!$C$8:$C$285,0),MATCH('71200M Ann'!AD$8,'71200 Ann Hist'!$C$8:$AR$8,0))</f>
        <v>3.7</v>
      </c>
      <c r="AE250" s="10">
        <f>INDEX('71200 Ann Hist'!$C$8:$AR$285,MATCH('71200M Ann'!$C250,'71200 Ann Hist'!$C$8:$C$285,0),MATCH('71200M Ann'!AE$8,'71200 Ann Hist'!$C$8:$AR$8,0))</f>
        <v>4.4000000000000004</v>
      </c>
      <c r="AF250" s="10">
        <f>INDEX('71200 Ann Hist'!$C$8:$AR$285,MATCH('71200M Ann'!$C250,'71200 Ann Hist'!$C$8:$C$285,0),MATCH('71200M Ann'!AF$8,'71200 Ann Hist'!$C$8:$AR$8,0))</f>
        <v>5.0999999999999996</v>
      </c>
      <c r="AG250" s="10">
        <f>INDEX('71200 Ann Hist'!$C$8:$AR$285,MATCH('71200M Ann'!$C250,'71200 Ann Hist'!$C$8:$C$285,0),MATCH('71200M Ann'!AG$8,'71200 Ann Hist'!$C$8:$AR$8,0))</f>
        <v>5.8</v>
      </c>
      <c r="AH250" s="10">
        <f>INDEX('71200 Ann Hist'!$C$8:$AR$285,MATCH('71200M Ann'!$C250,'71200 Ann Hist'!$C$8:$C$285,0),MATCH('71200M Ann'!AH$8,'71200 Ann Hist'!$C$8:$AR$8,0))</f>
        <v>6.5</v>
      </c>
      <c r="AI250" s="10">
        <f>INDEX('71200 Ann Hist'!$C$8:$AR$285,MATCH('71200M Ann'!$C250,'71200 Ann Hist'!$C$8:$C$285,0),MATCH('71200M Ann'!AI$8,'71200 Ann Hist'!$C$8:$AR$8,0))</f>
        <v>7.2</v>
      </c>
      <c r="AJ250" s="10">
        <f>INDEX('71200 Ann Hist'!$C$8:$AR$285,MATCH('71200M Ann'!$C250,'71200 Ann Hist'!$C$8:$C$285,0),MATCH('71200M Ann'!AJ$8,'71200 Ann Hist'!$C$8:$AR$8,0))</f>
        <v>7.9</v>
      </c>
      <c r="AK250" s="10">
        <f>INDEX('71200 Ann Hist'!$C$8:$AR$285,MATCH('71200M Ann'!$C250,'71200 Ann Hist'!$C$8:$C$285,0),MATCH('71200M Ann'!AK$8,'71200 Ann Hist'!$C$8:$AR$8,0))</f>
        <v>8.8000000000000007</v>
      </c>
      <c r="AL250" s="10">
        <f>INDEX('71200 Ann Hist'!$C$8:$AR$285,MATCH('71200M Ann'!$C250,'71200 Ann Hist'!$C$8:$C$285,0),MATCH('71200M Ann'!AL$8,'71200 Ann Hist'!$C$8:$AR$8,0))</f>
        <v>9.5</v>
      </c>
      <c r="AM250" s="10">
        <f>INDEX('71200 Ann Hist'!$C$8:$AR$285,MATCH('71200M Ann'!$C250,'71200 Ann Hist'!$C$8:$C$285,0),MATCH('71200M Ann'!AM$8,'71200 Ann Hist'!$C$8:$AR$8,0))</f>
        <v>10.5</v>
      </c>
      <c r="AN250" s="10">
        <f>INDEX('71200 Ann Hist'!$C$8:$AR$285,MATCH('71200M Ann'!$C250,'71200 Ann Hist'!$C$8:$C$285,0),MATCH('71200M Ann'!AN$8,'71200 Ann Hist'!$C$8:$AR$8,0))</f>
        <v>11.5</v>
      </c>
      <c r="AO250" s="10">
        <f>INDEX('71200 Ann Hist'!$C$8:$AR$285,MATCH('71200M Ann'!$C250,'71200 Ann Hist'!$C$8:$C$285,0),MATCH('71200M Ann'!AO$8,'71200 Ann Hist'!$C$8:$AR$8,0))</f>
        <v>12.5</v>
      </c>
      <c r="AP250" s="10">
        <f>INDEX('71200 Ann Hist'!$C$8:$AR$285,MATCH('71200M Ann'!$C250,'71200 Ann Hist'!$C$8:$C$285,0),MATCH('71200M Ann'!AP$8,'71200 Ann Hist'!$C$8:$AR$8,0))</f>
        <v>13.3</v>
      </c>
      <c r="AQ250" s="10">
        <f>INDEX('71200 Ann Hist'!$C$8:$AR$285,MATCH('71200M Ann'!$C250,'71200 Ann Hist'!$C$8:$C$285,0),MATCH('71200M Ann'!AQ$8,'71200 Ann Hist'!$C$8:$AR$8,0))</f>
        <v>14.5</v>
      </c>
      <c r="AR250" s="11">
        <f>INDEX('71200 Ann'!$C$8:$AZ$285,MATCH('71200M Ann'!$C250,'71200 Ann'!$C$8:$C$285,0),MATCH('71200M Ann'!AR$8,'71200 Ann'!$C$8:$AZ$8,0))</f>
        <v>16</v>
      </c>
      <c r="AS250" s="11">
        <f>INDEX('71200 Ann'!$C$8:$AZ$285,MATCH('71200M Ann'!$C250,'71200 Ann'!$C$8:$C$285,0),MATCH('71200M Ann'!AS$8,'71200 Ann'!$C$8:$AZ$8,0))</f>
        <v>17.5</v>
      </c>
      <c r="AT250" s="11">
        <f>INDEX('71200 Ann'!$C$8:$AZ$285,MATCH('71200M Ann'!$C250,'71200 Ann'!$C$8:$C$285,0),MATCH('71200M Ann'!AT$8,'71200 Ann'!$C$8:$AZ$8,0))</f>
        <v>19.7</v>
      </c>
      <c r="AU250" s="11">
        <f>INDEX('71200 Ann'!$C$8:$AZ$285,MATCH('71200M Ann'!$C250,'71200 Ann'!$C$8:$C$285,0),MATCH('71200M Ann'!AU$8,'71200 Ann'!$C$8:$AZ$8,0))</f>
        <v>22.7</v>
      </c>
      <c r="AV250" s="11">
        <f>INDEX('71200 Ann'!$C$8:$AZ$285,MATCH('71200M Ann'!$C250,'71200 Ann'!$C$8:$C$285,0),MATCH('71200M Ann'!AV$8,'71200 Ann'!$C$8:$AZ$8,0))</f>
        <v>26.4</v>
      </c>
      <c r="AW250" s="11">
        <f>INDEX('71200 Ann'!$C$8:$AZ$285,MATCH('71200M Ann'!$C250,'71200 Ann'!$C$8:$C$285,0),MATCH('71200M Ann'!AW$8,'71200 Ann'!$C$8:$AZ$8,0))</f>
        <v>30.3</v>
      </c>
      <c r="AX250" s="11">
        <f>INDEX('71200 Ann'!$C$8:$AZ$285,MATCH('71200M Ann'!$C250,'71200 Ann'!$C$8:$C$285,0),MATCH('71200M Ann'!AX$8,'71200 Ann'!$C$8:$AZ$8,0))</f>
        <v>34</v>
      </c>
      <c r="AY250" s="11">
        <f>INDEX('71200 Ann'!$C$8:$AZ$285,MATCH('71200M Ann'!$C250,'71200 Ann'!$C$8:$C$285,0),MATCH('71200M Ann'!AY$8,'71200 Ann'!$C$8:$AZ$8,0))</f>
        <v>39</v>
      </c>
      <c r="AZ250" s="11">
        <f>INDEX('71200 Ann'!$C$8:$AZ$285,MATCH('71200M Ann'!$C250,'71200 Ann'!$C$8:$C$285,0),MATCH('71200M Ann'!AZ$8,'71200 Ann'!$C$8:$AZ$8,0))</f>
        <v>46.2</v>
      </c>
      <c r="BA250" s="11">
        <f>INDEX('71200 Ann'!$C$8:$AZ$285,MATCH('71200M Ann'!$C250,'71200 Ann'!$C$8:$C$285,0),MATCH('71200M Ann'!BA$8,'71200 Ann'!$C$8:$AZ$8,0))</f>
        <v>55.4</v>
      </c>
      <c r="BB250" s="11">
        <f>INDEX('71200 Ann'!$C$8:$AZ$285,MATCH('71200M Ann'!$C250,'71200 Ann'!$C$8:$C$285,0),MATCH('71200M Ann'!BB$8,'71200 Ann'!$C$8:$AZ$8,0))</f>
        <v>67.7</v>
      </c>
      <c r="BC250" s="11">
        <f>INDEX('71200 Ann'!$C$8:$AZ$285,MATCH('71200M Ann'!$C250,'71200 Ann'!$C$8:$C$285,0),MATCH('71200M Ann'!BC$8,'71200 Ann'!$C$8:$AZ$8,0))</f>
        <v>81.099999999999994</v>
      </c>
      <c r="BD250" s="11">
        <f>INDEX('71200 Ann'!$C$8:$AZ$285,MATCH('71200M Ann'!$C250,'71200 Ann'!$C$8:$C$285,0),MATCH('71200M Ann'!BD$8,'71200 Ann'!$C$8:$AZ$8,0))</f>
        <v>95</v>
      </c>
      <c r="BE250" s="11">
        <f>INDEX('71200 Ann'!$C$8:$AZ$285,MATCH('71200M Ann'!$C250,'71200 Ann'!$C$8:$C$285,0),MATCH('71200M Ann'!BE$8,'71200 Ann'!$C$8:$AZ$8,0))</f>
        <v>109.8</v>
      </c>
      <c r="BF250" s="11">
        <f>INDEX('71200 Ann'!$C$8:$AZ$285,MATCH('71200M Ann'!$C250,'71200 Ann'!$C$8:$C$285,0),MATCH('71200M Ann'!BF$8,'71200 Ann'!$C$8:$AZ$8,0))</f>
        <v>121.2</v>
      </c>
      <c r="BG250" s="11">
        <f>INDEX('71200 Ann'!$C$8:$AZ$285,MATCH('71200M Ann'!$C250,'71200 Ann'!$C$8:$C$285,0),MATCH('71200M Ann'!BG$8,'71200 Ann'!$C$8:$AZ$8,0))</f>
        <v>138</v>
      </c>
      <c r="BH250" s="11">
        <f>INDEX('71200 Ann'!$C$8:$AZ$285,MATCH('71200M Ann'!$C250,'71200 Ann'!$C$8:$C$285,0),MATCH('71200M Ann'!BH$8,'71200 Ann'!$C$8:$AZ$8,0))</f>
        <v>153.30000000000001</v>
      </c>
      <c r="BI250" s="11">
        <f>INDEX('71200 Ann'!$C$8:$AZ$285,MATCH('71200M Ann'!$C250,'71200 Ann'!$C$8:$C$285,0),MATCH('71200M Ann'!BI$8,'71200 Ann'!$C$8:$AZ$8,0))</f>
        <v>169.6</v>
      </c>
      <c r="BJ250" s="11">
        <f>INDEX('71200 Ann'!$C$8:$AZ$285,MATCH('71200M Ann'!$C250,'71200 Ann'!$C$8:$C$285,0),MATCH('71200M Ann'!BJ$8,'71200 Ann'!$C$8:$AZ$8,0))</f>
        <v>181.1</v>
      </c>
      <c r="BK250" s="11">
        <f>INDEX('71200 Ann'!$C$8:$AZ$285,MATCH('71200M Ann'!$C250,'71200 Ann'!$C$8:$C$285,0),MATCH('71200M Ann'!BK$8,'71200 Ann'!$C$8:$AZ$8,0))</f>
        <v>194.5</v>
      </c>
      <c r="BL250" s="11">
        <f>INDEX('71200 Ann'!$C$8:$AZ$285,MATCH('71200M Ann'!$C250,'71200 Ann'!$C$8:$C$285,0),MATCH('71200M Ann'!BL$8,'71200 Ann'!$C$8:$AZ$8,0))</f>
        <v>211.6</v>
      </c>
      <c r="BM250" s="11">
        <f>INDEX('71200 Ann'!$C$8:$AZ$285,MATCH('71200M Ann'!$C250,'71200 Ann'!$C$8:$C$285,0),MATCH('71200M Ann'!BM$8,'71200 Ann'!$C$8:$AZ$8,0))</f>
        <v>226.3</v>
      </c>
      <c r="BN250" s="11">
        <f>INDEX('71200 Ann'!$C$8:$AZ$285,MATCH('71200M Ann'!$C250,'71200 Ann'!$C$8:$C$285,0),MATCH('71200M Ann'!BN$8,'71200 Ann'!$C$8:$AZ$8,0))</f>
        <v>232.5</v>
      </c>
      <c r="BO250" s="11">
        <f>INDEX('71200 Ann'!$C$8:$AZ$285,MATCH('71200M Ann'!$C250,'71200 Ann'!$C$8:$C$285,0),MATCH('71200M Ann'!BO$8,'71200 Ann'!$C$8:$AZ$8,0))</f>
        <v>235</v>
      </c>
      <c r="BP250" s="11">
        <f>INDEX('71200 Ann'!$C$8:$AZ$285,MATCH('71200M Ann'!$C250,'71200 Ann'!$C$8:$C$285,0),MATCH('71200M Ann'!BP$8,'71200 Ann'!$C$8:$AZ$8,0))</f>
        <v>234.2</v>
      </c>
      <c r="BQ250" s="11">
        <f>INDEX('71200 Ann'!$C$8:$AZ$285,MATCH('71200M Ann'!$C250,'71200 Ann'!$C$8:$C$285,0),MATCH('71200M Ann'!BQ$8,'71200 Ann'!$C$8:$AZ$8,0))</f>
        <v>237.4</v>
      </c>
      <c r="BR250" s="11">
        <f>INDEX('71200 Ann'!$C$8:$AZ$285,MATCH('71200M Ann'!$C250,'71200 Ann'!$C$8:$C$285,0),MATCH('71200M Ann'!BR$8,'71200 Ann'!$C$8:$AZ$8,0))</f>
        <v>258.60000000000002</v>
      </c>
      <c r="BS250" s="11">
        <f>INDEX('71200 Ann'!$C$8:$AZ$285,MATCH('71200M Ann'!$C250,'71200 Ann'!$C$8:$C$285,0),MATCH('71200M Ann'!BS$8,'71200 Ann'!$C$8:$AZ$8,0))</f>
        <v>268.60000000000002</v>
      </c>
      <c r="BT250" s="11">
        <f>INDEX('71200 Ann'!$C$8:$AZ$285,MATCH('71200M Ann'!$C250,'71200 Ann'!$C$8:$C$285,0),MATCH('71200M Ann'!BT$8,'71200 Ann'!$C$8:$AZ$8,0))</f>
        <v>285.10000000000002</v>
      </c>
      <c r="BU250" s="11">
        <f>INDEX('71200 Ann'!$C$8:$AZ$285,MATCH('71200M Ann'!$C250,'71200 Ann'!$C$8:$C$285,0),MATCH('71200M Ann'!BU$8,'71200 Ann'!$C$8:$AZ$8,0))</f>
        <v>297.89999999999998</v>
      </c>
      <c r="BV250" s="11">
        <f>INDEX('71200 Ann'!$C$8:$AZ$285,MATCH('71200M Ann'!$C250,'71200 Ann'!$C$8:$C$285,0),MATCH('71200M Ann'!BV$8,'71200 Ann'!$C$8:$AZ$8,0))</f>
        <v>316.89999999999998</v>
      </c>
      <c r="BW250" s="11">
        <f>INDEX('71200 Ann'!$C$8:$AZ$285,MATCH('71200M Ann'!$C250,'71200 Ann'!$C$8:$C$285,0),MATCH('71200M Ann'!BW$8,'71200 Ann'!$C$8:$AZ$8,0))</f>
        <v>347.8</v>
      </c>
      <c r="BX250" s="11">
        <f>INDEX('71200 Ann'!$C$8:$AZ$285,MATCH('71200M Ann'!$C250,'71200 Ann'!$C$8:$C$285,0),MATCH('71200M Ann'!BX$8,'71200 Ann'!$C$8:$AZ$8,0))</f>
        <v>368.8</v>
      </c>
      <c r="BY250" s="11">
        <f>INDEX('71200 Ann'!$C$8:$AZ$285,MATCH('71200M Ann'!$C250,'71200 Ann'!$C$8:$C$285,0),MATCH('71200M Ann'!BY$8,'71200 Ann'!$C$8:$AZ$8,0))</f>
        <v>372</v>
      </c>
      <c r="BZ250" s="11">
        <f>INDEX('71200 Ann'!$C$8:$AZ$285,MATCH('71200M Ann'!$C250,'71200 Ann'!$C$8:$C$285,0),MATCH('71200M Ann'!BZ$8,'71200 Ann'!$C$8:$AZ$8,0))</f>
        <v>365.3</v>
      </c>
      <c r="CA250" s="11">
        <f>INDEX('71200 Ann'!$C$8:$AZ$285,MATCH('71200M Ann'!$C250,'71200 Ann'!$C$8:$C$285,0),MATCH('71200M Ann'!CA$8,'71200 Ann'!$C$8:$AZ$8,0))</f>
        <v>369.3</v>
      </c>
      <c r="CB250" s="11">
        <f>INDEX('71200 Ann'!$C$8:$AZ$285,MATCH('71200M Ann'!$C250,'71200 Ann'!$C$8:$C$285,0),MATCH('71200M Ann'!CB$8,'71200 Ann'!$C$8:$AZ$8,0))</f>
        <v>418.5</v>
      </c>
      <c r="CC250" s="11">
        <f>INDEX('71200 Ann'!$C$8:$AZ$285,MATCH('71200M Ann'!$C250,'71200 Ann'!$C$8:$C$285,0),MATCH('71200M Ann'!CC$8,'71200 Ann'!$C$8:$AZ$8,0))</f>
        <v>478.8</v>
      </c>
      <c r="CD250" s="11">
        <f>INDEX('71200 Ann'!$C$8:$AZ$285,MATCH('71200M Ann'!$C250,'71200 Ann'!$C$8:$C$285,0),MATCH('71200M Ann'!CD$8,'71200 Ann'!$C$8:$AZ$8,0))</f>
        <v>526.20000000000005</v>
      </c>
      <c r="CE250" s="11">
        <f>INDEX('71200 Ann'!$C$8:$AZ$285,MATCH('71200M Ann'!$C250,'71200 Ann'!$C$8:$C$285,0),MATCH('71200M Ann'!CE$8,'71200 Ann'!$C$8:$AZ$8,0))</f>
        <v>528.70000000000005</v>
      </c>
      <c r="CF250" s="11">
        <f>INDEX('71200 Ann'!$C$8:$AZ$285,MATCH('71200M Ann'!$C250,'71200 Ann'!$C$8:$C$285,0),MATCH('71200M Ann'!CF$8,'71200 Ann'!$C$8:$AZ$8,0))</f>
        <v>482</v>
      </c>
      <c r="CG250" s="11">
        <f>INDEX('71200 Ann'!$C$8:$AZ$285,MATCH('71200M Ann'!$C250,'71200 Ann'!$C$8:$C$285,0),MATCH('71200M Ann'!CG$8,'71200 Ann'!$C$8:$AZ$8,0))</f>
        <v>438.4</v>
      </c>
      <c r="CH250" s="11">
        <f>INDEX('71200 Ann'!$C$8:$AZ$285,MATCH('71200M Ann'!$C250,'71200 Ann'!$C$8:$C$285,0),MATCH('71200M Ann'!CH$8,'71200 Ann'!$C$8:$AZ$8,0))</f>
        <v>402.3</v>
      </c>
      <c r="CI250" s="11">
        <f>INDEX('71200 Ann'!$C$8:$AZ$285,MATCH('71200M Ann'!$C250,'71200 Ann'!$C$8:$C$285,0),MATCH('71200M Ann'!CI$8,'71200 Ann'!$C$8:$AZ$8,0))</f>
        <v>374.7</v>
      </c>
      <c r="CJ250" s="11">
        <f>INDEX('71200 Ann'!$C$8:$AZ$285,MATCH('71200M Ann'!$C250,'71200 Ann'!$C$8:$C$285,0),MATCH('71200M Ann'!CJ$8,'71200 Ann'!$C$8:$AZ$8,0))</f>
        <v>345.7</v>
      </c>
      <c r="CK250" s="11">
        <f>INDEX('71200 Ann'!$C$8:$AZ$285,MATCH('71200M Ann'!$C250,'71200 Ann'!$C$8:$C$285,0),MATCH('71200M Ann'!CK$8,'71200 Ann'!$C$8:$AZ$8,0))</f>
        <v>338.6</v>
      </c>
      <c r="CL250" s="11">
        <f>INDEX('71200 Ann'!$C$8:$AZ$285,MATCH('71200M Ann'!$C250,'71200 Ann'!$C$8:$C$285,0),MATCH('71200M Ann'!CL$8,'71200 Ann'!$C$8:$AZ$8,0))</f>
        <v>337.8</v>
      </c>
      <c r="CM250" s="11"/>
      <c r="CN250" s="8"/>
    </row>
    <row r="251" spans="1:92" s="10" customFormat="1" x14ac:dyDescent="0.25">
      <c r="A251" s="32">
        <v>226</v>
      </c>
      <c r="B251" s="10" t="s">
        <v>785</v>
      </c>
      <c r="C251" s="10" t="s">
        <v>95</v>
      </c>
      <c r="D251" s="10">
        <f>INDEX('71200 Ann Hist'!$C$8:$AR$285,MATCH('71200M Ann'!$C251,'71200 Ann Hist'!$C$8:$C$285,0),MATCH('71200M Ann'!D$8,'71200 Ann Hist'!$C$8:$AR$8,0))</f>
        <v>1</v>
      </c>
      <c r="E251" s="10">
        <f>INDEX('71200 Ann Hist'!$C$8:$AR$285,MATCH('71200M Ann'!$C251,'71200 Ann Hist'!$C$8:$C$285,0),MATCH('71200M Ann'!E$8,'71200 Ann Hist'!$C$8:$AR$8,0))</f>
        <v>1</v>
      </c>
      <c r="F251" s="10">
        <f>INDEX('71200 Ann Hist'!$C$8:$AR$285,MATCH('71200M Ann'!$C251,'71200 Ann Hist'!$C$8:$C$285,0),MATCH('71200M Ann'!F$8,'71200 Ann Hist'!$C$8:$AR$8,0))</f>
        <v>1</v>
      </c>
      <c r="G251" s="10">
        <f>INDEX('71200 Ann Hist'!$C$8:$AR$285,MATCH('71200M Ann'!$C251,'71200 Ann Hist'!$C$8:$C$285,0),MATCH('71200M Ann'!G$8,'71200 Ann Hist'!$C$8:$AR$8,0))</f>
        <v>0.9</v>
      </c>
      <c r="H251" s="10">
        <f>INDEX('71200 Ann Hist'!$C$8:$AR$285,MATCH('71200M Ann'!$C251,'71200 Ann Hist'!$C$8:$C$285,0),MATCH('71200M Ann'!H$8,'71200 Ann Hist'!$C$8:$AR$8,0))</f>
        <v>0.9</v>
      </c>
      <c r="I251" s="10">
        <f>INDEX('71200 Ann Hist'!$C$8:$AR$285,MATCH('71200M Ann'!$C251,'71200 Ann Hist'!$C$8:$C$285,0),MATCH('71200M Ann'!I$8,'71200 Ann Hist'!$C$8:$AR$8,0))</f>
        <v>0.8</v>
      </c>
      <c r="J251" s="10">
        <f>INDEX('71200 Ann Hist'!$C$8:$AR$285,MATCH('71200M Ann'!$C251,'71200 Ann Hist'!$C$8:$C$285,0),MATCH('71200M Ann'!J$8,'71200 Ann Hist'!$C$8:$AR$8,0))</f>
        <v>0.8</v>
      </c>
      <c r="K251" s="10">
        <f>INDEX('71200 Ann Hist'!$C$8:$AR$285,MATCH('71200M Ann'!$C251,'71200 Ann Hist'!$C$8:$C$285,0),MATCH('71200M Ann'!K$8,'71200 Ann Hist'!$C$8:$AR$8,0))</f>
        <v>0.8</v>
      </c>
      <c r="L251" s="10">
        <f>INDEX('71200 Ann Hist'!$C$8:$AR$285,MATCH('71200M Ann'!$C251,'71200 Ann Hist'!$C$8:$C$285,0),MATCH('71200M Ann'!L$8,'71200 Ann Hist'!$C$8:$AR$8,0))</f>
        <v>0.8</v>
      </c>
      <c r="M251" s="10">
        <f>INDEX('71200 Ann Hist'!$C$8:$AR$285,MATCH('71200M Ann'!$C251,'71200 Ann Hist'!$C$8:$C$285,0),MATCH('71200M Ann'!M$8,'71200 Ann Hist'!$C$8:$AR$8,0))</f>
        <v>0.7</v>
      </c>
      <c r="N251" s="10">
        <f>INDEX('71200 Ann Hist'!$C$8:$AR$285,MATCH('71200M Ann'!$C251,'71200 Ann Hist'!$C$8:$C$285,0),MATCH('71200M Ann'!N$8,'71200 Ann Hist'!$C$8:$AR$8,0))</f>
        <v>0.7</v>
      </c>
      <c r="O251" s="10">
        <f>INDEX('71200 Ann Hist'!$C$8:$AR$285,MATCH('71200M Ann'!$C251,'71200 Ann Hist'!$C$8:$C$285,0),MATCH('71200M Ann'!O$8,'71200 Ann Hist'!$C$8:$AR$8,0))</f>
        <v>0.7</v>
      </c>
      <c r="P251" s="10">
        <f>INDEX('71200 Ann Hist'!$C$8:$AR$285,MATCH('71200M Ann'!$C251,'71200 Ann Hist'!$C$8:$C$285,0),MATCH('71200M Ann'!P$8,'71200 Ann Hist'!$C$8:$AR$8,0))</f>
        <v>0.8</v>
      </c>
      <c r="Q251" s="10">
        <f>INDEX('71200 Ann Hist'!$C$8:$AR$285,MATCH('71200M Ann'!$C251,'71200 Ann Hist'!$C$8:$C$285,0),MATCH('71200M Ann'!Q$8,'71200 Ann Hist'!$C$8:$AR$8,0))</f>
        <v>0.8</v>
      </c>
      <c r="R251" s="10">
        <f>INDEX('71200 Ann Hist'!$C$8:$AR$285,MATCH('71200M Ann'!$C251,'71200 Ann Hist'!$C$8:$C$285,0),MATCH('71200M Ann'!R$8,'71200 Ann Hist'!$C$8:$AR$8,0))</f>
        <v>0.8</v>
      </c>
      <c r="S251" s="10">
        <f>INDEX('71200 Ann Hist'!$C$8:$AR$285,MATCH('71200M Ann'!$C251,'71200 Ann Hist'!$C$8:$C$285,0),MATCH('71200M Ann'!S$8,'71200 Ann Hist'!$C$8:$AR$8,0))</f>
        <v>0.8</v>
      </c>
      <c r="T251" s="10">
        <f>INDEX('71200 Ann Hist'!$C$8:$AR$285,MATCH('71200M Ann'!$C251,'71200 Ann Hist'!$C$8:$C$285,0),MATCH('71200M Ann'!T$8,'71200 Ann Hist'!$C$8:$AR$8,0))</f>
        <v>0.9</v>
      </c>
      <c r="U251" s="10">
        <f>INDEX('71200 Ann Hist'!$C$8:$AR$285,MATCH('71200M Ann'!$C251,'71200 Ann Hist'!$C$8:$C$285,0),MATCH('71200M Ann'!U$8,'71200 Ann Hist'!$C$8:$AR$8,0))</f>
        <v>1</v>
      </c>
      <c r="V251" s="10">
        <f>INDEX('71200 Ann Hist'!$C$8:$AR$285,MATCH('71200M Ann'!$C251,'71200 Ann Hist'!$C$8:$C$285,0),MATCH('71200M Ann'!V$8,'71200 Ann Hist'!$C$8:$AR$8,0))</f>
        <v>1.2</v>
      </c>
      <c r="W251" s="10">
        <f>INDEX('71200 Ann Hist'!$C$8:$AR$285,MATCH('71200M Ann'!$C251,'71200 Ann Hist'!$C$8:$C$285,0),MATCH('71200M Ann'!W$8,'71200 Ann Hist'!$C$8:$AR$8,0))</f>
        <v>1.4</v>
      </c>
      <c r="X251" s="10">
        <f>INDEX('71200 Ann Hist'!$C$8:$AR$285,MATCH('71200M Ann'!$C251,'71200 Ann Hist'!$C$8:$C$285,0),MATCH('71200M Ann'!X$8,'71200 Ann Hist'!$C$8:$AR$8,0))</f>
        <v>1.6</v>
      </c>
      <c r="Y251" s="10">
        <f>INDEX('71200 Ann Hist'!$C$8:$AR$285,MATCH('71200M Ann'!$C251,'71200 Ann Hist'!$C$8:$C$285,0),MATCH('71200M Ann'!Y$8,'71200 Ann Hist'!$C$8:$AR$8,0))</f>
        <v>1.8</v>
      </c>
      <c r="Z251" s="10">
        <f>INDEX('71200 Ann Hist'!$C$8:$AR$285,MATCH('71200M Ann'!$C251,'71200 Ann Hist'!$C$8:$C$285,0),MATCH('71200M Ann'!Z$8,'71200 Ann Hist'!$C$8:$AR$8,0))</f>
        <v>2.1</v>
      </c>
      <c r="AA251" s="10">
        <f>INDEX('71200 Ann Hist'!$C$8:$AR$285,MATCH('71200M Ann'!$C251,'71200 Ann Hist'!$C$8:$C$285,0),MATCH('71200M Ann'!AA$8,'71200 Ann Hist'!$C$8:$AR$8,0))</f>
        <v>2.5</v>
      </c>
      <c r="AB251" s="10">
        <f>INDEX('71200 Ann Hist'!$C$8:$AR$285,MATCH('71200M Ann'!$C251,'71200 Ann Hist'!$C$8:$C$285,0),MATCH('71200M Ann'!AB$8,'71200 Ann Hist'!$C$8:$AR$8,0))</f>
        <v>2.8</v>
      </c>
      <c r="AC251" s="10">
        <f>INDEX('71200 Ann Hist'!$C$8:$AR$285,MATCH('71200M Ann'!$C251,'71200 Ann Hist'!$C$8:$C$285,0),MATCH('71200M Ann'!AC$8,'71200 Ann Hist'!$C$8:$AR$8,0))</f>
        <v>3.2</v>
      </c>
      <c r="AD251" s="10">
        <f>INDEX('71200 Ann Hist'!$C$8:$AR$285,MATCH('71200M Ann'!$C251,'71200 Ann Hist'!$C$8:$C$285,0),MATCH('71200M Ann'!AD$8,'71200 Ann Hist'!$C$8:$AR$8,0))</f>
        <v>3.6</v>
      </c>
      <c r="AE251" s="10">
        <f>INDEX('71200 Ann Hist'!$C$8:$AR$285,MATCH('71200M Ann'!$C251,'71200 Ann Hist'!$C$8:$C$285,0),MATCH('71200M Ann'!AE$8,'71200 Ann Hist'!$C$8:$AR$8,0))</f>
        <v>4.3</v>
      </c>
      <c r="AF251" s="10">
        <f>INDEX('71200 Ann Hist'!$C$8:$AR$285,MATCH('71200M Ann'!$C251,'71200 Ann Hist'!$C$8:$C$285,0),MATCH('71200M Ann'!AF$8,'71200 Ann Hist'!$C$8:$AR$8,0))</f>
        <v>5</v>
      </c>
      <c r="AG251" s="10">
        <f>INDEX('71200 Ann Hist'!$C$8:$AR$285,MATCH('71200M Ann'!$C251,'71200 Ann Hist'!$C$8:$C$285,0),MATCH('71200M Ann'!AG$8,'71200 Ann Hist'!$C$8:$AR$8,0))</f>
        <v>5.7</v>
      </c>
      <c r="AH251" s="10">
        <f>INDEX('71200 Ann Hist'!$C$8:$AR$285,MATCH('71200M Ann'!$C251,'71200 Ann Hist'!$C$8:$C$285,0),MATCH('71200M Ann'!AH$8,'71200 Ann Hist'!$C$8:$AR$8,0))</f>
        <v>6.3</v>
      </c>
      <c r="AI251" s="10">
        <f>INDEX('71200 Ann Hist'!$C$8:$AR$285,MATCH('71200M Ann'!$C251,'71200 Ann Hist'!$C$8:$C$285,0),MATCH('71200M Ann'!AI$8,'71200 Ann Hist'!$C$8:$AR$8,0))</f>
        <v>7.1</v>
      </c>
      <c r="AJ251" s="10">
        <f>INDEX('71200 Ann Hist'!$C$8:$AR$285,MATCH('71200M Ann'!$C251,'71200 Ann Hist'!$C$8:$C$285,0),MATCH('71200M Ann'!AJ$8,'71200 Ann Hist'!$C$8:$AR$8,0))</f>
        <v>7.7</v>
      </c>
      <c r="AK251" s="10">
        <f>INDEX('71200 Ann Hist'!$C$8:$AR$285,MATCH('71200M Ann'!$C251,'71200 Ann Hist'!$C$8:$C$285,0),MATCH('71200M Ann'!AK$8,'71200 Ann Hist'!$C$8:$AR$8,0))</f>
        <v>8.6</v>
      </c>
      <c r="AL251" s="10">
        <f>INDEX('71200 Ann Hist'!$C$8:$AR$285,MATCH('71200M Ann'!$C251,'71200 Ann Hist'!$C$8:$C$285,0),MATCH('71200M Ann'!AL$8,'71200 Ann Hist'!$C$8:$AR$8,0))</f>
        <v>9.4</v>
      </c>
      <c r="AM251" s="10">
        <f>INDEX('71200 Ann Hist'!$C$8:$AR$285,MATCH('71200M Ann'!$C251,'71200 Ann Hist'!$C$8:$C$285,0),MATCH('71200M Ann'!AM$8,'71200 Ann Hist'!$C$8:$AR$8,0))</f>
        <v>10.3</v>
      </c>
      <c r="AN251" s="10">
        <f>INDEX('71200 Ann Hist'!$C$8:$AR$285,MATCH('71200M Ann'!$C251,'71200 Ann Hist'!$C$8:$C$285,0),MATCH('71200M Ann'!AN$8,'71200 Ann Hist'!$C$8:$AR$8,0))</f>
        <v>11.3</v>
      </c>
      <c r="AO251" s="10">
        <f>INDEX('71200 Ann Hist'!$C$8:$AR$285,MATCH('71200M Ann'!$C251,'71200 Ann Hist'!$C$8:$C$285,0),MATCH('71200M Ann'!AO$8,'71200 Ann Hist'!$C$8:$AR$8,0))</f>
        <v>12.2</v>
      </c>
      <c r="AP251" s="10">
        <f>INDEX('71200 Ann Hist'!$C$8:$AR$285,MATCH('71200M Ann'!$C251,'71200 Ann Hist'!$C$8:$C$285,0),MATCH('71200M Ann'!AP$8,'71200 Ann Hist'!$C$8:$AR$8,0))</f>
        <v>12.9</v>
      </c>
      <c r="AQ251" s="10">
        <f>INDEX('71200 Ann Hist'!$C$8:$AR$285,MATCH('71200M Ann'!$C251,'71200 Ann Hist'!$C$8:$C$285,0),MATCH('71200M Ann'!AQ$8,'71200 Ann Hist'!$C$8:$AR$8,0))</f>
        <v>13.9</v>
      </c>
      <c r="AR251" s="11">
        <f>INDEX('71200 Ann'!$C$8:$AZ$285,MATCH('71200M Ann'!$C251,'71200 Ann'!$C$8:$C$285,0),MATCH('71200M Ann'!AR$8,'71200 Ann'!$C$8:$AZ$8,0))</f>
        <v>15.4</v>
      </c>
      <c r="AS251" s="11">
        <f>INDEX('71200 Ann'!$C$8:$AZ$285,MATCH('71200M Ann'!$C251,'71200 Ann'!$C$8:$C$285,0),MATCH('71200M Ann'!AS$8,'71200 Ann'!$C$8:$AZ$8,0))</f>
        <v>16.7</v>
      </c>
      <c r="AT251" s="11">
        <f>INDEX('71200 Ann'!$C$8:$AZ$285,MATCH('71200M Ann'!$C251,'71200 Ann'!$C$8:$C$285,0),MATCH('71200M Ann'!AT$8,'71200 Ann'!$C$8:$AZ$8,0))</f>
        <v>18.8</v>
      </c>
      <c r="AU251" s="11">
        <f>INDEX('71200 Ann'!$C$8:$AZ$285,MATCH('71200M Ann'!$C251,'71200 Ann'!$C$8:$C$285,0),MATCH('71200M Ann'!AU$8,'71200 Ann'!$C$8:$AZ$8,0))</f>
        <v>21.7</v>
      </c>
      <c r="AV251" s="11">
        <f>INDEX('71200 Ann'!$C$8:$AZ$285,MATCH('71200M Ann'!$C251,'71200 Ann'!$C$8:$C$285,0),MATCH('71200M Ann'!AV$8,'71200 Ann'!$C$8:$AZ$8,0))</f>
        <v>25.3</v>
      </c>
      <c r="AW251" s="11">
        <f>INDEX('71200 Ann'!$C$8:$AZ$285,MATCH('71200M Ann'!$C251,'71200 Ann'!$C$8:$C$285,0),MATCH('71200M Ann'!AW$8,'71200 Ann'!$C$8:$AZ$8,0))</f>
        <v>29</v>
      </c>
      <c r="AX251" s="11">
        <f>INDEX('71200 Ann'!$C$8:$AZ$285,MATCH('71200M Ann'!$C251,'71200 Ann'!$C$8:$C$285,0),MATCH('71200M Ann'!AX$8,'71200 Ann'!$C$8:$AZ$8,0))</f>
        <v>32.6</v>
      </c>
      <c r="AY251" s="11">
        <f>INDEX('71200 Ann'!$C$8:$AZ$285,MATCH('71200M Ann'!$C251,'71200 Ann'!$C$8:$C$285,0),MATCH('71200M Ann'!AY$8,'71200 Ann'!$C$8:$AZ$8,0))</f>
        <v>37.5</v>
      </c>
      <c r="AZ251" s="11">
        <f>INDEX('71200 Ann'!$C$8:$AZ$285,MATCH('71200M Ann'!$C251,'71200 Ann'!$C$8:$C$285,0),MATCH('71200M Ann'!AZ$8,'71200 Ann'!$C$8:$AZ$8,0))</f>
        <v>44.5</v>
      </c>
      <c r="BA251" s="11">
        <f>INDEX('71200 Ann'!$C$8:$AZ$285,MATCH('71200M Ann'!$C251,'71200 Ann'!$C$8:$C$285,0),MATCH('71200M Ann'!BA$8,'71200 Ann'!$C$8:$AZ$8,0))</f>
        <v>53.3</v>
      </c>
      <c r="BB251" s="11">
        <f>INDEX('71200 Ann'!$C$8:$AZ$285,MATCH('71200M Ann'!$C251,'71200 Ann'!$C$8:$C$285,0),MATCH('71200M Ann'!BB$8,'71200 Ann'!$C$8:$AZ$8,0))</f>
        <v>64.900000000000006</v>
      </c>
      <c r="BC251" s="11">
        <f>INDEX('71200 Ann'!$C$8:$AZ$285,MATCH('71200M Ann'!$C251,'71200 Ann'!$C$8:$C$285,0),MATCH('71200M Ann'!BC$8,'71200 Ann'!$C$8:$AZ$8,0))</f>
        <v>77.7</v>
      </c>
      <c r="BD251" s="11">
        <f>INDEX('71200 Ann'!$C$8:$AZ$285,MATCH('71200M Ann'!$C251,'71200 Ann'!$C$8:$C$285,0),MATCH('71200M Ann'!BD$8,'71200 Ann'!$C$8:$AZ$8,0))</f>
        <v>90.7</v>
      </c>
      <c r="BE251" s="11">
        <f>INDEX('71200 Ann'!$C$8:$AZ$285,MATCH('71200M Ann'!$C251,'71200 Ann'!$C$8:$C$285,0),MATCH('71200M Ann'!BE$8,'71200 Ann'!$C$8:$AZ$8,0))</f>
        <v>104.5</v>
      </c>
      <c r="BF251" s="11">
        <f>INDEX('71200 Ann'!$C$8:$AZ$285,MATCH('71200M Ann'!$C251,'71200 Ann'!$C$8:$C$285,0),MATCH('71200M Ann'!BF$8,'71200 Ann'!$C$8:$AZ$8,0))</f>
        <v>115.1</v>
      </c>
      <c r="BG251" s="11">
        <f>INDEX('71200 Ann'!$C$8:$AZ$285,MATCH('71200M Ann'!$C251,'71200 Ann'!$C$8:$C$285,0),MATCH('71200M Ann'!BG$8,'71200 Ann'!$C$8:$AZ$8,0))</f>
        <v>129.80000000000001</v>
      </c>
      <c r="BH251" s="11">
        <f>INDEX('71200 Ann'!$C$8:$AZ$285,MATCH('71200M Ann'!$C251,'71200 Ann'!$C$8:$C$285,0),MATCH('71200M Ann'!BH$8,'71200 Ann'!$C$8:$AZ$8,0))</f>
        <v>145.4</v>
      </c>
      <c r="BI251" s="11">
        <f>INDEX('71200 Ann'!$C$8:$AZ$285,MATCH('71200M Ann'!$C251,'71200 Ann'!$C$8:$C$285,0),MATCH('71200M Ann'!BI$8,'71200 Ann'!$C$8:$AZ$8,0))</f>
        <v>160.5</v>
      </c>
      <c r="BJ251" s="11">
        <f>INDEX('71200 Ann'!$C$8:$AZ$285,MATCH('71200M Ann'!$C251,'71200 Ann'!$C$8:$C$285,0),MATCH('71200M Ann'!BJ$8,'71200 Ann'!$C$8:$AZ$8,0))</f>
        <v>171.6</v>
      </c>
      <c r="BK251" s="11">
        <f>INDEX('71200 Ann'!$C$8:$AZ$285,MATCH('71200M Ann'!$C251,'71200 Ann'!$C$8:$C$285,0),MATCH('71200M Ann'!BK$8,'71200 Ann'!$C$8:$AZ$8,0))</f>
        <v>183.8</v>
      </c>
      <c r="BL251" s="11">
        <f>INDEX('71200 Ann'!$C$8:$AZ$285,MATCH('71200M Ann'!$C251,'71200 Ann'!$C$8:$C$285,0),MATCH('71200M Ann'!BL$8,'71200 Ann'!$C$8:$AZ$8,0))</f>
        <v>199.9</v>
      </c>
      <c r="BM251" s="11">
        <f>INDEX('71200 Ann'!$C$8:$AZ$285,MATCH('71200M Ann'!$C251,'71200 Ann'!$C$8:$C$285,0),MATCH('71200M Ann'!BM$8,'71200 Ann'!$C$8:$AZ$8,0))</f>
        <v>214.4</v>
      </c>
      <c r="BN251" s="11">
        <f>INDEX('71200 Ann'!$C$8:$AZ$285,MATCH('71200M Ann'!$C251,'71200 Ann'!$C$8:$C$285,0),MATCH('71200M Ann'!BN$8,'71200 Ann'!$C$8:$AZ$8,0))</f>
        <v>220.1</v>
      </c>
      <c r="BO251" s="11">
        <f>INDEX('71200 Ann'!$C$8:$AZ$285,MATCH('71200M Ann'!$C251,'71200 Ann'!$C$8:$C$285,0),MATCH('71200M Ann'!BO$8,'71200 Ann'!$C$8:$AZ$8,0))</f>
        <v>222.2</v>
      </c>
      <c r="BP251" s="11">
        <f>INDEX('71200 Ann'!$C$8:$AZ$285,MATCH('71200M Ann'!$C251,'71200 Ann'!$C$8:$C$285,0),MATCH('71200M Ann'!BP$8,'71200 Ann'!$C$8:$AZ$8,0))</f>
        <v>219.4</v>
      </c>
      <c r="BQ251" s="11">
        <f>INDEX('71200 Ann'!$C$8:$AZ$285,MATCH('71200M Ann'!$C251,'71200 Ann'!$C$8:$C$285,0),MATCH('71200M Ann'!BQ$8,'71200 Ann'!$C$8:$AZ$8,0))</f>
        <v>223.6</v>
      </c>
      <c r="BR251" s="11">
        <f>INDEX('71200 Ann'!$C$8:$AZ$285,MATCH('71200M Ann'!$C251,'71200 Ann'!$C$8:$C$285,0),MATCH('71200M Ann'!BR$8,'71200 Ann'!$C$8:$AZ$8,0))</f>
        <v>243.9</v>
      </c>
      <c r="BS251" s="11">
        <f>INDEX('71200 Ann'!$C$8:$AZ$285,MATCH('71200M Ann'!$C251,'71200 Ann'!$C$8:$C$285,0),MATCH('71200M Ann'!BS$8,'71200 Ann'!$C$8:$AZ$8,0))</f>
        <v>252.9</v>
      </c>
      <c r="BT251" s="11">
        <f>INDEX('71200 Ann'!$C$8:$AZ$285,MATCH('71200M Ann'!$C251,'71200 Ann'!$C$8:$C$285,0),MATCH('71200M Ann'!BT$8,'71200 Ann'!$C$8:$AZ$8,0))</f>
        <v>268.7</v>
      </c>
      <c r="BU251" s="11">
        <f>INDEX('71200 Ann'!$C$8:$AZ$285,MATCH('71200M Ann'!$C251,'71200 Ann'!$C$8:$C$285,0),MATCH('71200M Ann'!BU$8,'71200 Ann'!$C$8:$AZ$8,0))</f>
        <v>280.89999999999998</v>
      </c>
      <c r="BV251" s="11">
        <f>INDEX('71200 Ann'!$C$8:$AZ$285,MATCH('71200M Ann'!$C251,'71200 Ann'!$C$8:$C$285,0),MATCH('71200M Ann'!BV$8,'71200 Ann'!$C$8:$AZ$8,0))</f>
        <v>299.60000000000002</v>
      </c>
      <c r="BW251" s="11">
        <f>INDEX('71200 Ann'!$C$8:$AZ$285,MATCH('71200M Ann'!$C251,'71200 Ann'!$C$8:$C$285,0),MATCH('71200M Ann'!BW$8,'71200 Ann'!$C$8:$AZ$8,0))</f>
        <v>330.2</v>
      </c>
      <c r="BX251" s="11">
        <f>INDEX('71200 Ann'!$C$8:$AZ$285,MATCH('71200M Ann'!$C251,'71200 Ann'!$C$8:$C$285,0),MATCH('71200M Ann'!BX$8,'71200 Ann'!$C$8:$AZ$8,0))</f>
        <v>351.2</v>
      </c>
      <c r="BY251" s="11">
        <f>INDEX('71200 Ann'!$C$8:$AZ$285,MATCH('71200M Ann'!$C251,'71200 Ann'!$C$8:$C$285,0),MATCH('71200M Ann'!BY$8,'71200 Ann'!$C$8:$AZ$8,0))</f>
        <v>354.8</v>
      </c>
      <c r="BZ251" s="11">
        <f>INDEX('71200 Ann'!$C$8:$AZ$285,MATCH('71200M Ann'!$C251,'71200 Ann'!$C$8:$C$285,0),MATCH('71200M Ann'!BZ$8,'71200 Ann'!$C$8:$AZ$8,0))</f>
        <v>348.7</v>
      </c>
      <c r="CA251" s="11">
        <f>INDEX('71200 Ann'!$C$8:$AZ$285,MATCH('71200M Ann'!$C251,'71200 Ann'!$C$8:$C$285,0),MATCH('71200M Ann'!CA$8,'71200 Ann'!$C$8:$AZ$8,0))</f>
        <v>353.3</v>
      </c>
      <c r="CB251" s="11">
        <f>INDEX('71200 Ann'!$C$8:$AZ$285,MATCH('71200M Ann'!$C251,'71200 Ann'!$C$8:$C$285,0),MATCH('71200M Ann'!CB$8,'71200 Ann'!$C$8:$AZ$8,0))</f>
        <v>402.9</v>
      </c>
      <c r="CC251" s="11">
        <f>INDEX('71200 Ann'!$C$8:$AZ$285,MATCH('71200M Ann'!$C251,'71200 Ann'!$C$8:$C$285,0),MATCH('71200M Ann'!CC$8,'71200 Ann'!$C$8:$AZ$8,0))</f>
        <v>463.5</v>
      </c>
      <c r="CD251" s="11">
        <f>INDEX('71200 Ann'!$C$8:$AZ$285,MATCH('71200M Ann'!$C251,'71200 Ann'!$C$8:$C$285,0),MATCH('71200M Ann'!CD$8,'71200 Ann'!$C$8:$AZ$8,0))</f>
        <v>510.9</v>
      </c>
      <c r="CE251" s="11">
        <f>INDEX('71200 Ann'!$C$8:$AZ$285,MATCH('71200M Ann'!$C251,'71200 Ann'!$C$8:$C$285,0),MATCH('71200M Ann'!CE$8,'71200 Ann'!$C$8:$AZ$8,0))</f>
        <v>513.79999999999995</v>
      </c>
      <c r="CF251" s="11">
        <f>INDEX('71200 Ann'!$C$8:$AZ$285,MATCH('71200M Ann'!$C251,'71200 Ann'!$C$8:$C$285,0),MATCH('71200M Ann'!CF$8,'71200 Ann'!$C$8:$AZ$8,0))</f>
        <v>467.8</v>
      </c>
      <c r="CG251" s="11">
        <f>INDEX('71200 Ann'!$C$8:$AZ$285,MATCH('71200M Ann'!$C251,'71200 Ann'!$C$8:$C$285,0),MATCH('71200M Ann'!CG$8,'71200 Ann'!$C$8:$AZ$8,0))</f>
        <v>425</v>
      </c>
      <c r="CH251" s="11">
        <f>INDEX('71200 Ann'!$C$8:$AZ$285,MATCH('71200M Ann'!$C251,'71200 Ann'!$C$8:$C$285,0),MATCH('71200M Ann'!CH$8,'71200 Ann'!$C$8:$AZ$8,0))</f>
        <v>389.6</v>
      </c>
      <c r="CI251" s="11">
        <f>INDEX('71200 Ann'!$C$8:$AZ$285,MATCH('71200M Ann'!$C251,'71200 Ann'!$C$8:$C$285,0),MATCH('71200M Ann'!CI$8,'71200 Ann'!$C$8:$AZ$8,0))</f>
        <v>362.7</v>
      </c>
      <c r="CJ251" s="11">
        <f>INDEX('71200 Ann'!$C$8:$AZ$285,MATCH('71200M Ann'!$C251,'71200 Ann'!$C$8:$C$285,0),MATCH('71200M Ann'!CJ$8,'71200 Ann'!$C$8:$AZ$8,0))</f>
        <v>333.8</v>
      </c>
      <c r="CK251" s="11">
        <f>INDEX('71200 Ann'!$C$8:$AZ$285,MATCH('71200M Ann'!$C251,'71200 Ann'!$C$8:$C$285,0),MATCH('71200M Ann'!CK$8,'71200 Ann'!$C$8:$AZ$8,0))</f>
        <v>326.7</v>
      </c>
      <c r="CL251" s="11">
        <f>INDEX('71200 Ann'!$C$8:$AZ$285,MATCH('71200M Ann'!$C251,'71200 Ann'!$C$8:$C$285,0),MATCH('71200M Ann'!CL$8,'71200 Ann'!$C$8:$AZ$8,0))</f>
        <v>325.8</v>
      </c>
      <c r="CM251" s="11"/>
      <c r="CN251" s="8"/>
    </row>
    <row r="252" spans="1:92" s="8" customFormat="1" x14ac:dyDescent="0.25">
      <c r="A252" s="32">
        <v>227</v>
      </c>
      <c r="B252" s="10" t="s">
        <v>838</v>
      </c>
      <c r="C252" s="10" t="s">
        <v>781</v>
      </c>
      <c r="D252" s="8">
        <f>INDEX('71200 Ann Hist'!$C$8:$AR$285,MATCH('71200M Ann'!$C252,'71200 Ann Hist'!$C$8:$C$285,0),MATCH('71200M Ann'!D$8,'71200 Ann Hist'!$C$8:$AR$8,0))</f>
        <v>0.1</v>
      </c>
      <c r="E252" s="8">
        <f>INDEX('71200 Ann Hist'!$C$8:$AR$285,MATCH('71200M Ann'!$C252,'71200 Ann Hist'!$C$8:$C$285,0),MATCH('71200M Ann'!E$8,'71200 Ann Hist'!$C$8:$AR$8,0))</f>
        <v>0.1</v>
      </c>
      <c r="F252" s="8">
        <f>INDEX('71200 Ann Hist'!$C$8:$AR$285,MATCH('71200M Ann'!$C252,'71200 Ann Hist'!$C$8:$C$285,0),MATCH('71200M Ann'!F$8,'71200 Ann Hist'!$C$8:$AR$8,0))</f>
        <v>0.1</v>
      </c>
      <c r="G252" s="8">
        <f>INDEX('71200 Ann Hist'!$C$8:$AR$285,MATCH('71200M Ann'!$C252,'71200 Ann Hist'!$C$8:$C$285,0),MATCH('71200M Ann'!G$8,'71200 Ann Hist'!$C$8:$AR$8,0))</f>
        <v>0.1</v>
      </c>
      <c r="H252" s="8">
        <f>INDEX('71200 Ann Hist'!$C$8:$AR$285,MATCH('71200M Ann'!$C252,'71200 Ann Hist'!$C$8:$C$285,0),MATCH('71200M Ann'!H$8,'71200 Ann Hist'!$C$8:$AR$8,0))</f>
        <v>0.1</v>
      </c>
      <c r="I252" s="8">
        <f>INDEX('71200 Ann Hist'!$C$8:$AR$285,MATCH('71200M Ann'!$C252,'71200 Ann Hist'!$C$8:$C$285,0),MATCH('71200M Ann'!I$8,'71200 Ann Hist'!$C$8:$AR$8,0))</f>
        <v>0.1</v>
      </c>
      <c r="J252" s="8">
        <f>INDEX('71200 Ann Hist'!$C$8:$AR$285,MATCH('71200M Ann'!$C252,'71200 Ann Hist'!$C$8:$C$285,0),MATCH('71200M Ann'!J$8,'71200 Ann Hist'!$C$8:$AR$8,0))</f>
        <v>0.1</v>
      </c>
      <c r="K252" s="8">
        <f>INDEX('71200 Ann Hist'!$C$8:$AR$285,MATCH('71200M Ann'!$C252,'71200 Ann Hist'!$C$8:$C$285,0),MATCH('71200M Ann'!K$8,'71200 Ann Hist'!$C$8:$AR$8,0))</f>
        <v>0.1</v>
      </c>
      <c r="L252" s="8">
        <f>INDEX('71200 Ann Hist'!$C$8:$AR$285,MATCH('71200M Ann'!$C252,'71200 Ann Hist'!$C$8:$C$285,0),MATCH('71200M Ann'!L$8,'71200 Ann Hist'!$C$8:$AR$8,0))</f>
        <v>0.1</v>
      </c>
      <c r="M252" s="8">
        <f>INDEX('71200 Ann Hist'!$C$8:$AR$285,MATCH('71200M Ann'!$C252,'71200 Ann Hist'!$C$8:$C$285,0),MATCH('71200M Ann'!M$8,'71200 Ann Hist'!$C$8:$AR$8,0))</f>
        <v>0.1</v>
      </c>
      <c r="N252" s="8">
        <f>INDEX('71200 Ann Hist'!$C$8:$AR$285,MATCH('71200M Ann'!$C252,'71200 Ann Hist'!$C$8:$C$285,0),MATCH('71200M Ann'!N$8,'71200 Ann Hist'!$C$8:$AR$8,0))</f>
        <v>0.1</v>
      </c>
      <c r="O252" s="8">
        <f>INDEX('71200 Ann Hist'!$C$8:$AR$285,MATCH('71200M Ann'!$C252,'71200 Ann Hist'!$C$8:$C$285,0),MATCH('71200M Ann'!O$8,'71200 Ann Hist'!$C$8:$AR$8,0))</f>
        <v>0.1</v>
      </c>
      <c r="P252" s="8">
        <f>INDEX('71200 Ann Hist'!$C$8:$AR$285,MATCH('71200M Ann'!$C252,'71200 Ann Hist'!$C$8:$C$285,0),MATCH('71200M Ann'!P$8,'71200 Ann Hist'!$C$8:$AR$8,0))</f>
        <v>0.1</v>
      </c>
      <c r="Q252" s="8">
        <f>INDEX('71200 Ann Hist'!$C$8:$AR$285,MATCH('71200M Ann'!$C252,'71200 Ann Hist'!$C$8:$C$285,0),MATCH('71200M Ann'!Q$8,'71200 Ann Hist'!$C$8:$AR$8,0))</f>
        <v>0.1</v>
      </c>
      <c r="R252" s="8">
        <f>INDEX('71200 Ann Hist'!$C$8:$AR$285,MATCH('71200M Ann'!$C252,'71200 Ann Hist'!$C$8:$C$285,0),MATCH('71200M Ann'!R$8,'71200 Ann Hist'!$C$8:$AR$8,0))</f>
        <v>0.1</v>
      </c>
      <c r="S252" s="8">
        <f>INDEX('71200 Ann Hist'!$C$8:$AR$285,MATCH('71200M Ann'!$C252,'71200 Ann Hist'!$C$8:$C$285,0),MATCH('71200M Ann'!S$8,'71200 Ann Hist'!$C$8:$AR$8,0))</f>
        <v>0.1</v>
      </c>
      <c r="T252" s="8">
        <f>INDEX('71200 Ann Hist'!$C$8:$AR$285,MATCH('71200M Ann'!$C252,'71200 Ann Hist'!$C$8:$C$285,0),MATCH('71200M Ann'!T$8,'71200 Ann Hist'!$C$8:$AR$8,0))</f>
        <v>0.1</v>
      </c>
      <c r="U252" s="8">
        <f>INDEX('71200 Ann Hist'!$C$8:$AR$285,MATCH('71200M Ann'!$C252,'71200 Ann Hist'!$C$8:$C$285,0),MATCH('71200M Ann'!U$8,'71200 Ann Hist'!$C$8:$AR$8,0))</f>
        <v>0.1</v>
      </c>
      <c r="V252" s="8">
        <f>INDEX('71200 Ann Hist'!$C$8:$AR$285,MATCH('71200M Ann'!$C252,'71200 Ann Hist'!$C$8:$C$285,0),MATCH('71200M Ann'!V$8,'71200 Ann Hist'!$C$8:$AR$8,0))</f>
        <v>0.1</v>
      </c>
      <c r="W252" s="8">
        <f>INDEX('71200 Ann Hist'!$C$8:$AR$285,MATCH('71200M Ann'!$C252,'71200 Ann Hist'!$C$8:$C$285,0),MATCH('71200M Ann'!W$8,'71200 Ann Hist'!$C$8:$AR$8,0))</f>
        <v>0.1</v>
      </c>
      <c r="X252" s="8">
        <f>INDEX('71200 Ann Hist'!$C$8:$AR$285,MATCH('71200M Ann'!$C252,'71200 Ann Hist'!$C$8:$C$285,0),MATCH('71200M Ann'!X$8,'71200 Ann Hist'!$C$8:$AR$8,0))</f>
        <v>0.1</v>
      </c>
      <c r="Y252" s="8">
        <f>INDEX('71200 Ann Hist'!$C$8:$AR$285,MATCH('71200M Ann'!$C252,'71200 Ann Hist'!$C$8:$C$285,0),MATCH('71200M Ann'!Y$8,'71200 Ann Hist'!$C$8:$AR$8,0))</f>
        <v>0.1</v>
      </c>
      <c r="Z252" s="8">
        <f>INDEX('71200 Ann Hist'!$C$8:$AR$285,MATCH('71200M Ann'!$C252,'71200 Ann Hist'!$C$8:$C$285,0),MATCH('71200M Ann'!Z$8,'71200 Ann Hist'!$C$8:$AR$8,0))</f>
        <v>0.1</v>
      </c>
      <c r="AA252" s="8">
        <f>INDEX('71200 Ann Hist'!$C$8:$AR$285,MATCH('71200M Ann'!$C252,'71200 Ann Hist'!$C$8:$C$285,0),MATCH('71200M Ann'!AA$8,'71200 Ann Hist'!$C$8:$AR$8,0))</f>
        <v>0.1</v>
      </c>
      <c r="AB252" s="8">
        <f>INDEX('71200 Ann Hist'!$C$8:$AR$285,MATCH('71200M Ann'!$C252,'71200 Ann Hist'!$C$8:$C$285,0),MATCH('71200M Ann'!AB$8,'71200 Ann Hist'!$C$8:$AR$8,0))</f>
        <v>0.1</v>
      </c>
      <c r="AC252" s="8">
        <f>INDEX('71200 Ann Hist'!$C$8:$AR$285,MATCH('71200M Ann'!$C252,'71200 Ann Hist'!$C$8:$C$285,0),MATCH('71200M Ann'!AC$8,'71200 Ann Hist'!$C$8:$AR$8,0))</f>
        <v>0.1</v>
      </c>
      <c r="AD252" s="8">
        <f>INDEX('71200 Ann Hist'!$C$8:$AR$285,MATCH('71200M Ann'!$C252,'71200 Ann Hist'!$C$8:$C$285,0),MATCH('71200M Ann'!AD$8,'71200 Ann Hist'!$C$8:$AR$8,0))</f>
        <v>0.1</v>
      </c>
      <c r="AE252" s="8">
        <f>INDEX('71200 Ann Hist'!$C$8:$AR$285,MATCH('71200M Ann'!$C252,'71200 Ann Hist'!$C$8:$C$285,0),MATCH('71200M Ann'!AE$8,'71200 Ann Hist'!$C$8:$AR$8,0))</f>
        <v>0.1</v>
      </c>
      <c r="AF252" s="8">
        <f>INDEX('71200 Ann Hist'!$C$8:$AR$285,MATCH('71200M Ann'!$C252,'71200 Ann Hist'!$C$8:$C$285,0),MATCH('71200M Ann'!AF$8,'71200 Ann Hist'!$C$8:$AR$8,0))</f>
        <v>0.1</v>
      </c>
      <c r="AG252" s="8">
        <f>INDEX('71200 Ann Hist'!$C$8:$AR$285,MATCH('71200M Ann'!$C252,'71200 Ann Hist'!$C$8:$C$285,0),MATCH('71200M Ann'!AG$8,'71200 Ann Hist'!$C$8:$AR$8,0))</f>
        <v>0.1</v>
      </c>
      <c r="AH252" s="8">
        <f>INDEX('71200 Ann Hist'!$C$8:$AR$285,MATCH('71200M Ann'!$C252,'71200 Ann Hist'!$C$8:$C$285,0),MATCH('71200M Ann'!AH$8,'71200 Ann Hist'!$C$8:$AR$8,0))</f>
        <v>0.1</v>
      </c>
      <c r="AI252" s="8">
        <f>INDEX('71200 Ann Hist'!$C$8:$AR$285,MATCH('71200M Ann'!$C252,'71200 Ann Hist'!$C$8:$C$285,0),MATCH('71200M Ann'!AI$8,'71200 Ann Hist'!$C$8:$AR$8,0))</f>
        <v>0.1</v>
      </c>
      <c r="AJ252" s="8">
        <f>INDEX('71200 Ann Hist'!$C$8:$AR$285,MATCH('71200M Ann'!$C252,'71200 Ann Hist'!$C$8:$C$285,0),MATCH('71200M Ann'!AJ$8,'71200 Ann Hist'!$C$8:$AR$8,0))</f>
        <v>0.1</v>
      </c>
      <c r="AK252" s="8">
        <f>INDEX('71200 Ann Hist'!$C$8:$AR$285,MATCH('71200M Ann'!$C252,'71200 Ann Hist'!$C$8:$C$285,0),MATCH('71200M Ann'!AK$8,'71200 Ann Hist'!$C$8:$AR$8,0))</f>
        <v>0.2</v>
      </c>
      <c r="AL252" s="8">
        <f>INDEX('71200 Ann Hist'!$C$8:$AR$285,MATCH('71200M Ann'!$C252,'71200 Ann Hist'!$C$8:$C$285,0),MATCH('71200M Ann'!AL$8,'71200 Ann Hist'!$C$8:$AR$8,0))</f>
        <v>0.2</v>
      </c>
      <c r="AM252" s="8">
        <f>INDEX('71200 Ann Hist'!$C$8:$AR$285,MATCH('71200M Ann'!$C252,'71200 Ann Hist'!$C$8:$C$285,0),MATCH('71200M Ann'!AM$8,'71200 Ann Hist'!$C$8:$AR$8,0))</f>
        <v>0.2</v>
      </c>
      <c r="AN252" s="8">
        <f>INDEX('71200 Ann Hist'!$C$8:$AR$285,MATCH('71200M Ann'!$C252,'71200 Ann Hist'!$C$8:$C$285,0),MATCH('71200M Ann'!AN$8,'71200 Ann Hist'!$C$8:$AR$8,0))</f>
        <v>0.3</v>
      </c>
      <c r="AO252" s="8">
        <f>INDEX('71200 Ann Hist'!$C$8:$AR$285,MATCH('71200M Ann'!$C252,'71200 Ann Hist'!$C$8:$C$285,0),MATCH('71200M Ann'!AO$8,'71200 Ann Hist'!$C$8:$AR$8,0))</f>
        <v>0.4</v>
      </c>
      <c r="AP252" s="8">
        <f>INDEX('71200 Ann Hist'!$C$8:$AR$285,MATCH('71200M Ann'!$C252,'71200 Ann Hist'!$C$8:$C$285,0),MATCH('71200M Ann'!AP$8,'71200 Ann Hist'!$C$8:$AR$8,0))</f>
        <v>0.4</v>
      </c>
      <c r="AQ252" s="8">
        <f>INDEX('71200 Ann Hist'!$C$8:$AR$285,MATCH('71200M Ann'!$C252,'71200 Ann Hist'!$C$8:$C$285,0),MATCH('71200M Ann'!AQ$8,'71200 Ann Hist'!$C$8:$AR$8,0))</f>
        <v>0.5</v>
      </c>
      <c r="AR252" s="9">
        <f>INDEX('71200 Ann'!$C$8:$AZ$285,MATCH('71200M Ann'!$C252,'71200 Ann'!$C$8:$C$285,0),MATCH('71200M Ann'!AR$8,'71200 Ann'!$C$8:$AZ$8,0))</f>
        <v>0.6</v>
      </c>
      <c r="AS252" s="9">
        <f>INDEX('71200 Ann'!$C$8:$AZ$285,MATCH('71200M Ann'!$C252,'71200 Ann'!$C$8:$C$285,0),MATCH('71200M Ann'!AS$8,'71200 Ann'!$C$8:$AZ$8,0))</f>
        <v>0.8</v>
      </c>
      <c r="AT252" s="9">
        <f>INDEX('71200 Ann'!$C$8:$AZ$285,MATCH('71200M Ann'!$C252,'71200 Ann'!$C$8:$C$285,0),MATCH('71200M Ann'!AT$8,'71200 Ann'!$C$8:$AZ$8,0))</f>
        <v>0.8</v>
      </c>
      <c r="AU252" s="9">
        <f>INDEX('71200 Ann'!$C$8:$AZ$285,MATCH('71200M Ann'!$C252,'71200 Ann'!$C$8:$C$285,0),MATCH('71200M Ann'!AU$8,'71200 Ann'!$C$8:$AZ$8,0))</f>
        <v>0.9</v>
      </c>
      <c r="AV252" s="9">
        <f>INDEX('71200 Ann'!$C$8:$AZ$285,MATCH('71200M Ann'!$C252,'71200 Ann'!$C$8:$C$285,0),MATCH('71200M Ann'!AV$8,'71200 Ann'!$C$8:$AZ$8,0))</f>
        <v>1.1000000000000001</v>
      </c>
      <c r="AW252" s="9">
        <f>INDEX('71200 Ann'!$C$8:$AZ$285,MATCH('71200M Ann'!$C252,'71200 Ann'!$C$8:$C$285,0),MATCH('71200M Ann'!AW$8,'71200 Ann'!$C$8:$AZ$8,0))</f>
        <v>1.3</v>
      </c>
      <c r="AX252" s="9">
        <f>INDEX('71200 Ann'!$C$8:$AZ$285,MATCH('71200M Ann'!$C252,'71200 Ann'!$C$8:$C$285,0),MATCH('71200M Ann'!AX$8,'71200 Ann'!$C$8:$AZ$8,0))</f>
        <v>1.4</v>
      </c>
      <c r="AY252" s="9">
        <f>INDEX('71200 Ann'!$C$8:$AZ$285,MATCH('71200M Ann'!$C252,'71200 Ann'!$C$8:$C$285,0),MATCH('71200M Ann'!AY$8,'71200 Ann'!$C$8:$AZ$8,0))</f>
        <v>1.6</v>
      </c>
      <c r="AZ252" s="9">
        <f>INDEX('71200 Ann'!$C$8:$AZ$285,MATCH('71200M Ann'!$C252,'71200 Ann'!$C$8:$C$285,0),MATCH('71200M Ann'!AZ$8,'71200 Ann'!$C$8:$AZ$8,0))</f>
        <v>1.7</v>
      </c>
      <c r="BA252" s="9">
        <f>INDEX('71200 Ann'!$C$8:$AZ$285,MATCH('71200M Ann'!$C252,'71200 Ann'!$C$8:$C$285,0),MATCH('71200M Ann'!BA$8,'71200 Ann'!$C$8:$AZ$8,0))</f>
        <v>2.1</v>
      </c>
      <c r="BB252" s="9">
        <f>INDEX('71200 Ann'!$C$8:$AZ$285,MATCH('71200M Ann'!$C252,'71200 Ann'!$C$8:$C$285,0),MATCH('71200M Ann'!BB$8,'71200 Ann'!$C$8:$AZ$8,0))</f>
        <v>2.7</v>
      </c>
      <c r="BC252" s="9">
        <f>INDEX('71200 Ann'!$C$8:$AZ$285,MATCH('71200M Ann'!$C252,'71200 Ann'!$C$8:$C$285,0),MATCH('71200M Ann'!BC$8,'71200 Ann'!$C$8:$AZ$8,0))</f>
        <v>3.4</v>
      </c>
      <c r="BD252" s="9">
        <f>INDEX('71200 Ann'!$C$8:$AZ$285,MATCH('71200M Ann'!$C252,'71200 Ann'!$C$8:$C$285,0),MATCH('71200M Ann'!BD$8,'71200 Ann'!$C$8:$AZ$8,0))</f>
        <v>4.4000000000000004</v>
      </c>
      <c r="BE252" s="9">
        <f>INDEX('71200 Ann'!$C$8:$AZ$285,MATCH('71200M Ann'!$C252,'71200 Ann'!$C$8:$C$285,0),MATCH('71200M Ann'!BE$8,'71200 Ann'!$C$8:$AZ$8,0))</f>
        <v>5.2</v>
      </c>
      <c r="BF252" s="9">
        <f>INDEX('71200 Ann'!$C$8:$AZ$285,MATCH('71200M Ann'!$C252,'71200 Ann'!$C$8:$C$285,0),MATCH('71200M Ann'!BF$8,'71200 Ann'!$C$8:$AZ$8,0))</f>
        <v>6.1</v>
      </c>
      <c r="BG252" s="9">
        <f>INDEX('71200 Ann'!$C$8:$AZ$285,MATCH('71200M Ann'!$C252,'71200 Ann'!$C$8:$C$285,0),MATCH('71200M Ann'!BG$8,'71200 Ann'!$C$8:$AZ$8,0))</f>
        <v>8.1999999999999993</v>
      </c>
      <c r="BH252" s="9">
        <f>INDEX('71200 Ann'!$C$8:$AZ$285,MATCH('71200M Ann'!$C252,'71200 Ann'!$C$8:$C$285,0),MATCH('71200M Ann'!BH$8,'71200 Ann'!$C$8:$AZ$8,0))</f>
        <v>7.8</v>
      </c>
      <c r="BI252" s="9">
        <f>INDEX('71200 Ann'!$C$8:$AZ$285,MATCH('71200M Ann'!$C252,'71200 Ann'!$C$8:$C$285,0),MATCH('71200M Ann'!BI$8,'71200 Ann'!$C$8:$AZ$8,0))</f>
        <v>9.1</v>
      </c>
      <c r="BJ252" s="9">
        <f>INDEX('71200 Ann'!$C$8:$AZ$285,MATCH('71200M Ann'!$C252,'71200 Ann'!$C$8:$C$285,0),MATCH('71200M Ann'!BJ$8,'71200 Ann'!$C$8:$AZ$8,0))</f>
        <v>9.5</v>
      </c>
      <c r="BK252" s="9">
        <f>INDEX('71200 Ann'!$C$8:$AZ$285,MATCH('71200M Ann'!$C252,'71200 Ann'!$C$8:$C$285,0),MATCH('71200M Ann'!BK$8,'71200 Ann'!$C$8:$AZ$8,0))</f>
        <v>10.7</v>
      </c>
      <c r="BL252" s="9">
        <f>INDEX('71200 Ann'!$C$8:$AZ$285,MATCH('71200M Ann'!$C252,'71200 Ann'!$C$8:$C$285,0),MATCH('71200M Ann'!BL$8,'71200 Ann'!$C$8:$AZ$8,0))</f>
        <v>11.7</v>
      </c>
      <c r="BM252" s="9">
        <f>INDEX('71200 Ann'!$C$8:$AZ$285,MATCH('71200M Ann'!$C252,'71200 Ann'!$C$8:$C$285,0),MATCH('71200M Ann'!BM$8,'71200 Ann'!$C$8:$AZ$8,0))</f>
        <v>11.9</v>
      </c>
      <c r="BN252" s="9">
        <f>INDEX('71200 Ann'!$C$8:$AZ$285,MATCH('71200M Ann'!$C252,'71200 Ann'!$C$8:$C$285,0),MATCH('71200M Ann'!BN$8,'71200 Ann'!$C$8:$AZ$8,0))</f>
        <v>12.3</v>
      </c>
      <c r="BO252" s="9">
        <f>INDEX('71200 Ann'!$C$8:$AZ$285,MATCH('71200M Ann'!$C252,'71200 Ann'!$C$8:$C$285,0),MATCH('71200M Ann'!BO$8,'71200 Ann'!$C$8:$AZ$8,0))</f>
        <v>12.8</v>
      </c>
      <c r="BP252" s="9">
        <f>INDEX('71200 Ann'!$C$8:$AZ$285,MATCH('71200M Ann'!$C252,'71200 Ann'!$C$8:$C$285,0),MATCH('71200M Ann'!BP$8,'71200 Ann'!$C$8:$AZ$8,0))</f>
        <v>14.8</v>
      </c>
      <c r="BQ252" s="9">
        <f>INDEX('71200 Ann'!$C$8:$AZ$285,MATCH('71200M Ann'!$C252,'71200 Ann'!$C$8:$C$285,0),MATCH('71200M Ann'!BQ$8,'71200 Ann'!$C$8:$AZ$8,0))</f>
        <v>13.9</v>
      </c>
      <c r="BR252" s="9">
        <f>INDEX('71200 Ann'!$C$8:$AZ$285,MATCH('71200M Ann'!$C252,'71200 Ann'!$C$8:$C$285,0),MATCH('71200M Ann'!BR$8,'71200 Ann'!$C$8:$AZ$8,0))</f>
        <v>14.7</v>
      </c>
      <c r="BS252" s="9">
        <f>INDEX('71200 Ann'!$C$8:$AZ$285,MATCH('71200M Ann'!$C252,'71200 Ann'!$C$8:$C$285,0),MATCH('71200M Ann'!BS$8,'71200 Ann'!$C$8:$AZ$8,0))</f>
        <v>15.7</v>
      </c>
      <c r="BT252" s="9">
        <f>INDEX('71200 Ann'!$C$8:$AZ$285,MATCH('71200M Ann'!$C252,'71200 Ann'!$C$8:$C$285,0),MATCH('71200M Ann'!BT$8,'71200 Ann'!$C$8:$AZ$8,0))</f>
        <v>16.399999999999999</v>
      </c>
      <c r="BU252" s="9">
        <f>INDEX('71200 Ann'!$C$8:$AZ$285,MATCH('71200M Ann'!$C252,'71200 Ann'!$C$8:$C$285,0),MATCH('71200M Ann'!BU$8,'71200 Ann'!$C$8:$AZ$8,0))</f>
        <v>16.899999999999999</v>
      </c>
      <c r="BV252" s="9">
        <f>INDEX('71200 Ann'!$C$8:$AZ$285,MATCH('71200M Ann'!$C252,'71200 Ann'!$C$8:$C$285,0),MATCH('71200M Ann'!BV$8,'71200 Ann'!$C$8:$AZ$8,0))</f>
        <v>17.3</v>
      </c>
      <c r="BW252" s="9">
        <f>INDEX('71200 Ann'!$C$8:$AZ$285,MATCH('71200M Ann'!$C252,'71200 Ann'!$C$8:$C$285,0),MATCH('71200M Ann'!BW$8,'71200 Ann'!$C$8:$AZ$8,0))</f>
        <v>17.600000000000001</v>
      </c>
      <c r="BX252" s="9">
        <f>INDEX('71200 Ann'!$C$8:$AZ$285,MATCH('71200M Ann'!$C252,'71200 Ann'!$C$8:$C$285,0),MATCH('71200M Ann'!BX$8,'71200 Ann'!$C$8:$AZ$8,0))</f>
        <v>17.600000000000001</v>
      </c>
      <c r="BY252" s="9">
        <f>INDEX('71200 Ann'!$C$8:$AZ$285,MATCH('71200M Ann'!$C252,'71200 Ann'!$C$8:$C$285,0),MATCH('71200M Ann'!BY$8,'71200 Ann'!$C$8:$AZ$8,0))</f>
        <v>17.2</v>
      </c>
      <c r="BZ252" s="9">
        <f>INDEX('71200 Ann'!$C$8:$AZ$285,MATCH('71200M Ann'!$C252,'71200 Ann'!$C$8:$C$285,0),MATCH('71200M Ann'!BZ$8,'71200 Ann'!$C$8:$AZ$8,0))</f>
        <v>16.600000000000001</v>
      </c>
      <c r="CA252" s="9">
        <f>INDEX('71200 Ann'!$C$8:$AZ$285,MATCH('71200M Ann'!$C252,'71200 Ann'!$C$8:$C$285,0),MATCH('71200M Ann'!CA$8,'71200 Ann'!$C$8:$AZ$8,0))</f>
        <v>16</v>
      </c>
      <c r="CB252" s="9">
        <f>INDEX('71200 Ann'!$C$8:$AZ$285,MATCH('71200M Ann'!$C252,'71200 Ann'!$C$8:$C$285,0),MATCH('71200M Ann'!CB$8,'71200 Ann'!$C$8:$AZ$8,0))</f>
        <v>15.5</v>
      </c>
      <c r="CC252" s="9">
        <f>INDEX('71200 Ann'!$C$8:$AZ$285,MATCH('71200M Ann'!$C252,'71200 Ann'!$C$8:$C$285,0),MATCH('71200M Ann'!CC$8,'71200 Ann'!$C$8:$AZ$8,0))</f>
        <v>15.3</v>
      </c>
      <c r="CD252" s="9">
        <f>INDEX('71200 Ann'!$C$8:$AZ$285,MATCH('71200M Ann'!$C252,'71200 Ann'!$C$8:$C$285,0),MATCH('71200M Ann'!CD$8,'71200 Ann'!$C$8:$AZ$8,0))</f>
        <v>15.2</v>
      </c>
      <c r="CE252" s="9">
        <f>INDEX('71200 Ann'!$C$8:$AZ$285,MATCH('71200M Ann'!$C252,'71200 Ann'!$C$8:$C$285,0),MATCH('71200M Ann'!CE$8,'71200 Ann'!$C$8:$AZ$8,0))</f>
        <v>14.9</v>
      </c>
      <c r="CF252" s="9">
        <f>INDEX('71200 Ann'!$C$8:$AZ$285,MATCH('71200M Ann'!$C252,'71200 Ann'!$C$8:$C$285,0),MATCH('71200M Ann'!CF$8,'71200 Ann'!$C$8:$AZ$8,0))</f>
        <v>14.2</v>
      </c>
      <c r="CG252" s="9">
        <f>INDEX('71200 Ann'!$C$8:$AZ$285,MATCH('71200M Ann'!$C252,'71200 Ann'!$C$8:$C$285,0),MATCH('71200M Ann'!CG$8,'71200 Ann'!$C$8:$AZ$8,0))</f>
        <v>13.4</v>
      </c>
      <c r="CH252" s="9">
        <f>INDEX('71200 Ann'!$C$8:$AZ$285,MATCH('71200M Ann'!$C252,'71200 Ann'!$C$8:$C$285,0),MATCH('71200M Ann'!CH$8,'71200 Ann'!$C$8:$AZ$8,0))</f>
        <v>12.6</v>
      </c>
      <c r="CI252" s="9">
        <f>INDEX('71200 Ann'!$C$8:$AZ$285,MATCH('71200M Ann'!$C252,'71200 Ann'!$C$8:$C$285,0),MATCH('71200M Ann'!CI$8,'71200 Ann'!$C$8:$AZ$8,0))</f>
        <v>12</v>
      </c>
      <c r="CJ252" s="9">
        <f>INDEX('71200 Ann'!$C$8:$AZ$285,MATCH('71200M Ann'!$C252,'71200 Ann'!$C$8:$C$285,0),MATCH('71200M Ann'!CJ$8,'71200 Ann'!$C$8:$AZ$8,0))</f>
        <v>12</v>
      </c>
      <c r="CK252" s="9">
        <f>INDEX('71200 Ann'!$C$8:$AZ$285,MATCH('71200M Ann'!$C252,'71200 Ann'!$C$8:$C$285,0),MATCH('71200M Ann'!CK$8,'71200 Ann'!$C$8:$AZ$8,0))</f>
        <v>12</v>
      </c>
      <c r="CL252" s="9">
        <f>INDEX('71200 Ann'!$C$8:$AZ$285,MATCH('71200M Ann'!$C252,'71200 Ann'!$C$8:$C$285,0),MATCH('71200M Ann'!CL$8,'71200 Ann'!$C$8:$AZ$8,0))</f>
        <v>12</v>
      </c>
      <c r="CM252" s="9"/>
    </row>
    <row r="253" spans="1:92" s="10" customFormat="1" x14ac:dyDescent="0.25">
      <c r="A253" s="35">
        <v>228</v>
      </c>
      <c r="B253" s="8" t="s">
        <v>837</v>
      </c>
      <c r="C253" s="8" t="s">
        <v>830</v>
      </c>
      <c r="D253" s="10">
        <f>INDEX('71200 Ann Hist'!$C$8:$AR$285,MATCH('71200M Ann'!$C253,'71200 Ann Hist'!$C$8:$C$285,0),MATCH('71200M Ann'!D$8,'71200 Ann Hist'!$C$8:$AR$8,0))</f>
        <v>-1.1000000000000001</v>
      </c>
      <c r="E253" s="10">
        <f>INDEX('71200 Ann Hist'!$C$8:$AR$285,MATCH('71200M Ann'!$C253,'71200 Ann Hist'!$C$8:$C$285,0),MATCH('71200M Ann'!E$8,'71200 Ann Hist'!$C$8:$AR$8,0))</f>
        <v>-1.1000000000000001</v>
      </c>
      <c r="F253" s="10">
        <f>INDEX('71200 Ann Hist'!$C$8:$AR$285,MATCH('71200M Ann'!$C253,'71200 Ann Hist'!$C$8:$C$285,0),MATCH('71200M Ann'!F$8,'71200 Ann Hist'!$C$8:$AR$8,0))</f>
        <v>-1.1000000000000001</v>
      </c>
      <c r="G253" s="10">
        <f>INDEX('71200 Ann Hist'!$C$8:$AR$285,MATCH('71200M Ann'!$C253,'71200 Ann Hist'!$C$8:$C$285,0),MATCH('71200M Ann'!G$8,'71200 Ann Hist'!$C$8:$AR$8,0))</f>
        <v>-1</v>
      </c>
      <c r="H253" s="10">
        <f>INDEX('71200 Ann Hist'!$C$8:$AR$285,MATCH('71200M Ann'!$C253,'71200 Ann Hist'!$C$8:$C$285,0),MATCH('71200M Ann'!H$8,'71200 Ann Hist'!$C$8:$AR$8,0))</f>
        <v>-1</v>
      </c>
      <c r="I253" s="10">
        <f>INDEX('71200 Ann Hist'!$C$8:$AR$285,MATCH('71200M Ann'!$C253,'71200 Ann Hist'!$C$8:$C$285,0),MATCH('71200M Ann'!I$8,'71200 Ann Hist'!$C$8:$AR$8,0))</f>
        <v>-0.9</v>
      </c>
      <c r="J253" s="10">
        <f>INDEX('71200 Ann Hist'!$C$8:$AR$285,MATCH('71200M Ann'!$C253,'71200 Ann Hist'!$C$8:$C$285,0),MATCH('71200M Ann'!J$8,'71200 Ann Hist'!$C$8:$AR$8,0))</f>
        <v>-0.9</v>
      </c>
      <c r="K253" s="10">
        <f>INDEX('71200 Ann Hist'!$C$8:$AR$285,MATCH('71200M Ann'!$C253,'71200 Ann Hist'!$C$8:$C$285,0),MATCH('71200M Ann'!K$8,'71200 Ann Hist'!$C$8:$AR$8,0))</f>
        <v>-0.9</v>
      </c>
      <c r="L253" s="10">
        <f>INDEX('71200 Ann Hist'!$C$8:$AR$285,MATCH('71200M Ann'!$C253,'71200 Ann Hist'!$C$8:$C$285,0),MATCH('71200M Ann'!L$8,'71200 Ann Hist'!$C$8:$AR$8,0))</f>
        <v>-0.9</v>
      </c>
      <c r="M253" s="10">
        <f>INDEX('71200 Ann Hist'!$C$8:$AR$285,MATCH('71200M Ann'!$C253,'71200 Ann Hist'!$C$8:$C$285,0),MATCH('71200M Ann'!M$8,'71200 Ann Hist'!$C$8:$AR$8,0))</f>
        <v>-0.8</v>
      </c>
      <c r="N253" s="10">
        <f>INDEX('71200 Ann Hist'!$C$8:$AR$285,MATCH('71200M Ann'!$C253,'71200 Ann Hist'!$C$8:$C$285,0),MATCH('71200M Ann'!N$8,'71200 Ann Hist'!$C$8:$AR$8,0))</f>
        <v>-0.8</v>
      </c>
      <c r="O253" s="10">
        <f>INDEX('71200 Ann Hist'!$C$8:$AR$285,MATCH('71200M Ann'!$C253,'71200 Ann Hist'!$C$8:$C$285,0),MATCH('71200M Ann'!O$8,'71200 Ann Hist'!$C$8:$AR$8,0))</f>
        <v>-0.8</v>
      </c>
      <c r="P253" s="10">
        <f>INDEX('71200 Ann Hist'!$C$8:$AR$285,MATCH('71200M Ann'!$C253,'71200 Ann Hist'!$C$8:$C$285,0),MATCH('71200M Ann'!P$8,'71200 Ann Hist'!$C$8:$AR$8,0))</f>
        <v>-0.8</v>
      </c>
      <c r="Q253" s="10">
        <f>INDEX('71200 Ann Hist'!$C$8:$AR$285,MATCH('71200M Ann'!$C253,'71200 Ann Hist'!$C$8:$C$285,0),MATCH('71200M Ann'!Q$8,'71200 Ann Hist'!$C$8:$AR$8,0))</f>
        <v>-0.9</v>
      </c>
      <c r="R253" s="10">
        <f>INDEX('71200 Ann Hist'!$C$8:$AR$285,MATCH('71200M Ann'!$C253,'71200 Ann Hist'!$C$8:$C$285,0),MATCH('71200M Ann'!R$8,'71200 Ann Hist'!$C$8:$AR$8,0))</f>
        <v>-0.9</v>
      </c>
      <c r="S253" s="10">
        <f>INDEX('71200 Ann Hist'!$C$8:$AR$285,MATCH('71200M Ann'!$C253,'71200 Ann Hist'!$C$8:$C$285,0),MATCH('71200M Ann'!S$8,'71200 Ann Hist'!$C$8:$AR$8,0))</f>
        <v>-0.9</v>
      </c>
      <c r="T253" s="10">
        <f>INDEX('71200 Ann Hist'!$C$8:$AR$285,MATCH('71200M Ann'!$C253,'71200 Ann Hist'!$C$8:$C$285,0),MATCH('71200M Ann'!T$8,'71200 Ann Hist'!$C$8:$AR$8,0))</f>
        <v>-1</v>
      </c>
      <c r="U253" s="10">
        <f>INDEX('71200 Ann Hist'!$C$8:$AR$285,MATCH('71200M Ann'!$C253,'71200 Ann Hist'!$C$8:$C$285,0),MATCH('71200M Ann'!U$8,'71200 Ann Hist'!$C$8:$AR$8,0))</f>
        <v>-1.1000000000000001</v>
      </c>
      <c r="V253" s="10">
        <f>INDEX('71200 Ann Hist'!$C$8:$AR$285,MATCH('71200M Ann'!$C253,'71200 Ann Hist'!$C$8:$C$285,0),MATCH('71200M Ann'!V$8,'71200 Ann Hist'!$C$8:$AR$8,0))</f>
        <v>-1.4</v>
      </c>
      <c r="W253" s="10">
        <f>INDEX('71200 Ann Hist'!$C$8:$AR$285,MATCH('71200M Ann'!$C253,'71200 Ann Hist'!$C$8:$C$285,0),MATCH('71200M Ann'!W$8,'71200 Ann Hist'!$C$8:$AR$8,0))</f>
        <v>-1.6</v>
      </c>
      <c r="X253" s="10">
        <f>INDEX('71200 Ann Hist'!$C$8:$AR$285,MATCH('71200M Ann'!$C253,'71200 Ann Hist'!$C$8:$C$285,0),MATCH('71200M Ann'!X$8,'71200 Ann Hist'!$C$8:$AR$8,0))</f>
        <v>-1.8</v>
      </c>
      <c r="Y253" s="10">
        <f>INDEX('71200 Ann Hist'!$C$8:$AR$285,MATCH('71200M Ann'!$C253,'71200 Ann Hist'!$C$8:$C$285,0),MATCH('71200M Ann'!Y$8,'71200 Ann Hist'!$C$8:$AR$8,0))</f>
        <v>-2.1</v>
      </c>
      <c r="Z253" s="10">
        <f>INDEX('71200 Ann Hist'!$C$8:$AR$285,MATCH('71200M Ann'!$C253,'71200 Ann Hist'!$C$8:$C$285,0),MATCH('71200M Ann'!Z$8,'71200 Ann Hist'!$C$8:$AR$8,0))</f>
        <v>-2.5</v>
      </c>
      <c r="AA253" s="10">
        <f>INDEX('71200 Ann Hist'!$C$8:$AR$285,MATCH('71200M Ann'!$C253,'71200 Ann Hist'!$C$8:$C$285,0),MATCH('71200M Ann'!AA$8,'71200 Ann Hist'!$C$8:$AR$8,0))</f>
        <v>-2.8</v>
      </c>
      <c r="AB253" s="10">
        <f>INDEX('71200 Ann Hist'!$C$8:$AR$285,MATCH('71200M Ann'!$C253,'71200 Ann Hist'!$C$8:$C$285,0),MATCH('71200M Ann'!AB$8,'71200 Ann Hist'!$C$8:$AR$8,0))</f>
        <v>-3.2</v>
      </c>
      <c r="AC253" s="10">
        <f>INDEX('71200 Ann Hist'!$C$8:$AR$285,MATCH('71200M Ann'!$C253,'71200 Ann Hist'!$C$8:$C$285,0),MATCH('71200M Ann'!AC$8,'71200 Ann Hist'!$C$8:$AR$8,0))</f>
        <v>-3.7</v>
      </c>
      <c r="AD253" s="10">
        <f>INDEX('71200 Ann Hist'!$C$8:$AR$285,MATCH('71200M Ann'!$C253,'71200 Ann Hist'!$C$8:$C$285,0),MATCH('71200M Ann'!AD$8,'71200 Ann Hist'!$C$8:$AR$8,0))</f>
        <v>-4.2</v>
      </c>
      <c r="AE253" s="10">
        <f>INDEX('71200 Ann Hist'!$C$8:$AR$285,MATCH('71200M Ann'!$C253,'71200 Ann Hist'!$C$8:$C$285,0),MATCH('71200M Ann'!AE$8,'71200 Ann Hist'!$C$8:$AR$8,0))</f>
        <v>-4.9000000000000004</v>
      </c>
      <c r="AF253" s="10">
        <f>INDEX('71200 Ann Hist'!$C$8:$AR$285,MATCH('71200M Ann'!$C253,'71200 Ann Hist'!$C$8:$C$285,0),MATCH('71200M Ann'!AF$8,'71200 Ann Hist'!$C$8:$AR$8,0))</f>
        <v>-5.7</v>
      </c>
      <c r="AG253" s="10">
        <f>INDEX('71200 Ann Hist'!$C$8:$AR$285,MATCH('71200M Ann'!$C253,'71200 Ann Hist'!$C$8:$C$285,0),MATCH('71200M Ann'!AG$8,'71200 Ann Hist'!$C$8:$AR$8,0))</f>
        <v>-6.3</v>
      </c>
      <c r="AH253" s="10">
        <f>INDEX('71200 Ann Hist'!$C$8:$AR$285,MATCH('71200M Ann'!$C253,'71200 Ann Hist'!$C$8:$C$285,0),MATCH('71200M Ann'!AH$8,'71200 Ann Hist'!$C$8:$AR$8,0))</f>
        <v>-7.1</v>
      </c>
      <c r="AI253" s="10">
        <f>INDEX('71200 Ann Hist'!$C$8:$AR$285,MATCH('71200M Ann'!$C253,'71200 Ann Hist'!$C$8:$C$285,0),MATCH('71200M Ann'!AI$8,'71200 Ann Hist'!$C$8:$AR$8,0))</f>
        <v>-7.9</v>
      </c>
      <c r="AJ253" s="10">
        <f>INDEX('71200 Ann Hist'!$C$8:$AR$285,MATCH('71200M Ann'!$C253,'71200 Ann Hist'!$C$8:$C$285,0),MATCH('71200M Ann'!AJ$8,'71200 Ann Hist'!$C$8:$AR$8,0))</f>
        <v>-8.6999999999999993</v>
      </c>
      <c r="AK253" s="10">
        <f>INDEX('71200 Ann Hist'!$C$8:$AR$285,MATCH('71200M Ann'!$C253,'71200 Ann Hist'!$C$8:$C$285,0),MATCH('71200M Ann'!AK$8,'71200 Ann Hist'!$C$8:$AR$8,0))</f>
        <v>-9.6999999999999993</v>
      </c>
      <c r="AL253" s="10">
        <f>INDEX('71200 Ann Hist'!$C$8:$AR$285,MATCH('71200M Ann'!$C253,'71200 Ann Hist'!$C$8:$C$285,0),MATCH('71200M Ann'!AL$8,'71200 Ann Hist'!$C$8:$AR$8,0))</f>
        <v>-10.5</v>
      </c>
      <c r="AM253" s="10">
        <f>INDEX('71200 Ann Hist'!$C$8:$AR$285,MATCH('71200M Ann'!$C253,'71200 Ann Hist'!$C$8:$C$285,0),MATCH('71200M Ann'!AM$8,'71200 Ann Hist'!$C$8:$AR$8,0))</f>
        <v>-11.6</v>
      </c>
      <c r="AN253" s="10">
        <f>INDEX('71200 Ann Hist'!$C$8:$AR$285,MATCH('71200M Ann'!$C253,'71200 Ann Hist'!$C$8:$C$285,0),MATCH('71200M Ann'!AN$8,'71200 Ann Hist'!$C$8:$AR$8,0))</f>
        <v>-12.7</v>
      </c>
      <c r="AO253" s="10">
        <f>INDEX('71200 Ann Hist'!$C$8:$AR$285,MATCH('71200M Ann'!$C253,'71200 Ann Hist'!$C$8:$C$285,0),MATCH('71200M Ann'!AO$8,'71200 Ann Hist'!$C$8:$AR$8,0))</f>
        <v>-13.9</v>
      </c>
      <c r="AP253" s="10">
        <f>INDEX('71200 Ann Hist'!$C$8:$AR$285,MATCH('71200M Ann'!$C253,'71200 Ann Hist'!$C$8:$C$285,0),MATCH('71200M Ann'!AP$8,'71200 Ann Hist'!$C$8:$AR$8,0))</f>
        <v>-14.7</v>
      </c>
      <c r="AQ253" s="10">
        <f>INDEX('71200 Ann Hist'!$C$8:$AR$285,MATCH('71200M Ann'!$C253,'71200 Ann Hist'!$C$8:$C$285,0),MATCH('71200M Ann'!AQ$8,'71200 Ann Hist'!$C$8:$AR$8,0))</f>
        <v>-16.2</v>
      </c>
      <c r="AR253" s="11">
        <f>INDEX('71200 Ann'!$C$8:$AZ$285,MATCH('71200M Ann'!$C253,'71200 Ann'!$C$8:$C$285,0),MATCH('71200M Ann'!AR$8,'71200 Ann'!$C$8:$AZ$8,0))</f>
        <v>-17.7</v>
      </c>
      <c r="AS253" s="11">
        <f>INDEX('71200 Ann'!$C$8:$AZ$285,MATCH('71200M Ann'!$C253,'71200 Ann'!$C$8:$C$285,0),MATCH('71200M Ann'!AS$8,'71200 Ann'!$C$8:$AZ$8,0))</f>
        <v>-19</v>
      </c>
      <c r="AT253" s="11">
        <f>INDEX('71200 Ann'!$C$8:$AZ$285,MATCH('71200M Ann'!$C253,'71200 Ann'!$C$8:$C$285,0),MATCH('71200M Ann'!AT$8,'71200 Ann'!$C$8:$AZ$8,0))</f>
        <v>-21</v>
      </c>
      <c r="AU253" s="11">
        <f>INDEX('71200 Ann'!$C$8:$AZ$285,MATCH('71200M Ann'!$C253,'71200 Ann'!$C$8:$C$285,0),MATCH('71200M Ann'!AU$8,'71200 Ann'!$C$8:$AZ$8,0))</f>
        <v>-24.2</v>
      </c>
      <c r="AV253" s="11">
        <f>INDEX('71200 Ann'!$C$8:$AZ$285,MATCH('71200M Ann'!$C253,'71200 Ann'!$C$8:$C$285,0),MATCH('71200M Ann'!AV$8,'71200 Ann'!$C$8:$AZ$8,0))</f>
        <v>-29</v>
      </c>
      <c r="AW253" s="11">
        <f>INDEX('71200 Ann'!$C$8:$AZ$285,MATCH('71200M Ann'!$C253,'71200 Ann'!$C$8:$C$285,0),MATCH('71200M Ann'!AW$8,'71200 Ann'!$C$8:$AZ$8,0))</f>
        <v>-33.299999999999997</v>
      </c>
      <c r="AX253" s="11">
        <f>INDEX('71200 Ann'!$C$8:$AZ$285,MATCH('71200M Ann'!$C253,'71200 Ann'!$C$8:$C$285,0),MATCH('71200M Ann'!AX$8,'71200 Ann'!$C$8:$AZ$8,0))</f>
        <v>-34.799999999999997</v>
      </c>
      <c r="AY253" s="11">
        <f>INDEX('71200 Ann'!$C$8:$AZ$285,MATCH('71200M Ann'!$C253,'71200 Ann'!$C$8:$C$285,0),MATCH('71200M Ann'!AY$8,'71200 Ann'!$C$8:$AZ$8,0))</f>
        <v>-41.8</v>
      </c>
      <c r="AZ253" s="11">
        <f>INDEX('71200 Ann'!$C$8:$AZ$285,MATCH('71200M Ann'!$C253,'71200 Ann'!$C$8:$C$285,0),MATCH('71200M Ann'!AZ$8,'71200 Ann'!$C$8:$AZ$8,0))</f>
        <v>-49.8</v>
      </c>
      <c r="BA253" s="11">
        <f>INDEX('71200 Ann'!$C$8:$AZ$285,MATCH('71200M Ann'!$C253,'71200 Ann'!$C$8:$C$285,0),MATCH('71200M Ann'!BA$8,'71200 Ann'!$C$8:$AZ$8,0))</f>
        <v>-61</v>
      </c>
      <c r="BB253" s="11">
        <f>INDEX('71200 Ann'!$C$8:$AZ$285,MATCH('71200M Ann'!$C253,'71200 Ann'!$C$8:$C$285,0),MATCH('71200M Ann'!BB$8,'71200 Ann'!$C$8:$AZ$8,0))</f>
        <v>-76</v>
      </c>
      <c r="BC253" s="11">
        <f>INDEX('71200 Ann'!$C$8:$AZ$285,MATCH('71200M Ann'!$C253,'71200 Ann'!$C$8:$C$285,0),MATCH('71200M Ann'!BC$8,'71200 Ann'!$C$8:$AZ$8,0))</f>
        <v>-91.2</v>
      </c>
      <c r="BD253" s="11">
        <f>INDEX('71200 Ann'!$C$8:$AZ$285,MATCH('71200M Ann'!$C253,'71200 Ann'!$C$8:$C$285,0),MATCH('71200M Ann'!BD$8,'71200 Ann'!$C$8:$AZ$8,0))</f>
        <v>-106.6</v>
      </c>
      <c r="BE253" s="11">
        <f>INDEX('71200 Ann'!$C$8:$AZ$285,MATCH('71200M Ann'!$C253,'71200 Ann'!$C$8:$C$285,0),MATCH('71200M Ann'!BE$8,'71200 Ann'!$C$8:$AZ$8,0))</f>
        <v>-117.7</v>
      </c>
      <c r="BF253" s="11">
        <f>INDEX('71200 Ann'!$C$8:$AZ$285,MATCH('71200M Ann'!$C253,'71200 Ann'!$C$8:$C$285,0),MATCH('71200M Ann'!BF$8,'71200 Ann'!$C$8:$AZ$8,0))</f>
        <v>-124.5</v>
      </c>
      <c r="BG253" s="11">
        <f>INDEX('71200 Ann'!$C$8:$AZ$285,MATCH('71200M Ann'!$C253,'71200 Ann'!$C$8:$C$285,0),MATCH('71200M Ann'!BG$8,'71200 Ann'!$C$8:$AZ$8,0))</f>
        <v>-144.69999999999999</v>
      </c>
      <c r="BH253" s="11">
        <f>INDEX('71200 Ann'!$C$8:$AZ$285,MATCH('71200M Ann'!$C253,'71200 Ann'!$C$8:$C$285,0),MATCH('71200M Ann'!BH$8,'71200 Ann'!$C$8:$AZ$8,0))</f>
        <v>-156.6</v>
      </c>
      <c r="BI253" s="11">
        <f>INDEX('71200 Ann'!$C$8:$AZ$285,MATCH('71200M Ann'!$C253,'71200 Ann'!$C$8:$C$285,0),MATCH('71200M Ann'!BI$8,'71200 Ann'!$C$8:$AZ$8,0))</f>
        <v>-172.6</v>
      </c>
      <c r="BJ253" s="11">
        <f>INDEX('71200 Ann'!$C$8:$AZ$285,MATCH('71200M Ann'!$C253,'71200 Ann'!$C$8:$C$285,0),MATCH('71200M Ann'!BJ$8,'71200 Ann'!$C$8:$AZ$8,0))</f>
        <v>-184</v>
      </c>
      <c r="BK253" s="11">
        <f>INDEX('71200 Ann'!$C$8:$AZ$285,MATCH('71200M Ann'!$C253,'71200 Ann'!$C$8:$C$285,0),MATCH('71200M Ann'!BK$8,'71200 Ann'!$C$8:$AZ$8,0))</f>
        <v>-197.9</v>
      </c>
      <c r="BL253" s="11">
        <f>INDEX('71200 Ann'!$C$8:$AZ$285,MATCH('71200M Ann'!$C253,'71200 Ann'!$C$8:$C$285,0),MATCH('71200M Ann'!BL$8,'71200 Ann'!$C$8:$AZ$8,0))</f>
        <v>-215.8</v>
      </c>
      <c r="BM253" s="11">
        <f>INDEX('71200 Ann'!$C$8:$AZ$285,MATCH('71200M Ann'!$C253,'71200 Ann'!$C$8:$C$285,0),MATCH('71200M Ann'!BM$8,'71200 Ann'!$C$8:$AZ$8,0))</f>
        <v>-230.7</v>
      </c>
      <c r="BN253" s="11">
        <f>INDEX('71200 Ann'!$C$8:$AZ$285,MATCH('71200M Ann'!$C253,'71200 Ann'!$C$8:$C$285,0),MATCH('71200M Ann'!BN$8,'71200 Ann'!$C$8:$AZ$8,0))</f>
        <v>-236.8</v>
      </c>
      <c r="BO253" s="11">
        <f>INDEX('71200 Ann'!$C$8:$AZ$285,MATCH('71200M Ann'!$C253,'71200 Ann'!$C$8:$C$285,0),MATCH('71200M Ann'!BO$8,'71200 Ann'!$C$8:$AZ$8,0))</f>
        <v>-239.2</v>
      </c>
      <c r="BP253" s="11">
        <f>INDEX('71200 Ann'!$C$8:$AZ$285,MATCH('71200M Ann'!$C253,'71200 Ann'!$C$8:$C$285,0),MATCH('71200M Ann'!BP$8,'71200 Ann'!$C$8:$AZ$8,0))</f>
        <v>-238.8</v>
      </c>
      <c r="BQ253" s="11">
        <f>INDEX('71200 Ann'!$C$8:$AZ$285,MATCH('71200M Ann'!$C253,'71200 Ann'!$C$8:$C$285,0),MATCH('71200M Ann'!BQ$8,'71200 Ann'!$C$8:$AZ$8,0))</f>
        <v>-242.9</v>
      </c>
      <c r="BR253" s="11">
        <f>INDEX('71200 Ann'!$C$8:$AZ$285,MATCH('71200M Ann'!$C253,'71200 Ann'!$C$8:$C$285,0),MATCH('71200M Ann'!BR$8,'71200 Ann'!$C$8:$AZ$8,0))</f>
        <v>-265</v>
      </c>
      <c r="BS253" s="11">
        <f>INDEX('71200 Ann'!$C$8:$AZ$285,MATCH('71200M Ann'!$C253,'71200 Ann'!$C$8:$C$285,0),MATCH('71200M Ann'!BS$8,'71200 Ann'!$C$8:$AZ$8,0))</f>
        <v>-276.2</v>
      </c>
      <c r="BT253" s="11">
        <f>INDEX('71200 Ann'!$C$8:$AZ$285,MATCH('71200M Ann'!$C253,'71200 Ann'!$C$8:$C$285,0),MATCH('71200M Ann'!BT$8,'71200 Ann'!$C$8:$AZ$8,0))</f>
        <v>-293.7</v>
      </c>
      <c r="BU253" s="11">
        <f>INDEX('71200 Ann'!$C$8:$AZ$285,MATCH('71200M Ann'!$C253,'71200 Ann'!$C$8:$C$285,0),MATCH('71200M Ann'!BU$8,'71200 Ann'!$C$8:$AZ$8,0))</f>
        <v>-307</v>
      </c>
      <c r="BV253" s="11">
        <f>INDEX('71200 Ann'!$C$8:$AZ$285,MATCH('71200M Ann'!$C253,'71200 Ann'!$C$8:$C$285,0),MATCH('71200M Ann'!BV$8,'71200 Ann'!$C$8:$AZ$8,0))</f>
        <v>-326.60000000000002</v>
      </c>
      <c r="BW253" s="11">
        <f>INDEX('71200 Ann'!$C$8:$AZ$285,MATCH('71200M Ann'!$C253,'71200 Ann'!$C$8:$C$285,0),MATCH('71200M Ann'!BW$8,'71200 Ann'!$C$8:$AZ$8,0))</f>
        <v>-358.5</v>
      </c>
      <c r="BX253" s="11">
        <f>INDEX('71200 Ann'!$C$8:$AZ$285,MATCH('71200M Ann'!$C253,'71200 Ann'!$C$8:$C$285,0),MATCH('71200M Ann'!BX$8,'71200 Ann'!$C$8:$AZ$8,0))</f>
        <v>-379.5</v>
      </c>
      <c r="BY253" s="11">
        <f>INDEX('71200 Ann'!$C$8:$AZ$285,MATCH('71200M Ann'!$C253,'71200 Ann'!$C$8:$C$285,0),MATCH('71200M Ann'!BY$8,'71200 Ann'!$C$8:$AZ$8,0))</f>
        <v>-382.3</v>
      </c>
      <c r="BZ253" s="11">
        <f>INDEX('71200 Ann'!$C$8:$AZ$285,MATCH('71200M Ann'!$C253,'71200 Ann'!$C$8:$C$285,0),MATCH('71200M Ann'!BZ$8,'71200 Ann'!$C$8:$AZ$8,0))</f>
        <v>-375.7</v>
      </c>
      <c r="CA253" s="11">
        <f>INDEX('71200 Ann'!$C$8:$AZ$285,MATCH('71200M Ann'!$C253,'71200 Ann'!$C$8:$C$285,0),MATCH('71200M Ann'!CA$8,'71200 Ann'!$C$8:$AZ$8,0))</f>
        <v>-380.5</v>
      </c>
      <c r="CB253" s="11">
        <f>INDEX('71200 Ann'!$C$8:$AZ$285,MATCH('71200M Ann'!$C253,'71200 Ann'!$C$8:$C$285,0),MATCH('71200M Ann'!CB$8,'71200 Ann'!$C$8:$AZ$8,0))</f>
        <v>-430.5</v>
      </c>
      <c r="CC253" s="11">
        <f>INDEX('71200 Ann'!$C$8:$AZ$285,MATCH('71200M Ann'!$C253,'71200 Ann'!$C$8:$C$285,0),MATCH('71200M Ann'!CC$8,'71200 Ann'!$C$8:$AZ$8,0))</f>
        <v>-492.8</v>
      </c>
      <c r="CD253" s="11">
        <f>INDEX('71200 Ann'!$C$8:$AZ$285,MATCH('71200M Ann'!$C253,'71200 Ann'!$C$8:$C$285,0),MATCH('71200M Ann'!CD$8,'71200 Ann'!$C$8:$AZ$8,0))</f>
        <v>-542.1</v>
      </c>
      <c r="CE253" s="11">
        <f>INDEX('71200 Ann'!$C$8:$AZ$285,MATCH('71200M Ann'!$C253,'71200 Ann'!$C$8:$C$285,0),MATCH('71200M Ann'!CE$8,'71200 Ann'!$C$8:$AZ$8,0))</f>
        <v>-543.5</v>
      </c>
      <c r="CF253" s="11">
        <f>INDEX('71200 Ann'!$C$8:$AZ$285,MATCH('71200M Ann'!$C253,'71200 Ann'!$C$8:$C$285,0),MATCH('71200M Ann'!CF$8,'71200 Ann'!$C$8:$AZ$8,0))</f>
        <v>-495.4</v>
      </c>
      <c r="CG253" s="11">
        <f>INDEX('71200 Ann'!$C$8:$AZ$285,MATCH('71200M Ann'!$C253,'71200 Ann'!$C$8:$C$285,0),MATCH('71200M Ann'!CG$8,'71200 Ann'!$C$8:$AZ$8,0))</f>
        <v>-457.4</v>
      </c>
      <c r="CH253" s="11">
        <f>INDEX('71200 Ann'!$C$8:$AZ$285,MATCH('71200M Ann'!$C253,'71200 Ann'!$C$8:$C$285,0),MATCH('71200M Ann'!CH$8,'71200 Ann'!$C$8:$AZ$8,0))</f>
        <v>-420.1</v>
      </c>
      <c r="CI253" s="11">
        <f>INDEX('71200 Ann'!$C$8:$AZ$285,MATCH('71200M Ann'!$C253,'71200 Ann'!$C$8:$C$285,0),MATCH('71200M Ann'!CI$8,'71200 Ann'!$C$8:$AZ$8,0))</f>
        <v>-394.9</v>
      </c>
      <c r="CJ253" s="11">
        <f>INDEX('71200 Ann'!$C$8:$AZ$285,MATCH('71200M Ann'!$C253,'71200 Ann'!$C$8:$C$285,0),MATCH('71200M Ann'!CJ$8,'71200 Ann'!$C$8:$AZ$8,0))</f>
        <v>-369.2</v>
      </c>
      <c r="CK253" s="11">
        <f>INDEX('71200 Ann'!$C$8:$AZ$285,MATCH('71200M Ann'!$C253,'71200 Ann'!$C$8:$C$285,0),MATCH('71200M Ann'!CK$8,'71200 Ann'!$C$8:$AZ$8,0))</f>
        <v>-365.9</v>
      </c>
      <c r="CL253" s="11">
        <f>INDEX('71200 Ann'!$C$8:$AZ$285,MATCH('71200M Ann'!$C253,'71200 Ann'!$C$8:$C$285,0),MATCH('71200M Ann'!CL$8,'71200 Ann'!$C$8:$AZ$8,0))</f>
        <v>-368.3</v>
      </c>
      <c r="CM253" s="11"/>
      <c r="CN253" s="8"/>
    </row>
    <row r="254" spans="1:92" s="10" customFormat="1" x14ac:dyDescent="0.25">
      <c r="A254" s="32">
        <v>229</v>
      </c>
      <c r="B254" s="10" t="s">
        <v>1939</v>
      </c>
      <c r="C254" s="10" t="s">
        <v>836</v>
      </c>
      <c r="D254" s="10">
        <f>INDEX('71200 Ann Hist'!$C$8:$AR$285,MATCH('71200M Ann'!$C254,'71200 Ann Hist'!$C$8:$C$285,0),MATCH('71200M Ann'!D$8,'71200 Ann Hist'!$C$8:$AR$8,0))</f>
        <v>-1</v>
      </c>
      <c r="E254" s="10">
        <f>INDEX('71200 Ann Hist'!$C$8:$AR$285,MATCH('71200M Ann'!$C254,'71200 Ann Hist'!$C$8:$C$285,0),MATCH('71200M Ann'!E$8,'71200 Ann Hist'!$C$8:$AR$8,0))</f>
        <v>-1</v>
      </c>
      <c r="F254" s="10">
        <f>INDEX('71200 Ann Hist'!$C$8:$AR$285,MATCH('71200M Ann'!$C254,'71200 Ann Hist'!$C$8:$C$285,0),MATCH('71200M Ann'!F$8,'71200 Ann Hist'!$C$8:$AR$8,0))</f>
        <v>-1</v>
      </c>
      <c r="G254" s="10">
        <f>INDEX('71200 Ann Hist'!$C$8:$AR$285,MATCH('71200M Ann'!$C254,'71200 Ann Hist'!$C$8:$C$285,0),MATCH('71200M Ann'!G$8,'71200 Ann Hist'!$C$8:$AR$8,0))</f>
        <v>-0.9</v>
      </c>
      <c r="H254" s="10">
        <f>INDEX('71200 Ann Hist'!$C$8:$AR$285,MATCH('71200M Ann'!$C254,'71200 Ann Hist'!$C$8:$C$285,0),MATCH('71200M Ann'!H$8,'71200 Ann Hist'!$C$8:$AR$8,0))</f>
        <v>-0.9</v>
      </c>
      <c r="I254" s="10">
        <f>INDEX('71200 Ann Hist'!$C$8:$AR$285,MATCH('71200M Ann'!$C254,'71200 Ann Hist'!$C$8:$C$285,0),MATCH('71200M Ann'!I$8,'71200 Ann Hist'!$C$8:$AR$8,0))</f>
        <v>-0.8</v>
      </c>
      <c r="J254" s="10">
        <f>INDEX('71200 Ann Hist'!$C$8:$AR$285,MATCH('71200M Ann'!$C254,'71200 Ann Hist'!$C$8:$C$285,0),MATCH('71200M Ann'!J$8,'71200 Ann Hist'!$C$8:$AR$8,0))</f>
        <v>-0.8</v>
      </c>
      <c r="K254" s="10">
        <f>INDEX('71200 Ann Hist'!$C$8:$AR$285,MATCH('71200M Ann'!$C254,'71200 Ann Hist'!$C$8:$C$285,0),MATCH('71200M Ann'!K$8,'71200 Ann Hist'!$C$8:$AR$8,0))</f>
        <v>-0.8</v>
      </c>
      <c r="L254" s="10">
        <f>INDEX('71200 Ann Hist'!$C$8:$AR$285,MATCH('71200M Ann'!$C254,'71200 Ann Hist'!$C$8:$C$285,0),MATCH('71200M Ann'!L$8,'71200 Ann Hist'!$C$8:$AR$8,0))</f>
        <v>-0.8</v>
      </c>
      <c r="M254" s="10">
        <f>INDEX('71200 Ann Hist'!$C$8:$AR$285,MATCH('71200M Ann'!$C254,'71200 Ann Hist'!$C$8:$C$285,0),MATCH('71200M Ann'!M$8,'71200 Ann Hist'!$C$8:$AR$8,0))</f>
        <v>-0.7</v>
      </c>
      <c r="N254" s="10">
        <f>INDEX('71200 Ann Hist'!$C$8:$AR$285,MATCH('71200M Ann'!$C254,'71200 Ann Hist'!$C$8:$C$285,0),MATCH('71200M Ann'!N$8,'71200 Ann Hist'!$C$8:$AR$8,0))</f>
        <v>-0.7</v>
      </c>
      <c r="O254" s="10">
        <f>INDEX('71200 Ann Hist'!$C$8:$AR$285,MATCH('71200M Ann'!$C254,'71200 Ann Hist'!$C$8:$C$285,0),MATCH('71200M Ann'!O$8,'71200 Ann Hist'!$C$8:$AR$8,0))</f>
        <v>-0.7</v>
      </c>
      <c r="P254" s="10">
        <f>INDEX('71200 Ann Hist'!$C$8:$AR$285,MATCH('71200M Ann'!$C254,'71200 Ann Hist'!$C$8:$C$285,0),MATCH('71200M Ann'!P$8,'71200 Ann Hist'!$C$8:$AR$8,0))</f>
        <v>-0.8</v>
      </c>
      <c r="Q254" s="10">
        <f>INDEX('71200 Ann Hist'!$C$8:$AR$285,MATCH('71200M Ann'!$C254,'71200 Ann Hist'!$C$8:$C$285,0),MATCH('71200M Ann'!Q$8,'71200 Ann Hist'!$C$8:$AR$8,0))</f>
        <v>-0.8</v>
      </c>
      <c r="R254" s="10">
        <f>INDEX('71200 Ann Hist'!$C$8:$AR$285,MATCH('71200M Ann'!$C254,'71200 Ann Hist'!$C$8:$C$285,0),MATCH('71200M Ann'!R$8,'71200 Ann Hist'!$C$8:$AR$8,0))</f>
        <v>-0.8</v>
      </c>
      <c r="S254" s="10">
        <f>INDEX('71200 Ann Hist'!$C$8:$AR$285,MATCH('71200M Ann'!$C254,'71200 Ann Hist'!$C$8:$C$285,0),MATCH('71200M Ann'!S$8,'71200 Ann Hist'!$C$8:$AR$8,0))</f>
        <v>-0.8</v>
      </c>
      <c r="T254" s="10">
        <f>INDEX('71200 Ann Hist'!$C$8:$AR$285,MATCH('71200M Ann'!$C254,'71200 Ann Hist'!$C$8:$C$285,0),MATCH('71200M Ann'!T$8,'71200 Ann Hist'!$C$8:$AR$8,0))</f>
        <v>-0.9</v>
      </c>
      <c r="U254" s="10">
        <f>INDEX('71200 Ann Hist'!$C$8:$AR$285,MATCH('71200M Ann'!$C254,'71200 Ann Hist'!$C$8:$C$285,0),MATCH('71200M Ann'!U$8,'71200 Ann Hist'!$C$8:$AR$8,0))</f>
        <v>-1</v>
      </c>
      <c r="V254" s="10">
        <f>INDEX('71200 Ann Hist'!$C$8:$AR$285,MATCH('71200M Ann'!$C254,'71200 Ann Hist'!$C$8:$C$285,0),MATCH('71200M Ann'!V$8,'71200 Ann Hist'!$C$8:$AR$8,0))</f>
        <v>-1.2</v>
      </c>
      <c r="W254" s="10">
        <f>INDEX('71200 Ann Hist'!$C$8:$AR$285,MATCH('71200M Ann'!$C254,'71200 Ann Hist'!$C$8:$C$285,0),MATCH('71200M Ann'!W$8,'71200 Ann Hist'!$C$8:$AR$8,0))</f>
        <v>-1.4</v>
      </c>
      <c r="X254" s="10">
        <f>INDEX('71200 Ann Hist'!$C$8:$AR$285,MATCH('71200M Ann'!$C254,'71200 Ann Hist'!$C$8:$C$285,0),MATCH('71200M Ann'!X$8,'71200 Ann Hist'!$C$8:$AR$8,0))</f>
        <v>-1.6</v>
      </c>
      <c r="Y254" s="10">
        <f>INDEX('71200 Ann Hist'!$C$8:$AR$285,MATCH('71200M Ann'!$C254,'71200 Ann Hist'!$C$8:$C$285,0),MATCH('71200M Ann'!Y$8,'71200 Ann Hist'!$C$8:$AR$8,0))</f>
        <v>-1.8</v>
      </c>
      <c r="Z254" s="10">
        <f>INDEX('71200 Ann Hist'!$C$8:$AR$285,MATCH('71200M Ann'!$C254,'71200 Ann Hist'!$C$8:$C$285,0),MATCH('71200M Ann'!Z$8,'71200 Ann Hist'!$C$8:$AR$8,0))</f>
        <v>-2.1</v>
      </c>
      <c r="AA254" s="10">
        <f>INDEX('71200 Ann Hist'!$C$8:$AR$285,MATCH('71200M Ann'!$C254,'71200 Ann Hist'!$C$8:$C$285,0),MATCH('71200M Ann'!AA$8,'71200 Ann Hist'!$C$8:$AR$8,0))</f>
        <v>-2.5</v>
      </c>
      <c r="AB254" s="10">
        <f>INDEX('71200 Ann Hist'!$C$8:$AR$285,MATCH('71200M Ann'!$C254,'71200 Ann Hist'!$C$8:$C$285,0),MATCH('71200M Ann'!AB$8,'71200 Ann Hist'!$C$8:$AR$8,0))</f>
        <v>-2.8</v>
      </c>
      <c r="AC254" s="10">
        <f>INDEX('71200 Ann Hist'!$C$8:$AR$285,MATCH('71200M Ann'!$C254,'71200 Ann Hist'!$C$8:$C$285,0),MATCH('71200M Ann'!AC$8,'71200 Ann Hist'!$C$8:$AR$8,0))</f>
        <v>-3.2</v>
      </c>
      <c r="AD254" s="10">
        <f>INDEX('71200 Ann Hist'!$C$8:$AR$285,MATCH('71200M Ann'!$C254,'71200 Ann Hist'!$C$8:$C$285,0),MATCH('71200M Ann'!AD$8,'71200 Ann Hist'!$C$8:$AR$8,0))</f>
        <v>-3.6</v>
      </c>
      <c r="AE254" s="10">
        <f>INDEX('71200 Ann Hist'!$C$8:$AR$285,MATCH('71200M Ann'!$C254,'71200 Ann Hist'!$C$8:$C$285,0),MATCH('71200M Ann'!AE$8,'71200 Ann Hist'!$C$8:$AR$8,0))</f>
        <v>-4.3</v>
      </c>
      <c r="AF254" s="10">
        <f>INDEX('71200 Ann Hist'!$C$8:$AR$285,MATCH('71200M Ann'!$C254,'71200 Ann Hist'!$C$8:$C$285,0),MATCH('71200M Ann'!AF$8,'71200 Ann Hist'!$C$8:$AR$8,0))</f>
        <v>-5</v>
      </c>
      <c r="AG254" s="10">
        <f>INDEX('71200 Ann Hist'!$C$8:$AR$285,MATCH('71200M Ann'!$C254,'71200 Ann Hist'!$C$8:$C$285,0),MATCH('71200M Ann'!AG$8,'71200 Ann Hist'!$C$8:$AR$8,0))</f>
        <v>-5.7</v>
      </c>
      <c r="AH254" s="10">
        <f>INDEX('71200 Ann Hist'!$C$8:$AR$285,MATCH('71200M Ann'!$C254,'71200 Ann Hist'!$C$8:$C$285,0),MATCH('71200M Ann'!AH$8,'71200 Ann Hist'!$C$8:$AR$8,0))</f>
        <v>-6.3</v>
      </c>
      <c r="AI254" s="10">
        <f>INDEX('71200 Ann Hist'!$C$8:$AR$285,MATCH('71200M Ann'!$C254,'71200 Ann Hist'!$C$8:$C$285,0),MATCH('71200M Ann'!AI$8,'71200 Ann Hist'!$C$8:$AR$8,0))</f>
        <v>-7.1</v>
      </c>
      <c r="AJ254" s="10">
        <f>INDEX('71200 Ann Hist'!$C$8:$AR$285,MATCH('71200M Ann'!$C254,'71200 Ann Hist'!$C$8:$C$285,0),MATCH('71200M Ann'!AJ$8,'71200 Ann Hist'!$C$8:$AR$8,0))</f>
        <v>-7.7</v>
      </c>
      <c r="AK254" s="10">
        <f>INDEX('71200 Ann Hist'!$C$8:$AR$285,MATCH('71200M Ann'!$C254,'71200 Ann Hist'!$C$8:$C$285,0),MATCH('71200M Ann'!AK$8,'71200 Ann Hist'!$C$8:$AR$8,0))</f>
        <v>-8.6</v>
      </c>
      <c r="AL254" s="10">
        <f>INDEX('71200 Ann Hist'!$C$8:$AR$285,MATCH('71200M Ann'!$C254,'71200 Ann Hist'!$C$8:$C$285,0),MATCH('71200M Ann'!AL$8,'71200 Ann Hist'!$C$8:$AR$8,0))</f>
        <v>-9.4</v>
      </c>
      <c r="AM254" s="10">
        <f>INDEX('71200 Ann Hist'!$C$8:$AR$285,MATCH('71200M Ann'!$C254,'71200 Ann Hist'!$C$8:$C$285,0),MATCH('71200M Ann'!AM$8,'71200 Ann Hist'!$C$8:$AR$8,0))</f>
        <v>-10.3</v>
      </c>
      <c r="AN254" s="10">
        <f>INDEX('71200 Ann Hist'!$C$8:$AR$285,MATCH('71200M Ann'!$C254,'71200 Ann Hist'!$C$8:$C$285,0),MATCH('71200M Ann'!AN$8,'71200 Ann Hist'!$C$8:$AR$8,0))</f>
        <v>-11.3</v>
      </c>
      <c r="AO254" s="10">
        <f>INDEX('71200 Ann Hist'!$C$8:$AR$285,MATCH('71200M Ann'!$C254,'71200 Ann Hist'!$C$8:$C$285,0),MATCH('71200M Ann'!AO$8,'71200 Ann Hist'!$C$8:$AR$8,0))</f>
        <v>-12.2</v>
      </c>
      <c r="AP254" s="10">
        <f>INDEX('71200 Ann Hist'!$C$8:$AR$285,MATCH('71200M Ann'!$C254,'71200 Ann Hist'!$C$8:$C$285,0),MATCH('71200M Ann'!AP$8,'71200 Ann Hist'!$C$8:$AR$8,0))</f>
        <v>-12.9</v>
      </c>
      <c r="AQ254" s="10">
        <f>INDEX('71200 Ann Hist'!$C$8:$AR$285,MATCH('71200M Ann'!$C254,'71200 Ann Hist'!$C$8:$C$285,0),MATCH('71200M Ann'!AQ$8,'71200 Ann Hist'!$C$8:$AR$8,0))</f>
        <v>-13.9</v>
      </c>
      <c r="AR254" s="11">
        <f>INDEX('71200 Ann'!$C$8:$AZ$285,MATCH('71200M Ann'!$C254,'71200 Ann'!$C$8:$C$285,0),MATCH('71200M Ann'!AR$8,'71200 Ann'!$C$8:$AZ$8,0))</f>
        <v>-15.4</v>
      </c>
      <c r="AS254" s="11">
        <f>INDEX('71200 Ann'!$C$8:$AZ$285,MATCH('71200M Ann'!$C254,'71200 Ann'!$C$8:$C$285,0),MATCH('71200M Ann'!AS$8,'71200 Ann'!$C$8:$AZ$8,0))</f>
        <v>-16.7</v>
      </c>
      <c r="AT254" s="11">
        <f>INDEX('71200 Ann'!$C$8:$AZ$285,MATCH('71200M Ann'!$C254,'71200 Ann'!$C$8:$C$285,0),MATCH('71200M Ann'!AT$8,'71200 Ann'!$C$8:$AZ$8,0))</f>
        <v>-18.8</v>
      </c>
      <c r="AU254" s="11">
        <f>INDEX('71200 Ann'!$C$8:$AZ$285,MATCH('71200M Ann'!$C254,'71200 Ann'!$C$8:$C$285,0),MATCH('71200M Ann'!AU$8,'71200 Ann'!$C$8:$AZ$8,0))</f>
        <v>-21.7</v>
      </c>
      <c r="AV254" s="11">
        <f>INDEX('71200 Ann'!$C$8:$AZ$285,MATCH('71200M Ann'!$C254,'71200 Ann'!$C$8:$C$285,0),MATCH('71200M Ann'!AV$8,'71200 Ann'!$C$8:$AZ$8,0))</f>
        <v>-25.3</v>
      </c>
      <c r="AW254" s="11">
        <f>INDEX('71200 Ann'!$C$8:$AZ$285,MATCH('71200M Ann'!$C254,'71200 Ann'!$C$8:$C$285,0),MATCH('71200M Ann'!AW$8,'71200 Ann'!$C$8:$AZ$8,0))</f>
        <v>-29</v>
      </c>
      <c r="AX254" s="11">
        <f>INDEX('71200 Ann'!$C$8:$AZ$285,MATCH('71200M Ann'!$C254,'71200 Ann'!$C$8:$C$285,0),MATCH('71200M Ann'!AX$8,'71200 Ann'!$C$8:$AZ$8,0))</f>
        <v>-32.6</v>
      </c>
      <c r="AY254" s="11">
        <f>INDEX('71200 Ann'!$C$8:$AZ$285,MATCH('71200M Ann'!$C254,'71200 Ann'!$C$8:$C$285,0),MATCH('71200M Ann'!AY$8,'71200 Ann'!$C$8:$AZ$8,0))</f>
        <v>-37.5</v>
      </c>
      <c r="AZ254" s="11">
        <f>INDEX('71200 Ann'!$C$8:$AZ$285,MATCH('71200M Ann'!$C254,'71200 Ann'!$C$8:$C$285,0),MATCH('71200M Ann'!AZ$8,'71200 Ann'!$C$8:$AZ$8,0))</f>
        <v>-44.5</v>
      </c>
      <c r="BA254" s="11">
        <f>INDEX('71200 Ann'!$C$8:$AZ$285,MATCH('71200M Ann'!$C254,'71200 Ann'!$C$8:$C$285,0),MATCH('71200M Ann'!BA$8,'71200 Ann'!$C$8:$AZ$8,0))</f>
        <v>-53.3</v>
      </c>
      <c r="BB254" s="11">
        <f>INDEX('71200 Ann'!$C$8:$AZ$285,MATCH('71200M Ann'!$C254,'71200 Ann'!$C$8:$C$285,0),MATCH('71200M Ann'!BB$8,'71200 Ann'!$C$8:$AZ$8,0))</f>
        <v>-64.900000000000006</v>
      </c>
      <c r="BC254" s="11">
        <f>INDEX('71200 Ann'!$C$8:$AZ$285,MATCH('71200M Ann'!$C254,'71200 Ann'!$C$8:$C$285,0),MATCH('71200M Ann'!BC$8,'71200 Ann'!$C$8:$AZ$8,0))</f>
        <v>-77.7</v>
      </c>
      <c r="BD254" s="11">
        <f>INDEX('71200 Ann'!$C$8:$AZ$285,MATCH('71200M Ann'!$C254,'71200 Ann'!$C$8:$C$285,0),MATCH('71200M Ann'!BD$8,'71200 Ann'!$C$8:$AZ$8,0))</f>
        <v>-90.7</v>
      </c>
      <c r="BE254" s="11">
        <f>INDEX('71200 Ann'!$C$8:$AZ$285,MATCH('71200M Ann'!$C254,'71200 Ann'!$C$8:$C$285,0),MATCH('71200M Ann'!BE$8,'71200 Ann'!$C$8:$AZ$8,0))</f>
        <v>-104.5</v>
      </c>
      <c r="BF254" s="11">
        <f>INDEX('71200 Ann'!$C$8:$AZ$285,MATCH('71200M Ann'!$C254,'71200 Ann'!$C$8:$C$285,0),MATCH('71200M Ann'!BF$8,'71200 Ann'!$C$8:$AZ$8,0))</f>
        <v>-115.1</v>
      </c>
      <c r="BG254" s="11">
        <f>INDEX('71200 Ann'!$C$8:$AZ$285,MATCH('71200M Ann'!$C254,'71200 Ann'!$C$8:$C$285,0),MATCH('71200M Ann'!BG$8,'71200 Ann'!$C$8:$AZ$8,0))</f>
        <v>-129.80000000000001</v>
      </c>
      <c r="BH254" s="11">
        <f>INDEX('71200 Ann'!$C$8:$AZ$285,MATCH('71200M Ann'!$C254,'71200 Ann'!$C$8:$C$285,0),MATCH('71200M Ann'!BH$8,'71200 Ann'!$C$8:$AZ$8,0))</f>
        <v>-145.4</v>
      </c>
      <c r="BI254" s="11">
        <f>INDEX('71200 Ann'!$C$8:$AZ$285,MATCH('71200M Ann'!$C254,'71200 Ann'!$C$8:$C$285,0),MATCH('71200M Ann'!BI$8,'71200 Ann'!$C$8:$AZ$8,0))</f>
        <v>-160.5</v>
      </c>
      <c r="BJ254" s="11">
        <f>INDEX('71200 Ann'!$C$8:$AZ$285,MATCH('71200M Ann'!$C254,'71200 Ann'!$C$8:$C$285,0),MATCH('71200M Ann'!BJ$8,'71200 Ann'!$C$8:$AZ$8,0))</f>
        <v>-171.6</v>
      </c>
      <c r="BK254" s="11">
        <f>INDEX('71200 Ann'!$C$8:$AZ$285,MATCH('71200M Ann'!$C254,'71200 Ann'!$C$8:$C$285,0),MATCH('71200M Ann'!BK$8,'71200 Ann'!$C$8:$AZ$8,0))</f>
        <v>-183.8</v>
      </c>
      <c r="BL254" s="11">
        <f>INDEX('71200 Ann'!$C$8:$AZ$285,MATCH('71200M Ann'!$C254,'71200 Ann'!$C$8:$C$285,0),MATCH('71200M Ann'!BL$8,'71200 Ann'!$C$8:$AZ$8,0))</f>
        <v>-199.9</v>
      </c>
      <c r="BM254" s="11">
        <f>INDEX('71200 Ann'!$C$8:$AZ$285,MATCH('71200M Ann'!$C254,'71200 Ann'!$C$8:$C$285,0),MATCH('71200M Ann'!BM$8,'71200 Ann'!$C$8:$AZ$8,0))</f>
        <v>-214.4</v>
      </c>
      <c r="BN254" s="11">
        <f>INDEX('71200 Ann'!$C$8:$AZ$285,MATCH('71200M Ann'!$C254,'71200 Ann'!$C$8:$C$285,0),MATCH('71200M Ann'!BN$8,'71200 Ann'!$C$8:$AZ$8,0))</f>
        <v>-220.1</v>
      </c>
      <c r="BO254" s="11">
        <f>INDEX('71200 Ann'!$C$8:$AZ$285,MATCH('71200M Ann'!$C254,'71200 Ann'!$C$8:$C$285,0),MATCH('71200M Ann'!BO$8,'71200 Ann'!$C$8:$AZ$8,0))</f>
        <v>-222.2</v>
      </c>
      <c r="BP254" s="11">
        <f>INDEX('71200 Ann'!$C$8:$AZ$285,MATCH('71200M Ann'!$C254,'71200 Ann'!$C$8:$C$285,0),MATCH('71200M Ann'!BP$8,'71200 Ann'!$C$8:$AZ$8,0))</f>
        <v>-219.4</v>
      </c>
      <c r="BQ254" s="11">
        <f>INDEX('71200 Ann'!$C$8:$AZ$285,MATCH('71200M Ann'!$C254,'71200 Ann'!$C$8:$C$285,0),MATCH('71200M Ann'!BQ$8,'71200 Ann'!$C$8:$AZ$8,0))</f>
        <v>-223.6</v>
      </c>
      <c r="BR254" s="11">
        <f>INDEX('71200 Ann'!$C$8:$AZ$285,MATCH('71200M Ann'!$C254,'71200 Ann'!$C$8:$C$285,0),MATCH('71200M Ann'!BR$8,'71200 Ann'!$C$8:$AZ$8,0))</f>
        <v>-243.9</v>
      </c>
      <c r="BS254" s="11">
        <f>INDEX('71200 Ann'!$C$8:$AZ$285,MATCH('71200M Ann'!$C254,'71200 Ann'!$C$8:$C$285,0),MATCH('71200M Ann'!BS$8,'71200 Ann'!$C$8:$AZ$8,0))</f>
        <v>-252.9</v>
      </c>
      <c r="BT254" s="11">
        <f>INDEX('71200 Ann'!$C$8:$AZ$285,MATCH('71200M Ann'!$C254,'71200 Ann'!$C$8:$C$285,0),MATCH('71200M Ann'!BT$8,'71200 Ann'!$C$8:$AZ$8,0))</f>
        <v>-268.7</v>
      </c>
      <c r="BU254" s="11">
        <f>INDEX('71200 Ann'!$C$8:$AZ$285,MATCH('71200M Ann'!$C254,'71200 Ann'!$C$8:$C$285,0),MATCH('71200M Ann'!BU$8,'71200 Ann'!$C$8:$AZ$8,0))</f>
        <v>-280.89999999999998</v>
      </c>
      <c r="BV254" s="11">
        <f>INDEX('71200 Ann'!$C$8:$AZ$285,MATCH('71200M Ann'!$C254,'71200 Ann'!$C$8:$C$285,0),MATCH('71200M Ann'!BV$8,'71200 Ann'!$C$8:$AZ$8,0))</f>
        <v>-299.60000000000002</v>
      </c>
      <c r="BW254" s="11">
        <f>INDEX('71200 Ann'!$C$8:$AZ$285,MATCH('71200M Ann'!$C254,'71200 Ann'!$C$8:$C$285,0),MATCH('71200M Ann'!BW$8,'71200 Ann'!$C$8:$AZ$8,0))</f>
        <v>-330.2</v>
      </c>
      <c r="BX254" s="11">
        <f>INDEX('71200 Ann'!$C$8:$AZ$285,MATCH('71200M Ann'!$C254,'71200 Ann'!$C$8:$C$285,0),MATCH('71200M Ann'!BX$8,'71200 Ann'!$C$8:$AZ$8,0))</f>
        <v>-351.2</v>
      </c>
      <c r="BY254" s="11">
        <f>INDEX('71200 Ann'!$C$8:$AZ$285,MATCH('71200M Ann'!$C254,'71200 Ann'!$C$8:$C$285,0),MATCH('71200M Ann'!BY$8,'71200 Ann'!$C$8:$AZ$8,0))</f>
        <v>-354.8</v>
      </c>
      <c r="BZ254" s="11">
        <f>INDEX('71200 Ann'!$C$8:$AZ$285,MATCH('71200M Ann'!$C254,'71200 Ann'!$C$8:$C$285,0),MATCH('71200M Ann'!BZ$8,'71200 Ann'!$C$8:$AZ$8,0))</f>
        <v>-348.7</v>
      </c>
      <c r="CA254" s="11">
        <f>INDEX('71200 Ann'!$C$8:$AZ$285,MATCH('71200M Ann'!$C254,'71200 Ann'!$C$8:$C$285,0),MATCH('71200M Ann'!CA$8,'71200 Ann'!$C$8:$AZ$8,0))</f>
        <v>-353.3</v>
      </c>
      <c r="CB254" s="11">
        <f>INDEX('71200 Ann'!$C$8:$AZ$285,MATCH('71200M Ann'!$C254,'71200 Ann'!$C$8:$C$285,0),MATCH('71200M Ann'!CB$8,'71200 Ann'!$C$8:$AZ$8,0))</f>
        <v>-402.9</v>
      </c>
      <c r="CC254" s="11">
        <f>INDEX('71200 Ann'!$C$8:$AZ$285,MATCH('71200M Ann'!$C254,'71200 Ann'!$C$8:$C$285,0),MATCH('71200M Ann'!CC$8,'71200 Ann'!$C$8:$AZ$8,0))</f>
        <v>-463.5</v>
      </c>
      <c r="CD254" s="11">
        <f>INDEX('71200 Ann'!$C$8:$AZ$285,MATCH('71200M Ann'!$C254,'71200 Ann'!$C$8:$C$285,0),MATCH('71200M Ann'!CD$8,'71200 Ann'!$C$8:$AZ$8,0))</f>
        <v>-510.9</v>
      </c>
      <c r="CE254" s="11">
        <f>INDEX('71200 Ann'!$C$8:$AZ$285,MATCH('71200M Ann'!$C254,'71200 Ann'!$C$8:$C$285,0),MATCH('71200M Ann'!CE$8,'71200 Ann'!$C$8:$AZ$8,0))</f>
        <v>-513.79999999999995</v>
      </c>
      <c r="CF254" s="11">
        <f>INDEX('71200 Ann'!$C$8:$AZ$285,MATCH('71200M Ann'!$C254,'71200 Ann'!$C$8:$C$285,0),MATCH('71200M Ann'!CF$8,'71200 Ann'!$C$8:$AZ$8,0))</f>
        <v>-467.8</v>
      </c>
      <c r="CG254" s="11">
        <f>INDEX('71200 Ann'!$C$8:$AZ$285,MATCH('71200M Ann'!$C254,'71200 Ann'!$C$8:$C$285,0),MATCH('71200M Ann'!CG$8,'71200 Ann'!$C$8:$AZ$8,0))</f>
        <v>-425</v>
      </c>
      <c r="CH254" s="11">
        <f>INDEX('71200 Ann'!$C$8:$AZ$285,MATCH('71200M Ann'!$C254,'71200 Ann'!$C$8:$C$285,0),MATCH('71200M Ann'!CH$8,'71200 Ann'!$C$8:$AZ$8,0))</f>
        <v>-389.6</v>
      </c>
      <c r="CI254" s="11">
        <f>INDEX('71200 Ann'!$C$8:$AZ$285,MATCH('71200M Ann'!$C254,'71200 Ann'!$C$8:$C$285,0),MATCH('71200M Ann'!CI$8,'71200 Ann'!$C$8:$AZ$8,0))</f>
        <v>-362.7</v>
      </c>
      <c r="CJ254" s="11">
        <f>INDEX('71200 Ann'!$C$8:$AZ$285,MATCH('71200M Ann'!$C254,'71200 Ann'!$C$8:$C$285,0),MATCH('71200M Ann'!CJ$8,'71200 Ann'!$C$8:$AZ$8,0))</f>
        <v>-333.8</v>
      </c>
      <c r="CK254" s="11">
        <f>INDEX('71200 Ann'!$C$8:$AZ$285,MATCH('71200M Ann'!$C254,'71200 Ann'!$C$8:$C$285,0),MATCH('71200M Ann'!CK$8,'71200 Ann'!$C$8:$AZ$8,0))</f>
        <v>-326.7</v>
      </c>
      <c r="CL254" s="11">
        <f>INDEX('71200 Ann'!$C$8:$AZ$285,MATCH('71200M Ann'!$C254,'71200 Ann'!$C$8:$C$285,0),MATCH('71200M Ann'!CL$8,'71200 Ann'!$C$8:$AZ$8,0))</f>
        <v>-325.8</v>
      </c>
      <c r="CM254" s="11"/>
      <c r="CN254" s="8"/>
    </row>
    <row r="255" spans="1:92" s="10" customFormat="1" x14ac:dyDescent="0.25">
      <c r="A255" s="32">
        <v>230</v>
      </c>
      <c r="B255" s="10" t="s">
        <v>1940</v>
      </c>
      <c r="C255" s="10" t="s">
        <v>835</v>
      </c>
      <c r="D255" s="10">
        <f>INDEX('71200 Ann Hist'!$C$8:$AR$285,MATCH('71200M Ann'!$C255,'71200 Ann Hist'!$C$8:$C$285,0),MATCH('71200M Ann'!D$8,'71200 Ann Hist'!$C$8:$AR$8,0))</f>
        <v>-0.1</v>
      </c>
      <c r="E255" s="10">
        <f>INDEX('71200 Ann Hist'!$C$8:$AR$285,MATCH('71200M Ann'!$C255,'71200 Ann Hist'!$C$8:$C$285,0),MATCH('71200M Ann'!E$8,'71200 Ann Hist'!$C$8:$AR$8,0))</f>
        <v>-0.1</v>
      </c>
      <c r="F255" s="10">
        <f>INDEX('71200 Ann Hist'!$C$8:$AR$285,MATCH('71200M Ann'!$C255,'71200 Ann Hist'!$C$8:$C$285,0),MATCH('71200M Ann'!F$8,'71200 Ann Hist'!$C$8:$AR$8,0))</f>
        <v>-0.1</v>
      </c>
      <c r="G255" s="10">
        <f>INDEX('71200 Ann Hist'!$C$8:$AR$285,MATCH('71200M Ann'!$C255,'71200 Ann Hist'!$C$8:$C$285,0),MATCH('71200M Ann'!G$8,'71200 Ann Hist'!$C$8:$AR$8,0))</f>
        <v>-0.1</v>
      </c>
      <c r="H255" s="10">
        <f>INDEX('71200 Ann Hist'!$C$8:$AR$285,MATCH('71200M Ann'!$C255,'71200 Ann Hist'!$C$8:$C$285,0),MATCH('71200M Ann'!H$8,'71200 Ann Hist'!$C$8:$AR$8,0))</f>
        <v>-0.1</v>
      </c>
      <c r="I255" s="10">
        <f>INDEX('71200 Ann Hist'!$C$8:$AR$285,MATCH('71200M Ann'!$C255,'71200 Ann Hist'!$C$8:$C$285,0),MATCH('71200M Ann'!I$8,'71200 Ann Hist'!$C$8:$AR$8,0))</f>
        <v>-0.1</v>
      </c>
      <c r="J255" s="10">
        <f>INDEX('71200 Ann Hist'!$C$8:$AR$285,MATCH('71200M Ann'!$C255,'71200 Ann Hist'!$C$8:$C$285,0),MATCH('71200M Ann'!J$8,'71200 Ann Hist'!$C$8:$AR$8,0))</f>
        <v>-0.1</v>
      </c>
      <c r="K255" s="10">
        <f>INDEX('71200 Ann Hist'!$C$8:$AR$285,MATCH('71200M Ann'!$C255,'71200 Ann Hist'!$C$8:$C$285,0),MATCH('71200M Ann'!K$8,'71200 Ann Hist'!$C$8:$AR$8,0))</f>
        <v>-0.1</v>
      </c>
      <c r="L255" s="10">
        <f>INDEX('71200 Ann Hist'!$C$8:$AR$285,MATCH('71200M Ann'!$C255,'71200 Ann Hist'!$C$8:$C$285,0),MATCH('71200M Ann'!L$8,'71200 Ann Hist'!$C$8:$AR$8,0))</f>
        <v>-0.1</v>
      </c>
      <c r="M255" s="10">
        <f>INDEX('71200 Ann Hist'!$C$8:$AR$285,MATCH('71200M Ann'!$C255,'71200 Ann Hist'!$C$8:$C$285,0),MATCH('71200M Ann'!M$8,'71200 Ann Hist'!$C$8:$AR$8,0))</f>
        <v>-0.1</v>
      </c>
      <c r="N255" s="10">
        <f>INDEX('71200 Ann Hist'!$C$8:$AR$285,MATCH('71200M Ann'!$C255,'71200 Ann Hist'!$C$8:$C$285,0),MATCH('71200M Ann'!N$8,'71200 Ann Hist'!$C$8:$AR$8,0))</f>
        <v>-0.1</v>
      </c>
      <c r="O255" s="10">
        <f>INDEX('71200 Ann Hist'!$C$8:$AR$285,MATCH('71200M Ann'!$C255,'71200 Ann Hist'!$C$8:$C$285,0),MATCH('71200M Ann'!O$8,'71200 Ann Hist'!$C$8:$AR$8,0))</f>
        <v>-0.1</v>
      </c>
      <c r="P255" s="10">
        <f>INDEX('71200 Ann Hist'!$C$8:$AR$285,MATCH('71200M Ann'!$C255,'71200 Ann Hist'!$C$8:$C$285,0),MATCH('71200M Ann'!P$8,'71200 Ann Hist'!$C$8:$AR$8,0))</f>
        <v>-0.1</v>
      </c>
      <c r="Q255" s="10">
        <f>INDEX('71200 Ann Hist'!$C$8:$AR$285,MATCH('71200M Ann'!$C255,'71200 Ann Hist'!$C$8:$C$285,0),MATCH('71200M Ann'!Q$8,'71200 Ann Hist'!$C$8:$AR$8,0))</f>
        <v>-0.1</v>
      </c>
      <c r="R255" s="10">
        <f>INDEX('71200 Ann Hist'!$C$8:$AR$285,MATCH('71200M Ann'!$C255,'71200 Ann Hist'!$C$8:$C$285,0),MATCH('71200M Ann'!R$8,'71200 Ann Hist'!$C$8:$AR$8,0))</f>
        <v>-0.1</v>
      </c>
      <c r="S255" s="10">
        <f>INDEX('71200 Ann Hist'!$C$8:$AR$285,MATCH('71200M Ann'!$C255,'71200 Ann Hist'!$C$8:$C$285,0),MATCH('71200M Ann'!S$8,'71200 Ann Hist'!$C$8:$AR$8,0))</f>
        <v>-0.1</v>
      </c>
      <c r="T255" s="10">
        <f>INDEX('71200 Ann Hist'!$C$8:$AR$285,MATCH('71200M Ann'!$C255,'71200 Ann Hist'!$C$8:$C$285,0),MATCH('71200M Ann'!T$8,'71200 Ann Hist'!$C$8:$AR$8,0))</f>
        <v>-0.1</v>
      </c>
      <c r="U255" s="10">
        <f>INDEX('71200 Ann Hist'!$C$8:$AR$285,MATCH('71200M Ann'!$C255,'71200 Ann Hist'!$C$8:$C$285,0),MATCH('71200M Ann'!U$8,'71200 Ann Hist'!$C$8:$AR$8,0))</f>
        <v>-0.1</v>
      </c>
      <c r="V255" s="10">
        <f>INDEX('71200 Ann Hist'!$C$8:$AR$285,MATCH('71200M Ann'!$C255,'71200 Ann Hist'!$C$8:$C$285,0),MATCH('71200M Ann'!V$8,'71200 Ann Hist'!$C$8:$AR$8,0))</f>
        <v>-0.1</v>
      </c>
      <c r="W255" s="10">
        <f>INDEX('71200 Ann Hist'!$C$8:$AR$285,MATCH('71200M Ann'!$C255,'71200 Ann Hist'!$C$8:$C$285,0),MATCH('71200M Ann'!W$8,'71200 Ann Hist'!$C$8:$AR$8,0))</f>
        <v>-0.1</v>
      </c>
      <c r="X255" s="10">
        <f>INDEX('71200 Ann Hist'!$C$8:$AR$285,MATCH('71200M Ann'!$C255,'71200 Ann Hist'!$C$8:$C$285,0),MATCH('71200M Ann'!X$8,'71200 Ann Hist'!$C$8:$AR$8,0))</f>
        <v>-0.1</v>
      </c>
      <c r="Y255" s="10">
        <f>INDEX('71200 Ann Hist'!$C$8:$AR$285,MATCH('71200M Ann'!$C255,'71200 Ann Hist'!$C$8:$C$285,0),MATCH('71200M Ann'!Y$8,'71200 Ann Hist'!$C$8:$AR$8,0))</f>
        <v>-0.1</v>
      </c>
      <c r="Z255" s="10">
        <f>INDEX('71200 Ann Hist'!$C$8:$AR$285,MATCH('71200M Ann'!$C255,'71200 Ann Hist'!$C$8:$C$285,0),MATCH('71200M Ann'!Z$8,'71200 Ann Hist'!$C$8:$AR$8,0))</f>
        <v>-0.1</v>
      </c>
      <c r="AA255" s="10">
        <f>INDEX('71200 Ann Hist'!$C$8:$AR$285,MATCH('71200M Ann'!$C255,'71200 Ann Hist'!$C$8:$C$285,0),MATCH('71200M Ann'!AA$8,'71200 Ann Hist'!$C$8:$AR$8,0))</f>
        <v>-0.1</v>
      </c>
      <c r="AB255" s="10">
        <f>INDEX('71200 Ann Hist'!$C$8:$AR$285,MATCH('71200M Ann'!$C255,'71200 Ann Hist'!$C$8:$C$285,0),MATCH('71200M Ann'!AB$8,'71200 Ann Hist'!$C$8:$AR$8,0))</f>
        <v>-0.1</v>
      </c>
      <c r="AC255" s="10">
        <f>INDEX('71200 Ann Hist'!$C$8:$AR$285,MATCH('71200M Ann'!$C255,'71200 Ann Hist'!$C$8:$C$285,0),MATCH('71200M Ann'!AC$8,'71200 Ann Hist'!$C$8:$AR$8,0))</f>
        <v>-0.1</v>
      </c>
      <c r="AD255" s="10">
        <f>INDEX('71200 Ann Hist'!$C$8:$AR$285,MATCH('71200M Ann'!$C255,'71200 Ann Hist'!$C$8:$C$285,0),MATCH('71200M Ann'!AD$8,'71200 Ann Hist'!$C$8:$AR$8,0))</f>
        <v>-0.1</v>
      </c>
      <c r="AE255" s="10">
        <f>INDEX('71200 Ann Hist'!$C$8:$AR$285,MATCH('71200M Ann'!$C255,'71200 Ann Hist'!$C$8:$C$285,0),MATCH('71200M Ann'!AE$8,'71200 Ann Hist'!$C$8:$AR$8,0))</f>
        <v>-0.1</v>
      </c>
      <c r="AF255" s="10">
        <f>INDEX('71200 Ann Hist'!$C$8:$AR$285,MATCH('71200M Ann'!$C255,'71200 Ann Hist'!$C$8:$C$285,0),MATCH('71200M Ann'!AF$8,'71200 Ann Hist'!$C$8:$AR$8,0))</f>
        <v>-0.1</v>
      </c>
      <c r="AG255" s="10">
        <f>INDEX('71200 Ann Hist'!$C$8:$AR$285,MATCH('71200M Ann'!$C255,'71200 Ann Hist'!$C$8:$C$285,0),MATCH('71200M Ann'!AG$8,'71200 Ann Hist'!$C$8:$AR$8,0))</f>
        <v>-0.1</v>
      </c>
      <c r="AH255" s="10">
        <f>INDEX('71200 Ann Hist'!$C$8:$AR$285,MATCH('71200M Ann'!$C255,'71200 Ann Hist'!$C$8:$C$285,0),MATCH('71200M Ann'!AH$8,'71200 Ann Hist'!$C$8:$AR$8,0))</f>
        <v>-0.1</v>
      </c>
      <c r="AI255" s="10">
        <f>INDEX('71200 Ann Hist'!$C$8:$AR$285,MATCH('71200M Ann'!$C255,'71200 Ann Hist'!$C$8:$C$285,0),MATCH('71200M Ann'!AI$8,'71200 Ann Hist'!$C$8:$AR$8,0))</f>
        <v>-0.1</v>
      </c>
      <c r="AJ255" s="10">
        <f>INDEX('71200 Ann Hist'!$C$8:$AR$285,MATCH('71200M Ann'!$C255,'71200 Ann Hist'!$C$8:$C$285,0),MATCH('71200M Ann'!AJ$8,'71200 Ann Hist'!$C$8:$AR$8,0))</f>
        <v>-0.1</v>
      </c>
      <c r="AK255" s="10">
        <f>INDEX('71200 Ann Hist'!$C$8:$AR$285,MATCH('71200M Ann'!$C255,'71200 Ann Hist'!$C$8:$C$285,0),MATCH('71200M Ann'!AK$8,'71200 Ann Hist'!$C$8:$AR$8,0))</f>
        <v>-0.2</v>
      </c>
      <c r="AL255" s="10">
        <f>INDEX('71200 Ann Hist'!$C$8:$AR$285,MATCH('71200M Ann'!$C255,'71200 Ann Hist'!$C$8:$C$285,0),MATCH('71200M Ann'!AL$8,'71200 Ann Hist'!$C$8:$AR$8,0))</f>
        <v>-0.2</v>
      </c>
      <c r="AM255" s="10">
        <f>INDEX('71200 Ann Hist'!$C$8:$AR$285,MATCH('71200M Ann'!$C255,'71200 Ann Hist'!$C$8:$C$285,0),MATCH('71200M Ann'!AM$8,'71200 Ann Hist'!$C$8:$AR$8,0))</f>
        <v>-0.2</v>
      </c>
      <c r="AN255" s="10">
        <f>INDEX('71200 Ann Hist'!$C$8:$AR$285,MATCH('71200M Ann'!$C255,'71200 Ann Hist'!$C$8:$C$285,0),MATCH('71200M Ann'!AN$8,'71200 Ann Hist'!$C$8:$AR$8,0))</f>
        <v>-0.3</v>
      </c>
      <c r="AO255" s="10">
        <f>INDEX('71200 Ann Hist'!$C$8:$AR$285,MATCH('71200M Ann'!$C255,'71200 Ann Hist'!$C$8:$C$285,0),MATCH('71200M Ann'!AO$8,'71200 Ann Hist'!$C$8:$AR$8,0))</f>
        <v>-0.4</v>
      </c>
      <c r="AP255" s="10">
        <f>INDEX('71200 Ann Hist'!$C$8:$AR$285,MATCH('71200M Ann'!$C255,'71200 Ann Hist'!$C$8:$C$285,0),MATCH('71200M Ann'!AP$8,'71200 Ann Hist'!$C$8:$AR$8,0))</f>
        <v>-0.4</v>
      </c>
      <c r="AQ255" s="10">
        <f>INDEX('71200 Ann Hist'!$C$8:$AR$285,MATCH('71200M Ann'!$C255,'71200 Ann Hist'!$C$8:$C$285,0),MATCH('71200M Ann'!AQ$8,'71200 Ann Hist'!$C$8:$AR$8,0))</f>
        <v>-0.5</v>
      </c>
      <c r="AR255" s="11">
        <f>INDEX('71200 Ann'!$C$8:$AZ$285,MATCH('71200M Ann'!$C255,'71200 Ann'!$C$8:$C$285,0),MATCH('71200M Ann'!AR$8,'71200 Ann'!$C$8:$AZ$8,0))</f>
        <v>-0.6</v>
      </c>
      <c r="AS255" s="11">
        <f>INDEX('71200 Ann'!$C$8:$AZ$285,MATCH('71200M Ann'!$C255,'71200 Ann'!$C$8:$C$285,0),MATCH('71200M Ann'!AS$8,'71200 Ann'!$C$8:$AZ$8,0))</f>
        <v>-0.8</v>
      </c>
      <c r="AT255" s="11">
        <f>INDEX('71200 Ann'!$C$8:$AZ$285,MATCH('71200M Ann'!$C255,'71200 Ann'!$C$8:$C$285,0),MATCH('71200M Ann'!AT$8,'71200 Ann'!$C$8:$AZ$8,0))</f>
        <v>-0.8</v>
      </c>
      <c r="AU255" s="11">
        <f>INDEX('71200 Ann'!$C$8:$AZ$285,MATCH('71200M Ann'!$C255,'71200 Ann'!$C$8:$C$285,0),MATCH('71200M Ann'!AU$8,'71200 Ann'!$C$8:$AZ$8,0))</f>
        <v>-0.9</v>
      </c>
      <c r="AV255" s="11">
        <f>INDEX('71200 Ann'!$C$8:$AZ$285,MATCH('71200M Ann'!$C255,'71200 Ann'!$C$8:$C$285,0),MATCH('71200M Ann'!AV$8,'71200 Ann'!$C$8:$AZ$8,0))</f>
        <v>-1.1000000000000001</v>
      </c>
      <c r="AW255" s="11">
        <f>INDEX('71200 Ann'!$C$8:$AZ$285,MATCH('71200M Ann'!$C255,'71200 Ann'!$C$8:$C$285,0),MATCH('71200M Ann'!AW$8,'71200 Ann'!$C$8:$AZ$8,0))</f>
        <v>-1.3</v>
      </c>
      <c r="AX255" s="11">
        <f>INDEX('71200 Ann'!$C$8:$AZ$285,MATCH('71200M Ann'!$C255,'71200 Ann'!$C$8:$C$285,0),MATCH('71200M Ann'!AX$8,'71200 Ann'!$C$8:$AZ$8,0))</f>
        <v>-1.4</v>
      </c>
      <c r="AY255" s="11">
        <f>INDEX('71200 Ann'!$C$8:$AZ$285,MATCH('71200M Ann'!$C255,'71200 Ann'!$C$8:$C$285,0),MATCH('71200M Ann'!AY$8,'71200 Ann'!$C$8:$AZ$8,0))</f>
        <v>-1.6</v>
      </c>
      <c r="AZ255" s="11">
        <f>INDEX('71200 Ann'!$C$8:$AZ$285,MATCH('71200M Ann'!$C255,'71200 Ann'!$C$8:$C$285,0),MATCH('71200M Ann'!AZ$8,'71200 Ann'!$C$8:$AZ$8,0))</f>
        <v>-1.7</v>
      </c>
      <c r="BA255" s="11">
        <f>INDEX('71200 Ann'!$C$8:$AZ$285,MATCH('71200M Ann'!$C255,'71200 Ann'!$C$8:$C$285,0),MATCH('71200M Ann'!BA$8,'71200 Ann'!$C$8:$AZ$8,0))</f>
        <v>-2.1</v>
      </c>
      <c r="BB255" s="11">
        <f>INDEX('71200 Ann'!$C$8:$AZ$285,MATCH('71200M Ann'!$C255,'71200 Ann'!$C$8:$C$285,0),MATCH('71200M Ann'!BB$8,'71200 Ann'!$C$8:$AZ$8,0))</f>
        <v>-2.7</v>
      </c>
      <c r="BC255" s="11">
        <f>INDEX('71200 Ann'!$C$8:$AZ$285,MATCH('71200M Ann'!$C255,'71200 Ann'!$C$8:$C$285,0),MATCH('71200M Ann'!BC$8,'71200 Ann'!$C$8:$AZ$8,0))</f>
        <v>-3.4</v>
      </c>
      <c r="BD255" s="11">
        <f>INDEX('71200 Ann'!$C$8:$AZ$285,MATCH('71200M Ann'!$C255,'71200 Ann'!$C$8:$C$285,0),MATCH('71200M Ann'!BD$8,'71200 Ann'!$C$8:$AZ$8,0))</f>
        <v>-4.4000000000000004</v>
      </c>
      <c r="BE255" s="11">
        <f>INDEX('71200 Ann'!$C$8:$AZ$285,MATCH('71200M Ann'!$C255,'71200 Ann'!$C$8:$C$285,0),MATCH('71200M Ann'!BE$8,'71200 Ann'!$C$8:$AZ$8,0))</f>
        <v>-5.2</v>
      </c>
      <c r="BF255" s="11">
        <f>INDEX('71200 Ann'!$C$8:$AZ$285,MATCH('71200M Ann'!$C255,'71200 Ann'!$C$8:$C$285,0),MATCH('71200M Ann'!BF$8,'71200 Ann'!$C$8:$AZ$8,0))</f>
        <v>-6.1</v>
      </c>
      <c r="BG255" s="11">
        <f>INDEX('71200 Ann'!$C$8:$AZ$285,MATCH('71200M Ann'!$C255,'71200 Ann'!$C$8:$C$285,0),MATCH('71200M Ann'!BG$8,'71200 Ann'!$C$8:$AZ$8,0))</f>
        <v>-8.1999999999999993</v>
      </c>
      <c r="BH255" s="11">
        <f>INDEX('71200 Ann'!$C$8:$AZ$285,MATCH('71200M Ann'!$C255,'71200 Ann'!$C$8:$C$285,0),MATCH('71200M Ann'!BH$8,'71200 Ann'!$C$8:$AZ$8,0))</f>
        <v>-7.8</v>
      </c>
      <c r="BI255" s="11">
        <f>INDEX('71200 Ann'!$C$8:$AZ$285,MATCH('71200M Ann'!$C255,'71200 Ann'!$C$8:$C$285,0),MATCH('71200M Ann'!BI$8,'71200 Ann'!$C$8:$AZ$8,0))</f>
        <v>-9.1</v>
      </c>
      <c r="BJ255" s="11">
        <f>INDEX('71200 Ann'!$C$8:$AZ$285,MATCH('71200M Ann'!$C255,'71200 Ann'!$C$8:$C$285,0),MATCH('71200M Ann'!BJ$8,'71200 Ann'!$C$8:$AZ$8,0))</f>
        <v>-9.5</v>
      </c>
      <c r="BK255" s="11">
        <f>INDEX('71200 Ann'!$C$8:$AZ$285,MATCH('71200M Ann'!$C255,'71200 Ann'!$C$8:$C$285,0),MATCH('71200M Ann'!BK$8,'71200 Ann'!$C$8:$AZ$8,0))</f>
        <v>-10.7</v>
      </c>
      <c r="BL255" s="11">
        <f>INDEX('71200 Ann'!$C$8:$AZ$285,MATCH('71200M Ann'!$C255,'71200 Ann'!$C$8:$C$285,0),MATCH('71200M Ann'!BL$8,'71200 Ann'!$C$8:$AZ$8,0))</f>
        <v>-11.7</v>
      </c>
      <c r="BM255" s="11">
        <f>INDEX('71200 Ann'!$C$8:$AZ$285,MATCH('71200M Ann'!$C255,'71200 Ann'!$C$8:$C$285,0),MATCH('71200M Ann'!BM$8,'71200 Ann'!$C$8:$AZ$8,0))</f>
        <v>-11.9</v>
      </c>
      <c r="BN255" s="11">
        <f>INDEX('71200 Ann'!$C$8:$AZ$285,MATCH('71200M Ann'!$C255,'71200 Ann'!$C$8:$C$285,0),MATCH('71200M Ann'!BN$8,'71200 Ann'!$C$8:$AZ$8,0))</f>
        <v>-12.3</v>
      </c>
      <c r="BO255" s="11">
        <f>INDEX('71200 Ann'!$C$8:$AZ$285,MATCH('71200M Ann'!$C255,'71200 Ann'!$C$8:$C$285,0),MATCH('71200M Ann'!BO$8,'71200 Ann'!$C$8:$AZ$8,0))</f>
        <v>-12.8</v>
      </c>
      <c r="BP255" s="11">
        <f>INDEX('71200 Ann'!$C$8:$AZ$285,MATCH('71200M Ann'!$C255,'71200 Ann'!$C$8:$C$285,0),MATCH('71200M Ann'!BP$8,'71200 Ann'!$C$8:$AZ$8,0))</f>
        <v>-14.8</v>
      </c>
      <c r="BQ255" s="11">
        <f>INDEX('71200 Ann'!$C$8:$AZ$285,MATCH('71200M Ann'!$C255,'71200 Ann'!$C$8:$C$285,0),MATCH('71200M Ann'!BQ$8,'71200 Ann'!$C$8:$AZ$8,0))</f>
        <v>-13.9</v>
      </c>
      <c r="BR255" s="11">
        <f>INDEX('71200 Ann'!$C$8:$AZ$285,MATCH('71200M Ann'!$C255,'71200 Ann'!$C$8:$C$285,0),MATCH('71200M Ann'!BR$8,'71200 Ann'!$C$8:$AZ$8,0))</f>
        <v>-14.7</v>
      </c>
      <c r="BS255" s="11">
        <f>INDEX('71200 Ann'!$C$8:$AZ$285,MATCH('71200M Ann'!$C255,'71200 Ann'!$C$8:$C$285,0),MATCH('71200M Ann'!BS$8,'71200 Ann'!$C$8:$AZ$8,0))</f>
        <v>-15.7</v>
      </c>
      <c r="BT255" s="11">
        <f>INDEX('71200 Ann'!$C$8:$AZ$285,MATCH('71200M Ann'!$C255,'71200 Ann'!$C$8:$C$285,0),MATCH('71200M Ann'!BT$8,'71200 Ann'!$C$8:$AZ$8,0))</f>
        <v>-16.399999999999999</v>
      </c>
      <c r="BU255" s="11">
        <f>INDEX('71200 Ann'!$C$8:$AZ$285,MATCH('71200M Ann'!$C255,'71200 Ann'!$C$8:$C$285,0),MATCH('71200M Ann'!BU$8,'71200 Ann'!$C$8:$AZ$8,0))</f>
        <v>-16.899999999999999</v>
      </c>
      <c r="BV255" s="11">
        <f>INDEX('71200 Ann'!$C$8:$AZ$285,MATCH('71200M Ann'!$C255,'71200 Ann'!$C$8:$C$285,0),MATCH('71200M Ann'!BV$8,'71200 Ann'!$C$8:$AZ$8,0))</f>
        <v>-17.3</v>
      </c>
      <c r="BW255" s="11">
        <f>INDEX('71200 Ann'!$C$8:$AZ$285,MATCH('71200M Ann'!$C255,'71200 Ann'!$C$8:$C$285,0),MATCH('71200M Ann'!BW$8,'71200 Ann'!$C$8:$AZ$8,0))</f>
        <v>-17.600000000000001</v>
      </c>
      <c r="BX255" s="11">
        <f>INDEX('71200 Ann'!$C$8:$AZ$285,MATCH('71200M Ann'!$C255,'71200 Ann'!$C$8:$C$285,0),MATCH('71200M Ann'!BX$8,'71200 Ann'!$C$8:$AZ$8,0))</f>
        <v>-17.600000000000001</v>
      </c>
      <c r="BY255" s="11">
        <f>INDEX('71200 Ann'!$C$8:$AZ$285,MATCH('71200M Ann'!$C255,'71200 Ann'!$C$8:$C$285,0),MATCH('71200M Ann'!BY$8,'71200 Ann'!$C$8:$AZ$8,0))</f>
        <v>-17.2</v>
      </c>
      <c r="BZ255" s="11">
        <f>INDEX('71200 Ann'!$C$8:$AZ$285,MATCH('71200M Ann'!$C255,'71200 Ann'!$C$8:$C$285,0),MATCH('71200M Ann'!BZ$8,'71200 Ann'!$C$8:$AZ$8,0))</f>
        <v>-16.600000000000001</v>
      </c>
      <c r="CA255" s="11">
        <f>INDEX('71200 Ann'!$C$8:$AZ$285,MATCH('71200M Ann'!$C255,'71200 Ann'!$C$8:$C$285,0),MATCH('71200M Ann'!CA$8,'71200 Ann'!$C$8:$AZ$8,0))</f>
        <v>-16</v>
      </c>
      <c r="CB255" s="11">
        <f>INDEX('71200 Ann'!$C$8:$AZ$285,MATCH('71200M Ann'!$C255,'71200 Ann'!$C$8:$C$285,0),MATCH('71200M Ann'!CB$8,'71200 Ann'!$C$8:$AZ$8,0))</f>
        <v>-15.5</v>
      </c>
      <c r="CC255" s="11">
        <f>INDEX('71200 Ann'!$C$8:$AZ$285,MATCH('71200M Ann'!$C255,'71200 Ann'!$C$8:$C$285,0),MATCH('71200M Ann'!CC$8,'71200 Ann'!$C$8:$AZ$8,0))</f>
        <v>-15.3</v>
      </c>
      <c r="CD255" s="11">
        <f>INDEX('71200 Ann'!$C$8:$AZ$285,MATCH('71200M Ann'!$C255,'71200 Ann'!$C$8:$C$285,0),MATCH('71200M Ann'!CD$8,'71200 Ann'!$C$8:$AZ$8,0))</f>
        <v>-15.2</v>
      </c>
      <c r="CE255" s="11">
        <f>INDEX('71200 Ann'!$C$8:$AZ$285,MATCH('71200M Ann'!$C255,'71200 Ann'!$C$8:$C$285,0),MATCH('71200M Ann'!CE$8,'71200 Ann'!$C$8:$AZ$8,0))</f>
        <v>-14.9</v>
      </c>
      <c r="CF255" s="11">
        <f>INDEX('71200 Ann'!$C$8:$AZ$285,MATCH('71200M Ann'!$C255,'71200 Ann'!$C$8:$C$285,0),MATCH('71200M Ann'!CF$8,'71200 Ann'!$C$8:$AZ$8,0))</f>
        <v>-14.2</v>
      </c>
      <c r="CG255" s="11">
        <f>INDEX('71200 Ann'!$C$8:$AZ$285,MATCH('71200M Ann'!$C255,'71200 Ann'!$C$8:$C$285,0),MATCH('71200M Ann'!CG$8,'71200 Ann'!$C$8:$AZ$8,0))</f>
        <v>-13.4</v>
      </c>
      <c r="CH255" s="11">
        <f>INDEX('71200 Ann'!$C$8:$AZ$285,MATCH('71200M Ann'!$C255,'71200 Ann'!$C$8:$C$285,0),MATCH('71200M Ann'!CH$8,'71200 Ann'!$C$8:$AZ$8,0))</f>
        <v>-12.6</v>
      </c>
      <c r="CI255" s="11">
        <f>INDEX('71200 Ann'!$C$8:$AZ$285,MATCH('71200M Ann'!$C255,'71200 Ann'!$C$8:$C$285,0),MATCH('71200M Ann'!CI$8,'71200 Ann'!$C$8:$AZ$8,0))</f>
        <v>-12</v>
      </c>
      <c r="CJ255" s="11">
        <f>INDEX('71200 Ann'!$C$8:$AZ$285,MATCH('71200M Ann'!$C255,'71200 Ann'!$C$8:$C$285,0),MATCH('71200M Ann'!CJ$8,'71200 Ann'!$C$8:$AZ$8,0))</f>
        <v>-12</v>
      </c>
      <c r="CK255" s="11">
        <f>INDEX('71200 Ann'!$C$8:$AZ$285,MATCH('71200M Ann'!$C255,'71200 Ann'!$C$8:$C$285,0),MATCH('71200M Ann'!CK$8,'71200 Ann'!$C$8:$AZ$8,0))</f>
        <v>-12</v>
      </c>
      <c r="CL255" s="11">
        <f>INDEX('71200 Ann'!$C$8:$AZ$285,MATCH('71200M Ann'!$C255,'71200 Ann'!$C$8:$C$285,0),MATCH('71200M Ann'!CL$8,'71200 Ann'!$C$8:$AZ$8,0))</f>
        <v>-12</v>
      </c>
      <c r="CM255" s="11"/>
      <c r="CN255" s="8"/>
    </row>
    <row r="256" spans="1:92" s="8" customFormat="1" x14ac:dyDescent="0.25">
      <c r="A256" s="32">
        <v>231</v>
      </c>
      <c r="B256" s="10" t="s">
        <v>1941</v>
      </c>
      <c r="C256" s="10" t="s">
        <v>668</v>
      </c>
      <c r="D256" s="8">
        <f>INDEX('71200 Ann Hist'!$C$8:$AR$285,MATCH('71200M Ann'!$C256,'71200 Ann Hist'!$C$8:$C$285,0),MATCH('71200M Ann'!D$8,'71200 Ann Hist'!$C$8:$AR$8,0))</f>
        <v>0</v>
      </c>
      <c r="E256" s="8">
        <f>INDEX('71200 Ann Hist'!$C$8:$AR$285,MATCH('71200M Ann'!$C256,'71200 Ann Hist'!$C$8:$C$285,0),MATCH('71200M Ann'!E$8,'71200 Ann Hist'!$C$8:$AR$8,0))</f>
        <v>0</v>
      </c>
      <c r="F256" s="8">
        <f>INDEX('71200 Ann Hist'!$C$8:$AR$285,MATCH('71200M Ann'!$C256,'71200 Ann Hist'!$C$8:$C$285,0),MATCH('71200M Ann'!F$8,'71200 Ann Hist'!$C$8:$AR$8,0))</f>
        <v>0</v>
      </c>
      <c r="G256" s="8">
        <f>INDEX('71200 Ann Hist'!$C$8:$AR$285,MATCH('71200M Ann'!$C256,'71200 Ann Hist'!$C$8:$C$285,0),MATCH('71200M Ann'!G$8,'71200 Ann Hist'!$C$8:$AR$8,0))</f>
        <v>0</v>
      </c>
      <c r="H256" s="8">
        <f>INDEX('71200 Ann Hist'!$C$8:$AR$285,MATCH('71200M Ann'!$C256,'71200 Ann Hist'!$C$8:$C$285,0),MATCH('71200M Ann'!H$8,'71200 Ann Hist'!$C$8:$AR$8,0))</f>
        <v>0</v>
      </c>
      <c r="I256" s="8">
        <f>INDEX('71200 Ann Hist'!$C$8:$AR$285,MATCH('71200M Ann'!$C256,'71200 Ann Hist'!$C$8:$C$285,0),MATCH('71200M Ann'!I$8,'71200 Ann Hist'!$C$8:$AR$8,0))</f>
        <v>0</v>
      </c>
      <c r="J256" s="8">
        <f>INDEX('71200 Ann Hist'!$C$8:$AR$285,MATCH('71200M Ann'!$C256,'71200 Ann Hist'!$C$8:$C$285,0),MATCH('71200M Ann'!J$8,'71200 Ann Hist'!$C$8:$AR$8,0))</f>
        <v>0</v>
      </c>
      <c r="K256" s="8">
        <f>INDEX('71200 Ann Hist'!$C$8:$AR$285,MATCH('71200M Ann'!$C256,'71200 Ann Hist'!$C$8:$C$285,0),MATCH('71200M Ann'!K$8,'71200 Ann Hist'!$C$8:$AR$8,0))</f>
        <v>0</v>
      </c>
      <c r="L256" s="8">
        <f>INDEX('71200 Ann Hist'!$C$8:$AR$285,MATCH('71200M Ann'!$C256,'71200 Ann Hist'!$C$8:$C$285,0),MATCH('71200M Ann'!L$8,'71200 Ann Hist'!$C$8:$AR$8,0))</f>
        <v>0</v>
      </c>
      <c r="M256" s="8">
        <f>INDEX('71200 Ann Hist'!$C$8:$AR$285,MATCH('71200M Ann'!$C256,'71200 Ann Hist'!$C$8:$C$285,0),MATCH('71200M Ann'!M$8,'71200 Ann Hist'!$C$8:$AR$8,0))</f>
        <v>0</v>
      </c>
      <c r="N256" s="8">
        <f>INDEX('71200 Ann Hist'!$C$8:$AR$285,MATCH('71200M Ann'!$C256,'71200 Ann Hist'!$C$8:$C$285,0),MATCH('71200M Ann'!N$8,'71200 Ann Hist'!$C$8:$AR$8,0))</f>
        <v>0</v>
      </c>
      <c r="O256" s="8">
        <f>INDEX('71200 Ann Hist'!$C$8:$AR$285,MATCH('71200M Ann'!$C256,'71200 Ann Hist'!$C$8:$C$285,0),MATCH('71200M Ann'!O$8,'71200 Ann Hist'!$C$8:$AR$8,0))</f>
        <v>0</v>
      </c>
      <c r="P256" s="8">
        <f>INDEX('71200 Ann Hist'!$C$8:$AR$285,MATCH('71200M Ann'!$C256,'71200 Ann Hist'!$C$8:$C$285,0),MATCH('71200M Ann'!P$8,'71200 Ann Hist'!$C$8:$AR$8,0))</f>
        <v>0</v>
      </c>
      <c r="Q256" s="8">
        <f>INDEX('71200 Ann Hist'!$C$8:$AR$285,MATCH('71200M Ann'!$C256,'71200 Ann Hist'!$C$8:$C$285,0),MATCH('71200M Ann'!Q$8,'71200 Ann Hist'!$C$8:$AR$8,0))</f>
        <v>0</v>
      </c>
      <c r="R256" s="8">
        <f>INDEX('71200 Ann Hist'!$C$8:$AR$285,MATCH('71200M Ann'!$C256,'71200 Ann Hist'!$C$8:$C$285,0),MATCH('71200M Ann'!R$8,'71200 Ann Hist'!$C$8:$AR$8,0))</f>
        <v>0</v>
      </c>
      <c r="S256" s="8">
        <f>INDEX('71200 Ann Hist'!$C$8:$AR$285,MATCH('71200M Ann'!$C256,'71200 Ann Hist'!$C$8:$C$285,0),MATCH('71200M Ann'!S$8,'71200 Ann Hist'!$C$8:$AR$8,0))</f>
        <v>0</v>
      </c>
      <c r="T256" s="8">
        <f>INDEX('71200 Ann Hist'!$C$8:$AR$285,MATCH('71200M Ann'!$C256,'71200 Ann Hist'!$C$8:$C$285,0),MATCH('71200M Ann'!T$8,'71200 Ann Hist'!$C$8:$AR$8,0))</f>
        <v>0</v>
      </c>
      <c r="U256" s="8">
        <f>INDEX('71200 Ann Hist'!$C$8:$AR$285,MATCH('71200M Ann'!$C256,'71200 Ann Hist'!$C$8:$C$285,0),MATCH('71200M Ann'!U$8,'71200 Ann Hist'!$C$8:$AR$8,0))</f>
        <v>-0.1</v>
      </c>
      <c r="V256" s="8">
        <f>INDEX('71200 Ann Hist'!$C$8:$AR$285,MATCH('71200M Ann'!$C256,'71200 Ann Hist'!$C$8:$C$285,0),MATCH('71200M Ann'!V$8,'71200 Ann Hist'!$C$8:$AR$8,0))</f>
        <v>-0.1</v>
      </c>
      <c r="W256" s="8">
        <f>INDEX('71200 Ann Hist'!$C$8:$AR$285,MATCH('71200M Ann'!$C256,'71200 Ann Hist'!$C$8:$C$285,0),MATCH('71200M Ann'!W$8,'71200 Ann Hist'!$C$8:$AR$8,0))</f>
        <v>-0.2</v>
      </c>
      <c r="X256" s="8">
        <f>INDEX('71200 Ann Hist'!$C$8:$AR$285,MATCH('71200M Ann'!$C256,'71200 Ann Hist'!$C$8:$C$285,0),MATCH('71200M Ann'!X$8,'71200 Ann Hist'!$C$8:$AR$8,0))</f>
        <v>-0.2</v>
      </c>
      <c r="Y256" s="8">
        <f>INDEX('71200 Ann Hist'!$C$8:$AR$285,MATCH('71200M Ann'!$C256,'71200 Ann Hist'!$C$8:$C$285,0),MATCH('71200M Ann'!Y$8,'71200 Ann Hist'!$C$8:$AR$8,0))</f>
        <v>-0.2</v>
      </c>
      <c r="Z256" s="8">
        <f>INDEX('71200 Ann Hist'!$C$8:$AR$285,MATCH('71200M Ann'!$C256,'71200 Ann Hist'!$C$8:$C$285,0),MATCH('71200M Ann'!Z$8,'71200 Ann Hist'!$C$8:$AR$8,0))</f>
        <v>-0.3</v>
      </c>
      <c r="AA256" s="8">
        <f>INDEX('71200 Ann Hist'!$C$8:$AR$285,MATCH('71200M Ann'!$C256,'71200 Ann Hist'!$C$8:$C$285,0),MATCH('71200M Ann'!AA$8,'71200 Ann Hist'!$C$8:$AR$8,0))</f>
        <v>-0.3</v>
      </c>
      <c r="AB256" s="8">
        <f>INDEX('71200 Ann Hist'!$C$8:$AR$285,MATCH('71200M Ann'!$C256,'71200 Ann Hist'!$C$8:$C$285,0),MATCH('71200M Ann'!AB$8,'71200 Ann Hist'!$C$8:$AR$8,0))</f>
        <v>-0.4</v>
      </c>
      <c r="AC256" s="8">
        <f>INDEX('71200 Ann Hist'!$C$8:$AR$285,MATCH('71200M Ann'!$C256,'71200 Ann Hist'!$C$8:$C$285,0),MATCH('71200M Ann'!AC$8,'71200 Ann Hist'!$C$8:$AR$8,0))</f>
        <v>-0.4</v>
      </c>
      <c r="AD256" s="8">
        <f>INDEX('71200 Ann Hist'!$C$8:$AR$285,MATCH('71200M Ann'!$C256,'71200 Ann Hist'!$C$8:$C$285,0),MATCH('71200M Ann'!AD$8,'71200 Ann Hist'!$C$8:$AR$8,0))</f>
        <v>-0.5</v>
      </c>
      <c r="AE256" s="8">
        <f>INDEX('71200 Ann Hist'!$C$8:$AR$285,MATCH('71200M Ann'!$C256,'71200 Ann Hist'!$C$8:$C$285,0),MATCH('71200M Ann'!AE$8,'71200 Ann Hist'!$C$8:$AR$8,0))</f>
        <v>-0.5</v>
      </c>
      <c r="AF256" s="8">
        <f>INDEX('71200 Ann Hist'!$C$8:$AR$285,MATCH('71200M Ann'!$C256,'71200 Ann Hist'!$C$8:$C$285,0),MATCH('71200M Ann'!AF$8,'71200 Ann Hist'!$C$8:$AR$8,0))</f>
        <v>-0.6</v>
      </c>
      <c r="AG256" s="8">
        <f>INDEX('71200 Ann Hist'!$C$8:$AR$285,MATCH('71200M Ann'!$C256,'71200 Ann Hist'!$C$8:$C$285,0),MATCH('71200M Ann'!AG$8,'71200 Ann Hist'!$C$8:$AR$8,0))</f>
        <v>-0.6</v>
      </c>
      <c r="AH256" s="8">
        <f>INDEX('71200 Ann Hist'!$C$8:$AR$285,MATCH('71200M Ann'!$C256,'71200 Ann Hist'!$C$8:$C$285,0),MATCH('71200M Ann'!AH$8,'71200 Ann Hist'!$C$8:$AR$8,0))</f>
        <v>-0.7</v>
      </c>
      <c r="AI256" s="8">
        <f>INDEX('71200 Ann Hist'!$C$8:$AR$285,MATCH('71200M Ann'!$C256,'71200 Ann Hist'!$C$8:$C$285,0),MATCH('71200M Ann'!AI$8,'71200 Ann Hist'!$C$8:$AR$8,0))</f>
        <v>-0.8</v>
      </c>
      <c r="AJ256" s="8">
        <f>INDEX('71200 Ann Hist'!$C$8:$AR$285,MATCH('71200M Ann'!$C256,'71200 Ann Hist'!$C$8:$C$285,0),MATCH('71200M Ann'!AJ$8,'71200 Ann Hist'!$C$8:$AR$8,0))</f>
        <v>-0.8</v>
      </c>
      <c r="AK256" s="8">
        <f>INDEX('71200 Ann Hist'!$C$8:$AR$285,MATCH('71200M Ann'!$C256,'71200 Ann Hist'!$C$8:$C$285,0),MATCH('71200M Ann'!AK$8,'71200 Ann Hist'!$C$8:$AR$8,0))</f>
        <v>-0.9</v>
      </c>
      <c r="AL256" s="8">
        <f>INDEX('71200 Ann Hist'!$C$8:$AR$285,MATCH('71200M Ann'!$C256,'71200 Ann Hist'!$C$8:$C$285,0),MATCH('71200M Ann'!AL$8,'71200 Ann Hist'!$C$8:$AR$8,0))</f>
        <v>-0.9</v>
      </c>
      <c r="AM256" s="8">
        <f>INDEX('71200 Ann Hist'!$C$8:$AR$285,MATCH('71200M Ann'!$C256,'71200 Ann Hist'!$C$8:$C$285,0),MATCH('71200M Ann'!AM$8,'71200 Ann Hist'!$C$8:$AR$8,0))</f>
        <v>-1</v>
      </c>
      <c r="AN256" s="8">
        <f>INDEX('71200 Ann Hist'!$C$8:$AR$285,MATCH('71200M Ann'!$C256,'71200 Ann Hist'!$C$8:$C$285,0),MATCH('71200M Ann'!AN$8,'71200 Ann Hist'!$C$8:$AR$8,0))</f>
        <v>-1.2</v>
      </c>
      <c r="AO256" s="8">
        <f>INDEX('71200 Ann Hist'!$C$8:$AR$285,MATCH('71200M Ann'!$C256,'71200 Ann Hist'!$C$8:$C$285,0),MATCH('71200M Ann'!AO$8,'71200 Ann Hist'!$C$8:$AR$8,0))</f>
        <v>-1.4</v>
      </c>
      <c r="AP256" s="8">
        <f>INDEX('71200 Ann Hist'!$C$8:$AR$285,MATCH('71200M Ann'!$C256,'71200 Ann Hist'!$C$8:$C$285,0),MATCH('71200M Ann'!AP$8,'71200 Ann Hist'!$C$8:$AR$8,0))</f>
        <v>-1.4</v>
      </c>
      <c r="AQ256" s="8">
        <f>INDEX('71200 Ann Hist'!$C$8:$AR$285,MATCH('71200M Ann'!$C256,'71200 Ann Hist'!$C$8:$C$285,0),MATCH('71200M Ann'!AQ$8,'71200 Ann Hist'!$C$8:$AR$8,0))</f>
        <v>-1.7</v>
      </c>
      <c r="AR256" s="9">
        <f>INDEX('71200 Ann'!$C$8:$AZ$285,MATCH('71200M Ann'!$C256,'71200 Ann'!$C$8:$C$285,0),MATCH('71200M Ann'!AR$8,'71200 Ann'!$C$8:$AZ$8,0))</f>
        <v>-1.7</v>
      </c>
      <c r="AS256" s="9">
        <f>INDEX('71200 Ann'!$C$8:$AZ$285,MATCH('71200M Ann'!$C256,'71200 Ann'!$C$8:$C$285,0),MATCH('71200M Ann'!AS$8,'71200 Ann'!$C$8:$AZ$8,0))</f>
        <v>-1.6</v>
      </c>
      <c r="AT256" s="9">
        <f>INDEX('71200 Ann'!$C$8:$AZ$285,MATCH('71200M Ann'!$C256,'71200 Ann'!$C$8:$C$285,0),MATCH('71200M Ann'!AT$8,'71200 Ann'!$C$8:$AZ$8,0))</f>
        <v>-1.3</v>
      </c>
      <c r="AU256" s="9">
        <f>INDEX('71200 Ann'!$C$8:$AZ$285,MATCH('71200M Ann'!$C256,'71200 Ann'!$C$8:$C$285,0),MATCH('71200M Ann'!AU$8,'71200 Ann'!$C$8:$AZ$8,0))</f>
        <v>-1.5</v>
      </c>
      <c r="AV256" s="9">
        <f>INDEX('71200 Ann'!$C$8:$AZ$285,MATCH('71200M Ann'!$C256,'71200 Ann'!$C$8:$C$285,0),MATCH('71200M Ann'!AV$8,'71200 Ann'!$C$8:$AZ$8,0))</f>
        <v>-2.6</v>
      </c>
      <c r="AW256" s="9">
        <f>INDEX('71200 Ann'!$C$8:$AZ$285,MATCH('71200M Ann'!$C256,'71200 Ann'!$C$8:$C$285,0),MATCH('71200M Ann'!AW$8,'71200 Ann'!$C$8:$AZ$8,0))</f>
        <v>-3</v>
      </c>
      <c r="AX256" s="9">
        <f>INDEX('71200 Ann'!$C$8:$AZ$285,MATCH('71200M Ann'!$C256,'71200 Ann'!$C$8:$C$285,0),MATCH('71200M Ann'!AX$8,'71200 Ann'!$C$8:$AZ$8,0))</f>
        <v>-0.8</v>
      </c>
      <c r="AY256" s="9">
        <f>INDEX('71200 Ann'!$C$8:$AZ$285,MATCH('71200M Ann'!$C256,'71200 Ann'!$C$8:$C$285,0),MATCH('71200M Ann'!AY$8,'71200 Ann'!$C$8:$AZ$8,0))</f>
        <v>-2.7</v>
      </c>
      <c r="AZ256" s="9">
        <f>INDEX('71200 Ann'!$C$8:$AZ$285,MATCH('71200M Ann'!$C256,'71200 Ann'!$C$8:$C$285,0),MATCH('71200M Ann'!AZ$8,'71200 Ann'!$C$8:$AZ$8,0))</f>
        <v>-3.6</v>
      </c>
      <c r="BA256" s="9">
        <f>INDEX('71200 Ann'!$C$8:$AZ$285,MATCH('71200M Ann'!$C256,'71200 Ann'!$C$8:$C$285,0),MATCH('71200M Ann'!BA$8,'71200 Ann'!$C$8:$AZ$8,0))</f>
        <v>-5.6</v>
      </c>
      <c r="BB256" s="9">
        <f>INDEX('71200 Ann'!$C$8:$AZ$285,MATCH('71200M Ann'!$C256,'71200 Ann'!$C$8:$C$285,0),MATCH('71200M Ann'!BB$8,'71200 Ann'!$C$8:$AZ$8,0))</f>
        <v>-8.3000000000000007</v>
      </c>
      <c r="BC256" s="9">
        <f>INDEX('71200 Ann'!$C$8:$AZ$285,MATCH('71200M Ann'!$C256,'71200 Ann'!$C$8:$C$285,0),MATCH('71200M Ann'!BC$8,'71200 Ann'!$C$8:$AZ$8,0))</f>
        <v>-10.1</v>
      </c>
      <c r="BD256" s="9">
        <f>INDEX('71200 Ann'!$C$8:$AZ$285,MATCH('71200M Ann'!$C256,'71200 Ann'!$C$8:$C$285,0),MATCH('71200M Ann'!BD$8,'71200 Ann'!$C$8:$AZ$8,0))</f>
        <v>-11.6</v>
      </c>
      <c r="BE256" s="9">
        <f>INDEX('71200 Ann'!$C$8:$AZ$285,MATCH('71200M Ann'!$C256,'71200 Ann'!$C$8:$C$285,0),MATCH('71200M Ann'!BE$8,'71200 Ann'!$C$8:$AZ$8,0))</f>
        <v>-7.9</v>
      </c>
      <c r="BF256" s="9">
        <f>INDEX('71200 Ann'!$C$8:$AZ$285,MATCH('71200M Ann'!$C256,'71200 Ann'!$C$8:$C$285,0),MATCH('71200M Ann'!BF$8,'71200 Ann'!$C$8:$AZ$8,0))</f>
        <v>-3.3</v>
      </c>
      <c r="BG256" s="9">
        <f>INDEX('71200 Ann'!$C$8:$AZ$285,MATCH('71200M Ann'!$C256,'71200 Ann'!$C$8:$C$285,0),MATCH('71200M Ann'!BG$8,'71200 Ann'!$C$8:$AZ$8,0))</f>
        <v>-6.7</v>
      </c>
      <c r="BH256" s="9">
        <f>INDEX('71200 Ann'!$C$8:$AZ$285,MATCH('71200M Ann'!$C256,'71200 Ann'!$C$8:$C$285,0),MATCH('71200M Ann'!BH$8,'71200 Ann'!$C$8:$AZ$8,0))</f>
        <v>-3.3</v>
      </c>
      <c r="BI256" s="9">
        <f>INDEX('71200 Ann'!$C$8:$AZ$285,MATCH('71200M Ann'!$C256,'71200 Ann'!$C$8:$C$285,0),MATCH('71200M Ann'!BI$8,'71200 Ann'!$C$8:$AZ$8,0))</f>
        <v>-3</v>
      </c>
      <c r="BJ256" s="9">
        <f>INDEX('71200 Ann'!$C$8:$AZ$285,MATCH('71200M Ann'!$C256,'71200 Ann'!$C$8:$C$285,0),MATCH('71200M Ann'!BJ$8,'71200 Ann'!$C$8:$AZ$8,0))</f>
        <v>-2.9</v>
      </c>
      <c r="BK256" s="9">
        <f>INDEX('71200 Ann'!$C$8:$AZ$285,MATCH('71200M Ann'!$C256,'71200 Ann'!$C$8:$C$285,0),MATCH('71200M Ann'!BK$8,'71200 Ann'!$C$8:$AZ$8,0))</f>
        <v>-3.4</v>
      </c>
      <c r="BL256" s="9">
        <f>INDEX('71200 Ann'!$C$8:$AZ$285,MATCH('71200M Ann'!$C256,'71200 Ann'!$C$8:$C$285,0),MATCH('71200M Ann'!BL$8,'71200 Ann'!$C$8:$AZ$8,0))</f>
        <v>-4.2</v>
      </c>
      <c r="BM256" s="9">
        <f>INDEX('71200 Ann'!$C$8:$AZ$285,MATCH('71200M Ann'!$C256,'71200 Ann'!$C$8:$C$285,0),MATCH('71200M Ann'!BM$8,'71200 Ann'!$C$8:$AZ$8,0))</f>
        <v>-4.4000000000000004</v>
      </c>
      <c r="BN256" s="9">
        <f>INDEX('71200 Ann'!$C$8:$AZ$285,MATCH('71200M Ann'!$C256,'71200 Ann'!$C$8:$C$285,0),MATCH('71200M Ann'!BN$8,'71200 Ann'!$C$8:$AZ$8,0))</f>
        <v>-4.4000000000000004</v>
      </c>
      <c r="BO256" s="9">
        <f>INDEX('71200 Ann'!$C$8:$AZ$285,MATCH('71200M Ann'!$C256,'71200 Ann'!$C$8:$C$285,0),MATCH('71200M Ann'!BO$8,'71200 Ann'!$C$8:$AZ$8,0))</f>
        <v>-4.2</v>
      </c>
      <c r="BP256" s="9">
        <f>INDEX('71200 Ann'!$C$8:$AZ$285,MATCH('71200M Ann'!$C256,'71200 Ann'!$C$8:$C$285,0),MATCH('71200M Ann'!BP$8,'71200 Ann'!$C$8:$AZ$8,0))</f>
        <v>-4.5</v>
      </c>
      <c r="BQ256" s="9">
        <f>INDEX('71200 Ann'!$C$8:$AZ$285,MATCH('71200M Ann'!$C256,'71200 Ann'!$C$8:$C$285,0),MATCH('71200M Ann'!BQ$8,'71200 Ann'!$C$8:$AZ$8,0))</f>
        <v>-5.5</v>
      </c>
      <c r="BR256" s="9">
        <f>INDEX('71200 Ann'!$C$8:$AZ$285,MATCH('71200M Ann'!$C256,'71200 Ann'!$C$8:$C$285,0),MATCH('71200M Ann'!BR$8,'71200 Ann'!$C$8:$AZ$8,0))</f>
        <v>-6.3</v>
      </c>
      <c r="BS256" s="9">
        <f>INDEX('71200 Ann'!$C$8:$AZ$285,MATCH('71200M Ann'!$C256,'71200 Ann'!$C$8:$C$285,0),MATCH('71200M Ann'!BS$8,'71200 Ann'!$C$8:$AZ$8,0))</f>
        <v>-7.6</v>
      </c>
      <c r="BT256" s="9">
        <f>INDEX('71200 Ann'!$C$8:$AZ$285,MATCH('71200M Ann'!$C256,'71200 Ann'!$C$8:$C$285,0),MATCH('71200M Ann'!BT$8,'71200 Ann'!$C$8:$AZ$8,0))</f>
        <v>-8.6</v>
      </c>
      <c r="BU256" s="9">
        <f>INDEX('71200 Ann'!$C$8:$AZ$285,MATCH('71200M Ann'!$C256,'71200 Ann'!$C$8:$C$285,0),MATCH('71200M Ann'!BU$8,'71200 Ann'!$C$8:$AZ$8,0))</f>
        <v>-9.1</v>
      </c>
      <c r="BV256" s="9">
        <f>INDEX('71200 Ann'!$C$8:$AZ$285,MATCH('71200M Ann'!$C256,'71200 Ann'!$C$8:$C$285,0),MATCH('71200M Ann'!BV$8,'71200 Ann'!$C$8:$AZ$8,0))</f>
        <v>-9.6999999999999993</v>
      </c>
      <c r="BW256" s="9">
        <f>INDEX('71200 Ann'!$C$8:$AZ$285,MATCH('71200M Ann'!$C256,'71200 Ann'!$C$8:$C$285,0),MATCH('71200M Ann'!BW$8,'71200 Ann'!$C$8:$AZ$8,0))</f>
        <v>-10.7</v>
      </c>
      <c r="BX256" s="9">
        <f>INDEX('71200 Ann'!$C$8:$AZ$285,MATCH('71200M Ann'!$C256,'71200 Ann'!$C$8:$C$285,0),MATCH('71200M Ann'!BX$8,'71200 Ann'!$C$8:$AZ$8,0))</f>
        <v>-10.7</v>
      </c>
      <c r="BY256" s="9">
        <f>INDEX('71200 Ann'!$C$8:$AZ$285,MATCH('71200M Ann'!$C256,'71200 Ann'!$C$8:$C$285,0),MATCH('71200M Ann'!BY$8,'71200 Ann'!$C$8:$AZ$8,0))</f>
        <v>-10.3</v>
      </c>
      <c r="BZ256" s="9">
        <f>INDEX('71200 Ann'!$C$8:$AZ$285,MATCH('71200M Ann'!$C256,'71200 Ann'!$C$8:$C$285,0),MATCH('71200M Ann'!BZ$8,'71200 Ann'!$C$8:$AZ$8,0))</f>
        <v>-10.4</v>
      </c>
      <c r="CA256" s="9">
        <f>INDEX('71200 Ann'!$C$8:$AZ$285,MATCH('71200M Ann'!$C256,'71200 Ann'!$C$8:$C$285,0),MATCH('71200M Ann'!CA$8,'71200 Ann'!$C$8:$AZ$8,0))</f>
        <v>-11.2</v>
      </c>
      <c r="CB256" s="9">
        <f>INDEX('71200 Ann'!$C$8:$AZ$285,MATCH('71200M Ann'!$C256,'71200 Ann'!$C$8:$C$285,0),MATCH('71200M Ann'!CB$8,'71200 Ann'!$C$8:$AZ$8,0))</f>
        <v>-12</v>
      </c>
      <c r="CC256" s="9">
        <f>INDEX('71200 Ann'!$C$8:$AZ$285,MATCH('71200M Ann'!$C256,'71200 Ann'!$C$8:$C$285,0),MATCH('71200M Ann'!CC$8,'71200 Ann'!$C$8:$AZ$8,0))</f>
        <v>-14</v>
      </c>
      <c r="CD256" s="9">
        <f>INDEX('71200 Ann'!$C$8:$AZ$285,MATCH('71200M Ann'!$C256,'71200 Ann'!$C$8:$C$285,0),MATCH('71200M Ann'!CD$8,'71200 Ann'!$C$8:$AZ$8,0))</f>
        <v>-16</v>
      </c>
      <c r="CE256" s="9">
        <f>INDEX('71200 Ann'!$C$8:$AZ$285,MATCH('71200M Ann'!$C256,'71200 Ann'!$C$8:$C$285,0),MATCH('71200M Ann'!CE$8,'71200 Ann'!$C$8:$AZ$8,0))</f>
        <v>-14.8</v>
      </c>
      <c r="CF256" s="9">
        <f>INDEX('71200 Ann'!$C$8:$AZ$285,MATCH('71200M Ann'!$C256,'71200 Ann'!$C$8:$C$285,0),MATCH('71200M Ann'!CF$8,'71200 Ann'!$C$8:$AZ$8,0))</f>
        <v>-13.4</v>
      </c>
      <c r="CG256" s="9">
        <f>INDEX('71200 Ann'!$C$8:$AZ$285,MATCH('71200M Ann'!$C256,'71200 Ann'!$C$8:$C$285,0),MATCH('71200M Ann'!CG$8,'71200 Ann'!$C$8:$AZ$8,0))</f>
        <v>-19.100000000000001</v>
      </c>
      <c r="CH256" s="9">
        <f>INDEX('71200 Ann'!$C$8:$AZ$285,MATCH('71200M Ann'!$C256,'71200 Ann'!$C$8:$C$285,0),MATCH('71200M Ann'!CH$8,'71200 Ann'!$C$8:$AZ$8,0))</f>
        <v>-17.899999999999999</v>
      </c>
      <c r="CI256" s="9">
        <f>INDEX('71200 Ann'!$C$8:$AZ$285,MATCH('71200M Ann'!$C256,'71200 Ann'!$C$8:$C$285,0),MATCH('71200M Ann'!CI$8,'71200 Ann'!$C$8:$AZ$8,0))</f>
        <v>-20.2</v>
      </c>
      <c r="CJ256" s="9">
        <f>INDEX('71200 Ann'!$C$8:$AZ$285,MATCH('71200M Ann'!$C256,'71200 Ann'!$C$8:$C$285,0),MATCH('71200M Ann'!CJ$8,'71200 Ann'!$C$8:$AZ$8,0))</f>
        <v>-23.5</v>
      </c>
      <c r="CK256" s="9">
        <f>INDEX('71200 Ann'!$C$8:$AZ$285,MATCH('71200M Ann'!$C256,'71200 Ann'!$C$8:$C$285,0),MATCH('71200M Ann'!CK$8,'71200 Ann'!$C$8:$AZ$8,0))</f>
        <v>-27.2</v>
      </c>
      <c r="CL256" s="9">
        <f>INDEX('71200 Ann'!$C$8:$AZ$285,MATCH('71200M Ann'!$C256,'71200 Ann'!$C$8:$C$285,0),MATCH('71200M Ann'!CL$8,'71200 Ann'!$C$8:$AZ$8,0))</f>
        <v>-30.5</v>
      </c>
      <c r="CM256" s="9"/>
    </row>
    <row r="257" spans="1:92" s="10" customFormat="1" x14ac:dyDescent="0.25">
      <c r="A257" s="35">
        <v>232</v>
      </c>
      <c r="B257" s="8" t="s">
        <v>1942</v>
      </c>
      <c r="C257" s="8" t="s">
        <v>834</v>
      </c>
      <c r="D257" s="10">
        <f>INDEX('71200 Ann Hist'!$C$8:$AR$285,MATCH('71200M Ann'!$C257,'71200 Ann Hist'!$C$8:$C$285,0),MATCH('71200M Ann'!D$8,'71200 Ann Hist'!$C$8:$AR$8,0))</f>
        <v>1.1000000000000001</v>
      </c>
      <c r="E257" s="10">
        <f>INDEX('71200 Ann Hist'!$C$8:$AR$285,MATCH('71200M Ann'!$C257,'71200 Ann Hist'!$C$8:$C$285,0),MATCH('71200M Ann'!E$8,'71200 Ann Hist'!$C$8:$AR$8,0))</f>
        <v>1</v>
      </c>
      <c r="F257" s="10">
        <f>INDEX('71200 Ann Hist'!$C$8:$AR$285,MATCH('71200M Ann'!$C257,'71200 Ann Hist'!$C$8:$C$285,0),MATCH('71200M Ann'!F$8,'71200 Ann Hist'!$C$8:$AR$8,0))</f>
        <v>0.9</v>
      </c>
      <c r="G257" s="10">
        <f>INDEX('71200 Ann Hist'!$C$8:$AR$285,MATCH('71200M Ann'!$C257,'71200 Ann Hist'!$C$8:$C$285,0),MATCH('71200M Ann'!G$8,'71200 Ann Hist'!$C$8:$AR$8,0))</f>
        <v>0.8</v>
      </c>
      <c r="H257" s="10">
        <f>INDEX('71200 Ann Hist'!$C$8:$AR$285,MATCH('71200M Ann'!$C257,'71200 Ann Hist'!$C$8:$C$285,0),MATCH('71200M Ann'!H$8,'71200 Ann Hist'!$C$8:$AR$8,0))</f>
        <v>0.7</v>
      </c>
      <c r="I257" s="10">
        <f>INDEX('71200 Ann Hist'!$C$8:$AR$285,MATCH('71200M Ann'!$C257,'71200 Ann Hist'!$C$8:$C$285,0),MATCH('71200M Ann'!I$8,'71200 Ann Hist'!$C$8:$AR$8,0))</f>
        <v>0.7</v>
      </c>
      <c r="J257" s="10">
        <f>INDEX('71200 Ann Hist'!$C$8:$AR$285,MATCH('71200M Ann'!$C257,'71200 Ann Hist'!$C$8:$C$285,0),MATCH('71200M Ann'!J$8,'71200 Ann Hist'!$C$8:$AR$8,0))</f>
        <v>0.8</v>
      </c>
      <c r="K257" s="10">
        <f>INDEX('71200 Ann Hist'!$C$8:$AR$285,MATCH('71200M Ann'!$C257,'71200 Ann Hist'!$C$8:$C$285,0),MATCH('71200M Ann'!K$8,'71200 Ann Hist'!$C$8:$AR$8,0))</f>
        <v>0.9</v>
      </c>
      <c r="L257" s="10">
        <f>INDEX('71200 Ann Hist'!$C$8:$AR$285,MATCH('71200M Ann'!$C257,'71200 Ann Hist'!$C$8:$C$285,0),MATCH('71200M Ann'!L$8,'71200 Ann Hist'!$C$8:$AR$8,0))</f>
        <v>1</v>
      </c>
      <c r="M257" s="10">
        <f>INDEX('71200 Ann Hist'!$C$8:$AR$285,MATCH('71200M Ann'!$C257,'71200 Ann Hist'!$C$8:$C$285,0),MATCH('71200M Ann'!M$8,'71200 Ann Hist'!$C$8:$AR$8,0))</f>
        <v>1</v>
      </c>
      <c r="N257" s="10">
        <f>INDEX('71200 Ann Hist'!$C$8:$AR$285,MATCH('71200M Ann'!$C257,'71200 Ann Hist'!$C$8:$C$285,0),MATCH('71200M Ann'!N$8,'71200 Ann Hist'!$C$8:$AR$8,0))</f>
        <v>1</v>
      </c>
      <c r="O257" s="10">
        <f>INDEX('71200 Ann Hist'!$C$8:$AR$285,MATCH('71200M Ann'!$C257,'71200 Ann Hist'!$C$8:$C$285,0),MATCH('71200M Ann'!O$8,'71200 Ann Hist'!$C$8:$AR$8,0))</f>
        <v>1.1000000000000001</v>
      </c>
      <c r="P257" s="10">
        <f>INDEX('71200 Ann Hist'!$C$8:$AR$285,MATCH('71200M Ann'!$C257,'71200 Ann Hist'!$C$8:$C$285,0),MATCH('71200M Ann'!P$8,'71200 Ann Hist'!$C$8:$AR$8,0))</f>
        <v>1.2</v>
      </c>
      <c r="Q257" s="10">
        <f>INDEX('71200 Ann Hist'!$C$8:$AR$285,MATCH('71200M Ann'!$C257,'71200 Ann Hist'!$C$8:$C$285,0),MATCH('71200M Ann'!Q$8,'71200 Ann Hist'!$C$8:$AR$8,0))</f>
        <v>1.4</v>
      </c>
      <c r="R257" s="10">
        <f>INDEX('71200 Ann Hist'!$C$8:$AR$285,MATCH('71200M Ann'!$C257,'71200 Ann Hist'!$C$8:$C$285,0),MATCH('71200M Ann'!R$8,'71200 Ann Hist'!$C$8:$AR$8,0))</f>
        <v>1.7</v>
      </c>
      <c r="S257" s="10">
        <f>INDEX('71200 Ann Hist'!$C$8:$AR$285,MATCH('71200M Ann'!$C257,'71200 Ann Hist'!$C$8:$C$285,0),MATCH('71200M Ann'!S$8,'71200 Ann Hist'!$C$8:$AR$8,0))</f>
        <v>1.9</v>
      </c>
      <c r="T257" s="10">
        <f>INDEX('71200 Ann Hist'!$C$8:$AR$285,MATCH('71200M Ann'!$C257,'71200 Ann Hist'!$C$8:$C$285,0),MATCH('71200M Ann'!T$8,'71200 Ann Hist'!$C$8:$AR$8,0))</f>
        <v>2.1</v>
      </c>
      <c r="U257" s="10">
        <f>INDEX('71200 Ann Hist'!$C$8:$AR$285,MATCH('71200M Ann'!$C257,'71200 Ann Hist'!$C$8:$C$285,0),MATCH('71200M Ann'!U$8,'71200 Ann Hist'!$C$8:$AR$8,0))</f>
        <v>2.6</v>
      </c>
      <c r="V257" s="10">
        <f>INDEX('71200 Ann Hist'!$C$8:$AR$285,MATCH('71200M Ann'!$C257,'71200 Ann Hist'!$C$8:$C$285,0),MATCH('71200M Ann'!V$8,'71200 Ann Hist'!$C$8:$AR$8,0))</f>
        <v>2.9</v>
      </c>
      <c r="W257" s="10">
        <f>INDEX('71200 Ann Hist'!$C$8:$AR$285,MATCH('71200M Ann'!$C257,'71200 Ann Hist'!$C$8:$C$285,0),MATCH('71200M Ann'!W$8,'71200 Ann Hist'!$C$8:$AR$8,0))</f>
        <v>3.1</v>
      </c>
      <c r="X257" s="10">
        <f>INDEX('71200 Ann Hist'!$C$8:$AR$285,MATCH('71200M Ann'!$C257,'71200 Ann Hist'!$C$8:$C$285,0),MATCH('71200M Ann'!X$8,'71200 Ann Hist'!$C$8:$AR$8,0))</f>
        <v>3.4</v>
      </c>
      <c r="Y257" s="10">
        <f>INDEX('71200 Ann Hist'!$C$8:$AR$285,MATCH('71200M Ann'!$C257,'71200 Ann Hist'!$C$8:$C$285,0),MATCH('71200M Ann'!Y$8,'71200 Ann Hist'!$C$8:$AR$8,0))</f>
        <v>3.8</v>
      </c>
      <c r="Z257" s="10">
        <f>INDEX('71200 Ann Hist'!$C$8:$AR$285,MATCH('71200M Ann'!$C257,'71200 Ann Hist'!$C$8:$C$285,0),MATCH('71200M Ann'!Z$8,'71200 Ann Hist'!$C$8:$AR$8,0))</f>
        <v>4.0999999999999996</v>
      </c>
      <c r="AA257" s="10">
        <f>INDEX('71200 Ann Hist'!$C$8:$AR$285,MATCH('71200M Ann'!$C257,'71200 Ann Hist'!$C$8:$C$285,0),MATCH('71200M Ann'!AA$8,'71200 Ann Hist'!$C$8:$AR$8,0))</f>
        <v>4.5999999999999996</v>
      </c>
      <c r="AB257" s="10">
        <f>INDEX('71200 Ann Hist'!$C$8:$AR$285,MATCH('71200M Ann'!$C257,'71200 Ann Hist'!$C$8:$C$285,0),MATCH('71200M Ann'!AB$8,'71200 Ann Hist'!$C$8:$AR$8,0))</f>
        <v>5.5</v>
      </c>
      <c r="AC257" s="10">
        <f>INDEX('71200 Ann Hist'!$C$8:$AR$285,MATCH('71200M Ann'!$C257,'71200 Ann Hist'!$C$8:$C$285,0),MATCH('71200M Ann'!AC$8,'71200 Ann Hist'!$C$8:$AR$8,0))</f>
        <v>6.1</v>
      </c>
      <c r="AD257" s="10">
        <f>INDEX('71200 Ann Hist'!$C$8:$AR$285,MATCH('71200M Ann'!$C257,'71200 Ann Hist'!$C$8:$C$285,0),MATCH('71200M Ann'!AD$8,'71200 Ann Hist'!$C$8:$AR$8,0))</f>
        <v>6.9</v>
      </c>
      <c r="AE257" s="10">
        <f>INDEX('71200 Ann Hist'!$C$8:$AR$285,MATCH('71200M Ann'!$C257,'71200 Ann Hist'!$C$8:$C$285,0),MATCH('71200M Ann'!AE$8,'71200 Ann Hist'!$C$8:$AR$8,0))</f>
        <v>7.8</v>
      </c>
      <c r="AF257" s="10">
        <f>INDEX('71200 Ann Hist'!$C$8:$AR$285,MATCH('71200M Ann'!$C257,'71200 Ann Hist'!$C$8:$C$285,0),MATCH('71200M Ann'!AF$8,'71200 Ann Hist'!$C$8:$AR$8,0))</f>
        <v>8.6999999999999993</v>
      </c>
      <c r="AG257" s="10">
        <f>INDEX('71200 Ann Hist'!$C$8:$AR$285,MATCH('71200M Ann'!$C257,'71200 Ann Hist'!$C$8:$C$285,0),MATCH('71200M Ann'!AG$8,'71200 Ann Hist'!$C$8:$AR$8,0))</f>
        <v>9.4</v>
      </c>
      <c r="AH257" s="10">
        <f>INDEX('71200 Ann Hist'!$C$8:$AR$285,MATCH('71200M Ann'!$C257,'71200 Ann Hist'!$C$8:$C$285,0),MATCH('71200M Ann'!AH$8,'71200 Ann Hist'!$C$8:$AR$8,0))</f>
        <v>10.4</v>
      </c>
      <c r="AI257" s="10">
        <f>INDEX('71200 Ann Hist'!$C$8:$AR$285,MATCH('71200M Ann'!$C257,'71200 Ann Hist'!$C$8:$C$285,0),MATCH('71200M Ann'!AI$8,'71200 Ann Hist'!$C$8:$AR$8,0))</f>
        <v>11.5</v>
      </c>
      <c r="AJ257" s="10">
        <f>INDEX('71200 Ann Hist'!$C$8:$AR$285,MATCH('71200M Ann'!$C257,'71200 Ann Hist'!$C$8:$C$285,0),MATCH('71200M Ann'!AJ$8,'71200 Ann Hist'!$C$8:$AR$8,0))</f>
        <v>12.5</v>
      </c>
      <c r="AK257" s="10">
        <f>INDEX('71200 Ann Hist'!$C$8:$AR$285,MATCH('71200M Ann'!$C257,'71200 Ann Hist'!$C$8:$C$285,0),MATCH('71200M Ann'!AK$8,'71200 Ann Hist'!$C$8:$AR$8,0))</f>
        <v>13.4</v>
      </c>
      <c r="AL257" s="10">
        <f>INDEX('71200 Ann Hist'!$C$8:$AR$285,MATCH('71200M Ann'!$C257,'71200 Ann Hist'!$C$8:$C$285,0),MATCH('71200M Ann'!AL$8,'71200 Ann Hist'!$C$8:$AR$8,0))</f>
        <v>14</v>
      </c>
      <c r="AM257" s="10">
        <f>INDEX('71200 Ann Hist'!$C$8:$AR$285,MATCH('71200M Ann'!$C257,'71200 Ann Hist'!$C$8:$C$285,0),MATCH('71200M Ann'!AM$8,'71200 Ann Hist'!$C$8:$AR$8,0))</f>
        <v>15.6</v>
      </c>
      <c r="AN257" s="10">
        <f>INDEX('71200 Ann Hist'!$C$8:$AR$285,MATCH('71200M Ann'!$C257,'71200 Ann Hist'!$C$8:$C$285,0),MATCH('71200M Ann'!AN$8,'71200 Ann Hist'!$C$8:$AR$8,0))</f>
        <v>16.7</v>
      </c>
      <c r="AO257" s="10">
        <f>INDEX('71200 Ann Hist'!$C$8:$AR$285,MATCH('71200M Ann'!$C257,'71200 Ann Hist'!$C$8:$C$285,0),MATCH('71200M Ann'!AO$8,'71200 Ann Hist'!$C$8:$AR$8,0))</f>
        <v>18.399999999999999</v>
      </c>
      <c r="AP257" s="10">
        <f>INDEX('71200 Ann Hist'!$C$8:$AR$285,MATCH('71200M Ann'!$C257,'71200 Ann Hist'!$C$8:$C$285,0),MATCH('71200M Ann'!AP$8,'71200 Ann Hist'!$C$8:$AR$8,0))</f>
        <v>20.399999999999999</v>
      </c>
      <c r="AQ257" s="10">
        <f>INDEX('71200 Ann Hist'!$C$8:$AR$285,MATCH('71200M Ann'!$C257,'71200 Ann Hist'!$C$8:$C$285,0),MATCH('71200M Ann'!AQ$8,'71200 Ann Hist'!$C$8:$AR$8,0))</f>
        <v>22.2</v>
      </c>
      <c r="AR257" s="11">
        <f>INDEX('71200 Ann'!$C$8:$AZ$285,MATCH('71200M Ann'!$C257,'71200 Ann'!$C$8:$C$285,0),MATCH('71200M Ann'!AR$8,'71200 Ann'!$C$8:$AZ$8,0))</f>
        <v>26.7</v>
      </c>
      <c r="AS257" s="11">
        <f>INDEX('71200 Ann'!$C$8:$AZ$285,MATCH('71200M Ann'!$C257,'71200 Ann'!$C$8:$C$285,0),MATCH('71200M Ann'!AS$8,'71200 Ann'!$C$8:$AZ$8,0))</f>
        <v>34.1</v>
      </c>
      <c r="AT257" s="11">
        <f>INDEX('71200 Ann'!$C$8:$AZ$285,MATCH('71200M Ann'!$C257,'71200 Ann'!$C$8:$C$285,0),MATCH('71200M Ann'!AT$8,'71200 Ann'!$C$8:$AZ$8,0))</f>
        <v>38.299999999999997</v>
      </c>
      <c r="AU257" s="11">
        <f>INDEX('71200 Ann'!$C$8:$AZ$285,MATCH('71200M Ann'!$C257,'71200 Ann'!$C$8:$C$285,0),MATCH('71200M Ann'!AU$8,'71200 Ann'!$C$8:$AZ$8,0))</f>
        <v>42.7</v>
      </c>
      <c r="AV257" s="11">
        <f>INDEX('71200 Ann'!$C$8:$AZ$285,MATCH('71200M Ann'!$C257,'71200 Ann'!$C$8:$C$285,0),MATCH('71200M Ann'!AV$8,'71200 Ann'!$C$8:$AZ$8,0))</f>
        <v>46</v>
      </c>
      <c r="AW257" s="11">
        <f>INDEX('71200 Ann'!$C$8:$AZ$285,MATCH('71200M Ann'!$C257,'71200 Ann'!$C$8:$C$285,0),MATCH('71200M Ann'!AW$8,'71200 Ann'!$C$8:$AZ$8,0))</f>
        <v>52.8</v>
      </c>
      <c r="AX257" s="11">
        <f>INDEX('71200 Ann'!$C$8:$AZ$285,MATCH('71200M Ann'!$C257,'71200 Ann'!$C$8:$C$285,0),MATCH('71200M Ann'!AX$8,'71200 Ann'!$C$8:$AZ$8,0))</f>
        <v>65.400000000000006</v>
      </c>
      <c r="AY257" s="11">
        <f>INDEX('71200 Ann'!$C$8:$AZ$285,MATCH('71200M Ann'!$C257,'71200 Ann'!$C$8:$C$285,0),MATCH('71200M Ann'!AY$8,'71200 Ann'!$C$8:$AZ$8,0))</f>
        <v>67.599999999999994</v>
      </c>
      <c r="AZ257" s="11">
        <f>INDEX('71200 Ann'!$C$8:$AZ$285,MATCH('71200M Ann'!$C257,'71200 Ann'!$C$8:$C$285,0),MATCH('71200M Ann'!AZ$8,'71200 Ann'!$C$8:$AZ$8,0))</f>
        <v>74.5</v>
      </c>
      <c r="BA257" s="11">
        <f>INDEX('71200 Ann'!$C$8:$AZ$285,MATCH('71200M Ann'!$C257,'71200 Ann'!$C$8:$C$285,0),MATCH('71200M Ann'!BA$8,'71200 Ann'!$C$8:$AZ$8,0))</f>
        <v>87.1</v>
      </c>
      <c r="BB257" s="11">
        <f>INDEX('71200 Ann'!$C$8:$AZ$285,MATCH('71200M Ann'!$C257,'71200 Ann'!$C$8:$C$285,0),MATCH('71200M Ann'!BB$8,'71200 Ann'!$C$8:$AZ$8,0))</f>
        <v>94.7</v>
      </c>
      <c r="BC257" s="11">
        <f>INDEX('71200 Ann'!$C$8:$AZ$285,MATCH('71200M Ann'!$C257,'71200 Ann'!$C$8:$C$285,0),MATCH('71200M Ann'!BC$8,'71200 Ann'!$C$8:$AZ$8,0))</f>
        <v>104.7</v>
      </c>
      <c r="BD257" s="11">
        <f>INDEX('71200 Ann'!$C$8:$AZ$285,MATCH('71200M Ann'!$C257,'71200 Ann'!$C$8:$C$285,0),MATCH('71200M Ann'!BD$8,'71200 Ann'!$C$8:$AZ$8,0))</f>
        <v>116.4</v>
      </c>
      <c r="BE257" s="11">
        <f>INDEX('71200 Ann'!$C$8:$AZ$285,MATCH('71200M Ann'!$C257,'71200 Ann'!$C$8:$C$285,0),MATCH('71200M Ann'!BE$8,'71200 Ann'!$C$8:$AZ$8,0))</f>
        <v>140.19999999999999</v>
      </c>
      <c r="BF257" s="11">
        <f>INDEX('71200 Ann'!$C$8:$AZ$285,MATCH('71200M Ann'!$C257,'71200 Ann'!$C$8:$C$285,0),MATCH('71200M Ann'!BF$8,'71200 Ann'!$C$8:$AZ$8,0))</f>
        <v>177.2</v>
      </c>
      <c r="BG257" s="11">
        <f>INDEX('71200 Ann'!$C$8:$AZ$285,MATCH('71200M Ann'!$C257,'71200 Ann'!$C$8:$C$285,0),MATCH('71200M Ann'!BG$8,'71200 Ann'!$C$8:$AZ$8,0))</f>
        <v>191.5</v>
      </c>
      <c r="BH257" s="11">
        <f>INDEX('71200 Ann'!$C$8:$AZ$285,MATCH('71200M Ann'!$C257,'71200 Ann'!$C$8:$C$285,0),MATCH('71200M Ann'!BH$8,'71200 Ann'!$C$8:$AZ$8,0))</f>
        <v>219.5</v>
      </c>
      <c r="BI257" s="11">
        <f>INDEX('71200 Ann'!$C$8:$AZ$285,MATCH('71200M Ann'!$C257,'71200 Ann'!$C$8:$C$285,0),MATCH('71200M Ann'!BI$8,'71200 Ann'!$C$8:$AZ$8,0))</f>
        <v>238.5</v>
      </c>
      <c r="BJ257" s="11">
        <f>INDEX('71200 Ann'!$C$8:$AZ$285,MATCH('71200M Ann'!$C257,'71200 Ann'!$C$8:$C$285,0),MATCH('71200M Ann'!BJ$8,'71200 Ann'!$C$8:$AZ$8,0))</f>
        <v>255.4</v>
      </c>
      <c r="BK257" s="11">
        <f>INDEX('71200 Ann'!$C$8:$AZ$285,MATCH('71200M Ann'!$C257,'71200 Ann'!$C$8:$C$285,0),MATCH('71200M Ann'!BK$8,'71200 Ann'!$C$8:$AZ$8,0))</f>
        <v>267.7</v>
      </c>
      <c r="BL257" s="11">
        <f>INDEX('71200 Ann'!$C$8:$AZ$285,MATCH('71200M Ann'!$C257,'71200 Ann'!$C$8:$C$285,0),MATCH('71200M Ann'!BL$8,'71200 Ann'!$C$8:$AZ$8,0))</f>
        <v>282</v>
      </c>
      <c r="BM257" s="11">
        <f>INDEX('71200 Ann'!$C$8:$AZ$285,MATCH('71200M Ann'!$C257,'71200 Ann'!$C$8:$C$285,0),MATCH('71200M Ann'!BM$8,'71200 Ann'!$C$8:$AZ$8,0))</f>
        <v>293.10000000000002</v>
      </c>
      <c r="BN257" s="11">
        <f>INDEX('71200 Ann'!$C$8:$AZ$285,MATCH('71200M Ann'!$C257,'71200 Ann'!$C$8:$C$285,0),MATCH('71200M Ann'!BN$8,'71200 Ann'!$C$8:$AZ$8,0))</f>
        <v>301.8</v>
      </c>
      <c r="BO257" s="11">
        <f>INDEX('71200 Ann'!$C$8:$AZ$285,MATCH('71200M Ann'!$C257,'71200 Ann'!$C$8:$C$285,0),MATCH('71200M Ann'!BO$8,'71200 Ann'!$C$8:$AZ$8,0))</f>
        <v>319.39999999999998</v>
      </c>
      <c r="BP257" s="11">
        <f>INDEX('71200 Ann'!$C$8:$AZ$285,MATCH('71200M Ann'!$C257,'71200 Ann'!$C$8:$C$285,0),MATCH('71200M Ann'!BP$8,'71200 Ann'!$C$8:$AZ$8,0))</f>
        <v>327.39999999999998</v>
      </c>
      <c r="BQ257" s="11">
        <f>INDEX('71200 Ann'!$C$8:$AZ$285,MATCH('71200M Ann'!$C257,'71200 Ann'!$C$8:$C$285,0),MATCH('71200M Ann'!BQ$8,'71200 Ann'!$C$8:$AZ$8,0))</f>
        <v>345.2</v>
      </c>
      <c r="BR257" s="11">
        <f>INDEX('71200 Ann'!$C$8:$AZ$285,MATCH('71200M Ann'!$C257,'71200 Ann'!$C$8:$C$285,0),MATCH('71200M Ann'!BR$8,'71200 Ann'!$C$8:$AZ$8,0))</f>
        <v>358.6</v>
      </c>
      <c r="BS257" s="11">
        <f>INDEX('71200 Ann'!$C$8:$AZ$285,MATCH('71200M Ann'!$C257,'71200 Ann'!$C$8:$C$285,0),MATCH('71200M Ann'!BS$8,'71200 Ann'!$C$8:$AZ$8,0))</f>
        <v>360.7</v>
      </c>
      <c r="BT257" s="11">
        <f>INDEX('71200 Ann'!$C$8:$AZ$285,MATCH('71200M Ann'!$C257,'71200 Ann'!$C$8:$C$285,0),MATCH('71200M Ann'!BT$8,'71200 Ann'!$C$8:$AZ$8,0))</f>
        <v>373.8</v>
      </c>
      <c r="BU257" s="11">
        <f>INDEX('71200 Ann'!$C$8:$AZ$285,MATCH('71200M Ann'!$C257,'71200 Ann'!$C$8:$C$285,0),MATCH('71200M Ann'!BU$8,'71200 Ann'!$C$8:$AZ$8,0))</f>
        <v>375.2</v>
      </c>
      <c r="BV257" s="11">
        <f>INDEX('71200 Ann'!$C$8:$AZ$285,MATCH('71200M Ann'!$C257,'71200 Ann'!$C$8:$C$285,0),MATCH('71200M Ann'!BV$8,'71200 Ann'!$C$8:$AZ$8,0))</f>
        <v>380.5</v>
      </c>
      <c r="BW257" s="11">
        <f>INDEX('71200 Ann'!$C$8:$AZ$285,MATCH('71200M Ann'!$C257,'71200 Ann'!$C$8:$C$285,0),MATCH('71200M Ann'!BW$8,'71200 Ann'!$C$8:$AZ$8,0))</f>
        <v>391.2</v>
      </c>
      <c r="BX257" s="11">
        <f>INDEX('71200 Ann'!$C$8:$AZ$285,MATCH('71200M Ann'!$C257,'71200 Ann'!$C$8:$C$285,0),MATCH('71200M Ann'!BX$8,'71200 Ann'!$C$8:$AZ$8,0))</f>
        <v>400.5</v>
      </c>
      <c r="BY257" s="11">
        <f>INDEX('71200 Ann'!$C$8:$AZ$285,MATCH('71200M Ann'!$C257,'71200 Ann'!$C$8:$C$285,0),MATCH('71200M Ann'!BY$8,'71200 Ann'!$C$8:$AZ$8,0))</f>
        <v>424.6</v>
      </c>
      <c r="BZ257" s="11">
        <f>INDEX('71200 Ann'!$C$8:$AZ$285,MATCH('71200M Ann'!$C257,'71200 Ann'!$C$8:$C$285,0),MATCH('71200M Ann'!BZ$8,'71200 Ann'!$C$8:$AZ$8,0))</f>
        <v>439.5</v>
      </c>
      <c r="CA257" s="11">
        <f>INDEX('71200 Ann'!$C$8:$AZ$285,MATCH('71200M Ann'!$C257,'71200 Ann'!$C$8:$C$285,0),MATCH('71200M Ann'!CA$8,'71200 Ann'!$C$8:$AZ$8,0))</f>
        <v>451.8</v>
      </c>
      <c r="CB257" s="11">
        <f>INDEX('71200 Ann'!$C$8:$AZ$285,MATCH('71200M Ann'!$C257,'71200 Ann'!$C$8:$C$285,0),MATCH('71200M Ann'!CB$8,'71200 Ann'!$C$8:$AZ$8,0))</f>
        <v>463.3</v>
      </c>
      <c r="CC257" s="11">
        <f>INDEX('71200 Ann'!$C$8:$AZ$285,MATCH('71200M Ann'!$C257,'71200 Ann'!$C$8:$C$285,0),MATCH('71200M Ann'!CC$8,'71200 Ann'!$C$8:$AZ$8,0))</f>
        <v>469</v>
      </c>
      <c r="CD257" s="11">
        <f>INDEX('71200 Ann'!$C$8:$AZ$285,MATCH('71200M Ann'!$C257,'71200 Ann'!$C$8:$C$285,0),MATCH('71200M Ann'!CD$8,'71200 Ann'!$C$8:$AZ$8,0))</f>
        <v>489.1</v>
      </c>
      <c r="CE257" s="11">
        <f>INDEX('71200 Ann'!$C$8:$AZ$285,MATCH('71200M Ann'!$C257,'71200 Ann'!$C$8:$C$285,0),MATCH('71200M Ann'!CE$8,'71200 Ann'!$C$8:$AZ$8,0))</f>
        <v>534.5</v>
      </c>
      <c r="CF257" s="11">
        <f>INDEX('71200 Ann'!$C$8:$AZ$285,MATCH('71200M Ann'!$C257,'71200 Ann'!$C$8:$C$285,0),MATCH('71200M Ann'!CF$8,'71200 Ann'!$C$8:$AZ$8,0))</f>
        <v>560.1</v>
      </c>
      <c r="CG257" s="11">
        <f>INDEX('71200 Ann'!$C$8:$AZ$285,MATCH('71200M Ann'!$C257,'71200 Ann'!$C$8:$C$285,0),MATCH('71200M Ann'!CG$8,'71200 Ann'!$C$8:$AZ$8,0))</f>
        <v>559.70000000000005</v>
      </c>
      <c r="CH257" s="11">
        <f>INDEX('71200 Ann'!$C$8:$AZ$285,MATCH('71200M Ann'!$C257,'71200 Ann'!$C$8:$C$285,0),MATCH('71200M Ann'!CH$8,'71200 Ann'!$C$8:$AZ$8,0))</f>
        <v>574.9</v>
      </c>
      <c r="CI257" s="11">
        <f>INDEX('71200 Ann'!$C$8:$AZ$285,MATCH('71200M Ann'!$C257,'71200 Ann'!$C$8:$C$285,0),MATCH('71200M Ann'!CI$8,'71200 Ann'!$C$8:$AZ$8,0))</f>
        <v>581.1</v>
      </c>
      <c r="CJ257" s="11">
        <f>INDEX('71200 Ann'!$C$8:$AZ$285,MATCH('71200M Ann'!$C257,'71200 Ann'!$C$8:$C$285,0),MATCH('71200M Ann'!CJ$8,'71200 Ann'!$C$8:$AZ$8,0))</f>
        <v>598.79999999999995</v>
      </c>
      <c r="CK257" s="11">
        <f>INDEX('71200 Ann'!$C$8:$AZ$285,MATCH('71200M Ann'!$C257,'71200 Ann'!$C$8:$C$285,0),MATCH('71200M Ann'!CK$8,'71200 Ann'!$C$8:$AZ$8,0))</f>
        <v>603.79999999999995</v>
      </c>
      <c r="CL257" s="11">
        <f>INDEX('71200 Ann'!$C$8:$AZ$285,MATCH('71200M Ann'!$C257,'71200 Ann'!$C$8:$C$285,0),MATCH('71200M Ann'!CL$8,'71200 Ann'!$C$8:$AZ$8,0))</f>
        <v>639.5</v>
      </c>
      <c r="CM257" s="11"/>
      <c r="CN257" s="8"/>
    </row>
    <row r="258" spans="1:92" s="10" customFormat="1" x14ac:dyDescent="0.25">
      <c r="A258" s="32">
        <v>233</v>
      </c>
      <c r="B258" s="10" t="s">
        <v>1943</v>
      </c>
      <c r="C258" s="10" t="s">
        <v>833</v>
      </c>
      <c r="D258" s="10">
        <f>INDEX('71200 Ann Hist'!$C$8:$AR$285,MATCH('71200M Ann'!$C258,'71200 Ann Hist'!$C$8:$C$285,0),MATCH('71200M Ann'!D$8,'71200 Ann Hist'!$C$8:$AR$8,0))</f>
        <v>2.2000000000000002</v>
      </c>
      <c r="E258" s="10">
        <f>INDEX('71200 Ann Hist'!$C$8:$AR$285,MATCH('71200M Ann'!$C258,'71200 Ann Hist'!$C$8:$C$285,0),MATCH('71200M Ann'!E$8,'71200 Ann Hist'!$C$8:$AR$8,0))</f>
        <v>2.1</v>
      </c>
      <c r="F258" s="10">
        <f>INDEX('71200 Ann Hist'!$C$8:$AR$285,MATCH('71200M Ann'!$C258,'71200 Ann Hist'!$C$8:$C$285,0),MATCH('71200M Ann'!F$8,'71200 Ann Hist'!$C$8:$AR$8,0))</f>
        <v>2</v>
      </c>
      <c r="G258" s="10">
        <f>INDEX('71200 Ann Hist'!$C$8:$AR$285,MATCH('71200M Ann'!$C258,'71200 Ann Hist'!$C$8:$C$285,0),MATCH('71200M Ann'!G$8,'71200 Ann Hist'!$C$8:$AR$8,0))</f>
        <v>1.8</v>
      </c>
      <c r="H258" s="10">
        <f>INDEX('71200 Ann Hist'!$C$8:$AR$285,MATCH('71200M Ann'!$C258,'71200 Ann Hist'!$C$8:$C$285,0),MATCH('71200M Ann'!H$8,'71200 Ann Hist'!$C$8:$AR$8,0))</f>
        <v>1.7</v>
      </c>
      <c r="I258" s="10">
        <f>INDEX('71200 Ann Hist'!$C$8:$AR$285,MATCH('71200M Ann'!$C258,'71200 Ann Hist'!$C$8:$C$285,0),MATCH('71200M Ann'!I$8,'71200 Ann Hist'!$C$8:$AR$8,0))</f>
        <v>1.6</v>
      </c>
      <c r="J258" s="10">
        <f>INDEX('71200 Ann Hist'!$C$8:$AR$285,MATCH('71200M Ann'!$C258,'71200 Ann Hist'!$C$8:$C$285,0),MATCH('71200M Ann'!J$8,'71200 Ann Hist'!$C$8:$AR$8,0))</f>
        <v>1.7</v>
      </c>
      <c r="K258" s="10">
        <f>INDEX('71200 Ann Hist'!$C$8:$AR$285,MATCH('71200M Ann'!$C258,'71200 Ann Hist'!$C$8:$C$285,0),MATCH('71200M Ann'!K$8,'71200 Ann Hist'!$C$8:$AR$8,0))</f>
        <v>1.8</v>
      </c>
      <c r="L258" s="10">
        <f>INDEX('71200 Ann Hist'!$C$8:$AR$285,MATCH('71200M Ann'!$C258,'71200 Ann Hist'!$C$8:$C$285,0),MATCH('71200M Ann'!L$8,'71200 Ann Hist'!$C$8:$AR$8,0))</f>
        <v>1.8</v>
      </c>
      <c r="M258" s="10">
        <f>INDEX('71200 Ann Hist'!$C$8:$AR$285,MATCH('71200M Ann'!$C258,'71200 Ann Hist'!$C$8:$C$285,0),MATCH('71200M Ann'!M$8,'71200 Ann Hist'!$C$8:$AR$8,0))</f>
        <v>1.8</v>
      </c>
      <c r="N258" s="10">
        <f>INDEX('71200 Ann Hist'!$C$8:$AR$285,MATCH('71200M Ann'!$C258,'71200 Ann Hist'!$C$8:$C$285,0),MATCH('71200M Ann'!N$8,'71200 Ann Hist'!$C$8:$AR$8,0))</f>
        <v>1.8</v>
      </c>
      <c r="O258" s="10">
        <f>INDEX('71200 Ann Hist'!$C$8:$AR$285,MATCH('71200M Ann'!$C258,'71200 Ann Hist'!$C$8:$C$285,0),MATCH('71200M Ann'!O$8,'71200 Ann Hist'!$C$8:$AR$8,0))</f>
        <v>1.8</v>
      </c>
      <c r="P258" s="10">
        <f>INDEX('71200 Ann Hist'!$C$8:$AR$285,MATCH('71200M Ann'!$C258,'71200 Ann Hist'!$C$8:$C$285,0),MATCH('71200M Ann'!P$8,'71200 Ann Hist'!$C$8:$AR$8,0))</f>
        <v>1.9</v>
      </c>
      <c r="Q258" s="10">
        <f>INDEX('71200 Ann Hist'!$C$8:$AR$285,MATCH('71200M Ann'!$C258,'71200 Ann Hist'!$C$8:$C$285,0),MATCH('71200M Ann'!Q$8,'71200 Ann Hist'!$C$8:$AR$8,0))</f>
        <v>2.1</v>
      </c>
      <c r="R258" s="10">
        <f>INDEX('71200 Ann Hist'!$C$8:$AR$285,MATCH('71200M Ann'!$C258,'71200 Ann Hist'!$C$8:$C$285,0),MATCH('71200M Ann'!R$8,'71200 Ann Hist'!$C$8:$AR$8,0))</f>
        <v>2.2999999999999998</v>
      </c>
      <c r="S258" s="10">
        <f>INDEX('71200 Ann Hist'!$C$8:$AR$285,MATCH('71200M Ann'!$C258,'71200 Ann Hist'!$C$8:$C$285,0),MATCH('71200M Ann'!S$8,'71200 Ann Hist'!$C$8:$AR$8,0))</f>
        <v>2.5</v>
      </c>
      <c r="T258" s="10">
        <f>INDEX('71200 Ann Hist'!$C$8:$AR$285,MATCH('71200M Ann'!$C258,'71200 Ann Hist'!$C$8:$C$285,0),MATCH('71200M Ann'!T$8,'71200 Ann Hist'!$C$8:$AR$8,0))</f>
        <v>2.7</v>
      </c>
      <c r="U258" s="10">
        <f>INDEX('71200 Ann Hist'!$C$8:$AR$285,MATCH('71200M Ann'!$C258,'71200 Ann Hist'!$C$8:$C$285,0),MATCH('71200M Ann'!U$8,'71200 Ann Hist'!$C$8:$AR$8,0))</f>
        <v>3</v>
      </c>
      <c r="V258" s="10">
        <f>INDEX('71200 Ann Hist'!$C$8:$AR$285,MATCH('71200M Ann'!$C258,'71200 Ann Hist'!$C$8:$C$285,0),MATCH('71200M Ann'!V$8,'71200 Ann Hist'!$C$8:$AR$8,0))</f>
        <v>3.2</v>
      </c>
      <c r="W258" s="10">
        <f>INDEX('71200 Ann Hist'!$C$8:$AR$285,MATCH('71200M Ann'!$C258,'71200 Ann Hist'!$C$8:$C$285,0),MATCH('71200M Ann'!W$8,'71200 Ann Hist'!$C$8:$AR$8,0))</f>
        <v>3.5</v>
      </c>
      <c r="X258" s="10">
        <f>INDEX('71200 Ann Hist'!$C$8:$AR$285,MATCH('71200M Ann'!$C258,'71200 Ann Hist'!$C$8:$C$285,0),MATCH('71200M Ann'!X$8,'71200 Ann Hist'!$C$8:$AR$8,0))</f>
        <v>3.8</v>
      </c>
      <c r="Y258" s="10">
        <f>INDEX('71200 Ann Hist'!$C$8:$AR$285,MATCH('71200M Ann'!$C258,'71200 Ann Hist'!$C$8:$C$285,0),MATCH('71200M Ann'!Y$8,'71200 Ann Hist'!$C$8:$AR$8,0))</f>
        <v>4.2</v>
      </c>
      <c r="Z258" s="10">
        <f>INDEX('71200 Ann Hist'!$C$8:$AR$285,MATCH('71200M Ann'!$C258,'71200 Ann Hist'!$C$8:$C$285,0),MATCH('71200M Ann'!Z$8,'71200 Ann Hist'!$C$8:$AR$8,0))</f>
        <v>4.8</v>
      </c>
      <c r="AA258" s="10">
        <f>INDEX('71200 Ann Hist'!$C$8:$AR$285,MATCH('71200M Ann'!$C258,'71200 Ann Hist'!$C$8:$C$285,0),MATCH('71200M Ann'!AA$8,'71200 Ann Hist'!$C$8:$AR$8,0))</f>
        <v>5.4</v>
      </c>
      <c r="AB258" s="10">
        <f>INDEX('71200 Ann Hist'!$C$8:$AR$285,MATCH('71200M Ann'!$C258,'71200 Ann Hist'!$C$8:$C$285,0),MATCH('71200M Ann'!AB$8,'71200 Ann Hist'!$C$8:$AR$8,0))</f>
        <v>6.3</v>
      </c>
      <c r="AC258" s="10">
        <f>INDEX('71200 Ann Hist'!$C$8:$AR$285,MATCH('71200M Ann'!$C258,'71200 Ann Hist'!$C$8:$C$285,0),MATCH('71200M Ann'!AC$8,'71200 Ann Hist'!$C$8:$AR$8,0))</f>
        <v>7.1</v>
      </c>
      <c r="AD258" s="10">
        <f>INDEX('71200 Ann Hist'!$C$8:$AR$285,MATCH('71200M Ann'!$C258,'71200 Ann Hist'!$C$8:$C$285,0),MATCH('71200M Ann'!AD$8,'71200 Ann Hist'!$C$8:$AR$8,0))</f>
        <v>8</v>
      </c>
      <c r="AE258" s="10">
        <f>INDEX('71200 Ann Hist'!$C$8:$AR$285,MATCH('71200M Ann'!$C258,'71200 Ann Hist'!$C$8:$C$285,0),MATCH('71200M Ann'!AE$8,'71200 Ann Hist'!$C$8:$AR$8,0))</f>
        <v>9.1999999999999993</v>
      </c>
      <c r="AF258" s="10">
        <f>INDEX('71200 Ann Hist'!$C$8:$AR$285,MATCH('71200M Ann'!$C258,'71200 Ann Hist'!$C$8:$C$285,0),MATCH('71200M Ann'!AF$8,'71200 Ann Hist'!$C$8:$AR$8,0))</f>
        <v>10.199999999999999</v>
      </c>
      <c r="AG258" s="10">
        <f>INDEX('71200 Ann Hist'!$C$8:$AR$285,MATCH('71200M Ann'!$C258,'71200 Ann Hist'!$C$8:$C$285,0),MATCH('71200M Ann'!AG$8,'71200 Ann Hist'!$C$8:$AR$8,0))</f>
        <v>11.1</v>
      </c>
      <c r="AH258" s="10">
        <f>INDEX('71200 Ann Hist'!$C$8:$AR$285,MATCH('71200M Ann'!$C258,'71200 Ann Hist'!$C$8:$C$285,0),MATCH('71200M Ann'!AH$8,'71200 Ann Hist'!$C$8:$AR$8,0))</f>
        <v>12.4</v>
      </c>
      <c r="AI258" s="10">
        <f>INDEX('71200 Ann Hist'!$C$8:$AR$285,MATCH('71200M Ann'!$C258,'71200 Ann Hist'!$C$8:$C$285,0),MATCH('71200M Ann'!AI$8,'71200 Ann Hist'!$C$8:$AR$8,0))</f>
        <v>13.9</v>
      </c>
      <c r="AJ258" s="10">
        <f>INDEX('71200 Ann Hist'!$C$8:$AR$285,MATCH('71200M Ann'!$C258,'71200 Ann Hist'!$C$8:$C$285,0),MATCH('71200M Ann'!AJ$8,'71200 Ann Hist'!$C$8:$AR$8,0))</f>
        <v>15.1</v>
      </c>
      <c r="AK258" s="10">
        <f>INDEX('71200 Ann Hist'!$C$8:$AR$285,MATCH('71200M Ann'!$C258,'71200 Ann Hist'!$C$8:$C$285,0),MATCH('71200M Ann'!AK$8,'71200 Ann Hist'!$C$8:$AR$8,0))</f>
        <v>16.5</v>
      </c>
      <c r="AL258" s="10">
        <f>INDEX('71200 Ann Hist'!$C$8:$AR$285,MATCH('71200M Ann'!$C258,'71200 Ann Hist'!$C$8:$C$285,0),MATCH('71200M Ann'!AL$8,'71200 Ann Hist'!$C$8:$AR$8,0))</f>
        <v>17.5</v>
      </c>
      <c r="AM258" s="10">
        <f>INDEX('71200 Ann Hist'!$C$8:$AR$285,MATCH('71200M Ann'!$C258,'71200 Ann Hist'!$C$8:$C$285,0),MATCH('71200M Ann'!AM$8,'71200 Ann Hist'!$C$8:$AR$8,0))</f>
        <v>19.7</v>
      </c>
      <c r="AN258" s="10">
        <f>INDEX('71200 Ann Hist'!$C$8:$AR$285,MATCH('71200M Ann'!$C258,'71200 Ann Hist'!$C$8:$C$285,0),MATCH('71200M Ann'!AN$8,'71200 Ann Hist'!$C$8:$AR$8,0))</f>
        <v>21.4</v>
      </c>
      <c r="AO258" s="10">
        <f>INDEX('71200 Ann Hist'!$C$8:$AR$285,MATCH('71200M Ann'!$C258,'71200 Ann Hist'!$C$8:$C$285,0),MATCH('71200M Ann'!AO$8,'71200 Ann Hist'!$C$8:$AR$8,0))</f>
        <v>23.5</v>
      </c>
      <c r="AP258" s="10">
        <f>INDEX('71200 Ann Hist'!$C$8:$AR$285,MATCH('71200M Ann'!$C258,'71200 Ann Hist'!$C$8:$C$285,0),MATCH('71200M Ann'!AP$8,'71200 Ann Hist'!$C$8:$AR$8,0))</f>
        <v>25.7</v>
      </c>
      <c r="AQ258" s="10">
        <f>INDEX('71200 Ann Hist'!$C$8:$AR$285,MATCH('71200M Ann'!$C258,'71200 Ann Hist'!$C$8:$C$285,0),MATCH('71200M Ann'!AQ$8,'71200 Ann Hist'!$C$8:$AR$8,0))</f>
        <v>28.1</v>
      </c>
      <c r="AR258" s="11">
        <f>INDEX('71200 Ann'!$C$8:$AZ$285,MATCH('71200M Ann'!$C258,'71200 Ann'!$C$8:$C$285,0),MATCH('71200M Ann'!AR$8,'71200 Ann'!$C$8:$AZ$8,0))</f>
        <v>33</v>
      </c>
      <c r="AS258" s="11">
        <f>INDEX('71200 Ann'!$C$8:$AZ$285,MATCH('71200M Ann'!$C258,'71200 Ann'!$C$8:$C$285,0),MATCH('71200M Ann'!AS$8,'71200 Ann'!$C$8:$AZ$8,0))</f>
        <v>37.9</v>
      </c>
      <c r="AT258" s="11">
        <f>INDEX('71200 Ann'!$C$8:$AZ$285,MATCH('71200M Ann'!$C258,'71200 Ann'!$C$8:$C$285,0),MATCH('71200M Ann'!AT$8,'71200 Ann'!$C$8:$AZ$8,0))</f>
        <v>42</v>
      </c>
      <c r="AU258" s="11">
        <f>INDEX('71200 Ann'!$C$8:$AZ$285,MATCH('71200M Ann'!$C258,'71200 Ann'!$C$8:$C$285,0),MATCH('71200M Ann'!AU$8,'71200 Ann'!$C$8:$AZ$8,0))</f>
        <v>47.6</v>
      </c>
      <c r="AV258" s="11">
        <f>INDEX('71200 Ann'!$C$8:$AZ$285,MATCH('71200M Ann'!$C258,'71200 Ann'!$C$8:$C$285,0),MATCH('71200M Ann'!AV$8,'71200 Ann'!$C$8:$AZ$8,0))</f>
        <v>54</v>
      </c>
      <c r="AW258" s="11">
        <f>INDEX('71200 Ann'!$C$8:$AZ$285,MATCH('71200M Ann'!$C258,'71200 Ann'!$C$8:$C$285,0),MATCH('71200M Ann'!AW$8,'71200 Ann'!$C$8:$AZ$8,0))</f>
        <v>63.4</v>
      </c>
      <c r="AX258" s="11">
        <f>INDEX('71200 Ann'!$C$8:$AZ$285,MATCH('71200M Ann'!$C258,'71200 Ann'!$C$8:$C$285,0),MATCH('71200M Ann'!AX$8,'71200 Ann'!$C$8:$AZ$8,0))</f>
        <v>76</v>
      </c>
      <c r="AY258" s="11">
        <f>INDEX('71200 Ann'!$C$8:$AZ$285,MATCH('71200M Ann'!$C258,'71200 Ann'!$C$8:$C$285,0),MATCH('71200M Ann'!AY$8,'71200 Ann'!$C$8:$AZ$8,0))</f>
        <v>83.9</v>
      </c>
      <c r="AZ258" s="11">
        <f>INDEX('71200 Ann'!$C$8:$AZ$285,MATCH('71200M Ann'!$C258,'71200 Ann'!$C$8:$C$285,0),MATCH('71200M Ann'!AZ$8,'71200 Ann'!$C$8:$AZ$8,0))</f>
        <v>95.8</v>
      </c>
      <c r="BA258" s="11">
        <f>INDEX('71200 Ann'!$C$8:$AZ$285,MATCH('71200M Ann'!$C258,'71200 Ann'!$C$8:$C$285,0),MATCH('71200M Ann'!BA$8,'71200 Ann'!$C$8:$AZ$8,0))</f>
        <v>113.1</v>
      </c>
      <c r="BB258" s="11">
        <f>INDEX('71200 Ann'!$C$8:$AZ$285,MATCH('71200M Ann'!$C258,'71200 Ann'!$C$8:$C$285,0),MATCH('71200M Ann'!BB$8,'71200 Ann'!$C$8:$AZ$8,0))</f>
        <v>133.6</v>
      </c>
      <c r="BC258" s="11">
        <f>INDEX('71200 Ann'!$C$8:$AZ$285,MATCH('71200M Ann'!$C258,'71200 Ann'!$C$8:$C$285,0),MATCH('71200M Ann'!BC$8,'71200 Ann'!$C$8:$AZ$8,0))</f>
        <v>156.69999999999999</v>
      </c>
      <c r="BD258" s="11">
        <f>INDEX('71200 Ann'!$C$8:$AZ$285,MATCH('71200M Ann'!$C258,'71200 Ann'!$C$8:$C$285,0),MATCH('71200M Ann'!BD$8,'71200 Ann'!$C$8:$AZ$8,0))</f>
        <v>182.1</v>
      </c>
      <c r="BE258" s="11">
        <f>INDEX('71200 Ann'!$C$8:$AZ$285,MATCH('71200M Ann'!$C258,'71200 Ann'!$C$8:$C$285,0),MATCH('71200M Ann'!BE$8,'71200 Ann'!$C$8:$AZ$8,0))</f>
        <v>215.2</v>
      </c>
      <c r="BF258" s="11">
        <f>INDEX('71200 Ann'!$C$8:$AZ$285,MATCH('71200M Ann'!$C258,'71200 Ann'!$C$8:$C$285,0),MATCH('71200M Ann'!BF$8,'71200 Ann'!$C$8:$AZ$8,0))</f>
        <v>259.5</v>
      </c>
      <c r="BG258" s="11">
        <f>INDEX('71200 Ann'!$C$8:$AZ$285,MATCH('71200M Ann'!$C258,'71200 Ann'!$C$8:$C$285,0),MATCH('71200M Ann'!BG$8,'71200 Ann'!$C$8:$AZ$8,0))</f>
        <v>293.3</v>
      </c>
      <c r="BH258" s="11">
        <f>INDEX('71200 Ann'!$C$8:$AZ$285,MATCH('71200M Ann'!$C258,'71200 Ann'!$C$8:$C$285,0),MATCH('71200M Ann'!BH$8,'71200 Ann'!$C$8:$AZ$8,0))</f>
        <v>338.3</v>
      </c>
      <c r="BI258" s="11">
        <f>INDEX('71200 Ann'!$C$8:$AZ$285,MATCH('71200M Ann'!$C258,'71200 Ann'!$C$8:$C$285,0),MATCH('71200M Ann'!BI$8,'71200 Ann'!$C$8:$AZ$8,0))</f>
        <v>372.4</v>
      </c>
      <c r="BJ258" s="11">
        <f>INDEX('71200 Ann'!$C$8:$AZ$285,MATCH('71200M Ann'!$C258,'71200 Ann'!$C$8:$C$285,0),MATCH('71200M Ann'!BJ$8,'71200 Ann'!$C$8:$AZ$8,0))</f>
        <v>399.1</v>
      </c>
      <c r="BK258" s="11">
        <f>INDEX('71200 Ann'!$C$8:$AZ$285,MATCH('71200M Ann'!$C258,'71200 Ann'!$C$8:$C$285,0),MATCH('71200M Ann'!BK$8,'71200 Ann'!$C$8:$AZ$8,0))</f>
        <v>425</v>
      </c>
      <c r="BL258" s="11">
        <f>INDEX('71200 Ann'!$C$8:$AZ$285,MATCH('71200M Ann'!$C258,'71200 Ann'!$C$8:$C$285,0),MATCH('71200M Ann'!BL$8,'71200 Ann'!$C$8:$AZ$8,0))</f>
        <v>451.1</v>
      </c>
      <c r="BM258" s="11">
        <f>INDEX('71200 Ann'!$C$8:$AZ$285,MATCH('71200M Ann'!$C258,'71200 Ann'!$C$8:$C$285,0),MATCH('71200M Ann'!BM$8,'71200 Ann'!$C$8:$AZ$8,0))</f>
        <v>478.2</v>
      </c>
      <c r="BN258" s="11">
        <f>INDEX('71200 Ann'!$C$8:$AZ$285,MATCH('71200M Ann'!$C258,'71200 Ann'!$C$8:$C$285,0),MATCH('71200M Ann'!BN$8,'71200 Ann'!$C$8:$AZ$8,0))</f>
        <v>488.9</v>
      </c>
      <c r="BO258" s="11">
        <f>INDEX('71200 Ann'!$C$8:$AZ$285,MATCH('71200M Ann'!$C258,'71200 Ann'!$C$8:$C$285,0),MATCH('71200M Ann'!BO$8,'71200 Ann'!$C$8:$AZ$8,0))</f>
        <v>502.6</v>
      </c>
      <c r="BP258" s="11">
        <f>INDEX('71200 Ann'!$C$8:$AZ$285,MATCH('71200M Ann'!$C258,'71200 Ann'!$C$8:$C$285,0),MATCH('71200M Ann'!BP$8,'71200 Ann'!$C$8:$AZ$8,0))</f>
        <v>510</v>
      </c>
      <c r="BQ258" s="11">
        <f>INDEX('71200 Ann'!$C$8:$AZ$285,MATCH('71200M Ann'!$C258,'71200 Ann'!$C$8:$C$285,0),MATCH('71200M Ann'!BQ$8,'71200 Ann'!$C$8:$AZ$8,0))</f>
        <v>533.20000000000005</v>
      </c>
      <c r="BR258" s="11">
        <f>INDEX('71200 Ann'!$C$8:$AZ$285,MATCH('71200M Ann'!$C258,'71200 Ann'!$C$8:$C$285,0),MATCH('71200M Ann'!BR$8,'71200 Ann'!$C$8:$AZ$8,0))</f>
        <v>563.79999999999995</v>
      </c>
      <c r="BS258" s="11">
        <f>INDEX('71200 Ann'!$C$8:$AZ$285,MATCH('71200M Ann'!$C258,'71200 Ann'!$C$8:$C$285,0),MATCH('71200M Ann'!BS$8,'71200 Ann'!$C$8:$AZ$8,0))</f>
        <v>583.1</v>
      </c>
      <c r="BT258" s="11">
        <f>INDEX('71200 Ann'!$C$8:$AZ$285,MATCH('71200M Ann'!$C258,'71200 Ann'!$C$8:$C$285,0),MATCH('71200M Ann'!BT$8,'71200 Ann'!$C$8:$AZ$8,0))</f>
        <v>615.9</v>
      </c>
      <c r="BU258" s="11">
        <f>INDEX('71200 Ann'!$C$8:$AZ$285,MATCH('71200M Ann'!$C258,'71200 Ann'!$C$8:$C$285,0),MATCH('71200M Ann'!BU$8,'71200 Ann'!$C$8:$AZ$8,0))</f>
        <v>639.9</v>
      </c>
      <c r="BV258" s="11">
        <f>INDEX('71200 Ann'!$C$8:$AZ$285,MATCH('71200M Ann'!$C258,'71200 Ann'!$C$8:$C$285,0),MATCH('71200M Ann'!BV$8,'71200 Ann'!$C$8:$AZ$8,0))</f>
        <v>668.6</v>
      </c>
      <c r="BW258" s="11">
        <f>INDEX('71200 Ann'!$C$8:$AZ$285,MATCH('71200M Ann'!$C258,'71200 Ann'!$C$8:$C$285,0),MATCH('71200M Ann'!BW$8,'71200 Ann'!$C$8:$AZ$8,0))</f>
        <v>719.6</v>
      </c>
      <c r="BX258" s="11">
        <f>INDEX('71200 Ann'!$C$8:$AZ$285,MATCH('71200M Ann'!$C258,'71200 Ann'!$C$8:$C$285,0),MATCH('71200M Ann'!BX$8,'71200 Ann'!$C$8:$AZ$8,0))</f>
        <v>733.6</v>
      </c>
      <c r="BY258" s="11">
        <f>INDEX('71200 Ann'!$C$8:$AZ$285,MATCH('71200M Ann'!$C258,'71200 Ann'!$C$8:$C$285,0),MATCH('71200M Ann'!BY$8,'71200 Ann'!$C$8:$AZ$8,0))</f>
        <v>743</v>
      </c>
      <c r="BZ258" s="11">
        <f>INDEX('71200 Ann'!$C$8:$AZ$285,MATCH('71200M Ann'!$C258,'71200 Ann'!$C$8:$C$285,0),MATCH('71200M Ann'!BZ$8,'71200 Ann'!$C$8:$AZ$8,0))</f>
        <v>718.8</v>
      </c>
      <c r="CA258" s="11">
        <f>INDEX('71200 Ann'!$C$8:$AZ$285,MATCH('71200M Ann'!$C258,'71200 Ann'!$C$8:$C$285,0),MATCH('71200M Ann'!CA$8,'71200 Ann'!$C$8:$AZ$8,0))</f>
        <v>734.6</v>
      </c>
      <c r="CB258" s="11">
        <f>INDEX('71200 Ann'!$C$8:$AZ$285,MATCH('71200M Ann'!$C258,'71200 Ann'!$C$8:$C$285,0),MATCH('71200M Ann'!CB$8,'71200 Ann'!$C$8:$AZ$8,0))</f>
        <v>798.5</v>
      </c>
      <c r="CC258" s="11">
        <f>INDEX('71200 Ann'!$C$8:$AZ$285,MATCH('71200M Ann'!$C258,'71200 Ann'!$C$8:$C$285,0),MATCH('71200M Ann'!CC$8,'71200 Ann'!$C$8:$AZ$8,0))</f>
        <v>859.7</v>
      </c>
      <c r="CD258" s="11">
        <f>INDEX('71200 Ann'!$C$8:$AZ$285,MATCH('71200M Ann'!$C258,'71200 Ann'!$C$8:$C$285,0),MATCH('71200M Ann'!CD$8,'71200 Ann'!$C$8:$AZ$8,0))</f>
        <v>932.7</v>
      </c>
      <c r="CE258" s="11">
        <f>INDEX('71200 Ann'!$C$8:$AZ$285,MATCH('71200M Ann'!$C258,'71200 Ann'!$C$8:$C$285,0),MATCH('71200M Ann'!CE$8,'71200 Ann'!$C$8:$AZ$8,0))</f>
        <v>978.5</v>
      </c>
      <c r="CF258" s="11">
        <f>INDEX('71200 Ann'!$C$8:$AZ$285,MATCH('71200M Ann'!$C258,'71200 Ann'!$C$8:$C$285,0),MATCH('71200M Ann'!CF$8,'71200 Ann'!$C$8:$AZ$8,0))</f>
        <v>889.8</v>
      </c>
      <c r="CG258" s="11">
        <f>INDEX('71200 Ann'!$C$8:$AZ$285,MATCH('71200M Ann'!$C258,'71200 Ann'!$C$8:$C$285,0),MATCH('71200M Ann'!CG$8,'71200 Ann'!$C$8:$AZ$8,0))</f>
        <v>853.1</v>
      </c>
      <c r="CH258" s="11">
        <f>INDEX('71200 Ann'!$C$8:$AZ$285,MATCH('71200M Ann'!$C258,'71200 Ann'!$C$8:$C$285,0),MATCH('71200M Ann'!CH$8,'71200 Ann'!$C$8:$AZ$8,0))</f>
        <v>837.4</v>
      </c>
      <c r="CI258" s="11">
        <f>INDEX('71200 Ann'!$C$8:$AZ$285,MATCH('71200M Ann'!$C258,'71200 Ann'!$C$8:$C$285,0),MATCH('71200M Ann'!CI$8,'71200 Ann'!$C$8:$AZ$8,0))</f>
        <v>798.3</v>
      </c>
      <c r="CJ258" s="11">
        <f>INDEX('71200 Ann'!$C$8:$AZ$285,MATCH('71200M Ann'!$C258,'71200 Ann'!$C$8:$C$285,0),MATCH('71200M Ann'!CJ$8,'71200 Ann'!$C$8:$AZ$8,0))</f>
        <v>772.4</v>
      </c>
      <c r="CK258" s="11">
        <f>INDEX('71200 Ann'!$C$8:$AZ$285,MATCH('71200M Ann'!$C258,'71200 Ann'!$C$8:$C$285,0),MATCH('71200M Ann'!CK$8,'71200 Ann'!$C$8:$AZ$8,0))</f>
        <v>788.7</v>
      </c>
      <c r="CL258" s="11">
        <f>INDEX('71200 Ann'!$C$8:$AZ$285,MATCH('71200M Ann'!$C258,'71200 Ann'!$C$8:$C$285,0),MATCH('71200M Ann'!CL$8,'71200 Ann'!$C$8:$AZ$8,0))</f>
        <v>824.8</v>
      </c>
      <c r="CM258" s="11"/>
      <c r="CN258" s="8"/>
    </row>
    <row r="259" spans="1:92" s="10" customFormat="1" x14ac:dyDescent="0.25">
      <c r="A259" s="32">
        <v>234</v>
      </c>
      <c r="B259" s="10" t="s">
        <v>1944</v>
      </c>
      <c r="C259" s="10" t="s">
        <v>832</v>
      </c>
      <c r="D259" s="10">
        <f>INDEX('71200 Ann Hist'!$C$8:$AR$285,MATCH('71200M Ann'!$C259,'71200 Ann Hist'!$C$8:$C$285,0),MATCH('71200M Ann'!D$8,'71200 Ann Hist'!$C$8:$AR$8,0))</f>
        <v>0</v>
      </c>
      <c r="E259" s="10">
        <f>INDEX('71200 Ann Hist'!$C$8:$AR$285,MATCH('71200M Ann'!$C259,'71200 Ann Hist'!$C$8:$C$285,0),MATCH('71200M Ann'!E$8,'71200 Ann Hist'!$C$8:$AR$8,0))</f>
        <v>0</v>
      </c>
      <c r="F259" s="10">
        <f>INDEX('71200 Ann Hist'!$C$8:$AR$285,MATCH('71200M Ann'!$C259,'71200 Ann Hist'!$C$8:$C$285,0),MATCH('71200M Ann'!F$8,'71200 Ann Hist'!$C$8:$AR$8,0))</f>
        <v>0</v>
      </c>
      <c r="G259" s="10">
        <f>INDEX('71200 Ann Hist'!$C$8:$AR$285,MATCH('71200M Ann'!$C259,'71200 Ann Hist'!$C$8:$C$285,0),MATCH('71200M Ann'!G$8,'71200 Ann Hist'!$C$8:$AR$8,0))</f>
        <v>0</v>
      </c>
      <c r="H259" s="10">
        <f>INDEX('71200 Ann Hist'!$C$8:$AR$285,MATCH('71200M Ann'!$C259,'71200 Ann Hist'!$C$8:$C$285,0),MATCH('71200M Ann'!H$8,'71200 Ann Hist'!$C$8:$AR$8,0))</f>
        <v>0</v>
      </c>
      <c r="I259" s="10">
        <f>INDEX('71200 Ann Hist'!$C$8:$AR$285,MATCH('71200M Ann'!$C259,'71200 Ann Hist'!$C$8:$C$285,0),MATCH('71200M Ann'!I$8,'71200 Ann Hist'!$C$8:$AR$8,0))</f>
        <v>0</v>
      </c>
      <c r="J259" s="10">
        <f>INDEX('71200 Ann Hist'!$C$8:$AR$285,MATCH('71200M Ann'!$C259,'71200 Ann Hist'!$C$8:$C$285,0),MATCH('71200M Ann'!J$8,'71200 Ann Hist'!$C$8:$AR$8,0))</f>
        <v>0</v>
      </c>
      <c r="K259" s="10">
        <f>INDEX('71200 Ann Hist'!$C$8:$AR$285,MATCH('71200M Ann'!$C259,'71200 Ann Hist'!$C$8:$C$285,0),MATCH('71200M Ann'!K$8,'71200 Ann Hist'!$C$8:$AR$8,0))</f>
        <v>0</v>
      </c>
      <c r="L259" s="10">
        <f>INDEX('71200 Ann Hist'!$C$8:$AR$285,MATCH('71200M Ann'!$C259,'71200 Ann Hist'!$C$8:$C$285,0),MATCH('71200M Ann'!L$8,'71200 Ann Hist'!$C$8:$AR$8,0))</f>
        <v>-0.1</v>
      </c>
      <c r="M259" s="10">
        <f>INDEX('71200 Ann Hist'!$C$8:$AR$285,MATCH('71200M Ann'!$C259,'71200 Ann Hist'!$C$8:$C$285,0),MATCH('71200M Ann'!M$8,'71200 Ann Hist'!$C$8:$AR$8,0))</f>
        <v>-0.1</v>
      </c>
      <c r="N259" s="10">
        <f>INDEX('71200 Ann Hist'!$C$8:$AR$285,MATCH('71200M Ann'!$C259,'71200 Ann Hist'!$C$8:$C$285,0),MATCH('71200M Ann'!N$8,'71200 Ann Hist'!$C$8:$AR$8,0))</f>
        <v>-0.1</v>
      </c>
      <c r="O259" s="10">
        <f>INDEX('71200 Ann Hist'!$C$8:$AR$285,MATCH('71200M Ann'!$C259,'71200 Ann Hist'!$C$8:$C$285,0),MATCH('71200M Ann'!O$8,'71200 Ann Hist'!$C$8:$AR$8,0))</f>
        <v>-0.1</v>
      </c>
      <c r="P259" s="10">
        <f>INDEX('71200 Ann Hist'!$C$8:$AR$285,MATCH('71200M Ann'!$C259,'71200 Ann Hist'!$C$8:$C$285,0),MATCH('71200M Ann'!P$8,'71200 Ann Hist'!$C$8:$AR$8,0))</f>
        <v>-0.1</v>
      </c>
      <c r="Q259" s="10">
        <f>INDEX('71200 Ann Hist'!$C$8:$AR$285,MATCH('71200M Ann'!$C259,'71200 Ann Hist'!$C$8:$C$285,0),MATCH('71200M Ann'!Q$8,'71200 Ann Hist'!$C$8:$AR$8,0))</f>
        <v>-0.1</v>
      </c>
      <c r="R259" s="10">
        <f>INDEX('71200 Ann Hist'!$C$8:$AR$285,MATCH('71200M Ann'!$C259,'71200 Ann Hist'!$C$8:$C$285,0),MATCH('71200M Ann'!R$8,'71200 Ann Hist'!$C$8:$AR$8,0))</f>
        <v>-0.1</v>
      </c>
      <c r="S259" s="10">
        <f>INDEX('71200 Ann Hist'!$C$8:$AR$285,MATCH('71200M Ann'!$C259,'71200 Ann Hist'!$C$8:$C$285,0),MATCH('71200M Ann'!S$8,'71200 Ann Hist'!$C$8:$AR$8,0))</f>
        <v>-0.2</v>
      </c>
      <c r="T259" s="10">
        <f>INDEX('71200 Ann Hist'!$C$8:$AR$285,MATCH('71200M Ann'!$C259,'71200 Ann Hist'!$C$8:$C$285,0),MATCH('71200M Ann'!T$8,'71200 Ann Hist'!$C$8:$AR$8,0))</f>
        <v>-0.1</v>
      </c>
      <c r="U259" s="10">
        <f>INDEX('71200 Ann Hist'!$C$8:$AR$285,MATCH('71200M Ann'!$C259,'71200 Ann Hist'!$C$8:$C$285,0),MATCH('71200M Ann'!U$8,'71200 Ann Hist'!$C$8:$AR$8,0))</f>
        <v>-0.1</v>
      </c>
      <c r="V259" s="10">
        <f>INDEX('71200 Ann Hist'!$C$8:$AR$285,MATCH('71200M Ann'!$C259,'71200 Ann Hist'!$C$8:$C$285,0),MATCH('71200M Ann'!V$8,'71200 Ann Hist'!$C$8:$AR$8,0))</f>
        <v>-0.1</v>
      </c>
      <c r="W259" s="10">
        <f>INDEX('71200 Ann Hist'!$C$8:$AR$285,MATCH('71200M Ann'!$C259,'71200 Ann Hist'!$C$8:$C$285,0),MATCH('71200M Ann'!W$8,'71200 Ann Hist'!$C$8:$AR$8,0))</f>
        <v>-0.1</v>
      </c>
      <c r="X259" s="10">
        <f>INDEX('71200 Ann Hist'!$C$8:$AR$285,MATCH('71200M Ann'!$C259,'71200 Ann Hist'!$C$8:$C$285,0),MATCH('71200M Ann'!X$8,'71200 Ann Hist'!$C$8:$AR$8,0))</f>
        <v>-0.1</v>
      </c>
      <c r="Y259" s="10">
        <f>INDEX('71200 Ann Hist'!$C$8:$AR$285,MATCH('71200M Ann'!$C259,'71200 Ann Hist'!$C$8:$C$285,0),MATCH('71200M Ann'!Y$8,'71200 Ann Hist'!$C$8:$AR$8,0))</f>
        <v>-0.1</v>
      </c>
      <c r="Z259" s="10">
        <f>INDEX('71200 Ann Hist'!$C$8:$AR$285,MATCH('71200M Ann'!$C259,'71200 Ann Hist'!$C$8:$C$285,0),MATCH('71200M Ann'!Z$8,'71200 Ann Hist'!$C$8:$AR$8,0))</f>
        <v>-0.2</v>
      </c>
      <c r="AA259" s="10">
        <f>INDEX('71200 Ann Hist'!$C$8:$AR$285,MATCH('71200M Ann'!$C259,'71200 Ann Hist'!$C$8:$C$285,0),MATCH('71200M Ann'!AA$8,'71200 Ann Hist'!$C$8:$AR$8,0))</f>
        <v>-0.2</v>
      </c>
      <c r="AB259" s="10">
        <f>INDEX('71200 Ann Hist'!$C$8:$AR$285,MATCH('71200M Ann'!$C259,'71200 Ann Hist'!$C$8:$C$285,0),MATCH('71200M Ann'!AB$8,'71200 Ann Hist'!$C$8:$AR$8,0))</f>
        <v>-0.2</v>
      </c>
      <c r="AC259" s="10">
        <f>INDEX('71200 Ann Hist'!$C$8:$AR$285,MATCH('71200M Ann'!$C259,'71200 Ann Hist'!$C$8:$C$285,0),MATCH('71200M Ann'!AC$8,'71200 Ann Hist'!$C$8:$AR$8,0))</f>
        <v>-0.2</v>
      </c>
      <c r="AD259" s="10">
        <f>INDEX('71200 Ann Hist'!$C$8:$AR$285,MATCH('71200M Ann'!$C259,'71200 Ann Hist'!$C$8:$C$285,0),MATCH('71200M Ann'!AD$8,'71200 Ann Hist'!$C$8:$AR$8,0))</f>
        <v>-0.2</v>
      </c>
      <c r="AE259" s="10">
        <f>INDEX('71200 Ann Hist'!$C$8:$AR$285,MATCH('71200M Ann'!$C259,'71200 Ann Hist'!$C$8:$C$285,0),MATCH('71200M Ann'!AE$8,'71200 Ann Hist'!$C$8:$AR$8,0))</f>
        <v>-0.2</v>
      </c>
      <c r="AF259" s="10">
        <f>INDEX('71200 Ann Hist'!$C$8:$AR$285,MATCH('71200M Ann'!$C259,'71200 Ann Hist'!$C$8:$C$285,0),MATCH('71200M Ann'!AF$8,'71200 Ann Hist'!$C$8:$AR$8,0))</f>
        <v>-0.3</v>
      </c>
      <c r="AG259" s="10">
        <f>INDEX('71200 Ann Hist'!$C$8:$AR$285,MATCH('71200M Ann'!$C259,'71200 Ann Hist'!$C$8:$C$285,0),MATCH('71200M Ann'!AG$8,'71200 Ann Hist'!$C$8:$AR$8,0))</f>
        <v>-0.3</v>
      </c>
      <c r="AH259" s="10">
        <f>INDEX('71200 Ann Hist'!$C$8:$AR$285,MATCH('71200M Ann'!$C259,'71200 Ann Hist'!$C$8:$C$285,0),MATCH('71200M Ann'!AH$8,'71200 Ann Hist'!$C$8:$AR$8,0))</f>
        <v>-0.3</v>
      </c>
      <c r="AI259" s="10">
        <f>INDEX('71200 Ann Hist'!$C$8:$AR$285,MATCH('71200M Ann'!$C259,'71200 Ann Hist'!$C$8:$C$285,0),MATCH('71200M Ann'!AI$8,'71200 Ann Hist'!$C$8:$AR$8,0))</f>
        <v>-0.3</v>
      </c>
      <c r="AJ259" s="10">
        <f>INDEX('71200 Ann Hist'!$C$8:$AR$285,MATCH('71200M Ann'!$C259,'71200 Ann Hist'!$C$8:$C$285,0),MATCH('71200M Ann'!AJ$8,'71200 Ann Hist'!$C$8:$AR$8,0))</f>
        <v>-0.3</v>
      </c>
      <c r="AK259" s="10">
        <f>INDEX('71200 Ann Hist'!$C$8:$AR$285,MATCH('71200M Ann'!$C259,'71200 Ann Hist'!$C$8:$C$285,0),MATCH('71200M Ann'!AK$8,'71200 Ann Hist'!$C$8:$AR$8,0))</f>
        <v>-0.3</v>
      </c>
      <c r="AL259" s="10">
        <f>INDEX('71200 Ann Hist'!$C$8:$AR$285,MATCH('71200M Ann'!$C259,'71200 Ann Hist'!$C$8:$C$285,0),MATCH('71200M Ann'!AL$8,'71200 Ann Hist'!$C$8:$AR$8,0))</f>
        <v>-0.3</v>
      </c>
      <c r="AM259" s="10">
        <f>INDEX('71200 Ann Hist'!$C$8:$AR$285,MATCH('71200M Ann'!$C259,'71200 Ann Hist'!$C$8:$C$285,0),MATCH('71200M Ann'!AM$8,'71200 Ann Hist'!$C$8:$AR$8,0))</f>
        <v>-0.4</v>
      </c>
      <c r="AN259" s="10">
        <f>INDEX('71200 Ann Hist'!$C$8:$AR$285,MATCH('71200M Ann'!$C259,'71200 Ann Hist'!$C$8:$C$285,0),MATCH('71200M Ann'!AN$8,'71200 Ann Hist'!$C$8:$AR$8,0))</f>
        <v>-0.4</v>
      </c>
      <c r="AO259" s="10">
        <f>INDEX('71200 Ann Hist'!$C$8:$AR$285,MATCH('71200M Ann'!$C259,'71200 Ann Hist'!$C$8:$C$285,0),MATCH('71200M Ann'!AO$8,'71200 Ann Hist'!$C$8:$AR$8,0))</f>
        <v>-0.4</v>
      </c>
      <c r="AP259" s="10">
        <f>INDEX('71200 Ann Hist'!$C$8:$AR$285,MATCH('71200M Ann'!$C259,'71200 Ann Hist'!$C$8:$C$285,0),MATCH('71200M Ann'!AP$8,'71200 Ann Hist'!$C$8:$AR$8,0))</f>
        <v>-0.4</v>
      </c>
      <c r="AQ259" s="10">
        <f>INDEX('71200 Ann Hist'!$C$8:$AR$285,MATCH('71200M Ann'!$C259,'71200 Ann Hist'!$C$8:$C$285,0),MATCH('71200M Ann'!AQ$8,'71200 Ann Hist'!$C$8:$AR$8,0))</f>
        <v>-0.5</v>
      </c>
      <c r="AR259" s="11">
        <f>INDEX('71200 Ann'!$C$8:$AZ$285,MATCH('71200M Ann'!$C259,'71200 Ann'!$C$8:$C$285,0),MATCH('71200M Ann'!AR$8,'71200 Ann'!$C$8:$AZ$8,0))</f>
        <v>-0.5</v>
      </c>
      <c r="AS259" s="11">
        <f>INDEX('71200 Ann'!$C$8:$AZ$285,MATCH('71200M Ann'!$C259,'71200 Ann'!$C$8:$C$285,0),MATCH('71200M Ann'!AS$8,'71200 Ann'!$C$8:$AZ$8,0))</f>
        <v>-0.6</v>
      </c>
      <c r="AT259" s="11">
        <f>INDEX('71200 Ann'!$C$8:$AZ$285,MATCH('71200M Ann'!$C259,'71200 Ann'!$C$8:$C$285,0),MATCH('71200M Ann'!AT$8,'71200 Ann'!$C$8:$AZ$8,0))</f>
        <v>-0.6</v>
      </c>
      <c r="AU259" s="11">
        <f>INDEX('71200 Ann'!$C$8:$AZ$285,MATCH('71200M Ann'!$C259,'71200 Ann'!$C$8:$C$285,0),MATCH('71200M Ann'!AU$8,'71200 Ann'!$C$8:$AZ$8,0))</f>
        <v>-0.7</v>
      </c>
      <c r="AV259" s="11">
        <f>INDEX('71200 Ann'!$C$8:$AZ$285,MATCH('71200M Ann'!$C259,'71200 Ann'!$C$8:$C$285,0),MATCH('71200M Ann'!AV$8,'71200 Ann'!$C$8:$AZ$8,0))</f>
        <v>-0.9</v>
      </c>
      <c r="AW259" s="11">
        <f>INDEX('71200 Ann'!$C$8:$AZ$285,MATCH('71200M Ann'!$C259,'71200 Ann'!$C$8:$C$285,0),MATCH('71200M Ann'!AW$8,'71200 Ann'!$C$8:$AZ$8,0))</f>
        <v>-1.4</v>
      </c>
      <c r="AX259" s="11">
        <f>INDEX('71200 Ann'!$C$8:$AZ$285,MATCH('71200M Ann'!$C259,'71200 Ann'!$C$8:$C$285,0),MATCH('71200M Ann'!AX$8,'71200 Ann'!$C$8:$AZ$8,0))</f>
        <v>-1.7</v>
      </c>
      <c r="AY259" s="11">
        <f>INDEX('71200 Ann'!$C$8:$AZ$285,MATCH('71200M Ann'!$C259,'71200 Ann'!$C$8:$C$285,0),MATCH('71200M Ann'!AY$8,'71200 Ann'!$C$8:$AZ$8,0))</f>
        <v>-1.7</v>
      </c>
      <c r="AZ259" s="11">
        <f>INDEX('71200 Ann'!$C$8:$AZ$285,MATCH('71200M Ann'!$C259,'71200 Ann'!$C$8:$C$285,0),MATCH('71200M Ann'!AZ$8,'71200 Ann'!$C$8:$AZ$8,0))</f>
        <v>-1.9</v>
      </c>
      <c r="BA259" s="11">
        <f>INDEX('71200 Ann'!$C$8:$AZ$285,MATCH('71200M Ann'!$C259,'71200 Ann'!$C$8:$C$285,0),MATCH('71200M Ann'!BA$8,'71200 Ann'!$C$8:$AZ$8,0))</f>
        <v>-2.2999999999999998</v>
      </c>
      <c r="BB259" s="11">
        <f>INDEX('71200 Ann'!$C$8:$AZ$285,MATCH('71200M Ann'!$C259,'71200 Ann'!$C$8:$C$285,0),MATCH('71200M Ann'!BB$8,'71200 Ann'!$C$8:$AZ$8,0))</f>
        <v>-3.1</v>
      </c>
      <c r="BC259" s="11">
        <f>INDEX('71200 Ann'!$C$8:$AZ$285,MATCH('71200M Ann'!$C259,'71200 Ann'!$C$8:$C$285,0),MATCH('71200M Ann'!BC$8,'71200 Ann'!$C$8:$AZ$8,0))</f>
        <v>-3.5</v>
      </c>
      <c r="BD259" s="11">
        <f>INDEX('71200 Ann'!$C$8:$AZ$285,MATCH('71200M Ann'!$C259,'71200 Ann'!$C$8:$C$285,0),MATCH('71200M Ann'!BD$8,'71200 Ann'!$C$8:$AZ$8,0))</f>
        <v>-4.0999999999999996</v>
      </c>
      <c r="BE259" s="11">
        <f>INDEX('71200 Ann'!$C$8:$AZ$285,MATCH('71200M Ann'!$C259,'71200 Ann'!$C$8:$C$285,0),MATCH('71200M Ann'!BE$8,'71200 Ann'!$C$8:$AZ$8,0))</f>
        <v>-2.9</v>
      </c>
      <c r="BF259" s="11">
        <f>INDEX('71200 Ann'!$C$8:$AZ$285,MATCH('71200M Ann'!$C259,'71200 Ann'!$C$8:$C$285,0),MATCH('71200M Ann'!BF$8,'71200 Ann'!$C$8:$AZ$8,0))</f>
        <v>-4</v>
      </c>
      <c r="BG259" s="11">
        <f>INDEX('71200 Ann'!$C$8:$AZ$285,MATCH('71200M Ann'!$C259,'71200 Ann'!$C$8:$C$285,0),MATCH('71200M Ann'!BG$8,'71200 Ann'!$C$8:$AZ$8,0))</f>
        <v>-4.0999999999999996</v>
      </c>
      <c r="BH259" s="11">
        <f>INDEX('71200 Ann'!$C$8:$AZ$285,MATCH('71200M Ann'!$C259,'71200 Ann'!$C$8:$C$285,0),MATCH('71200M Ann'!BH$8,'71200 Ann'!$C$8:$AZ$8,0))</f>
        <v>-6.2</v>
      </c>
      <c r="BI259" s="11">
        <f>INDEX('71200 Ann'!$C$8:$AZ$285,MATCH('71200M Ann'!$C259,'71200 Ann'!$C$8:$C$285,0),MATCH('71200M Ann'!BI$8,'71200 Ann'!$C$8:$AZ$8,0))</f>
        <v>-5.3</v>
      </c>
      <c r="BJ259" s="11">
        <f>INDEX('71200 Ann'!$C$8:$AZ$285,MATCH('71200M Ann'!$C259,'71200 Ann'!$C$8:$C$285,0),MATCH('71200M Ann'!BJ$8,'71200 Ann'!$C$8:$AZ$8,0))</f>
        <v>-4.4000000000000004</v>
      </c>
      <c r="BK259" s="11">
        <f>INDEX('71200 Ann'!$C$8:$AZ$285,MATCH('71200M Ann'!$C259,'71200 Ann'!$C$8:$C$285,0),MATCH('71200M Ann'!BK$8,'71200 Ann'!$C$8:$AZ$8,0))</f>
        <v>-4.5</v>
      </c>
      <c r="BL259" s="11">
        <f>INDEX('71200 Ann'!$C$8:$AZ$285,MATCH('71200M Ann'!$C259,'71200 Ann'!$C$8:$C$285,0),MATCH('71200M Ann'!BL$8,'71200 Ann'!$C$8:$AZ$8,0))</f>
        <v>-4.2</v>
      </c>
      <c r="BM259" s="11">
        <f>INDEX('71200 Ann'!$C$8:$AZ$285,MATCH('71200M Ann'!$C259,'71200 Ann'!$C$8:$C$285,0),MATCH('71200M Ann'!BM$8,'71200 Ann'!$C$8:$AZ$8,0))</f>
        <v>-3.6</v>
      </c>
      <c r="BN259" s="11">
        <f>INDEX('71200 Ann'!$C$8:$AZ$285,MATCH('71200M Ann'!$C259,'71200 Ann'!$C$8:$C$285,0),MATCH('71200M Ann'!BN$8,'71200 Ann'!$C$8:$AZ$8,0))</f>
        <v>-3.3</v>
      </c>
      <c r="BO259" s="11">
        <f>INDEX('71200 Ann'!$C$8:$AZ$285,MATCH('71200M Ann'!$C259,'71200 Ann'!$C$8:$C$285,0),MATCH('71200M Ann'!BO$8,'71200 Ann'!$C$8:$AZ$8,0))</f>
        <v>-4.3</v>
      </c>
      <c r="BP259" s="11">
        <f>INDEX('71200 Ann'!$C$8:$AZ$285,MATCH('71200M Ann'!$C259,'71200 Ann'!$C$8:$C$285,0),MATCH('71200M Ann'!BP$8,'71200 Ann'!$C$8:$AZ$8,0))</f>
        <v>-5.4</v>
      </c>
      <c r="BQ259" s="11">
        <f>INDEX('71200 Ann'!$C$8:$AZ$285,MATCH('71200M Ann'!$C259,'71200 Ann'!$C$8:$C$285,0),MATCH('71200M Ann'!BQ$8,'71200 Ann'!$C$8:$AZ$8,0))</f>
        <v>-6.4</v>
      </c>
      <c r="BR259" s="11">
        <f>INDEX('71200 Ann'!$C$8:$AZ$285,MATCH('71200M Ann'!$C259,'71200 Ann'!$C$8:$C$285,0),MATCH('71200M Ann'!BR$8,'71200 Ann'!$C$8:$AZ$8,0))</f>
        <v>-6.2</v>
      </c>
      <c r="BS259" s="11">
        <f>INDEX('71200 Ann'!$C$8:$AZ$285,MATCH('71200M Ann'!$C259,'71200 Ann'!$C$8:$C$285,0),MATCH('71200M Ann'!BS$8,'71200 Ann'!$C$8:$AZ$8,0))</f>
        <v>-5.7</v>
      </c>
      <c r="BT259" s="11">
        <f>INDEX('71200 Ann'!$C$8:$AZ$285,MATCH('71200M Ann'!$C259,'71200 Ann'!$C$8:$C$285,0),MATCH('71200M Ann'!BT$8,'71200 Ann'!$C$8:$AZ$8,0))</f>
        <v>-5.6</v>
      </c>
      <c r="BU259" s="11">
        <f>INDEX('71200 Ann'!$C$8:$AZ$285,MATCH('71200M Ann'!$C259,'71200 Ann'!$C$8:$C$285,0),MATCH('71200M Ann'!BU$8,'71200 Ann'!$C$8:$AZ$8,0))</f>
        <v>-4.5</v>
      </c>
      <c r="BV259" s="11">
        <f>INDEX('71200 Ann'!$C$8:$AZ$285,MATCH('71200M Ann'!$C259,'71200 Ann'!$C$8:$C$285,0),MATCH('71200M Ann'!BV$8,'71200 Ann'!$C$8:$AZ$8,0))</f>
        <v>-3.7</v>
      </c>
      <c r="BW259" s="11">
        <f>INDEX('71200 Ann'!$C$8:$AZ$285,MATCH('71200M Ann'!$C259,'71200 Ann'!$C$8:$C$285,0),MATCH('71200M Ann'!BW$8,'71200 Ann'!$C$8:$AZ$8,0))</f>
        <v>-3.5</v>
      </c>
      <c r="BX259" s="11">
        <f>INDEX('71200 Ann'!$C$8:$AZ$285,MATCH('71200M Ann'!$C259,'71200 Ann'!$C$8:$C$285,0),MATCH('71200M Ann'!BX$8,'71200 Ann'!$C$8:$AZ$8,0))</f>
        <v>-1.1000000000000001</v>
      </c>
      <c r="BY259" s="11">
        <f>INDEX('71200 Ann'!$C$8:$AZ$285,MATCH('71200M Ann'!$C259,'71200 Ann'!$C$8:$C$285,0),MATCH('71200M Ann'!BY$8,'71200 Ann'!$C$8:$AZ$8,0))</f>
        <v>-0.7</v>
      </c>
      <c r="BZ259" s="11">
        <f>INDEX('71200 Ann'!$C$8:$AZ$285,MATCH('71200M Ann'!$C259,'71200 Ann'!$C$8:$C$285,0),MATCH('71200M Ann'!BZ$8,'71200 Ann'!$C$8:$AZ$8,0))</f>
        <v>-0.6</v>
      </c>
      <c r="CA259" s="11">
        <f>INDEX('71200 Ann'!$C$8:$AZ$285,MATCH('71200M Ann'!$C259,'71200 Ann'!$C$8:$C$285,0),MATCH('71200M Ann'!CA$8,'71200 Ann'!$C$8:$AZ$8,0))</f>
        <v>-0.2</v>
      </c>
      <c r="CB259" s="11">
        <f>INDEX('71200 Ann'!$C$8:$AZ$285,MATCH('71200M Ann'!$C259,'71200 Ann'!$C$8:$C$285,0),MATCH('71200M Ann'!CB$8,'71200 Ann'!$C$8:$AZ$8,0))</f>
        <v>-2.6</v>
      </c>
      <c r="CC259" s="11">
        <f>INDEX('71200 Ann'!$C$8:$AZ$285,MATCH('71200M Ann'!$C259,'71200 Ann'!$C$8:$C$285,0),MATCH('71200M Ann'!CC$8,'71200 Ann'!$C$8:$AZ$8,0))</f>
        <v>-0.9</v>
      </c>
      <c r="CD259" s="11">
        <f>INDEX('71200 Ann'!$C$8:$AZ$285,MATCH('71200M Ann'!$C259,'71200 Ann'!$C$8:$C$285,0),MATCH('71200M Ann'!CD$8,'71200 Ann'!$C$8:$AZ$8,0))</f>
        <v>0</v>
      </c>
      <c r="CE259" s="11">
        <f>INDEX('71200 Ann'!$C$8:$AZ$285,MATCH('71200M Ann'!$C259,'71200 Ann'!$C$8:$C$285,0),MATCH('71200M Ann'!CE$8,'71200 Ann'!$C$8:$AZ$8,0))</f>
        <v>0.8</v>
      </c>
      <c r="CF259" s="11">
        <f>INDEX('71200 Ann'!$C$8:$AZ$285,MATCH('71200M Ann'!$C259,'71200 Ann'!$C$8:$C$285,0),MATCH('71200M Ann'!CF$8,'71200 Ann'!$C$8:$AZ$8,0))</f>
        <v>0.9</v>
      </c>
      <c r="CG259" s="11">
        <f>INDEX('71200 Ann'!$C$8:$AZ$285,MATCH('71200M Ann'!$C259,'71200 Ann'!$C$8:$C$285,0),MATCH('71200M Ann'!CG$8,'71200 Ann'!$C$8:$AZ$8,0))</f>
        <v>-0.7</v>
      </c>
      <c r="CH259" s="11">
        <f>INDEX('71200 Ann'!$C$8:$AZ$285,MATCH('71200M Ann'!$C259,'71200 Ann'!$C$8:$C$285,0),MATCH('71200M Ann'!CH$8,'71200 Ann'!$C$8:$AZ$8,0))</f>
        <v>-3.3</v>
      </c>
      <c r="CI259" s="11">
        <f>INDEX('71200 Ann'!$C$8:$AZ$285,MATCH('71200M Ann'!$C259,'71200 Ann'!$C$8:$C$285,0),MATCH('71200M Ann'!CI$8,'71200 Ann'!$C$8:$AZ$8,0))</f>
        <v>-2.7</v>
      </c>
      <c r="CJ259" s="11">
        <f>INDEX('71200 Ann'!$C$8:$AZ$285,MATCH('71200M Ann'!$C259,'71200 Ann'!$C$8:$C$285,0),MATCH('71200M Ann'!CJ$8,'71200 Ann'!$C$8:$AZ$8,0))</f>
        <v>-1.8</v>
      </c>
      <c r="CK259" s="11">
        <f>INDEX('71200 Ann'!$C$8:$AZ$285,MATCH('71200M Ann'!$C259,'71200 Ann'!$C$8:$C$285,0),MATCH('71200M Ann'!CK$8,'71200 Ann'!$C$8:$AZ$8,0))</f>
        <v>-3</v>
      </c>
      <c r="CL259" s="11">
        <f>INDEX('71200 Ann'!$C$8:$AZ$285,MATCH('71200M Ann'!$C259,'71200 Ann'!$C$8:$C$285,0),MATCH('71200M Ann'!CL$8,'71200 Ann'!$C$8:$AZ$8,0))</f>
        <v>-5.4</v>
      </c>
      <c r="CM259" s="11"/>
      <c r="CN259" s="8"/>
    </row>
    <row r="260" spans="1:92" s="10" customFormat="1" x14ac:dyDescent="0.25">
      <c r="A260" s="32">
        <v>235</v>
      </c>
      <c r="B260" s="10" t="s">
        <v>1945</v>
      </c>
      <c r="C260" s="10" t="s">
        <v>831</v>
      </c>
      <c r="D260" s="10">
        <f>INDEX('71200 Ann Hist'!$C$8:$AR$285,MATCH('71200M Ann'!$C260,'71200 Ann Hist'!$C$8:$C$285,0),MATCH('71200M Ann'!D$8,'71200 Ann Hist'!$C$8:$AR$8,0))</f>
        <v>0</v>
      </c>
      <c r="E260" s="10">
        <f>INDEX('71200 Ann Hist'!$C$8:$AR$285,MATCH('71200M Ann'!$C260,'71200 Ann Hist'!$C$8:$C$285,0),MATCH('71200M Ann'!E$8,'71200 Ann Hist'!$C$8:$AR$8,0))</f>
        <v>0</v>
      </c>
      <c r="F260" s="10">
        <f>INDEX('71200 Ann Hist'!$C$8:$AR$285,MATCH('71200M Ann'!$C260,'71200 Ann Hist'!$C$8:$C$285,0),MATCH('71200M Ann'!F$8,'71200 Ann Hist'!$C$8:$AR$8,0))</f>
        <v>0</v>
      </c>
      <c r="G260" s="10">
        <f>INDEX('71200 Ann Hist'!$C$8:$AR$285,MATCH('71200M Ann'!$C260,'71200 Ann Hist'!$C$8:$C$285,0),MATCH('71200M Ann'!G$8,'71200 Ann Hist'!$C$8:$AR$8,0))</f>
        <v>0.1</v>
      </c>
      <c r="H260" s="10">
        <f>INDEX('71200 Ann Hist'!$C$8:$AR$285,MATCH('71200M Ann'!$C260,'71200 Ann Hist'!$C$8:$C$285,0),MATCH('71200M Ann'!H$8,'71200 Ann Hist'!$C$8:$AR$8,0))</f>
        <v>0.1</v>
      </c>
      <c r="I260" s="10">
        <f>INDEX('71200 Ann Hist'!$C$8:$AR$285,MATCH('71200M Ann'!$C260,'71200 Ann Hist'!$C$8:$C$285,0),MATCH('71200M Ann'!I$8,'71200 Ann Hist'!$C$8:$AR$8,0))</f>
        <v>0</v>
      </c>
      <c r="J260" s="10">
        <f>INDEX('71200 Ann Hist'!$C$8:$AR$285,MATCH('71200M Ann'!$C260,'71200 Ann Hist'!$C$8:$C$285,0),MATCH('71200M Ann'!J$8,'71200 Ann Hist'!$C$8:$AR$8,0))</f>
        <v>0.1</v>
      </c>
      <c r="K260" s="10">
        <f>INDEX('71200 Ann Hist'!$C$8:$AR$285,MATCH('71200M Ann'!$C260,'71200 Ann Hist'!$C$8:$C$285,0),MATCH('71200M Ann'!K$8,'71200 Ann Hist'!$C$8:$AR$8,0))</f>
        <v>0.1</v>
      </c>
      <c r="L260" s="10">
        <f>INDEX('71200 Ann Hist'!$C$8:$AR$285,MATCH('71200M Ann'!$C260,'71200 Ann Hist'!$C$8:$C$285,0),MATCH('71200M Ann'!L$8,'71200 Ann Hist'!$C$8:$AR$8,0))</f>
        <v>0.1</v>
      </c>
      <c r="M260" s="10">
        <f>INDEX('71200 Ann Hist'!$C$8:$AR$285,MATCH('71200M Ann'!$C260,'71200 Ann Hist'!$C$8:$C$285,0),MATCH('71200M Ann'!M$8,'71200 Ann Hist'!$C$8:$AR$8,0))</f>
        <v>0.1</v>
      </c>
      <c r="N260" s="10">
        <f>INDEX('71200 Ann Hist'!$C$8:$AR$285,MATCH('71200M Ann'!$C260,'71200 Ann Hist'!$C$8:$C$285,0),MATCH('71200M Ann'!N$8,'71200 Ann Hist'!$C$8:$AR$8,0))</f>
        <v>0.1</v>
      </c>
      <c r="O260" s="10">
        <f>INDEX('71200 Ann Hist'!$C$8:$AR$285,MATCH('71200M Ann'!$C260,'71200 Ann Hist'!$C$8:$C$285,0),MATCH('71200M Ann'!O$8,'71200 Ann Hist'!$C$8:$AR$8,0))</f>
        <v>0.2</v>
      </c>
      <c r="P260" s="10">
        <f>INDEX('71200 Ann Hist'!$C$8:$AR$285,MATCH('71200M Ann'!$C260,'71200 Ann Hist'!$C$8:$C$285,0),MATCH('71200M Ann'!P$8,'71200 Ann Hist'!$C$8:$AR$8,0))</f>
        <v>0.3</v>
      </c>
      <c r="Q260" s="10">
        <f>INDEX('71200 Ann Hist'!$C$8:$AR$285,MATCH('71200M Ann'!$C260,'71200 Ann Hist'!$C$8:$C$285,0),MATCH('71200M Ann'!Q$8,'71200 Ann Hist'!$C$8:$AR$8,0))</f>
        <v>0.4</v>
      </c>
      <c r="R260" s="10">
        <f>INDEX('71200 Ann Hist'!$C$8:$AR$285,MATCH('71200M Ann'!$C260,'71200 Ann Hist'!$C$8:$C$285,0),MATCH('71200M Ann'!R$8,'71200 Ann Hist'!$C$8:$AR$8,0))</f>
        <v>0.5</v>
      </c>
      <c r="S260" s="10">
        <f>INDEX('71200 Ann Hist'!$C$8:$AR$285,MATCH('71200M Ann'!$C260,'71200 Ann Hist'!$C$8:$C$285,0),MATCH('71200M Ann'!S$8,'71200 Ann Hist'!$C$8:$AR$8,0))</f>
        <v>0.5</v>
      </c>
      <c r="T260" s="10">
        <f>INDEX('71200 Ann Hist'!$C$8:$AR$285,MATCH('71200M Ann'!$C260,'71200 Ann Hist'!$C$8:$C$285,0),MATCH('71200M Ann'!T$8,'71200 Ann Hist'!$C$8:$AR$8,0))</f>
        <v>0.6</v>
      </c>
      <c r="U260" s="10">
        <f>INDEX('71200 Ann Hist'!$C$8:$AR$285,MATCH('71200M Ann'!$C260,'71200 Ann Hist'!$C$8:$C$285,0),MATCH('71200M Ann'!U$8,'71200 Ann Hist'!$C$8:$AR$8,0))</f>
        <v>0.9</v>
      </c>
      <c r="V260" s="10">
        <f>INDEX('71200 Ann Hist'!$C$8:$AR$285,MATCH('71200M Ann'!$C260,'71200 Ann Hist'!$C$8:$C$285,0),MATCH('71200M Ann'!V$8,'71200 Ann Hist'!$C$8:$AR$8,0))</f>
        <v>1.2</v>
      </c>
      <c r="W260" s="10">
        <f>INDEX('71200 Ann Hist'!$C$8:$AR$285,MATCH('71200M Ann'!$C260,'71200 Ann Hist'!$C$8:$C$285,0),MATCH('71200M Ann'!W$8,'71200 Ann Hist'!$C$8:$AR$8,0))</f>
        <v>1.3</v>
      </c>
      <c r="X260" s="10">
        <f>INDEX('71200 Ann Hist'!$C$8:$AR$285,MATCH('71200M Ann'!$C260,'71200 Ann Hist'!$C$8:$C$285,0),MATCH('71200M Ann'!X$8,'71200 Ann Hist'!$C$8:$AR$8,0))</f>
        <v>1.5</v>
      </c>
      <c r="Y260" s="10">
        <f>INDEX('71200 Ann Hist'!$C$8:$AR$285,MATCH('71200M Ann'!$C260,'71200 Ann Hist'!$C$8:$C$285,0),MATCH('71200M Ann'!Y$8,'71200 Ann Hist'!$C$8:$AR$8,0))</f>
        <v>1.8</v>
      </c>
      <c r="Z260" s="10">
        <f>INDEX('71200 Ann Hist'!$C$8:$AR$285,MATCH('71200M Ann'!$C260,'71200 Ann Hist'!$C$8:$C$285,0),MATCH('71200M Ann'!Z$8,'71200 Ann Hist'!$C$8:$AR$8,0))</f>
        <v>2</v>
      </c>
      <c r="AA260" s="10">
        <f>INDEX('71200 Ann Hist'!$C$8:$AR$285,MATCH('71200M Ann'!$C260,'71200 Ann Hist'!$C$8:$C$285,0),MATCH('71200M Ann'!AA$8,'71200 Ann Hist'!$C$8:$AR$8,0))</f>
        <v>2.2999999999999998</v>
      </c>
      <c r="AB260" s="10">
        <f>INDEX('71200 Ann Hist'!$C$8:$AR$285,MATCH('71200M Ann'!$C260,'71200 Ann Hist'!$C$8:$C$285,0),MATCH('71200M Ann'!AB$8,'71200 Ann Hist'!$C$8:$AR$8,0))</f>
        <v>2.6</v>
      </c>
      <c r="AC260" s="10">
        <f>INDEX('71200 Ann Hist'!$C$8:$AR$285,MATCH('71200M Ann'!$C260,'71200 Ann Hist'!$C$8:$C$285,0),MATCH('71200M Ann'!AC$8,'71200 Ann Hist'!$C$8:$AR$8,0))</f>
        <v>2.9</v>
      </c>
      <c r="AD260" s="10">
        <f>INDEX('71200 Ann Hist'!$C$8:$AR$285,MATCH('71200M Ann'!$C260,'71200 Ann Hist'!$C$8:$C$285,0),MATCH('71200M Ann'!AD$8,'71200 Ann Hist'!$C$8:$AR$8,0))</f>
        <v>3.3</v>
      </c>
      <c r="AE260" s="10">
        <f>INDEX('71200 Ann Hist'!$C$8:$AR$285,MATCH('71200M Ann'!$C260,'71200 Ann Hist'!$C$8:$C$285,0),MATCH('71200M Ann'!AE$8,'71200 Ann Hist'!$C$8:$AR$8,0))</f>
        <v>3.8</v>
      </c>
      <c r="AF260" s="10">
        <f>INDEX('71200 Ann Hist'!$C$8:$AR$285,MATCH('71200M Ann'!$C260,'71200 Ann Hist'!$C$8:$C$285,0),MATCH('71200M Ann'!AF$8,'71200 Ann Hist'!$C$8:$AR$8,0))</f>
        <v>4.5</v>
      </c>
      <c r="AG260" s="10">
        <f>INDEX('71200 Ann Hist'!$C$8:$AR$285,MATCH('71200M Ann'!$C260,'71200 Ann Hist'!$C$8:$C$285,0),MATCH('71200M Ann'!AG$8,'71200 Ann Hist'!$C$8:$AR$8,0))</f>
        <v>4.9000000000000004</v>
      </c>
      <c r="AH260" s="10">
        <f>INDEX('71200 Ann Hist'!$C$8:$AR$285,MATCH('71200M Ann'!$C260,'71200 Ann Hist'!$C$8:$C$285,0),MATCH('71200M Ann'!AH$8,'71200 Ann Hist'!$C$8:$AR$8,0))</f>
        <v>5.4</v>
      </c>
      <c r="AI260" s="10">
        <f>INDEX('71200 Ann Hist'!$C$8:$AR$285,MATCH('71200M Ann'!$C260,'71200 Ann Hist'!$C$8:$C$285,0),MATCH('71200M Ann'!AI$8,'71200 Ann Hist'!$C$8:$AR$8,0))</f>
        <v>5.8</v>
      </c>
      <c r="AJ260" s="10">
        <f>INDEX('71200 Ann Hist'!$C$8:$AR$285,MATCH('71200M Ann'!$C260,'71200 Ann Hist'!$C$8:$C$285,0),MATCH('71200M Ann'!AJ$8,'71200 Ann Hist'!$C$8:$AR$8,0))</f>
        <v>6.4</v>
      </c>
      <c r="AK260" s="10">
        <f>INDEX('71200 Ann Hist'!$C$8:$AR$285,MATCH('71200M Ann'!$C260,'71200 Ann Hist'!$C$8:$C$285,0),MATCH('71200M Ann'!AK$8,'71200 Ann Hist'!$C$8:$AR$8,0))</f>
        <v>6.8</v>
      </c>
      <c r="AL260" s="10">
        <f>INDEX('71200 Ann Hist'!$C$8:$AR$285,MATCH('71200M Ann'!$C260,'71200 Ann Hist'!$C$8:$C$285,0),MATCH('71200M Ann'!AL$8,'71200 Ann Hist'!$C$8:$AR$8,0))</f>
        <v>7.3</v>
      </c>
      <c r="AM260" s="10">
        <f>INDEX('71200 Ann Hist'!$C$8:$AR$285,MATCH('71200M Ann'!$C260,'71200 Ann Hist'!$C$8:$C$285,0),MATCH('71200M Ann'!AM$8,'71200 Ann Hist'!$C$8:$AR$8,0))</f>
        <v>7.8</v>
      </c>
      <c r="AN260" s="10">
        <f>INDEX('71200 Ann Hist'!$C$8:$AR$285,MATCH('71200M Ann'!$C260,'71200 Ann Hist'!$C$8:$C$285,0),MATCH('71200M Ann'!AN$8,'71200 Ann Hist'!$C$8:$AR$8,0))</f>
        <v>8.5</v>
      </c>
      <c r="AO260" s="10">
        <f>INDEX('71200 Ann Hist'!$C$8:$AR$285,MATCH('71200M Ann'!$C260,'71200 Ann Hist'!$C$8:$C$285,0),MATCH('71200M Ann'!AO$8,'71200 Ann Hist'!$C$8:$AR$8,0))</f>
        <v>9.1999999999999993</v>
      </c>
      <c r="AP260" s="10">
        <f>INDEX('71200 Ann Hist'!$C$8:$AR$285,MATCH('71200M Ann'!$C260,'71200 Ann Hist'!$C$8:$C$285,0),MATCH('71200M Ann'!AP$8,'71200 Ann Hist'!$C$8:$AR$8,0))</f>
        <v>9.8000000000000007</v>
      </c>
      <c r="AQ260" s="10">
        <f>INDEX('71200 Ann Hist'!$C$8:$AR$285,MATCH('71200M Ann'!$C260,'71200 Ann Hist'!$C$8:$C$285,0),MATCH('71200M Ann'!AQ$8,'71200 Ann Hist'!$C$8:$AR$8,0))</f>
        <v>10.7</v>
      </c>
      <c r="AR260" s="11">
        <f>INDEX('71200 Ann'!$C$8:$AZ$285,MATCH('71200M Ann'!$C260,'71200 Ann'!$C$8:$C$285,0),MATCH('71200M Ann'!AR$8,'71200 Ann'!$C$8:$AZ$8,0))</f>
        <v>11.9</v>
      </c>
      <c r="AS260" s="11">
        <f>INDEX('71200 Ann'!$C$8:$AZ$285,MATCH('71200M Ann'!$C260,'71200 Ann'!$C$8:$C$285,0),MATCH('71200M Ann'!AS$8,'71200 Ann'!$C$8:$AZ$8,0))</f>
        <v>15.8</v>
      </c>
      <c r="AT260" s="11">
        <f>INDEX('71200 Ann'!$C$8:$AZ$285,MATCH('71200M Ann'!$C260,'71200 Ann'!$C$8:$C$285,0),MATCH('71200M Ann'!AT$8,'71200 Ann'!$C$8:$AZ$8,0))</f>
        <v>17.899999999999999</v>
      </c>
      <c r="AU260" s="11">
        <f>INDEX('71200 Ann'!$C$8:$AZ$285,MATCH('71200M Ann'!$C260,'71200 Ann'!$C$8:$C$285,0),MATCH('71200M Ann'!AU$8,'71200 Ann'!$C$8:$AZ$8,0))</f>
        <v>20</v>
      </c>
      <c r="AV260" s="11">
        <f>INDEX('71200 Ann'!$C$8:$AZ$285,MATCH('71200M Ann'!$C260,'71200 Ann'!$C$8:$C$285,0),MATCH('71200M Ann'!AV$8,'71200 Ann'!$C$8:$AZ$8,0))</f>
        <v>21.9</v>
      </c>
      <c r="AW260" s="11">
        <f>INDEX('71200 Ann'!$C$8:$AZ$285,MATCH('71200M Ann'!$C260,'71200 Ann'!$C$8:$C$285,0),MATCH('71200M Ann'!AW$8,'71200 Ann'!$C$8:$AZ$8,0))</f>
        <v>24.1</v>
      </c>
      <c r="AX260" s="11">
        <f>INDEX('71200 Ann'!$C$8:$AZ$285,MATCH('71200M Ann'!$C260,'71200 Ann'!$C$8:$C$285,0),MATCH('71200M Ann'!AX$8,'71200 Ann'!$C$8:$AZ$8,0))</f>
        <v>26</v>
      </c>
      <c r="AY260" s="11">
        <f>INDEX('71200 Ann'!$C$8:$AZ$285,MATCH('71200M Ann'!$C260,'71200 Ann'!$C$8:$C$285,0),MATCH('71200M Ann'!AY$8,'71200 Ann'!$C$8:$AZ$8,0))</f>
        <v>27.1</v>
      </c>
      <c r="AZ260" s="11">
        <f>INDEX('71200 Ann'!$C$8:$AZ$285,MATCH('71200M Ann'!$C260,'71200 Ann'!$C$8:$C$285,0),MATCH('71200M Ann'!AZ$8,'71200 Ann'!$C$8:$AZ$8,0))</f>
        <v>30.4</v>
      </c>
      <c r="BA260" s="11">
        <f>INDEX('71200 Ann'!$C$8:$AZ$285,MATCH('71200M Ann'!$C260,'71200 Ann'!$C$8:$C$285,0),MATCH('71200M Ann'!BA$8,'71200 Ann'!$C$8:$AZ$8,0))</f>
        <v>37.299999999999997</v>
      </c>
      <c r="BB260" s="11">
        <f>INDEX('71200 Ann'!$C$8:$AZ$285,MATCH('71200M Ann'!$C260,'71200 Ann'!$C$8:$C$285,0),MATCH('71200M Ann'!BB$8,'71200 Ann'!$C$8:$AZ$8,0))</f>
        <v>40.200000000000003</v>
      </c>
      <c r="BC260" s="11">
        <f>INDEX('71200 Ann'!$C$8:$AZ$285,MATCH('71200M Ann'!$C260,'71200 Ann'!$C$8:$C$285,0),MATCH('71200M Ann'!BC$8,'71200 Ann'!$C$8:$AZ$8,0))</f>
        <v>42.7</v>
      </c>
      <c r="BD260" s="11">
        <f>INDEX('71200 Ann'!$C$8:$AZ$285,MATCH('71200M Ann'!$C260,'71200 Ann'!$C$8:$C$285,0),MATCH('71200M Ann'!BD$8,'71200 Ann'!$C$8:$AZ$8,0))</f>
        <v>45.1</v>
      </c>
      <c r="BE260" s="11">
        <f>INDEX('71200 Ann'!$C$8:$AZ$285,MATCH('71200M Ann'!$C260,'71200 Ann'!$C$8:$C$285,0),MATCH('71200M Ann'!BE$8,'71200 Ann'!$C$8:$AZ$8,0))</f>
        <v>45.6</v>
      </c>
      <c r="BF260" s="11">
        <f>INDEX('71200 Ann'!$C$8:$AZ$285,MATCH('71200M Ann'!$C260,'71200 Ann'!$C$8:$C$285,0),MATCH('71200M Ann'!BF$8,'71200 Ann'!$C$8:$AZ$8,0))</f>
        <v>46.2</v>
      </c>
      <c r="BG260" s="11">
        <f>INDEX('71200 Ann'!$C$8:$AZ$285,MATCH('71200M Ann'!$C260,'71200 Ann'!$C$8:$C$285,0),MATCH('71200M Ann'!BG$8,'71200 Ann'!$C$8:$AZ$8,0))</f>
        <v>46.9</v>
      </c>
      <c r="BH260" s="11">
        <f>INDEX('71200 Ann'!$C$8:$AZ$285,MATCH('71200M Ann'!$C260,'71200 Ann'!$C$8:$C$285,0),MATCH('71200M Ann'!BH$8,'71200 Ann'!$C$8:$AZ$8,0))</f>
        <v>44</v>
      </c>
      <c r="BI260" s="11">
        <f>INDEX('71200 Ann'!$C$8:$AZ$285,MATCH('71200M Ann'!$C260,'71200 Ann'!$C$8:$C$285,0),MATCH('71200M Ann'!BI$8,'71200 Ann'!$C$8:$AZ$8,0))</f>
        <v>44</v>
      </c>
      <c r="BJ260" s="11">
        <f>INDEX('71200 Ann'!$C$8:$AZ$285,MATCH('71200M Ann'!$C260,'71200 Ann'!$C$8:$C$285,0),MATCH('71200M Ann'!BJ$8,'71200 Ann'!$C$8:$AZ$8,0))</f>
        <v>44.8</v>
      </c>
      <c r="BK260" s="11">
        <f>INDEX('71200 Ann'!$C$8:$AZ$285,MATCH('71200M Ann'!$C260,'71200 Ann'!$C$8:$C$285,0),MATCH('71200M Ann'!BK$8,'71200 Ann'!$C$8:$AZ$8,0))</f>
        <v>45</v>
      </c>
      <c r="BL260" s="11">
        <f>INDEX('71200 Ann'!$C$8:$AZ$285,MATCH('71200M Ann'!$C260,'71200 Ann'!$C$8:$C$285,0),MATCH('71200M Ann'!BL$8,'71200 Ann'!$C$8:$AZ$8,0))</f>
        <v>50.9</v>
      </c>
      <c r="BM260" s="11">
        <f>INDEX('71200 Ann'!$C$8:$AZ$285,MATCH('71200M Ann'!$C260,'71200 Ann'!$C$8:$C$285,0),MATCH('71200M Ann'!BM$8,'71200 Ann'!$C$8:$AZ$8,0))</f>
        <v>49.2</v>
      </c>
      <c r="BN260" s="11">
        <f>INDEX('71200 Ann'!$C$8:$AZ$285,MATCH('71200M Ann'!$C260,'71200 Ann'!$C$8:$C$285,0),MATCH('71200M Ann'!BN$8,'71200 Ann'!$C$8:$AZ$8,0))</f>
        <v>53</v>
      </c>
      <c r="BO260" s="11">
        <f>INDEX('71200 Ann'!$C$8:$AZ$285,MATCH('71200M Ann'!$C260,'71200 Ann'!$C$8:$C$285,0),MATCH('71200M Ann'!BO$8,'71200 Ann'!$C$8:$AZ$8,0))</f>
        <v>60.2</v>
      </c>
      <c r="BP260" s="11">
        <f>INDEX('71200 Ann'!$C$8:$AZ$285,MATCH('71200M Ann'!$C260,'71200 Ann'!$C$8:$C$285,0),MATCH('71200M Ann'!BP$8,'71200 Ann'!$C$8:$AZ$8,0))</f>
        <v>61.5</v>
      </c>
      <c r="BQ260" s="11">
        <f>INDEX('71200 Ann'!$C$8:$AZ$285,MATCH('71200M Ann'!$C260,'71200 Ann'!$C$8:$C$285,0),MATCH('71200M Ann'!BQ$8,'71200 Ann'!$C$8:$AZ$8,0))</f>
        <v>61.2</v>
      </c>
      <c r="BR260" s="11">
        <f>INDEX('71200 Ann'!$C$8:$AZ$285,MATCH('71200M Ann'!$C260,'71200 Ann'!$C$8:$C$285,0),MATCH('71200M Ann'!BR$8,'71200 Ann'!$C$8:$AZ$8,0))</f>
        <v>66</v>
      </c>
      <c r="BS260" s="11">
        <f>INDEX('71200 Ann'!$C$8:$AZ$285,MATCH('71200M Ann'!$C260,'71200 Ann'!$C$8:$C$285,0),MATCH('71200M Ann'!BS$8,'71200 Ann'!$C$8:$AZ$8,0))</f>
        <v>59.5</v>
      </c>
      <c r="BT260" s="11">
        <f>INDEX('71200 Ann'!$C$8:$AZ$285,MATCH('71200M Ann'!$C260,'71200 Ann'!$C$8:$C$285,0),MATCH('71200M Ann'!BT$8,'71200 Ann'!$C$8:$AZ$8,0))</f>
        <v>57.2</v>
      </c>
      <c r="BU260" s="11">
        <f>INDEX('71200 Ann'!$C$8:$AZ$285,MATCH('71200M Ann'!$C260,'71200 Ann'!$C$8:$C$285,0),MATCH('71200M Ann'!BU$8,'71200 Ann'!$C$8:$AZ$8,0))</f>
        <v>46.7</v>
      </c>
      <c r="BV260" s="11">
        <f>INDEX('71200 Ann'!$C$8:$AZ$285,MATCH('71200M Ann'!$C260,'71200 Ann'!$C$8:$C$285,0),MATCH('71200M Ann'!BV$8,'71200 Ann'!$C$8:$AZ$8,0))</f>
        <v>42.2</v>
      </c>
      <c r="BW260" s="11">
        <f>INDEX('71200 Ann'!$C$8:$AZ$285,MATCH('71200M Ann'!$C260,'71200 Ann'!$C$8:$C$285,0),MATCH('71200M Ann'!BW$8,'71200 Ann'!$C$8:$AZ$8,0))</f>
        <v>33.6</v>
      </c>
      <c r="BX260" s="11">
        <f>INDEX('71200 Ann'!$C$8:$AZ$285,MATCH('71200M Ann'!$C260,'71200 Ann'!$C$8:$C$285,0),MATCH('71200M Ann'!BX$8,'71200 Ann'!$C$8:$AZ$8,0))</f>
        <v>47.5</v>
      </c>
      <c r="BY260" s="11">
        <f>INDEX('71200 Ann'!$C$8:$AZ$285,MATCH('71200M Ann'!$C260,'71200 Ann'!$C$8:$C$285,0),MATCH('71200M Ann'!BY$8,'71200 Ann'!$C$8:$AZ$8,0))</f>
        <v>64.5</v>
      </c>
      <c r="BZ260" s="11">
        <f>INDEX('71200 Ann'!$C$8:$AZ$285,MATCH('71200M Ann'!$C260,'71200 Ann'!$C$8:$C$285,0),MATCH('71200M Ann'!BZ$8,'71200 Ann'!$C$8:$AZ$8,0))</f>
        <v>97</v>
      </c>
      <c r="CA260" s="11">
        <f>INDEX('71200 Ann'!$C$8:$AZ$285,MATCH('71200M Ann'!$C260,'71200 Ann'!$C$8:$C$285,0),MATCH('71200M Ann'!CA$8,'71200 Ann'!$C$8:$AZ$8,0))</f>
        <v>97.9</v>
      </c>
      <c r="CB260" s="11">
        <f>INDEX('71200 Ann'!$C$8:$AZ$285,MATCH('71200M Ann'!$C260,'71200 Ann'!$C$8:$C$285,0),MATCH('71200M Ann'!CB$8,'71200 Ann'!$C$8:$AZ$8,0))</f>
        <v>97.9</v>
      </c>
      <c r="CC260" s="11">
        <f>INDEX('71200 Ann'!$C$8:$AZ$285,MATCH('71200M Ann'!$C260,'71200 Ann'!$C$8:$C$285,0),MATCH('71200M Ann'!CC$8,'71200 Ann'!$C$8:$AZ$8,0))</f>
        <v>102.9</v>
      </c>
      <c r="CD260" s="11">
        <f>INDEX('71200 Ann'!$C$8:$AZ$285,MATCH('71200M Ann'!$C260,'71200 Ann'!$C$8:$C$285,0),MATCH('71200M Ann'!CD$8,'71200 Ann'!$C$8:$AZ$8,0))</f>
        <v>98.5</v>
      </c>
      <c r="CE260" s="11">
        <f>INDEX('71200 Ann'!$C$8:$AZ$285,MATCH('71200M Ann'!$C260,'71200 Ann'!$C$8:$C$285,0),MATCH('71200M Ann'!CE$8,'71200 Ann'!$C$8:$AZ$8,0))</f>
        <v>98.7</v>
      </c>
      <c r="CF260" s="11">
        <f>INDEX('71200 Ann'!$C$8:$AZ$285,MATCH('71200M Ann'!$C260,'71200 Ann'!$C$8:$C$285,0),MATCH('71200M Ann'!CF$8,'71200 Ann'!$C$8:$AZ$8,0))</f>
        <v>164.7</v>
      </c>
      <c r="CG260" s="11">
        <f>INDEX('71200 Ann'!$C$8:$AZ$285,MATCH('71200M Ann'!$C260,'71200 Ann'!$C$8:$C$285,0),MATCH('71200M Ann'!CG$8,'71200 Ann'!$C$8:$AZ$8,0))</f>
        <v>164.7</v>
      </c>
      <c r="CH260" s="11">
        <f>INDEX('71200 Ann'!$C$8:$AZ$285,MATCH('71200M Ann'!$C260,'71200 Ann'!$C$8:$C$285,0),MATCH('71200M Ann'!CH$8,'71200 Ann'!$C$8:$AZ$8,0))</f>
        <v>160.9</v>
      </c>
      <c r="CI260" s="11">
        <f>INDEX('71200 Ann'!$C$8:$AZ$285,MATCH('71200M Ann'!$C260,'71200 Ann'!$C$8:$C$285,0),MATCH('71200M Ann'!CI$8,'71200 Ann'!$C$8:$AZ$8,0))</f>
        <v>180.4</v>
      </c>
      <c r="CJ260" s="11">
        <f>INDEX('71200 Ann'!$C$8:$AZ$285,MATCH('71200M Ann'!$C260,'71200 Ann'!$C$8:$C$285,0),MATCH('71200M Ann'!CJ$8,'71200 Ann'!$C$8:$AZ$8,0))</f>
        <v>197.4</v>
      </c>
      <c r="CK260" s="11">
        <f>INDEX('71200 Ann'!$C$8:$AZ$285,MATCH('71200M Ann'!$C260,'71200 Ann'!$C$8:$C$285,0),MATCH('71200M Ann'!CK$8,'71200 Ann'!$C$8:$AZ$8,0))</f>
        <v>184</v>
      </c>
      <c r="CL260" s="11">
        <f>INDEX('71200 Ann'!$C$8:$AZ$285,MATCH('71200M Ann'!$C260,'71200 Ann'!$C$8:$C$285,0),MATCH('71200M Ann'!CL$8,'71200 Ann'!$C$8:$AZ$8,0))</f>
        <v>188.4</v>
      </c>
      <c r="CM260" s="11"/>
      <c r="CN260" s="8"/>
    </row>
    <row r="261" spans="1:92" s="33" customFormat="1" x14ac:dyDescent="0.25">
      <c r="A261" s="32">
        <v>236</v>
      </c>
      <c r="B261" s="10" t="s">
        <v>1946</v>
      </c>
      <c r="C261" s="10" t="s">
        <v>830</v>
      </c>
      <c r="D261" s="33">
        <f>INDEX('71200 Ann Hist'!$C$8:$AR$285,MATCH('71200M Ann'!$C261,'71200 Ann Hist'!$C$8:$C$285,0),MATCH('71200M Ann'!D$8,'71200 Ann Hist'!$C$8:$AR$8,0))</f>
        <v>-1.1000000000000001</v>
      </c>
      <c r="E261" s="33">
        <f>INDEX('71200 Ann Hist'!$C$8:$AR$285,MATCH('71200M Ann'!$C261,'71200 Ann Hist'!$C$8:$C$285,0),MATCH('71200M Ann'!E$8,'71200 Ann Hist'!$C$8:$AR$8,0))</f>
        <v>-1.1000000000000001</v>
      </c>
      <c r="F261" s="33">
        <f>INDEX('71200 Ann Hist'!$C$8:$AR$285,MATCH('71200M Ann'!$C261,'71200 Ann Hist'!$C$8:$C$285,0),MATCH('71200M Ann'!F$8,'71200 Ann Hist'!$C$8:$AR$8,0))</f>
        <v>-1.1000000000000001</v>
      </c>
      <c r="G261" s="33">
        <f>INDEX('71200 Ann Hist'!$C$8:$AR$285,MATCH('71200M Ann'!$C261,'71200 Ann Hist'!$C$8:$C$285,0),MATCH('71200M Ann'!G$8,'71200 Ann Hist'!$C$8:$AR$8,0))</f>
        <v>-1</v>
      </c>
      <c r="H261" s="33">
        <f>INDEX('71200 Ann Hist'!$C$8:$AR$285,MATCH('71200M Ann'!$C261,'71200 Ann Hist'!$C$8:$C$285,0),MATCH('71200M Ann'!H$8,'71200 Ann Hist'!$C$8:$AR$8,0))</f>
        <v>-1</v>
      </c>
      <c r="I261" s="33">
        <f>INDEX('71200 Ann Hist'!$C$8:$AR$285,MATCH('71200M Ann'!$C261,'71200 Ann Hist'!$C$8:$C$285,0),MATCH('71200M Ann'!I$8,'71200 Ann Hist'!$C$8:$AR$8,0))</f>
        <v>-0.9</v>
      </c>
      <c r="J261" s="33">
        <f>INDEX('71200 Ann Hist'!$C$8:$AR$285,MATCH('71200M Ann'!$C261,'71200 Ann Hist'!$C$8:$C$285,0),MATCH('71200M Ann'!J$8,'71200 Ann Hist'!$C$8:$AR$8,0))</f>
        <v>-0.9</v>
      </c>
      <c r="K261" s="33">
        <f>INDEX('71200 Ann Hist'!$C$8:$AR$285,MATCH('71200M Ann'!$C261,'71200 Ann Hist'!$C$8:$C$285,0),MATCH('71200M Ann'!K$8,'71200 Ann Hist'!$C$8:$AR$8,0))</f>
        <v>-0.9</v>
      </c>
      <c r="L261" s="33">
        <f>INDEX('71200 Ann Hist'!$C$8:$AR$285,MATCH('71200M Ann'!$C261,'71200 Ann Hist'!$C$8:$C$285,0),MATCH('71200M Ann'!L$8,'71200 Ann Hist'!$C$8:$AR$8,0))</f>
        <v>-0.9</v>
      </c>
      <c r="M261" s="33">
        <f>INDEX('71200 Ann Hist'!$C$8:$AR$285,MATCH('71200M Ann'!$C261,'71200 Ann Hist'!$C$8:$C$285,0),MATCH('71200M Ann'!M$8,'71200 Ann Hist'!$C$8:$AR$8,0))</f>
        <v>-0.8</v>
      </c>
      <c r="N261" s="33">
        <f>INDEX('71200 Ann Hist'!$C$8:$AR$285,MATCH('71200M Ann'!$C261,'71200 Ann Hist'!$C$8:$C$285,0),MATCH('71200M Ann'!N$8,'71200 Ann Hist'!$C$8:$AR$8,0))</f>
        <v>-0.8</v>
      </c>
      <c r="O261" s="33">
        <f>INDEX('71200 Ann Hist'!$C$8:$AR$285,MATCH('71200M Ann'!$C261,'71200 Ann Hist'!$C$8:$C$285,0),MATCH('71200M Ann'!O$8,'71200 Ann Hist'!$C$8:$AR$8,0))</f>
        <v>-0.8</v>
      </c>
      <c r="P261" s="33">
        <f>INDEX('71200 Ann Hist'!$C$8:$AR$285,MATCH('71200M Ann'!$C261,'71200 Ann Hist'!$C$8:$C$285,0),MATCH('71200M Ann'!P$8,'71200 Ann Hist'!$C$8:$AR$8,0))</f>
        <v>-0.8</v>
      </c>
      <c r="Q261" s="33">
        <f>INDEX('71200 Ann Hist'!$C$8:$AR$285,MATCH('71200M Ann'!$C261,'71200 Ann Hist'!$C$8:$C$285,0),MATCH('71200M Ann'!Q$8,'71200 Ann Hist'!$C$8:$AR$8,0))</f>
        <v>-0.9</v>
      </c>
      <c r="R261" s="33">
        <f>INDEX('71200 Ann Hist'!$C$8:$AR$285,MATCH('71200M Ann'!$C261,'71200 Ann Hist'!$C$8:$C$285,0),MATCH('71200M Ann'!R$8,'71200 Ann Hist'!$C$8:$AR$8,0))</f>
        <v>-0.9</v>
      </c>
      <c r="S261" s="33">
        <f>INDEX('71200 Ann Hist'!$C$8:$AR$285,MATCH('71200M Ann'!$C261,'71200 Ann Hist'!$C$8:$C$285,0),MATCH('71200M Ann'!S$8,'71200 Ann Hist'!$C$8:$AR$8,0))</f>
        <v>-0.9</v>
      </c>
      <c r="T261" s="33">
        <f>INDEX('71200 Ann Hist'!$C$8:$AR$285,MATCH('71200M Ann'!$C261,'71200 Ann Hist'!$C$8:$C$285,0),MATCH('71200M Ann'!T$8,'71200 Ann Hist'!$C$8:$AR$8,0))</f>
        <v>-1</v>
      </c>
      <c r="U261" s="33">
        <f>INDEX('71200 Ann Hist'!$C$8:$AR$285,MATCH('71200M Ann'!$C261,'71200 Ann Hist'!$C$8:$C$285,0),MATCH('71200M Ann'!U$8,'71200 Ann Hist'!$C$8:$AR$8,0))</f>
        <v>-1.1000000000000001</v>
      </c>
      <c r="V261" s="33">
        <f>INDEX('71200 Ann Hist'!$C$8:$AR$285,MATCH('71200M Ann'!$C261,'71200 Ann Hist'!$C$8:$C$285,0),MATCH('71200M Ann'!V$8,'71200 Ann Hist'!$C$8:$AR$8,0))</f>
        <v>-1.4</v>
      </c>
      <c r="W261" s="33">
        <f>INDEX('71200 Ann Hist'!$C$8:$AR$285,MATCH('71200M Ann'!$C261,'71200 Ann Hist'!$C$8:$C$285,0),MATCH('71200M Ann'!W$8,'71200 Ann Hist'!$C$8:$AR$8,0))</f>
        <v>-1.6</v>
      </c>
      <c r="X261" s="33">
        <f>INDEX('71200 Ann Hist'!$C$8:$AR$285,MATCH('71200M Ann'!$C261,'71200 Ann Hist'!$C$8:$C$285,0),MATCH('71200M Ann'!X$8,'71200 Ann Hist'!$C$8:$AR$8,0))</f>
        <v>-1.8</v>
      </c>
      <c r="Y261" s="33">
        <f>INDEX('71200 Ann Hist'!$C$8:$AR$285,MATCH('71200M Ann'!$C261,'71200 Ann Hist'!$C$8:$C$285,0),MATCH('71200M Ann'!Y$8,'71200 Ann Hist'!$C$8:$AR$8,0))</f>
        <v>-2.1</v>
      </c>
      <c r="Z261" s="33">
        <f>INDEX('71200 Ann Hist'!$C$8:$AR$285,MATCH('71200M Ann'!$C261,'71200 Ann Hist'!$C$8:$C$285,0),MATCH('71200M Ann'!Z$8,'71200 Ann Hist'!$C$8:$AR$8,0))</f>
        <v>-2.5</v>
      </c>
      <c r="AA261" s="33">
        <f>INDEX('71200 Ann Hist'!$C$8:$AR$285,MATCH('71200M Ann'!$C261,'71200 Ann Hist'!$C$8:$C$285,0),MATCH('71200M Ann'!AA$8,'71200 Ann Hist'!$C$8:$AR$8,0))</f>
        <v>-2.8</v>
      </c>
      <c r="AB261" s="33">
        <f>INDEX('71200 Ann Hist'!$C$8:$AR$285,MATCH('71200M Ann'!$C261,'71200 Ann Hist'!$C$8:$C$285,0),MATCH('71200M Ann'!AB$8,'71200 Ann Hist'!$C$8:$AR$8,0))</f>
        <v>-3.2</v>
      </c>
      <c r="AC261" s="33">
        <f>INDEX('71200 Ann Hist'!$C$8:$AR$285,MATCH('71200M Ann'!$C261,'71200 Ann Hist'!$C$8:$C$285,0),MATCH('71200M Ann'!AC$8,'71200 Ann Hist'!$C$8:$AR$8,0))</f>
        <v>-3.7</v>
      </c>
      <c r="AD261" s="33">
        <f>INDEX('71200 Ann Hist'!$C$8:$AR$285,MATCH('71200M Ann'!$C261,'71200 Ann Hist'!$C$8:$C$285,0),MATCH('71200M Ann'!AD$8,'71200 Ann Hist'!$C$8:$AR$8,0))</f>
        <v>-4.2</v>
      </c>
      <c r="AE261" s="33">
        <f>INDEX('71200 Ann Hist'!$C$8:$AR$285,MATCH('71200M Ann'!$C261,'71200 Ann Hist'!$C$8:$C$285,0),MATCH('71200M Ann'!AE$8,'71200 Ann Hist'!$C$8:$AR$8,0))</f>
        <v>-4.9000000000000004</v>
      </c>
      <c r="AF261" s="33">
        <f>INDEX('71200 Ann Hist'!$C$8:$AR$285,MATCH('71200M Ann'!$C261,'71200 Ann Hist'!$C$8:$C$285,0),MATCH('71200M Ann'!AF$8,'71200 Ann Hist'!$C$8:$AR$8,0))</f>
        <v>-5.7</v>
      </c>
      <c r="AG261" s="33">
        <f>INDEX('71200 Ann Hist'!$C$8:$AR$285,MATCH('71200M Ann'!$C261,'71200 Ann Hist'!$C$8:$C$285,0),MATCH('71200M Ann'!AG$8,'71200 Ann Hist'!$C$8:$AR$8,0))</f>
        <v>-6.3</v>
      </c>
      <c r="AH261" s="33">
        <f>INDEX('71200 Ann Hist'!$C$8:$AR$285,MATCH('71200M Ann'!$C261,'71200 Ann Hist'!$C$8:$C$285,0),MATCH('71200M Ann'!AH$8,'71200 Ann Hist'!$C$8:$AR$8,0))</f>
        <v>-7.1</v>
      </c>
      <c r="AI261" s="33">
        <f>INDEX('71200 Ann Hist'!$C$8:$AR$285,MATCH('71200M Ann'!$C261,'71200 Ann Hist'!$C$8:$C$285,0),MATCH('71200M Ann'!AI$8,'71200 Ann Hist'!$C$8:$AR$8,0))</f>
        <v>-7.9</v>
      </c>
      <c r="AJ261" s="33">
        <f>INDEX('71200 Ann Hist'!$C$8:$AR$285,MATCH('71200M Ann'!$C261,'71200 Ann Hist'!$C$8:$C$285,0),MATCH('71200M Ann'!AJ$8,'71200 Ann Hist'!$C$8:$AR$8,0))</f>
        <v>-8.6999999999999993</v>
      </c>
      <c r="AK261" s="33">
        <f>INDEX('71200 Ann Hist'!$C$8:$AR$285,MATCH('71200M Ann'!$C261,'71200 Ann Hist'!$C$8:$C$285,0),MATCH('71200M Ann'!AK$8,'71200 Ann Hist'!$C$8:$AR$8,0))</f>
        <v>-9.6999999999999993</v>
      </c>
      <c r="AL261" s="33">
        <f>INDEX('71200 Ann Hist'!$C$8:$AR$285,MATCH('71200M Ann'!$C261,'71200 Ann Hist'!$C$8:$C$285,0),MATCH('71200M Ann'!AL$8,'71200 Ann Hist'!$C$8:$AR$8,0))</f>
        <v>-10.5</v>
      </c>
      <c r="AM261" s="33">
        <f>INDEX('71200 Ann Hist'!$C$8:$AR$285,MATCH('71200M Ann'!$C261,'71200 Ann Hist'!$C$8:$C$285,0),MATCH('71200M Ann'!AM$8,'71200 Ann Hist'!$C$8:$AR$8,0))</f>
        <v>-11.6</v>
      </c>
      <c r="AN261" s="33">
        <f>INDEX('71200 Ann Hist'!$C$8:$AR$285,MATCH('71200M Ann'!$C261,'71200 Ann Hist'!$C$8:$C$285,0),MATCH('71200M Ann'!AN$8,'71200 Ann Hist'!$C$8:$AR$8,0))</f>
        <v>-12.7</v>
      </c>
      <c r="AO261" s="33">
        <f>INDEX('71200 Ann Hist'!$C$8:$AR$285,MATCH('71200M Ann'!$C261,'71200 Ann Hist'!$C$8:$C$285,0),MATCH('71200M Ann'!AO$8,'71200 Ann Hist'!$C$8:$AR$8,0))</f>
        <v>-13.9</v>
      </c>
      <c r="AP261" s="33">
        <f>INDEX('71200 Ann Hist'!$C$8:$AR$285,MATCH('71200M Ann'!$C261,'71200 Ann Hist'!$C$8:$C$285,0),MATCH('71200M Ann'!AP$8,'71200 Ann Hist'!$C$8:$AR$8,0))</f>
        <v>-14.7</v>
      </c>
      <c r="AQ261" s="33">
        <f>INDEX('71200 Ann Hist'!$C$8:$AR$285,MATCH('71200M Ann'!$C261,'71200 Ann Hist'!$C$8:$C$285,0),MATCH('71200M Ann'!AQ$8,'71200 Ann Hist'!$C$8:$AR$8,0))</f>
        <v>-16.2</v>
      </c>
      <c r="AR261" s="34">
        <f>INDEX('71200 Ann'!$C$8:$AZ$285,MATCH('71200M Ann'!$C261,'71200 Ann'!$C$8:$C$285,0),MATCH('71200M Ann'!AR$8,'71200 Ann'!$C$8:$AZ$8,0))</f>
        <v>-17.7</v>
      </c>
      <c r="AS261" s="34">
        <f>INDEX('71200 Ann'!$C$8:$AZ$285,MATCH('71200M Ann'!$C261,'71200 Ann'!$C$8:$C$285,0),MATCH('71200M Ann'!AS$8,'71200 Ann'!$C$8:$AZ$8,0))</f>
        <v>-19</v>
      </c>
      <c r="AT261" s="34">
        <f>INDEX('71200 Ann'!$C$8:$AZ$285,MATCH('71200M Ann'!$C261,'71200 Ann'!$C$8:$C$285,0),MATCH('71200M Ann'!AT$8,'71200 Ann'!$C$8:$AZ$8,0))</f>
        <v>-21</v>
      </c>
      <c r="AU261" s="34">
        <f>INDEX('71200 Ann'!$C$8:$AZ$285,MATCH('71200M Ann'!$C261,'71200 Ann'!$C$8:$C$285,0),MATCH('71200M Ann'!AU$8,'71200 Ann'!$C$8:$AZ$8,0))</f>
        <v>-24.2</v>
      </c>
      <c r="AV261" s="34">
        <f>INDEX('71200 Ann'!$C$8:$AZ$285,MATCH('71200M Ann'!$C261,'71200 Ann'!$C$8:$C$285,0),MATCH('71200M Ann'!AV$8,'71200 Ann'!$C$8:$AZ$8,0))</f>
        <v>-29</v>
      </c>
      <c r="AW261" s="34">
        <f>INDEX('71200 Ann'!$C$8:$AZ$285,MATCH('71200M Ann'!$C261,'71200 Ann'!$C$8:$C$285,0),MATCH('71200M Ann'!AW$8,'71200 Ann'!$C$8:$AZ$8,0))</f>
        <v>-33.299999999999997</v>
      </c>
      <c r="AX261" s="34">
        <f>INDEX('71200 Ann'!$C$8:$AZ$285,MATCH('71200M Ann'!$C261,'71200 Ann'!$C$8:$C$285,0),MATCH('71200M Ann'!AX$8,'71200 Ann'!$C$8:$AZ$8,0))</f>
        <v>-34.799999999999997</v>
      </c>
      <c r="AY261" s="34">
        <f>INDEX('71200 Ann'!$C$8:$AZ$285,MATCH('71200M Ann'!$C261,'71200 Ann'!$C$8:$C$285,0),MATCH('71200M Ann'!AY$8,'71200 Ann'!$C$8:$AZ$8,0))</f>
        <v>-41.8</v>
      </c>
      <c r="AZ261" s="34">
        <f>INDEX('71200 Ann'!$C$8:$AZ$285,MATCH('71200M Ann'!$C261,'71200 Ann'!$C$8:$C$285,0),MATCH('71200M Ann'!AZ$8,'71200 Ann'!$C$8:$AZ$8,0))</f>
        <v>-49.8</v>
      </c>
      <c r="BA261" s="34">
        <f>INDEX('71200 Ann'!$C$8:$AZ$285,MATCH('71200M Ann'!$C261,'71200 Ann'!$C$8:$C$285,0),MATCH('71200M Ann'!BA$8,'71200 Ann'!$C$8:$AZ$8,0))</f>
        <v>-61</v>
      </c>
      <c r="BB261" s="34">
        <f>INDEX('71200 Ann'!$C$8:$AZ$285,MATCH('71200M Ann'!$C261,'71200 Ann'!$C$8:$C$285,0),MATCH('71200M Ann'!BB$8,'71200 Ann'!$C$8:$AZ$8,0))</f>
        <v>-76</v>
      </c>
      <c r="BC261" s="34">
        <f>INDEX('71200 Ann'!$C$8:$AZ$285,MATCH('71200M Ann'!$C261,'71200 Ann'!$C$8:$C$285,0),MATCH('71200M Ann'!BC$8,'71200 Ann'!$C$8:$AZ$8,0))</f>
        <v>-91.2</v>
      </c>
      <c r="BD261" s="34">
        <f>INDEX('71200 Ann'!$C$8:$AZ$285,MATCH('71200M Ann'!$C261,'71200 Ann'!$C$8:$C$285,0),MATCH('71200M Ann'!BD$8,'71200 Ann'!$C$8:$AZ$8,0))</f>
        <v>-106.6</v>
      </c>
      <c r="BE261" s="34">
        <f>INDEX('71200 Ann'!$C$8:$AZ$285,MATCH('71200M Ann'!$C261,'71200 Ann'!$C$8:$C$285,0),MATCH('71200M Ann'!BE$8,'71200 Ann'!$C$8:$AZ$8,0))</f>
        <v>-117.7</v>
      </c>
      <c r="BF261" s="34">
        <f>INDEX('71200 Ann'!$C$8:$AZ$285,MATCH('71200M Ann'!$C261,'71200 Ann'!$C$8:$C$285,0),MATCH('71200M Ann'!BF$8,'71200 Ann'!$C$8:$AZ$8,0))</f>
        <v>-124.5</v>
      </c>
      <c r="BG261" s="34">
        <f>INDEX('71200 Ann'!$C$8:$AZ$285,MATCH('71200M Ann'!$C261,'71200 Ann'!$C$8:$C$285,0),MATCH('71200M Ann'!BG$8,'71200 Ann'!$C$8:$AZ$8,0))</f>
        <v>-144.69999999999999</v>
      </c>
      <c r="BH261" s="34">
        <f>INDEX('71200 Ann'!$C$8:$AZ$285,MATCH('71200M Ann'!$C261,'71200 Ann'!$C$8:$C$285,0),MATCH('71200M Ann'!BH$8,'71200 Ann'!$C$8:$AZ$8,0))</f>
        <v>-156.6</v>
      </c>
      <c r="BI261" s="34">
        <f>INDEX('71200 Ann'!$C$8:$AZ$285,MATCH('71200M Ann'!$C261,'71200 Ann'!$C$8:$C$285,0),MATCH('71200M Ann'!BI$8,'71200 Ann'!$C$8:$AZ$8,0))</f>
        <v>-172.6</v>
      </c>
      <c r="BJ261" s="34">
        <f>INDEX('71200 Ann'!$C$8:$AZ$285,MATCH('71200M Ann'!$C261,'71200 Ann'!$C$8:$C$285,0),MATCH('71200M Ann'!BJ$8,'71200 Ann'!$C$8:$AZ$8,0))</f>
        <v>-184</v>
      </c>
      <c r="BK261" s="34">
        <f>INDEX('71200 Ann'!$C$8:$AZ$285,MATCH('71200M Ann'!$C261,'71200 Ann'!$C$8:$C$285,0),MATCH('71200M Ann'!BK$8,'71200 Ann'!$C$8:$AZ$8,0))</f>
        <v>-197.9</v>
      </c>
      <c r="BL261" s="34">
        <f>INDEX('71200 Ann'!$C$8:$AZ$285,MATCH('71200M Ann'!$C261,'71200 Ann'!$C$8:$C$285,0),MATCH('71200M Ann'!BL$8,'71200 Ann'!$C$8:$AZ$8,0))</f>
        <v>-215.8</v>
      </c>
      <c r="BM261" s="34">
        <f>INDEX('71200 Ann'!$C$8:$AZ$285,MATCH('71200M Ann'!$C261,'71200 Ann'!$C$8:$C$285,0),MATCH('71200M Ann'!BM$8,'71200 Ann'!$C$8:$AZ$8,0))</f>
        <v>-230.7</v>
      </c>
      <c r="BN261" s="34">
        <f>INDEX('71200 Ann'!$C$8:$AZ$285,MATCH('71200M Ann'!$C261,'71200 Ann'!$C$8:$C$285,0),MATCH('71200M Ann'!BN$8,'71200 Ann'!$C$8:$AZ$8,0))</f>
        <v>-236.8</v>
      </c>
      <c r="BO261" s="34">
        <f>INDEX('71200 Ann'!$C$8:$AZ$285,MATCH('71200M Ann'!$C261,'71200 Ann'!$C$8:$C$285,0),MATCH('71200M Ann'!BO$8,'71200 Ann'!$C$8:$AZ$8,0))</f>
        <v>-239.2</v>
      </c>
      <c r="BP261" s="34">
        <f>INDEX('71200 Ann'!$C$8:$AZ$285,MATCH('71200M Ann'!$C261,'71200 Ann'!$C$8:$C$285,0),MATCH('71200M Ann'!BP$8,'71200 Ann'!$C$8:$AZ$8,0))</f>
        <v>-238.8</v>
      </c>
      <c r="BQ261" s="34">
        <f>INDEX('71200 Ann'!$C$8:$AZ$285,MATCH('71200M Ann'!$C261,'71200 Ann'!$C$8:$C$285,0),MATCH('71200M Ann'!BQ$8,'71200 Ann'!$C$8:$AZ$8,0))</f>
        <v>-242.9</v>
      </c>
      <c r="BR261" s="34">
        <f>INDEX('71200 Ann'!$C$8:$AZ$285,MATCH('71200M Ann'!$C261,'71200 Ann'!$C$8:$C$285,0),MATCH('71200M Ann'!BR$8,'71200 Ann'!$C$8:$AZ$8,0))</f>
        <v>-265</v>
      </c>
      <c r="BS261" s="34">
        <f>INDEX('71200 Ann'!$C$8:$AZ$285,MATCH('71200M Ann'!$C261,'71200 Ann'!$C$8:$C$285,0),MATCH('71200M Ann'!BS$8,'71200 Ann'!$C$8:$AZ$8,0))</f>
        <v>-276.2</v>
      </c>
      <c r="BT261" s="34">
        <f>INDEX('71200 Ann'!$C$8:$AZ$285,MATCH('71200M Ann'!$C261,'71200 Ann'!$C$8:$C$285,0),MATCH('71200M Ann'!BT$8,'71200 Ann'!$C$8:$AZ$8,0))</f>
        <v>-293.7</v>
      </c>
      <c r="BU261" s="34">
        <f>INDEX('71200 Ann'!$C$8:$AZ$285,MATCH('71200M Ann'!$C261,'71200 Ann'!$C$8:$C$285,0),MATCH('71200M Ann'!BU$8,'71200 Ann'!$C$8:$AZ$8,0))</f>
        <v>-307</v>
      </c>
      <c r="BV261" s="34">
        <f>INDEX('71200 Ann'!$C$8:$AZ$285,MATCH('71200M Ann'!$C261,'71200 Ann'!$C$8:$C$285,0),MATCH('71200M Ann'!BV$8,'71200 Ann'!$C$8:$AZ$8,0))</f>
        <v>-326.60000000000002</v>
      </c>
      <c r="BW261" s="34">
        <f>INDEX('71200 Ann'!$C$8:$AZ$285,MATCH('71200M Ann'!$C261,'71200 Ann'!$C$8:$C$285,0),MATCH('71200M Ann'!BW$8,'71200 Ann'!$C$8:$AZ$8,0))</f>
        <v>-358.5</v>
      </c>
      <c r="BX261" s="34">
        <f>INDEX('71200 Ann'!$C$8:$AZ$285,MATCH('71200M Ann'!$C261,'71200 Ann'!$C$8:$C$285,0),MATCH('71200M Ann'!BX$8,'71200 Ann'!$C$8:$AZ$8,0))</f>
        <v>-379.5</v>
      </c>
      <c r="BY261" s="34">
        <f>INDEX('71200 Ann'!$C$8:$AZ$285,MATCH('71200M Ann'!$C261,'71200 Ann'!$C$8:$C$285,0),MATCH('71200M Ann'!BY$8,'71200 Ann'!$C$8:$AZ$8,0))</f>
        <v>-382.3</v>
      </c>
      <c r="BZ261" s="34">
        <f>INDEX('71200 Ann'!$C$8:$AZ$285,MATCH('71200M Ann'!$C261,'71200 Ann'!$C$8:$C$285,0),MATCH('71200M Ann'!BZ$8,'71200 Ann'!$C$8:$AZ$8,0))</f>
        <v>-375.7</v>
      </c>
      <c r="CA261" s="34">
        <f>INDEX('71200 Ann'!$C$8:$AZ$285,MATCH('71200M Ann'!$C261,'71200 Ann'!$C$8:$C$285,0),MATCH('71200M Ann'!CA$8,'71200 Ann'!$C$8:$AZ$8,0))</f>
        <v>-380.5</v>
      </c>
      <c r="CB261" s="34">
        <f>INDEX('71200 Ann'!$C$8:$AZ$285,MATCH('71200M Ann'!$C261,'71200 Ann'!$C$8:$C$285,0),MATCH('71200M Ann'!CB$8,'71200 Ann'!$C$8:$AZ$8,0))</f>
        <v>-430.5</v>
      </c>
      <c r="CC261" s="34">
        <f>INDEX('71200 Ann'!$C$8:$AZ$285,MATCH('71200M Ann'!$C261,'71200 Ann'!$C$8:$C$285,0),MATCH('71200M Ann'!CC$8,'71200 Ann'!$C$8:$AZ$8,0))</f>
        <v>-492.8</v>
      </c>
      <c r="CD261" s="34">
        <f>INDEX('71200 Ann'!$C$8:$AZ$285,MATCH('71200M Ann'!$C261,'71200 Ann'!$C$8:$C$285,0),MATCH('71200M Ann'!CD$8,'71200 Ann'!$C$8:$AZ$8,0))</f>
        <v>-542.1</v>
      </c>
      <c r="CE261" s="34">
        <f>INDEX('71200 Ann'!$C$8:$AZ$285,MATCH('71200M Ann'!$C261,'71200 Ann'!$C$8:$C$285,0),MATCH('71200M Ann'!CE$8,'71200 Ann'!$C$8:$AZ$8,0))</f>
        <v>-543.5</v>
      </c>
      <c r="CF261" s="34">
        <f>INDEX('71200 Ann'!$C$8:$AZ$285,MATCH('71200M Ann'!$C261,'71200 Ann'!$C$8:$C$285,0),MATCH('71200M Ann'!CF$8,'71200 Ann'!$C$8:$AZ$8,0))</f>
        <v>-495.4</v>
      </c>
      <c r="CG261" s="34">
        <f>INDEX('71200 Ann'!$C$8:$AZ$285,MATCH('71200M Ann'!$C261,'71200 Ann'!$C$8:$C$285,0),MATCH('71200M Ann'!CG$8,'71200 Ann'!$C$8:$AZ$8,0))</f>
        <v>-457.4</v>
      </c>
      <c r="CH261" s="34">
        <f>INDEX('71200 Ann'!$C$8:$AZ$285,MATCH('71200M Ann'!$C261,'71200 Ann'!$C$8:$C$285,0),MATCH('71200M Ann'!CH$8,'71200 Ann'!$C$8:$AZ$8,0))</f>
        <v>-420.1</v>
      </c>
      <c r="CI261" s="34">
        <f>INDEX('71200 Ann'!$C$8:$AZ$285,MATCH('71200M Ann'!$C261,'71200 Ann'!$C$8:$C$285,0),MATCH('71200M Ann'!CI$8,'71200 Ann'!$C$8:$AZ$8,0))</f>
        <v>-394.9</v>
      </c>
      <c r="CJ261" s="34">
        <f>INDEX('71200 Ann'!$C$8:$AZ$285,MATCH('71200M Ann'!$C261,'71200 Ann'!$C$8:$C$285,0),MATCH('71200M Ann'!CJ$8,'71200 Ann'!$C$8:$AZ$8,0))</f>
        <v>-369.2</v>
      </c>
      <c r="CK261" s="9">
        <f>INDEX('71200 Ann'!$C$8:$AZ$285,MATCH('71200M Ann'!$C261,'71200 Ann'!$C$8:$C$285,0),MATCH('71200M Ann'!CK$8,'71200 Ann'!$C$8:$AZ$8,0))</f>
        <v>-365.9</v>
      </c>
      <c r="CL261" s="9">
        <f>INDEX('71200 Ann'!$C$8:$AZ$285,MATCH('71200M Ann'!$C261,'71200 Ann'!$C$8:$C$285,0),MATCH('71200M Ann'!CL$8,'71200 Ann'!$C$8:$AZ$8,0))</f>
        <v>-368.3</v>
      </c>
      <c r="CM261" s="9"/>
      <c r="CN261" s="8"/>
    </row>
    <row r="262" spans="1:92" s="8" customFormat="1" x14ac:dyDescent="0.25">
      <c r="A262" s="33"/>
      <c r="B262" s="8" t="s">
        <v>829</v>
      </c>
      <c r="C262" s="8" t="s">
        <v>185</v>
      </c>
      <c r="D262" s="8">
        <f>INDEX('71200 Ann Hist'!$C$8:$AR$285,MATCH('71200M Ann'!$C262,'71200 Ann Hist'!$C$8:$C$285,0),MATCH('71200M Ann'!D$8,'71200 Ann Hist'!$C$8:$AR$8,0))</f>
        <v>0</v>
      </c>
      <c r="E262" s="8">
        <f>INDEX('71200 Ann Hist'!$C$8:$AR$285,MATCH('71200M Ann'!$C262,'71200 Ann Hist'!$C$8:$C$285,0),MATCH('71200M Ann'!E$8,'71200 Ann Hist'!$C$8:$AR$8,0))</f>
        <v>0</v>
      </c>
      <c r="F262" s="8">
        <f>INDEX('71200 Ann Hist'!$C$8:$AR$285,MATCH('71200M Ann'!$C262,'71200 Ann Hist'!$C$8:$C$285,0),MATCH('71200M Ann'!F$8,'71200 Ann Hist'!$C$8:$AR$8,0))</f>
        <v>0</v>
      </c>
      <c r="G262" s="8">
        <f>INDEX('71200 Ann Hist'!$C$8:$AR$285,MATCH('71200M Ann'!$C262,'71200 Ann Hist'!$C$8:$C$285,0),MATCH('71200M Ann'!G$8,'71200 Ann Hist'!$C$8:$AR$8,0))</f>
        <v>0</v>
      </c>
      <c r="H262" s="8">
        <f>INDEX('71200 Ann Hist'!$C$8:$AR$285,MATCH('71200M Ann'!$C262,'71200 Ann Hist'!$C$8:$C$285,0),MATCH('71200M Ann'!H$8,'71200 Ann Hist'!$C$8:$AR$8,0))</f>
        <v>0</v>
      </c>
      <c r="I262" s="8">
        <f>INDEX('71200 Ann Hist'!$C$8:$AR$285,MATCH('71200M Ann'!$C262,'71200 Ann Hist'!$C$8:$C$285,0),MATCH('71200M Ann'!I$8,'71200 Ann Hist'!$C$8:$AR$8,0))</f>
        <v>0</v>
      </c>
      <c r="J262" s="8">
        <f>INDEX('71200 Ann Hist'!$C$8:$AR$285,MATCH('71200M Ann'!$C262,'71200 Ann Hist'!$C$8:$C$285,0),MATCH('71200M Ann'!J$8,'71200 Ann Hist'!$C$8:$AR$8,0))</f>
        <v>0</v>
      </c>
      <c r="K262" s="8">
        <f>INDEX('71200 Ann Hist'!$C$8:$AR$285,MATCH('71200M Ann'!$C262,'71200 Ann Hist'!$C$8:$C$285,0),MATCH('71200M Ann'!K$8,'71200 Ann Hist'!$C$8:$AR$8,0))</f>
        <v>0</v>
      </c>
      <c r="L262" s="8">
        <f>INDEX('71200 Ann Hist'!$C$8:$AR$285,MATCH('71200M Ann'!$C262,'71200 Ann Hist'!$C$8:$C$285,0),MATCH('71200M Ann'!L$8,'71200 Ann Hist'!$C$8:$AR$8,0))</f>
        <v>0</v>
      </c>
      <c r="M262" s="8">
        <f>INDEX('71200 Ann Hist'!$C$8:$AR$285,MATCH('71200M Ann'!$C262,'71200 Ann Hist'!$C$8:$C$285,0),MATCH('71200M Ann'!M$8,'71200 Ann Hist'!$C$8:$AR$8,0))</f>
        <v>0</v>
      </c>
      <c r="N262" s="8">
        <f>INDEX('71200 Ann Hist'!$C$8:$AR$285,MATCH('71200M Ann'!$C262,'71200 Ann Hist'!$C$8:$C$285,0),MATCH('71200M Ann'!N$8,'71200 Ann Hist'!$C$8:$AR$8,0))</f>
        <v>0</v>
      </c>
      <c r="O262" s="8">
        <f>INDEX('71200 Ann Hist'!$C$8:$AR$285,MATCH('71200M Ann'!$C262,'71200 Ann Hist'!$C$8:$C$285,0),MATCH('71200M Ann'!O$8,'71200 Ann Hist'!$C$8:$AR$8,0))</f>
        <v>0</v>
      </c>
      <c r="P262" s="8">
        <f>INDEX('71200 Ann Hist'!$C$8:$AR$285,MATCH('71200M Ann'!$C262,'71200 Ann Hist'!$C$8:$C$285,0),MATCH('71200M Ann'!P$8,'71200 Ann Hist'!$C$8:$AR$8,0))</f>
        <v>0</v>
      </c>
      <c r="Q262" s="8">
        <f>INDEX('71200 Ann Hist'!$C$8:$AR$285,MATCH('71200M Ann'!$C262,'71200 Ann Hist'!$C$8:$C$285,0),MATCH('71200M Ann'!Q$8,'71200 Ann Hist'!$C$8:$AR$8,0))</f>
        <v>0</v>
      </c>
      <c r="R262" s="8">
        <f>INDEX('71200 Ann Hist'!$C$8:$AR$285,MATCH('71200M Ann'!$C262,'71200 Ann Hist'!$C$8:$C$285,0),MATCH('71200M Ann'!R$8,'71200 Ann Hist'!$C$8:$AR$8,0))</f>
        <v>0</v>
      </c>
      <c r="S262" s="8">
        <f>INDEX('71200 Ann Hist'!$C$8:$AR$285,MATCH('71200M Ann'!$C262,'71200 Ann Hist'!$C$8:$C$285,0),MATCH('71200M Ann'!S$8,'71200 Ann Hist'!$C$8:$AR$8,0))</f>
        <v>0</v>
      </c>
      <c r="T262" s="8">
        <f>INDEX('71200 Ann Hist'!$C$8:$AR$285,MATCH('71200M Ann'!$C262,'71200 Ann Hist'!$C$8:$C$285,0),MATCH('71200M Ann'!T$8,'71200 Ann Hist'!$C$8:$AR$8,0))</f>
        <v>0</v>
      </c>
      <c r="U262" s="8">
        <f>INDEX('71200 Ann Hist'!$C$8:$AR$285,MATCH('71200M Ann'!$C262,'71200 Ann Hist'!$C$8:$C$285,0),MATCH('71200M Ann'!U$8,'71200 Ann Hist'!$C$8:$AR$8,0))</f>
        <v>0</v>
      </c>
      <c r="V262" s="8">
        <f>INDEX('71200 Ann Hist'!$C$8:$AR$285,MATCH('71200M Ann'!$C262,'71200 Ann Hist'!$C$8:$C$285,0),MATCH('71200M Ann'!V$8,'71200 Ann Hist'!$C$8:$AR$8,0))</f>
        <v>0</v>
      </c>
      <c r="W262" s="8">
        <f>INDEX('71200 Ann Hist'!$C$8:$AR$285,MATCH('71200M Ann'!$C262,'71200 Ann Hist'!$C$8:$C$285,0),MATCH('71200M Ann'!W$8,'71200 Ann Hist'!$C$8:$AR$8,0))</f>
        <v>0</v>
      </c>
      <c r="X262" s="8">
        <f>INDEX('71200 Ann Hist'!$C$8:$AR$285,MATCH('71200M Ann'!$C262,'71200 Ann Hist'!$C$8:$C$285,0),MATCH('71200M Ann'!X$8,'71200 Ann Hist'!$C$8:$AR$8,0))</f>
        <v>0</v>
      </c>
      <c r="Y262" s="8">
        <f>INDEX('71200 Ann Hist'!$C$8:$AR$285,MATCH('71200M Ann'!$C262,'71200 Ann Hist'!$C$8:$C$285,0),MATCH('71200M Ann'!Y$8,'71200 Ann Hist'!$C$8:$AR$8,0))</f>
        <v>0</v>
      </c>
      <c r="Z262" s="8">
        <f>INDEX('71200 Ann Hist'!$C$8:$AR$285,MATCH('71200M Ann'!$C262,'71200 Ann Hist'!$C$8:$C$285,0),MATCH('71200M Ann'!Z$8,'71200 Ann Hist'!$C$8:$AR$8,0))</f>
        <v>0</v>
      </c>
      <c r="AA262" s="8">
        <f>INDEX('71200 Ann Hist'!$C$8:$AR$285,MATCH('71200M Ann'!$C262,'71200 Ann Hist'!$C$8:$C$285,0),MATCH('71200M Ann'!AA$8,'71200 Ann Hist'!$C$8:$AR$8,0))</f>
        <v>0</v>
      </c>
      <c r="AB262" s="8">
        <f>INDEX('71200 Ann Hist'!$C$8:$AR$285,MATCH('71200M Ann'!$C262,'71200 Ann Hist'!$C$8:$C$285,0),MATCH('71200M Ann'!AB$8,'71200 Ann Hist'!$C$8:$AR$8,0))</f>
        <v>0</v>
      </c>
      <c r="AC262" s="8">
        <f>INDEX('71200 Ann Hist'!$C$8:$AR$285,MATCH('71200M Ann'!$C262,'71200 Ann Hist'!$C$8:$C$285,0),MATCH('71200M Ann'!AC$8,'71200 Ann Hist'!$C$8:$AR$8,0))</f>
        <v>0</v>
      </c>
      <c r="AD262" s="8">
        <f>INDEX('71200 Ann Hist'!$C$8:$AR$285,MATCH('71200M Ann'!$C262,'71200 Ann Hist'!$C$8:$C$285,0),MATCH('71200M Ann'!AD$8,'71200 Ann Hist'!$C$8:$AR$8,0))</f>
        <v>0</v>
      </c>
      <c r="AE262" s="8">
        <f>INDEX('71200 Ann Hist'!$C$8:$AR$285,MATCH('71200M Ann'!$C262,'71200 Ann Hist'!$C$8:$C$285,0),MATCH('71200M Ann'!AE$8,'71200 Ann Hist'!$C$8:$AR$8,0))</f>
        <v>0</v>
      </c>
      <c r="AF262" s="8">
        <f>INDEX('71200 Ann Hist'!$C$8:$AR$285,MATCH('71200M Ann'!$C262,'71200 Ann Hist'!$C$8:$C$285,0),MATCH('71200M Ann'!AF$8,'71200 Ann Hist'!$C$8:$AR$8,0))</f>
        <v>0</v>
      </c>
      <c r="AG262" s="8">
        <f>INDEX('71200 Ann Hist'!$C$8:$AR$285,MATCH('71200M Ann'!$C262,'71200 Ann Hist'!$C$8:$C$285,0),MATCH('71200M Ann'!AG$8,'71200 Ann Hist'!$C$8:$AR$8,0))</f>
        <v>0</v>
      </c>
      <c r="AH262" s="8">
        <f>INDEX('71200 Ann Hist'!$C$8:$AR$285,MATCH('71200M Ann'!$C262,'71200 Ann Hist'!$C$8:$C$285,0),MATCH('71200M Ann'!AH$8,'71200 Ann Hist'!$C$8:$AR$8,0))</f>
        <v>0</v>
      </c>
      <c r="AI262" s="8">
        <f>INDEX('71200 Ann Hist'!$C$8:$AR$285,MATCH('71200M Ann'!$C262,'71200 Ann Hist'!$C$8:$C$285,0),MATCH('71200M Ann'!AI$8,'71200 Ann Hist'!$C$8:$AR$8,0))</f>
        <v>0</v>
      </c>
      <c r="AJ262" s="8">
        <f>INDEX('71200 Ann Hist'!$C$8:$AR$285,MATCH('71200M Ann'!$C262,'71200 Ann Hist'!$C$8:$C$285,0),MATCH('71200M Ann'!AJ$8,'71200 Ann Hist'!$C$8:$AR$8,0))</f>
        <v>0</v>
      </c>
      <c r="AK262" s="8">
        <f>INDEX('71200 Ann Hist'!$C$8:$AR$285,MATCH('71200M Ann'!$C262,'71200 Ann Hist'!$C$8:$C$285,0),MATCH('71200M Ann'!AK$8,'71200 Ann Hist'!$C$8:$AR$8,0))</f>
        <v>0</v>
      </c>
      <c r="AL262" s="8">
        <f>INDEX('71200 Ann Hist'!$C$8:$AR$285,MATCH('71200M Ann'!$C262,'71200 Ann Hist'!$C$8:$C$285,0),MATCH('71200M Ann'!AL$8,'71200 Ann Hist'!$C$8:$AR$8,0))</f>
        <v>0</v>
      </c>
      <c r="AM262" s="8">
        <f>INDEX('71200 Ann Hist'!$C$8:$AR$285,MATCH('71200M Ann'!$C262,'71200 Ann Hist'!$C$8:$C$285,0),MATCH('71200M Ann'!AM$8,'71200 Ann Hist'!$C$8:$AR$8,0))</f>
        <v>0</v>
      </c>
      <c r="AN262" s="8">
        <f>INDEX('71200 Ann Hist'!$C$8:$AR$285,MATCH('71200M Ann'!$C262,'71200 Ann Hist'!$C$8:$C$285,0),MATCH('71200M Ann'!AN$8,'71200 Ann Hist'!$C$8:$AR$8,0))</f>
        <v>0</v>
      </c>
      <c r="AO262" s="8">
        <f>INDEX('71200 Ann Hist'!$C$8:$AR$285,MATCH('71200M Ann'!$C262,'71200 Ann Hist'!$C$8:$C$285,0),MATCH('71200M Ann'!AO$8,'71200 Ann Hist'!$C$8:$AR$8,0))</f>
        <v>0</v>
      </c>
      <c r="AP262" s="8">
        <f>INDEX('71200 Ann Hist'!$C$8:$AR$285,MATCH('71200M Ann'!$C262,'71200 Ann Hist'!$C$8:$C$285,0),MATCH('71200M Ann'!AP$8,'71200 Ann Hist'!$C$8:$AR$8,0))</f>
        <v>0</v>
      </c>
      <c r="AQ262" s="8">
        <f>INDEX('71200 Ann Hist'!$C$8:$AR$285,MATCH('71200M Ann'!$C262,'71200 Ann Hist'!$C$8:$C$285,0),MATCH('71200M Ann'!AQ$8,'71200 Ann Hist'!$C$8:$AR$8,0))</f>
        <v>0</v>
      </c>
      <c r="AR262" s="9">
        <f>INDEX('71200 Ann'!$C$8:$AZ$285,MATCH('71200M Ann'!$C262,'71200 Ann'!$C$8:$C$285,0),MATCH('71200M Ann'!AR$8,'71200 Ann'!$C$8:$AZ$8,0))</f>
        <v>0</v>
      </c>
      <c r="AS262" s="9">
        <f>INDEX('71200 Ann'!$C$8:$AZ$285,MATCH('71200M Ann'!$C262,'71200 Ann'!$C$8:$C$285,0),MATCH('71200M Ann'!AS$8,'71200 Ann'!$C$8:$AZ$8,0))</f>
        <v>0</v>
      </c>
      <c r="AT262" s="9">
        <f>INDEX('71200 Ann'!$C$8:$AZ$285,MATCH('71200M Ann'!$C262,'71200 Ann'!$C$8:$C$285,0),MATCH('71200M Ann'!AT$8,'71200 Ann'!$C$8:$AZ$8,0))</f>
        <v>0</v>
      </c>
      <c r="AU262" s="9">
        <f>INDEX('71200 Ann'!$C$8:$AZ$285,MATCH('71200M Ann'!$C262,'71200 Ann'!$C$8:$C$285,0),MATCH('71200M Ann'!AU$8,'71200 Ann'!$C$8:$AZ$8,0))</f>
        <v>0</v>
      </c>
      <c r="AV262" s="9">
        <f>INDEX('71200 Ann'!$C$8:$AZ$285,MATCH('71200M Ann'!$C262,'71200 Ann'!$C$8:$C$285,0),MATCH('71200M Ann'!AV$8,'71200 Ann'!$C$8:$AZ$8,0))</f>
        <v>0</v>
      </c>
      <c r="AW262" s="9">
        <f>INDEX('71200 Ann'!$C$8:$AZ$285,MATCH('71200M Ann'!$C262,'71200 Ann'!$C$8:$C$285,0),MATCH('71200M Ann'!AW$8,'71200 Ann'!$C$8:$AZ$8,0))</f>
        <v>0</v>
      </c>
      <c r="AX262" s="9">
        <f>INDEX('71200 Ann'!$C$8:$AZ$285,MATCH('71200M Ann'!$C262,'71200 Ann'!$C$8:$C$285,0),MATCH('71200M Ann'!AX$8,'71200 Ann'!$C$8:$AZ$8,0))</f>
        <v>0</v>
      </c>
      <c r="AY262" s="9">
        <f>INDEX('71200 Ann'!$C$8:$AZ$285,MATCH('71200M Ann'!$C262,'71200 Ann'!$C$8:$C$285,0),MATCH('71200M Ann'!AY$8,'71200 Ann'!$C$8:$AZ$8,0))</f>
        <v>0</v>
      </c>
      <c r="AZ262" s="9">
        <f>INDEX('71200 Ann'!$C$8:$AZ$285,MATCH('71200M Ann'!$C262,'71200 Ann'!$C$8:$C$285,0),MATCH('71200M Ann'!AZ$8,'71200 Ann'!$C$8:$AZ$8,0))</f>
        <v>0</v>
      </c>
      <c r="BA262" s="9">
        <f>INDEX('71200 Ann'!$C$8:$AZ$285,MATCH('71200M Ann'!$C262,'71200 Ann'!$C$8:$C$285,0),MATCH('71200M Ann'!BA$8,'71200 Ann'!$C$8:$AZ$8,0))</f>
        <v>0</v>
      </c>
      <c r="BB262" s="9">
        <f>INDEX('71200 Ann'!$C$8:$AZ$285,MATCH('71200M Ann'!$C262,'71200 Ann'!$C$8:$C$285,0),MATCH('71200M Ann'!BB$8,'71200 Ann'!$C$8:$AZ$8,0))</f>
        <v>0</v>
      </c>
      <c r="BC262" s="9">
        <f>INDEX('71200 Ann'!$C$8:$AZ$285,MATCH('71200M Ann'!$C262,'71200 Ann'!$C$8:$C$285,0),MATCH('71200M Ann'!BC$8,'71200 Ann'!$C$8:$AZ$8,0))</f>
        <v>0</v>
      </c>
      <c r="BD262" s="9">
        <f>INDEX('71200 Ann'!$C$8:$AZ$285,MATCH('71200M Ann'!$C262,'71200 Ann'!$C$8:$C$285,0),MATCH('71200M Ann'!BD$8,'71200 Ann'!$C$8:$AZ$8,0))</f>
        <v>0</v>
      </c>
      <c r="BE262" s="9">
        <f>INDEX('71200 Ann'!$C$8:$AZ$285,MATCH('71200M Ann'!$C262,'71200 Ann'!$C$8:$C$285,0),MATCH('71200M Ann'!BE$8,'71200 Ann'!$C$8:$AZ$8,0))</f>
        <v>0</v>
      </c>
      <c r="BF262" s="9">
        <f>INDEX('71200 Ann'!$C$8:$AZ$285,MATCH('71200M Ann'!$C262,'71200 Ann'!$C$8:$C$285,0),MATCH('71200M Ann'!BF$8,'71200 Ann'!$C$8:$AZ$8,0))</f>
        <v>0</v>
      </c>
      <c r="BG262" s="9">
        <f>INDEX('71200 Ann'!$C$8:$AZ$285,MATCH('71200M Ann'!$C262,'71200 Ann'!$C$8:$C$285,0),MATCH('71200M Ann'!BG$8,'71200 Ann'!$C$8:$AZ$8,0))</f>
        <v>0</v>
      </c>
      <c r="BH262" s="9">
        <f>INDEX('71200 Ann'!$C$8:$AZ$285,MATCH('71200M Ann'!$C262,'71200 Ann'!$C$8:$C$285,0),MATCH('71200M Ann'!BH$8,'71200 Ann'!$C$8:$AZ$8,0))</f>
        <v>0</v>
      </c>
      <c r="BI262" s="9">
        <f>INDEX('71200 Ann'!$C$8:$AZ$285,MATCH('71200M Ann'!$C262,'71200 Ann'!$C$8:$C$285,0),MATCH('71200M Ann'!BI$8,'71200 Ann'!$C$8:$AZ$8,0))</f>
        <v>0</v>
      </c>
      <c r="BJ262" s="9">
        <f>INDEX('71200 Ann'!$C$8:$AZ$285,MATCH('71200M Ann'!$C262,'71200 Ann'!$C$8:$C$285,0),MATCH('71200M Ann'!BJ$8,'71200 Ann'!$C$8:$AZ$8,0))</f>
        <v>0</v>
      </c>
      <c r="BK262" s="9">
        <f>INDEX('71200 Ann'!$C$8:$AZ$285,MATCH('71200M Ann'!$C262,'71200 Ann'!$C$8:$C$285,0),MATCH('71200M Ann'!BK$8,'71200 Ann'!$C$8:$AZ$8,0))</f>
        <v>0</v>
      </c>
      <c r="BL262" s="9">
        <f>INDEX('71200 Ann'!$C$8:$AZ$285,MATCH('71200M Ann'!$C262,'71200 Ann'!$C$8:$C$285,0),MATCH('71200M Ann'!BL$8,'71200 Ann'!$C$8:$AZ$8,0))</f>
        <v>0</v>
      </c>
      <c r="BM262" s="9">
        <f>INDEX('71200 Ann'!$C$8:$AZ$285,MATCH('71200M Ann'!$C262,'71200 Ann'!$C$8:$C$285,0),MATCH('71200M Ann'!BM$8,'71200 Ann'!$C$8:$AZ$8,0))</f>
        <v>0</v>
      </c>
      <c r="BN262" s="9">
        <f>INDEX('71200 Ann'!$C$8:$AZ$285,MATCH('71200M Ann'!$C262,'71200 Ann'!$C$8:$C$285,0),MATCH('71200M Ann'!BN$8,'71200 Ann'!$C$8:$AZ$8,0))</f>
        <v>0</v>
      </c>
      <c r="BO262" s="9">
        <f>INDEX('71200 Ann'!$C$8:$AZ$285,MATCH('71200M Ann'!$C262,'71200 Ann'!$C$8:$C$285,0),MATCH('71200M Ann'!BO$8,'71200 Ann'!$C$8:$AZ$8,0))</f>
        <v>0</v>
      </c>
      <c r="BP262" s="9">
        <f>INDEX('71200 Ann'!$C$8:$AZ$285,MATCH('71200M Ann'!$C262,'71200 Ann'!$C$8:$C$285,0),MATCH('71200M Ann'!BP$8,'71200 Ann'!$C$8:$AZ$8,0))</f>
        <v>0</v>
      </c>
      <c r="BQ262" s="9">
        <f>INDEX('71200 Ann'!$C$8:$AZ$285,MATCH('71200M Ann'!$C262,'71200 Ann'!$C$8:$C$285,0),MATCH('71200M Ann'!BQ$8,'71200 Ann'!$C$8:$AZ$8,0))</f>
        <v>0</v>
      </c>
      <c r="BR262" s="9">
        <f>INDEX('71200 Ann'!$C$8:$AZ$285,MATCH('71200M Ann'!$C262,'71200 Ann'!$C$8:$C$285,0),MATCH('71200M Ann'!BR$8,'71200 Ann'!$C$8:$AZ$8,0))</f>
        <v>0</v>
      </c>
      <c r="BS262" s="9">
        <f>INDEX('71200 Ann'!$C$8:$AZ$285,MATCH('71200M Ann'!$C262,'71200 Ann'!$C$8:$C$285,0),MATCH('71200M Ann'!BS$8,'71200 Ann'!$C$8:$AZ$8,0))</f>
        <v>0</v>
      </c>
      <c r="BT262" s="9">
        <f>INDEX('71200 Ann'!$C$8:$AZ$285,MATCH('71200M Ann'!$C262,'71200 Ann'!$C$8:$C$285,0),MATCH('71200M Ann'!BT$8,'71200 Ann'!$C$8:$AZ$8,0))</f>
        <v>0</v>
      </c>
      <c r="BU262" s="9">
        <f>INDEX('71200 Ann'!$C$8:$AZ$285,MATCH('71200M Ann'!$C262,'71200 Ann'!$C$8:$C$285,0),MATCH('71200M Ann'!BU$8,'71200 Ann'!$C$8:$AZ$8,0))</f>
        <v>0</v>
      </c>
      <c r="BV262" s="9">
        <f>INDEX('71200 Ann'!$C$8:$AZ$285,MATCH('71200M Ann'!$C262,'71200 Ann'!$C$8:$C$285,0),MATCH('71200M Ann'!BV$8,'71200 Ann'!$C$8:$AZ$8,0))</f>
        <v>0</v>
      </c>
      <c r="BW262" s="9">
        <f>INDEX('71200 Ann'!$C$8:$AZ$285,MATCH('71200M Ann'!$C262,'71200 Ann'!$C$8:$C$285,0),MATCH('71200M Ann'!BW$8,'71200 Ann'!$C$8:$AZ$8,0))</f>
        <v>0</v>
      </c>
      <c r="BX262" s="9">
        <f>INDEX('71200 Ann'!$C$8:$AZ$285,MATCH('71200M Ann'!$C262,'71200 Ann'!$C$8:$C$285,0),MATCH('71200M Ann'!BX$8,'71200 Ann'!$C$8:$AZ$8,0))</f>
        <v>0</v>
      </c>
      <c r="BY262" s="9">
        <f>INDEX('71200 Ann'!$C$8:$AZ$285,MATCH('71200M Ann'!$C262,'71200 Ann'!$C$8:$C$285,0),MATCH('71200M Ann'!BY$8,'71200 Ann'!$C$8:$AZ$8,0))</f>
        <v>0</v>
      </c>
      <c r="BZ262" s="9">
        <f>INDEX('71200 Ann'!$C$8:$AZ$285,MATCH('71200M Ann'!$C262,'71200 Ann'!$C$8:$C$285,0),MATCH('71200M Ann'!BZ$8,'71200 Ann'!$C$8:$AZ$8,0))</f>
        <v>0</v>
      </c>
      <c r="CA262" s="9">
        <f>INDEX('71200 Ann'!$C$8:$AZ$285,MATCH('71200M Ann'!$C262,'71200 Ann'!$C$8:$C$285,0),MATCH('71200M Ann'!CA$8,'71200 Ann'!$C$8:$AZ$8,0))</f>
        <v>0</v>
      </c>
      <c r="CB262" s="9">
        <f>INDEX('71200 Ann'!$C$8:$AZ$285,MATCH('71200M Ann'!$C262,'71200 Ann'!$C$8:$C$285,0),MATCH('71200M Ann'!CB$8,'71200 Ann'!$C$8:$AZ$8,0))</f>
        <v>0</v>
      </c>
      <c r="CC262" s="9">
        <f>INDEX('71200 Ann'!$C$8:$AZ$285,MATCH('71200M Ann'!$C262,'71200 Ann'!$C$8:$C$285,0),MATCH('71200M Ann'!CC$8,'71200 Ann'!$C$8:$AZ$8,0))</f>
        <v>0</v>
      </c>
      <c r="CD262" s="9">
        <f>INDEX('71200 Ann'!$C$8:$AZ$285,MATCH('71200M Ann'!$C262,'71200 Ann'!$C$8:$C$285,0),MATCH('71200M Ann'!CD$8,'71200 Ann'!$C$8:$AZ$8,0))</f>
        <v>0</v>
      </c>
      <c r="CE262" s="9">
        <f>INDEX('71200 Ann'!$C$8:$AZ$285,MATCH('71200M Ann'!$C262,'71200 Ann'!$C$8:$C$285,0),MATCH('71200M Ann'!CE$8,'71200 Ann'!$C$8:$AZ$8,0))</f>
        <v>0</v>
      </c>
      <c r="CF262" s="9">
        <f>INDEX('71200 Ann'!$C$8:$AZ$285,MATCH('71200M Ann'!$C262,'71200 Ann'!$C$8:$C$285,0),MATCH('71200M Ann'!CF$8,'71200 Ann'!$C$8:$AZ$8,0))</f>
        <v>0</v>
      </c>
      <c r="CG262" s="9">
        <f>INDEX('71200 Ann'!$C$8:$AZ$285,MATCH('71200M Ann'!$C262,'71200 Ann'!$C$8:$C$285,0),MATCH('71200M Ann'!CG$8,'71200 Ann'!$C$8:$AZ$8,0))</f>
        <v>0</v>
      </c>
      <c r="CH262" s="9">
        <f>INDEX('71200 Ann'!$C$8:$AZ$285,MATCH('71200M Ann'!$C262,'71200 Ann'!$C$8:$C$285,0),MATCH('71200M Ann'!CH$8,'71200 Ann'!$C$8:$AZ$8,0))</f>
        <v>0</v>
      </c>
      <c r="CI262" s="9">
        <f>INDEX('71200 Ann'!$C$8:$AZ$285,MATCH('71200M Ann'!$C262,'71200 Ann'!$C$8:$C$285,0),MATCH('71200M Ann'!CI$8,'71200 Ann'!$C$8:$AZ$8,0))</f>
        <v>0</v>
      </c>
      <c r="CJ262" s="9">
        <f>INDEX('71200 Ann'!$C$8:$AZ$285,MATCH('71200M Ann'!$C262,'71200 Ann'!$C$8:$C$285,0),MATCH('71200M Ann'!CJ$8,'71200 Ann'!$C$8:$AZ$8,0))</f>
        <v>0</v>
      </c>
      <c r="CK262" s="9">
        <f>INDEX('71200 Ann'!$C$8:$AZ$285,MATCH('71200M Ann'!$C262,'71200 Ann'!$C$8:$C$285,0),MATCH('71200M Ann'!CK$8,'71200 Ann'!$C$8:$AZ$8,0))</f>
        <v>0</v>
      </c>
      <c r="CL262" s="9">
        <f>INDEX('71200 Ann'!$C$8:$AZ$285,MATCH('71200M Ann'!$C262,'71200 Ann'!$C$8:$C$285,0),MATCH('71200M Ann'!CL$8,'71200 Ann'!$C$8:$AZ$8,0))</f>
        <v>0</v>
      </c>
      <c r="CM262" s="9"/>
    </row>
    <row r="263" spans="1:92" s="10" customFormat="1" x14ac:dyDescent="0.25">
      <c r="A263" s="35">
        <v>237</v>
      </c>
      <c r="B263" s="8" t="s">
        <v>828</v>
      </c>
      <c r="C263" s="8" t="s">
        <v>827</v>
      </c>
      <c r="D263" s="10">
        <f>INDEX('71200 Ann Hist'!$C$8:$AR$285,MATCH('71200M Ann'!$C263,'71200 Ann Hist'!$C$8:$C$285,0),MATCH('71200M Ann'!D$8,'71200 Ann Hist'!$C$8:$AR$8,0))</f>
        <v>104.6</v>
      </c>
      <c r="E263" s="10">
        <f>INDEX('71200 Ann Hist'!$C$8:$AR$285,MATCH('71200M Ann'!$C263,'71200 Ann Hist'!$C$8:$C$285,0),MATCH('71200M Ann'!E$8,'71200 Ann Hist'!$C$8:$AR$8,0))</f>
        <v>92.2</v>
      </c>
      <c r="F263" s="10">
        <f>INDEX('71200 Ann Hist'!$C$8:$AR$285,MATCH('71200M Ann'!$C263,'71200 Ann Hist'!$C$8:$C$285,0),MATCH('71200M Ann'!F$8,'71200 Ann Hist'!$C$8:$AR$8,0))</f>
        <v>77.400000000000006</v>
      </c>
      <c r="G263" s="10">
        <f>INDEX('71200 Ann Hist'!$C$8:$AR$285,MATCH('71200M Ann'!$C263,'71200 Ann Hist'!$C$8:$C$285,0),MATCH('71200M Ann'!G$8,'71200 Ann Hist'!$C$8:$AR$8,0))</f>
        <v>59.5</v>
      </c>
      <c r="H263" s="10">
        <f>INDEX('71200 Ann Hist'!$C$8:$AR$285,MATCH('71200M Ann'!$C263,'71200 Ann Hist'!$C$8:$C$285,0),MATCH('71200M Ann'!H$8,'71200 Ann Hist'!$C$8:$AR$8,0))</f>
        <v>57.2</v>
      </c>
      <c r="I263" s="10">
        <f>INDEX('71200 Ann Hist'!$C$8:$AR$285,MATCH('71200M Ann'!$C263,'71200 Ann Hist'!$C$8:$C$285,0),MATCH('71200M Ann'!I$8,'71200 Ann Hist'!$C$8:$AR$8,0))</f>
        <v>66.8</v>
      </c>
      <c r="J263" s="10">
        <f>INDEX('71200 Ann Hist'!$C$8:$AR$285,MATCH('71200M Ann'!$C263,'71200 Ann Hist'!$C$8:$C$285,0),MATCH('71200M Ann'!J$8,'71200 Ann Hist'!$C$8:$AR$8,0))</f>
        <v>74.3</v>
      </c>
      <c r="K263" s="10">
        <f>INDEX('71200 Ann Hist'!$C$8:$AR$285,MATCH('71200M Ann'!$C263,'71200 Ann Hist'!$C$8:$C$285,0),MATCH('71200M Ann'!K$8,'71200 Ann Hist'!$C$8:$AR$8,0))</f>
        <v>84.9</v>
      </c>
      <c r="L263" s="10">
        <f>INDEX('71200 Ann Hist'!$C$8:$AR$285,MATCH('71200M Ann'!$C263,'71200 Ann Hist'!$C$8:$C$285,0),MATCH('71200M Ann'!L$8,'71200 Ann Hist'!$C$8:$AR$8,0))</f>
        <v>93</v>
      </c>
      <c r="M263" s="10">
        <f>INDEX('71200 Ann Hist'!$C$8:$AR$285,MATCH('71200M Ann'!$C263,'71200 Ann Hist'!$C$8:$C$285,0),MATCH('71200M Ann'!M$8,'71200 Ann Hist'!$C$8:$AR$8,0))</f>
        <v>87.4</v>
      </c>
      <c r="N263" s="10">
        <f>INDEX('71200 Ann Hist'!$C$8:$AR$285,MATCH('71200M Ann'!$C263,'71200 Ann Hist'!$C$8:$C$285,0),MATCH('71200M Ann'!N$8,'71200 Ann Hist'!$C$8:$AR$8,0))</f>
        <v>93.5</v>
      </c>
      <c r="O263" s="10">
        <f>INDEX('71200 Ann Hist'!$C$8:$AR$285,MATCH('71200M Ann'!$C263,'71200 Ann Hist'!$C$8:$C$285,0),MATCH('71200M Ann'!O$8,'71200 Ann Hist'!$C$8:$AR$8,0))</f>
        <v>102.9</v>
      </c>
      <c r="P263" s="10">
        <f>INDEX('71200 Ann Hist'!$C$8:$AR$285,MATCH('71200M Ann'!$C263,'71200 Ann Hist'!$C$8:$C$285,0),MATCH('71200M Ann'!P$8,'71200 Ann Hist'!$C$8:$AR$8,0))</f>
        <v>129.4</v>
      </c>
      <c r="Q263" s="10">
        <f>INDEX('71200 Ann Hist'!$C$8:$AR$285,MATCH('71200M Ann'!$C263,'71200 Ann Hist'!$C$8:$C$285,0),MATCH('71200M Ann'!Q$8,'71200 Ann Hist'!$C$8:$AR$8,0))</f>
        <v>166</v>
      </c>
      <c r="R263" s="10">
        <f>INDEX('71200 Ann Hist'!$C$8:$AR$285,MATCH('71200M Ann'!$C263,'71200 Ann Hist'!$C$8:$C$285,0),MATCH('71200M Ann'!R$8,'71200 Ann Hist'!$C$8:$AR$8,0))</f>
        <v>203.1</v>
      </c>
      <c r="S263" s="10">
        <f>INDEX('71200 Ann Hist'!$C$8:$AR$285,MATCH('71200M Ann'!$C263,'71200 Ann Hist'!$C$8:$C$285,0),MATCH('71200M Ann'!S$8,'71200 Ann Hist'!$C$8:$AR$8,0))</f>
        <v>224.6</v>
      </c>
      <c r="T263" s="10">
        <f>INDEX('71200 Ann Hist'!$C$8:$AR$285,MATCH('71200M Ann'!$C263,'71200 Ann Hist'!$C$8:$C$285,0),MATCH('71200M Ann'!T$8,'71200 Ann Hist'!$C$8:$AR$8,0))</f>
        <v>228.2</v>
      </c>
      <c r="U263" s="10">
        <f>INDEX('71200 Ann Hist'!$C$8:$AR$285,MATCH('71200M Ann'!$C263,'71200 Ann Hist'!$C$8:$C$285,0),MATCH('71200M Ann'!U$8,'71200 Ann Hist'!$C$8:$AR$8,0))</f>
        <v>227.8</v>
      </c>
      <c r="V263" s="10">
        <f>INDEX('71200 Ann Hist'!$C$8:$AR$285,MATCH('71200M Ann'!$C263,'71200 Ann Hist'!$C$8:$C$285,0),MATCH('71200M Ann'!V$8,'71200 Ann Hist'!$C$8:$AR$8,0))</f>
        <v>249.9</v>
      </c>
      <c r="W263" s="10">
        <f>INDEX('71200 Ann Hist'!$C$8:$AR$285,MATCH('71200M Ann'!$C263,'71200 Ann Hist'!$C$8:$C$285,0),MATCH('71200M Ann'!W$8,'71200 Ann Hist'!$C$8:$AR$8,0))</f>
        <v>274.8</v>
      </c>
      <c r="X263" s="10">
        <f>INDEX('71200 Ann Hist'!$C$8:$AR$285,MATCH('71200M Ann'!$C263,'71200 Ann Hist'!$C$8:$C$285,0),MATCH('71200M Ann'!X$8,'71200 Ann Hist'!$C$8:$AR$8,0))</f>
        <v>272.8</v>
      </c>
      <c r="Y263" s="10">
        <f>INDEX('71200 Ann Hist'!$C$8:$AR$285,MATCH('71200M Ann'!$C263,'71200 Ann Hist'!$C$8:$C$285,0),MATCH('71200M Ann'!Y$8,'71200 Ann Hist'!$C$8:$AR$8,0))</f>
        <v>300.2</v>
      </c>
      <c r="Z263" s="10">
        <f>INDEX('71200 Ann Hist'!$C$8:$AR$285,MATCH('71200M Ann'!$C263,'71200 Ann Hist'!$C$8:$C$285,0),MATCH('71200M Ann'!Z$8,'71200 Ann Hist'!$C$8:$AR$8,0))</f>
        <v>347.3</v>
      </c>
      <c r="AA263" s="10">
        <f>INDEX('71200 Ann Hist'!$C$8:$AR$285,MATCH('71200M Ann'!$C263,'71200 Ann Hist'!$C$8:$C$285,0),MATCH('71200M Ann'!AA$8,'71200 Ann Hist'!$C$8:$AR$8,0))</f>
        <v>367.7</v>
      </c>
      <c r="AB263" s="10">
        <f>INDEX('71200 Ann Hist'!$C$8:$AR$285,MATCH('71200M Ann'!$C263,'71200 Ann Hist'!$C$8:$C$285,0),MATCH('71200M Ann'!AB$8,'71200 Ann Hist'!$C$8:$AR$8,0))</f>
        <v>389.7</v>
      </c>
      <c r="AC263" s="10">
        <f>INDEX('71200 Ann Hist'!$C$8:$AR$285,MATCH('71200M Ann'!$C263,'71200 Ann Hist'!$C$8:$C$285,0),MATCH('71200M Ann'!AC$8,'71200 Ann Hist'!$C$8:$AR$8,0))</f>
        <v>391.1</v>
      </c>
      <c r="AD263" s="10">
        <f>INDEX('71200 Ann Hist'!$C$8:$AR$285,MATCH('71200M Ann'!$C263,'71200 Ann Hist'!$C$8:$C$285,0),MATCH('71200M Ann'!AD$8,'71200 Ann Hist'!$C$8:$AR$8,0))</f>
        <v>426.2</v>
      </c>
      <c r="AE263" s="10">
        <f>INDEX('71200 Ann Hist'!$C$8:$AR$285,MATCH('71200M Ann'!$C263,'71200 Ann Hist'!$C$8:$C$285,0),MATCH('71200M Ann'!AE$8,'71200 Ann Hist'!$C$8:$AR$8,0))</f>
        <v>450.1</v>
      </c>
      <c r="AF263" s="10">
        <f>INDEX('71200 Ann Hist'!$C$8:$AR$285,MATCH('71200M Ann'!$C263,'71200 Ann Hist'!$C$8:$C$285,0),MATCH('71200M Ann'!AF$8,'71200 Ann Hist'!$C$8:$AR$8,0))</f>
        <v>474.9</v>
      </c>
      <c r="AG263" s="10">
        <f>INDEX('71200 Ann Hist'!$C$8:$AR$285,MATCH('71200M Ann'!$C263,'71200 Ann Hist'!$C$8:$C$285,0),MATCH('71200M Ann'!AG$8,'71200 Ann Hist'!$C$8:$AR$8,0))</f>
        <v>482</v>
      </c>
      <c r="AH263" s="10">
        <f>INDEX('71200 Ann Hist'!$C$8:$AR$285,MATCH('71200M Ann'!$C263,'71200 Ann Hist'!$C$8:$C$285,0),MATCH('71200M Ann'!AH$8,'71200 Ann Hist'!$C$8:$AR$8,0))</f>
        <v>522.5</v>
      </c>
      <c r="AI263" s="10">
        <f>INDEX('71200 Ann Hist'!$C$8:$AR$285,MATCH('71200M Ann'!$C263,'71200 Ann Hist'!$C$8:$C$285,0),MATCH('71200M Ann'!AI$8,'71200 Ann Hist'!$C$8:$AR$8,0))</f>
        <v>543.29999999999995</v>
      </c>
      <c r="AJ263" s="10">
        <f>INDEX('71200 Ann Hist'!$C$8:$AR$285,MATCH('71200M Ann'!$C263,'71200 Ann Hist'!$C$8:$C$285,0),MATCH('71200M Ann'!AJ$8,'71200 Ann Hist'!$C$8:$AR$8,0))</f>
        <v>563.29999999999995</v>
      </c>
      <c r="AK263" s="10">
        <f>INDEX('71200 Ann Hist'!$C$8:$AR$285,MATCH('71200M Ann'!$C263,'71200 Ann Hist'!$C$8:$C$285,0),MATCH('71200M Ann'!AK$8,'71200 Ann Hist'!$C$8:$AR$8,0))</f>
        <v>605.1</v>
      </c>
      <c r="AL263" s="10">
        <f>INDEX('71200 Ann Hist'!$C$8:$AR$285,MATCH('71200M Ann'!$C263,'71200 Ann Hist'!$C$8:$C$285,0),MATCH('71200M Ann'!AL$8,'71200 Ann Hist'!$C$8:$AR$8,0))</f>
        <v>638.6</v>
      </c>
      <c r="AM263" s="10">
        <f>INDEX('71200 Ann Hist'!$C$8:$AR$285,MATCH('71200M Ann'!$C263,'71200 Ann Hist'!$C$8:$C$285,0),MATCH('71200M Ann'!AM$8,'71200 Ann Hist'!$C$8:$AR$8,0))</f>
        <v>685.8</v>
      </c>
      <c r="AN263" s="10">
        <f>INDEX('71200 Ann Hist'!$C$8:$AR$285,MATCH('71200M Ann'!$C263,'71200 Ann Hist'!$C$8:$C$285,0),MATCH('71200M Ann'!AN$8,'71200 Ann Hist'!$C$8:$AR$8,0))</f>
        <v>743.7</v>
      </c>
      <c r="AO263" s="10">
        <f>INDEX('71200 Ann Hist'!$C$8:$AR$285,MATCH('71200M Ann'!$C263,'71200 Ann Hist'!$C$8:$C$285,0),MATCH('71200M Ann'!AO$8,'71200 Ann Hist'!$C$8:$AR$8,0))</f>
        <v>815</v>
      </c>
      <c r="AP263" s="10">
        <f>INDEX('71200 Ann Hist'!$C$8:$AR$285,MATCH('71200M Ann'!$C263,'71200 Ann Hist'!$C$8:$C$285,0),MATCH('71200M Ann'!AP$8,'71200 Ann Hist'!$C$8:$AR$8,0))</f>
        <v>861.7</v>
      </c>
      <c r="AQ263" s="10">
        <f>INDEX('71200 Ann Hist'!$C$8:$AR$285,MATCH('71200M Ann'!$C263,'71200 Ann Hist'!$C$8:$C$285,0),MATCH('71200M Ann'!AQ$8,'71200 Ann Hist'!$C$8:$AR$8,0))</f>
        <v>942.5</v>
      </c>
      <c r="AR263" s="11">
        <f>INDEX('71200 Ann'!$C$8:$AZ$285,MATCH('71200M Ann'!$C263,'71200 Ann'!$C$8:$C$285,0),MATCH('71200M Ann'!AR$8,'71200 Ann'!$C$8:$AZ$8,0))</f>
        <v>1019.9</v>
      </c>
      <c r="AS263" s="11">
        <f>INDEX('71200 Ann'!$C$8:$AZ$285,MATCH('71200M Ann'!$C263,'71200 Ann'!$C$8:$C$285,0),MATCH('71200M Ann'!AS$8,'71200 Ann'!$C$8:$AZ$8,0))</f>
        <v>1075.9000000000001</v>
      </c>
      <c r="AT263" s="11">
        <f>INDEX('71200 Ann'!$C$8:$AZ$285,MATCH('71200M Ann'!$C263,'71200 Ann'!$C$8:$C$285,0),MATCH('71200M Ann'!AT$8,'71200 Ann'!$C$8:$AZ$8,0))</f>
        <v>1167.8</v>
      </c>
      <c r="AU263" s="11">
        <f>INDEX('71200 Ann'!$C$8:$AZ$285,MATCH('71200M Ann'!$C263,'71200 Ann'!$C$8:$C$285,0),MATCH('71200M Ann'!AU$8,'71200 Ann'!$C$8:$AZ$8,0))</f>
        <v>1282.4000000000001</v>
      </c>
      <c r="AV263" s="11">
        <f>INDEX('71200 Ann'!$C$8:$AZ$285,MATCH('71200M Ann'!$C263,'71200 Ann'!$C$8:$C$285,0),MATCH('71200M Ann'!AV$8,'71200 Ann'!$C$8:$AZ$8,0))</f>
        <v>1428.5</v>
      </c>
      <c r="AW263" s="11">
        <f>INDEX('71200 Ann'!$C$8:$AZ$285,MATCH('71200M Ann'!$C263,'71200 Ann'!$C$8:$C$285,0),MATCH('71200M Ann'!AW$8,'71200 Ann'!$C$8:$AZ$8,0))</f>
        <v>1548.8</v>
      </c>
      <c r="AX263" s="11">
        <f>INDEX('71200 Ann'!$C$8:$AZ$285,MATCH('71200M Ann'!$C263,'71200 Ann'!$C$8:$C$285,0),MATCH('71200M Ann'!AX$8,'71200 Ann'!$C$8:$AZ$8,0))</f>
        <v>1688.9</v>
      </c>
      <c r="AY263" s="11">
        <f>INDEX('71200 Ann'!$C$8:$AZ$285,MATCH('71200M Ann'!$C263,'71200 Ann'!$C$8:$C$285,0),MATCH('71200M Ann'!AY$8,'71200 Ann'!$C$8:$AZ$8,0))</f>
        <v>1877.6</v>
      </c>
      <c r="AZ263" s="11">
        <f>INDEX('71200 Ann'!$C$8:$AZ$285,MATCH('71200M Ann'!$C263,'71200 Ann'!$C$8:$C$285,0),MATCH('71200M Ann'!AZ$8,'71200 Ann'!$C$8:$AZ$8,0))</f>
        <v>2086</v>
      </c>
      <c r="BA263" s="11">
        <f>INDEX('71200 Ann'!$C$8:$AZ$285,MATCH('71200M Ann'!$C263,'71200 Ann'!$C$8:$C$285,0),MATCH('71200M Ann'!BA$8,'71200 Ann'!$C$8:$AZ$8,0))</f>
        <v>2356.6</v>
      </c>
      <c r="BB263" s="11">
        <f>INDEX('71200 Ann'!$C$8:$AZ$285,MATCH('71200M Ann'!$C263,'71200 Ann'!$C$8:$C$285,0),MATCH('71200M Ann'!BB$8,'71200 Ann'!$C$8:$AZ$8,0))</f>
        <v>2632.1</v>
      </c>
      <c r="BC263" s="11">
        <f>INDEX('71200 Ann'!$C$8:$AZ$285,MATCH('71200M Ann'!$C263,'71200 Ann'!$C$8:$C$285,0),MATCH('71200M Ann'!BC$8,'71200 Ann'!$C$8:$AZ$8,0))</f>
        <v>2862.5</v>
      </c>
      <c r="BD263" s="11">
        <f>INDEX('71200 Ann'!$C$8:$AZ$285,MATCH('71200M Ann'!$C263,'71200 Ann'!$C$8:$C$285,0),MATCH('71200M Ann'!BD$8,'71200 Ann'!$C$8:$AZ$8,0))</f>
        <v>3211</v>
      </c>
      <c r="BE263" s="11">
        <f>INDEX('71200 Ann'!$C$8:$AZ$285,MATCH('71200M Ann'!$C263,'71200 Ann'!$C$8:$C$285,0),MATCH('71200M Ann'!BE$8,'71200 Ann'!$C$8:$AZ$8,0))</f>
        <v>3345</v>
      </c>
      <c r="BF263" s="11">
        <f>INDEX('71200 Ann'!$C$8:$AZ$285,MATCH('71200M Ann'!$C263,'71200 Ann'!$C$8:$C$285,0),MATCH('71200M Ann'!BF$8,'71200 Ann'!$C$8:$AZ$8,0))</f>
        <v>3638.1</v>
      </c>
      <c r="BG263" s="11">
        <f>INDEX('71200 Ann'!$C$8:$AZ$285,MATCH('71200M Ann'!$C263,'71200 Ann'!$C$8:$C$285,0),MATCH('71200M Ann'!BG$8,'71200 Ann'!$C$8:$AZ$8,0))</f>
        <v>4040.7</v>
      </c>
      <c r="BH263" s="11">
        <f>INDEX('71200 Ann'!$C$8:$AZ$285,MATCH('71200M Ann'!$C263,'71200 Ann'!$C$8:$C$285,0),MATCH('71200M Ann'!BH$8,'71200 Ann'!$C$8:$AZ$8,0))</f>
        <v>4346.7</v>
      </c>
      <c r="BI263" s="11">
        <f>INDEX('71200 Ann'!$C$8:$AZ$285,MATCH('71200M Ann'!$C263,'71200 Ann'!$C$8:$C$285,0),MATCH('71200M Ann'!BI$8,'71200 Ann'!$C$8:$AZ$8,0))</f>
        <v>4590.2</v>
      </c>
      <c r="BJ263" s="11">
        <f>INDEX('71200 Ann'!$C$8:$AZ$285,MATCH('71200M Ann'!$C263,'71200 Ann'!$C$8:$C$285,0),MATCH('71200M Ann'!BJ$8,'71200 Ann'!$C$8:$AZ$8,0))</f>
        <v>4870.2</v>
      </c>
      <c r="BK263" s="11">
        <f>INDEX('71200 Ann'!$C$8:$AZ$285,MATCH('71200M Ann'!$C263,'71200 Ann'!$C$8:$C$285,0),MATCH('71200M Ann'!BK$8,'71200 Ann'!$C$8:$AZ$8,0))</f>
        <v>5252.6</v>
      </c>
      <c r="BL263" s="11">
        <f>INDEX('71200 Ann'!$C$8:$AZ$285,MATCH('71200M Ann'!$C263,'71200 Ann'!$C$8:$C$285,0),MATCH('71200M Ann'!BL$8,'71200 Ann'!$C$8:$AZ$8,0))</f>
        <v>5657.7</v>
      </c>
      <c r="BM263" s="11">
        <f>INDEX('71200 Ann'!$C$8:$AZ$285,MATCH('71200M Ann'!$C263,'71200 Ann'!$C$8:$C$285,0),MATCH('71200M Ann'!BM$8,'71200 Ann'!$C$8:$AZ$8,0))</f>
        <v>5979.6</v>
      </c>
      <c r="BN263" s="11">
        <f>INDEX('71200 Ann'!$C$8:$AZ$285,MATCH('71200M Ann'!$C263,'71200 Ann'!$C$8:$C$285,0),MATCH('71200M Ann'!BN$8,'71200 Ann'!$C$8:$AZ$8,0))</f>
        <v>6174</v>
      </c>
      <c r="BO263" s="11">
        <f>INDEX('71200 Ann'!$C$8:$AZ$285,MATCH('71200M Ann'!$C263,'71200 Ann'!$C$8:$C$285,0),MATCH('71200M Ann'!BO$8,'71200 Ann'!$C$8:$AZ$8,0))</f>
        <v>6539.3</v>
      </c>
      <c r="BP263" s="11">
        <f>INDEX('71200 Ann'!$C$8:$AZ$285,MATCH('71200M Ann'!$C263,'71200 Ann'!$C$8:$C$285,0),MATCH('71200M Ann'!BP$8,'71200 Ann'!$C$8:$AZ$8,0))</f>
        <v>6878.7</v>
      </c>
      <c r="BQ263" s="11">
        <f>INDEX('71200 Ann'!$C$8:$AZ$285,MATCH('71200M Ann'!$C263,'71200 Ann'!$C$8:$C$285,0),MATCH('71200M Ann'!BQ$8,'71200 Ann'!$C$8:$AZ$8,0))</f>
        <v>7308.8</v>
      </c>
      <c r="BR263" s="11">
        <f>INDEX('71200 Ann'!$C$8:$AZ$285,MATCH('71200M Ann'!$C263,'71200 Ann'!$C$8:$C$285,0),MATCH('71200M Ann'!BR$8,'71200 Ann'!$C$8:$AZ$8,0))</f>
        <v>7664.1</v>
      </c>
      <c r="BS263" s="11">
        <f>INDEX('71200 Ann'!$C$8:$AZ$285,MATCH('71200M Ann'!$C263,'71200 Ann'!$C$8:$C$285,0),MATCH('71200M Ann'!BS$8,'71200 Ann'!$C$8:$AZ$8,0))</f>
        <v>8100.2</v>
      </c>
      <c r="BT263" s="11">
        <f>INDEX('71200 Ann'!$C$8:$AZ$285,MATCH('71200M Ann'!$C263,'71200 Ann'!$C$8:$C$285,0),MATCH('71200M Ann'!BT$8,'71200 Ann'!$C$8:$AZ$8,0))</f>
        <v>8608.5</v>
      </c>
      <c r="BU263" s="11">
        <f>INDEX('71200 Ann'!$C$8:$AZ$285,MATCH('71200M Ann'!$C263,'71200 Ann'!$C$8:$C$285,0),MATCH('71200M Ann'!BU$8,'71200 Ann'!$C$8:$AZ$8,0))</f>
        <v>9089.2000000000007</v>
      </c>
      <c r="BV263" s="11">
        <f>INDEX('71200 Ann'!$C$8:$AZ$285,MATCH('71200M Ann'!$C263,'71200 Ann'!$C$8:$C$285,0),MATCH('71200M Ann'!BV$8,'71200 Ann'!$C$8:$AZ$8,0))</f>
        <v>9660.6</v>
      </c>
      <c r="BW263" s="11">
        <f>INDEX('71200 Ann'!$C$8:$AZ$285,MATCH('71200M Ann'!$C263,'71200 Ann'!$C$8:$C$285,0),MATCH('71200M Ann'!BW$8,'71200 Ann'!$C$8:$AZ$8,0))</f>
        <v>10284.799999999999</v>
      </c>
      <c r="BX263" s="11">
        <f>INDEX('71200 Ann'!$C$8:$AZ$285,MATCH('71200M Ann'!$C263,'71200 Ann'!$C$8:$C$285,0),MATCH('71200M Ann'!BX$8,'71200 Ann'!$C$8:$AZ$8,0))</f>
        <v>10621.8</v>
      </c>
      <c r="BY263" s="11">
        <f>INDEX('71200 Ann'!$C$8:$AZ$285,MATCH('71200M Ann'!$C263,'71200 Ann'!$C$8:$C$285,0),MATCH('71200M Ann'!BY$8,'71200 Ann'!$C$8:$AZ$8,0))</f>
        <v>10977.5</v>
      </c>
      <c r="BZ263" s="11">
        <f>INDEX('71200 Ann'!$C$8:$AZ$285,MATCH('71200M Ann'!$C263,'71200 Ann'!$C$8:$C$285,0),MATCH('71200M Ann'!BZ$8,'71200 Ann'!$C$8:$AZ$8,0))</f>
        <v>11510.7</v>
      </c>
      <c r="CA263" s="11">
        <f>INDEX('71200 Ann'!$C$8:$AZ$285,MATCH('71200M Ann'!$C263,'71200 Ann'!$C$8:$C$285,0),MATCH('71200M Ann'!CA$8,'71200 Ann'!$C$8:$AZ$8,0))</f>
        <v>12274.9</v>
      </c>
      <c r="CB263" s="11">
        <f>INDEX('71200 Ann'!$C$8:$AZ$285,MATCH('71200M Ann'!$C263,'71200 Ann'!$C$8:$C$285,0),MATCH('71200M Ann'!CB$8,'71200 Ann'!$C$8:$AZ$8,0))</f>
        <v>13093.7</v>
      </c>
      <c r="CC263" s="11">
        <f>INDEX('71200 Ann'!$C$8:$AZ$285,MATCH('71200M Ann'!$C263,'71200 Ann'!$C$8:$C$285,0),MATCH('71200M Ann'!CC$8,'71200 Ann'!$C$8:$AZ$8,0))</f>
        <v>13855.9</v>
      </c>
      <c r="CD263" s="11">
        <f>INDEX('71200 Ann'!$C$8:$AZ$285,MATCH('71200M Ann'!$C263,'71200 Ann'!$C$8:$C$285,0),MATCH('71200M Ann'!CD$8,'71200 Ann'!$C$8:$AZ$8,0))</f>
        <v>14477.6</v>
      </c>
      <c r="CE263" s="11">
        <f>INDEX('71200 Ann'!$C$8:$AZ$285,MATCH('71200M Ann'!$C263,'71200 Ann'!$C$8:$C$285,0),MATCH('71200M Ann'!CE$8,'71200 Ann'!$C$8:$AZ$8,0))</f>
        <v>14718.6</v>
      </c>
      <c r="CF263" s="11">
        <f>INDEX('71200 Ann'!$C$8:$AZ$285,MATCH('71200M Ann'!$C263,'71200 Ann'!$C$8:$C$285,0),MATCH('71200M Ann'!CF$8,'71200 Ann'!$C$8:$AZ$8,0))</f>
        <v>14418.7</v>
      </c>
      <c r="CG263" s="11">
        <f>INDEX('71200 Ann'!$C$8:$AZ$285,MATCH('71200M Ann'!$C263,'71200 Ann'!$C$8:$C$285,0),MATCH('71200M Ann'!CG$8,'71200 Ann'!$C$8:$AZ$8,0))</f>
        <v>14964.4</v>
      </c>
      <c r="CH263" s="11">
        <f>INDEX('71200 Ann'!$C$8:$AZ$285,MATCH('71200M Ann'!$C263,'71200 Ann'!$C$8:$C$285,0),MATCH('71200M Ann'!CH$8,'71200 Ann'!$C$8:$AZ$8,0))</f>
        <v>15517.9</v>
      </c>
      <c r="CI263" s="11">
        <f>INDEX('71200 Ann'!$C$8:$AZ$285,MATCH('71200M Ann'!$C263,'71200 Ann'!$C$8:$C$285,0),MATCH('71200M Ann'!CI$8,'71200 Ann'!$C$8:$AZ$8,0))</f>
        <v>16155.3</v>
      </c>
      <c r="CJ263" s="11">
        <f>INDEX('71200 Ann'!$C$8:$AZ$285,MATCH('71200M Ann'!$C263,'71200 Ann'!$C$8:$C$285,0),MATCH('71200M Ann'!CJ$8,'71200 Ann'!$C$8:$AZ$8,0))</f>
        <v>16691.5</v>
      </c>
      <c r="CK263" s="11">
        <f>INDEX('71200 Ann'!$C$8:$AZ$285,MATCH('71200M Ann'!$C263,'71200 Ann'!$C$8:$C$285,0),MATCH('71200M Ann'!CK$8,'71200 Ann'!$C$8:$AZ$8,0))</f>
        <v>17393.099999999999</v>
      </c>
      <c r="CL263" s="11">
        <f>INDEX('71200 Ann'!$C$8:$AZ$285,MATCH('71200M Ann'!$C263,'71200 Ann'!$C$8:$C$285,0),MATCH('71200M Ann'!CL$8,'71200 Ann'!$C$8:$AZ$8,0))</f>
        <v>18036.599999999999</v>
      </c>
      <c r="CM263" s="11"/>
      <c r="CN263" s="8"/>
    </row>
    <row r="264" spans="1:92" s="10" customFormat="1" x14ac:dyDescent="0.25">
      <c r="A264" s="32">
        <v>238</v>
      </c>
      <c r="B264" s="10" t="s">
        <v>818</v>
      </c>
      <c r="C264" s="10" t="s">
        <v>826</v>
      </c>
      <c r="D264" s="10">
        <f>INDEX('71200 Ann Hist'!$C$8:$AR$285,MATCH('71200M Ann'!$C264,'71200 Ann Hist'!$C$8:$C$285,0),MATCH('71200M Ann'!D$8,'71200 Ann Hist'!$C$8:$AR$8,0))</f>
        <v>10</v>
      </c>
      <c r="E264" s="10">
        <f>INDEX('71200 Ann Hist'!$C$8:$AR$285,MATCH('71200M Ann'!$C264,'71200 Ann Hist'!$C$8:$C$285,0),MATCH('71200M Ann'!E$8,'71200 Ann Hist'!$C$8:$AR$8,0))</f>
        <v>9.4</v>
      </c>
      <c r="F264" s="10">
        <f>INDEX('71200 Ann Hist'!$C$8:$AR$285,MATCH('71200M Ann'!$C264,'71200 Ann Hist'!$C$8:$C$285,0),MATCH('71200M Ann'!F$8,'71200 Ann Hist'!$C$8:$AR$8,0))</f>
        <v>8.5</v>
      </c>
      <c r="G264" s="10">
        <f>INDEX('71200 Ann Hist'!$C$8:$AR$285,MATCH('71200M Ann'!$C264,'71200 Ann Hist'!$C$8:$C$285,0),MATCH('71200M Ann'!G$8,'71200 Ann Hist'!$C$8:$AR$8,0))</f>
        <v>7.3</v>
      </c>
      <c r="H264" s="10">
        <f>INDEX('71200 Ann Hist'!$C$8:$AR$285,MATCH('71200M Ann'!$C264,'71200 Ann Hist'!$C$8:$C$285,0),MATCH('71200M Ann'!H$8,'71200 Ann Hist'!$C$8:$AR$8,0))</f>
        <v>6.7</v>
      </c>
      <c r="I264" s="10">
        <f>INDEX('71200 Ann Hist'!$C$8:$AR$285,MATCH('71200M Ann'!$C264,'71200 Ann Hist'!$C$8:$C$285,0),MATCH('71200M Ann'!I$8,'71200 Ann Hist'!$C$8:$AR$8,0))</f>
        <v>6.7</v>
      </c>
      <c r="J264" s="10">
        <f>INDEX('71200 Ann Hist'!$C$8:$AR$285,MATCH('71200M Ann'!$C264,'71200 Ann Hist'!$C$8:$C$285,0),MATCH('71200M Ann'!J$8,'71200 Ann Hist'!$C$8:$AR$8,0))</f>
        <v>7.1</v>
      </c>
      <c r="K264" s="10">
        <f>INDEX('71200 Ann Hist'!$C$8:$AR$285,MATCH('71200M Ann'!$C264,'71200 Ann Hist'!$C$8:$C$285,0),MATCH('71200M Ann'!K$8,'71200 Ann Hist'!$C$8:$AR$8,0))</f>
        <v>7.5</v>
      </c>
      <c r="L264" s="10">
        <f>INDEX('71200 Ann Hist'!$C$8:$AR$285,MATCH('71200M Ann'!$C264,'71200 Ann Hist'!$C$8:$C$285,0),MATCH('71200M Ann'!L$8,'71200 Ann Hist'!$C$8:$AR$8,0))</f>
        <v>7.9</v>
      </c>
      <c r="M264" s="10">
        <f>INDEX('71200 Ann Hist'!$C$8:$AR$285,MATCH('71200M Ann'!$C264,'71200 Ann Hist'!$C$8:$C$285,0),MATCH('71200M Ann'!M$8,'71200 Ann Hist'!$C$8:$AR$8,0))</f>
        <v>8</v>
      </c>
      <c r="N264" s="10">
        <f>INDEX('71200 Ann Hist'!$C$8:$AR$285,MATCH('71200M Ann'!$C264,'71200 Ann Hist'!$C$8:$C$285,0),MATCH('71200M Ann'!N$8,'71200 Ann Hist'!$C$8:$AR$8,0))</f>
        <v>8.1</v>
      </c>
      <c r="O264" s="10">
        <f>INDEX('71200 Ann Hist'!$C$8:$AR$285,MATCH('71200M Ann'!$C264,'71200 Ann Hist'!$C$8:$C$285,0),MATCH('71200M Ann'!O$8,'71200 Ann Hist'!$C$8:$AR$8,0))</f>
        <v>8.5</v>
      </c>
      <c r="P264" s="10">
        <f>INDEX('71200 Ann Hist'!$C$8:$AR$285,MATCH('71200M Ann'!$C264,'71200 Ann Hist'!$C$8:$C$285,0),MATCH('71200M Ann'!P$8,'71200 Ann Hist'!$C$8:$AR$8,0))</f>
        <v>10.5</v>
      </c>
      <c r="Q264" s="10">
        <f>INDEX('71200 Ann Hist'!$C$8:$AR$285,MATCH('71200M Ann'!$C264,'71200 Ann Hist'!$C$8:$C$285,0),MATCH('71200M Ann'!Q$8,'71200 Ann Hist'!$C$8:$AR$8,0))</f>
        <v>14.8</v>
      </c>
      <c r="R264" s="10">
        <f>INDEX('71200 Ann Hist'!$C$8:$AR$285,MATCH('71200M Ann'!$C264,'71200 Ann Hist'!$C$8:$C$285,0),MATCH('71200M Ann'!R$8,'71200 Ann Hist'!$C$8:$AR$8,0))</f>
        <v>19.8</v>
      </c>
      <c r="S264" s="10">
        <f>INDEX('71200 Ann Hist'!$C$8:$AR$285,MATCH('71200M Ann'!$C264,'71200 Ann Hist'!$C$8:$C$285,0),MATCH('71200M Ann'!S$8,'71200 Ann Hist'!$C$8:$AR$8,0))</f>
        <v>23.9</v>
      </c>
      <c r="T264" s="10">
        <f>INDEX('71200 Ann Hist'!$C$8:$AR$285,MATCH('71200M Ann'!$C264,'71200 Ann Hist'!$C$8:$C$285,0),MATCH('71200M Ann'!T$8,'71200 Ann Hist'!$C$8:$AR$8,0))</f>
        <v>26.4</v>
      </c>
      <c r="U264" s="10">
        <f>INDEX('71200 Ann Hist'!$C$8:$AR$285,MATCH('71200M Ann'!$C264,'71200 Ann Hist'!$C$8:$C$285,0),MATCH('71200M Ann'!U$8,'71200 Ann Hist'!$C$8:$AR$8,0))</f>
        <v>27.8</v>
      </c>
      <c r="V264" s="10">
        <f>INDEX('71200 Ann Hist'!$C$8:$AR$285,MATCH('71200M Ann'!$C264,'71200 Ann Hist'!$C$8:$C$285,0),MATCH('71200M Ann'!V$8,'71200 Ann Hist'!$C$8:$AR$8,0))</f>
        <v>26.9</v>
      </c>
      <c r="W264" s="10">
        <f>INDEX('71200 Ann Hist'!$C$8:$AR$285,MATCH('71200M Ann'!$C264,'71200 Ann Hist'!$C$8:$C$285,0),MATCH('71200M Ann'!W$8,'71200 Ann Hist'!$C$8:$AR$8,0))</f>
        <v>27.6</v>
      </c>
      <c r="X264" s="10">
        <f>INDEX('71200 Ann Hist'!$C$8:$AR$285,MATCH('71200M Ann'!$C264,'71200 Ann Hist'!$C$8:$C$285,0),MATCH('71200M Ann'!X$8,'71200 Ann Hist'!$C$8:$AR$8,0))</f>
        <v>27.8</v>
      </c>
      <c r="Y264" s="10">
        <f>INDEX('71200 Ann Hist'!$C$8:$AR$285,MATCH('71200M Ann'!$C264,'71200 Ann Hist'!$C$8:$C$285,0),MATCH('71200M Ann'!Y$8,'71200 Ann Hist'!$C$8:$AR$8,0))</f>
        <v>29</v>
      </c>
      <c r="Z264" s="10">
        <f>INDEX('71200 Ann Hist'!$C$8:$AR$285,MATCH('71200M Ann'!$C264,'71200 Ann Hist'!$C$8:$C$285,0),MATCH('71200M Ann'!Z$8,'71200 Ann Hist'!$C$8:$AR$8,0))</f>
        <v>33.9</v>
      </c>
      <c r="AA264" s="10">
        <f>INDEX('71200 Ann Hist'!$C$8:$AR$285,MATCH('71200M Ann'!$C264,'71200 Ann Hist'!$C$8:$C$285,0),MATCH('71200M Ann'!AA$8,'71200 Ann Hist'!$C$8:$AR$8,0))</f>
        <v>37.799999999999997</v>
      </c>
      <c r="AB264" s="10">
        <f>INDEX('71200 Ann Hist'!$C$8:$AR$285,MATCH('71200M Ann'!$C264,'71200 Ann Hist'!$C$8:$C$285,0),MATCH('71200M Ann'!AB$8,'71200 Ann Hist'!$C$8:$AR$8,0))</f>
        <v>41.5</v>
      </c>
      <c r="AC264" s="10">
        <f>INDEX('71200 Ann Hist'!$C$8:$AR$285,MATCH('71200M Ann'!$C264,'71200 Ann Hist'!$C$8:$C$285,0),MATCH('71200M Ann'!AC$8,'71200 Ann Hist'!$C$8:$AR$8,0))</f>
        <v>44.4</v>
      </c>
      <c r="AD264" s="10">
        <f>INDEX('71200 Ann Hist'!$C$8:$AR$285,MATCH('71200M Ann'!$C264,'71200 Ann Hist'!$C$8:$C$285,0),MATCH('71200M Ann'!AD$8,'71200 Ann Hist'!$C$8:$AR$8,0))</f>
        <v>47.3</v>
      </c>
      <c r="AE264" s="10">
        <f>INDEX('71200 Ann Hist'!$C$8:$AR$285,MATCH('71200M Ann'!$C264,'71200 Ann Hist'!$C$8:$C$285,0),MATCH('71200M Ann'!AE$8,'71200 Ann Hist'!$C$8:$AR$8,0))</f>
        <v>51.1</v>
      </c>
      <c r="AF264" s="10">
        <f>INDEX('71200 Ann Hist'!$C$8:$AR$285,MATCH('71200M Ann'!$C264,'71200 Ann Hist'!$C$8:$C$285,0),MATCH('71200M Ann'!AF$8,'71200 Ann Hist'!$C$8:$AR$8,0))</f>
        <v>55.2</v>
      </c>
      <c r="AG264" s="10">
        <f>INDEX('71200 Ann Hist'!$C$8:$AR$285,MATCH('71200M Ann'!$C264,'71200 Ann Hist'!$C$8:$C$285,0),MATCH('71200M Ann'!AG$8,'71200 Ann Hist'!$C$8:$AR$8,0))</f>
        <v>58.7</v>
      </c>
      <c r="AH264" s="10">
        <f>INDEX('71200 Ann Hist'!$C$8:$AR$285,MATCH('71200M Ann'!$C264,'71200 Ann Hist'!$C$8:$C$285,0),MATCH('71200M Ann'!AH$8,'71200 Ann Hist'!$C$8:$AR$8,0))</f>
        <v>62.6</v>
      </c>
      <c r="AI264" s="10">
        <f>INDEX('71200 Ann Hist'!$C$8:$AR$285,MATCH('71200M Ann'!$C264,'71200 Ann Hist'!$C$8:$C$285,0),MATCH('71200M Ann'!AI$8,'71200 Ann Hist'!$C$8:$AR$8,0))</f>
        <v>67</v>
      </c>
      <c r="AJ264" s="10">
        <f>INDEX('71200 Ann Hist'!$C$8:$AR$285,MATCH('71200M Ann'!$C264,'71200 Ann Hist'!$C$8:$C$285,0),MATCH('71200M Ann'!AJ$8,'71200 Ann Hist'!$C$8:$AR$8,0))</f>
        <v>71.400000000000006</v>
      </c>
      <c r="AK264" s="10">
        <f>INDEX('71200 Ann Hist'!$C$8:$AR$285,MATCH('71200M Ann'!$C264,'71200 Ann Hist'!$C$8:$C$285,0),MATCH('71200M Ann'!AK$8,'71200 Ann Hist'!$C$8:$AR$8,0))</f>
        <v>76.099999999999994</v>
      </c>
      <c r="AL264" s="10">
        <f>INDEX('71200 Ann Hist'!$C$8:$AR$285,MATCH('71200M Ann'!$C264,'71200 Ann Hist'!$C$8:$C$285,0),MATCH('71200M Ann'!AL$8,'71200 Ann Hist'!$C$8:$AR$8,0))</f>
        <v>80.5</v>
      </c>
      <c r="AM264" s="10">
        <f>INDEX('71200 Ann Hist'!$C$8:$AR$285,MATCH('71200M Ann'!$C264,'71200 Ann Hist'!$C$8:$C$285,0),MATCH('71200M Ann'!AM$8,'71200 Ann Hist'!$C$8:$AR$8,0))</f>
        <v>85.8</v>
      </c>
      <c r="AN264" s="10">
        <f>INDEX('71200 Ann Hist'!$C$8:$AR$285,MATCH('71200M Ann'!$C264,'71200 Ann Hist'!$C$8:$C$285,0),MATCH('71200M Ann'!AN$8,'71200 Ann Hist'!$C$8:$AR$8,0))</f>
        <v>91.7</v>
      </c>
      <c r="AO264" s="10">
        <f>INDEX('71200 Ann Hist'!$C$8:$AR$285,MATCH('71200M Ann'!$C264,'71200 Ann Hist'!$C$8:$C$285,0),MATCH('71200M Ann'!AO$8,'71200 Ann Hist'!$C$8:$AR$8,0))</f>
        <v>98.8</v>
      </c>
      <c r="AP264" s="10">
        <f>INDEX('71200 Ann Hist'!$C$8:$AR$285,MATCH('71200M Ann'!$C264,'71200 Ann Hist'!$C$8:$C$285,0),MATCH('71200M Ann'!AP$8,'71200 Ann Hist'!$C$8:$AR$8,0))</f>
        <v>105.9</v>
      </c>
      <c r="AQ264" s="10">
        <f>INDEX('71200 Ann Hist'!$C$8:$AR$285,MATCH('71200M Ann'!$C264,'71200 Ann Hist'!$C$8:$C$285,0),MATCH('71200M Ann'!AQ$8,'71200 Ann Hist'!$C$8:$AR$8,0))</f>
        <v>115.8</v>
      </c>
      <c r="AR264" s="11">
        <f>INDEX('71200 Ann'!$C$8:$AZ$285,MATCH('71200M Ann'!$C264,'71200 Ann'!$C$8:$C$285,0),MATCH('71200M Ann'!AR$8,'71200 Ann'!$C$8:$AZ$8,0))</f>
        <v>128.1</v>
      </c>
      <c r="AS264" s="11">
        <f>INDEX('71200 Ann'!$C$8:$AZ$285,MATCH('71200M Ann'!$C264,'71200 Ann'!$C$8:$C$285,0),MATCH('71200M Ann'!AS$8,'71200 Ann'!$C$8:$AZ$8,0))</f>
        <v>140.30000000000001</v>
      </c>
      <c r="AT264" s="11">
        <f>INDEX('71200 Ann'!$C$8:$AZ$285,MATCH('71200M Ann'!$C264,'71200 Ann'!$C$8:$C$285,0),MATCH('71200M Ann'!AT$8,'71200 Ann'!$C$8:$AZ$8,0))</f>
        <v>153.30000000000001</v>
      </c>
      <c r="AU264" s="11">
        <f>INDEX('71200 Ann'!$C$8:$AZ$285,MATCH('71200M Ann'!$C264,'71200 Ann'!$C$8:$C$285,0),MATCH('71200M Ann'!AU$8,'71200 Ann'!$C$8:$AZ$8,0))</f>
        <v>166.8</v>
      </c>
      <c r="AV264" s="11">
        <f>INDEX('71200 Ann'!$C$8:$AZ$285,MATCH('71200M Ann'!$C264,'71200 Ann'!$C$8:$C$285,0),MATCH('71200M Ann'!AV$8,'71200 Ann'!$C$8:$AZ$8,0))</f>
        <v>179.8</v>
      </c>
      <c r="AW264" s="11">
        <f>INDEX('71200 Ann'!$C$8:$AZ$285,MATCH('71200M Ann'!$C264,'71200 Ann'!$C$8:$C$285,0),MATCH('71200M Ann'!AW$8,'71200 Ann'!$C$8:$AZ$8,0))</f>
        <v>200.5</v>
      </c>
      <c r="AX264" s="11">
        <f>INDEX('71200 Ann'!$C$8:$AZ$285,MATCH('71200M Ann'!$C264,'71200 Ann'!$C$8:$C$285,0),MATCH('71200M Ann'!AX$8,'71200 Ann'!$C$8:$AZ$8,0))</f>
        <v>224.4</v>
      </c>
      <c r="AY264" s="11">
        <f>INDEX('71200 Ann'!$C$8:$AZ$285,MATCH('71200M Ann'!$C264,'71200 Ann'!$C$8:$C$285,0),MATCH('71200M Ann'!AY$8,'71200 Ann'!$C$8:$AZ$8,0))</f>
        <v>241.7</v>
      </c>
      <c r="AZ264" s="11">
        <f>INDEX('71200 Ann'!$C$8:$AZ$285,MATCH('71200M Ann'!$C264,'71200 Ann'!$C$8:$C$285,0),MATCH('71200M Ann'!AZ$8,'71200 Ann'!$C$8:$AZ$8,0))</f>
        <v>264.3</v>
      </c>
      <c r="BA264" s="11">
        <f>INDEX('71200 Ann'!$C$8:$AZ$285,MATCH('71200M Ann'!$C264,'71200 Ann'!$C$8:$C$285,0),MATCH('71200M Ann'!BA$8,'71200 Ann'!$C$8:$AZ$8,0))</f>
        <v>300.39999999999998</v>
      </c>
      <c r="BB264" s="11">
        <f>INDEX('71200 Ann'!$C$8:$AZ$285,MATCH('71200M Ann'!$C264,'71200 Ann'!$C$8:$C$285,0),MATCH('71200M Ann'!BB$8,'71200 Ann'!$C$8:$AZ$8,0))</f>
        <v>334.6</v>
      </c>
      <c r="BC264" s="11">
        <f>INDEX('71200 Ann'!$C$8:$AZ$285,MATCH('71200M Ann'!$C264,'71200 Ann'!$C$8:$C$285,0),MATCH('71200M Ann'!BC$8,'71200 Ann'!$C$8:$AZ$8,0))</f>
        <v>373.6</v>
      </c>
      <c r="BD264" s="11">
        <f>INDEX('71200 Ann'!$C$8:$AZ$285,MATCH('71200M Ann'!$C264,'71200 Ann'!$C$8:$C$285,0),MATCH('71200M Ann'!BD$8,'71200 Ann'!$C$8:$AZ$8,0))</f>
        <v>418.7</v>
      </c>
      <c r="BE264" s="11">
        <f>INDEX('71200 Ann'!$C$8:$AZ$285,MATCH('71200M Ann'!$C264,'71200 Ann'!$C$8:$C$285,0),MATCH('71200M Ann'!BE$8,'71200 Ann'!$C$8:$AZ$8,0))</f>
        <v>461.3</v>
      </c>
      <c r="BF264" s="11">
        <f>INDEX('71200 Ann'!$C$8:$AZ$285,MATCH('71200M Ann'!$C264,'71200 Ann'!$C$8:$C$285,0),MATCH('71200M Ann'!BF$8,'71200 Ann'!$C$8:$AZ$8,0))</f>
        <v>516.20000000000005</v>
      </c>
      <c r="BG264" s="11">
        <f>INDEX('71200 Ann'!$C$8:$AZ$285,MATCH('71200M Ann'!$C264,'71200 Ann'!$C$8:$C$285,0),MATCH('71200M Ann'!BG$8,'71200 Ann'!$C$8:$AZ$8,0))</f>
        <v>548.6</v>
      </c>
      <c r="BH264" s="11">
        <f>INDEX('71200 Ann'!$C$8:$AZ$285,MATCH('71200M Ann'!$C264,'71200 Ann'!$C$8:$C$285,0),MATCH('71200M Ann'!BH$8,'71200 Ann'!$C$8:$AZ$8,0))</f>
        <v>611.29999999999995</v>
      </c>
      <c r="BI264" s="11">
        <f>INDEX('71200 Ann'!$C$8:$AZ$285,MATCH('71200M Ann'!$C264,'71200 Ann'!$C$8:$C$285,0),MATCH('71200M Ann'!BI$8,'71200 Ann'!$C$8:$AZ$8,0))</f>
        <v>655.4</v>
      </c>
      <c r="BJ264" s="11">
        <f>INDEX('71200 Ann'!$C$8:$AZ$285,MATCH('71200M Ann'!$C264,'71200 Ann'!$C$8:$C$285,0),MATCH('71200M Ann'!BJ$8,'71200 Ann'!$C$8:$AZ$8,0))</f>
        <v>697.8</v>
      </c>
      <c r="BK264" s="11">
        <f>INDEX('71200 Ann'!$C$8:$AZ$285,MATCH('71200M Ann'!$C264,'71200 Ann'!$C$8:$C$285,0),MATCH('71200M Ann'!BK$8,'71200 Ann'!$C$8:$AZ$8,0))</f>
        <v>761.8</v>
      </c>
      <c r="BL264" s="11">
        <f>INDEX('71200 Ann'!$C$8:$AZ$285,MATCH('71200M Ann'!$C264,'71200 Ann'!$C$8:$C$285,0),MATCH('71200M Ann'!BL$8,'71200 Ann'!$C$8:$AZ$8,0))</f>
        <v>825.8</v>
      </c>
      <c r="BM264" s="11">
        <f>INDEX('71200 Ann'!$C$8:$AZ$285,MATCH('71200M Ann'!$C264,'71200 Ann'!$C$8:$C$285,0),MATCH('71200M Ann'!BM$8,'71200 Ann'!$C$8:$AZ$8,0))</f>
        <v>884</v>
      </c>
      <c r="BN264" s="11">
        <f>INDEX('71200 Ann'!$C$8:$AZ$285,MATCH('71200M Ann'!$C264,'71200 Ann'!$C$8:$C$285,0),MATCH('71200M Ann'!BN$8,'71200 Ann'!$C$8:$AZ$8,0))</f>
        <v>938</v>
      </c>
      <c r="BO264" s="11">
        <f>INDEX('71200 Ann'!$C$8:$AZ$285,MATCH('71200M Ann'!$C264,'71200 Ann'!$C$8:$C$285,0),MATCH('71200M Ann'!BO$8,'71200 Ann'!$C$8:$AZ$8,0))</f>
        <v>1017.2</v>
      </c>
      <c r="BP264" s="11">
        <f>INDEX('71200 Ann'!$C$8:$AZ$285,MATCH('71200M Ann'!$C264,'71200 Ann'!$C$8:$C$285,0),MATCH('71200M Ann'!BP$8,'71200 Ann'!$C$8:$AZ$8,0))</f>
        <v>1089.3</v>
      </c>
      <c r="BQ264" s="11">
        <f>INDEX('71200 Ann'!$C$8:$AZ$285,MATCH('71200M Ann'!$C264,'71200 Ann'!$C$8:$C$285,0),MATCH('71200M Ann'!BQ$8,'71200 Ann'!$C$8:$AZ$8,0))</f>
        <v>1155.4000000000001</v>
      </c>
      <c r="BR264" s="11">
        <f>INDEX('71200 Ann'!$C$8:$AZ$285,MATCH('71200M Ann'!$C264,'71200 Ann'!$C$8:$C$285,0),MATCH('71200M Ann'!BR$8,'71200 Ann'!$C$8:$AZ$8,0))</f>
        <v>1202</v>
      </c>
      <c r="BS264" s="11">
        <f>INDEX('71200 Ann'!$C$8:$AZ$285,MATCH('71200M Ann'!$C264,'71200 Ann'!$C$8:$C$285,0),MATCH('71200M Ann'!BS$8,'71200 Ann'!$C$8:$AZ$8,0))</f>
        <v>1245.7</v>
      </c>
      <c r="BT264" s="11">
        <f>INDEX('71200 Ann'!$C$8:$AZ$285,MATCH('71200M Ann'!$C264,'71200 Ann'!$C$8:$C$285,0),MATCH('71200M Ann'!BT$8,'71200 Ann'!$C$8:$AZ$8,0))</f>
        <v>1303.2</v>
      </c>
      <c r="BU264" s="11">
        <f>INDEX('71200 Ann'!$C$8:$AZ$285,MATCH('71200M Ann'!$C264,'71200 Ann'!$C$8:$C$285,0),MATCH('71200M Ann'!BU$8,'71200 Ann'!$C$8:$AZ$8,0))</f>
        <v>1385.4</v>
      </c>
      <c r="BV264" s="11">
        <f>INDEX('71200 Ann'!$C$8:$AZ$285,MATCH('71200M Ann'!$C264,'71200 Ann'!$C$8:$C$285,0),MATCH('71200M Ann'!BV$8,'71200 Ann'!$C$8:$AZ$8,0))</f>
        <v>1485.4</v>
      </c>
      <c r="BW264" s="11">
        <f>INDEX('71200 Ann'!$C$8:$AZ$285,MATCH('71200M Ann'!$C264,'71200 Ann'!$C$8:$C$285,0),MATCH('71200M Ann'!BW$8,'71200 Ann'!$C$8:$AZ$8,0))</f>
        <v>1609.8</v>
      </c>
      <c r="BX264" s="11">
        <f>INDEX('71200 Ann'!$C$8:$AZ$285,MATCH('71200M Ann'!$C264,'71200 Ann'!$C$8:$C$285,0),MATCH('71200M Ann'!BX$8,'71200 Ann'!$C$8:$AZ$8,0))</f>
        <v>1704.9</v>
      </c>
      <c r="BY264" s="11">
        <f>INDEX('71200 Ann'!$C$8:$AZ$285,MATCH('71200M Ann'!$C264,'71200 Ann'!$C$8:$C$285,0),MATCH('71200M Ann'!BY$8,'71200 Ann'!$C$8:$AZ$8,0))</f>
        <v>1782.6</v>
      </c>
      <c r="BZ264" s="11">
        <f>INDEX('71200 Ann'!$C$8:$AZ$285,MATCH('71200M Ann'!$C264,'71200 Ann'!$C$8:$C$285,0),MATCH('71200M Ann'!BZ$8,'71200 Ann'!$C$8:$AZ$8,0))</f>
        <v>1872.3</v>
      </c>
      <c r="CA264" s="11">
        <f>INDEX('71200 Ann'!$C$8:$AZ$285,MATCH('71200M Ann'!$C264,'71200 Ann'!$C$8:$C$285,0),MATCH('71200M Ann'!CA$8,'71200 Ann'!$C$8:$AZ$8,0))</f>
        <v>2007.1</v>
      </c>
      <c r="CB264" s="11">
        <f>INDEX('71200 Ann'!$C$8:$AZ$285,MATCH('71200M Ann'!$C264,'71200 Ann'!$C$8:$C$285,0),MATCH('71200M Ann'!CB$8,'71200 Ann'!$C$8:$AZ$8,0))</f>
        <v>2154.6</v>
      </c>
      <c r="CC264" s="11">
        <f>INDEX('71200 Ann'!$C$8:$AZ$285,MATCH('71200M Ann'!$C264,'71200 Ann'!$C$8:$C$285,0),MATCH('71200M Ann'!CC$8,'71200 Ann'!$C$8:$AZ$8,0))</f>
        <v>2258.1</v>
      </c>
      <c r="CD264" s="11">
        <f>INDEX('71200 Ann'!$C$8:$AZ$285,MATCH('71200M Ann'!$C264,'71200 Ann'!$C$8:$C$285,0),MATCH('71200M Ann'!CD$8,'71200 Ann'!$C$8:$AZ$8,0))</f>
        <v>2334.4</v>
      </c>
      <c r="CE264" s="11">
        <f>INDEX('71200 Ann'!$C$8:$AZ$285,MATCH('71200M Ann'!$C264,'71200 Ann'!$C$8:$C$285,0),MATCH('71200M Ann'!CE$8,'71200 Ann'!$C$8:$AZ$8,0))</f>
        <v>2425.1999999999998</v>
      </c>
      <c r="CF264" s="11">
        <f>INDEX('71200 Ann'!$C$8:$AZ$285,MATCH('71200M Ann'!$C264,'71200 Ann'!$C$8:$C$285,0),MATCH('71200M Ann'!CF$8,'71200 Ann'!$C$8:$AZ$8,0))</f>
        <v>2453.9</v>
      </c>
      <c r="CG264" s="11">
        <f>INDEX('71200 Ann'!$C$8:$AZ$285,MATCH('71200M Ann'!$C264,'71200 Ann'!$C$8:$C$285,0),MATCH('71200M Ann'!CG$8,'71200 Ann'!$C$8:$AZ$8,0))</f>
        <v>2510.5</v>
      </c>
      <c r="CH264" s="11">
        <f>INDEX('71200 Ann'!$C$8:$AZ$285,MATCH('71200M Ann'!$C264,'71200 Ann'!$C$8:$C$285,0),MATCH('71200M Ann'!CH$8,'71200 Ann'!$C$8:$AZ$8,0))</f>
        <v>2561.3000000000002</v>
      </c>
      <c r="CI264" s="11">
        <f>INDEX('71200 Ann'!$C$8:$AZ$285,MATCH('71200M Ann'!$C264,'71200 Ann'!$C$8:$C$285,0),MATCH('71200M Ann'!CI$8,'71200 Ann'!$C$8:$AZ$8,0))</f>
        <v>2610.1</v>
      </c>
      <c r="CJ264" s="11">
        <f>INDEX('71200 Ann'!$C$8:$AZ$285,MATCH('71200M Ann'!$C264,'71200 Ann'!$C$8:$C$285,0),MATCH('71200M Ann'!CJ$8,'71200 Ann'!$C$8:$AZ$8,0))</f>
        <v>2685.3</v>
      </c>
      <c r="CK264" s="11">
        <f>INDEX('71200 Ann'!$C$8:$AZ$285,MATCH('71200M Ann'!$C264,'71200 Ann'!$C$8:$C$285,0),MATCH('71200M Ann'!CK$8,'71200 Ann'!$C$8:$AZ$8,0))</f>
        <v>2770.1</v>
      </c>
      <c r="CL264" s="11">
        <f>INDEX('71200 Ann'!$C$8:$AZ$285,MATCH('71200M Ann'!$C264,'71200 Ann'!$C$8:$C$285,0),MATCH('71200M Ann'!CL$8,'71200 Ann'!$C$8:$AZ$8,0))</f>
        <v>2869</v>
      </c>
      <c r="CM264" s="11"/>
      <c r="CN264" s="8"/>
    </row>
    <row r="265" spans="1:92" s="10" customFormat="1" x14ac:dyDescent="0.25">
      <c r="A265" s="32">
        <v>239</v>
      </c>
      <c r="B265" s="10" t="s">
        <v>1947</v>
      </c>
      <c r="C265" s="10" t="s">
        <v>825</v>
      </c>
      <c r="D265" s="10">
        <f>INDEX('71200 Ann Hist'!$C$8:$AR$285,MATCH('71200M Ann'!$C265,'71200 Ann Hist'!$C$8:$C$285,0),MATCH('71200M Ann'!D$8,'71200 Ann Hist'!$C$8:$AR$8,0))</f>
        <v>5.9</v>
      </c>
      <c r="E265" s="10">
        <f>INDEX('71200 Ann Hist'!$C$8:$AR$285,MATCH('71200M Ann'!$C265,'71200 Ann Hist'!$C$8:$C$285,0),MATCH('71200M Ann'!E$8,'71200 Ann Hist'!$C$8:$AR$8,0))</f>
        <v>5.6</v>
      </c>
      <c r="F265" s="10">
        <f>INDEX('71200 Ann Hist'!$C$8:$AR$285,MATCH('71200M Ann'!$C265,'71200 Ann Hist'!$C$8:$C$285,0),MATCH('71200M Ann'!F$8,'71200 Ann Hist'!$C$8:$AR$8,0))</f>
        <v>5.0999999999999996</v>
      </c>
      <c r="G265" s="10">
        <f>INDEX('71200 Ann Hist'!$C$8:$AR$285,MATCH('71200M Ann'!$C265,'71200 Ann Hist'!$C$8:$C$285,0),MATCH('71200M Ann'!G$8,'71200 Ann Hist'!$C$8:$AR$8,0))</f>
        <v>4.4000000000000004</v>
      </c>
      <c r="H265" s="10">
        <f>INDEX('71200 Ann Hist'!$C$8:$AR$285,MATCH('71200M Ann'!$C265,'71200 Ann Hist'!$C$8:$C$285,0),MATCH('71200M Ann'!H$8,'71200 Ann Hist'!$C$8:$AR$8,0))</f>
        <v>3.9</v>
      </c>
      <c r="I265" s="10">
        <f>INDEX('71200 Ann Hist'!$C$8:$AR$285,MATCH('71200M Ann'!$C265,'71200 Ann Hist'!$C$8:$C$285,0),MATCH('71200M Ann'!I$8,'71200 Ann Hist'!$C$8:$AR$8,0))</f>
        <v>3.6</v>
      </c>
      <c r="J265" s="10">
        <f>INDEX('71200 Ann Hist'!$C$8:$AR$285,MATCH('71200M Ann'!$C265,'71200 Ann Hist'!$C$8:$C$285,0),MATCH('71200M Ann'!J$8,'71200 Ann Hist'!$C$8:$AR$8,0))</f>
        <v>3.7</v>
      </c>
      <c r="K265" s="10">
        <f>INDEX('71200 Ann Hist'!$C$8:$AR$285,MATCH('71200M Ann'!$C265,'71200 Ann Hist'!$C$8:$C$285,0),MATCH('71200M Ann'!K$8,'71200 Ann Hist'!$C$8:$AR$8,0))</f>
        <v>3.7</v>
      </c>
      <c r="L265" s="10">
        <f>INDEX('71200 Ann Hist'!$C$8:$AR$285,MATCH('71200M Ann'!$C265,'71200 Ann Hist'!$C$8:$C$285,0),MATCH('71200M Ann'!L$8,'71200 Ann Hist'!$C$8:$AR$8,0))</f>
        <v>3.9</v>
      </c>
      <c r="M265" s="10">
        <f>INDEX('71200 Ann Hist'!$C$8:$AR$285,MATCH('71200M Ann'!$C265,'71200 Ann Hist'!$C$8:$C$285,0),MATCH('71200M Ann'!M$8,'71200 Ann Hist'!$C$8:$AR$8,0))</f>
        <v>4.0999999999999996</v>
      </c>
      <c r="N265" s="10">
        <f>INDEX('71200 Ann Hist'!$C$8:$AR$285,MATCH('71200M Ann'!$C265,'71200 Ann Hist'!$C$8:$C$285,0),MATCH('71200M Ann'!N$8,'71200 Ann Hist'!$C$8:$AR$8,0))</f>
        <v>4.2</v>
      </c>
      <c r="O265" s="10">
        <f>INDEX('71200 Ann Hist'!$C$8:$AR$285,MATCH('71200M Ann'!$C265,'71200 Ann Hist'!$C$8:$C$285,0),MATCH('71200M Ann'!O$8,'71200 Ann Hist'!$C$8:$AR$8,0))</f>
        <v>4.3</v>
      </c>
      <c r="P265" s="10">
        <f>INDEX('71200 Ann Hist'!$C$8:$AR$285,MATCH('71200M Ann'!$C265,'71200 Ann Hist'!$C$8:$C$285,0),MATCH('71200M Ann'!P$8,'71200 Ann Hist'!$C$8:$AR$8,0))</f>
        <v>4.5999999999999996</v>
      </c>
      <c r="Q265" s="10">
        <f>INDEX('71200 Ann Hist'!$C$8:$AR$285,MATCH('71200M Ann'!$C265,'71200 Ann Hist'!$C$8:$C$285,0),MATCH('71200M Ann'!Q$8,'71200 Ann Hist'!$C$8:$AR$8,0))</f>
        <v>5.0999999999999996</v>
      </c>
      <c r="R265" s="10">
        <f>INDEX('71200 Ann Hist'!$C$8:$AR$285,MATCH('71200M Ann'!$C265,'71200 Ann Hist'!$C$8:$C$285,0),MATCH('71200M Ann'!R$8,'71200 Ann Hist'!$C$8:$AR$8,0))</f>
        <v>5.6</v>
      </c>
      <c r="S265" s="10">
        <f>INDEX('71200 Ann Hist'!$C$8:$AR$285,MATCH('71200M Ann'!$C265,'71200 Ann Hist'!$C$8:$C$285,0),MATCH('71200M Ann'!S$8,'71200 Ann Hist'!$C$8:$AR$8,0))</f>
        <v>6.1</v>
      </c>
      <c r="T265" s="10">
        <f>INDEX('71200 Ann Hist'!$C$8:$AR$285,MATCH('71200M Ann'!$C265,'71200 Ann Hist'!$C$8:$C$285,0),MATCH('71200M Ann'!T$8,'71200 Ann Hist'!$C$8:$AR$8,0))</f>
        <v>6.6</v>
      </c>
      <c r="U265" s="10">
        <f>INDEX('71200 Ann Hist'!$C$8:$AR$285,MATCH('71200M Ann'!$C265,'71200 Ann Hist'!$C$8:$C$285,0),MATCH('71200M Ann'!U$8,'71200 Ann Hist'!$C$8:$AR$8,0))</f>
        <v>6.9</v>
      </c>
      <c r="V265" s="10">
        <f>INDEX('71200 Ann Hist'!$C$8:$AR$285,MATCH('71200M Ann'!$C265,'71200 Ann Hist'!$C$8:$C$285,0),MATCH('71200M Ann'!V$8,'71200 Ann Hist'!$C$8:$AR$8,0))</f>
        <v>7.6</v>
      </c>
      <c r="W265" s="10">
        <f>INDEX('71200 Ann Hist'!$C$8:$AR$285,MATCH('71200M Ann'!$C265,'71200 Ann Hist'!$C$8:$C$285,0),MATCH('71200M Ann'!W$8,'71200 Ann Hist'!$C$8:$AR$8,0))</f>
        <v>8.5</v>
      </c>
      <c r="X265" s="10">
        <f>INDEX('71200 Ann Hist'!$C$8:$AR$285,MATCH('71200M Ann'!$C265,'71200 Ann Hist'!$C$8:$C$285,0),MATCH('71200M Ann'!X$8,'71200 Ann Hist'!$C$8:$AR$8,0))</f>
        <v>9.5</v>
      </c>
      <c r="Y265" s="10">
        <f>INDEX('71200 Ann Hist'!$C$8:$AR$285,MATCH('71200M Ann'!$C265,'71200 Ann Hist'!$C$8:$C$285,0),MATCH('71200M Ann'!Y$8,'71200 Ann Hist'!$C$8:$AR$8,0))</f>
        <v>10.7</v>
      </c>
      <c r="Z265" s="10">
        <f>INDEX('71200 Ann Hist'!$C$8:$AR$285,MATCH('71200M Ann'!$C265,'71200 Ann Hist'!$C$8:$C$285,0),MATCH('71200M Ann'!Z$8,'71200 Ann Hist'!$C$8:$AR$8,0))</f>
        <v>12.4</v>
      </c>
      <c r="AA265" s="10">
        <f>INDEX('71200 Ann Hist'!$C$8:$AR$285,MATCH('71200M Ann'!$C265,'71200 Ann Hist'!$C$8:$C$285,0),MATCH('71200M Ann'!AA$8,'71200 Ann Hist'!$C$8:$AR$8,0))</f>
        <v>14.2</v>
      </c>
      <c r="AB265" s="10">
        <f>INDEX('71200 Ann Hist'!$C$8:$AR$285,MATCH('71200M Ann'!$C265,'71200 Ann Hist'!$C$8:$C$285,0),MATCH('71200M Ann'!AB$8,'71200 Ann Hist'!$C$8:$AR$8,0))</f>
        <v>16.2</v>
      </c>
      <c r="AC265" s="10">
        <f>INDEX('71200 Ann Hist'!$C$8:$AR$285,MATCH('71200M Ann'!$C265,'71200 Ann Hist'!$C$8:$C$285,0),MATCH('71200M Ann'!AC$8,'71200 Ann Hist'!$C$8:$AR$8,0))</f>
        <v>18</v>
      </c>
      <c r="AD265" s="10">
        <f>INDEX('71200 Ann Hist'!$C$8:$AR$285,MATCH('71200M Ann'!$C265,'71200 Ann Hist'!$C$8:$C$285,0),MATCH('71200M Ann'!AD$8,'71200 Ann Hist'!$C$8:$AR$8,0))</f>
        <v>19.7</v>
      </c>
      <c r="AE265" s="10">
        <f>INDEX('71200 Ann Hist'!$C$8:$AR$285,MATCH('71200M Ann'!$C265,'71200 Ann Hist'!$C$8:$C$285,0),MATCH('71200M Ann'!AE$8,'71200 Ann Hist'!$C$8:$AR$8,0))</f>
        <v>21.4</v>
      </c>
      <c r="AF265" s="10">
        <f>INDEX('71200 Ann Hist'!$C$8:$AR$285,MATCH('71200M Ann'!$C265,'71200 Ann Hist'!$C$8:$C$285,0),MATCH('71200M Ann'!AF$8,'71200 Ann Hist'!$C$8:$AR$8,0))</f>
        <v>23.3</v>
      </c>
      <c r="AG265" s="10">
        <f>INDEX('71200 Ann Hist'!$C$8:$AR$285,MATCH('71200M Ann'!$C265,'71200 Ann Hist'!$C$8:$C$285,0),MATCH('71200M Ann'!AG$8,'71200 Ann Hist'!$C$8:$AR$8,0))</f>
        <v>25.2</v>
      </c>
      <c r="AH265" s="10">
        <f>INDEX('71200 Ann Hist'!$C$8:$AR$285,MATCH('71200M Ann'!$C265,'71200 Ann Hist'!$C$8:$C$285,0),MATCH('71200M Ann'!AH$8,'71200 Ann Hist'!$C$8:$AR$8,0))</f>
        <v>27.5</v>
      </c>
      <c r="AI265" s="10">
        <f>INDEX('71200 Ann Hist'!$C$8:$AR$285,MATCH('71200M Ann'!$C265,'71200 Ann Hist'!$C$8:$C$285,0),MATCH('71200M Ann'!AI$8,'71200 Ann Hist'!$C$8:$AR$8,0))</f>
        <v>29.8</v>
      </c>
      <c r="AJ265" s="10">
        <f>INDEX('71200 Ann Hist'!$C$8:$AR$285,MATCH('71200M Ann'!$C265,'71200 Ann Hist'!$C$8:$C$285,0),MATCH('71200M Ann'!AJ$8,'71200 Ann Hist'!$C$8:$AR$8,0))</f>
        <v>31.9</v>
      </c>
      <c r="AK265" s="10">
        <f>INDEX('71200 Ann Hist'!$C$8:$AR$285,MATCH('71200M Ann'!$C265,'71200 Ann Hist'!$C$8:$C$285,0),MATCH('71200M Ann'!AK$8,'71200 Ann Hist'!$C$8:$AR$8,0))</f>
        <v>34.299999999999997</v>
      </c>
      <c r="AL265" s="10">
        <f>INDEX('71200 Ann Hist'!$C$8:$AR$285,MATCH('71200M Ann'!$C265,'71200 Ann Hist'!$C$8:$C$285,0),MATCH('71200M Ann'!AL$8,'71200 Ann Hist'!$C$8:$AR$8,0))</f>
        <v>36.4</v>
      </c>
      <c r="AM265" s="10">
        <f>INDEX('71200 Ann Hist'!$C$8:$AR$285,MATCH('71200M Ann'!$C265,'71200 Ann Hist'!$C$8:$C$285,0),MATCH('71200M Ann'!AM$8,'71200 Ann Hist'!$C$8:$AR$8,0))</f>
        <v>38.5</v>
      </c>
      <c r="AN265" s="10">
        <f>INDEX('71200 Ann Hist'!$C$8:$AR$285,MATCH('71200M Ann'!$C265,'71200 Ann Hist'!$C$8:$C$285,0),MATCH('71200M Ann'!AN$8,'71200 Ann Hist'!$C$8:$AR$8,0))</f>
        <v>41.1</v>
      </c>
      <c r="AO265" s="10">
        <f>INDEX('71200 Ann Hist'!$C$8:$AR$285,MATCH('71200M Ann'!$C265,'71200 Ann Hist'!$C$8:$C$285,0),MATCH('71200M Ann'!AO$8,'71200 Ann Hist'!$C$8:$AR$8,0))</f>
        <v>43.9</v>
      </c>
      <c r="AP265" s="10">
        <f>INDEX('71200 Ann Hist'!$C$8:$AR$285,MATCH('71200M Ann'!$C265,'71200 Ann Hist'!$C$8:$C$285,0),MATCH('71200M Ann'!AP$8,'71200 Ann Hist'!$C$8:$AR$8,0))</f>
        <v>46.8</v>
      </c>
      <c r="AQ265" s="10">
        <f>INDEX('71200 Ann Hist'!$C$8:$AR$285,MATCH('71200M Ann'!$C265,'71200 Ann Hist'!$C$8:$C$285,0),MATCH('71200M Ann'!AQ$8,'71200 Ann Hist'!$C$8:$AR$8,0))</f>
        <v>49.7</v>
      </c>
      <c r="AR265" s="11">
        <f>INDEX('71200 Ann'!$C$8:$AZ$285,MATCH('71200M Ann'!$C265,'71200 Ann'!$C$8:$C$285,0),MATCH('71200M Ann'!AR$8,'71200 Ann'!$C$8:$AZ$8,0))</f>
        <v>54</v>
      </c>
      <c r="AS265" s="11">
        <f>INDEX('71200 Ann'!$C$8:$AZ$285,MATCH('71200M Ann'!$C265,'71200 Ann'!$C$8:$C$285,0),MATCH('71200M Ann'!AS$8,'71200 Ann'!$C$8:$AZ$8,0))</f>
        <v>58.1</v>
      </c>
      <c r="AT265" s="11">
        <f>INDEX('71200 Ann'!$C$8:$AZ$285,MATCH('71200M Ann'!$C265,'71200 Ann'!$C$8:$C$285,0),MATCH('71200M Ann'!AT$8,'71200 Ann'!$C$8:$AZ$8,0))</f>
        <v>63.9</v>
      </c>
      <c r="AU265" s="11">
        <f>INDEX('71200 Ann'!$C$8:$AZ$285,MATCH('71200M Ann'!$C265,'71200 Ann'!$C$8:$C$285,0),MATCH('71200M Ann'!AU$8,'71200 Ann'!$C$8:$AZ$8,0))</f>
        <v>69.599999999999994</v>
      </c>
      <c r="AV265" s="11">
        <f>INDEX('71200 Ann'!$C$8:$AZ$285,MATCH('71200M Ann'!$C265,'71200 Ann'!$C$8:$C$285,0),MATCH('71200M Ann'!AV$8,'71200 Ann'!$C$8:$AZ$8,0))</f>
        <v>75.900000000000006</v>
      </c>
      <c r="AW265" s="11">
        <f>INDEX('71200 Ann'!$C$8:$AZ$285,MATCH('71200M Ann'!$C265,'71200 Ann'!$C$8:$C$285,0),MATCH('71200M Ann'!AW$8,'71200 Ann'!$C$8:$AZ$8,0))</f>
        <v>83.5</v>
      </c>
      <c r="AX265" s="11">
        <f>INDEX('71200 Ann'!$C$8:$AZ$285,MATCH('71200M Ann'!$C265,'71200 Ann'!$C$8:$C$285,0),MATCH('71200M Ann'!AX$8,'71200 Ann'!$C$8:$AZ$8,0))</f>
        <v>90.9</v>
      </c>
      <c r="AY265" s="11">
        <f>INDEX('71200 Ann'!$C$8:$AZ$285,MATCH('71200M Ann'!$C265,'71200 Ann'!$C$8:$C$285,0),MATCH('71200M Ann'!AY$8,'71200 Ann'!$C$8:$AZ$8,0))</f>
        <v>99.2</v>
      </c>
      <c r="AZ265" s="11">
        <f>INDEX('71200 Ann'!$C$8:$AZ$285,MATCH('71200M Ann'!$C265,'71200 Ann'!$C$8:$C$285,0),MATCH('71200M Ann'!AZ$8,'71200 Ann'!$C$8:$AZ$8,0))</f>
        <v>108.3</v>
      </c>
      <c r="BA265" s="11">
        <f>INDEX('71200 Ann'!$C$8:$AZ$285,MATCH('71200M Ann'!$C265,'71200 Ann'!$C$8:$C$285,0),MATCH('71200M Ann'!BA$8,'71200 Ann'!$C$8:$AZ$8,0))</f>
        <v>123.6</v>
      </c>
      <c r="BB265" s="11">
        <f>INDEX('71200 Ann'!$C$8:$AZ$285,MATCH('71200M Ann'!$C265,'71200 Ann'!$C$8:$C$285,0),MATCH('71200M Ann'!BB$8,'71200 Ann'!$C$8:$AZ$8,0))</f>
        <v>140.30000000000001</v>
      </c>
      <c r="BC265" s="11">
        <f>INDEX('71200 Ann'!$C$8:$AZ$285,MATCH('71200M Ann'!$C265,'71200 Ann'!$C$8:$C$285,0),MATCH('71200M Ann'!BC$8,'71200 Ann'!$C$8:$AZ$8,0))</f>
        <v>161.30000000000001</v>
      </c>
      <c r="BD265" s="11">
        <f>INDEX('71200 Ann'!$C$8:$AZ$285,MATCH('71200M Ann'!$C265,'71200 Ann'!$C$8:$C$285,0),MATCH('71200M Ann'!BD$8,'71200 Ann'!$C$8:$AZ$8,0))</f>
        <v>182.7</v>
      </c>
      <c r="BE265" s="11">
        <f>INDEX('71200 Ann'!$C$8:$AZ$285,MATCH('71200M Ann'!$C265,'71200 Ann'!$C$8:$C$285,0),MATCH('71200M Ann'!BE$8,'71200 Ann'!$C$8:$AZ$8,0))</f>
        <v>198.8</v>
      </c>
      <c r="BF265" s="11">
        <f>INDEX('71200 Ann'!$C$8:$AZ$285,MATCH('71200M Ann'!$C265,'71200 Ann'!$C$8:$C$285,0),MATCH('71200M Ann'!BF$8,'71200 Ann'!$C$8:$AZ$8,0))</f>
        <v>212.8</v>
      </c>
      <c r="BG265" s="11">
        <f>INDEX('71200 Ann'!$C$8:$AZ$285,MATCH('71200M Ann'!$C265,'71200 Ann'!$C$8:$C$285,0),MATCH('71200M Ann'!BG$8,'71200 Ann'!$C$8:$AZ$8,0))</f>
        <v>231.7</v>
      </c>
      <c r="BH265" s="11">
        <f>INDEX('71200 Ann'!$C$8:$AZ$285,MATCH('71200M Ann'!$C265,'71200 Ann'!$C$8:$C$285,0),MATCH('71200M Ann'!BH$8,'71200 Ann'!$C$8:$AZ$8,0))</f>
        <v>250.9</v>
      </c>
      <c r="BI265" s="11">
        <f>INDEX('71200 Ann'!$C$8:$AZ$285,MATCH('71200M Ann'!$C265,'71200 Ann'!$C$8:$C$285,0),MATCH('71200M Ann'!BI$8,'71200 Ann'!$C$8:$AZ$8,0))</f>
        <v>270.5</v>
      </c>
      <c r="BJ265" s="11">
        <f>INDEX('71200 Ann'!$C$8:$AZ$285,MATCH('71200M Ann'!$C265,'71200 Ann'!$C$8:$C$285,0),MATCH('71200M Ann'!BJ$8,'71200 Ann'!$C$8:$AZ$8,0))</f>
        <v>292.89999999999998</v>
      </c>
      <c r="BK265" s="11">
        <f>INDEX('71200 Ann'!$C$8:$AZ$285,MATCH('71200M Ann'!$C265,'71200 Ann'!$C$8:$C$285,0),MATCH('71200M Ann'!BK$8,'71200 Ann'!$C$8:$AZ$8,0))</f>
        <v>320</v>
      </c>
      <c r="BL265" s="11">
        <f>INDEX('71200 Ann'!$C$8:$AZ$285,MATCH('71200M Ann'!$C265,'71200 Ann'!$C$8:$C$285,0),MATCH('71200M Ann'!BL$8,'71200 Ann'!$C$8:$AZ$8,0))</f>
        <v>345.5</v>
      </c>
      <c r="BM265" s="11">
        <f>INDEX('71200 Ann'!$C$8:$AZ$285,MATCH('71200M Ann'!$C265,'71200 Ann'!$C$8:$C$285,0),MATCH('71200M Ann'!BM$8,'71200 Ann'!$C$8:$AZ$8,0))</f>
        <v>371.8</v>
      </c>
      <c r="BN265" s="11">
        <f>INDEX('71200 Ann'!$C$8:$AZ$285,MATCH('71200M Ann'!$C265,'71200 Ann'!$C$8:$C$285,0),MATCH('71200M Ann'!BN$8,'71200 Ann'!$C$8:$AZ$8,0))</f>
        <v>391.4</v>
      </c>
      <c r="BO265" s="11">
        <f>INDEX('71200 Ann'!$C$8:$AZ$285,MATCH('71200M Ann'!$C265,'71200 Ann'!$C$8:$C$285,0),MATCH('71200M Ann'!BO$8,'71200 Ann'!$C$8:$AZ$8,0))</f>
        <v>412.5</v>
      </c>
      <c r="BP265" s="11">
        <f>INDEX('71200 Ann'!$C$8:$AZ$285,MATCH('71200M Ann'!$C265,'71200 Ann'!$C$8:$C$285,0),MATCH('71200M Ann'!BP$8,'71200 Ann'!$C$8:$AZ$8,0))</f>
        <v>442.7</v>
      </c>
      <c r="BQ265" s="11">
        <f>INDEX('71200 Ann'!$C$8:$AZ$285,MATCH('71200M Ann'!$C265,'71200 Ann'!$C$8:$C$285,0),MATCH('71200M Ann'!BQ$8,'71200 Ann'!$C$8:$AZ$8,0))</f>
        <v>477.7</v>
      </c>
      <c r="BR265" s="11">
        <f>INDEX('71200 Ann'!$C$8:$AZ$285,MATCH('71200M Ann'!$C265,'71200 Ann'!$C$8:$C$285,0),MATCH('71200M Ann'!BR$8,'71200 Ann'!$C$8:$AZ$8,0))</f>
        <v>512.4</v>
      </c>
      <c r="BS265" s="11">
        <f>INDEX('71200 Ann'!$C$8:$AZ$285,MATCH('71200M Ann'!$C265,'71200 Ann'!$C$8:$C$285,0),MATCH('71200M Ann'!BS$8,'71200 Ann'!$C$8:$AZ$8,0))</f>
        <v>542.1</v>
      </c>
      <c r="BT265" s="11">
        <f>INDEX('71200 Ann'!$C$8:$AZ$285,MATCH('71200M Ann'!$C265,'71200 Ann'!$C$8:$C$285,0),MATCH('71200M Ann'!BT$8,'71200 Ann'!$C$8:$AZ$8,0))</f>
        <v>575.4</v>
      </c>
      <c r="BU265" s="11">
        <f>INDEX('71200 Ann'!$C$8:$AZ$285,MATCH('71200M Ann'!$C265,'71200 Ann'!$C$8:$C$285,0),MATCH('71200M Ann'!BU$8,'71200 Ann'!$C$8:$AZ$8,0))</f>
        <v>611.70000000000005</v>
      </c>
      <c r="BV265" s="11">
        <f>INDEX('71200 Ann'!$C$8:$AZ$285,MATCH('71200M Ann'!$C265,'71200 Ann'!$C$8:$C$285,0),MATCH('71200M Ann'!BV$8,'71200 Ann'!$C$8:$AZ$8,0))</f>
        <v>659.5</v>
      </c>
      <c r="BW265" s="11">
        <f>INDEX('71200 Ann'!$C$8:$AZ$285,MATCH('71200M Ann'!$C265,'71200 Ann'!$C$8:$C$285,0),MATCH('71200M Ann'!BW$8,'71200 Ann'!$C$8:$AZ$8,0))</f>
        <v>711.5</v>
      </c>
      <c r="BX265" s="11">
        <f>INDEX('71200 Ann'!$C$8:$AZ$285,MATCH('71200M Ann'!$C265,'71200 Ann'!$C$8:$C$285,0),MATCH('71200M Ann'!BX$8,'71200 Ann'!$C$8:$AZ$8,0))</f>
        <v>765</v>
      </c>
      <c r="BY265" s="11">
        <f>INDEX('71200 Ann'!$C$8:$AZ$285,MATCH('71200M Ann'!$C265,'71200 Ann'!$C$8:$C$285,0),MATCH('71200M Ann'!BY$8,'71200 Ann'!$C$8:$AZ$8,0))</f>
        <v>803.2</v>
      </c>
      <c r="BZ265" s="11">
        <f>INDEX('71200 Ann'!$C$8:$AZ$285,MATCH('71200M Ann'!$C265,'71200 Ann'!$C$8:$C$285,0),MATCH('71200M Ann'!BZ$8,'71200 Ann'!$C$8:$AZ$8,0))</f>
        <v>842.5</v>
      </c>
      <c r="CA265" s="11">
        <f>INDEX('71200 Ann'!$C$8:$AZ$285,MATCH('71200M Ann'!$C265,'71200 Ann'!$C$8:$C$285,0),MATCH('71200M Ann'!CA$8,'71200 Ann'!$C$8:$AZ$8,0))</f>
        <v>895.5</v>
      </c>
      <c r="CB265" s="11">
        <f>INDEX('71200 Ann'!$C$8:$AZ$285,MATCH('71200M Ann'!$C265,'71200 Ann'!$C$8:$C$285,0),MATCH('71200M Ann'!CB$8,'71200 Ann'!$C$8:$AZ$8,0))</f>
        <v>965.9</v>
      </c>
      <c r="CC265" s="11">
        <f>INDEX('71200 Ann'!$C$8:$AZ$285,MATCH('71200M Ann'!$C265,'71200 Ann'!$C$8:$C$285,0),MATCH('71200M Ann'!CC$8,'71200 Ann'!$C$8:$AZ$8,0))</f>
        <v>1029</v>
      </c>
      <c r="CD265" s="11">
        <f>INDEX('71200 Ann'!$C$8:$AZ$285,MATCH('71200M Ann'!$C265,'71200 Ann'!$C$8:$C$285,0),MATCH('71200M Ann'!CD$8,'71200 Ann'!$C$8:$AZ$8,0))</f>
        <v>1060.9000000000001</v>
      </c>
      <c r="CE265" s="11">
        <f>INDEX('71200 Ann'!$C$8:$AZ$285,MATCH('71200M Ann'!$C265,'71200 Ann'!$C$8:$C$285,0),MATCH('71200M Ann'!CE$8,'71200 Ann'!$C$8:$AZ$8,0))</f>
        <v>1110.9000000000001</v>
      </c>
      <c r="CF265" s="11">
        <f>INDEX('71200 Ann'!$C$8:$AZ$285,MATCH('71200M Ann'!$C265,'71200 Ann'!$C$8:$C$285,0),MATCH('71200M Ann'!CF$8,'71200 Ann'!$C$8:$AZ$8,0))</f>
        <v>1130.3</v>
      </c>
      <c r="CG265" s="11">
        <f>INDEX('71200 Ann'!$C$8:$AZ$285,MATCH('71200M Ann'!$C265,'71200 Ann'!$C$8:$C$285,0),MATCH('71200M Ann'!CG$8,'71200 Ann'!$C$8:$AZ$8,0))</f>
        <v>1132.5</v>
      </c>
      <c r="CH265" s="11">
        <f>INDEX('71200 Ann'!$C$8:$AZ$285,MATCH('71200M Ann'!$C265,'71200 Ann'!$C$8:$C$285,0),MATCH('71200M Ann'!CH$8,'71200 Ann'!$C$8:$AZ$8,0))</f>
        <v>1148.4000000000001</v>
      </c>
      <c r="CI265" s="11">
        <f>INDEX('71200 Ann'!$C$8:$AZ$285,MATCH('71200M Ann'!$C265,'71200 Ann'!$C$8:$C$285,0),MATCH('71200M Ann'!CI$8,'71200 Ann'!$C$8:$AZ$8,0))</f>
        <v>1166.7</v>
      </c>
      <c r="CJ265" s="11">
        <f>INDEX('71200 Ann'!$C$8:$AZ$285,MATCH('71200M Ann'!$C265,'71200 Ann'!$C$8:$C$285,0),MATCH('71200M Ann'!CJ$8,'71200 Ann'!$C$8:$AZ$8,0))</f>
        <v>1198.8</v>
      </c>
      <c r="CK265" s="11">
        <f>INDEX('71200 Ann'!$C$8:$AZ$285,MATCH('71200M Ann'!$C265,'71200 Ann'!$C$8:$C$285,0),MATCH('71200M Ann'!CK$8,'71200 Ann'!$C$8:$AZ$8,0))</f>
        <v>1242.8</v>
      </c>
      <c r="CL265" s="11">
        <f>INDEX('71200 Ann'!$C$8:$AZ$285,MATCH('71200M Ann'!$C265,'71200 Ann'!$C$8:$C$285,0),MATCH('71200M Ann'!CL$8,'71200 Ann'!$C$8:$AZ$8,0))</f>
        <v>1290.9000000000001</v>
      </c>
      <c r="CM265" s="11"/>
      <c r="CN265" s="8"/>
    </row>
    <row r="266" spans="1:92" s="10" customFormat="1" x14ac:dyDescent="0.25">
      <c r="A266" s="32">
        <v>240</v>
      </c>
      <c r="B266" s="10" t="s">
        <v>1948</v>
      </c>
      <c r="C266" s="10" t="s">
        <v>116</v>
      </c>
      <c r="D266" s="10">
        <f>INDEX('71200 Ann Hist'!$C$8:$AR$285,MATCH('71200M Ann'!$C266,'71200 Ann Hist'!$C$8:$C$285,0),MATCH('71200M Ann'!D$8,'71200 Ann Hist'!$C$8:$AR$8,0))</f>
        <v>0.3</v>
      </c>
      <c r="E266" s="10">
        <f>INDEX('71200 Ann Hist'!$C$8:$AR$285,MATCH('71200M Ann'!$C266,'71200 Ann Hist'!$C$8:$C$285,0),MATCH('71200M Ann'!E$8,'71200 Ann Hist'!$C$8:$AR$8,0))</f>
        <v>0.3</v>
      </c>
      <c r="F266" s="10">
        <f>INDEX('71200 Ann Hist'!$C$8:$AR$285,MATCH('71200M Ann'!$C266,'71200 Ann Hist'!$C$8:$C$285,0),MATCH('71200M Ann'!F$8,'71200 Ann Hist'!$C$8:$AR$8,0))</f>
        <v>0.3</v>
      </c>
      <c r="G266" s="10">
        <f>INDEX('71200 Ann Hist'!$C$8:$AR$285,MATCH('71200M Ann'!$C266,'71200 Ann Hist'!$C$8:$C$285,0),MATCH('71200M Ann'!G$8,'71200 Ann Hist'!$C$8:$AR$8,0))</f>
        <v>0.3</v>
      </c>
      <c r="H266" s="10">
        <f>INDEX('71200 Ann Hist'!$C$8:$AR$285,MATCH('71200M Ann'!$C266,'71200 Ann Hist'!$C$8:$C$285,0),MATCH('71200M Ann'!H$8,'71200 Ann Hist'!$C$8:$AR$8,0))</f>
        <v>0.3</v>
      </c>
      <c r="I266" s="10">
        <f>INDEX('71200 Ann Hist'!$C$8:$AR$285,MATCH('71200M Ann'!$C266,'71200 Ann Hist'!$C$8:$C$285,0),MATCH('71200M Ann'!I$8,'71200 Ann Hist'!$C$8:$AR$8,0))</f>
        <v>0.3</v>
      </c>
      <c r="J266" s="10">
        <f>INDEX('71200 Ann Hist'!$C$8:$AR$285,MATCH('71200M Ann'!$C266,'71200 Ann Hist'!$C$8:$C$285,0),MATCH('71200M Ann'!J$8,'71200 Ann Hist'!$C$8:$AR$8,0))</f>
        <v>0.3</v>
      </c>
      <c r="K266" s="10">
        <f>INDEX('71200 Ann Hist'!$C$8:$AR$285,MATCH('71200M Ann'!$C266,'71200 Ann Hist'!$C$8:$C$285,0),MATCH('71200M Ann'!K$8,'71200 Ann Hist'!$C$8:$AR$8,0))</f>
        <v>0.3</v>
      </c>
      <c r="L266" s="10">
        <f>INDEX('71200 Ann Hist'!$C$8:$AR$285,MATCH('71200M Ann'!$C266,'71200 Ann Hist'!$C$8:$C$285,0),MATCH('71200M Ann'!L$8,'71200 Ann Hist'!$C$8:$AR$8,0))</f>
        <v>0.3</v>
      </c>
      <c r="M266" s="10">
        <f>INDEX('71200 Ann Hist'!$C$8:$AR$285,MATCH('71200M Ann'!$C266,'71200 Ann Hist'!$C$8:$C$285,0),MATCH('71200M Ann'!M$8,'71200 Ann Hist'!$C$8:$AR$8,0))</f>
        <v>0.3</v>
      </c>
      <c r="N266" s="10">
        <f>INDEX('71200 Ann Hist'!$C$8:$AR$285,MATCH('71200M Ann'!$C266,'71200 Ann Hist'!$C$8:$C$285,0),MATCH('71200M Ann'!N$8,'71200 Ann Hist'!$C$8:$AR$8,0))</f>
        <v>0.3</v>
      </c>
      <c r="O266" s="10">
        <f>INDEX('71200 Ann Hist'!$C$8:$AR$285,MATCH('71200M Ann'!$C266,'71200 Ann Hist'!$C$8:$C$285,0),MATCH('71200M Ann'!O$8,'71200 Ann Hist'!$C$8:$AR$8,0))</f>
        <v>0.3</v>
      </c>
      <c r="P266" s="10">
        <f>INDEX('71200 Ann Hist'!$C$8:$AR$285,MATCH('71200M Ann'!$C266,'71200 Ann Hist'!$C$8:$C$285,0),MATCH('71200M Ann'!P$8,'71200 Ann Hist'!$C$8:$AR$8,0))</f>
        <v>0.3</v>
      </c>
      <c r="Q266" s="10">
        <f>INDEX('71200 Ann Hist'!$C$8:$AR$285,MATCH('71200M Ann'!$C266,'71200 Ann Hist'!$C$8:$C$285,0),MATCH('71200M Ann'!Q$8,'71200 Ann Hist'!$C$8:$AR$8,0))</f>
        <v>0.4</v>
      </c>
      <c r="R266" s="10">
        <f>INDEX('71200 Ann Hist'!$C$8:$AR$285,MATCH('71200M Ann'!$C266,'71200 Ann Hist'!$C$8:$C$285,0),MATCH('71200M Ann'!R$8,'71200 Ann Hist'!$C$8:$AR$8,0))</f>
        <v>0.4</v>
      </c>
      <c r="S266" s="10">
        <f>INDEX('71200 Ann Hist'!$C$8:$AR$285,MATCH('71200M Ann'!$C266,'71200 Ann Hist'!$C$8:$C$285,0),MATCH('71200M Ann'!S$8,'71200 Ann Hist'!$C$8:$AR$8,0))</f>
        <v>0.4</v>
      </c>
      <c r="T266" s="10">
        <f>INDEX('71200 Ann Hist'!$C$8:$AR$285,MATCH('71200M Ann'!$C266,'71200 Ann Hist'!$C$8:$C$285,0),MATCH('71200M Ann'!T$8,'71200 Ann Hist'!$C$8:$AR$8,0))</f>
        <v>0.4</v>
      </c>
      <c r="U266" s="10">
        <f>INDEX('71200 Ann Hist'!$C$8:$AR$285,MATCH('71200M Ann'!$C266,'71200 Ann Hist'!$C$8:$C$285,0),MATCH('71200M Ann'!U$8,'71200 Ann Hist'!$C$8:$AR$8,0))</f>
        <v>0.4</v>
      </c>
      <c r="V266" s="10">
        <f>INDEX('71200 Ann Hist'!$C$8:$AR$285,MATCH('71200M Ann'!$C266,'71200 Ann Hist'!$C$8:$C$285,0),MATCH('71200M Ann'!V$8,'71200 Ann Hist'!$C$8:$AR$8,0))</f>
        <v>0.6</v>
      </c>
      <c r="W266" s="10">
        <f>INDEX('71200 Ann Hist'!$C$8:$AR$285,MATCH('71200M Ann'!$C266,'71200 Ann Hist'!$C$8:$C$285,0),MATCH('71200M Ann'!W$8,'71200 Ann Hist'!$C$8:$AR$8,0))</f>
        <v>0.6</v>
      </c>
      <c r="X266" s="10">
        <f>INDEX('71200 Ann Hist'!$C$8:$AR$285,MATCH('71200M Ann'!$C266,'71200 Ann Hist'!$C$8:$C$285,0),MATCH('71200M Ann'!X$8,'71200 Ann Hist'!$C$8:$AR$8,0))</f>
        <v>0.7</v>
      </c>
      <c r="Y266" s="10">
        <f>INDEX('71200 Ann Hist'!$C$8:$AR$285,MATCH('71200M Ann'!$C266,'71200 Ann Hist'!$C$8:$C$285,0),MATCH('71200M Ann'!Y$8,'71200 Ann Hist'!$C$8:$AR$8,0))</f>
        <v>0.7</v>
      </c>
      <c r="Z266" s="10">
        <f>INDEX('71200 Ann Hist'!$C$8:$AR$285,MATCH('71200M Ann'!$C266,'71200 Ann Hist'!$C$8:$C$285,0),MATCH('71200M Ann'!Z$8,'71200 Ann Hist'!$C$8:$AR$8,0))</f>
        <v>0.8</v>
      </c>
      <c r="AA266" s="10">
        <f>INDEX('71200 Ann Hist'!$C$8:$AR$285,MATCH('71200M Ann'!$C266,'71200 Ann Hist'!$C$8:$C$285,0),MATCH('71200M Ann'!AA$8,'71200 Ann Hist'!$C$8:$AR$8,0))</f>
        <v>0.9</v>
      </c>
      <c r="AB266" s="10">
        <f>INDEX('71200 Ann Hist'!$C$8:$AR$285,MATCH('71200M Ann'!$C266,'71200 Ann Hist'!$C$8:$C$285,0),MATCH('71200M Ann'!AB$8,'71200 Ann Hist'!$C$8:$AR$8,0))</f>
        <v>1</v>
      </c>
      <c r="AC266" s="10">
        <f>INDEX('71200 Ann Hist'!$C$8:$AR$285,MATCH('71200M Ann'!$C266,'71200 Ann Hist'!$C$8:$C$285,0),MATCH('71200M Ann'!AC$8,'71200 Ann Hist'!$C$8:$AR$8,0))</f>
        <v>1</v>
      </c>
      <c r="AD266" s="10">
        <f>INDEX('71200 Ann Hist'!$C$8:$AR$285,MATCH('71200M Ann'!$C266,'71200 Ann Hist'!$C$8:$C$285,0),MATCH('71200M Ann'!AD$8,'71200 Ann Hist'!$C$8:$AR$8,0))</f>
        <v>1.1000000000000001</v>
      </c>
      <c r="AE266" s="10">
        <f>INDEX('71200 Ann Hist'!$C$8:$AR$285,MATCH('71200M Ann'!$C266,'71200 Ann Hist'!$C$8:$C$285,0),MATCH('71200M Ann'!AE$8,'71200 Ann Hist'!$C$8:$AR$8,0))</f>
        <v>1.2</v>
      </c>
      <c r="AF266" s="10">
        <f>INDEX('71200 Ann Hist'!$C$8:$AR$285,MATCH('71200M Ann'!$C266,'71200 Ann Hist'!$C$8:$C$285,0),MATCH('71200M Ann'!AF$8,'71200 Ann Hist'!$C$8:$AR$8,0))</f>
        <v>1.3</v>
      </c>
      <c r="AG266" s="10">
        <f>INDEX('71200 Ann Hist'!$C$8:$AR$285,MATCH('71200M Ann'!$C266,'71200 Ann Hist'!$C$8:$C$285,0),MATCH('71200M Ann'!AG$8,'71200 Ann Hist'!$C$8:$AR$8,0))</f>
        <v>1.4</v>
      </c>
      <c r="AH266" s="10">
        <f>INDEX('71200 Ann Hist'!$C$8:$AR$285,MATCH('71200M Ann'!$C266,'71200 Ann Hist'!$C$8:$C$285,0),MATCH('71200M Ann'!AH$8,'71200 Ann Hist'!$C$8:$AR$8,0))</f>
        <v>1.5</v>
      </c>
      <c r="AI266" s="10">
        <f>INDEX('71200 Ann Hist'!$C$8:$AR$285,MATCH('71200M Ann'!$C266,'71200 Ann Hist'!$C$8:$C$285,0),MATCH('71200M Ann'!AI$8,'71200 Ann Hist'!$C$8:$AR$8,0))</f>
        <v>1.6</v>
      </c>
      <c r="AJ266" s="10">
        <f>INDEX('71200 Ann Hist'!$C$8:$AR$285,MATCH('71200M Ann'!$C266,'71200 Ann Hist'!$C$8:$C$285,0),MATCH('71200M Ann'!AJ$8,'71200 Ann Hist'!$C$8:$AR$8,0))</f>
        <v>1.7</v>
      </c>
      <c r="AK266" s="10">
        <f>INDEX('71200 Ann Hist'!$C$8:$AR$285,MATCH('71200M Ann'!$C266,'71200 Ann Hist'!$C$8:$C$285,0),MATCH('71200M Ann'!AK$8,'71200 Ann Hist'!$C$8:$AR$8,0))</f>
        <v>1.8</v>
      </c>
      <c r="AL266" s="10">
        <f>INDEX('71200 Ann Hist'!$C$8:$AR$285,MATCH('71200M Ann'!$C266,'71200 Ann Hist'!$C$8:$C$285,0),MATCH('71200M Ann'!AL$8,'71200 Ann Hist'!$C$8:$AR$8,0))</f>
        <v>2</v>
      </c>
      <c r="AM266" s="10">
        <f>INDEX('71200 Ann Hist'!$C$8:$AR$285,MATCH('71200M Ann'!$C266,'71200 Ann Hist'!$C$8:$C$285,0),MATCH('71200M Ann'!AM$8,'71200 Ann Hist'!$C$8:$AR$8,0))</f>
        <v>2.2000000000000002</v>
      </c>
      <c r="AN266" s="10">
        <f>INDEX('71200 Ann Hist'!$C$8:$AR$285,MATCH('71200M Ann'!$C266,'71200 Ann Hist'!$C$8:$C$285,0),MATCH('71200M Ann'!AN$8,'71200 Ann Hist'!$C$8:$AR$8,0))</f>
        <v>2.4</v>
      </c>
      <c r="AO266" s="10">
        <f>INDEX('71200 Ann Hist'!$C$8:$AR$285,MATCH('71200M Ann'!$C266,'71200 Ann Hist'!$C$8:$C$285,0),MATCH('71200M Ann'!AO$8,'71200 Ann Hist'!$C$8:$AR$8,0))</f>
        <v>2.7</v>
      </c>
      <c r="AP266" s="10">
        <f>INDEX('71200 Ann Hist'!$C$8:$AR$285,MATCH('71200M Ann'!$C266,'71200 Ann Hist'!$C$8:$C$285,0),MATCH('71200M Ann'!AP$8,'71200 Ann Hist'!$C$8:$AR$8,0))</f>
        <v>3.1</v>
      </c>
      <c r="AQ266" s="10">
        <f>INDEX('71200 Ann Hist'!$C$8:$AR$285,MATCH('71200M Ann'!$C266,'71200 Ann Hist'!$C$8:$C$285,0),MATCH('71200M Ann'!AQ$8,'71200 Ann Hist'!$C$8:$AR$8,0))</f>
        <v>3.4</v>
      </c>
      <c r="AR266" s="11">
        <f>INDEX('71200 Ann'!$C$8:$AZ$285,MATCH('71200M Ann'!$C266,'71200 Ann'!$C$8:$C$285,0),MATCH('71200M Ann'!AR$8,'71200 Ann'!$C$8:$AZ$8,0))</f>
        <v>3.8</v>
      </c>
      <c r="AS266" s="11">
        <f>INDEX('71200 Ann'!$C$8:$AZ$285,MATCH('71200M Ann'!$C266,'71200 Ann'!$C$8:$C$285,0),MATCH('71200M Ann'!AS$8,'71200 Ann'!$C$8:$AZ$8,0))</f>
        <v>4.3</v>
      </c>
      <c r="AT266" s="11">
        <f>INDEX('71200 Ann'!$C$8:$AZ$285,MATCH('71200M Ann'!$C266,'71200 Ann'!$C$8:$C$285,0),MATCH('71200M Ann'!AT$8,'71200 Ann'!$C$8:$AZ$8,0))</f>
        <v>4.8</v>
      </c>
      <c r="AU266" s="11">
        <f>INDEX('71200 Ann'!$C$8:$AZ$285,MATCH('71200M Ann'!$C266,'71200 Ann'!$C$8:$C$285,0),MATCH('71200M Ann'!AU$8,'71200 Ann'!$C$8:$AZ$8,0))</f>
        <v>5.4</v>
      </c>
      <c r="AV266" s="11">
        <f>INDEX('71200 Ann'!$C$8:$AZ$285,MATCH('71200M Ann'!$C266,'71200 Ann'!$C$8:$C$285,0),MATCH('71200M Ann'!AV$8,'71200 Ann'!$C$8:$AZ$8,0))</f>
        <v>6.2</v>
      </c>
      <c r="AW266" s="11">
        <f>INDEX('71200 Ann'!$C$8:$AZ$285,MATCH('71200M Ann'!$C266,'71200 Ann'!$C$8:$C$285,0),MATCH('71200M Ann'!AW$8,'71200 Ann'!$C$8:$AZ$8,0))</f>
        <v>7.3</v>
      </c>
      <c r="AX266" s="11">
        <f>INDEX('71200 Ann'!$C$8:$AZ$285,MATCH('71200M Ann'!$C266,'71200 Ann'!$C$8:$C$285,0),MATCH('71200M Ann'!AX$8,'71200 Ann'!$C$8:$AZ$8,0))</f>
        <v>8.6</v>
      </c>
      <c r="AY266" s="11">
        <f>INDEX('71200 Ann'!$C$8:$AZ$285,MATCH('71200M Ann'!$C266,'71200 Ann'!$C$8:$C$285,0),MATCH('71200M Ann'!AY$8,'71200 Ann'!$C$8:$AZ$8,0))</f>
        <v>9.4</v>
      </c>
      <c r="AZ266" s="11">
        <f>INDEX('71200 Ann'!$C$8:$AZ$285,MATCH('71200M Ann'!$C266,'71200 Ann'!$C$8:$C$285,0),MATCH('71200M Ann'!AZ$8,'71200 Ann'!$C$8:$AZ$8,0))</f>
        <v>10.4</v>
      </c>
      <c r="BA266" s="11">
        <f>INDEX('71200 Ann'!$C$8:$AZ$285,MATCH('71200M Ann'!$C266,'71200 Ann'!$C$8:$C$285,0),MATCH('71200M Ann'!BA$8,'71200 Ann'!$C$8:$AZ$8,0))</f>
        <v>12</v>
      </c>
      <c r="BB266" s="11">
        <f>INDEX('71200 Ann'!$C$8:$AZ$285,MATCH('71200M Ann'!$C266,'71200 Ann'!$C$8:$C$285,0),MATCH('71200M Ann'!BB$8,'71200 Ann'!$C$8:$AZ$8,0))</f>
        <v>13.9</v>
      </c>
      <c r="BC266" s="11">
        <f>INDEX('71200 Ann'!$C$8:$AZ$285,MATCH('71200M Ann'!$C266,'71200 Ann'!$C$8:$C$285,0),MATCH('71200M Ann'!BC$8,'71200 Ann'!$C$8:$AZ$8,0))</f>
        <v>16.2</v>
      </c>
      <c r="BD266" s="11">
        <f>INDEX('71200 Ann'!$C$8:$AZ$285,MATCH('71200M Ann'!$C266,'71200 Ann'!$C$8:$C$285,0),MATCH('71200M Ann'!BD$8,'71200 Ann'!$C$8:$AZ$8,0))</f>
        <v>18.7</v>
      </c>
      <c r="BE266" s="11">
        <f>INDEX('71200 Ann'!$C$8:$AZ$285,MATCH('71200M Ann'!$C266,'71200 Ann'!$C$8:$C$285,0),MATCH('71200M Ann'!BE$8,'71200 Ann'!$C$8:$AZ$8,0))</f>
        <v>20.9</v>
      </c>
      <c r="BF266" s="11">
        <f>INDEX('71200 Ann'!$C$8:$AZ$285,MATCH('71200M Ann'!$C266,'71200 Ann'!$C$8:$C$285,0),MATCH('71200M Ann'!BF$8,'71200 Ann'!$C$8:$AZ$8,0))</f>
        <v>22.8</v>
      </c>
      <c r="BG266" s="11">
        <f>INDEX('71200 Ann'!$C$8:$AZ$285,MATCH('71200M Ann'!$C266,'71200 Ann'!$C$8:$C$285,0),MATCH('71200M Ann'!BG$8,'71200 Ann'!$C$8:$AZ$8,0))</f>
        <v>26</v>
      </c>
      <c r="BH266" s="11">
        <f>INDEX('71200 Ann'!$C$8:$AZ$285,MATCH('71200M Ann'!$C266,'71200 Ann'!$C$8:$C$285,0),MATCH('71200M Ann'!BH$8,'71200 Ann'!$C$8:$AZ$8,0))</f>
        <v>26.7</v>
      </c>
      <c r="BI266" s="11">
        <f>INDEX('71200 Ann'!$C$8:$AZ$285,MATCH('71200M Ann'!$C266,'71200 Ann'!$C$8:$C$285,0),MATCH('71200M Ann'!BI$8,'71200 Ann'!$C$8:$AZ$8,0))</f>
        <v>29.1</v>
      </c>
      <c r="BJ266" s="11">
        <f>INDEX('71200 Ann'!$C$8:$AZ$285,MATCH('71200M Ann'!$C266,'71200 Ann'!$C$8:$C$285,0),MATCH('71200M Ann'!BJ$8,'71200 Ann'!$C$8:$AZ$8,0))</f>
        <v>31</v>
      </c>
      <c r="BK266" s="11">
        <f>INDEX('71200 Ann'!$C$8:$AZ$285,MATCH('71200M Ann'!$C266,'71200 Ann'!$C$8:$C$285,0),MATCH('71200M Ann'!BK$8,'71200 Ann'!$C$8:$AZ$8,0))</f>
        <v>34</v>
      </c>
      <c r="BL266" s="11">
        <f>INDEX('71200 Ann'!$C$8:$AZ$285,MATCH('71200M Ann'!$C266,'71200 Ann'!$C$8:$C$285,0),MATCH('71200M Ann'!BL$8,'71200 Ann'!$C$8:$AZ$8,0))</f>
        <v>37.1</v>
      </c>
      <c r="BM266" s="11">
        <f>INDEX('71200 Ann'!$C$8:$AZ$285,MATCH('71200M Ann'!$C266,'71200 Ann'!$C$8:$C$285,0),MATCH('71200M Ann'!BM$8,'71200 Ann'!$C$8:$AZ$8,0))</f>
        <v>39.5</v>
      </c>
      <c r="BN266" s="11">
        <f>INDEX('71200 Ann'!$C$8:$AZ$285,MATCH('71200M Ann'!$C266,'71200 Ann'!$C$8:$C$285,0),MATCH('71200M Ann'!BN$8,'71200 Ann'!$C$8:$AZ$8,0))</f>
        <v>42.2</v>
      </c>
      <c r="BO266" s="11">
        <f>INDEX('71200 Ann'!$C$8:$AZ$285,MATCH('71200M Ann'!$C266,'71200 Ann'!$C$8:$C$285,0),MATCH('71200M Ann'!BO$8,'71200 Ann'!$C$8:$AZ$8,0))</f>
        <v>44.8</v>
      </c>
      <c r="BP266" s="11">
        <f>INDEX('71200 Ann'!$C$8:$AZ$285,MATCH('71200M Ann'!$C266,'71200 Ann'!$C$8:$C$285,0),MATCH('71200M Ann'!BP$8,'71200 Ann'!$C$8:$AZ$8,0))</f>
        <v>48.9</v>
      </c>
      <c r="BQ266" s="11">
        <f>INDEX('71200 Ann'!$C$8:$AZ$285,MATCH('71200M Ann'!$C266,'71200 Ann'!$C$8:$C$285,0),MATCH('71200M Ann'!BQ$8,'71200 Ann'!$C$8:$AZ$8,0))</f>
        <v>49.5</v>
      </c>
      <c r="BR266" s="11">
        <f>INDEX('71200 Ann'!$C$8:$AZ$285,MATCH('71200M Ann'!$C266,'71200 Ann'!$C$8:$C$285,0),MATCH('71200M Ann'!BR$8,'71200 Ann'!$C$8:$AZ$8,0))</f>
        <v>52.3</v>
      </c>
      <c r="BS266" s="11">
        <f>INDEX('71200 Ann'!$C$8:$AZ$285,MATCH('71200M Ann'!$C266,'71200 Ann'!$C$8:$C$285,0),MATCH('71200M Ann'!BS$8,'71200 Ann'!$C$8:$AZ$8,0))</f>
        <v>54.5</v>
      </c>
      <c r="BT266" s="11">
        <f>INDEX('71200 Ann'!$C$8:$AZ$285,MATCH('71200M Ann'!$C266,'71200 Ann'!$C$8:$C$285,0),MATCH('71200M Ann'!BT$8,'71200 Ann'!$C$8:$AZ$8,0))</f>
        <v>57.2</v>
      </c>
      <c r="BU266" s="11">
        <f>INDEX('71200 Ann'!$C$8:$AZ$285,MATCH('71200M Ann'!$C266,'71200 Ann'!$C$8:$C$285,0),MATCH('71200M Ann'!BU$8,'71200 Ann'!$C$8:$AZ$8,0))</f>
        <v>60.8</v>
      </c>
      <c r="BV266" s="11">
        <f>INDEX('71200 Ann'!$C$8:$AZ$285,MATCH('71200M Ann'!$C266,'71200 Ann'!$C$8:$C$285,0),MATCH('71200M Ann'!BV$8,'71200 Ann'!$C$8:$AZ$8,0))</f>
        <v>65.2</v>
      </c>
      <c r="BW266" s="11">
        <f>INDEX('71200 Ann'!$C$8:$AZ$285,MATCH('71200M Ann'!$C266,'71200 Ann'!$C$8:$C$285,0),MATCH('71200M Ann'!BW$8,'71200 Ann'!$C$8:$AZ$8,0))</f>
        <v>70.2</v>
      </c>
      <c r="BX266" s="11">
        <f>INDEX('71200 Ann'!$C$8:$AZ$285,MATCH('71200M Ann'!$C266,'71200 Ann'!$C$8:$C$285,0),MATCH('71200M Ann'!BX$8,'71200 Ann'!$C$8:$AZ$8,0))</f>
        <v>74.400000000000006</v>
      </c>
      <c r="BY266" s="11">
        <f>INDEX('71200 Ann'!$C$8:$AZ$285,MATCH('71200M Ann'!$C266,'71200 Ann'!$C$8:$C$285,0),MATCH('71200M Ann'!BY$8,'71200 Ann'!$C$8:$AZ$8,0))</f>
        <v>78</v>
      </c>
      <c r="BZ266" s="11">
        <f>INDEX('71200 Ann'!$C$8:$AZ$285,MATCH('71200M Ann'!$C266,'71200 Ann'!$C$8:$C$285,0),MATCH('71200M Ann'!BZ$8,'71200 Ann'!$C$8:$AZ$8,0))</f>
        <v>82.2</v>
      </c>
      <c r="CA266" s="11">
        <f>INDEX('71200 Ann'!$C$8:$AZ$285,MATCH('71200M Ann'!$C266,'71200 Ann'!$C$8:$C$285,0),MATCH('71200M Ann'!CA$8,'71200 Ann'!$C$8:$AZ$8,0))</f>
        <v>87.2</v>
      </c>
      <c r="CB266" s="11">
        <f>INDEX('71200 Ann'!$C$8:$AZ$285,MATCH('71200M Ann'!$C266,'71200 Ann'!$C$8:$C$285,0),MATCH('71200M Ann'!CB$8,'71200 Ann'!$C$8:$AZ$8,0))</f>
        <v>93.1</v>
      </c>
      <c r="CC266" s="11">
        <f>INDEX('71200 Ann'!$C$8:$AZ$285,MATCH('71200M Ann'!$C266,'71200 Ann'!$C$8:$C$285,0),MATCH('71200M Ann'!CC$8,'71200 Ann'!$C$8:$AZ$8,0))</f>
        <v>99.3</v>
      </c>
      <c r="CD266" s="11">
        <f>INDEX('71200 Ann'!$C$8:$AZ$285,MATCH('71200M Ann'!$C266,'71200 Ann'!$C$8:$C$285,0),MATCH('71200M Ann'!CD$8,'71200 Ann'!$C$8:$AZ$8,0))</f>
        <v>106</v>
      </c>
      <c r="CE266" s="11">
        <f>INDEX('71200 Ann'!$C$8:$AZ$285,MATCH('71200M Ann'!$C266,'71200 Ann'!$C$8:$C$285,0),MATCH('71200M Ann'!CE$8,'71200 Ann'!$C$8:$AZ$8,0))</f>
        <v>112.2</v>
      </c>
      <c r="CF266" s="11">
        <f>INDEX('71200 Ann'!$C$8:$AZ$285,MATCH('71200M Ann'!$C266,'71200 Ann'!$C$8:$C$285,0),MATCH('71200M Ann'!CF$8,'71200 Ann'!$C$8:$AZ$8,0))</f>
        <v>115.3</v>
      </c>
      <c r="CG266" s="11">
        <f>INDEX('71200 Ann'!$C$8:$AZ$285,MATCH('71200M Ann'!$C266,'71200 Ann'!$C$8:$C$285,0),MATCH('71200M Ann'!CG$8,'71200 Ann'!$C$8:$AZ$8,0))</f>
        <v>116.5</v>
      </c>
      <c r="CH266" s="11">
        <f>INDEX('71200 Ann'!$C$8:$AZ$285,MATCH('71200M Ann'!$C266,'71200 Ann'!$C$8:$C$285,0),MATCH('71200M Ann'!CH$8,'71200 Ann'!$C$8:$AZ$8,0))</f>
        <v>115</v>
      </c>
      <c r="CI266" s="11">
        <f>INDEX('71200 Ann'!$C$8:$AZ$285,MATCH('71200M Ann'!$C266,'71200 Ann'!$C$8:$C$285,0),MATCH('71200M Ann'!CI$8,'71200 Ann'!$C$8:$AZ$8,0))</f>
        <v>118.5</v>
      </c>
      <c r="CJ266" s="11">
        <f>INDEX('71200 Ann'!$C$8:$AZ$285,MATCH('71200M Ann'!$C266,'71200 Ann'!$C$8:$C$285,0),MATCH('71200M Ann'!CJ$8,'71200 Ann'!$C$8:$AZ$8,0))</f>
        <v>122.5</v>
      </c>
      <c r="CK266" s="11">
        <f>INDEX('71200 Ann'!$C$8:$AZ$285,MATCH('71200M Ann'!$C266,'71200 Ann'!$C$8:$C$285,0),MATCH('71200M Ann'!CK$8,'71200 Ann'!$C$8:$AZ$8,0))</f>
        <v>127.1</v>
      </c>
      <c r="CL266" s="11">
        <f>INDEX('71200 Ann'!$C$8:$AZ$285,MATCH('71200M Ann'!$C266,'71200 Ann'!$C$8:$C$285,0),MATCH('71200M Ann'!CL$8,'71200 Ann'!$C$8:$AZ$8,0))</f>
        <v>130.9</v>
      </c>
      <c r="CM266" s="11"/>
      <c r="CN266" s="8"/>
    </row>
    <row r="267" spans="1:92" s="10" customFormat="1" x14ac:dyDescent="0.25">
      <c r="A267" s="32">
        <v>241</v>
      </c>
      <c r="B267" s="10" t="s">
        <v>1949</v>
      </c>
      <c r="C267" s="10" t="s">
        <v>824</v>
      </c>
      <c r="D267" s="10">
        <f>INDEX('71200 Ann Hist'!$C$8:$AR$285,MATCH('71200M Ann'!$C267,'71200 Ann Hist'!$C$8:$C$285,0),MATCH('71200M Ann'!D$8,'71200 Ann Hist'!$C$8:$AR$8,0))</f>
        <v>1.1000000000000001</v>
      </c>
      <c r="E267" s="10">
        <f>INDEX('71200 Ann Hist'!$C$8:$AR$285,MATCH('71200M Ann'!$C267,'71200 Ann Hist'!$C$8:$C$285,0),MATCH('71200M Ann'!E$8,'71200 Ann Hist'!$C$8:$AR$8,0))</f>
        <v>1</v>
      </c>
      <c r="F267" s="10">
        <f>INDEX('71200 Ann Hist'!$C$8:$AR$285,MATCH('71200M Ann'!$C267,'71200 Ann Hist'!$C$8:$C$285,0),MATCH('71200M Ann'!F$8,'71200 Ann Hist'!$C$8:$AR$8,0))</f>
        <v>0.8</v>
      </c>
      <c r="G267" s="10">
        <f>INDEX('71200 Ann Hist'!$C$8:$AR$285,MATCH('71200M Ann'!$C267,'71200 Ann Hist'!$C$8:$C$285,0),MATCH('71200M Ann'!G$8,'71200 Ann Hist'!$C$8:$AR$8,0))</f>
        <v>0.6</v>
      </c>
      <c r="H267" s="10">
        <f>INDEX('71200 Ann Hist'!$C$8:$AR$285,MATCH('71200M Ann'!$C267,'71200 Ann Hist'!$C$8:$C$285,0),MATCH('71200M Ann'!H$8,'71200 Ann Hist'!$C$8:$AR$8,0))</f>
        <v>0.6</v>
      </c>
      <c r="I267" s="10">
        <f>INDEX('71200 Ann Hist'!$C$8:$AR$285,MATCH('71200M Ann'!$C267,'71200 Ann Hist'!$C$8:$C$285,0),MATCH('71200M Ann'!I$8,'71200 Ann Hist'!$C$8:$AR$8,0))</f>
        <v>0.6</v>
      </c>
      <c r="J267" s="10">
        <f>INDEX('71200 Ann Hist'!$C$8:$AR$285,MATCH('71200M Ann'!$C267,'71200 Ann Hist'!$C$8:$C$285,0),MATCH('71200M Ann'!J$8,'71200 Ann Hist'!$C$8:$AR$8,0))</f>
        <v>0.7</v>
      </c>
      <c r="K267" s="10">
        <f>INDEX('71200 Ann Hist'!$C$8:$AR$285,MATCH('71200M Ann'!$C267,'71200 Ann Hist'!$C$8:$C$285,0),MATCH('71200M Ann'!K$8,'71200 Ann Hist'!$C$8:$AR$8,0))</f>
        <v>0.8</v>
      </c>
      <c r="L267" s="10">
        <f>INDEX('71200 Ann Hist'!$C$8:$AR$285,MATCH('71200M Ann'!$C267,'71200 Ann Hist'!$C$8:$C$285,0),MATCH('71200M Ann'!L$8,'71200 Ann Hist'!$C$8:$AR$8,0))</f>
        <v>0.8</v>
      </c>
      <c r="M267" s="10">
        <f>INDEX('71200 Ann Hist'!$C$8:$AR$285,MATCH('71200M Ann'!$C267,'71200 Ann Hist'!$C$8:$C$285,0),MATCH('71200M Ann'!M$8,'71200 Ann Hist'!$C$8:$AR$8,0))</f>
        <v>0.8</v>
      </c>
      <c r="N267" s="10">
        <f>INDEX('71200 Ann Hist'!$C$8:$AR$285,MATCH('71200M Ann'!$C267,'71200 Ann Hist'!$C$8:$C$285,0),MATCH('71200M Ann'!N$8,'71200 Ann Hist'!$C$8:$AR$8,0))</f>
        <v>0.8</v>
      </c>
      <c r="O267" s="10">
        <f>INDEX('71200 Ann Hist'!$C$8:$AR$285,MATCH('71200M Ann'!$C267,'71200 Ann Hist'!$C$8:$C$285,0),MATCH('71200M Ann'!O$8,'71200 Ann Hist'!$C$8:$AR$8,0))</f>
        <v>0.8</v>
      </c>
      <c r="P267" s="10">
        <f>INDEX('71200 Ann Hist'!$C$8:$AR$285,MATCH('71200M Ann'!$C267,'71200 Ann Hist'!$C$8:$C$285,0),MATCH('71200M Ann'!P$8,'71200 Ann Hist'!$C$8:$AR$8,0))</f>
        <v>0.8</v>
      </c>
      <c r="Q267" s="10">
        <f>INDEX('71200 Ann Hist'!$C$8:$AR$285,MATCH('71200M Ann'!$C267,'71200 Ann Hist'!$C$8:$C$285,0),MATCH('71200M Ann'!Q$8,'71200 Ann Hist'!$C$8:$AR$8,0))</f>
        <v>0.9</v>
      </c>
      <c r="R267" s="10">
        <f>INDEX('71200 Ann Hist'!$C$8:$AR$285,MATCH('71200M Ann'!$C267,'71200 Ann Hist'!$C$8:$C$285,0),MATCH('71200M Ann'!R$8,'71200 Ann Hist'!$C$8:$AR$8,0))</f>
        <v>1.1000000000000001</v>
      </c>
      <c r="S267" s="10">
        <f>INDEX('71200 Ann Hist'!$C$8:$AR$285,MATCH('71200M Ann'!$C267,'71200 Ann Hist'!$C$8:$C$285,0),MATCH('71200M Ann'!S$8,'71200 Ann Hist'!$C$8:$AR$8,0))</f>
        <v>1.3</v>
      </c>
      <c r="T267" s="10">
        <f>INDEX('71200 Ann Hist'!$C$8:$AR$285,MATCH('71200M Ann'!$C267,'71200 Ann Hist'!$C$8:$C$285,0),MATCH('71200M Ann'!T$8,'71200 Ann Hist'!$C$8:$AR$8,0))</f>
        <v>1.5</v>
      </c>
      <c r="U267" s="10">
        <f>INDEX('71200 Ann Hist'!$C$8:$AR$285,MATCH('71200M Ann'!$C267,'71200 Ann Hist'!$C$8:$C$285,0),MATCH('71200M Ann'!U$8,'71200 Ann Hist'!$C$8:$AR$8,0))</f>
        <v>1.6</v>
      </c>
      <c r="V267" s="10">
        <f>INDEX('71200 Ann Hist'!$C$8:$AR$285,MATCH('71200M Ann'!$C267,'71200 Ann Hist'!$C$8:$C$285,0),MATCH('71200M Ann'!V$8,'71200 Ann Hist'!$C$8:$AR$8,0))</f>
        <v>1.6</v>
      </c>
      <c r="W267" s="10">
        <f>INDEX('71200 Ann Hist'!$C$8:$AR$285,MATCH('71200M Ann'!$C267,'71200 Ann Hist'!$C$8:$C$285,0),MATCH('71200M Ann'!W$8,'71200 Ann Hist'!$C$8:$AR$8,0))</f>
        <v>1.7</v>
      </c>
      <c r="X267" s="10">
        <f>INDEX('71200 Ann Hist'!$C$8:$AR$285,MATCH('71200M Ann'!$C267,'71200 Ann Hist'!$C$8:$C$285,0),MATCH('71200M Ann'!X$8,'71200 Ann Hist'!$C$8:$AR$8,0))</f>
        <v>1.7</v>
      </c>
      <c r="Y267" s="10">
        <f>INDEX('71200 Ann Hist'!$C$8:$AR$285,MATCH('71200M Ann'!$C267,'71200 Ann Hist'!$C$8:$C$285,0),MATCH('71200M Ann'!Y$8,'71200 Ann Hist'!$C$8:$AR$8,0))</f>
        <v>1.9</v>
      </c>
      <c r="Z267" s="10">
        <f>INDEX('71200 Ann Hist'!$C$8:$AR$285,MATCH('71200M Ann'!$C267,'71200 Ann Hist'!$C$8:$C$285,0),MATCH('71200M Ann'!Z$8,'71200 Ann Hist'!$C$8:$AR$8,0))</f>
        <v>2</v>
      </c>
      <c r="AA267" s="10">
        <f>INDEX('71200 Ann Hist'!$C$8:$AR$285,MATCH('71200M Ann'!$C267,'71200 Ann Hist'!$C$8:$C$285,0),MATCH('71200M Ann'!AA$8,'71200 Ann Hist'!$C$8:$AR$8,0))</f>
        <v>2.2000000000000002</v>
      </c>
      <c r="AB267" s="10">
        <f>INDEX('71200 Ann Hist'!$C$8:$AR$285,MATCH('71200M Ann'!$C267,'71200 Ann Hist'!$C$8:$C$285,0),MATCH('71200M Ann'!AB$8,'71200 Ann Hist'!$C$8:$AR$8,0))</f>
        <v>2.7</v>
      </c>
      <c r="AC267" s="10">
        <f>INDEX('71200 Ann Hist'!$C$8:$AR$285,MATCH('71200M Ann'!$C267,'71200 Ann Hist'!$C$8:$C$285,0),MATCH('71200M Ann'!AC$8,'71200 Ann Hist'!$C$8:$AR$8,0))</f>
        <v>3</v>
      </c>
      <c r="AD267" s="10">
        <f>INDEX('71200 Ann Hist'!$C$8:$AR$285,MATCH('71200M Ann'!$C267,'71200 Ann Hist'!$C$8:$C$285,0),MATCH('71200M Ann'!AD$8,'71200 Ann Hist'!$C$8:$AR$8,0))</f>
        <v>3.4</v>
      </c>
      <c r="AE267" s="10">
        <f>INDEX('71200 Ann Hist'!$C$8:$AR$285,MATCH('71200M Ann'!$C267,'71200 Ann Hist'!$C$8:$C$285,0),MATCH('71200M Ann'!AE$8,'71200 Ann Hist'!$C$8:$AR$8,0))</f>
        <v>3.8</v>
      </c>
      <c r="AF267" s="10">
        <f>INDEX('71200 Ann Hist'!$C$8:$AR$285,MATCH('71200M Ann'!$C267,'71200 Ann Hist'!$C$8:$C$285,0),MATCH('71200M Ann'!AF$8,'71200 Ann Hist'!$C$8:$AR$8,0))</f>
        <v>3.9</v>
      </c>
      <c r="AG267" s="10">
        <f>INDEX('71200 Ann Hist'!$C$8:$AR$285,MATCH('71200M Ann'!$C267,'71200 Ann Hist'!$C$8:$C$285,0),MATCH('71200M Ann'!AG$8,'71200 Ann Hist'!$C$8:$AR$8,0))</f>
        <v>3.9</v>
      </c>
      <c r="AH267" s="10">
        <f>INDEX('71200 Ann Hist'!$C$8:$AR$285,MATCH('71200M Ann'!$C267,'71200 Ann Hist'!$C$8:$C$285,0),MATCH('71200M Ann'!AH$8,'71200 Ann Hist'!$C$8:$AR$8,0))</f>
        <v>4.3</v>
      </c>
      <c r="AI267" s="10">
        <f>INDEX('71200 Ann Hist'!$C$8:$AR$285,MATCH('71200M Ann'!$C267,'71200 Ann Hist'!$C$8:$C$285,0),MATCH('71200M Ann'!AI$8,'71200 Ann Hist'!$C$8:$AR$8,0))</f>
        <v>4.7</v>
      </c>
      <c r="AJ267" s="10">
        <f>INDEX('71200 Ann Hist'!$C$8:$AR$285,MATCH('71200M Ann'!$C267,'71200 Ann Hist'!$C$8:$C$285,0),MATCH('71200M Ann'!AJ$8,'71200 Ann Hist'!$C$8:$AR$8,0))</f>
        <v>5</v>
      </c>
      <c r="AK267" s="10">
        <f>INDEX('71200 Ann Hist'!$C$8:$AR$285,MATCH('71200M Ann'!$C267,'71200 Ann Hist'!$C$8:$C$285,0),MATCH('71200M Ann'!AK$8,'71200 Ann Hist'!$C$8:$AR$8,0))</f>
        <v>5.3</v>
      </c>
      <c r="AL267" s="10">
        <f>INDEX('71200 Ann Hist'!$C$8:$AR$285,MATCH('71200M Ann'!$C267,'71200 Ann Hist'!$C$8:$C$285,0),MATCH('71200M Ann'!AL$8,'71200 Ann Hist'!$C$8:$AR$8,0))</f>
        <v>5.2</v>
      </c>
      <c r="AM267" s="10">
        <f>INDEX('71200 Ann Hist'!$C$8:$AR$285,MATCH('71200M Ann'!$C267,'71200 Ann Hist'!$C$8:$C$285,0),MATCH('71200M Ann'!AM$8,'71200 Ann Hist'!$C$8:$AR$8,0))</f>
        <v>6</v>
      </c>
      <c r="AN267" s="10">
        <f>INDEX('71200 Ann Hist'!$C$8:$AR$285,MATCH('71200M Ann'!$C267,'71200 Ann Hist'!$C$8:$C$285,0),MATCH('71200M Ann'!AN$8,'71200 Ann Hist'!$C$8:$AR$8,0))</f>
        <v>6.4</v>
      </c>
      <c r="AO267" s="10">
        <f>INDEX('71200 Ann Hist'!$C$8:$AR$285,MATCH('71200M Ann'!$C267,'71200 Ann Hist'!$C$8:$C$285,0),MATCH('71200M Ann'!AO$8,'71200 Ann Hist'!$C$8:$AR$8,0))</f>
        <v>7</v>
      </c>
      <c r="AP267" s="10">
        <f>INDEX('71200 Ann Hist'!$C$8:$AR$285,MATCH('71200M Ann'!$C267,'71200 Ann Hist'!$C$8:$C$285,0),MATCH('71200M Ann'!AP$8,'71200 Ann Hist'!$C$8:$AR$8,0))</f>
        <v>7.7</v>
      </c>
      <c r="AQ267" s="10">
        <f>INDEX('71200 Ann Hist'!$C$8:$AR$285,MATCH('71200M Ann'!$C267,'71200 Ann Hist'!$C$8:$C$285,0),MATCH('71200M Ann'!AQ$8,'71200 Ann Hist'!$C$8:$AR$8,0))</f>
        <v>8.4</v>
      </c>
      <c r="AR267" s="11">
        <f>INDEX('71200 Ann'!$C$8:$AZ$285,MATCH('71200M Ann'!$C267,'71200 Ann'!$C$8:$C$285,0),MATCH('71200M Ann'!AR$8,'71200 Ann'!$C$8:$AZ$8,0))</f>
        <v>11.3</v>
      </c>
      <c r="AS267" s="11">
        <f>INDEX('71200 Ann'!$C$8:$AZ$285,MATCH('71200M Ann'!$C267,'71200 Ann'!$C$8:$C$285,0),MATCH('71200M Ann'!AS$8,'71200 Ann'!$C$8:$AZ$8,0))</f>
        <v>13.3</v>
      </c>
      <c r="AT267" s="11">
        <f>INDEX('71200 Ann'!$C$8:$AZ$285,MATCH('71200M Ann'!$C267,'71200 Ann'!$C$8:$C$285,0),MATCH('71200M Ann'!AT$8,'71200 Ann'!$C$8:$AZ$8,0))</f>
        <v>14.3</v>
      </c>
      <c r="AU267" s="11">
        <f>INDEX('71200 Ann'!$C$8:$AZ$285,MATCH('71200M Ann'!$C267,'71200 Ann'!$C$8:$C$285,0),MATCH('71200M Ann'!AU$8,'71200 Ann'!$C$8:$AZ$8,0))</f>
        <v>15.8</v>
      </c>
      <c r="AV267" s="11">
        <f>INDEX('71200 Ann'!$C$8:$AZ$285,MATCH('71200M Ann'!$C267,'71200 Ann'!$C$8:$C$285,0),MATCH('71200M Ann'!AV$8,'71200 Ann'!$C$8:$AZ$8,0))</f>
        <v>17.600000000000001</v>
      </c>
      <c r="AW267" s="11">
        <f>INDEX('71200 Ann'!$C$8:$AZ$285,MATCH('71200M Ann'!$C267,'71200 Ann'!$C$8:$C$285,0),MATCH('71200M Ann'!AW$8,'71200 Ann'!$C$8:$AZ$8,0))</f>
        <v>21.3</v>
      </c>
      <c r="AX267" s="11">
        <f>INDEX('71200 Ann'!$C$8:$AZ$285,MATCH('71200M Ann'!$C267,'71200 Ann'!$C$8:$C$285,0),MATCH('71200M Ann'!AX$8,'71200 Ann'!$C$8:$AZ$8,0))</f>
        <v>27.4</v>
      </c>
      <c r="AY267" s="11">
        <f>INDEX('71200 Ann'!$C$8:$AZ$285,MATCH('71200M Ann'!$C267,'71200 Ann'!$C$8:$C$285,0),MATCH('71200M Ann'!AY$8,'71200 Ann'!$C$8:$AZ$8,0))</f>
        <v>27.4</v>
      </c>
      <c r="AZ267" s="11">
        <f>INDEX('71200 Ann'!$C$8:$AZ$285,MATCH('71200M Ann'!$C267,'71200 Ann'!$C$8:$C$285,0),MATCH('71200M Ann'!AZ$8,'71200 Ann'!$C$8:$AZ$8,0))</f>
        <v>30.3</v>
      </c>
      <c r="BA267" s="11">
        <f>INDEX('71200 Ann'!$C$8:$AZ$285,MATCH('71200M Ann'!$C267,'71200 Ann'!$C$8:$C$285,0),MATCH('71200M Ann'!BA$8,'71200 Ann'!$C$8:$AZ$8,0))</f>
        <v>35.4</v>
      </c>
      <c r="BB267" s="11">
        <f>INDEX('71200 Ann'!$C$8:$AZ$285,MATCH('71200M Ann'!$C267,'71200 Ann'!$C$8:$C$285,0),MATCH('71200M Ann'!BB$8,'71200 Ann'!$C$8:$AZ$8,0))</f>
        <v>37.5</v>
      </c>
      <c r="BC267" s="11">
        <f>INDEX('71200 Ann'!$C$8:$AZ$285,MATCH('71200M Ann'!$C267,'71200 Ann'!$C$8:$C$285,0),MATCH('71200M Ann'!BC$8,'71200 Ann'!$C$8:$AZ$8,0))</f>
        <v>37.700000000000003</v>
      </c>
      <c r="BD267" s="11">
        <f>INDEX('71200 Ann'!$C$8:$AZ$285,MATCH('71200M Ann'!$C267,'71200 Ann'!$C$8:$C$285,0),MATCH('71200M Ann'!BD$8,'71200 Ann'!$C$8:$AZ$8,0))</f>
        <v>37.5</v>
      </c>
      <c r="BE267" s="11">
        <f>INDEX('71200 Ann'!$C$8:$AZ$285,MATCH('71200M Ann'!$C267,'71200 Ann'!$C$8:$C$285,0),MATCH('71200M Ann'!BE$8,'71200 Ann'!$C$8:$AZ$8,0))</f>
        <v>40.799999999999997</v>
      </c>
      <c r="BF267" s="11">
        <f>INDEX('71200 Ann'!$C$8:$AZ$285,MATCH('71200M Ann'!$C267,'71200 Ann'!$C$8:$C$285,0),MATCH('71200M Ann'!BF$8,'71200 Ann'!$C$8:$AZ$8,0))</f>
        <v>62.3</v>
      </c>
      <c r="BG267" s="11">
        <f>INDEX('71200 Ann'!$C$8:$AZ$285,MATCH('71200M Ann'!$C267,'71200 Ann'!$C$8:$C$285,0),MATCH('71200M Ann'!BG$8,'71200 Ann'!$C$8:$AZ$8,0))</f>
        <v>61.9</v>
      </c>
      <c r="BH267" s="11">
        <f>INDEX('71200 Ann'!$C$8:$AZ$285,MATCH('71200M Ann'!$C267,'71200 Ann'!$C$8:$C$285,0),MATCH('71200M Ann'!BH$8,'71200 Ann'!$C$8:$AZ$8,0))</f>
        <v>84.5</v>
      </c>
      <c r="BI267" s="11">
        <f>INDEX('71200 Ann'!$C$8:$AZ$285,MATCH('71200M Ann'!$C267,'71200 Ann'!$C$8:$C$285,0),MATCH('71200M Ann'!BI$8,'71200 Ann'!$C$8:$AZ$8,0))</f>
        <v>87.1</v>
      </c>
      <c r="BJ267" s="11">
        <f>INDEX('71200 Ann'!$C$8:$AZ$285,MATCH('71200M Ann'!$C267,'71200 Ann'!$C$8:$C$285,0),MATCH('71200M Ann'!BJ$8,'71200 Ann'!$C$8:$AZ$8,0))</f>
        <v>86.6</v>
      </c>
      <c r="BK267" s="11">
        <f>INDEX('71200 Ann'!$C$8:$AZ$285,MATCH('71200M Ann'!$C267,'71200 Ann'!$C$8:$C$285,0),MATCH('71200M Ann'!BK$8,'71200 Ann'!$C$8:$AZ$8,0))</f>
        <v>88.6</v>
      </c>
      <c r="BL267" s="11">
        <f>INDEX('71200 Ann'!$C$8:$AZ$285,MATCH('71200M Ann'!$C267,'71200 Ann'!$C$8:$C$285,0),MATCH('71200M Ann'!BL$8,'71200 Ann'!$C$8:$AZ$8,0))</f>
        <v>88.4</v>
      </c>
      <c r="BM267" s="11">
        <f>INDEX('71200 Ann'!$C$8:$AZ$285,MATCH('71200M Ann'!$C267,'71200 Ann'!$C$8:$C$285,0),MATCH('71200M Ann'!BM$8,'71200 Ann'!$C$8:$AZ$8,0))</f>
        <v>84.3</v>
      </c>
      <c r="BN267" s="11">
        <f>INDEX('71200 Ann'!$C$8:$AZ$285,MATCH('71200M Ann'!$C267,'71200 Ann'!$C$8:$C$285,0),MATCH('71200M Ann'!BN$8,'71200 Ann'!$C$8:$AZ$8,0))</f>
        <v>87</v>
      </c>
      <c r="BO267" s="11">
        <f>INDEX('71200 Ann'!$C$8:$AZ$285,MATCH('71200M Ann'!$C267,'71200 Ann'!$C$8:$C$285,0),MATCH('71200M Ann'!BO$8,'71200 Ann'!$C$8:$AZ$8,0))</f>
        <v>100.3</v>
      </c>
      <c r="BP267" s="11">
        <f>INDEX('71200 Ann'!$C$8:$AZ$285,MATCH('71200M Ann'!$C267,'71200 Ann'!$C$8:$C$285,0),MATCH('71200M Ann'!BP$8,'71200 Ann'!$C$8:$AZ$8,0))</f>
        <v>111.3</v>
      </c>
      <c r="BQ267" s="11">
        <f>INDEX('71200 Ann'!$C$8:$AZ$285,MATCH('71200M Ann'!$C267,'71200 Ann'!$C$8:$C$285,0),MATCH('71200M Ann'!BQ$8,'71200 Ann'!$C$8:$AZ$8,0))</f>
        <v>121.5</v>
      </c>
      <c r="BR267" s="11">
        <f>INDEX('71200 Ann'!$C$8:$AZ$285,MATCH('71200M Ann'!$C267,'71200 Ann'!$C$8:$C$285,0),MATCH('71200M Ann'!BR$8,'71200 Ann'!$C$8:$AZ$8,0))</f>
        <v>124.5</v>
      </c>
      <c r="BS267" s="11">
        <f>INDEX('71200 Ann'!$C$8:$AZ$285,MATCH('71200M Ann'!$C267,'71200 Ann'!$C$8:$C$285,0),MATCH('71200M Ann'!BS$8,'71200 Ann'!$C$8:$AZ$8,0))</f>
        <v>128.80000000000001</v>
      </c>
      <c r="BT267" s="11">
        <f>INDEX('71200 Ann'!$C$8:$AZ$285,MATCH('71200M Ann'!$C267,'71200 Ann'!$C$8:$C$285,0),MATCH('71200M Ann'!BT$8,'71200 Ann'!$C$8:$AZ$8,0))</f>
        <v>137.4</v>
      </c>
      <c r="BU267" s="11">
        <f>INDEX('71200 Ann'!$C$8:$AZ$285,MATCH('71200M Ann'!$C267,'71200 Ann'!$C$8:$C$285,0),MATCH('71200M Ann'!BU$8,'71200 Ann'!$C$8:$AZ$8,0))</f>
        <v>146</v>
      </c>
      <c r="BV267" s="11">
        <f>INDEX('71200 Ann'!$C$8:$AZ$285,MATCH('71200M Ann'!$C267,'71200 Ann'!$C$8:$C$285,0),MATCH('71200M Ann'!BV$8,'71200 Ann'!$C$8:$AZ$8,0))</f>
        <v>154.4</v>
      </c>
      <c r="BW267" s="11">
        <f>INDEX('71200 Ann'!$C$8:$AZ$285,MATCH('71200M Ann'!$C267,'71200 Ann'!$C$8:$C$285,0),MATCH('71200M Ann'!BW$8,'71200 Ann'!$C$8:$AZ$8,0))</f>
        <v>166.1</v>
      </c>
      <c r="BX267" s="11">
        <f>INDEX('71200 Ann'!$C$8:$AZ$285,MATCH('71200M Ann'!$C267,'71200 Ann'!$C$8:$C$285,0),MATCH('71200M Ann'!BX$8,'71200 Ann'!$C$8:$AZ$8,0))</f>
        <v>157.9</v>
      </c>
      <c r="BY267" s="11">
        <f>INDEX('71200 Ann'!$C$8:$AZ$285,MATCH('71200M Ann'!$C267,'71200 Ann'!$C$8:$C$285,0),MATCH('71200M Ann'!BY$8,'71200 Ann'!$C$8:$AZ$8,0))</f>
        <v>161.19999999999999</v>
      </c>
      <c r="BZ267" s="11">
        <f>INDEX('71200 Ann'!$C$8:$AZ$285,MATCH('71200M Ann'!$C267,'71200 Ann'!$C$8:$C$285,0),MATCH('71200M Ann'!BZ$8,'71200 Ann'!$C$8:$AZ$8,0))</f>
        <v>165.9</v>
      </c>
      <c r="CA267" s="11">
        <f>INDEX('71200 Ann'!$C$8:$AZ$285,MATCH('71200M Ann'!$C267,'71200 Ann'!$C$8:$C$285,0),MATCH('71200M Ann'!CA$8,'71200 Ann'!$C$8:$AZ$8,0))</f>
        <v>181.2</v>
      </c>
      <c r="CB267" s="11">
        <f>INDEX('71200 Ann'!$C$8:$AZ$285,MATCH('71200M Ann'!$C267,'71200 Ann'!$C$8:$C$285,0),MATCH('71200M Ann'!CB$8,'71200 Ann'!$C$8:$AZ$8,0))</f>
        <v>195.2</v>
      </c>
      <c r="CC267" s="11">
        <f>INDEX('71200 Ann'!$C$8:$AZ$285,MATCH('71200M Ann'!$C267,'71200 Ann'!$C$8:$C$285,0),MATCH('71200M Ann'!CC$8,'71200 Ann'!$C$8:$AZ$8,0))</f>
        <v>198.1</v>
      </c>
      <c r="CD267" s="11">
        <f>INDEX('71200 Ann'!$C$8:$AZ$285,MATCH('71200M Ann'!$C267,'71200 Ann'!$C$8:$C$285,0),MATCH('71200M Ann'!CD$8,'71200 Ann'!$C$8:$AZ$8,0))</f>
        <v>209.5</v>
      </c>
      <c r="CE267" s="11">
        <f>INDEX('71200 Ann'!$C$8:$AZ$285,MATCH('71200M Ann'!$C267,'71200 Ann'!$C$8:$C$285,0),MATCH('71200M Ann'!CE$8,'71200 Ann'!$C$8:$AZ$8,0))</f>
        <v>215.7</v>
      </c>
      <c r="CF267" s="11">
        <f>INDEX('71200 Ann'!$C$8:$AZ$285,MATCH('71200M Ann'!$C267,'71200 Ann'!$C$8:$C$285,0),MATCH('71200M Ann'!CF$8,'71200 Ann'!$C$8:$AZ$8,0))</f>
        <v>205.2</v>
      </c>
      <c r="CG267" s="11">
        <f>INDEX('71200 Ann'!$C$8:$AZ$285,MATCH('71200M Ann'!$C267,'71200 Ann'!$C$8:$C$285,0),MATCH('71200M Ann'!CG$8,'71200 Ann'!$C$8:$AZ$8,0))</f>
        <v>223.5</v>
      </c>
      <c r="CH267" s="11">
        <f>INDEX('71200 Ann'!$C$8:$AZ$285,MATCH('71200M Ann'!$C267,'71200 Ann'!$C$8:$C$285,0),MATCH('71200M Ann'!CH$8,'71200 Ann'!$C$8:$AZ$8,0))</f>
        <v>234.2</v>
      </c>
      <c r="CI267" s="11">
        <f>INDEX('71200 Ann'!$C$8:$AZ$285,MATCH('71200M Ann'!$C267,'71200 Ann'!$C$8:$C$285,0),MATCH('71200M Ann'!CI$8,'71200 Ann'!$C$8:$AZ$8,0))</f>
        <v>234</v>
      </c>
      <c r="CJ267" s="11">
        <f>INDEX('71200 Ann'!$C$8:$AZ$285,MATCH('71200M Ann'!$C267,'71200 Ann'!$C$8:$C$285,0),MATCH('71200M Ann'!CJ$8,'71200 Ann'!$C$8:$AZ$8,0))</f>
        <v>252</v>
      </c>
      <c r="CK267" s="11">
        <f>INDEX('71200 Ann'!$C$8:$AZ$285,MATCH('71200M Ann'!$C267,'71200 Ann'!$C$8:$C$285,0),MATCH('71200M Ann'!CK$8,'71200 Ann'!$C$8:$AZ$8,0))</f>
        <v>268.89999999999998</v>
      </c>
      <c r="CL267" s="11">
        <f>INDEX('71200 Ann'!$C$8:$AZ$285,MATCH('71200M Ann'!$C267,'71200 Ann'!$C$8:$C$285,0),MATCH('71200M Ann'!CL$8,'71200 Ann'!$C$8:$AZ$8,0))</f>
        <v>289.3</v>
      </c>
      <c r="CM267" s="11"/>
      <c r="CN267" s="8"/>
    </row>
    <row r="268" spans="1:92" s="10" customFormat="1" x14ac:dyDescent="0.25">
      <c r="A268" s="32">
        <v>242</v>
      </c>
      <c r="B268" s="10" t="s">
        <v>1950</v>
      </c>
      <c r="C268" s="10" t="s">
        <v>823</v>
      </c>
      <c r="D268" s="10">
        <f>INDEX('71200 Ann Hist'!$C$8:$AR$285,MATCH('71200M Ann'!$C268,'71200 Ann Hist'!$C$8:$C$285,0),MATCH('71200M Ann'!D$8,'71200 Ann Hist'!$C$8:$AR$8,0))</f>
        <v>0</v>
      </c>
      <c r="E268" s="10">
        <f>INDEX('71200 Ann Hist'!$C$8:$AR$285,MATCH('71200M Ann'!$C268,'71200 Ann Hist'!$C$8:$C$285,0),MATCH('71200M Ann'!E$8,'71200 Ann Hist'!$C$8:$AR$8,0))</f>
        <v>0</v>
      </c>
      <c r="F268" s="10">
        <f>INDEX('71200 Ann Hist'!$C$8:$AR$285,MATCH('71200M Ann'!$C268,'71200 Ann Hist'!$C$8:$C$285,0),MATCH('71200M Ann'!F$8,'71200 Ann Hist'!$C$8:$AR$8,0))</f>
        <v>0</v>
      </c>
      <c r="G268" s="10">
        <f>INDEX('71200 Ann Hist'!$C$8:$AR$285,MATCH('71200M Ann'!$C268,'71200 Ann Hist'!$C$8:$C$285,0),MATCH('71200M Ann'!G$8,'71200 Ann Hist'!$C$8:$AR$8,0))</f>
        <v>0</v>
      </c>
      <c r="H268" s="10">
        <f>INDEX('71200 Ann Hist'!$C$8:$AR$285,MATCH('71200M Ann'!$C268,'71200 Ann Hist'!$C$8:$C$285,0),MATCH('71200M Ann'!H$8,'71200 Ann Hist'!$C$8:$AR$8,0))</f>
        <v>0</v>
      </c>
      <c r="I268" s="10">
        <f>INDEX('71200 Ann Hist'!$C$8:$AR$285,MATCH('71200M Ann'!$C268,'71200 Ann Hist'!$C$8:$C$285,0),MATCH('71200M Ann'!I$8,'71200 Ann Hist'!$C$8:$AR$8,0))</f>
        <v>0</v>
      </c>
      <c r="J268" s="10">
        <f>INDEX('71200 Ann Hist'!$C$8:$AR$285,MATCH('71200M Ann'!$C268,'71200 Ann Hist'!$C$8:$C$285,0),MATCH('71200M Ann'!J$8,'71200 Ann Hist'!$C$8:$AR$8,0))</f>
        <v>0</v>
      </c>
      <c r="K268" s="10">
        <f>INDEX('71200 Ann Hist'!$C$8:$AR$285,MATCH('71200M Ann'!$C268,'71200 Ann Hist'!$C$8:$C$285,0),MATCH('71200M Ann'!K$8,'71200 Ann Hist'!$C$8:$AR$8,0))</f>
        <v>0</v>
      </c>
      <c r="L268" s="10">
        <f>INDEX('71200 Ann Hist'!$C$8:$AR$285,MATCH('71200M Ann'!$C268,'71200 Ann Hist'!$C$8:$C$285,0),MATCH('71200M Ann'!L$8,'71200 Ann Hist'!$C$8:$AR$8,0))</f>
        <v>0</v>
      </c>
      <c r="M268" s="10">
        <f>INDEX('71200 Ann Hist'!$C$8:$AR$285,MATCH('71200M Ann'!$C268,'71200 Ann Hist'!$C$8:$C$285,0),MATCH('71200M Ann'!M$8,'71200 Ann Hist'!$C$8:$AR$8,0))</f>
        <v>0</v>
      </c>
      <c r="N268" s="10">
        <f>INDEX('71200 Ann Hist'!$C$8:$AR$285,MATCH('71200M Ann'!$C268,'71200 Ann Hist'!$C$8:$C$285,0),MATCH('71200M Ann'!N$8,'71200 Ann Hist'!$C$8:$AR$8,0))</f>
        <v>0</v>
      </c>
      <c r="O268" s="10">
        <f>INDEX('71200 Ann Hist'!$C$8:$AR$285,MATCH('71200M Ann'!$C268,'71200 Ann Hist'!$C$8:$C$285,0),MATCH('71200M Ann'!O$8,'71200 Ann Hist'!$C$8:$AR$8,0))</f>
        <v>0</v>
      </c>
      <c r="P268" s="10">
        <f>INDEX('71200 Ann Hist'!$C$8:$AR$285,MATCH('71200M Ann'!$C268,'71200 Ann Hist'!$C$8:$C$285,0),MATCH('71200M Ann'!P$8,'71200 Ann Hist'!$C$8:$AR$8,0))</f>
        <v>0</v>
      </c>
      <c r="Q268" s="10">
        <f>INDEX('71200 Ann Hist'!$C$8:$AR$285,MATCH('71200M Ann'!$C268,'71200 Ann Hist'!$C$8:$C$285,0),MATCH('71200M Ann'!Q$8,'71200 Ann Hist'!$C$8:$AR$8,0))</f>
        <v>0</v>
      </c>
      <c r="R268" s="10">
        <f>INDEX('71200 Ann Hist'!$C$8:$AR$285,MATCH('71200M Ann'!$C268,'71200 Ann Hist'!$C$8:$C$285,0),MATCH('71200M Ann'!R$8,'71200 Ann Hist'!$C$8:$AR$8,0))</f>
        <v>0</v>
      </c>
      <c r="S268" s="10">
        <f>INDEX('71200 Ann Hist'!$C$8:$AR$285,MATCH('71200M Ann'!$C268,'71200 Ann Hist'!$C$8:$C$285,0),MATCH('71200M Ann'!S$8,'71200 Ann Hist'!$C$8:$AR$8,0))</f>
        <v>0</v>
      </c>
      <c r="T268" s="10">
        <f>INDEX('71200 Ann Hist'!$C$8:$AR$285,MATCH('71200M Ann'!$C268,'71200 Ann Hist'!$C$8:$C$285,0),MATCH('71200M Ann'!T$8,'71200 Ann Hist'!$C$8:$AR$8,0))</f>
        <v>0</v>
      </c>
      <c r="U268" s="10">
        <f>INDEX('71200 Ann Hist'!$C$8:$AR$285,MATCH('71200M Ann'!$C268,'71200 Ann Hist'!$C$8:$C$285,0),MATCH('71200M Ann'!U$8,'71200 Ann Hist'!$C$8:$AR$8,0))</f>
        <v>0</v>
      </c>
      <c r="V268" s="10">
        <f>INDEX('71200 Ann Hist'!$C$8:$AR$285,MATCH('71200M Ann'!$C268,'71200 Ann Hist'!$C$8:$C$285,0),MATCH('71200M Ann'!V$8,'71200 Ann Hist'!$C$8:$AR$8,0))</f>
        <v>0.1</v>
      </c>
      <c r="W268" s="10">
        <f>INDEX('71200 Ann Hist'!$C$8:$AR$285,MATCH('71200M Ann'!$C268,'71200 Ann Hist'!$C$8:$C$285,0),MATCH('71200M Ann'!W$8,'71200 Ann Hist'!$C$8:$AR$8,0))</f>
        <v>0.1</v>
      </c>
      <c r="X268" s="10">
        <f>INDEX('71200 Ann Hist'!$C$8:$AR$285,MATCH('71200M Ann'!$C268,'71200 Ann Hist'!$C$8:$C$285,0),MATCH('71200M Ann'!X$8,'71200 Ann Hist'!$C$8:$AR$8,0))</f>
        <v>0.1</v>
      </c>
      <c r="Y268" s="10">
        <f>INDEX('71200 Ann Hist'!$C$8:$AR$285,MATCH('71200M Ann'!$C268,'71200 Ann Hist'!$C$8:$C$285,0),MATCH('71200M Ann'!Y$8,'71200 Ann Hist'!$C$8:$AR$8,0))</f>
        <v>0.1</v>
      </c>
      <c r="Z268" s="10">
        <f>INDEX('71200 Ann Hist'!$C$8:$AR$285,MATCH('71200M Ann'!$C268,'71200 Ann Hist'!$C$8:$C$285,0),MATCH('71200M Ann'!Z$8,'71200 Ann Hist'!$C$8:$AR$8,0))</f>
        <v>0.1</v>
      </c>
      <c r="AA268" s="10">
        <f>INDEX('71200 Ann Hist'!$C$8:$AR$285,MATCH('71200M Ann'!$C268,'71200 Ann Hist'!$C$8:$C$285,0),MATCH('71200M Ann'!AA$8,'71200 Ann Hist'!$C$8:$AR$8,0))</f>
        <v>0.1</v>
      </c>
      <c r="AB268" s="10">
        <f>INDEX('71200 Ann Hist'!$C$8:$AR$285,MATCH('71200M Ann'!$C268,'71200 Ann Hist'!$C$8:$C$285,0),MATCH('71200M Ann'!AB$8,'71200 Ann Hist'!$C$8:$AR$8,0))</f>
        <v>0.1</v>
      </c>
      <c r="AC268" s="10">
        <f>INDEX('71200 Ann Hist'!$C$8:$AR$285,MATCH('71200M Ann'!$C268,'71200 Ann Hist'!$C$8:$C$285,0),MATCH('71200M Ann'!AC$8,'71200 Ann Hist'!$C$8:$AR$8,0))</f>
        <v>0.1</v>
      </c>
      <c r="AD268" s="10">
        <f>INDEX('71200 Ann Hist'!$C$8:$AR$285,MATCH('71200M Ann'!$C268,'71200 Ann Hist'!$C$8:$C$285,0),MATCH('71200M Ann'!AD$8,'71200 Ann Hist'!$C$8:$AR$8,0))</f>
        <v>0.1</v>
      </c>
      <c r="AE268" s="10">
        <f>INDEX('71200 Ann Hist'!$C$8:$AR$285,MATCH('71200M Ann'!$C268,'71200 Ann Hist'!$C$8:$C$285,0),MATCH('71200M Ann'!AE$8,'71200 Ann Hist'!$C$8:$AR$8,0))</f>
        <v>0.1</v>
      </c>
      <c r="AF268" s="10">
        <f>INDEX('71200 Ann Hist'!$C$8:$AR$285,MATCH('71200M Ann'!$C268,'71200 Ann Hist'!$C$8:$C$285,0),MATCH('71200M Ann'!AF$8,'71200 Ann Hist'!$C$8:$AR$8,0))</f>
        <v>0.2</v>
      </c>
      <c r="AG268" s="10">
        <f>INDEX('71200 Ann Hist'!$C$8:$AR$285,MATCH('71200M Ann'!$C268,'71200 Ann Hist'!$C$8:$C$285,0),MATCH('71200M Ann'!AG$8,'71200 Ann Hist'!$C$8:$AR$8,0))</f>
        <v>0.2</v>
      </c>
      <c r="AH268" s="10">
        <f>INDEX('71200 Ann Hist'!$C$8:$AR$285,MATCH('71200M Ann'!$C268,'71200 Ann Hist'!$C$8:$C$285,0),MATCH('71200M Ann'!AH$8,'71200 Ann Hist'!$C$8:$AR$8,0))</f>
        <v>0.2</v>
      </c>
      <c r="AI268" s="10">
        <f>INDEX('71200 Ann Hist'!$C$8:$AR$285,MATCH('71200M Ann'!$C268,'71200 Ann Hist'!$C$8:$C$285,0),MATCH('71200M Ann'!AI$8,'71200 Ann Hist'!$C$8:$AR$8,0))</f>
        <v>0.2</v>
      </c>
      <c r="AJ268" s="10">
        <f>INDEX('71200 Ann Hist'!$C$8:$AR$285,MATCH('71200M Ann'!$C268,'71200 Ann Hist'!$C$8:$C$285,0),MATCH('71200M Ann'!AJ$8,'71200 Ann Hist'!$C$8:$AR$8,0))</f>
        <v>0.2</v>
      </c>
      <c r="AK268" s="10">
        <f>INDEX('71200 Ann Hist'!$C$8:$AR$285,MATCH('71200M Ann'!$C268,'71200 Ann Hist'!$C$8:$C$285,0),MATCH('71200M Ann'!AK$8,'71200 Ann Hist'!$C$8:$AR$8,0))</f>
        <v>0.2</v>
      </c>
      <c r="AL268" s="10">
        <f>INDEX('71200 Ann Hist'!$C$8:$AR$285,MATCH('71200M Ann'!$C268,'71200 Ann Hist'!$C$8:$C$285,0),MATCH('71200M Ann'!AL$8,'71200 Ann Hist'!$C$8:$AR$8,0))</f>
        <v>0.3</v>
      </c>
      <c r="AM268" s="10">
        <f>INDEX('71200 Ann Hist'!$C$8:$AR$285,MATCH('71200M Ann'!$C268,'71200 Ann Hist'!$C$8:$C$285,0),MATCH('71200M Ann'!AM$8,'71200 Ann Hist'!$C$8:$AR$8,0))</f>
        <v>0.3</v>
      </c>
      <c r="AN268" s="10">
        <f>INDEX('71200 Ann Hist'!$C$8:$AR$285,MATCH('71200M Ann'!$C268,'71200 Ann Hist'!$C$8:$C$285,0),MATCH('71200M Ann'!AN$8,'71200 Ann Hist'!$C$8:$AR$8,0))</f>
        <v>0.3</v>
      </c>
      <c r="AO268" s="10">
        <f>INDEX('71200 Ann Hist'!$C$8:$AR$285,MATCH('71200M Ann'!$C268,'71200 Ann Hist'!$C$8:$C$285,0),MATCH('71200M Ann'!AO$8,'71200 Ann Hist'!$C$8:$AR$8,0))</f>
        <v>0.3</v>
      </c>
      <c r="AP268" s="10">
        <f>INDEX('71200 Ann Hist'!$C$8:$AR$285,MATCH('71200M Ann'!$C268,'71200 Ann Hist'!$C$8:$C$285,0),MATCH('71200M Ann'!AP$8,'71200 Ann Hist'!$C$8:$AR$8,0))</f>
        <v>0.4</v>
      </c>
      <c r="AQ268" s="10">
        <f>INDEX('71200 Ann Hist'!$C$8:$AR$285,MATCH('71200M Ann'!$C268,'71200 Ann Hist'!$C$8:$C$285,0),MATCH('71200M Ann'!AQ$8,'71200 Ann Hist'!$C$8:$AR$8,0))</f>
        <v>0.4</v>
      </c>
      <c r="AR268" s="11">
        <f>INDEX('71200 Ann'!$C$8:$AZ$285,MATCH('71200M Ann'!$C268,'71200 Ann'!$C$8:$C$285,0),MATCH('71200M Ann'!AR$8,'71200 Ann'!$C$8:$AZ$8,0))</f>
        <v>0.5</v>
      </c>
      <c r="AS268" s="11">
        <f>INDEX('71200 Ann'!$C$8:$AZ$285,MATCH('71200M Ann'!$C268,'71200 Ann'!$C$8:$C$285,0),MATCH('71200M Ann'!AS$8,'71200 Ann'!$C$8:$AZ$8,0))</f>
        <v>0.6</v>
      </c>
      <c r="AT268" s="11">
        <f>INDEX('71200 Ann'!$C$8:$AZ$285,MATCH('71200M Ann'!$C268,'71200 Ann'!$C$8:$C$285,0),MATCH('71200M Ann'!AT$8,'71200 Ann'!$C$8:$AZ$8,0))</f>
        <v>0.7</v>
      </c>
      <c r="AU268" s="11">
        <f>INDEX('71200 Ann'!$C$8:$AZ$285,MATCH('71200M Ann'!$C268,'71200 Ann'!$C$8:$C$285,0),MATCH('71200M Ann'!AU$8,'71200 Ann'!$C$8:$AZ$8,0))</f>
        <v>0.8</v>
      </c>
      <c r="AV268" s="11">
        <f>INDEX('71200 Ann'!$C$8:$AZ$285,MATCH('71200M Ann'!$C268,'71200 Ann'!$C$8:$C$285,0),MATCH('71200M Ann'!AV$8,'71200 Ann'!$C$8:$AZ$8,0))</f>
        <v>0.8</v>
      </c>
      <c r="AW268" s="11">
        <f>INDEX('71200 Ann'!$C$8:$AZ$285,MATCH('71200M Ann'!$C268,'71200 Ann'!$C$8:$C$285,0),MATCH('71200M Ann'!AW$8,'71200 Ann'!$C$8:$AZ$8,0))</f>
        <v>0.9</v>
      </c>
      <c r="AX268" s="11">
        <f>INDEX('71200 Ann'!$C$8:$AZ$285,MATCH('71200M Ann'!$C268,'71200 Ann'!$C$8:$C$285,0),MATCH('71200M Ann'!AX$8,'71200 Ann'!$C$8:$AZ$8,0))</f>
        <v>1.1000000000000001</v>
      </c>
      <c r="AY268" s="11">
        <f>INDEX('71200 Ann'!$C$8:$AZ$285,MATCH('71200M Ann'!$C268,'71200 Ann'!$C$8:$C$285,0),MATCH('71200M Ann'!AY$8,'71200 Ann'!$C$8:$AZ$8,0))</f>
        <v>1.3</v>
      </c>
      <c r="AZ268" s="11">
        <f>INDEX('71200 Ann'!$C$8:$AZ$285,MATCH('71200M Ann'!$C268,'71200 Ann'!$C$8:$C$285,0),MATCH('71200M Ann'!AZ$8,'71200 Ann'!$C$8:$AZ$8,0))</f>
        <v>1.7</v>
      </c>
      <c r="BA268" s="11">
        <f>INDEX('71200 Ann'!$C$8:$AZ$285,MATCH('71200M Ann'!$C268,'71200 Ann'!$C$8:$C$285,0),MATCH('71200M Ann'!BA$8,'71200 Ann'!$C$8:$AZ$8,0))</f>
        <v>2</v>
      </c>
      <c r="BB268" s="11">
        <f>INDEX('71200 Ann'!$C$8:$AZ$285,MATCH('71200M Ann'!$C268,'71200 Ann'!$C$8:$C$285,0),MATCH('71200M Ann'!BB$8,'71200 Ann'!$C$8:$AZ$8,0))</f>
        <v>2.2999999999999998</v>
      </c>
      <c r="BC268" s="11">
        <f>INDEX('71200 Ann'!$C$8:$AZ$285,MATCH('71200M Ann'!$C268,'71200 Ann'!$C$8:$C$285,0),MATCH('71200M Ann'!BC$8,'71200 Ann'!$C$8:$AZ$8,0))</f>
        <v>2.6</v>
      </c>
      <c r="BD268" s="11">
        <f>INDEX('71200 Ann'!$C$8:$AZ$285,MATCH('71200M Ann'!$C268,'71200 Ann'!$C$8:$C$285,0),MATCH('71200M Ann'!BD$8,'71200 Ann'!$C$8:$AZ$8,0))</f>
        <v>3</v>
      </c>
      <c r="BE268" s="11">
        <f>INDEX('71200 Ann'!$C$8:$AZ$285,MATCH('71200M Ann'!$C268,'71200 Ann'!$C$8:$C$285,0),MATCH('71200M Ann'!BE$8,'71200 Ann'!$C$8:$AZ$8,0))</f>
        <v>3.5</v>
      </c>
      <c r="BF268" s="11">
        <f>INDEX('71200 Ann'!$C$8:$AZ$285,MATCH('71200M Ann'!$C268,'71200 Ann'!$C$8:$C$285,0),MATCH('71200M Ann'!BF$8,'71200 Ann'!$C$8:$AZ$8,0))</f>
        <v>4.0999999999999996</v>
      </c>
      <c r="BG268" s="11">
        <f>INDEX('71200 Ann'!$C$8:$AZ$285,MATCH('71200M Ann'!$C268,'71200 Ann'!$C$8:$C$285,0),MATCH('71200M Ann'!BG$8,'71200 Ann'!$C$8:$AZ$8,0))</f>
        <v>4.9000000000000004</v>
      </c>
      <c r="BH268" s="11">
        <f>INDEX('71200 Ann'!$C$8:$AZ$285,MATCH('71200M Ann'!$C268,'71200 Ann'!$C$8:$C$285,0),MATCH('71200M Ann'!BH$8,'71200 Ann'!$C$8:$AZ$8,0))</f>
        <v>6.1</v>
      </c>
      <c r="BI268" s="11">
        <f>INDEX('71200 Ann'!$C$8:$AZ$285,MATCH('71200M Ann'!$C268,'71200 Ann'!$C$8:$C$285,0),MATCH('71200M Ann'!BI$8,'71200 Ann'!$C$8:$AZ$8,0))</f>
        <v>7.4</v>
      </c>
      <c r="BJ268" s="11">
        <f>INDEX('71200 Ann'!$C$8:$AZ$285,MATCH('71200M Ann'!$C268,'71200 Ann'!$C$8:$C$285,0),MATCH('71200M Ann'!BJ$8,'71200 Ann'!$C$8:$AZ$8,0))</f>
        <v>8.5</v>
      </c>
      <c r="BK268" s="11">
        <f>INDEX('71200 Ann'!$C$8:$AZ$285,MATCH('71200M Ann'!$C268,'71200 Ann'!$C$8:$C$285,0),MATCH('71200M Ann'!BK$8,'71200 Ann'!$C$8:$AZ$8,0))</f>
        <v>9.1999999999999993</v>
      </c>
      <c r="BL268" s="11">
        <f>INDEX('71200 Ann'!$C$8:$AZ$285,MATCH('71200M Ann'!$C268,'71200 Ann'!$C$8:$C$285,0),MATCH('71200M Ann'!BL$8,'71200 Ann'!$C$8:$AZ$8,0))</f>
        <v>9.6999999999999993</v>
      </c>
      <c r="BM268" s="11">
        <f>INDEX('71200 Ann'!$C$8:$AZ$285,MATCH('71200M Ann'!$C268,'71200 Ann'!$C$8:$C$285,0),MATCH('71200M Ann'!BM$8,'71200 Ann'!$C$8:$AZ$8,0))</f>
        <v>10.3</v>
      </c>
      <c r="BN268" s="11">
        <f>INDEX('71200 Ann'!$C$8:$AZ$285,MATCH('71200M Ann'!$C268,'71200 Ann'!$C$8:$C$285,0),MATCH('71200M Ann'!BN$8,'71200 Ann'!$C$8:$AZ$8,0))</f>
        <v>10.6</v>
      </c>
      <c r="BO268" s="11">
        <f>INDEX('71200 Ann'!$C$8:$AZ$285,MATCH('71200M Ann'!$C268,'71200 Ann'!$C$8:$C$285,0),MATCH('71200M Ann'!BO$8,'71200 Ann'!$C$8:$AZ$8,0))</f>
        <v>10.9</v>
      </c>
      <c r="BP268" s="11">
        <f>INDEX('71200 Ann'!$C$8:$AZ$285,MATCH('71200M Ann'!$C268,'71200 Ann'!$C$8:$C$285,0),MATCH('71200M Ann'!BP$8,'71200 Ann'!$C$8:$AZ$8,0))</f>
        <v>11.8</v>
      </c>
      <c r="BQ268" s="11">
        <f>INDEX('71200 Ann'!$C$8:$AZ$285,MATCH('71200M Ann'!$C268,'71200 Ann'!$C$8:$C$285,0),MATCH('71200M Ann'!BQ$8,'71200 Ann'!$C$8:$AZ$8,0))</f>
        <v>11.8</v>
      </c>
      <c r="BR268" s="11">
        <f>INDEX('71200 Ann'!$C$8:$AZ$285,MATCH('71200M Ann'!$C268,'71200 Ann'!$C$8:$C$285,0),MATCH('71200M Ann'!BR$8,'71200 Ann'!$C$8:$AZ$8,0))</f>
        <v>11.4</v>
      </c>
      <c r="BS268" s="11">
        <f>INDEX('71200 Ann'!$C$8:$AZ$285,MATCH('71200M Ann'!$C268,'71200 Ann'!$C$8:$C$285,0),MATCH('71200M Ann'!BS$8,'71200 Ann'!$C$8:$AZ$8,0))</f>
        <v>12</v>
      </c>
      <c r="BT268" s="11">
        <f>INDEX('71200 Ann'!$C$8:$AZ$285,MATCH('71200M Ann'!$C268,'71200 Ann'!$C$8:$C$285,0),MATCH('71200M Ann'!BT$8,'71200 Ann'!$C$8:$AZ$8,0))</f>
        <v>11.9</v>
      </c>
      <c r="BU268" s="11">
        <f>INDEX('71200 Ann'!$C$8:$AZ$285,MATCH('71200M Ann'!$C268,'71200 Ann'!$C$8:$C$285,0),MATCH('71200M Ann'!BU$8,'71200 Ann'!$C$8:$AZ$8,0))</f>
        <v>11.7</v>
      </c>
      <c r="BV268" s="11">
        <f>INDEX('71200 Ann'!$C$8:$AZ$285,MATCH('71200M Ann'!$C268,'71200 Ann'!$C$8:$C$285,0),MATCH('71200M Ann'!BV$8,'71200 Ann'!$C$8:$AZ$8,0))</f>
        <v>11.1</v>
      </c>
      <c r="BW268" s="11">
        <f>INDEX('71200 Ann'!$C$8:$AZ$285,MATCH('71200M Ann'!$C268,'71200 Ann'!$C$8:$C$285,0),MATCH('71200M Ann'!BW$8,'71200 Ann'!$C$8:$AZ$8,0))</f>
        <v>11.8</v>
      </c>
      <c r="BX268" s="11">
        <f>INDEX('71200 Ann'!$C$8:$AZ$285,MATCH('71200M Ann'!$C268,'71200 Ann'!$C$8:$C$285,0),MATCH('71200M Ann'!BX$8,'71200 Ann'!$C$8:$AZ$8,0))</f>
        <v>10.6</v>
      </c>
      <c r="BY268" s="11">
        <f>INDEX('71200 Ann'!$C$8:$AZ$285,MATCH('71200M Ann'!$C268,'71200 Ann'!$C$8:$C$285,0),MATCH('71200M Ann'!BY$8,'71200 Ann'!$C$8:$AZ$8,0))</f>
        <v>9.5</v>
      </c>
      <c r="BZ268" s="11">
        <f>INDEX('71200 Ann'!$C$8:$AZ$285,MATCH('71200M Ann'!$C268,'71200 Ann'!$C$8:$C$285,0),MATCH('71200M Ann'!BZ$8,'71200 Ann'!$C$8:$AZ$8,0))</f>
        <v>9.5</v>
      </c>
      <c r="CA268" s="11">
        <f>INDEX('71200 Ann'!$C$8:$AZ$285,MATCH('71200M Ann'!$C268,'71200 Ann'!$C$8:$C$285,0),MATCH('71200M Ann'!CA$8,'71200 Ann'!$C$8:$AZ$8,0))</f>
        <v>8.1</v>
      </c>
      <c r="CB268" s="11">
        <f>INDEX('71200 Ann'!$C$8:$AZ$285,MATCH('71200M Ann'!$C268,'71200 Ann'!$C$8:$C$285,0),MATCH('71200M Ann'!CB$8,'71200 Ann'!$C$8:$AZ$8,0))</f>
        <v>10</v>
      </c>
      <c r="CC268" s="11">
        <f>INDEX('71200 Ann'!$C$8:$AZ$285,MATCH('71200M Ann'!$C268,'71200 Ann'!$C$8:$C$285,0),MATCH('71200M Ann'!CC$8,'71200 Ann'!$C$8:$AZ$8,0))</f>
        <v>7.4</v>
      </c>
      <c r="CD268" s="11">
        <f>INDEX('71200 Ann'!$C$8:$AZ$285,MATCH('71200M Ann'!$C268,'71200 Ann'!$C$8:$C$285,0),MATCH('71200M Ann'!CD$8,'71200 Ann'!$C$8:$AZ$8,0))</f>
        <v>6.3</v>
      </c>
      <c r="CE268" s="11">
        <f>INDEX('71200 Ann'!$C$8:$AZ$285,MATCH('71200M Ann'!$C268,'71200 Ann'!$C$8:$C$285,0),MATCH('71200M Ann'!CE$8,'71200 Ann'!$C$8:$AZ$8,0))</f>
        <v>3.7</v>
      </c>
      <c r="CF268" s="11">
        <f>INDEX('71200 Ann'!$C$8:$AZ$285,MATCH('71200M Ann'!$C268,'71200 Ann'!$C$8:$C$285,0),MATCH('71200M Ann'!CF$8,'71200 Ann'!$C$8:$AZ$8,0))</f>
        <v>1.6</v>
      </c>
      <c r="CG268" s="11">
        <f>INDEX('71200 Ann'!$C$8:$AZ$285,MATCH('71200M Ann'!$C268,'71200 Ann'!$C$8:$C$285,0),MATCH('71200M Ann'!CG$8,'71200 Ann'!$C$8:$AZ$8,0))</f>
        <v>1</v>
      </c>
      <c r="CH268" s="11">
        <f>INDEX('71200 Ann'!$C$8:$AZ$285,MATCH('71200M Ann'!$C268,'71200 Ann'!$C$8:$C$285,0),MATCH('71200M Ann'!CH$8,'71200 Ann'!$C$8:$AZ$8,0))</f>
        <v>2.2000000000000002</v>
      </c>
      <c r="CI268" s="11">
        <f>INDEX('71200 Ann'!$C$8:$AZ$285,MATCH('71200M Ann'!$C268,'71200 Ann'!$C$8:$C$285,0),MATCH('71200M Ann'!CI$8,'71200 Ann'!$C$8:$AZ$8,0))</f>
        <v>1.5</v>
      </c>
      <c r="CJ268" s="11">
        <f>INDEX('71200 Ann'!$C$8:$AZ$285,MATCH('71200M Ann'!$C268,'71200 Ann'!$C$8:$C$285,0),MATCH('71200M Ann'!CJ$8,'71200 Ann'!$C$8:$AZ$8,0))</f>
        <v>1</v>
      </c>
      <c r="CK268" s="11">
        <f>INDEX('71200 Ann'!$C$8:$AZ$285,MATCH('71200M Ann'!$C268,'71200 Ann'!$C$8:$C$285,0),MATCH('71200M Ann'!CK$8,'71200 Ann'!$C$8:$AZ$8,0))</f>
        <v>0.7</v>
      </c>
      <c r="CL268" s="11">
        <f>INDEX('71200 Ann'!$C$8:$AZ$285,MATCH('71200M Ann'!$C268,'71200 Ann'!$C$8:$C$285,0),MATCH('71200M Ann'!CL$8,'71200 Ann'!$C$8:$AZ$8,0))</f>
        <v>1.5</v>
      </c>
      <c r="CM268" s="11"/>
      <c r="CN268" s="8"/>
    </row>
    <row r="269" spans="1:92" s="10" customFormat="1" x14ac:dyDescent="0.25">
      <c r="A269" s="32">
        <v>243</v>
      </c>
      <c r="B269" s="10" t="s">
        <v>1951</v>
      </c>
      <c r="C269" s="10" t="s">
        <v>822</v>
      </c>
      <c r="D269" s="10">
        <f>INDEX('71200 Ann Hist'!$C$8:$AR$285,MATCH('71200M Ann'!$C269,'71200 Ann Hist'!$C$8:$C$285,0),MATCH('71200M Ann'!D$8,'71200 Ann Hist'!$C$8:$AR$8,0))</f>
        <v>0.3</v>
      </c>
      <c r="E269" s="10">
        <f>INDEX('71200 Ann Hist'!$C$8:$AR$285,MATCH('71200M Ann'!$C269,'71200 Ann Hist'!$C$8:$C$285,0),MATCH('71200M Ann'!E$8,'71200 Ann Hist'!$C$8:$AR$8,0))</f>
        <v>0.3</v>
      </c>
      <c r="F269" s="10">
        <f>INDEX('71200 Ann Hist'!$C$8:$AR$285,MATCH('71200M Ann'!$C269,'71200 Ann Hist'!$C$8:$C$285,0),MATCH('71200M Ann'!F$8,'71200 Ann Hist'!$C$8:$AR$8,0))</f>
        <v>0.3</v>
      </c>
      <c r="G269" s="10">
        <f>INDEX('71200 Ann Hist'!$C$8:$AR$285,MATCH('71200M Ann'!$C269,'71200 Ann Hist'!$C$8:$C$285,0),MATCH('71200M Ann'!G$8,'71200 Ann Hist'!$C$8:$AR$8,0))</f>
        <v>0.2</v>
      </c>
      <c r="H269" s="10">
        <f>INDEX('71200 Ann Hist'!$C$8:$AR$285,MATCH('71200M Ann'!$C269,'71200 Ann Hist'!$C$8:$C$285,0),MATCH('71200M Ann'!H$8,'71200 Ann Hist'!$C$8:$AR$8,0))</f>
        <v>0.2</v>
      </c>
      <c r="I269" s="10">
        <f>INDEX('71200 Ann Hist'!$C$8:$AR$285,MATCH('71200M Ann'!$C269,'71200 Ann Hist'!$C$8:$C$285,0),MATCH('71200M Ann'!I$8,'71200 Ann Hist'!$C$8:$AR$8,0))</f>
        <v>0.2</v>
      </c>
      <c r="J269" s="10">
        <f>INDEX('71200 Ann Hist'!$C$8:$AR$285,MATCH('71200M Ann'!$C269,'71200 Ann Hist'!$C$8:$C$285,0),MATCH('71200M Ann'!J$8,'71200 Ann Hist'!$C$8:$AR$8,0))</f>
        <v>0.2</v>
      </c>
      <c r="K269" s="10">
        <f>INDEX('71200 Ann Hist'!$C$8:$AR$285,MATCH('71200M Ann'!$C269,'71200 Ann Hist'!$C$8:$C$285,0),MATCH('71200M Ann'!K$8,'71200 Ann Hist'!$C$8:$AR$8,0))</f>
        <v>0.3</v>
      </c>
      <c r="L269" s="10">
        <f>INDEX('71200 Ann Hist'!$C$8:$AR$285,MATCH('71200M Ann'!$C269,'71200 Ann Hist'!$C$8:$C$285,0),MATCH('71200M Ann'!L$8,'71200 Ann Hist'!$C$8:$AR$8,0))</f>
        <v>0.3</v>
      </c>
      <c r="M269" s="10">
        <f>INDEX('71200 Ann Hist'!$C$8:$AR$285,MATCH('71200M Ann'!$C269,'71200 Ann Hist'!$C$8:$C$285,0),MATCH('71200M Ann'!M$8,'71200 Ann Hist'!$C$8:$AR$8,0))</f>
        <v>0.3</v>
      </c>
      <c r="N269" s="10">
        <f>INDEX('71200 Ann Hist'!$C$8:$AR$285,MATCH('71200M Ann'!$C269,'71200 Ann Hist'!$C$8:$C$285,0),MATCH('71200M Ann'!N$8,'71200 Ann Hist'!$C$8:$AR$8,0))</f>
        <v>0.4</v>
      </c>
      <c r="O269" s="10">
        <f>INDEX('71200 Ann Hist'!$C$8:$AR$285,MATCH('71200M Ann'!$C269,'71200 Ann Hist'!$C$8:$C$285,0),MATCH('71200M Ann'!O$8,'71200 Ann Hist'!$C$8:$AR$8,0))</f>
        <v>0.5</v>
      </c>
      <c r="P269" s="10">
        <f>INDEX('71200 Ann Hist'!$C$8:$AR$285,MATCH('71200M Ann'!$C269,'71200 Ann Hist'!$C$8:$C$285,0),MATCH('71200M Ann'!P$8,'71200 Ann Hist'!$C$8:$AR$8,0))</f>
        <v>1.3</v>
      </c>
      <c r="Q269" s="10">
        <f>INDEX('71200 Ann Hist'!$C$8:$AR$285,MATCH('71200M Ann'!$C269,'71200 Ann Hist'!$C$8:$C$285,0),MATCH('71200M Ann'!Q$8,'71200 Ann Hist'!$C$8:$AR$8,0))</f>
        <v>2.7</v>
      </c>
      <c r="R269" s="10">
        <f>INDEX('71200 Ann Hist'!$C$8:$AR$285,MATCH('71200M Ann'!$C269,'71200 Ann Hist'!$C$8:$C$285,0),MATCH('71200M Ann'!R$8,'71200 Ann Hist'!$C$8:$AR$8,0))</f>
        <v>3</v>
      </c>
      <c r="S269" s="10">
        <f>INDEX('71200 Ann Hist'!$C$8:$AR$285,MATCH('71200M Ann'!$C269,'71200 Ann Hist'!$C$8:$C$285,0),MATCH('71200M Ann'!S$8,'71200 Ann Hist'!$C$8:$AR$8,0))</f>
        <v>3</v>
      </c>
      <c r="T269" s="10">
        <f>INDEX('71200 Ann Hist'!$C$8:$AR$285,MATCH('71200M Ann'!$C269,'71200 Ann Hist'!$C$8:$C$285,0),MATCH('71200M Ann'!T$8,'71200 Ann Hist'!$C$8:$AR$8,0))</f>
        <v>3</v>
      </c>
      <c r="U269" s="10">
        <f>INDEX('71200 Ann Hist'!$C$8:$AR$285,MATCH('71200M Ann'!$C269,'71200 Ann Hist'!$C$8:$C$285,0),MATCH('71200M Ann'!U$8,'71200 Ann Hist'!$C$8:$AR$8,0))</f>
        <v>2.8</v>
      </c>
      <c r="V269" s="10">
        <f>INDEX('71200 Ann Hist'!$C$8:$AR$285,MATCH('71200M Ann'!$C269,'71200 Ann Hist'!$C$8:$C$285,0),MATCH('71200M Ann'!V$8,'71200 Ann Hist'!$C$8:$AR$8,0))</f>
        <v>2.2000000000000002</v>
      </c>
      <c r="W269" s="10">
        <f>INDEX('71200 Ann Hist'!$C$8:$AR$285,MATCH('71200M Ann'!$C269,'71200 Ann Hist'!$C$8:$C$285,0),MATCH('71200M Ann'!W$8,'71200 Ann Hist'!$C$8:$AR$8,0))</f>
        <v>2.2999999999999998</v>
      </c>
      <c r="X269" s="10">
        <f>INDEX('71200 Ann Hist'!$C$8:$AR$285,MATCH('71200M Ann'!$C269,'71200 Ann Hist'!$C$8:$C$285,0),MATCH('71200M Ann'!X$8,'71200 Ann Hist'!$C$8:$AR$8,0))</f>
        <v>2.4</v>
      </c>
      <c r="Y269" s="10">
        <f>INDEX('71200 Ann Hist'!$C$8:$AR$285,MATCH('71200M Ann'!$C269,'71200 Ann Hist'!$C$8:$C$285,0),MATCH('71200M Ann'!Y$8,'71200 Ann Hist'!$C$8:$AR$8,0))</f>
        <v>2.9</v>
      </c>
      <c r="Z269" s="10">
        <f>INDEX('71200 Ann Hist'!$C$8:$AR$285,MATCH('71200M Ann'!$C269,'71200 Ann Hist'!$C$8:$C$285,0),MATCH('71200M Ann'!Z$8,'71200 Ann Hist'!$C$8:$AR$8,0))</f>
        <v>4.2</v>
      </c>
      <c r="AA269" s="10">
        <f>INDEX('71200 Ann Hist'!$C$8:$AR$285,MATCH('71200M Ann'!$C269,'71200 Ann Hist'!$C$8:$C$285,0),MATCH('71200M Ann'!AA$8,'71200 Ann Hist'!$C$8:$AR$8,0))</f>
        <v>4.8</v>
      </c>
      <c r="AB269" s="10">
        <f>INDEX('71200 Ann Hist'!$C$8:$AR$285,MATCH('71200M Ann'!$C269,'71200 Ann Hist'!$C$8:$C$285,0),MATCH('71200M Ann'!AB$8,'71200 Ann Hist'!$C$8:$AR$8,0))</f>
        <v>4.9000000000000004</v>
      </c>
      <c r="AC269" s="10">
        <f>INDEX('71200 Ann Hist'!$C$8:$AR$285,MATCH('71200M Ann'!$C269,'71200 Ann Hist'!$C$8:$C$285,0),MATCH('71200M Ann'!AC$8,'71200 Ann Hist'!$C$8:$AR$8,0))</f>
        <v>4.8</v>
      </c>
      <c r="AD269" s="10">
        <f>INDEX('71200 Ann Hist'!$C$8:$AR$285,MATCH('71200M Ann'!$C269,'71200 Ann Hist'!$C$8:$C$285,0),MATCH('71200M Ann'!AD$8,'71200 Ann Hist'!$C$8:$AR$8,0))</f>
        <v>4.8</v>
      </c>
      <c r="AE269" s="10">
        <f>INDEX('71200 Ann Hist'!$C$8:$AR$285,MATCH('71200M Ann'!$C269,'71200 Ann Hist'!$C$8:$C$285,0),MATCH('71200M Ann'!AE$8,'71200 Ann Hist'!$C$8:$AR$8,0))</f>
        <v>4.7</v>
      </c>
      <c r="AF269" s="10">
        <f>INDEX('71200 Ann Hist'!$C$8:$AR$285,MATCH('71200M Ann'!$C269,'71200 Ann Hist'!$C$8:$C$285,0),MATCH('71200M Ann'!AF$8,'71200 Ann Hist'!$C$8:$AR$8,0))</f>
        <v>5</v>
      </c>
      <c r="AG269" s="10">
        <f>INDEX('71200 Ann Hist'!$C$8:$AR$285,MATCH('71200M Ann'!$C269,'71200 Ann Hist'!$C$8:$C$285,0),MATCH('71200M Ann'!AG$8,'71200 Ann Hist'!$C$8:$AR$8,0))</f>
        <v>5.0999999999999996</v>
      </c>
      <c r="AH269" s="10">
        <f>INDEX('71200 Ann Hist'!$C$8:$AR$285,MATCH('71200M Ann'!$C269,'71200 Ann Hist'!$C$8:$C$285,0),MATCH('71200M Ann'!AH$8,'71200 Ann Hist'!$C$8:$AR$8,0))</f>
        <v>4.9000000000000004</v>
      </c>
      <c r="AI269" s="10">
        <f>INDEX('71200 Ann Hist'!$C$8:$AR$285,MATCH('71200M Ann'!$C269,'71200 Ann Hist'!$C$8:$C$285,0),MATCH('71200M Ann'!AI$8,'71200 Ann Hist'!$C$8:$AR$8,0))</f>
        <v>5</v>
      </c>
      <c r="AJ269" s="10">
        <f>INDEX('71200 Ann Hist'!$C$8:$AR$285,MATCH('71200M Ann'!$C269,'71200 Ann Hist'!$C$8:$C$285,0),MATCH('71200M Ann'!AJ$8,'71200 Ann Hist'!$C$8:$AR$8,0))</f>
        <v>5.3</v>
      </c>
      <c r="AK269" s="10">
        <f>INDEX('71200 Ann Hist'!$C$8:$AR$285,MATCH('71200M Ann'!$C269,'71200 Ann Hist'!$C$8:$C$285,0),MATCH('71200M Ann'!AK$8,'71200 Ann Hist'!$C$8:$AR$8,0))</f>
        <v>5.3</v>
      </c>
      <c r="AL269" s="10">
        <f>INDEX('71200 Ann Hist'!$C$8:$AR$285,MATCH('71200M Ann'!$C269,'71200 Ann Hist'!$C$8:$C$285,0),MATCH('71200M Ann'!AL$8,'71200 Ann Hist'!$C$8:$AR$8,0))</f>
        <v>5.5</v>
      </c>
      <c r="AM269" s="10">
        <f>INDEX('71200 Ann Hist'!$C$8:$AR$285,MATCH('71200M Ann'!$C269,'71200 Ann Hist'!$C$8:$C$285,0),MATCH('71200M Ann'!AM$8,'71200 Ann Hist'!$C$8:$AR$8,0))</f>
        <v>5.6</v>
      </c>
      <c r="AN269" s="10">
        <f>INDEX('71200 Ann Hist'!$C$8:$AR$285,MATCH('71200M Ann'!$C269,'71200 Ann Hist'!$C$8:$C$285,0),MATCH('71200M Ann'!AN$8,'71200 Ann Hist'!$C$8:$AR$8,0))</f>
        <v>6.2</v>
      </c>
      <c r="AO269" s="10">
        <f>INDEX('71200 Ann Hist'!$C$8:$AR$285,MATCH('71200M Ann'!$C269,'71200 Ann Hist'!$C$8:$C$285,0),MATCH('71200M Ann'!AO$8,'71200 Ann Hist'!$C$8:$AR$8,0))</f>
        <v>7</v>
      </c>
      <c r="AP269" s="10">
        <f>INDEX('71200 Ann Hist'!$C$8:$AR$285,MATCH('71200M Ann'!$C269,'71200 Ann Hist'!$C$8:$C$285,0),MATCH('71200M Ann'!AP$8,'71200 Ann Hist'!$C$8:$AR$8,0))</f>
        <v>7.1</v>
      </c>
      <c r="AQ269" s="10">
        <f>INDEX('71200 Ann Hist'!$C$8:$AR$285,MATCH('71200M Ann'!$C269,'71200 Ann Hist'!$C$8:$C$285,0),MATCH('71200M Ann'!AQ$8,'71200 Ann Hist'!$C$8:$AR$8,0))</f>
        <v>8.6999999999999993</v>
      </c>
      <c r="AR269" s="11">
        <f>INDEX('71200 Ann'!$C$8:$AZ$285,MATCH('71200M Ann'!$C269,'71200 Ann'!$C$8:$C$285,0),MATCH('71200M Ann'!AR$8,'71200 Ann'!$C$8:$AZ$8,0))</f>
        <v>9.1999999999999993</v>
      </c>
      <c r="AS269" s="11">
        <f>INDEX('71200 Ann'!$C$8:$AZ$285,MATCH('71200M Ann'!$C269,'71200 Ann'!$C$8:$C$285,0),MATCH('71200M Ann'!AS$8,'71200 Ann'!$C$8:$AZ$8,0))</f>
        <v>9.6</v>
      </c>
      <c r="AT269" s="11">
        <f>INDEX('71200 Ann'!$C$8:$AZ$285,MATCH('71200M Ann'!$C269,'71200 Ann'!$C$8:$C$285,0),MATCH('71200M Ann'!AT$8,'71200 Ann'!$C$8:$AZ$8,0))</f>
        <v>11</v>
      </c>
      <c r="AU269" s="11">
        <f>INDEX('71200 Ann'!$C$8:$AZ$285,MATCH('71200M Ann'!$C269,'71200 Ann'!$C$8:$C$285,0),MATCH('71200M Ann'!AU$8,'71200 Ann'!$C$8:$AZ$8,0))</f>
        <v>12</v>
      </c>
      <c r="AV269" s="11">
        <f>INDEX('71200 Ann'!$C$8:$AZ$285,MATCH('71200M Ann'!$C269,'71200 Ann'!$C$8:$C$285,0),MATCH('71200M Ann'!AV$8,'71200 Ann'!$C$8:$AZ$8,0))</f>
        <v>10.7</v>
      </c>
      <c r="AW269" s="11">
        <f>INDEX('71200 Ann'!$C$8:$AZ$285,MATCH('71200M Ann'!$C269,'71200 Ann'!$C$8:$C$285,0),MATCH('71200M Ann'!AW$8,'71200 Ann'!$C$8:$AZ$8,0))</f>
        <v>9.4</v>
      </c>
      <c r="AX269" s="11">
        <f>INDEX('71200 Ann'!$C$8:$AZ$285,MATCH('71200M Ann'!$C269,'71200 Ann'!$C$8:$C$285,0),MATCH('71200M Ann'!AX$8,'71200 Ann'!$C$8:$AZ$8,0))</f>
        <v>7.8</v>
      </c>
      <c r="AY269" s="11">
        <f>INDEX('71200 Ann'!$C$8:$AZ$285,MATCH('71200M Ann'!$C269,'71200 Ann'!$C$8:$C$285,0),MATCH('71200M Ann'!AY$8,'71200 Ann'!$C$8:$AZ$8,0))</f>
        <v>4.4000000000000004</v>
      </c>
      <c r="AZ269" s="11">
        <f>INDEX('71200 Ann'!$C$8:$AZ$285,MATCH('71200M Ann'!$C269,'71200 Ann'!$C$8:$C$285,0),MATCH('71200M Ann'!AZ$8,'71200 Ann'!$C$8:$AZ$8,0))</f>
        <v>2</v>
      </c>
      <c r="BA269" s="11">
        <f>INDEX('71200 Ann'!$C$8:$AZ$285,MATCH('71200M Ann'!$C269,'71200 Ann'!$C$8:$C$285,0),MATCH('71200M Ann'!BA$8,'71200 Ann'!$C$8:$AZ$8,0))</f>
        <v>2.4</v>
      </c>
      <c r="BB269" s="11">
        <f>INDEX('71200 Ann'!$C$8:$AZ$285,MATCH('71200M Ann'!$C269,'71200 Ann'!$C$8:$C$285,0),MATCH('71200M Ann'!BB$8,'71200 Ann'!$C$8:$AZ$8,0))</f>
        <v>1.3</v>
      </c>
      <c r="BC269" s="11">
        <f>INDEX('71200 Ann'!$C$8:$AZ$285,MATCH('71200M Ann'!$C269,'71200 Ann'!$C$8:$C$285,0),MATCH('71200M Ann'!BC$8,'71200 Ann'!$C$8:$AZ$8,0))</f>
        <v>-1.5</v>
      </c>
      <c r="BD269" s="11">
        <f>INDEX('71200 Ann'!$C$8:$AZ$285,MATCH('71200M Ann'!$C269,'71200 Ann'!$C$8:$C$285,0),MATCH('71200M Ann'!BD$8,'71200 Ann'!$C$8:$AZ$8,0))</f>
        <v>-2.7</v>
      </c>
      <c r="BE269" s="11">
        <f>INDEX('71200 Ann'!$C$8:$AZ$285,MATCH('71200M Ann'!$C269,'71200 Ann'!$C$8:$C$285,0),MATCH('71200M Ann'!BE$8,'71200 Ann'!$C$8:$AZ$8,0))</f>
        <v>-3.6</v>
      </c>
      <c r="BF269" s="11">
        <f>INDEX('71200 Ann'!$C$8:$AZ$285,MATCH('71200M Ann'!$C269,'71200 Ann'!$C$8:$C$285,0),MATCH('71200M Ann'!BF$8,'71200 Ann'!$C$8:$AZ$8,0))</f>
        <v>-4</v>
      </c>
      <c r="BG269" s="11">
        <f>INDEX('71200 Ann'!$C$8:$AZ$285,MATCH('71200M Ann'!$C269,'71200 Ann'!$C$8:$C$285,0),MATCH('71200M Ann'!BG$8,'71200 Ann'!$C$8:$AZ$8,0))</f>
        <v>-11.4</v>
      </c>
      <c r="BH269" s="11">
        <f>INDEX('71200 Ann'!$C$8:$AZ$285,MATCH('71200M Ann'!$C269,'71200 Ann'!$C$8:$C$285,0),MATCH('71200M Ann'!BH$8,'71200 Ann'!$C$8:$AZ$8,0))</f>
        <v>-11.4</v>
      </c>
      <c r="BI269" s="11">
        <f>INDEX('71200 Ann'!$C$8:$AZ$285,MATCH('71200M Ann'!$C269,'71200 Ann'!$C$8:$C$285,0),MATCH('71200M Ann'!BI$8,'71200 Ann'!$C$8:$AZ$8,0))</f>
        <v>-11.2</v>
      </c>
      <c r="BJ269" s="11">
        <f>INDEX('71200 Ann'!$C$8:$AZ$285,MATCH('71200M Ann'!$C269,'71200 Ann'!$C$8:$C$285,0),MATCH('71200M Ann'!BJ$8,'71200 Ann'!$C$8:$AZ$8,0))</f>
        <v>-12.4</v>
      </c>
      <c r="BK269" s="11">
        <f>INDEX('71200 Ann'!$C$8:$AZ$285,MATCH('71200M Ann'!$C269,'71200 Ann'!$C$8:$C$285,0),MATCH('71200M Ann'!BK$8,'71200 Ann'!$C$8:$AZ$8,0))</f>
        <v>-9.3000000000000007</v>
      </c>
      <c r="BL269" s="11">
        <f>INDEX('71200 Ann'!$C$8:$AZ$285,MATCH('71200M Ann'!$C269,'71200 Ann'!$C$8:$C$285,0),MATCH('71200M Ann'!BL$8,'71200 Ann'!$C$8:$AZ$8,0))</f>
        <v>-2.2000000000000002</v>
      </c>
      <c r="BM269" s="11">
        <f>INDEX('71200 Ann'!$C$8:$AZ$285,MATCH('71200M Ann'!$C269,'71200 Ann'!$C$8:$C$285,0),MATCH('71200M Ann'!BM$8,'71200 Ann'!$C$8:$AZ$8,0))</f>
        <v>0.6</v>
      </c>
      <c r="BN269" s="11">
        <f>INDEX('71200 Ann'!$C$8:$AZ$285,MATCH('71200M Ann'!$C269,'71200 Ann'!$C$8:$C$285,0),MATCH('71200M Ann'!BN$8,'71200 Ann'!$C$8:$AZ$8,0))</f>
        <v>3.7</v>
      </c>
      <c r="BO269" s="11">
        <f>INDEX('71200 Ann'!$C$8:$AZ$285,MATCH('71200M Ann'!$C269,'71200 Ann'!$C$8:$C$285,0),MATCH('71200M Ann'!BO$8,'71200 Ann'!$C$8:$AZ$8,0))</f>
        <v>14</v>
      </c>
      <c r="BP269" s="11">
        <f>INDEX('71200 Ann'!$C$8:$AZ$285,MATCH('71200M Ann'!$C269,'71200 Ann'!$C$8:$C$285,0),MATCH('71200M Ann'!BP$8,'71200 Ann'!$C$8:$AZ$8,0))</f>
        <v>14</v>
      </c>
      <c r="BQ269" s="11">
        <f>INDEX('71200 Ann'!$C$8:$AZ$285,MATCH('71200M Ann'!$C269,'71200 Ann'!$C$8:$C$285,0),MATCH('71200M Ann'!BQ$8,'71200 Ann'!$C$8:$AZ$8,0))</f>
        <v>15.7</v>
      </c>
      <c r="BR269" s="11">
        <f>INDEX('71200 Ann'!$C$8:$AZ$285,MATCH('71200M Ann'!$C269,'71200 Ann'!$C$8:$C$285,0),MATCH('71200M Ann'!BR$8,'71200 Ann'!$C$8:$AZ$8,0))</f>
        <v>18.100000000000001</v>
      </c>
      <c r="BS269" s="11">
        <f>INDEX('71200 Ann'!$C$8:$AZ$285,MATCH('71200M Ann'!$C269,'71200 Ann'!$C$8:$C$285,0),MATCH('71200M Ann'!BS$8,'71200 Ann'!$C$8:$AZ$8,0))</f>
        <v>17.600000000000001</v>
      </c>
      <c r="BT269" s="11">
        <f>INDEX('71200 Ann'!$C$8:$AZ$285,MATCH('71200M Ann'!$C269,'71200 Ann'!$C$8:$C$285,0),MATCH('71200M Ann'!BT$8,'71200 Ann'!$C$8:$AZ$8,0))</f>
        <v>22.2</v>
      </c>
      <c r="BU269" s="11">
        <f>INDEX('71200 Ann'!$C$8:$AZ$285,MATCH('71200M Ann'!$C269,'71200 Ann'!$C$8:$C$285,0),MATCH('71200M Ann'!BU$8,'71200 Ann'!$C$8:$AZ$8,0))</f>
        <v>30.9</v>
      </c>
      <c r="BV269" s="11">
        <f>INDEX('71200 Ann'!$C$8:$AZ$285,MATCH('71200M Ann'!$C269,'71200 Ann'!$C$8:$C$285,0),MATCH('71200M Ann'!BV$8,'71200 Ann'!$C$8:$AZ$8,0))</f>
        <v>36</v>
      </c>
      <c r="BW269" s="11">
        <f>INDEX('71200 Ann'!$C$8:$AZ$285,MATCH('71200M Ann'!$C269,'71200 Ann'!$C$8:$C$285,0),MATCH('71200M Ann'!BW$8,'71200 Ann'!$C$8:$AZ$8,0))</f>
        <v>45</v>
      </c>
      <c r="BX269" s="11">
        <f>INDEX('71200 Ann'!$C$8:$AZ$285,MATCH('71200M Ann'!$C269,'71200 Ann'!$C$8:$C$285,0),MATCH('71200M Ann'!BX$8,'71200 Ann'!$C$8:$AZ$8,0))</f>
        <v>53.6</v>
      </c>
      <c r="BY269" s="11">
        <f>INDEX('71200 Ann'!$C$8:$AZ$285,MATCH('71200M Ann'!$C269,'71200 Ann'!$C$8:$C$285,0),MATCH('71200M Ann'!BY$8,'71200 Ann'!$C$8:$AZ$8,0))</f>
        <v>54.9</v>
      </c>
      <c r="BZ269" s="11">
        <f>INDEX('71200 Ann'!$C$8:$AZ$285,MATCH('71200M Ann'!$C269,'71200 Ann'!$C$8:$C$285,0),MATCH('71200M Ann'!BZ$8,'71200 Ann'!$C$8:$AZ$8,0))</f>
        <v>50.6</v>
      </c>
      <c r="CA269" s="11">
        <f>INDEX('71200 Ann'!$C$8:$AZ$285,MATCH('71200M Ann'!$C269,'71200 Ann'!$C$8:$C$285,0),MATCH('71200M Ann'!CA$8,'71200 Ann'!$C$8:$AZ$8,0))</f>
        <v>63.8</v>
      </c>
      <c r="CB269" s="11">
        <f>INDEX('71200 Ann'!$C$8:$AZ$285,MATCH('71200M Ann'!$C269,'71200 Ann'!$C$8:$C$285,0),MATCH('71200M Ann'!CB$8,'71200 Ann'!$C$8:$AZ$8,0))</f>
        <v>60.8</v>
      </c>
      <c r="CC269" s="11">
        <f>INDEX('71200 Ann'!$C$8:$AZ$285,MATCH('71200M Ann'!$C269,'71200 Ann'!$C$8:$C$285,0),MATCH('71200M Ann'!CC$8,'71200 Ann'!$C$8:$AZ$8,0))</f>
        <v>59.6</v>
      </c>
      <c r="CD269" s="11">
        <f>INDEX('71200 Ann'!$C$8:$AZ$285,MATCH('71200M Ann'!$C269,'71200 Ann'!$C$8:$C$285,0),MATCH('71200M Ann'!CD$8,'71200 Ann'!$C$8:$AZ$8,0))</f>
        <v>40.700000000000003</v>
      </c>
      <c r="CE269" s="11">
        <f>INDEX('71200 Ann'!$C$8:$AZ$285,MATCH('71200M Ann'!$C269,'71200 Ann'!$C$8:$C$285,0),MATCH('71200M Ann'!CE$8,'71200 Ann'!$C$8:$AZ$8,0))</f>
        <v>31</v>
      </c>
      <c r="CF269" s="11">
        <f>INDEX('71200 Ann'!$C$8:$AZ$285,MATCH('71200M Ann'!$C269,'71200 Ann'!$C$8:$C$285,0),MATCH('71200M Ann'!CF$8,'71200 Ann'!$C$8:$AZ$8,0))</f>
        <v>22.5</v>
      </c>
      <c r="CG269" s="11">
        <f>INDEX('71200 Ann'!$C$8:$AZ$285,MATCH('71200M Ann'!$C269,'71200 Ann'!$C$8:$C$285,0),MATCH('71200M Ann'!CG$8,'71200 Ann'!$C$8:$AZ$8,0))</f>
        <v>35.299999999999997</v>
      </c>
      <c r="CH269" s="11">
        <f>INDEX('71200 Ann'!$C$8:$AZ$285,MATCH('71200M Ann'!$C269,'71200 Ann'!$C$8:$C$285,0),MATCH('71200M Ann'!CH$8,'71200 Ann'!$C$8:$AZ$8,0))</f>
        <v>15.9</v>
      </c>
      <c r="CI269" s="11">
        <f>INDEX('71200 Ann'!$C$8:$AZ$285,MATCH('71200M Ann'!$C269,'71200 Ann'!$C$8:$C$285,0),MATCH('71200M Ann'!CI$8,'71200 Ann'!$C$8:$AZ$8,0))</f>
        <v>15.1</v>
      </c>
      <c r="CJ269" s="11">
        <f>INDEX('71200 Ann'!$C$8:$AZ$285,MATCH('71200M Ann'!$C269,'71200 Ann'!$C$8:$C$285,0),MATCH('71200M Ann'!CJ$8,'71200 Ann'!$C$8:$AZ$8,0))</f>
        <v>3.2</v>
      </c>
      <c r="CK269" s="11">
        <f>INDEX('71200 Ann'!$C$8:$AZ$285,MATCH('71200M Ann'!$C269,'71200 Ann'!$C$8:$C$285,0),MATCH('71200M Ann'!CK$8,'71200 Ann'!$C$8:$AZ$8,0))</f>
        <v>-6.9</v>
      </c>
      <c r="CL269" s="11">
        <f>INDEX('71200 Ann'!$C$8:$AZ$285,MATCH('71200M Ann'!$C269,'71200 Ann'!$C$8:$C$285,0),MATCH('71200M Ann'!CL$8,'71200 Ann'!$C$8:$AZ$8,0))</f>
        <v>-10.7</v>
      </c>
      <c r="CM269" s="11"/>
      <c r="CN269" s="8"/>
    </row>
    <row r="270" spans="1:92" s="10" customFormat="1" x14ac:dyDescent="0.25">
      <c r="A270" s="32">
        <v>244</v>
      </c>
      <c r="B270" s="10" t="s">
        <v>1952</v>
      </c>
      <c r="C270" s="10" t="s">
        <v>122</v>
      </c>
      <c r="D270" s="10">
        <f>INDEX('71200 Ann Hist'!$C$8:$AR$285,MATCH('71200M Ann'!$C270,'71200 Ann Hist'!$C$8:$C$285,0),MATCH('71200M Ann'!D$8,'71200 Ann Hist'!$C$8:$AR$8,0))</f>
        <v>1.2</v>
      </c>
      <c r="E270" s="10">
        <f>INDEX('71200 Ann Hist'!$C$8:$AR$285,MATCH('71200M Ann'!$C270,'71200 Ann Hist'!$C$8:$C$285,0),MATCH('71200M Ann'!E$8,'71200 Ann Hist'!$C$8:$AR$8,0))</f>
        <v>1</v>
      </c>
      <c r="F270" s="10">
        <f>INDEX('71200 Ann Hist'!$C$8:$AR$285,MATCH('71200M Ann'!$C270,'71200 Ann Hist'!$C$8:$C$285,0),MATCH('71200M Ann'!F$8,'71200 Ann Hist'!$C$8:$AR$8,0))</f>
        <v>0.9</v>
      </c>
      <c r="G270" s="10">
        <f>INDEX('71200 Ann Hist'!$C$8:$AR$285,MATCH('71200M Ann'!$C270,'71200 Ann Hist'!$C$8:$C$285,0),MATCH('71200M Ann'!G$8,'71200 Ann Hist'!$C$8:$AR$8,0))</f>
        <v>0.7</v>
      </c>
      <c r="H270" s="10">
        <f>INDEX('71200 Ann Hist'!$C$8:$AR$285,MATCH('71200M Ann'!$C270,'71200 Ann Hist'!$C$8:$C$285,0),MATCH('71200M Ann'!H$8,'71200 Ann Hist'!$C$8:$AR$8,0))</f>
        <v>0.7</v>
      </c>
      <c r="I270" s="10">
        <f>INDEX('71200 Ann Hist'!$C$8:$AR$285,MATCH('71200M Ann'!$C270,'71200 Ann Hist'!$C$8:$C$285,0),MATCH('71200M Ann'!I$8,'71200 Ann Hist'!$C$8:$AR$8,0))</f>
        <v>0.7</v>
      </c>
      <c r="J270" s="10">
        <f>INDEX('71200 Ann Hist'!$C$8:$AR$285,MATCH('71200M Ann'!$C270,'71200 Ann Hist'!$C$8:$C$285,0),MATCH('71200M Ann'!J$8,'71200 Ann Hist'!$C$8:$AR$8,0))</f>
        <v>0.9</v>
      </c>
      <c r="K270" s="10">
        <f>INDEX('71200 Ann Hist'!$C$8:$AR$285,MATCH('71200M Ann'!$C270,'71200 Ann Hist'!$C$8:$C$285,0),MATCH('71200M Ann'!K$8,'71200 Ann Hist'!$C$8:$AR$8,0))</f>
        <v>0.9</v>
      </c>
      <c r="L270" s="10">
        <f>INDEX('71200 Ann Hist'!$C$8:$AR$285,MATCH('71200M Ann'!$C270,'71200 Ann Hist'!$C$8:$C$285,0),MATCH('71200M Ann'!L$8,'71200 Ann Hist'!$C$8:$AR$8,0))</f>
        <v>1</v>
      </c>
      <c r="M270" s="10">
        <f>INDEX('71200 Ann Hist'!$C$8:$AR$285,MATCH('71200M Ann'!$C270,'71200 Ann Hist'!$C$8:$C$285,0),MATCH('71200M Ann'!M$8,'71200 Ann Hist'!$C$8:$AR$8,0))</f>
        <v>0.8</v>
      </c>
      <c r="N270" s="10">
        <f>INDEX('71200 Ann Hist'!$C$8:$AR$285,MATCH('71200M Ann'!$C270,'71200 Ann Hist'!$C$8:$C$285,0),MATCH('71200M Ann'!N$8,'71200 Ann Hist'!$C$8:$AR$8,0))</f>
        <v>0.8</v>
      </c>
      <c r="O270" s="10">
        <f>INDEX('71200 Ann Hist'!$C$8:$AR$285,MATCH('71200M Ann'!$C270,'71200 Ann Hist'!$C$8:$C$285,0),MATCH('71200M Ann'!O$8,'71200 Ann Hist'!$C$8:$AR$8,0))</f>
        <v>0.7</v>
      </c>
      <c r="P270" s="10">
        <f>INDEX('71200 Ann Hist'!$C$8:$AR$285,MATCH('71200M Ann'!$C270,'71200 Ann Hist'!$C$8:$C$285,0),MATCH('71200M Ann'!P$8,'71200 Ann Hist'!$C$8:$AR$8,0))</f>
        <v>0.9</v>
      </c>
      <c r="Q270" s="10">
        <f>INDEX('71200 Ann Hist'!$C$8:$AR$285,MATCH('71200M Ann'!$C270,'71200 Ann Hist'!$C$8:$C$285,0),MATCH('71200M Ann'!Q$8,'71200 Ann Hist'!$C$8:$AR$8,0))</f>
        <v>1.2</v>
      </c>
      <c r="R270" s="10">
        <f>INDEX('71200 Ann Hist'!$C$8:$AR$285,MATCH('71200M Ann'!$C270,'71200 Ann Hist'!$C$8:$C$285,0),MATCH('71200M Ann'!R$8,'71200 Ann Hist'!$C$8:$AR$8,0))</f>
        <v>1.5</v>
      </c>
      <c r="S270" s="10">
        <f>INDEX('71200 Ann Hist'!$C$8:$AR$285,MATCH('71200M Ann'!$C270,'71200 Ann Hist'!$C$8:$C$285,0),MATCH('71200M Ann'!S$8,'71200 Ann Hist'!$C$8:$AR$8,0))</f>
        <v>1.4</v>
      </c>
      <c r="T270" s="10">
        <f>INDEX('71200 Ann Hist'!$C$8:$AR$285,MATCH('71200M Ann'!$C270,'71200 Ann Hist'!$C$8:$C$285,0),MATCH('71200M Ann'!T$8,'71200 Ann Hist'!$C$8:$AR$8,0))</f>
        <v>1.5</v>
      </c>
      <c r="U270" s="10">
        <f>INDEX('71200 Ann Hist'!$C$8:$AR$285,MATCH('71200M Ann'!$C270,'71200 Ann Hist'!$C$8:$C$285,0),MATCH('71200M Ann'!U$8,'71200 Ann Hist'!$C$8:$AR$8,0))</f>
        <v>1.7</v>
      </c>
      <c r="V270" s="10">
        <f>INDEX('71200 Ann Hist'!$C$8:$AR$285,MATCH('71200M Ann'!$C270,'71200 Ann Hist'!$C$8:$C$285,0),MATCH('71200M Ann'!V$8,'71200 Ann Hist'!$C$8:$AR$8,0))</f>
        <v>1.7</v>
      </c>
      <c r="W270" s="10">
        <f>INDEX('71200 Ann Hist'!$C$8:$AR$285,MATCH('71200M Ann'!$C270,'71200 Ann Hist'!$C$8:$C$285,0),MATCH('71200M Ann'!W$8,'71200 Ann Hist'!$C$8:$AR$8,0))</f>
        <v>1.7</v>
      </c>
      <c r="X270" s="10">
        <f>INDEX('71200 Ann Hist'!$C$8:$AR$285,MATCH('71200M Ann'!$C270,'71200 Ann Hist'!$C$8:$C$285,0),MATCH('71200M Ann'!X$8,'71200 Ann Hist'!$C$8:$AR$8,0))</f>
        <v>1.4</v>
      </c>
      <c r="Y270" s="10">
        <f>INDEX('71200 Ann Hist'!$C$8:$AR$285,MATCH('71200M Ann'!$C270,'71200 Ann Hist'!$C$8:$C$285,0),MATCH('71200M Ann'!Y$8,'71200 Ann Hist'!$C$8:$AR$8,0))</f>
        <v>1.2</v>
      </c>
      <c r="Z270" s="10">
        <f>INDEX('71200 Ann Hist'!$C$8:$AR$285,MATCH('71200M Ann'!$C270,'71200 Ann Hist'!$C$8:$C$285,0),MATCH('71200M Ann'!Z$8,'71200 Ann Hist'!$C$8:$AR$8,0))</f>
        <v>1.4</v>
      </c>
      <c r="AA270" s="10">
        <f>INDEX('71200 Ann Hist'!$C$8:$AR$285,MATCH('71200M Ann'!$C270,'71200 Ann Hist'!$C$8:$C$285,0),MATCH('71200M Ann'!AA$8,'71200 Ann Hist'!$C$8:$AR$8,0))</f>
        <v>1.3</v>
      </c>
      <c r="AB270" s="10">
        <f>INDEX('71200 Ann Hist'!$C$8:$AR$285,MATCH('71200M Ann'!$C270,'71200 Ann Hist'!$C$8:$C$285,0),MATCH('71200M Ann'!AB$8,'71200 Ann Hist'!$C$8:$AR$8,0))</f>
        <v>1.2</v>
      </c>
      <c r="AC270" s="10">
        <f>INDEX('71200 Ann Hist'!$C$8:$AR$285,MATCH('71200M Ann'!$C270,'71200 Ann Hist'!$C$8:$C$285,0),MATCH('71200M Ann'!AC$8,'71200 Ann Hist'!$C$8:$AR$8,0))</f>
        <v>1</v>
      </c>
      <c r="AD270" s="10">
        <f>INDEX('71200 Ann Hist'!$C$8:$AR$285,MATCH('71200M Ann'!$C270,'71200 Ann Hist'!$C$8:$C$285,0),MATCH('71200M Ann'!AD$8,'71200 Ann Hist'!$C$8:$AR$8,0))</f>
        <v>0.9</v>
      </c>
      <c r="AE270" s="10">
        <f>INDEX('71200 Ann Hist'!$C$8:$AR$285,MATCH('71200M Ann'!$C270,'71200 Ann Hist'!$C$8:$C$285,0),MATCH('71200M Ann'!AE$8,'71200 Ann Hist'!$C$8:$AR$8,0))</f>
        <v>0.9</v>
      </c>
      <c r="AF270" s="10">
        <f>INDEX('71200 Ann Hist'!$C$8:$AR$285,MATCH('71200M Ann'!$C270,'71200 Ann Hist'!$C$8:$C$285,0),MATCH('71200M Ann'!AF$8,'71200 Ann Hist'!$C$8:$AR$8,0))</f>
        <v>0.8</v>
      </c>
      <c r="AG270" s="10">
        <f>INDEX('71200 Ann Hist'!$C$8:$AR$285,MATCH('71200M Ann'!$C270,'71200 Ann Hist'!$C$8:$C$285,0),MATCH('71200M Ann'!AG$8,'71200 Ann Hist'!$C$8:$AR$8,0))</f>
        <v>0.8</v>
      </c>
      <c r="AH270" s="10">
        <f>INDEX('71200 Ann Hist'!$C$8:$AR$285,MATCH('71200M Ann'!$C270,'71200 Ann Hist'!$C$8:$C$285,0),MATCH('71200M Ann'!AH$8,'71200 Ann Hist'!$C$8:$AR$8,0))</f>
        <v>0.6</v>
      </c>
      <c r="AI270" s="10">
        <f>INDEX('71200 Ann Hist'!$C$8:$AR$285,MATCH('71200M Ann'!$C270,'71200 Ann Hist'!$C$8:$C$285,0),MATCH('71200M Ann'!AI$8,'71200 Ann Hist'!$C$8:$AR$8,0))</f>
        <v>0.6</v>
      </c>
      <c r="AJ270" s="10">
        <f>INDEX('71200 Ann Hist'!$C$8:$AR$285,MATCH('71200M Ann'!$C270,'71200 Ann Hist'!$C$8:$C$285,0),MATCH('71200M Ann'!AJ$8,'71200 Ann Hist'!$C$8:$AR$8,0))</f>
        <v>0.6</v>
      </c>
      <c r="AK270" s="10">
        <f>INDEX('71200 Ann Hist'!$C$8:$AR$285,MATCH('71200M Ann'!$C270,'71200 Ann Hist'!$C$8:$C$285,0),MATCH('71200M Ann'!AK$8,'71200 Ann Hist'!$C$8:$AR$8,0))</f>
        <v>0.5</v>
      </c>
      <c r="AL270" s="10">
        <f>INDEX('71200 Ann Hist'!$C$8:$AR$285,MATCH('71200M Ann'!$C270,'71200 Ann Hist'!$C$8:$C$285,0),MATCH('71200M Ann'!AL$8,'71200 Ann Hist'!$C$8:$AR$8,0))</f>
        <v>0.4</v>
      </c>
      <c r="AM270" s="10">
        <f>INDEX('71200 Ann Hist'!$C$8:$AR$285,MATCH('71200M Ann'!$C270,'71200 Ann Hist'!$C$8:$C$285,0),MATCH('71200M Ann'!AM$8,'71200 Ann Hist'!$C$8:$AR$8,0))</f>
        <v>0.4</v>
      </c>
      <c r="AN270" s="10">
        <f>INDEX('71200 Ann Hist'!$C$8:$AR$285,MATCH('71200M Ann'!$C270,'71200 Ann Hist'!$C$8:$C$285,0),MATCH('71200M Ann'!AN$8,'71200 Ann Hist'!$C$8:$AR$8,0))</f>
        <v>0.4</v>
      </c>
      <c r="AO270" s="10">
        <f>INDEX('71200 Ann Hist'!$C$8:$AR$285,MATCH('71200M Ann'!$C270,'71200 Ann Hist'!$C$8:$C$285,0),MATCH('71200M Ann'!AO$8,'71200 Ann Hist'!$C$8:$AR$8,0))</f>
        <v>0.4</v>
      </c>
      <c r="AP270" s="10">
        <f>INDEX('71200 Ann Hist'!$C$8:$AR$285,MATCH('71200M Ann'!$C270,'71200 Ann Hist'!$C$8:$C$285,0),MATCH('71200M Ann'!AP$8,'71200 Ann Hist'!$C$8:$AR$8,0))</f>
        <v>0.3</v>
      </c>
      <c r="AQ270" s="10">
        <f>INDEX('71200 Ann Hist'!$C$8:$AR$285,MATCH('71200M Ann'!$C270,'71200 Ann Hist'!$C$8:$C$285,0),MATCH('71200M Ann'!AQ$8,'71200 Ann Hist'!$C$8:$AR$8,0))</f>
        <v>0.3</v>
      </c>
      <c r="AR270" s="11">
        <f>INDEX('71200 Ann'!$C$8:$AZ$285,MATCH('71200M Ann'!$C270,'71200 Ann'!$C$8:$C$285,0),MATCH('71200M Ann'!AR$8,'71200 Ann'!$C$8:$AZ$8,0))</f>
        <v>0.3</v>
      </c>
      <c r="AS270" s="11">
        <f>INDEX('71200 Ann'!$C$8:$AZ$285,MATCH('71200M Ann'!$C270,'71200 Ann'!$C$8:$C$285,0),MATCH('71200M Ann'!AS$8,'71200 Ann'!$C$8:$AZ$8,0))</f>
        <v>0.4</v>
      </c>
      <c r="AT270" s="11">
        <f>INDEX('71200 Ann'!$C$8:$AZ$285,MATCH('71200M Ann'!$C270,'71200 Ann'!$C$8:$C$285,0),MATCH('71200M Ann'!AT$8,'71200 Ann'!$C$8:$AZ$8,0))</f>
        <v>0.3</v>
      </c>
      <c r="AU270" s="11">
        <f>INDEX('71200 Ann'!$C$8:$AZ$285,MATCH('71200M Ann'!$C270,'71200 Ann'!$C$8:$C$285,0),MATCH('71200M Ann'!AU$8,'71200 Ann'!$C$8:$AZ$8,0))</f>
        <v>0.4</v>
      </c>
      <c r="AV270" s="11">
        <f>INDEX('71200 Ann'!$C$8:$AZ$285,MATCH('71200M Ann'!$C270,'71200 Ann'!$C$8:$C$285,0),MATCH('71200M Ann'!AV$8,'71200 Ann'!$C$8:$AZ$8,0))</f>
        <v>0.6</v>
      </c>
      <c r="AW270" s="11">
        <f>INDEX('71200 Ann'!$C$8:$AZ$285,MATCH('71200M Ann'!$C270,'71200 Ann'!$C$8:$C$285,0),MATCH('71200M Ann'!AW$8,'71200 Ann'!$C$8:$AZ$8,0))</f>
        <v>0.6</v>
      </c>
      <c r="AX270" s="11">
        <f>INDEX('71200 Ann'!$C$8:$AZ$285,MATCH('71200M Ann'!$C270,'71200 Ann'!$C$8:$C$285,0),MATCH('71200M Ann'!AX$8,'71200 Ann'!$C$8:$AZ$8,0))</f>
        <v>0.5</v>
      </c>
      <c r="AY270" s="11">
        <f>INDEX('71200 Ann'!$C$8:$AZ$285,MATCH('71200M Ann'!$C270,'71200 Ann'!$C$8:$C$285,0),MATCH('71200M Ann'!AY$8,'71200 Ann'!$C$8:$AZ$8,0))</f>
        <v>0.5</v>
      </c>
      <c r="AZ270" s="11">
        <f>INDEX('71200 Ann'!$C$8:$AZ$285,MATCH('71200M Ann'!$C270,'71200 Ann'!$C$8:$C$285,0),MATCH('71200M Ann'!AZ$8,'71200 Ann'!$C$8:$AZ$8,0))</f>
        <v>0.5</v>
      </c>
      <c r="BA270" s="11">
        <f>INDEX('71200 Ann'!$C$8:$AZ$285,MATCH('71200M Ann'!$C270,'71200 Ann'!$C$8:$C$285,0),MATCH('71200M Ann'!BA$8,'71200 Ann'!$C$8:$AZ$8,0))</f>
        <v>0.5</v>
      </c>
      <c r="BB270" s="11">
        <f>INDEX('71200 Ann'!$C$8:$AZ$285,MATCH('71200M Ann'!$C270,'71200 Ann'!$C$8:$C$285,0),MATCH('71200M Ann'!BB$8,'71200 Ann'!$C$8:$AZ$8,0))</f>
        <v>0.6</v>
      </c>
      <c r="BC270" s="11">
        <f>INDEX('71200 Ann'!$C$8:$AZ$285,MATCH('71200M Ann'!$C270,'71200 Ann'!$C$8:$C$285,0),MATCH('71200M Ann'!BC$8,'71200 Ann'!$C$8:$AZ$8,0))</f>
        <v>0.5</v>
      </c>
      <c r="BD270" s="11">
        <f>INDEX('71200 Ann'!$C$8:$AZ$285,MATCH('71200M Ann'!$C270,'71200 Ann'!$C$8:$C$285,0),MATCH('71200M Ann'!BD$8,'71200 Ann'!$C$8:$AZ$8,0))</f>
        <v>0.5</v>
      </c>
      <c r="BE270" s="11">
        <f>INDEX('71200 Ann'!$C$8:$AZ$285,MATCH('71200M Ann'!$C270,'71200 Ann'!$C$8:$C$285,0),MATCH('71200M Ann'!BE$8,'71200 Ann'!$C$8:$AZ$8,0))</f>
        <v>0.5</v>
      </c>
      <c r="BF270" s="11">
        <f>INDEX('71200 Ann'!$C$8:$AZ$285,MATCH('71200M Ann'!$C270,'71200 Ann'!$C$8:$C$285,0),MATCH('71200M Ann'!BF$8,'71200 Ann'!$C$8:$AZ$8,0))</f>
        <v>0.4</v>
      </c>
      <c r="BG270" s="11">
        <f>INDEX('71200 Ann'!$C$8:$AZ$285,MATCH('71200M Ann'!$C270,'71200 Ann'!$C$8:$C$285,0),MATCH('71200M Ann'!BG$8,'71200 Ann'!$C$8:$AZ$8,0))</f>
        <v>0.4</v>
      </c>
      <c r="BH270" s="11">
        <f>INDEX('71200 Ann'!$C$8:$AZ$285,MATCH('71200M Ann'!$C270,'71200 Ann'!$C$8:$C$285,0),MATCH('71200M Ann'!BH$8,'71200 Ann'!$C$8:$AZ$8,0))</f>
        <v>0.4</v>
      </c>
      <c r="BI270" s="11">
        <f>INDEX('71200 Ann'!$C$8:$AZ$285,MATCH('71200M Ann'!$C270,'71200 Ann'!$C$8:$C$285,0),MATCH('71200M Ann'!BI$8,'71200 Ann'!$C$8:$AZ$8,0))</f>
        <v>0.4</v>
      </c>
      <c r="BJ270" s="11">
        <f>INDEX('71200 Ann'!$C$8:$AZ$285,MATCH('71200M Ann'!$C270,'71200 Ann'!$C$8:$C$285,0),MATCH('71200M Ann'!BJ$8,'71200 Ann'!$C$8:$AZ$8,0))</f>
        <v>0.3</v>
      </c>
      <c r="BK270" s="11">
        <f>INDEX('71200 Ann'!$C$8:$AZ$285,MATCH('71200M Ann'!$C270,'71200 Ann'!$C$8:$C$285,0),MATCH('71200M Ann'!BK$8,'71200 Ann'!$C$8:$AZ$8,0))</f>
        <v>0.3</v>
      </c>
      <c r="BL270" s="11">
        <f>INDEX('71200 Ann'!$C$8:$AZ$285,MATCH('71200M Ann'!$C270,'71200 Ann'!$C$8:$C$285,0),MATCH('71200M Ann'!BL$8,'71200 Ann'!$C$8:$AZ$8,0))</f>
        <v>0.3</v>
      </c>
      <c r="BM270" s="11">
        <f>INDEX('71200 Ann'!$C$8:$AZ$285,MATCH('71200M Ann'!$C270,'71200 Ann'!$C$8:$C$285,0),MATCH('71200M Ann'!BM$8,'71200 Ann'!$C$8:$AZ$8,0))</f>
        <v>0.3</v>
      </c>
      <c r="BN270" s="11">
        <f>INDEX('71200 Ann'!$C$8:$AZ$285,MATCH('71200M Ann'!$C270,'71200 Ann'!$C$8:$C$285,0),MATCH('71200M Ann'!BN$8,'71200 Ann'!$C$8:$AZ$8,0))</f>
        <v>0.2</v>
      </c>
      <c r="BO270" s="11">
        <f>INDEX('71200 Ann'!$C$8:$AZ$285,MATCH('71200M Ann'!$C270,'71200 Ann'!$C$8:$C$285,0),MATCH('71200M Ann'!BO$8,'71200 Ann'!$C$8:$AZ$8,0))</f>
        <v>0.3</v>
      </c>
      <c r="BP270" s="11">
        <f>INDEX('71200 Ann'!$C$8:$AZ$285,MATCH('71200M Ann'!$C270,'71200 Ann'!$C$8:$C$285,0),MATCH('71200M Ann'!BP$8,'71200 Ann'!$C$8:$AZ$8,0))</f>
        <v>0.2</v>
      </c>
      <c r="BQ270" s="11">
        <f>INDEX('71200 Ann'!$C$8:$AZ$285,MATCH('71200M Ann'!$C270,'71200 Ann'!$C$8:$C$285,0),MATCH('71200M Ann'!BQ$8,'71200 Ann'!$C$8:$AZ$8,0))</f>
        <v>0.2</v>
      </c>
      <c r="BR270" s="11">
        <f>INDEX('71200 Ann'!$C$8:$AZ$285,MATCH('71200M Ann'!$C270,'71200 Ann'!$C$8:$C$285,0),MATCH('71200M Ann'!BR$8,'71200 Ann'!$C$8:$AZ$8,0))</f>
        <v>0.2</v>
      </c>
      <c r="BS270" s="11">
        <f>INDEX('71200 Ann'!$C$8:$AZ$285,MATCH('71200M Ann'!$C270,'71200 Ann'!$C$8:$C$285,0),MATCH('71200M Ann'!BS$8,'71200 Ann'!$C$8:$AZ$8,0))</f>
        <v>0.2</v>
      </c>
      <c r="BT270" s="11">
        <f>INDEX('71200 Ann'!$C$8:$AZ$285,MATCH('71200M Ann'!$C270,'71200 Ann'!$C$8:$C$285,0),MATCH('71200M Ann'!BT$8,'71200 Ann'!$C$8:$AZ$8,0))</f>
        <v>0.2</v>
      </c>
      <c r="BU270" s="11">
        <f>INDEX('71200 Ann'!$C$8:$AZ$285,MATCH('71200M Ann'!$C270,'71200 Ann'!$C$8:$C$285,0),MATCH('71200M Ann'!BU$8,'71200 Ann'!$C$8:$AZ$8,0))</f>
        <v>0.1</v>
      </c>
      <c r="BV270" s="11">
        <f>INDEX('71200 Ann'!$C$8:$AZ$285,MATCH('71200M Ann'!$C270,'71200 Ann'!$C$8:$C$285,0),MATCH('71200M Ann'!BV$8,'71200 Ann'!$C$8:$AZ$8,0))</f>
        <v>0.1</v>
      </c>
      <c r="BW270" s="11">
        <f>INDEX('71200 Ann'!$C$8:$AZ$285,MATCH('71200M Ann'!$C270,'71200 Ann'!$C$8:$C$285,0),MATCH('71200M Ann'!BW$8,'71200 Ann'!$C$8:$AZ$8,0))</f>
        <v>0.1</v>
      </c>
      <c r="BX270" s="11">
        <f>INDEX('71200 Ann'!$C$8:$AZ$285,MATCH('71200M Ann'!$C270,'71200 Ann'!$C$8:$C$285,0),MATCH('71200M Ann'!BX$8,'71200 Ann'!$C$8:$AZ$8,0))</f>
        <v>0.1</v>
      </c>
      <c r="BY270" s="11">
        <f>INDEX('71200 Ann'!$C$8:$AZ$285,MATCH('71200M Ann'!$C270,'71200 Ann'!$C$8:$C$285,0),MATCH('71200M Ann'!BY$8,'71200 Ann'!$C$8:$AZ$8,0))</f>
        <v>0.1</v>
      </c>
      <c r="BZ270" s="11">
        <f>INDEX('71200 Ann'!$C$8:$AZ$285,MATCH('71200M Ann'!$C270,'71200 Ann'!$C$8:$C$285,0),MATCH('71200M Ann'!BZ$8,'71200 Ann'!$C$8:$AZ$8,0))</f>
        <v>0.1</v>
      </c>
      <c r="CA270" s="11">
        <f>INDEX('71200 Ann'!$C$8:$AZ$285,MATCH('71200M Ann'!$C270,'71200 Ann'!$C$8:$C$285,0),MATCH('71200M Ann'!CA$8,'71200 Ann'!$C$8:$AZ$8,0))</f>
        <v>0.2</v>
      </c>
      <c r="CB270" s="11">
        <f>INDEX('71200 Ann'!$C$8:$AZ$285,MATCH('71200M Ann'!$C270,'71200 Ann'!$C$8:$C$285,0),MATCH('71200M Ann'!CB$8,'71200 Ann'!$C$8:$AZ$8,0))</f>
        <v>0.2</v>
      </c>
      <c r="CC270" s="11">
        <f>INDEX('71200 Ann'!$C$8:$AZ$285,MATCH('71200M Ann'!$C270,'71200 Ann'!$C$8:$C$285,0),MATCH('71200M Ann'!CC$8,'71200 Ann'!$C$8:$AZ$8,0))</f>
        <v>0.2</v>
      </c>
      <c r="CD270" s="11">
        <f>INDEX('71200 Ann'!$C$8:$AZ$285,MATCH('71200M Ann'!$C270,'71200 Ann'!$C$8:$C$285,0),MATCH('71200M Ann'!CD$8,'71200 Ann'!$C$8:$AZ$8,0))</f>
        <v>0.2</v>
      </c>
      <c r="CE270" s="11">
        <f>INDEX('71200 Ann'!$C$8:$AZ$285,MATCH('71200M Ann'!$C270,'71200 Ann'!$C$8:$C$285,0),MATCH('71200M Ann'!CE$8,'71200 Ann'!$C$8:$AZ$8,0))</f>
        <v>0.2</v>
      </c>
      <c r="CF270" s="11">
        <f>INDEX('71200 Ann'!$C$8:$AZ$285,MATCH('71200M Ann'!$C270,'71200 Ann'!$C$8:$C$285,0),MATCH('71200M Ann'!CF$8,'71200 Ann'!$C$8:$AZ$8,0))</f>
        <v>0.1</v>
      </c>
      <c r="CG270" s="11">
        <f>INDEX('71200 Ann'!$C$8:$AZ$285,MATCH('71200M Ann'!$C270,'71200 Ann'!$C$8:$C$285,0),MATCH('71200M Ann'!CG$8,'71200 Ann'!$C$8:$AZ$8,0))</f>
        <v>0.2</v>
      </c>
      <c r="CH270" s="11">
        <f>INDEX('71200 Ann'!$C$8:$AZ$285,MATCH('71200M Ann'!$C270,'71200 Ann'!$C$8:$C$285,0),MATCH('71200M Ann'!CH$8,'71200 Ann'!$C$8:$AZ$8,0))</f>
        <v>0.2</v>
      </c>
      <c r="CI270" s="11">
        <f>INDEX('71200 Ann'!$C$8:$AZ$285,MATCH('71200M Ann'!$C270,'71200 Ann'!$C$8:$C$285,0),MATCH('71200M Ann'!CI$8,'71200 Ann'!$C$8:$AZ$8,0))</f>
        <v>0.1</v>
      </c>
      <c r="CJ270" s="11">
        <f>INDEX('71200 Ann'!$C$8:$AZ$285,MATCH('71200M Ann'!$C270,'71200 Ann'!$C$8:$C$285,0),MATCH('71200M Ann'!CJ$8,'71200 Ann'!$C$8:$AZ$8,0))</f>
        <v>0.2</v>
      </c>
      <c r="CK270" s="11">
        <f>INDEX('71200 Ann'!$C$8:$AZ$285,MATCH('71200M Ann'!$C270,'71200 Ann'!$C$8:$C$285,0),MATCH('71200M Ann'!CK$8,'71200 Ann'!$C$8:$AZ$8,0))</f>
        <v>0.2</v>
      </c>
      <c r="CL270" s="11">
        <f>INDEX('71200 Ann'!$C$8:$AZ$285,MATCH('71200M Ann'!$C270,'71200 Ann'!$C$8:$C$285,0),MATCH('71200M Ann'!CL$8,'71200 Ann'!$C$8:$AZ$8,0))</f>
        <v>0.2</v>
      </c>
      <c r="CM270" s="11"/>
      <c r="CN270" s="8"/>
    </row>
    <row r="271" spans="1:92" s="10" customFormat="1" x14ac:dyDescent="0.25">
      <c r="A271" s="32">
        <v>245</v>
      </c>
      <c r="B271" s="10" t="s">
        <v>1953</v>
      </c>
      <c r="C271" s="10" t="s">
        <v>821</v>
      </c>
      <c r="D271" s="10">
        <f>INDEX('71200 Ann Hist'!$C$8:$AR$285,MATCH('71200M Ann'!$C271,'71200 Ann Hist'!$C$8:$C$285,0),MATCH('71200M Ann'!D$8,'71200 Ann Hist'!$C$8:$AR$8,0))</f>
        <v>0.4</v>
      </c>
      <c r="E271" s="10">
        <f>INDEX('71200 Ann Hist'!$C$8:$AR$285,MATCH('71200M Ann'!$C271,'71200 Ann Hist'!$C$8:$C$285,0),MATCH('71200M Ann'!E$8,'71200 Ann Hist'!$C$8:$AR$8,0))</f>
        <v>0.4</v>
      </c>
      <c r="F271" s="10">
        <f>INDEX('71200 Ann Hist'!$C$8:$AR$285,MATCH('71200M Ann'!$C271,'71200 Ann Hist'!$C$8:$C$285,0),MATCH('71200M Ann'!F$8,'71200 Ann Hist'!$C$8:$AR$8,0))</f>
        <v>0.4</v>
      </c>
      <c r="G271" s="10">
        <f>INDEX('71200 Ann Hist'!$C$8:$AR$285,MATCH('71200M Ann'!$C271,'71200 Ann Hist'!$C$8:$C$285,0),MATCH('71200M Ann'!G$8,'71200 Ann Hist'!$C$8:$AR$8,0))</f>
        <v>0.3</v>
      </c>
      <c r="H271" s="10">
        <f>INDEX('71200 Ann Hist'!$C$8:$AR$285,MATCH('71200M Ann'!$C271,'71200 Ann Hist'!$C$8:$C$285,0),MATCH('71200M Ann'!H$8,'71200 Ann Hist'!$C$8:$AR$8,0))</f>
        <v>0.3</v>
      </c>
      <c r="I271" s="10">
        <f>INDEX('71200 Ann Hist'!$C$8:$AR$285,MATCH('71200M Ann'!$C271,'71200 Ann Hist'!$C$8:$C$285,0),MATCH('71200M Ann'!I$8,'71200 Ann Hist'!$C$8:$AR$8,0))</f>
        <v>0.3</v>
      </c>
      <c r="J271" s="10">
        <f>INDEX('71200 Ann Hist'!$C$8:$AR$285,MATCH('71200M Ann'!$C271,'71200 Ann Hist'!$C$8:$C$285,0),MATCH('71200M Ann'!J$8,'71200 Ann Hist'!$C$8:$AR$8,0))</f>
        <v>0.4</v>
      </c>
      <c r="K271" s="10">
        <f>INDEX('71200 Ann Hist'!$C$8:$AR$285,MATCH('71200M Ann'!$C271,'71200 Ann Hist'!$C$8:$C$285,0),MATCH('71200M Ann'!K$8,'71200 Ann Hist'!$C$8:$AR$8,0))</f>
        <v>0.4</v>
      </c>
      <c r="L271" s="10">
        <f>INDEX('71200 Ann Hist'!$C$8:$AR$285,MATCH('71200M Ann'!$C271,'71200 Ann Hist'!$C$8:$C$285,0),MATCH('71200M Ann'!L$8,'71200 Ann Hist'!$C$8:$AR$8,0))</f>
        <v>0.4</v>
      </c>
      <c r="M271" s="10">
        <f>INDEX('71200 Ann Hist'!$C$8:$AR$285,MATCH('71200M Ann'!$C271,'71200 Ann Hist'!$C$8:$C$285,0),MATCH('71200M Ann'!M$8,'71200 Ann Hist'!$C$8:$AR$8,0))</f>
        <v>0.4</v>
      </c>
      <c r="N271" s="10">
        <f>INDEX('71200 Ann Hist'!$C$8:$AR$285,MATCH('71200M Ann'!$C271,'71200 Ann Hist'!$C$8:$C$285,0),MATCH('71200M Ann'!N$8,'71200 Ann Hist'!$C$8:$AR$8,0))</f>
        <v>0.4</v>
      </c>
      <c r="O271" s="10">
        <f>INDEX('71200 Ann Hist'!$C$8:$AR$285,MATCH('71200M Ann'!$C271,'71200 Ann Hist'!$C$8:$C$285,0),MATCH('71200M Ann'!O$8,'71200 Ann Hist'!$C$8:$AR$8,0))</f>
        <v>0.4</v>
      </c>
      <c r="P271" s="10">
        <f>INDEX('71200 Ann Hist'!$C$8:$AR$285,MATCH('71200M Ann'!$C271,'71200 Ann Hist'!$C$8:$C$285,0),MATCH('71200M Ann'!P$8,'71200 Ann Hist'!$C$8:$AR$8,0))</f>
        <v>0.6</v>
      </c>
      <c r="Q271" s="10">
        <f>INDEX('71200 Ann Hist'!$C$8:$AR$285,MATCH('71200M Ann'!$C271,'71200 Ann Hist'!$C$8:$C$285,0),MATCH('71200M Ann'!Q$8,'71200 Ann Hist'!$C$8:$AR$8,0))</f>
        <v>1.1000000000000001</v>
      </c>
      <c r="R271" s="10">
        <f>INDEX('71200 Ann Hist'!$C$8:$AR$285,MATCH('71200M Ann'!$C271,'71200 Ann Hist'!$C$8:$C$285,0),MATCH('71200M Ann'!R$8,'71200 Ann Hist'!$C$8:$AR$8,0))</f>
        <v>1.9</v>
      </c>
      <c r="S271" s="10">
        <f>INDEX('71200 Ann Hist'!$C$8:$AR$285,MATCH('71200M Ann'!$C271,'71200 Ann Hist'!$C$8:$C$285,0),MATCH('71200M Ann'!S$8,'71200 Ann Hist'!$C$8:$AR$8,0))</f>
        <v>2.7</v>
      </c>
      <c r="T271" s="10">
        <f>INDEX('71200 Ann Hist'!$C$8:$AR$285,MATCH('71200M Ann'!$C271,'71200 Ann Hist'!$C$8:$C$285,0),MATCH('71200M Ann'!T$8,'71200 Ann Hist'!$C$8:$AR$8,0))</f>
        <v>3.1</v>
      </c>
      <c r="U271" s="10">
        <f>INDEX('71200 Ann Hist'!$C$8:$AR$285,MATCH('71200M Ann'!$C271,'71200 Ann Hist'!$C$8:$C$285,0),MATCH('71200M Ann'!U$8,'71200 Ann Hist'!$C$8:$AR$8,0))</f>
        <v>3.1</v>
      </c>
      <c r="V271" s="10">
        <f>INDEX('71200 Ann Hist'!$C$8:$AR$285,MATCH('71200M Ann'!$C271,'71200 Ann Hist'!$C$8:$C$285,0),MATCH('71200M Ann'!V$8,'71200 Ann Hist'!$C$8:$AR$8,0))</f>
        <v>2.1</v>
      </c>
      <c r="W271" s="10">
        <f>INDEX('71200 Ann Hist'!$C$8:$AR$285,MATCH('71200M Ann'!$C271,'71200 Ann Hist'!$C$8:$C$285,0),MATCH('71200M Ann'!W$8,'71200 Ann Hist'!$C$8:$AR$8,0))</f>
        <v>2.5</v>
      </c>
      <c r="X271" s="10">
        <f>INDEX('71200 Ann Hist'!$C$8:$AR$285,MATCH('71200M Ann'!$C271,'71200 Ann Hist'!$C$8:$C$285,0),MATCH('71200M Ann'!X$8,'71200 Ann Hist'!$C$8:$AR$8,0))</f>
        <v>2.5</v>
      </c>
      <c r="Y271" s="10">
        <f>INDEX('71200 Ann Hist'!$C$8:$AR$285,MATCH('71200M Ann'!$C271,'71200 Ann Hist'!$C$8:$C$285,0),MATCH('71200M Ann'!Y$8,'71200 Ann Hist'!$C$8:$AR$8,0))</f>
        <v>2.5</v>
      </c>
      <c r="Z271" s="10">
        <f>INDEX('71200 Ann Hist'!$C$8:$AR$285,MATCH('71200M Ann'!$C271,'71200 Ann Hist'!$C$8:$C$285,0),MATCH('71200M Ann'!Z$8,'71200 Ann Hist'!$C$8:$AR$8,0))</f>
        <v>3.3</v>
      </c>
      <c r="AA271" s="10">
        <f>INDEX('71200 Ann Hist'!$C$8:$AR$285,MATCH('71200M Ann'!$C271,'71200 Ann Hist'!$C$8:$C$285,0),MATCH('71200M Ann'!AA$8,'71200 Ann Hist'!$C$8:$AR$8,0))</f>
        <v>3.6</v>
      </c>
      <c r="AB271" s="10">
        <f>INDEX('71200 Ann Hist'!$C$8:$AR$285,MATCH('71200M Ann'!$C271,'71200 Ann Hist'!$C$8:$C$285,0),MATCH('71200M Ann'!AB$8,'71200 Ann Hist'!$C$8:$AR$8,0))</f>
        <v>3.8</v>
      </c>
      <c r="AC271" s="10">
        <f>INDEX('71200 Ann Hist'!$C$8:$AR$285,MATCH('71200M Ann'!$C271,'71200 Ann Hist'!$C$8:$C$285,0),MATCH('71200M Ann'!AC$8,'71200 Ann Hist'!$C$8:$AR$8,0))</f>
        <v>3.8</v>
      </c>
      <c r="AD271" s="10">
        <f>INDEX('71200 Ann Hist'!$C$8:$AR$285,MATCH('71200M Ann'!$C271,'71200 Ann Hist'!$C$8:$C$285,0),MATCH('71200M Ann'!AD$8,'71200 Ann Hist'!$C$8:$AR$8,0))</f>
        <v>4</v>
      </c>
      <c r="AE271" s="10">
        <f>INDEX('71200 Ann Hist'!$C$8:$AR$285,MATCH('71200M Ann'!$C271,'71200 Ann Hist'!$C$8:$C$285,0),MATCH('71200M Ann'!AE$8,'71200 Ann Hist'!$C$8:$AR$8,0))</f>
        <v>4.4000000000000004</v>
      </c>
      <c r="AF271" s="10">
        <f>INDEX('71200 Ann Hist'!$C$8:$AR$285,MATCH('71200M Ann'!$C271,'71200 Ann Hist'!$C$8:$C$285,0),MATCH('71200M Ann'!AF$8,'71200 Ann Hist'!$C$8:$AR$8,0))</f>
        <v>4.9000000000000004</v>
      </c>
      <c r="AG271" s="10">
        <f>INDEX('71200 Ann Hist'!$C$8:$AR$285,MATCH('71200M Ann'!$C271,'71200 Ann Hist'!$C$8:$C$285,0),MATCH('71200M Ann'!AG$8,'71200 Ann Hist'!$C$8:$AR$8,0))</f>
        <v>5.3</v>
      </c>
      <c r="AH271" s="10">
        <f>INDEX('71200 Ann Hist'!$C$8:$AR$285,MATCH('71200M Ann'!$C271,'71200 Ann Hist'!$C$8:$C$285,0),MATCH('71200M Ann'!AH$8,'71200 Ann Hist'!$C$8:$AR$8,0))</f>
        <v>5.9</v>
      </c>
      <c r="AI271" s="10">
        <f>INDEX('71200 Ann Hist'!$C$8:$AR$285,MATCH('71200M Ann'!$C271,'71200 Ann Hist'!$C$8:$C$285,0),MATCH('71200M Ann'!AI$8,'71200 Ann Hist'!$C$8:$AR$8,0))</f>
        <v>6.3</v>
      </c>
      <c r="AJ271" s="10">
        <f>INDEX('71200 Ann Hist'!$C$8:$AR$285,MATCH('71200M Ann'!$C271,'71200 Ann Hist'!$C$8:$C$285,0),MATCH('71200M Ann'!AJ$8,'71200 Ann Hist'!$C$8:$AR$8,0))</f>
        <v>6.8</v>
      </c>
      <c r="AK271" s="10">
        <f>INDEX('71200 Ann Hist'!$C$8:$AR$285,MATCH('71200M Ann'!$C271,'71200 Ann Hist'!$C$8:$C$285,0),MATCH('71200M Ann'!AK$8,'71200 Ann Hist'!$C$8:$AR$8,0))</f>
        <v>7.3</v>
      </c>
      <c r="AL271" s="10">
        <f>INDEX('71200 Ann Hist'!$C$8:$AR$285,MATCH('71200M Ann'!$C271,'71200 Ann Hist'!$C$8:$C$285,0),MATCH('71200M Ann'!AL$8,'71200 Ann Hist'!$C$8:$AR$8,0))</f>
        <v>7.8</v>
      </c>
      <c r="AM271" s="10">
        <f>INDEX('71200 Ann Hist'!$C$8:$AR$285,MATCH('71200M Ann'!$C271,'71200 Ann Hist'!$C$8:$C$285,0),MATCH('71200M Ann'!AM$8,'71200 Ann Hist'!$C$8:$AR$8,0))</f>
        <v>8.6</v>
      </c>
      <c r="AN271" s="10">
        <f>INDEX('71200 Ann Hist'!$C$8:$AR$285,MATCH('71200M Ann'!$C271,'71200 Ann Hist'!$C$8:$C$285,0),MATCH('71200M Ann'!AN$8,'71200 Ann Hist'!$C$8:$AR$8,0))</f>
        <v>9.6</v>
      </c>
      <c r="AO271" s="10">
        <f>INDEX('71200 Ann Hist'!$C$8:$AR$285,MATCH('71200M Ann'!$C271,'71200 Ann Hist'!$C$8:$C$285,0),MATCH('71200M Ann'!AO$8,'71200 Ann Hist'!$C$8:$AR$8,0))</f>
        <v>10.6</v>
      </c>
      <c r="AP271" s="10">
        <f>INDEX('71200 Ann Hist'!$C$8:$AR$285,MATCH('71200M Ann'!$C271,'71200 Ann Hist'!$C$8:$C$285,0),MATCH('71200M Ann'!AP$8,'71200 Ann Hist'!$C$8:$AR$8,0))</f>
        <v>11.6</v>
      </c>
      <c r="AQ271" s="10">
        <f>INDEX('71200 Ann Hist'!$C$8:$AR$285,MATCH('71200M Ann'!$C271,'71200 Ann Hist'!$C$8:$C$285,0),MATCH('71200M Ann'!AQ$8,'71200 Ann Hist'!$C$8:$AR$8,0))</f>
        <v>13.5</v>
      </c>
      <c r="AR271" s="11">
        <f>INDEX('71200 Ann'!$C$8:$AZ$285,MATCH('71200M Ann'!$C271,'71200 Ann'!$C$8:$C$285,0),MATCH('71200M Ann'!AR$8,'71200 Ann'!$C$8:$AZ$8,0))</f>
        <v>15.2</v>
      </c>
      <c r="AS271" s="11">
        <f>INDEX('71200 Ann'!$C$8:$AZ$285,MATCH('71200M Ann'!$C271,'71200 Ann'!$C$8:$C$285,0),MATCH('71200M Ann'!AS$8,'71200 Ann'!$C$8:$AZ$8,0))</f>
        <v>17.600000000000001</v>
      </c>
      <c r="AT271" s="11">
        <f>INDEX('71200 Ann'!$C$8:$AZ$285,MATCH('71200M Ann'!$C271,'71200 Ann'!$C$8:$C$285,0),MATCH('71200M Ann'!AT$8,'71200 Ann'!$C$8:$AZ$8,0))</f>
        <v>19.3</v>
      </c>
      <c r="AU271" s="11">
        <f>INDEX('71200 Ann'!$C$8:$AZ$285,MATCH('71200M Ann'!$C271,'71200 Ann'!$C$8:$C$285,0),MATCH('71200M Ann'!AU$8,'71200 Ann'!$C$8:$AZ$8,0))</f>
        <v>21.9</v>
      </c>
      <c r="AV271" s="11">
        <f>INDEX('71200 Ann'!$C$8:$AZ$285,MATCH('71200M Ann'!$C271,'71200 Ann'!$C$8:$C$285,0),MATCH('71200M Ann'!AV$8,'71200 Ann'!$C$8:$AZ$8,0))</f>
        <v>24.1</v>
      </c>
      <c r="AW271" s="11">
        <f>INDEX('71200 Ann'!$C$8:$AZ$285,MATCH('71200M Ann'!$C271,'71200 Ann'!$C$8:$C$285,0),MATCH('71200M Ann'!AW$8,'71200 Ann'!$C$8:$AZ$8,0))</f>
        <v>27.9</v>
      </c>
      <c r="AX271" s="11">
        <f>INDEX('71200 Ann'!$C$8:$AZ$285,MATCH('71200M Ann'!$C271,'71200 Ann'!$C$8:$C$285,0),MATCH('71200M Ann'!AX$8,'71200 Ann'!$C$8:$AZ$8,0))</f>
        <v>33.5</v>
      </c>
      <c r="AY271" s="11">
        <f>INDEX('71200 Ann'!$C$8:$AZ$285,MATCH('71200M Ann'!$C271,'71200 Ann'!$C$8:$C$285,0),MATCH('71200M Ann'!AY$8,'71200 Ann'!$C$8:$AZ$8,0))</f>
        <v>40.700000000000003</v>
      </c>
      <c r="AZ271" s="11">
        <f>INDEX('71200 Ann'!$C$8:$AZ$285,MATCH('71200M Ann'!$C271,'71200 Ann'!$C$8:$C$285,0),MATCH('71200M Ann'!AZ$8,'71200 Ann'!$C$8:$AZ$8,0))</f>
        <v>47.7</v>
      </c>
      <c r="BA271" s="11">
        <f>INDEX('71200 Ann'!$C$8:$AZ$285,MATCH('71200M Ann'!$C271,'71200 Ann'!$C$8:$C$285,0),MATCH('71200M Ann'!BA$8,'71200 Ann'!$C$8:$AZ$8,0))</f>
        <v>55.7</v>
      </c>
      <c r="BB271" s="11">
        <f>INDEX('71200 Ann'!$C$8:$AZ$285,MATCH('71200M Ann'!$C271,'71200 Ann'!$C$8:$C$285,0),MATCH('71200M Ann'!BB$8,'71200 Ann'!$C$8:$AZ$8,0))</f>
        <v>63.2</v>
      </c>
      <c r="BC271" s="11">
        <f>INDEX('71200 Ann'!$C$8:$AZ$285,MATCH('71200M Ann'!$C271,'71200 Ann'!$C$8:$C$285,0),MATCH('71200M Ann'!BC$8,'71200 Ann'!$C$8:$AZ$8,0))</f>
        <v>72.7</v>
      </c>
      <c r="BD271" s="11">
        <f>INDEX('71200 Ann'!$C$8:$AZ$285,MATCH('71200M Ann'!$C271,'71200 Ann'!$C$8:$C$285,0),MATCH('71200M Ann'!BD$8,'71200 Ann'!$C$8:$AZ$8,0))</f>
        <v>84.2</v>
      </c>
      <c r="BE271" s="11">
        <f>INDEX('71200 Ann'!$C$8:$AZ$285,MATCH('71200M Ann'!$C271,'71200 Ann'!$C$8:$C$285,0),MATCH('71200M Ann'!BE$8,'71200 Ann'!$C$8:$AZ$8,0))</f>
        <v>95.9</v>
      </c>
      <c r="BF271" s="11">
        <f>INDEX('71200 Ann'!$C$8:$AZ$285,MATCH('71200M Ann'!$C271,'71200 Ann'!$C$8:$C$285,0),MATCH('71200M Ann'!BF$8,'71200 Ann'!$C$8:$AZ$8,0))</f>
        <v>105</v>
      </c>
      <c r="BG271" s="11">
        <f>INDEX('71200 Ann'!$C$8:$AZ$285,MATCH('71200M Ann'!$C271,'71200 Ann'!$C$8:$C$285,0),MATCH('71200M Ann'!BG$8,'71200 Ann'!$C$8:$AZ$8,0))</f>
        <v>113.9</v>
      </c>
      <c r="BH271" s="11">
        <f>INDEX('71200 Ann'!$C$8:$AZ$285,MATCH('71200M Ann'!$C271,'71200 Ann'!$C$8:$C$285,0),MATCH('71200M Ann'!BH$8,'71200 Ann'!$C$8:$AZ$8,0))</f>
        <v>124.2</v>
      </c>
      <c r="BI271" s="11">
        <f>INDEX('71200 Ann'!$C$8:$AZ$285,MATCH('71200M Ann'!$C271,'71200 Ann'!$C$8:$C$285,0),MATCH('71200M Ann'!BI$8,'71200 Ann'!$C$8:$AZ$8,0))</f>
        <v>132.1</v>
      </c>
      <c r="BJ271" s="11">
        <f>INDEX('71200 Ann'!$C$8:$AZ$285,MATCH('71200M Ann'!$C271,'71200 Ann'!$C$8:$C$285,0),MATCH('71200M Ann'!BJ$8,'71200 Ann'!$C$8:$AZ$8,0))</f>
        <v>140.9</v>
      </c>
      <c r="BK271" s="11">
        <f>INDEX('71200 Ann'!$C$8:$AZ$285,MATCH('71200M Ann'!$C271,'71200 Ann'!$C$8:$C$285,0),MATCH('71200M Ann'!BK$8,'71200 Ann'!$C$8:$AZ$8,0))</f>
        <v>157.80000000000001</v>
      </c>
      <c r="BL271" s="11">
        <f>INDEX('71200 Ann'!$C$8:$AZ$285,MATCH('71200M Ann'!$C271,'71200 Ann'!$C$8:$C$285,0),MATCH('71200M Ann'!BL$8,'71200 Ann'!$C$8:$AZ$8,0))</f>
        <v>175.1</v>
      </c>
      <c r="BM271" s="11">
        <f>INDEX('71200 Ann'!$C$8:$AZ$285,MATCH('71200M Ann'!$C271,'71200 Ann'!$C$8:$C$285,0),MATCH('71200M Ann'!BM$8,'71200 Ann'!$C$8:$AZ$8,0))</f>
        <v>194.5</v>
      </c>
      <c r="BN271" s="11">
        <f>INDEX('71200 Ann'!$C$8:$AZ$285,MATCH('71200M Ann'!$C271,'71200 Ann'!$C$8:$C$285,0),MATCH('71200M Ann'!BN$8,'71200 Ann'!$C$8:$AZ$8,0))</f>
        <v>210.8</v>
      </c>
      <c r="BO271" s="11">
        <f>INDEX('71200 Ann'!$C$8:$AZ$285,MATCH('71200M Ann'!$C271,'71200 Ann'!$C$8:$C$285,0),MATCH('71200M Ann'!BO$8,'71200 Ann'!$C$8:$AZ$8,0))</f>
        <v>235.7</v>
      </c>
      <c r="BP271" s="11">
        <f>INDEX('71200 Ann'!$C$8:$AZ$285,MATCH('71200M Ann'!$C271,'71200 Ann'!$C$8:$C$285,0),MATCH('71200M Ann'!BP$8,'71200 Ann'!$C$8:$AZ$8,0))</f>
        <v>255.1</v>
      </c>
      <c r="BQ271" s="11">
        <f>INDEX('71200 Ann'!$C$8:$AZ$285,MATCH('71200M Ann'!$C271,'71200 Ann'!$C$8:$C$285,0),MATCH('71200M Ann'!BQ$8,'71200 Ann'!$C$8:$AZ$8,0))</f>
        <v>266.89999999999998</v>
      </c>
      <c r="BR271" s="11">
        <f>INDEX('71200 Ann'!$C$8:$AZ$285,MATCH('71200M Ann'!$C271,'71200 Ann'!$C$8:$C$285,0),MATCH('71200M Ann'!BR$8,'71200 Ann'!$C$8:$AZ$8,0))</f>
        <v>264.10000000000002</v>
      </c>
      <c r="BS271" s="11">
        <f>INDEX('71200 Ann'!$C$8:$AZ$285,MATCH('71200M Ann'!$C271,'71200 Ann'!$C$8:$C$285,0),MATCH('71200M Ann'!BS$8,'71200 Ann'!$C$8:$AZ$8,0))</f>
        <v>267.3</v>
      </c>
      <c r="BT271" s="11">
        <f>INDEX('71200 Ann'!$C$8:$AZ$285,MATCH('71200M Ann'!$C271,'71200 Ann'!$C$8:$C$285,0),MATCH('71200M Ann'!BT$8,'71200 Ann'!$C$8:$AZ$8,0))</f>
        <v>271.39999999999998</v>
      </c>
      <c r="BU271" s="11">
        <f>INDEX('71200 Ann'!$C$8:$AZ$285,MATCH('71200M Ann'!$C271,'71200 Ann'!$C$8:$C$285,0),MATCH('71200M Ann'!BU$8,'71200 Ann'!$C$8:$AZ$8,0))</f>
        <v>292.5</v>
      </c>
      <c r="BV271" s="11">
        <f>INDEX('71200 Ann'!$C$8:$AZ$285,MATCH('71200M Ann'!$C271,'71200 Ann'!$C$8:$C$285,0),MATCH('71200M Ann'!BV$8,'71200 Ann'!$C$8:$AZ$8,0))</f>
        <v>319</v>
      </c>
      <c r="BW271" s="11">
        <f>INDEX('71200 Ann'!$C$8:$AZ$285,MATCH('71200M Ann'!$C271,'71200 Ann'!$C$8:$C$285,0),MATCH('71200M Ann'!BW$8,'71200 Ann'!$C$8:$AZ$8,0))</f>
        <v>354.7</v>
      </c>
      <c r="BX271" s="11">
        <f>INDEX('71200 Ann'!$C$8:$AZ$285,MATCH('71200M Ann'!$C271,'71200 Ann'!$C$8:$C$285,0),MATCH('71200M Ann'!BX$8,'71200 Ann'!$C$8:$AZ$8,0))</f>
        <v>385.7</v>
      </c>
      <c r="BY271" s="11">
        <f>INDEX('71200 Ann'!$C$8:$AZ$285,MATCH('71200M Ann'!$C271,'71200 Ann'!$C$8:$C$285,0),MATCH('71200M Ann'!BY$8,'71200 Ann'!$C$8:$AZ$8,0))</f>
        <v>411.6</v>
      </c>
      <c r="BZ271" s="11">
        <f>INDEX('71200 Ann'!$C$8:$AZ$285,MATCH('71200M Ann'!$C271,'71200 Ann'!$C$8:$C$285,0),MATCH('71200M Ann'!BZ$8,'71200 Ann'!$C$8:$AZ$8,0))</f>
        <v>448.3</v>
      </c>
      <c r="CA271" s="11">
        <f>INDEX('71200 Ann'!$C$8:$AZ$285,MATCH('71200M Ann'!$C271,'71200 Ann'!$C$8:$C$285,0),MATCH('71200M Ann'!CA$8,'71200 Ann'!$C$8:$AZ$8,0))</f>
        <v>482.7</v>
      </c>
      <c r="CB271" s="11">
        <f>INDEX('71200 Ann'!$C$8:$AZ$285,MATCH('71200M Ann'!$C271,'71200 Ann'!$C$8:$C$285,0),MATCH('71200M Ann'!CB$8,'71200 Ann'!$C$8:$AZ$8,0))</f>
        <v>519.70000000000005</v>
      </c>
      <c r="CC271" s="11">
        <f>INDEX('71200 Ann'!$C$8:$AZ$285,MATCH('71200M Ann'!$C271,'71200 Ann'!$C$8:$C$285,0),MATCH('71200M Ann'!CC$8,'71200 Ann'!$C$8:$AZ$8,0))</f>
        <v>534.5</v>
      </c>
      <c r="CD271" s="11">
        <f>INDEX('71200 Ann'!$C$8:$AZ$285,MATCH('71200M Ann'!$C271,'71200 Ann'!$C$8:$C$285,0),MATCH('71200M Ann'!CD$8,'71200 Ann'!$C$8:$AZ$8,0))</f>
        <v>557.4</v>
      </c>
      <c r="CE271" s="11">
        <f>INDEX('71200 Ann'!$C$8:$AZ$285,MATCH('71200M Ann'!$C271,'71200 Ann'!$C$8:$C$285,0),MATCH('71200M Ann'!CE$8,'71200 Ann'!$C$8:$AZ$8,0))</f>
        <v>575.6</v>
      </c>
      <c r="CF271" s="11">
        <f>INDEX('71200 Ann'!$C$8:$AZ$285,MATCH('71200M Ann'!$C271,'71200 Ann'!$C$8:$C$285,0),MATCH('71200M Ann'!CF$8,'71200 Ann'!$C$8:$AZ$8,0))</f>
        <v>588.70000000000005</v>
      </c>
      <c r="CG271" s="11">
        <f>INDEX('71200 Ann'!$C$8:$AZ$285,MATCH('71200M Ann'!$C271,'71200 Ann'!$C$8:$C$285,0),MATCH('71200M Ann'!CG$8,'71200 Ann'!$C$8:$AZ$8,0))</f>
        <v>597.20000000000005</v>
      </c>
      <c r="CH271" s="11">
        <f>INDEX('71200 Ann'!$C$8:$AZ$285,MATCH('71200M Ann'!$C271,'71200 Ann'!$C$8:$C$285,0),MATCH('71200M Ann'!CH$8,'71200 Ann'!$C$8:$AZ$8,0))</f>
        <v>622.70000000000005</v>
      </c>
      <c r="CI271" s="11">
        <f>INDEX('71200 Ann'!$C$8:$AZ$285,MATCH('71200M Ann'!$C271,'71200 Ann'!$C$8:$C$285,0),MATCH('71200M Ann'!CI$8,'71200 Ann'!$C$8:$AZ$8,0))</f>
        <v>637.1</v>
      </c>
      <c r="CJ271" s="11">
        <f>INDEX('71200 Ann'!$C$8:$AZ$285,MATCH('71200M Ann'!$C271,'71200 Ann'!$C$8:$C$285,0),MATCH('71200M Ann'!CJ$8,'71200 Ann'!$C$8:$AZ$8,0))</f>
        <v>662</v>
      </c>
      <c r="CK271" s="11">
        <f>INDEX('71200 Ann'!$C$8:$AZ$285,MATCH('71200M Ann'!$C271,'71200 Ann'!$C$8:$C$285,0),MATCH('71200M Ann'!CK$8,'71200 Ann'!$C$8:$AZ$8,0))</f>
        <v>682.5</v>
      </c>
      <c r="CL271" s="11">
        <f>INDEX('71200 Ann'!$C$8:$AZ$285,MATCH('71200M Ann'!$C271,'71200 Ann'!$C$8:$C$285,0),MATCH('71200M Ann'!CL$8,'71200 Ann'!$C$8:$AZ$8,0))</f>
        <v>708.8</v>
      </c>
      <c r="CM271" s="11"/>
      <c r="CN271" s="8"/>
    </row>
    <row r="272" spans="1:92" s="10" customFormat="1" x14ac:dyDescent="0.25">
      <c r="A272" s="32">
        <v>246</v>
      </c>
      <c r="B272" s="10" t="s">
        <v>1954</v>
      </c>
      <c r="C272" s="10" t="s">
        <v>129</v>
      </c>
      <c r="D272" s="10">
        <f>INDEX('71200 Ann Hist'!$C$8:$AR$285,MATCH('71200M Ann'!$C272,'71200 Ann Hist'!$C$8:$C$285,0),MATCH('71200M Ann'!D$8,'71200 Ann Hist'!$C$8:$AR$8,0))</f>
        <v>0</v>
      </c>
      <c r="E272" s="10">
        <f>INDEX('71200 Ann Hist'!$C$8:$AR$285,MATCH('71200M Ann'!$C272,'71200 Ann Hist'!$C$8:$C$285,0),MATCH('71200M Ann'!E$8,'71200 Ann Hist'!$C$8:$AR$8,0))</f>
        <v>0</v>
      </c>
      <c r="F272" s="10">
        <f>INDEX('71200 Ann Hist'!$C$8:$AR$285,MATCH('71200M Ann'!$C272,'71200 Ann Hist'!$C$8:$C$285,0),MATCH('71200M Ann'!F$8,'71200 Ann Hist'!$C$8:$AR$8,0))</f>
        <v>0</v>
      </c>
      <c r="G272" s="10">
        <f>INDEX('71200 Ann Hist'!$C$8:$AR$285,MATCH('71200M Ann'!$C272,'71200 Ann Hist'!$C$8:$C$285,0),MATCH('71200M Ann'!G$8,'71200 Ann Hist'!$C$8:$AR$8,0))</f>
        <v>0</v>
      </c>
      <c r="H272" s="10">
        <f>INDEX('71200 Ann Hist'!$C$8:$AR$285,MATCH('71200M Ann'!$C272,'71200 Ann Hist'!$C$8:$C$285,0),MATCH('71200M Ann'!H$8,'71200 Ann Hist'!$C$8:$AR$8,0))</f>
        <v>0</v>
      </c>
      <c r="I272" s="10">
        <f>INDEX('71200 Ann Hist'!$C$8:$AR$285,MATCH('71200M Ann'!$C272,'71200 Ann Hist'!$C$8:$C$285,0),MATCH('71200M Ann'!I$8,'71200 Ann Hist'!$C$8:$AR$8,0))</f>
        <v>0</v>
      </c>
      <c r="J272" s="10">
        <f>INDEX('71200 Ann Hist'!$C$8:$AR$285,MATCH('71200M Ann'!$C272,'71200 Ann Hist'!$C$8:$C$285,0),MATCH('71200M Ann'!J$8,'71200 Ann Hist'!$C$8:$AR$8,0))</f>
        <v>0</v>
      </c>
      <c r="K272" s="10">
        <f>INDEX('71200 Ann Hist'!$C$8:$AR$285,MATCH('71200M Ann'!$C272,'71200 Ann Hist'!$C$8:$C$285,0),MATCH('71200M Ann'!K$8,'71200 Ann Hist'!$C$8:$AR$8,0))</f>
        <v>0</v>
      </c>
      <c r="L272" s="10">
        <f>INDEX('71200 Ann Hist'!$C$8:$AR$285,MATCH('71200M Ann'!$C272,'71200 Ann Hist'!$C$8:$C$285,0),MATCH('71200M Ann'!L$8,'71200 Ann Hist'!$C$8:$AR$8,0))</f>
        <v>0</v>
      </c>
      <c r="M272" s="10">
        <f>INDEX('71200 Ann Hist'!$C$8:$AR$285,MATCH('71200M Ann'!$C272,'71200 Ann Hist'!$C$8:$C$285,0),MATCH('71200M Ann'!M$8,'71200 Ann Hist'!$C$8:$AR$8,0))</f>
        <v>0</v>
      </c>
      <c r="N272" s="10">
        <f>INDEX('71200 Ann Hist'!$C$8:$AR$285,MATCH('71200M Ann'!$C272,'71200 Ann Hist'!$C$8:$C$285,0),MATCH('71200M Ann'!N$8,'71200 Ann Hist'!$C$8:$AR$8,0))</f>
        <v>0</v>
      </c>
      <c r="O272" s="10">
        <f>INDEX('71200 Ann Hist'!$C$8:$AR$285,MATCH('71200M Ann'!$C272,'71200 Ann Hist'!$C$8:$C$285,0),MATCH('71200M Ann'!O$8,'71200 Ann Hist'!$C$8:$AR$8,0))</f>
        <v>0</v>
      </c>
      <c r="P272" s="10">
        <f>INDEX('71200 Ann Hist'!$C$8:$AR$285,MATCH('71200M Ann'!$C272,'71200 Ann Hist'!$C$8:$C$285,0),MATCH('71200M Ann'!P$8,'71200 Ann Hist'!$C$8:$AR$8,0))</f>
        <v>0</v>
      </c>
      <c r="Q272" s="10">
        <f>INDEX('71200 Ann Hist'!$C$8:$AR$285,MATCH('71200M Ann'!$C272,'71200 Ann Hist'!$C$8:$C$285,0),MATCH('71200M Ann'!Q$8,'71200 Ann Hist'!$C$8:$AR$8,0))</f>
        <v>0</v>
      </c>
      <c r="R272" s="10">
        <f>INDEX('71200 Ann Hist'!$C$8:$AR$285,MATCH('71200M Ann'!$C272,'71200 Ann Hist'!$C$8:$C$285,0),MATCH('71200M Ann'!R$8,'71200 Ann Hist'!$C$8:$AR$8,0))</f>
        <v>0</v>
      </c>
      <c r="S272" s="10">
        <f>INDEX('71200 Ann Hist'!$C$8:$AR$285,MATCH('71200M Ann'!$C272,'71200 Ann Hist'!$C$8:$C$285,0),MATCH('71200M Ann'!S$8,'71200 Ann Hist'!$C$8:$AR$8,0))</f>
        <v>0</v>
      </c>
      <c r="T272" s="10">
        <f>INDEX('71200 Ann Hist'!$C$8:$AR$285,MATCH('71200M Ann'!$C272,'71200 Ann Hist'!$C$8:$C$285,0),MATCH('71200M Ann'!T$8,'71200 Ann Hist'!$C$8:$AR$8,0))</f>
        <v>0</v>
      </c>
      <c r="U272" s="10">
        <f>INDEX('71200 Ann Hist'!$C$8:$AR$285,MATCH('71200M Ann'!$C272,'71200 Ann Hist'!$C$8:$C$285,0),MATCH('71200M Ann'!U$8,'71200 Ann Hist'!$C$8:$AR$8,0))</f>
        <v>0</v>
      </c>
      <c r="V272" s="10">
        <f>INDEX('71200 Ann Hist'!$C$8:$AR$285,MATCH('71200M Ann'!$C272,'71200 Ann Hist'!$C$8:$C$285,0),MATCH('71200M Ann'!V$8,'71200 Ann Hist'!$C$8:$AR$8,0))</f>
        <v>0</v>
      </c>
      <c r="W272" s="10">
        <f>INDEX('71200 Ann Hist'!$C$8:$AR$285,MATCH('71200M Ann'!$C272,'71200 Ann Hist'!$C$8:$C$285,0),MATCH('71200M Ann'!W$8,'71200 Ann Hist'!$C$8:$AR$8,0))</f>
        <v>0.1</v>
      </c>
      <c r="X272" s="10">
        <f>INDEX('71200 Ann Hist'!$C$8:$AR$285,MATCH('71200M Ann'!$C272,'71200 Ann Hist'!$C$8:$C$285,0),MATCH('71200M Ann'!X$8,'71200 Ann Hist'!$C$8:$AR$8,0))</f>
        <v>0.2</v>
      </c>
      <c r="Y272" s="10">
        <f>INDEX('71200 Ann Hist'!$C$8:$AR$285,MATCH('71200M Ann'!$C272,'71200 Ann Hist'!$C$8:$C$285,0),MATCH('71200M Ann'!Y$8,'71200 Ann Hist'!$C$8:$AR$8,0))</f>
        <v>0.3</v>
      </c>
      <c r="Z272" s="10">
        <f>INDEX('71200 Ann Hist'!$C$8:$AR$285,MATCH('71200M Ann'!$C272,'71200 Ann Hist'!$C$8:$C$285,0),MATCH('71200M Ann'!Z$8,'71200 Ann Hist'!$C$8:$AR$8,0))</f>
        <v>0.2</v>
      </c>
      <c r="AA272" s="10">
        <f>INDEX('71200 Ann Hist'!$C$8:$AR$285,MATCH('71200M Ann'!$C272,'71200 Ann Hist'!$C$8:$C$285,0),MATCH('71200M Ann'!AA$8,'71200 Ann Hist'!$C$8:$AR$8,0))</f>
        <v>0.2</v>
      </c>
      <c r="AB272" s="10">
        <f>INDEX('71200 Ann Hist'!$C$8:$AR$285,MATCH('71200M Ann'!$C272,'71200 Ann Hist'!$C$8:$C$285,0),MATCH('71200M Ann'!AB$8,'71200 Ann Hist'!$C$8:$AR$8,0))</f>
        <v>0.2</v>
      </c>
      <c r="AC272" s="10">
        <f>INDEX('71200 Ann Hist'!$C$8:$AR$285,MATCH('71200M Ann'!$C272,'71200 Ann Hist'!$C$8:$C$285,0),MATCH('71200M Ann'!AC$8,'71200 Ann Hist'!$C$8:$AR$8,0))</f>
        <v>0.3</v>
      </c>
      <c r="AD272" s="10">
        <f>INDEX('71200 Ann Hist'!$C$8:$AR$285,MATCH('71200M Ann'!$C272,'71200 Ann Hist'!$C$8:$C$285,0),MATCH('71200M Ann'!AD$8,'71200 Ann Hist'!$C$8:$AR$8,0))</f>
        <v>0.2</v>
      </c>
      <c r="AE272" s="10">
        <f>INDEX('71200 Ann Hist'!$C$8:$AR$285,MATCH('71200M Ann'!$C272,'71200 Ann Hist'!$C$8:$C$285,0),MATCH('71200M Ann'!AE$8,'71200 Ann Hist'!$C$8:$AR$8,0))</f>
        <v>0.2</v>
      </c>
      <c r="AF272" s="10">
        <f>INDEX('71200 Ann Hist'!$C$8:$AR$285,MATCH('71200M Ann'!$C272,'71200 Ann Hist'!$C$8:$C$285,0),MATCH('71200M Ann'!AF$8,'71200 Ann Hist'!$C$8:$AR$8,0))</f>
        <v>0.2</v>
      </c>
      <c r="AG272" s="10">
        <f>INDEX('71200 Ann Hist'!$C$8:$AR$285,MATCH('71200M Ann'!$C272,'71200 Ann Hist'!$C$8:$C$285,0),MATCH('71200M Ann'!AG$8,'71200 Ann Hist'!$C$8:$AR$8,0))</f>
        <v>0.2</v>
      </c>
      <c r="AH272" s="10">
        <f>INDEX('71200 Ann Hist'!$C$8:$AR$285,MATCH('71200M Ann'!$C272,'71200 Ann Hist'!$C$8:$C$285,0),MATCH('71200M Ann'!AH$8,'71200 Ann Hist'!$C$8:$AR$8,0))</f>
        <v>0.2</v>
      </c>
      <c r="AI272" s="10">
        <f>INDEX('71200 Ann Hist'!$C$8:$AR$285,MATCH('71200M Ann'!$C272,'71200 Ann Hist'!$C$8:$C$285,0),MATCH('71200M Ann'!AI$8,'71200 Ann Hist'!$C$8:$AR$8,0))</f>
        <v>0.2</v>
      </c>
      <c r="AJ272" s="10">
        <f>INDEX('71200 Ann Hist'!$C$8:$AR$285,MATCH('71200M Ann'!$C272,'71200 Ann Hist'!$C$8:$C$285,0),MATCH('71200M Ann'!AJ$8,'71200 Ann Hist'!$C$8:$AR$8,0))</f>
        <v>0.3</v>
      </c>
      <c r="AK272" s="10">
        <f>INDEX('71200 Ann Hist'!$C$8:$AR$285,MATCH('71200M Ann'!$C272,'71200 Ann Hist'!$C$8:$C$285,0),MATCH('71200M Ann'!AK$8,'71200 Ann Hist'!$C$8:$AR$8,0))</f>
        <v>0.3</v>
      </c>
      <c r="AL272" s="10">
        <f>INDEX('71200 Ann Hist'!$C$8:$AR$285,MATCH('71200M Ann'!$C272,'71200 Ann Hist'!$C$8:$C$285,0),MATCH('71200M Ann'!AL$8,'71200 Ann Hist'!$C$8:$AR$8,0))</f>
        <v>0.4</v>
      </c>
      <c r="AM272" s="10">
        <f>INDEX('71200 Ann Hist'!$C$8:$AR$285,MATCH('71200M Ann'!$C272,'71200 Ann Hist'!$C$8:$C$285,0),MATCH('71200M Ann'!AM$8,'71200 Ann Hist'!$C$8:$AR$8,0))</f>
        <v>0.4</v>
      </c>
      <c r="AN272" s="10">
        <f>INDEX('71200 Ann Hist'!$C$8:$AR$285,MATCH('71200M Ann'!$C272,'71200 Ann Hist'!$C$8:$C$285,0),MATCH('71200M Ann'!AN$8,'71200 Ann Hist'!$C$8:$AR$8,0))</f>
        <v>0.4</v>
      </c>
      <c r="AO272" s="10">
        <f>INDEX('71200 Ann Hist'!$C$8:$AR$285,MATCH('71200M Ann'!$C272,'71200 Ann Hist'!$C$8:$C$285,0),MATCH('71200M Ann'!AO$8,'71200 Ann Hist'!$C$8:$AR$8,0))</f>
        <v>0.3</v>
      </c>
      <c r="AP272" s="10">
        <f>INDEX('71200 Ann Hist'!$C$8:$AR$285,MATCH('71200M Ann'!$C272,'71200 Ann Hist'!$C$8:$C$285,0),MATCH('71200M Ann'!AP$8,'71200 Ann Hist'!$C$8:$AR$8,0))</f>
        <v>0.4</v>
      </c>
      <c r="AQ272" s="10">
        <f>INDEX('71200 Ann Hist'!$C$8:$AR$285,MATCH('71200M Ann'!$C272,'71200 Ann Hist'!$C$8:$C$285,0),MATCH('71200M Ann'!AQ$8,'71200 Ann Hist'!$C$8:$AR$8,0))</f>
        <v>0.4</v>
      </c>
      <c r="AR272" s="11">
        <f>INDEX('71200 Ann'!$C$8:$AZ$285,MATCH('71200M Ann'!$C272,'71200 Ann'!$C$8:$C$285,0),MATCH('71200M Ann'!AR$8,'71200 Ann'!$C$8:$AZ$8,0))</f>
        <v>0.4</v>
      </c>
      <c r="AS272" s="11">
        <f>INDEX('71200 Ann'!$C$8:$AZ$285,MATCH('71200M Ann'!$C272,'71200 Ann'!$C$8:$C$285,0),MATCH('71200M Ann'!AS$8,'71200 Ann'!$C$8:$AZ$8,0))</f>
        <v>0.4</v>
      </c>
      <c r="AT272" s="11">
        <f>INDEX('71200 Ann'!$C$8:$AZ$285,MATCH('71200M Ann'!$C272,'71200 Ann'!$C$8:$C$285,0),MATCH('71200M Ann'!AT$8,'71200 Ann'!$C$8:$AZ$8,0))</f>
        <v>0.5</v>
      </c>
      <c r="AU272" s="11">
        <f>INDEX('71200 Ann'!$C$8:$AZ$285,MATCH('71200M Ann'!$C272,'71200 Ann'!$C$8:$C$285,0),MATCH('71200M Ann'!AU$8,'71200 Ann'!$C$8:$AZ$8,0))</f>
        <v>0.6</v>
      </c>
      <c r="AV272" s="11">
        <f>INDEX('71200 Ann'!$C$8:$AZ$285,MATCH('71200M Ann'!$C272,'71200 Ann'!$C$8:$C$285,0),MATCH('71200M Ann'!AV$8,'71200 Ann'!$C$8:$AZ$8,0))</f>
        <v>0.8</v>
      </c>
      <c r="AW272" s="11">
        <f>INDEX('71200 Ann'!$C$8:$AZ$285,MATCH('71200M Ann'!$C272,'71200 Ann'!$C$8:$C$285,0),MATCH('71200M Ann'!AW$8,'71200 Ann'!$C$8:$AZ$8,0))</f>
        <v>0.8</v>
      </c>
      <c r="AX272" s="11">
        <f>INDEX('71200 Ann'!$C$8:$AZ$285,MATCH('71200M Ann'!$C272,'71200 Ann'!$C$8:$C$285,0),MATCH('71200M Ann'!AX$8,'71200 Ann'!$C$8:$AZ$8,0))</f>
        <v>0.9</v>
      </c>
      <c r="AY272" s="11">
        <f>INDEX('71200 Ann'!$C$8:$AZ$285,MATCH('71200M Ann'!$C272,'71200 Ann'!$C$8:$C$285,0),MATCH('71200M Ann'!AY$8,'71200 Ann'!$C$8:$AZ$8,0))</f>
        <v>1.6</v>
      </c>
      <c r="AZ272" s="11">
        <f>INDEX('71200 Ann'!$C$8:$AZ$285,MATCH('71200M Ann'!$C272,'71200 Ann'!$C$8:$C$285,0),MATCH('71200M Ann'!AZ$8,'71200 Ann'!$C$8:$AZ$8,0))</f>
        <v>2.2999999999999998</v>
      </c>
      <c r="BA272" s="11">
        <f>INDEX('71200 Ann'!$C$8:$AZ$285,MATCH('71200M Ann'!$C272,'71200 Ann'!$C$8:$C$285,0),MATCH('71200M Ann'!BA$8,'71200 Ann'!$C$8:$AZ$8,0))</f>
        <v>2.6</v>
      </c>
      <c r="BB272" s="11">
        <f>INDEX('71200 Ann'!$C$8:$AZ$285,MATCH('71200M Ann'!$C272,'71200 Ann'!$C$8:$C$285,0),MATCH('71200M Ann'!BB$8,'71200 Ann'!$C$8:$AZ$8,0))</f>
        <v>2.7</v>
      </c>
      <c r="BC272" s="11">
        <f>INDEX('71200 Ann'!$C$8:$AZ$285,MATCH('71200M Ann'!$C272,'71200 Ann'!$C$8:$C$285,0),MATCH('71200M Ann'!BC$8,'71200 Ann'!$C$8:$AZ$8,0))</f>
        <v>1.9</v>
      </c>
      <c r="BD272" s="11">
        <f>INDEX('71200 Ann'!$C$8:$AZ$285,MATCH('71200M Ann'!$C272,'71200 Ann'!$C$8:$C$285,0),MATCH('71200M Ann'!BD$8,'71200 Ann'!$C$8:$AZ$8,0))</f>
        <v>1.5</v>
      </c>
      <c r="BE272" s="11">
        <f>INDEX('71200 Ann'!$C$8:$AZ$285,MATCH('71200M Ann'!$C272,'71200 Ann'!$C$8:$C$285,0),MATCH('71200M Ann'!BE$8,'71200 Ann'!$C$8:$AZ$8,0))</f>
        <v>1.5</v>
      </c>
      <c r="BF272" s="11">
        <f>INDEX('71200 Ann'!$C$8:$AZ$285,MATCH('71200M Ann'!$C272,'71200 Ann'!$C$8:$C$285,0),MATCH('71200M Ann'!BF$8,'71200 Ann'!$C$8:$AZ$8,0))</f>
        <v>2.5</v>
      </c>
      <c r="BG272" s="11">
        <f>INDEX('71200 Ann'!$C$8:$AZ$285,MATCH('71200M Ann'!$C272,'71200 Ann'!$C$8:$C$285,0),MATCH('71200M Ann'!BG$8,'71200 Ann'!$C$8:$AZ$8,0))</f>
        <v>2.6</v>
      </c>
      <c r="BH272" s="11">
        <f>INDEX('71200 Ann'!$C$8:$AZ$285,MATCH('71200M Ann'!$C272,'71200 Ann'!$C$8:$C$285,0),MATCH('71200M Ann'!BH$8,'71200 Ann'!$C$8:$AZ$8,0))</f>
        <v>2.7</v>
      </c>
      <c r="BI272" s="11">
        <f>INDEX('71200 Ann'!$C$8:$AZ$285,MATCH('71200M Ann'!$C272,'71200 Ann'!$C$8:$C$285,0),MATCH('71200M Ann'!BI$8,'71200 Ann'!$C$8:$AZ$8,0))</f>
        <v>3.2</v>
      </c>
      <c r="BJ272" s="11">
        <f>INDEX('71200 Ann'!$C$8:$AZ$285,MATCH('71200M Ann'!$C272,'71200 Ann'!$C$8:$C$285,0),MATCH('71200M Ann'!BJ$8,'71200 Ann'!$C$8:$AZ$8,0))</f>
        <v>3</v>
      </c>
      <c r="BK272" s="11">
        <f>INDEX('71200 Ann'!$C$8:$AZ$285,MATCH('71200M Ann'!$C272,'71200 Ann'!$C$8:$C$285,0),MATCH('71200M Ann'!BK$8,'71200 Ann'!$C$8:$AZ$8,0))</f>
        <v>2.8</v>
      </c>
      <c r="BL272" s="11">
        <f>INDEX('71200 Ann'!$C$8:$AZ$285,MATCH('71200M Ann'!$C272,'71200 Ann'!$C$8:$C$285,0),MATCH('71200M Ann'!BL$8,'71200 Ann'!$C$8:$AZ$8,0))</f>
        <v>2.6</v>
      </c>
      <c r="BM272" s="11">
        <f>INDEX('71200 Ann'!$C$8:$AZ$285,MATCH('71200M Ann'!$C272,'71200 Ann'!$C$8:$C$285,0),MATCH('71200M Ann'!BM$8,'71200 Ann'!$C$8:$AZ$8,0))</f>
        <v>2.7</v>
      </c>
      <c r="BN272" s="11">
        <f>INDEX('71200 Ann'!$C$8:$AZ$285,MATCH('71200M Ann'!$C272,'71200 Ann'!$C$8:$C$285,0),MATCH('71200M Ann'!BN$8,'71200 Ann'!$C$8:$AZ$8,0))</f>
        <v>2.2000000000000002</v>
      </c>
      <c r="BO272" s="11">
        <f>INDEX('71200 Ann'!$C$8:$AZ$285,MATCH('71200M Ann'!$C272,'71200 Ann'!$C$8:$C$285,0),MATCH('71200M Ann'!BO$8,'71200 Ann'!$C$8:$AZ$8,0))</f>
        <v>3</v>
      </c>
      <c r="BP272" s="11">
        <f>INDEX('71200 Ann'!$C$8:$AZ$285,MATCH('71200M Ann'!$C272,'71200 Ann'!$C$8:$C$285,0),MATCH('71200M Ann'!BP$8,'71200 Ann'!$C$8:$AZ$8,0))</f>
        <v>2.8</v>
      </c>
      <c r="BQ272" s="11">
        <f>INDEX('71200 Ann'!$C$8:$AZ$285,MATCH('71200M Ann'!$C272,'71200 Ann'!$C$8:$C$285,0),MATCH('71200M Ann'!BQ$8,'71200 Ann'!$C$8:$AZ$8,0))</f>
        <v>3.2</v>
      </c>
      <c r="BR272" s="11">
        <f>INDEX('71200 Ann'!$C$8:$AZ$285,MATCH('71200M Ann'!$C272,'71200 Ann'!$C$8:$C$285,0),MATCH('71200M Ann'!BR$8,'71200 Ann'!$C$8:$AZ$8,0))</f>
        <v>2.6</v>
      </c>
      <c r="BS272" s="11">
        <f>INDEX('71200 Ann'!$C$8:$AZ$285,MATCH('71200M Ann'!$C272,'71200 Ann'!$C$8:$C$285,0),MATCH('71200M Ann'!BS$8,'71200 Ann'!$C$8:$AZ$8,0))</f>
        <v>2.8</v>
      </c>
      <c r="BT272" s="11">
        <f>INDEX('71200 Ann'!$C$8:$AZ$285,MATCH('71200M Ann'!$C272,'71200 Ann'!$C$8:$C$285,0),MATCH('71200M Ann'!BT$8,'71200 Ann'!$C$8:$AZ$8,0))</f>
        <v>2.9</v>
      </c>
      <c r="BU272" s="11">
        <f>INDEX('71200 Ann'!$C$8:$AZ$285,MATCH('71200M Ann'!$C272,'71200 Ann'!$C$8:$C$285,0),MATCH('71200M Ann'!BU$8,'71200 Ann'!$C$8:$AZ$8,0))</f>
        <v>2.7</v>
      </c>
      <c r="BV272" s="11">
        <f>INDEX('71200 Ann'!$C$8:$AZ$285,MATCH('71200M Ann'!$C272,'71200 Ann'!$C$8:$C$285,0),MATCH('71200M Ann'!BV$8,'71200 Ann'!$C$8:$AZ$8,0))</f>
        <v>3.1</v>
      </c>
      <c r="BW272" s="11">
        <f>INDEX('71200 Ann'!$C$8:$AZ$285,MATCH('71200M Ann'!$C272,'71200 Ann'!$C$8:$C$285,0),MATCH('71200M Ann'!BW$8,'71200 Ann'!$C$8:$AZ$8,0))</f>
        <v>2.7</v>
      </c>
      <c r="BX272" s="11">
        <f>INDEX('71200 Ann'!$C$8:$AZ$285,MATCH('71200M Ann'!$C272,'71200 Ann'!$C$8:$C$285,0),MATCH('71200M Ann'!BX$8,'71200 Ann'!$C$8:$AZ$8,0))</f>
        <v>2.7</v>
      </c>
      <c r="BY272" s="11">
        <f>INDEX('71200 Ann'!$C$8:$AZ$285,MATCH('71200M Ann'!$C272,'71200 Ann'!$C$8:$C$285,0),MATCH('71200M Ann'!BY$8,'71200 Ann'!$C$8:$AZ$8,0))</f>
        <v>2.9</v>
      </c>
      <c r="BZ272" s="11">
        <f>INDEX('71200 Ann'!$C$8:$AZ$285,MATCH('71200M Ann'!$C272,'71200 Ann'!$C$8:$C$285,0),MATCH('71200M Ann'!BZ$8,'71200 Ann'!$C$8:$AZ$8,0))</f>
        <v>3</v>
      </c>
      <c r="CA272" s="11">
        <f>INDEX('71200 Ann'!$C$8:$AZ$285,MATCH('71200M Ann'!$C272,'71200 Ann'!$C$8:$C$285,0),MATCH('71200M Ann'!CA$8,'71200 Ann'!$C$8:$AZ$8,0))</f>
        <v>3.6</v>
      </c>
      <c r="CB272" s="11">
        <f>INDEX('71200 Ann'!$C$8:$AZ$285,MATCH('71200M Ann'!$C272,'71200 Ann'!$C$8:$C$285,0),MATCH('71200M Ann'!CB$8,'71200 Ann'!$C$8:$AZ$8,0))</f>
        <v>4.0999999999999996</v>
      </c>
      <c r="CC272" s="11">
        <f>INDEX('71200 Ann'!$C$8:$AZ$285,MATCH('71200M Ann'!$C272,'71200 Ann'!$C$8:$C$285,0),MATCH('71200M Ann'!CC$8,'71200 Ann'!$C$8:$AZ$8,0))</f>
        <v>3.5</v>
      </c>
      <c r="CD272" s="11">
        <f>INDEX('71200 Ann'!$C$8:$AZ$285,MATCH('71200M Ann'!$C272,'71200 Ann'!$C$8:$C$285,0),MATCH('71200M Ann'!CD$8,'71200 Ann'!$C$8:$AZ$8,0))</f>
        <v>2.1</v>
      </c>
      <c r="CE272" s="11">
        <f>INDEX('71200 Ann'!$C$8:$AZ$285,MATCH('71200M Ann'!$C272,'71200 Ann'!$C$8:$C$285,0),MATCH('71200M Ann'!CE$8,'71200 Ann'!$C$8:$AZ$8,0))</f>
        <v>0.5</v>
      </c>
      <c r="CF272" s="11">
        <f>INDEX('71200 Ann'!$C$8:$AZ$285,MATCH('71200M Ann'!$C272,'71200 Ann'!$C$8:$C$285,0),MATCH('71200M Ann'!CF$8,'71200 Ann'!$C$8:$AZ$8,0))</f>
        <v>0</v>
      </c>
      <c r="CG272" s="11">
        <f>INDEX('71200 Ann'!$C$8:$AZ$285,MATCH('71200M Ann'!$C272,'71200 Ann'!$C$8:$C$285,0),MATCH('71200M Ann'!CG$8,'71200 Ann'!$C$8:$AZ$8,0))</f>
        <v>0.6</v>
      </c>
      <c r="CH272" s="11">
        <f>INDEX('71200 Ann'!$C$8:$AZ$285,MATCH('71200M Ann'!$C272,'71200 Ann'!$C$8:$C$285,0),MATCH('71200M Ann'!CH$8,'71200 Ann'!$C$8:$AZ$8,0))</f>
        <v>0.6</v>
      </c>
      <c r="CI272" s="11">
        <f>INDEX('71200 Ann'!$C$8:$AZ$285,MATCH('71200M Ann'!$C272,'71200 Ann'!$C$8:$C$285,0),MATCH('71200M Ann'!CI$8,'71200 Ann'!$C$8:$AZ$8,0))</f>
        <v>1.1000000000000001</v>
      </c>
      <c r="CJ272" s="11">
        <f>INDEX('71200 Ann'!$C$8:$AZ$285,MATCH('71200M Ann'!$C272,'71200 Ann'!$C$8:$C$285,0),MATCH('71200M Ann'!CJ$8,'71200 Ann'!$C$8:$AZ$8,0))</f>
        <v>1.1000000000000001</v>
      </c>
      <c r="CK272" s="11">
        <f>INDEX('71200 Ann'!$C$8:$AZ$285,MATCH('71200M Ann'!$C272,'71200 Ann'!$C$8:$C$285,0),MATCH('71200M Ann'!CK$8,'71200 Ann'!$C$8:$AZ$8,0))</f>
        <v>1.3</v>
      </c>
      <c r="CL272" s="11">
        <f>INDEX('71200 Ann'!$C$8:$AZ$285,MATCH('71200M Ann'!$C272,'71200 Ann'!$C$8:$C$285,0),MATCH('71200M Ann'!CL$8,'71200 Ann'!$C$8:$AZ$8,0))</f>
        <v>1.3</v>
      </c>
      <c r="CM272" s="11"/>
      <c r="CN272" s="8"/>
    </row>
    <row r="273" spans="1:92" s="10" customFormat="1" x14ac:dyDescent="0.25">
      <c r="A273" s="32">
        <v>247</v>
      </c>
      <c r="B273" s="10" t="s">
        <v>1955</v>
      </c>
      <c r="C273" s="10" t="s">
        <v>820</v>
      </c>
      <c r="D273" s="10">
        <f>INDEX('71200 Ann Hist'!$C$8:$AR$285,MATCH('71200M Ann'!$C273,'71200 Ann Hist'!$C$8:$C$285,0),MATCH('71200M Ann'!D$8,'71200 Ann Hist'!$C$8:$AR$8,0))</f>
        <v>0.8</v>
      </c>
      <c r="E273" s="10">
        <f>INDEX('71200 Ann Hist'!$C$8:$AR$285,MATCH('71200M Ann'!$C273,'71200 Ann Hist'!$C$8:$C$285,0),MATCH('71200M Ann'!E$8,'71200 Ann Hist'!$C$8:$AR$8,0))</f>
        <v>0.8</v>
      </c>
      <c r="F273" s="10">
        <f>INDEX('71200 Ann Hist'!$C$8:$AR$285,MATCH('71200M Ann'!$C273,'71200 Ann Hist'!$C$8:$C$285,0),MATCH('71200M Ann'!F$8,'71200 Ann Hist'!$C$8:$AR$8,0))</f>
        <v>0.8</v>
      </c>
      <c r="G273" s="10">
        <f>INDEX('71200 Ann Hist'!$C$8:$AR$285,MATCH('71200M Ann'!$C273,'71200 Ann Hist'!$C$8:$C$285,0),MATCH('71200M Ann'!G$8,'71200 Ann Hist'!$C$8:$AR$8,0))</f>
        <v>0.7</v>
      </c>
      <c r="H273" s="10">
        <f>INDEX('71200 Ann Hist'!$C$8:$AR$285,MATCH('71200M Ann'!$C273,'71200 Ann Hist'!$C$8:$C$285,0),MATCH('71200M Ann'!H$8,'71200 Ann Hist'!$C$8:$AR$8,0))</f>
        <v>0.8</v>
      </c>
      <c r="I273" s="10">
        <f>INDEX('71200 Ann Hist'!$C$8:$AR$285,MATCH('71200M Ann'!$C273,'71200 Ann Hist'!$C$8:$C$285,0),MATCH('71200M Ann'!I$8,'71200 Ann Hist'!$C$8:$AR$8,0))</f>
        <v>0.9</v>
      </c>
      <c r="J273" s="10">
        <f>INDEX('71200 Ann Hist'!$C$8:$AR$285,MATCH('71200M Ann'!$C273,'71200 Ann Hist'!$C$8:$C$285,0),MATCH('71200M Ann'!J$8,'71200 Ann Hist'!$C$8:$AR$8,0))</f>
        <v>1</v>
      </c>
      <c r="K273" s="10">
        <f>INDEX('71200 Ann Hist'!$C$8:$AR$285,MATCH('71200M Ann'!$C273,'71200 Ann Hist'!$C$8:$C$285,0),MATCH('71200M Ann'!K$8,'71200 Ann Hist'!$C$8:$AR$8,0))</f>
        <v>1.1000000000000001</v>
      </c>
      <c r="L273" s="10">
        <f>INDEX('71200 Ann Hist'!$C$8:$AR$285,MATCH('71200M Ann'!$C273,'71200 Ann Hist'!$C$8:$C$285,0),MATCH('71200M Ann'!L$8,'71200 Ann Hist'!$C$8:$AR$8,0))</f>
        <v>1.2</v>
      </c>
      <c r="M273" s="10">
        <f>INDEX('71200 Ann Hist'!$C$8:$AR$285,MATCH('71200M Ann'!$C273,'71200 Ann Hist'!$C$8:$C$285,0),MATCH('71200M Ann'!M$8,'71200 Ann Hist'!$C$8:$AR$8,0))</f>
        <v>1.2</v>
      </c>
      <c r="N273" s="10">
        <f>INDEX('71200 Ann Hist'!$C$8:$AR$285,MATCH('71200M Ann'!$C273,'71200 Ann Hist'!$C$8:$C$285,0),MATCH('71200M Ann'!N$8,'71200 Ann Hist'!$C$8:$AR$8,0))</f>
        <v>1.3</v>
      </c>
      <c r="O273" s="10">
        <f>INDEX('71200 Ann Hist'!$C$8:$AR$285,MATCH('71200M Ann'!$C273,'71200 Ann Hist'!$C$8:$C$285,0),MATCH('71200M Ann'!O$8,'71200 Ann Hist'!$C$8:$AR$8,0))</f>
        <v>1.3</v>
      </c>
      <c r="P273" s="10">
        <f>INDEX('71200 Ann Hist'!$C$8:$AR$285,MATCH('71200M Ann'!$C273,'71200 Ann Hist'!$C$8:$C$285,0),MATCH('71200M Ann'!P$8,'71200 Ann Hist'!$C$8:$AR$8,0))</f>
        <v>1.8</v>
      </c>
      <c r="Q273" s="10">
        <f>INDEX('71200 Ann Hist'!$C$8:$AR$285,MATCH('71200M Ann'!$C273,'71200 Ann Hist'!$C$8:$C$285,0),MATCH('71200M Ann'!Q$8,'71200 Ann Hist'!$C$8:$AR$8,0))</f>
        <v>3.4</v>
      </c>
      <c r="R273" s="10">
        <f>INDEX('71200 Ann Hist'!$C$8:$AR$285,MATCH('71200M Ann'!$C273,'71200 Ann Hist'!$C$8:$C$285,0),MATCH('71200M Ann'!R$8,'71200 Ann Hist'!$C$8:$AR$8,0))</f>
        <v>6.2</v>
      </c>
      <c r="S273" s="10">
        <f>INDEX('71200 Ann Hist'!$C$8:$AR$285,MATCH('71200M Ann'!$C273,'71200 Ann Hist'!$C$8:$C$285,0),MATCH('71200M Ann'!S$8,'71200 Ann Hist'!$C$8:$AR$8,0))</f>
        <v>9</v>
      </c>
      <c r="T273" s="10">
        <f>INDEX('71200 Ann Hist'!$C$8:$AR$285,MATCH('71200M Ann'!$C273,'71200 Ann Hist'!$C$8:$C$285,0),MATCH('71200M Ann'!T$8,'71200 Ann Hist'!$C$8:$AR$8,0))</f>
        <v>10.4</v>
      </c>
      <c r="U273" s="10">
        <f>INDEX('71200 Ann Hist'!$C$8:$AR$285,MATCH('71200M Ann'!$C273,'71200 Ann Hist'!$C$8:$C$285,0),MATCH('71200M Ann'!U$8,'71200 Ann Hist'!$C$8:$AR$8,0))</f>
        <v>11.2</v>
      </c>
      <c r="V273" s="10">
        <f>INDEX('71200 Ann Hist'!$C$8:$AR$285,MATCH('71200M Ann'!$C273,'71200 Ann Hist'!$C$8:$C$285,0),MATCH('71200M Ann'!V$8,'71200 Ann Hist'!$C$8:$AR$8,0))</f>
        <v>11.1</v>
      </c>
      <c r="W273" s="10">
        <f>INDEX('71200 Ann Hist'!$C$8:$AR$285,MATCH('71200M Ann'!$C273,'71200 Ann Hist'!$C$8:$C$285,0),MATCH('71200M Ann'!W$8,'71200 Ann Hist'!$C$8:$AR$8,0))</f>
        <v>10.1</v>
      </c>
      <c r="X273" s="10">
        <f>INDEX('71200 Ann Hist'!$C$8:$AR$285,MATCH('71200M Ann'!$C273,'71200 Ann Hist'!$C$8:$C$285,0),MATCH('71200M Ann'!X$8,'71200 Ann Hist'!$C$8:$AR$8,0))</f>
        <v>9.3000000000000007</v>
      </c>
      <c r="Y273" s="10">
        <f>INDEX('71200 Ann Hist'!$C$8:$AR$285,MATCH('71200M Ann'!$C273,'71200 Ann Hist'!$C$8:$C$285,0),MATCH('71200M Ann'!Y$8,'71200 Ann Hist'!$C$8:$AR$8,0))</f>
        <v>8.6</v>
      </c>
      <c r="Z273" s="10">
        <f>INDEX('71200 Ann Hist'!$C$8:$AR$285,MATCH('71200M Ann'!$C273,'71200 Ann Hist'!$C$8:$C$285,0),MATCH('71200M Ann'!Z$8,'71200 Ann Hist'!$C$8:$AR$8,0))</f>
        <v>9.4</v>
      </c>
      <c r="AA273" s="10">
        <f>INDEX('71200 Ann Hist'!$C$8:$AR$285,MATCH('71200M Ann'!$C273,'71200 Ann Hist'!$C$8:$C$285,0),MATCH('71200M Ann'!AA$8,'71200 Ann Hist'!$C$8:$AR$8,0))</f>
        <v>10.4</v>
      </c>
      <c r="AB273" s="10">
        <f>INDEX('71200 Ann Hist'!$C$8:$AR$285,MATCH('71200M Ann'!$C273,'71200 Ann Hist'!$C$8:$C$285,0),MATCH('71200M Ann'!AB$8,'71200 Ann Hist'!$C$8:$AR$8,0))</f>
        <v>11.4</v>
      </c>
      <c r="AC273" s="10">
        <f>INDEX('71200 Ann Hist'!$C$8:$AR$285,MATCH('71200M Ann'!$C273,'71200 Ann Hist'!$C$8:$C$285,0),MATCH('71200M Ann'!AC$8,'71200 Ann Hist'!$C$8:$AR$8,0))</f>
        <v>12.3</v>
      </c>
      <c r="AD273" s="10">
        <f>INDEX('71200 Ann Hist'!$C$8:$AR$285,MATCH('71200M Ann'!$C273,'71200 Ann Hist'!$C$8:$C$285,0),MATCH('71200M Ann'!AD$8,'71200 Ann Hist'!$C$8:$AR$8,0))</f>
        <v>13.1</v>
      </c>
      <c r="AE273" s="10">
        <f>INDEX('71200 Ann Hist'!$C$8:$AR$285,MATCH('71200M Ann'!$C273,'71200 Ann Hist'!$C$8:$C$285,0),MATCH('71200M Ann'!AE$8,'71200 Ann Hist'!$C$8:$AR$8,0))</f>
        <v>14.5</v>
      </c>
      <c r="AF273" s="10">
        <f>INDEX('71200 Ann Hist'!$C$8:$AR$285,MATCH('71200M Ann'!$C273,'71200 Ann Hist'!$C$8:$C$285,0),MATCH('71200M Ann'!AF$8,'71200 Ann Hist'!$C$8:$AR$8,0))</f>
        <v>15.7</v>
      </c>
      <c r="AG273" s="10">
        <f>INDEX('71200 Ann Hist'!$C$8:$AR$285,MATCH('71200M Ann'!$C273,'71200 Ann Hist'!$C$8:$C$285,0),MATCH('71200M Ann'!AG$8,'71200 Ann Hist'!$C$8:$AR$8,0))</f>
        <v>16.5</v>
      </c>
      <c r="AH273" s="10">
        <f>INDEX('71200 Ann Hist'!$C$8:$AR$285,MATCH('71200M Ann'!$C273,'71200 Ann Hist'!$C$8:$C$285,0),MATCH('71200M Ann'!AH$8,'71200 Ann Hist'!$C$8:$AR$8,0))</f>
        <v>17.600000000000001</v>
      </c>
      <c r="AI273" s="10">
        <f>INDEX('71200 Ann Hist'!$C$8:$AR$285,MATCH('71200M Ann'!$C273,'71200 Ann Hist'!$C$8:$C$285,0),MATCH('71200M Ann'!AI$8,'71200 Ann Hist'!$C$8:$AR$8,0))</f>
        <v>18.600000000000001</v>
      </c>
      <c r="AJ273" s="10">
        <f>INDEX('71200 Ann Hist'!$C$8:$AR$285,MATCH('71200M Ann'!$C273,'71200 Ann Hist'!$C$8:$C$285,0),MATCH('71200M Ann'!AJ$8,'71200 Ann Hist'!$C$8:$AR$8,0))</f>
        <v>19.7</v>
      </c>
      <c r="AK273" s="10">
        <f>INDEX('71200 Ann Hist'!$C$8:$AR$285,MATCH('71200M Ann'!$C273,'71200 Ann Hist'!$C$8:$C$285,0),MATCH('71200M Ann'!AK$8,'71200 Ann Hist'!$C$8:$AR$8,0))</f>
        <v>21.1</v>
      </c>
      <c r="AL273" s="10">
        <f>INDEX('71200 Ann Hist'!$C$8:$AR$285,MATCH('71200M Ann'!$C273,'71200 Ann Hist'!$C$8:$C$285,0),MATCH('71200M Ann'!AL$8,'71200 Ann Hist'!$C$8:$AR$8,0))</f>
        <v>22.5</v>
      </c>
      <c r="AM273" s="10">
        <f>INDEX('71200 Ann Hist'!$C$8:$AR$285,MATCH('71200M Ann'!$C273,'71200 Ann Hist'!$C$8:$C$285,0),MATCH('71200M Ann'!AM$8,'71200 Ann Hist'!$C$8:$AR$8,0))</f>
        <v>23.7</v>
      </c>
      <c r="AN273" s="10">
        <f>INDEX('71200 Ann Hist'!$C$8:$AR$285,MATCH('71200M Ann'!$C273,'71200 Ann Hist'!$C$8:$C$285,0),MATCH('71200M Ann'!AN$8,'71200 Ann Hist'!$C$8:$AR$8,0))</f>
        <v>24.9</v>
      </c>
      <c r="AO273" s="10">
        <f>INDEX('71200 Ann Hist'!$C$8:$AR$285,MATCH('71200M Ann'!$C273,'71200 Ann Hist'!$C$8:$C$285,0),MATCH('71200M Ann'!AO$8,'71200 Ann Hist'!$C$8:$AR$8,0))</f>
        <v>26.5</v>
      </c>
      <c r="AP273" s="10">
        <f>INDEX('71200 Ann Hist'!$C$8:$AR$285,MATCH('71200M Ann'!$C273,'71200 Ann Hist'!$C$8:$C$285,0),MATCH('71200M Ann'!AP$8,'71200 Ann Hist'!$C$8:$AR$8,0))</f>
        <v>28.4</v>
      </c>
      <c r="AQ273" s="10">
        <f>INDEX('71200 Ann Hist'!$C$8:$AR$285,MATCH('71200M Ann'!$C273,'71200 Ann Hist'!$C$8:$C$285,0),MATCH('71200M Ann'!AQ$8,'71200 Ann Hist'!$C$8:$AR$8,0))</f>
        <v>30.8</v>
      </c>
      <c r="AR273" s="11">
        <f>INDEX('71200 Ann'!$C$8:$AZ$285,MATCH('71200M Ann'!$C273,'71200 Ann'!$C$8:$C$285,0),MATCH('71200M Ann'!AR$8,'71200 Ann'!$C$8:$AZ$8,0))</f>
        <v>33.200000000000003</v>
      </c>
      <c r="AS273" s="11">
        <f>INDEX('71200 Ann'!$C$8:$AZ$285,MATCH('71200M Ann'!$C273,'71200 Ann'!$C$8:$C$285,0),MATCH('71200M Ann'!AS$8,'71200 Ann'!$C$8:$AZ$8,0))</f>
        <v>36.1</v>
      </c>
      <c r="AT273" s="11">
        <f>INDEX('71200 Ann'!$C$8:$AZ$285,MATCH('71200M Ann'!$C273,'71200 Ann'!$C$8:$C$285,0),MATCH('71200M Ann'!AT$8,'71200 Ann'!$C$8:$AZ$8,0))</f>
        <v>38.4</v>
      </c>
      <c r="AU273" s="11">
        <f>INDEX('71200 Ann'!$C$8:$AZ$285,MATCH('71200M Ann'!$C273,'71200 Ann'!$C$8:$C$285,0),MATCH('71200M Ann'!AU$8,'71200 Ann'!$C$8:$AZ$8,0))</f>
        <v>40.299999999999997</v>
      </c>
      <c r="AV273" s="11">
        <f>INDEX('71200 Ann'!$C$8:$AZ$285,MATCH('71200M Ann'!$C273,'71200 Ann'!$C$8:$C$285,0),MATCH('71200M Ann'!AV$8,'71200 Ann'!$C$8:$AZ$8,0))</f>
        <v>43.1</v>
      </c>
      <c r="AW273" s="11">
        <f>INDEX('71200 Ann'!$C$8:$AZ$285,MATCH('71200M Ann'!$C273,'71200 Ann'!$C$8:$C$285,0),MATCH('71200M Ann'!AW$8,'71200 Ann'!$C$8:$AZ$8,0))</f>
        <v>48.7</v>
      </c>
      <c r="AX273" s="11">
        <f>INDEX('71200 Ann'!$C$8:$AZ$285,MATCH('71200M Ann'!$C273,'71200 Ann'!$C$8:$C$285,0),MATCH('71200M Ann'!AX$8,'71200 Ann'!$C$8:$AZ$8,0))</f>
        <v>53.7</v>
      </c>
      <c r="AY273" s="11">
        <f>INDEX('71200 Ann'!$C$8:$AZ$285,MATCH('71200M Ann'!$C273,'71200 Ann'!$C$8:$C$285,0),MATCH('71200M Ann'!AY$8,'71200 Ann'!$C$8:$AZ$8,0))</f>
        <v>57.2</v>
      </c>
      <c r="AZ273" s="11">
        <f>INDEX('71200 Ann'!$C$8:$AZ$285,MATCH('71200M Ann'!$C273,'71200 Ann'!$C$8:$C$285,0),MATCH('71200M Ann'!AZ$8,'71200 Ann'!$C$8:$AZ$8,0))</f>
        <v>61.2</v>
      </c>
      <c r="BA273" s="11">
        <f>INDEX('71200 Ann'!$C$8:$AZ$285,MATCH('71200M Ann'!$C273,'71200 Ann'!$C$8:$C$285,0),MATCH('71200M Ann'!BA$8,'71200 Ann'!$C$8:$AZ$8,0))</f>
        <v>66.3</v>
      </c>
      <c r="BB273" s="11">
        <f>INDEX('71200 Ann'!$C$8:$AZ$285,MATCH('71200M Ann'!$C273,'71200 Ann'!$C$8:$C$285,0),MATCH('71200M Ann'!BB$8,'71200 Ann'!$C$8:$AZ$8,0))</f>
        <v>72.8</v>
      </c>
      <c r="BC273" s="11">
        <f>INDEX('71200 Ann'!$C$8:$AZ$285,MATCH('71200M Ann'!$C273,'71200 Ann'!$C$8:$C$285,0),MATCH('71200M Ann'!BC$8,'71200 Ann'!$C$8:$AZ$8,0))</f>
        <v>82.3</v>
      </c>
      <c r="BD273" s="11">
        <f>INDEX('71200 Ann'!$C$8:$AZ$285,MATCH('71200M Ann'!$C273,'71200 Ann'!$C$8:$C$285,0),MATCH('71200M Ann'!BD$8,'71200 Ann'!$C$8:$AZ$8,0))</f>
        <v>93.1</v>
      </c>
      <c r="BE273" s="11">
        <f>INDEX('71200 Ann'!$C$8:$AZ$285,MATCH('71200M Ann'!$C273,'71200 Ann'!$C$8:$C$285,0),MATCH('71200M Ann'!BE$8,'71200 Ann'!$C$8:$AZ$8,0))</f>
        <v>103.1</v>
      </c>
      <c r="BF273" s="11">
        <f>INDEX('71200 Ann'!$C$8:$AZ$285,MATCH('71200M Ann'!$C273,'71200 Ann'!$C$8:$C$285,0),MATCH('71200M Ann'!BF$8,'71200 Ann'!$C$8:$AZ$8,0))</f>
        <v>110.3</v>
      </c>
      <c r="BG273" s="11">
        <f>INDEX('71200 Ann'!$C$8:$AZ$285,MATCH('71200M Ann'!$C273,'71200 Ann'!$C$8:$C$285,0),MATCH('71200M Ann'!BG$8,'71200 Ann'!$C$8:$AZ$8,0))</f>
        <v>118.7</v>
      </c>
      <c r="BH273" s="11">
        <f>INDEX('71200 Ann'!$C$8:$AZ$285,MATCH('71200M Ann'!$C273,'71200 Ann'!$C$8:$C$285,0),MATCH('71200M Ann'!BH$8,'71200 Ann'!$C$8:$AZ$8,0))</f>
        <v>127.3</v>
      </c>
      <c r="BI273" s="11">
        <f>INDEX('71200 Ann'!$C$8:$AZ$285,MATCH('71200M Ann'!$C273,'71200 Ann'!$C$8:$C$285,0),MATCH('71200M Ann'!BI$8,'71200 Ann'!$C$8:$AZ$8,0))</f>
        <v>136.80000000000001</v>
      </c>
      <c r="BJ273" s="11">
        <f>INDEX('71200 Ann'!$C$8:$AZ$285,MATCH('71200M Ann'!$C273,'71200 Ann'!$C$8:$C$285,0),MATCH('71200M Ann'!BJ$8,'71200 Ann'!$C$8:$AZ$8,0))</f>
        <v>147</v>
      </c>
      <c r="BK273" s="11">
        <f>INDEX('71200 Ann'!$C$8:$AZ$285,MATCH('71200M Ann'!$C273,'71200 Ann'!$C$8:$C$285,0),MATCH('71200M Ann'!BK$8,'71200 Ann'!$C$8:$AZ$8,0))</f>
        <v>158.5</v>
      </c>
      <c r="BL273" s="11">
        <f>INDEX('71200 Ann'!$C$8:$AZ$285,MATCH('71200M Ann'!$C273,'71200 Ann'!$C$8:$C$285,0),MATCH('71200M Ann'!BL$8,'71200 Ann'!$C$8:$AZ$8,0))</f>
        <v>169.3</v>
      </c>
      <c r="BM273" s="11">
        <f>INDEX('71200 Ann'!$C$8:$AZ$285,MATCH('71200M Ann'!$C273,'71200 Ann'!$C$8:$C$285,0),MATCH('71200M Ann'!BM$8,'71200 Ann'!$C$8:$AZ$8,0))</f>
        <v>180</v>
      </c>
      <c r="BN273" s="11">
        <f>INDEX('71200 Ann'!$C$8:$AZ$285,MATCH('71200M Ann'!$C273,'71200 Ann'!$C$8:$C$285,0),MATCH('71200M Ann'!BN$8,'71200 Ann'!$C$8:$AZ$8,0))</f>
        <v>189.9</v>
      </c>
      <c r="BO273" s="11">
        <f>INDEX('71200 Ann'!$C$8:$AZ$285,MATCH('71200M Ann'!$C273,'71200 Ann'!$C$8:$C$285,0),MATCH('71200M Ann'!BO$8,'71200 Ann'!$C$8:$AZ$8,0))</f>
        <v>195.8</v>
      </c>
      <c r="BP273" s="11">
        <f>INDEX('71200 Ann'!$C$8:$AZ$285,MATCH('71200M Ann'!$C273,'71200 Ann'!$C$8:$C$285,0),MATCH('71200M Ann'!BP$8,'71200 Ann'!$C$8:$AZ$8,0))</f>
        <v>202.5</v>
      </c>
      <c r="BQ273" s="11">
        <f>INDEX('71200 Ann'!$C$8:$AZ$285,MATCH('71200M Ann'!$C273,'71200 Ann'!$C$8:$C$285,0),MATCH('71200M Ann'!BQ$8,'71200 Ann'!$C$8:$AZ$8,0))</f>
        <v>208.9</v>
      </c>
      <c r="BR273" s="11">
        <f>INDEX('71200 Ann'!$C$8:$AZ$285,MATCH('71200M Ann'!$C273,'71200 Ann'!$C$8:$C$285,0),MATCH('71200M Ann'!BR$8,'71200 Ann'!$C$8:$AZ$8,0))</f>
        <v>216.6</v>
      </c>
      <c r="BS273" s="11">
        <f>INDEX('71200 Ann'!$C$8:$AZ$285,MATCH('71200M Ann'!$C273,'71200 Ann'!$C$8:$C$285,0),MATCH('71200M Ann'!BS$8,'71200 Ann'!$C$8:$AZ$8,0))</f>
        <v>220.4</v>
      </c>
      <c r="BT273" s="11">
        <f>INDEX('71200 Ann'!$C$8:$AZ$285,MATCH('71200M Ann'!$C273,'71200 Ann'!$C$8:$C$285,0),MATCH('71200M Ann'!BT$8,'71200 Ann'!$C$8:$AZ$8,0))</f>
        <v>224.6</v>
      </c>
      <c r="BU273" s="11">
        <f>INDEX('71200 Ann'!$C$8:$AZ$285,MATCH('71200M Ann'!$C273,'71200 Ann'!$C$8:$C$285,0),MATCH('71200M Ann'!BU$8,'71200 Ann'!$C$8:$AZ$8,0))</f>
        <v>228.9</v>
      </c>
      <c r="BV273" s="11">
        <f>INDEX('71200 Ann'!$C$8:$AZ$285,MATCH('71200M Ann'!$C273,'71200 Ann'!$C$8:$C$285,0),MATCH('71200M Ann'!BV$8,'71200 Ann'!$C$8:$AZ$8,0))</f>
        <v>236.9</v>
      </c>
      <c r="BW273" s="11">
        <f>INDEX('71200 Ann'!$C$8:$AZ$285,MATCH('71200M Ann'!$C273,'71200 Ann'!$C$8:$C$285,0),MATCH('71200M Ann'!BW$8,'71200 Ann'!$C$8:$AZ$8,0))</f>
        <v>247.7</v>
      </c>
      <c r="BX273" s="11">
        <f>INDEX('71200 Ann'!$C$8:$AZ$285,MATCH('71200M Ann'!$C273,'71200 Ann'!$C$8:$C$285,0),MATCH('71200M Ann'!BX$8,'71200 Ann'!$C$8:$AZ$8,0))</f>
        <v>254.9</v>
      </c>
      <c r="BY273" s="11">
        <f>INDEX('71200 Ann'!$C$8:$AZ$285,MATCH('71200M Ann'!$C273,'71200 Ann'!$C$8:$C$285,0),MATCH('71200M Ann'!BY$8,'71200 Ann'!$C$8:$AZ$8,0))</f>
        <v>261.2</v>
      </c>
      <c r="BZ273" s="11">
        <f>INDEX('71200 Ann'!$C$8:$AZ$285,MATCH('71200M Ann'!$C273,'71200 Ann'!$C$8:$C$285,0),MATCH('71200M Ann'!BZ$8,'71200 Ann'!$C$8:$AZ$8,0))</f>
        <v>270.3</v>
      </c>
      <c r="CA273" s="11">
        <f>INDEX('71200 Ann'!$C$8:$AZ$285,MATCH('71200M Ann'!$C273,'71200 Ann'!$C$8:$C$285,0),MATCH('71200M Ann'!CA$8,'71200 Ann'!$C$8:$AZ$8,0))</f>
        <v>284.89999999999998</v>
      </c>
      <c r="CB273" s="11">
        <f>INDEX('71200 Ann'!$C$8:$AZ$285,MATCH('71200M Ann'!$C273,'71200 Ann'!$C$8:$C$285,0),MATCH('71200M Ann'!CB$8,'71200 Ann'!$C$8:$AZ$8,0))</f>
        <v>305.60000000000002</v>
      </c>
      <c r="CC273" s="11">
        <f>INDEX('71200 Ann'!$C$8:$AZ$285,MATCH('71200M Ann'!$C273,'71200 Ann'!$C$8:$C$285,0),MATCH('71200M Ann'!CC$8,'71200 Ann'!$C$8:$AZ$8,0))</f>
        <v>326.60000000000002</v>
      </c>
      <c r="CD273" s="11">
        <f>INDEX('71200 Ann'!$C$8:$AZ$285,MATCH('71200M Ann'!$C273,'71200 Ann'!$C$8:$C$285,0),MATCH('71200M Ann'!CD$8,'71200 Ann'!$C$8:$AZ$8,0))</f>
        <v>351.4</v>
      </c>
      <c r="CE273" s="11">
        <f>INDEX('71200 Ann'!$C$8:$AZ$285,MATCH('71200M Ann'!$C273,'71200 Ann'!$C$8:$C$285,0),MATCH('71200M Ann'!CE$8,'71200 Ann'!$C$8:$AZ$8,0))</f>
        <v>375.5</v>
      </c>
      <c r="CF273" s="11">
        <f>INDEX('71200 Ann'!$C$8:$AZ$285,MATCH('71200M Ann'!$C273,'71200 Ann'!$C$8:$C$285,0),MATCH('71200M Ann'!CF$8,'71200 Ann'!$C$8:$AZ$8,0))</f>
        <v>390.3</v>
      </c>
      <c r="CG273" s="11">
        <f>INDEX('71200 Ann'!$C$8:$AZ$285,MATCH('71200M Ann'!$C273,'71200 Ann'!$C$8:$C$285,0),MATCH('71200M Ann'!CG$8,'71200 Ann'!$C$8:$AZ$8,0))</f>
        <v>403.8</v>
      </c>
      <c r="CH273" s="11">
        <f>INDEX('71200 Ann'!$C$8:$AZ$285,MATCH('71200M Ann'!$C273,'71200 Ann'!$C$8:$C$285,0),MATCH('71200M Ann'!CH$8,'71200 Ann'!$C$8:$AZ$8,0))</f>
        <v>422.1</v>
      </c>
      <c r="CI273" s="11">
        <f>INDEX('71200 Ann'!$C$8:$AZ$285,MATCH('71200M Ann'!$C273,'71200 Ann'!$C$8:$C$285,0),MATCH('71200M Ann'!CI$8,'71200 Ann'!$C$8:$AZ$8,0))</f>
        <v>436.1</v>
      </c>
      <c r="CJ273" s="11">
        <f>INDEX('71200 Ann'!$C$8:$AZ$285,MATCH('71200M Ann'!$C273,'71200 Ann'!$C$8:$C$285,0),MATCH('71200M Ann'!CJ$8,'71200 Ann'!$C$8:$AZ$8,0))</f>
        <v>444.5</v>
      </c>
      <c r="CK273" s="11">
        <f>INDEX('71200 Ann'!$C$8:$AZ$285,MATCH('71200M Ann'!$C273,'71200 Ann'!$C$8:$C$285,0),MATCH('71200M Ann'!CK$8,'71200 Ann'!$C$8:$AZ$8,0))</f>
        <v>453.4</v>
      </c>
      <c r="CL273" s="11">
        <f>INDEX('71200 Ann'!$C$8:$AZ$285,MATCH('71200M Ann'!$C273,'71200 Ann'!$C$8:$C$285,0),MATCH('71200M Ann'!CL$8,'71200 Ann'!$C$8:$AZ$8,0))</f>
        <v>456.9</v>
      </c>
      <c r="CM273" s="11"/>
      <c r="CN273" s="8"/>
    </row>
    <row r="274" spans="1:92" s="8" customFormat="1" x14ac:dyDescent="0.25">
      <c r="A274" s="32">
        <v>248</v>
      </c>
      <c r="B274" s="10" t="s">
        <v>1956</v>
      </c>
      <c r="C274" s="10" t="s">
        <v>819</v>
      </c>
      <c r="D274" s="8">
        <f>INDEX('71200 Ann Hist'!$C$8:$AR$285,MATCH('71200M Ann'!$C274,'71200 Ann Hist'!$C$8:$C$285,0),MATCH('71200M Ann'!D$8,'71200 Ann Hist'!$C$8:$AR$8,0))</f>
        <v>94.6</v>
      </c>
      <c r="E274" s="8">
        <f>INDEX('71200 Ann Hist'!$C$8:$AR$285,MATCH('71200M Ann'!$C274,'71200 Ann Hist'!$C$8:$C$285,0),MATCH('71200M Ann'!E$8,'71200 Ann Hist'!$C$8:$AR$8,0))</f>
        <v>82.7</v>
      </c>
      <c r="F274" s="8">
        <f>INDEX('71200 Ann Hist'!$C$8:$AR$285,MATCH('71200M Ann'!$C274,'71200 Ann Hist'!$C$8:$C$285,0),MATCH('71200M Ann'!F$8,'71200 Ann Hist'!$C$8:$AR$8,0))</f>
        <v>68.900000000000006</v>
      </c>
      <c r="G274" s="8">
        <f>INDEX('71200 Ann Hist'!$C$8:$AR$285,MATCH('71200M Ann'!$C274,'71200 Ann Hist'!$C$8:$C$285,0),MATCH('71200M Ann'!G$8,'71200 Ann Hist'!$C$8:$AR$8,0))</f>
        <v>52.2</v>
      </c>
      <c r="H274" s="8">
        <f>INDEX('71200 Ann Hist'!$C$8:$AR$285,MATCH('71200M Ann'!$C274,'71200 Ann Hist'!$C$8:$C$285,0),MATCH('71200M Ann'!H$8,'71200 Ann Hist'!$C$8:$AR$8,0))</f>
        <v>50.5</v>
      </c>
      <c r="I274" s="8">
        <f>INDEX('71200 Ann Hist'!$C$8:$AR$285,MATCH('71200M Ann'!$C274,'71200 Ann Hist'!$C$8:$C$285,0),MATCH('71200M Ann'!I$8,'71200 Ann Hist'!$C$8:$AR$8,0))</f>
        <v>60.1</v>
      </c>
      <c r="J274" s="8">
        <f>INDEX('71200 Ann Hist'!$C$8:$AR$285,MATCH('71200M Ann'!$C274,'71200 Ann Hist'!$C$8:$C$285,0),MATCH('71200M Ann'!J$8,'71200 Ann Hist'!$C$8:$AR$8,0))</f>
        <v>67.099999999999994</v>
      </c>
      <c r="K274" s="8">
        <f>INDEX('71200 Ann Hist'!$C$8:$AR$285,MATCH('71200M Ann'!$C274,'71200 Ann Hist'!$C$8:$C$285,0),MATCH('71200M Ann'!K$8,'71200 Ann Hist'!$C$8:$AR$8,0))</f>
        <v>77.400000000000006</v>
      </c>
      <c r="L274" s="8">
        <f>INDEX('71200 Ann Hist'!$C$8:$AR$285,MATCH('71200M Ann'!$C274,'71200 Ann Hist'!$C$8:$C$285,0),MATCH('71200M Ann'!L$8,'71200 Ann Hist'!$C$8:$AR$8,0))</f>
        <v>85.1</v>
      </c>
      <c r="M274" s="8">
        <f>INDEX('71200 Ann Hist'!$C$8:$AR$285,MATCH('71200M Ann'!$C274,'71200 Ann Hist'!$C$8:$C$285,0),MATCH('71200M Ann'!M$8,'71200 Ann Hist'!$C$8:$AR$8,0))</f>
        <v>79.400000000000006</v>
      </c>
      <c r="N274" s="8">
        <f>INDEX('71200 Ann Hist'!$C$8:$AR$285,MATCH('71200M Ann'!$C274,'71200 Ann Hist'!$C$8:$C$285,0),MATCH('71200M Ann'!N$8,'71200 Ann Hist'!$C$8:$AR$8,0))</f>
        <v>85.4</v>
      </c>
      <c r="O274" s="8">
        <f>INDEX('71200 Ann Hist'!$C$8:$AR$285,MATCH('71200M Ann'!$C274,'71200 Ann Hist'!$C$8:$C$285,0),MATCH('71200M Ann'!O$8,'71200 Ann Hist'!$C$8:$AR$8,0))</f>
        <v>94.5</v>
      </c>
      <c r="P274" s="8">
        <f>INDEX('71200 Ann Hist'!$C$8:$AR$285,MATCH('71200M Ann'!$C274,'71200 Ann Hist'!$C$8:$C$285,0),MATCH('71200M Ann'!P$8,'71200 Ann Hist'!$C$8:$AR$8,0))</f>
        <v>118.9</v>
      </c>
      <c r="Q274" s="8">
        <f>INDEX('71200 Ann Hist'!$C$8:$AR$285,MATCH('71200M Ann'!$C274,'71200 Ann Hist'!$C$8:$C$285,0),MATCH('71200M Ann'!Q$8,'71200 Ann Hist'!$C$8:$AR$8,0))</f>
        <v>151.19999999999999</v>
      </c>
      <c r="R274" s="8">
        <f>INDEX('71200 Ann Hist'!$C$8:$AR$285,MATCH('71200M Ann'!$C274,'71200 Ann Hist'!$C$8:$C$285,0),MATCH('71200M Ann'!R$8,'71200 Ann Hist'!$C$8:$AR$8,0))</f>
        <v>183.4</v>
      </c>
      <c r="S274" s="8">
        <f>INDEX('71200 Ann Hist'!$C$8:$AR$285,MATCH('71200M Ann'!$C274,'71200 Ann Hist'!$C$8:$C$285,0),MATCH('71200M Ann'!S$8,'71200 Ann Hist'!$C$8:$AR$8,0))</f>
        <v>200.6</v>
      </c>
      <c r="T274" s="8">
        <f>INDEX('71200 Ann Hist'!$C$8:$AR$285,MATCH('71200M Ann'!$C274,'71200 Ann Hist'!$C$8:$C$285,0),MATCH('71200M Ann'!T$8,'71200 Ann Hist'!$C$8:$AR$8,0))</f>
        <v>201.7</v>
      </c>
      <c r="U274" s="8">
        <f>INDEX('71200 Ann Hist'!$C$8:$AR$285,MATCH('71200M Ann'!$C274,'71200 Ann Hist'!$C$8:$C$285,0),MATCH('71200M Ann'!U$8,'71200 Ann Hist'!$C$8:$AR$8,0))</f>
        <v>200</v>
      </c>
      <c r="V274" s="8">
        <f>INDEX('71200 Ann Hist'!$C$8:$AR$285,MATCH('71200M Ann'!$C274,'71200 Ann Hist'!$C$8:$C$285,0),MATCH('71200M Ann'!V$8,'71200 Ann Hist'!$C$8:$AR$8,0))</f>
        <v>223</v>
      </c>
      <c r="W274" s="8">
        <f>INDEX('71200 Ann Hist'!$C$8:$AR$285,MATCH('71200M Ann'!$C274,'71200 Ann Hist'!$C$8:$C$285,0),MATCH('71200M Ann'!W$8,'71200 Ann Hist'!$C$8:$AR$8,0))</f>
        <v>247.2</v>
      </c>
      <c r="X274" s="8">
        <f>INDEX('71200 Ann Hist'!$C$8:$AR$285,MATCH('71200M Ann'!$C274,'71200 Ann Hist'!$C$8:$C$285,0),MATCH('71200M Ann'!X$8,'71200 Ann Hist'!$C$8:$AR$8,0))</f>
        <v>245.1</v>
      </c>
      <c r="Y274" s="8">
        <f>INDEX('71200 Ann Hist'!$C$8:$AR$285,MATCH('71200M Ann'!$C274,'71200 Ann Hist'!$C$8:$C$285,0),MATCH('71200M Ann'!Y$8,'71200 Ann Hist'!$C$8:$AR$8,0))</f>
        <v>271.2</v>
      </c>
      <c r="Z274" s="8">
        <f>INDEX('71200 Ann Hist'!$C$8:$AR$285,MATCH('71200M Ann'!$C274,'71200 Ann Hist'!$C$8:$C$285,0),MATCH('71200M Ann'!Z$8,'71200 Ann Hist'!$C$8:$AR$8,0))</f>
        <v>313.39999999999998</v>
      </c>
      <c r="AA274" s="8">
        <f>INDEX('71200 Ann Hist'!$C$8:$AR$285,MATCH('71200M Ann'!$C274,'71200 Ann Hist'!$C$8:$C$285,0),MATCH('71200M Ann'!AA$8,'71200 Ann Hist'!$C$8:$AR$8,0))</f>
        <v>329.9</v>
      </c>
      <c r="AB274" s="8">
        <f>INDEX('71200 Ann Hist'!$C$8:$AR$285,MATCH('71200M Ann'!$C274,'71200 Ann Hist'!$C$8:$C$285,0),MATCH('71200M Ann'!AB$8,'71200 Ann Hist'!$C$8:$AR$8,0))</f>
        <v>348.3</v>
      </c>
      <c r="AC274" s="8">
        <f>INDEX('71200 Ann Hist'!$C$8:$AR$285,MATCH('71200M Ann'!$C274,'71200 Ann Hist'!$C$8:$C$285,0),MATCH('71200M Ann'!AC$8,'71200 Ann Hist'!$C$8:$AR$8,0))</f>
        <v>346.8</v>
      </c>
      <c r="AD274" s="8">
        <f>INDEX('71200 Ann Hist'!$C$8:$AR$285,MATCH('71200M Ann'!$C274,'71200 Ann Hist'!$C$8:$C$285,0),MATCH('71200M Ann'!AD$8,'71200 Ann Hist'!$C$8:$AR$8,0))</f>
        <v>378.9</v>
      </c>
      <c r="AE274" s="8">
        <f>INDEX('71200 Ann Hist'!$C$8:$AR$285,MATCH('71200M Ann'!$C274,'71200 Ann Hist'!$C$8:$C$285,0),MATCH('71200M Ann'!AE$8,'71200 Ann Hist'!$C$8:$AR$8,0))</f>
        <v>399</v>
      </c>
      <c r="AF274" s="8">
        <f>INDEX('71200 Ann Hist'!$C$8:$AR$285,MATCH('71200M Ann'!$C274,'71200 Ann Hist'!$C$8:$C$285,0),MATCH('71200M Ann'!AF$8,'71200 Ann Hist'!$C$8:$AR$8,0))</f>
        <v>419.7</v>
      </c>
      <c r="AG274" s="8">
        <f>INDEX('71200 Ann Hist'!$C$8:$AR$285,MATCH('71200M Ann'!$C274,'71200 Ann Hist'!$C$8:$C$285,0),MATCH('71200M Ann'!AG$8,'71200 Ann Hist'!$C$8:$AR$8,0))</f>
        <v>423.4</v>
      </c>
      <c r="AH274" s="8">
        <f>INDEX('71200 Ann Hist'!$C$8:$AR$285,MATCH('71200M Ann'!$C274,'71200 Ann Hist'!$C$8:$C$285,0),MATCH('71200M Ann'!AH$8,'71200 Ann Hist'!$C$8:$AR$8,0))</f>
        <v>459.8</v>
      </c>
      <c r="AI274" s="8">
        <f>INDEX('71200 Ann Hist'!$C$8:$AR$285,MATCH('71200M Ann'!$C274,'71200 Ann Hist'!$C$8:$C$285,0),MATCH('71200M Ann'!AI$8,'71200 Ann Hist'!$C$8:$AR$8,0))</f>
        <v>476.3</v>
      </c>
      <c r="AJ274" s="8">
        <f>INDEX('71200 Ann Hist'!$C$8:$AR$285,MATCH('71200M Ann'!$C274,'71200 Ann Hist'!$C$8:$C$285,0),MATCH('71200M Ann'!AJ$8,'71200 Ann Hist'!$C$8:$AR$8,0))</f>
        <v>491.9</v>
      </c>
      <c r="AK274" s="8">
        <f>INDEX('71200 Ann Hist'!$C$8:$AR$285,MATCH('71200M Ann'!$C274,'71200 Ann Hist'!$C$8:$C$285,0),MATCH('71200M Ann'!AK$8,'71200 Ann Hist'!$C$8:$AR$8,0))</f>
        <v>529</v>
      </c>
      <c r="AL274" s="8">
        <f>INDEX('71200 Ann Hist'!$C$8:$AR$285,MATCH('71200M Ann'!$C274,'71200 Ann Hist'!$C$8:$C$285,0),MATCH('71200M Ann'!AL$8,'71200 Ann Hist'!$C$8:$AR$8,0))</f>
        <v>558.1</v>
      </c>
      <c r="AM274" s="8">
        <f>INDEX('71200 Ann Hist'!$C$8:$AR$285,MATCH('71200M Ann'!$C274,'71200 Ann Hist'!$C$8:$C$285,0),MATCH('71200M Ann'!AM$8,'71200 Ann Hist'!$C$8:$AR$8,0))</f>
        <v>600</v>
      </c>
      <c r="AN274" s="8">
        <f>INDEX('71200 Ann Hist'!$C$8:$AR$285,MATCH('71200M Ann'!$C274,'71200 Ann Hist'!$C$8:$C$285,0),MATCH('71200M Ann'!AN$8,'71200 Ann Hist'!$C$8:$AR$8,0))</f>
        <v>652</v>
      </c>
      <c r="AO274" s="8">
        <f>INDEX('71200 Ann Hist'!$C$8:$AR$285,MATCH('71200M Ann'!$C274,'71200 Ann Hist'!$C$8:$C$285,0),MATCH('71200M Ann'!AO$8,'71200 Ann Hist'!$C$8:$AR$8,0))</f>
        <v>716.3</v>
      </c>
      <c r="AP274" s="8">
        <f>INDEX('71200 Ann Hist'!$C$8:$AR$285,MATCH('71200M Ann'!$C274,'71200 Ann Hist'!$C$8:$C$285,0),MATCH('71200M Ann'!AP$8,'71200 Ann Hist'!$C$8:$AR$8,0))</f>
        <v>755.9</v>
      </c>
      <c r="AQ274" s="8">
        <f>INDEX('71200 Ann Hist'!$C$8:$AR$285,MATCH('71200M Ann'!$C274,'71200 Ann Hist'!$C$8:$C$285,0),MATCH('71200M Ann'!AQ$8,'71200 Ann Hist'!$C$8:$AR$8,0))</f>
        <v>826.7</v>
      </c>
      <c r="AR274" s="9">
        <f>INDEX('71200 Ann'!$C$8:$AZ$285,MATCH('71200M Ann'!$C274,'71200 Ann'!$C$8:$C$285,0),MATCH('71200M Ann'!AR$8,'71200 Ann'!$C$8:$AZ$8,0))</f>
        <v>891.8</v>
      </c>
      <c r="AS274" s="9">
        <f>INDEX('71200 Ann'!$C$8:$AZ$285,MATCH('71200M Ann'!$C274,'71200 Ann'!$C$8:$C$285,0),MATCH('71200M Ann'!AS$8,'71200 Ann'!$C$8:$AZ$8,0))</f>
        <v>935.6</v>
      </c>
      <c r="AT274" s="9">
        <f>INDEX('71200 Ann'!$C$8:$AZ$285,MATCH('71200M Ann'!$C274,'71200 Ann'!$C$8:$C$285,0),MATCH('71200M Ann'!AT$8,'71200 Ann'!$C$8:$AZ$8,0))</f>
        <v>1014.4</v>
      </c>
      <c r="AU274" s="9">
        <f>INDEX('71200 Ann'!$C$8:$AZ$285,MATCH('71200M Ann'!$C274,'71200 Ann'!$C$8:$C$285,0),MATCH('71200M Ann'!AU$8,'71200 Ann'!$C$8:$AZ$8,0))</f>
        <v>1115.7</v>
      </c>
      <c r="AV274" s="9">
        <f>INDEX('71200 Ann'!$C$8:$AZ$285,MATCH('71200M Ann'!$C274,'71200 Ann'!$C$8:$C$285,0),MATCH('71200M Ann'!AV$8,'71200 Ann'!$C$8:$AZ$8,0))</f>
        <v>1248.7</v>
      </c>
      <c r="AW274" s="9">
        <f>INDEX('71200 Ann'!$C$8:$AZ$285,MATCH('71200M Ann'!$C274,'71200 Ann'!$C$8:$C$285,0),MATCH('71200M Ann'!AW$8,'71200 Ann'!$C$8:$AZ$8,0))</f>
        <v>1348.3</v>
      </c>
      <c r="AX274" s="9">
        <f>INDEX('71200 Ann'!$C$8:$AZ$285,MATCH('71200M Ann'!$C274,'71200 Ann'!$C$8:$C$285,0),MATCH('71200M Ann'!AX$8,'71200 Ann'!$C$8:$AZ$8,0))</f>
        <v>1464.6</v>
      </c>
      <c r="AY274" s="9">
        <f>INDEX('71200 Ann'!$C$8:$AZ$285,MATCH('71200M Ann'!$C274,'71200 Ann'!$C$8:$C$285,0),MATCH('71200M Ann'!AY$8,'71200 Ann'!$C$8:$AZ$8,0))</f>
        <v>1635.9</v>
      </c>
      <c r="AZ274" s="9">
        <f>INDEX('71200 Ann'!$C$8:$AZ$285,MATCH('71200M Ann'!$C274,'71200 Ann'!$C$8:$C$285,0),MATCH('71200M Ann'!AZ$8,'71200 Ann'!$C$8:$AZ$8,0))</f>
        <v>1821.7</v>
      </c>
      <c r="BA274" s="9">
        <f>INDEX('71200 Ann'!$C$8:$AZ$285,MATCH('71200M Ann'!$C274,'71200 Ann'!$C$8:$C$285,0),MATCH('71200M Ann'!BA$8,'71200 Ann'!$C$8:$AZ$8,0))</f>
        <v>2056.1</v>
      </c>
      <c r="BB274" s="9">
        <f>INDEX('71200 Ann'!$C$8:$AZ$285,MATCH('71200M Ann'!$C274,'71200 Ann'!$C$8:$C$285,0),MATCH('71200M Ann'!BB$8,'71200 Ann'!$C$8:$AZ$8,0))</f>
        <v>2297.6</v>
      </c>
      <c r="BC274" s="9">
        <f>INDEX('71200 Ann'!$C$8:$AZ$285,MATCH('71200M Ann'!$C274,'71200 Ann'!$C$8:$C$285,0),MATCH('71200M Ann'!BC$8,'71200 Ann'!$C$8:$AZ$8,0))</f>
        <v>2488.9</v>
      </c>
      <c r="BD274" s="9">
        <f>INDEX('71200 Ann'!$C$8:$AZ$285,MATCH('71200M Ann'!$C274,'71200 Ann'!$C$8:$C$285,0),MATCH('71200M Ann'!BD$8,'71200 Ann'!$C$8:$AZ$8,0))</f>
        <v>2792.3</v>
      </c>
      <c r="BE274" s="9">
        <f>INDEX('71200 Ann'!$C$8:$AZ$285,MATCH('71200M Ann'!$C274,'71200 Ann'!$C$8:$C$285,0),MATCH('71200M Ann'!BE$8,'71200 Ann'!$C$8:$AZ$8,0))</f>
        <v>2883.7</v>
      </c>
      <c r="BF274" s="9">
        <f>INDEX('71200 Ann'!$C$8:$AZ$285,MATCH('71200M Ann'!$C274,'71200 Ann'!$C$8:$C$285,0),MATCH('71200M Ann'!BF$8,'71200 Ann'!$C$8:$AZ$8,0))</f>
        <v>3121.9</v>
      </c>
      <c r="BG274" s="9">
        <f>INDEX('71200 Ann'!$C$8:$AZ$285,MATCH('71200M Ann'!$C274,'71200 Ann'!$C$8:$C$285,0),MATCH('71200M Ann'!BG$8,'71200 Ann'!$C$8:$AZ$8,0))</f>
        <v>3492.1</v>
      </c>
      <c r="BH274" s="9">
        <f>INDEX('71200 Ann'!$C$8:$AZ$285,MATCH('71200M Ann'!$C274,'71200 Ann'!$C$8:$C$285,0),MATCH('71200M Ann'!BH$8,'71200 Ann'!$C$8:$AZ$8,0))</f>
        <v>3735.4</v>
      </c>
      <c r="BI274" s="9">
        <f>INDEX('71200 Ann'!$C$8:$AZ$285,MATCH('71200M Ann'!$C274,'71200 Ann'!$C$8:$C$285,0),MATCH('71200M Ann'!BI$8,'71200 Ann'!$C$8:$AZ$8,0))</f>
        <v>3934.7</v>
      </c>
      <c r="BJ274" s="9">
        <f>INDEX('71200 Ann'!$C$8:$AZ$285,MATCH('71200M Ann'!$C274,'71200 Ann'!$C$8:$C$285,0),MATCH('71200M Ann'!BJ$8,'71200 Ann'!$C$8:$AZ$8,0))</f>
        <v>4172.3999999999996</v>
      </c>
      <c r="BK274" s="9">
        <f>INDEX('71200 Ann'!$C$8:$AZ$285,MATCH('71200M Ann'!$C274,'71200 Ann'!$C$8:$C$285,0),MATCH('71200M Ann'!BK$8,'71200 Ann'!$C$8:$AZ$8,0))</f>
        <v>4490.8</v>
      </c>
      <c r="BL274" s="9">
        <f>INDEX('71200 Ann'!$C$8:$AZ$285,MATCH('71200M Ann'!$C274,'71200 Ann'!$C$8:$C$285,0),MATCH('71200M Ann'!BL$8,'71200 Ann'!$C$8:$AZ$8,0))</f>
        <v>4831.8999999999996</v>
      </c>
      <c r="BM274" s="9">
        <f>INDEX('71200 Ann'!$C$8:$AZ$285,MATCH('71200M Ann'!$C274,'71200 Ann'!$C$8:$C$285,0),MATCH('71200M Ann'!BM$8,'71200 Ann'!$C$8:$AZ$8,0))</f>
        <v>5095.6000000000004</v>
      </c>
      <c r="BN274" s="9">
        <f>INDEX('71200 Ann'!$C$8:$AZ$285,MATCH('71200M Ann'!$C274,'71200 Ann'!$C$8:$C$285,0),MATCH('71200M Ann'!BN$8,'71200 Ann'!$C$8:$AZ$8,0))</f>
        <v>5236</v>
      </c>
      <c r="BO274" s="9">
        <f>INDEX('71200 Ann'!$C$8:$AZ$285,MATCH('71200M Ann'!$C274,'71200 Ann'!$C$8:$C$285,0),MATCH('71200M Ann'!BO$8,'71200 Ann'!$C$8:$AZ$8,0))</f>
        <v>5522.1</v>
      </c>
      <c r="BP274" s="9">
        <f>INDEX('71200 Ann'!$C$8:$AZ$285,MATCH('71200M Ann'!$C274,'71200 Ann'!$C$8:$C$285,0),MATCH('71200M Ann'!BP$8,'71200 Ann'!$C$8:$AZ$8,0))</f>
        <v>5789.4</v>
      </c>
      <c r="BQ274" s="9">
        <f>INDEX('71200 Ann'!$C$8:$AZ$285,MATCH('71200M Ann'!$C274,'71200 Ann'!$C$8:$C$285,0),MATCH('71200M Ann'!BQ$8,'71200 Ann'!$C$8:$AZ$8,0))</f>
        <v>6153.4</v>
      </c>
      <c r="BR274" s="9">
        <f>INDEX('71200 Ann'!$C$8:$AZ$285,MATCH('71200M Ann'!$C274,'71200 Ann'!$C$8:$C$285,0),MATCH('71200M Ann'!BR$8,'71200 Ann'!$C$8:$AZ$8,0))</f>
        <v>6462</v>
      </c>
      <c r="BS274" s="9">
        <f>INDEX('71200 Ann'!$C$8:$AZ$285,MATCH('71200M Ann'!$C274,'71200 Ann'!$C$8:$C$285,0),MATCH('71200M Ann'!BS$8,'71200 Ann'!$C$8:$AZ$8,0))</f>
        <v>6854.5</v>
      </c>
      <c r="BT274" s="9">
        <f>INDEX('71200 Ann'!$C$8:$AZ$285,MATCH('71200M Ann'!$C274,'71200 Ann'!$C$8:$C$285,0),MATCH('71200M Ann'!BT$8,'71200 Ann'!$C$8:$AZ$8,0))</f>
        <v>7305.3</v>
      </c>
      <c r="BU274" s="9">
        <f>INDEX('71200 Ann'!$C$8:$AZ$285,MATCH('71200M Ann'!$C274,'71200 Ann'!$C$8:$C$285,0),MATCH('71200M Ann'!BU$8,'71200 Ann'!$C$8:$AZ$8,0))</f>
        <v>7703.8</v>
      </c>
      <c r="BV274" s="9">
        <f>INDEX('71200 Ann'!$C$8:$AZ$285,MATCH('71200M Ann'!$C274,'71200 Ann'!$C$8:$C$285,0),MATCH('71200M Ann'!BV$8,'71200 Ann'!$C$8:$AZ$8,0))</f>
        <v>8175.3</v>
      </c>
      <c r="BW274" s="9">
        <f>INDEX('71200 Ann'!$C$8:$AZ$285,MATCH('71200M Ann'!$C274,'71200 Ann'!$C$8:$C$285,0),MATCH('71200M Ann'!BW$8,'71200 Ann'!$C$8:$AZ$8,0))</f>
        <v>8675</v>
      </c>
      <c r="BX274" s="9">
        <f>INDEX('71200 Ann'!$C$8:$AZ$285,MATCH('71200M Ann'!$C274,'71200 Ann'!$C$8:$C$285,0),MATCH('71200M Ann'!BX$8,'71200 Ann'!$C$8:$AZ$8,0))</f>
        <v>8916.9</v>
      </c>
      <c r="BY274" s="9">
        <f>INDEX('71200 Ann'!$C$8:$AZ$285,MATCH('71200M Ann'!$C274,'71200 Ann'!$C$8:$C$285,0),MATCH('71200M Ann'!BY$8,'71200 Ann'!$C$8:$AZ$8,0))</f>
        <v>9194.9</v>
      </c>
      <c r="BZ274" s="9">
        <f>INDEX('71200 Ann'!$C$8:$AZ$285,MATCH('71200M Ann'!$C274,'71200 Ann'!$C$8:$C$285,0),MATCH('71200M Ann'!BZ$8,'71200 Ann'!$C$8:$AZ$8,0))</f>
        <v>9638.4</v>
      </c>
      <c r="CA274" s="9">
        <f>INDEX('71200 Ann'!$C$8:$AZ$285,MATCH('71200M Ann'!$C274,'71200 Ann'!$C$8:$C$285,0),MATCH('71200M Ann'!CA$8,'71200 Ann'!$C$8:$AZ$8,0))</f>
        <v>10267.799999999999</v>
      </c>
      <c r="CB274" s="9">
        <f>INDEX('71200 Ann'!$C$8:$AZ$285,MATCH('71200M Ann'!$C274,'71200 Ann'!$C$8:$C$285,0),MATCH('71200M Ann'!CB$8,'71200 Ann'!$C$8:$AZ$8,0))</f>
        <v>10939.1</v>
      </c>
      <c r="CC274" s="9">
        <f>INDEX('71200 Ann'!$C$8:$AZ$285,MATCH('71200M Ann'!$C274,'71200 Ann'!$C$8:$C$285,0),MATCH('71200M Ann'!CC$8,'71200 Ann'!$C$8:$AZ$8,0))</f>
        <v>11597.8</v>
      </c>
      <c r="CD274" s="9">
        <f>INDEX('71200 Ann'!$C$8:$AZ$285,MATCH('71200M Ann'!$C274,'71200 Ann'!$C$8:$C$285,0),MATCH('71200M Ann'!CD$8,'71200 Ann'!$C$8:$AZ$8,0))</f>
        <v>12143.3</v>
      </c>
      <c r="CE274" s="9">
        <f>INDEX('71200 Ann'!$C$8:$AZ$285,MATCH('71200M Ann'!$C274,'71200 Ann'!$C$8:$C$285,0),MATCH('71200M Ann'!CE$8,'71200 Ann'!$C$8:$AZ$8,0))</f>
        <v>12293.4</v>
      </c>
      <c r="CF274" s="9">
        <f>INDEX('71200 Ann'!$C$8:$AZ$285,MATCH('71200M Ann'!$C274,'71200 Ann'!$C$8:$C$285,0),MATCH('71200M Ann'!CF$8,'71200 Ann'!$C$8:$AZ$8,0))</f>
        <v>11964.9</v>
      </c>
      <c r="CG274" s="9">
        <f>INDEX('71200 Ann'!$C$8:$AZ$285,MATCH('71200M Ann'!$C274,'71200 Ann'!$C$8:$C$285,0),MATCH('71200M Ann'!CG$8,'71200 Ann'!$C$8:$AZ$8,0))</f>
        <v>12453.9</v>
      </c>
      <c r="CH274" s="9">
        <f>INDEX('71200 Ann'!$C$8:$AZ$285,MATCH('71200M Ann'!$C274,'71200 Ann'!$C$8:$C$285,0),MATCH('71200M Ann'!CH$8,'71200 Ann'!$C$8:$AZ$8,0))</f>
        <v>12956.7</v>
      </c>
      <c r="CI274" s="9">
        <f>INDEX('71200 Ann'!$C$8:$AZ$285,MATCH('71200M Ann'!$C274,'71200 Ann'!$C$8:$C$285,0),MATCH('71200M Ann'!CI$8,'71200 Ann'!$C$8:$AZ$8,0))</f>
        <v>13545.1</v>
      </c>
      <c r="CJ274" s="9">
        <f>INDEX('71200 Ann'!$C$8:$AZ$285,MATCH('71200M Ann'!$C274,'71200 Ann'!$C$8:$C$285,0),MATCH('71200M Ann'!CJ$8,'71200 Ann'!$C$8:$AZ$8,0))</f>
        <v>14006.2</v>
      </c>
      <c r="CK274" s="9">
        <f>INDEX('71200 Ann'!$C$8:$AZ$285,MATCH('71200M Ann'!$C274,'71200 Ann'!$C$8:$C$285,0),MATCH('71200M Ann'!CK$8,'71200 Ann'!$C$8:$AZ$8,0))</f>
        <v>14623</v>
      </c>
      <c r="CL274" s="9">
        <f>INDEX('71200 Ann'!$C$8:$AZ$285,MATCH('71200M Ann'!$C274,'71200 Ann'!$C$8:$C$285,0),MATCH('71200M Ann'!CL$8,'71200 Ann'!$C$8:$AZ$8,0))</f>
        <v>15167.6</v>
      </c>
      <c r="CM274" s="9"/>
    </row>
    <row r="275" spans="1:92" s="10" customFormat="1" x14ac:dyDescent="0.25">
      <c r="A275" s="35">
        <v>249</v>
      </c>
      <c r="B275" s="8" t="s">
        <v>319</v>
      </c>
      <c r="C275" s="8" t="s">
        <v>318</v>
      </c>
      <c r="D275" s="10">
        <f>INDEX('71200 Ann Hist'!$C$8:$AR$285,MATCH('71200M Ann'!$C275,'71200 Ann Hist'!$C$8:$C$285,0),MATCH('71200M Ann'!D$8,'71200 Ann Hist'!$C$8:$AR$8,0))</f>
        <v>85.3</v>
      </c>
      <c r="E275" s="10">
        <f>INDEX('71200 Ann Hist'!$C$8:$AR$285,MATCH('71200M Ann'!$C275,'71200 Ann Hist'!$C$8:$C$285,0),MATCH('71200M Ann'!E$8,'71200 Ann Hist'!$C$8:$AR$8,0))</f>
        <v>76.5</v>
      </c>
      <c r="F275" s="10">
        <f>INDEX('71200 Ann Hist'!$C$8:$AR$285,MATCH('71200M Ann'!$C275,'71200 Ann Hist'!$C$8:$C$285,0),MATCH('71200M Ann'!F$8,'71200 Ann Hist'!$C$8:$AR$8,0))</f>
        <v>65.599999999999994</v>
      </c>
      <c r="G275" s="10">
        <f>INDEX('71200 Ann Hist'!$C$8:$AR$285,MATCH('71200M Ann'!$C275,'71200 Ann Hist'!$C$8:$C$285,0),MATCH('71200M Ann'!G$8,'71200 Ann Hist'!$C$8:$AR$8,0))</f>
        <v>50.3</v>
      </c>
      <c r="H275" s="10">
        <f>INDEX('71200 Ann Hist'!$C$8:$AR$285,MATCH('71200M Ann'!$C275,'71200 Ann Hist'!$C$8:$C$285,0),MATCH('71200M Ann'!H$8,'71200 Ann Hist'!$C$8:$AR$8,0))</f>
        <v>47.2</v>
      </c>
      <c r="I275" s="10">
        <f>INDEX('71200 Ann Hist'!$C$8:$AR$285,MATCH('71200M Ann'!$C275,'71200 Ann Hist'!$C$8:$C$285,0),MATCH('71200M Ann'!I$8,'71200 Ann Hist'!$C$8:$AR$8,0))</f>
        <v>54.1</v>
      </c>
      <c r="J275" s="10">
        <f>INDEX('71200 Ann Hist'!$C$8:$AR$285,MATCH('71200M Ann'!$C275,'71200 Ann Hist'!$C$8:$C$285,0),MATCH('71200M Ann'!J$8,'71200 Ann Hist'!$C$8:$AR$8,0))</f>
        <v>60.8</v>
      </c>
      <c r="K275" s="10">
        <f>INDEX('71200 Ann Hist'!$C$8:$AR$285,MATCH('71200M Ann'!$C275,'71200 Ann Hist'!$C$8:$C$285,0),MATCH('71200M Ann'!K$8,'71200 Ann Hist'!$C$8:$AR$8,0))</f>
        <v>69.2</v>
      </c>
      <c r="L275" s="10">
        <f>INDEX('71200 Ann Hist'!$C$8:$AR$285,MATCH('71200M Ann'!$C275,'71200 Ann Hist'!$C$8:$C$285,0),MATCH('71200M Ann'!L$8,'71200 Ann Hist'!$C$8:$AR$8,0))</f>
        <v>74.7</v>
      </c>
      <c r="M275" s="10">
        <f>INDEX('71200 Ann Hist'!$C$8:$AR$285,MATCH('71200M Ann'!$C275,'71200 Ann Hist'!$C$8:$C$285,0),MATCH('71200M Ann'!M$8,'71200 Ann Hist'!$C$8:$AR$8,0))</f>
        <v>69.099999999999994</v>
      </c>
      <c r="N275" s="10">
        <f>INDEX('71200 Ann Hist'!$C$8:$AR$285,MATCH('71200M Ann'!$C275,'71200 Ann Hist'!$C$8:$C$285,0),MATCH('71200M Ann'!N$8,'71200 Ann Hist'!$C$8:$AR$8,0))</f>
        <v>73.599999999999994</v>
      </c>
      <c r="O275" s="10">
        <f>INDEX('71200 Ann Hist'!$C$8:$AR$285,MATCH('71200M Ann'!$C275,'71200 Ann Hist'!$C$8:$C$285,0),MATCH('71200M Ann'!O$8,'71200 Ann Hist'!$C$8:$AR$8,0))</f>
        <v>79.400000000000006</v>
      </c>
      <c r="P275" s="10">
        <f>INDEX('71200 Ann Hist'!$C$8:$AR$285,MATCH('71200M Ann'!$C275,'71200 Ann Hist'!$C$8:$C$285,0),MATCH('71200M Ann'!P$8,'71200 Ann Hist'!$C$8:$AR$8,0))</f>
        <v>97.9</v>
      </c>
      <c r="Q275" s="10">
        <f>INDEX('71200 Ann Hist'!$C$8:$AR$285,MATCH('71200M Ann'!$C275,'71200 Ann Hist'!$C$8:$C$285,0),MATCH('71200M Ann'!Q$8,'71200 Ann Hist'!$C$8:$AR$8,0))</f>
        <v>126.7</v>
      </c>
      <c r="R275" s="10">
        <f>INDEX('71200 Ann Hist'!$C$8:$AR$285,MATCH('71200M Ann'!$C275,'71200 Ann Hist'!$C$8:$C$285,0),MATCH('71200M Ann'!R$8,'71200 Ann Hist'!$C$8:$AR$8,0))</f>
        <v>156.19999999999999</v>
      </c>
      <c r="S275" s="10">
        <f>INDEX('71200 Ann Hist'!$C$8:$AR$285,MATCH('71200M Ann'!$C275,'71200 Ann Hist'!$C$8:$C$285,0),MATCH('71200M Ann'!S$8,'71200 Ann Hist'!$C$8:$AR$8,0))</f>
        <v>169.7</v>
      </c>
      <c r="T275" s="10">
        <f>INDEX('71200 Ann Hist'!$C$8:$AR$285,MATCH('71200M Ann'!$C275,'71200 Ann Hist'!$C$8:$C$285,0),MATCH('71200M Ann'!T$8,'71200 Ann Hist'!$C$8:$AR$8,0))</f>
        <v>175.8</v>
      </c>
      <c r="U275" s="10">
        <f>INDEX('71200 Ann Hist'!$C$8:$AR$285,MATCH('71200M Ann'!$C275,'71200 Ann Hist'!$C$8:$C$285,0),MATCH('71200M Ann'!U$8,'71200 Ann Hist'!$C$8:$AR$8,0))</f>
        <v>182.7</v>
      </c>
      <c r="V275" s="10">
        <f>INDEX('71200 Ann Hist'!$C$8:$AR$285,MATCH('71200M Ann'!$C275,'71200 Ann Hist'!$C$8:$C$285,0),MATCH('71200M Ann'!V$8,'71200 Ann Hist'!$C$8:$AR$8,0))</f>
        <v>194.6</v>
      </c>
      <c r="W275" s="10">
        <f>INDEX('71200 Ann Hist'!$C$8:$AR$285,MATCH('71200M Ann'!$C275,'71200 Ann Hist'!$C$8:$C$285,0),MATCH('71200M Ann'!W$8,'71200 Ann Hist'!$C$8:$AR$8,0))</f>
        <v>213.7</v>
      </c>
      <c r="X275" s="10">
        <f>INDEX('71200 Ann Hist'!$C$8:$AR$285,MATCH('71200M Ann'!$C275,'71200 Ann Hist'!$C$8:$C$285,0),MATCH('71200M Ann'!X$8,'71200 Ann Hist'!$C$8:$AR$8,0))</f>
        <v>211.2</v>
      </c>
      <c r="Y275" s="10">
        <f>INDEX('71200 Ann Hist'!$C$8:$AR$285,MATCH('71200M Ann'!$C275,'71200 Ann Hist'!$C$8:$C$285,0),MATCH('71200M Ann'!Y$8,'71200 Ann Hist'!$C$8:$AR$8,0))</f>
        <v>233.9</v>
      </c>
      <c r="Z275" s="10">
        <f>INDEX('71200 Ann Hist'!$C$8:$AR$285,MATCH('71200M Ann'!$C275,'71200 Ann Hist'!$C$8:$C$285,0),MATCH('71200M Ann'!Z$8,'71200 Ann Hist'!$C$8:$AR$8,0))</f>
        <v>264.5</v>
      </c>
      <c r="AA275" s="10">
        <f>INDEX('71200 Ann Hist'!$C$8:$AR$285,MATCH('71200M Ann'!$C275,'71200 Ann Hist'!$C$8:$C$285,0),MATCH('71200M Ann'!AA$8,'71200 Ann Hist'!$C$8:$AR$8,0))</f>
        <v>282.7</v>
      </c>
      <c r="AB275" s="10">
        <f>INDEX('71200 Ann Hist'!$C$8:$AR$285,MATCH('71200M Ann'!$C275,'71200 Ann Hist'!$C$8:$C$285,0),MATCH('71200M Ann'!AB$8,'71200 Ann Hist'!$C$8:$AR$8,0))</f>
        <v>299.60000000000002</v>
      </c>
      <c r="AC275" s="10">
        <f>INDEX('71200 Ann Hist'!$C$8:$AR$285,MATCH('71200M Ann'!$C275,'71200 Ann Hist'!$C$8:$C$285,0),MATCH('71200M Ann'!AC$8,'71200 Ann Hist'!$C$8:$AR$8,0))</f>
        <v>302.60000000000002</v>
      </c>
      <c r="AD275" s="10">
        <f>INDEX('71200 Ann Hist'!$C$8:$AR$285,MATCH('71200M Ann'!$C275,'71200 Ann Hist'!$C$8:$C$285,0),MATCH('71200M Ann'!AD$8,'71200 Ann Hist'!$C$8:$AR$8,0))</f>
        <v>324.60000000000002</v>
      </c>
      <c r="AE275" s="10">
        <f>INDEX('71200 Ann Hist'!$C$8:$AR$285,MATCH('71200M Ann'!$C275,'71200 Ann Hist'!$C$8:$C$285,0),MATCH('71200M Ann'!AE$8,'71200 Ann Hist'!$C$8:$AR$8,0))</f>
        <v>348.4</v>
      </c>
      <c r="AF275" s="10">
        <f>INDEX('71200 Ann Hist'!$C$8:$AR$285,MATCH('71200M Ann'!$C275,'71200 Ann Hist'!$C$8:$C$285,0),MATCH('71200M Ann'!AF$8,'71200 Ann Hist'!$C$8:$AR$8,0))</f>
        <v>368.5</v>
      </c>
      <c r="AG275" s="10">
        <f>INDEX('71200 Ann Hist'!$C$8:$AR$285,MATCH('71200M Ann'!$C275,'71200 Ann Hist'!$C$8:$C$285,0),MATCH('71200M Ann'!AG$8,'71200 Ann Hist'!$C$8:$AR$8,0))</f>
        <v>379.5</v>
      </c>
      <c r="AH275" s="10">
        <f>INDEX('71200 Ann Hist'!$C$8:$AR$285,MATCH('71200M Ann'!$C275,'71200 Ann Hist'!$C$8:$C$285,0),MATCH('71200M Ann'!AH$8,'71200 Ann Hist'!$C$8:$AR$8,0))</f>
        <v>403.2</v>
      </c>
      <c r="AI275" s="10">
        <f>INDEX('71200 Ann Hist'!$C$8:$AR$285,MATCH('71200M Ann'!$C275,'71200 Ann Hist'!$C$8:$C$285,0),MATCH('71200M Ann'!AI$8,'71200 Ann Hist'!$C$8:$AR$8,0))</f>
        <v>422.5</v>
      </c>
      <c r="AJ275" s="10">
        <f>INDEX('71200 Ann Hist'!$C$8:$AR$285,MATCH('71200M Ann'!$C275,'71200 Ann Hist'!$C$8:$C$285,0),MATCH('71200M Ann'!AJ$8,'71200 Ann Hist'!$C$8:$AR$8,0))</f>
        <v>441.1</v>
      </c>
      <c r="AK275" s="10">
        <f>INDEX('71200 Ann Hist'!$C$8:$AR$285,MATCH('71200M Ann'!$C275,'71200 Ann Hist'!$C$8:$C$285,0),MATCH('71200M Ann'!AK$8,'71200 Ann Hist'!$C$8:$AR$8,0))</f>
        <v>469.1</v>
      </c>
      <c r="AL275" s="10">
        <f>INDEX('71200 Ann Hist'!$C$8:$AR$285,MATCH('71200M Ann'!$C275,'71200 Ann Hist'!$C$8:$C$285,0),MATCH('71200M Ann'!AL$8,'71200 Ann Hist'!$C$8:$AR$8,0))</f>
        <v>492.8</v>
      </c>
      <c r="AM275" s="10">
        <f>INDEX('71200 Ann Hist'!$C$8:$AR$285,MATCH('71200M Ann'!$C275,'71200 Ann Hist'!$C$8:$C$285,0),MATCH('71200M Ann'!AM$8,'71200 Ann Hist'!$C$8:$AR$8,0))</f>
        <v>528.4</v>
      </c>
      <c r="AN275" s="10">
        <f>INDEX('71200 Ann Hist'!$C$8:$AR$285,MATCH('71200M Ann'!$C275,'71200 Ann Hist'!$C$8:$C$285,0),MATCH('71200M Ann'!AN$8,'71200 Ann Hist'!$C$8:$AR$8,0))</f>
        <v>570.79999999999995</v>
      </c>
      <c r="AO275" s="10">
        <f>INDEX('71200 Ann Hist'!$C$8:$AR$285,MATCH('71200M Ann'!$C275,'71200 Ann Hist'!$C$8:$C$285,0),MATCH('71200M Ann'!AO$8,'71200 Ann Hist'!$C$8:$AR$8,0))</f>
        <v>620.6</v>
      </c>
      <c r="AP275" s="10">
        <f>INDEX('71200 Ann Hist'!$C$8:$AR$285,MATCH('71200M Ann'!$C275,'71200 Ann Hist'!$C$8:$C$285,0),MATCH('71200M Ann'!AP$8,'71200 Ann Hist'!$C$8:$AR$8,0))</f>
        <v>665.7</v>
      </c>
      <c r="AQ275" s="10">
        <f>INDEX('71200 Ann Hist'!$C$8:$AR$285,MATCH('71200M Ann'!$C275,'71200 Ann Hist'!$C$8:$C$285,0),MATCH('71200M Ann'!AQ$8,'71200 Ann Hist'!$C$8:$AR$8,0))</f>
        <v>730.7</v>
      </c>
      <c r="AR275" s="11">
        <f>INDEX('71200 Ann'!$C$8:$AZ$285,MATCH('71200M Ann'!$C275,'71200 Ann'!$C$8:$C$285,0),MATCH('71200M Ann'!AR$8,'71200 Ann'!$C$8:$AZ$8,0))</f>
        <v>800.3</v>
      </c>
      <c r="AS275" s="11">
        <f>INDEX('71200 Ann'!$C$8:$AZ$285,MATCH('71200M Ann'!$C275,'71200 Ann'!$C$8:$C$285,0),MATCH('71200M Ann'!AS$8,'71200 Ann'!$C$8:$AZ$8,0))</f>
        <v>864.6</v>
      </c>
      <c r="AT275" s="11">
        <f>INDEX('71200 Ann'!$C$8:$AZ$285,MATCH('71200M Ann'!$C275,'71200 Ann'!$C$8:$C$285,0),MATCH('71200M Ann'!AT$8,'71200 Ann'!$C$8:$AZ$8,0))</f>
        <v>932.1</v>
      </c>
      <c r="AU275" s="11">
        <f>INDEX('71200 Ann'!$C$8:$AZ$285,MATCH('71200M Ann'!$C275,'71200 Ann'!$C$8:$C$285,0),MATCH('71200M Ann'!AU$8,'71200 Ann'!$C$8:$AZ$8,0))</f>
        <v>1023.6</v>
      </c>
      <c r="AV275" s="11">
        <f>INDEX('71200 Ann'!$C$8:$AZ$285,MATCH('71200M Ann'!$C275,'71200 Ann'!$C$8:$C$285,0),MATCH('71200M Ann'!AV$8,'71200 Ann'!$C$8:$AZ$8,0))</f>
        <v>1138.5</v>
      </c>
      <c r="AW275" s="11">
        <f>INDEX('71200 Ann'!$C$8:$AZ$285,MATCH('71200M Ann'!$C275,'71200 Ann'!$C$8:$C$285,0),MATCH('71200M Ann'!AW$8,'71200 Ann'!$C$8:$AZ$8,0))</f>
        <v>1249.3</v>
      </c>
      <c r="AX275" s="11">
        <f>INDEX('71200 Ann'!$C$8:$AZ$285,MATCH('71200M Ann'!$C275,'71200 Ann'!$C$8:$C$285,0),MATCH('71200M Ann'!AX$8,'71200 Ann'!$C$8:$AZ$8,0))</f>
        <v>1366.9</v>
      </c>
      <c r="AY275" s="11">
        <f>INDEX('71200 Ann'!$C$8:$AZ$285,MATCH('71200M Ann'!$C275,'71200 Ann'!$C$8:$C$285,0),MATCH('71200M Ann'!AY$8,'71200 Ann'!$C$8:$AZ$8,0))</f>
        <v>1498.5</v>
      </c>
      <c r="AZ275" s="11">
        <f>INDEX('71200 Ann'!$C$8:$AZ$285,MATCH('71200M Ann'!$C275,'71200 Ann'!$C$8:$C$285,0),MATCH('71200M Ann'!AZ$8,'71200 Ann'!$C$8:$AZ$8,0))</f>
        <v>1654.6</v>
      </c>
      <c r="BA275" s="11">
        <f>INDEX('71200 Ann'!$C$8:$AZ$285,MATCH('71200M Ann'!$C275,'71200 Ann'!$C$8:$C$285,0),MATCH('71200M Ann'!BA$8,'71200 Ann'!$C$8:$AZ$8,0))</f>
        <v>1859.7</v>
      </c>
      <c r="BB275" s="11">
        <f>INDEX('71200 Ann'!$C$8:$AZ$285,MATCH('71200M Ann'!$C275,'71200 Ann'!$C$8:$C$285,0),MATCH('71200M Ann'!BB$8,'71200 Ann'!$C$8:$AZ$8,0))</f>
        <v>2078.1999999999998</v>
      </c>
      <c r="BC275" s="11">
        <f>INDEX('71200 Ann'!$C$8:$AZ$285,MATCH('71200M Ann'!$C275,'71200 Ann'!$C$8:$C$285,0),MATCH('71200M Ann'!BC$8,'71200 Ann'!$C$8:$AZ$8,0))</f>
        <v>2317.5</v>
      </c>
      <c r="BD275" s="11">
        <f>INDEX('71200 Ann'!$C$8:$AZ$285,MATCH('71200M Ann'!$C275,'71200 Ann'!$C$8:$C$285,0),MATCH('71200M Ann'!BD$8,'71200 Ann'!$C$8:$AZ$8,0))</f>
        <v>2596.5</v>
      </c>
      <c r="BE275" s="11">
        <f>INDEX('71200 Ann'!$C$8:$AZ$285,MATCH('71200M Ann'!$C275,'71200 Ann'!$C$8:$C$285,0),MATCH('71200M Ann'!BE$8,'71200 Ann'!$C$8:$AZ$8,0))</f>
        <v>2779.5</v>
      </c>
      <c r="BF275" s="11">
        <f>INDEX('71200 Ann'!$C$8:$AZ$285,MATCH('71200M Ann'!$C275,'71200 Ann'!$C$8:$C$285,0),MATCH('71200M Ann'!BF$8,'71200 Ann'!$C$8:$AZ$8,0))</f>
        <v>2970.3</v>
      </c>
      <c r="BG275" s="11">
        <f>INDEX('71200 Ann'!$C$8:$AZ$285,MATCH('71200M Ann'!$C275,'71200 Ann'!$C$8:$C$285,0),MATCH('71200M Ann'!BG$8,'71200 Ann'!$C$8:$AZ$8,0))</f>
        <v>3281.8</v>
      </c>
      <c r="BH275" s="11">
        <f>INDEX('71200 Ann'!$C$8:$AZ$285,MATCH('71200M Ann'!$C275,'71200 Ann'!$C$8:$C$285,0),MATCH('71200M Ann'!BH$8,'71200 Ann'!$C$8:$AZ$8,0))</f>
        <v>3516.3</v>
      </c>
      <c r="BI275" s="11">
        <f>INDEX('71200 Ann'!$C$8:$AZ$285,MATCH('71200M Ann'!$C275,'71200 Ann'!$C$8:$C$285,0),MATCH('71200M Ann'!BI$8,'71200 Ann'!$C$8:$AZ$8,0))</f>
        <v>3725.7</v>
      </c>
      <c r="BJ275" s="11">
        <f>INDEX('71200 Ann'!$C$8:$AZ$285,MATCH('71200M Ann'!$C275,'71200 Ann'!$C$8:$C$285,0),MATCH('71200M Ann'!BJ$8,'71200 Ann'!$C$8:$AZ$8,0))</f>
        <v>3955.9</v>
      </c>
      <c r="BK275" s="11">
        <f>INDEX('71200 Ann'!$C$8:$AZ$285,MATCH('71200M Ann'!$C275,'71200 Ann'!$C$8:$C$285,0),MATCH('71200M Ann'!BK$8,'71200 Ann'!$C$8:$AZ$8,0))</f>
        <v>4276.3</v>
      </c>
      <c r="BL275" s="11">
        <f>INDEX('71200 Ann'!$C$8:$AZ$285,MATCH('71200M Ann'!$C275,'71200 Ann'!$C$8:$C$285,0),MATCH('71200M Ann'!BL$8,'71200 Ann'!$C$8:$AZ$8,0))</f>
        <v>4619.8999999999996</v>
      </c>
      <c r="BM275" s="11">
        <f>INDEX('71200 Ann'!$C$8:$AZ$285,MATCH('71200M Ann'!$C275,'71200 Ann'!$C$8:$C$285,0),MATCH('71200M Ann'!BM$8,'71200 Ann'!$C$8:$AZ$8,0))</f>
        <v>4906.3999999999996</v>
      </c>
      <c r="BN275" s="11">
        <f>INDEX('71200 Ann'!$C$8:$AZ$285,MATCH('71200M Ann'!$C275,'71200 Ann'!$C$8:$C$285,0),MATCH('71200M Ann'!BN$8,'71200 Ann'!$C$8:$AZ$8,0))</f>
        <v>5073.3999999999996</v>
      </c>
      <c r="BO275" s="11">
        <f>INDEX('71200 Ann'!$C$8:$AZ$285,MATCH('71200M Ann'!$C275,'71200 Ann'!$C$8:$C$285,0),MATCH('71200M Ann'!BO$8,'71200 Ann'!$C$8:$AZ$8,0))</f>
        <v>5413</v>
      </c>
      <c r="BP275" s="11">
        <f>INDEX('71200 Ann'!$C$8:$AZ$285,MATCH('71200M Ann'!$C275,'71200 Ann'!$C$8:$C$285,0),MATCH('71200M Ann'!BP$8,'71200 Ann'!$C$8:$AZ$8,0))</f>
        <v>5649</v>
      </c>
      <c r="BQ275" s="11">
        <f>INDEX('71200 Ann'!$C$8:$AZ$285,MATCH('71200M Ann'!$C275,'71200 Ann'!$C$8:$C$285,0),MATCH('71200M Ann'!BQ$8,'71200 Ann'!$C$8:$AZ$8,0))</f>
        <v>5937.3</v>
      </c>
      <c r="BR275" s="11">
        <f>INDEX('71200 Ann'!$C$8:$AZ$285,MATCH('71200M Ann'!$C275,'71200 Ann'!$C$8:$C$285,0),MATCH('71200M Ann'!BR$8,'71200 Ann'!$C$8:$AZ$8,0))</f>
        <v>6281</v>
      </c>
      <c r="BS275" s="11">
        <f>INDEX('71200 Ann'!$C$8:$AZ$285,MATCH('71200M Ann'!$C275,'71200 Ann'!$C$8:$C$285,0),MATCH('71200M Ann'!BS$8,'71200 Ann'!$C$8:$AZ$8,0))</f>
        <v>6667</v>
      </c>
      <c r="BT275" s="11">
        <f>INDEX('71200 Ann'!$C$8:$AZ$285,MATCH('71200M Ann'!$C275,'71200 Ann'!$C$8:$C$285,0),MATCH('71200M Ann'!BT$8,'71200 Ann'!$C$8:$AZ$8,0))</f>
        <v>7080.7</v>
      </c>
      <c r="BU275" s="11">
        <f>INDEX('71200 Ann'!$C$8:$AZ$285,MATCH('71200M Ann'!$C275,'71200 Ann'!$C$8:$C$285,0),MATCH('71200M Ann'!BU$8,'71200 Ann'!$C$8:$AZ$8,0))</f>
        <v>7593.7</v>
      </c>
      <c r="BV275" s="11">
        <f>INDEX('71200 Ann'!$C$8:$AZ$285,MATCH('71200M Ann'!$C275,'71200 Ann'!$C$8:$C$285,0),MATCH('71200M Ann'!BV$8,'71200 Ann'!$C$8:$AZ$8,0))</f>
        <v>7988.4</v>
      </c>
      <c r="BW275" s="11">
        <f>INDEX('71200 Ann'!$C$8:$AZ$285,MATCH('71200M Ann'!$C275,'71200 Ann'!$C$8:$C$285,0),MATCH('71200M Ann'!BW$8,'71200 Ann'!$C$8:$AZ$8,0))</f>
        <v>8637.1</v>
      </c>
      <c r="BX275" s="11">
        <f>INDEX('71200 Ann'!$C$8:$AZ$285,MATCH('71200M Ann'!$C275,'71200 Ann'!$C$8:$C$285,0),MATCH('71200M Ann'!BX$8,'71200 Ann'!$C$8:$AZ$8,0))</f>
        <v>8991.6</v>
      </c>
      <c r="BY275" s="11">
        <f>INDEX('71200 Ann'!$C$8:$AZ$285,MATCH('71200M Ann'!$C275,'71200 Ann'!$C$8:$C$285,0),MATCH('71200M Ann'!BY$8,'71200 Ann'!$C$8:$AZ$8,0))</f>
        <v>9153.9</v>
      </c>
      <c r="BZ275" s="11">
        <f>INDEX('71200 Ann'!$C$8:$AZ$285,MATCH('71200M Ann'!$C275,'71200 Ann'!$C$8:$C$285,0),MATCH('71200M Ann'!BZ$8,'71200 Ann'!$C$8:$AZ$8,0))</f>
        <v>9491.1</v>
      </c>
      <c r="CA275" s="11">
        <f>INDEX('71200 Ann'!$C$8:$AZ$285,MATCH('71200M Ann'!$C275,'71200 Ann'!$C$8:$C$285,0),MATCH('71200M Ann'!CA$8,'71200 Ann'!$C$8:$AZ$8,0))</f>
        <v>10052.9</v>
      </c>
      <c r="CB275" s="11">
        <f>INDEX('71200 Ann'!$C$8:$AZ$285,MATCH('71200M Ann'!$C275,'71200 Ann'!$C$8:$C$285,0),MATCH('71200M Ann'!CB$8,'71200 Ann'!$C$8:$AZ$8,0))</f>
        <v>10614</v>
      </c>
      <c r="CC275" s="11">
        <f>INDEX('71200 Ann'!$C$8:$AZ$285,MATCH('71200M Ann'!$C275,'71200 Ann'!$C$8:$C$285,0),MATCH('71200M Ann'!CC$8,'71200 Ann'!$C$8:$AZ$8,0))</f>
        <v>11393.9</v>
      </c>
      <c r="CD275" s="11">
        <f>INDEX('71200 Ann'!$C$8:$AZ$285,MATCH('71200M Ann'!$C275,'71200 Ann'!$C$8:$C$285,0),MATCH('71200M Ann'!CD$8,'71200 Ann'!$C$8:$AZ$8,0))</f>
        <v>12000.2</v>
      </c>
      <c r="CE275" s="11">
        <f>INDEX('71200 Ann'!$C$8:$AZ$285,MATCH('71200M Ann'!$C275,'71200 Ann'!$C$8:$C$285,0),MATCH('71200M Ann'!CE$8,'71200 Ann'!$C$8:$AZ$8,0))</f>
        <v>12502.2</v>
      </c>
      <c r="CF275" s="11">
        <f>INDEX('71200 Ann'!$C$8:$AZ$285,MATCH('71200M Ann'!$C275,'71200 Ann'!$C$8:$C$285,0),MATCH('71200M Ann'!CF$8,'71200 Ann'!$C$8:$AZ$8,0))</f>
        <v>12094.8</v>
      </c>
      <c r="CG275" s="11">
        <f>INDEX('71200 Ann'!$C$8:$AZ$285,MATCH('71200M Ann'!$C275,'71200 Ann'!$C$8:$C$285,0),MATCH('71200M Ann'!CG$8,'71200 Ann'!$C$8:$AZ$8,0))</f>
        <v>12477.1</v>
      </c>
      <c r="CH275" s="11">
        <f>INDEX('71200 Ann'!$C$8:$AZ$285,MATCH('71200M Ann'!$C275,'71200 Ann'!$C$8:$C$285,0),MATCH('71200M Ann'!CH$8,'71200 Ann'!$C$8:$AZ$8,0))</f>
        <v>13254.5</v>
      </c>
      <c r="CI275" s="11">
        <f>INDEX('71200 Ann'!$C$8:$AZ$285,MATCH('71200M Ann'!$C275,'71200 Ann'!$C$8:$C$285,0),MATCH('71200M Ann'!CI$8,'71200 Ann'!$C$8:$AZ$8,0))</f>
        <v>13915.1</v>
      </c>
      <c r="CJ275" s="11">
        <f>INDEX('71200 Ann'!$C$8:$AZ$285,MATCH('71200M Ann'!$C275,'71200 Ann'!$C$8:$C$285,0),MATCH('71200M Ann'!CJ$8,'71200 Ann'!$C$8:$AZ$8,0))</f>
        <v>14073.7</v>
      </c>
      <c r="CK275" s="11">
        <f>INDEX('71200 Ann'!$C$8:$AZ$285,MATCH('71200M Ann'!$C275,'71200 Ann'!$C$8:$C$285,0),MATCH('71200M Ann'!CK$8,'71200 Ann'!$C$8:$AZ$8,0))</f>
        <v>14809.7</v>
      </c>
      <c r="CL275" s="11">
        <f>INDEX('71200 Ann'!$C$8:$AZ$285,MATCH('71200M Ann'!$C275,'71200 Ann'!$C$8:$C$285,0),MATCH('71200M Ann'!CL$8,'71200 Ann'!$C$8:$AZ$8,0))</f>
        <v>15458.5</v>
      </c>
      <c r="CM275" s="11"/>
      <c r="CN275" s="8"/>
    </row>
    <row r="276" spans="1:92" s="10" customFormat="1" x14ac:dyDescent="0.25">
      <c r="A276" s="32">
        <v>250</v>
      </c>
      <c r="B276" s="10" t="s">
        <v>818</v>
      </c>
      <c r="C276" s="10" t="s">
        <v>817</v>
      </c>
      <c r="D276" s="10">
        <f>INDEX('71200 Ann Hist'!$C$8:$AR$285,MATCH('71200M Ann'!$C276,'71200 Ann Hist'!$C$8:$C$285,0),MATCH('71200M Ann'!D$8,'71200 Ann Hist'!$C$8:$AR$8,0))</f>
        <v>5.8</v>
      </c>
      <c r="E276" s="10">
        <f>INDEX('71200 Ann Hist'!$C$8:$AR$285,MATCH('71200M Ann'!$C276,'71200 Ann Hist'!$C$8:$C$285,0),MATCH('71200M Ann'!E$8,'71200 Ann Hist'!$C$8:$AR$8,0))</f>
        <v>5.3</v>
      </c>
      <c r="F276" s="10">
        <f>INDEX('71200 Ann Hist'!$C$8:$AR$285,MATCH('71200M Ann'!$C276,'71200 Ann Hist'!$C$8:$C$285,0),MATCH('71200M Ann'!F$8,'71200 Ann Hist'!$C$8:$AR$8,0))</f>
        <v>4.5999999999999996</v>
      </c>
      <c r="G276" s="10">
        <f>INDEX('71200 Ann Hist'!$C$8:$AR$285,MATCH('71200M Ann'!$C276,'71200 Ann Hist'!$C$8:$C$285,0),MATCH('71200M Ann'!G$8,'71200 Ann Hist'!$C$8:$AR$8,0))</f>
        <v>3.8</v>
      </c>
      <c r="H276" s="10">
        <f>INDEX('71200 Ann Hist'!$C$8:$AR$285,MATCH('71200M Ann'!$C276,'71200 Ann Hist'!$C$8:$C$285,0),MATCH('71200M Ann'!H$8,'71200 Ann Hist'!$C$8:$AR$8,0))</f>
        <v>3.3</v>
      </c>
      <c r="I276" s="10">
        <f>INDEX('71200 Ann Hist'!$C$8:$AR$285,MATCH('71200M Ann'!$C276,'71200 Ann Hist'!$C$8:$C$285,0),MATCH('71200M Ann'!I$8,'71200 Ann Hist'!$C$8:$AR$8,0))</f>
        <v>3.1</v>
      </c>
      <c r="J276" s="10">
        <f>INDEX('71200 Ann Hist'!$C$8:$AR$285,MATCH('71200M Ann'!$C276,'71200 Ann Hist'!$C$8:$C$285,0),MATCH('71200M Ann'!J$8,'71200 Ann Hist'!$C$8:$AR$8,0))</f>
        <v>3.6</v>
      </c>
      <c r="K276" s="10">
        <f>INDEX('71200 Ann Hist'!$C$8:$AR$285,MATCH('71200M Ann'!$C276,'71200 Ann Hist'!$C$8:$C$285,0),MATCH('71200M Ann'!K$8,'71200 Ann Hist'!$C$8:$AR$8,0))</f>
        <v>3.8</v>
      </c>
      <c r="L276" s="10">
        <f>INDEX('71200 Ann Hist'!$C$8:$AR$285,MATCH('71200M Ann'!$C276,'71200 Ann Hist'!$C$8:$C$285,0),MATCH('71200M Ann'!L$8,'71200 Ann Hist'!$C$8:$AR$8,0))</f>
        <v>4.0999999999999996</v>
      </c>
      <c r="M276" s="10">
        <f>INDEX('71200 Ann Hist'!$C$8:$AR$285,MATCH('71200M Ann'!$C276,'71200 Ann Hist'!$C$8:$C$285,0),MATCH('71200M Ann'!M$8,'71200 Ann Hist'!$C$8:$AR$8,0))</f>
        <v>4.2</v>
      </c>
      <c r="N276" s="10">
        <f>INDEX('71200 Ann Hist'!$C$8:$AR$285,MATCH('71200M Ann'!$C276,'71200 Ann Hist'!$C$8:$C$285,0),MATCH('71200M Ann'!N$8,'71200 Ann Hist'!$C$8:$AR$8,0))</f>
        <v>4.3</v>
      </c>
      <c r="O276" s="10">
        <f>INDEX('71200 Ann Hist'!$C$8:$AR$285,MATCH('71200M Ann'!$C276,'71200 Ann Hist'!$C$8:$C$285,0),MATCH('71200M Ann'!O$8,'71200 Ann Hist'!$C$8:$AR$8,0))</f>
        <v>4.5999999999999996</v>
      </c>
      <c r="P276" s="10">
        <f>INDEX('71200 Ann Hist'!$C$8:$AR$285,MATCH('71200M Ann'!$C276,'71200 Ann Hist'!$C$8:$C$285,0),MATCH('71200M Ann'!P$8,'71200 Ann Hist'!$C$8:$AR$8,0))</f>
        <v>6.1</v>
      </c>
      <c r="Q276" s="10">
        <f>INDEX('71200 Ann Hist'!$C$8:$AR$285,MATCH('71200M Ann'!$C276,'71200 Ann Hist'!$C$8:$C$285,0),MATCH('71200M Ann'!Q$8,'71200 Ann Hist'!$C$8:$AR$8,0))</f>
        <v>8.8000000000000007</v>
      </c>
      <c r="R276" s="10">
        <f>INDEX('71200 Ann Hist'!$C$8:$AR$285,MATCH('71200M Ann'!$C276,'71200 Ann Hist'!$C$8:$C$285,0),MATCH('71200M Ann'!R$8,'71200 Ann Hist'!$C$8:$AR$8,0))</f>
        <v>11</v>
      </c>
      <c r="S276" s="10">
        <f>INDEX('71200 Ann Hist'!$C$8:$AR$285,MATCH('71200M Ann'!$C276,'71200 Ann Hist'!$C$8:$C$285,0),MATCH('71200M Ann'!S$8,'71200 Ann Hist'!$C$8:$AR$8,0))</f>
        <v>12.2</v>
      </c>
      <c r="T276" s="10">
        <f>INDEX('71200 Ann Hist'!$C$8:$AR$285,MATCH('71200M Ann'!$C276,'71200 Ann Hist'!$C$8:$C$285,0),MATCH('71200M Ann'!T$8,'71200 Ann Hist'!$C$8:$AR$8,0))</f>
        <v>13.1</v>
      </c>
      <c r="U276" s="10">
        <f>INDEX('71200 Ann Hist'!$C$8:$AR$285,MATCH('71200M Ann'!$C276,'71200 Ann Hist'!$C$8:$C$285,0),MATCH('71200M Ann'!U$8,'71200 Ann Hist'!$C$8:$AR$8,0))</f>
        <v>12.1</v>
      </c>
      <c r="V276" s="10">
        <f>INDEX('71200 Ann Hist'!$C$8:$AR$285,MATCH('71200M Ann'!$C276,'71200 Ann Hist'!$C$8:$C$285,0),MATCH('71200M Ann'!V$8,'71200 Ann Hist'!$C$8:$AR$8,0))</f>
        <v>11.5</v>
      </c>
      <c r="W276" s="10">
        <f>INDEX('71200 Ann Hist'!$C$8:$AR$285,MATCH('71200M Ann'!$C276,'71200 Ann Hist'!$C$8:$C$285,0),MATCH('71200M Ann'!W$8,'71200 Ann Hist'!$C$8:$AR$8,0))</f>
        <v>13</v>
      </c>
      <c r="X276" s="10">
        <f>INDEX('71200 Ann Hist'!$C$8:$AR$285,MATCH('71200M Ann'!$C276,'71200 Ann Hist'!$C$8:$C$285,0),MATCH('71200M Ann'!X$8,'71200 Ann Hist'!$C$8:$AR$8,0))</f>
        <v>13.8</v>
      </c>
      <c r="Y276" s="10">
        <f>INDEX('71200 Ann Hist'!$C$8:$AR$285,MATCH('71200M Ann'!$C276,'71200 Ann Hist'!$C$8:$C$285,0),MATCH('71200M Ann'!Y$8,'71200 Ann Hist'!$C$8:$AR$8,0))</f>
        <v>15.7</v>
      </c>
      <c r="Z276" s="10">
        <f>INDEX('71200 Ann Hist'!$C$8:$AR$285,MATCH('71200M Ann'!$C276,'71200 Ann Hist'!$C$8:$C$285,0),MATCH('71200M Ann'!Z$8,'71200 Ann Hist'!$C$8:$AR$8,0))</f>
        <v>19</v>
      </c>
      <c r="AA276" s="10">
        <f>INDEX('71200 Ann Hist'!$C$8:$AR$285,MATCH('71200M Ann'!$C276,'71200 Ann Hist'!$C$8:$C$285,0),MATCH('71200M Ann'!AA$8,'71200 Ann Hist'!$C$8:$AR$8,0))</f>
        <v>21.4</v>
      </c>
      <c r="AB276" s="10">
        <f>INDEX('71200 Ann Hist'!$C$8:$AR$285,MATCH('71200M Ann'!$C276,'71200 Ann Hist'!$C$8:$C$285,0),MATCH('71200M Ann'!AB$8,'71200 Ann Hist'!$C$8:$AR$8,0))</f>
        <v>23.3</v>
      </c>
      <c r="AC276" s="10">
        <f>INDEX('71200 Ann Hist'!$C$8:$AR$285,MATCH('71200M Ann'!$C276,'71200 Ann Hist'!$C$8:$C$285,0),MATCH('71200M Ann'!AC$8,'71200 Ann Hist'!$C$8:$AR$8,0))</f>
        <v>24.7</v>
      </c>
      <c r="AD276" s="10">
        <f>INDEX('71200 Ann Hist'!$C$8:$AR$285,MATCH('71200M Ann'!$C276,'71200 Ann Hist'!$C$8:$C$285,0),MATCH('71200M Ann'!AD$8,'71200 Ann Hist'!$C$8:$AR$8,0))</f>
        <v>25.9</v>
      </c>
      <c r="AE276" s="10">
        <f>INDEX('71200 Ann Hist'!$C$8:$AR$285,MATCH('71200M Ann'!$C276,'71200 Ann Hist'!$C$8:$C$285,0),MATCH('71200M Ann'!AE$8,'71200 Ann Hist'!$C$8:$AR$8,0))</f>
        <v>27.5</v>
      </c>
      <c r="AF276" s="10">
        <f>INDEX('71200 Ann Hist'!$C$8:$AR$285,MATCH('71200M Ann'!$C276,'71200 Ann Hist'!$C$8:$C$285,0),MATCH('71200M Ann'!AF$8,'71200 Ann Hist'!$C$8:$AR$8,0))</f>
        <v>29.7</v>
      </c>
      <c r="AG276" s="10">
        <f>INDEX('71200 Ann Hist'!$C$8:$AR$285,MATCH('71200M Ann'!$C276,'71200 Ann Hist'!$C$8:$C$285,0),MATCH('71200M Ann'!AG$8,'71200 Ann Hist'!$C$8:$AR$8,0))</f>
        <v>31.6</v>
      </c>
      <c r="AH276" s="10">
        <f>INDEX('71200 Ann Hist'!$C$8:$AR$285,MATCH('71200M Ann'!$C276,'71200 Ann Hist'!$C$8:$C$285,0),MATCH('71200M Ann'!AH$8,'71200 Ann Hist'!$C$8:$AR$8,0))</f>
        <v>33.700000000000003</v>
      </c>
      <c r="AI276" s="10">
        <f>INDEX('71200 Ann Hist'!$C$8:$AR$285,MATCH('71200M Ann'!$C276,'71200 Ann Hist'!$C$8:$C$285,0),MATCH('71200M Ann'!AI$8,'71200 Ann Hist'!$C$8:$AR$8,0))</f>
        <v>36.200000000000003</v>
      </c>
      <c r="AJ276" s="10">
        <f>INDEX('71200 Ann Hist'!$C$8:$AR$285,MATCH('71200M Ann'!$C276,'71200 Ann Hist'!$C$8:$C$285,0),MATCH('71200M Ann'!AJ$8,'71200 Ann Hist'!$C$8:$AR$8,0))</f>
        <v>38.799999999999997</v>
      </c>
      <c r="AK276" s="10">
        <f>INDEX('71200 Ann Hist'!$C$8:$AR$285,MATCH('71200M Ann'!$C276,'71200 Ann Hist'!$C$8:$C$285,0),MATCH('71200M Ann'!AK$8,'71200 Ann Hist'!$C$8:$AR$8,0))</f>
        <v>40.9</v>
      </c>
      <c r="AL276" s="10">
        <f>INDEX('71200 Ann Hist'!$C$8:$AR$285,MATCH('71200M Ann'!$C276,'71200 Ann Hist'!$C$8:$C$285,0),MATCH('71200M Ann'!AL$8,'71200 Ann Hist'!$C$8:$AR$8,0))</f>
        <v>42.8</v>
      </c>
      <c r="AM276" s="10">
        <f>INDEX('71200 Ann Hist'!$C$8:$AR$285,MATCH('71200M Ann'!$C276,'71200 Ann Hist'!$C$8:$C$285,0),MATCH('71200M Ann'!AM$8,'71200 Ann Hist'!$C$8:$AR$8,0))</f>
        <v>45.6</v>
      </c>
      <c r="AN276" s="10">
        <f>INDEX('71200 Ann Hist'!$C$8:$AR$285,MATCH('71200M Ann'!$C276,'71200 Ann Hist'!$C$8:$C$285,0),MATCH('71200M Ann'!AN$8,'71200 Ann Hist'!$C$8:$AR$8,0))</f>
        <v>48.6</v>
      </c>
      <c r="AO276" s="10">
        <f>INDEX('71200 Ann Hist'!$C$8:$AR$285,MATCH('71200M Ann'!$C276,'71200 Ann Hist'!$C$8:$C$285,0),MATCH('71200M Ann'!AO$8,'71200 Ann Hist'!$C$8:$AR$8,0))</f>
        <v>52.5</v>
      </c>
      <c r="AP276" s="10">
        <f>INDEX('71200 Ann Hist'!$C$8:$AR$285,MATCH('71200M Ann'!$C276,'71200 Ann Hist'!$C$8:$C$285,0),MATCH('71200M Ann'!AP$8,'71200 Ann Hist'!$C$8:$AR$8,0))</f>
        <v>56.2</v>
      </c>
      <c r="AQ276" s="10">
        <f>INDEX('71200 Ann Hist'!$C$8:$AR$285,MATCH('71200M Ann'!$C276,'71200 Ann Hist'!$C$8:$C$285,0),MATCH('71200M Ann'!AQ$8,'71200 Ann Hist'!$C$8:$AR$8,0))</f>
        <v>65.900000000000006</v>
      </c>
      <c r="AR276" s="11">
        <f>INDEX('71200 Ann'!$C$8:$AZ$285,MATCH('71200M Ann'!$C276,'71200 Ann'!$C$8:$C$285,0),MATCH('71200M Ann'!AR$8,'71200 Ann'!$C$8:$AZ$8,0))</f>
        <v>74.099999999999994</v>
      </c>
      <c r="AS276" s="11">
        <f>INDEX('71200 Ann'!$C$8:$AZ$285,MATCH('71200M Ann'!$C276,'71200 Ann'!$C$8:$C$285,0),MATCH('71200M Ann'!AS$8,'71200 Ann'!$C$8:$AZ$8,0))</f>
        <v>84.4</v>
      </c>
      <c r="AT276" s="11">
        <f>INDEX('71200 Ann'!$C$8:$AZ$285,MATCH('71200M Ann'!$C276,'71200 Ann'!$C$8:$C$285,0),MATCH('71200M Ann'!AT$8,'71200 Ann'!$C$8:$AZ$8,0))</f>
        <v>93.6</v>
      </c>
      <c r="AU276" s="11">
        <f>INDEX('71200 Ann'!$C$8:$AZ$285,MATCH('71200M Ann'!$C276,'71200 Ann'!$C$8:$C$285,0),MATCH('71200M Ann'!AU$8,'71200 Ann'!$C$8:$AZ$8,0))</f>
        <v>101.3</v>
      </c>
      <c r="AV276" s="11">
        <f>INDEX('71200 Ann'!$C$8:$AZ$285,MATCH('71200M Ann'!$C276,'71200 Ann'!$C$8:$C$285,0),MATCH('71200M Ann'!AV$8,'71200 Ann'!$C$8:$AZ$8,0))</f>
        <v>103.2</v>
      </c>
      <c r="AW276" s="11">
        <f>INDEX('71200 Ann'!$C$8:$AZ$285,MATCH('71200M Ann'!$C276,'71200 Ann'!$C$8:$C$285,0),MATCH('71200M Ann'!AW$8,'71200 Ann'!$C$8:$AZ$8,0))</f>
        <v>113.3</v>
      </c>
      <c r="AX276" s="11">
        <f>INDEX('71200 Ann'!$C$8:$AZ$285,MATCH('71200M Ann'!$C276,'71200 Ann'!$C$8:$C$285,0),MATCH('71200M Ann'!AX$8,'71200 Ann'!$C$8:$AZ$8,0))</f>
        <v>132.19999999999999</v>
      </c>
      <c r="AY276" s="11">
        <f>INDEX('71200 Ann'!$C$8:$AZ$285,MATCH('71200M Ann'!$C276,'71200 Ann'!$C$8:$C$285,0),MATCH('71200M Ann'!AY$8,'71200 Ann'!$C$8:$AZ$8,0))</f>
        <v>134.5</v>
      </c>
      <c r="AZ276" s="11">
        <f>INDEX('71200 Ann'!$C$8:$AZ$285,MATCH('71200M Ann'!$C276,'71200 Ann'!$C$8:$C$285,0),MATCH('71200M Ann'!AZ$8,'71200 Ann'!$C$8:$AZ$8,0))</f>
        <v>145.19999999999999</v>
      </c>
      <c r="BA276" s="11">
        <f>INDEX('71200 Ann'!$C$8:$AZ$285,MATCH('71200M Ann'!$C276,'71200 Ann'!$C$8:$C$285,0),MATCH('71200M Ann'!BA$8,'71200 Ann'!$C$8:$AZ$8,0))</f>
        <v>164</v>
      </c>
      <c r="BB276" s="11">
        <f>INDEX('71200 Ann'!$C$8:$AZ$285,MATCH('71200M Ann'!$C276,'71200 Ann'!$C$8:$C$285,0),MATCH('71200M Ann'!BB$8,'71200 Ann'!$C$8:$AZ$8,0))</f>
        <v>174.4</v>
      </c>
      <c r="BC276" s="11">
        <f>INDEX('71200 Ann'!$C$8:$AZ$285,MATCH('71200M Ann'!$C276,'71200 Ann'!$C$8:$C$285,0),MATCH('71200M Ann'!BC$8,'71200 Ann'!$C$8:$AZ$8,0))</f>
        <v>185.1</v>
      </c>
      <c r="BD276" s="11">
        <f>INDEX('71200 Ann'!$C$8:$AZ$285,MATCH('71200M Ann'!$C276,'71200 Ann'!$C$8:$C$285,0),MATCH('71200M Ann'!BD$8,'71200 Ann'!$C$8:$AZ$8,0))</f>
        <v>198.6</v>
      </c>
      <c r="BE276" s="11">
        <f>INDEX('71200 Ann'!$C$8:$AZ$285,MATCH('71200M Ann'!$C276,'71200 Ann'!$C$8:$C$285,0),MATCH('71200M Ann'!BE$8,'71200 Ann'!$C$8:$AZ$8,0))</f>
        <v>217.9</v>
      </c>
      <c r="BF276" s="11">
        <f>INDEX('71200 Ann'!$C$8:$AZ$285,MATCH('71200M Ann'!$C276,'71200 Ann'!$C$8:$C$285,0),MATCH('71200M Ann'!BF$8,'71200 Ann'!$C$8:$AZ$8,0))</f>
        <v>259</v>
      </c>
      <c r="BG276" s="11">
        <f>INDEX('71200 Ann'!$C$8:$AZ$285,MATCH('71200M Ann'!$C276,'71200 Ann'!$C$8:$C$285,0),MATCH('71200M Ann'!BG$8,'71200 Ann'!$C$8:$AZ$8,0))</f>
        <v>304.8</v>
      </c>
      <c r="BH276" s="11">
        <f>INDEX('71200 Ann'!$C$8:$AZ$285,MATCH('71200M Ann'!$C276,'71200 Ann'!$C$8:$C$285,0),MATCH('71200M Ann'!BH$8,'71200 Ann'!$C$8:$AZ$8,0))</f>
        <v>331.9</v>
      </c>
      <c r="BI276" s="11">
        <f>INDEX('71200 Ann'!$C$8:$AZ$285,MATCH('71200M Ann'!$C276,'71200 Ann'!$C$8:$C$285,0),MATCH('71200M Ann'!BI$8,'71200 Ann'!$C$8:$AZ$8,0))</f>
        <v>339.1</v>
      </c>
      <c r="BJ276" s="11">
        <f>INDEX('71200 Ann'!$C$8:$AZ$285,MATCH('71200M Ann'!$C276,'71200 Ann'!$C$8:$C$285,0),MATCH('71200M Ann'!BJ$8,'71200 Ann'!$C$8:$AZ$8,0))</f>
        <v>359.6</v>
      </c>
      <c r="BK276" s="11">
        <f>INDEX('71200 Ann'!$C$8:$AZ$285,MATCH('71200M Ann'!$C276,'71200 Ann'!$C$8:$C$285,0),MATCH('71200M Ann'!BK$8,'71200 Ann'!$C$8:$AZ$8,0))</f>
        <v>398</v>
      </c>
      <c r="BL276" s="11">
        <f>INDEX('71200 Ann'!$C$8:$AZ$285,MATCH('71200M Ann'!$C276,'71200 Ann'!$C$8:$C$285,0),MATCH('71200M Ann'!BL$8,'71200 Ann'!$C$8:$AZ$8,0))</f>
        <v>433</v>
      </c>
      <c r="BM276" s="11">
        <f>INDEX('71200 Ann'!$C$8:$AZ$285,MATCH('71200M Ann'!$C276,'71200 Ann'!$C$8:$C$285,0),MATCH('71200M Ann'!BM$8,'71200 Ann'!$C$8:$AZ$8,0))</f>
        <v>464.6</v>
      </c>
      <c r="BN276" s="11">
        <f>INDEX('71200 Ann'!$C$8:$AZ$285,MATCH('71200M Ann'!$C276,'71200 Ann'!$C$8:$C$285,0),MATCH('71200M Ann'!BN$8,'71200 Ann'!$C$8:$AZ$8,0))</f>
        <v>489.7</v>
      </c>
      <c r="BO276" s="11">
        <f>INDEX('71200 Ann'!$C$8:$AZ$285,MATCH('71200M Ann'!$C276,'71200 Ann'!$C$8:$C$285,0),MATCH('71200M Ann'!BO$8,'71200 Ann'!$C$8:$AZ$8,0))</f>
        <v>559.4</v>
      </c>
      <c r="BP276" s="11">
        <f>INDEX('71200 Ann'!$C$8:$AZ$285,MATCH('71200M Ann'!$C276,'71200 Ann'!$C$8:$C$285,0),MATCH('71200M Ann'!BP$8,'71200 Ann'!$C$8:$AZ$8,0))</f>
        <v>604.1</v>
      </c>
      <c r="BQ276" s="11">
        <f>INDEX('71200 Ann'!$C$8:$AZ$285,MATCH('71200M Ann'!$C276,'71200 Ann'!$C$8:$C$285,0),MATCH('71200M Ann'!BQ$8,'71200 Ann'!$C$8:$AZ$8,0))</f>
        <v>648.79999999999995</v>
      </c>
      <c r="BR276" s="11">
        <f>INDEX('71200 Ann'!$C$8:$AZ$285,MATCH('71200M Ann'!$C276,'71200 Ann'!$C$8:$C$285,0),MATCH('71200M Ann'!BR$8,'71200 Ann'!$C$8:$AZ$8,0))</f>
        <v>657.2</v>
      </c>
      <c r="BS276" s="11">
        <f>INDEX('71200 Ann'!$C$8:$AZ$285,MATCH('71200M Ann'!$C276,'71200 Ann'!$C$8:$C$285,0),MATCH('71200M Ann'!BS$8,'71200 Ann'!$C$8:$AZ$8,0))</f>
        <v>664.8</v>
      </c>
      <c r="BT276" s="11">
        <f>INDEX('71200 Ann'!$C$8:$AZ$285,MATCH('71200M Ann'!$C276,'71200 Ann'!$C$8:$C$285,0),MATCH('71200M Ann'!BT$8,'71200 Ann'!$C$8:$AZ$8,0))</f>
        <v>683.2</v>
      </c>
      <c r="BU276" s="11">
        <f>INDEX('71200 Ann'!$C$8:$AZ$285,MATCH('71200M Ann'!$C276,'71200 Ann'!$C$8:$C$285,0),MATCH('71200M Ann'!BU$8,'71200 Ann'!$C$8:$AZ$8,0))</f>
        <v>711.9</v>
      </c>
      <c r="BV276" s="11">
        <f>INDEX('71200 Ann'!$C$8:$AZ$285,MATCH('71200M Ann'!$C276,'71200 Ann'!$C$8:$C$285,0),MATCH('71200M Ann'!BV$8,'71200 Ann'!$C$8:$AZ$8,0))</f>
        <v>748</v>
      </c>
      <c r="BW276" s="11">
        <f>INDEX('71200 Ann'!$C$8:$AZ$285,MATCH('71200M Ann'!$C276,'71200 Ann'!$C$8:$C$285,0),MATCH('71200M Ann'!BW$8,'71200 Ann'!$C$8:$AZ$8,0))</f>
        <v>787.1</v>
      </c>
      <c r="BX276" s="11">
        <f>INDEX('71200 Ann'!$C$8:$AZ$285,MATCH('71200M Ann'!$C276,'71200 Ann'!$C$8:$C$285,0),MATCH('71200M Ann'!BX$8,'71200 Ann'!$C$8:$AZ$8,0))</f>
        <v>840.9</v>
      </c>
      <c r="BY276" s="11">
        <f>INDEX('71200 Ann'!$C$8:$AZ$285,MATCH('71200M Ann'!$C276,'71200 Ann'!$C$8:$C$285,0),MATCH('71200M Ann'!BY$8,'71200 Ann'!$C$8:$AZ$8,0))</f>
        <v>897.5</v>
      </c>
      <c r="BZ276" s="11">
        <f>INDEX('71200 Ann'!$C$8:$AZ$285,MATCH('71200M Ann'!$C276,'71200 Ann'!$C$8:$C$285,0),MATCH('71200M Ann'!BZ$8,'71200 Ann'!$C$8:$AZ$8,0))</f>
        <v>978.4</v>
      </c>
      <c r="CA276" s="11">
        <f>INDEX('71200 Ann'!$C$8:$AZ$285,MATCH('71200M Ann'!$C276,'71200 Ann'!$C$8:$C$285,0),MATCH('71200M Ann'!CA$8,'71200 Ann'!$C$8:$AZ$8,0))</f>
        <v>1052.5</v>
      </c>
      <c r="CB276" s="11">
        <f>INDEX('71200 Ann'!$C$8:$AZ$285,MATCH('71200M Ann'!$C276,'71200 Ann'!$C$8:$C$285,0),MATCH('71200M Ann'!CB$8,'71200 Ann'!$C$8:$AZ$8,0))</f>
        <v>1078</v>
      </c>
      <c r="CC276" s="11">
        <f>INDEX('71200 Ann'!$C$8:$AZ$285,MATCH('71200M Ann'!$C276,'71200 Ann'!$C$8:$C$285,0),MATCH('71200M Ann'!CC$8,'71200 Ann'!$C$8:$AZ$8,0))</f>
        <v>1049.3</v>
      </c>
      <c r="CD276" s="11">
        <f>INDEX('71200 Ann'!$C$8:$AZ$285,MATCH('71200M Ann'!$C276,'71200 Ann'!$C$8:$C$285,0),MATCH('71200M Ann'!CD$8,'71200 Ann'!$C$8:$AZ$8,0))</f>
        <v>1048.4000000000001</v>
      </c>
      <c r="CE276" s="11">
        <f>INDEX('71200 Ann'!$C$8:$AZ$285,MATCH('71200M Ann'!$C276,'71200 Ann'!$C$8:$C$285,0),MATCH('71200M Ann'!CE$8,'71200 Ann'!$C$8:$AZ$8,0))</f>
        <v>1147.4000000000001</v>
      </c>
      <c r="CF276" s="11">
        <f>INDEX('71200 Ann'!$C$8:$AZ$285,MATCH('71200M Ann'!$C276,'71200 Ann'!$C$8:$C$285,0),MATCH('71200M Ann'!CF$8,'71200 Ann'!$C$8:$AZ$8,0))</f>
        <v>1236.9000000000001</v>
      </c>
      <c r="CG276" s="11">
        <f>INDEX('71200 Ann'!$C$8:$AZ$285,MATCH('71200M Ann'!$C276,'71200 Ann'!$C$8:$C$285,0),MATCH('71200M Ann'!CG$8,'71200 Ann'!$C$8:$AZ$8,0))</f>
        <v>1300.0999999999999</v>
      </c>
      <c r="CH276" s="11">
        <f>INDEX('71200 Ann'!$C$8:$AZ$285,MATCH('71200M Ann'!$C276,'71200 Ann'!$C$8:$C$285,0),MATCH('71200M Ann'!CH$8,'71200 Ann'!$C$8:$AZ$8,0))</f>
        <v>1381.1</v>
      </c>
      <c r="CI276" s="11">
        <f>INDEX('71200 Ann'!$C$8:$AZ$285,MATCH('71200M Ann'!$C276,'71200 Ann'!$C$8:$C$285,0),MATCH('71200M Ann'!CI$8,'71200 Ann'!$C$8:$AZ$8,0))</f>
        <v>1392.9</v>
      </c>
      <c r="CJ276" s="11">
        <f>INDEX('71200 Ann'!$C$8:$AZ$285,MATCH('71200M Ann'!$C276,'71200 Ann'!$C$8:$C$285,0),MATCH('71200M Ann'!CJ$8,'71200 Ann'!$C$8:$AZ$8,0))</f>
        <v>1426</v>
      </c>
      <c r="CK276" s="11">
        <f>INDEX('71200 Ann'!$C$8:$AZ$285,MATCH('71200M Ann'!$C276,'71200 Ann'!$C$8:$C$285,0),MATCH('71200M Ann'!CK$8,'71200 Ann'!$C$8:$AZ$8,0))</f>
        <v>1457.1</v>
      </c>
      <c r="CL276" s="11">
        <f>INDEX('71200 Ann'!$C$8:$AZ$285,MATCH('71200M Ann'!$C276,'71200 Ann'!$C$8:$C$285,0),MATCH('71200M Ann'!CL$8,'71200 Ann'!$C$8:$AZ$8,0))</f>
        <v>1534.5</v>
      </c>
      <c r="CM276" s="11"/>
      <c r="CN276" s="8"/>
    </row>
    <row r="277" spans="1:92" s="10" customFormat="1" x14ac:dyDescent="0.25">
      <c r="A277" s="32">
        <v>251</v>
      </c>
      <c r="B277" s="10" t="s">
        <v>1957</v>
      </c>
      <c r="C277" s="10" t="s">
        <v>816</v>
      </c>
      <c r="D277" s="10">
        <f>INDEX('71200 Ann Hist'!$C$8:$AR$285,MATCH('71200M Ann'!$C277,'71200 Ann Hist'!$C$8:$C$285,0),MATCH('71200M Ann'!D$8,'71200 Ann Hist'!$C$8:$AR$8,0))</f>
        <v>2.8</v>
      </c>
      <c r="E277" s="10">
        <f>INDEX('71200 Ann Hist'!$C$8:$AR$285,MATCH('71200M Ann'!$C277,'71200 Ann Hist'!$C$8:$C$285,0),MATCH('71200M Ann'!E$8,'71200 Ann Hist'!$C$8:$AR$8,0))</f>
        <v>2.4</v>
      </c>
      <c r="F277" s="10">
        <f>INDEX('71200 Ann Hist'!$C$8:$AR$285,MATCH('71200M Ann'!$C277,'71200 Ann Hist'!$C$8:$C$285,0),MATCH('71200M Ann'!F$8,'71200 Ann Hist'!$C$8:$AR$8,0))</f>
        <v>2.1</v>
      </c>
      <c r="G277" s="10">
        <f>INDEX('71200 Ann Hist'!$C$8:$AR$285,MATCH('71200M Ann'!$C277,'71200 Ann Hist'!$C$8:$C$285,0),MATCH('71200M Ann'!G$8,'71200 Ann Hist'!$C$8:$AR$8,0))</f>
        <v>1.7</v>
      </c>
      <c r="H277" s="10">
        <f>INDEX('71200 Ann Hist'!$C$8:$AR$285,MATCH('71200M Ann'!$C277,'71200 Ann Hist'!$C$8:$C$285,0),MATCH('71200M Ann'!H$8,'71200 Ann Hist'!$C$8:$AR$8,0))</f>
        <v>1.3</v>
      </c>
      <c r="I277" s="10">
        <f>INDEX('71200 Ann Hist'!$C$8:$AR$285,MATCH('71200M Ann'!$C277,'71200 Ann Hist'!$C$8:$C$285,0),MATCH('71200M Ann'!I$8,'71200 Ann Hist'!$C$8:$AR$8,0))</f>
        <v>1.1000000000000001</v>
      </c>
      <c r="J277" s="10">
        <f>INDEX('71200 Ann Hist'!$C$8:$AR$285,MATCH('71200M Ann'!$C277,'71200 Ann Hist'!$C$8:$C$285,0),MATCH('71200M Ann'!J$8,'71200 Ann Hist'!$C$8:$AR$8,0))</f>
        <v>1.1000000000000001</v>
      </c>
      <c r="K277" s="10">
        <f>INDEX('71200 Ann Hist'!$C$8:$AR$285,MATCH('71200M Ann'!$C277,'71200 Ann Hist'!$C$8:$C$285,0),MATCH('71200M Ann'!K$8,'71200 Ann Hist'!$C$8:$AR$8,0))</f>
        <v>1.2</v>
      </c>
      <c r="L277" s="10">
        <f>INDEX('71200 Ann Hist'!$C$8:$AR$285,MATCH('71200M Ann'!$C277,'71200 Ann Hist'!$C$8:$C$285,0),MATCH('71200M Ann'!L$8,'71200 Ann Hist'!$C$8:$AR$8,0))</f>
        <v>1.3</v>
      </c>
      <c r="M277" s="10">
        <f>INDEX('71200 Ann Hist'!$C$8:$AR$285,MATCH('71200M Ann'!$C277,'71200 Ann Hist'!$C$8:$C$285,0),MATCH('71200M Ann'!M$8,'71200 Ann Hist'!$C$8:$AR$8,0))</f>
        <v>1.5</v>
      </c>
      <c r="N277" s="10">
        <f>INDEX('71200 Ann Hist'!$C$8:$AR$285,MATCH('71200M Ann'!$C277,'71200 Ann Hist'!$C$8:$C$285,0),MATCH('71200M Ann'!N$8,'71200 Ann Hist'!$C$8:$AR$8,0))</f>
        <v>1.5</v>
      </c>
      <c r="O277" s="10">
        <f>INDEX('71200 Ann Hist'!$C$8:$AR$285,MATCH('71200M Ann'!$C277,'71200 Ann Hist'!$C$8:$C$285,0),MATCH('71200M Ann'!O$8,'71200 Ann Hist'!$C$8:$AR$8,0))</f>
        <v>1.6</v>
      </c>
      <c r="P277" s="10">
        <f>INDEX('71200 Ann Hist'!$C$8:$AR$285,MATCH('71200M Ann'!$C277,'71200 Ann Hist'!$C$8:$C$285,0),MATCH('71200M Ann'!P$8,'71200 Ann Hist'!$C$8:$AR$8,0))</f>
        <v>1.7</v>
      </c>
      <c r="Q277" s="10">
        <f>INDEX('71200 Ann Hist'!$C$8:$AR$285,MATCH('71200M Ann'!$C277,'71200 Ann Hist'!$C$8:$C$285,0),MATCH('71200M Ann'!Q$8,'71200 Ann Hist'!$C$8:$AR$8,0))</f>
        <v>2.1</v>
      </c>
      <c r="R277" s="10">
        <f>INDEX('71200 Ann Hist'!$C$8:$AR$285,MATCH('71200M Ann'!$C277,'71200 Ann Hist'!$C$8:$C$285,0),MATCH('71200M Ann'!R$8,'71200 Ann Hist'!$C$8:$AR$8,0))</f>
        <v>2.4</v>
      </c>
      <c r="S277" s="10">
        <f>INDEX('71200 Ann Hist'!$C$8:$AR$285,MATCH('71200M Ann'!$C277,'71200 Ann Hist'!$C$8:$C$285,0),MATCH('71200M Ann'!S$8,'71200 Ann Hist'!$C$8:$AR$8,0))</f>
        <v>2.7</v>
      </c>
      <c r="T277" s="10">
        <f>INDEX('71200 Ann Hist'!$C$8:$AR$285,MATCH('71200M Ann'!$C277,'71200 Ann Hist'!$C$8:$C$285,0),MATCH('71200M Ann'!T$8,'71200 Ann Hist'!$C$8:$AR$8,0))</f>
        <v>2.9</v>
      </c>
      <c r="U277" s="10">
        <f>INDEX('71200 Ann Hist'!$C$8:$AR$285,MATCH('71200M Ann'!$C277,'71200 Ann Hist'!$C$8:$C$285,0),MATCH('71200M Ann'!U$8,'71200 Ann Hist'!$C$8:$AR$8,0))</f>
        <v>2.9</v>
      </c>
      <c r="V277" s="10">
        <f>INDEX('71200 Ann Hist'!$C$8:$AR$285,MATCH('71200M Ann'!$C277,'71200 Ann Hist'!$C$8:$C$285,0),MATCH('71200M Ann'!V$8,'71200 Ann Hist'!$C$8:$AR$8,0))</f>
        <v>2.8</v>
      </c>
      <c r="W277" s="10">
        <f>INDEX('71200 Ann Hist'!$C$8:$AR$285,MATCH('71200M Ann'!$C277,'71200 Ann Hist'!$C$8:$C$285,0),MATCH('71200M Ann'!W$8,'71200 Ann Hist'!$C$8:$AR$8,0))</f>
        <v>3</v>
      </c>
      <c r="X277" s="10">
        <f>INDEX('71200 Ann Hist'!$C$8:$AR$285,MATCH('71200M Ann'!$C277,'71200 Ann Hist'!$C$8:$C$285,0),MATCH('71200M Ann'!X$8,'71200 Ann Hist'!$C$8:$AR$8,0))</f>
        <v>3.4</v>
      </c>
      <c r="Y277" s="10">
        <f>INDEX('71200 Ann Hist'!$C$8:$AR$285,MATCH('71200M Ann'!$C277,'71200 Ann Hist'!$C$8:$C$285,0),MATCH('71200M Ann'!Y$8,'71200 Ann Hist'!$C$8:$AR$8,0))</f>
        <v>4</v>
      </c>
      <c r="Z277" s="10">
        <f>INDEX('71200 Ann Hist'!$C$8:$AR$285,MATCH('71200M Ann'!$C277,'71200 Ann Hist'!$C$8:$C$285,0),MATCH('71200M Ann'!Z$8,'71200 Ann Hist'!$C$8:$AR$8,0))</f>
        <v>4.5999999999999996</v>
      </c>
      <c r="AA277" s="10">
        <f>INDEX('71200 Ann Hist'!$C$8:$AR$285,MATCH('71200M Ann'!$C277,'71200 Ann Hist'!$C$8:$C$285,0),MATCH('71200M Ann'!AA$8,'71200 Ann Hist'!$C$8:$AR$8,0))</f>
        <v>5.6</v>
      </c>
      <c r="AB277" s="10">
        <f>INDEX('71200 Ann Hist'!$C$8:$AR$285,MATCH('71200M Ann'!$C277,'71200 Ann Hist'!$C$8:$C$285,0),MATCH('71200M Ann'!AB$8,'71200 Ann Hist'!$C$8:$AR$8,0))</f>
        <v>6.7</v>
      </c>
      <c r="AC277" s="10">
        <f>INDEX('71200 Ann Hist'!$C$8:$AR$285,MATCH('71200M Ann'!$C277,'71200 Ann Hist'!$C$8:$C$285,0),MATCH('71200M Ann'!AC$8,'71200 Ann Hist'!$C$8:$AR$8,0))</f>
        <v>7.6</v>
      </c>
      <c r="AD277" s="10">
        <f>INDEX('71200 Ann Hist'!$C$8:$AR$285,MATCH('71200M Ann'!$C277,'71200 Ann Hist'!$C$8:$C$285,0),MATCH('71200M Ann'!AD$8,'71200 Ann Hist'!$C$8:$AR$8,0))</f>
        <v>8</v>
      </c>
      <c r="AE277" s="10">
        <f>INDEX('71200 Ann Hist'!$C$8:$AR$285,MATCH('71200M Ann'!$C277,'71200 Ann Hist'!$C$8:$C$285,0),MATCH('71200M Ann'!AE$8,'71200 Ann Hist'!$C$8:$AR$8,0))</f>
        <v>8.1999999999999993</v>
      </c>
      <c r="AF277" s="10">
        <f>INDEX('71200 Ann Hist'!$C$8:$AR$285,MATCH('71200M Ann'!$C277,'71200 Ann Hist'!$C$8:$C$285,0),MATCH('71200M Ann'!AF$8,'71200 Ann Hist'!$C$8:$AR$8,0))</f>
        <v>8.6</v>
      </c>
      <c r="AG277" s="10">
        <f>INDEX('71200 Ann Hist'!$C$8:$AR$285,MATCH('71200M Ann'!$C277,'71200 Ann Hist'!$C$8:$C$285,0),MATCH('71200M Ann'!AG$8,'71200 Ann Hist'!$C$8:$AR$8,0))</f>
        <v>9.1999999999999993</v>
      </c>
      <c r="AH277" s="10">
        <f>INDEX('71200 Ann Hist'!$C$8:$AR$285,MATCH('71200M Ann'!$C277,'71200 Ann Hist'!$C$8:$C$285,0),MATCH('71200M Ann'!AH$8,'71200 Ann Hist'!$C$8:$AR$8,0))</f>
        <v>10.1</v>
      </c>
      <c r="AI277" s="10">
        <f>INDEX('71200 Ann Hist'!$C$8:$AR$285,MATCH('71200M Ann'!$C277,'71200 Ann Hist'!$C$8:$C$285,0),MATCH('71200M Ann'!AI$8,'71200 Ann Hist'!$C$8:$AR$8,0))</f>
        <v>11</v>
      </c>
      <c r="AJ277" s="10">
        <f>INDEX('71200 Ann Hist'!$C$8:$AR$285,MATCH('71200M Ann'!$C277,'71200 Ann Hist'!$C$8:$C$285,0),MATCH('71200M Ann'!AJ$8,'71200 Ann Hist'!$C$8:$AR$8,0))</f>
        <v>11.7</v>
      </c>
      <c r="AK277" s="10">
        <f>INDEX('71200 Ann Hist'!$C$8:$AR$285,MATCH('71200M Ann'!$C277,'71200 Ann Hist'!$C$8:$C$285,0),MATCH('71200M Ann'!AK$8,'71200 Ann Hist'!$C$8:$AR$8,0))</f>
        <v>12.5</v>
      </c>
      <c r="AL277" s="10">
        <f>INDEX('71200 Ann Hist'!$C$8:$AR$285,MATCH('71200M Ann'!$C277,'71200 Ann Hist'!$C$8:$C$285,0),MATCH('71200M Ann'!AL$8,'71200 Ann Hist'!$C$8:$AR$8,0))</f>
        <v>12.9</v>
      </c>
      <c r="AM277" s="10">
        <f>INDEX('71200 Ann Hist'!$C$8:$AR$285,MATCH('71200M Ann'!$C277,'71200 Ann Hist'!$C$8:$C$285,0),MATCH('71200M Ann'!AM$8,'71200 Ann Hist'!$C$8:$AR$8,0))</f>
        <v>13.1</v>
      </c>
      <c r="AN277" s="10">
        <f>INDEX('71200 Ann Hist'!$C$8:$AR$285,MATCH('71200M Ann'!$C277,'71200 Ann Hist'!$C$8:$C$285,0),MATCH('71200M Ann'!AN$8,'71200 Ann Hist'!$C$8:$AR$8,0))</f>
        <v>13.4</v>
      </c>
      <c r="AO277" s="10">
        <f>INDEX('71200 Ann Hist'!$C$8:$AR$285,MATCH('71200M Ann'!$C277,'71200 Ann Hist'!$C$8:$C$285,0),MATCH('71200M Ann'!AO$8,'71200 Ann Hist'!$C$8:$AR$8,0))</f>
        <v>13.9</v>
      </c>
      <c r="AP277" s="10">
        <f>INDEX('71200 Ann Hist'!$C$8:$AR$285,MATCH('71200M Ann'!$C277,'71200 Ann Hist'!$C$8:$C$285,0),MATCH('71200M Ann'!AP$8,'71200 Ann Hist'!$C$8:$AR$8,0))</f>
        <v>14.4</v>
      </c>
      <c r="AQ277" s="10">
        <f>INDEX('71200 Ann Hist'!$C$8:$AR$285,MATCH('71200M Ann'!$C277,'71200 Ann Hist'!$C$8:$C$285,0),MATCH('71200M Ann'!AQ$8,'71200 Ann Hist'!$C$8:$AR$8,0))</f>
        <v>14.1</v>
      </c>
      <c r="AR277" s="11">
        <f>INDEX('71200 Ann'!$C$8:$AZ$285,MATCH('71200M Ann'!$C277,'71200 Ann'!$C$8:$C$285,0),MATCH('71200M Ann'!AR$8,'71200 Ann'!$C$8:$AZ$8,0))</f>
        <v>14.4</v>
      </c>
      <c r="AS277" s="11">
        <f>INDEX('71200 Ann'!$C$8:$AZ$285,MATCH('71200M Ann'!$C277,'71200 Ann'!$C$8:$C$285,0),MATCH('71200M Ann'!AS$8,'71200 Ann'!$C$8:$AZ$8,0))</f>
        <v>14.5</v>
      </c>
      <c r="AT277" s="11">
        <f>INDEX('71200 Ann'!$C$8:$AZ$285,MATCH('71200M Ann'!$C277,'71200 Ann'!$C$8:$C$285,0),MATCH('71200M Ann'!AT$8,'71200 Ann'!$C$8:$AZ$8,0))</f>
        <v>15.5</v>
      </c>
      <c r="AU277" s="11">
        <f>INDEX('71200 Ann'!$C$8:$AZ$285,MATCH('71200M Ann'!$C277,'71200 Ann'!$C$8:$C$285,0),MATCH('71200M Ann'!AU$8,'71200 Ann'!$C$8:$AZ$8,0))</f>
        <v>15.3</v>
      </c>
      <c r="AV277" s="11">
        <f>INDEX('71200 Ann'!$C$8:$AZ$285,MATCH('71200M Ann'!$C277,'71200 Ann'!$C$8:$C$285,0),MATCH('71200M Ann'!AV$8,'71200 Ann'!$C$8:$AZ$8,0))</f>
        <v>14.5</v>
      </c>
      <c r="AW277" s="11">
        <f>INDEX('71200 Ann'!$C$8:$AZ$285,MATCH('71200M Ann'!$C277,'71200 Ann'!$C$8:$C$285,0),MATCH('71200M Ann'!AW$8,'71200 Ann'!$C$8:$AZ$8,0))</f>
        <v>14.9</v>
      </c>
      <c r="AX277" s="11">
        <f>INDEX('71200 Ann'!$C$8:$AZ$285,MATCH('71200M Ann'!$C277,'71200 Ann'!$C$8:$C$285,0),MATCH('71200M Ann'!AX$8,'71200 Ann'!$C$8:$AZ$8,0))</f>
        <v>13.9</v>
      </c>
      <c r="AY277" s="11">
        <f>INDEX('71200 Ann'!$C$8:$AZ$285,MATCH('71200M Ann'!$C277,'71200 Ann'!$C$8:$C$285,0),MATCH('71200M Ann'!AY$8,'71200 Ann'!$C$8:$AZ$8,0))</f>
        <v>12</v>
      </c>
      <c r="AZ277" s="11">
        <f>INDEX('71200 Ann'!$C$8:$AZ$285,MATCH('71200M Ann'!$C277,'71200 Ann'!$C$8:$C$285,0),MATCH('71200M Ann'!AZ$8,'71200 Ann'!$C$8:$AZ$8,0))</f>
        <v>6.9</v>
      </c>
      <c r="BA277" s="11">
        <f>INDEX('71200 Ann'!$C$8:$AZ$285,MATCH('71200M Ann'!$C277,'71200 Ann'!$C$8:$C$285,0),MATCH('71200M Ann'!BA$8,'71200 Ann'!$C$8:$AZ$8,0))</f>
        <v>7</v>
      </c>
      <c r="BB277" s="11">
        <f>INDEX('71200 Ann'!$C$8:$AZ$285,MATCH('71200M Ann'!$C277,'71200 Ann'!$C$8:$C$285,0),MATCH('71200M Ann'!BB$8,'71200 Ann'!$C$8:$AZ$8,0))</f>
        <v>5.6</v>
      </c>
      <c r="BC277" s="11">
        <f>INDEX('71200 Ann'!$C$8:$AZ$285,MATCH('71200M Ann'!$C277,'71200 Ann'!$C$8:$C$285,0),MATCH('71200M Ann'!BC$8,'71200 Ann'!$C$8:$AZ$8,0))</f>
        <v>5.5</v>
      </c>
      <c r="BD277" s="11">
        <f>INDEX('71200 Ann'!$C$8:$AZ$285,MATCH('71200M Ann'!$C277,'71200 Ann'!$C$8:$C$285,0),MATCH('71200M Ann'!BD$8,'71200 Ann'!$C$8:$AZ$8,0))</f>
        <v>5.5</v>
      </c>
      <c r="BE277" s="11">
        <f>INDEX('71200 Ann'!$C$8:$AZ$285,MATCH('71200M Ann'!$C277,'71200 Ann'!$C$8:$C$285,0),MATCH('71200M Ann'!BE$8,'71200 Ann'!$C$8:$AZ$8,0))</f>
        <v>1.9</v>
      </c>
      <c r="BF277" s="11">
        <f>INDEX('71200 Ann'!$C$8:$AZ$285,MATCH('71200M Ann'!$C277,'71200 Ann'!$C$8:$C$285,0),MATCH('71200M Ann'!BF$8,'71200 Ann'!$C$8:$AZ$8,0))</f>
        <v>1</v>
      </c>
      <c r="BG277" s="11">
        <f>INDEX('71200 Ann'!$C$8:$AZ$285,MATCH('71200M Ann'!$C277,'71200 Ann'!$C$8:$C$285,0),MATCH('71200M Ann'!BG$8,'71200 Ann'!$C$8:$AZ$8,0))</f>
        <v>-1.5</v>
      </c>
      <c r="BH277" s="11">
        <f>INDEX('71200 Ann'!$C$8:$AZ$285,MATCH('71200M Ann'!$C277,'71200 Ann'!$C$8:$C$285,0),MATCH('71200M Ann'!BH$8,'71200 Ann'!$C$8:$AZ$8,0))</f>
        <v>-4.5</v>
      </c>
      <c r="BI277" s="11">
        <f>INDEX('71200 Ann'!$C$8:$AZ$285,MATCH('71200M Ann'!$C277,'71200 Ann'!$C$8:$C$285,0),MATCH('71200M Ann'!BI$8,'71200 Ann'!$C$8:$AZ$8,0))</f>
        <v>-9.6</v>
      </c>
      <c r="BJ277" s="11">
        <f>INDEX('71200 Ann'!$C$8:$AZ$285,MATCH('71200M Ann'!$C277,'71200 Ann'!$C$8:$C$285,0),MATCH('71200M Ann'!BJ$8,'71200 Ann'!$C$8:$AZ$8,0))</f>
        <v>-10</v>
      </c>
      <c r="BK277" s="11">
        <f>INDEX('71200 Ann'!$C$8:$AZ$285,MATCH('71200M Ann'!$C277,'71200 Ann'!$C$8:$C$285,0),MATCH('71200M Ann'!BK$8,'71200 Ann'!$C$8:$AZ$8,0))</f>
        <v>-3.7</v>
      </c>
      <c r="BL277" s="11">
        <f>INDEX('71200 Ann'!$C$8:$AZ$285,MATCH('71200M Ann'!$C277,'71200 Ann'!$C$8:$C$285,0),MATCH('71200M Ann'!BL$8,'71200 Ann'!$C$8:$AZ$8,0))</f>
        <v>-3.5</v>
      </c>
      <c r="BM277" s="11">
        <f>INDEX('71200 Ann'!$C$8:$AZ$285,MATCH('71200M Ann'!$C277,'71200 Ann'!$C$8:$C$285,0),MATCH('71200M Ann'!BM$8,'71200 Ann'!$C$8:$AZ$8,0))</f>
        <v>-0.3</v>
      </c>
      <c r="BN277" s="11">
        <f>INDEX('71200 Ann'!$C$8:$AZ$285,MATCH('71200M Ann'!$C277,'71200 Ann'!$C$8:$C$285,0),MATCH('71200M Ann'!BN$8,'71200 Ann'!$C$8:$AZ$8,0))</f>
        <v>5.6</v>
      </c>
      <c r="BO277" s="11">
        <f>INDEX('71200 Ann'!$C$8:$AZ$285,MATCH('71200M Ann'!$C277,'71200 Ann'!$C$8:$C$285,0),MATCH('71200M Ann'!BO$8,'71200 Ann'!$C$8:$AZ$8,0))</f>
        <v>19.5</v>
      </c>
      <c r="BP277" s="11">
        <f>INDEX('71200 Ann'!$C$8:$AZ$285,MATCH('71200M Ann'!$C277,'71200 Ann'!$C$8:$C$285,0),MATCH('71200M Ann'!BP$8,'71200 Ann'!$C$8:$AZ$8,0))</f>
        <v>42.3</v>
      </c>
      <c r="BQ277" s="11">
        <f>INDEX('71200 Ann'!$C$8:$AZ$285,MATCH('71200M Ann'!$C277,'71200 Ann'!$C$8:$C$285,0),MATCH('71200M Ann'!BQ$8,'71200 Ann'!$C$8:$AZ$8,0))</f>
        <v>61.7</v>
      </c>
      <c r="BR277" s="11">
        <f>INDEX('71200 Ann'!$C$8:$AZ$285,MATCH('71200M Ann'!$C277,'71200 Ann'!$C$8:$C$285,0),MATCH('71200M Ann'!BR$8,'71200 Ann'!$C$8:$AZ$8,0))</f>
        <v>68.3</v>
      </c>
      <c r="BS277" s="11">
        <f>INDEX('71200 Ann'!$C$8:$AZ$285,MATCH('71200M Ann'!$C277,'71200 Ann'!$C$8:$C$285,0),MATCH('71200M Ann'!BS$8,'71200 Ann'!$C$8:$AZ$8,0))</f>
        <v>82.4</v>
      </c>
      <c r="BT277" s="11">
        <f>INDEX('71200 Ann'!$C$8:$AZ$285,MATCH('71200M Ann'!$C277,'71200 Ann'!$C$8:$C$285,0),MATCH('71200M Ann'!BT$8,'71200 Ann'!$C$8:$AZ$8,0))</f>
        <v>84.6</v>
      </c>
      <c r="BU277" s="11">
        <f>INDEX('71200 Ann'!$C$8:$AZ$285,MATCH('71200M Ann'!$C277,'71200 Ann'!$C$8:$C$285,0),MATCH('71200M Ann'!BU$8,'71200 Ann'!$C$8:$AZ$8,0))</f>
        <v>101</v>
      </c>
      <c r="BV277" s="11">
        <f>INDEX('71200 Ann'!$C$8:$AZ$285,MATCH('71200M Ann'!$C277,'71200 Ann'!$C$8:$C$285,0),MATCH('71200M Ann'!BV$8,'71200 Ann'!$C$8:$AZ$8,0))</f>
        <v>114.7</v>
      </c>
      <c r="BW277" s="11">
        <f>INDEX('71200 Ann'!$C$8:$AZ$285,MATCH('71200M Ann'!$C277,'71200 Ann'!$C$8:$C$285,0),MATCH('71200M Ann'!BW$8,'71200 Ann'!$C$8:$AZ$8,0))</f>
        <v>120.4</v>
      </c>
      <c r="BX277" s="11">
        <f>INDEX('71200 Ann'!$C$8:$AZ$285,MATCH('71200M Ann'!$C277,'71200 Ann'!$C$8:$C$285,0),MATCH('71200M Ann'!BX$8,'71200 Ann'!$C$8:$AZ$8,0))</f>
        <v>134.19999999999999</v>
      </c>
      <c r="BY277" s="11">
        <f>INDEX('71200 Ann'!$C$8:$AZ$285,MATCH('71200M Ann'!$C277,'71200 Ann'!$C$8:$C$285,0),MATCH('71200M Ann'!BY$8,'71200 Ann'!$C$8:$AZ$8,0))</f>
        <v>146</v>
      </c>
      <c r="BZ277" s="11">
        <f>INDEX('71200 Ann'!$C$8:$AZ$285,MATCH('71200M Ann'!$C277,'71200 Ann'!$C$8:$C$285,0),MATCH('71200M Ann'!BZ$8,'71200 Ann'!$C$8:$AZ$8,0))</f>
        <v>164.8</v>
      </c>
      <c r="CA277" s="11">
        <f>INDEX('71200 Ann'!$C$8:$AZ$285,MATCH('71200M Ann'!$C277,'71200 Ann'!$C$8:$C$285,0),MATCH('71200M Ann'!CA$8,'71200 Ann'!$C$8:$AZ$8,0))</f>
        <v>178.8</v>
      </c>
      <c r="CB277" s="11">
        <f>INDEX('71200 Ann'!$C$8:$AZ$285,MATCH('71200M Ann'!$C277,'71200 Ann'!$C$8:$C$285,0),MATCH('71200M Ann'!CB$8,'71200 Ann'!$C$8:$AZ$8,0))</f>
        <v>154</v>
      </c>
      <c r="CC277" s="11">
        <f>INDEX('71200 Ann'!$C$8:$AZ$285,MATCH('71200M Ann'!$C277,'71200 Ann'!$C$8:$C$285,0),MATCH('71200M Ann'!CC$8,'71200 Ann'!$C$8:$AZ$8,0))</f>
        <v>122.3</v>
      </c>
      <c r="CD277" s="11">
        <f>INDEX('71200 Ann'!$C$8:$AZ$285,MATCH('71200M Ann'!$C277,'71200 Ann'!$C$8:$C$285,0),MATCH('71200M Ann'!CD$8,'71200 Ann'!$C$8:$AZ$8,0))</f>
        <v>88.5</v>
      </c>
      <c r="CE277" s="11">
        <f>INDEX('71200 Ann'!$C$8:$AZ$285,MATCH('71200M Ann'!$C277,'71200 Ann'!$C$8:$C$285,0),MATCH('71200M Ann'!CE$8,'71200 Ann'!$C$8:$AZ$8,0))</f>
        <v>143.6</v>
      </c>
      <c r="CF277" s="11">
        <f>INDEX('71200 Ann'!$C$8:$AZ$285,MATCH('71200M Ann'!$C277,'71200 Ann'!$C$8:$C$285,0),MATCH('71200M Ann'!CF$8,'71200 Ann'!$C$8:$AZ$8,0))</f>
        <v>214.8</v>
      </c>
      <c r="CG277" s="11">
        <f>INDEX('71200 Ann'!$C$8:$AZ$285,MATCH('71200M Ann'!$C277,'71200 Ann'!$C$8:$C$285,0),MATCH('71200M Ann'!CG$8,'71200 Ann'!$C$8:$AZ$8,0))</f>
        <v>266.60000000000002</v>
      </c>
      <c r="CH277" s="11">
        <f>INDEX('71200 Ann'!$C$8:$AZ$285,MATCH('71200M Ann'!$C277,'71200 Ann'!$C$8:$C$285,0),MATCH('71200M Ann'!CH$8,'71200 Ann'!$C$8:$AZ$8,0))</f>
        <v>326.10000000000002</v>
      </c>
      <c r="CI277" s="11">
        <f>INDEX('71200 Ann'!$C$8:$AZ$285,MATCH('71200M Ann'!$C277,'71200 Ann'!$C$8:$C$285,0),MATCH('71200M Ann'!CI$8,'71200 Ann'!$C$8:$AZ$8,0))</f>
        <v>354.5</v>
      </c>
      <c r="CJ277" s="11">
        <f>INDEX('71200 Ann'!$C$8:$AZ$285,MATCH('71200M Ann'!$C277,'71200 Ann'!$C$8:$C$285,0),MATCH('71200M Ann'!CJ$8,'71200 Ann'!$C$8:$AZ$8,0))</f>
        <v>391.2</v>
      </c>
      <c r="CK277" s="11">
        <f>INDEX('71200 Ann'!$C$8:$AZ$285,MATCH('71200M Ann'!$C277,'71200 Ann'!$C$8:$C$285,0),MATCH('71200M Ann'!CK$8,'71200 Ann'!$C$8:$AZ$8,0))</f>
        <v>421.4</v>
      </c>
      <c r="CL277" s="11">
        <f>INDEX('71200 Ann'!$C$8:$AZ$285,MATCH('71200M Ann'!$C277,'71200 Ann'!$C$8:$C$285,0),MATCH('71200M Ann'!CL$8,'71200 Ann'!$C$8:$AZ$8,0))</f>
        <v>459.6</v>
      </c>
      <c r="CM277" s="11"/>
      <c r="CN277" s="8"/>
    </row>
    <row r="278" spans="1:92" s="10" customFormat="1" x14ac:dyDescent="0.25">
      <c r="A278" s="32">
        <v>252</v>
      </c>
      <c r="B278" s="10" t="s">
        <v>1958</v>
      </c>
      <c r="C278" s="10" t="s">
        <v>815</v>
      </c>
      <c r="D278" s="10">
        <f>INDEX('71200 Ann Hist'!$C$8:$AR$285,MATCH('71200M Ann'!$C278,'71200 Ann Hist'!$C$8:$C$285,0),MATCH('71200M Ann'!D$8,'71200 Ann Hist'!$C$8:$AR$8,0))</f>
        <v>0.9</v>
      </c>
      <c r="E278" s="10">
        <f>INDEX('71200 Ann Hist'!$C$8:$AR$285,MATCH('71200M Ann'!$C278,'71200 Ann Hist'!$C$8:$C$285,0),MATCH('71200M Ann'!E$8,'71200 Ann Hist'!$C$8:$AR$8,0))</f>
        <v>0.8</v>
      </c>
      <c r="F278" s="10">
        <f>INDEX('71200 Ann Hist'!$C$8:$AR$285,MATCH('71200M Ann'!$C278,'71200 Ann Hist'!$C$8:$C$285,0),MATCH('71200M Ann'!F$8,'71200 Ann Hist'!$C$8:$AR$8,0))</f>
        <v>0.6</v>
      </c>
      <c r="G278" s="10">
        <f>INDEX('71200 Ann Hist'!$C$8:$AR$285,MATCH('71200M Ann'!$C278,'71200 Ann Hist'!$C$8:$C$285,0),MATCH('71200M Ann'!G$8,'71200 Ann Hist'!$C$8:$AR$8,0))</f>
        <v>0.5</v>
      </c>
      <c r="H278" s="10">
        <f>INDEX('71200 Ann Hist'!$C$8:$AR$285,MATCH('71200M Ann'!$C278,'71200 Ann Hist'!$C$8:$C$285,0),MATCH('71200M Ann'!H$8,'71200 Ann Hist'!$C$8:$AR$8,0))</f>
        <v>0.4</v>
      </c>
      <c r="I278" s="10">
        <f>INDEX('71200 Ann Hist'!$C$8:$AR$285,MATCH('71200M Ann'!$C278,'71200 Ann Hist'!$C$8:$C$285,0),MATCH('71200M Ann'!I$8,'71200 Ann Hist'!$C$8:$AR$8,0))</f>
        <v>0.4</v>
      </c>
      <c r="J278" s="10">
        <f>INDEX('71200 Ann Hist'!$C$8:$AR$285,MATCH('71200M Ann'!$C278,'71200 Ann Hist'!$C$8:$C$285,0),MATCH('71200M Ann'!J$8,'71200 Ann Hist'!$C$8:$AR$8,0))</f>
        <v>0.5</v>
      </c>
      <c r="K278" s="10">
        <f>INDEX('71200 Ann Hist'!$C$8:$AR$285,MATCH('71200M Ann'!$C278,'71200 Ann Hist'!$C$8:$C$285,0),MATCH('71200M Ann'!K$8,'71200 Ann Hist'!$C$8:$AR$8,0))</f>
        <v>0.5</v>
      </c>
      <c r="L278" s="10">
        <f>INDEX('71200 Ann Hist'!$C$8:$AR$285,MATCH('71200M Ann'!$C278,'71200 Ann Hist'!$C$8:$C$285,0),MATCH('71200M Ann'!L$8,'71200 Ann Hist'!$C$8:$AR$8,0))</f>
        <v>0.6</v>
      </c>
      <c r="M278" s="10">
        <f>INDEX('71200 Ann Hist'!$C$8:$AR$285,MATCH('71200M Ann'!$C278,'71200 Ann Hist'!$C$8:$C$285,0),MATCH('71200M Ann'!M$8,'71200 Ann Hist'!$C$8:$AR$8,0))</f>
        <v>0.5</v>
      </c>
      <c r="N278" s="10">
        <f>INDEX('71200 Ann Hist'!$C$8:$AR$285,MATCH('71200M Ann'!$C278,'71200 Ann Hist'!$C$8:$C$285,0),MATCH('71200M Ann'!N$8,'71200 Ann Hist'!$C$8:$AR$8,0))</f>
        <v>0.5</v>
      </c>
      <c r="O278" s="10">
        <f>INDEX('71200 Ann Hist'!$C$8:$AR$285,MATCH('71200M Ann'!$C278,'71200 Ann Hist'!$C$8:$C$285,0),MATCH('71200M Ann'!O$8,'71200 Ann Hist'!$C$8:$AR$8,0))</f>
        <v>0.6</v>
      </c>
      <c r="P278" s="10">
        <f>INDEX('71200 Ann Hist'!$C$8:$AR$285,MATCH('71200M Ann'!$C278,'71200 Ann Hist'!$C$8:$C$285,0),MATCH('71200M Ann'!P$8,'71200 Ann Hist'!$C$8:$AR$8,0))</f>
        <v>0.6</v>
      </c>
      <c r="Q278" s="10">
        <f>INDEX('71200 Ann Hist'!$C$8:$AR$285,MATCH('71200M Ann'!$C278,'71200 Ann Hist'!$C$8:$C$285,0),MATCH('71200M Ann'!Q$8,'71200 Ann Hist'!$C$8:$AR$8,0))</f>
        <v>0.6</v>
      </c>
      <c r="R278" s="10">
        <f>INDEX('71200 Ann Hist'!$C$8:$AR$285,MATCH('71200M Ann'!$C278,'71200 Ann Hist'!$C$8:$C$285,0),MATCH('71200M Ann'!R$8,'71200 Ann Hist'!$C$8:$AR$8,0))</f>
        <v>0.7</v>
      </c>
      <c r="S278" s="10">
        <f>INDEX('71200 Ann Hist'!$C$8:$AR$285,MATCH('71200M Ann'!$C278,'71200 Ann Hist'!$C$8:$C$285,0),MATCH('71200M Ann'!S$8,'71200 Ann Hist'!$C$8:$AR$8,0))</f>
        <v>0.7</v>
      </c>
      <c r="T278" s="10">
        <f>INDEX('71200 Ann Hist'!$C$8:$AR$285,MATCH('71200M Ann'!$C278,'71200 Ann Hist'!$C$8:$C$285,0),MATCH('71200M Ann'!T$8,'71200 Ann Hist'!$C$8:$AR$8,0))</f>
        <v>0.8</v>
      </c>
      <c r="U278" s="10">
        <f>INDEX('71200 Ann Hist'!$C$8:$AR$285,MATCH('71200M Ann'!$C278,'71200 Ann Hist'!$C$8:$C$285,0),MATCH('71200M Ann'!U$8,'71200 Ann Hist'!$C$8:$AR$8,0))</f>
        <v>1</v>
      </c>
      <c r="V278" s="10">
        <f>INDEX('71200 Ann Hist'!$C$8:$AR$285,MATCH('71200M Ann'!$C278,'71200 Ann Hist'!$C$8:$C$285,0),MATCH('71200M Ann'!V$8,'71200 Ann Hist'!$C$8:$AR$8,0))</f>
        <v>1.1000000000000001</v>
      </c>
      <c r="W278" s="10">
        <f>INDEX('71200 Ann Hist'!$C$8:$AR$285,MATCH('71200M Ann'!$C278,'71200 Ann Hist'!$C$8:$C$285,0),MATCH('71200M Ann'!W$8,'71200 Ann Hist'!$C$8:$AR$8,0))</f>
        <v>1.1000000000000001</v>
      </c>
      <c r="X278" s="10">
        <f>INDEX('71200 Ann Hist'!$C$8:$AR$285,MATCH('71200M Ann'!$C278,'71200 Ann Hist'!$C$8:$C$285,0),MATCH('71200M Ann'!X$8,'71200 Ann Hist'!$C$8:$AR$8,0))</f>
        <v>1.1000000000000001</v>
      </c>
      <c r="Y278" s="10">
        <f>INDEX('71200 Ann Hist'!$C$8:$AR$285,MATCH('71200M Ann'!$C278,'71200 Ann Hist'!$C$8:$C$285,0),MATCH('71200M Ann'!Y$8,'71200 Ann Hist'!$C$8:$AR$8,0))</f>
        <v>1.2</v>
      </c>
      <c r="Z278" s="10">
        <f>INDEX('71200 Ann Hist'!$C$8:$AR$285,MATCH('71200M Ann'!$C278,'71200 Ann Hist'!$C$8:$C$285,0),MATCH('71200M Ann'!Z$8,'71200 Ann Hist'!$C$8:$AR$8,0))</f>
        <v>1.3</v>
      </c>
      <c r="AA278" s="10">
        <f>INDEX('71200 Ann Hist'!$C$8:$AR$285,MATCH('71200M Ann'!$C278,'71200 Ann Hist'!$C$8:$C$285,0),MATCH('71200M Ann'!AA$8,'71200 Ann Hist'!$C$8:$AR$8,0))</f>
        <v>1.4</v>
      </c>
      <c r="AB278" s="10">
        <f>INDEX('71200 Ann Hist'!$C$8:$AR$285,MATCH('71200M Ann'!$C278,'71200 Ann Hist'!$C$8:$C$285,0),MATCH('71200M Ann'!AB$8,'71200 Ann Hist'!$C$8:$AR$8,0))</f>
        <v>1.9</v>
      </c>
      <c r="AC278" s="10">
        <f>INDEX('71200 Ann Hist'!$C$8:$AR$285,MATCH('71200M Ann'!$C278,'71200 Ann Hist'!$C$8:$C$285,0),MATCH('71200M Ann'!AC$8,'71200 Ann Hist'!$C$8:$AR$8,0))</f>
        <v>2.1</v>
      </c>
      <c r="AD278" s="10">
        <f>INDEX('71200 Ann Hist'!$C$8:$AR$285,MATCH('71200M Ann'!$C278,'71200 Ann Hist'!$C$8:$C$285,0),MATCH('71200M Ann'!AD$8,'71200 Ann Hist'!$C$8:$AR$8,0))</f>
        <v>2.4</v>
      </c>
      <c r="AE278" s="10">
        <f>INDEX('71200 Ann Hist'!$C$8:$AR$285,MATCH('71200M Ann'!$C278,'71200 Ann Hist'!$C$8:$C$285,0),MATCH('71200M Ann'!AE$8,'71200 Ann Hist'!$C$8:$AR$8,0))</f>
        <v>2.7</v>
      </c>
      <c r="AF278" s="10">
        <f>INDEX('71200 Ann Hist'!$C$8:$AR$285,MATCH('71200M Ann'!$C278,'71200 Ann Hist'!$C$8:$C$285,0),MATCH('71200M Ann'!AF$8,'71200 Ann Hist'!$C$8:$AR$8,0))</f>
        <v>2.7</v>
      </c>
      <c r="AG278" s="10">
        <f>INDEX('71200 Ann Hist'!$C$8:$AR$285,MATCH('71200M Ann'!$C278,'71200 Ann Hist'!$C$8:$C$285,0),MATCH('71200M Ann'!AG$8,'71200 Ann Hist'!$C$8:$AR$8,0))</f>
        <v>2.7</v>
      </c>
      <c r="AH278" s="10">
        <f>INDEX('71200 Ann Hist'!$C$8:$AR$285,MATCH('71200M Ann'!$C278,'71200 Ann Hist'!$C$8:$C$285,0),MATCH('71200M Ann'!AH$8,'71200 Ann Hist'!$C$8:$AR$8,0))</f>
        <v>2.9</v>
      </c>
      <c r="AI278" s="10">
        <f>INDEX('71200 Ann Hist'!$C$8:$AR$285,MATCH('71200M Ann'!$C278,'71200 Ann Hist'!$C$8:$C$285,0),MATCH('71200M Ann'!AI$8,'71200 Ann Hist'!$C$8:$AR$8,0))</f>
        <v>3.3</v>
      </c>
      <c r="AJ278" s="10">
        <f>INDEX('71200 Ann Hist'!$C$8:$AR$285,MATCH('71200M Ann'!$C278,'71200 Ann Hist'!$C$8:$C$285,0),MATCH('71200M Ann'!AJ$8,'71200 Ann Hist'!$C$8:$AR$8,0))</f>
        <v>3.4</v>
      </c>
      <c r="AK278" s="10">
        <f>INDEX('71200 Ann Hist'!$C$8:$AR$285,MATCH('71200M Ann'!$C278,'71200 Ann Hist'!$C$8:$C$285,0),MATCH('71200M Ann'!AK$8,'71200 Ann Hist'!$C$8:$AR$8,0))</f>
        <v>3.6</v>
      </c>
      <c r="AL278" s="10">
        <f>INDEX('71200 Ann Hist'!$C$8:$AR$285,MATCH('71200M Ann'!$C278,'71200 Ann Hist'!$C$8:$C$285,0),MATCH('71200M Ann'!AL$8,'71200 Ann Hist'!$C$8:$AR$8,0))</f>
        <v>3.4</v>
      </c>
      <c r="AM278" s="10">
        <f>INDEX('71200 Ann Hist'!$C$8:$AR$285,MATCH('71200M Ann'!$C278,'71200 Ann Hist'!$C$8:$C$285,0),MATCH('71200M Ann'!AM$8,'71200 Ann Hist'!$C$8:$AR$8,0))</f>
        <v>4.0999999999999996</v>
      </c>
      <c r="AN278" s="10">
        <f>INDEX('71200 Ann Hist'!$C$8:$AR$285,MATCH('71200M Ann'!$C278,'71200 Ann Hist'!$C$8:$C$285,0),MATCH('71200M Ann'!AN$8,'71200 Ann Hist'!$C$8:$AR$8,0))</f>
        <v>4.3</v>
      </c>
      <c r="AO278" s="10">
        <f>INDEX('71200 Ann Hist'!$C$8:$AR$285,MATCH('71200M Ann'!$C278,'71200 Ann Hist'!$C$8:$C$285,0),MATCH('71200M Ann'!AO$8,'71200 Ann Hist'!$C$8:$AR$8,0))</f>
        <v>4.7</v>
      </c>
      <c r="AP278" s="10">
        <f>INDEX('71200 Ann Hist'!$C$8:$AR$285,MATCH('71200M Ann'!$C278,'71200 Ann Hist'!$C$8:$C$285,0),MATCH('71200M Ann'!AP$8,'71200 Ann Hist'!$C$8:$AR$8,0))</f>
        <v>5.3</v>
      </c>
      <c r="AQ278" s="10">
        <f>INDEX('71200 Ann Hist'!$C$8:$AR$285,MATCH('71200M Ann'!$C278,'71200 Ann Hist'!$C$8:$C$285,0),MATCH('71200M Ann'!AQ$8,'71200 Ann Hist'!$C$8:$AR$8,0))</f>
        <v>5.6</v>
      </c>
      <c r="AR278" s="11">
        <f>INDEX('71200 Ann'!$C$8:$AZ$285,MATCH('71200M Ann'!$C278,'71200 Ann'!$C$8:$C$285,0),MATCH('71200M Ann'!AR$8,'71200 Ann'!$C$8:$AZ$8,0))</f>
        <v>7.6</v>
      </c>
      <c r="AS278" s="11">
        <f>INDEX('71200 Ann'!$C$8:$AZ$285,MATCH('71200M Ann'!$C278,'71200 Ann'!$C$8:$C$285,0),MATCH('71200M Ann'!AS$8,'71200 Ann'!$C$8:$AZ$8,0))</f>
        <v>9.5</v>
      </c>
      <c r="AT278" s="11">
        <f>INDEX('71200 Ann'!$C$8:$AZ$285,MATCH('71200M Ann'!$C278,'71200 Ann'!$C$8:$C$285,0),MATCH('71200M Ann'!AT$8,'71200 Ann'!$C$8:$AZ$8,0))</f>
        <v>10.8</v>
      </c>
      <c r="AU278" s="11">
        <f>INDEX('71200 Ann'!$C$8:$AZ$285,MATCH('71200M Ann'!$C278,'71200 Ann'!$C$8:$C$285,0),MATCH('71200M Ann'!AU$8,'71200 Ann'!$C$8:$AZ$8,0))</f>
        <v>11.9</v>
      </c>
      <c r="AV278" s="11">
        <f>INDEX('71200 Ann'!$C$8:$AZ$285,MATCH('71200M Ann'!$C278,'71200 Ann'!$C$8:$C$285,0),MATCH('71200M Ann'!AV$8,'71200 Ann'!$C$8:$AZ$8,0))</f>
        <v>12.6</v>
      </c>
      <c r="AW278" s="11">
        <f>INDEX('71200 Ann'!$C$8:$AZ$285,MATCH('71200M Ann'!$C278,'71200 Ann'!$C$8:$C$285,0),MATCH('71200M Ann'!AW$8,'71200 Ann'!$C$8:$AZ$8,0))</f>
        <v>15.3</v>
      </c>
      <c r="AX278" s="11">
        <f>INDEX('71200 Ann'!$C$8:$AZ$285,MATCH('71200M Ann'!$C278,'71200 Ann'!$C$8:$C$285,0),MATCH('71200M Ann'!AX$8,'71200 Ann'!$C$8:$AZ$8,0))</f>
        <v>22.7</v>
      </c>
      <c r="AY278" s="11">
        <f>INDEX('71200 Ann'!$C$8:$AZ$285,MATCH('71200M Ann'!$C278,'71200 Ann'!$C$8:$C$285,0),MATCH('71200M Ann'!AY$8,'71200 Ann'!$C$8:$AZ$8,0))</f>
        <v>21.2</v>
      </c>
      <c r="AZ278" s="11">
        <f>INDEX('71200 Ann'!$C$8:$AZ$285,MATCH('71200M Ann'!$C278,'71200 Ann'!$C$8:$C$285,0),MATCH('71200M Ann'!AZ$8,'71200 Ann'!$C$8:$AZ$8,0))</f>
        <v>23.2</v>
      </c>
      <c r="BA278" s="11">
        <f>INDEX('71200 Ann'!$C$8:$AZ$285,MATCH('71200M Ann'!$C278,'71200 Ann'!$C$8:$C$285,0),MATCH('71200M Ann'!BA$8,'71200 Ann'!$C$8:$AZ$8,0))</f>
        <v>26.9</v>
      </c>
      <c r="BB278" s="11">
        <f>INDEX('71200 Ann'!$C$8:$AZ$285,MATCH('71200M Ann'!$C278,'71200 Ann'!$C$8:$C$285,0),MATCH('71200M Ann'!BB$8,'71200 Ann'!$C$8:$AZ$8,0))</f>
        <v>26.5</v>
      </c>
      <c r="BC278" s="11">
        <f>INDEX('71200 Ann'!$C$8:$AZ$285,MATCH('71200M Ann'!$C278,'71200 Ann'!$C$8:$C$285,0),MATCH('71200M Ann'!BC$8,'71200 Ann'!$C$8:$AZ$8,0))</f>
        <v>25.5</v>
      </c>
      <c r="BD278" s="11">
        <f>INDEX('71200 Ann'!$C$8:$AZ$285,MATCH('71200M Ann'!$C278,'71200 Ann'!$C$8:$C$285,0),MATCH('71200M Ann'!BD$8,'71200 Ann'!$C$8:$AZ$8,0))</f>
        <v>24</v>
      </c>
      <c r="BE278" s="11">
        <f>INDEX('71200 Ann'!$C$8:$AZ$285,MATCH('71200M Ann'!$C278,'71200 Ann'!$C$8:$C$285,0),MATCH('71200M Ann'!BE$8,'71200 Ann'!$C$8:$AZ$8,0))</f>
        <v>31.1</v>
      </c>
      <c r="BF278" s="11">
        <f>INDEX('71200 Ann'!$C$8:$AZ$285,MATCH('71200M Ann'!$C278,'71200 Ann'!$C$8:$C$285,0),MATCH('71200M Ann'!BF$8,'71200 Ann'!$C$8:$AZ$8,0))</f>
        <v>55.8</v>
      </c>
      <c r="BG278" s="11">
        <f>INDEX('71200 Ann'!$C$8:$AZ$285,MATCH('71200M Ann'!$C278,'71200 Ann'!$C$8:$C$285,0),MATCH('71200M Ann'!BG$8,'71200 Ann'!$C$8:$AZ$8,0))</f>
        <v>53.3</v>
      </c>
      <c r="BH278" s="11">
        <f>INDEX('71200 Ann'!$C$8:$AZ$285,MATCH('71200M Ann'!$C278,'71200 Ann'!$C$8:$C$285,0),MATCH('71200M Ann'!BH$8,'71200 Ann'!$C$8:$AZ$8,0))</f>
        <v>75.5</v>
      </c>
      <c r="BI278" s="11">
        <f>INDEX('71200 Ann'!$C$8:$AZ$285,MATCH('71200M Ann'!$C278,'71200 Ann'!$C$8:$C$285,0),MATCH('71200M Ann'!BI$8,'71200 Ann'!$C$8:$AZ$8,0))</f>
        <v>80.2</v>
      </c>
      <c r="BJ278" s="11">
        <f>INDEX('71200 Ann'!$C$8:$AZ$285,MATCH('71200M Ann'!$C278,'71200 Ann'!$C$8:$C$285,0),MATCH('71200M Ann'!BJ$8,'71200 Ann'!$C$8:$AZ$8,0))</f>
        <v>83.1</v>
      </c>
      <c r="BK278" s="11">
        <f>INDEX('71200 Ann'!$C$8:$AZ$285,MATCH('71200M Ann'!$C278,'71200 Ann'!$C$8:$C$285,0),MATCH('71200M Ann'!BK$8,'71200 Ann'!$C$8:$AZ$8,0))</f>
        <v>85.5</v>
      </c>
      <c r="BL278" s="11">
        <f>INDEX('71200 Ann'!$C$8:$AZ$285,MATCH('71200M Ann'!$C278,'71200 Ann'!$C$8:$C$285,0),MATCH('71200M Ann'!BL$8,'71200 Ann'!$C$8:$AZ$8,0))</f>
        <v>85.4</v>
      </c>
      <c r="BM278" s="11">
        <f>INDEX('71200 Ann'!$C$8:$AZ$285,MATCH('71200M Ann'!$C278,'71200 Ann'!$C$8:$C$285,0),MATCH('71200M Ann'!BM$8,'71200 Ann'!$C$8:$AZ$8,0))</f>
        <v>82.7</v>
      </c>
      <c r="BN278" s="11">
        <f>INDEX('71200 Ann'!$C$8:$AZ$285,MATCH('71200M Ann'!$C278,'71200 Ann'!$C$8:$C$285,0),MATCH('71200M Ann'!BN$8,'71200 Ann'!$C$8:$AZ$8,0))</f>
        <v>85.5</v>
      </c>
      <c r="BO278" s="11">
        <f>INDEX('71200 Ann'!$C$8:$AZ$285,MATCH('71200M Ann'!$C278,'71200 Ann'!$C$8:$C$285,0),MATCH('71200M Ann'!BO$8,'71200 Ann'!$C$8:$AZ$8,0))</f>
        <v>98.5</v>
      </c>
      <c r="BP278" s="11">
        <f>INDEX('71200 Ann'!$C$8:$AZ$285,MATCH('71200M Ann'!$C278,'71200 Ann'!$C$8:$C$285,0),MATCH('71200M Ann'!BP$8,'71200 Ann'!$C$8:$AZ$8,0))</f>
        <v>108.9</v>
      </c>
      <c r="BQ278" s="11">
        <f>INDEX('71200 Ann'!$C$8:$AZ$285,MATCH('71200M Ann'!$C278,'71200 Ann'!$C$8:$C$285,0),MATCH('71200M Ann'!BQ$8,'71200 Ann'!$C$8:$AZ$8,0))</f>
        <v>116.9</v>
      </c>
      <c r="BR278" s="11">
        <f>INDEX('71200 Ann'!$C$8:$AZ$285,MATCH('71200M Ann'!$C278,'71200 Ann'!$C$8:$C$285,0),MATCH('71200M Ann'!BR$8,'71200 Ann'!$C$8:$AZ$8,0))</f>
        <v>118.5</v>
      </c>
      <c r="BS278" s="11">
        <f>INDEX('71200 Ann'!$C$8:$AZ$285,MATCH('71200M Ann'!$C278,'71200 Ann'!$C$8:$C$285,0),MATCH('71200M Ann'!BS$8,'71200 Ann'!$C$8:$AZ$8,0))</f>
        <v>122.6</v>
      </c>
      <c r="BT278" s="11">
        <f>INDEX('71200 Ann'!$C$8:$AZ$285,MATCH('71200M Ann'!$C278,'71200 Ann'!$C$8:$C$285,0),MATCH('71200M Ann'!BT$8,'71200 Ann'!$C$8:$AZ$8,0))</f>
        <v>129.9</v>
      </c>
      <c r="BU278" s="11">
        <f>INDEX('71200 Ann'!$C$8:$AZ$285,MATCH('71200M Ann'!$C278,'71200 Ann'!$C$8:$C$285,0),MATCH('71200M Ann'!BU$8,'71200 Ann'!$C$8:$AZ$8,0))</f>
        <v>138.80000000000001</v>
      </c>
      <c r="BV278" s="11">
        <f>INDEX('71200 Ann'!$C$8:$AZ$285,MATCH('71200M Ann'!$C278,'71200 Ann'!$C$8:$C$285,0),MATCH('71200M Ann'!BV$8,'71200 Ann'!$C$8:$AZ$8,0))</f>
        <v>146</v>
      </c>
      <c r="BW278" s="11">
        <f>INDEX('71200 Ann'!$C$8:$AZ$285,MATCH('71200M Ann'!$C278,'71200 Ann'!$C$8:$C$285,0),MATCH('71200M Ann'!BW$8,'71200 Ann'!$C$8:$AZ$8,0))</f>
        <v>157.30000000000001</v>
      </c>
      <c r="BX278" s="11">
        <f>INDEX('71200 Ann'!$C$8:$AZ$285,MATCH('71200M Ann'!$C278,'71200 Ann'!$C$8:$C$285,0),MATCH('71200M Ann'!BX$8,'71200 Ann'!$C$8:$AZ$8,0))</f>
        <v>151.6</v>
      </c>
      <c r="BY278" s="11">
        <f>INDEX('71200 Ann'!$C$8:$AZ$285,MATCH('71200M Ann'!$C278,'71200 Ann'!$C$8:$C$285,0),MATCH('71200M Ann'!BY$8,'71200 Ann'!$C$8:$AZ$8,0))</f>
        <v>154.30000000000001</v>
      </c>
      <c r="BZ278" s="11">
        <f>INDEX('71200 Ann'!$C$8:$AZ$285,MATCH('71200M Ann'!$C278,'71200 Ann'!$C$8:$C$285,0),MATCH('71200M Ann'!BZ$8,'71200 Ann'!$C$8:$AZ$8,0))</f>
        <v>158.6</v>
      </c>
      <c r="CA278" s="11">
        <f>INDEX('71200 Ann'!$C$8:$AZ$285,MATCH('71200M Ann'!$C278,'71200 Ann'!$C$8:$C$285,0),MATCH('71200M Ann'!CA$8,'71200 Ann'!$C$8:$AZ$8,0))</f>
        <v>172.1</v>
      </c>
      <c r="CB278" s="11">
        <f>INDEX('71200 Ann'!$C$8:$AZ$285,MATCH('71200M Ann'!$C278,'71200 Ann'!$C$8:$C$285,0),MATCH('71200M Ann'!CB$8,'71200 Ann'!$C$8:$AZ$8,0))</f>
        <v>184.3</v>
      </c>
      <c r="CC278" s="11">
        <f>INDEX('71200 Ann'!$C$8:$AZ$285,MATCH('71200M Ann'!$C278,'71200 Ann'!$C$8:$C$285,0),MATCH('71200M Ann'!CC$8,'71200 Ann'!$C$8:$AZ$8,0))</f>
        <v>184</v>
      </c>
      <c r="CD278" s="11">
        <f>INDEX('71200 Ann'!$C$8:$AZ$285,MATCH('71200M Ann'!$C278,'71200 Ann'!$C$8:$C$285,0),MATCH('71200M Ann'!CD$8,'71200 Ann'!$C$8:$AZ$8,0))</f>
        <v>193</v>
      </c>
      <c r="CE278" s="11">
        <f>INDEX('71200 Ann'!$C$8:$AZ$285,MATCH('71200M Ann'!$C278,'71200 Ann'!$C$8:$C$285,0),MATCH('71200M Ann'!CE$8,'71200 Ann'!$C$8:$AZ$8,0))</f>
        <v>199.1</v>
      </c>
      <c r="CF278" s="11">
        <f>INDEX('71200 Ann'!$C$8:$AZ$285,MATCH('71200M Ann'!$C278,'71200 Ann'!$C$8:$C$285,0),MATCH('71200M Ann'!CF$8,'71200 Ann'!$C$8:$AZ$8,0))</f>
        <v>188.8</v>
      </c>
      <c r="CG278" s="11">
        <f>INDEX('71200 Ann'!$C$8:$AZ$285,MATCH('71200M Ann'!$C278,'71200 Ann'!$C$8:$C$285,0),MATCH('71200M Ann'!CG$8,'71200 Ann'!$C$8:$AZ$8,0))</f>
        <v>198.8</v>
      </c>
      <c r="CH278" s="11">
        <f>INDEX('71200 Ann'!$C$8:$AZ$285,MATCH('71200M Ann'!$C278,'71200 Ann'!$C$8:$C$285,0),MATCH('71200M Ann'!CH$8,'71200 Ann'!$C$8:$AZ$8,0))</f>
        <v>208.7</v>
      </c>
      <c r="CI278" s="11">
        <f>INDEX('71200 Ann'!$C$8:$AZ$285,MATCH('71200M Ann'!$C278,'71200 Ann'!$C$8:$C$285,0),MATCH('71200M Ann'!CI$8,'71200 Ann'!$C$8:$AZ$8,0))</f>
        <v>205.7</v>
      </c>
      <c r="CJ278" s="11">
        <f>INDEX('71200 Ann'!$C$8:$AZ$285,MATCH('71200M Ann'!$C278,'71200 Ann'!$C$8:$C$285,0),MATCH('71200M Ann'!CJ$8,'71200 Ann'!$C$8:$AZ$8,0))</f>
        <v>220.5</v>
      </c>
      <c r="CK278" s="11">
        <f>INDEX('71200 Ann'!$C$8:$AZ$285,MATCH('71200M Ann'!$C278,'71200 Ann'!$C$8:$C$285,0),MATCH('71200M Ann'!CK$8,'71200 Ann'!$C$8:$AZ$8,0))</f>
        <v>231.2</v>
      </c>
      <c r="CL278" s="11">
        <f>INDEX('71200 Ann'!$C$8:$AZ$285,MATCH('71200M Ann'!$C278,'71200 Ann'!$C$8:$C$285,0),MATCH('71200M Ann'!CL$8,'71200 Ann'!$C$8:$AZ$8,0))</f>
        <v>245.1</v>
      </c>
      <c r="CM278" s="11"/>
      <c r="CN278" s="8"/>
    </row>
    <row r="279" spans="1:92" s="10" customFormat="1" x14ac:dyDescent="0.25">
      <c r="A279" s="32">
        <v>253</v>
      </c>
      <c r="B279" s="10" t="s">
        <v>1959</v>
      </c>
      <c r="C279" s="10" t="s">
        <v>814</v>
      </c>
      <c r="D279" s="10">
        <f>INDEX('71200 Ann Hist'!$C$8:$AR$285,MATCH('71200M Ann'!$C279,'71200 Ann Hist'!$C$8:$C$285,0),MATCH('71200M Ann'!D$8,'71200 Ann Hist'!$C$8:$AR$8,0))</f>
        <v>0.6</v>
      </c>
      <c r="E279" s="10">
        <f>INDEX('71200 Ann Hist'!$C$8:$AR$285,MATCH('71200M Ann'!$C279,'71200 Ann Hist'!$C$8:$C$285,0),MATCH('71200M Ann'!E$8,'71200 Ann Hist'!$C$8:$AR$8,0))</f>
        <v>0.6</v>
      </c>
      <c r="F279" s="10">
        <f>INDEX('71200 Ann Hist'!$C$8:$AR$285,MATCH('71200M Ann'!$C279,'71200 Ann Hist'!$C$8:$C$285,0),MATCH('71200M Ann'!F$8,'71200 Ann Hist'!$C$8:$AR$8,0))</f>
        <v>0.6</v>
      </c>
      <c r="G279" s="10">
        <f>INDEX('71200 Ann Hist'!$C$8:$AR$285,MATCH('71200M Ann'!$C279,'71200 Ann Hist'!$C$8:$C$285,0),MATCH('71200M Ann'!G$8,'71200 Ann Hist'!$C$8:$AR$8,0))</f>
        <v>0.6</v>
      </c>
      <c r="H279" s="10">
        <f>INDEX('71200 Ann Hist'!$C$8:$AR$285,MATCH('71200M Ann'!$C279,'71200 Ann Hist'!$C$8:$C$285,0),MATCH('71200M Ann'!H$8,'71200 Ann Hist'!$C$8:$AR$8,0))</f>
        <v>0.6</v>
      </c>
      <c r="I279" s="10">
        <f>INDEX('71200 Ann Hist'!$C$8:$AR$285,MATCH('71200M Ann'!$C279,'71200 Ann Hist'!$C$8:$C$285,0),MATCH('71200M Ann'!I$8,'71200 Ann Hist'!$C$8:$AR$8,0))</f>
        <v>0.6</v>
      </c>
      <c r="J279" s="10">
        <f>INDEX('71200 Ann Hist'!$C$8:$AR$285,MATCH('71200M Ann'!$C279,'71200 Ann Hist'!$C$8:$C$285,0),MATCH('71200M Ann'!J$8,'71200 Ann Hist'!$C$8:$AR$8,0))</f>
        <v>0.7</v>
      </c>
      <c r="K279" s="10">
        <f>INDEX('71200 Ann Hist'!$C$8:$AR$285,MATCH('71200M Ann'!$C279,'71200 Ann Hist'!$C$8:$C$285,0),MATCH('71200M Ann'!K$8,'71200 Ann Hist'!$C$8:$AR$8,0))</f>
        <v>0.8</v>
      </c>
      <c r="L279" s="10">
        <f>INDEX('71200 Ann Hist'!$C$8:$AR$285,MATCH('71200M Ann'!$C279,'71200 Ann Hist'!$C$8:$C$285,0),MATCH('71200M Ann'!L$8,'71200 Ann Hist'!$C$8:$AR$8,0))</f>
        <v>0.9</v>
      </c>
      <c r="M279" s="10">
        <f>INDEX('71200 Ann Hist'!$C$8:$AR$285,MATCH('71200M Ann'!$C279,'71200 Ann Hist'!$C$8:$C$285,0),MATCH('71200M Ann'!M$8,'71200 Ann Hist'!$C$8:$AR$8,0))</f>
        <v>1</v>
      </c>
      <c r="N279" s="10">
        <f>INDEX('71200 Ann Hist'!$C$8:$AR$285,MATCH('71200M Ann'!$C279,'71200 Ann Hist'!$C$8:$C$285,0),MATCH('71200M Ann'!N$8,'71200 Ann Hist'!$C$8:$AR$8,0))</f>
        <v>1</v>
      </c>
      <c r="O279" s="10">
        <f>INDEX('71200 Ann Hist'!$C$8:$AR$285,MATCH('71200M Ann'!$C279,'71200 Ann Hist'!$C$8:$C$285,0),MATCH('71200M Ann'!O$8,'71200 Ann Hist'!$C$8:$AR$8,0))</f>
        <v>1.3</v>
      </c>
      <c r="P279" s="10">
        <f>INDEX('71200 Ann Hist'!$C$8:$AR$285,MATCH('71200M Ann'!$C279,'71200 Ann Hist'!$C$8:$C$285,0),MATCH('71200M Ann'!P$8,'71200 Ann Hist'!$C$8:$AR$8,0))</f>
        <v>2.2000000000000002</v>
      </c>
      <c r="Q279" s="10">
        <f>INDEX('71200 Ann Hist'!$C$8:$AR$285,MATCH('71200M Ann'!$C279,'71200 Ann Hist'!$C$8:$C$285,0),MATCH('71200M Ann'!Q$8,'71200 Ann Hist'!$C$8:$AR$8,0))</f>
        <v>3.8</v>
      </c>
      <c r="R279" s="10">
        <f>INDEX('71200 Ann Hist'!$C$8:$AR$285,MATCH('71200M Ann'!$C279,'71200 Ann Hist'!$C$8:$C$285,0),MATCH('71200M Ann'!R$8,'71200 Ann Hist'!$C$8:$AR$8,0))</f>
        <v>4.5</v>
      </c>
      <c r="S279" s="10">
        <f>INDEX('71200 Ann Hist'!$C$8:$AR$285,MATCH('71200M Ann'!$C279,'71200 Ann Hist'!$C$8:$C$285,0),MATCH('71200M Ann'!S$8,'71200 Ann Hist'!$C$8:$AR$8,0))</f>
        <v>4.7</v>
      </c>
      <c r="T279" s="10">
        <f>INDEX('71200 Ann Hist'!$C$8:$AR$285,MATCH('71200M Ann'!$C279,'71200 Ann Hist'!$C$8:$C$285,0),MATCH('71200M Ann'!T$8,'71200 Ann Hist'!$C$8:$AR$8,0))</f>
        <v>4.9000000000000004</v>
      </c>
      <c r="U279" s="10">
        <f>INDEX('71200 Ann Hist'!$C$8:$AR$285,MATCH('71200M Ann'!$C279,'71200 Ann Hist'!$C$8:$C$285,0),MATCH('71200M Ann'!U$8,'71200 Ann Hist'!$C$8:$AR$8,0))</f>
        <v>4.8</v>
      </c>
      <c r="V279" s="10">
        <f>INDEX('71200 Ann Hist'!$C$8:$AR$285,MATCH('71200M Ann'!$C279,'71200 Ann Hist'!$C$8:$C$285,0),MATCH('71200M Ann'!V$8,'71200 Ann Hist'!$C$8:$AR$8,0))</f>
        <v>4.5</v>
      </c>
      <c r="W279" s="10">
        <f>INDEX('71200 Ann Hist'!$C$8:$AR$285,MATCH('71200M Ann'!$C279,'71200 Ann Hist'!$C$8:$C$285,0),MATCH('71200M Ann'!W$8,'71200 Ann Hist'!$C$8:$AR$8,0))</f>
        <v>5</v>
      </c>
      <c r="X279" s="10">
        <f>INDEX('71200 Ann Hist'!$C$8:$AR$285,MATCH('71200M Ann'!$C279,'71200 Ann Hist'!$C$8:$C$285,0),MATCH('71200M Ann'!X$8,'71200 Ann Hist'!$C$8:$AR$8,0))</f>
        <v>5.5</v>
      </c>
      <c r="Y279" s="10">
        <f>INDEX('71200 Ann Hist'!$C$8:$AR$285,MATCH('71200M Ann'!$C279,'71200 Ann Hist'!$C$8:$C$285,0),MATCH('71200M Ann'!Y$8,'71200 Ann Hist'!$C$8:$AR$8,0))</f>
        <v>6.4</v>
      </c>
      <c r="Z279" s="10">
        <f>INDEX('71200 Ann Hist'!$C$8:$AR$285,MATCH('71200M Ann'!$C279,'71200 Ann Hist'!$C$8:$C$285,0),MATCH('71200M Ann'!Z$8,'71200 Ann Hist'!$C$8:$AR$8,0))</f>
        <v>8.1999999999999993</v>
      </c>
      <c r="AA279" s="10">
        <f>INDEX('71200 Ann Hist'!$C$8:$AR$285,MATCH('71200M Ann'!$C279,'71200 Ann Hist'!$C$8:$C$285,0),MATCH('71200M Ann'!AA$8,'71200 Ann Hist'!$C$8:$AR$8,0))</f>
        <v>9.3000000000000007</v>
      </c>
      <c r="AB279" s="10">
        <f>INDEX('71200 Ann Hist'!$C$8:$AR$285,MATCH('71200M Ann'!$C279,'71200 Ann Hist'!$C$8:$C$285,0),MATCH('71200M Ann'!AB$8,'71200 Ann Hist'!$C$8:$AR$8,0))</f>
        <v>9.6999999999999993</v>
      </c>
      <c r="AC279" s="10">
        <f>INDEX('71200 Ann Hist'!$C$8:$AR$285,MATCH('71200M Ann'!$C279,'71200 Ann Hist'!$C$8:$C$285,0),MATCH('71200M Ann'!AC$8,'71200 Ann Hist'!$C$8:$AR$8,0))</f>
        <v>10</v>
      </c>
      <c r="AD279" s="10">
        <f>INDEX('71200 Ann Hist'!$C$8:$AR$285,MATCH('71200M Ann'!$C279,'71200 Ann Hist'!$C$8:$C$285,0),MATCH('71200M Ann'!AD$8,'71200 Ann Hist'!$C$8:$AR$8,0))</f>
        <v>10.5</v>
      </c>
      <c r="AE279" s="10">
        <f>INDEX('71200 Ann Hist'!$C$8:$AR$285,MATCH('71200M Ann'!$C279,'71200 Ann Hist'!$C$8:$C$285,0),MATCH('71200M Ann'!AE$8,'71200 Ann Hist'!$C$8:$AR$8,0))</f>
        <v>11.3</v>
      </c>
      <c r="AF279" s="10">
        <f>INDEX('71200 Ann Hist'!$C$8:$AR$285,MATCH('71200M Ann'!$C279,'71200 Ann Hist'!$C$8:$C$285,0),MATCH('71200M Ann'!AF$8,'71200 Ann Hist'!$C$8:$AR$8,0))</f>
        <v>12.7</v>
      </c>
      <c r="AG279" s="10">
        <f>INDEX('71200 Ann Hist'!$C$8:$AR$285,MATCH('71200M Ann'!$C279,'71200 Ann Hist'!$C$8:$C$285,0),MATCH('71200M Ann'!AG$8,'71200 Ann Hist'!$C$8:$AR$8,0))</f>
        <v>13.6</v>
      </c>
      <c r="AH279" s="10">
        <f>INDEX('71200 Ann Hist'!$C$8:$AR$285,MATCH('71200M Ann'!$C279,'71200 Ann Hist'!$C$8:$C$285,0),MATCH('71200M Ann'!AH$8,'71200 Ann Hist'!$C$8:$AR$8,0))</f>
        <v>14.2</v>
      </c>
      <c r="AI279" s="10">
        <f>INDEX('71200 Ann Hist'!$C$8:$AR$285,MATCH('71200M Ann'!$C279,'71200 Ann Hist'!$C$8:$C$285,0),MATCH('71200M Ann'!AI$8,'71200 Ann Hist'!$C$8:$AR$8,0))</f>
        <v>15.1</v>
      </c>
      <c r="AJ279" s="10">
        <f>INDEX('71200 Ann Hist'!$C$8:$AR$285,MATCH('71200M Ann'!$C279,'71200 Ann Hist'!$C$8:$C$285,0),MATCH('71200M Ann'!AJ$8,'71200 Ann Hist'!$C$8:$AR$8,0))</f>
        <v>16.3</v>
      </c>
      <c r="AK279" s="10">
        <f>INDEX('71200 Ann Hist'!$C$8:$AR$285,MATCH('71200M Ann'!$C279,'71200 Ann Hist'!$C$8:$C$285,0),MATCH('71200M Ann'!AK$8,'71200 Ann Hist'!$C$8:$AR$8,0))</f>
        <v>16.899999999999999</v>
      </c>
      <c r="AL279" s="10">
        <f>INDEX('71200 Ann Hist'!$C$8:$AR$285,MATCH('71200M Ann'!$C279,'71200 Ann Hist'!$C$8:$C$285,0),MATCH('71200M Ann'!AL$8,'71200 Ann Hist'!$C$8:$AR$8,0))</f>
        <v>18</v>
      </c>
      <c r="AM279" s="10">
        <f>INDEX('71200 Ann Hist'!$C$8:$AR$285,MATCH('71200M Ann'!$C279,'71200 Ann Hist'!$C$8:$C$285,0),MATCH('71200M Ann'!AM$8,'71200 Ann Hist'!$C$8:$AR$8,0))</f>
        <v>19.3</v>
      </c>
      <c r="AN279" s="10">
        <f>INDEX('71200 Ann Hist'!$C$8:$AR$285,MATCH('71200M Ann'!$C279,'71200 Ann Hist'!$C$8:$C$285,0),MATCH('71200M Ann'!AN$8,'71200 Ann Hist'!$C$8:$AR$8,0))</f>
        <v>20.8</v>
      </c>
      <c r="AO279" s="10">
        <f>INDEX('71200 Ann Hist'!$C$8:$AR$285,MATCH('71200M Ann'!$C279,'71200 Ann Hist'!$C$8:$C$285,0),MATCH('71200M Ann'!AO$8,'71200 Ann Hist'!$C$8:$AR$8,0))</f>
        <v>22.7</v>
      </c>
      <c r="AP279" s="10">
        <f>INDEX('71200 Ann Hist'!$C$8:$AR$285,MATCH('71200M Ann'!$C279,'71200 Ann Hist'!$C$8:$C$285,0),MATCH('71200M Ann'!AP$8,'71200 Ann Hist'!$C$8:$AR$8,0))</f>
        <v>24.5</v>
      </c>
      <c r="AQ279" s="10">
        <f>INDEX('71200 Ann Hist'!$C$8:$AR$285,MATCH('71200M Ann'!$C279,'71200 Ann Hist'!$C$8:$C$285,0),MATCH('71200M Ann'!AQ$8,'71200 Ann Hist'!$C$8:$AR$8,0))</f>
        <v>32.200000000000003</v>
      </c>
      <c r="AR279" s="11">
        <f>INDEX('71200 Ann'!$C$8:$AZ$285,MATCH('71200M Ann'!$C279,'71200 Ann'!$C$8:$C$285,0),MATCH('71200M Ann'!AR$8,'71200 Ann'!$C$8:$AZ$8,0))</f>
        <v>36.5</v>
      </c>
      <c r="AS279" s="11">
        <f>INDEX('71200 Ann'!$C$8:$AZ$285,MATCH('71200M Ann'!$C279,'71200 Ann'!$C$8:$C$285,0),MATCH('71200M Ann'!AS$8,'71200 Ann'!$C$8:$AZ$8,0))</f>
        <v>42.5</v>
      </c>
      <c r="AT279" s="11">
        <f>INDEX('71200 Ann'!$C$8:$AZ$285,MATCH('71200M Ann'!$C279,'71200 Ann'!$C$8:$C$285,0),MATCH('71200M Ann'!AT$8,'71200 Ann'!$C$8:$AZ$8,0))</f>
        <v>48</v>
      </c>
      <c r="AU279" s="11">
        <f>INDEX('71200 Ann'!$C$8:$AZ$285,MATCH('71200M Ann'!$C279,'71200 Ann'!$C$8:$C$285,0),MATCH('71200M Ann'!AU$8,'71200 Ann'!$C$8:$AZ$8,0))</f>
        <v>52.1</v>
      </c>
      <c r="AV279" s="11">
        <f>INDEX('71200 Ann'!$C$8:$AZ$285,MATCH('71200M Ann'!$C279,'71200 Ann'!$C$8:$C$285,0),MATCH('71200M Ann'!AV$8,'71200 Ann'!$C$8:$AZ$8,0))</f>
        <v>51.4</v>
      </c>
      <c r="AW279" s="11">
        <f>INDEX('71200 Ann'!$C$8:$AZ$285,MATCH('71200M Ann'!$C279,'71200 Ann'!$C$8:$C$285,0),MATCH('71200M Ann'!AW$8,'71200 Ann'!$C$8:$AZ$8,0))</f>
        <v>54.8</v>
      </c>
      <c r="AX279" s="11">
        <f>INDEX('71200 Ann'!$C$8:$AZ$285,MATCH('71200M Ann'!$C279,'71200 Ann'!$C$8:$C$285,0),MATCH('71200M Ann'!AX$8,'71200 Ann'!$C$8:$AZ$8,0))</f>
        <v>62.1</v>
      </c>
      <c r="AY279" s="11">
        <f>INDEX('71200 Ann'!$C$8:$AZ$285,MATCH('71200M Ann'!$C279,'71200 Ann'!$C$8:$C$285,0),MATCH('71200M Ann'!AY$8,'71200 Ann'!$C$8:$AZ$8,0))</f>
        <v>60</v>
      </c>
      <c r="AZ279" s="11">
        <f>INDEX('71200 Ann'!$C$8:$AZ$285,MATCH('71200M Ann'!$C279,'71200 Ann'!$C$8:$C$285,0),MATCH('71200M Ann'!AZ$8,'71200 Ann'!$C$8:$AZ$8,0))</f>
        <v>66</v>
      </c>
      <c r="BA279" s="11">
        <f>INDEX('71200 Ann'!$C$8:$AZ$285,MATCH('71200M Ann'!$C279,'71200 Ann'!$C$8:$C$285,0),MATCH('71200M Ann'!BA$8,'71200 Ann'!$C$8:$AZ$8,0))</f>
        <v>72.5</v>
      </c>
      <c r="BB279" s="11">
        <f>INDEX('71200 Ann'!$C$8:$AZ$285,MATCH('71200M Ann'!$C279,'71200 Ann'!$C$8:$C$285,0),MATCH('71200M Ann'!BB$8,'71200 Ann'!$C$8:$AZ$8,0))</f>
        <v>77.099999999999994</v>
      </c>
      <c r="BC279" s="11">
        <f>INDEX('71200 Ann'!$C$8:$AZ$285,MATCH('71200M Ann'!$C279,'71200 Ann'!$C$8:$C$285,0),MATCH('71200M Ann'!BC$8,'71200 Ann'!$C$8:$AZ$8,0))</f>
        <v>80.599999999999994</v>
      </c>
      <c r="BD279" s="11">
        <f>INDEX('71200 Ann'!$C$8:$AZ$285,MATCH('71200M Ann'!$C279,'71200 Ann'!$C$8:$C$285,0),MATCH('71200M Ann'!BD$8,'71200 Ann'!$C$8:$AZ$8,0))</f>
        <v>84.4</v>
      </c>
      <c r="BE279" s="11">
        <f>INDEX('71200 Ann'!$C$8:$AZ$285,MATCH('71200M Ann'!$C279,'71200 Ann'!$C$8:$C$285,0),MATCH('71200M Ann'!BE$8,'71200 Ann'!$C$8:$AZ$8,0))</f>
        <v>88.6</v>
      </c>
      <c r="BF279" s="11">
        <f>INDEX('71200 Ann'!$C$8:$AZ$285,MATCH('71200M Ann'!$C279,'71200 Ann'!$C$8:$C$285,0),MATCH('71200M Ann'!BF$8,'71200 Ann'!$C$8:$AZ$8,0))</f>
        <v>96.1</v>
      </c>
      <c r="BG279" s="11">
        <f>INDEX('71200 Ann'!$C$8:$AZ$285,MATCH('71200M Ann'!$C279,'71200 Ann'!$C$8:$C$285,0),MATCH('71200M Ann'!BG$8,'71200 Ann'!$C$8:$AZ$8,0))</f>
        <v>137.9</v>
      </c>
      <c r="BH279" s="11">
        <f>INDEX('71200 Ann'!$C$8:$AZ$285,MATCH('71200M Ann'!$C279,'71200 Ann'!$C$8:$C$285,0),MATCH('71200M Ann'!BH$8,'71200 Ann'!$C$8:$AZ$8,0))</f>
        <v>135.5</v>
      </c>
      <c r="BI279" s="11">
        <f>INDEX('71200 Ann'!$C$8:$AZ$285,MATCH('71200M Ann'!$C279,'71200 Ann'!$C$8:$C$285,0),MATCH('71200M Ann'!BI$8,'71200 Ann'!$C$8:$AZ$8,0))</f>
        <v>135</v>
      </c>
      <c r="BJ279" s="11">
        <f>INDEX('71200 Ann'!$C$8:$AZ$285,MATCH('71200M Ann'!$C279,'71200 Ann'!$C$8:$C$285,0),MATCH('71200M Ann'!BJ$8,'71200 Ann'!$C$8:$AZ$8,0))</f>
        <v>144.6</v>
      </c>
      <c r="BK279" s="11">
        <f>INDEX('71200 Ann'!$C$8:$AZ$285,MATCH('71200M Ann'!$C279,'71200 Ann'!$C$8:$C$285,0),MATCH('71200M Ann'!BK$8,'71200 Ann'!$C$8:$AZ$8,0))</f>
        <v>157.80000000000001</v>
      </c>
      <c r="BL279" s="11">
        <f>INDEX('71200 Ann'!$C$8:$AZ$285,MATCH('71200M Ann'!$C279,'71200 Ann'!$C$8:$C$285,0),MATCH('71200M Ann'!BL$8,'71200 Ann'!$C$8:$AZ$8,0))</f>
        <v>175.9</v>
      </c>
      <c r="BM279" s="11">
        <f>INDEX('71200 Ann'!$C$8:$AZ$285,MATCH('71200M Ann'!$C279,'71200 Ann'!$C$8:$C$285,0),MATCH('71200M Ann'!BM$8,'71200 Ann'!$C$8:$AZ$8,0))</f>
        <v>187.7</v>
      </c>
      <c r="BN279" s="11">
        <f>INDEX('71200 Ann'!$C$8:$AZ$285,MATCH('71200M Ann'!$C279,'71200 Ann'!$C$8:$C$285,0),MATCH('71200M Ann'!BN$8,'71200 Ann'!$C$8:$AZ$8,0))</f>
        <v>188.7</v>
      </c>
      <c r="BO279" s="11">
        <f>INDEX('71200 Ann'!$C$8:$AZ$285,MATCH('71200M Ann'!$C279,'71200 Ann'!$C$8:$C$285,0),MATCH('71200M Ann'!BO$8,'71200 Ann'!$C$8:$AZ$8,0))</f>
        <v>206.6</v>
      </c>
      <c r="BP279" s="11">
        <f>INDEX('71200 Ann'!$C$8:$AZ$285,MATCH('71200M Ann'!$C279,'71200 Ann'!$C$8:$C$285,0),MATCH('71200M Ann'!BP$8,'71200 Ann'!$C$8:$AZ$8,0))</f>
        <v>198.9</v>
      </c>
      <c r="BQ279" s="11">
        <f>INDEX('71200 Ann'!$C$8:$AZ$285,MATCH('71200M Ann'!$C279,'71200 Ann'!$C$8:$C$285,0),MATCH('71200M Ann'!BQ$8,'71200 Ann'!$C$8:$AZ$8,0))</f>
        <v>203.4</v>
      </c>
      <c r="BR279" s="11">
        <f>INDEX('71200 Ann'!$C$8:$AZ$285,MATCH('71200M Ann'!$C279,'71200 Ann'!$C$8:$C$285,0),MATCH('71200M Ann'!BR$8,'71200 Ann'!$C$8:$AZ$8,0))</f>
        <v>206.8</v>
      </c>
      <c r="BS279" s="11">
        <f>INDEX('71200 Ann'!$C$8:$AZ$285,MATCH('71200M Ann'!$C279,'71200 Ann'!$C$8:$C$285,0),MATCH('71200M Ann'!BS$8,'71200 Ann'!$C$8:$AZ$8,0))</f>
        <v>192.4</v>
      </c>
      <c r="BT279" s="11">
        <f>INDEX('71200 Ann'!$C$8:$AZ$285,MATCH('71200M Ann'!$C279,'71200 Ann'!$C$8:$C$285,0),MATCH('71200M Ann'!BT$8,'71200 Ann'!$C$8:$AZ$8,0))</f>
        <v>197</v>
      </c>
      <c r="BU279" s="11">
        <f>INDEX('71200 Ann'!$C$8:$AZ$285,MATCH('71200M Ann'!$C279,'71200 Ann'!$C$8:$C$285,0),MATCH('71200M Ann'!BU$8,'71200 Ann'!$C$8:$AZ$8,0))</f>
        <v>179.7</v>
      </c>
      <c r="BV279" s="11">
        <f>INDEX('71200 Ann'!$C$8:$AZ$285,MATCH('71200M Ann'!$C279,'71200 Ann'!$C$8:$C$285,0),MATCH('71200M Ann'!BV$8,'71200 Ann'!$C$8:$AZ$8,0))</f>
        <v>168</v>
      </c>
      <c r="BW279" s="11">
        <f>INDEX('71200 Ann'!$C$8:$AZ$285,MATCH('71200M Ann'!$C279,'71200 Ann'!$C$8:$C$285,0),MATCH('71200M Ann'!BW$8,'71200 Ann'!$C$8:$AZ$8,0))</f>
        <v>155</v>
      </c>
      <c r="BX279" s="11">
        <f>INDEX('71200 Ann'!$C$8:$AZ$285,MATCH('71200M Ann'!$C279,'71200 Ann'!$C$8:$C$285,0),MATCH('71200M Ann'!BX$8,'71200 Ann'!$C$8:$AZ$8,0))</f>
        <v>170.1</v>
      </c>
      <c r="BY279" s="11">
        <f>INDEX('71200 Ann'!$C$8:$AZ$285,MATCH('71200M Ann'!$C279,'71200 Ann'!$C$8:$C$285,0),MATCH('71200M Ann'!BY$8,'71200 Ann'!$C$8:$AZ$8,0))</f>
        <v>186.4</v>
      </c>
      <c r="BZ279" s="11">
        <f>INDEX('71200 Ann'!$C$8:$AZ$285,MATCH('71200M Ann'!$C279,'71200 Ann'!$C$8:$C$285,0),MATCH('71200M Ann'!BZ$8,'71200 Ann'!$C$8:$AZ$8,0))</f>
        <v>208.3</v>
      </c>
      <c r="CA279" s="11">
        <f>INDEX('71200 Ann'!$C$8:$AZ$285,MATCH('71200M Ann'!$C279,'71200 Ann'!$C$8:$C$285,0),MATCH('71200M Ann'!CA$8,'71200 Ann'!$C$8:$AZ$8,0))</f>
        <v>220.3</v>
      </c>
      <c r="CB279" s="11">
        <f>INDEX('71200 Ann'!$C$8:$AZ$285,MATCH('71200M Ann'!$C279,'71200 Ann'!$C$8:$C$285,0),MATCH('71200M Ann'!CB$8,'71200 Ann'!$C$8:$AZ$8,0))</f>
        <v>221.3</v>
      </c>
      <c r="CC279" s="11">
        <f>INDEX('71200 Ann'!$C$8:$AZ$285,MATCH('71200M Ann'!$C279,'71200 Ann'!$C$8:$C$285,0),MATCH('71200M Ann'!CC$8,'71200 Ann'!$C$8:$AZ$8,0))</f>
        <v>211.2</v>
      </c>
      <c r="CD279" s="11">
        <f>INDEX('71200 Ann'!$C$8:$AZ$285,MATCH('71200M Ann'!$C279,'71200 Ann'!$C$8:$C$285,0),MATCH('71200M Ann'!CD$8,'71200 Ann'!$C$8:$AZ$8,0))</f>
        <v>213.8</v>
      </c>
      <c r="CE279" s="11">
        <f>INDEX('71200 Ann'!$C$8:$AZ$285,MATCH('71200M Ann'!$C279,'71200 Ann'!$C$8:$C$285,0),MATCH('71200M Ann'!CE$8,'71200 Ann'!$C$8:$AZ$8,0))</f>
        <v>235.3</v>
      </c>
      <c r="CF279" s="11">
        <f>INDEX('71200 Ann'!$C$8:$AZ$285,MATCH('71200M Ann'!$C279,'71200 Ann'!$C$8:$C$285,0),MATCH('71200M Ann'!CF$8,'71200 Ann'!$C$8:$AZ$8,0))</f>
        <v>252.7</v>
      </c>
      <c r="CG279" s="11">
        <f>INDEX('71200 Ann'!$C$8:$AZ$285,MATCH('71200M Ann'!$C279,'71200 Ann'!$C$8:$C$285,0),MATCH('71200M Ann'!CG$8,'71200 Ann'!$C$8:$AZ$8,0))</f>
        <v>245.9</v>
      </c>
      <c r="CH279" s="11">
        <f>INDEX('71200 Ann'!$C$8:$AZ$285,MATCH('71200M Ann'!$C279,'71200 Ann'!$C$8:$C$285,0),MATCH('71200M Ann'!CH$8,'71200 Ann'!$C$8:$AZ$8,0))</f>
        <v>232.3</v>
      </c>
      <c r="CI279" s="11">
        <f>INDEX('71200 Ann'!$C$8:$AZ$285,MATCH('71200M Ann'!$C279,'71200 Ann'!$C$8:$C$285,0),MATCH('71200M Ann'!CI$8,'71200 Ann'!$C$8:$AZ$8,0))</f>
        <v>203.9</v>
      </c>
      <c r="CJ279" s="11">
        <f>INDEX('71200 Ann'!$C$8:$AZ$285,MATCH('71200M Ann'!$C279,'71200 Ann'!$C$8:$C$285,0),MATCH('71200M Ann'!CJ$8,'71200 Ann'!$C$8:$AZ$8,0))</f>
        <v>159.69999999999999</v>
      </c>
      <c r="CK279" s="11">
        <f>INDEX('71200 Ann'!$C$8:$AZ$285,MATCH('71200M Ann'!$C279,'71200 Ann'!$C$8:$C$285,0),MATCH('71200M Ann'!CK$8,'71200 Ann'!$C$8:$AZ$8,0))</f>
        <v>129.19999999999999</v>
      </c>
      <c r="CL279" s="11">
        <f>INDEX('71200 Ann'!$C$8:$AZ$285,MATCH('71200M Ann'!$C279,'71200 Ann'!$C$8:$C$285,0),MATCH('71200M Ann'!CL$8,'71200 Ann'!$C$8:$AZ$8,0))</f>
        <v>128.1</v>
      </c>
      <c r="CM279" s="11"/>
      <c r="CN279" s="8"/>
    </row>
    <row r="280" spans="1:92" s="10" customFormat="1" x14ac:dyDescent="0.25">
      <c r="A280" s="32">
        <v>254</v>
      </c>
      <c r="B280" s="10" t="s">
        <v>1952</v>
      </c>
      <c r="C280" s="10" t="s">
        <v>122</v>
      </c>
      <c r="D280" s="10">
        <f>INDEX('71200 Ann Hist'!$C$8:$AR$285,MATCH('71200M Ann'!$C280,'71200 Ann Hist'!$C$8:$C$285,0),MATCH('71200M Ann'!D$8,'71200 Ann Hist'!$C$8:$AR$8,0))</f>
        <v>1.2</v>
      </c>
      <c r="E280" s="10">
        <f>INDEX('71200 Ann Hist'!$C$8:$AR$285,MATCH('71200M Ann'!$C280,'71200 Ann Hist'!$C$8:$C$285,0),MATCH('71200M Ann'!E$8,'71200 Ann Hist'!$C$8:$AR$8,0))</f>
        <v>1</v>
      </c>
      <c r="F280" s="10">
        <f>INDEX('71200 Ann Hist'!$C$8:$AR$285,MATCH('71200M Ann'!$C280,'71200 Ann Hist'!$C$8:$C$285,0),MATCH('71200M Ann'!F$8,'71200 Ann Hist'!$C$8:$AR$8,0))</f>
        <v>0.9</v>
      </c>
      <c r="G280" s="10">
        <f>INDEX('71200 Ann Hist'!$C$8:$AR$285,MATCH('71200M Ann'!$C280,'71200 Ann Hist'!$C$8:$C$285,0),MATCH('71200M Ann'!G$8,'71200 Ann Hist'!$C$8:$AR$8,0))</f>
        <v>0.7</v>
      </c>
      <c r="H280" s="10">
        <f>INDEX('71200 Ann Hist'!$C$8:$AR$285,MATCH('71200M Ann'!$C280,'71200 Ann Hist'!$C$8:$C$285,0),MATCH('71200M Ann'!H$8,'71200 Ann Hist'!$C$8:$AR$8,0))</f>
        <v>0.7</v>
      </c>
      <c r="I280" s="10">
        <f>INDEX('71200 Ann Hist'!$C$8:$AR$285,MATCH('71200M Ann'!$C280,'71200 Ann Hist'!$C$8:$C$285,0),MATCH('71200M Ann'!I$8,'71200 Ann Hist'!$C$8:$AR$8,0))</f>
        <v>0.7</v>
      </c>
      <c r="J280" s="10">
        <f>INDEX('71200 Ann Hist'!$C$8:$AR$285,MATCH('71200M Ann'!$C280,'71200 Ann Hist'!$C$8:$C$285,0),MATCH('71200M Ann'!J$8,'71200 Ann Hist'!$C$8:$AR$8,0))</f>
        <v>0.9</v>
      </c>
      <c r="K280" s="10">
        <f>INDEX('71200 Ann Hist'!$C$8:$AR$285,MATCH('71200M Ann'!$C280,'71200 Ann Hist'!$C$8:$C$285,0),MATCH('71200M Ann'!K$8,'71200 Ann Hist'!$C$8:$AR$8,0))</f>
        <v>0.9</v>
      </c>
      <c r="L280" s="10">
        <f>INDEX('71200 Ann Hist'!$C$8:$AR$285,MATCH('71200M Ann'!$C280,'71200 Ann Hist'!$C$8:$C$285,0),MATCH('71200M Ann'!L$8,'71200 Ann Hist'!$C$8:$AR$8,0))</f>
        <v>1</v>
      </c>
      <c r="M280" s="10">
        <f>INDEX('71200 Ann Hist'!$C$8:$AR$285,MATCH('71200M Ann'!$C280,'71200 Ann Hist'!$C$8:$C$285,0),MATCH('71200M Ann'!M$8,'71200 Ann Hist'!$C$8:$AR$8,0))</f>
        <v>0.8</v>
      </c>
      <c r="N280" s="10">
        <f>INDEX('71200 Ann Hist'!$C$8:$AR$285,MATCH('71200M Ann'!$C280,'71200 Ann Hist'!$C$8:$C$285,0),MATCH('71200M Ann'!N$8,'71200 Ann Hist'!$C$8:$AR$8,0))</f>
        <v>0.8</v>
      </c>
      <c r="O280" s="10">
        <f>INDEX('71200 Ann Hist'!$C$8:$AR$285,MATCH('71200M Ann'!$C280,'71200 Ann Hist'!$C$8:$C$285,0),MATCH('71200M Ann'!O$8,'71200 Ann Hist'!$C$8:$AR$8,0))</f>
        <v>0.7</v>
      </c>
      <c r="P280" s="10">
        <f>INDEX('71200 Ann Hist'!$C$8:$AR$285,MATCH('71200M Ann'!$C280,'71200 Ann Hist'!$C$8:$C$285,0),MATCH('71200M Ann'!P$8,'71200 Ann Hist'!$C$8:$AR$8,0))</f>
        <v>0.9</v>
      </c>
      <c r="Q280" s="10">
        <f>INDEX('71200 Ann Hist'!$C$8:$AR$285,MATCH('71200M Ann'!$C280,'71200 Ann Hist'!$C$8:$C$285,0),MATCH('71200M Ann'!Q$8,'71200 Ann Hist'!$C$8:$AR$8,0))</f>
        <v>1.2</v>
      </c>
      <c r="R280" s="10">
        <f>INDEX('71200 Ann Hist'!$C$8:$AR$285,MATCH('71200M Ann'!$C280,'71200 Ann Hist'!$C$8:$C$285,0),MATCH('71200M Ann'!R$8,'71200 Ann Hist'!$C$8:$AR$8,0))</f>
        <v>1.5</v>
      </c>
      <c r="S280" s="10">
        <f>INDEX('71200 Ann Hist'!$C$8:$AR$285,MATCH('71200M Ann'!$C280,'71200 Ann Hist'!$C$8:$C$285,0),MATCH('71200M Ann'!S$8,'71200 Ann Hist'!$C$8:$AR$8,0))</f>
        <v>1.4</v>
      </c>
      <c r="T280" s="10">
        <f>INDEX('71200 Ann Hist'!$C$8:$AR$285,MATCH('71200M Ann'!$C280,'71200 Ann Hist'!$C$8:$C$285,0),MATCH('71200M Ann'!T$8,'71200 Ann Hist'!$C$8:$AR$8,0))</f>
        <v>1.5</v>
      </c>
      <c r="U280" s="10">
        <f>INDEX('71200 Ann Hist'!$C$8:$AR$285,MATCH('71200M Ann'!$C280,'71200 Ann Hist'!$C$8:$C$285,0),MATCH('71200M Ann'!U$8,'71200 Ann Hist'!$C$8:$AR$8,0))</f>
        <v>1.7</v>
      </c>
      <c r="V280" s="10">
        <f>INDEX('71200 Ann Hist'!$C$8:$AR$285,MATCH('71200M Ann'!$C280,'71200 Ann Hist'!$C$8:$C$285,0),MATCH('71200M Ann'!V$8,'71200 Ann Hist'!$C$8:$AR$8,0))</f>
        <v>1.7</v>
      </c>
      <c r="W280" s="10">
        <f>INDEX('71200 Ann Hist'!$C$8:$AR$285,MATCH('71200M Ann'!$C280,'71200 Ann Hist'!$C$8:$C$285,0),MATCH('71200M Ann'!W$8,'71200 Ann Hist'!$C$8:$AR$8,0))</f>
        <v>1.7</v>
      </c>
      <c r="X280" s="10">
        <f>INDEX('71200 Ann Hist'!$C$8:$AR$285,MATCH('71200M Ann'!$C280,'71200 Ann Hist'!$C$8:$C$285,0),MATCH('71200M Ann'!X$8,'71200 Ann Hist'!$C$8:$AR$8,0))</f>
        <v>1.4</v>
      </c>
      <c r="Y280" s="10">
        <f>INDEX('71200 Ann Hist'!$C$8:$AR$285,MATCH('71200M Ann'!$C280,'71200 Ann Hist'!$C$8:$C$285,0),MATCH('71200M Ann'!Y$8,'71200 Ann Hist'!$C$8:$AR$8,0))</f>
        <v>1.2</v>
      </c>
      <c r="Z280" s="10">
        <f>INDEX('71200 Ann Hist'!$C$8:$AR$285,MATCH('71200M Ann'!$C280,'71200 Ann Hist'!$C$8:$C$285,0),MATCH('71200M Ann'!Z$8,'71200 Ann Hist'!$C$8:$AR$8,0))</f>
        <v>1.4</v>
      </c>
      <c r="AA280" s="10">
        <f>INDEX('71200 Ann Hist'!$C$8:$AR$285,MATCH('71200M Ann'!$C280,'71200 Ann Hist'!$C$8:$C$285,0),MATCH('71200M Ann'!AA$8,'71200 Ann Hist'!$C$8:$AR$8,0))</f>
        <v>1.3</v>
      </c>
      <c r="AB280" s="10">
        <f>INDEX('71200 Ann Hist'!$C$8:$AR$285,MATCH('71200M Ann'!$C280,'71200 Ann Hist'!$C$8:$C$285,0),MATCH('71200M Ann'!AB$8,'71200 Ann Hist'!$C$8:$AR$8,0))</f>
        <v>1.2</v>
      </c>
      <c r="AC280" s="10">
        <f>INDEX('71200 Ann Hist'!$C$8:$AR$285,MATCH('71200M Ann'!$C280,'71200 Ann Hist'!$C$8:$C$285,0),MATCH('71200M Ann'!AC$8,'71200 Ann Hist'!$C$8:$AR$8,0))</f>
        <v>1</v>
      </c>
      <c r="AD280" s="10">
        <f>INDEX('71200 Ann Hist'!$C$8:$AR$285,MATCH('71200M Ann'!$C280,'71200 Ann Hist'!$C$8:$C$285,0),MATCH('71200M Ann'!AD$8,'71200 Ann Hist'!$C$8:$AR$8,0))</f>
        <v>0.9</v>
      </c>
      <c r="AE280" s="10">
        <f>INDEX('71200 Ann Hist'!$C$8:$AR$285,MATCH('71200M Ann'!$C280,'71200 Ann Hist'!$C$8:$C$285,0),MATCH('71200M Ann'!AE$8,'71200 Ann Hist'!$C$8:$AR$8,0))</f>
        <v>0.9</v>
      </c>
      <c r="AF280" s="10">
        <f>INDEX('71200 Ann Hist'!$C$8:$AR$285,MATCH('71200M Ann'!$C280,'71200 Ann Hist'!$C$8:$C$285,0),MATCH('71200M Ann'!AF$8,'71200 Ann Hist'!$C$8:$AR$8,0))</f>
        <v>0.8</v>
      </c>
      <c r="AG280" s="10">
        <f>INDEX('71200 Ann Hist'!$C$8:$AR$285,MATCH('71200M Ann'!$C280,'71200 Ann Hist'!$C$8:$C$285,0),MATCH('71200M Ann'!AG$8,'71200 Ann Hist'!$C$8:$AR$8,0))</f>
        <v>0.8</v>
      </c>
      <c r="AH280" s="10">
        <f>INDEX('71200 Ann Hist'!$C$8:$AR$285,MATCH('71200M Ann'!$C280,'71200 Ann Hist'!$C$8:$C$285,0),MATCH('71200M Ann'!AH$8,'71200 Ann Hist'!$C$8:$AR$8,0))</f>
        <v>0.6</v>
      </c>
      <c r="AI280" s="10">
        <f>INDEX('71200 Ann Hist'!$C$8:$AR$285,MATCH('71200M Ann'!$C280,'71200 Ann Hist'!$C$8:$C$285,0),MATCH('71200M Ann'!AI$8,'71200 Ann Hist'!$C$8:$AR$8,0))</f>
        <v>0.6</v>
      </c>
      <c r="AJ280" s="10">
        <f>INDEX('71200 Ann Hist'!$C$8:$AR$285,MATCH('71200M Ann'!$C280,'71200 Ann Hist'!$C$8:$C$285,0),MATCH('71200M Ann'!AJ$8,'71200 Ann Hist'!$C$8:$AR$8,0))</f>
        <v>0.6</v>
      </c>
      <c r="AK280" s="10">
        <f>INDEX('71200 Ann Hist'!$C$8:$AR$285,MATCH('71200M Ann'!$C280,'71200 Ann Hist'!$C$8:$C$285,0),MATCH('71200M Ann'!AK$8,'71200 Ann Hist'!$C$8:$AR$8,0))</f>
        <v>0.5</v>
      </c>
      <c r="AL280" s="10">
        <f>INDEX('71200 Ann Hist'!$C$8:$AR$285,MATCH('71200M Ann'!$C280,'71200 Ann Hist'!$C$8:$C$285,0),MATCH('71200M Ann'!AL$8,'71200 Ann Hist'!$C$8:$AR$8,0))</f>
        <v>0.4</v>
      </c>
      <c r="AM280" s="10">
        <f>INDEX('71200 Ann Hist'!$C$8:$AR$285,MATCH('71200M Ann'!$C280,'71200 Ann Hist'!$C$8:$C$285,0),MATCH('71200M Ann'!AM$8,'71200 Ann Hist'!$C$8:$AR$8,0))</f>
        <v>0.4</v>
      </c>
      <c r="AN280" s="10">
        <f>INDEX('71200 Ann Hist'!$C$8:$AR$285,MATCH('71200M Ann'!$C280,'71200 Ann Hist'!$C$8:$C$285,0),MATCH('71200M Ann'!AN$8,'71200 Ann Hist'!$C$8:$AR$8,0))</f>
        <v>0.4</v>
      </c>
      <c r="AO280" s="10">
        <f>INDEX('71200 Ann Hist'!$C$8:$AR$285,MATCH('71200M Ann'!$C280,'71200 Ann Hist'!$C$8:$C$285,0),MATCH('71200M Ann'!AO$8,'71200 Ann Hist'!$C$8:$AR$8,0))</f>
        <v>0.4</v>
      </c>
      <c r="AP280" s="10">
        <f>INDEX('71200 Ann Hist'!$C$8:$AR$285,MATCH('71200M Ann'!$C280,'71200 Ann Hist'!$C$8:$C$285,0),MATCH('71200M Ann'!AP$8,'71200 Ann Hist'!$C$8:$AR$8,0))</f>
        <v>0.3</v>
      </c>
      <c r="AQ280" s="10">
        <f>INDEX('71200 Ann Hist'!$C$8:$AR$285,MATCH('71200M Ann'!$C280,'71200 Ann Hist'!$C$8:$C$285,0),MATCH('71200M Ann'!AQ$8,'71200 Ann Hist'!$C$8:$AR$8,0))</f>
        <v>0.3</v>
      </c>
      <c r="AR280" s="11">
        <f>INDEX('71200 Ann'!$C$8:$AZ$285,MATCH('71200M Ann'!$C280,'71200 Ann'!$C$8:$C$285,0),MATCH('71200M Ann'!AR$8,'71200 Ann'!$C$8:$AZ$8,0))</f>
        <v>0.3</v>
      </c>
      <c r="AS280" s="11">
        <f>INDEX('71200 Ann'!$C$8:$AZ$285,MATCH('71200M Ann'!$C280,'71200 Ann'!$C$8:$C$285,0),MATCH('71200M Ann'!AS$8,'71200 Ann'!$C$8:$AZ$8,0))</f>
        <v>0.4</v>
      </c>
      <c r="AT280" s="11">
        <f>INDEX('71200 Ann'!$C$8:$AZ$285,MATCH('71200M Ann'!$C280,'71200 Ann'!$C$8:$C$285,0),MATCH('71200M Ann'!AT$8,'71200 Ann'!$C$8:$AZ$8,0))</f>
        <v>0.3</v>
      </c>
      <c r="AU280" s="11">
        <f>INDEX('71200 Ann'!$C$8:$AZ$285,MATCH('71200M Ann'!$C280,'71200 Ann'!$C$8:$C$285,0),MATCH('71200M Ann'!AU$8,'71200 Ann'!$C$8:$AZ$8,0))</f>
        <v>0.4</v>
      </c>
      <c r="AV280" s="11">
        <f>INDEX('71200 Ann'!$C$8:$AZ$285,MATCH('71200M Ann'!$C280,'71200 Ann'!$C$8:$C$285,0),MATCH('71200M Ann'!AV$8,'71200 Ann'!$C$8:$AZ$8,0))</f>
        <v>0.6</v>
      </c>
      <c r="AW280" s="11">
        <f>INDEX('71200 Ann'!$C$8:$AZ$285,MATCH('71200M Ann'!$C280,'71200 Ann'!$C$8:$C$285,0),MATCH('71200M Ann'!AW$8,'71200 Ann'!$C$8:$AZ$8,0))</f>
        <v>0.6</v>
      </c>
      <c r="AX280" s="11">
        <f>INDEX('71200 Ann'!$C$8:$AZ$285,MATCH('71200M Ann'!$C280,'71200 Ann'!$C$8:$C$285,0),MATCH('71200M Ann'!AX$8,'71200 Ann'!$C$8:$AZ$8,0))</f>
        <v>0.5</v>
      </c>
      <c r="AY280" s="11">
        <f>INDEX('71200 Ann'!$C$8:$AZ$285,MATCH('71200M Ann'!$C280,'71200 Ann'!$C$8:$C$285,0),MATCH('71200M Ann'!AY$8,'71200 Ann'!$C$8:$AZ$8,0))</f>
        <v>0.5</v>
      </c>
      <c r="AZ280" s="11">
        <f>INDEX('71200 Ann'!$C$8:$AZ$285,MATCH('71200M Ann'!$C280,'71200 Ann'!$C$8:$C$285,0),MATCH('71200M Ann'!AZ$8,'71200 Ann'!$C$8:$AZ$8,0))</f>
        <v>0.5</v>
      </c>
      <c r="BA280" s="11">
        <f>INDEX('71200 Ann'!$C$8:$AZ$285,MATCH('71200M Ann'!$C280,'71200 Ann'!$C$8:$C$285,0),MATCH('71200M Ann'!BA$8,'71200 Ann'!$C$8:$AZ$8,0))</f>
        <v>0.5</v>
      </c>
      <c r="BB280" s="11">
        <f>INDEX('71200 Ann'!$C$8:$AZ$285,MATCH('71200M Ann'!$C280,'71200 Ann'!$C$8:$C$285,0),MATCH('71200M Ann'!BB$8,'71200 Ann'!$C$8:$AZ$8,0))</f>
        <v>0.6</v>
      </c>
      <c r="BC280" s="11">
        <f>INDEX('71200 Ann'!$C$8:$AZ$285,MATCH('71200M Ann'!$C280,'71200 Ann'!$C$8:$C$285,0),MATCH('71200M Ann'!BC$8,'71200 Ann'!$C$8:$AZ$8,0))</f>
        <v>0.5</v>
      </c>
      <c r="BD280" s="11">
        <f>INDEX('71200 Ann'!$C$8:$AZ$285,MATCH('71200M Ann'!$C280,'71200 Ann'!$C$8:$C$285,0),MATCH('71200M Ann'!BD$8,'71200 Ann'!$C$8:$AZ$8,0))</f>
        <v>0.5</v>
      </c>
      <c r="BE280" s="11">
        <f>INDEX('71200 Ann'!$C$8:$AZ$285,MATCH('71200M Ann'!$C280,'71200 Ann'!$C$8:$C$285,0),MATCH('71200M Ann'!BE$8,'71200 Ann'!$C$8:$AZ$8,0))</f>
        <v>0.5</v>
      </c>
      <c r="BF280" s="11">
        <f>INDEX('71200 Ann'!$C$8:$AZ$285,MATCH('71200M Ann'!$C280,'71200 Ann'!$C$8:$C$285,0),MATCH('71200M Ann'!BF$8,'71200 Ann'!$C$8:$AZ$8,0))</f>
        <v>0.4</v>
      </c>
      <c r="BG280" s="11">
        <f>INDEX('71200 Ann'!$C$8:$AZ$285,MATCH('71200M Ann'!$C280,'71200 Ann'!$C$8:$C$285,0),MATCH('71200M Ann'!BG$8,'71200 Ann'!$C$8:$AZ$8,0))</f>
        <v>0.4</v>
      </c>
      <c r="BH280" s="11">
        <f>INDEX('71200 Ann'!$C$8:$AZ$285,MATCH('71200M Ann'!$C280,'71200 Ann'!$C$8:$C$285,0),MATCH('71200M Ann'!BH$8,'71200 Ann'!$C$8:$AZ$8,0))</f>
        <v>0.4</v>
      </c>
      <c r="BI280" s="11">
        <f>INDEX('71200 Ann'!$C$8:$AZ$285,MATCH('71200M Ann'!$C280,'71200 Ann'!$C$8:$C$285,0),MATCH('71200M Ann'!BI$8,'71200 Ann'!$C$8:$AZ$8,0))</f>
        <v>0.4</v>
      </c>
      <c r="BJ280" s="11">
        <f>INDEX('71200 Ann'!$C$8:$AZ$285,MATCH('71200M Ann'!$C280,'71200 Ann'!$C$8:$C$285,0),MATCH('71200M Ann'!BJ$8,'71200 Ann'!$C$8:$AZ$8,0))</f>
        <v>0.3</v>
      </c>
      <c r="BK280" s="11">
        <f>INDEX('71200 Ann'!$C$8:$AZ$285,MATCH('71200M Ann'!$C280,'71200 Ann'!$C$8:$C$285,0),MATCH('71200M Ann'!BK$8,'71200 Ann'!$C$8:$AZ$8,0))</f>
        <v>0.3</v>
      </c>
      <c r="BL280" s="11">
        <f>INDEX('71200 Ann'!$C$8:$AZ$285,MATCH('71200M Ann'!$C280,'71200 Ann'!$C$8:$C$285,0),MATCH('71200M Ann'!BL$8,'71200 Ann'!$C$8:$AZ$8,0))</f>
        <v>0.3</v>
      </c>
      <c r="BM280" s="11">
        <f>INDEX('71200 Ann'!$C$8:$AZ$285,MATCH('71200M Ann'!$C280,'71200 Ann'!$C$8:$C$285,0),MATCH('71200M Ann'!BM$8,'71200 Ann'!$C$8:$AZ$8,0))</f>
        <v>0.3</v>
      </c>
      <c r="BN280" s="11">
        <f>INDEX('71200 Ann'!$C$8:$AZ$285,MATCH('71200M Ann'!$C280,'71200 Ann'!$C$8:$C$285,0),MATCH('71200M Ann'!BN$8,'71200 Ann'!$C$8:$AZ$8,0))</f>
        <v>0.2</v>
      </c>
      <c r="BO280" s="11">
        <f>INDEX('71200 Ann'!$C$8:$AZ$285,MATCH('71200M Ann'!$C280,'71200 Ann'!$C$8:$C$285,0),MATCH('71200M Ann'!BO$8,'71200 Ann'!$C$8:$AZ$8,0))</f>
        <v>0.3</v>
      </c>
      <c r="BP280" s="11">
        <f>INDEX('71200 Ann'!$C$8:$AZ$285,MATCH('71200M Ann'!$C280,'71200 Ann'!$C$8:$C$285,0),MATCH('71200M Ann'!BP$8,'71200 Ann'!$C$8:$AZ$8,0))</f>
        <v>0.2</v>
      </c>
      <c r="BQ280" s="11">
        <f>INDEX('71200 Ann'!$C$8:$AZ$285,MATCH('71200M Ann'!$C280,'71200 Ann'!$C$8:$C$285,0),MATCH('71200M Ann'!BQ$8,'71200 Ann'!$C$8:$AZ$8,0))</f>
        <v>0.2</v>
      </c>
      <c r="BR280" s="11">
        <f>INDEX('71200 Ann'!$C$8:$AZ$285,MATCH('71200M Ann'!$C280,'71200 Ann'!$C$8:$C$285,0),MATCH('71200M Ann'!BR$8,'71200 Ann'!$C$8:$AZ$8,0))</f>
        <v>0.2</v>
      </c>
      <c r="BS280" s="11">
        <f>INDEX('71200 Ann'!$C$8:$AZ$285,MATCH('71200M Ann'!$C280,'71200 Ann'!$C$8:$C$285,0),MATCH('71200M Ann'!BS$8,'71200 Ann'!$C$8:$AZ$8,0))</f>
        <v>0.2</v>
      </c>
      <c r="BT280" s="11">
        <f>INDEX('71200 Ann'!$C$8:$AZ$285,MATCH('71200M Ann'!$C280,'71200 Ann'!$C$8:$C$285,0),MATCH('71200M Ann'!BT$8,'71200 Ann'!$C$8:$AZ$8,0))</f>
        <v>0.2</v>
      </c>
      <c r="BU280" s="11">
        <f>INDEX('71200 Ann'!$C$8:$AZ$285,MATCH('71200M Ann'!$C280,'71200 Ann'!$C$8:$C$285,0),MATCH('71200M Ann'!BU$8,'71200 Ann'!$C$8:$AZ$8,0))</f>
        <v>0.1</v>
      </c>
      <c r="BV280" s="11">
        <f>INDEX('71200 Ann'!$C$8:$AZ$285,MATCH('71200M Ann'!$C280,'71200 Ann'!$C$8:$C$285,0),MATCH('71200M Ann'!BV$8,'71200 Ann'!$C$8:$AZ$8,0))</f>
        <v>0.1</v>
      </c>
      <c r="BW280" s="11">
        <f>INDEX('71200 Ann'!$C$8:$AZ$285,MATCH('71200M Ann'!$C280,'71200 Ann'!$C$8:$C$285,0),MATCH('71200M Ann'!BW$8,'71200 Ann'!$C$8:$AZ$8,0))</f>
        <v>0.1</v>
      </c>
      <c r="BX280" s="11">
        <f>INDEX('71200 Ann'!$C$8:$AZ$285,MATCH('71200M Ann'!$C280,'71200 Ann'!$C$8:$C$285,0),MATCH('71200M Ann'!BX$8,'71200 Ann'!$C$8:$AZ$8,0))</f>
        <v>0.1</v>
      </c>
      <c r="BY280" s="11">
        <f>INDEX('71200 Ann'!$C$8:$AZ$285,MATCH('71200M Ann'!$C280,'71200 Ann'!$C$8:$C$285,0),MATCH('71200M Ann'!BY$8,'71200 Ann'!$C$8:$AZ$8,0))</f>
        <v>0.1</v>
      </c>
      <c r="BZ280" s="11">
        <f>INDEX('71200 Ann'!$C$8:$AZ$285,MATCH('71200M Ann'!$C280,'71200 Ann'!$C$8:$C$285,0),MATCH('71200M Ann'!BZ$8,'71200 Ann'!$C$8:$AZ$8,0))</f>
        <v>0.1</v>
      </c>
      <c r="CA280" s="11">
        <f>INDEX('71200 Ann'!$C$8:$AZ$285,MATCH('71200M Ann'!$C280,'71200 Ann'!$C$8:$C$285,0),MATCH('71200M Ann'!CA$8,'71200 Ann'!$C$8:$AZ$8,0))</f>
        <v>0.2</v>
      </c>
      <c r="CB280" s="11">
        <f>INDEX('71200 Ann'!$C$8:$AZ$285,MATCH('71200M Ann'!$C280,'71200 Ann'!$C$8:$C$285,0),MATCH('71200M Ann'!CB$8,'71200 Ann'!$C$8:$AZ$8,0))</f>
        <v>0.2</v>
      </c>
      <c r="CC280" s="11">
        <f>INDEX('71200 Ann'!$C$8:$AZ$285,MATCH('71200M Ann'!$C280,'71200 Ann'!$C$8:$C$285,0),MATCH('71200M Ann'!CC$8,'71200 Ann'!$C$8:$AZ$8,0))</f>
        <v>0.2</v>
      </c>
      <c r="CD280" s="11">
        <f>INDEX('71200 Ann'!$C$8:$AZ$285,MATCH('71200M Ann'!$C280,'71200 Ann'!$C$8:$C$285,0),MATCH('71200M Ann'!CD$8,'71200 Ann'!$C$8:$AZ$8,0))</f>
        <v>0.2</v>
      </c>
      <c r="CE280" s="11">
        <f>INDEX('71200 Ann'!$C$8:$AZ$285,MATCH('71200M Ann'!$C280,'71200 Ann'!$C$8:$C$285,0),MATCH('71200M Ann'!CE$8,'71200 Ann'!$C$8:$AZ$8,0))</f>
        <v>0.2</v>
      </c>
      <c r="CF280" s="11">
        <f>INDEX('71200 Ann'!$C$8:$AZ$285,MATCH('71200M Ann'!$C280,'71200 Ann'!$C$8:$C$285,0),MATCH('71200M Ann'!CF$8,'71200 Ann'!$C$8:$AZ$8,0))</f>
        <v>0.1</v>
      </c>
      <c r="CG280" s="11">
        <f>INDEX('71200 Ann'!$C$8:$AZ$285,MATCH('71200M Ann'!$C280,'71200 Ann'!$C$8:$C$285,0),MATCH('71200M Ann'!CG$8,'71200 Ann'!$C$8:$AZ$8,0))</f>
        <v>0.2</v>
      </c>
      <c r="CH280" s="11">
        <f>INDEX('71200 Ann'!$C$8:$AZ$285,MATCH('71200M Ann'!$C280,'71200 Ann'!$C$8:$C$285,0),MATCH('71200M Ann'!CH$8,'71200 Ann'!$C$8:$AZ$8,0))</f>
        <v>0.2</v>
      </c>
      <c r="CI280" s="11">
        <f>INDEX('71200 Ann'!$C$8:$AZ$285,MATCH('71200M Ann'!$C280,'71200 Ann'!$C$8:$C$285,0),MATCH('71200M Ann'!CI$8,'71200 Ann'!$C$8:$AZ$8,0))</f>
        <v>0.1</v>
      </c>
      <c r="CJ280" s="11">
        <f>INDEX('71200 Ann'!$C$8:$AZ$285,MATCH('71200M Ann'!$C280,'71200 Ann'!$C$8:$C$285,0),MATCH('71200M Ann'!CJ$8,'71200 Ann'!$C$8:$AZ$8,0))</f>
        <v>0.2</v>
      </c>
      <c r="CK280" s="11">
        <f>INDEX('71200 Ann'!$C$8:$AZ$285,MATCH('71200M Ann'!$C280,'71200 Ann'!$C$8:$C$285,0),MATCH('71200M Ann'!CK$8,'71200 Ann'!$C$8:$AZ$8,0))</f>
        <v>0.2</v>
      </c>
      <c r="CL280" s="11">
        <f>INDEX('71200 Ann'!$C$8:$AZ$285,MATCH('71200M Ann'!$C280,'71200 Ann'!$C$8:$C$285,0),MATCH('71200M Ann'!CL$8,'71200 Ann'!$C$8:$AZ$8,0))</f>
        <v>0.2</v>
      </c>
      <c r="CM280" s="11"/>
      <c r="CN280" s="8"/>
    </row>
    <row r="281" spans="1:92" s="10" customFormat="1" x14ac:dyDescent="0.25">
      <c r="A281" s="32">
        <v>255</v>
      </c>
      <c r="B281" s="10" t="s">
        <v>1960</v>
      </c>
      <c r="C281" s="10" t="s">
        <v>123</v>
      </c>
      <c r="D281" s="10">
        <f>INDEX('71200 Ann Hist'!$C$8:$AR$285,MATCH('71200M Ann'!$C281,'71200 Ann Hist'!$C$8:$C$285,0),MATCH('71200M Ann'!D$8,'71200 Ann Hist'!$C$8:$AR$8,0))</f>
        <v>0.3</v>
      </c>
      <c r="E281" s="10">
        <f>INDEX('71200 Ann Hist'!$C$8:$AR$285,MATCH('71200M Ann'!$C281,'71200 Ann Hist'!$C$8:$C$285,0),MATCH('71200M Ann'!E$8,'71200 Ann Hist'!$C$8:$AR$8,0))</f>
        <v>0.2</v>
      </c>
      <c r="F281" s="10">
        <f>INDEX('71200 Ann Hist'!$C$8:$AR$285,MATCH('71200M Ann'!$C281,'71200 Ann Hist'!$C$8:$C$285,0),MATCH('71200M Ann'!F$8,'71200 Ann Hist'!$C$8:$AR$8,0))</f>
        <v>0.2</v>
      </c>
      <c r="G281" s="10">
        <f>INDEX('71200 Ann Hist'!$C$8:$AR$285,MATCH('71200M Ann'!$C281,'71200 Ann Hist'!$C$8:$C$285,0),MATCH('71200M Ann'!G$8,'71200 Ann Hist'!$C$8:$AR$8,0))</f>
        <v>0.2</v>
      </c>
      <c r="H281" s="10">
        <f>INDEX('71200 Ann Hist'!$C$8:$AR$285,MATCH('71200M Ann'!$C281,'71200 Ann Hist'!$C$8:$C$285,0),MATCH('71200M Ann'!H$8,'71200 Ann Hist'!$C$8:$AR$8,0))</f>
        <v>0.2</v>
      </c>
      <c r="I281" s="10">
        <f>INDEX('71200 Ann Hist'!$C$8:$AR$285,MATCH('71200M Ann'!$C281,'71200 Ann Hist'!$C$8:$C$285,0),MATCH('71200M Ann'!I$8,'71200 Ann Hist'!$C$8:$AR$8,0))</f>
        <v>0.2</v>
      </c>
      <c r="J281" s="10">
        <f>INDEX('71200 Ann Hist'!$C$8:$AR$285,MATCH('71200M Ann'!$C281,'71200 Ann Hist'!$C$8:$C$285,0),MATCH('71200M Ann'!J$8,'71200 Ann Hist'!$C$8:$AR$8,0))</f>
        <v>0.2</v>
      </c>
      <c r="K281" s="10">
        <f>INDEX('71200 Ann Hist'!$C$8:$AR$285,MATCH('71200M Ann'!$C281,'71200 Ann Hist'!$C$8:$C$285,0),MATCH('71200M Ann'!K$8,'71200 Ann Hist'!$C$8:$AR$8,0))</f>
        <v>0.2</v>
      </c>
      <c r="L281" s="10">
        <f>INDEX('71200 Ann Hist'!$C$8:$AR$285,MATCH('71200M Ann'!$C281,'71200 Ann Hist'!$C$8:$C$285,0),MATCH('71200M Ann'!L$8,'71200 Ann Hist'!$C$8:$AR$8,0))</f>
        <v>0.3</v>
      </c>
      <c r="M281" s="10">
        <f>INDEX('71200 Ann Hist'!$C$8:$AR$285,MATCH('71200M Ann'!$C281,'71200 Ann Hist'!$C$8:$C$285,0),MATCH('71200M Ann'!M$8,'71200 Ann Hist'!$C$8:$AR$8,0))</f>
        <v>0.2</v>
      </c>
      <c r="N281" s="10">
        <f>INDEX('71200 Ann Hist'!$C$8:$AR$285,MATCH('71200M Ann'!$C281,'71200 Ann Hist'!$C$8:$C$285,0),MATCH('71200M Ann'!N$8,'71200 Ann Hist'!$C$8:$AR$8,0))</f>
        <v>0.3</v>
      </c>
      <c r="O281" s="10">
        <f>INDEX('71200 Ann Hist'!$C$8:$AR$285,MATCH('71200M Ann'!$C281,'71200 Ann Hist'!$C$8:$C$285,0),MATCH('71200M Ann'!O$8,'71200 Ann Hist'!$C$8:$AR$8,0))</f>
        <v>0.3</v>
      </c>
      <c r="P281" s="10">
        <f>INDEX('71200 Ann Hist'!$C$8:$AR$285,MATCH('71200M Ann'!$C281,'71200 Ann Hist'!$C$8:$C$285,0),MATCH('71200M Ann'!P$8,'71200 Ann Hist'!$C$8:$AR$8,0))</f>
        <v>0.5</v>
      </c>
      <c r="Q281" s="10">
        <f>INDEX('71200 Ann Hist'!$C$8:$AR$285,MATCH('71200M Ann'!$C281,'71200 Ann Hist'!$C$8:$C$285,0),MATCH('71200M Ann'!Q$8,'71200 Ann Hist'!$C$8:$AR$8,0))</f>
        <v>0.9</v>
      </c>
      <c r="R281" s="10">
        <f>INDEX('71200 Ann Hist'!$C$8:$AR$285,MATCH('71200M Ann'!$C281,'71200 Ann Hist'!$C$8:$C$285,0),MATCH('71200M Ann'!R$8,'71200 Ann Hist'!$C$8:$AR$8,0))</f>
        <v>1.7</v>
      </c>
      <c r="S281" s="10">
        <f>INDEX('71200 Ann Hist'!$C$8:$AR$285,MATCH('71200M Ann'!$C281,'71200 Ann Hist'!$C$8:$C$285,0),MATCH('71200M Ann'!S$8,'71200 Ann Hist'!$C$8:$AR$8,0))</f>
        <v>2.4</v>
      </c>
      <c r="T281" s="10">
        <f>INDEX('71200 Ann Hist'!$C$8:$AR$285,MATCH('71200M Ann'!$C281,'71200 Ann Hist'!$C$8:$C$285,0),MATCH('71200M Ann'!T$8,'71200 Ann Hist'!$C$8:$AR$8,0))</f>
        <v>2.8</v>
      </c>
      <c r="U281" s="10">
        <f>INDEX('71200 Ann Hist'!$C$8:$AR$285,MATCH('71200M Ann'!$C281,'71200 Ann Hist'!$C$8:$C$285,0),MATCH('71200M Ann'!U$8,'71200 Ann Hist'!$C$8:$AR$8,0))</f>
        <v>1.3</v>
      </c>
      <c r="V281" s="10">
        <f>INDEX('71200 Ann Hist'!$C$8:$AR$285,MATCH('71200M Ann'!$C281,'71200 Ann Hist'!$C$8:$C$285,0),MATCH('71200M Ann'!V$8,'71200 Ann Hist'!$C$8:$AR$8,0))</f>
        <v>1</v>
      </c>
      <c r="W281" s="10">
        <f>INDEX('71200 Ann Hist'!$C$8:$AR$285,MATCH('71200M Ann'!$C281,'71200 Ann Hist'!$C$8:$C$285,0),MATCH('71200M Ann'!W$8,'71200 Ann Hist'!$C$8:$AR$8,0))</f>
        <v>1</v>
      </c>
      <c r="X281" s="10">
        <f>INDEX('71200 Ann Hist'!$C$8:$AR$285,MATCH('71200M Ann'!$C281,'71200 Ann Hist'!$C$8:$C$285,0),MATCH('71200M Ann'!X$8,'71200 Ann Hist'!$C$8:$AR$8,0))</f>
        <v>1</v>
      </c>
      <c r="Y281" s="10">
        <f>INDEX('71200 Ann Hist'!$C$8:$AR$285,MATCH('71200M Ann'!$C281,'71200 Ann Hist'!$C$8:$C$285,0),MATCH('71200M Ann'!Y$8,'71200 Ann Hist'!$C$8:$AR$8,0))</f>
        <v>1.1000000000000001</v>
      </c>
      <c r="Z281" s="10">
        <f>INDEX('71200 Ann Hist'!$C$8:$AR$285,MATCH('71200M Ann'!$C281,'71200 Ann Hist'!$C$8:$C$285,0),MATCH('71200M Ann'!Z$8,'71200 Ann Hist'!$C$8:$AR$8,0))</f>
        <v>1.6</v>
      </c>
      <c r="AA281" s="10">
        <f>INDEX('71200 Ann Hist'!$C$8:$AR$285,MATCH('71200M Ann'!$C281,'71200 Ann Hist'!$C$8:$C$285,0),MATCH('71200M Ann'!AA$8,'71200 Ann Hist'!$C$8:$AR$8,0))</f>
        <v>1.8</v>
      </c>
      <c r="AB281" s="10">
        <f>INDEX('71200 Ann Hist'!$C$8:$AR$285,MATCH('71200M Ann'!$C281,'71200 Ann Hist'!$C$8:$C$285,0),MATCH('71200M Ann'!AB$8,'71200 Ann Hist'!$C$8:$AR$8,0))</f>
        <v>1.7</v>
      </c>
      <c r="AC281" s="10">
        <f>INDEX('71200 Ann Hist'!$C$8:$AR$285,MATCH('71200M Ann'!$C281,'71200 Ann Hist'!$C$8:$C$285,0),MATCH('71200M Ann'!AC$8,'71200 Ann Hist'!$C$8:$AR$8,0))</f>
        <v>1.5</v>
      </c>
      <c r="AD281" s="10">
        <f>INDEX('71200 Ann Hist'!$C$8:$AR$285,MATCH('71200M Ann'!$C281,'71200 Ann Hist'!$C$8:$C$285,0),MATCH('71200M Ann'!AD$8,'71200 Ann Hist'!$C$8:$AR$8,0))</f>
        <v>1.3</v>
      </c>
      <c r="AE281" s="10">
        <f>INDEX('71200 Ann Hist'!$C$8:$AR$285,MATCH('71200M Ann'!$C281,'71200 Ann Hist'!$C$8:$C$285,0),MATCH('71200M Ann'!AE$8,'71200 Ann Hist'!$C$8:$AR$8,0))</f>
        <v>1.2</v>
      </c>
      <c r="AF281" s="10">
        <f>INDEX('71200 Ann Hist'!$C$8:$AR$285,MATCH('71200M Ann'!$C281,'71200 Ann Hist'!$C$8:$C$285,0),MATCH('71200M Ann'!AF$8,'71200 Ann Hist'!$C$8:$AR$8,0))</f>
        <v>1.2</v>
      </c>
      <c r="AG281" s="10">
        <f>INDEX('71200 Ann Hist'!$C$8:$AR$285,MATCH('71200M Ann'!$C281,'71200 Ann Hist'!$C$8:$C$285,0),MATCH('71200M Ann'!AG$8,'71200 Ann Hist'!$C$8:$AR$8,0))</f>
        <v>1.2</v>
      </c>
      <c r="AH281" s="10">
        <f>INDEX('71200 Ann Hist'!$C$8:$AR$285,MATCH('71200M Ann'!$C281,'71200 Ann Hist'!$C$8:$C$285,0),MATCH('71200M Ann'!AH$8,'71200 Ann Hist'!$C$8:$AR$8,0))</f>
        <v>1.2</v>
      </c>
      <c r="AI281" s="10">
        <f>INDEX('71200 Ann Hist'!$C$8:$AR$285,MATCH('71200M Ann'!$C281,'71200 Ann Hist'!$C$8:$C$285,0),MATCH('71200M Ann'!AI$8,'71200 Ann Hist'!$C$8:$AR$8,0))</f>
        <v>1.2</v>
      </c>
      <c r="AJ281" s="10">
        <f>INDEX('71200 Ann Hist'!$C$8:$AR$285,MATCH('71200M Ann'!$C281,'71200 Ann Hist'!$C$8:$C$285,0),MATCH('71200M Ann'!AJ$8,'71200 Ann Hist'!$C$8:$AR$8,0))</f>
        <v>1.3</v>
      </c>
      <c r="AK281" s="10">
        <f>INDEX('71200 Ann Hist'!$C$8:$AR$285,MATCH('71200M Ann'!$C281,'71200 Ann Hist'!$C$8:$C$285,0),MATCH('71200M Ann'!AK$8,'71200 Ann Hist'!$C$8:$AR$8,0))</f>
        <v>1.3</v>
      </c>
      <c r="AL281" s="10">
        <f>INDEX('71200 Ann Hist'!$C$8:$AR$285,MATCH('71200M Ann'!$C281,'71200 Ann Hist'!$C$8:$C$285,0),MATCH('71200M Ann'!AL$8,'71200 Ann Hist'!$C$8:$AR$8,0))</f>
        <v>1.4</v>
      </c>
      <c r="AM281" s="10">
        <f>INDEX('71200 Ann Hist'!$C$8:$AR$285,MATCH('71200M Ann'!$C281,'71200 Ann Hist'!$C$8:$C$285,0),MATCH('71200M Ann'!AM$8,'71200 Ann Hist'!$C$8:$AR$8,0))</f>
        <v>1.4</v>
      </c>
      <c r="AN281" s="10">
        <f>INDEX('71200 Ann Hist'!$C$8:$AR$285,MATCH('71200M Ann'!$C281,'71200 Ann Hist'!$C$8:$C$285,0),MATCH('71200M Ann'!AN$8,'71200 Ann Hist'!$C$8:$AR$8,0))</f>
        <v>1.5</v>
      </c>
      <c r="AO281" s="10">
        <f>INDEX('71200 Ann Hist'!$C$8:$AR$285,MATCH('71200M Ann'!$C281,'71200 Ann Hist'!$C$8:$C$285,0),MATCH('71200M Ann'!AO$8,'71200 Ann Hist'!$C$8:$AR$8,0))</f>
        <v>1.8</v>
      </c>
      <c r="AP281" s="10">
        <f>INDEX('71200 Ann Hist'!$C$8:$AR$285,MATCH('71200M Ann'!$C281,'71200 Ann Hist'!$C$8:$C$285,0),MATCH('71200M Ann'!AP$8,'71200 Ann Hist'!$C$8:$AR$8,0))</f>
        <v>1.9</v>
      </c>
      <c r="AQ281" s="10">
        <f>INDEX('71200 Ann Hist'!$C$8:$AR$285,MATCH('71200M Ann'!$C281,'71200 Ann Hist'!$C$8:$C$285,0),MATCH('71200M Ann'!AQ$8,'71200 Ann Hist'!$C$8:$AR$8,0))</f>
        <v>2</v>
      </c>
      <c r="AR281" s="11">
        <f>INDEX('71200 Ann'!$C$8:$AZ$285,MATCH('71200M Ann'!$C281,'71200 Ann'!$C$8:$C$285,0),MATCH('71200M Ann'!AR$8,'71200 Ann'!$C$8:$AZ$8,0))</f>
        <v>2.1</v>
      </c>
      <c r="AS281" s="11">
        <f>INDEX('71200 Ann'!$C$8:$AZ$285,MATCH('71200M Ann'!$C281,'71200 Ann'!$C$8:$C$285,0),MATCH('71200M Ann'!AS$8,'71200 Ann'!$C$8:$AZ$8,0))</f>
        <v>2.1</v>
      </c>
      <c r="AT281" s="11">
        <f>INDEX('71200 Ann'!$C$8:$AZ$285,MATCH('71200M Ann'!$C281,'71200 Ann'!$C$8:$C$285,0),MATCH('71200M Ann'!AT$8,'71200 Ann'!$C$8:$AZ$8,0))</f>
        <v>2</v>
      </c>
      <c r="AU281" s="11">
        <f>INDEX('71200 Ann'!$C$8:$AZ$285,MATCH('71200M Ann'!$C281,'71200 Ann'!$C$8:$C$285,0),MATCH('71200M Ann'!AU$8,'71200 Ann'!$C$8:$AZ$8,0))</f>
        <v>2</v>
      </c>
      <c r="AV281" s="11">
        <f>INDEX('71200 Ann'!$C$8:$AZ$285,MATCH('71200M Ann'!$C281,'71200 Ann'!$C$8:$C$285,0),MATCH('71200M Ann'!AV$8,'71200 Ann'!$C$8:$AZ$8,0))</f>
        <v>2.2000000000000002</v>
      </c>
      <c r="AW281" s="11">
        <f>INDEX('71200 Ann'!$C$8:$AZ$285,MATCH('71200M Ann'!$C281,'71200 Ann'!$C$8:$C$285,0),MATCH('71200M Ann'!AW$8,'71200 Ann'!$C$8:$AZ$8,0))</f>
        <v>2.7</v>
      </c>
      <c r="AX281" s="11">
        <f>INDEX('71200 Ann'!$C$8:$AZ$285,MATCH('71200M Ann'!$C281,'71200 Ann'!$C$8:$C$285,0),MATCH('71200M Ann'!AX$8,'71200 Ann'!$C$8:$AZ$8,0))</f>
        <v>3.2</v>
      </c>
      <c r="AY281" s="11">
        <f>INDEX('71200 Ann'!$C$8:$AZ$285,MATCH('71200M Ann'!$C281,'71200 Ann'!$C$8:$C$285,0),MATCH('71200M Ann'!AY$8,'71200 Ann'!$C$8:$AZ$8,0))</f>
        <v>3.6</v>
      </c>
      <c r="AZ281" s="11">
        <f>INDEX('71200 Ann'!$C$8:$AZ$285,MATCH('71200M Ann'!$C281,'71200 Ann'!$C$8:$C$285,0),MATCH('71200M Ann'!AZ$8,'71200 Ann'!$C$8:$AZ$8,0))</f>
        <v>3.7</v>
      </c>
      <c r="BA281" s="11">
        <f>INDEX('71200 Ann'!$C$8:$AZ$285,MATCH('71200M Ann'!$C281,'71200 Ann'!$C$8:$C$285,0),MATCH('71200M Ann'!BA$8,'71200 Ann'!$C$8:$AZ$8,0))</f>
        <v>4.3</v>
      </c>
      <c r="BB281" s="11">
        <f>INDEX('71200 Ann'!$C$8:$AZ$285,MATCH('71200M Ann'!$C281,'71200 Ann'!$C$8:$C$285,0),MATCH('71200M Ann'!BB$8,'71200 Ann'!$C$8:$AZ$8,0))</f>
        <v>4.9000000000000004</v>
      </c>
      <c r="BC281" s="11">
        <f>INDEX('71200 Ann'!$C$8:$AZ$285,MATCH('71200M Ann'!$C281,'71200 Ann'!$C$8:$C$285,0),MATCH('71200M Ann'!BC$8,'71200 Ann'!$C$8:$AZ$8,0))</f>
        <v>5.5</v>
      </c>
      <c r="BD281" s="11">
        <f>INDEX('71200 Ann'!$C$8:$AZ$285,MATCH('71200M Ann'!$C281,'71200 Ann'!$C$8:$C$285,0),MATCH('71200M Ann'!BD$8,'71200 Ann'!$C$8:$AZ$8,0))</f>
        <v>6.2</v>
      </c>
      <c r="BE281" s="11">
        <f>INDEX('71200 Ann'!$C$8:$AZ$285,MATCH('71200M Ann'!$C281,'71200 Ann'!$C$8:$C$285,0),MATCH('71200M Ann'!BE$8,'71200 Ann'!$C$8:$AZ$8,0))</f>
        <v>6.5</v>
      </c>
      <c r="BF281" s="11">
        <f>INDEX('71200 Ann'!$C$8:$AZ$285,MATCH('71200M Ann'!$C281,'71200 Ann'!$C$8:$C$285,0),MATCH('71200M Ann'!BF$8,'71200 Ann'!$C$8:$AZ$8,0))</f>
        <v>6.4</v>
      </c>
      <c r="BG281" s="11">
        <f>INDEX('71200 Ann'!$C$8:$AZ$285,MATCH('71200M Ann'!$C281,'71200 Ann'!$C$8:$C$285,0),MATCH('71200M Ann'!BG$8,'71200 Ann'!$C$8:$AZ$8,0))</f>
        <v>6.4</v>
      </c>
      <c r="BH281" s="11">
        <f>INDEX('71200 Ann'!$C$8:$AZ$285,MATCH('71200M Ann'!$C281,'71200 Ann'!$C$8:$C$285,0),MATCH('71200M Ann'!BH$8,'71200 Ann'!$C$8:$AZ$8,0))</f>
        <v>6.2</v>
      </c>
      <c r="BI281" s="11">
        <f>INDEX('71200 Ann'!$C$8:$AZ$285,MATCH('71200M Ann'!$C281,'71200 Ann'!$C$8:$C$285,0),MATCH('71200M Ann'!BI$8,'71200 Ann'!$C$8:$AZ$8,0))</f>
        <v>6</v>
      </c>
      <c r="BJ281" s="11">
        <f>INDEX('71200 Ann'!$C$8:$AZ$285,MATCH('71200M Ann'!$C281,'71200 Ann'!$C$8:$C$285,0),MATCH('71200M Ann'!BJ$8,'71200 Ann'!$C$8:$AZ$8,0))</f>
        <v>5.7</v>
      </c>
      <c r="BK281" s="11">
        <f>INDEX('71200 Ann'!$C$8:$AZ$285,MATCH('71200M Ann'!$C281,'71200 Ann'!$C$8:$C$285,0),MATCH('71200M Ann'!BK$8,'71200 Ann'!$C$8:$AZ$8,0))</f>
        <v>6.1</v>
      </c>
      <c r="BL281" s="11">
        <f>INDEX('71200 Ann'!$C$8:$AZ$285,MATCH('71200M Ann'!$C281,'71200 Ann'!$C$8:$C$285,0),MATCH('71200M Ann'!BL$8,'71200 Ann'!$C$8:$AZ$8,0))</f>
        <v>6.5</v>
      </c>
      <c r="BM281" s="11">
        <f>INDEX('71200 Ann'!$C$8:$AZ$285,MATCH('71200M Ann'!$C281,'71200 Ann'!$C$8:$C$285,0),MATCH('71200M Ann'!BM$8,'71200 Ann'!$C$8:$AZ$8,0))</f>
        <v>6.8</v>
      </c>
      <c r="BN281" s="11">
        <f>INDEX('71200 Ann'!$C$8:$AZ$285,MATCH('71200M Ann'!$C281,'71200 Ann'!$C$8:$C$285,0),MATCH('71200M Ann'!BN$8,'71200 Ann'!$C$8:$AZ$8,0))</f>
        <v>6.9</v>
      </c>
      <c r="BO281" s="11">
        <f>INDEX('71200 Ann'!$C$8:$AZ$285,MATCH('71200M Ann'!$C281,'71200 Ann'!$C$8:$C$285,0),MATCH('71200M Ann'!BO$8,'71200 Ann'!$C$8:$AZ$8,0))</f>
        <v>7.1</v>
      </c>
      <c r="BP281" s="11">
        <f>INDEX('71200 Ann'!$C$8:$AZ$285,MATCH('71200M Ann'!$C281,'71200 Ann'!$C$8:$C$285,0),MATCH('71200M Ann'!BP$8,'71200 Ann'!$C$8:$AZ$8,0))</f>
        <v>7.3</v>
      </c>
      <c r="BQ281" s="11">
        <f>INDEX('71200 Ann'!$C$8:$AZ$285,MATCH('71200M Ann'!$C281,'71200 Ann'!$C$8:$C$285,0),MATCH('71200M Ann'!BQ$8,'71200 Ann'!$C$8:$AZ$8,0))</f>
        <v>7.5</v>
      </c>
      <c r="BR281" s="11">
        <f>INDEX('71200 Ann'!$C$8:$AZ$285,MATCH('71200M Ann'!$C281,'71200 Ann'!$C$8:$C$285,0),MATCH('71200M Ann'!BR$8,'71200 Ann'!$C$8:$AZ$8,0))</f>
        <v>7.8</v>
      </c>
      <c r="BS281" s="11">
        <f>INDEX('71200 Ann'!$C$8:$AZ$285,MATCH('71200M Ann'!$C281,'71200 Ann'!$C$8:$C$285,0),MATCH('71200M Ann'!BS$8,'71200 Ann'!$C$8:$AZ$8,0))</f>
        <v>8</v>
      </c>
      <c r="BT281" s="11">
        <f>INDEX('71200 Ann'!$C$8:$AZ$285,MATCH('71200M Ann'!$C281,'71200 Ann'!$C$8:$C$285,0),MATCH('71200M Ann'!BT$8,'71200 Ann'!$C$8:$AZ$8,0))</f>
        <v>8.1999999999999993</v>
      </c>
      <c r="BU281" s="11">
        <f>INDEX('71200 Ann'!$C$8:$AZ$285,MATCH('71200M Ann'!$C281,'71200 Ann'!$C$8:$C$285,0),MATCH('71200M Ann'!BU$8,'71200 Ann'!$C$8:$AZ$8,0))</f>
        <v>8.4</v>
      </c>
      <c r="BV281" s="11">
        <f>INDEX('71200 Ann'!$C$8:$AZ$285,MATCH('71200M Ann'!$C281,'71200 Ann'!$C$8:$C$285,0),MATCH('71200M Ann'!BV$8,'71200 Ann'!$C$8:$AZ$8,0))</f>
        <v>8.6999999999999993</v>
      </c>
      <c r="BW281" s="11">
        <f>INDEX('71200 Ann'!$C$8:$AZ$285,MATCH('71200M Ann'!$C281,'71200 Ann'!$C$8:$C$285,0),MATCH('71200M Ann'!BW$8,'71200 Ann'!$C$8:$AZ$8,0))</f>
        <v>8.9</v>
      </c>
      <c r="BX281" s="11">
        <f>INDEX('71200 Ann'!$C$8:$AZ$285,MATCH('71200M Ann'!$C281,'71200 Ann'!$C$8:$C$285,0),MATCH('71200M Ann'!BX$8,'71200 Ann'!$C$8:$AZ$8,0))</f>
        <v>9.1</v>
      </c>
      <c r="BY281" s="11">
        <f>INDEX('71200 Ann'!$C$8:$AZ$285,MATCH('71200M Ann'!$C281,'71200 Ann'!$C$8:$C$285,0),MATCH('71200M Ann'!BY$8,'71200 Ann'!$C$8:$AZ$8,0))</f>
        <v>9.5</v>
      </c>
      <c r="BZ281" s="11">
        <f>INDEX('71200 Ann'!$C$8:$AZ$285,MATCH('71200M Ann'!$C281,'71200 Ann'!$C$8:$C$285,0),MATCH('71200M Ann'!BZ$8,'71200 Ann'!$C$8:$AZ$8,0))</f>
        <v>10.199999999999999</v>
      </c>
      <c r="CA281" s="11">
        <f>INDEX('71200 Ann'!$C$8:$AZ$285,MATCH('71200M Ann'!$C281,'71200 Ann'!$C$8:$C$285,0),MATCH('71200M Ann'!CA$8,'71200 Ann'!$C$8:$AZ$8,0))</f>
        <v>10.9</v>
      </c>
      <c r="CB281" s="11">
        <f>INDEX('71200 Ann'!$C$8:$AZ$285,MATCH('71200M Ann'!$C281,'71200 Ann'!$C$8:$C$285,0),MATCH('71200M Ann'!CB$8,'71200 Ann'!$C$8:$AZ$8,0))</f>
        <v>12.1</v>
      </c>
      <c r="CC281" s="11">
        <f>INDEX('71200 Ann'!$C$8:$AZ$285,MATCH('71200M Ann'!$C281,'71200 Ann'!$C$8:$C$285,0),MATCH('71200M Ann'!CC$8,'71200 Ann'!$C$8:$AZ$8,0))</f>
        <v>13.9</v>
      </c>
      <c r="CD281" s="11">
        <f>INDEX('71200 Ann'!$C$8:$AZ$285,MATCH('71200M Ann'!$C281,'71200 Ann'!$C$8:$C$285,0),MATCH('71200M Ann'!CD$8,'71200 Ann'!$C$8:$AZ$8,0))</f>
        <v>14.7</v>
      </c>
      <c r="CE281" s="11">
        <f>INDEX('71200 Ann'!$C$8:$AZ$285,MATCH('71200M Ann'!$C281,'71200 Ann'!$C$8:$C$285,0),MATCH('71200M Ann'!CE$8,'71200 Ann'!$C$8:$AZ$8,0))</f>
        <v>15</v>
      </c>
      <c r="CF281" s="11">
        <f>INDEX('71200 Ann'!$C$8:$AZ$285,MATCH('71200M Ann'!$C281,'71200 Ann'!$C$8:$C$285,0),MATCH('71200M Ann'!CF$8,'71200 Ann'!$C$8:$AZ$8,0))</f>
        <v>15.6</v>
      </c>
      <c r="CG281" s="11">
        <f>INDEX('71200 Ann'!$C$8:$AZ$285,MATCH('71200M Ann'!$C281,'71200 Ann'!$C$8:$C$285,0),MATCH('71200M Ann'!CG$8,'71200 Ann'!$C$8:$AZ$8,0))</f>
        <v>15.3</v>
      </c>
      <c r="CH281" s="11">
        <f>INDEX('71200 Ann'!$C$8:$AZ$285,MATCH('71200M Ann'!$C281,'71200 Ann'!$C$8:$C$285,0),MATCH('71200M Ann'!CH$8,'71200 Ann'!$C$8:$AZ$8,0))</f>
        <v>16.8</v>
      </c>
      <c r="CI281" s="11">
        <f>INDEX('71200 Ann'!$C$8:$AZ$285,MATCH('71200M Ann'!$C281,'71200 Ann'!$C$8:$C$285,0),MATCH('71200M Ann'!CI$8,'71200 Ann'!$C$8:$AZ$8,0))</f>
        <v>17.100000000000001</v>
      </c>
      <c r="CJ281" s="11">
        <f>INDEX('71200 Ann'!$C$8:$AZ$285,MATCH('71200M Ann'!$C281,'71200 Ann'!$C$8:$C$285,0),MATCH('71200M Ann'!CJ$8,'71200 Ann'!$C$8:$AZ$8,0))</f>
        <v>17.399999999999999</v>
      </c>
      <c r="CK281" s="11">
        <f>INDEX('71200 Ann'!$C$8:$AZ$285,MATCH('71200M Ann'!$C281,'71200 Ann'!$C$8:$C$285,0),MATCH('71200M Ann'!CK$8,'71200 Ann'!$C$8:$AZ$8,0))</f>
        <v>17.899999999999999</v>
      </c>
      <c r="CL281" s="11">
        <f>INDEX('71200 Ann'!$C$8:$AZ$285,MATCH('71200M Ann'!$C281,'71200 Ann'!$C$8:$C$285,0),MATCH('71200M Ann'!CL$8,'71200 Ann'!$C$8:$AZ$8,0))</f>
        <v>18.8</v>
      </c>
      <c r="CM281" s="11"/>
      <c r="CN281" s="8"/>
    </row>
    <row r="282" spans="1:92" s="10" customFormat="1" x14ac:dyDescent="0.25">
      <c r="A282" s="32">
        <v>256</v>
      </c>
      <c r="B282" s="10" t="s">
        <v>1961</v>
      </c>
      <c r="C282" s="10" t="s">
        <v>124</v>
      </c>
      <c r="D282" s="10">
        <f>INDEX('71200 Ann Hist'!$C$8:$AR$285,MATCH('71200M Ann'!$C282,'71200 Ann Hist'!$C$8:$C$285,0),MATCH('71200M Ann'!D$8,'71200 Ann Hist'!$C$8:$AR$8,0))</f>
        <v>0</v>
      </c>
      <c r="E282" s="10">
        <f>INDEX('71200 Ann Hist'!$C$8:$AR$285,MATCH('71200M Ann'!$C282,'71200 Ann Hist'!$C$8:$C$285,0),MATCH('71200M Ann'!E$8,'71200 Ann Hist'!$C$8:$AR$8,0))</f>
        <v>0</v>
      </c>
      <c r="F282" s="10">
        <f>INDEX('71200 Ann Hist'!$C$8:$AR$285,MATCH('71200M Ann'!$C282,'71200 Ann Hist'!$C$8:$C$285,0),MATCH('71200M Ann'!F$8,'71200 Ann Hist'!$C$8:$AR$8,0))</f>
        <v>0</v>
      </c>
      <c r="G282" s="10">
        <f>INDEX('71200 Ann Hist'!$C$8:$AR$285,MATCH('71200M Ann'!$C282,'71200 Ann Hist'!$C$8:$C$285,0),MATCH('71200M Ann'!G$8,'71200 Ann Hist'!$C$8:$AR$8,0))</f>
        <v>0</v>
      </c>
      <c r="H282" s="10">
        <f>INDEX('71200 Ann Hist'!$C$8:$AR$285,MATCH('71200M Ann'!$C282,'71200 Ann Hist'!$C$8:$C$285,0),MATCH('71200M Ann'!H$8,'71200 Ann Hist'!$C$8:$AR$8,0))</f>
        <v>0</v>
      </c>
      <c r="I282" s="10">
        <f>INDEX('71200 Ann Hist'!$C$8:$AR$285,MATCH('71200M Ann'!$C282,'71200 Ann Hist'!$C$8:$C$285,0),MATCH('71200M Ann'!I$8,'71200 Ann Hist'!$C$8:$AR$8,0))</f>
        <v>0</v>
      </c>
      <c r="J282" s="10">
        <f>INDEX('71200 Ann Hist'!$C$8:$AR$285,MATCH('71200M Ann'!$C282,'71200 Ann Hist'!$C$8:$C$285,0),MATCH('71200M Ann'!J$8,'71200 Ann Hist'!$C$8:$AR$8,0))</f>
        <v>0</v>
      </c>
      <c r="K282" s="10">
        <f>INDEX('71200 Ann Hist'!$C$8:$AR$285,MATCH('71200M Ann'!$C282,'71200 Ann Hist'!$C$8:$C$285,0),MATCH('71200M Ann'!K$8,'71200 Ann Hist'!$C$8:$AR$8,0))</f>
        <v>0</v>
      </c>
      <c r="L282" s="10">
        <f>INDEX('71200 Ann Hist'!$C$8:$AR$285,MATCH('71200M Ann'!$C282,'71200 Ann Hist'!$C$8:$C$285,0),MATCH('71200M Ann'!L$8,'71200 Ann Hist'!$C$8:$AR$8,0))</f>
        <v>0</v>
      </c>
      <c r="M282" s="10">
        <f>INDEX('71200 Ann Hist'!$C$8:$AR$285,MATCH('71200M Ann'!$C282,'71200 Ann Hist'!$C$8:$C$285,0),MATCH('71200M Ann'!M$8,'71200 Ann Hist'!$C$8:$AR$8,0))</f>
        <v>0</v>
      </c>
      <c r="N282" s="10">
        <f>INDEX('71200 Ann Hist'!$C$8:$AR$285,MATCH('71200M Ann'!$C282,'71200 Ann Hist'!$C$8:$C$285,0),MATCH('71200M Ann'!N$8,'71200 Ann Hist'!$C$8:$AR$8,0))</f>
        <v>0</v>
      </c>
      <c r="O282" s="10">
        <f>INDEX('71200 Ann Hist'!$C$8:$AR$285,MATCH('71200M Ann'!$C282,'71200 Ann Hist'!$C$8:$C$285,0),MATCH('71200M Ann'!O$8,'71200 Ann Hist'!$C$8:$AR$8,0))</f>
        <v>0</v>
      </c>
      <c r="P282" s="10">
        <f>INDEX('71200 Ann Hist'!$C$8:$AR$285,MATCH('71200M Ann'!$C282,'71200 Ann Hist'!$C$8:$C$285,0),MATCH('71200M Ann'!P$8,'71200 Ann Hist'!$C$8:$AR$8,0))</f>
        <v>0</v>
      </c>
      <c r="Q282" s="10">
        <f>INDEX('71200 Ann Hist'!$C$8:$AR$285,MATCH('71200M Ann'!$C282,'71200 Ann Hist'!$C$8:$C$285,0),MATCH('71200M Ann'!Q$8,'71200 Ann Hist'!$C$8:$AR$8,0))</f>
        <v>0</v>
      </c>
      <c r="R282" s="10">
        <f>INDEX('71200 Ann Hist'!$C$8:$AR$285,MATCH('71200M Ann'!$C282,'71200 Ann Hist'!$C$8:$C$285,0),MATCH('71200M Ann'!R$8,'71200 Ann Hist'!$C$8:$AR$8,0))</f>
        <v>0</v>
      </c>
      <c r="S282" s="10">
        <f>INDEX('71200 Ann Hist'!$C$8:$AR$285,MATCH('71200M Ann'!$C282,'71200 Ann Hist'!$C$8:$C$285,0),MATCH('71200M Ann'!S$8,'71200 Ann Hist'!$C$8:$AR$8,0))</f>
        <v>0</v>
      </c>
      <c r="T282" s="10">
        <f>INDEX('71200 Ann Hist'!$C$8:$AR$285,MATCH('71200M Ann'!$C282,'71200 Ann Hist'!$C$8:$C$285,0),MATCH('71200M Ann'!T$8,'71200 Ann Hist'!$C$8:$AR$8,0))</f>
        <v>0</v>
      </c>
      <c r="U282" s="10">
        <f>INDEX('71200 Ann Hist'!$C$8:$AR$285,MATCH('71200M Ann'!$C282,'71200 Ann Hist'!$C$8:$C$285,0),MATCH('71200M Ann'!U$8,'71200 Ann Hist'!$C$8:$AR$8,0))</f>
        <v>0</v>
      </c>
      <c r="V282" s="10">
        <f>INDEX('71200 Ann Hist'!$C$8:$AR$285,MATCH('71200M Ann'!$C282,'71200 Ann Hist'!$C$8:$C$285,0),MATCH('71200M Ann'!V$8,'71200 Ann Hist'!$C$8:$AR$8,0))</f>
        <v>0</v>
      </c>
      <c r="W282" s="10">
        <f>INDEX('71200 Ann Hist'!$C$8:$AR$285,MATCH('71200M Ann'!$C282,'71200 Ann Hist'!$C$8:$C$285,0),MATCH('71200M Ann'!W$8,'71200 Ann Hist'!$C$8:$AR$8,0))</f>
        <v>0</v>
      </c>
      <c r="X282" s="10">
        <f>INDEX('71200 Ann Hist'!$C$8:$AR$285,MATCH('71200M Ann'!$C282,'71200 Ann Hist'!$C$8:$C$285,0),MATCH('71200M Ann'!X$8,'71200 Ann Hist'!$C$8:$AR$8,0))</f>
        <v>0</v>
      </c>
      <c r="Y282" s="10">
        <f>INDEX('71200 Ann Hist'!$C$8:$AR$285,MATCH('71200M Ann'!$C282,'71200 Ann Hist'!$C$8:$C$285,0),MATCH('71200M Ann'!Y$8,'71200 Ann Hist'!$C$8:$AR$8,0))</f>
        <v>0</v>
      </c>
      <c r="Z282" s="10">
        <f>INDEX('71200 Ann Hist'!$C$8:$AR$285,MATCH('71200M Ann'!$C282,'71200 Ann Hist'!$C$8:$C$285,0),MATCH('71200M Ann'!Z$8,'71200 Ann Hist'!$C$8:$AR$8,0))</f>
        <v>0</v>
      </c>
      <c r="AA282" s="10">
        <f>INDEX('71200 Ann Hist'!$C$8:$AR$285,MATCH('71200M Ann'!$C282,'71200 Ann Hist'!$C$8:$C$285,0),MATCH('71200M Ann'!AA$8,'71200 Ann Hist'!$C$8:$AR$8,0))</f>
        <v>0</v>
      </c>
      <c r="AB282" s="10">
        <f>INDEX('71200 Ann Hist'!$C$8:$AR$285,MATCH('71200M Ann'!$C282,'71200 Ann Hist'!$C$8:$C$285,0),MATCH('71200M Ann'!AB$8,'71200 Ann Hist'!$C$8:$AR$8,0))</f>
        <v>0</v>
      </c>
      <c r="AC282" s="10">
        <f>INDEX('71200 Ann Hist'!$C$8:$AR$285,MATCH('71200M Ann'!$C282,'71200 Ann Hist'!$C$8:$C$285,0),MATCH('71200M Ann'!AC$8,'71200 Ann Hist'!$C$8:$AR$8,0))</f>
        <v>0</v>
      </c>
      <c r="AD282" s="10">
        <f>INDEX('71200 Ann Hist'!$C$8:$AR$285,MATCH('71200M Ann'!$C282,'71200 Ann Hist'!$C$8:$C$285,0),MATCH('71200M Ann'!AD$8,'71200 Ann Hist'!$C$8:$AR$8,0))</f>
        <v>0</v>
      </c>
      <c r="AE282" s="10">
        <f>INDEX('71200 Ann Hist'!$C$8:$AR$285,MATCH('71200M Ann'!$C282,'71200 Ann Hist'!$C$8:$C$285,0),MATCH('71200M Ann'!AE$8,'71200 Ann Hist'!$C$8:$AR$8,0))</f>
        <v>0</v>
      </c>
      <c r="AF282" s="10">
        <f>INDEX('71200 Ann Hist'!$C$8:$AR$285,MATCH('71200M Ann'!$C282,'71200 Ann Hist'!$C$8:$C$285,0),MATCH('71200M Ann'!AF$8,'71200 Ann Hist'!$C$8:$AR$8,0))</f>
        <v>0</v>
      </c>
      <c r="AG282" s="10">
        <f>INDEX('71200 Ann Hist'!$C$8:$AR$285,MATCH('71200M Ann'!$C282,'71200 Ann Hist'!$C$8:$C$285,0),MATCH('71200M Ann'!AG$8,'71200 Ann Hist'!$C$8:$AR$8,0))</f>
        <v>0</v>
      </c>
      <c r="AH282" s="10">
        <f>INDEX('71200 Ann Hist'!$C$8:$AR$285,MATCH('71200M Ann'!$C282,'71200 Ann Hist'!$C$8:$C$285,0),MATCH('71200M Ann'!AH$8,'71200 Ann Hist'!$C$8:$AR$8,0))</f>
        <v>0.1</v>
      </c>
      <c r="AI282" s="10">
        <f>INDEX('71200 Ann Hist'!$C$8:$AR$285,MATCH('71200M Ann'!$C282,'71200 Ann Hist'!$C$8:$C$285,0),MATCH('71200M Ann'!AI$8,'71200 Ann Hist'!$C$8:$AR$8,0))</f>
        <v>0</v>
      </c>
      <c r="AJ282" s="10">
        <f>INDEX('71200 Ann Hist'!$C$8:$AR$285,MATCH('71200M Ann'!$C282,'71200 Ann Hist'!$C$8:$C$285,0),MATCH('71200M Ann'!AJ$8,'71200 Ann Hist'!$C$8:$AR$8,0))</f>
        <v>0.1</v>
      </c>
      <c r="AK282" s="10">
        <f>INDEX('71200 Ann Hist'!$C$8:$AR$285,MATCH('71200M Ann'!$C282,'71200 Ann Hist'!$C$8:$C$285,0),MATCH('71200M Ann'!AK$8,'71200 Ann Hist'!$C$8:$AR$8,0))</f>
        <v>0.1</v>
      </c>
      <c r="AL282" s="10">
        <f>INDEX('71200 Ann Hist'!$C$8:$AR$285,MATCH('71200M Ann'!$C282,'71200 Ann Hist'!$C$8:$C$285,0),MATCH('71200M Ann'!AL$8,'71200 Ann Hist'!$C$8:$AR$8,0))</f>
        <v>0.1</v>
      </c>
      <c r="AM282" s="10">
        <f>INDEX('71200 Ann Hist'!$C$8:$AR$285,MATCH('71200M Ann'!$C282,'71200 Ann Hist'!$C$8:$C$285,0),MATCH('71200M Ann'!AM$8,'71200 Ann Hist'!$C$8:$AR$8,0))</f>
        <v>0.1</v>
      </c>
      <c r="AN282" s="10">
        <f>INDEX('71200 Ann Hist'!$C$8:$AR$285,MATCH('71200M Ann'!$C282,'71200 Ann Hist'!$C$8:$C$285,0),MATCH('71200M Ann'!AN$8,'71200 Ann Hist'!$C$8:$AR$8,0))</f>
        <v>0.1</v>
      </c>
      <c r="AO282" s="10">
        <f>INDEX('71200 Ann Hist'!$C$8:$AR$285,MATCH('71200M Ann'!$C282,'71200 Ann Hist'!$C$8:$C$285,0),MATCH('71200M Ann'!AO$8,'71200 Ann Hist'!$C$8:$AR$8,0))</f>
        <v>0.2</v>
      </c>
      <c r="AP282" s="10">
        <f>INDEX('71200 Ann Hist'!$C$8:$AR$285,MATCH('71200M Ann'!$C282,'71200 Ann Hist'!$C$8:$C$285,0),MATCH('71200M Ann'!AP$8,'71200 Ann Hist'!$C$8:$AR$8,0))</f>
        <v>0.2</v>
      </c>
      <c r="AQ282" s="10">
        <f>INDEX('71200 Ann Hist'!$C$8:$AR$285,MATCH('71200M Ann'!$C282,'71200 Ann Hist'!$C$8:$C$285,0),MATCH('71200M Ann'!AQ$8,'71200 Ann Hist'!$C$8:$AR$8,0))</f>
        <v>0.2</v>
      </c>
      <c r="AR282" s="11">
        <f>INDEX('71200 Ann'!$C$8:$AZ$285,MATCH('71200M Ann'!$C282,'71200 Ann'!$C$8:$C$285,0),MATCH('71200M Ann'!AR$8,'71200 Ann'!$C$8:$AZ$8,0))</f>
        <v>0.2</v>
      </c>
      <c r="AS282" s="11">
        <f>INDEX('71200 Ann'!$C$8:$AZ$285,MATCH('71200M Ann'!$C282,'71200 Ann'!$C$8:$C$285,0),MATCH('71200M Ann'!AS$8,'71200 Ann'!$C$8:$AZ$8,0))</f>
        <v>0.2</v>
      </c>
      <c r="AT282" s="11">
        <f>INDEX('71200 Ann'!$C$8:$AZ$285,MATCH('71200M Ann'!$C282,'71200 Ann'!$C$8:$C$285,0),MATCH('71200M Ann'!AT$8,'71200 Ann'!$C$8:$AZ$8,0))</f>
        <v>0.1</v>
      </c>
      <c r="AU282" s="11">
        <f>INDEX('71200 Ann'!$C$8:$AZ$285,MATCH('71200M Ann'!$C282,'71200 Ann'!$C$8:$C$285,0),MATCH('71200M Ann'!AU$8,'71200 Ann'!$C$8:$AZ$8,0))</f>
        <v>0.1</v>
      </c>
      <c r="AV282" s="11">
        <f>INDEX('71200 Ann'!$C$8:$AZ$285,MATCH('71200M Ann'!$C282,'71200 Ann'!$C$8:$C$285,0),MATCH('71200M Ann'!AV$8,'71200 Ann'!$C$8:$AZ$8,0))</f>
        <v>0.1</v>
      </c>
      <c r="AW282" s="11">
        <f>INDEX('71200 Ann'!$C$8:$AZ$285,MATCH('71200M Ann'!$C282,'71200 Ann'!$C$8:$C$285,0),MATCH('71200M Ann'!AW$8,'71200 Ann'!$C$8:$AZ$8,0))</f>
        <v>0.1</v>
      </c>
      <c r="AX282" s="11">
        <f>INDEX('71200 Ann'!$C$8:$AZ$285,MATCH('71200M Ann'!$C282,'71200 Ann'!$C$8:$C$285,0),MATCH('71200M Ann'!AX$8,'71200 Ann'!$C$8:$AZ$8,0))</f>
        <v>0.1</v>
      </c>
      <c r="AY282" s="11">
        <f>INDEX('71200 Ann'!$C$8:$AZ$285,MATCH('71200M Ann'!$C282,'71200 Ann'!$C$8:$C$285,0),MATCH('71200M Ann'!AY$8,'71200 Ann'!$C$8:$AZ$8,0))</f>
        <v>0.1</v>
      </c>
      <c r="AZ282" s="11">
        <f>INDEX('71200 Ann'!$C$8:$AZ$285,MATCH('71200M Ann'!$C282,'71200 Ann'!$C$8:$C$285,0),MATCH('71200M Ann'!AZ$8,'71200 Ann'!$C$8:$AZ$8,0))</f>
        <v>0.1</v>
      </c>
      <c r="BA282" s="11">
        <f>INDEX('71200 Ann'!$C$8:$AZ$285,MATCH('71200M Ann'!$C282,'71200 Ann'!$C$8:$C$285,0),MATCH('71200M Ann'!BA$8,'71200 Ann'!$C$8:$AZ$8,0))</f>
        <v>0.1</v>
      </c>
      <c r="BB282" s="11">
        <f>INDEX('71200 Ann'!$C$8:$AZ$285,MATCH('71200M Ann'!$C282,'71200 Ann'!$C$8:$C$285,0),MATCH('71200M Ann'!BB$8,'71200 Ann'!$C$8:$AZ$8,0))</f>
        <v>0.1</v>
      </c>
      <c r="BC282" s="11">
        <f>INDEX('71200 Ann'!$C$8:$AZ$285,MATCH('71200M Ann'!$C282,'71200 Ann'!$C$8:$C$285,0),MATCH('71200M Ann'!BC$8,'71200 Ann'!$C$8:$AZ$8,0))</f>
        <v>0.2</v>
      </c>
      <c r="BD282" s="11">
        <f>INDEX('71200 Ann'!$C$8:$AZ$285,MATCH('71200M Ann'!$C282,'71200 Ann'!$C$8:$C$285,0),MATCH('71200M Ann'!BD$8,'71200 Ann'!$C$8:$AZ$8,0))</f>
        <v>0.1</v>
      </c>
      <c r="BE282" s="11">
        <f>INDEX('71200 Ann'!$C$8:$AZ$285,MATCH('71200M Ann'!$C282,'71200 Ann'!$C$8:$C$285,0),MATCH('71200M Ann'!BE$8,'71200 Ann'!$C$8:$AZ$8,0))</f>
        <v>0.2</v>
      </c>
      <c r="BF282" s="11">
        <f>INDEX('71200 Ann'!$C$8:$AZ$285,MATCH('71200M Ann'!$C282,'71200 Ann'!$C$8:$C$285,0),MATCH('71200M Ann'!BF$8,'71200 Ann'!$C$8:$AZ$8,0))</f>
        <v>0.2</v>
      </c>
      <c r="BG282" s="11">
        <f>INDEX('71200 Ann'!$C$8:$AZ$285,MATCH('71200M Ann'!$C282,'71200 Ann'!$C$8:$C$285,0),MATCH('71200M Ann'!BG$8,'71200 Ann'!$C$8:$AZ$8,0))</f>
        <v>0.2</v>
      </c>
      <c r="BH282" s="11">
        <f>INDEX('71200 Ann'!$C$8:$AZ$285,MATCH('71200M Ann'!$C282,'71200 Ann'!$C$8:$C$285,0),MATCH('71200M Ann'!BH$8,'71200 Ann'!$C$8:$AZ$8,0))</f>
        <v>0.1</v>
      </c>
      <c r="BI282" s="11">
        <f>INDEX('71200 Ann'!$C$8:$AZ$285,MATCH('71200M Ann'!$C282,'71200 Ann'!$C$8:$C$285,0),MATCH('71200M Ann'!BI$8,'71200 Ann'!$C$8:$AZ$8,0))</f>
        <v>0.2</v>
      </c>
      <c r="BJ282" s="11">
        <f>INDEX('71200 Ann'!$C$8:$AZ$285,MATCH('71200M Ann'!$C282,'71200 Ann'!$C$8:$C$285,0),MATCH('71200M Ann'!BJ$8,'71200 Ann'!$C$8:$AZ$8,0))</f>
        <v>0.2</v>
      </c>
      <c r="BK282" s="11">
        <f>INDEX('71200 Ann'!$C$8:$AZ$285,MATCH('71200M Ann'!$C282,'71200 Ann'!$C$8:$C$285,0),MATCH('71200M Ann'!BK$8,'71200 Ann'!$C$8:$AZ$8,0))</f>
        <v>0.2</v>
      </c>
      <c r="BL282" s="11">
        <f>INDEX('71200 Ann'!$C$8:$AZ$285,MATCH('71200M Ann'!$C282,'71200 Ann'!$C$8:$C$285,0),MATCH('71200M Ann'!BL$8,'71200 Ann'!$C$8:$AZ$8,0))</f>
        <v>0.2</v>
      </c>
      <c r="BM282" s="11">
        <f>INDEX('71200 Ann'!$C$8:$AZ$285,MATCH('71200M Ann'!$C282,'71200 Ann'!$C$8:$C$285,0),MATCH('71200M Ann'!BM$8,'71200 Ann'!$C$8:$AZ$8,0))</f>
        <v>0.2</v>
      </c>
      <c r="BN282" s="11">
        <f>INDEX('71200 Ann'!$C$8:$AZ$285,MATCH('71200M Ann'!$C282,'71200 Ann'!$C$8:$C$285,0),MATCH('71200M Ann'!BN$8,'71200 Ann'!$C$8:$AZ$8,0))</f>
        <v>0.2</v>
      </c>
      <c r="BO282" s="11">
        <f>INDEX('71200 Ann'!$C$8:$AZ$285,MATCH('71200M Ann'!$C282,'71200 Ann'!$C$8:$C$285,0),MATCH('71200M Ann'!BO$8,'71200 Ann'!$C$8:$AZ$8,0))</f>
        <v>0.3</v>
      </c>
      <c r="BP282" s="11">
        <f>INDEX('71200 Ann'!$C$8:$AZ$285,MATCH('71200M Ann'!$C282,'71200 Ann'!$C$8:$C$285,0),MATCH('71200M Ann'!BP$8,'71200 Ann'!$C$8:$AZ$8,0))</f>
        <v>0.3</v>
      </c>
      <c r="BQ282" s="11">
        <f>INDEX('71200 Ann'!$C$8:$AZ$285,MATCH('71200M Ann'!$C282,'71200 Ann'!$C$8:$C$285,0),MATCH('71200M Ann'!BQ$8,'71200 Ann'!$C$8:$AZ$8,0))</f>
        <v>0.3</v>
      </c>
      <c r="BR282" s="11">
        <f>INDEX('71200 Ann'!$C$8:$AZ$285,MATCH('71200M Ann'!$C282,'71200 Ann'!$C$8:$C$285,0),MATCH('71200M Ann'!BR$8,'71200 Ann'!$C$8:$AZ$8,0))</f>
        <v>0.3</v>
      </c>
      <c r="BS282" s="11">
        <f>INDEX('71200 Ann'!$C$8:$AZ$285,MATCH('71200M Ann'!$C282,'71200 Ann'!$C$8:$C$285,0),MATCH('71200M Ann'!BS$8,'71200 Ann'!$C$8:$AZ$8,0))</f>
        <v>0.3</v>
      </c>
      <c r="BT282" s="11">
        <f>INDEX('71200 Ann'!$C$8:$AZ$285,MATCH('71200M Ann'!$C282,'71200 Ann'!$C$8:$C$285,0),MATCH('71200M Ann'!BT$8,'71200 Ann'!$C$8:$AZ$8,0))</f>
        <v>0.3</v>
      </c>
      <c r="BU282" s="11">
        <f>INDEX('71200 Ann'!$C$8:$AZ$285,MATCH('71200M Ann'!$C282,'71200 Ann'!$C$8:$C$285,0),MATCH('71200M Ann'!BU$8,'71200 Ann'!$C$8:$AZ$8,0))</f>
        <v>0.3</v>
      </c>
      <c r="BV282" s="11">
        <f>INDEX('71200 Ann'!$C$8:$AZ$285,MATCH('71200M Ann'!$C282,'71200 Ann'!$C$8:$C$285,0),MATCH('71200M Ann'!BV$8,'71200 Ann'!$C$8:$AZ$8,0))</f>
        <v>0.3</v>
      </c>
      <c r="BW282" s="11">
        <f>INDEX('71200 Ann'!$C$8:$AZ$285,MATCH('71200M Ann'!$C282,'71200 Ann'!$C$8:$C$285,0),MATCH('71200M Ann'!BW$8,'71200 Ann'!$C$8:$AZ$8,0))</f>
        <v>0.3</v>
      </c>
      <c r="BX282" s="11">
        <f>INDEX('71200 Ann'!$C$8:$AZ$285,MATCH('71200M Ann'!$C282,'71200 Ann'!$C$8:$C$285,0),MATCH('71200M Ann'!BX$8,'71200 Ann'!$C$8:$AZ$8,0))</f>
        <v>0.3</v>
      </c>
      <c r="BY282" s="11">
        <f>INDEX('71200 Ann'!$C$8:$AZ$285,MATCH('71200M Ann'!$C282,'71200 Ann'!$C$8:$C$285,0),MATCH('71200M Ann'!BY$8,'71200 Ann'!$C$8:$AZ$8,0))</f>
        <v>0.4</v>
      </c>
      <c r="BZ282" s="11">
        <f>INDEX('71200 Ann'!$C$8:$AZ$285,MATCH('71200M Ann'!$C282,'71200 Ann'!$C$8:$C$285,0),MATCH('71200M Ann'!BZ$8,'71200 Ann'!$C$8:$AZ$8,0))</f>
        <v>0.5</v>
      </c>
      <c r="CA282" s="11">
        <f>INDEX('71200 Ann'!$C$8:$AZ$285,MATCH('71200M Ann'!$C282,'71200 Ann'!$C$8:$C$285,0),MATCH('71200M Ann'!CA$8,'71200 Ann'!$C$8:$AZ$8,0))</f>
        <v>0.3</v>
      </c>
      <c r="CB282" s="11">
        <f>INDEX('71200 Ann'!$C$8:$AZ$285,MATCH('71200M Ann'!$C282,'71200 Ann'!$C$8:$C$285,0),MATCH('71200M Ann'!CB$8,'71200 Ann'!$C$8:$AZ$8,0))</f>
        <v>0.4</v>
      </c>
      <c r="CC282" s="11">
        <f>INDEX('71200 Ann'!$C$8:$AZ$285,MATCH('71200M Ann'!$C282,'71200 Ann'!$C$8:$C$285,0),MATCH('71200M Ann'!CC$8,'71200 Ann'!$C$8:$AZ$8,0))</f>
        <v>0.4</v>
      </c>
      <c r="CD282" s="11">
        <f>INDEX('71200 Ann'!$C$8:$AZ$285,MATCH('71200M Ann'!$C282,'71200 Ann'!$C$8:$C$285,0),MATCH('71200M Ann'!CD$8,'71200 Ann'!$C$8:$AZ$8,0))</f>
        <v>0.4</v>
      </c>
      <c r="CE282" s="11">
        <f>INDEX('71200 Ann'!$C$8:$AZ$285,MATCH('71200M Ann'!$C282,'71200 Ann'!$C$8:$C$285,0),MATCH('71200M Ann'!CE$8,'71200 Ann'!$C$8:$AZ$8,0))</f>
        <v>0.4</v>
      </c>
      <c r="CF282" s="11">
        <f>INDEX('71200 Ann'!$C$8:$AZ$285,MATCH('71200M Ann'!$C282,'71200 Ann'!$C$8:$C$285,0),MATCH('71200M Ann'!CF$8,'71200 Ann'!$C$8:$AZ$8,0))</f>
        <v>0.5</v>
      </c>
      <c r="CG282" s="11">
        <f>INDEX('71200 Ann'!$C$8:$AZ$285,MATCH('71200M Ann'!$C282,'71200 Ann'!$C$8:$C$285,0),MATCH('71200M Ann'!CG$8,'71200 Ann'!$C$8:$AZ$8,0))</f>
        <v>0.4</v>
      </c>
      <c r="CH282" s="11">
        <f>INDEX('71200 Ann'!$C$8:$AZ$285,MATCH('71200M Ann'!$C282,'71200 Ann'!$C$8:$C$285,0),MATCH('71200M Ann'!CH$8,'71200 Ann'!$C$8:$AZ$8,0))</f>
        <v>0.4</v>
      </c>
      <c r="CI282" s="11">
        <f>INDEX('71200 Ann'!$C$8:$AZ$285,MATCH('71200M Ann'!$C282,'71200 Ann'!$C$8:$C$285,0),MATCH('71200M Ann'!CI$8,'71200 Ann'!$C$8:$AZ$8,0))</f>
        <v>0.4</v>
      </c>
      <c r="CJ282" s="11">
        <f>INDEX('71200 Ann'!$C$8:$AZ$285,MATCH('71200M Ann'!$C282,'71200 Ann'!$C$8:$C$285,0),MATCH('71200M Ann'!CJ$8,'71200 Ann'!$C$8:$AZ$8,0))</f>
        <v>0.4</v>
      </c>
      <c r="CK282" s="11">
        <f>INDEX('71200 Ann'!$C$8:$AZ$285,MATCH('71200M Ann'!$C282,'71200 Ann'!$C$8:$C$285,0),MATCH('71200M Ann'!CK$8,'71200 Ann'!$C$8:$AZ$8,0))</f>
        <v>0.3</v>
      </c>
      <c r="CL282" s="11">
        <f>INDEX('71200 Ann'!$C$8:$AZ$285,MATCH('71200M Ann'!$C282,'71200 Ann'!$C$8:$C$285,0),MATCH('71200M Ann'!CL$8,'71200 Ann'!$C$8:$AZ$8,0))</f>
        <v>0.4</v>
      </c>
      <c r="CM282" s="11"/>
      <c r="CN282" s="8"/>
    </row>
    <row r="283" spans="1:92" s="10" customFormat="1" x14ac:dyDescent="0.25">
      <c r="A283" s="32">
        <v>257</v>
      </c>
      <c r="B283" s="10" t="s">
        <v>1962</v>
      </c>
      <c r="C283" s="10" t="s">
        <v>125</v>
      </c>
      <c r="D283" s="10">
        <f>INDEX('71200 Ann Hist'!$C$8:$AR$285,MATCH('71200M Ann'!$C283,'71200 Ann Hist'!$C$8:$C$285,0),MATCH('71200M Ann'!D$8,'71200 Ann Hist'!$C$8:$AR$8,0))</f>
        <v>0.2</v>
      </c>
      <c r="E283" s="10">
        <f>INDEX('71200 Ann Hist'!$C$8:$AR$285,MATCH('71200M Ann'!$C283,'71200 Ann Hist'!$C$8:$C$285,0),MATCH('71200M Ann'!E$8,'71200 Ann Hist'!$C$8:$AR$8,0))</f>
        <v>0.2</v>
      </c>
      <c r="F283" s="10">
        <f>INDEX('71200 Ann Hist'!$C$8:$AR$285,MATCH('71200M Ann'!$C283,'71200 Ann Hist'!$C$8:$C$285,0),MATCH('71200M Ann'!F$8,'71200 Ann Hist'!$C$8:$AR$8,0))</f>
        <v>0.2</v>
      </c>
      <c r="G283" s="10">
        <f>INDEX('71200 Ann Hist'!$C$8:$AR$285,MATCH('71200M Ann'!$C283,'71200 Ann Hist'!$C$8:$C$285,0),MATCH('71200M Ann'!G$8,'71200 Ann Hist'!$C$8:$AR$8,0))</f>
        <v>0.1</v>
      </c>
      <c r="H283" s="10">
        <f>INDEX('71200 Ann Hist'!$C$8:$AR$285,MATCH('71200M Ann'!$C283,'71200 Ann Hist'!$C$8:$C$285,0),MATCH('71200M Ann'!H$8,'71200 Ann Hist'!$C$8:$AR$8,0))</f>
        <v>0.1</v>
      </c>
      <c r="I283" s="10">
        <f>INDEX('71200 Ann Hist'!$C$8:$AR$285,MATCH('71200M Ann'!$C283,'71200 Ann Hist'!$C$8:$C$285,0),MATCH('71200M Ann'!I$8,'71200 Ann Hist'!$C$8:$AR$8,0))</f>
        <v>0.1</v>
      </c>
      <c r="J283" s="10">
        <f>INDEX('71200 Ann Hist'!$C$8:$AR$285,MATCH('71200M Ann'!$C283,'71200 Ann Hist'!$C$8:$C$285,0),MATCH('71200M Ann'!J$8,'71200 Ann Hist'!$C$8:$AR$8,0))</f>
        <v>0.1</v>
      </c>
      <c r="K283" s="10">
        <f>INDEX('71200 Ann Hist'!$C$8:$AR$285,MATCH('71200M Ann'!$C283,'71200 Ann Hist'!$C$8:$C$285,0),MATCH('71200M Ann'!K$8,'71200 Ann Hist'!$C$8:$AR$8,0))</f>
        <v>0.1</v>
      </c>
      <c r="L283" s="10">
        <f>INDEX('71200 Ann Hist'!$C$8:$AR$285,MATCH('71200M Ann'!$C283,'71200 Ann Hist'!$C$8:$C$285,0),MATCH('71200M Ann'!L$8,'71200 Ann Hist'!$C$8:$AR$8,0))</f>
        <v>0.1</v>
      </c>
      <c r="M283" s="10">
        <f>INDEX('71200 Ann Hist'!$C$8:$AR$285,MATCH('71200M Ann'!$C283,'71200 Ann Hist'!$C$8:$C$285,0),MATCH('71200M Ann'!M$8,'71200 Ann Hist'!$C$8:$AR$8,0))</f>
        <v>0.1</v>
      </c>
      <c r="N283" s="10">
        <f>INDEX('71200 Ann Hist'!$C$8:$AR$285,MATCH('71200M Ann'!$C283,'71200 Ann Hist'!$C$8:$C$285,0),MATCH('71200M Ann'!N$8,'71200 Ann Hist'!$C$8:$AR$8,0))</f>
        <v>0.1</v>
      </c>
      <c r="O283" s="10">
        <f>INDEX('71200 Ann Hist'!$C$8:$AR$285,MATCH('71200M Ann'!$C283,'71200 Ann Hist'!$C$8:$C$285,0),MATCH('71200M Ann'!O$8,'71200 Ann Hist'!$C$8:$AR$8,0))</f>
        <v>0.2</v>
      </c>
      <c r="P283" s="10">
        <f>INDEX('71200 Ann Hist'!$C$8:$AR$285,MATCH('71200M Ann'!$C283,'71200 Ann Hist'!$C$8:$C$285,0),MATCH('71200M Ann'!P$8,'71200 Ann Hist'!$C$8:$AR$8,0))</f>
        <v>0.2</v>
      </c>
      <c r="Q283" s="10">
        <f>INDEX('71200 Ann Hist'!$C$8:$AR$285,MATCH('71200M Ann'!$C283,'71200 Ann Hist'!$C$8:$C$285,0),MATCH('71200M Ann'!Q$8,'71200 Ann Hist'!$C$8:$AR$8,0))</f>
        <v>0.2</v>
      </c>
      <c r="R283" s="10">
        <f>INDEX('71200 Ann Hist'!$C$8:$AR$285,MATCH('71200M Ann'!$C283,'71200 Ann Hist'!$C$8:$C$285,0),MATCH('71200M Ann'!R$8,'71200 Ann Hist'!$C$8:$AR$8,0))</f>
        <v>0.3</v>
      </c>
      <c r="S283" s="10">
        <f>INDEX('71200 Ann Hist'!$C$8:$AR$285,MATCH('71200M Ann'!$C283,'71200 Ann Hist'!$C$8:$C$285,0),MATCH('71200M Ann'!S$8,'71200 Ann Hist'!$C$8:$AR$8,0))</f>
        <v>0.3</v>
      </c>
      <c r="T283" s="10">
        <f>INDEX('71200 Ann Hist'!$C$8:$AR$285,MATCH('71200M Ann'!$C283,'71200 Ann Hist'!$C$8:$C$285,0),MATCH('71200M Ann'!T$8,'71200 Ann Hist'!$C$8:$AR$8,0))</f>
        <v>0.3</v>
      </c>
      <c r="U283" s="10">
        <f>INDEX('71200 Ann Hist'!$C$8:$AR$285,MATCH('71200M Ann'!$C283,'71200 Ann Hist'!$C$8:$C$285,0),MATCH('71200M Ann'!U$8,'71200 Ann Hist'!$C$8:$AR$8,0))</f>
        <v>0.3</v>
      </c>
      <c r="V283" s="10">
        <f>INDEX('71200 Ann Hist'!$C$8:$AR$285,MATCH('71200M Ann'!$C283,'71200 Ann Hist'!$C$8:$C$285,0),MATCH('71200M Ann'!V$8,'71200 Ann Hist'!$C$8:$AR$8,0))</f>
        <v>0.3</v>
      </c>
      <c r="W283" s="10">
        <f>INDEX('71200 Ann Hist'!$C$8:$AR$285,MATCH('71200M Ann'!$C283,'71200 Ann Hist'!$C$8:$C$285,0),MATCH('71200M Ann'!W$8,'71200 Ann Hist'!$C$8:$AR$8,0))</f>
        <v>0.3</v>
      </c>
      <c r="X283" s="10">
        <f>INDEX('71200 Ann Hist'!$C$8:$AR$285,MATCH('71200M Ann'!$C283,'71200 Ann Hist'!$C$8:$C$285,0),MATCH('71200M Ann'!X$8,'71200 Ann Hist'!$C$8:$AR$8,0))</f>
        <v>0.3</v>
      </c>
      <c r="Y283" s="10">
        <f>INDEX('71200 Ann Hist'!$C$8:$AR$285,MATCH('71200M Ann'!$C283,'71200 Ann Hist'!$C$8:$C$285,0),MATCH('71200M Ann'!Y$8,'71200 Ann Hist'!$C$8:$AR$8,0))</f>
        <v>0.3</v>
      </c>
      <c r="Z283" s="10">
        <f>INDEX('71200 Ann Hist'!$C$8:$AR$285,MATCH('71200M Ann'!$C283,'71200 Ann Hist'!$C$8:$C$285,0),MATCH('71200M Ann'!Z$8,'71200 Ann Hist'!$C$8:$AR$8,0))</f>
        <v>0.3</v>
      </c>
      <c r="AA283" s="10">
        <f>INDEX('71200 Ann Hist'!$C$8:$AR$285,MATCH('71200M Ann'!$C283,'71200 Ann Hist'!$C$8:$C$285,0),MATCH('71200M Ann'!AA$8,'71200 Ann Hist'!$C$8:$AR$8,0))</f>
        <v>0.3</v>
      </c>
      <c r="AB283" s="10">
        <f>INDEX('71200 Ann Hist'!$C$8:$AR$285,MATCH('71200M Ann'!$C283,'71200 Ann Hist'!$C$8:$C$285,0),MATCH('71200M Ann'!AB$8,'71200 Ann Hist'!$C$8:$AR$8,0))</f>
        <v>0.3</v>
      </c>
      <c r="AC283" s="10">
        <f>INDEX('71200 Ann Hist'!$C$8:$AR$285,MATCH('71200M Ann'!$C283,'71200 Ann Hist'!$C$8:$C$285,0),MATCH('71200M Ann'!AC$8,'71200 Ann Hist'!$C$8:$AR$8,0))</f>
        <v>0.2</v>
      </c>
      <c r="AD283" s="10">
        <f>INDEX('71200 Ann Hist'!$C$8:$AR$285,MATCH('71200M Ann'!$C283,'71200 Ann Hist'!$C$8:$C$285,0),MATCH('71200M Ann'!AD$8,'71200 Ann Hist'!$C$8:$AR$8,0))</f>
        <v>0.2</v>
      </c>
      <c r="AE283" s="10">
        <f>INDEX('71200 Ann Hist'!$C$8:$AR$285,MATCH('71200M Ann'!$C283,'71200 Ann Hist'!$C$8:$C$285,0),MATCH('71200M Ann'!AE$8,'71200 Ann Hist'!$C$8:$AR$8,0))</f>
        <v>0.2</v>
      </c>
      <c r="AF283" s="10">
        <f>INDEX('71200 Ann Hist'!$C$8:$AR$285,MATCH('71200M Ann'!$C283,'71200 Ann Hist'!$C$8:$C$285,0),MATCH('71200M Ann'!AF$8,'71200 Ann Hist'!$C$8:$AR$8,0))</f>
        <v>0.2</v>
      </c>
      <c r="AG283" s="10">
        <f>INDEX('71200 Ann Hist'!$C$8:$AR$285,MATCH('71200M Ann'!$C283,'71200 Ann Hist'!$C$8:$C$285,0),MATCH('71200M Ann'!AG$8,'71200 Ann Hist'!$C$8:$AR$8,0))</f>
        <v>0.3</v>
      </c>
      <c r="AH283" s="10">
        <f>INDEX('71200 Ann Hist'!$C$8:$AR$285,MATCH('71200M Ann'!$C283,'71200 Ann Hist'!$C$8:$C$285,0),MATCH('71200M Ann'!AH$8,'71200 Ann Hist'!$C$8:$AR$8,0))</f>
        <v>0.4</v>
      </c>
      <c r="AI283" s="10">
        <f>INDEX('71200 Ann Hist'!$C$8:$AR$285,MATCH('71200M Ann'!$C283,'71200 Ann Hist'!$C$8:$C$285,0),MATCH('71200M Ann'!AI$8,'71200 Ann Hist'!$C$8:$AR$8,0))</f>
        <v>0.4</v>
      </c>
      <c r="AJ283" s="10">
        <f>INDEX('71200 Ann Hist'!$C$8:$AR$285,MATCH('71200M Ann'!$C283,'71200 Ann Hist'!$C$8:$C$285,0),MATCH('71200M Ann'!AJ$8,'71200 Ann Hist'!$C$8:$AR$8,0))</f>
        <v>0.3</v>
      </c>
      <c r="AK283" s="10">
        <f>INDEX('71200 Ann Hist'!$C$8:$AR$285,MATCH('71200M Ann'!$C283,'71200 Ann Hist'!$C$8:$C$285,0),MATCH('71200M Ann'!AK$8,'71200 Ann Hist'!$C$8:$AR$8,0))</f>
        <v>0.3</v>
      </c>
      <c r="AL283" s="10">
        <f>INDEX('71200 Ann Hist'!$C$8:$AR$285,MATCH('71200M Ann'!$C283,'71200 Ann Hist'!$C$8:$C$285,0),MATCH('71200M Ann'!AL$8,'71200 Ann Hist'!$C$8:$AR$8,0))</f>
        <v>0.3</v>
      </c>
      <c r="AM283" s="10">
        <f>INDEX('71200 Ann Hist'!$C$8:$AR$285,MATCH('71200M Ann'!$C283,'71200 Ann Hist'!$C$8:$C$285,0),MATCH('71200M Ann'!AM$8,'71200 Ann Hist'!$C$8:$AR$8,0))</f>
        <v>0.3</v>
      </c>
      <c r="AN283" s="10">
        <f>INDEX('71200 Ann Hist'!$C$8:$AR$285,MATCH('71200M Ann'!$C283,'71200 Ann Hist'!$C$8:$C$285,0),MATCH('71200M Ann'!AN$8,'71200 Ann Hist'!$C$8:$AR$8,0))</f>
        <v>0.3</v>
      </c>
      <c r="AO283" s="10">
        <f>INDEX('71200 Ann Hist'!$C$8:$AR$285,MATCH('71200M Ann'!$C283,'71200 Ann Hist'!$C$8:$C$285,0),MATCH('71200M Ann'!AO$8,'71200 Ann Hist'!$C$8:$AR$8,0))</f>
        <v>0.3</v>
      </c>
      <c r="AP283" s="10">
        <f>INDEX('71200 Ann Hist'!$C$8:$AR$285,MATCH('71200M Ann'!$C283,'71200 Ann Hist'!$C$8:$C$285,0),MATCH('71200M Ann'!AP$8,'71200 Ann Hist'!$C$8:$AR$8,0))</f>
        <v>0.3</v>
      </c>
      <c r="AQ283" s="10">
        <f>INDEX('71200 Ann Hist'!$C$8:$AR$285,MATCH('71200M Ann'!$C283,'71200 Ann Hist'!$C$8:$C$285,0),MATCH('71200M Ann'!AQ$8,'71200 Ann Hist'!$C$8:$AR$8,0))</f>
        <v>0.2</v>
      </c>
      <c r="AR283" s="11">
        <f>INDEX('71200 Ann'!$C$8:$AZ$285,MATCH('71200M Ann'!$C283,'71200 Ann'!$C$8:$C$285,0),MATCH('71200M Ann'!AR$8,'71200 Ann'!$C$8:$AZ$8,0))</f>
        <v>0.2</v>
      </c>
      <c r="AS283" s="11">
        <f>INDEX('71200 Ann'!$C$8:$AZ$285,MATCH('71200M Ann'!$C283,'71200 Ann'!$C$8:$C$285,0),MATCH('71200M Ann'!AS$8,'71200 Ann'!$C$8:$AZ$8,0))</f>
        <v>0.3</v>
      </c>
      <c r="AT283" s="11">
        <f>INDEX('71200 Ann'!$C$8:$AZ$285,MATCH('71200M Ann'!$C283,'71200 Ann'!$C$8:$C$285,0),MATCH('71200M Ann'!AT$8,'71200 Ann'!$C$8:$AZ$8,0))</f>
        <v>0.3</v>
      </c>
      <c r="AU283" s="11">
        <f>INDEX('71200 Ann'!$C$8:$AZ$285,MATCH('71200M Ann'!$C283,'71200 Ann'!$C$8:$C$285,0),MATCH('71200M Ann'!AU$8,'71200 Ann'!$C$8:$AZ$8,0))</f>
        <v>0.3</v>
      </c>
      <c r="AV283" s="11">
        <f>INDEX('71200 Ann'!$C$8:$AZ$285,MATCH('71200M Ann'!$C283,'71200 Ann'!$C$8:$C$285,0),MATCH('71200M Ann'!AV$8,'71200 Ann'!$C$8:$AZ$8,0))</f>
        <v>0.3</v>
      </c>
      <c r="AW283" s="11">
        <f>INDEX('71200 Ann'!$C$8:$AZ$285,MATCH('71200M Ann'!$C283,'71200 Ann'!$C$8:$C$285,0),MATCH('71200M Ann'!AW$8,'71200 Ann'!$C$8:$AZ$8,0))</f>
        <v>0.3</v>
      </c>
      <c r="AX283" s="11">
        <f>INDEX('71200 Ann'!$C$8:$AZ$285,MATCH('71200M Ann'!$C283,'71200 Ann'!$C$8:$C$285,0),MATCH('71200M Ann'!AX$8,'71200 Ann'!$C$8:$AZ$8,0))</f>
        <v>0.3</v>
      </c>
      <c r="AY283" s="11">
        <f>INDEX('71200 Ann'!$C$8:$AZ$285,MATCH('71200M Ann'!$C283,'71200 Ann'!$C$8:$C$285,0),MATCH('71200M Ann'!AY$8,'71200 Ann'!$C$8:$AZ$8,0))</f>
        <v>0.3</v>
      </c>
      <c r="AZ283" s="11">
        <f>INDEX('71200 Ann'!$C$8:$AZ$285,MATCH('71200M Ann'!$C283,'71200 Ann'!$C$8:$C$285,0),MATCH('71200M Ann'!AZ$8,'71200 Ann'!$C$8:$AZ$8,0))</f>
        <v>0.3</v>
      </c>
      <c r="BA283" s="11">
        <f>INDEX('71200 Ann'!$C$8:$AZ$285,MATCH('71200M Ann'!$C283,'71200 Ann'!$C$8:$C$285,0),MATCH('71200M Ann'!BA$8,'71200 Ann'!$C$8:$AZ$8,0))</f>
        <v>0.3</v>
      </c>
      <c r="BB283" s="11">
        <f>INDEX('71200 Ann'!$C$8:$AZ$285,MATCH('71200M Ann'!$C283,'71200 Ann'!$C$8:$C$285,0),MATCH('71200M Ann'!BB$8,'71200 Ann'!$C$8:$AZ$8,0))</f>
        <v>0.3</v>
      </c>
      <c r="BC283" s="11">
        <f>INDEX('71200 Ann'!$C$8:$AZ$285,MATCH('71200M Ann'!$C283,'71200 Ann'!$C$8:$C$285,0),MATCH('71200M Ann'!BC$8,'71200 Ann'!$C$8:$AZ$8,0))</f>
        <v>0.3</v>
      </c>
      <c r="BD283" s="11">
        <f>INDEX('71200 Ann'!$C$8:$AZ$285,MATCH('71200M Ann'!$C283,'71200 Ann'!$C$8:$C$285,0),MATCH('71200M Ann'!BD$8,'71200 Ann'!$C$8:$AZ$8,0))</f>
        <v>0.4</v>
      </c>
      <c r="BE283" s="11">
        <f>INDEX('71200 Ann'!$C$8:$AZ$285,MATCH('71200M Ann'!$C283,'71200 Ann'!$C$8:$C$285,0),MATCH('71200M Ann'!BE$8,'71200 Ann'!$C$8:$AZ$8,0))</f>
        <v>0.3</v>
      </c>
      <c r="BF283" s="11">
        <f>INDEX('71200 Ann'!$C$8:$AZ$285,MATCH('71200M Ann'!$C283,'71200 Ann'!$C$8:$C$285,0),MATCH('71200M Ann'!BF$8,'71200 Ann'!$C$8:$AZ$8,0))</f>
        <v>0.3</v>
      </c>
      <c r="BG283" s="11">
        <f>INDEX('71200 Ann'!$C$8:$AZ$285,MATCH('71200M Ann'!$C283,'71200 Ann'!$C$8:$C$285,0),MATCH('71200M Ann'!BG$8,'71200 Ann'!$C$8:$AZ$8,0))</f>
        <v>0.3</v>
      </c>
      <c r="BH283" s="11">
        <f>INDEX('71200 Ann'!$C$8:$AZ$285,MATCH('71200M Ann'!$C283,'71200 Ann'!$C$8:$C$285,0),MATCH('71200M Ann'!BH$8,'71200 Ann'!$C$8:$AZ$8,0))</f>
        <v>0.3</v>
      </c>
      <c r="BI283" s="11">
        <f>INDEX('71200 Ann'!$C$8:$AZ$285,MATCH('71200M Ann'!$C283,'71200 Ann'!$C$8:$C$285,0),MATCH('71200M Ann'!BI$8,'71200 Ann'!$C$8:$AZ$8,0))</f>
        <v>0.3</v>
      </c>
      <c r="BJ283" s="11">
        <f>INDEX('71200 Ann'!$C$8:$AZ$285,MATCH('71200M Ann'!$C283,'71200 Ann'!$C$8:$C$285,0),MATCH('71200M Ann'!BJ$8,'71200 Ann'!$C$8:$AZ$8,0))</f>
        <v>0.5</v>
      </c>
      <c r="BK283" s="11">
        <f>INDEX('71200 Ann'!$C$8:$AZ$285,MATCH('71200M Ann'!$C283,'71200 Ann'!$C$8:$C$285,0),MATCH('71200M Ann'!BK$8,'71200 Ann'!$C$8:$AZ$8,0))</f>
        <v>0.6</v>
      </c>
      <c r="BL283" s="11">
        <f>INDEX('71200 Ann'!$C$8:$AZ$285,MATCH('71200M Ann'!$C283,'71200 Ann'!$C$8:$C$285,0),MATCH('71200M Ann'!BL$8,'71200 Ann'!$C$8:$AZ$8,0))</f>
        <v>0.6</v>
      </c>
      <c r="BM283" s="11">
        <f>INDEX('71200 Ann'!$C$8:$AZ$285,MATCH('71200M Ann'!$C283,'71200 Ann'!$C$8:$C$285,0),MATCH('71200M Ann'!BM$8,'71200 Ann'!$C$8:$AZ$8,0))</f>
        <v>0.5</v>
      </c>
      <c r="BN283" s="11">
        <f>INDEX('71200 Ann'!$C$8:$AZ$285,MATCH('71200M Ann'!$C283,'71200 Ann'!$C$8:$C$285,0),MATCH('71200M Ann'!BN$8,'71200 Ann'!$C$8:$AZ$8,0))</f>
        <v>0.6</v>
      </c>
      <c r="BO283" s="11">
        <f>INDEX('71200 Ann'!$C$8:$AZ$285,MATCH('71200M Ann'!$C283,'71200 Ann'!$C$8:$C$285,0),MATCH('71200M Ann'!BO$8,'71200 Ann'!$C$8:$AZ$8,0))</f>
        <v>0.5</v>
      </c>
      <c r="BP283" s="11">
        <f>INDEX('71200 Ann'!$C$8:$AZ$285,MATCH('71200M Ann'!$C283,'71200 Ann'!$C$8:$C$285,0),MATCH('71200M Ann'!BP$8,'71200 Ann'!$C$8:$AZ$8,0))</f>
        <v>0.5</v>
      </c>
      <c r="BQ283" s="11">
        <f>INDEX('71200 Ann'!$C$8:$AZ$285,MATCH('71200M Ann'!$C283,'71200 Ann'!$C$8:$C$285,0),MATCH('71200M Ann'!BQ$8,'71200 Ann'!$C$8:$AZ$8,0))</f>
        <v>0.5</v>
      </c>
      <c r="BR283" s="11">
        <f>INDEX('71200 Ann'!$C$8:$AZ$285,MATCH('71200M Ann'!$C283,'71200 Ann'!$C$8:$C$285,0),MATCH('71200M Ann'!BR$8,'71200 Ann'!$C$8:$AZ$8,0))</f>
        <v>0.6</v>
      </c>
      <c r="BS283" s="11">
        <f>INDEX('71200 Ann'!$C$8:$AZ$285,MATCH('71200M Ann'!$C283,'71200 Ann'!$C$8:$C$285,0),MATCH('71200M Ann'!BS$8,'71200 Ann'!$C$8:$AZ$8,0))</f>
        <v>0.7</v>
      </c>
      <c r="BT283" s="11">
        <f>INDEX('71200 Ann'!$C$8:$AZ$285,MATCH('71200M Ann'!$C283,'71200 Ann'!$C$8:$C$285,0),MATCH('71200M Ann'!BT$8,'71200 Ann'!$C$8:$AZ$8,0))</f>
        <v>0.6</v>
      </c>
      <c r="BU283" s="11">
        <f>INDEX('71200 Ann'!$C$8:$AZ$285,MATCH('71200M Ann'!$C283,'71200 Ann'!$C$8:$C$285,0),MATCH('71200M Ann'!BU$8,'71200 Ann'!$C$8:$AZ$8,0))</f>
        <v>0.6</v>
      </c>
      <c r="BV283" s="11">
        <f>INDEX('71200 Ann'!$C$8:$AZ$285,MATCH('71200M Ann'!$C283,'71200 Ann'!$C$8:$C$285,0),MATCH('71200M Ann'!BV$8,'71200 Ann'!$C$8:$AZ$8,0))</f>
        <v>0.6</v>
      </c>
      <c r="BW283" s="11">
        <f>INDEX('71200 Ann'!$C$8:$AZ$285,MATCH('71200M Ann'!$C283,'71200 Ann'!$C$8:$C$285,0),MATCH('71200M Ann'!BW$8,'71200 Ann'!$C$8:$AZ$8,0))</f>
        <v>0.7</v>
      </c>
      <c r="BX283" s="11">
        <f>INDEX('71200 Ann'!$C$8:$AZ$285,MATCH('71200M Ann'!$C283,'71200 Ann'!$C$8:$C$285,0),MATCH('71200M Ann'!BX$8,'71200 Ann'!$C$8:$AZ$8,0))</f>
        <v>0.7</v>
      </c>
      <c r="BY283" s="11">
        <f>INDEX('71200 Ann'!$C$8:$AZ$285,MATCH('71200M Ann'!$C283,'71200 Ann'!$C$8:$C$285,0),MATCH('71200M Ann'!BY$8,'71200 Ann'!$C$8:$AZ$8,0))</f>
        <v>0.6</v>
      </c>
      <c r="BZ283" s="11">
        <f>INDEX('71200 Ann'!$C$8:$AZ$285,MATCH('71200M Ann'!$C283,'71200 Ann'!$C$8:$C$285,0),MATCH('71200M Ann'!BZ$8,'71200 Ann'!$C$8:$AZ$8,0))</f>
        <v>0.6</v>
      </c>
      <c r="CA283" s="11">
        <f>INDEX('71200 Ann'!$C$8:$AZ$285,MATCH('71200M Ann'!$C283,'71200 Ann'!$C$8:$C$285,0),MATCH('71200M Ann'!CA$8,'71200 Ann'!$C$8:$AZ$8,0))</f>
        <v>0.5</v>
      </c>
      <c r="CB283" s="11">
        <f>INDEX('71200 Ann'!$C$8:$AZ$285,MATCH('71200M Ann'!$C283,'71200 Ann'!$C$8:$C$285,0),MATCH('71200M Ann'!CB$8,'71200 Ann'!$C$8:$AZ$8,0))</f>
        <v>0.6</v>
      </c>
      <c r="CC283" s="11">
        <f>INDEX('71200 Ann'!$C$8:$AZ$285,MATCH('71200M Ann'!$C283,'71200 Ann'!$C$8:$C$285,0),MATCH('71200M Ann'!CC$8,'71200 Ann'!$C$8:$AZ$8,0))</f>
        <v>0.5</v>
      </c>
      <c r="CD283" s="11">
        <f>INDEX('71200 Ann'!$C$8:$AZ$285,MATCH('71200M Ann'!$C283,'71200 Ann'!$C$8:$C$285,0),MATCH('71200M Ann'!CD$8,'71200 Ann'!$C$8:$AZ$8,0))</f>
        <v>0.4</v>
      </c>
      <c r="CE283" s="11">
        <f>INDEX('71200 Ann'!$C$8:$AZ$285,MATCH('71200M Ann'!$C283,'71200 Ann'!$C$8:$C$285,0),MATCH('71200M Ann'!CE$8,'71200 Ann'!$C$8:$AZ$8,0))</f>
        <v>0.8</v>
      </c>
      <c r="CF283" s="11">
        <f>INDEX('71200 Ann'!$C$8:$AZ$285,MATCH('71200M Ann'!$C283,'71200 Ann'!$C$8:$C$285,0),MATCH('71200M Ann'!CF$8,'71200 Ann'!$C$8:$AZ$8,0))</f>
        <v>0.8</v>
      </c>
      <c r="CG283" s="11">
        <f>INDEX('71200 Ann'!$C$8:$AZ$285,MATCH('71200M Ann'!$C283,'71200 Ann'!$C$8:$C$285,0),MATCH('71200M Ann'!CG$8,'71200 Ann'!$C$8:$AZ$8,0))</f>
        <v>0.7</v>
      </c>
      <c r="CH283" s="11">
        <f>INDEX('71200 Ann'!$C$8:$AZ$285,MATCH('71200M Ann'!$C283,'71200 Ann'!$C$8:$C$285,0),MATCH('71200M Ann'!CH$8,'71200 Ann'!$C$8:$AZ$8,0))</f>
        <v>0.7</v>
      </c>
      <c r="CI283" s="11">
        <f>INDEX('71200 Ann'!$C$8:$AZ$285,MATCH('71200M Ann'!$C283,'71200 Ann'!$C$8:$C$285,0),MATCH('71200M Ann'!CI$8,'71200 Ann'!$C$8:$AZ$8,0))</f>
        <v>0.6</v>
      </c>
      <c r="CJ283" s="11">
        <f>INDEX('71200 Ann'!$C$8:$AZ$285,MATCH('71200M Ann'!$C283,'71200 Ann'!$C$8:$C$285,0),MATCH('71200M Ann'!CJ$8,'71200 Ann'!$C$8:$AZ$8,0))</f>
        <v>0.5</v>
      </c>
      <c r="CK283" s="11">
        <f>INDEX('71200 Ann'!$C$8:$AZ$285,MATCH('71200M Ann'!$C283,'71200 Ann'!$C$8:$C$285,0),MATCH('71200M Ann'!CK$8,'71200 Ann'!$C$8:$AZ$8,0))</f>
        <v>0.7</v>
      </c>
      <c r="CL283" s="11">
        <f>INDEX('71200 Ann'!$C$8:$AZ$285,MATCH('71200M Ann'!$C283,'71200 Ann'!$C$8:$C$285,0),MATCH('71200M Ann'!CL$8,'71200 Ann'!$C$8:$AZ$8,0))</f>
        <v>0.7</v>
      </c>
      <c r="CM283" s="11"/>
      <c r="CN283" s="8"/>
    </row>
    <row r="284" spans="1:92" s="10" customFormat="1" x14ac:dyDescent="0.25">
      <c r="A284" s="32">
        <v>258</v>
      </c>
      <c r="B284" s="10" t="s">
        <v>1963</v>
      </c>
      <c r="C284" s="10" t="s">
        <v>813</v>
      </c>
      <c r="D284" s="10">
        <f>INDEX('71200 Ann Hist'!$C$8:$AR$285,MATCH('71200M Ann'!$C284,'71200 Ann Hist'!$C$8:$C$285,0),MATCH('71200M Ann'!D$8,'71200 Ann Hist'!$C$8:$AR$8,0))</f>
        <v>0</v>
      </c>
      <c r="E284" s="10">
        <f>INDEX('71200 Ann Hist'!$C$8:$AR$285,MATCH('71200M Ann'!$C284,'71200 Ann Hist'!$C$8:$C$285,0),MATCH('71200M Ann'!E$8,'71200 Ann Hist'!$C$8:$AR$8,0))</f>
        <v>0</v>
      </c>
      <c r="F284" s="10">
        <f>INDEX('71200 Ann Hist'!$C$8:$AR$285,MATCH('71200M Ann'!$C284,'71200 Ann Hist'!$C$8:$C$285,0),MATCH('71200M Ann'!F$8,'71200 Ann Hist'!$C$8:$AR$8,0))</f>
        <v>0</v>
      </c>
      <c r="G284" s="10">
        <f>INDEX('71200 Ann Hist'!$C$8:$AR$285,MATCH('71200M Ann'!$C284,'71200 Ann Hist'!$C$8:$C$285,0),MATCH('71200M Ann'!G$8,'71200 Ann Hist'!$C$8:$AR$8,0))</f>
        <v>0</v>
      </c>
      <c r="H284" s="10">
        <f>INDEX('71200 Ann Hist'!$C$8:$AR$285,MATCH('71200M Ann'!$C284,'71200 Ann Hist'!$C$8:$C$285,0),MATCH('71200M Ann'!H$8,'71200 Ann Hist'!$C$8:$AR$8,0))</f>
        <v>0</v>
      </c>
      <c r="I284" s="10">
        <f>INDEX('71200 Ann Hist'!$C$8:$AR$285,MATCH('71200M Ann'!$C284,'71200 Ann Hist'!$C$8:$C$285,0),MATCH('71200M Ann'!I$8,'71200 Ann Hist'!$C$8:$AR$8,0))</f>
        <v>0</v>
      </c>
      <c r="J284" s="10">
        <f>INDEX('71200 Ann Hist'!$C$8:$AR$285,MATCH('71200M Ann'!$C284,'71200 Ann Hist'!$C$8:$C$285,0),MATCH('71200M Ann'!J$8,'71200 Ann Hist'!$C$8:$AR$8,0))</f>
        <v>0</v>
      </c>
      <c r="K284" s="10">
        <f>INDEX('71200 Ann Hist'!$C$8:$AR$285,MATCH('71200M Ann'!$C284,'71200 Ann Hist'!$C$8:$C$285,0),MATCH('71200M Ann'!K$8,'71200 Ann Hist'!$C$8:$AR$8,0))</f>
        <v>0</v>
      </c>
      <c r="L284" s="10">
        <f>INDEX('71200 Ann Hist'!$C$8:$AR$285,MATCH('71200M Ann'!$C284,'71200 Ann Hist'!$C$8:$C$285,0),MATCH('71200M Ann'!L$8,'71200 Ann Hist'!$C$8:$AR$8,0))</f>
        <v>0</v>
      </c>
      <c r="M284" s="10">
        <f>INDEX('71200 Ann Hist'!$C$8:$AR$285,MATCH('71200M Ann'!$C284,'71200 Ann Hist'!$C$8:$C$285,0),MATCH('71200M Ann'!M$8,'71200 Ann Hist'!$C$8:$AR$8,0))</f>
        <v>0</v>
      </c>
      <c r="N284" s="10">
        <f>INDEX('71200 Ann Hist'!$C$8:$AR$285,MATCH('71200M Ann'!$C284,'71200 Ann Hist'!$C$8:$C$285,0),MATCH('71200M Ann'!N$8,'71200 Ann Hist'!$C$8:$AR$8,0))</f>
        <v>0</v>
      </c>
      <c r="O284" s="10">
        <f>INDEX('71200 Ann Hist'!$C$8:$AR$285,MATCH('71200M Ann'!$C284,'71200 Ann Hist'!$C$8:$C$285,0),MATCH('71200M Ann'!O$8,'71200 Ann Hist'!$C$8:$AR$8,0))</f>
        <v>0</v>
      </c>
      <c r="P284" s="10">
        <f>INDEX('71200 Ann Hist'!$C$8:$AR$285,MATCH('71200M Ann'!$C284,'71200 Ann Hist'!$C$8:$C$285,0),MATCH('71200M Ann'!P$8,'71200 Ann Hist'!$C$8:$AR$8,0))</f>
        <v>0</v>
      </c>
      <c r="Q284" s="10">
        <f>INDEX('71200 Ann Hist'!$C$8:$AR$285,MATCH('71200M Ann'!$C284,'71200 Ann Hist'!$C$8:$C$285,0),MATCH('71200M Ann'!Q$8,'71200 Ann Hist'!$C$8:$AR$8,0))</f>
        <v>0</v>
      </c>
      <c r="R284" s="10">
        <f>INDEX('71200 Ann Hist'!$C$8:$AR$285,MATCH('71200M Ann'!$C284,'71200 Ann Hist'!$C$8:$C$285,0),MATCH('71200M Ann'!R$8,'71200 Ann Hist'!$C$8:$AR$8,0))</f>
        <v>0</v>
      </c>
      <c r="S284" s="10">
        <f>INDEX('71200 Ann Hist'!$C$8:$AR$285,MATCH('71200M Ann'!$C284,'71200 Ann Hist'!$C$8:$C$285,0),MATCH('71200M Ann'!S$8,'71200 Ann Hist'!$C$8:$AR$8,0))</f>
        <v>0</v>
      </c>
      <c r="T284" s="10">
        <f>INDEX('71200 Ann Hist'!$C$8:$AR$285,MATCH('71200M Ann'!$C284,'71200 Ann Hist'!$C$8:$C$285,0),MATCH('71200M Ann'!T$8,'71200 Ann Hist'!$C$8:$AR$8,0))</f>
        <v>0</v>
      </c>
      <c r="U284" s="10">
        <f>INDEX('71200 Ann Hist'!$C$8:$AR$285,MATCH('71200M Ann'!$C284,'71200 Ann Hist'!$C$8:$C$285,0),MATCH('71200M Ann'!U$8,'71200 Ann Hist'!$C$8:$AR$8,0))</f>
        <v>0</v>
      </c>
      <c r="V284" s="10">
        <f>INDEX('71200 Ann Hist'!$C$8:$AR$285,MATCH('71200M Ann'!$C284,'71200 Ann Hist'!$C$8:$C$285,0),MATCH('71200M Ann'!V$8,'71200 Ann Hist'!$C$8:$AR$8,0))</f>
        <v>0</v>
      </c>
      <c r="W284" s="10">
        <f>INDEX('71200 Ann Hist'!$C$8:$AR$285,MATCH('71200M Ann'!$C284,'71200 Ann Hist'!$C$8:$C$285,0),MATCH('71200M Ann'!W$8,'71200 Ann Hist'!$C$8:$AR$8,0))</f>
        <v>0.7</v>
      </c>
      <c r="X284" s="10">
        <f>INDEX('71200 Ann Hist'!$C$8:$AR$285,MATCH('71200M Ann'!$C284,'71200 Ann Hist'!$C$8:$C$285,0),MATCH('71200M Ann'!X$8,'71200 Ann Hist'!$C$8:$AR$8,0))</f>
        <v>0.8</v>
      </c>
      <c r="Y284" s="10">
        <f>INDEX('71200 Ann Hist'!$C$8:$AR$285,MATCH('71200M Ann'!$C284,'71200 Ann Hist'!$C$8:$C$285,0),MATCH('71200M Ann'!Y$8,'71200 Ann Hist'!$C$8:$AR$8,0))</f>
        <v>1.1000000000000001</v>
      </c>
      <c r="Z284" s="10">
        <f>INDEX('71200 Ann Hist'!$C$8:$AR$285,MATCH('71200M Ann'!$C284,'71200 Ann Hist'!$C$8:$C$285,0),MATCH('71200M Ann'!Z$8,'71200 Ann Hist'!$C$8:$AR$8,0))</f>
        <v>1.4</v>
      </c>
      <c r="AA284" s="10">
        <f>INDEX('71200 Ann Hist'!$C$8:$AR$285,MATCH('71200M Ann'!$C284,'71200 Ann Hist'!$C$8:$C$285,0),MATCH('71200M Ann'!AA$8,'71200 Ann Hist'!$C$8:$AR$8,0))</f>
        <v>1.5</v>
      </c>
      <c r="AB284" s="10">
        <f>INDEX('71200 Ann Hist'!$C$8:$AR$285,MATCH('71200M Ann'!$C284,'71200 Ann Hist'!$C$8:$C$285,0),MATCH('71200M Ann'!AB$8,'71200 Ann Hist'!$C$8:$AR$8,0))</f>
        <v>1.8</v>
      </c>
      <c r="AC284" s="10">
        <f>INDEX('71200 Ann Hist'!$C$8:$AR$285,MATCH('71200M Ann'!$C284,'71200 Ann Hist'!$C$8:$C$285,0),MATCH('71200M Ann'!AC$8,'71200 Ann Hist'!$C$8:$AR$8,0))</f>
        <v>2</v>
      </c>
      <c r="AD284" s="10">
        <f>INDEX('71200 Ann Hist'!$C$8:$AR$285,MATCH('71200M Ann'!$C284,'71200 Ann Hist'!$C$8:$C$285,0),MATCH('71200M Ann'!AD$8,'71200 Ann Hist'!$C$8:$AR$8,0))</f>
        <v>2.2999999999999998</v>
      </c>
      <c r="AE284" s="10">
        <f>INDEX('71200 Ann Hist'!$C$8:$AR$285,MATCH('71200M Ann'!$C284,'71200 Ann Hist'!$C$8:$C$285,0),MATCH('71200M Ann'!AE$8,'71200 Ann Hist'!$C$8:$AR$8,0))</f>
        <v>2.8</v>
      </c>
      <c r="AF284" s="10">
        <f>INDEX('71200 Ann Hist'!$C$8:$AR$285,MATCH('71200M Ann'!$C284,'71200 Ann Hist'!$C$8:$C$285,0),MATCH('71200M Ann'!AF$8,'71200 Ann Hist'!$C$8:$AR$8,0))</f>
        <v>3.3</v>
      </c>
      <c r="AG284" s="10">
        <f>INDEX('71200 Ann Hist'!$C$8:$AR$285,MATCH('71200M Ann'!$C284,'71200 Ann Hist'!$C$8:$C$285,0),MATCH('71200M Ann'!AG$8,'71200 Ann Hist'!$C$8:$AR$8,0))</f>
        <v>3.7</v>
      </c>
      <c r="AH284" s="10">
        <f>INDEX('71200 Ann Hist'!$C$8:$AR$285,MATCH('71200M Ann'!$C284,'71200 Ann Hist'!$C$8:$C$285,0),MATCH('71200M Ann'!AH$8,'71200 Ann Hist'!$C$8:$AR$8,0))</f>
        <v>4</v>
      </c>
      <c r="AI284" s="10">
        <f>INDEX('71200 Ann Hist'!$C$8:$AR$285,MATCH('71200M Ann'!$C284,'71200 Ann Hist'!$C$8:$C$285,0),MATCH('71200M Ann'!AI$8,'71200 Ann Hist'!$C$8:$AR$8,0))</f>
        <v>4.5</v>
      </c>
      <c r="AJ284" s="10">
        <f>INDEX('71200 Ann Hist'!$C$8:$AR$285,MATCH('71200M Ann'!$C284,'71200 Ann Hist'!$C$8:$C$285,0),MATCH('71200M Ann'!AJ$8,'71200 Ann Hist'!$C$8:$AR$8,0))</f>
        <v>4.9000000000000004</v>
      </c>
      <c r="AK284" s="10">
        <f>INDEX('71200 Ann Hist'!$C$8:$AR$285,MATCH('71200M Ann'!$C284,'71200 Ann Hist'!$C$8:$C$285,0),MATCH('71200M Ann'!AK$8,'71200 Ann Hist'!$C$8:$AR$8,0))</f>
        <v>5.4</v>
      </c>
      <c r="AL284" s="10">
        <f>INDEX('71200 Ann Hist'!$C$8:$AR$285,MATCH('71200M Ann'!$C284,'71200 Ann Hist'!$C$8:$C$285,0),MATCH('71200M Ann'!AL$8,'71200 Ann Hist'!$C$8:$AR$8,0))</f>
        <v>5.9</v>
      </c>
      <c r="AM284" s="10">
        <f>INDEX('71200 Ann Hist'!$C$8:$AR$285,MATCH('71200M Ann'!$C284,'71200 Ann Hist'!$C$8:$C$285,0),MATCH('71200M Ann'!AM$8,'71200 Ann Hist'!$C$8:$AR$8,0))</f>
        <v>6.7</v>
      </c>
      <c r="AN284" s="10">
        <f>INDEX('71200 Ann Hist'!$C$8:$AR$285,MATCH('71200M Ann'!$C284,'71200 Ann Hist'!$C$8:$C$285,0),MATCH('71200M Ann'!AN$8,'71200 Ann Hist'!$C$8:$AR$8,0))</f>
        <v>7.6</v>
      </c>
      <c r="AO284" s="10">
        <f>INDEX('71200 Ann Hist'!$C$8:$AR$285,MATCH('71200M Ann'!$C284,'71200 Ann Hist'!$C$8:$C$285,0),MATCH('71200M Ann'!AO$8,'71200 Ann Hist'!$C$8:$AR$8,0))</f>
        <v>8.3000000000000007</v>
      </c>
      <c r="AP284" s="10">
        <f>INDEX('71200 Ann Hist'!$C$8:$AR$285,MATCH('71200M Ann'!$C284,'71200 Ann Hist'!$C$8:$C$285,0),MATCH('71200M Ann'!AP$8,'71200 Ann Hist'!$C$8:$AR$8,0))</f>
        <v>8.9</v>
      </c>
      <c r="AQ284" s="10">
        <f>INDEX('71200 Ann Hist'!$C$8:$AR$285,MATCH('71200M Ann'!$C284,'71200 Ann Hist'!$C$8:$C$285,0),MATCH('71200M Ann'!AQ$8,'71200 Ann Hist'!$C$8:$AR$8,0))</f>
        <v>10.7</v>
      </c>
      <c r="AR284" s="11">
        <f>INDEX('71200 Ann'!$C$8:$AZ$285,MATCH('71200M Ann'!$C284,'71200 Ann'!$C$8:$C$285,0),MATCH('71200M Ann'!AR$8,'71200 Ann'!$C$8:$AZ$8,0))</f>
        <v>12.3</v>
      </c>
      <c r="AS284" s="11">
        <f>INDEX('71200 Ann'!$C$8:$AZ$285,MATCH('71200M Ann'!$C284,'71200 Ann'!$C$8:$C$285,0),MATCH('71200M Ann'!AS$8,'71200 Ann'!$C$8:$AZ$8,0))</f>
        <v>14.5</v>
      </c>
      <c r="AT284" s="11">
        <f>INDEX('71200 Ann'!$C$8:$AZ$285,MATCH('71200M Ann'!$C284,'71200 Ann'!$C$8:$C$285,0),MATCH('71200M Ann'!AT$8,'71200 Ann'!$C$8:$AZ$8,0))</f>
        <v>16.100000000000001</v>
      </c>
      <c r="AU284" s="11">
        <f>INDEX('71200 Ann'!$C$8:$AZ$285,MATCH('71200M Ann'!$C284,'71200 Ann'!$C$8:$C$285,0),MATCH('71200M Ann'!AU$8,'71200 Ann'!$C$8:$AZ$8,0))</f>
        <v>18.7</v>
      </c>
      <c r="AV284" s="11">
        <f>INDEX('71200 Ann'!$C$8:$AZ$285,MATCH('71200M Ann'!$C284,'71200 Ann'!$C$8:$C$285,0),MATCH('71200M Ann'!AV$8,'71200 Ann'!$C$8:$AZ$8,0))</f>
        <v>20.8</v>
      </c>
      <c r="AW284" s="11">
        <f>INDEX('71200 Ann'!$C$8:$AZ$285,MATCH('71200M Ann'!$C284,'71200 Ann'!$C$8:$C$285,0),MATCH('71200M Ann'!AW$8,'71200 Ann'!$C$8:$AZ$8,0))</f>
        <v>23.9</v>
      </c>
      <c r="AX284" s="11">
        <f>INDEX('71200 Ann'!$C$8:$AZ$285,MATCH('71200M Ann'!$C284,'71200 Ann'!$C$8:$C$285,0),MATCH('71200M Ann'!AX$8,'71200 Ann'!$C$8:$AZ$8,0))</f>
        <v>28.6</v>
      </c>
      <c r="AY284" s="11">
        <f>INDEX('71200 Ann'!$C$8:$AZ$285,MATCH('71200M Ann'!$C284,'71200 Ann'!$C$8:$C$285,0),MATCH('71200M Ann'!AY$8,'71200 Ann'!$C$8:$AZ$8,0))</f>
        <v>35.200000000000003</v>
      </c>
      <c r="AZ284" s="11">
        <f>INDEX('71200 Ann'!$C$8:$AZ$285,MATCH('71200M Ann'!$C284,'71200 Ann'!$C$8:$C$285,0),MATCH('71200M Ann'!AZ$8,'71200 Ann'!$C$8:$AZ$8,0))</f>
        <v>42.1</v>
      </c>
      <c r="BA284" s="11">
        <f>INDEX('71200 Ann'!$C$8:$AZ$285,MATCH('71200M Ann'!$C284,'71200 Ann'!$C$8:$C$285,0),MATCH('71200M Ann'!BA$8,'71200 Ann'!$C$8:$AZ$8,0))</f>
        <v>49.8</v>
      </c>
      <c r="BB284" s="11">
        <f>INDEX('71200 Ann'!$C$8:$AZ$285,MATCH('71200M Ann'!$C284,'71200 Ann'!$C$8:$C$285,0),MATCH('71200M Ann'!BB$8,'71200 Ann'!$C$8:$AZ$8,0))</f>
        <v>56.5</v>
      </c>
      <c r="BC284" s="11">
        <f>INDEX('71200 Ann'!$C$8:$AZ$285,MATCH('71200M Ann'!$C284,'71200 Ann'!$C$8:$C$285,0),MATCH('71200M Ann'!BC$8,'71200 Ann'!$C$8:$AZ$8,0))</f>
        <v>65.2</v>
      </c>
      <c r="BD284" s="11">
        <f>INDEX('71200 Ann'!$C$8:$AZ$285,MATCH('71200M Ann'!$C284,'71200 Ann'!$C$8:$C$285,0),MATCH('71200M Ann'!BD$8,'71200 Ann'!$C$8:$AZ$8,0))</f>
        <v>76</v>
      </c>
      <c r="BE284" s="11">
        <f>INDEX('71200 Ann'!$C$8:$AZ$285,MATCH('71200M Ann'!$C284,'71200 Ann'!$C$8:$C$285,0),MATCH('71200M Ann'!BE$8,'71200 Ann'!$C$8:$AZ$8,0))</f>
        <v>87.3</v>
      </c>
      <c r="BF284" s="11">
        <f>INDEX('71200 Ann'!$C$8:$AZ$285,MATCH('71200M Ann'!$C284,'71200 Ann'!$C$8:$C$285,0),MATCH('71200M Ann'!BF$8,'71200 Ann'!$C$8:$AZ$8,0))</f>
        <v>96.4</v>
      </c>
      <c r="BG284" s="11">
        <f>INDEX('71200 Ann'!$C$8:$AZ$285,MATCH('71200M Ann'!$C284,'71200 Ann'!$C$8:$C$285,0),MATCH('71200M Ann'!BG$8,'71200 Ann'!$C$8:$AZ$8,0))</f>
        <v>105.2</v>
      </c>
      <c r="BH284" s="11">
        <f>INDEX('71200 Ann'!$C$8:$AZ$285,MATCH('71200M Ann'!$C284,'71200 Ann'!$C$8:$C$285,0),MATCH('71200M Ann'!BH$8,'71200 Ann'!$C$8:$AZ$8,0))</f>
        <v>115.6</v>
      </c>
      <c r="BI284" s="11">
        <f>INDEX('71200 Ann'!$C$8:$AZ$285,MATCH('71200M Ann'!$C284,'71200 Ann'!$C$8:$C$285,0),MATCH('71200M Ann'!BI$8,'71200 Ann'!$C$8:$AZ$8,0))</f>
        <v>123.6</v>
      </c>
      <c r="BJ284" s="11">
        <f>INDEX('71200 Ann'!$C$8:$AZ$285,MATCH('71200M Ann'!$C284,'71200 Ann'!$C$8:$C$285,0),MATCH('71200M Ann'!BJ$8,'71200 Ann'!$C$8:$AZ$8,0))</f>
        <v>132.19999999999999</v>
      </c>
      <c r="BK284" s="11">
        <f>INDEX('71200 Ann'!$C$8:$AZ$285,MATCH('71200M Ann'!$C284,'71200 Ann'!$C$8:$C$285,0),MATCH('71200M Ann'!BK$8,'71200 Ann'!$C$8:$AZ$8,0))</f>
        <v>148.5</v>
      </c>
      <c r="BL284" s="11">
        <f>INDEX('71200 Ann'!$C$8:$AZ$285,MATCH('71200M Ann'!$C284,'71200 Ann'!$C$8:$C$285,0),MATCH('71200M Ann'!BL$8,'71200 Ann'!$C$8:$AZ$8,0))</f>
        <v>165.2</v>
      </c>
      <c r="BM284" s="11">
        <f>INDEX('71200 Ann'!$C$8:$AZ$285,MATCH('71200M Ann'!$C284,'71200 Ann'!$C$8:$C$285,0),MATCH('71200M Ann'!BM$8,'71200 Ann'!$C$8:$AZ$8,0))</f>
        <v>184.1</v>
      </c>
      <c r="BN284" s="11">
        <f>INDEX('71200 Ann'!$C$8:$AZ$285,MATCH('71200M Ann'!$C284,'71200 Ann'!$C$8:$C$285,0),MATCH('71200M Ann'!BN$8,'71200 Ann'!$C$8:$AZ$8,0))</f>
        <v>199.8</v>
      </c>
      <c r="BO284" s="11">
        <f>INDEX('71200 Ann'!$C$8:$AZ$285,MATCH('71200M Ann'!$C284,'71200 Ann'!$C$8:$C$285,0),MATCH('71200M Ann'!BO$8,'71200 Ann'!$C$8:$AZ$8,0))</f>
        <v>223.7</v>
      </c>
      <c r="BP284" s="11">
        <f>INDEX('71200 Ann'!$C$8:$AZ$285,MATCH('71200M Ann'!$C284,'71200 Ann'!$C$8:$C$285,0),MATCH('71200M Ann'!BP$8,'71200 Ann'!$C$8:$AZ$8,0))</f>
        <v>242.9</v>
      </c>
      <c r="BQ284" s="11">
        <f>INDEX('71200 Ann'!$C$8:$AZ$285,MATCH('71200M Ann'!$C284,'71200 Ann'!$C$8:$C$285,0),MATCH('71200M Ann'!BQ$8,'71200 Ann'!$C$8:$AZ$8,0))</f>
        <v>255.1</v>
      </c>
      <c r="BR284" s="11">
        <f>INDEX('71200 Ann'!$C$8:$AZ$285,MATCH('71200M Ann'!$C284,'71200 Ann'!$C$8:$C$285,0),MATCH('71200M Ann'!BR$8,'71200 Ann'!$C$8:$AZ$8,0))</f>
        <v>252.3</v>
      </c>
      <c r="BS284" s="11">
        <f>INDEX('71200 Ann'!$C$8:$AZ$285,MATCH('71200M Ann'!$C284,'71200 Ann'!$C$8:$C$285,0),MATCH('71200M Ann'!BS$8,'71200 Ann'!$C$8:$AZ$8,0))</f>
        <v>255.4</v>
      </c>
      <c r="BT284" s="11">
        <f>INDEX('71200 Ann'!$C$8:$AZ$285,MATCH('71200M Ann'!$C284,'71200 Ann'!$C$8:$C$285,0),MATCH('71200M Ann'!BT$8,'71200 Ann'!$C$8:$AZ$8,0))</f>
        <v>259.39999999999998</v>
      </c>
      <c r="BU284" s="11">
        <f>INDEX('71200 Ann'!$C$8:$AZ$285,MATCH('71200M Ann'!$C284,'71200 Ann'!$C$8:$C$285,0),MATCH('71200M Ann'!BU$8,'71200 Ann'!$C$8:$AZ$8,0))</f>
        <v>280.2</v>
      </c>
      <c r="BV284" s="11">
        <f>INDEX('71200 Ann'!$C$8:$AZ$285,MATCH('71200M Ann'!$C284,'71200 Ann'!$C$8:$C$285,0),MATCH('71200M Ann'!BV$8,'71200 Ann'!$C$8:$AZ$8,0))</f>
        <v>306.39999999999998</v>
      </c>
      <c r="BW284" s="11">
        <f>INDEX('71200 Ann'!$C$8:$AZ$285,MATCH('71200M Ann'!$C284,'71200 Ann'!$C$8:$C$285,0),MATCH('71200M Ann'!BW$8,'71200 Ann'!$C$8:$AZ$8,0))</f>
        <v>341.6</v>
      </c>
      <c r="BX284" s="11">
        <f>INDEX('71200 Ann'!$C$8:$AZ$285,MATCH('71200M Ann'!$C284,'71200 Ann'!$C$8:$C$285,0),MATCH('71200M Ann'!BX$8,'71200 Ann'!$C$8:$AZ$8,0))</f>
        <v>372</v>
      </c>
      <c r="BY284" s="11">
        <f>INDEX('71200 Ann'!$C$8:$AZ$285,MATCH('71200M Ann'!$C284,'71200 Ann'!$C$8:$C$285,0),MATCH('71200M Ann'!BY$8,'71200 Ann'!$C$8:$AZ$8,0))</f>
        <v>397.3</v>
      </c>
      <c r="BZ284" s="11">
        <f>INDEX('71200 Ann'!$C$8:$AZ$285,MATCH('71200M Ann'!$C284,'71200 Ann'!$C$8:$C$285,0),MATCH('71200M Ann'!BZ$8,'71200 Ann'!$C$8:$AZ$8,0))</f>
        <v>432.4</v>
      </c>
      <c r="CA284" s="11">
        <f>INDEX('71200 Ann'!$C$8:$AZ$285,MATCH('71200M Ann'!$C284,'71200 Ann'!$C$8:$C$285,0),MATCH('71200M Ann'!CA$8,'71200 Ann'!$C$8:$AZ$8,0))</f>
        <v>465.8</v>
      </c>
      <c r="CB284" s="11">
        <f>INDEX('71200 Ann'!$C$8:$AZ$285,MATCH('71200M Ann'!$C284,'71200 Ann'!$C$8:$C$285,0),MATCH('71200M Ann'!CB$8,'71200 Ann'!$C$8:$AZ$8,0))</f>
        <v>501</v>
      </c>
      <c r="CC284" s="11">
        <f>INDEX('71200 Ann'!$C$8:$AZ$285,MATCH('71200M Ann'!$C284,'71200 Ann'!$C$8:$C$285,0),MATCH('71200M Ann'!CC$8,'71200 Ann'!$C$8:$AZ$8,0))</f>
        <v>513.29999999999995</v>
      </c>
      <c r="CD284" s="11">
        <f>INDEX('71200 Ann'!$C$8:$AZ$285,MATCH('71200M Ann'!$C284,'71200 Ann'!$C$8:$C$285,0),MATCH('71200M Ann'!CD$8,'71200 Ann'!$C$8:$AZ$8,0))</f>
        <v>535.29999999999995</v>
      </c>
      <c r="CE284" s="11">
        <f>INDEX('71200 Ann'!$C$8:$AZ$285,MATCH('71200M Ann'!$C284,'71200 Ann'!$C$8:$C$285,0),MATCH('71200M Ann'!CE$8,'71200 Ann'!$C$8:$AZ$8,0))</f>
        <v>552.4</v>
      </c>
      <c r="CF284" s="11">
        <f>INDEX('71200 Ann'!$C$8:$AZ$285,MATCH('71200M Ann'!$C284,'71200 Ann'!$C$8:$C$285,0),MATCH('71200M Ann'!CF$8,'71200 Ann'!$C$8:$AZ$8,0))</f>
        <v>563.70000000000005</v>
      </c>
      <c r="CG284" s="11">
        <f>INDEX('71200 Ann'!$C$8:$AZ$285,MATCH('71200M Ann'!$C284,'71200 Ann'!$C$8:$C$285,0),MATCH('71200M Ann'!CG$8,'71200 Ann'!$C$8:$AZ$8,0))</f>
        <v>571.70000000000005</v>
      </c>
      <c r="CH284" s="11">
        <f>INDEX('71200 Ann'!$C$8:$AZ$285,MATCH('71200M Ann'!$C284,'71200 Ann'!$C$8:$C$285,0),MATCH('71200M Ann'!CH$8,'71200 Ann'!$C$8:$AZ$8,0))</f>
        <v>595.5</v>
      </c>
      <c r="CI284" s="11">
        <f>INDEX('71200 Ann'!$C$8:$AZ$285,MATCH('71200M Ann'!$C284,'71200 Ann'!$C$8:$C$285,0),MATCH('71200M Ann'!CI$8,'71200 Ann'!$C$8:$AZ$8,0))</f>
        <v>609.6</v>
      </c>
      <c r="CJ284" s="11">
        <f>INDEX('71200 Ann'!$C$8:$AZ$285,MATCH('71200M Ann'!$C284,'71200 Ann'!$C$8:$C$285,0),MATCH('71200M Ann'!CJ$8,'71200 Ann'!$C$8:$AZ$8,0))</f>
        <v>635</v>
      </c>
      <c r="CK284" s="11">
        <f>INDEX('71200 Ann'!$C$8:$AZ$285,MATCH('71200M Ann'!$C284,'71200 Ann'!$C$8:$C$285,0),MATCH('71200M Ann'!CK$8,'71200 Ann'!$C$8:$AZ$8,0))</f>
        <v>654.9</v>
      </c>
      <c r="CL284" s="11">
        <f>INDEX('71200 Ann'!$C$8:$AZ$285,MATCH('71200M Ann'!$C284,'71200 Ann'!$C$8:$C$285,0),MATCH('71200M Ann'!CL$8,'71200 Ann'!$C$8:$AZ$8,0))</f>
        <v>680.2</v>
      </c>
      <c r="CM284" s="11"/>
      <c r="CN284" s="8"/>
    </row>
    <row r="285" spans="1:92" s="10" customFormat="1" x14ac:dyDescent="0.25">
      <c r="A285" s="32">
        <v>259</v>
      </c>
      <c r="B285" s="10" t="s">
        <v>1954</v>
      </c>
      <c r="C285" s="10" t="s">
        <v>129</v>
      </c>
      <c r="D285" s="10">
        <f>INDEX('71200 Ann Hist'!$C$8:$AR$285,MATCH('71200M Ann'!$C285,'71200 Ann Hist'!$C$8:$C$285,0),MATCH('71200M Ann'!D$8,'71200 Ann Hist'!$C$8:$AR$8,0))</f>
        <v>0</v>
      </c>
      <c r="E285" s="10">
        <f>INDEX('71200 Ann Hist'!$C$8:$AR$285,MATCH('71200M Ann'!$C285,'71200 Ann Hist'!$C$8:$C$285,0),MATCH('71200M Ann'!E$8,'71200 Ann Hist'!$C$8:$AR$8,0))</f>
        <v>0</v>
      </c>
      <c r="F285" s="10">
        <f>INDEX('71200 Ann Hist'!$C$8:$AR$285,MATCH('71200M Ann'!$C285,'71200 Ann Hist'!$C$8:$C$285,0),MATCH('71200M Ann'!F$8,'71200 Ann Hist'!$C$8:$AR$8,0))</f>
        <v>0</v>
      </c>
      <c r="G285" s="10">
        <f>INDEX('71200 Ann Hist'!$C$8:$AR$285,MATCH('71200M Ann'!$C285,'71200 Ann Hist'!$C$8:$C$285,0),MATCH('71200M Ann'!G$8,'71200 Ann Hist'!$C$8:$AR$8,0))</f>
        <v>0</v>
      </c>
      <c r="H285" s="10">
        <f>INDEX('71200 Ann Hist'!$C$8:$AR$285,MATCH('71200M Ann'!$C285,'71200 Ann Hist'!$C$8:$C$285,0),MATCH('71200M Ann'!H$8,'71200 Ann Hist'!$C$8:$AR$8,0))</f>
        <v>0</v>
      </c>
      <c r="I285" s="10">
        <f>INDEX('71200 Ann Hist'!$C$8:$AR$285,MATCH('71200M Ann'!$C285,'71200 Ann Hist'!$C$8:$C$285,0),MATCH('71200M Ann'!I$8,'71200 Ann Hist'!$C$8:$AR$8,0))</f>
        <v>0</v>
      </c>
      <c r="J285" s="10">
        <f>INDEX('71200 Ann Hist'!$C$8:$AR$285,MATCH('71200M Ann'!$C285,'71200 Ann Hist'!$C$8:$C$285,0),MATCH('71200M Ann'!J$8,'71200 Ann Hist'!$C$8:$AR$8,0))</f>
        <v>0</v>
      </c>
      <c r="K285" s="10">
        <f>INDEX('71200 Ann Hist'!$C$8:$AR$285,MATCH('71200M Ann'!$C285,'71200 Ann Hist'!$C$8:$C$285,0),MATCH('71200M Ann'!K$8,'71200 Ann Hist'!$C$8:$AR$8,0))</f>
        <v>0</v>
      </c>
      <c r="L285" s="10">
        <f>INDEX('71200 Ann Hist'!$C$8:$AR$285,MATCH('71200M Ann'!$C285,'71200 Ann Hist'!$C$8:$C$285,0),MATCH('71200M Ann'!L$8,'71200 Ann Hist'!$C$8:$AR$8,0))</f>
        <v>0</v>
      </c>
      <c r="M285" s="10">
        <f>INDEX('71200 Ann Hist'!$C$8:$AR$285,MATCH('71200M Ann'!$C285,'71200 Ann Hist'!$C$8:$C$285,0),MATCH('71200M Ann'!M$8,'71200 Ann Hist'!$C$8:$AR$8,0))</f>
        <v>0</v>
      </c>
      <c r="N285" s="10">
        <f>INDEX('71200 Ann Hist'!$C$8:$AR$285,MATCH('71200M Ann'!$C285,'71200 Ann Hist'!$C$8:$C$285,0),MATCH('71200M Ann'!N$8,'71200 Ann Hist'!$C$8:$AR$8,0))</f>
        <v>0</v>
      </c>
      <c r="O285" s="10">
        <f>INDEX('71200 Ann Hist'!$C$8:$AR$285,MATCH('71200M Ann'!$C285,'71200 Ann Hist'!$C$8:$C$285,0),MATCH('71200M Ann'!O$8,'71200 Ann Hist'!$C$8:$AR$8,0))</f>
        <v>0</v>
      </c>
      <c r="P285" s="10">
        <f>INDEX('71200 Ann Hist'!$C$8:$AR$285,MATCH('71200M Ann'!$C285,'71200 Ann Hist'!$C$8:$C$285,0),MATCH('71200M Ann'!P$8,'71200 Ann Hist'!$C$8:$AR$8,0))</f>
        <v>0</v>
      </c>
      <c r="Q285" s="10">
        <f>INDEX('71200 Ann Hist'!$C$8:$AR$285,MATCH('71200M Ann'!$C285,'71200 Ann Hist'!$C$8:$C$285,0),MATCH('71200M Ann'!Q$8,'71200 Ann Hist'!$C$8:$AR$8,0))</f>
        <v>0</v>
      </c>
      <c r="R285" s="10">
        <f>INDEX('71200 Ann Hist'!$C$8:$AR$285,MATCH('71200M Ann'!$C285,'71200 Ann Hist'!$C$8:$C$285,0),MATCH('71200M Ann'!R$8,'71200 Ann Hist'!$C$8:$AR$8,0))</f>
        <v>0</v>
      </c>
      <c r="S285" s="10">
        <f>INDEX('71200 Ann Hist'!$C$8:$AR$285,MATCH('71200M Ann'!$C285,'71200 Ann Hist'!$C$8:$C$285,0),MATCH('71200M Ann'!S$8,'71200 Ann Hist'!$C$8:$AR$8,0))</f>
        <v>0</v>
      </c>
      <c r="T285" s="10">
        <f>INDEX('71200 Ann Hist'!$C$8:$AR$285,MATCH('71200M Ann'!$C285,'71200 Ann Hist'!$C$8:$C$285,0),MATCH('71200M Ann'!T$8,'71200 Ann Hist'!$C$8:$AR$8,0))</f>
        <v>0</v>
      </c>
      <c r="U285" s="10">
        <f>INDEX('71200 Ann Hist'!$C$8:$AR$285,MATCH('71200M Ann'!$C285,'71200 Ann Hist'!$C$8:$C$285,0),MATCH('71200M Ann'!U$8,'71200 Ann Hist'!$C$8:$AR$8,0))</f>
        <v>0</v>
      </c>
      <c r="V285" s="10">
        <f>INDEX('71200 Ann Hist'!$C$8:$AR$285,MATCH('71200M Ann'!$C285,'71200 Ann Hist'!$C$8:$C$285,0),MATCH('71200M Ann'!V$8,'71200 Ann Hist'!$C$8:$AR$8,0))</f>
        <v>0</v>
      </c>
      <c r="W285" s="10">
        <f>INDEX('71200 Ann Hist'!$C$8:$AR$285,MATCH('71200M Ann'!$C285,'71200 Ann Hist'!$C$8:$C$285,0),MATCH('71200M Ann'!W$8,'71200 Ann Hist'!$C$8:$AR$8,0))</f>
        <v>0.1</v>
      </c>
      <c r="X285" s="10">
        <f>INDEX('71200 Ann Hist'!$C$8:$AR$285,MATCH('71200M Ann'!$C285,'71200 Ann Hist'!$C$8:$C$285,0),MATCH('71200M Ann'!X$8,'71200 Ann Hist'!$C$8:$AR$8,0))</f>
        <v>0.2</v>
      </c>
      <c r="Y285" s="10">
        <f>INDEX('71200 Ann Hist'!$C$8:$AR$285,MATCH('71200M Ann'!$C285,'71200 Ann Hist'!$C$8:$C$285,0),MATCH('71200M Ann'!Y$8,'71200 Ann Hist'!$C$8:$AR$8,0))</f>
        <v>0.3</v>
      </c>
      <c r="Z285" s="10">
        <f>INDEX('71200 Ann Hist'!$C$8:$AR$285,MATCH('71200M Ann'!$C285,'71200 Ann Hist'!$C$8:$C$285,0),MATCH('71200M Ann'!Z$8,'71200 Ann Hist'!$C$8:$AR$8,0))</f>
        <v>0.2</v>
      </c>
      <c r="AA285" s="10">
        <f>INDEX('71200 Ann Hist'!$C$8:$AR$285,MATCH('71200M Ann'!$C285,'71200 Ann Hist'!$C$8:$C$285,0),MATCH('71200M Ann'!AA$8,'71200 Ann Hist'!$C$8:$AR$8,0))</f>
        <v>0.2</v>
      </c>
      <c r="AB285" s="10">
        <f>INDEX('71200 Ann Hist'!$C$8:$AR$285,MATCH('71200M Ann'!$C285,'71200 Ann Hist'!$C$8:$C$285,0),MATCH('71200M Ann'!AB$8,'71200 Ann Hist'!$C$8:$AR$8,0))</f>
        <v>0.2</v>
      </c>
      <c r="AC285" s="10">
        <f>INDEX('71200 Ann Hist'!$C$8:$AR$285,MATCH('71200M Ann'!$C285,'71200 Ann Hist'!$C$8:$C$285,0),MATCH('71200M Ann'!AC$8,'71200 Ann Hist'!$C$8:$AR$8,0))</f>
        <v>0.3</v>
      </c>
      <c r="AD285" s="10">
        <f>INDEX('71200 Ann Hist'!$C$8:$AR$285,MATCH('71200M Ann'!$C285,'71200 Ann Hist'!$C$8:$C$285,0),MATCH('71200M Ann'!AD$8,'71200 Ann Hist'!$C$8:$AR$8,0))</f>
        <v>0.2</v>
      </c>
      <c r="AE285" s="10">
        <f>INDEX('71200 Ann Hist'!$C$8:$AR$285,MATCH('71200M Ann'!$C285,'71200 Ann Hist'!$C$8:$C$285,0),MATCH('71200M Ann'!AE$8,'71200 Ann Hist'!$C$8:$AR$8,0))</f>
        <v>0.2</v>
      </c>
      <c r="AF285" s="10">
        <f>INDEX('71200 Ann Hist'!$C$8:$AR$285,MATCH('71200M Ann'!$C285,'71200 Ann Hist'!$C$8:$C$285,0),MATCH('71200M Ann'!AF$8,'71200 Ann Hist'!$C$8:$AR$8,0))</f>
        <v>0.2</v>
      </c>
      <c r="AG285" s="10">
        <f>INDEX('71200 Ann Hist'!$C$8:$AR$285,MATCH('71200M Ann'!$C285,'71200 Ann Hist'!$C$8:$C$285,0),MATCH('71200M Ann'!AG$8,'71200 Ann Hist'!$C$8:$AR$8,0))</f>
        <v>0.2</v>
      </c>
      <c r="AH285" s="10">
        <f>INDEX('71200 Ann Hist'!$C$8:$AR$285,MATCH('71200M Ann'!$C285,'71200 Ann Hist'!$C$8:$C$285,0),MATCH('71200M Ann'!AH$8,'71200 Ann Hist'!$C$8:$AR$8,0))</f>
        <v>0.2</v>
      </c>
      <c r="AI285" s="10">
        <f>INDEX('71200 Ann Hist'!$C$8:$AR$285,MATCH('71200M Ann'!$C285,'71200 Ann Hist'!$C$8:$C$285,0),MATCH('71200M Ann'!AI$8,'71200 Ann Hist'!$C$8:$AR$8,0))</f>
        <v>0.2</v>
      </c>
      <c r="AJ285" s="10">
        <f>INDEX('71200 Ann Hist'!$C$8:$AR$285,MATCH('71200M Ann'!$C285,'71200 Ann Hist'!$C$8:$C$285,0),MATCH('71200M Ann'!AJ$8,'71200 Ann Hist'!$C$8:$AR$8,0))</f>
        <v>0.3</v>
      </c>
      <c r="AK285" s="10">
        <f>INDEX('71200 Ann Hist'!$C$8:$AR$285,MATCH('71200M Ann'!$C285,'71200 Ann Hist'!$C$8:$C$285,0),MATCH('71200M Ann'!AK$8,'71200 Ann Hist'!$C$8:$AR$8,0))</f>
        <v>0.3</v>
      </c>
      <c r="AL285" s="10">
        <f>INDEX('71200 Ann Hist'!$C$8:$AR$285,MATCH('71200M Ann'!$C285,'71200 Ann Hist'!$C$8:$C$285,0),MATCH('71200M Ann'!AL$8,'71200 Ann Hist'!$C$8:$AR$8,0))</f>
        <v>0.4</v>
      </c>
      <c r="AM285" s="10">
        <f>INDEX('71200 Ann Hist'!$C$8:$AR$285,MATCH('71200M Ann'!$C285,'71200 Ann Hist'!$C$8:$C$285,0),MATCH('71200M Ann'!AM$8,'71200 Ann Hist'!$C$8:$AR$8,0))</f>
        <v>0.4</v>
      </c>
      <c r="AN285" s="10">
        <f>INDEX('71200 Ann Hist'!$C$8:$AR$285,MATCH('71200M Ann'!$C285,'71200 Ann Hist'!$C$8:$C$285,0),MATCH('71200M Ann'!AN$8,'71200 Ann Hist'!$C$8:$AR$8,0))</f>
        <v>0.4</v>
      </c>
      <c r="AO285" s="10">
        <f>INDEX('71200 Ann Hist'!$C$8:$AR$285,MATCH('71200M Ann'!$C285,'71200 Ann Hist'!$C$8:$C$285,0),MATCH('71200M Ann'!AO$8,'71200 Ann Hist'!$C$8:$AR$8,0))</f>
        <v>0.3</v>
      </c>
      <c r="AP285" s="10">
        <f>INDEX('71200 Ann Hist'!$C$8:$AR$285,MATCH('71200M Ann'!$C285,'71200 Ann Hist'!$C$8:$C$285,0),MATCH('71200M Ann'!AP$8,'71200 Ann Hist'!$C$8:$AR$8,0))</f>
        <v>0.4</v>
      </c>
      <c r="AQ285" s="10">
        <f>INDEX('71200 Ann Hist'!$C$8:$AR$285,MATCH('71200M Ann'!$C285,'71200 Ann Hist'!$C$8:$C$285,0),MATCH('71200M Ann'!AQ$8,'71200 Ann Hist'!$C$8:$AR$8,0))</f>
        <v>0.4</v>
      </c>
      <c r="AR285" s="11">
        <f>INDEX('71200 Ann'!$C$8:$AZ$285,MATCH('71200M Ann'!$C285,'71200 Ann'!$C$8:$C$285,0),MATCH('71200M Ann'!AR$8,'71200 Ann'!$C$8:$AZ$8,0))</f>
        <v>0.4</v>
      </c>
      <c r="AS285" s="11">
        <f>INDEX('71200 Ann'!$C$8:$AZ$285,MATCH('71200M Ann'!$C285,'71200 Ann'!$C$8:$C$285,0),MATCH('71200M Ann'!AS$8,'71200 Ann'!$C$8:$AZ$8,0))</f>
        <v>0.4</v>
      </c>
      <c r="AT285" s="11">
        <f>INDEX('71200 Ann'!$C$8:$AZ$285,MATCH('71200M Ann'!$C285,'71200 Ann'!$C$8:$C$285,0),MATCH('71200M Ann'!AT$8,'71200 Ann'!$C$8:$AZ$8,0))</f>
        <v>0.5</v>
      </c>
      <c r="AU285" s="11">
        <f>INDEX('71200 Ann'!$C$8:$AZ$285,MATCH('71200M Ann'!$C285,'71200 Ann'!$C$8:$C$285,0),MATCH('71200M Ann'!AU$8,'71200 Ann'!$C$8:$AZ$8,0))</f>
        <v>0.6</v>
      </c>
      <c r="AV285" s="11">
        <f>INDEX('71200 Ann'!$C$8:$AZ$285,MATCH('71200M Ann'!$C285,'71200 Ann'!$C$8:$C$285,0),MATCH('71200M Ann'!AV$8,'71200 Ann'!$C$8:$AZ$8,0))</f>
        <v>0.8</v>
      </c>
      <c r="AW285" s="11">
        <f>INDEX('71200 Ann'!$C$8:$AZ$285,MATCH('71200M Ann'!$C285,'71200 Ann'!$C$8:$C$285,0),MATCH('71200M Ann'!AW$8,'71200 Ann'!$C$8:$AZ$8,0))</f>
        <v>0.8</v>
      </c>
      <c r="AX285" s="11">
        <f>INDEX('71200 Ann'!$C$8:$AZ$285,MATCH('71200M Ann'!$C285,'71200 Ann'!$C$8:$C$285,0),MATCH('71200M Ann'!AX$8,'71200 Ann'!$C$8:$AZ$8,0))</f>
        <v>0.9</v>
      </c>
      <c r="AY285" s="11">
        <f>INDEX('71200 Ann'!$C$8:$AZ$285,MATCH('71200M Ann'!$C285,'71200 Ann'!$C$8:$C$285,0),MATCH('71200M Ann'!AY$8,'71200 Ann'!$C$8:$AZ$8,0))</f>
        <v>1.6</v>
      </c>
      <c r="AZ285" s="11">
        <f>INDEX('71200 Ann'!$C$8:$AZ$285,MATCH('71200M Ann'!$C285,'71200 Ann'!$C$8:$C$285,0),MATCH('71200M Ann'!AZ$8,'71200 Ann'!$C$8:$AZ$8,0))</f>
        <v>2.2999999999999998</v>
      </c>
      <c r="BA285" s="11">
        <f>INDEX('71200 Ann'!$C$8:$AZ$285,MATCH('71200M Ann'!$C285,'71200 Ann'!$C$8:$C$285,0),MATCH('71200M Ann'!BA$8,'71200 Ann'!$C$8:$AZ$8,0))</f>
        <v>2.6</v>
      </c>
      <c r="BB285" s="11">
        <f>INDEX('71200 Ann'!$C$8:$AZ$285,MATCH('71200M Ann'!$C285,'71200 Ann'!$C$8:$C$285,0),MATCH('71200M Ann'!BB$8,'71200 Ann'!$C$8:$AZ$8,0))</f>
        <v>2.7</v>
      </c>
      <c r="BC285" s="11">
        <f>INDEX('71200 Ann'!$C$8:$AZ$285,MATCH('71200M Ann'!$C285,'71200 Ann'!$C$8:$C$285,0),MATCH('71200M Ann'!BC$8,'71200 Ann'!$C$8:$AZ$8,0))</f>
        <v>1.9</v>
      </c>
      <c r="BD285" s="11">
        <f>INDEX('71200 Ann'!$C$8:$AZ$285,MATCH('71200M Ann'!$C285,'71200 Ann'!$C$8:$C$285,0),MATCH('71200M Ann'!BD$8,'71200 Ann'!$C$8:$AZ$8,0))</f>
        <v>1.5</v>
      </c>
      <c r="BE285" s="11">
        <f>INDEX('71200 Ann'!$C$8:$AZ$285,MATCH('71200M Ann'!$C285,'71200 Ann'!$C$8:$C$285,0),MATCH('71200M Ann'!BE$8,'71200 Ann'!$C$8:$AZ$8,0))</f>
        <v>1.5</v>
      </c>
      <c r="BF285" s="11">
        <f>INDEX('71200 Ann'!$C$8:$AZ$285,MATCH('71200M Ann'!$C285,'71200 Ann'!$C$8:$C$285,0),MATCH('71200M Ann'!BF$8,'71200 Ann'!$C$8:$AZ$8,0))</f>
        <v>2.5</v>
      </c>
      <c r="BG285" s="11">
        <f>INDEX('71200 Ann'!$C$8:$AZ$285,MATCH('71200M Ann'!$C285,'71200 Ann'!$C$8:$C$285,0),MATCH('71200M Ann'!BG$8,'71200 Ann'!$C$8:$AZ$8,0))</f>
        <v>2.6</v>
      </c>
      <c r="BH285" s="11">
        <f>INDEX('71200 Ann'!$C$8:$AZ$285,MATCH('71200M Ann'!$C285,'71200 Ann'!$C$8:$C$285,0),MATCH('71200M Ann'!BH$8,'71200 Ann'!$C$8:$AZ$8,0))</f>
        <v>2.7</v>
      </c>
      <c r="BI285" s="11">
        <f>INDEX('71200 Ann'!$C$8:$AZ$285,MATCH('71200M Ann'!$C285,'71200 Ann'!$C$8:$C$285,0),MATCH('71200M Ann'!BI$8,'71200 Ann'!$C$8:$AZ$8,0))</f>
        <v>3.2</v>
      </c>
      <c r="BJ285" s="11">
        <f>INDEX('71200 Ann'!$C$8:$AZ$285,MATCH('71200M Ann'!$C285,'71200 Ann'!$C$8:$C$285,0),MATCH('71200M Ann'!BJ$8,'71200 Ann'!$C$8:$AZ$8,0))</f>
        <v>3</v>
      </c>
      <c r="BK285" s="11">
        <f>INDEX('71200 Ann'!$C$8:$AZ$285,MATCH('71200M Ann'!$C285,'71200 Ann'!$C$8:$C$285,0),MATCH('71200M Ann'!BK$8,'71200 Ann'!$C$8:$AZ$8,0))</f>
        <v>2.8</v>
      </c>
      <c r="BL285" s="11">
        <f>INDEX('71200 Ann'!$C$8:$AZ$285,MATCH('71200M Ann'!$C285,'71200 Ann'!$C$8:$C$285,0),MATCH('71200M Ann'!BL$8,'71200 Ann'!$C$8:$AZ$8,0))</f>
        <v>2.6</v>
      </c>
      <c r="BM285" s="11">
        <f>INDEX('71200 Ann'!$C$8:$AZ$285,MATCH('71200M Ann'!$C285,'71200 Ann'!$C$8:$C$285,0),MATCH('71200M Ann'!BM$8,'71200 Ann'!$C$8:$AZ$8,0))</f>
        <v>2.7</v>
      </c>
      <c r="BN285" s="11">
        <f>INDEX('71200 Ann'!$C$8:$AZ$285,MATCH('71200M Ann'!$C285,'71200 Ann'!$C$8:$C$285,0),MATCH('71200M Ann'!BN$8,'71200 Ann'!$C$8:$AZ$8,0))</f>
        <v>2.2000000000000002</v>
      </c>
      <c r="BO285" s="11">
        <f>INDEX('71200 Ann'!$C$8:$AZ$285,MATCH('71200M Ann'!$C285,'71200 Ann'!$C$8:$C$285,0),MATCH('71200M Ann'!BO$8,'71200 Ann'!$C$8:$AZ$8,0))</f>
        <v>3</v>
      </c>
      <c r="BP285" s="11">
        <f>INDEX('71200 Ann'!$C$8:$AZ$285,MATCH('71200M Ann'!$C285,'71200 Ann'!$C$8:$C$285,0),MATCH('71200M Ann'!BP$8,'71200 Ann'!$C$8:$AZ$8,0))</f>
        <v>2.8</v>
      </c>
      <c r="BQ285" s="11">
        <f>INDEX('71200 Ann'!$C$8:$AZ$285,MATCH('71200M Ann'!$C285,'71200 Ann'!$C$8:$C$285,0),MATCH('71200M Ann'!BQ$8,'71200 Ann'!$C$8:$AZ$8,0))</f>
        <v>3.2</v>
      </c>
      <c r="BR285" s="11">
        <f>INDEX('71200 Ann'!$C$8:$AZ$285,MATCH('71200M Ann'!$C285,'71200 Ann'!$C$8:$C$285,0),MATCH('71200M Ann'!BR$8,'71200 Ann'!$C$8:$AZ$8,0))</f>
        <v>2.6</v>
      </c>
      <c r="BS285" s="11">
        <f>INDEX('71200 Ann'!$C$8:$AZ$285,MATCH('71200M Ann'!$C285,'71200 Ann'!$C$8:$C$285,0),MATCH('71200M Ann'!BS$8,'71200 Ann'!$C$8:$AZ$8,0))</f>
        <v>2.8</v>
      </c>
      <c r="BT285" s="11">
        <f>INDEX('71200 Ann'!$C$8:$AZ$285,MATCH('71200M Ann'!$C285,'71200 Ann'!$C$8:$C$285,0),MATCH('71200M Ann'!BT$8,'71200 Ann'!$C$8:$AZ$8,0))</f>
        <v>2.9</v>
      </c>
      <c r="BU285" s="11">
        <f>INDEX('71200 Ann'!$C$8:$AZ$285,MATCH('71200M Ann'!$C285,'71200 Ann'!$C$8:$C$285,0),MATCH('71200M Ann'!BU$8,'71200 Ann'!$C$8:$AZ$8,0))</f>
        <v>2.7</v>
      </c>
      <c r="BV285" s="11">
        <f>INDEX('71200 Ann'!$C$8:$AZ$285,MATCH('71200M Ann'!$C285,'71200 Ann'!$C$8:$C$285,0),MATCH('71200M Ann'!BV$8,'71200 Ann'!$C$8:$AZ$8,0))</f>
        <v>3.1</v>
      </c>
      <c r="BW285" s="11">
        <f>INDEX('71200 Ann'!$C$8:$AZ$285,MATCH('71200M Ann'!$C285,'71200 Ann'!$C$8:$C$285,0),MATCH('71200M Ann'!BW$8,'71200 Ann'!$C$8:$AZ$8,0))</f>
        <v>2.7</v>
      </c>
      <c r="BX285" s="11">
        <f>INDEX('71200 Ann'!$C$8:$AZ$285,MATCH('71200M Ann'!$C285,'71200 Ann'!$C$8:$C$285,0),MATCH('71200M Ann'!BX$8,'71200 Ann'!$C$8:$AZ$8,0))</f>
        <v>2.7</v>
      </c>
      <c r="BY285" s="11">
        <f>INDEX('71200 Ann'!$C$8:$AZ$285,MATCH('71200M Ann'!$C285,'71200 Ann'!$C$8:$C$285,0),MATCH('71200M Ann'!BY$8,'71200 Ann'!$C$8:$AZ$8,0))</f>
        <v>2.9</v>
      </c>
      <c r="BZ285" s="11">
        <f>INDEX('71200 Ann'!$C$8:$AZ$285,MATCH('71200M Ann'!$C285,'71200 Ann'!$C$8:$C$285,0),MATCH('71200M Ann'!BZ$8,'71200 Ann'!$C$8:$AZ$8,0))</f>
        <v>3</v>
      </c>
      <c r="CA285" s="11">
        <f>INDEX('71200 Ann'!$C$8:$AZ$285,MATCH('71200M Ann'!$C285,'71200 Ann'!$C$8:$C$285,0),MATCH('71200M Ann'!CA$8,'71200 Ann'!$C$8:$AZ$8,0))</f>
        <v>3.6</v>
      </c>
      <c r="CB285" s="11">
        <f>INDEX('71200 Ann'!$C$8:$AZ$285,MATCH('71200M Ann'!$C285,'71200 Ann'!$C$8:$C$285,0),MATCH('71200M Ann'!CB$8,'71200 Ann'!$C$8:$AZ$8,0))</f>
        <v>4.0999999999999996</v>
      </c>
      <c r="CC285" s="11">
        <f>INDEX('71200 Ann'!$C$8:$AZ$285,MATCH('71200M Ann'!$C285,'71200 Ann'!$C$8:$C$285,0),MATCH('71200M Ann'!CC$8,'71200 Ann'!$C$8:$AZ$8,0))</f>
        <v>3.5</v>
      </c>
      <c r="CD285" s="11">
        <f>INDEX('71200 Ann'!$C$8:$AZ$285,MATCH('71200M Ann'!$C285,'71200 Ann'!$C$8:$C$285,0),MATCH('71200M Ann'!CD$8,'71200 Ann'!$C$8:$AZ$8,0))</f>
        <v>2.1</v>
      </c>
      <c r="CE285" s="11">
        <f>INDEX('71200 Ann'!$C$8:$AZ$285,MATCH('71200M Ann'!$C285,'71200 Ann'!$C$8:$C$285,0),MATCH('71200M Ann'!CE$8,'71200 Ann'!$C$8:$AZ$8,0))</f>
        <v>0.5</v>
      </c>
      <c r="CF285" s="11">
        <f>INDEX('71200 Ann'!$C$8:$AZ$285,MATCH('71200M Ann'!$C285,'71200 Ann'!$C$8:$C$285,0),MATCH('71200M Ann'!CF$8,'71200 Ann'!$C$8:$AZ$8,0))</f>
        <v>0</v>
      </c>
      <c r="CG285" s="11">
        <f>INDEX('71200 Ann'!$C$8:$AZ$285,MATCH('71200M Ann'!$C285,'71200 Ann'!$C$8:$C$285,0),MATCH('71200M Ann'!CG$8,'71200 Ann'!$C$8:$AZ$8,0))</f>
        <v>0.6</v>
      </c>
      <c r="CH285" s="11">
        <f>INDEX('71200 Ann'!$C$8:$AZ$285,MATCH('71200M Ann'!$C285,'71200 Ann'!$C$8:$C$285,0),MATCH('71200M Ann'!CH$8,'71200 Ann'!$C$8:$AZ$8,0))</f>
        <v>0.6</v>
      </c>
      <c r="CI285" s="11">
        <f>INDEX('71200 Ann'!$C$8:$AZ$285,MATCH('71200M Ann'!$C285,'71200 Ann'!$C$8:$C$285,0),MATCH('71200M Ann'!CI$8,'71200 Ann'!$C$8:$AZ$8,0))</f>
        <v>1.1000000000000001</v>
      </c>
      <c r="CJ285" s="11">
        <f>INDEX('71200 Ann'!$C$8:$AZ$285,MATCH('71200M Ann'!$C285,'71200 Ann'!$C$8:$C$285,0),MATCH('71200M Ann'!CJ$8,'71200 Ann'!$C$8:$AZ$8,0))</f>
        <v>1.1000000000000001</v>
      </c>
      <c r="CK285" s="11">
        <f>INDEX('71200 Ann'!$C$8:$AZ$285,MATCH('71200M Ann'!$C285,'71200 Ann'!$C$8:$C$285,0),MATCH('71200M Ann'!CK$8,'71200 Ann'!$C$8:$AZ$8,0))</f>
        <v>1.3</v>
      </c>
      <c r="CL285" s="11">
        <f>INDEX('71200 Ann'!$C$8:$AZ$285,MATCH('71200M Ann'!$C285,'71200 Ann'!$C$8:$C$285,0),MATCH('71200M Ann'!CL$8,'71200 Ann'!$C$8:$AZ$8,0))</f>
        <v>1.3</v>
      </c>
      <c r="CM285" s="11"/>
      <c r="CN285" s="8"/>
    </row>
    <row r="286" spans="1:92" x14ac:dyDescent="0.25">
      <c r="A286" s="32">
        <v>260</v>
      </c>
      <c r="B286" s="10" t="s">
        <v>1964</v>
      </c>
      <c r="C286" s="10" t="s">
        <v>812</v>
      </c>
      <c r="D286" s="10">
        <f>INDEX('71200 Ann Hist'!$C$8:$AR$285,MATCH('71200M Ann'!$C286,'71200 Ann Hist'!$C$8:$C$285,0),MATCH('71200M Ann'!D$8,'71200 Ann Hist'!$C$8:$AR$8,0))</f>
        <v>79.400000000000006</v>
      </c>
      <c r="E286" s="10">
        <f>INDEX('71200 Ann Hist'!$C$8:$AR$285,MATCH('71200M Ann'!$C286,'71200 Ann Hist'!$C$8:$C$285,0),MATCH('71200M Ann'!E$8,'71200 Ann Hist'!$C$8:$AR$8,0))</f>
        <v>71.2</v>
      </c>
      <c r="F286" s="10">
        <f>INDEX('71200 Ann Hist'!$C$8:$AR$285,MATCH('71200M Ann'!$C286,'71200 Ann Hist'!$C$8:$C$285,0),MATCH('71200M Ann'!F$8,'71200 Ann Hist'!$C$8:$AR$8,0))</f>
        <v>61</v>
      </c>
      <c r="G286" s="10">
        <f>INDEX('71200 Ann Hist'!$C$8:$AR$285,MATCH('71200M Ann'!$C286,'71200 Ann Hist'!$C$8:$C$285,0),MATCH('71200M Ann'!G$8,'71200 Ann Hist'!$C$8:$AR$8,0))</f>
        <v>46.5</v>
      </c>
      <c r="H286" s="10">
        <f>INDEX('71200 Ann Hist'!$C$8:$AR$285,MATCH('71200M Ann'!$C286,'71200 Ann Hist'!$C$8:$C$285,0),MATCH('71200M Ann'!H$8,'71200 Ann Hist'!$C$8:$AR$8,0))</f>
        <v>43.9</v>
      </c>
      <c r="I286" s="10">
        <f>INDEX('71200 Ann Hist'!$C$8:$AR$285,MATCH('71200M Ann'!$C286,'71200 Ann Hist'!$C$8:$C$285,0),MATCH('71200M Ann'!I$8,'71200 Ann Hist'!$C$8:$AR$8,0))</f>
        <v>51</v>
      </c>
      <c r="J286" s="10">
        <f>INDEX('71200 Ann Hist'!$C$8:$AR$285,MATCH('71200M Ann'!$C286,'71200 Ann Hist'!$C$8:$C$285,0),MATCH('71200M Ann'!J$8,'71200 Ann Hist'!$C$8:$AR$8,0))</f>
        <v>57.3</v>
      </c>
      <c r="K286" s="10">
        <f>INDEX('71200 Ann Hist'!$C$8:$AR$285,MATCH('71200M Ann'!$C286,'71200 Ann Hist'!$C$8:$C$285,0),MATCH('71200M Ann'!K$8,'71200 Ann Hist'!$C$8:$AR$8,0))</f>
        <v>65.400000000000006</v>
      </c>
      <c r="L286" s="10">
        <f>INDEX('71200 Ann Hist'!$C$8:$AR$285,MATCH('71200M Ann'!$C286,'71200 Ann Hist'!$C$8:$C$285,0),MATCH('71200M Ann'!L$8,'71200 Ann Hist'!$C$8:$AR$8,0))</f>
        <v>70.599999999999994</v>
      </c>
      <c r="M286" s="10">
        <f>INDEX('71200 Ann Hist'!$C$8:$AR$285,MATCH('71200M Ann'!$C286,'71200 Ann Hist'!$C$8:$C$285,0),MATCH('71200M Ann'!M$8,'71200 Ann Hist'!$C$8:$AR$8,0))</f>
        <v>64.900000000000006</v>
      </c>
      <c r="N286" s="10">
        <f>INDEX('71200 Ann Hist'!$C$8:$AR$285,MATCH('71200M Ann'!$C286,'71200 Ann Hist'!$C$8:$C$285,0),MATCH('71200M Ann'!N$8,'71200 Ann Hist'!$C$8:$AR$8,0))</f>
        <v>69.3</v>
      </c>
      <c r="O286" s="10">
        <f>INDEX('71200 Ann Hist'!$C$8:$AR$285,MATCH('71200M Ann'!$C286,'71200 Ann Hist'!$C$8:$C$285,0),MATCH('71200M Ann'!O$8,'71200 Ann Hist'!$C$8:$AR$8,0))</f>
        <v>74.8</v>
      </c>
      <c r="P286" s="10">
        <f>INDEX('71200 Ann Hist'!$C$8:$AR$285,MATCH('71200M Ann'!$C286,'71200 Ann Hist'!$C$8:$C$285,0),MATCH('71200M Ann'!P$8,'71200 Ann Hist'!$C$8:$AR$8,0))</f>
        <v>91.8</v>
      </c>
      <c r="Q286" s="10">
        <f>INDEX('71200 Ann Hist'!$C$8:$AR$285,MATCH('71200M Ann'!$C286,'71200 Ann Hist'!$C$8:$C$285,0),MATCH('71200M Ann'!Q$8,'71200 Ann Hist'!$C$8:$AR$8,0))</f>
        <v>117.9</v>
      </c>
      <c r="R286" s="10">
        <f>INDEX('71200 Ann Hist'!$C$8:$AR$285,MATCH('71200M Ann'!$C286,'71200 Ann Hist'!$C$8:$C$285,0),MATCH('71200M Ann'!R$8,'71200 Ann Hist'!$C$8:$AR$8,0))</f>
        <v>145.19999999999999</v>
      </c>
      <c r="S286" s="10">
        <f>INDEX('71200 Ann Hist'!$C$8:$AR$285,MATCH('71200M Ann'!$C286,'71200 Ann Hist'!$C$8:$C$285,0),MATCH('71200M Ann'!S$8,'71200 Ann Hist'!$C$8:$AR$8,0))</f>
        <v>157.5</v>
      </c>
      <c r="T286" s="10">
        <f>INDEX('71200 Ann Hist'!$C$8:$AR$285,MATCH('71200M Ann'!$C286,'71200 Ann Hist'!$C$8:$C$285,0),MATCH('71200M Ann'!T$8,'71200 Ann Hist'!$C$8:$AR$8,0))</f>
        <v>162.69999999999999</v>
      </c>
      <c r="U286" s="10">
        <f>INDEX('71200 Ann Hist'!$C$8:$AR$285,MATCH('71200M Ann'!$C286,'71200 Ann Hist'!$C$8:$C$285,0),MATCH('71200M Ann'!U$8,'71200 Ann Hist'!$C$8:$AR$8,0))</f>
        <v>170.6</v>
      </c>
      <c r="V286" s="10">
        <f>INDEX('71200 Ann Hist'!$C$8:$AR$285,MATCH('71200M Ann'!$C286,'71200 Ann Hist'!$C$8:$C$285,0),MATCH('71200M Ann'!V$8,'71200 Ann Hist'!$C$8:$AR$8,0))</f>
        <v>183.2</v>
      </c>
      <c r="W286" s="10">
        <f>INDEX('71200 Ann Hist'!$C$8:$AR$285,MATCH('71200M Ann'!$C286,'71200 Ann Hist'!$C$8:$C$285,0),MATCH('71200M Ann'!W$8,'71200 Ann Hist'!$C$8:$AR$8,0))</f>
        <v>200.7</v>
      </c>
      <c r="X286" s="10">
        <f>INDEX('71200 Ann Hist'!$C$8:$AR$285,MATCH('71200M Ann'!$C286,'71200 Ann Hist'!$C$8:$C$285,0),MATCH('71200M Ann'!X$8,'71200 Ann Hist'!$C$8:$AR$8,0))</f>
        <v>197.5</v>
      </c>
      <c r="Y286" s="10">
        <f>INDEX('71200 Ann Hist'!$C$8:$AR$285,MATCH('71200M Ann'!$C286,'71200 Ann Hist'!$C$8:$C$285,0),MATCH('71200M Ann'!Y$8,'71200 Ann Hist'!$C$8:$AR$8,0))</f>
        <v>218.2</v>
      </c>
      <c r="Z286" s="10">
        <f>INDEX('71200 Ann Hist'!$C$8:$AR$285,MATCH('71200M Ann'!$C286,'71200 Ann Hist'!$C$8:$C$285,0),MATCH('71200M Ann'!Z$8,'71200 Ann Hist'!$C$8:$AR$8,0))</f>
        <v>245.4</v>
      </c>
      <c r="AA286" s="10">
        <f>INDEX('71200 Ann Hist'!$C$8:$AR$285,MATCH('71200M Ann'!$C286,'71200 Ann Hist'!$C$8:$C$285,0),MATCH('71200M Ann'!AA$8,'71200 Ann Hist'!$C$8:$AR$8,0))</f>
        <v>261.2</v>
      </c>
      <c r="AB286" s="10">
        <f>INDEX('71200 Ann Hist'!$C$8:$AR$285,MATCH('71200M Ann'!$C286,'71200 Ann Hist'!$C$8:$C$285,0),MATCH('71200M Ann'!AB$8,'71200 Ann Hist'!$C$8:$AR$8,0))</f>
        <v>276.2</v>
      </c>
      <c r="AC286" s="10">
        <f>INDEX('71200 Ann Hist'!$C$8:$AR$285,MATCH('71200M Ann'!$C286,'71200 Ann Hist'!$C$8:$C$285,0),MATCH('71200M Ann'!AC$8,'71200 Ann Hist'!$C$8:$AR$8,0))</f>
        <v>277.89999999999998</v>
      </c>
      <c r="AD286" s="10">
        <f>INDEX('71200 Ann Hist'!$C$8:$AR$285,MATCH('71200M Ann'!$C286,'71200 Ann Hist'!$C$8:$C$285,0),MATCH('71200M Ann'!AD$8,'71200 Ann Hist'!$C$8:$AR$8,0))</f>
        <v>298.7</v>
      </c>
      <c r="AE286" s="10">
        <f>INDEX('71200 Ann Hist'!$C$8:$AR$285,MATCH('71200M Ann'!$C286,'71200 Ann Hist'!$C$8:$C$285,0),MATCH('71200M Ann'!AE$8,'71200 Ann Hist'!$C$8:$AR$8,0))</f>
        <v>320.89999999999998</v>
      </c>
      <c r="AF286" s="10">
        <f>INDEX('71200 Ann Hist'!$C$8:$AR$285,MATCH('71200M Ann'!$C286,'71200 Ann Hist'!$C$8:$C$285,0),MATCH('71200M Ann'!AF$8,'71200 Ann Hist'!$C$8:$AR$8,0))</f>
        <v>338.7</v>
      </c>
      <c r="AG286" s="10">
        <f>INDEX('71200 Ann Hist'!$C$8:$AR$285,MATCH('71200M Ann'!$C286,'71200 Ann Hist'!$C$8:$C$285,0),MATCH('71200M Ann'!AG$8,'71200 Ann Hist'!$C$8:$AR$8,0))</f>
        <v>347.9</v>
      </c>
      <c r="AH286" s="10">
        <f>INDEX('71200 Ann Hist'!$C$8:$AR$285,MATCH('71200M Ann'!$C286,'71200 Ann Hist'!$C$8:$C$285,0),MATCH('71200M Ann'!AH$8,'71200 Ann Hist'!$C$8:$AR$8,0))</f>
        <v>369.5</v>
      </c>
      <c r="AI286" s="10">
        <f>INDEX('71200 Ann Hist'!$C$8:$AR$285,MATCH('71200M Ann'!$C286,'71200 Ann Hist'!$C$8:$C$285,0),MATCH('71200M Ann'!AI$8,'71200 Ann Hist'!$C$8:$AR$8,0))</f>
        <v>386.3</v>
      </c>
      <c r="AJ286" s="10">
        <f>INDEX('71200 Ann Hist'!$C$8:$AR$285,MATCH('71200M Ann'!$C286,'71200 Ann Hist'!$C$8:$C$285,0),MATCH('71200M Ann'!AJ$8,'71200 Ann Hist'!$C$8:$AR$8,0))</f>
        <v>402.3</v>
      </c>
      <c r="AK286" s="10">
        <f>INDEX('71200 Ann Hist'!$C$8:$AR$285,MATCH('71200M Ann'!$C286,'71200 Ann Hist'!$C$8:$C$285,0),MATCH('71200M Ann'!AK$8,'71200 Ann Hist'!$C$8:$AR$8,0))</f>
        <v>428.2</v>
      </c>
      <c r="AL286" s="10">
        <f>INDEX('71200 Ann Hist'!$C$8:$AR$285,MATCH('71200M Ann'!$C286,'71200 Ann Hist'!$C$8:$C$285,0),MATCH('71200M Ann'!AL$8,'71200 Ann Hist'!$C$8:$AR$8,0))</f>
        <v>450.1</v>
      </c>
      <c r="AM286" s="10">
        <f>INDEX('71200 Ann Hist'!$C$8:$AR$285,MATCH('71200M Ann'!$C286,'71200 Ann Hist'!$C$8:$C$285,0),MATCH('71200M Ann'!AM$8,'71200 Ann Hist'!$C$8:$AR$8,0))</f>
        <v>482.8</v>
      </c>
      <c r="AN286" s="10">
        <f>INDEX('71200 Ann Hist'!$C$8:$AR$285,MATCH('71200M Ann'!$C286,'71200 Ann Hist'!$C$8:$C$285,0),MATCH('71200M Ann'!AN$8,'71200 Ann Hist'!$C$8:$AR$8,0))</f>
        <v>522.29999999999995</v>
      </c>
      <c r="AO286" s="10">
        <f>INDEX('71200 Ann Hist'!$C$8:$AR$285,MATCH('71200M Ann'!$C286,'71200 Ann Hist'!$C$8:$C$285,0),MATCH('71200M Ann'!AO$8,'71200 Ann Hist'!$C$8:$AR$8,0))</f>
        <v>568.1</v>
      </c>
      <c r="AP286" s="10">
        <f>INDEX('71200 Ann Hist'!$C$8:$AR$285,MATCH('71200M Ann'!$C286,'71200 Ann Hist'!$C$8:$C$285,0),MATCH('71200M Ann'!AP$8,'71200 Ann Hist'!$C$8:$AR$8,0))</f>
        <v>609.5</v>
      </c>
      <c r="AQ286" s="10">
        <f>INDEX('71200 Ann Hist'!$C$8:$AR$285,MATCH('71200M Ann'!$C286,'71200 Ann Hist'!$C$8:$C$285,0),MATCH('71200M Ann'!AQ$8,'71200 Ann Hist'!$C$8:$AR$8,0))</f>
        <v>664.9</v>
      </c>
      <c r="AR286" s="31">
        <f>INDEX('71200 Ann'!$C$8:$AZ$285,MATCH('71200M Ann'!$C286,'71200 Ann'!$C$8:$C$285,0),MATCH('71200M Ann'!AR$8,'71200 Ann'!$C$8:$AZ$8,0))</f>
        <v>726.2</v>
      </c>
      <c r="AS286" s="31">
        <f>INDEX('71200 Ann'!$C$8:$AZ$285,MATCH('71200M Ann'!$C286,'71200 Ann'!$C$8:$C$285,0),MATCH('71200M Ann'!AS$8,'71200 Ann'!$C$8:$AZ$8,0))</f>
        <v>780.2</v>
      </c>
      <c r="AT286" s="31">
        <f>INDEX('71200 Ann'!$C$8:$AZ$285,MATCH('71200M Ann'!$C286,'71200 Ann'!$C$8:$C$285,0),MATCH('71200M Ann'!AT$8,'71200 Ann'!$C$8:$AZ$8,0))</f>
        <v>838.5</v>
      </c>
      <c r="AU286" s="31">
        <f>INDEX('71200 Ann'!$C$8:$AZ$285,MATCH('71200M Ann'!$C286,'71200 Ann'!$C$8:$C$285,0),MATCH('71200M Ann'!AU$8,'71200 Ann'!$C$8:$AZ$8,0))</f>
        <v>922.3</v>
      </c>
      <c r="AV286" s="31">
        <f>INDEX('71200 Ann'!$C$8:$AZ$285,MATCH('71200M Ann'!$C286,'71200 Ann'!$C$8:$C$285,0),MATCH('71200M Ann'!AV$8,'71200 Ann'!$C$8:$AZ$8,0))</f>
        <v>1035.3</v>
      </c>
      <c r="AW286" s="31">
        <f>INDEX('71200 Ann'!$C$8:$AZ$285,MATCH('71200M Ann'!$C286,'71200 Ann'!$C$8:$C$285,0),MATCH('71200M Ann'!AW$8,'71200 Ann'!$C$8:$AZ$8,0))</f>
        <v>1136.0999999999999</v>
      </c>
      <c r="AX286" s="31">
        <f>INDEX('71200 Ann'!$C$8:$AZ$285,MATCH('71200M Ann'!$C286,'71200 Ann'!$C$8:$C$285,0),MATCH('71200M Ann'!AX$8,'71200 Ann'!$C$8:$AZ$8,0))</f>
        <v>1234.5999999999999</v>
      </c>
      <c r="AY286" s="31">
        <f>INDEX('71200 Ann'!$C$8:$AZ$285,MATCH('71200M Ann'!$C286,'71200 Ann'!$C$8:$C$285,0),MATCH('71200M Ann'!AY$8,'71200 Ann'!$C$8:$AZ$8,0))</f>
        <v>1364</v>
      </c>
      <c r="AZ286" s="31">
        <f>INDEX('71200 Ann'!$C$8:$AZ$285,MATCH('71200M Ann'!$C286,'71200 Ann'!$C$8:$C$285,0),MATCH('71200M Ann'!AZ$8,'71200 Ann'!$C$8:$AZ$8,0))</f>
        <v>1509.4</v>
      </c>
      <c r="BA286" s="31">
        <f>INDEX('71200 Ann'!$C$8:$AZ$285,MATCH('71200M Ann'!$C286,'71200 Ann'!$C$8:$C$285,0),MATCH('71200M Ann'!BA$8,'71200 Ann'!$C$8:$AZ$8,0))</f>
        <v>1695.7</v>
      </c>
      <c r="BB286" s="31">
        <f>INDEX('71200 Ann'!$C$8:$AZ$285,MATCH('71200M Ann'!$C286,'71200 Ann'!$C$8:$C$285,0),MATCH('71200M Ann'!BB$8,'71200 Ann'!$C$8:$AZ$8,0))</f>
        <v>1903.8</v>
      </c>
      <c r="BC286" s="31">
        <f>INDEX('71200 Ann'!$C$8:$AZ$285,MATCH('71200M Ann'!$C286,'71200 Ann'!$C$8:$C$285,0),MATCH('71200M Ann'!BC$8,'71200 Ann'!$C$8:$AZ$8,0))</f>
        <v>2132.4</v>
      </c>
      <c r="BD286" s="31">
        <f>INDEX('71200 Ann'!$C$8:$AZ$285,MATCH('71200M Ann'!$C286,'71200 Ann'!$C$8:$C$285,0),MATCH('71200M Ann'!BD$8,'71200 Ann'!$C$8:$AZ$8,0))</f>
        <v>2397.9</v>
      </c>
      <c r="BE286" s="31">
        <f>INDEX('71200 Ann'!$C$8:$AZ$285,MATCH('71200M Ann'!$C286,'71200 Ann'!$C$8:$C$285,0),MATCH('71200M Ann'!BE$8,'71200 Ann'!$C$8:$AZ$8,0))</f>
        <v>2561.6</v>
      </c>
      <c r="BF286" s="31">
        <f>INDEX('71200 Ann'!$C$8:$AZ$285,MATCH('71200M Ann'!$C286,'71200 Ann'!$C$8:$C$285,0),MATCH('71200M Ann'!BF$8,'71200 Ann'!$C$8:$AZ$8,0))</f>
        <v>2711.2</v>
      </c>
      <c r="BG286" s="31">
        <f>INDEX('71200 Ann'!$C$8:$AZ$285,MATCH('71200M Ann'!$C286,'71200 Ann'!$C$8:$C$285,0),MATCH('71200M Ann'!BG$8,'71200 Ann'!$C$8:$AZ$8,0))</f>
        <v>2977</v>
      </c>
      <c r="BH286" s="31">
        <f>INDEX('71200 Ann'!$C$8:$AZ$285,MATCH('71200M Ann'!$C286,'71200 Ann'!$C$8:$C$285,0),MATCH('71200M Ann'!BH$8,'71200 Ann'!$C$8:$AZ$8,0))</f>
        <v>3184.5</v>
      </c>
      <c r="BI286" s="31">
        <f>INDEX('71200 Ann'!$C$8:$AZ$285,MATCH('71200M Ann'!$C286,'71200 Ann'!$C$8:$C$285,0),MATCH('71200M Ann'!BI$8,'71200 Ann'!$C$8:$AZ$8,0))</f>
        <v>3386.6</v>
      </c>
      <c r="BJ286" s="31">
        <f>INDEX('71200 Ann'!$C$8:$AZ$285,MATCH('71200M Ann'!$C286,'71200 Ann'!$C$8:$C$285,0),MATCH('71200M Ann'!BJ$8,'71200 Ann'!$C$8:$AZ$8,0))</f>
        <v>3596.2</v>
      </c>
      <c r="BK286" s="31">
        <f>INDEX('71200 Ann'!$C$8:$AZ$285,MATCH('71200M Ann'!$C286,'71200 Ann'!$C$8:$C$285,0),MATCH('71200M Ann'!BK$8,'71200 Ann'!$C$8:$AZ$8,0))</f>
        <v>3878.4</v>
      </c>
      <c r="BL286" s="31">
        <f>INDEX('71200 Ann'!$C$8:$AZ$285,MATCH('71200M Ann'!$C286,'71200 Ann'!$C$8:$C$285,0),MATCH('71200M Ann'!BL$8,'71200 Ann'!$C$8:$AZ$8,0))</f>
        <v>4186.8</v>
      </c>
      <c r="BM286" s="31">
        <f>INDEX('71200 Ann'!$C$8:$AZ$285,MATCH('71200M Ann'!$C286,'71200 Ann'!$C$8:$C$285,0),MATCH('71200M Ann'!BM$8,'71200 Ann'!$C$8:$AZ$8,0))</f>
        <v>4441.8</v>
      </c>
      <c r="BN286" s="31">
        <f>INDEX('71200 Ann'!$C$8:$AZ$285,MATCH('71200M Ann'!$C286,'71200 Ann'!$C$8:$C$285,0),MATCH('71200M Ann'!BN$8,'71200 Ann'!$C$8:$AZ$8,0))</f>
        <v>4583.7</v>
      </c>
      <c r="BO286" s="31">
        <f>INDEX('71200 Ann'!$C$8:$AZ$285,MATCH('71200M Ann'!$C286,'71200 Ann'!$C$8:$C$285,0),MATCH('71200M Ann'!BO$8,'71200 Ann'!$C$8:$AZ$8,0))</f>
        <v>4853.6000000000004</v>
      </c>
      <c r="BP286" s="31">
        <f>INDEX('71200 Ann'!$C$8:$AZ$285,MATCH('71200M Ann'!$C286,'71200 Ann'!$C$8:$C$285,0),MATCH('71200M Ann'!BP$8,'71200 Ann'!$C$8:$AZ$8,0))</f>
        <v>5044.8999999999996</v>
      </c>
      <c r="BQ286" s="31">
        <f>INDEX('71200 Ann'!$C$8:$AZ$285,MATCH('71200M Ann'!$C286,'71200 Ann'!$C$8:$C$285,0),MATCH('71200M Ann'!BQ$8,'71200 Ann'!$C$8:$AZ$8,0))</f>
        <v>5288.5</v>
      </c>
      <c r="BR286" s="31">
        <f>INDEX('71200 Ann'!$C$8:$AZ$285,MATCH('71200M Ann'!$C286,'71200 Ann'!$C$8:$C$285,0),MATCH('71200M Ann'!BR$8,'71200 Ann'!$C$8:$AZ$8,0))</f>
        <v>5623.7</v>
      </c>
      <c r="BS286" s="31">
        <f>INDEX('71200 Ann'!$C$8:$AZ$285,MATCH('71200M Ann'!$C286,'71200 Ann'!$C$8:$C$285,0),MATCH('71200M Ann'!BS$8,'71200 Ann'!$C$8:$AZ$8,0))</f>
        <v>6002.2</v>
      </c>
      <c r="BT286" s="31">
        <f>INDEX('71200 Ann'!$C$8:$AZ$285,MATCH('71200M Ann'!$C286,'71200 Ann'!$C$8:$C$285,0),MATCH('71200M Ann'!BT$8,'71200 Ann'!$C$8:$AZ$8,0))</f>
        <v>6397.5</v>
      </c>
      <c r="BU286" s="31">
        <f>INDEX('71200 Ann'!$C$8:$AZ$285,MATCH('71200M Ann'!$C286,'71200 Ann'!$C$8:$C$285,0),MATCH('71200M Ann'!BU$8,'71200 Ann'!$C$8:$AZ$8,0))</f>
        <v>6881.8</v>
      </c>
      <c r="BV286" s="31">
        <f>INDEX('71200 Ann'!$C$8:$AZ$285,MATCH('71200M Ann'!$C286,'71200 Ann'!$C$8:$C$285,0),MATCH('71200M Ann'!BV$8,'71200 Ann'!$C$8:$AZ$8,0))</f>
        <v>7240.4</v>
      </c>
      <c r="BW286" s="31">
        <f>INDEX('71200 Ann'!$C$8:$AZ$285,MATCH('71200M Ann'!$C286,'71200 Ann'!$C$8:$C$285,0),MATCH('71200M Ann'!BW$8,'71200 Ann'!$C$8:$AZ$8,0))</f>
        <v>7850</v>
      </c>
      <c r="BX286" s="31">
        <f>INDEX('71200 Ann'!$C$8:$AZ$285,MATCH('71200M Ann'!$C286,'71200 Ann'!$C$8:$C$285,0),MATCH('71200M Ann'!BX$8,'71200 Ann'!$C$8:$AZ$8,0))</f>
        <v>8150.6</v>
      </c>
      <c r="BY286" s="31">
        <f>INDEX('71200 Ann'!$C$8:$AZ$285,MATCH('71200M Ann'!$C286,'71200 Ann'!$C$8:$C$285,0),MATCH('71200M Ann'!BY$8,'71200 Ann'!$C$8:$AZ$8,0))</f>
        <v>8256.2999999999993</v>
      </c>
      <c r="BZ286" s="31">
        <f>INDEX('71200 Ann'!$C$8:$AZ$285,MATCH('71200M Ann'!$C286,'71200 Ann'!$C$8:$C$285,0),MATCH('71200M Ann'!BZ$8,'71200 Ann'!$C$8:$AZ$8,0))</f>
        <v>8512.7000000000007</v>
      </c>
      <c r="CA286" s="31">
        <f>INDEX('71200 Ann'!$C$8:$AZ$285,MATCH('71200M Ann'!$C286,'71200 Ann'!$C$8:$C$285,0),MATCH('71200M Ann'!CA$8,'71200 Ann'!$C$8:$AZ$8,0))</f>
        <v>9000.4</v>
      </c>
      <c r="CB286" s="31">
        <f>INDEX('71200 Ann'!$C$8:$AZ$285,MATCH('71200M Ann'!$C286,'71200 Ann'!$C$8:$C$285,0),MATCH('71200M Ann'!CB$8,'71200 Ann'!$C$8:$AZ$8,0))</f>
        <v>9536</v>
      </c>
      <c r="CC286" s="31">
        <f>INDEX('71200 Ann'!$C$8:$AZ$285,MATCH('71200M Ann'!$C286,'71200 Ann'!$C$8:$C$285,0),MATCH('71200M Ann'!CC$8,'71200 Ann'!$C$8:$AZ$8,0))</f>
        <v>10344.700000000001</v>
      </c>
      <c r="CD286" s="31">
        <f>INDEX('71200 Ann'!$C$8:$AZ$285,MATCH('71200M Ann'!$C286,'71200 Ann'!$C$8:$C$285,0),MATCH('71200M Ann'!CD$8,'71200 Ann'!$C$8:$AZ$8,0))</f>
        <v>10951.8</v>
      </c>
      <c r="CE286" s="31">
        <f>INDEX('71200 Ann'!$C$8:$AZ$285,MATCH('71200M Ann'!$C286,'71200 Ann'!$C$8:$C$285,0),MATCH('71200M Ann'!CE$8,'71200 Ann'!$C$8:$AZ$8,0))</f>
        <v>11354.9</v>
      </c>
      <c r="CF286" s="31">
        <f>INDEX('71200 Ann'!$C$8:$AZ$285,MATCH('71200M Ann'!$C286,'71200 Ann'!$C$8:$C$285,0),MATCH('71200M Ann'!CF$8,'71200 Ann'!$C$8:$AZ$8,0))</f>
        <v>10857.8</v>
      </c>
      <c r="CG286" s="31">
        <f>INDEX('71200 Ann'!$C$8:$AZ$285,MATCH('71200M Ann'!$C286,'71200 Ann'!$C$8:$C$285,0),MATCH('71200M Ann'!CG$8,'71200 Ann'!$C$8:$AZ$8,0))</f>
        <v>11177</v>
      </c>
      <c r="CH286" s="31">
        <f>INDEX('71200 Ann'!$C$8:$AZ$285,MATCH('71200M Ann'!$C286,'71200 Ann'!$C$8:$C$285,0),MATCH('71200M Ann'!CH$8,'71200 Ann'!$C$8:$AZ$8,0))</f>
        <v>11873.4</v>
      </c>
      <c r="CI286" s="31">
        <f>INDEX('71200 Ann'!$C$8:$AZ$285,MATCH('71200M Ann'!$C286,'71200 Ann'!$C$8:$C$285,0),MATCH('71200M Ann'!CI$8,'71200 Ann'!$C$8:$AZ$8,0))</f>
        <v>12522.2</v>
      </c>
      <c r="CJ286" s="31">
        <f>INDEX('71200 Ann'!$C$8:$AZ$285,MATCH('71200M Ann'!$C286,'71200 Ann'!$C$8:$C$285,0),MATCH('71200M Ann'!CJ$8,'71200 Ann'!$C$8:$AZ$8,0))</f>
        <v>12647.7</v>
      </c>
      <c r="CK286">
        <f>INDEX('71200 Ann'!$C$8:$AZ$285,MATCH('71200M Ann'!$C286,'71200 Ann'!$C$8:$C$285,0),MATCH('71200M Ann'!CK$8,'71200 Ann'!$C$8:$AZ$8,0))</f>
        <v>13352.6</v>
      </c>
      <c r="CL286">
        <f>INDEX('71200 Ann'!$C$8:$AZ$285,MATCH('71200M Ann'!$C286,'71200 Ann'!$C$8:$C$285,0),MATCH('71200M Ann'!CL$8,'71200 Ann'!$C$8:$AZ$8,0))</f>
        <v>13924</v>
      </c>
      <c r="CN286" s="8"/>
    </row>
    <row r="287" spans="1:92" x14ac:dyDescent="0.25">
      <c r="AR287" s="31"/>
      <c r="AS287" s="31"/>
      <c r="AT287" s="31"/>
      <c r="AU287" s="31"/>
      <c r="AV287" s="31"/>
      <c r="AW287" s="31"/>
      <c r="AX287" s="31"/>
      <c r="AY287" s="31"/>
      <c r="AZ287" s="31"/>
      <c r="BA287" s="31"/>
      <c r="BB287" s="31"/>
      <c r="BC287" s="31"/>
      <c r="BD287" s="31"/>
      <c r="BE287" s="31"/>
      <c r="BF287" s="31"/>
      <c r="BG287" s="31"/>
      <c r="BH287" s="31"/>
      <c r="BI287" s="31"/>
      <c r="BJ287" s="31"/>
      <c r="BK287" s="31"/>
      <c r="BL287" s="31"/>
      <c r="BM287" s="31"/>
      <c r="BN287" s="31"/>
      <c r="BO287" s="31"/>
      <c r="BP287" s="31"/>
      <c r="BQ287" s="31"/>
      <c r="BR287" s="31"/>
      <c r="BS287" s="31"/>
      <c r="BT287" s="31"/>
      <c r="BU287" s="31"/>
      <c r="BV287" s="31"/>
      <c r="BW287" s="31"/>
      <c r="BX287" s="31"/>
      <c r="BY287" s="31"/>
      <c r="BZ287" s="31"/>
      <c r="CA287" s="31"/>
      <c r="CB287" s="31"/>
      <c r="CC287" s="31"/>
      <c r="CD287" s="31"/>
      <c r="CE287" s="31"/>
      <c r="CF287" s="31"/>
      <c r="CG287" s="31"/>
      <c r="CH287" s="31"/>
      <c r="CI287" s="31"/>
      <c r="CJ287" s="31"/>
      <c r="CN287" s="8"/>
    </row>
    <row r="288" spans="1:92" x14ac:dyDescent="0.25">
      <c r="A288" t="s">
        <v>1965</v>
      </c>
      <c r="AR288" s="31"/>
      <c r="AS288" s="31"/>
      <c r="AT288" s="31"/>
      <c r="AU288" s="31"/>
      <c r="AV288" s="31"/>
      <c r="AW288" s="31"/>
      <c r="AX288" s="31"/>
      <c r="AY288" s="31"/>
      <c r="AZ288" s="31"/>
      <c r="BA288" s="31"/>
      <c r="BB288" s="31"/>
      <c r="BC288" s="31"/>
      <c r="BD288" s="31"/>
      <c r="BE288" s="31"/>
      <c r="BF288" s="31"/>
      <c r="BG288" s="31"/>
      <c r="BH288" s="31"/>
      <c r="BI288" s="31"/>
      <c r="BJ288" s="31"/>
      <c r="BK288" s="31"/>
      <c r="BL288" s="31"/>
      <c r="BM288" s="31"/>
      <c r="BN288" s="31"/>
      <c r="BO288" s="31"/>
      <c r="BP288" s="31"/>
      <c r="BQ288" s="31"/>
      <c r="BR288" s="31"/>
      <c r="BS288" s="31"/>
      <c r="BT288" s="31"/>
      <c r="BU288" s="31"/>
      <c r="BV288" s="31"/>
      <c r="BW288" s="31"/>
      <c r="BX288" s="31"/>
      <c r="BY288" s="31"/>
      <c r="BZ288" s="31"/>
      <c r="CA288" s="31"/>
      <c r="CB288" s="31"/>
      <c r="CC288" s="31"/>
      <c r="CD288" s="31"/>
      <c r="CE288" s="31"/>
      <c r="CF288" s="31"/>
      <c r="CG288" s="31"/>
      <c r="CH288" s="31"/>
      <c r="CI288" s="31"/>
      <c r="CJ288" s="31"/>
      <c r="CN288" s="8"/>
    </row>
    <row r="289" spans="1:92" x14ac:dyDescent="0.25">
      <c r="A289" t="s">
        <v>1966</v>
      </c>
      <c r="AR289" s="31"/>
      <c r="AS289" s="31"/>
      <c r="AT289" s="31"/>
      <c r="AU289" s="31"/>
      <c r="AV289" s="31"/>
      <c r="AW289" s="31"/>
      <c r="AX289" s="31"/>
      <c r="AY289" s="31"/>
      <c r="AZ289" s="31"/>
      <c r="BA289" s="31"/>
      <c r="BB289" s="31"/>
      <c r="BC289" s="31"/>
      <c r="BD289" s="31"/>
      <c r="BE289" s="31"/>
      <c r="BF289" s="31"/>
      <c r="BG289" s="31"/>
      <c r="BH289" s="31"/>
      <c r="BI289" s="31"/>
      <c r="BJ289" s="31"/>
      <c r="BK289" s="31"/>
      <c r="BL289" s="31"/>
      <c r="BM289" s="31"/>
      <c r="BN289" s="31"/>
      <c r="BO289" s="31"/>
      <c r="BP289" s="31"/>
      <c r="BQ289" s="31"/>
      <c r="BR289" s="31"/>
      <c r="BS289" s="31"/>
      <c r="BT289" s="31"/>
      <c r="BU289" s="31"/>
      <c r="BV289" s="31"/>
      <c r="BW289" s="31"/>
      <c r="BX289" s="31"/>
      <c r="BY289" s="31"/>
      <c r="BZ289" s="31"/>
      <c r="CA289" s="31"/>
      <c r="CB289" s="31"/>
      <c r="CC289" s="31"/>
      <c r="CD289" s="31"/>
      <c r="CE289" s="31"/>
      <c r="CF289" s="31"/>
      <c r="CG289" s="31"/>
      <c r="CH289" s="31"/>
      <c r="CI289" s="31"/>
      <c r="CJ289" s="31"/>
      <c r="CN289" s="8"/>
    </row>
    <row r="290" spans="1:92" x14ac:dyDescent="0.25">
      <c r="A290" t="s">
        <v>1967</v>
      </c>
      <c r="AR290" s="31"/>
      <c r="AS290" s="31"/>
      <c r="AT290" s="31"/>
      <c r="AU290" s="31"/>
      <c r="AV290" s="31"/>
      <c r="AW290" s="31"/>
      <c r="AX290" s="31"/>
      <c r="AY290" s="31"/>
      <c r="AZ290" s="31"/>
      <c r="BA290" s="31"/>
      <c r="BB290" s="31"/>
      <c r="BC290" s="31"/>
      <c r="BD290" s="31"/>
      <c r="BE290" s="31"/>
      <c r="BF290" s="31"/>
      <c r="BG290" s="31"/>
      <c r="BH290" s="31"/>
      <c r="BI290" s="31"/>
      <c r="BJ290" s="31"/>
      <c r="BK290" s="31"/>
      <c r="BL290" s="31"/>
      <c r="BM290" s="31"/>
      <c r="BN290" s="31"/>
      <c r="BO290" s="31"/>
      <c r="BP290" s="31"/>
      <c r="BQ290" s="31"/>
      <c r="BR290" s="31"/>
      <c r="BS290" s="31"/>
      <c r="BT290" s="31"/>
      <c r="BU290" s="31"/>
      <c r="BV290" s="31"/>
      <c r="BW290" s="31"/>
      <c r="BX290" s="31"/>
      <c r="BY290" s="31"/>
      <c r="BZ290" s="31"/>
      <c r="CA290" s="31"/>
      <c r="CB290" s="31"/>
      <c r="CC290" s="31"/>
      <c r="CD290" s="31"/>
      <c r="CE290" s="31"/>
      <c r="CF290" s="31"/>
      <c r="CG290" s="31"/>
      <c r="CH290" s="31"/>
      <c r="CI290" s="31"/>
      <c r="CJ290" s="31"/>
      <c r="CN290" s="8"/>
    </row>
    <row r="291" spans="1:92" x14ac:dyDescent="0.25">
      <c r="A291" t="s">
        <v>1968</v>
      </c>
      <c r="AR291" s="31"/>
      <c r="AS291" s="31"/>
      <c r="AT291" s="31"/>
      <c r="AU291" s="31"/>
      <c r="AV291" s="31"/>
      <c r="AW291" s="31"/>
      <c r="AX291" s="31"/>
      <c r="AY291" s="31"/>
      <c r="AZ291" s="31"/>
      <c r="BA291" s="31"/>
      <c r="BB291" s="31"/>
      <c r="BC291" s="31"/>
      <c r="BD291" s="31"/>
      <c r="BE291" s="31"/>
      <c r="BF291" s="31"/>
      <c r="BG291" s="31"/>
      <c r="BH291" s="31"/>
      <c r="BI291" s="31"/>
      <c r="BJ291" s="31"/>
      <c r="BK291" s="31"/>
      <c r="BL291" s="31"/>
      <c r="BM291" s="31"/>
      <c r="BN291" s="31"/>
      <c r="BO291" s="31"/>
      <c r="BP291" s="31"/>
      <c r="BQ291" s="31"/>
      <c r="BR291" s="31"/>
      <c r="BS291" s="31"/>
      <c r="BT291" s="31"/>
      <c r="BU291" s="31"/>
      <c r="BV291" s="31"/>
      <c r="BW291" s="31"/>
      <c r="BX291" s="31"/>
      <c r="BY291" s="31"/>
      <c r="BZ291" s="31"/>
      <c r="CA291" s="31"/>
      <c r="CB291" s="31"/>
      <c r="CC291" s="31"/>
      <c r="CD291" s="31"/>
      <c r="CE291" s="31"/>
      <c r="CF291" s="31"/>
      <c r="CG291" s="31"/>
      <c r="CH291" s="31"/>
      <c r="CI291" s="31"/>
      <c r="CJ291" s="31"/>
      <c r="CN291" s="8"/>
    </row>
    <row r="292" spans="1:92" x14ac:dyDescent="0.25">
      <c r="A292" t="s">
        <v>1969</v>
      </c>
      <c r="AR292" s="31"/>
      <c r="AS292" s="31"/>
      <c r="AT292" s="31"/>
      <c r="AU292" s="31"/>
      <c r="AV292" s="31"/>
      <c r="AW292" s="31"/>
      <c r="AX292" s="31"/>
      <c r="AY292" s="31"/>
      <c r="AZ292" s="31"/>
      <c r="BA292" s="31"/>
      <c r="BB292" s="31"/>
      <c r="BC292" s="31"/>
      <c r="BD292" s="31"/>
      <c r="BE292" s="31"/>
      <c r="BF292" s="31"/>
      <c r="BG292" s="31"/>
      <c r="BH292" s="31"/>
      <c r="BI292" s="31"/>
      <c r="BJ292" s="31"/>
      <c r="BK292" s="31"/>
      <c r="BL292" s="31"/>
      <c r="BM292" s="31"/>
      <c r="BN292" s="31"/>
      <c r="BO292" s="31"/>
      <c r="BP292" s="31"/>
      <c r="BQ292" s="31"/>
      <c r="BR292" s="31"/>
      <c r="BS292" s="31"/>
      <c r="BT292" s="31"/>
      <c r="BU292" s="31"/>
      <c r="BV292" s="31"/>
      <c r="BW292" s="31"/>
      <c r="BX292" s="31"/>
      <c r="BY292" s="31"/>
      <c r="BZ292" s="31"/>
      <c r="CA292" s="31"/>
      <c r="CB292" s="31"/>
      <c r="CC292" s="31"/>
      <c r="CD292" s="31"/>
      <c r="CE292" s="31"/>
      <c r="CF292" s="31"/>
      <c r="CG292" s="31"/>
      <c r="CH292" s="31"/>
      <c r="CI292" s="31"/>
      <c r="CJ292" s="31"/>
      <c r="CN292" s="8"/>
    </row>
    <row r="293" spans="1:92" x14ac:dyDescent="0.25">
      <c r="A293" t="s">
        <v>1970</v>
      </c>
      <c r="AR293" s="31"/>
      <c r="AS293" s="31"/>
      <c r="AT293" s="31"/>
      <c r="AU293" s="31"/>
      <c r="AV293" s="31"/>
      <c r="AW293" s="31"/>
      <c r="AX293" s="31"/>
      <c r="AY293" s="31"/>
      <c r="AZ293" s="31"/>
      <c r="BA293" s="31"/>
      <c r="BB293" s="31"/>
      <c r="BC293" s="31"/>
      <c r="BD293" s="31"/>
      <c r="BE293" s="31"/>
      <c r="BF293" s="31"/>
      <c r="BG293" s="31"/>
      <c r="BH293" s="31"/>
      <c r="BI293" s="31"/>
      <c r="BJ293" s="31"/>
      <c r="BK293" s="31"/>
      <c r="BL293" s="31"/>
      <c r="BM293" s="31"/>
      <c r="BN293" s="31"/>
      <c r="BO293" s="31"/>
      <c r="BP293" s="31"/>
      <c r="BQ293" s="31"/>
      <c r="BR293" s="31"/>
      <c r="BS293" s="31"/>
      <c r="BT293" s="31"/>
      <c r="BU293" s="31"/>
      <c r="BV293" s="31"/>
      <c r="BW293" s="31"/>
      <c r="BX293" s="31"/>
      <c r="BY293" s="31"/>
      <c r="BZ293" s="31"/>
      <c r="CA293" s="31"/>
      <c r="CB293" s="31"/>
      <c r="CC293" s="31"/>
      <c r="CD293" s="31"/>
      <c r="CE293" s="31"/>
      <c r="CF293" s="31"/>
      <c r="CG293" s="31"/>
      <c r="CH293" s="31"/>
      <c r="CI293" s="31"/>
      <c r="CJ293" s="31"/>
      <c r="CN293" s="8"/>
    </row>
    <row r="294" spans="1:92" x14ac:dyDescent="0.25">
      <c r="A294" t="s">
        <v>1971</v>
      </c>
      <c r="AR294" s="31"/>
      <c r="AS294" s="31"/>
      <c r="AT294" s="31"/>
      <c r="AU294" s="31"/>
      <c r="AV294" s="31"/>
      <c r="AW294" s="31"/>
      <c r="AX294" s="31"/>
      <c r="AY294" s="31"/>
      <c r="AZ294" s="31"/>
      <c r="BA294" s="31"/>
      <c r="BB294" s="31"/>
      <c r="BC294" s="31"/>
      <c r="BD294" s="31"/>
      <c r="BE294" s="31"/>
      <c r="BF294" s="31"/>
      <c r="BG294" s="31"/>
      <c r="BH294" s="31"/>
      <c r="BI294" s="31"/>
      <c r="BJ294" s="31"/>
      <c r="BK294" s="31"/>
      <c r="BL294" s="31"/>
      <c r="BM294" s="31"/>
      <c r="BN294" s="31"/>
      <c r="BO294" s="31"/>
      <c r="BP294" s="31"/>
      <c r="BQ294" s="31"/>
      <c r="BR294" s="31"/>
      <c r="BS294" s="31"/>
      <c r="BT294" s="31"/>
      <c r="BU294" s="31"/>
      <c r="BV294" s="31"/>
      <c r="BW294" s="31"/>
      <c r="BX294" s="31"/>
      <c r="BY294" s="31"/>
      <c r="BZ294" s="31"/>
      <c r="CA294" s="31"/>
      <c r="CB294" s="31"/>
      <c r="CC294" s="31"/>
      <c r="CD294" s="31"/>
      <c r="CE294" s="31"/>
      <c r="CF294" s="31"/>
      <c r="CG294" s="31"/>
      <c r="CH294" s="31"/>
      <c r="CI294" s="31"/>
      <c r="CJ294" s="31"/>
      <c r="CN294" s="8"/>
    </row>
    <row r="295" spans="1:92" x14ac:dyDescent="0.25">
      <c r="A295" t="s">
        <v>1972</v>
      </c>
      <c r="AR295" s="31"/>
      <c r="AS295" s="31"/>
      <c r="AT295" s="31"/>
      <c r="AU295" s="31"/>
      <c r="AV295" s="31"/>
      <c r="AW295" s="31"/>
      <c r="AX295" s="31"/>
      <c r="AY295" s="31"/>
      <c r="AZ295" s="31"/>
      <c r="BA295" s="31"/>
      <c r="BB295" s="31"/>
      <c r="BC295" s="31"/>
      <c r="BD295" s="31"/>
      <c r="BE295" s="31"/>
      <c r="BF295" s="31"/>
      <c r="BG295" s="31"/>
      <c r="BH295" s="31"/>
      <c r="BI295" s="31"/>
      <c r="BJ295" s="31"/>
      <c r="BK295" s="31"/>
      <c r="BL295" s="31"/>
      <c r="BM295" s="31"/>
      <c r="BN295" s="31"/>
      <c r="BO295" s="31"/>
      <c r="BP295" s="31"/>
      <c r="BQ295" s="31"/>
      <c r="BR295" s="31"/>
      <c r="BS295" s="31"/>
      <c r="BT295" s="31"/>
      <c r="BU295" s="31"/>
      <c r="BV295" s="31"/>
      <c r="BW295" s="31"/>
      <c r="BX295" s="31"/>
      <c r="BY295" s="31"/>
      <c r="BZ295" s="31"/>
      <c r="CA295" s="31"/>
      <c r="CB295" s="31"/>
      <c r="CC295" s="31"/>
      <c r="CD295" s="31"/>
      <c r="CE295" s="31"/>
      <c r="CF295" s="31"/>
      <c r="CG295" s="31"/>
      <c r="CH295" s="31"/>
      <c r="CI295" s="31"/>
      <c r="CJ295" s="31"/>
      <c r="CN295" s="8"/>
    </row>
    <row r="296" spans="1:92" x14ac:dyDescent="0.25">
      <c r="A296" t="s">
        <v>1973</v>
      </c>
      <c r="AR296" s="31"/>
      <c r="AS296" s="31"/>
      <c r="AT296" s="31"/>
      <c r="AU296" s="31"/>
      <c r="AV296" s="31"/>
      <c r="AW296" s="31"/>
      <c r="AX296" s="31"/>
      <c r="AY296" s="31"/>
      <c r="AZ296" s="31"/>
      <c r="BA296" s="31"/>
      <c r="BB296" s="31"/>
      <c r="BC296" s="31"/>
      <c r="BD296" s="31"/>
      <c r="BE296" s="31"/>
      <c r="BF296" s="31"/>
      <c r="BG296" s="31"/>
      <c r="BH296" s="31"/>
      <c r="BI296" s="31"/>
      <c r="BJ296" s="31"/>
      <c r="BK296" s="31"/>
      <c r="BL296" s="31"/>
      <c r="BM296" s="31"/>
      <c r="BN296" s="31"/>
      <c r="BO296" s="31"/>
      <c r="BP296" s="31"/>
      <c r="BQ296" s="31"/>
      <c r="BR296" s="31"/>
      <c r="BS296" s="31"/>
      <c r="BT296" s="31"/>
      <c r="BU296" s="31"/>
      <c r="BV296" s="31"/>
      <c r="BW296" s="31"/>
      <c r="BX296" s="31"/>
      <c r="BY296" s="31"/>
      <c r="BZ296" s="31"/>
      <c r="CA296" s="31"/>
      <c r="CB296" s="31"/>
      <c r="CC296" s="31"/>
      <c r="CD296" s="31"/>
      <c r="CE296" s="31"/>
      <c r="CF296" s="31"/>
      <c r="CG296" s="31"/>
      <c r="CH296" s="31"/>
      <c r="CI296" s="31"/>
      <c r="CJ296" s="31"/>
      <c r="CN296" s="8"/>
    </row>
    <row r="297" spans="1:92" x14ac:dyDescent="0.25">
      <c r="A297" t="s">
        <v>1974</v>
      </c>
      <c r="AR297" s="31"/>
      <c r="AS297" s="31"/>
      <c r="AT297" s="31"/>
      <c r="AU297" s="31"/>
      <c r="AV297" s="31"/>
      <c r="AW297" s="31"/>
      <c r="AX297" s="31"/>
      <c r="AY297" s="31"/>
      <c r="AZ297" s="31"/>
      <c r="BA297" s="31"/>
      <c r="BB297" s="31"/>
      <c r="BC297" s="31"/>
      <c r="BD297" s="31"/>
      <c r="BE297" s="31"/>
      <c r="BF297" s="31"/>
      <c r="BG297" s="31"/>
      <c r="BH297" s="31"/>
      <c r="BI297" s="31"/>
      <c r="BJ297" s="31"/>
      <c r="BK297" s="31"/>
      <c r="BL297" s="31"/>
      <c r="BM297" s="31"/>
      <c r="BN297" s="31"/>
      <c r="BO297" s="31"/>
      <c r="BP297" s="31"/>
      <c r="BQ297" s="31"/>
      <c r="BR297" s="31"/>
      <c r="BS297" s="31"/>
      <c r="BT297" s="31"/>
      <c r="BU297" s="31"/>
      <c r="BV297" s="31"/>
      <c r="BW297" s="31"/>
      <c r="BX297" s="31"/>
      <c r="BY297" s="31"/>
      <c r="BZ297" s="31"/>
      <c r="CA297" s="31"/>
      <c r="CB297" s="31"/>
      <c r="CC297" s="31"/>
      <c r="CD297" s="31"/>
      <c r="CE297" s="31"/>
      <c r="CF297" s="31"/>
      <c r="CG297" s="31"/>
      <c r="CH297" s="31"/>
      <c r="CI297" s="31"/>
      <c r="CJ297" s="31"/>
      <c r="CN297" s="8"/>
    </row>
    <row r="298" spans="1:92" x14ac:dyDescent="0.25">
      <c r="A298" t="s">
        <v>1975</v>
      </c>
      <c r="AR298" s="31"/>
      <c r="AS298" s="31"/>
      <c r="AT298" s="31"/>
      <c r="AU298" s="31"/>
      <c r="AV298" s="31"/>
      <c r="AW298" s="31"/>
      <c r="AX298" s="31"/>
      <c r="AY298" s="31"/>
      <c r="AZ298" s="31"/>
      <c r="BA298" s="31"/>
      <c r="BB298" s="31"/>
      <c r="BC298" s="31"/>
      <c r="BD298" s="31"/>
      <c r="BE298" s="31"/>
      <c r="BF298" s="31"/>
      <c r="BG298" s="31"/>
      <c r="BH298" s="31"/>
      <c r="BI298" s="31"/>
      <c r="BJ298" s="31"/>
      <c r="BK298" s="31"/>
      <c r="BL298" s="31"/>
      <c r="BM298" s="31"/>
      <c r="BN298" s="31"/>
      <c r="BO298" s="31"/>
      <c r="BP298" s="31"/>
      <c r="BQ298" s="31"/>
      <c r="BR298" s="31"/>
      <c r="BS298" s="31"/>
      <c r="BT298" s="31"/>
      <c r="BU298" s="31"/>
      <c r="BV298" s="31"/>
      <c r="BW298" s="31"/>
      <c r="BX298" s="31"/>
      <c r="BY298" s="31"/>
      <c r="BZ298" s="31"/>
      <c r="CA298" s="31"/>
      <c r="CB298" s="31"/>
      <c r="CC298" s="31"/>
      <c r="CD298" s="31"/>
      <c r="CE298" s="31"/>
      <c r="CF298" s="31"/>
      <c r="CG298" s="31"/>
      <c r="CH298" s="31"/>
      <c r="CI298" s="31"/>
      <c r="CJ298" s="31"/>
      <c r="CN298" s="8"/>
    </row>
    <row r="299" spans="1:92" x14ac:dyDescent="0.25">
      <c r="A299" t="s">
        <v>1976</v>
      </c>
      <c r="AR299" s="31"/>
      <c r="AS299" s="31"/>
      <c r="AT299" s="31"/>
      <c r="AU299" s="31"/>
      <c r="AV299" s="31"/>
      <c r="AW299" s="31"/>
      <c r="AX299" s="31"/>
      <c r="AY299" s="31"/>
      <c r="AZ299" s="31"/>
      <c r="BA299" s="31"/>
      <c r="BB299" s="31"/>
      <c r="BC299" s="31"/>
      <c r="BD299" s="31"/>
      <c r="BE299" s="31"/>
      <c r="BF299" s="31"/>
      <c r="BG299" s="31"/>
      <c r="BH299" s="31"/>
      <c r="BI299" s="31"/>
      <c r="BJ299" s="31"/>
      <c r="BK299" s="31"/>
      <c r="BL299" s="31"/>
      <c r="BM299" s="31"/>
      <c r="BN299" s="31"/>
      <c r="BO299" s="31"/>
      <c r="BP299" s="31"/>
      <c r="BQ299" s="31"/>
      <c r="BR299" s="31"/>
      <c r="BS299" s="31"/>
      <c r="BT299" s="31"/>
      <c r="BU299" s="31"/>
      <c r="BV299" s="31"/>
      <c r="BW299" s="31"/>
      <c r="BX299" s="31"/>
      <c r="BY299" s="31"/>
      <c r="BZ299" s="31"/>
      <c r="CA299" s="31"/>
      <c r="CB299" s="31"/>
      <c r="CC299" s="31"/>
      <c r="CD299" s="31"/>
      <c r="CE299" s="31"/>
      <c r="CF299" s="31"/>
      <c r="CG299" s="31"/>
      <c r="CH299" s="31"/>
      <c r="CI299" s="31"/>
      <c r="CJ299" s="31"/>
      <c r="CN299" s="8"/>
    </row>
    <row r="300" spans="1:92" x14ac:dyDescent="0.25">
      <c r="A300" t="s">
        <v>1977</v>
      </c>
      <c r="AR300" s="31"/>
      <c r="AS300" s="31"/>
      <c r="AT300" s="31"/>
      <c r="AU300" s="31"/>
      <c r="AV300" s="31"/>
      <c r="AW300" s="31"/>
      <c r="AX300" s="31"/>
      <c r="AY300" s="31"/>
      <c r="AZ300" s="31"/>
      <c r="BA300" s="31"/>
      <c r="BB300" s="31"/>
      <c r="BC300" s="31"/>
      <c r="BD300" s="31"/>
      <c r="BE300" s="31"/>
      <c r="BF300" s="31"/>
      <c r="BG300" s="31"/>
      <c r="BH300" s="31"/>
      <c r="BI300" s="31"/>
      <c r="BJ300" s="31"/>
      <c r="BK300" s="31"/>
      <c r="BL300" s="31"/>
      <c r="BM300" s="31"/>
      <c r="BN300" s="31"/>
      <c r="BO300" s="31"/>
      <c r="BP300" s="31"/>
      <c r="BQ300" s="31"/>
      <c r="BR300" s="31"/>
      <c r="BS300" s="31"/>
      <c r="BT300" s="31"/>
      <c r="BU300" s="31"/>
      <c r="BV300" s="31"/>
      <c r="BW300" s="31"/>
      <c r="BX300" s="31"/>
      <c r="BY300" s="31"/>
      <c r="BZ300" s="31"/>
      <c r="CA300" s="31"/>
      <c r="CB300" s="31"/>
      <c r="CC300" s="31"/>
      <c r="CD300" s="31"/>
      <c r="CE300" s="31"/>
      <c r="CF300" s="31"/>
      <c r="CG300" s="31"/>
      <c r="CH300" s="31"/>
      <c r="CI300" s="31"/>
      <c r="CJ300" s="31"/>
      <c r="CN300" s="8"/>
    </row>
    <row r="301" spans="1:92" x14ac:dyDescent="0.25">
      <c r="A301" t="s">
        <v>1978</v>
      </c>
      <c r="AR301" s="31"/>
      <c r="AS301" s="31"/>
      <c r="AT301" s="31"/>
      <c r="AU301" s="31"/>
      <c r="AV301" s="31"/>
      <c r="AW301" s="31"/>
      <c r="AX301" s="31"/>
      <c r="AY301" s="31"/>
      <c r="AZ301" s="31"/>
      <c r="BA301" s="31"/>
      <c r="BB301" s="31"/>
      <c r="BC301" s="31"/>
      <c r="BD301" s="31"/>
      <c r="BE301" s="31"/>
      <c r="BF301" s="31"/>
      <c r="BG301" s="31"/>
      <c r="BH301" s="31"/>
      <c r="BI301" s="31"/>
      <c r="BJ301" s="31"/>
      <c r="BK301" s="31"/>
      <c r="BL301" s="31"/>
      <c r="BM301" s="31"/>
      <c r="BN301" s="31"/>
      <c r="BO301" s="31"/>
      <c r="BP301" s="31"/>
      <c r="BQ301" s="31"/>
      <c r="BR301" s="31"/>
      <c r="BS301" s="31"/>
      <c r="BT301" s="31"/>
      <c r="BU301" s="31"/>
      <c r="BV301" s="31"/>
      <c r="BW301" s="31"/>
      <c r="BX301" s="31"/>
      <c r="BY301" s="31"/>
      <c r="BZ301" s="31"/>
      <c r="CA301" s="31"/>
      <c r="CB301" s="31"/>
      <c r="CC301" s="31"/>
      <c r="CD301" s="31"/>
      <c r="CE301" s="31"/>
      <c r="CF301" s="31"/>
      <c r="CG301" s="31"/>
      <c r="CH301" s="31"/>
      <c r="CI301" s="31"/>
      <c r="CJ301" s="31"/>
      <c r="CN301" s="8"/>
    </row>
    <row r="302" spans="1:92" x14ac:dyDescent="0.25">
      <c r="A302" t="s">
        <v>1979</v>
      </c>
      <c r="AR302" s="31"/>
      <c r="AS302" s="31"/>
      <c r="AT302" s="31"/>
      <c r="AU302" s="31"/>
      <c r="AV302" s="31"/>
      <c r="AW302" s="31"/>
      <c r="AX302" s="31"/>
      <c r="AY302" s="31"/>
      <c r="AZ302" s="31"/>
      <c r="BA302" s="31"/>
      <c r="BB302" s="31"/>
      <c r="BC302" s="31"/>
      <c r="BD302" s="31"/>
      <c r="BE302" s="31"/>
      <c r="BF302" s="31"/>
      <c r="BG302" s="31"/>
      <c r="BH302" s="31"/>
      <c r="BI302" s="31"/>
      <c r="BJ302" s="31"/>
      <c r="BK302" s="31"/>
      <c r="BL302" s="31"/>
      <c r="BM302" s="31"/>
      <c r="BN302" s="31"/>
      <c r="BO302" s="31"/>
      <c r="BP302" s="31"/>
      <c r="BQ302" s="31"/>
      <c r="BR302" s="31"/>
      <c r="BS302" s="31"/>
      <c r="BT302" s="31"/>
      <c r="BU302" s="31"/>
      <c r="BV302" s="31"/>
      <c r="BW302" s="31"/>
      <c r="BX302" s="31"/>
      <c r="BY302" s="31"/>
      <c r="BZ302" s="31"/>
      <c r="CA302" s="31"/>
      <c r="CB302" s="31"/>
      <c r="CC302" s="31"/>
      <c r="CD302" s="31"/>
      <c r="CE302" s="31"/>
      <c r="CF302" s="31"/>
      <c r="CG302" s="31"/>
      <c r="CH302" s="31"/>
      <c r="CI302" s="31"/>
      <c r="CJ302" s="31"/>
      <c r="CN302" s="8"/>
    </row>
    <row r="303" spans="1:92" x14ac:dyDescent="0.25">
      <c r="A303" t="s">
        <v>1980</v>
      </c>
      <c r="AR303" s="31"/>
      <c r="AS303" s="31"/>
      <c r="AT303" s="31"/>
      <c r="AU303" s="31"/>
      <c r="AV303" s="31"/>
      <c r="AW303" s="31"/>
      <c r="AX303" s="31"/>
      <c r="AY303" s="31"/>
      <c r="AZ303" s="31"/>
      <c r="BA303" s="31"/>
      <c r="BB303" s="31"/>
      <c r="BC303" s="31"/>
      <c r="BD303" s="31"/>
      <c r="BE303" s="31"/>
      <c r="BF303" s="31"/>
      <c r="BG303" s="31"/>
      <c r="BH303" s="31"/>
      <c r="BI303" s="31"/>
      <c r="BJ303" s="31"/>
      <c r="BK303" s="31"/>
      <c r="BL303" s="31"/>
      <c r="BM303" s="31"/>
      <c r="BN303" s="31"/>
      <c r="BO303" s="31"/>
      <c r="BP303" s="31"/>
      <c r="BQ303" s="31"/>
      <c r="BR303" s="31"/>
      <c r="BS303" s="31"/>
      <c r="BT303" s="31"/>
      <c r="BU303" s="31"/>
      <c r="BV303" s="31"/>
      <c r="BW303" s="31"/>
      <c r="BX303" s="31"/>
      <c r="BY303" s="31"/>
      <c r="BZ303" s="31"/>
      <c r="CA303" s="31"/>
      <c r="CB303" s="31"/>
      <c r="CC303" s="31"/>
      <c r="CD303" s="31"/>
      <c r="CE303" s="31"/>
      <c r="CF303" s="31"/>
      <c r="CG303" s="31"/>
      <c r="CH303" s="31"/>
      <c r="CI303" s="31"/>
      <c r="CJ303" s="31"/>
      <c r="CN303" s="8"/>
    </row>
    <row r="304" spans="1:92" x14ac:dyDescent="0.25">
      <c r="A304" t="s">
        <v>1981</v>
      </c>
      <c r="AR304" s="31"/>
      <c r="AS304" s="31"/>
      <c r="AT304" s="31"/>
      <c r="AU304" s="31"/>
      <c r="AV304" s="31"/>
      <c r="AW304" s="31"/>
      <c r="AX304" s="31"/>
      <c r="AY304" s="31"/>
      <c r="AZ304" s="31"/>
      <c r="BA304" s="31"/>
      <c r="BB304" s="31"/>
      <c r="BC304" s="31"/>
      <c r="BD304" s="31"/>
      <c r="BE304" s="31"/>
      <c r="BF304" s="31"/>
      <c r="BG304" s="31"/>
      <c r="BH304" s="31"/>
      <c r="BI304" s="31"/>
      <c r="BJ304" s="31"/>
      <c r="BK304" s="31"/>
      <c r="BL304" s="31"/>
      <c r="BM304" s="31"/>
      <c r="BN304" s="31"/>
      <c r="BO304" s="31"/>
      <c r="BP304" s="31"/>
      <c r="BQ304" s="31"/>
      <c r="BR304" s="31"/>
      <c r="BS304" s="31"/>
      <c r="BT304" s="31"/>
      <c r="BU304" s="31"/>
      <c r="BV304" s="31"/>
      <c r="BW304" s="31"/>
      <c r="BX304" s="31"/>
      <c r="BY304" s="31"/>
      <c r="BZ304" s="31"/>
      <c r="CA304" s="31"/>
      <c r="CB304" s="31"/>
      <c r="CC304" s="31"/>
      <c r="CD304" s="31"/>
      <c r="CE304" s="31"/>
      <c r="CF304" s="31"/>
      <c r="CG304" s="31"/>
      <c r="CH304" s="31"/>
      <c r="CI304" s="31"/>
      <c r="CJ304" s="31"/>
      <c r="CN304" s="8"/>
    </row>
    <row r="305" spans="1:92" x14ac:dyDescent="0.25">
      <c r="A305" t="s">
        <v>1982</v>
      </c>
      <c r="AR305" s="31"/>
      <c r="AS305" s="31"/>
      <c r="AT305" s="31"/>
      <c r="AU305" s="31"/>
      <c r="AV305" s="31"/>
      <c r="AW305" s="31"/>
      <c r="AX305" s="31"/>
      <c r="AY305" s="31"/>
      <c r="AZ305" s="31"/>
      <c r="BA305" s="31"/>
      <c r="BB305" s="31"/>
      <c r="BC305" s="31"/>
      <c r="BD305" s="31"/>
      <c r="BE305" s="31"/>
      <c r="BF305" s="31"/>
      <c r="BG305" s="31"/>
      <c r="BH305" s="31"/>
      <c r="BI305" s="31"/>
      <c r="BJ305" s="31"/>
      <c r="BK305" s="31"/>
      <c r="BL305" s="31"/>
      <c r="BM305" s="31"/>
      <c r="BN305" s="31"/>
      <c r="BO305" s="31"/>
      <c r="BP305" s="31"/>
      <c r="BQ305" s="31"/>
      <c r="BR305" s="31"/>
      <c r="BS305" s="31"/>
      <c r="BT305" s="31"/>
      <c r="BU305" s="31"/>
      <c r="BV305" s="31"/>
      <c r="BW305" s="31"/>
      <c r="BX305" s="31"/>
      <c r="BY305" s="31"/>
      <c r="BZ305" s="31"/>
      <c r="CA305" s="31"/>
      <c r="CB305" s="31"/>
      <c r="CC305" s="31"/>
      <c r="CD305" s="31"/>
      <c r="CE305" s="31"/>
      <c r="CF305" s="31"/>
      <c r="CG305" s="31"/>
      <c r="CH305" s="31"/>
      <c r="CI305" s="31"/>
      <c r="CJ305" s="31"/>
      <c r="CN305" s="8"/>
    </row>
    <row r="306" spans="1:92" x14ac:dyDescent="0.25">
      <c r="A306" t="s">
        <v>1983</v>
      </c>
      <c r="AR306" s="31"/>
      <c r="AS306" s="31"/>
      <c r="AT306" s="31"/>
      <c r="AU306" s="31"/>
      <c r="AV306" s="31"/>
      <c r="AW306" s="31"/>
      <c r="AX306" s="31"/>
      <c r="AY306" s="31"/>
      <c r="AZ306" s="31"/>
      <c r="BA306" s="31"/>
      <c r="BB306" s="31"/>
      <c r="BC306" s="31"/>
      <c r="BD306" s="31"/>
      <c r="BE306" s="31"/>
      <c r="BF306" s="31"/>
      <c r="BG306" s="31"/>
      <c r="BH306" s="31"/>
      <c r="BI306" s="31"/>
      <c r="BJ306" s="31"/>
      <c r="BK306" s="31"/>
      <c r="BL306" s="31"/>
      <c r="BM306" s="31"/>
      <c r="BN306" s="31"/>
      <c r="BO306" s="31"/>
      <c r="BP306" s="31"/>
      <c r="BQ306" s="31"/>
      <c r="BR306" s="31"/>
      <c r="BS306" s="31"/>
      <c r="BT306" s="31"/>
      <c r="BU306" s="31"/>
      <c r="BV306" s="31"/>
      <c r="BW306" s="31"/>
      <c r="BX306" s="31"/>
      <c r="BY306" s="31"/>
      <c r="BZ306" s="31"/>
      <c r="CA306" s="31"/>
      <c r="CB306" s="31"/>
      <c r="CC306" s="31"/>
      <c r="CD306" s="31"/>
      <c r="CE306" s="31"/>
      <c r="CF306" s="31"/>
      <c r="CG306" s="31"/>
      <c r="CH306" s="31"/>
      <c r="CI306" s="31"/>
      <c r="CJ306" s="31"/>
      <c r="CN306" s="8"/>
    </row>
    <row r="307" spans="1:92" x14ac:dyDescent="0.25">
      <c r="A307" t="s">
        <v>1984</v>
      </c>
      <c r="AR307" s="31"/>
      <c r="AS307" s="31"/>
      <c r="AT307" s="31"/>
      <c r="AU307" s="31"/>
      <c r="AV307" s="31"/>
      <c r="AW307" s="31"/>
      <c r="AX307" s="31"/>
      <c r="AY307" s="31"/>
      <c r="AZ307" s="31"/>
      <c r="BA307" s="31"/>
      <c r="BB307" s="31"/>
      <c r="BC307" s="31"/>
      <c r="BD307" s="31"/>
      <c r="BE307" s="31"/>
      <c r="BF307" s="31"/>
      <c r="BG307" s="31"/>
      <c r="BH307" s="31"/>
      <c r="BI307" s="31"/>
      <c r="BJ307" s="31"/>
      <c r="BK307" s="31"/>
      <c r="BL307" s="31"/>
      <c r="BM307" s="31"/>
      <c r="BN307" s="31"/>
      <c r="BO307" s="31"/>
      <c r="BP307" s="31"/>
      <c r="BQ307" s="31"/>
      <c r="BR307" s="31"/>
      <c r="BS307" s="31"/>
      <c r="BT307" s="31"/>
      <c r="BU307" s="31"/>
      <c r="BV307" s="31"/>
      <c r="BW307" s="31"/>
      <c r="BX307" s="31"/>
      <c r="BY307" s="31"/>
      <c r="BZ307" s="31"/>
      <c r="CA307" s="31"/>
      <c r="CB307" s="31"/>
      <c r="CC307" s="31"/>
      <c r="CD307" s="31"/>
      <c r="CE307" s="31"/>
      <c r="CF307" s="31"/>
      <c r="CG307" s="31"/>
      <c r="CH307" s="31"/>
      <c r="CI307" s="31"/>
      <c r="CJ307" s="31"/>
      <c r="CN307" s="8"/>
    </row>
    <row r="308" spans="1:92" x14ac:dyDescent="0.25">
      <c r="A308" t="s">
        <v>1975</v>
      </c>
      <c r="AR308" s="31"/>
      <c r="AS308" s="31"/>
      <c r="AT308" s="31"/>
      <c r="AU308" s="31"/>
      <c r="AV308" s="31"/>
      <c r="AW308" s="31"/>
      <c r="AX308" s="31"/>
      <c r="AY308" s="31"/>
      <c r="AZ308" s="31"/>
      <c r="BA308" s="31"/>
      <c r="BB308" s="31"/>
      <c r="BC308" s="31"/>
      <c r="BD308" s="31"/>
      <c r="BE308" s="31"/>
      <c r="BF308" s="31"/>
      <c r="BG308" s="31"/>
      <c r="BH308" s="31"/>
      <c r="BI308" s="31"/>
      <c r="BJ308" s="31"/>
      <c r="BK308" s="31"/>
      <c r="BL308" s="31"/>
      <c r="BM308" s="31"/>
      <c r="BN308" s="31"/>
      <c r="BO308" s="31"/>
      <c r="BP308" s="31"/>
      <c r="BQ308" s="31"/>
      <c r="BR308" s="31"/>
      <c r="BS308" s="31"/>
      <c r="BT308" s="31"/>
      <c r="BU308" s="31"/>
      <c r="BV308" s="31"/>
      <c r="BW308" s="31"/>
      <c r="BX308" s="31"/>
      <c r="BY308" s="31"/>
      <c r="BZ308" s="31"/>
      <c r="CA308" s="31"/>
      <c r="CB308" s="31"/>
      <c r="CC308" s="31"/>
      <c r="CD308" s="31"/>
      <c r="CE308" s="31"/>
      <c r="CF308" s="31"/>
      <c r="CG308" s="31"/>
      <c r="CH308" s="31"/>
      <c r="CI308" s="31"/>
      <c r="CJ308" s="31"/>
      <c r="CN308" s="8"/>
    </row>
    <row r="309" spans="1:92" x14ac:dyDescent="0.25">
      <c r="A309" t="s">
        <v>1976</v>
      </c>
      <c r="AR309" s="31"/>
      <c r="AS309" s="31"/>
      <c r="AT309" s="31"/>
      <c r="AU309" s="31"/>
      <c r="AV309" s="31"/>
      <c r="AW309" s="31"/>
      <c r="AX309" s="31"/>
      <c r="AY309" s="31"/>
      <c r="AZ309" s="31"/>
      <c r="BA309" s="31"/>
      <c r="BB309" s="31"/>
      <c r="BC309" s="31"/>
      <c r="BD309" s="31"/>
      <c r="BE309" s="31"/>
      <c r="BF309" s="31"/>
      <c r="BG309" s="31"/>
      <c r="BH309" s="31"/>
      <c r="BI309" s="31"/>
      <c r="BJ309" s="31"/>
      <c r="BK309" s="31"/>
      <c r="BL309" s="31"/>
      <c r="BM309" s="31"/>
      <c r="BN309" s="31"/>
      <c r="BO309" s="31"/>
      <c r="BP309" s="31"/>
      <c r="BQ309" s="31"/>
      <c r="BR309" s="31"/>
      <c r="BS309" s="31"/>
      <c r="BT309" s="31"/>
      <c r="BU309" s="31"/>
      <c r="BV309" s="31"/>
      <c r="BW309" s="31"/>
      <c r="BX309" s="31"/>
      <c r="BY309" s="31"/>
      <c r="BZ309" s="31"/>
      <c r="CA309" s="31"/>
      <c r="CB309" s="31"/>
      <c r="CC309" s="31"/>
      <c r="CD309" s="31"/>
      <c r="CE309" s="31"/>
      <c r="CF309" s="31"/>
      <c r="CG309" s="31"/>
      <c r="CH309" s="31"/>
      <c r="CI309" s="31"/>
      <c r="CJ309" s="31"/>
      <c r="CN309" s="8"/>
    </row>
    <row r="310" spans="1:92" x14ac:dyDescent="0.25">
      <c r="A310" t="s">
        <v>1985</v>
      </c>
      <c r="AR310" s="31"/>
      <c r="AS310" s="31"/>
      <c r="AT310" s="31"/>
      <c r="AU310" s="31"/>
      <c r="AV310" s="31"/>
      <c r="AW310" s="31"/>
      <c r="AX310" s="31"/>
      <c r="AY310" s="31"/>
      <c r="AZ310" s="31"/>
      <c r="BA310" s="31"/>
      <c r="BB310" s="31"/>
      <c r="BC310" s="31"/>
      <c r="BD310" s="31"/>
      <c r="BE310" s="31"/>
      <c r="BF310" s="31"/>
      <c r="BG310" s="31"/>
      <c r="BH310" s="31"/>
      <c r="BI310" s="31"/>
      <c r="BJ310" s="31"/>
      <c r="BK310" s="31"/>
      <c r="BL310" s="31"/>
      <c r="BM310" s="31"/>
      <c r="BN310" s="31"/>
      <c r="BO310" s="31"/>
      <c r="BP310" s="31"/>
      <c r="BQ310" s="31"/>
      <c r="BR310" s="31"/>
      <c r="BS310" s="31"/>
      <c r="BT310" s="31"/>
      <c r="BU310" s="31"/>
      <c r="BV310" s="31"/>
      <c r="BW310" s="31"/>
      <c r="BX310" s="31"/>
      <c r="BY310" s="31"/>
      <c r="BZ310" s="31"/>
      <c r="CA310" s="31"/>
      <c r="CB310" s="31"/>
      <c r="CC310" s="31"/>
      <c r="CD310" s="31"/>
      <c r="CE310" s="31"/>
      <c r="CF310" s="31"/>
      <c r="CG310" s="31"/>
      <c r="CH310" s="31"/>
      <c r="CI310" s="31"/>
      <c r="CJ310" s="31"/>
      <c r="CN310" s="8"/>
    </row>
    <row r="311" spans="1:92" x14ac:dyDescent="0.25">
      <c r="A311" t="s">
        <v>1986</v>
      </c>
      <c r="AR311" s="31"/>
      <c r="AS311" s="31"/>
      <c r="AT311" s="31"/>
      <c r="AU311" s="31"/>
      <c r="AV311" s="31"/>
      <c r="AW311" s="31"/>
      <c r="AX311" s="31"/>
      <c r="AY311" s="31"/>
      <c r="AZ311" s="31"/>
      <c r="BA311" s="31"/>
      <c r="BB311" s="31"/>
      <c r="BC311" s="31"/>
      <c r="BD311" s="31"/>
      <c r="BE311" s="31"/>
      <c r="BF311" s="31"/>
      <c r="BG311" s="31"/>
      <c r="BH311" s="31"/>
      <c r="BI311" s="31"/>
      <c r="BJ311" s="31"/>
      <c r="BK311" s="31"/>
      <c r="BL311" s="31"/>
      <c r="BM311" s="31"/>
      <c r="BN311" s="31"/>
      <c r="BO311" s="31"/>
      <c r="BP311" s="31"/>
      <c r="BQ311" s="31"/>
      <c r="BR311" s="31"/>
      <c r="BS311" s="31"/>
      <c r="BT311" s="31"/>
      <c r="BU311" s="31"/>
      <c r="BV311" s="31"/>
      <c r="BW311" s="31"/>
      <c r="BX311" s="31"/>
      <c r="BY311" s="31"/>
      <c r="BZ311" s="31"/>
      <c r="CA311" s="31"/>
      <c r="CB311" s="31"/>
      <c r="CC311" s="31"/>
      <c r="CD311" s="31"/>
      <c r="CE311" s="31"/>
      <c r="CF311" s="31"/>
      <c r="CG311" s="31"/>
      <c r="CH311" s="31"/>
      <c r="CI311" s="31"/>
      <c r="CJ311" s="31"/>
      <c r="CN311" s="8"/>
    </row>
    <row r="312" spans="1:92" x14ac:dyDescent="0.25">
      <c r="A312" t="s">
        <v>1987</v>
      </c>
      <c r="AR312" s="31"/>
      <c r="AS312" s="31"/>
      <c r="AT312" s="31"/>
      <c r="AU312" s="31"/>
      <c r="AV312" s="31"/>
      <c r="AW312" s="31"/>
      <c r="AX312" s="31"/>
      <c r="AY312" s="31"/>
      <c r="AZ312" s="31"/>
      <c r="BA312" s="31"/>
      <c r="BB312" s="31"/>
      <c r="BC312" s="31"/>
      <c r="BD312" s="31"/>
      <c r="BE312" s="31"/>
      <c r="BF312" s="31"/>
      <c r="BG312" s="31"/>
      <c r="BH312" s="31"/>
      <c r="BI312" s="31"/>
      <c r="BJ312" s="31"/>
      <c r="BK312" s="31"/>
      <c r="BL312" s="31"/>
      <c r="BM312" s="31"/>
      <c r="BN312" s="31"/>
      <c r="BO312" s="31"/>
      <c r="BP312" s="31"/>
      <c r="BQ312" s="31"/>
      <c r="BR312" s="31"/>
      <c r="BS312" s="31"/>
      <c r="BT312" s="31"/>
      <c r="BU312" s="31"/>
      <c r="BV312" s="31"/>
      <c r="BW312" s="31"/>
      <c r="BX312" s="31"/>
      <c r="BY312" s="31"/>
      <c r="BZ312" s="31"/>
      <c r="CA312" s="31"/>
      <c r="CB312" s="31"/>
      <c r="CC312" s="31"/>
      <c r="CD312" s="31"/>
      <c r="CE312" s="31"/>
      <c r="CF312" s="31"/>
      <c r="CG312" s="31"/>
      <c r="CH312" s="31"/>
      <c r="CI312" s="31"/>
      <c r="CJ312" s="31"/>
      <c r="CN312" s="8"/>
    </row>
    <row r="313" spans="1:92" x14ac:dyDescent="0.25">
      <c r="A313" t="s">
        <v>1988</v>
      </c>
      <c r="AR313" s="31"/>
      <c r="AS313" s="31"/>
      <c r="AT313" s="31"/>
      <c r="AU313" s="31"/>
      <c r="AV313" s="31"/>
      <c r="AW313" s="31"/>
      <c r="AX313" s="31"/>
      <c r="AY313" s="31"/>
      <c r="AZ313" s="31"/>
      <c r="BA313" s="31"/>
      <c r="BB313" s="31"/>
      <c r="BC313" s="31"/>
      <c r="BD313" s="31"/>
      <c r="BE313" s="31"/>
      <c r="BF313" s="31"/>
      <c r="BG313" s="31"/>
      <c r="BH313" s="31"/>
      <c r="BI313" s="31"/>
      <c r="BJ313" s="31"/>
      <c r="BK313" s="31"/>
      <c r="BL313" s="31"/>
      <c r="BM313" s="31"/>
      <c r="BN313" s="31"/>
      <c r="BO313" s="31"/>
      <c r="BP313" s="31"/>
      <c r="BQ313" s="31"/>
      <c r="BR313" s="31"/>
      <c r="BS313" s="31"/>
      <c r="BT313" s="31"/>
      <c r="BU313" s="31"/>
      <c r="BV313" s="31"/>
      <c r="BW313" s="31"/>
      <c r="BX313" s="31"/>
      <c r="BY313" s="31"/>
      <c r="BZ313" s="31"/>
      <c r="CA313" s="31"/>
      <c r="CB313" s="31"/>
      <c r="CC313" s="31"/>
      <c r="CD313" s="31"/>
      <c r="CE313" s="31"/>
      <c r="CF313" s="31"/>
      <c r="CG313" s="31"/>
      <c r="CH313" s="31"/>
      <c r="CI313" s="31"/>
      <c r="CJ313" s="31"/>
      <c r="CN313" s="8"/>
    </row>
    <row r="314" spans="1:92" x14ac:dyDescent="0.25">
      <c r="A314" t="s">
        <v>1989</v>
      </c>
      <c r="AR314" s="31"/>
      <c r="AS314" s="31"/>
      <c r="AT314" s="31"/>
      <c r="AU314" s="31"/>
      <c r="AV314" s="31"/>
      <c r="AW314" s="31"/>
      <c r="AX314" s="31"/>
      <c r="AY314" s="31"/>
      <c r="AZ314" s="31"/>
      <c r="BA314" s="31"/>
      <c r="BB314" s="31"/>
      <c r="BC314" s="31"/>
      <c r="BD314" s="31"/>
      <c r="BE314" s="31"/>
      <c r="BF314" s="31"/>
      <c r="BG314" s="31"/>
      <c r="BH314" s="31"/>
      <c r="BI314" s="31"/>
      <c r="BJ314" s="31"/>
      <c r="BK314" s="31"/>
      <c r="BL314" s="31"/>
      <c r="BM314" s="31"/>
      <c r="BN314" s="31"/>
      <c r="BO314" s="31"/>
      <c r="BP314" s="31"/>
      <c r="BQ314" s="31"/>
      <c r="BR314" s="31"/>
      <c r="BS314" s="31"/>
      <c r="BT314" s="31"/>
      <c r="BU314" s="31"/>
      <c r="BV314" s="31"/>
      <c r="BW314" s="31"/>
      <c r="BX314" s="31"/>
      <c r="BY314" s="31"/>
      <c r="BZ314" s="31"/>
      <c r="CA314" s="31"/>
      <c r="CB314" s="31"/>
      <c r="CC314" s="31"/>
      <c r="CD314" s="31"/>
      <c r="CE314" s="31"/>
      <c r="CF314" s="31"/>
      <c r="CG314" s="31"/>
      <c r="CH314" s="31"/>
      <c r="CI314" s="31"/>
      <c r="CJ314" s="31"/>
      <c r="CN314" s="8"/>
    </row>
    <row r="315" spans="1:92" x14ac:dyDescent="0.25">
      <c r="A315" t="s">
        <v>1990</v>
      </c>
      <c r="AR315" s="31"/>
      <c r="AS315" s="31"/>
      <c r="AT315" s="31"/>
      <c r="AU315" s="31"/>
      <c r="AV315" s="31"/>
      <c r="AW315" s="31"/>
      <c r="AX315" s="31"/>
      <c r="AY315" s="31"/>
      <c r="AZ315" s="31"/>
      <c r="BA315" s="31"/>
      <c r="BB315" s="31"/>
      <c r="BC315" s="31"/>
      <c r="BD315" s="31"/>
      <c r="BE315" s="31"/>
      <c r="BF315" s="31"/>
      <c r="BG315" s="31"/>
      <c r="BH315" s="31"/>
      <c r="BI315" s="31"/>
      <c r="BJ315" s="31"/>
      <c r="BK315" s="31"/>
      <c r="BL315" s="31"/>
      <c r="BM315" s="31"/>
      <c r="BN315" s="31"/>
      <c r="BO315" s="31"/>
      <c r="BP315" s="31"/>
      <c r="BQ315" s="31"/>
      <c r="BR315" s="31"/>
      <c r="BS315" s="31"/>
      <c r="BT315" s="31"/>
      <c r="BU315" s="31"/>
      <c r="BV315" s="31"/>
      <c r="BW315" s="31"/>
      <c r="BX315" s="31"/>
      <c r="BY315" s="31"/>
      <c r="BZ315" s="31"/>
      <c r="CA315" s="31"/>
      <c r="CB315" s="31"/>
      <c r="CC315" s="31"/>
      <c r="CD315" s="31"/>
      <c r="CE315" s="31"/>
      <c r="CF315" s="31"/>
      <c r="CG315" s="31"/>
      <c r="CH315" s="31"/>
      <c r="CI315" s="31"/>
      <c r="CJ315" s="31"/>
      <c r="CN315" s="8"/>
    </row>
    <row r="316" spans="1:92" x14ac:dyDescent="0.25">
      <c r="A316" t="s">
        <v>1991</v>
      </c>
      <c r="AR316" s="31"/>
      <c r="AS316" s="31"/>
      <c r="AT316" s="31"/>
      <c r="AU316" s="31"/>
      <c r="AV316" s="31"/>
      <c r="AW316" s="31"/>
      <c r="AX316" s="31"/>
      <c r="AY316" s="31"/>
      <c r="AZ316" s="31"/>
      <c r="BA316" s="31"/>
      <c r="BB316" s="31"/>
      <c r="BC316" s="31"/>
      <c r="BD316" s="31"/>
      <c r="BE316" s="31"/>
      <c r="BF316" s="31"/>
      <c r="BG316" s="31"/>
      <c r="BH316" s="31"/>
      <c r="BI316" s="31"/>
      <c r="BJ316" s="31"/>
      <c r="BK316" s="31"/>
      <c r="BL316" s="31"/>
      <c r="BM316" s="31"/>
      <c r="BN316" s="31"/>
      <c r="BO316" s="31"/>
      <c r="BP316" s="31"/>
      <c r="BQ316" s="31"/>
      <c r="BR316" s="31"/>
      <c r="BS316" s="31"/>
      <c r="BT316" s="31"/>
      <c r="BU316" s="31"/>
      <c r="BV316" s="31"/>
      <c r="BW316" s="31"/>
      <c r="BX316" s="31"/>
      <c r="BY316" s="31"/>
      <c r="BZ316" s="31"/>
      <c r="CA316" s="31"/>
      <c r="CB316" s="31"/>
      <c r="CC316" s="31"/>
      <c r="CD316" s="31"/>
      <c r="CE316" s="31"/>
      <c r="CF316" s="31"/>
      <c r="CG316" s="31"/>
      <c r="CH316" s="31"/>
      <c r="CI316" s="31"/>
      <c r="CJ316" s="31"/>
      <c r="CN316" s="8"/>
    </row>
    <row r="317" spans="1:92" x14ac:dyDescent="0.25">
      <c r="A317" t="s">
        <v>1992</v>
      </c>
      <c r="AR317" s="31"/>
      <c r="AS317" s="31"/>
      <c r="AT317" s="31"/>
      <c r="AU317" s="31"/>
      <c r="AV317" s="31"/>
      <c r="AW317" s="31"/>
      <c r="AX317" s="31"/>
      <c r="AY317" s="31"/>
      <c r="AZ317" s="31"/>
      <c r="BA317" s="31"/>
      <c r="BB317" s="31"/>
      <c r="BC317" s="31"/>
      <c r="BD317" s="31"/>
      <c r="BE317" s="31"/>
      <c r="BF317" s="31"/>
      <c r="BG317" s="31"/>
      <c r="BH317" s="31"/>
      <c r="BI317" s="31"/>
      <c r="BJ317" s="31"/>
      <c r="BK317" s="31"/>
      <c r="BL317" s="31"/>
      <c r="BM317" s="31"/>
      <c r="BN317" s="31"/>
      <c r="BO317" s="31"/>
      <c r="BP317" s="31"/>
      <c r="BQ317" s="31"/>
      <c r="BR317" s="31"/>
      <c r="BS317" s="31"/>
      <c r="BT317" s="31"/>
      <c r="BU317" s="31"/>
      <c r="BV317" s="31"/>
      <c r="BW317" s="31"/>
      <c r="BX317" s="31"/>
      <c r="BY317" s="31"/>
      <c r="BZ317" s="31"/>
      <c r="CA317" s="31"/>
      <c r="CB317" s="31"/>
      <c r="CC317" s="31"/>
      <c r="CD317" s="31"/>
      <c r="CE317" s="31"/>
      <c r="CF317" s="31"/>
      <c r="CG317" s="31"/>
      <c r="CH317" s="31"/>
      <c r="CI317" s="31"/>
      <c r="CJ317" s="31"/>
      <c r="CN317" s="8"/>
    </row>
    <row r="318" spans="1:92" x14ac:dyDescent="0.25">
      <c r="A318" t="s">
        <v>1993</v>
      </c>
      <c r="AR318" s="31"/>
      <c r="AS318" s="31"/>
      <c r="AT318" s="31"/>
      <c r="AU318" s="31"/>
      <c r="AV318" s="31"/>
      <c r="AW318" s="31"/>
      <c r="AX318" s="31"/>
      <c r="AY318" s="31"/>
      <c r="AZ318" s="31"/>
      <c r="BA318" s="31"/>
      <c r="BB318" s="31"/>
      <c r="BC318" s="31"/>
      <c r="BD318" s="31"/>
      <c r="BE318" s="31"/>
      <c r="BF318" s="31"/>
      <c r="BG318" s="31"/>
      <c r="BH318" s="31"/>
      <c r="BI318" s="31"/>
      <c r="BJ318" s="31"/>
      <c r="BK318" s="31"/>
      <c r="BL318" s="31"/>
      <c r="BM318" s="31"/>
      <c r="BN318" s="31"/>
      <c r="BO318" s="31"/>
      <c r="BP318" s="31"/>
      <c r="BQ318" s="31"/>
      <c r="BR318" s="31"/>
      <c r="BS318" s="31"/>
      <c r="BT318" s="31"/>
      <c r="BU318" s="31"/>
      <c r="BV318" s="31"/>
      <c r="BW318" s="31"/>
      <c r="BX318" s="31"/>
      <c r="BY318" s="31"/>
      <c r="BZ318" s="31"/>
      <c r="CA318" s="31"/>
      <c r="CB318" s="31"/>
      <c r="CC318" s="31"/>
      <c r="CD318" s="31"/>
      <c r="CE318" s="31"/>
      <c r="CF318" s="31"/>
      <c r="CG318" s="31"/>
      <c r="CH318" s="31"/>
      <c r="CI318" s="31"/>
      <c r="CJ318" s="31"/>
      <c r="CN318" s="8"/>
    </row>
    <row r="319" spans="1:92" x14ac:dyDescent="0.25">
      <c r="A319" t="s">
        <v>1994</v>
      </c>
      <c r="AR319" s="31"/>
      <c r="AS319" s="31"/>
      <c r="AT319" s="31"/>
      <c r="AU319" s="31"/>
      <c r="AV319" s="31"/>
      <c r="AW319" s="31"/>
      <c r="AX319" s="31"/>
      <c r="AY319" s="31"/>
      <c r="AZ319" s="31"/>
      <c r="BA319" s="31"/>
      <c r="BB319" s="31"/>
      <c r="BC319" s="31"/>
      <c r="BD319" s="31"/>
      <c r="BE319" s="31"/>
      <c r="BF319" s="31"/>
      <c r="BG319" s="31"/>
      <c r="BH319" s="31"/>
      <c r="BI319" s="31"/>
      <c r="BJ319" s="31"/>
      <c r="BK319" s="31"/>
      <c r="BL319" s="31"/>
      <c r="BM319" s="31"/>
      <c r="BN319" s="31"/>
      <c r="BO319" s="31"/>
      <c r="BP319" s="31"/>
      <c r="BQ319" s="31"/>
      <c r="BR319" s="31"/>
      <c r="BS319" s="31"/>
      <c r="BT319" s="31"/>
      <c r="BU319" s="31"/>
      <c r="BV319" s="31"/>
      <c r="BW319" s="31"/>
      <c r="BX319" s="31"/>
      <c r="BY319" s="31"/>
      <c r="BZ319" s="31"/>
      <c r="CA319" s="31"/>
      <c r="CB319" s="31"/>
      <c r="CC319" s="31"/>
      <c r="CD319" s="31"/>
      <c r="CE319" s="31"/>
      <c r="CF319" s="31"/>
      <c r="CG319" s="31"/>
      <c r="CH319" s="31"/>
      <c r="CI319" s="31"/>
      <c r="CJ319" s="31"/>
      <c r="CN319" s="8"/>
    </row>
    <row r="320" spans="1:92" x14ac:dyDescent="0.25">
      <c r="A320" t="s">
        <v>1995</v>
      </c>
      <c r="AR320" s="31"/>
      <c r="AS320" s="31"/>
      <c r="AT320" s="31"/>
      <c r="AU320" s="31"/>
      <c r="AV320" s="31"/>
      <c r="AW320" s="31"/>
      <c r="AX320" s="31"/>
      <c r="AY320" s="31"/>
      <c r="AZ320" s="31"/>
      <c r="BA320" s="31"/>
      <c r="BB320" s="31"/>
      <c r="BC320" s="31"/>
      <c r="BD320" s="31"/>
      <c r="BE320" s="31"/>
      <c r="BF320" s="31"/>
      <c r="BG320" s="31"/>
      <c r="BH320" s="31"/>
      <c r="BI320" s="31"/>
      <c r="BJ320" s="31"/>
      <c r="BK320" s="31"/>
      <c r="BL320" s="31"/>
      <c r="BM320" s="31"/>
      <c r="BN320" s="31"/>
      <c r="BO320" s="31"/>
      <c r="BP320" s="31"/>
      <c r="BQ320" s="31"/>
      <c r="BR320" s="31"/>
      <c r="BS320" s="31"/>
      <c r="BT320" s="31"/>
      <c r="BU320" s="31"/>
      <c r="BV320" s="31"/>
      <c r="BW320" s="31"/>
      <c r="BX320" s="31"/>
      <c r="BY320" s="31"/>
      <c r="BZ320" s="31"/>
      <c r="CA320" s="31"/>
      <c r="CB320" s="31"/>
      <c r="CC320" s="31"/>
      <c r="CD320" s="31"/>
      <c r="CE320" s="31"/>
      <c r="CF320" s="31"/>
      <c r="CG320" s="31"/>
      <c r="CH320" s="31"/>
      <c r="CI320" s="31"/>
      <c r="CJ320" s="31"/>
      <c r="CN320" s="8"/>
    </row>
    <row r="321" spans="1:92" x14ac:dyDescent="0.25">
      <c r="A321" t="s">
        <v>1996</v>
      </c>
      <c r="AR321" s="31"/>
      <c r="AS321" s="31"/>
      <c r="AT321" s="31"/>
      <c r="AU321" s="31"/>
      <c r="AV321" s="31"/>
      <c r="AW321" s="31"/>
      <c r="AX321" s="31"/>
      <c r="AY321" s="31"/>
      <c r="AZ321" s="31"/>
      <c r="BA321" s="31"/>
      <c r="BB321" s="31"/>
      <c r="BC321" s="31"/>
      <c r="BD321" s="31"/>
      <c r="BE321" s="31"/>
      <c r="BF321" s="31"/>
      <c r="BG321" s="31"/>
      <c r="BH321" s="31"/>
      <c r="BI321" s="31"/>
      <c r="BJ321" s="31"/>
      <c r="BK321" s="31"/>
      <c r="BL321" s="31"/>
      <c r="BM321" s="31"/>
      <c r="BN321" s="31"/>
      <c r="BO321" s="31"/>
      <c r="BP321" s="31"/>
      <c r="BQ321" s="31"/>
      <c r="BR321" s="31"/>
      <c r="BS321" s="31"/>
      <c r="BT321" s="31"/>
      <c r="BU321" s="31"/>
      <c r="BV321" s="31"/>
      <c r="BW321" s="31"/>
      <c r="BX321" s="31"/>
      <c r="BY321" s="31"/>
      <c r="BZ321" s="31"/>
      <c r="CA321" s="31"/>
      <c r="CB321" s="31"/>
      <c r="CC321" s="31"/>
      <c r="CD321" s="31"/>
      <c r="CE321" s="31"/>
      <c r="CF321" s="31"/>
      <c r="CG321" s="31"/>
      <c r="CH321" s="31"/>
      <c r="CI321" s="31"/>
      <c r="CJ321" s="31"/>
      <c r="CN321" s="8"/>
    </row>
    <row r="322" spans="1:92" x14ac:dyDescent="0.25">
      <c r="A322" t="s">
        <v>1997</v>
      </c>
      <c r="AR322" s="31"/>
      <c r="AS322" s="31"/>
      <c r="AT322" s="31"/>
      <c r="AU322" s="31"/>
      <c r="AV322" s="31"/>
      <c r="AW322" s="31"/>
      <c r="AX322" s="31"/>
      <c r="AY322" s="31"/>
      <c r="AZ322" s="31"/>
      <c r="BA322" s="31"/>
      <c r="BB322" s="31"/>
      <c r="BC322" s="31"/>
      <c r="BD322" s="31"/>
      <c r="BE322" s="31"/>
      <c r="BF322" s="31"/>
      <c r="BG322" s="31"/>
      <c r="BH322" s="31"/>
      <c r="BI322" s="31"/>
      <c r="BJ322" s="31"/>
      <c r="BK322" s="31"/>
      <c r="BL322" s="31"/>
      <c r="BM322" s="31"/>
      <c r="BN322" s="31"/>
      <c r="BO322" s="31"/>
      <c r="BP322" s="31"/>
      <c r="BQ322" s="31"/>
      <c r="BR322" s="31"/>
      <c r="BS322" s="31"/>
      <c r="BT322" s="31"/>
      <c r="BU322" s="31"/>
      <c r="BV322" s="31"/>
      <c r="BW322" s="31"/>
      <c r="BX322" s="31"/>
      <c r="BY322" s="31"/>
      <c r="BZ322" s="31"/>
      <c r="CA322" s="31"/>
      <c r="CB322" s="31"/>
      <c r="CC322" s="31"/>
      <c r="CD322" s="31"/>
      <c r="CE322" s="31"/>
      <c r="CF322" s="31"/>
      <c r="CG322" s="31"/>
      <c r="CH322" s="31"/>
      <c r="CI322" s="31"/>
      <c r="CJ322" s="31"/>
      <c r="CN322" s="8"/>
    </row>
    <row r="323" spans="1:92" x14ac:dyDescent="0.25">
      <c r="A323" t="s">
        <v>1998</v>
      </c>
      <c r="AR323" s="31"/>
      <c r="AS323" s="31"/>
      <c r="AT323" s="31"/>
      <c r="AU323" s="31"/>
      <c r="AV323" s="31"/>
      <c r="AW323" s="31"/>
      <c r="AX323" s="31"/>
      <c r="AY323" s="31"/>
      <c r="AZ323" s="31"/>
      <c r="BA323" s="31"/>
      <c r="BB323" s="31"/>
      <c r="BC323" s="31"/>
      <c r="BD323" s="31"/>
      <c r="BE323" s="31"/>
      <c r="BF323" s="31"/>
      <c r="BG323" s="31"/>
      <c r="BH323" s="31"/>
      <c r="BI323" s="31"/>
      <c r="BJ323" s="31"/>
      <c r="BK323" s="31"/>
      <c r="BL323" s="31"/>
      <c r="BM323" s="31"/>
      <c r="BN323" s="31"/>
      <c r="BO323" s="31"/>
      <c r="BP323" s="31"/>
      <c r="BQ323" s="31"/>
      <c r="BR323" s="31"/>
      <c r="BS323" s="31"/>
      <c r="BT323" s="31"/>
      <c r="BU323" s="31"/>
      <c r="BV323" s="31"/>
      <c r="BW323" s="31"/>
      <c r="BX323" s="31"/>
      <c r="BY323" s="31"/>
      <c r="BZ323" s="31"/>
      <c r="CA323" s="31"/>
      <c r="CB323" s="31"/>
      <c r="CC323" s="31"/>
      <c r="CD323" s="31"/>
      <c r="CE323" s="31"/>
      <c r="CF323" s="31"/>
      <c r="CG323" s="31"/>
      <c r="CH323" s="31"/>
      <c r="CI323" s="31"/>
      <c r="CJ323" s="31"/>
      <c r="CN323" s="8"/>
    </row>
    <row r="324" spans="1:92" x14ac:dyDescent="0.25">
      <c r="A324" t="s">
        <v>1999</v>
      </c>
      <c r="AR324" s="31"/>
      <c r="AS324" s="31"/>
      <c r="AT324" s="31"/>
      <c r="AU324" s="31"/>
      <c r="AV324" s="31"/>
      <c r="AW324" s="31"/>
      <c r="AX324" s="31"/>
      <c r="AY324" s="31"/>
      <c r="AZ324" s="31"/>
      <c r="BA324" s="31"/>
      <c r="BB324" s="31"/>
      <c r="BC324" s="31"/>
      <c r="BD324" s="31"/>
      <c r="BE324" s="31"/>
      <c r="BF324" s="31"/>
      <c r="BG324" s="31"/>
      <c r="BH324" s="31"/>
      <c r="BI324" s="31"/>
      <c r="BJ324" s="31"/>
      <c r="BK324" s="31"/>
      <c r="BL324" s="31"/>
      <c r="BM324" s="31"/>
      <c r="BN324" s="31"/>
      <c r="BO324" s="31"/>
      <c r="BP324" s="31"/>
      <c r="BQ324" s="31"/>
      <c r="BR324" s="31"/>
      <c r="BS324" s="31"/>
      <c r="BT324" s="31"/>
      <c r="BU324" s="31"/>
      <c r="BV324" s="31"/>
      <c r="BW324" s="31"/>
      <c r="BX324" s="31"/>
      <c r="BY324" s="31"/>
      <c r="BZ324" s="31"/>
      <c r="CA324" s="31"/>
      <c r="CB324" s="31"/>
      <c r="CC324" s="31"/>
      <c r="CD324" s="31"/>
      <c r="CE324" s="31"/>
      <c r="CF324" s="31"/>
      <c r="CG324" s="31"/>
      <c r="CH324" s="31"/>
      <c r="CI324" s="31"/>
      <c r="CJ324" s="31"/>
      <c r="CN324" s="8"/>
    </row>
    <row r="325" spans="1:92" x14ac:dyDescent="0.25">
      <c r="A325" t="s">
        <v>2000</v>
      </c>
      <c r="AR325" s="31"/>
      <c r="AS325" s="31"/>
      <c r="AT325" s="31"/>
      <c r="AU325" s="31"/>
      <c r="AV325" s="31"/>
      <c r="AW325" s="31"/>
      <c r="AX325" s="31"/>
      <c r="AY325" s="31"/>
      <c r="AZ325" s="31"/>
      <c r="BA325" s="31"/>
      <c r="BB325" s="31"/>
      <c r="BC325" s="31"/>
      <c r="BD325" s="31"/>
      <c r="BE325" s="31"/>
      <c r="BF325" s="31"/>
      <c r="BG325" s="31"/>
      <c r="BH325" s="31"/>
      <c r="BI325" s="31"/>
      <c r="BJ325" s="31"/>
      <c r="BK325" s="31"/>
      <c r="BL325" s="31"/>
      <c r="BM325" s="31"/>
      <c r="BN325" s="31"/>
      <c r="BO325" s="31"/>
      <c r="BP325" s="31"/>
      <c r="BQ325" s="31"/>
      <c r="BR325" s="31"/>
      <c r="BS325" s="31"/>
      <c r="BT325" s="31"/>
      <c r="BU325" s="31"/>
      <c r="BV325" s="31"/>
      <c r="BW325" s="31"/>
      <c r="BX325" s="31"/>
      <c r="BY325" s="31"/>
      <c r="BZ325" s="31"/>
      <c r="CA325" s="31"/>
      <c r="CB325" s="31"/>
      <c r="CC325" s="31"/>
      <c r="CD325" s="31"/>
      <c r="CE325" s="31"/>
      <c r="CF325" s="31"/>
      <c r="CG325" s="31"/>
      <c r="CH325" s="31"/>
      <c r="CI325" s="31"/>
      <c r="CJ325" s="31"/>
      <c r="CN325" s="8"/>
    </row>
    <row r="326" spans="1:92" x14ac:dyDescent="0.25">
      <c r="A326" t="s">
        <v>2001</v>
      </c>
      <c r="AR326" s="31"/>
      <c r="AS326" s="31"/>
      <c r="AT326" s="31"/>
      <c r="AU326" s="31"/>
      <c r="AV326" s="31"/>
      <c r="AW326" s="31"/>
      <c r="AX326" s="31"/>
      <c r="AY326" s="31"/>
      <c r="AZ326" s="31"/>
      <c r="BA326" s="31"/>
      <c r="BB326" s="31"/>
      <c r="BC326" s="31"/>
      <c r="BD326" s="31"/>
      <c r="BE326" s="31"/>
      <c r="BF326" s="31"/>
      <c r="BG326" s="31"/>
      <c r="BH326" s="31"/>
      <c r="BI326" s="31"/>
      <c r="BJ326" s="31"/>
      <c r="BK326" s="31"/>
      <c r="BL326" s="31"/>
      <c r="BM326" s="31"/>
      <c r="BN326" s="31"/>
      <c r="BO326" s="31"/>
      <c r="BP326" s="31"/>
      <c r="BQ326" s="31"/>
      <c r="BR326" s="31"/>
      <c r="BS326" s="31"/>
      <c r="BT326" s="31"/>
      <c r="BU326" s="31"/>
      <c r="BV326" s="31"/>
      <c r="BW326" s="31"/>
      <c r="BX326" s="31"/>
      <c r="BY326" s="31"/>
      <c r="BZ326" s="31"/>
      <c r="CA326" s="31"/>
      <c r="CB326" s="31"/>
      <c r="CC326" s="31"/>
      <c r="CD326" s="31"/>
      <c r="CE326" s="31"/>
      <c r="CF326" s="31"/>
      <c r="CG326" s="31"/>
      <c r="CH326" s="31"/>
      <c r="CI326" s="31"/>
      <c r="CJ326" s="31"/>
      <c r="CN326" s="8"/>
    </row>
    <row r="327" spans="1:92" x14ac:dyDescent="0.25">
      <c r="A327" t="s">
        <v>2002</v>
      </c>
      <c r="AR327" s="31"/>
      <c r="AS327" s="31"/>
      <c r="AT327" s="31"/>
      <c r="AU327" s="31"/>
      <c r="AV327" s="31"/>
      <c r="AW327" s="31"/>
      <c r="AX327" s="31"/>
      <c r="AY327" s="31"/>
      <c r="AZ327" s="31"/>
      <c r="BA327" s="31"/>
      <c r="BB327" s="31"/>
      <c r="BC327" s="31"/>
      <c r="BD327" s="31"/>
      <c r="BE327" s="31"/>
      <c r="BF327" s="31"/>
      <c r="BG327" s="31"/>
      <c r="BH327" s="31"/>
      <c r="BI327" s="31"/>
      <c r="BJ327" s="31"/>
      <c r="BK327" s="31"/>
      <c r="BL327" s="31"/>
      <c r="BM327" s="31"/>
      <c r="BN327" s="31"/>
      <c r="BO327" s="31"/>
      <c r="BP327" s="31"/>
      <c r="BQ327" s="31"/>
      <c r="BR327" s="31"/>
      <c r="BS327" s="31"/>
      <c r="BT327" s="31"/>
      <c r="BU327" s="31"/>
      <c r="BV327" s="31"/>
      <c r="BW327" s="31"/>
      <c r="BX327" s="31"/>
      <c r="BY327" s="31"/>
      <c r="BZ327" s="31"/>
      <c r="CA327" s="31"/>
      <c r="CB327" s="31"/>
      <c r="CC327" s="31"/>
      <c r="CD327" s="31"/>
      <c r="CE327" s="31"/>
      <c r="CF327" s="31"/>
      <c r="CG327" s="31"/>
      <c r="CH327" s="31"/>
      <c r="CI327" s="31"/>
      <c r="CJ327" s="31"/>
      <c r="CN327" s="8"/>
    </row>
    <row r="328" spans="1:92" x14ac:dyDescent="0.25">
      <c r="A328" t="s">
        <v>2003</v>
      </c>
      <c r="AR328" s="31"/>
      <c r="AS328" s="31"/>
      <c r="AT328" s="31"/>
      <c r="AU328" s="31"/>
      <c r="AV328" s="31"/>
      <c r="AW328" s="31"/>
      <c r="AX328" s="31"/>
      <c r="AY328" s="31"/>
      <c r="AZ328" s="31"/>
      <c r="BA328" s="31"/>
      <c r="BB328" s="31"/>
      <c r="BC328" s="31"/>
      <c r="BD328" s="31"/>
      <c r="BE328" s="31"/>
      <c r="BF328" s="31"/>
      <c r="BG328" s="31"/>
      <c r="BH328" s="31"/>
      <c r="BI328" s="31"/>
      <c r="BJ328" s="31"/>
      <c r="BK328" s="31"/>
      <c r="BL328" s="31"/>
      <c r="BM328" s="31"/>
      <c r="BN328" s="31"/>
      <c r="BO328" s="31"/>
      <c r="BP328" s="31"/>
      <c r="BQ328" s="31"/>
      <c r="BR328" s="31"/>
      <c r="BS328" s="31"/>
      <c r="BT328" s="31"/>
      <c r="BU328" s="31"/>
      <c r="BV328" s="31"/>
      <c r="BW328" s="31"/>
      <c r="BX328" s="31"/>
      <c r="BY328" s="31"/>
      <c r="BZ328" s="31"/>
      <c r="CA328" s="31"/>
      <c r="CB328" s="31"/>
      <c r="CC328" s="31"/>
      <c r="CD328" s="31"/>
      <c r="CE328" s="31"/>
      <c r="CF328" s="31"/>
      <c r="CG328" s="31"/>
      <c r="CH328" s="31"/>
      <c r="CI328" s="31"/>
      <c r="CJ328" s="31"/>
      <c r="CN328" s="8"/>
    </row>
    <row r="329" spans="1:92" x14ac:dyDescent="0.25">
      <c r="A329" t="s">
        <v>2004</v>
      </c>
      <c r="AR329" s="31"/>
      <c r="AS329" s="31"/>
      <c r="AT329" s="31"/>
      <c r="AU329" s="31"/>
      <c r="AV329" s="31"/>
      <c r="AW329" s="31"/>
      <c r="AX329" s="31"/>
      <c r="AY329" s="31"/>
      <c r="AZ329" s="31"/>
      <c r="BA329" s="31"/>
      <c r="BB329" s="31"/>
      <c r="BC329" s="31"/>
      <c r="BD329" s="31"/>
      <c r="BE329" s="31"/>
      <c r="BF329" s="31"/>
      <c r="BG329" s="31"/>
      <c r="BH329" s="31"/>
      <c r="BI329" s="31"/>
      <c r="BJ329" s="31"/>
      <c r="BK329" s="31"/>
      <c r="BL329" s="31"/>
      <c r="BM329" s="31"/>
      <c r="BN329" s="31"/>
      <c r="BO329" s="31"/>
      <c r="BP329" s="31"/>
      <c r="BQ329" s="31"/>
      <c r="BR329" s="31"/>
      <c r="BS329" s="31"/>
      <c r="BT329" s="31"/>
      <c r="BU329" s="31"/>
      <c r="BV329" s="31"/>
      <c r="BW329" s="31"/>
      <c r="BX329" s="31"/>
      <c r="BY329" s="31"/>
      <c r="BZ329" s="31"/>
      <c r="CA329" s="31"/>
      <c r="CB329" s="31"/>
      <c r="CC329" s="31"/>
      <c r="CD329" s="31"/>
      <c r="CE329" s="31"/>
      <c r="CF329" s="31"/>
      <c r="CG329" s="31"/>
      <c r="CH329" s="31"/>
      <c r="CI329" s="31"/>
      <c r="CJ329" s="31"/>
      <c r="CN329" s="8"/>
    </row>
    <row r="330" spans="1:92" x14ac:dyDescent="0.25">
      <c r="A330" t="s">
        <v>2005</v>
      </c>
      <c r="AR330" s="31"/>
      <c r="AS330" s="31"/>
      <c r="AT330" s="31"/>
      <c r="AU330" s="31"/>
      <c r="AV330" s="31"/>
      <c r="AW330" s="31"/>
      <c r="AX330" s="31"/>
      <c r="AY330" s="31"/>
      <c r="AZ330" s="31"/>
      <c r="BA330" s="31"/>
      <c r="BB330" s="31"/>
      <c r="BC330" s="31"/>
      <c r="BD330" s="31"/>
      <c r="BE330" s="31"/>
      <c r="BF330" s="31"/>
      <c r="BG330" s="31"/>
      <c r="BH330" s="31"/>
      <c r="BI330" s="31"/>
      <c r="BJ330" s="31"/>
      <c r="BK330" s="31"/>
      <c r="BL330" s="31"/>
      <c r="BM330" s="31"/>
      <c r="BN330" s="31"/>
      <c r="BO330" s="31"/>
      <c r="BP330" s="31"/>
      <c r="BQ330" s="31"/>
      <c r="BR330" s="31"/>
      <c r="BS330" s="31"/>
      <c r="BT330" s="31"/>
      <c r="BU330" s="31"/>
      <c r="BV330" s="31"/>
      <c r="BW330" s="31"/>
      <c r="BX330" s="31"/>
      <c r="BY330" s="31"/>
      <c r="BZ330" s="31"/>
      <c r="CA330" s="31"/>
      <c r="CB330" s="31"/>
      <c r="CC330" s="31"/>
      <c r="CD330" s="31"/>
      <c r="CE330" s="31"/>
      <c r="CF330" s="31"/>
      <c r="CG330" s="31"/>
      <c r="CH330" s="31"/>
      <c r="CI330" s="31"/>
      <c r="CJ330" s="31"/>
    </row>
    <row r="331" spans="1:92" x14ac:dyDescent="0.25">
      <c r="A331" t="s">
        <v>2006</v>
      </c>
    </row>
    <row r="332" spans="1:92" x14ac:dyDescent="0.25">
      <c r="A332" t="s">
        <v>2007</v>
      </c>
    </row>
    <row r="333" spans="1:92" x14ac:dyDescent="0.25">
      <c r="A333" t="s">
        <v>2008</v>
      </c>
    </row>
  </sheetData>
  <pageMargins left="0.7" right="0.7" top="0.75" bottom="0.75" header="0.3" footer="0.3"/>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63"/>
  <sheetViews>
    <sheetView workbookViewId="0">
      <pane xSplit="3" ySplit="8" topLeftCell="D9" activePane="bottomRight" state="frozen"/>
      <selection pane="topRight"/>
      <selection pane="bottomLeft"/>
      <selection pane="bottomRight" activeCell="E3" sqref="E3"/>
    </sheetView>
  </sheetViews>
  <sheetFormatPr defaultRowHeight="15" x14ac:dyDescent="0.25"/>
  <cols>
    <col min="1" max="1" width="5.7109375" customWidth="1"/>
    <col min="2" max="2" width="50.7109375" customWidth="1"/>
    <col min="3" max="3" width="13.7109375" customWidth="1"/>
    <col min="257" max="257" width="5.7109375" customWidth="1"/>
    <col min="258" max="258" width="50.7109375" customWidth="1"/>
    <col min="259" max="259" width="13.7109375" customWidth="1"/>
    <col min="513" max="513" width="5.7109375" customWidth="1"/>
    <col min="514" max="514" width="50.7109375" customWidth="1"/>
    <col min="515" max="515" width="13.7109375" customWidth="1"/>
    <col min="769" max="769" width="5.7109375" customWidth="1"/>
    <col min="770" max="770" width="50.7109375" customWidth="1"/>
    <col min="771" max="771" width="13.7109375" customWidth="1"/>
    <col min="1025" max="1025" width="5.7109375" customWidth="1"/>
    <col min="1026" max="1026" width="50.7109375" customWidth="1"/>
    <col min="1027" max="1027" width="13.7109375" customWidth="1"/>
    <col min="1281" max="1281" width="5.7109375" customWidth="1"/>
    <col min="1282" max="1282" width="50.7109375" customWidth="1"/>
    <col min="1283" max="1283" width="13.7109375" customWidth="1"/>
    <col min="1537" max="1537" width="5.7109375" customWidth="1"/>
    <col min="1538" max="1538" width="50.7109375" customWidth="1"/>
    <col min="1539" max="1539" width="13.7109375" customWidth="1"/>
    <col min="1793" max="1793" width="5.7109375" customWidth="1"/>
    <col min="1794" max="1794" width="50.7109375" customWidth="1"/>
    <col min="1795" max="1795" width="13.7109375" customWidth="1"/>
    <col min="2049" max="2049" width="5.7109375" customWidth="1"/>
    <col min="2050" max="2050" width="50.7109375" customWidth="1"/>
    <col min="2051" max="2051" width="13.7109375" customWidth="1"/>
    <col min="2305" max="2305" width="5.7109375" customWidth="1"/>
    <col min="2306" max="2306" width="50.7109375" customWidth="1"/>
    <col min="2307" max="2307" width="13.7109375" customWidth="1"/>
    <col min="2561" max="2561" width="5.7109375" customWidth="1"/>
    <col min="2562" max="2562" width="50.7109375" customWidth="1"/>
    <col min="2563" max="2563" width="13.7109375" customWidth="1"/>
    <col min="2817" max="2817" width="5.7109375" customWidth="1"/>
    <col min="2818" max="2818" width="50.7109375" customWidth="1"/>
    <col min="2819" max="2819" width="13.7109375" customWidth="1"/>
    <col min="3073" max="3073" width="5.7109375" customWidth="1"/>
    <col min="3074" max="3074" width="50.7109375" customWidth="1"/>
    <col min="3075" max="3075" width="13.7109375" customWidth="1"/>
    <col min="3329" max="3329" width="5.7109375" customWidth="1"/>
    <col min="3330" max="3330" width="50.7109375" customWidth="1"/>
    <col min="3331" max="3331" width="13.7109375" customWidth="1"/>
    <col min="3585" max="3585" width="5.7109375" customWidth="1"/>
    <col min="3586" max="3586" width="50.7109375" customWidth="1"/>
    <col min="3587" max="3587" width="13.7109375" customWidth="1"/>
    <col min="3841" max="3841" width="5.7109375" customWidth="1"/>
    <col min="3842" max="3842" width="50.7109375" customWidth="1"/>
    <col min="3843" max="3843" width="13.7109375" customWidth="1"/>
    <col min="4097" max="4097" width="5.7109375" customWidth="1"/>
    <col min="4098" max="4098" width="50.7109375" customWidth="1"/>
    <col min="4099" max="4099" width="13.7109375" customWidth="1"/>
    <col min="4353" max="4353" width="5.7109375" customWidth="1"/>
    <col min="4354" max="4354" width="50.7109375" customWidth="1"/>
    <col min="4355" max="4355" width="13.7109375" customWidth="1"/>
    <col min="4609" max="4609" width="5.7109375" customWidth="1"/>
    <col min="4610" max="4610" width="50.7109375" customWidth="1"/>
    <col min="4611" max="4611" width="13.7109375" customWidth="1"/>
    <col min="4865" max="4865" width="5.7109375" customWidth="1"/>
    <col min="4866" max="4866" width="50.7109375" customWidth="1"/>
    <col min="4867" max="4867" width="13.7109375" customWidth="1"/>
    <col min="5121" max="5121" width="5.7109375" customWidth="1"/>
    <col min="5122" max="5122" width="50.7109375" customWidth="1"/>
    <col min="5123" max="5123" width="13.7109375" customWidth="1"/>
    <col min="5377" max="5377" width="5.7109375" customWidth="1"/>
    <col min="5378" max="5378" width="50.7109375" customWidth="1"/>
    <col min="5379" max="5379" width="13.7109375" customWidth="1"/>
    <col min="5633" max="5633" width="5.7109375" customWidth="1"/>
    <col min="5634" max="5634" width="50.7109375" customWidth="1"/>
    <col min="5635" max="5635" width="13.7109375" customWidth="1"/>
    <col min="5889" max="5889" width="5.7109375" customWidth="1"/>
    <col min="5890" max="5890" width="50.7109375" customWidth="1"/>
    <col min="5891" max="5891" width="13.7109375" customWidth="1"/>
    <col min="6145" max="6145" width="5.7109375" customWidth="1"/>
    <col min="6146" max="6146" width="50.7109375" customWidth="1"/>
    <col min="6147" max="6147" width="13.7109375" customWidth="1"/>
    <col min="6401" max="6401" width="5.7109375" customWidth="1"/>
    <col min="6402" max="6402" width="50.7109375" customWidth="1"/>
    <col min="6403" max="6403" width="13.7109375" customWidth="1"/>
    <col min="6657" max="6657" width="5.7109375" customWidth="1"/>
    <col min="6658" max="6658" width="50.7109375" customWidth="1"/>
    <col min="6659" max="6659" width="13.7109375" customWidth="1"/>
    <col min="6913" max="6913" width="5.7109375" customWidth="1"/>
    <col min="6914" max="6914" width="50.7109375" customWidth="1"/>
    <col min="6915" max="6915" width="13.7109375" customWidth="1"/>
    <col min="7169" max="7169" width="5.7109375" customWidth="1"/>
    <col min="7170" max="7170" width="50.7109375" customWidth="1"/>
    <col min="7171" max="7171" width="13.7109375" customWidth="1"/>
    <col min="7425" max="7425" width="5.7109375" customWidth="1"/>
    <col min="7426" max="7426" width="50.7109375" customWidth="1"/>
    <col min="7427" max="7427" width="13.7109375" customWidth="1"/>
    <col min="7681" max="7681" width="5.7109375" customWidth="1"/>
    <col min="7682" max="7682" width="50.7109375" customWidth="1"/>
    <col min="7683" max="7683" width="13.7109375" customWidth="1"/>
    <col min="7937" max="7937" width="5.7109375" customWidth="1"/>
    <col min="7938" max="7938" width="50.7109375" customWidth="1"/>
    <col min="7939" max="7939" width="13.7109375" customWidth="1"/>
    <col min="8193" max="8193" width="5.7109375" customWidth="1"/>
    <col min="8194" max="8194" width="50.7109375" customWidth="1"/>
    <col min="8195" max="8195" width="13.7109375" customWidth="1"/>
    <col min="8449" max="8449" width="5.7109375" customWidth="1"/>
    <col min="8450" max="8450" width="50.7109375" customWidth="1"/>
    <col min="8451" max="8451" width="13.7109375" customWidth="1"/>
    <col min="8705" max="8705" width="5.7109375" customWidth="1"/>
    <col min="8706" max="8706" width="50.7109375" customWidth="1"/>
    <col min="8707" max="8707" width="13.7109375" customWidth="1"/>
    <col min="8961" max="8961" width="5.7109375" customWidth="1"/>
    <col min="8962" max="8962" width="50.7109375" customWidth="1"/>
    <col min="8963" max="8963" width="13.7109375" customWidth="1"/>
    <col min="9217" max="9217" width="5.7109375" customWidth="1"/>
    <col min="9218" max="9218" width="50.7109375" customWidth="1"/>
    <col min="9219" max="9219" width="13.7109375" customWidth="1"/>
    <col min="9473" max="9473" width="5.7109375" customWidth="1"/>
    <col min="9474" max="9474" width="50.7109375" customWidth="1"/>
    <col min="9475" max="9475" width="13.7109375" customWidth="1"/>
    <col min="9729" max="9729" width="5.7109375" customWidth="1"/>
    <col min="9730" max="9730" width="50.7109375" customWidth="1"/>
    <col min="9731" max="9731" width="13.7109375" customWidth="1"/>
    <col min="9985" max="9985" width="5.7109375" customWidth="1"/>
    <col min="9986" max="9986" width="50.7109375" customWidth="1"/>
    <col min="9987" max="9987" width="13.7109375" customWidth="1"/>
    <col min="10241" max="10241" width="5.7109375" customWidth="1"/>
    <col min="10242" max="10242" width="50.7109375" customWidth="1"/>
    <col min="10243" max="10243" width="13.7109375" customWidth="1"/>
    <col min="10497" max="10497" width="5.7109375" customWidth="1"/>
    <col min="10498" max="10498" width="50.7109375" customWidth="1"/>
    <col min="10499" max="10499" width="13.7109375" customWidth="1"/>
    <col min="10753" max="10753" width="5.7109375" customWidth="1"/>
    <col min="10754" max="10754" width="50.7109375" customWidth="1"/>
    <col min="10755" max="10755" width="13.7109375" customWidth="1"/>
    <col min="11009" max="11009" width="5.7109375" customWidth="1"/>
    <col min="11010" max="11010" width="50.7109375" customWidth="1"/>
    <col min="11011" max="11011" width="13.7109375" customWidth="1"/>
    <col min="11265" max="11265" width="5.7109375" customWidth="1"/>
    <col min="11266" max="11266" width="50.7109375" customWidth="1"/>
    <col min="11267" max="11267" width="13.7109375" customWidth="1"/>
    <col min="11521" max="11521" width="5.7109375" customWidth="1"/>
    <col min="11522" max="11522" width="50.7109375" customWidth="1"/>
    <col min="11523" max="11523" width="13.7109375" customWidth="1"/>
    <col min="11777" max="11777" width="5.7109375" customWidth="1"/>
    <col min="11778" max="11778" width="50.7109375" customWidth="1"/>
    <col min="11779" max="11779" width="13.7109375" customWidth="1"/>
    <col min="12033" max="12033" width="5.7109375" customWidth="1"/>
    <col min="12034" max="12034" width="50.7109375" customWidth="1"/>
    <col min="12035" max="12035" width="13.7109375" customWidth="1"/>
    <col min="12289" max="12289" width="5.7109375" customWidth="1"/>
    <col min="12290" max="12290" width="50.7109375" customWidth="1"/>
    <col min="12291" max="12291" width="13.7109375" customWidth="1"/>
    <col min="12545" max="12545" width="5.7109375" customWidth="1"/>
    <col min="12546" max="12546" width="50.7109375" customWidth="1"/>
    <col min="12547" max="12547" width="13.7109375" customWidth="1"/>
    <col min="12801" max="12801" width="5.7109375" customWidth="1"/>
    <col min="12802" max="12802" width="50.7109375" customWidth="1"/>
    <col min="12803" max="12803" width="13.7109375" customWidth="1"/>
    <col min="13057" max="13057" width="5.7109375" customWidth="1"/>
    <col min="13058" max="13058" width="50.7109375" customWidth="1"/>
    <col min="13059" max="13059" width="13.7109375" customWidth="1"/>
    <col min="13313" max="13313" width="5.7109375" customWidth="1"/>
    <col min="13314" max="13314" width="50.7109375" customWidth="1"/>
    <col min="13315" max="13315" width="13.7109375" customWidth="1"/>
    <col min="13569" max="13569" width="5.7109375" customWidth="1"/>
    <col min="13570" max="13570" width="50.7109375" customWidth="1"/>
    <col min="13571" max="13571" width="13.7109375" customWidth="1"/>
    <col min="13825" max="13825" width="5.7109375" customWidth="1"/>
    <col min="13826" max="13826" width="50.7109375" customWidth="1"/>
    <col min="13827" max="13827" width="13.7109375" customWidth="1"/>
    <col min="14081" max="14081" width="5.7109375" customWidth="1"/>
    <col min="14082" max="14082" width="50.7109375" customWidth="1"/>
    <col min="14083" max="14083" width="13.7109375" customWidth="1"/>
    <col min="14337" max="14337" width="5.7109375" customWidth="1"/>
    <col min="14338" max="14338" width="50.7109375" customWidth="1"/>
    <col min="14339" max="14339" width="13.7109375" customWidth="1"/>
    <col min="14593" max="14593" width="5.7109375" customWidth="1"/>
    <col min="14594" max="14594" width="50.7109375" customWidth="1"/>
    <col min="14595" max="14595" width="13.7109375" customWidth="1"/>
    <col min="14849" max="14849" width="5.7109375" customWidth="1"/>
    <col min="14850" max="14850" width="50.7109375" customWidth="1"/>
    <col min="14851" max="14851" width="13.7109375" customWidth="1"/>
    <col min="15105" max="15105" width="5.7109375" customWidth="1"/>
    <col min="15106" max="15106" width="50.7109375" customWidth="1"/>
    <col min="15107" max="15107" width="13.7109375" customWidth="1"/>
    <col min="15361" max="15361" width="5.7109375" customWidth="1"/>
    <col min="15362" max="15362" width="50.7109375" customWidth="1"/>
    <col min="15363" max="15363" width="13.7109375" customWidth="1"/>
    <col min="15617" max="15617" width="5.7109375" customWidth="1"/>
    <col min="15618" max="15618" width="50.7109375" customWidth="1"/>
    <col min="15619" max="15619" width="13.7109375" customWidth="1"/>
    <col min="15873" max="15873" width="5.7109375" customWidth="1"/>
    <col min="15874" max="15874" width="50.7109375" customWidth="1"/>
    <col min="15875" max="15875" width="13.7109375" customWidth="1"/>
    <col min="16129" max="16129" width="5.7109375" customWidth="1"/>
    <col min="16130" max="16130" width="50.7109375" customWidth="1"/>
    <col min="16131" max="16131" width="13.7109375" customWidth="1"/>
  </cols>
  <sheetData>
    <row r="1" spans="1:35" x14ac:dyDescent="0.25">
      <c r="A1" s="38" t="s">
        <v>2010</v>
      </c>
    </row>
    <row r="2" spans="1:35" x14ac:dyDescent="0.25">
      <c r="A2" t="s">
        <v>321</v>
      </c>
    </row>
    <row r="3" spans="1:35" x14ac:dyDescent="0.25">
      <c r="A3" t="s">
        <v>2086</v>
      </c>
    </row>
    <row r="4" spans="1:35" x14ac:dyDescent="0.25">
      <c r="A4" t="s">
        <v>238</v>
      </c>
    </row>
    <row r="5" spans="1:35" x14ac:dyDescent="0.25">
      <c r="A5" t="s">
        <v>2071</v>
      </c>
    </row>
    <row r="6" spans="1:35" x14ac:dyDescent="0.25">
      <c r="A6" t="s">
        <v>2087</v>
      </c>
    </row>
    <row r="8" spans="1:35" s="36" customFormat="1" x14ac:dyDescent="0.25">
      <c r="A8" s="36" t="s">
        <v>235</v>
      </c>
      <c r="D8" s="37">
        <v>1984</v>
      </c>
      <c r="E8" s="37">
        <v>1985</v>
      </c>
      <c r="F8" s="37">
        <v>1986</v>
      </c>
      <c r="G8" s="37">
        <v>1987</v>
      </c>
      <c r="H8" s="37">
        <v>1988</v>
      </c>
      <c r="I8" s="37">
        <v>1989</v>
      </c>
      <c r="J8" s="37">
        <v>1990</v>
      </c>
      <c r="K8" s="37">
        <v>1991</v>
      </c>
      <c r="L8" s="37">
        <v>1992</v>
      </c>
      <c r="M8" s="37">
        <v>1993</v>
      </c>
      <c r="N8" s="37">
        <v>1994</v>
      </c>
      <c r="O8" s="37">
        <v>1995</v>
      </c>
      <c r="P8" s="37">
        <v>1996</v>
      </c>
      <c r="Q8" s="37">
        <v>1997</v>
      </c>
      <c r="R8" s="37">
        <v>1998</v>
      </c>
      <c r="S8" s="37">
        <v>1999</v>
      </c>
      <c r="T8" s="37">
        <v>2000</v>
      </c>
      <c r="U8" s="37">
        <v>2001</v>
      </c>
      <c r="V8" s="37">
        <v>2002</v>
      </c>
      <c r="W8" s="37">
        <v>2003</v>
      </c>
      <c r="X8" s="37">
        <v>2004</v>
      </c>
      <c r="Y8" s="37">
        <v>2005</v>
      </c>
      <c r="Z8" s="37">
        <v>2006</v>
      </c>
      <c r="AA8" s="37">
        <v>2007</v>
      </c>
      <c r="AB8" s="37">
        <v>2008</v>
      </c>
      <c r="AC8" s="37">
        <v>2009</v>
      </c>
      <c r="AD8" s="37">
        <v>2010</v>
      </c>
      <c r="AE8" s="37">
        <v>2011</v>
      </c>
      <c r="AF8" s="37">
        <v>2012</v>
      </c>
      <c r="AG8" s="37">
        <v>2013</v>
      </c>
      <c r="AH8" s="37">
        <v>2014</v>
      </c>
      <c r="AI8" s="37">
        <v>2015</v>
      </c>
    </row>
    <row r="9" spans="1:35" s="8" customFormat="1" x14ac:dyDescent="0.25">
      <c r="A9" s="35">
        <v>1</v>
      </c>
      <c r="B9" s="8" t="s">
        <v>1285</v>
      </c>
      <c r="C9" s="8" t="s">
        <v>1284</v>
      </c>
      <c r="D9" s="9">
        <v>469.1</v>
      </c>
      <c r="E9" s="9">
        <v>504.7</v>
      </c>
      <c r="F9" s="9">
        <v>553</v>
      </c>
      <c r="G9" s="9">
        <v>593.6</v>
      </c>
      <c r="H9" s="9">
        <v>621.6</v>
      </c>
      <c r="I9" s="9">
        <v>685.2</v>
      </c>
      <c r="J9" s="9">
        <v>729.1</v>
      </c>
      <c r="K9" s="9">
        <v>761.5</v>
      </c>
      <c r="L9" s="9">
        <v>811.2</v>
      </c>
      <c r="M9" s="9">
        <v>824</v>
      </c>
      <c r="N9" s="9">
        <v>861.8</v>
      </c>
      <c r="O9" s="9">
        <v>909.3</v>
      </c>
      <c r="P9" s="9">
        <v>938.2</v>
      </c>
      <c r="Q9" s="9">
        <v>983.8</v>
      </c>
      <c r="R9" s="9">
        <v>997.5</v>
      </c>
      <c r="S9" s="9">
        <v>1030</v>
      </c>
      <c r="T9" s="9">
        <v>1054.8</v>
      </c>
      <c r="U9" s="9">
        <v>1107.2</v>
      </c>
      <c r="V9" s="9">
        <v>1172.4000000000001</v>
      </c>
      <c r="W9" s="9">
        <v>1221.9000000000001</v>
      </c>
      <c r="X9" s="9">
        <v>1290.0999999999999</v>
      </c>
      <c r="Y9" s="9">
        <v>1345.8</v>
      </c>
      <c r="Z9" s="9">
        <v>1433.5</v>
      </c>
      <c r="AA9" s="9">
        <v>1531.9</v>
      </c>
      <c r="AB9" s="9">
        <v>1651</v>
      </c>
      <c r="AC9" s="9">
        <v>1693.9</v>
      </c>
      <c r="AD9" s="9">
        <v>1706.8</v>
      </c>
      <c r="AE9" s="9">
        <v>1734.7</v>
      </c>
      <c r="AF9" s="9">
        <v>1801.3</v>
      </c>
      <c r="AG9" s="9">
        <v>1859.8</v>
      </c>
      <c r="AH9" s="9">
        <v>1905.7</v>
      </c>
      <c r="AI9" s="9">
        <v>2005.1</v>
      </c>
    </row>
    <row r="10" spans="1:35" s="10" customFormat="1" x14ac:dyDescent="0.25">
      <c r="A10" s="32">
        <v>2</v>
      </c>
      <c r="B10" s="10" t="s">
        <v>1165</v>
      </c>
      <c r="C10" s="10" t="s">
        <v>884</v>
      </c>
      <c r="D10" s="11">
        <v>3.4</v>
      </c>
      <c r="E10" s="11">
        <v>4.2</v>
      </c>
      <c r="F10" s="11">
        <v>4.7</v>
      </c>
      <c r="G10" s="11">
        <v>4.8</v>
      </c>
      <c r="H10" s="11">
        <v>5.0999999999999996</v>
      </c>
      <c r="I10" s="11">
        <v>5.7</v>
      </c>
      <c r="J10" s="11">
        <v>6.1</v>
      </c>
      <c r="K10" s="11">
        <v>6.8</v>
      </c>
      <c r="L10" s="11">
        <v>7.2</v>
      </c>
      <c r="M10" s="11">
        <v>8</v>
      </c>
      <c r="N10" s="11">
        <v>8.6999999999999993</v>
      </c>
      <c r="O10" s="11">
        <v>9</v>
      </c>
      <c r="P10" s="11">
        <v>11</v>
      </c>
      <c r="Q10" s="11">
        <v>12.7</v>
      </c>
      <c r="R10" s="11">
        <v>14.1</v>
      </c>
      <c r="S10" s="11">
        <v>13.5</v>
      </c>
      <c r="T10" s="11">
        <v>15.5</v>
      </c>
      <c r="U10" s="11">
        <v>16.8</v>
      </c>
      <c r="V10" s="11">
        <v>16.899999999999999</v>
      </c>
      <c r="W10" s="11">
        <v>17.100000000000001</v>
      </c>
      <c r="X10" s="11">
        <v>19.2</v>
      </c>
      <c r="Y10" s="11">
        <v>20.8</v>
      </c>
      <c r="Z10" s="11">
        <v>24.4</v>
      </c>
      <c r="AA10" s="11">
        <v>26.7</v>
      </c>
      <c r="AB10" s="11">
        <v>23.4</v>
      </c>
      <c r="AC10" s="11">
        <v>21.3</v>
      </c>
      <c r="AD10" s="11">
        <v>24.2</v>
      </c>
      <c r="AE10" s="11">
        <v>25.1</v>
      </c>
      <c r="AF10" s="11">
        <v>26.7</v>
      </c>
      <c r="AG10" s="11">
        <v>28.7</v>
      </c>
      <c r="AH10" s="11">
        <v>30.9</v>
      </c>
      <c r="AI10" s="11">
        <v>32.700000000000003</v>
      </c>
    </row>
    <row r="11" spans="1:35" s="10" customFormat="1" x14ac:dyDescent="0.25">
      <c r="A11" s="32">
        <v>3</v>
      </c>
      <c r="B11" s="10" t="s">
        <v>1164</v>
      </c>
      <c r="C11" s="10" t="s">
        <v>1283</v>
      </c>
      <c r="D11" s="11">
        <v>307.7</v>
      </c>
      <c r="E11" s="11">
        <v>334.1</v>
      </c>
      <c r="F11" s="11">
        <v>366.7</v>
      </c>
      <c r="G11" s="11">
        <v>391.5</v>
      </c>
      <c r="H11" s="11">
        <v>408.3</v>
      </c>
      <c r="I11" s="11">
        <v>453.4</v>
      </c>
      <c r="J11" s="11">
        <v>479.9</v>
      </c>
      <c r="K11" s="11">
        <v>502.1</v>
      </c>
      <c r="L11" s="11">
        <v>543.6</v>
      </c>
      <c r="M11" s="11">
        <v>555</v>
      </c>
      <c r="N11" s="11">
        <v>578.4</v>
      </c>
      <c r="O11" s="11">
        <v>609.6</v>
      </c>
      <c r="P11" s="11">
        <v>633.4</v>
      </c>
      <c r="Q11" s="11">
        <v>667.9</v>
      </c>
      <c r="R11" s="11">
        <v>687.4</v>
      </c>
      <c r="S11" s="11">
        <v>721.5</v>
      </c>
      <c r="T11" s="11">
        <v>745.4</v>
      </c>
      <c r="U11" s="11">
        <v>781.5</v>
      </c>
      <c r="V11" s="11">
        <v>824.1</v>
      </c>
      <c r="W11" s="11">
        <v>859.1</v>
      </c>
      <c r="X11" s="11">
        <v>913.8</v>
      </c>
      <c r="Y11" s="11">
        <v>955.3</v>
      </c>
      <c r="Z11" s="11">
        <v>1018.7</v>
      </c>
      <c r="AA11" s="11">
        <v>1087.3</v>
      </c>
      <c r="AB11" s="11">
        <v>1162.5</v>
      </c>
      <c r="AC11" s="11">
        <v>1183.2</v>
      </c>
      <c r="AD11" s="11">
        <v>1206.0999999999999</v>
      </c>
      <c r="AE11" s="11">
        <v>1227</v>
      </c>
      <c r="AF11" s="11">
        <v>1269.9000000000001</v>
      </c>
      <c r="AG11" s="11">
        <v>1310.0999999999999</v>
      </c>
      <c r="AH11" s="11">
        <v>1342.8</v>
      </c>
      <c r="AI11" s="11">
        <v>1406.2</v>
      </c>
    </row>
    <row r="12" spans="1:35" s="10" customFormat="1" x14ac:dyDescent="0.25">
      <c r="A12" s="32">
        <v>4</v>
      </c>
      <c r="B12" s="10" t="s">
        <v>1282</v>
      </c>
      <c r="C12" s="10" t="s">
        <v>1281</v>
      </c>
      <c r="D12" s="11">
        <v>150.19999999999999</v>
      </c>
      <c r="E12" s="11">
        <v>168.3</v>
      </c>
      <c r="F12" s="11">
        <v>185.7</v>
      </c>
      <c r="G12" s="11">
        <v>194.7</v>
      </c>
      <c r="H12" s="11">
        <v>200.9</v>
      </c>
      <c r="I12" s="11">
        <v>228.5</v>
      </c>
      <c r="J12" s="11">
        <v>237.7</v>
      </c>
      <c r="K12" s="11">
        <v>250.7</v>
      </c>
      <c r="L12" s="11">
        <v>284.39999999999998</v>
      </c>
      <c r="M12" s="11">
        <v>295.60000000000002</v>
      </c>
      <c r="N12" s="11">
        <v>305.5</v>
      </c>
      <c r="O12" s="11">
        <v>320.39999999999998</v>
      </c>
      <c r="P12" s="11">
        <v>341.3</v>
      </c>
      <c r="Q12" s="11">
        <v>367.1</v>
      </c>
      <c r="R12" s="11">
        <v>394.4</v>
      </c>
      <c r="S12" s="11">
        <v>428.6</v>
      </c>
      <c r="T12" s="11">
        <v>453.6</v>
      </c>
      <c r="U12" s="11">
        <v>474.6</v>
      </c>
      <c r="V12" s="11">
        <v>494.8</v>
      </c>
      <c r="W12" s="11">
        <v>515.29999999999995</v>
      </c>
      <c r="X12" s="11">
        <v>558.70000000000005</v>
      </c>
      <c r="Y12" s="11">
        <v>587.9</v>
      </c>
      <c r="Z12" s="11">
        <v>630.70000000000005</v>
      </c>
      <c r="AA12" s="11">
        <v>672</v>
      </c>
      <c r="AB12" s="11">
        <v>700.2</v>
      </c>
      <c r="AC12" s="11">
        <v>697.3</v>
      </c>
      <c r="AD12" s="11">
        <v>734.2</v>
      </c>
      <c r="AE12" s="11">
        <v>749.1</v>
      </c>
      <c r="AF12" s="11">
        <v>770.3</v>
      </c>
      <c r="AG12" s="11">
        <v>794.9</v>
      </c>
      <c r="AH12" s="11">
        <v>817.1</v>
      </c>
      <c r="AI12" s="11">
        <v>846.3</v>
      </c>
    </row>
    <row r="13" spans="1:35" s="10" customFormat="1" x14ac:dyDescent="0.25">
      <c r="A13" s="32">
        <v>5</v>
      </c>
      <c r="B13" s="10" t="s">
        <v>1160</v>
      </c>
      <c r="C13" s="10" t="s">
        <v>1280</v>
      </c>
      <c r="D13" s="11">
        <v>137</v>
      </c>
      <c r="E13" s="11">
        <v>143.9</v>
      </c>
      <c r="F13" s="11">
        <v>148.80000000000001</v>
      </c>
      <c r="G13" s="11">
        <v>151.69999999999999</v>
      </c>
      <c r="H13" s="11">
        <v>148.1</v>
      </c>
      <c r="I13" s="11">
        <v>154.30000000000001</v>
      </c>
      <c r="J13" s="11">
        <v>155.4</v>
      </c>
      <c r="K13" s="11">
        <v>167.1</v>
      </c>
      <c r="L13" s="11">
        <v>175.3</v>
      </c>
      <c r="M13" s="11">
        <v>185.1</v>
      </c>
      <c r="N13" s="11">
        <v>195.1</v>
      </c>
      <c r="O13" s="11">
        <v>200.6</v>
      </c>
      <c r="P13" s="11">
        <v>199.9</v>
      </c>
      <c r="Q13" s="11">
        <v>202.9</v>
      </c>
      <c r="R13" s="11">
        <v>214.6</v>
      </c>
      <c r="S13" s="11">
        <v>213.3</v>
      </c>
      <c r="T13" s="11">
        <v>225.3</v>
      </c>
      <c r="U13" s="11">
        <v>244.7</v>
      </c>
      <c r="V13" s="11">
        <v>290.5</v>
      </c>
      <c r="W13" s="11">
        <v>339.1</v>
      </c>
      <c r="X13" s="11">
        <v>331.1</v>
      </c>
      <c r="Y13" s="11">
        <v>347.4</v>
      </c>
      <c r="Z13" s="11">
        <v>370.3</v>
      </c>
      <c r="AA13" s="11">
        <v>389.5</v>
      </c>
      <c r="AB13" s="11">
        <v>453.3</v>
      </c>
      <c r="AC13" s="11">
        <v>467</v>
      </c>
      <c r="AD13" s="11">
        <v>503.5</v>
      </c>
      <c r="AE13" s="11">
        <v>525.79999999999995</v>
      </c>
      <c r="AF13" s="11">
        <v>539.1</v>
      </c>
      <c r="AG13" s="11">
        <v>549.20000000000005</v>
      </c>
      <c r="AH13" s="11">
        <v>560.20000000000005</v>
      </c>
      <c r="AI13" s="11">
        <v>559.4</v>
      </c>
    </row>
    <row r="14" spans="1:35" s="10" customFormat="1" x14ac:dyDescent="0.25">
      <c r="A14" s="32">
        <v>6</v>
      </c>
      <c r="B14" s="10" t="s">
        <v>1159</v>
      </c>
      <c r="C14" s="10" t="s">
        <v>882</v>
      </c>
      <c r="D14" s="11">
        <v>-28.6</v>
      </c>
      <c r="E14" s="11">
        <v>-23.4</v>
      </c>
      <c r="F14" s="11">
        <v>-14.5</v>
      </c>
      <c r="G14" s="11">
        <v>-11.9</v>
      </c>
      <c r="H14" s="11">
        <v>-4.5999999999999996</v>
      </c>
      <c r="I14" s="11">
        <v>10.5</v>
      </c>
      <c r="J14" s="11">
        <v>15.6</v>
      </c>
      <c r="K14" s="11">
        <v>12.3</v>
      </c>
      <c r="L14" s="11">
        <v>28.2</v>
      </c>
      <c r="M14" s="11">
        <v>23.4</v>
      </c>
      <c r="N14" s="11">
        <v>19.600000000000001</v>
      </c>
      <c r="O14" s="11">
        <v>19.7</v>
      </c>
      <c r="P14" s="11">
        <v>30.6</v>
      </c>
      <c r="Q14" s="11">
        <v>42.3</v>
      </c>
      <c r="R14" s="11">
        <v>48.9</v>
      </c>
      <c r="S14" s="11">
        <v>63.2</v>
      </c>
      <c r="T14" s="11">
        <v>67.8</v>
      </c>
      <c r="U14" s="11">
        <v>64.3</v>
      </c>
      <c r="V14" s="11">
        <v>31.7</v>
      </c>
      <c r="W14" s="11">
        <v>-0.9</v>
      </c>
      <c r="X14" s="11">
        <v>37</v>
      </c>
      <c r="Y14" s="11">
        <v>36.1</v>
      </c>
      <c r="Z14" s="11">
        <v>34.9</v>
      </c>
      <c r="AA14" s="11">
        <v>39.200000000000003</v>
      </c>
      <c r="AB14" s="11">
        <v>-5.8</v>
      </c>
      <c r="AC14" s="11">
        <v>-22.9</v>
      </c>
      <c r="AD14" s="11">
        <v>-30.1</v>
      </c>
      <c r="AE14" s="11">
        <v>-51.5</v>
      </c>
      <c r="AF14" s="11">
        <v>-59.1</v>
      </c>
      <c r="AG14" s="11">
        <v>-61.7</v>
      </c>
      <c r="AH14" s="11">
        <v>-63.5</v>
      </c>
      <c r="AI14" s="11">
        <v>-48.1</v>
      </c>
    </row>
    <row r="15" spans="1:35" s="10" customFormat="1" x14ac:dyDescent="0.25">
      <c r="A15" s="32">
        <v>7</v>
      </c>
      <c r="B15" s="10" t="s">
        <v>1158</v>
      </c>
      <c r="C15" s="10" t="s">
        <v>1279</v>
      </c>
      <c r="D15" s="11">
        <v>44.8</v>
      </c>
      <c r="E15" s="11">
        <v>51.6</v>
      </c>
      <c r="F15" s="11">
        <v>55.5</v>
      </c>
      <c r="G15" s="11">
        <v>59.1</v>
      </c>
      <c r="H15" s="11">
        <v>61.9</v>
      </c>
      <c r="I15" s="11">
        <v>68.400000000000006</v>
      </c>
      <c r="J15" s="11">
        <v>71.900000000000006</v>
      </c>
      <c r="K15" s="11">
        <v>77</v>
      </c>
      <c r="L15" s="11">
        <v>86.8</v>
      </c>
      <c r="M15" s="11">
        <v>93.5</v>
      </c>
      <c r="N15" s="11">
        <v>97.8</v>
      </c>
      <c r="O15" s="11">
        <v>107.6</v>
      </c>
      <c r="P15" s="11">
        <v>120.2</v>
      </c>
      <c r="Q15" s="11">
        <v>132.19999999999999</v>
      </c>
      <c r="R15" s="11">
        <v>141.9</v>
      </c>
      <c r="S15" s="11">
        <v>163.5</v>
      </c>
      <c r="T15" s="11">
        <v>173.8</v>
      </c>
      <c r="U15" s="11">
        <v>180.3</v>
      </c>
      <c r="V15" s="11">
        <v>187.5</v>
      </c>
      <c r="W15" s="11">
        <v>192.2</v>
      </c>
      <c r="X15" s="11">
        <v>207.7</v>
      </c>
      <c r="Y15" s="11">
        <v>222.9</v>
      </c>
      <c r="Z15" s="11">
        <v>247.3</v>
      </c>
      <c r="AA15" s="11">
        <v>267.2</v>
      </c>
      <c r="AB15" s="11">
        <v>273.3</v>
      </c>
      <c r="AC15" s="11">
        <v>271</v>
      </c>
      <c r="AD15" s="11">
        <v>280.5</v>
      </c>
      <c r="AE15" s="11">
        <v>295.2</v>
      </c>
      <c r="AF15" s="11">
        <v>311.89999999999998</v>
      </c>
      <c r="AG15" s="11">
        <v>330.4</v>
      </c>
      <c r="AH15" s="11">
        <v>345.1</v>
      </c>
      <c r="AI15" s="11">
        <v>361.3</v>
      </c>
    </row>
    <row r="16" spans="1:35" s="10" customFormat="1" x14ac:dyDescent="0.25">
      <c r="A16" s="32">
        <v>8</v>
      </c>
      <c r="B16" s="10" t="s">
        <v>1278</v>
      </c>
      <c r="C16" s="10" t="s">
        <v>1129</v>
      </c>
      <c r="D16" s="11">
        <v>3</v>
      </c>
      <c r="E16" s="11">
        <v>3.8</v>
      </c>
      <c r="F16" s="11">
        <v>4.2</v>
      </c>
      <c r="G16" s="11">
        <v>4.2</v>
      </c>
      <c r="H16" s="11">
        <v>4.5</v>
      </c>
      <c r="I16" s="11">
        <v>4.7</v>
      </c>
      <c r="J16" s="11">
        <v>5.2</v>
      </c>
      <c r="K16" s="11">
        <v>5.6</v>
      </c>
      <c r="L16" s="11">
        <v>5.9</v>
      </c>
      <c r="M16" s="11">
        <v>6.4</v>
      </c>
      <c r="N16" s="11">
        <v>7</v>
      </c>
      <c r="O16" s="11">
        <v>7.6</v>
      </c>
      <c r="P16" s="11">
        <v>9.4</v>
      </c>
      <c r="Q16" s="11">
        <v>10.3</v>
      </c>
      <c r="R16" s="11">
        <v>11</v>
      </c>
      <c r="S16" s="11">
        <v>11.4</v>
      </c>
      <c r="T16" s="11">
        <v>13.3</v>
      </c>
      <c r="U16" s="11">
        <v>14.7</v>
      </c>
      <c r="V16" s="11">
        <v>15</v>
      </c>
      <c r="W16" s="11">
        <v>15.1</v>
      </c>
      <c r="X16" s="11">
        <v>17.100000000000001</v>
      </c>
      <c r="Y16" s="11">
        <v>18.5</v>
      </c>
      <c r="Z16" s="11">
        <v>21.9</v>
      </c>
      <c r="AA16" s="11">
        <v>23.9</v>
      </c>
      <c r="AB16" s="11">
        <v>20.6</v>
      </c>
      <c r="AC16" s="11">
        <v>17.899999999999999</v>
      </c>
      <c r="AD16" s="11">
        <v>19.7</v>
      </c>
      <c r="AE16" s="11">
        <v>20.3</v>
      </c>
      <c r="AF16" s="11">
        <v>21.6</v>
      </c>
      <c r="AG16" s="11">
        <v>23</v>
      </c>
      <c r="AH16" s="11">
        <v>24.7</v>
      </c>
      <c r="AI16" s="11">
        <v>26.3</v>
      </c>
    </row>
    <row r="17" spans="1:35" s="10" customFormat="1" x14ac:dyDescent="0.25">
      <c r="A17" s="32">
        <v>9</v>
      </c>
      <c r="B17" s="10" t="s">
        <v>1156</v>
      </c>
      <c r="C17" s="10" t="s">
        <v>1274</v>
      </c>
      <c r="D17" s="11">
        <v>157.9</v>
      </c>
      <c r="E17" s="11">
        <v>166.3</v>
      </c>
      <c r="F17" s="11">
        <v>181.6</v>
      </c>
      <c r="G17" s="11">
        <v>197.3</v>
      </c>
      <c r="H17" s="11">
        <v>208.1</v>
      </c>
      <c r="I17" s="11">
        <v>226</v>
      </c>
      <c r="J17" s="11">
        <v>243.1</v>
      </c>
      <c r="K17" s="11">
        <v>252.6</v>
      </c>
      <c r="L17" s="11">
        <v>260.5</v>
      </c>
      <c r="M17" s="11">
        <v>261</v>
      </c>
      <c r="N17" s="11">
        <v>274.60000000000002</v>
      </c>
      <c r="O17" s="11">
        <v>290.7</v>
      </c>
      <c r="P17" s="11">
        <v>293.8</v>
      </c>
      <c r="Q17" s="11">
        <v>303.2</v>
      </c>
      <c r="R17" s="11">
        <v>296.10000000000002</v>
      </c>
      <c r="S17" s="11">
        <v>295</v>
      </c>
      <c r="T17" s="11">
        <v>294</v>
      </c>
      <c r="U17" s="11">
        <v>309</v>
      </c>
      <c r="V17" s="11">
        <v>331.3</v>
      </c>
      <c r="W17" s="11">
        <v>345.7</v>
      </c>
      <c r="X17" s="11">
        <v>357.2</v>
      </c>
      <c r="Y17" s="11">
        <v>369.7</v>
      </c>
      <c r="Z17" s="11">
        <v>390.5</v>
      </c>
      <c r="AA17" s="11">
        <v>418</v>
      </c>
      <c r="AB17" s="11">
        <v>465.1</v>
      </c>
      <c r="AC17" s="11">
        <v>489.4</v>
      </c>
      <c r="AD17" s="11">
        <v>476.5</v>
      </c>
      <c r="AE17" s="11">
        <v>482.6</v>
      </c>
      <c r="AF17" s="11">
        <v>504.7</v>
      </c>
      <c r="AG17" s="11">
        <v>520.9</v>
      </c>
      <c r="AH17" s="11">
        <v>531.9</v>
      </c>
      <c r="AI17" s="11">
        <v>566.29999999999995</v>
      </c>
    </row>
    <row r="18" spans="1:35" s="10" customFormat="1" x14ac:dyDescent="0.25">
      <c r="A18" s="32">
        <v>10</v>
      </c>
      <c r="B18" s="10" t="s">
        <v>1277</v>
      </c>
      <c r="C18" s="10" t="s">
        <v>1276</v>
      </c>
      <c r="D18" s="11">
        <v>0.4</v>
      </c>
      <c r="E18" s="11">
        <v>0.5</v>
      </c>
      <c r="F18" s="11">
        <v>0.5</v>
      </c>
      <c r="G18" s="11">
        <v>0.6</v>
      </c>
      <c r="H18" s="11">
        <v>0.7</v>
      </c>
      <c r="I18" s="11">
        <v>1</v>
      </c>
      <c r="J18" s="11">
        <v>0.9</v>
      </c>
      <c r="K18" s="11">
        <v>1.2</v>
      </c>
      <c r="L18" s="11">
        <v>1.3</v>
      </c>
      <c r="M18" s="11">
        <v>1.6</v>
      </c>
      <c r="N18" s="11">
        <v>1.7</v>
      </c>
      <c r="O18" s="11">
        <v>1.5</v>
      </c>
      <c r="P18" s="11">
        <v>1.7</v>
      </c>
      <c r="Q18" s="11">
        <v>2.4</v>
      </c>
      <c r="R18" s="11">
        <v>3.1</v>
      </c>
      <c r="S18" s="11">
        <v>2.1</v>
      </c>
      <c r="T18" s="11">
        <v>2.1</v>
      </c>
      <c r="U18" s="11">
        <v>2</v>
      </c>
      <c r="V18" s="11">
        <v>2</v>
      </c>
      <c r="W18" s="11">
        <v>2</v>
      </c>
      <c r="X18" s="11">
        <v>2.1</v>
      </c>
      <c r="Y18" s="11">
        <v>2.2999999999999998</v>
      </c>
      <c r="Z18" s="11">
        <v>2.5</v>
      </c>
      <c r="AA18" s="11">
        <v>2.8</v>
      </c>
      <c r="AB18" s="11">
        <v>2.8</v>
      </c>
      <c r="AC18" s="11">
        <v>3.4</v>
      </c>
      <c r="AD18" s="11">
        <v>4.5</v>
      </c>
      <c r="AE18" s="11">
        <v>4.8</v>
      </c>
      <c r="AF18" s="11">
        <v>5.0999999999999996</v>
      </c>
      <c r="AG18" s="11">
        <v>5.7</v>
      </c>
      <c r="AH18" s="11">
        <v>6.2</v>
      </c>
      <c r="AI18" s="11">
        <v>6.4</v>
      </c>
    </row>
    <row r="19" spans="1:35" s="10" customFormat="1" x14ac:dyDescent="0.25">
      <c r="A19" s="32">
        <v>11</v>
      </c>
      <c r="B19" s="10" t="s">
        <v>1275</v>
      </c>
      <c r="C19" s="10" t="s">
        <v>1274</v>
      </c>
      <c r="D19" s="11">
        <v>157.9</v>
      </c>
      <c r="E19" s="11">
        <v>166.3</v>
      </c>
      <c r="F19" s="11">
        <v>181.6</v>
      </c>
      <c r="G19" s="11">
        <v>197.3</v>
      </c>
      <c r="H19" s="11">
        <v>208.1</v>
      </c>
      <c r="I19" s="11">
        <v>226</v>
      </c>
      <c r="J19" s="11">
        <v>243.1</v>
      </c>
      <c r="K19" s="11">
        <v>252.6</v>
      </c>
      <c r="L19" s="11">
        <v>260.5</v>
      </c>
      <c r="M19" s="11">
        <v>261</v>
      </c>
      <c r="N19" s="11">
        <v>274.60000000000002</v>
      </c>
      <c r="O19" s="11">
        <v>290.7</v>
      </c>
      <c r="P19" s="11">
        <v>293.8</v>
      </c>
      <c r="Q19" s="11">
        <v>303.2</v>
      </c>
      <c r="R19" s="11">
        <v>296.10000000000002</v>
      </c>
      <c r="S19" s="11">
        <v>295</v>
      </c>
      <c r="T19" s="11">
        <v>294</v>
      </c>
      <c r="U19" s="11">
        <v>309</v>
      </c>
      <c r="V19" s="11">
        <v>331.3</v>
      </c>
      <c r="W19" s="11">
        <v>345.7</v>
      </c>
      <c r="X19" s="11">
        <v>357.2</v>
      </c>
      <c r="Y19" s="11">
        <v>369.7</v>
      </c>
      <c r="Z19" s="11">
        <v>390.5</v>
      </c>
      <c r="AA19" s="11">
        <v>418</v>
      </c>
      <c r="AB19" s="11">
        <v>465.1</v>
      </c>
      <c r="AC19" s="11">
        <v>489.4</v>
      </c>
      <c r="AD19" s="11">
        <v>476.5</v>
      </c>
      <c r="AE19" s="11">
        <v>482.6</v>
      </c>
      <c r="AF19" s="11">
        <v>504.7</v>
      </c>
      <c r="AG19" s="11">
        <v>520.9</v>
      </c>
      <c r="AH19" s="11">
        <v>531.9</v>
      </c>
      <c r="AI19" s="11">
        <v>566.29999999999995</v>
      </c>
    </row>
    <row r="20" spans="1:35" s="10" customFormat="1" x14ac:dyDescent="0.25">
      <c r="A20" s="32">
        <v>12</v>
      </c>
      <c r="B20" s="10" t="s">
        <v>1145</v>
      </c>
      <c r="C20" s="10" t="s">
        <v>846</v>
      </c>
      <c r="D20" s="11">
        <v>138.19999999999999</v>
      </c>
      <c r="E20" s="11">
        <v>144</v>
      </c>
      <c r="F20" s="11">
        <v>158.30000000000001</v>
      </c>
      <c r="G20" s="11">
        <v>172.3</v>
      </c>
      <c r="H20" s="11">
        <v>182.1</v>
      </c>
      <c r="I20" s="11">
        <v>196.6</v>
      </c>
      <c r="J20" s="11">
        <v>210.4</v>
      </c>
      <c r="K20" s="11">
        <v>216.3</v>
      </c>
      <c r="L20" s="11">
        <v>220.9</v>
      </c>
      <c r="M20" s="11">
        <v>218.5</v>
      </c>
      <c r="N20" s="11">
        <v>228.3</v>
      </c>
      <c r="O20" s="11">
        <v>240.1</v>
      </c>
      <c r="P20" s="11">
        <v>238.1</v>
      </c>
      <c r="Q20" s="11">
        <v>243.9</v>
      </c>
      <c r="R20" s="11">
        <v>236.4</v>
      </c>
      <c r="S20" s="11">
        <v>234.5</v>
      </c>
      <c r="T20" s="11">
        <v>233.9</v>
      </c>
      <c r="U20" s="11">
        <v>248.9</v>
      </c>
      <c r="V20" s="11">
        <v>270.3</v>
      </c>
      <c r="W20" s="11">
        <v>280.89999999999998</v>
      </c>
      <c r="X20" s="11">
        <v>279.8</v>
      </c>
      <c r="Y20" s="11">
        <v>279</v>
      </c>
      <c r="Z20" s="11">
        <v>284.89999999999998</v>
      </c>
      <c r="AA20" s="11">
        <v>296</v>
      </c>
      <c r="AB20" s="11">
        <v>335.4</v>
      </c>
      <c r="AC20" s="11">
        <v>371.3</v>
      </c>
      <c r="AD20" s="11">
        <v>360.9</v>
      </c>
      <c r="AE20" s="11">
        <v>366.2</v>
      </c>
      <c r="AF20" s="11">
        <v>375.4</v>
      </c>
      <c r="AG20" s="11">
        <v>378.3</v>
      </c>
      <c r="AH20" s="11">
        <v>372.6</v>
      </c>
      <c r="AI20" s="11">
        <v>394.4</v>
      </c>
    </row>
    <row r="21" spans="1:35" s="10" customFormat="1" x14ac:dyDescent="0.25">
      <c r="A21" s="32">
        <v>13</v>
      </c>
      <c r="B21" s="10" t="s">
        <v>1153</v>
      </c>
      <c r="C21" s="10" t="s">
        <v>1273</v>
      </c>
      <c r="D21" s="11">
        <v>80.5</v>
      </c>
      <c r="E21" s="11">
        <v>94.4</v>
      </c>
      <c r="F21" s="11">
        <v>105.1</v>
      </c>
      <c r="G21" s="11">
        <v>113.7</v>
      </c>
      <c r="H21" s="11">
        <v>119.3</v>
      </c>
      <c r="I21" s="11">
        <v>132.9</v>
      </c>
      <c r="J21" s="11">
        <v>142.9</v>
      </c>
      <c r="K21" s="11">
        <v>150.9</v>
      </c>
      <c r="L21" s="11">
        <v>147.6</v>
      </c>
      <c r="M21" s="11">
        <v>147</v>
      </c>
      <c r="N21" s="11">
        <v>158</v>
      </c>
      <c r="O21" s="11">
        <v>172.5</v>
      </c>
      <c r="P21" s="11">
        <v>180.6</v>
      </c>
      <c r="Q21" s="11">
        <v>195.2</v>
      </c>
      <c r="R21" s="11">
        <v>199</v>
      </c>
      <c r="S21" s="11">
        <v>205.3</v>
      </c>
      <c r="T21" s="11">
        <v>203.2</v>
      </c>
      <c r="U21" s="11">
        <v>186.8</v>
      </c>
      <c r="V21" s="11">
        <v>177.5</v>
      </c>
      <c r="W21" s="11">
        <v>173.9</v>
      </c>
      <c r="X21" s="11">
        <v>171.9</v>
      </c>
      <c r="Y21" s="11">
        <v>174.4</v>
      </c>
      <c r="Z21" s="11">
        <v>182.4</v>
      </c>
      <c r="AA21" s="11">
        <v>194.5</v>
      </c>
      <c r="AB21" s="11">
        <v>188.9</v>
      </c>
      <c r="AC21" s="11">
        <v>172.3</v>
      </c>
      <c r="AD21" s="11">
        <v>166</v>
      </c>
      <c r="AE21" s="11">
        <v>171</v>
      </c>
      <c r="AF21" s="11">
        <v>166.7</v>
      </c>
      <c r="AG21" s="11">
        <v>161</v>
      </c>
      <c r="AH21" s="11">
        <v>165.9</v>
      </c>
      <c r="AI21" s="11">
        <v>173.1</v>
      </c>
    </row>
    <row r="22" spans="1:35" s="10" customFormat="1" x14ac:dyDescent="0.25">
      <c r="A22" s="32">
        <v>14</v>
      </c>
      <c r="B22" s="10" t="s">
        <v>1151</v>
      </c>
      <c r="C22" s="10" t="s">
        <v>843</v>
      </c>
      <c r="D22" s="11">
        <v>57.7</v>
      </c>
      <c r="E22" s="11">
        <v>49.6</v>
      </c>
      <c r="F22" s="11">
        <v>53.3</v>
      </c>
      <c r="G22" s="11">
        <v>58.7</v>
      </c>
      <c r="H22" s="11">
        <v>62.8</v>
      </c>
      <c r="I22" s="11">
        <v>63.6</v>
      </c>
      <c r="J22" s="11">
        <v>67.5</v>
      </c>
      <c r="K22" s="11">
        <v>65.5</v>
      </c>
      <c r="L22" s="11">
        <v>73.3</v>
      </c>
      <c r="M22" s="11">
        <v>71.400000000000006</v>
      </c>
      <c r="N22" s="11">
        <v>70.2</v>
      </c>
      <c r="O22" s="11">
        <v>67.7</v>
      </c>
      <c r="P22" s="11">
        <v>57.5</v>
      </c>
      <c r="Q22" s="11">
        <v>48.7</v>
      </c>
      <c r="R22" s="11">
        <v>37.4</v>
      </c>
      <c r="S22" s="11">
        <v>29.2</v>
      </c>
      <c r="T22" s="11">
        <v>30.7</v>
      </c>
      <c r="U22" s="11">
        <v>62.1</v>
      </c>
      <c r="V22" s="11">
        <v>92.8</v>
      </c>
      <c r="W22" s="11">
        <v>107</v>
      </c>
      <c r="X22" s="11">
        <v>107.9</v>
      </c>
      <c r="Y22" s="11">
        <v>104.6</v>
      </c>
      <c r="Z22" s="11">
        <v>102.6</v>
      </c>
      <c r="AA22" s="11">
        <v>101.5</v>
      </c>
      <c r="AB22" s="11">
        <v>146.5</v>
      </c>
      <c r="AC22" s="11">
        <v>199.1</v>
      </c>
      <c r="AD22" s="11">
        <v>194.9</v>
      </c>
      <c r="AE22" s="11">
        <v>195.2</v>
      </c>
      <c r="AF22" s="11">
        <v>208.7</v>
      </c>
      <c r="AG22" s="11">
        <v>217.4</v>
      </c>
      <c r="AH22" s="11">
        <v>206.7</v>
      </c>
      <c r="AI22" s="11">
        <v>221.3</v>
      </c>
    </row>
    <row r="23" spans="1:35" s="10" customFormat="1" x14ac:dyDescent="0.25">
      <c r="A23" s="32">
        <v>15</v>
      </c>
      <c r="B23" s="10" t="s">
        <v>1144</v>
      </c>
      <c r="C23" s="10" t="s">
        <v>872</v>
      </c>
      <c r="D23" s="11">
        <v>19.7</v>
      </c>
      <c r="E23" s="11">
        <v>22.3</v>
      </c>
      <c r="F23" s="11">
        <v>23.2</v>
      </c>
      <c r="G23" s="11">
        <v>25</v>
      </c>
      <c r="H23" s="11">
        <v>26</v>
      </c>
      <c r="I23" s="11">
        <v>29.4</v>
      </c>
      <c r="J23" s="11">
        <v>32.700000000000003</v>
      </c>
      <c r="K23" s="11">
        <v>36.200000000000003</v>
      </c>
      <c r="L23" s="11">
        <v>39.6</v>
      </c>
      <c r="M23" s="11">
        <v>42.6</v>
      </c>
      <c r="N23" s="11">
        <v>46.4</v>
      </c>
      <c r="O23" s="11">
        <v>50.6</v>
      </c>
      <c r="P23" s="11">
        <v>55.7</v>
      </c>
      <c r="Q23" s="11">
        <v>59.3</v>
      </c>
      <c r="R23" s="11">
        <v>59.7</v>
      </c>
      <c r="S23" s="11">
        <v>60.5</v>
      </c>
      <c r="T23" s="11">
        <v>60</v>
      </c>
      <c r="U23" s="11">
        <v>60</v>
      </c>
      <c r="V23" s="11">
        <v>61</v>
      </c>
      <c r="W23" s="11">
        <v>64.900000000000006</v>
      </c>
      <c r="X23" s="11">
        <v>77.400000000000006</v>
      </c>
      <c r="Y23" s="11">
        <v>90.7</v>
      </c>
      <c r="Z23" s="11">
        <v>105.6</v>
      </c>
      <c r="AA23" s="11">
        <v>121.9</v>
      </c>
      <c r="AB23" s="11">
        <v>129.69999999999999</v>
      </c>
      <c r="AC23" s="11">
        <v>118</v>
      </c>
      <c r="AD23" s="11">
        <v>115.6</v>
      </c>
      <c r="AE23" s="11">
        <v>116.4</v>
      </c>
      <c r="AF23" s="11">
        <v>129.30000000000001</v>
      </c>
      <c r="AG23" s="11">
        <v>142.6</v>
      </c>
      <c r="AH23" s="11">
        <v>159.30000000000001</v>
      </c>
      <c r="AI23" s="11">
        <v>171.9</v>
      </c>
    </row>
    <row r="24" spans="1:35" s="8" customFormat="1" x14ac:dyDescent="0.25">
      <c r="A24" s="35">
        <v>16</v>
      </c>
      <c r="B24" s="8" t="s">
        <v>1272</v>
      </c>
      <c r="C24" s="8" t="s">
        <v>1271</v>
      </c>
      <c r="D24" s="9">
        <v>469.1</v>
      </c>
      <c r="E24" s="9">
        <v>504.7</v>
      </c>
      <c r="F24" s="9">
        <v>553</v>
      </c>
      <c r="G24" s="9">
        <v>593.6</v>
      </c>
      <c r="H24" s="9">
        <v>621.6</v>
      </c>
      <c r="I24" s="9">
        <v>685.2</v>
      </c>
      <c r="J24" s="9">
        <v>729.1</v>
      </c>
      <c r="K24" s="9">
        <v>761.5</v>
      </c>
      <c r="L24" s="9">
        <v>811.2</v>
      </c>
      <c r="M24" s="9">
        <v>824</v>
      </c>
      <c r="N24" s="9">
        <v>861.8</v>
      </c>
      <c r="O24" s="9">
        <v>909.3</v>
      </c>
      <c r="P24" s="9">
        <v>938.2</v>
      </c>
      <c r="Q24" s="9">
        <v>983.8</v>
      </c>
      <c r="R24" s="9">
        <v>997.5</v>
      </c>
      <c r="S24" s="9">
        <v>1030</v>
      </c>
      <c r="T24" s="9">
        <v>1054.8</v>
      </c>
      <c r="U24" s="9">
        <v>1107.2</v>
      </c>
      <c r="V24" s="9">
        <v>1172.4000000000001</v>
      </c>
      <c r="W24" s="9">
        <v>1221.9000000000001</v>
      </c>
      <c r="X24" s="9">
        <v>1290.0999999999999</v>
      </c>
      <c r="Y24" s="9">
        <v>1345.8</v>
      </c>
      <c r="Z24" s="9">
        <v>1433.5</v>
      </c>
      <c r="AA24" s="9">
        <v>1531.9</v>
      </c>
      <c r="AB24" s="9">
        <v>1651</v>
      </c>
      <c r="AC24" s="9">
        <v>1693.9</v>
      </c>
      <c r="AD24" s="9">
        <v>1706.8</v>
      </c>
      <c r="AE24" s="9">
        <v>1734.7</v>
      </c>
      <c r="AF24" s="9">
        <v>1801.3</v>
      </c>
      <c r="AG24" s="9">
        <v>1859.8</v>
      </c>
      <c r="AH24" s="9">
        <v>1905.7</v>
      </c>
      <c r="AI24" s="9">
        <v>2005.1</v>
      </c>
    </row>
    <row r="25" spans="1:35" s="10" customFormat="1" x14ac:dyDescent="0.25">
      <c r="A25" s="32">
        <v>17</v>
      </c>
      <c r="B25" s="10" t="s">
        <v>1270</v>
      </c>
      <c r="C25" s="10" t="s">
        <v>884</v>
      </c>
      <c r="D25" s="11">
        <v>3.4</v>
      </c>
      <c r="E25" s="11">
        <v>4.2</v>
      </c>
      <c r="F25" s="11">
        <v>4.7</v>
      </c>
      <c r="G25" s="11">
        <v>4.8</v>
      </c>
      <c r="H25" s="11">
        <v>5.0999999999999996</v>
      </c>
      <c r="I25" s="11">
        <v>5.7</v>
      </c>
      <c r="J25" s="11">
        <v>6.1</v>
      </c>
      <c r="K25" s="11">
        <v>6.8</v>
      </c>
      <c r="L25" s="11">
        <v>7.2</v>
      </c>
      <c r="M25" s="11">
        <v>8</v>
      </c>
      <c r="N25" s="11">
        <v>8.6999999999999993</v>
      </c>
      <c r="O25" s="11">
        <v>9</v>
      </c>
      <c r="P25" s="11">
        <v>11</v>
      </c>
      <c r="Q25" s="11">
        <v>12.7</v>
      </c>
      <c r="R25" s="11">
        <v>14.1</v>
      </c>
      <c r="S25" s="11">
        <v>13.5</v>
      </c>
      <c r="T25" s="11">
        <v>15.5</v>
      </c>
      <c r="U25" s="11">
        <v>16.8</v>
      </c>
      <c r="V25" s="11">
        <v>16.899999999999999</v>
      </c>
      <c r="W25" s="11">
        <v>17.100000000000001</v>
      </c>
      <c r="X25" s="11">
        <v>19.2</v>
      </c>
      <c r="Y25" s="11">
        <v>20.8</v>
      </c>
      <c r="Z25" s="11">
        <v>24.4</v>
      </c>
      <c r="AA25" s="11">
        <v>26.7</v>
      </c>
      <c r="AB25" s="11">
        <v>23.4</v>
      </c>
      <c r="AC25" s="11">
        <v>21.3</v>
      </c>
      <c r="AD25" s="11">
        <v>24.2</v>
      </c>
      <c r="AE25" s="11">
        <v>25.1</v>
      </c>
      <c r="AF25" s="11">
        <v>26.7</v>
      </c>
      <c r="AG25" s="11">
        <v>28.7</v>
      </c>
      <c r="AH25" s="11">
        <v>30.9</v>
      </c>
      <c r="AI25" s="11">
        <v>32.700000000000003</v>
      </c>
    </row>
    <row r="26" spans="1:35" s="10" customFormat="1" x14ac:dyDescent="0.25">
      <c r="A26" s="32">
        <v>18</v>
      </c>
      <c r="B26" s="10" t="s">
        <v>1146</v>
      </c>
      <c r="C26" s="10" t="s">
        <v>1274</v>
      </c>
      <c r="D26" s="11">
        <v>157.9</v>
      </c>
      <c r="E26" s="11">
        <v>166.3</v>
      </c>
      <c r="F26" s="11">
        <v>181.6</v>
      </c>
      <c r="G26" s="11">
        <v>197.3</v>
      </c>
      <c r="H26" s="11">
        <v>208.1</v>
      </c>
      <c r="I26" s="11">
        <v>226</v>
      </c>
      <c r="J26" s="11">
        <v>243.1</v>
      </c>
      <c r="K26" s="11">
        <v>252.6</v>
      </c>
      <c r="L26" s="11">
        <v>260.5</v>
      </c>
      <c r="M26" s="11">
        <v>261</v>
      </c>
      <c r="N26" s="11">
        <v>274.60000000000002</v>
      </c>
      <c r="O26" s="11">
        <v>290.7</v>
      </c>
      <c r="P26" s="11">
        <v>293.8</v>
      </c>
      <c r="Q26" s="11">
        <v>303.2</v>
      </c>
      <c r="R26" s="11">
        <v>296.10000000000002</v>
      </c>
      <c r="S26" s="11">
        <v>295</v>
      </c>
      <c r="T26" s="11">
        <v>294</v>
      </c>
      <c r="U26" s="11">
        <v>309</v>
      </c>
      <c r="V26" s="11">
        <v>331.3</v>
      </c>
      <c r="W26" s="11">
        <v>345.7</v>
      </c>
      <c r="X26" s="11">
        <v>357.2</v>
      </c>
      <c r="Y26" s="11">
        <v>369.7</v>
      </c>
      <c r="Z26" s="11">
        <v>390.5</v>
      </c>
      <c r="AA26" s="11">
        <v>418</v>
      </c>
      <c r="AB26" s="11">
        <v>465.1</v>
      </c>
      <c r="AC26" s="11">
        <v>489.4</v>
      </c>
      <c r="AD26" s="11">
        <v>476.5</v>
      </c>
      <c r="AE26" s="11">
        <v>482.6</v>
      </c>
      <c r="AF26" s="11">
        <v>504.7</v>
      </c>
      <c r="AG26" s="11">
        <v>520.9</v>
      </c>
      <c r="AH26" s="11">
        <v>531.9</v>
      </c>
      <c r="AI26" s="11">
        <v>566.29999999999995</v>
      </c>
    </row>
    <row r="27" spans="1:35" s="10" customFormat="1" x14ac:dyDescent="0.25">
      <c r="A27" s="32">
        <v>19</v>
      </c>
      <c r="B27" s="10" t="s">
        <v>1145</v>
      </c>
      <c r="C27" s="10" t="s">
        <v>846</v>
      </c>
      <c r="D27" s="11">
        <v>138.19999999999999</v>
      </c>
      <c r="E27" s="11">
        <v>144</v>
      </c>
      <c r="F27" s="11">
        <v>158.30000000000001</v>
      </c>
      <c r="G27" s="11">
        <v>172.3</v>
      </c>
      <c r="H27" s="11">
        <v>182.1</v>
      </c>
      <c r="I27" s="11">
        <v>196.6</v>
      </c>
      <c r="J27" s="11">
        <v>210.4</v>
      </c>
      <c r="K27" s="11">
        <v>216.3</v>
      </c>
      <c r="L27" s="11">
        <v>220.9</v>
      </c>
      <c r="M27" s="11">
        <v>218.5</v>
      </c>
      <c r="N27" s="11">
        <v>228.3</v>
      </c>
      <c r="O27" s="11">
        <v>240.1</v>
      </c>
      <c r="P27" s="11">
        <v>238.1</v>
      </c>
      <c r="Q27" s="11">
        <v>243.9</v>
      </c>
      <c r="R27" s="11">
        <v>236.4</v>
      </c>
      <c r="S27" s="11">
        <v>234.5</v>
      </c>
      <c r="T27" s="11">
        <v>233.9</v>
      </c>
      <c r="U27" s="11">
        <v>248.9</v>
      </c>
      <c r="V27" s="11">
        <v>270.3</v>
      </c>
      <c r="W27" s="11">
        <v>280.89999999999998</v>
      </c>
      <c r="X27" s="11">
        <v>279.8</v>
      </c>
      <c r="Y27" s="11">
        <v>279</v>
      </c>
      <c r="Z27" s="11">
        <v>284.89999999999998</v>
      </c>
      <c r="AA27" s="11">
        <v>296</v>
      </c>
      <c r="AB27" s="11">
        <v>335.4</v>
      </c>
      <c r="AC27" s="11">
        <v>371.3</v>
      </c>
      <c r="AD27" s="11">
        <v>360.9</v>
      </c>
      <c r="AE27" s="11">
        <v>366.2</v>
      </c>
      <c r="AF27" s="11">
        <v>375.4</v>
      </c>
      <c r="AG27" s="11">
        <v>378.3</v>
      </c>
      <c r="AH27" s="11">
        <v>372.6</v>
      </c>
      <c r="AI27" s="11">
        <v>394.4</v>
      </c>
    </row>
    <row r="28" spans="1:35" s="10" customFormat="1" x14ac:dyDescent="0.25">
      <c r="A28" s="32">
        <v>20</v>
      </c>
      <c r="B28" s="10" t="s">
        <v>1144</v>
      </c>
      <c r="C28" s="10" t="s">
        <v>872</v>
      </c>
      <c r="D28" s="11">
        <v>19.7</v>
      </c>
      <c r="E28" s="11">
        <v>22.3</v>
      </c>
      <c r="F28" s="11">
        <v>23.2</v>
      </c>
      <c r="G28" s="11">
        <v>25</v>
      </c>
      <c r="H28" s="11">
        <v>26</v>
      </c>
      <c r="I28" s="11">
        <v>29.4</v>
      </c>
      <c r="J28" s="11">
        <v>32.700000000000003</v>
      </c>
      <c r="K28" s="11">
        <v>36.200000000000003</v>
      </c>
      <c r="L28" s="11">
        <v>39.6</v>
      </c>
      <c r="M28" s="11">
        <v>42.6</v>
      </c>
      <c r="N28" s="11">
        <v>46.4</v>
      </c>
      <c r="O28" s="11">
        <v>50.6</v>
      </c>
      <c r="P28" s="11">
        <v>55.7</v>
      </c>
      <c r="Q28" s="11">
        <v>59.3</v>
      </c>
      <c r="R28" s="11">
        <v>59.7</v>
      </c>
      <c r="S28" s="11">
        <v>60.5</v>
      </c>
      <c r="T28" s="11">
        <v>60</v>
      </c>
      <c r="U28" s="11">
        <v>60</v>
      </c>
      <c r="V28" s="11">
        <v>61</v>
      </c>
      <c r="W28" s="11">
        <v>64.900000000000006</v>
      </c>
      <c r="X28" s="11">
        <v>77.400000000000006</v>
      </c>
      <c r="Y28" s="11">
        <v>90.7</v>
      </c>
      <c r="Z28" s="11">
        <v>105.6</v>
      </c>
      <c r="AA28" s="11">
        <v>121.9</v>
      </c>
      <c r="AB28" s="11">
        <v>129.69999999999999</v>
      </c>
      <c r="AC28" s="11">
        <v>118</v>
      </c>
      <c r="AD28" s="11">
        <v>115.6</v>
      </c>
      <c r="AE28" s="11">
        <v>116.4</v>
      </c>
      <c r="AF28" s="11">
        <v>129.30000000000001</v>
      </c>
      <c r="AG28" s="11">
        <v>142.6</v>
      </c>
      <c r="AH28" s="11">
        <v>159.30000000000001</v>
      </c>
      <c r="AI28" s="11">
        <v>171.9</v>
      </c>
    </row>
    <row r="29" spans="1:35" s="10" customFormat="1" x14ac:dyDescent="0.25">
      <c r="A29" s="32">
        <v>21</v>
      </c>
      <c r="B29" s="10" t="s">
        <v>1143</v>
      </c>
      <c r="C29" s="10" t="s">
        <v>1262</v>
      </c>
      <c r="D29" s="11">
        <v>142</v>
      </c>
      <c r="E29" s="11">
        <v>170.7</v>
      </c>
      <c r="F29" s="11">
        <v>203.7</v>
      </c>
      <c r="G29" s="11">
        <v>201.1</v>
      </c>
      <c r="H29" s="11">
        <v>203.9</v>
      </c>
      <c r="I29" s="11">
        <v>223.1</v>
      </c>
      <c r="J29" s="11">
        <v>227.7</v>
      </c>
      <c r="K29" s="11">
        <v>241.6</v>
      </c>
      <c r="L29" s="11">
        <v>265.2</v>
      </c>
      <c r="M29" s="11">
        <v>277.89999999999998</v>
      </c>
      <c r="N29" s="11">
        <v>294.10000000000002</v>
      </c>
      <c r="O29" s="11">
        <v>324.2</v>
      </c>
      <c r="P29" s="11">
        <v>363.6</v>
      </c>
      <c r="Q29" s="11">
        <v>395.8</v>
      </c>
      <c r="R29" s="11">
        <v>447.1</v>
      </c>
      <c r="S29" s="11">
        <v>501.3</v>
      </c>
      <c r="T29" s="11">
        <v>542.9</v>
      </c>
      <c r="U29" s="11">
        <v>525.1</v>
      </c>
      <c r="V29" s="11">
        <v>541.6</v>
      </c>
      <c r="W29" s="11">
        <v>541.9</v>
      </c>
      <c r="X29" s="11">
        <v>590.79999999999995</v>
      </c>
      <c r="Y29" s="11">
        <v>628.5</v>
      </c>
      <c r="Z29" s="11">
        <v>706.9</v>
      </c>
      <c r="AA29" s="11">
        <v>772.9</v>
      </c>
      <c r="AB29" s="11">
        <v>766.4</v>
      </c>
      <c r="AC29" s="11">
        <v>762.2</v>
      </c>
      <c r="AD29" s="11">
        <v>831.7</v>
      </c>
      <c r="AE29" s="11">
        <v>864.7</v>
      </c>
      <c r="AF29" s="11">
        <v>945.5</v>
      </c>
      <c r="AG29" s="11">
        <v>1052.2</v>
      </c>
      <c r="AH29" s="11">
        <v>1122.4000000000001</v>
      </c>
      <c r="AI29" s="11">
        <v>1209</v>
      </c>
    </row>
    <row r="30" spans="1:35" s="10" customFormat="1" x14ac:dyDescent="0.25">
      <c r="A30" s="32">
        <v>22</v>
      </c>
      <c r="B30" s="10" t="s">
        <v>1269</v>
      </c>
      <c r="C30" s="10" t="s">
        <v>869</v>
      </c>
      <c r="D30" s="11">
        <v>134.4</v>
      </c>
      <c r="E30" s="11">
        <v>131.19999999999999</v>
      </c>
      <c r="F30" s="11">
        <v>130.30000000000001</v>
      </c>
      <c r="G30" s="11">
        <v>139.80000000000001</v>
      </c>
      <c r="H30" s="11">
        <v>152.69999999999999</v>
      </c>
      <c r="I30" s="11">
        <v>170.1</v>
      </c>
      <c r="J30" s="11">
        <v>181.6</v>
      </c>
      <c r="K30" s="11">
        <v>182</v>
      </c>
      <c r="L30" s="11">
        <v>199.4</v>
      </c>
      <c r="M30" s="11">
        <v>191</v>
      </c>
      <c r="N30" s="11">
        <v>194.7</v>
      </c>
      <c r="O30" s="11">
        <v>197.7</v>
      </c>
      <c r="P30" s="11">
        <v>181.4</v>
      </c>
      <c r="Q30" s="11">
        <v>184.4</v>
      </c>
      <c r="R30" s="11">
        <v>165.6</v>
      </c>
      <c r="S30" s="11">
        <v>154.5</v>
      </c>
      <c r="T30" s="11">
        <v>139.5</v>
      </c>
      <c r="U30" s="11">
        <v>153.30000000000001</v>
      </c>
      <c r="V30" s="11">
        <v>169.5</v>
      </c>
      <c r="W30" s="11">
        <v>191.2</v>
      </c>
      <c r="X30" s="11">
        <v>201.2</v>
      </c>
      <c r="Y30" s="11">
        <v>200.5</v>
      </c>
      <c r="Z30" s="11">
        <v>186.8</v>
      </c>
      <c r="AA30" s="11">
        <v>187.1</v>
      </c>
      <c r="AB30" s="11">
        <v>211.9</v>
      </c>
      <c r="AC30" s="11">
        <v>231.4</v>
      </c>
      <c r="AD30" s="11">
        <v>221.7</v>
      </c>
      <c r="AE30" s="11">
        <v>207.2</v>
      </c>
      <c r="AF30" s="11">
        <v>177.2</v>
      </c>
      <c r="AG30" s="11">
        <v>130.9</v>
      </c>
      <c r="AH30" s="11">
        <v>98.2</v>
      </c>
      <c r="AI30" s="11">
        <v>95.5</v>
      </c>
    </row>
    <row r="31" spans="1:35" s="10" customFormat="1" x14ac:dyDescent="0.25">
      <c r="A31" s="32">
        <v>23</v>
      </c>
      <c r="B31" s="10" t="s">
        <v>1268</v>
      </c>
      <c r="C31" s="10" t="s">
        <v>1267</v>
      </c>
      <c r="D31" s="11">
        <v>31.3</v>
      </c>
      <c r="E31" s="11">
        <v>32.200000000000003</v>
      </c>
      <c r="F31" s="11">
        <v>32.700000000000003</v>
      </c>
      <c r="G31" s="11">
        <v>50.6</v>
      </c>
      <c r="H31" s="11">
        <v>51.8</v>
      </c>
      <c r="I31" s="11">
        <v>60.2</v>
      </c>
      <c r="J31" s="11">
        <v>70.5</v>
      </c>
      <c r="K31" s="11">
        <v>78.599999999999994</v>
      </c>
      <c r="L31" s="11">
        <v>78.900000000000006</v>
      </c>
      <c r="M31" s="11">
        <v>86.2</v>
      </c>
      <c r="N31" s="11">
        <v>89.6</v>
      </c>
      <c r="O31" s="11">
        <v>87.6</v>
      </c>
      <c r="P31" s="11">
        <v>88.4</v>
      </c>
      <c r="Q31" s="11">
        <v>87.7</v>
      </c>
      <c r="R31" s="11">
        <v>74.599999999999994</v>
      </c>
      <c r="S31" s="11">
        <v>65.7</v>
      </c>
      <c r="T31" s="11">
        <v>63</v>
      </c>
      <c r="U31" s="11">
        <v>103.1</v>
      </c>
      <c r="V31" s="11">
        <v>113.1</v>
      </c>
      <c r="W31" s="11">
        <v>125.9</v>
      </c>
      <c r="X31" s="11">
        <v>121.9</v>
      </c>
      <c r="Y31" s="11">
        <v>126.2</v>
      </c>
      <c r="Z31" s="11">
        <v>124.9</v>
      </c>
      <c r="AA31" s="11">
        <v>127.3</v>
      </c>
      <c r="AB31" s="11">
        <v>184.1</v>
      </c>
      <c r="AC31" s="11">
        <v>189.6</v>
      </c>
      <c r="AD31" s="11">
        <v>152.69999999999999</v>
      </c>
      <c r="AE31" s="11">
        <v>155.1</v>
      </c>
      <c r="AF31" s="11">
        <v>147.19999999999999</v>
      </c>
      <c r="AG31" s="11">
        <v>126.9</v>
      </c>
      <c r="AH31" s="11">
        <v>122.2</v>
      </c>
      <c r="AI31" s="11">
        <v>101.7</v>
      </c>
    </row>
    <row r="32" spans="1:35" s="8" customFormat="1" x14ac:dyDescent="0.25">
      <c r="A32" s="35">
        <v>24</v>
      </c>
      <c r="B32" s="8" t="s">
        <v>1141</v>
      </c>
      <c r="C32" s="8" t="s">
        <v>1266</v>
      </c>
      <c r="D32" s="9">
        <v>136.6</v>
      </c>
      <c r="E32" s="9">
        <v>137.19999999999999</v>
      </c>
      <c r="F32" s="9">
        <v>124.2</v>
      </c>
      <c r="G32" s="9">
        <v>143.6</v>
      </c>
      <c r="H32" s="9">
        <v>146.30000000000001</v>
      </c>
      <c r="I32" s="9">
        <v>156.19999999999999</v>
      </c>
      <c r="J32" s="9">
        <v>169.1</v>
      </c>
      <c r="K32" s="9">
        <v>182.8</v>
      </c>
      <c r="L32" s="9">
        <v>176.9</v>
      </c>
      <c r="M32" s="9">
        <v>182.3</v>
      </c>
      <c r="N32" s="9">
        <v>194.5</v>
      </c>
      <c r="O32" s="9">
        <v>198</v>
      </c>
      <c r="P32" s="9">
        <v>181.6</v>
      </c>
      <c r="Q32" s="9">
        <v>181.1</v>
      </c>
      <c r="R32" s="9">
        <v>154</v>
      </c>
      <c r="S32" s="9">
        <v>127.8</v>
      </c>
      <c r="T32" s="9">
        <v>104</v>
      </c>
      <c r="U32" s="9">
        <v>130</v>
      </c>
      <c r="V32" s="9">
        <v>158</v>
      </c>
      <c r="W32" s="9">
        <v>211</v>
      </c>
      <c r="X32" s="9">
        <v>178.2</v>
      </c>
      <c r="Y32" s="9">
        <v>186</v>
      </c>
      <c r="Z32" s="9">
        <v>174.3</v>
      </c>
      <c r="AA32" s="9">
        <v>173.7</v>
      </c>
      <c r="AB32" s="9">
        <v>255.3</v>
      </c>
      <c r="AC32" s="9">
        <v>244.8</v>
      </c>
      <c r="AD32" s="9">
        <v>209.6</v>
      </c>
      <c r="AE32" s="9">
        <v>218.6</v>
      </c>
      <c r="AF32" s="9">
        <v>174.8</v>
      </c>
      <c r="AG32" s="9">
        <v>102.2</v>
      </c>
      <c r="AH32" s="9">
        <v>77.2</v>
      </c>
      <c r="AI32" s="9">
        <v>24</v>
      </c>
    </row>
    <row r="33" spans="1:35" s="10" customFormat="1" x14ac:dyDescent="0.25">
      <c r="A33" s="32">
        <v>25</v>
      </c>
      <c r="B33" s="10" t="s">
        <v>1139</v>
      </c>
      <c r="C33" s="10" t="s">
        <v>1265</v>
      </c>
      <c r="D33" s="11">
        <v>181.8</v>
      </c>
      <c r="E33" s="11">
        <v>195.4</v>
      </c>
      <c r="F33" s="11">
        <v>204.3</v>
      </c>
      <c r="G33" s="11">
        <v>210.8</v>
      </c>
      <c r="H33" s="11">
        <v>210</v>
      </c>
      <c r="I33" s="11">
        <v>222.7</v>
      </c>
      <c r="J33" s="11">
        <v>227.3</v>
      </c>
      <c r="K33" s="11">
        <v>244.1</v>
      </c>
      <c r="L33" s="11">
        <v>262.10000000000002</v>
      </c>
      <c r="M33" s="11">
        <v>278.60000000000002</v>
      </c>
      <c r="N33" s="11">
        <v>292.89999999999998</v>
      </c>
      <c r="O33" s="11">
        <v>308.2</v>
      </c>
      <c r="P33" s="11">
        <v>320.10000000000002</v>
      </c>
      <c r="Q33" s="11">
        <v>335.1</v>
      </c>
      <c r="R33" s="11">
        <v>356.5</v>
      </c>
      <c r="S33" s="11">
        <v>376.8</v>
      </c>
      <c r="T33" s="11">
        <v>399.1</v>
      </c>
      <c r="U33" s="11">
        <v>425</v>
      </c>
      <c r="V33" s="11">
        <v>478.1</v>
      </c>
      <c r="W33" s="11">
        <v>531.29999999999995</v>
      </c>
      <c r="X33" s="11">
        <v>538.79999999999995</v>
      </c>
      <c r="Y33" s="11">
        <v>570.29999999999995</v>
      </c>
      <c r="Z33" s="11">
        <v>617.70000000000005</v>
      </c>
      <c r="AA33" s="11">
        <v>656.7</v>
      </c>
      <c r="AB33" s="11">
        <v>726.6</v>
      </c>
      <c r="AC33" s="11">
        <v>738</v>
      </c>
      <c r="AD33" s="11">
        <v>784</v>
      </c>
      <c r="AE33" s="11">
        <v>821</v>
      </c>
      <c r="AF33" s="11">
        <v>851</v>
      </c>
      <c r="AG33" s="11">
        <v>879.6</v>
      </c>
      <c r="AH33" s="11">
        <v>905.3</v>
      </c>
      <c r="AI33" s="11">
        <v>920.7</v>
      </c>
    </row>
    <row r="34" spans="1:35" s="10" customFormat="1" x14ac:dyDescent="0.25">
      <c r="A34" s="32">
        <v>26</v>
      </c>
      <c r="B34" s="10" t="s">
        <v>1264</v>
      </c>
      <c r="C34" s="10" t="s">
        <v>1263</v>
      </c>
      <c r="D34" s="11">
        <v>100.2</v>
      </c>
      <c r="E34" s="11">
        <v>116.7</v>
      </c>
      <c r="F34" s="11">
        <v>128.30000000000001</v>
      </c>
      <c r="G34" s="11">
        <v>138.6</v>
      </c>
      <c r="H34" s="11">
        <v>145.30000000000001</v>
      </c>
      <c r="I34" s="11">
        <v>162.4</v>
      </c>
      <c r="J34" s="11">
        <v>175.6</v>
      </c>
      <c r="K34" s="11">
        <v>187.1</v>
      </c>
      <c r="L34" s="11">
        <v>187.2</v>
      </c>
      <c r="M34" s="11">
        <v>189.6</v>
      </c>
      <c r="N34" s="11">
        <v>204.4</v>
      </c>
      <c r="O34" s="11">
        <v>223</v>
      </c>
      <c r="P34" s="11">
        <v>236.2</v>
      </c>
      <c r="Q34" s="11">
        <v>254.5</v>
      </c>
      <c r="R34" s="11">
        <v>258.7</v>
      </c>
      <c r="S34" s="11">
        <v>265.8</v>
      </c>
      <c r="T34" s="11">
        <v>263.2</v>
      </c>
      <c r="U34" s="11">
        <v>246.9</v>
      </c>
      <c r="V34" s="11">
        <v>238.5</v>
      </c>
      <c r="W34" s="11">
        <v>238.8</v>
      </c>
      <c r="X34" s="11">
        <v>249.3</v>
      </c>
      <c r="Y34" s="11">
        <v>265.10000000000002</v>
      </c>
      <c r="Z34" s="11">
        <v>287.89999999999998</v>
      </c>
      <c r="AA34" s="11">
        <v>316.5</v>
      </c>
      <c r="AB34" s="11">
        <v>318.60000000000002</v>
      </c>
      <c r="AC34" s="11">
        <v>290.3</v>
      </c>
      <c r="AD34" s="11">
        <v>281.60000000000002</v>
      </c>
      <c r="AE34" s="11">
        <v>287.5</v>
      </c>
      <c r="AF34" s="11">
        <v>296</v>
      </c>
      <c r="AG34" s="11">
        <v>303.60000000000002</v>
      </c>
      <c r="AH34" s="11">
        <v>325.2</v>
      </c>
      <c r="AI34" s="11">
        <v>345</v>
      </c>
    </row>
    <row r="35" spans="1:35" s="10" customFormat="1" x14ac:dyDescent="0.25">
      <c r="A35" s="32">
        <v>27</v>
      </c>
      <c r="B35" s="10" t="s">
        <v>1135</v>
      </c>
      <c r="C35" s="10" t="s">
        <v>1262</v>
      </c>
      <c r="D35" s="11">
        <v>142</v>
      </c>
      <c r="E35" s="11">
        <v>170.7</v>
      </c>
      <c r="F35" s="11">
        <v>203.7</v>
      </c>
      <c r="G35" s="11">
        <v>201.1</v>
      </c>
      <c r="H35" s="11">
        <v>203.9</v>
      </c>
      <c r="I35" s="11">
        <v>223.1</v>
      </c>
      <c r="J35" s="11">
        <v>227.7</v>
      </c>
      <c r="K35" s="11">
        <v>241.6</v>
      </c>
      <c r="L35" s="11">
        <v>265.2</v>
      </c>
      <c r="M35" s="11">
        <v>277.89999999999998</v>
      </c>
      <c r="N35" s="11">
        <v>294.10000000000002</v>
      </c>
      <c r="O35" s="11">
        <v>324.2</v>
      </c>
      <c r="P35" s="11">
        <v>363.6</v>
      </c>
      <c r="Q35" s="11">
        <v>395.8</v>
      </c>
      <c r="R35" s="11">
        <v>447.1</v>
      </c>
      <c r="S35" s="11">
        <v>501.3</v>
      </c>
      <c r="T35" s="11">
        <v>542.9</v>
      </c>
      <c r="U35" s="11">
        <v>525.1</v>
      </c>
      <c r="V35" s="11">
        <v>541.6</v>
      </c>
      <c r="W35" s="11">
        <v>541.9</v>
      </c>
      <c r="X35" s="11">
        <v>590.79999999999995</v>
      </c>
      <c r="Y35" s="11">
        <v>628.5</v>
      </c>
      <c r="Z35" s="11">
        <v>706.9</v>
      </c>
      <c r="AA35" s="11">
        <v>772.9</v>
      </c>
      <c r="AB35" s="11">
        <v>766.4</v>
      </c>
      <c r="AC35" s="11">
        <v>762.2</v>
      </c>
      <c r="AD35" s="11">
        <v>831.7</v>
      </c>
      <c r="AE35" s="11">
        <v>864.7</v>
      </c>
      <c r="AF35" s="11">
        <v>945.5</v>
      </c>
      <c r="AG35" s="11">
        <v>1052.2</v>
      </c>
      <c r="AH35" s="11">
        <v>1122.4000000000001</v>
      </c>
      <c r="AI35" s="11">
        <v>1209</v>
      </c>
    </row>
    <row r="36" spans="1:35" s="10" customFormat="1" x14ac:dyDescent="0.25">
      <c r="A36" s="32">
        <v>28</v>
      </c>
      <c r="B36" s="10" t="s">
        <v>1134</v>
      </c>
      <c r="C36" s="10" t="s">
        <v>884</v>
      </c>
      <c r="D36" s="11">
        <v>3.4</v>
      </c>
      <c r="E36" s="11">
        <v>4.2</v>
      </c>
      <c r="F36" s="11">
        <v>4.7</v>
      </c>
      <c r="G36" s="11">
        <v>4.8</v>
      </c>
      <c r="H36" s="11">
        <v>5.0999999999999996</v>
      </c>
      <c r="I36" s="11">
        <v>5.7</v>
      </c>
      <c r="J36" s="11">
        <v>6.1</v>
      </c>
      <c r="K36" s="11">
        <v>6.8</v>
      </c>
      <c r="L36" s="11">
        <v>7.2</v>
      </c>
      <c r="M36" s="11">
        <v>8</v>
      </c>
      <c r="N36" s="11">
        <v>8.6999999999999993</v>
      </c>
      <c r="O36" s="11">
        <v>9</v>
      </c>
      <c r="P36" s="11">
        <v>11</v>
      </c>
      <c r="Q36" s="11">
        <v>12.7</v>
      </c>
      <c r="R36" s="11">
        <v>14.1</v>
      </c>
      <c r="S36" s="11">
        <v>13.5</v>
      </c>
      <c r="T36" s="11">
        <v>15.5</v>
      </c>
      <c r="U36" s="11">
        <v>16.8</v>
      </c>
      <c r="V36" s="11">
        <v>16.899999999999999</v>
      </c>
      <c r="W36" s="11">
        <v>17.100000000000001</v>
      </c>
      <c r="X36" s="11">
        <v>19.2</v>
      </c>
      <c r="Y36" s="11">
        <v>20.8</v>
      </c>
      <c r="Z36" s="11">
        <v>24.4</v>
      </c>
      <c r="AA36" s="11">
        <v>26.7</v>
      </c>
      <c r="AB36" s="11">
        <v>23.4</v>
      </c>
      <c r="AC36" s="11">
        <v>21.3</v>
      </c>
      <c r="AD36" s="11">
        <v>24.2</v>
      </c>
      <c r="AE36" s="11">
        <v>25.1</v>
      </c>
      <c r="AF36" s="11">
        <v>26.7</v>
      </c>
      <c r="AG36" s="11">
        <v>28.7</v>
      </c>
      <c r="AH36" s="11">
        <v>30.9</v>
      </c>
      <c r="AI36" s="11">
        <v>32.700000000000003</v>
      </c>
    </row>
    <row r="37" spans="1:35" s="8" customFormat="1" x14ac:dyDescent="0.25">
      <c r="A37" s="33"/>
      <c r="B37" s="8" t="s">
        <v>2012</v>
      </c>
      <c r="C37" s="8" t="s">
        <v>185</v>
      </c>
      <c r="D37" s="9"/>
      <c r="E37" s="9"/>
      <c r="F37" s="9"/>
      <c r="G37" s="9"/>
      <c r="H37" s="9"/>
      <c r="I37" s="9"/>
      <c r="J37" s="9"/>
      <c r="K37" s="9"/>
      <c r="L37" s="9"/>
      <c r="M37" s="9"/>
      <c r="N37" s="9"/>
      <c r="O37" s="9"/>
      <c r="P37" s="9"/>
      <c r="Q37" s="9"/>
      <c r="R37" s="9"/>
      <c r="S37" s="9"/>
      <c r="T37" s="9"/>
      <c r="U37" s="9"/>
      <c r="V37" s="9"/>
      <c r="W37" s="9"/>
      <c r="X37" s="9"/>
      <c r="Y37" s="9"/>
      <c r="Z37" s="9"/>
      <c r="AA37" s="9"/>
      <c r="AB37" s="9"/>
      <c r="AC37" s="9"/>
      <c r="AD37" s="9"/>
      <c r="AE37" s="9"/>
      <c r="AF37" s="9"/>
      <c r="AG37" s="9"/>
      <c r="AH37" s="9"/>
      <c r="AI37" s="9"/>
    </row>
    <row r="38" spans="1:35" s="10" customFormat="1" x14ac:dyDescent="0.25">
      <c r="A38" s="32">
        <v>29</v>
      </c>
      <c r="B38" s="10" t="s">
        <v>1261</v>
      </c>
      <c r="C38" s="10" t="s">
        <v>1260</v>
      </c>
      <c r="D38" s="11">
        <v>266.3</v>
      </c>
      <c r="E38" s="11">
        <v>286.8</v>
      </c>
      <c r="F38" s="11">
        <v>315.89999999999998</v>
      </c>
      <c r="G38" s="11">
        <v>337.2</v>
      </c>
      <c r="H38" s="11">
        <v>351.6</v>
      </c>
      <c r="I38" s="11">
        <v>390.8</v>
      </c>
      <c r="J38" s="11">
        <v>414.1</v>
      </c>
      <c r="K38" s="11">
        <v>431.9</v>
      </c>
      <c r="L38" s="11">
        <v>464</v>
      </c>
      <c r="M38" s="11">
        <v>469.5</v>
      </c>
      <c r="N38" s="11">
        <v>489.3</v>
      </c>
      <c r="O38" s="11">
        <v>511</v>
      </c>
      <c r="P38" s="11">
        <v>524.29999999999995</v>
      </c>
      <c r="Q38" s="11">
        <v>548.4</v>
      </c>
      <c r="R38" s="11">
        <v>559.6</v>
      </c>
      <c r="S38" s="11">
        <v>571.5</v>
      </c>
      <c r="T38" s="11">
        <v>587.1</v>
      </c>
      <c r="U38" s="11">
        <v>617.9</v>
      </c>
      <c r="V38" s="11">
        <v>653.5</v>
      </c>
      <c r="W38" s="11">
        <v>684</v>
      </c>
      <c r="X38" s="11">
        <v>725.2</v>
      </c>
      <c r="Y38" s="11">
        <v>753.2</v>
      </c>
      <c r="Z38" s="11">
        <v>795.7</v>
      </c>
      <c r="AA38" s="11">
        <v>846.7</v>
      </c>
      <c r="AB38" s="11">
        <v>912.6</v>
      </c>
      <c r="AC38" s="11">
        <v>933.5</v>
      </c>
      <c r="AD38" s="11">
        <v>949.8</v>
      </c>
      <c r="AE38" s="11">
        <v>956.9</v>
      </c>
      <c r="AF38" s="11">
        <v>984.7</v>
      </c>
      <c r="AG38" s="11">
        <v>1008.5</v>
      </c>
      <c r="AH38" s="11">
        <v>1028.5999999999999</v>
      </c>
      <c r="AI38" s="11">
        <v>1077.5</v>
      </c>
    </row>
    <row r="39" spans="1:35" s="10" customFormat="1" x14ac:dyDescent="0.25">
      <c r="A39" s="32">
        <v>30</v>
      </c>
      <c r="B39" s="10" t="s">
        <v>1195</v>
      </c>
      <c r="C39" s="10" t="s">
        <v>884</v>
      </c>
      <c r="D39" s="11">
        <v>3.4</v>
      </c>
      <c r="E39" s="11">
        <v>4.2</v>
      </c>
      <c r="F39" s="11">
        <v>4.7</v>
      </c>
      <c r="G39" s="11">
        <v>4.8</v>
      </c>
      <c r="H39" s="11">
        <v>5.0999999999999996</v>
      </c>
      <c r="I39" s="11">
        <v>5.7</v>
      </c>
      <c r="J39" s="11">
        <v>6.1</v>
      </c>
      <c r="K39" s="11">
        <v>6.8</v>
      </c>
      <c r="L39" s="11">
        <v>7.2</v>
      </c>
      <c r="M39" s="11">
        <v>8</v>
      </c>
      <c r="N39" s="11">
        <v>8.6999999999999993</v>
      </c>
      <c r="O39" s="11">
        <v>9</v>
      </c>
      <c r="P39" s="11">
        <v>11</v>
      </c>
      <c r="Q39" s="11">
        <v>12.7</v>
      </c>
      <c r="R39" s="11">
        <v>14.1</v>
      </c>
      <c r="S39" s="11">
        <v>13.5</v>
      </c>
      <c r="T39" s="11">
        <v>15.5</v>
      </c>
      <c r="U39" s="11">
        <v>16.8</v>
      </c>
      <c r="V39" s="11">
        <v>16.899999999999999</v>
      </c>
      <c r="W39" s="11">
        <v>17.100000000000001</v>
      </c>
      <c r="X39" s="11">
        <v>19.2</v>
      </c>
      <c r="Y39" s="11">
        <v>20.8</v>
      </c>
      <c r="Z39" s="11">
        <v>24.4</v>
      </c>
      <c r="AA39" s="11">
        <v>26.7</v>
      </c>
      <c r="AB39" s="11">
        <v>23.4</v>
      </c>
      <c r="AC39" s="11">
        <v>21.3</v>
      </c>
      <c r="AD39" s="11">
        <v>24.2</v>
      </c>
      <c r="AE39" s="11">
        <v>25.1</v>
      </c>
      <c r="AF39" s="11">
        <v>26.7</v>
      </c>
      <c r="AG39" s="11">
        <v>28.7</v>
      </c>
      <c r="AH39" s="11">
        <v>30.9</v>
      </c>
      <c r="AI39" s="11">
        <v>32.700000000000003</v>
      </c>
    </row>
    <row r="40" spans="1:35" s="10" customFormat="1" x14ac:dyDescent="0.25">
      <c r="A40" s="32">
        <v>31</v>
      </c>
      <c r="B40" s="10" t="s">
        <v>1193</v>
      </c>
      <c r="C40" s="10" t="s">
        <v>1259</v>
      </c>
      <c r="D40" s="11">
        <v>262.89999999999998</v>
      </c>
      <c r="E40" s="11">
        <v>282.60000000000002</v>
      </c>
      <c r="F40" s="11">
        <v>311.2</v>
      </c>
      <c r="G40" s="11">
        <v>332.4</v>
      </c>
      <c r="H40" s="11">
        <v>346.5</v>
      </c>
      <c r="I40" s="11">
        <v>385.1</v>
      </c>
      <c r="J40" s="11">
        <v>408</v>
      </c>
      <c r="K40" s="11">
        <v>425.1</v>
      </c>
      <c r="L40" s="11">
        <v>456.8</v>
      </c>
      <c r="M40" s="11">
        <v>461.5</v>
      </c>
      <c r="N40" s="11">
        <v>480.6</v>
      </c>
      <c r="O40" s="11">
        <v>502</v>
      </c>
      <c r="P40" s="11">
        <v>513.20000000000005</v>
      </c>
      <c r="Q40" s="11">
        <v>535.70000000000005</v>
      </c>
      <c r="R40" s="11">
        <v>545.5</v>
      </c>
      <c r="S40" s="11">
        <v>557.9</v>
      </c>
      <c r="T40" s="11">
        <v>571.6</v>
      </c>
      <c r="U40" s="11">
        <v>601.20000000000005</v>
      </c>
      <c r="V40" s="11">
        <v>636.6</v>
      </c>
      <c r="W40" s="11">
        <v>666.9</v>
      </c>
      <c r="X40" s="11">
        <v>706.1</v>
      </c>
      <c r="Y40" s="11">
        <v>732.4</v>
      </c>
      <c r="Z40" s="11">
        <v>771.3</v>
      </c>
      <c r="AA40" s="11">
        <v>820.1</v>
      </c>
      <c r="AB40" s="11">
        <v>889.2</v>
      </c>
      <c r="AC40" s="11">
        <v>912.2</v>
      </c>
      <c r="AD40" s="11">
        <v>925.6</v>
      </c>
      <c r="AE40" s="11">
        <v>931.8</v>
      </c>
      <c r="AF40" s="11">
        <v>958</v>
      </c>
      <c r="AG40" s="11">
        <v>979.7</v>
      </c>
      <c r="AH40" s="11">
        <v>997.7</v>
      </c>
      <c r="AI40" s="11">
        <v>1044.8</v>
      </c>
    </row>
    <row r="41" spans="1:35" s="10" customFormat="1" x14ac:dyDescent="0.25">
      <c r="A41" s="32">
        <v>32</v>
      </c>
      <c r="B41" s="10" t="s">
        <v>1258</v>
      </c>
      <c r="C41" s="10" t="s">
        <v>1257</v>
      </c>
      <c r="D41" s="11">
        <v>29.2</v>
      </c>
      <c r="E41" s="11">
        <v>132.9</v>
      </c>
      <c r="F41" s="11">
        <v>36.4</v>
      </c>
      <c r="G41" s="11">
        <v>60</v>
      </c>
      <c r="H41" s="11">
        <v>29.8</v>
      </c>
      <c r="I41" s="11">
        <v>85.5</v>
      </c>
      <c r="J41" s="11">
        <v>-21.8</v>
      </c>
      <c r="K41" s="11">
        <v>116.4</v>
      </c>
      <c r="L41" s="11">
        <v>33.799999999999997</v>
      </c>
      <c r="M41" s="11">
        <v>95.6</v>
      </c>
      <c r="N41" s="11">
        <v>25.3</v>
      </c>
      <c r="O41" s="11">
        <v>262.10000000000002</v>
      </c>
      <c r="P41" s="11">
        <v>204.4</v>
      </c>
      <c r="Q41" s="11">
        <v>342.2</v>
      </c>
      <c r="R41" s="11">
        <v>371</v>
      </c>
      <c r="S41" s="11">
        <v>376.7</v>
      </c>
      <c r="T41" s="11">
        <v>42.7</v>
      </c>
      <c r="U41" s="11">
        <v>-259.3</v>
      </c>
      <c r="V41" s="11">
        <v>-205.8</v>
      </c>
      <c r="W41" s="11">
        <v>561.79999999999995</v>
      </c>
      <c r="X41" s="11">
        <v>313.39999999999998</v>
      </c>
      <c r="Y41" s="11">
        <v>389.8</v>
      </c>
      <c r="Z41" s="11">
        <v>394</v>
      </c>
      <c r="AA41" s="11">
        <v>304.2</v>
      </c>
      <c r="AB41" s="11">
        <v>-1064.7</v>
      </c>
      <c r="AC41" s="11">
        <v>647.29999999999995</v>
      </c>
      <c r="AD41" s="11">
        <v>504</v>
      </c>
      <c r="AE41" s="11">
        <v>-9.3000000000000007</v>
      </c>
      <c r="AF41" s="11">
        <v>584.1</v>
      </c>
      <c r="AG41" s="11">
        <v>942.3</v>
      </c>
      <c r="AH41" s="11">
        <v>501.4</v>
      </c>
      <c r="AI41" s="11">
        <v>22.9</v>
      </c>
    </row>
    <row r="42" spans="1:35" s="10" customFormat="1" x14ac:dyDescent="0.25">
      <c r="A42" s="32">
        <v>33</v>
      </c>
      <c r="B42" s="10" t="s">
        <v>1232</v>
      </c>
      <c r="C42" s="10" t="s">
        <v>1256</v>
      </c>
      <c r="D42" s="11">
        <v>292.10000000000002</v>
      </c>
      <c r="E42" s="11">
        <v>415.5</v>
      </c>
      <c r="F42" s="11">
        <v>347.6</v>
      </c>
      <c r="G42" s="11">
        <v>392.4</v>
      </c>
      <c r="H42" s="11">
        <v>376.3</v>
      </c>
      <c r="I42" s="11">
        <v>470.6</v>
      </c>
      <c r="J42" s="11">
        <v>386.2</v>
      </c>
      <c r="K42" s="11">
        <v>541.6</v>
      </c>
      <c r="L42" s="11">
        <v>490.6</v>
      </c>
      <c r="M42" s="11">
        <v>557.1</v>
      </c>
      <c r="N42" s="11">
        <v>506</v>
      </c>
      <c r="O42" s="11">
        <v>764.1</v>
      </c>
      <c r="P42" s="11">
        <v>717.7</v>
      </c>
      <c r="Q42" s="11">
        <v>877.9</v>
      </c>
      <c r="R42" s="11">
        <v>916.5</v>
      </c>
      <c r="S42" s="11">
        <v>934.6</v>
      </c>
      <c r="T42" s="11">
        <v>614.29999999999995</v>
      </c>
      <c r="U42" s="11">
        <v>341.9</v>
      </c>
      <c r="V42" s="11">
        <v>430.8</v>
      </c>
      <c r="W42" s="11">
        <v>1228.7</v>
      </c>
      <c r="X42" s="11">
        <v>1019.5</v>
      </c>
      <c r="Y42" s="11">
        <v>1122.3</v>
      </c>
      <c r="Z42" s="11">
        <v>1165.3</v>
      </c>
      <c r="AA42" s="11">
        <v>1124.3</v>
      </c>
      <c r="AB42" s="11">
        <v>-175.5</v>
      </c>
      <c r="AC42" s="11">
        <v>1559.6</v>
      </c>
      <c r="AD42" s="11">
        <v>1429.6</v>
      </c>
      <c r="AE42" s="11">
        <v>922.5</v>
      </c>
      <c r="AF42" s="11">
        <v>1542.1</v>
      </c>
      <c r="AG42" s="11">
        <v>1922</v>
      </c>
      <c r="AH42" s="11">
        <v>1499.1</v>
      </c>
      <c r="AI42" s="11">
        <v>1067.8</v>
      </c>
    </row>
    <row r="43" spans="1:35" x14ac:dyDescent="0.25">
      <c r="D43" s="31"/>
      <c r="E43" s="31"/>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c r="AF43" s="31"/>
      <c r="AG43" s="31"/>
      <c r="AH43" s="31"/>
      <c r="AI43" s="31"/>
    </row>
    <row r="44" spans="1:35" x14ac:dyDescent="0.25">
      <c r="A44" t="s">
        <v>2013</v>
      </c>
      <c r="D44" s="31"/>
      <c r="E44" s="31"/>
      <c r="F44" s="31"/>
      <c r="G44" s="31"/>
      <c r="H44" s="31"/>
      <c r="I44" s="31"/>
      <c r="J44" s="31"/>
      <c r="K44" s="31"/>
      <c r="L44" s="31"/>
      <c r="M44" s="31"/>
      <c r="N44" s="31"/>
      <c r="O44" s="31"/>
      <c r="P44" s="31"/>
      <c r="Q44" s="31"/>
      <c r="R44" s="31"/>
      <c r="S44" s="31"/>
      <c r="T44" s="31"/>
      <c r="U44" s="31"/>
      <c r="V44" s="31"/>
      <c r="W44" s="31"/>
      <c r="X44" s="31"/>
      <c r="Y44" s="31"/>
      <c r="Z44" s="31"/>
      <c r="AA44" s="31"/>
      <c r="AB44" s="31"/>
      <c r="AC44" s="31"/>
      <c r="AD44" s="31"/>
      <c r="AE44" s="31"/>
      <c r="AF44" s="31"/>
      <c r="AG44" s="31"/>
      <c r="AH44" s="31"/>
      <c r="AI44" s="31"/>
    </row>
    <row r="45" spans="1:35" x14ac:dyDescent="0.25">
      <c r="A45" t="s">
        <v>2014</v>
      </c>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c r="AF45" s="31"/>
      <c r="AG45" s="31"/>
      <c r="AH45" s="31"/>
      <c r="AI45" s="31"/>
    </row>
    <row r="46" spans="1:35" x14ac:dyDescent="0.25">
      <c r="A46" t="s">
        <v>2015</v>
      </c>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c r="AF46" s="31"/>
      <c r="AG46" s="31"/>
      <c r="AH46" s="31"/>
      <c r="AI46" s="31"/>
    </row>
    <row r="47" spans="1:35" x14ac:dyDescent="0.25">
      <c r="A47" t="s">
        <v>2016</v>
      </c>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1"/>
      <c r="AE47" s="31"/>
      <c r="AF47" s="31"/>
      <c r="AG47" s="31"/>
      <c r="AH47" s="31"/>
      <c r="AI47" s="31"/>
    </row>
    <row r="48" spans="1:35" x14ac:dyDescent="0.25">
      <c r="A48" t="s">
        <v>2017</v>
      </c>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c r="AF48" s="31"/>
      <c r="AG48" s="31"/>
      <c r="AH48" s="31"/>
      <c r="AI48" s="31"/>
    </row>
    <row r="49" spans="1:35" x14ac:dyDescent="0.25">
      <c r="A49" t="s">
        <v>2018</v>
      </c>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row>
    <row r="50" spans="1:35" x14ac:dyDescent="0.25">
      <c r="A50" t="s">
        <v>2019</v>
      </c>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c r="AF50" s="31"/>
      <c r="AG50" s="31"/>
      <c r="AH50" s="31"/>
      <c r="AI50" s="31"/>
    </row>
    <row r="51" spans="1:35" x14ac:dyDescent="0.25">
      <c r="A51" t="s">
        <v>2020</v>
      </c>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31"/>
      <c r="AD51" s="31"/>
      <c r="AE51" s="31"/>
      <c r="AF51" s="31"/>
      <c r="AG51" s="31"/>
      <c r="AH51" s="31"/>
      <c r="AI51" s="31"/>
    </row>
    <row r="52" spans="1:35" x14ac:dyDescent="0.25">
      <c r="A52" t="s">
        <v>2021</v>
      </c>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c r="AD52" s="31"/>
      <c r="AE52" s="31"/>
      <c r="AF52" s="31"/>
      <c r="AG52" s="31"/>
      <c r="AH52" s="31"/>
      <c r="AI52" s="31"/>
    </row>
    <row r="53" spans="1:35" x14ac:dyDescent="0.25">
      <c r="A53" t="s">
        <v>1255</v>
      </c>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1"/>
      <c r="AD53" s="31"/>
      <c r="AE53" s="31"/>
      <c r="AF53" s="31"/>
      <c r="AG53" s="31"/>
      <c r="AH53" s="31"/>
      <c r="AI53" s="31"/>
    </row>
    <row r="54" spans="1:35" x14ac:dyDescent="0.25">
      <c r="A54" t="s">
        <v>2022</v>
      </c>
      <c r="D54" s="31"/>
      <c r="E54" s="31"/>
      <c r="F54" s="31"/>
      <c r="G54" s="31"/>
      <c r="H54" s="31"/>
      <c r="I54" s="31"/>
      <c r="J54" s="31"/>
      <c r="K54" s="31"/>
      <c r="L54" s="31"/>
      <c r="M54" s="31"/>
      <c r="N54" s="31"/>
      <c r="O54" s="31"/>
      <c r="P54" s="31"/>
      <c r="Q54" s="31"/>
      <c r="R54" s="31"/>
      <c r="S54" s="31"/>
      <c r="T54" s="31"/>
      <c r="U54" s="31"/>
      <c r="V54" s="31"/>
      <c r="W54" s="31"/>
      <c r="X54" s="31"/>
      <c r="Y54" s="31"/>
      <c r="Z54" s="31"/>
      <c r="AA54" s="31"/>
      <c r="AB54" s="31"/>
      <c r="AC54" s="31"/>
      <c r="AD54" s="31"/>
      <c r="AE54" s="31"/>
      <c r="AF54" s="31"/>
      <c r="AG54" s="31"/>
      <c r="AH54" s="31"/>
      <c r="AI54" s="31"/>
    </row>
    <row r="55" spans="1:35" x14ac:dyDescent="0.25">
      <c r="A55" t="s">
        <v>2023</v>
      </c>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c r="AF55" s="31"/>
      <c r="AG55" s="31"/>
      <c r="AH55" s="31"/>
      <c r="AI55" s="31"/>
    </row>
    <row r="56" spans="1:35" x14ac:dyDescent="0.25">
      <c r="A56" t="s">
        <v>1254</v>
      </c>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1"/>
      <c r="AE56" s="31"/>
      <c r="AF56" s="31"/>
      <c r="AG56" s="31"/>
      <c r="AH56" s="31"/>
      <c r="AI56" s="31"/>
    </row>
    <row r="57" spans="1:35" x14ac:dyDescent="0.25">
      <c r="A57" t="s">
        <v>1253</v>
      </c>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1"/>
      <c r="AE57" s="31"/>
      <c r="AF57" s="31"/>
      <c r="AG57" s="31"/>
      <c r="AH57" s="31"/>
      <c r="AI57" s="31"/>
    </row>
    <row r="58" spans="1:35" x14ac:dyDescent="0.25">
      <c r="A58" t="s">
        <v>1252</v>
      </c>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1"/>
      <c r="AE58" s="31"/>
      <c r="AF58" s="31"/>
      <c r="AG58" s="31"/>
      <c r="AH58" s="31"/>
      <c r="AI58" s="31"/>
    </row>
    <row r="59" spans="1:35" x14ac:dyDescent="0.25">
      <c r="A59" t="s">
        <v>2024</v>
      </c>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c r="AF59" s="31"/>
      <c r="AG59" s="31"/>
      <c r="AH59" s="31"/>
      <c r="AI59" s="31"/>
    </row>
    <row r="60" spans="1:35" x14ac:dyDescent="0.25">
      <c r="A60" t="s">
        <v>2025</v>
      </c>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1"/>
      <c r="AE60" s="31"/>
      <c r="AF60" s="31"/>
      <c r="AG60" s="31"/>
      <c r="AH60" s="31"/>
      <c r="AI60" s="31"/>
    </row>
    <row r="61" spans="1:35" x14ac:dyDescent="0.25">
      <c r="A61" t="s">
        <v>2026</v>
      </c>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c r="AD61" s="31"/>
      <c r="AE61" s="31"/>
      <c r="AF61" s="31"/>
      <c r="AG61" s="31"/>
      <c r="AH61" s="31"/>
      <c r="AI61" s="31"/>
    </row>
    <row r="62" spans="1:35" x14ac:dyDescent="0.25">
      <c r="A62" t="s">
        <v>2027</v>
      </c>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c r="AD62" s="31"/>
      <c r="AE62" s="31"/>
      <c r="AF62" s="31"/>
      <c r="AG62" s="31"/>
      <c r="AH62" s="31"/>
      <c r="AI62" s="31"/>
    </row>
    <row r="63" spans="1:35" x14ac:dyDescent="0.25">
      <c r="A63" t="s">
        <v>1113</v>
      </c>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c r="AF63" s="31"/>
      <c r="AG63" s="31"/>
      <c r="AH63" s="31"/>
      <c r="AI63" s="31"/>
    </row>
  </sheetData>
  <pageMargins left="0.7" right="0.7" top="0.75" bottom="0.75" header="0.3" footer="0.3"/>
  <customProperties>
    <customPr name="SourceTableID" r:id="rId1"/>
  </customProperties>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64"/>
  <sheetViews>
    <sheetView workbookViewId="0">
      <pane xSplit="3" ySplit="8" topLeftCell="D10" activePane="bottomRight" state="frozen"/>
      <selection activeCell="G45" sqref="G45"/>
      <selection pane="topRight" activeCell="G45" sqref="G45"/>
      <selection pane="bottomLeft" activeCell="G45" sqref="G45"/>
      <selection pane="bottomRight" activeCell="F2" sqref="F2"/>
    </sheetView>
  </sheetViews>
  <sheetFormatPr defaultRowHeight="15" x14ac:dyDescent="0.25"/>
  <cols>
    <col min="1" max="1" width="5.7109375" customWidth="1"/>
    <col min="2" max="2" width="50.7109375" customWidth="1"/>
    <col min="3" max="3" width="13.7109375" customWidth="1"/>
    <col min="257" max="257" width="5.7109375" customWidth="1"/>
    <col min="258" max="258" width="50.7109375" customWidth="1"/>
    <col min="259" max="259" width="13.7109375" customWidth="1"/>
    <col min="513" max="513" width="5.7109375" customWidth="1"/>
    <col min="514" max="514" width="50.7109375" customWidth="1"/>
    <col min="515" max="515" width="13.7109375" customWidth="1"/>
    <col min="769" max="769" width="5.7109375" customWidth="1"/>
    <col min="770" max="770" width="50.7109375" customWidth="1"/>
    <col min="771" max="771" width="13.7109375" customWidth="1"/>
    <col min="1025" max="1025" width="5.7109375" customWidth="1"/>
    <col min="1026" max="1026" width="50.7109375" customWidth="1"/>
    <col min="1027" max="1027" width="13.7109375" customWidth="1"/>
    <col min="1281" max="1281" width="5.7109375" customWidth="1"/>
    <col min="1282" max="1282" width="50.7109375" customWidth="1"/>
    <col min="1283" max="1283" width="13.7109375" customWidth="1"/>
    <col min="1537" max="1537" width="5.7109375" customWidth="1"/>
    <col min="1538" max="1538" width="50.7109375" customWidth="1"/>
    <col min="1539" max="1539" width="13.7109375" customWidth="1"/>
    <col min="1793" max="1793" width="5.7109375" customWidth="1"/>
    <col min="1794" max="1794" width="50.7109375" customWidth="1"/>
    <col min="1795" max="1795" width="13.7109375" customWidth="1"/>
    <col min="2049" max="2049" width="5.7109375" customWidth="1"/>
    <col min="2050" max="2050" width="50.7109375" customWidth="1"/>
    <col min="2051" max="2051" width="13.7109375" customWidth="1"/>
    <col min="2305" max="2305" width="5.7109375" customWidth="1"/>
    <col min="2306" max="2306" width="50.7109375" customWidth="1"/>
    <col min="2307" max="2307" width="13.7109375" customWidth="1"/>
    <col min="2561" max="2561" width="5.7109375" customWidth="1"/>
    <col min="2562" max="2562" width="50.7109375" customWidth="1"/>
    <col min="2563" max="2563" width="13.7109375" customWidth="1"/>
    <col min="2817" max="2817" width="5.7109375" customWidth="1"/>
    <col min="2818" max="2818" width="50.7109375" customWidth="1"/>
    <col min="2819" max="2819" width="13.7109375" customWidth="1"/>
    <col min="3073" max="3073" width="5.7109375" customWidth="1"/>
    <col min="3074" max="3074" width="50.7109375" customWidth="1"/>
    <col min="3075" max="3075" width="13.7109375" customWidth="1"/>
    <col min="3329" max="3329" width="5.7109375" customWidth="1"/>
    <col min="3330" max="3330" width="50.7109375" customWidth="1"/>
    <col min="3331" max="3331" width="13.7109375" customWidth="1"/>
    <col min="3585" max="3585" width="5.7109375" customWidth="1"/>
    <col min="3586" max="3586" width="50.7109375" customWidth="1"/>
    <col min="3587" max="3587" width="13.7109375" customWidth="1"/>
    <col min="3841" max="3841" width="5.7109375" customWidth="1"/>
    <col min="3842" max="3842" width="50.7109375" customWidth="1"/>
    <col min="3843" max="3843" width="13.7109375" customWidth="1"/>
    <col min="4097" max="4097" width="5.7109375" customWidth="1"/>
    <col min="4098" max="4098" width="50.7109375" customWidth="1"/>
    <col min="4099" max="4099" width="13.7109375" customWidth="1"/>
    <col min="4353" max="4353" width="5.7109375" customWidth="1"/>
    <col min="4354" max="4354" width="50.7109375" customWidth="1"/>
    <col min="4355" max="4355" width="13.7109375" customWidth="1"/>
    <col min="4609" max="4609" width="5.7109375" customWidth="1"/>
    <col min="4610" max="4610" width="50.7109375" customWidth="1"/>
    <col min="4611" max="4611" width="13.7109375" customWidth="1"/>
    <col min="4865" max="4865" width="5.7109375" customWidth="1"/>
    <col min="4866" max="4866" width="50.7109375" customWidth="1"/>
    <col min="4867" max="4867" width="13.7109375" customWidth="1"/>
    <col min="5121" max="5121" width="5.7109375" customWidth="1"/>
    <col min="5122" max="5122" width="50.7109375" customWidth="1"/>
    <col min="5123" max="5123" width="13.7109375" customWidth="1"/>
    <col min="5377" max="5377" width="5.7109375" customWidth="1"/>
    <col min="5378" max="5378" width="50.7109375" customWidth="1"/>
    <col min="5379" max="5379" width="13.7109375" customWidth="1"/>
    <col min="5633" max="5633" width="5.7109375" customWidth="1"/>
    <col min="5634" max="5634" width="50.7109375" customWidth="1"/>
    <col min="5635" max="5635" width="13.7109375" customWidth="1"/>
    <col min="5889" max="5889" width="5.7109375" customWidth="1"/>
    <col min="5890" max="5890" width="50.7109375" customWidth="1"/>
    <col min="5891" max="5891" width="13.7109375" customWidth="1"/>
    <col min="6145" max="6145" width="5.7109375" customWidth="1"/>
    <col min="6146" max="6146" width="50.7109375" customWidth="1"/>
    <col min="6147" max="6147" width="13.7109375" customWidth="1"/>
    <col min="6401" max="6401" width="5.7109375" customWidth="1"/>
    <col min="6402" max="6402" width="50.7109375" customWidth="1"/>
    <col min="6403" max="6403" width="13.7109375" customWidth="1"/>
    <col min="6657" max="6657" width="5.7109375" customWidth="1"/>
    <col min="6658" max="6658" width="50.7109375" customWidth="1"/>
    <col min="6659" max="6659" width="13.7109375" customWidth="1"/>
    <col min="6913" max="6913" width="5.7109375" customWidth="1"/>
    <col min="6914" max="6914" width="50.7109375" customWidth="1"/>
    <col min="6915" max="6915" width="13.7109375" customWidth="1"/>
    <col min="7169" max="7169" width="5.7109375" customWidth="1"/>
    <col min="7170" max="7170" width="50.7109375" customWidth="1"/>
    <col min="7171" max="7171" width="13.7109375" customWidth="1"/>
    <col min="7425" max="7425" width="5.7109375" customWidth="1"/>
    <col min="7426" max="7426" width="50.7109375" customWidth="1"/>
    <col min="7427" max="7427" width="13.7109375" customWidth="1"/>
    <col min="7681" max="7681" width="5.7109375" customWidth="1"/>
    <col min="7682" max="7682" width="50.7109375" customWidth="1"/>
    <col min="7683" max="7683" width="13.7109375" customWidth="1"/>
    <col min="7937" max="7937" width="5.7109375" customWidth="1"/>
    <col min="7938" max="7938" width="50.7109375" customWidth="1"/>
    <col min="7939" max="7939" width="13.7109375" customWidth="1"/>
    <col min="8193" max="8193" width="5.7109375" customWidth="1"/>
    <col min="8194" max="8194" width="50.7109375" customWidth="1"/>
    <col min="8195" max="8195" width="13.7109375" customWidth="1"/>
    <col min="8449" max="8449" width="5.7109375" customWidth="1"/>
    <col min="8450" max="8450" width="50.7109375" customWidth="1"/>
    <col min="8451" max="8451" width="13.7109375" customWidth="1"/>
    <col min="8705" max="8705" width="5.7109375" customWidth="1"/>
    <col min="8706" max="8706" width="50.7109375" customWidth="1"/>
    <col min="8707" max="8707" width="13.7109375" customWidth="1"/>
    <col min="8961" max="8961" width="5.7109375" customWidth="1"/>
    <col min="8962" max="8962" width="50.7109375" customWidth="1"/>
    <col min="8963" max="8963" width="13.7109375" customWidth="1"/>
    <col min="9217" max="9217" width="5.7109375" customWidth="1"/>
    <col min="9218" max="9218" width="50.7109375" customWidth="1"/>
    <col min="9219" max="9219" width="13.7109375" customWidth="1"/>
    <col min="9473" max="9473" width="5.7109375" customWidth="1"/>
    <col min="9474" max="9474" width="50.7109375" customWidth="1"/>
    <col min="9475" max="9475" width="13.7109375" customWidth="1"/>
    <col min="9729" max="9729" width="5.7109375" customWidth="1"/>
    <col min="9730" max="9730" width="50.7109375" customWidth="1"/>
    <col min="9731" max="9731" width="13.7109375" customWidth="1"/>
    <col min="9985" max="9985" width="5.7109375" customWidth="1"/>
    <col min="9986" max="9986" width="50.7109375" customWidth="1"/>
    <col min="9987" max="9987" width="13.7109375" customWidth="1"/>
    <col min="10241" max="10241" width="5.7109375" customWidth="1"/>
    <col min="10242" max="10242" width="50.7109375" customWidth="1"/>
    <col min="10243" max="10243" width="13.7109375" customWidth="1"/>
    <col min="10497" max="10497" width="5.7109375" customWidth="1"/>
    <col min="10498" max="10498" width="50.7109375" customWidth="1"/>
    <col min="10499" max="10499" width="13.7109375" customWidth="1"/>
    <col min="10753" max="10753" width="5.7109375" customWidth="1"/>
    <col min="10754" max="10754" width="50.7109375" customWidth="1"/>
    <col min="10755" max="10755" width="13.7109375" customWidth="1"/>
    <col min="11009" max="11009" width="5.7109375" customWidth="1"/>
    <col min="11010" max="11010" width="50.7109375" customWidth="1"/>
    <col min="11011" max="11011" width="13.7109375" customWidth="1"/>
    <col min="11265" max="11265" width="5.7109375" customWidth="1"/>
    <col min="11266" max="11266" width="50.7109375" customWidth="1"/>
    <col min="11267" max="11267" width="13.7109375" customWidth="1"/>
    <col min="11521" max="11521" width="5.7109375" customWidth="1"/>
    <col min="11522" max="11522" width="50.7109375" customWidth="1"/>
    <col min="11523" max="11523" width="13.7109375" customWidth="1"/>
    <col min="11777" max="11777" width="5.7109375" customWidth="1"/>
    <col min="11778" max="11778" width="50.7109375" customWidth="1"/>
    <col min="11779" max="11779" width="13.7109375" customWidth="1"/>
    <col min="12033" max="12033" width="5.7109375" customWidth="1"/>
    <col min="12034" max="12034" width="50.7109375" customWidth="1"/>
    <col min="12035" max="12035" width="13.7109375" customWidth="1"/>
    <col min="12289" max="12289" width="5.7109375" customWidth="1"/>
    <col min="12290" max="12290" width="50.7109375" customWidth="1"/>
    <col min="12291" max="12291" width="13.7109375" customWidth="1"/>
    <col min="12545" max="12545" width="5.7109375" customWidth="1"/>
    <col min="12546" max="12546" width="50.7109375" customWidth="1"/>
    <col min="12547" max="12547" width="13.7109375" customWidth="1"/>
    <col min="12801" max="12801" width="5.7109375" customWidth="1"/>
    <col min="12802" max="12802" width="50.7109375" customWidth="1"/>
    <col min="12803" max="12803" width="13.7109375" customWidth="1"/>
    <col min="13057" max="13057" width="5.7109375" customWidth="1"/>
    <col min="13058" max="13058" width="50.7109375" customWidth="1"/>
    <col min="13059" max="13059" width="13.7109375" customWidth="1"/>
    <col min="13313" max="13313" width="5.7109375" customWidth="1"/>
    <col min="13314" max="13314" width="50.7109375" customWidth="1"/>
    <col min="13315" max="13315" width="13.7109375" customWidth="1"/>
    <col min="13569" max="13569" width="5.7109375" customWidth="1"/>
    <col min="13570" max="13570" width="50.7109375" customWidth="1"/>
    <col min="13571" max="13571" width="13.7109375" customWidth="1"/>
    <col min="13825" max="13825" width="5.7109375" customWidth="1"/>
    <col min="13826" max="13826" width="50.7109375" customWidth="1"/>
    <col min="13827" max="13827" width="13.7109375" customWidth="1"/>
    <col min="14081" max="14081" width="5.7109375" customWidth="1"/>
    <col min="14082" max="14082" width="50.7109375" customWidth="1"/>
    <col min="14083" max="14083" width="13.7109375" customWidth="1"/>
    <col min="14337" max="14337" width="5.7109375" customWidth="1"/>
    <col min="14338" max="14338" width="50.7109375" customWidth="1"/>
    <col min="14339" max="14339" width="13.7109375" customWidth="1"/>
    <col min="14593" max="14593" width="5.7109375" customWidth="1"/>
    <col min="14594" max="14594" width="50.7109375" customWidth="1"/>
    <col min="14595" max="14595" width="13.7109375" customWidth="1"/>
    <col min="14849" max="14849" width="5.7109375" customWidth="1"/>
    <col min="14850" max="14850" width="50.7109375" customWidth="1"/>
    <col min="14851" max="14851" width="13.7109375" customWidth="1"/>
    <col min="15105" max="15105" width="5.7109375" customWidth="1"/>
    <col min="15106" max="15106" width="50.7109375" customWidth="1"/>
    <col min="15107" max="15107" width="13.7109375" customWidth="1"/>
    <col min="15361" max="15361" width="5.7109375" customWidth="1"/>
    <col min="15362" max="15362" width="50.7109375" customWidth="1"/>
    <col min="15363" max="15363" width="13.7109375" customWidth="1"/>
    <col min="15617" max="15617" width="5.7109375" customWidth="1"/>
    <col min="15618" max="15618" width="50.7109375" customWidth="1"/>
    <col min="15619" max="15619" width="13.7109375" customWidth="1"/>
    <col min="15873" max="15873" width="5.7109375" customWidth="1"/>
    <col min="15874" max="15874" width="50.7109375" customWidth="1"/>
    <col min="15875" max="15875" width="13.7109375" customWidth="1"/>
    <col min="16129" max="16129" width="5.7109375" customWidth="1"/>
    <col min="16130" max="16130" width="50.7109375" customWidth="1"/>
    <col min="16131" max="16131" width="13.7109375" customWidth="1"/>
  </cols>
  <sheetData>
    <row r="1" spans="1:35" x14ac:dyDescent="0.25">
      <c r="A1" s="38" t="s">
        <v>2028</v>
      </c>
    </row>
    <row r="2" spans="1:35" x14ac:dyDescent="0.25">
      <c r="A2" t="s">
        <v>321</v>
      </c>
    </row>
    <row r="3" spans="1:35" x14ac:dyDescent="0.25">
      <c r="A3" t="s">
        <v>2086</v>
      </c>
    </row>
    <row r="4" spans="1:35" x14ac:dyDescent="0.25">
      <c r="A4" t="s">
        <v>238</v>
      </c>
    </row>
    <row r="5" spans="1:35" x14ac:dyDescent="0.25">
      <c r="A5" t="s">
        <v>2071</v>
      </c>
    </row>
    <row r="6" spans="1:35" x14ac:dyDescent="0.25">
      <c r="A6" t="s">
        <v>2088</v>
      </c>
    </row>
    <row r="8" spans="1:35" s="36" customFormat="1" x14ac:dyDescent="0.25">
      <c r="A8" s="36" t="s">
        <v>235</v>
      </c>
      <c r="D8" s="37">
        <v>1984</v>
      </c>
      <c r="E8" s="37">
        <v>1985</v>
      </c>
      <c r="F8" s="37">
        <v>1986</v>
      </c>
      <c r="G8" s="37">
        <v>1987</v>
      </c>
      <c r="H8" s="37">
        <v>1988</v>
      </c>
      <c r="I8" s="37">
        <v>1989</v>
      </c>
      <c r="J8" s="37">
        <v>1990</v>
      </c>
      <c r="K8" s="37">
        <v>1991</v>
      </c>
      <c r="L8" s="37">
        <v>1992</v>
      </c>
      <c r="M8" s="37">
        <v>1993</v>
      </c>
      <c r="N8" s="37">
        <v>1994</v>
      </c>
      <c r="O8" s="37">
        <v>1995</v>
      </c>
      <c r="P8" s="37">
        <v>1996</v>
      </c>
      <c r="Q8" s="37">
        <v>1997</v>
      </c>
      <c r="R8" s="37">
        <v>1998</v>
      </c>
      <c r="S8" s="37">
        <v>1999</v>
      </c>
      <c r="T8" s="37">
        <v>2000</v>
      </c>
      <c r="U8" s="37">
        <v>2001</v>
      </c>
      <c r="V8" s="37">
        <v>2002</v>
      </c>
      <c r="W8" s="37">
        <v>2003</v>
      </c>
      <c r="X8" s="37">
        <v>2004</v>
      </c>
      <c r="Y8" s="37">
        <v>2005</v>
      </c>
      <c r="Z8" s="37">
        <v>2006</v>
      </c>
      <c r="AA8" s="37">
        <v>2007</v>
      </c>
      <c r="AB8" s="37">
        <v>2008</v>
      </c>
      <c r="AC8" s="37">
        <v>2009</v>
      </c>
      <c r="AD8" s="37">
        <v>2010</v>
      </c>
      <c r="AE8" s="37">
        <v>2011</v>
      </c>
      <c r="AF8" s="37">
        <v>2012</v>
      </c>
      <c r="AG8" s="37">
        <v>2013</v>
      </c>
      <c r="AH8" s="37">
        <v>2014</v>
      </c>
      <c r="AI8" s="37">
        <v>2015</v>
      </c>
    </row>
    <row r="9" spans="1:35" s="8" customFormat="1" x14ac:dyDescent="0.25">
      <c r="A9" s="35">
        <v>1</v>
      </c>
      <c r="B9" s="8" t="s">
        <v>1166</v>
      </c>
      <c r="C9" s="8" t="s">
        <v>1148</v>
      </c>
      <c r="D9" s="9">
        <v>386.4</v>
      </c>
      <c r="E9" s="9">
        <v>402.5</v>
      </c>
      <c r="F9" s="9">
        <v>432.5</v>
      </c>
      <c r="G9" s="9">
        <v>457.7</v>
      </c>
      <c r="H9" s="9">
        <v>479.5</v>
      </c>
      <c r="I9" s="9">
        <v>521</v>
      </c>
      <c r="J9" s="9">
        <v>551.4</v>
      </c>
      <c r="K9" s="9">
        <v>570.4</v>
      </c>
      <c r="L9" s="9">
        <v>606.9</v>
      </c>
      <c r="M9" s="9">
        <v>608.6</v>
      </c>
      <c r="N9" s="9">
        <v>634</v>
      </c>
      <c r="O9" s="9">
        <v>660.9</v>
      </c>
      <c r="P9" s="9">
        <v>663.4</v>
      </c>
      <c r="Q9" s="9">
        <v>684.1</v>
      </c>
      <c r="R9" s="9">
        <v>679.9</v>
      </c>
      <c r="S9" s="9">
        <v>681.9</v>
      </c>
      <c r="T9" s="9">
        <v>684.8</v>
      </c>
      <c r="U9" s="9">
        <v>731.5</v>
      </c>
      <c r="V9" s="9">
        <v>792.9</v>
      </c>
      <c r="W9" s="9">
        <v>846.1</v>
      </c>
      <c r="X9" s="9">
        <v>882.4</v>
      </c>
      <c r="Y9" s="9">
        <v>897.3</v>
      </c>
      <c r="Z9" s="9">
        <v>924.5</v>
      </c>
      <c r="AA9" s="9">
        <v>965.3</v>
      </c>
      <c r="AB9" s="9">
        <v>1048.5999999999999</v>
      </c>
      <c r="AC9" s="9">
        <v>1118.8</v>
      </c>
      <c r="AD9" s="9">
        <v>1118.9000000000001</v>
      </c>
      <c r="AE9" s="9">
        <v>1129.9000000000001</v>
      </c>
      <c r="AF9" s="9">
        <v>1162.5</v>
      </c>
      <c r="AG9" s="9">
        <v>1175.3</v>
      </c>
      <c r="AH9" s="9">
        <v>1176.2</v>
      </c>
      <c r="AI9" s="9">
        <v>1232.9000000000001</v>
      </c>
    </row>
    <row r="10" spans="1:35" s="10" customFormat="1" x14ac:dyDescent="0.25">
      <c r="A10" s="32">
        <v>2</v>
      </c>
      <c r="B10" s="10" t="s">
        <v>1165</v>
      </c>
      <c r="C10" s="10" t="s">
        <v>1129</v>
      </c>
      <c r="D10" s="11">
        <v>3</v>
      </c>
      <c r="E10" s="11">
        <v>3.8</v>
      </c>
      <c r="F10" s="11">
        <v>4.2</v>
      </c>
      <c r="G10" s="11">
        <v>4.2</v>
      </c>
      <c r="H10" s="11">
        <v>4.5</v>
      </c>
      <c r="I10" s="11">
        <v>4.7</v>
      </c>
      <c r="J10" s="11">
        <v>5.2</v>
      </c>
      <c r="K10" s="11">
        <v>5.6</v>
      </c>
      <c r="L10" s="11">
        <v>5.9</v>
      </c>
      <c r="M10" s="11">
        <v>6.4</v>
      </c>
      <c r="N10" s="11">
        <v>7</v>
      </c>
      <c r="O10" s="11">
        <v>7.6</v>
      </c>
      <c r="P10" s="11">
        <v>9.4</v>
      </c>
      <c r="Q10" s="11">
        <v>10.3</v>
      </c>
      <c r="R10" s="11">
        <v>11</v>
      </c>
      <c r="S10" s="11">
        <v>11.4</v>
      </c>
      <c r="T10" s="11">
        <v>13.3</v>
      </c>
      <c r="U10" s="11">
        <v>14.7</v>
      </c>
      <c r="V10" s="11">
        <v>15</v>
      </c>
      <c r="W10" s="11">
        <v>15.1</v>
      </c>
      <c r="X10" s="11">
        <v>17.100000000000001</v>
      </c>
      <c r="Y10" s="11">
        <v>18.5</v>
      </c>
      <c r="Z10" s="11">
        <v>21.9</v>
      </c>
      <c r="AA10" s="11">
        <v>23.9</v>
      </c>
      <c r="AB10" s="11">
        <v>20.6</v>
      </c>
      <c r="AC10" s="11">
        <v>17.899999999999999</v>
      </c>
      <c r="AD10" s="11">
        <v>19.7</v>
      </c>
      <c r="AE10" s="11">
        <v>20.3</v>
      </c>
      <c r="AF10" s="11">
        <v>21.6</v>
      </c>
      <c r="AG10" s="11">
        <v>23</v>
      </c>
      <c r="AH10" s="11">
        <v>24.7</v>
      </c>
      <c r="AI10" s="11">
        <v>26.3</v>
      </c>
    </row>
    <row r="11" spans="1:35" s="10" customFormat="1" x14ac:dyDescent="0.25">
      <c r="A11" s="32">
        <v>3</v>
      </c>
      <c r="B11" s="10" t="s">
        <v>1164</v>
      </c>
      <c r="C11" s="10" t="s">
        <v>1163</v>
      </c>
      <c r="D11" s="11">
        <v>242.3</v>
      </c>
      <c r="E11" s="11">
        <v>252.8</v>
      </c>
      <c r="F11" s="11">
        <v>269.5</v>
      </c>
      <c r="G11" s="11">
        <v>282.7</v>
      </c>
      <c r="H11" s="11">
        <v>295.89999999999998</v>
      </c>
      <c r="I11" s="11">
        <v>325.10000000000002</v>
      </c>
      <c r="J11" s="11">
        <v>342.9</v>
      </c>
      <c r="K11" s="11">
        <v>355.7</v>
      </c>
      <c r="L11" s="11">
        <v>385.6</v>
      </c>
      <c r="M11" s="11">
        <v>386.7</v>
      </c>
      <c r="N11" s="11">
        <v>401.6</v>
      </c>
      <c r="O11" s="11">
        <v>416.5</v>
      </c>
      <c r="P11" s="11">
        <v>419.4</v>
      </c>
      <c r="Q11" s="11">
        <v>433.2</v>
      </c>
      <c r="R11" s="11">
        <v>436.5</v>
      </c>
      <c r="S11" s="11">
        <v>442.7</v>
      </c>
      <c r="T11" s="11">
        <v>447.8</v>
      </c>
      <c r="U11" s="11">
        <v>477</v>
      </c>
      <c r="V11" s="11">
        <v>513.20000000000005</v>
      </c>
      <c r="W11" s="11">
        <v>547.29999999999995</v>
      </c>
      <c r="X11" s="11">
        <v>575.79999999999995</v>
      </c>
      <c r="Y11" s="11">
        <v>585.20000000000005</v>
      </c>
      <c r="Z11" s="11">
        <v>601.79999999999995</v>
      </c>
      <c r="AA11" s="11">
        <v>628.1</v>
      </c>
      <c r="AB11" s="11">
        <v>677.7</v>
      </c>
      <c r="AC11" s="11">
        <v>719.1</v>
      </c>
      <c r="AD11" s="11">
        <v>728</v>
      </c>
      <c r="AE11" s="11">
        <v>732.3</v>
      </c>
      <c r="AF11" s="11">
        <v>747.4</v>
      </c>
      <c r="AG11" s="11">
        <v>752.2</v>
      </c>
      <c r="AH11" s="11">
        <v>752.5</v>
      </c>
      <c r="AI11" s="11">
        <v>784.2</v>
      </c>
    </row>
    <row r="12" spans="1:35" s="10" customFormat="1" x14ac:dyDescent="0.25">
      <c r="A12" s="32">
        <v>4</v>
      </c>
      <c r="B12" s="10" t="s">
        <v>1162</v>
      </c>
      <c r="C12" s="10" t="s">
        <v>1161</v>
      </c>
      <c r="D12" s="11">
        <v>101.3</v>
      </c>
      <c r="E12" s="11">
        <v>106.8</v>
      </c>
      <c r="F12" s="11">
        <v>110.7</v>
      </c>
      <c r="G12" s="11">
        <v>111.8</v>
      </c>
      <c r="H12" s="11">
        <v>116.9</v>
      </c>
      <c r="I12" s="11">
        <v>133.9</v>
      </c>
      <c r="J12" s="11">
        <v>139.6</v>
      </c>
      <c r="K12" s="11">
        <v>146.69999999999999</v>
      </c>
      <c r="L12" s="11">
        <v>170.1</v>
      </c>
      <c r="M12" s="11">
        <v>171.2</v>
      </c>
      <c r="N12" s="11">
        <v>176.1</v>
      </c>
      <c r="O12" s="11">
        <v>179.7</v>
      </c>
      <c r="P12" s="11">
        <v>184.8</v>
      </c>
      <c r="Q12" s="11">
        <v>192.6</v>
      </c>
      <c r="R12" s="11">
        <v>204.1</v>
      </c>
      <c r="S12" s="11">
        <v>215</v>
      </c>
      <c r="T12" s="11">
        <v>224.2</v>
      </c>
      <c r="U12" s="11">
        <v>237.3</v>
      </c>
      <c r="V12" s="11">
        <v>248.5</v>
      </c>
      <c r="W12" s="11">
        <v>263.60000000000002</v>
      </c>
      <c r="X12" s="11">
        <v>286.2</v>
      </c>
      <c r="Y12" s="11">
        <v>291.60000000000002</v>
      </c>
      <c r="Z12" s="11">
        <v>300.89999999999998</v>
      </c>
      <c r="AA12" s="11">
        <v>314.89999999999998</v>
      </c>
      <c r="AB12" s="11">
        <v>327.39999999999998</v>
      </c>
      <c r="AC12" s="11">
        <v>337.3</v>
      </c>
      <c r="AD12" s="11">
        <v>356.8</v>
      </c>
      <c r="AE12" s="11">
        <v>355</v>
      </c>
      <c r="AF12" s="11">
        <v>353.9</v>
      </c>
      <c r="AG12" s="11">
        <v>352.2</v>
      </c>
      <c r="AH12" s="11">
        <v>353.4</v>
      </c>
      <c r="AI12" s="11">
        <v>361.8</v>
      </c>
    </row>
    <row r="13" spans="1:35" s="10" customFormat="1" x14ac:dyDescent="0.25">
      <c r="A13" s="32">
        <v>5</v>
      </c>
      <c r="B13" s="10" t="s">
        <v>1160</v>
      </c>
      <c r="C13" s="10" t="s">
        <v>104</v>
      </c>
      <c r="D13" s="11">
        <v>116.6</v>
      </c>
      <c r="E13" s="11">
        <v>117.2</v>
      </c>
      <c r="F13" s="11">
        <v>112.1</v>
      </c>
      <c r="G13" s="11">
        <v>110.4</v>
      </c>
      <c r="H13" s="11">
        <v>108</v>
      </c>
      <c r="I13" s="11">
        <v>109.4</v>
      </c>
      <c r="J13" s="11">
        <v>109.4</v>
      </c>
      <c r="K13" s="11">
        <v>119.3</v>
      </c>
      <c r="L13" s="11">
        <v>126.1</v>
      </c>
      <c r="M13" s="11">
        <v>131.69999999999999</v>
      </c>
      <c r="N13" s="11">
        <v>140.19999999999999</v>
      </c>
      <c r="O13" s="11">
        <v>143</v>
      </c>
      <c r="P13" s="11">
        <v>137.9</v>
      </c>
      <c r="Q13" s="11">
        <v>134</v>
      </c>
      <c r="R13" s="11">
        <v>138.5</v>
      </c>
      <c r="S13" s="11">
        <v>133.69999999999999</v>
      </c>
      <c r="T13" s="11">
        <v>138.69999999999999</v>
      </c>
      <c r="U13" s="11">
        <v>155.30000000000001</v>
      </c>
      <c r="V13" s="11">
        <v>197.8</v>
      </c>
      <c r="W13" s="11">
        <v>244</v>
      </c>
      <c r="X13" s="11">
        <v>229.9</v>
      </c>
      <c r="Y13" s="11">
        <v>236.8</v>
      </c>
      <c r="Z13" s="11">
        <v>249.2</v>
      </c>
      <c r="AA13" s="11">
        <v>258.89999999999998</v>
      </c>
      <c r="AB13" s="11">
        <v>310.7</v>
      </c>
      <c r="AC13" s="11">
        <v>333.9</v>
      </c>
      <c r="AD13" s="11">
        <v>362.1</v>
      </c>
      <c r="AE13" s="11">
        <v>380.2</v>
      </c>
      <c r="AF13" s="11">
        <v>386.1</v>
      </c>
      <c r="AG13" s="11">
        <v>387.4</v>
      </c>
      <c r="AH13" s="11">
        <v>390.3</v>
      </c>
      <c r="AI13" s="11">
        <v>381.8</v>
      </c>
    </row>
    <row r="14" spans="1:35" s="10" customFormat="1" x14ac:dyDescent="0.25">
      <c r="A14" s="32">
        <v>6</v>
      </c>
      <c r="B14" s="10" t="s">
        <v>1159</v>
      </c>
      <c r="C14" s="10" t="s">
        <v>882</v>
      </c>
      <c r="D14" s="11">
        <v>-28.6</v>
      </c>
      <c r="E14" s="11">
        <v>-23.4</v>
      </c>
      <c r="F14" s="11">
        <v>-14.5</v>
      </c>
      <c r="G14" s="11">
        <v>-11.9</v>
      </c>
      <c r="H14" s="11">
        <v>-4.5999999999999996</v>
      </c>
      <c r="I14" s="11">
        <v>10.5</v>
      </c>
      <c r="J14" s="11">
        <v>15.6</v>
      </c>
      <c r="K14" s="11">
        <v>12.3</v>
      </c>
      <c r="L14" s="11">
        <v>28.2</v>
      </c>
      <c r="M14" s="11">
        <v>23.4</v>
      </c>
      <c r="N14" s="11">
        <v>19.600000000000001</v>
      </c>
      <c r="O14" s="11">
        <v>19.7</v>
      </c>
      <c r="P14" s="11">
        <v>30.6</v>
      </c>
      <c r="Q14" s="11">
        <v>42.3</v>
      </c>
      <c r="R14" s="11">
        <v>48.9</v>
      </c>
      <c r="S14" s="11">
        <v>63.2</v>
      </c>
      <c r="T14" s="11">
        <v>67.8</v>
      </c>
      <c r="U14" s="11">
        <v>64.3</v>
      </c>
      <c r="V14" s="11">
        <v>31.7</v>
      </c>
      <c r="W14" s="11">
        <v>-0.9</v>
      </c>
      <c r="X14" s="11">
        <v>37</v>
      </c>
      <c r="Y14" s="11">
        <v>36.1</v>
      </c>
      <c r="Z14" s="11">
        <v>34.9</v>
      </c>
      <c r="AA14" s="11">
        <v>39.200000000000003</v>
      </c>
      <c r="AB14" s="11">
        <v>-5.8</v>
      </c>
      <c r="AC14" s="11">
        <v>-22.9</v>
      </c>
      <c r="AD14" s="11">
        <v>-30.1</v>
      </c>
      <c r="AE14" s="11">
        <v>-51.5</v>
      </c>
      <c r="AF14" s="11">
        <v>-59.1</v>
      </c>
      <c r="AG14" s="11">
        <v>-61.7</v>
      </c>
      <c r="AH14" s="11">
        <v>-63.5</v>
      </c>
      <c r="AI14" s="11">
        <v>-48.1</v>
      </c>
    </row>
    <row r="15" spans="1:35" s="10" customFormat="1" x14ac:dyDescent="0.25">
      <c r="A15" s="32">
        <v>7</v>
      </c>
      <c r="B15" s="10" t="s">
        <v>1158</v>
      </c>
      <c r="C15" s="10" t="s">
        <v>1116</v>
      </c>
      <c r="D15" s="11">
        <v>16.3</v>
      </c>
      <c r="E15" s="11">
        <v>16.8</v>
      </c>
      <c r="F15" s="11">
        <v>17.3</v>
      </c>
      <c r="G15" s="11">
        <v>17.5</v>
      </c>
      <c r="H15" s="11">
        <v>18</v>
      </c>
      <c r="I15" s="11">
        <v>18.8</v>
      </c>
      <c r="J15" s="11">
        <v>19.8</v>
      </c>
      <c r="K15" s="11">
        <v>20.8</v>
      </c>
      <c r="L15" s="11">
        <v>21.6</v>
      </c>
      <c r="M15" s="11">
        <v>22.5</v>
      </c>
      <c r="N15" s="11">
        <v>23.3</v>
      </c>
      <c r="O15" s="11">
        <v>24.6</v>
      </c>
      <c r="P15" s="11">
        <v>25.6</v>
      </c>
      <c r="Q15" s="11">
        <v>26.6</v>
      </c>
      <c r="R15" s="11">
        <v>27.7</v>
      </c>
      <c r="S15" s="11">
        <v>29.5</v>
      </c>
      <c r="T15" s="11">
        <v>31.1</v>
      </c>
      <c r="U15" s="11">
        <v>32.4</v>
      </c>
      <c r="V15" s="11">
        <v>33.9</v>
      </c>
      <c r="W15" s="11">
        <v>35.6</v>
      </c>
      <c r="X15" s="11">
        <v>36.299999999999997</v>
      </c>
      <c r="Y15" s="11">
        <v>37.1</v>
      </c>
      <c r="Z15" s="11">
        <v>38.700000000000003</v>
      </c>
      <c r="AA15" s="11">
        <v>40.700000000000003</v>
      </c>
      <c r="AB15" s="11">
        <v>43.1</v>
      </c>
      <c r="AC15" s="11">
        <v>44.1</v>
      </c>
      <c r="AD15" s="11">
        <v>44.5</v>
      </c>
      <c r="AE15" s="11">
        <v>46.7</v>
      </c>
      <c r="AF15" s="11">
        <v>48.6</v>
      </c>
      <c r="AG15" s="11">
        <v>49.5</v>
      </c>
      <c r="AH15" s="11">
        <v>51.4</v>
      </c>
      <c r="AI15" s="11">
        <v>54.4</v>
      </c>
    </row>
    <row r="16" spans="1:35" s="10" customFormat="1" x14ac:dyDescent="0.25">
      <c r="A16" s="32">
        <v>8</v>
      </c>
      <c r="B16" s="10" t="s">
        <v>1157</v>
      </c>
      <c r="C16" s="10" t="s">
        <v>1129</v>
      </c>
      <c r="D16" s="11">
        <v>3</v>
      </c>
      <c r="E16" s="11">
        <v>3.8</v>
      </c>
      <c r="F16" s="11">
        <v>4.2</v>
      </c>
      <c r="G16" s="11">
        <v>4.2</v>
      </c>
      <c r="H16" s="11">
        <v>4.5</v>
      </c>
      <c r="I16" s="11">
        <v>4.7</v>
      </c>
      <c r="J16" s="11">
        <v>5.2</v>
      </c>
      <c r="K16" s="11">
        <v>5.6</v>
      </c>
      <c r="L16" s="11">
        <v>5.9</v>
      </c>
      <c r="M16" s="11">
        <v>6.4</v>
      </c>
      <c r="N16" s="11">
        <v>7</v>
      </c>
      <c r="O16" s="11">
        <v>7.6</v>
      </c>
      <c r="P16" s="11">
        <v>9.4</v>
      </c>
      <c r="Q16" s="11">
        <v>10.3</v>
      </c>
      <c r="R16" s="11">
        <v>11</v>
      </c>
      <c r="S16" s="11">
        <v>11.4</v>
      </c>
      <c r="T16" s="11">
        <v>13.3</v>
      </c>
      <c r="U16" s="11">
        <v>14.7</v>
      </c>
      <c r="V16" s="11">
        <v>15</v>
      </c>
      <c r="W16" s="11">
        <v>15.1</v>
      </c>
      <c r="X16" s="11">
        <v>17.100000000000001</v>
      </c>
      <c r="Y16" s="11">
        <v>18.5</v>
      </c>
      <c r="Z16" s="11">
        <v>21.9</v>
      </c>
      <c r="AA16" s="11">
        <v>23.9</v>
      </c>
      <c r="AB16" s="11">
        <v>20.6</v>
      </c>
      <c r="AC16" s="11">
        <v>17.899999999999999</v>
      </c>
      <c r="AD16" s="11">
        <v>19.7</v>
      </c>
      <c r="AE16" s="11">
        <v>20.3</v>
      </c>
      <c r="AF16" s="11">
        <v>21.6</v>
      </c>
      <c r="AG16" s="11">
        <v>23</v>
      </c>
      <c r="AH16" s="11">
        <v>24.7</v>
      </c>
      <c r="AI16" s="11">
        <v>26.3</v>
      </c>
    </row>
    <row r="17" spans="1:35" s="10" customFormat="1" x14ac:dyDescent="0.25">
      <c r="A17" s="32">
        <v>9</v>
      </c>
      <c r="B17" s="10" t="s">
        <v>1156</v>
      </c>
      <c r="C17" s="10" t="s">
        <v>105</v>
      </c>
      <c r="D17" s="11">
        <v>141.1</v>
      </c>
      <c r="E17" s="11">
        <v>146</v>
      </c>
      <c r="F17" s="11">
        <v>158.80000000000001</v>
      </c>
      <c r="G17" s="11">
        <v>170.8</v>
      </c>
      <c r="H17" s="11">
        <v>179.1</v>
      </c>
      <c r="I17" s="11">
        <v>191.2</v>
      </c>
      <c r="J17" s="11">
        <v>203.3</v>
      </c>
      <c r="K17" s="11">
        <v>209</v>
      </c>
      <c r="L17" s="11">
        <v>215.5</v>
      </c>
      <c r="M17" s="11">
        <v>215.5</v>
      </c>
      <c r="N17" s="11">
        <v>225.5</v>
      </c>
      <c r="O17" s="11">
        <v>236.8</v>
      </c>
      <c r="P17" s="11">
        <v>234.7</v>
      </c>
      <c r="Q17" s="11">
        <v>240.6</v>
      </c>
      <c r="R17" s="11">
        <v>232.4</v>
      </c>
      <c r="S17" s="11">
        <v>227.7</v>
      </c>
      <c r="T17" s="11">
        <v>223.6</v>
      </c>
      <c r="U17" s="11">
        <v>239.8</v>
      </c>
      <c r="V17" s="11">
        <v>264.7</v>
      </c>
      <c r="W17" s="11">
        <v>283.7</v>
      </c>
      <c r="X17" s="11">
        <v>289.60000000000002</v>
      </c>
      <c r="Y17" s="11">
        <v>293.60000000000002</v>
      </c>
      <c r="Z17" s="11">
        <v>300.89999999999998</v>
      </c>
      <c r="AA17" s="11">
        <v>313.2</v>
      </c>
      <c r="AB17" s="11">
        <v>350.3</v>
      </c>
      <c r="AC17" s="11">
        <v>381.8</v>
      </c>
      <c r="AD17" s="11">
        <v>371.2</v>
      </c>
      <c r="AE17" s="11">
        <v>377.3</v>
      </c>
      <c r="AF17" s="11">
        <v>393.5</v>
      </c>
      <c r="AG17" s="11">
        <v>400</v>
      </c>
      <c r="AH17" s="11">
        <v>399</v>
      </c>
      <c r="AI17" s="11">
        <v>422.4</v>
      </c>
    </row>
    <row r="18" spans="1:35" s="10" customFormat="1" x14ac:dyDescent="0.25">
      <c r="A18" s="32">
        <v>10</v>
      </c>
      <c r="B18" s="10" t="s">
        <v>1155</v>
      </c>
      <c r="C18" s="10" t="s">
        <v>105</v>
      </c>
      <c r="D18" s="11">
        <v>141.1</v>
      </c>
      <c r="E18" s="11">
        <v>146</v>
      </c>
      <c r="F18" s="11">
        <v>158.80000000000001</v>
      </c>
      <c r="G18" s="11">
        <v>170.8</v>
      </c>
      <c r="H18" s="11">
        <v>179.1</v>
      </c>
      <c r="I18" s="11">
        <v>191.2</v>
      </c>
      <c r="J18" s="11">
        <v>203.3</v>
      </c>
      <c r="K18" s="11">
        <v>209</v>
      </c>
      <c r="L18" s="11">
        <v>215.5</v>
      </c>
      <c r="M18" s="11">
        <v>215.5</v>
      </c>
      <c r="N18" s="11">
        <v>225.5</v>
      </c>
      <c r="O18" s="11">
        <v>236.8</v>
      </c>
      <c r="P18" s="11">
        <v>234.7</v>
      </c>
      <c r="Q18" s="11">
        <v>240.6</v>
      </c>
      <c r="R18" s="11">
        <v>232.4</v>
      </c>
      <c r="S18" s="11">
        <v>227.7</v>
      </c>
      <c r="T18" s="11">
        <v>223.6</v>
      </c>
      <c r="U18" s="11">
        <v>239.8</v>
      </c>
      <c r="V18" s="11">
        <v>264.7</v>
      </c>
      <c r="W18" s="11">
        <v>283.7</v>
      </c>
      <c r="X18" s="11">
        <v>289.60000000000002</v>
      </c>
      <c r="Y18" s="11">
        <v>293.60000000000002</v>
      </c>
      <c r="Z18" s="11">
        <v>300.89999999999998</v>
      </c>
      <c r="AA18" s="11">
        <v>313.2</v>
      </c>
      <c r="AB18" s="11">
        <v>350.3</v>
      </c>
      <c r="AC18" s="11">
        <v>381.8</v>
      </c>
      <c r="AD18" s="11">
        <v>371.2</v>
      </c>
      <c r="AE18" s="11">
        <v>377.3</v>
      </c>
      <c r="AF18" s="11">
        <v>393.5</v>
      </c>
      <c r="AG18" s="11">
        <v>400</v>
      </c>
      <c r="AH18" s="11">
        <v>399</v>
      </c>
      <c r="AI18" s="11">
        <v>422.4</v>
      </c>
    </row>
    <row r="19" spans="1:35" s="10" customFormat="1" x14ac:dyDescent="0.25">
      <c r="A19" s="32">
        <v>11</v>
      </c>
      <c r="B19" s="10" t="s">
        <v>1145</v>
      </c>
      <c r="C19" s="10" t="s">
        <v>1154</v>
      </c>
      <c r="D19" s="11">
        <v>126.9</v>
      </c>
      <c r="E19" s="11">
        <v>130</v>
      </c>
      <c r="F19" s="11">
        <v>142.1</v>
      </c>
      <c r="G19" s="11">
        <v>153.19999999999999</v>
      </c>
      <c r="H19" s="11">
        <v>160.80000000000001</v>
      </c>
      <c r="I19" s="11">
        <v>170.9</v>
      </c>
      <c r="J19" s="11">
        <v>181.1</v>
      </c>
      <c r="K19" s="11">
        <v>184.6</v>
      </c>
      <c r="L19" s="11">
        <v>189</v>
      </c>
      <c r="M19" s="11">
        <v>187.6</v>
      </c>
      <c r="N19" s="11">
        <v>196</v>
      </c>
      <c r="O19" s="11">
        <v>205.2</v>
      </c>
      <c r="P19" s="11">
        <v>199.8</v>
      </c>
      <c r="Q19" s="11">
        <v>203.6</v>
      </c>
      <c r="R19" s="11">
        <v>195.4</v>
      </c>
      <c r="S19" s="11">
        <v>190.8</v>
      </c>
      <c r="T19" s="11">
        <v>187.3</v>
      </c>
      <c r="U19" s="11">
        <v>204.5</v>
      </c>
      <c r="V19" s="11">
        <v>230.5</v>
      </c>
      <c r="W19" s="11">
        <v>247.8</v>
      </c>
      <c r="X19" s="11">
        <v>246.5</v>
      </c>
      <c r="Y19" s="11">
        <v>243.3</v>
      </c>
      <c r="Z19" s="11">
        <v>243.9</v>
      </c>
      <c r="AA19" s="11">
        <v>250.7</v>
      </c>
      <c r="AB19" s="11">
        <v>289.10000000000002</v>
      </c>
      <c r="AC19" s="11">
        <v>328.3</v>
      </c>
      <c r="AD19" s="11">
        <v>318</v>
      </c>
      <c r="AE19" s="11">
        <v>323.5</v>
      </c>
      <c r="AF19" s="11">
        <v>334.6</v>
      </c>
      <c r="AG19" s="11">
        <v>336</v>
      </c>
      <c r="AH19" s="11">
        <v>328.4</v>
      </c>
      <c r="AI19" s="11">
        <v>349.2</v>
      </c>
    </row>
    <row r="20" spans="1:35" s="10" customFormat="1" x14ac:dyDescent="0.25">
      <c r="A20" s="32">
        <v>12</v>
      </c>
      <c r="B20" s="10" t="s">
        <v>1153</v>
      </c>
      <c r="C20" s="10" t="s">
        <v>1152</v>
      </c>
      <c r="D20" s="11">
        <v>69.2</v>
      </c>
      <c r="E20" s="11">
        <v>80.400000000000006</v>
      </c>
      <c r="F20" s="11">
        <v>88.8</v>
      </c>
      <c r="G20" s="11">
        <v>94.5</v>
      </c>
      <c r="H20" s="11">
        <v>98</v>
      </c>
      <c r="I20" s="11">
        <v>107.3</v>
      </c>
      <c r="J20" s="11">
        <v>113.6</v>
      </c>
      <c r="K20" s="11">
        <v>119.1</v>
      </c>
      <c r="L20" s="11">
        <v>115.7</v>
      </c>
      <c r="M20" s="11">
        <v>116.2</v>
      </c>
      <c r="N20" s="11">
        <v>125.7</v>
      </c>
      <c r="O20" s="11">
        <v>137.6</v>
      </c>
      <c r="P20" s="11">
        <v>142.30000000000001</v>
      </c>
      <c r="Q20" s="11">
        <v>154.80000000000001</v>
      </c>
      <c r="R20" s="11">
        <v>158</v>
      </c>
      <c r="S20" s="11">
        <v>161.69999999999999</v>
      </c>
      <c r="T20" s="11">
        <v>156.6</v>
      </c>
      <c r="U20" s="11">
        <v>142.4</v>
      </c>
      <c r="V20" s="11">
        <v>137.6</v>
      </c>
      <c r="W20" s="11">
        <v>140.80000000000001</v>
      </c>
      <c r="X20" s="11">
        <v>138.6</v>
      </c>
      <c r="Y20" s="11">
        <v>138.69999999999999</v>
      </c>
      <c r="Z20" s="11">
        <v>141.4</v>
      </c>
      <c r="AA20" s="11">
        <v>149.19999999999999</v>
      </c>
      <c r="AB20" s="11">
        <v>142.6</v>
      </c>
      <c r="AC20" s="11">
        <v>129.30000000000001</v>
      </c>
      <c r="AD20" s="11">
        <v>123.1</v>
      </c>
      <c r="AE20" s="11">
        <v>128.4</v>
      </c>
      <c r="AF20" s="11">
        <v>125.9</v>
      </c>
      <c r="AG20" s="11">
        <v>118.7</v>
      </c>
      <c r="AH20" s="11">
        <v>121.7</v>
      </c>
      <c r="AI20" s="11">
        <v>127.9</v>
      </c>
    </row>
    <row r="21" spans="1:35" s="10" customFormat="1" x14ac:dyDescent="0.25">
      <c r="A21" s="32">
        <v>13</v>
      </c>
      <c r="B21" s="10" t="s">
        <v>1151</v>
      </c>
      <c r="C21" s="10" t="s">
        <v>843</v>
      </c>
      <c r="D21" s="11">
        <v>57.7</v>
      </c>
      <c r="E21" s="11">
        <v>49.6</v>
      </c>
      <c r="F21" s="11">
        <v>53.3</v>
      </c>
      <c r="G21" s="11">
        <v>58.7</v>
      </c>
      <c r="H21" s="11">
        <v>62.8</v>
      </c>
      <c r="I21" s="11">
        <v>63.6</v>
      </c>
      <c r="J21" s="11">
        <v>67.5</v>
      </c>
      <c r="K21" s="11">
        <v>65.5</v>
      </c>
      <c r="L21" s="11">
        <v>73.3</v>
      </c>
      <c r="M21" s="11">
        <v>71.400000000000006</v>
      </c>
      <c r="N21" s="11">
        <v>70.2</v>
      </c>
      <c r="O21" s="11">
        <v>67.7</v>
      </c>
      <c r="P21" s="11">
        <v>57.5</v>
      </c>
      <c r="Q21" s="11">
        <v>48.7</v>
      </c>
      <c r="R21" s="11">
        <v>37.4</v>
      </c>
      <c r="S21" s="11">
        <v>29.2</v>
      </c>
      <c r="T21" s="11">
        <v>30.7</v>
      </c>
      <c r="U21" s="11">
        <v>62.1</v>
      </c>
      <c r="V21" s="11">
        <v>92.8</v>
      </c>
      <c r="W21" s="11">
        <v>107</v>
      </c>
      <c r="X21" s="11">
        <v>107.9</v>
      </c>
      <c r="Y21" s="11">
        <v>104.6</v>
      </c>
      <c r="Z21" s="11">
        <v>102.6</v>
      </c>
      <c r="AA21" s="11">
        <v>101.5</v>
      </c>
      <c r="AB21" s="11">
        <v>146.5</v>
      </c>
      <c r="AC21" s="11">
        <v>199.1</v>
      </c>
      <c r="AD21" s="11">
        <v>194.9</v>
      </c>
      <c r="AE21" s="11">
        <v>195.2</v>
      </c>
      <c r="AF21" s="11">
        <v>208.7</v>
      </c>
      <c r="AG21" s="11">
        <v>217.4</v>
      </c>
      <c r="AH21" s="11">
        <v>206.7</v>
      </c>
      <c r="AI21" s="11">
        <v>221.3</v>
      </c>
    </row>
    <row r="22" spans="1:35" s="10" customFormat="1" x14ac:dyDescent="0.25">
      <c r="A22" s="32">
        <v>14</v>
      </c>
      <c r="B22" s="10" t="s">
        <v>1144</v>
      </c>
      <c r="C22" s="10" t="s">
        <v>1150</v>
      </c>
      <c r="D22" s="11">
        <v>14.2</v>
      </c>
      <c r="E22" s="11">
        <v>16</v>
      </c>
      <c r="F22" s="11">
        <v>16.7</v>
      </c>
      <c r="G22" s="11">
        <v>17.600000000000001</v>
      </c>
      <c r="H22" s="11">
        <v>18.2</v>
      </c>
      <c r="I22" s="11">
        <v>20.2</v>
      </c>
      <c r="J22" s="11">
        <v>22.2</v>
      </c>
      <c r="K22" s="11">
        <v>24.4</v>
      </c>
      <c r="L22" s="11">
        <v>26.5</v>
      </c>
      <c r="M22" s="11">
        <v>27.9</v>
      </c>
      <c r="N22" s="11">
        <v>29.5</v>
      </c>
      <c r="O22" s="11">
        <v>31.6</v>
      </c>
      <c r="P22" s="11">
        <v>34.9</v>
      </c>
      <c r="Q22" s="11">
        <v>37.1</v>
      </c>
      <c r="R22" s="11">
        <v>37</v>
      </c>
      <c r="S22" s="11">
        <v>36.9</v>
      </c>
      <c r="T22" s="11">
        <v>36.200000000000003</v>
      </c>
      <c r="U22" s="11">
        <v>35.200000000000003</v>
      </c>
      <c r="V22" s="11">
        <v>34.299999999999997</v>
      </c>
      <c r="W22" s="11">
        <v>35.9</v>
      </c>
      <c r="X22" s="11">
        <v>43.1</v>
      </c>
      <c r="Y22" s="11">
        <v>50.3</v>
      </c>
      <c r="Z22" s="11">
        <v>56.9</v>
      </c>
      <c r="AA22" s="11">
        <v>62.5</v>
      </c>
      <c r="AB22" s="11">
        <v>61.2</v>
      </c>
      <c r="AC22" s="11">
        <v>53.5</v>
      </c>
      <c r="AD22" s="11">
        <v>53.2</v>
      </c>
      <c r="AE22" s="11">
        <v>53.7</v>
      </c>
      <c r="AF22" s="11">
        <v>58.8</v>
      </c>
      <c r="AG22" s="11">
        <v>64</v>
      </c>
      <c r="AH22" s="11">
        <v>70.599999999999994</v>
      </c>
      <c r="AI22" s="11">
        <v>73.2</v>
      </c>
    </row>
    <row r="23" spans="1:35" s="8" customFormat="1" x14ac:dyDescent="0.25">
      <c r="A23" s="35">
        <v>15</v>
      </c>
      <c r="B23" s="8" t="s">
        <v>1149</v>
      </c>
      <c r="C23" s="8" t="s">
        <v>2029</v>
      </c>
      <c r="D23" s="9">
        <v>386.4</v>
      </c>
      <c r="E23" s="9">
        <v>402.5</v>
      </c>
      <c r="F23" s="9">
        <v>432.5</v>
      </c>
      <c r="G23" s="9">
        <v>457.7</v>
      </c>
      <c r="H23" s="9">
        <v>479.5</v>
      </c>
      <c r="I23" s="9">
        <v>521</v>
      </c>
      <c r="J23" s="9">
        <v>551.4</v>
      </c>
      <c r="K23" s="9">
        <v>570.4</v>
      </c>
      <c r="L23" s="9">
        <v>606.9</v>
      </c>
      <c r="M23" s="9">
        <v>608.6</v>
      </c>
      <c r="N23" s="9">
        <v>634</v>
      </c>
      <c r="O23" s="9">
        <v>660.9</v>
      </c>
      <c r="P23" s="9">
        <v>663.4</v>
      </c>
      <c r="Q23" s="9">
        <v>684.1</v>
      </c>
      <c r="R23" s="9">
        <v>679.9</v>
      </c>
      <c r="S23" s="9">
        <v>681.9</v>
      </c>
      <c r="T23" s="9">
        <v>684.8</v>
      </c>
      <c r="U23" s="9">
        <v>731.5</v>
      </c>
      <c r="V23" s="9">
        <v>792.9</v>
      </c>
      <c r="W23" s="9">
        <v>846.1</v>
      </c>
      <c r="X23" s="9">
        <v>882.4</v>
      </c>
      <c r="Y23" s="9">
        <v>897.3</v>
      </c>
      <c r="Z23" s="9">
        <v>924.5</v>
      </c>
      <c r="AA23" s="9">
        <v>965.3</v>
      </c>
      <c r="AB23" s="9">
        <v>1048.5999999999999</v>
      </c>
      <c r="AC23" s="9">
        <v>1118.8</v>
      </c>
      <c r="AD23" s="9">
        <v>1118.9000000000001</v>
      </c>
      <c r="AE23" s="9">
        <v>1129.9000000000001</v>
      </c>
      <c r="AF23" s="9">
        <v>1162.5</v>
      </c>
      <c r="AG23" s="9">
        <v>1175.3</v>
      </c>
      <c r="AH23" s="9">
        <v>1176.2</v>
      </c>
      <c r="AI23" s="9">
        <v>1232.9000000000001</v>
      </c>
    </row>
    <row r="24" spans="1:35" s="10" customFormat="1" x14ac:dyDescent="0.25">
      <c r="A24" s="32">
        <v>16</v>
      </c>
      <c r="B24" s="10" t="s">
        <v>1147</v>
      </c>
      <c r="C24" s="10" t="s">
        <v>1129</v>
      </c>
      <c r="D24" s="11">
        <v>3</v>
      </c>
      <c r="E24" s="11">
        <v>3.8</v>
      </c>
      <c r="F24" s="11">
        <v>4.2</v>
      </c>
      <c r="G24" s="11">
        <v>4.2</v>
      </c>
      <c r="H24" s="11">
        <v>4.5</v>
      </c>
      <c r="I24" s="11">
        <v>4.7</v>
      </c>
      <c r="J24" s="11">
        <v>5.2</v>
      </c>
      <c r="K24" s="11">
        <v>5.6</v>
      </c>
      <c r="L24" s="11">
        <v>5.9</v>
      </c>
      <c r="M24" s="11">
        <v>6.4</v>
      </c>
      <c r="N24" s="11">
        <v>7</v>
      </c>
      <c r="O24" s="11">
        <v>7.6</v>
      </c>
      <c r="P24" s="11">
        <v>9.4</v>
      </c>
      <c r="Q24" s="11">
        <v>10.3</v>
      </c>
      <c r="R24" s="11">
        <v>11</v>
      </c>
      <c r="S24" s="11">
        <v>11.4</v>
      </c>
      <c r="T24" s="11">
        <v>13.3</v>
      </c>
      <c r="U24" s="11">
        <v>14.7</v>
      </c>
      <c r="V24" s="11">
        <v>15</v>
      </c>
      <c r="W24" s="11">
        <v>15.1</v>
      </c>
      <c r="X24" s="11">
        <v>17.100000000000001</v>
      </c>
      <c r="Y24" s="11">
        <v>18.5</v>
      </c>
      <c r="Z24" s="11">
        <v>21.9</v>
      </c>
      <c r="AA24" s="11">
        <v>23.9</v>
      </c>
      <c r="AB24" s="11">
        <v>20.6</v>
      </c>
      <c r="AC24" s="11">
        <v>17.899999999999999</v>
      </c>
      <c r="AD24" s="11">
        <v>19.7</v>
      </c>
      <c r="AE24" s="11">
        <v>20.3</v>
      </c>
      <c r="AF24" s="11">
        <v>21.6</v>
      </c>
      <c r="AG24" s="11">
        <v>23</v>
      </c>
      <c r="AH24" s="11">
        <v>24.7</v>
      </c>
      <c r="AI24" s="11">
        <v>26.3</v>
      </c>
    </row>
    <row r="25" spans="1:35" s="10" customFormat="1" x14ac:dyDescent="0.25">
      <c r="A25" s="32">
        <v>17</v>
      </c>
      <c r="B25" s="10" t="s">
        <v>1146</v>
      </c>
      <c r="C25" s="10" t="s">
        <v>105</v>
      </c>
      <c r="D25" s="11">
        <v>141.1</v>
      </c>
      <c r="E25" s="11">
        <v>146</v>
      </c>
      <c r="F25" s="11">
        <v>158.80000000000001</v>
      </c>
      <c r="G25" s="11">
        <v>170.8</v>
      </c>
      <c r="H25" s="11">
        <v>179.1</v>
      </c>
      <c r="I25" s="11">
        <v>191.2</v>
      </c>
      <c r="J25" s="11">
        <v>203.3</v>
      </c>
      <c r="K25" s="11">
        <v>209</v>
      </c>
      <c r="L25" s="11">
        <v>215.5</v>
      </c>
      <c r="M25" s="11">
        <v>215.5</v>
      </c>
      <c r="N25" s="11">
        <v>225.5</v>
      </c>
      <c r="O25" s="11">
        <v>236.8</v>
      </c>
      <c r="P25" s="11">
        <v>234.7</v>
      </c>
      <c r="Q25" s="11">
        <v>240.6</v>
      </c>
      <c r="R25" s="11">
        <v>232.4</v>
      </c>
      <c r="S25" s="11">
        <v>227.7</v>
      </c>
      <c r="T25" s="11">
        <v>223.6</v>
      </c>
      <c r="U25" s="11">
        <v>239.8</v>
      </c>
      <c r="V25" s="11">
        <v>264.7</v>
      </c>
      <c r="W25" s="11">
        <v>283.7</v>
      </c>
      <c r="X25" s="11">
        <v>289.60000000000002</v>
      </c>
      <c r="Y25" s="11">
        <v>293.60000000000002</v>
      </c>
      <c r="Z25" s="11">
        <v>300.89999999999998</v>
      </c>
      <c r="AA25" s="11">
        <v>313.2</v>
      </c>
      <c r="AB25" s="11">
        <v>350.3</v>
      </c>
      <c r="AC25" s="11">
        <v>381.8</v>
      </c>
      <c r="AD25" s="11">
        <v>371.2</v>
      </c>
      <c r="AE25" s="11">
        <v>377.3</v>
      </c>
      <c r="AF25" s="11">
        <v>393.5</v>
      </c>
      <c r="AG25" s="11">
        <v>400</v>
      </c>
      <c r="AH25" s="11">
        <v>399</v>
      </c>
      <c r="AI25" s="11">
        <v>422.4</v>
      </c>
    </row>
    <row r="26" spans="1:35" s="10" customFormat="1" x14ac:dyDescent="0.25">
      <c r="A26" s="32">
        <v>18</v>
      </c>
      <c r="B26" s="10" t="s">
        <v>1145</v>
      </c>
      <c r="C26" s="10" t="s">
        <v>1154</v>
      </c>
      <c r="D26" s="11">
        <v>126.9</v>
      </c>
      <c r="E26" s="11">
        <v>130</v>
      </c>
      <c r="F26" s="11">
        <v>142.1</v>
      </c>
      <c r="G26" s="11">
        <v>153.19999999999999</v>
      </c>
      <c r="H26" s="11">
        <v>160.80000000000001</v>
      </c>
      <c r="I26" s="11">
        <v>170.9</v>
      </c>
      <c r="J26" s="11">
        <v>181.1</v>
      </c>
      <c r="K26" s="11">
        <v>184.6</v>
      </c>
      <c r="L26" s="11">
        <v>189</v>
      </c>
      <c r="M26" s="11">
        <v>187.6</v>
      </c>
      <c r="N26" s="11">
        <v>196</v>
      </c>
      <c r="O26" s="11">
        <v>205.2</v>
      </c>
      <c r="P26" s="11">
        <v>199.8</v>
      </c>
      <c r="Q26" s="11">
        <v>203.6</v>
      </c>
      <c r="R26" s="11">
        <v>195.4</v>
      </c>
      <c r="S26" s="11">
        <v>190.8</v>
      </c>
      <c r="T26" s="11">
        <v>187.3</v>
      </c>
      <c r="U26" s="11">
        <v>204.5</v>
      </c>
      <c r="V26" s="11">
        <v>230.5</v>
      </c>
      <c r="W26" s="11">
        <v>247.8</v>
      </c>
      <c r="X26" s="11">
        <v>246.5</v>
      </c>
      <c r="Y26" s="11">
        <v>243.3</v>
      </c>
      <c r="Z26" s="11">
        <v>243.9</v>
      </c>
      <c r="AA26" s="11">
        <v>250.7</v>
      </c>
      <c r="AB26" s="11">
        <v>289.10000000000002</v>
      </c>
      <c r="AC26" s="11">
        <v>328.3</v>
      </c>
      <c r="AD26" s="11">
        <v>318</v>
      </c>
      <c r="AE26" s="11">
        <v>323.5</v>
      </c>
      <c r="AF26" s="11">
        <v>334.6</v>
      </c>
      <c r="AG26" s="11">
        <v>336</v>
      </c>
      <c r="AH26" s="11">
        <v>328.4</v>
      </c>
      <c r="AI26" s="11">
        <v>349.2</v>
      </c>
    </row>
    <row r="27" spans="1:35" s="10" customFormat="1" x14ac:dyDescent="0.25">
      <c r="A27" s="32">
        <v>19</v>
      </c>
      <c r="B27" s="10" t="s">
        <v>1144</v>
      </c>
      <c r="C27" s="10" t="s">
        <v>1150</v>
      </c>
      <c r="D27" s="11">
        <v>14.2</v>
      </c>
      <c r="E27" s="11">
        <v>16</v>
      </c>
      <c r="F27" s="11">
        <v>16.7</v>
      </c>
      <c r="G27" s="11">
        <v>17.600000000000001</v>
      </c>
      <c r="H27" s="11">
        <v>18.2</v>
      </c>
      <c r="I27" s="11">
        <v>20.2</v>
      </c>
      <c r="J27" s="11">
        <v>22.2</v>
      </c>
      <c r="K27" s="11">
        <v>24.4</v>
      </c>
      <c r="L27" s="11">
        <v>26.5</v>
      </c>
      <c r="M27" s="11">
        <v>27.9</v>
      </c>
      <c r="N27" s="11">
        <v>29.5</v>
      </c>
      <c r="O27" s="11">
        <v>31.6</v>
      </c>
      <c r="P27" s="11">
        <v>34.9</v>
      </c>
      <c r="Q27" s="11">
        <v>37.1</v>
      </c>
      <c r="R27" s="11">
        <v>37</v>
      </c>
      <c r="S27" s="11">
        <v>36.9</v>
      </c>
      <c r="T27" s="11">
        <v>36.200000000000003</v>
      </c>
      <c r="U27" s="11">
        <v>35.200000000000003</v>
      </c>
      <c r="V27" s="11">
        <v>34.299999999999997</v>
      </c>
      <c r="W27" s="11">
        <v>35.9</v>
      </c>
      <c r="X27" s="11">
        <v>43.1</v>
      </c>
      <c r="Y27" s="11">
        <v>50.3</v>
      </c>
      <c r="Z27" s="11">
        <v>56.9</v>
      </c>
      <c r="AA27" s="11">
        <v>62.5</v>
      </c>
      <c r="AB27" s="11">
        <v>61.2</v>
      </c>
      <c r="AC27" s="11">
        <v>53.5</v>
      </c>
      <c r="AD27" s="11">
        <v>53.2</v>
      </c>
      <c r="AE27" s="11">
        <v>53.7</v>
      </c>
      <c r="AF27" s="11">
        <v>58.8</v>
      </c>
      <c r="AG27" s="11">
        <v>64</v>
      </c>
      <c r="AH27" s="11">
        <v>70.599999999999994</v>
      </c>
      <c r="AI27" s="11">
        <v>73.2</v>
      </c>
    </row>
    <row r="28" spans="1:35" s="10" customFormat="1" x14ac:dyDescent="0.25">
      <c r="A28" s="32">
        <v>20</v>
      </c>
      <c r="B28" s="10" t="s">
        <v>1143</v>
      </c>
      <c r="C28" s="10" t="s">
        <v>1118</v>
      </c>
      <c r="D28" s="11">
        <v>107.9</v>
      </c>
      <c r="E28" s="11">
        <v>121.5</v>
      </c>
      <c r="F28" s="11">
        <v>139.19999999999999</v>
      </c>
      <c r="G28" s="11">
        <v>142.9</v>
      </c>
      <c r="H28" s="11">
        <v>143.30000000000001</v>
      </c>
      <c r="I28" s="11">
        <v>155</v>
      </c>
      <c r="J28" s="11">
        <v>161.30000000000001</v>
      </c>
      <c r="K28" s="11">
        <v>173.8</v>
      </c>
      <c r="L28" s="11">
        <v>186.1</v>
      </c>
      <c r="M28" s="11">
        <v>195.7</v>
      </c>
      <c r="N28" s="11">
        <v>206.9</v>
      </c>
      <c r="O28" s="11">
        <v>218.8</v>
      </c>
      <c r="P28" s="11">
        <v>238.1</v>
      </c>
      <c r="Q28" s="11">
        <v>248.8</v>
      </c>
      <c r="R28" s="11">
        <v>270.89999999999998</v>
      </c>
      <c r="S28" s="11">
        <v>288.2</v>
      </c>
      <c r="T28" s="11">
        <v>308.3</v>
      </c>
      <c r="U28" s="11">
        <v>323.7</v>
      </c>
      <c r="V28" s="11">
        <v>343.7</v>
      </c>
      <c r="W28" s="11">
        <v>356.1</v>
      </c>
      <c r="X28" s="11">
        <v>374.6</v>
      </c>
      <c r="Y28" s="11">
        <v>384.6</v>
      </c>
      <c r="Z28" s="11">
        <v>415</v>
      </c>
      <c r="AA28" s="11">
        <v>441</v>
      </c>
      <c r="AB28" s="11">
        <v>465.8</v>
      </c>
      <c r="AC28" s="11">
        <v>487.7</v>
      </c>
      <c r="AD28" s="11">
        <v>506.4</v>
      </c>
      <c r="AE28" s="11">
        <v>525.1</v>
      </c>
      <c r="AF28" s="11">
        <v>570.20000000000005</v>
      </c>
      <c r="AG28" s="11">
        <v>621.29999999999995</v>
      </c>
      <c r="AH28" s="11">
        <v>654.20000000000005</v>
      </c>
      <c r="AI28" s="11">
        <v>688.8</v>
      </c>
    </row>
    <row r="29" spans="1:35" s="10" customFormat="1" x14ac:dyDescent="0.25">
      <c r="A29" s="32">
        <v>21</v>
      </c>
      <c r="B29" s="10" t="s">
        <v>1142</v>
      </c>
      <c r="C29" s="10" t="s">
        <v>869</v>
      </c>
      <c r="D29" s="11">
        <v>134.4</v>
      </c>
      <c r="E29" s="11">
        <v>131.19999999999999</v>
      </c>
      <c r="F29" s="11">
        <v>130.30000000000001</v>
      </c>
      <c r="G29" s="11">
        <v>139.80000000000001</v>
      </c>
      <c r="H29" s="11">
        <v>152.69999999999999</v>
      </c>
      <c r="I29" s="11">
        <v>170.1</v>
      </c>
      <c r="J29" s="11">
        <v>181.6</v>
      </c>
      <c r="K29" s="11">
        <v>182</v>
      </c>
      <c r="L29" s="11">
        <v>199.4</v>
      </c>
      <c r="M29" s="11">
        <v>191</v>
      </c>
      <c r="N29" s="11">
        <v>194.7</v>
      </c>
      <c r="O29" s="11">
        <v>197.7</v>
      </c>
      <c r="P29" s="11">
        <v>181.4</v>
      </c>
      <c r="Q29" s="11">
        <v>184.4</v>
      </c>
      <c r="R29" s="11">
        <v>165.6</v>
      </c>
      <c r="S29" s="11">
        <v>154.5</v>
      </c>
      <c r="T29" s="11">
        <v>139.5</v>
      </c>
      <c r="U29" s="11">
        <v>153.30000000000001</v>
      </c>
      <c r="V29" s="11">
        <v>169.5</v>
      </c>
      <c r="W29" s="11">
        <v>191.2</v>
      </c>
      <c r="X29" s="11">
        <v>201.2</v>
      </c>
      <c r="Y29" s="11">
        <v>200.5</v>
      </c>
      <c r="Z29" s="11">
        <v>186.8</v>
      </c>
      <c r="AA29" s="11">
        <v>187.1</v>
      </c>
      <c r="AB29" s="11">
        <v>211.9</v>
      </c>
      <c r="AC29" s="11">
        <v>231.4</v>
      </c>
      <c r="AD29" s="11">
        <v>221.7</v>
      </c>
      <c r="AE29" s="11">
        <v>207.2</v>
      </c>
      <c r="AF29" s="11">
        <v>177.2</v>
      </c>
      <c r="AG29" s="11">
        <v>130.9</v>
      </c>
      <c r="AH29" s="11">
        <v>98.2</v>
      </c>
      <c r="AI29" s="11">
        <v>95.5</v>
      </c>
    </row>
    <row r="30" spans="1:35" s="8" customFormat="1" x14ac:dyDescent="0.25">
      <c r="A30" s="35">
        <v>22</v>
      </c>
      <c r="B30" s="8" t="s">
        <v>1141</v>
      </c>
      <c r="C30" s="8" t="s">
        <v>1140</v>
      </c>
      <c r="D30" s="9">
        <v>105.3</v>
      </c>
      <c r="E30" s="9">
        <v>105</v>
      </c>
      <c r="F30" s="9">
        <v>91.5</v>
      </c>
      <c r="G30" s="9">
        <v>93</v>
      </c>
      <c r="H30" s="9">
        <v>94.5</v>
      </c>
      <c r="I30" s="9">
        <v>96</v>
      </c>
      <c r="J30" s="9">
        <v>98.6</v>
      </c>
      <c r="K30" s="9">
        <v>104.2</v>
      </c>
      <c r="L30" s="9">
        <v>98</v>
      </c>
      <c r="M30" s="9">
        <v>96.1</v>
      </c>
      <c r="N30" s="9">
        <v>104.9</v>
      </c>
      <c r="O30" s="9">
        <v>110.4</v>
      </c>
      <c r="P30" s="9">
        <v>93.2</v>
      </c>
      <c r="Q30" s="9">
        <v>93.4</v>
      </c>
      <c r="R30" s="9">
        <v>79.3</v>
      </c>
      <c r="S30" s="9">
        <v>62.1</v>
      </c>
      <c r="T30" s="9">
        <v>41</v>
      </c>
      <c r="U30" s="9">
        <v>26.9</v>
      </c>
      <c r="V30" s="9">
        <v>44.9</v>
      </c>
      <c r="W30" s="9">
        <v>85.1</v>
      </c>
      <c r="X30" s="9">
        <v>56.3</v>
      </c>
      <c r="Y30" s="9">
        <v>59.8</v>
      </c>
      <c r="Z30" s="9">
        <v>49.4</v>
      </c>
      <c r="AA30" s="9">
        <v>46.4</v>
      </c>
      <c r="AB30" s="9">
        <v>71.2</v>
      </c>
      <c r="AC30" s="9">
        <v>55.2</v>
      </c>
      <c r="AD30" s="9">
        <v>56.9</v>
      </c>
      <c r="AE30" s="9">
        <v>63.5</v>
      </c>
      <c r="AF30" s="9">
        <v>27.6</v>
      </c>
      <c r="AG30" s="9">
        <v>-24.8</v>
      </c>
      <c r="AH30" s="9">
        <v>-45</v>
      </c>
      <c r="AI30" s="9">
        <v>-77.7</v>
      </c>
    </row>
    <row r="31" spans="1:35" s="10" customFormat="1" x14ac:dyDescent="0.25">
      <c r="A31" s="32">
        <v>23</v>
      </c>
      <c r="B31" s="10" t="s">
        <v>1139</v>
      </c>
      <c r="C31" s="10" t="s">
        <v>1138</v>
      </c>
      <c r="D31" s="11">
        <v>132.9</v>
      </c>
      <c r="E31" s="11">
        <v>134</v>
      </c>
      <c r="F31" s="11">
        <v>129.30000000000001</v>
      </c>
      <c r="G31" s="11">
        <v>127.9</v>
      </c>
      <c r="H31" s="11">
        <v>126</v>
      </c>
      <c r="I31" s="11">
        <v>128.19999999999999</v>
      </c>
      <c r="J31" s="11">
        <v>129.19999999999999</v>
      </c>
      <c r="K31" s="11">
        <v>140.1</v>
      </c>
      <c r="L31" s="11">
        <v>147.69999999999999</v>
      </c>
      <c r="M31" s="11">
        <v>154.19999999999999</v>
      </c>
      <c r="N31" s="11">
        <v>163.5</v>
      </c>
      <c r="O31" s="11">
        <v>167.5</v>
      </c>
      <c r="P31" s="11">
        <v>163.5</v>
      </c>
      <c r="Q31" s="11">
        <v>160.6</v>
      </c>
      <c r="R31" s="11">
        <v>166.2</v>
      </c>
      <c r="S31" s="11">
        <v>163.19999999999999</v>
      </c>
      <c r="T31" s="11">
        <v>169.8</v>
      </c>
      <c r="U31" s="11">
        <v>187.7</v>
      </c>
      <c r="V31" s="11">
        <v>231.7</v>
      </c>
      <c r="W31" s="11">
        <v>279.60000000000002</v>
      </c>
      <c r="X31" s="11">
        <v>266.3</v>
      </c>
      <c r="Y31" s="11">
        <v>273.89999999999998</v>
      </c>
      <c r="Z31" s="11">
        <v>287.89999999999998</v>
      </c>
      <c r="AA31" s="11">
        <v>299.60000000000002</v>
      </c>
      <c r="AB31" s="11">
        <v>353.8</v>
      </c>
      <c r="AC31" s="11">
        <v>378.1</v>
      </c>
      <c r="AD31" s="11">
        <v>406.6</v>
      </c>
      <c r="AE31" s="11">
        <v>426.9</v>
      </c>
      <c r="AF31" s="11">
        <v>434.7</v>
      </c>
      <c r="AG31" s="11">
        <v>436.9</v>
      </c>
      <c r="AH31" s="11">
        <v>441.7</v>
      </c>
      <c r="AI31" s="11">
        <v>436.2</v>
      </c>
    </row>
    <row r="32" spans="1:35" s="10" customFormat="1" x14ac:dyDescent="0.25">
      <c r="A32" s="32">
        <v>24</v>
      </c>
      <c r="B32" s="10" t="s">
        <v>1137</v>
      </c>
      <c r="C32" s="10" t="s">
        <v>1136</v>
      </c>
      <c r="D32" s="11">
        <v>83.4</v>
      </c>
      <c r="E32" s="11">
        <v>96.3</v>
      </c>
      <c r="F32" s="11">
        <v>105.5</v>
      </c>
      <c r="G32" s="11">
        <v>112.2</v>
      </c>
      <c r="H32" s="11">
        <v>116.3</v>
      </c>
      <c r="I32" s="11">
        <v>127.5</v>
      </c>
      <c r="J32" s="11">
        <v>135.80000000000001</v>
      </c>
      <c r="K32" s="11">
        <v>143.6</v>
      </c>
      <c r="L32" s="11">
        <v>142.19999999999999</v>
      </c>
      <c r="M32" s="11">
        <v>144.1</v>
      </c>
      <c r="N32" s="11">
        <v>155.19999999999999</v>
      </c>
      <c r="O32" s="11">
        <v>169.2</v>
      </c>
      <c r="P32" s="11">
        <v>177.2</v>
      </c>
      <c r="Q32" s="11">
        <v>191.9</v>
      </c>
      <c r="R32" s="11">
        <v>195</v>
      </c>
      <c r="S32" s="11">
        <v>198.5</v>
      </c>
      <c r="T32" s="11">
        <v>192.9</v>
      </c>
      <c r="U32" s="11">
        <v>177.7</v>
      </c>
      <c r="V32" s="11">
        <v>171.9</v>
      </c>
      <c r="W32" s="11">
        <v>176.7</v>
      </c>
      <c r="X32" s="11">
        <v>181.7</v>
      </c>
      <c r="Y32" s="11">
        <v>189</v>
      </c>
      <c r="Z32" s="11">
        <v>198.3</v>
      </c>
      <c r="AA32" s="11">
        <v>211.7</v>
      </c>
      <c r="AB32" s="11">
        <v>203.8</v>
      </c>
      <c r="AC32" s="11">
        <v>182.7</v>
      </c>
      <c r="AD32" s="11">
        <v>176.4</v>
      </c>
      <c r="AE32" s="11">
        <v>182.1</v>
      </c>
      <c r="AF32" s="11">
        <v>184.8</v>
      </c>
      <c r="AG32" s="11">
        <v>182.6</v>
      </c>
      <c r="AH32" s="11">
        <v>192.3</v>
      </c>
      <c r="AI32" s="11">
        <v>201.1</v>
      </c>
    </row>
    <row r="33" spans="1:35" s="10" customFormat="1" x14ac:dyDescent="0.25">
      <c r="A33" s="32">
        <v>25</v>
      </c>
      <c r="B33" s="10" t="s">
        <v>1135</v>
      </c>
      <c r="C33" s="10" t="s">
        <v>1118</v>
      </c>
      <c r="D33" s="11">
        <v>107.9</v>
      </c>
      <c r="E33" s="11">
        <v>121.5</v>
      </c>
      <c r="F33" s="11">
        <v>139.19999999999999</v>
      </c>
      <c r="G33" s="11">
        <v>142.9</v>
      </c>
      <c r="H33" s="11">
        <v>143.30000000000001</v>
      </c>
      <c r="I33" s="11">
        <v>155</v>
      </c>
      <c r="J33" s="11">
        <v>161.30000000000001</v>
      </c>
      <c r="K33" s="11">
        <v>173.8</v>
      </c>
      <c r="L33" s="11">
        <v>186.1</v>
      </c>
      <c r="M33" s="11">
        <v>195.7</v>
      </c>
      <c r="N33" s="11">
        <v>206.9</v>
      </c>
      <c r="O33" s="11">
        <v>218.8</v>
      </c>
      <c r="P33" s="11">
        <v>238.1</v>
      </c>
      <c r="Q33" s="11">
        <v>248.8</v>
      </c>
      <c r="R33" s="11">
        <v>270.89999999999998</v>
      </c>
      <c r="S33" s="11">
        <v>288.2</v>
      </c>
      <c r="T33" s="11">
        <v>308.3</v>
      </c>
      <c r="U33" s="11">
        <v>323.7</v>
      </c>
      <c r="V33" s="11">
        <v>343.7</v>
      </c>
      <c r="W33" s="11">
        <v>356.1</v>
      </c>
      <c r="X33" s="11">
        <v>374.6</v>
      </c>
      <c r="Y33" s="11">
        <v>384.6</v>
      </c>
      <c r="Z33" s="11">
        <v>415</v>
      </c>
      <c r="AA33" s="11">
        <v>441</v>
      </c>
      <c r="AB33" s="11">
        <v>465.8</v>
      </c>
      <c r="AC33" s="11">
        <v>487.7</v>
      </c>
      <c r="AD33" s="11">
        <v>506.4</v>
      </c>
      <c r="AE33" s="11">
        <v>525.1</v>
      </c>
      <c r="AF33" s="11">
        <v>570.20000000000005</v>
      </c>
      <c r="AG33" s="11">
        <v>621.29999999999995</v>
      </c>
      <c r="AH33" s="11">
        <v>654.20000000000005</v>
      </c>
      <c r="AI33" s="11">
        <v>688.8</v>
      </c>
    </row>
    <row r="34" spans="1:35" s="10" customFormat="1" x14ac:dyDescent="0.25">
      <c r="A34" s="32">
        <v>26</v>
      </c>
      <c r="B34" s="10" t="s">
        <v>1134</v>
      </c>
      <c r="C34" s="10" t="s">
        <v>1129</v>
      </c>
      <c r="D34" s="11">
        <v>3</v>
      </c>
      <c r="E34" s="11">
        <v>3.8</v>
      </c>
      <c r="F34" s="11">
        <v>4.2</v>
      </c>
      <c r="G34" s="11">
        <v>4.2</v>
      </c>
      <c r="H34" s="11">
        <v>4.5</v>
      </c>
      <c r="I34" s="11">
        <v>4.7</v>
      </c>
      <c r="J34" s="11">
        <v>5.2</v>
      </c>
      <c r="K34" s="11">
        <v>5.6</v>
      </c>
      <c r="L34" s="11">
        <v>5.9</v>
      </c>
      <c r="M34" s="11">
        <v>6.4</v>
      </c>
      <c r="N34" s="11">
        <v>7</v>
      </c>
      <c r="O34" s="11">
        <v>7.6</v>
      </c>
      <c r="P34" s="11">
        <v>9.4</v>
      </c>
      <c r="Q34" s="11">
        <v>10.3</v>
      </c>
      <c r="R34" s="11">
        <v>11</v>
      </c>
      <c r="S34" s="11">
        <v>11.4</v>
      </c>
      <c r="T34" s="11">
        <v>13.3</v>
      </c>
      <c r="U34" s="11">
        <v>14.7</v>
      </c>
      <c r="V34" s="11">
        <v>15</v>
      </c>
      <c r="W34" s="11">
        <v>15.1</v>
      </c>
      <c r="X34" s="11">
        <v>17.100000000000001</v>
      </c>
      <c r="Y34" s="11">
        <v>18.5</v>
      </c>
      <c r="Z34" s="11">
        <v>21.9</v>
      </c>
      <c r="AA34" s="11">
        <v>23.9</v>
      </c>
      <c r="AB34" s="11">
        <v>20.6</v>
      </c>
      <c r="AC34" s="11">
        <v>17.899999999999999</v>
      </c>
      <c r="AD34" s="11">
        <v>19.7</v>
      </c>
      <c r="AE34" s="11">
        <v>20.3</v>
      </c>
      <c r="AF34" s="11">
        <v>21.6</v>
      </c>
      <c r="AG34" s="11">
        <v>23</v>
      </c>
      <c r="AH34" s="11">
        <v>24.7</v>
      </c>
      <c r="AI34" s="11">
        <v>26.3</v>
      </c>
    </row>
    <row r="35" spans="1:35" s="8" customFormat="1" x14ac:dyDescent="0.25">
      <c r="A35" s="33"/>
      <c r="B35" s="8" t="s">
        <v>1133</v>
      </c>
      <c r="C35" s="8" t="s">
        <v>185</v>
      </c>
      <c r="D35" s="9"/>
      <c r="E35" s="9"/>
      <c r="F35" s="9"/>
      <c r="G35" s="9"/>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row>
    <row r="36" spans="1:35" s="10" customFormat="1" x14ac:dyDescent="0.25">
      <c r="A36" s="32">
        <v>27</v>
      </c>
      <c r="B36" s="10" t="s">
        <v>1132</v>
      </c>
      <c r="C36" s="10" t="s">
        <v>1131</v>
      </c>
      <c r="D36" s="11">
        <v>229.1</v>
      </c>
      <c r="E36" s="11">
        <v>239.8</v>
      </c>
      <c r="F36" s="11">
        <v>256.39999999999998</v>
      </c>
      <c r="G36" s="11">
        <v>269.39999999999998</v>
      </c>
      <c r="H36" s="11">
        <v>282.39999999999998</v>
      </c>
      <c r="I36" s="11">
        <v>311</v>
      </c>
      <c r="J36" s="11">
        <v>328.3</v>
      </c>
      <c r="K36" s="11">
        <v>340.6</v>
      </c>
      <c r="L36" s="11">
        <v>369.8</v>
      </c>
      <c r="M36" s="11">
        <v>370.6</v>
      </c>
      <c r="N36" s="11">
        <v>385.3</v>
      </c>
      <c r="O36" s="11">
        <v>399.5</v>
      </c>
      <c r="P36" s="11">
        <v>403.2</v>
      </c>
      <c r="Q36" s="11">
        <v>416.9</v>
      </c>
      <c r="R36" s="11">
        <v>419.8</v>
      </c>
      <c r="S36" s="11">
        <v>424.6</v>
      </c>
      <c r="T36" s="11">
        <v>430.1</v>
      </c>
      <c r="U36" s="11">
        <v>459.4</v>
      </c>
      <c r="V36" s="11">
        <v>494.3</v>
      </c>
      <c r="W36" s="11">
        <v>526.79999999999995</v>
      </c>
      <c r="X36" s="11">
        <v>556.5</v>
      </c>
      <c r="Y36" s="11">
        <v>566.5</v>
      </c>
      <c r="Z36" s="11">
        <v>585</v>
      </c>
      <c r="AA36" s="11">
        <v>611.4</v>
      </c>
      <c r="AB36" s="11">
        <v>655.20000000000005</v>
      </c>
      <c r="AC36" s="11">
        <v>692.8</v>
      </c>
      <c r="AD36" s="11">
        <v>703.2</v>
      </c>
      <c r="AE36" s="11">
        <v>705.9</v>
      </c>
      <c r="AF36" s="11">
        <v>720.5</v>
      </c>
      <c r="AG36" s="11">
        <v>725.7</v>
      </c>
      <c r="AH36" s="11">
        <v>725.8</v>
      </c>
      <c r="AI36" s="11">
        <v>756.1</v>
      </c>
    </row>
    <row r="37" spans="1:35" s="10" customFormat="1" x14ac:dyDescent="0.25">
      <c r="A37" s="32">
        <v>28</v>
      </c>
      <c r="B37" s="10" t="s">
        <v>1130</v>
      </c>
      <c r="C37" s="10" t="s">
        <v>1129</v>
      </c>
      <c r="D37" s="11">
        <v>3</v>
      </c>
      <c r="E37" s="11">
        <v>3.8</v>
      </c>
      <c r="F37" s="11">
        <v>4.2</v>
      </c>
      <c r="G37" s="11">
        <v>4.2</v>
      </c>
      <c r="H37" s="11">
        <v>4.5</v>
      </c>
      <c r="I37" s="11">
        <v>4.7</v>
      </c>
      <c r="J37" s="11">
        <v>5.2</v>
      </c>
      <c r="K37" s="11">
        <v>5.6</v>
      </c>
      <c r="L37" s="11">
        <v>5.9</v>
      </c>
      <c r="M37" s="11">
        <v>6.4</v>
      </c>
      <c r="N37" s="11">
        <v>7</v>
      </c>
      <c r="O37" s="11">
        <v>7.6</v>
      </c>
      <c r="P37" s="11">
        <v>9.4</v>
      </c>
      <c r="Q37" s="11">
        <v>10.3</v>
      </c>
      <c r="R37" s="11">
        <v>11</v>
      </c>
      <c r="S37" s="11">
        <v>11.4</v>
      </c>
      <c r="T37" s="11">
        <v>13.3</v>
      </c>
      <c r="U37" s="11">
        <v>14.7</v>
      </c>
      <c r="V37" s="11">
        <v>15</v>
      </c>
      <c r="W37" s="11">
        <v>15.1</v>
      </c>
      <c r="X37" s="11">
        <v>17.100000000000001</v>
      </c>
      <c r="Y37" s="11">
        <v>18.5</v>
      </c>
      <c r="Z37" s="11">
        <v>21.9</v>
      </c>
      <c r="AA37" s="11">
        <v>23.9</v>
      </c>
      <c r="AB37" s="11">
        <v>20.6</v>
      </c>
      <c r="AC37" s="11">
        <v>17.899999999999999</v>
      </c>
      <c r="AD37" s="11">
        <v>19.7</v>
      </c>
      <c r="AE37" s="11">
        <v>20.3</v>
      </c>
      <c r="AF37" s="11">
        <v>21.6</v>
      </c>
      <c r="AG37" s="11">
        <v>23</v>
      </c>
      <c r="AH37" s="11">
        <v>24.7</v>
      </c>
      <c r="AI37" s="11">
        <v>26.3</v>
      </c>
    </row>
    <row r="38" spans="1:35" s="10" customFormat="1" x14ac:dyDescent="0.25">
      <c r="A38" s="32">
        <v>29</v>
      </c>
      <c r="B38" s="10" t="s">
        <v>1128</v>
      </c>
      <c r="C38" s="10" t="s">
        <v>1127</v>
      </c>
      <c r="D38" s="11">
        <v>226</v>
      </c>
      <c r="E38" s="11">
        <v>236</v>
      </c>
      <c r="F38" s="11">
        <v>252.3</v>
      </c>
      <c r="G38" s="11">
        <v>265.2</v>
      </c>
      <c r="H38" s="11">
        <v>277.89999999999998</v>
      </c>
      <c r="I38" s="11">
        <v>306.3</v>
      </c>
      <c r="J38" s="11">
        <v>323.10000000000002</v>
      </c>
      <c r="K38" s="11">
        <v>334.9</v>
      </c>
      <c r="L38" s="11">
        <v>363.9</v>
      </c>
      <c r="M38" s="11">
        <v>364.2</v>
      </c>
      <c r="N38" s="11">
        <v>378.3</v>
      </c>
      <c r="O38" s="11">
        <v>391.9</v>
      </c>
      <c r="P38" s="11">
        <v>393.8</v>
      </c>
      <c r="Q38" s="11">
        <v>406.6</v>
      </c>
      <c r="R38" s="11">
        <v>408.8</v>
      </c>
      <c r="S38" s="11">
        <v>413.2</v>
      </c>
      <c r="T38" s="11">
        <v>416.7</v>
      </c>
      <c r="U38" s="11">
        <v>444.7</v>
      </c>
      <c r="V38" s="11">
        <v>479.3</v>
      </c>
      <c r="W38" s="11">
        <v>511.7</v>
      </c>
      <c r="X38" s="11">
        <v>539.4</v>
      </c>
      <c r="Y38" s="11">
        <v>548.1</v>
      </c>
      <c r="Z38" s="11">
        <v>563.1</v>
      </c>
      <c r="AA38" s="11">
        <v>587.5</v>
      </c>
      <c r="AB38" s="11">
        <v>634.5</v>
      </c>
      <c r="AC38" s="11">
        <v>675</v>
      </c>
      <c r="AD38" s="11">
        <v>683.5</v>
      </c>
      <c r="AE38" s="11">
        <v>685.6</v>
      </c>
      <c r="AF38" s="11">
        <v>698.8</v>
      </c>
      <c r="AG38" s="11">
        <v>702.7</v>
      </c>
      <c r="AH38" s="11">
        <v>701.1</v>
      </c>
      <c r="AI38" s="11">
        <v>729.9</v>
      </c>
    </row>
    <row r="39" spans="1:35" s="10" customFormat="1" x14ac:dyDescent="0.25">
      <c r="A39" s="32">
        <v>30</v>
      </c>
      <c r="B39" s="10" t="s">
        <v>1126</v>
      </c>
      <c r="C39" s="10" t="s">
        <v>1125</v>
      </c>
      <c r="D39" s="11">
        <v>2.2999999999999998</v>
      </c>
      <c r="E39" s="11">
        <v>11.3</v>
      </c>
      <c r="F39" s="11">
        <v>10.6</v>
      </c>
      <c r="G39" s="11">
        <v>11.5</v>
      </c>
      <c r="H39" s="11">
        <v>15.9</v>
      </c>
      <c r="I39" s="11">
        <v>6.1</v>
      </c>
      <c r="J39" s="11">
        <v>6.6</v>
      </c>
      <c r="K39" s="11">
        <v>14.8</v>
      </c>
      <c r="L39" s="11">
        <v>10.1</v>
      </c>
      <c r="M39" s="11">
        <v>22.2</v>
      </c>
      <c r="N39" s="11">
        <v>24.3</v>
      </c>
      <c r="O39" s="11">
        <v>26.4</v>
      </c>
      <c r="P39" s="11">
        <v>42.4</v>
      </c>
      <c r="Q39" s="11">
        <v>50.6</v>
      </c>
      <c r="R39" s="11">
        <v>76.2</v>
      </c>
      <c r="S39" s="11">
        <v>96.7</v>
      </c>
      <c r="T39" s="11">
        <v>116.3</v>
      </c>
      <c r="U39" s="11">
        <v>121.2</v>
      </c>
      <c r="V39" s="11">
        <v>111.1</v>
      </c>
      <c r="W39" s="11">
        <v>110.1</v>
      </c>
      <c r="X39" s="11">
        <v>115</v>
      </c>
      <c r="Y39" s="11">
        <v>131.19999999999999</v>
      </c>
      <c r="Z39" s="11">
        <v>144</v>
      </c>
      <c r="AA39" s="11">
        <v>157.19999999999999</v>
      </c>
      <c r="AB39" s="11">
        <v>136</v>
      </c>
      <c r="AC39" s="11">
        <v>119.4</v>
      </c>
      <c r="AD39" s="11">
        <v>132.4</v>
      </c>
      <c r="AE39" s="11">
        <v>146.19999999999999</v>
      </c>
      <c r="AF39" s="11">
        <v>146.80000000000001</v>
      </c>
      <c r="AG39" s="11">
        <v>157.80000000000001</v>
      </c>
      <c r="AH39" s="11">
        <v>177.5</v>
      </c>
      <c r="AI39" s="11">
        <v>175.2</v>
      </c>
    </row>
    <row r="40" spans="1:35" s="10" customFormat="1" x14ac:dyDescent="0.25">
      <c r="A40" s="32">
        <v>31</v>
      </c>
      <c r="B40" s="10" t="s">
        <v>1124</v>
      </c>
      <c r="C40" s="10" t="s">
        <v>1123</v>
      </c>
      <c r="D40" s="11">
        <v>143.4</v>
      </c>
      <c r="E40" s="11">
        <v>157.19999999999999</v>
      </c>
      <c r="F40" s="11">
        <v>169.4</v>
      </c>
      <c r="G40" s="11">
        <v>182.3</v>
      </c>
      <c r="H40" s="11">
        <v>195</v>
      </c>
      <c r="I40" s="11">
        <v>197.3</v>
      </c>
      <c r="J40" s="11">
        <v>210</v>
      </c>
      <c r="K40" s="11">
        <v>223.8</v>
      </c>
      <c r="L40" s="11">
        <v>225.6</v>
      </c>
      <c r="M40" s="11">
        <v>237.7</v>
      </c>
      <c r="N40" s="11">
        <v>249.8</v>
      </c>
      <c r="O40" s="11">
        <v>263.2</v>
      </c>
      <c r="P40" s="11">
        <v>277.10000000000002</v>
      </c>
      <c r="Q40" s="11">
        <v>291.2</v>
      </c>
      <c r="R40" s="11">
        <v>308.60000000000002</v>
      </c>
      <c r="S40" s="11">
        <v>324.39999999999998</v>
      </c>
      <c r="T40" s="11">
        <v>339.9</v>
      </c>
      <c r="U40" s="11">
        <v>361</v>
      </c>
      <c r="V40" s="11">
        <v>375.8</v>
      </c>
      <c r="W40" s="11">
        <v>393.7</v>
      </c>
      <c r="X40" s="11">
        <v>404.6</v>
      </c>
      <c r="Y40" s="11">
        <v>424.8</v>
      </c>
      <c r="Z40" s="11">
        <v>444.9</v>
      </c>
      <c r="AA40" s="11">
        <v>470.5</v>
      </c>
      <c r="AB40" s="11">
        <v>486.3</v>
      </c>
      <c r="AC40" s="11">
        <v>501.1</v>
      </c>
      <c r="AD40" s="11">
        <v>503.6</v>
      </c>
      <c r="AE40" s="11">
        <v>523.5</v>
      </c>
      <c r="AF40" s="11">
        <v>540.29999999999995</v>
      </c>
      <c r="AG40" s="11">
        <v>557.79999999999995</v>
      </c>
      <c r="AH40" s="11">
        <v>576.6</v>
      </c>
      <c r="AI40" s="11">
        <v>597.70000000000005</v>
      </c>
    </row>
    <row r="41" spans="1:35" s="10" customFormat="1" x14ac:dyDescent="0.25">
      <c r="A41" s="32">
        <v>32</v>
      </c>
      <c r="B41" s="10" t="s">
        <v>1122</v>
      </c>
      <c r="C41" s="10" t="s">
        <v>105</v>
      </c>
      <c r="D41" s="11">
        <v>141.1</v>
      </c>
      <c r="E41" s="11">
        <v>146</v>
      </c>
      <c r="F41" s="11">
        <v>158.80000000000001</v>
      </c>
      <c r="G41" s="11">
        <v>170.8</v>
      </c>
      <c r="H41" s="11">
        <v>179.1</v>
      </c>
      <c r="I41" s="11">
        <v>191.2</v>
      </c>
      <c r="J41" s="11">
        <v>203.3</v>
      </c>
      <c r="K41" s="11">
        <v>209</v>
      </c>
      <c r="L41" s="11">
        <v>215.5</v>
      </c>
      <c r="M41" s="11">
        <v>215.5</v>
      </c>
      <c r="N41" s="11">
        <v>225.5</v>
      </c>
      <c r="O41" s="11">
        <v>236.8</v>
      </c>
      <c r="P41" s="11">
        <v>234.7</v>
      </c>
      <c r="Q41" s="11">
        <v>240.6</v>
      </c>
      <c r="R41" s="11">
        <v>232.4</v>
      </c>
      <c r="S41" s="11">
        <v>227.7</v>
      </c>
      <c r="T41" s="11">
        <v>223.6</v>
      </c>
      <c r="U41" s="11">
        <v>239.8</v>
      </c>
      <c r="V41" s="11">
        <v>264.7</v>
      </c>
      <c r="W41" s="11">
        <v>283.7</v>
      </c>
      <c r="X41" s="11">
        <v>289.60000000000002</v>
      </c>
      <c r="Y41" s="11">
        <v>293.60000000000002</v>
      </c>
      <c r="Z41" s="11">
        <v>300.89999999999998</v>
      </c>
      <c r="AA41" s="11">
        <v>313.2</v>
      </c>
      <c r="AB41" s="11">
        <v>350.3</v>
      </c>
      <c r="AC41" s="11">
        <v>381.8</v>
      </c>
      <c r="AD41" s="11">
        <v>371.2</v>
      </c>
      <c r="AE41" s="11">
        <v>377.3</v>
      </c>
      <c r="AF41" s="11">
        <v>393.5</v>
      </c>
      <c r="AG41" s="11">
        <v>400</v>
      </c>
      <c r="AH41" s="11">
        <v>399</v>
      </c>
      <c r="AI41" s="11">
        <v>422.4</v>
      </c>
    </row>
    <row r="42" spans="1:35" s="10" customFormat="1" x14ac:dyDescent="0.25">
      <c r="A42" s="32">
        <v>33</v>
      </c>
      <c r="B42" s="10" t="s">
        <v>1121</v>
      </c>
      <c r="C42" s="10" t="s">
        <v>1120</v>
      </c>
      <c r="D42" s="11">
        <v>228.3</v>
      </c>
      <c r="E42" s="11">
        <v>247.3</v>
      </c>
      <c r="F42" s="11">
        <v>262.89999999999998</v>
      </c>
      <c r="G42" s="11">
        <v>276.60000000000002</v>
      </c>
      <c r="H42" s="11">
        <v>293.89999999999998</v>
      </c>
      <c r="I42" s="11">
        <v>312.39999999999998</v>
      </c>
      <c r="J42" s="11">
        <v>329.7</v>
      </c>
      <c r="K42" s="11">
        <v>349.7</v>
      </c>
      <c r="L42" s="11">
        <v>374</v>
      </c>
      <c r="M42" s="11">
        <v>386.4</v>
      </c>
      <c r="N42" s="11">
        <v>402.6</v>
      </c>
      <c r="O42" s="11">
        <v>418.4</v>
      </c>
      <c r="P42" s="11">
        <v>436.2</v>
      </c>
      <c r="Q42" s="11">
        <v>457.2</v>
      </c>
      <c r="R42" s="11">
        <v>485.1</v>
      </c>
      <c r="S42" s="11">
        <v>509.8</v>
      </c>
      <c r="T42" s="11">
        <v>533</v>
      </c>
      <c r="U42" s="11">
        <v>565.9</v>
      </c>
      <c r="V42" s="11">
        <v>590.4</v>
      </c>
      <c r="W42" s="11">
        <v>621.79999999999995</v>
      </c>
      <c r="X42" s="11">
        <v>654.5</v>
      </c>
      <c r="Y42" s="11">
        <v>679.2</v>
      </c>
      <c r="Z42" s="11">
        <v>707.2</v>
      </c>
      <c r="AA42" s="11">
        <v>744.7</v>
      </c>
      <c r="AB42" s="11">
        <v>770.5</v>
      </c>
      <c r="AC42" s="11">
        <v>794.3</v>
      </c>
      <c r="AD42" s="11">
        <v>815.9</v>
      </c>
      <c r="AE42" s="11">
        <v>831.8</v>
      </c>
      <c r="AF42" s="11">
        <v>845.6</v>
      </c>
      <c r="AG42" s="11">
        <v>860.5</v>
      </c>
      <c r="AH42" s="11">
        <v>878.6</v>
      </c>
      <c r="AI42" s="11">
        <v>905.1</v>
      </c>
    </row>
    <row r="43" spans="1:35" s="10" customFormat="1" x14ac:dyDescent="0.25">
      <c r="A43" s="32">
        <v>34</v>
      </c>
      <c r="B43" s="10" t="s">
        <v>1119</v>
      </c>
      <c r="C43" s="10" t="s">
        <v>1118</v>
      </c>
      <c r="D43" s="11">
        <v>107.9</v>
      </c>
      <c r="E43" s="11">
        <v>121.5</v>
      </c>
      <c r="F43" s="11">
        <v>139.19999999999999</v>
      </c>
      <c r="G43" s="11">
        <v>142.9</v>
      </c>
      <c r="H43" s="11">
        <v>143.30000000000001</v>
      </c>
      <c r="I43" s="11">
        <v>155</v>
      </c>
      <c r="J43" s="11">
        <v>161.30000000000001</v>
      </c>
      <c r="K43" s="11">
        <v>173.8</v>
      </c>
      <c r="L43" s="11">
        <v>186.1</v>
      </c>
      <c r="M43" s="11">
        <v>195.7</v>
      </c>
      <c r="N43" s="11">
        <v>206.9</v>
      </c>
      <c r="O43" s="11">
        <v>218.8</v>
      </c>
      <c r="P43" s="11">
        <v>238.1</v>
      </c>
      <c r="Q43" s="11">
        <v>248.8</v>
      </c>
      <c r="R43" s="11">
        <v>270.89999999999998</v>
      </c>
      <c r="S43" s="11">
        <v>288.2</v>
      </c>
      <c r="T43" s="11">
        <v>308.3</v>
      </c>
      <c r="U43" s="11">
        <v>323.7</v>
      </c>
      <c r="V43" s="11">
        <v>343.7</v>
      </c>
      <c r="W43" s="11">
        <v>356.1</v>
      </c>
      <c r="X43" s="11">
        <v>374.6</v>
      </c>
      <c r="Y43" s="11">
        <v>384.6</v>
      </c>
      <c r="Z43" s="11">
        <v>415</v>
      </c>
      <c r="AA43" s="11">
        <v>441</v>
      </c>
      <c r="AB43" s="11">
        <v>465.8</v>
      </c>
      <c r="AC43" s="11">
        <v>487.7</v>
      </c>
      <c r="AD43" s="11">
        <v>506.4</v>
      </c>
      <c r="AE43" s="11">
        <v>525.1</v>
      </c>
      <c r="AF43" s="11">
        <v>570.20000000000005</v>
      </c>
      <c r="AG43" s="11">
        <v>621.29999999999995</v>
      </c>
      <c r="AH43" s="11">
        <v>654.20000000000005</v>
      </c>
      <c r="AI43" s="11">
        <v>688.8</v>
      </c>
    </row>
    <row r="44" spans="1:35" s="10" customFormat="1" x14ac:dyDescent="0.25">
      <c r="A44" s="32">
        <v>35</v>
      </c>
      <c r="B44" s="10" t="s">
        <v>1117</v>
      </c>
      <c r="C44" s="10" t="s">
        <v>1116</v>
      </c>
      <c r="D44" s="11">
        <v>16.3</v>
      </c>
      <c r="E44" s="11">
        <v>16.8</v>
      </c>
      <c r="F44" s="11">
        <v>17.3</v>
      </c>
      <c r="G44" s="11">
        <v>17.5</v>
      </c>
      <c r="H44" s="11">
        <v>18</v>
      </c>
      <c r="I44" s="11">
        <v>18.8</v>
      </c>
      <c r="J44" s="11">
        <v>19.8</v>
      </c>
      <c r="K44" s="11">
        <v>20.8</v>
      </c>
      <c r="L44" s="11">
        <v>21.6</v>
      </c>
      <c r="M44" s="11">
        <v>22.5</v>
      </c>
      <c r="N44" s="11">
        <v>23.3</v>
      </c>
      <c r="O44" s="11">
        <v>24.6</v>
      </c>
      <c r="P44" s="11">
        <v>25.6</v>
      </c>
      <c r="Q44" s="11">
        <v>26.6</v>
      </c>
      <c r="R44" s="11">
        <v>27.7</v>
      </c>
      <c r="S44" s="11">
        <v>29.5</v>
      </c>
      <c r="T44" s="11">
        <v>31.1</v>
      </c>
      <c r="U44" s="11">
        <v>32.4</v>
      </c>
      <c r="V44" s="11">
        <v>33.9</v>
      </c>
      <c r="W44" s="11">
        <v>35.6</v>
      </c>
      <c r="X44" s="11">
        <v>36.299999999999997</v>
      </c>
      <c r="Y44" s="11">
        <v>37.1</v>
      </c>
      <c r="Z44" s="11">
        <v>38.700000000000003</v>
      </c>
      <c r="AA44" s="11">
        <v>40.700000000000003</v>
      </c>
      <c r="AB44" s="11">
        <v>43.1</v>
      </c>
      <c r="AC44" s="11">
        <v>44.1</v>
      </c>
      <c r="AD44" s="11">
        <v>44.5</v>
      </c>
      <c r="AE44" s="11">
        <v>46.7</v>
      </c>
      <c r="AF44" s="11">
        <v>48.6</v>
      </c>
      <c r="AG44" s="11">
        <v>49.5</v>
      </c>
      <c r="AH44" s="11">
        <v>51.4</v>
      </c>
      <c r="AI44" s="11">
        <v>54.4</v>
      </c>
    </row>
    <row r="45" spans="1:35" s="10" customFormat="1" x14ac:dyDescent="0.25">
      <c r="A45" s="32">
        <v>36</v>
      </c>
      <c r="B45" s="10" t="s">
        <v>1115</v>
      </c>
      <c r="C45" s="10" t="s">
        <v>1114</v>
      </c>
      <c r="D45" s="11">
        <v>136.80000000000001</v>
      </c>
      <c r="E45" s="11">
        <v>142.5</v>
      </c>
      <c r="F45" s="11">
        <v>140.9</v>
      </c>
      <c r="G45" s="11">
        <v>151.30000000000001</v>
      </c>
      <c r="H45" s="11">
        <v>168.6</v>
      </c>
      <c r="I45" s="11">
        <v>176.3</v>
      </c>
      <c r="J45" s="11">
        <v>188.2</v>
      </c>
      <c r="K45" s="11">
        <v>196.7</v>
      </c>
      <c r="L45" s="11">
        <v>209.5</v>
      </c>
      <c r="M45" s="11">
        <v>213.2</v>
      </c>
      <c r="N45" s="11">
        <v>219.1</v>
      </c>
      <c r="O45" s="11">
        <v>224.2</v>
      </c>
      <c r="P45" s="11">
        <v>223.8</v>
      </c>
      <c r="Q45" s="11">
        <v>234.9</v>
      </c>
      <c r="R45" s="11">
        <v>241.9</v>
      </c>
      <c r="S45" s="11">
        <v>251.1</v>
      </c>
      <c r="T45" s="11">
        <v>255.8</v>
      </c>
      <c r="U45" s="11">
        <v>274.5</v>
      </c>
      <c r="V45" s="11">
        <v>280.5</v>
      </c>
      <c r="W45" s="11">
        <v>301.3</v>
      </c>
      <c r="X45" s="11">
        <v>316.2</v>
      </c>
      <c r="Y45" s="11">
        <v>331.7</v>
      </c>
      <c r="Z45" s="11">
        <v>330.8</v>
      </c>
      <c r="AA45" s="11">
        <v>344.3</v>
      </c>
      <c r="AB45" s="11">
        <v>347.9</v>
      </c>
      <c r="AC45" s="11">
        <v>350.8</v>
      </c>
      <c r="AD45" s="11">
        <v>354.1</v>
      </c>
      <c r="AE45" s="11">
        <v>353.4</v>
      </c>
      <c r="AF45" s="11">
        <v>324</v>
      </c>
      <c r="AG45" s="11">
        <v>288.7</v>
      </c>
      <c r="AH45" s="11">
        <v>275.8</v>
      </c>
      <c r="AI45" s="11">
        <v>270.7</v>
      </c>
    </row>
    <row r="46" spans="1:35" x14ac:dyDescent="0.25">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c r="AF46" s="31"/>
      <c r="AG46" s="31"/>
      <c r="AH46" s="31"/>
      <c r="AI46" s="31"/>
    </row>
    <row r="47" spans="1:35" x14ac:dyDescent="0.25">
      <c r="A47" t="s">
        <v>2030</v>
      </c>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1"/>
      <c r="AE47" s="31"/>
      <c r="AF47" s="31"/>
      <c r="AG47" s="31"/>
      <c r="AH47" s="31"/>
      <c r="AI47" s="31"/>
    </row>
    <row r="48" spans="1:35" x14ac:dyDescent="0.25">
      <c r="A48" t="s">
        <v>2031</v>
      </c>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c r="AF48" s="31"/>
      <c r="AG48" s="31"/>
      <c r="AH48" s="31"/>
      <c r="AI48" s="31"/>
    </row>
    <row r="49" spans="1:35" x14ac:dyDescent="0.25">
      <c r="A49" t="s">
        <v>2032</v>
      </c>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row>
    <row r="50" spans="1:35" x14ac:dyDescent="0.25">
      <c r="A50" t="s">
        <v>2015</v>
      </c>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c r="AF50" s="31"/>
      <c r="AG50" s="31"/>
      <c r="AH50" s="31"/>
      <c r="AI50" s="31"/>
    </row>
    <row r="51" spans="1:35" x14ac:dyDescent="0.25">
      <c r="A51" t="s">
        <v>2033</v>
      </c>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31"/>
      <c r="AD51" s="31"/>
      <c r="AE51" s="31"/>
      <c r="AF51" s="31"/>
      <c r="AG51" s="31"/>
      <c r="AH51" s="31"/>
      <c r="AI51" s="31"/>
    </row>
    <row r="52" spans="1:35" x14ac:dyDescent="0.25">
      <c r="A52" t="s">
        <v>2034</v>
      </c>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c r="AD52" s="31"/>
      <c r="AE52" s="31"/>
      <c r="AF52" s="31"/>
      <c r="AG52" s="31"/>
      <c r="AH52" s="31"/>
      <c r="AI52" s="31"/>
    </row>
    <row r="53" spans="1:35" x14ac:dyDescent="0.25">
      <c r="A53" t="s">
        <v>2035</v>
      </c>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1"/>
      <c r="AD53" s="31"/>
      <c r="AE53" s="31"/>
      <c r="AF53" s="31"/>
      <c r="AG53" s="31"/>
      <c r="AH53" s="31"/>
      <c r="AI53" s="31"/>
    </row>
    <row r="54" spans="1:35" x14ac:dyDescent="0.25">
      <c r="A54" t="s">
        <v>2019</v>
      </c>
      <c r="D54" s="31"/>
      <c r="E54" s="31"/>
      <c r="F54" s="31"/>
      <c r="G54" s="31"/>
      <c r="H54" s="31"/>
      <c r="I54" s="31"/>
      <c r="J54" s="31"/>
      <c r="K54" s="31"/>
      <c r="L54" s="31"/>
      <c r="M54" s="31"/>
      <c r="N54" s="31"/>
      <c r="O54" s="31"/>
      <c r="P54" s="31"/>
      <c r="Q54" s="31"/>
      <c r="R54" s="31"/>
      <c r="S54" s="31"/>
      <c r="T54" s="31"/>
      <c r="U54" s="31"/>
      <c r="V54" s="31"/>
      <c r="W54" s="31"/>
      <c r="X54" s="31"/>
      <c r="Y54" s="31"/>
      <c r="Z54" s="31"/>
      <c r="AA54" s="31"/>
      <c r="AB54" s="31"/>
      <c r="AC54" s="31"/>
      <c r="AD54" s="31"/>
      <c r="AE54" s="31"/>
      <c r="AF54" s="31"/>
      <c r="AG54" s="31"/>
      <c r="AH54" s="31"/>
      <c r="AI54" s="31"/>
    </row>
    <row r="55" spans="1:35" x14ac:dyDescent="0.25">
      <c r="A55" t="s">
        <v>2020</v>
      </c>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c r="AF55" s="31"/>
      <c r="AG55" s="31"/>
      <c r="AH55" s="31"/>
      <c r="AI55" s="31"/>
    </row>
    <row r="56" spans="1:35" x14ac:dyDescent="0.25">
      <c r="A56" t="s">
        <v>2021</v>
      </c>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1"/>
      <c r="AE56" s="31"/>
      <c r="AF56" s="31"/>
      <c r="AG56" s="31"/>
      <c r="AH56" s="31"/>
      <c r="AI56" s="31"/>
    </row>
    <row r="57" spans="1:35" x14ac:dyDescent="0.25">
      <c r="A57" t="s">
        <v>2036</v>
      </c>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1"/>
      <c r="AE57" s="31"/>
      <c r="AF57" s="31"/>
      <c r="AG57" s="31"/>
      <c r="AH57" s="31"/>
      <c r="AI57" s="31"/>
    </row>
    <row r="58" spans="1:35" x14ac:dyDescent="0.25">
      <c r="A58" t="s">
        <v>2037</v>
      </c>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1"/>
      <c r="AE58" s="31"/>
      <c r="AF58" s="31"/>
      <c r="AG58" s="31"/>
      <c r="AH58" s="31"/>
      <c r="AI58" s="31"/>
    </row>
    <row r="59" spans="1:35" x14ac:dyDescent="0.25">
      <c r="A59" t="s">
        <v>2038</v>
      </c>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c r="AF59" s="31"/>
      <c r="AG59" s="31"/>
      <c r="AH59" s="31"/>
      <c r="AI59" s="31"/>
    </row>
    <row r="60" spans="1:35" x14ac:dyDescent="0.25">
      <c r="A60" t="s">
        <v>2024</v>
      </c>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1"/>
      <c r="AE60" s="31"/>
      <c r="AF60" s="31"/>
      <c r="AG60" s="31"/>
      <c r="AH60" s="31"/>
      <c r="AI60" s="31"/>
    </row>
    <row r="61" spans="1:35" x14ac:dyDescent="0.25">
      <c r="A61" t="s">
        <v>2025</v>
      </c>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c r="AD61" s="31"/>
      <c r="AE61" s="31"/>
      <c r="AF61" s="31"/>
      <c r="AG61" s="31"/>
      <c r="AH61" s="31"/>
      <c r="AI61" s="31"/>
    </row>
    <row r="62" spans="1:35" x14ac:dyDescent="0.25">
      <c r="A62" t="s">
        <v>2026</v>
      </c>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c r="AD62" s="31"/>
      <c r="AE62" s="31"/>
      <c r="AF62" s="31"/>
      <c r="AG62" s="31"/>
      <c r="AH62" s="31"/>
      <c r="AI62" s="31"/>
    </row>
    <row r="63" spans="1:35" x14ac:dyDescent="0.25">
      <c r="A63" t="s">
        <v>2027</v>
      </c>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c r="AF63" s="31"/>
      <c r="AG63" s="31"/>
      <c r="AH63" s="31"/>
      <c r="AI63" s="31"/>
    </row>
    <row r="64" spans="1:35" x14ac:dyDescent="0.25">
      <c r="A64" t="s">
        <v>1113</v>
      </c>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1"/>
      <c r="AE64" s="31"/>
      <c r="AF64" s="31"/>
      <c r="AG64" s="31"/>
      <c r="AH64" s="31"/>
      <c r="AI64" s="31"/>
    </row>
  </sheetData>
  <pageMargins left="0.7" right="0.7" top="0.75" bottom="0.75" header="0.3" footer="0.3"/>
  <customProperties>
    <customPr name="SourceTableID" r:id="rId1"/>
  </customProperties>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64"/>
  <sheetViews>
    <sheetView workbookViewId="0">
      <pane xSplit="3" ySplit="8" topLeftCell="D10" activePane="bottomRight" state="frozen"/>
      <selection pane="topRight"/>
      <selection pane="bottomLeft"/>
      <selection pane="bottomRight" activeCell="E6" sqref="E6"/>
    </sheetView>
  </sheetViews>
  <sheetFormatPr defaultRowHeight="15" x14ac:dyDescent="0.25"/>
  <cols>
    <col min="1" max="1" width="5.7109375" customWidth="1"/>
    <col min="2" max="2" width="50.7109375" customWidth="1"/>
    <col min="3" max="3" width="13.7109375" customWidth="1"/>
    <col min="257" max="257" width="5.7109375" customWidth="1"/>
    <col min="258" max="258" width="50.7109375" customWidth="1"/>
    <col min="259" max="259" width="13.7109375" customWidth="1"/>
    <col min="513" max="513" width="5.7109375" customWidth="1"/>
    <col min="514" max="514" width="50.7109375" customWidth="1"/>
    <col min="515" max="515" width="13.7109375" customWidth="1"/>
    <col min="769" max="769" width="5.7109375" customWidth="1"/>
    <col min="770" max="770" width="50.7109375" customWidth="1"/>
    <col min="771" max="771" width="13.7109375" customWidth="1"/>
    <col min="1025" max="1025" width="5.7109375" customWidth="1"/>
    <col min="1026" max="1026" width="50.7109375" customWidth="1"/>
    <col min="1027" max="1027" width="13.7109375" customWidth="1"/>
    <col min="1281" max="1281" width="5.7109375" customWidth="1"/>
    <col min="1282" max="1282" width="50.7109375" customWidth="1"/>
    <col min="1283" max="1283" width="13.7109375" customWidth="1"/>
    <col min="1537" max="1537" width="5.7109375" customWidth="1"/>
    <col min="1538" max="1538" width="50.7109375" customWidth="1"/>
    <col min="1539" max="1539" width="13.7109375" customWidth="1"/>
    <col min="1793" max="1793" width="5.7109375" customWidth="1"/>
    <col min="1794" max="1794" width="50.7109375" customWidth="1"/>
    <col min="1795" max="1795" width="13.7109375" customWidth="1"/>
    <col min="2049" max="2049" width="5.7109375" customWidth="1"/>
    <col min="2050" max="2050" width="50.7109375" customWidth="1"/>
    <col min="2051" max="2051" width="13.7109375" customWidth="1"/>
    <col min="2305" max="2305" width="5.7109375" customWidth="1"/>
    <col min="2306" max="2306" width="50.7109375" customWidth="1"/>
    <col min="2307" max="2307" width="13.7109375" customWidth="1"/>
    <col min="2561" max="2561" width="5.7109375" customWidth="1"/>
    <col min="2562" max="2562" width="50.7109375" customWidth="1"/>
    <col min="2563" max="2563" width="13.7109375" customWidth="1"/>
    <col min="2817" max="2817" width="5.7109375" customWidth="1"/>
    <col min="2818" max="2818" width="50.7109375" customWidth="1"/>
    <col min="2819" max="2819" width="13.7109375" customWidth="1"/>
    <col min="3073" max="3073" width="5.7109375" customWidth="1"/>
    <col min="3074" max="3074" width="50.7109375" customWidth="1"/>
    <col min="3075" max="3075" width="13.7109375" customWidth="1"/>
    <col min="3329" max="3329" width="5.7109375" customWidth="1"/>
    <col min="3330" max="3330" width="50.7109375" customWidth="1"/>
    <col min="3331" max="3331" width="13.7109375" customWidth="1"/>
    <col min="3585" max="3585" width="5.7109375" customWidth="1"/>
    <col min="3586" max="3586" width="50.7109375" customWidth="1"/>
    <col min="3587" max="3587" width="13.7109375" customWidth="1"/>
    <col min="3841" max="3841" width="5.7109375" customWidth="1"/>
    <col min="3842" max="3842" width="50.7109375" customWidth="1"/>
    <col min="3843" max="3843" width="13.7109375" customWidth="1"/>
    <col min="4097" max="4097" width="5.7109375" customWidth="1"/>
    <col min="4098" max="4098" width="50.7109375" customWidth="1"/>
    <col min="4099" max="4099" width="13.7109375" customWidth="1"/>
    <col min="4353" max="4353" width="5.7109375" customWidth="1"/>
    <col min="4354" max="4354" width="50.7109375" customWidth="1"/>
    <col min="4355" max="4355" width="13.7109375" customWidth="1"/>
    <col min="4609" max="4609" width="5.7109375" customWidth="1"/>
    <col min="4610" max="4610" width="50.7109375" customWidth="1"/>
    <col min="4611" max="4611" width="13.7109375" customWidth="1"/>
    <col min="4865" max="4865" width="5.7109375" customWidth="1"/>
    <col min="4866" max="4866" width="50.7109375" customWidth="1"/>
    <col min="4867" max="4867" width="13.7109375" customWidth="1"/>
    <col min="5121" max="5121" width="5.7109375" customWidth="1"/>
    <col min="5122" max="5122" width="50.7109375" customWidth="1"/>
    <col min="5123" max="5123" width="13.7109375" customWidth="1"/>
    <col min="5377" max="5377" width="5.7109375" customWidth="1"/>
    <col min="5378" max="5378" width="50.7109375" customWidth="1"/>
    <col min="5379" max="5379" width="13.7109375" customWidth="1"/>
    <col min="5633" max="5633" width="5.7109375" customWidth="1"/>
    <col min="5634" max="5634" width="50.7109375" customWidth="1"/>
    <col min="5635" max="5635" width="13.7109375" customWidth="1"/>
    <col min="5889" max="5889" width="5.7109375" customWidth="1"/>
    <col min="5890" max="5890" width="50.7109375" customWidth="1"/>
    <col min="5891" max="5891" width="13.7109375" customWidth="1"/>
    <col min="6145" max="6145" width="5.7109375" customWidth="1"/>
    <col min="6146" max="6146" width="50.7109375" customWidth="1"/>
    <col min="6147" max="6147" width="13.7109375" customWidth="1"/>
    <col min="6401" max="6401" width="5.7109375" customWidth="1"/>
    <col min="6402" max="6402" width="50.7109375" customWidth="1"/>
    <col min="6403" max="6403" width="13.7109375" customWidth="1"/>
    <col min="6657" max="6657" width="5.7109375" customWidth="1"/>
    <col min="6658" max="6658" width="50.7109375" customWidth="1"/>
    <col min="6659" max="6659" width="13.7109375" customWidth="1"/>
    <col min="6913" max="6913" width="5.7109375" customWidth="1"/>
    <col min="6914" max="6914" width="50.7109375" customWidth="1"/>
    <col min="6915" max="6915" width="13.7109375" customWidth="1"/>
    <col min="7169" max="7169" width="5.7109375" customWidth="1"/>
    <col min="7170" max="7170" width="50.7109375" customWidth="1"/>
    <col min="7171" max="7171" width="13.7109375" customWidth="1"/>
    <col min="7425" max="7425" width="5.7109375" customWidth="1"/>
    <col min="7426" max="7426" width="50.7109375" customWidth="1"/>
    <col min="7427" max="7427" width="13.7109375" customWidth="1"/>
    <col min="7681" max="7681" width="5.7109375" customWidth="1"/>
    <col min="7682" max="7682" width="50.7109375" customWidth="1"/>
    <col min="7683" max="7683" width="13.7109375" customWidth="1"/>
    <col min="7937" max="7937" width="5.7109375" customWidth="1"/>
    <col min="7938" max="7938" width="50.7109375" customWidth="1"/>
    <col min="7939" max="7939" width="13.7109375" customWidth="1"/>
    <col min="8193" max="8193" width="5.7109375" customWidth="1"/>
    <col min="8194" max="8194" width="50.7109375" customWidth="1"/>
    <col min="8195" max="8195" width="13.7109375" customWidth="1"/>
    <col min="8449" max="8449" width="5.7109375" customWidth="1"/>
    <col min="8450" max="8450" width="50.7109375" customWidth="1"/>
    <col min="8451" max="8451" width="13.7109375" customWidth="1"/>
    <col min="8705" max="8705" width="5.7109375" customWidth="1"/>
    <col min="8706" max="8706" width="50.7109375" customWidth="1"/>
    <col min="8707" max="8707" width="13.7109375" customWidth="1"/>
    <col min="8961" max="8961" width="5.7109375" customWidth="1"/>
    <col min="8962" max="8962" width="50.7109375" customWidth="1"/>
    <col min="8963" max="8963" width="13.7109375" customWidth="1"/>
    <col min="9217" max="9217" width="5.7109375" customWidth="1"/>
    <col min="9218" max="9218" width="50.7109375" customWidth="1"/>
    <col min="9219" max="9219" width="13.7109375" customWidth="1"/>
    <col min="9473" max="9473" width="5.7109375" customWidth="1"/>
    <col min="9474" max="9474" width="50.7109375" customWidth="1"/>
    <col min="9475" max="9475" width="13.7109375" customWidth="1"/>
    <col min="9729" max="9729" width="5.7109375" customWidth="1"/>
    <col min="9730" max="9730" width="50.7109375" customWidth="1"/>
    <col min="9731" max="9731" width="13.7109375" customWidth="1"/>
    <col min="9985" max="9985" width="5.7109375" customWidth="1"/>
    <col min="9986" max="9986" width="50.7109375" customWidth="1"/>
    <col min="9987" max="9987" width="13.7109375" customWidth="1"/>
    <col min="10241" max="10241" width="5.7109375" customWidth="1"/>
    <col min="10242" max="10242" width="50.7109375" customWidth="1"/>
    <col min="10243" max="10243" width="13.7109375" customWidth="1"/>
    <col min="10497" max="10497" width="5.7109375" customWidth="1"/>
    <col min="10498" max="10498" width="50.7109375" customWidth="1"/>
    <col min="10499" max="10499" width="13.7109375" customWidth="1"/>
    <col min="10753" max="10753" width="5.7109375" customWidth="1"/>
    <col min="10754" max="10754" width="50.7109375" customWidth="1"/>
    <col min="10755" max="10755" width="13.7109375" customWidth="1"/>
    <col min="11009" max="11009" width="5.7109375" customWidth="1"/>
    <col min="11010" max="11010" width="50.7109375" customWidth="1"/>
    <col min="11011" max="11011" width="13.7109375" customWidth="1"/>
    <col min="11265" max="11265" width="5.7109375" customWidth="1"/>
    <col min="11266" max="11266" width="50.7109375" customWidth="1"/>
    <col min="11267" max="11267" width="13.7109375" customWidth="1"/>
    <col min="11521" max="11521" width="5.7109375" customWidth="1"/>
    <col min="11522" max="11522" width="50.7109375" customWidth="1"/>
    <col min="11523" max="11523" width="13.7109375" customWidth="1"/>
    <col min="11777" max="11777" width="5.7109375" customWidth="1"/>
    <col min="11778" max="11778" width="50.7109375" customWidth="1"/>
    <col min="11779" max="11779" width="13.7109375" customWidth="1"/>
    <col min="12033" max="12033" width="5.7109375" customWidth="1"/>
    <col min="12034" max="12034" width="50.7109375" customWidth="1"/>
    <col min="12035" max="12035" width="13.7109375" customWidth="1"/>
    <col min="12289" max="12289" width="5.7109375" customWidth="1"/>
    <col min="12290" max="12290" width="50.7109375" customWidth="1"/>
    <col min="12291" max="12291" width="13.7109375" customWidth="1"/>
    <col min="12545" max="12545" width="5.7109375" customWidth="1"/>
    <col min="12546" max="12546" width="50.7109375" customWidth="1"/>
    <col min="12547" max="12547" width="13.7109375" customWidth="1"/>
    <col min="12801" max="12801" width="5.7109375" customWidth="1"/>
    <col min="12802" max="12802" width="50.7109375" customWidth="1"/>
    <col min="12803" max="12803" width="13.7109375" customWidth="1"/>
    <col min="13057" max="13057" width="5.7109375" customWidth="1"/>
    <col min="13058" max="13058" width="50.7109375" customWidth="1"/>
    <col min="13059" max="13059" width="13.7109375" customWidth="1"/>
    <col min="13313" max="13313" width="5.7109375" customWidth="1"/>
    <col min="13314" max="13314" width="50.7109375" customWidth="1"/>
    <col min="13315" max="13315" width="13.7109375" customWidth="1"/>
    <col min="13569" max="13569" width="5.7109375" customWidth="1"/>
    <col min="13570" max="13570" width="50.7109375" customWidth="1"/>
    <col min="13571" max="13571" width="13.7109375" customWidth="1"/>
    <col min="13825" max="13825" width="5.7109375" customWidth="1"/>
    <col min="13826" max="13826" width="50.7109375" customWidth="1"/>
    <col min="13827" max="13827" width="13.7109375" customWidth="1"/>
    <col min="14081" max="14081" width="5.7109375" customWidth="1"/>
    <col min="14082" max="14082" width="50.7109375" customWidth="1"/>
    <col min="14083" max="14083" width="13.7109375" customWidth="1"/>
    <col min="14337" max="14337" width="5.7109375" customWidth="1"/>
    <col min="14338" max="14338" width="50.7109375" customWidth="1"/>
    <col min="14339" max="14339" width="13.7109375" customWidth="1"/>
    <col min="14593" max="14593" width="5.7109375" customWidth="1"/>
    <col min="14594" max="14594" width="50.7109375" customWidth="1"/>
    <col min="14595" max="14595" width="13.7109375" customWidth="1"/>
    <col min="14849" max="14849" width="5.7109375" customWidth="1"/>
    <col min="14850" max="14850" width="50.7109375" customWidth="1"/>
    <col min="14851" max="14851" width="13.7109375" customWidth="1"/>
    <col min="15105" max="15105" width="5.7109375" customWidth="1"/>
    <col min="15106" max="15106" width="50.7109375" customWidth="1"/>
    <col min="15107" max="15107" width="13.7109375" customWidth="1"/>
    <col min="15361" max="15361" width="5.7109375" customWidth="1"/>
    <col min="15362" max="15362" width="50.7109375" customWidth="1"/>
    <col min="15363" max="15363" width="13.7109375" customWidth="1"/>
    <col min="15617" max="15617" width="5.7109375" customWidth="1"/>
    <col min="15618" max="15618" width="50.7109375" customWidth="1"/>
    <col min="15619" max="15619" width="13.7109375" customWidth="1"/>
    <col min="15873" max="15873" width="5.7109375" customWidth="1"/>
    <col min="15874" max="15874" width="50.7109375" customWidth="1"/>
    <col min="15875" max="15875" width="13.7109375" customWidth="1"/>
    <col min="16129" max="16129" width="5.7109375" customWidth="1"/>
    <col min="16130" max="16130" width="50.7109375" customWidth="1"/>
    <col min="16131" max="16131" width="13.7109375" customWidth="1"/>
  </cols>
  <sheetData>
    <row r="1" spans="1:35" x14ac:dyDescent="0.25">
      <c r="A1" s="38" t="s">
        <v>2039</v>
      </c>
    </row>
    <row r="2" spans="1:35" x14ac:dyDescent="0.25">
      <c r="A2" t="s">
        <v>321</v>
      </c>
    </row>
    <row r="3" spans="1:35" x14ac:dyDescent="0.25">
      <c r="A3" t="s">
        <v>2086</v>
      </c>
    </row>
    <row r="4" spans="1:35" x14ac:dyDescent="0.25">
      <c r="A4" t="s">
        <v>238</v>
      </c>
    </row>
    <row r="5" spans="1:35" x14ac:dyDescent="0.25">
      <c r="A5" t="s">
        <v>2071</v>
      </c>
    </row>
    <row r="6" spans="1:35" x14ac:dyDescent="0.25">
      <c r="A6" t="s">
        <v>2089</v>
      </c>
    </row>
    <row r="8" spans="1:35" s="36" customFormat="1" x14ac:dyDescent="0.25">
      <c r="A8" s="36" t="s">
        <v>235</v>
      </c>
      <c r="D8" s="37">
        <v>1984</v>
      </c>
      <c r="E8" s="37">
        <v>1985</v>
      </c>
      <c r="F8" s="37">
        <v>1986</v>
      </c>
      <c r="G8" s="37">
        <v>1987</v>
      </c>
      <c r="H8" s="37">
        <v>1988</v>
      </c>
      <c r="I8" s="37">
        <v>1989</v>
      </c>
      <c r="J8" s="37">
        <v>1990</v>
      </c>
      <c r="K8" s="37">
        <v>1991</v>
      </c>
      <c r="L8" s="37">
        <v>1992</v>
      </c>
      <c r="M8" s="37">
        <v>1993</v>
      </c>
      <c r="N8" s="37">
        <v>1994</v>
      </c>
      <c r="O8" s="37">
        <v>1995</v>
      </c>
      <c r="P8" s="37">
        <v>1996</v>
      </c>
      <c r="Q8" s="37">
        <v>1997</v>
      </c>
      <c r="R8" s="37">
        <v>1998</v>
      </c>
      <c r="S8" s="37">
        <v>1999</v>
      </c>
      <c r="T8" s="37">
        <v>2000</v>
      </c>
      <c r="U8" s="37">
        <v>2001</v>
      </c>
      <c r="V8" s="37">
        <v>2002</v>
      </c>
      <c r="W8" s="37">
        <v>2003</v>
      </c>
      <c r="X8" s="37">
        <v>2004</v>
      </c>
      <c r="Y8" s="37">
        <v>2005</v>
      </c>
      <c r="Z8" s="37">
        <v>2006</v>
      </c>
      <c r="AA8" s="37">
        <v>2007</v>
      </c>
      <c r="AB8" s="37">
        <v>2008</v>
      </c>
      <c r="AC8" s="37">
        <v>2009</v>
      </c>
      <c r="AD8" s="37">
        <v>2010</v>
      </c>
      <c r="AE8" s="37">
        <v>2011</v>
      </c>
      <c r="AF8" s="37">
        <v>2012</v>
      </c>
      <c r="AG8" s="37">
        <v>2013</v>
      </c>
      <c r="AH8" s="37">
        <v>2014</v>
      </c>
      <c r="AI8" s="37">
        <v>2015</v>
      </c>
    </row>
    <row r="9" spans="1:35" s="8" customFormat="1" x14ac:dyDescent="0.25">
      <c r="A9" s="35">
        <v>1</v>
      </c>
      <c r="B9" s="8" t="s">
        <v>1166</v>
      </c>
      <c r="C9" s="8" t="s">
        <v>1300</v>
      </c>
      <c r="D9" s="9">
        <v>129.19999999999999</v>
      </c>
      <c r="E9" s="9">
        <v>125.9</v>
      </c>
      <c r="F9" s="9">
        <v>136.6</v>
      </c>
      <c r="G9" s="9">
        <v>150.5</v>
      </c>
      <c r="H9" s="9">
        <v>156</v>
      </c>
      <c r="I9" s="9">
        <v>160.1</v>
      </c>
      <c r="J9" s="9">
        <v>179.7</v>
      </c>
      <c r="K9" s="9">
        <v>172.8</v>
      </c>
      <c r="L9" s="9">
        <v>183.1</v>
      </c>
      <c r="M9" s="9">
        <v>174.3</v>
      </c>
      <c r="N9" s="9">
        <v>176.9</v>
      </c>
      <c r="O9" s="9">
        <v>167.9</v>
      </c>
      <c r="P9" s="9">
        <v>169.9</v>
      </c>
      <c r="Q9" s="9">
        <v>160.9</v>
      </c>
      <c r="R9" s="9">
        <v>161</v>
      </c>
      <c r="S9" s="9">
        <v>156.80000000000001</v>
      </c>
      <c r="T9" s="9">
        <v>174.2</v>
      </c>
      <c r="U9" s="9">
        <v>210.9</v>
      </c>
      <c r="V9" s="9">
        <v>230</v>
      </c>
      <c r="W9" s="9">
        <v>190.7</v>
      </c>
      <c r="X9" s="9">
        <v>196.1</v>
      </c>
      <c r="Y9" s="9">
        <v>197</v>
      </c>
      <c r="Z9" s="9">
        <v>196.6</v>
      </c>
      <c r="AA9" s="9">
        <v>223.3</v>
      </c>
      <c r="AB9" s="9">
        <v>322.3</v>
      </c>
      <c r="AC9" s="9">
        <v>294.7</v>
      </c>
      <c r="AD9" s="9">
        <v>260.2</v>
      </c>
      <c r="AE9" s="9">
        <v>259.8</v>
      </c>
      <c r="AF9" s="9">
        <v>249</v>
      </c>
      <c r="AG9" s="9">
        <v>237.2</v>
      </c>
      <c r="AH9" s="9">
        <v>246.1</v>
      </c>
      <c r="AI9" s="9">
        <v>268.3</v>
      </c>
    </row>
    <row r="10" spans="1:35" s="10" customFormat="1" x14ac:dyDescent="0.25">
      <c r="A10" s="32">
        <v>2</v>
      </c>
      <c r="B10" s="10" t="s">
        <v>1165</v>
      </c>
      <c r="C10" s="10" t="s">
        <v>1294</v>
      </c>
      <c r="D10" s="11">
        <v>2.6</v>
      </c>
      <c r="E10" s="11">
        <v>3.1</v>
      </c>
      <c r="F10" s="11">
        <v>3.3</v>
      </c>
      <c r="G10" s="11">
        <v>3.3</v>
      </c>
      <c r="H10" s="11">
        <v>3.4</v>
      </c>
      <c r="I10" s="11">
        <v>3.4</v>
      </c>
      <c r="J10" s="11">
        <v>3.7</v>
      </c>
      <c r="K10" s="11">
        <v>4</v>
      </c>
      <c r="L10" s="11">
        <v>4</v>
      </c>
      <c r="M10" s="11">
        <v>4.3</v>
      </c>
      <c r="N10" s="11">
        <v>4.7</v>
      </c>
      <c r="O10" s="11">
        <v>5</v>
      </c>
      <c r="P10" s="11">
        <v>5.9</v>
      </c>
      <c r="Q10" s="11">
        <v>6.3</v>
      </c>
      <c r="R10" s="11">
        <v>6.7</v>
      </c>
      <c r="S10" s="11">
        <v>6.7</v>
      </c>
      <c r="T10" s="11">
        <v>7.3</v>
      </c>
      <c r="U10" s="11">
        <v>7.1</v>
      </c>
      <c r="V10" s="11">
        <v>7.1</v>
      </c>
      <c r="W10" s="11">
        <v>7.2</v>
      </c>
      <c r="X10" s="11">
        <v>7.9</v>
      </c>
      <c r="Y10" s="11">
        <v>8.1999999999999993</v>
      </c>
      <c r="Z10" s="11">
        <v>9.1999999999999993</v>
      </c>
      <c r="AA10" s="11">
        <v>9.8000000000000007</v>
      </c>
      <c r="AB10" s="11">
        <v>9.6</v>
      </c>
      <c r="AC10" s="11">
        <v>9</v>
      </c>
      <c r="AD10" s="11">
        <v>9.8000000000000007</v>
      </c>
      <c r="AE10" s="11">
        <v>9.8000000000000007</v>
      </c>
      <c r="AF10" s="11">
        <v>10.4</v>
      </c>
      <c r="AG10" s="11">
        <v>10.8</v>
      </c>
      <c r="AH10" s="11">
        <v>11.6</v>
      </c>
      <c r="AI10" s="11">
        <v>12.3</v>
      </c>
    </row>
    <row r="11" spans="1:35" s="10" customFormat="1" x14ac:dyDescent="0.25">
      <c r="A11" s="32">
        <v>3</v>
      </c>
      <c r="B11" s="10" t="s">
        <v>1164</v>
      </c>
      <c r="C11" s="10" t="s">
        <v>1306</v>
      </c>
      <c r="D11" s="11">
        <v>78.2</v>
      </c>
      <c r="E11" s="11">
        <v>76.599999999999994</v>
      </c>
      <c r="F11" s="11">
        <v>82.1</v>
      </c>
      <c r="G11" s="11">
        <v>89.9</v>
      </c>
      <c r="H11" s="11">
        <v>93.1</v>
      </c>
      <c r="I11" s="11">
        <v>98.5</v>
      </c>
      <c r="J11" s="11">
        <v>108.6</v>
      </c>
      <c r="K11" s="11">
        <v>105.5</v>
      </c>
      <c r="L11" s="11">
        <v>115.7</v>
      </c>
      <c r="M11" s="11">
        <v>111.8</v>
      </c>
      <c r="N11" s="11">
        <v>113.4</v>
      </c>
      <c r="O11" s="11">
        <v>108.4</v>
      </c>
      <c r="P11" s="11">
        <v>109.8</v>
      </c>
      <c r="Q11" s="11">
        <v>106.2</v>
      </c>
      <c r="R11" s="11">
        <v>108.4</v>
      </c>
      <c r="S11" s="11">
        <v>107.8</v>
      </c>
      <c r="T11" s="11">
        <v>116.3</v>
      </c>
      <c r="U11" s="11">
        <v>136.80000000000001</v>
      </c>
      <c r="V11" s="11">
        <v>147.4</v>
      </c>
      <c r="W11" s="11">
        <v>128.80000000000001</v>
      </c>
      <c r="X11" s="11">
        <v>131.9</v>
      </c>
      <c r="Y11" s="11">
        <v>132.4</v>
      </c>
      <c r="Z11" s="11">
        <v>132.6</v>
      </c>
      <c r="AA11" s="11">
        <v>147.5</v>
      </c>
      <c r="AB11" s="11">
        <v>196.4</v>
      </c>
      <c r="AC11" s="11">
        <v>182.2</v>
      </c>
      <c r="AD11" s="11">
        <v>162</v>
      </c>
      <c r="AE11" s="11">
        <v>160</v>
      </c>
      <c r="AF11" s="11">
        <v>153</v>
      </c>
      <c r="AG11" s="11">
        <v>145.5</v>
      </c>
      <c r="AH11" s="11">
        <v>149.19999999999999</v>
      </c>
      <c r="AI11" s="11">
        <v>159.6</v>
      </c>
    </row>
    <row r="12" spans="1:35" s="10" customFormat="1" x14ac:dyDescent="0.25">
      <c r="A12" s="32">
        <v>4</v>
      </c>
      <c r="B12" s="10" t="s">
        <v>1162</v>
      </c>
      <c r="C12" s="10" t="s">
        <v>1305</v>
      </c>
      <c r="D12" s="11">
        <v>29.7</v>
      </c>
      <c r="E12" s="11">
        <v>30.4</v>
      </c>
      <c r="F12" s="11">
        <v>31</v>
      </c>
      <c r="G12" s="11">
        <v>32.6</v>
      </c>
      <c r="H12" s="11">
        <v>33.6</v>
      </c>
      <c r="I12" s="11">
        <v>40.299999999999997</v>
      </c>
      <c r="J12" s="11">
        <v>41.1</v>
      </c>
      <c r="K12" s="11">
        <v>42.1</v>
      </c>
      <c r="L12" s="11">
        <v>52.4</v>
      </c>
      <c r="M12" s="11">
        <v>53.7</v>
      </c>
      <c r="N12" s="11">
        <v>54.5</v>
      </c>
      <c r="O12" s="11">
        <v>53.8</v>
      </c>
      <c r="P12" s="11">
        <v>55.6</v>
      </c>
      <c r="Q12" s="11">
        <v>57.8</v>
      </c>
      <c r="R12" s="11">
        <v>62.5</v>
      </c>
      <c r="S12" s="11">
        <v>65.5</v>
      </c>
      <c r="T12" s="11">
        <v>65.8</v>
      </c>
      <c r="U12" s="11">
        <v>69.8</v>
      </c>
      <c r="V12" s="11">
        <v>71.8</v>
      </c>
      <c r="W12" s="11">
        <v>74</v>
      </c>
      <c r="X12" s="11">
        <v>75.599999999999994</v>
      </c>
      <c r="Y12" s="11">
        <v>76.099999999999994</v>
      </c>
      <c r="Z12" s="11">
        <v>77.900000000000006</v>
      </c>
      <c r="AA12" s="11">
        <v>81.400000000000006</v>
      </c>
      <c r="AB12" s="11">
        <v>80</v>
      </c>
      <c r="AC12" s="11">
        <v>78.7</v>
      </c>
      <c r="AD12" s="11">
        <v>73.599999999999994</v>
      </c>
      <c r="AE12" s="11">
        <v>70</v>
      </c>
      <c r="AF12" s="11">
        <v>67.400000000000006</v>
      </c>
      <c r="AG12" s="11">
        <v>64.599999999999994</v>
      </c>
      <c r="AH12" s="11">
        <v>63.8</v>
      </c>
      <c r="AI12" s="11">
        <v>63.3</v>
      </c>
    </row>
    <row r="13" spans="1:35" s="10" customFormat="1" x14ac:dyDescent="0.25">
      <c r="A13" s="32">
        <v>5</v>
      </c>
      <c r="B13" s="10" t="s">
        <v>1160</v>
      </c>
      <c r="C13" s="10" t="s">
        <v>1304</v>
      </c>
      <c r="D13" s="11">
        <v>42.7</v>
      </c>
      <c r="E13" s="11">
        <v>38</v>
      </c>
      <c r="F13" s="11">
        <v>30</v>
      </c>
      <c r="G13" s="11">
        <v>26.9</v>
      </c>
      <c r="H13" s="11">
        <v>23.3</v>
      </c>
      <c r="I13" s="11">
        <v>22.3</v>
      </c>
      <c r="J13" s="11">
        <v>20.9</v>
      </c>
      <c r="K13" s="11">
        <v>27.2</v>
      </c>
      <c r="L13" s="11">
        <v>32.1</v>
      </c>
      <c r="M13" s="11">
        <v>37.1</v>
      </c>
      <c r="N13" s="11">
        <v>43.1</v>
      </c>
      <c r="O13" s="11">
        <v>44.2</v>
      </c>
      <c r="P13" s="11">
        <v>33.4</v>
      </c>
      <c r="Q13" s="11">
        <v>27.3</v>
      </c>
      <c r="R13" s="11">
        <v>33.5</v>
      </c>
      <c r="S13" s="11">
        <v>28.6</v>
      </c>
      <c r="T13" s="11">
        <v>32.4</v>
      </c>
      <c r="U13" s="11">
        <v>47.5</v>
      </c>
      <c r="V13" s="11">
        <v>83.5</v>
      </c>
      <c r="W13" s="11">
        <v>117.2</v>
      </c>
      <c r="X13" s="11">
        <v>92.8</v>
      </c>
      <c r="Y13" s="11">
        <v>89.8</v>
      </c>
      <c r="Z13" s="11">
        <v>88.4</v>
      </c>
      <c r="AA13" s="11">
        <v>67.099999999999994</v>
      </c>
      <c r="AB13" s="11">
        <v>104</v>
      </c>
      <c r="AC13" s="11">
        <v>112.1</v>
      </c>
      <c r="AD13" s="11">
        <v>127.4</v>
      </c>
      <c r="AE13" s="11">
        <v>133.80000000000001</v>
      </c>
      <c r="AF13" s="11">
        <v>127</v>
      </c>
      <c r="AG13" s="11">
        <v>112.6</v>
      </c>
      <c r="AH13" s="11">
        <v>101.2</v>
      </c>
      <c r="AI13" s="11">
        <v>80.3</v>
      </c>
    </row>
    <row r="14" spans="1:35" s="10" customFormat="1" x14ac:dyDescent="0.25">
      <c r="A14" s="32">
        <v>6</v>
      </c>
      <c r="B14" s="10" t="s">
        <v>1159</v>
      </c>
      <c r="C14" s="10" t="s">
        <v>881</v>
      </c>
      <c r="D14" s="11">
        <v>-12.9</v>
      </c>
      <c r="E14" s="11">
        <v>-6.6</v>
      </c>
      <c r="F14" s="11">
        <v>2.9</v>
      </c>
      <c r="G14" s="11">
        <v>7.7</v>
      </c>
      <c r="H14" s="11">
        <v>12.7</v>
      </c>
      <c r="I14" s="11">
        <v>20.5</v>
      </c>
      <c r="J14" s="11">
        <v>23.2</v>
      </c>
      <c r="K14" s="11">
        <v>18.100000000000001</v>
      </c>
      <c r="L14" s="11">
        <v>23.5</v>
      </c>
      <c r="M14" s="11">
        <v>20</v>
      </c>
      <c r="N14" s="11">
        <v>15.4</v>
      </c>
      <c r="O14" s="11">
        <v>13.8</v>
      </c>
      <c r="P14" s="11">
        <v>27.3</v>
      </c>
      <c r="Q14" s="11">
        <v>36.1</v>
      </c>
      <c r="R14" s="11">
        <v>35</v>
      </c>
      <c r="S14" s="11">
        <v>43</v>
      </c>
      <c r="T14" s="11">
        <v>40</v>
      </c>
      <c r="U14" s="11">
        <v>28.7</v>
      </c>
      <c r="V14" s="11">
        <v>-5.4</v>
      </c>
      <c r="W14" s="11">
        <v>-36.799999999999997</v>
      </c>
      <c r="X14" s="11">
        <v>-10.1</v>
      </c>
      <c r="Y14" s="11">
        <v>-6.3</v>
      </c>
      <c r="Z14" s="11">
        <v>-2.2000000000000002</v>
      </c>
      <c r="AA14" s="11">
        <v>23.3</v>
      </c>
      <c r="AB14" s="11">
        <v>-15.3</v>
      </c>
      <c r="AC14" s="11">
        <v>-25.3</v>
      </c>
      <c r="AD14" s="11">
        <v>-44.9</v>
      </c>
      <c r="AE14" s="11">
        <v>-54.9</v>
      </c>
      <c r="AF14" s="11">
        <v>-49.8</v>
      </c>
      <c r="AG14" s="11">
        <v>-37.9</v>
      </c>
      <c r="AH14" s="11">
        <v>-26.4</v>
      </c>
      <c r="AI14" s="11">
        <v>-5.4</v>
      </c>
    </row>
    <row r="15" spans="1:35" s="10" customFormat="1" x14ac:dyDescent="0.25">
      <c r="A15" s="32">
        <v>7</v>
      </c>
      <c r="B15" s="10" t="s">
        <v>1158</v>
      </c>
      <c r="C15" s="10" t="s">
        <v>1287</v>
      </c>
      <c r="D15" s="11">
        <v>2.4</v>
      </c>
      <c r="E15" s="11">
        <v>2</v>
      </c>
      <c r="F15" s="11">
        <v>1.5</v>
      </c>
      <c r="G15" s="11">
        <v>1.2</v>
      </c>
      <c r="H15" s="11">
        <v>1</v>
      </c>
      <c r="I15" s="11">
        <v>0.8</v>
      </c>
      <c r="J15" s="11">
        <v>0.7</v>
      </c>
      <c r="K15" s="11">
        <v>0.8</v>
      </c>
      <c r="L15" s="11">
        <v>0.8</v>
      </c>
      <c r="M15" s="11">
        <v>0.9</v>
      </c>
      <c r="N15" s="11">
        <v>0.6</v>
      </c>
      <c r="O15" s="11">
        <v>0.8</v>
      </c>
      <c r="P15" s="11">
        <v>0.8</v>
      </c>
      <c r="Q15" s="11">
        <v>0.6</v>
      </c>
      <c r="R15" s="11">
        <v>0.7</v>
      </c>
      <c r="S15" s="11">
        <v>0.7</v>
      </c>
      <c r="T15" s="11">
        <v>0.6</v>
      </c>
      <c r="U15" s="11">
        <v>0.6</v>
      </c>
      <c r="V15" s="11">
        <v>0.7</v>
      </c>
      <c r="W15" s="11">
        <v>0.8</v>
      </c>
      <c r="X15" s="11">
        <v>0.8</v>
      </c>
      <c r="Y15" s="11">
        <v>0.8</v>
      </c>
      <c r="Z15" s="11">
        <v>0.9</v>
      </c>
      <c r="AA15" s="11">
        <v>0.8</v>
      </c>
      <c r="AB15" s="11">
        <v>1</v>
      </c>
      <c r="AC15" s="11">
        <v>1</v>
      </c>
      <c r="AD15" s="11">
        <v>0.8</v>
      </c>
      <c r="AE15" s="11">
        <v>0.9</v>
      </c>
      <c r="AF15" s="11">
        <v>0.7</v>
      </c>
      <c r="AG15" s="11">
        <v>0.6</v>
      </c>
      <c r="AH15" s="11">
        <v>0.7</v>
      </c>
      <c r="AI15" s="11">
        <v>0.7</v>
      </c>
    </row>
    <row r="16" spans="1:35" s="10" customFormat="1" x14ac:dyDescent="0.25">
      <c r="A16" s="32">
        <v>8</v>
      </c>
      <c r="B16" s="10" t="s">
        <v>1157</v>
      </c>
      <c r="C16" s="10" t="s">
        <v>1294</v>
      </c>
      <c r="D16" s="11">
        <v>2.6</v>
      </c>
      <c r="E16" s="11">
        <v>3.1</v>
      </c>
      <c r="F16" s="11">
        <v>3.3</v>
      </c>
      <c r="G16" s="11">
        <v>3.3</v>
      </c>
      <c r="H16" s="11">
        <v>3.4</v>
      </c>
      <c r="I16" s="11">
        <v>3.4</v>
      </c>
      <c r="J16" s="11">
        <v>3.7</v>
      </c>
      <c r="K16" s="11">
        <v>4</v>
      </c>
      <c r="L16" s="11">
        <v>4</v>
      </c>
      <c r="M16" s="11">
        <v>4.3</v>
      </c>
      <c r="N16" s="11">
        <v>4.7</v>
      </c>
      <c r="O16" s="11">
        <v>5</v>
      </c>
      <c r="P16" s="11">
        <v>5.9</v>
      </c>
      <c r="Q16" s="11">
        <v>6.3</v>
      </c>
      <c r="R16" s="11">
        <v>6.7</v>
      </c>
      <c r="S16" s="11">
        <v>6.7</v>
      </c>
      <c r="T16" s="11">
        <v>7.3</v>
      </c>
      <c r="U16" s="11">
        <v>7.1</v>
      </c>
      <c r="V16" s="11">
        <v>7.1</v>
      </c>
      <c r="W16" s="11">
        <v>7.2</v>
      </c>
      <c r="X16" s="11">
        <v>7.9</v>
      </c>
      <c r="Y16" s="11">
        <v>8.1999999999999993</v>
      </c>
      <c r="Z16" s="11">
        <v>9.1999999999999993</v>
      </c>
      <c r="AA16" s="11">
        <v>9.8000000000000007</v>
      </c>
      <c r="AB16" s="11">
        <v>9.6</v>
      </c>
      <c r="AC16" s="11">
        <v>9</v>
      </c>
      <c r="AD16" s="11">
        <v>9.8000000000000007</v>
      </c>
      <c r="AE16" s="11">
        <v>9.8000000000000007</v>
      </c>
      <c r="AF16" s="11">
        <v>10.4</v>
      </c>
      <c r="AG16" s="11">
        <v>10.8</v>
      </c>
      <c r="AH16" s="11">
        <v>11.6</v>
      </c>
      <c r="AI16" s="11">
        <v>12.3</v>
      </c>
    </row>
    <row r="17" spans="1:35" s="10" customFormat="1" x14ac:dyDescent="0.25">
      <c r="A17" s="32">
        <v>9</v>
      </c>
      <c r="B17" s="10" t="s">
        <v>1156</v>
      </c>
      <c r="C17" s="10" t="s">
        <v>1290</v>
      </c>
      <c r="D17" s="11">
        <v>48.4</v>
      </c>
      <c r="E17" s="11">
        <v>46.2</v>
      </c>
      <c r="F17" s="11">
        <v>51.1</v>
      </c>
      <c r="G17" s="11">
        <v>57.3</v>
      </c>
      <c r="H17" s="11">
        <v>59.5</v>
      </c>
      <c r="I17" s="11">
        <v>58.2</v>
      </c>
      <c r="J17" s="11">
        <v>67.400000000000006</v>
      </c>
      <c r="K17" s="11">
        <v>63.3</v>
      </c>
      <c r="L17" s="11">
        <v>63.3</v>
      </c>
      <c r="M17" s="11">
        <v>58.2</v>
      </c>
      <c r="N17" s="11">
        <v>58.9</v>
      </c>
      <c r="O17" s="11">
        <v>54.6</v>
      </c>
      <c r="P17" s="11">
        <v>54.2</v>
      </c>
      <c r="Q17" s="11">
        <v>48.4</v>
      </c>
      <c r="R17" s="11">
        <v>45.9</v>
      </c>
      <c r="S17" s="11">
        <v>42.3</v>
      </c>
      <c r="T17" s="11">
        <v>50.5</v>
      </c>
      <c r="U17" s="11">
        <v>67</v>
      </c>
      <c r="V17" s="11">
        <v>75.599999999999994</v>
      </c>
      <c r="W17" s="11">
        <v>54.8</v>
      </c>
      <c r="X17" s="11">
        <v>56.3</v>
      </c>
      <c r="Y17" s="11">
        <v>56.3</v>
      </c>
      <c r="Z17" s="11">
        <v>54.8</v>
      </c>
      <c r="AA17" s="11">
        <v>66.099999999999994</v>
      </c>
      <c r="AB17" s="11">
        <v>116.3</v>
      </c>
      <c r="AC17" s="11">
        <v>103.5</v>
      </c>
      <c r="AD17" s="11">
        <v>88.4</v>
      </c>
      <c r="AE17" s="11">
        <v>90</v>
      </c>
      <c r="AF17" s="11">
        <v>85.6</v>
      </c>
      <c r="AG17" s="11">
        <v>80.900000000000006</v>
      </c>
      <c r="AH17" s="11">
        <v>85.4</v>
      </c>
      <c r="AI17" s="11">
        <v>96.3</v>
      </c>
    </row>
    <row r="18" spans="1:35" s="10" customFormat="1" x14ac:dyDescent="0.25">
      <c r="A18" s="32">
        <v>10</v>
      </c>
      <c r="B18" s="10" t="s">
        <v>1155</v>
      </c>
      <c r="C18" s="10" t="s">
        <v>1290</v>
      </c>
      <c r="D18" s="11">
        <v>48.4</v>
      </c>
      <c r="E18" s="11">
        <v>46.2</v>
      </c>
      <c r="F18" s="11">
        <v>51.1</v>
      </c>
      <c r="G18" s="11">
        <v>57.3</v>
      </c>
      <c r="H18" s="11">
        <v>59.5</v>
      </c>
      <c r="I18" s="11">
        <v>58.2</v>
      </c>
      <c r="J18" s="11">
        <v>67.400000000000006</v>
      </c>
      <c r="K18" s="11">
        <v>63.3</v>
      </c>
      <c r="L18" s="11">
        <v>63.3</v>
      </c>
      <c r="M18" s="11">
        <v>58.2</v>
      </c>
      <c r="N18" s="11">
        <v>58.9</v>
      </c>
      <c r="O18" s="11">
        <v>54.6</v>
      </c>
      <c r="P18" s="11">
        <v>54.2</v>
      </c>
      <c r="Q18" s="11">
        <v>48.4</v>
      </c>
      <c r="R18" s="11">
        <v>45.9</v>
      </c>
      <c r="S18" s="11">
        <v>42.3</v>
      </c>
      <c r="T18" s="11">
        <v>50.5</v>
      </c>
      <c r="U18" s="11">
        <v>67</v>
      </c>
      <c r="V18" s="11">
        <v>75.599999999999994</v>
      </c>
      <c r="W18" s="11">
        <v>54.8</v>
      </c>
      <c r="X18" s="11">
        <v>56.3</v>
      </c>
      <c r="Y18" s="11">
        <v>56.3</v>
      </c>
      <c r="Z18" s="11">
        <v>54.8</v>
      </c>
      <c r="AA18" s="11">
        <v>66.099999999999994</v>
      </c>
      <c r="AB18" s="11">
        <v>116.3</v>
      </c>
      <c r="AC18" s="11">
        <v>103.5</v>
      </c>
      <c r="AD18" s="11">
        <v>88.4</v>
      </c>
      <c r="AE18" s="11">
        <v>90</v>
      </c>
      <c r="AF18" s="11">
        <v>85.6</v>
      </c>
      <c r="AG18" s="11">
        <v>80.900000000000006</v>
      </c>
      <c r="AH18" s="11">
        <v>85.4</v>
      </c>
      <c r="AI18" s="11">
        <v>96.3</v>
      </c>
    </row>
    <row r="19" spans="1:35" s="10" customFormat="1" x14ac:dyDescent="0.25">
      <c r="A19" s="32">
        <v>11</v>
      </c>
      <c r="B19" s="10" t="s">
        <v>1145</v>
      </c>
      <c r="C19" s="10" t="s">
        <v>1303</v>
      </c>
      <c r="D19" s="11">
        <v>38</v>
      </c>
      <c r="E19" s="11">
        <v>34.6</v>
      </c>
      <c r="F19" s="11">
        <v>39.299999999999997</v>
      </c>
      <c r="G19" s="11">
        <v>45.4</v>
      </c>
      <c r="H19" s="11">
        <v>48.4</v>
      </c>
      <c r="I19" s="11">
        <v>46.8</v>
      </c>
      <c r="J19" s="11">
        <v>55.6</v>
      </c>
      <c r="K19" s="11">
        <v>50.4</v>
      </c>
      <c r="L19" s="11">
        <v>49.7</v>
      </c>
      <c r="M19" s="11">
        <v>43.7</v>
      </c>
      <c r="N19" s="11">
        <v>43.3</v>
      </c>
      <c r="O19" s="11">
        <v>38.1</v>
      </c>
      <c r="P19" s="11">
        <v>37.299999999999997</v>
      </c>
      <c r="Q19" s="11">
        <v>32</v>
      </c>
      <c r="R19" s="11">
        <v>30.4</v>
      </c>
      <c r="S19" s="11">
        <v>27.6</v>
      </c>
      <c r="T19" s="11">
        <v>35.799999999999997</v>
      </c>
      <c r="U19" s="11">
        <v>51.3</v>
      </c>
      <c r="V19" s="11">
        <v>57.9</v>
      </c>
      <c r="W19" s="11">
        <v>35.299999999999997</v>
      </c>
      <c r="X19" s="11">
        <v>34.1</v>
      </c>
      <c r="Y19" s="11">
        <v>31.2</v>
      </c>
      <c r="Z19" s="11">
        <v>26</v>
      </c>
      <c r="AA19" s="11">
        <v>33.9</v>
      </c>
      <c r="AB19" s="11">
        <v>82.9</v>
      </c>
      <c r="AC19" s="11">
        <v>73.5</v>
      </c>
      <c r="AD19" s="11">
        <v>58.9</v>
      </c>
      <c r="AE19" s="11">
        <v>62.4</v>
      </c>
      <c r="AF19" s="11">
        <v>55.6</v>
      </c>
      <c r="AG19" s="11">
        <v>48.6</v>
      </c>
      <c r="AH19" s="11">
        <v>51.3</v>
      </c>
      <c r="AI19" s="11">
        <v>61.8</v>
      </c>
    </row>
    <row r="20" spans="1:35" s="10" customFormat="1" x14ac:dyDescent="0.25">
      <c r="A20" s="32">
        <v>12</v>
      </c>
      <c r="B20" s="10" t="s">
        <v>1153</v>
      </c>
      <c r="C20" s="10" t="s">
        <v>1302</v>
      </c>
      <c r="D20" s="11">
        <v>30</v>
      </c>
      <c r="E20" s="11">
        <v>34.6</v>
      </c>
      <c r="F20" s="11">
        <v>36.1</v>
      </c>
      <c r="G20" s="11">
        <v>36.200000000000003</v>
      </c>
      <c r="H20" s="11">
        <v>35</v>
      </c>
      <c r="I20" s="11">
        <v>38.299999999999997</v>
      </c>
      <c r="J20" s="11">
        <v>41.3</v>
      </c>
      <c r="K20" s="11">
        <v>42.5</v>
      </c>
      <c r="L20" s="11">
        <v>40.799999999999997</v>
      </c>
      <c r="M20" s="11">
        <v>38</v>
      </c>
      <c r="N20" s="11">
        <v>38.799999999999997</v>
      </c>
      <c r="O20" s="11">
        <v>41.3</v>
      </c>
      <c r="P20" s="11">
        <v>44.2</v>
      </c>
      <c r="Q20" s="11">
        <v>45.6</v>
      </c>
      <c r="R20" s="11">
        <v>45</v>
      </c>
      <c r="S20" s="11">
        <v>46.8</v>
      </c>
      <c r="T20" s="11">
        <v>45</v>
      </c>
      <c r="U20" s="11">
        <v>41.8</v>
      </c>
      <c r="V20" s="11">
        <v>35</v>
      </c>
      <c r="W20" s="11">
        <v>31.2</v>
      </c>
      <c r="X20" s="11">
        <v>29.9</v>
      </c>
      <c r="Y20" s="11">
        <v>30.7</v>
      </c>
      <c r="Z20" s="11">
        <v>33</v>
      </c>
      <c r="AA20" s="11">
        <v>37.6</v>
      </c>
      <c r="AB20" s="11">
        <v>41.4</v>
      </c>
      <c r="AC20" s="11">
        <v>44.7</v>
      </c>
      <c r="AD20" s="11">
        <v>34.700000000000003</v>
      </c>
      <c r="AE20" s="11">
        <v>34.799999999999997</v>
      </c>
      <c r="AF20" s="11">
        <v>34.200000000000003</v>
      </c>
      <c r="AG20" s="11">
        <v>35.799999999999997</v>
      </c>
      <c r="AH20" s="11">
        <v>36.799999999999997</v>
      </c>
      <c r="AI20" s="11">
        <v>38.6</v>
      </c>
    </row>
    <row r="21" spans="1:35" s="10" customFormat="1" x14ac:dyDescent="0.25">
      <c r="A21" s="32">
        <v>13</v>
      </c>
      <c r="B21" s="10" t="s">
        <v>1151</v>
      </c>
      <c r="C21" s="10" t="s">
        <v>847</v>
      </c>
      <c r="D21" s="11">
        <v>8</v>
      </c>
      <c r="E21" s="11">
        <v>0</v>
      </c>
      <c r="F21" s="11">
        <v>3.3</v>
      </c>
      <c r="G21" s="11">
        <v>9.1999999999999993</v>
      </c>
      <c r="H21" s="11">
        <v>13.4</v>
      </c>
      <c r="I21" s="11">
        <v>8.4</v>
      </c>
      <c r="J21" s="11">
        <v>14.3</v>
      </c>
      <c r="K21" s="11">
        <v>8</v>
      </c>
      <c r="L21" s="11">
        <v>8.8000000000000007</v>
      </c>
      <c r="M21" s="11">
        <v>5.6</v>
      </c>
      <c r="N21" s="11">
        <v>4.5</v>
      </c>
      <c r="O21" s="11">
        <v>-3.2</v>
      </c>
      <c r="P21" s="11">
        <v>-7</v>
      </c>
      <c r="Q21" s="11">
        <v>-13.6</v>
      </c>
      <c r="R21" s="11">
        <v>-14.6</v>
      </c>
      <c r="S21" s="11">
        <v>-19.100000000000001</v>
      </c>
      <c r="T21" s="11">
        <v>-9.1999999999999993</v>
      </c>
      <c r="U21" s="11">
        <v>9.5</v>
      </c>
      <c r="V21" s="11">
        <v>22.9</v>
      </c>
      <c r="W21" s="11">
        <v>4.2</v>
      </c>
      <c r="X21" s="11">
        <v>4.0999999999999996</v>
      </c>
      <c r="Y21" s="11">
        <v>0.5</v>
      </c>
      <c r="Z21" s="11">
        <v>-7</v>
      </c>
      <c r="AA21" s="11">
        <v>-3.7</v>
      </c>
      <c r="AB21" s="11">
        <v>41.5</v>
      </c>
      <c r="AC21" s="11">
        <v>28.8</v>
      </c>
      <c r="AD21" s="11">
        <v>24.1</v>
      </c>
      <c r="AE21" s="11">
        <v>27.7</v>
      </c>
      <c r="AF21" s="11">
        <v>21.4</v>
      </c>
      <c r="AG21" s="11">
        <v>12.8</v>
      </c>
      <c r="AH21" s="11">
        <v>14.5</v>
      </c>
      <c r="AI21" s="11">
        <v>23.2</v>
      </c>
    </row>
    <row r="22" spans="1:35" s="10" customFormat="1" x14ac:dyDescent="0.25">
      <c r="A22" s="32">
        <v>14</v>
      </c>
      <c r="B22" s="10" t="s">
        <v>1144</v>
      </c>
      <c r="C22" s="10" t="s">
        <v>1301</v>
      </c>
      <c r="D22" s="11">
        <v>10.5</v>
      </c>
      <c r="E22" s="11">
        <v>11.6</v>
      </c>
      <c r="F22" s="11">
        <v>11.8</v>
      </c>
      <c r="G22" s="11">
        <v>11.9</v>
      </c>
      <c r="H22" s="11">
        <v>11.1</v>
      </c>
      <c r="I22" s="11">
        <v>11.4</v>
      </c>
      <c r="J22" s="11">
        <v>11.8</v>
      </c>
      <c r="K22" s="11">
        <v>12.9</v>
      </c>
      <c r="L22" s="11">
        <v>13.7</v>
      </c>
      <c r="M22" s="11">
        <v>14.5</v>
      </c>
      <c r="N22" s="11">
        <v>15.5</v>
      </c>
      <c r="O22" s="11">
        <v>16.5</v>
      </c>
      <c r="P22" s="11">
        <v>16.899999999999999</v>
      </c>
      <c r="Q22" s="11">
        <v>16.5</v>
      </c>
      <c r="R22" s="11">
        <v>15.5</v>
      </c>
      <c r="S22" s="11">
        <v>14.6</v>
      </c>
      <c r="T22" s="11">
        <v>14.7</v>
      </c>
      <c r="U22" s="11">
        <v>15.7</v>
      </c>
      <c r="V22" s="11">
        <v>17.600000000000001</v>
      </c>
      <c r="W22" s="11">
        <v>19.399999999999999</v>
      </c>
      <c r="X22" s="11">
        <v>22.2</v>
      </c>
      <c r="Y22" s="11">
        <v>25.2</v>
      </c>
      <c r="Z22" s="11">
        <v>28.8</v>
      </c>
      <c r="AA22" s="11">
        <v>32.200000000000003</v>
      </c>
      <c r="AB22" s="11">
        <v>33.4</v>
      </c>
      <c r="AC22" s="11">
        <v>30</v>
      </c>
      <c r="AD22" s="11">
        <v>29.6</v>
      </c>
      <c r="AE22" s="11">
        <v>27.6</v>
      </c>
      <c r="AF22" s="11">
        <v>30</v>
      </c>
      <c r="AG22" s="11">
        <v>32.200000000000003</v>
      </c>
      <c r="AH22" s="11">
        <v>34.1</v>
      </c>
      <c r="AI22" s="11">
        <v>34.6</v>
      </c>
    </row>
    <row r="23" spans="1:35" s="8" customFormat="1" x14ac:dyDescent="0.25">
      <c r="A23" s="35">
        <v>15</v>
      </c>
      <c r="B23" s="8" t="s">
        <v>1149</v>
      </c>
      <c r="C23" s="8" t="s">
        <v>1743</v>
      </c>
      <c r="D23" s="9">
        <v>129.19999999999999</v>
      </c>
      <c r="E23" s="9">
        <v>125.9</v>
      </c>
      <c r="F23" s="9">
        <v>136.6</v>
      </c>
      <c r="G23" s="9">
        <v>150.5</v>
      </c>
      <c r="H23" s="9">
        <v>156</v>
      </c>
      <c r="I23" s="9">
        <v>160.1</v>
      </c>
      <c r="J23" s="9">
        <v>179.7</v>
      </c>
      <c r="K23" s="9">
        <v>172.8</v>
      </c>
      <c r="L23" s="9">
        <v>183.1</v>
      </c>
      <c r="M23" s="9">
        <v>174.3</v>
      </c>
      <c r="N23" s="9">
        <v>176.9</v>
      </c>
      <c r="O23" s="9">
        <v>167.9</v>
      </c>
      <c r="P23" s="9">
        <v>169.9</v>
      </c>
      <c r="Q23" s="9">
        <v>160.9</v>
      </c>
      <c r="R23" s="9">
        <v>161</v>
      </c>
      <c r="S23" s="9">
        <v>156.80000000000001</v>
      </c>
      <c r="T23" s="9">
        <v>174.2</v>
      </c>
      <c r="U23" s="9">
        <v>210.9</v>
      </c>
      <c r="V23" s="9">
        <v>230</v>
      </c>
      <c r="W23" s="9">
        <v>190.7</v>
      </c>
      <c r="X23" s="9">
        <v>196.1</v>
      </c>
      <c r="Y23" s="9">
        <v>197</v>
      </c>
      <c r="Z23" s="9">
        <v>196.6</v>
      </c>
      <c r="AA23" s="9">
        <v>223.3</v>
      </c>
      <c r="AB23" s="9">
        <v>322.3</v>
      </c>
      <c r="AC23" s="9">
        <v>294.7</v>
      </c>
      <c r="AD23" s="9">
        <v>260.2</v>
      </c>
      <c r="AE23" s="9">
        <v>259.8</v>
      </c>
      <c r="AF23" s="9">
        <v>249</v>
      </c>
      <c r="AG23" s="9">
        <v>237.2</v>
      </c>
      <c r="AH23" s="9">
        <v>246.1</v>
      </c>
      <c r="AI23" s="9">
        <v>268.3</v>
      </c>
    </row>
    <row r="24" spans="1:35" s="10" customFormat="1" x14ac:dyDescent="0.25">
      <c r="A24" s="32">
        <v>16</v>
      </c>
      <c r="B24" s="10" t="s">
        <v>1147</v>
      </c>
      <c r="C24" s="10" t="s">
        <v>1294</v>
      </c>
      <c r="D24" s="11">
        <v>2.6</v>
      </c>
      <c r="E24" s="11">
        <v>3.1</v>
      </c>
      <c r="F24" s="11">
        <v>3.3</v>
      </c>
      <c r="G24" s="11">
        <v>3.3</v>
      </c>
      <c r="H24" s="11">
        <v>3.4</v>
      </c>
      <c r="I24" s="11">
        <v>3.4</v>
      </c>
      <c r="J24" s="11">
        <v>3.7</v>
      </c>
      <c r="K24" s="11">
        <v>4</v>
      </c>
      <c r="L24" s="11">
        <v>4</v>
      </c>
      <c r="M24" s="11">
        <v>4.3</v>
      </c>
      <c r="N24" s="11">
        <v>4.7</v>
      </c>
      <c r="O24" s="11">
        <v>5</v>
      </c>
      <c r="P24" s="11">
        <v>5.9</v>
      </c>
      <c r="Q24" s="11">
        <v>6.3</v>
      </c>
      <c r="R24" s="11">
        <v>6.7</v>
      </c>
      <c r="S24" s="11">
        <v>6.7</v>
      </c>
      <c r="T24" s="11">
        <v>7.3</v>
      </c>
      <c r="U24" s="11">
        <v>7.1</v>
      </c>
      <c r="V24" s="11">
        <v>7.1</v>
      </c>
      <c r="W24" s="11">
        <v>7.2</v>
      </c>
      <c r="X24" s="11">
        <v>7.9</v>
      </c>
      <c r="Y24" s="11">
        <v>8.1999999999999993</v>
      </c>
      <c r="Z24" s="11">
        <v>9.1999999999999993</v>
      </c>
      <c r="AA24" s="11">
        <v>9.8000000000000007</v>
      </c>
      <c r="AB24" s="11">
        <v>9.6</v>
      </c>
      <c r="AC24" s="11">
        <v>9</v>
      </c>
      <c r="AD24" s="11">
        <v>9.8000000000000007</v>
      </c>
      <c r="AE24" s="11">
        <v>9.8000000000000007</v>
      </c>
      <c r="AF24" s="11">
        <v>10.4</v>
      </c>
      <c r="AG24" s="11">
        <v>10.8</v>
      </c>
      <c r="AH24" s="11">
        <v>11.6</v>
      </c>
      <c r="AI24" s="11">
        <v>12.3</v>
      </c>
    </row>
    <row r="25" spans="1:35" s="10" customFormat="1" x14ac:dyDescent="0.25">
      <c r="A25" s="32">
        <v>17</v>
      </c>
      <c r="B25" s="10" t="s">
        <v>1146</v>
      </c>
      <c r="C25" s="10" t="s">
        <v>1290</v>
      </c>
      <c r="D25" s="11">
        <v>48.4</v>
      </c>
      <c r="E25" s="11">
        <v>46.2</v>
      </c>
      <c r="F25" s="11">
        <v>51.1</v>
      </c>
      <c r="G25" s="11">
        <v>57.3</v>
      </c>
      <c r="H25" s="11">
        <v>59.5</v>
      </c>
      <c r="I25" s="11">
        <v>58.2</v>
      </c>
      <c r="J25" s="11">
        <v>67.400000000000006</v>
      </c>
      <c r="K25" s="11">
        <v>63.3</v>
      </c>
      <c r="L25" s="11">
        <v>63.3</v>
      </c>
      <c r="M25" s="11">
        <v>58.2</v>
      </c>
      <c r="N25" s="11">
        <v>58.9</v>
      </c>
      <c r="O25" s="11">
        <v>54.6</v>
      </c>
      <c r="P25" s="11">
        <v>54.2</v>
      </c>
      <c r="Q25" s="11">
        <v>48.4</v>
      </c>
      <c r="R25" s="11">
        <v>45.9</v>
      </c>
      <c r="S25" s="11">
        <v>42.3</v>
      </c>
      <c r="T25" s="11">
        <v>50.5</v>
      </c>
      <c r="U25" s="11">
        <v>67</v>
      </c>
      <c r="V25" s="11">
        <v>75.599999999999994</v>
      </c>
      <c r="W25" s="11">
        <v>54.8</v>
      </c>
      <c r="X25" s="11">
        <v>56.3</v>
      </c>
      <c r="Y25" s="11">
        <v>56.3</v>
      </c>
      <c r="Z25" s="11">
        <v>54.8</v>
      </c>
      <c r="AA25" s="11">
        <v>66.099999999999994</v>
      </c>
      <c r="AB25" s="11">
        <v>116.3</v>
      </c>
      <c r="AC25" s="11">
        <v>103.5</v>
      </c>
      <c r="AD25" s="11">
        <v>88.4</v>
      </c>
      <c r="AE25" s="11">
        <v>90</v>
      </c>
      <c r="AF25" s="11">
        <v>85.6</v>
      </c>
      <c r="AG25" s="11">
        <v>80.900000000000006</v>
      </c>
      <c r="AH25" s="11">
        <v>85.4</v>
      </c>
      <c r="AI25" s="11">
        <v>96.3</v>
      </c>
    </row>
    <row r="26" spans="1:35" s="10" customFormat="1" x14ac:dyDescent="0.25">
      <c r="A26" s="32">
        <v>18</v>
      </c>
      <c r="B26" s="10" t="s">
        <v>1145</v>
      </c>
      <c r="C26" s="10" t="s">
        <v>1303</v>
      </c>
      <c r="D26" s="11">
        <v>38</v>
      </c>
      <c r="E26" s="11">
        <v>34.6</v>
      </c>
      <c r="F26" s="11">
        <v>39.299999999999997</v>
      </c>
      <c r="G26" s="11">
        <v>45.4</v>
      </c>
      <c r="H26" s="11">
        <v>48.4</v>
      </c>
      <c r="I26" s="11">
        <v>46.8</v>
      </c>
      <c r="J26" s="11">
        <v>55.6</v>
      </c>
      <c r="K26" s="11">
        <v>50.4</v>
      </c>
      <c r="L26" s="11">
        <v>49.7</v>
      </c>
      <c r="M26" s="11">
        <v>43.7</v>
      </c>
      <c r="N26" s="11">
        <v>43.3</v>
      </c>
      <c r="O26" s="11">
        <v>38.1</v>
      </c>
      <c r="P26" s="11">
        <v>37.299999999999997</v>
      </c>
      <c r="Q26" s="11">
        <v>32</v>
      </c>
      <c r="R26" s="11">
        <v>30.4</v>
      </c>
      <c r="S26" s="11">
        <v>27.6</v>
      </c>
      <c r="T26" s="11">
        <v>35.799999999999997</v>
      </c>
      <c r="U26" s="11">
        <v>51.3</v>
      </c>
      <c r="V26" s="11">
        <v>57.9</v>
      </c>
      <c r="W26" s="11">
        <v>35.299999999999997</v>
      </c>
      <c r="X26" s="11">
        <v>34.1</v>
      </c>
      <c r="Y26" s="11">
        <v>31.2</v>
      </c>
      <c r="Z26" s="11">
        <v>26</v>
      </c>
      <c r="AA26" s="11">
        <v>33.9</v>
      </c>
      <c r="AB26" s="11">
        <v>82.9</v>
      </c>
      <c r="AC26" s="11">
        <v>73.5</v>
      </c>
      <c r="AD26" s="11">
        <v>58.9</v>
      </c>
      <c r="AE26" s="11">
        <v>62.4</v>
      </c>
      <c r="AF26" s="11">
        <v>55.6</v>
      </c>
      <c r="AG26" s="11">
        <v>48.6</v>
      </c>
      <c r="AH26" s="11">
        <v>51.3</v>
      </c>
      <c r="AI26" s="11">
        <v>61.8</v>
      </c>
    </row>
    <row r="27" spans="1:35" s="10" customFormat="1" x14ac:dyDescent="0.25">
      <c r="A27" s="32">
        <v>19</v>
      </c>
      <c r="B27" s="10" t="s">
        <v>1144</v>
      </c>
      <c r="C27" s="10" t="s">
        <v>1301</v>
      </c>
      <c r="D27" s="11">
        <v>10.5</v>
      </c>
      <c r="E27" s="11">
        <v>11.6</v>
      </c>
      <c r="F27" s="11">
        <v>11.8</v>
      </c>
      <c r="G27" s="11">
        <v>11.9</v>
      </c>
      <c r="H27" s="11">
        <v>11.1</v>
      </c>
      <c r="I27" s="11">
        <v>11.4</v>
      </c>
      <c r="J27" s="11">
        <v>11.8</v>
      </c>
      <c r="K27" s="11">
        <v>12.9</v>
      </c>
      <c r="L27" s="11">
        <v>13.7</v>
      </c>
      <c r="M27" s="11">
        <v>14.5</v>
      </c>
      <c r="N27" s="11">
        <v>15.5</v>
      </c>
      <c r="O27" s="11">
        <v>16.5</v>
      </c>
      <c r="P27" s="11">
        <v>16.899999999999999</v>
      </c>
      <c r="Q27" s="11">
        <v>16.5</v>
      </c>
      <c r="R27" s="11">
        <v>15.5</v>
      </c>
      <c r="S27" s="11">
        <v>14.6</v>
      </c>
      <c r="T27" s="11">
        <v>14.7</v>
      </c>
      <c r="U27" s="11">
        <v>15.7</v>
      </c>
      <c r="V27" s="11">
        <v>17.600000000000001</v>
      </c>
      <c r="W27" s="11">
        <v>19.399999999999999</v>
      </c>
      <c r="X27" s="11">
        <v>22.2</v>
      </c>
      <c r="Y27" s="11">
        <v>25.2</v>
      </c>
      <c r="Z27" s="11">
        <v>28.8</v>
      </c>
      <c r="AA27" s="11">
        <v>32.200000000000003</v>
      </c>
      <c r="AB27" s="11">
        <v>33.4</v>
      </c>
      <c r="AC27" s="11">
        <v>30</v>
      </c>
      <c r="AD27" s="11">
        <v>29.6</v>
      </c>
      <c r="AE27" s="11">
        <v>27.6</v>
      </c>
      <c r="AF27" s="11">
        <v>30</v>
      </c>
      <c r="AG27" s="11">
        <v>32.200000000000003</v>
      </c>
      <c r="AH27" s="11">
        <v>34.1</v>
      </c>
      <c r="AI27" s="11">
        <v>34.6</v>
      </c>
    </row>
    <row r="28" spans="1:35" s="10" customFormat="1" x14ac:dyDescent="0.25">
      <c r="A28" s="32">
        <v>20</v>
      </c>
      <c r="B28" s="10" t="s">
        <v>1143</v>
      </c>
      <c r="C28" s="10" t="s">
        <v>1288</v>
      </c>
      <c r="D28" s="11">
        <v>46.5</v>
      </c>
      <c r="E28" s="11">
        <v>54.5</v>
      </c>
      <c r="F28" s="11">
        <v>68</v>
      </c>
      <c r="G28" s="11">
        <v>66.2</v>
      </c>
      <c r="H28" s="11">
        <v>60.5</v>
      </c>
      <c r="I28" s="11">
        <v>66.7</v>
      </c>
      <c r="J28" s="11">
        <v>66.400000000000006</v>
      </c>
      <c r="K28" s="11">
        <v>71.5</v>
      </c>
      <c r="L28" s="11">
        <v>77.900000000000006</v>
      </c>
      <c r="M28" s="11">
        <v>79.099999999999994</v>
      </c>
      <c r="N28" s="11">
        <v>82.6</v>
      </c>
      <c r="O28" s="11">
        <v>85.1</v>
      </c>
      <c r="P28" s="11">
        <v>96.9</v>
      </c>
      <c r="Q28" s="11">
        <v>97.2</v>
      </c>
      <c r="R28" s="11">
        <v>111.2</v>
      </c>
      <c r="S28" s="11">
        <v>119.4</v>
      </c>
      <c r="T28" s="11">
        <v>127.5</v>
      </c>
      <c r="U28" s="11">
        <v>129.4</v>
      </c>
      <c r="V28" s="11">
        <v>135.80000000000001</v>
      </c>
      <c r="W28" s="11">
        <v>134.9</v>
      </c>
      <c r="X28" s="11">
        <v>140.4</v>
      </c>
      <c r="Y28" s="11">
        <v>136.6</v>
      </c>
      <c r="Z28" s="11">
        <v>150.6</v>
      </c>
      <c r="AA28" s="11">
        <v>158.69999999999999</v>
      </c>
      <c r="AB28" s="11">
        <v>166</v>
      </c>
      <c r="AC28" s="11">
        <v>167.8</v>
      </c>
      <c r="AD28" s="11">
        <v>169.6</v>
      </c>
      <c r="AE28" s="11">
        <v>172.5</v>
      </c>
      <c r="AF28" s="11">
        <v>197.6</v>
      </c>
      <c r="AG28" s="11">
        <v>229.5</v>
      </c>
      <c r="AH28" s="11">
        <v>245.4</v>
      </c>
      <c r="AI28" s="11">
        <v>262.39999999999998</v>
      </c>
    </row>
    <row r="29" spans="1:35" s="10" customFormat="1" x14ac:dyDescent="0.25">
      <c r="A29" s="32">
        <v>21</v>
      </c>
      <c r="B29" s="10" t="s">
        <v>1142</v>
      </c>
      <c r="C29" s="10" t="s">
        <v>1299</v>
      </c>
      <c r="D29" s="11">
        <v>31.6</v>
      </c>
      <c r="E29" s="11">
        <v>22.1</v>
      </c>
      <c r="F29" s="11">
        <v>14.2</v>
      </c>
      <c r="G29" s="11">
        <v>23.7</v>
      </c>
      <c r="H29" s="11">
        <v>32.700000000000003</v>
      </c>
      <c r="I29" s="11">
        <v>31.8</v>
      </c>
      <c r="J29" s="11">
        <v>42.2</v>
      </c>
      <c r="K29" s="11">
        <v>34</v>
      </c>
      <c r="L29" s="11">
        <v>37.9</v>
      </c>
      <c r="M29" s="11">
        <v>32.700000000000003</v>
      </c>
      <c r="N29" s="11">
        <v>30.7</v>
      </c>
      <c r="O29" s="11">
        <v>23.2</v>
      </c>
      <c r="P29" s="11">
        <v>12.9</v>
      </c>
      <c r="Q29" s="11">
        <v>9</v>
      </c>
      <c r="R29" s="11">
        <v>-2.9</v>
      </c>
      <c r="S29" s="11">
        <v>-11.6</v>
      </c>
      <c r="T29" s="11">
        <v>-11.2</v>
      </c>
      <c r="U29" s="11">
        <v>7.4</v>
      </c>
      <c r="V29" s="11">
        <v>11.5</v>
      </c>
      <c r="W29" s="11">
        <v>-6.2</v>
      </c>
      <c r="X29" s="11">
        <v>-8.5</v>
      </c>
      <c r="Y29" s="11">
        <v>-4.0999999999999996</v>
      </c>
      <c r="Z29" s="11">
        <v>-18</v>
      </c>
      <c r="AA29" s="11">
        <v>-11.3</v>
      </c>
      <c r="AB29" s="11">
        <v>30.4</v>
      </c>
      <c r="AC29" s="11">
        <v>14.4</v>
      </c>
      <c r="AD29" s="11">
        <v>-7.6</v>
      </c>
      <c r="AE29" s="11">
        <v>-12.5</v>
      </c>
      <c r="AF29" s="11">
        <v>-44.6</v>
      </c>
      <c r="AG29" s="11">
        <v>-84</v>
      </c>
      <c r="AH29" s="11">
        <v>-96.2</v>
      </c>
      <c r="AI29" s="11">
        <v>-102.7</v>
      </c>
    </row>
    <row r="30" spans="1:35" s="8" customFormat="1" x14ac:dyDescent="0.25">
      <c r="A30" s="35">
        <v>22</v>
      </c>
      <c r="B30" s="8" t="s">
        <v>1141</v>
      </c>
      <c r="C30" s="8" t="s">
        <v>1298</v>
      </c>
      <c r="D30" s="9">
        <v>36.5</v>
      </c>
      <c r="E30" s="9">
        <v>28.7</v>
      </c>
      <c r="F30" s="9">
        <v>8</v>
      </c>
      <c r="G30" s="9">
        <v>6.7</v>
      </c>
      <c r="H30" s="9">
        <v>6.6</v>
      </c>
      <c r="I30" s="9">
        <v>2.8</v>
      </c>
      <c r="J30" s="9">
        <v>4.7</v>
      </c>
      <c r="K30" s="9">
        <v>7.9</v>
      </c>
      <c r="L30" s="9">
        <v>5.5</v>
      </c>
      <c r="M30" s="9">
        <v>7.1</v>
      </c>
      <c r="N30" s="9">
        <v>10.8</v>
      </c>
      <c r="O30" s="9">
        <v>12.7</v>
      </c>
      <c r="P30" s="9">
        <v>-7.4</v>
      </c>
      <c r="Q30" s="9">
        <v>-13.5</v>
      </c>
      <c r="R30" s="9">
        <v>-23.3</v>
      </c>
      <c r="S30" s="9">
        <v>-35.4</v>
      </c>
      <c r="T30" s="9">
        <v>-42</v>
      </c>
      <c r="U30" s="9">
        <v>-30.9</v>
      </c>
      <c r="V30" s="9">
        <v>-6</v>
      </c>
      <c r="W30" s="9">
        <v>26.4</v>
      </c>
      <c r="X30" s="9">
        <v>-2.6</v>
      </c>
      <c r="Y30" s="9">
        <v>1.7</v>
      </c>
      <c r="Z30" s="9">
        <v>-8.8000000000000007</v>
      </c>
      <c r="AA30" s="9">
        <v>-30.9</v>
      </c>
      <c r="AB30" s="9">
        <v>4.2</v>
      </c>
      <c r="AC30" s="9">
        <v>10.9</v>
      </c>
      <c r="AD30" s="9">
        <v>13.1</v>
      </c>
      <c r="AE30" s="9">
        <v>14.7</v>
      </c>
      <c r="AF30" s="9">
        <v>-16.2</v>
      </c>
      <c r="AG30" s="9">
        <v>-59</v>
      </c>
      <c r="AH30" s="9">
        <v>-84.3</v>
      </c>
      <c r="AI30" s="9">
        <v>-120.5</v>
      </c>
    </row>
    <row r="31" spans="1:35" s="10" customFormat="1" x14ac:dyDescent="0.25">
      <c r="A31" s="32">
        <v>23</v>
      </c>
      <c r="B31" s="10" t="s">
        <v>1139</v>
      </c>
      <c r="C31" s="10" t="s">
        <v>1297</v>
      </c>
      <c r="D31" s="11">
        <v>45.2</v>
      </c>
      <c r="E31" s="11">
        <v>40</v>
      </c>
      <c r="F31" s="11">
        <v>31.5</v>
      </c>
      <c r="G31" s="11">
        <v>28.1</v>
      </c>
      <c r="H31" s="11">
        <v>24.3</v>
      </c>
      <c r="I31" s="11">
        <v>23.2</v>
      </c>
      <c r="J31" s="11">
        <v>21.6</v>
      </c>
      <c r="K31" s="11">
        <v>28</v>
      </c>
      <c r="L31" s="11">
        <v>32.9</v>
      </c>
      <c r="M31" s="11">
        <v>38</v>
      </c>
      <c r="N31" s="11">
        <v>43.7</v>
      </c>
      <c r="O31" s="11">
        <v>44.9</v>
      </c>
      <c r="P31" s="11">
        <v>34.200000000000003</v>
      </c>
      <c r="Q31" s="11">
        <v>27.9</v>
      </c>
      <c r="R31" s="11">
        <v>34.1</v>
      </c>
      <c r="S31" s="11">
        <v>29.3</v>
      </c>
      <c r="T31" s="11">
        <v>33.1</v>
      </c>
      <c r="U31" s="11">
        <v>48.2</v>
      </c>
      <c r="V31" s="11">
        <v>84.3</v>
      </c>
      <c r="W31" s="11">
        <v>118</v>
      </c>
      <c r="X31" s="11">
        <v>93.6</v>
      </c>
      <c r="Y31" s="11">
        <v>90.6</v>
      </c>
      <c r="Z31" s="11">
        <v>89.3</v>
      </c>
      <c r="AA31" s="11">
        <v>67.900000000000006</v>
      </c>
      <c r="AB31" s="11">
        <v>105</v>
      </c>
      <c r="AC31" s="11">
        <v>113</v>
      </c>
      <c r="AD31" s="11">
        <v>128.19999999999999</v>
      </c>
      <c r="AE31" s="11">
        <v>134.69999999999999</v>
      </c>
      <c r="AF31" s="11">
        <v>127.6</v>
      </c>
      <c r="AG31" s="11">
        <v>113.3</v>
      </c>
      <c r="AH31" s="11">
        <v>101.8</v>
      </c>
      <c r="AI31" s="11">
        <v>81</v>
      </c>
    </row>
    <row r="32" spans="1:35" s="10" customFormat="1" x14ac:dyDescent="0.25">
      <c r="A32" s="32">
        <v>24</v>
      </c>
      <c r="B32" s="10" t="s">
        <v>1137</v>
      </c>
      <c r="C32" s="10" t="s">
        <v>1296</v>
      </c>
      <c r="D32" s="11">
        <v>40.5</v>
      </c>
      <c r="E32" s="11">
        <v>46.2</v>
      </c>
      <c r="F32" s="11">
        <v>47.9</v>
      </c>
      <c r="G32" s="11">
        <v>48.1</v>
      </c>
      <c r="H32" s="11">
        <v>46.1</v>
      </c>
      <c r="I32" s="11">
        <v>49.8</v>
      </c>
      <c r="J32" s="11">
        <v>53.2</v>
      </c>
      <c r="K32" s="11">
        <v>55.4</v>
      </c>
      <c r="L32" s="11">
        <v>54.5</v>
      </c>
      <c r="M32" s="11">
        <v>52.5</v>
      </c>
      <c r="N32" s="11">
        <v>54.4</v>
      </c>
      <c r="O32" s="11">
        <v>57.8</v>
      </c>
      <c r="P32" s="11">
        <v>61.2</v>
      </c>
      <c r="Q32" s="11">
        <v>62.1</v>
      </c>
      <c r="R32" s="11">
        <v>60.5</v>
      </c>
      <c r="S32" s="11">
        <v>61.4</v>
      </c>
      <c r="T32" s="11">
        <v>59.7</v>
      </c>
      <c r="U32" s="11">
        <v>57.5</v>
      </c>
      <c r="V32" s="11">
        <v>52.7</v>
      </c>
      <c r="W32" s="11">
        <v>50.6</v>
      </c>
      <c r="X32" s="11">
        <v>52.2</v>
      </c>
      <c r="Y32" s="11">
        <v>55.8</v>
      </c>
      <c r="Z32" s="11">
        <v>61.8</v>
      </c>
      <c r="AA32" s="11">
        <v>69.7</v>
      </c>
      <c r="AB32" s="11">
        <v>74.8</v>
      </c>
      <c r="AC32" s="11">
        <v>74.7</v>
      </c>
      <c r="AD32" s="11">
        <v>64.3</v>
      </c>
      <c r="AE32" s="11">
        <v>62.3</v>
      </c>
      <c r="AF32" s="11">
        <v>64.2</v>
      </c>
      <c r="AG32" s="11">
        <v>68.099999999999994</v>
      </c>
      <c r="AH32" s="11">
        <v>70.900000000000006</v>
      </c>
      <c r="AI32" s="11">
        <v>73.2</v>
      </c>
    </row>
    <row r="33" spans="1:35" s="10" customFormat="1" x14ac:dyDescent="0.25">
      <c r="A33" s="32">
        <v>25</v>
      </c>
      <c r="B33" s="10" t="s">
        <v>1135</v>
      </c>
      <c r="C33" s="10" t="s">
        <v>1288</v>
      </c>
      <c r="D33" s="11">
        <v>46.5</v>
      </c>
      <c r="E33" s="11">
        <v>54.5</v>
      </c>
      <c r="F33" s="11">
        <v>68</v>
      </c>
      <c r="G33" s="11">
        <v>66.2</v>
      </c>
      <c r="H33" s="11">
        <v>60.5</v>
      </c>
      <c r="I33" s="11">
        <v>66.7</v>
      </c>
      <c r="J33" s="11">
        <v>66.400000000000006</v>
      </c>
      <c r="K33" s="11">
        <v>71.5</v>
      </c>
      <c r="L33" s="11">
        <v>77.900000000000006</v>
      </c>
      <c r="M33" s="11">
        <v>79.099999999999994</v>
      </c>
      <c r="N33" s="11">
        <v>82.6</v>
      </c>
      <c r="O33" s="11">
        <v>85.1</v>
      </c>
      <c r="P33" s="11">
        <v>96.9</v>
      </c>
      <c r="Q33" s="11">
        <v>97.2</v>
      </c>
      <c r="R33" s="11">
        <v>111.2</v>
      </c>
      <c r="S33" s="11">
        <v>119.4</v>
      </c>
      <c r="T33" s="11">
        <v>127.5</v>
      </c>
      <c r="U33" s="11">
        <v>129.4</v>
      </c>
      <c r="V33" s="11">
        <v>135.80000000000001</v>
      </c>
      <c r="W33" s="11">
        <v>134.9</v>
      </c>
      <c r="X33" s="11">
        <v>140.4</v>
      </c>
      <c r="Y33" s="11">
        <v>136.6</v>
      </c>
      <c r="Z33" s="11">
        <v>150.6</v>
      </c>
      <c r="AA33" s="11">
        <v>158.69999999999999</v>
      </c>
      <c r="AB33" s="11">
        <v>166</v>
      </c>
      <c r="AC33" s="11">
        <v>167.8</v>
      </c>
      <c r="AD33" s="11">
        <v>169.6</v>
      </c>
      <c r="AE33" s="11">
        <v>172.5</v>
      </c>
      <c r="AF33" s="11">
        <v>197.6</v>
      </c>
      <c r="AG33" s="11">
        <v>229.5</v>
      </c>
      <c r="AH33" s="11">
        <v>245.4</v>
      </c>
      <c r="AI33" s="11">
        <v>262.39999999999998</v>
      </c>
    </row>
    <row r="34" spans="1:35" s="10" customFormat="1" x14ac:dyDescent="0.25">
      <c r="A34" s="32">
        <v>26</v>
      </c>
      <c r="B34" s="10" t="s">
        <v>1134</v>
      </c>
      <c r="C34" s="10" t="s">
        <v>1294</v>
      </c>
      <c r="D34" s="11">
        <v>2.6</v>
      </c>
      <c r="E34" s="11">
        <v>3.1</v>
      </c>
      <c r="F34" s="11">
        <v>3.3</v>
      </c>
      <c r="G34" s="11">
        <v>3.3</v>
      </c>
      <c r="H34" s="11">
        <v>3.4</v>
      </c>
      <c r="I34" s="11">
        <v>3.4</v>
      </c>
      <c r="J34" s="11">
        <v>3.7</v>
      </c>
      <c r="K34" s="11">
        <v>4</v>
      </c>
      <c r="L34" s="11">
        <v>4</v>
      </c>
      <c r="M34" s="11">
        <v>4.3</v>
      </c>
      <c r="N34" s="11">
        <v>4.7</v>
      </c>
      <c r="O34" s="11">
        <v>5</v>
      </c>
      <c r="P34" s="11">
        <v>5.9</v>
      </c>
      <c r="Q34" s="11">
        <v>6.3</v>
      </c>
      <c r="R34" s="11">
        <v>6.7</v>
      </c>
      <c r="S34" s="11">
        <v>6.7</v>
      </c>
      <c r="T34" s="11">
        <v>7.3</v>
      </c>
      <c r="U34" s="11">
        <v>7.1</v>
      </c>
      <c r="V34" s="11">
        <v>7.1</v>
      </c>
      <c r="W34" s="11">
        <v>7.2</v>
      </c>
      <c r="X34" s="11">
        <v>7.9</v>
      </c>
      <c r="Y34" s="11">
        <v>8.1999999999999993</v>
      </c>
      <c r="Z34" s="11">
        <v>9.1999999999999993</v>
      </c>
      <c r="AA34" s="11">
        <v>9.8000000000000007</v>
      </c>
      <c r="AB34" s="11">
        <v>9.6</v>
      </c>
      <c r="AC34" s="11">
        <v>9</v>
      </c>
      <c r="AD34" s="11">
        <v>9.8000000000000007</v>
      </c>
      <c r="AE34" s="11">
        <v>9.8000000000000007</v>
      </c>
      <c r="AF34" s="11">
        <v>10.4</v>
      </c>
      <c r="AG34" s="11">
        <v>10.8</v>
      </c>
      <c r="AH34" s="11">
        <v>11.6</v>
      </c>
      <c r="AI34" s="11">
        <v>12.3</v>
      </c>
    </row>
    <row r="35" spans="1:35" s="8" customFormat="1" x14ac:dyDescent="0.25">
      <c r="A35" s="33"/>
      <c r="B35" s="8" t="s">
        <v>1133</v>
      </c>
      <c r="C35" s="8" t="s">
        <v>185</v>
      </c>
      <c r="D35" s="9"/>
      <c r="E35" s="9"/>
      <c r="F35" s="9"/>
      <c r="G35" s="9"/>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row>
    <row r="36" spans="1:35" s="10" customFormat="1" x14ac:dyDescent="0.25">
      <c r="A36" s="32">
        <v>27</v>
      </c>
      <c r="B36" s="10" t="s">
        <v>1132</v>
      </c>
      <c r="C36" s="10" t="s">
        <v>1295</v>
      </c>
      <c r="D36" s="11">
        <v>78.3</v>
      </c>
      <c r="E36" s="11">
        <v>77.7</v>
      </c>
      <c r="F36" s="11">
        <v>84</v>
      </c>
      <c r="G36" s="11">
        <v>92</v>
      </c>
      <c r="H36" s="11">
        <v>95.5</v>
      </c>
      <c r="I36" s="11">
        <v>101.1</v>
      </c>
      <c r="J36" s="11">
        <v>111.6</v>
      </c>
      <c r="K36" s="11">
        <v>108.6</v>
      </c>
      <c r="L36" s="11">
        <v>118.9</v>
      </c>
      <c r="M36" s="11">
        <v>115.3</v>
      </c>
      <c r="N36" s="11">
        <v>117.4</v>
      </c>
      <c r="O36" s="11">
        <v>112.5</v>
      </c>
      <c r="P36" s="11">
        <v>114.9</v>
      </c>
      <c r="Q36" s="11">
        <v>111.8</v>
      </c>
      <c r="R36" s="11">
        <v>114.4</v>
      </c>
      <c r="S36" s="11">
        <v>113.8</v>
      </c>
      <c r="T36" s="11">
        <v>123</v>
      </c>
      <c r="U36" s="11">
        <v>143.19999999999999</v>
      </c>
      <c r="V36" s="11">
        <v>153.69999999999999</v>
      </c>
      <c r="W36" s="11">
        <v>135.1</v>
      </c>
      <c r="X36" s="11">
        <v>139</v>
      </c>
      <c r="Y36" s="11">
        <v>139.80000000000001</v>
      </c>
      <c r="Z36" s="11">
        <v>141</v>
      </c>
      <c r="AA36" s="11">
        <v>156.5</v>
      </c>
      <c r="AB36" s="11">
        <v>205</v>
      </c>
      <c r="AC36" s="11">
        <v>190.2</v>
      </c>
      <c r="AD36" s="11">
        <v>171</v>
      </c>
      <c r="AE36" s="11">
        <v>168.9</v>
      </c>
      <c r="AF36" s="11">
        <v>162.80000000000001</v>
      </c>
      <c r="AG36" s="11">
        <v>155.69999999999999</v>
      </c>
      <c r="AH36" s="11">
        <v>160.1</v>
      </c>
      <c r="AI36" s="11">
        <v>171.3</v>
      </c>
    </row>
    <row r="37" spans="1:35" s="10" customFormat="1" x14ac:dyDescent="0.25">
      <c r="A37" s="32">
        <v>28</v>
      </c>
      <c r="B37" s="10" t="s">
        <v>1130</v>
      </c>
      <c r="C37" s="10" t="s">
        <v>1294</v>
      </c>
      <c r="D37" s="11">
        <v>2.6</v>
      </c>
      <c r="E37" s="11">
        <v>3.1</v>
      </c>
      <c r="F37" s="11">
        <v>3.3</v>
      </c>
      <c r="G37" s="11">
        <v>3.3</v>
      </c>
      <c r="H37" s="11">
        <v>3.4</v>
      </c>
      <c r="I37" s="11">
        <v>3.4</v>
      </c>
      <c r="J37" s="11">
        <v>3.7</v>
      </c>
      <c r="K37" s="11">
        <v>4</v>
      </c>
      <c r="L37" s="11">
        <v>4</v>
      </c>
      <c r="M37" s="11">
        <v>4.3</v>
      </c>
      <c r="N37" s="11">
        <v>4.7</v>
      </c>
      <c r="O37" s="11">
        <v>5</v>
      </c>
      <c r="P37" s="11">
        <v>5.9</v>
      </c>
      <c r="Q37" s="11">
        <v>6.3</v>
      </c>
      <c r="R37" s="11">
        <v>6.7</v>
      </c>
      <c r="S37" s="11">
        <v>6.7</v>
      </c>
      <c r="T37" s="11">
        <v>7.3</v>
      </c>
      <c r="U37" s="11">
        <v>7.1</v>
      </c>
      <c r="V37" s="11">
        <v>7.1</v>
      </c>
      <c r="W37" s="11">
        <v>7.2</v>
      </c>
      <c r="X37" s="11">
        <v>7.9</v>
      </c>
      <c r="Y37" s="11">
        <v>8.1999999999999993</v>
      </c>
      <c r="Z37" s="11">
        <v>9.1999999999999993</v>
      </c>
      <c r="AA37" s="11">
        <v>9.8000000000000007</v>
      </c>
      <c r="AB37" s="11">
        <v>9.6</v>
      </c>
      <c r="AC37" s="11">
        <v>9</v>
      </c>
      <c r="AD37" s="11">
        <v>9.8000000000000007</v>
      </c>
      <c r="AE37" s="11">
        <v>9.8000000000000007</v>
      </c>
      <c r="AF37" s="11">
        <v>10.4</v>
      </c>
      <c r="AG37" s="11">
        <v>10.8</v>
      </c>
      <c r="AH37" s="11">
        <v>11.6</v>
      </c>
      <c r="AI37" s="11">
        <v>12.3</v>
      </c>
    </row>
    <row r="38" spans="1:35" s="10" customFormat="1" x14ac:dyDescent="0.25">
      <c r="A38" s="32">
        <v>29</v>
      </c>
      <c r="B38" s="10" t="s">
        <v>1128</v>
      </c>
      <c r="C38" s="10" t="s">
        <v>1293</v>
      </c>
      <c r="D38" s="11">
        <v>75.7</v>
      </c>
      <c r="E38" s="11">
        <v>74.599999999999994</v>
      </c>
      <c r="F38" s="11">
        <v>80.7</v>
      </c>
      <c r="G38" s="11">
        <v>88.7</v>
      </c>
      <c r="H38" s="11">
        <v>92.1</v>
      </c>
      <c r="I38" s="11">
        <v>97.7</v>
      </c>
      <c r="J38" s="11">
        <v>107.9</v>
      </c>
      <c r="K38" s="11">
        <v>104.7</v>
      </c>
      <c r="L38" s="11">
        <v>114.9</v>
      </c>
      <c r="M38" s="11">
        <v>110.9</v>
      </c>
      <c r="N38" s="11">
        <v>112.7</v>
      </c>
      <c r="O38" s="11">
        <v>107.6</v>
      </c>
      <c r="P38" s="11">
        <v>109</v>
      </c>
      <c r="Q38" s="11">
        <v>105.6</v>
      </c>
      <c r="R38" s="11">
        <v>107.7</v>
      </c>
      <c r="S38" s="11">
        <v>107.1</v>
      </c>
      <c r="T38" s="11">
        <v>115.7</v>
      </c>
      <c r="U38" s="11">
        <v>136.1</v>
      </c>
      <c r="V38" s="11">
        <v>146.6</v>
      </c>
      <c r="W38" s="11">
        <v>127.9</v>
      </c>
      <c r="X38" s="11">
        <v>131.1</v>
      </c>
      <c r="Y38" s="11">
        <v>131.6</v>
      </c>
      <c r="Z38" s="11">
        <v>131.80000000000001</v>
      </c>
      <c r="AA38" s="11">
        <v>146.69999999999999</v>
      </c>
      <c r="AB38" s="11">
        <v>195.4</v>
      </c>
      <c r="AC38" s="11">
        <v>181.2</v>
      </c>
      <c r="AD38" s="11">
        <v>161.19999999999999</v>
      </c>
      <c r="AE38" s="11">
        <v>159.1</v>
      </c>
      <c r="AF38" s="11">
        <v>152.4</v>
      </c>
      <c r="AG38" s="11">
        <v>144.9</v>
      </c>
      <c r="AH38" s="11">
        <v>148.5</v>
      </c>
      <c r="AI38" s="11">
        <v>159</v>
      </c>
    </row>
    <row r="39" spans="1:35" s="10" customFormat="1" x14ac:dyDescent="0.25">
      <c r="A39" s="32">
        <v>30</v>
      </c>
      <c r="B39" s="10" t="s">
        <v>1126</v>
      </c>
      <c r="C39" s="10" t="s">
        <v>1292</v>
      </c>
      <c r="D39" s="11">
        <v>8</v>
      </c>
      <c r="E39" s="11">
        <v>17.399999999999999</v>
      </c>
      <c r="F39" s="11">
        <v>17.399999999999999</v>
      </c>
      <c r="G39" s="11">
        <v>16.2</v>
      </c>
      <c r="H39" s="11">
        <v>18.899999999999999</v>
      </c>
      <c r="I39" s="11">
        <v>14.7</v>
      </c>
      <c r="J39" s="11">
        <v>9.8000000000000007</v>
      </c>
      <c r="K39" s="11">
        <v>18.2</v>
      </c>
      <c r="L39" s="11">
        <v>10.3</v>
      </c>
      <c r="M39" s="11">
        <v>19.2</v>
      </c>
      <c r="N39" s="11">
        <v>22.2</v>
      </c>
      <c r="O39" s="11">
        <v>30.2</v>
      </c>
      <c r="P39" s="11">
        <v>34.299999999999997</v>
      </c>
      <c r="Q39" s="11">
        <v>43.7</v>
      </c>
      <c r="R39" s="11">
        <v>54</v>
      </c>
      <c r="S39" s="11">
        <v>63.1</v>
      </c>
      <c r="T39" s="11">
        <v>59</v>
      </c>
      <c r="U39" s="11">
        <v>51.1</v>
      </c>
      <c r="V39" s="11">
        <v>45.7</v>
      </c>
      <c r="W39" s="11">
        <v>69.099999999999994</v>
      </c>
      <c r="X39" s="11">
        <v>65.099999999999994</v>
      </c>
      <c r="Y39" s="11">
        <v>69.599999999999994</v>
      </c>
      <c r="Z39" s="11">
        <v>77.3</v>
      </c>
      <c r="AA39" s="11">
        <v>73</v>
      </c>
      <c r="AB39" s="11">
        <v>27.1</v>
      </c>
      <c r="AC39" s="11">
        <v>43</v>
      </c>
      <c r="AD39" s="11">
        <v>55.2</v>
      </c>
      <c r="AE39" s="11">
        <v>59.1</v>
      </c>
      <c r="AF39" s="11">
        <v>67.2</v>
      </c>
      <c r="AG39" s="11">
        <v>75.7</v>
      </c>
      <c r="AH39" s="11">
        <v>75.8</v>
      </c>
      <c r="AI39" s="11">
        <v>69</v>
      </c>
    </row>
    <row r="40" spans="1:35" s="10" customFormat="1" x14ac:dyDescent="0.25">
      <c r="A40" s="32">
        <v>31</v>
      </c>
      <c r="B40" s="10" t="s">
        <v>1124</v>
      </c>
      <c r="C40" s="10" t="s">
        <v>1291</v>
      </c>
      <c r="D40" s="11">
        <v>56.5</v>
      </c>
      <c r="E40" s="11">
        <v>63.6</v>
      </c>
      <c r="F40" s="11">
        <v>68.599999999999994</v>
      </c>
      <c r="G40" s="11">
        <v>73.5</v>
      </c>
      <c r="H40" s="11">
        <v>78.400000000000006</v>
      </c>
      <c r="I40" s="11">
        <v>72.900000000000006</v>
      </c>
      <c r="J40" s="11">
        <v>77.3</v>
      </c>
      <c r="K40" s="11">
        <v>81.599999999999994</v>
      </c>
      <c r="L40" s="11">
        <v>73.599999999999994</v>
      </c>
      <c r="M40" s="11">
        <v>77.3</v>
      </c>
      <c r="N40" s="11">
        <v>81</v>
      </c>
      <c r="O40" s="11">
        <v>84.8</v>
      </c>
      <c r="P40" s="11">
        <v>88.5</v>
      </c>
      <c r="Q40" s="11">
        <v>92.2</v>
      </c>
      <c r="R40" s="11">
        <v>99.9</v>
      </c>
      <c r="S40" s="11">
        <v>105.3</v>
      </c>
      <c r="T40" s="11">
        <v>109.6</v>
      </c>
      <c r="U40" s="11">
        <v>118.1</v>
      </c>
      <c r="V40" s="11">
        <v>121.3</v>
      </c>
      <c r="W40" s="11">
        <v>123.9</v>
      </c>
      <c r="X40" s="11">
        <v>121.4</v>
      </c>
      <c r="Y40" s="11">
        <v>126</v>
      </c>
      <c r="Z40" s="11">
        <v>132.1</v>
      </c>
      <c r="AA40" s="11">
        <v>139.1</v>
      </c>
      <c r="AB40" s="11">
        <v>143.5</v>
      </c>
      <c r="AC40" s="11">
        <v>146.4</v>
      </c>
      <c r="AD40" s="11">
        <v>143.6</v>
      </c>
      <c r="AE40" s="11">
        <v>149.19999999999999</v>
      </c>
      <c r="AF40" s="11">
        <v>152.80000000000001</v>
      </c>
      <c r="AG40" s="11">
        <v>156.6</v>
      </c>
      <c r="AH40" s="11">
        <v>161.1</v>
      </c>
      <c r="AI40" s="11">
        <v>165.3</v>
      </c>
    </row>
    <row r="41" spans="1:35" s="10" customFormat="1" x14ac:dyDescent="0.25">
      <c r="A41" s="32">
        <v>32</v>
      </c>
      <c r="B41" s="10" t="s">
        <v>1122</v>
      </c>
      <c r="C41" s="10" t="s">
        <v>1290</v>
      </c>
      <c r="D41" s="11">
        <v>48.4</v>
      </c>
      <c r="E41" s="11">
        <v>46.2</v>
      </c>
      <c r="F41" s="11">
        <v>51.1</v>
      </c>
      <c r="G41" s="11">
        <v>57.3</v>
      </c>
      <c r="H41" s="11">
        <v>59.5</v>
      </c>
      <c r="I41" s="11">
        <v>58.2</v>
      </c>
      <c r="J41" s="11">
        <v>67.400000000000006</v>
      </c>
      <c r="K41" s="11">
        <v>63.3</v>
      </c>
      <c r="L41" s="11">
        <v>63.3</v>
      </c>
      <c r="M41" s="11">
        <v>58.2</v>
      </c>
      <c r="N41" s="11">
        <v>58.9</v>
      </c>
      <c r="O41" s="11">
        <v>54.6</v>
      </c>
      <c r="P41" s="11">
        <v>54.2</v>
      </c>
      <c r="Q41" s="11">
        <v>48.4</v>
      </c>
      <c r="R41" s="11">
        <v>45.9</v>
      </c>
      <c r="S41" s="11">
        <v>42.3</v>
      </c>
      <c r="T41" s="11">
        <v>50.5</v>
      </c>
      <c r="U41" s="11">
        <v>67</v>
      </c>
      <c r="V41" s="11">
        <v>75.599999999999994</v>
      </c>
      <c r="W41" s="11">
        <v>54.8</v>
      </c>
      <c r="X41" s="11">
        <v>56.3</v>
      </c>
      <c r="Y41" s="11">
        <v>56.3</v>
      </c>
      <c r="Z41" s="11">
        <v>54.8</v>
      </c>
      <c r="AA41" s="11">
        <v>66.099999999999994</v>
      </c>
      <c r="AB41" s="11">
        <v>116.3</v>
      </c>
      <c r="AC41" s="11">
        <v>103.5</v>
      </c>
      <c r="AD41" s="11">
        <v>88.4</v>
      </c>
      <c r="AE41" s="11">
        <v>90</v>
      </c>
      <c r="AF41" s="11">
        <v>85.6</v>
      </c>
      <c r="AG41" s="11">
        <v>80.900000000000006</v>
      </c>
      <c r="AH41" s="11">
        <v>85.4</v>
      </c>
      <c r="AI41" s="11">
        <v>96.3</v>
      </c>
    </row>
    <row r="42" spans="1:35" s="10" customFormat="1" x14ac:dyDescent="0.25">
      <c r="A42" s="32">
        <v>33</v>
      </c>
      <c r="B42" s="10" t="s">
        <v>1121</v>
      </c>
      <c r="C42" s="10" t="s">
        <v>1289</v>
      </c>
      <c r="D42" s="11">
        <v>83.8</v>
      </c>
      <c r="E42" s="11">
        <v>92</v>
      </c>
      <c r="F42" s="11">
        <v>98.1</v>
      </c>
      <c r="G42" s="11">
        <v>104.9</v>
      </c>
      <c r="H42" s="11">
        <v>111</v>
      </c>
      <c r="I42" s="11">
        <v>112.4</v>
      </c>
      <c r="J42" s="11">
        <v>117.7</v>
      </c>
      <c r="K42" s="11">
        <v>122.9</v>
      </c>
      <c r="L42" s="11">
        <v>125.2</v>
      </c>
      <c r="M42" s="11">
        <v>130.1</v>
      </c>
      <c r="N42" s="11">
        <v>134.9</v>
      </c>
      <c r="O42" s="11">
        <v>137.69999999999999</v>
      </c>
      <c r="P42" s="11">
        <v>143.30000000000001</v>
      </c>
      <c r="Q42" s="11">
        <v>149.30000000000001</v>
      </c>
      <c r="R42" s="11">
        <v>161.6</v>
      </c>
      <c r="S42" s="11">
        <v>170.2</v>
      </c>
      <c r="T42" s="11">
        <v>174.7</v>
      </c>
      <c r="U42" s="11">
        <v>187.3</v>
      </c>
      <c r="V42" s="11">
        <v>192.3</v>
      </c>
      <c r="W42" s="11">
        <v>197</v>
      </c>
      <c r="X42" s="11">
        <v>196.2</v>
      </c>
      <c r="Y42" s="11">
        <v>201.3</v>
      </c>
      <c r="Z42" s="11">
        <v>209.1</v>
      </c>
      <c r="AA42" s="11">
        <v>219.7</v>
      </c>
      <c r="AB42" s="11">
        <v>222.5</v>
      </c>
      <c r="AC42" s="11">
        <v>224.2</v>
      </c>
      <c r="AD42" s="11">
        <v>216.4</v>
      </c>
      <c r="AE42" s="11">
        <v>218.3</v>
      </c>
      <c r="AF42" s="11">
        <v>219.5</v>
      </c>
      <c r="AG42" s="11">
        <v>220.6</v>
      </c>
      <c r="AH42" s="11">
        <v>224.3</v>
      </c>
      <c r="AI42" s="11">
        <v>228</v>
      </c>
    </row>
    <row r="43" spans="1:35" s="10" customFormat="1" x14ac:dyDescent="0.25">
      <c r="A43" s="32">
        <v>34</v>
      </c>
      <c r="B43" s="10" t="s">
        <v>1119</v>
      </c>
      <c r="C43" s="10" t="s">
        <v>1288</v>
      </c>
      <c r="D43" s="11">
        <v>46.5</v>
      </c>
      <c r="E43" s="11">
        <v>54.5</v>
      </c>
      <c r="F43" s="11">
        <v>68</v>
      </c>
      <c r="G43" s="11">
        <v>66.2</v>
      </c>
      <c r="H43" s="11">
        <v>60.5</v>
      </c>
      <c r="I43" s="11">
        <v>66.7</v>
      </c>
      <c r="J43" s="11">
        <v>66.400000000000006</v>
      </c>
      <c r="K43" s="11">
        <v>71.5</v>
      </c>
      <c r="L43" s="11">
        <v>77.900000000000006</v>
      </c>
      <c r="M43" s="11">
        <v>79.099999999999994</v>
      </c>
      <c r="N43" s="11">
        <v>82.6</v>
      </c>
      <c r="O43" s="11">
        <v>85.1</v>
      </c>
      <c r="P43" s="11">
        <v>96.9</v>
      </c>
      <c r="Q43" s="11">
        <v>97.2</v>
      </c>
      <c r="R43" s="11">
        <v>111.2</v>
      </c>
      <c r="S43" s="11">
        <v>119.4</v>
      </c>
      <c r="T43" s="11">
        <v>127.5</v>
      </c>
      <c r="U43" s="11">
        <v>129.4</v>
      </c>
      <c r="V43" s="11">
        <v>135.80000000000001</v>
      </c>
      <c r="W43" s="11">
        <v>134.9</v>
      </c>
      <c r="X43" s="11">
        <v>140.4</v>
      </c>
      <c r="Y43" s="11">
        <v>136.6</v>
      </c>
      <c r="Z43" s="11">
        <v>150.6</v>
      </c>
      <c r="AA43" s="11">
        <v>158.69999999999999</v>
      </c>
      <c r="AB43" s="11">
        <v>166</v>
      </c>
      <c r="AC43" s="11">
        <v>167.8</v>
      </c>
      <c r="AD43" s="11">
        <v>169.6</v>
      </c>
      <c r="AE43" s="11">
        <v>172.5</v>
      </c>
      <c r="AF43" s="11">
        <v>197.6</v>
      </c>
      <c r="AG43" s="11">
        <v>229.5</v>
      </c>
      <c r="AH43" s="11">
        <v>245.4</v>
      </c>
      <c r="AI43" s="11">
        <v>262.39999999999998</v>
      </c>
    </row>
    <row r="44" spans="1:35" s="10" customFormat="1" x14ac:dyDescent="0.25">
      <c r="A44" s="32">
        <v>35</v>
      </c>
      <c r="B44" s="10" t="s">
        <v>1117</v>
      </c>
      <c r="C44" s="10" t="s">
        <v>1287</v>
      </c>
      <c r="D44" s="11">
        <v>2.4</v>
      </c>
      <c r="E44" s="11">
        <v>2</v>
      </c>
      <c r="F44" s="11">
        <v>1.5</v>
      </c>
      <c r="G44" s="11">
        <v>1.2</v>
      </c>
      <c r="H44" s="11">
        <v>1</v>
      </c>
      <c r="I44" s="11">
        <v>0.8</v>
      </c>
      <c r="J44" s="11">
        <v>0.7</v>
      </c>
      <c r="K44" s="11">
        <v>0.8</v>
      </c>
      <c r="L44" s="11">
        <v>0.8</v>
      </c>
      <c r="M44" s="11">
        <v>0.9</v>
      </c>
      <c r="N44" s="11">
        <v>0.6</v>
      </c>
      <c r="O44" s="11">
        <v>0.8</v>
      </c>
      <c r="P44" s="11">
        <v>0.8</v>
      </c>
      <c r="Q44" s="11">
        <v>0.6</v>
      </c>
      <c r="R44" s="11">
        <v>0.7</v>
      </c>
      <c r="S44" s="11">
        <v>0.7</v>
      </c>
      <c r="T44" s="11">
        <v>0.6</v>
      </c>
      <c r="U44" s="11">
        <v>0.6</v>
      </c>
      <c r="V44" s="11">
        <v>0.7</v>
      </c>
      <c r="W44" s="11">
        <v>0.8</v>
      </c>
      <c r="X44" s="11">
        <v>0.8</v>
      </c>
      <c r="Y44" s="11">
        <v>0.8</v>
      </c>
      <c r="Z44" s="11">
        <v>0.9</v>
      </c>
      <c r="AA44" s="11">
        <v>0.8</v>
      </c>
      <c r="AB44" s="11">
        <v>1</v>
      </c>
      <c r="AC44" s="11">
        <v>1</v>
      </c>
      <c r="AD44" s="11">
        <v>0.8</v>
      </c>
      <c r="AE44" s="11">
        <v>0.9</v>
      </c>
      <c r="AF44" s="11">
        <v>0.7</v>
      </c>
      <c r="AG44" s="11">
        <v>0.6</v>
      </c>
      <c r="AH44" s="11">
        <v>0.7</v>
      </c>
      <c r="AI44" s="11">
        <v>0.7</v>
      </c>
    </row>
    <row r="45" spans="1:35" s="10" customFormat="1" x14ac:dyDescent="0.25">
      <c r="A45" s="32">
        <v>36</v>
      </c>
      <c r="B45" s="10" t="s">
        <v>1115</v>
      </c>
      <c r="C45" s="10" t="s">
        <v>1286</v>
      </c>
      <c r="D45" s="11">
        <v>39.700000000000003</v>
      </c>
      <c r="E45" s="11">
        <v>39.5</v>
      </c>
      <c r="F45" s="11">
        <v>31.6</v>
      </c>
      <c r="G45" s="11">
        <v>39.799999999999997</v>
      </c>
      <c r="H45" s="11">
        <v>51.6</v>
      </c>
      <c r="I45" s="11">
        <v>46.6</v>
      </c>
      <c r="J45" s="11">
        <v>52</v>
      </c>
      <c r="K45" s="11">
        <v>52.2</v>
      </c>
      <c r="L45" s="11">
        <v>48.2</v>
      </c>
      <c r="M45" s="11">
        <v>51.9</v>
      </c>
      <c r="N45" s="11">
        <v>52.9</v>
      </c>
      <c r="O45" s="11">
        <v>53.4</v>
      </c>
      <c r="P45" s="11">
        <v>47.2</v>
      </c>
      <c r="Q45" s="11">
        <v>52.7</v>
      </c>
      <c r="R45" s="11">
        <v>51.1</v>
      </c>
      <c r="S45" s="11">
        <v>51.5</v>
      </c>
      <c r="T45" s="11">
        <v>47.9</v>
      </c>
      <c r="U45" s="11">
        <v>58.5</v>
      </c>
      <c r="V45" s="11">
        <v>57.2</v>
      </c>
      <c r="W45" s="11">
        <v>62.9</v>
      </c>
      <c r="X45" s="11">
        <v>56.6</v>
      </c>
      <c r="Y45" s="11">
        <v>65.5</v>
      </c>
      <c r="Z45" s="11">
        <v>59.4</v>
      </c>
      <c r="AA45" s="11">
        <v>61.8</v>
      </c>
      <c r="AB45" s="11">
        <v>57.5</v>
      </c>
      <c r="AC45" s="11">
        <v>57.3</v>
      </c>
      <c r="AD45" s="11">
        <v>47.5</v>
      </c>
      <c r="AE45" s="11">
        <v>46.6</v>
      </c>
      <c r="AF45" s="11">
        <v>22.6</v>
      </c>
      <c r="AG45" s="11">
        <v>-8.3000000000000007</v>
      </c>
      <c r="AH45" s="11">
        <v>-20.5</v>
      </c>
      <c r="AI45" s="11">
        <v>-33.700000000000003</v>
      </c>
    </row>
    <row r="46" spans="1:35" x14ac:dyDescent="0.25">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c r="AF46" s="31"/>
      <c r="AG46" s="31"/>
      <c r="AH46" s="31"/>
      <c r="AI46" s="31"/>
    </row>
    <row r="47" spans="1:35" x14ac:dyDescent="0.25">
      <c r="A47" t="s">
        <v>2030</v>
      </c>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1"/>
      <c r="AE47" s="31"/>
      <c r="AF47" s="31"/>
      <c r="AG47" s="31"/>
      <c r="AH47" s="31"/>
      <c r="AI47" s="31"/>
    </row>
    <row r="48" spans="1:35" x14ac:dyDescent="0.25">
      <c r="A48" t="s">
        <v>2031</v>
      </c>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c r="AF48" s="31"/>
      <c r="AG48" s="31"/>
      <c r="AH48" s="31"/>
      <c r="AI48" s="31"/>
    </row>
    <row r="49" spans="1:35" x14ac:dyDescent="0.25">
      <c r="A49" t="s">
        <v>2032</v>
      </c>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row>
    <row r="50" spans="1:35" x14ac:dyDescent="0.25">
      <c r="A50" t="s">
        <v>2015</v>
      </c>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c r="AF50" s="31"/>
      <c r="AG50" s="31"/>
      <c r="AH50" s="31"/>
      <c r="AI50" s="31"/>
    </row>
    <row r="51" spans="1:35" x14ac:dyDescent="0.25">
      <c r="A51" t="s">
        <v>2033</v>
      </c>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31"/>
      <c r="AD51" s="31"/>
      <c r="AE51" s="31"/>
      <c r="AF51" s="31"/>
      <c r="AG51" s="31"/>
      <c r="AH51" s="31"/>
      <c r="AI51" s="31"/>
    </row>
    <row r="52" spans="1:35" x14ac:dyDescent="0.25">
      <c r="A52" t="s">
        <v>2034</v>
      </c>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c r="AD52" s="31"/>
      <c r="AE52" s="31"/>
      <c r="AF52" s="31"/>
      <c r="AG52" s="31"/>
      <c r="AH52" s="31"/>
      <c r="AI52" s="31"/>
    </row>
    <row r="53" spans="1:35" x14ac:dyDescent="0.25">
      <c r="A53" t="s">
        <v>2035</v>
      </c>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1"/>
      <c r="AD53" s="31"/>
      <c r="AE53" s="31"/>
      <c r="AF53" s="31"/>
      <c r="AG53" s="31"/>
      <c r="AH53" s="31"/>
      <c r="AI53" s="31"/>
    </row>
    <row r="54" spans="1:35" x14ac:dyDescent="0.25">
      <c r="A54" t="s">
        <v>2019</v>
      </c>
      <c r="D54" s="31"/>
      <c r="E54" s="31"/>
      <c r="F54" s="31"/>
      <c r="G54" s="31"/>
      <c r="H54" s="31"/>
      <c r="I54" s="31"/>
      <c r="J54" s="31"/>
      <c r="K54" s="31"/>
      <c r="L54" s="31"/>
      <c r="M54" s="31"/>
      <c r="N54" s="31"/>
      <c r="O54" s="31"/>
      <c r="P54" s="31"/>
      <c r="Q54" s="31"/>
      <c r="R54" s="31"/>
      <c r="S54" s="31"/>
      <c r="T54" s="31"/>
      <c r="U54" s="31"/>
      <c r="V54" s="31"/>
      <c r="W54" s="31"/>
      <c r="X54" s="31"/>
      <c r="Y54" s="31"/>
      <c r="Z54" s="31"/>
      <c r="AA54" s="31"/>
      <c r="AB54" s="31"/>
      <c r="AC54" s="31"/>
      <c r="AD54" s="31"/>
      <c r="AE54" s="31"/>
      <c r="AF54" s="31"/>
      <c r="AG54" s="31"/>
      <c r="AH54" s="31"/>
      <c r="AI54" s="31"/>
    </row>
    <row r="55" spans="1:35" x14ac:dyDescent="0.25">
      <c r="A55" t="s">
        <v>2020</v>
      </c>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c r="AF55" s="31"/>
      <c r="AG55" s="31"/>
      <c r="AH55" s="31"/>
      <c r="AI55" s="31"/>
    </row>
    <row r="56" spans="1:35" x14ac:dyDescent="0.25">
      <c r="A56" t="s">
        <v>2021</v>
      </c>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1"/>
      <c r="AE56" s="31"/>
      <c r="AF56" s="31"/>
      <c r="AG56" s="31"/>
      <c r="AH56" s="31"/>
      <c r="AI56" s="31"/>
    </row>
    <row r="57" spans="1:35" x14ac:dyDescent="0.25">
      <c r="A57" t="s">
        <v>2036</v>
      </c>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1"/>
      <c r="AE57" s="31"/>
      <c r="AF57" s="31"/>
      <c r="AG57" s="31"/>
      <c r="AH57" s="31"/>
      <c r="AI57" s="31"/>
    </row>
    <row r="58" spans="1:35" x14ac:dyDescent="0.25">
      <c r="A58" t="s">
        <v>2037</v>
      </c>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1"/>
      <c r="AE58" s="31"/>
      <c r="AF58" s="31"/>
      <c r="AG58" s="31"/>
      <c r="AH58" s="31"/>
      <c r="AI58" s="31"/>
    </row>
    <row r="59" spans="1:35" x14ac:dyDescent="0.25">
      <c r="A59" t="s">
        <v>2038</v>
      </c>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c r="AF59" s="31"/>
      <c r="AG59" s="31"/>
      <c r="AH59" s="31"/>
      <c r="AI59" s="31"/>
    </row>
    <row r="60" spans="1:35" x14ac:dyDescent="0.25">
      <c r="A60" t="s">
        <v>2024</v>
      </c>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1"/>
      <c r="AE60" s="31"/>
      <c r="AF60" s="31"/>
      <c r="AG60" s="31"/>
      <c r="AH60" s="31"/>
      <c r="AI60" s="31"/>
    </row>
    <row r="61" spans="1:35" x14ac:dyDescent="0.25">
      <c r="A61" t="s">
        <v>2025</v>
      </c>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c r="AD61" s="31"/>
      <c r="AE61" s="31"/>
      <c r="AF61" s="31"/>
      <c r="AG61" s="31"/>
      <c r="AH61" s="31"/>
      <c r="AI61" s="31"/>
    </row>
    <row r="62" spans="1:35" x14ac:dyDescent="0.25">
      <c r="A62" t="s">
        <v>2026</v>
      </c>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c r="AD62" s="31"/>
      <c r="AE62" s="31"/>
      <c r="AF62" s="31"/>
      <c r="AG62" s="31"/>
      <c r="AH62" s="31"/>
      <c r="AI62" s="31"/>
    </row>
    <row r="63" spans="1:35" x14ac:dyDescent="0.25">
      <c r="A63" t="s">
        <v>2027</v>
      </c>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c r="AF63" s="31"/>
      <c r="AG63" s="31"/>
      <c r="AH63" s="31"/>
      <c r="AI63" s="31"/>
    </row>
    <row r="64" spans="1:35" x14ac:dyDescent="0.25">
      <c r="A64" t="s">
        <v>1113</v>
      </c>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1"/>
      <c r="AE64" s="31"/>
      <c r="AF64" s="31"/>
      <c r="AG64" s="31"/>
      <c r="AH64" s="31"/>
      <c r="AI64" s="31"/>
    </row>
  </sheetData>
  <pageMargins left="0.7" right="0.7" top="0.75" bottom="0.75" header="0.3" footer="0.3"/>
  <customProperties>
    <customPr name="SourceTableID" r:id="rId1"/>
  </customProperties>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CL64"/>
  <sheetViews>
    <sheetView workbookViewId="0">
      <pane xSplit="3" ySplit="8" topLeftCell="BQ9" activePane="bottomRight" state="frozen"/>
      <selection pane="topRight"/>
      <selection pane="bottomLeft"/>
      <selection pane="bottomRight" activeCell="CL9" sqref="CL9:CL45"/>
    </sheetView>
  </sheetViews>
  <sheetFormatPr defaultColWidth="8.85546875" defaultRowHeight="15" x14ac:dyDescent="0.25"/>
  <cols>
    <col min="1" max="1" width="5.7109375" customWidth="1"/>
    <col min="2" max="2" width="50.7109375" customWidth="1"/>
    <col min="3" max="3" width="13.7109375" customWidth="1"/>
    <col min="4" max="58" width="8.85546875" customWidth="1"/>
  </cols>
  <sheetData>
    <row r="1" spans="1:90" x14ac:dyDescent="0.25">
      <c r="A1" s="38" t="s">
        <v>2039</v>
      </c>
    </row>
    <row r="2" spans="1:90" x14ac:dyDescent="0.25">
      <c r="A2" t="s">
        <v>321</v>
      </c>
    </row>
    <row r="3" spans="1:90" x14ac:dyDescent="0.25">
      <c r="A3" t="s">
        <v>2011</v>
      </c>
    </row>
    <row r="4" spans="1:90" x14ac:dyDescent="0.25">
      <c r="A4" t="s">
        <v>238</v>
      </c>
    </row>
    <row r="5" spans="1:90" x14ac:dyDescent="0.25">
      <c r="A5" t="s">
        <v>1767</v>
      </c>
    </row>
    <row r="6" spans="1:90" x14ac:dyDescent="0.25">
      <c r="A6" t="s">
        <v>2040</v>
      </c>
    </row>
    <row r="8" spans="1:90" s="36" customFormat="1" x14ac:dyDescent="0.25">
      <c r="A8" s="36" t="s">
        <v>235</v>
      </c>
      <c r="D8" s="37">
        <v>1929</v>
      </c>
      <c r="E8" s="37">
        <v>1930</v>
      </c>
      <c r="F8" s="37">
        <v>1931</v>
      </c>
      <c r="G8" s="37">
        <v>1932</v>
      </c>
      <c r="H8" s="37">
        <v>1933</v>
      </c>
      <c r="I8" s="37">
        <v>1934</v>
      </c>
      <c r="J8" s="37">
        <v>1935</v>
      </c>
      <c r="K8" s="37">
        <v>1936</v>
      </c>
      <c r="L8" s="37">
        <v>1937</v>
      </c>
      <c r="M8" s="37">
        <v>1938</v>
      </c>
      <c r="N8" s="37">
        <v>1939</v>
      </c>
      <c r="O8" s="37">
        <v>1940</v>
      </c>
      <c r="P8" s="37">
        <v>1941</v>
      </c>
      <c r="Q8" s="37">
        <v>1942</v>
      </c>
      <c r="R8" s="37">
        <v>1943</v>
      </c>
      <c r="S8" s="37">
        <v>1944</v>
      </c>
      <c r="T8" s="37">
        <v>1945</v>
      </c>
      <c r="U8" s="37">
        <v>1946</v>
      </c>
      <c r="V8" s="37">
        <v>1947</v>
      </c>
      <c r="W8" s="37">
        <v>1948</v>
      </c>
      <c r="X8" s="37">
        <v>1949</v>
      </c>
      <c r="Y8" s="37">
        <v>1950</v>
      </c>
      <c r="Z8" s="37">
        <v>1951</v>
      </c>
      <c r="AA8" s="37">
        <v>1952</v>
      </c>
      <c r="AB8" s="37">
        <v>1953</v>
      </c>
      <c r="AC8" s="37">
        <v>1954</v>
      </c>
      <c r="AD8" s="37">
        <v>1955</v>
      </c>
      <c r="AE8" s="37">
        <v>1956</v>
      </c>
      <c r="AF8" s="37">
        <v>1957</v>
      </c>
      <c r="AG8" s="37">
        <v>1958</v>
      </c>
      <c r="AH8" s="37">
        <v>1959</v>
      </c>
      <c r="AI8" s="37">
        <v>1960</v>
      </c>
      <c r="AJ8" s="37">
        <v>1961</v>
      </c>
      <c r="AK8" s="37">
        <v>1962</v>
      </c>
      <c r="AL8" s="37">
        <v>1963</v>
      </c>
      <c r="AM8" s="37">
        <v>1964</v>
      </c>
      <c r="AN8" s="37">
        <v>1965</v>
      </c>
      <c r="AO8" s="37">
        <v>1966</v>
      </c>
      <c r="AP8" s="37">
        <v>1967</v>
      </c>
      <c r="AQ8" s="37">
        <v>1968</v>
      </c>
      <c r="AR8" s="37">
        <v>1969</v>
      </c>
      <c r="AS8" s="37">
        <v>1970</v>
      </c>
      <c r="AT8" s="37">
        <v>1971</v>
      </c>
      <c r="AU8" s="37">
        <v>1972</v>
      </c>
      <c r="AV8" s="37">
        <v>1973</v>
      </c>
      <c r="AW8" s="37">
        <v>1974</v>
      </c>
      <c r="AX8" s="37">
        <v>1975</v>
      </c>
      <c r="AY8" s="37">
        <v>1976</v>
      </c>
      <c r="AZ8" s="37">
        <v>1977</v>
      </c>
      <c r="BA8" s="37">
        <v>1978</v>
      </c>
      <c r="BB8" s="37">
        <v>1979</v>
      </c>
      <c r="BC8" s="37">
        <v>1980</v>
      </c>
      <c r="BD8" s="37">
        <v>1981</v>
      </c>
      <c r="BE8" s="37">
        <v>1982</v>
      </c>
      <c r="BF8" s="37">
        <v>1983</v>
      </c>
      <c r="BG8" s="37">
        <v>1984</v>
      </c>
      <c r="BH8" s="37">
        <v>1985</v>
      </c>
      <c r="BI8" s="37">
        <v>1986</v>
      </c>
      <c r="BJ8" s="37">
        <v>1987</v>
      </c>
      <c r="BK8" s="37">
        <v>1988</v>
      </c>
      <c r="BL8" s="37">
        <v>1989</v>
      </c>
      <c r="BM8" s="37">
        <v>1990</v>
      </c>
      <c r="BN8" s="37">
        <v>1991</v>
      </c>
      <c r="BO8" s="37">
        <v>1992</v>
      </c>
      <c r="BP8" s="37">
        <v>1993</v>
      </c>
      <c r="BQ8" s="37">
        <v>1994</v>
      </c>
      <c r="BR8" s="37">
        <v>1995</v>
      </c>
      <c r="BS8" s="37">
        <v>1996</v>
      </c>
      <c r="BT8" s="37">
        <v>1997</v>
      </c>
      <c r="BU8" s="37">
        <v>1998</v>
      </c>
      <c r="BV8" s="37">
        <v>1999</v>
      </c>
      <c r="BW8" s="37">
        <v>2000</v>
      </c>
      <c r="BX8" s="37">
        <v>2001</v>
      </c>
      <c r="BY8" s="37">
        <v>2002</v>
      </c>
      <c r="BZ8" s="37">
        <v>2003</v>
      </c>
      <c r="CA8" s="37">
        <v>2004</v>
      </c>
      <c r="CB8" s="37">
        <v>2005</v>
      </c>
      <c r="CC8" s="37">
        <v>2006</v>
      </c>
      <c r="CD8" s="37">
        <v>2007</v>
      </c>
      <c r="CE8" s="37">
        <v>2008</v>
      </c>
      <c r="CF8" s="37">
        <v>2009</v>
      </c>
      <c r="CG8" s="37">
        <v>2010</v>
      </c>
      <c r="CH8" s="37">
        <v>2011</v>
      </c>
      <c r="CI8" s="37">
        <v>2012</v>
      </c>
      <c r="CJ8" s="37">
        <v>2013</v>
      </c>
      <c r="CK8" s="37">
        <v>2014</v>
      </c>
      <c r="CL8" s="36">
        <v>2015</v>
      </c>
    </row>
    <row r="9" spans="1:90" s="8" customFormat="1" x14ac:dyDescent="0.25">
      <c r="A9" s="35">
        <v>1</v>
      </c>
      <c r="B9" s="8" t="s">
        <v>1166</v>
      </c>
      <c r="C9" s="8" t="s">
        <v>1300</v>
      </c>
      <c r="BG9" s="9">
        <f>INDEX('72200 Ann'!$C$8:$AZ$285,MATCH('72200X Ann'!$C9,'72200 Ann'!$C$8:$C$285,0),MATCH('72200X Ann'!BG$8,'72200 Ann'!$C$8:$AZ$8,0))</f>
        <v>129.19999999999999</v>
      </c>
      <c r="BH9" s="9">
        <f>INDEX('72200 Ann'!$C$8:$AZ$285,MATCH('72200X Ann'!$C9,'72200 Ann'!$C$8:$C$285,0),MATCH('72200X Ann'!BH$8,'72200 Ann'!$C$8:$AZ$8,0))</f>
        <v>125.9</v>
      </c>
      <c r="BI9" s="9">
        <f>INDEX('72200 Ann'!$C$8:$AZ$285,MATCH('72200X Ann'!$C9,'72200 Ann'!$C$8:$C$285,0),MATCH('72200X Ann'!BI$8,'72200 Ann'!$C$8:$AZ$8,0))</f>
        <v>136.6</v>
      </c>
      <c r="BJ9" s="9">
        <f>INDEX('72200 Ann'!$C$8:$AZ$285,MATCH('72200X Ann'!$C9,'72200 Ann'!$C$8:$C$285,0),MATCH('72200X Ann'!BJ$8,'72200 Ann'!$C$8:$AZ$8,0))</f>
        <v>150.5</v>
      </c>
      <c r="BK9" s="9">
        <f>INDEX('72200 Ann'!$C$8:$AZ$285,MATCH('72200X Ann'!$C9,'72200 Ann'!$C$8:$C$285,0),MATCH('72200X Ann'!BK$8,'72200 Ann'!$C$8:$AZ$8,0))</f>
        <v>156</v>
      </c>
      <c r="BL9" s="9">
        <f>INDEX('72200 Ann'!$C$8:$AZ$285,MATCH('72200X Ann'!$C9,'72200 Ann'!$C$8:$C$285,0),MATCH('72200X Ann'!BL$8,'72200 Ann'!$C$8:$AZ$8,0))</f>
        <v>160.1</v>
      </c>
      <c r="BM9" s="9">
        <f>INDEX('72200 Ann'!$C$8:$AZ$285,MATCH('72200X Ann'!$C9,'72200 Ann'!$C$8:$C$285,0),MATCH('72200X Ann'!BM$8,'72200 Ann'!$C$8:$AZ$8,0))</f>
        <v>179.7</v>
      </c>
      <c r="BN9" s="9">
        <f>INDEX('72200 Ann'!$C$8:$AZ$285,MATCH('72200X Ann'!$C9,'72200 Ann'!$C$8:$C$285,0),MATCH('72200X Ann'!BN$8,'72200 Ann'!$C$8:$AZ$8,0))</f>
        <v>172.8</v>
      </c>
      <c r="BO9" s="9">
        <f>INDEX('72200 Ann'!$C$8:$AZ$285,MATCH('72200X Ann'!$C9,'72200 Ann'!$C$8:$C$285,0),MATCH('72200X Ann'!BO$8,'72200 Ann'!$C$8:$AZ$8,0))</f>
        <v>183.1</v>
      </c>
      <c r="BP9" s="9">
        <f>INDEX('72200 Ann'!$C$8:$AZ$285,MATCH('72200X Ann'!$C9,'72200 Ann'!$C$8:$C$285,0),MATCH('72200X Ann'!BP$8,'72200 Ann'!$C$8:$AZ$8,0))</f>
        <v>174.3</v>
      </c>
      <c r="BQ9" s="9">
        <f>INDEX('72200 Ann'!$C$8:$AZ$285,MATCH('72200X Ann'!$C9,'72200 Ann'!$C$8:$C$285,0),MATCH('72200X Ann'!BQ$8,'72200 Ann'!$C$8:$AZ$8,0))</f>
        <v>176.9</v>
      </c>
      <c r="BR9" s="9">
        <f>INDEX('72200 Ann'!$C$8:$AZ$285,MATCH('72200X Ann'!$C9,'72200 Ann'!$C$8:$C$285,0),MATCH('72200X Ann'!BR$8,'72200 Ann'!$C$8:$AZ$8,0))</f>
        <v>167.9</v>
      </c>
      <c r="BS9" s="9">
        <f>INDEX('72200 Ann'!$C$8:$AZ$285,MATCH('72200X Ann'!$C9,'72200 Ann'!$C$8:$C$285,0),MATCH('72200X Ann'!BS$8,'72200 Ann'!$C$8:$AZ$8,0))</f>
        <v>169.9</v>
      </c>
      <c r="BT9" s="9">
        <f>INDEX('72200 Ann'!$C$8:$AZ$285,MATCH('72200X Ann'!$C9,'72200 Ann'!$C$8:$C$285,0),MATCH('72200X Ann'!BT$8,'72200 Ann'!$C$8:$AZ$8,0))</f>
        <v>160.9</v>
      </c>
      <c r="BU9" s="9">
        <f>INDEX('72200 Ann'!$C$8:$AZ$285,MATCH('72200X Ann'!$C9,'72200 Ann'!$C$8:$C$285,0),MATCH('72200X Ann'!BU$8,'72200 Ann'!$C$8:$AZ$8,0))</f>
        <v>161</v>
      </c>
      <c r="BV9" s="9">
        <f>INDEX('72200 Ann'!$C$8:$AZ$285,MATCH('72200X Ann'!$C9,'72200 Ann'!$C$8:$C$285,0),MATCH('72200X Ann'!BV$8,'72200 Ann'!$C$8:$AZ$8,0))</f>
        <v>156.80000000000001</v>
      </c>
      <c r="BW9" s="9">
        <f>INDEX('72200 Ann'!$C$8:$AZ$285,MATCH('72200X Ann'!$C9,'72200 Ann'!$C$8:$C$285,0),MATCH('72200X Ann'!BW$8,'72200 Ann'!$C$8:$AZ$8,0))</f>
        <v>174.2</v>
      </c>
      <c r="BX9" s="9">
        <f>INDEX('72200 Ann'!$C$8:$AZ$285,MATCH('72200X Ann'!$C9,'72200 Ann'!$C$8:$C$285,0),MATCH('72200X Ann'!BX$8,'72200 Ann'!$C$8:$AZ$8,0))</f>
        <v>210.9</v>
      </c>
      <c r="BY9" s="9">
        <f>INDEX('72200 Ann'!$C$8:$AZ$285,MATCH('72200X Ann'!$C9,'72200 Ann'!$C$8:$C$285,0),MATCH('72200X Ann'!BY$8,'72200 Ann'!$C$8:$AZ$8,0))</f>
        <v>230</v>
      </c>
      <c r="BZ9" s="9">
        <f>INDEX('72200 Ann'!$C$8:$AZ$285,MATCH('72200X Ann'!$C9,'72200 Ann'!$C$8:$C$285,0),MATCH('72200X Ann'!BZ$8,'72200 Ann'!$C$8:$AZ$8,0))</f>
        <v>190.7</v>
      </c>
      <c r="CA9" s="9">
        <f>INDEX('72200 Ann'!$C$8:$AZ$285,MATCH('72200X Ann'!$C9,'72200 Ann'!$C$8:$C$285,0),MATCH('72200X Ann'!CA$8,'72200 Ann'!$C$8:$AZ$8,0))</f>
        <v>196.1</v>
      </c>
      <c r="CB9" s="9">
        <f>INDEX('72200 Ann'!$C$8:$AZ$285,MATCH('72200X Ann'!$C9,'72200 Ann'!$C$8:$C$285,0),MATCH('72200X Ann'!CB$8,'72200 Ann'!$C$8:$AZ$8,0))</f>
        <v>197</v>
      </c>
      <c r="CC9" s="9">
        <f>INDEX('72200 Ann'!$C$8:$AZ$285,MATCH('72200X Ann'!$C9,'72200 Ann'!$C$8:$C$285,0),MATCH('72200X Ann'!CC$8,'72200 Ann'!$C$8:$AZ$8,0))</f>
        <v>196.6</v>
      </c>
      <c r="CD9" s="9">
        <f>INDEX('72200 Ann'!$C$8:$AZ$285,MATCH('72200X Ann'!$C9,'72200 Ann'!$C$8:$C$285,0),MATCH('72200X Ann'!CD$8,'72200 Ann'!$C$8:$AZ$8,0))</f>
        <v>223.3</v>
      </c>
      <c r="CE9" s="9">
        <f>INDEX('72200 Ann'!$C$8:$AZ$285,MATCH('72200X Ann'!$C9,'72200 Ann'!$C$8:$C$285,0),MATCH('72200X Ann'!CE$8,'72200 Ann'!$C$8:$AZ$8,0))</f>
        <v>322.3</v>
      </c>
      <c r="CF9" s="9">
        <f>INDEX('72200 Ann'!$C$8:$AZ$285,MATCH('72200X Ann'!$C9,'72200 Ann'!$C$8:$C$285,0),MATCH('72200X Ann'!CF$8,'72200 Ann'!$C$8:$AZ$8,0))</f>
        <v>294.7</v>
      </c>
      <c r="CG9" s="9">
        <f>INDEX('72200 Ann'!$C$8:$AZ$285,MATCH('72200X Ann'!$C9,'72200 Ann'!$C$8:$C$285,0),MATCH('72200X Ann'!CG$8,'72200 Ann'!$C$8:$AZ$8,0))</f>
        <v>260.2</v>
      </c>
      <c r="CH9" s="9">
        <f>INDEX('72200 Ann'!$C$8:$AZ$285,MATCH('72200X Ann'!$C9,'72200 Ann'!$C$8:$C$285,0),MATCH('72200X Ann'!CH$8,'72200 Ann'!$C$8:$AZ$8,0))</f>
        <v>259.8</v>
      </c>
      <c r="CI9" s="9">
        <f>INDEX('72200 Ann'!$C$8:$AZ$285,MATCH('72200X Ann'!$C9,'72200 Ann'!$C$8:$C$285,0),MATCH('72200X Ann'!CI$8,'72200 Ann'!$C$8:$AZ$8,0))</f>
        <v>249</v>
      </c>
      <c r="CJ9" s="9">
        <f>INDEX('72200 Ann'!$C$8:$AZ$285,MATCH('72200X Ann'!$C9,'72200 Ann'!$C$8:$C$285,0),MATCH('72200X Ann'!CJ$8,'72200 Ann'!$C$8:$AZ$8,0))</f>
        <v>237.2</v>
      </c>
      <c r="CK9" s="9">
        <f>INDEX('72200 Ann'!$C$8:$AZ$285,MATCH('72200X Ann'!$C9,'72200 Ann'!$C$8:$C$285,0),MATCH('72200X Ann'!CK$8,'72200 Ann'!$C$8:$AZ$8,0))</f>
        <v>246.1</v>
      </c>
      <c r="CL9" s="9">
        <f>INDEX('72200 Ann'!$C$8:$AZ$285,MATCH('72200X Ann'!$C9,'72200 Ann'!$C$8:$C$285,0),MATCH('72200X Ann'!CL$8,'72200 Ann'!$C$8:$AZ$8,0))</f>
        <v>268.3</v>
      </c>
    </row>
    <row r="10" spans="1:90" s="10" customFormat="1" x14ac:dyDescent="0.25">
      <c r="A10" s="32">
        <v>2</v>
      </c>
      <c r="B10" s="10" t="s">
        <v>1165</v>
      </c>
      <c r="C10" s="10" t="s">
        <v>1294</v>
      </c>
      <c r="BG10" s="11">
        <f>INDEX('72200 Ann'!$C$8:$AZ$285,MATCH('72200X Ann'!$C10,'72200 Ann'!$C$8:$C$285,0),MATCH('72200X Ann'!BG$8,'72200 Ann'!$C$8:$AZ$8,0))</f>
        <v>2.6</v>
      </c>
      <c r="BH10" s="11">
        <f>INDEX('72200 Ann'!$C$8:$AZ$285,MATCH('72200X Ann'!$C10,'72200 Ann'!$C$8:$C$285,0),MATCH('72200X Ann'!BH$8,'72200 Ann'!$C$8:$AZ$8,0))</f>
        <v>3.1</v>
      </c>
      <c r="BI10" s="11">
        <f>INDEX('72200 Ann'!$C$8:$AZ$285,MATCH('72200X Ann'!$C10,'72200 Ann'!$C$8:$C$285,0),MATCH('72200X Ann'!BI$8,'72200 Ann'!$C$8:$AZ$8,0))</f>
        <v>3.3</v>
      </c>
      <c r="BJ10" s="11">
        <f>INDEX('72200 Ann'!$C$8:$AZ$285,MATCH('72200X Ann'!$C10,'72200 Ann'!$C$8:$C$285,0),MATCH('72200X Ann'!BJ$8,'72200 Ann'!$C$8:$AZ$8,0))</f>
        <v>3.3</v>
      </c>
      <c r="BK10" s="11">
        <f>INDEX('72200 Ann'!$C$8:$AZ$285,MATCH('72200X Ann'!$C10,'72200 Ann'!$C$8:$C$285,0),MATCH('72200X Ann'!BK$8,'72200 Ann'!$C$8:$AZ$8,0))</f>
        <v>3.4</v>
      </c>
      <c r="BL10" s="11">
        <f>INDEX('72200 Ann'!$C$8:$AZ$285,MATCH('72200X Ann'!$C10,'72200 Ann'!$C$8:$C$285,0),MATCH('72200X Ann'!BL$8,'72200 Ann'!$C$8:$AZ$8,0))</f>
        <v>3.4</v>
      </c>
      <c r="BM10" s="11">
        <f>INDEX('72200 Ann'!$C$8:$AZ$285,MATCH('72200X Ann'!$C10,'72200 Ann'!$C$8:$C$285,0),MATCH('72200X Ann'!BM$8,'72200 Ann'!$C$8:$AZ$8,0))</f>
        <v>3.7</v>
      </c>
      <c r="BN10" s="11">
        <f>INDEX('72200 Ann'!$C$8:$AZ$285,MATCH('72200X Ann'!$C10,'72200 Ann'!$C$8:$C$285,0),MATCH('72200X Ann'!BN$8,'72200 Ann'!$C$8:$AZ$8,0))</f>
        <v>4</v>
      </c>
      <c r="BO10" s="11">
        <f>INDEX('72200 Ann'!$C$8:$AZ$285,MATCH('72200X Ann'!$C10,'72200 Ann'!$C$8:$C$285,0),MATCH('72200X Ann'!BO$8,'72200 Ann'!$C$8:$AZ$8,0))</f>
        <v>4</v>
      </c>
      <c r="BP10" s="11">
        <f>INDEX('72200 Ann'!$C$8:$AZ$285,MATCH('72200X Ann'!$C10,'72200 Ann'!$C$8:$C$285,0),MATCH('72200X Ann'!BP$8,'72200 Ann'!$C$8:$AZ$8,0))</f>
        <v>4.3</v>
      </c>
      <c r="BQ10" s="11">
        <f>INDEX('72200 Ann'!$C$8:$AZ$285,MATCH('72200X Ann'!$C10,'72200 Ann'!$C$8:$C$285,0),MATCH('72200X Ann'!BQ$8,'72200 Ann'!$C$8:$AZ$8,0))</f>
        <v>4.7</v>
      </c>
      <c r="BR10" s="11">
        <f>INDEX('72200 Ann'!$C$8:$AZ$285,MATCH('72200X Ann'!$C10,'72200 Ann'!$C$8:$C$285,0),MATCH('72200X Ann'!BR$8,'72200 Ann'!$C$8:$AZ$8,0))</f>
        <v>5</v>
      </c>
      <c r="BS10" s="11">
        <f>INDEX('72200 Ann'!$C$8:$AZ$285,MATCH('72200X Ann'!$C10,'72200 Ann'!$C$8:$C$285,0),MATCH('72200X Ann'!BS$8,'72200 Ann'!$C$8:$AZ$8,0))</f>
        <v>5.9</v>
      </c>
      <c r="BT10" s="11">
        <f>INDEX('72200 Ann'!$C$8:$AZ$285,MATCH('72200X Ann'!$C10,'72200 Ann'!$C$8:$C$285,0),MATCH('72200X Ann'!BT$8,'72200 Ann'!$C$8:$AZ$8,0))</f>
        <v>6.3</v>
      </c>
      <c r="BU10" s="11">
        <f>INDEX('72200 Ann'!$C$8:$AZ$285,MATCH('72200X Ann'!$C10,'72200 Ann'!$C$8:$C$285,0),MATCH('72200X Ann'!BU$8,'72200 Ann'!$C$8:$AZ$8,0))</f>
        <v>6.7</v>
      </c>
      <c r="BV10" s="11">
        <f>INDEX('72200 Ann'!$C$8:$AZ$285,MATCH('72200X Ann'!$C10,'72200 Ann'!$C$8:$C$285,0),MATCH('72200X Ann'!BV$8,'72200 Ann'!$C$8:$AZ$8,0))</f>
        <v>6.7</v>
      </c>
      <c r="BW10" s="11">
        <f>INDEX('72200 Ann'!$C$8:$AZ$285,MATCH('72200X Ann'!$C10,'72200 Ann'!$C$8:$C$285,0),MATCH('72200X Ann'!BW$8,'72200 Ann'!$C$8:$AZ$8,0))</f>
        <v>7.3</v>
      </c>
      <c r="BX10" s="11">
        <f>INDEX('72200 Ann'!$C$8:$AZ$285,MATCH('72200X Ann'!$C10,'72200 Ann'!$C$8:$C$285,0),MATCH('72200X Ann'!BX$8,'72200 Ann'!$C$8:$AZ$8,0))</f>
        <v>7.1</v>
      </c>
      <c r="BY10" s="11">
        <f>INDEX('72200 Ann'!$C$8:$AZ$285,MATCH('72200X Ann'!$C10,'72200 Ann'!$C$8:$C$285,0),MATCH('72200X Ann'!BY$8,'72200 Ann'!$C$8:$AZ$8,0))</f>
        <v>7.1</v>
      </c>
      <c r="BZ10" s="11">
        <f>INDEX('72200 Ann'!$C$8:$AZ$285,MATCH('72200X Ann'!$C10,'72200 Ann'!$C$8:$C$285,0),MATCH('72200X Ann'!BZ$8,'72200 Ann'!$C$8:$AZ$8,0))</f>
        <v>7.2</v>
      </c>
      <c r="CA10" s="11">
        <f>INDEX('72200 Ann'!$C$8:$AZ$285,MATCH('72200X Ann'!$C10,'72200 Ann'!$C$8:$C$285,0),MATCH('72200X Ann'!CA$8,'72200 Ann'!$C$8:$AZ$8,0))</f>
        <v>7.9</v>
      </c>
      <c r="CB10" s="11">
        <f>INDEX('72200 Ann'!$C$8:$AZ$285,MATCH('72200X Ann'!$C10,'72200 Ann'!$C$8:$C$285,0),MATCH('72200X Ann'!CB$8,'72200 Ann'!$C$8:$AZ$8,0))</f>
        <v>8.1999999999999993</v>
      </c>
      <c r="CC10" s="11">
        <f>INDEX('72200 Ann'!$C$8:$AZ$285,MATCH('72200X Ann'!$C10,'72200 Ann'!$C$8:$C$285,0),MATCH('72200X Ann'!CC$8,'72200 Ann'!$C$8:$AZ$8,0))</f>
        <v>9.1999999999999993</v>
      </c>
      <c r="CD10" s="11">
        <f>INDEX('72200 Ann'!$C$8:$AZ$285,MATCH('72200X Ann'!$C10,'72200 Ann'!$C$8:$C$285,0),MATCH('72200X Ann'!CD$8,'72200 Ann'!$C$8:$AZ$8,0))</f>
        <v>9.8000000000000007</v>
      </c>
      <c r="CE10" s="11">
        <f>INDEX('72200 Ann'!$C$8:$AZ$285,MATCH('72200X Ann'!$C10,'72200 Ann'!$C$8:$C$285,0),MATCH('72200X Ann'!CE$8,'72200 Ann'!$C$8:$AZ$8,0))</f>
        <v>9.6</v>
      </c>
      <c r="CF10" s="11">
        <f>INDEX('72200 Ann'!$C$8:$AZ$285,MATCH('72200X Ann'!$C10,'72200 Ann'!$C$8:$C$285,0),MATCH('72200X Ann'!CF$8,'72200 Ann'!$C$8:$AZ$8,0))</f>
        <v>9</v>
      </c>
      <c r="CG10" s="11">
        <f>INDEX('72200 Ann'!$C$8:$AZ$285,MATCH('72200X Ann'!$C10,'72200 Ann'!$C$8:$C$285,0),MATCH('72200X Ann'!CG$8,'72200 Ann'!$C$8:$AZ$8,0))</f>
        <v>9.8000000000000007</v>
      </c>
      <c r="CH10" s="11">
        <f>INDEX('72200 Ann'!$C$8:$AZ$285,MATCH('72200X Ann'!$C10,'72200 Ann'!$C$8:$C$285,0),MATCH('72200X Ann'!CH$8,'72200 Ann'!$C$8:$AZ$8,0))</f>
        <v>9.8000000000000007</v>
      </c>
      <c r="CI10" s="11">
        <f>INDEX('72200 Ann'!$C$8:$AZ$285,MATCH('72200X Ann'!$C10,'72200 Ann'!$C$8:$C$285,0),MATCH('72200X Ann'!CI$8,'72200 Ann'!$C$8:$AZ$8,0))</f>
        <v>10.4</v>
      </c>
      <c r="CJ10" s="11">
        <f>INDEX('72200 Ann'!$C$8:$AZ$285,MATCH('72200X Ann'!$C10,'72200 Ann'!$C$8:$C$285,0),MATCH('72200X Ann'!CJ$8,'72200 Ann'!$C$8:$AZ$8,0))</f>
        <v>10.8</v>
      </c>
      <c r="CK10" s="11">
        <f>INDEX('72200 Ann'!$C$8:$AZ$285,MATCH('72200X Ann'!$C10,'72200 Ann'!$C$8:$C$285,0),MATCH('72200X Ann'!CK$8,'72200 Ann'!$C$8:$AZ$8,0))</f>
        <v>11.6</v>
      </c>
      <c r="CL10" s="11">
        <f>INDEX('72200 Ann'!$C$8:$AZ$285,MATCH('72200X Ann'!$C10,'72200 Ann'!$C$8:$C$285,0),MATCH('72200X Ann'!CL$8,'72200 Ann'!$C$8:$AZ$8,0))</f>
        <v>12.3</v>
      </c>
    </row>
    <row r="11" spans="1:90" s="10" customFormat="1" x14ac:dyDescent="0.25">
      <c r="A11" s="32">
        <v>3</v>
      </c>
      <c r="B11" s="10" t="s">
        <v>1164</v>
      </c>
      <c r="C11" s="10" t="s">
        <v>1306</v>
      </c>
      <c r="BG11" s="11">
        <f>INDEX('72200 Ann'!$C$8:$AZ$285,MATCH('72200X Ann'!$C11,'72200 Ann'!$C$8:$C$285,0),MATCH('72200X Ann'!BG$8,'72200 Ann'!$C$8:$AZ$8,0))</f>
        <v>78.2</v>
      </c>
      <c r="BH11" s="11">
        <f>INDEX('72200 Ann'!$C$8:$AZ$285,MATCH('72200X Ann'!$C11,'72200 Ann'!$C$8:$C$285,0),MATCH('72200X Ann'!BH$8,'72200 Ann'!$C$8:$AZ$8,0))</f>
        <v>76.599999999999994</v>
      </c>
      <c r="BI11" s="11">
        <f>INDEX('72200 Ann'!$C$8:$AZ$285,MATCH('72200X Ann'!$C11,'72200 Ann'!$C$8:$C$285,0),MATCH('72200X Ann'!BI$8,'72200 Ann'!$C$8:$AZ$8,0))</f>
        <v>82.1</v>
      </c>
      <c r="BJ11" s="11">
        <f>INDEX('72200 Ann'!$C$8:$AZ$285,MATCH('72200X Ann'!$C11,'72200 Ann'!$C$8:$C$285,0),MATCH('72200X Ann'!BJ$8,'72200 Ann'!$C$8:$AZ$8,0))</f>
        <v>89.9</v>
      </c>
      <c r="BK11" s="11">
        <f>INDEX('72200 Ann'!$C$8:$AZ$285,MATCH('72200X Ann'!$C11,'72200 Ann'!$C$8:$C$285,0),MATCH('72200X Ann'!BK$8,'72200 Ann'!$C$8:$AZ$8,0))</f>
        <v>93.1</v>
      </c>
      <c r="BL11" s="11">
        <f>INDEX('72200 Ann'!$C$8:$AZ$285,MATCH('72200X Ann'!$C11,'72200 Ann'!$C$8:$C$285,0),MATCH('72200X Ann'!BL$8,'72200 Ann'!$C$8:$AZ$8,0))</f>
        <v>98.5</v>
      </c>
      <c r="BM11" s="11">
        <f>INDEX('72200 Ann'!$C$8:$AZ$285,MATCH('72200X Ann'!$C11,'72200 Ann'!$C$8:$C$285,0),MATCH('72200X Ann'!BM$8,'72200 Ann'!$C$8:$AZ$8,0))</f>
        <v>108.6</v>
      </c>
      <c r="BN11" s="11">
        <f>INDEX('72200 Ann'!$C$8:$AZ$285,MATCH('72200X Ann'!$C11,'72200 Ann'!$C$8:$C$285,0),MATCH('72200X Ann'!BN$8,'72200 Ann'!$C$8:$AZ$8,0))</f>
        <v>105.5</v>
      </c>
      <c r="BO11" s="11">
        <f>INDEX('72200 Ann'!$C$8:$AZ$285,MATCH('72200X Ann'!$C11,'72200 Ann'!$C$8:$C$285,0),MATCH('72200X Ann'!BO$8,'72200 Ann'!$C$8:$AZ$8,0))</f>
        <v>115.7</v>
      </c>
      <c r="BP11" s="11">
        <f>INDEX('72200 Ann'!$C$8:$AZ$285,MATCH('72200X Ann'!$C11,'72200 Ann'!$C$8:$C$285,0),MATCH('72200X Ann'!BP$8,'72200 Ann'!$C$8:$AZ$8,0))</f>
        <v>111.8</v>
      </c>
      <c r="BQ11" s="11">
        <f>INDEX('72200 Ann'!$C$8:$AZ$285,MATCH('72200X Ann'!$C11,'72200 Ann'!$C$8:$C$285,0),MATCH('72200X Ann'!BQ$8,'72200 Ann'!$C$8:$AZ$8,0))</f>
        <v>113.4</v>
      </c>
      <c r="BR11" s="11">
        <f>INDEX('72200 Ann'!$C$8:$AZ$285,MATCH('72200X Ann'!$C11,'72200 Ann'!$C$8:$C$285,0),MATCH('72200X Ann'!BR$8,'72200 Ann'!$C$8:$AZ$8,0))</f>
        <v>108.4</v>
      </c>
      <c r="BS11" s="11">
        <f>INDEX('72200 Ann'!$C$8:$AZ$285,MATCH('72200X Ann'!$C11,'72200 Ann'!$C$8:$C$285,0),MATCH('72200X Ann'!BS$8,'72200 Ann'!$C$8:$AZ$8,0))</f>
        <v>109.8</v>
      </c>
      <c r="BT11" s="11">
        <f>INDEX('72200 Ann'!$C$8:$AZ$285,MATCH('72200X Ann'!$C11,'72200 Ann'!$C$8:$C$285,0),MATCH('72200X Ann'!BT$8,'72200 Ann'!$C$8:$AZ$8,0))</f>
        <v>106.2</v>
      </c>
      <c r="BU11" s="11">
        <f>INDEX('72200 Ann'!$C$8:$AZ$285,MATCH('72200X Ann'!$C11,'72200 Ann'!$C$8:$C$285,0),MATCH('72200X Ann'!BU$8,'72200 Ann'!$C$8:$AZ$8,0))</f>
        <v>108.4</v>
      </c>
      <c r="BV11" s="11">
        <f>INDEX('72200 Ann'!$C$8:$AZ$285,MATCH('72200X Ann'!$C11,'72200 Ann'!$C$8:$C$285,0),MATCH('72200X Ann'!BV$8,'72200 Ann'!$C$8:$AZ$8,0))</f>
        <v>107.8</v>
      </c>
      <c r="BW11" s="11">
        <f>INDEX('72200 Ann'!$C$8:$AZ$285,MATCH('72200X Ann'!$C11,'72200 Ann'!$C$8:$C$285,0),MATCH('72200X Ann'!BW$8,'72200 Ann'!$C$8:$AZ$8,0))</f>
        <v>116.3</v>
      </c>
      <c r="BX11" s="11">
        <f>INDEX('72200 Ann'!$C$8:$AZ$285,MATCH('72200X Ann'!$C11,'72200 Ann'!$C$8:$C$285,0),MATCH('72200X Ann'!BX$8,'72200 Ann'!$C$8:$AZ$8,0))</f>
        <v>136.80000000000001</v>
      </c>
      <c r="BY11" s="11">
        <f>INDEX('72200 Ann'!$C$8:$AZ$285,MATCH('72200X Ann'!$C11,'72200 Ann'!$C$8:$C$285,0),MATCH('72200X Ann'!BY$8,'72200 Ann'!$C$8:$AZ$8,0))</f>
        <v>147.4</v>
      </c>
      <c r="BZ11" s="11">
        <f>INDEX('72200 Ann'!$C$8:$AZ$285,MATCH('72200X Ann'!$C11,'72200 Ann'!$C$8:$C$285,0),MATCH('72200X Ann'!BZ$8,'72200 Ann'!$C$8:$AZ$8,0))</f>
        <v>128.80000000000001</v>
      </c>
      <c r="CA11" s="11">
        <f>INDEX('72200 Ann'!$C$8:$AZ$285,MATCH('72200X Ann'!$C11,'72200 Ann'!$C$8:$C$285,0),MATCH('72200X Ann'!CA$8,'72200 Ann'!$C$8:$AZ$8,0))</f>
        <v>131.9</v>
      </c>
      <c r="CB11" s="11">
        <f>INDEX('72200 Ann'!$C$8:$AZ$285,MATCH('72200X Ann'!$C11,'72200 Ann'!$C$8:$C$285,0),MATCH('72200X Ann'!CB$8,'72200 Ann'!$C$8:$AZ$8,0))</f>
        <v>132.4</v>
      </c>
      <c r="CC11" s="11">
        <f>INDEX('72200 Ann'!$C$8:$AZ$285,MATCH('72200X Ann'!$C11,'72200 Ann'!$C$8:$C$285,0),MATCH('72200X Ann'!CC$8,'72200 Ann'!$C$8:$AZ$8,0))</f>
        <v>132.6</v>
      </c>
      <c r="CD11" s="11">
        <f>INDEX('72200 Ann'!$C$8:$AZ$285,MATCH('72200X Ann'!$C11,'72200 Ann'!$C$8:$C$285,0),MATCH('72200X Ann'!CD$8,'72200 Ann'!$C$8:$AZ$8,0))</f>
        <v>147.5</v>
      </c>
      <c r="CE11" s="11">
        <f>INDEX('72200 Ann'!$C$8:$AZ$285,MATCH('72200X Ann'!$C11,'72200 Ann'!$C$8:$C$285,0),MATCH('72200X Ann'!CE$8,'72200 Ann'!$C$8:$AZ$8,0))</f>
        <v>196.4</v>
      </c>
      <c r="CF11" s="11">
        <f>INDEX('72200 Ann'!$C$8:$AZ$285,MATCH('72200X Ann'!$C11,'72200 Ann'!$C$8:$C$285,0),MATCH('72200X Ann'!CF$8,'72200 Ann'!$C$8:$AZ$8,0))</f>
        <v>182.2</v>
      </c>
      <c r="CG11" s="11">
        <f>INDEX('72200 Ann'!$C$8:$AZ$285,MATCH('72200X Ann'!$C11,'72200 Ann'!$C$8:$C$285,0),MATCH('72200X Ann'!CG$8,'72200 Ann'!$C$8:$AZ$8,0))</f>
        <v>162</v>
      </c>
      <c r="CH11" s="11">
        <f>INDEX('72200 Ann'!$C$8:$AZ$285,MATCH('72200X Ann'!$C11,'72200 Ann'!$C$8:$C$285,0),MATCH('72200X Ann'!CH$8,'72200 Ann'!$C$8:$AZ$8,0))</f>
        <v>160</v>
      </c>
      <c r="CI11" s="11">
        <f>INDEX('72200 Ann'!$C$8:$AZ$285,MATCH('72200X Ann'!$C11,'72200 Ann'!$C$8:$C$285,0),MATCH('72200X Ann'!CI$8,'72200 Ann'!$C$8:$AZ$8,0))</f>
        <v>153</v>
      </c>
      <c r="CJ11" s="11">
        <f>INDEX('72200 Ann'!$C$8:$AZ$285,MATCH('72200X Ann'!$C11,'72200 Ann'!$C$8:$C$285,0),MATCH('72200X Ann'!CJ$8,'72200 Ann'!$C$8:$AZ$8,0))</f>
        <v>145.5</v>
      </c>
      <c r="CK11" s="11">
        <f>INDEX('72200 Ann'!$C$8:$AZ$285,MATCH('72200X Ann'!$C11,'72200 Ann'!$C$8:$C$285,0),MATCH('72200X Ann'!CK$8,'72200 Ann'!$C$8:$AZ$8,0))</f>
        <v>149.19999999999999</v>
      </c>
      <c r="CL11" s="11">
        <f>INDEX('72200 Ann'!$C$8:$AZ$285,MATCH('72200X Ann'!$C11,'72200 Ann'!$C$8:$C$285,0),MATCH('72200X Ann'!CL$8,'72200 Ann'!$C$8:$AZ$8,0))</f>
        <v>159.6</v>
      </c>
    </row>
    <row r="12" spans="1:90" s="10" customFormat="1" x14ac:dyDescent="0.25">
      <c r="A12" s="32">
        <v>4</v>
      </c>
      <c r="B12" s="10" t="s">
        <v>1162</v>
      </c>
      <c r="C12" s="10" t="s">
        <v>1305</v>
      </c>
      <c r="BG12" s="11">
        <f>INDEX('72200 Ann'!$C$8:$AZ$285,MATCH('72200X Ann'!$C12,'72200 Ann'!$C$8:$C$285,0),MATCH('72200X Ann'!BG$8,'72200 Ann'!$C$8:$AZ$8,0))</f>
        <v>29.7</v>
      </c>
      <c r="BH12" s="11">
        <f>INDEX('72200 Ann'!$C$8:$AZ$285,MATCH('72200X Ann'!$C12,'72200 Ann'!$C$8:$C$285,0),MATCH('72200X Ann'!BH$8,'72200 Ann'!$C$8:$AZ$8,0))</f>
        <v>30.4</v>
      </c>
      <c r="BI12" s="11">
        <f>INDEX('72200 Ann'!$C$8:$AZ$285,MATCH('72200X Ann'!$C12,'72200 Ann'!$C$8:$C$285,0),MATCH('72200X Ann'!BI$8,'72200 Ann'!$C$8:$AZ$8,0))</f>
        <v>31</v>
      </c>
      <c r="BJ12" s="11">
        <f>INDEX('72200 Ann'!$C$8:$AZ$285,MATCH('72200X Ann'!$C12,'72200 Ann'!$C$8:$C$285,0),MATCH('72200X Ann'!BJ$8,'72200 Ann'!$C$8:$AZ$8,0))</f>
        <v>32.6</v>
      </c>
      <c r="BK12" s="11">
        <f>INDEX('72200 Ann'!$C$8:$AZ$285,MATCH('72200X Ann'!$C12,'72200 Ann'!$C$8:$C$285,0),MATCH('72200X Ann'!BK$8,'72200 Ann'!$C$8:$AZ$8,0))</f>
        <v>33.6</v>
      </c>
      <c r="BL12" s="11">
        <f>INDEX('72200 Ann'!$C$8:$AZ$285,MATCH('72200X Ann'!$C12,'72200 Ann'!$C$8:$C$285,0),MATCH('72200X Ann'!BL$8,'72200 Ann'!$C$8:$AZ$8,0))</f>
        <v>40.299999999999997</v>
      </c>
      <c r="BM12" s="11">
        <f>INDEX('72200 Ann'!$C$8:$AZ$285,MATCH('72200X Ann'!$C12,'72200 Ann'!$C$8:$C$285,0),MATCH('72200X Ann'!BM$8,'72200 Ann'!$C$8:$AZ$8,0))</f>
        <v>41.1</v>
      </c>
      <c r="BN12" s="11">
        <f>INDEX('72200 Ann'!$C$8:$AZ$285,MATCH('72200X Ann'!$C12,'72200 Ann'!$C$8:$C$285,0),MATCH('72200X Ann'!BN$8,'72200 Ann'!$C$8:$AZ$8,0))</f>
        <v>42.1</v>
      </c>
      <c r="BO12" s="11">
        <f>INDEX('72200 Ann'!$C$8:$AZ$285,MATCH('72200X Ann'!$C12,'72200 Ann'!$C$8:$C$285,0),MATCH('72200X Ann'!BO$8,'72200 Ann'!$C$8:$AZ$8,0))</f>
        <v>52.4</v>
      </c>
      <c r="BP12" s="11">
        <f>INDEX('72200 Ann'!$C$8:$AZ$285,MATCH('72200X Ann'!$C12,'72200 Ann'!$C$8:$C$285,0),MATCH('72200X Ann'!BP$8,'72200 Ann'!$C$8:$AZ$8,0))</f>
        <v>53.7</v>
      </c>
      <c r="BQ12" s="11">
        <f>INDEX('72200 Ann'!$C$8:$AZ$285,MATCH('72200X Ann'!$C12,'72200 Ann'!$C$8:$C$285,0),MATCH('72200X Ann'!BQ$8,'72200 Ann'!$C$8:$AZ$8,0))</f>
        <v>54.5</v>
      </c>
      <c r="BR12" s="11">
        <f>INDEX('72200 Ann'!$C$8:$AZ$285,MATCH('72200X Ann'!$C12,'72200 Ann'!$C$8:$C$285,0),MATCH('72200X Ann'!BR$8,'72200 Ann'!$C$8:$AZ$8,0))</f>
        <v>53.8</v>
      </c>
      <c r="BS12" s="11">
        <f>INDEX('72200 Ann'!$C$8:$AZ$285,MATCH('72200X Ann'!$C12,'72200 Ann'!$C$8:$C$285,0),MATCH('72200X Ann'!BS$8,'72200 Ann'!$C$8:$AZ$8,0))</f>
        <v>55.6</v>
      </c>
      <c r="BT12" s="11">
        <f>INDEX('72200 Ann'!$C$8:$AZ$285,MATCH('72200X Ann'!$C12,'72200 Ann'!$C$8:$C$285,0),MATCH('72200X Ann'!BT$8,'72200 Ann'!$C$8:$AZ$8,0))</f>
        <v>57.8</v>
      </c>
      <c r="BU12" s="11">
        <f>INDEX('72200 Ann'!$C$8:$AZ$285,MATCH('72200X Ann'!$C12,'72200 Ann'!$C$8:$C$285,0),MATCH('72200X Ann'!BU$8,'72200 Ann'!$C$8:$AZ$8,0))</f>
        <v>62.5</v>
      </c>
      <c r="BV12" s="11">
        <f>INDEX('72200 Ann'!$C$8:$AZ$285,MATCH('72200X Ann'!$C12,'72200 Ann'!$C$8:$C$285,0),MATCH('72200X Ann'!BV$8,'72200 Ann'!$C$8:$AZ$8,0))</f>
        <v>65.5</v>
      </c>
      <c r="BW12" s="11">
        <f>INDEX('72200 Ann'!$C$8:$AZ$285,MATCH('72200X Ann'!$C12,'72200 Ann'!$C$8:$C$285,0),MATCH('72200X Ann'!BW$8,'72200 Ann'!$C$8:$AZ$8,0))</f>
        <v>65.8</v>
      </c>
      <c r="BX12" s="11">
        <f>INDEX('72200 Ann'!$C$8:$AZ$285,MATCH('72200X Ann'!$C12,'72200 Ann'!$C$8:$C$285,0),MATCH('72200X Ann'!BX$8,'72200 Ann'!$C$8:$AZ$8,0))</f>
        <v>69.8</v>
      </c>
      <c r="BY12" s="11">
        <f>INDEX('72200 Ann'!$C$8:$AZ$285,MATCH('72200X Ann'!$C12,'72200 Ann'!$C$8:$C$285,0),MATCH('72200X Ann'!BY$8,'72200 Ann'!$C$8:$AZ$8,0))</f>
        <v>71.8</v>
      </c>
      <c r="BZ12" s="11">
        <f>INDEX('72200 Ann'!$C$8:$AZ$285,MATCH('72200X Ann'!$C12,'72200 Ann'!$C$8:$C$285,0),MATCH('72200X Ann'!BZ$8,'72200 Ann'!$C$8:$AZ$8,0))</f>
        <v>74</v>
      </c>
      <c r="CA12" s="11">
        <f>INDEX('72200 Ann'!$C$8:$AZ$285,MATCH('72200X Ann'!$C12,'72200 Ann'!$C$8:$C$285,0),MATCH('72200X Ann'!CA$8,'72200 Ann'!$C$8:$AZ$8,0))</f>
        <v>75.599999999999994</v>
      </c>
      <c r="CB12" s="11">
        <f>INDEX('72200 Ann'!$C$8:$AZ$285,MATCH('72200X Ann'!$C12,'72200 Ann'!$C$8:$C$285,0),MATCH('72200X Ann'!CB$8,'72200 Ann'!$C$8:$AZ$8,0))</f>
        <v>76.099999999999994</v>
      </c>
      <c r="CC12" s="11">
        <f>INDEX('72200 Ann'!$C$8:$AZ$285,MATCH('72200X Ann'!$C12,'72200 Ann'!$C$8:$C$285,0),MATCH('72200X Ann'!CC$8,'72200 Ann'!$C$8:$AZ$8,0))</f>
        <v>77.900000000000006</v>
      </c>
      <c r="CD12" s="11">
        <f>INDEX('72200 Ann'!$C$8:$AZ$285,MATCH('72200X Ann'!$C12,'72200 Ann'!$C$8:$C$285,0),MATCH('72200X Ann'!CD$8,'72200 Ann'!$C$8:$AZ$8,0))</f>
        <v>81.400000000000006</v>
      </c>
      <c r="CE12" s="11">
        <f>INDEX('72200 Ann'!$C$8:$AZ$285,MATCH('72200X Ann'!$C12,'72200 Ann'!$C$8:$C$285,0),MATCH('72200X Ann'!CE$8,'72200 Ann'!$C$8:$AZ$8,0))</f>
        <v>80</v>
      </c>
      <c r="CF12" s="11">
        <f>INDEX('72200 Ann'!$C$8:$AZ$285,MATCH('72200X Ann'!$C12,'72200 Ann'!$C$8:$C$285,0),MATCH('72200X Ann'!CF$8,'72200 Ann'!$C$8:$AZ$8,0))</f>
        <v>78.7</v>
      </c>
      <c r="CG12" s="11">
        <f>INDEX('72200 Ann'!$C$8:$AZ$285,MATCH('72200X Ann'!$C12,'72200 Ann'!$C$8:$C$285,0),MATCH('72200X Ann'!CG$8,'72200 Ann'!$C$8:$AZ$8,0))</f>
        <v>73.599999999999994</v>
      </c>
      <c r="CH12" s="11">
        <f>INDEX('72200 Ann'!$C$8:$AZ$285,MATCH('72200X Ann'!$C12,'72200 Ann'!$C$8:$C$285,0),MATCH('72200X Ann'!CH$8,'72200 Ann'!$C$8:$AZ$8,0))</f>
        <v>70</v>
      </c>
      <c r="CI12" s="11">
        <f>INDEX('72200 Ann'!$C$8:$AZ$285,MATCH('72200X Ann'!$C12,'72200 Ann'!$C$8:$C$285,0),MATCH('72200X Ann'!CI$8,'72200 Ann'!$C$8:$AZ$8,0))</f>
        <v>67.400000000000006</v>
      </c>
      <c r="CJ12" s="11">
        <f>INDEX('72200 Ann'!$C$8:$AZ$285,MATCH('72200X Ann'!$C12,'72200 Ann'!$C$8:$C$285,0),MATCH('72200X Ann'!CJ$8,'72200 Ann'!$C$8:$AZ$8,0))</f>
        <v>64.599999999999994</v>
      </c>
      <c r="CK12" s="11">
        <f>INDEX('72200 Ann'!$C$8:$AZ$285,MATCH('72200X Ann'!$C12,'72200 Ann'!$C$8:$C$285,0),MATCH('72200X Ann'!CK$8,'72200 Ann'!$C$8:$AZ$8,0))</f>
        <v>63.8</v>
      </c>
      <c r="CL12" s="11">
        <f>INDEX('72200 Ann'!$C$8:$AZ$285,MATCH('72200X Ann'!$C12,'72200 Ann'!$C$8:$C$285,0),MATCH('72200X Ann'!CL$8,'72200 Ann'!$C$8:$AZ$8,0))</f>
        <v>63.3</v>
      </c>
    </row>
    <row r="13" spans="1:90" s="10" customFormat="1" x14ac:dyDescent="0.25">
      <c r="A13" s="32">
        <v>5</v>
      </c>
      <c r="B13" s="10" t="s">
        <v>1160</v>
      </c>
      <c r="C13" s="10" t="s">
        <v>1304</v>
      </c>
      <c r="D13" s="164">
        <f ca="1">INDEX('Pension Extrapolation'!$A$1:$S$89,MATCH('72200X Ann'!D$8,'Pension Extrapolation'!$A:$A,0),MATCH($C13,'Pension Extrapolation'!$3:$3,0))</f>
        <v>0</v>
      </c>
      <c r="E13" s="164">
        <f ca="1">INDEX('Pension Extrapolation'!$A$1:$S$89,MATCH('72200X Ann'!E$8,'Pension Extrapolation'!$A:$A,0),MATCH($C13,'Pension Extrapolation'!$3:$3,0))</f>
        <v>0</v>
      </c>
      <c r="F13" s="164">
        <f ca="1">INDEX('Pension Extrapolation'!$A$1:$S$89,MATCH('72200X Ann'!F$8,'Pension Extrapolation'!$A:$A,0),MATCH($C13,'Pension Extrapolation'!$3:$3,0))</f>
        <v>0</v>
      </c>
      <c r="G13" s="164">
        <f ca="1">INDEX('Pension Extrapolation'!$A$1:$S$89,MATCH('72200X Ann'!G$8,'Pension Extrapolation'!$A:$A,0),MATCH($C13,'Pension Extrapolation'!$3:$3,0))</f>
        <v>0</v>
      </c>
      <c r="H13" s="164">
        <f ca="1">INDEX('Pension Extrapolation'!$A$1:$S$89,MATCH('72200X Ann'!H$8,'Pension Extrapolation'!$A:$A,0),MATCH($C13,'Pension Extrapolation'!$3:$3,0))</f>
        <v>0</v>
      </c>
      <c r="I13" s="164">
        <f ca="1">INDEX('Pension Extrapolation'!$A$1:$S$89,MATCH('72200X Ann'!I$8,'Pension Extrapolation'!$A:$A,0),MATCH($C13,'Pension Extrapolation'!$3:$3,0))</f>
        <v>0</v>
      </c>
      <c r="J13" s="164">
        <f ca="1">INDEX('Pension Extrapolation'!$A$1:$S$89,MATCH('72200X Ann'!J$8,'Pension Extrapolation'!$A:$A,0),MATCH($C13,'Pension Extrapolation'!$3:$3,0))</f>
        <v>0</v>
      </c>
      <c r="K13" s="164">
        <f ca="1">INDEX('Pension Extrapolation'!$A$1:$S$89,MATCH('72200X Ann'!K$8,'Pension Extrapolation'!$A:$A,0),MATCH($C13,'Pension Extrapolation'!$3:$3,0))</f>
        <v>0</v>
      </c>
      <c r="L13" s="164">
        <f ca="1">INDEX('Pension Extrapolation'!$A$1:$S$89,MATCH('72200X Ann'!L$8,'Pension Extrapolation'!$A:$A,0),MATCH($C13,'Pension Extrapolation'!$3:$3,0))</f>
        <v>0</v>
      </c>
      <c r="M13" s="164">
        <f ca="1">INDEX('Pension Extrapolation'!$A$1:$S$89,MATCH('72200X Ann'!M$8,'Pension Extrapolation'!$A:$A,0),MATCH($C13,'Pension Extrapolation'!$3:$3,0))</f>
        <v>0</v>
      </c>
      <c r="N13" s="164">
        <f ca="1">INDEX('Pension Extrapolation'!$A$1:$S$89,MATCH('72200X Ann'!N$8,'Pension Extrapolation'!$A:$A,0),MATCH($C13,'Pension Extrapolation'!$3:$3,0))</f>
        <v>0</v>
      </c>
      <c r="O13" s="164">
        <f ca="1">INDEX('Pension Extrapolation'!$A$1:$S$89,MATCH('72200X Ann'!O$8,'Pension Extrapolation'!$A:$A,0),MATCH($C13,'Pension Extrapolation'!$3:$3,0))</f>
        <v>0</v>
      </c>
      <c r="P13" s="164">
        <f ca="1">INDEX('Pension Extrapolation'!$A$1:$S$89,MATCH('72200X Ann'!P$8,'Pension Extrapolation'!$A:$A,0),MATCH($C13,'Pension Extrapolation'!$3:$3,0))</f>
        <v>0</v>
      </c>
      <c r="Q13" s="164">
        <f ca="1">INDEX('Pension Extrapolation'!$A$1:$S$89,MATCH('72200X Ann'!Q$8,'Pension Extrapolation'!$A:$A,0),MATCH($C13,'Pension Extrapolation'!$3:$3,0))</f>
        <v>0</v>
      </c>
      <c r="R13" s="164">
        <f ca="1">INDEX('Pension Extrapolation'!$A$1:$S$89,MATCH('72200X Ann'!R$8,'Pension Extrapolation'!$A:$A,0),MATCH($C13,'Pension Extrapolation'!$3:$3,0))</f>
        <v>0</v>
      </c>
      <c r="S13" s="164">
        <f ca="1">INDEX('Pension Extrapolation'!$A$1:$S$89,MATCH('72200X Ann'!S$8,'Pension Extrapolation'!$A:$A,0),MATCH($C13,'Pension Extrapolation'!$3:$3,0))</f>
        <v>0</v>
      </c>
      <c r="T13" s="164">
        <f ca="1">INDEX('Pension Extrapolation'!$A$1:$S$89,MATCH('72200X Ann'!T$8,'Pension Extrapolation'!$A:$A,0),MATCH($C13,'Pension Extrapolation'!$3:$3,0))</f>
        <v>0</v>
      </c>
      <c r="U13" s="164">
        <f ca="1">INDEX('Pension Extrapolation'!$A$1:$S$89,MATCH('72200X Ann'!U$8,'Pension Extrapolation'!$A:$A,0),MATCH($C13,'Pension Extrapolation'!$3:$3,0))</f>
        <v>0</v>
      </c>
      <c r="V13" s="164">
        <f ca="1">INDEX('Pension Extrapolation'!$A$1:$S$89,MATCH('72200X Ann'!V$8,'Pension Extrapolation'!$A:$A,0),MATCH($C13,'Pension Extrapolation'!$3:$3,0))</f>
        <v>0</v>
      </c>
      <c r="W13" s="164">
        <f ca="1">INDEX('Pension Extrapolation'!$A$1:$S$89,MATCH('72200X Ann'!W$8,'Pension Extrapolation'!$A:$A,0),MATCH($C13,'Pension Extrapolation'!$3:$3,0))</f>
        <v>0.63288114874801604</v>
      </c>
      <c r="X13" s="164">
        <f ca="1">INDEX('Pension Extrapolation'!$A$1:$S$89,MATCH('72200X Ann'!X$8,'Pension Extrapolation'!$A:$A,0),MATCH($C13,'Pension Extrapolation'!$3:$3,0))</f>
        <v>0.66780602819397672</v>
      </c>
      <c r="Y13" s="164">
        <f ca="1">INDEX('Pension Extrapolation'!$A$1:$S$89,MATCH('72200X Ann'!Y$8,'Pension Extrapolation'!$A:$A,0),MATCH($C13,'Pension Extrapolation'!$3:$3,0))</f>
        <v>0.90645937107470853</v>
      </c>
      <c r="Z13" s="164">
        <f ca="1">INDEX('Pension Extrapolation'!$A$1:$S$89,MATCH('72200X Ann'!Z$8,'Pension Extrapolation'!$A:$A,0),MATCH($C13,'Pension Extrapolation'!$3:$3,0))</f>
        <v>1.196970868284291</v>
      </c>
      <c r="AA13" s="164">
        <f ca="1">INDEX('Pension Extrapolation'!$A$1:$S$89,MATCH('72200X Ann'!AA$8,'Pension Extrapolation'!$A:$A,0),MATCH($C13,'Pension Extrapolation'!$3:$3,0))</f>
        <v>1.3456661883496694</v>
      </c>
      <c r="AB13" s="164">
        <f ca="1">INDEX('Pension Extrapolation'!$A$1:$S$89,MATCH('72200X Ann'!AB$8,'Pension Extrapolation'!$A:$A,0),MATCH($C13,'Pension Extrapolation'!$3:$3,0))</f>
        <v>1.5139406074983894</v>
      </c>
      <c r="AC13" s="164">
        <f ca="1">INDEX('Pension Extrapolation'!$A$1:$S$89,MATCH('72200X Ann'!AC$8,'Pension Extrapolation'!$A:$A,0),MATCH($C13,'Pension Extrapolation'!$3:$3,0))</f>
        <v>1.5361655307821827</v>
      </c>
      <c r="AD13" s="164">
        <f ca="1">INDEX('Pension Extrapolation'!$A$1:$S$89,MATCH('72200X Ann'!AD$8,'Pension Extrapolation'!$A:$A,0),MATCH($C13,'Pension Extrapolation'!$3:$3,0))</f>
        <v>1.7869896649849919</v>
      </c>
      <c r="AE13" s="164">
        <f ca="1">INDEX('Pension Extrapolation'!$A$1:$S$89,MATCH('72200X Ann'!AE$8,'Pension Extrapolation'!$A:$A,0),MATCH($C13,'Pension Extrapolation'!$3:$3,0))</f>
        <v>1.9880723042193114</v>
      </c>
      <c r="AF13" s="164">
        <f ca="1">INDEX('Pension Extrapolation'!$A$1:$S$89,MATCH('72200X Ann'!AF$8,'Pension Extrapolation'!$A:$A,0),MATCH($C13,'Pension Extrapolation'!$3:$3,0))</f>
        <v>2.1976215808950754</v>
      </c>
      <c r="AG13" s="164">
        <f ca="1">INDEX('Pension Extrapolation'!$A$1:$S$89,MATCH('72200X Ann'!AG$8,'Pension Extrapolation'!$A:$A,0),MATCH($C13,'Pension Extrapolation'!$3:$3,0))</f>
        <v>2.1875674489333594</v>
      </c>
      <c r="AH13" s="164">
        <f ca="1">INDEX('Pension Extrapolation'!$A$1:$S$89,MATCH('72200X Ann'!AH$8,'Pension Extrapolation'!$A:$A,0),MATCH($C13,'Pension Extrapolation'!$3:$3,0))</f>
        <v>2.5241162872307994</v>
      </c>
      <c r="AI13" s="164">
        <f ca="1">INDEX('Pension Extrapolation'!$A$1:$S$89,MATCH('72200X Ann'!AI$8,'Pension Extrapolation'!$A:$A,0),MATCH($C13,'Pension Extrapolation'!$3:$3,0))</f>
        <v>2.5727994525191082</v>
      </c>
      <c r="AJ13" s="164">
        <f ca="1">INDEX('Pension Extrapolation'!$A$1:$S$89,MATCH('72200X Ann'!AJ$8,'Pension Extrapolation'!$A:$A,0),MATCH($C13,'Pension Extrapolation'!$3:$3,0))</f>
        <v>2.6241284420078692</v>
      </c>
      <c r="AK13" s="164">
        <f ca="1">INDEX('Pension Extrapolation'!$A$1:$S$89,MATCH('72200X Ann'!AK$8,'Pension Extrapolation'!$A:$A,0),MATCH($C13,'Pension Extrapolation'!$3:$3,0))</f>
        <v>2.8728359168503173</v>
      </c>
      <c r="AL13" s="164">
        <f ca="1">INDEX('Pension Extrapolation'!$A$1:$S$89,MATCH('72200X Ann'!AL$8,'Pension Extrapolation'!$A:$A,0),MATCH($C13,'Pension Extrapolation'!$3:$3,0))</f>
        <v>3.0374061821184046</v>
      </c>
      <c r="AM13" s="164">
        <f ca="1">INDEX('Pension Extrapolation'!$A$1:$S$89,MATCH('72200X Ann'!AM$8,'Pension Extrapolation'!$A:$A,0),MATCH($C13,'Pension Extrapolation'!$3:$3,0))</f>
        <v>3.4750255048730945</v>
      </c>
      <c r="AN13" s="164">
        <f ca="1">INDEX('Pension Extrapolation'!$A$1:$S$89,MATCH('72200X Ann'!AN$8,'Pension Extrapolation'!$A:$A,0),MATCH($C13,'Pension Extrapolation'!$3:$3,0))</f>
        <v>4.030119422127834</v>
      </c>
      <c r="AO13" s="164">
        <f ca="1">INDEX('Pension Extrapolation'!$A$1:$S$89,MATCH('72200X Ann'!AO$8,'Pension Extrapolation'!$A:$A,0),MATCH($C13,'Pension Extrapolation'!$3:$3,0))</f>
        <v>4.5709258887001365</v>
      </c>
      <c r="AP13" s="164">
        <f ca="1">INDEX('Pension Extrapolation'!$A$1:$S$89,MATCH('72200X Ann'!AP$8,'Pension Extrapolation'!$A:$A,0),MATCH($C13,'Pension Extrapolation'!$3:$3,0))</f>
        <v>4.9799703100899491</v>
      </c>
      <c r="AQ13" s="164">
        <f ca="1">INDEX('Pension Extrapolation'!$A$1:$S$89,MATCH('72200X Ann'!AQ$8,'Pension Extrapolation'!$A:$A,0),MATCH($C13,'Pension Extrapolation'!$3:$3,0))</f>
        <v>5.0297118050584384</v>
      </c>
      <c r="AR13" s="164">
        <f ca="1">INDEX('Pension Extrapolation'!$A$1:$S$89,MATCH('72200X Ann'!AR$8,'Pension Extrapolation'!$A:$A,0),MATCH($C13,'Pension Extrapolation'!$3:$3,0))</f>
        <v>5.6117931291577845</v>
      </c>
      <c r="AS13" s="164">
        <f ca="1">INDEX('Pension Extrapolation'!$A$1:$S$89,MATCH('72200X Ann'!AS$8,'Pension Extrapolation'!$A:$A,0),MATCH($C13,'Pension Extrapolation'!$3:$3,0))</f>
        <v>5.6895803606510595</v>
      </c>
      <c r="AT13" s="164">
        <f ca="1">INDEX('Pension Extrapolation'!$A$1:$S$89,MATCH('72200X Ann'!AT$8,'Pension Extrapolation'!$A:$A,0),MATCH($C13,'Pension Extrapolation'!$3:$3,0))</f>
        <v>6.0192500560273263</v>
      </c>
      <c r="AU13" s="164">
        <f ca="1">INDEX('Pension Extrapolation'!$A$1:$S$89,MATCH('72200X Ann'!AU$8,'Pension Extrapolation'!$A:$A,0),MATCH($C13,'Pension Extrapolation'!$3:$3,0))</f>
        <v>7.081813054928678</v>
      </c>
      <c r="AV13" s="164">
        <f ca="1">INDEX('Pension Extrapolation'!$A$1:$S$89,MATCH('72200X Ann'!AV$8,'Pension Extrapolation'!$A:$A,0),MATCH($C13,'Pension Extrapolation'!$3:$3,0))</f>
        <v>6.8468638659285777</v>
      </c>
      <c r="AW13" s="164">
        <f ca="1">INDEX('Pension Extrapolation'!$A$1:$S$89,MATCH('72200X Ann'!AW$8,'Pension Extrapolation'!$A:$A,0),MATCH($C13,'Pension Extrapolation'!$3:$3,0))</f>
        <v>7.3363413430121192</v>
      </c>
      <c r="AX13" s="164">
        <f ca="1">INDEX('Pension Extrapolation'!$A$1:$S$89,MATCH('72200X Ann'!AX$8,'Pension Extrapolation'!$A:$A,0),MATCH($C13,'Pension Extrapolation'!$3:$3,0))</f>
        <v>10.980170431874024</v>
      </c>
      <c r="AY13" s="164">
        <f ca="1">INDEX('Pension Extrapolation'!$A$1:$S$89,MATCH('72200X Ann'!AY$8,'Pension Extrapolation'!$A:$A,0),MATCH($C13,'Pension Extrapolation'!$3:$3,0))</f>
        <v>10.970116299912307</v>
      </c>
      <c r="AZ13" s="164">
        <f ca="1">INDEX('Pension Extrapolation'!$A$1:$S$89,MATCH('72200X Ann'!AZ$8,'Pension Extrapolation'!$A:$A,0),MATCH($C13,'Pension Extrapolation'!$3:$3,0))</f>
        <v>13.597419730960718</v>
      </c>
      <c r="BA13" s="164">
        <f ca="1">INDEX('Pension Extrapolation'!$A$1:$S$89,MATCH('72200X Ann'!BA$8,'Pension Extrapolation'!$A:$A,0),MATCH($C13,'Pension Extrapolation'!$3:$3,0))</f>
        <v>14.421858551821428</v>
      </c>
      <c r="BB13" s="164">
        <f ca="1">INDEX('Pension Extrapolation'!$A$1:$S$89,MATCH('72200X Ann'!BB$8,'Pension Extrapolation'!$A:$A,0),MATCH($C13,'Pension Extrapolation'!$3:$3,0))</f>
        <v>16.928512399329247</v>
      </c>
      <c r="BC13" s="164">
        <f ca="1">INDEX('Pension Extrapolation'!$A$1:$S$89,MATCH('72200X Ann'!BC$8,'Pension Extrapolation'!$A:$A,0),MATCH($C13,'Pension Extrapolation'!$3:$3,0))</f>
        <v>19.504486840888898</v>
      </c>
      <c r="BD13" s="164">
        <f ca="1">INDEX('Pension Extrapolation'!$A$1:$S$89,MATCH('72200X Ann'!BD$8,'Pension Extrapolation'!$A:$A,0),MATCH($C13,'Pension Extrapolation'!$3:$3,0))</f>
        <v>19.783356711616491</v>
      </c>
      <c r="BE13" s="164">
        <f ca="1">INDEX('Pension Extrapolation'!$A$1:$S$89,MATCH('72200X Ann'!BE$8,'Pension Extrapolation'!$A:$A,0),MATCH($C13,'Pension Extrapolation'!$3:$3,0))</f>
        <v>21.012606635146295</v>
      </c>
      <c r="BF13" s="164">
        <f ca="1">INDEX('Pension Extrapolation'!$A$1:$S$89,MATCH('72200X Ann'!BF$8,'Pension Extrapolation'!$A:$A,0),MATCH($C13,'Pension Extrapolation'!$3:$3,0))</f>
        <v>24.738456274222198</v>
      </c>
      <c r="BG13" s="11">
        <f>INDEX('72200 Ann'!$C$8:$AZ$285,MATCH('72200X Ann'!$C13,'72200 Ann'!$C$8:$C$285,0),MATCH('72200X Ann'!BG$8,'72200 Ann'!$C$8:$AZ$8,0))</f>
        <v>42.7</v>
      </c>
      <c r="BH13" s="11">
        <f>INDEX('72200 Ann'!$C$8:$AZ$285,MATCH('72200X Ann'!$C13,'72200 Ann'!$C$8:$C$285,0),MATCH('72200X Ann'!BH$8,'72200 Ann'!$C$8:$AZ$8,0))</f>
        <v>38</v>
      </c>
      <c r="BI13" s="11">
        <f>INDEX('72200 Ann'!$C$8:$AZ$285,MATCH('72200X Ann'!$C13,'72200 Ann'!$C$8:$C$285,0),MATCH('72200X Ann'!BI$8,'72200 Ann'!$C$8:$AZ$8,0))</f>
        <v>30</v>
      </c>
      <c r="BJ13" s="11">
        <f>INDEX('72200 Ann'!$C$8:$AZ$285,MATCH('72200X Ann'!$C13,'72200 Ann'!$C$8:$C$285,0),MATCH('72200X Ann'!BJ$8,'72200 Ann'!$C$8:$AZ$8,0))</f>
        <v>26.9</v>
      </c>
      <c r="BK13" s="11">
        <f>INDEX('72200 Ann'!$C$8:$AZ$285,MATCH('72200X Ann'!$C13,'72200 Ann'!$C$8:$C$285,0),MATCH('72200X Ann'!BK$8,'72200 Ann'!$C$8:$AZ$8,0))</f>
        <v>23.3</v>
      </c>
      <c r="BL13" s="11">
        <f>INDEX('72200 Ann'!$C$8:$AZ$285,MATCH('72200X Ann'!$C13,'72200 Ann'!$C$8:$C$285,0),MATCH('72200X Ann'!BL$8,'72200 Ann'!$C$8:$AZ$8,0))</f>
        <v>22.3</v>
      </c>
      <c r="BM13" s="11">
        <f>INDEX('72200 Ann'!$C$8:$AZ$285,MATCH('72200X Ann'!$C13,'72200 Ann'!$C$8:$C$285,0),MATCH('72200X Ann'!BM$8,'72200 Ann'!$C$8:$AZ$8,0))</f>
        <v>20.9</v>
      </c>
      <c r="BN13" s="11">
        <f>INDEX('72200 Ann'!$C$8:$AZ$285,MATCH('72200X Ann'!$C13,'72200 Ann'!$C$8:$C$285,0),MATCH('72200X Ann'!BN$8,'72200 Ann'!$C$8:$AZ$8,0))</f>
        <v>27.2</v>
      </c>
      <c r="BO13" s="11">
        <f>INDEX('72200 Ann'!$C$8:$AZ$285,MATCH('72200X Ann'!$C13,'72200 Ann'!$C$8:$C$285,0),MATCH('72200X Ann'!BO$8,'72200 Ann'!$C$8:$AZ$8,0))</f>
        <v>32.1</v>
      </c>
      <c r="BP13" s="11">
        <f>INDEX('72200 Ann'!$C$8:$AZ$285,MATCH('72200X Ann'!$C13,'72200 Ann'!$C$8:$C$285,0),MATCH('72200X Ann'!BP$8,'72200 Ann'!$C$8:$AZ$8,0))</f>
        <v>37.1</v>
      </c>
      <c r="BQ13" s="11">
        <f>INDEX('72200 Ann'!$C$8:$AZ$285,MATCH('72200X Ann'!$C13,'72200 Ann'!$C$8:$C$285,0),MATCH('72200X Ann'!BQ$8,'72200 Ann'!$C$8:$AZ$8,0))</f>
        <v>43.1</v>
      </c>
      <c r="BR13" s="11">
        <f>INDEX('72200 Ann'!$C$8:$AZ$285,MATCH('72200X Ann'!$C13,'72200 Ann'!$C$8:$C$285,0),MATCH('72200X Ann'!BR$8,'72200 Ann'!$C$8:$AZ$8,0))</f>
        <v>44.2</v>
      </c>
      <c r="BS13" s="11">
        <f>INDEX('72200 Ann'!$C$8:$AZ$285,MATCH('72200X Ann'!$C13,'72200 Ann'!$C$8:$C$285,0),MATCH('72200X Ann'!BS$8,'72200 Ann'!$C$8:$AZ$8,0))</f>
        <v>33.4</v>
      </c>
      <c r="BT13" s="11">
        <f>INDEX('72200 Ann'!$C$8:$AZ$285,MATCH('72200X Ann'!$C13,'72200 Ann'!$C$8:$C$285,0),MATCH('72200X Ann'!BT$8,'72200 Ann'!$C$8:$AZ$8,0))</f>
        <v>27.3</v>
      </c>
      <c r="BU13" s="11">
        <f>INDEX('72200 Ann'!$C$8:$AZ$285,MATCH('72200X Ann'!$C13,'72200 Ann'!$C$8:$C$285,0),MATCH('72200X Ann'!BU$8,'72200 Ann'!$C$8:$AZ$8,0))</f>
        <v>33.5</v>
      </c>
      <c r="BV13" s="11">
        <f>INDEX('72200 Ann'!$C$8:$AZ$285,MATCH('72200X Ann'!$C13,'72200 Ann'!$C$8:$C$285,0),MATCH('72200X Ann'!BV$8,'72200 Ann'!$C$8:$AZ$8,0))</f>
        <v>28.6</v>
      </c>
      <c r="BW13" s="11">
        <f>INDEX('72200 Ann'!$C$8:$AZ$285,MATCH('72200X Ann'!$C13,'72200 Ann'!$C$8:$C$285,0),MATCH('72200X Ann'!BW$8,'72200 Ann'!$C$8:$AZ$8,0))</f>
        <v>32.4</v>
      </c>
      <c r="BX13" s="11">
        <f>INDEX('72200 Ann'!$C$8:$AZ$285,MATCH('72200X Ann'!$C13,'72200 Ann'!$C$8:$C$285,0),MATCH('72200X Ann'!BX$8,'72200 Ann'!$C$8:$AZ$8,0))</f>
        <v>47.5</v>
      </c>
      <c r="BY13" s="11">
        <f>INDEX('72200 Ann'!$C$8:$AZ$285,MATCH('72200X Ann'!$C13,'72200 Ann'!$C$8:$C$285,0),MATCH('72200X Ann'!BY$8,'72200 Ann'!$C$8:$AZ$8,0))</f>
        <v>83.5</v>
      </c>
      <c r="BZ13" s="11">
        <f>INDEX('72200 Ann'!$C$8:$AZ$285,MATCH('72200X Ann'!$C13,'72200 Ann'!$C$8:$C$285,0),MATCH('72200X Ann'!BZ$8,'72200 Ann'!$C$8:$AZ$8,0))</f>
        <v>117.2</v>
      </c>
      <c r="CA13" s="11">
        <f>INDEX('72200 Ann'!$C$8:$AZ$285,MATCH('72200X Ann'!$C13,'72200 Ann'!$C$8:$C$285,0),MATCH('72200X Ann'!CA$8,'72200 Ann'!$C$8:$AZ$8,0))</f>
        <v>92.8</v>
      </c>
      <c r="CB13" s="11">
        <f>INDEX('72200 Ann'!$C$8:$AZ$285,MATCH('72200X Ann'!$C13,'72200 Ann'!$C$8:$C$285,0),MATCH('72200X Ann'!CB$8,'72200 Ann'!$C$8:$AZ$8,0))</f>
        <v>89.8</v>
      </c>
      <c r="CC13" s="11">
        <f>INDEX('72200 Ann'!$C$8:$AZ$285,MATCH('72200X Ann'!$C13,'72200 Ann'!$C$8:$C$285,0),MATCH('72200X Ann'!CC$8,'72200 Ann'!$C$8:$AZ$8,0))</f>
        <v>88.4</v>
      </c>
      <c r="CD13" s="11">
        <f>INDEX('72200 Ann'!$C$8:$AZ$285,MATCH('72200X Ann'!$C13,'72200 Ann'!$C$8:$C$285,0),MATCH('72200X Ann'!CD$8,'72200 Ann'!$C$8:$AZ$8,0))</f>
        <v>67.099999999999994</v>
      </c>
      <c r="CE13" s="11">
        <f>INDEX('72200 Ann'!$C$8:$AZ$285,MATCH('72200X Ann'!$C13,'72200 Ann'!$C$8:$C$285,0),MATCH('72200X Ann'!CE$8,'72200 Ann'!$C$8:$AZ$8,0))</f>
        <v>104</v>
      </c>
      <c r="CF13" s="11">
        <f>INDEX('72200 Ann'!$C$8:$AZ$285,MATCH('72200X Ann'!$C13,'72200 Ann'!$C$8:$C$285,0),MATCH('72200X Ann'!CF$8,'72200 Ann'!$C$8:$AZ$8,0))</f>
        <v>112.1</v>
      </c>
      <c r="CG13" s="11">
        <f>INDEX('72200 Ann'!$C$8:$AZ$285,MATCH('72200X Ann'!$C13,'72200 Ann'!$C$8:$C$285,0),MATCH('72200X Ann'!CG$8,'72200 Ann'!$C$8:$AZ$8,0))</f>
        <v>127.4</v>
      </c>
      <c r="CH13" s="11">
        <f>INDEX('72200 Ann'!$C$8:$AZ$285,MATCH('72200X Ann'!$C13,'72200 Ann'!$C$8:$C$285,0),MATCH('72200X Ann'!CH$8,'72200 Ann'!$C$8:$AZ$8,0))</f>
        <v>133.80000000000001</v>
      </c>
      <c r="CI13" s="11">
        <f>INDEX('72200 Ann'!$C$8:$AZ$285,MATCH('72200X Ann'!$C13,'72200 Ann'!$C$8:$C$285,0),MATCH('72200X Ann'!CI$8,'72200 Ann'!$C$8:$AZ$8,0))</f>
        <v>127</v>
      </c>
      <c r="CJ13" s="11">
        <f>INDEX('72200 Ann'!$C$8:$AZ$285,MATCH('72200X Ann'!$C13,'72200 Ann'!$C$8:$C$285,0),MATCH('72200X Ann'!CJ$8,'72200 Ann'!$C$8:$AZ$8,0))</f>
        <v>112.6</v>
      </c>
      <c r="CK13" s="11">
        <f>INDEX('72200 Ann'!$C$8:$AZ$285,MATCH('72200X Ann'!$C13,'72200 Ann'!$C$8:$C$285,0),MATCH('72200X Ann'!CK$8,'72200 Ann'!$C$8:$AZ$8,0))</f>
        <v>101.2</v>
      </c>
      <c r="CL13" s="11">
        <f>INDEX('72200 Ann'!$C$8:$AZ$285,MATCH('72200X Ann'!$C13,'72200 Ann'!$C$8:$C$285,0),MATCH('72200X Ann'!CL$8,'72200 Ann'!$C$8:$AZ$8,0))</f>
        <v>80.3</v>
      </c>
    </row>
    <row r="14" spans="1:90" s="10" customFormat="1" x14ac:dyDescent="0.25">
      <c r="A14" s="32">
        <v>6</v>
      </c>
      <c r="B14" s="10" t="s">
        <v>1159</v>
      </c>
      <c r="C14" s="10" t="s">
        <v>881</v>
      </c>
      <c r="D14" s="164">
        <f>INDEX('Pension Extrapolation'!$A$1:$S$89,MATCH('72200X Ann'!D$8,'Pension Extrapolation'!$A:$A,0),MATCH($C14,'Pension Extrapolation'!$3:$3,0))</f>
        <v>0</v>
      </c>
      <c r="E14" s="164">
        <f>INDEX('Pension Extrapolation'!$A$1:$S$89,MATCH('72200X Ann'!E$8,'Pension Extrapolation'!$A:$A,0),MATCH($C14,'Pension Extrapolation'!$3:$3,0))</f>
        <v>0</v>
      </c>
      <c r="F14" s="164">
        <f>INDEX('Pension Extrapolation'!$A$1:$S$89,MATCH('72200X Ann'!F$8,'Pension Extrapolation'!$A:$A,0),MATCH($C14,'Pension Extrapolation'!$3:$3,0))</f>
        <v>0</v>
      </c>
      <c r="G14" s="164">
        <f>INDEX('Pension Extrapolation'!$A$1:$S$89,MATCH('72200X Ann'!G$8,'Pension Extrapolation'!$A:$A,0),MATCH($C14,'Pension Extrapolation'!$3:$3,0))</f>
        <v>0</v>
      </c>
      <c r="H14" s="164">
        <f>INDEX('Pension Extrapolation'!$A$1:$S$89,MATCH('72200X Ann'!H$8,'Pension Extrapolation'!$A:$A,0),MATCH($C14,'Pension Extrapolation'!$3:$3,0))</f>
        <v>0</v>
      </c>
      <c r="I14" s="164">
        <f>INDEX('Pension Extrapolation'!$A$1:$S$89,MATCH('72200X Ann'!I$8,'Pension Extrapolation'!$A:$A,0),MATCH($C14,'Pension Extrapolation'!$3:$3,0))</f>
        <v>0</v>
      </c>
      <c r="J14" s="164">
        <f>INDEX('Pension Extrapolation'!$A$1:$S$89,MATCH('72200X Ann'!J$8,'Pension Extrapolation'!$A:$A,0),MATCH($C14,'Pension Extrapolation'!$3:$3,0))</f>
        <v>0</v>
      </c>
      <c r="K14" s="164">
        <f>INDEX('Pension Extrapolation'!$A$1:$S$89,MATCH('72200X Ann'!K$8,'Pension Extrapolation'!$A:$A,0),MATCH($C14,'Pension Extrapolation'!$3:$3,0))</f>
        <v>0</v>
      </c>
      <c r="L14" s="164">
        <f>INDEX('Pension Extrapolation'!$A$1:$S$89,MATCH('72200X Ann'!L$8,'Pension Extrapolation'!$A:$A,0),MATCH($C14,'Pension Extrapolation'!$3:$3,0))</f>
        <v>0</v>
      </c>
      <c r="M14" s="164">
        <f>INDEX('Pension Extrapolation'!$A$1:$S$89,MATCH('72200X Ann'!M$8,'Pension Extrapolation'!$A:$A,0),MATCH($C14,'Pension Extrapolation'!$3:$3,0))</f>
        <v>0</v>
      </c>
      <c r="N14" s="164">
        <f>INDEX('Pension Extrapolation'!$A$1:$S$89,MATCH('72200X Ann'!N$8,'Pension Extrapolation'!$A:$A,0),MATCH($C14,'Pension Extrapolation'!$3:$3,0))</f>
        <v>0</v>
      </c>
      <c r="O14" s="164">
        <f>INDEX('Pension Extrapolation'!$A$1:$S$89,MATCH('72200X Ann'!O$8,'Pension Extrapolation'!$A:$A,0),MATCH($C14,'Pension Extrapolation'!$3:$3,0))</f>
        <v>0</v>
      </c>
      <c r="P14" s="164">
        <f>INDEX('Pension Extrapolation'!$A$1:$S$89,MATCH('72200X Ann'!P$8,'Pension Extrapolation'!$A:$A,0),MATCH($C14,'Pension Extrapolation'!$3:$3,0))</f>
        <v>0</v>
      </c>
      <c r="Q14" s="164">
        <f>INDEX('Pension Extrapolation'!$A$1:$S$89,MATCH('72200X Ann'!Q$8,'Pension Extrapolation'!$A:$A,0),MATCH($C14,'Pension Extrapolation'!$3:$3,0))</f>
        <v>0</v>
      </c>
      <c r="R14" s="164">
        <f>INDEX('Pension Extrapolation'!$A$1:$S$89,MATCH('72200X Ann'!R$8,'Pension Extrapolation'!$A:$A,0),MATCH($C14,'Pension Extrapolation'!$3:$3,0))</f>
        <v>0</v>
      </c>
      <c r="S14" s="164">
        <f>INDEX('Pension Extrapolation'!$A$1:$S$89,MATCH('72200X Ann'!S$8,'Pension Extrapolation'!$A:$A,0),MATCH($C14,'Pension Extrapolation'!$3:$3,0))</f>
        <v>0</v>
      </c>
      <c r="T14" s="164">
        <f>INDEX('Pension Extrapolation'!$A$1:$S$89,MATCH('72200X Ann'!T$8,'Pension Extrapolation'!$A:$A,0),MATCH($C14,'Pension Extrapolation'!$3:$3,0))</f>
        <v>0</v>
      </c>
      <c r="U14" s="164">
        <f>INDEX('Pension Extrapolation'!$A$1:$S$89,MATCH('72200X Ann'!U$8,'Pension Extrapolation'!$A:$A,0),MATCH($C14,'Pension Extrapolation'!$3:$3,0))</f>
        <v>0</v>
      </c>
      <c r="V14" s="164">
        <f>INDEX('Pension Extrapolation'!$A$1:$S$89,MATCH('72200X Ann'!V$8,'Pension Extrapolation'!$A:$A,0),MATCH($C14,'Pension Extrapolation'!$3:$3,0))</f>
        <v>0</v>
      </c>
      <c r="W14" s="164">
        <f>INDEX('Pension Extrapolation'!$A$1:$S$89,MATCH('72200X Ann'!W$8,'Pension Extrapolation'!$A:$A,0),MATCH($C14,'Pension Extrapolation'!$3:$3,0))</f>
        <v>0</v>
      </c>
      <c r="X14" s="164">
        <f>INDEX('Pension Extrapolation'!$A$1:$S$89,MATCH('72200X Ann'!X$8,'Pension Extrapolation'!$A:$A,0),MATCH($C14,'Pension Extrapolation'!$3:$3,0))</f>
        <v>0</v>
      </c>
      <c r="Y14" s="164">
        <f>INDEX('Pension Extrapolation'!$A$1:$S$89,MATCH('72200X Ann'!Y$8,'Pension Extrapolation'!$A:$A,0),MATCH($C14,'Pension Extrapolation'!$3:$3,0))</f>
        <v>0</v>
      </c>
      <c r="Z14" s="164">
        <f>INDEX('Pension Extrapolation'!$A$1:$S$89,MATCH('72200X Ann'!Z$8,'Pension Extrapolation'!$A:$A,0),MATCH($C14,'Pension Extrapolation'!$3:$3,0))</f>
        <v>0</v>
      </c>
      <c r="AA14" s="164">
        <f>INDEX('Pension Extrapolation'!$A$1:$S$89,MATCH('72200X Ann'!AA$8,'Pension Extrapolation'!$A:$A,0),MATCH($C14,'Pension Extrapolation'!$3:$3,0))</f>
        <v>0</v>
      </c>
      <c r="AB14" s="164">
        <f>INDEX('Pension Extrapolation'!$A$1:$S$89,MATCH('72200X Ann'!AB$8,'Pension Extrapolation'!$A:$A,0),MATCH($C14,'Pension Extrapolation'!$3:$3,0))</f>
        <v>0</v>
      </c>
      <c r="AC14" s="164">
        <f>INDEX('Pension Extrapolation'!$A$1:$S$89,MATCH('72200X Ann'!AC$8,'Pension Extrapolation'!$A:$A,0),MATCH($C14,'Pension Extrapolation'!$3:$3,0))</f>
        <v>0</v>
      </c>
      <c r="AD14" s="164">
        <f>INDEX('Pension Extrapolation'!$A$1:$S$89,MATCH('72200X Ann'!AD$8,'Pension Extrapolation'!$A:$A,0),MATCH($C14,'Pension Extrapolation'!$3:$3,0))</f>
        <v>0</v>
      </c>
      <c r="AE14" s="164">
        <f>INDEX('Pension Extrapolation'!$A$1:$S$89,MATCH('72200X Ann'!AE$8,'Pension Extrapolation'!$A:$A,0),MATCH($C14,'Pension Extrapolation'!$3:$3,0))</f>
        <v>0</v>
      </c>
      <c r="AF14" s="164">
        <f>INDEX('Pension Extrapolation'!$A$1:$S$89,MATCH('72200X Ann'!AF$8,'Pension Extrapolation'!$A:$A,0),MATCH($C14,'Pension Extrapolation'!$3:$3,0))</f>
        <v>0</v>
      </c>
      <c r="AG14" s="164">
        <f>INDEX('Pension Extrapolation'!$A$1:$S$89,MATCH('72200X Ann'!AG$8,'Pension Extrapolation'!$A:$A,0),MATCH($C14,'Pension Extrapolation'!$3:$3,0))</f>
        <v>0</v>
      </c>
      <c r="AH14" s="164">
        <f>INDEX('Pension Extrapolation'!$A$1:$S$89,MATCH('72200X Ann'!AH$8,'Pension Extrapolation'!$A:$A,0),MATCH($C14,'Pension Extrapolation'!$3:$3,0))</f>
        <v>0</v>
      </c>
      <c r="AI14" s="164">
        <f>INDEX('Pension Extrapolation'!$A$1:$S$89,MATCH('72200X Ann'!AI$8,'Pension Extrapolation'!$A:$A,0),MATCH($C14,'Pension Extrapolation'!$3:$3,0))</f>
        <v>0</v>
      </c>
      <c r="AJ14" s="164">
        <f>INDEX('Pension Extrapolation'!$A$1:$S$89,MATCH('72200X Ann'!AJ$8,'Pension Extrapolation'!$A:$A,0),MATCH($C14,'Pension Extrapolation'!$3:$3,0))</f>
        <v>0</v>
      </c>
      <c r="AK14" s="164">
        <f>INDEX('Pension Extrapolation'!$A$1:$S$89,MATCH('72200X Ann'!AK$8,'Pension Extrapolation'!$A:$A,0),MATCH($C14,'Pension Extrapolation'!$3:$3,0))</f>
        <v>0</v>
      </c>
      <c r="AL14" s="164">
        <f>INDEX('Pension Extrapolation'!$A$1:$S$89,MATCH('72200X Ann'!AL$8,'Pension Extrapolation'!$A:$A,0),MATCH($C14,'Pension Extrapolation'!$3:$3,0))</f>
        <v>0</v>
      </c>
      <c r="AM14" s="164">
        <f>INDEX('Pension Extrapolation'!$A$1:$S$89,MATCH('72200X Ann'!AM$8,'Pension Extrapolation'!$A:$A,0),MATCH($C14,'Pension Extrapolation'!$3:$3,0))</f>
        <v>0</v>
      </c>
      <c r="AN14" s="164">
        <f>INDEX('Pension Extrapolation'!$A$1:$S$89,MATCH('72200X Ann'!AN$8,'Pension Extrapolation'!$A:$A,0),MATCH($C14,'Pension Extrapolation'!$3:$3,0))</f>
        <v>0</v>
      </c>
      <c r="AO14" s="164">
        <f>INDEX('Pension Extrapolation'!$A$1:$S$89,MATCH('72200X Ann'!AO$8,'Pension Extrapolation'!$A:$A,0),MATCH($C14,'Pension Extrapolation'!$3:$3,0))</f>
        <v>0</v>
      </c>
      <c r="AP14" s="164">
        <f>INDEX('Pension Extrapolation'!$A$1:$S$89,MATCH('72200X Ann'!AP$8,'Pension Extrapolation'!$A:$A,0),MATCH($C14,'Pension Extrapolation'!$3:$3,0))</f>
        <v>0</v>
      </c>
      <c r="AQ14" s="164">
        <f>INDEX('Pension Extrapolation'!$A$1:$S$89,MATCH('72200X Ann'!AQ$8,'Pension Extrapolation'!$A:$A,0),MATCH($C14,'Pension Extrapolation'!$3:$3,0))</f>
        <v>0</v>
      </c>
      <c r="AR14" s="164">
        <f>INDEX('Pension Extrapolation'!$A$1:$S$89,MATCH('72200X Ann'!AR$8,'Pension Extrapolation'!$A:$A,0),MATCH($C14,'Pension Extrapolation'!$3:$3,0))</f>
        <v>0</v>
      </c>
      <c r="AS14" s="164">
        <f>INDEX('Pension Extrapolation'!$A$1:$S$89,MATCH('72200X Ann'!AS$8,'Pension Extrapolation'!$A:$A,0),MATCH($C14,'Pension Extrapolation'!$3:$3,0))</f>
        <v>0</v>
      </c>
      <c r="AT14" s="164">
        <f>INDEX('Pension Extrapolation'!$A$1:$S$89,MATCH('72200X Ann'!AT$8,'Pension Extrapolation'!$A:$A,0),MATCH($C14,'Pension Extrapolation'!$3:$3,0))</f>
        <v>0</v>
      </c>
      <c r="AU14" s="164">
        <f>INDEX('Pension Extrapolation'!$A$1:$S$89,MATCH('72200X Ann'!AU$8,'Pension Extrapolation'!$A:$A,0),MATCH($C14,'Pension Extrapolation'!$3:$3,0))</f>
        <v>0</v>
      </c>
      <c r="AV14" s="164">
        <f>INDEX('Pension Extrapolation'!$A$1:$S$89,MATCH('72200X Ann'!AV$8,'Pension Extrapolation'!$A:$A,0),MATCH($C14,'Pension Extrapolation'!$3:$3,0))</f>
        <v>0</v>
      </c>
      <c r="AW14" s="164">
        <f>INDEX('Pension Extrapolation'!$A$1:$S$89,MATCH('72200X Ann'!AW$8,'Pension Extrapolation'!$A:$A,0),MATCH($C14,'Pension Extrapolation'!$3:$3,0))</f>
        <v>0</v>
      </c>
      <c r="AX14" s="164">
        <f>INDEX('Pension Extrapolation'!$A$1:$S$89,MATCH('72200X Ann'!AX$8,'Pension Extrapolation'!$A:$A,0),MATCH($C14,'Pension Extrapolation'!$3:$3,0))</f>
        <v>0</v>
      </c>
      <c r="AY14" s="164">
        <f>INDEX('Pension Extrapolation'!$A$1:$S$89,MATCH('72200X Ann'!AY$8,'Pension Extrapolation'!$A:$A,0),MATCH($C14,'Pension Extrapolation'!$3:$3,0))</f>
        <v>0</v>
      </c>
      <c r="AZ14" s="164">
        <f>INDEX('Pension Extrapolation'!$A$1:$S$89,MATCH('72200X Ann'!AZ$8,'Pension Extrapolation'!$A:$A,0),MATCH($C14,'Pension Extrapolation'!$3:$3,0))</f>
        <v>0</v>
      </c>
      <c r="BA14" s="164">
        <f>INDEX('Pension Extrapolation'!$A$1:$S$89,MATCH('72200X Ann'!BA$8,'Pension Extrapolation'!$A:$A,0),MATCH($C14,'Pension Extrapolation'!$3:$3,0))</f>
        <v>0</v>
      </c>
      <c r="BB14" s="164">
        <f>INDEX('Pension Extrapolation'!$A$1:$S$89,MATCH('72200X Ann'!BB$8,'Pension Extrapolation'!$A:$A,0),MATCH($C14,'Pension Extrapolation'!$3:$3,0))</f>
        <v>0</v>
      </c>
      <c r="BC14" s="164">
        <f>INDEX('Pension Extrapolation'!$A$1:$S$89,MATCH('72200X Ann'!BC$8,'Pension Extrapolation'!$A:$A,0),MATCH($C14,'Pension Extrapolation'!$3:$3,0))</f>
        <v>0</v>
      </c>
      <c r="BD14" s="164">
        <f>INDEX('Pension Extrapolation'!$A$1:$S$89,MATCH('72200X Ann'!BD$8,'Pension Extrapolation'!$A:$A,0),MATCH($C14,'Pension Extrapolation'!$3:$3,0))</f>
        <v>0</v>
      </c>
      <c r="BE14" s="164">
        <f>INDEX('Pension Extrapolation'!$A$1:$S$89,MATCH('72200X Ann'!BE$8,'Pension Extrapolation'!$A:$A,0),MATCH($C14,'Pension Extrapolation'!$3:$3,0))</f>
        <v>0</v>
      </c>
      <c r="BF14" s="164">
        <f>INDEX('Pension Extrapolation'!$A$1:$S$89,MATCH('72200X Ann'!BF$8,'Pension Extrapolation'!$A:$A,0),MATCH($C14,'Pension Extrapolation'!$3:$3,0))</f>
        <v>0</v>
      </c>
      <c r="BG14" s="11">
        <f>INDEX('72200 Ann'!$C$8:$AZ$285,MATCH('72200X Ann'!$C14,'72200 Ann'!$C$8:$C$285,0),MATCH('72200X Ann'!BG$8,'72200 Ann'!$C$8:$AZ$8,0))</f>
        <v>-12.9</v>
      </c>
      <c r="BH14" s="11">
        <f>INDEX('72200 Ann'!$C$8:$AZ$285,MATCH('72200X Ann'!$C14,'72200 Ann'!$C$8:$C$285,0),MATCH('72200X Ann'!BH$8,'72200 Ann'!$C$8:$AZ$8,0))</f>
        <v>-6.6</v>
      </c>
      <c r="BI14" s="11">
        <f>INDEX('72200 Ann'!$C$8:$AZ$285,MATCH('72200X Ann'!$C14,'72200 Ann'!$C$8:$C$285,0),MATCH('72200X Ann'!BI$8,'72200 Ann'!$C$8:$AZ$8,0))</f>
        <v>2.9</v>
      </c>
      <c r="BJ14" s="11">
        <f>INDEX('72200 Ann'!$C$8:$AZ$285,MATCH('72200X Ann'!$C14,'72200 Ann'!$C$8:$C$285,0),MATCH('72200X Ann'!BJ$8,'72200 Ann'!$C$8:$AZ$8,0))</f>
        <v>7.7</v>
      </c>
      <c r="BK14" s="11">
        <f>INDEX('72200 Ann'!$C$8:$AZ$285,MATCH('72200X Ann'!$C14,'72200 Ann'!$C$8:$C$285,0),MATCH('72200X Ann'!BK$8,'72200 Ann'!$C$8:$AZ$8,0))</f>
        <v>12.7</v>
      </c>
      <c r="BL14" s="11">
        <f>INDEX('72200 Ann'!$C$8:$AZ$285,MATCH('72200X Ann'!$C14,'72200 Ann'!$C$8:$C$285,0),MATCH('72200X Ann'!BL$8,'72200 Ann'!$C$8:$AZ$8,0))</f>
        <v>20.5</v>
      </c>
      <c r="BM14" s="11">
        <f>INDEX('72200 Ann'!$C$8:$AZ$285,MATCH('72200X Ann'!$C14,'72200 Ann'!$C$8:$C$285,0),MATCH('72200X Ann'!BM$8,'72200 Ann'!$C$8:$AZ$8,0))</f>
        <v>23.2</v>
      </c>
      <c r="BN14" s="11">
        <f>INDEX('72200 Ann'!$C$8:$AZ$285,MATCH('72200X Ann'!$C14,'72200 Ann'!$C$8:$C$285,0),MATCH('72200X Ann'!BN$8,'72200 Ann'!$C$8:$AZ$8,0))</f>
        <v>18.100000000000001</v>
      </c>
      <c r="BO14" s="11">
        <f>INDEX('72200 Ann'!$C$8:$AZ$285,MATCH('72200X Ann'!$C14,'72200 Ann'!$C$8:$C$285,0),MATCH('72200X Ann'!BO$8,'72200 Ann'!$C$8:$AZ$8,0))</f>
        <v>23.5</v>
      </c>
      <c r="BP14" s="11">
        <f>INDEX('72200 Ann'!$C$8:$AZ$285,MATCH('72200X Ann'!$C14,'72200 Ann'!$C$8:$C$285,0),MATCH('72200X Ann'!BP$8,'72200 Ann'!$C$8:$AZ$8,0))</f>
        <v>20</v>
      </c>
      <c r="BQ14" s="11">
        <f>INDEX('72200 Ann'!$C$8:$AZ$285,MATCH('72200X Ann'!$C14,'72200 Ann'!$C$8:$C$285,0),MATCH('72200X Ann'!BQ$8,'72200 Ann'!$C$8:$AZ$8,0))</f>
        <v>15.4</v>
      </c>
      <c r="BR14" s="11">
        <f>INDEX('72200 Ann'!$C$8:$AZ$285,MATCH('72200X Ann'!$C14,'72200 Ann'!$C$8:$C$285,0),MATCH('72200X Ann'!BR$8,'72200 Ann'!$C$8:$AZ$8,0))</f>
        <v>13.8</v>
      </c>
      <c r="BS14" s="11">
        <f>INDEX('72200 Ann'!$C$8:$AZ$285,MATCH('72200X Ann'!$C14,'72200 Ann'!$C$8:$C$285,0),MATCH('72200X Ann'!BS$8,'72200 Ann'!$C$8:$AZ$8,0))</f>
        <v>27.3</v>
      </c>
      <c r="BT14" s="11">
        <f>INDEX('72200 Ann'!$C$8:$AZ$285,MATCH('72200X Ann'!$C14,'72200 Ann'!$C$8:$C$285,0),MATCH('72200X Ann'!BT$8,'72200 Ann'!$C$8:$AZ$8,0))</f>
        <v>36.1</v>
      </c>
      <c r="BU14" s="11">
        <f>INDEX('72200 Ann'!$C$8:$AZ$285,MATCH('72200X Ann'!$C14,'72200 Ann'!$C$8:$C$285,0),MATCH('72200X Ann'!BU$8,'72200 Ann'!$C$8:$AZ$8,0))</f>
        <v>35</v>
      </c>
      <c r="BV14" s="11">
        <f>INDEX('72200 Ann'!$C$8:$AZ$285,MATCH('72200X Ann'!$C14,'72200 Ann'!$C$8:$C$285,0),MATCH('72200X Ann'!BV$8,'72200 Ann'!$C$8:$AZ$8,0))</f>
        <v>43</v>
      </c>
      <c r="BW14" s="11">
        <f>INDEX('72200 Ann'!$C$8:$AZ$285,MATCH('72200X Ann'!$C14,'72200 Ann'!$C$8:$C$285,0),MATCH('72200X Ann'!BW$8,'72200 Ann'!$C$8:$AZ$8,0))</f>
        <v>40</v>
      </c>
      <c r="BX14" s="11">
        <f>INDEX('72200 Ann'!$C$8:$AZ$285,MATCH('72200X Ann'!$C14,'72200 Ann'!$C$8:$C$285,0),MATCH('72200X Ann'!BX$8,'72200 Ann'!$C$8:$AZ$8,0))</f>
        <v>28.7</v>
      </c>
      <c r="BY14" s="11">
        <f>INDEX('72200 Ann'!$C$8:$AZ$285,MATCH('72200X Ann'!$C14,'72200 Ann'!$C$8:$C$285,0),MATCH('72200X Ann'!BY$8,'72200 Ann'!$C$8:$AZ$8,0))</f>
        <v>-5.4</v>
      </c>
      <c r="BZ14" s="11">
        <f>INDEX('72200 Ann'!$C$8:$AZ$285,MATCH('72200X Ann'!$C14,'72200 Ann'!$C$8:$C$285,0),MATCH('72200X Ann'!BZ$8,'72200 Ann'!$C$8:$AZ$8,0))</f>
        <v>-36.799999999999997</v>
      </c>
      <c r="CA14" s="11">
        <f>INDEX('72200 Ann'!$C$8:$AZ$285,MATCH('72200X Ann'!$C14,'72200 Ann'!$C$8:$C$285,0),MATCH('72200X Ann'!CA$8,'72200 Ann'!$C$8:$AZ$8,0))</f>
        <v>-10.1</v>
      </c>
      <c r="CB14" s="11">
        <f>INDEX('72200 Ann'!$C$8:$AZ$285,MATCH('72200X Ann'!$C14,'72200 Ann'!$C$8:$C$285,0),MATCH('72200X Ann'!CB$8,'72200 Ann'!$C$8:$AZ$8,0))</f>
        <v>-6.3</v>
      </c>
      <c r="CC14" s="11">
        <f>INDEX('72200 Ann'!$C$8:$AZ$285,MATCH('72200X Ann'!$C14,'72200 Ann'!$C$8:$C$285,0),MATCH('72200X Ann'!CC$8,'72200 Ann'!$C$8:$AZ$8,0))</f>
        <v>-2.2000000000000002</v>
      </c>
      <c r="CD14" s="11">
        <f>INDEX('72200 Ann'!$C$8:$AZ$285,MATCH('72200X Ann'!$C14,'72200 Ann'!$C$8:$C$285,0),MATCH('72200X Ann'!CD$8,'72200 Ann'!$C$8:$AZ$8,0))</f>
        <v>23.3</v>
      </c>
      <c r="CE14" s="11">
        <f>INDEX('72200 Ann'!$C$8:$AZ$285,MATCH('72200X Ann'!$C14,'72200 Ann'!$C$8:$C$285,0),MATCH('72200X Ann'!CE$8,'72200 Ann'!$C$8:$AZ$8,0))</f>
        <v>-15.3</v>
      </c>
      <c r="CF14" s="11">
        <f>INDEX('72200 Ann'!$C$8:$AZ$285,MATCH('72200X Ann'!$C14,'72200 Ann'!$C$8:$C$285,0),MATCH('72200X Ann'!CF$8,'72200 Ann'!$C$8:$AZ$8,0))</f>
        <v>-25.3</v>
      </c>
      <c r="CG14" s="11">
        <f>INDEX('72200 Ann'!$C$8:$AZ$285,MATCH('72200X Ann'!$C14,'72200 Ann'!$C$8:$C$285,0),MATCH('72200X Ann'!CG$8,'72200 Ann'!$C$8:$AZ$8,0))</f>
        <v>-44.9</v>
      </c>
      <c r="CH14" s="11">
        <f>INDEX('72200 Ann'!$C$8:$AZ$285,MATCH('72200X Ann'!$C14,'72200 Ann'!$C$8:$C$285,0),MATCH('72200X Ann'!CH$8,'72200 Ann'!$C$8:$AZ$8,0))</f>
        <v>-54.9</v>
      </c>
      <c r="CI14" s="11">
        <f>INDEX('72200 Ann'!$C$8:$AZ$285,MATCH('72200X Ann'!$C14,'72200 Ann'!$C$8:$C$285,0),MATCH('72200X Ann'!CI$8,'72200 Ann'!$C$8:$AZ$8,0))</f>
        <v>-49.8</v>
      </c>
      <c r="CJ14" s="11">
        <f>INDEX('72200 Ann'!$C$8:$AZ$285,MATCH('72200X Ann'!$C14,'72200 Ann'!$C$8:$C$285,0),MATCH('72200X Ann'!CJ$8,'72200 Ann'!$C$8:$AZ$8,0))</f>
        <v>-37.9</v>
      </c>
      <c r="CK14" s="11">
        <f>INDEX('72200 Ann'!$C$8:$AZ$285,MATCH('72200X Ann'!$C14,'72200 Ann'!$C$8:$C$285,0),MATCH('72200X Ann'!CK$8,'72200 Ann'!$C$8:$AZ$8,0))</f>
        <v>-26.4</v>
      </c>
      <c r="CL14" s="11">
        <f>INDEX('72200 Ann'!$C$8:$AZ$285,MATCH('72200X Ann'!$C14,'72200 Ann'!$C$8:$C$285,0),MATCH('72200X Ann'!CL$8,'72200 Ann'!$C$8:$AZ$8,0))</f>
        <v>-5.4</v>
      </c>
    </row>
    <row r="15" spans="1:90" s="10" customFormat="1" x14ac:dyDescent="0.25">
      <c r="A15" s="32">
        <v>7</v>
      </c>
      <c r="B15" s="10" t="s">
        <v>1158</v>
      </c>
      <c r="C15" s="10" t="s">
        <v>1287</v>
      </c>
      <c r="D15" s="164">
        <f ca="1">INDEX('Pension Extrapolation'!$A$1:$S$89,MATCH('72200X Ann'!D$8,'Pension Extrapolation'!$A:$A,0),MATCH($C15,'Pension Extrapolation'!$3:$3,0))</f>
        <v>0</v>
      </c>
      <c r="E15" s="164">
        <f ca="1">INDEX('Pension Extrapolation'!$A$1:$S$89,MATCH('72200X Ann'!E$8,'Pension Extrapolation'!$A:$A,0),MATCH($C15,'Pension Extrapolation'!$3:$3,0))</f>
        <v>0</v>
      </c>
      <c r="F15" s="164">
        <f ca="1">INDEX('Pension Extrapolation'!$A$1:$S$89,MATCH('72200X Ann'!F$8,'Pension Extrapolation'!$A:$A,0),MATCH($C15,'Pension Extrapolation'!$3:$3,0))</f>
        <v>0</v>
      </c>
      <c r="G15" s="164">
        <f ca="1">INDEX('Pension Extrapolation'!$A$1:$S$89,MATCH('72200X Ann'!G$8,'Pension Extrapolation'!$A:$A,0),MATCH($C15,'Pension Extrapolation'!$3:$3,0))</f>
        <v>0</v>
      </c>
      <c r="H15" s="164">
        <f ca="1">INDEX('Pension Extrapolation'!$A$1:$S$89,MATCH('72200X Ann'!H$8,'Pension Extrapolation'!$A:$A,0),MATCH($C15,'Pension Extrapolation'!$3:$3,0))</f>
        <v>0</v>
      </c>
      <c r="I15" s="164">
        <f ca="1">INDEX('Pension Extrapolation'!$A$1:$S$89,MATCH('72200X Ann'!I$8,'Pension Extrapolation'!$A:$A,0),MATCH($C15,'Pension Extrapolation'!$3:$3,0))</f>
        <v>0</v>
      </c>
      <c r="J15" s="164">
        <f ca="1">INDEX('Pension Extrapolation'!$A$1:$S$89,MATCH('72200X Ann'!J$8,'Pension Extrapolation'!$A:$A,0),MATCH($C15,'Pension Extrapolation'!$3:$3,0))</f>
        <v>0</v>
      </c>
      <c r="K15" s="164">
        <f ca="1">INDEX('Pension Extrapolation'!$A$1:$S$89,MATCH('72200X Ann'!K$8,'Pension Extrapolation'!$A:$A,0),MATCH($C15,'Pension Extrapolation'!$3:$3,0))</f>
        <v>0</v>
      </c>
      <c r="L15" s="164">
        <f ca="1">INDEX('Pension Extrapolation'!$A$1:$S$89,MATCH('72200X Ann'!L$8,'Pension Extrapolation'!$A:$A,0),MATCH($C15,'Pension Extrapolation'!$3:$3,0))</f>
        <v>0</v>
      </c>
      <c r="M15" s="164">
        <f ca="1">INDEX('Pension Extrapolation'!$A$1:$S$89,MATCH('72200X Ann'!M$8,'Pension Extrapolation'!$A:$A,0),MATCH($C15,'Pension Extrapolation'!$3:$3,0))</f>
        <v>0</v>
      </c>
      <c r="N15" s="164">
        <f ca="1">INDEX('Pension Extrapolation'!$A$1:$S$89,MATCH('72200X Ann'!N$8,'Pension Extrapolation'!$A:$A,0),MATCH($C15,'Pension Extrapolation'!$3:$3,0))</f>
        <v>0</v>
      </c>
      <c r="O15" s="164">
        <f ca="1">INDEX('Pension Extrapolation'!$A$1:$S$89,MATCH('72200X Ann'!O$8,'Pension Extrapolation'!$A:$A,0),MATCH($C15,'Pension Extrapolation'!$3:$3,0))</f>
        <v>0</v>
      </c>
      <c r="P15" s="164">
        <f ca="1">INDEX('Pension Extrapolation'!$A$1:$S$89,MATCH('72200X Ann'!P$8,'Pension Extrapolation'!$A:$A,0),MATCH($C15,'Pension Extrapolation'!$3:$3,0))</f>
        <v>0</v>
      </c>
      <c r="Q15" s="164">
        <f ca="1">INDEX('Pension Extrapolation'!$A$1:$S$89,MATCH('72200X Ann'!Q$8,'Pension Extrapolation'!$A:$A,0),MATCH($C15,'Pension Extrapolation'!$3:$3,0))</f>
        <v>0</v>
      </c>
      <c r="R15" s="164">
        <f ca="1">INDEX('Pension Extrapolation'!$A$1:$S$89,MATCH('72200X Ann'!R$8,'Pension Extrapolation'!$A:$A,0),MATCH($C15,'Pension Extrapolation'!$3:$3,0))</f>
        <v>0</v>
      </c>
      <c r="S15" s="164">
        <f ca="1">INDEX('Pension Extrapolation'!$A$1:$S$89,MATCH('72200X Ann'!S$8,'Pension Extrapolation'!$A:$A,0),MATCH($C15,'Pension Extrapolation'!$3:$3,0))</f>
        <v>0</v>
      </c>
      <c r="T15" s="164">
        <f ca="1">INDEX('Pension Extrapolation'!$A$1:$S$89,MATCH('72200X Ann'!T$8,'Pension Extrapolation'!$A:$A,0),MATCH($C15,'Pension Extrapolation'!$3:$3,0))</f>
        <v>0</v>
      </c>
      <c r="U15" s="164">
        <f ca="1">INDEX('Pension Extrapolation'!$A$1:$S$89,MATCH('72200X Ann'!U$8,'Pension Extrapolation'!$A:$A,0),MATCH($C15,'Pension Extrapolation'!$3:$3,0))</f>
        <v>0</v>
      </c>
      <c r="V15" s="164">
        <f ca="1">INDEX('Pension Extrapolation'!$A$1:$S$89,MATCH('72200X Ann'!V$8,'Pension Extrapolation'!$A:$A,0),MATCH($C15,'Pension Extrapolation'!$3:$3,0))</f>
        <v>0</v>
      </c>
      <c r="W15" s="164">
        <f ca="1">INDEX('Pension Extrapolation'!$A$1:$S$89,MATCH('72200X Ann'!W$8,'Pension Extrapolation'!$A:$A,0),MATCH($C15,'Pension Extrapolation'!$3:$3,0))</f>
        <v>3.118405262274267E-2</v>
      </c>
      <c r="X15" s="164">
        <f ca="1">INDEX('Pension Extrapolation'!$A$1:$S$89,MATCH('72200X Ann'!X$8,'Pension Extrapolation'!$A:$A,0),MATCH($C15,'Pension Extrapolation'!$3:$3,0))</f>
        <v>3.2904911713964251E-2</v>
      </c>
      <c r="Y15" s="164">
        <f ca="1">INDEX('Pension Extrapolation'!$A$1:$S$89,MATCH('72200X Ann'!Y$8,'Pension Extrapolation'!$A:$A,0),MATCH($C15,'Pension Extrapolation'!$3:$3,0))</f>
        <v>4.4664115503978419E-2</v>
      </c>
      <c r="Z15" s="164">
        <f ca="1">INDEX('Pension Extrapolation'!$A$1:$S$89,MATCH('72200X Ann'!Z$8,'Pension Extrapolation'!$A:$A,0),MATCH($C15,'Pension Extrapolation'!$3:$3,0))</f>
        <v>5.897853430823069E-2</v>
      </c>
      <c r="AA15" s="164">
        <f ca="1">INDEX('Pension Extrapolation'!$A$1:$S$89,MATCH('72200X Ann'!AA$8,'Pension Extrapolation'!$A:$A,0),MATCH($C15,'Pension Extrapolation'!$3:$3,0))</f>
        <v>6.6305222257219562E-2</v>
      </c>
      <c r="AB15" s="164">
        <f ca="1">INDEX('Pension Extrapolation'!$A$1:$S$89,MATCH('72200X Ann'!AB$8,'Pension Extrapolation'!$A:$A,0),MATCH($C15,'Pension Extrapolation'!$3:$3,0))</f>
        <v>7.45966342421963E-2</v>
      </c>
      <c r="AC15" s="164">
        <f ca="1">INDEX('Pension Extrapolation'!$A$1:$S$89,MATCH('72200X Ann'!AC$8,'Pension Extrapolation'!$A:$A,0),MATCH($C15,'Pension Extrapolation'!$3:$3,0))</f>
        <v>7.5691726391155484E-2</v>
      </c>
      <c r="AD15" s="164">
        <f ca="1">INDEX('Pension Extrapolation'!$A$1:$S$89,MATCH('72200X Ann'!AD$8,'Pension Extrapolation'!$A:$A,0),MATCH($C15,'Pension Extrapolation'!$3:$3,0))</f>
        <v>8.8050623500837796E-2</v>
      </c>
      <c r="AE15" s="164">
        <f ca="1">INDEX('Pension Extrapolation'!$A$1:$S$89,MATCH('72200X Ann'!AE$8,'Pension Extrapolation'!$A:$A,0),MATCH($C15,'Pension Extrapolation'!$3:$3,0))</f>
        <v>9.7958600086659034E-2</v>
      </c>
      <c r="AF15" s="164">
        <f ca="1">INDEX('Pension Extrapolation'!$A$1:$S$89,MATCH('72200X Ann'!AF$8,'Pension Extrapolation'!$A:$A,0),MATCH($C15,'Pension Extrapolation'!$3:$3,0))</f>
        <v>0.10828375463398852</v>
      </c>
      <c r="AG15" s="164">
        <f ca="1">INDEX('Pension Extrapolation'!$A$1:$S$89,MATCH('72200X Ann'!AG$8,'Pension Extrapolation'!$A:$A,0),MATCH($C15,'Pension Extrapolation'!$3:$3,0))</f>
        <v>0.10778835580469746</v>
      </c>
      <c r="AH15" s="164">
        <f ca="1">INDEX('Pension Extrapolation'!$A$1:$S$89,MATCH('72200X Ann'!AH$8,'Pension Extrapolation'!$A:$A,0),MATCH($C15,'Pension Extrapolation'!$3:$3,0))</f>
        <v>0.12437117977465093</v>
      </c>
      <c r="AI15" s="164">
        <f ca="1">INDEX('Pension Extrapolation'!$A$1:$S$89,MATCH('72200X Ann'!AI$8,'Pension Extrapolation'!$A:$A,0),MATCH($C15,'Pension Extrapolation'!$3:$3,0))</f>
        <v>0.12676995305332345</v>
      </c>
      <c r="AJ15" s="164">
        <f ca="1">INDEX('Pension Extrapolation'!$A$1:$S$89,MATCH('72200X Ann'!AJ$8,'Pension Extrapolation'!$A:$A,0),MATCH($C15,'Pension Extrapolation'!$3:$3,0))</f>
        <v>0.12929909444496732</v>
      </c>
      <c r="AK15" s="164">
        <f ca="1">INDEX('Pension Extrapolation'!$A$1:$S$89,MATCH('72200X Ann'!AK$8,'Pension Extrapolation'!$A:$A,0),MATCH($C15,'Pension Extrapolation'!$3:$3,0))</f>
        <v>0.14155369706427254</v>
      </c>
      <c r="AL15" s="164">
        <f ca="1">INDEX('Pension Extrapolation'!$A$1:$S$89,MATCH('72200X Ann'!AL$8,'Pension Extrapolation'!$A:$A,0),MATCH($C15,'Pension Extrapolation'!$3:$3,0))</f>
        <v>0.14966259369108939</v>
      </c>
      <c r="AM15" s="164">
        <f ca="1">INDEX('Pension Extrapolation'!$A$1:$S$89,MATCH('72200X Ann'!AM$8,'Pension Extrapolation'!$A:$A,0),MATCH($C15,'Pension Extrapolation'!$3:$3,0))</f>
        <v>0.17122547957654774</v>
      </c>
      <c r="AN15" s="164">
        <f ca="1">INDEX('Pension Extrapolation'!$A$1:$S$89,MATCH('72200X Ann'!AN$8,'Pension Extrapolation'!$A:$A,0),MATCH($C15,'Pension Extrapolation'!$3:$3,0))</f>
        <v>0.19857670967793323</v>
      </c>
      <c r="AO15" s="164">
        <f ca="1">INDEX('Pension Extrapolation'!$A$1:$S$89,MATCH('72200X Ann'!AO$8,'Pension Extrapolation'!$A:$A,0),MATCH($C15,'Pension Extrapolation'!$3:$3,0))</f>
        <v>0.22522395196927358</v>
      </c>
      <c r="AP15" s="164">
        <f ca="1">INDEX('Pension Extrapolation'!$A$1:$S$89,MATCH('72200X Ann'!AP$8,'Pension Extrapolation'!$A:$A,0),MATCH($C15,'Pension Extrapolation'!$3:$3,0))</f>
        <v>0.24537886223464153</v>
      </c>
      <c r="AQ15" s="164">
        <f ca="1">INDEX('Pension Extrapolation'!$A$1:$S$89,MATCH('72200X Ann'!AQ$8,'Pension Extrapolation'!$A:$A,0),MATCH($C15,'Pension Extrapolation'!$3:$3,0))</f>
        <v>0.24782978275850256</v>
      </c>
      <c r="AR15" s="164">
        <f ca="1">INDEX('Pension Extrapolation'!$A$1:$S$89,MATCH('72200X Ann'!AR$8,'Pension Extrapolation'!$A:$A,0),MATCH($C15,'Pension Extrapolation'!$3:$3,0))</f>
        <v>0.27651076761219567</v>
      </c>
      <c r="AS15" s="164">
        <f ca="1">INDEX('Pension Extrapolation'!$A$1:$S$89,MATCH('72200X Ann'!AS$8,'Pension Extrapolation'!$A:$A,0),MATCH($C15,'Pension Extrapolation'!$3:$3,0))</f>
        <v>0.28034359013355276</v>
      </c>
      <c r="AT15" s="164">
        <f ca="1">INDEX('Pension Extrapolation'!$A$1:$S$89,MATCH('72200X Ann'!AT$8,'Pension Extrapolation'!$A:$A,0),MATCH($C15,'Pension Extrapolation'!$3:$3,0))</f>
        <v>0.29658745700978079</v>
      </c>
      <c r="AU15" s="164">
        <f ca="1">INDEX('Pension Extrapolation'!$A$1:$S$89,MATCH('72200X Ann'!AU$8,'Pension Extrapolation'!$A:$A,0),MATCH($C15,'Pension Extrapolation'!$3:$3,0))</f>
        <v>0.34894329117906786</v>
      </c>
      <c r="AV15" s="164">
        <f ca="1">INDEX('Pension Extrapolation'!$A$1:$S$89,MATCH('72200X Ann'!AV$8,'Pension Extrapolation'!$A:$A,0),MATCH($C15,'Pension Extrapolation'!$3:$3,0))</f>
        <v>0.33736660274721353</v>
      </c>
      <c r="AW15" s="164">
        <f ca="1">INDEX('Pension Extrapolation'!$A$1:$S$89,MATCH('72200X Ann'!AW$8,'Pension Extrapolation'!$A:$A,0),MATCH($C15,'Pension Extrapolation'!$3:$3,0))</f>
        <v>0.36148470364690999</v>
      </c>
      <c r="AX15" s="164">
        <f ca="1">INDEX('Pension Extrapolation'!$A$1:$S$89,MATCH('72200X Ann'!AX$8,'Pension Extrapolation'!$A:$A,0),MATCH($C15,'Pension Extrapolation'!$3:$3,0))</f>
        <v>0.54102766883102871</v>
      </c>
      <c r="AY15" s="164">
        <f ca="1">INDEX('Pension Extrapolation'!$A$1:$S$89,MATCH('72200X Ann'!AY$8,'Pension Extrapolation'!$A:$A,0),MATCH($C15,'Pension Extrapolation'!$3:$3,0))</f>
        <v>0.54053227000173765</v>
      </c>
      <c r="AZ15" s="164">
        <f ca="1">INDEX('Pension Extrapolation'!$A$1:$S$89,MATCH('72200X Ann'!AZ$8,'Pension Extrapolation'!$A:$A,0),MATCH($C15,'Pension Extrapolation'!$3:$3,0))</f>
        <v>0.6699878061822705</v>
      </c>
      <c r="BA15" s="164">
        <f ca="1">INDEX('Pension Extrapolation'!$A$1:$S$89,MATCH('72200X Ann'!BA$8,'Pension Extrapolation'!$A:$A,0),MATCH($C15,'Pension Extrapolation'!$3:$3,0))</f>
        <v>0.71061051018413768</v>
      </c>
      <c r="BB15" s="164">
        <f ca="1">INDEX('Pension Extrapolation'!$A$1:$S$89,MATCH('72200X Ann'!BB$8,'Pension Extrapolation'!$A:$A,0),MATCH($C15,'Pension Extrapolation'!$3:$3,0))</f>
        <v>0.8341212604131778</v>
      </c>
      <c r="BC15" s="164">
        <f ca="1">INDEX('Pension Extrapolation'!$A$1:$S$89,MATCH('72200X Ann'!BC$8,'Pension Extrapolation'!$A:$A,0),MATCH($C15,'Pension Extrapolation'!$3:$3,0))</f>
        <v>0.96104765520206681</v>
      </c>
      <c r="BD15" s="164">
        <f ca="1">INDEX('Pension Extrapolation'!$A$1:$S$89,MATCH('72200X Ann'!BD$8,'Pension Extrapolation'!$A:$A,0),MATCH($C15,'Pension Extrapolation'!$3:$3,0))</f>
        <v>0.97478845430924521</v>
      </c>
      <c r="BE15" s="164">
        <f ca="1">INDEX('Pension Extrapolation'!$A$1:$S$89,MATCH('72200X Ann'!BE$8,'Pension Extrapolation'!$A:$A,0),MATCH($C15,'Pension Extrapolation'!$3:$3,0))</f>
        <v>1.0353574795957263</v>
      </c>
      <c r="BF15" s="164">
        <f ca="1">INDEX('Pension Extrapolation'!$A$1:$S$89,MATCH('72200X Ann'!BF$8,'Pension Extrapolation'!$A:$A,0),MATCH($C15,'Pension Extrapolation'!$3:$3,0))</f>
        <v>1.2189418562819563</v>
      </c>
      <c r="BG15" s="11">
        <f>INDEX('72200 Ann'!$C$8:$AZ$285,MATCH('72200X Ann'!$C15,'72200 Ann'!$C$8:$C$285,0),MATCH('72200X Ann'!BG$8,'72200 Ann'!$C$8:$AZ$8,0))</f>
        <v>2.4</v>
      </c>
      <c r="BH15" s="11">
        <f>INDEX('72200 Ann'!$C$8:$AZ$285,MATCH('72200X Ann'!$C15,'72200 Ann'!$C$8:$C$285,0),MATCH('72200X Ann'!BH$8,'72200 Ann'!$C$8:$AZ$8,0))</f>
        <v>2</v>
      </c>
      <c r="BI15" s="11">
        <f>INDEX('72200 Ann'!$C$8:$AZ$285,MATCH('72200X Ann'!$C15,'72200 Ann'!$C$8:$C$285,0),MATCH('72200X Ann'!BI$8,'72200 Ann'!$C$8:$AZ$8,0))</f>
        <v>1.5</v>
      </c>
      <c r="BJ15" s="11">
        <f>INDEX('72200 Ann'!$C$8:$AZ$285,MATCH('72200X Ann'!$C15,'72200 Ann'!$C$8:$C$285,0),MATCH('72200X Ann'!BJ$8,'72200 Ann'!$C$8:$AZ$8,0))</f>
        <v>1.2</v>
      </c>
      <c r="BK15" s="11">
        <f>INDEX('72200 Ann'!$C$8:$AZ$285,MATCH('72200X Ann'!$C15,'72200 Ann'!$C$8:$C$285,0),MATCH('72200X Ann'!BK$8,'72200 Ann'!$C$8:$AZ$8,0))</f>
        <v>1</v>
      </c>
      <c r="BL15" s="11">
        <f>INDEX('72200 Ann'!$C$8:$AZ$285,MATCH('72200X Ann'!$C15,'72200 Ann'!$C$8:$C$285,0),MATCH('72200X Ann'!BL$8,'72200 Ann'!$C$8:$AZ$8,0))</f>
        <v>0.8</v>
      </c>
      <c r="BM15" s="11">
        <f>INDEX('72200 Ann'!$C$8:$AZ$285,MATCH('72200X Ann'!$C15,'72200 Ann'!$C$8:$C$285,0),MATCH('72200X Ann'!BM$8,'72200 Ann'!$C$8:$AZ$8,0))</f>
        <v>0.7</v>
      </c>
      <c r="BN15" s="11">
        <f>INDEX('72200 Ann'!$C$8:$AZ$285,MATCH('72200X Ann'!$C15,'72200 Ann'!$C$8:$C$285,0),MATCH('72200X Ann'!BN$8,'72200 Ann'!$C$8:$AZ$8,0))</f>
        <v>0.8</v>
      </c>
      <c r="BO15" s="11">
        <f>INDEX('72200 Ann'!$C$8:$AZ$285,MATCH('72200X Ann'!$C15,'72200 Ann'!$C$8:$C$285,0),MATCH('72200X Ann'!BO$8,'72200 Ann'!$C$8:$AZ$8,0))</f>
        <v>0.8</v>
      </c>
      <c r="BP15" s="11">
        <f>INDEX('72200 Ann'!$C$8:$AZ$285,MATCH('72200X Ann'!$C15,'72200 Ann'!$C$8:$C$285,0),MATCH('72200X Ann'!BP$8,'72200 Ann'!$C$8:$AZ$8,0))</f>
        <v>0.9</v>
      </c>
      <c r="BQ15" s="11">
        <f>INDEX('72200 Ann'!$C$8:$AZ$285,MATCH('72200X Ann'!$C15,'72200 Ann'!$C$8:$C$285,0),MATCH('72200X Ann'!BQ$8,'72200 Ann'!$C$8:$AZ$8,0))</f>
        <v>0.6</v>
      </c>
      <c r="BR15" s="11">
        <f>INDEX('72200 Ann'!$C$8:$AZ$285,MATCH('72200X Ann'!$C15,'72200 Ann'!$C$8:$C$285,0),MATCH('72200X Ann'!BR$8,'72200 Ann'!$C$8:$AZ$8,0))</f>
        <v>0.8</v>
      </c>
      <c r="BS15" s="11">
        <f>INDEX('72200 Ann'!$C$8:$AZ$285,MATCH('72200X Ann'!$C15,'72200 Ann'!$C$8:$C$285,0),MATCH('72200X Ann'!BS$8,'72200 Ann'!$C$8:$AZ$8,0))</f>
        <v>0.8</v>
      </c>
      <c r="BT15" s="11">
        <f>INDEX('72200 Ann'!$C$8:$AZ$285,MATCH('72200X Ann'!$C15,'72200 Ann'!$C$8:$C$285,0),MATCH('72200X Ann'!BT$8,'72200 Ann'!$C$8:$AZ$8,0))</f>
        <v>0.6</v>
      </c>
      <c r="BU15" s="11">
        <f>INDEX('72200 Ann'!$C$8:$AZ$285,MATCH('72200X Ann'!$C15,'72200 Ann'!$C$8:$C$285,0),MATCH('72200X Ann'!BU$8,'72200 Ann'!$C$8:$AZ$8,0))</f>
        <v>0.7</v>
      </c>
      <c r="BV15" s="11">
        <f>INDEX('72200 Ann'!$C$8:$AZ$285,MATCH('72200X Ann'!$C15,'72200 Ann'!$C$8:$C$285,0),MATCH('72200X Ann'!BV$8,'72200 Ann'!$C$8:$AZ$8,0))</f>
        <v>0.7</v>
      </c>
      <c r="BW15" s="11">
        <f>INDEX('72200 Ann'!$C$8:$AZ$285,MATCH('72200X Ann'!$C15,'72200 Ann'!$C$8:$C$285,0),MATCH('72200X Ann'!BW$8,'72200 Ann'!$C$8:$AZ$8,0))</f>
        <v>0.6</v>
      </c>
      <c r="BX15" s="11">
        <f>INDEX('72200 Ann'!$C$8:$AZ$285,MATCH('72200X Ann'!$C15,'72200 Ann'!$C$8:$C$285,0),MATCH('72200X Ann'!BX$8,'72200 Ann'!$C$8:$AZ$8,0))</f>
        <v>0.6</v>
      </c>
      <c r="BY15" s="11">
        <f>INDEX('72200 Ann'!$C$8:$AZ$285,MATCH('72200X Ann'!$C15,'72200 Ann'!$C$8:$C$285,0),MATCH('72200X Ann'!BY$8,'72200 Ann'!$C$8:$AZ$8,0))</f>
        <v>0.7</v>
      </c>
      <c r="BZ15" s="11">
        <f>INDEX('72200 Ann'!$C$8:$AZ$285,MATCH('72200X Ann'!$C15,'72200 Ann'!$C$8:$C$285,0),MATCH('72200X Ann'!BZ$8,'72200 Ann'!$C$8:$AZ$8,0))</f>
        <v>0.8</v>
      </c>
      <c r="CA15" s="11">
        <f>INDEX('72200 Ann'!$C$8:$AZ$285,MATCH('72200X Ann'!$C15,'72200 Ann'!$C$8:$C$285,0),MATCH('72200X Ann'!CA$8,'72200 Ann'!$C$8:$AZ$8,0))</f>
        <v>0.8</v>
      </c>
      <c r="CB15" s="11">
        <f>INDEX('72200 Ann'!$C$8:$AZ$285,MATCH('72200X Ann'!$C15,'72200 Ann'!$C$8:$C$285,0),MATCH('72200X Ann'!CB$8,'72200 Ann'!$C$8:$AZ$8,0))</f>
        <v>0.8</v>
      </c>
      <c r="CC15" s="11">
        <f>INDEX('72200 Ann'!$C$8:$AZ$285,MATCH('72200X Ann'!$C15,'72200 Ann'!$C$8:$C$285,0),MATCH('72200X Ann'!CC$8,'72200 Ann'!$C$8:$AZ$8,0))</f>
        <v>0.9</v>
      </c>
      <c r="CD15" s="11">
        <f>INDEX('72200 Ann'!$C$8:$AZ$285,MATCH('72200X Ann'!$C15,'72200 Ann'!$C$8:$C$285,0),MATCH('72200X Ann'!CD$8,'72200 Ann'!$C$8:$AZ$8,0))</f>
        <v>0.8</v>
      </c>
      <c r="CE15" s="11">
        <f>INDEX('72200 Ann'!$C$8:$AZ$285,MATCH('72200X Ann'!$C15,'72200 Ann'!$C$8:$C$285,0),MATCH('72200X Ann'!CE$8,'72200 Ann'!$C$8:$AZ$8,0))</f>
        <v>1</v>
      </c>
      <c r="CF15" s="11">
        <f>INDEX('72200 Ann'!$C$8:$AZ$285,MATCH('72200X Ann'!$C15,'72200 Ann'!$C$8:$C$285,0),MATCH('72200X Ann'!CF$8,'72200 Ann'!$C$8:$AZ$8,0))</f>
        <v>1</v>
      </c>
      <c r="CG15" s="11">
        <f>INDEX('72200 Ann'!$C$8:$AZ$285,MATCH('72200X Ann'!$C15,'72200 Ann'!$C$8:$C$285,0),MATCH('72200X Ann'!CG$8,'72200 Ann'!$C$8:$AZ$8,0))</f>
        <v>0.8</v>
      </c>
      <c r="CH15" s="11">
        <f>INDEX('72200 Ann'!$C$8:$AZ$285,MATCH('72200X Ann'!$C15,'72200 Ann'!$C$8:$C$285,0),MATCH('72200X Ann'!CH$8,'72200 Ann'!$C$8:$AZ$8,0))</f>
        <v>0.9</v>
      </c>
      <c r="CI15" s="11">
        <f>INDEX('72200 Ann'!$C$8:$AZ$285,MATCH('72200X Ann'!$C15,'72200 Ann'!$C$8:$C$285,0),MATCH('72200X Ann'!CI$8,'72200 Ann'!$C$8:$AZ$8,0))</f>
        <v>0.7</v>
      </c>
      <c r="CJ15" s="11">
        <f>INDEX('72200 Ann'!$C$8:$AZ$285,MATCH('72200X Ann'!$C15,'72200 Ann'!$C$8:$C$285,0),MATCH('72200X Ann'!CJ$8,'72200 Ann'!$C$8:$AZ$8,0))</f>
        <v>0.6</v>
      </c>
      <c r="CK15" s="11">
        <f>INDEX('72200 Ann'!$C$8:$AZ$285,MATCH('72200X Ann'!$C15,'72200 Ann'!$C$8:$C$285,0),MATCH('72200X Ann'!CK$8,'72200 Ann'!$C$8:$AZ$8,0))</f>
        <v>0.7</v>
      </c>
      <c r="CL15" s="11">
        <f>INDEX('72200 Ann'!$C$8:$AZ$285,MATCH('72200X Ann'!$C15,'72200 Ann'!$C$8:$C$285,0),MATCH('72200X Ann'!CL$8,'72200 Ann'!$C$8:$AZ$8,0))</f>
        <v>0.7</v>
      </c>
    </row>
    <row r="16" spans="1:90" s="10" customFormat="1" x14ac:dyDescent="0.25">
      <c r="A16" s="32">
        <v>8</v>
      </c>
      <c r="B16" s="10" t="s">
        <v>1157</v>
      </c>
      <c r="C16" s="10" t="s">
        <v>1294</v>
      </c>
      <c r="D16" s="164"/>
      <c r="E16" s="164"/>
      <c r="F16" s="164"/>
      <c r="G16" s="164"/>
      <c r="H16" s="164"/>
      <c r="I16" s="164"/>
      <c r="J16" s="164"/>
      <c r="K16" s="164"/>
      <c r="L16" s="164"/>
      <c r="M16" s="164"/>
      <c r="N16" s="164"/>
      <c r="O16" s="164"/>
      <c r="P16" s="164"/>
      <c r="Q16" s="164"/>
      <c r="R16" s="164"/>
      <c r="S16" s="164"/>
      <c r="T16" s="164"/>
      <c r="U16" s="164"/>
      <c r="V16" s="164"/>
      <c r="W16" s="164"/>
      <c r="X16" s="164"/>
      <c r="Y16" s="164"/>
      <c r="Z16" s="164"/>
      <c r="AA16" s="164"/>
      <c r="AB16" s="164"/>
      <c r="AC16" s="164"/>
      <c r="AD16" s="164"/>
      <c r="AE16" s="164"/>
      <c r="AF16" s="164"/>
      <c r="AG16" s="164"/>
      <c r="AH16" s="164"/>
      <c r="AI16" s="164"/>
      <c r="AJ16" s="164"/>
      <c r="AK16" s="164"/>
      <c r="AL16" s="164"/>
      <c r="AM16" s="164"/>
      <c r="AN16" s="164"/>
      <c r="AO16" s="164"/>
      <c r="AP16" s="164"/>
      <c r="AQ16" s="164"/>
      <c r="AR16" s="164"/>
      <c r="AS16" s="164"/>
      <c r="AT16" s="164"/>
      <c r="AU16" s="164"/>
      <c r="AV16" s="164"/>
      <c r="AW16" s="164"/>
      <c r="AX16" s="164"/>
      <c r="AY16" s="164"/>
      <c r="AZ16" s="164"/>
      <c r="BA16" s="164"/>
      <c r="BB16" s="164"/>
      <c r="BC16" s="164"/>
      <c r="BD16" s="164"/>
      <c r="BE16" s="164"/>
      <c r="BF16" s="164"/>
      <c r="BG16" s="11">
        <f>INDEX('72200 Ann'!$C$8:$AZ$285,MATCH('72200X Ann'!$C16,'72200 Ann'!$C$8:$C$285,0),MATCH('72200X Ann'!BG$8,'72200 Ann'!$C$8:$AZ$8,0))</f>
        <v>2.6</v>
      </c>
      <c r="BH16" s="11">
        <f>INDEX('72200 Ann'!$C$8:$AZ$285,MATCH('72200X Ann'!$C16,'72200 Ann'!$C$8:$C$285,0),MATCH('72200X Ann'!BH$8,'72200 Ann'!$C$8:$AZ$8,0))</f>
        <v>3.1</v>
      </c>
      <c r="BI16" s="11">
        <f>INDEX('72200 Ann'!$C$8:$AZ$285,MATCH('72200X Ann'!$C16,'72200 Ann'!$C$8:$C$285,0),MATCH('72200X Ann'!BI$8,'72200 Ann'!$C$8:$AZ$8,0))</f>
        <v>3.3</v>
      </c>
      <c r="BJ16" s="11">
        <f>INDEX('72200 Ann'!$C$8:$AZ$285,MATCH('72200X Ann'!$C16,'72200 Ann'!$C$8:$C$285,0),MATCH('72200X Ann'!BJ$8,'72200 Ann'!$C$8:$AZ$8,0))</f>
        <v>3.3</v>
      </c>
      <c r="BK16" s="11">
        <f>INDEX('72200 Ann'!$C$8:$AZ$285,MATCH('72200X Ann'!$C16,'72200 Ann'!$C$8:$C$285,0),MATCH('72200X Ann'!BK$8,'72200 Ann'!$C$8:$AZ$8,0))</f>
        <v>3.4</v>
      </c>
      <c r="BL16" s="11">
        <f>INDEX('72200 Ann'!$C$8:$AZ$285,MATCH('72200X Ann'!$C16,'72200 Ann'!$C$8:$C$285,0),MATCH('72200X Ann'!BL$8,'72200 Ann'!$C$8:$AZ$8,0))</f>
        <v>3.4</v>
      </c>
      <c r="BM16" s="11">
        <f>INDEX('72200 Ann'!$C$8:$AZ$285,MATCH('72200X Ann'!$C16,'72200 Ann'!$C$8:$C$285,0),MATCH('72200X Ann'!BM$8,'72200 Ann'!$C$8:$AZ$8,0))</f>
        <v>3.7</v>
      </c>
      <c r="BN16" s="11">
        <f>INDEX('72200 Ann'!$C$8:$AZ$285,MATCH('72200X Ann'!$C16,'72200 Ann'!$C$8:$C$285,0),MATCH('72200X Ann'!BN$8,'72200 Ann'!$C$8:$AZ$8,0))</f>
        <v>4</v>
      </c>
      <c r="BO16" s="11">
        <f>INDEX('72200 Ann'!$C$8:$AZ$285,MATCH('72200X Ann'!$C16,'72200 Ann'!$C$8:$C$285,0),MATCH('72200X Ann'!BO$8,'72200 Ann'!$C$8:$AZ$8,0))</f>
        <v>4</v>
      </c>
      <c r="BP16" s="11">
        <f>INDEX('72200 Ann'!$C$8:$AZ$285,MATCH('72200X Ann'!$C16,'72200 Ann'!$C$8:$C$285,0),MATCH('72200X Ann'!BP$8,'72200 Ann'!$C$8:$AZ$8,0))</f>
        <v>4.3</v>
      </c>
      <c r="BQ16" s="11">
        <f>INDEX('72200 Ann'!$C$8:$AZ$285,MATCH('72200X Ann'!$C16,'72200 Ann'!$C$8:$C$285,0),MATCH('72200X Ann'!BQ$8,'72200 Ann'!$C$8:$AZ$8,0))</f>
        <v>4.7</v>
      </c>
      <c r="BR16" s="11">
        <f>INDEX('72200 Ann'!$C$8:$AZ$285,MATCH('72200X Ann'!$C16,'72200 Ann'!$C$8:$C$285,0),MATCH('72200X Ann'!BR$8,'72200 Ann'!$C$8:$AZ$8,0))</f>
        <v>5</v>
      </c>
      <c r="BS16" s="11">
        <f>INDEX('72200 Ann'!$C$8:$AZ$285,MATCH('72200X Ann'!$C16,'72200 Ann'!$C$8:$C$285,0),MATCH('72200X Ann'!BS$8,'72200 Ann'!$C$8:$AZ$8,0))</f>
        <v>5.9</v>
      </c>
      <c r="BT16" s="11">
        <f>INDEX('72200 Ann'!$C$8:$AZ$285,MATCH('72200X Ann'!$C16,'72200 Ann'!$C$8:$C$285,0),MATCH('72200X Ann'!BT$8,'72200 Ann'!$C$8:$AZ$8,0))</f>
        <v>6.3</v>
      </c>
      <c r="BU16" s="11">
        <f>INDEX('72200 Ann'!$C$8:$AZ$285,MATCH('72200X Ann'!$C16,'72200 Ann'!$C$8:$C$285,0),MATCH('72200X Ann'!BU$8,'72200 Ann'!$C$8:$AZ$8,0))</f>
        <v>6.7</v>
      </c>
      <c r="BV16" s="11">
        <f>INDEX('72200 Ann'!$C$8:$AZ$285,MATCH('72200X Ann'!$C16,'72200 Ann'!$C$8:$C$285,0),MATCH('72200X Ann'!BV$8,'72200 Ann'!$C$8:$AZ$8,0))</f>
        <v>6.7</v>
      </c>
      <c r="BW16" s="11">
        <f>INDEX('72200 Ann'!$C$8:$AZ$285,MATCH('72200X Ann'!$C16,'72200 Ann'!$C$8:$C$285,0),MATCH('72200X Ann'!BW$8,'72200 Ann'!$C$8:$AZ$8,0))</f>
        <v>7.3</v>
      </c>
      <c r="BX16" s="11">
        <f>INDEX('72200 Ann'!$C$8:$AZ$285,MATCH('72200X Ann'!$C16,'72200 Ann'!$C$8:$C$285,0),MATCH('72200X Ann'!BX$8,'72200 Ann'!$C$8:$AZ$8,0))</f>
        <v>7.1</v>
      </c>
      <c r="BY16" s="11">
        <f>INDEX('72200 Ann'!$C$8:$AZ$285,MATCH('72200X Ann'!$C16,'72200 Ann'!$C$8:$C$285,0),MATCH('72200X Ann'!BY$8,'72200 Ann'!$C$8:$AZ$8,0))</f>
        <v>7.1</v>
      </c>
      <c r="BZ16" s="11">
        <f>INDEX('72200 Ann'!$C$8:$AZ$285,MATCH('72200X Ann'!$C16,'72200 Ann'!$C$8:$C$285,0),MATCH('72200X Ann'!BZ$8,'72200 Ann'!$C$8:$AZ$8,0))</f>
        <v>7.2</v>
      </c>
      <c r="CA16" s="11">
        <f>INDEX('72200 Ann'!$C$8:$AZ$285,MATCH('72200X Ann'!$C16,'72200 Ann'!$C$8:$C$285,0),MATCH('72200X Ann'!CA$8,'72200 Ann'!$C$8:$AZ$8,0))</f>
        <v>7.9</v>
      </c>
      <c r="CB16" s="11">
        <f>INDEX('72200 Ann'!$C$8:$AZ$285,MATCH('72200X Ann'!$C16,'72200 Ann'!$C$8:$C$285,0),MATCH('72200X Ann'!CB$8,'72200 Ann'!$C$8:$AZ$8,0))</f>
        <v>8.1999999999999993</v>
      </c>
      <c r="CC16" s="11">
        <f>INDEX('72200 Ann'!$C$8:$AZ$285,MATCH('72200X Ann'!$C16,'72200 Ann'!$C$8:$C$285,0),MATCH('72200X Ann'!CC$8,'72200 Ann'!$C$8:$AZ$8,0))</f>
        <v>9.1999999999999993</v>
      </c>
      <c r="CD16" s="11">
        <f>INDEX('72200 Ann'!$C$8:$AZ$285,MATCH('72200X Ann'!$C16,'72200 Ann'!$C$8:$C$285,0),MATCH('72200X Ann'!CD$8,'72200 Ann'!$C$8:$AZ$8,0))</f>
        <v>9.8000000000000007</v>
      </c>
      <c r="CE16" s="11">
        <f>INDEX('72200 Ann'!$C$8:$AZ$285,MATCH('72200X Ann'!$C16,'72200 Ann'!$C$8:$C$285,0),MATCH('72200X Ann'!CE$8,'72200 Ann'!$C$8:$AZ$8,0))</f>
        <v>9.6</v>
      </c>
      <c r="CF16" s="11">
        <f>INDEX('72200 Ann'!$C$8:$AZ$285,MATCH('72200X Ann'!$C16,'72200 Ann'!$C$8:$C$285,0),MATCH('72200X Ann'!CF$8,'72200 Ann'!$C$8:$AZ$8,0))</f>
        <v>9</v>
      </c>
      <c r="CG16" s="11">
        <f>INDEX('72200 Ann'!$C$8:$AZ$285,MATCH('72200X Ann'!$C16,'72200 Ann'!$C$8:$C$285,0),MATCH('72200X Ann'!CG$8,'72200 Ann'!$C$8:$AZ$8,0))</f>
        <v>9.8000000000000007</v>
      </c>
      <c r="CH16" s="11">
        <f>INDEX('72200 Ann'!$C$8:$AZ$285,MATCH('72200X Ann'!$C16,'72200 Ann'!$C$8:$C$285,0),MATCH('72200X Ann'!CH$8,'72200 Ann'!$C$8:$AZ$8,0))</f>
        <v>9.8000000000000007</v>
      </c>
      <c r="CI16" s="11">
        <f>INDEX('72200 Ann'!$C$8:$AZ$285,MATCH('72200X Ann'!$C16,'72200 Ann'!$C$8:$C$285,0),MATCH('72200X Ann'!CI$8,'72200 Ann'!$C$8:$AZ$8,0))</f>
        <v>10.4</v>
      </c>
      <c r="CJ16" s="11">
        <f>INDEX('72200 Ann'!$C$8:$AZ$285,MATCH('72200X Ann'!$C16,'72200 Ann'!$C$8:$C$285,0),MATCH('72200X Ann'!CJ$8,'72200 Ann'!$C$8:$AZ$8,0))</f>
        <v>10.8</v>
      </c>
      <c r="CK16" s="11">
        <f>INDEX('72200 Ann'!$C$8:$AZ$285,MATCH('72200X Ann'!$C16,'72200 Ann'!$C$8:$C$285,0),MATCH('72200X Ann'!CK$8,'72200 Ann'!$C$8:$AZ$8,0))</f>
        <v>11.6</v>
      </c>
      <c r="CL16" s="11">
        <f>INDEX('72200 Ann'!$C$8:$AZ$285,MATCH('72200X Ann'!$C16,'72200 Ann'!$C$8:$C$285,0),MATCH('72200X Ann'!CL$8,'72200 Ann'!$C$8:$AZ$8,0))</f>
        <v>12.3</v>
      </c>
    </row>
    <row r="17" spans="1:90" s="10" customFormat="1" x14ac:dyDescent="0.25">
      <c r="A17" s="32">
        <v>9</v>
      </c>
      <c r="B17" s="10" t="s">
        <v>1156</v>
      </c>
      <c r="C17" s="10" t="s">
        <v>1290</v>
      </c>
      <c r="D17" s="164">
        <f ca="1">INDEX('Pension Extrapolation'!$A$1:$S$89,MATCH('72200X Ann'!D$8,'Pension Extrapolation'!$A:$A,0),MATCH($C17,'Pension Extrapolation'!$3:$3,0))</f>
        <v>9.8474546987155756E-2</v>
      </c>
      <c r="E17" s="164">
        <f ca="1">INDEX('Pension Extrapolation'!$A$1:$S$89,MATCH('72200X Ann'!E$8,'Pension Extrapolation'!$A:$A,0),MATCH($C17,'Pension Extrapolation'!$3:$3,0))</f>
        <v>9.8474546987155756E-2</v>
      </c>
      <c r="F17" s="164">
        <f ca="1">INDEX('Pension Extrapolation'!$A$1:$S$89,MATCH('72200X Ann'!F$8,'Pension Extrapolation'!$A:$A,0),MATCH($C17,'Pension Extrapolation'!$3:$3,0))</f>
        <v>9.8474546987155756E-2</v>
      </c>
      <c r="G17" s="164">
        <f ca="1">INDEX('Pension Extrapolation'!$A$1:$S$89,MATCH('72200X Ann'!G$8,'Pension Extrapolation'!$A:$A,0),MATCH($C17,'Pension Extrapolation'!$3:$3,0))</f>
        <v>9.8474546987155756E-2</v>
      </c>
      <c r="H17" s="164">
        <f ca="1">INDEX('Pension Extrapolation'!$A$1:$S$89,MATCH('72200X Ann'!H$8,'Pension Extrapolation'!$A:$A,0),MATCH($C17,'Pension Extrapolation'!$3:$3,0))</f>
        <v>9.8474546987155756E-2</v>
      </c>
      <c r="I17" s="164">
        <f ca="1">INDEX('Pension Extrapolation'!$A$1:$S$89,MATCH('72200X Ann'!I$8,'Pension Extrapolation'!$A:$A,0),MATCH($C17,'Pension Extrapolation'!$3:$3,0))</f>
        <v>0.14771182048073364</v>
      </c>
      <c r="J17" s="164">
        <f ca="1">INDEX('Pension Extrapolation'!$A$1:$S$89,MATCH('72200X Ann'!J$8,'Pension Extrapolation'!$A:$A,0),MATCH($C17,'Pension Extrapolation'!$3:$3,0))</f>
        <v>0.14771182048073364</v>
      </c>
      <c r="K17" s="164">
        <f ca="1">INDEX('Pension Extrapolation'!$A$1:$S$89,MATCH('72200X Ann'!K$8,'Pension Extrapolation'!$A:$A,0),MATCH($C17,'Pension Extrapolation'!$3:$3,0))</f>
        <v>0.14771182048073364</v>
      </c>
      <c r="L17" s="164">
        <f ca="1">INDEX('Pension Extrapolation'!$A$1:$S$89,MATCH('72200X Ann'!L$8,'Pension Extrapolation'!$A:$A,0),MATCH($C17,'Pension Extrapolation'!$3:$3,0))</f>
        <v>0.14771182048073364</v>
      </c>
      <c r="M17" s="164">
        <f ca="1">INDEX('Pension Extrapolation'!$A$1:$S$89,MATCH('72200X Ann'!M$8,'Pension Extrapolation'!$A:$A,0),MATCH($C17,'Pension Extrapolation'!$3:$3,0))</f>
        <v>0.19694909397431151</v>
      </c>
      <c r="N17" s="164">
        <f ca="1">INDEX('Pension Extrapolation'!$A$1:$S$89,MATCH('72200X Ann'!N$8,'Pension Extrapolation'!$A:$A,0),MATCH($C17,'Pension Extrapolation'!$3:$3,0))</f>
        <v>0.24618636746788938</v>
      </c>
      <c r="O17" s="164">
        <f ca="1">INDEX('Pension Extrapolation'!$A$1:$S$89,MATCH('72200X Ann'!O$8,'Pension Extrapolation'!$A:$A,0),MATCH($C17,'Pension Extrapolation'!$3:$3,0))</f>
        <v>0.24618636746788938</v>
      </c>
      <c r="P17" s="164">
        <f ca="1">INDEX('Pension Extrapolation'!$A$1:$S$89,MATCH('72200X Ann'!P$8,'Pension Extrapolation'!$A:$A,0),MATCH($C17,'Pension Extrapolation'!$3:$3,0))</f>
        <v>0.24618636746788938</v>
      </c>
      <c r="Q17" s="164">
        <f ca="1">INDEX('Pension Extrapolation'!$A$1:$S$89,MATCH('72200X Ann'!Q$8,'Pension Extrapolation'!$A:$A,0),MATCH($C17,'Pension Extrapolation'!$3:$3,0))</f>
        <v>0.3446609144550451</v>
      </c>
      <c r="R17" s="164">
        <f ca="1">INDEX('Pension Extrapolation'!$A$1:$S$89,MATCH('72200X Ann'!R$8,'Pension Extrapolation'!$A:$A,0),MATCH($C17,'Pension Extrapolation'!$3:$3,0))</f>
        <v>0.44313546144220084</v>
      </c>
      <c r="S17" s="164">
        <f ca="1">INDEX('Pension Extrapolation'!$A$1:$S$89,MATCH('72200X Ann'!S$8,'Pension Extrapolation'!$A:$A,0),MATCH($C17,'Pension Extrapolation'!$3:$3,0))</f>
        <v>0.54161000842935669</v>
      </c>
      <c r="T17" s="164">
        <f ca="1">INDEX('Pension Extrapolation'!$A$1:$S$89,MATCH('72200X Ann'!T$8,'Pension Extrapolation'!$A:$A,0),MATCH($C17,'Pension Extrapolation'!$3:$3,0))</f>
        <v>0.64008455541651244</v>
      </c>
      <c r="U17" s="164">
        <f ca="1">INDEX('Pension Extrapolation'!$A$1:$S$89,MATCH('72200X Ann'!U$8,'Pension Extrapolation'!$A:$A,0),MATCH($C17,'Pension Extrapolation'!$3:$3,0))</f>
        <v>0.73855910240366818</v>
      </c>
      <c r="V17" s="164">
        <f ca="1">INDEX('Pension Extrapolation'!$A$1:$S$89,MATCH('72200X Ann'!V$8,'Pension Extrapolation'!$A:$A,0),MATCH($C17,'Pension Extrapolation'!$3:$3,0))</f>
        <v>0.78779637589724605</v>
      </c>
      <c r="W17" s="164">
        <f ca="1">INDEX('Pension Extrapolation'!$A$1:$S$89,MATCH('72200X Ann'!W$8,'Pension Extrapolation'!$A:$A,0),MATCH($C17,'Pension Extrapolation'!$3:$3,0))</f>
        <v>0.93550819637797966</v>
      </c>
      <c r="X17" s="164">
        <f ca="1">INDEX('Pension Extrapolation'!$A$1:$S$89,MATCH('72200X Ann'!X$8,'Pension Extrapolation'!$A:$A,0),MATCH($C17,'Pension Extrapolation'!$3:$3,0))</f>
        <v>1.0832200168587134</v>
      </c>
      <c r="Y17" s="164">
        <f ca="1">INDEX('Pension Extrapolation'!$A$1:$S$89,MATCH('72200X Ann'!Y$8,'Pension Extrapolation'!$A:$A,0),MATCH($C17,'Pension Extrapolation'!$3:$3,0))</f>
        <v>1.1816945638458689</v>
      </c>
      <c r="Z17" s="164">
        <f ca="1">INDEX('Pension Extrapolation'!$A$1:$S$89,MATCH('72200X Ann'!Z$8,'Pension Extrapolation'!$A:$A,0),MATCH($C17,'Pension Extrapolation'!$3:$3,0))</f>
        <v>1.3294063843266029</v>
      </c>
      <c r="AA17" s="164">
        <f ca="1">INDEX('Pension Extrapolation'!$A$1:$S$89,MATCH('72200X Ann'!AA$8,'Pension Extrapolation'!$A:$A,0),MATCH($C17,'Pension Extrapolation'!$3:$3,0))</f>
        <v>1.5263554783009139</v>
      </c>
      <c r="AB17" s="164">
        <f ca="1">INDEX('Pension Extrapolation'!$A$1:$S$89,MATCH('72200X Ann'!AB$8,'Pension Extrapolation'!$A:$A,0),MATCH($C17,'Pension Extrapolation'!$3:$3,0))</f>
        <v>1.6740672987816481</v>
      </c>
      <c r="AC17" s="164">
        <f ca="1">INDEX('Pension Extrapolation'!$A$1:$S$89,MATCH('72200X Ann'!AC$8,'Pension Extrapolation'!$A:$A,0),MATCH($C17,'Pension Extrapolation'!$3:$3,0))</f>
        <v>1.8710163927559593</v>
      </c>
      <c r="AD17" s="164">
        <f ca="1">INDEX('Pension Extrapolation'!$A$1:$S$89,MATCH('72200X Ann'!AD$8,'Pension Extrapolation'!$A:$A,0),MATCH($C17,'Pension Extrapolation'!$3:$3,0))</f>
        <v>2.1172027602238486</v>
      </c>
      <c r="AE17" s="164">
        <f ca="1">INDEX('Pension Extrapolation'!$A$1:$S$89,MATCH('72200X Ann'!AE$8,'Pension Extrapolation'!$A:$A,0),MATCH($C17,'Pension Extrapolation'!$3:$3,0))</f>
        <v>2.3633891276917378</v>
      </c>
      <c r="AF17" s="164">
        <f ca="1">INDEX('Pension Extrapolation'!$A$1:$S$89,MATCH('72200X Ann'!AF$8,'Pension Extrapolation'!$A:$A,0),MATCH($C17,'Pension Extrapolation'!$3:$3,0))</f>
        <v>2.7572873156403608</v>
      </c>
      <c r="AG17" s="164">
        <f ca="1">INDEX('Pension Extrapolation'!$A$1:$S$89,MATCH('72200X Ann'!AG$8,'Pension Extrapolation'!$A:$A,0),MATCH($C17,'Pension Extrapolation'!$3:$3,0))</f>
        <v>3.0034736831082509</v>
      </c>
      <c r="AH17" s="164">
        <f ca="1">INDEX('Pension Extrapolation'!$A$1:$S$89,MATCH('72200X Ann'!AH$8,'Pension Extrapolation'!$A:$A,0),MATCH($C17,'Pension Extrapolation'!$3:$3,0))</f>
        <v>3.3481345975632957</v>
      </c>
      <c r="AI17" s="164">
        <f ca="1">INDEX('Pension Extrapolation'!$A$1:$S$89,MATCH('72200X Ann'!AI$8,'Pension Extrapolation'!$A:$A,0),MATCH($C17,'Pension Extrapolation'!$3:$3,0))</f>
        <v>3.6435582385247631</v>
      </c>
      <c r="AJ17" s="164">
        <f ca="1">INDEX('Pension Extrapolation'!$A$1:$S$89,MATCH('72200X Ann'!AJ$8,'Pension Extrapolation'!$A:$A,0),MATCH($C17,'Pension Extrapolation'!$3:$3,0))</f>
        <v>3.9882191529798079</v>
      </c>
      <c r="AK17" s="164">
        <f ca="1">INDEX('Pension Extrapolation'!$A$1:$S$89,MATCH('72200X Ann'!AK$8,'Pension Extrapolation'!$A:$A,0),MATCH($C17,'Pension Extrapolation'!$3:$3,0))</f>
        <v>4.3328800674348535</v>
      </c>
      <c r="AL17" s="164">
        <f ca="1">INDEX('Pension Extrapolation'!$A$1:$S$89,MATCH('72200X Ann'!AL$8,'Pension Extrapolation'!$A:$A,0),MATCH($C17,'Pension Extrapolation'!$3:$3,0))</f>
        <v>4.7267782553834765</v>
      </c>
      <c r="AM17" s="164">
        <f ca="1">INDEX('Pension Extrapolation'!$A$1:$S$89,MATCH('72200X Ann'!AM$8,'Pension Extrapolation'!$A:$A,0),MATCH($C17,'Pension Extrapolation'!$3:$3,0))</f>
        <v>5.0714391698385217</v>
      </c>
      <c r="AN17" s="164">
        <f ca="1">INDEX('Pension Extrapolation'!$A$1:$S$89,MATCH('72200X Ann'!AN$8,'Pension Extrapolation'!$A:$A,0),MATCH($C17,'Pension Extrapolation'!$3:$3,0))</f>
        <v>5.4653373577871438</v>
      </c>
      <c r="AO17" s="164">
        <f ca="1">INDEX('Pension Extrapolation'!$A$1:$S$89,MATCH('72200X Ann'!AO$8,'Pension Extrapolation'!$A:$A,0),MATCH($C17,'Pension Extrapolation'!$3:$3,0))</f>
        <v>6.0069473662165009</v>
      </c>
      <c r="AP17" s="164">
        <f ca="1">INDEX('Pension Extrapolation'!$A$1:$S$89,MATCH('72200X Ann'!AP$8,'Pension Extrapolation'!$A:$A,0),MATCH($C17,'Pension Extrapolation'!$3:$3,0))</f>
        <v>6.5485573746458581</v>
      </c>
      <c r="AQ17" s="164">
        <f ca="1">INDEX('Pension Extrapolation'!$A$1:$S$89,MATCH('72200X Ann'!AQ$8,'Pension Extrapolation'!$A:$A,0),MATCH($C17,'Pension Extrapolation'!$3:$3,0))</f>
        <v>7.1394046565687921</v>
      </c>
      <c r="AR17" s="164">
        <f ca="1">INDEX('Pension Extrapolation'!$A$1:$S$89,MATCH('72200X Ann'!AR$8,'Pension Extrapolation'!$A:$A,0),MATCH($C17,'Pension Extrapolation'!$3:$3,0))</f>
        <v>8.2226246734275055</v>
      </c>
      <c r="AS17" s="164">
        <f ca="1">INDEX('Pension Extrapolation'!$A$1:$S$89,MATCH('72200X Ann'!AS$8,'Pension Extrapolation'!$A:$A,0),MATCH($C17,'Pension Extrapolation'!$3:$3,0))</f>
        <v>10.733725621599977</v>
      </c>
      <c r="AT17" s="164">
        <f ca="1">INDEX('Pension Extrapolation'!$A$1:$S$89,MATCH('72200X Ann'!AT$8,'Pension Extrapolation'!$A:$A,0),MATCH($C17,'Pension Extrapolation'!$3:$3,0))</f>
        <v>12.161606552913735</v>
      </c>
      <c r="AU17" s="164">
        <f ca="1">INDEX('Pension Extrapolation'!$A$1:$S$89,MATCH('72200X Ann'!AU$8,'Pension Extrapolation'!$A:$A,0),MATCH($C17,'Pension Extrapolation'!$3:$3,0))</f>
        <v>13.737199304708227</v>
      </c>
      <c r="AV17" s="164">
        <f ca="1">INDEX('Pension Extrapolation'!$A$1:$S$89,MATCH('72200X Ann'!AV$8,'Pension Extrapolation'!$A:$A,0),MATCH($C17,'Pension Extrapolation'!$3:$3,0))</f>
        <v>14.869656595060519</v>
      </c>
      <c r="AW17" s="164">
        <f ca="1">INDEX('Pension Extrapolation'!$A$1:$S$89,MATCH('72200X Ann'!AW$8,'Pension Extrapolation'!$A:$A,0),MATCH($C17,'Pension Extrapolation'!$3:$3,0))</f>
        <v>16.494486620348589</v>
      </c>
      <c r="AX17" s="164">
        <f ca="1">INDEX('Pension Extrapolation'!$A$1:$S$89,MATCH('72200X Ann'!AX$8,'Pension Extrapolation'!$A:$A,0),MATCH($C17,'Pension Extrapolation'!$3:$3,0))</f>
        <v>18.51321483358528</v>
      </c>
      <c r="AY17" s="164">
        <f ca="1">INDEX('Pension Extrapolation'!$A$1:$S$89,MATCH('72200X Ann'!AY$8,'Pension Extrapolation'!$A:$A,0),MATCH($C17,'Pension Extrapolation'!$3:$3,0))</f>
        <v>19.842621217911883</v>
      </c>
      <c r="AZ17" s="164">
        <f ca="1">INDEX('Pension Extrapolation'!$A$1:$S$89,MATCH('72200X Ann'!AZ$8,'Pension Extrapolation'!$A:$A,0),MATCH($C17,'Pension Extrapolation'!$3:$3,0))</f>
        <v>22.206010345603623</v>
      </c>
      <c r="BA17" s="164">
        <f ca="1">INDEX('Pension Extrapolation'!$A$1:$S$89,MATCH('72200X Ann'!BA$8,'Pension Extrapolation'!$A:$A,0),MATCH($C17,'Pension Extrapolation'!$3:$3,0))</f>
        <v>26.095754951596273</v>
      </c>
      <c r="BB17" s="164">
        <f ca="1">INDEX('Pension Extrapolation'!$A$1:$S$89,MATCH('72200X Ann'!BB$8,'Pension Extrapolation'!$A:$A,0),MATCH($C17,'Pension Extrapolation'!$3:$3,0))</f>
        <v>28.754567720249483</v>
      </c>
      <c r="BC17" s="164">
        <f ca="1">INDEX('Pension Extrapolation'!$A$1:$S$89,MATCH('72200X Ann'!BC$8,'Pension Extrapolation'!$A:$A,0),MATCH($C17,'Pension Extrapolation'!$3:$3,0))</f>
        <v>31.561092309383415</v>
      </c>
      <c r="BD17" s="164">
        <f ca="1">INDEX('Pension Extrapolation'!$A$1:$S$89,MATCH('72200X Ann'!BD$8,'Pension Extrapolation'!$A:$A,0),MATCH($C17,'Pension Extrapolation'!$3:$3,0))</f>
        <v>34.515328718998092</v>
      </c>
      <c r="BE17" s="164">
        <f ca="1">INDEX('Pension Extrapolation'!$A$1:$S$89,MATCH('72200X Ann'!BE$8,'Pension Extrapolation'!$A:$A,0),MATCH($C17,'Pension Extrapolation'!$3:$3,0))</f>
        <v>39.3898187948623</v>
      </c>
      <c r="BF17" s="164">
        <f ca="1">INDEX('Pension Extrapolation'!$A$1:$S$89,MATCH('72200X Ann'!BF$8,'Pension Extrapolation'!$A:$A,0),MATCH($C17,'Pension Extrapolation'!$3:$3,0))</f>
        <v>43.279563400854954</v>
      </c>
      <c r="BG17" s="11">
        <f>INDEX('72200 Ann'!$C$8:$AZ$285,MATCH('72200X Ann'!$C17,'72200 Ann'!$C$8:$C$285,0),MATCH('72200X Ann'!BG$8,'72200 Ann'!$C$8:$AZ$8,0))</f>
        <v>48.4</v>
      </c>
      <c r="BH17" s="11">
        <f>INDEX('72200 Ann'!$C$8:$AZ$285,MATCH('72200X Ann'!$C17,'72200 Ann'!$C$8:$C$285,0),MATCH('72200X Ann'!BH$8,'72200 Ann'!$C$8:$AZ$8,0))</f>
        <v>46.2</v>
      </c>
      <c r="BI17" s="11">
        <f>INDEX('72200 Ann'!$C$8:$AZ$285,MATCH('72200X Ann'!$C17,'72200 Ann'!$C$8:$C$285,0),MATCH('72200X Ann'!BI$8,'72200 Ann'!$C$8:$AZ$8,0))</f>
        <v>51.1</v>
      </c>
      <c r="BJ17" s="11">
        <f>INDEX('72200 Ann'!$C$8:$AZ$285,MATCH('72200X Ann'!$C17,'72200 Ann'!$C$8:$C$285,0),MATCH('72200X Ann'!BJ$8,'72200 Ann'!$C$8:$AZ$8,0))</f>
        <v>57.3</v>
      </c>
      <c r="BK17" s="11">
        <f>INDEX('72200 Ann'!$C$8:$AZ$285,MATCH('72200X Ann'!$C17,'72200 Ann'!$C$8:$C$285,0),MATCH('72200X Ann'!BK$8,'72200 Ann'!$C$8:$AZ$8,0))</f>
        <v>59.5</v>
      </c>
      <c r="BL17" s="11">
        <f>INDEX('72200 Ann'!$C$8:$AZ$285,MATCH('72200X Ann'!$C17,'72200 Ann'!$C$8:$C$285,0),MATCH('72200X Ann'!BL$8,'72200 Ann'!$C$8:$AZ$8,0))</f>
        <v>58.2</v>
      </c>
      <c r="BM17" s="11">
        <f>INDEX('72200 Ann'!$C$8:$AZ$285,MATCH('72200X Ann'!$C17,'72200 Ann'!$C$8:$C$285,0),MATCH('72200X Ann'!BM$8,'72200 Ann'!$C$8:$AZ$8,0))</f>
        <v>67.400000000000006</v>
      </c>
      <c r="BN17" s="11">
        <f>INDEX('72200 Ann'!$C$8:$AZ$285,MATCH('72200X Ann'!$C17,'72200 Ann'!$C$8:$C$285,0),MATCH('72200X Ann'!BN$8,'72200 Ann'!$C$8:$AZ$8,0))</f>
        <v>63.3</v>
      </c>
      <c r="BO17" s="11">
        <f>INDEX('72200 Ann'!$C$8:$AZ$285,MATCH('72200X Ann'!$C17,'72200 Ann'!$C$8:$C$285,0),MATCH('72200X Ann'!BO$8,'72200 Ann'!$C$8:$AZ$8,0))</f>
        <v>63.3</v>
      </c>
      <c r="BP17" s="11">
        <f>INDEX('72200 Ann'!$C$8:$AZ$285,MATCH('72200X Ann'!$C17,'72200 Ann'!$C$8:$C$285,0),MATCH('72200X Ann'!BP$8,'72200 Ann'!$C$8:$AZ$8,0))</f>
        <v>58.2</v>
      </c>
      <c r="BQ17" s="11">
        <f>INDEX('72200 Ann'!$C$8:$AZ$285,MATCH('72200X Ann'!$C17,'72200 Ann'!$C$8:$C$285,0),MATCH('72200X Ann'!BQ$8,'72200 Ann'!$C$8:$AZ$8,0))</f>
        <v>58.9</v>
      </c>
      <c r="BR17" s="11">
        <f>INDEX('72200 Ann'!$C$8:$AZ$285,MATCH('72200X Ann'!$C17,'72200 Ann'!$C$8:$C$285,0),MATCH('72200X Ann'!BR$8,'72200 Ann'!$C$8:$AZ$8,0))</f>
        <v>54.6</v>
      </c>
      <c r="BS17" s="11">
        <f>INDEX('72200 Ann'!$C$8:$AZ$285,MATCH('72200X Ann'!$C17,'72200 Ann'!$C$8:$C$285,0),MATCH('72200X Ann'!BS$8,'72200 Ann'!$C$8:$AZ$8,0))</f>
        <v>54.2</v>
      </c>
      <c r="BT17" s="11">
        <f>INDEX('72200 Ann'!$C$8:$AZ$285,MATCH('72200X Ann'!$C17,'72200 Ann'!$C$8:$C$285,0),MATCH('72200X Ann'!BT$8,'72200 Ann'!$C$8:$AZ$8,0))</f>
        <v>48.4</v>
      </c>
      <c r="BU17" s="11">
        <f>INDEX('72200 Ann'!$C$8:$AZ$285,MATCH('72200X Ann'!$C17,'72200 Ann'!$C$8:$C$285,0),MATCH('72200X Ann'!BU$8,'72200 Ann'!$C$8:$AZ$8,0))</f>
        <v>45.9</v>
      </c>
      <c r="BV17" s="11">
        <f>INDEX('72200 Ann'!$C$8:$AZ$285,MATCH('72200X Ann'!$C17,'72200 Ann'!$C$8:$C$285,0),MATCH('72200X Ann'!BV$8,'72200 Ann'!$C$8:$AZ$8,0))</f>
        <v>42.3</v>
      </c>
      <c r="BW17" s="11">
        <f>INDEX('72200 Ann'!$C$8:$AZ$285,MATCH('72200X Ann'!$C17,'72200 Ann'!$C$8:$C$285,0),MATCH('72200X Ann'!BW$8,'72200 Ann'!$C$8:$AZ$8,0))</f>
        <v>50.5</v>
      </c>
      <c r="BX17" s="11">
        <f>INDEX('72200 Ann'!$C$8:$AZ$285,MATCH('72200X Ann'!$C17,'72200 Ann'!$C$8:$C$285,0),MATCH('72200X Ann'!BX$8,'72200 Ann'!$C$8:$AZ$8,0))</f>
        <v>67</v>
      </c>
      <c r="BY17" s="11">
        <f>INDEX('72200 Ann'!$C$8:$AZ$285,MATCH('72200X Ann'!$C17,'72200 Ann'!$C$8:$C$285,0),MATCH('72200X Ann'!BY$8,'72200 Ann'!$C$8:$AZ$8,0))</f>
        <v>75.599999999999994</v>
      </c>
      <c r="BZ17" s="11">
        <f>INDEX('72200 Ann'!$C$8:$AZ$285,MATCH('72200X Ann'!$C17,'72200 Ann'!$C$8:$C$285,0),MATCH('72200X Ann'!BZ$8,'72200 Ann'!$C$8:$AZ$8,0))</f>
        <v>54.8</v>
      </c>
      <c r="CA17" s="11">
        <f>INDEX('72200 Ann'!$C$8:$AZ$285,MATCH('72200X Ann'!$C17,'72200 Ann'!$C$8:$C$285,0),MATCH('72200X Ann'!CA$8,'72200 Ann'!$C$8:$AZ$8,0))</f>
        <v>56.3</v>
      </c>
      <c r="CB17" s="11">
        <f>INDEX('72200 Ann'!$C$8:$AZ$285,MATCH('72200X Ann'!$C17,'72200 Ann'!$C$8:$C$285,0),MATCH('72200X Ann'!CB$8,'72200 Ann'!$C$8:$AZ$8,0))</f>
        <v>56.3</v>
      </c>
      <c r="CC17" s="11">
        <f>INDEX('72200 Ann'!$C$8:$AZ$285,MATCH('72200X Ann'!$C17,'72200 Ann'!$C$8:$C$285,0),MATCH('72200X Ann'!CC$8,'72200 Ann'!$C$8:$AZ$8,0))</f>
        <v>54.8</v>
      </c>
      <c r="CD17" s="11">
        <f>INDEX('72200 Ann'!$C$8:$AZ$285,MATCH('72200X Ann'!$C17,'72200 Ann'!$C$8:$C$285,0),MATCH('72200X Ann'!CD$8,'72200 Ann'!$C$8:$AZ$8,0))</f>
        <v>66.099999999999994</v>
      </c>
      <c r="CE17" s="11">
        <f>INDEX('72200 Ann'!$C$8:$AZ$285,MATCH('72200X Ann'!$C17,'72200 Ann'!$C$8:$C$285,0),MATCH('72200X Ann'!CE$8,'72200 Ann'!$C$8:$AZ$8,0))</f>
        <v>116.3</v>
      </c>
      <c r="CF17" s="11">
        <f>INDEX('72200 Ann'!$C$8:$AZ$285,MATCH('72200X Ann'!$C17,'72200 Ann'!$C$8:$C$285,0),MATCH('72200X Ann'!CF$8,'72200 Ann'!$C$8:$AZ$8,0))</f>
        <v>103.5</v>
      </c>
      <c r="CG17" s="11">
        <f>INDEX('72200 Ann'!$C$8:$AZ$285,MATCH('72200X Ann'!$C17,'72200 Ann'!$C$8:$C$285,0),MATCH('72200X Ann'!CG$8,'72200 Ann'!$C$8:$AZ$8,0))</f>
        <v>88.4</v>
      </c>
      <c r="CH17" s="11">
        <f>INDEX('72200 Ann'!$C$8:$AZ$285,MATCH('72200X Ann'!$C17,'72200 Ann'!$C$8:$C$285,0),MATCH('72200X Ann'!CH$8,'72200 Ann'!$C$8:$AZ$8,0))</f>
        <v>90</v>
      </c>
      <c r="CI17" s="11">
        <f>INDEX('72200 Ann'!$C$8:$AZ$285,MATCH('72200X Ann'!$C17,'72200 Ann'!$C$8:$C$285,0),MATCH('72200X Ann'!CI$8,'72200 Ann'!$C$8:$AZ$8,0))</f>
        <v>85.6</v>
      </c>
      <c r="CJ17" s="11">
        <f>INDEX('72200 Ann'!$C$8:$AZ$285,MATCH('72200X Ann'!$C17,'72200 Ann'!$C$8:$C$285,0),MATCH('72200X Ann'!CJ$8,'72200 Ann'!$C$8:$AZ$8,0))</f>
        <v>80.900000000000006</v>
      </c>
      <c r="CK17" s="11">
        <f>INDEX('72200 Ann'!$C$8:$AZ$285,MATCH('72200X Ann'!$C17,'72200 Ann'!$C$8:$C$285,0),MATCH('72200X Ann'!CK$8,'72200 Ann'!$C$8:$AZ$8,0))</f>
        <v>85.4</v>
      </c>
      <c r="CL17" s="11">
        <f>INDEX('72200 Ann'!$C$8:$AZ$285,MATCH('72200X Ann'!$C17,'72200 Ann'!$C$8:$C$285,0),MATCH('72200X Ann'!CL$8,'72200 Ann'!$C$8:$AZ$8,0))</f>
        <v>96.3</v>
      </c>
    </row>
    <row r="18" spans="1:90" s="10" customFormat="1" x14ac:dyDescent="0.25">
      <c r="A18" s="32">
        <v>10</v>
      </c>
      <c r="B18" s="10" t="s">
        <v>1155</v>
      </c>
      <c r="C18" s="10" t="s">
        <v>1290</v>
      </c>
      <c r="D18" s="164">
        <f ca="1">INDEX('Pension Extrapolation'!$A$1:$S$89,MATCH('72200X Ann'!D$8,'Pension Extrapolation'!$A:$A,0),MATCH($C18,'Pension Extrapolation'!$3:$3,0))</f>
        <v>9.8474546987155756E-2</v>
      </c>
      <c r="E18" s="164">
        <f ca="1">INDEX('Pension Extrapolation'!$A$1:$S$89,MATCH('72200X Ann'!E$8,'Pension Extrapolation'!$A:$A,0),MATCH($C18,'Pension Extrapolation'!$3:$3,0))</f>
        <v>9.8474546987155756E-2</v>
      </c>
      <c r="F18" s="164">
        <f ca="1">INDEX('Pension Extrapolation'!$A$1:$S$89,MATCH('72200X Ann'!F$8,'Pension Extrapolation'!$A:$A,0),MATCH($C18,'Pension Extrapolation'!$3:$3,0))</f>
        <v>9.8474546987155756E-2</v>
      </c>
      <c r="G18" s="164">
        <f ca="1">INDEX('Pension Extrapolation'!$A$1:$S$89,MATCH('72200X Ann'!G$8,'Pension Extrapolation'!$A:$A,0),MATCH($C18,'Pension Extrapolation'!$3:$3,0))</f>
        <v>9.8474546987155756E-2</v>
      </c>
      <c r="H18" s="164">
        <f ca="1">INDEX('Pension Extrapolation'!$A$1:$S$89,MATCH('72200X Ann'!H$8,'Pension Extrapolation'!$A:$A,0),MATCH($C18,'Pension Extrapolation'!$3:$3,0))</f>
        <v>9.8474546987155756E-2</v>
      </c>
      <c r="I18" s="164">
        <f ca="1">INDEX('Pension Extrapolation'!$A$1:$S$89,MATCH('72200X Ann'!I$8,'Pension Extrapolation'!$A:$A,0),MATCH($C18,'Pension Extrapolation'!$3:$3,0))</f>
        <v>0.14771182048073364</v>
      </c>
      <c r="J18" s="164">
        <f ca="1">INDEX('Pension Extrapolation'!$A$1:$S$89,MATCH('72200X Ann'!J$8,'Pension Extrapolation'!$A:$A,0),MATCH($C18,'Pension Extrapolation'!$3:$3,0))</f>
        <v>0.14771182048073364</v>
      </c>
      <c r="K18" s="164">
        <f ca="1">INDEX('Pension Extrapolation'!$A$1:$S$89,MATCH('72200X Ann'!K$8,'Pension Extrapolation'!$A:$A,0),MATCH($C18,'Pension Extrapolation'!$3:$3,0))</f>
        <v>0.14771182048073364</v>
      </c>
      <c r="L18" s="164">
        <f ca="1">INDEX('Pension Extrapolation'!$A$1:$S$89,MATCH('72200X Ann'!L$8,'Pension Extrapolation'!$A:$A,0),MATCH($C18,'Pension Extrapolation'!$3:$3,0))</f>
        <v>0.14771182048073364</v>
      </c>
      <c r="M18" s="164">
        <f ca="1">INDEX('Pension Extrapolation'!$A$1:$S$89,MATCH('72200X Ann'!M$8,'Pension Extrapolation'!$A:$A,0),MATCH($C18,'Pension Extrapolation'!$3:$3,0))</f>
        <v>0.19694909397431151</v>
      </c>
      <c r="N18" s="164">
        <f ca="1">INDEX('Pension Extrapolation'!$A$1:$S$89,MATCH('72200X Ann'!N$8,'Pension Extrapolation'!$A:$A,0),MATCH($C18,'Pension Extrapolation'!$3:$3,0))</f>
        <v>0.24618636746788938</v>
      </c>
      <c r="O18" s="164">
        <f ca="1">INDEX('Pension Extrapolation'!$A$1:$S$89,MATCH('72200X Ann'!O$8,'Pension Extrapolation'!$A:$A,0),MATCH($C18,'Pension Extrapolation'!$3:$3,0))</f>
        <v>0.24618636746788938</v>
      </c>
      <c r="P18" s="164">
        <f ca="1">INDEX('Pension Extrapolation'!$A$1:$S$89,MATCH('72200X Ann'!P$8,'Pension Extrapolation'!$A:$A,0),MATCH($C18,'Pension Extrapolation'!$3:$3,0))</f>
        <v>0.24618636746788938</v>
      </c>
      <c r="Q18" s="164">
        <f ca="1">INDEX('Pension Extrapolation'!$A$1:$S$89,MATCH('72200X Ann'!Q$8,'Pension Extrapolation'!$A:$A,0),MATCH($C18,'Pension Extrapolation'!$3:$3,0))</f>
        <v>0.3446609144550451</v>
      </c>
      <c r="R18" s="164">
        <f ca="1">INDEX('Pension Extrapolation'!$A$1:$S$89,MATCH('72200X Ann'!R$8,'Pension Extrapolation'!$A:$A,0),MATCH($C18,'Pension Extrapolation'!$3:$3,0))</f>
        <v>0.44313546144220084</v>
      </c>
      <c r="S18" s="164">
        <f ca="1">INDEX('Pension Extrapolation'!$A$1:$S$89,MATCH('72200X Ann'!S$8,'Pension Extrapolation'!$A:$A,0),MATCH($C18,'Pension Extrapolation'!$3:$3,0))</f>
        <v>0.54161000842935669</v>
      </c>
      <c r="T18" s="164">
        <f ca="1">INDEX('Pension Extrapolation'!$A$1:$S$89,MATCH('72200X Ann'!T$8,'Pension Extrapolation'!$A:$A,0),MATCH($C18,'Pension Extrapolation'!$3:$3,0))</f>
        <v>0.64008455541651244</v>
      </c>
      <c r="U18" s="164">
        <f ca="1">INDEX('Pension Extrapolation'!$A$1:$S$89,MATCH('72200X Ann'!U$8,'Pension Extrapolation'!$A:$A,0),MATCH($C18,'Pension Extrapolation'!$3:$3,0))</f>
        <v>0.73855910240366818</v>
      </c>
      <c r="V18" s="164">
        <f ca="1">INDEX('Pension Extrapolation'!$A$1:$S$89,MATCH('72200X Ann'!V$8,'Pension Extrapolation'!$A:$A,0),MATCH($C18,'Pension Extrapolation'!$3:$3,0))</f>
        <v>0.78779637589724605</v>
      </c>
      <c r="W18" s="164">
        <f ca="1">INDEX('Pension Extrapolation'!$A$1:$S$89,MATCH('72200X Ann'!W$8,'Pension Extrapolation'!$A:$A,0),MATCH($C18,'Pension Extrapolation'!$3:$3,0))</f>
        <v>0.93550819637797966</v>
      </c>
      <c r="X18" s="164">
        <f ca="1">INDEX('Pension Extrapolation'!$A$1:$S$89,MATCH('72200X Ann'!X$8,'Pension Extrapolation'!$A:$A,0),MATCH($C18,'Pension Extrapolation'!$3:$3,0))</f>
        <v>1.0832200168587134</v>
      </c>
      <c r="Y18" s="164">
        <f ca="1">INDEX('Pension Extrapolation'!$A$1:$S$89,MATCH('72200X Ann'!Y$8,'Pension Extrapolation'!$A:$A,0),MATCH($C18,'Pension Extrapolation'!$3:$3,0))</f>
        <v>1.1816945638458689</v>
      </c>
      <c r="Z18" s="164">
        <f ca="1">INDEX('Pension Extrapolation'!$A$1:$S$89,MATCH('72200X Ann'!Z$8,'Pension Extrapolation'!$A:$A,0),MATCH($C18,'Pension Extrapolation'!$3:$3,0))</f>
        <v>1.3294063843266029</v>
      </c>
      <c r="AA18" s="164">
        <f ca="1">INDEX('Pension Extrapolation'!$A$1:$S$89,MATCH('72200X Ann'!AA$8,'Pension Extrapolation'!$A:$A,0),MATCH($C18,'Pension Extrapolation'!$3:$3,0))</f>
        <v>1.5263554783009139</v>
      </c>
      <c r="AB18" s="164">
        <f ca="1">INDEX('Pension Extrapolation'!$A$1:$S$89,MATCH('72200X Ann'!AB$8,'Pension Extrapolation'!$A:$A,0),MATCH($C18,'Pension Extrapolation'!$3:$3,0))</f>
        <v>1.6740672987816481</v>
      </c>
      <c r="AC18" s="164">
        <f ca="1">INDEX('Pension Extrapolation'!$A$1:$S$89,MATCH('72200X Ann'!AC$8,'Pension Extrapolation'!$A:$A,0),MATCH($C18,'Pension Extrapolation'!$3:$3,0))</f>
        <v>1.8710163927559593</v>
      </c>
      <c r="AD18" s="164">
        <f ca="1">INDEX('Pension Extrapolation'!$A$1:$S$89,MATCH('72200X Ann'!AD$8,'Pension Extrapolation'!$A:$A,0),MATCH($C18,'Pension Extrapolation'!$3:$3,0))</f>
        <v>2.1172027602238486</v>
      </c>
      <c r="AE18" s="164">
        <f ca="1">INDEX('Pension Extrapolation'!$A$1:$S$89,MATCH('72200X Ann'!AE$8,'Pension Extrapolation'!$A:$A,0),MATCH($C18,'Pension Extrapolation'!$3:$3,0))</f>
        <v>2.3633891276917378</v>
      </c>
      <c r="AF18" s="164">
        <f ca="1">INDEX('Pension Extrapolation'!$A$1:$S$89,MATCH('72200X Ann'!AF$8,'Pension Extrapolation'!$A:$A,0),MATCH($C18,'Pension Extrapolation'!$3:$3,0))</f>
        <v>2.7572873156403608</v>
      </c>
      <c r="AG18" s="164">
        <f ca="1">INDEX('Pension Extrapolation'!$A$1:$S$89,MATCH('72200X Ann'!AG$8,'Pension Extrapolation'!$A:$A,0),MATCH($C18,'Pension Extrapolation'!$3:$3,0))</f>
        <v>3.0034736831082509</v>
      </c>
      <c r="AH18" s="164">
        <f ca="1">INDEX('Pension Extrapolation'!$A$1:$S$89,MATCH('72200X Ann'!AH$8,'Pension Extrapolation'!$A:$A,0),MATCH($C18,'Pension Extrapolation'!$3:$3,0))</f>
        <v>3.3481345975632957</v>
      </c>
      <c r="AI18" s="164">
        <f ca="1">INDEX('Pension Extrapolation'!$A$1:$S$89,MATCH('72200X Ann'!AI$8,'Pension Extrapolation'!$A:$A,0),MATCH($C18,'Pension Extrapolation'!$3:$3,0))</f>
        <v>3.6435582385247631</v>
      </c>
      <c r="AJ18" s="164">
        <f ca="1">INDEX('Pension Extrapolation'!$A$1:$S$89,MATCH('72200X Ann'!AJ$8,'Pension Extrapolation'!$A:$A,0),MATCH($C18,'Pension Extrapolation'!$3:$3,0))</f>
        <v>3.9882191529798079</v>
      </c>
      <c r="AK18" s="164">
        <f ca="1">INDEX('Pension Extrapolation'!$A$1:$S$89,MATCH('72200X Ann'!AK$8,'Pension Extrapolation'!$A:$A,0),MATCH($C18,'Pension Extrapolation'!$3:$3,0))</f>
        <v>4.3328800674348535</v>
      </c>
      <c r="AL18" s="164">
        <f ca="1">INDEX('Pension Extrapolation'!$A$1:$S$89,MATCH('72200X Ann'!AL$8,'Pension Extrapolation'!$A:$A,0),MATCH($C18,'Pension Extrapolation'!$3:$3,0))</f>
        <v>4.7267782553834765</v>
      </c>
      <c r="AM18" s="164">
        <f ca="1">INDEX('Pension Extrapolation'!$A$1:$S$89,MATCH('72200X Ann'!AM$8,'Pension Extrapolation'!$A:$A,0),MATCH($C18,'Pension Extrapolation'!$3:$3,0))</f>
        <v>5.0714391698385217</v>
      </c>
      <c r="AN18" s="164">
        <f ca="1">INDEX('Pension Extrapolation'!$A$1:$S$89,MATCH('72200X Ann'!AN$8,'Pension Extrapolation'!$A:$A,0),MATCH($C18,'Pension Extrapolation'!$3:$3,0))</f>
        <v>5.4653373577871438</v>
      </c>
      <c r="AO18" s="164">
        <f ca="1">INDEX('Pension Extrapolation'!$A$1:$S$89,MATCH('72200X Ann'!AO$8,'Pension Extrapolation'!$A:$A,0),MATCH($C18,'Pension Extrapolation'!$3:$3,0))</f>
        <v>6.0069473662165009</v>
      </c>
      <c r="AP18" s="164">
        <f ca="1">INDEX('Pension Extrapolation'!$A$1:$S$89,MATCH('72200X Ann'!AP$8,'Pension Extrapolation'!$A:$A,0),MATCH($C18,'Pension Extrapolation'!$3:$3,0))</f>
        <v>6.5485573746458581</v>
      </c>
      <c r="AQ18" s="164">
        <f ca="1">INDEX('Pension Extrapolation'!$A$1:$S$89,MATCH('72200X Ann'!AQ$8,'Pension Extrapolation'!$A:$A,0),MATCH($C18,'Pension Extrapolation'!$3:$3,0))</f>
        <v>7.1394046565687921</v>
      </c>
      <c r="AR18" s="164">
        <f ca="1">INDEX('Pension Extrapolation'!$A$1:$S$89,MATCH('72200X Ann'!AR$8,'Pension Extrapolation'!$A:$A,0),MATCH($C18,'Pension Extrapolation'!$3:$3,0))</f>
        <v>8.2226246734275055</v>
      </c>
      <c r="AS18" s="164">
        <f ca="1">INDEX('Pension Extrapolation'!$A$1:$S$89,MATCH('72200X Ann'!AS$8,'Pension Extrapolation'!$A:$A,0),MATCH($C18,'Pension Extrapolation'!$3:$3,0))</f>
        <v>10.733725621599977</v>
      </c>
      <c r="AT18" s="164">
        <f ca="1">INDEX('Pension Extrapolation'!$A$1:$S$89,MATCH('72200X Ann'!AT$8,'Pension Extrapolation'!$A:$A,0),MATCH($C18,'Pension Extrapolation'!$3:$3,0))</f>
        <v>12.161606552913735</v>
      </c>
      <c r="AU18" s="164">
        <f ca="1">INDEX('Pension Extrapolation'!$A$1:$S$89,MATCH('72200X Ann'!AU$8,'Pension Extrapolation'!$A:$A,0),MATCH($C18,'Pension Extrapolation'!$3:$3,0))</f>
        <v>13.737199304708227</v>
      </c>
      <c r="AV18" s="164">
        <f ca="1">INDEX('Pension Extrapolation'!$A$1:$S$89,MATCH('72200X Ann'!AV$8,'Pension Extrapolation'!$A:$A,0),MATCH($C18,'Pension Extrapolation'!$3:$3,0))</f>
        <v>14.869656595060519</v>
      </c>
      <c r="AW18" s="164">
        <f ca="1">INDEX('Pension Extrapolation'!$A$1:$S$89,MATCH('72200X Ann'!AW$8,'Pension Extrapolation'!$A:$A,0),MATCH($C18,'Pension Extrapolation'!$3:$3,0))</f>
        <v>16.494486620348589</v>
      </c>
      <c r="AX18" s="164">
        <f ca="1">INDEX('Pension Extrapolation'!$A$1:$S$89,MATCH('72200X Ann'!AX$8,'Pension Extrapolation'!$A:$A,0),MATCH($C18,'Pension Extrapolation'!$3:$3,0))</f>
        <v>18.51321483358528</v>
      </c>
      <c r="AY18" s="164">
        <f ca="1">INDEX('Pension Extrapolation'!$A$1:$S$89,MATCH('72200X Ann'!AY$8,'Pension Extrapolation'!$A:$A,0),MATCH($C18,'Pension Extrapolation'!$3:$3,0))</f>
        <v>19.842621217911883</v>
      </c>
      <c r="AZ18" s="164">
        <f ca="1">INDEX('Pension Extrapolation'!$A$1:$S$89,MATCH('72200X Ann'!AZ$8,'Pension Extrapolation'!$A:$A,0),MATCH($C18,'Pension Extrapolation'!$3:$3,0))</f>
        <v>22.206010345603623</v>
      </c>
      <c r="BA18" s="164">
        <f ca="1">INDEX('Pension Extrapolation'!$A$1:$S$89,MATCH('72200X Ann'!BA$8,'Pension Extrapolation'!$A:$A,0),MATCH($C18,'Pension Extrapolation'!$3:$3,0))</f>
        <v>26.095754951596273</v>
      </c>
      <c r="BB18" s="164">
        <f ca="1">INDEX('Pension Extrapolation'!$A$1:$S$89,MATCH('72200X Ann'!BB$8,'Pension Extrapolation'!$A:$A,0),MATCH($C18,'Pension Extrapolation'!$3:$3,0))</f>
        <v>28.754567720249483</v>
      </c>
      <c r="BC18" s="164">
        <f ca="1">INDEX('Pension Extrapolation'!$A$1:$S$89,MATCH('72200X Ann'!BC$8,'Pension Extrapolation'!$A:$A,0),MATCH($C18,'Pension Extrapolation'!$3:$3,0))</f>
        <v>31.561092309383415</v>
      </c>
      <c r="BD18" s="164">
        <f ca="1">INDEX('Pension Extrapolation'!$A$1:$S$89,MATCH('72200X Ann'!BD$8,'Pension Extrapolation'!$A:$A,0),MATCH($C18,'Pension Extrapolation'!$3:$3,0))</f>
        <v>34.515328718998092</v>
      </c>
      <c r="BE18" s="164">
        <f ca="1">INDEX('Pension Extrapolation'!$A$1:$S$89,MATCH('72200X Ann'!BE$8,'Pension Extrapolation'!$A:$A,0),MATCH($C18,'Pension Extrapolation'!$3:$3,0))</f>
        <v>39.3898187948623</v>
      </c>
      <c r="BF18" s="164">
        <f ca="1">INDEX('Pension Extrapolation'!$A$1:$S$89,MATCH('72200X Ann'!BF$8,'Pension Extrapolation'!$A:$A,0),MATCH($C18,'Pension Extrapolation'!$3:$3,0))</f>
        <v>43.279563400854954</v>
      </c>
      <c r="BG18" s="11">
        <f>INDEX('72200 Ann'!$C$8:$AZ$285,MATCH('72200X Ann'!$C18,'72200 Ann'!$C$8:$C$285,0),MATCH('72200X Ann'!BG$8,'72200 Ann'!$C$8:$AZ$8,0))</f>
        <v>48.4</v>
      </c>
      <c r="BH18" s="11">
        <f>INDEX('72200 Ann'!$C$8:$AZ$285,MATCH('72200X Ann'!$C18,'72200 Ann'!$C$8:$C$285,0),MATCH('72200X Ann'!BH$8,'72200 Ann'!$C$8:$AZ$8,0))</f>
        <v>46.2</v>
      </c>
      <c r="BI18" s="11">
        <f>INDEX('72200 Ann'!$C$8:$AZ$285,MATCH('72200X Ann'!$C18,'72200 Ann'!$C$8:$C$285,0),MATCH('72200X Ann'!BI$8,'72200 Ann'!$C$8:$AZ$8,0))</f>
        <v>51.1</v>
      </c>
      <c r="BJ18" s="11">
        <f>INDEX('72200 Ann'!$C$8:$AZ$285,MATCH('72200X Ann'!$C18,'72200 Ann'!$C$8:$C$285,0),MATCH('72200X Ann'!BJ$8,'72200 Ann'!$C$8:$AZ$8,0))</f>
        <v>57.3</v>
      </c>
      <c r="BK18" s="11">
        <f>INDEX('72200 Ann'!$C$8:$AZ$285,MATCH('72200X Ann'!$C18,'72200 Ann'!$C$8:$C$285,0),MATCH('72200X Ann'!BK$8,'72200 Ann'!$C$8:$AZ$8,0))</f>
        <v>59.5</v>
      </c>
      <c r="BL18" s="11">
        <f>INDEX('72200 Ann'!$C$8:$AZ$285,MATCH('72200X Ann'!$C18,'72200 Ann'!$C$8:$C$285,0),MATCH('72200X Ann'!BL$8,'72200 Ann'!$C$8:$AZ$8,0))</f>
        <v>58.2</v>
      </c>
      <c r="BM18" s="11">
        <f>INDEX('72200 Ann'!$C$8:$AZ$285,MATCH('72200X Ann'!$C18,'72200 Ann'!$C$8:$C$285,0),MATCH('72200X Ann'!BM$8,'72200 Ann'!$C$8:$AZ$8,0))</f>
        <v>67.400000000000006</v>
      </c>
      <c r="BN18" s="11">
        <f>INDEX('72200 Ann'!$C$8:$AZ$285,MATCH('72200X Ann'!$C18,'72200 Ann'!$C$8:$C$285,0),MATCH('72200X Ann'!BN$8,'72200 Ann'!$C$8:$AZ$8,0))</f>
        <v>63.3</v>
      </c>
      <c r="BO18" s="11">
        <f>INDEX('72200 Ann'!$C$8:$AZ$285,MATCH('72200X Ann'!$C18,'72200 Ann'!$C$8:$C$285,0),MATCH('72200X Ann'!BO$8,'72200 Ann'!$C$8:$AZ$8,0))</f>
        <v>63.3</v>
      </c>
      <c r="BP18" s="11">
        <f>INDEX('72200 Ann'!$C$8:$AZ$285,MATCH('72200X Ann'!$C18,'72200 Ann'!$C$8:$C$285,0),MATCH('72200X Ann'!BP$8,'72200 Ann'!$C$8:$AZ$8,0))</f>
        <v>58.2</v>
      </c>
      <c r="BQ18" s="11">
        <f>INDEX('72200 Ann'!$C$8:$AZ$285,MATCH('72200X Ann'!$C18,'72200 Ann'!$C$8:$C$285,0),MATCH('72200X Ann'!BQ$8,'72200 Ann'!$C$8:$AZ$8,0))</f>
        <v>58.9</v>
      </c>
      <c r="BR18" s="11">
        <f>INDEX('72200 Ann'!$C$8:$AZ$285,MATCH('72200X Ann'!$C18,'72200 Ann'!$C$8:$C$285,0),MATCH('72200X Ann'!BR$8,'72200 Ann'!$C$8:$AZ$8,0))</f>
        <v>54.6</v>
      </c>
      <c r="BS18" s="11">
        <f>INDEX('72200 Ann'!$C$8:$AZ$285,MATCH('72200X Ann'!$C18,'72200 Ann'!$C$8:$C$285,0),MATCH('72200X Ann'!BS$8,'72200 Ann'!$C$8:$AZ$8,0))</f>
        <v>54.2</v>
      </c>
      <c r="BT18" s="11">
        <f>INDEX('72200 Ann'!$C$8:$AZ$285,MATCH('72200X Ann'!$C18,'72200 Ann'!$C$8:$C$285,0),MATCH('72200X Ann'!BT$8,'72200 Ann'!$C$8:$AZ$8,0))</f>
        <v>48.4</v>
      </c>
      <c r="BU18" s="11">
        <f>INDEX('72200 Ann'!$C$8:$AZ$285,MATCH('72200X Ann'!$C18,'72200 Ann'!$C$8:$C$285,0),MATCH('72200X Ann'!BU$8,'72200 Ann'!$C$8:$AZ$8,0))</f>
        <v>45.9</v>
      </c>
      <c r="BV18" s="11">
        <f>INDEX('72200 Ann'!$C$8:$AZ$285,MATCH('72200X Ann'!$C18,'72200 Ann'!$C$8:$C$285,0),MATCH('72200X Ann'!BV$8,'72200 Ann'!$C$8:$AZ$8,0))</f>
        <v>42.3</v>
      </c>
      <c r="BW18" s="11">
        <f>INDEX('72200 Ann'!$C$8:$AZ$285,MATCH('72200X Ann'!$C18,'72200 Ann'!$C$8:$C$285,0),MATCH('72200X Ann'!BW$8,'72200 Ann'!$C$8:$AZ$8,0))</f>
        <v>50.5</v>
      </c>
      <c r="BX18" s="11">
        <f>INDEX('72200 Ann'!$C$8:$AZ$285,MATCH('72200X Ann'!$C18,'72200 Ann'!$C$8:$C$285,0),MATCH('72200X Ann'!BX$8,'72200 Ann'!$C$8:$AZ$8,0))</f>
        <v>67</v>
      </c>
      <c r="BY18" s="11">
        <f>INDEX('72200 Ann'!$C$8:$AZ$285,MATCH('72200X Ann'!$C18,'72200 Ann'!$C$8:$C$285,0),MATCH('72200X Ann'!BY$8,'72200 Ann'!$C$8:$AZ$8,0))</f>
        <v>75.599999999999994</v>
      </c>
      <c r="BZ18" s="11">
        <f>INDEX('72200 Ann'!$C$8:$AZ$285,MATCH('72200X Ann'!$C18,'72200 Ann'!$C$8:$C$285,0),MATCH('72200X Ann'!BZ$8,'72200 Ann'!$C$8:$AZ$8,0))</f>
        <v>54.8</v>
      </c>
      <c r="CA18" s="11">
        <f>INDEX('72200 Ann'!$C$8:$AZ$285,MATCH('72200X Ann'!$C18,'72200 Ann'!$C$8:$C$285,0),MATCH('72200X Ann'!CA$8,'72200 Ann'!$C$8:$AZ$8,0))</f>
        <v>56.3</v>
      </c>
      <c r="CB18" s="11">
        <f>INDEX('72200 Ann'!$C$8:$AZ$285,MATCH('72200X Ann'!$C18,'72200 Ann'!$C$8:$C$285,0),MATCH('72200X Ann'!CB$8,'72200 Ann'!$C$8:$AZ$8,0))</f>
        <v>56.3</v>
      </c>
      <c r="CC18" s="11">
        <f>INDEX('72200 Ann'!$C$8:$AZ$285,MATCH('72200X Ann'!$C18,'72200 Ann'!$C$8:$C$285,0),MATCH('72200X Ann'!CC$8,'72200 Ann'!$C$8:$AZ$8,0))</f>
        <v>54.8</v>
      </c>
      <c r="CD18" s="11">
        <f>INDEX('72200 Ann'!$C$8:$AZ$285,MATCH('72200X Ann'!$C18,'72200 Ann'!$C$8:$C$285,0),MATCH('72200X Ann'!CD$8,'72200 Ann'!$C$8:$AZ$8,0))</f>
        <v>66.099999999999994</v>
      </c>
      <c r="CE18" s="11">
        <f>INDEX('72200 Ann'!$C$8:$AZ$285,MATCH('72200X Ann'!$C18,'72200 Ann'!$C$8:$C$285,0),MATCH('72200X Ann'!CE$8,'72200 Ann'!$C$8:$AZ$8,0))</f>
        <v>116.3</v>
      </c>
      <c r="CF18" s="11">
        <f>INDEX('72200 Ann'!$C$8:$AZ$285,MATCH('72200X Ann'!$C18,'72200 Ann'!$C$8:$C$285,0),MATCH('72200X Ann'!CF$8,'72200 Ann'!$C$8:$AZ$8,0))</f>
        <v>103.5</v>
      </c>
      <c r="CG18" s="11">
        <f>INDEX('72200 Ann'!$C$8:$AZ$285,MATCH('72200X Ann'!$C18,'72200 Ann'!$C$8:$C$285,0),MATCH('72200X Ann'!CG$8,'72200 Ann'!$C$8:$AZ$8,0))</f>
        <v>88.4</v>
      </c>
      <c r="CH18" s="11">
        <f>INDEX('72200 Ann'!$C$8:$AZ$285,MATCH('72200X Ann'!$C18,'72200 Ann'!$C$8:$C$285,0),MATCH('72200X Ann'!CH$8,'72200 Ann'!$C$8:$AZ$8,0))</f>
        <v>90</v>
      </c>
      <c r="CI18" s="11">
        <f>INDEX('72200 Ann'!$C$8:$AZ$285,MATCH('72200X Ann'!$C18,'72200 Ann'!$C$8:$C$285,0),MATCH('72200X Ann'!CI$8,'72200 Ann'!$C$8:$AZ$8,0))</f>
        <v>85.6</v>
      </c>
      <c r="CJ18" s="11">
        <f>INDEX('72200 Ann'!$C$8:$AZ$285,MATCH('72200X Ann'!$C18,'72200 Ann'!$C$8:$C$285,0),MATCH('72200X Ann'!CJ$8,'72200 Ann'!$C$8:$AZ$8,0))</f>
        <v>80.900000000000006</v>
      </c>
      <c r="CK18" s="11">
        <f>INDEX('72200 Ann'!$C$8:$AZ$285,MATCH('72200X Ann'!$C18,'72200 Ann'!$C$8:$C$285,0),MATCH('72200X Ann'!CK$8,'72200 Ann'!$C$8:$AZ$8,0))</f>
        <v>85.4</v>
      </c>
      <c r="CL18" s="11">
        <f>INDEX('72200 Ann'!$C$8:$AZ$285,MATCH('72200X Ann'!$C18,'72200 Ann'!$C$8:$C$285,0),MATCH('72200X Ann'!CL$8,'72200 Ann'!$C$8:$AZ$8,0))</f>
        <v>96.3</v>
      </c>
    </row>
    <row r="19" spans="1:90" s="10" customFormat="1" x14ac:dyDescent="0.25">
      <c r="A19" s="32">
        <v>11</v>
      </c>
      <c r="B19" s="10" t="s">
        <v>1145</v>
      </c>
      <c r="C19" s="10" t="s">
        <v>1303</v>
      </c>
      <c r="D19" s="164"/>
      <c r="E19" s="164"/>
      <c r="F19" s="164"/>
      <c r="G19" s="164"/>
      <c r="H19" s="164"/>
      <c r="I19" s="164"/>
      <c r="J19" s="164"/>
      <c r="K19" s="164"/>
      <c r="L19" s="164"/>
      <c r="M19" s="164"/>
      <c r="N19" s="164"/>
      <c r="O19" s="164"/>
      <c r="P19" s="164"/>
      <c r="Q19" s="164"/>
      <c r="R19" s="164"/>
      <c r="S19" s="164"/>
      <c r="T19" s="164"/>
      <c r="U19" s="164"/>
      <c r="V19" s="164"/>
      <c r="W19" s="164"/>
      <c r="X19" s="164"/>
      <c r="Y19" s="164"/>
      <c r="Z19" s="164"/>
      <c r="AA19" s="164"/>
      <c r="AB19" s="164"/>
      <c r="AC19" s="164"/>
      <c r="AD19" s="164"/>
      <c r="AE19" s="164"/>
      <c r="AF19" s="164"/>
      <c r="AG19" s="164"/>
      <c r="AH19" s="164"/>
      <c r="AI19" s="164"/>
      <c r="AJ19" s="164"/>
      <c r="AK19" s="164"/>
      <c r="AL19" s="164"/>
      <c r="AM19" s="164"/>
      <c r="AN19" s="164"/>
      <c r="AO19" s="164"/>
      <c r="AP19" s="164"/>
      <c r="AQ19" s="164"/>
      <c r="AR19" s="164"/>
      <c r="AS19" s="164"/>
      <c r="AT19" s="164"/>
      <c r="AU19" s="164"/>
      <c r="AV19" s="164"/>
      <c r="AW19" s="164"/>
      <c r="AX19" s="164"/>
      <c r="AY19" s="164"/>
      <c r="AZ19" s="164"/>
      <c r="BA19" s="164"/>
      <c r="BB19" s="164"/>
      <c r="BC19" s="164"/>
      <c r="BD19" s="164"/>
      <c r="BE19" s="164"/>
      <c r="BF19" s="164"/>
      <c r="BG19" s="11">
        <f>INDEX('72200 Ann'!$C$8:$AZ$285,MATCH('72200X Ann'!$C19,'72200 Ann'!$C$8:$C$285,0),MATCH('72200X Ann'!BG$8,'72200 Ann'!$C$8:$AZ$8,0))</f>
        <v>38</v>
      </c>
      <c r="BH19" s="11">
        <f>INDEX('72200 Ann'!$C$8:$AZ$285,MATCH('72200X Ann'!$C19,'72200 Ann'!$C$8:$C$285,0),MATCH('72200X Ann'!BH$8,'72200 Ann'!$C$8:$AZ$8,0))</f>
        <v>34.6</v>
      </c>
      <c r="BI19" s="11">
        <f>INDEX('72200 Ann'!$C$8:$AZ$285,MATCH('72200X Ann'!$C19,'72200 Ann'!$C$8:$C$285,0),MATCH('72200X Ann'!BI$8,'72200 Ann'!$C$8:$AZ$8,0))</f>
        <v>39.299999999999997</v>
      </c>
      <c r="BJ19" s="11">
        <f>INDEX('72200 Ann'!$C$8:$AZ$285,MATCH('72200X Ann'!$C19,'72200 Ann'!$C$8:$C$285,0),MATCH('72200X Ann'!BJ$8,'72200 Ann'!$C$8:$AZ$8,0))</f>
        <v>45.4</v>
      </c>
      <c r="BK19" s="11">
        <f>INDEX('72200 Ann'!$C$8:$AZ$285,MATCH('72200X Ann'!$C19,'72200 Ann'!$C$8:$C$285,0),MATCH('72200X Ann'!BK$8,'72200 Ann'!$C$8:$AZ$8,0))</f>
        <v>48.4</v>
      </c>
      <c r="BL19" s="11">
        <f>INDEX('72200 Ann'!$C$8:$AZ$285,MATCH('72200X Ann'!$C19,'72200 Ann'!$C$8:$C$285,0),MATCH('72200X Ann'!BL$8,'72200 Ann'!$C$8:$AZ$8,0))</f>
        <v>46.8</v>
      </c>
      <c r="BM19" s="11">
        <f>INDEX('72200 Ann'!$C$8:$AZ$285,MATCH('72200X Ann'!$C19,'72200 Ann'!$C$8:$C$285,0),MATCH('72200X Ann'!BM$8,'72200 Ann'!$C$8:$AZ$8,0))</f>
        <v>55.6</v>
      </c>
      <c r="BN19" s="11">
        <f>INDEX('72200 Ann'!$C$8:$AZ$285,MATCH('72200X Ann'!$C19,'72200 Ann'!$C$8:$C$285,0),MATCH('72200X Ann'!BN$8,'72200 Ann'!$C$8:$AZ$8,0))</f>
        <v>50.4</v>
      </c>
      <c r="BO19" s="11">
        <f>INDEX('72200 Ann'!$C$8:$AZ$285,MATCH('72200X Ann'!$C19,'72200 Ann'!$C$8:$C$285,0),MATCH('72200X Ann'!BO$8,'72200 Ann'!$C$8:$AZ$8,0))</f>
        <v>49.7</v>
      </c>
      <c r="BP19" s="11">
        <f>INDEX('72200 Ann'!$C$8:$AZ$285,MATCH('72200X Ann'!$C19,'72200 Ann'!$C$8:$C$285,0),MATCH('72200X Ann'!BP$8,'72200 Ann'!$C$8:$AZ$8,0))</f>
        <v>43.7</v>
      </c>
      <c r="BQ19" s="11">
        <f>INDEX('72200 Ann'!$C$8:$AZ$285,MATCH('72200X Ann'!$C19,'72200 Ann'!$C$8:$C$285,0),MATCH('72200X Ann'!BQ$8,'72200 Ann'!$C$8:$AZ$8,0))</f>
        <v>43.3</v>
      </c>
      <c r="BR19" s="11">
        <f>INDEX('72200 Ann'!$C$8:$AZ$285,MATCH('72200X Ann'!$C19,'72200 Ann'!$C$8:$C$285,0),MATCH('72200X Ann'!BR$8,'72200 Ann'!$C$8:$AZ$8,0))</f>
        <v>38.1</v>
      </c>
      <c r="BS19" s="11">
        <f>INDEX('72200 Ann'!$C$8:$AZ$285,MATCH('72200X Ann'!$C19,'72200 Ann'!$C$8:$C$285,0),MATCH('72200X Ann'!BS$8,'72200 Ann'!$C$8:$AZ$8,0))</f>
        <v>37.299999999999997</v>
      </c>
      <c r="BT19" s="11">
        <f>INDEX('72200 Ann'!$C$8:$AZ$285,MATCH('72200X Ann'!$C19,'72200 Ann'!$C$8:$C$285,0),MATCH('72200X Ann'!BT$8,'72200 Ann'!$C$8:$AZ$8,0))</f>
        <v>32</v>
      </c>
      <c r="BU19" s="11">
        <f>INDEX('72200 Ann'!$C$8:$AZ$285,MATCH('72200X Ann'!$C19,'72200 Ann'!$C$8:$C$285,0),MATCH('72200X Ann'!BU$8,'72200 Ann'!$C$8:$AZ$8,0))</f>
        <v>30.4</v>
      </c>
      <c r="BV19" s="11">
        <f>INDEX('72200 Ann'!$C$8:$AZ$285,MATCH('72200X Ann'!$C19,'72200 Ann'!$C$8:$C$285,0),MATCH('72200X Ann'!BV$8,'72200 Ann'!$C$8:$AZ$8,0))</f>
        <v>27.6</v>
      </c>
      <c r="BW19" s="11">
        <f>INDEX('72200 Ann'!$C$8:$AZ$285,MATCH('72200X Ann'!$C19,'72200 Ann'!$C$8:$C$285,0),MATCH('72200X Ann'!BW$8,'72200 Ann'!$C$8:$AZ$8,0))</f>
        <v>35.799999999999997</v>
      </c>
      <c r="BX19" s="11">
        <f>INDEX('72200 Ann'!$C$8:$AZ$285,MATCH('72200X Ann'!$C19,'72200 Ann'!$C$8:$C$285,0),MATCH('72200X Ann'!BX$8,'72200 Ann'!$C$8:$AZ$8,0))</f>
        <v>51.3</v>
      </c>
      <c r="BY19" s="11">
        <f>INDEX('72200 Ann'!$C$8:$AZ$285,MATCH('72200X Ann'!$C19,'72200 Ann'!$C$8:$C$285,0),MATCH('72200X Ann'!BY$8,'72200 Ann'!$C$8:$AZ$8,0))</f>
        <v>57.9</v>
      </c>
      <c r="BZ19" s="11">
        <f>INDEX('72200 Ann'!$C$8:$AZ$285,MATCH('72200X Ann'!$C19,'72200 Ann'!$C$8:$C$285,0),MATCH('72200X Ann'!BZ$8,'72200 Ann'!$C$8:$AZ$8,0))</f>
        <v>35.299999999999997</v>
      </c>
      <c r="CA19" s="11">
        <f>INDEX('72200 Ann'!$C$8:$AZ$285,MATCH('72200X Ann'!$C19,'72200 Ann'!$C$8:$C$285,0),MATCH('72200X Ann'!CA$8,'72200 Ann'!$C$8:$AZ$8,0))</f>
        <v>34.1</v>
      </c>
      <c r="CB19" s="11">
        <f>INDEX('72200 Ann'!$C$8:$AZ$285,MATCH('72200X Ann'!$C19,'72200 Ann'!$C$8:$C$285,0),MATCH('72200X Ann'!CB$8,'72200 Ann'!$C$8:$AZ$8,0))</f>
        <v>31.2</v>
      </c>
      <c r="CC19" s="11">
        <f>INDEX('72200 Ann'!$C$8:$AZ$285,MATCH('72200X Ann'!$C19,'72200 Ann'!$C$8:$C$285,0),MATCH('72200X Ann'!CC$8,'72200 Ann'!$C$8:$AZ$8,0))</f>
        <v>26</v>
      </c>
      <c r="CD19" s="11">
        <f>INDEX('72200 Ann'!$C$8:$AZ$285,MATCH('72200X Ann'!$C19,'72200 Ann'!$C$8:$C$285,0),MATCH('72200X Ann'!CD$8,'72200 Ann'!$C$8:$AZ$8,0))</f>
        <v>33.9</v>
      </c>
      <c r="CE19" s="11">
        <f>INDEX('72200 Ann'!$C$8:$AZ$285,MATCH('72200X Ann'!$C19,'72200 Ann'!$C$8:$C$285,0),MATCH('72200X Ann'!CE$8,'72200 Ann'!$C$8:$AZ$8,0))</f>
        <v>82.9</v>
      </c>
      <c r="CF19" s="11">
        <f>INDEX('72200 Ann'!$C$8:$AZ$285,MATCH('72200X Ann'!$C19,'72200 Ann'!$C$8:$C$285,0),MATCH('72200X Ann'!CF$8,'72200 Ann'!$C$8:$AZ$8,0))</f>
        <v>73.5</v>
      </c>
      <c r="CG19" s="11">
        <f>INDEX('72200 Ann'!$C$8:$AZ$285,MATCH('72200X Ann'!$C19,'72200 Ann'!$C$8:$C$285,0),MATCH('72200X Ann'!CG$8,'72200 Ann'!$C$8:$AZ$8,0))</f>
        <v>58.9</v>
      </c>
      <c r="CH19" s="11">
        <f>INDEX('72200 Ann'!$C$8:$AZ$285,MATCH('72200X Ann'!$C19,'72200 Ann'!$C$8:$C$285,0),MATCH('72200X Ann'!CH$8,'72200 Ann'!$C$8:$AZ$8,0))</f>
        <v>62.4</v>
      </c>
      <c r="CI19" s="11">
        <f>INDEX('72200 Ann'!$C$8:$AZ$285,MATCH('72200X Ann'!$C19,'72200 Ann'!$C$8:$C$285,0),MATCH('72200X Ann'!CI$8,'72200 Ann'!$C$8:$AZ$8,0))</f>
        <v>55.6</v>
      </c>
      <c r="CJ19" s="11">
        <f>INDEX('72200 Ann'!$C$8:$AZ$285,MATCH('72200X Ann'!$C19,'72200 Ann'!$C$8:$C$285,0),MATCH('72200X Ann'!CJ$8,'72200 Ann'!$C$8:$AZ$8,0))</f>
        <v>48.6</v>
      </c>
      <c r="CK19" s="11">
        <f>INDEX('72200 Ann'!$C$8:$AZ$285,MATCH('72200X Ann'!$C19,'72200 Ann'!$C$8:$C$285,0),MATCH('72200X Ann'!CK$8,'72200 Ann'!$C$8:$AZ$8,0))</f>
        <v>51.3</v>
      </c>
      <c r="CL19" s="11">
        <f>INDEX('72200 Ann'!$C$8:$AZ$285,MATCH('72200X Ann'!$C19,'72200 Ann'!$C$8:$C$285,0),MATCH('72200X Ann'!CL$8,'72200 Ann'!$C$8:$AZ$8,0))</f>
        <v>61.8</v>
      </c>
    </row>
    <row r="20" spans="1:90" s="10" customFormat="1" x14ac:dyDescent="0.25">
      <c r="A20" s="32">
        <v>12</v>
      </c>
      <c r="B20" s="10" t="s">
        <v>1153</v>
      </c>
      <c r="C20" s="10" t="s">
        <v>1302</v>
      </c>
      <c r="D20" s="164"/>
      <c r="E20" s="164"/>
      <c r="F20" s="164"/>
      <c r="G20" s="164"/>
      <c r="H20" s="164"/>
      <c r="I20" s="164"/>
      <c r="J20" s="164"/>
      <c r="K20" s="164"/>
      <c r="L20" s="164"/>
      <c r="M20" s="164"/>
      <c r="N20" s="164"/>
      <c r="O20" s="164"/>
      <c r="P20" s="164"/>
      <c r="Q20" s="164"/>
      <c r="R20" s="164"/>
      <c r="S20" s="164"/>
      <c r="T20" s="164"/>
      <c r="U20" s="164"/>
      <c r="V20" s="164"/>
      <c r="W20" s="164"/>
      <c r="X20" s="164"/>
      <c r="Y20" s="164"/>
      <c r="Z20" s="164"/>
      <c r="AA20" s="164"/>
      <c r="AB20" s="164"/>
      <c r="AC20" s="164"/>
      <c r="AD20" s="164"/>
      <c r="AE20" s="164"/>
      <c r="AF20" s="164"/>
      <c r="AG20" s="164"/>
      <c r="AH20" s="164"/>
      <c r="AI20" s="164"/>
      <c r="AJ20" s="164"/>
      <c r="AK20" s="164"/>
      <c r="AL20" s="164"/>
      <c r="AM20" s="164"/>
      <c r="AN20" s="164"/>
      <c r="AO20" s="164"/>
      <c r="AP20" s="164"/>
      <c r="AQ20" s="164"/>
      <c r="AR20" s="164"/>
      <c r="AS20" s="164"/>
      <c r="AT20" s="164"/>
      <c r="AU20" s="164"/>
      <c r="AV20" s="164"/>
      <c r="AW20" s="164"/>
      <c r="AX20" s="164"/>
      <c r="AY20" s="164"/>
      <c r="AZ20" s="164"/>
      <c r="BA20" s="164"/>
      <c r="BB20" s="164"/>
      <c r="BC20" s="164"/>
      <c r="BD20" s="164"/>
      <c r="BE20" s="164"/>
      <c r="BF20" s="164"/>
      <c r="BG20" s="11">
        <f>INDEX('72200 Ann'!$C$8:$AZ$285,MATCH('72200X Ann'!$C20,'72200 Ann'!$C$8:$C$285,0),MATCH('72200X Ann'!BG$8,'72200 Ann'!$C$8:$AZ$8,0))</f>
        <v>30</v>
      </c>
      <c r="BH20" s="11">
        <f>INDEX('72200 Ann'!$C$8:$AZ$285,MATCH('72200X Ann'!$C20,'72200 Ann'!$C$8:$C$285,0),MATCH('72200X Ann'!BH$8,'72200 Ann'!$C$8:$AZ$8,0))</f>
        <v>34.6</v>
      </c>
      <c r="BI20" s="11">
        <f>INDEX('72200 Ann'!$C$8:$AZ$285,MATCH('72200X Ann'!$C20,'72200 Ann'!$C$8:$C$285,0),MATCH('72200X Ann'!BI$8,'72200 Ann'!$C$8:$AZ$8,0))</f>
        <v>36.1</v>
      </c>
      <c r="BJ20" s="11">
        <f>INDEX('72200 Ann'!$C$8:$AZ$285,MATCH('72200X Ann'!$C20,'72200 Ann'!$C$8:$C$285,0),MATCH('72200X Ann'!BJ$8,'72200 Ann'!$C$8:$AZ$8,0))</f>
        <v>36.200000000000003</v>
      </c>
      <c r="BK20" s="11">
        <f>INDEX('72200 Ann'!$C$8:$AZ$285,MATCH('72200X Ann'!$C20,'72200 Ann'!$C$8:$C$285,0),MATCH('72200X Ann'!BK$8,'72200 Ann'!$C$8:$AZ$8,0))</f>
        <v>35</v>
      </c>
      <c r="BL20" s="11">
        <f>INDEX('72200 Ann'!$C$8:$AZ$285,MATCH('72200X Ann'!$C20,'72200 Ann'!$C$8:$C$285,0),MATCH('72200X Ann'!BL$8,'72200 Ann'!$C$8:$AZ$8,0))</f>
        <v>38.299999999999997</v>
      </c>
      <c r="BM20" s="11">
        <f>INDEX('72200 Ann'!$C$8:$AZ$285,MATCH('72200X Ann'!$C20,'72200 Ann'!$C$8:$C$285,0),MATCH('72200X Ann'!BM$8,'72200 Ann'!$C$8:$AZ$8,0))</f>
        <v>41.3</v>
      </c>
      <c r="BN20" s="11">
        <f>INDEX('72200 Ann'!$C$8:$AZ$285,MATCH('72200X Ann'!$C20,'72200 Ann'!$C$8:$C$285,0),MATCH('72200X Ann'!BN$8,'72200 Ann'!$C$8:$AZ$8,0))</f>
        <v>42.5</v>
      </c>
      <c r="BO20" s="11">
        <f>INDEX('72200 Ann'!$C$8:$AZ$285,MATCH('72200X Ann'!$C20,'72200 Ann'!$C$8:$C$285,0),MATCH('72200X Ann'!BO$8,'72200 Ann'!$C$8:$AZ$8,0))</f>
        <v>40.799999999999997</v>
      </c>
      <c r="BP20" s="11">
        <f>INDEX('72200 Ann'!$C$8:$AZ$285,MATCH('72200X Ann'!$C20,'72200 Ann'!$C$8:$C$285,0),MATCH('72200X Ann'!BP$8,'72200 Ann'!$C$8:$AZ$8,0))</f>
        <v>38</v>
      </c>
      <c r="BQ20" s="11">
        <f>INDEX('72200 Ann'!$C$8:$AZ$285,MATCH('72200X Ann'!$C20,'72200 Ann'!$C$8:$C$285,0),MATCH('72200X Ann'!BQ$8,'72200 Ann'!$C$8:$AZ$8,0))</f>
        <v>38.799999999999997</v>
      </c>
      <c r="BR20" s="11">
        <f>INDEX('72200 Ann'!$C$8:$AZ$285,MATCH('72200X Ann'!$C20,'72200 Ann'!$C$8:$C$285,0),MATCH('72200X Ann'!BR$8,'72200 Ann'!$C$8:$AZ$8,0))</f>
        <v>41.3</v>
      </c>
      <c r="BS20" s="11">
        <f>INDEX('72200 Ann'!$C$8:$AZ$285,MATCH('72200X Ann'!$C20,'72200 Ann'!$C$8:$C$285,0),MATCH('72200X Ann'!BS$8,'72200 Ann'!$C$8:$AZ$8,0))</f>
        <v>44.2</v>
      </c>
      <c r="BT20" s="11">
        <f>INDEX('72200 Ann'!$C$8:$AZ$285,MATCH('72200X Ann'!$C20,'72200 Ann'!$C$8:$C$285,0),MATCH('72200X Ann'!BT$8,'72200 Ann'!$C$8:$AZ$8,0))</f>
        <v>45.6</v>
      </c>
      <c r="BU20" s="11">
        <f>INDEX('72200 Ann'!$C$8:$AZ$285,MATCH('72200X Ann'!$C20,'72200 Ann'!$C$8:$C$285,0),MATCH('72200X Ann'!BU$8,'72200 Ann'!$C$8:$AZ$8,0))</f>
        <v>45</v>
      </c>
      <c r="BV20" s="11">
        <f>INDEX('72200 Ann'!$C$8:$AZ$285,MATCH('72200X Ann'!$C20,'72200 Ann'!$C$8:$C$285,0),MATCH('72200X Ann'!BV$8,'72200 Ann'!$C$8:$AZ$8,0))</f>
        <v>46.8</v>
      </c>
      <c r="BW20" s="11">
        <f>INDEX('72200 Ann'!$C$8:$AZ$285,MATCH('72200X Ann'!$C20,'72200 Ann'!$C$8:$C$285,0),MATCH('72200X Ann'!BW$8,'72200 Ann'!$C$8:$AZ$8,0))</f>
        <v>45</v>
      </c>
      <c r="BX20" s="11">
        <f>INDEX('72200 Ann'!$C$8:$AZ$285,MATCH('72200X Ann'!$C20,'72200 Ann'!$C$8:$C$285,0),MATCH('72200X Ann'!BX$8,'72200 Ann'!$C$8:$AZ$8,0))</f>
        <v>41.8</v>
      </c>
      <c r="BY20" s="11">
        <f>INDEX('72200 Ann'!$C$8:$AZ$285,MATCH('72200X Ann'!$C20,'72200 Ann'!$C$8:$C$285,0),MATCH('72200X Ann'!BY$8,'72200 Ann'!$C$8:$AZ$8,0))</f>
        <v>35</v>
      </c>
      <c r="BZ20" s="11">
        <f>INDEX('72200 Ann'!$C$8:$AZ$285,MATCH('72200X Ann'!$C20,'72200 Ann'!$C$8:$C$285,0),MATCH('72200X Ann'!BZ$8,'72200 Ann'!$C$8:$AZ$8,0))</f>
        <v>31.2</v>
      </c>
      <c r="CA20" s="11">
        <f>INDEX('72200 Ann'!$C$8:$AZ$285,MATCH('72200X Ann'!$C20,'72200 Ann'!$C$8:$C$285,0),MATCH('72200X Ann'!CA$8,'72200 Ann'!$C$8:$AZ$8,0))</f>
        <v>29.9</v>
      </c>
      <c r="CB20" s="11">
        <f>INDEX('72200 Ann'!$C$8:$AZ$285,MATCH('72200X Ann'!$C20,'72200 Ann'!$C$8:$C$285,0),MATCH('72200X Ann'!CB$8,'72200 Ann'!$C$8:$AZ$8,0))</f>
        <v>30.7</v>
      </c>
      <c r="CC20" s="11">
        <f>INDEX('72200 Ann'!$C$8:$AZ$285,MATCH('72200X Ann'!$C20,'72200 Ann'!$C$8:$C$285,0),MATCH('72200X Ann'!CC$8,'72200 Ann'!$C$8:$AZ$8,0))</f>
        <v>33</v>
      </c>
      <c r="CD20" s="11">
        <f>INDEX('72200 Ann'!$C$8:$AZ$285,MATCH('72200X Ann'!$C20,'72200 Ann'!$C$8:$C$285,0),MATCH('72200X Ann'!CD$8,'72200 Ann'!$C$8:$AZ$8,0))</f>
        <v>37.6</v>
      </c>
      <c r="CE20" s="11">
        <f>INDEX('72200 Ann'!$C$8:$AZ$285,MATCH('72200X Ann'!$C20,'72200 Ann'!$C$8:$C$285,0),MATCH('72200X Ann'!CE$8,'72200 Ann'!$C$8:$AZ$8,0))</f>
        <v>41.4</v>
      </c>
      <c r="CF20" s="11">
        <f>INDEX('72200 Ann'!$C$8:$AZ$285,MATCH('72200X Ann'!$C20,'72200 Ann'!$C$8:$C$285,0),MATCH('72200X Ann'!CF$8,'72200 Ann'!$C$8:$AZ$8,0))</f>
        <v>44.7</v>
      </c>
      <c r="CG20" s="11">
        <f>INDEX('72200 Ann'!$C$8:$AZ$285,MATCH('72200X Ann'!$C20,'72200 Ann'!$C$8:$C$285,0),MATCH('72200X Ann'!CG$8,'72200 Ann'!$C$8:$AZ$8,0))</f>
        <v>34.700000000000003</v>
      </c>
      <c r="CH20" s="11">
        <f>INDEX('72200 Ann'!$C$8:$AZ$285,MATCH('72200X Ann'!$C20,'72200 Ann'!$C$8:$C$285,0),MATCH('72200X Ann'!CH$8,'72200 Ann'!$C$8:$AZ$8,0))</f>
        <v>34.799999999999997</v>
      </c>
      <c r="CI20" s="11">
        <f>INDEX('72200 Ann'!$C$8:$AZ$285,MATCH('72200X Ann'!$C20,'72200 Ann'!$C$8:$C$285,0),MATCH('72200X Ann'!CI$8,'72200 Ann'!$C$8:$AZ$8,0))</f>
        <v>34.200000000000003</v>
      </c>
      <c r="CJ20" s="11">
        <f>INDEX('72200 Ann'!$C$8:$AZ$285,MATCH('72200X Ann'!$C20,'72200 Ann'!$C$8:$C$285,0),MATCH('72200X Ann'!CJ$8,'72200 Ann'!$C$8:$AZ$8,0))</f>
        <v>35.799999999999997</v>
      </c>
      <c r="CK20" s="11">
        <f>INDEX('72200 Ann'!$C$8:$AZ$285,MATCH('72200X Ann'!$C20,'72200 Ann'!$C$8:$C$285,0),MATCH('72200X Ann'!CK$8,'72200 Ann'!$C$8:$AZ$8,0))</f>
        <v>36.799999999999997</v>
      </c>
      <c r="CL20" s="11">
        <f>INDEX('72200 Ann'!$C$8:$AZ$285,MATCH('72200X Ann'!$C20,'72200 Ann'!$C$8:$C$285,0),MATCH('72200X Ann'!CL$8,'72200 Ann'!$C$8:$AZ$8,0))</f>
        <v>38.6</v>
      </c>
    </row>
    <row r="21" spans="1:90" s="10" customFormat="1" x14ac:dyDescent="0.25">
      <c r="A21" s="32">
        <v>13</v>
      </c>
      <c r="B21" s="10" t="s">
        <v>1151</v>
      </c>
      <c r="C21" s="10" t="s">
        <v>847</v>
      </c>
      <c r="D21" s="164"/>
      <c r="E21" s="164"/>
      <c r="F21" s="164"/>
      <c r="G21" s="164"/>
      <c r="H21" s="164"/>
      <c r="I21" s="164"/>
      <c r="J21" s="164"/>
      <c r="K21" s="164"/>
      <c r="L21" s="164"/>
      <c r="M21" s="164"/>
      <c r="N21" s="164"/>
      <c r="O21" s="164"/>
      <c r="P21" s="164"/>
      <c r="Q21" s="164"/>
      <c r="R21" s="164"/>
      <c r="S21" s="164"/>
      <c r="T21" s="164"/>
      <c r="U21" s="164"/>
      <c r="V21" s="164"/>
      <c r="W21" s="164"/>
      <c r="X21" s="164"/>
      <c r="Y21" s="164"/>
      <c r="Z21" s="164"/>
      <c r="AA21" s="164"/>
      <c r="AB21" s="164"/>
      <c r="AC21" s="164"/>
      <c r="AD21" s="164"/>
      <c r="AE21" s="164"/>
      <c r="AF21" s="164"/>
      <c r="AG21" s="164"/>
      <c r="AH21" s="164"/>
      <c r="AI21" s="164"/>
      <c r="AJ21" s="164"/>
      <c r="AK21" s="164"/>
      <c r="AL21" s="164"/>
      <c r="AM21" s="164"/>
      <c r="AN21" s="164"/>
      <c r="AO21" s="164"/>
      <c r="AP21" s="164"/>
      <c r="AQ21" s="164"/>
      <c r="AR21" s="164"/>
      <c r="AS21" s="164"/>
      <c r="AT21" s="164"/>
      <c r="AU21" s="164"/>
      <c r="AV21" s="164"/>
      <c r="AW21" s="164"/>
      <c r="AX21" s="164"/>
      <c r="AY21" s="164"/>
      <c r="AZ21" s="164"/>
      <c r="BA21" s="164"/>
      <c r="BB21" s="164"/>
      <c r="BC21" s="164"/>
      <c r="BD21" s="164"/>
      <c r="BE21" s="164"/>
      <c r="BF21" s="164"/>
      <c r="BG21" s="11">
        <f>INDEX('72200 Ann'!$C$8:$AZ$285,MATCH('72200X Ann'!$C21,'72200 Ann'!$C$8:$C$285,0),MATCH('72200X Ann'!BG$8,'72200 Ann'!$C$8:$AZ$8,0))</f>
        <v>8</v>
      </c>
      <c r="BH21" s="11">
        <f>INDEX('72200 Ann'!$C$8:$AZ$285,MATCH('72200X Ann'!$C21,'72200 Ann'!$C$8:$C$285,0),MATCH('72200X Ann'!BH$8,'72200 Ann'!$C$8:$AZ$8,0))</f>
        <v>0</v>
      </c>
      <c r="BI21" s="11">
        <f>INDEX('72200 Ann'!$C$8:$AZ$285,MATCH('72200X Ann'!$C21,'72200 Ann'!$C$8:$C$285,0),MATCH('72200X Ann'!BI$8,'72200 Ann'!$C$8:$AZ$8,0))</f>
        <v>3.3</v>
      </c>
      <c r="BJ21" s="11">
        <f>INDEX('72200 Ann'!$C$8:$AZ$285,MATCH('72200X Ann'!$C21,'72200 Ann'!$C$8:$C$285,0),MATCH('72200X Ann'!BJ$8,'72200 Ann'!$C$8:$AZ$8,0))</f>
        <v>9.1999999999999993</v>
      </c>
      <c r="BK21" s="11">
        <f>INDEX('72200 Ann'!$C$8:$AZ$285,MATCH('72200X Ann'!$C21,'72200 Ann'!$C$8:$C$285,0),MATCH('72200X Ann'!BK$8,'72200 Ann'!$C$8:$AZ$8,0))</f>
        <v>13.4</v>
      </c>
      <c r="BL21" s="11">
        <f>INDEX('72200 Ann'!$C$8:$AZ$285,MATCH('72200X Ann'!$C21,'72200 Ann'!$C$8:$C$285,0),MATCH('72200X Ann'!BL$8,'72200 Ann'!$C$8:$AZ$8,0))</f>
        <v>8.4</v>
      </c>
      <c r="BM21" s="11">
        <f>INDEX('72200 Ann'!$C$8:$AZ$285,MATCH('72200X Ann'!$C21,'72200 Ann'!$C$8:$C$285,0),MATCH('72200X Ann'!BM$8,'72200 Ann'!$C$8:$AZ$8,0))</f>
        <v>14.3</v>
      </c>
      <c r="BN21" s="11">
        <f>INDEX('72200 Ann'!$C$8:$AZ$285,MATCH('72200X Ann'!$C21,'72200 Ann'!$C$8:$C$285,0),MATCH('72200X Ann'!BN$8,'72200 Ann'!$C$8:$AZ$8,0))</f>
        <v>8</v>
      </c>
      <c r="BO21" s="11">
        <f>INDEX('72200 Ann'!$C$8:$AZ$285,MATCH('72200X Ann'!$C21,'72200 Ann'!$C$8:$C$285,0),MATCH('72200X Ann'!BO$8,'72200 Ann'!$C$8:$AZ$8,0))</f>
        <v>8.8000000000000007</v>
      </c>
      <c r="BP21" s="11">
        <f>INDEX('72200 Ann'!$C$8:$AZ$285,MATCH('72200X Ann'!$C21,'72200 Ann'!$C$8:$C$285,0),MATCH('72200X Ann'!BP$8,'72200 Ann'!$C$8:$AZ$8,0))</f>
        <v>5.6</v>
      </c>
      <c r="BQ21" s="11">
        <f>INDEX('72200 Ann'!$C$8:$AZ$285,MATCH('72200X Ann'!$C21,'72200 Ann'!$C$8:$C$285,0),MATCH('72200X Ann'!BQ$8,'72200 Ann'!$C$8:$AZ$8,0))</f>
        <v>4.5</v>
      </c>
      <c r="BR21" s="11">
        <f>INDEX('72200 Ann'!$C$8:$AZ$285,MATCH('72200X Ann'!$C21,'72200 Ann'!$C$8:$C$285,0),MATCH('72200X Ann'!BR$8,'72200 Ann'!$C$8:$AZ$8,0))</f>
        <v>-3.2</v>
      </c>
      <c r="BS21" s="11">
        <f>INDEX('72200 Ann'!$C$8:$AZ$285,MATCH('72200X Ann'!$C21,'72200 Ann'!$C$8:$C$285,0),MATCH('72200X Ann'!BS$8,'72200 Ann'!$C$8:$AZ$8,0))</f>
        <v>-7</v>
      </c>
      <c r="BT21" s="11">
        <f>INDEX('72200 Ann'!$C$8:$AZ$285,MATCH('72200X Ann'!$C21,'72200 Ann'!$C$8:$C$285,0),MATCH('72200X Ann'!BT$8,'72200 Ann'!$C$8:$AZ$8,0))</f>
        <v>-13.6</v>
      </c>
      <c r="BU21" s="11">
        <f>INDEX('72200 Ann'!$C$8:$AZ$285,MATCH('72200X Ann'!$C21,'72200 Ann'!$C$8:$C$285,0),MATCH('72200X Ann'!BU$8,'72200 Ann'!$C$8:$AZ$8,0))</f>
        <v>-14.6</v>
      </c>
      <c r="BV21" s="11">
        <f>INDEX('72200 Ann'!$C$8:$AZ$285,MATCH('72200X Ann'!$C21,'72200 Ann'!$C$8:$C$285,0),MATCH('72200X Ann'!BV$8,'72200 Ann'!$C$8:$AZ$8,0))</f>
        <v>-19.100000000000001</v>
      </c>
      <c r="BW21" s="11">
        <f>INDEX('72200 Ann'!$C$8:$AZ$285,MATCH('72200X Ann'!$C21,'72200 Ann'!$C$8:$C$285,0),MATCH('72200X Ann'!BW$8,'72200 Ann'!$C$8:$AZ$8,0))</f>
        <v>-9.1999999999999993</v>
      </c>
      <c r="BX21" s="11">
        <f>INDEX('72200 Ann'!$C$8:$AZ$285,MATCH('72200X Ann'!$C21,'72200 Ann'!$C$8:$C$285,0),MATCH('72200X Ann'!BX$8,'72200 Ann'!$C$8:$AZ$8,0))</f>
        <v>9.5</v>
      </c>
      <c r="BY21" s="11">
        <f>INDEX('72200 Ann'!$C$8:$AZ$285,MATCH('72200X Ann'!$C21,'72200 Ann'!$C$8:$C$285,0),MATCH('72200X Ann'!BY$8,'72200 Ann'!$C$8:$AZ$8,0))</f>
        <v>22.9</v>
      </c>
      <c r="BZ21" s="11">
        <f>INDEX('72200 Ann'!$C$8:$AZ$285,MATCH('72200X Ann'!$C21,'72200 Ann'!$C$8:$C$285,0),MATCH('72200X Ann'!BZ$8,'72200 Ann'!$C$8:$AZ$8,0))</f>
        <v>4.2</v>
      </c>
      <c r="CA21" s="11">
        <f>INDEX('72200 Ann'!$C$8:$AZ$285,MATCH('72200X Ann'!$C21,'72200 Ann'!$C$8:$C$285,0),MATCH('72200X Ann'!CA$8,'72200 Ann'!$C$8:$AZ$8,0))</f>
        <v>4.0999999999999996</v>
      </c>
      <c r="CB21" s="11">
        <f>INDEX('72200 Ann'!$C$8:$AZ$285,MATCH('72200X Ann'!$C21,'72200 Ann'!$C$8:$C$285,0),MATCH('72200X Ann'!CB$8,'72200 Ann'!$C$8:$AZ$8,0))</f>
        <v>0.5</v>
      </c>
      <c r="CC21" s="11">
        <f>INDEX('72200 Ann'!$C$8:$AZ$285,MATCH('72200X Ann'!$C21,'72200 Ann'!$C$8:$C$285,0),MATCH('72200X Ann'!CC$8,'72200 Ann'!$C$8:$AZ$8,0))</f>
        <v>-7</v>
      </c>
      <c r="CD21" s="11">
        <f>INDEX('72200 Ann'!$C$8:$AZ$285,MATCH('72200X Ann'!$C21,'72200 Ann'!$C$8:$C$285,0),MATCH('72200X Ann'!CD$8,'72200 Ann'!$C$8:$AZ$8,0))</f>
        <v>-3.7</v>
      </c>
      <c r="CE21" s="11">
        <f>INDEX('72200 Ann'!$C$8:$AZ$285,MATCH('72200X Ann'!$C21,'72200 Ann'!$C$8:$C$285,0),MATCH('72200X Ann'!CE$8,'72200 Ann'!$C$8:$AZ$8,0))</f>
        <v>41.5</v>
      </c>
      <c r="CF21" s="11">
        <f>INDEX('72200 Ann'!$C$8:$AZ$285,MATCH('72200X Ann'!$C21,'72200 Ann'!$C$8:$C$285,0),MATCH('72200X Ann'!CF$8,'72200 Ann'!$C$8:$AZ$8,0))</f>
        <v>28.8</v>
      </c>
      <c r="CG21" s="11">
        <f>INDEX('72200 Ann'!$C$8:$AZ$285,MATCH('72200X Ann'!$C21,'72200 Ann'!$C$8:$C$285,0),MATCH('72200X Ann'!CG$8,'72200 Ann'!$C$8:$AZ$8,0))</f>
        <v>24.1</v>
      </c>
      <c r="CH21" s="11">
        <f>INDEX('72200 Ann'!$C$8:$AZ$285,MATCH('72200X Ann'!$C21,'72200 Ann'!$C$8:$C$285,0),MATCH('72200X Ann'!CH$8,'72200 Ann'!$C$8:$AZ$8,0))</f>
        <v>27.7</v>
      </c>
      <c r="CI21" s="11">
        <f>INDEX('72200 Ann'!$C$8:$AZ$285,MATCH('72200X Ann'!$C21,'72200 Ann'!$C$8:$C$285,0),MATCH('72200X Ann'!CI$8,'72200 Ann'!$C$8:$AZ$8,0))</f>
        <v>21.4</v>
      </c>
      <c r="CJ21" s="11">
        <f>INDEX('72200 Ann'!$C$8:$AZ$285,MATCH('72200X Ann'!$C21,'72200 Ann'!$C$8:$C$285,0),MATCH('72200X Ann'!CJ$8,'72200 Ann'!$C$8:$AZ$8,0))</f>
        <v>12.8</v>
      </c>
      <c r="CK21" s="11">
        <f>INDEX('72200 Ann'!$C$8:$AZ$285,MATCH('72200X Ann'!$C21,'72200 Ann'!$C$8:$C$285,0),MATCH('72200X Ann'!CK$8,'72200 Ann'!$C$8:$AZ$8,0))</f>
        <v>14.5</v>
      </c>
      <c r="CL21" s="11">
        <f>INDEX('72200 Ann'!$C$8:$AZ$285,MATCH('72200X Ann'!$C21,'72200 Ann'!$C$8:$C$285,0),MATCH('72200X Ann'!CL$8,'72200 Ann'!$C$8:$AZ$8,0))</f>
        <v>23.2</v>
      </c>
    </row>
    <row r="22" spans="1:90" s="10" customFormat="1" x14ac:dyDescent="0.25">
      <c r="A22" s="32">
        <v>14</v>
      </c>
      <c r="B22" s="10" t="s">
        <v>1144</v>
      </c>
      <c r="C22" s="10" t="s">
        <v>1301</v>
      </c>
      <c r="D22" s="164"/>
      <c r="E22" s="164"/>
      <c r="F22" s="164"/>
      <c r="G22" s="164"/>
      <c r="H22" s="164"/>
      <c r="I22" s="164"/>
      <c r="J22" s="164"/>
      <c r="K22" s="164"/>
      <c r="L22" s="164"/>
      <c r="M22" s="164"/>
      <c r="N22" s="164"/>
      <c r="O22" s="164"/>
      <c r="P22" s="164"/>
      <c r="Q22" s="164"/>
      <c r="R22" s="164"/>
      <c r="S22" s="164"/>
      <c r="T22" s="164"/>
      <c r="U22" s="164"/>
      <c r="V22" s="164"/>
      <c r="W22" s="164"/>
      <c r="X22" s="164"/>
      <c r="Y22" s="164"/>
      <c r="Z22" s="164"/>
      <c r="AA22" s="164"/>
      <c r="AB22" s="164"/>
      <c r="AC22" s="164"/>
      <c r="AD22" s="164"/>
      <c r="AE22" s="164"/>
      <c r="AF22" s="164"/>
      <c r="AG22" s="164"/>
      <c r="AH22" s="164"/>
      <c r="AI22" s="164"/>
      <c r="AJ22" s="164"/>
      <c r="AK22" s="164"/>
      <c r="AL22" s="164"/>
      <c r="AM22" s="164"/>
      <c r="AN22" s="164"/>
      <c r="AO22" s="164"/>
      <c r="AP22" s="164"/>
      <c r="AQ22" s="164"/>
      <c r="AR22" s="164"/>
      <c r="AS22" s="164"/>
      <c r="AT22" s="164"/>
      <c r="AU22" s="164"/>
      <c r="AV22" s="164"/>
      <c r="AW22" s="164"/>
      <c r="AX22" s="164"/>
      <c r="AY22" s="164"/>
      <c r="AZ22" s="164"/>
      <c r="BA22" s="164"/>
      <c r="BB22" s="164"/>
      <c r="BC22" s="164"/>
      <c r="BD22" s="164"/>
      <c r="BE22" s="164"/>
      <c r="BF22" s="164"/>
      <c r="BG22" s="11">
        <f>INDEX('72200 Ann'!$C$8:$AZ$285,MATCH('72200X Ann'!$C22,'72200 Ann'!$C$8:$C$285,0),MATCH('72200X Ann'!BG$8,'72200 Ann'!$C$8:$AZ$8,0))</f>
        <v>10.5</v>
      </c>
      <c r="BH22" s="11">
        <f>INDEX('72200 Ann'!$C$8:$AZ$285,MATCH('72200X Ann'!$C22,'72200 Ann'!$C$8:$C$285,0),MATCH('72200X Ann'!BH$8,'72200 Ann'!$C$8:$AZ$8,0))</f>
        <v>11.6</v>
      </c>
      <c r="BI22" s="11">
        <f>INDEX('72200 Ann'!$C$8:$AZ$285,MATCH('72200X Ann'!$C22,'72200 Ann'!$C$8:$C$285,0),MATCH('72200X Ann'!BI$8,'72200 Ann'!$C$8:$AZ$8,0))</f>
        <v>11.8</v>
      </c>
      <c r="BJ22" s="11">
        <f>INDEX('72200 Ann'!$C$8:$AZ$285,MATCH('72200X Ann'!$C22,'72200 Ann'!$C$8:$C$285,0),MATCH('72200X Ann'!BJ$8,'72200 Ann'!$C$8:$AZ$8,0))</f>
        <v>11.9</v>
      </c>
      <c r="BK22" s="11">
        <f>INDEX('72200 Ann'!$C$8:$AZ$285,MATCH('72200X Ann'!$C22,'72200 Ann'!$C$8:$C$285,0),MATCH('72200X Ann'!BK$8,'72200 Ann'!$C$8:$AZ$8,0))</f>
        <v>11.1</v>
      </c>
      <c r="BL22" s="11">
        <f>INDEX('72200 Ann'!$C$8:$AZ$285,MATCH('72200X Ann'!$C22,'72200 Ann'!$C$8:$C$285,0),MATCH('72200X Ann'!BL$8,'72200 Ann'!$C$8:$AZ$8,0))</f>
        <v>11.4</v>
      </c>
      <c r="BM22" s="11">
        <f>INDEX('72200 Ann'!$C$8:$AZ$285,MATCH('72200X Ann'!$C22,'72200 Ann'!$C$8:$C$285,0),MATCH('72200X Ann'!BM$8,'72200 Ann'!$C$8:$AZ$8,0))</f>
        <v>11.8</v>
      </c>
      <c r="BN22" s="11">
        <f>INDEX('72200 Ann'!$C$8:$AZ$285,MATCH('72200X Ann'!$C22,'72200 Ann'!$C$8:$C$285,0),MATCH('72200X Ann'!BN$8,'72200 Ann'!$C$8:$AZ$8,0))</f>
        <v>12.9</v>
      </c>
      <c r="BO22" s="11">
        <f>INDEX('72200 Ann'!$C$8:$AZ$285,MATCH('72200X Ann'!$C22,'72200 Ann'!$C$8:$C$285,0),MATCH('72200X Ann'!BO$8,'72200 Ann'!$C$8:$AZ$8,0))</f>
        <v>13.7</v>
      </c>
      <c r="BP22" s="11">
        <f>INDEX('72200 Ann'!$C$8:$AZ$285,MATCH('72200X Ann'!$C22,'72200 Ann'!$C$8:$C$285,0),MATCH('72200X Ann'!BP$8,'72200 Ann'!$C$8:$AZ$8,0))</f>
        <v>14.5</v>
      </c>
      <c r="BQ22" s="11">
        <f>INDEX('72200 Ann'!$C$8:$AZ$285,MATCH('72200X Ann'!$C22,'72200 Ann'!$C$8:$C$285,0),MATCH('72200X Ann'!BQ$8,'72200 Ann'!$C$8:$AZ$8,0))</f>
        <v>15.5</v>
      </c>
      <c r="BR22" s="11">
        <f>INDEX('72200 Ann'!$C$8:$AZ$285,MATCH('72200X Ann'!$C22,'72200 Ann'!$C$8:$C$285,0),MATCH('72200X Ann'!BR$8,'72200 Ann'!$C$8:$AZ$8,0))</f>
        <v>16.5</v>
      </c>
      <c r="BS22" s="11">
        <f>INDEX('72200 Ann'!$C$8:$AZ$285,MATCH('72200X Ann'!$C22,'72200 Ann'!$C$8:$C$285,0),MATCH('72200X Ann'!BS$8,'72200 Ann'!$C$8:$AZ$8,0))</f>
        <v>16.899999999999999</v>
      </c>
      <c r="BT22" s="11">
        <f>INDEX('72200 Ann'!$C$8:$AZ$285,MATCH('72200X Ann'!$C22,'72200 Ann'!$C$8:$C$285,0),MATCH('72200X Ann'!BT$8,'72200 Ann'!$C$8:$AZ$8,0))</f>
        <v>16.5</v>
      </c>
      <c r="BU22" s="11">
        <f>INDEX('72200 Ann'!$C$8:$AZ$285,MATCH('72200X Ann'!$C22,'72200 Ann'!$C$8:$C$285,0),MATCH('72200X Ann'!BU$8,'72200 Ann'!$C$8:$AZ$8,0))</f>
        <v>15.5</v>
      </c>
      <c r="BV22" s="11">
        <f>INDEX('72200 Ann'!$C$8:$AZ$285,MATCH('72200X Ann'!$C22,'72200 Ann'!$C$8:$C$285,0),MATCH('72200X Ann'!BV$8,'72200 Ann'!$C$8:$AZ$8,0))</f>
        <v>14.6</v>
      </c>
      <c r="BW22" s="11">
        <f>INDEX('72200 Ann'!$C$8:$AZ$285,MATCH('72200X Ann'!$C22,'72200 Ann'!$C$8:$C$285,0),MATCH('72200X Ann'!BW$8,'72200 Ann'!$C$8:$AZ$8,0))</f>
        <v>14.7</v>
      </c>
      <c r="BX22" s="11">
        <f>INDEX('72200 Ann'!$C$8:$AZ$285,MATCH('72200X Ann'!$C22,'72200 Ann'!$C$8:$C$285,0),MATCH('72200X Ann'!BX$8,'72200 Ann'!$C$8:$AZ$8,0))</f>
        <v>15.7</v>
      </c>
      <c r="BY22" s="11">
        <f>INDEX('72200 Ann'!$C$8:$AZ$285,MATCH('72200X Ann'!$C22,'72200 Ann'!$C$8:$C$285,0),MATCH('72200X Ann'!BY$8,'72200 Ann'!$C$8:$AZ$8,0))</f>
        <v>17.600000000000001</v>
      </c>
      <c r="BZ22" s="11">
        <f>INDEX('72200 Ann'!$C$8:$AZ$285,MATCH('72200X Ann'!$C22,'72200 Ann'!$C$8:$C$285,0),MATCH('72200X Ann'!BZ$8,'72200 Ann'!$C$8:$AZ$8,0))</f>
        <v>19.399999999999999</v>
      </c>
      <c r="CA22" s="11">
        <f>INDEX('72200 Ann'!$C$8:$AZ$285,MATCH('72200X Ann'!$C22,'72200 Ann'!$C$8:$C$285,0),MATCH('72200X Ann'!CA$8,'72200 Ann'!$C$8:$AZ$8,0))</f>
        <v>22.2</v>
      </c>
      <c r="CB22" s="11">
        <f>INDEX('72200 Ann'!$C$8:$AZ$285,MATCH('72200X Ann'!$C22,'72200 Ann'!$C$8:$C$285,0),MATCH('72200X Ann'!CB$8,'72200 Ann'!$C$8:$AZ$8,0))</f>
        <v>25.2</v>
      </c>
      <c r="CC22" s="11">
        <f>INDEX('72200 Ann'!$C$8:$AZ$285,MATCH('72200X Ann'!$C22,'72200 Ann'!$C$8:$C$285,0),MATCH('72200X Ann'!CC$8,'72200 Ann'!$C$8:$AZ$8,0))</f>
        <v>28.8</v>
      </c>
      <c r="CD22" s="11">
        <f>INDEX('72200 Ann'!$C$8:$AZ$285,MATCH('72200X Ann'!$C22,'72200 Ann'!$C$8:$C$285,0),MATCH('72200X Ann'!CD$8,'72200 Ann'!$C$8:$AZ$8,0))</f>
        <v>32.200000000000003</v>
      </c>
      <c r="CE22" s="11">
        <f>INDEX('72200 Ann'!$C$8:$AZ$285,MATCH('72200X Ann'!$C22,'72200 Ann'!$C$8:$C$285,0),MATCH('72200X Ann'!CE$8,'72200 Ann'!$C$8:$AZ$8,0))</f>
        <v>33.4</v>
      </c>
      <c r="CF22" s="11">
        <f>INDEX('72200 Ann'!$C$8:$AZ$285,MATCH('72200X Ann'!$C22,'72200 Ann'!$C$8:$C$285,0),MATCH('72200X Ann'!CF$8,'72200 Ann'!$C$8:$AZ$8,0))</f>
        <v>30</v>
      </c>
      <c r="CG22" s="11">
        <f>INDEX('72200 Ann'!$C$8:$AZ$285,MATCH('72200X Ann'!$C22,'72200 Ann'!$C$8:$C$285,0),MATCH('72200X Ann'!CG$8,'72200 Ann'!$C$8:$AZ$8,0))</f>
        <v>29.6</v>
      </c>
      <c r="CH22" s="11">
        <f>INDEX('72200 Ann'!$C$8:$AZ$285,MATCH('72200X Ann'!$C22,'72200 Ann'!$C$8:$C$285,0),MATCH('72200X Ann'!CH$8,'72200 Ann'!$C$8:$AZ$8,0))</f>
        <v>27.6</v>
      </c>
      <c r="CI22" s="11">
        <f>INDEX('72200 Ann'!$C$8:$AZ$285,MATCH('72200X Ann'!$C22,'72200 Ann'!$C$8:$C$285,0),MATCH('72200X Ann'!CI$8,'72200 Ann'!$C$8:$AZ$8,0))</f>
        <v>30</v>
      </c>
      <c r="CJ22" s="11">
        <f>INDEX('72200 Ann'!$C$8:$AZ$285,MATCH('72200X Ann'!$C22,'72200 Ann'!$C$8:$C$285,0),MATCH('72200X Ann'!CJ$8,'72200 Ann'!$C$8:$AZ$8,0))</f>
        <v>32.200000000000003</v>
      </c>
      <c r="CK22" s="11">
        <f>INDEX('72200 Ann'!$C$8:$AZ$285,MATCH('72200X Ann'!$C22,'72200 Ann'!$C$8:$C$285,0),MATCH('72200X Ann'!CK$8,'72200 Ann'!$C$8:$AZ$8,0))</f>
        <v>34.1</v>
      </c>
      <c r="CL22" s="11">
        <f>INDEX('72200 Ann'!$C$8:$AZ$285,MATCH('72200X Ann'!$C22,'72200 Ann'!$C$8:$C$285,0),MATCH('72200X Ann'!CL$8,'72200 Ann'!$C$8:$AZ$8,0))</f>
        <v>34.6</v>
      </c>
    </row>
    <row r="23" spans="1:90" s="8" customFormat="1" x14ac:dyDescent="0.25">
      <c r="A23" s="35">
        <v>15</v>
      </c>
      <c r="B23" s="8" t="s">
        <v>1149</v>
      </c>
      <c r="C23" s="8" t="s">
        <v>1743</v>
      </c>
      <c r="D23" s="165"/>
      <c r="E23" s="165"/>
      <c r="F23" s="165"/>
      <c r="G23" s="165"/>
      <c r="H23" s="165"/>
      <c r="I23" s="165"/>
      <c r="J23" s="165"/>
      <c r="K23" s="165"/>
      <c r="L23" s="165"/>
      <c r="M23" s="165"/>
      <c r="N23" s="165"/>
      <c r="O23" s="165"/>
      <c r="P23" s="165"/>
      <c r="Q23" s="165"/>
      <c r="R23" s="165"/>
      <c r="S23" s="165"/>
      <c r="T23" s="165"/>
      <c r="U23" s="165"/>
      <c r="V23" s="165"/>
      <c r="W23" s="165"/>
      <c r="X23" s="165"/>
      <c r="Y23" s="165"/>
      <c r="Z23" s="165"/>
      <c r="AA23" s="165"/>
      <c r="AB23" s="165"/>
      <c r="AC23" s="165"/>
      <c r="AD23" s="165"/>
      <c r="AE23" s="165"/>
      <c r="AF23" s="165"/>
      <c r="AG23" s="165"/>
      <c r="AH23" s="165"/>
      <c r="AI23" s="165"/>
      <c r="AJ23" s="165"/>
      <c r="AK23" s="165"/>
      <c r="AL23" s="165"/>
      <c r="AM23" s="165"/>
      <c r="AN23" s="165"/>
      <c r="AO23" s="165"/>
      <c r="AP23" s="165"/>
      <c r="AQ23" s="165"/>
      <c r="AR23" s="165"/>
      <c r="AS23" s="165"/>
      <c r="AT23" s="165"/>
      <c r="AU23" s="165"/>
      <c r="AV23" s="165"/>
      <c r="AW23" s="165"/>
      <c r="AX23" s="165"/>
      <c r="AY23" s="165"/>
      <c r="AZ23" s="165"/>
      <c r="BA23" s="165"/>
      <c r="BB23" s="165"/>
      <c r="BC23" s="165"/>
      <c r="BD23" s="165"/>
      <c r="BE23" s="165"/>
      <c r="BF23" s="165"/>
      <c r="BG23" s="9">
        <f>INDEX('72200 Ann'!$C$8:$AZ$285,MATCH('72200X Ann'!$C23,'72200 Ann'!$C$8:$C$285,0),MATCH('72200X Ann'!BG$8,'72200 Ann'!$C$8:$AZ$8,0))</f>
        <v>129.19999999999999</v>
      </c>
      <c r="BH23" s="9">
        <f>INDEX('72200 Ann'!$C$8:$AZ$285,MATCH('72200X Ann'!$C23,'72200 Ann'!$C$8:$C$285,0),MATCH('72200X Ann'!BH$8,'72200 Ann'!$C$8:$AZ$8,0))</f>
        <v>125.9</v>
      </c>
      <c r="BI23" s="9">
        <f>INDEX('72200 Ann'!$C$8:$AZ$285,MATCH('72200X Ann'!$C23,'72200 Ann'!$C$8:$C$285,0),MATCH('72200X Ann'!BI$8,'72200 Ann'!$C$8:$AZ$8,0))</f>
        <v>136.6</v>
      </c>
      <c r="BJ23" s="9">
        <f>INDEX('72200 Ann'!$C$8:$AZ$285,MATCH('72200X Ann'!$C23,'72200 Ann'!$C$8:$C$285,0),MATCH('72200X Ann'!BJ$8,'72200 Ann'!$C$8:$AZ$8,0))</f>
        <v>150.5</v>
      </c>
      <c r="BK23" s="9">
        <f>INDEX('72200 Ann'!$C$8:$AZ$285,MATCH('72200X Ann'!$C23,'72200 Ann'!$C$8:$C$285,0),MATCH('72200X Ann'!BK$8,'72200 Ann'!$C$8:$AZ$8,0))</f>
        <v>156</v>
      </c>
      <c r="BL23" s="9">
        <f>INDEX('72200 Ann'!$C$8:$AZ$285,MATCH('72200X Ann'!$C23,'72200 Ann'!$C$8:$C$285,0),MATCH('72200X Ann'!BL$8,'72200 Ann'!$C$8:$AZ$8,0))</f>
        <v>160.1</v>
      </c>
      <c r="BM23" s="9">
        <f>INDEX('72200 Ann'!$C$8:$AZ$285,MATCH('72200X Ann'!$C23,'72200 Ann'!$C$8:$C$285,0),MATCH('72200X Ann'!BM$8,'72200 Ann'!$C$8:$AZ$8,0))</f>
        <v>179.7</v>
      </c>
      <c r="BN23" s="9">
        <f>INDEX('72200 Ann'!$C$8:$AZ$285,MATCH('72200X Ann'!$C23,'72200 Ann'!$C$8:$C$285,0),MATCH('72200X Ann'!BN$8,'72200 Ann'!$C$8:$AZ$8,0))</f>
        <v>172.8</v>
      </c>
      <c r="BO23" s="9">
        <f>INDEX('72200 Ann'!$C$8:$AZ$285,MATCH('72200X Ann'!$C23,'72200 Ann'!$C$8:$C$285,0),MATCH('72200X Ann'!BO$8,'72200 Ann'!$C$8:$AZ$8,0))</f>
        <v>183.1</v>
      </c>
      <c r="BP23" s="9">
        <f>INDEX('72200 Ann'!$C$8:$AZ$285,MATCH('72200X Ann'!$C23,'72200 Ann'!$C$8:$C$285,0),MATCH('72200X Ann'!BP$8,'72200 Ann'!$C$8:$AZ$8,0))</f>
        <v>174.3</v>
      </c>
      <c r="BQ23" s="9">
        <f>INDEX('72200 Ann'!$C$8:$AZ$285,MATCH('72200X Ann'!$C23,'72200 Ann'!$C$8:$C$285,0),MATCH('72200X Ann'!BQ$8,'72200 Ann'!$C$8:$AZ$8,0))</f>
        <v>176.9</v>
      </c>
      <c r="BR23" s="9">
        <f>INDEX('72200 Ann'!$C$8:$AZ$285,MATCH('72200X Ann'!$C23,'72200 Ann'!$C$8:$C$285,0),MATCH('72200X Ann'!BR$8,'72200 Ann'!$C$8:$AZ$8,0))</f>
        <v>167.9</v>
      </c>
      <c r="BS23" s="9">
        <f>INDEX('72200 Ann'!$C$8:$AZ$285,MATCH('72200X Ann'!$C23,'72200 Ann'!$C$8:$C$285,0),MATCH('72200X Ann'!BS$8,'72200 Ann'!$C$8:$AZ$8,0))</f>
        <v>169.9</v>
      </c>
      <c r="BT23" s="9">
        <f>INDEX('72200 Ann'!$C$8:$AZ$285,MATCH('72200X Ann'!$C23,'72200 Ann'!$C$8:$C$285,0),MATCH('72200X Ann'!BT$8,'72200 Ann'!$C$8:$AZ$8,0))</f>
        <v>160.9</v>
      </c>
      <c r="BU23" s="9">
        <f>INDEX('72200 Ann'!$C$8:$AZ$285,MATCH('72200X Ann'!$C23,'72200 Ann'!$C$8:$C$285,0),MATCH('72200X Ann'!BU$8,'72200 Ann'!$C$8:$AZ$8,0))</f>
        <v>161</v>
      </c>
      <c r="BV23" s="9">
        <f>INDEX('72200 Ann'!$C$8:$AZ$285,MATCH('72200X Ann'!$C23,'72200 Ann'!$C$8:$C$285,0),MATCH('72200X Ann'!BV$8,'72200 Ann'!$C$8:$AZ$8,0))</f>
        <v>156.80000000000001</v>
      </c>
      <c r="BW23" s="9">
        <f>INDEX('72200 Ann'!$C$8:$AZ$285,MATCH('72200X Ann'!$C23,'72200 Ann'!$C$8:$C$285,0),MATCH('72200X Ann'!BW$8,'72200 Ann'!$C$8:$AZ$8,0))</f>
        <v>174.2</v>
      </c>
      <c r="BX23" s="9">
        <f>INDEX('72200 Ann'!$C$8:$AZ$285,MATCH('72200X Ann'!$C23,'72200 Ann'!$C$8:$C$285,0),MATCH('72200X Ann'!BX$8,'72200 Ann'!$C$8:$AZ$8,0))</f>
        <v>210.9</v>
      </c>
      <c r="BY23" s="9">
        <f>INDEX('72200 Ann'!$C$8:$AZ$285,MATCH('72200X Ann'!$C23,'72200 Ann'!$C$8:$C$285,0),MATCH('72200X Ann'!BY$8,'72200 Ann'!$C$8:$AZ$8,0))</f>
        <v>230</v>
      </c>
      <c r="BZ23" s="9">
        <f>INDEX('72200 Ann'!$C$8:$AZ$285,MATCH('72200X Ann'!$C23,'72200 Ann'!$C$8:$C$285,0),MATCH('72200X Ann'!BZ$8,'72200 Ann'!$C$8:$AZ$8,0))</f>
        <v>190.7</v>
      </c>
      <c r="CA23" s="9">
        <f>INDEX('72200 Ann'!$C$8:$AZ$285,MATCH('72200X Ann'!$C23,'72200 Ann'!$C$8:$C$285,0),MATCH('72200X Ann'!CA$8,'72200 Ann'!$C$8:$AZ$8,0))</f>
        <v>196.1</v>
      </c>
      <c r="CB23" s="9">
        <f>INDEX('72200 Ann'!$C$8:$AZ$285,MATCH('72200X Ann'!$C23,'72200 Ann'!$C$8:$C$285,0),MATCH('72200X Ann'!CB$8,'72200 Ann'!$C$8:$AZ$8,0))</f>
        <v>197</v>
      </c>
      <c r="CC23" s="9">
        <f>INDEX('72200 Ann'!$C$8:$AZ$285,MATCH('72200X Ann'!$C23,'72200 Ann'!$C$8:$C$285,0),MATCH('72200X Ann'!CC$8,'72200 Ann'!$C$8:$AZ$8,0))</f>
        <v>196.6</v>
      </c>
      <c r="CD23" s="9">
        <f>INDEX('72200 Ann'!$C$8:$AZ$285,MATCH('72200X Ann'!$C23,'72200 Ann'!$C$8:$C$285,0),MATCH('72200X Ann'!CD$8,'72200 Ann'!$C$8:$AZ$8,0))</f>
        <v>223.3</v>
      </c>
      <c r="CE23" s="9">
        <f>INDEX('72200 Ann'!$C$8:$AZ$285,MATCH('72200X Ann'!$C23,'72200 Ann'!$C$8:$C$285,0),MATCH('72200X Ann'!CE$8,'72200 Ann'!$C$8:$AZ$8,0))</f>
        <v>322.3</v>
      </c>
      <c r="CF23" s="9">
        <f>INDEX('72200 Ann'!$C$8:$AZ$285,MATCH('72200X Ann'!$C23,'72200 Ann'!$C$8:$C$285,0),MATCH('72200X Ann'!CF$8,'72200 Ann'!$C$8:$AZ$8,0))</f>
        <v>294.7</v>
      </c>
      <c r="CG23" s="9">
        <f>INDEX('72200 Ann'!$C$8:$AZ$285,MATCH('72200X Ann'!$C23,'72200 Ann'!$C$8:$C$285,0),MATCH('72200X Ann'!CG$8,'72200 Ann'!$C$8:$AZ$8,0))</f>
        <v>260.2</v>
      </c>
      <c r="CH23" s="9">
        <f>INDEX('72200 Ann'!$C$8:$AZ$285,MATCH('72200X Ann'!$C23,'72200 Ann'!$C$8:$C$285,0),MATCH('72200X Ann'!CH$8,'72200 Ann'!$C$8:$AZ$8,0))</f>
        <v>259.8</v>
      </c>
      <c r="CI23" s="9">
        <f>INDEX('72200 Ann'!$C$8:$AZ$285,MATCH('72200X Ann'!$C23,'72200 Ann'!$C$8:$C$285,0),MATCH('72200X Ann'!CI$8,'72200 Ann'!$C$8:$AZ$8,0))</f>
        <v>249</v>
      </c>
      <c r="CJ23" s="9">
        <f>INDEX('72200 Ann'!$C$8:$AZ$285,MATCH('72200X Ann'!$C23,'72200 Ann'!$C$8:$C$285,0),MATCH('72200X Ann'!CJ$8,'72200 Ann'!$C$8:$AZ$8,0))</f>
        <v>237.2</v>
      </c>
      <c r="CK23" s="8">
        <f>INDEX('72200 Ann'!$C$8:$AZ$285,MATCH('72200X Ann'!$C23,'72200 Ann'!$C$8:$C$285,0),MATCH('72200X Ann'!CK$8,'72200 Ann'!$C$8:$AZ$8,0))</f>
        <v>246.1</v>
      </c>
      <c r="CL23" s="8">
        <f>INDEX('72200 Ann'!$C$8:$AZ$285,MATCH('72200X Ann'!$C23,'72200 Ann'!$C$8:$C$285,0),MATCH('72200X Ann'!CL$8,'72200 Ann'!$C$8:$AZ$8,0))</f>
        <v>268.3</v>
      </c>
    </row>
    <row r="24" spans="1:90" s="10" customFormat="1" x14ac:dyDescent="0.25">
      <c r="A24" s="32">
        <v>16</v>
      </c>
      <c r="B24" s="10" t="s">
        <v>1147</v>
      </c>
      <c r="C24" s="10" t="s">
        <v>1294</v>
      </c>
      <c r="D24" s="164"/>
      <c r="E24" s="164"/>
      <c r="F24" s="164"/>
      <c r="G24" s="164"/>
      <c r="H24" s="164"/>
      <c r="I24" s="164"/>
      <c r="J24" s="164"/>
      <c r="K24" s="164"/>
      <c r="L24" s="164"/>
      <c r="M24" s="164"/>
      <c r="N24" s="164"/>
      <c r="O24" s="164"/>
      <c r="P24" s="164"/>
      <c r="Q24" s="164"/>
      <c r="R24" s="164"/>
      <c r="S24" s="164"/>
      <c r="T24" s="164"/>
      <c r="U24" s="164"/>
      <c r="V24" s="164"/>
      <c r="W24" s="164"/>
      <c r="X24" s="164"/>
      <c r="Y24" s="164"/>
      <c r="Z24" s="164"/>
      <c r="AA24" s="164"/>
      <c r="AB24" s="164"/>
      <c r="AC24" s="164"/>
      <c r="AD24" s="164"/>
      <c r="AE24" s="164"/>
      <c r="AF24" s="164"/>
      <c r="AG24" s="164"/>
      <c r="AH24" s="164"/>
      <c r="AI24" s="164"/>
      <c r="AJ24" s="164"/>
      <c r="AK24" s="164"/>
      <c r="AL24" s="164"/>
      <c r="AM24" s="164"/>
      <c r="AN24" s="164"/>
      <c r="AO24" s="164"/>
      <c r="AP24" s="164"/>
      <c r="AQ24" s="164"/>
      <c r="AR24" s="164"/>
      <c r="AS24" s="164"/>
      <c r="AT24" s="164"/>
      <c r="AU24" s="164"/>
      <c r="AV24" s="164"/>
      <c r="AW24" s="164"/>
      <c r="AX24" s="164"/>
      <c r="AY24" s="164"/>
      <c r="AZ24" s="164"/>
      <c r="BA24" s="164"/>
      <c r="BB24" s="164"/>
      <c r="BC24" s="164"/>
      <c r="BD24" s="164"/>
      <c r="BE24" s="164"/>
      <c r="BF24" s="164"/>
      <c r="BG24" s="11">
        <f>INDEX('72200 Ann'!$C$8:$AZ$285,MATCH('72200X Ann'!$C24,'72200 Ann'!$C$8:$C$285,0),MATCH('72200X Ann'!BG$8,'72200 Ann'!$C$8:$AZ$8,0))</f>
        <v>2.6</v>
      </c>
      <c r="BH24" s="11">
        <f>INDEX('72200 Ann'!$C$8:$AZ$285,MATCH('72200X Ann'!$C24,'72200 Ann'!$C$8:$C$285,0),MATCH('72200X Ann'!BH$8,'72200 Ann'!$C$8:$AZ$8,0))</f>
        <v>3.1</v>
      </c>
      <c r="BI24" s="11">
        <f>INDEX('72200 Ann'!$C$8:$AZ$285,MATCH('72200X Ann'!$C24,'72200 Ann'!$C$8:$C$285,0),MATCH('72200X Ann'!BI$8,'72200 Ann'!$C$8:$AZ$8,0))</f>
        <v>3.3</v>
      </c>
      <c r="BJ24" s="11">
        <f>INDEX('72200 Ann'!$C$8:$AZ$285,MATCH('72200X Ann'!$C24,'72200 Ann'!$C$8:$C$285,0),MATCH('72200X Ann'!BJ$8,'72200 Ann'!$C$8:$AZ$8,0))</f>
        <v>3.3</v>
      </c>
      <c r="BK24" s="11">
        <f>INDEX('72200 Ann'!$C$8:$AZ$285,MATCH('72200X Ann'!$C24,'72200 Ann'!$C$8:$C$285,0),MATCH('72200X Ann'!BK$8,'72200 Ann'!$C$8:$AZ$8,0))</f>
        <v>3.4</v>
      </c>
      <c r="BL24" s="11">
        <f>INDEX('72200 Ann'!$C$8:$AZ$285,MATCH('72200X Ann'!$C24,'72200 Ann'!$C$8:$C$285,0),MATCH('72200X Ann'!BL$8,'72200 Ann'!$C$8:$AZ$8,0))</f>
        <v>3.4</v>
      </c>
      <c r="BM24" s="11">
        <f>INDEX('72200 Ann'!$C$8:$AZ$285,MATCH('72200X Ann'!$C24,'72200 Ann'!$C$8:$C$285,0),MATCH('72200X Ann'!BM$8,'72200 Ann'!$C$8:$AZ$8,0))</f>
        <v>3.7</v>
      </c>
      <c r="BN24" s="11">
        <f>INDEX('72200 Ann'!$C$8:$AZ$285,MATCH('72200X Ann'!$C24,'72200 Ann'!$C$8:$C$285,0),MATCH('72200X Ann'!BN$8,'72200 Ann'!$C$8:$AZ$8,0))</f>
        <v>4</v>
      </c>
      <c r="BO24" s="11">
        <f>INDEX('72200 Ann'!$C$8:$AZ$285,MATCH('72200X Ann'!$C24,'72200 Ann'!$C$8:$C$285,0),MATCH('72200X Ann'!BO$8,'72200 Ann'!$C$8:$AZ$8,0))</f>
        <v>4</v>
      </c>
      <c r="BP24" s="11">
        <f>INDEX('72200 Ann'!$C$8:$AZ$285,MATCH('72200X Ann'!$C24,'72200 Ann'!$C$8:$C$285,0),MATCH('72200X Ann'!BP$8,'72200 Ann'!$C$8:$AZ$8,0))</f>
        <v>4.3</v>
      </c>
      <c r="BQ24" s="11">
        <f>INDEX('72200 Ann'!$C$8:$AZ$285,MATCH('72200X Ann'!$C24,'72200 Ann'!$C$8:$C$285,0),MATCH('72200X Ann'!BQ$8,'72200 Ann'!$C$8:$AZ$8,0))</f>
        <v>4.7</v>
      </c>
      <c r="BR24" s="11">
        <f>INDEX('72200 Ann'!$C$8:$AZ$285,MATCH('72200X Ann'!$C24,'72200 Ann'!$C$8:$C$285,0),MATCH('72200X Ann'!BR$8,'72200 Ann'!$C$8:$AZ$8,0))</f>
        <v>5</v>
      </c>
      <c r="BS24" s="11">
        <f>INDEX('72200 Ann'!$C$8:$AZ$285,MATCH('72200X Ann'!$C24,'72200 Ann'!$C$8:$C$285,0),MATCH('72200X Ann'!BS$8,'72200 Ann'!$C$8:$AZ$8,0))</f>
        <v>5.9</v>
      </c>
      <c r="BT24" s="11">
        <f>INDEX('72200 Ann'!$C$8:$AZ$285,MATCH('72200X Ann'!$C24,'72200 Ann'!$C$8:$C$285,0),MATCH('72200X Ann'!BT$8,'72200 Ann'!$C$8:$AZ$8,0))</f>
        <v>6.3</v>
      </c>
      <c r="BU24" s="11">
        <f>INDEX('72200 Ann'!$C$8:$AZ$285,MATCH('72200X Ann'!$C24,'72200 Ann'!$C$8:$C$285,0),MATCH('72200X Ann'!BU$8,'72200 Ann'!$C$8:$AZ$8,0))</f>
        <v>6.7</v>
      </c>
      <c r="BV24" s="11">
        <f>INDEX('72200 Ann'!$C$8:$AZ$285,MATCH('72200X Ann'!$C24,'72200 Ann'!$C$8:$C$285,0),MATCH('72200X Ann'!BV$8,'72200 Ann'!$C$8:$AZ$8,0))</f>
        <v>6.7</v>
      </c>
      <c r="BW24" s="11">
        <f>INDEX('72200 Ann'!$C$8:$AZ$285,MATCH('72200X Ann'!$C24,'72200 Ann'!$C$8:$C$285,0),MATCH('72200X Ann'!BW$8,'72200 Ann'!$C$8:$AZ$8,0))</f>
        <v>7.3</v>
      </c>
      <c r="BX24" s="11">
        <f>INDEX('72200 Ann'!$C$8:$AZ$285,MATCH('72200X Ann'!$C24,'72200 Ann'!$C$8:$C$285,0),MATCH('72200X Ann'!BX$8,'72200 Ann'!$C$8:$AZ$8,0))</f>
        <v>7.1</v>
      </c>
      <c r="BY24" s="11">
        <f>INDEX('72200 Ann'!$C$8:$AZ$285,MATCH('72200X Ann'!$C24,'72200 Ann'!$C$8:$C$285,0),MATCH('72200X Ann'!BY$8,'72200 Ann'!$C$8:$AZ$8,0))</f>
        <v>7.1</v>
      </c>
      <c r="BZ24" s="11">
        <f>INDEX('72200 Ann'!$C$8:$AZ$285,MATCH('72200X Ann'!$C24,'72200 Ann'!$C$8:$C$285,0),MATCH('72200X Ann'!BZ$8,'72200 Ann'!$C$8:$AZ$8,0))</f>
        <v>7.2</v>
      </c>
      <c r="CA24" s="11">
        <f>INDEX('72200 Ann'!$C$8:$AZ$285,MATCH('72200X Ann'!$C24,'72200 Ann'!$C$8:$C$285,0),MATCH('72200X Ann'!CA$8,'72200 Ann'!$C$8:$AZ$8,0))</f>
        <v>7.9</v>
      </c>
      <c r="CB24" s="11">
        <f>INDEX('72200 Ann'!$C$8:$AZ$285,MATCH('72200X Ann'!$C24,'72200 Ann'!$C$8:$C$285,0),MATCH('72200X Ann'!CB$8,'72200 Ann'!$C$8:$AZ$8,0))</f>
        <v>8.1999999999999993</v>
      </c>
      <c r="CC24" s="11">
        <f>INDEX('72200 Ann'!$C$8:$AZ$285,MATCH('72200X Ann'!$C24,'72200 Ann'!$C$8:$C$285,0),MATCH('72200X Ann'!CC$8,'72200 Ann'!$C$8:$AZ$8,0))</f>
        <v>9.1999999999999993</v>
      </c>
      <c r="CD24" s="11">
        <f>INDEX('72200 Ann'!$C$8:$AZ$285,MATCH('72200X Ann'!$C24,'72200 Ann'!$C$8:$C$285,0),MATCH('72200X Ann'!CD$8,'72200 Ann'!$C$8:$AZ$8,0))</f>
        <v>9.8000000000000007</v>
      </c>
      <c r="CE24" s="11">
        <f>INDEX('72200 Ann'!$C$8:$AZ$285,MATCH('72200X Ann'!$C24,'72200 Ann'!$C$8:$C$285,0),MATCH('72200X Ann'!CE$8,'72200 Ann'!$C$8:$AZ$8,0))</f>
        <v>9.6</v>
      </c>
      <c r="CF24" s="11">
        <f>INDEX('72200 Ann'!$C$8:$AZ$285,MATCH('72200X Ann'!$C24,'72200 Ann'!$C$8:$C$285,0),MATCH('72200X Ann'!CF$8,'72200 Ann'!$C$8:$AZ$8,0))</f>
        <v>9</v>
      </c>
      <c r="CG24" s="11">
        <f>INDEX('72200 Ann'!$C$8:$AZ$285,MATCH('72200X Ann'!$C24,'72200 Ann'!$C$8:$C$285,0),MATCH('72200X Ann'!CG$8,'72200 Ann'!$C$8:$AZ$8,0))</f>
        <v>9.8000000000000007</v>
      </c>
      <c r="CH24" s="11">
        <f>INDEX('72200 Ann'!$C$8:$AZ$285,MATCH('72200X Ann'!$C24,'72200 Ann'!$C$8:$C$285,0),MATCH('72200X Ann'!CH$8,'72200 Ann'!$C$8:$AZ$8,0))</f>
        <v>9.8000000000000007</v>
      </c>
      <c r="CI24" s="11">
        <f>INDEX('72200 Ann'!$C$8:$AZ$285,MATCH('72200X Ann'!$C24,'72200 Ann'!$C$8:$C$285,0),MATCH('72200X Ann'!CI$8,'72200 Ann'!$C$8:$AZ$8,0))</f>
        <v>10.4</v>
      </c>
      <c r="CJ24" s="11">
        <f>INDEX('72200 Ann'!$C$8:$AZ$285,MATCH('72200X Ann'!$C24,'72200 Ann'!$C$8:$C$285,0),MATCH('72200X Ann'!CJ$8,'72200 Ann'!$C$8:$AZ$8,0))</f>
        <v>10.8</v>
      </c>
      <c r="CK24" s="11">
        <f>INDEX('72200 Ann'!$C$8:$AZ$285,MATCH('72200X Ann'!$C24,'72200 Ann'!$C$8:$C$285,0),MATCH('72200X Ann'!CK$8,'72200 Ann'!$C$8:$AZ$8,0))</f>
        <v>11.6</v>
      </c>
      <c r="CL24" s="11">
        <f>INDEX('72200 Ann'!$C$8:$AZ$285,MATCH('72200X Ann'!$C24,'72200 Ann'!$C$8:$C$285,0),MATCH('72200X Ann'!CL$8,'72200 Ann'!$C$8:$AZ$8,0))</f>
        <v>12.3</v>
      </c>
    </row>
    <row r="25" spans="1:90" s="10" customFormat="1" x14ac:dyDescent="0.25">
      <c r="A25" s="32">
        <v>17</v>
      </c>
      <c r="B25" s="10" t="s">
        <v>1146</v>
      </c>
      <c r="C25" s="10" t="s">
        <v>1290</v>
      </c>
      <c r="D25" s="164"/>
      <c r="E25" s="164"/>
      <c r="F25" s="164"/>
      <c r="G25" s="164"/>
      <c r="H25" s="164"/>
      <c r="I25" s="164"/>
      <c r="J25" s="164"/>
      <c r="K25" s="164"/>
      <c r="L25" s="164"/>
      <c r="M25" s="164"/>
      <c r="N25" s="164"/>
      <c r="O25" s="164"/>
      <c r="P25" s="164"/>
      <c r="Q25" s="164"/>
      <c r="R25" s="164"/>
      <c r="S25" s="164"/>
      <c r="T25" s="164"/>
      <c r="U25" s="164"/>
      <c r="V25" s="164"/>
      <c r="W25" s="164"/>
      <c r="X25" s="164"/>
      <c r="Y25" s="164"/>
      <c r="Z25" s="164"/>
      <c r="AA25" s="164"/>
      <c r="AB25" s="164"/>
      <c r="AC25" s="164"/>
      <c r="AD25" s="164"/>
      <c r="AE25" s="164"/>
      <c r="AF25" s="164"/>
      <c r="AG25" s="164"/>
      <c r="AH25" s="164"/>
      <c r="AI25" s="164"/>
      <c r="AJ25" s="164"/>
      <c r="AK25" s="164"/>
      <c r="AL25" s="164"/>
      <c r="AM25" s="164"/>
      <c r="AN25" s="164"/>
      <c r="AO25" s="164"/>
      <c r="AP25" s="164"/>
      <c r="AQ25" s="164"/>
      <c r="AR25" s="164"/>
      <c r="AS25" s="164"/>
      <c r="AT25" s="164"/>
      <c r="AU25" s="164"/>
      <c r="AV25" s="164"/>
      <c r="AW25" s="164"/>
      <c r="AX25" s="164"/>
      <c r="AY25" s="164"/>
      <c r="AZ25" s="164"/>
      <c r="BA25" s="164"/>
      <c r="BB25" s="164"/>
      <c r="BC25" s="164"/>
      <c r="BD25" s="164"/>
      <c r="BE25" s="164"/>
      <c r="BF25" s="164"/>
      <c r="BG25" s="11">
        <f>INDEX('72200 Ann'!$C$8:$AZ$285,MATCH('72200X Ann'!$C25,'72200 Ann'!$C$8:$C$285,0),MATCH('72200X Ann'!BG$8,'72200 Ann'!$C$8:$AZ$8,0))</f>
        <v>48.4</v>
      </c>
      <c r="BH25" s="11">
        <f>INDEX('72200 Ann'!$C$8:$AZ$285,MATCH('72200X Ann'!$C25,'72200 Ann'!$C$8:$C$285,0),MATCH('72200X Ann'!BH$8,'72200 Ann'!$C$8:$AZ$8,0))</f>
        <v>46.2</v>
      </c>
      <c r="BI25" s="11">
        <f>INDEX('72200 Ann'!$C$8:$AZ$285,MATCH('72200X Ann'!$C25,'72200 Ann'!$C$8:$C$285,0),MATCH('72200X Ann'!BI$8,'72200 Ann'!$C$8:$AZ$8,0))</f>
        <v>51.1</v>
      </c>
      <c r="BJ25" s="11">
        <f>INDEX('72200 Ann'!$C$8:$AZ$285,MATCH('72200X Ann'!$C25,'72200 Ann'!$C$8:$C$285,0),MATCH('72200X Ann'!BJ$8,'72200 Ann'!$C$8:$AZ$8,0))</f>
        <v>57.3</v>
      </c>
      <c r="BK25" s="11">
        <f>INDEX('72200 Ann'!$C$8:$AZ$285,MATCH('72200X Ann'!$C25,'72200 Ann'!$C$8:$C$285,0),MATCH('72200X Ann'!BK$8,'72200 Ann'!$C$8:$AZ$8,0))</f>
        <v>59.5</v>
      </c>
      <c r="BL25" s="11">
        <f>INDEX('72200 Ann'!$C$8:$AZ$285,MATCH('72200X Ann'!$C25,'72200 Ann'!$C$8:$C$285,0),MATCH('72200X Ann'!BL$8,'72200 Ann'!$C$8:$AZ$8,0))</f>
        <v>58.2</v>
      </c>
      <c r="BM25" s="11">
        <f>INDEX('72200 Ann'!$C$8:$AZ$285,MATCH('72200X Ann'!$C25,'72200 Ann'!$C$8:$C$285,0),MATCH('72200X Ann'!BM$8,'72200 Ann'!$C$8:$AZ$8,0))</f>
        <v>67.400000000000006</v>
      </c>
      <c r="BN25" s="11">
        <f>INDEX('72200 Ann'!$C$8:$AZ$285,MATCH('72200X Ann'!$C25,'72200 Ann'!$C$8:$C$285,0),MATCH('72200X Ann'!BN$8,'72200 Ann'!$C$8:$AZ$8,0))</f>
        <v>63.3</v>
      </c>
      <c r="BO25" s="11">
        <f>INDEX('72200 Ann'!$C$8:$AZ$285,MATCH('72200X Ann'!$C25,'72200 Ann'!$C$8:$C$285,0),MATCH('72200X Ann'!BO$8,'72200 Ann'!$C$8:$AZ$8,0))</f>
        <v>63.3</v>
      </c>
      <c r="BP25" s="11">
        <f>INDEX('72200 Ann'!$C$8:$AZ$285,MATCH('72200X Ann'!$C25,'72200 Ann'!$C$8:$C$285,0),MATCH('72200X Ann'!BP$8,'72200 Ann'!$C$8:$AZ$8,0))</f>
        <v>58.2</v>
      </c>
      <c r="BQ25" s="11">
        <f>INDEX('72200 Ann'!$C$8:$AZ$285,MATCH('72200X Ann'!$C25,'72200 Ann'!$C$8:$C$285,0),MATCH('72200X Ann'!BQ$8,'72200 Ann'!$C$8:$AZ$8,0))</f>
        <v>58.9</v>
      </c>
      <c r="BR25" s="11">
        <f>INDEX('72200 Ann'!$C$8:$AZ$285,MATCH('72200X Ann'!$C25,'72200 Ann'!$C$8:$C$285,0),MATCH('72200X Ann'!BR$8,'72200 Ann'!$C$8:$AZ$8,0))</f>
        <v>54.6</v>
      </c>
      <c r="BS25" s="11">
        <f>INDEX('72200 Ann'!$C$8:$AZ$285,MATCH('72200X Ann'!$C25,'72200 Ann'!$C$8:$C$285,0),MATCH('72200X Ann'!BS$8,'72200 Ann'!$C$8:$AZ$8,0))</f>
        <v>54.2</v>
      </c>
      <c r="BT25" s="11">
        <f>INDEX('72200 Ann'!$C$8:$AZ$285,MATCH('72200X Ann'!$C25,'72200 Ann'!$C$8:$C$285,0),MATCH('72200X Ann'!BT$8,'72200 Ann'!$C$8:$AZ$8,0))</f>
        <v>48.4</v>
      </c>
      <c r="BU25" s="11">
        <f>INDEX('72200 Ann'!$C$8:$AZ$285,MATCH('72200X Ann'!$C25,'72200 Ann'!$C$8:$C$285,0),MATCH('72200X Ann'!BU$8,'72200 Ann'!$C$8:$AZ$8,0))</f>
        <v>45.9</v>
      </c>
      <c r="BV25" s="11">
        <f>INDEX('72200 Ann'!$C$8:$AZ$285,MATCH('72200X Ann'!$C25,'72200 Ann'!$C$8:$C$285,0),MATCH('72200X Ann'!BV$8,'72200 Ann'!$C$8:$AZ$8,0))</f>
        <v>42.3</v>
      </c>
      <c r="BW25" s="11">
        <f>INDEX('72200 Ann'!$C$8:$AZ$285,MATCH('72200X Ann'!$C25,'72200 Ann'!$C$8:$C$285,0),MATCH('72200X Ann'!BW$8,'72200 Ann'!$C$8:$AZ$8,0))</f>
        <v>50.5</v>
      </c>
      <c r="BX25" s="11">
        <f>INDEX('72200 Ann'!$C$8:$AZ$285,MATCH('72200X Ann'!$C25,'72200 Ann'!$C$8:$C$285,0),MATCH('72200X Ann'!BX$8,'72200 Ann'!$C$8:$AZ$8,0))</f>
        <v>67</v>
      </c>
      <c r="BY25" s="11">
        <f>INDEX('72200 Ann'!$C$8:$AZ$285,MATCH('72200X Ann'!$C25,'72200 Ann'!$C$8:$C$285,0),MATCH('72200X Ann'!BY$8,'72200 Ann'!$C$8:$AZ$8,0))</f>
        <v>75.599999999999994</v>
      </c>
      <c r="BZ25" s="11">
        <f>INDEX('72200 Ann'!$C$8:$AZ$285,MATCH('72200X Ann'!$C25,'72200 Ann'!$C$8:$C$285,0),MATCH('72200X Ann'!BZ$8,'72200 Ann'!$C$8:$AZ$8,0))</f>
        <v>54.8</v>
      </c>
      <c r="CA25" s="11">
        <f>INDEX('72200 Ann'!$C$8:$AZ$285,MATCH('72200X Ann'!$C25,'72200 Ann'!$C$8:$C$285,0),MATCH('72200X Ann'!CA$8,'72200 Ann'!$C$8:$AZ$8,0))</f>
        <v>56.3</v>
      </c>
      <c r="CB25" s="11">
        <f>INDEX('72200 Ann'!$C$8:$AZ$285,MATCH('72200X Ann'!$C25,'72200 Ann'!$C$8:$C$285,0),MATCH('72200X Ann'!CB$8,'72200 Ann'!$C$8:$AZ$8,0))</f>
        <v>56.3</v>
      </c>
      <c r="CC25" s="11">
        <f>INDEX('72200 Ann'!$C$8:$AZ$285,MATCH('72200X Ann'!$C25,'72200 Ann'!$C$8:$C$285,0),MATCH('72200X Ann'!CC$8,'72200 Ann'!$C$8:$AZ$8,0))</f>
        <v>54.8</v>
      </c>
      <c r="CD25" s="11">
        <f>INDEX('72200 Ann'!$C$8:$AZ$285,MATCH('72200X Ann'!$C25,'72200 Ann'!$C$8:$C$285,0),MATCH('72200X Ann'!CD$8,'72200 Ann'!$C$8:$AZ$8,0))</f>
        <v>66.099999999999994</v>
      </c>
      <c r="CE25" s="11">
        <f>INDEX('72200 Ann'!$C$8:$AZ$285,MATCH('72200X Ann'!$C25,'72200 Ann'!$C$8:$C$285,0),MATCH('72200X Ann'!CE$8,'72200 Ann'!$C$8:$AZ$8,0))</f>
        <v>116.3</v>
      </c>
      <c r="CF25" s="11">
        <f>INDEX('72200 Ann'!$C$8:$AZ$285,MATCH('72200X Ann'!$C25,'72200 Ann'!$C$8:$C$285,0),MATCH('72200X Ann'!CF$8,'72200 Ann'!$C$8:$AZ$8,0))</f>
        <v>103.5</v>
      </c>
      <c r="CG25" s="11">
        <f>INDEX('72200 Ann'!$C$8:$AZ$285,MATCH('72200X Ann'!$C25,'72200 Ann'!$C$8:$C$285,0),MATCH('72200X Ann'!CG$8,'72200 Ann'!$C$8:$AZ$8,0))</f>
        <v>88.4</v>
      </c>
      <c r="CH25" s="11">
        <f>INDEX('72200 Ann'!$C$8:$AZ$285,MATCH('72200X Ann'!$C25,'72200 Ann'!$C$8:$C$285,0),MATCH('72200X Ann'!CH$8,'72200 Ann'!$C$8:$AZ$8,0))</f>
        <v>90</v>
      </c>
      <c r="CI25" s="11">
        <f>INDEX('72200 Ann'!$C$8:$AZ$285,MATCH('72200X Ann'!$C25,'72200 Ann'!$C$8:$C$285,0),MATCH('72200X Ann'!CI$8,'72200 Ann'!$C$8:$AZ$8,0))</f>
        <v>85.6</v>
      </c>
      <c r="CJ25" s="11">
        <f>INDEX('72200 Ann'!$C$8:$AZ$285,MATCH('72200X Ann'!$C25,'72200 Ann'!$C$8:$C$285,0),MATCH('72200X Ann'!CJ$8,'72200 Ann'!$C$8:$AZ$8,0))</f>
        <v>80.900000000000006</v>
      </c>
      <c r="CK25" s="10">
        <f>INDEX('72200 Ann'!$C$8:$AZ$285,MATCH('72200X Ann'!$C25,'72200 Ann'!$C$8:$C$285,0),MATCH('72200X Ann'!CK$8,'72200 Ann'!$C$8:$AZ$8,0))</f>
        <v>85.4</v>
      </c>
      <c r="CL25" s="10">
        <f>INDEX('72200 Ann'!$C$8:$AZ$285,MATCH('72200X Ann'!$C25,'72200 Ann'!$C$8:$C$285,0),MATCH('72200X Ann'!CL$8,'72200 Ann'!$C$8:$AZ$8,0))</f>
        <v>96.3</v>
      </c>
    </row>
    <row r="26" spans="1:90" s="10" customFormat="1" x14ac:dyDescent="0.25">
      <c r="A26" s="32">
        <v>18</v>
      </c>
      <c r="B26" s="10" t="s">
        <v>1145</v>
      </c>
      <c r="C26" s="10" t="s">
        <v>1303</v>
      </c>
      <c r="D26" s="164"/>
      <c r="E26" s="164"/>
      <c r="F26" s="164"/>
      <c r="G26" s="164"/>
      <c r="H26" s="164"/>
      <c r="I26" s="164"/>
      <c r="J26" s="164"/>
      <c r="K26" s="164"/>
      <c r="L26" s="164"/>
      <c r="M26" s="164"/>
      <c r="N26" s="164"/>
      <c r="O26" s="164"/>
      <c r="P26" s="164"/>
      <c r="Q26" s="164"/>
      <c r="R26" s="164"/>
      <c r="S26" s="164"/>
      <c r="T26" s="164"/>
      <c r="U26" s="164"/>
      <c r="V26" s="164"/>
      <c r="W26" s="164"/>
      <c r="X26" s="164"/>
      <c r="Y26" s="164"/>
      <c r="Z26" s="164"/>
      <c r="AA26" s="164"/>
      <c r="AB26" s="164"/>
      <c r="AC26" s="164"/>
      <c r="AD26" s="164"/>
      <c r="AE26" s="164"/>
      <c r="AF26" s="164"/>
      <c r="AG26" s="164"/>
      <c r="AH26" s="164"/>
      <c r="AI26" s="164"/>
      <c r="AJ26" s="164"/>
      <c r="AK26" s="164"/>
      <c r="AL26" s="164"/>
      <c r="AM26" s="164"/>
      <c r="AN26" s="164"/>
      <c r="AO26" s="164"/>
      <c r="AP26" s="164"/>
      <c r="AQ26" s="164"/>
      <c r="AR26" s="164"/>
      <c r="AS26" s="164"/>
      <c r="AT26" s="164"/>
      <c r="AU26" s="164"/>
      <c r="AV26" s="164"/>
      <c r="AW26" s="164"/>
      <c r="AX26" s="164"/>
      <c r="AY26" s="164"/>
      <c r="AZ26" s="164"/>
      <c r="BA26" s="164"/>
      <c r="BB26" s="164"/>
      <c r="BC26" s="164"/>
      <c r="BD26" s="164"/>
      <c r="BE26" s="164"/>
      <c r="BF26" s="164"/>
      <c r="BG26" s="11">
        <f>INDEX('72200 Ann'!$C$8:$AZ$285,MATCH('72200X Ann'!$C26,'72200 Ann'!$C$8:$C$285,0),MATCH('72200X Ann'!BG$8,'72200 Ann'!$C$8:$AZ$8,0))</f>
        <v>38</v>
      </c>
      <c r="BH26" s="11">
        <f>INDEX('72200 Ann'!$C$8:$AZ$285,MATCH('72200X Ann'!$C26,'72200 Ann'!$C$8:$C$285,0),MATCH('72200X Ann'!BH$8,'72200 Ann'!$C$8:$AZ$8,0))</f>
        <v>34.6</v>
      </c>
      <c r="BI26" s="11">
        <f>INDEX('72200 Ann'!$C$8:$AZ$285,MATCH('72200X Ann'!$C26,'72200 Ann'!$C$8:$C$285,0),MATCH('72200X Ann'!BI$8,'72200 Ann'!$C$8:$AZ$8,0))</f>
        <v>39.299999999999997</v>
      </c>
      <c r="BJ26" s="11">
        <f>INDEX('72200 Ann'!$C$8:$AZ$285,MATCH('72200X Ann'!$C26,'72200 Ann'!$C$8:$C$285,0),MATCH('72200X Ann'!BJ$8,'72200 Ann'!$C$8:$AZ$8,0))</f>
        <v>45.4</v>
      </c>
      <c r="BK26" s="11">
        <f>INDEX('72200 Ann'!$C$8:$AZ$285,MATCH('72200X Ann'!$C26,'72200 Ann'!$C$8:$C$285,0),MATCH('72200X Ann'!BK$8,'72200 Ann'!$C$8:$AZ$8,0))</f>
        <v>48.4</v>
      </c>
      <c r="BL26" s="11">
        <f>INDEX('72200 Ann'!$C$8:$AZ$285,MATCH('72200X Ann'!$C26,'72200 Ann'!$C$8:$C$285,0),MATCH('72200X Ann'!BL$8,'72200 Ann'!$C$8:$AZ$8,0))</f>
        <v>46.8</v>
      </c>
      <c r="BM26" s="11">
        <f>INDEX('72200 Ann'!$C$8:$AZ$285,MATCH('72200X Ann'!$C26,'72200 Ann'!$C$8:$C$285,0),MATCH('72200X Ann'!BM$8,'72200 Ann'!$C$8:$AZ$8,0))</f>
        <v>55.6</v>
      </c>
      <c r="BN26" s="11">
        <f>INDEX('72200 Ann'!$C$8:$AZ$285,MATCH('72200X Ann'!$C26,'72200 Ann'!$C$8:$C$285,0),MATCH('72200X Ann'!BN$8,'72200 Ann'!$C$8:$AZ$8,0))</f>
        <v>50.4</v>
      </c>
      <c r="BO26" s="11">
        <f>INDEX('72200 Ann'!$C$8:$AZ$285,MATCH('72200X Ann'!$C26,'72200 Ann'!$C$8:$C$285,0),MATCH('72200X Ann'!BO$8,'72200 Ann'!$C$8:$AZ$8,0))</f>
        <v>49.7</v>
      </c>
      <c r="BP26" s="11">
        <f>INDEX('72200 Ann'!$C$8:$AZ$285,MATCH('72200X Ann'!$C26,'72200 Ann'!$C$8:$C$285,0),MATCH('72200X Ann'!BP$8,'72200 Ann'!$C$8:$AZ$8,0))</f>
        <v>43.7</v>
      </c>
      <c r="BQ26" s="11">
        <f>INDEX('72200 Ann'!$C$8:$AZ$285,MATCH('72200X Ann'!$C26,'72200 Ann'!$C$8:$C$285,0),MATCH('72200X Ann'!BQ$8,'72200 Ann'!$C$8:$AZ$8,0))</f>
        <v>43.3</v>
      </c>
      <c r="BR26" s="11">
        <f>INDEX('72200 Ann'!$C$8:$AZ$285,MATCH('72200X Ann'!$C26,'72200 Ann'!$C$8:$C$285,0),MATCH('72200X Ann'!BR$8,'72200 Ann'!$C$8:$AZ$8,0))</f>
        <v>38.1</v>
      </c>
      <c r="BS26" s="11">
        <f>INDEX('72200 Ann'!$C$8:$AZ$285,MATCH('72200X Ann'!$C26,'72200 Ann'!$C$8:$C$285,0),MATCH('72200X Ann'!BS$8,'72200 Ann'!$C$8:$AZ$8,0))</f>
        <v>37.299999999999997</v>
      </c>
      <c r="BT26" s="11">
        <f>INDEX('72200 Ann'!$C$8:$AZ$285,MATCH('72200X Ann'!$C26,'72200 Ann'!$C$8:$C$285,0),MATCH('72200X Ann'!BT$8,'72200 Ann'!$C$8:$AZ$8,0))</f>
        <v>32</v>
      </c>
      <c r="BU26" s="11">
        <f>INDEX('72200 Ann'!$C$8:$AZ$285,MATCH('72200X Ann'!$C26,'72200 Ann'!$C$8:$C$285,0),MATCH('72200X Ann'!BU$8,'72200 Ann'!$C$8:$AZ$8,0))</f>
        <v>30.4</v>
      </c>
      <c r="BV26" s="11">
        <f>INDEX('72200 Ann'!$C$8:$AZ$285,MATCH('72200X Ann'!$C26,'72200 Ann'!$C$8:$C$285,0),MATCH('72200X Ann'!BV$8,'72200 Ann'!$C$8:$AZ$8,0))</f>
        <v>27.6</v>
      </c>
      <c r="BW26" s="11">
        <f>INDEX('72200 Ann'!$C$8:$AZ$285,MATCH('72200X Ann'!$C26,'72200 Ann'!$C$8:$C$285,0),MATCH('72200X Ann'!BW$8,'72200 Ann'!$C$8:$AZ$8,0))</f>
        <v>35.799999999999997</v>
      </c>
      <c r="BX26" s="11">
        <f>INDEX('72200 Ann'!$C$8:$AZ$285,MATCH('72200X Ann'!$C26,'72200 Ann'!$C$8:$C$285,0),MATCH('72200X Ann'!BX$8,'72200 Ann'!$C$8:$AZ$8,0))</f>
        <v>51.3</v>
      </c>
      <c r="BY26" s="11">
        <f>INDEX('72200 Ann'!$C$8:$AZ$285,MATCH('72200X Ann'!$C26,'72200 Ann'!$C$8:$C$285,0),MATCH('72200X Ann'!BY$8,'72200 Ann'!$C$8:$AZ$8,0))</f>
        <v>57.9</v>
      </c>
      <c r="BZ26" s="11">
        <f>INDEX('72200 Ann'!$C$8:$AZ$285,MATCH('72200X Ann'!$C26,'72200 Ann'!$C$8:$C$285,0),MATCH('72200X Ann'!BZ$8,'72200 Ann'!$C$8:$AZ$8,0))</f>
        <v>35.299999999999997</v>
      </c>
      <c r="CA26" s="11">
        <f>INDEX('72200 Ann'!$C$8:$AZ$285,MATCH('72200X Ann'!$C26,'72200 Ann'!$C$8:$C$285,0),MATCH('72200X Ann'!CA$8,'72200 Ann'!$C$8:$AZ$8,0))</f>
        <v>34.1</v>
      </c>
      <c r="CB26" s="11">
        <f>INDEX('72200 Ann'!$C$8:$AZ$285,MATCH('72200X Ann'!$C26,'72200 Ann'!$C$8:$C$285,0),MATCH('72200X Ann'!CB$8,'72200 Ann'!$C$8:$AZ$8,0))</f>
        <v>31.2</v>
      </c>
      <c r="CC26" s="11">
        <f>INDEX('72200 Ann'!$C$8:$AZ$285,MATCH('72200X Ann'!$C26,'72200 Ann'!$C$8:$C$285,0),MATCH('72200X Ann'!CC$8,'72200 Ann'!$C$8:$AZ$8,0))</f>
        <v>26</v>
      </c>
      <c r="CD26" s="11">
        <f>INDEX('72200 Ann'!$C$8:$AZ$285,MATCH('72200X Ann'!$C26,'72200 Ann'!$C$8:$C$285,0),MATCH('72200X Ann'!CD$8,'72200 Ann'!$C$8:$AZ$8,0))</f>
        <v>33.9</v>
      </c>
      <c r="CE26" s="11">
        <f>INDEX('72200 Ann'!$C$8:$AZ$285,MATCH('72200X Ann'!$C26,'72200 Ann'!$C$8:$C$285,0),MATCH('72200X Ann'!CE$8,'72200 Ann'!$C$8:$AZ$8,0))</f>
        <v>82.9</v>
      </c>
      <c r="CF26" s="11">
        <f>INDEX('72200 Ann'!$C$8:$AZ$285,MATCH('72200X Ann'!$C26,'72200 Ann'!$C$8:$C$285,0),MATCH('72200X Ann'!CF$8,'72200 Ann'!$C$8:$AZ$8,0))</f>
        <v>73.5</v>
      </c>
      <c r="CG26" s="11">
        <f>INDEX('72200 Ann'!$C$8:$AZ$285,MATCH('72200X Ann'!$C26,'72200 Ann'!$C$8:$C$285,0),MATCH('72200X Ann'!CG$8,'72200 Ann'!$C$8:$AZ$8,0))</f>
        <v>58.9</v>
      </c>
      <c r="CH26" s="11">
        <f>INDEX('72200 Ann'!$C$8:$AZ$285,MATCH('72200X Ann'!$C26,'72200 Ann'!$C$8:$C$285,0),MATCH('72200X Ann'!CH$8,'72200 Ann'!$C$8:$AZ$8,0))</f>
        <v>62.4</v>
      </c>
      <c r="CI26" s="11">
        <f>INDEX('72200 Ann'!$C$8:$AZ$285,MATCH('72200X Ann'!$C26,'72200 Ann'!$C$8:$C$285,0),MATCH('72200X Ann'!CI$8,'72200 Ann'!$C$8:$AZ$8,0))</f>
        <v>55.6</v>
      </c>
      <c r="CJ26" s="11">
        <f>INDEX('72200 Ann'!$C$8:$AZ$285,MATCH('72200X Ann'!$C26,'72200 Ann'!$C$8:$C$285,0),MATCH('72200X Ann'!CJ$8,'72200 Ann'!$C$8:$AZ$8,0))</f>
        <v>48.6</v>
      </c>
      <c r="CK26" s="10">
        <f>INDEX('72200 Ann'!$C$8:$AZ$285,MATCH('72200X Ann'!$C26,'72200 Ann'!$C$8:$C$285,0),MATCH('72200X Ann'!CK$8,'72200 Ann'!$C$8:$AZ$8,0))</f>
        <v>51.3</v>
      </c>
      <c r="CL26" s="10">
        <f>INDEX('72200 Ann'!$C$8:$AZ$285,MATCH('72200X Ann'!$C26,'72200 Ann'!$C$8:$C$285,0),MATCH('72200X Ann'!CL$8,'72200 Ann'!$C$8:$AZ$8,0))</f>
        <v>61.8</v>
      </c>
    </row>
    <row r="27" spans="1:90" s="10" customFormat="1" x14ac:dyDescent="0.25">
      <c r="A27" s="32">
        <v>19</v>
      </c>
      <c r="B27" s="10" t="s">
        <v>1144</v>
      </c>
      <c r="C27" s="10" t="s">
        <v>1301</v>
      </c>
      <c r="D27" s="164"/>
      <c r="E27" s="164"/>
      <c r="F27" s="164"/>
      <c r="G27" s="164"/>
      <c r="H27" s="164"/>
      <c r="I27" s="164"/>
      <c r="J27" s="164"/>
      <c r="K27" s="164"/>
      <c r="L27" s="164"/>
      <c r="M27" s="164"/>
      <c r="N27" s="164"/>
      <c r="O27" s="164"/>
      <c r="P27" s="164"/>
      <c r="Q27" s="164"/>
      <c r="R27" s="164"/>
      <c r="S27" s="164"/>
      <c r="T27" s="164"/>
      <c r="U27" s="164"/>
      <c r="V27" s="164"/>
      <c r="W27" s="164"/>
      <c r="X27" s="164"/>
      <c r="Y27" s="164"/>
      <c r="Z27" s="164"/>
      <c r="AA27" s="164"/>
      <c r="AB27" s="164"/>
      <c r="AC27" s="164"/>
      <c r="AD27" s="164"/>
      <c r="AE27" s="164"/>
      <c r="AF27" s="164"/>
      <c r="AG27" s="164"/>
      <c r="AH27" s="164"/>
      <c r="AI27" s="164"/>
      <c r="AJ27" s="164"/>
      <c r="AK27" s="164"/>
      <c r="AL27" s="164"/>
      <c r="AM27" s="164"/>
      <c r="AN27" s="164"/>
      <c r="AO27" s="164"/>
      <c r="AP27" s="164"/>
      <c r="AQ27" s="164"/>
      <c r="AR27" s="164"/>
      <c r="AS27" s="164"/>
      <c r="AT27" s="164"/>
      <c r="AU27" s="164"/>
      <c r="AV27" s="164"/>
      <c r="AW27" s="164"/>
      <c r="AX27" s="164"/>
      <c r="AY27" s="164"/>
      <c r="AZ27" s="164"/>
      <c r="BA27" s="164"/>
      <c r="BB27" s="164"/>
      <c r="BC27" s="164"/>
      <c r="BD27" s="164"/>
      <c r="BE27" s="164"/>
      <c r="BF27" s="164"/>
      <c r="BG27" s="11">
        <f>INDEX('72200 Ann'!$C$8:$AZ$285,MATCH('72200X Ann'!$C27,'72200 Ann'!$C$8:$C$285,0),MATCH('72200X Ann'!BG$8,'72200 Ann'!$C$8:$AZ$8,0))</f>
        <v>10.5</v>
      </c>
      <c r="BH27" s="11">
        <f>INDEX('72200 Ann'!$C$8:$AZ$285,MATCH('72200X Ann'!$C27,'72200 Ann'!$C$8:$C$285,0),MATCH('72200X Ann'!BH$8,'72200 Ann'!$C$8:$AZ$8,0))</f>
        <v>11.6</v>
      </c>
      <c r="BI27" s="11">
        <f>INDEX('72200 Ann'!$C$8:$AZ$285,MATCH('72200X Ann'!$C27,'72200 Ann'!$C$8:$C$285,0),MATCH('72200X Ann'!BI$8,'72200 Ann'!$C$8:$AZ$8,0))</f>
        <v>11.8</v>
      </c>
      <c r="BJ27" s="11">
        <f>INDEX('72200 Ann'!$C$8:$AZ$285,MATCH('72200X Ann'!$C27,'72200 Ann'!$C$8:$C$285,0),MATCH('72200X Ann'!BJ$8,'72200 Ann'!$C$8:$AZ$8,0))</f>
        <v>11.9</v>
      </c>
      <c r="BK27" s="11">
        <f>INDEX('72200 Ann'!$C$8:$AZ$285,MATCH('72200X Ann'!$C27,'72200 Ann'!$C$8:$C$285,0),MATCH('72200X Ann'!BK$8,'72200 Ann'!$C$8:$AZ$8,0))</f>
        <v>11.1</v>
      </c>
      <c r="BL27" s="11">
        <f>INDEX('72200 Ann'!$C$8:$AZ$285,MATCH('72200X Ann'!$C27,'72200 Ann'!$C$8:$C$285,0),MATCH('72200X Ann'!BL$8,'72200 Ann'!$C$8:$AZ$8,0))</f>
        <v>11.4</v>
      </c>
      <c r="BM27" s="11">
        <f>INDEX('72200 Ann'!$C$8:$AZ$285,MATCH('72200X Ann'!$C27,'72200 Ann'!$C$8:$C$285,0),MATCH('72200X Ann'!BM$8,'72200 Ann'!$C$8:$AZ$8,0))</f>
        <v>11.8</v>
      </c>
      <c r="BN27" s="11">
        <f>INDEX('72200 Ann'!$C$8:$AZ$285,MATCH('72200X Ann'!$C27,'72200 Ann'!$C$8:$C$285,0),MATCH('72200X Ann'!BN$8,'72200 Ann'!$C$8:$AZ$8,0))</f>
        <v>12.9</v>
      </c>
      <c r="BO27" s="11">
        <f>INDEX('72200 Ann'!$C$8:$AZ$285,MATCH('72200X Ann'!$C27,'72200 Ann'!$C$8:$C$285,0),MATCH('72200X Ann'!BO$8,'72200 Ann'!$C$8:$AZ$8,0))</f>
        <v>13.7</v>
      </c>
      <c r="BP27" s="11">
        <f>INDEX('72200 Ann'!$C$8:$AZ$285,MATCH('72200X Ann'!$C27,'72200 Ann'!$C$8:$C$285,0),MATCH('72200X Ann'!BP$8,'72200 Ann'!$C$8:$AZ$8,0))</f>
        <v>14.5</v>
      </c>
      <c r="BQ27" s="11">
        <f>INDEX('72200 Ann'!$C$8:$AZ$285,MATCH('72200X Ann'!$C27,'72200 Ann'!$C$8:$C$285,0),MATCH('72200X Ann'!BQ$8,'72200 Ann'!$C$8:$AZ$8,0))</f>
        <v>15.5</v>
      </c>
      <c r="BR27" s="11">
        <f>INDEX('72200 Ann'!$C$8:$AZ$285,MATCH('72200X Ann'!$C27,'72200 Ann'!$C$8:$C$285,0),MATCH('72200X Ann'!BR$8,'72200 Ann'!$C$8:$AZ$8,0))</f>
        <v>16.5</v>
      </c>
      <c r="BS27" s="11">
        <f>INDEX('72200 Ann'!$C$8:$AZ$285,MATCH('72200X Ann'!$C27,'72200 Ann'!$C$8:$C$285,0),MATCH('72200X Ann'!BS$8,'72200 Ann'!$C$8:$AZ$8,0))</f>
        <v>16.899999999999999</v>
      </c>
      <c r="BT27" s="11">
        <f>INDEX('72200 Ann'!$C$8:$AZ$285,MATCH('72200X Ann'!$C27,'72200 Ann'!$C$8:$C$285,0),MATCH('72200X Ann'!BT$8,'72200 Ann'!$C$8:$AZ$8,0))</f>
        <v>16.5</v>
      </c>
      <c r="BU27" s="11">
        <f>INDEX('72200 Ann'!$C$8:$AZ$285,MATCH('72200X Ann'!$C27,'72200 Ann'!$C$8:$C$285,0),MATCH('72200X Ann'!BU$8,'72200 Ann'!$C$8:$AZ$8,0))</f>
        <v>15.5</v>
      </c>
      <c r="BV27" s="11">
        <f>INDEX('72200 Ann'!$C$8:$AZ$285,MATCH('72200X Ann'!$C27,'72200 Ann'!$C$8:$C$285,0),MATCH('72200X Ann'!BV$8,'72200 Ann'!$C$8:$AZ$8,0))</f>
        <v>14.6</v>
      </c>
      <c r="BW27" s="11">
        <f>INDEX('72200 Ann'!$C$8:$AZ$285,MATCH('72200X Ann'!$C27,'72200 Ann'!$C$8:$C$285,0),MATCH('72200X Ann'!BW$8,'72200 Ann'!$C$8:$AZ$8,0))</f>
        <v>14.7</v>
      </c>
      <c r="BX27" s="11">
        <f>INDEX('72200 Ann'!$C$8:$AZ$285,MATCH('72200X Ann'!$C27,'72200 Ann'!$C$8:$C$285,0),MATCH('72200X Ann'!BX$8,'72200 Ann'!$C$8:$AZ$8,0))</f>
        <v>15.7</v>
      </c>
      <c r="BY27" s="11">
        <f>INDEX('72200 Ann'!$C$8:$AZ$285,MATCH('72200X Ann'!$C27,'72200 Ann'!$C$8:$C$285,0),MATCH('72200X Ann'!BY$8,'72200 Ann'!$C$8:$AZ$8,0))</f>
        <v>17.600000000000001</v>
      </c>
      <c r="BZ27" s="11">
        <f>INDEX('72200 Ann'!$C$8:$AZ$285,MATCH('72200X Ann'!$C27,'72200 Ann'!$C$8:$C$285,0),MATCH('72200X Ann'!BZ$8,'72200 Ann'!$C$8:$AZ$8,0))</f>
        <v>19.399999999999999</v>
      </c>
      <c r="CA27" s="11">
        <f>INDEX('72200 Ann'!$C$8:$AZ$285,MATCH('72200X Ann'!$C27,'72200 Ann'!$C$8:$C$285,0),MATCH('72200X Ann'!CA$8,'72200 Ann'!$C$8:$AZ$8,0))</f>
        <v>22.2</v>
      </c>
      <c r="CB27" s="11">
        <f>INDEX('72200 Ann'!$C$8:$AZ$285,MATCH('72200X Ann'!$C27,'72200 Ann'!$C$8:$C$285,0),MATCH('72200X Ann'!CB$8,'72200 Ann'!$C$8:$AZ$8,0))</f>
        <v>25.2</v>
      </c>
      <c r="CC27" s="11">
        <f>INDEX('72200 Ann'!$C$8:$AZ$285,MATCH('72200X Ann'!$C27,'72200 Ann'!$C$8:$C$285,0),MATCH('72200X Ann'!CC$8,'72200 Ann'!$C$8:$AZ$8,0))</f>
        <v>28.8</v>
      </c>
      <c r="CD27" s="11">
        <f>INDEX('72200 Ann'!$C$8:$AZ$285,MATCH('72200X Ann'!$C27,'72200 Ann'!$C$8:$C$285,0),MATCH('72200X Ann'!CD$8,'72200 Ann'!$C$8:$AZ$8,0))</f>
        <v>32.200000000000003</v>
      </c>
      <c r="CE27" s="11">
        <f>INDEX('72200 Ann'!$C$8:$AZ$285,MATCH('72200X Ann'!$C27,'72200 Ann'!$C$8:$C$285,0),MATCH('72200X Ann'!CE$8,'72200 Ann'!$C$8:$AZ$8,0))</f>
        <v>33.4</v>
      </c>
      <c r="CF27" s="11">
        <f>INDEX('72200 Ann'!$C$8:$AZ$285,MATCH('72200X Ann'!$C27,'72200 Ann'!$C$8:$C$285,0),MATCH('72200X Ann'!CF$8,'72200 Ann'!$C$8:$AZ$8,0))</f>
        <v>30</v>
      </c>
      <c r="CG27" s="11">
        <f>INDEX('72200 Ann'!$C$8:$AZ$285,MATCH('72200X Ann'!$C27,'72200 Ann'!$C$8:$C$285,0),MATCH('72200X Ann'!CG$8,'72200 Ann'!$C$8:$AZ$8,0))</f>
        <v>29.6</v>
      </c>
      <c r="CH27" s="11">
        <f>INDEX('72200 Ann'!$C$8:$AZ$285,MATCH('72200X Ann'!$C27,'72200 Ann'!$C$8:$C$285,0),MATCH('72200X Ann'!CH$8,'72200 Ann'!$C$8:$AZ$8,0))</f>
        <v>27.6</v>
      </c>
      <c r="CI27" s="11">
        <f>INDEX('72200 Ann'!$C$8:$AZ$285,MATCH('72200X Ann'!$C27,'72200 Ann'!$C$8:$C$285,0),MATCH('72200X Ann'!CI$8,'72200 Ann'!$C$8:$AZ$8,0))</f>
        <v>30</v>
      </c>
      <c r="CJ27" s="11">
        <f>INDEX('72200 Ann'!$C$8:$AZ$285,MATCH('72200X Ann'!$C27,'72200 Ann'!$C$8:$C$285,0),MATCH('72200X Ann'!CJ$8,'72200 Ann'!$C$8:$AZ$8,0))</f>
        <v>32.200000000000003</v>
      </c>
      <c r="CK27" s="10">
        <f>INDEX('72200 Ann'!$C$8:$AZ$285,MATCH('72200X Ann'!$C27,'72200 Ann'!$C$8:$C$285,0),MATCH('72200X Ann'!CK$8,'72200 Ann'!$C$8:$AZ$8,0))</f>
        <v>34.1</v>
      </c>
      <c r="CL27" s="10">
        <f>INDEX('72200 Ann'!$C$8:$AZ$285,MATCH('72200X Ann'!$C27,'72200 Ann'!$C$8:$C$285,0),MATCH('72200X Ann'!CL$8,'72200 Ann'!$C$8:$AZ$8,0))</f>
        <v>34.6</v>
      </c>
    </row>
    <row r="28" spans="1:90" s="10" customFormat="1" x14ac:dyDescent="0.25">
      <c r="A28" s="32">
        <v>20</v>
      </c>
      <c r="B28" s="10" t="s">
        <v>1143</v>
      </c>
      <c r="C28" s="10" t="s">
        <v>1288</v>
      </c>
      <c r="D28" s="164">
        <f ca="1">INDEX('Pension Extrapolation'!$A$1:$S$89,MATCH('72200X Ann'!D$8,'Pension Extrapolation'!$A:$A,0),MATCH($C28,'Pension Extrapolation'!$3:$3,0))</f>
        <v>0</v>
      </c>
      <c r="E28" s="164">
        <f ca="1">INDEX('Pension Extrapolation'!$A$1:$S$89,MATCH('72200X Ann'!E$8,'Pension Extrapolation'!$A:$A,0),MATCH($C28,'Pension Extrapolation'!$3:$3,0))</f>
        <v>0</v>
      </c>
      <c r="F28" s="164">
        <f ca="1">INDEX('Pension Extrapolation'!$A$1:$S$89,MATCH('72200X Ann'!F$8,'Pension Extrapolation'!$A:$A,0),MATCH($C28,'Pension Extrapolation'!$3:$3,0))</f>
        <v>0</v>
      </c>
      <c r="G28" s="164">
        <f ca="1">INDEX('Pension Extrapolation'!$A$1:$S$89,MATCH('72200X Ann'!G$8,'Pension Extrapolation'!$A:$A,0),MATCH($C28,'Pension Extrapolation'!$3:$3,0))</f>
        <v>0</v>
      </c>
      <c r="H28" s="164">
        <f ca="1">INDEX('Pension Extrapolation'!$A$1:$S$89,MATCH('72200X Ann'!H$8,'Pension Extrapolation'!$A:$A,0),MATCH($C28,'Pension Extrapolation'!$3:$3,0))</f>
        <v>0</v>
      </c>
      <c r="I28" s="164">
        <f ca="1">INDEX('Pension Extrapolation'!$A$1:$S$89,MATCH('72200X Ann'!I$8,'Pension Extrapolation'!$A:$A,0),MATCH($C28,'Pension Extrapolation'!$3:$3,0))</f>
        <v>0</v>
      </c>
      <c r="J28" s="164">
        <f ca="1">INDEX('Pension Extrapolation'!$A$1:$S$89,MATCH('72200X Ann'!J$8,'Pension Extrapolation'!$A:$A,0),MATCH($C28,'Pension Extrapolation'!$3:$3,0))</f>
        <v>0</v>
      </c>
      <c r="K28" s="164">
        <f ca="1">INDEX('Pension Extrapolation'!$A$1:$S$89,MATCH('72200X Ann'!K$8,'Pension Extrapolation'!$A:$A,0),MATCH($C28,'Pension Extrapolation'!$3:$3,0))</f>
        <v>0</v>
      </c>
      <c r="L28" s="164">
        <f ca="1">INDEX('Pension Extrapolation'!$A$1:$S$89,MATCH('72200X Ann'!L$8,'Pension Extrapolation'!$A:$A,0),MATCH($C28,'Pension Extrapolation'!$3:$3,0))</f>
        <v>0</v>
      </c>
      <c r="M28" s="164">
        <f ca="1">INDEX('Pension Extrapolation'!$A$1:$S$89,MATCH('72200X Ann'!M$8,'Pension Extrapolation'!$A:$A,0),MATCH($C28,'Pension Extrapolation'!$3:$3,0))</f>
        <v>0</v>
      </c>
      <c r="N28" s="164">
        <f ca="1">INDEX('Pension Extrapolation'!$A$1:$S$89,MATCH('72200X Ann'!N$8,'Pension Extrapolation'!$A:$A,0),MATCH($C28,'Pension Extrapolation'!$3:$3,0))</f>
        <v>0</v>
      </c>
      <c r="O28" s="164">
        <f ca="1">INDEX('Pension Extrapolation'!$A$1:$S$89,MATCH('72200X Ann'!O$8,'Pension Extrapolation'!$A:$A,0),MATCH($C28,'Pension Extrapolation'!$3:$3,0))</f>
        <v>0</v>
      </c>
      <c r="P28" s="164">
        <f ca="1">INDEX('Pension Extrapolation'!$A$1:$S$89,MATCH('72200X Ann'!P$8,'Pension Extrapolation'!$A:$A,0),MATCH($C28,'Pension Extrapolation'!$3:$3,0))</f>
        <v>0</v>
      </c>
      <c r="Q28" s="164">
        <f ca="1">INDEX('Pension Extrapolation'!$A$1:$S$89,MATCH('72200X Ann'!Q$8,'Pension Extrapolation'!$A:$A,0),MATCH($C28,'Pension Extrapolation'!$3:$3,0))</f>
        <v>0</v>
      </c>
      <c r="R28" s="164">
        <f ca="1">INDEX('Pension Extrapolation'!$A$1:$S$89,MATCH('72200X Ann'!R$8,'Pension Extrapolation'!$A:$A,0),MATCH($C28,'Pension Extrapolation'!$3:$3,0))</f>
        <v>0</v>
      </c>
      <c r="S28" s="164">
        <f ca="1">INDEX('Pension Extrapolation'!$A$1:$S$89,MATCH('72200X Ann'!S$8,'Pension Extrapolation'!$A:$A,0),MATCH($C28,'Pension Extrapolation'!$3:$3,0))</f>
        <v>0</v>
      </c>
      <c r="T28" s="164">
        <f ca="1">INDEX('Pension Extrapolation'!$A$1:$S$89,MATCH('72200X Ann'!T$8,'Pension Extrapolation'!$A:$A,0),MATCH($C28,'Pension Extrapolation'!$3:$3,0))</f>
        <v>0</v>
      </c>
      <c r="U28" s="164">
        <f ca="1">INDEX('Pension Extrapolation'!$A$1:$S$89,MATCH('72200X Ann'!U$8,'Pension Extrapolation'!$A:$A,0),MATCH($C28,'Pension Extrapolation'!$3:$3,0))</f>
        <v>0</v>
      </c>
      <c r="V28" s="164">
        <f ca="1">INDEX('Pension Extrapolation'!$A$1:$S$89,MATCH('72200X Ann'!V$8,'Pension Extrapolation'!$A:$A,0),MATCH($C28,'Pension Extrapolation'!$3:$3,0))</f>
        <v>0</v>
      </c>
      <c r="W28" s="164">
        <f ca="1">INDEX('Pension Extrapolation'!$A$1:$S$89,MATCH('72200X Ann'!W$8,'Pension Extrapolation'!$A:$A,0),MATCH($C28,'Pension Extrapolation'!$3:$3,0))</f>
        <v>0.24101614547051442</v>
      </c>
      <c r="X28" s="164">
        <f ca="1">INDEX('Pension Extrapolation'!$A$1:$S$89,MATCH('72200X Ann'!X$8,'Pension Extrapolation'!$A:$A,0),MATCH($C28,'Pension Extrapolation'!$3:$3,0))</f>
        <v>0.27925737388516941</v>
      </c>
      <c r="Y28" s="164">
        <f ca="1">INDEX('Pension Extrapolation'!$A$1:$S$89,MATCH('72200X Ann'!Y$8,'Pension Extrapolation'!$A:$A,0),MATCH($C28,'Pension Extrapolation'!$3:$3,0))</f>
        <v>0.43800667503508156</v>
      </c>
      <c r="Z28" s="164">
        <f ca="1">INDEX('Pension Extrapolation'!$A$1:$S$89,MATCH('72200X Ann'!Z$8,'Pension Extrapolation'!$A:$A,0),MATCH($C28,'Pension Extrapolation'!$3:$3,0))</f>
        <v>0.50292035688180681</v>
      </c>
      <c r="AA28" s="164">
        <f ca="1">INDEX('Pension Extrapolation'!$A$1:$S$89,MATCH('72200X Ann'!AA$8,'Pension Extrapolation'!$A:$A,0),MATCH($C28,'Pension Extrapolation'!$3:$3,0))</f>
        <v>0.56751268386790465</v>
      </c>
      <c r="AB28" s="164">
        <f ca="1">INDEX('Pension Extrapolation'!$A$1:$S$89,MATCH('72200X Ann'!AB$8,'Pension Extrapolation'!$A:$A,0),MATCH($C28,'Pension Extrapolation'!$3:$3,0))</f>
        <v>0.65524256081917187</v>
      </c>
      <c r="AC28" s="164">
        <f ca="1">INDEX('Pension Extrapolation'!$A$1:$S$89,MATCH('72200X Ann'!AC$8,'Pension Extrapolation'!$A:$A,0),MATCH($C28,'Pension Extrapolation'!$3:$3,0))</f>
        <v>0.72240572669028857</v>
      </c>
      <c r="AD28" s="164">
        <f ca="1">INDEX('Pension Extrapolation'!$A$1:$S$89,MATCH('72200X Ann'!AD$8,'Pension Extrapolation'!$A:$A,0),MATCH($C28,'Pension Extrapolation'!$3:$3,0))</f>
        <v>0.81849083001786693</v>
      </c>
      <c r="AE28" s="164">
        <f ca="1">INDEX('Pension Extrapolation'!$A$1:$S$89,MATCH('72200X Ann'!AE$8,'Pension Extrapolation'!$A:$A,0),MATCH($C28,'Pension Extrapolation'!$3:$3,0))</f>
        <v>0.95313851662072768</v>
      </c>
      <c r="AF28" s="164">
        <f ca="1">INDEX('Pension Extrapolation'!$A$1:$S$89,MATCH('72200X Ann'!AF$8,'Pension Extrapolation'!$A:$A,0),MATCH($C28,'Pension Extrapolation'!$3:$3,0))</f>
        <v>1.0800736865685319</v>
      </c>
      <c r="AG28" s="164">
        <f ca="1">INDEX('Pension Extrapolation'!$A$1:$S$89,MATCH('72200X Ann'!AG$8,'Pension Extrapolation'!$A:$A,0),MATCH($C28,'Pension Extrapolation'!$3:$3,0))</f>
        <v>1.2140786634501379</v>
      </c>
      <c r="AH28" s="164">
        <f ca="1">INDEX('Pension Extrapolation'!$A$1:$S$89,MATCH('72200X Ann'!AH$8,'Pension Extrapolation'!$A:$A,0),MATCH($C28,'Pension Extrapolation'!$3:$3,0))</f>
        <v>1.3892170624920452</v>
      </c>
      <c r="AI28" s="164">
        <f ca="1">INDEX('Pension Extrapolation'!$A$1:$S$89,MATCH('72200X Ann'!AI$8,'Pension Extrapolation'!$A:$A,0),MATCH($C28,'Pension Extrapolation'!$3:$3,0))</f>
        <v>1.544110105314429</v>
      </c>
      <c r="AJ28" s="164">
        <f ca="1">INDEX('Pension Extrapolation'!$A$1:$S$89,MATCH('72200X Ann'!AJ$8,'Pension Extrapolation'!$A:$A,0),MATCH($C28,'Pension Extrapolation'!$3:$3,0))</f>
        <v>1.7304959244782936</v>
      </c>
      <c r="AK28" s="164">
        <f ca="1">INDEX('Pension Extrapolation'!$A$1:$S$89,MATCH('72200X Ann'!AK$8,'Pension Extrapolation'!$A:$A,0),MATCH($C28,'Pension Extrapolation'!$3:$3,0))</f>
        <v>1.9557656817780678</v>
      </c>
      <c r="AL28" s="164">
        <f ca="1">INDEX('Pension Extrapolation'!$A$1:$S$89,MATCH('72200X Ann'!AL$8,'Pension Extrapolation'!$A:$A,0),MATCH($C28,'Pension Extrapolation'!$3:$3,0))</f>
        <v>2.1864984717085072</v>
      </c>
      <c r="AM28" s="164">
        <f ca="1">INDEX('Pension Extrapolation'!$A$1:$S$89,MATCH('72200X Ann'!AM$8,'Pension Extrapolation'!$A:$A,0),MATCH($C28,'Pension Extrapolation'!$3:$3,0))</f>
        <v>2.4949991379107654</v>
      </c>
      <c r="AN28" s="164">
        <f ca="1">INDEX('Pension Extrapolation'!$A$1:$S$89,MATCH('72200X Ann'!AN$8,'Pension Extrapolation'!$A:$A,0),MATCH($C28,'Pension Extrapolation'!$3:$3,0))</f>
        <v>2.813461804792472</v>
      </c>
      <c r="AO28" s="164">
        <f ca="1">INDEX('Pension Extrapolation'!$A$1:$S$89,MATCH('72200X Ann'!AO$8,'Pension Extrapolation'!$A:$A,0),MATCH($C28,'Pension Extrapolation'!$3:$3,0))</f>
        <v>3.3337353241481553</v>
      </c>
      <c r="AP28" s="164">
        <f ca="1">INDEX('Pension Extrapolation'!$A$1:$S$89,MATCH('72200X Ann'!AP$8,'Pension Extrapolation'!$A:$A,0),MATCH($C28,'Pension Extrapolation'!$3:$3,0))</f>
        <v>3.8013066463609535</v>
      </c>
      <c r="AQ28" s="164">
        <f ca="1">INDEX('Pension Extrapolation'!$A$1:$S$89,MATCH('72200X Ann'!AQ$8,'Pension Extrapolation'!$A:$A,0),MATCH($C28,'Pension Extrapolation'!$3:$3,0))</f>
        <v>4.2560237741486571</v>
      </c>
      <c r="AR28" s="164">
        <f ca="1">INDEX('Pension Extrapolation'!$A$1:$S$89,MATCH('72200X Ann'!AR$8,'Pension Extrapolation'!$A:$A,0),MATCH($C28,'Pension Extrapolation'!$3:$3,0))</f>
        <v>4.9299049168842153</v>
      </c>
      <c r="AS28" s="164">
        <f ca="1">INDEX('Pension Extrapolation'!$A$1:$S$89,MATCH('72200X Ann'!AS$8,'Pension Extrapolation'!$A:$A,0),MATCH($C28,'Pension Extrapolation'!$3:$3,0))</f>
        <v>5.7133680670937022</v>
      </c>
      <c r="AT28" s="164">
        <f ca="1">INDEX('Pension Extrapolation'!$A$1:$S$89,MATCH('72200X Ann'!AT$8,'Pension Extrapolation'!$A:$A,0),MATCH($C28,'Pension Extrapolation'!$3:$3,0))</f>
        <v>6.6478680017980434</v>
      </c>
      <c r="AU28" s="164">
        <f ca="1">INDEX('Pension Extrapolation'!$A$1:$S$89,MATCH('72200X Ann'!AU$8,'Pension Extrapolation'!$A:$A,0),MATCH($C28,'Pension Extrapolation'!$3:$3,0))</f>
        <v>7.7632907230355839</v>
      </c>
      <c r="AV28" s="164">
        <f ca="1">INDEX('Pension Extrapolation'!$A$1:$S$89,MATCH('72200X Ann'!AV$8,'Pension Extrapolation'!$A:$A,0),MATCH($C28,'Pension Extrapolation'!$3:$3,0))</f>
        <v>8.8912462838375905</v>
      </c>
      <c r="AW28" s="164">
        <f ca="1">INDEX('Pension Extrapolation'!$A$1:$S$89,MATCH('72200X Ann'!AW$8,'Pension Extrapolation'!$A:$A,0),MATCH($C28,'Pension Extrapolation'!$3:$3,0))</f>
        <v>10.429893356521356</v>
      </c>
      <c r="AX28" s="164">
        <f ca="1">INDEX('Pension Extrapolation'!$A$1:$S$89,MATCH('72200X Ann'!AX$8,'Pension Extrapolation'!$A:$A,0),MATCH($C28,'Pension Extrapolation'!$3:$3,0))</f>
        <v>13.61452002533842</v>
      </c>
      <c r="AY28" s="164">
        <f ca="1">INDEX('Pension Extrapolation'!$A$1:$S$89,MATCH('72200X Ann'!AY$8,'Pension Extrapolation'!$A:$A,0),MATCH($C28,'Pension Extrapolation'!$3:$3,0))</f>
        <v>15.34533730467734</v>
      </c>
      <c r="AZ28" s="164">
        <f ca="1">INDEX('Pension Extrapolation'!$A$1:$S$89,MATCH('72200X Ann'!AZ$8,'Pension Extrapolation'!$A:$A,0),MATCH($C28,'Pension Extrapolation'!$3:$3,0))</f>
        <v>16.934115735618974</v>
      </c>
      <c r="BA28" s="164">
        <f ca="1">INDEX('Pension Extrapolation'!$A$1:$S$89,MATCH('72200X Ann'!BA$8,'Pension Extrapolation'!$A:$A,0),MATCH($C28,'Pension Extrapolation'!$3:$3,0))</f>
        <v>19.306678671630713</v>
      </c>
      <c r="BB28" s="164">
        <f ca="1">INDEX('Pension Extrapolation'!$A$1:$S$89,MATCH('72200X Ann'!BB$8,'Pension Extrapolation'!$A:$A,0),MATCH($C28,'Pension Extrapolation'!$3:$3,0))</f>
        <v>21.425371267746851</v>
      </c>
      <c r="BC28" s="164">
        <f ca="1">INDEX('Pension Extrapolation'!$A$1:$S$89,MATCH('72200X Ann'!BC$8,'Pension Extrapolation'!$A:$A,0),MATCH($C28,'Pension Extrapolation'!$3:$3,0))</f>
        <v>25.555102581668958</v>
      </c>
      <c r="BD28" s="164">
        <f ca="1">INDEX('Pension Extrapolation'!$A$1:$S$89,MATCH('72200X Ann'!BD$8,'Pension Extrapolation'!$A:$A,0),MATCH($C28,'Pension Extrapolation'!$3:$3,0))</f>
        <v>30.69067460935468</v>
      </c>
      <c r="BE28" s="164">
        <f ca="1">INDEX('Pension Extrapolation'!$A$1:$S$89,MATCH('72200X Ann'!BE$8,'Pension Extrapolation'!$A:$A,0),MATCH($C28,'Pension Extrapolation'!$3:$3,0))</f>
        <v>35.82431850787664</v>
      </c>
      <c r="BF28" s="164">
        <f ca="1">INDEX('Pension Extrapolation'!$A$1:$S$89,MATCH('72200X Ann'!BF$8,'Pension Extrapolation'!$A:$A,0),MATCH($C28,'Pension Extrapolation'!$3:$3,0))</f>
        <v>40.186068031171693</v>
      </c>
      <c r="BG28" s="11">
        <f>INDEX('72200 Ann'!$C$8:$AZ$285,MATCH('72200X Ann'!$C28,'72200 Ann'!$C$8:$C$285,0),MATCH('72200X Ann'!BG$8,'72200 Ann'!$C$8:$AZ$8,0))</f>
        <v>46.5</v>
      </c>
      <c r="BH28" s="11">
        <f>INDEX('72200 Ann'!$C$8:$AZ$285,MATCH('72200X Ann'!$C28,'72200 Ann'!$C$8:$C$285,0),MATCH('72200X Ann'!BH$8,'72200 Ann'!$C$8:$AZ$8,0))</f>
        <v>54.5</v>
      </c>
      <c r="BI28" s="11">
        <f>INDEX('72200 Ann'!$C$8:$AZ$285,MATCH('72200X Ann'!$C28,'72200 Ann'!$C$8:$C$285,0),MATCH('72200X Ann'!BI$8,'72200 Ann'!$C$8:$AZ$8,0))</f>
        <v>68</v>
      </c>
      <c r="BJ28" s="11">
        <f>INDEX('72200 Ann'!$C$8:$AZ$285,MATCH('72200X Ann'!$C28,'72200 Ann'!$C$8:$C$285,0),MATCH('72200X Ann'!BJ$8,'72200 Ann'!$C$8:$AZ$8,0))</f>
        <v>66.2</v>
      </c>
      <c r="BK28" s="11">
        <f>INDEX('72200 Ann'!$C$8:$AZ$285,MATCH('72200X Ann'!$C28,'72200 Ann'!$C$8:$C$285,0),MATCH('72200X Ann'!BK$8,'72200 Ann'!$C$8:$AZ$8,0))</f>
        <v>60.5</v>
      </c>
      <c r="BL28" s="11">
        <f>INDEX('72200 Ann'!$C$8:$AZ$285,MATCH('72200X Ann'!$C28,'72200 Ann'!$C$8:$C$285,0),MATCH('72200X Ann'!BL$8,'72200 Ann'!$C$8:$AZ$8,0))</f>
        <v>66.7</v>
      </c>
      <c r="BM28" s="11">
        <f>INDEX('72200 Ann'!$C$8:$AZ$285,MATCH('72200X Ann'!$C28,'72200 Ann'!$C$8:$C$285,0),MATCH('72200X Ann'!BM$8,'72200 Ann'!$C$8:$AZ$8,0))</f>
        <v>66.400000000000006</v>
      </c>
      <c r="BN28" s="11">
        <f>INDEX('72200 Ann'!$C$8:$AZ$285,MATCH('72200X Ann'!$C28,'72200 Ann'!$C$8:$C$285,0),MATCH('72200X Ann'!BN$8,'72200 Ann'!$C$8:$AZ$8,0))</f>
        <v>71.5</v>
      </c>
      <c r="BO28" s="11">
        <f>INDEX('72200 Ann'!$C$8:$AZ$285,MATCH('72200X Ann'!$C28,'72200 Ann'!$C$8:$C$285,0),MATCH('72200X Ann'!BO$8,'72200 Ann'!$C$8:$AZ$8,0))</f>
        <v>77.900000000000006</v>
      </c>
      <c r="BP28" s="11">
        <f>INDEX('72200 Ann'!$C$8:$AZ$285,MATCH('72200X Ann'!$C28,'72200 Ann'!$C$8:$C$285,0),MATCH('72200X Ann'!BP$8,'72200 Ann'!$C$8:$AZ$8,0))</f>
        <v>79.099999999999994</v>
      </c>
      <c r="BQ28" s="11">
        <f>INDEX('72200 Ann'!$C$8:$AZ$285,MATCH('72200X Ann'!$C28,'72200 Ann'!$C$8:$C$285,0),MATCH('72200X Ann'!BQ$8,'72200 Ann'!$C$8:$AZ$8,0))</f>
        <v>82.6</v>
      </c>
      <c r="BR28" s="11">
        <f>INDEX('72200 Ann'!$C$8:$AZ$285,MATCH('72200X Ann'!$C28,'72200 Ann'!$C$8:$C$285,0),MATCH('72200X Ann'!BR$8,'72200 Ann'!$C$8:$AZ$8,0))</f>
        <v>85.1</v>
      </c>
      <c r="BS28" s="11">
        <f>INDEX('72200 Ann'!$C$8:$AZ$285,MATCH('72200X Ann'!$C28,'72200 Ann'!$C$8:$C$285,0),MATCH('72200X Ann'!BS$8,'72200 Ann'!$C$8:$AZ$8,0))</f>
        <v>96.9</v>
      </c>
      <c r="BT28" s="11">
        <f>INDEX('72200 Ann'!$C$8:$AZ$285,MATCH('72200X Ann'!$C28,'72200 Ann'!$C$8:$C$285,0),MATCH('72200X Ann'!BT$8,'72200 Ann'!$C$8:$AZ$8,0))</f>
        <v>97.2</v>
      </c>
      <c r="BU28" s="11">
        <f>INDEX('72200 Ann'!$C$8:$AZ$285,MATCH('72200X Ann'!$C28,'72200 Ann'!$C$8:$C$285,0),MATCH('72200X Ann'!BU$8,'72200 Ann'!$C$8:$AZ$8,0))</f>
        <v>111.2</v>
      </c>
      <c r="BV28" s="11">
        <f>INDEX('72200 Ann'!$C$8:$AZ$285,MATCH('72200X Ann'!$C28,'72200 Ann'!$C$8:$C$285,0),MATCH('72200X Ann'!BV$8,'72200 Ann'!$C$8:$AZ$8,0))</f>
        <v>119.4</v>
      </c>
      <c r="BW28" s="11">
        <f>INDEX('72200 Ann'!$C$8:$AZ$285,MATCH('72200X Ann'!$C28,'72200 Ann'!$C$8:$C$285,0),MATCH('72200X Ann'!BW$8,'72200 Ann'!$C$8:$AZ$8,0))</f>
        <v>127.5</v>
      </c>
      <c r="BX28" s="11">
        <f>INDEX('72200 Ann'!$C$8:$AZ$285,MATCH('72200X Ann'!$C28,'72200 Ann'!$C$8:$C$285,0),MATCH('72200X Ann'!BX$8,'72200 Ann'!$C$8:$AZ$8,0))</f>
        <v>129.4</v>
      </c>
      <c r="BY28" s="11">
        <f>INDEX('72200 Ann'!$C$8:$AZ$285,MATCH('72200X Ann'!$C28,'72200 Ann'!$C$8:$C$285,0),MATCH('72200X Ann'!BY$8,'72200 Ann'!$C$8:$AZ$8,0))</f>
        <v>135.80000000000001</v>
      </c>
      <c r="BZ28" s="11">
        <f>INDEX('72200 Ann'!$C$8:$AZ$285,MATCH('72200X Ann'!$C28,'72200 Ann'!$C$8:$C$285,0),MATCH('72200X Ann'!BZ$8,'72200 Ann'!$C$8:$AZ$8,0))</f>
        <v>134.9</v>
      </c>
      <c r="CA28" s="11">
        <f>INDEX('72200 Ann'!$C$8:$AZ$285,MATCH('72200X Ann'!$C28,'72200 Ann'!$C$8:$C$285,0),MATCH('72200X Ann'!CA$8,'72200 Ann'!$C$8:$AZ$8,0))</f>
        <v>140.4</v>
      </c>
      <c r="CB28" s="11">
        <f>INDEX('72200 Ann'!$C$8:$AZ$285,MATCH('72200X Ann'!$C28,'72200 Ann'!$C$8:$C$285,0),MATCH('72200X Ann'!CB$8,'72200 Ann'!$C$8:$AZ$8,0))</f>
        <v>136.6</v>
      </c>
      <c r="CC28" s="11">
        <f>INDEX('72200 Ann'!$C$8:$AZ$285,MATCH('72200X Ann'!$C28,'72200 Ann'!$C$8:$C$285,0),MATCH('72200X Ann'!CC$8,'72200 Ann'!$C$8:$AZ$8,0))</f>
        <v>150.6</v>
      </c>
      <c r="CD28" s="11">
        <f>INDEX('72200 Ann'!$C$8:$AZ$285,MATCH('72200X Ann'!$C28,'72200 Ann'!$C$8:$C$285,0),MATCH('72200X Ann'!CD$8,'72200 Ann'!$C$8:$AZ$8,0))</f>
        <v>158.69999999999999</v>
      </c>
      <c r="CE28" s="11">
        <f>INDEX('72200 Ann'!$C$8:$AZ$285,MATCH('72200X Ann'!$C28,'72200 Ann'!$C$8:$C$285,0),MATCH('72200X Ann'!CE$8,'72200 Ann'!$C$8:$AZ$8,0))</f>
        <v>166</v>
      </c>
      <c r="CF28" s="11">
        <f>INDEX('72200 Ann'!$C$8:$AZ$285,MATCH('72200X Ann'!$C28,'72200 Ann'!$C$8:$C$285,0),MATCH('72200X Ann'!CF$8,'72200 Ann'!$C$8:$AZ$8,0))</f>
        <v>167.8</v>
      </c>
      <c r="CG28" s="11">
        <f>INDEX('72200 Ann'!$C$8:$AZ$285,MATCH('72200X Ann'!$C28,'72200 Ann'!$C$8:$C$285,0),MATCH('72200X Ann'!CG$8,'72200 Ann'!$C$8:$AZ$8,0))</f>
        <v>169.6</v>
      </c>
      <c r="CH28" s="11">
        <f>INDEX('72200 Ann'!$C$8:$AZ$285,MATCH('72200X Ann'!$C28,'72200 Ann'!$C$8:$C$285,0),MATCH('72200X Ann'!CH$8,'72200 Ann'!$C$8:$AZ$8,0))</f>
        <v>172.5</v>
      </c>
      <c r="CI28" s="11">
        <f>INDEX('72200 Ann'!$C$8:$AZ$285,MATCH('72200X Ann'!$C28,'72200 Ann'!$C$8:$C$285,0),MATCH('72200X Ann'!CI$8,'72200 Ann'!$C$8:$AZ$8,0))</f>
        <v>197.6</v>
      </c>
      <c r="CJ28" s="11">
        <f>INDEX('72200 Ann'!$C$8:$AZ$285,MATCH('72200X Ann'!$C28,'72200 Ann'!$C$8:$C$285,0),MATCH('72200X Ann'!CJ$8,'72200 Ann'!$C$8:$AZ$8,0))</f>
        <v>229.5</v>
      </c>
      <c r="CK28" s="11">
        <f>INDEX('72200 Ann'!$C$8:$AZ$285,MATCH('72200X Ann'!$C28,'72200 Ann'!$C$8:$C$285,0),MATCH('72200X Ann'!CK$8,'72200 Ann'!$C$8:$AZ$8,0))</f>
        <v>245.4</v>
      </c>
      <c r="CL28" s="11">
        <f>INDEX('72200 Ann'!$C$8:$AZ$285,MATCH('72200X Ann'!$C28,'72200 Ann'!$C$8:$C$285,0),MATCH('72200X Ann'!CL$8,'72200 Ann'!$C$8:$AZ$8,0))</f>
        <v>262.39999999999998</v>
      </c>
    </row>
    <row r="29" spans="1:90" s="10" customFormat="1" x14ac:dyDescent="0.25">
      <c r="A29" s="32">
        <v>21</v>
      </c>
      <c r="B29" s="10" t="s">
        <v>1142</v>
      </c>
      <c r="C29" s="10" t="s">
        <v>1299</v>
      </c>
      <c r="D29" s="164"/>
      <c r="E29" s="164"/>
      <c r="F29" s="164"/>
      <c r="G29" s="164"/>
      <c r="H29" s="164"/>
      <c r="I29" s="164"/>
      <c r="J29" s="164"/>
      <c r="K29" s="164"/>
      <c r="L29" s="164"/>
      <c r="M29" s="164"/>
      <c r="N29" s="164"/>
      <c r="O29" s="164"/>
      <c r="P29" s="164"/>
      <c r="Q29" s="164"/>
      <c r="R29" s="164"/>
      <c r="S29" s="164"/>
      <c r="T29" s="164"/>
      <c r="U29" s="164"/>
      <c r="V29" s="164"/>
      <c r="W29" s="164"/>
      <c r="X29" s="164"/>
      <c r="Y29" s="164"/>
      <c r="Z29" s="164"/>
      <c r="AA29" s="164"/>
      <c r="AB29" s="164"/>
      <c r="AC29" s="164"/>
      <c r="AD29" s="164"/>
      <c r="AE29" s="164"/>
      <c r="AF29" s="164"/>
      <c r="AG29" s="164"/>
      <c r="AH29" s="164"/>
      <c r="AI29" s="164"/>
      <c r="AJ29" s="164"/>
      <c r="AK29" s="164"/>
      <c r="AL29" s="164"/>
      <c r="AM29" s="164"/>
      <c r="AN29" s="164"/>
      <c r="AO29" s="164"/>
      <c r="AP29" s="164"/>
      <c r="AQ29" s="164"/>
      <c r="AR29" s="164"/>
      <c r="AS29" s="164"/>
      <c r="AT29" s="164"/>
      <c r="AU29" s="164"/>
      <c r="AV29" s="164"/>
      <c r="AW29" s="164"/>
      <c r="AX29" s="164"/>
      <c r="AY29" s="164"/>
      <c r="AZ29" s="164"/>
      <c r="BA29" s="164"/>
      <c r="BB29" s="164"/>
      <c r="BC29" s="164"/>
      <c r="BD29" s="164"/>
      <c r="BE29" s="164"/>
      <c r="BF29" s="164"/>
      <c r="BG29" s="11">
        <f>INDEX('72200 Ann'!$C$8:$AZ$285,MATCH('72200X Ann'!$C29,'72200 Ann'!$C$8:$C$285,0),MATCH('72200X Ann'!BG$8,'72200 Ann'!$C$8:$AZ$8,0))</f>
        <v>31.6</v>
      </c>
      <c r="BH29" s="11">
        <f>INDEX('72200 Ann'!$C$8:$AZ$285,MATCH('72200X Ann'!$C29,'72200 Ann'!$C$8:$C$285,0),MATCH('72200X Ann'!BH$8,'72200 Ann'!$C$8:$AZ$8,0))</f>
        <v>22.1</v>
      </c>
      <c r="BI29" s="11">
        <f>INDEX('72200 Ann'!$C$8:$AZ$285,MATCH('72200X Ann'!$C29,'72200 Ann'!$C$8:$C$285,0),MATCH('72200X Ann'!BI$8,'72200 Ann'!$C$8:$AZ$8,0))</f>
        <v>14.2</v>
      </c>
      <c r="BJ29" s="11">
        <f>INDEX('72200 Ann'!$C$8:$AZ$285,MATCH('72200X Ann'!$C29,'72200 Ann'!$C$8:$C$285,0),MATCH('72200X Ann'!BJ$8,'72200 Ann'!$C$8:$AZ$8,0))</f>
        <v>23.7</v>
      </c>
      <c r="BK29" s="11">
        <f>INDEX('72200 Ann'!$C$8:$AZ$285,MATCH('72200X Ann'!$C29,'72200 Ann'!$C$8:$C$285,0),MATCH('72200X Ann'!BK$8,'72200 Ann'!$C$8:$AZ$8,0))</f>
        <v>32.700000000000003</v>
      </c>
      <c r="BL29" s="11">
        <f>INDEX('72200 Ann'!$C$8:$AZ$285,MATCH('72200X Ann'!$C29,'72200 Ann'!$C$8:$C$285,0),MATCH('72200X Ann'!BL$8,'72200 Ann'!$C$8:$AZ$8,0))</f>
        <v>31.8</v>
      </c>
      <c r="BM29" s="11">
        <f>INDEX('72200 Ann'!$C$8:$AZ$285,MATCH('72200X Ann'!$C29,'72200 Ann'!$C$8:$C$285,0),MATCH('72200X Ann'!BM$8,'72200 Ann'!$C$8:$AZ$8,0))</f>
        <v>42.2</v>
      </c>
      <c r="BN29" s="11">
        <f>INDEX('72200 Ann'!$C$8:$AZ$285,MATCH('72200X Ann'!$C29,'72200 Ann'!$C$8:$C$285,0),MATCH('72200X Ann'!BN$8,'72200 Ann'!$C$8:$AZ$8,0))</f>
        <v>34</v>
      </c>
      <c r="BO29" s="11">
        <f>INDEX('72200 Ann'!$C$8:$AZ$285,MATCH('72200X Ann'!$C29,'72200 Ann'!$C$8:$C$285,0),MATCH('72200X Ann'!BO$8,'72200 Ann'!$C$8:$AZ$8,0))</f>
        <v>37.9</v>
      </c>
      <c r="BP29" s="11">
        <f>INDEX('72200 Ann'!$C$8:$AZ$285,MATCH('72200X Ann'!$C29,'72200 Ann'!$C$8:$C$285,0),MATCH('72200X Ann'!BP$8,'72200 Ann'!$C$8:$AZ$8,0))</f>
        <v>32.700000000000003</v>
      </c>
      <c r="BQ29" s="11">
        <f>INDEX('72200 Ann'!$C$8:$AZ$285,MATCH('72200X Ann'!$C29,'72200 Ann'!$C$8:$C$285,0),MATCH('72200X Ann'!BQ$8,'72200 Ann'!$C$8:$AZ$8,0))</f>
        <v>30.7</v>
      </c>
      <c r="BR29" s="11">
        <f>INDEX('72200 Ann'!$C$8:$AZ$285,MATCH('72200X Ann'!$C29,'72200 Ann'!$C$8:$C$285,0),MATCH('72200X Ann'!BR$8,'72200 Ann'!$C$8:$AZ$8,0))</f>
        <v>23.2</v>
      </c>
      <c r="BS29" s="11">
        <f>INDEX('72200 Ann'!$C$8:$AZ$285,MATCH('72200X Ann'!$C29,'72200 Ann'!$C$8:$C$285,0),MATCH('72200X Ann'!BS$8,'72200 Ann'!$C$8:$AZ$8,0))</f>
        <v>12.9</v>
      </c>
      <c r="BT29" s="11">
        <f>INDEX('72200 Ann'!$C$8:$AZ$285,MATCH('72200X Ann'!$C29,'72200 Ann'!$C$8:$C$285,0),MATCH('72200X Ann'!BT$8,'72200 Ann'!$C$8:$AZ$8,0))</f>
        <v>9</v>
      </c>
      <c r="BU29" s="11">
        <f>INDEX('72200 Ann'!$C$8:$AZ$285,MATCH('72200X Ann'!$C29,'72200 Ann'!$C$8:$C$285,0),MATCH('72200X Ann'!BU$8,'72200 Ann'!$C$8:$AZ$8,0))</f>
        <v>-2.9</v>
      </c>
      <c r="BV29" s="11">
        <f>INDEX('72200 Ann'!$C$8:$AZ$285,MATCH('72200X Ann'!$C29,'72200 Ann'!$C$8:$C$285,0),MATCH('72200X Ann'!BV$8,'72200 Ann'!$C$8:$AZ$8,0))</f>
        <v>-11.6</v>
      </c>
      <c r="BW29" s="11">
        <f>INDEX('72200 Ann'!$C$8:$AZ$285,MATCH('72200X Ann'!$C29,'72200 Ann'!$C$8:$C$285,0),MATCH('72200X Ann'!BW$8,'72200 Ann'!$C$8:$AZ$8,0))</f>
        <v>-11.2</v>
      </c>
      <c r="BX29" s="11">
        <f>INDEX('72200 Ann'!$C$8:$AZ$285,MATCH('72200X Ann'!$C29,'72200 Ann'!$C$8:$C$285,0),MATCH('72200X Ann'!BX$8,'72200 Ann'!$C$8:$AZ$8,0))</f>
        <v>7.4</v>
      </c>
      <c r="BY29" s="11">
        <f>INDEX('72200 Ann'!$C$8:$AZ$285,MATCH('72200X Ann'!$C29,'72200 Ann'!$C$8:$C$285,0),MATCH('72200X Ann'!BY$8,'72200 Ann'!$C$8:$AZ$8,0))</f>
        <v>11.5</v>
      </c>
      <c r="BZ29" s="11">
        <f>INDEX('72200 Ann'!$C$8:$AZ$285,MATCH('72200X Ann'!$C29,'72200 Ann'!$C$8:$C$285,0),MATCH('72200X Ann'!BZ$8,'72200 Ann'!$C$8:$AZ$8,0))</f>
        <v>-6.2</v>
      </c>
      <c r="CA29" s="11">
        <f>INDEX('72200 Ann'!$C$8:$AZ$285,MATCH('72200X Ann'!$C29,'72200 Ann'!$C$8:$C$285,0),MATCH('72200X Ann'!CA$8,'72200 Ann'!$C$8:$AZ$8,0))</f>
        <v>-8.5</v>
      </c>
      <c r="CB29" s="11">
        <f>INDEX('72200 Ann'!$C$8:$AZ$285,MATCH('72200X Ann'!$C29,'72200 Ann'!$C$8:$C$285,0),MATCH('72200X Ann'!CB$8,'72200 Ann'!$C$8:$AZ$8,0))</f>
        <v>-4.0999999999999996</v>
      </c>
      <c r="CC29" s="11">
        <f>INDEX('72200 Ann'!$C$8:$AZ$285,MATCH('72200X Ann'!$C29,'72200 Ann'!$C$8:$C$285,0),MATCH('72200X Ann'!CC$8,'72200 Ann'!$C$8:$AZ$8,0))</f>
        <v>-18</v>
      </c>
      <c r="CD29" s="11">
        <f>INDEX('72200 Ann'!$C$8:$AZ$285,MATCH('72200X Ann'!$C29,'72200 Ann'!$C$8:$C$285,0),MATCH('72200X Ann'!CD$8,'72200 Ann'!$C$8:$AZ$8,0))</f>
        <v>-11.3</v>
      </c>
      <c r="CE29" s="11">
        <f>INDEX('72200 Ann'!$C$8:$AZ$285,MATCH('72200X Ann'!$C29,'72200 Ann'!$C$8:$C$285,0),MATCH('72200X Ann'!CE$8,'72200 Ann'!$C$8:$AZ$8,0))</f>
        <v>30.4</v>
      </c>
      <c r="CF29" s="11">
        <f>INDEX('72200 Ann'!$C$8:$AZ$285,MATCH('72200X Ann'!$C29,'72200 Ann'!$C$8:$C$285,0),MATCH('72200X Ann'!CF$8,'72200 Ann'!$C$8:$AZ$8,0))</f>
        <v>14.4</v>
      </c>
      <c r="CG29" s="11">
        <f>INDEX('72200 Ann'!$C$8:$AZ$285,MATCH('72200X Ann'!$C29,'72200 Ann'!$C$8:$C$285,0),MATCH('72200X Ann'!CG$8,'72200 Ann'!$C$8:$AZ$8,0))</f>
        <v>-7.6</v>
      </c>
      <c r="CH29" s="11">
        <f>INDEX('72200 Ann'!$C$8:$AZ$285,MATCH('72200X Ann'!$C29,'72200 Ann'!$C$8:$C$285,0),MATCH('72200X Ann'!CH$8,'72200 Ann'!$C$8:$AZ$8,0))</f>
        <v>-12.5</v>
      </c>
      <c r="CI29" s="11">
        <f>INDEX('72200 Ann'!$C$8:$AZ$285,MATCH('72200X Ann'!$C29,'72200 Ann'!$C$8:$C$285,0),MATCH('72200X Ann'!CI$8,'72200 Ann'!$C$8:$AZ$8,0))</f>
        <v>-44.6</v>
      </c>
      <c r="CJ29" s="11">
        <f>INDEX('72200 Ann'!$C$8:$AZ$285,MATCH('72200X Ann'!$C29,'72200 Ann'!$C$8:$C$285,0),MATCH('72200X Ann'!CJ$8,'72200 Ann'!$C$8:$AZ$8,0))</f>
        <v>-84</v>
      </c>
      <c r="CK29" s="11">
        <f>INDEX('72200 Ann'!$C$8:$AZ$285,MATCH('72200X Ann'!$C29,'72200 Ann'!$C$8:$C$285,0),MATCH('72200X Ann'!CK$8,'72200 Ann'!$C$8:$AZ$8,0))</f>
        <v>-96.2</v>
      </c>
      <c r="CL29" s="11">
        <f>INDEX('72200 Ann'!$C$8:$AZ$285,MATCH('72200X Ann'!$C29,'72200 Ann'!$C$8:$C$285,0),MATCH('72200X Ann'!CL$8,'72200 Ann'!$C$8:$AZ$8,0))</f>
        <v>-102.7</v>
      </c>
    </row>
    <row r="30" spans="1:90" s="8" customFormat="1" x14ac:dyDescent="0.25">
      <c r="A30" s="35">
        <v>22</v>
      </c>
      <c r="B30" s="8" t="s">
        <v>1141</v>
      </c>
      <c r="C30" s="8" t="s">
        <v>1298</v>
      </c>
      <c r="D30" s="165"/>
      <c r="E30" s="165"/>
      <c r="F30" s="165"/>
      <c r="G30" s="165"/>
      <c r="H30" s="165"/>
      <c r="I30" s="165"/>
      <c r="J30" s="165"/>
      <c r="K30" s="165"/>
      <c r="L30" s="165"/>
      <c r="M30" s="165"/>
      <c r="N30" s="165"/>
      <c r="O30" s="165"/>
      <c r="P30" s="165"/>
      <c r="Q30" s="165"/>
      <c r="R30" s="165"/>
      <c r="S30" s="165"/>
      <c r="T30" s="165"/>
      <c r="U30" s="165"/>
      <c r="V30" s="165"/>
      <c r="W30" s="165"/>
      <c r="X30" s="165"/>
      <c r="Y30" s="165"/>
      <c r="Z30" s="165"/>
      <c r="AA30" s="165"/>
      <c r="AB30" s="165"/>
      <c r="AC30" s="165"/>
      <c r="AD30" s="165"/>
      <c r="AE30" s="165"/>
      <c r="AF30" s="165"/>
      <c r="AG30" s="165"/>
      <c r="AH30" s="165"/>
      <c r="AI30" s="165"/>
      <c r="AJ30" s="165"/>
      <c r="AK30" s="165"/>
      <c r="AL30" s="165"/>
      <c r="AM30" s="165"/>
      <c r="AN30" s="165"/>
      <c r="AO30" s="165"/>
      <c r="AP30" s="165"/>
      <c r="AQ30" s="165"/>
      <c r="AR30" s="165"/>
      <c r="AS30" s="165"/>
      <c r="AT30" s="165"/>
      <c r="AU30" s="165"/>
      <c r="AV30" s="165"/>
      <c r="AW30" s="165"/>
      <c r="AX30" s="165"/>
      <c r="AY30" s="165"/>
      <c r="AZ30" s="165"/>
      <c r="BA30" s="165"/>
      <c r="BB30" s="165"/>
      <c r="BC30" s="165"/>
      <c r="BD30" s="165"/>
      <c r="BE30" s="165"/>
      <c r="BF30" s="165"/>
      <c r="BG30" s="9">
        <f>INDEX('72200 Ann'!$C$8:$AZ$285,MATCH('72200X Ann'!$C30,'72200 Ann'!$C$8:$C$285,0),MATCH('72200X Ann'!BG$8,'72200 Ann'!$C$8:$AZ$8,0))</f>
        <v>36.5</v>
      </c>
      <c r="BH30" s="9">
        <f>INDEX('72200 Ann'!$C$8:$AZ$285,MATCH('72200X Ann'!$C30,'72200 Ann'!$C$8:$C$285,0),MATCH('72200X Ann'!BH$8,'72200 Ann'!$C$8:$AZ$8,0))</f>
        <v>28.7</v>
      </c>
      <c r="BI30" s="9">
        <f>INDEX('72200 Ann'!$C$8:$AZ$285,MATCH('72200X Ann'!$C30,'72200 Ann'!$C$8:$C$285,0),MATCH('72200X Ann'!BI$8,'72200 Ann'!$C$8:$AZ$8,0))</f>
        <v>8</v>
      </c>
      <c r="BJ30" s="9">
        <f>INDEX('72200 Ann'!$C$8:$AZ$285,MATCH('72200X Ann'!$C30,'72200 Ann'!$C$8:$C$285,0),MATCH('72200X Ann'!BJ$8,'72200 Ann'!$C$8:$AZ$8,0))</f>
        <v>6.7</v>
      </c>
      <c r="BK30" s="9">
        <f>INDEX('72200 Ann'!$C$8:$AZ$285,MATCH('72200X Ann'!$C30,'72200 Ann'!$C$8:$C$285,0),MATCH('72200X Ann'!BK$8,'72200 Ann'!$C$8:$AZ$8,0))</f>
        <v>6.6</v>
      </c>
      <c r="BL30" s="9">
        <f>INDEX('72200 Ann'!$C$8:$AZ$285,MATCH('72200X Ann'!$C30,'72200 Ann'!$C$8:$C$285,0),MATCH('72200X Ann'!BL$8,'72200 Ann'!$C$8:$AZ$8,0))</f>
        <v>2.8</v>
      </c>
      <c r="BM30" s="9">
        <f>INDEX('72200 Ann'!$C$8:$AZ$285,MATCH('72200X Ann'!$C30,'72200 Ann'!$C$8:$C$285,0),MATCH('72200X Ann'!BM$8,'72200 Ann'!$C$8:$AZ$8,0))</f>
        <v>4.7</v>
      </c>
      <c r="BN30" s="9">
        <f>INDEX('72200 Ann'!$C$8:$AZ$285,MATCH('72200X Ann'!$C30,'72200 Ann'!$C$8:$C$285,0),MATCH('72200X Ann'!BN$8,'72200 Ann'!$C$8:$AZ$8,0))</f>
        <v>7.9</v>
      </c>
      <c r="BO30" s="9">
        <f>INDEX('72200 Ann'!$C$8:$AZ$285,MATCH('72200X Ann'!$C30,'72200 Ann'!$C$8:$C$285,0),MATCH('72200X Ann'!BO$8,'72200 Ann'!$C$8:$AZ$8,0))</f>
        <v>5.5</v>
      </c>
      <c r="BP30" s="9">
        <f>INDEX('72200 Ann'!$C$8:$AZ$285,MATCH('72200X Ann'!$C30,'72200 Ann'!$C$8:$C$285,0),MATCH('72200X Ann'!BP$8,'72200 Ann'!$C$8:$AZ$8,0))</f>
        <v>7.1</v>
      </c>
      <c r="BQ30" s="9">
        <f>INDEX('72200 Ann'!$C$8:$AZ$285,MATCH('72200X Ann'!$C30,'72200 Ann'!$C$8:$C$285,0),MATCH('72200X Ann'!BQ$8,'72200 Ann'!$C$8:$AZ$8,0))</f>
        <v>10.8</v>
      </c>
      <c r="BR30" s="9">
        <f>INDEX('72200 Ann'!$C$8:$AZ$285,MATCH('72200X Ann'!$C30,'72200 Ann'!$C$8:$C$285,0),MATCH('72200X Ann'!BR$8,'72200 Ann'!$C$8:$AZ$8,0))</f>
        <v>12.7</v>
      </c>
      <c r="BS30" s="9">
        <f>INDEX('72200 Ann'!$C$8:$AZ$285,MATCH('72200X Ann'!$C30,'72200 Ann'!$C$8:$C$285,0),MATCH('72200X Ann'!BS$8,'72200 Ann'!$C$8:$AZ$8,0))</f>
        <v>-7.4</v>
      </c>
      <c r="BT30" s="9">
        <f>INDEX('72200 Ann'!$C$8:$AZ$285,MATCH('72200X Ann'!$C30,'72200 Ann'!$C$8:$C$285,0),MATCH('72200X Ann'!BT$8,'72200 Ann'!$C$8:$AZ$8,0))</f>
        <v>-13.5</v>
      </c>
      <c r="BU30" s="9">
        <f>INDEX('72200 Ann'!$C$8:$AZ$285,MATCH('72200X Ann'!$C30,'72200 Ann'!$C$8:$C$285,0),MATCH('72200X Ann'!BU$8,'72200 Ann'!$C$8:$AZ$8,0))</f>
        <v>-23.3</v>
      </c>
      <c r="BV30" s="9">
        <f>INDEX('72200 Ann'!$C$8:$AZ$285,MATCH('72200X Ann'!$C30,'72200 Ann'!$C$8:$C$285,0),MATCH('72200X Ann'!BV$8,'72200 Ann'!$C$8:$AZ$8,0))</f>
        <v>-35.4</v>
      </c>
      <c r="BW30" s="9">
        <f>INDEX('72200 Ann'!$C$8:$AZ$285,MATCH('72200X Ann'!$C30,'72200 Ann'!$C$8:$C$285,0),MATCH('72200X Ann'!BW$8,'72200 Ann'!$C$8:$AZ$8,0))</f>
        <v>-42</v>
      </c>
      <c r="BX30" s="9">
        <f>INDEX('72200 Ann'!$C$8:$AZ$285,MATCH('72200X Ann'!$C30,'72200 Ann'!$C$8:$C$285,0),MATCH('72200X Ann'!BX$8,'72200 Ann'!$C$8:$AZ$8,0))</f>
        <v>-30.9</v>
      </c>
      <c r="BY30" s="9">
        <f>INDEX('72200 Ann'!$C$8:$AZ$285,MATCH('72200X Ann'!$C30,'72200 Ann'!$C$8:$C$285,0),MATCH('72200X Ann'!BY$8,'72200 Ann'!$C$8:$AZ$8,0))</f>
        <v>-6</v>
      </c>
      <c r="BZ30" s="9">
        <f>INDEX('72200 Ann'!$C$8:$AZ$285,MATCH('72200X Ann'!$C30,'72200 Ann'!$C$8:$C$285,0),MATCH('72200X Ann'!BZ$8,'72200 Ann'!$C$8:$AZ$8,0))</f>
        <v>26.4</v>
      </c>
      <c r="CA30" s="9">
        <f>INDEX('72200 Ann'!$C$8:$AZ$285,MATCH('72200X Ann'!$C30,'72200 Ann'!$C$8:$C$285,0),MATCH('72200X Ann'!CA$8,'72200 Ann'!$C$8:$AZ$8,0))</f>
        <v>-2.6</v>
      </c>
      <c r="CB30" s="9">
        <f>INDEX('72200 Ann'!$C$8:$AZ$285,MATCH('72200X Ann'!$C30,'72200 Ann'!$C$8:$C$285,0),MATCH('72200X Ann'!CB$8,'72200 Ann'!$C$8:$AZ$8,0))</f>
        <v>1.7</v>
      </c>
      <c r="CC30" s="9">
        <f>INDEX('72200 Ann'!$C$8:$AZ$285,MATCH('72200X Ann'!$C30,'72200 Ann'!$C$8:$C$285,0),MATCH('72200X Ann'!CC$8,'72200 Ann'!$C$8:$AZ$8,0))</f>
        <v>-8.8000000000000007</v>
      </c>
      <c r="CD30" s="9">
        <f>INDEX('72200 Ann'!$C$8:$AZ$285,MATCH('72200X Ann'!$C30,'72200 Ann'!$C$8:$C$285,0),MATCH('72200X Ann'!CD$8,'72200 Ann'!$C$8:$AZ$8,0))</f>
        <v>-30.9</v>
      </c>
      <c r="CE30" s="9">
        <f>INDEX('72200 Ann'!$C$8:$AZ$285,MATCH('72200X Ann'!$C30,'72200 Ann'!$C$8:$C$285,0),MATCH('72200X Ann'!CE$8,'72200 Ann'!$C$8:$AZ$8,0))</f>
        <v>4.2</v>
      </c>
      <c r="CF30" s="9">
        <f>INDEX('72200 Ann'!$C$8:$AZ$285,MATCH('72200X Ann'!$C30,'72200 Ann'!$C$8:$C$285,0),MATCH('72200X Ann'!CF$8,'72200 Ann'!$C$8:$AZ$8,0))</f>
        <v>10.9</v>
      </c>
      <c r="CG30" s="9">
        <f>INDEX('72200 Ann'!$C$8:$AZ$285,MATCH('72200X Ann'!$C30,'72200 Ann'!$C$8:$C$285,0),MATCH('72200X Ann'!CG$8,'72200 Ann'!$C$8:$AZ$8,0))</f>
        <v>13.1</v>
      </c>
      <c r="CH30" s="9">
        <f>INDEX('72200 Ann'!$C$8:$AZ$285,MATCH('72200X Ann'!$C30,'72200 Ann'!$C$8:$C$285,0),MATCH('72200X Ann'!CH$8,'72200 Ann'!$C$8:$AZ$8,0))</f>
        <v>14.7</v>
      </c>
      <c r="CI30" s="9">
        <f>INDEX('72200 Ann'!$C$8:$AZ$285,MATCH('72200X Ann'!$C30,'72200 Ann'!$C$8:$C$285,0),MATCH('72200X Ann'!CI$8,'72200 Ann'!$C$8:$AZ$8,0))</f>
        <v>-16.2</v>
      </c>
      <c r="CJ30" s="9">
        <f>INDEX('72200 Ann'!$C$8:$AZ$285,MATCH('72200X Ann'!$C30,'72200 Ann'!$C$8:$C$285,0),MATCH('72200X Ann'!CJ$8,'72200 Ann'!$C$8:$AZ$8,0))</f>
        <v>-59</v>
      </c>
      <c r="CK30" s="9">
        <f>INDEX('72200 Ann'!$C$8:$AZ$285,MATCH('72200X Ann'!$C30,'72200 Ann'!$C$8:$C$285,0),MATCH('72200X Ann'!CK$8,'72200 Ann'!$C$8:$AZ$8,0))</f>
        <v>-84.3</v>
      </c>
      <c r="CL30" s="9">
        <f>INDEX('72200 Ann'!$C$8:$AZ$285,MATCH('72200X Ann'!$C30,'72200 Ann'!$C$8:$C$285,0),MATCH('72200X Ann'!CL$8,'72200 Ann'!$C$8:$AZ$8,0))</f>
        <v>-120.5</v>
      </c>
    </row>
    <row r="31" spans="1:90" s="10" customFormat="1" x14ac:dyDescent="0.25">
      <c r="A31" s="32">
        <v>23</v>
      </c>
      <c r="B31" s="10" t="s">
        <v>1139</v>
      </c>
      <c r="C31" s="10" t="s">
        <v>1297</v>
      </c>
      <c r="D31" s="164"/>
      <c r="E31" s="164"/>
      <c r="F31" s="164"/>
      <c r="G31" s="164"/>
      <c r="H31" s="164"/>
      <c r="I31" s="164"/>
      <c r="J31" s="164"/>
      <c r="K31" s="164"/>
      <c r="L31" s="164"/>
      <c r="M31" s="164"/>
      <c r="N31" s="164"/>
      <c r="O31" s="164"/>
      <c r="P31" s="164"/>
      <c r="Q31" s="164"/>
      <c r="R31" s="164"/>
      <c r="S31" s="164"/>
      <c r="T31" s="164"/>
      <c r="U31" s="164"/>
      <c r="V31" s="164"/>
      <c r="W31" s="164"/>
      <c r="X31" s="164"/>
      <c r="Y31" s="164"/>
      <c r="Z31" s="164"/>
      <c r="AA31" s="164"/>
      <c r="AB31" s="164"/>
      <c r="AC31" s="164"/>
      <c r="AD31" s="164"/>
      <c r="AE31" s="164"/>
      <c r="AF31" s="164"/>
      <c r="AG31" s="164"/>
      <c r="AH31" s="164"/>
      <c r="AI31" s="164"/>
      <c r="AJ31" s="164"/>
      <c r="AK31" s="164"/>
      <c r="AL31" s="164"/>
      <c r="AM31" s="164"/>
      <c r="AN31" s="164"/>
      <c r="AO31" s="164"/>
      <c r="AP31" s="164"/>
      <c r="AQ31" s="164"/>
      <c r="AR31" s="164"/>
      <c r="AS31" s="164"/>
      <c r="AT31" s="164"/>
      <c r="AU31" s="164"/>
      <c r="AV31" s="164"/>
      <c r="AW31" s="164"/>
      <c r="AX31" s="164"/>
      <c r="AY31" s="164"/>
      <c r="AZ31" s="164"/>
      <c r="BA31" s="164"/>
      <c r="BB31" s="164"/>
      <c r="BC31" s="164"/>
      <c r="BD31" s="164"/>
      <c r="BE31" s="164"/>
      <c r="BF31" s="164"/>
      <c r="BG31" s="11">
        <f>INDEX('72200 Ann'!$C$8:$AZ$285,MATCH('72200X Ann'!$C31,'72200 Ann'!$C$8:$C$285,0),MATCH('72200X Ann'!BG$8,'72200 Ann'!$C$8:$AZ$8,0))</f>
        <v>45.2</v>
      </c>
      <c r="BH31" s="11">
        <f>INDEX('72200 Ann'!$C$8:$AZ$285,MATCH('72200X Ann'!$C31,'72200 Ann'!$C$8:$C$285,0),MATCH('72200X Ann'!BH$8,'72200 Ann'!$C$8:$AZ$8,0))</f>
        <v>40</v>
      </c>
      <c r="BI31" s="11">
        <f>INDEX('72200 Ann'!$C$8:$AZ$285,MATCH('72200X Ann'!$C31,'72200 Ann'!$C$8:$C$285,0),MATCH('72200X Ann'!BI$8,'72200 Ann'!$C$8:$AZ$8,0))</f>
        <v>31.5</v>
      </c>
      <c r="BJ31" s="11">
        <f>INDEX('72200 Ann'!$C$8:$AZ$285,MATCH('72200X Ann'!$C31,'72200 Ann'!$C$8:$C$285,0),MATCH('72200X Ann'!BJ$8,'72200 Ann'!$C$8:$AZ$8,0))</f>
        <v>28.1</v>
      </c>
      <c r="BK31" s="11">
        <f>INDEX('72200 Ann'!$C$8:$AZ$285,MATCH('72200X Ann'!$C31,'72200 Ann'!$C$8:$C$285,0),MATCH('72200X Ann'!BK$8,'72200 Ann'!$C$8:$AZ$8,0))</f>
        <v>24.3</v>
      </c>
      <c r="BL31" s="11">
        <f>INDEX('72200 Ann'!$C$8:$AZ$285,MATCH('72200X Ann'!$C31,'72200 Ann'!$C$8:$C$285,0),MATCH('72200X Ann'!BL$8,'72200 Ann'!$C$8:$AZ$8,0))</f>
        <v>23.2</v>
      </c>
      <c r="BM31" s="11">
        <f>INDEX('72200 Ann'!$C$8:$AZ$285,MATCH('72200X Ann'!$C31,'72200 Ann'!$C$8:$C$285,0),MATCH('72200X Ann'!BM$8,'72200 Ann'!$C$8:$AZ$8,0))</f>
        <v>21.6</v>
      </c>
      <c r="BN31" s="11">
        <f>INDEX('72200 Ann'!$C$8:$AZ$285,MATCH('72200X Ann'!$C31,'72200 Ann'!$C$8:$C$285,0),MATCH('72200X Ann'!BN$8,'72200 Ann'!$C$8:$AZ$8,0))</f>
        <v>28</v>
      </c>
      <c r="BO31" s="11">
        <f>INDEX('72200 Ann'!$C$8:$AZ$285,MATCH('72200X Ann'!$C31,'72200 Ann'!$C$8:$C$285,0),MATCH('72200X Ann'!BO$8,'72200 Ann'!$C$8:$AZ$8,0))</f>
        <v>32.9</v>
      </c>
      <c r="BP31" s="11">
        <f>INDEX('72200 Ann'!$C$8:$AZ$285,MATCH('72200X Ann'!$C31,'72200 Ann'!$C$8:$C$285,0),MATCH('72200X Ann'!BP$8,'72200 Ann'!$C$8:$AZ$8,0))</f>
        <v>38</v>
      </c>
      <c r="BQ31" s="11">
        <f>INDEX('72200 Ann'!$C$8:$AZ$285,MATCH('72200X Ann'!$C31,'72200 Ann'!$C$8:$C$285,0),MATCH('72200X Ann'!BQ$8,'72200 Ann'!$C$8:$AZ$8,0))</f>
        <v>43.7</v>
      </c>
      <c r="BR31" s="11">
        <f>INDEX('72200 Ann'!$C$8:$AZ$285,MATCH('72200X Ann'!$C31,'72200 Ann'!$C$8:$C$285,0),MATCH('72200X Ann'!BR$8,'72200 Ann'!$C$8:$AZ$8,0))</f>
        <v>44.9</v>
      </c>
      <c r="BS31" s="11">
        <f>INDEX('72200 Ann'!$C$8:$AZ$285,MATCH('72200X Ann'!$C31,'72200 Ann'!$C$8:$C$285,0),MATCH('72200X Ann'!BS$8,'72200 Ann'!$C$8:$AZ$8,0))</f>
        <v>34.200000000000003</v>
      </c>
      <c r="BT31" s="11">
        <f>INDEX('72200 Ann'!$C$8:$AZ$285,MATCH('72200X Ann'!$C31,'72200 Ann'!$C$8:$C$285,0),MATCH('72200X Ann'!BT$8,'72200 Ann'!$C$8:$AZ$8,0))</f>
        <v>27.9</v>
      </c>
      <c r="BU31" s="11">
        <f>INDEX('72200 Ann'!$C$8:$AZ$285,MATCH('72200X Ann'!$C31,'72200 Ann'!$C$8:$C$285,0),MATCH('72200X Ann'!BU$8,'72200 Ann'!$C$8:$AZ$8,0))</f>
        <v>34.1</v>
      </c>
      <c r="BV31" s="11">
        <f>INDEX('72200 Ann'!$C$8:$AZ$285,MATCH('72200X Ann'!$C31,'72200 Ann'!$C$8:$C$285,0),MATCH('72200X Ann'!BV$8,'72200 Ann'!$C$8:$AZ$8,0))</f>
        <v>29.3</v>
      </c>
      <c r="BW31" s="11">
        <f>INDEX('72200 Ann'!$C$8:$AZ$285,MATCH('72200X Ann'!$C31,'72200 Ann'!$C$8:$C$285,0),MATCH('72200X Ann'!BW$8,'72200 Ann'!$C$8:$AZ$8,0))</f>
        <v>33.1</v>
      </c>
      <c r="BX31" s="11">
        <f>INDEX('72200 Ann'!$C$8:$AZ$285,MATCH('72200X Ann'!$C31,'72200 Ann'!$C$8:$C$285,0),MATCH('72200X Ann'!BX$8,'72200 Ann'!$C$8:$AZ$8,0))</f>
        <v>48.2</v>
      </c>
      <c r="BY31" s="11">
        <f>INDEX('72200 Ann'!$C$8:$AZ$285,MATCH('72200X Ann'!$C31,'72200 Ann'!$C$8:$C$285,0),MATCH('72200X Ann'!BY$8,'72200 Ann'!$C$8:$AZ$8,0))</f>
        <v>84.3</v>
      </c>
      <c r="BZ31" s="11">
        <f>INDEX('72200 Ann'!$C$8:$AZ$285,MATCH('72200X Ann'!$C31,'72200 Ann'!$C$8:$C$285,0),MATCH('72200X Ann'!BZ$8,'72200 Ann'!$C$8:$AZ$8,0))</f>
        <v>118</v>
      </c>
      <c r="CA31" s="11">
        <f>INDEX('72200 Ann'!$C$8:$AZ$285,MATCH('72200X Ann'!$C31,'72200 Ann'!$C$8:$C$285,0),MATCH('72200X Ann'!CA$8,'72200 Ann'!$C$8:$AZ$8,0))</f>
        <v>93.6</v>
      </c>
      <c r="CB31" s="11">
        <f>INDEX('72200 Ann'!$C$8:$AZ$285,MATCH('72200X Ann'!$C31,'72200 Ann'!$C$8:$C$285,0),MATCH('72200X Ann'!CB$8,'72200 Ann'!$C$8:$AZ$8,0))</f>
        <v>90.6</v>
      </c>
      <c r="CC31" s="11">
        <f>INDEX('72200 Ann'!$C$8:$AZ$285,MATCH('72200X Ann'!$C31,'72200 Ann'!$C$8:$C$285,0),MATCH('72200X Ann'!CC$8,'72200 Ann'!$C$8:$AZ$8,0))</f>
        <v>89.3</v>
      </c>
      <c r="CD31" s="11">
        <f>INDEX('72200 Ann'!$C$8:$AZ$285,MATCH('72200X Ann'!$C31,'72200 Ann'!$C$8:$C$285,0),MATCH('72200X Ann'!CD$8,'72200 Ann'!$C$8:$AZ$8,0))</f>
        <v>67.900000000000006</v>
      </c>
      <c r="CE31" s="11">
        <f>INDEX('72200 Ann'!$C$8:$AZ$285,MATCH('72200X Ann'!$C31,'72200 Ann'!$C$8:$C$285,0),MATCH('72200X Ann'!CE$8,'72200 Ann'!$C$8:$AZ$8,0))</f>
        <v>105</v>
      </c>
      <c r="CF31" s="11">
        <f>INDEX('72200 Ann'!$C$8:$AZ$285,MATCH('72200X Ann'!$C31,'72200 Ann'!$C$8:$C$285,0),MATCH('72200X Ann'!CF$8,'72200 Ann'!$C$8:$AZ$8,0))</f>
        <v>113</v>
      </c>
      <c r="CG31" s="11">
        <f>INDEX('72200 Ann'!$C$8:$AZ$285,MATCH('72200X Ann'!$C31,'72200 Ann'!$C$8:$C$285,0),MATCH('72200X Ann'!CG$8,'72200 Ann'!$C$8:$AZ$8,0))</f>
        <v>128.19999999999999</v>
      </c>
      <c r="CH31" s="11">
        <f>INDEX('72200 Ann'!$C$8:$AZ$285,MATCH('72200X Ann'!$C31,'72200 Ann'!$C$8:$C$285,0),MATCH('72200X Ann'!CH$8,'72200 Ann'!$C$8:$AZ$8,0))</f>
        <v>134.69999999999999</v>
      </c>
      <c r="CI31" s="11">
        <f>INDEX('72200 Ann'!$C$8:$AZ$285,MATCH('72200X Ann'!$C31,'72200 Ann'!$C$8:$C$285,0),MATCH('72200X Ann'!CI$8,'72200 Ann'!$C$8:$AZ$8,0))</f>
        <v>127.6</v>
      </c>
      <c r="CJ31" s="11">
        <f>INDEX('72200 Ann'!$C$8:$AZ$285,MATCH('72200X Ann'!$C31,'72200 Ann'!$C$8:$C$285,0),MATCH('72200X Ann'!CJ$8,'72200 Ann'!$C$8:$AZ$8,0))</f>
        <v>113.3</v>
      </c>
      <c r="CK31" s="11">
        <f>INDEX('72200 Ann'!$C$8:$AZ$285,MATCH('72200X Ann'!$C31,'72200 Ann'!$C$8:$C$285,0),MATCH('72200X Ann'!CK$8,'72200 Ann'!$C$8:$AZ$8,0))</f>
        <v>101.8</v>
      </c>
      <c r="CL31" s="11">
        <f>INDEX('72200 Ann'!$C$8:$AZ$285,MATCH('72200X Ann'!$C31,'72200 Ann'!$C$8:$C$285,0),MATCH('72200X Ann'!CL$8,'72200 Ann'!$C$8:$AZ$8,0))</f>
        <v>81</v>
      </c>
    </row>
    <row r="32" spans="1:90" s="10" customFormat="1" x14ac:dyDescent="0.25">
      <c r="A32" s="32">
        <v>24</v>
      </c>
      <c r="B32" s="10" t="s">
        <v>1137</v>
      </c>
      <c r="C32" s="10" t="s">
        <v>1296</v>
      </c>
      <c r="D32" s="164"/>
      <c r="E32" s="164"/>
      <c r="F32" s="164"/>
      <c r="G32" s="164"/>
      <c r="H32" s="164"/>
      <c r="I32" s="164"/>
      <c r="J32" s="164"/>
      <c r="K32" s="164"/>
      <c r="L32" s="164"/>
      <c r="M32" s="164"/>
      <c r="N32" s="164"/>
      <c r="O32" s="164"/>
      <c r="P32" s="164"/>
      <c r="Q32" s="164"/>
      <c r="R32" s="164"/>
      <c r="S32" s="164"/>
      <c r="T32" s="164"/>
      <c r="U32" s="164"/>
      <c r="V32" s="164"/>
      <c r="W32" s="164"/>
      <c r="X32" s="164"/>
      <c r="Y32" s="164"/>
      <c r="Z32" s="164"/>
      <c r="AA32" s="164"/>
      <c r="AB32" s="164"/>
      <c r="AC32" s="164"/>
      <c r="AD32" s="164"/>
      <c r="AE32" s="164"/>
      <c r="AF32" s="164"/>
      <c r="AG32" s="164"/>
      <c r="AH32" s="164"/>
      <c r="AI32" s="164"/>
      <c r="AJ32" s="164"/>
      <c r="AK32" s="164"/>
      <c r="AL32" s="164"/>
      <c r="AM32" s="164"/>
      <c r="AN32" s="164"/>
      <c r="AO32" s="164"/>
      <c r="AP32" s="164"/>
      <c r="AQ32" s="164"/>
      <c r="AR32" s="164"/>
      <c r="AS32" s="164"/>
      <c r="AT32" s="164"/>
      <c r="AU32" s="164"/>
      <c r="AV32" s="164"/>
      <c r="AW32" s="164"/>
      <c r="AX32" s="164"/>
      <c r="AY32" s="164"/>
      <c r="AZ32" s="164"/>
      <c r="BA32" s="164"/>
      <c r="BB32" s="164"/>
      <c r="BC32" s="164"/>
      <c r="BD32" s="164"/>
      <c r="BE32" s="164"/>
      <c r="BF32" s="164"/>
      <c r="BG32" s="11">
        <f>INDEX('72200 Ann'!$C$8:$AZ$285,MATCH('72200X Ann'!$C32,'72200 Ann'!$C$8:$C$285,0),MATCH('72200X Ann'!BG$8,'72200 Ann'!$C$8:$AZ$8,0))</f>
        <v>40.5</v>
      </c>
      <c r="BH32" s="11">
        <f>INDEX('72200 Ann'!$C$8:$AZ$285,MATCH('72200X Ann'!$C32,'72200 Ann'!$C$8:$C$285,0),MATCH('72200X Ann'!BH$8,'72200 Ann'!$C$8:$AZ$8,0))</f>
        <v>46.2</v>
      </c>
      <c r="BI32" s="11">
        <f>INDEX('72200 Ann'!$C$8:$AZ$285,MATCH('72200X Ann'!$C32,'72200 Ann'!$C$8:$C$285,0),MATCH('72200X Ann'!BI$8,'72200 Ann'!$C$8:$AZ$8,0))</f>
        <v>47.9</v>
      </c>
      <c r="BJ32" s="11">
        <f>INDEX('72200 Ann'!$C$8:$AZ$285,MATCH('72200X Ann'!$C32,'72200 Ann'!$C$8:$C$285,0),MATCH('72200X Ann'!BJ$8,'72200 Ann'!$C$8:$AZ$8,0))</f>
        <v>48.1</v>
      </c>
      <c r="BK32" s="11">
        <f>INDEX('72200 Ann'!$C$8:$AZ$285,MATCH('72200X Ann'!$C32,'72200 Ann'!$C$8:$C$285,0),MATCH('72200X Ann'!BK$8,'72200 Ann'!$C$8:$AZ$8,0))</f>
        <v>46.1</v>
      </c>
      <c r="BL32" s="11">
        <f>INDEX('72200 Ann'!$C$8:$AZ$285,MATCH('72200X Ann'!$C32,'72200 Ann'!$C$8:$C$285,0),MATCH('72200X Ann'!BL$8,'72200 Ann'!$C$8:$AZ$8,0))</f>
        <v>49.8</v>
      </c>
      <c r="BM32" s="11">
        <f>INDEX('72200 Ann'!$C$8:$AZ$285,MATCH('72200X Ann'!$C32,'72200 Ann'!$C$8:$C$285,0),MATCH('72200X Ann'!BM$8,'72200 Ann'!$C$8:$AZ$8,0))</f>
        <v>53.2</v>
      </c>
      <c r="BN32" s="11">
        <f>INDEX('72200 Ann'!$C$8:$AZ$285,MATCH('72200X Ann'!$C32,'72200 Ann'!$C$8:$C$285,0),MATCH('72200X Ann'!BN$8,'72200 Ann'!$C$8:$AZ$8,0))</f>
        <v>55.4</v>
      </c>
      <c r="BO32" s="11">
        <f>INDEX('72200 Ann'!$C$8:$AZ$285,MATCH('72200X Ann'!$C32,'72200 Ann'!$C$8:$C$285,0),MATCH('72200X Ann'!BO$8,'72200 Ann'!$C$8:$AZ$8,0))</f>
        <v>54.5</v>
      </c>
      <c r="BP32" s="11">
        <f>INDEX('72200 Ann'!$C$8:$AZ$285,MATCH('72200X Ann'!$C32,'72200 Ann'!$C$8:$C$285,0),MATCH('72200X Ann'!BP$8,'72200 Ann'!$C$8:$AZ$8,0))</f>
        <v>52.5</v>
      </c>
      <c r="BQ32" s="11">
        <f>INDEX('72200 Ann'!$C$8:$AZ$285,MATCH('72200X Ann'!$C32,'72200 Ann'!$C$8:$C$285,0),MATCH('72200X Ann'!BQ$8,'72200 Ann'!$C$8:$AZ$8,0))</f>
        <v>54.4</v>
      </c>
      <c r="BR32" s="11">
        <f>INDEX('72200 Ann'!$C$8:$AZ$285,MATCH('72200X Ann'!$C32,'72200 Ann'!$C$8:$C$285,0),MATCH('72200X Ann'!BR$8,'72200 Ann'!$C$8:$AZ$8,0))</f>
        <v>57.8</v>
      </c>
      <c r="BS32" s="11">
        <f>INDEX('72200 Ann'!$C$8:$AZ$285,MATCH('72200X Ann'!$C32,'72200 Ann'!$C$8:$C$285,0),MATCH('72200X Ann'!BS$8,'72200 Ann'!$C$8:$AZ$8,0))</f>
        <v>61.2</v>
      </c>
      <c r="BT32" s="11">
        <f>INDEX('72200 Ann'!$C$8:$AZ$285,MATCH('72200X Ann'!$C32,'72200 Ann'!$C$8:$C$285,0),MATCH('72200X Ann'!BT$8,'72200 Ann'!$C$8:$AZ$8,0))</f>
        <v>62.1</v>
      </c>
      <c r="BU32" s="11">
        <f>INDEX('72200 Ann'!$C$8:$AZ$285,MATCH('72200X Ann'!$C32,'72200 Ann'!$C$8:$C$285,0),MATCH('72200X Ann'!BU$8,'72200 Ann'!$C$8:$AZ$8,0))</f>
        <v>60.5</v>
      </c>
      <c r="BV32" s="11">
        <f>INDEX('72200 Ann'!$C$8:$AZ$285,MATCH('72200X Ann'!$C32,'72200 Ann'!$C$8:$C$285,0),MATCH('72200X Ann'!BV$8,'72200 Ann'!$C$8:$AZ$8,0))</f>
        <v>61.4</v>
      </c>
      <c r="BW32" s="11">
        <f>INDEX('72200 Ann'!$C$8:$AZ$285,MATCH('72200X Ann'!$C32,'72200 Ann'!$C$8:$C$285,0),MATCH('72200X Ann'!BW$8,'72200 Ann'!$C$8:$AZ$8,0))</f>
        <v>59.7</v>
      </c>
      <c r="BX32" s="11">
        <f>INDEX('72200 Ann'!$C$8:$AZ$285,MATCH('72200X Ann'!$C32,'72200 Ann'!$C$8:$C$285,0),MATCH('72200X Ann'!BX$8,'72200 Ann'!$C$8:$AZ$8,0))</f>
        <v>57.5</v>
      </c>
      <c r="BY32" s="11">
        <f>INDEX('72200 Ann'!$C$8:$AZ$285,MATCH('72200X Ann'!$C32,'72200 Ann'!$C$8:$C$285,0),MATCH('72200X Ann'!BY$8,'72200 Ann'!$C$8:$AZ$8,0))</f>
        <v>52.7</v>
      </c>
      <c r="BZ32" s="11">
        <f>INDEX('72200 Ann'!$C$8:$AZ$285,MATCH('72200X Ann'!$C32,'72200 Ann'!$C$8:$C$285,0),MATCH('72200X Ann'!BZ$8,'72200 Ann'!$C$8:$AZ$8,0))</f>
        <v>50.6</v>
      </c>
      <c r="CA32" s="11">
        <f>INDEX('72200 Ann'!$C$8:$AZ$285,MATCH('72200X Ann'!$C32,'72200 Ann'!$C$8:$C$285,0),MATCH('72200X Ann'!CA$8,'72200 Ann'!$C$8:$AZ$8,0))</f>
        <v>52.2</v>
      </c>
      <c r="CB32" s="11">
        <f>INDEX('72200 Ann'!$C$8:$AZ$285,MATCH('72200X Ann'!$C32,'72200 Ann'!$C$8:$C$285,0),MATCH('72200X Ann'!CB$8,'72200 Ann'!$C$8:$AZ$8,0))</f>
        <v>55.8</v>
      </c>
      <c r="CC32" s="11">
        <f>INDEX('72200 Ann'!$C$8:$AZ$285,MATCH('72200X Ann'!$C32,'72200 Ann'!$C$8:$C$285,0),MATCH('72200X Ann'!CC$8,'72200 Ann'!$C$8:$AZ$8,0))</f>
        <v>61.8</v>
      </c>
      <c r="CD32" s="11">
        <f>INDEX('72200 Ann'!$C$8:$AZ$285,MATCH('72200X Ann'!$C32,'72200 Ann'!$C$8:$C$285,0),MATCH('72200X Ann'!CD$8,'72200 Ann'!$C$8:$AZ$8,0))</f>
        <v>69.7</v>
      </c>
      <c r="CE32" s="11">
        <f>INDEX('72200 Ann'!$C$8:$AZ$285,MATCH('72200X Ann'!$C32,'72200 Ann'!$C$8:$C$285,0),MATCH('72200X Ann'!CE$8,'72200 Ann'!$C$8:$AZ$8,0))</f>
        <v>74.8</v>
      </c>
      <c r="CF32" s="11">
        <f>INDEX('72200 Ann'!$C$8:$AZ$285,MATCH('72200X Ann'!$C32,'72200 Ann'!$C$8:$C$285,0),MATCH('72200X Ann'!CF$8,'72200 Ann'!$C$8:$AZ$8,0))</f>
        <v>74.7</v>
      </c>
      <c r="CG32" s="11">
        <f>INDEX('72200 Ann'!$C$8:$AZ$285,MATCH('72200X Ann'!$C32,'72200 Ann'!$C$8:$C$285,0),MATCH('72200X Ann'!CG$8,'72200 Ann'!$C$8:$AZ$8,0))</f>
        <v>64.3</v>
      </c>
      <c r="CH32" s="11">
        <f>INDEX('72200 Ann'!$C$8:$AZ$285,MATCH('72200X Ann'!$C32,'72200 Ann'!$C$8:$C$285,0),MATCH('72200X Ann'!CH$8,'72200 Ann'!$C$8:$AZ$8,0))</f>
        <v>62.3</v>
      </c>
      <c r="CI32" s="11">
        <f>INDEX('72200 Ann'!$C$8:$AZ$285,MATCH('72200X Ann'!$C32,'72200 Ann'!$C$8:$C$285,0),MATCH('72200X Ann'!CI$8,'72200 Ann'!$C$8:$AZ$8,0))</f>
        <v>64.2</v>
      </c>
      <c r="CJ32" s="11">
        <f>INDEX('72200 Ann'!$C$8:$AZ$285,MATCH('72200X Ann'!$C32,'72200 Ann'!$C$8:$C$285,0),MATCH('72200X Ann'!CJ$8,'72200 Ann'!$C$8:$AZ$8,0))</f>
        <v>68.099999999999994</v>
      </c>
      <c r="CK32" s="11">
        <f>INDEX('72200 Ann'!$C$8:$AZ$285,MATCH('72200X Ann'!$C32,'72200 Ann'!$C$8:$C$285,0),MATCH('72200X Ann'!CK$8,'72200 Ann'!$C$8:$AZ$8,0))</f>
        <v>70.900000000000006</v>
      </c>
      <c r="CL32" s="11">
        <f>INDEX('72200 Ann'!$C$8:$AZ$285,MATCH('72200X Ann'!$C32,'72200 Ann'!$C$8:$C$285,0),MATCH('72200X Ann'!CL$8,'72200 Ann'!$C$8:$AZ$8,0))</f>
        <v>73.2</v>
      </c>
    </row>
    <row r="33" spans="1:90" s="10" customFormat="1" x14ac:dyDescent="0.25">
      <c r="A33" s="32">
        <v>25</v>
      </c>
      <c r="B33" s="10" t="s">
        <v>1135</v>
      </c>
      <c r="C33" s="10" t="s">
        <v>1288</v>
      </c>
      <c r="D33" s="164">
        <f ca="1">INDEX('Pension Extrapolation'!$A$1:$S$89,MATCH('72200X Ann'!D$8,'Pension Extrapolation'!$A:$A,0),MATCH($C33,'Pension Extrapolation'!$3:$3,0))</f>
        <v>0</v>
      </c>
      <c r="E33" s="164">
        <f ca="1">INDEX('Pension Extrapolation'!$A$1:$S$89,MATCH('72200X Ann'!E$8,'Pension Extrapolation'!$A:$A,0),MATCH($C33,'Pension Extrapolation'!$3:$3,0))</f>
        <v>0</v>
      </c>
      <c r="F33" s="164">
        <f ca="1">INDEX('Pension Extrapolation'!$A$1:$S$89,MATCH('72200X Ann'!F$8,'Pension Extrapolation'!$A:$A,0),MATCH($C33,'Pension Extrapolation'!$3:$3,0))</f>
        <v>0</v>
      </c>
      <c r="G33" s="164">
        <f ca="1">INDEX('Pension Extrapolation'!$A$1:$S$89,MATCH('72200X Ann'!G$8,'Pension Extrapolation'!$A:$A,0),MATCH($C33,'Pension Extrapolation'!$3:$3,0))</f>
        <v>0</v>
      </c>
      <c r="H33" s="164">
        <f ca="1">INDEX('Pension Extrapolation'!$A$1:$S$89,MATCH('72200X Ann'!H$8,'Pension Extrapolation'!$A:$A,0),MATCH($C33,'Pension Extrapolation'!$3:$3,0))</f>
        <v>0</v>
      </c>
      <c r="I33" s="164">
        <f ca="1">INDEX('Pension Extrapolation'!$A$1:$S$89,MATCH('72200X Ann'!I$8,'Pension Extrapolation'!$A:$A,0),MATCH($C33,'Pension Extrapolation'!$3:$3,0))</f>
        <v>0</v>
      </c>
      <c r="J33" s="164">
        <f ca="1">INDEX('Pension Extrapolation'!$A$1:$S$89,MATCH('72200X Ann'!J$8,'Pension Extrapolation'!$A:$A,0),MATCH($C33,'Pension Extrapolation'!$3:$3,0))</f>
        <v>0</v>
      </c>
      <c r="K33" s="164">
        <f ca="1">INDEX('Pension Extrapolation'!$A$1:$S$89,MATCH('72200X Ann'!K$8,'Pension Extrapolation'!$A:$A,0),MATCH($C33,'Pension Extrapolation'!$3:$3,0))</f>
        <v>0</v>
      </c>
      <c r="L33" s="164">
        <f ca="1">INDEX('Pension Extrapolation'!$A$1:$S$89,MATCH('72200X Ann'!L$8,'Pension Extrapolation'!$A:$A,0),MATCH($C33,'Pension Extrapolation'!$3:$3,0))</f>
        <v>0</v>
      </c>
      <c r="M33" s="164">
        <f ca="1">INDEX('Pension Extrapolation'!$A$1:$S$89,MATCH('72200X Ann'!M$8,'Pension Extrapolation'!$A:$A,0),MATCH($C33,'Pension Extrapolation'!$3:$3,0))</f>
        <v>0</v>
      </c>
      <c r="N33" s="164">
        <f ca="1">INDEX('Pension Extrapolation'!$A$1:$S$89,MATCH('72200X Ann'!N$8,'Pension Extrapolation'!$A:$A,0),MATCH($C33,'Pension Extrapolation'!$3:$3,0))</f>
        <v>0</v>
      </c>
      <c r="O33" s="164">
        <f ca="1">INDEX('Pension Extrapolation'!$A$1:$S$89,MATCH('72200X Ann'!O$8,'Pension Extrapolation'!$A:$A,0),MATCH($C33,'Pension Extrapolation'!$3:$3,0))</f>
        <v>0</v>
      </c>
      <c r="P33" s="164">
        <f ca="1">INDEX('Pension Extrapolation'!$A$1:$S$89,MATCH('72200X Ann'!P$8,'Pension Extrapolation'!$A:$A,0),MATCH($C33,'Pension Extrapolation'!$3:$3,0))</f>
        <v>0</v>
      </c>
      <c r="Q33" s="164">
        <f ca="1">INDEX('Pension Extrapolation'!$A$1:$S$89,MATCH('72200X Ann'!Q$8,'Pension Extrapolation'!$A:$A,0),MATCH($C33,'Pension Extrapolation'!$3:$3,0))</f>
        <v>0</v>
      </c>
      <c r="R33" s="164">
        <f ca="1">INDEX('Pension Extrapolation'!$A$1:$S$89,MATCH('72200X Ann'!R$8,'Pension Extrapolation'!$A:$A,0),MATCH($C33,'Pension Extrapolation'!$3:$3,0))</f>
        <v>0</v>
      </c>
      <c r="S33" s="164">
        <f ca="1">INDEX('Pension Extrapolation'!$A$1:$S$89,MATCH('72200X Ann'!S$8,'Pension Extrapolation'!$A:$A,0),MATCH($C33,'Pension Extrapolation'!$3:$3,0))</f>
        <v>0</v>
      </c>
      <c r="T33" s="164">
        <f ca="1">INDEX('Pension Extrapolation'!$A$1:$S$89,MATCH('72200X Ann'!T$8,'Pension Extrapolation'!$A:$A,0),MATCH($C33,'Pension Extrapolation'!$3:$3,0))</f>
        <v>0</v>
      </c>
      <c r="U33" s="164">
        <f ca="1">INDEX('Pension Extrapolation'!$A$1:$S$89,MATCH('72200X Ann'!U$8,'Pension Extrapolation'!$A:$A,0),MATCH($C33,'Pension Extrapolation'!$3:$3,0))</f>
        <v>0</v>
      </c>
      <c r="V33" s="164">
        <f ca="1">INDEX('Pension Extrapolation'!$A$1:$S$89,MATCH('72200X Ann'!V$8,'Pension Extrapolation'!$A:$A,0),MATCH($C33,'Pension Extrapolation'!$3:$3,0))</f>
        <v>0</v>
      </c>
      <c r="W33" s="164">
        <f ca="1">INDEX('Pension Extrapolation'!$A$1:$S$89,MATCH('72200X Ann'!W$8,'Pension Extrapolation'!$A:$A,0),MATCH($C33,'Pension Extrapolation'!$3:$3,0))</f>
        <v>0.24101614547051442</v>
      </c>
      <c r="X33" s="164">
        <f ca="1">INDEX('Pension Extrapolation'!$A$1:$S$89,MATCH('72200X Ann'!X$8,'Pension Extrapolation'!$A:$A,0),MATCH($C33,'Pension Extrapolation'!$3:$3,0))</f>
        <v>0.27925737388516941</v>
      </c>
      <c r="Y33" s="164">
        <f ca="1">INDEX('Pension Extrapolation'!$A$1:$S$89,MATCH('72200X Ann'!Y$8,'Pension Extrapolation'!$A:$A,0),MATCH($C33,'Pension Extrapolation'!$3:$3,0))</f>
        <v>0.43800667503508156</v>
      </c>
      <c r="Z33" s="164">
        <f ca="1">INDEX('Pension Extrapolation'!$A$1:$S$89,MATCH('72200X Ann'!Z$8,'Pension Extrapolation'!$A:$A,0),MATCH($C33,'Pension Extrapolation'!$3:$3,0))</f>
        <v>0.50292035688180681</v>
      </c>
      <c r="AA33" s="164">
        <f ca="1">INDEX('Pension Extrapolation'!$A$1:$S$89,MATCH('72200X Ann'!AA$8,'Pension Extrapolation'!$A:$A,0),MATCH($C33,'Pension Extrapolation'!$3:$3,0))</f>
        <v>0.56751268386790465</v>
      </c>
      <c r="AB33" s="164">
        <f ca="1">INDEX('Pension Extrapolation'!$A$1:$S$89,MATCH('72200X Ann'!AB$8,'Pension Extrapolation'!$A:$A,0),MATCH($C33,'Pension Extrapolation'!$3:$3,0))</f>
        <v>0.65524256081917187</v>
      </c>
      <c r="AC33" s="164">
        <f ca="1">INDEX('Pension Extrapolation'!$A$1:$S$89,MATCH('72200X Ann'!AC$8,'Pension Extrapolation'!$A:$A,0),MATCH($C33,'Pension Extrapolation'!$3:$3,0))</f>
        <v>0.72240572669028857</v>
      </c>
      <c r="AD33" s="164">
        <f ca="1">INDEX('Pension Extrapolation'!$A$1:$S$89,MATCH('72200X Ann'!AD$8,'Pension Extrapolation'!$A:$A,0),MATCH($C33,'Pension Extrapolation'!$3:$3,0))</f>
        <v>0.81849083001786693</v>
      </c>
      <c r="AE33" s="164">
        <f ca="1">INDEX('Pension Extrapolation'!$A$1:$S$89,MATCH('72200X Ann'!AE$8,'Pension Extrapolation'!$A:$A,0),MATCH($C33,'Pension Extrapolation'!$3:$3,0))</f>
        <v>0.95313851662072768</v>
      </c>
      <c r="AF33" s="164">
        <f ca="1">INDEX('Pension Extrapolation'!$A$1:$S$89,MATCH('72200X Ann'!AF$8,'Pension Extrapolation'!$A:$A,0),MATCH($C33,'Pension Extrapolation'!$3:$3,0))</f>
        <v>1.0800736865685319</v>
      </c>
      <c r="AG33" s="164">
        <f ca="1">INDEX('Pension Extrapolation'!$A$1:$S$89,MATCH('72200X Ann'!AG$8,'Pension Extrapolation'!$A:$A,0),MATCH($C33,'Pension Extrapolation'!$3:$3,0))</f>
        <v>1.2140786634501379</v>
      </c>
      <c r="AH33" s="164">
        <f ca="1">INDEX('Pension Extrapolation'!$A$1:$S$89,MATCH('72200X Ann'!AH$8,'Pension Extrapolation'!$A:$A,0),MATCH($C33,'Pension Extrapolation'!$3:$3,0))</f>
        <v>1.3892170624920452</v>
      </c>
      <c r="AI33" s="164">
        <f ca="1">INDEX('Pension Extrapolation'!$A$1:$S$89,MATCH('72200X Ann'!AI$8,'Pension Extrapolation'!$A:$A,0),MATCH($C33,'Pension Extrapolation'!$3:$3,0))</f>
        <v>1.544110105314429</v>
      </c>
      <c r="AJ33" s="164">
        <f ca="1">INDEX('Pension Extrapolation'!$A$1:$S$89,MATCH('72200X Ann'!AJ$8,'Pension Extrapolation'!$A:$A,0),MATCH($C33,'Pension Extrapolation'!$3:$3,0))</f>
        <v>1.7304959244782936</v>
      </c>
      <c r="AK33" s="164">
        <f ca="1">INDEX('Pension Extrapolation'!$A$1:$S$89,MATCH('72200X Ann'!AK$8,'Pension Extrapolation'!$A:$A,0),MATCH($C33,'Pension Extrapolation'!$3:$3,0))</f>
        <v>1.9557656817780678</v>
      </c>
      <c r="AL33" s="164">
        <f ca="1">INDEX('Pension Extrapolation'!$A$1:$S$89,MATCH('72200X Ann'!AL$8,'Pension Extrapolation'!$A:$A,0),MATCH($C33,'Pension Extrapolation'!$3:$3,0))</f>
        <v>2.1864984717085072</v>
      </c>
      <c r="AM33" s="164">
        <f ca="1">INDEX('Pension Extrapolation'!$A$1:$S$89,MATCH('72200X Ann'!AM$8,'Pension Extrapolation'!$A:$A,0),MATCH($C33,'Pension Extrapolation'!$3:$3,0))</f>
        <v>2.4949991379107654</v>
      </c>
      <c r="AN33" s="164">
        <f ca="1">INDEX('Pension Extrapolation'!$A$1:$S$89,MATCH('72200X Ann'!AN$8,'Pension Extrapolation'!$A:$A,0),MATCH($C33,'Pension Extrapolation'!$3:$3,0))</f>
        <v>2.813461804792472</v>
      </c>
      <c r="AO33" s="164">
        <f ca="1">INDEX('Pension Extrapolation'!$A$1:$S$89,MATCH('72200X Ann'!AO$8,'Pension Extrapolation'!$A:$A,0),MATCH($C33,'Pension Extrapolation'!$3:$3,0))</f>
        <v>3.3337353241481553</v>
      </c>
      <c r="AP33" s="164">
        <f ca="1">INDEX('Pension Extrapolation'!$A$1:$S$89,MATCH('72200X Ann'!AP$8,'Pension Extrapolation'!$A:$A,0),MATCH($C33,'Pension Extrapolation'!$3:$3,0))</f>
        <v>3.8013066463609535</v>
      </c>
      <c r="AQ33" s="164">
        <f ca="1">INDEX('Pension Extrapolation'!$A$1:$S$89,MATCH('72200X Ann'!AQ$8,'Pension Extrapolation'!$A:$A,0),MATCH($C33,'Pension Extrapolation'!$3:$3,0))</f>
        <v>4.2560237741486571</v>
      </c>
      <c r="AR33" s="164">
        <f ca="1">INDEX('Pension Extrapolation'!$A$1:$S$89,MATCH('72200X Ann'!AR$8,'Pension Extrapolation'!$A:$A,0),MATCH($C33,'Pension Extrapolation'!$3:$3,0))</f>
        <v>4.9299049168842153</v>
      </c>
      <c r="AS33" s="164">
        <f ca="1">INDEX('Pension Extrapolation'!$A$1:$S$89,MATCH('72200X Ann'!AS$8,'Pension Extrapolation'!$A:$A,0),MATCH($C33,'Pension Extrapolation'!$3:$3,0))</f>
        <v>5.7133680670937022</v>
      </c>
      <c r="AT33" s="164">
        <f ca="1">INDEX('Pension Extrapolation'!$A$1:$S$89,MATCH('72200X Ann'!AT$8,'Pension Extrapolation'!$A:$A,0),MATCH($C33,'Pension Extrapolation'!$3:$3,0))</f>
        <v>6.6478680017980434</v>
      </c>
      <c r="AU33" s="164">
        <f ca="1">INDEX('Pension Extrapolation'!$A$1:$S$89,MATCH('72200X Ann'!AU$8,'Pension Extrapolation'!$A:$A,0),MATCH($C33,'Pension Extrapolation'!$3:$3,0))</f>
        <v>7.7632907230355839</v>
      </c>
      <c r="AV33" s="164">
        <f ca="1">INDEX('Pension Extrapolation'!$A$1:$S$89,MATCH('72200X Ann'!AV$8,'Pension Extrapolation'!$A:$A,0),MATCH($C33,'Pension Extrapolation'!$3:$3,0))</f>
        <v>8.8912462838375905</v>
      </c>
      <c r="AW33" s="164">
        <f ca="1">INDEX('Pension Extrapolation'!$A$1:$S$89,MATCH('72200X Ann'!AW$8,'Pension Extrapolation'!$A:$A,0),MATCH($C33,'Pension Extrapolation'!$3:$3,0))</f>
        <v>10.429893356521356</v>
      </c>
      <c r="AX33" s="164">
        <f ca="1">INDEX('Pension Extrapolation'!$A$1:$S$89,MATCH('72200X Ann'!AX$8,'Pension Extrapolation'!$A:$A,0),MATCH($C33,'Pension Extrapolation'!$3:$3,0))</f>
        <v>13.61452002533842</v>
      </c>
      <c r="AY33" s="164">
        <f ca="1">INDEX('Pension Extrapolation'!$A$1:$S$89,MATCH('72200X Ann'!AY$8,'Pension Extrapolation'!$A:$A,0),MATCH($C33,'Pension Extrapolation'!$3:$3,0))</f>
        <v>15.34533730467734</v>
      </c>
      <c r="AZ33" s="164">
        <f ca="1">INDEX('Pension Extrapolation'!$A$1:$S$89,MATCH('72200X Ann'!AZ$8,'Pension Extrapolation'!$A:$A,0),MATCH($C33,'Pension Extrapolation'!$3:$3,0))</f>
        <v>16.934115735618974</v>
      </c>
      <c r="BA33" s="164">
        <f ca="1">INDEX('Pension Extrapolation'!$A$1:$S$89,MATCH('72200X Ann'!BA$8,'Pension Extrapolation'!$A:$A,0),MATCH($C33,'Pension Extrapolation'!$3:$3,0))</f>
        <v>19.306678671630713</v>
      </c>
      <c r="BB33" s="164">
        <f ca="1">INDEX('Pension Extrapolation'!$A$1:$S$89,MATCH('72200X Ann'!BB$8,'Pension Extrapolation'!$A:$A,0),MATCH($C33,'Pension Extrapolation'!$3:$3,0))</f>
        <v>21.425371267746851</v>
      </c>
      <c r="BC33" s="164">
        <f ca="1">INDEX('Pension Extrapolation'!$A$1:$S$89,MATCH('72200X Ann'!BC$8,'Pension Extrapolation'!$A:$A,0),MATCH($C33,'Pension Extrapolation'!$3:$3,0))</f>
        <v>25.555102581668958</v>
      </c>
      <c r="BD33" s="164">
        <f ca="1">INDEX('Pension Extrapolation'!$A$1:$S$89,MATCH('72200X Ann'!BD$8,'Pension Extrapolation'!$A:$A,0),MATCH($C33,'Pension Extrapolation'!$3:$3,0))</f>
        <v>30.69067460935468</v>
      </c>
      <c r="BE33" s="164">
        <f ca="1">INDEX('Pension Extrapolation'!$A$1:$S$89,MATCH('72200X Ann'!BE$8,'Pension Extrapolation'!$A:$A,0),MATCH($C33,'Pension Extrapolation'!$3:$3,0))</f>
        <v>35.82431850787664</v>
      </c>
      <c r="BF33" s="164">
        <f ca="1">INDEX('Pension Extrapolation'!$A$1:$S$89,MATCH('72200X Ann'!BF$8,'Pension Extrapolation'!$A:$A,0),MATCH($C33,'Pension Extrapolation'!$3:$3,0))</f>
        <v>40.186068031171693</v>
      </c>
      <c r="BG33" s="11">
        <f>INDEX('72200 Ann'!$C$8:$AZ$285,MATCH('72200X Ann'!$C33,'72200 Ann'!$C$8:$C$285,0),MATCH('72200X Ann'!BG$8,'72200 Ann'!$C$8:$AZ$8,0))</f>
        <v>46.5</v>
      </c>
      <c r="BH33" s="11">
        <f>INDEX('72200 Ann'!$C$8:$AZ$285,MATCH('72200X Ann'!$C33,'72200 Ann'!$C$8:$C$285,0),MATCH('72200X Ann'!BH$8,'72200 Ann'!$C$8:$AZ$8,0))</f>
        <v>54.5</v>
      </c>
      <c r="BI33" s="11">
        <f>INDEX('72200 Ann'!$C$8:$AZ$285,MATCH('72200X Ann'!$C33,'72200 Ann'!$C$8:$C$285,0),MATCH('72200X Ann'!BI$8,'72200 Ann'!$C$8:$AZ$8,0))</f>
        <v>68</v>
      </c>
      <c r="BJ33" s="11">
        <f>INDEX('72200 Ann'!$C$8:$AZ$285,MATCH('72200X Ann'!$C33,'72200 Ann'!$C$8:$C$285,0),MATCH('72200X Ann'!BJ$8,'72200 Ann'!$C$8:$AZ$8,0))</f>
        <v>66.2</v>
      </c>
      <c r="BK33" s="11">
        <f>INDEX('72200 Ann'!$C$8:$AZ$285,MATCH('72200X Ann'!$C33,'72200 Ann'!$C$8:$C$285,0),MATCH('72200X Ann'!BK$8,'72200 Ann'!$C$8:$AZ$8,0))</f>
        <v>60.5</v>
      </c>
      <c r="BL33" s="11">
        <f>INDEX('72200 Ann'!$C$8:$AZ$285,MATCH('72200X Ann'!$C33,'72200 Ann'!$C$8:$C$285,0),MATCH('72200X Ann'!BL$8,'72200 Ann'!$C$8:$AZ$8,0))</f>
        <v>66.7</v>
      </c>
      <c r="BM33" s="11">
        <f>INDEX('72200 Ann'!$C$8:$AZ$285,MATCH('72200X Ann'!$C33,'72200 Ann'!$C$8:$C$285,0),MATCH('72200X Ann'!BM$8,'72200 Ann'!$C$8:$AZ$8,0))</f>
        <v>66.400000000000006</v>
      </c>
      <c r="BN33" s="11">
        <f>INDEX('72200 Ann'!$C$8:$AZ$285,MATCH('72200X Ann'!$C33,'72200 Ann'!$C$8:$C$285,0),MATCH('72200X Ann'!BN$8,'72200 Ann'!$C$8:$AZ$8,0))</f>
        <v>71.5</v>
      </c>
      <c r="BO33" s="11">
        <f>INDEX('72200 Ann'!$C$8:$AZ$285,MATCH('72200X Ann'!$C33,'72200 Ann'!$C$8:$C$285,0),MATCH('72200X Ann'!BO$8,'72200 Ann'!$C$8:$AZ$8,0))</f>
        <v>77.900000000000006</v>
      </c>
      <c r="BP33" s="11">
        <f>INDEX('72200 Ann'!$C$8:$AZ$285,MATCH('72200X Ann'!$C33,'72200 Ann'!$C$8:$C$285,0),MATCH('72200X Ann'!BP$8,'72200 Ann'!$C$8:$AZ$8,0))</f>
        <v>79.099999999999994</v>
      </c>
      <c r="BQ33" s="11">
        <f>INDEX('72200 Ann'!$C$8:$AZ$285,MATCH('72200X Ann'!$C33,'72200 Ann'!$C$8:$C$285,0),MATCH('72200X Ann'!BQ$8,'72200 Ann'!$C$8:$AZ$8,0))</f>
        <v>82.6</v>
      </c>
      <c r="BR33" s="11">
        <f>INDEX('72200 Ann'!$C$8:$AZ$285,MATCH('72200X Ann'!$C33,'72200 Ann'!$C$8:$C$285,0),MATCH('72200X Ann'!BR$8,'72200 Ann'!$C$8:$AZ$8,0))</f>
        <v>85.1</v>
      </c>
      <c r="BS33" s="11">
        <f>INDEX('72200 Ann'!$C$8:$AZ$285,MATCH('72200X Ann'!$C33,'72200 Ann'!$C$8:$C$285,0),MATCH('72200X Ann'!BS$8,'72200 Ann'!$C$8:$AZ$8,0))</f>
        <v>96.9</v>
      </c>
      <c r="BT33" s="11">
        <f>INDEX('72200 Ann'!$C$8:$AZ$285,MATCH('72200X Ann'!$C33,'72200 Ann'!$C$8:$C$285,0),MATCH('72200X Ann'!BT$8,'72200 Ann'!$C$8:$AZ$8,0))</f>
        <v>97.2</v>
      </c>
      <c r="BU33" s="11">
        <f>INDEX('72200 Ann'!$C$8:$AZ$285,MATCH('72200X Ann'!$C33,'72200 Ann'!$C$8:$C$285,0),MATCH('72200X Ann'!BU$8,'72200 Ann'!$C$8:$AZ$8,0))</f>
        <v>111.2</v>
      </c>
      <c r="BV33" s="11">
        <f>INDEX('72200 Ann'!$C$8:$AZ$285,MATCH('72200X Ann'!$C33,'72200 Ann'!$C$8:$C$285,0),MATCH('72200X Ann'!BV$8,'72200 Ann'!$C$8:$AZ$8,0))</f>
        <v>119.4</v>
      </c>
      <c r="BW33" s="11">
        <f>INDEX('72200 Ann'!$C$8:$AZ$285,MATCH('72200X Ann'!$C33,'72200 Ann'!$C$8:$C$285,0),MATCH('72200X Ann'!BW$8,'72200 Ann'!$C$8:$AZ$8,0))</f>
        <v>127.5</v>
      </c>
      <c r="BX33" s="11">
        <f>INDEX('72200 Ann'!$C$8:$AZ$285,MATCH('72200X Ann'!$C33,'72200 Ann'!$C$8:$C$285,0),MATCH('72200X Ann'!BX$8,'72200 Ann'!$C$8:$AZ$8,0))</f>
        <v>129.4</v>
      </c>
      <c r="BY33" s="11">
        <f>INDEX('72200 Ann'!$C$8:$AZ$285,MATCH('72200X Ann'!$C33,'72200 Ann'!$C$8:$C$285,0),MATCH('72200X Ann'!BY$8,'72200 Ann'!$C$8:$AZ$8,0))</f>
        <v>135.80000000000001</v>
      </c>
      <c r="BZ33" s="11">
        <f>INDEX('72200 Ann'!$C$8:$AZ$285,MATCH('72200X Ann'!$C33,'72200 Ann'!$C$8:$C$285,0),MATCH('72200X Ann'!BZ$8,'72200 Ann'!$C$8:$AZ$8,0))</f>
        <v>134.9</v>
      </c>
      <c r="CA33" s="11">
        <f>INDEX('72200 Ann'!$C$8:$AZ$285,MATCH('72200X Ann'!$C33,'72200 Ann'!$C$8:$C$285,0),MATCH('72200X Ann'!CA$8,'72200 Ann'!$C$8:$AZ$8,0))</f>
        <v>140.4</v>
      </c>
      <c r="CB33" s="11">
        <f>INDEX('72200 Ann'!$C$8:$AZ$285,MATCH('72200X Ann'!$C33,'72200 Ann'!$C$8:$C$285,0),MATCH('72200X Ann'!CB$8,'72200 Ann'!$C$8:$AZ$8,0))</f>
        <v>136.6</v>
      </c>
      <c r="CC33" s="11">
        <f>INDEX('72200 Ann'!$C$8:$AZ$285,MATCH('72200X Ann'!$C33,'72200 Ann'!$C$8:$C$285,0),MATCH('72200X Ann'!CC$8,'72200 Ann'!$C$8:$AZ$8,0))</f>
        <v>150.6</v>
      </c>
      <c r="CD33" s="11">
        <f>INDEX('72200 Ann'!$C$8:$AZ$285,MATCH('72200X Ann'!$C33,'72200 Ann'!$C$8:$C$285,0),MATCH('72200X Ann'!CD$8,'72200 Ann'!$C$8:$AZ$8,0))</f>
        <v>158.69999999999999</v>
      </c>
      <c r="CE33" s="11">
        <f>INDEX('72200 Ann'!$C$8:$AZ$285,MATCH('72200X Ann'!$C33,'72200 Ann'!$C$8:$C$285,0),MATCH('72200X Ann'!CE$8,'72200 Ann'!$C$8:$AZ$8,0))</f>
        <v>166</v>
      </c>
      <c r="CF33" s="11">
        <f>INDEX('72200 Ann'!$C$8:$AZ$285,MATCH('72200X Ann'!$C33,'72200 Ann'!$C$8:$C$285,0),MATCH('72200X Ann'!CF$8,'72200 Ann'!$C$8:$AZ$8,0))</f>
        <v>167.8</v>
      </c>
      <c r="CG33" s="11">
        <f>INDEX('72200 Ann'!$C$8:$AZ$285,MATCH('72200X Ann'!$C33,'72200 Ann'!$C$8:$C$285,0),MATCH('72200X Ann'!CG$8,'72200 Ann'!$C$8:$AZ$8,0))</f>
        <v>169.6</v>
      </c>
      <c r="CH33" s="11">
        <f>INDEX('72200 Ann'!$C$8:$AZ$285,MATCH('72200X Ann'!$C33,'72200 Ann'!$C$8:$C$285,0),MATCH('72200X Ann'!CH$8,'72200 Ann'!$C$8:$AZ$8,0))</f>
        <v>172.5</v>
      </c>
      <c r="CI33" s="11">
        <f>INDEX('72200 Ann'!$C$8:$AZ$285,MATCH('72200X Ann'!$C33,'72200 Ann'!$C$8:$C$285,0),MATCH('72200X Ann'!CI$8,'72200 Ann'!$C$8:$AZ$8,0))</f>
        <v>197.6</v>
      </c>
      <c r="CJ33" s="11">
        <f>INDEX('72200 Ann'!$C$8:$AZ$285,MATCH('72200X Ann'!$C33,'72200 Ann'!$C$8:$C$285,0),MATCH('72200X Ann'!CJ$8,'72200 Ann'!$C$8:$AZ$8,0))</f>
        <v>229.5</v>
      </c>
      <c r="CK33" s="11">
        <f>INDEX('72200 Ann'!$C$8:$AZ$285,MATCH('72200X Ann'!$C33,'72200 Ann'!$C$8:$C$285,0),MATCH('72200X Ann'!CK$8,'72200 Ann'!$C$8:$AZ$8,0))</f>
        <v>245.4</v>
      </c>
      <c r="CL33" s="11">
        <f>INDEX('72200 Ann'!$C$8:$AZ$285,MATCH('72200X Ann'!$C33,'72200 Ann'!$C$8:$C$285,0),MATCH('72200X Ann'!CL$8,'72200 Ann'!$C$8:$AZ$8,0))</f>
        <v>262.39999999999998</v>
      </c>
    </row>
    <row r="34" spans="1:90" s="10" customFormat="1" x14ac:dyDescent="0.25">
      <c r="A34" s="32">
        <v>26</v>
      </c>
      <c r="B34" s="10" t="s">
        <v>1134</v>
      </c>
      <c r="C34" s="10" t="s">
        <v>1294</v>
      </c>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4"/>
      <c r="AF34" s="164"/>
      <c r="AG34" s="164"/>
      <c r="AH34" s="164"/>
      <c r="AI34" s="164"/>
      <c r="AJ34" s="164"/>
      <c r="AK34" s="164"/>
      <c r="AL34" s="164"/>
      <c r="AM34" s="164"/>
      <c r="AN34" s="164"/>
      <c r="AO34" s="164"/>
      <c r="AP34" s="164"/>
      <c r="AQ34" s="164"/>
      <c r="AR34" s="164"/>
      <c r="AS34" s="164"/>
      <c r="AT34" s="164"/>
      <c r="AU34" s="164"/>
      <c r="AV34" s="164"/>
      <c r="AW34" s="164"/>
      <c r="AX34" s="164"/>
      <c r="AY34" s="164"/>
      <c r="AZ34" s="164"/>
      <c r="BA34" s="164"/>
      <c r="BB34" s="164"/>
      <c r="BC34" s="164"/>
      <c r="BD34" s="164"/>
      <c r="BE34" s="164"/>
      <c r="BF34" s="164"/>
      <c r="BG34" s="11">
        <f>INDEX('72200 Ann'!$C$8:$AZ$285,MATCH('72200X Ann'!$C34,'72200 Ann'!$C$8:$C$285,0),MATCH('72200X Ann'!BG$8,'72200 Ann'!$C$8:$AZ$8,0))</f>
        <v>2.6</v>
      </c>
      <c r="BH34" s="11">
        <f>INDEX('72200 Ann'!$C$8:$AZ$285,MATCH('72200X Ann'!$C34,'72200 Ann'!$C$8:$C$285,0),MATCH('72200X Ann'!BH$8,'72200 Ann'!$C$8:$AZ$8,0))</f>
        <v>3.1</v>
      </c>
      <c r="BI34" s="11">
        <f>INDEX('72200 Ann'!$C$8:$AZ$285,MATCH('72200X Ann'!$C34,'72200 Ann'!$C$8:$C$285,0),MATCH('72200X Ann'!BI$8,'72200 Ann'!$C$8:$AZ$8,0))</f>
        <v>3.3</v>
      </c>
      <c r="BJ34" s="11">
        <f>INDEX('72200 Ann'!$C$8:$AZ$285,MATCH('72200X Ann'!$C34,'72200 Ann'!$C$8:$C$285,0),MATCH('72200X Ann'!BJ$8,'72200 Ann'!$C$8:$AZ$8,0))</f>
        <v>3.3</v>
      </c>
      <c r="BK34" s="11">
        <f>INDEX('72200 Ann'!$C$8:$AZ$285,MATCH('72200X Ann'!$C34,'72200 Ann'!$C$8:$C$285,0),MATCH('72200X Ann'!BK$8,'72200 Ann'!$C$8:$AZ$8,0))</f>
        <v>3.4</v>
      </c>
      <c r="BL34" s="11">
        <f>INDEX('72200 Ann'!$C$8:$AZ$285,MATCH('72200X Ann'!$C34,'72200 Ann'!$C$8:$C$285,0),MATCH('72200X Ann'!BL$8,'72200 Ann'!$C$8:$AZ$8,0))</f>
        <v>3.4</v>
      </c>
      <c r="BM34" s="11">
        <f>INDEX('72200 Ann'!$C$8:$AZ$285,MATCH('72200X Ann'!$C34,'72200 Ann'!$C$8:$C$285,0),MATCH('72200X Ann'!BM$8,'72200 Ann'!$C$8:$AZ$8,0))</f>
        <v>3.7</v>
      </c>
      <c r="BN34" s="11">
        <f>INDEX('72200 Ann'!$C$8:$AZ$285,MATCH('72200X Ann'!$C34,'72200 Ann'!$C$8:$C$285,0),MATCH('72200X Ann'!BN$8,'72200 Ann'!$C$8:$AZ$8,0))</f>
        <v>4</v>
      </c>
      <c r="BO34" s="11">
        <f>INDEX('72200 Ann'!$C$8:$AZ$285,MATCH('72200X Ann'!$C34,'72200 Ann'!$C$8:$C$285,0),MATCH('72200X Ann'!BO$8,'72200 Ann'!$C$8:$AZ$8,0))</f>
        <v>4</v>
      </c>
      <c r="BP34" s="11">
        <f>INDEX('72200 Ann'!$C$8:$AZ$285,MATCH('72200X Ann'!$C34,'72200 Ann'!$C$8:$C$285,0),MATCH('72200X Ann'!BP$8,'72200 Ann'!$C$8:$AZ$8,0))</f>
        <v>4.3</v>
      </c>
      <c r="BQ34" s="11">
        <f>INDEX('72200 Ann'!$C$8:$AZ$285,MATCH('72200X Ann'!$C34,'72200 Ann'!$C$8:$C$285,0),MATCH('72200X Ann'!BQ$8,'72200 Ann'!$C$8:$AZ$8,0))</f>
        <v>4.7</v>
      </c>
      <c r="BR34" s="11">
        <f>INDEX('72200 Ann'!$C$8:$AZ$285,MATCH('72200X Ann'!$C34,'72200 Ann'!$C$8:$C$285,0),MATCH('72200X Ann'!BR$8,'72200 Ann'!$C$8:$AZ$8,0))</f>
        <v>5</v>
      </c>
      <c r="BS34" s="11">
        <f>INDEX('72200 Ann'!$C$8:$AZ$285,MATCH('72200X Ann'!$C34,'72200 Ann'!$C$8:$C$285,0),MATCH('72200X Ann'!BS$8,'72200 Ann'!$C$8:$AZ$8,0))</f>
        <v>5.9</v>
      </c>
      <c r="BT34" s="11">
        <f>INDEX('72200 Ann'!$C$8:$AZ$285,MATCH('72200X Ann'!$C34,'72200 Ann'!$C$8:$C$285,0),MATCH('72200X Ann'!BT$8,'72200 Ann'!$C$8:$AZ$8,0))</f>
        <v>6.3</v>
      </c>
      <c r="BU34" s="11">
        <f>INDEX('72200 Ann'!$C$8:$AZ$285,MATCH('72200X Ann'!$C34,'72200 Ann'!$C$8:$C$285,0),MATCH('72200X Ann'!BU$8,'72200 Ann'!$C$8:$AZ$8,0))</f>
        <v>6.7</v>
      </c>
      <c r="BV34" s="11">
        <f>INDEX('72200 Ann'!$C$8:$AZ$285,MATCH('72200X Ann'!$C34,'72200 Ann'!$C$8:$C$285,0),MATCH('72200X Ann'!BV$8,'72200 Ann'!$C$8:$AZ$8,0))</f>
        <v>6.7</v>
      </c>
      <c r="BW34" s="11">
        <f>INDEX('72200 Ann'!$C$8:$AZ$285,MATCH('72200X Ann'!$C34,'72200 Ann'!$C$8:$C$285,0),MATCH('72200X Ann'!BW$8,'72200 Ann'!$C$8:$AZ$8,0))</f>
        <v>7.3</v>
      </c>
      <c r="BX34" s="11">
        <f>INDEX('72200 Ann'!$C$8:$AZ$285,MATCH('72200X Ann'!$C34,'72200 Ann'!$C$8:$C$285,0),MATCH('72200X Ann'!BX$8,'72200 Ann'!$C$8:$AZ$8,0))</f>
        <v>7.1</v>
      </c>
      <c r="BY34" s="11">
        <f>INDEX('72200 Ann'!$C$8:$AZ$285,MATCH('72200X Ann'!$C34,'72200 Ann'!$C$8:$C$285,0),MATCH('72200X Ann'!BY$8,'72200 Ann'!$C$8:$AZ$8,0))</f>
        <v>7.1</v>
      </c>
      <c r="BZ34" s="11">
        <f>INDEX('72200 Ann'!$C$8:$AZ$285,MATCH('72200X Ann'!$C34,'72200 Ann'!$C$8:$C$285,0),MATCH('72200X Ann'!BZ$8,'72200 Ann'!$C$8:$AZ$8,0))</f>
        <v>7.2</v>
      </c>
      <c r="CA34" s="11">
        <f>INDEX('72200 Ann'!$C$8:$AZ$285,MATCH('72200X Ann'!$C34,'72200 Ann'!$C$8:$C$285,0),MATCH('72200X Ann'!CA$8,'72200 Ann'!$C$8:$AZ$8,0))</f>
        <v>7.9</v>
      </c>
      <c r="CB34" s="11">
        <f>INDEX('72200 Ann'!$C$8:$AZ$285,MATCH('72200X Ann'!$C34,'72200 Ann'!$C$8:$C$285,0),MATCH('72200X Ann'!CB$8,'72200 Ann'!$C$8:$AZ$8,0))</f>
        <v>8.1999999999999993</v>
      </c>
      <c r="CC34" s="11">
        <f>INDEX('72200 Ann'!$C$8:$AZ$285,MATCH('72200X Ann'!$C34,'72200 Ann'!$C$8:$C$285,0),MATCH('72200X Ann'!CC$8,'72200 Ann'!$C$8:$AZ$8,0))</f>
        <v>9.1999999999999993</v>
      </c>
      <c r="CD34" s="11">
        <f>INDEX('72200 Ann'!$C$8:$AZ$285,MATCH('72200X Ann'!$C34,'72200 Ann'!$C$8:$C$285,0),MATCH('72200X Ann'!CD$8,'72200 Ann'!$C$8:$AZ$8,0))</f>
        <v>9.8000000000000007</v>
      </c>
      <c r="CE34" s="11">
        <f>INDEX('72200 Ann'!$C$8:$AZ$285,MATCH('72200X Ann'!$C34,'72200 Ann'!$C$8:$C$285,0),MATCH('72200X Ann'!CE$8,'72200 Ann'!$C$8:$AZ$8,0))</f>
        <v>9.6</v>
      </c>
      <c r="CF34" s="11">
        <f>INDEX('72200 Ann'!$C$8:$AZ$285,MATCH('72200X Ann'!$C34,'72200 Ann'!$C$8:$C$285,0),MATCH('72200X Ann'!CF$8,'72200 Ann'!$C$8:$AZ$8,0))</f>
        <v>9</v>
      </c>
      <c r="CG34" s="11">
        <f>INDEX('72200 Ann'!$C$8:$AZ$285,MATCH('72200X Ann'!$C34,'72200 Ann'!$C$8:$C$285,0),MATCH('72200X Ann'!CG$8,'72200 Ann'!$C$8:$AZ$8,0))</f>
        <v>9.8000000000000007</v>
      </c>
      <c r="CH34" s="11">
        <f>INDEX('72200 Ann'!$C$8:$AZ$285,MATCH('72200X Ann'!$C34,'72200 Ann'!$C$8:$C$285,0),MATCH('72200X Ann'!CH$8,'72200 Ann'!$C$8:$AZ$8,0))</f>
        <v>9.8000000000000007</v>
      </c>
      <c r="CI34" s="11">
        <f>INDEX('72200 Ann'!$C$8:$AZ$285,MATCH('72200X Ann'!$C34,'72200 Ann'!$C$8:$C$285,0),MATCH('72200X Ann'!CI$8,'72200 Ann'!$C$8:$AZ$8,0))</f>
        <v>10.4</v>
      </c>
      <c r="CJ34" s="11">
        <f>INDEX('72200 Ann'!$C$8:$AZ$285,MATCH('72200X Ann'!$C34,'72200 Ann'!$C$8:$C$285,0),MATCH('72200X Ann'!CJ$8,'72200 Ann'!$C$8:$AZ$8,0))</f>
        <v>10.8</v>
      </c>
      <c r="CK34" s="11">
        <f>INDEX('72200 Ann'!$C$8:$AZ$285,MATCH('72200X Ann'!$C34,'72200 Ann'!$C$8:$C$285,0),MATCH('72200X Ann'!CK$8,'72200 Ann'!$C$8:$AZ$8,0))</f>
        <v>11.6</v>
      </c>
      <c r="CL34" s="11">
        <f>INDEX('72200 Ann'!$C$8:$AZ$285,MATCH('72200X Ann'!$C34,'72200 Ann'!$C$8:$C$285,0),MATCH('72200X Ann'!CL$8,'72200 Ann'!$C$8:$AZ$8,0))</f>
        <v>12.3</v>
      </c>
    </row>
    <row r="35" spans="1:90" s="33" customFormat="1" x14ac:dyDescent="0.25">
      <c r="B35" s="8" t="s">
        <v>1133</v>
      </c>
      <c r="C35" s="8" t="s">
        <v>185</v>
      </c>
      <c r="D35" s="166"/>
      <c r="E35" s="166"/>
      <c r="F35" s="166"/>
      <c r="G35" s="166"/>
      <c r="H35" s="166"/>
      <c r="I35" s="166"/>
      <c r="J35" s="166"/>
      <c r="K35" s="166"/>
      <c r="L35" s="166"/>
      <c r="M35" s="166"/>
      <c r="N35" s="166"/>
      <c r="O35" s="166"/>
      <c r="P35" s="166"/>
      <c r="Q35" s="166"/>
      <c r="R35" s="166"/>
      <c r="S35" s="166"/>
      <c r="T35" s="166"/>
      <c r="U35" s="166"/>
      <c r="V35" s="166"/>
      <c r="W35" s="166"/>
      <c r="X35" s="166"/>
      <c r="Y35" s="166"/>
      <c r="Z35" s="166"/>
      <c r="AA35" s="166"/>
      <c r="AB35" s="166"/>
      <c r="AC35" s="166"/>
      <c r="AD35" s="166"/>
      <c r="AE35" s="166"/>
      <c r="AF35" s="166"/>
      <c r="AG35" s="166"/>
      <c r="AH35" s="166"/>
      <c r="AI35" s="166"/>
      <c r="AJ35" s="166"/>
      <c r="AK35" s="166"/>
      <c r="AL35" s="166"/>
      <c r="AM35" s="166"/>
      <c r="AN35" s="166"/>
      <c r="AO35" s="166"/>
      <c r="AP35" s="166"/>
      <c r="AQ35" s="166"/>
      <c r="AR35" s="166"/>
      <c r="AS35" s="166"/>
      <c r="AT35" s="166"/>
      <c r="AU35" s="166"/>
      <c r="AV35" s="166"/>
      <c r="AW35" s="166"/>
      <c r="AX35" s="166"/>
      <c r="AY35" s="166"/>
      <c r="AZ35" s="166"/>
      <c r="BA35" s="166"/>
      <c r="BB35" s="166"/>
      <c r="BC35" s="166"/>
      <c r="BD35" s="166"/>
      <c r="BE35" s="166"/>
      <c r="BF35" s="166"/>
      <c r="BG35" s="34">
        <f>INDEX('72200 Ann'!$C$8:$AZ$285,MATCH('72200X Ann'!$C35,'72200 Ann'!$C$8:$C$285,0),MATCH('72200X Ann'!BG$8,'72200 Ann'!$C$8:$AZ$8,0))</f>
        <v>0</v>
      </c>
      <c r="BH35" s="34">
        <f>INDEX('72200 Ann'!$C$8:$AZ$285,MATCH('72200X Ann'!$C35,'72200 Ann'!$C$8:$C$285,0),MATCH('72200X Ann'!BH$8,'72200 Ann'!$C$8:$AZ$8,0))</f>
        <v>0</v>
      </c>
      <c r="BI35" s="34">
        <f>INDEX('72200 Ann'!$C$8:$AZ$285,MATCH('72200X Ann'!$C35,'72200 Ann'!$C$8:$C$285,0),MATCH('72200X Ann'!BI$8,'72200 Ann'!$C$8:$AZ$8,0))</f>
        <v>0</v>
      </c>
      <c r="BJ35" s="34">
        <f>INDEX('72200 Ann'!$C$8:$AZ$285,MATCH('72200X Ann'!$C35,'72200 Ann'!$C$8:$C$285,0),MATCH('72200X Ann'!BJ$8,'72200 Ann'!$C$8:$AZ$8,0))</f>
        <v>0</v>
      </c>
      <c r="BK35" s="34">
        <f>INDEX('72200 Ann'!$C$8:$AZ$285,MATCH('72200X Ann'!$C35,'72200 Ann'!$C$8:$C$285,0),MATCH('72200X Ann'!BK$8,'72200 Ann'!$C$8:$AZ$8,0))</f>
        <v>0</v>
      </c>
      <c r="BL35" s="34">
        <f>INDEX('72200 Ann'!$C$8:$AZ$285,MATCH('72200X Ann'!$C35,'72200 Ann'!$C$8:$C$285,0),MATCH('72200X Ann'!BL$8,'72200 Ann'!$C$8:$AZ$8,0))</f>
        <v>0</v>
      </c>
      <c r="BM35" s="34">
        <f>INDEX('72200 Ann'!$C$8:$AZ$285,MATCH('72200X Ann'!$C35,'72200 Ann'!$C$8:$C$285,0),MATCH('72200X Ann'!BM$8,'72200 Ann'!$C$8:$AZ$8,0))</f>
        <v>0</v>
      </c>
      <c r="BN35" s="34">
        <f>INDEX('72200 Ann'!$C$8:$AZ$285,MATCH('72200X Ann'!$C35,'72200 Ann'!$C$8:$C$285,0),MATCH('72200X Ann'!BN$8,'72200 Ann'!$C$8:$AZ$8,0))</f>
        <v>0</v>
      </c>
      <c r="BO35" s="34">
        <f>INDEX('72200 Ann'!$C$8:$AZ$285,MATCH('72200X Ann'!$C35,'72200 Ann'!$C$8:$C$285,0),MATCH('72200X Ann'!BO$8,'72200 Ann'!$C$8:$AZ$8,0))</f>
        <v>0</v>
      </c>
      <c r="BP35" s="34">
        <f>INDEX('72200 Ann'!$C$8:$AZ$285,MATCH('72200X Ann'!$C35,'72200 Ann'!$C$8:$C$285,0),MATCH('72200X Ann'!BP$8,'72200 Ann'!$C$8:$AZ$8,0))</f>
        <v>0</v>
      </c>
      <c r="BQ35" s="34">
        <f>INDEX('72200 Ann'!$C$8:$AZ$285,MATCH('72200X Ann'!$C35,'72200 Ann'!$C$8:$C$285,0),MATCH('72200X Ann'!BQ$8,'72200 Ann'!$C$8:$AZ$8,0))</f>
        <v>0</v>
      </c>
      <c r="BR35" s="34">
        <f>INDEX('72200 Ann'!$C$8:$AZ$285,MATCH('72200X Ann'!$C35,'72200 Ann'!$C$8:$C$285,0),MATCH('72200X Ann'!BR$8,'72200 Ann'!$C$8:$AZ$8,0))</f>
        <v>0</v>
      </c>
      <c r="BS35" s="34">
        <f>INDEX('72200 Ann'!$C$8:$AZ$285,MATCH('72200X Ann'!$C35,'72200 Ann'!$C$8:$C$285,0),MATCH('72200X Ann'!BS$8,'72200 Ann'!$C$8:$AZ$8,0))</f>
        <v>0</v>
      </c>
      <c r="BT35" s="34">
        <f>INDEX('72200 Ann'!$C$8:$AZ$285,MATCH('72200X Ann'!$C35,'72200 Ann'!$C$8:$C$285,0),MATCH('72200X Ann'!BT$8,'72200 Ann'!$C$8:$AZ$8,0))</f>
        <v>0</v>
      </c>
      <c r="BU35" s="34">
        <f>INDEX('72200 Ann'!$C$8:$AZ$285,MATCH('72200X Ann'!$C35,'72200 Ann'!$C$8:$C$285,0),MATCH('72200X Ann'!BU$8,'72200 Ann'!$C$8:$AZ$8,0))</f>
        <v>0</v>
      </c>
      <c r="BV35" s="34">
        <f>INDEX('72200 Ann'!$C$8:$AZ$285,MATCH('72200X Ann'!$C35,'72200 Ann'!$C$8:$C$285,0),MATCH('72200X Ann'!BV$8,'72200 Ann'!$C$8:$AZ$8,0))</f>
        <v>0</v>
      </c>
      <c r="BW35" s="34">
        <f>INDEX('72200 Ann'!$C$8:$AZ$285,MATCH('72200X Ann'!$C35,'72200 Ann'!$C$8:$C$285,0),MATCH('72200X Ann'!BW$8,'72200 Ann'!$C$8:$AZ$8,0))</f>
        <v>0</v>
      </c>
      <c r="BX35" s="34">
        <f>INDEX('72200 Ann'!$C$8:$AZ$285,MATCH('72200X Ann'!$C35,'72200 Ann'!$C$8:$C$285,0),MATCH('72200X Ann'!BX$8,'72200 Ann'!$C$8:$AZ$8,0))</f>
        <v>0</v>
      </c>
      <c r="BY35" s="34">
        <f>INDEX('72200 Ann'!$C$8:$AZ$285,MATCH('72200X Ann'!$C35,'72200 Ann'!$C$8:$C$285,0),MATCH('72200X Ann'!BY$8,'72200 Ann'!$C$8:$AZ$8,0))</f>
        <v>0</v>
      </c>
      <c r="BZ35" s="34">
        <f>INDEX('72200 Ann'!$C$8:$AZ$285,MATCH('72200X Ann'!$C35,'72200 Ann'!$C$8:$C$285,0),MATCH('72200X Ann'!BZ$8,'72200 Ann'!$C$8:$AZ$8,0))</f>
        <v>0</v>
      </c>
      <c r="CA35" s="34">
        <f>INDEX('72200 Ann'!$C$8:$AZ$285,MATCH('72200X Ann'!$C35,'72200 Ann'!$C$8:$C$285,0),MATCH('72200X Ann'!CA$8,'72200 Ann'!$C$8:$AZ$8,0))</f>
        <v>0</v>
      </c>
      <c r="CB35" s="34">
        <f>INDEX('72200 Ann'!$C$8:$AZ$285,MATCH('72200X Ann'!$C35,'72200 Ann'!$C$8:$C$285,0),MATCH('72200X Ann'!CB$8,'72200 Ann'!$C$8:$AZ$8,0))</f>
        <v>0</v>
      </c>
      <c r="CC35" s="34">
        <f>INDEX('72200 Ann'!$C$8:$AZ$285,MATCH('72200X Ann'!$C35,'72200 Ann'!$C$8:$C$285,0),MATCH('72200X Ann'!CC$8,'72200 Ann'!$C$8:$AZ$8,0))</f>
        <v>0</v>
      </c>
      <c r="CD35" s="34">
        <f>INDEX('72200 Ann'!$C$8:$AZ$285,MATCH('72200X Ann'!$C35,'72200 Ann'!$C$8:$C$285,0),MATCH('72200X Ann'!CD$8,'72200 Ann'!$C$8:$AZ$8,0))</f>
        <v>0</v>
      </c>
      <c r="CE35" s="34">
        <f>INDEX('72200 Ann'!$C$8:$AZ$285,MATCH('72200X Ann'!$C35,'72200 Ann'!$C$8:$C$285,0),MATCH('72200X Ann'!CE$8,'72200 Ann'!$C$8:$AZ$8,0))</f>
        <v>0</v>
      </c>
      <c r="CF35" s="34">
        <f>INDEX('72200 Ann'!$C$8:$AZ$285,MATCH('72200X Ann'!$C35,'72200 Ann'!$C$8:$C$285,0),MATCH('72200X Ann'!CF$8,'72200 Ann'!$C$8:$AZ$8,0))</f>
        <v>0</v>
      </c>
      <c r="CG35" s="34">
        <f>INDEX('72200 Ann'!$C$8:$AZ$285,MATCH('72200X Ann'!$C35,'72200 Ann'!$C$8:$C$285,0),MATCH('72200X Ann'!CG$8,'72200 Ann'!$C$8:$AZ$8,0))</f>
        <v>0</v>
      </c>
      <c r="CH35" s="34">
        <f>INDEX('72200 Ann'!$C$8:$AZ$285,MATCH('72200X Ann'!$C35,'72200 Ann'!$C$8:$C$285,0),MATCH('72200X Ann'!CH$8,'72200 Ann'!$C$8:$AZ$8,0))</f>
        <v>0</v>
      </c>
      <c r="CI35" s="34">
        <f>INDEX('72200 Ann'!$C$8:$AZ$285,MATCH('72200X Ann'!$C35,'72200 Ann'!$C$8:$C$285,0),MATCH('72200X Ann'!CI$8,'72200 Ann'!$C$8:$AZ$8,0))</f>
        <v>0</v>
      </c>
      <c r="CJ35" s="34">
        <f>INDEX('72200 Ann'!$C$8:$AZ$285,MATCH('72200X Ann'!$C35,'72200 Ann'!$C$8:$C$285,0),MATCH('72200X Ann'!CJ$8,'72200 Ann'!$C$8:$AZ$8,0))</f>
        <v>0</v>
      </c>
      <c r="CK35" s="9">
        <f>INDEX('72200 Ann'!$C$8:$AZ$285,MATCH('72200X Ann'!$C35,'72200 Ann'!$C$8:$C$285,0),MATCH('72200X Ann'!CK$8,'72200 Ann'!$C$8:$AZ$8,0))</f>
        <v>0</v>
      </c>
      <c r="CL35" s="9">
        <f>INDEX('72200 Ann'!$C$8:$AZ$285,MATCH('72200X Ann'!$C35,'72200 Ann'!$C$8:$C$285,0),MATCH('72200X Ann'!CL$8,'72200 Ann'!$C$8:$AZ$8,0))</f>
        <v>0</v>
      </c>
    </row>
    <row r="36" spans="1:90" s="10" customFormat="1" x14ac:dyDescent="0.25">
      <c r="A36" s="32">
        <v>27</v>
      </c>
      <c r="B36" s="10" t="s">
        <v>1132</v>
      </c>
      <c r="C36" s="10" t="s">
        <v>1295</v>
      </c>
      <c r="D36" s="164"/>
      <c r="E36" s="164"/>
      <c r="F36" s="164"/>
      <c r="G36" s="164"/>
      <c r="H36" s="164"/>
      <c r="I36" s="164"/>
      <c r="J36" s="164"/>
      <c r="K36" s="164"/>
      <c r="L36" s="164"/>
      <c r="M36" s="164"/>
      <c r="N36" s="164"/>
      <c r="O36" s="164"/>
      <c r="P36" s="164"/>
      <c r="Q36" s="164"/>
      <c r="R36" s="164"/>
      <c r="S36" s="164"/>
      <c r="T36" s="164"/>
      <c r="U36" s="164"/>
      <c r="V36" s="164"/>
      <c r="W36" s="164"/>
      <c r="X36" s="164"/>
      <c r="Y36" s="164"/>
      <c r="Z36" s="164"/>
      <c r="AA36" s="164"/>
      <c r="AB36" s="164"/>
      <c r="AC36" s="164"/>
      <c r="AD36" s="164"/>
      <c r="AE36" s="164"/>
      <c r="AF36" s="164"/>
      <c r="AG36" s="164"/>
      <c r="AH36" s="164"/>
      <c r="AI36" s="164"/>
      <c r="AJ36" s="164"/>
      <c r="AK36" s="164"/>
      <c r="AL36" s="164"/>
      <c r="AM36" s="164"/>
      <c r="AN36" s="164"/>
      <c r="AO36" s="164"/>
      <c r="AP36" s="164"/>
      <c r="AQ36" s="164"/>
      <c r="AR36" s="164"/>
      <c r="AS36" s="164"/>
      <c r="AT36" s="164"/>
      <c r="AU36" s="164"/>
      <c r="AV36" s="164"/>
      <c r="AW36" s="164"/>
      <c r="AX36" s="164"/>
      <c r="AY36" s="164"/>
      <c r="AZ36" s="164"/>
      <c r="BA36" s="164"/>
      <c r="BB36" s="164"/>
      <c r="BC36" s="164"/>
      <c r="BD36" s="164"/>
      <c r="BE36" s="164"/>
      <c r="BF36" s="164"/>
      <c r="BG36" s="11">
        <f>INDEX('72200 Ann'!$C$8:$AZ$285,MATCH('72200X Ann'!$C36,'72200 Ann'!$C$8:$C$285,0),MATCH('72200X Ann'!BG$8,'72200 Ann'!$C$8:$AZ$8,0))</f>
        <v>78.3</v>
      </c>
      <c r="BH36" s="11">
        <f>INDEX('72200 Ann'!$C$8:$AZ$285,MATCH('72200X Ann'!$C36,'72200 Ann'!$C$8:$C$285,0),MATCH('72200X Ann'!BH$8,'72200 Ann'!$C$8:$AZ$8,0))</f>
        <v>77.7</v>
      </c>
      <c r="BI36" s="11">
        <f>INDEX('72200 Ann'!$C$8:$AZ$285,MATCH('72200X Ann'!$C36,'72200 Ann'!$C$8:$C$285,0),MATCH('72200X Ann'!BI$8,'72200 Ann'!$C$8:$AZ$8,0))</f>
        <v>84</v>
      </c>
      <c r="BJ36" s="11">
        <f>INDEX('72200 Ann'!$C$8:$AZ$285,MATCH('72200X Ann'!$C36,'72200 Ann'!$C$8:$C$285,0),MATCH('72200X Ann'!BJ$8,'72200 Ann'!$C$8:$AZ$8,0))</f>
        <v>92</v>
      </c>
      <c r="BK36" s="11">
        <f>INDEX('72200 Ann'!$C$8:$AZ$285,MATCH('72200X Ann'!$C36,'72200 Ann'!$C$8:$C$285,0),MATCH('72200X Ann'!BK$8,'72200 Ann'!$C$8:$AZ$8,0))</f>
        <v>95.5</v>
      </c>
      <c r="BL36" s="11">
        <f>INDEX('72200 Ann'!$C$8:$AZ$285,MATCH('72200X Ann'!$C36,'72200 Ann'!$C$8:$C$285,0),MATCH('72200X Ann'!BL$8,'72200 Ann'!$C$8:$AZ$8,0))</f>
        <v>101.1</v>
      </c>
      <c r="BM36" s="11">
        <f>INDEX('72200 Ann'!$C$8:$AZ$285,MATCH('72200X Ann'!$C36,'72200 Ann'!$C$8:$C$285,0),MATCH('72200X Ann'!BM$8,'72200 Ann'!$C$8:$AZ$8,0))</f>
        <v>111.6</v>
      </c>
      <c r="BN36" s="11">
        <f>INDEX('72200 Ann'!$C$8:$AZ$285,MATCH('72200X Ann'!$C36,'72200 Ann'!$C$8:$C$285,0),MATCH('72200X Ann'!BN$8,'72200 Ann'!$C$8:$AZ$8,0))</f>
        <v>108.6</v>
      </c>
      <c r="BO36" s="11">
        <f>INDEX('72200 Ann'!$C$8:$AZ$285,MATCH('72200X Ann'!$C36,'72200 Ann'!$C$8:$C$285,0),MATCH('72200X Ann'!BO$8,'72200 Ann'!$C$8:$AZ$8,0))</f>
        <v>118.9</v>
      </c>
      <c r="BP36" s="11">
        <f>INDEX('72200 Ann'!$C$8:$AZ$285,MATCH('72200X Ann'!$C36,'72200 Ann'!$C$8:$C$285,0),MATCH('72200X Ann'!BP$8,'72200 Ann'!$C$8:$AZ$8,0))</f>
        <v>115.3</v>
      </c>
      <c r="BQ36" s="11">
        <f>INDEX('72200 Ann'!$C$8:$AZ$285,MATCH('72200X Ann'!$C36,'72200 Ann'!$C$8:$C$285,0),MATCH('72200X Ann'!BQ$8,'72200 Ann'!$C$8:$AZ$8,0))</f>
        <v>117.4</v>
      </c>
      <c r="BR36" s="11">
        <f>INDEX('72200 Ann'!$C$8:$AZ$285,MATCH('72200X Ann'!$C36,'72200 Ann'!$C$8:$C$285,0),MATCH('72200X Ann'!BR$8,'72200 Ann'!$C$8:$AZ$8,0))</f>
        <v>112.5</v>
      </c>
      <c r="BS36" s="11">
        <f>INDEX('72200 Ann'!$C$8:$AZ$285,MATCH('72200X Ann'!$C36,'72200 Ann'!$C$8:$C$285,0),MATCH('72200X Ann'!BS$8,'72200 Ann'!$C$8:$AZ$8,0))</f>
        <v>114.9</v>
      </c>
      <c r="BT36" s="11">
        <f>INDEX('72200 Ann'!$C$8:$AZ$285,MATCH('72200X Ann'!$C36,'72200 Ann'!$C$8:$C$285,0),MATCH('72200X Ann'!BT$8,'72200 Ann'!$C$8:$AZ$8,0))</f>
        <v>111.8</v>
      </c>
      <c r="BU36" s="11">
        <f>INDEX('72200 Ann'!$C$8:$AZ$285,MATCH('72200X Ann'!$C36,'72200 Ann'!$C$8:$C$285,0),MATCH('72200X Ann'!BU$8,'72200 Ann'!$C$8:$AZ$8,0))</f>
        <v>114.4</v>
      </c>
      <c r="BV36" s="11">
        <f>INDEX('72200 Ann'!$C$8:$AZ$285,MATCH('72200X Ann'!$C36,'72200 Ann'!$C$8:$C$285,0),MATCH('72200X Ann'!BV$8,'72200 Ann'!$C$8:$AZ$8,0))</f>
        <v>113.8</v>
      </c>
      <c r="BW36" s="11">
        <f>INDEX('72200 Ann'!$C$8:$AZ$285,MATCH('72200X Ann'!$C36,'72200 Ann'!$C$8:$C$285,0),MATCH('72200X Ann'!BW$8,'72200 Ann'!$C$8:$AZ$8,0))</f>
        <v>123</v>
      </c>
      <c r="BX36" s="11">
        <f>INDEX('72200 Ann'!$C$8:$AZ$285,MATCH('72200X Ann'!$C36,'72200 Ann'!$C$8:$C$285,0),MATCH('72200X Ann'!BX$8,'72200 Ann'!$C$8:$AZ$8,0))</f>
        <v>143.19999999999999</v>
      </c>
      <c r="BY36" s="11">
        <f>INDEX('72200 Ann'!$C$8:$AZ$285,MATCH('72200X Ann'!$C36,'72200 Ann'!$C$8:$C$285,0),MATCH('72200X Ann'!BY$8,'72200 Ann'!$C$8:$AZ$8,0))</f>
        <v>153.69999999999999</v>
      </c>
      <c r="BZ36" s="11">
        <f>INDEX('72200 Ann'!$C$8:$AZ$285,MATCH('72200X Ann'!$C36,'72200 Ann'!$C$8:$C$285,0),MATCH('72200X Ann'!BZ$8,'72200 Ann'!$C$8:$AZ$8,0))</f>
        <v>135.1</v>
      </c>
      <c r="CA36" s="11">
        <f>INDEX('72200 Ann'!$C$8:$AZ$285,MATCH('72200X Ann'!$C36,'72200 Ann'!$C$8:$C$285,0),MATCH('72200X Ann'!CA$8,'72200 Ann'!$C$8:$AZ$8,0))</f>
        <v>139</v>
      </c>
      <c r="CB36" s="11">
        <f>INDEX('72200 Ann'!$C$8:$AZ$285,MATCH('72200X Ann'!$C36,'72200 Ann'!$C$8:$C$285,0),MATCH('72200X Ann'!CB$8,'72200 Ann'!$C$8:$AZ$8,0))</f>
        <v>139.80000000000001</v>
      </c>
      <c r="CC36" s="11">
        <f>INDEX('72200 Ann'!$C$8:$AZ$285,MATCH('72200X Ann'!$C36,'72200 Ann'!$C$8:$C$285,0),MATCH('72200X Ann'!CC$8,'72200 Ann'!$C$8:$AZ$8,0))</f>
        <v>141</v>
      </c>
      <c r="CD36" s="11">
        <f>INDEX('72200 Ann'!$C$8:$AZ$285,MATCH('72200X Ann'!$C36,'72200 Ann'!$C$8:$C$285,0),MATCH('72200X Ann'!CD$8,'72200 Ann'!$C$8:$AZ$8,0))</f>
        <v>156.5</v>
      </c>
      <c r="CE36" s="11">
        <f>INDEX('72200 Ann'!$C$8:$AZ$285,MATCH('72200X Ann'!$C36,'72200 Ann'!$C$8:$C$285,0),MATCH('72200X Ann'!CE$8,'72200 Ann'!$C$8:$AZ$8,0))</f>
        <v>205</v>
      </c>
      <c r="CF36" s="11">
        <f>INDEX('72200 Ann'!$C$8:$AZ$285,MATCH('72200X Ann'!$C36,'72200 Ann'!$C$8:$C$285,0),MATCH('72200X Ann'!CF$8,'72200 Ann'!$C$8:$AZ$8,0))</f>
        <v>190.2</v>
      </c>
      <c r="CG36" s="11">
        <f>INDEX('72200 Ann'!$C$8:$AZ$285,MATCH('72200X Ann'!$C36,'72200 Ann'!$C$8:$C$285,0),MATCH('72200X Ann'!CG$8,'72200 Ann'!$C$8:$AZ$8,0))</f>
        <v>171</v>
      </c>
      <c r="CH36" s="11">
        <f>INDEX('72200 Ann'!$C$8:$AZ$285,MATCH('72200X Ann'!$C36,'72200 Ann'!$C$8:$C$285,0),MATCH('72200X Ann'!CH$8,'72200 Ann'!$C$8:$AZ$8,0))</f>
        <v>168.9</v>
      </c>
      <c r="CI36" s="11">
        <f>INDEX('72200 Ann'!$C$8:$AZ$285,MATCH('72200X Ann'!$C36,'72200 Ann'!$C$8:$C$285,0),MATCH('72200X Ann'!CI$8,'72200 Ann'!$C$8:$AZ$8,0))</f>
        <v>162.80000000000001</v>
      </c>
      <c r="CJ36" s="11">
        <f>INDEX('72200 Ann'!$C$8:$AZ$285,MATCH('72200X Ann'!$C36,'72200 Ann'!$C$8:$C$285,0),MATCH('72200X Ann'!CJ$8,'72200 Ann'!$C$8:$AZ$8,0))</f>
        <v>155.69999999999999</v>
      </c>
      <c r="CK36" s="11">
        <f>INDEX('72200 Ann'!$C$8:$AZ$285,MATCH('72200X Ann'!$C36,'72200 Ann'!$C$8:$C$285,0),MATCH('72200X Ann'!CK$8,'72200 Ann'!$C$8:$AZ$8,0))</f>
        <v>160.1</v>
      </c>
      <c r="CL36" s="11">
        <f>INDEX('72200 Ann'!$C$8:$AZ$285,MATCH('72200X Ann'!$C36,'72200 Ann'!$C$8:$C$285,0),MATCH('72200X Ann'!CL$8,'72200 Ann'!$C$8:$AZ$8,0))</f>
        <v>171.3</v>
      </c>
    </row>
    <row r="37" spans="1:90" s="10" customFormat="1" x14ac:dyDescent="0.25">
      <c r="A37" s="32">
        <v>28</v>
      </c>
      <c r="B37" s="10" t="s">
        <v>1130</v>
      </c>
      <c r="C37" s="10" t="s">
        <v>1294</v>
      </c>
      <c r="D37" s="164"/>
      <c r="E37" s="164"/>
      <c r="F37" s="164"/>
      <c r="G37" s="164"/>
      <c r="H37" s="164"/>
      <c r="I37" s="164"/>
      <c r="J37" s="164"/>
      <c r="K37" s="164"/>
      <c r="L37" s="164"/>
      <c r="M37" s="164"/>
      <c r="N37" s="164"/>
      <c r="O37" s="164"/>
      <c r="P37" s="164"/>
      <c r="Q37" s="164"/>
      <c r="R37" s="164"/>
      <c r="S37" s="164"/>
      <c r="T37" s="164"/>
      <c r="U37" s="164"/>
      <c r="V37" s="164"/>
      <c r="W37" s="164"/>
      <c r="X37" s="164"/>
      <c r="Y37" s="164"/>
      <c r="Z37" s="164"/>
      <c r="AA37" s="164"/>
      <c r="AB37" s="164"/>
      <c r="AC37" s="164"/>
      <c r="AD37" s="164"/>
      <c r="AE37" s="164"/>
      <c r="AF37" s="164"/>
      <c r="AG37" s="164"/>
      <c r="AH37" s="164"/>
      <c r="AI37" s="164"/>
      <c r="AJ37" s="164"/>
      <c r="AK37" s="164"/>
      <c r="AL37" s="164"/>
      <c r="AM37" s="164"/>
      <c r="AN37" s="164"/>
      <c r="AO37" s="164"/>
      <c r="AP37" s="164"/>
      <c r="AQ37" s="164"/>
      <c r="AR37" s="164"/>
      <c r="AS37" s="164"/>
      <c r="AT37" s="164"/>
      <c r="AU37" s="164"/>
      <c r="AV37" s="164"/>
      <c r="AW37" s="164"/>
      <c r="AX37" s="164"/>
      <c r="AY37" s="164"/>
      <c r="AZ37" s="164"/>
      <c r="BA37" s="164"/>
      <c r="BB37" s="164"/>
      <c r="BC37" s="164"/>
      <c r="BD37" s="164"/>
      <c r="BE37" s="164"/>
      <c r="BF37" s="164"/>
      <c r="BG37" s="11">
        <f>INDEX('72200 Ann'!$C$8:$AZ$285,MATCH('72200X Ann'!$C37,'72200 Ann'!$C$8:$C$285,0),MATCH('72200X Ann'!BG$8,'72200 Ann'!$C$8:$AZ$8,0))</f>
        <v>2.6</v>
      </c>
      <c r="BH37" s="11">
        <f>INDEX('72200 Ann'!$C$8:$AZ$285,MATCH('72200X Ann'!$C37,'72200 Ann'!$C$8:$C$285,0),MATCH('72200X Ann'!BH$8,'72200 Ann'!$C$8:$AZ$8,0))</f>
        <v>3.1</v>
      </c>
      <c r="BI37" s="11">
        <f>INDEX('72200 Ann'!$C$8:$AZ$285,MATCH('72200X Ann'!$C37,'72200 Ann'!$C$8:$C$285,0),MATCH('72200X Ann'!BI$8,'72200 Ann'!$C$8:$AZ$8,0))</f>
        <v>3.3</v>
      </c>
      <c r="BJ37" s="11">
        <f>INDEX('72200 Ann'!$C$8:$AZ$285,MATCH('72200X Ann'!$C37,'72200 Ann'!$C$8:$C$285,0),MATCH('72200X Ann'!BJ$8,'72200 Ann'!$C$8:$AZ$8,0))</f>
        <v>3.3</v>
      </c>
      <c r="BK37" s="11">
        <f>INDEX('72200 Ann'!$C$8:$AZ$285,MATCH('72200X Ann'!$C37,'72200 Ann'!$C$8:$C$285,0),MATCH('72200X Ann'!BK$8,'72200 Ann'!$C$8:$AZ$8,0))</f>
        <v>3.4</v>
      </c>
      <c r="BL37" s="11">
        <f>INDEX('72200 Ann'!$C$8:$AZ$285,MATCH('72200X Ann'!$C37,'72200 Ann'!$C$8:$C$285,0),MATCH('72200X Ann'!BL$8,'72200 Ann'!$C$8:$AZ$8,0))</f>
        <v>3.4</v>
      </c>
      <c r="BM37" s="11">
        <f>INDEX('72200 Ann'!$C$8:$AZ$285,MATCH('72200X Ann'!$C37,'72200 Ann'!$C$8:$C$285,0),MATCH('72200X Ann'!BM$8,'72200 Ann'!$C$8:$AZ$8,0))</f>
        <v>3.7</v>
      </c>
      <c r="BN37" s="11">
        <f>INDEX('72200 Ann'!$C$8:$AZ$285,MATCH('72200X Ann'!$C37,'72200 Ann'!$C$8:$C$285,0),MATCH('72200X Ann'!BN$8,'72200 Ann'!$C$8:$AZ$8,0))</f>
        <v>4</v>
      </c>
      <c r="BO37" s="11">
        <f>INDEX('72200 Ann'!$C$8:$AZ$285,MATCH('72200X Ann'!$C37,'72200 Ann'!$C$8:$C$285,0),MATCH('72200X Ann'!BO$8,'72200 Ann'!$C$8:$AZ$8,0))</f>
        <v>4</v>
      </c>
      <c r="BP37" s="11">
        <f>INDEX('72200 Ann'!$C$8:$AZ$285,MATCH('72200X Ann'!$C37,'72200 Ann'!$C$8:$C$285,0),MATCH('72200X Ann'!BP$8,'72200 Ann'!$C$8:$AZ$8,0))</f>
        <v>4.3</v>
      </c>
      <c r="BQ37" s="11">
        <f>INDEX('72200 Ann'!$C$8:$AZ$285,MATCH('72200X Ann'!$C37,'72200 Ann'!$C$8:$C$285,0),MATCH('72200X Ann'!BQ$8,'72200 Ann'!$C$8:$AZ$8,0))</f>
        <v>4.7</v>
      </c>
      <c r="BR37" s="11">
        <f>INDEX('72200 Ann'!$C$8:$AZ$285,MATCH('72200X Ann'!$C37,'72200 Ann'!$C$8:$C$285,0),MATCH('72200X Ann'!BR$8,'72200 Ann'!$C$8:$AZ$8,0))</f>
        <v>5</v>
      </c>
      <c r="BS37" s="11">
        <f>INDEX('72200 Ann'!$C$8:$AZ$285,MATCH('72200X Ann'!$C37,'72200 Ann'!$C$8:$C$285,0),MATCH('72200X Ann'!BS$8,'72200 Ann'!$C$8:$AZ$8,0))</f>
        <v>5.9</v>
      </c>
      <c r="BT37" s="11">
        <f>INDEX('72200 Ann'!$C$8:$AZ$285,MATCH('72200X Ann'!$C37,'72200 Ann'!$C$8:$C$285,0),MATCH('72200X Ann'!BT$8,'72200 Ann'!$C$8:$AZ$8,0))</f>
        <v>6.3</v>
      </c>
      <c r="BU37" s="11">
        <f>INDEX('72200 Ann'!$C$8:$AZ$285,MATCH('72200X Ann'!$C37,'72200 Ann'!$C$8:$C$285,0),MATCH('72200X Ann'!BU$8,'72200 Ann'!$C$8:$AZ$8,0))</f>
        <v>6.7</v>
      </c>
      <c r="BV37" s="11">
        <f>INDEX('72200 Ann'!$C$8:$AZ$285,MATCH('72200X Ann'!$C37,'72200 Ann'!$C$8:$C$285,0),MATCH('72200X Ann'!BV$8,'72200 Ann'!$C$8:$AZ$8,0))</f>
        <v>6.7</v>
      </c>
      <c r="BW37" s="11">
        <f>INDEX('72200 Ann'!$C$8:$AZ$285,MATCH('72200X Ann'!$C37,'72200 Ann'!$C$8:$C$285,0),MATCH('72200X Ann'!BW$8,'72200 Ann'!$C$8:$AZ$8,0))</f>
        <v>7.3</v>
      </c>
      <c r="BX37" s="11">
        <f>INDEX('72200 Ann'!$C$8:$AZ$285,MATCH('72200X Ann'!$C37,'72200 Ann'!$C$8:$C$285,0),MATCH('72200X Ann'!BX$8,'72200 Ann'!$C$8:$AZ$8,0))</f>
        <v>7.1</v>
      </c>
      <c r="BY37" s="11">
        <f>INDEX('72200 Ann'!$C$8:$AZ$285,MATCH('72200X Ann'!$C37,'72200 Ann'!$C$8:$C$285,0),MATCH('72200X Ann'!BY$8,'72200 Ann'!$C$8:$AZ$8,0))</f>
        <v>7.1</v>
      </c>
      <c r="BZ37" s="11">
        <f>INDEX('72200 Ann'!$C$8:$AZ$285,MATCH('72200X Ann'!$C37,'72200 Ann'!$C$8:$C$285,0),MATCH('72200X Ann'!BZ$8,'72200 Ann'!$C$8:$AZ$8,0))</f>
        <v>7.2</v>
      </c>
      <c r="CA37" s="11">
        <f>INDEX('72200 Ann'!$C$8:$AZ$285,MATCH('72200X Ann'!$C37,'72200 Ann'!$C$8:$C$285,0),MATCH('72200X Ann'!CA$8,'72200 Ann'!$C$8:$AZ$8,0))</f>
        <v>7.9</v>
      </c>
      <c r="CB37" s="11">
        <f>INDEX('72200 Ann'!$C$8:$AZ$285,MATCH('72200X Ann'!$C37,'72200 Ann'!$C$8:$C$285,0),MATCH('72200X Ann'!CB$8,'72200 Ann'!$C$8:$AZ$8,0))</f>
        <v>8.1999999999999993</v>
      </c>
      <c r="CC37" s="11">
        <f>INDEX('72200 Ann'!$C$8:$AZ$285,MATCH('72200X Ann'!$C37,'72200 Ann'!$C$8:$C$285,0),MATCH('72200X Ann'!CC$8,'72200 Ann'!$C$8:$AZ$8,0))</f>
        <v>9.1999999999999993</v>
      </c>
      <c r="CD37" s="11">
        <f>INDEX('72200 Ann'!$C$8:$AZ$285,MATCH('72200X Ann'!$C37,'72200 Ann'!$C$8:$C$285,0),MATCH('72200X Ann'!CD$8,'72200 Ann'!$C$8:$AZ$8,0))</f>
        <v>9.8000000000000007</v>
      </c>
      <c r="CE37" s="11">
        <f>INDEX('72200 Ann'!$C$8:$AZ$285,MATCH('72200X Ann'!$C37,'72200 Ann'!$C$8:$C$285,0),MATCH('72200X Ann'!CE$8,'72200 Ann'!$C$8:$AZ$8,0))</f>
        <v>9.6</v>
      </c>
      <c r="CF37" s="11">
        <f>INDEX('72200 Ann'!$C$8:$AZ$285,MATCH('72200X Ann'!$C37,'72200 Ann'!$C$8:$C$285,0),MATCH('72200X Ann'!CF$8,'72200 Ann'!$C$8:$AZ$8,0))</f>
        <v>9</v>
      </c>
      <c r="CG37" s="11">
        <f>INDEX('72200 Ann'!$C$8:$AZ$285,MATCH('72200X Ann'!$C37,'72200 Ann'!$C$8:$C$285,0),MATCH('72200X Ann'!CG$8,'72200 Ann'!$C$8:$AZ$8,0))</f>
        <v>9.8000000000000007</v>
      </c>
      <c r="CH37" s="11">
        <f>INDEX('72200 Ann'!$C$8:$AZ$285,MATCH('72200X Ann'!$C37,'72200 Ann'!$C$8:$C$285,0),MATCH('72200X Ann'!CH$8,'72200 Ann'!$C$8:$AZ$8,0))</f>
        <v>9.8000000000000007</v>
      </c>
      <c r="CI37" s="11">
        <f>INDEX('72200 Ann'!$C$8:$AZ$285,MATCH('72200X Ann'!$C37,'72200 Ann'!$C$8:$C$285,0),MATCH('72200X Ann'!CI$8,'72200 Ann'!$C$8:$AZ$8,0))</f>
        <v>10.4</v>
      </c>
      <c r="CJ37" s="11">
        <f>INDEX('72200 Ann'!$C$8:$AZ$285,MATCH('72200X Ann'!$C37,'72200 Ann'!$C$8:$C$285,0),MATCH('72200X Ann'!CJ$8,'72200 Ann'!$C$8:$AZ$8,0))</f>
        <v>10.8</v>
      </c>
      <c r="CK37" s="11">
        <f>INDEX('72200 Ann'!$C$8:$AZ$285,MATCH('72200X Ann'!$C37,'72200 Ann'!$C$8:$C$285,0),MATCH('72200X Ann'!CK$8,'72200 Ann'!$C$8:$AZ$8,0))</f>
        <v>11.6</v>
      </c>
      <c r="CL37" s="11">
        <f>INDEX('72200 Ann'!$C$8:$AZ$285,MATCH('72200X Ann'!$C37,'72200 Ann'!$C$8:$C$285,0),MATCH('72200X Ann'!CL$8,'72200 Ann'!$C$8:$AZ$8,0))</f>
        <v>12.3</v>
      </c>
    </row>
    <row r="38" spans="1:90" s="10" customFormat="1" x14ac:dyDescent="0.25">
      <c r="A38" s="32">
        <v>29</v>
      </c>
      <c r="B38" s="10" t="s">
        <v>1128</v>
      </c>
      <c r="C38" s="10" t="s">
        <v>1293</v>
      </c>
      <c r="D38" s="164"/>
      <c r="E38" s="164"/>
      <c r="F38" s="164"/>
      <c r="G38" s="164"/>
      <c r="H38" s="164"/>
      <c r="I38" s="164"/>
      <c r="J38" s="164"/>
      <c r="K38" s="164"/>
      <c r="L38" s="164"/>
      <c r="M38" s="164"/>
      <c r="N38" s="164"/>
      <c r="O38" s="164"/>
      <c r="P38" s="164"/>
      <c r="Q38" s="164"/>
      <c r="R38" s="164"/>
      <c r="S38" s="164"/>
      <c r="T38" s="164"/>
      <c r="U38" s="164"/>
      <c r="V38" s="164"/>
      <c r="W38" s="164"/>
      <c r="X38" s="164"/>
      <c r="Y38" s="164"/>
      <c r="Z38" s="164"/>
      <c r="AA38" s="164"/>
      <c r="AB38" s="164"/>
      <c r="AC38" s="164"/>
      <c r="AD38" s="164"/>
      <c r="AE38" s="164"/>
      <c r="AF38" s="164"/>
      <c r="AG38" s="164"/>
      <c r="AH38" s="164"/>
      <c r="AI38" s="164"/>
      <c r="AJ38" s="164"/>
      <c r="AK38" s="164"/>
      <c r="AL38" s="164"/>
      <c r="AM38" s="164"/>
      <c r="AN38" s="164"/>
      <c r="AO38" s="164"/>
      <c r="AP38" s="164"/>
      <c r="AQ38" s="164"/>
      <c r="AR38" s="164"/>
      <c r="AS38" s="164"/>
      <c r="AT38" s="164"/>
      <c r="AU38" s="164"/>
      <c r="AV38" s="164"/>
      <c r="AW38" s="164"/>
      <c r="AX38" s="164"/>
      <c r="AY38" s="164"/>
      <c r="AZ38" s="164"/>
      <c r="BA38" s="164"/>
      <c r="BB38" s="164"/>
      <c r="BC38" s="164"/>
      <c r="BD38" s="164"/>
      <c r="BE38" s="164"/>
      <c r="BF38" s="164"/>
      <c r="BG38" s="11">
        <f>INDEX('72200 Ann'!$C$8:$AZ$285,MATCH('72200X Ann'!$C38,'72200 Ann'!$C$8:$C$285,0),MATCH('72200X Ann'!BG$8,'72200 Ann'!$C$8:$AZ$8,0))</f>
        <v>75.7</v>
      </c>
      <c r="BH38" s="11">
        <f>INDEX('72200 Ann'!$C$8:$AZ$285,MATCH('72200X Ann'!$C38,'72200 Ann'!$C$8:$C$285,0),MATCH('72200X Ann'!BH$8,'72200 Ann'!$C$8:$AZ$8,0))</f>
        <v>74.599999999999994</v>
      </c>
      <c r="BI38" s="11">
        <f>INDEX('72200 Ann'!$C$8:$AZ$285,MATCH('72200X Ann'!$C38,'72200 Ann'!$C$8:$C$285,0),MATCH('72200X Ann'!BI$8,'72200 Ann'!$C$8:$AZ$8,0))</f>
        <v>80.7</v>
      </c>
      <c r="BJ38" s="11">
        <f>INDEX('72200 Ann'!$C$8:$AZ$285,MATCH('72200X Ann'!$C38,'72200 Ann'!$C$8:$C$285,0),MATCH('72200X Ann'!BJ$8,'72200 Ann'!$C$8:$AZ$8,0))</f>
        <v>88.7</v>
      </c>
      <c r="BK38" s="11">
        <f>INDEX('72200 Ann'!$C$8:$AZ$285,MATCH('72200X Ann'!$C38,'72200 Ann'!$C$8:$C$285,0),MATCH('72200X Ann'!BK$8,'72200 Ann'!$C$8:$AZ$8,0))</f>
        <v>92.1</v>
      </c>
      <c r="BL38" s="11">
        <f>INDEX('72200 Ann'!$C$8:$AZ$285,MATCH('72200X Ann'!$C38,'72200 Ann'!$C$8:$C$285,0),MATCH('72200X Ann'!BL$8,'72200 Ann'!$C$8:$AZ$8,0))</f>
        <v>97.7</v>
      </c>
      <c r="BM38" s="11">
        <f>INDEX('72200 Ann'!$C$8:$AZ$285,MATCH('72200X Ann'!$C38,'72200 Ann'!$C$8:$C$285,0),MATCH('72200X Ann'!BM$8,'72200 Ann'!$C$8:$AZ$8,0))</f>
        <v>107.9</v>
      </c>
      <c r="BN38" s="11">
        <f>INDEX('72200 Ann'!$C$8:$AZ$285,MATCH('72200X Ann'!$C38,'72200 Ann'!$C$8:$C$285,0),MATCH('72200X Ann'!BN$8,'72200 Ann'!$C$8:$AZ$8,0))</f>
        <v>104.7</v>
      </c>
      <c r="BO38" s="11">
        <f>INDEX('72200 Ann'!$C$8:$AZ$285,MATCH('72200X Ann'!$C38,'72200 Ann'!$C$8:$C$285,0),MATCH('72200X Ann'!BO$8,'72200 Ann'!$C$8:$AZ$8,0))</f>
        <v>114.9</v>
      </c>
      <c r="BP38" s="11">
        <f>INDEX('72200 Ann'!$C$8:$AZ$285,MATCH('72200X Ann'!$C38,'72200 Ann'!$C$8:$C$285,0),MATCH('72200X Ann'!BP$8,'72200 Ann'!$C$8:$AZ$8,0))</f>
        <v>110.9</v>
      </c>
      <c r="BQ38" s="11">
        <f>INDEX('72200 Ann'!$C$8:$AZ$285,MATCH('72200X Ann'!$C38,'72200 Ann'!$C$8:$C$285,0),MATCH('72200X Ann'!BQ$8,'72200 Ann'!$C$8:$AZ$8,0))</f>
        <v>112.7</v>
      </c>
      <c r="BR38" s="11">
        <f>INDEX('72200 Ann'!$C$8:$AZ$285,MATCH('72200X Ann'!$C38,'72200 Ann'!$C$8:$C$285,0),MATCH('72200X Ann'!BR$8,'72200 Ann'!$C$8:$AZ$8,0))</f>
        <v>107.6</v>
      </c>
      <c r="BS38" s="11">
        <f>INDEX('72200 Ann'!$C$8:$AZ$285,MATCH('72200X Ann'!$C38,'72200 Ann'!$C$8:$C$285,0),MATCH('72200X Ann'!BS$8,'72200 Ann'!$C$8:$AZ$8,0))</f>
        <v>109</v>
      </c>
      <c r="BT38" s="11">
        <f>INDEX('72200 Ann'!$C$8:$AZ$285,MATCH('72200X Ann'!$C38,'72200 Ann'!$C$8:$C$285,0),MATCH('72200X Ann'!BT$8,'72200 Ann'!$C$8:$AZ$8,0))</f>
        <v>105.6</v>
      </c>
      <c r="BU38" s="11">
        <f>INDEX('72200 Ann'!$C$8:$AZ$285,MATCH('72200X Ann'!$C38,'72200 Ann'!$C$8:$C$285,0),MATCH('72200X Ann'!BU$8,'72200 Ann'!$C$8:$AZ$8,0))</f>
        <v>107.7</v>
      </c>
      <c r="BV38" s="11">
        <f>INDEX('72200 Ann'!$C$8:$AZ$285,MATCH('72200X Ann'!$C38,'72200 Ann'!$C$8:$C$285,0),MATCH('72200X Ann'!BV$8,'72200 Ann'!$C$8:$AZ$8,0))</f>
        <v>107.1</v>
      </c>
      <c r="BW38" s="11">
        <f>INDEX('72200 Ann'!$C$8:$AZ$285,MATCH('72200X Ann'!$C38,'72200 Ann'!$C$8:$C$285,0),MATCH('72200X Ann'!BW$8,'72200 Ann'!$C$8:$AZ$8,0))</f>
        <v>115.7</v>
      </c>
      <c r="BX38" s="11">
        <f>INDEX('72200 Ann'!$C$8:$AZ$285,MATCH('72200X Ann'!$C38,'72200 Ann'!$C$8:$C$285,0),MATCH('72200X Ann'!BX$8,'72200 Ann'!$C$8:$AZ$8,0))</f>
        <v>136.1</v>
      </c>
      <c r="BY38" s="11">
        <f>INDEX('72200 Ann'!$C$8:$AZ$285,MATCH('72200X Ann'!$C38,'72200 Ann'!$C$8:$C$285,0),MATCH('72200X Ann'!BY$8,'72200 Ann'!$C$8:$AZ$8,0))</f>
        <v>146.6</v>
      </c>
      <c r="BZ38" s="11">
        <f>INDEX('72200 Ann'!$C$8:$AZ$285,MATCH('72200X Ann'!$C38,'72200 Ann'!$C$8:$C$285,0),MATCH('72200X Ann'!BZ$8,'72200 Ann'!$C$8:$AZ$8,0))</f>
        <v>127.9</v>
      </c>
      <c r="CA38" s="11">
        <f>INDEX('72200 Ann'!$C$8:$AZ$285,MATCH('72200X Ann'!$C38,'72200 Ann'!$C$8:$C$285,0),MATCH('72200X Ann'!CA$8,'72200 Ann'!$C$8:$AZ$8,0))</f>
        <v>131.1</v>
      </c>
      <c r="CB38" s="11">
        <f>INDEX('72200 Ann'!$C$8:$AZ$285,MATCH('72200X Ann'!$C38,'72200 Ann'!$C$8:$C$285,0),MATCH('72200X Ann'!CB$8,'72200 Ann'!$C$8:$AZ$8,0))</f>
        <v>131.6</v>
      </c>
      <c r="CC38" s="11">
        <f>INDEX('72200 Ann'!$C$8:$AZ$285,MATCH('72200X Ann'!$C38,'72200 Ann'!$C$8:$C$285,0),MATCH('72200X Ann'!CC$8,'72200 Ann'!$C$8:$AZ$8,0))</f>
        <v>131.80000000000001</v>
      </c>
      <c r="CD38" s="11">
        <f>INDEX('72200 Ann'!$C$8:$AZ$285,MATCH('72200X Ann'!$C38,'72200 Ann'!$C$8:$C$285,0),MATCH('72200X Ann'!CD$8,'72200 Ann'!$C$8:$AZ$8,0))</f>
        <v>146.69999999999999</v>
      </c>
      <c r="CE38" s="11">
        <f>INDEX('72200 Ann'!$C$8:$AZ$285,MATCH('72200X Ann'!$C38,'72200 Ann'!$C$8:$C$285,0),MATCH('72200X Ann'!CE$8,'72200 Ann'!$C$8:$AZ$8,0))</f>
        <v>195.4</v>
      </c>
      <c r="CF38" s="11">
        <f>INDEX('72200 Ann'!$C$8:$AZ$285,MATCH('72200X Ann'!$C38,'72200 Ann'!$C$8:$C$285,0),MATCH('72200X Ann'!CF$8,'72200 Ann'!$C$8:$AZ$8,0))</f>
        <v>181.2</v>
      </c>
      <c r="CG38" s="11">
        <f>INDEX('72200 Ann'!$C$8:$AZ$285,MATCH('72200X Ann'!$C38,'72200 Ann'!$C$8:$C$285,0),MATCH('72200X Ann'!CG$8,'72200 Ann'!$C$8:$AZ$8,0))</f>
        <v>161.19999999999999</v>
      </c>
      <c r="CH38" s="11">
        <f>INDEX('72200 Ann'!$C$8:$AZ$285,MATCH('72200X Ann'!$C38,'72200 Ann'!$C$8:$C$285,0),MATCH('72200X Ann'!CH$8,'72200 Ann'!$C$8:$AZ$8,0))</f>
        <v>159.1</v>
      </c>
      <c r="CI38" s="11">
        <f>INDEX('72200 Ann'!$C$8:$AZ$285,MATCH('72200X Ann'!$C38,'72200 Ann'!$C$8:$C$285,0),MATCH('72200X Ann'!CI$8,'72200 Ann'!$C$8:$AZ$8,0))</f>
        <v>152.4</v>
      </c>
      <c r="CJ38" s="11">
        <f>INDEX('72200 Ann'!$C$8:$AZ$285,MATCH('72200X Ann'!$C38,'72200 Ann'!$C$8:$C$285,0),MATCH('72200X Ann'!CJ$8,'72200 Ann'!$C$8:$AZ$8,0))</f>
        <v>144.9</v>
      </c>
      <c r="CK38" s="11">
        <f>INDEX('72200 Ann'!$C$8:$AZ$285,MATCH('72200X Ann'!$C38,'72200 Ann'!$C$8:$C$285,0),MATCH('72200X Ann'!CK$8,'72200 Ann'!$C$8:$AZ$8,0))</f>
        <v>148.5</v>
      </c>
      <c r="CL38" s="11">
        <f>INDEX('72200 Ann'!$C$8:$AZ$285,MATCH('72200X Ann'!$C38,'72200 Ann'!$C$8:$C$285,0),MATCH('72200X Ann'!CL$8,'72200 Ann'!$C$8:$AZ$8,0))</f>
        <v>159</v>
      </c>
    </row>
    <row r="39" spans="1:90" s="10" customFormat="1" x14ac:dyDescent="0.25">
      <c r="A39" s="32">
        <v>30</v>
      </c>
      <c r="B39" s="10" t="s">
        <v>1126</v>
      </c>
      <c r="C39" s="10" t="s">
        <v>1292</v>
      </c>
      <c r="D39" s="164"/>
      <c r="E39" s="164"/>
      <c r="F39" s="164"/>
      <c r="G39" s="164"/>
      <c r="H39" s="164"/>
      <c r="I39" s="164"/>
      <c r="J39" s="164"/>
      <c r="K39" s="164"/>
      <c r="L39" s="164"/>
      <c r="M39" s="164"/>
      <c r="N39" s="164"/>
      <c r="O39" s="164"/>
      <c r="P39" s="164"/>
      <c r="Q39" s="164"/>
      <c r="R39" s="164"/>
      <c r="S39" s="164"/>
      <c r="T39" s="164"/>
      <c r="U39" s="164"/>
      <c r="V39" s="164"/>
      <c r="W39" s="164"/>
      <c r="X39" s="164"/>
      <c r="Y39" s="164"/>
      <c r="Z39" s="164"/>
      <c r="AA39" s="164"/>
      <c r="AB39" s="164"/>
      <c r="AC39" s="164"/>
      <c r="AD39" s="164"/>
      <c r="AE39" s="164"/>
      <c r="AF39" s="164"/>
      <c r="AG39" s="164"/>
      <c r="AH39" s="164"/>
      <c r="AI39" s="164"/>
      <c r="AJ39" s="164"/>
      <c r="AK39" s="164"/>
      <c r="AL39" s="164"/>
      <c r="AM39" s="164"/>
      <c r="AN39" s="164"/>
      <c r="AO39" s="164"/>
      <c r="AP39" s="164"/>
      <c r="AQ39" s="164"/>
      <c r="AR39" s="164"/>
      <c r="AS39" s="164"/>
      <c r="AT39" s="164"/>
      <c r="AU39" s="164"/>
      <c r="AV39" s="164"/>
      <c r="AW39" s="164"/>
      <c r="AX39" s="164"/>
      <c r="AY39" s="164"/>
      <c r="AZ39" s="164"/>
      <c r="BA39" s="164"/>
      <c r="BB39" s="164"/>
      <c r="BC39" s="164"/>
      <c r="BD39" s="164"/>
      <c r="BE39" s="164"/>
      <c r="BF39" s="164"/>
      <c r="BG39" s="11">
        <f>INDEX('72200 Ann'!$C$8:$AZ$285,MATCH('72200X Ann'!$C39,'72200 Ann'!$C$8:$C$285,0),MATCH('72200X Ann'!BG$8,'72200 Ann'!$C$8:$AZ$8,0))</f>
        <v>8</v>
      </c>
      <c r="BH39" s="11">
        <f>INDEX('72200 Ann'!$C$8:$AZ$285,MATCH('72200X Ann'!$C39,'72200 Ann'!$C$8:$C$285,0),MATCH('72200X Ann'!BH$8,'72200 Ann'!$C$8:$AZ$8,0))</f>
        <v>17.399999999999999</v>
      </c>
      <c r="BI39" s="11">
        <f>INDEX('72200 Ann'!$C$8:$AZ$285,MATCH('72200X Ann'!$C39,'72200 Ann'!$C$8:$C$285,0),MATCH('72200X Ann'!BI$8,'72200 Ann'!$C$8:$AZ$8,0))</f>
        <v>17.399999999999999</v>
      </c>
      <c r="BJ39" s="11">
        <f>INDEX('72200 Ann'!$C$8:$AZ$285,MATCH('72200X Ann'!$C39,'72200 Ann'!$C$8:$C$285,0),MATCH('72200X Ann'!BJ$8,'72200 Ann'!$C$8:$AZ$8,0))</f>
        <v>16.2</v>
      </c>
      <c r="BK39" s="11">
        <f>INDEX('72200 Ann'!$C$8:$AZ$285,MATCH('72200X Ann'!$C39,'72200 Ann'!$C$8:$C$285,0),MATCH('72200X Ann'!BK$8,'72200 Ann'!$C$8:$AZ$8,0))</f>
        <v>18.899999999999999</v>
      </c>
      <c r="BL39" s="11">
        <f>INDEX('72200 Ann'!$C$8:$AZ$285,MATCH('72200X Ann'!$C39,'72200 Ann'!$C$8:$C$285,0),MATCH('72200X Ann'!BL$8,'72200 Ann'!$C$8:$AZ$8,0))</f>
        <v>14.7</v>
      </c>
      <c r="BM39" s="11">
        <f>INDEX('72200 Ann'!$C$8:$AZ$285,MATCH('72200X Ann'!$C39,'72200 Ann'!$C$8:$C$285,0),MATCH('72200X Ann'!BM$8,'72200 Ann'!$C$8:$AZ$8,0))</f>
        <v>9.8000000000000007</v>
      </c>
      <c r="BN39" s="11">
        <f>INDEX('72200 Ann'!$C$8:$AZ$285,MATCH('72200X Ann'!$C39,'72200 Ann'!$C$8:$C$285,0),MATCH('72200X Ann'!BN$8,'72200 Ann'!$C$8:$AZ$8,0))</f>
        <v>18.2</v>
      </c>
      <c r="BO39" s="11">
        <f>INDEX('72200 Ann'!$C$8:$AZ$285,MATCH('72200X Ann'!$C39,'72200 Ann'!$C$8:$C$285,0),MATCH('72200X Ann'!BO$8,'72200 Ann'!$C$8:$AZ$8,0))</f>
        <v>10.3</v>
      </c>
      <c r="BP39" s="11">
        <f>INDEX('72200 Ann'!$C$8:$AZ$285,MATCH('72200X Ann'!$C39,'72200 Ann'!$C$8:$C$285,0),MATCH('72200X Ann'!BP$8,'72200 Ann'!$C$8:$AZ$8,0))</f>
        <v>19.2</v>
      </c>
      <c r="BQ39" s="11">
        <f>INDEX('72200 Ann'!$C$8:$AZ$285,MATCH('72200X Ann'!$C39,'72200 Ann'!$C$8:$C$285,0),MATCH('72200X Ann'!BQ$8,'72200 Ann'!$C$8:$AZ$8,0))</f>
        <v>22.2</v>
      </c>
      <c r="BR39" s="11">
        <f>INDEX('72200 Ann'!$C$8:$AZ$285,MATCH('72200X Ann'!$C39,'72200 Ann'!$C$8:$C$285,0),MATCH('72200X Ann'!BR$8,'72200 Ann'!$C$8:$AZ$8,0))</f>
        <v>30.2</v>
      </c>
      <c r="BS39" s="11">
        <f>INDEX('72200 Ann'!$C$8:$AZ$285,MATCH('72200X Ann'!$C39,'72200 Ann'!$C$8:$C$285,0),MATCH('72200X Ann'!BS$8,'72200 Ann'!$C$8:$AZ$8,0))</f>
        <v>34.299999999999997</v>
      </c>
      <c r="BT39" s="11">
        <f>INDEX('72200 Ann'!$C$8:$AZ$285,MATCH('72200X Ann'!$C39,'72200 Ann'!$C$8:$C$285,0),MATCH('72200X Ann'!BT$8,'72200 Ann'!$C$8:$AZ$8,0))</f>
        <v>43.7</v>
      </c>
      <c r="BU39" s="11">
        <f>INDEX('72200 Ann'!$C$8:$AZ$285,MATCH('72200X Ann'!$C39,'72200 Ann'!$C$8:$C$285,0),MATCH('72200X Ann'!BU$8,'72200 Ann'!$C$8:$AZ$8,0))</f>
        <v>54</v>
      </c>
      <c r="BV39" s="11">
        <f>INDEX('72200 Ann'!$C$8:$AZ$285,MATCH('72200X Ann'!$C39,'72200 Ann'!$C$8:$C$285,0),MATCH('72200X Ann'!BV$8,'72200 Ann'!$C$8:$AZ$8,0))</f>
        <v>63.1</v>
      </c>
      <c r="BW39" s="11">
        <f>INDEX('72200 Ann'!$C$8:$AZ$285,MATCH('72200X Ann'!$C39,'72200 Ann'!$C$8:$C$285,0),MATCH('72200X Ann'!BW$8,'72200 Ann'!$C$8:$AZ$8,0))</f>
        <v>59</v>
      </c>
      <c r="BX39" s="11">
        <f>INDEX('72200 Ann'!$C$8:$AZ$285,MATCH('72200X Ann'!$C39,'72200 Ann'!$C$8:$C$285,0),MATCH('72200X Ann'!BX$8,'72200 Ann'!$C$8:$AZ$8,0))</f>
        <v>51.1</v>
      </c>
      <c r="BY39" s="11">
        <f>INDEX('72200 Ann'!$C$8:$AZ$285,MATCH('72200X Ann'!$C39,'72200 Ann'!$C$8:$C$285,0),MATCH('72200X Ann'!BY$8,'72200 Ann'!$C$8:$AZ$8,0))</f>
        <v>45.7</v>
      </c>
      <c r="BZ39" s="11">
        <f>INDEX('72200 Ann'!$C$8:$AZ$285,MATCH('72200X Ann'!$C39,'72200 Ann'!$C$8:$C$285,0),MATCH('72200X Ann'!BZ$8,'72200 Ann'!$C$8:$AZ$8,0))</f>
        <v>69.099999999999994</v>
      </c>
      <c r="CA39" s="11">
        <f>INDEX('72200 Ann'!$C$8:$AZ$285,MATCH('72200X Ann'!$C39,'72200 Ann'!$C$8:$C$285,0),MATCH('72200X Ann'!CA$8,'72200 Ann'!$C$8:$AZ$8,0))</f>
        <v>65.099999999999994</v>
      </c>
      <c r="CB39" s="11">
        <f>INDEX('72200 Ann'!$C$8:$AZ$285,MATCH('72200X Ann'!$C39,'72200 Ann'!$C$8:$C$285,0),MATCH('72200X Ann'!CB$8,'72200 Ann'!$C$8:$AZ$8,0))</f>
        <v>69.599999999999994</v>
      </c>
      <c r="CC39" s="11">
        <f>INDEX('72200 Ann'!$C$8:$AZ$285,MATCH('72200X Ann'!$C39,'72200 Ann'!$C$8:$C$285,0),MATCH('72200X Ann'!CC$8,'72200 Ann'!$C$8:$AZ$8,0))</f>
        <v>77.3</v>
      </c>
      <c r="CD39" s="11">
        <f>INDEX('72200 Ann'!$C$8:$AZ$285,MATCH('72200X Ann'!$C39,'72200 Ann'!$C$8:$C$285,0),MATCH('72200X Ann'!CD$8,'72200 Ann'!$C$8:$AZ$8,0))</f>
        <v>73</v>
      </c>
      <c r="CE39" s="11">
        <f>INDEX('72200 Ann'!$C$8:$AZ$285,MATCH('72200X Ann'!$C39,'72200 Ann'!$C$8:$C$285,0),MATCH('72200X Ann'!CE$8,'72200 Ann'!$C$8:$AZ$8,0))</f>
        <v>27.1</v>
      </c>
      <c r="CF39" s="11">
        <f>INDEX('72200 Ann'!$C$8:$AZ$285,MATCH('72200X Ann'!$C39,'72200 Ann'!$C$8:$C$285,0),MATCH('72200X Ann'!CF$8,'72200 Ann'!$C$8:$AZ$8,0))</f>
        <v>43</v>
      </c>
      <c r="CG39" s="11">
        <f>INDEX('72200 Ann'!$C$8:$AZ$285,MATCH('72200X Ann'!$C39,'72200 Ann'!$C$8:$C$285,0),MATCH('72200X Ann'!CG$8,'72200 Ann'!$C$8:$AZ$8,0))</f>
        <v>55.2</v>
      </c>
      <c r="CH39" s="11">
        <f>INDEX('72200 Ann'!$C$8:$AZ$285,MATCH('72200X Ann'!$C39,'72200 Ann'!$C$8:$C$285,0),MATCH('72200X Ann'!CH$8,'72200 Ann'!$C$8:$AZ$8,0))</f>
        <v>59.1</v>
      </c>
      <c r="CI39" s="11">
        <f>INDEX('72200 Ann'!$C$8:$AZ$285,MATCH('72200X Ann'!$C39,'72200 Ann'!$C$8:$C$285,0),MATCH('72200X Ann'!CI$8,'72200 Ann'!$C$8:$AZ$8,0))</f>
        <v>67.2</v>
      </c>
      <c r="CJ39" s="11">
        <f>INDEX('72200 Ann'!$C$8:$AZ$285,MATCH('72200X Ann'!$C39,'72200 Ann'!$C$8:$C$285,0),MATCH('72200X Ann'!CJ$8,'72200 Ann'!$C$8:$AZ$8,0))</f>
        <v>75.7</v>
      </c>
      <c r="CK39" s="11">
        <f>INDEX('72200 Ann'!$C$8:$AZ$285,MATCH('72200X Ann'!$C39,'72200 Ann'!$C$8:$C$285,0),MATCH('72200X Ann'!CK$8,'72200 Ann'!$C$8:$AZ$8,0))</f>
        <v>75.8</v>
      </c>
      <c r="CL39" s="11">
        <f>INDEX('72200 Ann'!$C$8:$AZ$285,MATCH('72200X Ann'!$C39,'72200 Ann'!$C$8:$C$285,0),MATCH('72200X Ann'!CL$8,'72200 Ann'!$C$8:$AZ$8,0))</f>
        <v>69</v>
      </c>
    </row>
    <row r="40" spans="1:90" s="10" customFormat="1" x14ac:dyDescent="0.25">
      <c r="A40" s="32">
        <v>31</v>
      </c>
      <c r="B40" s="10" t="s">
        <v>1124</v>
      </c>
      <c r="C40" s="10" t="s">
        <v>1291</v>
      </c>
      <c r="D40" s="164"/>
      <c r="E40" s="164"/>
      <c r="F40" s="164"/>
      <c r="G40" s="164"/>
      <c r="H40" s="164"/>
      <c r="I40" s="164"/>
      <c r="J40" s="164"/>
      <c r="K40" s="164"/>
      <c r="L40" s="164"/>
      <c r="M40" s="164"/>
      <c r="N40" s="164"/>
      <c r="O40" s="164"/>
      <c r="P40" s="164"/>
      <c r="Q40" s="164"/>
      <c r="R40" s="164"/>
      <c r="S40" s="164"/>
      <c r="T40" s="164"/>
      <c r="U40" s="164"/>
      <c r="V40" s="164"/>
      <c r="W40" s="164"/>
      <c r="X40" s="164"/>
      <c r="Y40" s="164"/>
      <c r="Z40" s="164"/>
      <c r="AA40" s="164"/>
      <c r="AB40" s="164"/>
      <c r="AC40" s="164"/>
      <c r="AD40" s="164"/>
      <c r="AE40" s="164"/>
      <c r="AF40" s="164"/>
      <c r="AG40" s="164"/>
      <c r="AH40" s="164"/>
      <c r="AI40" s="164"/>
      <c r="AJ40" s="164"/>
      <c r="AK40" s="164"/>
      <c r="AL40" s="164"/>
      <c r="AM40" s="164"/>
      <c r="AN40" s="164"/>
      <c r="AO40" s="164"/>
      <c r="AP40" s="164"/>
      <c r="AQ40" s="164"/>
      <c r="AR40" s="164"/>
      <c r="AS40" s="164"/>
      <c r="AT40" s="164"/>
      <c r="AU40" s="164"/>
      <c r="AV40" s="164"/>
      <c r="AW40" s="164"/>
      <c r="AX40" s="164"/>
      <c r="AY40" s="164"/>
      <c r="AZ40" s="164"/>
      <c r="BA40" s="164"/>
      <c r="BB40" s="164"/>
      <c r="BC40" s="164"/>
      <c r="BD40" s="164"/>
      <c r="BE40" s="164"/>
      <c r="BF40" s="164"/>
      <c r="BG40" s="11">
        <f>INDEX('72200 Ann'!$C$8:$AZ$285,MATCH('72200X Ann'!$C40,'72200 Ann'!$C$8:$C$285,0),MATCH('72200X Ann'!BG$8,'72200 Ann'!$C$8:$AZ$8,0))</f>
        <v>56.5</v>
      </c>
      <c r="BH40" s="11">
        <f>INDEX('72200 Ann'!$C$8:$AZ$285,MATCH('72200X Ann'!$C40,'72200 Ann'!$C$8:$C$285,0),MATCH('72200X Ann'!BH$8,'72200 Ann'!$C$8:$AZ$8,0))</f>
        <v>63.6</v>
      </c>
      <c r="BI40" s="11">
        <f>INDEX('72200 Ann'!$C$8:$AZ$285,MATCH('72200X Ann'!$C40,'72200 Ann'!$C$8:$C$285,0),MATCH('72200X Ann'!BI$8,'72200 Ann'!$C$8:$AZ$8,0))</f>
        <v>68.599999999999994</v>
      </c>
      <c r="BJ40" s="11">
        <f>INDEX('72200 Ann'!$C$8:$AZ$285,MATCH('72200X Ann'!$C40,'72200 Ann'!$C$8:$C$285,0),MATCH('72200X Ann'!BJ$8,'72200 Ann'!$C$8:$AZ$8,0))</f>
        <v>73.5</v>
      </c>
      <c r="BK40" s="11">
        <f>INDEX('72200 Ann'!$C$8:$AZ$285,MATCH('72200X Ann'!$C40,'72200 Ann'!$C$8:$C$285,0),MATCH('72200X Ann'!BK$8,'72200 Ann'!$C$8:$AZ$8,0))</f>
        <v>78.400000000000006</v>
      </c>
      <c r="BL40" s="11">
        <f>INDEX('72200 Ann'!$C$8:$AZ$285,MATCH('72200X Ann'!$C40,'72200 Ann'!$C$8:$C$285,0),MATCH('72200X Ann'!BL$8,'72200 Ann'!$C$8:$AZ$8,0))</f>
        <v>72.900000000000006</v>
      </c>
      <c r="BM40" s="11">
        <f>INDEX('72200 Ann'!$C$8:$AZ$285,MATCH('72200X Ann'!$C40,'72200 Ann'!$C$8:$C$285,0),MATCH('72200X Ann'!BM$8,'72200 Ann'!$C$8:$AZ$8,0))</f>
        <v>77.3</v>
      </c>
      <c r="BN40" s="11">
        <f>INDEX('72200 Ann'!$C$8:$AZ$285,MATCH('72200X Ann'!$C40,'72200 Ann'!$C$8:$C$285,0),MATCH('72200X Ann'!BN$8,'72200 Ann'!$C$8:$AZ$8,0))</f>
        <v>81.599999999999994</v>
      </c>
      <c r="BO40" s="11">
        <f>INDEX('72200 Ann'!$C$8:$AZ$285,MATCH('72200X Ann'!$C40,'72200 Ann'!$C$8:$C$285,0),MATCH('72200X Ann'!BO$8,'72200 Ann'!$C$8:$AZ$8,0))</f>
        <v>73.599999999999994</v>
      </c>
      <c r="BP40" s="11">
        <f>INDEX('72200 Ann'!$C$8:$AZ$285,MATCH('72200X Ann'!$C40,'72200 Ann'!$C$8:$C$285,0),MATCH('72200X Ann'!BP$8,'72200 Ann'!$C$8:$AZ$8,0))</f>
        <v>77.3</v>
      </c>
      <c r="BQ40" s="11">
        <f>INDEX('72200 Ann'!$C$8:$AZ$285,MATCH('72200X Ann'!$C40,'72200 Ann'!$C$8:$C$285,0),MATCH('72200X Ann'!BQ$8,'72200 Ann'!$C$8:$AZ$8,0))</f>
        <v>81</v>
      </c>
      <c r="BR40" s="11">
        <f>INDEX('72200 Ann'!$C$8:$AZ$285,MATCH('72200X Ann'!$C40,'72200 Ann'!$C$8:$C$285,0),MATCH('72200X Ann'!BR$8,'72200 Ann'!$C$8:$AZ$8,0))</f>
        <v>84.8</v>
      </c>
      <c r="BS40" s="11">
        <f>INDEX('72200 Ann'!$C$8:$AZ$285,MATCH('72200X Ann'!$C40,'72200 Ann'!$C$8:$C$285,0),MATCH('72200X Ann'!BS$8,'72200 Ann'!$C$8:$AZ$8,0))</f>
        <v>88.5</v>
      </c>
      <c r="BT40" s="11">
        <f>INDEX('72200 Ann'!$C$8:$AZ$285,MATCH('72200X Ann'!$C40,'72200 Ann'!$C$8:$C$285,0),MATCH('72200X Ann'!BT$8,'72200 Ann'!$C$8:$AZ$8,0))</f>
        <v>92.2</v>
      </c>
      <c r="BU40" s="11">
        <f>INDEX('72200 Ann'!$C$8:$AZ$285,MATCH('72200X Ann'!$C40,'72200 Ann'!$C$8:$C$285,0),MATCH('72200X Ann'!BU$8,'72200 Ann'!$C$8:$AZ$8,0))</f>
        <v>99.9</v>
      </c>
      <c r="BV40" s="11">
        <f>INDEX('72200 Ann'!$C$8:$AZ$285,MATCH('72200X Ann'!$C40,'72200 Ann'!$C$8:$C$285,0),MATCH('72200X Ann'!BV$8,'72200 Ann'!$C$8:$AZ$8,0))</f>
        <v>105.3</v>
      </c>
      <c r="BW40" s="11">
        <f>INDEX('72200 Ann'!$C$8:$AZ$285,MATCH('72200X Ann'!$C40,'72200 Ann'!$C$8:$C$285,0),MATCH('72200X Ann'!BW$8,'72200 Ann'!$C$8:$AZ$8,0))</f>
        <v>109.6</v>
      </c>
      <c r="BX40" s="11">
        <f>INDEX('72200 Ann'!$C$8:$AZ$285,MATCH('72200X Ann'!$C40,'72200 Ann'!$C$8:$C$285,0),MATCH('72200X Ann'!BX$8,'72200 Ann'!$C$8:$AZ$8,0))</f>
        <v>118.1</v>
      </c>
      <c r="BY40" s="11">
        <f>INDEX('72200 Ann'!$C$8:$AZ$285,MATCH('72200X Ann'!$C40,'72200 Ann'!$C$8:$C$285,0),MATCH('72200X Ann'!BY$8,'72200 Ann'!$C$8:$AZ$8,0))</f>
        <v>121.3</v>
      </c>
      <c r="BZ40" s="11">
        <f>INDEX('72200 Ann'!$C$8:$AZ$285,MATCH('72200X Ann'!$C40,'72200 Ann'!$C$8:$C$285,0),MATCH('72200X Ann'!BZ$8,'72200 Ann'!$C$8:$AZ$8,0))</f>
        <v>123.9</v>
      </c>
      <c r="CA40" s="11">
        <f>INDEX('72200 Ann'!$C$8:$AZ$285,MATCH('72200X Ann'!$C40,'72200 Ann'!$C$8:$C$285,0),MATCH('72200X Ann'!CA$8,'72200 Ann'!$C$8:$AZ$8,0))</f>
        <v>121.4</v>
      </c>
      <c r="CB40" s="11">
        <f>INDEX('72200 Ann'!$C$8:$AZ$285,MATCH('72200X Ann'!$C40,'72200 Ann'!$C$8:$C$285,0),MATCH('72200X Ann'!CB$8,'72200 Ann'!$C$8:$AZ$8,0))</f>
        <v>126</v>
      </c>
      <c r="CC40" s="11">
        <f>INDEX('72200 Ann'!$C$8:$AZ$285,MATCH('72200X Ann'!$C40,'72200 Ann'!$C$8:$C$285,0),MATCH('72200X Ann'!CC$8,'72200 Ann'!$C$8:$AZ$8,0))</f>
        <v>132.1</v>
      </c>
      <c r="CD40" s="11">
        <f>INDEX('72200 Ann'!$C$8:$AZ$285,MATCH('72200X Ann'!$C40,'72200 Ann'!$C$8:$C$285,0),MATCH('72200X Ann'!CD$8,'72200 Ann'!$C$8:$AZ$8,0))</f>
        <v>139.1</v>
      </c>
      <c r="CE40" s="11">
        <f>INDEX('72200 Ann'!$C$8:$AZ$285,MATCH('72200X Ann'!$C40,'72200 Ann'!$C$8:$C$285,0),MATCH('72200X Ann'!CE$8,'72200 Ann'!$C$8:$AZ$8,0))</f>
        <v>143.5</v>
      </c>
      <c r="CF40" s="11">
        <f>INDEX('72200 Ann'!$C$8:$AZ$285,MATCH('72200X Ann'!$C40,'72200 Ann'!$C$8:$C$285,0),MATCH('72200X Ann'!CF$8,'72200 Ann'!$C$8:$AZ$8,0))</f>
        <v>146.4</v>
      </c>
      <c r="CG40" s="11">
        <f>INDEX('72200 Ann'!$C$8:$AZ$285,MATCH('72200X Ann'!$C40,'72200 Ann'!$C$8:$C$285,0),MATCH('72200X Ann'!CG$8,'72200 Ann'!$C$8:$AZ$8,0))</f>
        <v>143.6</v>
      </c>
      <c r="CH40" s="11">
        <f>INDEX('72200 Ann'!$C$8:$AZ$285,MATCH('72200X Ann'!$C40,'72200 Ann'!$C$8:$C$285,0),MATCH('72200X Ann'!CH$8,'72200 Ann'!$C$8:$AZ$8,0))</f>
        <v>149.19999999999999</v>
      </c>
      <c r="CI40" s="11">
        <f>INDEX('72200 Ann'!$C$8:$AZ$285,MATCH('72200X Ann'!$C40,'72200 Ann'!$C$8:$C$285,0),MATCH('72200X Ann'!CI$8,'72200 Ann'!$C$8:$AZ$8,0))</f>
        <v>152.80000000000001</v>
      </c>
      <c r="CJ40" s="11">
        <f>INDEX('72200 Ann'!$C$8:$AZ$285,MATCH('72200X Ann'!$C40,'72200 Ann'!$C$8:$C$285,0),MATCH('72200X Ann'!CJ$8,'72200 Ann'!$C$8:$AZ$8,0))</f>
        <v>156.6</v>
      </c>
      <c r="CK40" s="11">
        <f>INDEX('72200 Ann'!$C$8:$AZ$285,MATCH('72200X Ann'!$C40,'72200 Ann'!$C$8:$C$285,0),MATCH('72200X Ann'!CK$8,'72200 Ann'!$C$8:$AZ$8,0))</f>
        <v>161.1</v>
      </c>
      <c r="CL40" s="11">
        <f>INDEX('72200 Ann'!$C$8:$AZ$285,MATCH('72200X Ann'!$C40,'72200 Ann'!$C$8:$C$285,0),MATCH('72200X Ann'!CL$8,'72200 Ann'!$C$8:$AZ$8,0))</f>
        <v>165.3</v>
      </c>
    </row>
    <row r="41" spans="1:90" s="10" customFormat="1" x14ac:dyDescent="0.25">
      <c r="A41" s="32">
        <v>32</v>
      </c>
      <c r="B41" s="10" t="s">
        <v>1122</v>
      </c>
      <c r="C41" s="10" t="s">
        <v>1290</v>
      </c>
      <c r="D41" s="164">
        <f ca="1">INDEX('Pension Extrapolation'!$A$1:$S$89,MATCH('72200X Ann'!D$8,'Pension Extrapolation'!$A:$A,0),MATCH($C41,'Pension Extrapolation'!$3:$3,0))</f>
        <v>9.8474546987155756E-2</v>
      </c>
      <c r="E41" s="164">
        <f ca="1">INDEX('Pension Extrapolation'!$A$1:$S$89,MATCH('72200X Ann'!E$8,'Pension Extrapolation'!$A:$A,0),MATCH($C41,'Pension Extrapolation'!$3:$3,0))</f>
        <v>9.8474546987155756E-2</v>
      </c>
      <c r="F41" s="164">
        <f ca="1">INDEX('Pension Extrapolation'!$A$1:$S$89,MATCH('72200X Ann'!F$8,'Pension Extrapolation'!$A:$A,0),MATCH($C41,'Pension Extrapolation'!$3:$3,0))</f>
        <v>9.8474546987155756E-2</v>
      </c>
      <c r="G41" s="164">
        <f ca="1">INDEX('Pension Extrapolation'!$A$1:$S$89,MATCH('72200X Ann'!G$8,'Pension Extrapolation'!$A:$A,0),MATCH($C41,'Pension Extrapolation'!$3:$3,0))</f>
        <v>9.8474546987155756E-2</v>
      </c>
      <c r="H41" s="164">
        <f ca="1">INDEX('Pension Extrapolation'!$A$1:$S$89,MATCH('72200X Ann'!H$8,'Pension Extrapolation'!$A:$A,0),MATCH($C41,'Pension Extrapolation'!$3:$3,0))</f>
        <v>9.8474546987155756E-2</v>
      </c>
      <c r="I41" s="164">
        <f ca="1">INDEX('Pension Extrapolation'!$A$1:$S$89,MATCH('72200X Ann'!I$8,'Pension Extrapolation'!$A:$A,0),MATCH($C41,'Pension Extrapolation'!$3:$3,0))</f>
        <v>0.14771182048073364</v>
      </c>
      <c r="J41" s="164">
        <f ca="1">INDEX('Pension Extrapolation'!$A$1:$S$89,MATCH('72200X Ann'!J$8,'Pension Extrapolation'!$A:$A,0),MATCH($C41,'Pension Extrapolation'!$3:$3,0))</f>
        <v>0.14771182048073364</v>
      </c>
      <c r="K41" s="164">
        <f ca="1">INDEX('Pension Extrapolation'!$A$1:$S$89,MATCH('72200X Ann'!K$8,'Pension Extrapolation'!$A:$A,0),MATCH($C41,'Pension Extrapolation'!$3:$3,0))</f>
        <v>0.14771182048073364</v>
      </c>
      <c r="L41" s="164">
        <f ca="1">INDEX('Pension Extrapolation'!$A$1:$S$89,MATCH('72200X Ann'!L$8,'Pension Extrapolation'!$A:$A,0),MATCH($C41,'Pension Extrapolation'!$3:$3,0))</f>
        <v>0.14771182048073364</v>
      </c>
      <c r="M41" s="164">
        <f ca="1">INDEX('Pension Extrapolation'!$A$1:$S$89,MATCH('72200X Ann'!M$8,'Pension Extrapolation'!$A:$A,0),MATCH($C41,'Pension Extrapolation'!$3:$3,0))</f>
        <v>0.19694909397431151</v>
      </c>
      <c r="N41" s="164">
        <f ca="1">INDEX('Pension Extrapolation'!$A$1:$S$89,MATCH('72200X Ann'!N$8,'Pension Extrapolation'!$A:$A,0),MATCH($C41,'Pension Extrapolation'!$3:$3,0))</f>
        <v>0.24618636746788938</v>
      </c>
      <c r="O41" s="164">
        <f ca="1">INDEX('Pension Extrapolation'!$A$1:$S$89,MATCH('72200X Ann'!O$8,'Pension Extrapolation'!$A:$A,0),MATCH($C41,'Pension Extrapolation'!$3:$3,0))</f>
        <v>0.24618636746788938</v>
      </c>
      <c r="P41" s="164">
        <f ca="1">INDEX('Pension Extrapolation'!$A$1:$S$89,MATCH('72200X Ann'!P$8,'Pension Extrapolation'!$A:$A,0),MATCH($C41,'Pension Extrapolation'!$3:$3,0))</f>
        <v>0.24618636746788938</v>
      </c>
      <c r="Q41" s="164">
        <f ca="1">INDEX('Pension Extrapolation'!$A$1:$S$89,MATCH('72200X Ann'!Q$8,'Pension Extrapolation'!$A:$A,0),MATCH($C41,'Pension Extrapolation'!$3:$3,0))</f>
        <v>0.3446609144550451</v>
      </c>
      <c r="R41" s="164">
        <f ca="1">INDEX('Pension Extrapolation'!$A$1:$S$89,MATCH('72200X Ann'!R$8,'Pension Extrapolation'!$A:$A,0),MATCH($C41,'Pension Extrapolation'!$3:$3,0))</f>
        <v>0.44313546144220084</v>
      </c>
      <c r="S41" s="164">
        <f ca="1">INDEX('Pension Extrapolation'!$A$1:$S$89,MATCH('72200X Ann'!S$8,'Pension Extrapolation'!$A:$A,0),MATCH($C41,'Pension Extrapolation'!$3:$3,0))</f>
        <v>0.54161000842935669</v>
      </c>
      <c r="T41" s="164">
        <f ca="1">INDEX('Pension Extrapolation'!$A$1:$S$89,MATCH('72200X Ann'!T$8,'Pension Extrapolation'!$A:$A,0),MATCH($C41,'Pension Extrapolation'!$3:$3,0))</f>
        <v>0.64008455541651244</v>
      </c>
      <c r="U41" s="164">
        <f ca="1">INDEX('Pension Extrapolation'!$A$1:$S$89,MATCH('72200X Ann'!U$8,'Pension Extrapolation'!$A:$A,0),MATCH($C41,'Pension Extrapolation'!$3:$3,0))</f>
        <v>0.73855910240366818</v>
      </c>
      <c r="V41" s="164">
        <f ca="1">INDEX('Pension Extrapolation'!$A$1:$S$89,MATCH('72200X Ann'!V$8,'Pension Extrapolation'!$A:$A,0),MATCH($C41,'Pension Extrapolation'!$3:$3,0))</f>
        <v>0.78779637589724605</v>
      </c>
      <c r="W41" s="164">
        <f ca="1">INDEX('Pension Extrapolation'!$A$1:$S$89,MATCH('72200X Ann'!W$8,'Pension Extrapolation'!$A:$A,0),MATCH($C41,'Pension Extrapolation'!$3:$3,0))</f>
        <v>0.93550819637797966</v>
      </c>
      <c r="X41" s="164">
        <f ca="1">INDEX('Pension Extrapolation'!$A$1:$S$89,MATCH('72200X Ann'!X$8,'Pension Extrapolation'!$A:$A,0),MATCH($C41,'Pension Extrapolation'!$3:$3,0))</f>
        <v>1.0832200168587134</v>
      </c>
      <c r="Y41" s="164">
        <f ca="1">INDEX('Pension Extrapolation'!$A$1:$S$89,MATCH('72200X Ann'!Y$8,'Pension Extrapolation'!$A:$A,0),MATCH($C41,'Pension Extrapolation'!$3:$3,0))</f>
        <v>1.1816945638458689</v>
      </c>
      <c r="Z41" s="164">
        <f ca="1">INDEX('Pension Extrapolation'!$A$1:$S$89,MATCH('72200X Ann'!Z$8,'Pension Extrapolation'!$A:$A,0),MATCH($C41,'Pension Extrapolation'!$3:$3,0))</f>
        <v>1.3294063843266029</v>
      </c>
      <c r="AA41" s="164">
        <f ca="1">INDEX('Pension Extrapolation'!$A$1:$S$89,MATCH('72200X Ann'!AA$8,'Pension Extrapolation'!$A:$A,0),MATCH($C41,'Pension Extrapolation'!$3:$3,0))</f>
        <v>1.5263554783009139</v>
      </c>
      <c r="AB41" s="164">
        <f ca="1">INDEX('Pension Extrapolation'!$A$1:$S$89,MATCH('72200X Ann'!AB$8,'Pension Extrapolation'!$A:$A,0),MATCH($C41,'Pension Extrapolation'!$3:$3,0))</f>
        <v>1.6740672987816481</v>
      </c>
      <c r="AC41" s="164">
        <f ca="1">INDEX('Pension Extrapolation'!$A$1:$S$89,MATCH('72200X Ann'!AC$8,'Pension Extrapolation'!$A:$A,0),MATCH($C41,'Pension Extrapolation'!$3:$3,0))</f>
        <v>1.8710163927559593</v>
      </c>
      <c r="AD41" s="164">
        <f ca="1">INDEX('Pension Extrapolation'!$A$1:$S$89,MATCH('72200X Ann'!AD$8,'Pension Extrapolation'!$A:$A,0),MATCH($C41,'Pension Extrapolation'!$3:$3,0))</f>
        <v>2.1172027602238486</v>
      </c>
      <c r="AE41" s="164">
        <f ca="1">INDEX('Pension Extrapolation'!$A$1:$S$89,MATCH('72200X Ann'!AE$8,'Pension Extrapolation'!$A:$A,0),MATCH($C41,'Pension Extrapolation'!$3:$3,0))</f>
        <v>2.3633891276917378</v>
      </c>
      <c r="AF41" s="164">
        <f ca="1">INDEX('Pension Extrapolation'!$A$1:$S$89,MATCH('72200X Ann'!AF$8,'Pension Extrapolation'!$A:$A,0),MATCH($C41,'Pension Extrapolation'!$3:$3,0))</f>
        <v>2.7572873156403608</v>
      </c>
      <c r="AG41" s="164">
        <f ca="1">INDEX('Pension Extrapolation'!$A$1:$S$89,MATCH('72200X Ann'!AG$8,'Pension Extrapolation'!$A:$A,0),MATCH($C41,'Pension Extrapolation'!$3:$3,0))</f>
        <v>3.0034736831082509</v>
      </c>
      <c r="AH41" s="164">
        <f ca="1">INDEX('Pension Extrapolation'!$A$1:$S$89,MATCH('72200X Ann'!AH$8,'Pension Extrapolation'!$A:$A,0),MATCH($C41,'Pension Extrapolation'!$3:$3,0))</f>
        <v>3.3481345975632957</v>
      </c>
      <c r="AI41" s="164">
        <f ca="1">INDEX('Pension Extrapolation'!$A$1:$S$89,MATCH('72200X Ann'!AI$8,'Pension Extrapolation'!$A:$A,0),MATCH($C41,'Pension Extrapolation'!$3:$3,0))</f>
        <v>3.6435582385247631</v>
      </c>
      <c r="AJ41" s="164">
        <f ca="1">INDEX('Pension Extrapolation'!$A$1:$S$89,MATCH('72200X Ann'!AJ$8,'Pension Extrapolation'!$A:$A,0),MATCH($C41,'Pension Extrapolation'!$3:$3,0))</f>
        <v>3.9882191529798079</v>
      </c>
      <c r="AK41" s="164">
        <f ca="1">INDEX('Pension Extrapolation'!$A$1:$S$89,MATCH('72200X Ann'!AK$8,'Pension Extrapolation'!$A:$A,0),MATCH($C41,'Pension Extrapolation'!$3:$3,0))</f>
        <v>4.3328800674348535</v>
      </c>
      <c r="AL41" s="164">
        <f ca="1">INDEX('Pension Extrapolation'!$A$1:$S$89,MATCH('72200X Ann'!AL$8,'Pension Extrapolation'!$A:$A,0),MATCH($C41,'Pension Extrapolation'!$3:$3,0))</f>
        <v>4.7267782553834765</v>
      </c>
      <c r="AM41" s="164">
        <f ca="1">INDEX('Pension Extrapolation'!$A$1:$S$89,MATCH('72200X Ann'!AM$8,'Pension Extrapolation'!$A:$A,0),MATCH($C41,'Pension Extrapolation'!$3:$3,0))</f>
        <v>5.0714391698385217</v>
      </c>
      <c r="AN41" s="164">
        <f ca="1">INDEX('Pension Extrapolation'!$A$1:$S$89,MATCH('72200X Ann'!AN$8,'Pension Extrapolation'!$A:$A,0),MATCH($C41,'Pension Extrapolation'!$3:$3,0))</f>
        <v>5.4653373577871438</v>
      </c>
      <c r="AO41" s="164">
        <f ca="1">INDEX('Pension Extrapolation'!$A$1:$S$89,MATCH('72200X Ann'!AO$8,'Pension Extrapolation'!$A:$A,0),MATCH($C41,'Pension Extrapolation'!$3:$3,0))</f>
        <v>6.0069473662165009</v>
      </c>
      <c r="AP41" s="164">
        <f ca="1">INDEX('Pension Extrapolation'!$A$1:$S$89,MATCH('72200X Ann'!AP$8,'Pension Extrapolation'!$A:$A,0),MATCH($C41,'Pension Extrapolation'!$3:$3,0))</f>
        <v>6.5485573746458581</v>
      </c>
      <c r="AQ41" s="164">
        <f ca="1">INDEX('Pension Extrapolation'!$A$1:$S$89,MATCH('72200X Ann'!AQ$8,'Pension Extrapolation'!$A:$A,0),MATCH($C41,'Pension Extrapolation'!$3:$3,0))</f>
        <v>7.1394046565687921</v>
      </c>
      <c r="AR41" s="164">
        <f ca="1">INDEX('Pension Extrapolation'!$A$1:$S$89,MATCH('72200X Ann'!AR$8,'Pension Extrapolation'!$A:$A,0),MATCH($C41,'Pension Extrapolation'!$3:$3,0))</f>
        <v>8.2226246734275055</v>
      </c>
      <c r="AS41" s="164">
        <f ca="1">INDEX('Pension Extrapolation'!$A$1:$S$89,MATCH('72200X Ann'!AS$8,'Pension Extrapolation'!$A:$A,0),MATCH($C41,'Pension Extrapolation'!$3:$3,0))</f>
        <v>10.733725621599977</v>
      </c>
      <c r="AT41" s="164">
        <f ca="1">INDEX('Pension Extrapolation'!$A$1:$S$89,MATCH('72200X Ann'!AT$8,'Pension Extrapolation'!$A:$A,0),MATCH($C41,'Pension Extrapolation'!$3:$3,0))</f>
        <v>12.161606552913735</v>
      </c>
      <c r="AU41" s="164">
        <f ca="1">INDEX('Pension Extrapolation'!$A$1:$S$89,MATCH('72200X Ann'!AU$8,'Pension Extrapolation'!$A:$A,0),MATCH($C41,'Pension Extrapolation'!$3:$3,0))</f>
        <v>13.737199304708227</v>
      </c>
      <c r="AV41" s="164">
        <f ca="1">INDEX('Pension Extrapolation'!$A$1:$S$89,MATCH('72200X Ann'!AV$8,'Pension Extrapolation'!$A:$A,0),MATCH($C41,'Pension Extrapolation'!$3:$3,0))</f>
        <v>14.869656595060519</v>
      </c>
      <c r="AW41" s="164">
        <f ca="1">INDEX('Pension Extrapolation'!$A$1:$S$89,MATCH('72200X Ann'!AW$8,'Pension Extrapolation'!$A:$A,0),MATCH($C41,'Pension Extrapolation'!$3:$3,0))</f>
        <v>16.494486620348589</v>
      </c>
      <c r="AX41" s="164">
        <f ca="1">INDEX('Pension Extrapolation'!$A$1:$S$89,MATCH('72200X Ann'!AX$8,'Pension Extrapolation'!$A:$A,0),MATCH($C41,'Pension Extrapolation'!$3:$3,0))</f>
        <v>18.51321483358528</v>
      </c>
      <c r="AY41" s="164">
        <f ca="1">INDEX('Pension Extrapolation'!$A$1:$S$89,MATCH('72200X Ann'!AY$8,'Pension Extrapolation'!$A:$A,0),MATCH($C41,'Pension Extrapolation'!$3:$3,0))</f>
        <v>19.842621217911883</v>
      </c>
      <c r="AZ41" s="164">
        <f ca="1">INDEX('Pension Extrapolation'!$A$1:$S$89,MATCH('72200X Ann'!AZ$8,'Pension Extrapolation'!$A:$A,0),MATCH($C41,'Pension Extrapolation'!$3:$3,0))</f>
        <v>22.206010345603623</v>
      </c>
      <c r="BA41" s="164">
        <f ca="1">INDEX('Pension Extrapolation'!$A$1:$S$89,MATCH('72200X Ann'!BA$8,'Pension Extrapolation'!$A:$A,0),MATCH($C41,'Pension Extrapolation'!$3:$3,0))</f>
        <v>26.095754951596273</v>
      </c>
      <c r="BB41" s="164">
        <f ca="1">INDEX('Pension Extrapolation'!$A$1:$S$89,MATCH('72200X Ann'!BB$8,'Pension Extrapolation'!$A:$A,0),MATCH($C41,'Pension Extrapolation'!$3:$3,0))</f>
        <v>28.754567720249483</v>
      </c>
      <c r="BC41" s="164">
        <f ca="1">INDEX('Pension Extrapolation'!$A$1:$S$89,MATCH('72200X Ann'!BC$8,'Pension Extrapolation'!$A:$A,0),MATCH($C41,'Pension Extrapolation'!$3:$3,0))</f>
        <v>31.561092309383415</v>
      </c>
      <c r="BD41" s="164">
        <f ca="1">INDEX('Pension Extrapolation'!$A$1:$S$89,MATCH('72200X Ann'!BD$8,'Pension Extrapolation'!$A:$A,0),MATCH($C41,'Pension Extrapolation'!$3:$3,0))</f>
        <v>34.515328718998092</v>
      </c>
      <c r="BE41" s="164">
        <f ca="1">INDEX('Pension Extrapolation'!$A$1:$S$89,MATCH('72200X Ann'!BE$8,'Pension Extrapolation'!$A:$A,0),MATCH($C41,'Pension Extrapolation'!$3:$3,0))</f>
        <v>39.3898187948623</v>
      </c>
      <c r="BF41" s="164">
        <f ca="1">INDEX('Pension Extrapolation'!$A$1:$S$89,MATCH('72200X Ann'!BF$8,'Pension Extrapolation'!$A:$A,0),MATCH($C41,'Pension Extrapolation'!$3:$3,0))</f>
        <v>43.279563400854954</v>
      </c>
      <c r="BG41" s="11">
        <f>INDEX('72200 Ann'!$C$8:$AZ$285,MATCH('72200X Ann'!$C41,'72200 Ann'!$C$8:$C$285,0),MATCH('72200X Ann'!BG$8,'72200 Ann'!$C$8:$AZ$8,0))</f>
        <v>48.4</v>
      </c>
      <c r="BH41" s="11">
        <f>INDEX('72200 Ann'!$C$8:$AZ$285,MATCH('72200X Ann'!$C41,'72200 Ann'!$C$8:$C$285,0),MATCH('72200X Ann'!BH$8,'72200 Ann'!$C$8:$AZ$8,0))</f>
        <v>46.2</v>
      </c>
      <c r="BI41" s="11">
        <f>INDEX('72200 Ann'!$C$8:$AZ$285,MATCH('72200X Ann'!$C41,'72200 Ann'!$C$8:$C$285,0),MATCH('72200X Ann'!BI$8,'72200 Ann'!$C$8:$AZ$8,0))</f>
        <v>51.1</v>
      </c>
      <c r="BJ41" s="11">
        <f>INDEX('72200 Ann'!$C$8:$AZ$285,MATCH('72200X Ann'!$C41,'72200 Ann'!$C$8:$C$285,0),MATCH('72200X Ann'!BJ$8,'72200 Ann'!$C$8:$AZ$8,0))</f>
        <v>57.3</v>
      </c>
      <c r="BK41" s="11">
        <f>INDEX('72200 Ann'!$C$8:$AZ$285,MATCH('72200X Ann'!$C41,'72200 Ann'!$C$8:$C$285,0),MATCH('72200X Ann'!BK$8,'72200 Ann'!$C$8:$AZ$8,0))</f>
        <v>59.5</v>
      </c>
      <c r="BL41" s="11">
        <f>INDEX('72200 Ann'!$C$8:$AZ$285,MATCH('72200X Ann'!$C41,'72200 Ann'!$C$8:$C$285,0),MATCH('72200X Ann'!BL$8,'72200 Ann'!$C$8:$AZ$8,0))</f>
        <v>58.2</v>
      </c>
      <c r="BM41" s="11">
        <f>INDEX('72200 Ann'!$C$8:$AZ$285,MATCH('72200X Ann'!$C41,'72200 Ann'!$C$8:$C$285,0),MATCH('72200X Ann'!BM$8,'72200 Ann'!$C$8:$AZ$8,0))</f>
        <v>67.400000000000006</v>
      </c>
      <c r="BN41" s="11">
        <f>INDEX('72200 Ann'!$C$8:$AZ$285,MATCH('72200X Ann'!$C41,'72200 Ann'!$C$8:$C$285,0),MATCH('72200X Ann'!BN$8,'72200 Ann'!$C$8:$AZ$8,0))</f>
        <v>63.3</v>
      </c>
      <c r="BO41" s="11">
        <f>INDEX('72200 Ann'!$C$8:$AZ$285,MATCH('72200X Ann'!$C41,'72200 Ann'!$C$8:$C$285,0),MATCH('72200X Ann'!BO$8,'72200 Ann'!$C$8:$AZ$8,0))</f>
        <v>63.3</v>
      </c>
      <c r="BP41" s="11">
        <f>INDEX('72200 Ann'!$C$8:$AZ$285,MATCH('72200X Ann'!$C41,'72200 Ann'!$C$8:$C$285,0),MATCH('72200X Ann'!BP$8,'72200 Ann'!$C$8:$AZ$8,0))</f>
        <v>58.2</v>
      </c>
      <c r="BQ41" s="11">
        <f>INDEX('72200 Ann'!$C$8:$AZ$285,MATCH('72200X Ann'!$C41,'72200 Ann'!$C$8:$C$285,0),MATCH('72200X Ann'!BQ$8,'72200 Ann'!$C$8:$AZ$8,0))</f>
        <v>58.9</v>
      </c>
      <c r="BR41" s="11">
        <f>INDEX('72200 Ann'!$C$8:$AZ$285,MATCH('72200X Ann'!$C41,'72200 Ann'!$C$8:$C$285,0),MATCH('72200X Ann'!BR$8,'72200 Ann'!$C$8:$AZ$8,0))</f>
        <v>54.6</v>
      </c>
      <c r="BS41" s="11">
        <f>INDEX('72200 Ann'!$C$8:$AZ$285,MATCH('72200X Ann'!$C41,'72200 Ann'!$C$8:$C$285,0),MATCH('72200X Ann'!BS$8,'72200 Ann'!$C$8:$AZ$8,0))</f>
        <v>54.2</v>
      </c>
      <c r="BT41" s="11">
        <f>INDEX('72200 Ann'!$C$8:$AZ$285,MATCH('72200X Ann'!$C41,'72200 Ann'!$C$8:$C$285,0),MATCH('72200X Ann'!BT$8,'72200 Ann'!$C$8:$AZ$8,0))</f>
        <v>48.4</v>
      </c>
      <c r="BU41" s="11">
        <f>INDEX('72200 Ann'!$C$8:$AZ$285,MATCH('72200X Ann'!$C41,'72200 Ann'!$C$8:$C$285,0),MATCH('72200X Ann'!BU$8,'72200 Ann'!$C$8:$AZ$8,0))</f>
        <v>45.9</v>
      </c>
      <c r="BV41" s="11">
        <f>INDEX('72200 Ann'!$C$8:$AZ$285,MATCH('72200X Ann'!$C41,'72200 Ann'!$C$8:$C$285,0),MATCH('72200X Ann'!BV$8,'72200 Ann'!$C$8:$AZ$8,0))</f>
        <v>42.3</v>
      </c>
      <c r="BW41" s="11">
        <f>INDEX('72200 Ann'!$C$8:$AZ$285,MATCH('72200X Ann'!$C41,'72200 Ann'!$C$8:$C$285,0),MATCH('72200X Ann'!BW$8,'72200 Ann'!$C$8:$AZ$8,0))</f>
        <v>50.5</v>
      </c>
      <c r="BX41" s="11">
        <f>INDEX('72200 Ann'!$C$8:$AZ$285,MATCH('72200X Ann'!$C41,'72200 Ann'!$C$8:$C$285,0),MATCH('72200X Ann'!BX$8,'72200 Ann'!$C$8:$AZ$8,0))</f>
        <v>67</v>
      </c>
      <c r="BY41" s="11">
        <f>INDEX('72200 Ann'!$C$8:$AZ$285,MATCH('72200X Ann'!$C41,'72200 Ann'!$C$8:$C$285,0),MATCH('72200X Ann'!BY$8,'72200 Ann'!$C$8:$AZ$8,0))</f>
        <v>75.599999999999994</v>
      </c>
      <c r="BZ41" s="11">
        <f>INDEX('72200 Ann'!$C$8:$AZ$285,MATCH('72200X Ann'!$C41,'72200 Ann'!$C$8:$C$285,0),MATCH('72200X Ann'!BZ$8,'72200 Ann'!$C$8:$AZ$8,0))</f>
        <v>54.8</v>
      </c>
      <c r="CA41" s="11">
        <f>INDEX('72200 Ann'!$C$8:$AZ$285,MATCH('72200X Ann'!$C41,'72200 Ann'!$C$8:$C$285,0),MATCH('72200X Ann'!CA$8,'72200 Ann'!$C$8:$AZ$8,0))</f>
        <v>56.3</v>
      </c>
      <c r="CB41" s="11">
        <f>INDEX('72200 Ann'!$C$8:$AZ$285,MATCH('72200X Ann'!$C41,'72200 Ann'!$C$8:$C$285,0),MATCH('72200X Ann'!CB$8,'72200 Ann'!$C$8:$AZ$8,0))</f>
        <v>56.3</v>
      </c>
      <c r="CC41" s="11">
        <f>INDEX('72200 Ann'!$C$8:$AZ$285,MATCH('72200X Ann'!$C41,'72200 Ann'!$C$8:$C$285,0),MATCH('72200X Ann'!CC$8,'72200 Ann'!$C$8:$AZ$8,0))</f>
        <v>54.8</v>
      </c>
      <c r="CD41" s="11">
        <f>INDEX('72200 Ann'!$C$8:$AZ$285,MATCH('72200X Ann'!$C41,'72200 Ann'!$C$8:$C$285,0),MATCH('72200X Ann'!CD$8,'72200 Ann'!$C$8:$AZ$8,0))</f>
        <v>66.099999999999994</v>
      </c>
      <c r="CE41" s="11">
        <f>INDEX('72200 Ann'!$C$8:$AZ$285,MATCH('72200X Ann'!$C41,'72200 Ann'!$C$8:$C$285,0),MATCH('72200X Ann'!CE$8,'72200 Ann'!$C$8:$AZ$8,0))</f>
        <v>116.3</v>
      </c>
      <c r="CF41" s="11">
        <f>INDEX('72200 Ann'!$C$8:$AZ$285,MATCH('72200X Ann'!$C41,'72200 Ann'!$C$8:$C$285,0),MATCH('72200X Ann'!CF$8,'72200 Ann'!$C$8:$AZ$8,0))</f>
        <v>103.5</v>
      </c>
      <c r="CG41" s="11">
        <f>INDEX('72200 Ann'!$C$8:$AZ$285,MATCH('72200X Ann'!$C41,'72200 Ann'!$C$8:$C$285,0),MATCH('72200X Ann'!CG$8,'72200 Ann'!$C$8:$AZ$8,0))</f>
        <v>88.4</v>
      </c>
      <c r="CH41" s="11">
        <f>INDEX('72200 Ann'!$C$8:$AZ$285,MATCH('72200X Ann'!$C41,'72200 Ann'!$C$8:$C$285,0),MATCH('72200X Ann'!CH$8,'72200 Ann'!$C$8:$AZ$8,0))</f>
        <v>90</v>
      </c>
      <c r="CI41" s="11">
        <f>INDEX('72200 Ann'!$C$8:$AZ$285,MATCH('72200X Ann'!$C41,'72200 Ann'!$C$8:$C$285,0),MATCH('72200X Ann'!CI$8,'72200 Ann'!$C$8:$AZ$8,0))</f>
        <v>85.6</v>
      </c>
      <c r="CJ41" s="11">
        <f>INDEX('72200 Ann'!$C$8:$AZ$285,MATCH('72200X Ann'!$C41,'72200 Ann'!$C$8:$C$285,0),MATCH('72200X Ann'!CJ$8,'72200 Ann'!$C$8:$AZ$8,0))</f>
        <v>80.900000000000006</v>
      </c>
      <c r="CK41" s="11">
        <f>INDEX('72200 Ann'!$C$8:$AZ$285,MATCH('72200X Ann'!$C41,'72200 Ann'!$C$8:$C$285,0),MATCH('72200X Ann'!CK$8,'72200 Ann'!$C$8:$AZ$8,0))</f>
        <v>85.4</v>
      </c>
      <c r="CL41" s="11">
        <f>INDEX('72200 Ann'!$C$8:$AZ$285,MATCH('72200X Ann'!$C41,'72200 Ann'!$C$8:$C$285,0),MATCH('72200X Ann'!CL$8,'72200 Ann'!$C$8:$AZ$8,0))</f>
        <v>96.3</v>
      </c>
    </row>
    <row r="42" spans="1:90" s="10" customFormat="1" x14ac:dyDescent="0.25">
      <c r="A42" s="32">
        <v>33</v>
      </c>
      <c r="B42" s="10" t="s">
        <v>1121</v>
      </c>
      <c r="C42" s="10" t="s">
        <v>1289</v>
      </c>
      <c r="D42" s="164"/>
      <c r="E42" s="164"/>
      <c r="F42" s="164"/>
      <c r="G42" s="164"/>
      <c r="H42" s="164"/>
      <c r="I42" s="164"/>
      <c r="J42" s="164"/>
      <c r="K42" s="164"/>
      <c r="L42" s="164"/>
      <c r="M42" s="164"/>
      <c r="N42" s="164"/>
      <c r="O42" s="164"/>
      <c r="P42" s="164"/>
      <c r="Q42" s="164"/>
      <c r="R42" s="164"/>
      <c r="S42" s="164"/>
      <c r="T42" s="164"/>
      <c r="U42" s="164"/>
      <c r="V42" s="164"/>
      <c r="W42" s="164"/>
      <c r="X42" s="164"/>
      <c r="Y42" s="164"/>
      <c r="Z42" s="164"/>
      <c r="AA42" s="164"/>
      <c r="AB42" s="164"/>
      <c r="AC42" s="164"/>
      <c r="AD42" s="164"/>
      <c r="AE42" s="164"/>
      <c r="AF42" s="164"/>
      <c r="AG42" s="164"/>
      <c r="AH42" s="164"/>
      <c r="AI42" s="164"/>
      <c r="AJ42" s="164"/>
      <c r="AK42" s="164"/>
      <c r="AL42" s="164"/>
      <c r="AM42" s="164"/>
      <c r="AN42" s="164"/>
      <c r="AO42" s="164"/>
      <c r="AP42" s="164"/>
      <c r="AQ42" s="164"/>
      <c r="AR42" s="164"/>
      <c r="AS42" s="164"/>
      <c r="AT42" s="164"/>
      <c r="AU42" s="164"/>
      <c r="AV42" s="164"/>
      <c r="AW42" s="164"/>
      <c r="AX42" s="164"/>
      <c r="AY42" s="164"/>
      <c r="AZ42" s="164"/>
      <c r="BA42" s="164"/>
      <c r="BB42" s="164"/>
      <c r="BC42" s="164"/>
      <c r="BD42" s="164"/>
      <c r="BE42" s="164"/>
      <c r="BF42" s="164"/>
      <c r="BG42" s="11">
        <f>INDEX('72200 Ann'!$C$8:$AZ$285,MATCH('72200X Ann'!$C42,'72200 Ann'!$C$8:$C$285,0),MATCH('72200X Ann'!BG$8,'72200 Ann'!$C$8:$AZ$8,0))</f>
        <v>83.8</v>
      </c>
      <c r="BH42" s="11">
        <f>INDEX('72200 Ann'!$C$8:$AZ$285,MATCH('72200X Ann'!$C42,'72200 Ann'!$C$8:$C$285,0),MATCH('72200X Ann'!BH$8,'72200 Ann'!$C$8:$AZ$8,0))</f>
        <v>92</v>
      </c>
      <c r="BI42" s="11">
        <f>INDEX('72200 Ann'!$C$8:$AZ$285,MATCH('72200X Ann'!$C42,'72200 Ann'!$C$8:$C$285,0),MATCH('72200X Ann'!BI$8,'72200 Ann'!$C$8:$AZ$8,0))</f>
        <v>98.1</v>
      </c>
      <c r="BJ42" s="11">
        <f>INDEX('72200 Ann'!$C$8:$AZ$285,MATCH('72200X Ann'!$C42,'72200 Ann'!$C$8:$C$285,0),MATCH('72200X Ann'!BJ$8,'72200 Ann'!$C$8:$AZ$8,0))</f>
        <v>104.9</v>
      </c>
      <c r="BK42" s="11">
        <f>INDEX('72200 Ann'!$C$8:$AZ$285,MATCH('72200X Ann'!$C42,'72200 Ann'!$C$8:$C$285,0),MATCH('72200X Ann'!BK$8,'72200 Ann'!$C$8:$AZ$8,0))</f>
        <v>111</v>
      </c>
      <c r="BL42" s="11">
        <f>INDEX('72200 Ann'!$C$8:$AZ$285,MATCH('72200X Ann'!$C42,'72200 Ann'!$C$8:$C$285,0),MATCH('72200X Ann'!BL$8,'72200 Ann'!$C$8:$AZ$8,0))</f>
        <v>112.4</v>
      </c>
      <c r="BM42" s="11">
        <f>INDEX('72200 Ann'!$C$8:$AZ$285,MATCH('72200X Ann'!$C42,'72200 Ann'!$C$8:$C$285,0),MATCH('72200X Ann'!BM$8,'72200 Ann'!$C$8:$AZ$8,0))</f>
        <v>117.7</v>
      </c>
      <c r="BN42" s="11">
        <f>INDEX('72200 Ann'!$C$8:$AZ$285,MATCH('72200X Ann'!$C42,'72200 Ann'!$C$8:$C$285,0),MATCH('72200X Ann'!BN$8,'72200 Ann'!$C$8:$AZ$8,0))</f>
        <v>122.9</v>
      </c>
      <c r="BO42" s="11">
        <f>INDEX('72200 Ann'!$C$8:$AZ$285,MATCH('72200X Ann'!$C42,'72200 Ann'!$C$8:$C$285,0),MATCH('72200X Ann'!BO$8,'72200 Ann'!$C$8:$AZ$8,0))</f>
        <v>125.2</v>
      </c>
      <c r="BP42" s="11">
        <f>INDEX('72200 Ann'!$C$8:$AZ$285,MATCH('72200X Ann'!$C42,'72200 Ann'!$C$8:$C$285,0),MATCH('72200X Ann'!BP$8,'72200 Ann'!$C$8:$AZ$8,0))</f>
        <v>130.1</v>
      </c>
      <c r="BQ42" s="11">
        <f>INDEX('72200 Ann'!$C$8:$AZ$285,MATCH('72200X Ann'!$C42,'72200 Ann'!$C$8:$C$285,0),MATCH('72200X Ann'!BQ$8,'72200 Ann'!$C$8:$AZ$8,0))</f>
        <v>134.9</v>
      </c>
      <c r="BR42" s="11">
        <f>INDEX('72200 Ann'!$C$8:$AZ$285,MATCH('72200X Ann'!$C42,'72200 Ann'!$C$8:$C$285,0),MATCH('72200X Ann'!BR$8,'72200 Ann'!$C$8:$AZ$8,0))</f>
        <v>137.69999999999999</v>
      </c>
      <c r="BS42" s="11">
        <f>INDEX('72200 Ann'!$C$8:$AZ$285,MATCH('72200X Ann'!$C42,'72200 Ann'!$C$8:$C$285,0),MATCH('72200X Ann'!BS$8,'72200 Ann'!$C$8:$AZ$8,0))</f>
        <v>143.30000000000001</v>
      </c>
      <c r="BT42" s="11">
        <f>INDEX('72200 Ann'!$C$8:$AZ$285,MATCH('72200X Ann'!$C42,'72200 Ann'!$C$8:$C$285,0),MATCH('72200X Ann'!BT$8,'72200 Ann'!$C$8:$AZ$8,0))</f>
        <v>149.30000000000001</v>
      </c>
      <c r="BU42" s="11">
        <f>INDEX('72200 Ann'!$C$8:$AZ$285,MATCH('72200X Ann'!$C42,'72200 Ann'!$C$8:$C$285,0),MATCH('72200X Ann'!BU$8,'72200 Ann'!$C$8:$AZ$8,0))</f>
        <v>161.6</v>
      </c>
      <c r="BV42" s="11">
        <f>INDEX('72200 Ann'!$C$8:$AZ$285,MATCH('72200X Ann'!$C42,'72200 Ann'!$C$8:$C$285,0),MATCH('72200X Ann'!BV$8,'72200 Ann'!$C$8:$AZ$8,0))</f>
        <v>170.2</v>
      </c>
      <c r="BW42" s="11">
        <f>INDEX('72200 Ann'!$C$8:$AZ$285,MATCH('72200X Ann'!$C42,'72200 Ann'!$C$8:$C$285,0),MATCH('72200X Ann'!BW$8,'72200 Ann'!$C$8:$AZ$8,0))</f>
        <v>174.7</v>
      </c>
      <c r="BX42" s="11">
        <f>INDEX('72200 Ann'!$C$8:$AZ$285,MATCH('72200X Ann'!$C42,'72200 Ann'!$C$8:$C$285,0),MATCH('72200X Ann'!BX$8,'72200 Ann'!$C$8:$AZ$8,0))</f>
        <v>187.3</v>
      </c>
      <c r="BY42" s="11">
        <f>INDEX('72200 Ann'!$C$8:$AZ$285,MATCH('72200X Ann'!$C42,'72200 Ann'!$C$8:$C$285,0),MATCH('72200X Ann'!BY$8,'72200 Ann'!$C$8:$AZ$8,0))</f>
        <v>192.3</v>
      </c>
      <c r="BZ42" s="11">
        <f>INDEX('72200 Ann'!$C$8:$AZ$285,MATCH('72200X Ann'!$C42,'72200 Ann'!$C$8:$C$285,0),MATCH('72200X Ann'!BZ$8,'72200 Ann'!$C$8:$AZ$8,0))</f>
        <v>197</v>
      </c>
      <c r="CA42" s="11">
        <f>INDEX('72200 Ann'!$C$8:$AZ$285,MATCH('72200X Ann'!$C42,'72200 Ann'!$C$8:$C$285,0),MATCH('72200X Ann'!CA$8,'72200 Ann'!$C$8:$AZ$8,0))</f>
        <v>196.2</v>
      </c>
      <c r="CB42" s="11">
        <f>INDEX('72200 Ann'!$C$8:$AZ$285,MATCH('72200X Ann'!$C42,'72200 Ann'!$C$8:$C$285,0),MATCH('72200X Ann'!CB$8,'72200 Ann'!$C$8:$AZ$8,0))</f>
        <v>201.3</v>
      </c>
      <c r="CC42" s="11">
        <f>INDEX('72200 Ann'!$C$8:$AZ$285,MATCH('72200X Ann'!$C42,'72200 Ann'!$C$8:$C$285,0),MATCH('72200X Ann'!CC$8,'72200 Ann'!$C$8:$AZ$8,0))</f>
        <v>209.1</v>
      </c>
      <c r="CD42" s="11">
        <f>INDEX('72200 Ann'!$C$8:$AZ$285,MATCH('72200X Ann'!$C42,'72200 Ann'!$C$8:$C$285,0),MATCH('72200X Ann'!CD$8,'72200 Ann'!$C$8:$AZ$8,0))</f>
        <v>219.7</v>
      </c>
      <c r="CE42" s="11">
        <f>INDEX('72200 Ann'!$C$8:$AZ$285,MATCH('72200X Ann'!$C42,'72200 Ann'!$C$8:$C$285,0),MATCH('72200X Ann'!CE$8,'72200 Ann'!$C$8:$AZ$8,0))</f>
        <v>222.5</v>
      </c>
      <c r="CF42" s="11">
        <f>INDEX('72200 Ann'!$C$8:$AZ$285,MATCH('72200X Ann'!$C42,'72200 Ann'!$C$8:$C$285,0),MATCH('72200X Ann'!CF$8,'72200 Ann'!$C$8:$AZ$8,0))</f>
        <v>224.2</v>
      </c>
      <c r="CG42" s="11">
        <f>INDEX('72200 Ann'!$C$8:$AZ$285,MATCH('72200X Ann'!$C42,'72200 Ann'!$C$8:$C$285,0),MATCH('72200X Ann'!CG$8,'72200 Ann'!$C$8:$AZ$8,0))</f>
        <v>216.4</v>
      </c>
      <c r="CH42" s="11">
        <f>INDEX('72200 Ann'!$C$8:$AZ$285,MATCH('72200X Ann'!$C42,'72200 Ann'!$C$8:$C$285,0),MATCH('72200X Ann'!CH$8,'72200 Ann'!$C$8:$AZ$8,0))</f>
        <v>218.3</v>
      </c>
      <c r="CI42" s="11">
        <f>INDEX('72200 Ann'!$C$8:$AZ$285,MATCH('72200X Ann'!$C42,'72200 Ann'!$C$8:$C$285,0),MATCH('72200X Ann'!CI$8,'72200 Ann'!$C$8:$AZ$8,0))</f>
        <v>219.5</v>
      </c>
      <c r="CJ42" s="11">
        <f>INDEX('72200 Ann'!$C$8:$AZ$285,MATCH('72200X Ann'!$C42,'72200 Ann'!$C$8:$C$285,0),MATCH('72200X Ann'!CJ$8,'72200 Ann'!$C$8:$AZ$8,0))</f>
        <v>220.6</v>
      </c>
      <c r="CK42" s="11">
        <f>INDEX('72200 Ann'!$C$8:$AZ$285,MATCH('72200X Ann'!$C42,'72200 Ann'!$C$8:$C$285,0),MATCH('72200X Ann'!CK$8,'72200 Ann'!$C$8:$AZ$8,0))</f>
        <v>224.3</v>
      </c>
      <c r="CL42" s="11">
        <f>INDEX('72200 Ann'!$C$8:$AZ$285,MATCH('72200X Ann'!$C42,'72200 Ann'!$C$8:$C$285,0),MATCH('72200X Ann'!CL$8,'72200 Ann'!$C$8:$AZ$8,0))</f>
        <v>228</v>
      </c>
    </row>
    <row r="43" spans="1:90" s="10" customFormat="1" x14ac:dyDescent="0.25">
      <c r="A43" s="32">
        <v>34</v>
      </c>
      <c r="B43" s="10" t="s">
        <v>1119</v>
      </c>
      <c r="C43" s="10" t="s">
        <v>1288</v>
      </c>
      <c r="D43" s="164">
        <f ca="1">INDEX('Pension Extrapolation'!$A$1:$S$89,MATCH('72200X Ann'!D$8,'Pension Extrapolation'!$A:$A,0),MATCH($C43,'Pension Extrapolation'!$3:$3,0))</f>
        <v>0</v>
      </c>
      <c r="E43" s="164">
        <f ca="1">INDEX('Pension Extrapolation'!$A$1:$S$89,MATCH('72200X Ann'!E$8,'Pension Extrapolation'!$A:$A,0),MATCH($C43,'Pension Extrapolation'!$3:$3,0))</f>
        <v>0</v>
      </c>
      <c r="F43" s="164">
        <f ca="1">INDEX('Pension Extrapolation'!$A$1:$S$89,MATCH('72200X Ann'!F$8,'Pension Extrapolation'!$A:$A,0),MATCH($C43,'Pension Extrapolation'!$3:$3,0))</f>
        <v>0</v>
      </c>
      <c r="G43" s="164">
        <f ca="1">INDEX('Pension Extrapolation'!$A$1:$S$89,MATCH('72200X Ann'!G$8,'Pension Extrapolation'!$A:$A,0),MATCH($C43,'Pension Extrapolation'!$3:$3,0))</f>
        <v>0</v>
      </c>
      <c r="H43" s="164">
        <f ca="1">INDEX('Pension Extrapolation'!$A$1:$S$89,MATCH('72200X Ann'!H$8,'Pension Extrapolation'!$A:$A,0),MATCH($C43,'Pension Extrapolation'!$3:$3,0))</f>
        <v>0</v>
      </c>
      <c r="I43" s="164">
        <f ca="1">INDEX('Pension Extrapolation'!$A$1:$S$89,MATCH('72200X Ann'!I$8,'Pension Extrapolation'!$A:$A,0),MATCH($C43,'Pension Extrapolation'!$3:$3,0))</f>
        <v>0</v>
      </c>
      <c r="J43" s="164">
        <f ca="1">INDEX('Pension Extrapolation'!$A$1:$S$89,MATCH('72200X Ann'!J$8,'Pension Extrapolation'!$A:$A,0),MATCH($C43,'Pension Extrapolation'!$3:$3,0))</f>
        <v>0</v>
      </c>
      <c r="K43" s="164">
        <f ca="1">INDEX('Pension Extrapolation'!$A$1:$S$89,MATCH('72200X Ann'!K$8,'Pension Extrapolation'!$A:$A,0),MATCH($C43,'Pension Extrapolation'!$3:$3,0))</f>
        <v>0</v>
      </c>
      <c r="L43" s="164">
        <f ca="1">INDEX('Pension Extrapolation'!$A$1:$S$89,MATCH('72200X Ann'!L$8,'Pension Extrapolation'!$A:$A,0),MATCH($C43,'Pension Extrapolation'!$3:$3,0))</f>
        <v>0</v>
      </c>
      <c r="M43" s="164">
        <f ca="1">INDEX('Pension Extrapolation'!$A$1:$S$89,MATCH('72200X Ann'!M$8,'Pension Extrapolation'!$A:$A,0),MATCH($C43,'Pension Extrapolation'!$3:$3,0))</f>
        <v>0</v>
      </c>
      <c r="N43" s="164">
        <f ca="1">INDEX('Pension Extrapolation'!$A$1:$S$89,MATCH('72200X Ann'!N$8,'Pension Extrapolation'!$A:$A,0),MATCH($C43,'Pension Extrapolation'!$3:$3,0))</f>
        <v>0</v>
      </c>
      <c r="O43" s="164">
        <f ca="1">INDEX('Pension Extrapolation'!$A$1:$S$89,MATCH('72200X Ann'!O$8,'Pension Extrapolation'!$A:$A,0),MATCH($C43,'Pension Extrapolation'!$3:$3,0))</f>
        <v>0</v>
      </c>
      <c r="P43" s="164">
        <f ca="1">INDEX('Pension Extrapolation'!$A$1:$S$89,MATCH('72200X Ann'!P$8,'Pension Extrapolation'!$A:$A,0),MATCH($C43,'Pension Extrapolation'!$3:$3,0))</f>
        <v>0</v>
      </c>
      <c r="Q43" s="164">
        <f ca="1">INDEX('Pension Extrapolation'!$A$1:$S$89,MATCH('72200X Ann'!Q$8,'Pension Extrapolation'!$A:$A,0),MATCH($C43,'Pension Extrapolation'!$3:$3,0))</f>
        <v>0</v>
      </c>
      <c r="R43" s="164">
        <f ca="1">INDEX('Pension Extrapolation'!$A$1:$S$89,MATCH('72200X Ann'!R$8,'Pension Extrapolation'!$A:$A,0),MATCH($C43,'Pension Extrapolation'!$3:$3,0))</f>
        <v>0</v>
      </c>
      <c r="S43" s="164">
        <f ca="1">INDEX('Pension Extrapolation'!$A$1:$S$89,MATCH('72200X Ann'!S$8,'Pension Extrapolation'!$A:$A,0),MATCH($C43,'Pension Extrapolation'!$3:$3,0))</f>
        <v>0</v>
      </c>
      <c r="T43" s="164">
        <f ca="1">INDEX('Pension Extrapolation'!$A$1:$S$89,MATCH('72200X Ann'!T$8,'Pension Extrapolation'!$A:$A,0),MATCH($C43,'Pension Extrapolation'!$3:$3,0))</f>
        <v>0</v>
      </c>
      <c r="U43" s="164">
        <f ca="1">INDEX('Pension Extrapolation'!$A$1:$S$89,MATCH('72200X Ann'!U$8,'Pension Extrapolation'!$A:$A,0),MATCH($C43,'Pension Extrapolation'!$3:$3,0))</f>
        <v>0</v>
      </c>
      <c r="V43" s="164">
        <f ca="1">INDEX('Pension Extrapolation'!$A$1:$S$89,MATCH('72200X Ann'!V$8,'Pension Extrapolation'!$A:$A,0),MATCH($C43,'Pension Extrapolation'!$3:$3,0))</f>
        <v>0</v>
      </c>
      <c r="W43" s="164">
        <f ca="1">INDEX('Pension Extrapolation'!$A$1:$S$89,MATCH('72200X Ann'!W$8,'Pension Extrapolation'!$A:$A,0),MATCH($C43,'Pension Extrapolation'!$3:$3,0))</f>
        <v>0.24101614547051442</v>
      </c>
      <c r="X43" s="164">
        <f ca="1">INDEX('Pension Extrapolation'!$A$1:$S$89,MATCH('72200X Ann'!X$8,'Pension Extrapolation'!$A:$A,0),MATCH($C43,'Pension Extrapolation'!$3:$3,0))</f>
        <v>0.27925737388516941</v>
      </c>
      <c r="Y43" s="164">
        <f ca="1">INDEX('Pension Extrapolation'!$A$1:$S$89,MATCH('72200X Ann'!Y$8,'Pension Extrapolation'!$A:$A,0),MATCH($C43,'Pension Extrapolation'!$3:$3,0))</f>
        <v>0.43800667503508156</v>
      </c>
      <c r="Z43" s="164">
        <f ca="1">INDEX('Pension Extrapolation'!$A$1:$S$89,MATCH('72200X Ann'!Z$8,'Pension Extrapolation'!$A:$A,0),MATCH($C43,'Pension Extrapolation'!$3:$3,0))</f>
        <v>0.50292035688180681</v>
      </c>
      <c r="AA43" s="164">
        <f ca="1">INDEX('Pension Extrapolation'!$A$1:$S$89,MATCH('72200X Ann'!AA$8,'Pension Extrapolation'!$A:$A,0),MATCH($C43,'Pension Extrapolation'!$3:$3,0))</f>
        <v>0.56751268386790465</v>
      </c>
      <c r="AB43" s="164">
        <f ca="1">INDEX('Pension Extrapolation'!$A$1:$S$89,MATCH('72200X Ann'!AB$8,'Pension Extrapolation'!$A:$A,0),MATCH($C43,'Pension Extrapolation'!$3:$3,0))</f>
        <v>0.65524256081917187</v>
      </c>
      <c r="AC43" s="164">
        <f ca="1">INDEX('Pension Extrapolation'!$A$1:$S$89,MATCH('72200X Ann'!AC$8,'Pension Extrapolation'!$A:$A,0),MATCH($C43,'Pension Extrapolation'!$3:$3,0))</f>
        <v>0.72240572669028857</v>
      </c>
      <c r="AD43" s="164">
        <f ca="1">INDEX('Pension Extrapolation'!$A$1:$S$89,MATCH('72200X Ann'!AD$8,'Pension Extrapolation'!$A:$A,0),MATCH($C43,'Pension Extrapolation'!$3:$3,0))</f>
        <v>0.81849083001786693</v>
      </c>
      <c r="AE43" s="164">
        <f ca="1">INDEX('Pension Extrapolation'!$A$1:$S$89,MATCH('72200X Ann'!AE$8,'Pension Extrapolation'!$A:$A,0),MATCH($C43,'Pension Extrapolation'!$3:$3,0))</f>
        <v>0.95313851662072768</v>
      </c>
      <c r="AF43" s="164">
        <f ca="1">INDEX('Pension Extrapolation'!$A$1:$S$89,MATCH('72200X Ann'!AF$8,'Pension Extrapolation'!$A:$A,0),MATCH($C43,'Pension Extrapolation'!$3:$3,0))</f>
        <v>1.0800736865685319</v>
      </c>
      <c r="AG43" s="164">
        <f ca="1">INDEX('Pension Extrapolation'!$A$1:$S$89,MATCH('72200X Ann'!AG$8,'Pension Extrapolation'!$A:$A,0),MATCH($C43,'Pension Extrapolation'!$3:$3,0))</f>
        <v>1.2140786634501379</v>
      </c>
      <c r="AH43" s="164">
        <f ca="1">INDEX('Pension Extrapolation'!$A$1:$S$89,MATCH('72200X Ann'!AH$8,'Pension Extrapolation'!$A:$A,0),MATCH($C43,'Pension Extrapolation'!$3:$3,0))</f>
        <v>1.3892170624920452</v>
      </c>
      <c r="AI43" s="164">
        <f ca="1">INDEX('Pension Extrapolation'!$A$1:$S$89,MATCH('72200X Ann'!AI$8,'Pension Extrapolation'!$A:$A,0),MATCH($C43,'Pension Extrapolation'!$3:$3,0))</f>
        <v>1.544110105314429</v>
      </c>
      <c r="AJ43" s="164">
        <f ca="1">INDEX('Pension Extrapolation'!$A$1:$S$89,MATCH('72200X Ann'!AJ$8,'Pension Extrapolation'!$A:$A,0),MATCH($C43,'Pension Extrapolation'!$3:$3,0))</f>
        <v>1.7304959244782936</v>
      </c>
      <c r="AK43" s="164">
        <f ca="1">INDEX('Pension Extrapolation'!$A$1:$S$89,MATCH('72200X Ann'!AK$8,'Pension Extrapolation'!$A:$A,0),MATCH($C43,'Pension Extrapolation'!$3:$3,0))</f>
        <v>1.9557656817780678</v>
      </c>
      <c r="AL43" s="164">
        <f ca="1">INDEX('Pension Extrapolation'!$A$1:$S$89,MATCH('72200X Ann'!AL$8,'Pension Extrapolation'!$A:$A,0),MATCH($C43,'Pension Extrapolation'!$3:$3,0))</f>
        <v>2.1864984717085072</v>
      </c>
      <c r="AM43" s="164">
        <f ca="1">INDEX('Pension Extrapolation'!$A$1:$S$89,MATCH('72200X Ann'!AM$8,'Pension Extrapolation'!$A:$A,0),MATCH($C43,'Pension Extrapolation'!$3:$3,0))</f>
        <v>2.4949991379107654</v>
      </c>
      <c r="AN43" s="164">
        <f ca="1">INDEX('Pension Extrapolation'!$A$1:$S$89,MATCH('72200X Ann'!AN$8,'Pension Extrapolation'!$A:$A,0),MATCH($C43,'Pension Extrapolation'!$3:$3,0))</f>
        <v>2.813461804792472</v>
      </c>
      <c r="AO43" s="164">
        <f ca="1">INDEX('Pension Extrapolation'!$A$1:$S$89,MATCH('72200X Ann'!AO$8,'Pension Extrapolation'!$A:$A,0),MATCH($C43,'Pension Extrapolation'!$3:$3,0))</f>
        <v>3.3337353241481553</v>
      </c>
      <c r="AP43" s="164">
        <f ca="1">INDEX('Pension Extrapolation'!$A$1:$S$89,MATCH('72200X Ann'!AP$8,'Pension Extrapolation'!$A:$A,0),MATCH($C43,'Pension Extrapolation'!$3:$3,0))</f>
        <v>3.8013066463609535</v>
      </c>
      <c r="AQ43" s="164">
        <f ca="1">INDEX('Pension Extrapolation'!$A$1:$S$89,MATCH('72200X Ann'!AQ$8,'Pension Extrapolation'!$A:$A,0),MATCH($C43,'Pension Extrapolation'!$3:$3,0))</f>
        <v>4.2560237741486571</v>
      </c>
      <c r="AR43" s="164">
        <f ca="1">INDEX('Pension Extrapolation'!$A$1:$S$89,MATCH('72200X Ann'!AR$8,'Pension Extrapolation'!$A:$A,0),MATCH($C43,'Pension Extrapolation'!$3:$3,0))</f>
        <v>4.9299049168842153</v>
      </c>
      <c r="AS43" s="164">
        <f ca="1">INDEX('Pension Extrapolation'!$A$1:$S$89,MATCH('72200X Ann'!AS$8,'Pension Extrapolation'!$A:$A,0),MATCH($C43,'Pension Extrapolation'!$3:$3,0))</f>
        <v>5.7133680670937022</v>
      </c>
      <c r="AT43" s="164">
        <f ca="1">INDEX('Pension Extrapolation'!$A$1:$S$89,MATCH('72200X Ann'!AT$8,'Pension Extrapolation'!$A:$A,0),MATCH($C43,'Pension Extrapolation'!$3:$3,0))</f>
        <v>6.6478680017980434</v>
      </c>
      <c r="AU43" s="164">
        <f ca="1">INDEX('Pension Extrapolation'!$A$1:$S$89,MATCH('72200X Ann'!AU$8,'Pension Extrapolation'!$A:$A,0),MATCH($C43,'Pension Extrapolation'!$3:$3,0))</f>
        <v>7.7632907230355839</v>
      </c>
      <c r="AV43" s="164">
        <f ca="1">INDEX('Pension Extrapolation'!$A$1:$S$89,MATCH('72200X Ann'!AV$8,'Pension Extrapolation'!$A:$A,0),MATCH($C43,'Pension Extrapolation'!$3:$3,0))</f>
        <v>8.8912462838375905</v>
      </c>
      <c r="AW43" s="164">
        <f ca="1">INDEX('Pension Extrapolation'!$A$1:$S$89,MATCH('72200X Ann'!AW$8,'Pension Extrapolation'!$A:$A,0),MATCH($C43,'Pension Extrapolation'!$3:$3,0))</f>
        <v>10.429893356521356</v>
      </c>
      <c r="AX43" s="164">
        <f ca="1">INDEX('Pension Extrapolation'!$A$1:$S$89,MATCH('72200X Ann'!AX$8,'Pension Extrapolation'!$A:$A,0),MATCH($C43,'Pension Extrapolation'!$3:$3,0))</f>
        <v>13.61452002533842</v>
      </c>
      <c r="AY43" s="164">
        <f ca="1">INDEX('Pension Extrapolation'!$A$1:$S$89,MATCH('72200X Ann'!AY$8,'Pension Extrapolation'!$A:$A,0),MATCH($C43,'Pension Extrapolation'!$3:$3,0))</f>
        <v>15.34533730467734</v>
      </c>
      <c r="AZ43" s="164">
        <f ca="1">INDEX('Pension Extrapolation'!$A$1:$S$89,MATCH('72200X Ann'!AZ$8,'Pension Extrapolation'!$A:$A,0),MATCH($C43,'Pension Extrapolation'!$3:$3,0))</f>
        <v>16.934115735618974</v>
      </c>
      <c r="BA43" s="164">
        <f ca="1">INDEX('Pension Extrapolation'!$A$1:$S$89,MATCH('72200X Ann'!BA$8,'Pension Extrapolation'!$A:$A,0),MATCH($C43,'Pension Extrapolation'!$3:$3,0))</f>
        <v>19.306678671630713</v>
      </c>
      <c r="BB43" s="164">
        <f ca="1">INDEX('Pension Extrapolation'!$A$1:$S$89,MATCH('72200X Ann'!BB$8,'Pension Extrapolation'!$A:$A,0),MATCH($C43,'Pension Extrapolation'!$3:$3,0))</f>
        <v>21.425371267746851</v>
      </c>
      <c r="BC43" s="164">
        <f ca="1">INDEX('Pension Extrapolation'!$A$1:$S$89,MATCH('72200X Ann'!BC$8,'Pension Extrapolation'!$A:$A,0),MATCH($C43,'Pension Extrapolation'!$3:$3,0))</f>
        <v>25.555102581668958</v>
      </c>
      <c r="BD43" s="164">
        <f ca="1">INDEX('Pension Extrapolation'!$A$1:$S$89,MATCH('72200X Ann'!BD$8,'Pension Extrapolation'!$A:$A,0),MATCH($C43,'Pension Extrapolation'!$3:$3,0))</f>
        <v>30.69067460935468</v>
      </c>
      <c r="BE43" s="164">
        <f ca="1">INDEX('Pension Extrapolation'!$A$1:$S$89,MATCH('72200X Ann'!BE$8,'Pension Extrapolation'!$A:$A,0),MATCH($C43,'Pension Extrapolation'!$3:$3,0))</f>
        <v>35.82431850787664</v>
      </c>
      <c r="BF43" s="164">
        <f ca="1">INDEX('Pension Extrapolation'!$A$1:$S$89,MATCH('72200X Ann'!BF$8,'Pension Extrapolation'!$A:$A,0),MATCH($C43,'Pension Extrapolation'!$3:$3,0))</f>
        <v>40.186068031171693</v>
      </c>
      <c r="BG43" s="11">
        <f>INDEX('72200 Ann'!$C$8:$AZ$285,MATCH('72200X Ann'!$C43,'72200 Ann'!$C$8:$C$285,0),MATCH('72200X Ann'!BG$8,'72200 Ann'!$C$8:$AZ$8,0))</f>
        <v>46.5</v>
      </c>
      <c r="BH43" s="11">
        <f>INDEX('72200 Ann'!$C$8:$AZ$285,MATCH('72200X Ann'!$C43,'72200 Ann'!$C$8:$C$285,0),MATCH('72200X Ann'!BH$8,'72200 Ann'!$C$8:$AZ$8,0))</f>
        <v>54.5</v>
      </c>
      <c r="BI43" s="11">
        <f>INDEX('72200 Ann'!$C$8:$AZ$285,MATCH('72200X Ann'!$C43,'72200 Ann'!$C$8:$C$285,0),MATCH('72200X Ann'!BI$8,'72200 Ann'!$C$8:$AZ$8,0))</f>
        <v>68</v>
      </c>
      <c r="BJ43" s="11">
        <f>INDEX('72200 Ann'!$C$8:$AZ$285,MATCH('72200X Ann'!$C43,'72200 Ann'!$C$8:$C$285,0),MATCH('72200X Ann'!BJ$8,'72200 Ann'!$C$8:$AZ$8,0))</f>
        <v>66.2</v>
      </c>
      <c r="BK43" s="11">
        <f>INDEX('72200 Ann'!$C$8:$AZ$285,MATCH('72200X Ann'!$C43,'72200 Ann'!$C$8:$C$285,0),MATCH('72200X Ann'!BK$8,'72200 Ann'!$C$8:$AZ$8,0))</f>
        <v>60.5</v>
      </c>
      <c r="BL43" s="11">
        <f>INDEX('72200 Ann'!$C$8:$AZ$285,MATCH('72200X Ann'!$C43,'72200 Ann'!$C$8:$C$285,0),MATCH('72200X Ann'!BL$8,'72200 Ann'!$C$8:$AZ$8,0))</f>
        <v>66.7</v>
      </c>
      <c r="BM43" s="11">
        <f>INDEX('72200 Ann'!$C$8:$AZ$285,MATCH('72200X Ann'!$C43,'72200 Ann'!$C$8:$C$285,0),MATCH('72200X Ann'!BM$8,'72200 Ann'!$C$8:$AZ$8,0))</f>
        <v>66.400000000000006</v>
      </c>
      <c r="BN43" s="11">
        <f>INDEX('72200 Ann'!$C$8:$AZ$285,MATCH('72200X Ann'!$C43,'72200 Ann'!$C$8:$C$285,0),MATCH('72200X Ann'!BN$8,'72200 Ann'!$C$8:$AZ$8,0))</f>
        <v>71.5</v>
      </c>
      <c r="BO43" s="11">
        <f>INDEX('72200 Ann'!$C$8:$AZ$285,MATCH('72200X Ann'!$C43,'72200 Ann'!$C$8:$C$285,0),MATCH('72200X Ann'!BO$8,'72200 Ann'!$C$8:$AZ$8,0))</f>
        <v>77.900000000000006</v>
      </c>
      <c r="BP43" s="11">
        <f>INDEX('72200 Ann'!$C$8:$AZ$285,MATCH('72200X Ann'!$C43,'72200 Ann'!$C$8:$C$285,0),MATCH('72200X Ann'!BP$8,'72200 Ann'!$C$8:$AZ$8,0))</f>
        <v>79.099999999999994</v>
      </c>
      <c r="BQ43" s="11">
        <f>INDEX('72200 Ann'!$C$8:$AZ$285,MATCH('72200X Ann'!$C43,'72200 Ann'!$C$8:$C$285,0),MATCH('72200X Ann'!BQ$8,'72200 Ann'!$C$8:$AZ$8,0))</f>
        <v>82.6</v>
      </c>
      <c r="BR43" s="11">
        <f>INDEX('72200 Ann'!$C$8:$AZ$285,MATCH('72200X Ann'!$C43,'72200 Ann'!$C$8:$C$285,0),MATCH('72200X Ann'!BR$8,'72200 Ann'!$C$8:$AZ$8,0))</f>
        <v>85.1</v>
      </c>
      <c r="BS43" s="11">
        <f>INDEX('72200 Ann'!$C$8:$AZ$285,MATCH('72200X Ann'!$C43,'72200 Ann'!$C$8:$C$285,0),MATCH('72200X Ann'!BS$8,'72200 Ann'!$C$8:$AZ$8,0))</f>
        <v>96.9</v>
      </c>
      <c r="BT43" s="11">
        <f>INDEX('72200 Ann'!$C$8:$AZ$285,MATCH('72200X Ann'!$C43,'72200 Ann'!$C$8:$C$285,0),MATCH('72200X Ann'!BT$8,'72200 Ann'!$C$8:$AZ$8,0))</f>
        <v>97.2</v>
      </c>
      <c r="BU43" s="11">
        <f>INDEX('72200 Ann'!$C$8:$AZ$285,MATCH('72200X Ann'!$C43,'72200 Ann'!$C$8:$C$285,0),MATCH('72200X Ann'!BU$8,'72200 Ann'!$C$8:$AZ$8,0))</f>
        <v>111.2</v>
      </c>
      <c r="BV43" s="11">
        <f>INDEX('72200 Ann'!$C$8:$AZ$285,MATCH('72200X Ann'!$C43,'72200 Ann'!$C$8:$C$285,0),MATCH('72200X Ann'!BV$8,'72200 Ann'!$C$8:$AZ$8,0))</f>
        <v>119.4</v>
      </c>
      <c r="BW43" s="11">
        <f>INDEX('72200 Ann'!$C$8:$AZ$285,MATCH('72200X Ann'!$C43,'72200 Ann'!$C$8:$C$285,0),MATCH('72200X Ann'!BW$8,'72200 Ann'!$C$8:$AZ$8,0))</f>
        <v>127.5</v>
      </c>
      <c r="BX43" s="11">
        <f>INDEX('72200 Ann'!$C$8:$AZ$285,MATCH('72200X Ann'!$C43,'72200 Ann'!$C$8:$C$285,0),MATCH('72200X Ann'!BX$8,'72200 Ann'!$C$8:$AZ$8,0))</f>
        <v>129.4</v>
      </c>
      <c r="BY43" s="11">
        <f>INDEX('72200 Ann'!$C$8:$AZ$285,MATCH('72200X Ann'!$C43,'72200 Ann'!$C$8:$C$285,0),MATCH('72200X Ann'!BY$8,'72200 Ann'!$C$8:$AZ$8,0))</f>
        <v>135.80000000000001</v>
      </c>
      <c r="BZ43" s="11">
        <f>INDEX('72200 Ann'!$C$8:$AZ$285,MATCH('72200X Ann'!$C43,'72200 Ann'!$C$8:$C$285,0),MATCH('72200X Ann'!BZ$8,'72200 Ann'!$C$8:$AZ$8,0))</f>
        <v>134.9</v>
      </c>
      <c r="CA43" s="11">
        <f>INDEX('72200 Ann'!$C$8:$AZ$285,MATCH('72200X Ann'!$C43,'72200 Ann'!$C$8:$C$285,0),MATCH('72200X Ann'!CA$8,'72200 Ann'!$C$8:$AZ$8,0))</f>
        <v>140.4</v>
      </c>
      <c r="CB43" s="11">
        <f>INDEX('72200 Ann'!$C$8:$AZ$285,MATCH('72200X Ann'!$C43,'72200 Ann'!$C$8:$C$285,0),MATCH('72200X Ann'!CB$8,'72200 Ann'!$C$8:$AZ$8,0))</f>
        <v>136.6</v>
      </c>
      <c r="CC43" s="11">
        <f>INDEX('72200 Ann'!$C$8:$AZ$285,MATCH('72200X Ann'!$C43,'72200 Ann'!$C$8:$C$285,0),MATCH('72200X Ann'!CC$8,'72200 Ann'!$C$8:$AZ$8,0))</f>
        <v>150.6</v>
      </c>
      <c r="CD43" s="11">
        <f>INDEX('72200 Ann'!$C$8:$AZ$285,MATCH('72200X Ann'!$C43,'72200 Ann'!$C$8:$C$285,0),MATCH('72200X Ann'!CD$8,'72200 Ann'!$C$8:$AZ$8,0))</f>
        <v>158.69999999999999</v>
      </c>
      <c r="CE43" s="11">
        <f>INDEX('72200 Ann'!$C$8:$AZ$285,MATCH('72200X Ann'!$C43,'72200 Ann'!$C$8:$C$285,0),MATCH('72200X Ann'!CE$8,'72200 Ann'!$C$8:$AZ$8,0))</f>
        <v>166</v>
      </c>
      <c r="CF43" s="11">
        <f>INDEX('72200 Ann'!$C$8:$AZ$285,MATCH('72200X Ann'!$C43,'72200 Ann'!$C$8:$C$285,0),MATCH('72200X Ann'!CF$8,'72200 Ann'!$C$8:$AZ$8,0))</f>
        <v>167.8</v>
      </c>
      <c r="CG43" s="11">
        <f>INDEX('72200 Ann'!$C$8:$AZ$285,MATCH('72200X Ann'!$C43,'72200 Ann'!$C$8:$C$285,0),MATCH('72200X Ann'!CG$8,'72200 Ann'!$C$8:$AZ$8,0))</f>
        <v>169.6</v>
      </c>
      <c r="CH43" s="11">
        <f>INDEX('72200 Ann'!$C$8:$AZ$285,MATCH('72200X Ann'!$C43,'72200 Ann'!$C$8:$C$285,0),MATCH('72200X Ann'!CH$8,'72200 Ann'!$C$8:$AZ$8,0))</f>
        <v>172.5</v>
      </c>
      <c r="CI43" s="11">
        <f>INDEX('72200 Ann'!$C$8:$AZ$285,MATCH('72200X Ann'!$C43,'72200 Ann'!$C$8:$C$285,0),MATCH('72200X Ann'!CI$8,'72200 Ann'!$C$8:$AZ$8,0))</f>
        <v>197.6</v>
      </c>
      <c r="CJ43" s="11">
        <f>INDEX('72200 Ann'!$C$8:$AZ$285,MATCH('72200X Ann'!$C43,'72200 Ann'!$C$8:$C$285,0),MATCH('72200X Ann'!CJ$8,'72200 Ann'!$C$8:$AZ$8,0))</f>
        <v>229.5</v>
      </c>
      <c r="CK43" s="11">
        <f>INDEX('72200 Ann'!$C$8:$AZ$285,MATCH('72200X Ann'!$C43,'72200 Ann'!$C$8:$C$285,0),MATCH('72200X Ann'!CK$8,'72200 Ann'!$C$8:$AZ$8,0))</f>
        <v>245.4</v>
      </c>
      <c r="CL43" s="11">
        <f>INDEX('72200 Ann'!$C$8:$AZ$285,MATCH('72200X Ann'!$C43,'72200 Ann'!$C$8:$C$285,0),MATCH('72200X Ann'!CL$8,'72200 Ann'!$C$8:$AZ$8,0))</f>
        <v>262.39999999999998</v>
      </c>
    </row>
    <row r="44" spans="1:90" s="10" customFormat="1" x14ac:dyDescent="0.25">
      <c r="A44" s="32">
        <v>35</v>
      </c>
      <c r="B44" s="10" t="s">
        <v>1117</v>
      </c>
      <c r="C44" s="10" t="s">
        <v>1287</v>
      </c>
      <c r="D44" s="164">
        <f ca="1">INDEX('Pension Extrapolation'!$A$1:$S$89,MATCH('72200X Ann'!D$8,'Pension Extrapolation'!$A:$A,0),MATCH($C44,'Pension Extrapolation'!$3:$3,0))</f>
        <v>0</v>
      </c>
      <c r="E44" s="164">
        <f ca="1">INDEX('Pension Extrapolation'!$A$1:$S$89,MATCH('72200X Ann'!E$8,'Pension Extrapolation'!$A:$A,0),MATCH($C44,'Pension Extrapolation'!$3:$3,0))</f>
        <v>0</v>
      </c>
      <c r="F44" s="164">
        <f ca="1">INDEX('Pension Extrapolation'!$A$1:$S$89,MATCH('72200X Ann'!F$8,'Pension Extrapolation'!$A:$A,0),MATCH($C44,'Pension Extrapolation'!$3:$3,0))</f>
        <v>0</v>
      </c>
      <c r="G44" s="164">
        <f ca="1">INDEX('Pension Extrapolation'!$A$1:$S$89,MATCH('72200X Ann'!G$8,'Pension Extrapolation'!$A:$A,0),MATCH($C44,'Pension Extrapolation'!$3:$3,0))</f>
        <v>0</v>
      </c>
      <c r="H44" s="164">
        <f ca="1">INDEX('Pension Extrapolation'!$A$1:$S$89,MATCH('72200X Ann'!H$8,'Pension Extrapolation'!$A:$A,0),MATCH($C44,'Pension Extrapolation'!$3:$3,0))</f>
        <v>0</v>
      </c>
      <c r="I44" s="164">
        <f ca="1">INDEX('Pension Extrapolation'!$A$1:$S$89,MATCH('72200X Ann'!I$8,'Pension Extrapolation'!$A:$A,0),MATCH($C44,'Pension Extrapolation'!$3:$3,0))</f>
        <v>0</v>
      </c>
      <c r="J44" s="164">
        <f ca="1">INDEX('Pension Extrapolation'!$A$1:$S$89,MATCH('72200X Ann'!J$8,'Pension Extrapolation'!$A:$A,0),MATCH($C44,'Pension Extrapolation'!$3:$3,0))</f>
        <v>0</v>
      </c>
      <c r="K44" s="164">
        <f ca="1">INDEX('Pension Extrapolation'!$A$1:$S$89,MATCH('72200X Ann'!K$8,'Pension Extrapolation'!$A:$A,0),MATCH($C44,'Pension Extrapolation'!$3:$3,0))</f>
        <v>0</v>
      </c>
      <c r="L44" s="164">
        <f ca="1">INDEX('Pension Extrapolation'!$A$1:$S$89,MATCH('72200X Ann'!L$8,'Pension Extrapolation'!$A:$A,0),MATCH($C44,'Pension Extrapolation'!$3:$3,0))</f>
        <v>0</v>
      </c>
      <c r="M44" s="164">
        <f ca="1">INDEX('Pension Extrapolation'!$A$1:$S$89,MATCH('72200X Ann'!M$8,'Pension Extrapolation'!$A:$A,0),MATCH($C44,'Pension Extrapolation'!$3:$3,0))</f>
        <v>0</v>
      </c>
      <c r="N44" s="164">
        <f ca="1">INDEX('Pension Extrapolation'!$A$1:$S$89,MATCH('72200X Ann'!N$8,'Pension Extrapolation'!$A:$A,0),MATCH($C44,'Pension Extrapolation'!$3:$3,0))</f>
        <v>0</v>
      </c>
      <c r="O44" s="164">
        <f ca="1">INDEX('Pension Extrapolation'!$A$1:$S$89,MATCH('72200X Ann'!O$8,'Pension Extrapolation'!$A:$A,0),MATCH($C44,'Pension Extrapolation'!$3:$3,0))</f>
        <v>0</v>
      </c>
      <c r="P44" s="164">
        <f ca="1">INDEX('Pension Extrapolation'!$A$1:$S$89,MATCH('72200X Ann'!P$8,'Pension Extrapolation'!$A:$A,0),MATCH($C44,'Pension Extrapolation'!$3:$3,0))</f>
        <v>0</v>
      </c>
      <c r="Q44" s="164">
        <f ca="1">INDEX('Pension Extrapolation'!$A$1:$S$89,MATCH('72200X Ann'!Q$8,'Pension Extrapolation'!$A:$A,0),MATCH($C44,'Pension Extrapolation'!$3:$3,0))</f>
        <v>0</v>
      </c>
      <c r="R44" s="164">
        <f ca="1">INDEX('Pension Extrapolation'!$A$1:$S$89,MATCH('72200X Ann'!R$8,'Pension Extrapolation'!$A:$A,0),MATCH($C44,'Pension Extrapolation'!$3:$3,0))</f>
        <v>0</v>
      </c>
      <c r="S44" s="164">
        <f ca="1">INDEX('Pension Extrapolation'!$A$1:$S$89,MATCH('72200X Ann'!S$8,'Pension Extrapolation'!$A:$A,0),MATCH($C44,'Pension Extrapolation'!$3:$3,0))</f>
        <v>0</v>
      </c>
      <c r="T44" s="164">
        <f ca="1">INDEX('Pension Extrapolation'!$A$1:$S$89,MATCH('72200X Ann'!T$8,'Pension Extrapolation'!$A:$A,0),MATCH($C44,'Pension Extrapolation'!$3:$3,0))</f>
        <v>0</v>
      </c>
      <c r="U44" s="164">
        <f ca="1">INDEX('Pension Extrapolation'!$A$1:$S$89,MATCH('72200X Ann'!U$8,'Pension Extrapolation'!$A:$A,0),MATCH($C44,'Pension Extrapolation'!$3:$3,0))</f>
        <v>0</v>
      </c>
      <c r="V44" s="164">
        <f ca="1">INDEX('Pension Extrapolation'!$A$1:$S$89,MATCH('72200X Ann'!V$8,'Pension Extrapolation'!$A:$A,0),MATCH($C44,'Pension Extrapolation'!$3:$3,0))</f>
        <v>0</v>
      </c>
      <c r="W44" s="164">
        <f ca="1">INDEX('Pension Extrapolation'!$A$1:$S$89,MATCH('72200X Ann'!W$8,'Pension Extrapolation'!$A:$A,0),MATCH($C44,'Pension Extrapolation'!$3:$3,0))</f>
        <v>3.118405262274267E-2</v>
      </c>
      <c r="X44" s="164">
        <f ca="1">INDEX('Pension Extrapolation'!$A$1:$S$89,MATCH('72200X Ann'!X$8,'Pension Extrapolation'!$A:$A,0),MATCH($C44,'Pension Extrapolation'!$3:$3,0))</f>
        <v>3.2904911713964251E-2</v>
      </c>
      <c r="Y44" s="164">
        <f ca="1">INDEX('Pension Extrapolation'!$A$1:$S$89,MATCH('72200X Ann'!Y$8,'Pension Extrapolation'!$A:$A,0),MATCH($C44,'Pension Extrapolation'!$3:$3,0))</f>
        <v>4.4664115503978419E-2</v>
      </c>
      <c r="Z44" s="164">
        <f ca="1">INDEX('Pension Extrapolation'!$A$1:$S$89,MATCH('72200X Ann'!Z$8,'Pension Extrapolation'!$A:$A,0),MATCH($C44,'Pension Extrapolation'!$3:$3,0))</f>
        <v>5.897853430823069E-2</v>
      </c>
      <c r="AA44" s="164">
        <f ca="1">INDEX('Pension Extrapolation'!$A$1:$S$89,MATCH('72200X Ann'!AA$8,'Pension Extrapolation'!$A:$A,0),MATCH($C44,'Pension Extrapolation'!$3:$3,0))</f>
        <v>6.6305222257219562E-2</v>
      </c>
      <c r="AB44" s="164">
        <f ca="1">INDEX('Pension Extrapolation'!$A$1:$S$89,MATCH('72200X Ann'!AB$8,'Pension Extrapolation'!$A:$A,0),MATCH($C44,'Pension Extrapolation'!$3:$3,0))</f>
        <v>7.45966342421963E-2</v>
      </c>
      <c r="AC44" s="164">
        <f ca="1">INDEX('Pension Extrapolation'!$A$1:$S$89,MATCH('72200X Ann'!AC$8,'Pension Extrapolation'!$A:$A,0),MATCH($C44,'Pension Extrapolation'!$3:$3,0))</f>
        <v>7.5691726391155484E-2</v>
      </c>
      <c r="AD44" s="164">
        <f ca="1">INDEX('Pension Extrapolation'!$A$1:$S$89,MATCH('72200X Ann'!AD$8,'Pension Extrapolation'!$A:$A,0),MATCH($C44,'Pension Extrapolation'!$3:$3,0))</f>
        <v>8.8050623500837796E-2</v>
      </c>
      <c r="AE44" s="164">
        <f ca="1">INDEX('Pension Extrapolation'!$A$1:$S$89,MATCH('72200X Ann'!AE$8,'Pension Extrapolation'!$A:$A,0),MATCH($C44,'Pension Extrapolation'!$3:$3,0))</f>
        <v>9.7958600086659034E-2</v>
      </c>
      <c r="AF44" s="164">
        <f ca="1">INDEX('Pension Extrapolation'!$A$1:$S$89,MATCH('72200X Ann'!AF$8,'Pension Extrapolation'!$A:$A,0),MATCH($C44,'Pension Extrapolation'!$3:$3,0))</f>
        <v>0.10828375463398852</v>
      </c>
      <c r="AG44" s="164">
        <f ca="1">INDEX('Pension Extrapolation'!$A$1:$S$89,MATCH('72200X Ann'!AG$8,'Pension Extrapolation'!$A:$A,0),MATCH($C44,'Pension Extrapolation'!$3:$3,0))</f>
        <v>0.10778835580469746</v>
      </c>
      <c r="AH44" s="164">
        <f ca="1">INDEX('Pension Extrapolation'!$A$1:$S$89,MATCH('72200X Ann'!AH$8,'Pension Extrapolation'!$A:$A,0),MATCH($C44,'Pension Extrapolation'!$3:$3,0))</f>
        <v>0.12437117977465093</v>
      </c>
      <c r="AI44" s="164">
        <f ca="1">INDEX('Pension Extrapolation'!$A$1:$S$89,MATCH('72200X Ann'!AI$8,'Pension Extrapolation'!$A:$A,0),MATCH($C44,'Pension Extrapolation'!$3:$3,0))</f>
        <v>0.12676995305332345</v>
      </c>
      <c r="AJ44" s="164">
        <f ca="1">INDEX('Pension Extrapolation'!$A$1:$S$89,MATCH('72200X Ann'!AJ$8,'Pension Extrapolation'!$A:$A,0),MATCH($C44,'Pension Extrapolation'!$3:$3,0))</f>
        <v>0.12929909444496732</v>
      </c>
      <c r="AK44" s="164">
        <f ca="1">INDEX('Pension Extrapolation'!$A$1:$S$89,MATCH('72200X Ann'!AK$8,'Pension Extrapolation'!$A:$A,0),MATCH($C44,'Pension Extrapolation'!$3:$3,0))</f>
        <v>0.14155369706427254</v>
      </c>
      <c r="AL44" s="164">
        <f ca="1">INDEX('Pension Extrapolation'!$A$1:$S$89,MATCH('72200X Ann'!AL$8,'Pension Extrapolation'!$A:$A,0),MATCH($C44,'Pension Extrapolation'!$3:$3,0))</f>
        <v>0.14966259369108939</v>
      </c>
      <c r="AM44" s="164">
        <f ca="1">INDEX('Pension Extrapolation'!$A$1:$S$89,MATCH('72200X Ann'!AM$8,'Pension Extrapolation'!$A:$A,0),MATCH($C44,'Pension Extrapolation'!$3:$3,0))</f>
        <v>0.17122547957654774</v>
      </c>
      <c r="AN44" s="164">
        <f ca="1">INDEX('Pension Extrapolation'!$A$1:$S$89,MATCH('72200X Ann'!AN$8,'Pension Extrapolation'!$A:$A,0),MATCH($C44,'Pension Extrapolation'!$3:$3,0))</f>
        <v>0.19857670967793323</v>
      </c>
      <c r="AO44" s="164">
        <f ca="1">INDEX('Pension Extrapolation'!$A$1:$S$89,MATCH('72200X Ann'!AO$8,'Pension Extrapolation'!$A:$A,0),MATCH($C44,'Pension Extrapolation'!$3:$3,0))</f>
        <v>0.22522395196927358</v>
      </c>
      <c r="AP44" s="164">
        <f ca="1">INDEX('Pension Extrapolation'!$A$1:$S$89,MATCH('72200X Ann'!AP$8,'Pension Extrapolation'!$A:$A,0),MATCH($C44,'Pension Extrapolation'!$3:$3,0))</f>
        <v>0.24537886223464153</v>
      </c>
      <c r="AQ44" s="164">
        <f ca="1">INDEX('Pension Extrapolation'!$A$1:$S$89,MATCH('72200X Ann'!AQ$8,'Pension Extrapolation'!$A:$A,0),MATCH($C44,'Pension Extrapolation'!$3:$3,0))</f>
        <v>0.24782978275850256</v>
      </c>
      <c r="AR44" s="164">
        <f ca="1">INDEX('Pension Extrapolation'!$A$1:$S$89,MATCH('72200X Ann'!AR$8,'Pension Extrapolation'!$A:$A,0),MATCH($C44,'Pension Extrapolation'!$3:$3,0))</f>
        <v>0.27651076761219567</v>
      </c>
      <c r="AS44" s="164">
        <f ca="1">INDEX('Pension Extrapolation'!$A$1:$S$89,MATCH('72200X Ann'!AS$8,'Pension Extrapolation'!$A:$A,0),MATCH($C44,'Pension Extrapolation'!$3:$3,0))</f>
        <v>0.28034359013355276</v>
      </c>
      <c r="AT44" s="164">
        <f ca="1">INDEX('Pension Extrapolation'!$A$1:$S$89,MATCH('72200X Ann'!AT$8,'Pension Extrapolation'!$A:$A,0),MATCH($C44,'Pension Extrapolation'!$3:$3,0))</f>
        <v>0.29658745700978079</v>
      </c>
      <c r="AU44" s="164">
        <f ca="1">INDEX('Pension Extrapolation'!$A$1:$S$89,MATCH('72200X Ann'!AU$8,'Pension Extrapolation'!$A:$A,0),MATCH($C44,'Pension Extrapolation'!$3:$3,0))</f>
        <v>0.34894329117906786</v>
      </c>
      <c r="AV44" s="164">
        <f ca="1">INDEX('Pension Extrapolation'!$A$1:$S$89,MATCH('72200X Ann'!AV$8,'Pension Extrapolation'!$A:$A,0),MATCH($C44,'Pension Extrapolation'!$3:$3,0))</f>
        <v>0.33736660274721353</v>
      </c>
      <c r="AW44" s="164">
        <f ca="1">INDEX('Pension Extrapolation'!$A$1:$S$89,MATCH('72200X Ann'!AW$8,'Pension Extrapolation'!$A:$A,0),MATCH($C44,'Pension Extrapolation'!$3:$3,0))</f>
        <v>0.36148470364690999</v>
      </c>
      <c r="AX44" s="164">
        <f ca="1">INDEX('Pension Extrapolation'!$A$1:$S$89,MATCH('72200X Ann'!AX$8,'Pension Extrapolation'!$A:$A,0),MATCH($C44,'Pension Extrapolation'!$3:$3,0))</f>
        <v>0.54102766883102871</v>
      </c>
      <c r="AY44" s="164">
        <f ca="1">INDEX('Pension Extrapolation'!$A$1:$S$89,MATCH('72200X Ann'!AY$8,'Pension Extrapolation'!$A:$A,0),MATCH($C44,'Pension Extrapolation'!$3:$3,0))</f>
        <v>0.54053227000173765</v>
      </c>
      <c r="AZ44" s="164">
        <f ca="1">INDEX('Pension Extrapolation'!$A$1:$S$89,MATCH('72200X Ann'!AZ$8,'Pension Extrapolation'!$A:$A,0),MATCH($C44,'Pension Extrapolation'!$3:$3,0))</f>
        <v>0.6699878061822705</v>
      </c>
      <c r="BA44" s="164">
        <f ca="1">INDEX('Pension Extrapolation'!$A$1:$S$89,MATCH('72200X Ann'!BA$8,'Pension Extrapolation'!$A:$A,0),MATCH($C44,'Pension Extrapolation'!$3:$3,0))</f>
        <v>0.71061051018413768</v>
      </c>
      <c r="BB44" s="164">
        <f ca="1">INDEX('Pension Extrapolation'!$A$1:$S$89,MATCH('72200X Ann'!BB$8,'Pension Extrapolation'!$A:$A,0),MATCH($C44,'Pension Extrapolation'!$3:$3,0))</f>
        <v>0.8341212604131778</v>
      </c>
      <c r="BC44" s="164">
        <f ca="1">INDEX('Pension Extrapolation'!$A$1:$S$89,MATCH('72200X Ann'!BC$8,'Pension Extrapolation'!$A:$A,0),MATCH($C44,'Pension Extrapolation'!$3:$3,0))</f>
        <v>0.96104765520206681</v>
      </c>
      <c r="BD44" s="164">
        <f ca="1">INDEX('Pension Extrapolation'!$A$1:$S$89,MATCH('72200X Ann'!BD$8,'Pension Extrapolation'!$A:$A,0),MATCH($C44,'Pension Extrapolation'!$3:$3,0))</f>
        <v>0.97478845430924521</v>
      </c>
      <c r="BE44" s="164">
        <f ca="1">INDEX('Pension Extrapolation'!$A$1:$S$89,MATCH('72200X Ann'!BE$8,'Pension Extrapolation'!$A:$A,0),MATCH($C44,'Pension Extrapolation'!$3:$3,0))</f>
        <v>1.0353574795957263</v>
      </c>
      <c r="BF44" s="164">
        <f ca="1">INDEX('Pension Extrapolation'!$A$1:$S$89,MATCH('72200X Ann'!BF$8,'Pension Extrapolation'!$A:$A,0),MATCH($C44,'Pension Extrapolation'!$3:$3,0))</f>
        <v>1.2189418562819563</v>
      </c>
      <c r="BG44" s="11">
        <f>INDEX('72200 Ann'!$C$8:$AZ$285,MATCH('72200X Ann'!$C44,'72200 Ann'!$C$8:$C$285,0),MATCH('72200X Ann'!BG$8,'72200 Ann'!$C$8:$AZ$8,0))</f>
        <v>2.4</v>
      </c>
      <c r="BH44" s="11">
        <f>INDEX('72200 Ann'!$C$8:$AZ$285,MATCH('72200X Ann'!$C44,'72200 Ann'!$C$8:$C$285,0),MATCH('72200X Ann'!BH$8,'72200 Ann'!$C$8:$AZ$8,0))</f>
        <v>2</v>
      </c>
      <c r="BI44" s="11">
        <f>INDEX('72200 Ann'!$C$8:$AZ$285,MATCH('72200X Ann'!$C44,'72200 Ann'!$C$8:$C$285,0),MATCH('72200X Ann'!BI$8,'72200 Ann'!$C$8:$AZ$8,0))</f>
        <v>1.5</v>
      </c>
      <c r="BJ44" s="11">
        <f>INDEX('72200 Ann'!$C$8:$AZ$285,MATCH('72200X Ann'!$C44,'72200 Ann'!$C$8:$C$285,0),MATCH('72200X Ann'!BJ$8,'72200 Ann'!$C$8:$AZ$8,0))</f>
        <v>1.2</v>
      </c>
      <c r="BK44" s="11">
        <f>INDEX('72200 Ann'!$C$8:$AZ$285,MATCH('72200X Ann'!$C44,'72200 Ann'!$C$8:$C$285,0),MATCH('72200X Ann'!BK$8,'72200 Ann'!$C$8:$AZ$8,0))</f>
        <v>1</v>
      </c>
      <c r="BL44" s="11">
        <f>INDEX('72200 Ann'!$C$8:$AZ$285,MATCH('72200X Ann'!$C44,'72200 Ann'!$C$8:$C$285,0),MATCH('72200X Ann'!BL$8,'72200 Ann'!$C$8:$AZ$8,0))</f>
        <v>0.8</v>
      </c>
      <c r="BM44" s="11">
        <f>INDEX('72200 Ann'!$C$8:$AZ$285,MATCH('72200X Ann'!$C44,'72200 Ann'!$C$8:$C$285,0),MATCH('72200X Ann'!BM$8,'72200 Ann'!$C$8:$AZ$8,0))</f>
        <v>0.7</v>
      </c>
      <c r="BN44" s="11">
        <f>INDEX('72200 Ann'!$C$8:$AZ$285,MATCH('72200X Ann'!$C44,'72200 Ann'!$C$8:$C$285,0),MATCH('72200X Ann'!BN$8,'72200 Ann'!$C$8:$AZ$8,0))</f>
        <v>0.8</v>
      </c>
      <c r="BO44" s="11">
        <f>INDEX('72200 Ann'!$C$8:$AZ$285,MATCH('72200X Ann'!$C44,'72200 Ann'!$C$8:$C$285,0),MATCH('72200X Ann'!BO$8,'72200 Ann'!$C$8:$AZ$8,0))</f>
        <v>0.8</v>
      </c>
      <c r="BP44" s="11">
        <f>INDEX('72200 Ann'!$C$8:$AZ$285,MATCH('72200X Ann'!$C44,'72200 Ann'!$C$8:$C$285,0),MATCH('72200X Ann'!BP$8,'72200 Ann'!$C$8:$AZ$8,0))</f>
        <v>0.9</v>
      </c>
      <c r="BQ44" s="11">
        <f>INDEX('72200 Ann'!$C$8:$AZ$285,MATCH('72200X Ann'!$C44,'72200 Ann'!$C$8:$C$285,0),MATCH('72200X Ann'!BQ$8,'72200 Ann'!$C$8:$AZ$8,0))</f>
        <v>0.6</v>
      </c>
      <c r="BR44" s="11">
        <f>INDEX('72200 Ann'!$C$8:$AZ$285,MATCH('72200X Ann'!$C44,'72200 Ann'!$C$8:$C$285,0),MATCH('72200X Ann'!BR$8,'72200 Ann'!$C$8:$AZ$8,0))</f>
        <v>0.8</v>
      </c>
      <c r="BS44" s="11">
        <f>INDEX('72200 Ann'!$C$8:$AZ$285,MATCH('72200X Ann'!$C44,'72200 Ann'!$C$8:$C$285,0),MATCH('72200X Ann'!BS$8,'72200 Ann'!$C$8:$AZ$8,0))</f>
        <v>0.8</v>
      </c>
      <c r="BT44" s="11">
        <f>INDEX('72200 Ann'!$C$8:$AZ$285,MATCH('72200X Ann'!$C44,'72200 Ann'!$C$8:$C$285,0),MATCH('72200X Ann'!BT$8,'72200 Ann'!$C$8:$AZ$8,0))</f>
        <v>0.6</v>
      </c>
      <c r="BU44" s="11">
        <f>INDEX('72200 Ann'!$C$8:$AZ$285,MATCH('72200X Ann'!$C44,'72200 Ann'!$C$8:$C$285,0),MATCH('72200X Ann'!BU$8,'72200 Ann'!$C$8:$AZ$8,0))</f>
        <v>0.7</v>
      </c>
      <c r="BV44" s="11">
        <f>INDEX('72200 Ann'!$C$8:$AZ$285,MATCH('72200X Ann'!$C44,'72200 Ann'!$C$8:$C$285,0),MATCH('72200X Ann'!BV$8,'72200 Ann'!$C$8:$AZ$8,0))</f>
        <v>0.7</v>
      </c>
      <c r="BW44" s="11">
        <f>INDEX('72200 Ann'!$C$8:$AZ$285,MATCH('72200X Ann'!$C44,'72200 Ann'!$C$8:$C$285,0),MATCH('72200X Ann'!BW$8,'72200 Ann'!$C$8:$AZ$8,0))</f>
        <v>0.6</v>
      </c>
      <c r="BX44" s="11">
        <f>INDEX('72200 Ann'!$C$8:$AZ$285,MATCH('72200X Ann'!$C44,'72200 Ann'!$C$8:$C$285,0),MATCH('72200X Ann'!BX$8,'72200 Ann'!$C$8:$AZ$8,0))</f>
        <v>0.6</v>
      </c>
      <c r="BY44" s="11">
        <f>INDEX('72200 Ann'!$C$8:$AZ$285,MATCH('72200X Ann'!$C44,'72200 Ann'!$C$8:$C$285,0),MATCH('72200X Ann'!BY$8,'72200 Ann'!$C$8:$AZ$8,0))</f>
        <v>0.7</v>
      </c>
      <c r="BZ44" s="11">
        <f>INDEX('72200 Ann'!$C$8:$AZ$285,MATCH('72200X Ann'!$C44,'72200 Ann'!$C$8:$C$285,0),MATCH('72200X Ann'!BZ$8,'72200 Ann'!$C$8:$AZ$8,0))</f>
        <v>0.8</v>
      </c>
      <c r="CA44" s="11">
        <f>INDEX('72200 Ann'!$C$8:$AZ$285,MATCH('72200X Ann'!$C44,'72200 Ann'!$C$8:$C$285,0),MATCH('72200X Ann'!CA$8,'72200 Ann'!$C$8:$AZ$8,0))</f>
        <v>0.8</v>
      </c>
      <c r="CB44" s="11">
        <f>INDEX('72200 Ann'!$C$8:$AZ$285,MATCH('72200X Ann'!$C44,'72200 Ann'!$C$8:$C$285,0),MATCH('72200X Ann'!CB$8,'72200 Ann'!$C$8:$AZ$8,0))</f>
        <v>0.8</v>
      </c>
      <c r="CC44" s="11">
        <f>INDEX('72200 Ann'!$C$8:$AZ$285,MATCH('72200X Ann'!$C44,'72200 Ann'!$C$8:$C$285,0),MATCH('72200X Ann'!CC$8,'72200 Ann'!$C$8:$AZ$8,0))</f>
        <v>0.9</v>
      </c>
      <c r="CD44" s="11">
        <f>INDEX('72200 Ann'!$C$8:$AZ$285,MATCH('72200X Ann'!$C44,'72200 Ann'!$C$8:$C$285,0),MATCH('72200X Ann'!CD$8,'72200 Ann'!$C$8:$AZ$8,0))</f>
        <v>0.8</v>
      </c>
      <c r="CE44" s="11">
        <f>INDEX('72200 Ann'!$C$8:$AZ$285,MATCH('72200X Ann'!$C44,'72200 Ann'!$C$8:$C$285,0),MATCH('72200X Ann'!CE$8,'72200 Ann'!$C$8:$AZ$8,0))</f>
        <v>1</v>
      </c>
      <c r="CF44" s="11">
        <f>INDEX('72200 Ann'!$C$8:$AZ$285,MATCH('72200X Ann'!$C44,'72200 Ann'!$C$8:$C$285,0),MATCH('72200X Ann'!CF$8,'72200 Ann'!$C$8:$AZ$8,0))</f>
        <v>1</v>
      </c>
      <c r="CG44" s="11">
        <f>INDEX('72200 Ann'!$C$8:$AZ$285,MATCH('72200X Ann'!$C44,'72200 Ann'!$C$8:$C$285,0),MATCH('72200X Ann'!CG$8,'72200 Ann'!$C$8:$AZ$8,0))</f>
        <v>0.8</v>
      </c>
      <c r="CH44" s="11">
        <f>INDEX('72200 Ann'!$C$8:$AZ$285,MATCH('72200X Ann'!$C44,'72200 Ann'!$C$8:$C$285,0),MATCH('72200X Ann'!CH$8,'72200 Ann'!$C$8:$AZ$8,0))</f>
        <v>0.9</v>
      </c>
      <c r="CI44" s="11">
        <f>INDEX('72200 Ann'!$C$8:$AZ$285,MATCH('72200X Ann'!$C44,'72200 Ann'!$C$8:$C$285,0),MATCH('72200X Ann'!CI$8,'72200 Ann'!$C$8:$AZ$8,0))</f>
        <v>0.7</v>
      </c>
      <c r="CJ44" s="11">
        <f>INDEX('72200 Ann'!$C$8:$AZ$285,MATCH('72200X Ann'!$C44,'72200 Ann'!$C$8:$C$285,0),MATCH('72200X Ann'!CJ$8,'72200 Ann'!$C$8:$AZ$8,0))</f>
        <v>0.6</v>
      </c>
      <c r="CK44" s="11">
        <f>INDEX('72200 Ann'!$C$8:$AZ$285,MATCH('72200X Ann'!$C44,'72200 Ann'!$C$8:$C$285,0),MATCH('72200X Ann'!CK$8,'72200 Ann'!$C$8:$AZ$8,0))</f>
        <v>0.7</v>
      </c>
      <c r="CL44" s="11">
        <f>INDEX('72200 Ann'!$C$8:$AZ$285,MATCH('72200X Ann'!$C44,'72200 Ann'!$C$8:$C$285,0),MATCH('72200X Ann'!CL$8,'72200 Ann'!$C$8:$AZ$8,0))</f>
        <v>0.7</v>
      </c>
    </row>
    <row r="45" spans="1:90" s="10" customFormat="1" x14ac:dyDescent="0.25">
      <c r="A45" s="32">
        <v>36</v>
      </c>
      <c r="B45" s="10" t="s">
        <v>1115</v>
      </c>
      <c r="C45" s="10" t="s">
        <v>1286</v>
      </c>
      <c r="BG45" s="11">
        <f>INDEX('72200 Ann'!$C$8:$AZ$285,MATCH('72200X Ann'!$C45,'72200 Ann'!$C$8:$C$285,0),MATCH('72200X Ann'!BG$8,'72200 Ann'!$C$8:$AZ$8,0))</f>
        <v>39.700000000000003</v>
      </c>
      <c r="BH45" s="11">
        <f>INDEX('72200 Ann'!$C$8:$AZ$285,MATCH('72200X Ann'!$C45,'72200 Ann'!$C$8:$C$285,0),MATCH('72200X Ann'!BH$8,'72200 Ann'!$C$8:$AZ$8,0))</f>
        <v>39.5</v>
      </c>
      <c r="BI45" s="11">
        <f>INDEX('72200 Ann'!$C$8:$AZ$285,MATCH('72200X Ann'!$C45,'72200 Ann'!$C$8:$C$285,0),MATCH('72200X Ann'!BI$8,'72200 Ann'!$C$8:$AZ$8,0))</f>
        <v>31.6</v>
      </c>
      <c r="BJ45" s="11">
        <f>INDEX('72200 Ann'!$C$8:$AZ$285,MATCH('72200X Ann'!$C45,'72200 Ann'!$C$8:$C$285,0),MATCH('72200X Ann'!BJ$8,'72200 Ann'!$C$8:$AZ$8,0))</f>
        <v>39.799999999999997</v>
      </c>
      <c r="BK45" s="11">
        <f>INDEX('72200 Ann'!$C$8:$AZ$285,MATCH('72200X Ann'!$C45,'72200 Ann'!$C$8:$C$285,0),MATCH('72200X Ann'!BK$8,'72200 Ann'!$C$8:$AZ$8,0))</f>
        <v>51.6</v>
      </c>
      <c r="BL45" s="11">
        <f>INDEX('72200 Ann'!$C$8:$AZ$285,MATCH('72200X Ann'!$C45,'72200 Ann'!$C$8:$C$285,0),MATCH('72200X Ann'!BL$8,'72200 Ann'!$C$8:$AZ$8,0))</f>
        <v>46.6</v>
      </c>
      <c r="BM45" s="11">
        <f>INDEX('72200 Ann'!$C$8:$AZ$285,MATCH('72200X Ann'!$C45,'72200 Ann'!$C$8:$C$285,0),MATCH('72200X Ann'!BM$8,'72200 Ann'!$C$8:$AZ$8,0))</f>
        <v>52</v>
      </c>
      <c r="BN45" s="11">
        <f>INDEX('72200 Ann'!$C$8:$AZ$285,MATCH('72200X Ann'!$C45,'72200 Ann'!$C$8:$C$285,0),MATCH('72200X Ann'!BN$8,'72200 Ann'!$C$8:$AZ$8,0))</f>
        <v>52.2</v>
      </c>
      <c r="BO45" s="11">
        <f>INDEX('72200 Ann'!$C$8:$AZ$285,MATCH('72200X Ann'!$C45,'72200 Ann'!$C$8:$C$285,0),MATCH('72200X Ann'!BO$8,'72200 Ann'!$C$8:$AZ$8,0))</f>
        <v>48.2</v>
      </c>
      <c r="BP45" s="11">
        <f>INDEX('72200 Ann'!$C$8:$AZ$285,MATCH('72200X Ann'!$C45,'72200 Ann'!$C$8:$C$285,0),MATCH('72200X Ann'!BP$8,'72200 Ann'!$C$8:$AZ$8,0))</f>
        <v>51.9</v>
      </c>
      <c r="BQ45" s="11">
        <f>INDEX('72200 Ann'!$C$8:$AZ$285,MATCH('72200X Ann'!$C45,'72200 Ann'!$C$8:$C$285,0),MATCH('72200X Ann'!BQ$8,'72200 Ann'!$C$8:$AZ$8,0))</f>
        <v>52.9</v>
      </c>
      <c r="BR45" s="11">
        <f>INDEX('72200 Ann'!$C$8:$AZ$285,MATCH('72200X Ann'!$C45,'72200 Ann'!$C$8:$C$285,0),MATCH('72200X Ann'!BR$8,'72200 Ann'!$C$8:$AZ$8,0))</f>
        <v>53.4</v>
      </c>
      <c r="BS45" s="11">
        <f>INDEX('72200 Ann'!$C$8:$AZ$285,MATCH('72200X Ann'!$C45,'72200 Ann'!$C$8:$C$285,0),MATCH('72200X Ann'!BS$8,'72200 Ann'!$C$8:$AZ$8,0))</f>
        <v>47.2</v>
      </c>
      <c r="BT45" s="11">
        <f>INDEX('72200 Ann'!$C$8:$AZ$285,MATCH('72200X Ann'!$C45,'72200 Ann'!$C$8:$C$285,0),MATCH('72200X Ann'!BT$8,'72200 Ann'!$C$8:$AZ$8,0))</f>
        <v>52.7</v>
      </c>
      <c r="BU45" s="11">
        <f>INDEX('72200 Ann'!$C$8:$AZ$285,MATCH('72200X Ann'!$C45,'72200 Ann'!$C$8:$C$285,0),MATCH('72200X Ann'!BU$8,'72200 Ann'!$C$8:$AZ$8,0))</f>
        <v>51.1</v>
      </c>
      <c r="BV45" s="11">
        <f>INDEX('72200 Ann'!$C$8:$AZ$285,MATCH('72200X Ann'!$C45,'72200 Ann'!$C$8:$C$285,0),MATCH('72200X Ann'!BV$8,'72200 Ann'!$C$8:$AZ$8,0))</f>
        <v>51.5</v>
      </c>
      <c r="BW45" s="11">
        <f>INDEX('72200 Ann'!$C$8:$AZ$285,MATCH('72200X Ann'!$C45,'72200 Ann'!$C$8:$C$285,0),MATCH('72200X Ann'!BW$8,'72200 Ann'!$C$8:$AZ$8,0))</f>
        <v>47.9</v>
      </c>
      <c r="BX45" s="11">
        <f>INDEX('72200 Ann'!$C$8:$AZ$285,MATCH('72200X Ann'!$C45,'72200 Ann'!$C$8:$C$285,0),MATCH('72200X Ann'!BX$8,'72200 Ann'!$C$8:$AZ$8,0))</f>
        <v>58.5</v>
      </c>
      <c r="BY45" s="11">
        <f>INDEX('72200 Ann'!$C$8:$AZ$285,MATCH('72200X Ann'!$C45,'72200 Ann'!$C$8:$C$285,0),MATCH('72200X Ann'!BY$8,'72200 Ann'!$C$8:$AZ$8,0))</f>
        <v>57.2</v>
      </c>
      <c r="BZ45" s="11">
        <f>INDEX('72200 Ann'!$C$8:$AZ$285,MATCH('72200X Ann'!$C45,'72200 Ann'!$C$8:$C$285,0),MATCH('72200X Ann'!BZ$8,'72200 Ann'!$C$8:$AZ$8,0))</f>
        <v>62.9</v>
      </c>
      <c r="CA45" s="11">
        <f>INDEX('72200 Ann'!$C$8:$AZ$285,MATCH('72200X Ann'!$C45,'72200 Ann'!$C$8:$C$285,0),MATCH('72200X Ann'!CA$8,'72200 Ann'!$C$8:$AZ$8,0))</f>
        <v>56.6</v>
      </c>
      <c r="CB45" s="11">
        <f>INDEX('72200 Ann'!$C$8:$AZ$285,MATCH('72200X Ann'!$C45,'72200 Ann'!$C$8:$C$285,0),MATCH('72200X Ann'!CB$8,'72200 Ann'!$C$8:$AZ$8,0))</f>
        <v>65.5</v>
      </c>
      <c r="CC45" s="11">
        <f>INDEX('72200 Ann'!$C$8:$AZ$285,MATCH('72200X Ann'!$C45,'72200 Ann'!$C$8:$C$285,0),MATCH('72200X Ann'!CC$8,'72200 Ann'!$C$8:$AZ$8,0))</f>
        <v>59.4</v>
      </c>
      <c r="CD45" s="11">
        <f>INDEX('72200 Ann'!$C$8:$AZ$285,MATCH('72200X Ann'!$C45,'72200 Ann'!$C$8:$C$285,0),MATCH('72200X Ann'!CD$8,'72200 Ann'!$C$8:$AZ$8,0))</f>
        <v>61.8</v>
      </c>
      <c r="CE45" s="11">
        <f>INDEX('72200 Ann'!$C$8:$AZ$285,MATCH('72200X Ann'!$C45,'72200 Ann'!$C$8:$C$285,0),MATCH('72200X Ann'!CE$8,'72200 Ann'!$C$8:$AZ$8,0))</f>
        <v>57.5</v>
      </c>
      <c r="CF45" s="11">
        <f>INDEX('72200 Ann'!$C$8:$AZ$285,MATCH('72200X Ann'!$C45,'72200 Ann'!$C$8:$C$285,0),MATCH('72200X Ann'!CF$8,'72200 Ann'!$C$8:$AZ$8,0))</f>
        <v>57.3</v>
      </c>
      <c r="CG45" s="11">
        <f>INDEX('72200 Ann'!$C$8:$AZ$285,MATCH('72200X Ann'!$C45,'72200 Ann'!$C$8:$C$285,0),MATCH('72200X Ann'!CG$8,'72200 Ann'!$C$8:$AZ$8,0))</f>
        <v>47.5</v>
      </c>
      <c r="CH45" s="11">
        <f>INDEX('72200 Ann'!$C$8:$AZ$285,MATCH('72200X Ann'!$C45,'72200 Ann'!$C$8:$C$285,0),MATCH('72200X Ann'!CH$8,'72200 Ann'!$C$8:$AZ$8,0))</f>
        <v>46.6</v>
      </c>
      <c r="CI45" s="11">
        <f>INDEX('72200 Ann'!$C$8:$AZ$285,MATCH('72200X Ann'!$C45,'72200 Ann'!$C$8:$C$285,0),MATCH('72200X Ann'!CI$8,'72200 Ann'!$C$8:$AZ$8,0))</f>
        <v>22.6</v>
      </c>
      <c r="CJ45" s="11">
        <f>INDEX('72200 Ann'!$C$8:$AZ$285,MATCH('72200X Ann'!$C45,'72200 Ann'!$C$8:$C$285,0),MATCH('72200X Ann'!CJ$8,'72200 Ann'!$C$8:$AZ$8,0))</f>
        <v>-8.3000000000000007</v>
      </c>
      <c r="CK45" s="11">
        <f>INDEX('72200 Ann'!$C$8:$AZ$285,MATCH('72200X Ann'!$C45,'72200 Ann'!$C$8:$C$285,0),MATCH('72200X Ann'!CK$8,'72200 Ann'!$C$8:$AZ$8,0))</f>
        <v>-20.5</v>
      </c>
      <c r="CL45" s="11">
        <f>INDEX('72200 Ann'!$C$8:$AZ$285,MATCH('72200X Ann'!$C45,'72200 Ann'!$C$8:$C$285,0),MATCH('72200X Ann'!CL$8,'72200 Ann'!$C$8:$AZ$8,0))</f>
        <v>-33.700000000000003</v>
      </c>
    </row>
    <row r="46" spans="1:90" x14ac:dyDescent="0.25">
      <c r="BG46" s="31"/>
      <c r="BH46" s="31"/>
      <c r="BI46" s="31"/>
      <c r="BJ46" s="31"/>
      <c r="BK46" s="31"/>
      <c r="BL46" s="31"/>
      <c r="BM46" s="31"/>
      <c r="BN46" s="31"/>
      <c r="BO46" s="31"/>
      <c r="BP46" s="31"/>
      <c r="BQ46" s="31"/>
      <c r="BR46" s="31"/>
      <c r="BS46" s="31"/>
      <c r="BT46" s="31"/>
      <c r="BU46" s="31"/>
      <c r="BV46" s="31"/>
      <c r="BW46" s="31"/>
      <c r="BX46" s="31"/>
      <c r="BY46" s="31"/>
      <c r="BZ46" s="31"/>
      <c r="CA46" s="31"/>
      <c r="CB46" s="31"/>
      <c r="CC46" s="31"/>
      <c r="CD46" s="31"/>
      <c r="CE46" s="31"/>
      <c r="CF46" s="31"/>
      <c r="CG46" s="31"/>
      <c r="CH46" s="31"/>
      <c r="CI46" s="31"/>
      <c r="CJ46" s="31"/>
    </row>
    <row r="47" spans="1:90" x14ac:dyDescent="0.25">
      <c r="A47" t="s">
        <v>2030</v>
      </c>
      <c r="BG47" s="31"/>
      <c r="BH47" s="31"/>
      <c r="BI47" s="31"/>
      <c r="BJ47" s="31"/>
      <c r="BK47" s="31"/>
      <c r="BL47" s="31"/>
      <c r="BM47" s="31"/>
      <c r="BN47" s="31"/>
      <c r="BO47" s="31"/>
      <c r="BP47" s="31"/>
      <c r="BQ47" s="31"/>
      <c r="BR47" s="31"/>
      <c r="BS47" s="31"/>
      <c r="BT47" s="31"/>
      <c r="BU47" s="31"/>
      <c r="BV47" s="31"/>
      <c r="BW47" s="31"/>
      <c r="BX47" s="31"/>
      <c r="BY47" s="31"/>
      <c r="BZ47" s="31"/>
      <c r="CA47" s="31"/>
      <c r="CB47" s="31"/>
      <c r="CC47" s="31"/>
      <c r="CD47" s="31"/>
      <c r="CE47" s="31"/>
      <c r="CF47" s="31"/>
      <c r="CG47" s="31"/>
      <c r="CH47" s="31"/>
      <c r="CI47" s="31"/>
      <c r="CJ47" s="31"/>
    </row>
    <row r="48" spans="1:90" x14ac:dyDescent="0.25">
      <c r="A48" t="s">
        <v>2031</v>
      </c>
      <c r="BG48" s="31"/>
      <c r="BH48" s="31"/>
      <c r="BI48" s="31"/>
      <c r="BJ48" s="31"/>
      <c r="BK48" s="31"/>
      <c r="BL48" s="31"/>
      <c r="BM48" s="31"/>
      <c r="BN48" s="31"/>
      <c r="BO48" s="31"/>
      <c r="BP48" s="31"/>
      <c r="BQ48" s="31"/>
      <c r="BR48" s="31"/>
      <c r="BS48" s="31"/>
      <c r="BT48" s="31"/>
      <c r="BU48" s="31"/>
      <c r="BV48" s="31"/>
      <c r="BW48" s="31"/>
      <c r="BX48" s="31"/>
      <c r="BY48" s="31"/>
      <c r="BZ48" s="31"/>
      <c r="CA48" s="31"/>
      <c r="CB48" s="31"/>
      <c r="CC48" s="31"/>
      <c r="CD48" s="31"/>
      <c r="CE48" s="31"/>
      <c r="CF48" s="31"/>
      <c r="CG48" s="31"/>
      <c r="CH48" s="31"/>
      <c r="CI48" s="31"/>
      <c r="CJ48" s="31"/>
    </row>
    <row r="49" spans="1:88" x14ac:dyDescent="0.25">
      <c r="A49" t="s">
        <v>2032</v>
      </c>
      <c r="BG49" s="31"/>
      <c r="BH49" s="31"/>
      <c r="BI49" s="31"/>
      <c r="BJ49" s="31"/>
      <c r="BK49" s="31"/>
      <c r="BL49" s="31"/>
      <c r="BM49" s="31"/>
      <c r="BN49" s="31"/>
      <c r="BO49" s="31"/>
      <c r="BP49" s="31"/>
      <c r="BQ49" s="31"/>
      <c r="BR49" s="31"/>
      <c r="BS49" s="31"/>
      <c r="BT49" s="31"/>
      <c r="BU49" s="31"/>
      <c r="BV49" s="31"/>
      <c r="BW49" s="31"/>
      <c r="BX49" s="31"/>
      <c r="BY49" s="31"/>
      <c r="BZ49" s="31"/>
      <c r="CA49" s="31"/>
      <c r="CB49" s="31"/>
      <c r="CC49" s="31"/>
      <c r="CD49" s="31"/>
      <c r="CE49" s="31"/>
      <c r="CF49" s="31"/>
      <c r="CG49" s="31"/>
      <c r="CH49" s="31"/>
      <c r="CI49" s="31"/>
      <c r="CJ49" s="31"/>
    </row>
    <row r="50" spans="1:88" x14ac:dyDescent="0.25">
      <c r="A50" t="s">
        <v>2015</v>
      </c>
      <c r="BG50" s="31"/>
      <c r="BH50" s="31"/>
      <c r="BI50" s="31"/>
      <c r="BJ50" s="31"/>
      <c r="BK50" s="31"/>
      <c r="BL50" s="31"/>
      <c r="BM50" s="31"/>
      <c r="BN50" s="31"/>
      <c r="BO50" s="31"/>
      <c r="BP50" s="31"/>
      <c r="BQ50" s="31"/>
      <c r="BR50" s="31"/>
      <c r="BS50" s="31"/>
      <c r="BT50" s="31"/>
      <c r="BU50" s="31"/>
      <c r="BV50" s="31"/>
      <c r="BW50" s="31"/>
      <c r="BX50" s="31"/>
      <c r="BY50" s="31"/>
      <c r="BZ50" s="31"/>
      <c r="CA50" s="31"/>
      <c r="CB50" s="31"/>
      <c r="CC50" s="31"/>
      <c r="CD50" s="31"/>
      <c r="CE50" s="31"/>
      <c r="CF50" s="31"/>
      <c r="CG50" s="31"/>
      <c r="CH50" s="31"/>
      <c r="CI50" s="31"/>
      <c r="CJ50" s="31"/>
    </row>
    <row r="51" spans="1:88" x14ac:dyDescent="0.25">
      <c r="A51" t="s">
        <v>2033</v>
      </c>
      <c r="BG51" s="31"/>
      <c r="BH51" s="31"/>
      <c r="BI51" s="31"/>
      <c r="BJ51" s="31"/>
      <c r="BK51" s="31"/>
      <c r="BL51" s="31"/>
      <c r="BM51" s="31"/>
      <c r="BN51" s="31"/>
      <c r="BO51" s="31"/>
      <c r="BP51" s="31"/>
      <c r="BQ51" s="31"/>
      <c r="BR51" s="31"/>
      <c r="BS51" s="31"/>
      <c r="BT51" s="31"/>
      <c r="BU51" s="31"/>
      <c r="BV51" s="31"/>
      <c r="BW51" s="31"/>
      <c r="BX51" s="31"/>
      <c r="BY51" s="31"/>
      <c r="BZ51" s="31"/>
      <c r="CA51" s="31"/>
      <c r="CB51" s="31"/>
      <c r="CC51" s="31"/>
      <c r="CD51" s="31"/>
      <c r="CE51" s="31"/>
      <c r="CF51" s="31"/>
      <c r="CG51" s="31"/>
      <c r="CH51" s="31"/>
      <c r="CI51" s="31"/>
      <c r="CJ51" s="31"/>
    </row>
    <row r="52" spans="1:88" x14ac:dyDescent="0.25">
      <c r="A52" t="s">
        <v>2034</v>
      </c>
      <c r="BG52" s="31"/>
      <c r="BH52" s="31"/>
      <c r="BI52" s="31"/>
      <c r="BJ52" s="31"/>
      <c r="BK52" s="31"/>
      <c r="BL52" s="31"/>
      <c r="BM52" s="31"/>
      <c r="BN52" s="31"/>
      <c r="BO52" s="31"/>
      <c r="BP52" s="31"/>
      <c r="BQ52" s="31"/>
      <c r="BR52" s="31"/>
      <c r="BS52" s="31"/>
      <c r="BT52" s="31"/>
      <c r="BU52" s="31"/>
      <c r="BV52" s="31"/>
      <c r="BW52" s="31"/>
      <c r="BX52" s="31"/>
      <c r="BY52" s="31"/>
      <c r="BZ52" s="31"/>
      <c r="CA52" s="31"/>
      <c r="CB52" s="31"/>
      <c r="CC52" s="31"/>
      <c r="CD52" s="31"/>
      <c r="CE52" s="31"/>
      <c r="CF52" s="31"/>
      <c r="CG52" s="31"/>
      <c r="CH52" s="31"/>
      <c r="CI52" s="31"/>
      <c r="CJ52" s="31"/>
    </row>
    <row r="53" spans="1:88" x14ac:dyDescent="0.25">
      <c r="A53" t="s">
        <v>2035</v>
      </c>
      <c r="BG53" s="31"/>
      <c r="BH53" s="31"/>
      <c r="BI53" s="31"/>
      <c r="BJ53" s="31"/>
      <c r="BK53" s="31"/>
      <c r="BL53" s="31"/>
      <c r="BM53" s="31"/>
      <c r="BN53" s="31"/>
      <c r="BO53" s="31"/>
      <c r="BP53" s="31"/>
      <c r="BQ53" s="31"/>
      <c r="BR53" s="31"/>
      <c r="BS53" s="31"/>
      <c r="BT53" s="31"/>
      <c r="BU53" s="31"/>
      <c r="BV53" s="31"/>
      <c r="BW53" s="31"/>
      <c r="BX53" s="31"/>
      <c r="BY53" s="31"/>
      <c r="BZ53" s="31"/>
      <c r="CA53" s="31"/>
      <c r="CB53" s="31"/>
      <c r="CC53" s="31"/>
      <c r="CD53" s="31"/>
      <c r="CE53" s="31"/>
      <c r="CF53" s="31"/>
      <c r="CG53" s="31"/>
      <c r="CH53" s="31"/>
      <c r="CI53" s="31"/>
      <c r="CJ53" s="31"/>
    </row>
    <row r="54" spans="1:88" x14ac:dyDescent="0.25">
      <c r="A54" t="s">
        <v>2019</v>
      </c>
      <c r="BG54" s="31"/>
      <c r="BH54" s="31"/>
      <c r="BI54" s="31"/>
      <c r="BJ54" s="31"/>
      <c r="BK54" s="31"/>
      <c r="BL54" s="31"/>
      <c r="BM54" s="31"/>
      <c r="BN54" s="31"/>
      <c r="BO54" s="31"/>
      <c r="BP54" s="31"/>
      <c r="BQ54" s="31"/>
      <c r="BR54" s="31"/>
      <c r="BS54" s="31"/>
      <c r="BT54" s="31"/>
      <c r="BU54" s="31"/>
      <c r="BV54" s="31"/>
      <c r="BW54" s="31"/>
      <c r="BX54" s="31"/>
      <c r="BY54" s="31"/>
      <c r="BZ54" s="31"/>
      <c r="CA54" s="31"/>
      <c r="CB54" s="31"/>
      <c r="CC54" s="31"/>
      <c r="CD54" s="31"/>
      <c r="CE54" s="31"/>
      <c r="CF54" s="31"/>
      <c r="CG54" s="31"/>
      <c r="CH54" s="31"/>
      <c r="CI54" s="31"/>
      <c r="CJ54" s="31"/>
    </row>
    <row r="55" spans="1:88" x14ac:dyDescent="0.25">
      <c r="A55" t="s">
        <v>2020</v>
      </c>
      <c r="BG55" s="31"/>
      <c r="BH55" s="31"/>
      <c r="BI55" s="31"/>
      <c r="BJ55" s="31"/>
      <c r="BK55" s="31"/>
      <c r="BL55" s="31"/>
      <c r="BM55" s="31"/>
      <c r="BN55" s="31"/>
      <c r="BO55" s="31"/>
      <c r="BP55" s="31"/>
      <c r="BQ55" s="31"/>
      <c r="BR55" s="31"/>
      <c r="BS55" s="31"/>
      <c r="BT55" s="31"/>
      <c r="BU55" s="31"/>
      <c r="BV55" s="31"/>
      <c r="BW55" s="31"/>
      <c r="BX55" s="31"/>
      <c r="BY55" s="31"/>
      <c r="BZ55" s="31"/>
      <c r="CA55" s="31"/>
      <c r="CB55" s="31"/>
      <c r="CC55" s="31"/>
      <c r="CD55" s="31"/>
      <c r="CE55" s="31"/>
      <c r="CF55" s="31"/>
      <c r="CG55" s="31"/>
      <c r="CH55" s="31"/>
      <c r="CI55" s="31"/>
      <c r="CJ55" s="31"/>
    </row>
    <row r="56" spans="1:88" x14ac:dyDescent="0.25">
      <c r="A56" t="s">
        <v>2021</v>
      </c>
      <c r="BG56" s="31"/>
      <c r="BH56" s="31"/>
      <c r="BI56" s="31"/>
      <c r="BJ56" s="31"/>
      <c r="BK56" s="31"/>
      <c r="BL56" s="31"/>
      <c r="BM56" s="31"/>
      <c r="BN56" s="31"/>
      <c r="BO56" s="31"/>
      <c r="BP56" s="31"/>
      <c r="BQ56" s="31"/>
      <c r="BR56" s="31"/>
      <c r="BS56" s="31"/>
      <c r="BT56" s="31"/>
      <c r="BU56" s="31"/>
      <c r="BV56" s="31"/>
      <c r="BW56" s="31"/>
      <c r="BX56" s="31"/>
      <c r="BY56" s="31"/>
      <c r="BZ56" s="31"/>
      <c r="CA56" s="31"/>
      <c r="CB56" s="31"/>
      <c r="CC56" s="31"/>
      <c r="CD56" s="31"/>
      <c r="CE56" s="31"/>
      <c r="CF56" s="31"/>
      <c r="CG56" s="31"/>
      <c r="CH56" s="31"/>
      <c r="CI56" s="31"/>
      <c r="CJ56" s="31"/>
    </row>
    <row r="57" spans="1:88" x14ac:dyDescent="0.25">
      <c r="A57" t="s">
        <v>2036</v>
      </c>
      <c r="BG57" s="31"/>
      <c r="BH57" s="31"/>
      <c r="BI57" s="31"/>
      <c r="BJ57" s="31"/>
      <c r="BK57" s="31"/>
      <c r="BL57" s="31"/>
      <c r="BM57" s="31"/>
      <c r="BN57" s="31"/>
      <c r="BO57" s="31"/>
      <c r="BP57" s="31"/>
      <c r="BQ57" s="31"/>
      <c r="BR57" s="31"/>
      <c r="BS57" s="31"/>
      <c r="BT57" s="31"/>
      <c r="BU57" s="31"/>
      <c r="BV57" s="31"/>
      <c r="BW57" s="31"/>
      <c r="BX57" s="31"/>
      <c r="BY57" s="31"/>
      <c r="BZ57" s="31"/>
      <c r="CA57" s="31"/>
      <c r="CB57" s="31"/>
      <c r="CC57" s="31"/>
      <c r="CD57" s="31"/>
      <c r="CE57" s="31"/>
      <c r="CF57" s="31"/>
      <c r="CG57" s="31"/>
      <c r="CH57" s="31"/>
      <c r="CI57" s="31"/>
      <c r="CJ57" s="31"/>
    </row>
    <row r="58" spans="1:88" x14ac:dyDescent="0.25">
      <c r="A58" t="s">
        <v>2037</v>
      </c>
      <c r="BG58" s="31"/>
      <c r="BH58" s="31"/>
      <c r="BI58" s="31"/>
      <c r="BJ58" s="31"/>
      <c r="BK58" s="31"/>
      <c r="BL58" s="31"/>
      <c r="BM58" s="31"/>
      <c r="BN58" s="31"/>
      <c r="BO58" s="31"/>
      <c r="BP58" s="31"/>
      <c r="BQ58" s="31"/>
      <c r="BR58" s="31"/>
      <c r="BS58" s="31"/>
      <c r="BT58" s="31"/>
      <c r="BU58" s="31"/>
      <c r="BV58" s="31"/>
      <c r="BW58" s="31"/>
      <c r="BX58" s="31"/>
      <c r="BY58" s="31"/>
      <c r="BZ58" s="31"/>
      <c r="CA58" s="31"/>
      <c r="CB58" s="31"/>
      <c r="CC58" s="31"/>
      <c r="CD58" s="31"/>
      <c r="CE58" s="31"/>
      <c r="CF58" s="31"/>
      <c r="CG58" s="31"/>
      <c r="CH58" s="31"/>
      <c r="CI58" s="31"/>
      <c r="CJ58" s="31"/>
    </row>
    <row r="59" spans="1:88" x14ac:dyDescent="0.25">
      <c r="A59" t="s">
        <v>2038</v>
      </c>
      <c r="BG59" s="31"/>
      <c r="BH59" s="31"/>
      <c r="BI59" s="31"/>
      <c r="BJ59" s="31"/>
      <c r="BK59" s="31"/>
      <c r="BL59" s="31"/>
      <c r="BM59" s="31"/>
      <c r="BN59" s="31"/>
      <c r="BO59" s="31"/>
      <c r="BP59" s="31"/>
      <c r="BQ59" s="31"/>
      <c r="BR59" s="31"/>
      <c r="BS59" s="31"/>
      <c r="BT59" s="31"/>
      <c r="BU59" s="31"/>
      <c r="BV59" s="31"/>
      <c r="BW59" s="31"/>
      <c r="BX59" s="31"/>
      <c r="BY59" s="31"/>
      <c r="BZ59" s="31"/>
      <c r="CA59" s="31"/>
      <c r="CB59" s="31"/>
      <c r="CC59" s="31"/>
      <c r="CD59" s="31"/>
      <c r="CE59" s="31"/>
      <c r="CF59" s="31"/>
      <c r="CG59" s="31"/>
      <c r="CH59" s="31"/>
      <c r="CI59" s="31"/>
      <c r="CJ59" s="31"/>
    </row>
    <row r="60" spans="1:88" x14ac:dyDescent="0.25">
      <c r="A60" t="s">
        <v>2024</v>
      </c>
      <c r="BG60" s="31"/>
      <c r="BH60" s="31"/>
      <c r="BI60" s="31"/>
      <c r="BJ60" s="31"/>
      <c r="BK60" s="31"/>
      <c r="BL60" s="31"/>
      <c r="BM60" s="31"/>
      <c r="BN60" s="31"/>
      <c r="BO60" s="31"/>
      <c r="BP60" s="31"/>
      <c r="BQ60" s="31"/>
      <c r="BR60" s="31"/>
      <c r="BS60" s="31"/>
      <c r="BT60" s="31"/>
      <c r="BU60" s="31"/>
      <c r="BV60" s="31"/>
      <c r="BW60" s="31"/>
      <c r="BX60" s="31"/>
      <c r="BY60" s="31"/>
      <c r="BZ60" s="31"/>
      <c r="CA60" s="31"/>
      <c r="CB60" s="31"/>
      <c r="CC60" s="31"/>
      <c r="CD60" s="31"/>
      <c r="CE60" s="31"/>
      <c r="CF60" s="31"/>
      <c r="CG60" s="31"/>
      <c r="CH60" s="31"/>
      <c r="CI60" s="31"/>
      <c r="CJ60" s="31"/>
    </row>
    <row r="61" spans="1:88" x14ac:dyDescent="0.25">
      <c r="A61" t="s">
        <v>2025</v>
      </c>
      <c r="BG61" s="31"/>
      <c r="BH61" s="31"/>
      <c r="BI61" s="31"/>
      <c r="BJ61" s="31"/>
      <c r="BK61" s="31"/>
      <c r="BL61" s="31"/>
      <c r="BM61" s="31"/>
      <c r="BN61" s="31"/>
      <c r="BO61" s="31"/>
      <c r="BP61" s="31"/>
      <c r="BQ61" s="31"/>
      <c r="BR61" s="31"/>
      <c r="BS61" s="31"/>
      <c r="BT61" s="31"/>
      <c r="BU61" s="31"/>
      <c r="BV61" s="31"/>
      <c r="BW61" s="31"/>
      <c r="BX61" s="31"/>
      <c r="BY61" s="31"/>
      <c r="BZ61" s="31"/>
      <c r="CA61" s="31"/>
      <c r="CB61" s="31"/>
      <c r="CC61" s="31"/>
      <c r="CD61" s="31"/>
      <c r="CE61" s="31"/>
      <c r="CF61" s="31"/>
      <c r="CG61" s="31"/>
      <c r="CH61" s="31"/>
      <c r="CI61" s="31"/>
      <c r="CJ61" s="31"/>
    </row>
    <row r="62" spans="1:88" x14ac:dyDescent="0.25">
      <c r="A62" t="s">
        <v>2026</v>
      </c>
      <c r="BG62" s="31"/>
      <c r="BH62" s="31"/>
      <c r="BI62" s="31"/>
      <c r="BJ62" s="31"/>
      <c r="BK62" s="31"/>
      <c r="BL62" s="31"/>
      <c r="BM62" s="31"/>
      <c r="BN62" s="31"/>
      <c r="BO62" s="31"/>
      <c r="BP62" s="31"/>
      <c r="BQ62" s="31"/>
      <c r="BR62" s="31"/>
      <c r="BS62" s="31"/>
      <c r="BT62" s="31"/>
      <c r="BU62" s="31"/>
      <c r="BV62" s="31"/>
      <c r="BW62" s="31"/>
      <c r="BX62" s="31"/>
      <c r="BY62" s="31"/>
      <c r="BZ62" s="31"/>
      <c r="CA62" s="31"/>
      <c r="CB62" s="31"/>
      <c r="CC62" s="31"/>
      <c r="CD62" s="31"/>
      <c r="CE62" s="31"/>
      <c r="CF62" s="31"/>
      <c r="CG62" s="31"/>
      <c r="CH62" s="31"/>
      <c r="CI62" s="31"/>
      <c r="CJ62" s="31"/>
    </row>
    <row r="63" spans="1:88" x14ac:dyDescent="0.25">
      <c r="A63" t="s">
        <v>2027</v>
      </c>
      <c r="BG63" s="31"/>
      <c r="BH63" s="31"/>
      <c r="BI63" s="31"/>
      <c r="BJ63" s="31"/>
      <c r="BK63" s="31"/>
      <c r="BL63" s="31"/>
      <c r="BM63" s="31"/>
      <c r="BN63" s="31"/>
      <c r="BO63" s="31"/>
      <c r="BP63" s="31"/>
      <c r="BQ63" s="31"/>
      <c r="BR63" s="31"/>
      <c r="BS63" s="31"/>
      <c r="BT63" s="31"/>
      <c r="BU63" s="31"/>
      <c r="BV63" s="31"/>
      <c r="BW63" s="31"/>
      <c r="BX63" s="31"/>
      <c r="BY63" s="31"/>
      <c r="BZ63" s="31"/>
      <c r="CA63" s="31"/>
      <c r="CB63" s="31"/>
      <c r="CC63" s="31"/>
      <c r="CD63" s="31"/>
      <c r="CE63" s="31"/>
      <c r="CF63" s="31"/>
      <c r="CG63" s="31"/>
      <c r="CH63" s="31"/>
      <c r="CI63" s="31"/>
      <c r="CJ63" s="31"/>
    </row>
    <row r="64" spans="1:88" x14ac:dyDescent="0.25">
      <c r="A64" t="s">
        <v>1113</v>
      </c>
      <c r="BG64" s="31"/>
      <c r="BH64" s="31"/>
      <c r="BI64" s="31"/>
      <c r="BJ64" s="31"/>
      <c r="BK64" s="31"/>
      <c r="BL64" s="31"/>
      <c r="BM64" s="31"/>
      <c r="BN64" s="31"/>
      <c r="BO64" s="31"/>
      <c r="BP64" s="31"/>
      <c r="BQ64" s="31"/>
      <c r="BR64" s="31"/>
      <c r="BS64" s="31"/>
      <c r="BT64" s="31"/>
      <c r="BU64" s="31"/>
      <c r="BV64" s="31"/>
      <c r="BW64" s="31"/>
      <c r="BX64" s="31"/>
      <c r="BY64" s="31"/>
      <c r="BZ64" s="31"/>
      <c r="CA64" s="31"/>
      <c r="CB64" s="31"/>
      <c r="CC64" s="31"/>
      <c r="CD64" s="31"/>
      <c r="CE64" s="31"/>
      <c r="CF64" s="31"/>
      <c r="CG64" s="31"/>
      <c r="CH64" s="31"/>
      <c r="CI64" s="31"/>
      <c r="CJ64" s="31"/>
    </row>
  </sheetData>
  <pageMargins left="0.7" right="0.7" top="0.75" bottom="0.75" header="0.3" footer="0.3"/>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77"/>
  <sheetViews>
    <sheetView workbookViewId="0">
      <pane xSplit="3" ySplit="8" topLeftCell="AC9" activePane="bottomRight" state="frozen"/>
      <selection pane="topRight"/>
      <selection pane="bottomLeft"/>
      <selection pane="bottomRight" activeCell="AI5" sqref="AI5"/>
    </sheetView>
  </sheetViews>
  <sheetFormatPr defaultRowHeight="15" x14ac:dyDescent="0.25"/>
  <cols>
    <col min="1" max="1" width="5.7109375" customWidth="1"/>
    <col min="2" max="2" width="50.7109375" customWidth="1"/>
    <col min="3" max="3" width="13.7109375" customWidth="1"/>
    <col min="257" max="257" width="5.7109375" customWidth="1"/>
    <col min="258" max="258" width="50.7109375" customWidth="1"/>
    <col min="259" max="259" width="13.7109375" customWidth="1"/>
    <col min="513" max="513" width="5.7109375" customWidth="1"/>
    <col min="514" max="514" width="50.7109375" customWidth="1"/>
    <col min="515" max="515" width="13.7109375" customWidth="1"/>
    <col min="769" max="769" width="5.7109375" customWidth="1"/>
    <col min="770" max="770" width="50.7109375" customWidth="1"/>
    <col min="771" max="771" width="13.7109375" customWidth="1"/>
    <col min="1025" max="1025" width="5.7109375" customWidth="1"/>
    <col min="1026" max="1026" width="50.7109375" customWidth="1"/>
    <col min="1027" max="1027" width="13.7109375" customWidth="1"/>
    <col min="1281" max="1281" width="5.7109375" customWidth="1"/>
    <col min="1282" max="1282" width="50.7109375" customWidth="1"/>
    <col min="1283" max="1283" width="13.7109375" customWidth="1"/>
    <col min="1537" max="1537" width="5.7109375" customWidth="1"/>
    <col min="1538" max="1538" width="50.7109375" customWidth="1"/>
    <col min="1539" max="1539" width="13.7109375" customWidth="1"/>
    <col min="1793" max="1793" width="5.7109375" customWidth="1"/>
    <col min="1794" max="1794" width="50.7109375" customWidth="1"/>
    <col min="1795" max="1795" width="13.7109375" customWidth="1"/>
    <col min="2049" max="2049" width="5.7109375" customWidth="1"/>
    <col min="2050" max="2050" width="50.7109375" customWidth="1"/>
    <col min="2051" max="2051" width="13.7109375" customWidth="1"/>
    <col min="2305" max="2305" width="5.7109375" customWidth="1"/>
    <col min="2306" max="2306" width="50.7109375" customWidth="1"/>
    <col min="2307" max="2307" width="13.7109375" customWidth="1"/>
    <col min="2561" max="2561" width="5.7109375" customWidth="1"/>
    <col min="2562" max="2562" width="50.7109375" customWidth="1"/>
    <col min="2563" max="2563" width="13.7109375" customWidth="1"/>
    <col min="2817" max="2817" width="5.7109375" customWidth="1"/>
    <col min="2818" max="2818" width="50.7109375" customWidth="1"/>
    <col min="2819" max="2819" width="13.7109375" customWidth="1"/>
    <col min="3073" max="3073" width="5.7109375" customWidth="1"/>
    <col min="3074" max="3074" width="50.7109375" customWidth="1"/>
    <col min="3075" max="3075" width="13.7109375" customWidth="1"/>
    <col min="3329" max="3329" width="5.7109375" customWidth="1"/>
    <col min="3330" max="3330" width="50.7109375" customWidth="1"/>
    <col min="3331" max="3331" width="13.7109375" customWidth="1"/>
    <col min="3585" max="3585" width="5.7109375" customWidth="1"/>
    <col min="3586" max="3586" width="50.7109375" customWidth="1"/>
    <col min="3587" max="3587" width="13.7109375" customWidth="1"/>
    <col min="3841" max="3841" width="5.7109375" customWidth="1"/>
    <col min="3842" max="3842" width="50.7109375" customWidth="1"/>
    <col min="3843" max="3843" width="13.7109375" customWidth="1"/>
    <col min="4097" max="4097" width="5.7109375" customWidth="1"/>
    <col min="4098" max="4098" width="50.7109375" customWidth="1"/>
    <col min="4099" max="4099" width="13.7109375" customWidth="1"/>
    <col min="4353" max="4353" width="5.7109375" customWidth="1"/>
    <col min="4354" max="4354" width="50.7109375" customWidth="1"/>
    <col min="4355" max="4355" width="13.7109375" customWidth="1"/>
    <col min="4609" max="4609" width="5.7109375" customWidth="1"/>
    <col min="4610" max="4610" width="50.7109375" customWidth="1"/>
    <col min="4611" max="4611" width="13.7109375" customWidth="1"/>
    <col min="4865" max="4865" width="5.7109375" customWidth="1"/>
    <col min="4866" max="4866" width="50.7109375" customWidth="1"/>
    <col min="4867" max="4867" width="13.7109375" customWidth="1"/>
    <col min="5121" max="5121" width="5.7109375" customWidth="1"/>
    <col min="5122" max="5122" width="50.7109375" customWidth="1"/>
    <col min="5123" max="5123" width="13.7109375" customWidth="1"/>
    <col min="5377" max="5377" width="5.7109375" customWidth="1"/>
    <col min="5378" max="5378" width="50.7109375" customWidth="1"/>
    <col min="5379" max="5379" width="13.7109375" customWidth="1"/>
    <col min="5633" max="5633" width="5.7109375" customWidth="1"/>
    <col min="5634" max="5634" width="50.7109375" customWidth="1"/>
    <col min="5635" max="5635" width="13.7109375" customWidth="1"/>
    <col min="5889" max="5889" width="5.7109375" customWidth="1"/>
    <col min="5890" max="5890" width="50.7109375" customWidth="1"/>
    <col min="5891" max="5891" width="13.7109375" customWidth="1"/>
    <col min="6145" max="6145" width="5.7109375" customWidth="1"/>
    <col min="6146" max="6146" width="50.7109375" customWidth="1"/>
    <col min="6147" max="6147" width="13.7109375" customWidth="1"/>
    <col min="6401" max="6401" width="5.7109375" customWidth="1"/>
    <col min="6402" max="6402" width="50.7109375" customWidth="1"/>
    <col min="6403" max="6403" width="13.7109375" customWidth="1"/>
    <col min="6657" max="6657" width="5.7109375" customWidth="1"/>
    <col min="6658" max="6658" width="50.7109375" customWidth="1"/>
    <col min="6659" max="6659" width="13.7109375" customWidth="1"/>
    <col min="6913" max="6913" width="5.7109375" customWidth="1"/>
    <col min="6914" max="6914" width="50.7109375" customWidth="1"/>
    <col min="6915" max="6915" width="13.7109375" customWidth="1"/>
    <col min="7169" max="7169" width="5.7109375" customWidth="1"/>
    <col min="7170" max="7170" width="50.7109375" customWidth="1"/>
    <col min="7171" max="7171" width="13.7109375" customWidth="1"/>
    <col min="7425" max="7425" width="5.7109375" customWidth="1"/>
    <col min="7426" max="7426" width="50.7109375" customWidth="1"/>
    <col min="7427" max="7427" width="13.7109375" customWidth="1"/>
    <col min="7681" max="7681" width="5.7109375" customWidth="1"/>
    <col min="7682" max="7682" width="50.7109375" customWidth="1"/>
    <col min="7683" max="7683" width="13.7109375" customWidth="1"/>
    <col min="7937" max="7937" width="5.7109375" customWidth="1"/>
    <col min="7938" max="7938" width="50.7109375" customWidth="1"/>
    <col min="7939" max="7939" width="13.7109375" customWidth="1"/>
    <col min="8193" max="8193" width="5.7109375" customWidth="1"/>
    <col min="8194" max="8194" width="50.7109375" customWidth="1"/>
    <col min="8195" max="8195" width="13.7109375" customWidth="1"/>
    <col min="8449" max="8449" width="5.7109375" customWidth="1"/>
    <col min="8450" max="8450" width="50.7109375" customWidth="1"/>
    <col min="8451" max="8451" width="13.7109375" customWidth="1"/>
    <col min="8705" max="8705" width="5.7109375" customWidth="1"/>
    <col min="8706" max="8706" width="50.7109375" customWidth="1"/>
    <col min="8707" max="8707" width="13.7109375" customWidth="1"/>
    <col min="8961" max="8961" width="5.7109375" customWidth="1"/>
    <col min="8962" max="8962" width="50.7109375" customWidth="1"/>
    <col min="8963" max="8963" width="13.7109375" customWidth="1"/>
    <col min="9217" max="9217" width="5.7109375" customWidth="1"/>
    <col min="9218" max="9218" width="50.7109375" customWidth="1"/>
    <col min="9219" max="9219" width="13.7109375" customWidth="1"/>
    <col min="9473" max="9473" width="5.7109375" customWidth="1"/>
    <col min="9474" max="9474" width="50.7109375" customWidth="1"/>
    <col min="9475" max="9475" width="13.7109375" customWidth="1"/>
    <col min="9729" max="9729" width="5.7109375" customWidth="1"/>
    <col min="9730" max="9730" width="50.7109375" customWidth="1"/>
    <col min="9731" max="9731" width="13.7109375" customWidth="1"/>
    <col min="9985" max="9985" width="5.7109375" customWidth="1"/>
    <col min="9986" max="9986" width="50.7109375" customWidth="1"/>
    <col min="9987" max="9987" width="13.7109375" customWidth="1"/>
    <col min="10241" max="10241" width="5.7109375" customWidth="1"/>
    <col min="10242" max="10242" width="50.7109375" customWidth="1"/>
    <col min="10243" max="10243" width="13.7109375" customWidth="1"/>
    <col min="10497" max="10497" width="5.7109375" customWidth="1"/>
    <col min="10498" max="10498" width="50.7109375" customWidth="1"/>
    <col min="10499" max="10499" width="13.7109375" customWidth="1"/>
    <col min="10753" max="10753" width="5.7109375" customWidth="1"/>
    <col min="10754" max="10754" width="50.7109375" customWidth="1"/>
    <col min="10755" max="10755" width="13.7109375" customWidth="1"/>
    <col min="11009" max="11009" width="5.7109375" customWidth="1"/>
    <col min="11010" max="11010" width="50.7109375" customWidth="1"/>
    <col min="11011" max="11011" width="13.7109375" customWidth="1"/>
    <col min="11265" max="11265" width="5.7109375" customWidth="1"/>
    <col min="11266" max="11266" width="50.7109375" customWidth="1"/>
    <col min="11267" max="11267" width="13.7109375" customWidth="1"/>
    <col min="11521" max="11521" width="5.7109375" customWidth="1"/>
    <col min="11522" max="11522" width="50.7109375" customWidth="1"/>
    <col min="11523" max="11523" width="13.7109375" customWidth="1"/>
    <col min="11777" max="11777" width="5.7109375" customWidth="1"/>
    <col min="11778" max="11778" width="50.7109375" customWidth="1"/>
    <col min="11779" max="11779" width="13.7109375" customWidth="1"/>
    <col min="12033" max="12033" width="5.7109375" customWidth="1"/>
    <col min="12034" max="12034" width="50.7109375" customWidth="1"/>
    <col min="12035" max="12035" width="13.7109375" customWidth="1"/>
    <col min="12289" max="12289" width="5.7109375" customWidth="1"/>
    <col min="12290" max="12290" width="50.7109375" customWidth="1"/>
    <col min="12291" max="12291" width="13.7109375" customWidth="1"/>
    <col min="12545" max="12545" width="5.7109375" customWidth="1"/>
    <col min="12546" max="12546" width="50.7109375" customWidth="1"/>
    <col min="12547" max="12547" width="13.7109375" customWidth="1"/>
    <col min="12801" max="12801" width="5.7109375" customWidth="1"/>
    <col min="12802" max="12802" width="50.7109375" customWidth="1"/>
    <col min="12803" max="12803" width="13.7109375" customWidth="1"/>
    <col min="13057" max="13057" width="5.7109375" customWidth="1"/>
    <col min="13058" max="13058" width="50.7109375" customWidth="1"/>
    <col min="13059" max="13059" width="13.7109375" customWidth="1"/>
    <col min="13313" max="13313" width="5.7109375" customWidth="1"/>
    <col min="13314" max="13314" width="50.7109375" customWidth="1"/>
    <col min="13315" max="13315" width="13.7109375" customWidth="1"/>
    <col min="13569" max="13569" width="5.7109375" customWidth="1"/>
    <col min="13570" max="13570" width="50.7109375" customWidth="1"/>
    <col min="13571" max="13571" width="13.7109375" customWidth="1"/>
    <col min="13825" max="13825" width="5.7109375" customWidth="1"/>
    <col min="13826" max="13826" width="50.7109375" customWidth="1"/>
    <col min="13827" max="13827" width="13.7109375" customWidth="1"/>
    <col min="14081" max="14081" width="5.7109375" customWidth="1"/>
    <col min="14082" max="14082" width="50.7109375" customWidth="1"/>
    <col min="14083" max="14083" width="13.7109375" customWidth="1"/>
    <col min="14337" max="14337" width="5.7109375" customWidth="1"/>
    <col min="14338" max="14338" width="50.7109375" customWidth="1"/>
    <col min="14339" max="14339" width="13.7109375" customWidth="1"/>
    <col min="14593" max="14593" width="5.7109375" customWidth="1"/>
    <col min="14594" max="14594" width="50.7109375" customWidth="1"/>
    <col min="14595" max="14595" width="13.7109375" customWidth="1"/>
    <col min="14849" max="14849" width="5.7109375" customWidth="1"/>
    <col min="14850" max="14850" width="50.7109375" customWidth="1"/>
    <col min="14851" max="14851" width="13.7109375" customWidth="1"/>
    <col min="15105" max="15105" width="5.7109375" customWidth="1"/>
    <col min="15106" max="15106" width="50.7109375" customWidth="1"/>
    <col min="15107" max="15107" width="13.7109375" customWidth="1"/>
    <col min="15361" max="15361" width="5.7109375" customWidth="1"/>
    <col min="15362" max="15362" width="50.7109375" customWidth="1"/>
    <col min="15363" max="15363" width="13.7109375" customWidth="1"/>
    <col min="15617" max="15617" width="5.7109375" customWidth="1"/>
    <col min="15618" max="15618" width="50.7109375" customWidth="1"/>
    <col min="15619" max="15619" width="13.7109375" customWidth="1"/>
    <col min="15873" max="15873" width="5.7109375" customWidth="1"/>
    <col min="15874" max="15874" width="50.7109375" customWidth="1"/>
    <col min="15875" max="15875" width="13.7109375" customWidth="1"/>
    <col min="16129" max="16129" width="5.7109375" customWidth="1"/>
    <col min="16130" max="16130" width="50.7109375" customWidth="1"/>
    <col min="16131" max="16131" width="13.7109375" customWidth="1"/>
  </cols>
  <sheetData>
    <row r="1" spans="1:50" x14ac:dyDescent="0.25">
      <c r="A1" s="38" t="s">
        <v>2041</v>
      </c>
    </row>
    <row r="2" spans="1:50" x14ac:dyDescent="0.25">
      <c r="A2" t="s">
        <v>321</v>
      </c>
    </row>
    <row r="3" spans="1:50" x14ac:dyDescent="0.25">
      <c r="A3" t="s">
        <v>2067</v>
      </c>
    </row>
    <row r="4" spans="1:50" x14ac:dyDescent="0.25">
      <c r="A4" t="s">
        <v>238</v>
      </c>
    </row>
    <row r="5" spans="1:50" x14ac:dyDescent="0.25">
      <c r="A5" t="s">
        <v>2071</v>
      </c>
    </row>
    <row r="6" spans="1:50" x14ac:dyDescent="0.25">
      <c r="A6" t="s">
        <v>2090</v>
      </c>
    </row>
    <row r="8" spans="1:50" s="36" customFormat="1" x14ac:dyDescent="0.25">
      <c r="A8" s="36" t="s">
        <v>235</v>
      </c>
      <c r="D8" s="37">
        <v>1969</v>
      </c>
      <c r="E8" s="37">
        <v>1970</v>
      </c>
      <c r="F8" s="37">
        <v>1971</v>
      </c>
      <c r="G8" s="37">
        <v>1972</v>
      </c>
      <c r="H8" s="37">
        <v>1973</v>
      </c>
      <c r="I8" s="37">
        <v>1974</v>
      </c>
      <c r="J8" s="37">
        <v>1975</v>
      </c>
      <c r="K8" s="37">
        <v>1976</v>
      </c>
      <c r="L8" s="37">
        <v>1977</v>
      </c>
      <c r="M8" s="37">
        <v>1978</v>
      </c>
      <c r="N8" s="37">
        <v>1979</v>
      </c>
      <c r="O8" s="37">
        <v>1980</v>
      </c>
      <c r="P8" s="37">
        <v>1981</v>
      </c>
      <c r="Q8" s="37">
        <v>1982</v>
      </c>
      <c r="R8" s="37">
        <v>1983</v>
      </c>
      <c r="S8" s="37">
        <v>1984</v>
      </c>
      <c r="T8" s="37">
        <v>1985</v>
      </c>
      <c r="U8" s="37">
        <v>1986</v>
      </c>
      <c r="V8" s="37">
        <v>1987</v>
      </c>
      <c r="W8" s="37">
        <v>1988</v>
      </c>
      <c r="X8" s="37">
        <v>1989</v>
      </c>
      <c r="Y8" s="37">
        <v>1990</v>
      </c>
      <c r="Z8" s="37">
        <v>1991</v>
      </c>
      <c r="AA8" s="37">
        <v>1992</v>
      </c>
      <c r="AB8" s="37">
        <v>1993</v>
      </c>
      <c r="AC8" s="37">
        <v>1994</v>
      </c>
      <c r="AD8" s="37">
        <v>1995</v>
      </c>
      <c r="AE8" s="37">
        <v>1996</v>
      </c>
      <c r="AF8" s="37">
        <v>1997</v>
      </c>
      <c r="AG8" s="37">
        <v>1998</v>
      </c>
      <c r="AH8" s="37">
        <v>1999</v>
      </c>
      <c r="AI8" s="37">
        <v>2000</v>
      </c>
      <c r="AJ8" s="37">
        <v>2001</v>
      </c>
      <c r="AK8" s="37">
        <v>2002</v>
      </c>
      <c r="AL8" s="37">
        <v>2003</v>
      </c>
      <c r="AM8" s="37">
        <v>2004</v>
      </c>
      <c r="AN8" s="37">
        <v>2005</v>
      </c>
      <c r="AO8" s="37">
        <v>2006</v>
      </c>
      <c r="AP8" s="37">
        <v>2007</v>
      </c>
      <c r="AQ8" s="37">
        <v>2008</v>
      </c>
      <c r="AR8" s="37">
        <v>2009</v>
      </c>
      <c r="AS8" s="37">
        <v>2010</v>
      </c>
      <c r="AT8" s="37">
        <v>2011</v>
      </c>
      <c r="AU8" s="37">
        <v>2012</v>
      </c>
      <c r="AV8" s="37">
        <v>2013</v>
      </c>
      <c r="AW8" s="37">
        <v>2014</v>
      </c>
      <c r="AX8" s="37">
        <v>2015</v>
      </c>
    </row>
    <row r="9" spans="1:50" s="8" customFormat="1" x14ac:dyDescent="0.25">
      <c r="A9" s="35">
        <v>1</v>
      </c>
      <c r="B9" s="8" t="s">
        <v>1166</v>
      </c>
      <c r="C9" s="8" t="s">
        <v>1227</v>
      </c>
      <c r="D9" s="9">
        <v>38.200000000000003</v>
      </c>
      <c r="E9" s="9">
        <v>48.3</v>
      </c>
      <c r="F9" s="9">
        <v>54.5</v>
      </c>
      <c r="G9" s="9">
        <v>59</v>
      </c>
      <c r="H9" s="9">
        <v>63.3</v>
      </c>
      <c r="I9" s="9">
        <v>68.099999999999994</v>
      </c>
      <c r="J9" s="9">
        <v>73</v>
      </c>
      <c r="K9" s="9">
        <v>78</v>
      </c>
      <c r="L9" s="9">
        <v>86</v>
      </c>
      <c r="M9" s="9">
        <v>100.1</v>
      </c>
      <c r="N9" s="9">
        <v>107.6</v>
      </c>
      <c r="O9" s="9">
        <v>116.1</v>
      </c>
      <c r="P9" s="9">
        <v>125.4</v>
      </c>
      <c r="Q9" s="9">
        <v>133.9</v>
      </c>
      <c r="R9" s="9">
        <v>141.5</v>
      </c>
      <c r="S9" s="9">
        <v>150.80000000000001</v>
      </c>
      <c r="T9" s="9">
        <v>161</v>
      </c>
      <c r="U9" s="9">
        <v>169.4</v>
      </c>
      <c r="V9" s="9">
        <v>174.5</v>
      </c>
      <c r="W9" s="9">
        <v>183.7</v>
      </c>
      <c r="X9" s="9">
        <v>192.7</v>
      </c>
      <c r="Y9" s="9">
        <v>201.1</v>
      </c>
      <c r="Z9" s="9">
        <v>211.4</v>
      </c>
      <c r="AA9" s="9">
        <v>219.9</v>
      </c>
      <c r="AB9" s="9">
        <v>224.3</v>
      </c>
      <c r="AC9" s="9">
        <v>230.3</v>
      </c>
      <c r="AD9" s="9">
        <v>237.2</v>
      </c>
      <c r="AE9" s="9">
        <v>242.3</v>
      </c>
      <c r="AF9" s="9">
        <v>251</v>
      </c>
      <c r="AG9" s="9">
        <v>258.89999999999998</v>
      </c>
      <c r="AH9" s="9">
        <v>264.8</v>
      </c>
      <c r="AI9" s="9">
        <v>271.60000000000002</v>
      </c>
      <c r="AJ9" s="9">
        <v>279.60000000000002</v>
      </c>
      <c r="AK9" s="9">
        <v>283.7</v>
      </c>
      <c r="AL9" s="9">
        <v>295.5</v>
      </c>
      <c r="AM9" s="9">
        <v>306.7</v>
      </c>
      <c r="AN9" s="9">
        <v>316.8</v>
      </c>
      <c r="AO9" s="9">
        <v>323.2</v>
      </c>
      <c r="AP9" s="9">
        <v>333.5</v>
      </c>
      <c r="AQ9" s="9">
        <v>340.4</v>
      </c>
      <c r="AR9" s="9">
        <v>345.3</v>
      </c>
      <c r="AS9" s="9">
        <v>357.6</v>
      </c>
      <c r="AT9" s="9">
        <v>370.9</v>
      </c>
      <c r="AU9" s="9">
        <v>379.2</v>
      </c>
      <c r="AV9" s="9">
        <v>388.1</v>
      </c>
      <c r="AW9" s="9">
        <v>397.8</v>
      </c>
      <c r="AX9" s="9">
        <v>408.3</v>
      </c>
    </row>
    <row r="10" spans="1:50" s="10" customFormat="1" x14ac:dyDescent="0.25">
      <c r="A10" s="32">
        <v>2</v>
      </c>
      <c r="B10" s="10" t="s">
        <v>1165</v>
      </c>
      <c r="C10" s="10" t="s">
        <v>1194</v>
      </c>
      <c r="D10" s="11">
        <v>0</v>
      </c>
      <c r="E10" s="11">
        <v>0</v>
      </c>
      <c r="F10" s="11">
        <v>0</v>
      </c>
      <c r="G10" s="11">
        <v>0</v>
      </c>
      <c r="H10" s="11">
        <v>0</v>
      </c>
      <c r="I10" s="11">
        <v>0</v>
      </c>
      <c r="J10" s="11">
        <v>0</v>
      </c>
      <c r="K10" s="11">
        <v>0</v>
      </c>
      <c r="L10" s="11">
        <v>0</v>
      </c>
      <c r="M10" s="11">
        <v>0</v>
      </c>
      <c r="N10" s="11">
        <v>0</v>
      </c>
      <c r="O10" s="11">
        <v>0</v>
      </c>
      <c r="P10" s="11">
        <v>0</v>
      </c>
      <c r="Q10" s="11">
        <v>0</v>
      </c>
      <c r="R10" s="11">
        <v>0</v>
      </c>
      <c r="S10" s="11">
        <v>0</v>
      </c>
      <c r="T10" s="11">
        <v>0</v>
      </c>
      <c r="U10" s="11">
        <v>0</v>
      </c>
      <c r="V10" s="11">
        <v>0</v>
      </c>
      <c r="W10" s="11">
        <v>0.1</v>
      </c>
      <c r="X10" s="11">
        <v>0.1</v>
      </c>
      <c r="Y10" s="11">
        <v>0.1</v>
      </c>
      <c r="Z10" s="11">
        <v>0.1</v>
      </c>
      <c r="AA10" s="11">
        <v>0.1</v>
      </c>
      <c r="AB10" s="11">
        <v>0.1</v>
      </c>
      <c r="AC10" s="11">
        <v>0.1</v>
      </c>
      <c r="AD10" s="11">
        <v>0.1</v>
      </c>
      <c r="AE10" s="11">
        <v>0.1</v>
      </c>
      <c r="AF10" s="11">
        <v>0.1</v>
      </c>
      <c r="AG10" s="11">
        <v>0.1</v>
      </c>
      <c r="AH10" s="11">
        <v>0.1</v>
      </c>
      <c r="AI10" s="11">
        <v>0.1</v>
      </c>
      <c r="AJ10" s="11">
        <v>0.1</v>
      </c>
      <c r="AK10" s="11">
        <v>0.1</v>
      </c>
      <c r="AL10" s="11">
        <v>0.1</v>
      </c>
      <c r="AM10" s="11">
        <v>0.1</v>
      </c>
      <c r="AN10" s="11">
        <v>0.2</v>
      </c>
      <c r="AO10" s="11">
        <v>0.1</v>
      </c>
      <c r="AP10" s="11">
        <v>0.1</v>
      </c>
      <c r="AQ10" s="11">
        <v>0.1</v>
      </c>
      <c r="AR10" s="11">
        <v>0.1</v>
      </c>
      <c r="AS10" s="11">
        <v>0.1</v>
      </c>
      <c r="AT10" s="11">
        <v>0.1</v>
      </c>
      <c r="AU10" s="11">
        <v>0.1</v>
      </c>
      <c r="AV10" s="11">
        <v>0.1</v>
      </c>
      <c r="AW10" s="11">
        <v>0.1</v>
      </c>
      <c r="AX10" s="11">
        <v>0.1</v>
      </c>
    </row>
    <row r="11" spans="1:50" s="10" customFormat="1" x14ac:dyDescent="0.25">
      <c r="A11" s="32">
        <v>3</v>
      </c>
      <c r="B11" s="10" t="s">
        <v>1164</v>
      </c>
      <c r="C11" s="10" t="s">
        <v>1226</v>
      </c>
      <c r="D11" s="11">
        <v>25.7</v>
      </c>
      <c r="E11" s="11">
        <v>31.6</v>
      </c>
      <c r="F11" s="11">
        <v>35.9</v>
      </c>
      <c r="G11" s="11">
        <v>38.6</v>
      </c>
      <c r="H11" s="11">
        <v>41.2</v>
      </c>
      <c r="I11" s="11">
        <v>44.1</v>
      </c>
      <c r="J11" s="11">
        <v>47.2</v>
      </c>
      <c r="K11" s="11">
        <v>50.3</v>
      </c>
      <c r="L11" s="11">
        <v>55</v>
      </c>
      <c r="M11" s="11">
        <v>62.9</v>
      </c>
      <c r="N11" s="11">
        <v>67.5</v>
      </c>
      <c r="O11" s="11">
        <v>73.099999999999994</v>
      </c>
      <c r="P11" s="11">
        <v>79.3</v>
      </c>
      <c r="Q11" s="11">
        <v>84.6</v>
      </c>
      <c r="R11" s="11">
        <v>88.9</v>
      </c>
      <c r="S11" s="11">
        <v>94.6</v>
      </c>
      <c r="T11" s="11">
        <v>100.9</v>
      </c>
      <c r="U11" s="11">
        <v>105.2</v>
      </c>
      <c r="V11" s="11">
        <v>106.2</v>
      </c>
      <c r="W11" s="11">
        <v>111.2</v>
      </c>
      <c r="X11" s="11">
        <v>116</v>
      </c>
      <c r="Y11" s="11">
        <v>120</v>
      </c>
      <c r="Z11" s="11">
        <v>125.8</v>
      </c>
      <c r="AA11" s="11">
        <v>129.69999999999999</v>
      </c>
      <c r="AB11" s="11">
        <v>129.80000000000001</v>
      </c>
      <c r="AC11" s="11">
        <v>132.5</v>
      </c>
      <c r="AD11" s="11">
        <v>135.30000000000001</v>
      </c>
      <c r="AE11" s="11">
        <v>137.30000000000001</v>
      </c>
      <c r="AF11" s="11">
        <v>141.6</v>
      </c>
      <c r="AG11" s="11">
        <v>145.6</v>
      </c>
      <c r="AH11" s="11">
        <v>149</v>
      </c>
      <c r="AI11" s="11">
        <v>152.9</v>
      </c>
      <c r="AJ11" s="11">
        <v>157.6</v>
      </c>
      <c r="AK11" s="11">
        <v>160.9</v>
      </c>
      <c r="AL11" s="11">
        <v>168.1</v>
      </c>
      <c r="AM11" s="11">
        <v>174.4</v>
      </c>
      <c r="AN11" s="11">
        <v>180.2</v>
      </c>
      <c r="AO11" s="11">
        <v>183.6</v>
      </c>
      <c r="AP11" s="11">
        <v>189.8</v>
      </c>
      <c r="AQ11" s="11">
        <v>195.2</v>
      </c>
      <c r="AR11" s="11">
        <v>199.6</v>
      </c>
      <c r="AS11" s="11">
        <v>209.5</v>
      </c>
      <c r="AT11" s="11">
        <v>216.8</v>
      </c>
      <c r="AU11" s="11">
        <v>221.3</v>
      </c>
      <c r="AV11" s="11">
        <v>225.5</v>
      </c>
      <c r="AW11" s="11">
        <v>230.6</v>
      </c>
      <c r="AX11" s="11">
        <v>236.3</v>
      </c>
    </row>
    <row r="12" spans="1:50" s="10" customFormat="1" x14ac:dyDescent="0.25">
      <c r="A12" s="32">
        <v>4</v>
      </c>
      <c r="B12" s="10" t="s">
        <v>1162</v>
      </c>
      <c r="C12" s="10" t="s">
        <v>1225</v>
      </c>
      <c r="D12" s="11">
        <v>13.1</v>
      </c>
      <c r="E12" s="11">
        <v>14.9</v>
      </c>
      <c r="F12" s="11">
        <v>17.2</v>
      </c>
      <c r="G12" s="11">
        <v>18.2</v>
      </c>
      <c r="H12" s="11">
        <v>19</v>
      </c>
      <c r="I12" s="11">
        <v>20.100000000000001</v>
      </c>
      <c r="J12" s="11">
        <v>21.3</v>
      </c>
      <c r="K12" s="11">
        <v>22.5</v>
      </c>
      <c r="L12" s="11">
        <v>23.9</v>
      </c>
      <c r="M12" s="11">
        <v>25.7</v>
      </c>
      <c r="N12" s="11">
        <v>27.4</v>
      </c>
      <c r="O12" s="11">
        <v>30</v>
      </c>
      <c r="P12" s="11">
        <v>33.200000000000003</v>
      </c>
      <c r="Q12" s="11">
        <v>35.4</v>
      </c>
      <c r="R12" s="11">
        <v>36.299999999999997</v>
      </c>
      <c r="S12" s="11">
        <v>38.4</v>
      </c>
      <c r="T12" s="11">
        <v>40.9</v>
      </c>
      <c r="U12" s="11">
        <v>41.1</v>
      </c>
      <c r="V12" s="11">
        <v>38</v>
      </c>
      <c r="W12" s="11">
        <v>38.799999999999997</v>
      </c>
      <c r="X12" s="11">
        <v>39.299999999999997</v>
      </c>
      <c r="Y12" s="11">
        <v>39</v>
      </c>
      <c r="Z12" s="11">
        <v>40.299999999999997</v>
      </c>
      <c r="AA12" s="11">
        <v>39.5</v>
      </c>
      <c r="AB12" s="11">
        <v>35.4</v>
      </c>
      <c r="AC12" s="11">
        <v>34.799999999999997</v>
      </c>
      <c r="AD12" s="11">
        <v>33.6</v>
      </c>
      <c r="AE12" s="11">
        <v>32.5</v>
      </c>
      <c r="AF12" s="11">
        <v>32.4</v>
      </c>
      <c r="AG12" s="11">
        <v>32.4</v>
      </c>
      <c r="AH12" s="11">
        <v>33.200000000000003</v>
      </c>
      <c r="AI12" s="11">
        <v>34.4</v>
      </c>
      <c r="AJ12" s="11">
        <v>35.799999999999997</v>
      </c>
      <c r="AK12" s="11">
        <v>38.200000000000003</v>
      </c>
      <c r="AL12" s="11">
        <v>40.799999999999997</v>
      </c>
      <c r="AM12" s="11">
        <v>42.2</v>
      </c>
      <c r="AN12" s="11">
        <v>43.6</v>
      </c>
      <c r="AO12" s="11">
        <v>44.1</v>
      </c>
      <c r="AP12" s="11">
        <v>46.1</v>
      </c>
      <c r="AQ12" s="11">
        <v>50</v>
      </c>
      <c r="AR12" s="11">
        <v>54</v>
      </c>
      <c r="AS12" s="11">
        <v>61.5</v>
      </c>
      <c r="AT12" s="11">
        <v>62.8</v>
      </c>
      <c r="AU12" s="11">
        <v>63.6</v>
      </c>
      <c r="AV12" s="11">
        <v>63</v>
      </c>
      <c r="AW12" s="11">
        <v>63.5</v>
      </c>
      <c r="AX12" s="11">
        <v>64.400000000000006</v>
      </c>
    </row>
    <row r="13" spans="1:50" s="10" customFormat="1" x14ac:dyDescent="0.25">
      <c r="A13" s="32">
        <v>5</v>
      </c>
      <c r="B13" s="10" t="s">
        <v>1160</v>
      </c>
      <c r="C13" s="10" t="s">
        <v>1224</v>
      </c>
      <c r="D13" s="11">
        <v>4.3</v>
      </c>
      <c r="E13" s="11">
        <v>5.2</v>
      </c>
      <c r="F13" s="11">
        <v>6.9</v>
      </c>
      <c r="G13" s="11">
        <v>7.6</v>
      </c>
      <c r="H13" s="11">
        <v>8.1999999999999993</v>
      </c>
      <c r="I13" s="11">
        <v>10.6</v>
      </c>
      <c r="J13" s="11">
        <v>13.8</v>
      </c>
      <c r="K13" s="11">
        <v>15.8</v>
      </c>
      <c r="L13" s="11">
        <v>19.600000000000001</v>
      </c>
      <c r="M13" s="11">
        <v>20.8</v>
      </c>
      <c r="N13" s="11">
        <v>23.9</v>
      </c>
      <c r="O13" s="11">
        <v>28.5</v>
      </c>
      <c r="P13" s="11">
        <v>32.9</v>
      </c>
      <c r="Q13" s="11">
        <v>35.4</v>
      </c>
      <c r="R13" s="11">
        <v>37.700000000000003</v>
      </c>
      <c r="S13" s="11">
        <v>47.5</v>
      </c>
      <c r="T13" s="11">
        <v>51.2</v>
      </c>
      <c r="U13" s="11">
        <v>51.7</v>
      </c>
      <c r="V13" s="11">
        <v>53</v>
      </c>
      <c r="W13" s="11">
        <v>53.4</v>
      </c>
      <c r="X13" s="11">
        <v>55.1</v>
      </c>
      <c r="Y13" s="11">
        <v>55.4</v>
      </c>
      <c r="Z13" s="11">
        <v>59.1</v>
      </c>
      <c r="AA13" s="11">
        <v>60.2</v>
      </c>
      <c r="AB13" s="11">
        <v>58.5</v>
      </c>
      <c r="AC13" s="11">
        <v>58.1</v>
      </c>
      <c r="AD13" s="11">
        <v>57.1</v>
      </c>
      <c r="AE13" s="11">
        <v>61.4</v>
      </c>
      <c r="AF13" s="11">
        <v>62.9</v>
      </c>
      <c r="AG13" s="11">
        <v>63</v>
      </c>
      <c r="AH13" s="11">
        <v>63.9</v>
      </c>
      <c r="AI13" s="11">
        <v>66.5</v>
      </c>
      <c r="AJ13" s="11">
        <v>68.5</v>
      </c>
      <c r="AK13" s="11">
        <v>72.2</v>
      </c>
      <c r="AL13" s="11">
        <v>70.400000000000006</v>
      </c>
      <c r="AM13" s="11">
        <v>81.3</v>
      </c>
      <c r="AN13" s="11">
        <v>85.1</v>
      </c>
      <c r="AO13" s="11">
        <v>91.3</v>
      </c>
      <c r="AP13" s="11">
        <v>114.1</v>
      </c>
      <c r="AQ13" s="11">
        <v>123.8</v>
      </c>
      <c r="AR13" s="11">
        <v>136.69999999999999</v>
      </c>
      <c r="AS13" s="11">
        <v>144.69999999999999</v>
      </c>
      <c r="AT13" s="11">
        <v>149.30000000000001</v>
      </c>
      <c r="AU13" s="11">
        <v>156.30000000000001</v>
      </c>
      <c r="AV13" s="11">
        <v>159.9</v>
      </c>
      <c r="AW13" s="11">
        <v>164.7</v>
      </c>
      <c r="AX13" s="11">
        <v>170.9</v>
      </c>
    </row>
    <row r="14" spans="1:50" s="10" customFormat="1" x14ac:dyDescent="0.25">
      <c r="A14" s="32">
        <v>6</v>
      </c>
      <c r="B14" s="10" t="s">
        <v>1218</v>
      </c>
      <c r="C14" s="10" t="s">
        <v>1223</v>
      </c>
      <c r="D14" s="11">
        <v>1.6</v>
      </c>
      <c r="E14" s="11">
        <v>2</v>
      </c>
      <c r="F14" s="11">
        <v>3.2</v>
      </c>
      <c r="G14" s="11">
        <v>3.4</v>
      </c>
      <c r="H14" s="11">
        <v>3.5</v>
      </c>
      <c r="I14" s="11">
        <v>4.9000000000000004</v>
      </c>
      <c r="J14" s="11">
        <v>6.9</v>
      </c>
      <c r="K14" s="11">
        <v>8.1</v>
      </c>
      <c r="L14" s="11">
        <v>11</v>
      </c>
      <c r="M14" s="11">
        <v>11.3</v>
      </c>
      <c r="N14" s="11">
        <v>13.1</v>
      </c>
      <c r="O14" s="11">
        <v>15.9</v>
      </c>
      <c r="P14" s="11">
        <v>18.7</v>
      </c>
      <c r="Q14" s="11">
        <v>19.899999999999999</v>
      </c>
      <c r="R14" s="11">
        <v>21.2</v>
      </c>
      <c r="S14" s="11">
        <v>21.4</v>
      </c>
      <c r="T14" s="11">
        <v>22.9</v>
      </c>
      <c r="U14" s="11">
        <v>23.5</v>
      </c>
      <c r="V14" s="11">
        <v>24</v>
      </c>
      <c r="W14" s="11">
        <v>24.9</v>
      </c>
      <c r="X14" s="11">
        <v>26.1</v>
      </c>
      <c r="Y14" s="11">
        <v>27.9</v>
      </c>
      <c r="Z14" s="11">
        <v>30.2</v>
      </c>
      <c r="AA14" s="11">
        <v>31.9</v>
      </c>
      <c r="AB14" s="11">
        <v>33</v>
      </c>
      <c r="AC14" s="11">
        <v>33.5</v>
      </c>
      <c r="AD14" s="11">
        <v>33.9</v>
      </c>
      <c r="AE14" s="11">
        <v>34.5</v>
      </c>
      <c r="AF14" s="11">
        <v>36.200000000000003</v>
      </c>
      <c r="AG14" s="11">
        <v>36.700000000000003</v>
      </c>
      <c r="AH14" s="11">
        <v>37.299999999999997</v>
      </c>
      <c r="AI14" s="11">
        <v>38.299999999999997</v>
      </c>
      <c r="AJ14" s="11">
        <v>39.1</v>
      </c>
      <c r="AK14" s="11">
        <v>40.4</v>
      </c>
      <c r="AL14" s="11">
        <v>37.4</v>
      </c>
      <c r="AM14" s="11">
        <v>43.3</v>
      </c>
      <c r="AN14" s="11">
        <v>44</v>
      </c>
      <c r="AO14" s="11">
        <v>47.4</v>
      </c>
      <c r="AP14" s="11">
        <v>49.2</v>
      </c>
      <c r="AQ14" s="11">
        <v>51.3</v>
      </c>
      <c r="AR14" s="11">
        <v>54</v>
      </c>
      <c r="AS14" s="11">
        <v>56.6</v>
      </c>
      <c r="AT14" s="11">
        <v>56.4</v>
      </c>
      <c r="AU14" s="11">
        <v>58.8</v>
      </c>
      <c r="AV14" s="11">
        <v>58.6</v>
      </c>
      <c r="AW14" s="11">
        <v>61.1</v>
      </c>
      <c r="AX14" s="11">
        <v>63.6</v>
      </c>
    </row>
    <row r="15" spans="1:50" s="10" customFormat="1" x14ac:dyDescent="0.25">
      <c r="A15" s="32">
        <v>7</v>
      </c>
      <c r="B15" s="10" t="s">
        <v>1216</v>
      </c>
      <c r="C15" s="10" t="s">
        <v>1222</v>
      </c>
      <c r="D15" s="11">
        <v>2.7</v>
      </c>
      <c r="E15" s="11">
        <v>3.2</v>
      </c>
      <c r="F15" s="11">
        <v>3.7</v>
      </c>
      <c r="G15" s="11">
        <v>4.2</v>
      </c>
      <c r="H15" s="11">
        <v>4.7</v>
      </c>
      <c r="I15" s="11">
        <v>5.7</v>
      </c>
      <c r="J15" s="11">
        <v>6.9</v>
      </c>
      <c r="K15" s="11">
        <v>7.8</v>
      </c>
      <c r="L15" s="11">
        <v>8.6</v>
      </c>
      <c r="M15" s="11">
        <v>9.5</v>
      </c>
      <c r="N15" s="11">
        <v>10.8</v>
      </c>
      <c r="O15" s="11">
        <v>12.6</v>
      </c>
      <c r="P15" s="11">
        <v>14.2</v>
      </c>
      <c r="Q15" s="11">
        <v>15.5</v>
      </c>
      <c r="R15" s="11">
        <v>16.399999999999999</v>
      </c>
      <c r="S15" s="11">
        <v>26.1</v>
      </c>
      <c r="T15" s="11">
        <v>28.2</v>
      </c>
      <c r="U15" s="11">
        <v>28.3</v>
      </c>
      <c r="V15" s="11">
        <v>29</v>
      </c>
      <c r="W15" s="11">
        <v>28.5</v>
      </c>
      <c r="X15" s="11">
        <v>28.9</v>
      </c>
      <c r="Y15" s="11">
        <v>27.5</v>
      </c>
      <c r="Z15" s="11">
        <v>28.9</v>
      </c>
      <c r="AA15" s="11">
        <v>28.3</v>
      </c>
      <c r="AB15" s="11">
        <v>25.5</v>
      </c>
      <c r="AC15" s="11">
        <v>24.7</v>
      </c>
      <c r="AD15" s="11">
        <v>23.2</v>
      </c>
      <c r="AE15" s="11">
        <v>26.9</v>
      </c>
      <c r="AF15" s="11">
        <v>26.7</v>
      </c>
      <c r="AG15" s="11">
        <v>26.3</v>
      </c>
      <c r="AH15" s="11">
        <v>26.6</v>
      </c>
      <c r="AI15" s="11">
        <v>28.2</v>
      </c>
      <c r="AJ15" s="11">
        <v>29.4</v>
      </c>
      <c r="AK15" s="11">
        <v>31.8</v>
      </c>
      <c r="AL15" s="11">
        <v>33</v>
      </c>
      <c r="AM15" s="11">
        <v>38</v>
      </c>
      <c r="AN15" s="11">
        <v>41.1</v>
      </c>
      <c r="AO15" s="11">
        <v>43.9</v>
      </c>
      <c r="AP15" s="11">
        <v>65</v>
      </c>
      <c r="AQ15" s="11">
        <v>72.400000000000006</v>
      </c>
      <c r="AR15" s="11">
        <v>82.6</v>
      </c>
      <c r="AS15" s="11">
        <v>88.1</v>
      </c>
      <c r="AT15" s="11">
        <v>92.9</v>
      </c>
      <c r="AU15" s="11">
        <v>97.4</v>
      </c>
      <c r="AV15" s="11">
        <v>101.2</v>
      </c>
      <c r="AW15" s="11">
        <v>103.7</v>
      </c>
      <c r="AX15" s="11">
        <v>107.2</v>
      </c>
    </row>
    <row r="16" spans="1:50" s="10" customFormat="1" x14ac:dyDescent="0.25">
      <c r="A16" s="32">
        <v>8</v>
      </c>
      <c r="B16" s="10" t="s">
        <v>1159</v>
      </c>
      <c r="C16" s="10" t="s">
        <v>1221</v>
      </c>
      <c r="D16" s="11">
        <v>7.3</v>
      </c>
      <c r="E16" s="11">
        <v>7.8</v>
      </c>
      <c r="F16" s="11">
        <v>8.3000000000000007</v>
      </c>
      <c r="G16" s="11">
        <v>8.5</v>
      </c>
      <c r="H16" s="11">
        <v>8.6</v>
      </c>
      <c r="I16" s="11">
        <v>7</v>
      </c>
      <c r="J16" s="11">
        <v>4.9000000000000004</v>
      </c>
      <c r="K16" s="11">
        <v>3.8</v>
      </c>
      <c r="L16" s="11">
        <v>1.3</v>
      </c>
      <c r="M16" s="11">
        <v>1.6</v>
      </c>
      <c r="N16" s="11">
        <v>0</v>
      </c>
      <c r="O16" s="11">
        <v>-2.2000000000000002</v>
      </c>
      <c r="P16" s="11">
        <v>-3.6</v>
      </c>
      <c r="Q16" s="11">
        <v>-4.3</v>
      </c>
      <c r="R16" s="11">
        <v>-5.8</v>
      </c>
      <c r="S16" s="11">
        <v>-13.6</v>
      </c>
      <c r="T16" s="11">
        <v>-15</v>
      </c>
      <c r="U16" s="11">
        <v>-15.3</v>
      </c>
      <c r="V16" s="11">
        <v>-19.7</v>
      </c>
      <c r="W16" s="11">
        <v>-19</v>
      </c>
      <c r="X16" s="11">
        <v>-20.2</v>
      </c>
      <c r="Y16" s="11">
        <v>-20.9</v>
      </c>
      <c r="Z16" s="11">
        <v>-23.3</v>
      </c>
      <c r="AA16" s="11">
        <v>-25.4</v>
      </c>
      <c r="AB16" s="11">
        <v>-27.8</v>
      </c>
      <c r="AC16" s="11">
        <v>-27.9</v>
      </c>
      <c r="AD16" s="11">
        <v>-28</v>
      </c>
      <c r="AE16" s="11">
        <v>-33.299999999999997</v>
      </c>
      <c r="AF16" s="11">
        <v>-34.9</v>
      </c>
      <c r="AG16" s="11">
        <v>-34.799999999999997</v>
      </c>
      <c r="AH16" s="11">
        <v>-35.1</v>
      </c>
      <c r="AI16" s="11">
        <v>-36.799999999999997</v>
      </c>
      <c r="AJ16" s="11">
        <v>-37.4</v>
      </c>
      <c r="AK16" s="11">
        <v>-38.5</v>
      </c>
      <c r="AL16" s="11">
        <v>-34.200000000000003</v>
      </c>
      <c r="AM16" s="11">
        <v>-43.6</v>
      </c>
      <c r="AN16" s="11">
        <v>-45.8</v>
      </c>
      <c r="AO16" s="11">
        <v>-51.5</v>
      </c>
      <c r="AP16" s="11">
        <v>-72.2</v>
      </c>
      <c r="AQ16" s="11">
        <v>-77.900000000000006</v>
      </c>
      <c r="AR16" s="11">
        <v>-86.7</v>
      </c>
      <c r="AS16" s="11">
        <v>-87.1</v>
      </c>
      <c r="AT16" s="11">
        <v>-90.3</v>
      </c>
      <c r="AU16" s="11">
        <v>-96.3</v>
      </c>
      <c r="AV16" s="11">
        <v>-100.3</v>
      </c>
      <c r="AW16" s="11">
        <v>-104.7</v>
      </c>
      <c r="AX16" s="11">
        <v>-110.2</v>
      </c>
    </row>
    <row r="17" spans="1:50" s="10" customFormat="1" x14ac:dyDescent="0.25">
      <c r="A17" s="32">
        <v>9</v>
      </c>
      <c r="B17" s="10" t="s">
        <v>1218</v>
      </c>
      <c r="C17" s="10" t="s">
        <v>1220</v>
      </c>
      <c r="D17" s="11">
        <v>3.2</v>
      </c>
      <c r="E17" s="11">
        <v>4</v>
      </c>
      <c r="F17" s="11">
        <v>5</v>
      </c>
      <c r="G17" s="11">
        <v>5.3</v>
      </c>
      <c r="H17" s="11">
        <v>5.9</v>
      </c>
      <c r="I17" s="11">
        <v>5.2</v>
      </c>
      <c r="J17" s="11">
        <v>4</v>
      </c>
      <c r="K17" s="11">
        <v>3.7</v>
      </c>
      <c r="L17" s="11">
        <v>1.6</v>
      </c>
      <c r="M17" s="11">
        <v>2.4</v>
      </c>
      <c r="N17" s="11">
        <v>1.5</v>
      </c>
      <c r="O17" s="11">
        <v>0</v>
      </c>
      <c r="P17" s="11">
        <v>-1.6</v>
      </c>
      <c r="Q17" s="11">
        <v>-2.2999999999999998</v>
      </c>
      <c r="R17" s="11">
        <v>-3.6</v>
      </c>
      <c r="S17" s="11">
        <v>-2.8</v>
      </c>
      <c r="T17" s="11">
        <v>-3.1</v>
      </c>
      <c r="U17" s="11">
        <v>-4.0999999999999996</v>
      </c>
      <c r="V17" s="11">
        <v>-8.1999999999999993</v>
      </c>
      <c r="W17" s="11">
        <v>-8.6</v>
      </c>
      <c r="X17" s="11">
        <v>-9.3000000000000007</v>
      </c>
      <c r="Y17" s="11">
        <v>-10.3</v>
      </c>
      <c r="Z17" s="11">
        <v>-11.7</v>
      </c>
      <c r="AA17" s="11">
        <v>-13</v>
      </c>
      <c r="AB17" s="11">
        <v>-15.7</v>
      </c>
      <c r="AC17" s="11">
        <v>-16.2</v>
      </c>
      <c r="AD17" s="11">
        <v>-17</v>
      </c>
      <c r="AE17" s="11">
        <v>-17.8</v>
      </c>
      <c r="AF17" s="11">
        <v>-19.5</v>
      </c>
      <c r="AG17" s="11">
        <v>-19.899999999999999</v>
      </c>
      <c r="AH17" s="11">
        <v>-20.100000000000001</v>
      </c>
      <c r="AI17" s="11">
        <v>-20.7</v>
      </c>
      <c r="AJ17" s="11">
        <v>-20.8</v>
      </c>
      <c r="AK17" s="11">
        <v>-20.9</v>
      </c>
      <c r="AL17" s="11">
        <v>-17.2</v>
      </c>
      <c r="AM17" s="11">
        <v>-22.2</v>
      </c>
      <c r="AN17" s="11">
        <v>-21.8</v>
      </c>
      <c r="AO17" s="11">
        <v>-24.5</v>
      </c>
      <c r="AP17" s="11">
        <v>-25.3</v>
      </c>
      <c r="AQ17" s="11">
        <v>-25.9</v>
      </c>
      <c r="AR17" s="11">
        <v>-27.5</v>
      </c>
      <c r="AS17" s="11">
        <v>-25.8</v>
      </c>
      <c r="AT17" s="11">
        <v>-25</v>
      </c>
      <c r="AU17" s="11">
        <v>-26.7</v>
      </c>
      <c r="AV17" s="11">
        <v>-26.7</v>
      </c>
      <c r="AW17" s="11">
        <v>-28.2</v>
      </c>
      <c r="AX17" s="11">
        <v>-29.6</v>
      </c>
    </row>
    <row r="18" spans="1:50" s="10" customFormat="1" x14ac:dyDescent="0.25">
      <c r="A18" s="32">
        <v>10</v>
      </c>
      <c r="B18" s="10" t="s">
        <v>1216</v>
      </c>
      <c r="C18" s="10" t="s">
        <v>1219</v>
      </c>
      <c r="D18" s="11">
        <v>4.0999999999999996</v>
      </c>
      <c r="E18" s="11">
        <v>3.7</v>
      </c>
      <c r="F18" s="11">
        <v>3.3</v>
      </c>
      <c r="G18" s="11">
        <v>3.1</v>
      </c>
      <c r="H18" s="11">
        <v>2.7</v>
      </c>
      <c r="I18" s="11">
        <v>1.9</v>
      </c>
      <c r="J18" s="11">
        <v>0.9</v>
      </c>
      <c r="K18" s="11">
        <v>0.1</v>
      </c>
      <c r="L18" s="11">
        <v>-0.3</v>
      </c>
      <c r="M18" s="11">
        <v>-0.8</v>
      </c>
      <c r="N18" s="11">
        <v>-1.5</v>
      </c>
      <c r="O18" s="11">
        <v>-2.2000000000000002</v>
      </c>
      <c r="P18" s="11">
        <v>-2</v>
      </c>
      <c r="Q18" s="11">
        <v>-2</v>
      </c>
      <c r="R18" s="11">
        <v>-2.2000000000000002</v>
      </c>
      <c r="S18" s="11">
        <v>-10.8</v>
      </c>
      <c r="T18" s="11">
        <v>-12</v>
      </c>
      <c r="U18" s="11">
        <v>-11.2</v>
      </c>
      <c r="V18" s="11">
        <v>-11.5</v>
      </c>
      <c r="W18" s="11">
        <v>-10.4</v>
      </c>
      <c r="X18" s="11">
        <v>-10.9</v>
      </c>
      <c r="Y18" s="11">
        <v>-10.6</v>
      </c>
      <c r="Z18" s="11">
        <v>-11.6</v>
      </c>
      <c r="AA18" s="11">
        <v>-12.5</v>
      </c>
      <c r="AB18" s="11">
        <v>-12.1</v>
      </c>
      <c r="AC18" s="11">
        <v>-11.8</v>
      </c>
      <c r="AD18" s="11">
        <v>-11</v>
      </c>
      <c r="AE18" s="11">
        <v>-15.5</v>
      </c>
      <c r="AF18" s="11">
        <v>-15.4</v>
      </c>
      <c r="AG18" s="11">
        <v>-14.9</v>
      </c>
      <c r="AH18" s="11">
        <v>-15</v>
      </c>
      <c r="AI18" s="11">
        <v>-16.100000000000001</v>
      </c>
      <c r="AJ18" s="11">
        <v>-16.600000000000001</v>
      </c>
      <c r="AK18" s="11">
        <v>-17.600000000000001</v>
      </c>
      <c r="AL18" s="11">
        <v>-16.899999999999999</v>
      </c>
      <c r="AM18" s="11">
        <v>-21.4</v>
      </c>
      <c r="AN18" s="11">
        <v>-24</v>
      </c>
      <c r="AO18" s="11">
        <v>-27</v>
      </c>
      <c r="AP18" s="11">
        <v>-46.9</v>
      </c>
      <c r="AQ18" s="11">
        <v>-51.9</v>
      </c>
      <c r="AR18" s="11">
        <v>-59.2</v>
      </c>
      <c r="AS18" s="11">
        <v>-61.4</v>
      </c>
      <c r="AT18" s="11">
        <v>-65.400000000000006</v>
      </c>
      <c r="AU18" s="11">
        <v>-69.599999999999994</v>
      </c>
      <c r="AV18" s="11">
        <v>-73.599999999999994</v>
      </c>
      <c r="AW18" s="11">
        <v>-76.5</v>
      </c>
      <c r="AX18" s="11">
        <v>-80.599999999999994</v>
      </c>
    </row>
    <row r="19" spans="1:50" s="10" customFormat="1" x14ac:dyDescent="0.25">
      <c r="A19" s="32">
        <v>11</v>
      </c>
      <c r="B19" s="10" t="s">
        <v>1158</v>
      </c>
      <c r="C19" s="10" t="s">
        <v>1180</v>
      </c>
      <c r="D19" s="11">
        <v>1.5</v>
      </c>
      <c r="E19" s="11">
        <v>1.9</v>
      </c>
      <c r="F19" s="11">
        <v>2</v>
      </c>
      <c r="G19" s="11">
        <v>2.1</v>
      </c>
      <c r="H19" s="11">
        <v>2.2000000000000002</v>
      </c>
      <c r="I19" s="11">
        <v>2.5</v>
      </c>
      <c r="J19" s="11">
        <v>2.7</v>
      </c>
      <c r="K19" s="11">
        <v>2.9</v>
      </c>
      <c r="L19" s="11">
        <v>3</v>
      </c>
      <c r="M19" s="11">
        <v>3.3</v>
      </c>
      <c r="N19" s="11">
        <v>3.5</v>
      </c>
      <c r="O19" s="11">
        <v>3.8</v>
      </c>
      <c r="P19" s="11">
        <v>4</v>
      </c>
      <c r="Q19" s="11">
        <v>4.3</v>
      </c>
      <c r="R19" s="11">
        <v>4.5</v>
      </c>
      <c r="S19" s="11">
        <v>4.7</v>
      </c>
      <c r="T19" s="11">
        <v>4.8</v>
      </c>
      <c r="U19" s="11">
        <v>4.7</v>
      </c>
      <c r="V19" s="11">
        <v>4.7</v>
      </c>
      <c r="W19" s="11">
        <v>4.5</v>
      </c>
      <c r="X19" s="11">
        <v>4.5</v>
      </c>
      <c r="Y19" s="11">
        <v>4.5</v>
      </c>
      <c r="Z19" s="11">
        <v>4.5999999999999996</v>
      </c>
      <c r="AA19" s="11">
        <v>4.8</v>
      </c>
      <c r="AB19" s="11">
        <v>4.7</v>
      </c>
      <c r="AC19" s="11">
        <v>4.5999999999999996</v>
      </c>
      <c r="AD19" s="11">
        <v>4.5999999999999996</v>
      </c>
      <c r="AE19" s="11">
        <v>4.5</v>
      </c>
      <c r="AF19" s="11">
        <v>4.5</v>
      </c>
      <c r="AG19" s="11">
        <v>4.3</v>
      </c>
      <c r="AH19" s="11">
        <v>4.5999999999999996</v>
      </c>
      <c r="AI19" s="11">
        <v>4.8</v>
      </c>
      <c r="AJ19" s="11">
        <v>4.7</v>
      </c>
      <c r="AK19" s="11">
        <v>4.5999999999999996</v>
      </c>
      <c r="AL19" s="11">
        <v>4.5999999999999996</v>
      </c>
      <c r="AM19" s="11">
        <v>4.5999999999999996</v>
      </c>
      <c r="AN19" s="11">
        <v>4.5</v>
      </c>
      <c r="AO19" s="11">
        <v>4.4000000000000004</v>
      </c>
      <c r="AP19" s="11">
        <v>4.3</v>
      </c>
      <c r="AQ19" s="11">
        <v>4.3</v>
      </c>
      <c r="AR19" s="11">
        <v>4.2</v>
      </c>
      <c r="AS19" s="11">
        <v>4.0999999999999996</v>
      </c>
      <c r="AT19" s="11">
        <v>4</v>
      </c>
      <c r="AU19" s="11">
        <v>3.7</v>
      </c>
      <c r="AV19" s="11">
        <v>3.5</v>
      </c>
      <c r="AW19" s="11">
        <v>3.5</v>
      </c>
      <c r="AX19" s="11">
        <v>3.8</v>
      </c>
    </row>
    <row r="20" spans="1:50" s="10" customFormat="1" x14ac:dyDescent="0.25">
      <c r="A20" s="32">
        <v>12</v>
      </c>
      <c r="B20" s="10" t="s">
        <v>1218</v>
      </c>
      <c r="C20" s="10" t="s">
        <v>1217</v>
      </c>
      <c r="D20" s="11">
        <v>1.5</v>
      </c>
      <c r="E20" s="11">
        <v>1.9</v>
      </c>
      <c r="F20" s="11">
        <v>2</v>
      </c>
      <c r="G20" s="11">
        <v>2.1</v>
      </c>
      <c r="H20" s="11">
        <v>2.2000000000000002</v>
      </c>
      <c r="I20" s="11">
        <v>2.5</v>
      </c>
      <c r="J20" s="11">
        <v>2.7</v>
      </c>
      <c r="K20" s="11">
        <v>2.9</v>
      </c>
      <c r="L20" s="11">
        <v>3</v>
      </c>
      <c r="M20" s="11">
        <v>3.3</v>
      </c>
      <c r="N20" s="11">
        <v>3.5</v>
      </c>
      <c r="O20" s="11">
        <v>3.8</v>
      </c>
      <c r="P20" s="11">
        <v>4</v>
      </c>
      <c r="Q20" s="11">
        <v>4.3</v>
      </c>
      <c r="R20" s="11">
        <v>4.5</v>
      </c>
      <c r="S20" s="11">
        <v>4.7</v>
      </c>
      <c r="T20" s="11">
        <v>4.8</v>
      </c>
      <c r="U20" s="11">
        <v>4.7</v>
      </c>
      <c r="V20" s="11">
        <v>4.7</v>
      </c>
      <c r="W20" s="11">
        <v>4.5</v>
      </c>
      <c r="X20" s="11">
        <v>4.5</v>
      </c>
      <c r="Y20" s="11">
        <v>4.5</v>
      </c>
      <c r="Z20" s="11">
        <v>4.5999999999999996</v>
      </c>
      <c r="AA20" s="11">
        <v>4.8</v>
      </c>
      <c r="AB20" s="11">
        <v>4.7</v>
      </c>
      <c r="AC20" s="11">
        <v>4.5999999999999996</v>
      </c>
      <c r="AD20" s="11">
        <v>4.5999999999999996</v>
      </c>
      <c r="AE20" s="11">
        <v>4.5</v>
      </c>
      <c r="AF20" s="11">
        <v>4.5</v>
      </c>
      <c r="AG20" s="11">
        <v>4.3</v>
      </c>
      <c r="AH20" s="11">
        <v>4.5999999999999996</v>
      </c>
      <c r="AI20" s="11">
        <v>4.8</v>
      </c>
      <c r="AJ20" s="11">
        <v>4.7</v>
      </c>
      <c r="AK20" s="11">
        <v>4.5999999999999996</v>
      </c>
      <c r="AL20" s="11">
        <v>4.5999999999999996</v>
      </c>
      <c r="AM20" s="11">
        <v>4.5999999999999996</v>
      </c>
      <c r="AN20" s="11">
        <v>4.5</v>
      </c>
      <c r="AO20" s="11">
        <v>4.4000000000000004</v>
      </c>
      <c r="AP20" s="11">
        <v>4.3</v>
      </c>
      <c r="AQ20" s="11">
        <v>4.3</v>
      </c>
      <c r="AR20" s="11">
        <v>4.2</v>
      </c>
      <c r="AS20" s="11">
        <v>4.0999999999999996</v>
      </c>
      <c r="AT20" s="11">
        <v>4</v>
      </c>
      <c r="AU20" s="11">
        <v>3.7</v>
      </c>
      <c r="AV20" s="11">
        <v>3.5</v>
      </c>
      <c r="AW20" s="11">
        <v>3.5</v>
      </c>
      <c r="AX20" s="11">
        <v>3.8</v>
      </c>
    </row>
    <row r="21" spans="1:50" s="10" customFormat="1" x14ac:dyDescent="0.25">
      <c r="A21" s="32">
        <v>13</v>
      </c>
      <c r="B21" s="10" t="s">
        <v>1216</v>
      </c>
      <c r="C21" s="10" t="s">
        <v>1215</v>
      </c>
      <c r="D21" s="11">
        <v>0</v>
      </c>
      <c r="E21" s="11">
        <v>0</v>
      </c>
      <c r="F21" s="11">
        <v>0</v>
      </c>
      <c r="G21" s="11">
        <v>0</v>
      </c>
      <c r="H21" s="11">
        <v>0</v>
      </c>
      <c r="I21" s="11">
        <v>0</v>
      </c>
      <c r="J21" s="11">
        <v>0</v>
      </c>
      <c r="K21" s="11">
        <v>0</v>
      </c>
      <c r="L21" s="11">
        <v>0</v>
      </c>
      <c r="M21" s="11">
        <v>0</v>
      </c>
      <c r="N21" s="11">
        <v>0</v>
      </c>
      <c r="O21" s="11">
        <v>0</v>
      </c>
      <c r="P21" s="11">
        <v>0</v>
      </c>
      <c r="Q21" s="11">
        <v>0</v>
      </c>
      <c r="R21" s="11">
        <v>0</v>
      </c>
      <c r="S21" s="11">
        <v>0</v>
      </c>
      <c r="T21" s="11">
        <v>0</v>
      </c>
      <c r="U21" s="11">
        <v>0</v>
      </c>
      <c r="V21" s="11">
        <v>0</v>
      </c>
      <c r="W21" s="11">
        <v>0</v>
      </c>
      <c r="X21" s="11">
        <v>0</v>
      </c>
      <c r="Y21" s="11">
        <v>0</v>
      </c>
      <c r="Z21" s="11">
        <v>0</v>
      </c>
      <c r="AA21" s="11">
        <v>0</v>
      </c>
      <c r="AB21" s="11">
        <v>0</v>
      </c>
      <c r="AC21" s="11">
        <v>0</v>
      </c>
      <c r="AD21" s="11">
        <v>0</v>
      </c>
      <c r="AE21" s="11">
        <v>0</v>
      </c>
      <c r="AF21" s="11">
        <v>0</v>
      </c>
      <c r="AG21" s="11">
        <v>0</v>
      </c>
      <c r="AH21" s="11">
        <v>0</v>
      </c>
      <c r="AI21" s="11">
        <v>0</v>
      </c>
      <c r="AJ21" s="11">
        <v>0</v>
      </c>
      <c r="AK21" s="11">
        <v>0</v>
      </c>
      <c r="AL21" s="11">
        <v>0</v>
      </c>
      <c r="AM21" s="11">
        <v>0</v>
      </c>
      <c r="AN21" s="11">
        <v>0</v>
      </c>
      <c r="AO21" s="11">
        <v>0</v>
      </c>
      <c r="AP21" s="11">
        <v>0</v>
      </c>
      <c r="AQ21" s="11">
        <v>0</v>
      </c>
      <c r="AR21" s="11">
        <v>0</v>
      </c>
      <c r="AS21" s="11">
        <v>0</v>
      </c>
      <c r="AT21" s="11">
        <v>0</v>
      </c>
      <c r="AU21" s="11">
        <v>0</v>
      </c>
      <c r="AV21" s="11">
        <v>0</v>
      </c>
      <c r="AW21" s="11">
        <v>0</v>
      </c>
      <c r="AX21" s="11">
        <v>0</v>
      </c>
    </row>
    <row r="22" spans="1:50" s="10" customFormat="1" x14ac:dyDescent="0.25">
      <c r="A22" s="32">
        <v>14</v>
      </c>
      <c r="B22" s="10" t="s">
        <v>1157</v>
      </c>
      <c r="C22" s="10" t="s">
        <v>1194</v>
      </c>
      <c r="D22" s="11">
        <v>0</v>
      </c>
      <c r="E22" s="11">
        <v>0</v>
      </c>
      <c r="F22" s="11">
        <v>0</v>
      </c>
      <c r="G22" s="11">
        <v>0</v>
      </c>
      <c r="H22" s="11">
        <v>0</v>
      </c>
      <c r="I22" s="11">
        <v>0</v>
      </c>
      <c r="J22" s="11">
        <v>0</v>
      </c>
      <c r="K22" s="11">
        <v>0</v>
      </c>
      <c r="L22" s="11">
        <v>0</v>
      </c>
      <c r="M22" s="11">
        <v>0</v>
      </c>
      <c r="N22" s="11">
        <v>0</v>
      </c>
      <c r="O22" s="11">
        <v>0</v>
      </c>
      <c r="P22" s="11">
        <v>0</v>
      </c>
      <c r="Q22" s="11">
        <v>0</v>
      </c>
      <c r="R22" s="11">
        <v>0</v>
      </c>
      <c r="S22" s="11">
        <v>0</v>
      </c>
      <c r="T22" s="11">
        <v>0</v>
      </c>
      <c r="U22" s="11">
        <v>0</v>
      </c>
      <c r="V22" s="11">
        <v>0</v>
      </c>
      <c r="W22" s="11">
        <v>0.1</v>
      </c>
      <c r="X22" s="11">
        <v>0.1</v>
      </c>
      <c r="Y22" s="11">
        <v>0.1</v>
      </c>
      <c r="Z22" s="11">
        <v>0.1</v>
      </c>
      <c r="AA22" s="11">
        <v>0.1</v>
      </c>
      <c r="AB22" s="11">
        <v>0.1</v>
      </c>
      <c r="AC22" s="11">
        <v>0.1</v>
      </c>
      <c r="AD22" s="11">
        <v>0.1</v>
      </c>
      <c r="AE22" s="11">
        <v>0.1</v>
      </c>
      <c r="AF22" s="11">
        <v>0.1</v>
      </c>
      <c r="AG22" s="11">
        <v>0.1</v>
      </c>
      <c r="AH22" s="11">
        <v>0.1</v>
      </c>
      <c r="AI22" s="11">
        <v>0.1</v>
      </c>
      <c r="AJ22" s="11">
        <v>0.1</v>
      </c>
      <c r="AK22" s="11">
        <v>0.1</v>
      </c>
      <c r="AL22" s="11">
        <v>0.1</v>
      </c>
      <c r="AM22" s="11">
        <v>0.1</v>
      </c>
      <c r="AN22" s="11">
        <v>0.2</v>
      </c>
      <c r="AO22" s="11">
        <v>0.1</v>
      </c>
      <c r="AP22" s="11">
        <v>0.1</v>
      </c>
      <c r="AQ22" s="11">
        <v>0.1</v>
      </c>
      <c r="AR22" s="11">
        <v>0.1</v>
      </c>
      <c r="AS22" s="11">
        <v>0.1</v>
      </c>
      <c r="AT22" s="11">
        <v>0.1</v>
      </c>
      <c r="AU22" s="11">
        <v>0.1</v>
      </c>
      <c r="AV22" s="11">
        <v>0.1</v>
      </c>
      <c r="AW22" s="11">
        <v>0.1</v>
      </c>
      <c r="AX22" s="11">
        <v>0.1</v>
      </c>
    </row>
    <row r="23" spans="1:50" s="10" customFormat="1" x14ac:dyDescent="0.25">
      <c r="A23" s="32">
        <v>15</v>
      </c>
      <c r="B23" s="10" t="s">
        <v>1214</v>
      </c>
      <c r="C23" s="10" t="s">
        <v>1186</v>
      </c>
      <c r="D23" s="11">
        <v>12.5</v>
      </c>
      <c r="E23" s="11">
        <v>16.7</v>
      </c>
      <c r="F23" s="11">
        <v>18.7</v>
      </c>
      <c r="G23" s="11">
        <v>20.399999999999999</v>
      </c>
      <c r="H23" s="11">
        <v>22.2</v>
      </c>
      <c r="I23" s="11">
        <v>24</v>
      </c>
      <c r="J23" s="11">
        <v>25.9</v>
      </c>
      <c r="K23" s="11">
        <v>27.8</v>
      </c>
      <c r="L23" s="11">
        <v>31.1</v>
      </c>
      <c r="M23" s="11">
        <v>37.200000000000003</v>
      </c>
      <c r="N23" s="11">
        <v>40.1</v>
      </c>
      <c r="O23" s="11">
        <v>43</v>
      </c>
      <c r="P23" s="11">
        <v>46.1</v>
      </c>
      <c r="Q23" s="11">
        <v>49.3</v>
      </c>
      <c r="R23" s="11">
        <v>52.6</v>
      </c>
      <c r="S23" s="11">
        <v>56.2</v>
      </c>
      <c r="T23" s="11">
        <v>60</v>
      </c>
      <c r="U23" s="11">
        <v>64.099999999999994</v>
      </c>
      <c r="V23" s="11">
        <v>68.3</v>
      </c>
      <c r="W23" s="11">
        <v>72.400000000000006</v>
      </c>
      <c r="X23" s="11">
        <v>76.7</v>
      </c>
      <c r="Y23" s="11">
        <v>81</v>
      </c>
      <c r="Z23" s="11">
        <v>85.5</v>
      </c>
      <c r="AA23" s="11">
        <v>90.2</v>
      </c>
      <c r="AB23" s="11">
        <v>94.4</v>
      </c>
      <c r="AC23" s="11">
        <v>97.7</v>
      </c>
      <c r="AD23" s="11">
        <v>101.8</v>
      </c>
      <c r="AE23" s="11">
        <v>104.9</v>
      </c>
      <c r="AF23" s="11">
        <v>109.2</v>
      </c>
      <c r="AG23" s="11">
        <v>113.2</v>
      </c>
      <c r="AH23" s="11">
        <v>115.7</v>
      </c>
      <c r="AI23" s="11">
        <v>118.5</v>
      </c>
      <c r="AJ23" s="11">
        <v>121.9</v>
      </c>
      <c r="AK23" s="11">
        <v>122.7</v>
      </c>
      <c r="AL23" s="11">
        <v>127.3</v>
      </c>
      <c r="AM23" s="11">
        <v>132.19999999999999</v>
      </c>
      <c r="AN23" s="11">
        <v>136.5</v>
      </c>
      <c r="AO23" s="11">
        <v>139.5</v>
      </c>
      <c r="AP23" s="11">
        <v>143.69999999999999</v>
      </c>
      <c r="AQ23" s="11">
        <v>145.1</v>
      </c>
      <c r="AR23" s="11">
        <v>145.6</v>
      </c>
      <c r="AS23" s="11">
        <v>148</v>
      </c>
      <c r="AT23" s="11">
        <v>154</v>
      </c>
      <c r="AU23" s="11">
        <v>157.69999999999999</v>
      </c>
      <c r="AV23" s="11">
        <v>162.5</v>
      </c>
      <c r="AW23" s="11">
        <v>167.1</v>
      </c>
      <c r="AX23" s="11">
        <v>171.9</v>
      </c>
    </row>
    <row r="24" spans="1:50" s="10" customFormat="1" x14ac:dyDescent="0.25">
      <c r="A24" s="32">
        <v>16</v>
      </c>
      <c r="B24" s="10" t="s">
        <v>1155</v>
      </c>
      <c r="C24" s="10" t="s">
        <v>1186</v>
      </c>
      <c r="D24" s="11">
        <v>12.5</v>
      </c>
      <c r="E24" s="11">
        <v>16.7</v>
      </c>
      <c r="F24" s="11">
        <v>18.7</v>
      </c>
      <c r="G24" s="11">
        <v>20.399999999999999</v>
      </c>
      <c r="H24" s="11">
        <v>22.2</v>
      </c>
      <c r="I24" s="11">
        <v>24</v>
      </c>
      <c r="J24" s="11">
        <v>25.9</v>
      </c>
      <c r="K24" s="11">
        <v>27.8</v>
      </c>
      <c r="L24" s="11">
        <v>31.1</v>
      </c>
      <c r="M24" s="11">
        <v>37.200000000000003</v>
      </c>
      <c r="N24" s="11">
        <v>40.1</v>
      </c>
      <c r="O24" s="11">
        <v>43</v>
      </c>
      <c r="P24" s="11">
        <v>46.1</v>
      </c>
      <c r="Q24" s="11">
        <v>49.3</v>
      </c>
      <c r="R24" s="11">
        <v>52.6</v>
      </c>
      <c r="S24" s="11">
        <v>56.2</v>
      </c>
      <c r="T24" s="11">
        <v>60</v>
      </c>
      <c r="U24" s="11">
        <v>64.099999999999994</v>
      </c>
      <c r="V24" s="11">
        <v>68.3</v>
      </c>
      <c r="W24" s="11">
        <v>72.400000000000006</v>
      </c>
      <c r="X24" s="11">
        <v>76.7</v>
      </c>
      <c r="Y24" s="11">
        <v>81</v>
      </c>
      <c r="Z24" s="11">
        <v>85.5</v>
      </c>
      <c r="AA24" s="11">
        <v>90.2</v>
      </c>
      <c r="AB24" s="11">
        <v>94.4</v>
      </c>
      <c r="AC24" s="11">
        <v>97.7</v>
      </c>
      <c r="AD24" s="11">
        <v>101.8</v>
      </c>
      <c r="AE24" s="11">
        <v>104.9</v>
      </c>
      <c r="AF24" s="11">
        <v>109.2</v>
      </c>
      <c r="AG24" s="11">
        <v>113.2</v>
      </c>
      <c r="AH24" s="11">
        <v>115.7</v>
      </c>
      <c r="AI24" s="11">
        <v>118.5</v>
      </c>
      <c r="AJ24" s="11">
        <v>121.9</v>
      </c>
      <c r="AK24" s="11">
        <v>122.7</v>
      </c>
      <c r="AL24" s="11">
        <v>127.3</v>
      </c>
      <c r="AM24" s="11">
        <v>132.19999999999999</v>
      </c>
      <c r="AN24" s="11">
        <v>136.5</v>
      </c>
      <c r="AO24" s="11">
        <v>139.5</v>
      </c>
      <c r="AP24" s="11">
        <v>143.69999999999999</v>
      </c>
      <c r="AQ24" s="11">
        <v>145.1</v>
      </c>
      <c r="AR24" s="11">
        <v>145.6</v>
      </c>
      <c r="AS24" s="11">
        <v>148</v>
      </c>
      <c r="AT24" s="11">
        <v>154</v>
      </c>
      <c r="AU24" s="11">
        <v>157.69999999999999</v>
      </c>
      <c r="AV24" s="11">
        <v>162.5</v>
      </c>
      <c r="AW24" s="11">
        <v>167.1</v>
      </c>
      <c r="AX24" s="11">
        <v>171.9</v>
      </c>
    </row>
    <row r="25" spans="1:50" s="10" customFormat="1" x14ac:dyDescent="0.25">
      <c r="A25" s="32">
        <v>17</v>
      </c>
      <c r="B25" s="10" t="s">
        <v>1145</v>
      </c>
      <c r="C25" s="10" t="s">
        <v>1213</v>
      </c>
      <c r="D25" s="11">
        <v>12.5</v>
      </c>
      <c r="E25" s="11">
        <v>16.7</v>
      </c>
      <c r="F25" s="11">
        <v>18.7</v>
      </c>
      <c r="G25" s="11">
        <v>20.399999999999999</v>
      </c>
      <c r="H25" s="11">
        <v>22.2</v>
      </c>
      <c r="I25" s="11">
        <v>24</v>
      </c>
      <c r="J25" s="11">
        <v>25.9</v>
      </c>
      <c r="K25" s="11">
        <v>27.8</v>
      </c>
      <c r="L25" s="11">
        <v>31.1</v>
      </c>
      <c r="M25" s="11">
        <v>37.200000000000003</v>
      </c>
      <c r="N25" s="11">
        <v>40.1</v>
      </c>
      <c r="O25" s="11">
        <v>43</v>
      </c>
      <c r="P25" s="11">
        <v>46.1</v>
      </c>
      <c r="Q25" s="11">
        <v>49.3</v>
      </c>
      <c r="R25" s="11">
        <v>52.6</v>
      </c>
      <c r="S25" s="11">
        <v>56.2</v>
      </c>
      <c r="T25" s="11">
        <v>60</v>
      </c>
      <c r="U25" s="11">
        <v>64.099999999999994</v>
      </c>
      <c r="V25" s="11">
        <v>68.3</v>
      </c>
      <c r="W25" s="11">
        <v>72.400000000000006</v>
      </c>
      <c r="X25" s="11">
        <v>76.7</v>
      </c>
      <c r="Y25" s="11">
        <v>81</v>
      </c>
      <c r="Z25" s="11">
        <v>85.5</v>
      </c>
      <c r="AA25" s="11">
        <v>90.2</v>
      </c>
      <c r="AB25" s="11">
        <v>94.4</v>
      </c>
      <c r="AC25" s="11">
        <v>97.7</v>
      </c>
      <c r="AD25" s="11">
        <v>101.8</v>
      </c>
      <c r="AE25" s="11">
        <v>104.9</v>
      </c>
      <c r="AF25" s="11">
        <v>109.2</v>
      </c>
      <c r="AG25" s="11">
        <v>113.2</v>
      </c>
      <c r="AH25" s="11">
        <v>115.7</v>
      </c>
      <c r="AI25" s="11">
        <v>118.5</v>
      </c>
      <c r="AJ25" s="11">
        <v>121.9</v>
      </c>
      <c r="AK25" s="11">
        <v>122.7</v>
      </c>
      <c r="AL25" s="11">
        <v>127.3</v>
      </c>
      <c r="AM25" s="11">
        <v>132.19999999999999</v>
      </c>
      <c r="AN25" s="11">
        <v>136.5</v>
      </c>
      <c r="AO25" s="11">
        <v>139.5</v>
      </c>
      <c r="AP25" s="11">
        <v>143.69999999999999</v>
      </c>
      <c r="AQ25" s="11">
        <v>145.1</v>
      </c>
      <c r="AR25" s="11">
        <v>145.6</v>
      </c>
      <c r="AS25" s="11">
        <v>148</v>
      </c>
      <c r="AT25" s="11">
        <v>154</v>
      </c>
      <c r="AU25" s="11">
        <v>157.69999999999999</v>
      </c>
      <c r="AV25" s="11">
        <v>162.5</v>
      </c>
      <c r="AW25" s="11">
        <v>167.1</v>
      </c>
      <c r="AX25" s="11">
        <v>171.9</v>
      </c>
    </row>
    <row r="26" spans="1:50" s="10" customFormat="1" x14ac:dyDescent="0.25">
      <c r="A26" s="32">
        <v>18</v>
      </c>
      <c r="B26" s="10" t="s">
        <v>1153</v>
      </c>
      <c r="C26" s="10" t="s">
        <v>1212</v>
      </c>
      <c r="D26" s="11">
        <v>0.9</v>
      </c>
      <c r="E26" s="11">
        <v>1.1000000000000001</v>
      </c>
      <c r="F26" s="11">
        <v>1.4</v>
      </c>
      <c r="G26" s="11">
        <v>1.5</v>
      </c>
      <c r="H26" s="11">
        <v>1.7</v>
      </c>
      <c r="I26" s="11">
        <v>2</v>
      </c>
      <c r="J26" s="11">
        <v>2.2999999999999998</v>
      </c>
      <c r="K26" s="11">
        <v>2.6</v>
      </c>
      <c r="L26" s="11">
        <v>2.9</v>
      </c>
      <c r="M26" s="11">
        <v>3.4</v>
      </c>
      <c r="N26" s="11">
        <v>4.3</v>
      </c>
      <c r="O26" s="11">
        <v>5.2</v>
      </c>
      <c r="P26" s="11">
        <v>6.5</v>
      </c>
      <c r="Q26" s="11">
        <v>8.4</v>
      </c>
      <c r="R26" s="11">
        <v>10.199999999999999</v>
      </c>
      <c r="S26" s="11">
        <v>12.6</v>
      </c>
      <c r="T26" s="11">
        <v>15.7</v>
      </c>
      <c r="U26" s="11">
        <v>18.100000000000001</v>
      </c>
      <c r="V26" s="11">
        <v>20.5</v>
      </c>
      <c r="W26" s="11">
        <v>23.8</v>
      </c>
      <c r="X26" s="11">
        <v>26.3</v>
      </c>
      <c r="Y26" s="11">
        <v>29.4</v>
      </c>
      <c r="Z26" s="11">
        <v>32.1</v>
      </c>
      <c r="AA26" s="11">
        <v>34.6</v>
      </c>
      <c r="AB26" s="11">
        <v>36.4</v>
      </c>
      <c r="AC26" s="11">
        <v>38.200000000000003</v>
      </c>
      <c r="AD26" s="11">
        <v>39.799999999999997</v>
      </c>
      <c r="AE26" s="11">
        <v>42.1</v>
      </c>
      <c r="AF26" s="11">
        <v>43.6</v>
      </c>
      <c r="AG26" s="11">
        <v>46.5</v>
      </c>
      <c r="AH26" s="11">
        <v>46.2</v>
      </c>
      <c r="AI26" s="11">
        <v>48.1</v>
      </c>
      <c r="AJ26" s="11">
        <v>49.2</v>
      </c>
      <c r="AK26" s="11">
        <v>49.1</v>
      </c>
      <c r="AL26" s="11">
        <v>48.2</v>
      </c>
      <c r="AM26" s="11">
        <v>47</v>
      </c>
      <c r="AN26" s="11">
        <v>49.6</v>
      </c>
      <c r="AO26" s="11">
        <v>47.9</v>
      </c>
      <c r="AP26" s="11">
        <v>50</v>
      </c>
      <c r="AQ26" s="11">
        <v>51.3</v>
      </c>
      <c r="AR26" s="11">
        <v>45.7</v>
      </c>
      <c r="AS26" s="11">
        <v>48.7</v>
      </c>
      <c r="AT26" s="11">
        <v>54.9</v>
      </c>
      <c r="AU26" s="11">
        <v>52.8</v>
      </c>
      <c r="AV26" s="11">
        <v>41</v>
      </c>
      <c r="AW26" s="11">
        <v>39.1</v>
      </c>
      <c r="AX26" s="11">
        <v>39.6</v>
      </c>
    </row>
    <row r="27" spans="1:50" s="10" customFormat="1" x14ac:dyDescent="0.25">
      <c r="A27" s="32">
        <v>19</v>
      </c>
      <c r="B27" s="10" t="s">
        <v>1211</v>
      </c>
      <c r="C27" s="10" t="s">
        <v>722</v>
      </c>
      <c r="D27" s="11">
        <v>11.6</v>
      </c>
      <c r="E27" s="11">
        <v>15.6</v>
      </c>
      <c r="F27" s="11">
        <v>17.3</v>
      </c>
      <c r="G27" s="11">
        <v>18.899999999999999</v>
      </c>
      <c r="H27" s="11">
        <v>20.5</v>
      </c>
      <c r="I27" s="11">
        <v>22</v>
      </c>
      <c r="J27" s="11">
        <v>23.5</v>
      </c>
      <c r="K27" s="11">
        <v>25.1</v>
      </c>
      <c r="L27" s="11">
        <v>28.1</v>
      </c>
      <c r="M27" s="11">
        <v>33.799999999999997</v>
      </c>
      <c r="N27" s="11">
        <v>35.799999999999997</v>
      </c>
      <c r="O27" s="11">
        <v>37.799999999999997</v>
      </c>
      <c r="P27" s="11">
        <v>39.5</v>
      </c>
      <c r="Q27" s="11">
        <v>40.9</v>
      </c>
      <c r="R27" s="11">
        <v>42.4</v>
      </c>
      <c r="S27" s="11">
        <v>43.5</v>
      </c>
      <c r="T27" s="11">
        <v>44.3</v>
      </c>
      <c r="U27" s="11">
        <v>46</v>
      </c>
      <c r="V27" s="11">
        <v>47.7</v>
      </c>
      <c r="W27" s="11">
        <v>48.6</v>
      </c>
      <c r="X27" s="11">
        <v>50.3</v>
      </c>
      <c r="Y27" s="11">
        <v>51.6</v>
      </c>
      <c r="Z27" s="11">
        <v>53.4</v>
      </c>
      <c r="AA27" s="11">
        <v>55.6</v>
      </c>
      <c r="AB27" s="11">
        <v>58.1</v>
      </c>
      <c r="AC27" s="11">
        <v>59.5</v>
      </c>
      <c r="AD27" s="11">
        <v>61.9</v>
      </c>
      <c r="AE27" s="11">
        <v>62.7</v>
      </c>
      <c r="AF27" s="11">
        <v>65.599999999999994</v>
      </c>
      <c r="AG27" s="11">
        <v>66.7</v>
      </c>
      <c r="AH27" s="11">
        <v>69.5</v>
      </c>
      <c r="AI27" s="11">
        <v>70.5</v>
      </c>
      <c r="AJ27" s="11">
        <v>72.599999999999994</v>
      </c>
      <c r="AK27" s="11">
        <v>73.599999999999994</v>
      </c>
      <c r="AL27" s="11">
        <v>79.099999999999994</v>
      </c>
      <c r="AM27" s="11">
        <v>85.2</v>
      </c>
      <c r="AN27" s="11">
        <v>86.9</v>
      </c>
      <c r="AO27" s="11">
        <v>91.6</v>
      </c>
      <c r="AP27" s="11">
        <v>93.7</v>
      </c>
      <c r="AQ27" s="11">
        <v>93.8</v>
      </c>
      <c r="AR27" s="11">
        <v>99.8</v>
      </c>
      <c r="AS27" s="11">
        <v>99.3</v>
      </c>
      <c r="AT27" s="11">
        <v>99.1</v>
      </c>
      <c r="AU27" s="11">
        <v>105</v>
      </c>
      <c r="AV27" s="11">
        <v>121.5</v>
      </c>
      <c r="AW27" s="11">
        <v>128.1</v>
      </c>
      <c r="AX27" s="11">
        <v>132.30000000000001</v>
      </c>
    </row>
    <row r="28" spans="1:50" s="10" customFormat="1" x14ac:dyDescent="0.25">
      <c r="A28" s="32">
        <v>20</v>
      </c>
      <c r="B28" s="10" t="s">
        <v>1144</v>
      </c>
      <c r="C28" s="10" t="s">
        <v>1209</v>
      </c>
      <c r="D28" s="11" t="s">
        <v>242</v>
      </c>
      <c r="E28" s="11" t="s">
        <v>242</v>
      </c>
      <c r="F28" s="11" t="s">
        <v>242</v>
      </c>
      <c r="G28" s="11" t="s">
        <v>242</v>
      </c>
      <c r="H28" s="11" t="s">
        <v>242</v>
      </c>
      <c r="I28" s="11" t="s">
        <v>242</v>
      </c>
      <c r="J28" s="11" t="s">
        <v>242</v>
      </c>
      <c r="K28" s="11" t="s">
        <v>242</v>
      </c>
      <c r="L28" s="11" t="s">
        <v>242</v>
      </c>
      <c r="M28" s="11" t="s">
        <v>242</v>
      </c>
      <c r="N28" s="11" t="s">
        <v>242</v>
      </c>
      <c r="O28" s="11" t="s">
        <v>242</v>
      </c>
      <c r="P28" s="11" t="s">
        <v>242</v>
      </c>
      <c r="Q28" s="11" t="s">
        <v>242</v>
      </c>
      <c r="R28" s="11" t="s">
        <v>242</v>
      </c>
      <c r="S28" s="11" t="s">
        <v>242</v>
      </c>
      <c r="T28" s="11" t="s">
        <v>242</v>
      </c>
      <c r="U28" s="11" t="s">
        <v>242</v>
      </c>
      <c r="V28" s="11" t="s">
        <v>242</v>
      </c>
      <c r="W28" s="11" t="s">
        <v>242</v>
      </c>
      <c r="X28" s="11" t="s">
        <v>242</v>
      </c>
      <c r="Y28" s="11" t="s">
        <v>242</v>
      </c>
      <c r="Z28" s="11" t="s">
        <v>242</v>
      </c>
      <c r="AA28" s="11" t="s">
        <v>242</v>
      </c>
      <c r="AB28" s="11" t="s">
        <v>242</v>
      </c>
      <c r="AC28" s="11" t="s">
        <v>242</v>
      </c>
      <c r="AD28" s="11" t="s">
        <v>242</v>
      </c>
      <c r="AE28" s="11" t="s">
        <v>242</v>
      </c>
      <c r="AF28" s="11" t="s">
        <v>242</v>
      </c>
      <c r="AG28" s="11" t="s">
        <v>242</v>
      </c>
      <c r="AH28" s="11" t="s">
        <v>242</v>
      </c>
      <c r="AI28" s="11" t="s">
        <v>242</v>
      </c>
      <c r="AJ28" s="11" t="s">
        <v>242</v>
      </c>
      <c r="AK28" s="11" t="s">
        <v>242</v>
      </c>
      <c r="AL28" s="11" t="s">
        <v>242</v>
      </c>
      <c r="AM28" s="11" t="s">
        <v>242</v>
      </c>
      <c r="AN28" s="11" t="s">
        <v>242</v>
      </c>
      <c r="AO28" s="11" t="s">
        <v>242</v>
      </c>
      <c r="AP28" s="11" t="s">
        <v>242</v>
      </c>
      <c r="AQ28" s="11" t="s">
        <v>242</v>
      </c>
      <c r="AR28" s="11" t="s">
        <v>242</v>
      </c>
      <c r="AS28" s="11" t="s">
        <v>242</v>
      </c>
      <c r="AT28" s="11" t="s">
        <v>242</v>
      </c>
      <c r="AU28" s="11" t="s">
        <v>242</v>
      </c>
      <c r="AV28" s="11" t="s">
        <v>242</v>
      </c>
      <c r="AW28" s="11" t="s">
        <v>242</v>
      </c>
      <c r="AX28" s="11" t="s">
        <v>242</v>
      </c>
    </row>
    <row r="29" spans="1:50" s="8" customFormat="1" x14ac:dyDescent="0.25">
      <c r="A29" s="35">
        <v>21</v>
      </c>
      <c r="B29" s="8" t="s">
        <v>1149</v>
      </c>
      <c r="C29" s="8" t="s">
        <v>1210</v>
      </c>
      <c r="D29" s="9">
        <v>38.200000000000003</v>
      </c>
      <c r="E29" s="9">
        <v>48.3</v>
      </c>
      <c r="F29" s="9">
        <v>54.5</v>
      </c>
      <c r="G29" s="9">
        <v>59</v>
      </c>
      <c r="H29" s="9">
        <v>63.3</v>
      </c>
      <c r="I29" s="9">
        <v>68.099999999999994</v>
      </c>
      <c r="J29" s="9">
        <v>73</v>
      </c>
      <c r="K29" s="9">
        <v>78</v>
      </c>
      <c r="L29" s="9">
        <v>86</v>
      </c>
      <c r="M29" s="9">
        <v>100.1</v>
      </c>
      <c r="N29" s="9">
        <v>107.6</v>
      </c>
      <c r="O29" s="9">
        <v>116.1</v>
      </c>
      <c r="P29" s="9">
        <v>125.4</v>
      </c>
      <c r="Q29" s="9">
        <v>133.9</v>
      </c>
      <c r="R29" s="9">
        <v>141.5</v>
      </c>
      <c r="S29" s="9">
        <v>150.80000000000001</v>
      </c>
      <c r="T29" s="9">
        <v>161</v>
      </c>
      <c r="U29" s="9">
        <v>169.4</v>
      </c>
      <c r="V29" s="9">
        <v>174.5</v>
      </c>
      <c r="W29" s="9">
        <v>183.7</v>
      </c>
      <c r="X29" s="9">
        <v>192.7</v>
      </c>
      <c r="Y29" s="9">
        <v>201.1</v>
      </c>
      <c r="Z29" s="9">
        <v>211.4</v>
      </c>
      <c r="AA29" s="9">
        <v>219.9</v>
      </c>
      <c r="AB29" s="9">
        <v>224.3</v>
      </c>
      <c r="AC29" s="9">
        <v>230.3</v>
      </c>
      <c r="AD29" s="9">
        <v>237.2</v>
      </c>
      <c r="AE29" s="9">
        <v>242.3</v>
      </c>
      <c r="AF29" s="9">
        <v>251</v>
      </c>
      <c r="AG29" s="9">
        <v>258.89999999999998</v>
      </c>
      <c r="AH29" s="9">
        <v>264.8</v>
      </c>
      <c r="AI29" s="9">
        <v>271.60000000000002</v>
      </c>
      <c r="AJ29" s="9">
        <v>279.60000000000002</v>
      </c>
      <c r="AK29" s="9">
        <v>283.7</v>
      </c>
      <c r="AL29" s="9">
        <v>295.5</v>
      </c>
      <c r="AM29" s="9">
        <v>306.7</v>
      </c>
      <c r="AN29" s="9">
        <v>316.8</v>
      </c>
      <c r="AO29" s="9">
        <v>323.2</v>
      </c>
      <c r="AP29" s="9">
        <v>333.5</v>
      </c>
      <c r="AQ29" s="9">
        <v>340.4</v>
      </c>
      <c r="AR29" s="9">
        <v>345.3</v>
      </c>
      <c r="AS29" s="9">
        <v>357.6</v>
      </c>
      <c r="AT29" s="9">
        <v>370.9</v>
      </c>
      <c r="AU29" s="9">
        <v>379.2</v>
      </c>
      <c r="AV29" s="9">
        <v>388.1</v>
      </c>
      <c r="AW29" s="9">
        <v>397.8</v>
      </c>
      <c r="AX29" s="9">
        <v>408.3</v>
      </c>
    </row>
    <row r="30" spans="1:50" s="10" customFormat="1" x14ac:dyDescent="0.25">
      <c r="A30" s="32">
        <v>22</v>
      </c>
      <c r="B30" s="10" t="s">
        <v>1147</v>
      </c>
      <c r="C30" s="10" t="s">
        <v>1194</v>
      </c>
      <c r="D30" s="11">
        <v>0</v>
      </c>
      <c r="E30" s="11">
        <v>0</v>
      </c>
      <c r="F30" s="11">
        <v>0</v>
      </c>
      <c r="G30" s="11">
        <v>0</v>
      </c>
      <c r="H30" s="11">
        <v>0</v>
      </c>
      <c r="I30" s="11">
        <v>0</v>
      </c>
      <c r="J30" s="11">
        <v>0</v>
      </c>
      <c r="K30" s="11">
        <v>0</v>
      </c>
      <c r="L30" s="11">
        <v>0</v>
      </c>
      <c r="M30" s="11">
        <v>0</v>
      </c>
      <c r="N30" s="11">
        <v>0</v>
      </c>
      <c r="O30" s="11">
        <v>0</v>
      </c>
      <c r="P30" s="11">
        <v>0</v>
      </c>
      <c r="Q30" s="11">
        <v>0</v>
      </c>
      <c r="R30" s="11">
        <v>0</v>
      </c>
      <c r="S30" s="11">
        <v>0</v>
      </c>
      <c r="T30" s="11">
        <v>0</v>
      </c>
      <c r="U30" s="11">
        <v>0</v>
      </c>
      <c r="V30" s="11">
        <v>0</v>
      </c>
      <c r="W30" s="11">
        <v>0.1</v>
      </c>
      <c r="X30" s="11">
        <v>0.1</v>
      </c>
      <c r="Y30" s="11">
        <v>0.1</v>
      </c>
      <c r="Z30" s="11">
        <v>0.1</v>
      </c>
      <c r="AA30" s="11">
        <v>0.1</v>
      </c>
      <c r="AB30" s="11">
        <v>0.1</v>
      </c>
      <c r="AC30" s="11">
        <v>0.1</v>
      </c>
      <c r="AD30" s="11">
        <v>0.1</v>
      </c>
      <c r="AE30" s="11">
        <v>0.1</v>
      </c>
      <c r="AF30" s="11">
        <v>0.1</v>
      </c>
      <c r="AG30" s="11">
        <v>0.1</v>
      </c>
      <c r="AH30" s="11">
        <v>0.1</v>
      </c>
      <c r="AI30" s="11">
        <v>0.1</v>
      </c>
      <c r="AJ30" s="11">
        <v>0.1</v>
      </c>
      <c r="AK30" s="11">
        <v>0.1</v>
      </c>
      <c r="AL30" s="11">
        <v>0.1</v>
      </c>
      <c r="AM30" s="11">
        <v>0.1</v>
      </c>
      <c r="AN30" s="11">
        <v>0.2</v>
      </c>
      <c r="AO30" s="11">
        <v>0.1</v>
      </c>
      <c r="AP30" s="11">
        <v>0.1</v>
      </c>
      <c r="AQ30" s="11">
        <v>0.1</v>
      </c>
      <c r="AR30" s="11">
        <v>0.1</v>
      </c>
      <c r="AS30" s="11">
        <v>0.1</v>
      </c>
      <c r="AT30" s="11">
        <v>0.1</v>
      </c>
      <c r="AU30" s="11">
        <v>0.1</v>
      </c>
      <c r="AV30" s="11">
        <v>0.1</v>
      </c>
      <c r="AW30" s="11">
        <v>0.1</v>
      </c>
      <c r="AX30" s="11">
        <v>0.1</v>
      </c>
    </row>
    <row r="31" spans="1:50" s="10" customFormat="1" x14ac:dyDescent="0.25">
      <c r="A31" s="32">
        <v>23</v>
      </c>
      <c r="B31" s="10" t="s">
        <v>1146</v>
      </c>
      <c r="C31" s="10" t="s">
        <v>1186</v>
      </c>
      <c r="D31" s="11">
        <v>12.5</v>
      </c>
      <c r="E31" s="11">
        <v>16.7</v>
      </c>
      <c r="F31" s="11">
        <v>18.7</v>
      </c>
      <c r="G31" s="11">
        <v>20.399999999999999</v>
      </c>
      <c r="H31" s="11">
        <v>22.2</v>
      </c>
      <c r="I31" s="11">
        <v>24</v>
      </c>
      <c r="J31" s="11">
        <v>25.9</v>
      </c>
      <c r="K31" s="11">
        <v>27.8</v>
      </c>
      <c r="L31" s="11">
        <v>31.1</v>
      </c>
      <c r="M31" s="11">
        <v>37.200000000000003</v>
      </c>
      <c r="N31" s="11">
        <v>40.1</v>
      </c>
      <c r="O31" s="11">
        <v>43</v>
      </c>
      <c r="P31" s="11">
        <v>46.1</v>
      </c>
      <c r="Q31" s="11">
        <v>49.3</v>
      </c>
      <c r="R31" s="11">
        <v>52.6</v>
      </c>
      <c r="S31" s="11">
        <v>56.2</v>
      </c>
      <c r="T31" s="11">
        <v>60</v>
      </c>
      <c r="U31" s="11">
        <v>64.099999999999994</v>
      </c>
      <c r="V31" s="11">
        <v>68.3</v>
      </c>
      <c r="W31" s="11">
        <v>72.400000000000006</v>
      </c>
      <c r="X31" s="11">
        <v>76.7</v>
      </c>
      <c r="Y31" s="11">
        <v>81</v>
      </c>
      <c r="Z31" s="11">
        <v>85.5</v>
      </c>
      <c r="AA31" s="11">
        <v>90.2</v>
      </c>
      <c r="AB31" s="11">
        <v>94.4</v>
      </c>
      <c r="AC31" s="11">
        <v>97.7</v>
      </c>
      <c r="AD31" s="11">
        <v>101.8</v>
      </c>
      <c r="AE31" s="11">
        <v>104.9</v>
      </c>
      <c r="AF31" s="11">
        <v>109.2</v>
      </c>
      <c r="AG31" s="11">
        <v>113.2</v>
      </c>
      <c r="AH31" s="11">
        <v>115.7</v>
      </c>
      <c r="AI31" s="11">
        <v>118.5</v>
      </c>
      <c r="AJ31" s="11">
        <v>121.9</v>
      </c>
      <c r="AK31" s="11">
        <v>122.7</v>
      </c>
      <c r="AL31" s="11">
        <v>127.3</v>
      </c>
      <c r="AM31" s="11">
        <v>132.19999999999999</v>
      </c>
      <c r="AN31" s="11">
        <v>136.5</v>
      </c>
      <c r="AO31" s="11">
        <v>139.5</v>
      </c>
      <c r="AP31" s="11">
        <v>143.69999999999999</v>
      </c>
      <c r="AQ31" s="11">
        <v>145.1</v>
      </c>
      <c r="AR31" s="11">
        <v>145.6</v>
      </c>
      <c r="AS31" s="11">
        <v>148</v>
      </c>
      <c r="AT31" s="11">
        <v>154</v>
      </c>
      <c r="AU31" s="11">
        <v>157.69999999999999</v>
      </c>
      <c r="AV31" s="11">
        <v>162.5</v>
      </c>
      <c r="AW31" s="11">
        <v>167.1</v>
      </c>
      <c r="AX31" s="11">
        <v>171.9</v>
      </c>
    </row>
    <row r="32" spans="1:50" s="10" customFormat="1" x14ac:dyDescent="0.25">
      <c r="A32" s="32">
        <v>24</v>
      </c>
      <c r="B32" s="10" t="s">
        <v>1145</v>
      </c>
      <c r="C32" s="10" t="s">
        <v>1213</v>
      </c>
      <c r="D32" s="11">
        <v>12.5</v>
      </c>
      <c r="E32" s="11">
        <v>16.7</v>
      </c>
      <c r="F32" s="11">
        <v>18.7</v>
      </c>
      <c r="G32" s="11">
        <v>20.399999999999999</v>
      </c>
      <c r="H32" s="11">
        <v>22.2</v>
      </c>
      <c r="I32" s="11">
        <v>24</v>
      </c>
      <c r="J32" s="11">
        <v>25.9</v>
      </c>
      <c r="K32" s="11">
        <v>27.8</v>
      </c>
      <c r="L32" s="11">
        <v>31.1</v>
      </c>
      <c r="M32" s="11">
        <v>37.200000000000003</v>
      </c>
      <c r="N32" s="11">
        <v>40.1</v>
      </c>
      <c r="O32" s="11">
        <v>43</v>
      </c>
      <c r="P32" s="11">
        <v>46.1</v>
      </c>
      <c r="Q32" s="11">
        <v>49.3</v>
      </c>
      <c r="R32" s="11">
        <v>52.6</v>
      </c>
      <c r="S32" s="11">
        <v>56.2</v>
      </c>
      <c r="T32" s="11">
        <v>60</v>
      </c>
      <c r="U32" s="11">
        <v>64.099999999999994</v>
      </c>
      <c r="V32" s="11">
        <v>68.3</v>
      </c>
      <c r="W32" s="11">
        <v>72.400000000000006</v>
      </c>
      <c r="X32" s="11">
        <v>76.7</v>
      </c>
      <c r="Y32" s="11">
        <v>81</v>
      </c>
      <c r="Z32" s="11">
        <v>85.5</v>
      </c>
      <c r="AA32" s="11">
        <v>90.2</v>
      </c>
      <c r="AB32" s="11">
        <v>94.4</v>
      </c>
      <c r="AC32" s="11">
        <v>97.7</v>
      </c>
      <c r="AD32" s="11">
        <v>101.8</v>
      </c>
      <c r="AE32" s="11">
        <v>104.9</v>
      </c>
      <c r="AF32" s="11">
        <v>109.2</v>
      </c>
      <c r="AG32" s="11">
        <v>113.2</v>
      </c>
      <c r="AH32" s="11">
        <v>115.7</v>
      </c>
      <c r="AI32" s="11">
        <v>118.5</v>
      </c>
      <c r="AJ32" s="11">
        <v>121.9</v>
      </c>
      <c r="AK32" s="11">
        <v>122.7</v>
      </c>
      <c r="AL32" s="11">
        <v>127.3</v>
      </c>
      <c r="AM32" s="11">
        <v>132.19999999999999</v>
      </c>
      <c r="AN32" s="11">
        <v>136.5</v>
      </c>
      <c r="AO32" s="11">
        <v>139.5</v>
      </c>
      <c r="AP32" s="11">
        <v>143.69999999999999</v>
      </c>
      <c r="AQ32" s="11">
        <v>145.1</v>
      </c>
      <c r="AR32" s="11">
        <v>145.6</v>
      </c>
      <c r="AS32" s="11">
        <v>148</v>
      </c>
      <c r="AT32" s="11">
        <v>154</v>
      </c>
      <c r="AU32" s="11">
        <v>157.69999999999999</v>
      </c>
      <c r="AV32" s="11">
        <v>162.5</v>
      </c>
      <c r="AW32" s="11">
        <v>167.1</v>
      </c>
      <c r="AX32" s="11">
        <v>171.9</v>
      </c>
    </row>
    <row r="33" spans="1:50" s="10" customFormat="1" x14ac:dyDescent="0.25">
      <c r="A33" s="32">
        <v>25</v>
      </c>
      <c r="B33" s="10" t="s">
        <v>1144</v>
      </c>
      <c r="C33" s="10" t="s">
        <v>1209</v>
      </c>
      <c r="D33" s="11" t="s">
        <v>242</v>
      </c>
      <c r="E33" s="11" t="s">
        <v>242</v>
      </c>
      <c r="F33" s="11" t="s">
        <v>242</v>
      </c>
      <c r="G33" s="11" t="s">
        <v>242</v>
      </c>
      <c r="H33" s="11" t="s">
        <v>242</v>
      </c>
      <c r="I33" s="11" t="s">
        <v>242</v>
      </c>
      <c r="J33" s="11" t="s">
        <v>242</v>
      </c>
      <c r="K33" s="11" t="s">
        <v>242</v>
      </c>
      <c r="L33" s="11" t="s">
        <v>242</v>
      </c>
      <c r="M33" s="11" t="s">
        <v>242</v>
      </c>
      <c r="N33" s="11" t="s">
        <v>242</v>
      </c>
      <c r="O33" s="11" t="s">
        <v>242</v>
      </c>
      <c r="P33" s="11" t="s">
        <v>242</v>
      </c>
      <c r="Q33" s="11" t="s">
        <v>242</v>
      </c>
      <c r="R33" s="11" t="s">
        <v>242</v>
      </c>
      <c r="S33" s="11" t="s">
        <v>242</v>
      </c>
      <c r="T33" s="11" t="s">
        <v>242</v>
      </c>
      <c r="U33" s="11" t="s">
        <v>242</v>
      </c>
      <c r="V33" s="11" t="s">
        <v>242</v>
      </c>
      <c r="W33" s="11" t="s">
        <v>242</v>
      </c>
      <c r="X33" s="11" t="s">
        <v>242</v>
      </c>
      <c r="Y33" s="11" t="s">
        <v>242</v>
      </c>
      <c r="Z33" s="11" t="s">
        <v>242</v>
      </c>
      <c r="AA33" s="11" t="s">
        <v>242</v>
      </c>
      <c r="AB33" s="11" t="s">
        <v>242</v>
      </c>
      <c r="AC33" s="11" t="s">
        <v>242</v>
      </c>
      <c r="AD33" s="11" t="s">
        <v>242</v>
      </c>
      <c r="AE33" s="11" t="s">
        <v>242</v>
      </c>
      <c r="AF33" s="11" t="s">
        <v>242</v>
      </c>
      <c r="AG33" s="11" t="s">
        <v>242</v>
      </c>
      <c r="AH33" s="11" t="s">
        <v>242</v>
      </c>
      <c r="AI33" s="11" t="s">
        <v>242</v>
      </c>
      <c r="AJ33" s="11" t="s">
        <v>242</v>
      </c>
      <c r="AK33" s="11" t="s">
        <v>242</v>
      </c>
      <c r="AL33" s="11" t="s">
        <v>242</v>
      </c>
      <c r="AM33" s="11" t="s">
        <v>242</v>
      </c>
      <c r="AN33" s="11" t="s">
        <v>242</v>
      </c>
      <c r="AO33" s="11" t="s">
        <v>242</v>
      </c>
      <c r="AP33" s="11" t="s">
        <v>242</v>
      </c>
      <c r="AQ33" s="11" t="s">
        <v>242</v>
      </c>
      <c r="AR33" s="11" t="s">
        <v>242</v>
      </c>
      <c r="AS33" s="11" t="s">
        <v>242</v>
      </c>
      <c r="AT33" s="11" t="s">
        <v>242</v>
      </c>
      <c r="AU33" s="11" t="s">
        <v>242</v>
      </c>
      <c r="AV33" s="11" t="s">
        <v>242</v>
      </c>
      <c r="AW33" s="11" t="s">
        <v>242</v>
      </c>
      <c r="AX33" s="11" t="s">
        <v>242</v>
      </c>
    </row>
    <row r="34" spans="1:50" s="10" customFormat="1" x14ac:dyDescent="0.25">
      <c r="A34" s="32">
        <v>26</v>
      </c>
      <c r="B34" s="10" t="s">
        <v>1143</v>
      </c>
      <c r="C34" s="10" t="s">
        <v>1182</v>
      </c>
      <c r="D34" s="11">
        <v>5.3</v>
      </c>
      <c r="E34" s="11">
        <v>6.2</v>
      </c>
      <c r="F34" s="11">
        <v>7.3</v>
      </c>
      <c r="G34" s="11">
        <v>8.4</v>
      </c>
      <c r="H34" s="11">
        <v>9.9</v>
      </c>
      <c r="I34" s="11">
        <v>12.1</v>
      </c>
      <c r="J34" s="11">
        <v>14.7</v>
      </c>
      <c r="K34" s="11">
        <v>16.7</v>
      </c>
      <c r="L34" s="11">
        <v>18.600000000000001</v>
      </c>
      <c r="M34" s="11">
        <v>21</v>
      </c>
      <c r="N34" s="11">
        <v>23.9</v>
      </c>
      <c r="O34" s="11">
        <v>28.3</v>
      </c>
      <c r="P34" s="11">
        <v>32.6</v>
      </c>
      <c r="Q34" s="11">
        <v>35.700000000000003</v>
      </c>
      <c r="R34" s="11">
        <v>37.9</v>
      </c>
      <c r="S34" s="11">
        <v>37.9</v>
      </c>
      <c r="T34" s="11">
        <v>41.6</v>
      </c>
      <c r="U34" s="11">
        <v>42.8</v>
      </c>
      <c r="V34" s="11">
        <v>45.5</v>
      </c>
      <c r="W34" s="11">
        <v>48.7</v>
      </c>
      <c r="X34" s="11">
        <v>51.3</v>
      </c>
      <c r="Y34" s="11">
        <v>54.4</v>
      </c>
      <c r="Z34" s="11">
        <v>58</v>
      </c>
      <c r="AA34" s="11">
        <v>59.9</v>
      </c>
      <c r="AB34" s="11">
        <v>62.6</v>
      </c>
      <c r="AC34" s="11">
        <v>65</v>
      </c>
      <c r="AD34" s="11">
        <v>68.099999999999994</v>
      </c>
      <c r="AE34" s="11">
        <v>70.5</v>
      </c>
      <c r="AF34" s="11">
        <v>74.099999999999994</v>
      </c>
      <c r="AG34" s="11">
        <v>76.2</v>
      </c>
      <c r="AH34" s="11">
        <v>77.8</v>
      </c>
      <c r="AI34" s="11">
        <v>80.5</v>
      </c>
      <c r="AJ34" s="11">
        <v>84.3</v>
      </c>
      <c r="AK34" s="11">
        <v>86.6</v>
      </c>
      <c r="AL34" s="11">
        <v>88.6</v>
      </c>
      <c r="AM34" s="11">
        <v>92.5</v>
      </c>
      <c r="AN34" s="11">
        <v>97.1</v>
      </c>
      <c r="AO34" s="11">
        <v>103</v>
      </c>
      <c r="AP34" s="11">
        <v>108.8</v>
      </c>
      <c r="AQ34" s="11">
        <v>114.3</v>
      </c>
      <c r="AR34" s="11">
        <v>122.1</v>
      </c>
      <c r="AS34" s="11">
        <v>123.6</v>
      </c>
      <c r="AT34" s="11">
        <v>125.2</v>
      </c>
      <c r="AU34" s="11">
        <v>131.69999999999999</v>
      </c>
      <c r="AV34" s="11">
        <v>135.69999999999999</v>
      </c>
      <c r="AW34" s="11">
        <v>139.69999999999999</v>
      </c>
      <c r="AX34" s="11">
        <v>141.9</v>
      </c>
    </row>
    <row r="35" spans="1:50" s="10" customFormat="1" x14ac:dyDescent="0.25">
      <c r="A35" s="32">
        <v>27</v>
      </c>
      <c r="B35" s="10" t="s">
        <v>1201</v>
      </c>
      <c r="C35" s="10" t="s">
        <v>1200</v>
      </c>
      <c r="D35" s="11">
        <v>2.6</v>
      </c>
      <c r="E35" s="11">
        <v>3</v>
      </c>
      <c r="F35" s="11">
        <v>3.5</v>
      </c>
      <c r="G35" s="11">
        <v>4.2</v>
      </c>
      <c r="H35" s="11">
        <v>5.0999999999999996</v>
      </c>
      <c r="I35" s="11">
        <v>6.4</v>
      </c>
      <c r="J35" s="11">
        <v>7.8</v>
      </c>
      <c r="K35" s="11">
        <v>9</v>
      </c>
      <c r="L35" s="11">
        <v>10</v>
      </c>
      <c r="M35" s="11">
        <v>11.4</v>
      </c>
      <c r="N35" s="11">
        <v>13.1</v>
      </c>
      <c r="O35" s="11">
        <v>15.7</v>
      </c>
      <c r="P35" s="11">
        <v>18.399999999999999</v>
      </c>
      <c r="Q35" s="11">
        <v>20.2</v>
      </c>
      <c r="R35" s="11">
        <v>21.5</v>
      </c>
      <c r="S35" s="11">
        <v>22.4</v>
      </c>
      <c r="T35" s="11">
        <v>23.8</v>
      </c>
      <c r="U35" s="11">
        <v>24.7</v>
      </c>
      <c r="V35" s="11">
        <v>26.8</v>
      </c>
      <c r="W35" s="11">
        <v>28.9</v>
      </c>
      <c r="X35" s="11">
        <v>30.3</v>
      </c>
      <c r="Y35" s="11">
        <v>32.200000000000003</v>
      </c>
      <c r="Z35" s="11">
        <v>34.200000000000003</v>
      </c>
      <c r="AA35" s="11">
        <v>34.700000000000003</v>
      </c>
      <c r="AB35" s="11">
        <v>36.1</v>
      </c>
      <c r="AC35" s="11">
        <v>37.5</v>
      </c>
      <c r="AD35" s="11">
        <v>39.5</v>
      </c>
      <c r="AE35" s="11">
        <v>40.799999999999997</v>
      </c>
      <c r="AF35" s="11">
        <v>42.9</v>
      </c>
      <c r="AG35" s="11">
        <v>44.2</v>
      </c>
      <c r="AH35" s="11">
        <v>45</v>
      </c>
      <c r="AI35" s="11">
        <v>46.7</v>
      </c>
      <c r="AJ35" s="11">
        <v>49.1</v>
      </c>
      <c r="AK35" s="11">
        <v>50.6</v>
      </c>
      <c r="AL35" s="11">
        <v>52</v>
      </c>
      <c r="AM35" s="11">
        <v>54.2</v>
      </c>
      <c r="AN35" s="11">
        <v>56.9</v>
      </c>
      <c r="AO35" s="11">
        <v>60.3</v>
      </c>
      <c r="AP35" s="11">
        <v>63.5</v>
      </c>
      <c r="AQ35" s="11">
        <v>66</v>
      </c>
      <c r="AR35" s="11">
        <v>70.599999999999994</v>
      </c>
      <c r="AS35" s="11">
        <v>71.7</v>
      </c>
      <c r="AT35" s="11">
        <v>72.8</v>
      </c>
      <c r="AU35" s="11">
        <v>77.099999999999994</v>
      </c>
      <c r="AV35" s="11">
        <v>80.099999999999994</v>
      </c>
      <c r="AW35" s="11">
        <v>82.4</v>
      </c>
      <c r="AX35" s="11">
        <v>83.4</v>
      </c>
    </row>
    <row r="36" spans="1:50" s="10" customFormat="1" x14ac:dyDescent="0.25">
      <c r="A36" s="32">
        <v>28</v>
      </c>
      <c r="B36" s="10" t="s">
        <v>1199</v>
      </c>
      <c r="C36" s="10" t="s">
        <v>1198</v>
      </c>
      <c r="D36" s="11">
        <v>2.7</v>
      </c>
      <c r="E36" s="11">
        <v>3.2</v>
      </c>
      <c r="F36" s="11">
        <v>3.7</v>
      </c>
      <c r="G36" s="11">
        <v>4.2</v>
      </c>
      <c r="H36" s="11">
        <v>4.7</v>
      </c>
      <c r="I36" s="11">
        <v>5.7</v>
      </c>
      <c r="J36" s="11">
        <v>6.9</v>
      </c>
      <c r="K36" s="11">
        <v>7.8</v>
      </c>
      <c r="L36" s="11">
        <v>8.6</v>
      </c>
      <c r="M36" s="11">
        <v>9.5</v>
      </c>
      <c r="N36" s="11">
        <v>10.8</v>
      </c>
      <c r="O36" s="11">
        <v>12.6</v>
      </c>
      <c r="P36" s="11">
        <v>14.2</v>
      </c>
      <c r="Q36" s="11">
        <v>15.5</v>
      </c>
      <c r="R36" s="11">
        <v>16.399999999999999</v>
      </c>
      <c r="S36" s="11">
        <v>15.5</v>
      </c>
      <c r="T36" s="11">
        <v>17.7</v>
      </c>
      <c r="U36" s="11">
        <v>18.100000000000001</v>
      </c>
      <c r="V36" s="11">
        <v>18.7</v>
      </c>
      <c r="W36" s="11">
        <v>19.8</v>
      </c>
      <c r="X36" s="11">
        <v>21</v>
      </c>
      <c r="Y36" s="11">
        <v>22.2</v>
      </c>
      <c r="Z36" s="11">
        <v>23.9</v>
      </c>
      <c r="AA36" s="11">
        <v>25.2</v>
      </c>
      <c r="AB36" s="11">
        <v>26.5</v>
      </c>
      <c r="AC36" s="11">
        <v>27.5</v>
      </c>
      <c r="AD36" s="11">
        <v>28.6</v>
      </c>
      <c r="AE36" s="11">
        <v>29.7</v>
      </c>
      <c r="AF36" s="11">
        <v>31.1</v>
      </c>
      <c r="AG36" s="11">
        <v>32</v>
      </c>
      <c r="AH36" s="11">
        <v>32.700000000000003</v>
      </c>
      <c r="AI36" s="11">
        <v>33.799999999999997</v>
      </c>
      <c r="AJ36" s="11">
        <v>35.200000000000003</v>
      </c>
      <c r="AK36" s="11">
        <v>36</v>
      </c>
      <c r="AL36" s="11">
        <v>36.5</v>
      </c>
      <c r="AM36" s="11">
        <v>38.299999999999997</v>
      </c>
      <c r="AN36" s="11">
        <v>40.200000000000003</v>
      </c>
      <c r="AO36" s="11">
        <v>42.6</v>
      </c>
      <c r="AP36" s="11">
        <v>45.2</v>
      </c>
      <c r="AQ36" s="11">
        <v>48.2</v>
      </c>
      <c r="AR36" s="11">
        <v>51.5</v>
      </c>
      <c r="AS36" s="11">
        <v>52</v>
      </c>
      <c r="AT36" s="11">
        <v>52.4</v>
      </c>
      <c r="AU36" s="11">
        <v>54.6</v>
      </c>
      <c r="AV36" s="11">
        <v>55.6</v>
      </c>
      <c r="AW36" s="11">
        <v>57.3</v>
      </c>
      <c r="AX36" s="11">
        <v>58.5</v>
      </c>
    </row>
    <row r="37" spans="1:50" s="10" customFormat="1" x14ac:dyDescent="0.25">
      <c r="A37" s="32">
        <v>29</v>
      </c>
      <c r="B37" s="10" t="s">
        <v>1208</v>
      </c>
      <c r="C37" s="10" t="s">
        <v>1207</v>
      </c>
      <c r="D37" s="11">
        <v>20.399999999999999</v>
      </c>
      <c r="E37" s="11">
        <v>25.3</v>
      </c>
      <c r="F37" s="11">
        <v>28.6</v>
      </c>
      <c r="G37" s="11">
        <v>30.2</v>
      </c>
      <c r="H37" s="11">
        <v>31.3</v>
      </c>
      <c r="I37" s="11">
        <v>32</v>
      </c>
      <c r="J37" s="11">
        <v>32.4</v>
      </c>
      <c r="K37" s="11">
        <v>33.5</v>
      </c>
      <c r="L37" s="11">
        <v>36.299999999999997</v>
      </c>
      <c r="M37" s="11">
        <v>41.9</v>
      </c>
      <c r="N37" s="11">
        <v>43.6</v>
      </c>
      <c r="O37" s="11">
        <v>44.8</v>
      </c>
      <c r="P37" s="11">
        <v>46.7</v>
      </c>
      <c r="Q37" s="11">
        <v>49</v>
      </c>
      <c r="R37" s="11">
        <v>51</v>
      </c>
      <c r="S37" s="11">
        <v>56.8</v>
      </c>
      <c r="T37" s="11">
        <v>59.3</v>
      </c>
      <c r="U37" s="11">
        <v>62.4</v>
      </c>
      <c r="V37" s="11">
        <v>60.8</v>
      </c>
      <c r="W37" s="11">
        <v>62.5</v>
      </c>
      <c r="X37" s="11">
        <v>64.7</v>
      </c>
      <c r="Y37" s="11">
        <v>65.599999999999994</v>
      </c>
      <c r="Z37" s="11">
        <v>67.8</v>
      </c>
      <c r="AA37" s="11">
        <v>69.8</v>
      </c>
      <c r="AB37" s="11">
        <v>67.2</v>
      </c>
      <c r="AC37" s="11">
        <v>67.5</v>
      </c>
      <c r="AD37" s="11">
        <v>67.2</v>
      </c>
      <c r="AE37" s="11">
        <v>66.8</v>
      </c>
      <c r="AF37" s="11">
        <v>67.5</v>
      </c>
      <c r="AG37" s="11">
        <v>69.400000000000006</v>
      </c>
      <c r="AH37" s="11">
        <v>71.2</v>
      </c>
      <c r="AI37" s="11">
        <v>72.5</v>
      </c>
      <c r="AJ37" s="11">
        <v>73.3</v>
      </c>
      <c r="AK37" s="11">
        <v>74.3</v>
      </c>
      <c r="AL37" s="11">
        <v>79.5</v>
      </c>
      <c r="AM37" s="11">
        <v>81.900000000000006</v>
      </c>
      <c r="AN37" s="11">
        <v>83.1</v>
      </c>
      <c r="AO37" s="11">
        <v>80.7</v>
      </c>
      <c r="AP37" s="11">
        <v>81</v>
      </c>
      <c r="AQ37" s="11">
        <v>80.900000000000006</v>
      </c>
      <c r="AR37" s="11">
        <v>77.5</v>
      </c>
      <c r="AS37" s="11">
        <v>85.9</v>
      </c>
      <c r="AT37" s="11">
        <v>91.6</v>
      </c>
      <c r="AU37" s="11">
        <v>89.6</v>
      </c>
      <c r="AV37" s="11">
        <v>89.8</v>
      </c>
      <c r="AW37" s="11">
        <v>90.9</v>
      </c>
      <c r="AX37" s="11">
        <v>94.4</v>
      </c>
    </row>
    <row r="38" spans="1:50" s="8" customFormat="1" x14ac:dyDescent="0.25">
      <c r="A38" s="35">
        <v>30</v>
      </c>
      <c r="B38" s="8" t="s">
        <v>1141</v>
      </c>
      <c r="C38" s="8" t="s">
        <v>1206</v>
      </c>
      <c r="D38" s="9">
        <v>1.4</v>
      </c>
      <c r="E38" s="9">
        <v>2</v>
      </c>
      <c r="F38" s="9">
        <v>3</v>
      </c>
      <c r="G38" s="9">
        <v>2.9</v>
      </c>
      <c r="H38" s="9">
        <v>2.2999999999999998</v>
      </c>
      <c r="I38" s="9">
        <v>3</v>
      </c>
      <c r="J38" s="9">
        <v>4</v>
      </c>
      <c r="K38" s="9">
        <v>4.5999999999999996</v>
      </c>
      <c r="L38" s="9">
        <v>6.9</v>
      </c>
      <c r="M38" s="9">
        <v>6.5</v>
      </c>
      <c r="N38" s="9">
        <v>7.8</v>
      </c>
      <c r="O38" s="9">
        <v>9.1</v>
      </c>
      <c r="P38" s="9">
        <v>10.8</v>
      </c>
      <c r="Q38" s="9">
        <v>12.3</v>
      </c>
      <c r="R38" s="9">
        <v>14.4</v>
      </c>
      <c r="S38" s="9">
        <v>26.9</v>
      </c>
      <c r="T38" s="9">
        <v>30</v>
      </c>
      <c r="U38" s="9">
        <v>31.7</v>
      </c>
      <c r="V38" s="9">
        <v>32.700000000000003</v>
      </c>
      <c r="W38" s="9">
        <v>33</v>
      </c>
      <c r="X38" s="9">
        <v>34.6</v>
      </c>
      <c r="Y38" s="9">
        <v>34.9</v>
      </c>
      <c r="Z38" s="9">
        <v>37.700000000000003</v>
      </c>
      <c r="AA38" s="9">
        <v>39.6</v>
      </c>
      <c r="AB38" s="9">
        <v>36.9</v>
      </c>
      <c r="AC38" s="9">
        <v>35.9</v>
      </c>
      <c r="AD38" s="9">
        <v>33.200000000000003</v>
      </c>
      <c r="AE38" s="9">
        <v>37.4</v>
      </c>
      <c r="AF38" s="9">
        <v>36.799999999999997</v>
      </c>
      <c r="AG38" s="9">
        <v>37.4</v>
      </c>
      <c r="AH38" s="9">
        <v>36.700000000000003</v>
      </c>
      <c r="AI38" s="9">
        <v>38.799999999999997</v>
      </c>
      <c r="AJ38" s="9">
        <v>38</v>
      </c>
      <c r="AK38" s="9">
        <v>39.200000000000003</v>
      </c>
      <c r="AL38" s="9">
        <v>34.6</v>
      </c>
      <c r="AM38" s="9">
        <v>40.299999999999997</v>
      </c>
      <c r="AN38" s="9">
        <v>41.9</v>
      </c>
      <c r="AO38" s="9">
        <v>40.5</v>
      </c>
      <c r="AP38" s="9">
        <v>59.6</v>
      </c>
      <c r="AQ38" s="9">
        <v>64.900000000000006</v>
      </c>
      <c r="AR38" s="9">
        <v>64.3</v>
      </c>
      <c r="AS38" s="9">
        <v>73.7</v>
      </c>
      <c r="AT38" s="9">
        <v>82.8</v>
      </c>
      <c r="AU38" s="9">
        <v>80.900000000000006</v>
      </c>
      <c r="AV38" s="9">
        <v>68.599999999999994</v>
      </c>
      <c r="AW38" s="9">
        <v>67.599999999999994</v>
      </c>
      <c r="AX38" s="9">
        <v>72.3</v>
      </c>
    </row>
    <row r="39" spans="1:50" s="10" customFormat="1" x14ac:dyDescent="0.25">
      <c r="A39" s="32">
        <v>31</v>
      </c>
      <c r="B39" s="10" t="s">
        <v>1205</v>
      </c>
      <c r="C39" s="10" t="s">
        <v>1204</v>
      </c>
      <c r="D39" s="11">
        <v>5.8</v>
      </c>
      <c r="E39" s="11">
        <v>7.1</v>
      </c>
      <c r="F39" s="11">
        <v>8.9</v>
      </c>
      <c r="G39" s="11">
        <v>9.8000000000000007</v>
      </c>
      <c r="H39" s="11">
        <v>10.5</v>
      </c>
      <c r="I39" s="11">
        <v>13.1</v>
      </c>
      <c r="J39" s="11">
        <v>16.5</v>
      </c>
      <c r="K39" s="11">
        <v>18.7</v>
      </c>
      <c r="L39" s="11">
        <v>22.7</v>
      </c>
      <c r="M39" s="11">
        <v>24.1</v>
      </c>
      <c r="N39" s="11">
        <v>27.4</v>
      </c>
      <c r="O39" s="11">
        <v>32.299999999999997</v>
      </c>
      <c r="P39" s="11">
        <v>36.9</v>
      </c>
      <c r="Q39" s="11">
        <v>39.700000000000003</v>
      </c>
      <c r="R39" s="11">
        <v>42.1</v>
      </c>
      <c r="S39" s="11">
        <v>52.1</v>
      </c>
      <c r="T39" s="11">
        <v>56</v>
      </c>
      <c r="U39" s="11">
        <v>56.5</v>
      </c>
      <c r="V39" s="11">
        <v>57.7</v>
      </c>
      <c r="W39" s="11">
        <v>57.9</v>
      </c>
      <c r="X39" s="11">
        <v>59.6</v>
      </c>
      <c r="Y39" s="11">
        <v>60</v>
      </c>
      <c r="Z39" s="11">
        <v>63.7</v>
      </c>
      <c r="AA39" s="11">
        <v>65</v>
      </c>
      <c r="AB39" s="11">
        <v>63.2</v>
      </c>
      <c r="AC39" s="11">
        <v>62.8</v>
      </c>
      <c r="AD39" s="11">
        <v>61.6</v>
      </c>
      <c r="AE39" s="11">
        <v>65.900000000000006</v>
      </c>
      <c r="AF39" s="11">
        <v>67.400000000000006</v>
      </c>
      <c r="AG39" s="11">
        <v>67.3</v>
      </c>
      <c r="AH39" s="11">
        <v>68.400000000000006</v>
      </c>
      <c r="AI39" s="11">
        <v>71.3</v>
      </c>
      <c r="AJ39" s="11">
        <v>73.2</v>
      </c>
      <c r="AK39" s="11">
        <v>76.8</v>
      </c>
      <c r="AL39" s="11">
        <v>75.099999999999994</v>
      </c>
      <c r="AM39" s="11">
        <v>86</v>
      </c>
      <c r="AN39" s="11">
        <v>89.6</v>
      </c>
      <c r="AO39" s="11">
        <v>95.6</v>
      </c>
      <c r="AP39" s="11">
        <v>118.4</v>
      </c>
      <c r="AQ39" s="11">
        <v>128</v>
      </c>
      <c r="AR39" s="11">
        <v>140.80000000000001</v>
      </c>
      <c r="AS39" s="11">
        <v>148.80000000000001</v>
      </c>
      <c r="AT39" s="11">
        <v>153.30000000000001</v>
      </c>
      <c r="AU39" s="11">
        <v>160</v>
      </c>
      <c r="AV39" s="11">
        <v>163.4</v>
      </c>
      <c r="AW39" s="11">
        <v>168.3</v>
      </c>
      <c r="AX39" s="11">
        <v>174.7</v>
      </c>
    </row>
    <row r="40" spans="1:50" s="10" customFormat="1" x14ac:dyDescent="0.25">
      <c r="A40" s="32">
        <v>32</v>
      </c>
      <c r="B40" s="10" t="s">
        <v>1203</v>
      </c>
      <c r="C40" s="10" t="s">
        <v>1202</v>
      </c>
      <c r="D40" s="11">
        <v>0.9</v>
      </c>
      <c r="E40" s="11">
        <v>1.1000000000000001</v>
      </c>
      <c r="F40" s="11">
        <v>1.4</v>
      </c>
      <c r="G40" s="11">
        <v>1.5</v>
      </c>
      <c r="H40" s="11">
        <v>1.7</v>
      </c>
      <c r="I40" s="11">
        <v>2</v>
      </c>
      <c r="J40" s="11">
        <v>2.2999999999999998</v>
      </c>
      <c r="K40" s="11">
        <v>2.6</v>
      </c>
      <c r="L40" s="11">
        <v>2.9</v>
      </c>
      <c r="M40" s="11">
        <v>3.4</v>
      </c>
      <c r="N40" s="11">
        <v>4.3</v>
      </c>
      <c r="O40" s="11">
        <v>5.2</v>
      </c>
      <c r="P40" s="11">
        <v>6.5</v>
      </c>
      <c r="Q40" s="11">
        <v>8.4</v>
      </c>
      <c r="R40" s="11">
        <v>10.199999999999999</v>
      </c>
      <c r="S40" s="11">
        <v>12.6</v>
      </c>
      <c r="T40" s="11">
        <v>15.7</v>
      </c>
      <c r="U40" s="11">
        <v>18.100000000000001</v>
      </c>
      <c r="V40" s="11">
        <v>20.5</v>
      </c>
      <c r="W40" s="11">
        <v>23.8</v>
      </c>
      <c r="X40" s="11">
        <v>26.3</v>
      </c>
      <c r="Y40" s="11">
        <v>29.4</v>
      </c>
      <c r="Z40" s="11">
        <v>32.1</v>
      </c>
      <c r="AA40" s="11">
        <v>34.6</v>
      </c>
      <c r="AB40" s="11">
        <v>36.4</v>
      </c>
      <c r="AC40" s="11">
        <v>38.200000000000003</v>
      </c>
      <c r="AD40" s="11">
        <v>39.799999999999997</v>
      </c>
      <c r="AE40" s="11">
        <v>42.1</v>
      </c>
      <c r="AF40" s="11">
        <v>43.6</v>
      </c>
      <c r="AG40" s="11">
        <v>46.5</v>
      </c>
      <c r="AH40" s="11">
        <v>46.2</v>
      </c>
      <c r="AI40" s="11">
        <v>48.1</v>
      </c>
      <c r="AJ40" s="11">
        <v>49.2</v>
      </c>
      <c r="AK40" s="11">
        <v>49.1</v>
      </c>
      <c r="AL40" s="11">
        <v>48.2</v>
      </c>
      <c r="AM40" s="11">
        <v>47</v>
      </c>
      <c r="AN40" s="11">
        <v>49.6</v>
      </c>
      <c r="AO40" s="11">
        <v>47.9</v>
      </c>
      <c r="AP40" s="11">
        <v>50</v>
      </c>
      <c r="AQ40" s="11">
        <v>51.3</v>
      </c>
      <c r="AR40" s="11">
        <v>45.7</v>
      </c>
      <c r="AS40" s="11">
        <v>48.7</v>
      </c>
      <c r="AT40" s="11">
        <v>54.9</v>
      </c>
      <c r="AU40" s="11">
        <v>52.8</v>
      </c>
      <c r="AV40" s="11">
        <v>41</v>
      </c>
      <c r="AW40" s="11">
        <v>39.1</v>
      </c>
      <c r="AX40" s="11">
        <v>39.6</v>
      </c>
    </row>
    <row r="41" spans="1:50" s="10" customFormat="1" x14ac:dyDescent="0.25">
      <c r="A41" s="32">
        <v>33</v>
      </c>
      <c r="B41" s="10" t="s">
        <v>1135</v>
      </c>
      <c r="C41" s="10" t="s">
        <v>1182</v>
      </c>
      <c r="D41" s="11">
        <v>5.3</v>
      </c>
      <c r="E41" s="11">
        <v>6.2</v>
      </c>
      <c r="F41" s="11">
        <v>7.3</v>
      </c>
      <c r="G41" s="11">
        <v>8.4</v>
      </c>
      <c r="H41" s="11">
        <v>9.9</v>
      </c>
      <c r="I41" s="11">
        <v>12.1</v>
      </c>
      <c r="J41" s="11">
        <v>14.7</v>
      </c>
      <c r="K41" s="11">
        <v>16.7</v>
      </c>
      <c r="L41" s="11">
        <v>18.600000000000001</v>
      </c>
      <c r="M41" s="11">
        <v>21</v>
      </c>
      <c r="N41" s="11">
        <v>23.9</v>
      </c>
      <c r="O41" s="11">
        <v>28.3</v>
      </c>
      <c r="P41" s="11">
        <v>32.6</v>
      </c>
      <c r="Q41" s="11">
        <v>35.700000000000003</v>
      </c>
      <c r="R41" s="11">
        <v>37.9</v>
      </c>
      <c r="S41" s="11">
        <v>37.9</v>
      </c>
      <c r="T41" s="11">
        <v>41.6</v>
      </c>
      <c r="U41" s="11">
        <v>42.8</v>
      </c>
      <c r="V41" s="11">
        <v>45.5</v>
      </c>
      <c r="W41" s="11">
        <v>48.7</v>
      </c>
      <c r="X41" s="11">
        <v>51.3</v>
      </c>
      <c r="Y41" s="11">
        <v>54.4</v>
      </c>
      <c r="Z41" s="11">
        <v>58</v>
      </c>
      <c r="AA41" s="11">
        <v>59.9</v>
      </c>
      <c r="AB41" s="11">
        <v>62.6</v>
      </c>
      <c r="AC41" s="11">
        <v>65</v>
      </c>
      <c r="AD41" s="11">
        <v>68.099999999999994</v>
      </c>
      <c r="AE41" s="11">
        <v>70.5</v>
      </c>
      <c r="AF41" s="11">
        <v>74.099999999999994</v>
      </c>
      <c r="AG41" s="11">
        <v>76.2</v>
      </c>
      <c r="AH41" s="11">
        <v>77.8</v>
      </c>
      <c r="AI41" s="11">
        <v>80.5</v>
      </c>
      <c r="AJ41" s="11">
        <v>84.3</v>
      </c>
      <c r="AK41" s="11">
        <v>86.6</v>
      </c>
      <c r="AL41" s="11">
        <v>88.6</v>
      </c>
      <c r="AM41" s="11">
        <v>92.5</v>
      </c>
      <c r="AN41" s="11">
        <v>97.1</v>
      </c>
      <c r="AO41" s="11">
        <v>103</v>
      </c>
      <c r="AP41" s="11">
        <v>108.8</v>
      </c>
      <c r="AQ41" s="11">
        <v>114.3</v>
      </c>
      <c r="AR41" s="11">
        <v>122.1</v>
      </c>
      <c r="AS41" s="11">
        <v>123.6</v>
      </c>
      <c r="AT41" s="11">
        <v>125.2</v>
      </c>
      <c r="AU41" s="11">
        <v>131.69999999999999</v>
      </c>
      <c r="AV41" s="11">
        <v>135.69999999999999</v>
      </c>
      <c r="AW41" s="11">
        <v>139.69999999999999</v>
      </c>
      <c r="AX41" s="11">
        <v>141.9</v>
      </c>
    </row>
    <row r="42" spans="1:50" s="10" customFormat="1" x14ac:dyDescent="0.25">
      <c r="A42" s="32">
        <v>34</v>
      </c>
      <c r="B42" s="10" t="s">
        <v>1201</v>
      </c>
      <c r="C42" s="10" t="s">
        <v>1200</v>
      </c>
      <c r="D42" s="11">
        <v>2.6</v>
      </c>
      <c r="E42" s="11">
        <v>3</v>
      </c>
      <c r="F42" s="11">
        <v>3.5</v>
      </c>
      <c r="G42" s="11">
        <v>4.2</v>
      </c>
      <c r="H42" s="11">
        <v>5.0999999999999996</v>
      </c>
      <c r="I42" s="11">
        <v>6.4</v>
      </c>
      <c r="J42" s="11">
        <v>7.8</v>
      </c>
      <c r="K42" s="11">
        <v>9</v>
      </c>
      <c r="L42" s="11">
        <v>10</v>
      </c>
      <c r="M42" s="11">
        <v>11.4</v>
      </c>
      <c r="N42" s="11">
        <v>13.1</v>
      </c>
      <c r="O42" s="11">
        <v>15.7</v>
      </c>
      <c r="P42" s="11">
        <v>18.399999999999999</v>
      </c>
      <c r="Q42" s="11">
        <v>20.2</v>
      </c>
      <c r="R42" s="11">
        <v>21.5</v>
      </c>
      <c r="S42" s="11">
        <v>22.4</v>
      </c>
      <c r="T42" s="11">
        <v>23.8</v>
      </c>
      <c r="U42" s="11">
        <v>24.7</v>
      </c>
      <c r="V42" s="11">
        <v>26.8</v>
      </c>
      <c r="W42" s="11">
        <v>28.9</v>
      </c>
      <c r="X42" s="11">
        <v>30.3</v>
      </c>
      <c r="Y42" s="11">
        <v>32.200000000000003</v>
      </c>
      <c r="Z42" s="11">
        <v>34.200000000000003</v>
      </c>
      <c r="AA42" s="11">
        <v>34.700000000000003</v>
      </c>
      <c r="AB42" s="11">
        <v>36.1</v>
      </c>
      <c r="AC42" s="11">
        <v>37.5</v>
      </c>
      <c r="AD42" s="11">
        <v>39.5</v>
      </c>
      <c r="AE42" s="11">
        <v>40.799999999999997</v>
      </c>
      <c r="AF42" s="11">
        <v>42.9</v>
      </c>
      <c r="AG42" s="11">
        <v>44.2</v>
      </c>
      <c r="AH42" s="11">
        <v>45</v>
      </c>
      <c r="AI42" s="11">
        <v>46.7</v>
      </c>
      <c r="AJ42" s="11">
        <v>49.1</v>
      </c>
      <c r="AK42" s="11">
        <v>50.6</v>
      </c>
      <c r="AL42" s="11">
        <v>52</v>
      </c>
      <c r="AM42" s="11">
        <v>54.2</v>
      </c>
      <c r="AN42" s="11">
        <v>56.9</v>
      </c>
      <c r="AO42" s="11">
        <v>60.3</v>
      </c>
      <c r="AP42" s="11">
        <v>63.5</v>
      </c>
      <c r="AQ42" s="11">
        <v>66</v>
      </c>
      <c r="AR42" s="11">
        <v>70.599999999999994</v>
      </c>
      <c r="AS42" s="11">
        <v>71.7</v>
      </c>
      <c r="AT42" s="11">
        <v>72.8</v>
      </c>
      <c r="AU42" s="11">
        <v>77.099999999999994</v>
      </c>
      <c r="AV42" s="11">
        <v>80.099999999999994</v>
      </c>
      <c r="AW42" s="11">
        <v>82.4</v>
      </c>
      <c r="AX42" s="11">
        <v>83.4</v>
      </c>
    </row>
    <row r="43" spans="1:50" s="10" customFormat="1" x14ac:dyDescent="0.25">
      <c r="A43" s="32">
        <v>35</v>
      </c>
      <c r="B43" s="10" t="s">
        <v>1199</v>
      </c>
      <c r="C43" s="10" t="s">
        <v>1198</v>
      </c>
      <c r="D43" s="11">
        <v>2.7</v>
      </c>
      <c r="E43" s="11">
        <v>3.2</v>
      </c>
      <c r="F43" s="11">
        <v>3.7</v>
      </c>
      <c r="G43" s="11">
        <v>4.2</v>
      </c>
      <c r="H43" s="11">
        <v>4.7</v>
      </c>
      <c r="I43" s="11">
        <v>5.7</v>
      </c>
      <c r="J43" s="11">
        <v>6.9</v>
      </c>
      <c r="K43" s="11">
        <v>7.8</v>
      </c>
      <c r="L43" s="11">
        <v>8.6</v>
      </c>
      <c r="M43" s="11">
        <v>9.5</v>
      </c>
      <c r="N43" s="11">
        <v>10.8</v>
      </c>
      <c r="O43" s="11">
        <v>12.6</v>
      </c>
      <c r="P43" s="11">
        <v>14.2</v>
      </c>
      <c r="Q43" s="11">
        <v>15.5</v>
      </c>
      <c r="R43" s="11">
        <v>16.399999999999999</v>
      </c>
      <c r="S43" s="11">
        <v>15.5</v>
      </c>
      <c r="T43" s="11">
        <v>17.7</v>
      </c>
      <c r="U43" s="11">
        <v>18.100000000000001</v>
      </c>
      <c r="V43" s="11">
        <v>18.7</v>
      </c>
      <c r="W43" s="11">
        <v>19.8</v>
      </c>
      <c r="X43" s="11">
        <v>21</v>
      </c>
      <c r="Y43" s="11">
        <v>22.2</v>
      </c>
      <c r="Z43" s="11">
        <v>23.9</v>
      </c>
      <c r="AA43" s="11">
        <v>25.2</v>
      </c>
      <c r="AB43" s="11">
        <v>26.5</v>
      </c>
      <c r="AC43" s="11">
        <v>27.5</v>
      </c>
      <c r="AD43" s="11">
        <v>28.6</v>
      </c>
      <c r="AE43" s="11">
        <v>29.7</v>
      </c>
      <c r="AF43" s="11">
        <v>31.1</v>
      </c>
      <c r="AG43" s="11">
        <v>32</v>
      </c>
      <c r="AH43" s="11">
        <v>32.700000000000003</v>
      </c>
      <c r="AI43" s="11">
        <v>33.799999999999997</v>
      </c>
      <c r="AJ43" s="11">
        <v>35.200000000000003</v>
      </c>
      <c r="AK43" s="11">
        <v>36</v>
      </c>
      <c r="AL43" s="11">
        <v>36.5</v>
      </c>
      <c r="AM43" s="11">
        <v>38.299999999999997</v>
      </c>
      <c r="AN43" s="11">
        <v>40.200000000000003</v>
      </c>
      <c r="AO43" s="11">
        <v>42.6</v>
      </c>
      <c r="AP43" s="11">
        <v>45.2</v>
      </c>
      <c r="AQ43" s="11">
        <v>48.2</v>
      </c>
      <c r="AR43" s="11">
        <v>51.5</v>
      </c>
      <c r="AS43" s="11">
        <v>52</v>
      </c>
      <c r="AT43" s="11">
        <v>52.4</v>
      </c>
      <c r="AU43" s="11">
        <v>54.6</v>
      </c>
      <c r="AV43" s="11">
        <v>55.6</v>
      </c>
      <c r="AW43" s="11">
        <v>57.3</v>
      </c>
      <c r="AX43" s="11">
        <v>58.5</v>
      </c>
    </row>
    <row r="44" spans="1:50" s="10" customFormat="1" x14ac:dyDescent="0.25">
      <c r="A44" s="32">
        <v>36</v>
      </c>
      <c r="B44" s="10" t="s">
        <v>1134</v>
      </c>
      <c r="C44" s="10" t="s">
        <v>1194</v>
      </c>
      <c r="D44" s="11">
        <v>0</v>
      </c>
      <c r="E44" s="11">
        <v>0</v>
      </c>
      <c r="F44" s="11">
        <v>0</v>
      </c>
      <c r="G44" s="11">
        <v>0</v>
      </c>
      <c r="H44" s="11">
        <v>0</v>
      </c>
      <c r="I44" s="11">
        <v>0</v>
      </c>
      <c r="J44" s="11">
        <v>0</v>
      </c>
      <c r="K44" s="11">
        <v>0</v>
      </c>
      <c r="L44" s="11">
        <v>0</v>
      </c>
      <c r="M44" s="11">
        <v>0</v>
      </c>
      <c r="N44" s="11">
        <v>0</v>
      </c>
      <c r="O44" s="11">
        <v>0</v>
      </c>
      <c r="P44" s="11">
        <v>0</v>
      </c>
      <c r="Q44" s="11">
        <v>0</v>
      </c>
      <c r="R44" s="11">
        <v>0</v>
      </c>
      <c r="S44" s="11">
        <v>0</v>
      </c>
      <c r="T44" s="11">
        <v>0</v>
      </c>
      <c r="U44" s="11">
        <v>0</v>
      </c>
      <c r="V44" s="11">
        <v>0</v>
      </c>
      <c r="W44" s="11">
        <v>0.1</v>
      </c>
      <c r="X44" s="11">
        <v>0.1</v>
      </c>
      <c r="Y44" s="11">
        <v>0.1</v>
      </c>
      <c r="Z44" s="11">
        <v>0.1</v>
      </c>
      <c r="AA44" s="11">
        <v>0.1</v>
      </c>
      <c r="AB44" s="11">
        <v>0.1</v>
      </c>
      <c r="AC44" s="11">
        <v>0.1</v>
      </c>
      <c r="AD44" s="11">
        <v>0.1</v>
      </c>
      <c r="AE44" s="11">
        <v>0.1</v>
      </c>
      <c r="AF44" s="11">
        <v>0.1</v>
      </c>
      <c r="AG44" s="11">
        <v>0.1</v>
      </c>
      <c r="AH44" s="11">
        <v>0.1</v>
      </c>
      <c r="AI44" s="11">
        <v>0.1</v>
      </c>
      <c r="AJ44" s="11">
        <v>0.1</v>
      </c>
      <c r="AK44" s="11">
        <v>0.1</v>
      </c>
      <c r="AL44" s="11">
        <v>0.1</v>
      </c>
      <c r="AM44" s="11">
        <v>0.1</v>
      </c>
      <c r="AN44" s="11">
        <v>0.2</v>
      </c>
      <c r="AO44" s="11">
        <v>0.1</v>
      </c>
      <c r="AP44" s="11">
        <v>0.1</v>
      </c>
      <c r="AQ44" s="11">
        <v>0.1</v>
      </c>
      <c r="AR44" s="11">
        <v>0.1</v>
      </c>
      <c r="AS44" s="11">
        <v>0.1</v>
      </c>
      <c r="AT44" s="11">
        <v>0.1</v>
      </c>
      <c r="AU44" s="11">
        <v>0.1</v>
      </c>
      <c r="AV44" s="11">
        <v>0.1</v>
      </c>
      <c r="AW44" s="11">
        <v>0.1</v>
      </c>
      <c r="AX44" s="11">
        <v>0.1</v>
      </c>
    </row>
    <row r="45" spans="1:50" s="8" customFormat="1" x14ac:dyDescent="0.25">
      <c r="A45" s="33"/>
      <c r="B45" s="8" t="s">
        <v>1133</v>
      </c>
      <c r="C45" s="8" t="s">
        <v>185</v>
      </c>
      <c r="D45" s="9"/>
      <c r="E45" s="9"/>
      <c r="F45" s="9"/>
      <c r="G45" s="9"/>
      <c r="H45" s="9"/>
      <c r="I45" s="9"/>
      <c r="J45" s="9"/>
      <c r="K45" s="9"/>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row>
    <row r="46" spans="1:50" s="10" customFormat="1" x14ac:dyDescent="0.25">
      <c r="A46" s="32">
        <v>37</v>
      </c>
      <c r="B46" s="10" t="s">
        <v>1197</v>
      </c>
      <c r="C46" s="10" t="s">
        <v>1196</v>
      </c>
      <c r="D46" s="11">
        <v>24.1</v>
      </c>
      <c r="E46" s="11">
        <v>29.7</v>
      </c>
      <c r="F46" s="11">
        <v>33.9</v>
      </c>
      <c r="G46" s="11">
        <v>36.5</v>
      </c>
      <c r="H46" s="11">
        <v>38.9</v>
      </c>
      <c r="I46" s="11">
        <v>41.6</v>
      </c>
      <c r="J46" s="11">
        <v>44.5</v>
      </c>
      <c r="K46" s="11">
        <v>47.4</v>
      </c>
      <c r="L46" s="11">
        <v>51.9</v>
      </c>
      <c r="M46" s="11">
        <v>59.6</v>
      </c>
      <c r="N46" s="11">
        <v>64</v>
      </c>
      <c r="O46" s="11">
        <v>69.3</v>
      </c>
      <c r="P46" s="11">
        <v>75.3</v>
      </c>
      <c r="Q46" s="11">
        <v>80.400000000000006</v>
      </c>
      <c r="R46" s="11">
        <v>84.5</v>
      </c>
      <c r="S46" s="11">
        <v>90</v>
      </c>
      <c r="T46" s="11">
        <v>96.2</v>
      </c>
      <c r="U46" s="11">
        <v>100.5</v>
      </c>
      <c r="V46" s="11">
        <v>101.6</v>
      </c>
      <c r="W46" s="11">
        <v>106.8</v>
      </c>
      <c r="X46" s="11">
        <v>111.6</v>
      </c>
      <c r="Y46" s="11">
        <v>115.5</v>
      </c>
      <c r="Z46" s="11">
        <v>121.3</v>
      </c>
      <c r="AA46" s="11">
        <v>125</v>
      </c>
      <c r="AB46" s="11">
        <v>125.1</v>
      </c>
      <c r="AC46" s="11">
        <v>128</v>
      </c>
      <c r="AD46" s="11">
        <v>130.9</v>
      </c>
      <c r="AE46" s="11">
        <v>132.9</v>
      </c>
      <c r="AF46" s="11">
        <v>137.19999999999999</v>
      </c>
      <c r="AG46" s="11">
        <v>141.4</v>
      </c>
      <c r="AH46" s="11">
        <v>144.5</v>
      </c>
      <c r="AI46" s="11">
        <v>148.30000000000001</v>
      </c>
      <c r="AJ46" s="11">
        <v>153.1</v>
      </c>
      <c r="AK46" s="11">
        <v>156.4</v>
      </c>
      <c r="AL46" s="11">
        <v>163.6</v>
      </c>
      <c r="AM46" s="11">
        <v>169.9</v>
      </c>
      <c r="AN46" s="11">
        <v>175.8</v>
      </c>
      <c r="AO46" s="11">
        <v>179.3</v>
      </c>
      <c r="AP46" s="11">
        <v>185.6</v>
      </c>
      <c r="AQ46" s="11">
        <v>191</v>
      </c>
      <c r="AR46" s="11">
        <v>195.5</v>
      </c>
      <c r="AS46" s="11">
        <v>205.5</v>
      </c>
      <c r="AT46" s="11">
        <v>213</v>
      </c>
      <c r="AU46" s="11">
        <v>217.7</v>
      </c>
      <c r="AV46" s="11">
        <v>222.1</v>
      </c>
      <c r="AW46" s="11">
        <v>227.2</v>
      </c>
      <c r="AX46" s="11">
        <v>232.6</v>
      </c>
    </row>
    <row r="47" spans="1:50" s="10" customFormat="1" x14ac:dyDescent="0.25">
      <c r="A47" s="32">
        <v>38</v>
      </c>
      <c r="B47" s="10" t="s">
        <v>1195</v>
      </c>
      <c r="C47" s="10" t="s">
        <v>1194</v>
      </c>
      <c r="D47" s="11">
        <v>0</v>
      </c>
      <c r="E47" s="11">
        <v>0</v>
      </c>
      <c r="F47" s="11">
        <v>0</v>
      </c>
      <c r="G47" s="11">
        <v>0</v>
      </c>
      <c r="H47" s="11">
        <v>0</v>
      </c>
      <c r="I47" s="11">
        <v>0</v>
      </c>
      <c r="J47" s="11">
        <v>0</v>
      </c>
      <c r="K47" s="11">
        <v>0</v>
      </c>
      <c r="L47" s="11">
        <v>0</v>
      </c>
      <c r="M47" s="11">
        <v>0</v>
      </c>
      <c r="N47" s="11">
        <v>0</v>
      </c>
      <c r="O47" s="11">
        <v>0</v>
      </c>
      <c r="P47" s="11">
        <v>0</v>
      </c>
      <c r="Q47" s="11">
        <v>0</v>
      </c>
      <c r="R47" s="11">
        <v>0</v>
      </c>
      <c r="S47" s="11">
        <v>0</v>
      </c>
      <c r="T47" s="11">
        <v>0</v>
      </c>
      <c r="U47" s="11">
        <v>0</v>
      </c>
      <c r="V47" s="11">
        <v>0</v>
      </c>
      <c r="W47" s="11">
        <v>0.1</v>
      </c>
      <c r="X47" s="11">
        <v>0.1</v>
      </c>
      <c r="Y47" s="11">
        <v>0.1</v>
      </c>
      <c r="Z47" s="11">
        <v>0.1</v>
      </c>
      <c r="AA47" s="11">
        <v>0.1</v>
      </c>
      <c r="AB47" s="11">
        <v>0.1</v>
      </c>
      <c r="AC47" s="11">
        <v>0.1</v>
      </c>
      <c r="AD47" s="11">
        <v>0.1</v>
      </c>
      <c r="AE47" s="11">
        <v>0.1</v>
      </c>
      <c r="AF47" s="11">
        <v>0.1</v>
      </c>
      <c r="AG47" s="11">
        <v>0.1</v>
      </c>
      <c r="AH47" s="11">
        <v>0.1</v>
      </c>
      <c r="AI47" s="11">
        <v>0.1</v>
      </c>
      <c r="AJ47" s="11">
        <v>0.1</v>
      </c>
      <c r="AK47" s="11">
        <v>0.1</v>
      </c>
      <c r="AL47" s="11">
        <v>0.1</v>
      </c>
      <c r="AM47" s="11">
        <v>0.1</v>
      </c>
      <c r="AN47" s="11">
        <v>0.2</v>
      </c>
      <c r="AO47" s="11">
        <v>0.1</v>
      </c>
      <c r="AP47" s="11">
        <v>0.1</v>
      </c>
      <c r="AQ47" s="11">
        <v>0.1</v>
      </c>
      <c r="AR47" s="11">
        <v>0.1</v>
      </c>
      <c r="AS47" s="11">
        <v>0.1</v>
      </c>
      <c r="AT47" s="11">
        <v>0.1</v>
      </c>
      <c r="AU47" s="11">
        <v>0.1</v>
      </c>
      <c r="AV47" s="11">
        <v>0.1</v>
      </c>
      <c r="AW47" s="11">
        <v>0.1</v>
      </c>
      <c r="AX47" s="11">
        <v>0.1</v>
      </c>
    </row>
    <row r="48" spans="1:50" s="10" customFormat="1" x14ac:dyDescent="0.25">
      <c r="A48" s="32">
        <v>39</v>
      </c>
      <c r="B48" s="10" t="s">
        <v>1193</v>
      </c>
      <c r="C48" s="10" t="s">
        <v>1192</v>
      </c>
      <c r="D48" s="11">
        <v>24.1</v>
      </c>
      <c r="E48" s="11">
        <v>29.7</v>
      </c>
      <c r="F48" s="11">
        <v>33.9</v>
      </c>
      <c r="G48" s="11">
        <v>36.5</v>
      </c>
      <c r="H48" s="11">
        <v>38.9</v>
      </c>
      <c r="I48" s="11">
        <v>41.6</v>
      </c>
      <c r="J48" s="11">
        <v>44.5</v>
      </c>
      <c r="K48" s="11">
        <v>47.4</v>
      </c>
      <c r="L48" s="11">
        <v>51.9</v>
      </c>
      <c r="M48" s="11">
        <v>59.6</v>
      </c>
      <c r="N48" s="11">
        <v>64</v>
      </c>
      <c r="O48" s="11">
        <v>69.3</v>
      </c>
      <c r="P48" s="11">
        <v>75.3</v>
      </c>
      <c r="Q48" s="11">
        <v>80.400000000000006</v>
      </c>
      <c r="R48" s="11">
        <v>84.4</v>
      </c>
      <c r="S48" s="11">
        <v>90</v>
      </c>
      <c r="T48" s="11">
        <v>96.1</v>
      </c>
      <c r="U48" s="11">
        <v>100.5</v>
      </c>
      <c r="V48" s="11">
        <v>101.5</v>
      </c>
      <c r="W48" s="11">
        <v>106.7</v>
      </c>
      <c r="X48" s="11">
        <v>111.5</v>
      </c>
      <c r="Y48" s="11">
        <v>115.5</v>
      </c>
      <c r="Z48" s="11">
        <v>121.3</v>
      </c>
      <c r="AA48" s="11">
        <v>124.9</v>
      </c>
      <c r="AB48" s="11">
        <v>125.1</v>
      </c>
      <c r="AC48" s="11">
        <v>127.9</v>
      </c>
      <c r="AD48" s="11">
        <v>130.80000000000001</v>
      </c>
      <c r="AE48" s="11">
        <v>132.80000000000001</v>
      </c>
      <c r="AF48" s="11">
        <v>137.1</v>
      </c>
      <c r="AG48" s="11">
        <v>141.30000000000001</v>
      </c>
      <c r="AH48" s="11">
        <v>144.4</v>
      </c>
      <c r="AI48" s="11">
        <v>148.19999999999999</v>
      </c>
      <c r="AJ48" s="11">
        <v>152.9</v>
      </c>
      <c r="AK48" s="11">
        <v>156.30000000000001</v>
      </c>
      <c r="AL48" s="11">
        <v>163.5</v>
      </c>
      <c r="AM48" s="11">
        <v>169.8</v>
      </c>
      <c r="AN48" s="11">
        <v>175.7</v>
      </c>
      <c r="AO48" s="11">
        <v>179.2</v>
      </c>
      <c r="AP48" s="11">
        <v>185.5</v>
      </c>
      <c r="AQ48" s="11">
        <v>190.9</v>
      </c>
      <c r="AR48" s="11">
        <v>195.4</v>
      </c>
      <c r="AS48" s="11">
        <v>205.4</v>
      </c>
      <c r="AT48" s="11">
        <v>212.8</v>
      </c>
      <c r="AU48" s="11">
        <v>217.6</v>
      </c>
      <c r="AV48" s="11">
        <v>222</v>
      </c>
      <c r="AW48" s="11">
        <v>227.1</v>
      </c>
      <c r="AX48" s="11">
        <v>232.5</v>
      </c>
    </row>
    <row r="49" spans="1:50" s="10" customFormat="1" x14ac:dyDescent="0.25">
      <c r="A49" s="32">
        <v>40</v>
      </c>
      <c r="B49" s="10" t="s">
        <v>1191</v>
      </c>
      <c r="C49" s="10" t="s">
        <v>1190</v>
      </c>
      <c r="D49" s="11">
        <v>0</v>
      </c>
      <c r="E49" s="11">
        <v>0</v>
      </c>
      <c r="F49" s="11">
        <v>0</v>
      </c>
      <c r="G49" s="11">
        <v>0</v>
      </c>
      <c r="H49" s="11">
        <v>0</v>
      </c>
      <c r="I49" s="11">
        <v>0</v>
      </c>
      <c r="J49" s="11">
        <v>0</v>
      </c>
      <c r="K49" s="11">
        <v>0</v>
      </c>
      <c r="L49" s="11">
        <v>0</v>
      </c>
      <c r="M49" s="11">
        <v>0</v>
      </c>
      <c r="N49" s="11">
        <v>0</v>
      </c>
      <c r="O49" s="11">
        <v>0</v>
      </c>
      <c r="P49" s="11">
        <v>0</v>
      </c>
      <c r="Q49" s="11">
        <v>0</v>
      </c>
      <c r="R49" s="11">
        <v>0</v>
      </c>
      <c r="S49" s="11">
        <v>0</v>
      </c>
      <c r="T49" s="11">
        <v>0</v>
      </c>
      <c r="U49" s="11">
        <v>0</v>
      </c>
      <c r="V49" s="11">
        <v>0</v>
      </c>
      <c r="W49" s="11">
        <v>0</v>
      </c>
      <c r="X49" s="11">
        <v>0</v>
      </c>
      <c r="Y49" s="11">
        <v>0</v>
      </c>
      <c r="Z49" s="11">
        <v>0</v>
      </c>
      <c r="AA49" s="11">
        <v>0</v>
      </c>
      <c r="AB49" s="11">
        <v>0</v>
      </c>
      <c r="AC49" s="11">
        <v>0</v>
      </c>
      <c r="AD49" s="11">
        <v>0</v>
      </c>
      <c r="AE49" s="11">
        <v>0</v>
      </c>
      <c r="AF49" s="11">
        <v>0</v>
      </c>
      <c r="AG49" s="11">
        <v>0</v>
      </c>
      <c r="AH49" s="11">
        <v>0</v>
      </c>
      <c r="AI49" s="11">
        <v>0</v>
      </c>
      <c r="AJ49" s="11">
        <v>0</v>
      </c>
      <c r="AK49" s="11">
        <v>0</v>
      </c>
      <c r="AL49" s="11">
        <v>0</v>
      </c>
      <c r="AM49" s="11">
        <v>0</v>
      </c>
      <c r="AN49" s="11">
        <v>0</v>
      </c>
      <c r="AO49" s="11">
        <v>0</v>
      </c>
      <c r="AP49" s="11">
        <v>0</v>
      </c>
      <c r="AQ49" s="11">
        <v>0</v>
      </c>
      <c r="AR49" s="11">
        <v>0</v>
      </c>
      <c r="AS49" s="11">
        <v>0</v>
      </c>
      <c r="AT49" s="11">
        <v>0</v>
      </c>
      <c r="AU49" s="11">
        <v>0</v>
      </c>
      <c r="AV49" s="11">
        <v>0</v>
      </c>
      <c r="AW49" s="11">
        <v>0</v>
      </c>
      <c r="AX49" s="11">
        <v>0</v>
      </c>
    </row>
    <row r="50" spans="1:50" s="10" customFormat="1" x14ac:dyDescent="0.25">
      <c r="A50" s="32">
        <v>41</v>
      </c>
      <c r="B50" s="10" t="s">
        <v>1189</v>
      </c>
      <c r="C50" s="10" t="s">
        <v>1188</v>
      </c>
      <c r="D50" s="11">
        <v>12.5</v>
      </c>
      <c r="E50" s="11">
        <v>16.7</v>
      </c>
      <c r="F50" s="11">
        <v>18.7</v>
      </c>
      <c r="G50" s="11">
        <v>20.399999999999999</v>
      </c>
      <c r="H50" s="11">
        <v>22.2</v>
      </c>
      <c r="I50" s="11">
        <v>24</v>
      </c>
      <c r="J50" s="11">
        <v>25.9</v>
      </c>
      <c r="K50" s="11">
        <v>27.8</v>
      </c>
      <c r="L50" s="11">
        <v>31.1</v>
      </c>
      <c r="M50" s="11">
        <v>37.200000000000003</v>
      </c>
      <c r="N50" s="11">
        <v>40.1</v>
      </c>
      <c r="O50" s="11">
        <v>43</v>
      </c>
      <c r="P50" s="11">
        <v>46.1</v>
      </c>
      <c r="Q50" s="11">
        <v>49.3</v>
      </c>
      <c r="R50" s="11">
        <v>52.6</v>
      </c>
      <c r="S50" s="11">
        <v>56.2</v>
      </c>
      <c r="T50" s="11">
        <v>60</v>
      </c>
      <c r="U50" s="11">
        <v>64.099999999999994</v>
      </c>
      <c r="V50" s="11">
        <v>68.3</v>
      </c>
      <c r="W50" s="11">
        <v>72.400000000000006</v>
      </c>
      <c r="X50" s="11">
        <v>76.7</v>
      </c>
      <c r="Y50" s="11">
        <v>81</v>
      </c>
      <c r="Z50" s="11">
        <v>85.5</v>
      </c>
      <c r="AA50" s="11">
        <v>90.2</v>
      </c>
      <c r="AB50" s="11">
        <v>94.4</v>
      </c>
      <c r="AC50" s="11">
        <v>97.7</v>
      </c>
      <c r="AD50" s="11">
        <v>101.8</v>
      </c>
      <c r="AE50" s="11">
        <v>104.9</v>
      </c>
      <c r="AF50" s="11">
        <v>109.2</v>
      </c>
      <c r="AG50" s="11">
        <v>113.2</v>
      </c>
      <c r="AH50" s="11">
        <v>115.7</v>
      </c>
      <c r="AI50" s="11">
        <v>118.5</v>
      </c>
      <c r="AJ50" s="11">
        <v>121.9</v>
      </c>
      <c r="AK50" s="11">
        <v>122.7</v>
      </c>
      <c r="AL50" s="11">
        <v>127.3</v>
      </c>
      <c r="AM50" s="11">
        <v>132.19999999999999</v>
      </c>
      <c r="AN50" s="11">
        <v>136.5</v>
      </c>
      <c r="AO50" s="11">
        <v>139.5</v>
      </c>
      <c r="AP50" s="11">
        <v>143.69999999999999</v>
      </c>
      <c r="AQ50" s="11">
        <v>145.1</v>
      </c>
      <c r="AR50" s="11">
        <v>145.6</v>
      </c>
      <c r="AS50" s="11">
        <v>148</v>
      </c>
      <c r="AT50" s="11">
        <v>154</v>
      </c>
      <c r="AU50" s="11">
        <v>157.69999999999999</v>
      </c>
      <c r="AV50" s="11">
        <v>162.5</v>
      </c>
      <c r="AW50" s="11">
        <v>167.1</v>
      </c>
      <c r="AX50" s="11">
        <v>171.9</v>
      </c>
    </row>
    <row r="51" spans="1:50" s="10" customFormat="1" x14ac:dyDescent="0.25">
      <c r="A51" s="32">
        <v>42</v>
      </c>
      <c r="B51" s="10" t="s">
        <v>1187</v>
      </c>
      <c r="C51" s="10" t="s">
        <v>1186</v>
      </c>
      <c r="D51" s="11">
        <v>12.5</v>
      </c>
      <c r="E51" s="11">
        <v>16.7</v>
      </c>
      <c r="F51" s="11">
        <v>18.7</v>
      </c>
      <c r="G51" s="11">
        <v>20.399999999999999</v>
      </c>
      <c r="H51" s="11">
        <v>22.2</v>
      </c>
      <c r="I51" s="11">
        <v>24</v>
      </c>
      <c r="J51" s="11">
        <v>25.9</v>
      </c>
      <c r="K51" s="11">
        <v>27.8</v>
      </c>
      <c r="L51" s="11">
        <v>31.1</v>
      </c>
      <c r="M51" s="11">
        <v>37.200000000000003</v>
      </c>
      <c r="N51" s="11">
        <v>40.1</v>
      </c>
      <c r="O51" s="11">
        <v>43</v>
      </c>
      <c r="P51" s="11">
        <v>46.1</v>
      </c>
      <c r="Q51" s="11">
        <v>49.3</v>
      </c>
      <c r="R51" s="11">
        <v>52.6</v>
      </c>
      <c r="S51" s="11">
        <v>56.2</v>
      </c>
      <c r="T51" s="11">
        <v>60</v>
      </c>
      <c r="U51" s="11">
        <v>64.099999999999994</v>
      </c>
      <c r="V51" s="11">
        <v>68.3</v>
      </c>
      <c r="W51" s="11">
        <v>72.400000000000006</v>
      </c>
      <c r="X51" s="11">
        <v>76.7</v>
      </c>
      <c r="Y51" s="11">
        <v>81</v>
      </c>
      <c r="Z51" s="11">
        <v>85.5</v>
      </c>
      <c r="AA51" s="11">
        <v>90.2</v>
      </c>
      <c r="AB51" s="11">
        <v>94.4</v>
      </c>
      <c r="AC51" s="11">
        <v>97.7</v>
      </c>
      <c r="AD51" s="11">
        <v>101.8</v>
      </c>
      <c r="AE51" s="11">
        <v>104.9</v>
      </c>
      <c r="AF51" s="11">
        <v>109.2</v>
      </c>
      <c r="AG51" s="11">
        <v>113.2</v>
      </c>
      <c r="AH51" s="11">
        <v>115.7</v>
      </c>
      <c r="AI51" s="11">
        <v>118.5</v>
      </c>
      <c r="AJ51" s="11">
        <v>121.9</v>
      </c>
      <c r="AK51" s="11">
        <v>122.7</v>
      </c>
      <c r="AL51" s="11">
        <v>127.3</v>
      </c>
      <c r="AM51" s="11">
        <v>132.19999999999999</v>
      </c>
      <c r="AN51" s="11">
        <v>136.5</v>
      </c>
      <c r="AO51" s="11">
        <v>139.5</v>
      </c>
      <c r="AP51" s="11">
        <v>143.69999999999999</v>
      </c>
      <c r="AQ51" s="11">
        <v>145.1</v>
      </c>
      <c r="AR51" s="11">
        <v>145.6</v>
      </c>
      <c r="AS51" s="11">
        <v>148</v>
      </c>
      <c r="AT51" s="11">
        <v>154</v>
      </c>
      <c r="AU51" s="11">
        <v>157.69999999999999</v>
      </c>
      <c r="AV51" s="11">
        <v>162.5</v>
      </c>
      <c r="AW51" s="11">
        <v>167.1</v>
      </c>
      <c r="AX51" s="11">
        <v>171.9</v>
      </c>
    </row>
    <row r="52" spans="1:50" s="10" customFormat="1" x14ac:dyDescent="0.25">
      <c r="A52" s="32">
        <v>43</v>
      </c>
      <c r="B52" s="10" t="s">
        <v>1185</v>
      </c>
      <c r="C52" s="10" t="s">
        <v>1184</v>
      </c>
      <c r="D52" s="11">
        <v>24.1</v>
      </c>
      <c r="E52" s="11">
        <v>29.7</v>
      </c>
      <c r="F52" s="11">
        <v>33.9</v>
      </c>
      <c r="G52" s="11">
        <v>36.5</v>
      </c>
      <c r="H52" s="11">
        <v>38.9</v>
      </c>
      <c r="I52" s="11">
        <v>41.6</v>
      </c>
      <c r="J52" s="11">
        <v>44.5</v>
      </c>
      <c r="K52" s="11">
        <v>47.4</v>
      </c>
      <c r="L52" s="11">
        <v>51.9</v>
      </c>
      <c r="M52" s="11">
        <v>59.6</v>
      </c>
      <c r="N52" s="11">
        <v>64</v>
      </c>
      <c r="O52" s="11">
        <v>69.3</v>
      </c>
      <c r="P52" s="11">
        <v>75.3</v>
      </c>
      <c r="Q52" s="11">
        <v>80.400000000000006</v>
      </c>
      <c r="R52" s="11">
        <v>84.4</v>
      </c>
      <c r="S52" s="11">
        <v>90</v>
      </c>
      <c r="T52" s="11">
        <v>96.1</v>
      </c>
      <c r="U52" s="11">
        <v>100.5</v>
      </c>
      <c r="V52" s="11">
        <v>101.5</v>
      </c>
      <c r="W52" s="11">
        <v>106.7</v>
      </c>
      <c r="X52" s="11">
        <v>111.5</v>
      </c>
      <c r="Y52" s="11">
        <v>115.5</v>
      </c>
      <c r="Z52" s="11">
        <v>121.3</v>
      </c>
      <c r="AA52" s="11">
        <v>124.9</v>
      </c>
      <c r="AB52" s="11">
        <v>125.1</v>
      </c>
      <c r="AC52" s="11">
        <v>127.9</v>
      </c>
      <c r="AD52" s="11">
        <v>130.80000000000001</v>
      </c>
      <c r="AE52" s="11">
        <v>132.80000000000001</v>
      </c>
      <c r="AF52" s="11">
        <v>137.1</v>
      </c>
      <c r="AG52" s="11">
        <v>141.30000000000001</v>
      </c>
      <c r="AH52" s="11">
        <v>144.4</v>
      </c>
      <c r="AI52" s="11">
        <v>148.19999999999999</v>
      </c>
      <c r="AJ52" s="11">
        <v>152.9</v>
      </c>
      <c r="AK52" s="11">
        <v>156.30000000000001</v>
      </c>
      <c r="AL52" s="11">
        <v>163.5</v>
      </c>
      <c r="AM52" s="11">
        <v>169.8</v>
      </c>
      <c r="AN52" s="11">
        <v>175.7</v>
      </c>
      <c r="AO52" s="11">
        <v>179.2</v>
      </c>
      <c r="AP52" s="11">
        <v>185.5</v>
      </c>
      <c r="AQ52" s="11">
        <v>190.9</v>
      </c>
      <c r="AR52" s="11">
        <v>195.4</v>
      </c>
      <c r="AS52" s="11">
        <v>205.4</v>
      </c>
      <c r="AT52" s="11">
        <v>212.8</v>
      </c>
      <c r="AU52" s="11">
        <v>217.6</v>
      </c>
      <c r="AV52" s="11">
        <v>222</v>
      </c>
      <c r="AW52" s="11">
        <v>227.1</v>
      </c>
      <c r="AX52" s="11">
        <v>232.5</v>
      </c>
    </row>
    <row r="53" spans="1:50" s="10" customFormat="1" x14ac:dyDescent="0.25">
      <c r="A53" s="32">
        <v>44</v>
      </c>
      <c r="B53" s="10" t="s">
        <v>1183</v>
      </c>
      <c r="C53" s="10" t="s">
        <v>1182</v>
      </c>
      <c r="D53" s="11">
        <v>5.3</v>
      </c>
      <c r="E53" s="11">
        <v>6.2</v>
      </c>
      <c r="F53" s="11">
        <v>7.3</v>
      </c>
      <c r="G53" s="11">
        <v>8.4</v>
      </c>
      <c r="H53" s="11">
        <v>9.9</v>
      </c>
      <c r="I53" s="11">
        <v>12.1</v>
      </c>
      <c r="J53" s="11">
        <v>14.7</v>
      </c>
      <c r="K53" s="11">
        <v>16.7</v>
      </c>
      <c r="L53" s="11">
        <v>18.600000000000001</v>
      </c>
      <c r="M53" s="11">
        <v>21</v>
      </c>
      <c r="N53" s="11">
        <v>23.9</v>
      </c>
      <c r="O53" s="11">
        <v>28.3</v>
      </c>
      <c r="P53" s="11">
        <v>32.6</v>
      </c>
      <c r="Q53" s="11">
        <v>35.700000000000003</v>
      </c>
      <c r="R53" s="11">
        <v>37.9</v>
      </c>
      <c r="S53" s="11">
        <v>37.9</v>
      </c>
      <c r="T53" s="11">
        <v>41.6</v>
      </c>
      <c r="U53" s="11">
        <v>42.8</v>
      </c>
      <c r="V53" s="11">
        <v>45.5</v>
      </c>
      <c r="W53" s="11">
        <v>48.7</v>
      </c>
      <c r="X53" s="11">
        <v>51.3</v>
      </c>
      <c r="Y53" s="11">
        <v>54.4</v>
      </c>
      <c r="Z53" s="11">
        <v>58</v>
      </c>
      <c r="AA53" s="11">
        <v>59.9</v>
      </c>
      <c r="AB53" s="11">
        <v>62.6</v>
      </c>
      <c r="AC53" s="11">
        <v>65</v>
      </c>
      <c r="AD53" s="11">
        <v>68.099999999999994</v>
      </c>
      <c r="AE53" s="11">
        <v>70.5</v>
      </c>
      <c r="AF53" s="11">
        <v>74.099999999999994</v>
      </c>
      <c r="AG53" s="11">
        <v>76.2</v>
      </c>
      <c r="AH53" s="11">
        <v>77.8</v>
      </c>
      <c r="AI53" s="11">
        <v>80.5</v>
      </c>
      <c r="AJ53" s="11">
        <v>84.3</v>
      </c>
      <c r="AK53" s="11">
        <v>86.6</v>
      </c>
      <c r="AL53" s="11">
        <v>88.6</v>
      </c>
      <c r="AM53" s="11">
        <v>92.5</v>
      </c>
      <c r="AN53" s="11">
        <v>97.1</v>
      </c>
      <c r="AO53" s="11">
        <v>103</v>
      </c>
      <c r="AP53" s="11">
        <v>108.8</v>
      </c>
      <c r="AQ53" s="11">
        <v>114.3</v>
      </c>
      <c r="AR53" s="11">
        <v>122.1</v>
      </c>
      <c r="AS53" s="11">
        <v>123.6</v>
      </c>
      <c r="AT53" s="11">
        <v>125.2</v>
      </c>
      <c r="AU53" s="11">
        <v>131.69999999999999</v>
      </c>
      <c r="AV53" s="11">
        <v>135.69999999999999</v>
      </c>
      <c r="AW53" s="11">
        <v>139.69999999999999</v>
      </c>
      <c r="AX53" s="11">
        <v>141.9</v>
      </c>
    </row>
    <row r="54" spans="1:50" s="10" customFormat="1" x14ac:dyDescent="0.25">
      <c r="A54" s="32">
        <v>45</v>
      </c>
      <c r="B54" s="10" t="s">
        <v>1181</v>
      </c>
      <c r="C54" s="10" t="s">
        <v>1180</v>
      </c>
      <c r="D54" s="11">
        <v>1.5</v>
      </c>
      <c r="E54" s="11">
        <v>1.9</v>
      </c>
      <c r="F54" s="11">
        <v>2</v>
      </c>
      <c r="G54" s="11">
        <v>2.1</v>
      </c>
      <c r="H54" s="11">
        <v>2.2000000000000002</v>
      </c>
      <c r="I54" s="11">
        <v>2.5</v>
      </c>
      <c r="J54" s="11">
        <v>2.7</v>
      </c>
      <c r="K54" s="11">
        <v>2.9</v>
      </c>
      <c r="L54" s="11">
        <v>3</v>
      </c>
      <c r="M54" s="11">
        <v>3.3</v>
      </c>
      <c r="N54" s="11">
        <v>3.5</v>
      </c>
      <c r="O54" s="11">
        <v>3.8</v>
      </c>
      <c r="P54" s="11">
        <v>4</v>
      </c>
      <c r="Q54" s="11">
        <v>4.3</v>
      </c>
      <c r="R54" s="11">
        <v>4.5</v>
      </c>
      <c r="S54" s="11">
        <v>4.7</v>
      </c>
      <c r="T54" s="11">
        <v>4.8</v>
      </c>
      <c r="U54" s="11">
        <v>4.7</v>
      </c>
      <c r="V54" s="11">
        <v>4.7</v>
      </c>
      <c r="W54" s="11">
        <v>4.5</v>
      </c>
      <c r="X54" s="11">
        <v>4.5</v>
      </c>
      <c r="Y54" s="11">
        <v>4.5</v>
      </c>
      <c r="Z54" s="11">
        <v>4.5999999999999996</v>
      </c>
      <c r="AA54" s="11">
        <v>4.8</v>
      </c>
      <c r="AB54" s="11">
        <v>4.7</v>
      </c>
      <c r="AC54" s="11">
        <v>4.5999999999999996</v>
      </c>
      <c r="AD54" s="11">
        <v>4.5999999999999996</v>
      </c>
      <c r="AE54" s="11">
        <v>4.5</v>
      </c>
      <c r="AF54" s="11">
        <v>4.5</v>
      </c>
      <c r="AG54" s="11">
        <v>4.3</v>
      </c>
      <c r="AH54" s="11">
        <v>4.5999999999999996</v>
      </c>
      <c r="AI54" s="11">
        <v>4.8</v>
      </c>
      <c r="AJ54" s="11">
        <v>4.7</v>
      </c>
      <c r="AK54" s="11">
        <v>4.5999999999999996</v>
      </c>
      <c r="AL54" s="11">
        <v>4.5999999999999996</v>
      </c>
      <c r="AM54" s="11">
        <v>4.5999999999999996</v>
      </c>
      <c r="AN54" s="11">
        <v>4.5</v>
      </c>
      <c r="AO54" s="11">
        <v>4.4000000000000004</v>
      </c>
      <c r="AP54" s="11">
        <v>4.3</v>
      </c>
      <c r="AQ54" s="11">
        <v>4.3</v>
      </c>
      <c r="AR54" s="11">
        <v>4.2</v>
      </c>
      <c r="AS54" s="11">
        <v>4.0999999999999996</v>
      </c>
      <c r="AT54" s="11">
        <v>4</v>
      </c>
      <c r="AU54" s="11">
        <v>3.7</v>
      </c>
      <c r="AV54" s="11">
        <v>3.5</v>
      </c>
      <c r="AW54" s="11">
        <v>3.5</v>
      </c>
      <c r="AX54" s="11">
        <v>3.8</v>
      </c>
    </row>
    <row r="55" spans="1:50" s="10" customFormat="1" x14ac:dyDescent="0.25">
      <c r="A55" s="32">
        <v>46</v>
      </c>
      <c r="B55" s="10" t="s">
        <v>1179</v>
      </c>
      <c r="C55" s="10" t="s">
        <v>1178</v>
      </c>
      <c r="D55" s="11">
        <v>20.399999999999999</v>
      </c>
      <c r="E55" s="11">
        <v>25.3</v>
      </c>
      <c r="F55" s="11">
        <v>28.6</v>
      </c>
      <c r="G55" s="11">
        <v>30.2</v>
      </c>
      <c r="H55" s="11">
        <v>31.3</v>
      </c>
      <c r="I55" s="11">
        <v>32</v>
      </c>
      <c r="J55" s="11">
        <v>32.4</v>
      </c>
      <c r="K55" s="11">
        <v>33.5</v>
      </c>
      <c r="L55" s="11">
        <v>36.299999999999997</v>
      </c>
      <c r="M55" s="11">
        <v>41.9</v>
      </c>
      <c r="N55" s="11">
        <v>43.6</v>
      </c>
      <c r="O55" s="11">
        <v>44.8</v>
      </c>
      <c r="P55" s="11">
        <v>46.7</v>
      </c>
      <c r="Q55" s="11">
        <v>49</v>
      </c>
      <c r="R55" s="11">
        <v>51</v>
      </c>
      <c r="S55" s="11">
        <v>56.8</v>
      </c>
      <c r="T55" s="11">
        <v>59.3</v>
      </c>
      <c r="U55" s="11">
        <v>62.4</v>
      </c>
      <c r="V55" s="11">
        <v>60.8</v>
      </c>
      <c r="W55" s="11">
        <v>62.5</v>
      </c>
      <c r="X55" s="11">
        <v>64.7</v>
      </c>
      <c r="Y55" s="11">
        <v>65.599999999999994</v>
      </c>
      <c r="Z55" s="11">
        <v>67.8</v>
      </c>
      <c r="AA55" s="11">
        <v>69.8</v>
      </c>
      <c r="AB55" s="11">
        <v>67.2</v>
      </c>
      <c r="AC55" s="11">
        <v>67.5</v>
      </c>
      <c r="AD55" s="11">
        <v>67.2</v>
      </c>
      <c r="AE55" s="11">
        <v>66.8</v>
      </c>
      <c r="AF55" s="11">
        <v>67.5</v>
      </c>
      <c r="AG55" s="11">
        <v>69.400000000000006</v>
      </c>
      <c r="AH55" s="11">
        <v>71.2</v>
      </c>
      <c r="AI55" s="11">
        <v>72.5</v>
      </c>
      <c r="AJ55" s="11">
        <v>73.3</v>
      </c>
      <c r="AK55" s="11">
        <v>74.3</v>
      </c>
      <c r="AL55" s="11">
        <v>79.5</v>
      </c>
      <c r="AM55" s="11">
        <v>81.900000000000006</v>
      </c>
      <c r="AN55" s="11">
        <v>83.1</v>
      </c>
      <c r="AO55" s="11">
        <v>80.7</v>
      </c>
      <c r="AP55" s="11">
        <v>81</v>
      </c>
      <c r="AQ55" s="11">
        <v>80.900000000000006</v>
      </c>
      <c r="AR55" s="11">
        <v>77.5</v>
      </c>
      <c r="AS55" s="11">
        <v>85.9</v>
      </c>
      <c r="AT55" s="11">
        <v>91.6</v>
      </c>
      <c r="AU55" s="11">
        <v>89.6</v>
      </c>
      <c r="AV55" s="11">
        <v>89.8</v>
      </c>
      <c r="AW55" s="11">
        <v>90.9</v>
      </c>
      <c r="AX55" s="11">
        <v>94.4</v>
      </c>
    </row>
    <row r="56" spans="1:50" x14ac:dyDescent="0.25">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1"/>
    </row>
    <row r="57" spans="1:50" x14ac:dyDescent="0.25">
      <c r="A57" t="s">
        <v>2030</v>
      </c>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row>
    <row r="58" spans="1:50" x14ac:dyDescent="0.25">
      <c r="A58" t="s">
        <v>2043</v>
      </c>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row>
    <row r="59" spans="1:50" x14ac:dyDescent="0.25">
      <c r="A59" t="s">
        <v>2044</v>
      </c>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c r="AF59" s="31"/>
      <c r="AG59" s="31"/>
      <c r="AH59" s="31"/>
      <c r="AI59" s="31"/>
      <c r="AJ59" s="31"/>
      <c r="AK59" s="31"/>
      <c r="AL59" s="31"/>
      <c r="AM59" s="31"/>
      <c r="AN59" s="31"/>
      <c r="AO59" s="31"/>
      <c r="AP59" s="31"/>
      <c r="AQ59" s="31"/>
      <c r="AR59" s="31"/>
      <c r="AS59" s="31"/>
      <c r="AT59" s="31"/>
      <c r="AU59" s="31"/>
      <c r="AV59" s="31"/>
      <c r="AW59" s="31"/>
      <c r="AX59" s="31"/>
    </row>
    <row r="60" spans="1:50" x14ac:dyDescent="0.25">
      <c r="A60" t="s">
        <v>2045</v>
      </c>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1"/>
      <c r="AE60" s="31"/>
      <c r="AF60" s="31"/>
      <c r="AG60" s="31"/>
      <c r="AH60" s="31"/>
      <c r="AI60" s="31"/>
      <c r="AJ60" s="31"/>
      <c r="AK60" s="31"/>
      <c r="AL60" s="31"/>
      <c r="AM60" s="31"/>
      <c r="AN60" s="31"/>
      <c r="AO60" s="31"/>
      <c r="AP60" s="31"/>
      <c r="AQ60" s="31"/>
      <c r="AR60" s="31"/>
      <c r="AS60" s="31"/>
      <c r="AT60" s="31"/>
      <c r="AU60" s="31"/>
      <c r="AV60" s="31"/>
      <c r="AW60" s="31"/>
      <c r="AX60" s="31"/>
    </row>
    <row r="61" spans="1:50" x14ac:dyDescent="0.25">
      <c r="A61" t="s">
        <v>1177</v>
      </c>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c r="AD61" s="31"/>
      <c r="AE61" s="31"/>
      <c r="AF61" s="31"/>
      <c r="AG61" s="31"/>
      <c r="AH61" s="31"/>
      <c r="AI61" s="31"/>
      <c r="AJ61" s="31"/>
      <c r="AK61" s="31"/>
      <c r="AL61" s="31"/>
      <c r="AM61" s="31"/>
      <c r="AN61" s="31"/>
      <c r="AO61" s="31"/>
      <c r="AP61" s="31"/>
      <c r="AQ61" s="31"/>
      <c r="AR61" s="31"/>
      <c r="AS61" s="31"/>
      <c r="AT61" s="31"/>
      <c r="AU61" s="31"/>
      <c r="AV61" s="31"/>
      <c r="AW61" s="31"/>
      <c r="AX61" s="31"/>
    </row>
    <row r="62" spans="1:50" x14ac:dyDescent="0.25">
      <c r="A62" t="s">
        <v>2046</v>
      </c>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c r="AD62" s="31"/>
      <c r="AE62" s="31"/>
      <c r="AF62" s="31"/>
      <c r="AG62" s="31"/>
      <c r="AH62" s="31"/>
      <c r="AI62" s="31"/>
      <c r="AJ62" s="31"/>
      <c r="AK62" s="31"/>
      <c r="AL62" s="31"/>
      <c r="AM62" s="31"/>
      <c r="AN62" s="31"/>
      <c r="AO62" s="31"/>
      <c r="AP62" s="31"/>
      <c r="AQ62" s="31"/>
      <c r="AR62" s="31"/>
      <c r="AS62" s="31"/>
      <c r="AT62" s="31"/>
      <c r="AU62" s="31"/>
      <c r="AV62" s="31"/>
      <c r="AW62" s="31"/>
      <c r="AX62" s="31"/>
    </row>
    <row r="63" spans="1:50" x14ac:dyDescent="0.25">
      <c r="A63" t="s">
        <v>2015</v>
      </c>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c r="AF63" s="31"/>
      <c r="AG63" s="31"/>
      <c r="AH63" s="31"/>
      <c r="AI63" s="31"/>
      <c r="AJ63" s="31"/>
      <c r="AK63" s="31"/>
      <c r="AL63" s="31"/>
      <c r="AM63" s="31"/>
      <c r="AN63" s="31"/>
      <c r="AO63" s="31"/>
      <c r="AP63" s="31"/>
      <c r="AQ63" s="31"/>
      <c r="AR63" s="31"/>
      <c r="AS63" s="31"/>
      <c r="AT63" s="31"/>
      <c r="AU63" s="31"/>
      <c r="AV63" s="31"/>
      <c r="AW63" s="31"/>
      <c r="AX63" s="31"/>
    </row>
    <row r="64" spans="1:50" x14ac:dyDescent="0.25">
      <c r="A64" t="s">
        <v>2047</v>
      </c>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1"/>
      <c r="AE64" s="31"/>
      <c r="AF64" s="31"/>
      <c r="AG64" s="31"/>
      <c r="AH64" s="31"/>
      <c r="AI64" s="31"/>
      <c r="AJ64" s="31"/>
      <c r="AK64" s="31"/>
      <c r="AL64" s="31"/>
      <c r="AM64" s="31"/>
      <c r="AN64" s="31"/>
      <c r="AO64" s="31"/>
      <c r="AP64" s="31"/>
      <c r="AQ64" s="31"/>
      <c r="AR64" s="31"/>
      <c r="AS64" s="31"/>
      <c r="AT64" s="31"/>
      <c r="AU64" s="31"/>
      <c r="AV64" s="31"/>
      <c r="AW64" s="31"/>
      <c r="AX64" s="31"/>
    </row>
    <row r="65" spans="1:50" x14ac:dyDescent="0.25">
      <c r="A65" t="s">
        <v>2034</v>
      </c>
      <c r="D65" s="31"/>
      <c r="E65" s="31"/>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31"/>
      <c r="AF65" s="31"/>
      <c r="AG65" s="31"/>
      <c r="AH65" s="31"/>
      <c r="AI65" s="31"/>
      <c r="AJ65" s="31"/>
      <c r="AK65" s="31"/>
      <c r="AL65" s="31"/>
      <c r="AM65" s="31"/>
      <c r="AN65" s="31"/>
      <c r="AO65" s="31"/>
      <c r="AP65" s="31"/>
      <c r="AQ65" s="31"/>
      <c r="AR65" s="31"/>
      <c r="AS65" s="31"/>
      <c r="AT65" s="31"/>
      <c r="AU65" s="31"/>
      <c r="AV65" s="31"/>
      <c r="AW65" s="31"/>
      <c r="AX65" s="31"/>
    </row>
    <row r="66" spans="1:50" x14ac:dyDescent="0.25">
      <c r="A66" t="s">
        <v>2035</v>
      </c>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c r="AD66" s="31"/>
      <c r="AE66" s="31"/>
      <c r="AF66" s="31"/>
      <c r="AG66" s="31"/>
      <c r="AH66" s="31"/>
      <c r="AI66" s="31"/>
      <c r="AJ66" s="31"/>
      <c r="AK66" s="31"/>
      <c r="AL66" s="31"/>
      <c r="AM66" s="31"/>
      <c r="AN66" s="31"/>
      <c r="AO66" s="31"/>
      <c r="AP66" s="31"/>
      <c r="AQ66" s="31"/>
      <c r="AR66" s="31"/>
      <c r="AS66" s="31"/>
      <c r="AT66" s="31"/>
      <c r="AU66" s="31"/>
      <c r="AV66" s="31"/>
      <c r="AW66" s="31"/>
      <c r="AX66" s="31"/>
    </row>
    <row r="67" spans="1:50" x14ac:dyDescent="0.25">
      <c r="A67" t="s">
        <v>2048</v>
      </c>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c r="AF67" s="31"/>
      <c r="AG67" s="31"/>
      <c r="AH67" s="31"/>
      <c r="AI67" s="31"/>
      <c r="AJ67" s="31"/>
      <c r="AK67" s="31"/>
      <c r="AL67" s="31"/>
      <c r="AM67" s="31"/>
      <c r="AN67" s="31"/>
      <c r="AO67" s="31"/>
      <c r="AP67" s="31"/>
      <c r="AQ67" s="31"/>
      <c r="AR67" s="31"/>
      <c r="AS67" s="31"/>
      <c r="AT67" s="31"/>
      <c r="AU67" s="31"/>
      <c r="AV67" s="31"/>
      <c r="AW67" s="31"/>
      <c r="AX67" s="31"/>
    </row>
    <row r="68" spans="1:50" x14ac:dyDescent="0.25">
      <c r="A68" t="s">
        <v>2020</v>
      </c>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1"/>
      <c r="AE68" s="31"/>
      <c r="AF68" s="31"/>
      <c r="AG68" s="31"/>
      <c r="AH68" s="31"/>
      <c r="AI68" s="31"/>
      <c r="AJ68" s="31"/>
      <c r="AK68" s="31"/>
      <c r="AL68" s="31"/>
      <c r="AM68" s="31"/>
      <c r="AN68" s="31"/>
      <c r="AO68" s="31"/>
      <c r="AP68" s="31"/>
      <c r="AQ68" s="31"/>
      <c r="AR68" s="31"/>
      <c r="AS68" s="31"/>
      <c r="AT68" s="31"/>
      <c r="AU68" s="31"/>
      <c r="AV68" s="31"/>
      <c r="AW68" s="31"/>
      <c r="AX68" s="31"/>
    </row>
    <row r="69" spans="1:50" x14ac:dyDescent="0.25">
      <c r="A69" t="s">
        <v>2021</v>
      </c>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31"/>
      <c r="AF69" s="31"/>
      <c r="AG69" s="31"/>
      <c r="AH69" s="31"/>
      <c r="AI69" s="31"/>
      <c r="AJ69" s="31"/>
      <c r="AK69" s="31"/>
      <c r="AL69" s="31"/>
      <c r="AM69" s="31"/>
      <c r="AN69" s="31"/>
      <c r="AO69" s="31"/>
      <c r="AP69" s="31"/>
      <c r="AQ69" s="31"/>
      <c r="AR69" s="31"/>
      <c r="AS69" s="31"/>
      <c r="AT69" s="31"/>
      <c r="AU69" s="31"/>
      <c r="AV69" s="31"/>
      <c r="AW69" s="31"/>
      <c r="AX69" s="31"/>
    </row>
    <row r="70" spans="1:50" x14ac:dyDescent="0.25">
      <c r="A70" t="s">
        <v>2049</v>
      </c>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c r="AF70" s="31"/>
      <c r="AG70" s="31"/>
      <c r="AH70" s="31"/>
      <c r="AI70" s="31"/>
      <c r="AJ70" s="31"/>
      <c r="AK70" s="31"/>
      <c r="AL70" s="31"/>
      <c r="AM70" s="31"/>
      <c r="AN70" s="31"/>
      <c r="AO70" s="31"/>
      <c r="AP70" s="31"/>
      <c r="AQ70" s="31"/>
      <c r="AR70" s="31"/>
      <c r="AS70" s="31"/>
      <c r="AT70" s="31"/>
      <c r="AU70" s="31"/>
      <c r="AV70" s="31"/>
      <c r="AW70" s="31"/>
      <c r="AX70" s="31"/>
    </row>
    <row r="71" spans="1:50" x14ac:dyDescent="0.25">
      <c r="A71" t="s">
        <v>2037</v>
      </c>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c r="AF71" s="31"/>
      <c r="AG71" s="31"/>
      <c r="AH71" s="31"/>
      <c r="AI71" s="31"/>
      <c r="AJ71" s="31"/>
      <c r="AK71" s="31"/>
      <c r="AL71" s="31"/>
      <c r="AM71" s="31"/>
      <c r="AN71" s="31"/>
      <c r="AO71" s="31"/>
      <c r="AP71" s="31"/>
      <c r="AQ71" s="31"/>
      <c r="AR71" s="31"/>
      <c r="AS71" s="31"/>
      <c r="AT71" s="31"/>
      <c r="AU71" s="31"/>
      <c r="AV71" s="31"/>
      <c r="AW71" s="31"/>
      <c r="AX71" s="31"/>
    </row>
    <row r="72" spans="1:50" x14ac:dyDescent="0.25">
      <c r="A72" t="s">
        <v>2038</v>
      </c>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1"/>
      <c r="AE72" s="31"/>
      <c r="AF72" s="31"/>
      <c r="AG72" s="31"/>
      <c r="AH72" s="31"/>
      <c r="AI72" s="31"/>
      <c r="AJ72" s="31"/>
      <c r="AK72" s="31"/>
      <c r="AL72" s="31"/>
      <c r="AM72" s="31"/>
      <c r="AN72" s="31"/>
      <c r="AO72" s="31"/>
      <c r="AP72" s="31"/>
      <c r="AQ72" s="31"/>
      <c r="AR72" s="31"/>
      <c r="AS72" s="31"/>
      <c r="AT72" s="31"/>
      <c r="AU72" s="31"/>
      <c r="AV72" s="31"/>
      <c r="AW72" s="31"/>
      <c r="AX72" s="31"/>
    </row>
    <row r="73" spans="1:50" x14ac:dyDescent="0.25">
      <c r="A73" t="s">
        <v>2024</v>
      </c>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c r="AF73" s="31"/>
      <c r="AG73" s="31"/>
      <c r="AH73" s="31"/>
      <c r="AI73" s="31"/>
      <c r="AJ73" s="31"/>
      <c r="AK73" s="31"/>
      <c r="AL73" s="31"/>
      <c r="AM73" s="31"/>
      <c r="AN73" s="31"/>
      <c r="AO73" s="31"/>
      <c r="AP73" s="31"/>
      <c r="AQ73" s="31"/>
      <c r="AR73" s="31"/>
      <c r="AS73" s="31"/>
      <c r="AT73" s="31"/>
      <c r="AU73" s="31"/>
      <c r="AV73" s="31"/>
      <c r="AW73" s="31"/>
      <c r="AX73" s="31"/>
    </row>
    <row r="74" spans="1:50" x14ac:dyDescent="0.25">
      <c r="A74" t="s">
        <v>2025</v>
      </c>
      <c r="D74" s="31"/>
      <c r="E74" s="31"/>
      <c r="F74" s="31"/>
      <c r="G74" s="31"/>
      <c r="H74" s="31"/>
      <c r="I74" s="31"/>
      <c r="J74" s="31"/>
      <c r="K74" s="31"/>
      <c r="L74" s="31"/>
      <c r="M74" s="31"/>
      <c r="N74" s="31"/>
      <c r="O74" s="31"/>
      <c r="P74" s="31"/>
      <c r="Q74" s="31"/>
      <c r="R74" s="31"/>
      <c r="S74" s="31"/>
      <c r="T74" s="31"/>
      <c r="U74" s="31"/>
      <c r="V74" s="31"/>
      <c r="W74" s="31"/>
      <c r="X74" s="31"/>
      <c r="Y74" s="31"/>
      <c r="Z74" s="31"/>
      <c r="AA74" s="31"/>
      <c r="AB74" s="31"/>
      <c r="AC74" s="31"/>
      <c r="AD74" s="31"/>
      <c r="AE74" s="31"/>
      <c r="AF74" s="31"/>
      <c r="AG74" s="31"/>
      <c r="AH74" s="31"/>
      <c r="AI74" s="31"/>
      <c r="AJ74" s="31"/>
      <c r="AK74" s="31"/>
      <c r="AL74" s="31"/>
      <c r="AM74" s="31"/>
      <c r="AN74" s="31"/>
      <c r="AO74" s="31"/>
      <c r="AP74" s="31"/>
      <c r="AQ74" s="31"/>
      <c r="AR74" s="31"/>
      <c r="AS74" s="31"/>
      <c r="AT74" s="31"/>
      <c r="AU74" s="31"/>
      <c r="AV74" s="31"/>
      <c r="AW74" s="31"/>
      <c r="AX74" s="31"/>
    </row>
    <row r="75" spans="1:50" x14ac:dyDescent="0.25">
      <c r="A75" t="s">
        <v>2026</v>
      </c>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c r="AE75" s="31"/>
      <c r="AF75" s="31"/>
      <c r="AG75" s="31"/>
      <c r="AH75" s="31"/>
      <c r="AI75" s="31"/>
      <c r="AJ75" s="31"/>
      <c r="AK75" s="31"/>
      <c r="AL75" s="31"/>
      <c r="AM75" s="31"/>
      <c r="AN75" s="31"/>
      <c r="AO75" s="31"/>
      <c r="AP75" s="31"/>
      <c r="AQ75" s="31"/>
      <c r="AR75" s="31"/>
      <c r="AS75" s="31"/>
      <c r="AT75" s="31"/>
      <c r="AU75" s="31"/>
      <c r="AV75" s="31"/>
      <c r="AW75" s="31"/>
      <c r="AX75" s="31"/>
    </row>
    <row r="76" spans="1:50" x14ac:dyDescent="0.25">
      <c r="A76" t="s">
        <v>2027</v>
      </c>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c r="AD76" s="31"/>
      <c r="AE76" s="31"/>
      <c r="AF76" s="31"/>
      <c r="AG76" s="31"/>
      <c r="AH76" s="31"/>
      <c r="AI76" s="31"/>
      <c r="AJ76" s="31"/>
      <c r="AK76" s="31"/>
      <c r="AL76" s="31"/>
      <c r="AM76" s="31"/>
      <c r="AN76" s="31"/>
      <c r="AO76" s="31"/>
      <c r="AP76" s="31"/>
      <c r="AQ76" s="31"/>
      <c r="AR76" s="31"/>
      <c r="AS76" s="31"/>
      <c r="AT76" s="31"/>
      <c r="AU76" s="31"/>
      <c r="AV76" s="31"/>
      <c r="AW76" s="31"/>
      <c r="AX76" s="31"/>
    </row>
    <row r="77" spans="1:50" x14ac:dyDescent="0.25">
      <c r="A77" t="s">
        <v>1113</v>
      </c>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c r="AD77" s="31"/>
      <c r="AE77" s="31"/>
      <c r="AF77" s="31"/>
      <c r="AG77" s="31"/>
      <c r="AH77" s="31"/>
      <c r="AI77" s="31"/>
      <c r="AJ77" s="31"/>
      <c r="AK77" s="31"/>
      <c r="AL77" s="31"/>
      <c r="AM77" s="31"/>
      <c r="AN77" s="31"/>
      <c r="AO77" s="31"/>
      <c r="AP77" s="31"/>
      <c r="AQ77" s="31"/>
      <c r="AR77" s="31"/>
      <c r="AS77" s="31"/>
      <c r="AT77" s="31"/>
      <c r="AU77" s="31"/>
      <c r="AV77" s="31"/>
      <c r="AW77" s="31"/>
      <c r="AX77" s="31"/>
    </row>
  </sheetData>
  <pageMargins left="0.7" right="0.7" top="0.75" bottom="0.75" header="0.3" footer="0.3"/>
  <customProperties>
    <customPr name="SourceTableID" r:id="rId1"/>
  </customProperties>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77"/>
  <sheetViews>
    <sheetView workbookViewId="0">
      <pane xSplit="3" ySplit="8" topLeftCell="Y9" activePane="bottomRight" state="frozen"/>
      <selection pane="topRight"/>
      <selection pane="bottomLeft"/>
      <selection pane="bottomRight" activeCell="B7" sqref="B7"/>
    </sheetView>
  </sheetViews>
  <sheetFormatPr defaultRowHeight="15" x14ac:dyDescent="0.25"/>
  <cols>
    <col min="1" max="1" width="5.7109375" customWidth="1"/>
    <col min="2" max="2" width="50.7109375" customWidth="1"/>
    <col min="3" max="3" width="13.7109375" customWidth="1"/>
    <col min="257" max="257" width="5.7109375" customWidth="1"/>
    <col min="258" max="258" width="50.7109375" customWidth="1"/>
    <col min="259" max="259" width="13.7109375" customWidth="1"/>
    <col min="513" max="513" width="5.7109375" customWidth="1"/>
    <col min="514" max="514" width="50.7109375" customWidth="1"/>
    <col min="515" max="515" width="13.7109375" customWidth="1"/>
    <col min="769" max="769" width="5.7109375" customWidth="1"/>
    <col min="770" max="770" width="50.7109375" customWidth="1"/>
    <col min="771" max="771" width="13.7109375" customWidth="1"/>
    <col min="1025" max="1025" width="5.7109375" customWidth="1"/>
    <col min="1026" max="1026" width="50.7109375" customWidth="1"/>
    <col min="1027" max="1027" width="13.7109375" customWidth="1"/>
    <col min="1281" max="1281" width="5.7109375" customWidth="1"/>
    <col min="1282" max="1282" width="50.7109375" customWidth="1"/>
    <col min="1283" max="1283" width="13.7109375" customWidth="1"/>
    <col min="1537" max="1537" width="5.7109375" customWidth="1"/>
    <col min="1538" max="1538" width="50.7109375" customWidth="1"/>
    <col min="1539" max="1539" width="13.7109375" customWidth="1"/>
    <col min="1793" max="1793" width="5.7109375" customWidth="1"/>
    <col min="1794" max="1794" width="50.7109375" customWidth="1"/>
    <col min="1795" max="1795" width="13.7109375" customWidth="1"/>
    <col min="2049" max="2049" width="5.7109375" customWidth="1"/>
    <col min="2050" max="2050" width="50.7109375" customWidth="1"/>
    <col min="2051" max="2051" width="13.7109375" customWidth="1"/>
    <col min="2305" max="2305" width="5.7109375" customWidth="1"/>
    <col min="2306" max="2306" width="50.7109375" customWidth="1"/>
    <col min="2307" max="2307" width="13.7109375" customWidth="1"/>
    <col min="2561" max="2561" width="5.7109375" customWidth="1"/>
    <col min="2562" max="2562" width="50.7109375" customWidth="1"/>
    <col min="2563" max="2563" width="13.7109375" customWidth="1"/>
    <col min="2817" max="2817" width="5.7109375" customWidth="1"/>
    <col min="2818" max="2818" width="50.7109375" customWidth="1"/>
    <col min="2819" max="2819" width="13.7109375" customWidth="1"/>
    <col min="3073" max="3073" width="5.7109375" customWidth="1"/>
    <col min="3074" max="3074" width="50.7109375" customWidth="1"/>
    <col min="3075" max="3075" width="13.7109375" customWidth="1"/>
    <col min="3329" max="3329" width="5.7109375" customWidth="1"/>
    <col min="3330" max="3330" width="50.7109375" customWidth="1"/>
    <col min="3331" max="3331" width="13.7109375" customWidth="1"/>
    <col min="3585" max="3585" width="5.7109375" customWidth="1"/>
    <col min="3586" max="3586" width="50.7109375" customWidth="1"/>
    <col min="3587" max="3587" width="13.7109375" customWidth="1"/>
    <col min="3841" max="3841" width="5.7109375" customWidth="1"/>
    <col min="3842" max="3842" width="50.7109375" customWidth="1"/>
    <col min="3843" max="3843" width="13.7109375" customWidth="1"/>
    <col min="4097" max="4097" width="5.7109375" customWidth="1"/>
    <col min="4098" max="4098" width="50.7109375" customWidth="1"/>
    <col min="4099" max="4099" width="13.7109375" customWidth="1"/>
    <col min="4353" max="4353" width="5.7109375" customWidth="1"/>
    <col min="4354" max="4354" width="50.7109375" customWidth="1"/>
    <col min="4355" max="4355" width="13.7109375" customWidth="1"/>
    <col min="4609" max="4609" width="5.7109375" customWidth="1"/>
    <col min="4610" max="4610" width="50.7109375" customWidth="1"/>
    <col min="4611" max="4611" width="13.7109375" customWidth="1"/>
    <col min="4865" max="4865" width="5.7109375" customWidth="1"/>
    <col min="4866" max="4866" width="50.7109375" customWidth="1"/>
    <col min="4867" max="4867" width="13.7109375" customWidth="1"/>
    <col min="5121" max="5121" width="5.7109375" customWidth="1"/>
    <col min="5122" max="5122" width="50.7109375" customWidth="1"/>
    <col min="5123" max="5123" width="13.7109375" customWidth="1"/>
    <col min="5377" max="5377" width="5.7109375" customWidth="1"/>
    <col min="5378" max="5378" width="50.7109375" customWidth="1"/>
    <col min="5379" max="5379" width="13.7109375" customWidth="1"/>
    <col min="5633" max="5633" width="5.7109375" customWidth="1"/>
    <col min="5634" max="5634" width="50.7109375" customWidth="1"/>
    <col min="5635" max="5635" width="13.7109375" customWidth="1"/>
    <col min="5889" max="5889" width="5.7109375" customWidth="1"/>
    <col min="5890" max="5890" width="50.7109375" customWidth="1"/>
    <col min="5891" max="5891" width="13.7109375" customWidth="1"/>
    <col min="6145" max="6145" width="5.7109375" customWidth="1"/>
    <col min="6146" max="6146" width="50.7109375" customWidth="1"/>
    <col min="6147" max="6147" width="13.7109375" customWidth="1"/>
    <col min="6401" max="6401" width="5.7109375" customWidth="1"/>
    <col min="6402" max="6402" width="50.7109375" customWidth="1"/>
    <col min="6403" max="6403" width="13.7109375" customWidth="1"/>
    <col min="6657" max="6657" width="5.7109375" customWidth="1"/>
    <col min="6658" max="6658" width="50.7109375" customWidth="1"/>
    <col min="6659" max="6659" width="13.7109375" customWidth="1"/>
    <col min="6913" max="6913" width="5.7109375" customWidth="1"/>
    <col min="6914" max="6914" width="50.7109375" customWidth="1"/>
    <col min="6915" max="6915" width="13.7109375" customWidth="1"/>
    <col min="7169" max="7169" width="5.7109375" customWidth="1"/>
    <col min="7170" max="7170" width="50.7109375" customWidth="1"/>
    <col min="7171" max="7171" width="13.7109375" customWidth="1"/>
    <col min="7425" max="7425" width="5.7109375" customWidth="1"/>
    <col min="7426" max="7426" width="50.7109375" customWidth="1"/>
    <col min="7427" max="7427" width="13.7109375" customWidth="1"/>
    <col min="7681" max="7681" width="5.7109375" customWidth="1"/>
    <col min="7682" max="7682" width="50.7109375" customWidth="1"/>
    <col min="7683" max="7683" width="13.7109375" customWidth="1"/>
    <col min="7937" max="7937" width="5.7109375" customWidth="1"/>
    <col min="7938" max="7938" width="50.7109375" customWidth="1"/>
    <col min="7939" max="7939" width="13.7109375" customWidth="1"/>
    <col min="8193" max="8193" width="5.7109375" customWidth="1"/>
    <col min="8194" max="8194" width="50.7109375" customWidth="1"/>
    <col min="8195" max="8195" width="13.7109375" customWidth="1"/>
    <col min="8449" max="8449" width="5.7109375" customWidth="1"/>
    <col min="8450" max="8450" width="50.7109375" customWidth="1"/>
    <col min="8451" max="8451" width="13.7109375" customWidth="1"/>
    <col min="8705" max="8705" width="5.7109375" customWidth="1"/>
    <col min="8706" max="8706" width="50.7109375" customWidth="1"/>
    <col min="8707" max="8707" width="13.7109375" customWidth="1"/>
    <col min="8961" max="8961" width="5.7109375" customWidth="1"/>
    <col min="8962" max="8962" width="50.7109375" customWidth="1"/>
    <col min="8963" max="8963" width="13.7109375" customWidth="1"/>
    <col min="9217" max="9217" width="5.7109375" customWidth="1"/>
    <col min="9218" max="9218" width="50.7109375" customWidth="1"/>
    <col min="9219" max="9219" width="13.7109375" customWidth="1"/>
    <col min="9473" max="9473" width="5.7109375" customWidth="1"/>
    <col min="9474" max="9474" width="50.7109375" customWidth="1"/>
    <col min="9475" max="9475" width="13.7109375" customWidth="1"/>
    <col min="9729" max="9729" width="5.7109375" customWidth="1"/>
    <col min="9730" max="9730" width="50.7109375" customWidth="1"/>
    <col min="9731" max="9731" width="13.7109375" customWidth="1"/>
    <col min="9985" max="9985" width="5.7109375" customWidth="1"/>
    <col min="9986" max="9986" width="50.7109375" customWidth="1"/>
    <col min="9987" max="9987" width="13.7109375" customWidth="1"/>
    <col min="10241" max="10241" width="5.7109375" customWidth="1"/>
    <col min="10242" max="10242" width="50.7109375" customWidth="1"/>
    <col min="10243" max="10243" width="13.7109375" customWidth="1"/>
    <col min="10497" max="10497" width="5.7109375" customWidth="1"/>
    <col min="10498" max="10498" width="50.7109375" customWidth="1"/>
    <col min="10499" max="10499" width="13.7109375" customWidth="1"/>
    <col min="10753" max="10753" width="5.7109375" customWidth="1"/>
    <col min="10754" max="10754" width="50.7109375" customWidth="1"/>
    <col min="10755" max="10755" width="13.7109375" customWidth="1"/>
    <col min="11009" max="11009" width="5.7109375" customWidth="1"/>
    <col min="11010" max="11010" width="50.7109375" customWidth="1"/>
    <col min="11011" max="11011" width="13.7109375" customWidth="1"/>
    <col min="11265" max="11265" width="5.7109375" customWidth="1"/>
    <col min="11266" max="11266" width="50.7109375" customWidth="1"/>
    <col min="11267" max="11267" width="13.7109375" customWidth="1"/>
    <col min="11521" max="11521" width="5.7109375" customWidth="1"/>
    <col min="11522" max="11522" width="50.7109375" customWidth="1"/>
    <col min="11523" max="11523" width="13.7109375" customWidth="1"/>
    <col min="11777" max="11777" width="5.7109375" customWidth="1"/>
    <col min="11778" max="11778" width="50.7109375" customWidth="1"/>
    <col min="11779" max="11779" width="13.7109375" customWidth="1"/>
    <col min="12033" max="12033" width="5.7109375" customWidth="1"/>
    <col min="12034" max="12034" width="50.7109375" customWidth="1"/>
    <col min="12035" max="12035" width="13.7109375" customWidth="1"/>
    <col min="12289" max="12289" width="5.7109375" customWidth="1"/>
    <col min="12290" max="12290" width="50.7109375" customWidth="1"/>
    <col min="12291" max="12291" width="13.7109375" customWidth="1"/>
    <col min="12545" max="12545" width="5.7109375" customWidth="1"/>
    <col min="12546" max="12546" width="50.7109375" customWidth="1"/>
    <col min="12547" max="12547" width="13.7109375" customWidth="1"/>
    <col min="12801" max="12801" width="5.7109375" customWidth="1"/>
    <col min="12802" max="12802" width="50.7109375" customWidth="1"/>
    <col min="12803" max="12803" width="13.7109375" customWidth="1"/>
    <col min="13057" max="13057" width="5.7109375" customWidth="1"/>
    <col min="13058" max="13058" width="50.7109375" customWidth="1"/>
    <col min="13059" max="13059" width="13.7109375" customWidth="1"/>
    <col min="13313" max="13313" width="5.7109375" customWidth="1"/>
    <col min="13314" max="13314" width="50.7109375" customWidth="1"/>
    <col min="13315" max="13315" width="13.7109375" customWidth="1"/>
    <col min="13569" max="13569" width="5.7109375" customWidth="1"/>
    <col min="13570" max="13570" width="50.7109375" customWidth="1"/>
    <col min="13571" max="13571" width="13.7109375" customWidth="1"/>
    <col min="13825" max="13825" width="5.7109375" customWidth="1"/>
    <col min="13826" max="13826" width="50.7109375" customWidth="1"/>
    <col min="13827" max="13827" width="13.7109375" customWidth="1"/>
    <col min="14081" max="14081" width="5.7109375" customWidth="1"/>
    <col min="14082" max="14082" width="50.7109375" customWidth="1"/>
    <col min="14083" max="14083" width="13.7109375" customWidth="1"/>
    <col min="14337" max="14337" width="5.7109375" customWidth="1"/>
    <col min="14338" max="14338" width="50.7109375" customWidth="1"/>
    <col min="14339" max="14339" width="13.7109375" customWidth="1"/>
    <col min="14593" max="14593" width="5.7109375" customWidth="1"/>
    <col min="14594" max="14594" width="50.7109375" customWidth="1"/>
    <col min="14595" max="14595" width="13.7109375" customWidth="1"/>
    <col min="14849" max="14849" width="5.7109375" customWidth="1"/>
    <col min="14850" max="14850" width="50.7109375" customWidth="1"/>
    <col min="14851" max="14851" width="13.7109375" customWidth="1"/>
    <col min="15105" max="15105" width="5.7109375" customWidth="1"/>
    <col min="15106" max="15106" width="50.7109375" customWidth="1"/>
    <col min="15107" max="15107" width="13.7109375" customWidth="1"/>
    <col min="15361" max="15361" width="5.7109375" customWidth="1"/>
    <col min="15362" max="15362" width="50.7109375" customWidth="1"/>
    <col min="15363" max="15363" width="13.7109375" customWidth="1"/>
    <col min="15617" max="15617" width="5.7109375" customWidth="1"/>
    <col min="15618" max="15618" width="50.7109375" customWidth="1"/>
    <col min="15619" max="15619" width="13.7109375" customWidth="1"/>
    <col min="15873" max="15873" width="5.7109375" customWidth="1"/>
    <col min="15874" max="15874" width="50.7109375" customWidth="1"/>
    <col min="15875" max="15875" width="13.7109375" customWidth="1"/>
    <col min="16129" max="16129" width="5.7109375" customWidth="1"/>
    <col min="16130" max="16130" width="50.7109375" customWidth="1"/>
    <col min="16131" max="16131" width="13.7109375" customWidth="1"/>
  </cols>
  <sheetData>
    <row r="1" spans="1:44" x14ac:dyDescent="0.25">
      <c r="A1" s="38" t="s">
        <v>2041</v>
      </c>
    </row>
    <row r="2" spans="1:44" x14ac:dyDescent="0.25">
      <c r="A2" t="s">
        <v>321</v>
      </c>
    </row>
    <row r="3" spans="1:44" x14ac:dyDescent="0.25">
      <c r="A3" t="s">
        <v>1167</v>
      </c>
    </row>
    <row r="4" spans="1:44" x14ac:dyDescent="0.25">
      <c r="A4" t="s">
        <v>238</v>
      </c>
    </row>
    <row r="5" spans="1:44" x14ac:dyDescent="0.25">
      <c r="A5" t="s">
        <v>1767</v>
      </c>
    </row>
    <row r="6" spans="1:44" x14ac:dyDescent="0.25">
      <c r="A6" t="s">
        <v>2042</v>
      </c>
    </row>
    <row r="8" spans="1:44" s="36" customFormat="1" x14ac:dyDescent="0.25">
      <c r="A8" s="36" t="s">
        <v>235</v>
      </c>
      <c r="D8" s="37">
        <v>1929</v>
      </c>
      <c r="E8" s="37">
        <v>1930</v>
      </c>
      <c r="F8" s="37">
        <v>1931</v>
      </c>
      <c r="G8" s="37">
        <v>1932</v>
      </c>
      <c r="H8" s="37">
        <v>1933</v>
      </c>
      <c r="I8" s="37">
        <v>1934</v>
      </c>
      <c r="J8" s="37">
        <v>1935</v>
      </c>
      <c r="K8" s="37">
        <v>1936</v>
      </c>
      <c r="L8" s="37">
        <v>1937</v>
      </c>
      <c r="M8" s="37">
        <v>1938</v>
      </c>
      <c r="N8" s="37">
        <v>1939</v>
      </c>
      <c r="O8" s="37">
        <v>1940</v>
      </c>
      <c r="P8" s="37">
        <v>1941</v>
      </c>
      <c r="Q8" s="37">
        <v>1942</v>
      </c>
      <c r="R8" s="37">
        <v>1943</v>
      </c>
      <c r="S8" s="37">
        <v>1944</v>
      </c>
      <c r="T8" s="37">
        <v>1945</v>
      </c>
      <c r="U8" s="37">
        <v>1946</v>
      </c>
      <c r="V8" s="37">
        <v>1947</v>
      </c>
      <c r="W8" s="37">
        <v>1948</v>
      </c>
      <c r="X8" s="37">
        <v>1949</v>
      </c>
      <c r="Y8" s="37">
        <v>1950</v>
      </c>
      <c r="Z8" s="37">
        <v>1951</v>
      </c>
      <c r="AA8" s="37">
        <v>1952</v>
      </c>
      <c r="AB8" s="37">
        <v>1953</v>
      </c>
      <c r="AC8" s="37">
        <v>1954</v>
      </c>
      <c r="AD8" s="37">
        <v>1955</v>
      </c>
      <c r="AE8" s="37">
        <v>1956</v>
      </c>
      <c r="AF8" s="37">
        <v>1957</v>
      </c>
      <c r="AG8" s="37">
        <v>1958</v>
      </c>
      <c r="AH8" s="37">
        <v>1959</v>
      </c>
      <c r="AI8" s="37">
        <v>1960</v>
      </c>
      <c r="AJ8" s="37">
        <v>1961</v>
      </c>
      <c r="AK8" s="37">
        <v>1962</v>
      </c>
      <c r="AL8" s="37">
        <v>1963</v>
      </c>
      <c r="AM8" s="37">
        <v>1964</v>
      </c>
      <c r="AN8" s="37">
        <v>1965</v>
      </c>
      <c r="AO8" s="37">
        <v>1966</v>
      </c>
      <c r="AP8" s="37">
        <v>1967</v>
      </c>
      <c r="AQ8" s="37">
        <v>1968</v>
      </c>
      <c r="AR8" s="37">
        <v>1969</v>
      </c>
    </row>
    <row r="9" spans="1:44" s="8" customFormat="1" x14ac:dyDescent="0.25">
      <c r="A9" s="35">
        <v>1</v>
      </c>
      <c r="B9" s="8" t="s">
        <v>1166</v>
      </c>
      <c r="C9" s="8" t="s">
        <v>1227</v>
      </c>
      <c r="D9" s="9">
        <v>0.5</v>
      </c>
      <c r="E9" s="9">
        <v>0.5</v>
      </c>
      <c r="F9" s="9">
        <v>0.5</v>
      </c>
      <c r="G9" s="9">
        <v>0.5</v>
      </c>
      <c r="H9" s="9">
        <v>0.6</v>
      </c>
      <c r="I9" s="9">
        <v>0.6</v>
      </c>
      <c r="J9" s="9">
        <v>0.7</v>
      </c>
      <c r="K9" s="9">
        <v>0.8</v>
      </c>
      <c r="L9" s="9">
        <v>0.8</v>
      </c>
      <c r="M9" s="9">
        <v>0.9</v>
      </c>
      <c r="N9" s="9">
        <v>1</v>
      </c>
      <c r="O9" s="9">
        <v>1.2</v>
      </c>
      <c r="P9" s="9">
        <v>2.1</v>
      </c>
      <c r="Q9" s="9">
        <v>3.8</v>
      </c>
      <c r="R9" s="9">
        <v>4.7</v>
      </c>
      <c r="S9" s="9">
        <v>5.0999999999999996</v>
      </c>
      <c r="T9" s="9">
        <v>5.4</v>
      </c>
      <c r="U9" s="9">
        <v>5.5</v>
      </c>
      <c r="V9" s="9">
        <v>5.2</v>
      </c>
      <c r="W9" s="9">
        <v>5.6</v>
      </c>
      <c r="X9" s="9">
        <v>6.2</v>
      </c>
      <c r="Y9" s="9">
        <v>7.2</v>
      </c>
      <c r="Z9" s="9">
        <v>9</v>
      </c>
      <c r="AA9" s="9">
        <v>10.3</v>
      </c>
      <c r="AB9" s="9">
        <v>10.9</v>
      </c>
      <c r="AC9" s="9">
        <v>11.4</v>
      </c>
      <c r="AD9" s="9">
        <v>12.1</v>
      </c>
      <c r="AE9" s="9">
        <v>13.3</v>
      </c>
      <c r="AF9" s="9">
        <v>15.1</v>
      </c>
      <c r="AG9" s="9">
        <v>16.2</v>
      </c>
      <c r="AH9" s="9">
        <v>17.2</v>
      </c>
      <c r="AI9" s="9">
        <v>18.399999999999999</v>
      </c>
      <c r="AJ9" s="9">
        <v>19.7</v>
      </c>
      <c r="AK9" s="9">
        <v>21.1</v>
      </c>
      <c r="AL9" s="9">
        <v>22.6</v>
      </c>
      <c r="AM9" s="9">
        <v>24.3</v>
      </c>
      <c r="AN9" s="9">
        <v>26.1</v>
      </c>
      <c r="AO9" s="9">
        <v>28.6</v>
      </c>
      <c r="AP9" s="9">
        <v>31</v>
      </c>
      <c r="AQ9" s="9">
        <v>33.6</v>
      </c>
      <c r="AR9" s="9">
        <v>38.200000000000003</v>
      </c>
    </row>
    <row r="10" spans="1:44" s="10" customFormat="1" x14ac:dyDescent="0.25">
      <c r="A10" s="32">
        <v>2</v>
      </c>
      <c r="B10" s="10" t="s">
        <v>1165</v>
      </c>
      <c r="C10" s="10" t="s">
        <v>1194</v>
      </c>
      <c r="D10" s="11">
        <v>0</v>
      </c>
      <c r="E10" s="11">
        <v>0</v>
      </c>
      <c r="F10" s="11">
        <v>0</v>
      </c>
      <c r="G10" s="11">
        <v>0</v>
      </c>
      <c r="H10" s="11">
        <v>0</v>
      </c>
      <c r="I10" s="11">
        <v>0</v>
      </c>
      <c r="J10" s="11">
        <v>0</v>
      </c>
      <c r="K10" s="11">
        <v>0</v>
      </c>
      <c r="L10" s="11">
        <v>0</v>
      </c>
      <c r="M10" s="11">
        <v>0</v>
      </c>
      <c r="N10" s="11">
        <v>0</v>
      </c>
      <c r="O10" s="11">
        <v>0</v>
      </c>
      <c r="P10" s="11">
        <v>0</v>
      </c>
      <c r="Q10" s="11">
        <v>0</v>
      </c>
      <c r="R10" s="11">
        <v>0</v>
      </c>
      <c r="S10" s="11">
        <v>0</v>
      </c>
      <c r="T10" s="11">
        <v>0</v>
      </c>
      <c r="U10" s="11">
        <v>0</v>
      </c>
      <c r="V10" s="11">
        <v>0</v>
      </c>
      <c r="W10" s="11">
        <v>0</v>
      </c>
      <c r="X10" s="11">
        <v>0</v>
      </c>
      <c r="Y10" s="11">
        <v>0</v>
      </c>
      <c r="Z10" s="11">
        <v>0</v>
      </c>
      <c r="AA10" s="11">
        <v>0</v>
      </c>
      <c r="AB10" s="11">
        <v>0</v>
      </c>
      <c r="AC10" s="11">
        <v>0</v>
      </c>
      <c r="AD10" s="11">
        <v>0</v>
      </c>
      <c r="AE10" s="11">
        <v>0</v>
      </c>
      <c r="AF10" s="11">
        <v>0</v>
      </c>
      <c r="AG10" s="11">
        <v>0</v>
      </c>
      <c r="AH10" s="11">
        <v>0</v>
      </c>
      <c r="AI10" s="11">
        <v>0</v>
      </c>
      <c r="AJ10" s="11">
        <v>0</v>
      </c>
      <c r="AK10" s="11">
        <v>0</v>
      </c>
      <c r="AL10" s="11">
        <v>0</v>
      </c>
      <c r="AM10" s="11">
        <v>0</v>
      </c>
      <c r="AN10" s="11">
        <v>0</v>
      </c>
      <c r="AO10" s="11">
        <v>0</v>
      </c>
      <c r="AP10" s="11">
        <v>0</v>
      </c>
      <c r="AQ10" s="11">
        <v>0</v>
      </c>
      <c r="AR10" s="11">
        <v>0</v>
      </c>
    </row>
    <row r="11" spans="1:44" s="10" customFormat="1" x14ac:dyDescent="0.25">
      <c r="A11" s="32">
        <v>3</v>
      </c>
      <c r="B11" s="10" t="s">
        <v>1164</v>
      </c>
      <c r="C11" s="10" t="s">
        <v>1226</v>
      </c>
      <c r="D11" s="11">
        <v>0.4</v>
      </c>
      <c r="E11" s="11">
        <v>0.4</v>
      </c>
      <c r="F11" s="11">
        <v>0.4</v>
      </c>
      <c r="G11" s="11">
        <v>0.4</v>
      </c>
      <c r="H11" s="11">
        <v>0.4</v>
      </c>
      <c r="I11" s="11">
        <v>0.4</v>
      </c>
      <c r="J11" s="11">
        <v>0.5</v>
      </c>
      <c r="K11" s="11">
        <v>0.6</v>
      </c>
      <c r="L11" s="11">
        <v>0.6</v>
      </c>
      <c r="M11" s="11">
        <v>0.6</v>
      </c>
      <c r="N11" s="11">
        <v>0.7</v>
      </c>
      <c r="O11" s="11">
        <v>0.9</v>
      </c>
      <c r="P11" s="11">
        <v>1.8</v>
      </c>
      <c r="Q11" s="11">
        <v>3.4</v>
      </c>
      <c r="R11" s="11">
        <v>4</v>
      </c>
      <c r="S11" s="11">
        <v>4.2</v>
      </c>
      <c r="T11" s="11">
        <v>4.4000000000000004</v>
      </c>
      <c r="U11" s="11">
        <v>4.4000000000000004</v>
      </c>
      <c r="V11" s="11">
        <v>3.9</v>
      </c>
      <c r="W11" s="11">
        <v>4.0999999999999996</v>
      </c>
      <c r="X11" s="11">
        <v>4.5</v>
      </c>
      <c r="Y11" s="11">
        <v>5.3</v>
      </c>
      <c r="Z11" s="11">
        <v>6.9</v>
      </c>
      <c r="AA11" s="11">
        <v>7.9</v>
      </c>
      <c r="AB11" s="11">
        <v>8.1999999999999993</v>
      </c>
      <c r="AC11" s="11">
        <v>8.4</v>
      </c>
      <c r="AD11" s="11">
        <v>8.8000000000000007</v>
      </c>
      <c r="AE11" s="11">
        <v>9.5</v>
      </c>
      <c r="AF11" s="11">
        <v>10.7</v>
      </c>
      <c r="AG11" s="11">
        <v>11.3</v>
      </c>
      <c r="AH11" s="11">
        <v>11.9</v>
      </c>
      <c r="AI11" s="11">
        <v>12.6</v>
      </c>
      <c r="AJ11" s="11">
        <v>13.4</v>
      </c>
      <c r="AK11" s="11">
        <v>14.3</v>
      </c>
      <c r="AL11" s="11">
        <v>15.2</v>
      </c>
      <c r="AM11" s="11">
        <v>16.3</v>
      </c>
      <c r="AN11" s="11">
        <v>17.600000000000001</v>
      </c>
      <c r="AO11" s="11">
        <v>19.399999999999999</v>
      </c>
      <c r="AP11" s="11">
        <v>21.1</v>
      </c>
      <c r="AQ11" s="11">
        <v>22.9</v>
      </c>
      <c r="AR11" s="11">
        <v>25.7</v>
      </c>
    </row>
    <row r="12" spans="1:44" s="10" customFormat="1" x14ac:dyDescent="0.25">
      <c r="A12" s="32">
        <v>4</v>
      </c>
      <c r="B12" s="10" t="s">
        <v>1162</v>
      </c>
      <c r="C12" s="10" t="s">
        <v>1225</v>
      </c>
      <c r="D12" s="11">
        <v>0.3</v>
      </c>
      <c r="E12" s="11">
        <v>0.3</v>
      </c>
      <c r="F12" s="11">
        <v>0.3</v>
      </c>
      <c r="G12" s="11">
        <v>0.3</v>
      </c>
      <c r="H12" s="11">
        <v>0.3</v>
      </c>
      <c r="I12" s="11">
        <v>0.3</v>
      </c>
      <c r="J12" s="11">
        <v>0.3</v>
      </c>
      <c r="K12" s="11">
        <v>0.4</v>
      </c>
      <c r="L12" s="11">
        <v>0.4</v>
      </c>
      <c r="M12" s="11">
        <v>0.4</v>
      </c>
      <c r="N12" s="11">
        <v>0.4</v>
      </c>
      <c r="O12" s="11">
        <v>0.6</v>
      </c>
      <c r="P12" s="11">
        <v>1.4</v>
      </c>
      <c r="Q12" s="11">
        <v>2.9</v>
      </c>
      <c r="R12" s="11">
        <v>3.4</v>
      </c>
      <c r="S12" s="11">
        <v>3.4</v>
      </c>
      <c r="T12" s="11">
        <v>3.4</v>
      </c>
      <c r="U12" s="11">
        <v>3.2</v>
      </c>
      <c r="V12" s="11">
        <v>2.5</v>
      </c>
      <c r="W12" s="11">
        <v>2.6</v>
      </c>
      <c r="X12" s="11">
        <v>2.8</v>
      </c>
      <c r="Y12" s="11">
        <v>3.5</v>
      </c>
      <c r="Z12" s="11">
        <v>4.8</v>
      </c>
      <c r="AA12" s="11">
        <v>5.5</v>
      </c>
      <c r="AB12" s="11">
        <v>5.5</v>
      </c>
      <c r="AC12" s="11">
        <v>5.3</v>
      </c>
      <c r="AD12" s="11">
        <v>5.4</v>
      </c>
      <c r="AE12" s="11">
        <v>5.6</v>
      </c>
      <c r="AF12" s="11">
        <v>6.2</v>
      </c>
      <c r="AG12" s="11">
        <v>6.4</v>
      </c>
      <c r="AH12" s="11">
        <v>6.6</v>
      </c>
      <c r="AI12" s="11">
        <v>6.8</v>
      </c>
      <c r="AJ12" s="11">
        <v>7.1</v>
      </c>
      <c r="AK12" s="11">
        <v>7.5</v>
      </c>
      <c r="AL12" s="11">
        <v>7.9</v>
      </c>
      <c r="AM12" s="11">
        <v>8.4</v>
      </c>
      <c r="AN12" s="11">
        <v>9</v>
      </c>
      <c r="AO12" s="11">
        <v>10.199999999999999</v>
      </c>
      <c r="AP12" s="11">
        <v>11.2</v>
      </c>
      <c r="AQ12" s="11">
        <v>12.2</v>
      </c>
      <c r="AR12" s="11">
        <v>13.1</v>
      </c>
    </row>
    <row r="13" spans="1:44" s="10" customFormat="1" x14ac:dyDescent="0.25">
      <c r="A13" s="32">
        <v>5</v>
      </c>
      <c r="B13" s="10" t="s">
        <v>1160</v>
      </c>
      <c r="C13" s="10" t="s">
        <v>1224</v>
      </c>
      <c r="D13" s="11">
        <v>0.1</v>
      </c>
      <c r="E13" s="11">
        <v>0.1</v>
      </c>
      <c r="F13" s="11">
        <v>0.1</v>
      </c>
      <c r="G13" s="11">
        <v>0.1</v>
      </c>
      <c r="H13" s="11">
        <v>0.1</v>
      </c>
      <c r="I13" s="11">
        <v>0.1</v>
      </c>
      <c r="J13" s="11">
        <v>0.1</v>
      </c>
      <c r="K13" s="11">
        <v>0.1</v>
      </c>
      <c r="L13" s="11">
        <v>0.1</v>
      </c>
      <c r="M13" s="11">
        <v>0.1</v>
      </c>
      <c r="N13" s="11">
        <v>0.1</v>
      </c>
      <c r="O13" s="11">
        <v>0.2</v>
      </c>
      <c r="P13" s="11">
        <v>0.2</v>
      </c>
      <c r="Q13" s="11">
        <v>0.2</v>
      </c>
      <c r="R13" s="11">
        <v>0.2</v>
      </c>
      <c r="S13" s="11">
        <v>0.2</v>
      </c>
      <c r="T13" s="11">
        <v>0.3</v>
      </c>
      <c r="U13" s="11">
        <v>0.4</v>
      </c>
      <c r="V13" s="11">
        <v>0.4</v>
      </c>
      <c r="W13" s="11">
        <v>0.5</v>
      </c>
      <c r="X13" s="11">
        <v>0.6</v>
      </c>
      <c r="Y13" s="11">
        <v>0.6</v>
      </c>
      <c r="Z13" s="11">
        <v>0.7</v>
      </c>
      <c r="AA13" s="11">
        <v>0.7</v>
      </c>
      <c r="AB13" s="11">
        <v>0.6</v>
      </c>
      <c r="AC13" s="11">
        <v>0.5</v>
      </c>
      <c r="AD13" s="11">
        <v>0.6</v>
      </c>
      <c r="AE13" s="11">
        <v>0.9</v>
      </c>
      <c r="AF13" s="11">
        <v>1.1000000000000001</v>
      </c>
      <c r="AG13" s="11">
        <v>1.3</v>
      </c>
      <c r="AH13" s="11">
        <v>1.4</v>
      </c>
      <c r="AI13" s="11">
        <v>1.6</v>
      </c>
      <c r="AJ13" s="11">
        <v>1.7</v>
      </c>
      <c r="AK13" s="11">
        <v>1.9</v>
      </c>
      <c r="AL13" s="11">
        <v>2.2000000000000002</v>
      </c>
      <c r="AM13" s="11">
        <v>2.5</v>
      </c>
      <c r="AN13" s="11">
        <v>2.7</v>
      </c>
      <c r="AO13" s="11">
        <v>3</v>
      </c>
      <c r="AP13" s="11">
        <v>3.3</v>
      </c>
      <c r="AQ13" s="11">
        <v>3.8</v>
      </c>
      <c r="AR13" s="11">
        <v>4.3</v>
      </c>
    </row>
    <row r="14" spans="1:44" s="10" customFormat="1" x14ac:dyDescent="0.25">
      <c r="A14" s="32">
        <v>6</v>
      </c>
      <c r="B14" s="10" t="s">
        <v>1218</v>
      </c>
      <c r="C14" s="10" t="s">
        <v>1223</v>
      </c>
      <c r="D14" s="11">
        <v>0</v>
      </c>
      <c r="E14" s="11">
        <v>0</v>
      </c>
      <c r="F14" s="11">
        <v>0</v>
      </c>
      <c r="G14" s="11">
        <v>0</v>
      </c>
      <c r="H14" s="11">
        <v>0</v>
      </c>
      <c r="I14" s="11">
        <v>0</v>
      </c>
      <c r="J14" s="11">
        <v>0</v>
      </c>
      <c r="K14" s="11">
        <v>0</v>
      </c>
      <c r="L14" s="11">
        <v>0.1</v>
      </c>
      <c r="M14" s="11">
        <v>0.1</v>
      </c>
      <c r="N14" s="11">
        <v>0.1</v>
      </c>
      <c r="O14" s="11">
        <v>0.1</v>
      </c>
      <c r="P14" s="11">
        <v>0.1</v>
      </c>
      <c r="Q14" s="11">
        <v>0.1</v>
      </c>
      <c r="R14" s="11">
        <v>0.1</v>
      </c>
      <c r="S14" s="11">
        <v>0.2</v>
      </c>
      <c r="T14" s="11">
        <v>0.2</v>
      </c>
      <c r="U14" s="11">
        <v>0.2</v>
      </c>
      <c r="V14" s="11">
        <v>0.2</v>
      </c>
      <c r="W14" s="11">
        <v>0.2</v>
      </c>
      <c r="X14" s="11">
        <v>0.3</v>
      </c>
      <c r="Y14" s="11">
        <v>0.3</v>
      </c>
      <c r="Z14" s="11">
        <v>0.3</v>
      </c>
      <c r="AA14" s="11">
        <v>0.3</v>
      </c>
      <c r="AB14" s="11">
        <v>0.2</v>
      </c>
      <c r="AC14" s="11">
        <v>0</v>
      </c>
      <c r="AD14" s="11">
        <v>0.1</v>
      </c>
      <c r="AE14" s="11">
        <v>0.4</v>
      </c>
      <c r="AF14" s="11">
        <v>0.6</v>
      </c>
      <c r="AG14" s="11">
        <v>0.7</v>
      </c>
      <c r="AH14" s="11">
        <v>0.7</v>
      </c>
      <c r="AI14" s="11">
        <v>0.8</v>
      </c>
      <c r="AJ14" s="11">
        <v>0.9</v>
      </c>
      <c r="AK14" s="11">
        <v>0.9</v>
      </c>
      <c r="AL14" s="11">
        <v>1</v>
      </c>
      <c r="AM14" s="11">
        <v>1.1000000000000001</v>
      </c>
      <c r="AN14" s="11">
        <v>1.1000000000000001</v>
      </c>
      <c r="AO14" s="11">
        <v>1.2</v>
      </c>
      <c r="AP14" s="11">
        <v>1.3</v>
      </c>
      <c r="AQ14" s="11">
        <v>1.5</v>
      </c>
      <c r="AR14" s="11">
        <v>1.6</v>
      </c>
    </row>
    <row r="15" spans="1:44" s="10" customFormat="1" x14ac:dyDescent="0.25">
      <c r="A15" s="32">
        <v>7</v>
      </c>
      <c r="B15" s="10" t="s">
        <v>1216</v>
      </c>
      <c r="C15" s="10" t="s">
        <v>1222</v>
      </c>
      <c r="D15" s="11">
        <v>0</v>
      </c>
      <c r="E15" s="11">
        <v>0</v>
      </c>
      <c r="F15" s="11">
        <v>0</v>
      </c>
      <c r="G15" s="11">
        <v>0</v>
      </c>
      <c r="H15" s="11">
        <v>0</v>
      </c>
      <c r="I15" s="11">
        <v>0</v>
      </c>
      <c r="J15" s="11">
        <v>0</v>
      </c>
      <c r="K15" s="11">
        <v>0.1</v>
      </c>
      <c r="L15" s="11">
        <v>0.1</v>
      </c>
      <c r="M15" s="11">
        <v>0.1</v>
      </c>
      <c r="N15" s="11">
        <v>0.1</v>
      </c>
      <c r="O15" s="11">
        <v>0.1</v>
      </c>
      <c r="P15" s="11">
        <v>0.1</v>
      </c>
      <c r="Q15" s="11">
        <v>0.1</v>
      </c>
      <c r="R15" s="11">
        <v>0.1</v>
      </c>
      <c r="S15" s="11">
        <v>0.1</v>
      </c>
      <c r="T15" s="11">
        <v>0.1</v>
      </c>
      <c r="U15" s="11">
        <v>0.1</v>
      </c>
      <c r="V15" s="11">
        <v>0.2</v>
      </c>
      <c r="W15" s="11">
        <v>0.2</v>
      </c>
      <c r="X15" s="11">
        <v>0.3</v>
      </c>
      <c r="Y15" s="11">
        <v>0.3</v>
      </c>
      <c r="Z15" s="11">
        <v>0.3</v>
      </c>
      <c r="AA15" s="11">
        <v>0.4</v>
      </c>
      <c r="AB15" s="11">
        <v>0.4</v>
      </c>
      <c r="AC15" s="11">
        <v>0.4</v>
      </c>
      <c r="AD15" s="11">
        <v>0.5</v>
      </c>
      <c r="AE15" s="11">
        <v>0.5</v>
      </c>
      <c r="AF15" s="11">
        <v>0.6</v>
      </c>
      <c r="AG15" s="11">
        <v>0.6</v>
      </c>
      <c r="AH15" s="11">
        <v>0.7</v>
      </c>
      <c r="AI15" s="11">
        <v>0.8</v>
      </c>
      <c r="AJ15" s="11">
        <v>0.9</v>
      </c>
      <c r="AK15" s="11">
        <v>1</v>
      </c>
      <c r="AL15" s="11">
        <v>1.1000000000000001</v>
      </c>
      <c r="AM15" s="11">
        <v>1.3</v>
      </c>
      <c r="AN15" s="11">
        <v>1.5</v>
      </c>
      <c r="AO15" s="11">
        <v>1.7</v>
      </c>
      <c r="AP15" s="11">
        <v>2</v>
      </c>
      <c r="AQ15" s="11">
        <v>2.2999999999999998</v>
      </c>
      <c r="AR15" s="11">
        <v>2.7</v>
      </c>
    </row>
    <row r="16" spans="1:44" s="10" customFormat="1" x14ac:dyDescent="0.25">
      <c r="A16" s="32">
        <v>8</v>
      </c>
      <c r="B16" s="10" t="s">
        <v>1159</v>
      </c>
      <c r="C16" s="10" t="s">
        <v>1221</v>
      </c>
      <c r="D16" s="11">
        <v>0.2</v>
      </c>
      <c r="E16" s="11">
        <v>0.2</v>
      </c>
      <c r="F16" s="11">
        <v>0.2</v>
      </c>
      <c r="G16" s="11">
        <v>0.2</v>
      </c>
      <c r="H16" s="11">
        <v>0.2</v>
      </c>
      <c r="I16" s="11">
        <v>0.2</v>
      </c>
      <c r="J16" s="11">
        <v>0.2</v>
      </c>
      <c r="K16" s="11">
        <v>0.3</v>
      </c>
      <c r="L16" s="11">
        <v>0.2</v>
      </c>
      <c r="M16" s="11">
        <v>0.2</v>
      </c>
      <c r="N16" s="11">
        <v>0.3</v>
      </c>
      <c r="O16" s="11">
        <v>0.4</v>
      </c>
      <c r="P16" s="11">
        <v>1.2</v>
      </c>
      <c r="Q16" s="11">
        <v>2.6</v>
      </c>
      <c r="R16" s="11">
        <v>2.9</v>
      </c>
      <c r="S16" s="11">
        <v>2.9</v>
      </c>
      <c r="T16" s="11">
        <v>2.8</v>
      </c>
      <c r="U16" s="11">
        <v>2.6</v>
      </c>
      <c r="V16" s="11">
        <v>1.9</v>
      </c>
      <c r="W16" s="11">
        <v>1.9</v>
      </c>
      <c r="X16" s="11">
        <v>1.9</v>
      </c>
      <c r="Y16" s="11">
        <v>2.5</v>
      </c>
      <c r="Z16" s="11">
        <v>3.8</v>
      </c>
      <c r="AA16" s="11">
        <v>4.4000000000000004</v>
      </c>
      <c r="AB16" s="11">
        <v>4.5</v>
      </c>
      <c r="AC16" s="11">
        <v>4.4000000000000004</v>
      </c>
      <c r="AD16" s="11">
        <v>4.3</v>
      </c>
      <c r="AE16" s="11">
        <v>4.0999999999999996</v>
      </c>
      <c r="AF16" s="11">
        <v>4.4000000000000004</v>
      </c>
      <c r="AG16" s="11">
        <v>4.4000000000000004</v>
      </c>
      <c r="AH16" s="11">
        <v>4.4000000000000004</v>
      </c>
      <c r="AI16" s="11">
        <v>4.4000000000000004</v>
      </c>
      <c r="AJ16" s="11">
        <v>4.5</v>
      </c>
      <c r="AK16" s="11">
        <v>4.7</v>
      </c>
      <c r="AL16" s="11">
        <v>4.8</v>
      </c>
      <c r="AM16" s="11">
        <v>4.9000000000000004</v>
      </c>
      <c r="AN16" s="11">
        <v>5.3</v>
      </c>
      <c r="AO16" s="11">
        <v>6.1</v>
      </c>
      <c r="AP16" s="11">
        <v>6.6</v>
      </c>
      <c r="AQ16" s="11">
        <v>7</v>
      </c>
      <c r="AR16" s="11">
        <v>7.3</v>
      </c>
    </row>
    <row r="17" spans="1:44" s="10" customFormat="1" x14ac:dyDescent="0.25">
      <c r="A17" s="32">
        <v>9</v>
      </c>
      <c r="B17" s="10" t="s">
        <v>1218</v>
      </c>
      <c r="C17" s="10" t="s">
        <v>1220</v>
      </c>
      <c r="D17" s="11">
        <v>0.1</v>
      </c>
      <c r="E17" s="11">
        <v>0.1</v>
      </c>
      <c r="F17" s="11">
        <v>0.1</v>
      </c>
      <c r="G17" s="11">
        <v>0.1</v>
      </c>
      <c r="H17" s="11">
        <v>0.1</v>
      </c>
      <c r="I17" s="11">
        <v>0.1</v>
      </c>
      <c r="J17" s="11">
        <v>0.2</v>
      </c>
      <c r="K17" s="11">
        <v>0.2</v>
      </c>
      <c r="L17" s="11">
        <v>0.2</v>
      </c>
      <c r="M17" s="11">
        <v>0.2</v>
      </c>
      <c r="N17" s="11">
        <v>0.2</v>
      </c>
      <c r="O17" s="11">
        <v>0.2</v>
      </c>
      <c r="P17" s="11">
        <v>0.3</v>
      </c>
      <c r="Q17" s="11">
        <v>0.5</v>
      </c>
      <c r="R17" s="11">
        <v>0.9</v>
      </c>
      <c r="S17" s="11">
        <v>0.9</v>
      </c>
      <c r="T17" s="11">
        <v>0.8</v>
      </c>
      <c r="U17" s="11">
        <v>0.8</v>
      </c>
      <c r="V17" s="11">
        <v>0.7</v>
      </c>
      <c r="W17" s="11">
        <v>0.7</v>
      </c>
      <c r="X17" s="11">
        <v>0.7</v>
      </c>
      <c r="Y17" s="11">
        <v>0.7</v>
      </c>
      <c r="Z17" s="11">
        <v>1</v>
      </c>
      <c r="AA17" s="11">
        <v>1.2</v>
      </c>
      <c r="AB17" s="11">
        <v>1.3</v>
      </c>
      <c r="AC17" s="11">
        <v>1.4</v>
      </c>
      <c r="AD17" s="11">
        <v>1.3</v>
      </c>
      <c r="AE17" s="11">
        <v>1.3</v>
      </c>
      <c r="AF17" s="11">
        <v>1.5</v>
      </c>
      <c r="AG17" s="11">
        <v>1.5</v>
      </c>
      <c r="AH17" s="11">
        <v>1.6</v>
      </c>
      <c r="AI17" s="11">
        <v>1.7</v>
      </c>
      <c r="AJ17" s="11">
        <v>1.8</v>
      </c>
      <c r="AK17" s="11">
        <v>1.9</v>
      </c>
      <c r="AL17" s="11">
        <v>2</v>
      </c>
      <c r="AM17" s="11">
        <v>2</v>
      </c>
      <c r="AN17" s="11">
        <v>2.2999999999999998</v>
      </c>
      <c r="AO17" s="11">
        <v>2.5</v>
      </c>
      <c r="AP17" s="11">
        <v>2.7</v>
      </c>
      <c r="AQ17" s="11">
        <v>2.9</v>
      </c>
      <c r="AR17" s="11">
        <v>3.2</v>
      </c>
    </row>
    <row r="18" spans="1:44" s="10" customFormat="1" x14ac:dyDescent="0.25">
      <c r="A18" s="32">
        <v>10</v>
      </c>
      <c r="B18" s="10" t="s">
        <v>1216</v>
      </c>
      <c r="C18" s="10" t="s">
        <v>1219</v>
      </c>
      <c r="D18" s="11">
        <v>0.1</v>
      </c>
      <c r="E18" s="11">
        <v>0.1</v>
      </c>
      <c r="F18" s="11">
        <v>0.1</v>
      </c>
      <c r="G18" s="11">
        <v>0.1</v>
      </c>
      <c r="H18" s="11">
        <v>0.1</v>
      </c>
      <c r="I18" s="11">
        <v>0.1</v>
      </c>
      <c r="J18" s="11">
        <v>0.1</v>
      </c>
      <c r="K18" s="11">
        <v>0.1</v>
      </c>
      <c r="L18" s="11">
        <v>0.1</v>
      </c>
      <c r="M18" s="11">
        <v>0.1</v>
      </c>
      <c r="N18" s="11">
        <v>0.1</v>
      </c>
      <c r="O18" s="11">
        <v>0.2</v>
      </c>
      <c r="P18" s="11">
        <v>0.9</v>
      </c>
      <c r="Q18" s="11">
        <v>2</v>
      </c>
      <c r="R18" s="11">
        <v>2</v>
      </c>
      <c r="S18" s="11">
        <v>2</v>
      </c>
      <c r="T18" s="11">
        <v>2</v>
      </c>
      <c r="U18" s="11">
        <v>1.8</v>
      </c>
      <c r="V18" s="11">
        <v>1.2</v>
      </c>
      <c r="W18" s="11">
        <v>1.2</v>
      </c>
      <c r="X18" s="11">
        <v>1.3</v>
      </c>
      <c r="Y18" s="11">
        <v>1.7</v>
      </c>
      <c r="Z18" s="11">
        <v>2.8</v>
      </c>
      <c r="AA18" s="11">
        <v>3.2</v>
      </c>
      <c r="AB18" s="11">
        <v>3.1</v>
      </c>
      <c r="AC18" s="11">
        <v>3</v>
      </c>
      <c r="AD18" s="11">
        <v>2.9</v>
      </c>
      <c r="AE18" s="11">
        <v>2.9</v>
      </c>
      <c r="AF18" s="11">
        <v>2.9</v>
      </c>
      <c r="AG18" s="11">
        <v>2.8</v>
      </c>
      <c r="AH18" s="11">
        <v>2.8</v>
      </c>
      <c r="AI18" s="11">
        <v>2.7</v>
      </c>
      <c r="AJ18" s="11">
        <v>2.7</v>
      </c>
      <c r="AK18" s="11">
        <v>2.8</v>
      </c>
      <c r="AL18" s="11">
        <v>2.8</v>
      </c>
      <c r="AM18" s="11">
        <v>2.9</v>
      </c>
      <c r="AN18" s="11">
        <v>3</v>
      </c>
      <c r="AO18" s="11">
        <v>3.6</v>
      </c>
      <c r="AP18" s="11">
        <v>3.9</v>
      </c>
      <c r="AQ18" s="11">
        <v>4.0999999999999996</v>
      </c>
      <c r="AR18" s="11">
        <v>4.0999999999999996</v>
      </c>
    </row>
    <row r="19" spans="1:44" s="10" customFormat="1" x14ac:dyDescent="0.25">
      <c r="A19" s="32">
        <v>11</v>
      </c>
      <c r="B19" s="10" t="s">
        <v>1158</v>
      </c>
      <c r="C19" s="10" t="s">
        <v>1180</v>
      </c>
      <c r="D19" s="11">
        <v>0</v>
      </c>
      <c r="E19" s="11">
        <v>0</v>
      </c>
      <c r="F19" s="11">
        <v>0</v>
      </c>
      <c r="G19" s="11">
        <v>0</v>
      </c>
      <c r="H19" s="11">
        <v>0</v>
      </c>
      <c r="I19" s="11">
        <v>0</v>
      </c>
      <c r="J19" s="11">
        <v>0</v>
      </c>
      <c r="K19" s="11">
        <v>0</v>
      </c>
      <c r="L19" s="11">
        <v>0</v>
      </c>
      <c r="M19" s="11">
        <v>0</v>
      </c>
      <c r="N19" s="11">
        <v>0</v>
      </c>
      <c r="O19" s="11">
        <v>0.1</v>
      </c>
      <c r="P19" s="11">
        <v>0.1</v>
      </c>
      <c r="Q19" s="11">
        <v>0.2</v>
      </c>
      <c r="R19" s="11">
        <v>0.3</v>
      </c>
      <c r="S19" s="11">
        <v>0.3</v>
      </c>
      <c r="T19" s="11">
        <v>0.3</v>
      </c>
      <c r="U19" s="11">
        <v>0.3</v>
      </c>
      <c r="V19" s="11">
        <v>0.2</v>
      </c>
      <c r="W19" s="11">
        <v>0.3</v>
      </c>
      <c r="X19" s="11">
        <v>0.4</v>
      </c>
      <c r="Y19" s="11">
        <v>0.4</v>
      </c>
      <c r="Z19" s="11">
        <v>0.4</v>
      </c>
      <c r="AA19" s="11">
        <v>0.4</v>
      </c>
      <c r="AB19" s="11">
        <v>0.4</v>
      </c>
      <c r="AC19" s="11">
        <v>0.4</v>
      </c>
      <c r="AD19" s="11">
        <v>0.5</v>
      </c>
      <c r="AE19" s="11">
        <v>0.6</v>
      </c>
      <c r="AF19" s="11">
        <v>0.7</v>
      </c>
      <c r="AG19" s="11">
        <v>0.7</v>
      </c>
      <c r="AH19" s="11">
        <v>0.8</v>
      </c>
      <c r="AI19" s="11">
        <v>0.8</v>
      </c>
      <c r="AJ19" s="11">
        <v>0.9</v>
      </c>
      <c r="AK19" s="11">
        <v>0.9</v>
      </c>
      <c r="AL19" s="11">
        <v>1</v>
      </c>
      <c r="AM19" s="11">
        <v>1.1000000000000001</v>
      </c>
      <c r="AN19" s="11">
        <v>1.1000000000000001</v>
      </c>
      <c r="AO19" s="11">
        <v>1.2</v>
      </c>
      <c r="AP19" s="11">
        <v>1.3</v>
      </c>
      <c r="AQ19" s="11">
        <v>1.4</v>
      </c>
      <c r="AR19" s="11">
        <v>1.5</v>
      </c>
    </row>
    <row r="20" spans="1:44" s="10" customFormat="1" x14ac:dyDescent="0.25">
      <c r="A20" s="32">
        <v>12</v>
      </c>
      <c r="B20" s="10" t="s">
        <v>1218</v>
      </c>
      <c r="C20" s="10" t="s">
        <v>1217</v>
      </c>
      <c r="D20" s="11">
        <v>0</v>
      </c>
      <c r="E20" s="11">
        <v>0</v>
      </c>
      <c r="F20" s="11">
        <v>0</v>
      </c>
      <c r="G20" s="11">
        <v>0</v>
      </c>
      <c r="H20" s="11">
        <v>0</v>
      </c>
      <c r="I20" s="11">
        <v>0</v>
      </c>
      <c r="J20" s="11">
        <v>0</v>
      </c>
      <c r="K20" s="11">
        <v>0</v>
      </c>
      <c r="L20" s="11">
        <v>0</v>
      </c>
      <c r="M20" s="11">
        <v>0</v>
      </c>
      <c r="N20" s="11">
        <v>0</v>
      </c>
      <c r="O20" s="11">
        <v>0.1</v>
      </c>
      <c r="P20" s="11">
        <v>0.1</v>
      </c>
      <c r="Q20" s="11">
        <v>0.2</v>
      </c>
      <c r="R20" s="11">
        <v>0.3</v>
      </c>
      <c r="S20" s="11">
        <v>0.3</v>
      </c>
      <c r="T20" s="11">
        <v>0.3</v>
      </c>
      <c r="U20" s="11">
        <v>0.3</v>
      </c>
      <c r="V20" s="11">
        <v>0.2</v>
      </c>
      <c r="W20" s="11">
        <v>0.3</v>
      </c>
      <c r="X20" s="11">
        <v>0.4</v>
      </c>
      <c r="Y20" s="11">
        <v>0.4</v>
      </c>
      <c r="Z20" s="11">
        <v>0.4</v>
      </c>
      <c r="AA20" s="11">
        <v>0.4</v>
      </c>
      <c r="AB20" s="11">
        <v>0.4</v>
      </c>
      <c r="AC20" s="11">
        <v>0.4</v>
      </c>
      <c r="AD20" s="11">
        <v>0.5</v>
      </c>
      <c r="AE20" s="11">
        <v>0.6</v>
      </c>
      <c r="AF20" s="11">
        <v>0.7</v>
      </c>
      <c r="AG20" s="11">
        <v>0.7</v>
      </c>
      <c r="AH20" s="11">
        <v>0.8</v>
      </c>
      <c r="AI20" s="11">
        <v>0.8</v>
      </c>
      <c r="AJ20" s="11">
        <v>0.9</v>
      </c>
      <c r="AK20" s="11">
        <v>0.9</v>
      </c>
      <c r="AL20" s="11">
        <v>1</v>
      </c>
      <c r="AM20" s="11">
        <v>1.1000000000000001</v>
      </c>
      <c r="AN20" s="11">
        <v>1.1000000000000001</v>
      </c>
      <c r="AO20" s="11">
        <v>1.2</v>
      </c>
      <c r="AP20" s="11">
        <v>1.3</v>
      </c>
      <c r="AQ20" s="11">
        <v>1.4</v>
      </c>
      <c r="AR20" s="11">
        <v>1.5</v>
      </c>
    </row>
    <row r="21" spans="1:44" s="10" customFormat="1" x14ac:dyDescent="0.25">
      <c r="A21" s="32">
        <v>13</v>
      </c>
      <c r="B21" s="10" t="s">
        <v>1216</v>
      </c>
      <c r="C21" s="10" t="s">
        <v>1215</v>
      </c>
      <c r="D21" s="11">
        <v>0</v>
      </c>
      <c r="E21" s="11">
        <v>0</v>
      </c>
      <c r="F21" s="11">
        <v>0</v>
      </c>
      <c r="G21" s="11">
        <v>0</v>
      </c>
      <c r="H21" s="11">
        <v>0</v>
      </c>
      <c r="I21" s="11">
        <v>0</v>
      </c>
      <c r="J21" s="11">
        <v>0</v>
      </c>
      <c r="K21" s="11">
        <v>0</v>
      </c>
      <c r="L21" s="11">
        <v>0</v>
      </c>
      <c r="M21" s="11">
        <v>0</v>
      </c>
      <c r="N21" s="11">
        <v>0</v>
      </c>
      <c r="O21" s="11">
        <v>0</v>
      </c>
      <c r="P21" s="11">
        <v>0</v>
      </c>
      <c r="Q21" s="11">
        <v>0</v>
      </c>
      <c r="R21" s="11">
        <v>0</v>
      </c>
      <c r="S21" s="11">
        <v>0</v>
      </c>
      <c r="T21" s="11">
        <v>0</v>
      </c>
      <c r="U21" s="11">
        <v>0</v>
      </c>
      <c r="V21" s="11">
        <v>0</v>
      </c>
      <c r="W21" s="11">
        <v>0</v>
      </c>
      <c r="X21" s="11">
        <v>0</v>
      </c>
      <c r="Y21" s="11">
        <v>0</v>
      </c>
      <c r="Z21" s="11">
        <v>0</v>
      </c>
      <c r="AA21" s="11">
        <v>0</v>
      </c>
      <c r="AB21" s="11">
        <v>0</v>
      </c>
      <c r="AC21" s="11">
        <v>0</v>
      </c>
      <c r="AD21" s="11">
        <v>0</v>
      </c>
      <c r="AE21" s="11">
        <v>0</v>
      </c>
      <c r="AF21" s="11">
        <v>0</v>
      </c>
      <c r="AG21" s="11">
        <v>0</v>
      </c>
      <c r="AH21" s="11">
        <v>0</v>
      </c>
      <c r="AI21" s="11">
        <v>0</v>
      </c>
      <c r="AJ21" s="11">
        <v>0</v>
      </c>
      <c r="AK21" s="11">
        <v>0</v>
      </c>
      <c r="AL21" s="11">
        <v>0</v>
      </c>
      <c r="AM21" s="11">
        <v>0</v>
      </c>
      <c r="AN21" s="11">
        <v>0</v>
      </c>
      <c r="AO21" s="11">
        <v>0</v>
      </c>
      <c r="AP21" s="11">
        <v>0</v>
      </c>
      <c r="AQ21" s="11">
        <v>0</v>
      </c>
      <c r="AR21" s="11">
        <v>0</v>
      </c>
    </row>
    <row r="22" spans="1:44" s="10" customFormat="1" x14ac:dyDescent="0.25">
      <c r="A22" s="32">
        <v>14</v>
      </c>
      <c r="B22" s="10" t="s">
        <v>1157</v>
      </c>
      <c r="C22" s="10" t="s">
        <v>1194</v>
      </c>
      <c r="D22" s="11">
        <v>0</v>
      </c>
      <c r="E22" s="11">
        <v>0</v>
      </c>
      <c r="F22" s="11">
        <v>0</v>
      </c>
      <c r="G22" s="11">
        <v>0</v>
      </c>
      <c r="H22" s="11">
        <v>0</v>
      </c>
      <c r="I22" s="11">
        <v>0</v>
      </c>
      <c r="J22" s="11">
        <v>0</v>
      </c>
      <c r="K22" s="11">
        <v>0</v>
      </c>
      <c r="L22" s="11">
        <v>0</v>
      </c>
      <c r="M22" s="11">
        <v>0</v>
      </c>
      <c r="N22" s="11">
        <v>0</v>
      </c>
      <c r="O22" s="11">
        <v>0</v>
      </c>
      <c r="P22" s="11">
        <v>0</v>
      </c>
      <c r="Q22" s="11">
        <v>0</v>
      </c>
      <c r="R22" s="11">
        <v>0</v>
      </c>
      <c r="S22" s="11">
        <v>0</v>
      </c>
      <c r="T22" s="11">
        <v>0</v>
      </c>
      <c r="U22" s="11">
        <v>0</v>
      </c>
      <c r="V22" s="11">
        <v>0</v>
      </c>
      <c r="W22" s="11">
        <v>0</v>
      </c>
      <c r="X22" s="11">
        <v>0</v>
      </c>
      <c r="Y22" s="11">
        <v>0</v>
      </c>
      <c r="Z22" s="11">
        <v>0</v>
      </c>
      <c r="AA22" s="11">
        <v>0</v>
      </c>
      <c r="AB22" s="11">
        <v>0</v>
      </c>
      <c r="AC22" s="11">
        <v>0</v>
      </c>
      <c r="AD22" s="11">
        <v>0</v>
      </c>
      <c r="AE22" s="11">
        <v>0</v>
      </c>
      <c r="AF22" s="11">
        <v>0</v>
      </c>
      <c r="AG22" s="11">
        <v>0</v>
      </c>
      <c r="AH22" s="11">
        <v>0</v>
      </c>
      <c r="AI22" s="11">
        <v>0</v>
      </c>
      <c r="AJ22" s="11">
        <v>0</v>
      </c>
      <c r="AK22" s="11">
        <v>0</v>
      </c>
      <c r="AL22" s="11">
        <v>0</v>
      </c>
      <c r="AM22" s="11">
        <v>0</v>
      </c>
      <c r="AN22" s="11">
        <v>0</v>
      </c>
      <c r="AO22" s="11">
        <v>0</v>
      </c>
      <c r="AP22" s="11">
        <v>0</v>
      </c>
      <c r="AQ22" s="11">
        <v>0</v>
      </c>
      <c r="AR22" s="11">
        <v>0</v>
      </c>
    </row>
    <row r="23" spans="1:44" s="10" customFormat="1" x14ac:dyDescent="0.25">
      <c r="A23" s="32">
        <v>15</v>
      </c>
      <c r="B23" s="10" t="s">
        <v>1214</v>
      </c>
      <c r="C23" s="10" t="s">
        <v>1186</v>
      </c>
      <c r="D23" s="11">
        <v>0.1</v>
      </c>
      <c r="E23" s="11">
        <v>0.1</v>
      </c>
      <c r="F23" s="11">
        <v>0.1</v>
      </c>
      <c r="G23" s="11">
        <v>0.1</v>
      </c>
      <c r="H23" s="11">
        <v>0.1</v>
      </c>
      <c r="I23" s="11">
        <v>0.2</v>
      </c>
      <c r="J23" s="11">
        <v>0.2</v>
      </c>
      <c r="K23" s="11">
        <v>0.2</v>
      </c>
      <c r="L23" s="11">
        <v>0.2</v>
      </c>
      <c r="M23" s="11">
        <v>0.2</v>
      </c>
      <c r="N23" s="11">
        <v>0.3</v>
      </c>
      <c r="O23" s="11">
        <v>0.3</v>
      </c>
      <c r="P23" s="11">
        <v>0.3</v>
      </c>
      <c r="Q23" s="11">
        <v>0.5</v>
      </c>
      <c r="R23" s="11">
        <v>0.7</v>
      </c>
      <c r="S23" s="11">
        <v>0.8</v>
      </c>
      <c r="T23" s="11">
        <v>1</v>
      </c>
      <c r="U23" s="11">
        <v>1.2</v>
      </c>
      <c r="V23" s="11">
        <v>1.3</v>
      </c>
      <c r="W23" s="11">
        <v>1.5</v>
      </c>
      <c r="X23" s="11">
        <v>1.7</v>
      </c>
      <c r="Y23" s="11">
        <v>1.9</v>
      </c>
      <c r="Z23" s="11">
        <v>2.1</v>
      </c>
      <c r="AA23" s="11">
        <v>2.4</v>
      </c>
      <c r="AB23" s="11">
        <v>2.7</v>
      </c>
      <c r="AC23" s="11">
        <v>3</v>
      </c>
      <c r="AD23" s="11">
        <v>3.4</v>
      </c>
      <c r="AE23" s="11">
        <v>3.8</v>
      </c>
      <c r="AF23" s="11">
        <v>4.5</v>
      </c>
      <c r="AG23" s="11">
        <v>4.9000000000000004</v>
      </c>
      <c r="AH23" s="11">
        <v>5.3</v>
      </c>
      <c r="AI23" s="11">
        <v>5.8</v>
      </c>
      <c r="AJ23" s="11">
        <v>6.3</v>
      </c>
      <c r="AK23" s="11">
        <v>6.8</v>
      </c>
      <c r="AL23" s="11">
        <v>7.4</v>
      </c>
      <c r="AM23" s="11">
        <v>7.9</v>
      </c>
      <c r="AN23" s="11">
        <v>8.5</v>
      </c>
      <c r="AO23" s="11">
        <v>9.1999999999999993</v>
      </c>
      <c r="AP23" s="11">
        <v>9.9</v>
      </c>
      <c r="AQ23" s="11">
        <v>10.7</v>
      </c>
      <c r="AR23" s="11">
        <v>12.5</v>
      </c>
    </row>
    <row r="24" spans="1:44" s="10" customFormat="1" x14ac:dyDescent="0.25">
      <c r="A24" s="32">
        <v>16</v>
      </c>
      <c r="B24" s="10" t="s">
        <v>1155</v>
      </c>
      <c r="C24" s="10" t="s">
        <v>1186</v>
      </c>
      <c r="D24" s="11">
        <v>0.1</v>
      </c>
      <c r="E24" s="11">
        <v>0.1</v>
      </c>
      <c r="F24" s="11">
        <v>0.1</v>
      </c>
      <c r="G24" s="11">
        <v>0.1</v>
      </c>
      <c r="H24" s="11">
        <v>0.1</v>
      </c>
      <c r="I24" s="11">
        <v>0.2</v>
      </c>
      <c r="J24" s="11">
        <v>0.2</v>
      </c>
      <c r="K24" s="11">
        <v>0.2</v>
      </c>
      <c r="L24" s="11">
        <v>0.2</v>
      </c>
      <c r="M24" s="11">
        <v>0.2</v>
      </c>
      <c r="N24" s="11">
        <v>0.3</v>
      </c>
      <c r="O24" s="11">
        <v>0.3</v>
      </c>
      <c r="P24" s="11">
        <v>0.3</v>
      </c>
      <c r="Q24" s="11">
        <v>0.5</v>
      </c>
      <c r="R24" s="11">
        <v>0.7</v>
      </c>
      <c r="S24" s="11">
        <v>0.8</v>
      </c>
      <c r="T24" s="11">
        <v>1</v>
      </c>
      <c r="U24" s="11">
        <v>1.2</v>
      </c>
      <c r="V24" s="11">
        <v>1.3</v>
      </c>
      <c r="W24" s="11">
        <v>1.5</v>
      </c>
      <c r="X24" s="11">
        <v>1.7</v>
      </c>
      <c r="Y24" s="11">
        <v>1.9</v>
      </c>
      <c r="Z24" s="11">
        <v>2.1</v>
      </c>
      <c r="AA24" s="11">
        <v>2.4</v>
      </c>
      <c r="AB24" s="11">
        <v>2.7</v>
      </c>
      <c r="AC24" s="11">
        <v>3</v>
      </c>
      <c r="AD24" s="11">
        <v>3.4</v>
      </c>
      <c r="AE24" s="11">
        <v>3.8</v>
      </c>
      <c r="AF24" s="11">
        <v>4.5</v>
      </c>
      <c r="AG24" s="11">
        <v>4.9000000000000004</v>
      </c>
      <c r="AH24" s="11">
        <v>5.3</v>
      </c>
      <c r="AI24" s="11">
        <v>5.8</v>
      </c>
      <c r="AJ24" s="11">
        <v>6.3</v>
      </c>
      <c r="AK24" s="11">
        <v>6.8</v>
      </c>
      <c r="AL24" s="11">
        <v>7.4</v>
      </c>
      <c r="AM24" s="11">
        <v>7.9</v>
      </c>
      <c r="AN24" s="11">
        <v>8.5</v>
      </c>
      <c r="AO24" s="11">
        <v>9.1999999999999993</v>
      </c>
      <c r="AP24" s="11">
        <v>9.9</v>
      </c>
      <c r="AQ24" s="11">
        <v>10.7</v>
      </c>
      <c r="AR24" s="11">
        <v>12.5</v>
      </c>
    </row>
    <row r="25" spans="1:44" s="10" customFormat="1" x14ac:dyDescent="0.25">
      <c r="A25" s="32">
        <v>17</v>
      </c>
      <c r="B25" s="10" t="s">
        <v>1145</v>
      </c>
      <c r="C25" s="10" t="s">
        <v>1213</v>
      </c>
      <c r="D25" s="11">
        <v>0.1</v>
      </c>
      <c r="E25" s="11">
        <v>0.1</v>
      </c>
      <c r="F25" s="11">
        <v>0.1</v>
      </c>
      <c r="G25" s="11">
        <v>0.1</v>
      </c>
      <c r="H25" s="11">
        <v>0.1</v>
      </c>
      <c r="I25" s="11">
        <v>0.2</v>
      </c>
      <c r="J25" s="11">
        <v>0.2</v>
      </c>
      <c r="K25" s="11">
        <v>0.2</v>
      </c>
      <c r="L25" s="11">
        <v>0.2</v>
      </c>
      <c r="M25" s="11">
        <v>0.2</v>
      </c>
      <c r="N25" s="11">
        <v>0.3</v>
      </c>
      <c r="O25" s="11">
        <v>0.3</v>
      </c>
      <c r="P25" s="11">
        <v>0.3</v>
      </c>
      <c r="Q25" s="11">
        <v>0.5</v>
      </c>
      <c r="R25" s="11">
        <v>0.7</v>
      </c>
      <c r="S25" s="11">
        <v>0.8</v>
      </c>
      <c r="T25" s="11">
        <v>1</v>
      </c>
      <c r="U25" s="11">
        <v>1.2</v>
      </c>
      <c r="V25" s="11">
        <v>1.3</v>
      </c>
      <c r="W25" s="11">
        <v>1.5</v>
      </c>
      <c r="X25" s="11">
        <v>1.7</v>
      </c>
      <c r="Y25" s="11">
        <v>1.9</v>
      </c>
      <c r="Z25" s="11">
        <v>2.1</v>
      </c>
      <c r="AA25" s="11">
        <v>2.4</v>
      </c>
      <c r="AB25" s="11">
        <v>2.7</v>
      </c>
      <c r="AC25" s="11">
        <v>3</v>
      </c>
      <c r="AD25" s="11">
        <v>3.4</v>
      </c>
      <c r="AE25" s="11">
        <v>3.8</v>
      </c>
      <c r="AF25" s="11">
        <v>4.5</v>
      </c>
      <c r="AG25" s="11">
        <v>4.9000000000000004</v>
      </c>
      <c r="AH25" s="11">
        <v>5.3</v>
      </c>
      <c r="AI25" s="11">
        <v>5.8</v>
      </c>
      <c r="AJ25" s="11">
        <v>6.3</v>
      </c>
      <c r="AK25" s="11">
        <v>6.8</v>
      </c>
      <c r="AL25" s="11">
        <v>7.4</v>
      </c>
      <c r="AM25" s="11">
        <v>7.9</v>
      </c>
      <c r="AN25" s="11">
        <v>8.5</v>
      </c>
      <c r="AO25" s="11">
        <v>9.1999999999999993</v>
      </c>
      <c r="AP25" s="11">
        <v>9.9</v>
      </c>
      <c r="AQ25" s="11">
        <v>10.7</v>
      </c>
      <c r="AR25" s="11">
        <v>12.5</v>
      </c>
    </row>
    <row r="26" spans="1:44" s="10" customFormat="1" x14ac:dyDescent="0.25">
      <c r="A26" s="32">
        <v>18</v>
      </c>
      <c r="B26" s="10" t="s">
        <v>1153</v>
      </c>
      <c r="C26" s="10" t="s">
        <v>1212</v>
      </c>
      <c r="D26" s="11">
        <v>0</v>
      </c>
      <c r="E26" s="11">
        <v>0</v>
      </c>
      <c r="F26" s="11">
        <v>0</v>
      </c>
      <c r="G26" s="11">
        <v>0</v>
      </c>
      <c r="H26" s="11">
        <v>0</v>
      </c>
      <c r="I26" s="11">
        <v>0</v>
      </c>
      <c r="J26" s="11">
        <v>0</v>
      </c>
      <c r="K26" s="11">
        <v>0</v>
      </c>
      <c r="L26" s="11">
        <v>0</v>
      </c>
      <c r="M26" s="11">
        <v>0</v>
      </c>
      <c r="N26" s="11">
        <v>0</v>
      </c>
      <c r="O26" s="11">
        <v>0</v>
      </c>
      <c r="P26" s="11">
        <v>0</v>
      </c>
      <c r="Q26" s="11">
        <v>0</v>
      </c>
      <c r="R26" s="11">
        <v>0</v>
      </c>
      <c r="S26" s="11">
        <v>0.1</v>
      </c>
      <c r="T26" s="11">
        <v>0.1</v>
      </c>
      <c r="U26" s="11">
        <v>0.1</v>
      </c>
      <c r="V26" s="11">
        <v>0.1</v>
      </c>
      <c r="W26" s="11">
        <v>0.1</v>
      </c>
      <c r="X26" s="11">
        <v>0.1</v>
      </c>
      <c r="Y26" s="11">
        <v>0.1</v>
      </c>
      <c r="Z26" s="11">
        <v>0.2</v>
      </c>
      <c r="AA26" s="11">
        <v>0.2</v>
      </c>
      <c r="AB26" s="11">
        <v>0.2</v>
      </c>
      <c r="AC26" s="11">
        <v>0.2</v>
      </c>
      <c r="AD26" s="11">
        <v>0.2</v>
      </c>
      <c r="AE26" s="11">
        <v>0.2</v>
      </c>
      <c r="AF26" s="11">
        <v>0.2</v>
      </c>
      <c r="AG26" s="11">
        <v>0.2</v>
      </c>
      <c r="AH26" s="11">
        <v>0.2</v>
      </c>
      <c r="AI26" s="11">
        <v>0.3</v>
      </c>
      <c r="AJ26" s="11">
        <v>0.3</v>
      </c>
      <c r="AK26" s="11">
        <v>0.3</v>
      </c>
      <c r="AL26" s="11">
        <v>0.4</v>
      </c>
      <c r="AM26" s="11">
        <v>0.5</v>
      </c>
      <c r="AN26" s="11">
        <v>0.5</v>
      </c>
      <c r="AO26" s="11">
        <v>0.6</v>
      </c>
      <c r="AP26" s="11">
        <v>0.7</v>
      </c>
      <c r="AQ26" s="11">
        <v>0.8</v>
      </c>
      <c r="AR26" s="11">
        <v>0.9</v>
      </c>
    </row>
    <row r="27" spans="1:44" s="10" customFormat="1" x14ac:dyDescent="0.25">
      <c r="A27" s="32">
        <v>19</v>
      </c>
      <c r="B27" s="10" t="s">
        <v>1211</v>
      </c>
      <c r="C27" s="10" t="s">
        <v>722</v>
      </c>
      <c r="D27" s="11">
        <v>0.1</v>
      </c>
      <c r="E27" s="11">
        <v>0.1</v>
      </c>
      <c r="F27" s="11">
        <v>0.1</v>
      </c>
      <c r="G27" s="11">
        <v>0.1</v>
      </c>
      <c r="H27" s="11">
        <v>0.1</v>
      </c>
      <c r="I27" s="11">
        <v>0.1</v>
      </c>
      <c r="J27" s="11">
        <v>0.2</v>
      </c>
      <c r="K27" s="11">
        <v>0.2</v>
      </c>
      <c r="L27" s="11">
        <v>0.2</v>
      </c>
      <c r="M27" s="11">
        <v>0.2</v>
      </c>
      <c r="N27" s="11">
        <v>0.2</v>
      </c>
      <c r="O27" s="11">
        <v>0.3</v>
      </c>
      <c r="P27" s="11">
        <v>0.3</v>
      </c>
      <c r="Q27" s="11">
        <v>0.4</v>
      </c>
      <c r="R27" s="11">
        <v>0.6</v>
      </c>
      <c r="S27" s="11">
        <v>0.8</v>
      </c>
      <c r="T27" s="11">
        <v>0.9</v>
      </c>
      <c r="U27" s="11">
        <v>1.1000000000000001</v>
      </c>
      <c r="V27" s="11">
        <v>1.2</v>
      </c>
      <c r="W27" s="11">
        <v>1.4</v>
      </c>
      <c r="X27" s="11">
        <v>1.5</v>
      </c>
      <c r="Y27" s="11">
        <v>1.7</v>
      </c>
      <c r="Z27" s="11">
        <v>1.9</v>
      </c>
      <c r="AA27" s="11">
        <v>2.2000000000000002</v>
      </c>
      <c r="AB27" s="11">
        <v>2.5</v>
      </c>
      <c r="AC27" s="11">
        <v>2.8</v>
      </c>
      <c r="AD27" s="11">
        <v>3.2</v>
      </c>
      <c r="AE27" s="11">
        <v>3.6</v>
      </c>
      <c r="AF27" s="11">
        <v>4.2</v>
      </c>
      <c r="AG27" s="11">
        <v>4.7</v>
      </c>
      <c r="AH27" s="11">
        <v>5.0999999999999996</v>
      </c>
      <c r="AI27" s="11">
        <v>5.5</v>
      </c>
      <c r="AJ27" s="11">
        <v>6</v>
      </c>
      <c r="AK27" s="11">
        <v>6.5</v>
      </c>
      <c r="AL27" s="11">
        <v>7</v>
      </c>
      <c r="AM27" s="11">
        <v>7.5</v>
      </c>
      <c r="AN27" s="11">
        <v>8</v>
      </c>
      <c r="AO27" s="11">
        <v>8.6</v>
      </c>
      <c r="AP27" s="11">
        <v>9.3000000000000007</v>
      </c>
      <c r="AQ27" s="11">
        <v>10</v>
      </c>
      <c r="AR27" s="11">
        <v>11.6</v>
      </c>
    </row>
    <row r="28" spans="1:44" s="10" customFormat="1" x14ac:dyDescent="0.25">
      <c r="A28" s="32">
        <v>20</v>
      </c>
      <c r="B28" s="10" t="s">
        <v>1144</v>
      </c>
      <c r="C28" s="10" t="s">
        <v>1209</v>
      </c>
      <c r="D28" s="11" t="s">
        <v>242</v>
      </c>
      <c r="E28" s="11" t="s">
        <v>242</v>
      </c>
      <c r="F28" s="11" t="s">
        <v>242</v>
      </c>
      <c r="G28" s="11" t="s">
        <v>242</v>
      </c>
      <c r="H28" s="11" t="s">
        <v>242</v>
      </c>
      <c r="I28" s="11" t="s">
        <v>242</v>
      </c>
      <c r="J28" s="11" t="s">
        <v>242</v>
      </c>
      <c r="K28" s="11" t="s">
        <v>242</v>
      </c>
      <c r="L28" s="11" t="s">
        <v>242</v>
      </c>
      <c r="M28" s="11" t="s">
        <v>242</v>
      </c>
      <c r="N28" s="11" t="s">
        <v>242</v>
      </c>
      <c r="O28" s="11" t="s">
        <v>242</v>
      </c>
      <c r="P28" s="11" t="s">
        <v>242</v>
      </c>
      <c r="Q28" s="11" t="s">
        <v>242</v>
      </c>
      <c r="R28" s="11" t="s">
        <v>242</v>
      </c>
      <c r="S28" s="11" t="s">
        <v>242</v>
      </c>
      <c r="T28" s="11" t="s">
        <v>242</v>
      </c>
      <c r="U28" s="11" t="s">
        <v>242</v>
      </c>
      <c r="V28" s="11" t="s">
        <v>242</v>
      </c>
      <c r="W28" s="11" t="s">
        <v>242</v>
      </c>
      <c r="X28" s="11" t="s">
        <v>242</v>
      </c>
      <c r="Y28" s="11" t="s">
        <v>242</v>
      </c>
      <c r="Z28" s="11" t="s">
        <v>242</v>
      </c>
      <c r="AA28" s="11" t="s">
        <v>242</v>
      </c>
      <c r="AB28" s="11" t="s">
        <v>242</v>
      </c>
      <c r="AC28" s="11" t="s">
        <v>242</v>
      </c>
      <c r="AD28" s="11" t="s">
        <v>242</v>
      </c>
      <c r="AE28" s="11" t="s">
        <v>242</v>
      </c>
      <c r="AF28" s="11" t="s">
        <v>242</v>
      </c>
      <c r="AG28" s="11" t="s">
        <v>242</v>
      </c>
      <c r="AH28" s="11" t="s">
        <v>242</v>
      </c>
      <c r="AI28" s="11" t="s">
        <v>242</v>
      </c>
      <c r="AJ28" s="11" t="s">
        <v>242</v>
      </c>
      <c r="AK28" s="11" t="s">
        <v>242</v>
      </c>
      <c r="AL28" s="11" t="s">
        <v>242</v>
      </c>
      <c r="AM28" s="11" t="s">
        <v>242</v>
      </c>
      <c r="AN28" s="11" t="s">
        <v>242</v>
      </c>
      <c r="AO28" s="11" t="s">
        <v>242</v>
      </c>
      <c r="AP28" s="11" t="s">
        <v>242</v>
      </c>
      <c r="AQ28" s="11" t="s">
        <v>242</v>
      </c>
      <c r="AR28" s="11" t="s">
        <v>242</v>
      </c>
    </row>
    <row r="29" spans="1:44" s="8" customFormat="1" x14ac:dyDescent="0.25">
      <c r="A29" s="35">
        <v>21</v>
      </c>
      <c r="B29" s="8" t="s">
        <v>1149</v>
      </c>
      <c r="C29" s="8" t="s">
        <v>1210</v>
      </c>
      <c r="D29" s="9">
        <v>0.5</v>
      </c>
      <c r="E29" s="9">
        <v>0.5</v>
      </c>
      <c r="F29" s="9">
        <v>0.5</v>
      </c>
      <c r="G29" s="9">
        <v>0.5</v>
      </c>
      <c r="H29" s="9">
        <v>0.6</v>
      </c>
      <c r="I29" s="9">
        <v>0.6</v>
      </c>
      <c r="J29" s="9">
        <v>0.7</v>
      </c>
      <c r="K29" s="9">
        <v>0.8</v>
      </c>
      <c r="L29" s="9">
        <v>0.8</v>
      </c>
      <c r="M29" s="9">
        <v>0.9</v>
      </c>
      <c r="N29" s="9">
        <v>1</v>
      </c>
      <c r="O29" s="9">
        <v>1.2</v>
      </c>
      <c r="P29" s="9">
        <v>2.1</v>
      </c>
      <c r="Q29" s="9">
        <v>3.8</v>
      </c>
      <c r="R29" s="9">
        <v>4.7</v>
      </c>
      <c r="S29" s="9">
        <v>5.0999999999999996</v>
      </c>
      <c r="T29" s="9">
        <v>5.4</v>
      </c>
      <c r="U29" s="9">
        <v>5.5</v>
      </c>
      <c r="V29" s="9">
        <v>5.2</v>
      </c>
      <c r="W29" s="9">
        <v>5.6</v>
      </c>
      <c r="X29" s="9">
        <v>6.2</v>
      </c>
      <c r="Y29" s="9">
        <v>7.2</v>
      </c>
      <c r="Z29" s="9">
        <v>9</v>
      </c>
      <c r="AA29" s="9">
        <v>10.3</v>
      </c>
      <c r="AB29" s="9">
        <v>10.9</v>
      </c>
      <c r="AC29" s="9">
        <v>11.4</v>
      </c>
      <c r="AD29" s="9">
        <v>12.1</v>
      </c>
      <c r="AE29" s="9">
        <v>13.3</v>
      </c>
      <c r="AF29" s="9">
        <v>15.1</v>
      </c>
      <c r="AG29" s="9">
        <v>16.2</v>
      </c>
      <c r="AH29" s="9">
        <v>17.2</v>
      </c>
      <c r="AI29" s="9">
        <v>18.399999999999999</v>
      </c>
      <c r="AJ29" s="9">
        <v>19.7</v>
      </c>
      <c r="AK29" s="9">
        <v>21.1</v>
      </c>
      <c r="AL29" s="9">
        <v>22.6</v>
      </c>
      <c r="AM29" s="9">
        <v>24.3</v>
      </c>
      <c r="AN29" s="9">
        <v>26.1</v>
      </c>
      <c r="AO29" s="9">
        <v>28.6</v>
      </c>
      <c r="AP29" s="9">
        <v>31</v>
      </c>
      <c r="AQ29" s="9">
        <v>33.6</v>
      </c>
      <c r="AR29" s="9">
        <v>38.200000000000003</v>
      </c>
    </row>
    <row r="30" spans="1:44" s="10" customFormat="1" x14ac:dyDescent="0.25">
      <c r="A30" s="32">
        <v>22</v>
      </c>
      <c r="B30" s="10" t="s">
        <v>1147</v>
      </c>
      <c r="C30" s="10" t="s">
        <v>1194</v>
      </c>
      <c r="D30" s="11">
        <v>0</v>
      </c>
      <c r="E30" s="11">
        <v>0</v>
      </c>
      <c r="F30" s="11">
        <v>0</v>
      </c>
      <c r="G30" s="11">
        <v>0</v>
      </c>
      <c r="H30" s="11">
        <v>0</v>
      </c>
      <c r="I30" s="11">
        <v>0</v>
      </c>
      <c r="J30" s="11">
        <v>0</v>
      </c>
      <c r="K30" s="11">
        <v>0</v>
      </c>
      <c r="L30" s="11">
        <v>0</v>
      </c>
      <c r="M30" s="11">
        <v>0</v>
      </c>
      <c r="N30" s="11">
        <v>0</v>
      </c>
      <c r="O30" s="11">
        <v>0</v>
      </c>
      <c r="P30" s="11">
        <v>0</v>
      </c>
      <c r="Q30" s="11">
        <v>0</v>
      </c>
      <c r="R30" s="11">
        <v>0</v>
      </c>
      <c r="S30" s="11">
        <v>0</v>
      </c>
      <c r="T30" s="11">
        <v>0</v>
      </c>
      <c r="U30" s="11">
        <v>0</v>
      </c>
      <c r="V30" s="11">
        <v>0</v>
      </c>
      <c r="W30" s="11">
        <v>0</v>
      </c>
      <c r="X30" s="11">
        <v>0</v>
      </c>
      <c r="Y30" s="11">
        <v>0</v>
      </c>
      <c r="Z30" s="11">
        <v>0</v>
      </c>
      <c r="AA30" s="11">
        <v>0</v>
      </c>
      <c r="AB30" s="11">
        <v>0</v>
      </c>
      <c r="AC30" s="11">
        <v>0</v>
      </c>
      <c r="AD30" s="11">
        <v>0</v>
      </c>
      <c r="AE30" s="11">
        <v>0</v>
      </c>
      <c r="AF30" s="11">
        <v>0</v>
      </c>
      <c r="AG30" s="11">
        <v>0</v>
      </c>
      <c r="AH30" s="11">
        <v>0</v>
      </c>
      <c r="AI30" s="11">
        <v>0</v>
      </c>
      <c r="AJ30" s="11">
        <v>0</v>
      </c>
      <c r="AK30" s="11">
        <v>0</v>
      </c>
      <c r="AL30" s="11">
        <v>0</v>
      </c>
      <c r="AM30" s="11">
        <v>0</v>
      </c>
      <c r="AN30" s="11">
        <v>0</v>
      </c>
      <c r="AO30" s="11">
        <v>0</v>
      </c>
      <c r="AP30" s="11">
        <v>0</v>
      </c>
      <c r="AQ30" s="11">
        <v>0</v>
      </c>
      <c r="AR30" s="11">
        <v>0</v>
      </c>
    </row>
    <row r="31" spans="1:44" s="10" customFormat="1" x14ac:dyDescent="0.25">
      <c r="A31" s="32">
        <v>23</v>
      </c>
      <c r="B31" s="10" t="s">
        <v>1146</v>
      </c>
      <c r="C31" s="10" t="s">
        <v>1186</v>
      </c>
      <c r="D31" s="11">
        <v>0.1</v>
      </c>
      <c r="E31" s="11">
        <v>0.1</v>
      </c>
      <c r="F31" s="11">
        <v>0.1</v>
      </c>
      <c r="G31" s="11">
        <v>0.1</v>
      </c>
      <c r="H31" s="11">
        <v>0.1</v>
      </c>
      <c r="I31" s="11">
        <v>0.2</v>
      </c>
      <c r="J31" s="11">
        <v>0.2</v>
      </c>
      <c r="K31" s="11">
        <v>0.2</v>
      </c>
      <c r="L31" s="11">
        <v>0.2</v>
      </c>
      <c r="M31" s="11">
        <v>0.2</v>
      </c>
      <c r="N31" s="11">
        <v>0.3</v>
      </c>
      <c r="O31" s="11">
        <v>0.3</v>
      </c>
      <c r="P31" s="11">
        <v>0.3</v>
      </c>
      <c r="Q31" s="11">
        <v>0.5</v>
      </c>
      <c r="R31" s="11">
        <v>0.7</v>
      </c>
      <c r="S31" s="11">
        <v>0.8</v>
      </c>
      <c r="T31" s="11">
        <v>1</v>
      </c>
      <c r="U31" s="11">
        <v>1.2</v>
      </c>
      <c r="V31" s="11">
        <v>1.3</v>
      </c>
      <c r="W31" s="11">
        <v>1.5</v>
      </c>
      <c r="X31" s="11">
        <v>1.7</v>
      </c>
      <c r="Y31" s="11">
        <v>1.9</v>
      </c>
      <c r="Z31" s="11">
        <v>2.1</v>
      </c>
      <c r="AA31" s="11">
        <v>2.4</v>
      </c>
      <c r="AB31" s="11">
        <v>2.7</v>
      </c>
      <c r="AC31" s="11">
        <v>3</v>
      </c>
      <c r="AD31" s="11">
        <v>3.4</v>
      </c>
      <c r="AE31" s="11">
        <v>3.8</v>
      </c>
      <c r="AF31" s="11">
        <v>4.5</v>
      </c>
      <c r="AG31" s="11">
        <v>4.9000000000000004</v>
      </c>
      <c r="AH31" s="11">
        <v>5.3</v>
      </c>
      <c r="AI31" s="11">
        <v>5.8</v>
      </c>
      <c r="AJ31" s="11">
        <v>6.3</v>
      </c>
      <c r="AK31" s="11">
        <v>6.8</v>
      </c>
      <c r="AL31" s="11">
        <v>7.4</v>
      </c>
      <c r="AM31" s="11">
        <v>7.9</v>
      </c>
      <c r="AN31" s="11">
        <v>8.5</v>
      </c>
      <c r="AO31" s="11">
        <v>9.1999999999999993</v>
      </c>
      <c r="AP31" s="11">
        <v>9.9</v>
      </c>
      <c r="AQ31" s="11">
        <v>10.7</v>
      </c>
      <c r="AR31" s="11">
        <v>12.5</v>
      </c>
    </row>
    <row r="32" spans="1:44" s="10" customFormat="1" x14ac:dyDescent="0.25">
      <c r="A32" s="32">
        <v>24</v>
      </c>
      <c r="B32" s="10" t="s">
        <v>1145</v>
      </c>
      <c r="C32" s="10" t="s">
        <v>1213</v>
      </c>
      <c r="D32" s="11">
        <v>0.1</v>
      </c>
      <c r="E32" s="11">
        <v>0.1</v>
      </c>
      <c r="F32" s="11">
        <v>0.1</v>
      </c>
      <c r="G32" s="11">
        <v>0.1</v>
      </c>
      <c r="H32" s="11">
        <v>0.1</v>
      </c>
      <c r="I32" s="11">
        <v>0.2</v>
      </c>
      <c r="J32" s="11">
        <v>0.2</v>
      </c>
      <c r="K32" s="11">
        <v>0.2</v>
      </c>
      <c r="L32" s="11">
        <v>0.2</v>
      </c>
      <c r="M32" s="11">
        <v>0.2</v>
      </c>
      <c r="N32" s="11">
        <v>0.3</v>
      </c>
      <c r="O32" s="11">
        <v>0.3</v>
      </c>
      <c r="P32" s="11">
        <v>0.3</v>
      </c>
      <c r="Q32" s="11">
        <v>0.5</v>
      </c>
      <c r="R32" s="11">
        <v>0.7</v>
      </c>
      <c r="S32" s="11">
        <v>0.8</v>
      </c>
      <c r="T32" s="11">
        <v>1</v>
      </c>
      <c r="U32" s="11">
        <v>1.2</v>
      </c>
      <c r="V32" s="11">
        <v>1.3</v>
      </c>
      <c r="W32" s="11">
        <v>1.5</v>
      </c>
      <c r="X32" s="11">
        <v>1.7</v>
      </c>
      <c r="Y32" s="11">
        <v>1.9</v>
      </c>
      <c r="Z32" s="11">
        <v>2.1</v>
      </c>
      <c r="AA32" s="11">
        <v>2.4</v>
      </c>
      <c r="AB32" s="11">
        <v>2.7</v>
      </c>
      <c r="AC32" s="11">
        <v>3</v>
      </c>
      <c r="AD32" s="11">
        <v>3.4</v>
      </c>
      <c r="AE32" s="11">
        <v>3.8</v>
      </c>
      <c r="AF32" s="11">
        <v>4.5</v>
      </c>
      <c r="AG32" s="11">
        <v>4.9000000000000004</v>
      </c>
      <c r="AH32" s="11">
        <v>5.3</v>
      </c>
      <c r="AI32" s="11">
        <v>5.8</v>
      </c>
      <c r="AJ32" s="11">
        <v>6.3</v>
      </c>
      <c r="AK32" s="11">
        <v>6.8</v>
      </c>
      <c r="AL32" s="11">
        <v>7.4</v>
      </c>
      <c r="AM32" s="11">
        <v>7.9</v>
      </c>
      <c r="AN32" s="11">
        <v>8.5</v>
      </c>
      <c r="AO32" s="11">
        <v>9.1999999999999993</v>
      </c>
      <c r="AP32" s="11">
        <v>9.9</v>
      </c>
      <c r="AQ32" s="11">
        <v>10.7</v>
      </c>
      <c r="AR32" s="11">
        <v>12.5</v>
      </c>
    </row>
    <row r="33" spans="1:44" s="10" customFormat="1" x14ac:dyDescent="0.25">
      <c r="A33" s="32">
        <v>25</v>
      </c>
      <c r="B33" s="10" t="s">
        <v>1144</v>
      </c>
      <c r="C33" s="10" t="s">
        <v>1209</v>
      </c>
      <c r="D33" s="11" t="s">
        <v>242</v>
      </c>
      <c r="E33" s="11" t="s">
        <v>242</v>
      </c>
      <c r="F33" s="11" t="s">
        <v>242</v>
      </c>
      <c r="G33" s="11" t="s">
        <v>242</v>
      </c>
      <c r="H33" s="11" t="s">
        <v>242</v>
      </c>
      <c r="I33" s="11" t="s">
        <v>242</v>
      </c>
      <c r="J33" s="11" t="s">
        <v>242</v>
      </c>
      <c r="K33" s="11" t="s">
        <v>242</v>
      </c>
      <c r="L33" s="11" t="s">
        <v>242</v>
      </c>
      <c r="M33" s="11" t="s">
        <v>242</v>
      </c>
      <c r="N33" s="11" t="s">
        <v>242</v>
      </c>
      <c r="O33" s="11" t="s">
        <v>242</v>
      </c>
      <c r="P33" s="11" t="s">
        <v>242</v>
      </c>
      <c r="Q33" s="11" t="s">
        <v>242</v>
      </c>
      <c r="R33" s="11" t="s">
        <v>242</v>
      </c>
      <c r="S33" s="11" t="s">
        <v>242</v>
      </c>
      <c r="T33" s="11" t="s">
        <v>242</v>
      </c>
      <c r="U33" s="11" t="s">
        <v>242</v>
      </c>
      <c r="V33" s="11" t="s">
        <v>242</v>
      </c>
      <c r="W33" s="11" t="s">
        <v>242</v>
      </c>
      <c r="X33" s="11" t="s">
        <v>242</v>
      </c>
      <c r="Y33" s="11" t="s">
        <v>242</v>
      </c>
      <c r="Z33" s="11" t="s">
        <v>242</v>
      </c>
      <c r="AA33" s="11" t="s">
        <v>242</v>
      </c>
      <c r="AB33" s="11" t="s">
        <v>242</v>
      </c>
      <c r="AC33" s="11" t="s">
        <v>242</v>
      </c>
      <c r="AD33" s="11" t="s">
        <v>242</v>
      </c>
      <c r="AE33" s="11" t="s">
        <v>242</v>
      </c>
      <c r="AF33" s="11" t="s">
        <v>242</v>
      </c>
      <c r="AG33" s="11" t="s">
        <v>242</v>
      </c>
      <c r="AH33" s="11" t="s">
        <v>242</v>
      </c>
      <c r="AI33" s="11" t="s">
        <v>242</v>
      </c>
      <c r="AJ33" s="11" t="s">
        <v>242</v>
      </c>
      <c r="AK33" s="11" t="s">
        <v>242</v>
      </c>
      <c r="AL33" s="11" t="s">
        <v>242</v>
      </c>
      <c r="AM33" s="11" t="s">
        <v>242</v>
      </c>
      <c r="AN33" s="11" t="s">
        <v>242</v>
      </c>
      <c r="AO33" s="11" t="s">
        <v>242</v>
      </c>
      <c r="AP33" s="11" t="s">
        <v>242</v>
      </c>
      <c r="AQ33" s="11" t="s">
        <v>242</v>
      </c>
      <c r="AR33" s="11" t="s">
        <v>242</v>
      </c>
    </row>
    <row r="34" spans="1:44" s="10" customFormat="1" x14ac:dyDescent="0.25">
      <c r="A34" s="32">
        <v>26</v>
      </c>
      <c r="B34" s="10" t="s">
        <v>1143</v>
      </c>
      <c r="C34" s="10" t="s">
        <v>1182</v>
      </c>
      <c r="D34" s="11">
        <v>0.1</v>
      </c>
      <c r="E34" s="11">
        <v>0.1</v>
      </c>
      <c r="F34" s="11">
        <v>0.1</v>
      </c>
      <c r="G34" s="11">
        <v>0.1</v>
      </c>
      <c r="H34" s="11">
        <v>0.1</v>
      </c>
      <c r="I34" s="11">
        <v>0.1</v>
      </c>
      <c r="J34" s="11">
        <v>0.1</v>
      </c>
      <c r="K34" s="11">
        <v>0.1</v>
      </c>
      <c r="L34" s="11">
        <v>0.1</v>
      </c>
      <c r="M34" s="11">
        <v>0.1</v>
      </c>
      <c r="N34" s="11">
        <v>0.1</v>
      </c>
      <c r="O34" s="11">
        <v>0.1</v>
      </c>
      <c r="P34" s="11">
        <v>0.1</v>
      </c>
      <c r="Q34" s="11">
        <v>0.1</v>
      </c>
      <c r="R34" s="11">
        <v>0.2</v>
      </c>
      <c r="S34" s="11">
        <v>0.2</v>
      </c>
      <c r="T34" s="11">
        <v>0.3</v>
      </c>
      <c r="U34" s="11">
        <v>0.5</v>
      </c>
      <c r="V34" s="11">
        <v>0.5</v>
      </c>
      <c r="W34" s="11">
        <v>0.5</v>
      </c>
      <c r="X34" s="11">
        <v>0.5</v>
      </c>
      <c r="Y34" s="11">
        <v>0.6</v>
      </c>
      <c r="Z34" s="11">
        <v>0.6</v>
      </c>
      <c r="AA34" s="11">
        <v>0.7</v>
      </c>
      <c r="AB34" s="11">
        <v>0.8</v>
      </c>
      <c r="AC34" s="11">
        <v>0.8</v>
      </c>
      <c r="AD34" s="11">
        <v>0.9</v>
      </c>
      <c r="AE34" s="11">
        <v>1.1000000000000001</v>
      </c>
      <c r="AF34" s="11">
        <v>1.2</v>
      </c>
      <c r="AG34" s="11">
        <v>1.4</v>
      </c>
      <c r="AH34" s="11">
        <v>1.6</v>
      </c>
      <c r="AI34" s="11">
        <v>1.7</v>
      </c>
      <c r="AJ34" s="11">
        <v>1.9</v>
      </c>
      <c r="AK34" s="11">
        <v>2.1</v>
      </c>
      <c r="AL34" s="11">
        <v>2.4</v>
      </c>
      <c r="AM34" s="11">
        <v>2.7</v>
      </c>
      <c r="AN34" s="11">
        <v>3.1</v>
      </c>
      <c r="AO34" s="11">
        <v>3.6</v>
      </c>
      <c r="AP34" s="11">
        <v>4.0999999999999996</v>
      </c>
      <c r="AQ34" s="11">
        <v>4.5999999999999996</v>
      </c>
      <c r="AR34" s="11">
        <v>5.3</v>
      </c>
    </row>
    <row r="35" spans="1:44" s="10" customFormat="1" x14ac:dyDescent="0.25">
      <c r="A35" s="32">
        <v>27</v>
      </c>
      <c r="B35" s="10" t="s">
        <v>1201</v>
      </c>
      <c r="C35" s="10" t="s">
        <v>1200</v>
      </c>
      <c r="D35" s="11">
        <v>0</v>
      </c>
      <c r="E35" s="11">
        <v>0</v>
      </c>
      <c r="F35" s="11">
        <v>0</v>
      </c>
      <c r="G35" s="11">
        <v>0</v>
      </c>
      <c r="H35" s="11">
        <v>0</v>
      </c>
      <c r="I35" s="11">
        <v>0.1</v>
      </c>
      <c r="J35" s="11">
        <v>0.1</v>
      </c>
      <c r="K35" s="11">
        <v>0.1</v>
      </c>
      <c r="L35" s="11">
        <v>0.1</v>
      </c>
      <c r="M35" s="11">
        <v>0.1</v>
      </c>
      <c r="N35" s="11">
        <v>0.1</v>
      </c>
      <c r="O35" s="11">
        <v>0.1</v>
      </c>
      <c r="P35" s="11">
        <v>0.1</v>
      </c>
      <c r="Q35" s="11">
        <v>0.1</v>
      </c>
      <c r="R35" s="11">
        <v>0.1</v>
      </c>
      <c r="S35" s="11">
        <v>0.1</v>
      </c>
      <c r="T35" s="11">
        <v>0.2</v>
      </c>
      <c r="U35" s="11">
        <v>0.4</v>
      </c>
      <c r="V35" s="11">
        <v>0.3</v>
      </c>
      <c r="W35" s="11">
        <v>0.2</v>
      </c>
      <c r="X35" s="11">
        <v>0.2</v>
      </c>
      <c r="Y35" s="11">
        <v>0.3</v>
      </c>
      <c r="Z35" s="11">
        <v>0.3</v>
      </c>
      <c r="AA35" s="11">
        <v>0.3</v>
      </c>
      <c r="AB35" s="11">
        <v>0.4</v>
      </c>
      <c r="AC35" s="11">
        <v>0.4</v>
      </c>
      <c r="AD35" s="11">
        <v>0.5</v>
      </c>
      <c r="AE35" s="11">
        <v>0.6</v>
      </c>
      <c r="AF35" s="11">
        <v>0.7</v>
      </c>
      <c r="AG35" s="11">
        <v>0.8</v>
      </c>
      <c r="AH35" s="11">
        <v>0.9</v>
      </c>
      <c r="AI35" s="11">
        <v>0.9</v>
      </c>
      <c r="AJ35" s="11">
        <v>1</v>
      </c>
      <c r="AK35" s="11">
        <v>1.1000000000000001</v>
      </c>
      <c r="AL35" s="11">
        <v>1.3</v>
      </c>
      <c r="AM35" s="11">
        <v>1.4</v>
      </c>
      <c r="AN35" s="11">
        <v>1.5</v>
      </c>
      <c r="AO35" s="11">
        <v>1.9</v>
      </c>
      <c r="AP35" s="11">
        <v>2.1</v>
      </c>
      <c r="AQ35" s="11">
        <v>2.2999999999999998</v>
      </c>
      <c r="AR35" s="11">
        <v>2.6</v>
      </c>
    </row>
    <row r="36" spans="1:44" s="10" customFormat="1" x14ac:dyDescent="0.25">
      <c r="A36" s="32">
        <v>28</v>
      </c>
      <c r="B36" s="10" t="s">
        <v>1199</v>
      </c>
      <c r="C36" s="10" t="s">
        <v>1198</v>
      </c>
      <c r="D36" s="11">
        <v>0</v>
      </c>
      <c r="E36" s="11">
        <v>0</v>
      </c>
      <c r="F36" s="11">
        <v>0</v>
      </c>
      <c r="G36" s="11">
        <v>0</v>
      </c>
      <c r="H36" s="11">
        <v>0</v>
      </c>
      <c r="I36" s="11">
        <v>0</v>
      </c>
      <c r="J36" s="11">
        <v>0</v>
      </c>
      <c r="K36" s="11">
        <v>0.1</v>
      </c>
      <c r="L36" s="11">
        <v>0.1</v>
      </c>
      <c r="M36" s="11">
        <v>0.1</v>
      </c>
      <c r="N36" s="11">
        <v>0.1</v>
      </c>
      <c r="O36" s="11">
        <v>0.1</v>
      </c>
      <c r="P36" s="11">
        <v>0.1</v>
      </c>
      <c r="Q36" s="11">
        <v>0.1</v>
      </c>
      <c r="R36" s="11">
        <v>0.1</v>
      </c>
      <c r="S36" s="11">
        <v>0.1</v>
      </c>
      <c r="T36" s="11">
        <v>0.1</v>
      </c>
      <c r="U36" s="11">
        <v>0.1</v>
      </c>
      <c r="V36" s="11">
        <v>0.2</v>
      </c>
      <c r="W36" s="11">
        <v>0.2</v>
      </c>
      <c r="X36" s="11">
        <v>0.3</v>
      </c>
      <c r="Y36" s="11">
        <v>0.3</v>
      </c>
      <c r="Z36" s="11">
        <v>0.3</v>
      </c>
      <c r="AA36" s="11">
        <v>0.4</v>
      </c>
      <c r="AB36" s="11">
        <v>0.4</v>
      </c>
      <c r="AC36" s="11">
        <v>0.4</v>
      </c>
      <c r="AD36" s="11">
        <v>0.5</v>
      </c>
      <c r="AE36" s="11">
        <v>0.5</v>
      </c>
      <c r="AF36" s="11">
        <v>0.6</v>
      </c>
      <c r="AG36" s="11">
        <v>0.6</v>
      </c>
      <c r="AH36" s="11">
        <v>0.7</v>
      </c>
      <c r="AI36" s="11">
        <v>0.8</v>
      </c>
      <c r="AJ36" s="11">
        <v>0.9</v>
      </c>
      <c r="AK36" s="11">
        <v>1</v>
      </c>
      <c r="AL36" s="11">
        <v>1.1000000000000001</v>
      </c>
      <c r="AM36" s="11">
        <v>1.3</v>
      </c>
      <c r="AN36" s="11">
        <v>1.5</v>
      </c>
      <c r="AO36" s="11">
        <v>1.7</v>
      </c>
      <c r="AP36" s="11">
        <v>2</v>
      </c>
      <c r="AQ36" s="11">
        <v>2.2999999999999998</v>
      </c>
      <c r="AR36" s="11">
        <v>2.7</v>
      </c>
    </row>
    <row r="37" spans="1:44" s="10" customFormat="1" x14ac:dyDescent="0.25">
      <c r="A37" s="32">
        <v>29</v>
      </c>
      <c r="B37" s="10" t="s">
        <v>1208</v>
      </c>
      <c r="C37" s="10" t="s">
        <v>1207</v>
      </c>
      <c r="D37" s="11">
        <v>0.3</v>
      </c>
      <c r="E37" s="11">
        <v>0.3</v>
      </c>
      <c r="F37" s="11">
        <v>0.3</v>
      </c>
      <c r="G37" s="11">
        <v>0.3</v>
      </c>
      <c r="H37" s="11">
        <v>0.3</v>
      </c>
      <c r="I37" s="11">
        <v>0.3</v>
      </c>
      <c r="J37" s="11">
        <v>0.4</v>
      </c>
      <c r="K37" s="11">
        <v>0.5</v>
      </c>
      <c r="L37" s="11">
        <v>0.5</v>
      </c>
      <c r="M37" s="11">
        <v>0.5</v>
      </c>
      <c r="N37" s="11">
        <v>0.6</v>
      </c>
      <c r="O37" s="11">
        <v>0.8</v>
      </c>
      <c r="P37" s="11">
        <v>1.6</v>
      </c>
      <c r="Q37" s="11">
        <v>3.2</v>
      </c>
      <c r="R37" s="11">
        <v>3.9</v>
      </c>
      <c r="S37" s="11">
        <v>4</v>
      </c>
      <c r="T37" s="11">
        <v>4.0999999999999996</v>
      </c>
      <c r="U37" s="11">
        <v>3.9</v>
      </c>
      <c r="V37" s="11">
        <v>3.4</v>
      </c>
      <c r="W37" s="11">
        <v>3.6</v>
      </c>
      <c r="X37" s="11">
        <v>4</v>
      </c>
      <c r="Y37" s="11">
        <v>4.7</v>
      </c>
      <c r="Z37" s="11">
        <v>6.3</v>
      </c>
      <c r="AA37" s="11">
        <v>7.2</v>
      </c>
      <c r="AB37" s="11">
        <v>7.4</v>
      </c>
      <c r="AC37" s="11">
        <v>7.5</v>
      </c>
      <c r="AD37" s="11">
        <v>7.8</v>
      </c>
      <c r="AE37" s="11">
        <v>8.4</v>
      </c>
      <c r="AF37" s="11">
        <v>9.4</v>
      </c>
      <c r="AG37" s="11">
        <v>9.9</v>
      </c>
      <c r="AH37" s="11">
        <v>10.3</v>
      </c>
      <c r="AI37" s="11">
        <v>10.8</v>
      </c>
      <c r="AJ37" s="11">
        <v>11.5</v>
      </c>
      <c r="AK37" s="11">
        <v>12.2</v>
      </c>
      <c r="AL37" s="11">
        <v>12.8</v>
      </c>
      <c r="AM37" s="11">
        <v>13.6</v>
      </c>
      <c r="AN37" s="11">
        <v>14.5</v>
      </c>
      <c r="AO37" s="11">
        <v>15.8</v>
      </c>
      <c r="AP37" s="11">
        <v>17</v>
      </c>
      <c r="AQ37" s="11">
        <v>18.3</v>
      </c>
      <c r="AR37" s="11">
        <v>20.399999999999999</v>
      </c>
    </row>
    <row r="38" spans="1:44" s="8" customFormat="1" x14ac:dyDescent="0.25">
      <c r="A38" s="35">
        <v>30</v>
      </c>
      <c r="B38" s="8" t="s">
        <v>1141</v>
      </c>
      <c r="C38" s="8" t="s">
        <v>1206</v>
      </c>
      <c r="D38" s="9">
        <v>0</v>
      </c>
      <c r="E38" s="9">
        <v>0</v>
      </c>
      <c r="F38" s="9">
        <v>0</v>
      </c>
      <c r="G38" s="9">
        <v>0</v>
      </c>
      <c r="H38" s="9">
        <v>0</v>
      </c>
      <c r="I38" s="9">
        <v>0</v>
      </c>
      <c r="J38" s="9">
        <v>0</v>
      </c>
      <c r="K38" s="9">
        <v>0</v>
      </c>
      <c r="L38" s="9">
        <v>0</v>
      </c>
      <c r="M38" s="9">
        <v>0.1</v>
      </c>
      <c r="N38" s="9">
        <v>0.1</v>
      </c>
      <c r="O38" s="9">
        <v>0.1</v>
      </c>
      <c r="P38" s="9">
        <v>0.1</v>
      </c>
      <c r="Q38" s="9">
        <v>0.2</v>
      </c>
      <c r="R38" s="9">
        <v>0.3</v>
      </c>
      <c r="S38" s="9">
        <v>0.4</v>
      </c>
      <c r="T38" s="9">
        <v>0.4</v>
      </c>
      <c r="U38" s="9">
        <v>0.2</v>
      </c>
      <c r="V38" s="9">
        <v>0.3</v>
      </c>
      <c r="W38" s="9">
        <v>0.4</v>
      </c>
      <c r="X38" s="9">
        <v>0.5</v>
      </c>
      <c r="Y38" s="9">
        <v>0.5</v>
      </c>
      <c r="Z38" s="9">
        <v>0.6</v>
      </c>
      <c r="AA38" s="9">
        <v>0.6</v>
      </c>
      <c r="AB38" s="9">
        <v>0.4</v>
      </c>
      <c r="AC38" s="9">
        <v>0.3</v>
      </c>
      <c r="AD38" s="9">
        <v>0.4</v>
      </c>
      <c r="AE38" s="9">
        <v>0.6</v>
      </c>
      <c r="AF38" s="9">
        <v>0.8</v>
      </c>
      <c r="AG38" s="9">
        <v>0.9</v>
      </c>
      <c r="AH38" s="9">
        <v>0.9</v>
      </c>
      <c r="AI38" s="9">
        <v>0.9</v>
      </c>
      <c r="AJ38" s="9">
        <v>1</v>
      </c>
      <c r="AK38" s="9">
        <v>1</v>
      </c>
      <c r="AL38" s="9">
        <v>1.1000000000000001</v>
      </c>
      <c r="AM38" s="9">
        <v>1.2</v>
      </c>
      <c r="AN38" s="9">
        <v>1.2</v>
      </c>
      <c r="AO38" s="9">
        <v>1.1000000000000001</v>
      </c>
      <c r="AP38" s="9">
        <v>1.2</v>
      </c>
      <c r="AQ38" s="9">
        <v>1.4</v>
      </c>
      <c r="AR38" s="9">
        <v>1.4</v>
      </c>
    </row>
    <row r="39" spans="1:44" s="10" customFormat="1" x14ac:dyDescent="0.25">
      <c r="A39" s="32">
        <v>31</v>
      </c>
      <c r="B39" s="10" t="s">
        <v>1205</v>
      </c>
      <c r="C39" s="10" t="s">
        <v>1204</v>
      </c>
      <c r="D39" s="11">
        <v>0.1</v>
      </c>
      <c r="E39" s="11">
        <v>0.1</v>
      </c>
      <c r="F39" s="11">
        <v>0.1</v>
      </c>
      <c r="G39" s="11">
        <v>0.1</v>
      </c>
      <c r="H39" s="11">
        <v>0.1</v>
      </c>
      <c r="I39" s="11">
        <v>0.1</v>
      </c>
      <c r="J39" s="11">
        <v>0.1</v>
      </c>
      <c r="K39" s="11">
        <v>0.1</v>
      </c>
      <c r="L39" s="11">
        <v>0.1</v>
      </c>
      <c r="M39" s="11">
        <v>0.2</v>
      </c>
      <c r="N39" s="11">
        <v>0.2</v>
      </c>
      <c r="O39" s="11">
        <v>0.2</v>
      </c>
      <c r="P39" s="11">
        <v>0.2</v>
      </c>
      <c r="Q39" s="11">
        <v>0.3</v>
      </c>
      <c r="R39" s="11">
        <v>0.4</v>
      </c>
      <c r="S39" s="11">
        <v>0.5</v>
      </c>
      <c r="T39" s="11">
        <v>0.6</v>
      </c>
      <c r="U39" s="11">
        <v>0.6</v>
      </c>
      <c r="V39" s="11">
        <v>0.6</v>
      </c>
      <c r="W39" s="11">
        <v>0.7</v>
      </c>
      <c r="X39" s="11">
        <v>0.9</v>
      </c>
      <c r="Y39" s="11">
        <v>1</v>
      </c>
      <c r="Z39" s="11">
        <v>1</v>
      </c>
      <c r="AA39" s="11">
        <v>1.1000000000000001</v>
      </c>
      <c r="AB39" s="11">
        <v>1</v>
      </c>
      <c r="AC39" s="11">
        <v>0.9</v>
      </c>
      <c r="AD39" s="11">
        <v>1.1000000000000001</v>
      </c>
      <c r="AE39" s="11">
        <v>1.5</v>
      </c>
      <c r="AF39" s="11">
        <v>1.8</v>
      </c>
      <c r="AG39" s="11">
        <v>2.1</v>
      </c>
      <c r="AH39" s="11">
        <v>2.2000000000000002</v>
      </c>
      <c r="AI39" s="11">
        <v>2.4</v>
      </c>
      <c r="AJ39" s="11">
        <v>2.6</v>
      </c>
      <c r="AK39" s="11">
        <v>2.8</v>
      </c>
      <c r="AL39" s="11">
        <v>3.1</v>
      </c>
      <c r="AM39" s="11">
        <v>3.5</v>
      </c>
      <c r="AN39" s="11">
        <v>3.7</v>
      </c>
      <c r="AO39" s="11">
        <v>4.0999999999999996</v>
      </c>
      <c r="AP39" s="11">
        <v>4.5999999999999996</v>
      </c>
      <c r="AQ39" s="11">
        <v>5.2</v>
      </c>
      <c r="AR39" s="11">
        <v>5.8</v>
      </c>
    </row>
    <row r="40" spans="1:44" s="10" customFormat="1" x14ac:dyDescent="0.25">
      <c r="A40" s="32">
        <v>32</v>
      </c>
      <c r="B40" s="10" t="s">
        <v>1203</v>
      </c>
      <c r="C40" s="10" t="s">
        <v>1202</v>
      </c>
      <c r="D40" s="11">
        <v>0</v>
      </c>
      <c r="E40" s="11">
        <v>0</v>
      </c>
      <c r="F40" s="11">
        <v>0</v>
      </c>
      <c r="G40" s="11">
        <v>0</v>
      </c>
      <c r="H40" s="11">
        <v>0</v>
      </c>
      <c r="I40" s="11">
        <v>0</v>
      </c>
      <c r="J40" s="11">
        <v>0</v>
      </c>
      <c r="K40" s="11">
        <v>0</v>
      </c>
      <c r="L40" s="11">
        <v>0</v>
      </c>
      <c r="M40" s="11">
        <v>0</v>
      </c>
      <c r="N40" s="11">
        <v>0</v>
      </c>
      <c r="O40" s="11">
        <v>0</v>
      </c>
      <c r="P40" s="11">
        <v>0</v>
      </c>
      <c r="Q40" s="11">
        <v>0</v>
      </c>
      <c r="R40" s="11">
        <v>0</v>
      </c>
      <c r="S40" s="11">
        <v>0.1</v>
      </c>
      <c r="T40" s="11">
        <v>0.1</v>
      </c>
      <c r="U40" s="11">
        <v>0.1</v>
      </c>
      <c r="V40" s="11">
        <v>0.1</v>
      </c>
      <c r="W40" s="11">
        <v>0.1</v>
      </c>
      <c r="X40" s="11">
        <v>0.1</v>
      </c>
      <c r="Y40" s="11">
        <v>0.1</v>
      </c>
      <c r="Z40" s="11">
        <v>0.2</v>
      </c>
      <c r="AA40" s="11">
        <v>0.2</v>
      </c>
      <c r="AB40" s="11">
        <v>0.2</v>
      </c>
      <c r="AC40" s="11">
        <v>0.2</v>
      </c>
      <c r="AD40" s="11">
        <v>0.2</v>
      </c>
      <c r="AE40" s="11">
        <v>0.2</v>
      </c>
      <c r="AF40" s="11">
        <v>0.2</v>
      </c>
      <c r="AG40" s="11">
        <v>0.2</v>
      </c>
      <c r="AH40" s="11">
        <v>0.2</v>
      </c>
      <c r="AI40" s="11">
        <v>0.3</v>
      </c>
      <c r="AJ40" s="11">
        <v>0.3</v>
      </c>
      <c r="AK40" s="11">
        <v>0.3</v>
      </c>
      <c r="AL40" s="11">
        <v>0.4</v>
      </c>
      <c r="AM40" s="11">
        <v>0.5</v>
      </c>
      <c r="AN40" s="11">
        <v>0.5</v>
      </c>
      <c r="AO40" s="11">
        <v>0.6</v>
      </c>
      <c r="AP40" s="11">
        <v>0.7</v>
      </c>
      <c r="AQ40" s="11">
        <v>0.8</v>
      </c>
      <c r="AR40" s="11">
        <v>0.9</v>
      </c>
    </row>
    <row r="41" spans="1:44" s="10" customFormat="1" x14ac:dyDescent="0.25">
      <c r="A41" s="32">
        <v>33</v>
      </c>
      <c r="B41" s="10" t="s">
        <v>1135</v>
      </c>
      <c r="C41" s="10" t="s">
        <v>1182</v>
      </c>
      <c r="D41" s="11">
        <v>0.1</v>
      </c>
      <c r="E41" s="11">
        <v>0.1</v>
      </c>
      <c r="F41" s="11">
        <v>0.1</v>
      </c>
      <c r="G41" s="11">
        <v>0.1</v>
      </c>
      <c r="H41" s="11">
        <v>0.1</v>
      </c>
      <c r="I41" s="11">
        <v>0.1</v>
      </c>
      <c r="J41" s="11">
        <v>0.1</v>
      </c>
      <c r="K41" s="11">
        <v>0.1</v>
      </c>
      <c r="L41" s="11">
        <v>0.1</v>
      </c>
      <c r="M41" s="11">
        <v>0.1</v>
      </c>
      <c r="N41" s="11">
        <v>0.1</v>
      </c>
      <c r="O41" s="11">
        <v>0.1</v>
      </c>
      <c r="P41" s="11">
        <v>0.1</v>
      </c>
      <c r="Q41" s="11">
        <v>0.1</v>
      </c>
      <c r="R41" s="11">
        <v>0.2</v>
      </c>
      <c r="S41" s="11">
        <v>0.2</v>
      </c>
      <c r="T41" s="11">
        <v>0.3</v>
      </c>
      <c r="U41" s="11">
        <v>0.5</v>
      </c>
      <c r="V41" s="11">
        <v>0.5</v>
      </c>
      <c r="W41" s="11">
        <v>0.5</v>
      </c>
      <c r="X41" s="11">
        <v>0.5</v>
      </c>
      <c r="Y41" s="11">
        <v>0.6</v>
      </c>
      <c r="Z41" s="11">
        <v>0.6</v>
      </c>
      <c r="AA41" s="11">
        <v>0.7</v>
      </c>
      <c r="AB41" s="11">
        <v>0.8</v>
      </c>
      <c r="AC41" s="11">
        <v>0.8</v>
      </c>
      <c r="AD41" s="11">
        <v>0.9</v>
      </c>
      <c r="AE41" s="11">
        <v>1.1000000000000001</v>
      </c>
      <c r="AF41" s="11">
        <v>1.2</v>
      </c>
      <c r="AG41" s="11">
        <v>1.4</v>
      </c>
      <c r="AH41" s="11">
        <v>1.6</v>
      </c>
      <c r="AI41" s="11">
        <v>1.7</v>
      </c>
      <c r="AJ41" s="11">
        <v>1.9</v>
      </c>
      <c r="AK41" s="11">
        <v>2.1</v>
      </c>
      <c r="AL41" s="11">
        <v>2.4</v>
      </c>
      <c r="AM41" s="11">
        <v>2.7</v>
      </c>
      <c r="AN41" s="11">
        <v>3.1</v>
      </c>
      <c r="AO41" s="11">
        <v>3.6</v>
      </c>
      <c r="AP41" s="11">
        <v>4.0999999999999996</v>
      </c>
      <c r="AQ41" s="11">
        <v>4.5999999999999996</v>
      </c>
      <c r="AR41" s="11">
        <v>5.3</v>
      </c>
    </row>
    <row r="42" spans="1:44" s="10" customFormat="1" x14ac:dyDescent="0.25">
      <c r="A42" s="32">
        <v>34</v>
      </c>
      <c r="B42" s="10" t="s">
        <v>1201</v>
      </c>
      <c r="C42" s="10" t="s">
        <v>1200</v>
      </c>
      <c r="D42" s="11">
        <v>0</v>
      </c>
      <c r="E42" s="11">
        <v>0</v>
      </c>
      <c r="F42" s="11">
        <v>0</v>
      </c>
      <c r="G42" s="11">
        <v>0</v>
      </c>
      <c r="H42" s="11">
        <v>0</v>
      </c>
      <c r="I42" s="11">
        <v>0.1</v>
      </c>
      <c r="J42" s="11">
        <v>0.1</v>
      </c>
      <c r="K42" s="11">
        <v>0.1</v>
      </c>
      <c r="L42" s="11">
        <v>0.1</v>
      </c>
      <c r="M42" s="11">
        <v>0.1</v>
      </c>
      <c r="N42" s="11">
        <v>0.1</v>
      </c>
      <c r="O42" s="11">
        <v>0.1</v>
      </c>
      <c r="P42" s="11">
        <v>0.1</v>
      </c>
      <c r="Q42" s="11">
        <v>0.1</v>
      </c>
      <c r="R42" s="11">
        <v>0.1</v>
      </c>
      <c r="S42" s="11">
        <v>0.1</v>
      </c>
      <c r="T42" s="11">
        <v>0.2</v>
      </c>
      <c r="U42" s="11">
        <v>0.4</v>
      </c>
      <c r="V42" s="11">
        <v>0.3</v>
      </c>
      <c r="W42" s="11">
        <v>0.2</v>
      </c>
      <c r="X42" s="11">
        <v>0.2</v>
      </c>
      <c r="Y42" s="11">
        <v>0.3</v>
      </c>
      <c r="Z42" s="11">
        <v>0.3</v>
      </c>
      <c r="AA42" s="11">
        <v>0.3</v>
      </c>
      <c r="AB42" s="11">
        <v>0.4</v>
      </c>
      <c r="AC42" s="11">
        <v>0.4</v>
      </c>
      <c r="AD42" s="11">
        <v>0.5</v>
      </c>
      <c r="AE42" s="11">
        <v>0.6</v>
      </c>
      <c r="AF42" s="11">
        <v>0.7</v>
      </c>
      <c r="AG42" s="11">
        <v>0.8</v>
      </c>
      <c r="AH42" s="11">
        <v>0.9</v>
      </c>
      <c r="AI42" s="11">
        <v>0.9</v>
      </c>
      <c r="AJ42" s="11">
        <v>1</v>
      </c>
      <c r="AK42" s="11">
        <v>1.1000000000000001</v>
      </c>
      <c r="AL42" s="11">
        <v>1.3</v>
      </c>
      <c r="AM42" s="11">
        <v>1.4</v>
      </c>
      <c r="AN42" s="11">
        <v>1.5</v>
      </c>
      <c r="AO42" s="11">
        <v>1.9</v>
      </c>
      <c r="AP42" s="11">
        <v>2.1</v>
      </c>
      <c r="AQ42" s="11">
        <v>2.2999999999999998</v>
      </c>
      <c r="AR42" s="11">
        <v>2.6</v>
      </c>
    </row>
    <row r="43" spans="1:44" s="10" customFormat="1" x14ac:dyDescent="0.25">
      <c r="A43" s="32">
        <v>35</v>
      </c>
      <c r="B43" s="10" t="s">
        <v>1199</v>
      </c>
      <c r="C43" s="10" t="s">
        <v>1198</v>
      </c>
      <c r="D43" s="11">
        <v>0</v>
      </c>
      <c r="E43" s="11">
        <v>0</v>
      </c>
      <c r="F43" s="11">
        <v>0</v>
      </c>
      <c r="G43" s="11">
        <v>0</v>
      </c>
      <c r="H43" s="11">
        <v>0</v>
      </c>
      <c r="I43" s="11">
        <v>0</v>
      </c>
      <c r="J43" s="11">
        <v>0</v>
      </c>
      <c r="K43" s="11">
        <v>0.1</v>
      </c>
      <c r="L43" s="11">
        <v>0.1</v>
      </c>
      <c r="M43" s="11">
        <v>0.1</v>
      </c>
      <c r="N43" s="11">
        <v>0.1</v>
      </c>
      <c r="O43" s="11">
        <v>0.1</v>
      </c>
      <c r="P43" s="11">
        <v>0.1</v>
      </c>
      <c r="Q43" s="11">
        <v>0.1</v>
      </c>
      <c r="R43" s="11">
        <v>0.1</v>
      </c>
      <c r="S43" s="11">
        <v>0.1</v>
      </c>
      <c r="T43" s="11">
        <v>0.1</v>
      </c>
      <c r="U43" s="11">
        <v>0.1</v>
      </c>
      <c r="V43" s="11">
        <v>0.2</v>
      </c>
      <c r="W43" s="11">
        <v>0.2</v>
      </c>
      <c r="X43" s="11">
        <v>0.3</v>
      </c>
      <c r="Y43" s="11">
        <v>0.3</v>
      </c>
      <c r="Z43" s="11">
        <v>0.3</v>
      </c>
      <c r="AA43" s="11">
        <v>0.4</v>
      </c>
      <c r="AB43" s="11">
        <v>0.4</v>
      </c>
      <c r="AC43" s="11">
        <v>0.4</v>
      </c>
      <c r="AD43" s="11">
        <v>0.5</v>
      </c>
      <c r="AE43" s="11">
        <v>0.5</v>
      </c>
      <c r="AF43" s="11">
        <v>0.6</v>
      </c>
      <c r="AG43" s="11">
        <v>0.6</v>
      </c>
      <c r="AH43" s="11">
        <v>0.7</v>
      </c>
      <c r="AI43" s="11">
        <v>0.8</v>
      </c>
      <c r="AJ43" s="11">
        <v>0.9</v>
      </c>
      <c r="AK43" s="11">
        <v>1</v>
      </c>
      <c r="AL43" s="11">
        <v>1.1000000000000001</v>
      </c>
      <c r="AM43" s="11">
        <v>1.3</v>
      </c>
      <c r="AN43" s="11">
        <v>1.5</v>
      </c>
      <c r="AO43" s="11">
        <v>1.7</v>
      </c>
      <c r="AP43" s="11">
        <v>2</v>
      </c>
      <c r="AQ43" s="11">
        <v>2.2999999999999998</v>
      </c>
      <c r="AR43" s="11">
        <v>2.7</v>
      </c>
    </row>
    <row r="44" spans="1:44" s="10" customFormat="1" x14ac:dyDescent="0.25">
      <c r="A44" s="32">
        <v>36</v>
      </c>
      <c r="B44" s="10" t="s">
        <v>1134</v>
      </c>
      <c r="C44" s="10" t="s">
        <v>1194</v>
      </c>
      <c r="D44" s="11">
        <v>0</v>
      </c>
      <c r="E44" s="11">
        <v>0</v>
      </c>
      <c r="F44" s="11">
        <v>0</v>
      </c>
      <c r="G44" s="11">
        <v>0</v>
      </c>
      <c r="H44" s="11">
        <v>0</v>
      </c>
      <c r="I44" s="11">
        <v>0</v>
      </c>
      <c r="J44" s="11">
        <v>0</v>
      </c>
      <c r="K44" s="11">
        <v>0</v>
      </c>
      <c r="L44" s="11">
        <v>0</v>
      </c>
      <c r="M44" s="11">
        <v>0</v>
      </c>
      <c r="N44" s="11">
        <v>0</v>
      </c>
      <c r="O44" s="11">
        <v>0</v>
      </c>
      <c r="P44" s="11">
        <v>0</v>
      </c>
      <c r="Q44" s="11">
        <v>0</v>
      </c>
      <c r="R44" s="11">
        <v>0</v>
      </c>
      <c r="S44" s="11">
        <v>0</v>
      </c>
      <c r="T44" s="11">
        <v>0</v>
      </c>
      <c r="U44" s="11">
        <v>0</v>
      </c>
      <c r="V44" s="11">
        <v>0</v>
      </c>
      <c r="W44" s="11">
        <v>0</v>
      </c>
      <c r="X44" s="11">
        <v>0</v>
      </c>
      <c r="Y44" s="11">
        <v>0</v>
      </c>
      <c r="Z44" s="11">
        <v>0</v>
      </c>
      <c r="AA44" s="11">
        <v>0</v>
      </c>
      <c r="AB44" s="11">
        <v>0</v>
      </c>
      <c r="AC44" s="11">
        <v>0</v>
      </c>
      <c r="AD44" s="11">
        <v>0</v>
      </c>
      <c r="AE44" s="11">
        <v>0</v>
      </c>
      <c r="AF44" s="11">
        <v>0</v>
      </c>
      <c r="AG44" s="11">
        <v>0</v>
      </c>
      <c r="AH44" s="11">
        <v>0</v>
      </c>
      <c r="AI44" s="11">
        <v>0</v>
      </c>
      <c r="AJ44" s="11">
        <v>0</v>
      </c>
      <c r="AK44" s="11">
        <v>0</v>
      </c>
      <c r="AL44" s="11">
        <v>0</v>
      </c>
      <c r="AM44" s="11">
        <v>0</v>
      </c>
      <c r="AN44" s="11">
        <v>0</v>
      </c>
      <c r="AO44" s="11">
        <v>0</v>
      </c>
      <c r="AP44" s="11">
        <v>0</v>
      </c>
      <c r="AQ44" s="11">
        <v>0</v>
      </c>
      <c r="AR44" s="11">
        <v>0</v>
      </c>
    </row>
    <row r="45" spans="1:44" s="8" customFormat="1" x14ac:dyDescent="0.25">
      <c r="A45" s="33"/>
      <c r="B45" s="8" t="s">
        <v>1133</v>
      </c>
      <c r="C45" s="8" t="s">
        <v>185</v>
      </c>
      <c r="D45" s="9"/>
      <c r="E45" s="9"/>
      <c r="F45" s="9"/>
      <c r="G45" s="9"/>
      <c r="H45" s="9"/>
      <c r="I45" s="9"/>
      <c r="J45" s="9"/>
      <c r="K45" s="9"/>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row>
    <row r="46" spans="1:44" s="10" customFormat="1" x14ac:dyDescent="0.25">
      <c r="A46" s="32">
        <v>37</v>
      </c>
      <c r="B46" s="10" t="s">
        <v>1197</v>
      </c>
      <c r="C46" s="10" t="s">
        <v>1196</v>
      </c>
      <c r="D46" s="11">
        <v>0.3</v>
      </c>
      <c r="E46" s="11">
        <v>0.4</v>
      </c>
      <c r="F46" s="11">
        <v>0.4</v>
      </c>
      <c r="G46" s="11">
        <v>0.4</v>
      </c>
      <c r="H46" s="11">
        <v>0.4</v>
      </c>
      <c r="I46" s="11">
        <v>0.4</v>
      </c>
      <c r="J46" s="11">
        <v>0.5</v>
      </c>
      <c r="K46" s="11">
        <v>0.5</v>
      </c>
      <c r="L46" s="11">
        <v>0.6</v>
      </c>
      <c r="M46" s="11">
        <v>0.6</v>
      </c>
      <c r="N46" s="11">
        <v>0.7</v>
      </c>
      <c r="O46" s="11">
        <v>0.9</v>
      </c>
      <c r="P46" s="11">
        <v>1.7</v>
      </c>
      <c r="Q46" s="11">
        <v>3.2</v>
      </c>
      <c r="R46" s="11">
        <v>3.8</v>
      </c>
      <c r="S46" s="11">
        <v>3.9</v>
      </c>
      <c r="T46" s="11">
        <v>4.0999999999999996</v>
      </c>
      <c r="U46" s="11">
        <v>4.0999999999999996</v>
      </c>
      <c r="V46" s="11">
        <v>3.6</v>
      </c>
      <c r="W46" s="11">
        <v>3.8</v>
      </c>
      <c r="X46" s="11">
        <v>4.2</v>
      </c>
      <c r="Y46" s="11">
        <v>5</v>
      </c>
      <c r="Z46" s="11">
        <v>6.5</v>
      </c>
      <c r="AA46" s="11">
        <v>7.4</v>
      </c>
      <c r="AB46" s="11">
        <v>7.8</v>
      </c>
      <c r="AC46" s="11">
        <v>7.9</v>
      </c>
      <c r="AD46" s="11">
        <v>8.3000000000000007</v>
      </c>
      <c r="AE46" s="11">
        <v>8.9</v>
      </c>
      <c r="AF46" s="11">
        <v>10</v>
      </c>
      <c r="AG46" s="11">
        <v>10.6</v>
      </c>
      <c r="AH46" s="11">
        <v>11.1</v>
      </c>
      <c r="AI46" s="11">
        <v>11.8</v>
      </c>
      <c r="AJ46" s="11">
        <v>12.5</v>
      </c>
      <c r="AK46" s="11">
        <v>13.4</v>
      </c>
      <c r="AL46" s="11">
        <v>14.3</v>
      </c>
      <c r="AM46" s="11">
        <v>15.3</v>
      </c>
      <c r="AN46" s="11">
        <v>16.5</v>
      </c>
      <c r="AO46" s="11">
        <v>18.2</v>
      </c>
      <c r="AP46" s="11">
        <v>19.8</v>
      </c>
      <c r="AQ46" s="11">
        <v>21.5</v>
      </c>
      <c r="AR46" s="11">
        <v>24.1</v>
      </c>
    </row>
    <row r="47" spans="1:44" s="10" customFormat="1" x14ac:dyDescent="0.25">
      <c r="A47" s="32">
        <v>38</v>
      </c>
      <c r="B47" s="10" t="s">
        <v>1195</v>
      </c>
      <c r="C47" s="10" t="s">
        <v>1194</v>
      </c>
      <c r="D47" s="11">
        <v>0</v>
      </c>
      <c r="E47" s="11">
        <v>0</v>
      </c>
      <c r="F47" s="11">
        <v>0</v>
      </c>
      <c r="G47" s="11">
        <v>0</v>
      </c>
      <c r="H47" s="11">
        <v>0</v>
      </c>
      <c r="I47" s="11">
        <v>0</v>
      </c>
      <c r="J47" s="11">
        <v>0</v>
      </c>
      <c r="K47" s="11">
        <v>0</v>
      </c>
      <c r="L47" s="11">
        <v>0</v>
      </c>
      <c r="M47" s="11">
        <v>0</v>
      </c>
      <c r="N47" s="11">
        <v>0</v>
      </c>
      <c r="O47" s="11">
        <v>0</v>
      </c>
      <c r="P47" s="11">
        <v>0</v>
      </c>
      <c r="Q47" s="11">
        <v>0</v>
      </c>
      <c r="R47" s="11">
        <v>0</v>
      </c>
      <c r="S47" s="11">
        <v>0</v>
      </c>
      <c r="T47" s="11">
        <v>0</v>
      </c>
      <c r="U47" s="11">
        <v>0</v>
      </c>
      <c r="V47" s="11">
        <v>0</v>
      </c>
      <c r="W47" s="11">
        <v>0</v>
      </c>
      <c r="X47" s="11">
        <v>0</v>
      </c>
      <c r="Y47" s="11">
        <v>0</v>
      </c>
      <c r="Z47" s="11">
        <v>0</v>
      </c>
      <c r="AA47" s="11">
        <v>0</v>
      </c>
      <c r="AB47" s="11">
        <v>0</v>
      </c>
      <c r="AC47" s="11">
        <v>0</v>
      </c>
      <c r="AD47" s="11">
        <v>0</v>
      </c>
      <c r="AE47" s="11">
        <v>0</v>
      </c>
      <c r="AF47" s="11">
        <v>0</v>
      </c>
      <c r="AG47" s="11">
        <v>0</v>
      </c>
      <c r="AH47" s="11">
        <v>0</v>
      </c>
      <c r="AI47" s="11">
        <v>0</v>
      </c>
      <c r="AJ47" s="11">
        <v>0</v>
      </c>
      <c r="AK47" s="11">
        <v>0</v>
      </c>
      <c r="AL47" s="11">
        <v>0</v>
      </c>
      <c r="AM47" s="11">
        <v>0</v>
      </c>
      <c r="AN47" s="11">
        <v>0</v>
      </c>
      <c r="AO47" s="11">
        <v>0</v>
      </c>
      <c r="AP47" s="11">
        <v>0</v>
      </c>
      <c r="AQ47" s="11">
        <v>0</v>
      </c>
      <c r="AR47" s="11">
        <v>0</v>
      </c>
    </row>
    <row r="48" spans="1:44" s="10" customFormat="1" x14ac:dyDescent="0.25">
      <c r="A48" s="32">
        <v>39</v>
      </c>
      <c r="B48" s="10" t="s">
        <v>1193</v>
      </c>
      <c r="C48" s="10" t="s">
        <v>1192</v>
      </c>
      <c r="D48" s="11">
        <v>0.3</v>
      </c>
      <c r="E48" s="11">
        <v>0.4</v>
      </c>
      <c r="F48" s="11">
        <v>0.4</v>
      </c>
      <c r="G48" s="11">
        <v>0.4</v>
      </c>
      <c r="H48" s="11">
        <v>0.4</v>
      </c>
      <c r="I48" s="11">
        <v>0.4</v>
      </c>
      <c r="J48" s="11">
        <v>0.5</v>
      </c>
      <c r="K48" s="11">
        <v>0.5</v>
      </c>
      <c r="L48" s="11">
        <v>0.6</v>
      </c>
      <c r="M48" s="11">
        <v>0.6</v>
      </c>
      <c r="N48" s="11">
        <v>0.7</v>
      </c>
      <c r="O48" s="11">
        <v>0.9</v>
      </c>
      <c r="P48" s="11">
        <v>1.7</v>
      </c>
      <c r="Q48" s="11">
        <v>3.2</v>
      </c>
      <c r="R48" s="11">
        <v>3.8</v>
      </c>
      <c r="S48" s="11">
        <v>3.9</v>
      </c>
      <c r="T48" s="11">
        <v>4.0999999999999996</v>
      </c>
      <c r="U48" s="11">
        <v>4.0999999999999996</v>
      </c>
      <c r="V48" s="11">
        <v>3.6</v>
      </c>
      <c r="W48" s="11">
        <v>3.8</v>
      </c>
      <c r="X48" s="11">
        <v>4.2</v>
      </c>
      <c r="Y48" s="11">
        <v>5</v>
      </c>
      <c r="Z48" s="11">
        <v>6.5</v>
      </c>
      <c r="AA48" s="11">
        <v>7.4</v>
      </c>
      <c r="AB48" s="11">
        <v>7.8</v>
      </c>
      <c r="AC48" s="11">
        <v>7.9</v>
      </c>
      <c r="AD48" s="11">
        <v>8.3000000000000007</v>
      </c>
      <c r="AE48" s="11">
        <v>8.9</v>
      </c>
      <c r="AF48" s="11">
        <v>10</v>
      </c>
      <c r="AG48" s="11">
        <v>10.6</v>
      </c>
      <c r="AH48" s="11">
        <v>11.1</v>
      </c>
      <c r="AI48" s="11">
        <v>11.8</v>
      </c>
      <c r="AJ48" s="11">
        <v>12.5</v>
      </c>
      <c r="AK48" s="11">
        <v>13.4</v>
      </c>
      <c r="AL48" s="11">
        <v>14.3</v>
      </c>
      <c r="AM48" s="11">
        <v>15.3</v>
      </c>
      <c r="AN48" s="11">
        <v>16.5</v>
      </c>
      <c r="AO48" s="11">
        <v>18.2</v>
      </c>
      <c r="AP48" s="11">
        <v>19.8</v>
      </c>
      <c r="AQ48" s="11">
        <v>21.5</v>
      </c>
      <c r="AR48" s="11">
        <v>24.1</v>
      </c>
    </row>
    <row r="49" spans="1:44" s="10" customFormat="1" x14ac:dyDescent="0.25">
      <c r="A49" s="32">
        <v>40</v>
      </c>
      <c r="B49" s="10" t="s">
        <v>1191</v>
      </c>
      <c r="C49" s="10" t="s">
        <v>1190</v>
      </c>
      <c r="D49" s="11">
        <v>0</v>
      </c>
      <c r="E49" s="11">
        <v>0</v>
      </c>
      <c r="F49" s="11">
        <v>0</v>
      </c>
      <c r="G49" s="11">
        <v>0</v>
      </c>
      <c r="H49" s="11">
        <v>0</v>
      </c>
      <c r="I49" s="11">
        <v>0</v>
      </c>
      <c r="J49" s="11">
        <v>0</v>
      </c>
      <c r="K49" s="11">
        <v>0</v>
      </c>
      <c r="L49" s="11">
        <v>0</v>
      </c>
      <c r="M49" s="11">
        <v>0</v>
      </c>
      <c r="N49" s="11">
        <v>0</v>
      </c>
      <c r="O49" s="11">
        <v>0</v>
      </c>
      <c r="P49" s="11">
        <v>0</v>
      </c>
      <c r="Q49" s="11">
        <v>0</v>
      </c>
      <c r="R49" s="11">
        <v>0</v>
      </c>
      <c r="S49" s="11">
        <v>0</v>
      </c>
      <c r="T49" s="11">
        <v>0</v>
      </c>
      <c r="U49" s="11">
        <v>0</v>
      </c>
      <c r="V49" s="11">
        <v>0</v>
      </c>
      <c r="W49" s="11">
        <v>0</v>
      </c>
      <c r="X49" s="11">
        <v>0</v>
      </c>
      <c r="Y49" s="11">
        <v>0</v>
      </c>
      <c r="Z49" s="11">
        <v>0</v>
      </c>
      <c r="AA49" s="11">
        <v>0</v>
      </c>
      <c r="AB49" s="11">
        <v>0</v>
      </c>
      <c r="AC49" s="11">
        <v>0</v>
      </c>
      <c r="AD49" s="11">
        <v>0</v>
      </c>
      <c r="AE49" s="11">
        <v>0</v>
      </c>
      <c r="AF49" s="11">
        <v>0</v>
      </c>
      <c r="AG49" s="11">
        <v>0</v>
      </c>
      <c r="AH49" s="11">
        <v>0</v>
      </c>
      <c r="AI49" s="11">
        <v>0</v>
      </c>
      <c r="AJ49" s="11">
        <v>0</v>
      </c>
      <c r="AK49" s="11">
        <v>0</v>
      </c>
      <c r="AL49" s="11">
        <v>0</v>
      </c>
      <c r="AM49" s="11">
        <v>0</v>
      </c>
      <c r="AN49" s="11">
        <v>0</v>
      </c>
      <c r="AO49" s="11">
        <v>0</v>
      </c>
      <c r="AP49" s="11">
        <v>0</v>
      </c>
      <c r="AQ49" s="11">
        <v>0</v>
      </c>
      <c r="AR49" s="11">
        <v>0</v>
      </c>
    </row>
    <row r="50" spans="1:44" s="10" customFormat="1" x14ac:dyDescent="0.25">
      <c r="A50" s="32">
        <v>41</v>
      </c>
      <c r="B50" s="10" t="s">
        <v>1189</v>
      </c>
      <c r="C50" s="10" t="s">
        <v>1188</v>
      </c>
      <c r="D50" s="11">
        <v>0.1</v>
      </c>
      <c r="E50" s="11">
        <v>0.1</v>
      </c>
      <c r="F50" s="11">
        <v>0.1</v>
      </c>
      <c r="G50" s="11">
        <v>0.1</v>
      </c>
      <c r="H50" s="11">
        <v>0.1</v>
      </c>
      <c r="I50" s="11">
        <v>0.2</v>
      </c>
      <c r="J50" s="11">
        <v>0.2</v>
      </c>
      <c r="K50" s="11">
        <v>0.2</v>
      </c>
      <c r="L50" s="11">
        <v>0.2</v>
      </c>
      <c r="M50" s="11">
        <v>0.2</v>
      </c>
      <c r="N50" s="11">
        <v>0.3</v>
      </c>
      <c r="O50" s="11">
        <v>0.3</v>
      </c>
      <c r="P50" s="11">
        <v>0.3</v>
      </c>
      <c r="Q50" s="11">
        <v>0.5</v>
      </c>
      <c r="R50" s="11">
        <v>0.7</v>
      </c>
      <c r="S50" s="11">
        <v>0.8</v>
      </c>
      <c r="T50" s="11">
        <v>1</v>
      </c>
      <c r="U50" s="11">
        <v>1.2</v>
      </c>
      <c r="V50" s="11">
        <v>1.3</v>
      </c>
      <c r="W50" s="11">
        <v>1.5</v>
      </c>
      <c r="X50" s="11">
        <v>1.7</v>
      </c>
      <c r="Y50" s="11">
        <v>1.9</v>
      </c>
      <c r="Z50" s="11">
        <v>2.1</v>
      </c>
      <c r="AA50" s="11">
        <v>2.4</v>
      </c>
      <c r="AB50" s="11">
        <v>2.7</v>
      </c>
      <c r="AC50" s="11">
        <v>3</v>
      </c>
      <c r="AD50" s="11">
        <v>3.4</v>
      </c>
      <c r="AE50" s="11">
        <v>3.8</v>
      </c>
      <c r="AF50" s="11">
        <v>4.5</v>
      </c>
      <c r="AG50" s="11">
        <v>4.9000000000000004</v>
      </c>
      <c r="AH50" s="11">
        <v>5.3</v>
      </c>
      <c r="AI50" s="11">
        <v>5.8</v>
      </c>
      <c r="AJ50" s="11">
        <v>6.3</v>
      </c>
      <c r="AK50" s="11">
        <v>6.8</v>
      </c>
      <c r="AL50" s="11">
        <v>7.4</v>
      </c>
      <c r="AM50" s="11">
        <v>7.9</v>
      </c>
      <c r="AN50" s="11">
        <v>8.5</v>
      </c>
      <c r="AO50" s="11">
        <v>9.1999999999999993</v>
      </c>
      <c r="AP50" s="11">
        <v>9.9</v>
      </c>
      <c r="AQ50" s="11">
        <v>10.7</v>
      </c>
      <c r="AR50" s="11">
        <v>12.5</v>
      </c>
    </row>
    <row r="51" spans="1:44" s="10" customFormat="1" x14ac:dyDescent="0.25">
      <c r="A51" s="32">
        <v>42</v>
      </c>
      <c r="B51" s="10" t="s">
        <v>1187</v>
      </c>
      <c r="C51" s="10" t="s">
        <v>1186</v>
      </c>
      <c r="D51" s="11">
        <v>0.1</v>
      </c>
      <c r="E51" s="11">
        <v>0.1</v>
      </c>
      <c r="F51" s="11">
        <v>0.1</v>
      </c>
      <c r="G51" s="11">
        <v>0.1</v>
      </c>
      <c r="H51" s="11">
        <v>0.1</v>
      </c>
      <c r="I51" s="11">
        <v>0.2</v>
      </c>
      <c r="J51" s="11">
        <v>0.2</v>
      </c>
      <c r="K51" s="11">
        <v>0.2</v>
      </c>
      <c r="L51" s="11">
        <v>0.2</v>
      </c>
      <c r="M51" s="11">
        <v>0.2</v>
      </c>
      <c r="N51" s="11">
        <v>0.3</v>
      </c>
      <c r="O51" s="11">
        <v>0.3</v>
      </c>
      <c r="P51" s="11">
        <v>0.3</v>
      </c>
      <c r="Q51" s="11">
        <v>0.5</v>
      </c>
      <c r="R51" s="11">
        <v>0.7</v>
      </c>
      <c r="S51" s="11">
        <v>0.8</v>
      </c>
      <c r="T51" s="11">
        <v>1</v>
      </c>
      <c r="U51" s="11">
        <v>1.2</v>
      </c>
      <c r="V51" s="11">
        <v>1.3</v>
      </c>
      <c r="W51" s="11">
        <v>1.5</v>
      </c>
      <c r="X51" s="11">
        <v>1.7</v>
      </c>
      <c r="Y51" s="11">
        <v>1.9</v>
      </c>
      <c r="Z51" s="11">
        <v>2.1</v>
      </c>
      <c r="AA51" s="11">
        <v>2.4</v>
      </c>
      <c r="AB51" s="11">
        <v>2.7</v>
      </c>
      <c r="AC51" s="11">
        <v>3</v>
      </c>
      <c r="AD51" s="11">
        <v>3.4</v>
      </c>
      <c r="AE51" s="11">
        <v>3.8</v>
      </c>
      <c r="AF51" s="11">
        <v>4.5</v>
      </c>
      <c r="AG51" s="11">
        <v>4.9000000000000004</v>
      </c>
      <c r="AH51" s="11">
        <v>5.3</v>
      </c>
      <c r="AI51" s="11">
        <v>5.8</v>
      </c>
      <c r="AJ51" s="11">
        <v>6.3</v>
      </c>
      <c r="AK51" s="11">
        <v>6.8</v>
      </c>
      <c r="AL51" s="11">
        <v>7.4</v>
      </c>
      <c r="AM51" s="11">
        <v>7.9</v>
      </c>
      <c r="AN51" s="11">
        <v>8.5</v>
      </c>
      <c r="AO51" s="11">
        <v>9.1999999999999993</v>
      </c>
      <c r="AP51" s="11">
        <v>9.9</v>
      </c>
      <c r="AQ51" s="11">
        <v>10.7</v>
      </c>
      <c r="AR51" s="11">
        <v>12.5</v>
      </c>
    </row>
    <row r="52" spans="1:44" s="10" customFormat="1" x14ac:dyDescent="0.25">
      <c r="A52" s="32">
        <v>43</v>
      </c>
      <c r="B52" s="10" t="s">
        <v>1185</v>
      </c>
      <c r="C52" s="10" t="s">
        <v>1184</v>
      </c>
      <c r="D52" s="11">
        <v>0.3</v>
      </c>
      <c r="E52" s="11">
        <v>0.4</v>
      </c>
      <c r="F52" s="11">
        <v>0.4</v>
      </c>
      <c r="G52" s="11">
        <v>0.4</v>
      </c>
      <c r="H52" s="11">
        <v>0.4</v>
      </c>
      <c r="I52" s="11">
        <v>0.4</v>
      </c>
      <c r="J52" s="11">
        <v>0.5</v>
      </c>
      <c r="K52" s="11">
        <v>0.5</v>
      </c>
      <c r="L52" s="11">
        <v>0.6</v>
      </c>
      <c r="M52" s="11">
        <v>0.6</v>
      </c>
      <c r="N52" s="11">
        <v>0.7</v>
      </c>
      <c r="O52" s="11">
        <v>0.9</v>
      </c>
      <c r="P52" s="11">
        <v>1.7</v>
      </c>
      <c r="Q52" s="11">
        <v>3.2</v>
      </c>
      <c r="R52" s="11">
        <v>3.8</v>
      </c>
      <c r="S52" s="11">
        <v>3.9</v>
      </c>
      <c r="T52" s="11">
        <v>4.0999999999999996</v>
      </c>
      <c r="U52" s="11">
        <v>4.0999999999999996</v>
      </c>
      <c r="V52" s="11">
        <v>3.6</v>
      </c>
      <c r="W52" s="11">
        <v>3.8</v>
      </c>
      <c r="X52" s="11">
        <v>4.2</v>
      </c>
      <c r="Y52" s="11">
        <v>5</v>
      </c>
      <c r="Z52" s="11">
        <v>6.5</v>
      </c>
      <c r="AA52" s="11">
        <v>7.4</v>
      </c>
      <c r="AB52" s="11">
        <v>7.8</v>
      </c>
      <c r="AC52" s="11">
        <v>7.9</v>
      </c>
      <c r="AD52" s="11">
        <v>8.3000000000000007</v>
      </c>
      <c r="AE52" s="11">
        <v>8.9</v>
      </c>
      <c r="AF52" s="11">
        <v>10</v>
      </c>
      <c r="AG52" s="11">
        <v>10.6</v>
      </c>
      <c r="AH52" s="11">
        <v>11.1</v>
      </c>
      <c r="AI52" s="11">
        <v>11.8</v>
      </c>
      <c r="AJ52" s="11">
        <v>12.5</v>
      </c>
      <c r="AK52" s="11">
        <v>13.4</v>
      </c>
      <c r="AL52" s="11">
        <v>14.3</v>
      </c>
      <c r="AM52" s="11">
        <v>15.3</v>
      </c>
      <c r="AN52" s="11">
        <v>16.5</v>
      </c>
      <c r="AO52" s="11">
        <v>18.2</v>
      </c>
      <c r="AP52" s="11">
        <v>19.8</v>
      </c>
      <c r="AQ52" s="11">
        <v>21.5</v>
      </c>
      <c r="AR52" s="11">
        <v>24.1</v>
      </c>
    </row>
    <row r="53" spans="1:44" s="10" customFormat="1" x14ac:dyDescent="0.25">
      <c r="A53" s="32">
        <v>44</v>
      </c>
      <c r="B53" s="10" t="s">
        <v>1183</v>
      </c>
      <c r="C53" s="10" t="s">
        <v>1182</v>
      </c>
      <c r="D53" s="11">
        <v>0.1</v>
      </c>
      <c r="E53" s="11">
        <v>0.1</v>
      </c>
      <c r="F53" s="11">
        <v>0.1</v>
      </c>
      <c r="G53" s="11">
        <v>0.1</v>
      </c>
      <c r="H53" s="11">
        <v>0.1</v>
      </c>
      <c r="I53" s="11">
        <v>0.1</v>
      </c>
      <c r="J53" s="11">
        <v>0.1</v>
      </c>
      <c r="K53" s="11">
        <v>0.1</v>
      </c>
      <c r="L53" s="11">
        <v>0.1</v>
      </c>
      <c r="M53" s="11">
        <v>0.1</v>
      </c>
      <c r="N53" s="11">
        <v>0.1</v>
      </c>
      <c r="O53" s="11">
        <v>0.1</v>
      </c>
      <c r="P53" s="11">
        <v>0.1</v>
      </c>
      <c r="Q53" s="11">
        <v>0.1</v>
      </c>
      <c r="R53" s="11">
        <v>0.2</v>
      </c>
      <c r="S53" s="11">
        <v>0.2</v>
      </c>
      <c r="T53" s="11">
        <v>0.3</v>
      </c>
      <c r="U53" s="11">
        <v>0.5</v>
      </c>
      <c r="V53" s="11">
        <v>0.5</v>
      </c>
      <c r="W53" s="11">
        <v>0.5</v>
      </c>
      <c r="X53" s="11">
        <v>0.5</v>
      </c>
      <c r="Y53" s="11">
        <v>0.6</v>
      </c>
      <c r="Z53" s="11">
        <v>0.6</v>
      </c>
      <c r="AA53" s="11">
        <v>0.7</v>
      </c>
      <c r="AB53" s="11">
        <v>0.8</v>
      </c>
      <c r="AC53" s="11">
        <v>0.8</v>
      </c>
      <c r="AD53" s="11">
        <v>0.9</v>
      </c>
      <c r="AE53" s="11">
        <v>1.1000000000000001</v>
      </c>
      <c r="AF53" s="11">
        <v>1.2</v>
      </c>
      <c r="AG53" s="11">
        <v>1.4</v>
      </c>
      <c r="AH53" s="11">
        <v>1.6</v>
      </c>
      <c r="AI53" s="11">
        <v>1.7</v>
      </c>
      <c r="AJ53" s="11">
        <v>1.9</v>
      </c>
      <c r="AK53" s="11">
        <v>2.1</v>
      </c>
      <c r="AL53" s="11">
        <v>2.4</v>
      </c>
      <c r="AM53" s="11">
        <v>2.7</v>
      </c>
      <c r="AN53" s="11">
        <v>3.1</v>
      </c>
      <c r="AO53" s="11">
        <v>3.6</v>
      </c>
      <c r="AP53" s="11">
        <v>4.0999999999999996</v>
      </c>
      <c r="AQ53" s="11">
        <v>4.5999999999999996</v>
      </c>
      <c r="AR53" s="11">
        <v>5.3</v>
      </c>
    </row>
    <row r="54" spans="1:44" s="10" customFormat="1" x14ac:dyDescent="0.25">
      <c r="A54" s="32">
        <v>45</v>
      </c>
      <c r="B54" s="10" t="s">
        <v>1181</v>
      </c>
      <c r="C54" s="10" t="s">
        <v>1180</v>
      </c>
      <c r="D54" s="11">
        <v>0</v>
      </c>
      <c r="E54" s="11">
        <v>0</v>
      </c>
      <c r="F54" s="11">
        <v>0</v>
      </c>
      <c r="G54" s="11">
        <v>0</v>
      </c>
      <c r="H54" s="11">
        <v>0</v>
      </c>
      <c r="I54" s="11">
        <v>0</v>
      </c>
      <c r="J54" s="11">
        <v>0</v>
      </c>
      <c r="K54" s="11">
        <v>0</v>
      </c>
      <c r="L54" s="11">
        <v>0</v>
      </c>
      <c r="M54" s="11">
        <v>0</v>
      </c>
      <c r="N54" s="11">
        <v>0</v>
      </c>
      <c r="O54" s="11">
        <v>0.1</v>
      </c>
      <c r="P54" s="11">
        <v>0.1</v>
      </c>
      <c r="Q54" s="11">
        <v>0.2</v>
      </c>
      <c r="R54" s="11">
        <v>0.3</v>
      </c>
      <c r="S54" s="11">
        <v>0.3</v>
      </c>
      <c r="T54" s="11">
        <v>0.3</v>
      </c>
      <c r="U54" s="11">
        <v>0.3</v>
      </c>
      <c r="V54" s="11">
        <v>0.2</v>
      </c>
      <c r="W54" s="11">
        <v>0.3</v>
      </c>
      <c r="X54" s="11">
        <v>0.4</v>
      </c>
      <c r="Y54" s="11">
        <v>0.4</v>
      </c>
      <c r="Z54" s="11">
        <v>0.4</v>
      </c>
      <c r="AA54" s="11">
        <v>0.4</v>
      </c>
      <c r="AB54" s="11">
        <v>0.4</v>
      </c>
      <c r="AC54" s="11">
        <v>0.4</v>
      </c>
      <c r="AD54" s="11">
        <v>0.5</v>
      </c>
      <c r="AE54" s="11">
        <v>0.6</v>
      </c>
      <c r="AF54" s="11">
        <v>0.7</v>
      </c>
      <c r="AG54" s="11">
        <v>0.7</v>
      </c>
      <c r="AH54" s="11">
        <v>0.8</v>
      </c>
      <c r="AI54" s="11">
        <v>0.8</v>
      </c>
      <c r="AJ54" s="11">
        <v>0.9</v>
      </c>
      <c r="AK54" s="11">
        <v>0.9</v>
      </c>
      <c r="AL54" s="11">
        <v>1</v>
      </c>
      <c r="AM54" s="11">
        <v>1.1000000000000001</v>
      </c>
      <c r="AN54" s="11">
        <v>1.1000000000000001</v>
      </c>
      <c r="AO54" s="11">
        <v>1.2</v>
      </c>
      <c r="AP54" s="11">
        <v>1.3</v>
      </c>
      <c r="AQ54" s="11">
        <v>1.4</v>
      </c>
      <c r="AR54" s="11">
        <v>1.5</v>
      </c>
    </row>
    <row r="55" spans="1:44" s="10" customFormat="1" x14ac:dyDescent="0.25">
      <c r="A55" s="32">
        <v>46</v>
      </c>
      <c r="B55" s="10" t="s">
        <v>1179</v>
      </c>
      <c r="C55" s="10" t="s">
        <v>1178</v>
      </c>
      <c r="D55" s="11">
        <v>0.3</v>
      </c>
      <c r="E55" s="11">
        <v>0.3</v>
      </c>
      <c r="F55" s="11">
        <v>0.3</v>
      </c>
      <c r="G55" s="11">
        <v>0.3</v>
      </c>
      <c r="H55" s="11">
        <v>0.3</v>
      </c>
      <c r="I55" s="11">
        <v>0.3</v>
      </c>
      <c r="J55" s="11">
        <v>0.4</v>
      </c>
      <c r="K55" s="11">
        <v>0.5</v>
      </c>
      <c r="L55" s="11">
        <v>0.5</v>
      </c>
      <c r="M55" s="11">
        <v>0.5</v>
      </c>
      <c r="N55" s="11">
        <v>0.6</v>
      </c>
      <c r="O55" s="11">
        <v>0.8</v>
      </c>
      <c r="P55" s="11">
        <v>1.6</v>
      </c>
      <c r="Q55" s="11">
        <v>3.2</v>
      </c>
      <c r="R55" s="11">
        <v>3.9</v>
      </c>
      <c r="S55" s="11">
        <v>4</v>
      </c>
      <c r="T55" s="11">
        <v>4.0999999999999996</v>
      </c>
      <c r="U55" s="11">
        <v>3.9</v>
      </c>
      <c r="V55" s="11">
        <v>3.4</v>
      </c>
      <c r="W55" s="11">
        <v>3.6</v>
      </c>
      <c r="X55" s="11">
        <v>4</v>
      </c>
      <c r="Y55" s="11">
        <v>4.7</v>
      </c>
      <c r="Z55" s="11">
        <v>6.3</v>
      </c>
      <c r="AA55" s="11">
        <v>7.2</v>
      </c>
      <c r="AB55" s="11">
        <v>7.4</v>
      </c>
      <c r="AC55" s="11">
        <v>7.5</v>
      </c>
      <c r="AD55" s="11">
        <v>7.8</v>
      </c>
      <c r="AE55" s="11">
        <v>8.4</v>
      </c>
      <c r="AF55" s="11">
        <v>9.4</v>
      </c>
      <c r="AG55" s="11">
        <v>9.9</v>
      </c>
      <c r="AH55" s="11">
        <v>10.3</v>
      </c>
      <c r="AI55" s="11">
        <v>10.8</v>
      </c>
      <c r="AJ55" s="11">
        <v>11.5</v>
      </c>
      <c r="AK55" s="11">
        <v>12.2</v>
      </c>
      <c r="AL55" s="11">
        <v>12.8</v>
      </c>
      <c r="AM55" s="11">
        <v>13.6</v>
      </c>
      <c r="AN55" s="11">
        <v>14.5</v>
      </c>
      <c r="AO55" s="11">
        <v>15.8</v>
      </c>
      <c r="AP55" s="11">
        <v>17</v>
      </c>
      <c r="AQ55" s="11">
        <v>18.3</v>
      </c>
      <c r="AR55" s="11">
        <v>20.399999999999999</v>
      </c>
    </row>
    <row r="56" spans="1:44" x14ac:dyDescent="0.25">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row>
    <row r="57" spans="1:44" x14ac:dyDescent="0.25">
      <c r="A57" t="s">
        <v>2030</v>
      </c>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row>
    <row r="58" spans="1:44" x14ac:dyDescent="0.25">
      <c r="A58" t="s">
        <v>2043</v>
      </c>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row>
    <row r="59" spans="1:44" x14ac:dyDescent="0.25">
      <c r="A59" t="s">
        <v>2044</v>
      </c>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c r="AF59" s="31"/>
      <c r="AG59" s="31"/>
      <c r="AH59" s="31"/>
      <c r="AI59" s="31"/>
      <c r="AJ59" s="31"/>
      <c r="AK59" s="31"/>
      <c r="AL59" s="31"/>
      <c r="AM59" s="31"/>
      <c r="AN59" s="31"/>
      <c r="AO59" s="31"/>
      <c r="AP59" s="31"/>
      <c r="AQ59" s="31"/>
      <c r="AR59" s="31"/>
    </row>
    <row r="60" spans="1:44" x14ac:dyDescent="0.25">
      <c r="A60" t="s">
        <v>2045</v>
      </c>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1"/>
      <c r="AE60" s="31"/>
      <c r="AF60" s="31"/>
      <c r="AG60" s="31"/>
      <c r="AH60" s="31"/>
      <c r="AI60" s="31"/>
      <c r="AJ60" s="31"/>
      <c r="AK60" s="31"/>
      <c r="AL60" s="31"/>
      <c r="AM60" s="31"/>
      <c r="AN60" s="31"/>
      <c r="AO60" s="31"/>
      <c r="AP60" s="31"/>
      <c r="AQ60" s="31"/>
      <c r="AR60" s="31"/>
    </row>
    <row r="61" spans="1:44" x14ac:dyDescent="0.25">
      <c r="A61" t="s">
        <v>1177</v>
      </c>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c r="AD61" s="31"/>
      <c r="AE61" s="31"/>
      <c r="AF61" s="31"/>
      <c r="AG61" s="31"/>
      <c r="AH61" s="31"/>
      <c r="AI61" s="31"/>
      <c r="AJ61" s="31"/>
      <c r="AK61" s="31"/>
      <c r="AL61" s="31"/>
      <c r="AM61" s="31"/>
      <c r="AN61" s="31"/>
      <c r="AO61" s="31"/>
      <c r="AP61" s="31"/>
      <c r="AQ61" s="31"/>
      <c r="AR61" s="31"/>
    </row>
    <row r="62" spans="1:44" x14ac:dyDescent="0.25">
      <c r="A62" t="s">
        <v>2046</v>
      </c>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c r="AD62" s="31"/>
      <c r="AE62" s="31"/>
      <c r="AF62" s="31"/>
      <c r="AG62" s="31"/>
      <c r="AH62" s="31"/>
      <c r="AI62" s="31"/>
      <c r="AJ62" s="31"/>
      <c r="AK62" s="31"/>
      <c r="AL62" s="31"/>
      <c r="AM62" s="31"/>
      <c r="AN62" s="31"/>
      <c r="AO62" s="31"/>
      <c r="AP62" s="31"/>
      <c r="AQ62" s="31"/>
      <c r="AR62" s="31"/>
    </row>
    <row r="63" spans="1:44" x14ac:dyDescent="0.25">
      <c r="A63" t="s">
        <v>2015</v>
      </c>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c r="AF63" s="31"/>
      <c r="AG63" s="31"/>
      <c r="AH63" s="31"/>
      <c r="AI63" s="31"/>
      <c r="AJ63" s="31"/>
      <c r="AK63" s="31"/>
      <c r="AL63" s="31"/>
      <c r="AM63" s="31"/>
      <c r="AN63" s="31"/>
      <c r="AO63" s="31"/>
      <c r="AP63" s="31"/>
      <c r="AQ63" s="31"/>
      <c r="AR63" s="31"/>
    </row>
    <row r="64" spans="1:44" x14ac:dyDescent="0.25">
      <c r="A64" t="s">
        <v>2047</v>
      </c>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1"/>
      <c r="AE64" s="31"/>
      <c r="AF64" s="31"/>
      <c r="AG64" s="31"/>
      <c r="AH64" s="31"/>
      <c r="AI64" s="31"/>
      <c r="AJ64" s="31"/>
      <c r="AK64" s="31"/>
      <c r="AL64" s="31"/>
      <c r="AM64" s="31"/>
      <c r="AN64" s="31"/>
      <c r="AO64" s="31"/>
      <c r="AP64" s="31"/>
      <c r="AQ64" s="31"/>
      <c r="AR64" s="31"/>
    </row>
    <row r="65" spans="1:44" x14ac:dyDescent="0.25">
      <c r="A65" t="s">
        <v>2034</v>
      </c>
      <c r="D65" s="31"/>
      <c r="E65" s="31"/>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31"/>
      <c r="AF65" s="31"/>
      <c r="AG65" s="31"/>
      <c r="AH65" s="31"/>
      <c r="AI65" s="31"/>
      <c r="AJ65" s="31"/>
      <c r="AK65" s="31"/>
      <c r="AL65" s="31"/>
      <c r="AM65" s="31"/>
      <c r="AN65" s="31"/>
      <c r="AO65" s="31"/>
      <c r="AP65" s="31"/>
      <c r="AQ65" s="31"/>
      <c r="AR65" s="31"/>
    </row>
    <row r="66" spans="1:44" x14ac:dyDescent="0.25">
      <c r="A66" t="s">
        <v>2035</v>
      </c>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c r="AD66" s="31"/>
      <c r="AE66" s="31"/>
      <c r="AF66" s="31"/>
      <c r="AG66" s="31"/>
      <c r="AH66" s="31"/>
      <c r="AI66" s="31"/>
      <c r="AJ66" s="31"/>
      <c r="AK66" s="31"/>
      <c r="AL66" s="31"/>
      <c r="AM66" s="31"/>
      <c r="AN66" s="31"/>
      <c r="AO66" s="31"/>
      <c r="AP66" s="31"/>
      <c r="AQ66" s="31"/>
      <c r="AR66" s="31"/>
    </row>
    <row r="67" spans="1:44" x14ac:dyDescent="0.25">
      <c r="A67" t="s">
        <v>2048</v>
      </c>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c r="AF67" s="31"/>
      <c r="AG67" s="31"/>
      <c r="AH67" s="31"/>
      <c r="AI67" s="31"/>
      <c r="AJ67" s="31"/>
      <c r="AK67" s="31"/>
      <c r="AL67" s="31"/>
      <c r="AM67" s="31"/>
      <c r="AN67" s="31"/>
      <c r="AO67" s="31"/>
      <c r="AP67" s="31"/>
      <c r="AQ67" s="31"/>
      <c r="AR67" s="31"/>
    </row>
    <row r="68" spans="1:44" x14ac:dyDescent="0.25">
      <c r="A68" t="s">
        <v>2020</v>
      </c>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1"/>
      <c r="AE68" s="31"/>
      <c r="AF68" s="31"/>
      <c r="AG68" s="31"/>
      <c r="AH68" s="31"/>
      <c r="AI68" s="31"/>
      <c r="AJ68" s="31"/>
      <c r="AK68" s="31"/>
      <c r="AL68" s="31"/>
      <c r="AM68" s="31"/>
      <c r="AN68" s="31"/>
      <c r="AO68" s="31"/>
      <c r="AP68" s="31"/>
      <c r="AQ68" s="31"/>
      <c r="AR68" s="31"/>
    </row>
    <row r="69" spans="1:44" x14ac:dyDescent="0.25">
      <c r="A69" t="s">
        <v>2021</v>
      </c>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31"/>
      <c r="AF69" s="31"/>
      <c r="AG69" s="31"/>
      <c r="AH69" s="31"/>
      <c r="AI69" s="31"/>
      <c r="AJ69" s="31"/>
      <c r="AK69" s="31"/>
      <c r="AL69" s="31"/>
      <c r="AM69" s="31"/>
      <c r="AN69" s="31"/>
      <c r="AO69" s="31"/>
      <c r="AP69" s="31"/>
      <c r="AQ69" s="31"/>
      <c r="AR69" s="31"/>
    </row>
    <row r="70" spans="1:44" x14ac:dyDescent="0.25">
      <c r="A70" t="s">
        <v>2049</v>
      </c>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c r="AF70" s="31"/>
      <c r="AG70" s="31"/>
      <c r="AH70" s="31"/>
      <c r="AI70" s="31"/>
      <c r="AJ70" s="31"/>
      <c r="AK70" s="31"/>
      <c r="AL70" s="31"/>
      <c r="AM70" s="31"/>
      <c r="AN70" s="31"/>
      <c r="AO70" s="31"/>
      <c r="AP70" s="31"/>
      <c r="AQ70" s="31"/>
      <c r="AR70" s="31"/>
    </row>
    <row r="71" spans="1:44" x14ac:dyDescent="0.25">
      <c r="A71" t="s">
        <v>2037</v>
      </c>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c r="AF71" s="31"/>
      <c r="AG71" s="31"/>
      <c r="AH71" s="31"/>
      <c r="AI71" s="31"/>
      <c r="AJ71" s="31"/>
      <c r="AK71" s="31"/>
      <c r="AL71" s="31"/>
      <c r="AM71" s="31"/>
      <c r="AN71" s="31"/>
      <c r="AO71" s="31"/>
      <c r="AP71" s="31"/>
      <c r="AQ71" s="31"/>
      <c r="AR71" s="31"/>
    </row>
    <row r="72" spans="1:44" x14ac:dyDescent="0.25">
      <c r="A72" t="s">
        <v>2038</v>
      </c>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1"/>
      <c r="AE72" s="31"/>
      <c r="AF72" s="31"/>
      <c r="AG72" s="31"/>
      <c r="AH72" s="31"/>
      <c r="AI72" s="31"/>
      <c r="AJ72" s="31"/>
      <c r="AK72" s="31"/>
      <c r="AL72" s="31"/>
      <c r="AM72" s="31"/>
      <c r="AN72" s="31"/>
      <c r="AO72" s="31"/>
      <c r="AP72" s="31"/>
      <c r="AQ72" s="31"/>
      <c r="AR72" s="31"/>
    </row>
    <row r="73" spans="1:44" x14ac:dyDescent="0.25">
      <c r="A73" t="s">
        <v>2024</v>
      </c>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c r="AF73" s="31"/>
      <c r="AG73" s="31"/>
      <c r="AH73" s="31"/>
      <c r="AI73" s="31"/>
      <c r="AJ73" s="31"/>
      <c r="AK73" s="31"/>
      <c r="AL73" s="31"/>
      <c r="AM73" s="31"/>
      <c r="AN73" s="31"/>
      <c r="AO73" s="31"/>
      <c r="AP73" s="31"/>
      <c r="AQ73" s="31"/>
      <c r="AR73" s="31"/>
    </row>
    <row r="74" spans="1:44" x14ac:dyDescent="0.25">
      <c r="A74" t="s">
        <v>2025</v>
      </c>
      <c r="D74" s="31"/>
      <c r="E74" s="31"/>
      <c r="F74" s="31"/>
      <c r="G74" s="31"/>
      <c r="H74" s="31"/>
      <c r="I74" s="31"/>
      <c r="J74" s="31"/>
      <c r="K74" s="31"/>
      <c r="L74" s="31"/>
      <c r="M74" s="31"/>
      <c r="N74" s="31"/>
      <c r="O74" s="31"/>
      <c r="P74" s="31"/>
      <c r="Q74" s="31"/>
      <c r="R74" s="31"/>
      <c r="S74" s="31"/>
      <c r="T74" s="31"/>
      <c r="U74" s="31"/>
      <c r="V74" s="31"/>
      <c r="W74" s="31"/>
      <c r="X74" s="31"/>
      <c r="Y74" s="31"/>
      <c r="Z74" s="31"/>
      <c r="AA74" s="31"/>
      <c r="AB74" s="31"/>
      <c r="AC74" s="31"/>
      <c r="AD74" s="31"/>
      <c r="AE74" s="31"/>
      <c r="AF74" s="31"/>
      <c r="AG74" s="31"/>
      <c r="AH74" s="31"/>
      <c r="AI74" s="31"/>
      <c r="AJ74" s="31"/>
      <c r="AK74" s="31"/>
      <c r="AL74" s="31"/>
      <c r="AM74" s="31"/>
      <c r="AN74" s="31"/>
      <c r="AO74" s="31"/>
      <c r="AP74" s="31"/>
      <c r="AQ74" s="31"/>
      <c r="AR74" s="31"/>
    </row>
    <row r="75" spans="1:44" x14ac:dyDescent="0.25">
      <c r="A75" t="s">
        <v>2026</v>
      </c>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c r="AE75" s="31"/>
      <c r="AF75" s="31"/>
      <c r="AG75" s="31"/>
      <c r="AH75" s="31"/>
      <c r="AI75" s="31"/>
      <c r="AJ75" s="31"/>
      <c r="AK75" s="31"/>
      <c r="AL75" s="31"/>
      <c r="AM75" s="31"/>
      <c r="AN75" s="31"/>
      <c r="AO75" s="31"/>
      <c r="AP75" s="31"/>
      <c r="AQ75" s="31"/>
      <c r="AR75" s="31"/>
    </row>
    <row r="76" spans="1:44" x14ac:dyDescent="0.25">
      <c r="A76" t="s">
        <v>2027</v>
      </c>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c r="AD76" s="31"/>
      <c r="AE76" s="31"/>
      <c r="AF76" s="31"/>
      <c r="AG76" s="31"/>
      <c r="AH76" s="31"/>
      <c r="AI76" s="31"/>
      <c r="AJ76" s="31"/>
      <c r="AK76" s="31"/>
      <c r="AL76" s="31"/>
      <c r="AM76" s="31"/>
      <c r="AN76" s="31"/>
      <c r="AO76" s="31"/>
      <c r="AP76" s="31"/>
      <c r="AQ76" s="31"/>
      <c r="AR76" s="31"/>
    </row>
    <row r="77" spans="1:44" x14ac:dyDescent="0.25">
      <c r="A77" t="s">
        <v>1113</v>
      </c>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c r="AD77" s="31"/>
      <c r="AE77" s="31"/>
      <c r="AF77" s="31"/>
      <c r="AG77" s="31"/>
      <c r="AH77" s="31"/>
      <c r="AI77" s="31"/>
      <c r="AJ77" s="31"/>
      <c r="AK77" s="31"/>
      <c r="AL77" s="31"/>
      <c r="AM77" s="31"/>
      <c r="AN77" s="31"/>
      <c r="AO77" s="31"/>
      <c r="AP77" s="31"/>
      <c r="AQ77" s="31"/>
      <c r="AR77" s="31"/>
    </row>
  </sheetData>
  <pageMargins left="0.7" right="0.7" top="0.75" bottom="0.75" header="0.3" footer="0.3"/>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CM77"/>
  <sheetViews>
    <sheetView workbookViewId="0">
      <pane xSplit="3" ySplit="8" topLeftCell="BR9" activePane="bottomRight" state="frozen"/>
      <selection pane="topRight"/>
      <selection pane="bottomLeft"/>
      <selection pane="bottomRight" activeCell="CM9" sqref="CM9"/>
    </sheetView>
  </sheetViews>
  <sheetFormatPr defaultColWidth="8.85546875" defaultRowHeight="15" x14ac:dyDescent="0.25"/>
  <cols>
    <col min="1" max="1" width="5.7109375" customWidth="1"/>
    <col min="2" max="2" width="50.7109375" customWidth="1"/>
    <col min="3" max="3" width="13.7109375" customWidth="1"/>
    <col min="4" max="43" width="8.85546875" customWidth="1"/>
  </cols>
  <sheetData>
    <row r="1" spans="1:90" x14ac:dyDescent="0.25">
      <c r="A1" s="38" t="s">
        <v>2041</v>
      </c>
    </row>
    <row r="2" spans="1:90" x14ac:dyDescent="0.25">
      <c r="A2" t="s">
        <v>321</v>
      </c>
    </row>
    <row r="3" spans="1:90" x14ac:dyDescent="0.25">
      <c r="A3" t="s">
        <v>1757</v>
      </c>
    </row>
    <row r="4" spans="1:90" x14ac:dyDescent="0.25">
      <c r="A4" t="s">
        <v>238</v>
      </c>
    </row>
    <row r="5" spans="1:90" x14ac:dyDescent="0.25">
      <c r="A5" t="s">
        <v>1767</v>
      </c>
    </row>
    <row r="6" spans="1:90" x14ac:dyDescent="0.25">
      <c r="A6" t="s">
        <v>2050</v>
      </c>
    </row>
    <row r="8" spans="1:90" s="36" customFormat="1" x14ac:dyDescent="0.25">
      <c r="A8" s="36" t="s">
        <v>235</v>
      </c>
      <c r="D8" s="37">
        <v>1929</v>
      </c>
      <c r="E8" s="37">
        <v>1930</v>
      </c>
      <c r="F8" s="37">
        <v>1931</v>
      </c>
      <c r="G8" s="37">
        <v>1932</v>
      </c>
      <c r="H8" s="37">
        <v>1933</v>
      </c>
      <c r="I8" s="37">
        <v>1934</v>
      </c>
      <c r="J8" s="37">
        <v>1935</v>
      </c>
      <c r="K8" s="37">
        <v>1936</v>
      </c>
      <c r="L8" s="37">
        <v>1937</v>
      </c>
      <c r="M8" s="37">
        <v>1938</v>
      </c>
      <c r="N8" s="37">
        <v>1939</v>
      </c>
      <c r="O8" s="37">
        <v>1940</v>
      </c>
      <c r="P8" s="37">
        <v>1941</v>
      </c>
      <c r="Q8" s="37">
        <v>1942</v>
      </c>
      <c r="R8" s="37">
        <v>1943</v>
      </c>
      <c r="S8" s="37">
        <v>1944</v>
      </c>
      <c r="T8" s="37">
        <v>1945</v>
      </c>
      <c r="U8" s="37">
        <v>1946</v>
      </c>
      <c r="V8" s="37">
        <v>1947</v>
      </c>
      <c r="W8" s="37">
        <v>1948</v>
      </c>
      <c r="X8" s="37">
        <v>1949</v>
      </c>
      <c r="Y8" s="37">
        <v>1950</v>
      </c>
      <c r="Z8" s="37">
        <v>1951</v>
      </c>
      <c r="AA8" s="37">
        <v>1952</v>
      </c>
      <c r="AB8" s="37">
        <v>1953</v>
      </c>
      <c r="AC8" s="37">
        <v>1954</v>
      </c>
      <c r="AD8" s="37">
        <v>1955</v>
      </c>
      <c r="AE8" s="37">
        <v>1956</v>
      </c>
      <c r="AF8" s="37">
        <v>1957</v>
      </c>
      <c r="AG8" s="37">
        <v>1958</v>
      </c>
      <c r="AH8" s="37">
        <v>1959</v>
      </c>
      <c r="AI8" s="37">
        <v>1960</v>
      </c>
      <c r="AJ8" s="37">
        <v>1961</v>
      </c>
      <c r="AK8" s="37">
        <v>1962</v>
      </c>
      <c r="AL8" s="37">
        <v>1963</v>
      </c>
      <c r="AM8" s="37">
        <v>1964</v>
      </c>
      <c r="AN8" s="37">
        <v>1965</v>
      </c>
      <c r="AO8" s="37">
        <v>1966</v>
      </c>
      <c r="AP8" s="37">
        <v>1967</v>
      </c>
      <c r="AQ8" s="37">
        <v>1968</v>
      </c>
      <c r="AR8" s="37">
        <v>1969</v>
      </c>
      <c r="AS8" s="37">
        <v>1970</v>
      </c>
      <c r="AT8" s="37">
        <v>1971</v>
      </c>
      <c r="AU8" s="37">
        <v>1972</v>
      </c>
      <c r="AV8" s="37">
        <v>1973</v>
      </c>
      <c r="AW8" s="37">
        <v>1974</v>
      </c>
      <c r="AX8" s="37">
        <v>1975</v>
      </c>
      <c r="AY8" s="37">
        <v>1976</v>
      </c>
      <c r="AZ8" s="37">
        <v>1977</v>
      </c>
      <c r="BA8" s="37">
        <v>1978</v>
      </c>
      <c r="BB8" s="37">
        <v>1979</v>
      </c>
      <c r="BC8" s="37">
        <v>1980</v>
      </c>
      <c r="BD8" s="37">
        <v>1981</v>
      </c>
      <c r="BE8" s="37">
        <v>1982</v>
      </c>
      <c r="BF8" s="37">
        <v>1983</v>
      </c>
      <c r="BG8" s="37">
        <v>1984</v>
      </c>
      <c r="BH8" s="37">
        <v>1985</v>
      </c>
      <c r="BI8" s="37">
        <v>1986</v>
      </c>
      <c r="BJ8" s="37">
        <v>1987</v>
      </c>
      <c r="BK8" s="37">
        <v>1988</v>
      </c>
      <c r="BL8" s="37">
        <v>1989</v>
      </c>
      <c r="BM8" s="37">
        <v>1990</v>
      </c>
      <c r="BN8" s="37">
        <v>1991</v>
      </c>
      <c r="BO8" s="37">
        <v>1992</v>
      </c>
      <c r="BP8" s="37">
        <v>1993</v>
      </c>
      <c r="BQ8" s="37">
        <v>1994</v>
      </c>
      <c r="BR8" s="37">
        <v>1995</v>
      </c>
      <c r="BS8" s="37">
        <v>1996</v>
      </c>
      <c r="BT8" s="37">
        <v>1997</v>
      </c>
      <c r="BU8" s="37">
        <v>1998</v>
      </c>
      <c r="BV8" s="37">
        <v>1999</v>
      </c>
      <c r="BW8" s="37">
        <v>2000</v>
      </c>
      <c r="BX8" s="37">
        <v>2001</v>
      </c>
      <c r="BY8" s="37">
        <v>2002</v>
      </c>
      <c r="BZ8" s="37">
        <v>2003</v>
      </c>
      <c r="CA8" s="37">
        <v>2004</v>
      </c>
      <c r="CB8" s="37">
        <v>2005</v>
      </c>
      <c r="CC8" s="37">
        <v>2006</v>
      </c>
      <c r="CD8" s="37">
        <v>2007</v>
      </c>
      <c r="CE8" s="37">
        <v>2008</v>
      </c>
      <c r="CF8" s="37">
        <v>2009</v>
      </c>
      <c r="CG8" s="37">
        <v>2010</v>
      </c>
      <c r="CH8" s="37">
        <v>2011</v>
      </c>
      <c r="CI8" s="37">
        <v>2012</v>
      </c>
      <c r="CJ8" s="37">
        <v>2013</v>
      </c>
      <c r="CK8" s="37">
        <v>2014</v>
      </c>
      <c r="CL8" s="36">
        <v>2015</v>
      </c>
    </row>
    <row r="9" spans="1:90" s="8" customFormat="1" x14ac:dyDescent="0.25">
      <c r="A9" s="35">
        <v>1</v>
      </c>
      <c r="B9" s="8" t="s">
        <v>1166</v>
      </c>
      <c r="C9" s="8" t="s">
        <v>1227</v>
      </c>
      <c r="D9" s="33">
        <f>INDEX('72300 Ann Hist'!$C$8:$AR$285,MATCH('72300M Ann'!$C9,'72300 Ann Hist'!$C$8:$C$285,0),MATCH('72300M Ann'!D$8,'72300 Ann Hist'!$C$8:$AR$8,0))</f>
        <v>0.5</v>
      </c>
      <c r="E9" s="33">
        <f>INDEX('72300 Ann Hist'!$C$8:$AR$285,MATCH('72300M Ann'!$C9,'72300 Ann Hist'!$C$8:$C$285,0),MATCH('72300M Ann'!E$8,'72300 Ann Hist'!$C$8:$AR$8,0))</f>
        <v>0.5</v>
      </c>
      <c r="F9" s="33">
        <f>INDEX('72300 Ann Hist'!$C$8:$AR$285,MATCH('72300M Ann'!$C9,'72300 Ann Hist'!$C$8:$C$285,0),MATCH('72300M Ann'!F$8,'72300 Ann Hist'!$C$8:$AR$8,0))</f>
        <v>0.5</v>
      </c>
      <c r="G9" s="33">
        <f>INDEX('72300 Ann Hist'!$C$8:$AR$285,MATCH('72300M Ann'!$C9,'72300 Ann Hist'!$C$8:$C$285,0),MATCH('72300M Ann'!G$8,'72300 Ann Hist'!$C$8:$AR$8,0))</f>
        <v>0.5</v>
      </c>
      <c r="H9" s="33">
        <f>INDEX('72300 Ann Hist'!$C$8:$AR$285,MATCH('72300M Ann'!$C9,'72300 Ann Hist'!$C$8:$C$285,0),MATCH('72300M Ann'!H$8,'72300 Ann Hist'!$C$8:$AR$8,0))</f>
        <v>0.6</v>
      </c>
      <c r="I9" s="33">
        <f>INDEX('72300 Ann Hist'!$C$8:$AR$285,MATCH('72300M Ann'!$C9,'72300 Ann Hist'!$C$8:$C$285,0),MATCH('72300M Ann'!I$8,'72300 Ann Hist'!$C$8:$AR$8,0))</f>
        <v>0.6</v>
      </c>
      <c r="J9" s="33">
        <f>INDEX('72300 Ann Hist'!$C$8:$AR$285,MATCH('72300M Ann'!$C9,'72300 Ann Hist'!$C$8:$C$285,0),MATCH('72300M Ann'!J$8,'72300 Ann Hist'!$C$8:$AR$8,0))</f>
        <v>0.7</v>
      </c>
      <c r="K9" s="33">
        <f>INDEX('72300 Ann Hist'!$C$8:$AR$285,MATCH('72300M Ann'!$C9,'72300 Ann Hist'!$C$8:$C$285,0),MATCH('72300M Ann'!K$8,'72300 Ann Hist'!$C$8:$AR$8,0))</f>
        <v>0.8</v>
      </c>
      <c r="L9" s="33">
        <f>INDEX('72300 Ann Hist'!$C$8:$AR$285,MATCH('72300M Ann'!$C9,'72300 Ann Hist'!$C$8:$C$285,0),MATCH('72300M Ann'!L$8,'72300 Ann Hist'!$C$8:$AR$8,0))</f>
        <v>0.8</v>
      </c>
      <c r="M9" s="33">
        <f>INDEX('72300 Ann Hist'!$C$8:$AR$285,MATCH('72300M Ann'!$C9,'72300 Ann Hist'!$C$8:$C$285,0),MATCH('72300M Ann'!M$8,'72300 Ann Hist'!$C$8:$AR$8,0))</f>
        <v>0.9</v>
      </c>
      <c r="N9" s="33">
        <f>INDEX('72300 Ann Hist'!$C$8:$AR$285,MATCH('72300M Ann'!$C9,'72300 Ann Hist'!$C$8:$C$285,0),MATCH('72300M Ann'!N$8,'72300 Ann Hist'!$C$8:$AR$8,0))</f>
        <v>1</v>
      </c>
      <c r="O9" s="33">
        <f>INDEX('72300 Ann Hist'!$C$8:$AR$285,MATCH('72300M Ann'!$C9,'72300 Ann Hist'!$C$8:$C$285,0),MATCH('72300M Ann'!O$8,'72300 Ann Hist'!$C$8:$AR$8,0))</f>
        <v>1.2</v>
      </c>
      <c r="P9" s="33">
        <f>INDEX('72300 Ann Hist'!$C$8:$AR$285,MATCH('72300M Ann'!$C9,'72300 Ann Hist'!$C$8:$C$285,0),MATCH('72300M Ann'!P$8,'72300 Ann Hist'!$C$8:$AR$8,0))</f>
        <v>2.1</v>
      </c>
      <c r="Q9" s="33">
        <f>INDEX('72300 Ann Hist'!$C$8:$AR$285,MATCH('72300M Ann'!$C9,'72300 Ann Hist'!$C$8:$C$285,0),MATCH('72300M Ann'!Q$8,'72300 Ann Hist'!$C$8:$AR$8,0))</f>
        <v>3.8</v>
      </c>
      <c r="R9" s="33">
        <f>INDEX('72300 Ann Hist'!$C$8:$AR$285,MATCH('72300M Ann'!$C9,'72300 Ann Hist'!$C$8:$C$285,0),MATCH('72300M Ann'!R$8,'72300 Ann Hist'!$C$8:$AR$8,0))</f>
        <v>4.7</v>
      </c>
      <c r="S9" s="33">
        <f>INDEX('72300 Ann Hist'!$C$8:$AR$285,MATCH('72300M Ann'!$C9,'72300 Ann Hist'!$C$8:$C$285,0),MATCH('72300M Ann'!S$8,'72300 Ann Hist'!$C$8:$AR$8,0))</f>
        <v>5.0999999999999996</v>
      </c>
      <c r="T9" s="33">
        <f>INDEX('72300 Ann Hist'!$C$8:$AR$285,MATCH('72300M Ann'!$C9,'72300 Ann Hist'!$C$8:$C$285,0),MATCH('72300M Ann'!T$8,'72300 Ann Hist'!$C$8:$AR$8,0))</f>
        <v>5.4</v>
      </c>
      <c r="U9" s="33">
        <f>INDEX('72300 Ann Hist'!$C$8:$AR$285,MATCH('72300M Ann'!$C9,'72300 Ann Hist'!$C$8:$C$285,0),MATCH('72300M Ann'!U$8,'72300 Ann Hist'!$C$8:$AR$8,0))</f>
        <v>5.5</v>
      </c>
      <c r="V9" s="33">
        <f>INDEX('72300 Ann Hist'!$C$8:$AR$285,MATCH('72300M Ann'!$C9,'72300 Ann Hist'!$C$8:$C$285,0),MATCH('72300M Ann'!V$8,'72300 Ann Hist'!$C$8:$AR$8,0))</f>
        <v>5.2</v>
      </c>
      <c r="W9" s="33">
        <f>INDEX('72300 Ann Hist'!$C$8:$AR$285,MATCH('72300M Ann'!$C9,'72300 Ann Hist'!$C$8:$C$285,0),MATCH('72300M Ann'!W$8,'72300 Ann Hist'!$C$8:$AR$8,0))</f>
        <v>5.6</v>
      </c>
      <c r="X9" s="33">
        <f>INDEX('72300 Ann Hist'!$C$8:$AR$285,MATCH('72300M Ann'!$C9,'72300 Ann Hist'!$C$8:$C$285,0),MATCH('72300M Ann'!X$8,'72300 Ann Hist'!$C$8:$AR$8,0))</f>
        <v>6.2</v>
      </c>
      <c r="Y9" s="33">
        <f>INDEX('72300 Ann Hist'!$C$8:$AR$285,MATCH('72300M Ann'!$C9,'72300 Ann Hist'!$C$8:$C$285,0),MATCH('72300M Ann'!Y$8,'72300 Ann Hist'!$C$8:$AR$8,0))</f>
        <v>7.2</v>
      </c>
      <c r="Z9" s="33">
        <f>INDEX('72300 Ann Hist'!$C$8:$AR$285,MATCH('72300M Ann'!$C9,'72300 Ann Hist'!$C$8:$C$285,0),MATCH('72300M Ann'!Z$8,'72300 Ann Hist'!$C$8:$AR$8,0))</f>
        <v>9</v>
      </c>
      <c r="AA9" s="33">
        <f>INDEX('72300 Ann Hist'!$C$8:$AR$285,MATCH('72300M Ann'!$C9,'72300 Ann Hist'!$C$8:$C$285,0),MATCH('72300M Ann'!AA$8,'72300 Ann Hist'!$C$8:$AR$8,0))</f>
        <v>10.3</v>
      </c>
      <c r="AB9" s="33">
        <f>INDEX('72300 Ann Hist'!$C$8:$AR$285,MATCH('72300M Ann'!$C9,'72300 Ann Hist'!$C$8:$C$285,0),MATCH('72300M Ann'!AB$8,'72300 Ann Hist'!$C$8:$AR$8,0))</f>
        <v>10.9</v>
      </c>
      <c r="AC9" s="33">
        <f>INDEX('72300 Ann Hist'!$C$8:$AR$285,MATCH('72300M Ann'!$C9,'72300 Ann Hist'!$C$8:$C$285,0),MATCH('72300M Ann'!AC$8,'72300 Ann Hist'!$C$8:$AR$8,0))</f>
        <v>11.4</v>
      </c>
      <c r="AD9" s="33">
        <f>INDEX('72300 Ann Hist'!$C$8:$AR$285,MATCH('72300M Ann'!$C9,'72300 Ann Hist'!$C$8:$C$285,0),MATCH('72300M Ann'!AD$8,'72300 Ann Hist'!$C$8:$AR$8,0))</f>
        <v>12.1</v>
      </c>
      <c r="AE9" s="33">
        <f>INDEX('72300 Ann Hist'!$C$8:$AR$285,MATCH('72300M Ann'!$C9,'72300 Ann Hist'!$C$8:$C$285,0),MATCH('72300M Ann'!AE$8,'72300 Ann Hist'!$C$8:$AR$8,0))</f>
        <v>13.3</v>
      </c>
      <c r="AF9" s="33">
        <f>INDEX('72300 Ann Hist'!$C$8:$AR$285,MATCH('72300M Ann'!$C9,'72300 Ann Hist'!$C$8:$C$285,0),MATCH('72300M Ann'!AF$8,'72300 Ann Hist'!$C$8:$AR$8,0))</f>
        <v>15.1</v>
      </c>
      <c r="AG9" s="33">
        <f>INDEX('72300 Ann Hist'!$C$8:$AR$285,MATCH('72300M Ann'!$C9,'72300 Ann Hist'!$C$8:$C$285,0),MATCH('72300M Ann'!AG$8,'72300 Ann Hist'!$C$8:$AR$8,0))</f>
        <v>16.2</v>
      </c>
      <c r="AH9" s="33">
        <f>INDEX('72300 Ann Hist'!$C$8:$AR$285,MATCH('72300M Ann'!$C9,'72300 Ann Hist'!$C$8:$C$285,0),MATCH('72300M Ann'!AH$8,'72300 Ann Hist'!$C$8:$AR$8,0))</f>
        <v>17.2</v>
      </c>
      <c r="AI9" s="33">
        <f>INDEX('72300 Ann Hist'!$C$8:$AR$285,MATCH('72300M Ann'!$C9,'72300 Ann Hist'!$C$8:$C$285,0),MATCH('72300M Ann'!AI$8,'72300 Ann Hist'!$C$8:$AR$8,0))</f>
        <v>18.399999999999999</v>
      </c>
      <c r="AJ9" s="33">
        <f>INDEX('72300 Ann Hist'!$C$8:$AR$285,MATCH('72300M Ann'!$C9,'72300 Ann Hist'!$C$8:$C$285,0),MATCH('72300M Ann'!AJ$8,'72300 Ann Hist'!$C$8:$AR$8,0))</f>
        <v>19.7</v>
      </c>
      <c r="AK9" s="33">
        <f>INDEX('72300 Ann Hist'!$C$8:$AR$285,MATCH('72300M Ann'!$C9,'72300 Ann Hist'!$C$8:$C$285,0),MATCH('72300M Ann'!AK$8,'72300 Ann Hist'!$C$8:$AR$8,0))</f>
        <v>21.1</v>
      </c>
      <c r="AL9" s="33">
        <f>INDEX('72300 Ann Hist'!$C$8:$AR$285,MATCH('72300M Ann'!$C9,'72300 Ann Hist'!$C$8:$C$285,0),MATCH('72300M Ann'!AL$8,'72300 Ann Hist'!$C$8:$AR$8,0))</f>
        <v>22.6</v>
      </c>
      <c r="AM9" s="33">
        <f>INDEX('72300 Ann Hist'!$C$8:$AR$285,MATCH('72300M Ann'!$C9,'72300 Ann Hist'!$C$8:$C$285,0),MATCH('72300M Ann'!AM$8,'72300 Ann Hist'!$C$8:$AR$8,0))</f>
        <v>24.3</v>
      </c>
      <c r="AN9" s="33">
        <f>INDEX('72300 Ann Hist'!$C$8:$AR$285,MATCH('72300M Ann'!$C9,'72300 Ann Hist'!$C$8:$C$285,0),MATCH('72300M Ann'!AN$8,'72300 Ann Hist'!$C$8:$AR$8,0))</f>
        <v>26.1</v>
      </c>
      <c r="AO9" s="33">
        <f>INDEX('72300 Ann Hist'!$C$8:$AR$285,MATCH('72300M Ann'!$C9,'72300 Ann Hist'!$C$8:$C$285,0),MATCH('72300M Ann'!AO$8,'72300 Ann Hist'!$C$8:$AR$8,0))</f>
        <v>28.6</v>
      </c>
      <c r="AP9" s="33">
        <f>INDEX('72300 Ann Hist'!$C$8:$AR$285,MATCH('72300M Ann'!$C9,'72300 Ann Hist'!$C$8:$C$285,0),MATCH('72300M Ann'!AP$8,'72300 Ann Hist'!$C$8:$AR$8,0))</f>
        <v>31</v>
      </c>
      <c r="AQ9" s="33">
        <f>INDEX('72300 Ann Hist'!$C$8:$AR$285,MATCH('72300M Ann'!$C9,'72300 Ann Hist'!$C$8:$C$285,0),MATCH('72300M Ann'!AQ$8,'72300 Ann Hist'!$C$8:$AR$8,0))</f>
        <v>33.6</v>
      </c>
      <c r="AR9" s="9">
        <f>INDEX('72300 Ann'!$C$8:$AZ$285,MATCH('72300M Ann'!$C9,'72300 Ann'!$C$8:$C$285,0),MATCH('72300M Ann'!AR$8,'72300 Ann'!$C$8:$AZ$8,0))</f>
        <v>38.200000000000003</v>
      </c>
      <c r="AS9" s="9">
        <f>INDEX('72300 Ann'!$C$8:$AZ$285,MATCH('72300M Ann'!$C9,'72300 Ann'!$C$8:$C$285,0),MATCH('72300M Ann'!AS$8,'72300 Ann'!$C$8:$AZ$8,0))</f>
        <v>48.3</v>
      </c>
      <c r="AT9" s="9">
        <f>INDEX('72300 Ann'!$C$8:$AZ$285,MATCH('72300M Ann'!$C9,'72300 Ann'!$C$8:$C$285,0),MATCH('72300M Ann'!AT$8,'72300 Ann'!$C$8:$AZ$8,0))</f>
        <v>54.5</v>
      </c>
      <c r="AU9" s="9">
        <f>INDEX('72300 Ann'!$C$8:$AZ$285,MATCH('72300M Ann'!$C9,'72300 Ann'!$C$8:$C$285,0),MATCH('72300M Ann'!AU$8,'72300 Ann'!$C$8:$AZ$8,0))</f>
        <v>59</v>
      </c>
      <c r="AV9" s="9">
        <f>INDEX('72300 Ann'!$C$8:$AZ$285,MATCH('72300M Ann'!$C9,'72300 Ann'!$C$8:$C$285,0),MATCH('72300M Ann'!AV$8,'72300 Ann'!$C$8:$AZ$8,0))</f>
        <v>63.3</v>
      </c>
      <c r="AW9" s="9">
        <f>INDEX('72300 Ann'!$C$8:$AZ$285,MATCH('72300M Ann'!$C9,'72300 Ann'!$C$8:$C$285,0),MATCH('72300M Ann'!AW$8,'72300 Ann'!$C$8:$AZ$8,0))</f>
        <v>68.099999999999994</v>
      </c>
      <c r="AX9" s="9">
        <f>INDEX('72300 Ann'!$C$8:$AZ$285,MATCH('72300M Ann'!$C9,'72300 Ann'!$C$8:$C$285,0),MATCH('72300M Ann'!AX$8,'72300 Ann'!$C$8:$AZ$8,0))</f>
        <v>73</v>
      </c>
      <c r="AY9" s="9">
        <f>INDEX('72300 Ann'!$C$8:$AZ$285,MATCH('72300M Ann'!$C9,'72300 Ann'!$C$8:$C$285,0),MATCH('72300M Ann'!AY$8,'72300 Ann'!$C$8:$AZ$8,0))</f>
        <v>78</v>
      </c>
      <c r="AZ9" s="9">
        <f>INDEX('72300 Ann'!$C$8:$AZ$285,MATCH('72300M Ann'!$C9,'72300 Ann'!$C$8:$C$285,0),MATCH('72300M Ann'!AZ$8,'72300 Ann'!$C$8:$AZ$8,0))</f>
        <v>86</v>
      </c>
      <c r="BA9" s="9">
        <f>INDEX('72300 Ann'!$C$8:$AZ$285,MATCH('72300M Ann'!$C9,'72300 Ann'!$C$8:$C$285,0),MATCH('72300M Ann'!BA$8,'72300 Ann'!$C$8:$AZ$8,0))</f>
        <v>100.1</v>
      </c>
      <c r="BB9" s="9">
        <f>INDEX('72300 Ann'!$C$8:$AZ$285,MATCH('72300M Ann'!$C9,'72300 Ann'!$C$8:$C$285,0),MATCH('72300M Ann'!BB$8,'72300 Ann'!$C$8:$AZ$8,0))</f>
        <v>107.6</v>
      </c>
      <c r="BC9" s="9">
        <f>INDEX('72300 Ann'!$C$8:$AZ$285,MATCH('72300M Ann'!$C9,'72300 Ann'!$C$8:$C$285,0),MATCH('72300M Ann'!BC$8,'72300 Ann'!$C$8:$AZ$8,0))</f>
        <v>116.1</v>
      </c>
      <c r="BD9" s="9">
        <f>INDEX('72300 Ann'!$C$8:$AZ$285,MATCH('72300M Ann'!$C9,'72300 Ann'!$C$8:$C$285,0),MATCH('72300M Ann'!BD$8,'72300 Ann'!$C$8:$AZ$8,0))</f>
        <v>125.4</v>
      </c>
      <c r="BE9" s="9">
        <f>INDEX('72300 Ann'!$C$8:$AZ$285,MATCH('72300M Ann'!$C9,'72300 Ann'!$C$8:$C$285,0),MATCH('72300M Ann'!BE$8,'72300 Ann'!$C$8:$AZ$8,0))</f>
        <v>133.9</v>
      </c>
      <c r="BF9" s="9">
        <f>INDEX('72300 Ann'!$C$8:$AZ$285,MATCH('72300M Ann'!$C9,'72300 Ann'!$C$8:$C$285,0),MATCH('72300M Ann'!BF$8,'72300 Ann'!$C$8:$AZ$8,0))</f>
        <v>141.5</v>
      </c>
      <c r="BG9" s="9">
        <f>INDEX('72300 Ann'!$C$8:$AZ$285,MATCH('72300M Ann'!$C9,'72300 Ann'!$C$8:$C$285,0),MATCH('72300M Ann'!BG$8,'72300 Ann'!$C$8:$AZ$8,0))</f>
        <v>150.80000000000001</v>
      </c>
      <c r="BH9" s="9">
        <f>INDEX('72300 Ann'!$C$8:$AZ$285,MATCH('72300M Ann'!$C9,'72300 Ann'!$C$8:$C$285,0),MATCH('72300M Ann'!BH$8,'72300 Ann'!$C$8:$AZ$8,0))</f>
        <v>161</v>
      </c>
      <c r="BI9" s="9">
        <f>INDEX('72300 Ann'!$C$8:$AZ$285,MATCH('72300M Ann'!$C9,'72300 Ann'!$C$8:$C$285,0),MATCH('72300M Ann'!BI$8,'72300 Ann'!$C$8:$AZ$8,0))</f>
        <v>169.4</v>
      </c>
      <c r="BJ9" s="9">
        <f>INDEX('72300 Ann'!$C$8:$AZ$285,MATCH('72300M Ann'!$C9,'72300 Ann'!$C$8:$C$285,0),MATCH('72300M Ann'!BJ$8,'72300 Ann'!$C$8:$AZ$8,0))</f>
        <v>174.5</v>
      </c>
      <c r="BK9" s="9">
        <f>INDEX('72300 Ann'!$C$8:$AZ$285,MATCH('72300M Ann'!$C9,'72300 Ann'!$C$8:$C$285,0),MATCH('72300M Ann'!BK$8,'72300 Ann'!$C$8:$AZ$8,0))</f>
        <v>183.7</v>
      </c>
      <c r="BL9" s="9">
        <f>INDEX('72300 Ann'!$C$8:$AZ$285,MATCH('72300M Ann'!$C9,'72300 Ann'!$C$8:$C$285,0),MATCH('72300M Ann'!BL$8,'72300 Ann'!$C$8:$AZ$8,0))</f>
        <v>192.7</v>
      </c>
      <c r="BM9" s="9">
        <f>INDEX('72300 Ann'!$C$8:$AZ$285,MATCH('72300M Ann'!$C9,'72300 Ann'!$C$8:$C$285,0),MATCH('72300M Ann'!BM$8,'72300 Ann'!$C$8:$AZ$8,0))</f>
        <v>201.1</v>
      </c>
      <c r="BN9" s="9">
        <f>INDEX('72300 Ann'!$C$8:$AZ$285,MATCH('72300M Ann'!$C9,'72300 Ann'!$C$8:$C$285,0),MATCH('72300M Ann'!BN$8,'72300 Ann'!$C$8:$AZ$8,0))</f>
        <v>211.4</v>
      </c>
      <c r="BO9" s="9">
        <f>INDEX('72300 Ann'!$C$8:$AZ$285,MATCH('72300M Ann'!$C9,'72300 Ann'!$C$8:$C$285,0),MATCH('72300M Ann'!BO$8,'72300 Ann'!$C$8:$AZ$8,0))</f>
        <v>219.9</v>
      </c>
      <c r="BP9" s="9">
        <f>INDEX('72300 Ann'!$C$8:$AZ$285,MATCH('72300M Ann'!$C9,'72300 Ann'!$C$8:$C$285,0),MATCH('72300M Ann'!BP$8,'72300 Ann'!$C$8:$AZ$8,0))</f>
        <v>224.3</v>
      </c>
      <c r="BQ9" s="9">
        <f>INDEX('72300 Ann'!$C$8:$AZ$285,MATCH('72300M Ann'!$C9,'72300 Ann'!$C$8:$C$285,0),MATCH('72300M Ann'!BQ$8,'72300 Ann'!$C$8:$AZ$8,0))</f>
        <v>230.3</v>
      </c>
      <c r="BR9" s="9">
        <f>INDEX('72300 Ann'!$C$8:$AZ$285,MATCH('72300M Ann'!$C9,'72300 Ann'!$C$8:$C$285,0),MATCH('72300M Ann'!BR$8,'72300 Ann'!$C$8:$AZ$8,0))</f>
        <v>237.2</v>
      </c>
      <c r="BS9" s="9">
        <f>INDEX('72300 Ann'!$C$8:$AZ$285,MATCH('72300M Ann'!$C9,'72300 Ann'!$C$8:$C$285,0),MATCH('72300M Ann'!BS$8,'72300 Ann'!$C$8:$AZ$8,0))</f>
        <v>242.3</v>
      </c>
      <c r="BT9" s="9">
        <f>INDEX('72300 Ann'!$C$8:$AZ$285,MATCH('72300M Ann'!$C9,'72300 Ann'!$C$8:$C$285,0),MATCH('72300M Ann'!BT$8,'72300 Ann'!$C$8:$AZ$8,0))</f>
        <v>251</v>
      </c>
      <c r="BU9" s="9">
        <f>INDEX('72300 Ann'!$C$8:$AZ$285,MATCH('72300M Ann'!$C9,'72300 Ann'!$C$8:$C$285,0),MATCH('72300M Ann'!BU$8,'72300 Ann'!$C$8:$AZ$8,0))</f>
        <v>258.89999999999998</v>
      </c>
      <c r="BV9" s="9">
        <f>INDEX('72300 Ann'!$C$8:$AZ$285,MATCH('72300M Ann'!$C9,'72300 Ann'!$C$8:$C$285,0),MATCH('72300M Ann'!BV$8,'72300 Ann'!$C$8:$AZ$8,0))</f>
        <v>264.8</v>
      </c>
      <c r="BW9" s="9">
        <f>INDEX('72300 Ann'!$C$8:$AZ$285,MATCH('72300M Ann'!$C9,'72300 Ann'!$C$8:$C$285,0),MATCH('72300M Ann'!BW$8,'72300 Ann'!$C$8:$AZ$8,0))</f>
        <v>271.60000000000002</v>
      </c>
      <c r="BX9" s="9">
        <f>INDEX('72300 Ann'!$C$8:$AZ$285,MATCH('72300M Ann'!$C9,'72300 Ann'!$C$8:$C$285,0),MATCH('72300M Ann'!BX$8,'72300 Ann'!$C$8:$AZ$8,0))</f>
        <v>279.60000000000002</v>
      </c>
      <c r="BY9" s="9">
        <f>INDEX('72300 Ann'!$C$8:$AZ$285,MATCH('72300M Ann'!$C9,'72300 Ann'!$C$8:$C$285,0),MATCH('72300M Ann'!BY$8,'72300 Ann'!$C$8:$AZ$8,0))</f>
        <v>283.7</v>
      </c>
      <c r="BZ9" s="9">
        <f>INDEX('72300 Ann'!$C$8:$AZ$285,MATCH('72300M Ann'!$C9,'72300 Ann'!$C$8:$C$285,0),MATCH('72300M Ann'!BZ$8,'72300 Ann'!$C$8:$AZ$8,0))</f>
        <v>295.5</v>
      </c>
      <c r="CA9" s="9">
        <f>INDEX('72300 Ann'!$C$8:$AZ$285,MATCH('72300M Ann'!$C9,'72300 Ann'!$C$8:$C$285,0),MATCH('72300M Ann'!CA$8,'72300 Ann'!$C$8:$AZ$8,0))</f>
        <v>306.7</v>
      </c>
      <c r="CB9" s="9">
        <f>INDEX('72300 Ann'!$C$8:$AZ$285,MATCH('72300M Ann'!$C9,'72300 Ann'!$C$8:$C$285,0),MATCH('72300M Ann'!CB$8,'72300 Ann'!$C$8:$AZ$8,0))</f>
        <v>316.8</v>
      </c>
      <c r="CC9" s="9">
        <f>INDEX('72300 Ann'!$C$8:$AZ$285,MATCH('72300M Ann'!$C9,'72300 Ann'!$C$8:$C$285,0),MATCH('72300M Ann'!CC$8,'72300 Ann'!$C$8:$AZ$8,0))</f>
        <v>323.2</v>
      </c>
      <c r="CD9" s="9">
        <f>INDEX('72300 Ann'!$C$8:$AZ$285,MATCH('72300M Ann'!$C9,'72300 Ann'!$C$8:$C$285,0),MATCH('72300M Ann'!CD$8,'72300 Ann'!$C$8:$AZ$8,0))</f>
        <v>333.5</v>
      </c>
      <c r="CE9" s="9">
        <f>INDEX('72300 Ann'!$C$8:$AZ$285,MATCH('72300M Ann'!$C9,'72300 Ann'!$C$8:$C$285,0),MATCH('72300M Ann'!CE$8,'72300 Ann'!$C$8:$AZ$8,0))</f>
        <v>340.4</v>
      </c>
      <c r="CF9" s="9">
        <f>INDEX('72300 Ann'!$C$8:$AZ$285,MATCH('72300M Ann'!$C9,'72300 Ann'!$C$8:$C$285,0),MATCH('72300M Ann'!CF$8,'72300 Ann'!$C$8:$AZ$8,0))</f>
        <v>345.3</v>
      </c>
      <c r="CG9" s="9">
        <f>INDEX('72300 Ann'!$C$8:$AZ$285,MATCH('72300M Ann'!$C9,'72300 Ann'!$C$8:$C$285,0),MATCH('72300M Ann'!CG$8,'72300 Ann'!$C$8:$AZ$8,0))</f>
        <v>357.6</v>
      </c>
      <c r="CH9" s="9">
        <f>INDEX('72300 Ann'!$C$8:$AZ$285,MATCH('72300M Ann'!$C9,'72300 Ann'!$C$8:$C$285,0),MATCH('72300M Ann'!CH$8,'72300 Ann'!$C$8:$AZ$8,0))</f>
        <v>370.9</v>
      </c>
      <c r="CI9" s="9">
        <f>INDEX('72300 Ann'!$C$8:$AZ$285,MATCH('72300M Ann'!$C9,'72300 Ann'!$C$8:$C$285,0),MATCH('72300M Ann'!CI$8,'72300 Ann'!$C$8:$AZ$8,0))</f>
        <v>379.2</v>
      </c>
      <c r="CJ9" s="9">
        <f>INDEX('72300 Ann'!$C$8:$AZ$285,MATCH('72300M Ann'!$C9,'72300 Ann'!$C$8:$C$285,0),MATCH('72300M Ann'!CJ$8,'72300 Ann'!$C$8:$AZ$8,0))</f>
        <v>388.1</v>
      </c>
      <c r="CK9" s="9">
        <f>INDEX('72300 Ann'!$C$8:$AZ$285,MATCH('72300M Ann'!$C9,'72300 Ann'!$C$8:$C$285,0),MATCH('72300M Ann'!CK$8,'72300 Ann'!$C$8:$AZ$8,0))</f>
        <v>397.8</v>
      </c>
      <c r="CL9" s="9">
        <f>INDEX('72300 Ann'!$C$8:$AZ$285,MATCH('72300M Ann'!$C9,'72300 Ann'!$C$8:$C$285,0),MATCH('72300M Ann'!CL$8,'72300 Ann'!$C$8:$AZ$8,0))</f>
        <v>408.3</v>
      </c>
    </row>
    <row r="10" spans="1:90" s="10" customFormat="1" x14ac:dyDescent="0.25">
      <c r="A10" s="32">
        <v>2</v>
      </c>
      <c r="B10" s="10" t="s">
        <v>1165</v>
      </c>
      <c r="C10" s="10" t="s">
        <v>1194</v>
      </c>
      <c r="D10" s="10">
        <f>INDEX('72300 Ann Hist'!$C$8:$AR$285,MATCH('72300M Ann'!$C10,'72300 Ann Hist'!$C$8:$C$285,0),MATCH('72300M Ann'!D$8,'72300 Ann Hist'!$C$8:$AR$8,0))</f>
        <v>0</v>
      </c>
      <c r="E10" s="10">
        <f>INDEX('72300 Ann Hist'!$C$8:$AR$285,MATCH('72300M Ann'!$C10,'72300 Ann Hist'!$C$8:$C$285,0),MATCH('72300M Ann'!E$8,'72300 Ann Hist'!$C$8:$AR$8,0))</f>
        <v>0</v>
      </c>
      <c r="F10" s="10">
        <f>INDEX('72300 Ann Hist'!$C$8:$AR$285,MATCH('72300M Ann'!$C10,'72300 Ann Hist'!$C$8:$C$285,0),MATCH('72300M Ann'!F$8,'72300 Ann Hist'!$C$8:$AR$8,0))</f>
        <v>0</v>
      </c>
      <c r="G10" s="10">
        <f>INDEX('72300 Ann Hist'!$C$8:$AR$285,MATCH('72300M Ann'!$C10,'72300 Ann Hist'!$C$8:$C$285,0),MATCH('72300M Ann'!G$8,'72300 Ann Hist'!$C$8:$AR$8,0))</f>
        <v>0</v>
      </c>
      <c r="H10" s="10">
        <f>INDEX('72300 Ann Hist'!$C$8:$AR$285,MATCH('72300M Ann'!$C10,'72300 Ann Hist'!$C$8:$C$285,0),MATCH('72300M Ann'!H$8,'72300 Ann Hist'!$C$8:$AR$8,0))</f>
        <v>0</v>
      </c>
      <c r="I10" s="10">
        <f>INDEX('72300 Ann Hist'!$C$8:$AR$285,MATCH('72300M Ann'!$C10,'72300 Ann Hist'!$C$8:$C$285,0),MATCH('72300M Ann'!I$8,'72300 Ann Hist'!$C$8:$AR$8,0))</f>
        <v>0</v>
      </c>
      <c r="J10" s="10">
        <f>INDEX('72300 Ann Hist'!$C$8:$AR$285,MATCH('72300M Ann'!$C10,'72300 Ann Hist'!$C$8:$C$285,0),MATCH('72300M Ann'!J$8,'72300 Ann Hist'!$C$8:$AR$8,0))</f>
        <v>0</v>
      </c>
      <c r="K10" s="10">
        <f>INDEX('72300 Ann Hist'!$C$8:$AR$285,MATCH('72300M Ann'!$C10,'72300 Ann Hist'!$C$8:$C$285,0),MATCH('72300M Ann'!K$8,'72300 Ann Hist'!$C$8:$AR$8,0))</f>
        <v>0</v>
      </c>
      <c r="L10" s="10">
        <f>INDEX('72300 Ann Hist'!$C$8:$AR$285,MATCH('72300M Ann'!$C10,'72300 Ann Hist'!$C$8:$C$285,0),MATCH('72300M Ann'!L$8,'72300 Ann Hist'!$C$8:$AR$8,0))</f>
        <v>0</v>
      </c>
      <c r="M10" s="10">
        <f>INDEX('72300 Ann Hist'!$C$8:$AR$285,MATCH('72300M Ann'!$C10,'72300 Ann Hist'!$C$8:$C$285,0),MATCH('72300M Ann'!M$8,'72300 Ann Hist'!$C$8:$AR$8,0))</f>
        <v>0</v>
      </c>
      <c r="N10" s="10">
        <f>INDEX('72300 Ann Hist'!$C$8:$AR$285,MATCH('72300M Ann'!$C10,'72300 Ann Hist'!$C$8:$C$285,0),MATCH('72300M Ann'!N$8,'72300 Ann Hist'!$C$8:$AR$8,0))</f>
        <v>0</v>
      </c>
      <c r="O10" s="10">
        <f>INDEX('72300 Ann Hist'!$C$8:$AR$285,MATCH('72300M Ann'!$C10,'72300 Ann Hist'!$C$8:$C$285,0),MATCH('72300M Ann'!O$8,'72300 Ann Hist'!$C$8:$AR$8,0))</f>
        <v>0</v>
      </c>
      <c r="P10" s="10">
        <f>INDEX('72300 Ann Hist'!$C$8:$AR$285,MATCH('72300M Ann'!$C10,'72300 Ann Hist'!$C$8:$C$285,0),MATCH('72300M Ann'!P$8,'72300 Ann Hist'!$C$8:$AR$8,0))</f>
        <v>0</v>
      </c>
      <c r="Q10" s="10">
        <f>INDEX('72300 Ann Hist'!$C$8:$AR$285,MATCH('72300M Ann'!$C10,'72300 Ann Hist'!$C$8:$C$285,0),MATCH('72300M Ann'!Q$8,'72300 Ann Hist'!$C$8:$AR$8,0))</f>
        <v>0</v>
      </c>
      <c r="R10" s="10">
        <f>INDEX('72300 Ann Hist'!$C$8:$AR$285,MATCH('72300M Ann'!$C10,'72300 Ann Hist'!$C$8:$C$285,0),MATCH('72300M Ann'!R$8,'72300 Ann Hist'!$C$8:$AR$8,0))</f>
        <v>0</v>
      </c>
      <c r="S10" s="10">
        <f>INDEX('72300 Ann Hist'!$C$8:$AR$285,MATCH('72300M Ann'!$C10,'72300 Ann Hist'!$C$8:$C$285,0),MATCH('72300M Ann'!S$8,'72300 Ann Hist'!$C$8:$AR$8,0))</f>
        <v>0</v>
      </c>
      <c r="T10" s="10">
        <f>INDEX('72300 Ann Hist'!$C$8:$AR$285,MATCH('72300M Ann'!$C10,'72300 Ann Hist'!$C$8:$C$285,0),MATCH('72300M Ann'!T$8,'72300 Ann Hist'!$C$8:$AR$8,0))</f>
        <v>0</v>
      </c>
      <c r="U10" s="10">
        <f>INDEX('72300 Ann Hist'!$C$8:$AR$285,MATCH('72300M Ann'!$C10,'72300 Ann Hist'!$C$8:$C$285,0),MATCH('72300M Ann'!U$8,'72300 Ann Hist'!$C$8:$AR$8,0))</f>
        <v>0</v>
      </c>
      <c r="V10" s="10">
        <f>INDEX('72300 Ann Hist'!$C$8:$AR$285,MATCH('72300M Ann'!$C10,'72300 Ann Hist'!$C$8:$C$285,0),MATCH('72300M Ann'!V$8,'72300 Ann Hist'!$C$8:$AR$8,0))</f>
        <v>0</v>
      </c>
      <c r="W10" s="10">
        <f>INDEX('72300 Ann Hist'!$C$8:$AR$285,MATCH('72300M Ann'!$C10,'72300 Ann Hist'!$C$8:$C$285,0),MATCH('72300M Ann'!W$8,'72300 Ann Hist'!$C$8:$AR$8,0))</f>
        <v>0</v>
      </c>
      <c r="X10" s="10">
        <f>INDEX('72300 Ann Hist'!$C$8:$AR$285,MATCH('72300M Ann'!$C10,'72300 Ann Hist'!$C$8:$C$285,0),MATCH('72300M Ann'!X$8,'72300 Ann Hist'!$C$8:$AR$8,0))</f>
        <v>0</v>
      </c>
      <c r="Y10" s="10">
        <f>INDEX('72300 Ann Hist'!$C$8:$AR$285,MATCH('72300M Ann'!$C10,'72300 Ann Hist'!$C$8:$C$285,0),MATCH('72300M Ann'!Y$8,'72300 Ann Hist'!$C$8:$AR$8,0))</f>
        <v>0</v>
      </c>
      <c r="Z10" s="10">
        <f>INDEX('72300 Ann Hist'!$C$8:$AR$285,MATCH('72300M Ann'!$C10,'72300 Ann Hist'!$C$8:$C$285,0),MATCH('72300M Ann'!Z$8,'72300 Ann Hist'!$C$8:$AR$8,0))</f>
        <v>0</v>
      </c>
      <c r="AA10" s="10">
        <f>INDEX('72300 Ann Hist'!$C$8:$AR$285,MATCH('72300M Ann'!$C10,'72300 Ann Hist'!$C$8:$C$285,0),MATCH('72300M Ann'!AA$8,'72300 Ann Hist'!$C$8:$AR$8,0))</f>
        <v>0</v>
      </c>
      <c r="AB10" s="10">
        <f>INDEX('72300 Ann Hist'!$C$8:$AR$285,MATCH('72300M Ann'!$C10,'72300 Ann Hist'!$C$8:$C$285,0),MATCH('72300M Ann'!AB$8,'72300 Ann Hist'!$C$8:$AR$8,0))</f>
        <v>0</v>
      </c>
      <c r="AC10" s="10">
        <f>INDEX('72300 Ann Hist'!$C$8:$AR$285,MATCH('72300M Ann'!$C10,'72300 Ann Hist'!$C$8:$C$285,0),MATCH('72300M Ann'!AC$8,'72300 Ann Hist'!$C$8:$AR$8,0))</f>
        <v>0</v>
      </c>
      <c r="AD10" s="10">
        <f>INDEX('72300 Ann Hist'!$C$8:$AR$285,MATCH('72300M Ann'!$C10,'72300 Ann Hist'!$C$8:$C$285,0),MATCH('72300M Ann'!AD$8,'72300 Ann Hist'!$C$8:$AR$8,0))</f>
        <v>0</v>
      </c>
      <c r="AE10" s="10">
        <f>INDEX('72300 Ann Hist'!$C$8:$AR$285,MATCH('72300M Ann'!$C10,'72300 Ann Hist'!$C$8:$C$285,0),MATCH('72300M Ann'!AE$8,'72300 Ann Hist'!$C$8:$AR$8,0))</f>
        <v>0</v>
      </c>
      <c r="AF10" s="10">
        <f>INDEX('72300 Ann Hist'!$C$8:$AR$285,MATCH('72300M Ann'!$C10,'72300 Ann Hist'!$C$8:$C$285,0),MATCH('72300M Ann'!AF$8,'72300 Ann Hist'!$C$8:$AR$8,0))</f>
        <v>0</v>
      </c>
      <c r="AG10" s="10">
        <f>INDEX('72300 Ann Hist'!$C$8:$AR$285,MATCH('72300M Ann'!$C10,'72300 Ann Hist'!$C$8:$C$285,0),MATCH('72300M Ann'!AG$8,'72300 Ann Hist'!$C$8:$AR$8,0))</f>
        <v>0</v>
      </c>
      <c r="AH10" s="10">
        <f>INDEX('72300 Ann Hist'!$C$8:$AR$285,MATCH('72300M Ann'!$C10,'72300 Ann Hist'!$C$8:$C$285,0),MATCH('72300M Ann'!AH$8,'72300 Ann Hist'!$C$8:$AR$8,0))</f>
        <v>0</v>
      </c>
      <c r="AI10" s="10">
        <f>INDEX('72300 Ann Hist'!$C$8:$AR$285,MATCH('72300M Ann'!$C10,'72300 Ann Hist'!$C$8:$C$285,0),MATCH('72300M Ann'!AI$8,'72300 Ann Hist'!$C$8:$AR$8,0))</f>
        <v>0</v>
      </c>
      <c r="AJ10" s="10">
        <f>INDEX('72300 Ann Hist'!$C$8:$AR$285,MATCH('72300M Ann'!$C10,'72300 Ann Hist'!$C$8:$C$285,0),MATCH('72300M Ann'!AJ$8,'72300 Ann Hist'!$C$8:$AR$8,0))</f>
        <v>0</v>
      </c>
      <c r="AK10" s="10">
        <f>INDEX('72300 Ann Hist'!$C$8:$AR$285,MATCH('72300M Ann'!$C10,'72300 Ann Hist'!$C$8:$C$285,0),MATCH('72300M Ann'!AK$8,'72300 Ann Hist'!$C$8:$AR$8,0))</f>
        <v>0</v>
      </c>
      <c r="AL10" s="10">
        <f>INDEX('72300 Ann Hist'!$C$8:$AR$285,MATCH('72300M Ann'!$C10,'72300 Ann Hist'!$C$8:$C$285,0),MATCH('72300M Ann'!AL$8,'72300 Ann Hist'!$C$8:$AR$8,0))</f>
        <v>0</v>
      </c>
      <c r="AM10" s="10">
        <f>INDEX('72300 Ann Hist'!$C$8:$AR$285,MATCH('72300M Ann'!$C10,'72300 Ann Hist'!$C$8:$C$285,0),MATCH('72300M Ann'!AM$8,'72300 Ann Hist'!$C$8:$AR$8,0))</f>
        <v>0</v>
      </c>
      <c r="AN10" s="10">
        <f>INDEX('72300 Ann Hist'!$C$8:$AR$285,MATCH('72300M Ann'!$C10,'72300 Ann Hist'!$C$8:$C$285,0),MATCH('72300M Ann'!AN$8,'72300 Ann Hist'!$C$8:$AR$8,0))</f>
        <v>0</v>
      </c>
      <c r="AO10" s="10">
        <f>INDEX('72300 Ann Hist'!$C$8:$AR$285,MATCH('72300M Ann'!$C10,'72300 Ann Hist'!$C$8:$C$285,0),MATCH('72300M Ann'!AO$8,'72300 Ann Hist'!$C$8:$AR$8,0))</f>
        <v>0</v>
      </c>
      <c r="AP10" s="10">
        <f>INDEX('72300 Ann Hist'!$C$8:$AR$285,MATCH('72300M Ann'!$C10,'72300 Ann Hist'!$C$8:$C$285,0),MATCH('72300M Ann'!AP$8,'72300 Ann Hist'!$C$8:$AR$8,0))</f>
        <v>0</v>
      </c>
      <c r="AQ10" s="10">
        <f>INDEX('72300 Ann Hist'!$C$8:$AR$285,MATCH('72300M Ann'!$C10,'72300 Ann Hist'!$C$8:$C$285,0),MATCH('72300M Ann'!AQ$8,'72300 Ann Hist'!$C$8:$AR$8,0))</f>
        <v>0</v>
      </c>
      <c r="AR10" s="11">
        <f>INDEX('72300 Ann'!$C$8:$AZ$285,MATCH('72300M Ann'!$C10,'72300 Ann'!$C$8:$C$285,0),MATCH('72300M Ann'!AR$8,'72300 Ann'!$C$8:$AZ$8,0))</f>
        <v>0</v>
      </c>
      <c r="AS10" s="11">
        <f>INDEX('72300 Ann'!$C$8:$AZ$285,MATCH('72300M Ann'!$C10,'72300 Ann'!$C$8:$C$285,0),MATCH('72300M Ann'!AS$8,'72300 Ann'!$C$8:$AZ$8,0))</f>
        <v>0</v>
      </c>
      <c r="AT10" s="11">
        <f>INDEX('72300 Ann'!$C$8:$AZ$285,MATCH('72300M Ann'!$C10,'72300 Ann'!$C$8:$C$285,0),MATCH('72300M Ann'!AT$8,'72300 Ann'!$C$8:$AZ$8,0))</f>
        <v>0</v>
      </c>
      <c r="AU10" s="11">
        <f>INDEX('72300 Ann'!$C$8:$AZ$285,MATCH('72300M Ann'!$C10,'72300 Ann'!$C$8:$C$285,0),MATCH('72300M Ann'!AU$8,'72300 Ann'!$C$8:$AZ$8,0))</f>
        <v>0</v>
      </c>
      <c r="AV10" s="11">
        <f>INDEX('72300 Ann'!$C$8:$AZ$285,MATCH('72300M Ann'!$C10,'72300 Ann'!$C$8:$C$285,0),MATCH('72300M Ann'!AV$8,'72300 Ann'!$C$8:$AZ$8,0))</f>
        <v>0</v>
      </c>
      <c r="AW10" s="11">
        <f>INDEX('72300 Ann'!$C$8:$AZ$285,MATCH('72300M Ann'!$C10,'72300 Ann'!$C$8:$C$285,0),MATCH('72300M Ann'!AW$8,'72300 Ann'!$C$8:$AZ$8,0))</f>
        <v>0</v>
      </c>
      <c r="AX10" s="11">
        <f>INDEX('72300 Ann'!$C$8:$AZ$285,MATCH('72300M Ann'!$C10,'72300 Ann'!$C$8:$C$285,0),MATCH('72300M Ann'!AX$8,'72300 Ann'!$C$8:$AZ$8,0))</f>
        <v>0</v>
      </c>
      <c r="AY10" s="11">
        <f>INDEX('72300 Ann'!$C$8:$AZ$285,MATCH('72300M Ann'!$C10,'72300 Ann'!$C$8:$C$285,0),MATCH('72300M Ann'!AY$8,'72300 Ann'!$C$8:$AZ$8,0))</f>
        <v>0</v>
      </c>
      <c r="AZ10" s="11">
        <f>INDEX('72300 Ann'!$C$8:$AZ$285,MATCH('72300M Ann'!$C10,'72300 Ann'!$C$8:$C$285,0),MATCH('72300M Ann'!AZ$8,'72300 Ann'!$C$8:$AZ$8,0))</f>
        <v>0</v>
      </c>
      <c r="BA10" s="11">
        <f>INDEX('72300 Ann'!$C$8:$AZ$285,MATCH('72300M Ann'!$C10,'72300 Ann'!$C$8:$C$285,0),MATCH('72300M Ann'!BA$8,'72300 Ann'!$C$8:$AZ$8,0))</f>
        <v>0</v>
      </c>
      <c r="BB10" s="11">
        <f>INDEX('72300 Ann'!$C$8:$AZ$285,MATCH('72300M Ann'!$C10,'72300 Ann'!$C$8:$C$285,0),MATCH('72300M Ann'!BB$8,'72300 Ann'!$C$8:$AZ$8,0))</f>
        <v>0</v>
      </c>
      <c r="BC10" s="11">
        <f>INDEX('72300 Ann'!$C$8:$AZ$285,MATCH('72300M Ann'!$C10,'72300 Ann'!$C$8:$C$285,0),MATCH('72300M Ann'!BC$8,'72300 Ann'!$C$8:$AZ$8,0))</f>
        <v>0</v>
      </c>
      <c r="BD10" s="11">
        <f>INDEX('72300 Ann'!$C$8:$AZ$285,MATCH('72300M Ann'!$C10,'72300 Ann'!$C$8:$C$285,0),MATCH('72300M Ann'!BD$8,'72300 Ann'!$C$8:$AZ$8,0))</f>
        <v>0</v>
      </c>
      <c r="BE10" s="11">
        <f>INDEX('72300 Ann'!$C$8:$AZ$285,MATCH('72300M Ann'!$C10,'72300 Ann'!$C$8:$C$285,0),MATCH('72300M Ann'!BE$8,'72300 Ann'!$C$8:$AZ$8,0))</f>
        <v>0</v>
      </c>
      <c r="BF10" s="11">
        <f>INDEX('72300 Ann'!$C$8:$AZ$285,MATCH('72300M Ann'!$C10,'72300 Ann'!$C$8:$C$285,0),MATCH('72300M Ann'!BF$8,'72300 Ann'!$C$8:$AZ$8,0))</f>
        <v>0</v>
      </c>
      <c r="BG10" s="11">
        <f>INDEX('72300 Ann'!$C$8:$AZ$285,MATCH('72300M Ann'!$C10,'72300 Ann'!$C$8:$C$285,0),MATCH('72300M Ann'!BG$8,'72300 Ann'!$C$8:$AZ$8,0))</f>
        <v>0</v>
      </c>
      <c r="BH10" s="11">
        <f>INDEX('72300 Ann'!$C$8:$AZ$285,MATCH('72300M Ann'!$C10,'72300 Ann'!$C$8:$C$285,0),MATCH('72300M Ann'!BH$8,'72300 Ann'!$C$8:$AZ$8,0))</f>
        <v>0</v>
      </c>
      <c r="BI10" s="11">
        <f>INDEX('72300 Ann'!$C$8:$AZ$285,MATCH('72300M Ann'!$C10,'72300 Ann'!$C$8:$C$285,0),MATCH('72300M Ann'!BI$8,'72300 Ann'!$C$8:$AZ$8,0))</f>
        <v>0</v>
      </c>
      <c r="BJ10" s="11">
        <f>INDEX('72300 Ann'!$C$8:$AZ$285,MATCH('72300M Ann'!$C10,'72300 Ann'!$C$8:$C$285,0),MATCH('72300M Ann'!BJ$8,'72300 Ann'!$C$8:$AZ$8,0))</f>
        <v>0</v>
      </c>
      <c r="BK10" s="11">
        <f>INDEX('72300 Ann'!$C$8:$AZ$285,MATCH('72300M Ann'!$C10,'72300 Ann'!$C$8:$C$285,0),MATCH('72300M Ann'!BK$8,'72300 Ann'!$C$8:$AZ$8,0))</f>
        <v>0.1</v>
      </c>
      <c r="BL10" s="11">
        <f>INDEX('72300 Ann'!$C$8:$AZ$285,MATCH('72300M Ann'!$C10,'72300 Ann'!$C$8:$C$285,0),MATCH('72300M Ann'!BL$8,'72300 Ann'!$C$8:$AZ$8,0))</f>
        <v>0.1</v>
      </c>
      <c r="BM10" s="11">
        <f>INDEX('72300 Ann'!$C$8:$AZ$285,MATCH('72300M Ann'!$C10,'72300 Ann'!$C$8:$C$285,0),MATCH('72300M Ann'!BM$8,'72300 Ann'!$C$8:$AZ$8,0))</f>
        <v>0.1</v>
      </c>
      <c r="BN10" s="11">
        <f>INDEX('72300 Ann'!$C$8:$AZ$285,MATCH('72300M Ann'!$C10,'72300 Ann'!$C$8:$C$285,0),MATCH('72300M Ann'!BN$8,'72300 Ann'!$C$8:$AZ$8,0))</f>
        <v>0.1</v>
      </c>
      <c r="BO10" s="11">
        <f>INDEX('72300 Ann'!$C$8:$AZ$285,MATCH('72300M Ann'!$C10,'72300 Ann'!$C$8:$C$285,0),MATCH('72300M Ann'!BO$8,'72300 Ann'!$C$8:$AZ$8,0))</f>
        <v>0.1</v>
      </c>
      <c r="BP10" s="11">
        <f>INDEX('72300 Ann'!$C$8:$AZ$285,MATCH('72300M Ann'!$C10,'72300 Ann'!$C$8:$C$285,0),MATCH('72300M Ann'!BP$8,'72300 Ann'!$C$8:$AZ$8,0))</f>
        <v>0.1</v>
      </c>
      <c r="BQ10" s="11">
        <f>INDEX('72300 Ann'!$C$8:$AZ$285,MATCH('72300M Ann'!$C10,'72300 Ann'!$C$8:$C$285,0),MATCH('72300M Ann'!BQ$8,'72300 Ann'!$C$8:$AZ$8,0))</f>
        <v>0.1</v>
      </c>
      <c r="BR10" s="11">
        <f>INDEX('72300 Ann'!$C$8:$AZ$285,MATCH('72300M Ann'!$C10,'72300 Ann'!$C$8:$C$285,0),MATCH('72300M Ann'!BR$8,'72300 Ann'!$C$8:$AZ$8,0))</f>
        <v>0.1</v>
      </c>
      <c r="BS10" s="11">
        <f>INDEX('72300 Ann'!$C$8:$AZ$285,MATCH('72300M Ann'!$C10,'72300 Ann'!$C$8:$C$285,0),MATCH('72300M Ann'!BS$8,'72300 Ann'!$C$8:$AZ$8,0))</f>
        <v>0.1</v>
      </c>
      <c r="BT10" s="11">
        <f>INDEX('72300 Ann'!$C$8:$AZ$285,MATCH('72300M Ann'!$C10,'72300 Ann'!$C$8:$C$285,0),MATCH('72300M Ann'!BT$8,'72300 Ann'!$C$8:$AZ$8,0))</f>
        <v>0.1</v>
      </c>
      <c r="BU10" s="11">
        <f>INDEX('72300 Ann'!$C$8:$AZ$285,MATCH('72300M Ann'!$C10,'72300 Ann'!$C$8:$C$285,0),MATCH('72300M Ann'!BU$8,'72300 Ann'!$C$8:$AZ$8,0))</f>
        <v>0.1</v>
      </c>
      <c r="BV10" s="11">
        <f>INDEX('72300 Ann'!$C$8:$AZ$285,MATCH('72300M Ann'!$C10,'72300 Ann'!$C$8:$C$285,0),MATCH('72300M Ann'!BV$8,'72300 Ann'!$C$8:$AZ$8,0))</f>
        <v>0.1</v>
      </c>
      <c r="BW10" s="11">
        <f>INDEX('72300 Ann'!$C$8:$AZ$285,MATCH('72300M Ann'!$C10,'72300 Ann'!$C$8:$C$285,0),MATCH('72300M Ann'!BW$8,'72300 Ann'!$C$8:$AZ$8,0))</f>
        <v>0.1</v>
      </c>
      <c r="BX10" s="11">
        <f>INDEX('72300 Ann'!$C$8:$AZ$285,MATCH('72300M Ann'!$C10,'72300 Ann'!$C$8:$C$285,0),MATCH('72300M Ann'!BX$8,'72300 Ann'!$C$8:$AZ$8,0))</f>
        <v>0.1</v>
      </c>
      <c r="BY10" s="11">
        <f>INDEX('72300 Ann'!$C$8:$AZ$285,MATCH('72300M Ann'!$C10,'72300 Ann'!$C$8:$C$285,0),MATCH('72300M Ann'!BY$8,'72300 Ann'!$C$8:$AZ$8,0))</f>
        <v>0.1</v>
      </c>
      <c r="BZ10" s="11">
        <f>INDEX('72300 Ann'!$C$8:$AZ$285,MATCH('72300M Ann'!$C10,'72300 Ann'!$C$8:$C$285,0),MATCH('72300M Ann'!BZ$8,'72300 Ann'!$C$8:$AZ$8,0))</f>
        <v>0.1</v>
      </c>
      <c r="CA10" s="11">
        <f>INDEX('72300 Ann'!$C$8:$AZ$285,MATCH('72300M Ann'!$C10,'72300 Ann'!$C$8:$C$285,0),MATCH('72300M Ann'!CA$8,'72300 Ann'!$C$8:$AZ$8,0))</f>
        <v>0.1</v>
      </c>
      <c r="CB10" s="11">
        <f>INDEX('72300 Ann'!$C$8:$AZ$285,MATCH('72300M Ann'!$C10,'72300 Ann'!$C$8:$C$285,0),MATCH('72300M Ann'!CB$8,'72300 Ann'!$C$8:$AZ$8,0))</f>
        <v>0.2</v>
      </c>
      <c r="CC10" s="11">
        <f>INDEX('72300 Ann'!$C$8:$AZ$285,MATCH('72300M Ann'!$C10,'72300 Ann'!$C$8:$C$285,0),MATCH('72300M Ann'!CC$8,'72300 Ann'!$C$8:$AZ$8,0))</f>
        <v>0.1</v>
      </c>
      <c r="CD10" s="11">
        <f>INDEX('72300 Ann'!$C$8:$AZ$285,MATCH('72300M Ann'!$C10,'72300 Ann'!$C$8:$C$285,0),MATCH('72300M Ann'!CD$8,'72300 Ann'!$C$8:$AZ$8,0))</f>
        <v>0.1</v>
      </c>
      <c r="CE10" s="11">
        <f>INDEX('72300 Ann'!$C$8:$AZ$285,MATCH('72300M Ann'!$C10,'72300 Ann'!$C$8:$C$285,0),MATCH('72300M Ann'!CE$8,'72300 Ann'!$C$8:$AZ$8,0))</f>
        <v>0.1</v>
      </c>
      <c r="CF10" s="11">
        <f>INDEX('72300 Ann'!$C$8:$AZ$285,MATCH('72300M Ann'!$C10,'72300 Ann'!$C$8:$C$285,0),MATCH('72300M Ann'!CF$8,'72300 Ann'!$C$8:$AZ$8,0))</f>
        <v>0.1</v>
      </c>
      <c r="CG10" s="11">
        <f>INDEX('72300 Ann'!$C$8:$AZ$285,MATCH('72300M Ann'!$C10,'72300 Ann'!$C$8:$C$285,0),MATCH('72300M Ann'!CG$8,'72300 Ann'!$C$8:$AZ$8,0))</f>
        <v>0.1</v>
      </c>
      <c r="CH10" s="11">
        <f>INDEX('72300 Ann'!$C$8:$AZ$285,MATCH('72300M Ann'!$C10,'72300 Ann'!$C$8:$C$285,0),MATCH('72300M Ann'!CH$8,'72300 Ann'!$C$8:$AZ$8,0))</f>
        <v>0.1</v>
      </c>
      <c r="CI10" s="11">
        <f>INDEX('72300 Ann'!$C$8:$AZ$285,MATCH('72300M Ann'!$C10,'72300 Ann'!$C$8:$C$285,0),MATCH('72300M Ann'!CI$8,'72300 Ann'!$C$8:$AZ$8,0))</f>
        <v>0.1</v>
      </c>
      <c r="CJ10" s="11">
        <f>INDEX('72300 Ann'!$C$8:$AZ$285,MATCH('72300M Ann'!$C10,'72300 Ann'!$C$8:$C$285,0),MATCH('72300M Ann'!CJ$8,'72300 Ann'!$C$8:$AZ$8,0))</f>
        <v>0.1</v>
      </c>
      <c r="CK10" s="11">
        <f>INDEX('72300 Ann'!$C$8:$AZ$285,MATCH('72300M Ann'!$C10,'72300 Ann'!$C$8:$C$285,0),MATCH('72300M Ann'!CK$8,'72300 Ann'!$C$8:$AZ$8,0))</f>
        <v>0.1</v>
      </c>
      <c r="CL10" s="11">
        <f>INDEX('72300 Ann'!$C$8:$AZ$285,MATCH('72300M Ann'!$C10,'72300 Ann'!$C$8:$C$285,0),MATCH('72300M Ann'!CL$8,'72300 Ann'!$C$8:$AZ$8,0))</f>
        <v>0.1</v>
      </c>
    </row>
    <row r="11" spans="1:90" s="10" customFormat="1" x14ac:dyDescent="0.25">
      <c r="A11" s="32">
        <v>3</v>
      </c>
      <c r="B11" s="10" t="s">
        <v>1164</v>
      </c>
      <c r="C11" s="10" t="s">
        <v>1226</v>
      </c>
      <c r="D11" s="10">
        <f>INDEX('72300 Ann Hist'!$C$8:$AR$285,MATCH('72300M Ann'!$C11,'72300 Ann Hist'!$C$8:$C$285,0),MATCH('72300M Ann'!D$8,'72300 Ann Hist'!$C$8:$AR$8,0))</f>
        <v>0.4</v>
      </c>
      <c r="E11" s="10">
        <f>INDEX('72300 Ann Hist'!$C$8:$AR$285,MATCH('72300M Ann'!$C11,'72300 Ann Hist'!$C$8:$C$285,0),MATCH('72300M Ann'!E$8,'72300 Ann Hist'!$C$8:$AR$8,0))</f>
        <v>0.4</v>
      </c>
      <c r="F11" s="10">
        <f>INDEX('72300 Ann Hist'!$C$8:$AR$285,MATCH('72300M Ann'!$C11,'72300 Ann Hist'!$C$8:$C$285,0),MATCH('72300M Ann'!F$8,'72300 Ann Hist'!$C$8:$AR$8,0))</f>
        <v>0.4</v>
      </c>
      <c r="G11" s="10">
        <f>INDEX('72300 Ann Hist'!$C$8:$AR$285,MATCH('72300M Ann'!$C11,'72300 Ann Hist'!$C$8:$C$285,0),MATCH('72300M Ann'!G$8,'72300 Ann Hist'!$C$8:$AR$8,0))</f>
        <v>0.4</v>
      </c>
      <c r="H11" s="10">
        <f>INDEX('72300 Ann Hist'!$C$8:$AR$285,MATCH('72300M Ann'!$C11,'72300 Ann Hist'!$C$8:$C$285,0),MATCH('72300M Ann'!H$8,'72300 Ann Hist'!$C$8:$AR$8,0))</f>
        <v>0.4</v>
      </c>
      <c r="I11" s="10">
        <f>INDEX('72300 Ann Hist'!$C$8:$AR$285,MATCH('72300M Ann'!$C11,'72300 Ann Hist'!$C$8:$C$285,0),MATCH('72300M Ann'!I$8,'72300 Ann Hist'!$C$8:$AR$8,0))</f>
        <v>0.4</v>
      </c>
      <c r="J11" s="10">
        <f>INDEX('72300 Ann Hist'!$C$8:$AR$285,MATCH('72300M Ann'!$C11,'72300 Ann Hist'!$C$8:$C$285,0),MATCH('72300M Ann'!J$8,'72300 Ann Hist'!$C$8:$AR$8,0))</f>
        <v>0.5</v>
      </c>
      <c r="K11" s="10">
        <f>INDEX('72300 Ann Hist'!$C$8:$AR$285,MATCH('72300M Ann'!$C11,'72300 Ann Hist'!$C$8:$C$285,0),MATCH('72300M Ann'!K$8,'72300 Ann Hist'!$C$8:$AR$8,0))</f>
        <v>0.6</v>
      </c>
      <c r="L11" s="10">
        <f>INDEX('72300 Ann Hist'!$C$8:$AR$285,MATCH('72300M Ann'!$C11,'72300 Ann Hist'!$C$8:$C$285,0),MATCH('72300M Ann'!L$8,'72300 Ann Hist'!$C$8:$AR$8,0))</f>
        <v>0.6</v>
      </c>
      <c r="M11" s="10">
        <f>INDEX('72300 Ann Hist'!$C$8:$AR$285,MATCH('72300M Ann'!$C11,'72300 Ann Hist'!$C$8:$C$285,0),MATCH('72300M Ann'!M$8,'72300 Ann Hist'!$C$8:$AR$8,0))</f>
        <v>0.6</v>
      </c>
      <c r="N11" s="10">
        <f>INDEX('72300 Ann Hist'!$C$8:$AR$285,MATCH('72300M Ann'!$C11,'72300 Ann Hist'!$C$8:$C$285,0),MATCH('72300M Ann'!N$8,'72300 Ann Hist'!$C$8:$AR$8,0))</f>
        <v>0.7</v>
      </c>
      <c r="O11" s="10">
        <f>INDEX('72300 Ann Hist'!$C$8:$AR$285,MATCH('72300M Ann'!$C11,'72300 Ann Hist'!$C$8:$C$285,0),MATCH('72300M Ann'!O$8,'72300 Ann Hist'!$C$8:$AR$8,0))</f>
        <v>0.9</v>
      </c>
      <c r="P11" s="10">
        <f>INDEX('72300 Ann Hist'!$C$8:$AR$285,MATCH('72300M Ann'!$C11,'72300 Ann Hist'!$C$8:$C$285,0),MATCH('72300M Ann'!P$8,'72300 Ann Hist'!$C$8:$AR$8,0))</f>
        <v>1.8</v>
      </c>
      <c r="Q11" s="10">
        <f>INDEX('72300 Ann Hist'!$C$8:$AR$285,MATCH('72300M Ann'!$C11,'72300 Ann Hist'!$C$8:$C$285,0),MATCH('72300M Ann'!Q$8,'72300 Ann Hist'!$C$8:$AR$8,0))</f>
        <v>3.4</v>
      </c>
      <c r="R11" s="10">
        <f>INDEX('72300 Ann Hist'!$C$8:$AR$285,MATCH('72300M Ann'!$C11,'72300 Ann Hist'!$C$8:$C$285,0),MATCH('72300M Ann'!R$8,'72300 Ann Hist'!$C$8:$AR$8,0))</f>
        <v>4</v>
      </c>
      <c r="S11" s="10">
        <f>INDEX('72300 Ann Hist'!$C$8:$AR$285,MATCH('72300M Ann'!$C11,'72300 Ann Hist'!$C$8:$C$285,0),MATCH('72300M Ann'!S$8,'72300 Ann Hist'!$C$8:$AR$8,0))</f>
        <v>4.2</v>
      </c>
      <c r="T11" s="10">
        <f>INDEX('72300 Ann Hist'!$C$8:$AR$285,MATCH('72300M Ann'!$C11,'72300 Ann Hist'!$C$8:$C$285,0),MATCH('72300M Ann'!T$8,'72300 Ann Hist'!$C$8:$AR$8,0))</f>
        <v>4.4000000000000004</v>
      </c>
      <c r="U11" s="10">
        <f>INDEX('72300 Ann Hist'!$C$8:$AR$285,MATCH('72300M Ann'!$C11,'72300 Ann Hist'!$C$8:$C$285,0),MATCH('72300M Ann'!U$8,'72300 Ann Hist'!$C$8:$AR$8,0))</f>
        <v>4.4000000000000004</v>
      </c>
      <c r="V11" s="10">
        <f>INDEX('72300 Ann Hist'!$C$8:$AR$285,MATCH('72300M Ann'!$C11,'72300 Ann Hist'!$C$8:$C$285,0),MATCH('72300M Ann'!V$8,'72300 Ann Hist'!$C$8:$AR$8,0))</f>
        <v>3.9</v>
      </c>
      <c r="W11" s="10">
        <f>INDEX('72300 Ann Hist'!$C$8:$AR$285,MATCH('72300M Ann'!$C11,'72300 Ann Hist'!$C$8:$C$285,0),MATCH('72300M Ann'!W$8,'72300 Ann Hist'!$C$8:$AR$8,0))</f>
        <v>4.0999999999999996</v>
      </c>
      <c r="X11" s="10">
        <f>INDEX('72300 Ann Hist'!$C$8:$AR$285,MATCH('72300M Ann'!$C11,'72300 Ann Hist'!$C$8:$C$285,0),MATCH('72300M Ann'!X$8,'72300 Ann Hist'!$C$8:$AR$8,0))</f>
        <v>4.5</v>
      </c>
      <c r="Y11" s="10">
        <f>INDEX('72300 Ann Hist'!$C$8:$AR$285,MATCH('72300M Ann'!$C11,'72300 Ann Hist'!$C$8:$C$285,0),MATCH('72300M Ann'!Y$8,'72300 Ann Hist'!$C$8:$AR$8,0))</f>
        <v>5.3</v>
      </c>
      <c r="Z11" s="10">
        <f>INDEX('72300 Ann Hist'!$C$8:$AR$285,MATCH('72300M Ann'!$C11,'72300 Ann Hist'!$C$8:$C$285,0),MATCH('72300M Ann'!Z$8,'72300 Ann Hist'!$C$8:$AR$8,0))</f>
        <v>6.9</v>
      </c>
      <c r="AA11" s="10">
        <f>INDEX('72300 Ann Hist'!$C$8:$AR$285,MATCH('72300M Ann'!$C11,'72300 Ann Hist'!$C$8:$C$285,0),MATCH('72300M Ann'!AA$8,'72300 Ann Hist'!$C$8:$AR$8,0))</f>
        <v>7.9</v>
      </c>
      <c r="AB11" s="10">
        <f>INDEX('72300 Ann Hist'!$C$8:$AR$285,MATCH('72300M Ann'!$C11,'72300 Ann Hist'!$C$8:$C$285,0),MATCH('72300M Ann'!AB$8,'72300 Ann Hist'!$C$8:$AR$8,0))</f>
        <v>8.1999999999999993</v>
      </c>
      <c r="AC11" s="10">
        <f>INDEX('72300 Ann Hist'!$C$8:$AR$285,MATCH('72300M Ann'!$C11,'72300 Ann Hist'!$C$8:$C$285,0),MATCH('72300M Ann'!AC$8,'72300 Ann Hist'!$C$8:$AR$8,0))</f>
        <v>8.4</v>
      </c>
      <c r="AD11" s="10">
        <f>INDEX('72300 Ann Hist'!$C$8:$AR$285,MATCH('72300M Ann'!$C11,'72300 Ann Hist'!$C$8:$C$285,0),MATCH('72300M Ann'!AD$8,'72300 Ann Hist'!$C$8:$AR$8,0))</f>
        <v>8.8000000000000007</v>
      </c>
      <c r="AE11" s="10">
        <f>INDEX('72300 Ann Hist'!$C$8:$AR$285,MATCH('72300M Ann'!$C11,'72300 Ann Hist'!$C$8:$C$285,0),MATCH('72300M Ann'!AE$8,'72300 Ann Hist'!$C$8:$AR$8,0))</f>
        <v>9.5</v>
      </c>
      <c r="AF11" s="10">
        <f>INDEX('72300 Ann Hist'!$C$8:$AR$285,MATCH('72300M Ann'!$C11,'72300 Ann Hist'!$C$8:$C$285,0),MATCH('72300M Ann'!AF$8,'72300 Ann Hist'!$C$8:$AR$8,0))</f>
        <v>10.7</v>
      </c>
      <c r="AG11" s="10">
        <f>INDEX('72300 Ann Hist'!$C$8:$AR$285,MATCH('72300M Ann'!$C11,'72300 Ann Hist'!$C$8:$C$285,0),MATCH('72300M Ann'!AG$8,'72300 Ann Hist'!$C$8:$AR$8,0))</f>
        <v>11.3</v>
      </c>
      <c r="AH11" s="10">
        <f>INDEX('72300 Ann Hist'!$C$8:$AR$285,MATCH('72300M Ann'!$C11,'72300 Ann Hist'!$C$8:$C$285,0),MATCH('72300M Ann'!AH$8,'72300 Ann Hist'!$C$8:$AR$8,0))</f>
        <v>11.9</v>
      </c>
      <c r="AI11" s="10">
        <f>INDEX('72300 Ann Hist'!$C$8:$AR$285,MATCH('72300M Ann'!$C11,'72300 Ann Hist'!$C$8:$C$285,0),MATCH('72300M Ann'!AI$8,'72300 Ann Hist'!$C$8:$AR$8,0))</f>
        <v>12.6</v>
      </c>
      <c r="AJ11" s="10">
        <f>INDEX('72300 Ann Hist'!$C$8:$AR$285,MATCH('72300M Ann'!$C11,'72300 Ann Hist'!$C$8:$C$285,0),MATCH('72300M Ann'!AJ$8,'72300 Ann Hist'!$C$8:$AR$8,0))</f>
        <v>13.4</v>
      </c>
      <c r="AK11" s="10">
        <f>INDEX('72300 Ann Hist'!$C$8:$AR$285,MATCH('72300M Ann'!$C11,'72300 Ann Hist'!$C$8:$C$285,0),MATCH('72300M Ann'!AK$8,'72300 Ann Hist'!$C$8:$AR$8,0))</f>
        <v>14.3</v>
      </c>
      <c r="AL11" s="10">
        <f>INDEX('72300 Ann Hist'!$C$8:$AR$285,MATCH('72300M Ann'!$C11,'72300 Ann Hist'!$C$8:$C$285,0),MATCH('72300M Ann'!AL$8,'72300 Ann Hist'!$C$8:$AR$8,0))</f>
        <v>15.2</v>
      </c>
      <c r="AM11" s="10">
        <f>INDEX('72300 Ann Hist'!$C$8:$AR$285,MATCH('72300M Ann'!$C11,'72300 Ann Hist'!$C$8:$C$285,0),MATCH('72300M Ann'!AM$8,'72300 Ann Hist'!$C$8:$AR$8,0))</f>
        <v>16.3</v>
      </c>
      <c r="AN11" s="10">
        <f>INDEX('72300 Ann Hist'!$C$8:$AR$285,MATCH('72300M Ann'!$C11,'72300 Ann Hist'!$C$8:$C$285,0),MATCH('72300M Ann'!AN$8,'72300 Ann Hist'!$C$8:$AR$8,0))</f>
        <v>17.600000000000001</v>
      </c>
      <c r="AO11" s="10">
        <f>INDEX('72300 Ann Hist'!$C$8:$AR$285,MATCH('72300M Ann'!$C11,'72300 Ann Hist'!$C$8:$C$285,0),MATCH('72300M Ann'!AO$8,'72300 Ann Hist'!$C$8:$AR$8,0))</f>
        <v>19.399999999999999</v>
      </c>
      <c r="AP11" s="10">
        <f>INDEX('72300 Ann Hist'!$C$8:$AR$285,MATCH('72300M Ann'!$C11,'72300 Ann Hist'!$C$8:$C$285,0),MATCH('72300M Ann'!AP$8,'72300 Ann Hist'!$C$8:$AR$8,0))</f>
        <v>21.1</v>
      </c>
      <c r="AQ11" s="10">
        <f>INDEX('72300 Ann Hist'!$C$8:$AR$285,MATCH('72300M Ann'!$C11,'72300 Ann Hist'!$C$8:$C$285,0),MATCH('72300M Ann'!AQ$8,'72300 Ann Hist'!$C$8:$AR$8,0))</f>
        <v>22.9</v>
      </c>
      <c r="AR11" s="11">
        <f>INDEX('72300 Ann'!$C$8:$AZ$285,MATCH('72300M Ann'!$C11,'72300 Ann'!$C$8:$C$285,0),MATCH('72300M Ann'!AR$8,'72300 Ann'!$C$8:$AZ$8,0))</f>
        <v>25.7</v>
      </c>
      <c r="AS11" s="11">
        <f>INDEX('72300 Ann'!$C$8:$AZ$285,MATCH('72300M Ann'!$C11,'72300 Ann'!$C$8:$C$285,0),MATCH('72300M Ann'!AS$8,'72300 Ann'!$C$8:$AZ$8,0))</f>
        <v>31.6</v>
      </c>
      <c r="AT11" s="11">
        <f>INDEX('72300 Ann'!$C$8:$AZ$285,MATCH('72300M Ann'!$C11,'72300 Ann'!$C$8:$C$285,0),MATCH('72300M Ann'!AT$8,'72300 Ann'!$C$8:$AZ$8,0))</f>
        <v>35.9</v>
      </c>
      <c r="AU11" s="11">
        <f>INDEX('72300 Ann'!$C$8:$AZ$285,MATCH('72300M Ann'!$C11,'72300 Ann'!$C$8:$C$285,0),MATCH('72300M Ann'!AU$8,'72300 Ann'!$C$8:$AZ$8,0))</f>
        <v>38.6</v>
      </c>
      <c r="AV11" s="11">
        <f>INDEX('72300 Ann'!$C$8:$AZ$285,MATCH('72300M Ann'!$C11,'72300 Ann'!$C$8:$C$285,0),MATCH('72300M Ann'!AV$8,'72300 Ann'!$C$8:$AZ$8,0))</f>
        <v>41.2</v>
      </c>
      <c r="AW11" s="11">
        <f>INDEX('72300 Ann'!$C$8:$AZ$285,MATCH('72300M Ann'!$C11,'72300 Ann'!$C$8:$C$285,0),MATCH('72300M Ann'!AW$8,'72300 Ann'!$C$8:$AZ$8,0))</f>
        <v>44.1</v>
      </c>
      <c r="AX11" s="11">
        <f>INDEX('72300 Ann'!$C$8:$AZ$285,MATCH('72300M Ann'!$C11,'72300 Ann'!$C$8:$C$285,0),MATCH('72300M Ann'!AX$8,'72300 Ann'!$C$8:$AZ$8,0))</f>
        <v>47.2</v>
      </c>
      <c r="AY11" s="11">
        <f>INDEX('72300 Ann'!$C$8:$AZ$285,MATCH('72300M Ann'!$C11,'72300 Ann'!$C$8:$C$285,0),MATCH('72300M Ann'!AY$8,'72300 Ann'!$C$8:$AZ$8,0))</f>
        <v>50.3</v>
      </c>
      <c r="AZ11" s="11">
        <f>INDEX('72300 Ann'!$C$8:$AZ$285,MATCH('72300M Ann'!$C11,'72300 Ann'!$C$8:$C$285,0),MATCH('72300M Ann'!AZ$8,'72300 Ann'!$C$8:$AZ$8,0))</f>
        <v>55</v>
      </c>
      <c r="BA11" s="11">
        <f>INDEX('72300 Ann'!$C$8:$AZ$285,MATCH('72300M Ann'!$C11,'72300 Ann'!$C$8:$C$285,0),MATCH('72300M Ann'!BA$8,'72300 Ann'!$C$8:$AZ$8,0))</f>
        <v>62.9</v>
      </c>
      <c r="BB11" s="11">
        <f>INDEX('72300 Ann'!$C$8:$AZ$285,MATCH('72300M Ann'!$C11,'72300 Ann'!$C$8:$C$285,0),MATCH('72300M Ann'!BB$8,'72300 Ann'!$C$8:$AZ$8,0))</f>
        <v>67.5</v>
      </c>
      <c r="BC11" s="11">
        <f>INDEX('72300 Ann'!$C$8:$AZ$285,MATCH('72300M Ann'!$C11,'72300 Ann'!$C$8:$C$285,0),MATCH('72300M Ann'!BC$8,'72300 Ann'!$C$8:$AZ$8,0))</f>
        <v>73.099999999999994</v>
      </c>
      <c r="BD11" s="11">
        <f>INDEX('72300 Ann'!$C$8:$AZ$285,MATCH('72300M Ann'!$C11,'72300 Ann'!$C$8:$C$285,0),MATCH('72300M Ann'!BD$8,'72300 Ann'!$C$8:$AZ$8,0))</f>
        <v>79.3</v>
      </c>
      <c r="BE11" s="11">
        <f>INDEX('72300 Ann'!$C$8:$AZ$285,MATCH('72300M Ann'!$C11,'72300 Ann'!$C$8:$C$285,0),MATCH('72300M Ann'!BE$8,'72300 Ann'!$C$8:$AZ$8,0))</f>
        <v>84.6</v>
      </c>
      <c r="BF11" s="11">
        <f>INDEX('72300 Ann'!$C$8:$AZ$285,MATCH('72300M Ann'!$C11,'72300 Ann'!$C$8:$C$285,0),MATCH('72300M Ann'!BF$8,'72300 Ann'!$C$8:$AZ$8,0))</f>
        <v>88.9</v>
      </c>
      <c r="BG11" s="11">
        <f>INDEX('72300 Ann'!$C$8:$AZ$285,MATCH('72300M Ann'!$C11,'72300 Ann'!$C$8:$C$285,0),MATCH('72300M Ann'!BG$8,'72300 Ann'!$C$8:$AZ$8,0))</f>
        <v>94.6</v>
      </c>
      <c r="BH11" s="11">
        <f>INDEX('72300 Ann'!$C$8:$AZ$285,MATCH('72300M Ann'!$C11,'72300 Ann'!$C$8:$C$285,0),MATCH('72300M Ann'!BH$8,'72300 Ann'!$C$8:$AZ$8,0))</f>
        <v>100.9</v>
      </c>
      <c r="BI11" s="11">
        <f>INDEX('72300 Ann'!$C$8:$AZ$285,MATCH('72300M Ann'!$C11,'72300 Ann'!$C$8:$C$285,0),MATCH('72300M Ann'!BI$8,'72300 Ann'!$C$8:$AZ$8,0))</f>
        <v>105.2</v>
      </c>
      <c r="BJ11" s="11">
        <f>INDEX('72300 Ann'!$C$8:$AZ$285,MATCH('72300M Ann'!$C11,'72300 Ann'!$C$8:$C$285,0),MATCH('72300M Ann'!BJ$8,'72300 Ann'!$C$8:$AZ$8,0))</f>
        <v>106.2</v>
      </c>
      <c r="BK11" s="11">
        <f>INDEX('72300 Ann'!$C$8:$AZ$285,MATCH('72300M Ann'!$C11,'72300 Ann'!$C$8:$C$285,0),MATCH('72300M Ann'!BK$8,'72300 Ann'!$C$8:$AZ$8,0))</f>
        <v>111.2</v>
      </c>
      <c r="BL11" s="11">
        <f>INDEX('72300 Ann'!$C$8:$AZ$285,MATCH('72300M Ann'!$C11,'72300 Ann'!$C$8:$C$285,0),MATCH('72300M Ann'!BL$8,'72300 Ann'!$C$8:$AZ$8,0))</f>
        <v>116</v>
      </c>
      <c r="BM11" s="11">
        <f>INDEX('72300 Ann'!$C$8:$AZ$285,MATCH('72300M Ann'!$C11,'72300 Ann'!$C$8:$C$285,0),MATCH('72300M Ann'!BM$8,'72300 Ann'!$C$8:$AZ$8,0))</f>
        <v>120</v>
      </c>
      <c r="BN11" s="11">
        <f>INDEX('72300 Ann'!$C$8:$AZ$285,MATCH('72300M Ann'!$C11,'72300 Ann'!$C$8:$C$285,0),MATCH('72300M Ann'!BN$8,'72300 Ann'!$C$8:$AZ$8,0))</f>
        <v>125.8</v>
      </c>
      <c r="BO11" s="11">
        <f>INDEX('72300 Ann'!$C$8:$AZ$285,MATCH('72300M Ann'!$C11,'72300 Ann'!$C$8:$C$285,0),MATCH('72300M Ann'!BO$8,'72300 Ann'!$C$8:$AZ$8,0))</f>
        <v>129.69999999999999</v>
      </c>
      <c r="BP11" s="11">
        <f>INDEX('72300 Ann'!$C$8:$AZ$285,MATCH('72300M Ann'!$C11,'72300 Ann'!$C$8:$C$285,0),MATCH('72300M Ann'!BP$8,'72300 Ann'!$C$8:$AZ$8,0))</f>
        <v>129.80000000000001</v>
      </c>
      <c r="BQ11" s="11">
        <f>INDEX('72300 Ann'!$C$8:$AZ$285,MATCH('72300M Ann'!$C11,'72300 Ann'!$C$8:$C$285,0),MATCH('72300M Ann'!BQ$8,'72300 Ann'!$C$8:$AZ$8,0))</f>
        <v>132.5</v>
      </c>
      <c r="BR11" s="11">
        <f>INDEX('72300 Ann'!$C$8:$AZ$285,MATCH('72300M Ann'!$C11,'72300 Ann'!$C$8:$C$285,0),MATCH('72300M Ann'!BR$8,'72300 Ann'!$C$8:$AZ$8,0))</f>
        <v>135.30000000000001</v>
      </c>
      <c r="BS11" s="11">
        <f>INDEX('72300 Ann'!$C$8:$AZ$285,MATCH('72300M Ann'!$C11,'72300 Ann'!$C$8:$C$285,0),MATCH('72300M Ann'!BS$8,'72300 Ann'!$C$8:$AZ$8,0))</f>
        <v>137.30000000000001</v>
      </c>
      <c r="BT11" s="11">
        <f>INDEX('72300 Ann'!$C$8:$AZ$285,MATCH('72300M Ann'!$C11,'72300 Ann'!$C$8:$C$285,0),MATCH('72300M Ann'!BT$8,'72300 Ann'!$C$8:$AZ$8,0))</f>
        <v>141.6</v>
      </c>
      <c r="BU11" s="11">
        <f>INDEX('72300 Ann'!$C$8:$AZ$285,MATCH('72300M Ann'!$C11,'72300 Ann'!$C$8:$C$285,0),MATCH('72300M Ann'!BU$8,'72300 Ann'!$C$8:$AZ$8,0))</f>
        <v>145.6</v>
      </c>
      <c r="BV11" s="11">
        <f>INDEX('72300 Ann'!$C$8:$AZ$285,MATCH('72300M Ann'!$C11,'72300 Ann'!$C$8:$C$285,0),MATCH('72300M Ann'!BV$8,'72300 Ann'!$C$8:$AZ$8,0))</f>
        <v>149</v>
      </c>
      <c r="BW11" s="11">
        <f>INDEX('72300 Ann'!$C$8:$AZ$285,MATCH('72300M Ann'!$C11,'72300 Ann'!$C$8:$C$285,0),MATCH('72300M Ann'!BW$8,'72300 Ann'!$C$8:$AZ$8,0))</f>
        <v>152.9</v>
      </c>
      <c r="BX11" s="11">
        <f>INDEX('72300 Ann'!$C$8:$AZ$285,MATCH('72300M Ann'!$C11,'72300 Ann'!$C$8:$C$285,0),MATCH('72300M Ann'!BX$8,'72300 Ann'!$C$8:$AZ$8,0))</f>
        <v>157.6</v>
      </c>
      <c r="BY11" s="11">
        <f>INDEX('72300 Ann'!$C$8:$AZ$285,MATCH('72300M Ann'!$C11,'72300 Ann'!$C$8:$C$285,0),MATCH('72300M Ann'!BY$8,'72300 Ann'!$C$8:$AZ$8,0))</f>
        <v>160.9</v>
      </c>
      <c r="BZ11" s="11">
        <f>INDEX('72300 Ann'!$C$8:$AZ$285,MATCH('72300M Ann'!$C11,'72300 Ann'!$C$8:$C$285,0),MATCH('72300M Ann'!BZ$8,'72300 Ann'!$C$8:$AZ$8,0))</f>
        <v>168.1</v>
      </c>
      <c r="CA11" s="11">
        <f>INDEX('72300 Ann'!$C$8:$AZ$285,MATCH('72300M Ann'!$C11,'72300 Ann'!$C$8:$C$285,0),MATCH('72300M Ann'!CA$8,'72300 Ann'!$C$8:$AZ$8,0))</f>
        <v>174.4</v>
      </c>
      <c r="CB11" s="11">
        <f>INDEX('72300 Ann'!$C$8:$AZ$285,MATCH('72300M Ann'!$C11,'72300 Ann'!$C$8:$C$285,0),MATCH('72300M Ann'!CB$8,'72300 Ann'!$C$8:$AZ$8,0))</f>
        <v>180.2</v>
      </c>
      <c r="CC11" s="11">
        <f>INDEX('72300 Ann'!$C$8:$AZ$285,MATCH('72300M Ann'!$C11,'72300 Ann'!$C$8:$C$285,0),MATCH('72300M Ann'!CC$8,'72300 Ann'!$C$8:$AZ$8,0))</f>
        <v>183.6</v>
      </c>
      <c r="CD11" s="11">
        <f>INDEX('72300 Ann'!$C$8:$AZ$285,MATCH('72300M Ann'!$C11,'72300 Ann'!$C$8:$C$285,0),MATCH('72300M Ann'!CD$8,'72300 Ann'!$C$8:$AZ$8,0))</f>
        <v>189.8</v>
      </c>
      <c r="CE11" s="11">
        <f>INDEX('72300 Ann'!$C$8:$AZ$285,MATCH('72300M Ann'!$C11,'72300 Ann'!$C$8:$C$285,0),MATCH('72300M Ann'!CE$8,'72300 Ann'!$C$8:$AZ$8,0))</f>
        <v>195.2</v>
      </c>
      <c r="CF11" s="11">
        <f>INDEX('72300 Ann'!$C$8:$AZ$285,MATCH('72300M Ann'!$C11,'72300 Ann'!$C$8:$C$285,0),MATCH('72300M Ann'!CF$8,'72300 Ann'!$C$8:$AZ$8,0))</f>
        <v>199.6</v>
      </c>
      <c r="CG11" s="11">
        <f>INDEX('72300 Ann'!$C$8:$AZ$285,MATCH('72300M Ann'!$C11,'72300 Ann'!$C$8:$C$285,0),MATCH('72300M Ann'!CG$8,'72300 Ann'!$C$8:$AZ$8,0))</f>
        <v>209.5</v>
      </c>
      <c r="CH11" s="11">
        <f>INDEX('72300 Ann'!$C$8:$AZ$285,MATCH('72300M Ann'!$C11,'72300 Ann'!$C$8:$C$285,0),MATCH('72300M Ann'!CH$8,'72300 Ann'!$C$8:$AZ$8,0))</f>
        <v>216.8</v>
      </c>
      <c r="CI11" s="11">
        <f>INDEX('72300 Ann'!$C$8:$AZ$285,MATCH('72300M Ann'!$C11,'72300 Ann'!$C$8:$C$285,0),MATCH('72300M Ann'!CI$8,'72300 Ann'!$C$8:$AZ$8,0))</f>
        <v>221.3</v>
      </c>
      <c r="CJ11" s="11">
        <f>INDEX('72300 Ann'!$C$8:$AZ$285,MATCH('72300M Ann'!$C11,'72300 Ann'!$C$8:$C$285,0),MATCH('72300M Ann'!CJ$8,'72300 Ann'!$C$8:$AZ$8,0))</f>
        <v>225.5</v>
      </c>
      <c r="CK11" s="11">
        <f>INDEX('72300 Ann'!$C$8:$AZ$285,MATCH('72300M Ann'!$C11,'72300 Ann'!$C$8:$C$285,0),MATCH('72300M Ann'!CK$8,'72300 Ann'!$C$8:$AZ$8,0))</f>
        <v>230.6</v>
      </c>
      <c r="CL11" s="11">
        <f>INDEX('72300 Ann'!$C$8:$AZ$285,MATCH('72300M Ann'!$C11,'72300 Ann'!$C$8:$C$285,0),MATCH('72300M Ann'!CL$8,'72300 Ann'!$C$8:$AZ$8,0))</f>
        <v>236.3</v>
      </c>
    </row>
    <row r="12" spans="1:90" s="10" customFormat="1" x14ac:dyDescent="0.25">
      <c r="A12" s="32">
        <v>4</v>
      </c>
      <c r="B12" s="10" t="s">
        <v>1162</v>
      </c>
      <c r="C12" s="10" t="s">
        <v>1225</v>
      </c>
      <c r="D12" s="10">
        <f>INDEX('72300 Ann Hist'!$C$8:$AR$285,MATCH('72300M Ann'!$C12,'72300 Ann Hist'!$C$8:$C$285,0),MATCH('72300M Ann'!D$8,'72300 Ann Hist'!$C$8:$AR$8,0))</f>
        <v>0.3</v>
      </c>
      <c r="E12" s="10">
        <f>INDEX('72300 Ann Hist'!$C$8:$AR$285,MATCH('72300M Ann'!$C12,'72300 Ann Hist'!$C$8:$C$285,0),MATCH('72300M Ann'!E$8,'72300 Ann Hist'!$C$8:$AR$8,0))</f>
        <v>0.3</v>
      </c>
      <c r="F12" s="10">
        <f>INDEX('72300 Ann Hist'!$C$8:$AR$285,MATCH('72300M Ann'!$C12,'72300 Ann Hist'!$C$8:$C$285,0),MATCH('72300M Ann'!F$8,'72300 Ann Hist'!$C$8:$AR$8,0))</f>
        <v>0.3</v>
      </c>
      <c r="G12" s="10">
        <f>INDEX('72300 Ann Hist'!$C$8:$AR$285,MATCH('72300M Ann'!$C12,'72300 Ann Hist'!$C$8:$C$285,0),MATCH('72300M Ann'!G$8,'72300 Ann Hist'!$C$8:$AR$8,0))</f>
        <v>0.3</v>
      </c>
      <c r="H12" s="10">
        <f>INDEX('72300 Ann Hist'!$C$8:$AR$285,MATCH('72300M Ann'!$C12,'72300 Ann Hist'!$C$8:$C$285,0),MATCH('72300M Ann'!H$8,'72300 Ann Hist'!$C$8:$AR$8,0))</f>
        <v>0.3</v>
      </c>
      <c r="I12" s="10">
        <f>INDEX('72300 Ann Hist'!$C$8:$AR$285,MATCH('72300M Ann'!$C12,'72300 Ann Hist'!$C$8:$C$285,0),MATCH('72300M Ann'!I$8,'72300 Ann Hist'!$C$8:$AR$8,0))</f>
        <v>0.3</v>
      </c>
      <c r="J12" s="10">
        <f>INDEX('72300 Ann Hist'!$C$8:$AR$285,MATCH('72300M Ann'!$C12,'72300 Ann Hist'!$C$8:$C$285,0),MATCH('72300M Ann'!J$8,'72300 Ann Hist'!$C$8:$AR$8,0))</f>
        <v>0.3</v>
      </c>
      <c r="K12" s="10">
        <f>INDEX('72300 Ann Hist'!$C$8:$AR$285,MATCH('72300M Ann'!$C12,'72300 Ann Hist'!$C$8:$C$285,0),MATCH('72300M Ann'!K$8,'72300 Ann Hist'!$C$8:$AR$8,0))</f>
        <v>0.4</v>
      </c>
      <c r="L12" s="10">
        <f>INDEX('72300 Ann Hist'!$C$8:$AR$285,MATCH('72300M Ann'!$C12,'72300 Ann Hist'!$C$8:$C$285,0),MATCH('72300M Ann'!L$8,'72300 Ann Hist'!$C$8:$AR$8,0))</f>
        <v>0.4</v>
      </c>
      <c r="M12" s="10">
        <f>INDEX('72300 Ann Hist'!$C$8:$AR$285,MATCH('72300M Ann'!$C12,'72300 Ann Hist'!$C$8:$C$285,0),MATCH('72300M Ann'!M$8,'72300 Ann Hist'!$C$8:$AR$8,0))</f>
        <v>0.4</v>
      </c>
      <c r="N12" s="10">
        <f>INDEX('72300 Ann Hist'!$C$8:$AR$285,MATCH('72300M Ann'!$C12,'72300 Ann Hist'!$C$8:$C$285,0),MATCH('72300M Ann'!N$8,'72300 Ann Hist'!$C$8:$AR$8,0))</f>
        <v>0.4</v>
      </c>
      <c r="O12" s="10">
        <f>INDEX('72300 Ann Hist'!$C$8:$AR$285,MATCH('72300M Ann'!$C12,'72300 Ann Hist'!$C$8:$C$285,0),MATCH('72300M Ann'!O$8,'72300 Ann Hist'!$C$8:$AR$8,0))</f>
        <v>0.6</v>
      </c>
      <c r="P12" s="10">
        <f>INDEX('72300 Ann Hist'!$C$8:$AR$285,MATCH('72300M Ann'!$C12,'72300 Ann Hist'!$C$8:$C$285,0),MATCH('72300M Ann'!P$8,'72300 Ann Hist'!$C$8:$AR$8,0))</f>
        <v>1.4</v>
      </c>
      <c r="Q12" s="10">
        <f>INDEX('72300 Ann Hist'!$C$8:$AR$285,MATCH('72300M Ann'!$C12,'72300 Ann Hist'!$C$8:$C$285,0),MATCH('72300M Ann'!Q$8,'72300 Ann Hist'!$C$8:$AR$8,0))</f>
        <v>2.9</v>
      </c>
      <c r="R12" s="10">
        <f>INDEX('72300 Ann Hist'!$C$8:$AR$285,MATCH('72300M Ann'!$C12,'72300 Ann Hist'!$C$8:$C$285,0),MATCH('72300M Ann'!R$8,'72300 Ann Hist'!$C$8:$AR$8,0))</f>
        <v>3.4</v>
      </c>
      <c r="S12" s="10">
        <f>INDEX('72300 Ann Hist'!$C$8:$AR$285,MATCH('72300M Ann'!$C12,'72300 Ann Hist'!$C$8:$C$285,0),MATCH('72300M Ann'!S$8,'72300 Ann Hist'!$C$8:$AR$8,0))</f>
        <v>3.4</v>
      </c>
      <c r="T12" s="10">
        <f>INDEX('72300 Ann Hist'!$C$8:$AR$285,MATCH('72300M Ann'!$C12,'72300 Ann Hist'!$C$8:$C$285,0),MATCH('72300M Ann'!T$8,'72300 Ann Hist'!$C$8:$AR$8,0))</f>
        <v>3.4</v>
      </c>
      <c r="U12" s="10">
        <f>INDEX('72300 Ann Hist'!$C$8:$AR$285,MATCH('72300M Ann'!$C12,'72300 Ann Hist'!$C$8:$C$285,0),MATCH('72300M Ann'!U$8,'72300 Ann Hist'!$C$8:$AR$8,0))</f>
        <v>3.2</v>
      </c>
      <c r="V12" s="10">
        <f>INDEX('72300 Ann Hist'!$C$8:$AR$285,MATCH('72300M Ann'!$C12,'72300 Ann Hist'!$C$8:$C$285,0),MATCH('72300M Ann'!V$8,'72300 Ann Hist'!$C$8:$AR$8,0))</f>
        <v>2.5</v>
      </c>
      <c r="W12" s="10">
        <f>INDEX('72300 Ann Hist'!$C$8:$AR$285,MATCH('72300M Ann'!$C12,'72300 Ann Hist'!$C$8:$C$285,0),MATCH('72300M Ann'!W$8,'72300 Ann Hist'!$C$8:$AR$8,0))</f>
        <v>2.6</v>
      </c>
      <c r="X12" s="10">
        <f>INDEX('72300 Ann Hist'!$C$8:$AR$285,MATCH('72300M Ann'!$C12,'72300 Ann Hist'!$C$8:$C$285,0),MATCH('72300M Ann'!X$8,'72300 Ann Hist'!$C$8:$AR$8,0))</f>
        <v>2.8</v>
      </c>
      <c r="Y12" s="10">
        <f>INDEX('72300 Ann Hist'!$C$8:$AR$285,MATCH('72300M Ann'!$C12,'72300 Ann Hist'!$C$8:$C$285,0),MATCH('72300M Ann'!Y$8,'72300 Ann Hist'!$C$8:$AR$8,0))</f>
        <v>3.5</v>
      </c>
      <c r="Z12" s="10">
        <f>INDEX('72300 Ann Hist'!$C$8:$AR$285,MATCH('72300M Ann'!$C12,'72300 Ann Hist'!$C$8:$C$285,0),MATCH('72300M Ann'!Z$8,'72300 Ann Hist'!$C$8:$AR$8,0))</f>
        <v>4.8</v>
      </c>
      <c r="AA12" s="10">
        <f>INDEX('72300 Ann Hist'!$C$8:$AR$285,MATCH('72300M Ann'!$C12,'72300 Ann Hist'!$C$8:$C$285,0),MATCH('72300M Ann'!AA$8,'72300 Ann Hist'!$C$8:$AR$8,0))</f>
        <v>5.5</v>
      </c>
      <c r="AB12" s="10">
        <f>INDEX('72300 Ann Hist'!$C$8:$AR$285,MATCH('72300M Ann'!$C12,'72300 Ann Hist'!$C$8:$C$285,0),MATCH('72300M Ann'!AB$8,'72300 Ann Hist'!$C$8:$AR$8,0))</f>
        <v>5.5</v>
      </c>
      <c r="AC12" s="10">
        <f>INDEX('72300 Ann Hist'!$C$8:$AR$285,MATCH('72300M Ann'!$C12,'72300 Ann Hist'!$C$8:$C$285,0),MATCH('72300M Ann'!AC$8,'72300 Ann Hist'!$C$8:$AR$8,0))</f>
        <v>5.3</v>
      </c>
      <c r="AD12" s="10">
        <f>INDEX('72300 Ann Hist'!$C$8:$AR$285,MATCH('72300M Ann'!$C12,'72300 Ann Hist'!$C$8:$C$285,0),MATCH('72300M Ann'!AD$8,'72300 Ann Hist'!$C$8:$AR$8,0))</f>
        <v>5.4</v>
      </c>
      <c r="AE12" s="10">
        <f>INDEX('72300 Ann Hist'!$C$8:$AR$285,MATCH('72300M Ann'!$C12,'72300 Ann Hist'!$C$8:$C$285,0),MATCH('72300M Ann'!AE$8,'72300 Ann Hist'!$C$8:$AR$8,0))</f>
        <v>5.6</v>
      </c>
      <c r="AF12" s="10">
        <f>INDEX('72300 Ann Hist'!$C$8:$AR$285,MATCH('72300M Ann'!$C12,'72300 Ann Hist'!$C$8:$C$285,0),MATCH('72300M Ann'!AF$8,'72300 Ann Hist'!$C$8:$AR$8,0))</f>
        <v>6.2</v>
      </c>
      <c r="AG12" s="10">
        <f>INDEX('72300 Ann Hist'!$C$8:$AR$285,MATCH('72300M Ann'!$C12,'72300 Ann Hist'!$C$8:$C$285,0),MATCH('72300M Ann'!AG$8,'72300 Ann Hist'!$C$8:$AR$8,0))</f>
        <v>6.4</v>
      </c>
      <c r="AH12" s="10">
        <f>INDEX('72300 Ann Hist'!$C$8:$AR$285,MATCH('72300M Ann'!$C12,'72300 Ann Hist'!$C$8:$C$285,0),MATCH('72300M Ann'!AH$8,'72300 Ann Hist'!$C$8:$AR$8,0))</f>
        <v>6.6</v>
      </c>
      <c r="AI12" s="10">
        <f>INDEX('72300 Ann Hist'!$C$8:$AR$285,MATCH('72300M Ann'!$C12,'72300 Ann Hist'!$C$8:$C$285,0),MATCH('72300M Ann'!AI$8,'72300 Ann Hist'!$C$8:$AR$8,0))</f>
        <v>6.8</v>
      </c>
      <c r="AJ12" s="10">
        <f>INDEX('72300 Ann Hist'!$C$8:$AR$285,MATCH('72300M Ann'!$C12,'72300 Ann Hist'!$C$8:$C$285,0),MATCH('72300M Ann'!AJ$8,'72300 Ann Hist'!$C$8:$AR$8,0))</f>
        <v>7.1</v>
      </c>
      <c r="AK12" s="10">
        <f>INDEX('72300 Ann Hist'!$C$8:$AR$285,MATCH('72300M Ann'!$C12,'72300 Ann Hist'!$C$8:$C$285,0),MATCH('72300M Ann'!AK$8,'72300 Ann Hist'!$C$8:$AR$8,0))</f>
        <v>7.5</v>
      </c>
      <c r="AL12" s="10">
        <f>INDEX('72300 Ann Hist'!$C$8:$AR$285,MATCH('72300M Ann'!$C12,'72300 Ann Hist'!$C$8:$C$285,0),MATCH('72300M Ann'!AL$8,'72300 Ann Hist'!$C$8:$AR$8,0))</f>
        <v>7.9</v>
      </c>
      <c r="AM12" s="10">
        <f>INDEX('72300 Ann Hist'!$C$8:$AR$285,MATCH('72300M Ann'!$C12,'72300 Ann Hist'!$C$8:$C$285,0),MATCH('72300M Ann'!AM$8,'72300 Ann Hist'!$C$8:$AR$8,0))</f>
        <v>8.4</v>
      </c>
      <c r="AN12" s="10">
        <f>INDEX('72300 Ann Hist'!$C$8:$AR$285,MATCH('72300M Ann'!$C12,'72300 Ann Hist'!$C$8:$C$285,0),MATCH('72300M Ann'!AN$8,'72300 Ann Hist'!$C$8:$AR$8,0))</f>
        <v>9</v>
      </c>
      <c r="AO12" s="10">
        <f>INDEX('72300 Ann Hist'!$C$8:$AR$285,MATCH('72300M Ann'!$C12,'72300 Ann Hist'!$C$8:$C$285,0),MATCH('72300M Ann'!AO$8,'72300 Ann Hist'!$C$8:$AR$8,0))</f>
        <v>10.199999999999999</v>
      </c>
      <c r="AP12" s="10">
        <f>INDEX('72300 Ann Hist'!$C$8:$AR$285,MATCH('72300M Ann'!$C12,'72300 Ann Hist'!$C$8:$C$285,0),MATCH('72300M Ann'!AP$8,'72300 Ann Hist'!$C$8:$AR$8,0))</f>
        <v>11.2</v>
      </c>
      <c r="AQ12" s="10">
        <f>INDEX('72300 Ann Hist'!$C$8:$AR$285,MATCH('72300M Ann'!$C12,'72300 Ann Hist'!$C$8:$C$285,0),MATCH('72300M Ann'!AQ$8,'72300 Ann Hist'!$C$8:$AR$8,0))</f>
        <v>12.2</v>
      </c>
      <c r="AR12" s="11">
        <f>INDEX('72300 Ann'!$C$8:$AZ$285,MATCH('72300M Ann'!$C12,'72300 Ann'!$C$8:$C$285,0),MATCH('72300M Ann'!AR$8,'72300 Ann'!$C$8:$AZ$8,0))</f>
        <v>13.1</v>
      </c>
      <c r="AS12" s="11">
        <f>INDEX('72300 Ann'!$C$8:$AZ$285,MATCH('72300M Ann'!$C12,'72300 Ann'!$C$8:$C$285,0),MATCH('72300M Ann'!AS$8,'72300 Ann'!$C$8:$AZ$8,0))</f>
        <v>14.9</v>
      </c>
      <c r="AT12" s="11">
        <f>INDEX('72300 Ann'!$C$8:$AZ$285,MATCH('72300M Ann'!$C12,'72300 Ann'!$C$8:$C$285,0),MATCH('72300M Ann'!AT$8,'72300 Ann'!$C$8:$AZ$8,0))</f>
        <v>17.2</v>
      </c>
      <c r="AU12" s="11">
        <f>INDEX('72300 Ann'!$C$8:$AZ$285,MATCH('72300M Ann'!$C12,'72300 Ann'!$C$8:$C$285,0),MATCH('72300M Ann'!AU$8,'72300 Ann'!$C$8:$AZ$8,0))</f>
        <v>18.2</v>
      </c>
      <c r="AV12" s="11">
        <f>INDEX('72300 Ann'!$C$8:$AZ$285,MATCH('72300M Ann'!$C12,'72300 Ann'!$C$8:$C$285,0),MATCH('72300M Ann'!AV$8,'72300 Ann'!$C$8:$AZ$8,0))</f>
        <v>19</v>
      </c>
      <c r="AW12" s="11">
        <f>INDEX('72300 Ann'!$C$8:$AZ$285,MATCH('72300M Ann'!$C12,'72300 Ann'!$C$8:$C$285,0),MATCH('72300M Ann'!AW$8,'72300 Ann'!$C$8:$AZ$8,0))</f>
        <v>20.100000000000001</v>
      </c>
      <c r="AX12" s="11">
        <f>INDEX('72300 Ann'!$C$8:$AZ$285,MATCH('72300M Ann'!$C12,'72300 Ann'!$C$8:$C$285,0),MATCH('72300M Ann'!AX$8,'72300 Ann'!$C$8:$AZ$8,0))</f>
        <v>21.3</v>
      </c>
      <c r="AY12" s="11">
        <f>INDEX('72300 Ann'!$C$8:$AZ$285,MATCH('72300M Ann'!$C12,'72300 Ann'!$C$8:$C$285,0),MATCH('72300M Ann'!AY$8,'72300 Ann'!$C$8:$AZ$8,0))</f>
        <v>22.5</v>
      </c>
      <c r="AZ12" s="11">
        <f>INDEX('72300 Ann'!$C$8:$AZ$285,MATCH('72300M Ann'!$C12,'72300 Ann'!$C$8:$C$285,0),MATCH('72300M Ann'!AZ$8,'72300 Ann'!$C$8:$AZ$8,0))</f>
        <v>23.9</v>
      </c>
      <c r="BA12" s="11">
        <f>INDEX('72300 Ann'!$C$8:$AZ$285,MATCH('72300M Ann'!$C12,'72300 Ann'!$C$8:$C$285,0),MATCH('72300M Ann'!BA$8,'72300 Ann'!$C$8:$AZ$8,0))</f>
        <v>25.7</v>
      </c>
      <c r="BB12" s="11">
        <f>INDEX('72300 Ann'!$C$8:$AZ$285,MATCH('72300M Ann'!$C12,'72300 Ann'!$C$8:$C$285,0),MATCH('72300M Ann'!BB$8,'72300 Ann'!$C$8:$AZ$8,0))</f>
        <v>27.4</v>
      </c>
      <c r="BC12" s="11">
        <f>INDEX('72300 Ann'!$C$8:$AZ$285,MATCH('72300M Ann'!$C12,'72300 Ann'!$C$8:$C$285,0),MATCH('72300M Ann'!BC$8,'72300 Ann'!$C$8:$AZ$8,0))</f>
        <v>30</v>
      </c>
      <c r="BD12" s="11">
        <f>INDEX('72300 Ann'!$C$8:$AZ$285,MATCH('72300M Ann'!$C12,'72300 Ann'!$C$8:$C$285,0),MATCH('72300M Ann'!BD$8,'72300 Ann'!$C$8:$AZ$8,0))</f>
        <v>33.200000000000003</v>
      </c>
      <c r="BE12" s="11">
        <f>INDEX('72300 Ann'!$C$8:$AZ$285,MATCH('72300M Ann'!$C12,'72300 Ann'!$C$8:$C$285,0),MATCH('72300M Ann'!BE$8,'72300 Ann'!$C$8:$AZ$8,0))</f>
        <v>35.4</v>
      </c>
      <c r="BF12" s="11">
        <f>INDEX('72300 Ann'!$C$8:$AZ$285,MATCH('72300M Ann'!$C12,'72300 Ann'!$C$8:$C$285,0),MATCH('72300M Ann'!BF$8,'72300 Ann'!$C$8:$AZ$8,0))</f>
        <v>36.299999999999997</v>
      </c>
      <c r="BG12" s="11">
        <f>INDEX('72300 Ann'!$C$8:$AZ$285,MATCH('72300M Ann'!$C12,'72300 Ann'!$C$8:$C$285,0),MATCH('72300M Ann'!BG$8,'72300 Ann'!$C$8:$AZ$8,0))</f>
        <v>38.4</v>
      </c>
      <c r="BH12" s="11">
        <f>INDEX('72300 Ann'!$C$8:$AZ$285,MATCH('72300M Ann'!$C12,'72300 Ann'!$C$8:$C$285,0),MATCH('72300M Ann'!BH$8,'72300 Ann'!$C$8:$AZ$8,0))</f>
        <v>40.9</v>
      </c>
      <c r="BI12" s="11">
        <f>INDEX('72300 Ann'!$C$8:$AZ$285,MATCH('72300M Ann'!$C12,'72300 Ann'!$C$8:$C$285,0),MATCH('72300M Ann'!BI$8,'72300 Ann'!$C$8:$AZ$8,0))</f>
        <v>41.1</v>
      </c>
      <c r="BJ12" s="11">
        <f>INDEX('72300 Ann'!$C$8:$AZ$285,MATCH('72300M Ann'!$C12,'72300 Ann'!$C$8:$C$285,0),MATCH('72300M Ann'!BJ$8,'72300 Ann'!$C$8:$AZ$8,0))</f>
        <v>38</v>
      </c>
      <c r="BK12" s="11">
        <f>INDEX('72300 Ann'!$C$8:$AZ$285,MATCH('72300M Ann'!$C12,'72300 Ann'!$C$8:$C$285,0),MATCH('72300M Ann'!BK$8,'72300 Ann'!$C$8:$AZ$8,0))</f>
        <v>38.799999999999997</v>
      </c>
      <c r="BL12" s="11">
        <f>INDEX('72300 Ann'!$C$8:$AZ$285,MATCH('72300M Ann'!$C12,'72300 Ann'!$C$8:$C$285,0),MATCH('72300M Ann'!BL$8,'72300 Ann'!$C$8:$AZ$8,0))</f>
        <v>39.299999999999997</v>
      </c>
      <c r="BM12" s="11">
        <f>INDEX('72300 Ann'!$C$8:$AZ$285,MATCH('72300M Ann'!$C12,'72300 Ann'!$C$8:$C$285,0),MATCH('72300M Ann'!BM$8,'72300 Ann'!$C$8:$AZ$8,0))</f>
        <v>39</v>
      </c>
      <c r="BN12" s="11">
        <f>INDEX('72300 Ann'!$C$8:$AZ$285,MATCH('72300M Ann'!$C12,'72300 Ann'!$C$8:$C$285,0),MATCH('72300M Ann'!BN$8,'72300 Ann'!$C$8:$AZ$8,0))</f>
        <v>40.299999999999997</v>
      </c>
      <c r="BO12" s="11">
        <f>INDEX('72300 Ann'!$C$8:$AZ$285,MATCH('72300M Ann'!$C12,'72300 Ann'!$C$8:$C$285,0),MATCH('72300M Ann'!BO$8,'72300 Ann'!$C$8:$AZ$8,0))</f>
        <v>39.5</v>
      </c>
      <c r="BP12" s="11">
        <f>INDEX('72300 Ann'!$C$8:$AZ$285,MATCH('72300M Ann'!$C12,'72300 Ann'!$C$8:$C$285,0),MATCH('72300M Ann'!BP$8,'72300 Ann'!$C$8:$AZ$8,0))</f>
        <v>35.4</v>
      </c>
      <c r="BQ12" s="11">
        <f>INDEX('72300 Ann'!$C$8:$AZ$285,MATCH('72300M Ann'!$C12,'72300 Ann'!$C$8:$C$285,0),MATCH('72300M Ann'!BQ$8,'72300 Ann'!$C$8:$AZ$8,0))</f>
        <v>34.799999999999997</v>
      </c>
      <c r="BR12" s="11">
        <f>INDEX('72300 Ann'!$C$8:$AZ$285,MATCH('72300M Ann'!$C12,'72300 Ann'!$C$8:$C$285,0),MATCH('72300M Ann'!BR$8,'72300 Ann'!$C$8:$AZ$8,0))</f>
        <v>33.6</v>
      </c>
      <c r="BS12" s="11">
        <f>INDEX('72300 Ann'!$C$8:$AZ$285,MATCH('72300M Ann'!$C12,'72300 Ann'!$C$8:$C$285,0),MATCH('72300M Ann'!BS$8,'72300 Ann'!$C$8:$AZ$8,0))</f>
        <v>32.5</v>
      </c>
      <c r="BT12" s="11">
        <f>INDEX('72300 Ann'!$C$8:$AZ$285,MATCH('72300M Ann'!$C12,'72300 Ann'!$C$8:$C$285,0),MATCH('72300M Ann'!BT$8,'72300 Ann'!$C$8:$AZ$8,0))</f>
        <v>32.4</v>
      </c>
      <c r="BU12" s="11">
        <f>INDEX('72300 Ann'!$C$8:$AZ$285,MATCH('72300M Ann'!$C12,'72300 Ann'!$C$8:$C$285,0),MATCH('72300M Ann'!BU$8,'72300 Ann'!$C$8:$AZ$8,0))</f>
        <v>32.4</v>
      </c>
      <c r="BV12" s="11">
        <f>INDEX('72300 Ann'!$C$8:$AZ$285,MATCH('72300M Ann'!$C12,'72300 Ann'!$C$8:$C$285,0),MATCH('72300M Ann'!BV$8,'72300 Ann'!$C$8:$AZ$8,0))</f>
        <v>33.200000000000003</v>
      </c>
      <c r="BW12" s="11">
        <f>INDEX('72300 Ann'!$C$8:$AZ$285,MATCH('72300M Ann'!$C12,'72300 Ann'!$C$8:$C$285,0),MATCH('72300M Ann'!BW$8,'72300 Ann'!$C$8:$AZ$8,0))</f>
        <v>34.4</v>
      </c>
      <c r="BX12" s="11">
        <f>INDEX('72300 Ann'!$C$8:$AZ$285,MATCH('72300M Ann'!$C12,'72300 Ann'!$C$8:$C$285,0),MATCH('72300M Ann'!BX$8,'72300 Ann'!$C$8:$AZ$8,0))</f>
        <v>35.799999999999997</v>
      </c>
      <c r="BY12" s="11">
        <f>INDEX('72300 Ann'!$C$8:$AZ$285,MATCH('72300M Ann'!$C12,'72300 Ann'!$C$8:$C$285,0),MATCH('72300M Ann'!BY$8,'72300 Ann'!$C$8:$AZ$8,0))</f>
        <v>38.200000000000003</v>
      </c>
      <c r="BZ12" s="11">
        <f>INDEX('72300 Ann'!$C$8:$AZ$285,MATCH('72300M Ann'!$C12,'72300 Ann'!$C$8:$C$285,0),MATCH('72300M Ann'!BZ$8,'72300 Ann'!$C$8:$AZ$8,0))</f>
        <v>40.799999999999997</v>
      </c>
      <c r="CA12" s="11">
        <f>INDEX('72300 Ann'!$C$8:$AZ$285,MATCH('72300M Ann'!$C12,'72300 Ann'!$C$8:$C$285,0),MATCH('72300M Ann'!CA$8,'72300 Ann'!$C$8:$AZ$8,0))</f>
        <v>42.2</v>
      </c>
      <c r="CB12" s="11">
        <f>INDEX('72300 Ann'!$C$8:$AZ$285,MATCH('72300M Ann'!$C12,'72300 Ann'!$C$8:$C$285,0),MATCH('72300M Ann'!CB$8,'72300 Ann'!$C$8:$AZ$8,0))</f>
        <v>43.6</v>
      </c>
      <c r="CC12" s="11">
        <f>INDEX('72300 Ann'!$C$8:$AZ$285,MATCH('72300M Ann'!$C12,'72300 Ann'!$C$8:$C$285,0),MATCH('72300M Ann'!CC$8,'72300 Ann'!$C$8:$AZ$8,0))</f>
        <v>44.1</v>
      </c>
      <c r="CD12" s="11">
        <f>INDEX('72300 Ann'!$C$8:$AZ$285,MATCH('72300M Ann'!$C12,'72300 Ann'!$C$8:$C$285,0),MATCH('72300M Ann'!CD$8,'72300 Ann'!$C$8:$AZ$8,0))</f>
        <v>46.1</v>
      </c>
      <c r="CE12" s="11">
        <f>INDEX('72300 Ann'!$C$8:$AZ$285,MATCH('72300M Ann'!$C12,'72300 Ann'!$C$8:$C$285,0),MATCH('72300M Ann'!CE$8,'72300 Ann'!$C$8:$AZ$8,0))</f>
        <v>50</v>
      </c>
      <c r="CF12" s="11">
        <f>INDEX('72300 Ann'!$C$8:$AZ$285,MATCH('72300M Ann'!$C12,'72300 Ann'!$C$8:$C$285,0),MATCH('72300M Ann'!CF$8,'72300 Ann'!$C$8:$AZ$8,0))</f>
        <v>54</v>
      </c>
      <c r="CG12" s="11">
        <f>INDEX('72300 Ann'!$C$8:$AZ$285,MATCH('72300M Ann'!$C12,'72300 Ann'!$C$8:$C$285,0),MATCH('72300M Ann'!CG$8,'72300 Ann'!$C$8:$AZ$8,0))</f>
        <v>61.5</v>
      </c>
      <c r="CH12" s="11">
        <f>INDEX('72300 Ann'!$C$8:$AZ$285,MATCH('72300M Ann'!$C12,'72300 Ann'!$C$8:$C$285,0),MATCH('72300M Ann'!CH$8,'72300 Ann'!$C$8:$AZ$8,0))</f>
        <v>62.8</v>
      </c>
      <c r="CI12" s="11">
        <f>INDEX('72300 Ann'!$C$8:$AZ$285,MATCH('72300M Ann'!$C12,'72300 Ann'!$C$8:$C$285,0),MATCH('72300M Ann'!CI$8,'72300 Ann'!$C$8:$AZ$8,0))</f>
        <v>63.6</v>
      </c>
      <c r="CJ12" s="11">
        <f>INDEX('72300 Ann'!$C$8:$AZ$285,MATCH('72300M Ann'!$C12,'72300 Ann'!$C$8:$C$285,0),MATCH('72300M Ann'!CJ$8,'72300 Ann'!$C$8:$AZ$8,0))</f>
        <v>63</v>
      </c>
      <c r="CK12" s="11">
        <f>INDEX('72300 Ann'!$C$8:$AZ$285,MATCH('72300M Ann'!$C12,'72300 Ann'!$C$8:$C$285,0),MATCH('72300M Ann'!CK$8,'72300 Ann'!$C$8:$AZ$8,0))</f>
        <v>63.5</v>
      </c>
      <c r="CL12" s="11">
        <f>INDEX('72300 Ann'!$C$8:$AZ$285,MATCH('72300M Ann'!$C12,'72300 Ann'!$C$8:$C$285,0),MATCH('72300M Ann'!CL$8,'72300 Ann'!$C$8:$AZ$8,0))</f>
        <v>64.400000000000006</v>
      </c>
    </row>
    <row r="13" spans="1:90" s="10" customFormat="1" x14ac:dyDescent="0.25">
      <c r="A13" s="32">
        <v>5</v>
      </c>
      <c r="B13" s="10" t="s">
        <v>1160</v>
      </c>
      <c r="C13" s="10" t="s">
        <v>1224</v>
      </c>
      <c r="D13" s="10">
        <f>INDEX('72300 Ann Hist'!$C$8:$AR$285,MATCH('72300M Ann'!$C13,'72300 Ann Hist'!$C$8:$C$285,0),MATCH('72300M Ann'!D$8,'72300 Ann Hist'!$C$8:$AR$8,0))</f>
        <v>0.1</v>
      </c>
      <c r="E13" s="10">
        <f>INDEX('72300 Ann Hist'!$C$8:$AR$285,MATCH('72300M Ann'!$C13,'72300 Ann Hist'!$C$8:$C$285,0),MATCH('72300M Ann'!E$8,'72300 Ann Hist'!$C$8:$AR$8,0))</f>
        <v>0.1</v>
      </c>
      <c r="F13" s="10">
        <f>INDEX('72300 Ann Hist'!$C$8:$AR$285,MATCH('72300M Ann'!$C13,'72300 Ann Hist'!$C$8:$C$285,0),MATCH('72300M Ann'!F$8,'72300 Ann Hist'!$C$8:$AR$8,0))</f>
        <v>0.1</v>
      </c>
      <c r="G13" s="10">
        <f>INDEX('72300 Ann Hist'!$C$8:$AR$285,MATCH('72300M Ann'!$C13,'72300 Ann Hist'!$C$8:$C$285,0),MATCH('72300M Ann'!G$8,'72300 Ann Hist'!$C$8:$AR$8,0))</f>
        <v>0.1</v>
      </c>
      <c r="H13" s="10">
        <f>INDEX('72300 Ann Hist'!$C$8:$AR$285,MATCH('72300M Ann'!$C13,'72300 Ann Hist'!$C$8:$C$285,0),MATCH('72300M Ann'!H$8,'72300 Ann Hist'!$C$8:$AR$8,0))</f>
        <v>0.1</v>
      </c>
      <c r="I13" s="10">
        <f>INDEX('72300 Ann Hist'!$C$8:$AR$285,MATCH('72300M Ann'!$C13,'72300 Ann Hist'!$C$8:$C$285,0),MATCH('72300M Ann'!I$8,'72300 Ann Hist'!$C$8:$AR$8,0))</f>
        <v>0.1</v>
      </c>
      <c r="J13" s="10">
        <f>INDEX('72300 Ann Hist'!$C$8:$AR$285,MATCH('72300M Ann'!$C13,'72300 Ann Hist'!$C$8:$C$285,0),MATCH('72300M Ann'!J$8,'72300 Ann Hist'!$C$8:$AR$8,0))</f>
        <v>0.1</v>
      </c>
      <c r="K13" s="10">
        <f>INDEX('72300 Ann Hist'!$C$8:$AR$285,MATCH('72300M Ann'!$C13,'72300 Ann Hist'!$C$8:$C$285,0),MATCH('72300M Ann'!K$8,'72300 Ann Hist'!$C$8:$AR$8,0))</f>
        <v>0.1</v>
      </c>
      <c r="L13" s="10">
        <f>INDEX('72300 Ann Hist'!$C$8:$AR$285,MATCH('72300M Ann'!$C13,'72300 Ann Hist'!$C$8:$C$285,0),MATCH('72300M Ann'!L$8,'72300 Ann Hist'!$C$8:$AR$8,0))</f>
        <v>0.1</v>
      </c>
      <c r="M13" s="10">
        <f>INDEX('72300 Ann Hist'!$C$8:$AR$285,MATCH('72300M Ann'!$C13,'72300 Ann Hist'!$C$8:$C$285,0),MATCH('72300M Ann'!M$8,'72300 Ann Hist'!$C$8:$AR$8,0))</f>
        <v>0.1</v>
      </c>
      <c r="N13" s="10">
        <f>INDEX('72300 Ann Hist'!$C$8:$AR$285,MATCH('72300M Ann'!$C13,'72300 Ann Hist'!$C$8:$C$285,0),MATCH('72300M Ann'!N$8,'72300 Ann Hist'!$C$8:$AR$8,0))</f>
        <v>0.1</v>
      </c>
      <c r="O13" s="10">
        <f>INDEX('72300 Ann Hist'!$C$8:$AR$285,MATCH('72300M Ann'!$C13,'72300 Ann Hist'!$C$8:$C$285,0),MATCH('72300M Ann'!O$8,'72300 Ann Hist'!$C$8:$AR$8,0))</f>
        <v>0.2</v>
      </c>
      <c r="P13" s="10">
        <f>INDEX('72300 Ann Hist'!$C$8:$AR$285,MATCH('72300M Ann'!$C13,'72300 Ann Hist'!$C$8:$C$285,0),MATCH('72300M Ann'!P$8,'72300 Ann Hist'!$C$8:$AR$8,0))</f>
        <v>0.2</v>
      </c>
      <c r="Q13" s="10">
        <f>INDEX('72300 Ann Hist'!$C$8:$AR$285,MATCH('72300M Ann'!$C13,'72300 Ann Hist'!$C$8:$C$285,0),MATCH('72300M Ann'!Q$8,'72300 Ann Hist'!$C$8:$AR$8,0))</f>
        <v>0.2</v>
      </c>
      <c r="R13" s="10">
        <f>INDEX('72300 Ann Hist'!$C$8:$AR$285,MATCH('72300M Ann'!$C13,'72300 Ann Hist'!$C$8:$C$285,0),MATCH('72300M Ann'!R$8,'72300 Ann Hist'!$C$8:$AR$8,0))</f>
        <v>0.2</v>
      </c>
      <c r="S13" s="10">
        <f>INDEX('72300 Ann Hist'!$C$8:$AR$285,MATCH('72300M Ann'!$C13,'72300 Ann Hist'!$C$8:$C$285,0),MATCH('72300M Ann'!S$8,'72300 Ann Hist'!$C$8:$AR$8,0))</f>
        <v>0.2</v>
      </c>
      <c r="T13" s="10">
        <f>INDEX('72300 Ann Hist'!$C$8:$AR$285,MATCH('72300M Ann'!$C13,'72300 Ann Hist'!$C$8:$C$285,0),MATCH('72300M Ann'!T$8,'72300 Ann Hist'!$C$8:$AR$8,0))</f>
        <v>0.3</v>
      </c>
      <c r="U13" s="10">
        <f>INDEX('72300 Ann Hist'!$C$8:$AR$285,MATCH('72300M Ann'!$C13,'72300 Ann Hist'!$C$8:$C$285,0),MATCH('72300M Ann'!U$8,'72300 Ann Hist'!$C$8:$AR$8,0))</f>
        <v>0.4</v>
      </c>
      <c r="V13" s="10">
        <f>INDEX('72300 Ann Hist'!$C$8:$AR$285,MATCH('72300M Ann'!$C13,'72300 Ann Hist'!$C$8:$C$285,0),MATCH('72300M Ann'!V$8,'72300 Ann Hist'!$C$8:$AR$8,0))</f>
        <v>0.4</v>
      </c>
      <c r="W13" s="10">
        <f>INDEX('72300 Ann Hist'!$C$8:$AR$285,MATCH('72300M Ann'!$C13,'72300 Ann Hist'!$C$8:$C$285,0),MATCH('72300M Ann'!W$8,'72300 Ann Hist'!$C$8:$AR$8,0))</f>
        <v>0.5</v>
      </c>
      <c r="X13" s="10">
        <f>INDEX('72300 Ann Hist'!$C$8:$AR$285,MATCH('72300M Ann'!$C13,'72300 Ann Hist'!$C$8:$C$285,0),MATCH('72300M Ann'!X$8,'72300 Ann Hist'!$C$8:$AR$8,0))</f>
        <v>0.6</v>
      </c>
      <c r="Y13" s="10">
        <f>INDEX('72300 Ann Hist'!$C$8:$AR$285,MATCH('72300M Ann'!$C13,'72300 Ann Hist'!$C$8:$C$285,0),MATCH('72300M Ann'!Y$8,'72300 Ann Hist'!$C$8:$AR$8,0))</f>
        <v>0.6</v>
      </c>
      <c r="Z13" s="10">
        <f>INDEX('72300 Ann Hist'!$C$8:$AR$285,MATCH('72300M Ann'!$C13,'72300 Ann Hist'!$C$8:$C$285,0),MATCH('72300M Ann'!Z$8,'72300 Ann Hist'!$C$8:$AR$8,0))</f>
        <v>0.7</v>
      </c>
      <c r="AA13" s="10">
        <f>INDEX('72300 Ann Hist'!$C$8:$AR$285,MATCH('72300M Ann'!$C13,'72300 Ann Hist'!$C$8:$C$285,0),MATCH('72300M Ann'!AA$8,'72300 Ann Hist'!$C$8:$AR$8,0))</f>
        <v>0.7</v>
      </c>
      <c r="AB13" s="10">
        <f>INDEX('72300 Ann Hist'!$C$8:$AR$285,MATCH('72300M Ann'!$C13,'72300 Ann Hist'!$C$8:$C$285,0),MATCH('72300M Ann'!AB$8,'72300 Ann Hist'!$C$8:$AR$8,0))</f>
        <v>0.6</v>
      </c>
      <c r="AC13" s="10">
        <f>INDEX('72300 Ann Hist'!$C$8:$AR$285,MATCH('72300M Ann'!$C13,'72300 Ann Hist'!$C$8:$C$285,0),MATCH('72300M Ann'!AC$8,'72300 Ann Hist'!$C$8:$AR$8,0))</f>
        <v>0.5</v>
      </c>
      <c r="AD13" s="10">
        <f>INDEX('72300 Ann Hist'!$C$8:$AR$285,MATCH('72300M Ann'!$C13,'72300 Ann Hist'!$C$8:$C$285,0),MATCH('72300M Ann'!AD$8,'72300 Ann Hist'!$C$8:$AR$8,0))</f>
        <v>0.6</v>
      </c>
      <c r="AE13" s="10">
        <f>INDEX('72300 Ann Hist'!$C$8:$AR$285,MATCH('72300M Ann'!$C13,'72300 Ann Hist'!$C$8:$C$285,0),MATCH('72300M Ann'!AE$8,'72300 Ann Hist'!$C$8:$AR$8,0))</f>
        <v>0.9</v>
      </c>
      <c r="AF13" s="10">
        <f>INDEX('72300 Ann Hist'!$C$8:$AR$285,MATCH('72300M Ann'!$C13,'72300 Ann Hist'!$C$8:$C$285,0),MATCH('72300M Ann'!AF$8,'72300 Ann Hist'!$C$8:$AR$8,0))</f>
        <v>1.1000000000000001</v>
      </c>
      <c r="AG13" s="10">
        <f>INDEX('72300 Ann Hist'!$C$8:$AR$285,MATCH('72300M Ann'!$C13,'72300 Ann Hist'!$C$8:$C$285,0),MATCH('72300M Ann'!AG$8,'72300 Ann Hist'!$C$8:$AR$8,0))</f>
        <v>1.3</v>
      </c>
      <c r="AH13" s="10">
        <f>INDEX('72300 Ann Hist'!$C$8:$AR$285,MATCH('72300M Ann'!$C13,'72300 Ann Hist'!$C$8:$C$285,0),MATCH('72300M Ann'!AH$8,'72300 Ann Hist'!$C$8:$AR$8,0))</f>
        <v>1.4</v>
      </c>
      <c r="AI13" s="10">
        <f>INDEX('72300 Ann Hist'!$C$8:$AR$285,MATCH('72300M Ann'!$C13,'72300 Ann Hist'!$C$8:$C$285,0),MATCH('72300M Ann'!AI$8,'72300 Ann Hist'!$C$8:$AR$8,0))</f>
        <v>1.6</v>
      </c>
      <c r="AJ13" s="10">
        <f>INDEX('72300 Ann Hist'!$C$8:$AR$285,MATCH('72300M Ann'!$C13,'72300 Ann Hist'!$C$8:$C$285,0),MATCH('72300M Ann'!AJ$8,'72300 Ann Hist'!$C$8:$AR$8,0))</f>
        <v>1.7</v>
      </c>
      <c r="AK13" s="10">
        <f>INDEX('72300 Ann Hist'!$C$8:$AR$285,MATCH('72300M Ann'!$C13,'72300 Ann Hist'!$C$8:$C$285,0),MATCH('72300M Ann'!AK$8,'72300 Ann Hist'!$C$8:$AR$8,0))</f>
        <v>1.9</v>
      </c>
      <c r="AL13" s="10">
        <f>INDEX('72300 Ann Hist'!$C$8:$AR$285,MATCH('72300M Ann'!$C13,'72300 Ann Hist'!$C$8:$C$285,0),MATCH('72300M Ann'!AL$8,'72300 Ann Hist'!$C$8:$AR$8,0))</f>
        <v>2.2000000000000002</v>
      </c>
      <c r="AM13" s="10">
        <f>INDEX('72300 Ann Hist'!$C$8:$AR$285,MATCH('72300M Ann'!$C13,'72300 Ann Hist'!$C$8:$C$285,0),MATCH('72300M Ann'!AM$8,'72300 Ann Hist'!$C$8:$AR$8,0))</f>
        <v>2.5</v>
      </c>
      <c r="AN13" s="10">
        <f>INDEX('72300 Ann Hist'!$C$8:$AR$285,MATCH('72300M Ann'!$C13,'72300 Ann Hist'!$C$8:$C$285,0),MATCH('72300M Ann'!AN$8,'72300 Ann Hist'!$C$8:$AR$8,0))</f>
        <v>2.7</v>
      </c>
      <c r="AO13" s="10">
        <f>INDEX('72300 Ann Hist'!$C$8:$AR$285,MATCH('72300M Ann'!$C13,'72300 Ann Hist'!$C$8:$C$285,0),MATCH('72300M Ann'!AO$8,'72300 Ann Hist'!$C$8:$AR$8,0))</f>
        <v>3</v>
      </c>
      <c r="AP13" s="10">
        <f>INDEX('72300 Ann Hist'!$C$8:$AR$285,MATCH('72300M Ann'!$C13,'72300 Ann Hist'!$C$8:$C$285,0),MATCH('72300M Ann'!AP$8,'72300 Ann Hist'!$C$8:$AR$8,0))</f>
        <v>3.3</v>
      </c>
      <c r="AQ13" s="10">
        <f>INDEX('72300 Ann Hist'!$C$8:$AR$285,MATCH('72300M Ann'!$C13,'72300 Ann Hist'!$C$8:$C$285,0),MATCH('72300M Ann'!AQ$8,'72300 Ann Hist'!$C$8:$AR$8,0))</f>
        <v>3.8</v>
      </c>
      <c r="AR13" s="11">
        <f>INDEX('72300 Ann'!$C$8:$AZ$285,MATCH('72300M Ann'!$C13,'72300 Ann'!$C$8:$C$285,0),MATCH('72300M Ann'!AR$8,'72300 Ann'!$C$8:$AZ$8,0))</f>
        <v>4.3</v>
      </c>
      <c r="AS13" s="11">
        <f>INDEX('72300 Ann'!$C$8:$AZ$285,MATCH('72300M Ann'!$C13,'72300 Ann'!$C$8:$C$285,0),MATCH('72300M Ann'!AS$8,'72300 Ann'!$C$8:$AZ$8,0))</f>
        <v>5.2</v>
      </c>
      <c r="AT13" s="11">
        <f>INDEX('72300 Ann'!$C$8:$AZ$285,MATCH('72300M Ann'!$C13,'72300 Ann'!$C$8:$C$285,0),MATCH('72300M Ann'!AT$8,'72300 Ann'!$C$8:$AZ$8,0))</f>
        <v>6.9</v>
      </c>
      <c r="AU13" s="11">
        <f>INDEX('72300 Ann'!$C$8:$AZ$285,MATCH('72300M Ann'!$C13,'72300 Ann'!$C$8:$C$285,0),MATCH('72300M Ann'!AU$8,'72300 Ann'!$C$8:$AZ$8,0))</f>
        <v>7.6</v>
      </c>
      <c r="AV13" s="11">
        <f>INDEX('72300 Ann'!$C$8:$AZ$285,MATCH('72300M Ann'!$C13,'72300 Ann'!$C$8:$C$285,0),MATCH('72300M Ann'!AV$8,'72300 Ann'!$C$8:$AZ$8,0))</f>
        <v>8.1999999999999993</v>
      </c>
      <c r="AW13" s="11">
        <f>INDEX('72300 Ann'!$C$8:$AZ$285,MATCH('72300M Ann'!$C13,'72300 Ann'!$C$8:$C$285,0),MATCH('72300M Ann'!AW$8,'72300 Ann'!$C$8:$AZ$8,0))</f>
        <v>10.6</v>
      </c>
      <c r="AX13" s="11">
        <f>INDEX('72300 Ann'!$C$8:$AZ$285,MATCH('72300M Ann'!$C13,'72300 Ann'!$C$8:$C$285,0),MATCH('72300M Ann'!AX$8,'72300 Ann'!$C$8:$AZ$8,0))</f>
        <v>13.8</v>
      </c>
      <c r="AY13" s="11">
        <f>INDEX('72300 Ann'!$C$8:$AZ$285,MATCH('72300M Ann'!$C13,'72300 Ann'!$C$8:$C$285,0),MATCH('72300M Ann'!AY$8,'72300 Ann'!$C$8:$AZ$8,0))</f>
        <v>15.8</v>
      </c>
      <c r="AZ13" s="11">
        <f>INDEX('72300 Ann'!$C$8:$AZ$285,MATCH('72300M Ann'!$C13,'72300 Ann'!$C$8:$C$285,0),MATCH('72300M Ann'!AZ$8,'72300 Ann'!$C$8:$AZ$8,0))</f>
        <v>19.600000000000001</v>
      </c>
      <c r="BA13" s="11">
        <f>INDEX('72300 Ann'!$C$8:$AZ$285,MATCH('72300M Ann'!$C13,'72300 Ann'!$C$8:$C$285,0),MATCH('72300M Ann'!BA$8,'72300 Ann'!$C$8:$AZ$8,0))</f>
        <v>20.8</v>
      </c>
      <c r="BB13" s="11">
        <f>INDEX('72300 Ann'!$C$8:$AZ$285,MATCH('72300M Ann'!$C13,'72300 Ann'!$C$8:$C$285,0),MATCH('72300M Ann'!BB$8,'72300 Ann'!$C$8:$AZ$8,0))</f>
        <v>23.9</v>
      </c>
      <c r="BC13" s="11">
        <f>INDEX('72300 Ann'!$C$8:$AZ$285,MATCH('72300M Ann'!$C13,'72300 Ann'!$C$8:$C$285,0),MATCH('72300M Ann'!BC$8,'72300 Ann'!$C$8:$AZ$8,0))</f>
        <v>28.5</v>
      </c>
      <c r="BD13" s="11">
        <f>INDEX('72300 Ann'!$C$8:$AZ$285,MATCH('72300M Ann'!$C13,'72300 Ann'!$C$8:$C$285,0),MATCH('72300M Ann'!BD$8,'72300 Ann'!$C$8:$AZ$8,0))</f>
        <v>32.9</v>
      </c>
      <c r="BE13" s="11">
        <f>INDEX('72300 Ann'!$C$8:$AZ$285,MATCH('72300M Ann'!$C13,'72300 Ann'!$C$8:$C$285,0),MATCH('72300M Ann'!BE$8,'72300 Ann'!$C$8:$AZ$8,0))</f>
        <v>35.4</v>
      </c>
      <c r="BF13" s="11">
        <f>INDEX('72300 Ann'!$C$8:$AZ$285,MATCH('72300M Ann'!$C13,'72300 Ann'!$C$8:$C$285,0),MATCH('72300M Ann'!BF$8,'72300 Ann'!$C$8:$AZ$8,0))</f>
        <v>37.700000000000003</v>
      </c>
      <c r="BG13" s="11">
        <f>INDEX('72300 Ann'!$C$8:$AZ$285,MATCH('72300M Ann'!$C13,'72300 Ann'!$C$8:$C$285,0),MATCH('72300M Ann'!BG$8,'72300 Ann'!$C$8:$AZ$8,0))</f>
        <v>47.5</v>
      </c>
      <c r="BH13" s="11">
        <f>INDEX('72300 Ann'!$C$8:$AZ$285,MATCH('72300M Ann'!$C13,'72300 Ann'!$C$8:$C$285,0),MATCH('72300M Ann'!BH$8,'72300 Ann'!$C$8:$AZ$8,0))</f>
        <v>51.2</v>
      </c>
      <c r="BI13" s="11">
        <f>INDEX('72300 Ann'!$C$8:$AZ$285,MATCH('72300M Ann'!$C13,'72300 Ann'!$C$8:$C$285,0),MATCH('72300M Ann'!BI$8,'72300 Ann'!$C$8:$AZ$8,0))</f>
        <v>51.7</v>
      </c>
      <c r="BJ13" s="11">
        <f>INDEX('72300 Ann'!$C$8:$AZ$285,MATCH('72300M Ann'!$C13,'72300 Ann'!$C$8:$C$285,0),MATCH('72300M Ann'!BJ$8,'72300 Ann'!$C$8:$AZ$8,0))</f>
        <v>53</v>
      </c>
      <c r="BK13" s="11">
        <f>INDEX('72300 Ann'!$C$8:$AZ$285,MATCH('72300M Ann'!$C13,'72300 Ann'!$C$8:$C$285,0),MATCH('72300M Ann'!BK$8,'72300 Ann'!$C$8:$AZ$8,0))</f>
        <v>53.4</v>
      </c>
      <c r="BL13" s="11">
        <f>INDEX('72300 Ann'!$C$8:$AZ$285,MATCH('72300M Ann'!$C13,'72300 Ann'!$C$8:$C$285,0),MATCH('72300M Ann'!BL$8,'72300 Ann'!$C$8:$AZ$8,0))</f>
        <v>55.1</v>
      </c>
      <c r="BM13" s="11">
        <f>INDEX('72300 Ann'!$C$8:$AZ$285,MATCH('72300M Ann'!$C13,'72300 Ann'!$C$8:$C$285,0),MATCH('72300M Ann'!BM$8,'72300 Ann'!$C$8:$AZ$8,0))</f>
        <v>55.4</v>
      </c>
      <c r="BN13" s="11">
        <f>INDEX('72300 Ann'!$C$8:$AZ$285,MATCH('72300M Ann'!$C13,'72300 Ann'!$C$8:$C$285,0),MATCH('72300M Ann'!BN$8,'72300 Ann'!$C$8:$AZ$8,0))</f>
        <v>59.1</v>
      </c>
      <c r="BO13" s="11">
        <f>INDEX('72300 Ann'!$C$8:$AZ$285,MATCH('72300M Ann'!$C13,'72300 Ann'!$C$8:$C$285,0),MATCH('72300M Ann'!BO$8,'72300 Ann'!$C$8:$AZ$8,0))</f>
        <v>60.2</v>
      </c>
      <c r="BP13" s="11">
        <f>INDEX('72300 Ann'!$C$8:$AZ$285,MATCH('72300M Ann'!$C13,'72300 Ann'!$C$8:$C$285,0),MATCH('72300M Ann'!BP$8,'72300 Ann'!$C$8:$AZ$8,0))</f>
        <v>58.5</v>
      </c>
      <c r="BQ13" s="11">
        <f>INDEX('72300 Ann'!$C$8:$AZ$285,MATCH('72300M Ann'!$C13,'72300 Ann'!$C$8:$C$285,0),MATCH('72300M Ann'!BQ$8,'72300 Ann'!$C$8:$AZ$8,0))</f>
        <v>58.1</v>
      </c>
      <c r="BR13" s="11">
        <f>INDEX('72300 Ann'!$C$8:$AZ$285,MATCH('72300M Ann'!$C13,'72300 Ann'!$C$8:$C$285,0),MATCH('72300M Ann'!BR$8,'72300 Ann'!$C$8:$AZ$8,0))</f>
        <v>57.1</v>
      </c>
      <c r="BS13" s="11">
        <f>INDEX('72300 Ann'!$C$8:$AZ$285,MATCH('72300M Ann'!$C13,'72300 Ann'!$C$8:$C$285,0),MATCH('72300M Ann'!BS$8,'72300 Ann'!$C$8:$AZ$8,0))</f>
        <v>61.4</v>
      </c>
      <c r="BT13" s="11">
        <f>INDEX('72300 Ann'!$C$8:$AZ$285,MATCH('72300M Ann'!$C13,'72300 Ann'!$C$8:$C$285,0),MATCH('72300M Ann'!BT$8,'72300 Ann'!$C$8:$AZ$8,0))</f>
        <v>62.9</v>
      </c>
      <c r="BU13" s="11">
        <f>INDEX('72300 Ann'!$C$8:$AZ$285,MATCH('72300M Ann'!$C13,'72300 Ann'!$C$8:$C$285,0),MATCH('72300M Ann'!BU$8,'72300 Ann'!$C$8:$AZ$8,0))</f>
        <v>63</v>
      </c>
      <c r="BV13" s="11">
        <f>INDEX('72300 Ann'!$C$8:$AZ$285,MATCH('72300M Ann'!$C13,'72300 Ann'!$C$8:$C$285,0),MATCH('72300M Ann'!BV$8,'72300 Ann'!$C$8:$AZ$8,0))</f>
        <v>63.9</v>
      </c>
      <c r="BW13" s="11">
        <f>INDEX('72300 Ann'!$C$8:$AZ$285,MATCH('72300M Ann'!$C13,'72300 Ann'!$C$8:$C$285,0),MATCH('72300M Ann'!BW$8,'72300 Ann'!$C$8:$AZ$8,0))</f>
        <v>66.5</v>
      </c>
      <c r="BX13" s="11">
        <f>INDEX('72300 Ann'!$C$8:$AZ$285,MATCH('72300M Ann'!$C13,'72300 Ann'!$C$8:$C$285,0),MATCH('72300M Ann'!BX$8,'72300 Ann'!$C$8:$AZ$8,0))</f>
        <v>68.5</v>
      </c>
      <c r="BY13" s="11">
        <f>INDEX('72300 Ann'!$C$8:$AZ$285,MATCH('72300M Ann'!$C13,'72300 Ann'!$C$8:$C$285,0),MATCH('72300M Ann'!BY$8,'72300 Ann'!$C$8:$AZ$8,0))</f>
        <v>72.2</v>
      </c>
      <c r="BZ13" s="11">
        <f>INDEX('72300 Ann'!$C$8:$AZ$285,MATCH('72300M Ann'!$C13,'72300 Ann'!$C$8:$C$285,0),MATCH('72300M Ann'!BZ$8,'72300 Ann'!$C$8:$AZ$8,0))</f>
        <v>70.400000000000006</v>
      </c>
      <c r="CA13" s="11">
        <f>INDEX('72300 Ann'!$C$8:$AZ$285,MATCH('72300M Ann'!$C13,'72300 Ann'!$C$8:$C$285,0),MATCH('72300M Ann'!CA$8,'72300 Ann'!$C$8:$AZ$8,0))</f>
        <v>81.3</v>
      </c>
      <c r="CB13" s="11">
        <f>INDEX('72300 Ann'!$C$8:$AZ$285,MATCH('72300M Ann'!$C13,'72300 Ann'!$C$8:$C$285,0),MATCH('72300M Ann'!CB$8,'72300 Ann'!$C$8:$AZ$8,0))</f>
        <v>85.1</v>
      </c>
      <c r="CC13" s="11">
        <f>INDEX('72300 Ann'!$C$8:$AZ$285,MATCH('72300M Ann'!$C13,'72300 Ann'!$C$8:$C$285,0),MATCH('72300M Ann'!CC$8,'72300 Ann'!$C$8:$AZ$8,0))</f>
        <v>91.3</v>
      </c>
      <c r="CD13" s="11">
        <f>INDEX('72300 Ann'!$C$8:$AZ$285,MATCH('72300M Ann'!$C13,'72300 Ann'!$C$8:$C$285,0),MATCH('72300M Ann'!CD$8,'72300 Ann'!$C$8:$AZ$8,0))</f>
        <v>114.1</v>
      </c>
      <c r="CE13" s="11">
        <f>INDEX('72300 Ann'!$C$8:$AZ$285,MATCH('72300M Ann'!$C13,'72300 Ann'!$C$8:$C$285,0),MATCH('72300M Ann'!CE$8,'72300 Ann'!$C$8:$AZ$8,0))</f>
        <v>123.8</v>
      </c>
      <c r="CF13" s="11">
        <f>INDEX('72300 Ann'!$C$8:$AZ$285,MATCH('72300M Ann'!$C13,'72300 Ann'!$C$8:$C$285,0),MATCH('72300M Ann'!CF$8,'72300 Ann'!$C$8:$AZ$8,0))</f>
        <v>136.69999999999999</v>
      </c>
      <c r="CG13" s="11">
        <f>INDEX('72300 Ann'!$C$8:$AZ$285,MATCH('72300M Ann'!$C13,'72300 Ann'!$C$8:$C$285,0),MATCH('72300M Ann'!CG$8,'72300 Ann'!$C$8:$AZ$8,0))</f>
        <v>144.69999999999999</v>
      </c>
      <c r="CH13" s="11">
        <f>INDEX('72300 Ann'!$C$8:$AZ$285,MATCH('72300M Ann'!$C13,'72300 Ann'!$C$8:$C$285,0),MATCH('72300M Ann'!CH$8,'72300 Ann'!$C$8:$AZ$8,0))</f>
        <v>149.30000000000001</v>
      </c>
      <c r="CI13" s="11">
        <f>INDEX('72300 Ann'!$C$8:$AZ$285,MATCH('72300M Ann'!$C13,'72300 Ann'!$C$8:$C$285,0),MATCH('72300M Ann'!CI$8,'72300 Ann'!$C$8:$AZ$8,0))</f>
        <v>156.30000000000001</v>
      </c>
      <c r="CJ13" s="11">
        <f>INDEX('72300 Ann'!$C$8:$AZ$285,MATCH('72300M Ann'!$C13,'72300 Ann'!$C$8:$C$285,0),MATCH('72300M Ann'!CJ$8,'72300 Ann'!$C$8:$AZ$8,0))</f>
        <v>159.9</v>
      </c>
      <c r="CK13" s="11">
        <f>INDEX('72300 Ann'!$C$8:$AZ$285,MATCH('72300M Ann'!$C13,'72300 Ann'!$C$8:$C$285,0),MATCH('72300M Ann'!CK$8,'72300 Ann'!$C$8:$AZ$8,0))</f>
        <v>164.7</v>
      </c>
      <c r="CL13" s="11">
        <f>INDEX('72300 Ann'!$C$8:$AZ$285,MATCH('72300M Ann'!$C13,'72300 Ann'!$C$8:$C$285,0),MATCH('72300M Ann'!CL$8,'72300 Ann'!$C$8:$AZ$8,0))</f>
        <v>170.9</v>
      </c>
    </row>
    <row r="14" spans="1:90" s="10" customFormat="1" x14ac:dyDescent="0.25">
      <c r="A14" s="32">
        <v>6</v>
      </c>
      <c r="B14" s="10" t="s">
        <v>1218</v>
      </c>
      <c r="C14" s="10" t="s">
        <v>1223</v>
      </c>
      <c r="D14" s="10">
        <f>INDEX('72300 Ann Hist'!$C$8:$AR$285,MATCH('72300M Ann'!$C14,'72300 Ann Hist'!$C$8:$C$285,0),MATCH('72300M Ann'!D$8,'72300 Ann Hist'!$C$8:$AR$8,0))</f>
        <v>0</v>
      </c>
      <c r="E14" s="10">
        <f>INDEX('72300 Ann Hist'!$C$8:$AR$285,MATCH('72300M Ann'!$C14,'72300 Ann Hist'!$C$8:$C$285,0),MATCH('72300M Ann'!E$8,'72300 Ann Hist'!$C$8:$AR$8,0))</f>
        <v>0</v>
      </c>
      <c r="F14" s="10">
        <f>INDEX('72300 Ann Hist'!$C$8:$AR$285,MATCH('72300M Ann'!$C14,'72300 Ann Hist'!$C$8:$C$285,0),MATCH('72300M Ann'!F$8,'72300 Ann Hist'!$C$8:$AR$8,0))</f>
        <v>0</v>
      </c>
      <c r="G14" s="10">
        <f>INDEX('72300 Ann Hist'!$C$8:$AR$285,MATCH('72300M Ann'!$C14,'72300 Ann Hist'!$C$8:$C$285,0),MATCH('72300M Ann'!G$8,'72300 Ann Hist'!$C$8:$AR$8,0))</f>
        <v>0</v>
      </c>
      <c r="H14" s="10">
        <f>INDEX('72300 Ann Hist'!$C$8:$AR$285,MATCH('72300M Ann'!$C14,'72300 Ann Hist'!$C$8:$C$285,0),MATCH('72300M Ann'!H$8,'72300 Ann Hist'!$C$8:$AR$8,0))</f>
        <v>0</v>
      </c>
      <c r="I14" s="10">
        <f>INDEX('72300 Ann Hist'!$C$8:$AR$285,MATCH('72300M Ann'!$C14,'72300 Ann Hist'!$C$8:$C$285,0),MATCH('72300M Ann'!I$8,'72300 Ann Hist'!$C$8:$AR$8,0))</f>
        <v>0</v>
      </c>
      <c r="J14" s="10">
        <f>INDEX('72300 Ann Hist'!$C$8:$AR$285,MATCH('72300M Ann'!$C14,'72300 Ann Hist'!$C$8:$C$285,0),MATCH('72300M Ann'!J$8,'72300 Ann Hist'!$C$8:$AR$8,0))</f>
        <v>0</v>
      </c>
      <c r="K14" s="10">
        <f>INDEX('72300 Ann Hist'!$C$8:$AR$285,MATCH('72300M Ann'!$C14,'72300 Ann Hist'!$C$8:$C$285,0),MATCH('72300M Ann'!K$8,'72300 Ann Hist'!$C$8:$AR$8,0))</f>
        <v>0</v>
      </c>
      <c r="L14" s="10">
        <f>INDEX('72300 Ann Hist'!$C$8:$AR$285,MATCH('72300M Ann'!$C14,'72300 Ann Hist'!$C$8:$C$285,0),MATCH('72300M Ann'!L$8,'72300 Ann Hist'!$C$8:$AR$8,0))</f>
        <v>0.1</v>
      </c>
      <c r="M14" s="10">
        <f>INDEX('72300 Ann Hist'!$C$8:$AR$285,MATCH('72300M Ann'!$C14,'72300 Ann Hist'!$C$8:$C$285,0),MATCH('72300M Ann'!M$8,'72300 Ann Hist'!$C$8:$AR$8,0))</f>
        <v>0.1</v>
      </c>
      <c r="N14" s="10">
        <f>INDEX('72300 Ann Hist'!$C$8:$AR$285,MATCH('72300M Ann'!$C14,'72300 Ann Hist'!$C$8:$C$285,0),MATCH('72300M Ann'!N$8,'72300 Ann Hist'!$C$8:$AR$8,0))</f>
        <v>0.1</v>
      </c>
      <c r="O14" s="10">
        <f>INDEX('72300 Ann Hist'!$C$8:$AR$285,MATCH('72300M Ann'!$C14,'72300 Ann Hist'!$C$8:$C$285,0),MATCH('72300M Ann'!O$8,'72300 Ann Hist'!$C$8:$AR$8,0))</f>
        <v>0.1</v>
      </c>
      <c r="P14" s="10">
        <f>INDEX('72300 Ann Hist'!$C$8:$AR$285,MATCH('72300M Ann'!$C14,'72300 Ann Hist'!$C$8:$C$285,0),MATCH('72300M Ann'!P$8,'72300 Ann Hist'!$C$8:$AR$8,0))</f>
        <v>0.1</v>
      </c>
      <c r="Q14" s="10">
        <f>INDEX('72300 Ann Hist'!$C$8:$AR$285,MATCH('72300M Ann'!$C14,'72300 Ann Hist'!$C$8:$C$285,0),MATCH('72300M Ann'!Q$8,'72300 Ann Hist'!$C$8:$AR$8,0))</f>
        <v>0.1</v>
      </c>
      <c r="R14" s="10">
        <f>INDEX('72300 Ann Hist'!$C$8:$AR$285,MATCH('72300M Ann'!$C14,'72300 Ann Hist'!$C$8:$C$285,0),MATCH('72300M Ann'!R$8,'72300 Ann Hist'!$C$8:$AR$8,0))</f>
        <v>0.1</v>
      </c>
      <c r="S14" s="10">
        <f>INDEX('72300 Ann Hist'!$C$8:$AR$285,MATCH('72300M Ann'!$C14,'72300 Ann Hist'!$C$8:$C$285,0),MATCH('72300M Ann'!S$8,'72300 Ann Hist'!$C$8:$AR$8,0))</f>
        <v>0.2</v>
      </c>
      <c r="T14" s="10">
        <f>INDEX('72300 Ann Hist'!$C$8:$AR$285,MATCH('72300M Ann'!$C14,'72300 Ann Hist'!$C$8:$C$285,0),MATCH('72300M Ann'!T$8,'72300 Ann Hist'!$C$8:$AR$8,0))</f>
        <v>0.2</v>
      </c>
      <c r="U14" s="10">
        <f>INDEX('72300 Ann Hist'!$C$8:$AR$285,MATCH('72300M Ann'!$C14,'72300 Ann Hist'!$C$8:$C$285,0),MATCH('72300M Ann'!U$8,'72300 Ann Hist'!$C$8:$AR$8,0))</f>
        <v>0.2</v>
      </c>
      <c r="V14" s="10">
        <f>INDEX('72300 Ann Hist'!$C$8:$AR$285,MATCH('72300M Ann'!$C14,'72300 Ann Hist'!$C$8:$C$285,0),MATCH('72300M Ann'!V$8,'72300 Ann Hist'!$C$8:$AR$8,0))</f>
        <v>0.2</v>
      </c>
      <c r="W14" s="10">
        <f>INDEX('72300 Ann Hist'!$C$8:$AR$285,MATCH('72300M Ann'!$C14,'72300 Ann Hist'!$C$8:$C$285,0),MATCH('72300M Ann'!W$8,'72300 Ann Hist'!$C$8:$AR$8,0))</f>
        <v>0.2</v>
      </c>
      <c r="X14" s="10">
        <f>INDEX('72300 Ann Hist'!$C$8:$AR$285,MATCH('72300M Ann'!$C14,'72300 Ann Hist'!$C$8:$C$285,0),MATCH('72300M Ann'!X$8,'72300 Ann Hist'!$C$8:$AR$8,0))</f>
        <v>0.3</v>
      </c>
      <c r="Y14" s="10">
        <f>INDEX('72300 Ann Hist'!$C$8:$AR$285,MATCH('72300M Ann'!$C14,'72300 Ann Hist'!$C$8:$C$285,0),MATCH('72300M Ann'!Y$8,'72300 Ann Hist'!$C$8:$AR$8,0))</f>
        <v>0.3</v>
      </c>
      <c r="Z14" s="10">
        <f>INDEX('72300 Ann Hist'!$C$8:$AR$285,MATCH('72300M Ann'!$C14,'72300 Ann Hist'!$C$8:$C$285,0),MATCH('72300M Ann'!Z$8,'72300 Ann Hist'!$C$8:$AR$8,0))</f>
        <v>0.3</v>
      </c>
      <c r="AA14" s="10">
        <f>INDEX('72300 Ann Hist'!$C$8:$AR$285,MATCH('72300M Ann'!$C14,'72300 Ann Hist'!$C$8:$C$285,0),MATCH('72300M Ann'!AA$8,'72300 Ann Hist'!$C$8:$AR$8,0))</f>
        <v>0.3</v>
      </c>
      <c r="AB14" s="10">
        <f>INDEX('72300 Ann Hist'!$C$8:$AR$285,MATCH('72300M Ann'!$C14,'72300 Ann Hist'!$C$8:$C$285,0),MATCH('72300M Ann'!AB$8,'72300 Ann Hist'!$C$8:$AR$8,0))</f>
        <v>0.2</v>
      </c>
      <c r="AC14" s="10">
        <f>INDEX('72300 Ann Hist'!$C$8:$AR$285,MATCH('72300M Ann'!$C14,'72300 Ann Hist'!$C$8:$C$285,0),MATCH('72300M Ann'!AC$8,'72300 Ann Hist'!$C$8:$AR$8,0))</f>
        <v>0</v>
      </c>
      <c r="AD14" s="10">
        <f>INDEX('72300 Ann Hist'!$C$8:$AR$285,MATCH('72300M Ann'!$C14,'72300 Ann Hist'!$C$8:$C$285,0),MATCH('72300M Ann'!AD$8,'72300 Ann Hist'!$C$8:$AR$8,0))</f>
        <v>0.1</v>
      </c>
      <c r="AE14" s="10">
        <f>INDEX('72300 Ann Hist'!$C$8:$AR$285,MATCH('72300M Ann'!$C14,'72300 Ann Hist'!$C$8:$C$285,0),MATCH('72300M Ann'!AE$8,'72300 Ann Hist'!$C$8:$AR$8,0))</f>
        <v>0.4</v>
      </c>
      <c r="AF14" s="10">
        <f>INDEX('72300 Ann Hist'!$C$8:$AR$285,MATCH('72300M Ann'!$C14,'72300 Ann Hist'!$C$8:$C$285,0),MATCH('72300M Ann'!AF$8,'72300 Ann Hist'!$C$8:$AR$8,0))</f>
        <v>0.6</v>
      </c>
      <c r="AG14" s="10">
        <f>INDEX('72300 Ann Hist'!$C$8:$AR$285,MATCH('72300M Ann'!$C14,'72300 Ann Hist'!$C$8:$C$285,0),MATCH('72300M Ann'!AG$8,'72300 Ann Hist'!$C$8:$AR$8,0))</f>
        <v>0.7</v>
      </c>
      <c r="AH14" s="10">
        <f>INDEX('72300 Ann Hist'!$C$8:$AR$285,MATCH('72300M Ann'!$C14,'72300 Ann Hist'!$C$8:$C$285,0),MATCH('72300M Ann'!AH$8,'72300 Ann Hist'!$C$8:$AR$8,0))</f>
        <v>0.7</v>
      </c>
      <c r="AI14" s="10">
        <f>INDEX('72300 Ann Hist'!$C$8:$AR$285,MATCH('72300M Ann'!$C14,'72300 Ann Hist'!$C$8:$C$285,0),MATCH('72300M Ann'!AI$8,'72300 Ann Hist'!$C$8:$AR$8,0))</f>
        <v>0.8</v>
      </c>
      <c r="AJ14" s="10">
        <f>INDEX('72300 Ann Hist'!$C$8:$AR$285,MATCH('72300M Ann'!$C14,'72300 Ann Hist'!$C$8:$C$285,0),MATCH('72300M Ann'!AJ$8,'72300 Ann Hist'!$C$8:$AR$8,0))</f>
        <v>0.9</v>
      </c>
      <c r="AK14" s="10">
        <f>INDEX('72300 Ann Hist'!$C$8:$AR$285,MATCH('72300M Ann'!$C14,'72300 Ann Hist'!$C$8:$C$285,0),MATCH('72300M Ann'!AK$8,'72300 Ann Hist'!$C$8:$AR$8,0))</f>
        <v>0.9</v>
      </c>
      <c r="AL14" s="10">
        <f>INDEX('72300 Ann Hist'!$C$8:$AR$285,MATCH('72300M Ann'!$C14,'72300 Ann Hist'!$C$8:$C$285,0),MATCH('72300M Ann'!AL$8,'72300 Ann Hist'!$C$8:$AR$8,0))</f>
        <v>1</v>
      </c>
      <c r="AM14" s="10">
        <f>INDEX('72300 Ann Hist'!$C$8:$AR$285,MATCH('72300M Ann'!$C14,'72300 Ann Hist'!$C$8:$C$285,0),MATCH('72300M Ann'!AM$8,'72300 Ann Hist'!$C$8:$AR$8,0))</f>
        <v>1.1000000000000001</v>
      </c>
      <c r="AN14" s="10">
        <f>INDEX('72300 Ann Hist'!$C$8:$AR$285,MATCH('72300M Ann'!$C14,'72300 Ann Hist'!$C$8:$C$285,0),MATCH('72300M Ann'!AN$8,'72300 Ann Hist'!$C$8:$AR$8,0))</f>
        <v>1.1000000000000001</v>
      </c>
      <c r="AO14" s="10">
        <f>INDEX('72300 Ann Hist'!$C$8:$AR$285,MATCH('72300M Ann'!$C14,'72300 Ann Hist'!$C$8:$C$285,0),MATCH('72300M Ann'!AO$8,'72300 Ann Hist'!$C$8:$AR$8,0))</f>
        <v>1.2</v>
      </c>
      <c r="AP14" s="10">
        <f>INDEX('72300 Ann Hist'!$C$8:$AR$285,MATCH('72300M Ann'!$C14,'72300 Ann Hist'!$C$8:$C$285,0),MATCH('72300M Ann'!AP$8,'72300 Ann Hist'!$C$8:$AR$8,0))</f>
        <v>1.3</v>
      </c>
      <c r="AQ14" s="10">
        <f>INDEX('72300 Ann Hist'!$C$8:$AR$285,MATCH('72300M Ann'!$C14,'72300 Ann Hist'!$C$8:$C$285,0),MATCH('72300M Ann'!AQ$8,'72300 Ann Hist'!$C$8:$AR$8,0))</f>
        <v>1.5</v>
      </c>
      <c r="AR14" s="11">
        <f>INDEX('72300 Ann'!$C$8:$AZ$285,MATCH('72300M Ann'!$C14,'72300 Ann'!$C$8:$C$285,0),MATCH('72300M Ann'!AR$8,'72300 Ann'!$C$8:$AZ$8,0))</f>
        <v>1.6</v>
      </c>
      <c r="AS14" s="11">
        <f>INDEX('72300 Ann'!$C$8:$AZ$285,MATCH('72300M Ann'!$C14,'72300 Ann'!$C$8:$C$285,0),MATCH('72300M Ann'!AS$8,'72300 Ann'!$C$8:$AZ$8,0))</f>
        <v>2</v>
      </c>
      <c r="AT14" s="11">
        <f>INDEX('72300 Ann'!$C$8:$AZ$285,MATCH('72300M Ann'!$C14,'72300 Ann'!$C$8:$C$285,0),MATCH('72300M Ann'!AT$8,'72300 Ann'!$C$8:$AZ$8,0))</f>
        <v>3.2</v>
      </c>
      <c r="AU14" s="11">
        <f>INDEX('72300 Ann'!$C$8:$AZ$285,MATCH('72300M Ann'!$C14,'72300 Ann'!$C$8:$C$285,0),MATCH('72300M Ann'!AU$8,'72300 Ann'!$C$8:$AZ$8,0))</f>
        <v>3.4</v>
      </c>
      <c r="AV14" s="11">
        <f>INDEX('72300 Ann'!$C$8:$AZ$285,MATCH('72300M Ann'!$C14,'72300 Ann'!$C$8:$C$285,0),MATCH('72300M Ann'!AV$8,'72300 Ann'!$C$8:$AZ$8,0))</f>
        <v>3.5</v>
      </c>
      <c r="AW14" s="11">
        <f>INDEX('72300 Ann'!$C$8:$AZ$285,MATCH('72300M Ann'!$C14,'72300 Ann'!$C$8:$C$285,0),MATCH('72300M Ann'!AW$8,'72300 Ann'!$C$8:$AZ$8,0))</f>
        <v>4.9000000000000004</v>
      </c>
      <c r="AX14" s="11">
        <f>INDEX('72300 Ann'!$C$8:$AZ$285,MATCH('72300M Ann'!$C14,'72300 Ann'!$C$8:$C$285,0),MATCH('72300M Ann'!AX$8,'72300 Ann'!$C$8:$AZ$8,0))</f>
        <v>6.9</v>
      </c>
      <c r="AY14" s="11">
        <f>INDEX('72300 Ann'!$C$8:$AZ$285,MATCH('72300M Ann'!$C14,'72300 Ann'!$C$8:$C$285,0),MATCH('72300M Ann'!AY$8,'72300 Ann'!$C$8:$AZ$8,0))</f>
        <v>8.1</v>
      </c>
      <c r="AZ14" s="11">
        <f>INDEX('72300 Ann'!$C$8:$AZ$285,MATCH('72300M Ann'!$C14,'72300 Ann'!$C$8:$C$285,0),MATCH('72300M Ann'!AZ$8,'72300 Ann'!$C$8:$AZ$8,0))</f>
        <v>11</v>
      </c>
      <c r="BA14" s="11">
        <f>INDEX('72300 Ann'!$C$8:$AZ$285,MATCH('72300M Ann'!$C14,'72300 Ann'!$C$8:$C$285,0),MATCH('72300M Ann'!BA$8,'72300 Ann'!$C$8:$AZ$8,0))</f>
        <v>11.3</v>
      </c>
      <c r="BB14" s="11">
        <f>INDEX('72300 Ann'!$C$8:$AZ$285,MATCH('72300M Ann'!$C14,'72300 Ann'!$C$8:$C$285,0),MATCH('72300M Ann'!BB$8,'72300 Ann'!$C$8:$AZ$8,0))</f>
        <v>13.1</v>
      </c>
      <c r="BC14" s="11">
        <f>INDEX('72300 Ann'!$C$8:$AZ$285,MATCH('72300M Ann'!$C14,'72300 Ann'!$C$8:$C$285,0),MATCH('72300M Ann'!BC$8,'72300 Ann'!$C$8:$AZ$8,0))</f>
        <v>15.9</v>
      </c>
      <c r="BD14" s="11">
        <f>INDEX('72300 Ann'!$C$8:$AZ$285,MATCH('72300M Ann'!$C14,'72300 Ann'!$C$8:$C$285,0),MATCH('72300M Ann'!BD$8,'72300 Ann'!$C$8:$AZ$8,0))</f>
        <v>18.7</v>
      </c>
      <c r="BE14" s="11">
        <f>INDEX('72300 Ann'!$C$8:$AZ$285,MATCH('72300M Ann'!$C14,'72300 Ann'!$C$8:$C$285,0),MATCH('72300M Ann'!BE$8,'72300 Ann'!$C$8:$AZ$8,0))</f>
        <v>19.899999999999999</v>
      </c>
      <c r="BF14" s="11">
        <f>INDEX('72300 Ann'!$C$8:$AZ$285,MATCH('72300M Ann'!$C14,'72300 Ann'!$C$8:$C$285,0),MATCH('72300M Ann'!BF$8,'72300 Ann'!$C$8:$AZ$8,0))</f>
        <v>21.2</v>
      </c>
      <c r="BG14" s="11">
        <f>INDEX('72300 Ann'!$C$8:$AZ$285,MATCH('72300M Ann'!$C14,'72300 Ann'!$C$8:$C$285,0),MATCH('72300M Ann'!BG$8,'72300 Ann'!$C$8:$AZ$8,0))</f>
        <v>21.4</v>
      </c>
      <c r="BH14" s="11">
        <f>INDEX('72300 Ann'!$C$8:$AZ$285,MATCH('72300M Ann'!$C14,'72300 Ann'!$C$8:$C$285,0),MATCH('72300M Ann'!BH$8,'72300 Ann'!$C$8:$AZ$8,0))</f>
        <v>22.9</v>
      </c>
      <c r="BI14" s="11">
        <f>INDEX('72300 Ann'!$C$8:$AZ$285,MATCH('72300M Ann'!$C14,'72300 Ann'!$C$8:$C$285,0),MATCH('72300M Ann'!BI$8,'72300 Ann'!$C$8:$AZ$8,0))</f>
        <v>23.5</v>
      </c>
      <c r="BJ14" s="11">
        <f>INDEX('72300 Ann'!$C$8:$AZ$285,MATCH('72300M Ann'!$C14,'72300 Ann'!$C$8:$C$285,0),MATCH('72300M Ann'!BJ$8,'72300 Ann'!$C$8:$AZ$8,0))</f>
        <v>24</v>
      </c>
      <c r="BK14" s="11">
        <f>INDEX('72300 Ann'!$C$8:$AZ$285,MATCH('72300M Ann'!$C14,'72300 Ann'!$C$8:$C$285,0),MATCH('72300M Ann'!BK$8,'72300 Ann'!$C$8:$AZ$8,0))</f>
        <v>24.9</v>
      </c>
      <c r="BL14" s="11">
        <f>INDEX('72300 Ann'!$C$8:$AZ$285,MATCH('72300M Ann'!$C14,'72300 Ann'!$C$8:$C$285,0),MATCH('72300M Ann'!BL$8,'72300 Ann'!$C$8:$AZ$8,0))</f>
        <v>26.1</v>
      </c>
      <c r="BM14" s="11">
        <f>INDEX('72300 Ann'!$C$8:$AZ$285,MATCH('72300M Ann'!$C14,'72300 Ann'!$C$8:$C$285,0),MATCH('72300M Ann'!BM$8,'72300 Ann'!$C$8:$AZ$8,0))</f>
        <v>27.9</v>
      </c>
      <c r="BN14" s="11">
        <f>INDEX('72300 Ann'!$C$8:$AZ$285,MATCH('72300M Ann'!$C14,'72300 Ann'!$C$8:$C$285,0),MATCH('72300M Ann'!BN$8,'72300 Ann'!$C$8:$AZ$8,0))</f>
        <v>30.2</v>
      </c>
      <c r="BO14" s="11">
        <f>INDEX('72300 Ann'!$C$8:$AZ$285,MATCH('72300M Ann'!$C14,'72300 Ann'!$C$8:$C$285,0),MATCH('72300M Ann'!BO$8,'72300 Ann'!$C$8:$AZ$8,0))</f>
        <v>31.9</v>
      </c>
      <c r="BP14" s="11">
        <f>INDEX('72300 Ann'!$C$8:$AZ$285,MATCH('72300M Ann'!$C14,'72300 Ann'!$C$8:$C$285,0),MATCH('72300M Ann'!BP$8,'72300 Ann'!$C$8:$AZ$8,0))</f>
        <v>33</v>
      </c>
      <c r="BQ14" s="11">
        <f>INDEX('72300 Ann'!$C$8:$AZ$285,MATCH('72300M Ann'!$C14,'72300 Ann'!$C$8:$C$285,0),MATCH('72300M Ann'!BQ$8,'72300 Ann'!$C$8:$AZ$8,0))</f>
        <v>33.5</v>
      </c>
      <c r="BR14" s="11">
        <f>INDEX('72300 Ann'!$C$8:$AZ$285,MATCH('72300M Ann'!$C14,'72300 Ann'!$C$8:$C$285,0),MATCH('72300M Ann'!BR$8,'72300 Ann'!$C$8:$AZ$8,0))</f>
        <v>33.9</v>
      </c>
      <c r="BS14" s="11">
        <f>INDEX('72300 Ann'!$C$8:$AZ$285,MATCH('72300M Ann'!$C14,'72300 Ann'!$C$8:$C$285,0),MATCH('72300M Ann'!BS$8,'72300 Ann'!$C$8:$AZ$8,0))</f>
        <v>34.5</v>
      </c>
      <c r="BT14" s="11">
        <f>INDEX('72300 Ann'!$C$8:$AZ$285,MATCH('72300M Ann'!$C14,'72300 Ann'!$C$8:$C$285,0),MATCH('72300M Ann'!BT$8,'72300 Ann'!$C$8:$AZ$8,0))</f>
        <v>36.200000000000003</v>
      </c>
      <c r="BU14" s="11">
        <f>INDEX('72300 Ann'!$C$8:$AZ$285,MATCH('72300M Ann'!$C14,'72300 Ann'!$C$8:$C$285,0),MATCH('72300M Ann'!BU$8,'72300 Ann'!$C$8:$AZ$8,0))</f>
        <v>36.700000000000003</v>
      </c>
      <c r="BV14" s="11">
        <f>INDEX('72300 Ann'!$C$8:$AZ$285,MATCH('72300M Ann'!$C14,'72300 Ann'!$C$8:$C$285,0),MATCH('72300M Ann'!BV$8,'72300 Ann'!$C$8:$AZ$8,0))</f>
        <v>37.299999999999997</v>
      </c>
      <c r="BW14" s="11">
        <f>INDEX('72300 Ann'!$C$8:$AZ$285,MATCH('72300M Ann'!$C14,'72300 Ann'!$C$8:$C$285,0),MATCH('72300M Ann'!BW$8,'72300 Ann'!$C$8:$AZ$8,0))</f>
        <v>38.299999999999997</v>
      </c>
      <c r="BX14" s="11">
        <f>INDEX('72300 Ann'!$C$8:$AZ$285,MATCH('72300M Ann'!$C14,'72300 Ann'!$C$8:$C$285,0),MATCH('72300M Ann'!BX$8,'72300 Ann'!$C$8:$AZ$8,0))</f>
        <v>39.1</v>
      </c>
      <c r="BY14" s="11">
        <f>INDEX('72300 Ann'!$C$8:$AZ$285,MATCH('72300M Ann'!$C14,'72300 Ann'!$C$8:$C$285,0),MATCH('72300M Ann'!BY$8,'72300 Ann'!$C$8:$AZ$8,0))</f>
        <v>40.4</v>
      </c>
      <c r="BZ14" s="11">
        <f>INDEX('72300 Ann'!$C$8:$AZ$285,MATCH('72300M Ann'!$C14,'72300 Ann'!$C$8:$C$285,0),MATCH('72300M Ann'!BZ$8,'72300 Ann'!$C$8:$AZ$8,0))</f>
        <v>37.4</v>
      </c>
      <c r="CA14" s="11">
        <f>INDEX('72300 Ann'!$C$8:$AZ$285,MATCH('72300M Ann'!$C14,'72300 Ann'!$C$8:$C$285,0),MATCH('72300M Ann'!CA$8,'72300 Ann'!$C$8:$AZ$8,0))</f>
        <v>43.3</v>
      </c>
      <c r="CB14" s="11">
        <f>INDEX('72300 Ann'!$C$8:$AZ$285,MATCH('72300M Ann'!$C14,'72300 Ann'!$C$8:$C$285,0),MATCH('72300M Ann'!CB$8,'72300 Ann'!$C$8:$AZ$8,0))</f>
        <v>44</v>
      </c>
      <c r="CC14" s="11">
        <f>INDEX('72300 Ann'!$C$8:$AZ$285,MATCH('72300M Ann'!$C14,'72300 Ann'!$C$8:$C$285,0),MATCH('72300M Ann'!CC$8,'72300 Ann'!$C$8:$AZ$8,0))</f>
        <v>47.4</v>
      </c>
      <c r="CD14" s="11">
        <f>INDEX('72300 Ann'!$C$8:$AZ$285,MATCH('72300M Ann'!$C14,'72300 Ann'!$C$8:$C$285,0),MATCH('72300M Ann'!CD$8,'72300 Ann'!$C$8:$AZ$8,0))</f>
        <v>49.2</v>
      </c>
      <c r="CE14" s="11">
        <f>INDEX('72300 Ann'!$C$8:$AZ$285,MATCH('72300M Ann'!$C14,'72300 Ann'!$C$8:$C$285,0),MATCH('72300M Ann'!CE$8,'72300 Ann'!$C$8:$AZ$8,0))</f>
        <v>51.3</v>
      </c>
      <c r="CF14" s="11">
        <f>INDEX('72300 Ann'!$C$8:$AZ$285,MATCH('72300M Ann'!$C14,'72300 Ann'!$C$8:$C$285,0),MATCH('72300M Ann'!CF$8,'72300 Ann'!$C$8:$AZ$8,0))</f>
        <v>54</v>
      </c>
      <c r="CG14" s="11">
        <f>INDEX('72300 Ann'!$C$8:$AZ$285,MATCH('72300M Ann'!$C14,'72300 Ann'!$C$8:$C$285,0),MATCH('72300M Ann'!CG$8,'72300 Ann'!$C$8:$AZ$8,0))</f>
        <v>56.6</v>
      </c>
      <c r="CH14" s="11">
        <f>INDEX('72300 Ann'!$C$8:$AZ$285,MATCH('72300M Ann'!$C14,'72300 Ann'!$C$8:$C$285,0),MATCH('72300M Ann'!CH$8,'72300 Ann'!$C$8:$AZ$8,0))</f>
        <v>56.4</v>
      </c>
      <c r="CI14" s="11">
        <f>INDEX('72300 Ann'!$C$8:$AZ$285,MATCH('72300M Ann'!$C14,'72300 Ann'!$C$8:$C$285,0),MATCH('72300M Ann'!CI$8,'72300 Ann'!$C$8:$AZ$8,0))</f>
        <v>58.8</v>
      </c>
      <c r="CJ14" s="11">
        <f>INDEX('72300 Ann'!$C$8:$AZ$285,MATCH('72300M Ann'!$C14,'72300 Ann'!$C$8:$C$285,0),MATCH('72300M Ann'!CJ$8,'72300 Ann'!$C$8:$AZ$8,0))</f>
        <v>58.6</v>
      </c>
      <c r="CK14" s="11">
        <f>INDEX('72300 Ann'!$C$8:$AZ$285,MATCH('72300M Ann'!$C14,'72300 Ann'!$C$8:$C$285,0),MATCH('72300M Ann'!CK$8,'72300 Ann'!$C$8:$AZ$8,0))</f>
        <v>61.1</v>
      </c>
      <c r="CL14" s="11">
        <f>INDEX('72300 Ann'!$C$8:$AZ$285,MATCH('72300M Ann'!$C14,'72300 Ann'!$C$8:$C$285,0),MATCH('72300M Ann'!CL$8,'72300 Ann'!$C$8:$AZ$8,0))</f>
        <v>63.6</v>
      </c>
    </row>
    <row r="15" spans="1:90" s="10" customFormat="1" x14ac:dyDescent="0.25">
      <c r="A15" s="32">
        <v>7</v>
      </c>
      <c r="B15" s="10" t="s">
        <v>1216</v>
      </c>
      <c r="C15" s="10" t="s">
        <v>1222</v>
      </c>
      <c r="D15" s="10">
        <f>INDEX('72300 Ann Hist'!$C$8:$AR$285,MATCH('72300M Ann'!$C15,'72300 Ann Hist'!$C$8:$C$285,0),MATCH('72300M Ann'!D$8,'72300 Ann Hist'!$C$8:$AR$8,0))</f>
        <v>0</v>
      </c>
      <c r="E15" s="10">
        <f>INDEX('72300 Ann Hist'!$C$8:$AR$285,MATCH('72300M Ann'!$C15,'72300 Ann Hist'!$C$8:$C$285,0),MATCH('72300M Ann'!E$8,'72300 Ann Hist'!$C$8:$AR$8,0))</f>
        <v>0</v>
      </c>
      <c r="F15" s="10">
        <f>INDEX('72300 Ann Hist'!$C$8:$AR$285,MATCH('72300M Ann'!$C15,'72300 Ann Hist'!$C$8:$C$285,0),MATCH('72300M Ann'!F$8,'72300 Ann Hist'!$C$8:$AR$8,0))</f>
        <v>0</v>
      </c>
      <c r="G15" s="10">
        <f>INDEX('72300 Ann Hist'!$C$8:$AR$285,MATCH('72300M Ann'!$C15,'72300 Ann Hist'!$C$8:$C$285,0),MATCH('72300M Ann'!G$8,'72300 Ann Hist'!$C$8:$AR$8,0))</f>
        <v>0</v>
      </c>
      <c r="H15" s="10">
        <f>INDEX('72300 Ann Hist'!$C$8:$AR$285,MATCH('72300M Ann'!$C15,'72300 Ann Hist'!$C$8:$C$285,0),MATCH('72300M Ann'!H$8,'72300 Ann Hist'!$C$8:$AR$8,0))</f>
        <v>0</v>
      </c>
      <c r="I15" s="10">
        <f>INDEX('72300 Ann Hist'!$C$8:$AR$285,MATCH('72300M Ann'!$C15,'72300 Ann Hist'!$C$8:$C$285,0),MATCH('72300M Ann'!I$8,'72300 Ann Hist'!$C$8:$AR$8,0))</f>
        <v>0</v>
      </c>
      <c r="J15" s="10">
        <f>INDEX('72300 Ann Hist'!$C$8:$AR$285,MATCH('72300M Ann'!$C15,'72300 Ann Hist'!$C$8:$C$285,0),MATCH('72300M Ann'!J$8,'72300 Ann Hist'!$C$8:$AR$8,0))</f>
        <v>0</v>
      </c>
      <c r="K15" s="10">
        <f>INDEX('72300 Ann Hist'!$C$8:$AR$285,MATCH('72300M Ann'!$C15,'72300 Ann Hist'!$C$8:$C$285,0),MATCH('72300M Ann'!K$8,'72300 Ann Hist'!$C$8:$AR$8,0))</f>
        <v>0.1</v>
      </c>
      <c r="L15" s="10">
        <f>INDEX('72300 Ann Hist'!$C$8:$AR$285,MATCH('72300M Ann'!$C15,'72300 Ann Hist'!$C$8:$C$285,0),MATCH('72300M Ann'!L$8,'72300 Ann Hist'!$C$8:$AR$8,0))</f>
        <v>0.1</v>
      </c>
      <c r="M15" s="10">
        <f>INDEX('72300 Ann Hist'!$C$8:$AR$285,MATCH('72300M Ann'!$C15,'72300 Ann Hist'!$C$8:$C$285,0),MATCH('72300M Ann'!M$8,'72300 Ann Hist'!$C$8:$AR$8,0))</f>
        <v>0.1</v>
      </c>
      <c r="N15" s="10">
        <f>INDEX('72300 Ann Hist'!$C$8:$AR$285,MATCH('72300M Ann'!$C15,'72300 Ann Hist'!$C$8:$C$285,0),MATCH('72300M Ann'!N$8,'72300 Ann Hist'!$C$8:$AR$8,0))</f>
        <v>0.1</v>
      </c>
      <c r="O15" s="10">
        <f>INDEX('72300 Ann Hist'!$C$8:$AR$285,MATCH('72300M Ann'!$C15,'72300 Ann Hist'!$C$8:$C$285,0),MATCH('72300M Ann'!O$8,'72300 Ann Hist'!$C$8:$AR$8,0))</f>
        <v>0.1</v>
      </c>
      <c r="P15" s="10">
        <f>INDEX('72300 Ann Hist'!$C$8:$AR$285,MATCH('72300M Ann'!$C15,'72300 Ann Hist'!$C$8:$C$285,0),MATCH('72300M Ann'!P$8,'72300 Ann Hist'!$C$8:$AR$8,0))</f>
        <v>0.1</v>
      </c>
      <c r="Q15" s="10">
        <f>INDEX('72300 Ann Hist'!$C$8:$AR$285,MATCH('72300M Ann'!$C15,'72300 Ann Hist'!$C$8:$C$285,0),MATCH('72300M Ann'!Q$8,'72300 Ann Hist'!$C$8:$AR$8,0))</f>
        <v>0.1</v>
      </c>
      <c r="R15" s="10">
        <f>INDEX('72300 Ann Hist'!$C$8:$AR$285,MATCH('72300M Ann'!$C15,'72300 Ann Hist'!$C$8:$C$285,0),MATCH('72300M Ann'!R$8,'72300 Ann Hist'!$C$8:$AR$8,0))</f>
        <v>0.1</v>
      </c>
      <c r="S15" s="10">
        <f>INDEX('72300 Ann Hist'!$C$8:$AR$285,MATCH('72300M Ann'!$C15,'72300 Ann Hist'!$C$8:$C$285,0),MATCH('72300M Ann'!S$8,'72300 Ann Hist'!$C$8:$AR$8,0))</f>
        <v>0.1</v>
      </c>
      <c r="T15" s="10">
        <f>INDEX('72300 Ann Hist'!$C$8:$AR$285,MATCH('72300M Ann'!$C15,'72300 Ann Hist'!$C$8:$C$285,0),MATCH('72300M Ann'!T$8,'72300 Ann Hist'!$C$8:$AR$8,0))</f>
        <v>0.1</v>
      </c>
      <c r="U15" s="10">
        <f>INDEX('72300 Ann Hist'!$C$8:$AR$285,MATCH('72300M Ann'!$C15,'72300 Ann Hist'!$C$8:$C$285,0),MATCH('72300M Ann'!U$8,'72300 Ann Hist'!$C$8:$AR$8,0))</f>
        <v>0.1</v>
      </c>
      <c r="V15" s="10">
        <f>INDEX('72300 Ann Hist'!$C$8:$AR$285,MATCH('72300M Ann'!$C15,'72300 Ann Hist'!$C$8:$C$285,0),MATCH('72300M Ann'!V$8,'72300 Ann Hist'!$C$8:$AR$8,0))</f>
        <v>0.2</v>
      </c>
      <c r="W15" s="10">
        <f>INDEX('72300 Ann Hist'!$C$8:$AR$285,MATCH('72300M Ann'!$C15,'72300 Ann Hist'!$C$8:$C$285,0),MATCH('72300M Ann'!W$8,'72300 Ann Hist'!$C$8:$AR$8,0))</f>
        <v>0.2</v>
      </c>
      <c r="X15" s="10">
        <f>INDEX('72300 Ann Hist'!$C$8:$AR$285,MATCH('72300M Ann'!$C15,'72300 Ann Hist'!$C$8:$C$285,0),MATCH('72300M Ann'!X$8,'72300 Ann Hist'!$C$8:$AR$8,0))</f>
        <v>0.3</v>
      </c>
      <c r="Y15" s="10">
        <f>INDEX('72300 Ann Hist'!$C$8:$AR$285,MATCH('72300M Ann'!$C15,'72300 Ann Hist'!$C$8:$C$285,0),MATCH('72300M Ann'!Y$8,'72300 Ann Hist'!$C$8:$AR$8,0))</f>
        <v>0.3</v>
      </c>
      <c r="Z15" s="10">
        <f>INDEX('72300 Ann Hist'!$C$8:$AR$285,MATCH('72300M Ann'!$C15,'72300 Ann Hist'!$C$8:$C$285,0),MATCH('72300M Ann'!Z$8,'72300 Ann Hist'!$C$8:$AR$8,0))</f>
        <v>0.3</v>
      </c>
      <c r="AA15" s="10">
        <f>INDEX('72300 Ann Hist'!$C$8:$AR$285,MATCH('72300M Ann'!$C15,'72300 Ann Hist'!$C$8:$C$285,0),MATCH('72300M Ann'!AA$8,'72300 Ann Hist'!$C$8:$AR$8,0))</f>
        <v>0.4</v>
      </c>
      <c r="AB15" s="10">
        <f>INDEX('72300 Ann Hist'!$C$8:$AR$285,MATCH('72300M Ann'!$C15,'72300 Ann Hist'!$C$8:$C$285,0),MATCH('72300M Ann'!AB$8,'72300 Ann Hist'!$C$8:$AR$8,0))</f>
        <v>0.4</v>
      </c>
      <c r="AC15" s="10">
        <f>INDEX('72300 Ann Hist'!$C$8:$AR$285,MATCH('72300M Ann'!$C15,'72300 Ann Hist'!$C$8:$C$285,0),MATCH('72300M Ann'!AC$8,'72300 Ann Hist'!$C$8:$AR$8,0))</f>
        <v>0.4</v>
      </c>
      <c r="AD15" s="10">
        <f>INDEX('72300 Ann Hist'!$C$8:$AR$285,MATCH('72300M Ann'!$C15,'72300 Ann Hist'!$C$8:$C$285,0),MATCH('72300M Ann'!AD$8,'72300 Ann Hist'!$C$8:$AR$8,0))</f>
        <v>0.5</v>
      </c>
      <c r="AE15" s="10">
        <f>INDEX('72300 Ann Hist'!$C$8:$AR$285,MATCH('72300M Ann'!$C15,'72300 Ann Hist'!$C$8:$C$285,0),MATCH('72300M Ann'!AE$8,'72300 Ann Hist'!$C$8:$AR$8,0))</f>
        <v>0.5</v>
      </c>
      <c r="AF15" s="10">
        <f>INDEX('72300 Ann Hist'!$C$8:$AR$285,MATCH('72300M Ann'!$C15,'72300 Ann Hist'!$C$8:$C$285,0),MATCH('72300M Ann'!AF$8,'72300 Ann Hist'!$C$8:$AR$8,0))</f>
        <v>0.6</v>
      </c>
      <c r="AG15" s="10">
        <f>INDEX('72300 Ann Hist'!$C$8:$AR$285,MATCH('72300M Ann'!$C15,'72300 Ann Hist'!$C$8:$C$285,0),MATCH('72300M Ann'!AG$8,'72300 Ann Hist'!$C$8:$AR$8,0))</f>
        <v>0.6</v>
      </c>
      <c r="AH15" s="10">
        <f>INDEX('72300 Ann Hist'!$C$8:$AR$285,MATCH('72300M Ann'!$C15,'72300 Ann Hist'!$C$8:$C$285,0),MATCH('72300M Ann'!AH$8,'72300 Ann Hist'!$C$8:$AR$8,0))</f>
        <v>0.7</v>
      </c>
      <c r="AI15" s="10">
        <f>INDEX('72300 Ann Hist'!$C$8:$AR$285,MATCH('72300M Ann'!$C15,'72300 Ann Hist'!$C$8:$C$285,0),MATCH('72300M Ann'!AI$8,'72300 Ann Hist'!$C$8:$AR$8,0))</f>
        <v>0.8</v>
      </c>
      <c r="AJ15" s="10">
        <f>INDEX('72300 Ann Hist'!$C$8:$AR$285,MATCH('72300M Ann'!$C15,'72300 Ann Hist'!$C$8:$C$285,0),MATCH('72300M Ann'!AJ$8,'72300 Ann Hist'!$C$8:$AR$8,0))</f>
        <v>0.9</v>
      </c>
      <c r="AK15" s="10">
        <f>INDEX('72300 Ann Hist'!$C$8:$AR$285,MATCH('72300M Ann'!$C15,'72300 Ann Hist'!$C$8:$C$285,0),MATCH('72300M Ann'!AK$8,'72300 Ann Hist'!$C$8:$AR$8,0))</f>
        <v>1</v>
      </c>
      <c r="AL15" s="10">
        <f>INDEX('72300 Ann Hist'!$C$8:$AR$285,MATCH('72300M Ann'!$C15,'72300 Ann Hist'!$C$8:$C$285,0),MATCH('72300M Ann'!AL$8,'72300 Ann Hist'!$C$8:$AR$8,0))</f>
        <v>1.1000000000000001</v>
      </c>
      <c r="AM15" s="10">
        <f>INDEX('72300 Ann Hist'!$C$8:$AR$285,MATCH('72300M Ann'!$C15,'72300 Ann Hist'!$C$8:$C$285,0),MATCH('72300M Ann'!AM$8,'72300 Ann Hist'!$C$8:$AR$8,0))</f>
        <v>1.3</v>
      </c>
      <c r="AN15" s="10">
        <f>INDEX('72300 Ann Hist'!$C$8:$AR$285,MATCH('72300M Ann'!$C15,'72300 Ann Hist'!$C$8:$C$285,0),MATCH('72300M Ann'!AN$8,'72300 Ann Hist'!$C$8:$AR$8,0))</f>
        <v>1.5</v>
      </c>
      <c r="AO15" s="10">
        <f>INDEX('72300 Ann Hist'!$C$8:$AR$285,MATCH('72300M Ann'!$C15,'72300 Ann Hist'!$C$8:$C$285,0),MATCH('72300M Ann'!AO$8,'72300 Ann Hist'!$C$8:$AR$8,0))</f>
        <v>1.7</v>
      </c>
      <c r="AP15" s="10">
        <f>INDEX('72300 Ann Hist'!$C$8:$AR$285,MATCH('72300M Ann'!$C15,'72300 Ann Hist'!$C$8:$C$285,0),MATCH('72300M Ann'!AP$8,'72300 Ann Hist'!$C$8:$AR$8,0))</f>
        <v>2</v>
      </c>
      <c r="AQ15" s="10">
        <f>INDEX('72300 Ann Hist'!$C$8:$AR$285,MATCH('72300M Ann'!$C15,'72300 Ann Hist'!$C$8:$C$285,0),MATCH('72300M Ann'!AQ$8,'72300 Ann Hist'!$C$8:$AR$8,0))</f>
        <v>2.2999999999999998</v>
      </c>
      <c r="AR15" s="11">
        <f>INDEX('72300 Ann'!$C$8:$AZ$285,MATCH('72300M Ann'!$C15,'72300 Ann'!$C$8:$C$285,0),MATCH('72300M Ann'!AR$8,'72300 Ann'!$C$8:$AZ$8,0))</f>
        <v>2.7</v>
      </c>
      <c r="AS15" s="11">
        <f>INDEX('72300 Ann'!$C$8:$AZ$285,MATCH('72300M Ann'!$C15,'72300 Ann'!$C$8:$C$285,0),MATCH('72300M Ann'!AS$8,'72300 Ann'!$C$8:$AZ$8,0))</f>
        <v>3.2</v>
      </c>
      <c r="AT15" s="11">
        <f>INDEX('72300 Ann'!$C$8:$AZ$285,MATCH('72300M Ann'!$C15,'72300 Ann'!$C$8:$C$285,0),MATCH('72300M Ann'!AT$8,'72300 Ann'!$C$8:$AZ$8,0))</f>
        <v>3.7</v>
      </c>
      <c r="AU15" s="11">
        <f>INDEX('72300 Ann'!$C$8:$AZ$285,MATCH('72300M Ann'!$C15,'72300 Ann'!$C$8:$C$285,0),MATCH('72300M Ann'!AU$8,'72300 Ann'!$C$8:$AZ$8,0))</f>
        <v>4.2</v>
      </c>
      <c r="AV15" s="11">
        <f>INDEX('72300 Ann'!$C$8:$AZ$285,MATCH('72300M Ann'!$C15,'72300 Ann'!$C$8:$C$285,0),MATCH('72300M Ann'!AV$8,'72300 Ann'!$C$8:$AZ$8,0))</f>
        <v>4.7</v>
      </c>
      <c r="AW15" s="11">
        <f>INDEX('72300 Ann'!$C$8:$AZ$285,MATCH('72300M Ann'!$C15,'72300 Ann'!$C$8:$C$285,0),MATCH('72300M Ann'!AW$8,'72300 Ann'!$C$8:$AZ$8,0))</f>
        <v>5.7</v>
      </c>
      <c r="AX15" s="11">
        <f>INDEX('72300 Ann'!$C$8:$AZ$285,MATCH('72300M Ann'!$C15,'72300 Ann'!$C$8:$C$285,0),MATCH('72300M Ann'!AX$8,'72300 Ann'!$C$8:$AZ$8,0))</f>
        <v>6.9</v>
      </c>
      <c r="AY15" s="11">
        <f>INDEX('72300 Ann'!$C$8:$AZ$285,MATCH('72300M Ann'!$C15,'72300 Ann'!$C$8:$C$285,0),MATCH('72300M Ann'!AY$8,'72300 Ann'!$C$8:$AZ$8,0))</f>
        <v>7.8</v>
      </c>
      <c r="AZ15" s="11">
        <f>INDEX('72300 Ann'!$C$8:$AZ$285,MATCH('72300M Ann'!$C15,'72300 Ann'!$C$8:$C$285,0),MATCH('72300M Ann'!AZ$8,'72300 Ann'!$C$8:$AZ$8,0))</f>
        <v>8.6</v>
      </c>
      <c r="BA15" s="11">
        <f>INDEX('72300 Ann'!$C$8:$AZ$285,MATCH('72300M Ann'!$C15,'72300 Ann'!$C$8:$C$285,0),MATCH('72300M Ann'!BA$8,'72300 Ann'!$C$8:$AZ$8,0))</f>
        <v>9.5</v>
      </c>
      <c r="BB15" s="11">
        <f>INDEX('72300 Ann'!$C$8:$AZ$285,MATCH('72300M Ann'!$C15,'72300 Ann'!$C$8:$C$285,0),MATCH('72300M Ann'!BB$8,'72300 Ann'!$C$8:$AZ$8,0))</f>
        <v>10.8</v>
      </c>
      <c r="BC15" s="11">
        <f>INDEX('72300 Ann'!$C$8:$AZ$285,MATCH('72300M Ann'!$C15,'72300 Ann'!$C$8:$C$285,0),MATCH('72300M Ann'!BC$8,'72300 Ann'!$C$8:$AZ$8,0))</f>
        <v>12.6</v>
      </c>
      <c r="BD15" s="11">
        <f>INDEX('72300 Ann'!$C$8:$AZ$285,MATCH('72300M Ann'!$C15,'72300 Ann'!$C$8:$C$285,0),MATCH('72300M Ann'!BD$8,'72300 Ann'!$C$8:$AZ$8,0))</f>
        <v>14.2</v>
      </c>
      <c r="BE15" s="11">
        <f>INDEX('72300 Ann'!$C$8:$AZ$285,MATCH('72300M Ann'!$C15,'72300 Ann'!$C$8:$C$285,0),MATCH('72300M Ann'!BE$8,'72300 Ann'!$C$8:$AZ$8,0))</f>
        <v>15.5</v>
      </c>
      <c r="BF15" s="11">
        <f>INDEX('72300 Ann'!$C$8:$AZ$285,MATCH('72300M Ann'!$C15,'72300 Ann'!$C$8:$C$285,0),MATCH('72300M Ann'!BF$8,'72300 Ann'!$C$8:$AZ$8,0))</f>
        <v>16.399999999999999</v>
      </c>
      <c r="BG15" s="11">
        <f>INDEX('72300 Ann'!$C$8:$AZ$285,MATCH('72300M Ann'!$C15,'72300 Ann'!$C$8:$C$285,0),MATCH('72300M Ann'!BG$8,'72300 Ann'!$C$8:$AZ$8,0))</f>
        <v>26.1</v>
      </c>
      <c r="BH15" s="11">
        <f>INDEX('72300 Ann'!$C$8:$AZ$285,MATCH('72300M Ann'!$C15,'72300 Ann'!$C$8:$C$285,0),MATCH('72300M Ann'!BH$8,'72300 Ann'!$C$8:$AZ$8,0))</f>
        <v>28.2</v>
      </c>
      <c r="BI15" s="11">
        <f>INDEX('72300 Ann'!$C$8:$AZ$285,MATCH('72300M Ann'!$C15,'72300 Ann'!$C$8:$C$285,0),MATCH('72300M Ann'!BI$8,'72300 Ann'!$C$8:$AZ$8,0))</f>
        <v>28.3</v>
      </c>
      <c r="BJ15" s="11">
        <f>INDEX('72300 Ann'!$C$8:$AZ$285,MATCH('72300M Ann'!$C15,'72300 Ann'!$C$8:$C$285,0),MATCH('72300M Ann'!BJ$8,'72300 Ann'!$C$8:$AZ$8,0))</f>
        <v>29</v>
      </c>
      <c r="BK15" s="11">
        <f>INDEX('72300 Ann'!$C$8:$AZ$285,MATCH('72300M Ann'!$C15,'72300 Ann'!$C$8:$C$285,0),MATCH('72300M Ann'!BK$8,'72300 Ann'!$C$8:$AZ$8,0))</f>
        <v>28.5</v>
      </c>
      <c r="BL15" s="11">
        <f>INDEX('72300 Ann'!$C$8:$AZ$285,MATCH('72300M Ann'!$C15,'72300 Ann'!$C$8:$C$285,0),MATCH('72300M Ann'!BL$8,'72300 Ann'!$C$8:$AZ$8,0))</f>
        <v>28.9</v>
      </c>
      <c r="BM15" s="11">
        <f>INDEX('72300 Ann'!$C$8:$AZ$285,MATCH('72300M Ann'!$C15,'72300 Ann'!$C$8:$C$285,0),MATCH('72300M Ann'!BM$8,'72300 Ann'!$C$8:$AZ$8,0))</f>
        <v>27.5</v>
      </c>
      <c r="BN15" s="11">
        <f>INDEX('72300 Ann'!$C$8:$AZ$285,MATCH('72300M Ann'!$C15,'72300 Ann'!$C$8:$C$285,0),MATCH('72300M Ann'!BN$8,'72300 Ann'!$C$8:$AZ$8,0))</f>
        <v>28.9</v>
      </c>
      <c r="BO15" s="11">
        <f>INDEX('72300 Ann'!$C$8:$AZ$285,MATCH('72300M Ann'!$C15,'72300 Ann'!$C$8:$C$285,0),MATCH('72300M Ann'!BO$8,'72300 Ann'!$C$8:$AZ$8,0))</f>
        <v>28.3</v>
      </c>
      <c r="BP15" s="11">
        <f>INDEX('72300 Ann'!$C$8:$AZ$285,MATCH('72300M Ann'!$C15,'72300 Ann'!$C$8:$C$285,0),MATCH('72300M Ann'!BP$8,'72300 Ann'!$C$8:$AZ$8,0))</f>
        <v>25.5</v>
      </c>
      <c r="BQ15" s="11">
        <f>INDEX('72300 Ann'!$C$8:$AZ$285,MATCH('72300M Ann'!$C15,'72300 Ann'!$C$8:$C$285,0),MATCH('72300M Ann'!BQ$8,'72300 Ann'!$C$8:$AZ$8,0))</f>
        <v>24.7</v>
      </c>
      <c r="BR15" s="11">
        <f>INDEX('72300 Ann'!$C$8:$AZ$285,MATCH('72300M Ann'!$C15,'72300 Ann'!$C$8:$C$285,0),MATCH('72300M Ann'!BR$8,'72300 Ann'!$C$8:$AZ$8,0))</f>
        <v>23.2</v>
      </c>
      <c r="BS15" s="11">
        <f>INDEX('72300 Ann'!$C$8:$AZ$285,MATCH('72300M Ann'!$C15,'72300 Ann'!$C$8:$C$285,0),MATCH('72300M Ann'!BS$8,'72300 Ann'!$C$8:$AZ$8,0))</f>
        <v>26.9</v>
      </c>
      <c r="BT15" s="11">
        <f>INDEX('72300 Ann'!$C$8:$AZ$285,MATCH('72300M Ann'!$C15,'72300 Ann'!$C$8:$C$285,0),MATCH('72300M Ann'!BT$8,'72300 Ann'!$C$8:$AZ$8,0))</f>
        <v>26.7</v>
      </c>
      <c r="BU15" s="11">
        <f>INDEX('72300 Ann'!$C$8:$AZ$285,MATCH('72300M Ann'!$C15,'72300 Ann'!$C$8:$C$285,0),MATCH('72300M Ann'!BU$8,'72300 Ann'!$C$8:$AZ$8,0))</f>
        <v>26.3</v>
      </c>
      <c r="BV15" s="11">
        <f>INDEX('72300 Ann'!$C$8:$AZ$285,MATCH('72300M Ann'!$C15,'72300 Ann'!$C$8:$C$285,0),MATCH('72300M Ann'!BV$8,'72300 Ann'!$C$8:$AZ$8,0))</f>
        <v>26.6</v>
      </c>
      <c r="BW15" s="11">
        <f>INDEX('72300 Ann'!$C$8:$AZ$285,MATCH('72300M Ann'!$C15,'72300 Ann'!$C$8:$C$285,0),MATCH('72300M Ann'!BW$8,'72300 Ann'!$C$8:$AZ$8,0))</f>
        <v>28.2</v>
      </c>
      <c r="BX15" s="11">
        <f>INDEX('72300 Ann'!$C$8:$AZ$285,MATCH('72300M Ann'!$C15,'72300 Ann'!$C$8:$C$285,0),MATCH('72300M Ann'!BX$8,'72300 Ann'!$C$8:$AZ$8,0))</f>
        <v>29.4</v>
      </c>
      <c r="BY15" s="11">
        <f>INDEX('72300 Ann'!$C$8:$AZ$285,MATCH('72300M Ann'!$C15,'72300 Ann'!$C$8:$C$285,0),MATCH('72300M Ann'!BY$8,'72300 Ann'!$C$8:$AZ$8,0))</f>
        <v>31.8</v>
      </c>
      <c r="BZ15" s="11">
        <f>INDEX('72300 Ann'!$C$8:$AZ$285,MATCH('72300M Ann'!$C15,'72300 Ann'!$C$8:$C$285,0),MATCH('72300M Ann'!BZ$8,'72300 Ann'!$C$8:$AZ$8,0))</f>
        <v>33</v>
      </c>
      <c r="CA15" s="11">
        <f>INDEX('72300 Ann'!$C$8:$AZ$285,MATCH('72300M Ann'!$C15,'72300 Ann'!$C$8:$C$285,0),MATCH('72300M Ann'!CA$8,'72300 Ann'!$C$8:$AZ$8,0))</f>
        <v>38</v>
      </c>
      <c r="CB15" s="11">
        <f>INDEX('72300 Ann'!$C$8:$AZ$285,MATCH('72300M Ann'!$C15,'72300 Ann'!$C$8:$C$285,0),MATCH('72300M Ann'!CB$8,'72300 Ann'!$C$8:$AZ$8,0))</f>
        <v>41.1</v>
      </c>
      <c r="CC15" s="11">
        <f>INDEX('72300 Ann'!$C$8:$AZ$285,MATCH('72300M Ann'!$C15,'72300 Ann'!$C$8:$C$285,0),MATCH('72300M Ann'!CC$8,'72300 Ann'!$C$8:$AZ$8,0))</f>
        <v>43.9</v>
      </c>
      <c r="CD15" s="11">
        <f>INDEX('72300 Ann'!$C$8:$AZ$285,MATCH('72300M Ann'!$C15,'72300 Ann'!$C$8:$C$285,0),MATCH('72300M Ann'!CD$8,'72300 Ann'!$C$8:$AZ$8,0))</f>
        <v>65</v>
      </c>
      <c r="CE15" s="11">
        <f>INDEX('72300 Ann'!$C$8:$AZ$285,MATCH('72300M Ann'!$C15,'72300 Ann'!$C$8:$C$285,0),MATCH('72300M Ann'!CE$8,'72300 Ann'!$C$8:$AZ$8,0))</f>
        <v>72.400000000000006</v>
      </c>
      <c r="CF15" s="11">
        <f>INDEX('72300 Ann'!$C$8:$AZ$285,MATCH('72300M Ann'!$C15,'72300 Ann'!$C$8:$C$285,0),MATCH('72300M Ann'!CF$8,'72300 Ann'!$C$8:$AZ$8,0))</f>
        <v>82.6</v>
      </c>
      <c r="CG15" s="11">
        <f>INDEX('72300 Ann'!$C$8:$AZ$285,MATCH('72300M Ann'!$C15,'72300 Ann'!$C$8:$C$285,0),MATCH('72300M Ann'!CG$8,'72300 Ann'!$C$8:$AZ$8,0))</f>
        <v>88.1</v>
      </c>
      <c r="CH15" s="11">
        <f>INDEX('72300 Ann'!$C$8:$AZ$285,MATCH('72300M Ann'!$C15,'72300 Ann'!$C$8:$C$285,0),MATCH('72300M Ann'!CH$8,'72300 Ann'!$C$8:$AZ$8,0))</f>
        <v>92.9</v>
      </c>
      <c r="CI15" s="11">
        <f>INDEX('72300 Ann'!$C$8:$AZ$285,MATCH('72300M Ann'!$C15,'72300 Ann'!$C$8:$C$285,0),MATCH('72300M Ann'!CI$8,'72300 Ann'!$C$8:$AZ$8,0))</f>
        <v>97.4</v>
      </c>
      <c r="CJ15" s="11">
        <f>INDEX('72300 Ann'!$C$8:$AZ$285,MATCH('72300M Ann'!$C15,'72300 Ann'!$C$8:$C$285,0),MATCH('72300M Ann'!CJ$8,'72300 Ann'!$C$8:$AZ$8,0))</f>
        <v>101.2</v>
      </c>
      <c r="CK15" s="11">
        <f>INDEX('72300 Ann'!$C$8:$AZ$285,MATCH('72300M Ann'!$C15,'72300 Ann'!$C$8:$C$285,0),MATCH('72300M Ann'!CK$8,'72300 Ann'!$C$8:$AZ$8,0))</f>
        <v>103.7</v>
      </c>
      <c r="CL15" s="11">
        <f>INDEX('72300 Ann'!$C$8:$AZ$285,MATCH('72300M Ann'!$C15,'72300 Ann'!$C$8:$C$285,0),MATCH('72300M Ann'!CL$8,'72300 Ann'!$C$8:$AZ$8,0))</f>
        <v>107.2</v>
      </c>
    </row>
    <row r="16" spans="1:90" s="10" customFormat="1" x14ac:dyDescent="0.25">
      <c r="A16" s="32">
        <v>8</v>
      </c>
      <c r="B16" s="10" t="s">
        <v>1159</v>
      </c>
      <c r="C16" s="10" t="s">
        <v>1221</v>
      </c>
      <c r="D16" s="10">
        <f>INDEX('72300 Ann Hist'!$C$8:$AR$285,MATCH('72300M Ann'!$C16,'72300 Ann Hist'!$C$8:$C$285,0),MATCH('72300M Ann'!D$8,'72300 Ann Hist'!$C$8:$AR$8,0))</f>
        <v>0.2</v>
      </c>
      <c r="E16" s="10">
        <f>INDEX('72300 Ann Hist'!$C$8:$AR$285,MATCH('72300M Ann'!$C16,'72300 Ann Hist'!$C$8:$C$285,0),MATCH('72300M Ann'!E$8,'72300 Ann Hist'!$C$8:$AR$8,0))</f>
        <v>0.2</v>
      </c>
      <c r="F16" s="10">
        <f>INDEX('72300 Ann Hist'!$C$8:$AR$285,MATCH('72300M Ann'!$C16,'72300 Ann Hist'!$C$8:$C$285,0),MATCH('72300M Ann'!F$8,'72300 Ann Hist'!$C$8:$AR$8,0))</f>
        <v>0.2</v>
      </c>
      <c r="G16" s="10">
        <f>INDEX('72300 Ann Hist'!$C$8:$AR$285,MATCH('72300M Ann'!$C16,'72300 Ann Hist'!$C$8:$C$285,0),MATCH('72300M Ann'!G$8,'72300 Ann Hist'!$C$8:$AR$8,0))</f>
        <v>0.2</v>
      </c>
      <c r="H16" s="10">
        <f>INDEX('72300 Ann Hist'!$C$8:$AR$285,MATCH('72300M Ann'!$C16,'72300 Ann Hist'!$C$8:$C$285,0),MATCH('72300M Ann'!H$8,'72300 Ann Hist'!$C$8:$AR$8,0))</f>
        <v>0.2</v>
      </c>
      <c r="I16" s="10">
        <f>INDEX('72300 Ann Hist'!$C$8:$AR$285,MATCH('72300M Ann'!$C16,'72300 Ann Hist'!$C$8:$C$285,0),MATCH('72300M Ann'!I$8,'72300 Ann Hist'!$C$8:$AR$8,0))</f>
        <v>0.2</v>
      </c>
      <c r="J16" s="10">
        <f>INDEX('72300 Ann Hist'!$C$8:$AR$285,MATCH('72300M Ann'!$C16,'72300 Ann Hist'!$C$8:$C$285,0),MATCH('72300M Ann'!J$8,'72300 Ann Hist'!$C$8:$AR$8,0))</f>
        <v>0.2</v>
      </c>
      <c r="K16" s="10">
        <f>INDEX('72300 Ann Hist'!$C$8:$AR$285,MATCH('72300M Ann'!$C16,'72300 Ann Hist'!$C$8:$C$285,0),MATCH('72300M Ann'!K$8,'72300 Ann Hist'!$C$8:$AR$8,0))</f>
        <v>0.3</v>
      </c>
      <c r="L16" s="10">
        <f>INDEX('72300 Ann Hist'!$C$8:$AR$285,MATCH('72300M Ann'!$C16,'72300 Ann Hist'!$C$8:$C$285,0),MATCH('72300M Ann'!L$8,'72300 Ann Hist'!$C$8:$AR$8,0))</f>
        <v>0.2</v>
      </c>
      <c r="M16" s="10">
        <f>INDEX('72300 Ann Hist'!$C$8:$AR$285,MATCH('72300M Ann'!$C16,'72300 Ann Hist'!$C$8:$C$285,0),MATCH('72300M Ann'!M$8,'72300 Ann Hist'!$C$8:$AR$8,0))</f>
        <v>0.2</v>
      </c>
      <c r="N16" s="10">
        <f>INDEX('72300 Ann Hist'!$C$8:$AR$285,MATCH('72300M Ann'!$C16,'72300 Ann Hist'!$C$8:$C$285,0),MATCH('72300M Ann'!N$8,'72300 Ann Hist'!$C$8:$AR$8,0))</f>
        <v>0.3</v>
      </c>
      <c r="O16" s="10">
        <f>INDEX('72300 Ann Hist'!$C$8:$AR$285,MATCH('72300M Ann'!$C16,'72300 Ann Hist'!$C$8:$C$285,0),MATCH('72300M Ann'!O$8,'72300 Ann Hist'!$C$8:$AR$8,0))</f>
        <v>0.4</v>
      </c>
      <c r="P16" s="10">
        <f>INDEX('72300 Ann Hist'!$C$8:$AR$285,MATCH('72300M Ann'!$C16,'72300 Ann Hist'!$C$8:$C$285,0),MATCH('72300M Ann'!P$8,'72300 Ann Hist'!$C$8:$AR$8,0))</f>
        <v>1.2</v>
      </c>
      <c r="Q16" s="10">
        <f>INDEX('72300 Ann Hist'!$C$8:$AR$285,MATCH('72300M Ann'!$C16,'72300 Ann Hist'!$C$8:$C$285,0),MATCH('72300M Ann'!Q$8,'72300 Ann Hist'!$C$8:$AR$8,0))</f>
        <v>2.6</v>
      </c>
      <c r="R16" s="10">
        <f>INDEX('72300 Ann Hist'!$C$8:$AR$285,MATCH('72300M Ann'!$C16,'72300 Ann Hist'!$C$8:$C$285,0),MATCH('72300M Ann'!R$8,'72300 Ann Hist'!$C$8:$AR$8,0))</f>
        <v>2.9</v>
      </c>
      <c r="S16" s="10">
        <f>INDEX('72300 Ann Hist'!$C$8:$AR$285,MATCH('72300M Ann'!$C16,'72300 Ann Hist'!$C$8:$C$285,0),MATCH('72300M Ann'!S$8,'72300 Ann Hist'!$C$8:$AR$8,0))</f>
        <v>2.9</v>
      </c>
      <c r="T16" s="10">
        <f>INDEX('72300 Ann Hist'!$C$8:$AR$285,MATCH('72300M Ann'!$C16,'72300 Ann Hist'!$C$8:$C$285,0),MATCH('72300M Ann'!T$8,'72300 Ann Hist'!$C$8:$AR$8,0))</f>
        <v>2.8</v>
      </c>
      <c r="U16" s="10">
        <f>INDEX('72300 Ann Hist'!$C$8:$AR$285,MATCH('72300M Ann'!$C16,'72300 Ann Hist'!$C$8:$C$285,0),MATCH('72300M Ann'!U$8,'72300 Ann Hist'!$C$8:$AR$8,0))</f>
        <v>2.6</v>
      </c>
      <c r="V16" s="10">
        <f>INDEX('72300 Ann Hist'!$C$8:$AR$285,MATCH('72300M Ann'!$C16,'72300 Ann Hist'!$C$8:$C$285,0),MATCH('72300M Ann'!V$8,'72300 Ann Hist'!$C$8:$AR$8,0))</f>
        <v>1.9</v>
      </c>
      <c r="W16" s="10">
        <f>INDEX('72300 Ann Hist'!$C$8:$AR$285,MATCH('72300M Ann'!$C16,'72300 Ann Hist'!$C$8:$C$285,0),MATCH('72300M Ann'!W$8,'72300 Ann Hist'!$C$8:$AR$8,0))</f>
        <v>1.9</v>
      </c>
      <c r="X16" s="10">
        <f>INDEX('72300 Ann Hist'!$C$8:$AR$285,MATCH('72300M Ann'!$C16,'72300 Ann Hist'!$C$8:$C$285,0),MATCH('72300M Ann'!X$8,'72300 Ann Hist'!$C$8:$AR$8,0))</f>
        <v>1.9</v>
      </c>
      <c r="Y16" s="10">
        <f>INDEX('72300 Ann Hist'!$C$8:$AR$285,MATCH('72300M Ann'!$C16,'72300 Ann Hist'!$C$8:$C$285,0),MATCH('72300M Ann'!Y$8,'72300 Ann Hist'!$C$8:$AR$8,0))</f>
        <v>2.5</v>
      </c>
      <c r="Z16" s="10">
        <f>INDEX('72300 Ann Hist'!$C$8:$AR$285,MATCH('72300M Ann'!$C16,'72300 Ann Hist'!$C$8:$C$285,0),MATCH('72300M Ann'!Z$8,'72300 Ann Hist'!$C$8:$AR$8,0))</f>
        <v>3.8</v>
      </c>
      <c r="AA16" s="10">
        <f>INDEX('72300 Ann Hist'!$C$8:$AR$285,MATCH('72300M Ann'!$C16,'72300 Ann Hist'!$C$8:$C$285,0),MATCH('72300M Ann'!AA$8,'72300 Ann Hist'!$C$8:$AR$8,0))</f>
        <v>4.4000000000000004</v>
      </c>
      <c r="AB16" s="10">
        <f>INDEX('72300 Ann Hist'!$C$8:$AR$285,MATCH('72300M Ann'!$C16,'72300 Ann Hist'!$C$8:$C$285,0),MATCH('72300M Ann'!AB$8,'72300 Ann Hist'!$C$8:$AR$8,0))</f>
        <v>4.5</v>
      </c>
      <c r="AC16" s="10">
        <f>INDEX('72300 Ann Hist'!$C$8:$AR$285,MATCH('72300M Ann'!$C16,'72300 Ann Hist'!$C$8:$C$285,0),MATCH('72300M Ann'!AC$8,'72300 Ann Hist'!$C$8:$AR$8,0))</f>
        <v>4.4000000000000004</v>
      </c>
      <c r="AD16" s="10">
        <f>INDEX('72300 Ann Hist'!$C$8:$AR$285,MATCH('72300M Ann'!$C16,'72300 Ann Hist'!$C$8:$C$285,0),MATCH('72300M Ann'!AD$8,'72300 Ann Hist'!$C$8:$AR$8,0))</f>
        <v>4.3</v>
      </c>
      <c r="AE16" s="10">
        <f>INDEX('72300 Ann Hist'!$C$8:$AR$285,MATCH('72300M Ann'!$C16,'72300 Ann Hist'!$C$8:$C$285,0),MATCH('72300M Ann'!AE$8,'72300 Ann Hist'!$C$8:$AR$8,0))</f>
        <v>4.0999999999999996</v>
      </c>
      <c r="AF16" s="10">
        <f>INDEX('72300 Ann Hist'!$C$8:$AR$285,MATCH('72300M Ann'!$C16,'72300 Ann Hist'!$C$8:$C$285,0),MATCH('72300M Ann'!AF$8,'72300 Ann Hist'!$C$8:$AR$8,0))</f>
        <v>4.4000000000000004</v>
      </c>
      <c r="AG16" s="10">
        <f>INDEX('72300 Ann Hist'!$C$8:$AR$285,MATCH('72300M Ann'!$C16,'72300 Ann Hist'!$C$8:$C$285,0),MATCH('72300M Ann'!AG$8,'72300 Ann Hist'!$C$8:$AR$8,0))</f>
        <v>4.4000000000000004</v>
      </c>
      <c r="AH16" s="10">
        <f>INDEX('72300 Ann Hist'!$C$8:$AR$285,MATCH('72300M Ann'!$C16,'72300 Ann Hist'!$C$8:$C$285,0),MATCH('72300M Ann'!AH$8,'72300 Ann Hist'!$C$8:$AR$8,0))</f>
        <v>4.4000000000000004</v>
      </c>
      <c r="AI16" s="10">
        <f>INDEX('72300 Ann Hist'!$C$8:$AR$285,MATCH('72300M Ann'!$C16,'72300 Ann Hist'!$C$8:$C$285,0),MATCH('72300M Ann'!AI$8,'72300 Ann Hist'!$C$8:$AR$8,0))</f>
        <v>4.4000000000000004</v>
      </c>
      <c r="AJ16" s="10">
        <f>INDEX('72300 Ann Hist'!$C$8:$AR$285,MATCH('72300M Ann'!$C16,'72300 Ann Hist'!$C$8:$C$285,0),MATCH('72300M Ann'!AJ$8,'72300 Ann Hist'!$C$8:$AR$8,0))</f>
        <v>4.5</v>
      </c>
      <c r="AK16" s="10">
        <f>INDEX('72300 Ann Hist'!$C$8:$AR$285,MATCH('72300M Ann'!$C16,'72300 Ann Hist'!$C$8:$C$285,0),MATCH('72300M Ann'!AK$8,'72300 Ann Hist'!$C$8:$AR$8,0))</f>
        <v>4.7</v>
      </c>
      <c r="AL16" s="10">
        <f>INDEX('72300 Ann Hist'!$C$8:$AR$285,MATCH('72300M Ann'!$C16,'72300 Ann Hist'!$C$8:$C$285,0),MATCH('72300M Ann'!AL$8,'72300 Ann Hist'!$C$8:$AR$8,0))</f>
        <v>4.8</v>
      </c>
      <c r="AM16" s="10">
        <f>INDEX('72300 Ann Hist'!$C$8:$AR$285,MATCH('72300M Ann'!$C16,'72300 Ann Hist'!$C$8:$C$285,0),MATCH('72300M Ann'!AM$8,'72300 Ann Hist'!$C$8:$AR$8,0))</f>
        <v>4.9000000000000004</v>
      </c>
      <c r="AN16" s="10">
        <f>INDEX('72300 Ann Hist'!$C$8:$AR$285,MATCH('72300M Ann'!$C16,'72300 Ann Hist'!$C$8:$C$285,0),MATCH('72300M Ann'!AN$8,'72300 Ann Hist'!$C$8:$AR$8,0))</f>
        <v>5.3</v>
      </c>
      <c r="AO16" s="10">
        <f>INDEX('72300 Ann Hist'!$C$8:$AR$285,MATCH('72300M Ann'!$C16,'72300 Ann Hist'!$C$8:$C$285,0),MATCH('72300M Ann'!AO$8,'72300 Ann Hist'!$C$8:$AR$8,0))</f>
        <v>6.1</v>
      </c>
      <c r="AP16" s="10">
        <f>INDEX('72300 Ann Hist'!$C$8:$AR$285,MATCH('72300M Ann'!$C16,'72300 Ann Hist'!$C$8:$C$285,0),MATCH('72300M Ann'!AP$8,'72300 Ann Hist'!$C$8:$AR$8,0))</f>
        <v>6.6</v>
      </c>
      <c r="AQ16" s="10">
        <f>INDEX('72300 Ann Hist'!$C$8:$AR$285,MATCH('72300M Ann'!$C16,'72300 Ann Hist'!$C$8:$C$285,0),MATCH('72300M Ann'!AQ$8,'72300 Ann Hist'!$C$8:$AR$8,0))</f>
        <v>7</v>
      </c>
      <c r="AR16" s="11">
        <f>INDEX('72300 Ann'!$C$8:$AZ$285,MATCH('72300M Ann'!$C16,'72300 Ann'!$C$8:$C$285,0),MATCH('72300M Ann'!AR$8,'72300 Ann'!$C$8:$AZ$8,0))</f>
        <v>7.3</v>
      </c>
      <c r="AS16" s="11">
        <f>INDEX('72300 Ann'!$C$8:$AZ$285,MATCH('72300M Ann'!$C16,'72300 Ann'!$C$8:$C$285,0),MATCH('72300M Ann'!AS$8,'72300 Ann'!$C$8:$AZ$8,0))</f>
        <v>7.8</v>
      </c>
      <c r="AT16" s="11">
        <f>INDEX('72300 Ann'!$C$8:$AZ$285,MATCH('72300M Ann'!$C16,'72300 Ann'!$C$8:$C$285,0),MATCH('72300M Ann'!AT$8,'72300 Ann'!$C$8:$AZ$8,0))</f>
        <v>8.3000000000000007</v>
      </c>
      <c r="AU16" s="11">
        <f>INDEX('72300 Ann'!$C$8:$AZ$285,MATCH('72300M Ann'!$C16,'72300 Ann'!$C$8:$C$285,0),MATCH('72300M Ann'!AU$8,'72300 Ann'!$C$8:$AZ$8,0))</f>
        <v>8.5</v>
      </c>
      <c r="AV16" s="11">
        <f>INDEX('72300 Ann'!$C$8:$AZ$285,MATCH('72300M Ann'!$C16,'72300 Ann'!$C$8:$C$285,0),MATCH('72300M Ann'!AV$8,'72300 Ann'!$C$8:$AZ$8,0))</f>
        <v>8.6</v>
      </c>
      <c r="AW16" s="11">
        <f>INDEX('72300 Ann'!$C$8:$AZ$285,MATCH('72300M Ann'!$C16,'72300 Ann'!$C$8:$C$285,0),MATCH('72300M Ann'!AW$8,'72300 Ann'!$C$8:$AZ$8,0))</f>
        <v>7</v>
      </c>
      <c r="AX16" s="11">
        <f>INDEX('72300 Ann'!$C$8:$AZ$285,MATCH('72300M Ann'!$C16,'72300 Ann'!$C$8:$C$285,0),MATCH('72300M Ann'!AX$8,'72300 Ann'!$C$8:$AZ$8,0))</f>
        <v>4.9000000000000004</v>
      </c>
      <c r="AY16" s="11">
        <f>INDEX('72300 Ann'!$C$8:$AZ$285,MATCH('72300M Ann'!$C16,'72300 Ann'!$C$8:$C$285,0),MATCH('72300M Ann'!AY$8,'72300 Ann'!$C$8:$AZ$8,0))</f>
        <v>3.8</v>
      </c>
      <c r="AZ16" s="11">
        <f>INDEX('72300 Ann'!$C$8:$AZ$285,MATCH('72300M Ann'!$C16,'72300 Ann'!$C$8:$C$285,0),MATCH('72300M Ann'!AZ$8,'72300 Ann'!$C$8:$AZ$8,0))</f>
        <v>1.3</v>
      </c>
      <c r="BA16" s="11">
        <f>INDEX('72300 Ann'!$C$8:$AZ$285,MATCH('72300M Ann'!$C16,'72300 Ann'!$C$8:$C$285,0),MATCH('72300M Ann'!BA$8,'72300 Ann'!$C$8:$AZ$8,0))</f>
        <v>1.6</v>
      </c>
      <c r="BB16" s="11">
        <f>INDEX('72300 Ann'!$C$8:$AZ$285,MATCH('72300M Ann'!$C16,'72300 Ann'!$C$8:$C$285,0),MATCH('72300M Ann'!BB$8,'72300 Ann'!$C$8:$AZ$8,0))</f>
        <v>0</v>
      </c>
      <c r="BC16" s="11">
        <f>INDEX('72300 Ann'!$C$8:$AZ$285,MATCH('72300M Ann'!$C16,'72300 Ann'!$C$8:$C$285,0),MATCH('72300M Ann'!BC$8,'72300 Ann'!$C$8:$AZ$8,0))</f>
        <v>-2.2000000000000002</v>
      </c>
      <c r="BD16" s="11">
        <f>INDEX('72300 Ann'!$C$8:$AZ$285,MATCH('72300M Ann'!$C16,'72300 Ann'!$C$8:$C$285,0),MATCH('72300M Ann'!BD$8,'72300 Ann'!$C$8:$AZ$8,0))</f>
        <v>-3.6</v>
      </c>
      <c r="BE16" s="11">
        <f>INDEX('72300 Ann'!$C$8:$AZ$285,MATCH('72300M Ann'!$C16,'72300 Ann'!$C$8:$C$285,0),MATCH('72300M Ann'!BE$8,'72300 Ann'!$C$8:$AZ$8,0))</f>
        <v>-4.3</v>
      </c>
      <c r="BF16" s="11">
        <f>INDEX('72300 Ann'!$C$8:$AZ$285,MATCH('72300M Ann'!$C16,'72300 Ann'!$C$8:$C$285,0),MATCH('72300M Ann'!BF$8,'72300 Ann'!$C$8:$AZ$8,0))</f>
        <v>-5.8</v>
      </c>
      <c r="BG16" s="11">
        <f>INDEX('72300 Ann'!$C$8:$AZ$285,MATCH('72300M Ann'!$C16,'72300 Ann'!$C$8:$C$285,0),MATCH('72300M Ann'!BG$8,'72300 Ann'!$C$8:$AZ$8,0))</f>
        <v>-13.6</v>
      </c>
      <c r="BH16" s="11">
        <f>INDEX('72300 Ann'!$C$8:$AZ$285,MATCH('72300M Ann'!$C16,'72300 Ann'!$C$8:$C$285,0),MATCH('72300M Ann'!BH$8,'72300 Ann'!$C$8:$AZ$8,0))</f>
        <v>-15</v>
      </c>
      <c r="BI16" s="11">
        <f>INDEX('72300 Ann'!$C$8:$AZ$285,MATCH('72300M Ann'!$C16,'72300 Ann'!$C$8:$C$285,0),MATCH('72300M Ann'!BI$8,'72300 Ann'!$C$8:$AZ$8,0))</f>
        <v>-15.3</v>
      </c>
      <c r="BJ16" s="11">
        <f>INDEX('72300 Ann'!$C$8:$AZ$285,MATCH('72300M Ann'!$C16,'72300 Ann'!$C$8:$C$285,0),MATCH('72300M Ann'!BJ$8,'72300 Ann'!$C$8:$AZ$8,0))</f>
        <v>-19.7</v>
      </c>
      <c r="BK16" s="11">
        <f>INDEX('72300 Ann'!$C$8:$AZ$285,MATCH('72300M Ann'!$C16,'72300 Ann'!$C$8:$C$285,0),MATCH('72300M Ann'!BK$8,'72300 Ann'!$C$8:$AZ$8,0))</f>
        <v>-19</v>
      </c>
      <c r="BL16" s="11">
        <f>INDEX('72300 Ann'!$C$8:$AZ$285,MATCH('72300M Ann'!$C16,'72300 Ann'!$C$8:$C$285,0),MATCH('72300M Ann'!BL$8,'72300 Ann'!$C$8:$AZ$8,0))</f>
        <v>-20.2</v>
      </c>
      <c r="BM16" s="11">
        <f>INDEX('72300 Ann'!$C$8:$AZ$285,MATCH('72300M Ann'!$C16,'72300 Ann'!$C$8:$C$285,0),MATCH('72300M Ann'!BM$8,'72300 Ann'!$C$8:$AZ$8,0))</f>
        <v>-20.9</v>
      </c>
      <c r="BN16" s="11">
        <f>INDEX('72300 Ann'!$C$8:$AZ$285,MATCH('72300M Ann'!$C16,'72300 Ann'!$C$8:$C$285,0),MATCH('72300M Ann'!BN$8,'72300 Ann'!$C$8:$AZ$8,0))</f>
        <v>-23.3</v>
      </c>
      <c r="BO16" s="11">
        <f>INDEX('72300 Ann'!$C$8:$AZ$285,MATCH('72300M Ann'!$C16,'72300 Ann'!$C$8:$C$285,0),MATCH('72300M Ann'!BO$8,'72300 Ann'!$C$8:$AZ$8,0))</f>
        <v>-25.4</v>
      </c>
      <c r="BP16" s="11">
        <f>INDEX('72300 Ann'!$C$8:$AZ$285,MATCH('72300M Ann'!$C16,'72300 Ann'!$C$8:$C$285,0),MATCH('72300M Ann'!BP$8,'72300 Ann'!$C$8:$AZ$8,0))</f>
        <v>-27.8</v>
      </c>
      <c r="BQ16" s="11">
        <f>INDEX('72300 Ann'!$C$8:$AZ$285,MATCH('72300M Ann'!$C16,'72300 Ann'!$C$8:$C$285,0),MATCH('72300M Ann'!BQ$8,'72300 Ann'!$C$8:$AZ$8,0))</f>
        <v>-27.9</v>
      </c>
      <c r="BR16" s="11">
        <f>INDEX('72300 Ann'!$C$8:$AZ$285,MATCH('72300M Ann'!$C16,'72300 Ann'!$C$8:$C$285,0),MATCH('72300M Ann'!BR$8,'72300 Ann'!$C$8:$AZ$8,0))</f>
        <v>-28</v>
      </c>
      <c r="BS16" s="11">
        <f>INDEX('72300 Ann'!$C$8:$AZ$285,MATCH('72300M Ann'!$C16,'72300 Ann'!$C$8:$C$285,0),MATCH('72300M Ann'!BS$8,'72300 Ann'!$C$8:$AZ$8,0))</f>
        <v>-33.299999999999997</v>
      </c>
      <c r="BT16" s="11">
        <f>INDEX('72300 Ann'!$C$8:$AZ$285,MATCH('72300M Ann'!$C16,'72300 Ann'!$C$8:$C$285,0),MATCH('72300M Ann'!BT$8,'72300 Ann'!$C$8:$AZ$8,0))</f>
        <v>-34.9</v>
      </c>
      <c r="BU16" s="11">
        <f>INDEX('72300 Ann'!$C$8:$AZ$285,MATCH('72300M Ann'!$C16,'72300 Ann'!$C$8:$C$285,0),MATCH('72300M Ann'!BU$8,'72300 Ann'!$C$8:$AZ$8,0))</f>
        <v>-34.799999999999997</v>
      </c>
      <c r="BV16" s="11">
        <f>INDEX('72300 Ann'!$C$8:$AZ$285,MATCH('72300M Ann'!$C16,'72300 Ann'!$C$8:$C$285,0),MATCH('72300M Ann'!BV$8,'72300 Ann'!$C$8:$AZ$8,0))</f>
        <v>-35.1</v>
      </c>
      <c r="BW16" s="11">
        <f>INDEX('72300 Ann'!$C$8:$AZ$285,MATCH('72300M Ann'!$C16,'72300 Ann'!$C$8:$C$285,0),MATCH('72300M Ann'!BW$8,'72300 Ann'!$C$8:$AZ$8,0))</f>
        <v>-36.799999999999997</v>
      </c>
      <c r="BX16" s="11">
        <f>INDEX('72300 Ann'!$C$8:$AZ$285,MATCH('72300M Ann'!$C16,'72300 Ann'!$C$8:$C$285,0),MATCH('72300M Ann'!BX$8,'72300 Ann'!$C$8:$AZ$8,0))</f>
        <v>-37.4</v>
      </c>
      <c r="BY16" s="11">
        <f>INDEX('72300 Ann'!$C$8:$AZ$285,MATCH('72300M Ann'!$C16,'72300 Ann'!$C$8:$C$285,0),MATCH('72300M Ann'!BY$8,'72300 Ann'!$C$8:$AZ$8,0))</f>
        <v>-38.5</v>
      </c>
      <c r="BZ16" s="11">
        <f>INDEX('72300 Ann'!$C$8:$AZ$285,MATCH('72300M Ann'!$C16,'72300 Ann'!$C$8:$C$285,0),MATCH('72300M Ann'!BZ$8,'72300 Ann'!$C$8:$AZ$8,0))</f>
        <v>-34.200000000000003</v>
      </c>
      <c r="CA16" s="11">
        <f>INDEX('72300 Ann'!$C$8:$AZ$285,MATCH('72300M Ann'!$C16,'72300 Ann'!$C$8:$C$285,0),MATCH('72300M Ann'!CA$8,'72300 Ann'!$C$8:$AZ$8,0))</f>
        <v>-43.6</v>
      </c>
      <c r="CB16" s="11">
        <f>INDEX('72300 Ann'!$C$8:$AZ$285,MATCH('72300M Ann'!$C16,'72300 Ann'!$C$8:$C$285,0),MATCH('72300M Ann'!CB$8,'72300 Ann'!$C$8:$AZ$8,0))</f>
        <v>-45.8</v>
      </c>
      <c r="CC16" s="11">
        <f>INDEX('72300 Ann'!$C$8:$AZ$285,MATCH('72300M Ann'!$C16,'72300 Ann'!$C$8:$C$285,0),MATCH('72300M Ann'!CC$8,'72300 Ann'!$C$8:$AZ$8,0))</f>
        <v>-51.5</v>
      </c>
      <c r="CD16" s="11">
        <f>INDEX('72300 Ann'!$C$8:$AZ$285,MATCH('72300M Ann'!$C16,'72300 Ann'!$C$8:$C$285,0),MATCH('72300M Ann'!CD$8,'72300 Ann'!$C$8:$AZ$8,0))</f>
        <v>-72.2</v>
      </c>
      <c r="CE16" s="11">
        <f>INDEX('72300 Ann'!$C$8:$AZ$285,MATCH('72300M Ann'!$C16,'72300 Ann'!$C$8:$C$285,0),MATCH('72300M Ann'!CE$8,'72300 Ann'!$C$8:$AZ$8,0))</f>
        <v>-77.900000000000006</v>
      </c>
      <c r="CF16" s="11">
        <f>INDEX('72300 Ann'!$C$8:$AZ$285,MATCH('72300M Ann'!$C16,'72300 Ann'!$C$8:$C$285,0),MATCH('72300M Ann'!CF$8,'72300 Ann'!$C$8:$AZ$8,0))</f>
        <v>-86.7</v>
      </c>
      <c r="CG16" s="11">
        <f>INDEX('72300 Ann'!$C$8:$AZ$285,MATCH('72300M Ann'!$C16,'72300 Ann'!$C$8:$C$285,0),MATCH('72300M Ann'!CG$8,'72300 Ann'!$C$8:$AZ$8,0))</f>
        <v>-87.1</v>
      </c>
      <c r="CH16" s="11">
        <f>INDEX('72300 Ann'!$C$8:$AZ$285,MATCH('72300M Ann'!$C16,'72300 Ann'!$C$8:$C$285,0),MATCH('72300M Ann'!CH$8,'72300 Ann'!$C$8:$AZ$8,0))</f>
        <v>-90.3</v>
      </c>
      <c r="CI16" s="11">
        <f>INDEX('72300 Ann'!$C$8:$AZ$285,MATCH('72300M Ann'!$C16,'72300 Ann'!$C$8:$C$285,0),MATCH('72300M Ann'!CI$8,'72300 Ann'!$C$8:$AZ$8,0))</f>
        <v>-96.3</v>
      </c>
      <c r="CJ16" s="11">
        <f>INDEX('72300 Ann'!$C$8:$AZ$285,MATCH('72300M Ann'!$C16,'72300 Ann'!$C$8:$C$285,0),MATCH('72300M Ann'!CJ$8,'72300 Ann'!$C$8:$AZ$8,0))</f>
        <v>-100.3</v>
      </c>
      <c r="CK16" s="11">
        <f>INDEX('72300 Ann'!$C$8:$AZ$285,MATCH('72300M Ann'!$C16,'72300 Ann'!$C$8:$C$285,0),MATCH('72300M Ann'!CK$8,'72300 Ann'!$C$8:$AZ$8,0))</f>
        <v>-104.7</v>
      </c>
      <c r="CL16" s="11">
        <f>INDEX('72300 Ann'!$C$8:$AZ$285,MATCH('72300M Ann'!$C16,'72300 Ann'!$C$8:$C$285,0),MATCH('72300M Ann'!CL$8,'72300 Ann'!$C$8:$AZ$8,0))</f>
        <v>-110.2</v>
      </c>
    </row>
    <row r="17" spans="1:91" s="10" customFormat="1" x14ac:dyDescent="0.25">
      <c r="A17" s="32">
        <v>9</v>
      </c>
      <c r="B17" s="10" t="s">
        <v>1218</v>
      </c>
      <c r="C17" s="10" t="s">
        <v>1220</v>
      </c>
      <c r="D17" s="10">
        <f>INDEX('72300 Ann Hist'!$C$8:$AR$285,MATCH('72300M Ann'!$C17,'72300 Ann Hist'!$C$8:$C$285,0),MATCH('72300M Ann'!D$8,'72300 Ann Hist'!$C$8:$AR$8,0))</f>
        <v>0.1</v>
      </c>
      <c r="E17" s="10">
        <f>INDEX('72300 Ann Hist'!$C$8:$AR$285,MATCH('72300M Ann'!$C17,'72300 Ann Hist'!$C$8:$C$285,0),MATCH('72300M Ann'!E$8,'72300 Ann Hist'!$C$8:$AR$8,0))</f>
        <v>0.1</v>
      </c>
      <c r="F17" s="10">
        <f>INDEX('72300 Ann Hist'!$C$8:$AR$285,MATCH('72300M Ann'!$C17,'72300 Ann Hist'!$C$8:$C$285,0),MATCH('72300M Ann'!F$8,'72300 Ann Hist'!$C$8:$AR$8,0))</f>
        <v>0.1</v>
      </c>
      <c r="G17" s="10">
        <f>INDEX('72300 Ann Hist'!$C$8:$AR$285,MATCH('72300M Ann'!$C17,'72300 Ann Hist'!$C$8:$C$285,0),MATCH('72300M Ann'!G$8,'72300 Ann Hist'!$C$8:$AR$8,0))</f>
        <v>0.1</v>
      </c>
      <c r="H17" s="10">
        <f>INDEX('72300 Ann Hist'!$C$8:$AR$285,MATCH('72300M Ann'!$C17,'72300 Ann Hist'!$C$8:$C$285,0),MATCH('72300M Ann'!H$8,'72300 Ann Hist'!$C$8:$AR$8,0))</f>
        <v>0.1</v>
      </c>
      <c r="I17" s="10">
        <f>INDEX('72300 Ann Hist'!$C$8:$AR$285,MATCH('72300M Ann'!$C17,'72300 Ann Hist'!$C$8:$C$285,0),MATCH('72300M Ann'!I$8,'72300 Ann Hist'!$C$8:$AR$8,0))</f>
        <v>0.1</v>
      </c>
      <c r="J17" s="10">
        <f>INDEX('72300 Ann Hist'!$C$8:$AR$285,MATCH('72300M Ann'!$C17,'72300 Ann Hist'!$C$8:$C$285,0),MATCH('72300M Ann'!J$8,'72300 Ann Hist'!$C$8:$AR$8,0))</f>
        <v>0.2</v>
      </c>
      <c r="K17" s="10">
        <f>INDEX('72300 Ann Hist'!$C$8:$AR$285,MATCH('72300M Ann'!$C17,'72300 Ann Hist'!$C$8:$C$285,0),MATCH('72300M Ann'!K$8,'72300 Ann Hist'!$C$8:$AR$8,0))</f>
        <v>0.2</v>
      </c>
      <c r="L17" s="10">
        <f>INDEX('72300 Ann Hist'!$C$8:$AR$285,MATCH('72300M Ann'!$C17,'72300 Ann Hist'!$C$8:$C$285,0),MATCH('72300M Ann'!L$8,'72300 Ann Hist'!$C$8:$AR$8,0))</f>
        <v>0.2</v>
      </c>
      <c r="M17" s="10">
        <f>INDEX('72300 Ann Hist'!$C$8:$AR$285,MATCH('72300M Ann'!$C17,'72300 Ann Hist'!$C$8:$C$285,0),MATCH('72300M Ann'!M$8,'72300 Ann Hist'!$C$8:$AR$8,0))</f>
        <v>0.2</v>
      </c>
      <c r="N17" s="10">
        <f>INDEX('72300 Ann Hist'!$C$8:$AR$285,MATCH('72300M Ann'!$C17,'72300 Ann Hist'!$C$8:$C$285,0),MATCH('72300M Ann'!N$8,'72300 Ann Hist'!$C$8:$AR$8,0))</f>
        <v>0.2</v>
      </c>
      <c r="O17" s="10">
        <f>INDEX('72300 Ann Hist'!$C$8:$AR$285,MATCH('72300M Ann'!$C17,'72300 Ann Hist'!$C$8:$C$285,0),MATCH('72300M Ann'!O$8,'72300 Ann Hist'!$C$8:$AR$8,0))</f>
        <v>0.2</v>
      </c>
      <c r="P17" s="10">
        <f>INDEX('72300 Ann Hist'!$C$8:$AR$285,MATCH('72300M Ann'!$C17,'72300 Ann Hist'!$C$8:$C$285,0),MATCH('72300M Ann'!P$8,'72300 Ann Hist'!$C$8:$AR$8,0))</f>
        <v>0.3</v>
      </c>
      <c r="Q17" s="10">
        <f>INDEX('72300 Ann Hist'!$C$8:$AR$285,MATCH('72300M Ann'!$C17,'72300 Ann Hist'!$C$8:$C$285,0),MATCH('72300M Ann'!Q$8,'72300 Ann Hist'!$C$8:$AR$8,0))</f>
        <v>0.5</v>
      </c>
      <c r="R17" s="10">
        <f>INDEX('72300 Ann Hist'!$C$8:$AR$285,MATCH('72300M Ann'!$C17,'72300 Ann Hist'!$C$8:$C$285,0),MATCH('72300M Ann'!R$8,'72300 Ann Hist'!$C$8:$AR$8,0))</f>
        <v>0.9</v>
      </c>
      <c r="S17" s="10">
        <f>INDEX('72300 Ann Hist'!$C$8:$AR$285,MATCH('72300M Ann'!$C17,'72300 Ann Hist'!$C$8:$C$285,0),MATCH('72300M Ann'!S$8,'72300 Ann Hist'!$C$8:$AR$8,0))</f>
        <v>0.9</v>
      </c>
      <c r="T17" s="10">
        <f>INDEX('72300 Ann Hist'!$C$8:$AR$285,MATCH('72300M Ann'!$C17,'72300 Ann Hist'!$C$8:$C$285,0),MATCH('72300M Ann'!T$8,'72300 Ann Hist'!$C$8:$AR$8,0))</f>
        <v>0.8</v>
      </c>
      <c r="U17" s="10">
        <f>INDEX('72300 Ann Hist'!$C$8:$AR$285,MATCH('72300M Ann'!$C17,'72300 Ann Hist'!$C$8:$C$285,0),MATCH('72300M Ann'!U$8,'72300 Ann Hist'!$C$8:$AR$8,0))</f>
        <v>0.8</v>
      </c>
      <c r="V17" s="10">
        <f>INDEX('72300 Ann Hist'!$C$8:$AR$285,MATCH('72300M Ann'!$C17,'72300 Ann Hist'!$C$8:$C$285,0),MATCH('72300M Ann'!V$8,'72300 Ann Hist'!$C$8:$AR$8,0))</f>
        <v>0.7</v>
      </c>
      <c r="W17" s="10">
        <f>INDEX('72300 Ann Hist'!$C$8:$AR$285,MATCH('72300M Ann'!$C17,'72300 Ann Hist'!$C$8:$C$285,0),MATCH('72300M Ann'!W$8,'72300 Ann Hist'!$C$8:$AR$8,0))</f>
        <v>0.7</v>
      </c>
      <c r="X17" s="10">
        <f>INDEX('72300 Ann Hist'!$C$8:$AR$285,MATCH('72300M Ann'!$C17,'72300 Ann Hist'!$C$8:$C$285,0),MATCH('72300M Ann'!X$8,'72300 Ann Hist'!$C$8:$AR$8,0))</f>
        <v>0.7</v>
      </c>
      <c r="Y17" s="10">
        <f>INDEX('72300 Ann Hist'!$C$8:$AR$285,MATCH('72300M Ann'!$C17,'72300 Ann Hist'!$C$8:$C$285,0),MATCH('72300M Ann'!Y$8,'72300 Ann Hist'!$C$8:$AR$8,0))</f>
        <v>0.7</v>
      </c>
      <c r="Z17" s="10">
        <f>INDEX('72300 Ann Hist'!$C$8:$AR$285,MATCH('72300M Ann'!$C17,'72300 Ann Hist'!$C$8:$C$285,0),MATCH('72300M Ann'!Z$8,'72300 Ann Hist'!$C$8:$AR$8,0))</f>
        <v>1</v>
      </c>
      <c r="AA17" s="10">
        <f>INDEX('72300 Ann Hist'!$C$8:$AR$285,MATCH('72300M Ann'!$C17,'72300 Ann Hist'!$C$8:$C$285,0),MATCH('72300M Ann'!AA$8,'72300 Ann Hist'!$C$8:$AR$8,0))</f>
        <v>1.2</v>
      </c>
      <c r="AB17" s="10">
        <f>INDEX('72300 Ann Hist'!$C$8:$AR$285,MATCH('72300M Ann'!$C17,'72300 Ann Hist'!$C$8:$C$285,0),MATCH('72300M Ann'!AB$8,'72300 Ann Hist'!$C$8:$AR$8,0))</f>
        <v>1.3</v>
      </c>
      <c r="AC17" s="10">
        <f>INDEX('72300 Ann Hist'!$C$8:$AR$285,MATCH('72300M Ann'!$C17,'72300 Ann Hist'!$C$8:$C$285,0),MATCH('72300M Ann'!AC$8,'72300 Ann Hist'!$C$8:$AR$8,0))</f>
        <v>1.4</v>
      </c>
      <c r="AD17" s="10">
        <f>INDEX('72300 Ann Hist'!$C$8:$AR$285,MATCH('72300M Ann'!$C17,'72300 Ann Hist'!$C$8:$C$285,0),MATCH('72300M Ann'!AD$8,'72300 Ann Hist'!$C$8:$AR$8,0))</f>
        <v>1.3</v>
      </c>
      <c r="AE17" s="10">
        <f>INDEX('72300 Ann Hist'!$C$8:$AR$285,MATCH('72300M Ann'!$C17,'72300 Ann Hist'!$C$8:$C$285,0),MATCH('72300M Ann'!AE$8,'72300 Ann Hist'!$C$8:$AR$8,0))</f>
        <v>1.3</v>
      </c>
      <c r="AF17" s="10">
        <f>INDEX('72300 Ann Hist'!$C$8:$AR$285,MATCH('72300M Ann'!$C17,'72300 Ann Hist'!$C$8:$C$285,0),MATCH('72300M Ann'!AF$8,'72300 Ann Hist'!$C$8:$AR$8,0))</f>
        <v>1.5</v>
      </c>
      <c r="AG17" s="10">
        <f>INDEX('72300 Ann Hist'!$C$8:$AR$285,MATCH('72300M Ann'!$C17,'72300 Ann Hist'!$C$8:$C$285,0),MATCH('72300M Ann'!AG$8,'72300 Ann Hist'!$C$8:$AR$8,0))</f>
        <v>1.5</v>
      </c>
      <c r="AH17" s="10">
        <f>INDEX('72300 Ann Hist'!$C$8:$AR$285,MATCH('72300M Ann'!$C17,'72300 Ann Hist'!$C$8:$C$285,0),MATCH('72300M Ann'!AH$8,'72300 Ann Hist'!$C$8:$AR$8,0))</f>
        <v>1.6</v>
      </c>
      <c r="AI17" s="10">
        <f>INDEX('72300 Ann Hist'!$C$8:$AR$285,MATCH('72300M Ann'!$C17,'72300 Ann Hist'!$C$8:$C$285,0),MATCH('72300M Ann'!AI$8,'72300 Ann Hist'!$C$8:$AR$8,0))</f>
        <v>1.7</v>
      </c>
      <c r="AJ17" s="10">
        <f>INDEX('72300 Ann Hist'!$C$8:$AR$285,MATCH('72300M Ann'!$C17,'72300 Ann Hist'!$C$8:$C$285,0),MATCH('72300M Ann'!AJ$8,'72300 Ann Hist'!$C$8:$AR$8,0))</f>
        <v>1.8</v>
      </c>
      <c r="AK17" s="10">
        <f>INDEX('72300 Ann Hist'!$C$8:$AR$285,MATCH('72300M Ann'!$C17,'72300 Ann Hist'!$C$8:$C$285,0),MATCH('72300M Ann'!AK$8,'72300 Ann Hist'!$C$8:$AR$8,0))</f>
        <v>1.9</v>
      </c>
      <c r="AL17" s="10">
        <f>INDEX('72300 Ann Hist'!$C$8:$AR$285,MATCH('72300M Ann'!$C17,'72300 Ann Hist'!$C$8:$C$285,0),MATCH('72300M Ann'!AL$8,'72300 Ann Hist'!$C$8:$AR$8,0))</f>
        <v>2</v>
      </c>
      <c r="AM17" s="10">
        <f>INDEX('72300 Ann Hist'!$C$8:$AR$285,MATCH('72300M Ann'!$C17,'72300 Ann Hist'!$C$8:$C$285,0),MATCH('72300M Ann'!AM$8,'72300 Ann Hist'!$C$8:$AR$8,0))</f>
        <v>2</v>
      </c>
      <c r="AN17" s="10">
        <f>INDEX('72300 Ann Hist'!$C$8:$AR$285,MATCH('72300M Ann'!$C17,'72300 Ann Hist'!$C$8:$C$285,0),MATCH('72300M Ann'!AN$8,'72300 Ann Hist'!$C$8:$AR$8,0))</f>
        <v>2.2999999999999998</v>
      </c>
      <c r="AO17" s="10">
        <f>INDEX('72300 Ann Hist'!$C$8:$AR$285,MATCH('72300M Ann'!$C17,'72300 Ann Hist'!$C$8:$C$285,0),MATCH('72300M Ann'!AO$8,'72300 Ann Hist'!$C$8:$AR$8,0))</f>
        <v>2.5</v>
      </c>
      <c r="AP17" s="10">
        <f>INDEX('72300 Ann Hist'!$C$8:$AR$285,MATCH('72300M Ann'!$C17,'72300 Ann Hist'!$C$8:$C$285,0),MATCH('72300M Ann'!AP$8,'72300 Ann Hist'!$C$8:$AR$8,0))</f>
        <v>2.7</v>
      </c>
      <c r="AQ17" s="10">
        <f>INDEX('72300 Ann Hist'!$C$8:$AR$285,MATCH('72300M Ann'!$C17,'72300 Ann Hist'!$C$8:$C$285,0),MATCH('72300M Ann'!AQ$8,'72300 Ann Hist'!$C$8:$AR$8,0))</f>
        <v>2.9</v>
      </c>
      <c r="AR17" s="11">
        <f>INDEX('72300 Ann'!$C$8:$AZ$285,MATCH('72300M Ann'!$C17,'72300 Ann'!$C$8:$C$285,0),MATCH('72300M Ann'!AR$8,'72300 Ann'!$C$8:$AZ$8,0))</f>
        <v>3.2</v>
      </c>
      <c r="AS17" s="11">
        <f>INDEX('72300 Ann'!$C$8:$AZ$285,MATCH('72300M Ann'!$C17,'72300 Ann'!$C$8:$C$285,0),MATCH('72300M Ann'!AS$8,'72300 Ann'!$C$8:$AZ$8,0))</f>
        <v>4</v>
      </c>
      <c r="AT17" s="11">
        <f>INDEX('72300 Ann'!$C$8:$AZ$285,MATCH('72300M Ann'!$C17,'72300 Ann'!$C$8:$C$285,0),MATCH('72300M Ann'!AT$8,'72300 Ann'!$C$8:$AZ$8,0))</f>
        <v>5</v>
      </c>
      <c r="AU17" s="11">
        <f>INDEX('72300 Ann'!$C$8:$AZ$285,MATCH('72300M Ann'!$C17,'72300 Ann'!$C$8:$C$285,0),MATCH('72300M Ann'!AU$8,'72300 Ann'!$C$8:$AZ$8,0))</f>
        <v>5.3</v>
      </c>
      <c r="AV17" s="11">
        <f>INDEX('72300 Ann'!$C$8:$AZ$285,MATCH('72300M Ann'!$C17,'72300 Ann'!$C$8:$C$285,0),MATCH('72300M Ann'!AV$8,'72300 Ann'!$C$8:$AZ$8,0))</f>
        <v>5.9</v>
      </c>
      <c r="AW17" s="11">
        <f>INDEX('72300 Ann'!$C$8:$AZ$285,MATCH('72300M Ann'!$C17,'72300 Ann'!$C$8:$C$285,0),MATCH('72300M Ann'!AW$8,'72300 Ann'!$C$8:$AZ$8,0))</f>
        <v>5.2</v>
      </c>
      <c r="AX17" s="11">
        <f>INDEX('72300 Ann'!$C$8:$AZ$285,MATCH('72300M Ann'!$C17,'72300 Ann'!$C$8:$C$285,0),MATCH('72300M Ann'!AX$8,'72300 Ann'!$C$8:$AZ$8,0))</f>
        <v>4</v>
      </c>
      <c r="AY17" s="11">
        <f>INDEX('72300 Ann'!$C$8:$AZ$285,MATCH('72300M Ann'!$C17,'72300 Ann'!$C$8:$C$285,0),MATCH('72300M Ann'!AY$8,'72300 Ann'!$C$8:$AZ$8,0))</f>
        <v>3.7</v>
      </c>
      <c r="AZ17" s="11">
        <f>INDEX('72300 Ann'!$C$8:$AZ$285,MATCH('72300M Ann'!$C17,'72300 Ann'!$C$8:$C$285,0),MATCH('72300M Ann'!AZ$8,'72300 Ann'!$C$8:$AZ$8,0))</f>
        <v>1.6</v>
      </c>
      <c r="BA17" s="11">
        <f>INDEX('72300 Ann'!$C$8:$AZ$285,MATCH('72300M Ann'!$C17,'72300 Ann'!$C$8:$C$285,0),MATCH('72300M Ann'!BA$8,'72300 Ann'!$C$8:$AZ$8,0))</f>
        <v>2.4</v>
      </c>
      <c r="BB17" s="11">
        <f>INDEX('72300 Ann'!$C$8:$AZ$285,MATCH('72300M Ann'!$C17,'72300 Ann'!$C$8:$C$285,0),MATCH('72300M Ann'!BB$8,'72300 Ann'!$C$8:$AZ$8,0))</f>
        <v>1.5</v>
      </c>
      <c r="BC17" s="11">
        <f>INDEX('72300 Ann'!$C$8:$AZ$285,MATCH('72300M Ann'!$C17,'72300 Ann'!$C$8:$C$285,0),MATCH('72300M Ann'!BC$8,'72300 Ann'!$C$8:$AZ$8,0))</f>
        <v>0</v>
      </c>
      <c r="BD17" s="11">
        <f>INDEX('72300 Ann'!$C$8:$AZ$285,MATCH('72300M Ann'!$C17,'72300 Ann'!$C$8:$C$285,0),MATCH('72300M Ann'!BD$8,'72300 Ann'!$C$8:$AZ$8,0))</f>
        <v>-1.6</v>
      </c>
      <c r="BE17" s="11">
        <f>INDEX('72300 Ann'!$C$8:$AZ$285,MATCH('72300M Ann'!$C17,'72300 Ann'!$C$8:$C$285,0),MATCH('72300M Ann'!BE$8,'72300 Ann'!$C$8:$AZ$8,0))</f>
        <v>-2.2999999999999998</v>
      </c>
      <c r="BF17" s="11">
        <f>INDEX('72300 Ann'!$C$8:$AZ$285,MATCH('72300M Ann'!$C17,'72300 Ann'!$C$8:$C$285,0),MATCH('72300M Ann'!BF$8,'72300 Ann'!$C$8:$AZ$8,0))</f>
        <v>-3.6</v>
      </c>
      <c r="BG17" s="11">
        <f>INDEX('72300 Ann'!$C$8:$AZ$285,MATCH('72300M Ann'!$C17,'72300 Ann'!$C$8:$C$285,0),MATCH('72300M Ann'!BG$8,'72300 Ann'!$C$8:$AZ$8,0))</f>
        <v>-2.8</v>
      </c>
      <c r="BH17" s="11">
        <f>INDEX('72300 Ann'!$C$8:$AZ$285,MATCH('72300M Ann'!$C17,'72300 Ann'!$C$8:$C$285,0),MATCH('72300M Ann'!BH$8,'72300 Ann'!$C$8:$AZ$8,0))</f>
        <v>-3.1</v>
      </c>
      <c r="BI17" s="11">
        <f>INDEX('72300 Ann'!$C$8:$AZ$285,MATCH('72300M Ann'!$C17,'72300 Ann'!$C$8:$C$285,0),MATCH('72300M Ann'!BI$8,'72300 Ann'!$C$8:$AZ$8,0))</f>
        <v>-4.0999999999999996</v>
      </c>
      <c r="BJ17" s="11">
        <f>INDEX('72300 Ann'!$C$8:$AZ$285,MATCH('72300M Ann'!$C17,'72300 Ann'!$C$8:$C$285,0),MATCH('72300M Ann'!BJ$8,'72300 Ann'!$C$8:$AZ$8,0))</f>
        <v>-8.1999999999999993</v>
      </c>
      <c r="BK17" s="11">
        <f>INDEX('72300 Ann'!$C$8:$AZ$285,MATCH('72300M Ann'!$C17,'72300 Ann'!$C$8:$C$285,0),MATCH('72300M Ann'!BK$8,'72300 Ann'!$C$8:$AZ$8,0))</f>
        <v>-8.6</v>
      </c>
      <c r="BL17" s="11">
        <f>INDEX('72300 Ann'!$C$8:$AZ$285,MATCH('72300M Ann'!$C17,'72300 Ann'!$C$8:$C$285,0),MATCH('72300M Ann'!BL$8,'72300 Ann'!$C$8:$AZ$8,0))</f>
        <v>-9.3000000000000007</v>
      </c>
      <c r="BM17" s="11">
        <f>INDEX('72300 Ann'!$C$8:$AZ$285,MATCH('72300M Ann'!$C17,'72300 Ann'!$C$8:$C$285,0),MATCH('72300M Ann'!BM$8,'72300 Ann'!$C$8:$AZ$8,0))</f>
        <v>-10.3</v>
      </c>
      <c r="BN17" s="11">
        <f>INDEX('72300 Ann'!$C$8:$AZ$285,MATCH('72300M Ann'!$C17,'72300 Ann'!$C$8:$C$285,0),MATCH('72300M Ann'!BN$8,'72300 Ann'!$C$8:$AZ$8,0))</f>
        <v>-11.7</v>
      </c>
      <c r="BO17" s="11">
        <f>INDEX('72300 Ann'!$C$8:$AZ$285,MATCH('72300M Ann'!$C17,'72300 Ann'!$C$8:$C$285,0),MATCH('72300M Ann'!BO$8,'72300 Ann'!$C$8:$AZ$8,0))</f>
        <v>-13</v>
      </c>
      <c r="BP17" s="11">
        <f>INDEX('72300 Ann'!$C$8:$AZ$285,MATCH('72300M Ann'!$C17,'72300 Ann'!$C$8:$C$285,0),MATCH('72300M Ann'!BP$8,'72300 Ann'!$C$8:$AZ$8,0))</f>
        <v>-15.7</v>
      </c>
      <c r="BQ17" s="11">
        <f>INDEX('72300 Ann'!$C$8:$AZ$285,MATCH('72300M Ann'!$C17,'72300 Ann'!$C$8:$C$285,0),MATCH('72300M Ann'!BQ$8,'72300 Ann'!$C$8:$AZ$8,0))</f>
        <v>-16.2</v>
      </c>
      <c r="BR17" s="11">
        <f>INDEX('72300 Ann'!$C$8:$AZ$285,MATCH('72300M Ann'!$C17,'72300 Ann'!$C$8:$C$285,0),MATCH('72300M Ann'!BR$8,'72300 Ann'!$C$8:$AZ$8,0))</f>
        <v>-17</v>
      </c>
      <c r="BS17" s="11">
        <f>INDEX('72300 Ann'!$C$8:$AZ$285,MATCH('72300M Ann'!$C17,'72300 Ann'!$C$8:$C$285,0),MATCH('72300M Ann'!BS$8,'72300 Ann'!$C$8:$AZ$8,0))</f>
        <v>-17.8</v>
      </c>
      <c r="BT17" s="11">
        <f>INDEX('72300 Ann'!$C$8:$AZ$285,MATCH('72300M Ann'!$C17,'72300 Ann'!$C$8:$C$285,0),MATCH('72300M Ann'!BT$8,'72300 Ann'!$C$8:$AZ$8,0))</f>
        <v>-19.5</v>
      </c>
      <c r="BU17" s="11">
        <f>INDEX('72300 Ann'!$C$8:$AZ$285,MATCH('72300M Ann'!$C17,'72300 Ann'!$C$8:$C$285,0),MATCH('72300M Ann'!BU$8,'72300 Ann'!$C$8:$AZ$8,0))</f>
        <v>-19.899999999999999</v>
      </c>
      <c r="BV17" s="11">
        <f>INDEX('72300 Ann'!$C$8:$AZ$285,MATCH('72300M Ann'!$C17,'72300 Ann'!$C$8:$C$285,0),MATCH('72300M Ann'!BV$8,'72300 Ann'!$C$8:$AZ$8,0))</f>
        <v>-20.100000000000001</v>
      </c>
      <c r="BW17" s="11">
        <f>INDEX('72300 Ann'!$C$8:$AZ$285,MATCH('72300M Ann'!$C17,'72300 Ann'!$C$8:$C$285,0),MATCH('72300M Ann'!BW$8,'72300 Ann'!$C$8:$AZ$8,0))</f>
        <v>-20.7</v>
      </c>
      <c r="BX17" s="11">
        <f>INDEX('72300 Ann'!$C$8:$AZ$285,MATCH('72300M Ann'!$C17,'72300 Ann'!$C$8:$C$285,0),MATCH('72300M Ann'!BX$8,'72300 Ann'!$C$8:$AZ$8,0))</f>
        <v>-20.8</v>
      </c>
      <c r="BY17" s="11">
        <f>INDEX('72300 Ann'!$C$8:$AZ$285,MATCH('72300M Ann'!$C17,'72300 Ann'!$C$8:$C$285,0),MATCH('72300M Ann'!BY$8,'72300 Ann'!$C$8:$AZ$8,0))</f>
        <v>-20.9</v>
      </c>
      <c r="BZ17" s="11">
        <f>INDEX('72300 Ann'!$C$8:$AZ$285,MATCH('72300M Ann'!$C17,'72300 Ann'!$C$8:$C$285,0),MATCH('72300M Ann'!BZ$8,'72300 Ann'!$C$8:$AZ$8,0))</f>
        <v>-17.2</v>
      </c>
      <c r="CA17" s="11">
        <f>INDEX('72300 Ann'!$C$8:$AZ$285,MATCH('72300M Ann'!$C17,'72300 Ann'!$C$8:$C$285,0),MATCH('72300M Ann'!CA$8,'72300 Ann'!$C$8:$AZ$8,0))</f>
        <v>-22.2</v>
      </c>
      <c r="CB17" s="11">
        <f>INDEX('72300 Ann'!$C$8:$AZ$285,MATCH('72300M Ann'!$C17,'72300 Ann'!$C$8:$C$285,0),MATCH('72300M Ann'!CB$8,'72300 Ann'!$C$8:$AZ$8,0))</f>
        <v>-21.8</v>
      </c>
      <c r="CC17" s="11">
        <f>INDEX('72300 Ann'!$C$8:$AZ$285,MATCH('72300M Ann'!$C17,'72300 Ann'!$C$8:$C$285,0),MATCH('72300M Ann'!CC$8,'72300 Ann'!$C$8:$AZ$8,0))</f>
        <v>-24.5</v>
      </c>
      <c r="CD17" s="11">
        <f>INDEX('72300 Ann'!$C$8:$AZ$285,MATCH('72300M Ann'!$C17,'72300 Ann'!$C$8:$C$285,0),MATCH('72300M Ann'!CD$8,'72300 Ann'!$C$8:$AZ$8,0))</f>
        <v>-25.3</v>
      </c>
      <c r="CE17" s="11">
        <f>INDEX('72300 Ann'!$C$8:$AZ$285,MATCH('72300M Ann'!$C17,'72300 Ann'!$C$8:$C$285,0),MATCH('72300M Ann'!CE$8,'72300 Ann'!$C$8:$AZ$8,0))</f>
        <v>-25.9</v>
      </c>
      <c r="CF17" s="11">
        <f>INDEX('72300 Ann'!$C$8:$AZ$285,MATCH('72300M Ann'!$C17,'72300 Ann'!$C$8:$C$285,0),MATCH('72300M Ann'!CF$8,'72300 Ann'!$C$8:$AZ$8,0))</f>
        <v>-27.5</v>
      </c>
      <c r="CG17" s="11">
        <f>INDEX('72300 Ann'!$C$8:$AZ$285,MATCH('72300M Ann'!$C17,'72300 Ann'!$C$8:$C$285,0),MATCH('72300M Ann'!CG$8,'72300 Ann'!$C$8:$AZ$8,0))</f>
        <v>-25.8</v>
      </c>
      <c r="CH17" s="11">
        <f>INDEX('72300 Ann'!$C$8:$AZ$285,MATCH('72300M Ann'!$C17,'72300 Ann'!$C$8:$C$285,0),MATCH('72300M Ann'!CH$8,'72300 Ann'!$C$8:$AZ$8,0))</f>
        <v>-25</v>
      </c>
      <c r="CI17" s="11">
        <f>INDEX('72300 Ann'!$C$8:$AZ$285,MATCH('72300M Ann'!$C17,'72300 Ann'!$C$8:$C$285,0),MATCH('72300M Ann'!CI$8,'72300 Ann'!$C$8:$AZ$8,0))</f>
        <v>-26.7</v>
      </c>
      <c r="CJ17" s="11">
        <f>INDEX('72300 Ann'!$C$8:$AZ$285,MATCH('72300M Ann'!$C17,'72300 Ann'!$C$8:$C$285,0),MATCH('72300M Ann'!CJ$8,'72300 Ann'!$C$8:$AZ$8,0))</f>
        <v>-26.7</v>
      </c>
      <c r="CK17" s="11">
        <f>INDEX('72300 Ann'!$C$8:$AZ$285,MATCH('72300M Ann'!$C17,'72300 Ann'!$C$8:$C$285,0),MATCH('72300M Ann'!CK$8,'72300 Ann'!$C$8:$AZ$8,0))</f>
        <v>-28.2</v>
      </c>
      <c r="CL17" s="11">
        <f>INDEX('72300 Ann'!$C$8:$AZ$285,MATCH('72300M Ann'!$C17,'72300 Ann'!$C$8:$C$285,0),MATCH('72300M Ann'!CL$8,'72300 Ann'!$C$8:$AZ$8,0))</f>
        <v>-29.6</v>
      </c>
    </row>
    <row r="18" spans="1:91" s="10" customFormat="1" x14ac:dyDescent="0.25">
      <c r="A18" s="32">
        <v>10</v>
      </c>
      <c r="B18" s="10" t="s">
        <v>1216</v>
      </c>
      <c r="C18" s="10" t="s">
        <v>1219</v>
      </c>
      <c r="D18" s="10">
        <f>INDEX('72300 Ann Hist'!$C$8:$AR$285,MATCH('72300M Ann'!$C18,'72300 Ann Hist'!$C$8:$C$285,0),MATCH('72300M Ann'!D$8,'72300 Ann Hist'!$C$8:$AR$8,0))</f>
        <v>0.1</v>
      </c>
      <c r="E18" s="10">
        <f>INDEX('72300 Ann Hist'!$C$8:$AR$285,MATCH('72300M Ann'!$C18,'72300 Ann Hist'!$C$8:$C$285,0),MATCH('72300M Ann'!E$8,'72300 Ann Hist'!$C$8:$AR$8,0))</f>
        <v>0.1</v>
      </c>
      <c r="F18" s="10">
        <f>INDEX('72300 Ann Hist'!$C$8:$AR$285,MATCH('72300M Ann'!$C18,'72300 Ann Hist'!$C$8:$C$285,0),MATCH('72300M Ann'!F$8,'72300 Ann Hist'!$C$8:$AR$8,0))</f>
        <v>0.1</v>
      </c>
      <c r="G18" s="10">
        <f>INDEX('72300 Ann Hist'!$C$8:$AR$285,MATCH('72300M Ann'!$C18,'72300 Ann Hist'!$C$8:$C$285,0),MATCH('72300M Ann'!G$8,'72300 Ann Hist'!$C$8:$AR$8,0))</f>
        <v>0.1</v>
      </c>
      <c r="H18" s="10">
        <f>INDEX('72300 Ann Hist'!$C$8:$AR$285,MATCH('72300M Ann'!$C18,'72300 Ann Hist'!$C$8:$C$285,0),MATCH('72300M Ann'!H$8,'72300 Ann Hist'!$C$8:$AR$8,0))</f>
        <v>0.1</v>
      </c>
      <c r="I18" s="10">
        <f>INDEX('72300 Ann Hist'!$C$8:$AR$285,MATCH('72300M Ann'!$C18,'72300 Ann Hist'!$C$8:$C$285,0),MATCH('72300M Ann'!I$8,'72300 Ann Hist'!$C$8:$AR$8,0))</f>
        <v>0.1</v>
      </c>
      <c r="J18" s="10">
        <f>INDEX('72300 Ann Hist'!$C$8:$AR$285,MATCH('72300M Ann'!$C18,'72300 Ann Hist'!$C$8:$C$285,0),MATCH('72300M Ann'!J$8,'72300 Ann Hist'!$C$8:$AR$8,0))</f>
        <v>0.1</v>
      </c>
      <c r="K18" s="10">
        <f>INDEX('72300 Ann Hist'!$C$8:$AR$285,MATCH('72300M Ann'!$C18,'72300 Ann Hist'!$C$8:$C$285,0),MATCH('72300M Ann'!K$8,'72300 Ann Hist'!$C$8:$AR$8,0))</f>
        <v>0.1</v>
      </c>
      <c r="L18" s="10">
        <f>INDEX('72300 Ann Hist'!$C$8:$AR$285,MATCH('72300M Ann'!$C18,'72300 Ann Hist'!$C$8:$C$285,0),MATCH('72300M Ann'!L$8,'72300 Ann Hist'!$C$8:$AR$8,0))</f>
        <v>0.1</v>
      </c>
      <c r="M18" s="10">
        <f>INDEX('72300 Ann Hist'!$C$8:$AR$285,MATCH('72300M Ann'!$C18,'72300 Ann Hist'!$C$8:$C$285,0),MATCH('72300M Ann'!M$8,'72300 Ann Hist'!$C$8:$AR$8,0))</f>
        <v>0.1</v>
      </c>
      <c r="N18" s="10">
        <f>INDEX('72300 Ann Hist'!$C$8:$AR$285,MATCH('72300M Ann'!$C18,'72300 Ann Hist'!$C$8:$C$285,0),MATCH('72300M Ann'!N$8,'72300 Ann Hist'!$C$8:$AR$8,0))</f>
        <v>0.1</v>
      </c>
      <c r="O18" s="10">
        <f>INDEX('72300 Ann Hist'!$C$8:$AR$285,MATCH('72300M Ann'!$C18,'72300 Ann Hist'!$C$8:$C$285,0),MATCH('72300M Ann'!O$8,'72300 Ann Hist'!$C$8:$AR$8,0))</f>
        <v>0.2</v>
      </c>
      <c r="P18" s="10">
        <f>INDEX('72300 Ann Hist'!$C$8:$AR$285,MATCH('72300M Ann'!$C18,'72300 Ann Hist'!$C$8:$C$285,0),MATCH('72300M Ann'!P$8,'72300 Ann Hist'!$C$8:$AR$8,0))</f>
        <v>0.9</v>
      </c>
      <c r="Q18" s="10">
        <f>INDEX('72300 Ann Hist'!$C$8:$AR$285,MATCH('72300M Ann'!$C18,'72300 Ann Hist'!$C$8:$C$285,0),MATCH('72300M Ann'!Q$8,'72300 Ann Hist'!$C$8:$AR$8,0))</f>
        <v>2</v>
      </c>
      <c r="R18" s="10">
        <f>INDEX('72300 Ann Hist'!$C$8:$AR$285,MATCH('72300M Ann'!$C18,'72300 Ann Hist'!$C$8:$C$285,0),MATCH('72300M Ann'!R$8,'72300 Ann Hist'!$C$8:$AR$8,0))</f>
        <v>2</v>
      </c>
      <c r="S18" s="10">
        <f>INDEX('72300 Ann Hist'!$C$8:$AR$285,MATCH('72300M Ann'!$C18,'72300 Ann Hist'!$C$8:$C$285,0),MATCH('72300M Ann'!S$8,'72300 Ann Hist'!$C$8:$AR$8,0))</f>
        <v>2</v>
      </c>
      <c r="T18" s="10">
        <f>INDEX('72300 Ann Hist'!$C$8:$AR$285,MATCH('72300M Ann'!$C18,'72300 Ann Hist'!$C$8:$C$285,0),MATCH('72300M Ann'!T$8,'72300 Ann Hist'!$C$8:$AR$8,0))</f>
        <v>2</v>
      </c>
      <c r="U18" s="10">
        <f>INDEX('72300 Ann Hist'!$C$8:$AR$285,MATCH('72300M Ann'!$C18,'72300 Ann Hist'!$C$8:$C$285,0),MATCH('72300M Ann'!U$8,'72300 Ann Hist'!$C$8:$AR$8,0))</f>
        <v>1.8</v>
      </c>
      <c r="V18" s="10">
        <f>INDEX('72300 Ann Hist'!$C$8:$AR$285,MATCH('72300M Ann'!$C18,'72300 Ann Hist'!$C$8:$C$285,0),MATCH('72300M Ann'!V$8,'72300 Ann Hist'!$C$8:$AR$8,0))</f>
        <v>1.2</v>
      </c>
      <c r="W18" s="10">
        <f>INDEX('72300 Ann Hist'!$C$8:$AR$285,MATCH('72300M Ann'!$C18,'72300 Ann Hist'!$C$8:$C$285,0),MATCH('72300M Ann'!W$8,'72300 Ann Hist'!$C$8:$AR$8,0))</f>
        <v>1.2</v>
      </c>
      <c r="X18" s="10">
        <f>INDEX('72300 Ann Hist'!$C$8:$AR$285,MATCH('72300M Ann'!$C18,'72300 Ann Hist'!$C$8:$C$285,0),MATCH('72300M Ann'!X$8,'72300 Ann Hist'!$C$8:$AR$8,0))</f>
        <v>1.3</v>
      </c>
      <c r="Y18" s="10">
        <f>INDEX('72300 Ann Hist'!$C$8:$AR$285,MATCH('72300M Ann'!$C18,'72300 Ann Hist'!$C$8:$C$285,0),MATCH('72300M Ann'!Y$8,'72300 Ann Hist'!$C$8:$AR$8,0))</f>
        <v>1.7</v>
      </c>
      <c r="Z18" s="10">
        <f>INDEX('72300 Ann Hist'!$C$8:$AR$285,MATCH('72300M Ann'!$C18,'72300 Ann Hist'!$C$8:$C$285,0),MATCH('72300M Ann'!Z$8,'72300 Ann Hist'!$C$8:$AR$8,0))</f>
        <v>2.8</v>
      </c>
      <c r="AA18" s="10">
        <f>INDEX('72300 Ann Hist'!$C$8:$AR$285,MATCH('72300M Ann'!$C18,'72300 Ann Hist'!$C$8:$C$285,0),MATCH('72300M Ann'!AA$8,'72300 Ann Hist'!$C$8:$AR$8,0))</f>
        <v>3.2</v>
      </c>
      <c r="AB18" s="10">
        <f>INDEX('72300 Ann Hist'!$C$8:$AR$285,MATCH('72300M Ann'!$C18,'72300 Ann Hist'!$C$8:$C$285,0),MATCH('72300M Ann'!AB$8,'72300 Ann Hist'!$C$8:$AR$8,0))</f>
        <v>3.1</v>
      </c>
      <c r="AC18" s="10">
        <f>INDEX('72300 Ann Hist'!$C$8:$AR$285,MATCH('72300M Ann'!$C18,'72300 Ann Hist'!$C$8:$C$285,0),MATCH('72300M Ann'!AC$8,'72300 Ann Hist'!$C$8:$AR$8,0))</f>
        <v>3</v>
      </c>
      <c r="AD18" s="10">
        <f>INDEX('72300 Ann Hist'!$C$8:$AR$285,MATCH('72300M Ann'!$C18,'72300 Ann Hist'!$C$8:$C$285,0),MATCH('72300M Ann'!AD$8,'72300 Ann Hist'!$C$8:$AR$8,0))</f>
        <v>2.9</v>
      </c>
      <c r="AE18" s="10">
        <f>INDEX('72300 Ann Hist'!$C$8:$AR$285,MATCH('72300M Ann'!$C18,'72300 Ann Hist'!$C$8:$C$285,0),MATCH('72300M Ann'!AE$8,'72300 Ann Hist'!$C$8:$AR$8,0))</f>
        <v>2.9</v>
      </c>
      <c r="AF18" s="10">
        <f>INDEX('72300 Ann Hist'!$C$8:$AR$285,MATCH('72300M Ann'!$C18,'72300 Ann Hist'!$C$8:$C$285,0),MATCH('72300M Ann'!AF$8,'72300 Ann Hist'!$C$8:$AR$8,0))</f>
        <v>2.9</v>
      </c>
      <c r="AG18" s="10">
        <f>INDEX('72300 Ann Hist'!$C$8:$AR$285,MATCH('72300M Ann'!$C18,'72300 Ann Hist'!$C$8:$C$285,0),MATCH('72300M Ann'!AG$8,'72300 Ann Hist'!$C$8:$AR$8,0))</f>
        <v>2.8</v>
      </c>
      <c r="AH18" s="10">
        <f>INDEX('72300 Ann Hist'!$C$8:$AR$285,MATCH('72300M Ann'!$C18,'72300 Ann Hist'!$C$8:$C$285,0),MATCH('72300M Ann'!AH$8,'72300 Ann Hist'!$C$8:$AR$8,0))</f>
        <v>2.8</v>
      </c>
      <c r="AI18" s="10">
        <f>INDEX('72300 Ann Hist'!$C$8:$AR$285,MATCH('72300M Ann'!$C18,'72300 Ann Hist'!$C$8:$C$285,0),MATCH('72300M Ann'!AI$8,'72300 Ann Hist'!$C$8:$AR$8,0))</f>
        <v>2.7</v>
      </c>
      <c r="AJ18" s="10">
        <f>INDEX('72300 Ann Hist'!$C$8:$AR$285,MATCH('72300M Ann'!$C18,'72300 Ann Hist'!$C$8:$C$285,0),MATCH('72300M Ann'!AJ$8,'72300 Ann Hist'!$C$8:$AR$8,0))</f>
        <v>2.7</v>
      </c>
      <c r="AK18" s="10">
        <f>INDEX('72300 Ann Hist'!$C$8:$AR$285,MATCH('72300M Ann'!$C18,'72300 Ann Hist'!$C$8:$C$285,0),MATCH('72300M Ann'!AK$8,'72300 Ann Hist'!$C$8:$AR$8,0))</f>
        <v>2.8</v>
      </c>
      <c r="AL18" s="10">
        <f>INDEX('72300 Ann Hist'!$C$8:$AR$285,MATCH('72300M Ann'!$C18,'72300 Ann Hist'!$C$8:$C$285,0),MATCH('72300M Ann'!AL$8,'72300 Ann Hist'!$C$8:$AR$8,0))</f>
        <v>2.8</v>
      </c>
      <c r="AM18" s="10">
        <f>INDEX('72300 Ann Hist'!$C$8:$AR$285,MATCH('72300M Ann'!$C18,'72300 Ann Hist'!$C$8:$C$285,0),MATCH('72300M Ann'!AM$8,'72300 Ann Hist'!$C$8:$AR$8,0))</f>
        <v>2.9</v>
      </c>
      <c r="AN18" s="10">
        <f>INDEX('72300 Ann Hist'!$C$8:$AR$285,MATCH('72300M Ann'!$C18,'72300 Ann Hist'!$C$8:$C$285,0),MATCH('72300M Ann'!AN$8,'72300 Ann Hist'!$C$8:$AR$8,0))</f>
        <v>3</v>
      </c>
      <c r="AO18" s="10">
        <f>INDEX('72300 Ann Hist'!$C$8:$AR$285,MATCH('72300M Ann'!$C18,'72300 Ann Hist'!$C$8:$C$285,0),MATCH('72300M Ann'!AO$8,'72300 Ann Hist'!$C$8:$AR$8,0))</f>
        <v>3.6</v>
      </c>
      <c r="AP18" s="10">
        <f>INDEX('72300 Ann Hist'!$C$8:$AR$285,MATCH('72300M Ann'!$C18,'72300 Ann Hist'!$C$8:$C$285,0),MATCH('72300M Ann'!AP$8,'72300 Ann Hist'!$C$8:$AR$8,0))</f>
        <v>3.9</v>
      </c>
      <c r="AQ18" s="10">
        <f>INDEX('72300 Ann Hist'!$C$8:$AR$285,MATCH('72300M Ann'!$C18,'72300 Ann Hist'!$C$8:$C$285,0),MATCH('72300M Ann'!AQ$8,'72300 Ann Hist'!$C$8:$AR$8,0))</f>
        <v>4.0999999999999996</v>
      </c>
      <c r="AR18" s="11">
        <f>INDEX('72300 Ann'!$C$8:$AZ$285,MATCH('72300M Ann'!$C18,'72300 Ann'!$C$8:$C$285,0),MATCH('72300M Ann'!AR$8,'72300 Ann'!$C$8:$AZ$8,0))</f>
        <v>4.0999999999999996</v>
      </c>
      <c r="AS18" s="11">
        <f>INDEX('72300 Ann'!$C$8:$AZ$285,MATCH('72300M Ann'!$C18,'72300 Ann'!$C$8:$C$285,0),MATCH('72300M Ann'!AS$8,'72300 Ann'!$C$8:$AZ$8,0))</f>
        <v>3.7</v>
      </c>
      <c r="AT18" s="11">
        <f>INDEX('72300 Ann'!$C$8:$AZ$285,MATCH('72300M Ann'!$C18,'72300 Ann'!$C$8:$C$285,0),MATCH('72300M Ann'!AT$8,'72300 Ann'!$C$8:$AZ$8,0))</f>
        <v>3.3</v>
      </c>
      <c r="AU18" s="11">
        <f>INDEX('72300 Ann'!$C$8:$AZ$285,MATCH('72300M Ann'!$C18,'72300 Ann'!$C$8:$C$285,0),MATCH('72300M Ann'!AU$8,'72300 Ann'!$C$8:$AZ$8,0))</f>
        <v>3.1</v>
      </c>
      <c r="AV18" s="11">
        <f>INDEX('72300 Ann'!$C$8:$AZ$285,MATCH('72300M Ann'!$C18,'72300 Ann'!$C$8:$C$285,0),MATCH('72300M Ann'!AV$8,'72300 Ann'!$C$8:$AZ$8,0))</f>
        <v>2.7</v>
      </c>
      <c r="AW18" s="11">
        <f>INDEX('72300 Ann'!$C$8:$AZ$285,MATCH('72300M Ann'!$C18,'72300 Ann'!$C$8:$C$285,0),MATCH('72300M Ann'!AW$8,'72300 Ann'!$C$8:$AZ$8,0))</f>
        <v>1.9</v>
      </c>
      <c r="AX18" s="11">
        <f>INDEX('72300 Ann'!$C$8:$AZ$285,MATCH('72300M Ann'!$C18,'72300 Ann'!$C$8:$C$285,0),MATCH('72300M Ann'!AX$8,'72300 Ann'!$C$8:$AZ$8,0))</f>
        <v>0.9</v>
      </c>
      <c r="AY18" s="11">
        <f>INDEX('72300 Ann'!$C$8:$AZ$285,MATCH('72300M Ann'!$C18,'72300 Ann'!$C$8:$C$285,0),MATCH('72300M Ann'!AY$8,'72300 Ann'!$C$8:$AZ$8,0))</f>
        <v>0.1</v>
      </c>
      <c r="AZ18" s="11">
        <f>INDEX('72300 Ann'!$C$8:$AZ$285,MATCH('72300M Ann'!$C18,'72300 Ann'!$C$8:$C$285,0),MATCH('72300M Ann'!AZ$8,'72300 Ann'!$C$8:$AZ$8,0))</f>
        <v>-0.3</v>
      </c>
      <c r="BA18" s="11">
        <f>INDEX('72300 Ann'!$C$8:$AZ$285,MATCH('72300M Ann'!$C18,'72300 Ann'!$C$8:$C$285,0),MATCH('72300M Ann'!BA$8,'72300 Ann'!$C$8:$AZ$8,0))</f>
        <v>-0.8</v>
      </c>
      <c r="BB18" s="11">
        <f>INDEX('72300 Ann'!$C$8:$AZ$285,MATCH('72300M Ann'!$C18,'72300 Ann'!$C$8:$C$285,0),MATCH('72300M Ann'!BB$8,'72300 Ann'!$C$8:$AZ$8,0))</f>
        <v>-1.5</v>
      </c>
      <c r="BC18" s="11">
        <f>INDEX('72300 Ann'!$C$8:$AZ$285,MATCH('72300M Ann'!$C18,'72300 Ann'!$C$8:$C$285,0),MATCH('72300M Ann'!BC$8,'72300 Ann'!$C$8:$AZ$8,0))</f>
        <v>-2.2000000000000002</v>
      </c>
      <c r="BD18" s="11">
        <f>INDEX('72300 Ann'!$C$8:$AZ$285,MATCH('72300M Ann'!$C18,'72300 Ann'!$C$8:$C$285,0),MATCH('72300M Ann'!BD$8,'72300 Ann'!$C$8:$AZ$8,0))</f>
        <v>-2</v>
      </c>
      <c r="BE18" s="11">
        <f>INDEX('72300 Ann'!$C$8:$AZ$285,MATCH('72300M Ann'!$C18,'72300 Ann'!$C$8:$C$285,0),MATCH('72300M Ann'!BE$8,'72300 Ann'!$C$8:$AZ$8,0))</f>
        <v>-2</v>
      </c>
      <c r="BF18" s="11">
        <f>INDEX('72300 Ann'!$C$8:$AZ$285,MATCH('72300M Ann'!$C18,'72300 Ann'!$C$8:$C$285,0),MATCH('72300M Ann'!BF$8,'72300 Ann'!$C$8:$AZ$8,0))</f>
        <v>-2.2000000000000002</v>
      </c>
      <c r="BG18" s="11">
        <f>INDEX('72300 Ann'!$C$8:$AZ$285,MATCH('72300M Ann'!$C18,'72300 Ann'!$C$8:$C$285,0),MATCH('72300M Ann'!BG$8,'72300 Ann'!$C$8:$AZ$8,0))</f>
        <v>-10.8</v>
      </c>
      <c r="BH18" s="11">
        <f>INDEX('72300 Ann'!$C$8:$AZ$285,MATCH('72300M Ann'!$C18,'72300 Ann'!$C$8:$C$285,0),MATCH('72300M Ann'!BH$8,'72300 Ann'!$C$8:$AZ$8,0))</f>
        <v>-12</v>
      </c>
      <c r="BI18" s="11">
        <f>INDEX('72300 Ann'!$C$8:$AZ$285,MATCH('72300M Ann'!$C18,'72300 Ann'!$C$8:$C$285,0),MATCH('72300M Ann'!BI$8,'72300 Ann'!$C$8:$AZ$8,0))</f>
        <v>-11.2</v>
      </c>
      <c r="BJ18" s="11">
        <f>INDEX('72300 Ann'!$C$8:$AZ$285,MATCH('72300M Ann'!$C18,'72300 Ann'!$C$8:$C$285,0),MATCH('72300M Ann'!BJ$8,'72300 Ann'!$C$8:$AZ$8,0))</f>
        <v>-11.5</v>
      </c>
      <c r="BK18" s="11">
        <f>INDEX('72300 Ann'!$C$8:$AZ$285,MATCH('72300M Ann'!$C18,'72300 Ann'!$C$8:$C$285,0),MATCH('72300M Ann'!BK$8,'72300 Ann'!$C$8:$AZ$8,0))</f>
        <v>-10.4</v>
      </c>
      <c r="BL18" s="11">
        <f>INDEX('72300 Ann'!$C$8:$AZ$285,MATCH('72300M Ann'!$C18,'72300 Ann'!$C$8:$C$285,0),MATCH('72300M Ann'!BL$8,'72300 Ann'!$C$8:$AZ$8,0))</f>
        <v>-10.9</v>
      </c>
      <c r="BM18" s="11">
        <f>INDEX('72300 Ann'!$C$8:$AZ$285,MATCH('72300M Ann'!$C18,'72300 Ann'!$C$8:$C$285,0),MATCH('72300M Ann'!BM$8,'72300 Ann'!$C$8:$AZ$8,0))</f>
        <v>-10.6</v>
      </c>
      <c r="BN18" s="11">
        <f>INDEX('72300 Ann'!$C$8:$AZ$285,MATCH('72300M Ann'!$C18,'72300 Ann'!$C$8:$C$285,0),MATCH('72300M Ann'!BN$8,'72300 Ann'!$C$8:$AZ$8,0))</f>
        <v>-11.6</v>
      </c>
      <c r="BO18" s="11">
        <f>INDEX('72300 Ann'!$C$8:$AZ$285,MATCH('72300M Ann'!$C18,'72300 Ann'!$C$8:$C$285,0),MATCH('72300M Ann'!BO$8,'72300 Ann'!$C$8:$AZ$8,0))</f>
        <v>-12.5</v>
      </c>
      <c r="BP18" s="11">
        <f>INDEX('72300 Ann'!$C$8:$AZ$285,MATCH('72300M Ann'!$C18,'72300 Ann'!$C$8:$C$285,0),MATCH('72300M Ann'!BP$8,'72300 Ann'!$C$8:$AZ$8,0))</f>
        <v>-12.1</v>
      </c>
      <c r="BQ18" s="11">
        <f>INDEX('72300 Ann'!$C$8:$AZ$285,MATCH('72300M Ann'!$C18,'72300 Ann'!$C$8:$C$285,0),MATCH('72300M Ann'!BQ$8,'72300 Ann'!$C$8:$AZ$8,0))</f>
        <v>-11.8</v>
      </c>
      <c r="BR18" s="11">
        <f>INDEX('72300 Ann'!$C$8:$AZ$285,MATCH('72300M Ann'!$C18,'72300 Ann'!$C$8:$C$285,0),MATCH('72300M Ann'!BR$8,'72300 Ann'!$C$8:$AZ$8,0))</f>
        <v>-11</v>
      </c>
      <c r="BS18" s="11">
        <f>INDEX('72300 Ann'!$C$8:$AZ$285,MATCH('72300M Ann'!$C18,'72300 Ann'!$C$8:$C$285,0),MATCH('72300M Ann'!BS$8,'72300 Ann'!$C$8:$AZ$8,0))</f>
        <v>-15.5</v>
      </c>
      <c r="BT18" s="11">
        <f>INDEX('72300 Ann'!$C$8:$AZ$285,MATCH('72300M Ann'!$C18,'72300 Ann'!$C$8:$C$285,0),MATCH('72300M Ann'!BT$8,'72300 Ann'!$C$8:$AZ$8,0))</f>
        <v>-15.4</v>
      </c>
      <c r="BU18" s="11">
        <f>INDEX('72300 Ann'!$C$8:$AZ$285,MATCH('72300M Ann'!$C18,'72300 Ann'!$C$8:$C$285,0),MATCH('72300M Ann'!BU$8,'72300 Ann'!$C$8:$AZ$8,0))</f>
        <v>-14.9</v>
      </c>
      <c r="BV18" s="11">
        <f>INDEX('72300 Ann'!$C$8:$AZ$285,MATCH('72300M Ann'!$C18,'72300 Ann'!$C$8:$C$285,0),MATCH('72300M Ann'!BV$8,'72300 Ann'!$C$8:$AZ$8,0))</f>
        <v>-15</v>
      </c>
      <c r="BW18" s="11">
        <f>INDEX('72300 Ann'!$C$8:$AZ$285,MATCH('72300M Ann'!$C18,'72300 Ann'!$C$8:$C$285,0),MATCH('72300M Ann'!BW$8,'72300 Ann'!$C$8:$AZ$8,0))</f>
        <v>-16.100000000000001</v>
      </c>
      <c r="BX18" s="11">
        <f>INDEX('72300 Ann'!$C$8:$AZ$285,MATCH('72300M Ann'!$C18,'72300 Ann'!$C$8:$C$285,0),MATCH('72300M Ann'!BX$8,'72300 Ann'!$C$8:$AZ$8,0))</f>
        <v>-16.600000000000001</v>
      </c>
      <c r="BY18" s="11">
        <f>INDEX('72300 Ann'!$C$8:$AZ$285,MATCH('72300M Ann'!$C18,'72300 Ann'!$C$8:$C$285,0),MATCH('72300M Ann'!BY$8,'72300 Ann'!$C$8:$AZ$8,0))</f>
        <v>-17.600000000000001</v>
      </c>
      <c r="BZ18" s="11">
        <f>INDEX('72300 Ann'!$C$8:$AZ$285,MATCH('72300M Ann'!$C18,'72300 Ann'!$C$8:$C$285,0),MATCH('72300M Ann'!BZ$8,'72300 Ann'!$C$8:$AZ$8,0))</f>
        <v>-16.899999999999999</v>
      </c>
      <c r="CA18" s="11">
        <f>INDEX('72300 Ann'!$C$8:$AZ$285,MATCH('72300M Ann'!$C18,'72300 Ann'!$C$8:$C$285,0),MATCH('72300M Ann'!CA$8,'72300 Ann'!$C$8:$AZ$8,0))</f>
        <v>-21.4</v>
      </c>
      <c r="CB18" s="11">
        <f>INDEX('72300 Ann'!$C$8:$AZ$285,MATCH('72300M Ann'!$C18,'72300 Ann'!$C$8:$C$285,0),MATCH('72300M Ann'!CB$8,'72300 Ann'!$C$8:$AZ$8,0))</f>
        <v>-24</v>
      </c>
      <c r="CC18" s="11">
        <f>INDEX('72300 Ann'!$C$8:$AZ$285,MATCH('72300M Ann'!$C18,'72300 Ann'!$C$8:$C$285,0),MATCH('72300M Ann'!CC$8,'72300 Ann'!$C$8:$AZ$8,0))</f>
        <v>-27</v>
      </c>
      <c r="CD18" s="11">
        <f>INDEX('72300 Ann'!$C$8:$AZ$285,MATCH('72300M Ann'!$C18,'72300 Ann'!$C$8:$C$285,0),MATCH('72300M Ann'!CD$8,'72300 Ann'!$C$8:$AZ$8,0))</f>
        <v>-46.9</v>
      </c>
      <c r="CE18" s="11">
        <f>INDEX('72300 Ann'!$C$8:$AZ$285,MATCH('72300M Ann'!$C18,'72300 Ann'!$C$8:$C$285,0),MATCH('72300M Ann'!CE$8,'72300 Ann'!$C$8:$AZ$8,0))</f>
        <v>-51.9</v>
      </c>
      <c r="CF18" s="11">
        <f>INDEX('72300 Ann'!$C$8:$AZ$285,MATCH('72300M Ann'!$C18,'72300 Ann'!$C$8:$C$285,0),MATCH('72300M Ann'!CF$8,'72300 Ann'!$C$8:$AZ$8,0))</f>
        <v>-59.2</v>
      </c>
      <c r="CG18" s="11">
        <f>INDEX('72300 Ann'!$C$8:$AZ$285,MATCH('72300M Ann'!$C18,'72300 Ann'!$C$8:$C$285,0),MATCH('72300M Ann'!CG$8,'72300 Ann'!$C$8:$AZ$8,0))</f>
        <v>-61.4</v>
      </c>
      <c r="CH18" s="11">
        <f>INDEX('72300 Ann'!$C$8:$AZ$285,MATCH('72300M Ann'!$C18,'72300 Ann'!$C$8:$C$285,0),MATCH('72300M Ann'!CH$8,'72300 Ann'!$C$8:$AZ$8,0))</f>
        <v>-65.400000000000006</v>
      </c>
      <c r="CI18" s="11">
        <f>INDEX('72300 Ann'!$C$8:$AZ$285,MATCH('72300M Ann'!$C18,'72300 Ann'!$C$8:$C$285,0),MATCH('72300M Ann'!CI$8,'72300 Ann'!$C$8:$AZ$8,0))</f>
        <v>-69.599999999999994</v>
      </c>
      <c r="CJ18" s="11">
        <f>INDEX('72300 Ann'!$C$8:$AZ$285,MATCH('72300M Ann'!$C18,'72300 Ann'!$C$8:$C$285,0),MATCH('72300M Ann'!CJ$8,'72300 Ann'!$C$8:$AZ$8,0))</f>
        <v>-73.599999999999994</v>
      </c>
      <c r="CK18" s="11">
        <f>INDEX('72300 Ann'!$C$8:$AZ$285,MATCH('72300M Ann'!$C18,'72300 Ann'!$C$8:$C$285,0),MATCH('72300M Ann'!CK$8,'72300 Ann'!$C$8:$AZ$8,0))</f>
        <v>-76.5</v>
      </c>
      <c r="CL18" s="11">
        <f>INDEX('72300 Ann'!$C$8:$AZ$285,MATCH('72300M Ann'!$C18,'72300 Ann'!$C$8:$C$285,0),MATCH('72300M Ann'!CL$8,'72300 Ann'!$C$8:$AZ$8,0))</f>
        <v>-80.599999999999994</v>
      </c>
    </row>
    <row r="19" spans="1:91" s="10" customFormat="1" x14ac:dyDescent="0.25">
      <c r="A19" s="32">
        <v>11</v>
      </c>
      <c r="B19" s="10" t="s">
        <v>1158</v>
      </c>
      <c r="C19" s="10" t="s">
        <v>1180</v>
      </c>
      <c r="D19" s="10">
        <f>INDEX('72300 Ann Hist'!$C$8:$AR$285,MATCH('72300M Ann'!$C19,'72300 Ann Hist'!$C$8:$C$285,0),MATCH('72300M Ann'!D$8,'72300 Ann Hist'!$C$8:$AR$8,0))</f>
        <v>0</v>
      </c>
      <c r="E19" s="10">
        <f>INDEX('72300 Ann Hist'!$C$8:$AR$285,MATCH('72300M Ann'!$C19,'72300 Ann Hist'!$C$8:$C$285,0),MATCH('72300M Ann'!E$8,'72300 Ann Hist'!$C$8:$AR$8,0))</f>
        <v>0</v>
      </c>
      <c r="F19" s="10">
        <f>INDEX('72300 Ann Hist'!$C$8:$AR$285,MATCH('72300M Ann'!$C19,'72300 Ann Hist'!$C$8:$C$285,0),MATCH('72300M Ann'!F$8,'72300 Ann Hist'!$C$8:$AR$8,0))</f>
        <v>0</v>
      </c>
      <c r="G19" s="10">
        <f>INDEX('72300 Ann Hist'!$C$8:$AR$285,MATCH('72300M Ann'!$C19,'72300 Ann Hist'!$C$8:$C$285,0),MATCH('72300M Ann'!G$8,'72300 Ann Hist'!$C$8:$AR$8,0))</f>
        <v>0</v>
      </c>
      <c r="H19" s="10">
        <f>INDEX('72300 Ann Hist'!$C$8:$AR$285,MATCH('72300M Ann'!$C19,'72300 Ann Hist'!$C$8:$C$285,0),MATCH('72300M Ann'!H$8,'72300 Ann Hist'!$C$8:$AR$8,0))</f>
        <v>0</v>
      </c>
      <c r="I19" s="10">
        <f>INDEX('72300 Ann Hist'!$C$8:$AR$285,MATCH('72300M Ann'!$C19,'72300 Ann Hist'!$C$8:$C$285,0),MATCH('72300M Ann'!I$8,'72300 Ann Hist'!$C$8:$AR$8,0))</f>
        <v>0</v>
      </c>
      <c r="J19" s="10">
        <f>INDEX('72300 Ann Hist'!$C$8:$AR$285,MATCH('72300M Ann'!$C19,'72300 Ann Hist'!$C$8:$C$285,0),MATCH('72300M Ann'!J$8,'72300 Ann Hist'!$C$8:$AR$8,0))</f>
        <v>0</v>
      </c>
      <c r="K19" s="10">
        <f>INDEX('72300 Ann Hist'!$C$8:$AR$285,MATCH('72300M Ann'!$C19,'72300 Ann Hist'!$C$8:$C$285,0),MATCH('72300M Ann'!K$8,'72300 Ann Hist'!$C$8:$AR$8,0))</f>
        <v>0</v>
      </c>
      <c r="L19" s="10">
        <f>INDEX('72300 Ann Hist'!$C$8:$AR$285,MATCH('72300M Ann'!$C19,'72300 Ann Hist'!$C$8:$C$285,0),MATCH('72300M Ann'!L$8,'72300 Ann Hist'!$C$8:$AR$8,0))</f>
        <v>0</v>
      </c>
      <c r="M19" s="10">
        <f>INDEX('72300 Ann Hist'!$C$8:$AR$285,MATCH('72300M Ann'!$C19,'72300 Ann Hist'!$C$8:$C$285,0),MATCH('72300M Ann'!M$8,'72300 Ann Hist'!$C$8:$AR$8,0))</f>
        <v>0</v>
      </c>
      <c r="N19" s="10">
        <f>INDEX('72300 Ann Hist'!$C$8:$AR$285,MATCH('72300M Ann'!$C19,'72300 Ann Hist'!$C$8:$C$285,0),MATCH('72300M Ann'!N$8,'72300 Ann Hist'!$C$8:$AR$8,0))</f>
        <v>0</v>
      </c>
      <c r="O19" s="10">
        <f>INDEX('72300 Ann Hist'!$C$8:$AR$285,MATCH('72300M Ann'!$C19,'72300 Ann Hist'!$C$8:$C$285,0),MATCH('72300M Ann'!O$8,'72300 Ann Hist'!$C$8:$AR$8,0))</f>
        <v>0.1</v>
      </c>
      <c r="P19" s="10">
        <f>INDEX('72300 Ann Hist'!$C$8:$AR$285,MATCH('72300M Ann'!$C19,'72300 Ann Hist'!$C$8:$C$285,0),MATCH('72300M Ann'!P$8,'72300 Ann Hist'!$C$8:$AR$8,0))</f>
        <v>0.1</v>
      </c>
      <c r="Q19" s="10">
        <f>INDEX('72300 Ann Hist'!$C$8:$AR$285,MATCH('72300M Ann'!$C19,'72300 Ann Hist'!$C$8:$C$285,0),MATCH('72300M Ann'!Q$8,'72300 Ann Hist'!$C$8:$AR$8,0))</f>
        <v>0.2</v>
      </c>
      <c r="R19" s="10">
        <f>INDEX('72300 Ann Hist'!$C$8:$AR$285,MATCH('72300M Ann'!$C19,'72300 Ann Hist'!$C$8:$C$285,0),MATCH('72300M Ann'!R$8,'72300 Ann Hist'!$C$8:$AR$8,0))</f>
        <v>0.3</v>
      </c>
      <c r="S19" s="10">
        <f>INDEX('72300 Ann Hist'!$C$8:$AR$285,MATCH('72300M Ann'!$C19,'72300 Ann Hist'!$C$8:$C$285,0),MATCH('72300M Ann'!S$8,'72300 Ann Hist'!$C$8:$AR$8,0))</f>
        <v>0.3</v>
      </c>
      <c r="T19" s="10">
        <f>INDEX('72300 Ann Hist'!$C$8:$AR$285,MATCH('72300M Ann'!$C19,'72300 Ann Hist'!$C$8:$C$285,0),MATCH('72300M Ann'!T$8,'72300 Ann Hist'!$C$8:$AR$8,0))</f>
        <v>0.3</v>
      </c>
      <c r="U19" s="10">
        <f>INDEX('72300 Ann Hist'!$C$8:$AR$285,MATCH('72300M Ann'!$C19,'72300 Ann Hist'!$C$8:$C$285,0),MATCH('72300M Ann'!U$8,'72300 Ann Hist'!$C$8:$AR$8,0))</f>
        <v>0.3</v>
      </c>
      <c r="V19" s="10">
        <f>INDEX('72300 Ann Hist'!$C$8:$AR$285,MATCH('72300M Ann'!$C19,'72300 Ann Hist'!$C$8:$C$285,0),MATCH('72300M Ann'!V$8,'72300 Ann Hist'!$C$8:$AR$8,0))</f>
        <v>0.2</v>
      </c>
      <c r="W19" s="10">
        <f>INDEX('72300 Ann Hist'!$C$8:$AR$285,MATCH('72300M Ann'!$C19,'72300 Ann Hist'!$C$8:$C$285,0),MATCH('72300M Ann'!W$8,'72300 Ann Hist'!$C$8:$AR$8,0))</f>
        <v>0.3</v>
      </c>
      <c r="X19" s="10">
        <f>INDEX('72300 Ann Hist'!$C$8:$AR$285,MATCH('72300M Ann'!$C19,'72300 Ann Hist'!$C$8:$C$285,0),MATCH('72300M Ann'!X$8,'72300 Ann Hist'!$C$8:$AR$8,0))</f>
        <v>0.4</v>
      </c>
      <c r="Y19" s="10">
        <f>INDEX('72300 Ann Hist'!$C$8:$AR$285,MATCH('72300M Ann'!$C19,'72300 Ann Hist'!$C$8:$C$285,0),MATCH('72300M Ann'!Y$8,'72300 Ann Hist'!$C$8:$AR$8,0))</f>
        <v>0.4</v>
      </c>
      <c r="Z19" s="10">
        <f>INDEX('72300 Ann Hist'!$C$8:$AR$285,MATCH('72300M Ann'!$C19,'72300 Ann Hist'!$C$8:$C$285,0),MATCH('72300M Ann'!Z$8,'72300 Ann Hist'!$C$8:$AR$8,0))</f>
        <v>0.4</v>
      </c>
      <c r="AA19" s="10">
        <f>INDEX('72300 Ann Hist'!$C$8:$AR$285,MATCH('72300M Ann'!$C19,'72300 Ann Hist'!$C$8:$C$285,0),MATCH('72300M Ann'!AA$8,'72300 Ann Hist'!$C$8:$AR$8,0))</f>
        <v>0.4</v>
      </c>
      <c r="AB19" s="10">
        <f>INDEX('72300 Ann Hist'!$C$8:$AR$285,MATCH('72300M Ann'!$C19,'72300 Ann Hist'!$C$8:$C$285,0),MATCH('72300M Ann'!AB$8,'72300 Ann Hist'!$C$8:$AR$8,0))</f>
        <v>0.4</v>
      </c>
      <c r="AC19" s="10">
        <f>INDEX('72300 Ann Hist'!$C$8:$AR$285,MATCH('72300M Ann'!$C19,'72300 Ann Hist'!$C$8:$C$285,0),MATCH('72300M Ann'!AC$8,'72300 Ann Hist'!$C$8:$AR$8,0))</f>
        <v>0.4</v>
      </c>
      <c r="AD19" s="10">
        <f>INDEX('72300 Ann Hist'!$C$8:$AR$285,MATCH('72300M Ann'!$C19,'72300 Ann Hist'!$C$8:$C$285,0),MATCH('72300M Ann'!AD$8,'72300 Ann Hist'!$C$8:$AR$8,0))</f>
        <v>0.5</v>
      </c>
      <c r="AE19" s="10">
        <f>INDEX('72300 Ann Hist'!$C$8:$AR$285,MATCH('72300M Ann'!$C19,'72300 Ann Hist'!$C$8:$C$285,0),MATCH('72300M Ann'!AE$8,'72300 Ann Hist'!$C$8:$AR$8,0))</f>
        <v>0.6</v>
      </c>
      <c r="AF19" s="10">
        <f>INDEX('72300 Ann Hist'!$C$8:$AR$285,MATCH('72300M Ann'!$C19,'72300 Ann Hist'!$C$8:$C$285,0),MATCH('72300M Ann'!AF$8,'72300 Ann Hist'!$C$8:$AR$8,0))</f>
        <v>0.7</v>
      </c>
      <c r="AG19" s="10">
        <f>INDEX('72300 Ann Hist'!$C$8:$AR$285,MATCH('72300M Ann'!$C19,'72300 Ann Hist'!$C$8:$C$285,0),MATCH('72300M Ann'!AG$8,'72300 Ann Hist'!$C$8:$AR$8,0))</f>
        <v>0.7</v>
      </c>
      <c r="AH19" s="10">
        <f>INDEX('72300 Ann Hist'!$C$8:$AR$285,MATCH('72300M Ann'!$C19,'72300 Ann Hist'!$C$8:$C$285,0),MATCH('72300M Ann'!AH$8,'72300 Ann Hist'!$C$8:$AR$8,0))</f>
        <v>0.8</v>
      </c>
      <c r="AI19" s="10">
        <f>INDEX('72300 Ann Hist'!$C$8:$AR$285,MATCH('72300M Ann'!$C19,'72300 Ann Hist'!$C$8:$C$285,0),MATCH('72300M Ann'!AI$8,'72300 Ann Hist'!$C$8:$AR$8,0))</f>
        <v>0.8</v>
      </c>
      <c r="AJ19" s="10">
        <f>INDEX('72300 Ann Hist'!$C$8:$AR$285,MATCH('72300M Ann'!$C19,'72300 Ann Hist'!$C$8:$C$285,0),MATCH('72300M Ann'!AJ$8,'72300 Ann Hist'!$C$8:$AR$8,0))</f>
        <v>0.9</v>
      </c>
      <c r="AK19" s="10">
        <f>INDEX('72300 Ann Hist'!$C$8:$AR$285,MATCH('72300M Ann'!$C19,'72300 Ann Hist'!$C$8:$C$285,0),MATCH('72300M Ann'!AK$8,'72300 Ann Hist'!$C$8:$AR$8,0))</f>
        <v>0.9</v>
      </c>
      <c r="AL19" s="10">
        <f>INDEX('72300 Ann Hist'!$C$8:$AR$285,MATCH('72300M Ann'!$C19,'72300 Ann Hist'!$C$8:$C$285,0),MATCH('72300M Ann'!AL$8,'72300 Ann Hist'!$C$8:$AR$8,0))</f>
        <v>1</v>
      </c>
      <c r="AM19" s="10">
        <f>INDEX('72300 Ann Hist'!$C$8:$AR$285,MATCH('72300M Ann'!$C19,'72300 Ann Hist'!$C$8:$C$285,0),MATCH('72300M Ann'!AM$8,'72300 Ann Hist'!$C$8:$AR$8,0))</f>
        <v>1.1000000000000001</v>
      </c>
      <c r="AN19" s="10">
        <f>INDEX('72300 Ann Hist'!$C$8:$AR$285,MATCH('72300M Ann'!$C19,'72300 Ann Hist'!$C$8:$C$285,0),MATCH('72300M Ann'!AN$8,'72300 Ann Hist'!$C$8:$AR$8,0))</f>
        <v>1.1000000000000001</v>
      </c>
      <c r="AO19" s="10">
        <f>INDEX('72300 Ann Hist'!$C$8:$AR$285,MATCH('72300M Ann'!$C19,'72300 Ann Hist'!$C$8:$C$285,0),MATCH('72300M Ann'!AO$8,'72300 Ann Hist'!$C$8:$AR$8,0))</f>
        <v>1.2</v>
      </c>
      <c r="AP19" s="10">
        <f>INDEX('72300 Ann Hist'!$C$8:$AR$285,MATCH('72300M Ann'!$C19,'72300 Ann Hist'!$C$8:$C$285,0),MATCH('72300M Ann'!AP$8,'72300 Ann Hist'!$C$8:$AR$8,0))</f>
        <v>1.3</v>
      </c>
      <c r="AQ19" s="10">
        <f>INDEX('72300 Ann Hist'!$C$8:$AR$285,MATCH('72300M Ann'!$C19,'72300 Ann Hist'!$C$8:$C$285,0),MATCH('72300M Ann'!AQ$8,'72300 Ann Hist'!$C$8:$AR$8,0))</f>
        <v>1.4</v>
      </c>
      <c r="AR19" s="11">
        <f>INDEX('72300 Ann'!$C$8:$AZ$285,MATCH('72300M Ann'!$C19,'72300 Ann'!$C$8:$C$285,0),MATCH('72300M Ann'!AR$8,'72300 Ann'!$C$8:$AZ$8,0))</f>
        <v>1.5</v>
      </c>
      <c r="AS19" s="11">
        <f>INDEX('72300 Ann'!$C$8:$AZ$285,MATCH('72300M Ann'!$C19,'72300 Ann'!$C$8:$C$285,0),MATCH('72300M Ann'!AS$8,'72300 Ann'!$C$8:$AZ$8,0))</f>
        <v>1.9</v>
      </c>
      <c r="AT19" s="11">
        <f>INDEX('72300 Ann'!$C$8:$AZ$285,MATCH('72300M Ann'!$C19,'72300 Ann'!$C$8:$C$285,0),MATCH('72300M Ann'!AT$8,'72300 Ann'!$C$8:$AZ$8,0))</f>
        <v>2</v>
      </c>
      <c r="AU19" s="11">
        <f>INDEX('72300 Ann'!$C$8:$AZ$285,MATCH('72300M Ann'!$C19,'72300 Ann'!$C$8:$C$285,0),MATCH('72300M Ann'!AU$8,'72300 Ann'!$C$8:$AZ$8,0))</f>
        <v>2.1</v>
      </c>
      <c r="AV19" s="11">
        <f>INDEX('72300 Ann'!$C$8:$AZ$285,MATCH('72300M Ann'!$C19,'72300 Ann'!$C$8:$C$285,0),MATCH('72300M Ann'!AV$8,'72300 Ann'!$C$8:$AZ$8,0))</f>
        <v>2.2000000000000002</v>
      </c>
      <c r="AW19" s="11">
        <f>INDEX('72300 Ann'!$C$8:$AZ$285,MATCH('72300M Ann'!$C19,'72300 Ann'!$C$8:$C$285,0),MATCH('72300M Ann'!AW$8,'72300 Ann'!$C$8:$AZ$8,0))</f>
        <v>2.5</v>
      </c>
      <c r="AX19" s="11">
        <f>INDEX('72300 Ann'!$C$8:$AZ$285,MATCH('72300M Ann'!$C19,'72300 Ann'!$C$8:$C$285,0),MATCH('72300M Ann'!AX$8,'72300 Ann'!$C$8:$AZ$8,0))</f>
        <v>2.7</v>
      </c>
      <c r="AY19" s="11">
        <f>INDEX('72300 Ann'!$C$8:$AZ$285,MATCH('72300M Ann'!$C19,'72300 Ann'!$C$8:$C$285,0),MATCH('72300M Ann'!AY$8,'72300 Ann'!$C$8:$AZ$8,0))</f>
        <v>2.9</v>
      </c>
      <c r="AZ19" s="11">
        <f>INDEX('72300 Ann'!$C$8:$AZ$285,MATCH('72300M Ann'!$C19,'72300 Ann'!$C$8:$C$285,0),MATCH('72300M Ann'!AZ$8,'72300 Ann'!$C$8:$AZ$8,0))</f>
        <v>3</v>
      </c>
      <c r="BA19" s="11">
        <f>INDEX('72300 Ann'!$C$8:$AZ$285,MATCH('72300M Ann'!$C19,'72300 Ann'!$C$8:$C$285,0),MATCH('72300M Ann'!BA$8,'72300 Ann'!$C$8:$AZ$8,0))</f>
        <v>3.3</v>
      </c>
      <c r="BB19" s="11">
        <f>INDEX('72300 Ann'!$C$8:$AZ$285,MATCH('72300M Ann'!$C19,'72300 Ann'!$C$8:$C$285,0),MATCH('72300M Ann'!BB$8,'72300 Ann'!$C$8:$AZ$8,0))</f>
        <v>3.5</v>
      </c>
      <c r="BC19" s="11">
        <f>INDEX('72300 Ann'!$C$8:$AZ$285,MATCH('72300M Ann'!$C19,'72300 Ann'!$C$8:$C$285,0),MATCH('72300M Ann'!BC$8,'72300 Ann'!$C$8:$AZ$8,0))</f>
        <v>3.8</v>
      </c>
      <c r="BD19" s="11">
        <f>INDEX('72300 Ann'!$C$8:$AZ$285,MATCH('72300M Ann'!$C19,'72300 Ann'!$C$8:$C$285,0),MATCH('72300M Ann'!BD$8,'72300 Ann'!$C$8:$AZ$8,0))</f>
        <v>4</v>
      </c>
      <c r="BE19" s="11">
        <f>INDEX('72300 Ann'!$C$8:$AZ$285,MATCH('72300M Ann'!$C19,'72300 Ann'!$C$8:$C$285,0),MATCH('72300M Ann'!BE$8,'72300 Ann'!$C$8:$AZ$8,0))</f>
        <v>4.3</v>
      </c>
      <c r="BF19" s="11">
        <f>INDEX('72300 Ann'!$C$8:$AZ$285,MATCH('72300M Ann'!$C19,'72300 Ann'!$C$8:$C$285,0),MATCH('72300M Ann'!BF$8,'72300 Ann'!$C$8:$AZ$8,0))</f>
        <v>4.5</v>
      </c>
      <c r="BG19" s="11">
        <f>INDEX('72300 Ann'!$C$8:$AZ$285,MATCH('72300M Ann'!$C19,'72300 Ann'!$C$8:$C$285,0),MATCH('72300M Ann'!BG$8,'72300 Ann'!$C$8:$AZ$8,0))</f>
        <v>4.7</v>
      </c>
      <c r="BH19" s="11">
        <f>INDEX('72300 Ann'!$C$8:$AZ$285,MATCH('72300M Ann'!$C19,'72300 Ann'!$C$8:$C$285,0),MATCH('72300M Ann'!BH$8,'72300 Ann'!$C$8:$AZ$8,0))</f>
        <v>4.8</v>
      </c>
      <c r="BI19" s="11">
        <f>INDEX('72300 Ann'!$C$8:$AZ$285,MATCH('72300M Ann'!$C19,'72300 Ann'!$C$8:$C$285,0),MATCH('72300M Ann'!BI$8,'72300 Ann'!$C$8:$AZ$8,0))</f>
        <v>4.7</v>
      </c>
      <c r="BJ19" s="11">
        <f>INDEX('72300 Ann'!$C$8:$AZ$285,MATCH('72300M Ann'!$C19,'72300 Ann'!$C$8:$C$285,0),MATCH('72300M Ann'!BJ$8,'72300 Ann'!$C$8:$AZ$8,0))</f>
        <v>4.7</v>
      </c>
      <c r="BK19" s="11">
        <f>INDEX('72300 Ann'!$C$8:$AZ$285,MATCH('72300M Ann'!$C19,'72300 Ann'!$C$8:$C$285,0),MATCH('72300M Ann'!BK$8,'72300 Ann'!$C$8:$AZ$8,0))</f>
        <v>4.5</v>
      </c>
      <c r="BL19" s="11">
        <f>INDEX('72300 Ann'!$C$8:$AZ$285,MATCH('72300M Ann'!$C19,'72300 Ann'!$C$8:$C$285,0),MATCH('72300M Ann'!BL$8,'72300 Ann'!$C$8:$AZ$8,0))</f>
        <v>4.5</v>
      </c>
      <c r="BM19" s="11">
        <f>INDEX('72300 Ann'!$C$8:$AZ$285,MATCH('72300M Ann'!$C19,'72300 Ann'!$C$8:$C$285,0),MATCH('72300M Ann'!BM$8,'72300 Ann'!$C$8:$AZ$8,0))</f>
        <v>4.5</v>
      </c>
      <c r="BN19" s="11">
        <f>INDEX('72300 Ann'!$C$8:$AZ$285,MATCH('72300M Ann'!$C19,'72300 Ann'!$C$8:$C$285,0),MATCH('72300M Ann'!BN$8,'72300 Ann'!$C$8:$AZ$8,0))</f>
        <v>4.5999999999999996</v>
      </c>
      <c r="BO19" s="11">
        <f>INDEX('72300 Ann'!$C$8:$AZ$285,MATCH('72300M Ann'!$C19,'72300 Ann'!$C$8:$C$285,0),MATCH('72300M Ann'!BO$8,'72300 Ann'!$C$8:$AZ$8,0))</f>
        <v>4.8</v>
      </c>
      <c r="BP19" s="11">
        <f>INDEX('72300 Ann'!$C$8:$AZ$285,MATCH('72300M Ann'!$C19,'72300 Ann'!$C$8:$C$285,0),MATCH('72300M Ann'!BP$8,'72300 Ann'!$C$8:$AZ$8,0))</f>
        <v>4.7</v>
      </c>
      <c r="BQ19" s="11">
        <f>INDEX('72300 Ann'!$C$8:$AZ$285,MATCH('72300M Ann'!$C19,'72300 Ann'!$C$8:$C$285,0),MATCH('72300M Ann'!BQ$8,'72300 Ann'!$C$8:$AZ$8,0))</f>
        <v>4.5999999999999996</v>
      </c>
      <c r="BR19" s="11">
        <f>INDEX('72300 Ann'!$C$8:$AZ$285,MATCH('72300M Ann'!$C19,'72300 Ann'!$C$8:$C$285,0),MATCH('72300M Ann'!BR$8,'72300 Ann'!$C$8:$AZ$8,0))</f>
        <v>4.5999999999999996</v>
      </c>
      <c r="BS19" s="11">
        <f>INDEX('72300 Ann'!$C$8:$AZ$285,MATCH('72300M Ann'!$C19,'72300 Ann'!$C$8:$C$285,0),MATCH('72300M Ann'!BS$8,'72300 Ann'!$C$8:$AZ$8,0))</f>
        <v>4.5</v>
      </c>
      <c r="BT19" s="11">
        <f>INDEX('72300 Ann'!$C$8:$AZ$285,MATCH('72300M Ann'!$C19,'72300 Ann'!$C$8:$C$285,0),MATCH('72300M Ann'!BT$8,'72300 Ann'!$C$8:$AZ$8,0))</f>
        <v>4.5</v>
      </c>
      <c r="BU19" s="11">
        <f>INDEX('72300 Ann'!$C$8:$AZ$285,MATCH('72300M Ann'!$C19,'72300 Ann'!$C$8:$C$285,0),MATCH('72300M Ann'!BU$8,'72300 Ann'!$C$8:$AZ$8,0))</f>
        <v>4.3</v>
      </c>
      <c r="BV19" s="11">
        <f>INDEX('72300 Ann'!$C$8:$AZ$285,MATCH('72300M Ann'!$C19,'72300 Ann'!$C$8:$C$285,0),MATCH('72300M Ann'!BV$8,'72300 Ann'!$C$8:$AZ$8,0))</f>
        <v>4.5999999999999996</v>
      </c>
      <c r="BW19" s="11">
        <f>INDEX('72300 Ann'!$C$8:$AZ$285,MATCH('72300M Ann'!$C19,'72300 Ann'!$C$8:$C$285,0),MATCH('72300M Ann'!BW$8,'72300 Ann'!$C$8:$AZ$8,0))</f>
        <v>4.8</v>
      </c>
      <c r="BX19" s="11">
        <f>INDEX('72300 Ann'!$C$8:$AZ$285,MATCH('72300M Ann'!$C19,'72300 Ann'!$C$8:$C$285,0),MATCH('72300M Ann'!BX$8,'72300 Ann'!$C$8:$AZ$8,0))</f>
        <v>4.7</v>
      </c>
      <c r="BY19" s="11">
        <f>INDEX('72300 Ann'!$C$8:$AZ$285,MATCH('72300M Ann'!$C19,'72300 Ann'!$C$8:$C$285,0),MATCH('72300M Ann'!BY$8,'72300 Ann'!$C$8:$AZ$8,0))</f>
        <v>4.5999999999999996</v>
      </c>
      <c r="BZ19" s="11">
        <f>INDEX('72300 Ann'!$C$8:$AZ$285,MATCH('72300M Ann'!$C19,'72300 Ann'!$C$8:$C$285,0),MATCH('72300M Ann'!BZ$8,'72300 Ann'!$C$8:$AZ$8,0))</f>
        <v>4.5999999999999996</v>
      </c>
      <c r="CA19" s="11">
        <f>INDEX('72300 Ann'!$C$8:$AZ$285,MATCH('72300M Ann'!$C19,'72300 Ann'!$C$8:$C$285,0),MATCH('72300M Ann'!CA$8,'72300 Ann'!$C$8:$AZ$8,0))</f>
        <v>4.5999999999999996</v>
      </c>
      <c r="CB19" s="11">
        <f>INDEX('72300 Ann'!$C$8:$AZ$285,MATCH('72300M Ann'!$C19,'72300 Ann'!$C$8:$C$285,0),MATCH('72300M Ann'!CB$8,'72300 Ann'!$C$8:$AZ$8,0))</f>
        <v>4.5</v>
      </c>
      <c r="CC19" s="11">
        <f>INDEX('72300 Ann'!$C$8:$AZ$285,MATCH('72300M Ann'!$C19,'72300 Ann'!$C$8:$C$285,0),MATCH('72300M Ann'!CC$8,'72300 Ann'!$C$8:$AZ$8,0))</f>
        <v>4.4000000000000004</v>
      </c>
      <c r="CD19" s="11">
        <f>INDEX('72300 Ann'!$C$8:$AZ$285,MATCH('72300M Ann'!$C19,'72300 Ann'!$C$8:$C$285,0),MATCH('72300M Ann'!CD$8,'72300 Ann'!$C$8:$AZ$8,0))</f>
        <v>4.3</v>
      </c>
      <c r="CE19" s="11">
        <f>INDEX('72300 Ann'!$C$8:$AZ$285,MATCH('72300M Ann'!$C19,'72300 Ann'!$C$8:$C$285,0),MATCH('72300M Ann'!CE$8,'72300 Ann'!$C$8:$AZ$8,0))</f>
        <v>4.3</v>
      </c>
      <c r="CF19" s="11">
        <f>INDEX('72300 Ann'!$C$8:$AZ$285,MATCH('72300M Ann'!$C19,'72300 Ann'!$C$8:$C$285,0),MATCH('72300M Ann'!CF$8,'72300 Ann'!$C$8:$AZ$8,0))</f>
        <v>4.2</v>
      </c>
      <c r="CG19" s="11">
        <f>INDEX('72300 Ann'!$C$8:$AZ$285,MATCH('72300M Ann'!$C19,'72300 Ann'!$C$8:$C$285,0),MATCH('72300M Ann'!CG$8,'72300 Ann'!$C$8:$AZ$8,0))</f>
        <v>4.0999999999999996</v>
      </c>
      <c r="CH19" s="11">
        <f>INDEX('72300 Ann'!$C$8:$AZ$285,MATCH('72300M Ann'!$C19,'72300 Ann'!$C$8:$C$285,0),MATCH('72300M Ann'!CH$8,'72300 Ann'!$C$8:$AZ$8,0))</f>
        <v>4</v>
      </c>
      <c r="CI19" s="11">
        <f>INDEX('72300 Ann'!$C$8:$AZ$285,MATCH('72300M Ann'!$C19,'72300 Ann'!$C$8:$C$285,0),MATCH('72300M Ann'!CI$8,'72300 Ann'!$C$8:$AZ$8,0))</f>
        <v>3.7</v>
      </c>
      <c r="CJ19" s="11">
        <f>INDEX('72300 Ann'!$C$8:$AZ$285,MATCH('72300M Ann'!$C19,'72300 Ann'!$C$8:$C$285,0),MATCH('72300M Ann'!CJ$8,'72300 Ann'!$C$8:$AZ$8,0))</f>
        <v>3.5</v>
      </c>
      <c r="CK19" s="11">
        <f>INDEX('72300 Ann'!$C$8:$AZ$285,MATCH('72300M Ann'!$C19,'72300 Ann'!$C$8:$C$285,0),MATCH('72300M Ann'!CK$8,'72300 Ann'!$C$8:$AZ$8,0))</f>
        <v>3.5</v>
      </c>
      <c r="CL19" s="11">
        <f>INDEX('72300 Ann'!$C$8:$AZ$285,MATCH('72300M Ann'!$C19,'72300 Ann'!$C$8:$C$285,0),MATCH('72300M Ann'!CL$8,'72300 Ann'!$C$8:$AZ$8,0))</f>
        <v>3.8</v>
      </c>
    </row>
    <row r="20" spans="1:91" s="10" customFormat="1" x14ac:dyDescent="0.25">
      <c r="A20" s="32">
        <v>12</v>
      </c>
      <c r="B20" s="10" t="s">
        <v>1218</v>
      </c>
      <c r="C20" s="10" t="s">
        <v>1217</v>
      </c>
      <c r="D20" s="10">
        <f>INDEX('72300 Ann Hist'!$C$8:$AR$285,MATCH('72300M Ann'!$C20,'72300 Ann Hist'!$C$8:$C$285,0),MATCH('72300M Ann'!D$8,'72300 Ann Hist'!$C$8:$AR$8,0))</f>
        <v>0</v>
      </c>
      <c r="E20" s="10">
        <f>INDEX('72300 Ann Hist'!$C$8:$AR$285,MATCH('72300M Ann'!$C20,'72300 Ann Hist'!$C$8:$C$285,0),MATCH('72300M Ann'!E$8,'72300 Ann Hist'!$C$8:$AR$8,0))</f>
        <v>0</v>
      </c>
      <c r="F20" s="10">
        <f>INDEX('72300 Ann Hist'!$C$8:$AR$285,MATCH('72300M Ann'!$C20,'72300 Ann Hist'!$C$8:$C$285,0),MATCH('72300M Ann'!F$8,'72300 Ann Hist'!$C$8:$AR$8,0))</f>
        <v>0</v>
      </c>
      <c r="G20" s="10">
        <f>INDEX('72300 Ann Hist'!$C$8:$AR$285,MATCH('72300M Ann'!$C20,'72300 Ann Hist'!$C$8:$C$285,0),MATCH('72300M Ann'!G$8,'72300 Ann Hist'!$C$8:$AR$8,0))</f>
        <v>0</v>
      </c>
      <c r="H20" s="10">
        <f>INDEX('72300 Ann Hist'!$C$8:$AR$285,MATCH('72300M Ann'!$C20,'72300 Ann Hist'!$C$8:$C$285,0),MATCH('72300M Ann'!H$8,'72300 Ann Hist'!$C$8:$AR$8,0))</f>
        <v>0</v>
      </c>
      <c r="I20" s="10">
        <f>INDEX('72300 Ann Hist'!$C$8:$AR$285,MATCH('72300M Ann'!$C20,'72300 Ann Hist'!$C$8:$C$285,0),MATCH('72300M Ann'!I$8,'72300 Ann Hist'!$C$8:$AR$8,0))</f>
        <v>0</v>
      </c>
      <c r="J20" s="10">
        <f>INDEX('72300 Ann Hist'!$C$8:$AR$285,MATCH('72300M Ann'!$C20,'72300 Ann Hist'!$C$8:$C$285,0),MATCH('72300M Ann'!J$8,'72300 Ann Hist'!$C$8:$AR$8,0))</f>
        <v>0</v>
      </c>
      <c r="K20" s="10">
        <f>INDEX('72300 Ann Hist'!$C$8:$AR$285,MATCH('72300M Ann'!$C20,'72300 Ann Hist'!$C$8:$C$285,0),MATCH('72300M Ann'!K$8,'72300 Ann Hist'!$C$8:$AR$8,0))</f>
        <v>0</v>
      </c>
      <c r="L20" s="10">
        <f>INDEX('72300 Ann Hist'!$C$8:$AR$285,MATCH('72300M Ann'!$C20,'72300 Ann Hist'!$C$8:$C$285,0),MATCH('72300M Ann'!L$8,'72300 Ann Hist'!$C$8:$AR$8,0))</f>
        <v>0</v>
      </c>
      <c r="M20" s="10">
        <f>INDEX('72300 Ann Hist'!$C$8:$AR$285,MATCH('72300M Ann'!$C20,'72300 Ann Hist'!$C$8:$C$285,0),MATCH('72300M Ann'!M$8,'72300 Ann Hist'!$C$8:$AR$8,0))</f>
        <v>0</v>
      </c>
      <c r="N20" s="10">
        <f>INDEX('72300 Ann Hist'!$C$8:$AR$285,MATCH('72300M Ann'!$C20,'72300 Ann Hist'!$C$8:$C$285,0),MATCH('72300M Ann'!N$8,'72300 Ann Hist'!$C$8:$AR$8,0))</f>
        <v>0</v>
      </c>
      <c r="O20" s="10">
        <f>INDEX('72300 Ann Hist'!$C$8:$AR$285,MATCH('72300M Ann'!$C20,'72300 Ann Hist'!$C$8:$C$285,0),MATCH('72300M Ann'!O$8,'72300 Ann Hist'!$C$8:$AR$8,0))</f>
        <v>0.1</v>
      </c>
      <c r="P20" s="10">
        <f>INDEX('72300 Ann Hist'!$C$8:$AR$285,MATCH('72300M Ann'!$C20,'72300 Ann Hist'!$C$8:$C$285,0),MATCH('72300M Ann'!P$8,'72300 Ann Hist'!$C$8:$AR$8,0))</f>
        <v>0.1</v>
      </c>
      <c r="Q20" s="10">
        <f>INDEX('72300 Ann Hist'!$C$8:$AR$285,MATCH('72300M Ann'!$C20,'72300 Ann Hist'!$C$8:$C$285,0),MATCH('72300M Ann'!Q$8,'72300 Ann Hist'!$C$8:$AR$8,0))</f>
        <v>0.2</v>
      </c>
      <c r="R20" s="10">
        <f>INDEX('72300 Ann Hist'!$C$8:$AR$285,MATCH('72300M Ann'!$C20,'72300 Ann Hist'!$C$8:$C$285,0),MATCH('72300M Ann'!R$8,'72300 Ann Hist'!$C$8:$AR$8,0))</f>
        <v>0.3</v>
      </c>
      <c r="S20" s="10">
        <f>INDEX('72300 Ann Hist'!$C$8:$AR$285,MATCH('72300M Ann'!$C20,'72300 Ann Hist'!$C$8:$C$285,0),MATCH('72300M Ann'!S$8,'72300 Ann Hist'!$C$8:$AR$8,0))</f>
        <v>0.3</v>
      </c>
      <c r="T20" s="10">
        <f>INDEX('72300 Ann Hist'!$C$8:$AR$285,MATCH('72300M Ann'!$C20,'72300 Ann Hist'!$C$8:$C$285,0),MATCH('72300M Ann'!T$8,'72300 Ann Hist'!$C$8:$AR$8,0))</f>
        <v>0.3</v>
      </c>
      <c r="U20" s="10">
        <f>INDEX('72300 Ann Hist'!$C$8:$AR$285,MATCH('72300M Ann'!$C20,'72300 Ann Hist'!$C$8:$C$285,0),MATCH('72300M Ann'!U$8,'72300 Ann Hist'!$C$8:$AR$8,0))</f>
        <v>0.3</v>
      </c>
      <c r="V20" s="10">
        <f>INDEX('72300 Ann Hist'!$C$8:$AR$285,MATCH('72300M Ann'!$C20,'72300 Ann Hist'!$C$8:$C$285,0),MATCH('72300M Ann'!V$8,'72300 Ann Hist'!$C$8:$AR$8,0))</f>
        <v>0.2</v>
      </c>
      <c r="W20" s="10">
        <f>INDEX('72300 Ann Hist'!$C$8:$AR$285,MATCH('72300M Ann'!$C20,'72300 Ann Hist'!$C$8:$C$285,0),MATCH('72300M Ann'!W$8,'72300 Ann Hist'!$C$8:$AR$8,0))</f>
        <v>0.3</v>
      </c>
      <c r="X20" s="10">
        <f>INDEX('72300 Ann Hist'!$C$8:$AR$285,MATCH('72300M Ann'!$C20,'72300 Ann Hist'!$C$8:$C$285,0),MATCH('72300M Ann'!X$8,'72300 Ann Hist'!$C$8:$AR$8,0))</f>
        <v>0.4</v>
      </c>
      <c r="Y20" s="10">
        <f>INDEX('72300 Ann Hist'!$C$8:$AR$285,MATCH('72300M Ann'!$C20,'72300 Ann Hist'!$C$8:$C$285,0),MATCH('72300M Ann'!Y$8,'72300 Ann Hist'!$C$8:$AR$8,0))</f>
        <v>0.4</v>
      </c>
      <c r="Z20" s="10">
        <f>INDEX('72300 Ann Hist'!$C$8:$AR$285,MATCH('72300M Ann'!$C20,'72300 Ann Hist'!$C$8:$C$285,0),MATCH('72300M Ann'!Z$8,'72300 Ann Hist'!$C$8:$AR$8,0))</f>
        <v>0.4</v>
      </c>
      <c r="AA20" s="10">
        <f>INDEX('72300 Ann Hist'!$C$8:$AR$285,MATCH('72300M Ann'!$C20,'72300 Ann Hist'!$C$8:$C$285,0),MATCH('72300M Ann'!AA$8,'72300 Ann Hist'!$C$8:$AR$8,0))</f>
        <v>0.4</v>
      </c>
      <c r="AB20" s="10">
        <f>INDEX('72300 Ann Hist'!$C$8:$AR$285,MATCH('72300M Ann'!$C20,'72300 Ann Hist'!$C$8:$C$285,0),MATCH('72300M Ann'!AB$8,'72300 Ann Hist'!$C$8:$AR$8,0))</f>
        <v>0.4</v>
      </c>
      <c r="AC20" s="10">
        <f>INDEX('72300 Ann Hist'!$C$8:$AR$285,MATCH('72300M Ann'!$C20,'72300 Ann Hist'!$C$8:$C$285,0),MATCH('72300M Ann'!AC$8,'72300 Ann Hist'!$C$8:$AR$8,0))</f>
        <v>0.4</v>
      </c>
      <c r="AD20" s="10">
        <f>INDEX('72300 Ann Hist'!$C$8:$AR$285,MATCH('72300M Ann'!$C20,'72300 Ann Hist'!$C$8:$C$285,0),MATCH('72300M Ann'!AD$8,'72300 Ann Hist'!$C$8:$AR$8,0))</f>
        <v>0.5</v>
      </c>
      <c r="AE20" s="10">
        <f>INDEX('72300 Ann Hist'!$C$8:$AR$285,MATCH('72300M Ann'!$C20,'72300 Ann Hist'!$C$8:$C$285,0),MATCH('72300M Ann'!AE$8,'72300 Ann Hist'!$C$8:$AR$8,0))</f>
        <v>0.6</v>
      </c>
      <c r="AF20" s="10">
        <f>INDEX('72300 Ann Hist'!$C$8:$AR$285,MATCH('72300M Ann'!$C20,'72300 Ann Hist'!$C$8:$C$285,0),MATCH('72300M Ann'!AF$8,'72300 Ann Hist'!$C$8:$AR$8,0))</f>
        <v>0.7</v>
      </c>
      <c r="AG20" s="10">
        <f>INDEX('72300 Ann Hist'!$C$8:$AR$285,MATCH('72300M Ann'!$C20,'72300 Ann Hist'!$C$8:$C$285,0),MATCH('72300M Ann'!AG$8,'72300 Ann Hist'!$C$8:$AR$8,0))</f>
        <v>0.7</v>
      </c>
      <c r="AH20" s="10">
        <f>INDEX('72300 Ann Hist'!$C$8:$AR$285,MATCH('72300M Ann'!$C20,'72300 Ann Hist'!$C$8:$C$285,0),MATCH('72300M Ann'!AH$8,'72300 Ann Hist'!$C$8:$AR$8,0))</f>
        <v>0.8</v>
      </c>
      <c r="AI20" s="10">
        <f>INDEX('72300 Ann Hist'!$C$8:$AR$285,MATCH('72300M Ann'!$C20,'72300 Ann Hist'!$C$8:$C$285,0),MATCH('72300M Ann'!AI$8,'72300 Ann Hist'!$C$8:$AR$8,0))</f>
        <v>0.8</v>
      </c>
      <c r="AJ20" s="10">
        <f>INDEX('72300 Ann Hist'!$C$8:$AR$285,MATCH('72300M Ann'!$C20,'72300 Ann Hist'!$C$8:$C$285,0),MATCH('72300M Ann'!AJ$8,'72300 Ann Hist'!$C$8:$AR$8,0))</f>
        <v>0.9</v>
      </c>
      <c r="AK20" s="10">
        <f>INDEX('72300 Ann Hist'!$C$8:$AR$285,MATCH('72300M Ann'!$C20,'72300 Ann Hist'!$C$8:$C$285,0),MATCH('72300M Ann'!AK$8,'72300 Ann Hist'!$C$8:$AR$8,0))</f>
        <v>0.9</v>
      </c>
      <c r="AL20" s="10">
        <f>INDEX('72300 Ann Hist'!$C$8:$AR$285,MATCH('72300M Ann'!$C20,'72300 Ann Hist'!$C$8:$C$285,0),MATCH('72300M Ann'!AL$8,'72300 Ann Hist'!$C$8:$AR$8,0))</f>
        <v>1</v>
      </c>
      <c r="AM20" s="10">
        <f>INDEX('72300 Ann Hist'!$C$8:$AR$285,MATCH('72300M Ann'!$C20,'72300 Ann Hist'!$C$8:$C$285,0),MATCH('72300M Ann'!AM$8,'72300 Ann Hist'!$C$8:$AR$8,0))</f>
        <v>1.1000000000000001</v>
      </c>
      <c r="AN20" s="10">
        <f>INDEX('72300 Ann Hist'!$C$8:$AR$285,MATCH('72300M Ann'!$C20,'72300 Ann Hist'!$C$8:$C$285,0),MATCH('72300M Ann'!AN$8,'72300 Ann Hist'!$C$8:$AR$8,0))</f>
        <v>1.1000000000000001</v>
      </c>
      <c r="AO20" s="10">
        <f>INDEX('72300 Ann Hist'!$C$8:$AR$285,MATCH('72300M Ann'!$C20,'72300 Ann Hist'!$C$8:$C$285,0),MATCH('72300M Ann'!AO$8,'72300 Ann Hist'!$C$8:$AR$8,0))</f>
        <v>1.2</v>
      </c>
      <c r="AP20" s="10">
        <f>INDEX('72300 Ann Hist'!$C$8:$AR$285,MATCH('72300M Ann'!$C20,'72300 Ann Hist'!$C$8:$C$285,0),MATCH('72300M Ann'!AP$8,'72300 Ann Hist'!$C$8:$AR$8,0))</f>
        <v>1.3</v>
      </c>
      <c r="AQ20" s="10">
        <f>INDEX('72300 Ann Hist'!$C$8:$AR$285,MATCH('72300M Ann'!$C20,'72300 Ann Hist'!$C$8:$C$285,0),MATCH('72300M Ann'!AQ$8,'72300 Ann Hist'!$C$8:$AR$8,0))</f>
        <v>1.4</v>
      </c>
      <c r="AR20" s="11">
        <f>INDEX('72300 Ann'!$C$8:$AZ$285,MATCH('72300M Ann'!$C20,'72300 Ann'!$C$8:$C$285,0),MATCH('72300M Ann'!AR$8,'72300 Ann'!$C$8:$AZ$8,0))</f>
        <v>1.5</v>
      </c>
      <c r="AS20" s="11">
        <f>INDEX('72300 Ann'!$C$8:$AZ$285,MATCH('72300M Ann'!$C20,'72300 Ann'!$C$8:$C$285,0),MATCH('72300M Ann'!AS$8,'72300 Ann'!$C$8:$AZ$8,0))</f>
        <v>1.9</v>
      </c>
      <c r="AT20" s="11">
        <f>INDEX('72300 Ann'!$C$8:$AZ$285,MATCH('72300M Ann'!$C20,'72300 Ann'!$C$8:$C$285,0),MATCH('72300M Ann'!AT$8,'72300 Ann'!$C$8:$AZ$8,0))</f>
        <v>2</v>
      </c>
      <c r="AU20" s="11">
        <f>INDEX('72300 Ann'!$C$8:$AZ$285,MATCH('72300M Ann'!$C20,'72300 Ann'!$C$8:$C$285,0),MATCH('72300M Ann'!AU$8,'72300 Ann'!$C$8:$AZ$8,0))</f>
        <v>2.1</v>
      </c>
      <c r="AV20" s="11">
        <f>INDEX('72300 Ann'!$C$8:$AZ$285,MATCH('72300M Ann'!$C20,'72300 Ann'!$C$8:$C$285,0),MATCH('72300M Ann'!AV$8,'72300 Ann'!$C$8:$AZ$8,0))</f>
        <v>2.2000000000000002</v>
      </c>
      <c r="AW20" s="11">
        <f>INDEX('72300 Ann'!$C$8:$AZ$285,MATCH('72300M Ann'!$C20,'72300 Ann'!$C$8:$C$285,0),MATCH('72300M Ann'!AW$8,'72300 Ann'!$C$8:$AZ$8,0))</f>
        <v>2.5</v>
      </c>
      <c r="AX20" s="11">
        <f>INDEX('72300 Ann'!$C$8:$AZ$285,MATCH('72300M Ann'!$C20,'72300 Ann'!$C$8:$C$285,0),MATCH('72300M Ann'!AX$8,'72300 Ann'!$C$8:$AZ$8,0))</f>
        <v>2.7</v>
      </c>
      <c r="AY20" s="11">
        <f>INDEX('72300 Ann'!$C$8:$AZ$285,MATCH('72300M Ann'!$C20,'72300 Ann'!$C$8:$C$285,0),MATCH('72300M Ann'!AY$8,'72300 Ann'!$C$8:$AZ$8,0))</f>
        <v>2.9</v>
      </c>
      <c r="AZ20" s="11">
        <f>INDEX('72300 Ann'!$C$8:$AZ$285,MATCH('72300M Ann'!$C20,'72300 Ann'!$C$8:$C$285,0),MATCH('72300M Ann'!AZ$8,'72300 Ann'!$C$8:$AZ$8,0))</f>
        <v>3</v>
      </c>
      <c r="BA20" s="11">
        <f>INDEX('72300 Ann'!$C$8:$AZ$285,MATCH('72300M Ann'!$C20,'72300 Ann'!$C$8:$C$285,0),MATCH('72300M Ann'!BA$8,'72300 Ann'!$C$8:$AZ$8,0))</f>
        <v>3.3</v>
      </c>
      <c r="BB20" s="11">
        <f>INDEX('72300 Ann'!$C$8:$AZ$285,MATCH('72300M Ann'!$C20,'72300 Ann'!$C$8:$C$285,0),MATCH('72300M Ann'!BB$8,'72300 Ann'!$C$8:$AZ$8,0))</f>
        <v>3.5</v>
      </c>
      <c r="BC20" s="11">
        <f>INDEX('72300 Ann'!$C$8:$AZ$285,MATCH('72300M Ann'!$C20,'72300 Ann'!$C$8:$C$285,0),MATCH('72300M Ann'!BC$8,'72300 Ann'!$C$8:$AZ$8,0))</f>
        <v>3.8</v>
      </c>
      <c r="BD20" s="11">
        <f>INDEX('72300 Ann'!$C$8:$AZ$285,MATCH('72300M Ann'!$C20,'72300 Ann'!$C$8:$C$285,0),MATCH('72300M Ann'!BD$8,'72300 Ann'!$C$8:$AZ$8,0))</f>
        <v>4</v>
      </c>
      <c r="BE20" s="11">
        <f>INDEX('72300 Ann'!$C$8:$AZ$285,MATCH('72300M Ann'!$C20,'72300 Ann'!$C$8:$C$285,0),MATCH('72300M Ann'!BE$8,'72300 Ann'!$C$8:$AZ$8,0))</f>
        <v>4.3</v>
      </c>
      <c r="BF20" s="11">
        <f>INDEX('72300 Ann'!$C$8:$AZ$285,MATCH('72300M Ann'!$C20,'72300 Ann'!$C$8:$C$285,0),MATCH('72300M Ann'!BF$8,'72300 Ann'!$C$8:$AZ$8,0))</f>
        <v>4.5</v>
      </c>
      <c r="BG20" s="11">
        <f>INDEX('72300 Ann'!$C$8:$AZ$285,MATCH('72300M Ann'!$C20,'72300 Ann'!$C$8:$C$285,0),MATCH('72300M Ann'!BG$8,'72300 Ann'!$C$8:$AZ$8,0))</f>
        <v>4.7</v>
      </c>
      <c r="BH20" s="11">
        <f>INDEX('72300 Ann'!$C$8:$AZ$285,MATCH('72300M Ann'!$C20,'72300 Ann'!$C$8:$C$285,0),MATCH('72300M Ann'!BH$8,'72300 Ann'!$C$8:$AZ$8,0))</f>
        <v>4.8</v>
      </c>
      <c r="BI20" s="11">
        <f>INDEX('72300 Ann'!$C$8:$AZ$285,MATCH('72300M Ann'!$C20,'72300 Ann'!$C$8:$C$285,0),MATCH('72300M Ann'!BI$8,'72300 Ann'!$C$8:$AZ$8,0))</f>
        <v>4.7</v>
      </c>
      <c r="BJ20" s="11">
        <f>INDEX('72300 Ann'!$C$8:$AZ$285,MATCH('72300M Ann'!$C20,'72300 Ann'!$C$8:$C$285,0),MATCH('72300M Ann'!BJ$8,'72300 Ann'!$C$8:$AZ$8,0))</f>
        <v>4.7</v>
      </c>
      <c r="BK20" s="11">
        <f>INDEX('72300 Ann'!$C$8:$AZ$285,MATCH('72300M Ann'!$C20,'72300 Ann'!$C$8:$C$285,0),MATCH('72300M Ann'!BK$8,'72300 Ann'!$C$8:$AZ$8,0))</f>
        <v>4.5</v>
      </c>
      <c r="BL20" s="11">
        <f>INDEX('72300 Ann'!$C$8:$AZ$285,MATCH('72300M Ann'!$C20,'72300 Ann'!$C$8:$C$285,0),MATCH('72300M Ann'!BL$8,'72300 Ann'!$C$8:$AZ$8,0))</f>
        <v>4.5</v>
      </c>
      <c r="BM20" s="11">
        <f>INDEX('72300 Ann'!$C$8:$AZ$285,MATCH('72300M Ann'!$C20,'72300 Ann'!$C$8:$C$285,0),MATCH('72300M Ann'!BM$8,'72300 Ann'!$C$8:$AZ$8,0))</f>
        <v>4.5</v>
      </c>
      <c r="BN20" s="11">
        <f>INDEX('72300 Ann'!$C$8:$AZ$285,MATCH('72300M Ann'!$C20,'72300 Ann'!$C$8:$C$285,0),MATCH('72300M Ann'!BN$8,'72300 Ann'!$C$8:$AZ$8,0))</f>
        <v>4.5999999999999996</v>
      </c>
      <c r="BO20" s="11">
        <f>INDEX('72300 Ann'!$C$8:$AZ$285,MATCH('72300M Ann'!$C20,'72300 Ann'!$C$8:$C$285,0),MATCH('72300M Ann'!BO$8,'72300 Ann'!$C$8:$AZ$8,0))</f>
        <v>4.8</v>
      </c>
      <c r="BP20" s="11">
        <f>INDEX('72300 Ann'!$C$8:$AZ$285,MATCH('72300M Ann'!$C20,'72300 Ann'!$C$8:$C$285,0),MATCH('72300M Ann'!BP$8,'72300 Ann'!$C$8:$AZ$8,0))</f>
        <v>4.7</v>
      </c>
      <c r="BQ20" s="11">
        <f>INDEX('72300 Ann'!$C$8:$AZ$285,MATCH('72300M Ann'!$C20,'72300 Ann'!$C$8:$C$285,0),MATCH('72300M Ann'!BQ$8,'72300 Ann'!$C$8:$AZ$8,0))</f>
        <v>4.5999999999999996</v>
      </c>
      <c r="BR20" s="11">
        <f>INDEX('72300 Ann'!$C$8:$AZ$285,MATCH('72300M Ann'!$C20,'72300 Ann'!$C$8:$C$285,0),MATCH('72300M Ann'!BR$8,'72300 Ann'!$C$8:$AZ$8,0))</f>
        <v>4.5999999999999996</v>
      </c>
      <c r="BS20" s="11">
        <f>INDEX('72300 Ann'!$C$8:$AZ$285,MATCH('72300M Ann'!$C20,'72300 Ann'!$C$8:$C$285,0),MATCH('72300M Ann'!BS$8,'72300 Ann'!$C$8:$AZ$8,0))</f>
        <v>4.5</v>
      </c>
      <c r="BT20" s="11">
        <f>INDEX('72300 Ann'!$C$8:$AZ$285,MATCH('72300M Ann'!$C20,'72300 Ann'!$C$8:$C$285,0),MATCH('72300M Ann'!BT$8,'72300 Ann'!$C$8:$AZ$8,0))</f>
        <v>4.5</v>
      </c>
      <c r="BU20" s="11">
        <f>INDEX('72300 Ann'!$C$8:$AZ$285,MATCH('72300M Ann'!$C20,'72300 Ann'!$C$8:$C$285,0),MATCH('72300M Ann'!BU$8,'72300 Ann'!$C$8:$AZ$8,0))</f>
        <v>4.3</v>
      </c>
      <c r="BV20" s="11">
        <f>INDEX('72300 Ann'!$C$8:$AZ$285,MATCH('72300M Ann'!$C20,'72300 Ann'!$C$8:$C$285,0),MATCH('72300M Ann'!BV$8,'72300 Ann'!$C$8:$AZ$8,0))</f>
        <v>4.5999999999999996</v>
      </c>
      <c r="BW20" s="11">
        <f>INDEX('72300 Ann'!$C$8:$AZ$285,MATCH('72300M Ann'!$C20,'72300 Ann'!$C$8:$C$285,0),MATCH('72300M Ann'!BW$8,'72300 Ann'!$C$8:$AZ$8,0))</f>
        <v>4.8</v>
      </c>
      <c r="BX20" s="11">
        <f>INDEX('72300 Ann'!$C$8:$AZ$285,MATCH('72300M Ann'!$C20,'72300 Ann'!$C$8:$C$285,0),MATCH('72300M Ann'!BX$8,'72300 Ann'!$C$8:$AZ$8,0))</f>
        <v>4.7</v>
      </c>
      <c r="BY20" s="11">
        <f>INDEX('72300 Ann'!$C$8:$AZ$285,MATCH('72300M Ann'!$C20,'72300 Ann'!$C$8:$C$285,0),MATCH('72300M Ann'!BY$8,'72300 Ann'!$C$8:$AZ$8,0))</f>
        <v>4.5999999999999996</v>
      </c>
      <c r="BZ20" s="11">
        <f>INDEX('72300 Ann'!$C$8:$AZ$285,MATCH('72300M Ann'!$C20,'72300 Ann'!$C$8:$C$285,0),MATCH('72300M Ann'!BZ$8,'72300 Ann'!$C$8:$AZ$8,0))</f>
        <v>4.5999999999999996</v>
      </c>
      <c r="CA20" s="11">
        <f>INDEX('72300 Ann'!$C$8:$AZ$285,MATCH('72300M Ann'!$C20,'72300 Ann'!$C$8:$C$285,0),MATCH('72300M Ann'!CA$8,'72300 Ann'!$C$8:$AZ$8,0))</f>
        <v>4.5999999999999996</v>
      </c>
      <c r="CB20" s="11">
        <f>INDEX('72300 Ann'!$C$8:$AZ$285,MATCH('72300M Ann'!$C20,'72300 Ann'!$C$8:$C$285,0),MATCH('72300M Ann'!CB$8,'72300 Ann'!$C$8:$AZ$8,0))</f>
        <v>4.5</v>
      </c>
      <c r="CC20" s="11">
        <f>INDEX('72300 Ann'!$C$8:$AZ$285,MATCH('72300M Ann'!$C20,'72300 Ann'!$C$8:$C$285,0),MATCH('72300M Ann'!CC$8,'72300 Ann'!$C$8:$AZ$8,0))</f>
        <v>4.4000000000000004</v>
      </c>
      <c r="CD20" s="11">
        <f>INDEX('72300 Ann'!$C$8:$AZ$285,MATCH('72300M Ann'!$C20,'72300 Ann'!$C$8:$C$285,0),MATCH('72300M Ann'!CD$8,'72300 Ann'!$C$8:$AZ$8,0))</f>
        <v>4.3</v>
      </c>
      <c r="CE20" s="11">
        <f>INDEX('72300 Ann'!$C$8:$AZ$285,MATCH('72300M Ann'!$C20,'72300 Ann'!$C$8:$C$285,0),MATCH('72300M Ann'!CE$8,'72300 Ann'!$C$8:$AZ$8,0))</f>
        <v>4.3</v>
      </c>
      <c r="CF20" s="11">
        <f>INDEX('72300 Ann'!$C$8:$AZ$285,MATCH('72300M Ann'!$C20,'72300 Ann'!$C$8:$C$285,0),MATCH('72300M Ann'!CF$8,'72300 Ann'!$C$8:$AZ$8,0))</f>
        <v>4.2</v>
      </c>
      <c r="CG20" s="11">
        <f>INDEX('72300 Ann'!$C$8:$AZ$285,MATCH('72300M Ann'!$C20,'72300 Ann'!$C$8:$C$285,0),MATCH('72300M Ann'!CG$8,'72300 Ann'!$C$8:$AZ$8,0))</f>
        <v>4.0999999999999996</v>
      </c>
      <c r="CH20" s="11">
        <f>INDEX('72300 Ann'!$C$8:$AZ$285,MATCH('72300M Ann'!$C20,'72300 Ann'!$C$8:$C$285,0),MATCH('72300M Ann'!CH$8,'72300 Ann'!$C$8:$AZ$8,0))</f>
        <v>4</v>
      </c>
      <c r="CI20" s="11">
        <f>INDEX('72300 Ann'!$C$8:$AZ$285,MATCH('72300M Ann'!$C20,'72300 Ann'!$C$8:$C$285,0),MATCH('72300M Ann'!CI$8,'72300 Ann'!$C$8:$AZ$8,0))</f>
        <v>3.7</v>
      </c>
      <c r="CJ20" s="11">
        <f>INDEX('72300 Ann'!$C$8:$AZ$285,MATCH('72300M Ann'!$C20,'72300 Ann'!$C$8:$C$285,0),MATCH('72300M Ann'!CJ$8,'72300 Ann'!$C$8:$AZ$8,0))</f>
        <v>3.5</v>
      </c>
      <c r="CK20" s="11">
        <f>INDEX('72300 Ann'!$C$8:$AZ$285,MATCH('72300M Ann'!$C20,'72300 Ann'!$C$8:$C$285,0),MATCH('72300M Ann'!CK$8,'72300 Ann'!$C$8:$AZ$8,0))</f>
        <v>3.5</v>
      </c>
      <c r="CL20" s="11">
        <f>INDEX('72300 Ann'!$C$8:$AZ$285,MATCH('72300M Ann'!$C20,'72300 Ann'!$C$8:$C$285,0),MATCH('72300M Ann'!CL$8,'72300 Ann'!$C$8:$AZ$8,0))</f>
        <v>3.8</v>
      </c>
    </row>
    <row r="21" spans="1:91" s="10" customFormat="1" x14ac:dyDescent="0.25">
      <c r="A21" s="32">
        <v>13</v>
      </c>
      <c r="B21" s="10" t="s">
        <v>1216</v>
      </c>
      <c r="C21" s="10" t="s">
        <v>1215</v>
      </c>
      <c r="D21" s="10">
        <f>INDEX('72300 Ann Hist'!$C$8:$AR$285,MATCH('72300M Ann'!$C21,'72300 Ann Hist'!$C$8:$C$285,0),MATCH('72300M Ann'!D$8,'72300 Ann Hist'!$C$8:$AR$8,0))</f>
        <v>0</v>
      </c>
      <c r="E21" s="10">
        <f>INDEX('72300 Ann Hist'!$C$8:$AR$285,MATCH('72300M Ann'!$C21,'72300 Ann Hist'!$C$8:$C$285,0),MATCH('72300M Ann'!E$8,'72300 Ann Hist'!$C$8:$AR$8,0))</f>
        <v>0</v>
      </c>
      <c r="F21" s="10">
        <f>INDEX('72300 Ann Hist'!$C$8:$AR$285,MATCH('72300M Ann'!$C21,'72300 Ann Hist'!$C$8:$C$285,0),MATCH('72300M Ann'!F$8,'72300 Ann Hist'!$C$8:$AR$8,0))</f>
        <v>0</v>
      </c>
      <c r="G21" s="10">
        <f>INDEX('72300 Ann Hist'!$C$8:$AR$285,MATCH('72300M Ann'!$C21,'72300 Ann Hist'!$C$8:$C$285,0),MATCH('72300M Ann'!G$8,'72300 Ann Hist'!$C$8:$AR$8,0))</f>
        <v>0</v>
      </c>
      <c r="H21" s="10">
        <f>INDEX('72300 Ann Hist'!$C$8:$AR$285,MATCH('72300M Ann'!$C21,'72300 Ann Hist'!$C$8:$C$285,0),MATCH('72300M Ann'!H$8,'72300 Ann Hist'!$C$8:$AR$8,0))</f>
        <v>0</v>
      </c>
      <c r="I21" s="10">
        <f>INDEX('72300 Ann Hist'!$C$8:$AR$285,MATCH('72300M Ann'!$C21,'72300 Ann Hist'!$C$8:$C$285,0),MATCH('72300M Ann'!I$8,'72300 Ann Hist'!$C$8:$AR$8,0))</f>
        <v>0</v>
      </c>
      <c r="J21" s="10">
        <f>INDEX('72300 Ann Hist'!$C$8:$AR$285,MATCH('72300M Ann'!$C21,'72300 Ann Hist'!$C$8:$C$285,0),MATCH('72300M Ann'!J$8,'72300 Ann Hist'!$C$8:$AR$8,0))</f>
        <v>0</v>
      </c>
      <c r="K21" s="10">
        <f>INDEX('72300 Ann Hist'!$C$8:$AR$285,MATCH('72300M Ann'!$C21,'72300 Ann Hist'!$C$8:$C$285,0),MATCH('72300M Ann'!K$8,'72300 Ann Hist'!$C$8:$AR$8,0))</f>
        <v>0</v>
      </c>
      <c r="L21" s="10">
        <f>INDEX('72300 Ann Hist'!$C$8:$AR$285,MATCH('72300M Ann'!$C21,'72300 Ann Hist'!$C$8:$C$285,0),MATCH('72300M Ann'!L$8,'72300 Ann Hist'!$C$8:$AR$8,0))</f>
        <v>0</v>
      </c>
      <c r="M21" s="10">
        <f>INDEX('72300 Ann Hist'!$C$8:$AR$285,MATCH('72300M Ann'!$C21,'72300 Ann Hist'!$C$8:$C$285,0),MATCH('72300M Ann'!M$8,'72300 Ann Hist'!$C$8:$AR$8,0))</f>
        <v>0</v>
      </c>
      <c r="N21" s="10">
        <f>INDEX('72300 Ann Hist'!$C$8:$AR$285,MATCH('72300M Ann'!$C21,'72300 Ann Hist'!$C$8:$C$285,0),MATCH('72300M Ann'!N$8,'72300 Ann Hist'!$C$8:$AR$8,0))</f>
        <v>0</v>
      </c>
      <c r="O21" s="10">
        <f>INDEX('72300 Ann Hist'!$C$8:$AR$285,MATCH('72300M Ann'!$C21,'72300 Ann Hist'!$C$8:$C$285,0),MATCH('72300M Ann'!O$8,'72300 Ann Hist'!$C$8:$AR$8,0))</f>
        <v>0</v>
      </c>
      <c r="P21" s="10">
        <f>INDEX('72300 Ann Hist'!$C$8:$AR$285,MATCH('72300M Ann'!$C21,'72300 Ann Hist'!$C$8:$C$285,0),MATCH('72300M Ann'!P$8,'72300 Ann Hist'!$C$8:$AR$8,0))</f>
        <v>0</v>
      </c>
      <c r="Q21" s="10">
        <f>INDEX('72300 Ann Hist'!$C$8:$AR$285,MATCH('72300M Ann'!$C21,'72300 Ann Hist'!$C$8:$C$285,0),MATCH('72300M Ann'!Q$8,'72300 Ann Hist'!$C$8:$AR$8,0))</f>
        <v>0</v>
      </c>
      <c r="R21" s="10">
        <f>INDEX('72300 Ann Hist'!$C$8:$AR$285,MATCH('72300M Ann'!$C21,'72300 Ann Hist'!$C$8:$C$285,0),MATCH('72300M Ann'!R$8,'72300 Ann Hist'!$C$8:$AR$8,0))</f>
        <v>0</v>
      </c>
      <c r="S21" s="10">
        <f>INDEX('72300 Ann Hist'!$C$8:$AR$285,MATCH('72300M Ann'!$C21,'72300 Ann Hist'!$C$8:$C$285,0),MATCH('72300M Ann'!S$8,'72300 Ann Hist'!$C$8:$AR$8,0))</f>
        <v>0</v>
      </c>
      <c r="T21" s="10">
        <f>INDEX('72300 Ann Hist'!$C$8:$AR$285,MATCH('72300M Ann'!$C21,'72300 Ann Hist'!$C$8:$C$285,0),MATCH('72300M Ann'!T$8,'72300 Ann Hist'!$C$8:$AR$8,0))</f>
        <v>0</v>
      </c>
      <c r="U21" s="10">
        <f>INDEX('72300 Ann Hist'!$C$8:$AR$285,MATCH('72300M Ann'!$C21,'72300 Ann Hist'!$C$8:$C$285,0),MATCH('72300M Ann'!U$8,'72300 Ann Hist'!$C$8:$AR$8,0))</f>
        <v>0</v>
      </c>
      <c r="V21" s="10">
        <f>INDEX('72300 Ann Hist'!$C$8:$AR$285,MATCH('72300M Ann'!$C21,'72300 Ann Hist'!$C$8:$C$285,0),MATCH('72300M Ann'!V$8,'72300 Ann Hist'!$C$8:$AR$8,0))</f>
        <v>0</v>
      </c>
      <c r="W21" s="10">
        <f>INDEX('72300 Ann Hist'!$C$8:$AR$285,MATCH('72300M Ann'!$C21,'72300 Ann Hist'!$C$8:$C$285,0),MATCH('72300M Ann'!W$8,'72300 Ann Hist'!$C$8:$AR$8,0))</f>
        <v>0</v>
      </c>
      <c r="X21" s="10">
        <f>INDEX('72300 Ann Hist'!$C$8:$AR$285,MATCH('72300M Ann'!$C21,'72300 Ann Hist'!$C$8:$C$285,0),MATCH('72300M Ann'!X$8,'72300 Ann Hist'!$C$8:$AR$8,0))</f>
        <v>0</v>
      </c>
      <c r="Y21" s="10">
        <f>INDEX('72300 Ann Hist'!$C$8:$AR$285,MATCH('72300M Ann'!$C21,'72300 Ann Hist'!$C$8:$C$285,0),MATCH('72300M Ann'!Y$8,'72300 Ann Hist'!$C$8:$AR$8,0))</f>
        <v>0</v>
      </c>
      <c r="Z21" s="10">
        <f>INDEX('72300 Ann Hist'!$C$8:$AR$285,MATCH('72300M Ann'!$C21,'72300 Ann Hist'!$C$8:$C$285,0),MATCH('72300M Ann'!Z$8,'72300 Ann Hist'!$C$8:$AR$8,0))</f>
        <v>0</v>
      </c>
      <c r="AA21" s="10">
        <f>INDEX('72300 Ann Hist'!$C$8:$AR$285,MATCH('72300M Ann'!$C21,'72300 Ann Hist'!$C$8:$C$285,0),MATCH('72300M Ann'!AA$8,'72300 Ann Hist'!$C$8:$AR$8,0))</f>
        <v>0</v>
      </c>
      <c r="AB21" s="10">
        <f>INDEX('72300 Ann Hist'!$C$8:$AR$285,MATCH('72300M Ann'!$C21,'72300 Ann Hist'!$C$8:$C$285,0),MATCH('72300M Ann'!AB$8,'72300 Ann Hist'!$C$8:$AR$8,0))</f>
        <v>0</v>
      </c>
      <c r="AC21" s="10">
        <f>INDEX('72300 Ann Hist'!$C$8:$AR$285,MATCH('72300M Ann'!$C21,'72300 Ann Hist'!$C$8:$C$285,0),MATCH('72300M Ann'!AC$8,'72300 Ann Hist'!$C$8:$AR$8,0))</f>
        <v>0</v>
      </c>
      <c r="AD21" s="10">
        <f>INDEX('72300 Ann Hist'!$C$8:$AR$285,MATCH('72300M Ann'!$C21,'72300 Ann Hist'!$C$8:$C$285,0),MATCH('72300M Ann'!AD$8,'72300 Ann Hist'!$C$8:$AR$8,0))</f>
        <v>0</v>
      </c>
      <c r="AE21" s="10">
        <f>INDEX('72300 Ann Hist'!$C$8:$AR$285,MATCH('72300M Ann'!$C21,'72300 Ann Hist'!$C$8:$C$285,0),MATCH('72300M Ann'!AE$8,'72300 Ann Hist'!$C$8:$AR$8,0))</f>
        <v>0</v>
      </c>
      <c r="AF21" s="10">
        <f>INDEX('72300 Ann Hist'!$C$8:$AR$285,MATCH('72300M Ann'!$C21,'72300 Ann Hist'!$C$8:$C$285,0),MATCH('72300M Ann'!AF$8,'72300 Ann Hist'!$C$8:$AR$8,0))</f>
        <v>0</v>
      </c>
      <c r="AG21" s="10">
        <f>INDEX('72300 Ann Hist'!$C$8:$AR$285,MATCH('72300M Ann'!$C21,'72300 Ann Hist'!$C$8:$C$285,0),MATCH('72300M Ann'!AG$8,'72300 Ann Hist'!$C$8:$AR$8,0))</f>
        <v>0</v>
      </c>
      <c r="AH21" s="10">
        <f>INDEX('72300 Ann Hist'!$C$8:$AR$285,MATCH('72300M Ann'!$C21,'72300 Ann Hist'!$C$8:$C$285,0),MATCH('72300M Ann'!AH$8,'72300 Ann Hist'!$C$8:$AR$8,0))</f>
        <v>0</v>
      </c>
      <c r="AI21" s="10">
        <f>INDEX('72300 Ann Hist'!$C$8:$AR$285,MATCH('72300M Ann'!$C21,'72300 Ann Hist'!$C$8:$C$285,0),MATCH('72300M Ann'!AI$8,'72300 Ann Hist'!$C$8:$AR$8,0))</f>
        <v>0</v>
      </c>
      <c r="AJ21" s="10">
        <f>INDEX('72300 Ann Hist'!$C$8:$AR$285,MATCH('72300M Ann'!$C21,'72300 Ann Hist'!$C$8:$C$285,0),MATCH('72300M Ann'!AJ$8,'72300 Ann Hist'!$C$8:$AR$8,0))</f>
        <v>0</v>
      </c>
      <c r="AK21" s="10">
        <f>INDEX('72300 Ann Hist'!$C$8:$AR$285,MATCH('72300M Ann'!$C21,'72300 Ann Hist'!$C$8:$C$285,0),MATCH('72300M Ann'!AK$8,'72300 Ann Hist'!$C$8:$AR$8,0))</f>
        <v>0</v>
      </c>
      <c r="AL21" s="10">
        <f>INDEX('72300 Ann Hist'!$C$8:$AR$285,MATCH('72300M Ann'!$C21,'72300 Ann Hist'!$C$8:$C$285,0),MATCH('72300M Ann'!AL$8,'72300 Ann Hist'!$C$8:$AR$8,0))</f>
        <v>0</v>
      </c>
      <c r="AM21" s="10">
        <f>INDEX('72300 Ann Hist'!$C$8:$AR$285,MATCH('72300M Ann'!$C21,'72300 Ann Hist'!$C$8:$C$285,0),MATCH('72300M Ann'!AM$8,'72300 Ann Hist'!$C$8:$AR$8,0))</f>
        <v>0</v>
      </c>
      <c r="AN21" s="10">
        <f>INDEX('72300 Ann Hist'!$C$8:$AR$285,MATCH('72300M Ann'!$C21,'72300 Ann Hist'!$C$8:$C$285,0),MATCH('72300M Ann'!AN$8,'72300 Ann Hist'!$C$8:$AR$8,0))</f>
        <v>0</v>
      </c>
      <c r="AO21" s="10">
        <f>INDEX('72300 Ann Hist'!$C$8:$AR$285,MATCH('72300M Ann'!$C21,'72300 Ann Hist'!$C$8:$C$285,0),MATCH('72300M Ann'!AO$8,'72300 Ann Hist'!$C$8:$AR$8,0))</f>
        <v>0</v>
      </c>
      <c r="AP21" s="10">
        <f>INDEX('72300 Ann Hist'!$C$8:$AR$285,MATCH('72300M Ann'!$C21,'72300 Ann Hist'!$C$8:$C$285,0),MATCH('72300M Ann'!AP$8,'72300 Ann Hist'!$C$8:$AR$8,0))</f>
        <v>0</v>
      </c>
      <c r="AQ21" s="10">
        <f>INDEX('72300 Ann Hist'!$C$8:$AR$285,MATCH('72300M Ann'!$C21,'72300 Ann Hist'!$C$8:$C$285,0),MATCH('72300M Ann'!AQ$8,'72300 Ann Hist'!$C$8:$AR$8,0))</f>
        <v>0</v>
      </c>
      <c r="AR21" s="11">
        <f>INDEX('72300 Ann'!$C$8:$AZ$285,MATCH('72300M Ann'!$C21,'72300 Ann'!$C$8:$C$285,0),MATCH('72300M Ann'!AR$8,'72300 Ann'!$C$8:$AZ$8,0))</f>
        <v>0</v>
      </c>
      <c r="AS21" s="11">
        <f>INDEX('72300 Ann'!$C$8:$AZ$285,MATCH('72300M Ann'!$C21,'72300 Ann'!$C$8:$C$285,0),MATCH('72300M Ann'!AS$8,'72300 Ann'!$C$8:$AZ$8,0))</f>
        <v>0</v>
      </c>
      <c r="AT21" s="11">
        <f>INDEX('72300 Ann'!$C$8:$AZ$285,MATCH('72300M Ann'!$C21,'72300 Ann'!$C$8:$C$285,0),MATCH('72300M Ann'!AT$8,'72300 Ann'!$C$8:$AZ$8,0))</f>
        <v>0</v>
      </c>
      <c r="AU21" s="11">
        <f>INDEX('72300 Ann'!$C$8:$AZ$285,MATCH('72300M Ann'!$C21,'72300 Ann'!$C$8:$C$285,0),MATCH('72300M Ann'!AU$8,'72300 Ann'!$C$8:$AZ$8,0))</f>
        <v>0</v>
      </c>
      <c r="AV21" s="11">
        <f>INDEX('72300 Ann'!$C$8:$AZ$285,MATCH('72300M Ann'!$C21,'72300 Ann'!$C$8:$C$285,0),MATCH('72300M Ann'!AV$8,'72300 Ann'!$C$8:$AZ$8,0))</f>
        <v>0</v>
      </c>
      <c r="AW21" s="11">
        <f>INDEX('72300 Ann'!$C$8:$AZ$285,MATCH('72300M Ann'!$C21,'72300 Ann'!$C$8:$C$285,0),MATCH('72300M Ann'!AW$8,'72300 Ann'!$C$8:$AZ$8,0))</f>
        <v>0</v>
      </c>
      <c r="AX21" s="11">
        <f>INDEX('72300 Ann'!$C$8:$AZ$285,MATCH('72300M Ann'!$C21,'72300 Ann'!$C$8:$C$285,0),MATCH('72300M Ann'!AX$8,'72300 Ann'!$C$8:$AZ$8,0))</f>
        <v>0</v>
      </c>
      <c r="AY21" s="11">
        <f>INDEX('72300 Ann'!$C$8:$AZ$285,MATCH('72300M Ann'!$C21,'72300 Ann'!$C$8:$C$285,0),MATCH('72300M Ann'!AY$8,'72300 Ann'!$C$8:$AZ$8,0))</f>
        <v>0</v>
      </c>
      <c r="AZ21" s="11">
        <f>INDEX('72300 Ann'!$C$8:$AZ$285,MATCH('72300M Ann'!$C21,'72300 Ann'!$C$8:$C$285,0),MATCH('72300M Ann'!AZ$8,'72300 Ann'!$C$8:$AZ$8,0))</f>
        <v>0</v>
      </c>
      <c r="BA21" s="11">
        <f>INDEX('72300 Ann'!$C$8:$AZ$285,MATCH('72300M Ann'!$C21,'72300 Ann'!$C$8:$C$285,0),MATCH('72300M Ann'!BA$8,'72300 Ann'!$C$8:$AZ$8,0))</f>
        <v>0</v>
      </c>
      <c r="BB21" s="11">
        <f>INDEX('72300 Ann'!$C$8:$AZ$285,MATCH('72300M Ann'!$C21,'72300 Ann'!$C$8:$C$285,0),MATCH('72300M Ann'!BB$8,'72300 Ann'!$C$8:$AZ$8,0))</f>
        <v>0</v>
      </c>
      <c r="BC21" s="11">
        <f>INDEX('72300 Ann'!$C$8:$AZ$285,MATCH('72300M Ann'!$C21,'72300 Ann'!$C$8:$C$285,0),MATCH('72300M Ann'!BC$8,'72300 Ann'!$C$8:$AZ$8,0))</f>
        <v>0</v>
      </c>
      <c r="BD21" s="11">
        <f>INDEX('72300 Ann'!$C$8:$AZ$285,MATCH('72300M Ann'!$C21,'72300 Ann'!$C$8:$C$285,0),MATCH('72300M Ann'!BD$8,'72300 Ann'!$C$8:$AZ$8,0))</f>
        <v>0</v>
      </c>
      <c r="BE21" s="11">
        <f>INDEX('72300 Ann'!$C$8:$AZ$285,MATCH('72300M Ann'!$C21,'72300 Ann'!$C$8:$C$285,0),MATCH('72300M Ann'!BE$8,'72300 Ann'!$C$8:$AZ$8,0))</f>
        <v>0</v>
      </c>
      <c r="BF21" s="11">
        <f>INDEX('72300 Ann'!$C$8:$AZ$285,MATCH('72300M Ann'!$C21,'72300 Ann'!$C$8:$C$285,0),MATCH('72300M Ann'!BF$8,'72300 Ann'!$C$8:$AZ$8,0))</f>
        <v>0</v>
      </c>
      <c r="BG21" s="11">
        <f>INDEX('72300 Ann'!$C$8:$AZ$285,MATCH('72300M Ann'!$C21,'72300 Ann'!$C$8:$C$285,0),MATCH('72300M Ann'!BG$8,'72300 Ann'!$C$8:$AZ$8,0))</f>
        <v>0</v>
      </c>
      <c r="BH21" s="11">
        <f>INDEX('72300 Ann'!$C$8:$AZ$285,MATCH('72300M Ann'!$C21,'72300 Ann'!$C$8:$C$285,0),MATCH('72300M Ann'!BH$8,'72300 Ann'!$C$8:$AZ$8,0))</f>
        <v>0</v>
      </c>
      <c r="BI21" s="11">
        <f>INDEX('72300 Ann'!$C$8:$AZ$285,MATCH('72300M Ann'!$C21,'72300 Ann'!$C$8:$C$285,0),MATCH('72300M Ann'!BI$8,'72300 Ann'!$C$8:$AZ$8,0))</f>
        <v>0</v>
      </c>
      <c r="BJ21" s="11">
        <f>INDEX('72300 Ann'!$C$8:$AZ$285,MATCH('72300M Ann'!$C21,'72300 Ann'!$C$8:$C$285,0),MATCH('72300M Ann'!BJ$8,'72300 Ann'!$C$8:$AZ$8,0))</f>
        <v>0</v>
      </c>
      <c r="BK21" s="11">
        <f>INDEX('72300 Ann'!$C$8:$AZ$285,MATCH('72300M Ann'!$C21,'72300 Ann'!$C$8:$C$285,0),MATCH('72300M Ann'!BK$8,'72300 Ann'!$C$8:$AZ$8,0))</f>
        <v>0</v>
      </c>
      <c r="BL21" s="11">
        <f>INDEX('72300 Ann'!$C$8:$AZ$285,MATCH('72300M Ann'!$C21,'72300 Ann'!$C$8:$C$285,0),MATCH('72300M Ann'!BL$8,'72300 Ann'!$C$8:$AZ$8,0))</f>
        <v>0</v>
      </c>
      <c r="BM21" s="11">
        <f>INDEX('72300 Ann'!$C$8:$AZ$285,MATCH('72300M Ann'!$C21,'72300 Ann'!$C$8:$C$285,0),MATCH('72300M Ann'!BM$8,'72300 Ann'!$C$8:$AZ$8,0))</f>
        <v>0</v>
      </c>
      <c r="BN21" s="11">
        <f>INDEX('72300 Ann'!$C$8:$AZ$285,MATCH('72300M Ann'!$C21,'72300 Ann'!$C$8:$C$285,0),MATCH('72300M Ann'!BN$8,'72300 Ann'!$C$8:$AZ$8,0))</f>
        <v>0</v>
      </c>
      <c r="BO21" s="11">
        <f>INDEX('72300 Ann'!$C$8:$AZ$285,MATCH('72300M Ann'!$C21,'72300 Ann'!$C$8:$C$285,0),MATCH('72300M Ann'!BO$8,'72300 Ann'!$C$8:$AZ$8,0))</f>
        <v>0</v>
      </c>
      <c r="BP21" s="11">
        <f>INDEX('72300 Ann'!$C$8:$AZ$285,MATCH('72300M Ann'!$C21,'72300 Ann'!$C$8:$C$285,0),MATCH('72300M Ann'!BP$8,'72300 Ann'!$C$8:$AZ$8,0))</f>
        <v>0</v>
      </c>
      <c r="BQ21" s="11">
        <f>INDEX('72300 Ann'!$C$8:$AZ$285,MATCH('72300M Ann'!$C21,'72300 Ann'!$C$8:$C$285,0),MATCH('72300M Ann'!BQ$8,'72300 Ann'!$C$8:$AZ$8,0))</f>
        <v>0</v>
      </c>
      <c r="BR21" s="11">
        <f>INDEX('72300 Ann'!$C$8:$AZ$285,MATCH('72300M Ann'!$C21,'72300 Ann'!$C$8:$C$285,0),MATCH('72300M Ann'!BR$8,'72300 Ann'!$C$8:$AZ$8,0))</f>
        <v>0</v>
      </c>
      <c r="BS21" s="11">
        <f>INDEX('72300 Ann'!$C$8:$AZ$285,MATCH('72300M Ann'!$C21,'72300 Ann'!$C$8:$C$285,0),MATCH('72300M Ann'!BS$8,'72300 Ann'!$C$8:$AZ$8,0))</f>
        <v>0</v>
      </c>
      <c r="BT21" s="11">
        <f>INDEX('72300 Ann'!$C$8:$AZ$285,MATCH('72300M Ann'!$C21,'72300 Ann'!$C$8:$C$285,0),MATCH('72300M Ann'!BT$8,'72300 Ann'!$C$8:$AZ$8,0))</f>
        <v>0</v>
      </c>
      <c r="BU21" s="11">
        <f>INDEX('72300 Ann'!$C$8:$AZ$285,MATCH('72300M Ann'!$C21,'72300 Ann'!$C$8:$C$285,0),MATCH('72300M Ann'!BU$8,'72300 Ann'!$C$8:$AZ$8,0))</f>
        <v>0</v>
      </c>
      <c r="BV21" s="11">
        <f>INDEX('72300 Ann'!$C$8:$AZ$285,MATCH('72300M Ann'!$C21,'72300 Ann'!$C$8:$C$285,0),MATCH('72300M Ann'!BV$8,'72300 Ann'!$C$8:$AZ$8,0))</f>
        <v>0</v>
      </c>
      <c r="BW21" s="11">
        <f>INDEX('72300 Ann'!$C$8:$AZ$285,MATCH('72300M Ann'!$C21,'72300 Ann'!$C$8:$C$285,0),MATCH('72300M Ann'!BW$8,'72300 Ann'!$C$8:$AZ$8,0))</f>
        <v>0</v>
      </c>
      <c r="BX21" s="11">
        <f>INDEX('72300 Ann'!$C$8:$AZ$285,MATCH('72300M Ann'!$C21,'72300 Ann'!$C$8:$C$285,0),MATCH('72300M Ann'!BX$8,'72300 Ann'!$C$8:$AZ$8,0))</f>
        <v>0</v>
      </c>
      <c r="BY21" s="11">
        <f>INDEX('72300 Ann'!$C$8:$AZ$285,MATCH('72300M Ann'!$C21,'72300 Ann'!$C$8:$C$285,0),MATCH('72300M Ann'!BY$8,'72300 Ann'!$C$8:$AZ$8,0))</f>
        <v>0</v>
      </c>
      <c r="BZ21" s="11">
        <f>INDEX('72300 Ann'!$C$8:$AZ$285,MATCH('72300M Ann'!$C21,'72300 Ann'!$C$8:$C$285,0),MATCH('72300M Ann'!BZ$8,'72300 Ann'!$C$8:$AZ$8,0))</f>
        <v>0</v>
      </c>
      <c r="CA21" s="11">
        <f>INDEX('72300 Ann'!$C$8:$AZ$285,MATCH('72300M Ann'!$C21,'72300 Ann'!$C$8:$C$285,0),MATCH('72300M Ann'!CA$8,'72300 Ann'!$C$8:$AZ$8,0))</f>
        <v>0</v>
      </c>
      <c r="CB21" s="11">
        <f>INDEX('72300 Ann'!$C$8:$AZ$285,MATCH('72300M Ann'!$C21,'72300 Ann'!$C$8:$C$285,0),MATCH('72300M Ann'!CB$8,'72300 Ann'!$C$8:$AZ$8,0))</f>
        <v>0</v>
      </c>
      <c r="CC21" s="11">
        <f>INDEX('72300 Ann'!$C$8:$AZ$285,MATCH('72300M Ann'!$C21,'72300 Ann'!$C$8:$C$285,0),MATCH('72300M Ann'!CC$8,'72300 Ann'!$C$8:$AZ$8,0))</f>
        <v>0</v>
      </c>
      <c r="CD21" s="11">
        <f>INDEX('72300 Ann'!$C$8:$AZ$285,MATCH('72300M Ann'!$C21,'72300 Ann'!$C$8:$C$285,0),MATCH('72300M Ann'!CD$8,'72300 Ann'!$C$8:$AZ$8,0))</f>
        <v>0</v>
      </c>
      <c r="CE21" s="11">
        <f>INDEX('72300 Ann'!$C$8:$AZ$285,MATCH('72300M Ann'!$C21,'72300 Ann'!$C$8:$C$285,0),MATCH('72300M Ann'!CE$8,'72300 Ann'!$C$8:$AZ$8,0))</f>
        <v>0</v>
      </c>
      <c r="CF21" s="11">
        <f>INDEX('72300 Ann'!$C$8:$AZ$285,MATCH('72300M Ann'!$C21,'72300 Ann'!$C$8:$C$285,0),MATCH('72300M Ann'!CF$8,'72300 Ann'!$C$8:$AZ$8,0))</f>
        <v>0</v>
      </c>
      <c r="CG21" s="11">
        <f>INDEX('72300 Ann'!$C$8:$AZ$285,MATCH('72300M Ann'!$C21,'72300 Ann'!$C$8:$C$285,0),MATCH('72300M Ann'!CG$8,'72300 Ann'!$C$8:$AZ$8,0))</f>
        <v>0</v>
      </c>
      <c r="CH21" s="11">
        <f>INDEX('72300 Ann'!$C$8:$AZ$285,MATCH('72300M Ann'!$C21,'72300 Ann'!$C$8:$C$285,0),MATCH('72300M Ann'!CH$8,'72300 Ann'!$C$8:$AZ$8,0))</f>
        <v>0</v>
      </c>
      <c r="CI21" s="11">
        <f>INDEX('72300 Ann'!$C$8:$AZ$285,MATCH('72300M Ann'!$C21,'72300 Ann'!$C$8:$C$285,0),MATCH('72300M Ann'!CI$8,'72300 Ann'!$C$8:$AZ$8,0))</f>
        <v>0</v>
      </c>
      <c r="CJ21" s="11">
        <f>INDEX('72300 Ann'!$C$8:$AZ$285,MATCH('72300M Ann'!$C21,'72300 Ann'!$C$8:$C$285,0),MATCH('72300M Ann'!CJ$8,'72300 Ann'!$C$8:$AZ$8,0))</f>
        <v>0</v>
      </c>
      <c r="CK21" s="11">
        <f>INDEX('72300 Ann'!$C$8:$AZ$285,MATCH('72300M Ann'!$C21,'72300 Ann'!$C$8:$C$285,0),MATCH('72300M Ann'!CK$8,'72300 Ann'!$C$8:$AZ$8,0))</f>
        <v>0</v>
      </c>
      <c r="CL21" s="11">
        <f>INDEX('72300 Ann'!$C$8:$AZ$285,MATCH('72300M Ann'!$C21,'72300 Ann'!$C$8:$C$285,0),MATCH('72300M Ann'!CL$8,'72300 Ann'!$C$8:$AZ$8,0))</f>
        <v>0</v>
      </c>
    </row>
    <row r="22" spans="1:91" s="10" customFormat="1" x14ac:dyDescent="0.25">
      <c r="A22" s="32">
        <v>14</v>
      </c>
      <c r="B22" s="10" t="s">
        <v>1157</v>
      </c>
      <c r="C22" s="10" t="s">
        <v>1194</v>
      </c>
      <c r="D22" s="10">
        <f>INDEX('72300 Ann Hist'!$C$8:$AR$285,MATCH('72300M Ann'!$C22,'72300 Ann Hist'!$C$8:$C$285,0),MATCH('72300M Ann'!D$8,'72300 Ann Hist'!$C$8:$AR$8,0))</f>
        <v>0</v>
      </c>
      <c r="E22" s="10">
        <f>INDEX('72300 Ann Hist'!$C$8:$AR$285,MATCH('72300M Ann'!$C22,'72300 Ann Hist'!$C$8:$C$285,0),MATCH('72300M Ann'!E$8,'72300 Ann Hist'!$C$8:$AR$8,0))</f>
        <v>0</v>
      </c>
      <c r="F22" s="10">
        <f>INDEX('72300 Ann Hist'!$C$8:$AR$285,MATCH('72300M Ann'!$C22,'72300 Ann Hist'!$C$8:$C$285,0),MATCH('72300M Ann'!F$8,'72300 Ann Hist'!$C$8:$AR$8,0))</f>
        <v>0</v>
      </c>
      <c r="G22" s="10">
        <f>INDEX('72300 Ann Hist'!$C$8:$AR$285,MATCH('72300M Ann'!$C22,'72300 Ann Hist'!$C$8:$C$285,0),MATCH('72300M Ann'!G$8,'72300 Ann Hist'!$C$8:$AR$8,0))</f>
        <v>0</v>
      </c>
      <c r="H22" s="10">
        <f>INDEX('72300 Ann Hist'!$C$8:$AR$285,MATCH('72300M Ann'!$C22,'72300 Ann Hist'!$C$8:$C$285,0),MATCH('72300M Ann'!H$8,'72300 Ann Hist'!$C$8:$AR$8,0))</f>
        <v>0</v>
      </c>
      <c r="I22" s="10">
        <f>INDEX('72300 Ann Hist'!$C$8:$AR$285,MATCH('72300M Ann'!$C22,'72300 Ann Hist'!$C$8:$C$285,0),MATCH('72300M Ann'!I$8,'72300 Ann Hist'!$C$8:$AR$8,0))</f>
        <v>0</v>
      </c>
      <c r="J22" s="10">
        <f>INDEX('72300 Ann Hist'!$C$8:$AR$285,MATCH('72300M Ann'!$C22,'72300 Ann Hist'!$C$8:$C$285,0),MATCH('72300M Ann'!J$8,'72300 Ann Hist'!$C$8:$AR$8,0))</f>
        <v>0</v>
      </c>
      <c r="K22" s="10">
        <f>INDEX('72300 Ann Hist'!$C$8:$AR$285,MATCH('72300M Ann'!$C22,'72300 Ann Hist'!$C$8:$C$285,0),MATCH('72300M Ann'!K$8,'72300 Ann Hist'!$C$8:$AR$8,0))</f>
        <v>0</v>
      </c>
      <c r="L22" s="10">
        <f>INDEX('72300 Ann Hist'!$C$8:$AR$285,MATCH('72300M Ann'!$C22,'72300 Ann Hist'!$C$8:$C$285,0),MATCH('72300M Ann'!L$8,'72300 Ann Hist'!$C$8:$AR$8,0))</f>
        <v>0</v>
      </c>
      <c r="M22" s="10">
        <f>INDEX('72300 Ann Hist'!$C$8:$AR$285,MATCH('72300M Ann'!$C22,'72300 Ann Hist'!$C$8:$C$285,0),MATCH('72300M Ann'!M$8,'72300 Ann Hist'!$C$8:$AR$8,0))</f>
        <v>0</v>
      </c>
      <c r="N22" s="10">
        <f>INDEX('72300 Ann Hist'!$C$8:$AR$285,MATCH('72300M Ann'!$C22,'72300 Ann Hist'!$C$8:$C$285,0),MATCH('72300M Ann'!N$8,'72300 Ann Hist'!$C$8:$AR$8,0))</f>
        <v>0</v>
      </c>
      <c r="O22" s="10">
        <f>INDEX('72300 Ann Hist'!$C$8:$AR$285,MATCH('72300M Ann'!$C22,'72300 Ann Hist'!$C$8:$C$285,0),MATCH('72300M Ann'!O$8,'72300 Ann Hist'!$C$8:$AR$8,0))</f>
        <v>0</v>
      </c>
      <c r="P22" s="10">
        <f>INDEX('72300 Ann Hist'!$C$8:$AR$285,MATCH('72300M Ann'!$C22,'72300 Ann Hist'!$C$8:$C$285,0),MATCH('72300M Ann'!P$8,'72300 Ann Hist'!$C$8:$AR$8,0))</f>
        <v>0</v>
      </c>
      <c r="Q22" s="10">
        <f>INDEX('72300 Ann Hist'!$C$8:$AR$285,MATCH('72300M Ann'!$C22,'72300 Ann Hist'!$C$8:$C$285,0),MATCH('72300M Ann'!Q$8,'72300 Ann Hist'!$C$8:$AR$8,0))</f>
        <v>0</v>
      </c>
      <c r="R22" s="10">
        <f>INDEX('72300 Ann Hist'!$C$8:$AR$285,MATCH('72300M Ann'!$C22,'72300 Ann Hist'!$C$8:$C$285,0),MATCH('72300M Ann'!R$8,'72300 Ann Hist'!$C$8:$AR$8,0))</f>
        <v>0</v>
      </c>
      <c r="S22" s="10">
        <f>INDEX('72300 Ann Hist'!$C$8:$AR$285,MATCH('72300M Ann'!$C22,'72300 Ann Hist'!$C$8:$C$285,0),MATCH('72300M Ann'!S$8,'72300 Ann Hist'!$C$8:$AR$8,0))</f>
        <v>0</v>
      </c>
      <c r="T22" s="10">
        <f>INDEX('72300 Ann Hist'!$C$8:$AR$285,MATCH('72300M Ann'!$C22,'72300 Ann Hist'!$C$8:$C$285,0),MATCH('72300M Ann'!T$8,'72300 Ann Hist'!$C$8:$AR$8,0))</f>
        <v>0</v>
      </c>
      <c r="U22" s="10">
        <f>INDEX('72300 Ann Hist'!$C$8:$AR$285,MATCH('72300M Ann'!$C22,'72300 Ann Hist'!$C$8:$C$285,0),MATCH('72300M Ann'!U$8,'72300 Ann Hist'!$C$8:$AR$8,0))</f>
        <v>0</v>
      </c>
      <c r="V22" s="10">
        <f>INDEX('72300 Ann Hist'!$C$8:$AR$285,MATCH('72300M Ann'!$C22,'72300 Ann Hist'!$C$8:$C$285,0),MATCH('72300M Ann'!V$8,'72300 Ann Hist'!$C$8:$AR$8,0))</f>
        <v>0</v>
      </c>
      <c r="W22" s="10">
        <f>INDEX('72300 Ann Hist'!$C$8:$AR$285,MATCH('72300M Ann'!$C22,'72300 Ann Hist'!$C$8:$C$285,0),MATCH('72300M Ann'!W$8,'72300 Ann Hist'!$C$8:$AR$8,0))</f>
        <v>0</v>
      </c>
      <c r="X22" s="10">
        <f>INDEX('72300 Ann Hist'!$C$8:$AR$285,MATCH('72300M Ann'!$C22,'72300 Ann Hist'!$C$8:$C$285,0),MATCH('72300M Ann'!X$8,'72300 Ann Hist'!$C$8:$AR$8,0))</f>
        <v>0</v>
      </c>
      <c r="Y22" s="10">
        <f>INDEX('72300 Ann Hist'!$C$8:$AR$285,MATCH('72300M Ann'!$C22,'72300 Ann Hist'!$C$8:$C$285,0),MATCH('72300M Ann'!Y$8,'72300 Ann Hist'!$C$8:$AR$8,0))</f>
        <v>0</v>
      </c>
      <c r="Z22" s="10">
        <f>INDEX('72300 Ann Hist'!$C$8:$AR$285,MATCH('72300M Ann'!$C22,'72300 Ann Hist'!$C$8:$C$285,0),MATCH('72300M Ann'!Z$8,'72300 Ann Hist'!$C$8:$AR$8,0))</f>
        <v>0</v>
      </c>
      <c r="AA22" s="10">
        <f>INDEX('72300 Ann Hist'!$C$8:$AR$285,MATCH('72300M Ann'!$C22,'72300 Ann Hist'!$C$8:$C$285,0),MATCH('72300M Ann'!AA$8,'72300 Ann Hist'!$C$8:$AR$8,0))</f>
        <v>0</v>
      </c>
      <c r="AB22" s="10">
        <f>INDEX('72300 Ann Hist'!$C$8:$AR$285,MATCH('72300M Ann'!$C22,'72300 Ann Hist'!$C$8:$C$285,0),MATCH('72300M Ann'!AB$8,'72300 Ann Hist'!$C$8:$AR$8,0))</f>
        <v>0</v>
      </c>
      <c r="AC22" s="10">
        <f>INDEX('72300 Ann Hist'!$C$8:$AR$285,MATCH('72300M Ann'!$C22,'72300 Ann Hist'!$C$8:$C$285,0),MATCH('72300M Ann'!AC$8,'72300 Ann Hist'!$C$8:$AR$8,0))</f>
        <v>0</v>
      </c>
      <c r="AD22" s="10">
        <f>INDEX('72300 Ann Hist'!$C$8:$AR$285,MATCH('72300M Ann'!$C22,'72300 Ann Hist'!$C$8:$C$285,0),MATCH('72300M Ann'!AD$8,'72300 Ann Hist'!$C$8:$AR$8,0))</f>
        <v>0</v>
      </c>
      <c r="AE22" s="10">
        <f>INDEX('72300 Ann Hist'!$C$8:$AR$285,MATCH('72300M Ann'!$C22,'72300 Ann Hist'!$C$8:$C$285,0),MATCH('72300M Ann'!AE$8,'72300 Ann Hist'!$C$8:$AR$8,0))</f>
        <v>0</v>
      </c>
      <c r="AF22" s="10">
        <f>INDEX('72300 Ann Hist'!$C$8:$AR$285,MATCH('72300M Ann'!$C22,'72300 Ann Hist'!$C$8:$C$285,0),MATCH('72300M Ann'!AF$8,'72300 Ann Hist'!$C$8:$AR$8,0))</f>
        <v>0</v>
      </c>
      <c r="AG22" s="10">
        <f>INDEX('72300 Ann Hist'!$C$8:$AR$285,MATCH('72300M Ann'!$C22,'72300 Ann Hist'!$C$8:$C$285,0),MATCH('72300M Ann'!AG$8,'72300 Ann Hist'!$C$8:$AR$8,0))</f>
        <v>0</v>
      </c>
      <c r="AH22" s="10">
        <f>INDEX('72300 Ann Hist'!$C$8:$AR$285,MATCH('72300M Ann'!$C22,'72300 Ann Hist'!$C$8:$C$285,0),MATCH('72300M Ann'!AH$8,'72300 Ann Hist'!$C$8:$AR$8,0))</f>
        <v>0</v>
      </c>
      <c r="AI22" s="10">
        <f>INDEX('72300 Ann Hist'!$C$8:$AR$285,MATCH('72300M Ann'!$C22,'72300 Ann Hist'!$C$8:$C$285,0),MATCH('72300M Ann'!AI$8,'72300 Ann Hist'!$C$8:$AR$8,0))</f>
        <v>0</v>
      </c>
      <c r="AJ22" s="10">
        <f>INDEX('72300 Ann Hist'!$C$8:$AR$285,MATCH('72300M Ann'!$C22,'72300 Ann Hist'!$C$8:$C$285,0),MATCH('72300M Ann'!AJ$8,'72300 Ann Hist'!$C$8:$AR$8,0))</f>
        <v>0</v>
      </c>
      <c r="AK22" s="10">
        <f>INDEX('72300 Ann Hist'!$C$8:$AR$285,MATCH('72300M Ann'!$C22,'72300 Ann Hist'!$C$8:$C$285,0),MATCH('72300M Ann'!AK$8,'72300 Ann Hist'!$C$8:$AR$8,0))</f>
        <v>0</v>
      </c>
      <c r="AL22" s="10">
        <f>INDEX('72300 Ann Hist'!$C$8:$AR$285,MATCH('72300M Ann'!$C22,'72300 Ann Hist'!$C$8:$C$285,0),MATCH('72300M Ann'!AL$8,'72300 Ann Hist'!$C$8:$AR$8,0))</f>
        <v>0</v>
      </c>
      <c r="AM22" s="10">
        <f>INDEX('72300 Ann Hist'!$C$8:$AR$285,MATCH('72300M Ann'!$C22,'72300 Ann Hist'!$C$8:$C$285,0),MATCH('72300M Ann'!AM$8,'72300 Ann Hist'!$C$8:$AR$8,0))</f>
        <v>0</v>
      </c>
      <c r="AN22" s="10">
        <f>INDEX('72300 Ann Hist'!$C$8:$AR$285,MATCH('72300M Ann'!$C22,'72300 Ann Hist'!$C$8:$C$285,0),MATCH('72300M Ann'!AN$8,'72300 Ann Hist'!$C$8:$AR$8,0))</f>
        <v>0</v>
      </c>
      <c r="AO22" s="10">
        <f>INDEX('72300 Ann Hist'!$C$8:$AR$285,MATCH('72300M Ann'!$C22,'72300 Ann Hist'!$C$8:$C$285,0),MATCH('72300M Ann'!AO$8,'72300 Ann Hist'!$C$8:$AR$8,0))</f>
        <v>0</v>
      </c>
      <c r="AP22" s="10">
        <f>INDEX('72300 Ann Hist'!$C$8:$AR$285,MATCH('72300M Ann'!$C22,'72300 Ann Hist'!$C$8:$C$285,0),MATCH('72300M Ann'!AP$8,'72300 Ann Hist'!$C$8:$AR$8,0))</f>
        <v>0</v>
      </c>
      <c r="AQ22" s="10">
        <f>INDEX('72300 Ann Hist'!$C$8:$AR$285,MATCH('72300M Ann'!$C22,'72300 Ann Hist'!$C$8:$C$285,0),MATCH('72300M Ann'!AQ$8,'72300 Ann Hist'!$C$8:$AR$8,0))</f>
        <v>0</v>
      </c>
      <c r="AR22" s="11">
        <f>INDEX('72300 Ann'!$C$8:$AZ$285,MATCH('72300M Ann'!$C22,'72300 Ann'!$C$8:$C$285,0),MATCH('72300M Ann'!AR$8,'72300 Ann'!$C$8:$AZ$8,0))</f>
        <v>0</v>
      </c>
      <c r="AS22" s="11">
        <f>INDEX('72300 Ann'!$C$8:$AZ$285,MATCH('72300M Ann'!$C22,'72300 Ann'!$C$8:$C$285,0),MATCH('72300M Ann'!AS$8,'72300 Ann'!$C$8:$AZ$8,0))</f>
        <v>0</v>
      </c>
      <c r="AT22" s="11">
        <f>INDEX('72300 Ann'!$C$8:$AZ$285,MATCH('72300M Ann'!$C22,'72300 Ann'!$C$8:$C$285,0),MATCH('72300M Ann'!AT$8,'72300 Ann'!$C$8:$AZ$8,0))</f>
        <v>0</v>
      </c>
      <c r="AU22" s="11">
        <f>INDEX('72300 Ann'!$C$8:$AZ$285,MATCH('72300M Ann'!$C22,'72300 Ann'!$C$8:$C$285,0),MATCH('72300M Ann'!AU$8,'72300 Ann'!$C$8:$AZ$8,0))</f>
        <v>0</v>
      </c>
      <c r="AV22" s="11">
        <f>INDEX('72300 Ann'!$C$8:$AZ$285,MATCH('72300M Ann'!$C22,'72300 Ann'!$C$8:$C$285,0),MATCH('72300M Ann'!AV$8,'72300 Ann'!$C$8:$AZ$8,0))</f>
        <v>0</v>
      </c>
      <c r="AW22" s="11">
        <f>INDEX('72300 Ann'!$C$8:$AZ$285,MATCH('72300M Ann'!$C22,'72300 Ann'!$C$8:$C$285,0),MATCH('72300M Ann'!AW$8,'72300 Ann'!$C$8:$AZ$8,0))</f>
        <v>0</v>
      </c>
      <c r="AX22" s="11">
        <f>INDEX('72300 Ann'!$C$8:$AZ$285,MATCH('72300M Ann'!$C22,'72300 Ann'!$C$8:$C$285,0),MATCH('72300M Ann'!AX$8,'72300 Ann'!$C$8:$AZ$8,0))</f>
        <v>0</v>
      </c>
      <c r="AY22" s="11">
        <f>INDEX('72300 Ann'!$C$8:$AZ$285,MATCH('72300M Ann'!$C22,'72300 Ann'!$C$8:$C$285,0),MATCH('72300M Ann'!AY$8,'72300 Ann'!$C$8:$AZ$8,0))</f>
        <v>0</v>
      </c>
      <c r="AZ22" s="11">
        <f>INDEX('72300 Ann'!$C$8:$AZ$285,MATCH('72300M Ann'!$C22,'72300 Ann'!$C$8:$C$285,0),MATCH('72300M Ann'!AZ$8,'72300 Ann'!$C$8:$AZ$8,0))</f>
        <v>0</v>
      </c>
      <c r="BA22" s="11">
        <f>INDEX('72300 Ann'!$C$8:$AZ$285,MATCH('72300M Ann'!$C22,'72300 Ann'!$C$8:$C$285,0),MATCH('72300M Ann'!BA$8,'72300 Ann'!$C$8:$AZ$8,0))</f>
        <v>0</v>
      </c>
      <c r="BB22" s="11">
        <f>INDEX('72300 Ann'!$C$8:$AZ$285,MATCH('72300M Ann'!$C22,'72300 Ann'!$C$8:$C$285,0),MATCH('72300M Ann'!BB$8,'72300 Ann'!$C$8:$AZ$8,0))</f>
        <v>0</v>
      </c>
      <c r="BC22" s="11">
        <f>INDEX('72300 Ann'!$C$8:$AZ$285,MATCH('72300M Ann'!$C22,'72300 Ann'!$C$8:$C$285,0),MATCH('72300M Ann'!BC$8,'72300 Ann'!$C$8:$AZ$8,0))</f>
        <v>0</v>
      </c>
      <c r="BD22" s="11">
        <f>INDEX('72300 Ann'!$C$8:$AZ$285,MATCH('72300M Ann'!$C22,'72300 Ann'!$C$8:$C$285,0),MATCH('72300M Ann'!BD$8,'72300 Ann'!$C$8:$AZ$8,0))</f>
        <v>0</v>
      </c>
      <c r="BE22" s="11">
        <f>INDEX('72300 Ann'!$C$8:$AZ$285,MATCH('72300M Ann'!$C22,'72300 Ann'!$C$8:$C$285,0),MATCH('72300M Ann'!BE$8,'72300 Ann'!$C$8:$AZ$8,0))</f>
        <v>0</v>
      </c>
      <c r="BF22" s="11">
        <f>INDEX('72300 Ann'!$C$8:$AZ$285,MATCH('72300M Ann'!$C22,'72300 Ann'!$C$8:$C$285,0),MATCH('72300M Ann'!BF$8,'72300 Ann'!$C$8:$AZ$8,0))</f>
        <v>0</v>
      </c>
      <c r="BG22" s="11">
        <f>INDEX('72300 Ann'!$C$8:$AZ$285,MATCH('72300M Ann'!$C22,'72300 Ann'!$C$8:$C$285,0),MATCH('72300M Ann'!BG$8,'72300 Ann'!$C$8:$AZ$8,0))</f>
        <v>0</v>
      </c>
      <c r="BH22" s="11">
        <f>INDEX('72300 Ann'!$C$8:$AZ$285,MATCH('72300M Ann'!$C22,'72300 Ann'!$C$8:$C$285,0),MATCH('72300M Ann'!BH$8,'72300 Ann'!$C$8:$AZ$8,0))</f>
        <v>0</v>
      </c>
      <c r="BI22" s="11">
        <f>INDEX('72300 Ann'!$C$8:$AZ$285,MATCH('72300M Ann'!$C22,'72300 Ann'!$C$8:$C$285,0),MATCH('72300M Ann'!BI$8,'72300 Ann'!$C$8:$AZ$8,0))</f>
        <v>0</v>
      </c>
      <c r="BJ22" s="11">
        <f>INDEX('72300 Ann'!$C$8:$AZ$285,MATCH('72300M Ann'!$C22,'72300 Ann'!$C$8:$C$285,0),MATCH('72300M Ann'!BJ$8,'72300 Ann'!$C$8:$AZ$8,0))</f>
        <v>0</v>
      </c>
      <c r="BK22" s="11">
        <f>INDEX('72300 Ann'!$C$8:$AZ$285,MATCH('72300M Ann'!$C22,'72300 Ann'!$C$8:$C$285,0),MATCH('72300M Ann'!BK$8,'72300 Ann'!$C$8:$AZ$8,0))</f>
        <v>0.1</v>
      </c>
      <c r="BL22" s="11">
        <f>INDEX('72300 Ann'!$C$8:$AZ$285,MATCH('72300M Ann'!$C22,'72300 Ann'!$C$8:$C$285,0),MATCH('72300M Ann'!BL$8,'72300 Ann'!$C$8:$AZ$8,0))</f>
        <v>0.1</v>
      </c>
      <c r="BM22" s="11">
        <f>INDEX('72300 Ann'!$C$8:$AZ$285,MATCH('72300M Ann'!$C22,'72300 Ann'!$C$8:$C$285,0),MATCH('72300M Ann'!BM$8,'72300 Ann'!$C$8:$AZ$8,0))</f>
        <v>0.1</v>
      </c>
      <c r="BN22" s="11">
        <f>INDEX('72300 Ann'!$C$8:$AZ$285,MATCH('72300M Ann'!$C22,'72300 Ann'!$C$8:$C$285,0),MATCH('72300M Ann'!BN$8,'72300 Ann'!$C$8:$AZ$8,0))</f>
        <v>0.1</v>
      </c>
      <c r="BO22" s="11">
        <f>INDEX('72300 Ann'!$C$8:$AZ$285,MATCH('72300M Ann'!$C22,'72300 Ann'!$C$8:$C$285,0),MATCH('72300M Ann'!BO$8,'72300 Ann'!$C$8:$AZ$8,0))</f>
        <v>0.1</v>
      </c>
      <c r="BP22" s="11">
        <f>INDEX('72300 Ann'!$C$8:$AZ$285,MATCH('72300M Ann'!$C22,'72300 Ann'!$C$8:$C$285,0),MATCH('72300M Ann'!BP$8,'72300 Ann'!$C$8:$AZ$8,0))</f>
        <v>0.1</v>
      </c>
      <c r="BQ22" s="11">
        <f>INDEX('72300 Ann'!$C$8:$AZ$285,MATCH('72300M Ann'!$C22,'72300 Ann'!$C$8:$C$285,0),MATCH('72300M Ann'!BQ$8,'72300 Ann'!$C$8:$AZ$8,0))</f>
        <v>0.1</v>
      </c>
      <c r="BR22" s="11">
        <f>INDEX('72300 Ann'!$C$8:$AZ$285,MATCH('72300M Ann'!$C22,'72300 Ann'!$C$8:$C$285,0),MATCH('72300M Ann'!BR$8,'72300 Ann'!$C$8:$AZ$8,0))</f>
        <v>0.1</v>
      </c>
      <c r="BS22" s="11">
        <f>INDEX('72300 Ann'!$C$8:$AZ$285,MATCH('72300M Ann'!$C22,'72300 Ann'!$C$8:$C$285,0),MATCH('72300M Ann'!BS$8,'72300 Ann'!$C$8:$AZ$8,0))</f>
        <v>0.1</v>
      </c>
      <c r="BT22" s="11">
        <f>INDEX('72300 Ann'!$C$8:$AZ$285,MATCH('72300M Ann'!$C22,'72300 Ann'!$C$8:$C$285,0),MATCH('72300M Ann'!BT$8,'72300 Ann'!$C$8:$AZ$8,0))</f>
        <v>0.1</v>
      </c>
      <c r="BU22" s="11">
        <f>INDEX('72300 Ann'!$C$8:$AZ$285,MATCH('72300M Ann'!$C22,'72300 Ann'!$C$8:$C$285,0),MATCH('72300M Ann'!BU$8,'72300 Ann'!$C$8:$AZ$8,0))</f>
        <v>0.1</v>
      </c>
      <c r="BV22" s="11">
        <f>INDEX('72300 Ann'!$C$8:$AZ$285,MATCH('72300M Ann'!$C22,'72300 Ann'!$C$8:$C$285,0),MATCH('72300M Ann'!BV$8,'72300 Ann'!$C$8:$AZ$8,0))</f>
        <v>0.1</v>
      </c>
      <c r="BW22" s="11">
        <f>INDEX('72300 Ann'!$C$8:$AZ$285,MATCH('72300M Ann'!$C22,'72300 Ann'!$C$8:$C$285,0),MATCH('72300M Ann'!BW$8,'72300 Ann'!$C$8:$AZ$8,0))</f>
        <v>0.1</v>
      </c>
      <c r="BX22" s="11">
        <f>INDEX('72300 Ann'!$C$8:$AZ$285,MATCH('72300M Ann'!$C22,'72300 Ann'!$C$8:$C$285,0),MATCH('72300M Ann'!BX$8,'72300 Ann'!$C$8:$AZ$8,0))</f>
        <v>0.1</v>
      </c>
      <c r="BY22" s="11">
        <f>INDEX('72300 Ann'!$C$8:$AZ$285,MATCH('72300M Ann'!$C22,'72300 Ann'!$C$8:$C$285,0),MATCH('72300M Ann'!BY$8,'72300 Ann'!$C$8:$AZ$8,0))</f>
        <v>0.1</v>
      </c>
      <c r="BZ22" s="11">
        <f>INDEX('72300 Ann'!$C$8:$AZ$285,MATCH('72300M Ann'!$C22,'72300 Ann'!$C$8:$C$285,0),MATCH('72300M Ann'!BZ$8,'72300 Ann'!$C$8:$AZ$8,0))</f>
        <v>0.1</v>
      </c>
      <c r="CA22" s="11">
        <f>INDEX('72300 Ann'!$C$8:$AZ$285,MATCH('72300M Ann'!$C22,'72300 Ann'!$C$8:$C$285,0),MATCH('72300M Ann'!CA$8,'72300 Ann'!$C$8:$AZ$8,0))</f>
        <v>0.1</v>
      </c>
      <c r="CB22" s="11">
        <f>INDEX('72300 Ann'!$C$8:$AZ$285,MATCH('72300M Ann'!$C22,'72300 Ann'!$C$8:$C$285,0),MATCH('72300M Ann'!CB$8,'72300 Ann'!$C$8:$AZ$8,0))</f>
        <v>0.2</v>
      </c>
      <c r="CC22" s="11">
        <f>INDEX('72300 Ann'!$C$8:$AZ$285,MATCH('72300M Ann'!$C22,'72300 Ann'!$C$8:$C$285,0),MATCH('72300M Ann'!CC$8,'72300 Ann'!$C$8:$AZ$8,0))</f>
        <v>0.1</v>
      </c>
      <c r="CD22" s="11">
        <f>INDEX('72300 Ann'!$C$8:$AZ$285,MATCH('72300M Ann'!$C22,'72300 Ann'!$C$8:$C$285,0),MATCH('72300M Ann'!CD$8,'72300 Ann'!$C$8:$AZ$8,0))</f>
        <v>0.1</v>
      </c>
      <c r="CE22" s="11">
        <f>INDEX('72300 Ann'!$C$8:$AZ$285,MATCH('72300M Ann'!$C22,'72300 Ann'!$C$8:$C$285,0),MATCH('72300M Ann'!CE$8,'72300 Ann'!$C$8:$AZ$8,0))</f>
        <v>0.1</v>
      </c>
      <c r="CF22" s="11">
        <f>INDEX('72300 Ann'!$C$8:$AZ$285,MATCH('72300M Ann'!$C22,'72300 Ann'!$C$8:$C$285,0),MATCH('72300M Ann'!CF$8,'72300 Ann'!$C$8:$AZ$8,0))</f>
        <v>0.1</v>
      </c>
      <c r="CG22" s="11">
        <f>INDEX('72300 Ann'!$C$8:$AZ$285,MATCH('72300M Ann'!$C22,'72300 Ann'!$C$8:$C$285,0),MATCH('72300M Ann'!CG$8,'72300 Ann'!$C$8:$AZ$8,0))</f>
        <v>0.1</v>
      </c>
      <c r="CH22" s="11">
        <f>INDEX('72300 Ann'!$C$8:$AZ$285,MATCH('72300M Ann'!$C22,'72300 Ann'!$C$8:$C$285,0),MATCH('72300M Ann'!CH$8,'72300 Ann'!$C$8:$AZ$8,0))</f>
        <v>0.1</v>
      </c>
      <c r="CI22" s="11">
        <f>INDEX('72300 Ann'!$C$8:$AZ$285,MATCH('72300M Ann'!$C22,'72300 Ann'!$C$8:$C$285,0),MATCH('72300M Ann'!CI$8,'72300 Ann'!$C$8:$AZ$8,0))</f>
        <v>0.1</v>
      </c>
      <c r="CJ22" s="11">
        <f>INDEX('72300 Ann'!$C$8:$AZ$285,MATCH('72300M Ann'!$C22,'72300 Ann'!$C$8:$C$285,0),MATCH('72300M Ann'!CJ$8,'72300 Ann'!$C$8:$AZ$8,0))</f>
        <v>0.1</v>
      </c>
      <c r="CK22" s="11">
        <f>INDEX('72300 Ann'!$C$8:$AZ$285,MATCH('72300M Ann'!$C22,'72300 Ann'!$C$8:$C$285,0),MATCH('72300M Ann'!CK$8,'72300 Ann'!$C$8:$AZ$8,0))</f>
        <v>0.1</v>
      </c>
      <c r="CL22" s="11">
        <f>INDEX('72300 Ann'!$C$8:$AZ$285,MATCH('72300M Ann'!$C22,'72300 Ann'!$C$8:$C$285,0),MATCH('72300M Ann'!CL$8,'72300 Ann'!$C$8:$AZ$8,0))</f>
        <v>0.1</v>
      </c>
    </row>
    <row r="23" spans="1:91" s="10" customFormat="1" x14ac:dyDescent="0.25">
      <c r="A23" s="32">
        <v>15</v>
      </c>
      <c r="B23" s="10" t="s">
        <v>1214</v>
      </c>
      <c r="C23" s="10" t="s">
        <v>1186</v>
      </c>
      <c r="D23" s="10">
        <f>INDEX('72300 Ann Hist'!$C$8:$AR$285,MATCH('72300M Ann'!$C23,'72300 Ann Hist'!$C$8:$C$285,0),MATCH('72300M Ann'!D$8,'72300 Ann Hist'!$C$8:$AR$8,0))</f>
        <v>0.1</v>
      </c>
      <c r="E23" s="10">
        <f>INDEX('72300 Ann Hist'!$C$8:$AR$285,MATCH('72300M Ann'!$C23,'72300 Ann Hist'!$C$8:$C$285,0),MATCH('72300M Ann'!E$8,'72300 Ann Hist'!$C$8:$AR$8,0))</f>
        <v>0.1</v>
      </c>
      <c r="F23" s="10">
        <f>INDEX('72300 Ann Hist'!$C$8:$AR$285,MATCH('72300M Ann'!$C23,'72300 Ann Hist'!$C$8:$C$285,0),MATCH('72300M Ann'!F$8,'72300 Ann Hist'!$C$8:$AR$8,0))</f>
        <v>0.1</v>
      </c>
      <c r="G23" s="10">
        <f>INDEX('72300 Ann Hist'!$C$8:$AR$285,MATCH('72300M Ann'!$C23,'72300 Ann Hist'!$C$8:$C$285,0),MATCH('72300M Ann'!G$8,'72300 Ann Hist'!$C$8:$AR$8,0))</f>
        <v>0.1</v>
      </c>
      <c r="H23" s="10">
        <f>INDEX('72300 Ann Hist'!$C$8:$AR$285,MATCH('72300M Ann'!$C23,'72300 Ann Hist'!$C$8:$C$285,0),MATCH('72300M Ann'!H$8,'72300 Ann Hist'!$C$8:$AR$8,0))</f>
        <v>0.1</v>
      </c>
      <c r="I23" s="10">
        <f>INDEX('72300 Ann Hist'!$C$8:$AR$285,MATCH('72300M Ann'!$C23,'72300 Ann Hist'!$C$8:$C$285,0),MATCH('72300M Ann'!I$8,'72300 Ann Hist'!$C$8:$AR$8,0))</f>
        <v>0.2</v>
      </c>
      <c r="J23" s="10">
        <f>INDEX('72300 Ann Hist'!$C$8:$AR$285,MATCH('72300M Ann'!$C23,'72300 Ann Hist'!$C$8:$C$285,0),MATCH('72300M Ann'!J$8,'72300 Ann Hist'!$C$8:$AR$8,0))</f>
        <v>0.2</v>
      </c>
      <c r="K23" s="10">
        <f>INDEX('72300 Ann Hist'!$C$8:$AR$285,MATCH('72300M Ann'!$C23,'72300 Ann Hist'!$C$8:$C$285,0),MATCH('72300M Ann'!K$8,'72300 Ann Hist'!$C$8:$AR$8,0))</f>
        <v>0.2</v>
      </c>
      <c r="L23" s="10">
        <f>INDEX('72300 Ann Hist'!$C$8:$AR$285,MATCH('72300M Ann'!$C23,'72300 Ann Hist'!$C$8:$C$285,0),MATCH('72300M Ann'!L$8,'72300 Ann Hist'!$C$8:$AR$8,0))</f>
        <v>0.2</v>
      </c>
      <c r="M23" s="10">
        <f>INDEX('72300 Ann Hist'!$C$8:$AR$285,MATCH('72300M Ann'!$C23,'72300 Ann Hist'!$C$8:$C$285,0),MATCH('72300M Ann'!M$8,'72300 Ann Hist'!$C$8:$AR$8,0))</f>
        <v>0.2</v>
      </c>
      <c r="N23" s="10">
        <f>INDEX('72300 Ann Hist'!$C$8:$AR$285,MATCH('72300M Ann'!$C23,'72300 Ann Hist'!$C$8:$C$285,0),MATCH('72300M Ann'!N$8,'72300 Ann Hist'!$C$8:$AR$8,0))</f>
        <v>0.3</v>
      </c>
      <c r="O23" s="10">
        <f>INDEX('72300 Ann Hist'!$C$8:$AR$285,MATCH('72300M Ann'!$C23,'72300 Ann Hist'!$C$8:$C$285,0),MATCH('72300M Ann'!O$8,'72300 Ann Hist'!$C$8:$AR$8,0))</f>
        <v>0.3</v>
      </c>
      <c r="P23" s="10">
        <f>INDEX('72300 Ann Hist'!$C$8:$AR$285,MATCH('72300M Ann'!$C23,'72300 Ann Hist'!$C$8:$C$285,0),MATCH('72300M Ann'!P$8,'72300 Ann Hist'!$C$8:$AR$8,0))</f>
        <v>0.3</v>
      </c>
      <c r="Q23" s="10">
        <f>INDEX('72300 Ann Hist'!$C$8:$AR$285,MATCH('72300M Ann'!$C23,'72300 Ann Hist'!$C$8:$C$285,0),MATCH('72300M Ann'!Q$8,'72300 Ann Hist'!$C$8:$AR$8,0))</f>
        <v>0.5</v>
      </c>
      <c r="R23" s="10">
        <f>INDEX('72300 Ann Hist'!$C$8:$AR$285,MATCH('72300M Ann'!$C23,'72300 Ann Hist'!$C$8:$C$285,0),MATCH('72300M Ann'!R$8,'72300 Ann Hist'!$C$8:$AR$8,0))</f>
        <v>0.7</v>
      </c>
      <c r="S23" s="10">
        <f>INDEX('72300 Ann Hist'!$C$8:$AR$285,MATCH('72300M Ann'!$C23,'72300 Ann Hist'!$C$8:$C$285,0),MATCH('72300M Ann'!S$8,'72300 Ann Hist'!$C$8:$AR$8,0))</f>
        <v>0.8</v>
      </c>
      <c r="T23" s="10">
        <f>INDEX('72300 Ann Hist'!$C$8:$AR$285,MATCH('72300M Ann'!$C23,'72300 Ann Hist'!$C$8:$C$285,0),MATCH('72300M Ann'!T$8,'72300 Ann Hist'!$C$8:$AR$8,0))</f>
        <v>1</v>
      </c>
      <c r="U23" s="10">
        <f>INDEX('72300 Ann Hist'!$C$8:$AR$285,MATCH('72300M Ann'!$C23,'72300 Ann Hist'!$C$8:$C$285,0),MATCH('72300M Ann'!U$8,'72300 Ann Hist'!$C$8:$AR$8,0))</f>
        <v>1.2</v>
      </c>
      <c r="V23" s="10">
        <f>INDEX('72300 Ann Hist'!$C$8:$AR$285,MATCH('72300M Ann'!$C23,'72300 Ann Hist'!$C$8:$C$285,0),MATCH('72300M Ann'!V$8,'72300 Ann Hist'!$C$8:$AR$8,0))</f>
        <v>1.3</v>
      </c>
      <c r="W23" s="10">
        <f>INDEX('72300 Ann Hist'!$C$8:$AR$285,MATCH('72300M Ann'!$C23,'72300 Ann Hist'!$C$8:$C$285,0),MATCH('72300M Ann'!W$8,'72300 Ann Hist'!$C$8:$AR$8,0))</f>
        <v>1.5</v>
      </c>
      <c r="X23" s="10">
        <f>INDEX('72300 Ann Hist'!$C$8:$AR$285,MATCH('72300M Ann'!$C23,'72300 Ann Hist'!$C$8:$C$285,0),MATCH('72300M Ann'!X$8,'72300 Ann Hist'!$C$8:$AR$8,0))</f>
        <v>1.7</v>
      </c>
      <c r="Y23" s="10">
        <f>INDEX('72300 Ann Hist'!$C$8:$AR$285,MATCH('72300M Ann'!$C23,'72300 Ann Hist'!$C$8:$C$285,0),MATCH('72300M Ann'!Y$8,'72300 Ann Hist'!$C$8:$AR$8,0))</f>
        <v>1.9</v>
      </c>
      <c r="Z23" s="10">
        <f>INDEX('72300 Ann Hist'!$C$8:$AR$285,MATCH('72300M Ann'!$C23,'72300 Ann Hist'!$C$8:$C$285,0),MATCH('72300M Ann'!Z$8,'72300 Ann Hist'!$C$8:$AR$8,0))</f>
        <v>2.1</v>
      </c>
      <c r="AA23" s="10">
        <f>INDEX('72300 Ann Hist'!$C$8:$AR$285,MATCH('72300M Ann'!$C23,'72300 Ann Hist'!$C$8:$C$285,0),MATCH('72300M Ann'!AA$8,'72300 Ann Hist'!$C$8:$AR$8,0))</f>
        <v>2.4</v>
      </c>
      <c r="AB23" s="10">
        <f>INDEX('72300 Ann Hist'!$C$8:$AR$285,MATCH('72300M Ann'!$C23,'72300 Ann Hist'!$C$8:$C$285,0),MATCH('72300M Ann'!AB$8,'72300 Ann Hist'!$C$8:$AR$8,0))</f>
        <v>2.7</v>
      </c>
      <c r="AC23" s="10">
        <f>INDEX('72300 Ann Hist'!$C$8:$AR$285,MATCH('72300M Ann'!$C23,'72300 Ann Hist'!$C$8:$C$285,0),MATCH('72300M Ann'!AC$8,'72300 Ann Hist'!$C$8:$AR$8,0))</f>
        <v>3</v>
      </c>
      <c r="AD23" s="10">
        <f>INDEX('72300 Ann Hist'!$C$8:$AR$285,MATCH('72300M Ann'!$C23,'72300 Ann Hist'!$C$8:$C$285,0),MATCH('72300M Ann'!AD$8,'72300 Ann Hist'!$C$8:$AR$8,0))</f>
        <v>3.4</v>
      </c>
      <c r="AE23" s="10">
        <f>INDEX('72300 Ann Hist'!$C$8:$AR$285,MATCH('72300M Ann'!$C23,'72300 Ann Hist'!$C$8:$C$285,0),MATCH('72300M Ann'!AE$8,'72300 Ann Hist'!$C$8:$AR$8,0))</f>
        <v>3.8</v>
      </c>
      <c r="AF23" s="10">
        <f>INDEX('72300 Ann Hist'!$C$8:$AR$285,MATCH('72300M Ann'!$C23,'72300 Ann Hist'!$C$8:$C$285,0),MATCH('72300M Ann'!AF$8,'72300 Ann Hist'!$C$8:$AR$8,0))</f>
        <v>4.5</v>
      </c>
      <c r="AG23" s="10">
        <f>INDEX('72300 Ann Hist'!$C$8:$AR$285,MATCH('72300M Ann'!$C23,'72300 Ann Hist'!$C$8:$C$285,0),MATCH('72300M Ann'!AG$8,'72300 Ann Hist'!$C$8:$AR$8,0))</f>
        <v>4.9000000000000004</v>
      </c>
      <c r="AH23" s="10">
        <f>INDEX('72300 Ann Hist'!$C$8:$AR$285,MATCH('72300M Ann'!$C23,'72300 Ann Hist'!$C$8:$C$285,0),MATCH('72300M Ann'!AH$8,'72300 Ann Hist'!$C$8:$AR$8,0))</f>
        <v>5.3</v>
      </c>
      <c r="AI23" s="10">
        <f>INDEX('72300 Ann Hist'!$C$8:$AR$285,MATCH('72300M Ann'!$C23,'72300 Ann Hist'!$C$8:$C$285,0),MATCH('72300M Ann'!AI$8,'72300 Ann Hist'!$C$8:$AR$8,0))</f>
        <v>5.8</v>
      </c>
      <c r="AJ23" s="10">
        <f>INDEX('72300 Ann Hist'!$C$8:$AR$285,MATCH('72300M Ann'!$C23,'72300 Ann Hist'!$C$8:$C$285,0),MATCH('72300M Ann'!AJ$8,'72300 Ann Hist'!$C$8:$AR$8,0))</f>
        <v>6.3</v>
      </c>
      <c r="AK23" s="10">
        <f>INDEX('72300 Ann Hist'!$C$8:$AR$285,MATCH('72300M Ann'!$C23,'72300 Ann Hist'!$C$8:$C$285,0),MATCH('72300M Ann'!AK$8,'72300 Ann Hist'!$C$8:$AR$8,0))</f>
        <v>6.8</v>
      </c>
      <c r="AL23" s="10">
        <f>INDEX('72300 Ann Hist'!$C$8:$AR$285,MATCH('72300M Ann'!$C23,'72300 Ann Hist'!$C$8:$C$285,0),MATCH('72300M Ann'!AL$8,'72300 Ann Hist'!$C$8:$AR$8,0))</f>
        <v>7.4</v>
      </c>
      <c r="AM23" s="10">
        <f>INDEX('72300 Ann Hist'!$C$8:$AR$285,MATCH('72300M Ann'!$C23,'72300 Ann Hist'!$C$8:$C$285,0),MATCH('72300M Ann'!AM$8,'72300 Ann Hist'!$C$8:$AR$8,0))</f>
        <v>7.9</v>
      </c>
      <c r="AN23" s="10">
        <f>INDEX('72300 Ann Hist'!$C$8:$AR$285,MATCH('72300M Ann'!$C23,'72300 Ann Hist'!$C$8:$C$285,0),MATCH('72300M Ann'!AN$8,'72300 Ann Hist'!$C$8:$AR$8,0))</f>
        <v>8.5</v>
      </c>
      <c r="AO23" s="10">
        <f>INDEX('72300 Ann Hist'!$C$8:$AR$285,MATCH('72300M Ann'!$C23,'72300 Ann Hist'!$C$8:$C$285,0),MATCH('72300M Ann'!AO$8,'72300 Ann Hist'!$C$8:$AR$8,0))</f>
        <v>9.1999999999999993</v>
      </c>
      <c r="AP23" s="10">
        <f>INDEX('72300 Ann Hist'!$C$8:$AR$285,MATCH('72300M Ann'!$C23,'72300 Ann Hist'!$C$8:$C$285,0),MATCH('72300M Ann'!AP$8,'72300 Ann Hist'!$C$8:$AR$8,0))</f>
        <v>9.9</v>
      </c>
      <c r="AQ23" s="10">
        <f>INDEX('72300 Ann Hist'!$C$8:$AR$285,MATCH('72300M Ann'!$C23,'72300 Ann Hist'!$C$8:$C$285,0),MATCH('72300M Ann'!AQ$8,'72300 Ann Hist'!$C$8:$AR$8,0))</f>
        <v>10.7</v>
      </c>
      <c r="AR23" s="11">
        <f>INDEX('72300 Ann'!$C$8:$AZ$285,MATCH('72300M Ann'!$C23,'72300 Ann'!$C$8:$C$285,0),MATCH('72300M Ann'!AR$8,'72300 Ann'!$C$8:$AZ$8,0))</f>
        <v>12.5</v>
      </c>
      <c r="AS23" s="11">
        <f>INDEX('72300 Ann'!$C$8:$AZ$285,MATCH('72300M Ann'!$C23,'72300 Ann'!$C$8:$C$285,0),MATCH('72300M Ann'!AS$8,'72300 Ann'!$C$8:$AZ$8,0))</f>
        <v>16.7</v>
      </c>
      <c r="AT23" s="11">
        <f>INDEX('72300 Ann'!$C$8:$AZ$285,MATCH('72300M Ann'!$C23,'72300 Ann'!$C$8:$C$285,0),MATCH('72300M Ann'!AT$8,'72300 Ann'!$C$8:$AZ$8,0))</f>
        <v>18.7</v>
      </c>
      <c r="AU23" s="11">
        <f>INDEX('72300 Ann'!$C$8:$AZ$285,MATCH('72300M Ann'!$C23,'72300 Ann'!$C$8:$C$285,0),MATCH('72300M Ann'!AU$8,'72300 Ann'!$C$8:$AZ$8,0))</f>
        <v>20.399999999999999</v>
      </c>
      <c r="AV23" s="11">
        <f>INDEX('72300 Ann'!$C$8:$AZ$285,MATCH('72300M Ann'!$C23,'72300 Ann'!$C$8:$C$285,0),MATCH('72300M Ann'!AV$8,'72300 Ann'!$C$8:$AZ$8,0))</f>
        <v>22.2</v>
      </c>
      <c r="AW23" s="11">
        <f>INDEX('72300 Ann'!$C$8:$AZ$285,MATCH('72300M Ann'!$C23,'72300 Ann'!$C$8:$C$285,0),MATCH('72300M Ann'!AW$8,'72300 Ann'!$C$8:$AZ$8,0))</f>
        <v>24</v>
      </c>
      <c r="AX23" s="11">
        <f>INDEX('72300 Ann'!$C$8:$AZ$285,MATCH('72300M Ann'!$C23,'72300 Ann'!$C$8:$C$285,0),MATCH('72300M Ann'!AX$8,'72300 Ann'!$C$8:$AZ$8,0))</f>
        <v>25.9</v>
      </c>
      <c r="AY23" s="11">
        <f>INDEX('72300 Ann'!$C$8:$AZ$285,MATCH('72300M Ann'!$C23,'72300 Ann'!$C$8:$C$285,0),MATCH('72300M Ann'!AY$8,'72300 Ann'!$C$8:$AZ$8,0))</f>
        <v>27.8</v>
      </c>
      <c r="AZ23" s="11">
        <f>INDEX('72300 Ann'!$C$8:$AZ$285,MATCH('72300M Ann'!$C23,'72300 Ann'!$C$8:$C$285,0),MATCH('72300M Ann'!AZ$8,'72300 Ann'!$C$8:$AZ$8,0))</f>
        <v>31.1</v>
      </c>
      <c r="BA23" s="11">
        <f>INDEX('72300 Ann'!$C$8:$AZ$285,MATCH('72300M Ann'!$C23,'72300 Ann'!$C$8:$C$285,0),MATCH('72300M Ann'!BA$8,'72300 Ann'!$C$8:$AZ$8,0))</f>
        <v>37.200000000000003</v>
      </c>
      <c r="BB23" s="11">
        <f>INDEX('72300 Ann'!$C$8:$AZ$285,MATCH('72300M Ann'!$C23,'72300 Ann'!$C$8:$C$285,0),MATCH('72300M Ann'!BB$8,'72300 Ann'!$C$8:$AZ$8,0))</f>
        <v>40.1</v>
      </c>
      <c r="BC23" s="11">
        <f>INDEX('72300 Ann'!$C$8:$AZ$285,MATCH('72300M Ann'!$C23,'72300 Ann'!$C$8:$C$285,0),MATCH('72300M Ann'!BC$8,'72300 Ann'!$C$8:$AZ$8,0))</f>
        <v>43</v>
      </c>
      <c r="BD23" s="11">
        <f>INDEX('72300 Ann'!$C$8:$AZ$285,MATCH('72300M Ann'!$C23,'72300 Ann'!$C$8:$C$285,0),MATCH('72300M Ann'!BD$8,'72300 Ann'!$C$8:$AZ$8,0))</f>
        <v>46.1</v>
      </c>
      <c r="BE23" s="11">
        <f>INDEX('72300 Ann'!$C$8:$AZ$285,MATCH('72300M Ann'!$C23,'72300 Ann'!$C$8:$C$285,0),MATCH('72300M Ann'!BE$8,'72300 Ann'!$C$8:$AZ$8,0))</f>
        <v>49.3</v>
      </c>
      <c r="BF23" s="11">
        <f>INDEX('72300 Ann'!$C$8:$AZ$285,MATCH('72300M Ann'!$C23,'72300 Ann'!$C$8:$C$285,0),MATCH('72300M Ann'!BF$8,'72300 Ann'!$C$8:$AZ$8,0))</f>
        <v>52.6</v>
      </c>
      <c r="BG23" s="11">
        <f>INDEX('72300 Ann'!$C$8:$AZ$285,MATCH('72300M Ann'!$C23,'72300 Ann'!$C$8:$C$285,0),MATCH('72300M Ann'!BG$8,'72300 Ann'!$C$8:$AZ$8,0))</f>
        <v>56.2</v>
      </c>
      <c r="BH23" s="11">
        <f>INDEX('72300 Ann'!$C$8:$AZ$285,MATCH('72300M Ann'!$C23,'72300 Ann'!$C$8:$C$285,0),MATCH('72300M Ann'!BH$8,'72300 Ann'!$C$8:$AZ$8,0))</f>
        <v>60</v>
      </c>
      <c r="BI23" s="11">
        <f>INDEX('72300 Ann'!$C$8:$AZ$285,MATCH('72300M Ann'!$C23,'72300 Ann'!$C$8:$C$285,0),MATCH('72300M Ann'!BI$8,'72300 Ann'!$C$8:$AZ$8,0))</f>
        <v>64.099999999999994</v>
      </c>
      <c r="BJ23" s="11">
        <f>INDEX('72300 Ann'!$C$8:$AZ$285,MATCH('72300M Ann'!$C23,'72300 Ann'!$C$8:$C$285,0),MATCH('72300M Ann'!BJ$8,'72300 Ann'!$C$8:$AZ$8,0))</f>
        <v>68.3</v>
      </c>
      <c r="BK23" s="11">
        <f>INDEX('72300 Ann'!$C$8:$AZ$285,MATCH('72300M Ann'!$C23,'72300 Ann'!$C$8:$C$285,0),MATCH('72300M Ann'!BK$8,'72300 Ann'!$C$8:$AZ$8,0))</f>
        <v>72.400000000000006</v>
      </c>
      <c r="BL23" s="11">
        <f>INDEX('72300 Ann'!$C$8:$AZ$285,MATCH('72300M Ann'!$C23,'72300 Ann'!$C$8:$C$285,0),MATCH('72300M Ann'!BL$8,'72300 Ann'!$C$8:$AZ$8,0))</f>
        <v>76.7</v>
      </c>
      <c r="BM23" s="11">
        <f>INDEX('72300 Ann'!$C$8:$AZ$285,MATCH('72300M Ann'!$C23,'72300 Ann'!$C$8:$C$285,0),MATCH('72300M Ann'!BM$8,'72300 Ann'!$C$8:$AZ$8,0))</f>
        <v>81</v>
      </c>
      <c r="BN23" s="11">
        <f>INDEX('72300 Ann'!$C$8:$AZ$285,MATCH('72300M Ann'!$C23,'72300 Ann'!$C$8:$C$285,0),MATCH('72300M Ann'!BN$8,'72300 Ann'!$C$8:$AZ$8,0))</f>
        <v>85.5</v>
      </c>
      <c r="BO23" s="11">
        <f>INDEX('72300 Ann'!$C$8:$AZ$285,MATCH('72300M Ann'!$C23,'72300 Ann'!$C$8:$C$285,0),MATCH('72300M Ann'!BO$8,'72300 Ann'!$C$8:$AZ$8,0))</f>
        <v>90.2</v>
      </c>
      <c r="BP23" s="11">
        <f>INDEX('72300 Ann'!$C$8:$AZ$285,MATCH('72300M Ann'!$C23,'72300 Ann'!$C$8:$C$285,0),MATCH('72300M Ann'!BP$8,'72300 Ann'!$C$8:$AZ$8,0))</f>
        <v>94.4</v>
      </c>
      <c r="BQ23" s="11">
        <f>INDEX('72300 Ann'!$C$8:$AZ$285,MATCH('72300M Ann'!$C23,'72300 Ann'!$C$8:$C$285,0),MATCH('72300M Ann'!BQ$8,'72300 Ann'!$C$8:$AZ$8,0))</f>
        <v>97.7</v>
      </c>
      <c r="BR23" s="11">
        <f>INDEX('72300 Ann'!$C$8:$AZ$285,MATCH('72300M Ann'!$C23,'72300 Ann'!$C$8:$C$285,0),MATCH('72300M Ann'!BR$8,'72300 Ann'!$C$8:$AZ$8,0))</f>
        <v>101.8</v>
      </c>
      <c r="BS23" s="11">
        <f>INDEX('72300 Ann'!$C$8:$AZ$285,MATCH('72300M Ann'!$C23,'72300 Ann'!$C$8:$C$285,0),MATCH('72300M Ann'!BS$8,'72300 Ann'!$C$8:$AZ$8,0))</f>
        <v>104.9</v>
      </c>
      <c r="BT23" s="11">
        <f>INDEX('72300 Ann'!$C$8:$AZ$285,MATCH('72300M Ann'!$C23,'72300 Ann'!$C$8:$C$285,0),MATCH('72300M Ann'!BT$8,'72300 Ann'!$C$8:$AZ$8,0))</f>
        <v>109.2</v>
      </c>
      <c r="BU23" s="11">
        <f>INDEX('72300 Ann'!$C$8:$AZ$285,MATCH('72300M Ann'!$C23,'72300 Ann'!$C$8:$C$285,0),MATCH('72300M Ann'!BU$8,'72300 Ann'!$C$8:$AZ$8,0))</f>
        <v>113.2</v>
      </c>
      <c r="BV23" s="11">
        <f>INDEX('72300 Ann'!$C$8:$AZ$285,MATCH('72300M Ann'!$C23,'72300 Ann'!$C$8:$C$285,0),MATCH('72300M Ann'!BV$8,'72300 Ann'!$C$8:$AZ$8,0))</f>
        <v>115.7</v>
      </c>
      <c r="BW23" s="11">
        <f>INDEX('72300 Ann'!$C$8:$AZ$285,MATCH('72300M Ann'!$C23,'72300 Ann'!$C$8:$C$285,0),MATCH('72300M Ann'!BW$8,'72300 Ann'!$C$8:$AZ$8,0))</f>
        <v>118.5</v>
      </c>
      <c r="BX23" s="11">
        <f>INDEX('72300 Ann'!$C$8:$AZ$285,MATCH('72300M Ann'!$C23,'72300 Ann'!$C$8:$C$285,0),MATCH('72300M Ann'!BX$8,'72300 Ann'!$C$8:$AZ$8,0))</f>
        <v>121.9</v>
      </c>
      <c r="BY23" s="11">
        <f>INDEX('72300 Ann'!$C$8:$AZ$285,MATCH('72300M Ann'!$C23,'72300 Ann'!$C$8:$C$285,0),MATCH('72300M Ann'!BY$8,'72300 Ann'!$C$8:$AZ$8,0))</f>
        <v>122.7</v>
      </c>
      <c r="BZ23" s="11">
        <f>INDEX('72300 Ann'!$C$8:$AZ$285,MATCH('72300M Ann'!$C23,'72300 Ann'!$C$8:$C$285,0),MATCH('72300M Ann'!BZ$8,'72300 Ann'!$C$8:$AZ$8,0))</f>
        <v>127.3</v>
      </c>
      <c r="CA23" s="11">
        <f>INDEX('72300 Ann'!$C$8:$AZ$285,MATCH('72300M Ann'!$C23,'72300 Ann'!$C$8:$C$285,0),MATCH('72300M Ann'!CA$8,'72300 Ann'!$C$8:$AZ$8,0))</f>
        <v>132.19999999999999</v>
      </c>
      <c r="CB23" s="11">
        <f>INDEX('72300 Ann'!$C$8:$AZ$285,MATCH('72300M Ann'!$C23,'72300 Ann'!$C$8:$C$285,0),MATCH('72300M Ann'!CB$8,'72300 Ann'!$C$8:$AZ$8,0))</f>
        <v>136.5</v>
      </c>
      <c r="CC23" s="11">
        <f>INDEX('72300 Ann'!$C$8:$AZ$285,MATCH('72300M Ann'!$C23,'72300 Ann'!$C$8:$C$285,0),MATCH('72300M Ann'!CC$8,'72300 Ann'!$C$8:$AZ$8,0))</f>
        <v>139.5</v>
      </c>
      <c r="CD23" s="11">
        <f>INDEX('72300 Ann'!$C$8:$AZ$285,MATCH('72300M Ann'!$C23,'72300 Ann'!$C$8:$C$285,0),MATCH('72300M Ann'!CD$8,'72300 Ann'!$C$8:$AZ$8,0))</f>
        <v>143.69999999999999</v>
      </c>
      <c r="CE23" s="11">
        <f>INDEX('72300 Ann'!$C$8:$AZ$285,MATCH('72300M Ann'!$C23,'72300 Ann'!$C$8:$C$285,0),MATCH('72300M Ann'!CE$8,'72300 Ann'!$C$8:$AZ$8,0))</f>
        <v>145.1</v>
      </c>
      <c r="CF23" s="11">
        <f>INDEX('72300 Ann'!$C$8:$AZ$285,MATCH('72300M Ann'!$C23,'72300 Ann'!$C$8:$C$285,0),MATCH('72300M Ann'!CF$8,'72300 Ann'!$C$8:$AZ$8,0))</f>
        <v>145.6</v>
      </c>
      <c r="CG23" s="11">
        <f>INDEX('72300 Ann'!$C$8:$AZ$285,MATCH('72300M Ann'!$C23,'72300 Ann'!$C$8:$C$285,0),MATCH('72300M Ann'!CG$8,'72300 Ann'!$C$8:$AZ$8,0))</f>
        <v>148</v>
      </c>
      <c r="CH23" s="11">
        <f>INDEX('72300 Ann'!$C$8:$AZ$285,MATCH('72300M Ann'!$C23,'72300 Ann'!$C$8:$C$285,0),MATCH('72300M Ann'!CH$8,'72300 Ann'!$C$8:$AZ$8,0))</f>
        <v>154</v>
      </c>
      <c r="CI23" s="11">
        <f>INDEX('72300 Ann'!$C$8:$AZ$285,MATCH('72300M Ann'!$C23,'72300 Ann'!$C$8:$C$285,0),MATCH('72300M Ann'!CI$8,'72300 Ann'!$C$8:$AZ$8,0))</f>
        <v>157.69999999999999</v>
      </c>
      <c r="CJ23" s="11">
        <f>INDEX('72300 Ann'!$C$8:$AZ$285,MATCH('72300M Ann'!$C23,'72300 Ann'!$C$8:$C$285,0),MATCH('72300M Ann'!CJ$8,'72300 Ann'!$C$8:$AZ$8,0))</f>
        <v>162.5</v>
      </c>
      <c r="CK23" s="11">
        <f>INDEX('72300 Ann'!$C$8:$AZ$285,MATCH('72300M Ann'!$C23,'72300 Ann'!$C$8:$C$285,0),MATCH('72300M Ann'!CK$8,'72300 Ann'!$C$8:$AZ$8,0))</f>
        <v>167.1</v>
      </c>
      <c r="CL23" s="11">
        <f>INDEX('72300 Ann'!$C$8:$AZ$285,MATCH('72300M Ann'!$C23,'72300 Ann'!$C$8:$C$285,0),MATCH('72300M Ann'!CL$8,'72300 Ann'!$C$8:$AZ$8,0))</f>
        <v>171.9</v>
      </c>
    </row>
    <row r="24" spans="1:91" s="10" customFormat="1" x14ac:dyDescent="0.25">
      <c r="A24" s="32">
        <v>16</v>
      </c>
      <c r="B24" s="10" t="s">
        <v>1155</v>
      </c>
      <c r="C24" s="10" t="s">
        <v>1186</v>
      </c>
      <c r="D24" s="10">
        <f>INDEX('72300 Ann Hist'!$C$8:$AR$285,MATCH('72300M Ann'!$C24,'72300 Ann Hist'!$C$8:$C$285,0),MATCH('72300M Ann'!D$8,'72300 Ann Hist'!$C$8:$AR$8,0))</f>
        <v>0.1</v>
      </c>
      <c r="E24" s="10">
        <f>INDEX('72300 Ann Hist'!$C$8:$AR$285,MATCH('72300M Ann'!$C24,'72300 Ann Hist'!$C$8:$C$285,0),MATCH('72300M Ann'!E$8,'72300 Ann Hist'!$C$8:$AR$8,0))</f>
        <v>0.1</v>
      </c>
      <c r="F24" s="10">
        <f>INDEX('72300 Ann Hist'!$C$8:$AR$285,MATCH('72300M Ann'!$C24,'72300 Ann Hist'!$C$8:$C$285,0),MATCH('72300M Ann'!F$8,'72300 Ann Hist'!$C$8:$AR$8,0))</f>
        <v>0.1</v>
      </c>
      <c r="G24" s="10">
        <f>INDEX('72300 Ann Hist'!$C$8:$AR$285,MATCH('72300M Ann'!$C24,'72300 Ann Hist'!$C$8:$C$285,0),MATCH('72300M Ann'!G$8,'72300 Ann Hist'!$C$8:$AR$8,0))</f>
        <v>0.1</v>
      </c>
      <c r="H24" s="10">
        <f>INDEX('72300 Ann Hist'!$C$8:$AR$285,MATCH('72300M Ann'!$C24,'72300 Ann Hist'!$C$8:$C$285,0),MATCH('72300M Ann'!H$8,'72300 Ann Hist'!$C$8:$AR$8,0))</f>
        <v>0.1</v>
      </c>
      <c r="I24" s="10">
        <f>INDEX('72300 Ann Hist'!$C$8:$AR$285,MATCH('72300M Ann'!$C24,'72300 Ann Hist'!$C$8:$C$285,0),MATCH('72300M Ann'!I$8,'72300 Ann Hist'!$C$8:$AR$8,0))</f>
        <v>0.2</v>
      </c>
      <c r="J24" s="10">
        <f>INDEX('72300 Ann Hist'!$C$8:$AR$285,MATCH('72300M Ann'!$C24,'72300 Ann Hist'!$C$8:$C$285,0),MATCH('72300M Ann'!J$8,'72300 Ann Hist'!$C$8:$AR$8,0))</f>
        <v>0.2</v>
      </c>
      <c r="K24" s="10">
        <f>INDEX('72300 Ann Hist'!$C$8:$AR$285,MATCH('72300M Ann'!$C24,'72300 Ann Hist'!$C$8:$C$285,0),MATCH('72300M Ann'!K$8,'72300 Ann Hist'!$C$8:$AR$8,0))</f>
        <v>0.2</v>
      </c>
      <c r="L24" s="10">
        <f>INDEX('72300 Ann Hist'!$C$8:$AR$285,MATCH('72300M Ann'!$C24,'72300 Ann Hist'!$C$8:$C$285,0),MATCH('72300M Ann'!L$8,'72300 Ann Hist'!$C$8:$AR$8,0))</f>
        <v>0.2</v>
      </c>
      <c r="M24" s="10">
        <f>INDEX('72300 Ann Hist'!$C$8:$AR$285,MATCH('72300M Ann'!$C24,'72300 Ann Hist'!$C$8:$C$285,0),MATCH('72300M Ann'!M$8,'72300 Ann Hist'!$C$8:$AR$8,0))</f>
        <v>0.2</v>
      </c>
      <c r="N24" s="10">
        <f>INDEX('72300 Ann Hist'!$C$8:$AR$285,MATCH('72300M Ann'!$C24,'72300 Ann Hist'!$C$8:$C$285,0),MATCH('72300M Ann'!N$8,'72300 Ann Hist'!$C$8:$AR$8,0))</f>
        <v>0.3</v>
      </c>
      <c r="O24" s="10">
        <f>INDEX('72300 Ann Hist'!$C$8:$AR$285,MATCH('72300M Ann'!$C24,'72300 Ann Hist'!$C$8:$C$285,0),MATCH('72300M Ann'!O$8,'72300 Ann Hist'!$C$8:$AR$8,0))</f>
        <v>0.3</v>
      </c>
      <c r="P24" s="10">
        <f>INDEX('72300 Ann Hist'!$C$8:$AR$285,MATCH('72300M Ann'!$C24,'72300 Ann Hist'!$C$8:$C$285,0),MATCH('72300M Ann'!P$8,'72300 Ann Hist'!$C$8:$AR$8,0))</f>
        <v>0.3</v>
      </c>
      <c r="Q24" s="10">
        <f>INDEX('72300 Ann Hist'!$C$8:$AR$285,MATCH('72300M Ann'!$C24,'72300 Ann Hist'!$C$8:$C$285,0),MATCH('72300M Ann'!Q$8,'72300 Ann Hist'!$C$8:$AR$8,0))</f>
        <v>0.5</v>
      </c>
      <c r="R24" s="10">
        <f>INDEX('72300 Ann Hist'!$C$8:$AR$285,MATCH('72300M Ann'!$C24,'72300 Ann Hist'!$C$8:$C$285,0),MATCH('72300M Ann'!R$8,'72300 Ann Hist'!$C$8:$AR$8,0))</f>
        <v>0.7</v>
      </c>
      <c r="S24" s="10">
        <f>INDEX('72300 Ann Hist'!$C$8:$AR$285,MATCH('72300M Ann'!$C24,'72300 Ann Hist'!$C$8:$C$285,0),MATCH('72300M Ann'!S$8,'72300 Ann Hist'!$C$8:$AR$8,0))</f>
        <v>0.8</v>
      </c>
      <c r="T24" s="10">
        <f>INDEX('72300 Ann Hist'!$C$8:$AR$285,MATCH('72300M Ann'!$C24,'72300 Ann Hist'!$C$8:$C$285,0),MATCH('72300M Ann'!T$8,'72300 Ann Hist'!$C$8:$AR$8,0))</f>
        <v>1</v>
      </c>
      <c r="U24" s="10">
        <f>INDEX('72300 Ann Hist'!$C$8:$AR$285,MATCH('72300M Ann'!$C24,'72300 Ann Hist'!$C$8:$C$285,0),MATCH('72300M Ann'!U$8,'72300 Ann Hist'!$C$8:$AR$8,0))</f>
        <v>1.2</v>
      </c>
      <c r="V24" s="10">
        <f>INDEX('72300 Ann Hist'!$C$8:$AR$285,MATCH('72300M Ann'!$C24,'72300 Ann Hist'!$C$8:$C$285,0),MATCH('72300M Ann'!V$8,'72300 Ann Hist'!$C$8:$AR$8,0))</f>
        <v>1.3</v>
      </c>
      <c r="W24" s="10">
        <f>INDEX('72300 Ann Hist'!$C$8:$AR$285,MATCH('72300M Ann'!$C24,'72300 Ann Hist'!$C$8:$C$285,0),MATCH('72300M Ann'!W$8,'72300 Ann Hist'!$C$8:$AR$8,0))</f>
        <v>1.5</v>
      </c>
      <c r="X24" s="10">
        <f>INDEX('72300 Ann Hist'!$C$8:$AR$285,MATCH('72300M Ann'!$C24,'72300 Ann Hist'!$C$8:$C$285,0),MATCH('72300M Ann'!X$8,'72300 Ann Hist'!$C$8:$AR$8,0))</f>
        <v>1.7</v>
      </c>
      <c r="Y24" s="10">
        <f>INDEX('72300 Ann Hist'!$C$8:$AR$285,MATCH('72300M Ann'!$C24,'72300 Ann Hist'!$C$8:$C$285,0),MATCH('72300M Ann'!Y$8,'72300 Ann Hist'!$C$8:$AR$8,0))</f>
        <v>1.9</v>
      </c>
      <c r="Z24" s="10">
        <f>INDEX('72300 Ann Hist'!$C$8:$AR$285,MATCH('72300M Ann'!$C24,'72300 Ann Hist'!$C$8:$C$285,0),MATCH('72300M Ann'!Z$8,'72300 Ann Hist'!$C$8:$AR$8,0))</f>
        <v>2.1</v>
      </c>
      <c r="AA24" s="10">
        <f>INDEX('72300 Ann Hist'!$C$8:$AR$285,MATCH('72300M Ann'!$C24,'72300 Ann Hist'!$C$8:$C$285,0),MATCH('72300M Ann'!AA$8,'72300 Ann Hist'!$C$8:$AR$8,0))</f>
        <v>2.4</v>
      </c>
      <c r="AB24" s="10">
        <f>INDEX('72300 Ann Hist'!$C$8:$AR$285,MATCH('72300M Ann'!$C24,'72300 Ann Hist'!$C$8:$C$285,0),MATCH('72300M Ann'!AB$8,'72300 Ann Hist'!$C$8:$AR$8,0))</f>
        <v>2.7</v>
      </c>
      <c r="AC24" s="10">
        <f>INDEX('72300 Ann Hist'!$C$8:$AR$285,MATCH('72300M Ann'!$C24,'72300 Ann Hist'!$C$8:$C$285,0),MATCH('72300M Ann'!AC$8,'72300 Ann Hist'!$C$8:$AR$8,0))</f>
        <v>3</v>
      </c>
      <c r="AD24" s="10">
        <f>INDEX('72300 Ann Hist'!$C$8:$AR$285,MATCH('72300M Ann'!$C24,'72300 Ann Hist'!$C$8:$C$285,0),MATCH('72300M Ann'!AD$8,'72300 Ann Hist'!$C$8:$AR$8,0))</f>
        <v>3.4</v>
      </c>
      <c r="AE24" s="10">
        <f>INDEX('72300 Ann Hist'!$C$8:$AR$285,MATCH('72300M Ann'!$C24,'72300 Ann Hist'!$C$8:$C$285,0),MATCH('72300M Ann'!AE$8,'72300 Ann Hist'!$C$8:$AR$8,0))</f>
        <v>3.8</v>
      </c>
      <c r="AF24" s="10">
        <f>INDEX('72300 Ann Hist'!$C$8:$AR$285,MATCH('72300M Ann'!$C24,'72300 Ann Hist'!$C$8:$C$285,0),MATCH('72300M Ann'!AF$8,'72300 Ann Hist'!$C$8:$AR$8,0))</f>
        <v>4.5</v>
      </c>
      <c r="AG24" s="10">
        <f>INDEX('72300 Ann Hist'!$C$8:$AR$285,MATCH('72300M Ann'!$C24,'72300 Ann Hist'!$C$8:$C$285,0),MATCH('72300M Ann'!AG$8,'72300 Ann Hist'!$C$8:$AR$8,0))</f>
        <v>4.9000000000000004</v>
      </c>
      <c r="AH24" s="10">
        <f>INDEX('72300 Ann Hist'!$C$8:$AR$285,MATCH('72300M Ann'!$C24,'72300 Ann Hist'!$C$8:$C$285,0),MATCH('72300M Ann'!AH$8,'72300 Ann Hist'!$C$8:$AR$8,0))</f>
        <v>5.3</v>
      </c>
      <c r="AI24" s="10">
        <f>INDEX('72300 Ann Hist'!$C$8:$AR$285,MATCH('72300M Ann'!$C24,'72300 Ann Hist'!$C$8:$C$285,0),MATCH('72300M Ann'!AI$8,'72300 Ann Hist'!$C$8:$AR$8,0))</f>
        <v>5.8</v>
      </c>
      <c r="AJ24" s="10">
        <f>INDEX('72300 Ann Hist'!$C$8:$AR$285,MATCH('72300M Ann'!$C24,'72300 Ann Hist'!$C$8:$C$285,0),MATCH('72300M Ann'!AJ$8,'72300 Ann Hist'!$C$8:$AR$8,0))</f>
        <v>6.3</v>
      </c>
      <c r="AK24" s="10">
        <f>INDEX('72300 Ann Hist'!$C$8:$AR$285,MATCH('72300M Ann'!$C24,'72300 Ann Hist'!$C$8:$C$285,0),MATCH('72300M Ann'!AK$8,'72300 Ann Hist'!$C$8:$AR$8,0))</f>
        <v>6.8</v>
      </c>
      <c r="AL24" s="10">
        <f>INDEX('72300 Ann Hist'!$C$8:$AR$285,MATCH('72300M Ann'!$C24,'72300 Ann Hist'!$C$8:$C$285,0),MATCH('72300M Ann'!AL$8,'72300 Ann Hist'!$C$8:$AR$8,0))</f>
        <v>7.4</v>
      </c>
      <c r="AM24" s="10">
        <f>INDEX('72300 Ann Hist'!$C$8:$AR$285,MATCH('72300M Ann'!$C24,'72300 Ann Hist'!$C$8:$C$285,0),MATCH('72300M Ann'!AM$8,'72300 Ann Hist'!$C$8:$AR$8,0))</f>
        <v>7.9</v>
      </c>
      <c r="AN24" s="10">
        <f>INDEX('72300 Ann Hist'!$C$8:$AR$285,MATCH('72300M Ann'!$C24,'72300 Ann Hist'!$C$8:$C$285,0),MATCH('72300M Ann'!AN$8,'72300 Ann Hist'!$C$8:$AR$8,0))</f>
        <v>8.5</v>
      </c>
      <c r="AO24" s="10">
        <f>INDEX('72300 Ann Hist'!$C$8:$AR$285,MATCH('72300M Ann'!$C24,'72300 Ann Hist'!$C$8:$C$285,0),MATCH('72300M Ann'!AO$8,'72300 Ann Hist'!$C$8:$AR$8,0))</f>
        <v>9.1999999999999993</v>
      </c>
      <c r="AP24" s="10">
        <f>INDEX('72300 Ann Hist'!$C$8:$AR$285,MATCH('72300M Ann'!$C24,'72300 Ann Hist'!$C$8:$C$285,0),MATCH('72300M Ann'!AP$8,'72300 Ann Hist'!$C$8:$AR$8,0))</f>
        <v>9.9</v>
      </c>
      <c r="AQ24" s="10">
        <f>INDEX('72300 Ann Hist'!$C$8:$AR$285,MATCH('72300M Ann'!$C24,'72300 Ann Hist'!$C$8:$C$285,0),MATCH('72300M Ann'!AQ$8,'72300 Ann Hist'!$C$8:$AR$8,0))</f>
        <v>10.7</v>
      </c>
      <c r="AR24" s="11">
        <f>INDEX('72300 Ann'!$C$8:$AZ$285,MATCH('72300M Ann'!$C24,'72300 Ann'!$C$8:$C$285,0),MATCH('72300M Ann'!AR$8,'72300 Ann'!$C$8:$AZ$8,0))</f>
        <v>12.5</v>
      </c>
      <c r="AS24" s="11">
        <f>INDEX('72300 Ann'!$C$8:$AZ$285,MATCH('72300M Ann'!$C24,'72300 Ann'!$C$8:$C$285,0),MATCH('72300M Ann'!AS$8,'72300 Ann'!$C$8:$AZ$8,0))</f>
        <v>16.7</v>
      </c>
      <c r="AT24" s="11">
        <f>INDEX('72300 Ann'!$C$8:$AZ$285,MATCH('72300M Ann'!$C24,'72300 Ann'!$C$8:$C$285,0),MATCH('72300M Ann'!AT$8,'72300 Ann'!$C$8:$AZ$8,0))</f>
        <v>18.7</v>
      </c>
      <c r="AU24" s="11">
        <f>INDEX('72300 Ann'!$C$8:$AZ$285,MATCH('72300M Ann'!$C24,'72300 Ann'!$C$8:$C$285,0),MATCH('72300M Ann'!AU$8,'72300 Ann'!$C$8:$AZ$8,0))</f>
        <v>20.399999999999999</v>
      </c>
      <c r="AV24" s="11">
        <f>INDEX('72300 Ann'!$C$8:$AZ$285,MATCH('72300M Ann'!$C24,'72300 Ann'!$C$8:$C$285,0),MATCH('72300M Ann'!AV$8,'72300 Ann'!$C$8:$AZ$8,0))</f>
        <v>22.2</v>
      </c>
      <c r="AW24" s="11">
        <f>INDEX('72300 Ann'!$C$8:$AZ$285,MATCH('72300M Ann'!$C24,'72300 Ann'!$C$8:$C$285,0),MATCH('72300M Ann'!AW$8,'72300 Ann'!$C$8:$AZ$8,0))</f>
        <v>24</v>
      </c>
      <c r="AX24" s="11">
        <f>INDEX('72300 Ann'!$C$8:$AZ$285,MATCH('72300M Ann'!$C24,'72300 Ann'!$C$8:$C$285,0),MATCH('72300M Ann'!AX$8,'72300 Ann'!$C$8:$AZ$8,0))</f>
        <v>25.9</v>
      </c>
      <c r="AY24" s="11">
        <f>INDEX('72300 Ann'!$C$8:$AZ$285,MATCH('72300M Ann'!$C24,'72300 Ann'!$C$8:$C$285,0),MATCH('72300M Ann'!AY$8,'72300 Ann'!$C$8:$AZ$8,0))</f>
        <v>27.8</v>
      </c>
      <c r="AZ24" s="11">
        <f>INDEX('72300 Ann'!$C$8:$AZ$285,MATCH('72300M Ann'!$C24,'72300 Ann'!$C$8:$C$285,0),MATCH('72300M Ann'!AZ$8,'72300 Ann'!$C$8:$AZ$8,0))</f>
        <v>31.1</v>
      </c>
      <c r="BA24" s="11">
        <f>INDEX('72300 Ann'!$C$8:$AZ$285,MATCH('72300M Ann'!$C24,'72300 Ann'!$C$8:$C$285,0),MATCH('72300M Ann'!BA$8,'72300 Ann'!$C$8:$AZ$8,0))</f>
        <v>37.200000000000003</v>
      </c>
      <c r="BB24" s="11">
        <f>INDEX('72300 Ann'!$C$8:$AZ$285,MATCH('72300M Ann'!$C24,'72300 Ann'!$C$8:$C$285,0),MATCH('72300M Ann'!BB$8,'72300 Ann'!$C$8:$AZ$8,0))</f>
        <v>40.1</v>
      </c>
      <c r="BC24" s="11">
        <f>INDEX('72300 Ann'!$C$8:$AZ$285,MATCH('72300M Ann'!$C24,'72300 Ann'!$C$8:$C$285,0),MATCH('72300M Ann'!BC$8,'72300 Ann'!$C$8:$AZ$8,0))</f>
        <v>43</v>
      </c>
      <c r="BD24" s="11">
        <f>INDEX('72300 Ann'!$C$8:$AZ$285,MATCH('72300M Ann'!$C24,'72300 Ann'!$C$8:$C$285,0),MATCH('72300M Ann'!BD$8,'72300 Ann'!$C$8:$AZ$8,0))</f>
        <v>46.1</v>
      </c>
      <c r="BE24" s="11">
        <f>INDEX('72300 Ann'!$C$8:$AZ$285,MATCH('72300M Ann'!$C24,'72300 Ann'!$C$8:$C$285,0),MATCH('72300M Ann'!BE$8,'72300 Ann'!$C$8:$AZ$8,0))</f>
        <v>49.3</v>
      </c>
      <c r="BF24" s="11">
        <f>INDEX('72300 Ann'!$C$8:$AZ$285,MATCH('72300M Ann'!$C24,'72300 Ann'!$C$8:$C$285,0),MATCH('72300M Ann'!BF$8,'72300 Ann'!$C$8:$AZ$8,0))</f>
        <v>52.6</v>
      </c>
      <c r="BG24" s="11">
        <f>INDEX('72300 Ann'!$C$8:$AZ$285,MATCH('72300M Ann'!$C24,'72300 Ann'!$C$8:$C$285,0),MATCH('72300M Ann'!BG$8,'72300 Ann'!$C$8:$AZ$8,0))</f>
        <v>56.2</v>
      </c>
      <c r="BH24" s="11">
        <f>INDEX('72300 Ann'!$C$8:$AZ$285,MATCH('72300M Ann'!$C24,'72300 Ann'!$C$8:$C$285,0),MATCH('72300M Ann'!BH$8,'72300 Ann'!$C$8:$AZ$8,0))</f>
        <v>60</v>
      </c>
      <c r="BI24" s="11">
        <f>INDEX('72300 Ann'!$C$8:$AZ$285,MATCH('72300M Ann'!$C24,'72300 Ann'!$C$8:$C$285,0),MATCH('72300M Ann'!BI$8,'72300 Ann'!$C$8:$AZ$8,0))</f>
        <v>64.099999999999994</v>
      </c>
      <c r="BJ24" s="11">
        <f>INDEX('72300 Ann'!$C$8:$AZ$285,MATCH('72300M Ann'!$C24,'72300 Ann'!$C$8:$C$285,0),MATCH('72300M Ann'!BJ$8,'72300 Ann'!$C$8:$AZ$8,0))</f>
        <v>68.3</v>
      </c>
      <c r="BK24" s="11">
        <f>INDEX('72300 Ann'!$C$8:$AZ$285,MATCH('72300M Ann'!$C24,'72300 Ann'!$C$8:$C$285,0),MATCH('72300M Ann'!BK$8,'72300 Ann'!$C$8:$AZ$8,0))</f>
        <v>72.400000000000006</v>
      </c>
      <c r="BL24" s="11">
        <f>INDEX('72300 Ann'!$C$8:$AZ$285,MATCH('72300M Ann'!$C24,'72300 Ann'!$C$8:$C$285,0),MATCH('72300M Ann'!BL$8,'72300 Ann'!$C$8:$AZ$8,0))</f>
        <v>76.7</v>
      </c>
      <c r="BM24" s="11">
        <f>INDEX('72300 Ann'!$C$8:$AZ$285,MATCH('72300M Ann'!$C24,'72300 Ann'!$C$8:$C$285,0),MATCH('72300M Ann'!BM$8,'72300 Ann'!$C$8:$AZ$8,0))</f>
        <v>81</v>
      </c>
      <c r="BN24" s="11">
        <f>INDEX('72300 Ann'!$C$8:$AZ$285,MATCH('72300M Ann'!$C24,'72300 Ann'!$C$8:$C$285,0),MATCH('72300M Ann'!BN$8,'72300 Ann'!$C$8:$AZ$8,0))</f>
        <v>85.5</v>
      </c>
      <c r="BO24" s="11">
        <f>INDEX('72300 Ann'!$C$8:$AZ$285,MATCH('72300M Ann'!$C24,'72300 Ann'!$C$8:$C$285,0),MATCH('72300M Ann'!BO$8,'72300 Ann'!$C$8:$AZ$8,0))</f>
        <v>90.2</v>
      </c>
      <c r="BP24" s="11">
        <f>INDEX('72300 Ann'!$C$8:$AZ$285,MATCH('72300M Ann'!$C24,'72300 Ann'!$C$8:$C$285,0),MATCH('72300M Ann'!BP$8,'72300 Ann'!$C$8:$AZ$8,0))</f>
        <v>94.4</v>
      </c>
      <c r="BQ24" s="11">
        <f>INDEX('72300 Ann'!$C$8:$AZ$285,MATCH('72300M Ann'!$C24,'72300 Ann'!$C$8:$C$285,0),MATCH('72300M Ann'!BQ$8,'72300 Ann'!$C$8:$AZ$8,0))</f>
        <v>97.7</v>
      </c>
      <c r="BR24" s="11">
        <f>INDEX('72300 Ann'!$C$8:$AZ$285,MATCH('72300M Ann'!$C24,'72300 Ann'!$C$8:$C$285,0),MATCH('72300M Ann'!BR$8,'72300 Ann'!$C$8:$AZ$8,0))</f>
        <v>101.8</v>
      </c>
      <c r="BS24" s="11">
        <f>INDEX('72300 Ann'!$C$8:$AZ$285,MATCH('72300M Ann'!$C24,'72300 Ann'!$C$8:$C$285,0),MATCH('72300M Ann'!BS$8,'72300 Ann'!$C$8:$AZ$8,0))</f>
        <v>104.9</v>
      </c>
      <c r="BT24" s="11">
        <f>INDEX('72300 Ann'!$C$8:$AZ$285,MATCH('72300M Ann'!$C24,'72300 Ann'!$C$8:$C$285,0),MATCH('72300M Ann'!BT$8,'72300 Ann'!$C$8:$AZ$8,0))</f>
        <v>109.2</v>
      </c>
      <c r="BU24" s="11">
        <f>INDEX('72300 Ann'!$C$8:$AZ$285,MATCH('72300M Ann'!$C24,'72300 Ann'!$C$8:$C$285,0),MATCH('72300M Ann'!BU$8,'72300 Ann'!$C$8:$AZ$8,0))</f>
        <v>113.2</v>
      </c>
      <c r="BV24" s="11">
        <f>INDEX('72300 Ann'!$C$8:$AZ$285,MATCH('72300M Ann'!$C24,'72300 Ann'!$C$8:$C$285,0),MATCH('72300M Ann'!BV$8,'72300 Ann'!$C$8:$AZ$8,0))</f>
        <v>115.7</v>
      </c>
      <c r="BW24" s="11">
        <f>INDEX('72300 Ann'!$C$8:$AZ$285,MATCH('72300M Ann'!$C24,'72300 Ann'!$C$8:$C$285,0),MATCH('72300M Ann'!BW$8,'72300 Ann'!$C$8:$AZ$8,0))</f>
        <v>118.5</v>
      </c>
      <c r="BX24" s="11">
        <f>INDEX('72300 Ann'!$C$8:$AZ$285,MATCH('72300M Ann'!$C24,'72300 Ann'!$C$8:$C$285,0),MATCH('72300M Ann'!BX$8,'72300 Ann'!$C$8:$AZ$8,0))</f>
        <v>121.9</v>
      </c>
      <c r="BY24" s="11">
        <f>INDEX('72300 Ann'!$C$8:$AZ$285,MATCH('72300M Ann'!$C24,'72300 Ann'!$C$8:$C$285,0),MATCH('72300M Ann'!BY$8,'72300 Ann'!$C$8:$AZ$8,0))</f>
        <v>122.7</v>
      </c>
      <c r="BZ24" s="11">
        <f>INDEX('72300 Ann'!$C$8:$AZ$285,MATCH('72300M Ann'!$C24,'72300 Ann'!$C$8:$C$285,0),MATCH('72300M Ann'!BZ$8,'72300 Ann'!$C$8:$AZ$8,0))</f>
        <v>127.3</v>
      </c>
      <c r="CA24" s="11">
        <f>INDEX('72300 Ann'!$C$8:$AZ$285,MATCH('72300M Ann'!$C24,'72300 Ann'!$C$8:$C$285,0),MATCH('72300M Ann'!CA$8,'72300 Ann'!$C$8:$AZ$8,0))</f>
        <v>132.19999999999999</v>
      </c>
      <c r="CB24" s="11">
        <f>INDEX('72300 Ann'!$C$8:$AZ$285,MATCH('72300M Ann'!$C24,'72300 Ann'!$C$8:$C$285,0),MATCH('72300M Ann'!CB$8,'72300 Ann'!$C$8:$AZ$8,0))</f>
        <v>136.5</v>
      </c>
      <c r="CC24" s="11">
        <f>INDEX('72300 Ann'!$C$8:$AZ$285,MATCH('72300M Ann'!$C24,'72300 Ann'!$C$8:$C$285,0),MATCH('72300M Ann'!CC$8,'72300 Ann'!$C$8:$AZ$8,0))</f>
        <v>139.5</v>
      </c>
      <c r="CD24" s="11">
        <f>INDEX('72300 Ann'!$C$8:$AZ$285,MATCH('72300M Ann'!$C24,'72300 Ann'!$C$8:$C$285,0),MATCH('72300M Ann'!CD$8,'72300 Ann'!$C$8:$AZ$8,0))</f>
        <v>143.69999999999999</v>
      </c>
      <c r="CE24" s="11">
        <f>INDEX('72300 Ann'!$C$8:$AZ$285,MATCH('72300M Ann'!$C24,'72300 Ann'!$C$8:$C$285,0),MATCH('72300M Ann'!CE$8,'72300 Ann'!$C$8:$AZ$8,0))</f>
        <v>145.1</v>
      </c>
      <c r="CF24" s="11">
        <f>INDEX('72300 Ann'!$C$8:$AZ$285,MATCH('72300M Ann'!$C24,'72300 Ann'!$C$8:$C$285,0),MATCH('72300M Ann'!CF$8,'72300 Ann'!$C$8:$AZ$8,0))</f>
        <v>145.6</v>
      </c>
      <c r="CG24" s="11">
        <f>INDEX('72300 Ann'!$C$8:$AZ$285,MATCH('72300M Ann'!$C24,'72300 Ann'!$C$8:$C$285,0),MATCH('72300M Ann'!CG$8,'72300 Ann'!$C$8:$AZ$8,0))</f>
        <v>148</v>
      </c>
      <c r="CH24" s="11">
        <f>INDEX('72300 Ann'!$C$8:$AZ$285,MATCH('72300M Ann'!$C24,'72300 Ann'!$C$8:$C$285,0),MATCH('72300M Ann'!CH$8,'72300 Ann'!$C$8:$AZ$8,0))</f>
        <v>154</v>
      </c>
      <c r="CI24" s="11">
        <f>INDEX('72300 Ann'!$C$8:$AZ$285,MATCH('72300M Ann'!$C24,'72300 Ann'!$C$8:$C$285,0),MATCH('72300M Ann'!CI$8,'72300 Ann'!$C$8:$AZ$8,0))</f>
        <v>157.69999999999999</v>
      </c>
      <c r="CJ24" s="11">
        <f>INDEX('72300 Ann'!$C$8:$AZ$285,MATCH('72300M Ann'!$C24,'72300 Ann'!$C$8:$C$285,0),MATCH('72300M Ann'!CJ$8,'72300 Ann'!$C$8:$AZ$8,0))</f>
        <v>162.5</v>
      </c>
      <c r="CK24" s="11">
        <f>INDEX('72300 Ann'!$C$8:$AZ$285,MATCH('72300M Ann'!$C24,'72300 Ann'!$C$8:$C$285,0),MATCH('72300M Ann'!CK$8,'72300 Ann'!$C$8:$AZ$8,0))</f>
        <v>167.1</v>
      </c>
      <c r="CL24" s="11">
        <f>INDEX('72300 Ann'!$C$8:$AZ$285,MATCH('72300M Ann'!$C24,'72300 Ann'!$C$8:$C$285,0),MATCH('72300M Ann'!CL$8,'72300 Ann'!$C$8:$AZ$8,0))</f>
        <v>171.9</v>
      </c>
    </row>
    <row r="25" spans="1:91" s="10" customFormat="1" x14ac:dyDescent="0.25">
      <c r="A25" s="32">
        <v>17</v>
      </c>
      <c r="B25" s="10" t="s">
        <v>1145</v>
      </c>
      <c r="C25" s="10" t="s">
        <v>1213</v>
      </c>
      <c r="D25" s="10">
        <f>INDEX('72300 Ann Hist'!$C$8:$AR$285,MATCH('72300M Ann'!$C25,'72300 Ann Hist'!$C$8:$C$285,0),MATCH('72300M Ann'!D$8,'72300 Ann Hist'!$C$8:$AR$8,0))</f>
        <v>0.1</v>
      </c>
      <c r="E25" s="10">
        <f>INDEX('72300 Ann Hist'!$C$8:$AR$285,MATCH('72300M Ann'!$C25,'72300 Ann Hist'!$C$8:$C$285,0),MATCH('72300M Ann'!E$8,'72300 Ann Hist'!$C$8:$AR$8,0))</f>
        <v>0.1</v>
      </c>
      <c r="F25" s="10">
        <f>INDEX('72300 Ann Hist'!$C$8:$AR$285,MATCH('72300M Ann'!$C25,'72300 Ann Hist'!$C$8:$C$285,0),MATCH('72300M Ann'!F$8,'72300 Ann Hist'!$C$8:$AR$8,0))</f>
        <v>0.1</v>
      </c>
      <c r="G25" s="10">
        <f>INDEX('72300 Ann Hist'!$C$8:$AR$285,MATCH('72300M Ann'!$C25,'72300 Ann Hist'!$C$8:$C$285,0),MATCH('72300M Ann'!G$8,'72300 Ann Hist'!$C$8:$AR$8,0))</f>
        <v>0.1</v>
      </c>
      <c r="H25" s="10">
        <f>INDEX('72300 Ann Hist'!$C$8:$AR$285,MATCH('72300M Ann'!$C25,'72300 Ann Hist'!$C$8:$C$285,0),MATCH('72300M Ann'!H$8,'72300 Ann Hist'!$C$8:$AR$8,0))</f>
        <v>0.1</v>
      </c>
      <c r="I25" s="10">
        <f>INDEX('72300 Ann Hist'!$C$8:$AR$285,MATCH('72300M Ann'!$C25,'72300 Ann Hist'!$C$8:$C$285,0),MATCH('72300M Ann'!I$8,'72300 Ann Hist'!$C$8:$AR$8,0))</f>
        <v>0.2</v>
      </c>
      <c r="J25" s="10">
        <f>INDEX('72300 Ann Hist'!$C$8:$AR$285,MATCH('72300M Ann'!$C25,'72300 Ann Hist'!$C$8:$C$285,0),MATCH('72300M Ann'!J$8,'72300 Ann Hist'!$C$8:$AR$8,0))</f>
        <v>0.2</v>
      </c>
      <c r="K25" s="10">
        <f>INDEX('72300 Ann Hist'!$C$8:$AR$285,MATCH('72300M Ann'!$C25,'72300 Ann Hist'!$C$8:$C$285,0),MATCH('72300M Ann'!K$8,'72300 Ann Hist'!$C$8:$AR$8,0))</f>
        <v>0.2</v>
      </c>
      <c r="L25" s="10">
        <f>INDEX('72300 Ann Hist'!$C$8:$AR$285,MATCH('72300M Ann'!$C25,'72300 Ann Hist'!$C$8:$C$285,0),MATCH('72300M Ann'!L$8,'72300 Ann Hist'!$C$8:$AR$8,0))</f>
        <v>0.2</v>
      </c>
      <c r="M25" s="10">
        <f>INDEX('72300 Ann Hist'!$C$8:$AR$285,MATCH('72300M Ann'!$C25,'72300 Ann Hist'!$C$8:$C$285,0),MATCH('72300M Ann'!M$8,'72300 Ann Hist'!$C$8:$AR$8,0))</f>
        <v>0.2</v>
      </c>
      <c r="N25" s="10">
        <f>INDEX('72300 Ann Hist'!$C$8:$AR$285,MATCH('72300M Ann'!$C25,'72300 Ann Hist'!$C$8:$C$285,0),MATCH('72300M Ann'!N$8,'72300 Ann Hist'!$C$8:$AR$8,0))</f>
        <v>0.3</v>
      </c>
      <c r="O25" s="10">
        <f>INDEX('72300 Ann Hist'!$C$8:$AR$285,MATCH('72300M Ann'!$C25,'72300 Ann Hist'!$C$8:$C$285,0),MATCH('72300M Ann'!O$8,'72300 Ann Hist'!$C$8:$AR$8,0))</f>
        <v>0.3</v>
      </c>
      <c r="P25" s="10">
        <f>INDEX('72300 Ann Hist'!$C$8:$AR$285,MATCH('72300M Ann'!$C25,'72300 Ann Hist'!$C$8:$C$285,0),MATCH('72300M Ann'!P$8,'72300 Ann Hist'!$C$8:$AR$8,0))</f>
        <v>0.3</v>
      </c>
      <c r="Q25" s="10">
        <f>INDEX('72300 Ann Hist'!$C$8:$AR$285,MATCH('72300M Ann'!$C25,'72300 Ann Hist'!$C$8:$C$285,0),MATCH('72300M Ann'!Q$8,'72300 Ann Hist'!$C$8:$AR$8,0))</f>
        <v>0.5</v>
      </c>
      <c r="R25" s="10">
        <f>INDEX('72300 Ann Hist'!$C$8:$AR$285,MATCH('72300M Ann'!$C25,'72300 Ann Hist'!$C$8:$C$285,0),MATCH('72300M Ann'!R$8,'72300 Ann Hist'!$C$8:$AR$8,0))</f>
        <v>0.7</v>
      </c>
      <c r="S25" s="10">
        <f>INDEX('72300 Ann Hist'!$C$8:$AR$285,MATCH('72300M Ann'!$C25,'72300 Ann Hist'!$C$8:$C$285,0),MATCH('72300M Ann'!S$8,'72300 Ann Hist'!$C$8:$AR$8,0))</f>
        <v>0.8</v>
      </c>
      <c r="T25" s="10">
        <f>INDEX('72300 Ann Hist'!$C$8:$AR$285,MATCH('72300M Ann'!$C25,'72300 Ann Hist'!$C$8:$C$285,0),MATCH('72300M Ann'!T$8,'72300 Ann Hist'!$C$8:$AR$8,0))</f>
        <v>1</v>
      </c>
      <c r="U25" s="10">
        <f>INDEX('72300 Ann Hist'!$C$8:$AR$285,MATCH('72300M Ann'!$C25,'72300 Ann Hist'!$C$8:$C$285,0),MATCH('72300M Ann'!U$8,'72300 Ann Hist'!$C$8:$AR$8,0))</f>
        <v>1.2</v>
      </c>
      <c r="V25" s="10">
        <f>INDEX('72300 Ann Hist'!$C$8:$AR$285,MATCH('72300M Ann'!$C25,'72300 Ann Hist'!$C$8:$C$285,0),MATCH('72300M Ann'!V$8,'72300 Ann Hist'!$C$8:$AR$8,0))</f>
        <v>1.3</v>
      </c>
      <c r="W25" s="10">
        <f>INDEX('72300 Ann Hist'!$C$8:$AR$285,MATCH('72300M Ann'!$C25,'72300 Ann Hist'!$C$8:$C$285,0),MATCH('72300M Ann'!W$8,'72300 Ann Hist'!$C$8:$AR$8,0))</f>
        <v>1.5</v>
      </c>
      <c r="X25" s="10">
        <f>INDEX('72300 Ann Hist'!$C$8:$AR$285,MATCH('72300M Ann'!$C25,'72300 Ann Hist'!$C$8:$C$285,0),MATCH('72300M Ann'!X$8,'72300 Ann Hist'!$C$8:$AR$8,0))</f>
        <v>1.7</v>
      </c>
      <c r="Y25" s="10">
        <f>INDEX('72300 Ann Hist'!$C$8:$AR$285,MATCH('72300M Ann'!$C25,'72300 Ann Hist'!$C$8:$C$285,0),MATCH('72300M Ann'!Y$8,'72300 Ann Hist'!$C$8:$AR$8,0))</f>
        <v>1.9</v>
      </c>
      <c r="Z25" s="10">
        <f>INDEX('72300 Ann Hist'!$C$8:$AR$285,MATCH('72300M Ann'!$C25,'72300 Ann Hist'!$C$8:$C$285,0),MATCH('72300M Ann'!Z$8,'72300 Ann Hist'!$C$8:$AR$8,0))</f>
        <v>2.1</v>
      </c>
      <c r="AA25" s="10">
        <f>INDEX('72300 Ann Hist'!$C$8:$AR$285,MATCH('72300M Ann'!$C25,'72300 Ann Hist'!$C$8:$C$285,0),MATCH('72300M Ann'!AA$8,'72300 Ann Hist'!$C$8:$AR$8,0))</f>
        <v>2.4</v>
      </c>
      <c r="AB25" s="10">
        <f>INDEX('72300 Ann Hist'!$C$8:$AR$285,MATCH('72300M Ann'!$C25,'72300 Ann Hist'!$C$8:$C$285,0),MATCH('72300M Ann'!AB$8,'72300 Ann Hist'!$C$8:$AR$8,0))</f>
        <v>2.7</v>
      </c>
      <c r="AC25" s="10">
        <f>INDEX('72300 Ann Hist'!$C$8:$AR$285,MATCH('72300M Ann'!$C25,'72300 Ann Hist'!$C$8:$C$285,0),MATCH('72300M Ann'!AC$8,'72300 Ann Hist'!$C$8:$AR$8,0))</f>
        <v>3</v>
      </c>
      <c r="AD25" s="10">
        <f>INDEX('72300 Ann Hist'!$C$8:$AR$285,MATCH('72300M Ann'!$C25,'72300 Ann Hist'!$C$8:$C$285,0),MATCH('72300M Ann'!AD$8,'72300 Ann Hist'!$C$8:$AR$8,0))</f>
        <v>3.4</v>
      </c>
      <c r="AE25" s="10">
        <f>INDEX('72300 Ann Hist'!$C$8:$AR$285,MATCH('72300M Ann'!$C25,'72300 Ann Hist'!$C$8:$C$285,0),MATCH('72300M Ann'!AE$8,'72300 Ann Hist'!$C$8:$AR$8,0))</f>
        <v>3.8</v>
      </c>
      <c r="AF25" s="10">
        <f>INDEX('72300 Ann Hist'!$C$8:$AR$285,MATCH('72300M Ann'!$C25,'72300 Ann Hist'!$C$8:$C$285,0),MATCH('72300M Ann'!AF$8,'72300 Ann Hist'!$C$8:$AR$8,0))</f>
        <v>4.5</v>
      </c>
      <c r="AG25" s="10">
        <f>INDEX('72300 Ann Hist'!$C$8:$AR$285,MATCH('72300M Ann'!$C25,'72300 Ann Hist'!$C$8:$C$285,0),MATCH('72300M Ann'!AG$8,'72300 Ann Hist'!$C$8:$AR$8,0))</f>
        <v>4.9000000000000004</v>
      </c>
      <c r="AH25" s="10">
        <f>INDEX('72300 Ann Hist'!$C$8:$AR$285,MATCH('72300M Ann'!$C25,'72300 Ann Hist'!$C$8:$C$285,0),MATCH('72300M Ann'!AH$8,'72300 Ann Hist'!$C$8:$AR$8,0))</f>
        <v>5.3</v>
      </c>
      <c r="AI25" s="10">
        <f>INDEX('72300 Ann Hist'!$C$8:$AR$285,MATCH('72300M Ann'!$C25,'72300 Ann Hist'!$C$8:$C$285,0),MATCH('72300M Ann'!AI$8,'72300 Ann Hist'!$C$8:$AR$8,0))</f>
        <v>5.8</v>
      </c>
      <c r="AJ25" s="10">
        <f>INDEX('72300 Ann Hist'!$C$8:$AR$285,MATCH('72300M Ann'!$C25,'72300 Ann Hist'!$C$8:$C$285,0),MATCH('72300M Ann'!AJ$8,'72300 Ann Hist'!$C$8:$AR$8,0))</f>
        <v>6.3</v>
      </c>
      <c r="AK25" s="10">
        <f>INDEX('72300 Ann Hist'!$C$8:$AR$285,MATCH('72300M Ann'!$C25,'72300 Ann Hist'!$C$8:$C$285,0),MATCH('72300M Ann'!AK$8,'72300 Ann Hist'!$C$8:$AR$8,0))</f>
        <v>6.8</v>
      </c>
      <c r="AL25" s="10">
        <f>INDEX('72300 Ann Hist'!$C$8:$AR$285,MATCH('72300M Ann'!$C25,'72300 Ann Hist'!$C$8:$C$285,0),MATCH('72300M Ann'!AL$8,'72300 Ann Hist'!$C$8:$AR$8,0))</f>
        <v>7.4</v>
      </c>
      <c r="AM25" s="10">
        <f>INDEX('72300 Ann Hist'!$C$8:$AR$285,MATCH('72300M Ann'!$C25,'72300 Ann Hist'!$C$8:$C$285,0),MATCH('72300M Ann'!AM$8,'72300 Ann Hist'!$C$8:$AR$8,0))</f>
        <v>7.9</v>
      </c>
      <c r="AN25" s="10">
        <f>INDEX('72300 Ann Hist'!$C$8:$AR$285,MATCH('72300M Ann'!$C25,'72300 Ann Hist'!$C$8:$C$285,0),MATCH('72300M Ann'!AN$8,'72300 Ann Hist'!$C$8:$AR$8,0))</f>
        <v>8.5</v>
      </c>
      <c r="AO25" s="10">
        <f>INDEX('72300 Ann Hist'!$C$8:$AR$285,MATCH('72300M Ann'!$C25,'72300 Ann Hist'!$C$8:$C$285,0),MATCH('72300M Ann'!AO$8,'72300 Ann Hist'!$C$8:$AR$8,0))</f>
        <v>9.1999999999999993</v>
      </c>
      <c r="AP25" s="10">
        <f>INDEX('72300 Ann Hist'!$C$8:$AR$285,MATCH('72300M Ann'!$C25,'72300 Ann Hist'!$C$8:$C$285,0),MATCH('72300M Ann'!AP$8,'72300 Ann Hist'!$C$8:$AR$8,0))</f>
        <v>9.9</v>
      </c>
      <c r="AQ25" s="10">
        <f>INDEX('72300 Ann Hist'!$C$8:$AR$285,MATCH('72300M Ann'!$C25,'72300 Ann Hist'!$C$8:$C$285,0),MATCH('72300M Ann'!AQ$8,'72300 Ann Hist'!$C$8:$AR$8,0))</f>
        <v>10.7</v>
      </c>
      <c r="AR25" s="11">
        <f>INDEX('72300 Ann'!$C$8:$AZ$285,MATCH('72300M Ann'!$C25,'72300 Ann'!$C$8:$C$285,0),MATCH('72300M Ann'!AR$8,'72300 Ann'!$C$8:$AZ$8,0))</f>
        <v>12.5</v>
      </c>
      <c r="AS25" s="11">
        <f>INDEX('72300 Ann'!$C$8:$AZ$285,MATCH('72300M Ann'!$C25,'72300 Ann'!$C$8:$C$285,0),MATCH('72300M Ann'!AS$8,'72300 Ann'!$C$8:$AZ$8,0))</f>
        <v>16.7</v>
      </c>
      <c r="AT25" s="11">
        <f>INDEX('72300 Ann'!$C$8:$AZ$285,MATCH('72300M Ann'!$C25,'72300 Ann'!$C$8:$C$285,0),MATCH('72300M Ann'!AT$8,'72300 Ann'!$C$8:$AZ$8,0))</f>
        <v>18.7</v>
      </c>
      <c r="AU25" s="11">
        <f>INDEX('72300 Ann'!$C$8:$AZ$285,MATCH('72300M Ann'!$C25,'72300 Ann'!$C$8:$C$285,0),MATCH('72300M Ann'!AU$8,'72300 Ann'!$C$8:$AZ$8,0))</f>
        <v>20.399999999999999</v>
      </c>
      <c r="AV25" s="11">
        <f>INDEX('72300 Ann'!$C$8:$AZ$285,MATCH('72300M Ann'!$C25,'72300 Ann'!$C$8:$C$285,0),MATCH('72300M Ann'!AV$8,'72300 Ann'!$C$8:$AZ$8,0))</f>
        <v>22.2</v>
      </c>
      <c r="AW25" s="11">
        <f>INDEX('72300 Ann'!$C$8:$AZ$285,MATCH('72300M Ann'!$C25,'72300 Ann'!$C$8:$C$285,0),MATCH('72300M Ann'!AW$8,'72300 Ann'!$C$8:$AZ$8,0))</f>
        <v>24</v>
      </c>
      <c r="AX25" s="11">
        <f>INDEX('72300 Ann'!$C$8:$AZ$285,MATCH('72300M Ann'!$C25,'72300 Ann'!$C$8:$C$285,0),MATCH('72300M Ann'!AX$8,'72300 Ann'!$C$8:$AZ$8,0))</f>
        <v>25.9</v>
      </c>
      <c r="AY25" s="11">
        <f>INDEX('72300 Ann'!$C$8:$AZ$285,MATCH('72300M Ann'!$C25,'72300 Ann'!$C$8:$C$285,0),MATCH('72300M Ann'!AY$8,'72300 Ann'!$C$8:$AZ$8,0))</f>
        <v>27.8</v>
      </c>
      <c r="AZ25" s="11">
        <f>INDEX('72300 Ann'!$C$8:$AZ$285,MATCH('72300M Ann'!$C25,'72300 Ann'!$C$8:$C$285,0),MATCH('72300M Ann'!AZ$8,'72300 Ann'!$C$8:$AZ$8,0))</f>
        <v>31.1</v>
      </c>
      <c r="BA25" s="11">
        <f>INDEX('72300 Ann'!$C$8:$AZ$285,MATCH('72300M Ann'!$C25,'72300 Ann'!$C$8:$C$285,0),MATCH('72300M Ann'!BA$8,'72300 Ann'!$C$8:$AZ$8,0))</f>
        <v>37.200000000000003</v>
      </c>
      <c r="BB25" s="11">
        <f>INDEX('72300 Ann'!$C$8:$AZ$285,MATCH('72300M Ann'!$C25,'72300 Ann'!$C$8:$C$285,0),MATCH('72300M Ann'!BB$8,'72300 Ann'!$C$8:$AZ$8,0))</f>
        <v>40.1</v>
      </c>
      <c r="BC25" s="11">
        <f>INDEX('72300 Ann'!$C$8:$AZ$285,MATCH('72300M Ann'!$C25,'72300 Ann'!$C$8:$C$285,0),MATCH('72300M Ann'!BC$8,'72300 Ann'!$C$8:$AZ$8,0))</f>
        <v>43</v>
      </c>
      <c r="BD25" s="11">
        <f>INDEX('72300 Ann'!$C$8:$AZ$285,MATCH('72300M Ann'!$C25,'72300 Ann'!$C$8:$C$285,0),MATCH('72300M Ann'!BD$8,'72300 Ann'!$C$8:$AZ$8,0))</f>
        <v>46.1</v>
      </c>
      <c r="BE25" s="11">
        <f>INDEX('72300 Ann'!$C$8:$AZ$285,MATCH('72300M Ann'!$C25,'72300 Ann'!$C$8:$C$285,0),MATCH('72300M Ann'!BE$8,'72300 Ann'!$C$8:$AZ$8,0))</f>
        <v>49.3</v>
      </c>
      <c r="BF25" s="11">
        <f>INDEX('72300 Ann'!$C$8:$AZ$285,MATCH('72300M Ann'!$C25,'72300 Ann'!$C$8:$C$285,0),MATCH('72300M Ann'!BF$8,'72300 Ann'!$C$8:$AZ$8,0))</f>
        <v>52.6</v>
      </c>
      <c r="BG25" s="11">
        <f>INDEX('72300 Ann'!$C$8:$AZ$285,MATCH('72300M Ann'!$C25,'72300 Ann'!$C$8:$C$285,0),MATCH('72300M Ann'!BG$8,'72300 Ann'!$C$8:$AZ$8,0))</f>
        <v>56.2</v>
      </c>
      <c r="BH25" s="11">
        <f>INDEX('72300 Ann'!$C$8:$AZ$285,MATCH('72300M Ann'!$C25,'72300 Ann'!$C$8:$C$285,0),MATCH('72300M Ann'!BH$8,'72300 Ann'!$C$8:$AZ$8,0))</f>
        <v>60</v>
      </c>
      <c r="BI25" s="11">
        <f>INDEX('72300 Ann'!$C$8:$AZ$285,MATCH('72300M Ann'!$C25,'72300 Ann'!$C$8:$C$285,0),MATCH('72300M Ann'!BI$8,'72300 Ann'!$C$8:$AZ$8,0))</f>
        <v>64.099999999999994</v>
      </c>
      <c r="BJ25" s="11">
        <f>INDEX('72300 Ann'!$C$8:$AZ$285,MATCH('72300M Ann'!$C25,'72300 Ann'!$C$8:$C$285,0),MATCH('72300M Ann'!BJ$8,'72300 Ann'!$C$8:$AZ$8,0))</f>
        <v>68.3</v>
      </c>
      <c r="BK25" s="11">
        <f>INDEX('72300 Ann'!$C$8:$AZ$285,MATCH('72300M Ann'!$C25,'72300 Ann'!$C$8:$C$285,0),MATCH('72300M Ann'!BK$8,'72300 Ann'!$C$8:$AZ$8,0))</f>
        <v>72.400000000000006</v>
      </c>
      <c r="BL25" s="11">
        <f>INDEX('72300 Ann'!$C$8:$AZ$285,MATCH('72300M Ann'!$C25,'72300 Ann'!$C$8:$C$285,0),MATCH('72300M Ann'!BL$8,'72300 Ann'!$C$8:$AZ$8,0))</f>
        <v>76.7</v>
      </c>
      <c r="BM25" s="11">
        <f>INDEX('72300 Ann'!$C$8:$AZ$285,MATCH('72300M Ann'!$C25,'72300 Ann'!$C$8:$C$285,0),MATCH('72300M Ann'!BM$8,'72300 Ann'!$C$8:$AZ$8,0))</f>
        <v>81</v>
      </c>
      <c r="BN25" s="11">
        <f>INDEX('72300 Ann'!$C$8:$AZ$285,MATCH('72300M Ann'!$C25,'72300 Ann'!$C$8:$C$285,0),MATCH('72300M Ann'!BN$8,'72300 Ann'!$C$8:$AZ$8,0))</f>
        <v>85.5</v>
      </c>
      <c r="BO25" s="11">
        <f>INDEX('72300 Ann'!$C$8:$AZ$285,MATCH('72300M Ann'!$C25,'72300 Ann'!$C$8:$C$285,0),MATCH('72300M Ann'!BO$8,'72300 Ann'!$C$8:$AZ$8,0))</f>
        <v>90.2</v>
      </c>
      <c r="BP25" s="11">
        <f>INDEX('72300 Ann'!$C$8:$AZ$285,MATCH('72300M Ann'!$C25,'72300 Ann'!$C$8:$C$285,0),MATCH('72300M Ann'!BP$8,'72300 Ann'!$C$8:$AZ$8,0))</f>
        <v>94.4</v>
      </c>
      <c r="BQ25" s="11">
        <f>INDEX('72300 Ann'!$C$8:$AZ$285,MATCH('72300M Ann'!$C25,'72300 Ann'!$C$8:$C$285,0),MATCH('72300M Ann'!BQ$8,'72300 Ann'!$C$8:$AZ$8,0))</f>
        <v>97.7</v>
      </c>
      <c r="BR25" s="11">
        <f>INDEX('72300 Ann'!$C$8:$AZ$285,MATCH('72300M Ann'!$C25,'72300 Ann'!$C$8:$C$285,0),MATCH('72300M Ann'!BR$8,'72300 Ann'!$C$8:$AZ$8,0))</f>
        <v>101.8</v>
      </c>
      <c r="BS25" s="11">
        <f>INDEX('72300 Ann'!$C$8:$AZ$285,MATCH('72300M Ann'!$C25,'72300 Ann'!$C$8:$C$285,0),MATCH('72300M Ann'!BS$8,'72300 Ann'!$C$8:$AZ$8,0))</f>
        <v>104.9</v>
      </c>
      <c r="BT25" s="11">
        <f>INDEX('72300 Ann'!$C$8:$AZ$285,MATCH('72300M Ann'!$C25,'72300 Ann'!$C$8:$C$285,0),MATCH('72300M Ann'!BT$8,'72300 Ann'!$C$8:$AZ$8,0))</f>
        <v>109.2</v>
      </c>
      <c r="BU25" s="11">
        <f>INDEX('72300 Ann'!$C$8:$AZ$285,MATCH('72300M Ann'!$C25,'72300 Ann'!$C$8:$C$285,0),MATCH('72300M Ann'!BU$8,'72300 Ann'!$C$8:$AZ$8,0))</f>
        <v>113.2</v>
      </c>
      <c r="BV25" s="11">
        <f>INDEX('72300 Ann'!$C$8:$AZ$285,MATCH('72300M Ann'!$C25,'72300 Ann'!$C$8:$C$285,0),MATCH('72300M Ann'!BV$8,'72300 Ann'!$C$8:$AZ$8,0))</f>
        <v>115.7</v>
      </c>
      <c r="BW25" s="11">
        <f>INDEX('72300 Ann'!$C$8:$AZ$285,MATCH('72300M Ann'!$C25,'72300 Ann'!$C$8:$C$285,0),MATCH('72300M Ann'!BW$8,'72300 Ann'!$C$8:$AZ$8,0))</f>
        <v>118.5</v>
      </c>
      <c r="BX25" s="11">
        <f>INDEX('72300 Ann'!$C$8:$AZ$285,MATCH('72300M Ann'!$C25,'72300 Ann'!$C$8:$C$285,0),MATCH('72300M Ann'!BX$8,'72300 Ann'!$C$8:$AZ$8,0))</f>
        <v>121.9</v>
      </c>
      <c r="BY25" s="11">
        <f>INDEX('72300 Ann'!$C$8:$AZ$285,MATCH('72300M Ann'!$C25,'72300 Ann'!$C$8:$C$285,0),MATCH('72300M Ann'!BY$8,'72300 Ann'!$C$8:$AZ$8,0))</f>
        <v>122.7</v>
      </c>
      <c r="BZ25" s="11">
        <f>INDEX('72300 Ann'!$C$8:$AZ$285,MATCH('72300M Ann'!$C25,'72300 Ann'!$C$8:$C$285,0),MATCH('72300M Ann'!BZ$8,'72300 Ann'!$C$8:$AZ$8,0))</f>
        <v>127.3</v>
      </c>
      <c r="CA25" s="11">
        <f>INDEX('72300 Ann'!$C$8:$AZ$285,MATCH('72300M Ann'!$C25,'72300 Ann'!$C$8:$C$285,0),MATCH('72300M Ann'!CA$8,'72300 Ann'!$C$8:$AZ$8,0))</f>
        <v>132.19999999999999</v>
      </c>
      <c r="CB25" s="11">
        <f>INDEX('72300 Ann'!$C$8:$AZ$285,MATCH('72300M Ann'!$C25,'72300 Ann'!$C$8:$C$285,0),MATCH('72300M Ann'!CB$8,'72300 Ann'!$C$8:$AZ$8,0))</f>
        <v>136.5</v>
      </c>
      <c r="CC25" s="11">
        <f>INDEX('72300 Ann'!$C$8:$AZ$285,MATCH('72300M Ann'!$C25,'72300 Ann'!$C$8:$C$285,0),MATCH('72300M Ann'!CC$8,'72300 Ann'!$C$8:$AZ$8,0))</f>
        <v>139.5</v>
      </c>
      <c r="CD25" s="11">
        <f>INDEX('72300 Ann'!$C$8:$AZ$285,MATCH('72300M Ann'!$C25,'72300 Ann'!$C$8:$C$285,0),MATCH('72300M Ann'!CD$8,'72300 Ann'!$C$8:$AZ$8,0))</f>
        <v>143.69999999999999</v>
      </c>
      <c r="CE25" s="11">
        <f>INDEX('72300 Ann'!$C$8:$AZ$285,MATCH('72300M Ann'!$C25,'72300 Ann'!$C$8:$C$285,0),MATCH('72300M Ann'!CE$8,'72300 Ann'!$C$8:$AZ$8,0))</f>
        <v>145.1</v>
      </c>
      <c r="CF25" s="11">
        <f>INDEX('72300 Ann'!$C$8:$AZ$285,MATCH('72300M Ann'!$C25,'72300 Ann'!$C$8:$C$285,0),MATCH('72300M Ann'!CF$8,'72300 Ann'!$C$8:$AZ$8,0))</f>
        <v>145.6</v>
      </c>
      <c r="CG25" s="11">
        <f>INDEX('72300 Ann'!$C$8:$AZ$285,MATCH('72300M Ann'!$C25,'72300 Ann'!$C$8:$C$285,0),MATCH('72300M Ann'!CG$8,'72300 Ann'!$C$8:$AZ$8,0))</f>
        <v>148</v>
      </c>
      <c r="CH25" s="11">
        <f>INDEX('72300 Ann'!$C$8:$AZ$285,MATCH('72300M Ann'!$C25,'72300 Ann'!$C$8:$C$285,0),MATCH('72300M Ann'!CH$8,'72300 Ann'!$C$8:$AZ$8,0))</f>
        <v>154</v>
      </c>
      <c r="CI25" s="11">
        <f>INDEX('72300 Ann'!$C$8:$AZ$285,MATCH('72300M Ann'!$C25,'72300 Ann'!$C$8:$C$285,0),MATCH('72300M Ann'!CI$8,'72300 Ann'!$C$8:$AZ$8,0))</f>
        <v>157.69999999999999</v>
      </c>
      <c r="CJ25" s="11">
        <f>INDEX('72300 Ann'!$C$8:$AZ$285,MATCH('72300M Ann'!$C25,'72300 Ann'!$C$8:$C$285,0),MATCH('72300M Ann'!CJ$8,'72300 Ann'!$C$8:$AZ$8,0))</f>
        <v>162.5</v>
      </c>
      <c r="CK25" s="11">
        <f>INDEX('72300 Ann'!$C$8:$AZ$285,MATCH('72300M Ann'!$C25,'72300 Ann'!$C$8:$C$285,0),MATCH('72300M Ann'!CK$8,'72300 Ann'!$C$8:$AZ$8,0))</f>
        <v>167.1</v>
      </c>
      <c r="CL25" s="11">
        <f>INDEX('72300 Ann'!$C$8:$AZ$285,MATCH('72300M Ann'!$C25,'72300 Ann'!$C$8:$C$285,0),MATCH('72300M Ann'!CL$8,'72300 Ann'!$C$8:$AZ$8,0))</f>
        <v>171.9</v>
      </c>
    </row>
    <row r="26" spans="1:91" s="10" customFormat="1" x14ac:dyDescent="0.25">
      <c r="A26" s="32">
        <v>18</v>
      </c>
      <c r="B26" s="10" t="s">
        <v>1153</v>
      </c>
      <c r="C26" s="10" t="s">
        <v>1212</v>
      </c>
      <c r="D26" s="10">
        <f>INDEX('72300 Ann Hist'!$C$8:$AR$285,MATCH('72300M Ann'!$C26,'72300 Ann Hist'!$C$8:$C$285,0),MATCH('72300M Ann'!D$8,'72300 Ann Hist'!$C$8:$AR$8,0))</f>
        <v>0</v>
      </c>
      <c r="E26" s="10">
        <f>INDEX('72300 Ann Hist'!$C$8:$AR$285,MATCH('72300M Ann'!$C26,'72300 Ann Hist'!$C$8:$C$285,0),MATCH('72300M Ann'!E$8,'72300 Ann Hist'!$C$8:$AR$8,0))</f>
        <v>0</v>
      </c>
      <c r="F26" s="10">
        <f>INDEX('72300 Ann Hist'!$C$8:$AR$285,MATCH('72300M Ann'!$C26,'72300 Ann Hist'!$C$8:$C$285,0),MATCH('72300M Ann'!F$8,'72300 Ann Hist'!$C$8:$AR$8,0))</f>
        <v>0</v>
      </c>
      <c r="G26" s="10">
        <f>INDEX('72300 Ann Hist'!$C$8:$AR$285,MATCH('72300M Ann'!$C26,'72300 Ann Hist'!$C$8:$C$285,0),MATCH('72300M Ann'!G$8,'72300 Ann Hist'!$C$8:$AR$8,0))</f>
        <v>0</v>
      </c>
      <c r="H26" s="10">
        <f>INDEX('72300 Ann Hist'!$C$8:$AR$285,MATCH('72300M Ann'!$C26,'72300 Ann Hist'!$C$8:$C$285,0),MATCH('72300M Ann'!H$8,'72300 Ann Hist'!$C$8:$AR$8,0))</f>
        <v>0</v>
      </c>
      <c r="I26" s="10">
        <f>INDEX('72300 Ann Hist'!$C$8:$AR$285,MATCH('72300M Ann'!$C26,'72300 Ann Hist'!$C$8:$C$285,0),MATCH('72300M Ann'!I$8,'72300 Ann Hist'!$C$8:$AR$8,0))</f>
        <v>0</v>
      </c>
      <c r="J26" s="10">
        <f>INDEX('72300 Ann Hist'!$C$8:$AR$285,MATCH('72300M Ann'!$C26,'72300 Ann Hist'!$C$8:$C$285,0),MATCH('72300M Ann'!J$8,'72300 Ann Hist'!$C$8:$AR$8,0))</f>
        <v>0</v>
      </c>
      <c r="K26" s="10">
        <f>INDEX('72300 Ann Hist'!$C$8:$AR$285,MATCH('72300M Ann'!$C26,'72300 Ann Hist'!$C$8:$C$285,0),MATCH('72300M Ann'!K$8,'72300 Ann Hist'!$C$8:$AR$8,0))</f>
        <v>0</v>
      </c>
      <c r="L26" s="10">
        <f>INDEX('72300 Ann Hist'!$C$8:$AR$285,MATCH('72300M Ann'!$C26,'72300 Ann Hist'!$C$8:$C$285,0),MATCH('72300M Ann'!L$8,'72300 Ann Hist'!$C$8:$AR$8,0))</f>
        <v>0</v>
      </c>
      <c r="M26" s="10">
        <f>INDEX('72300 Ann Hist'!$C$8:$AR$285,MATCH('72300M Ann'!$C26,'72300 Ann Hist'!$C$8:$C$285,0),MATCH('72300M Ann'!M$8,'72300 Ann Hist'!$C$8:$AR$8,0))</f>
        <v>0</v>
      </c>
      <c r="N26" s="10">
        <f>INDEX('72300 Ann Hist'!$C$8:$AR$285,MATCH('72300M Ann'!$C26,'72300 Ann Hist'!$C$8:$C$285,0),MATCH('72300M Ann'!N$8,'72300 Ann Hist'!$C$8:$AR$8,0))</f>
        <v>0</v>
      </c>
      <c r="O26" s="10">
        <f>INDEX('72300 Ann Hist'!$C$8:$AR$285,MATCH('72300M Ann'!$C26,'72300 Ann Hist'!$C$8:$C$285,0),MATCH('72300M Ann'!O$8,'72300 Ann Hist'!$C$8:$AR$8,0))</f>
        <v>0</v>
      </c>
      <c r="P26" s="10">
        <f>INDEX('72300 Ann Hist'!$C$8:$AR$285,MATCH('72300M Ann'!$C26,'72300 Ann Hist'!$C$8:$C$285,0),MATCH('72300M Ann'!P$8,'72300 Ann Hist'!$C$8:$AR$8,0))</f>
        <v>0</v>
      </c>
      <c r="Q26" s="10">
        <f>INDEX('72300 Ann Hist'!$C$8:$AR$285,MATCH('72300M Ann'!$C26,'72300 Ann Hist'!$C$8:$C$285,0),MATCH('72300M Ann'!Q$8,'72300 Ann Hist'!$C$8:$AR$8,0))</f>
        <v>0</v>
      </c>
      <c r="R26" s="10">
        <f>INDEX('72300 Ann Hist'!$C$8:$AR$285,MATCH('72300M Ann'!$C26,'72300 Ann Hist'!$C$8:$C$285,0),MATCH('72300M Ann'!R$8,'72300 Ann Hist'!$C$8:$AR$8,0))</f>
        <v>0</v>
      </c>
      <c r="S26" s="10">
        <f>INDEX('72300 Ann Hist'!$C$8:$AR$285,MATCH('72300M Ann'!$C26,'72300 Ann Hist'!$C$8:$C$285,0),MATCH('72300M Ann'!S$8,'72300 Ann Hist'!$C$8:$AR$8,0))</f>
        <v>0.1</v>
      </c>
      <c r="T26" s="10">
        <f>INDEX('72300 Ann Hist'!$C$8:$AR$285,MATCH('72300M Ann'!$C26,'72300 Ann Hist'!$C$8:$C$285,0),MATCH('72300M Ann'!T$8,'72300 Ann Hist'!$C$8:$AR$8,0))</f>
        <v>0.1</v>
      </c>
      <c r="U26" s="10">
        <f>INDEX('72300 Ann Hist'!$C$8:$AR$285,MATCH('72300M Ann'!$C26,'72300 Ann Hist'!$C$8:$C$285,0),MATCH('72300M Ann'!U$8,'72300 Ann Hist'!$C$8:$AR$8,0))</f>
        <v>0.1</v>
      </c>
      <c r="V26" s="10">
        <f>INDEX('72300 Ann Hist'!$C$8:$AR$285,MATCH('72300M Ann'!$C26,'72300 Ann Hist'!$C$8:$C$285,0),MATCH('72300M Ann'!V$8,'72300 Ann Hist'!$C$8:$AR$8,0))</f>
        <v>0.1</v>
      </c>
      <c r="W26" s="10">
        <f>INDEX('72300 Ann Hist'!$C$8:$AR$285,MATCH('72300M Ann'!$C26,'72300 Ann Hist'!$C$8:$C$285,0),MATCH('72300M Ann'!W$8,'72300 Ann Hist'!$C$8:$AR$8,0))</f>
        <v>0.1</v>
      </c>
      <c r="X26" s="10">
        <f>INDEX('72300 Ann Hist'!$C$8:$AR$285,MATCH('72300M Ann'!$C26,'72300 Ann Hist'!$C$8:$C$285,0),MATCH('72300M Ann'!X$8,'72300 Ann Hist'!$C$8:$AR$8,0))</f>
        <v>0.1</v>
      </c>
      <c r="Y26" s="10">
        <f>INDEX('72300 Ann Hist'!$C$8:$AR$285,MATCH('72300M Ann'!$C26,'72300 Ann Hist'!$C$8:$C$285,0),MATCH('72300M Ann'!Y$8,'72300 Ann Hist'!$C$8:$AR$8,0))</f>
        <v>0.1</v>
      </c>
      <c r="Z26" s="10">
        <f>INDEX('72300 Ann Hist'!$C$8:$AR$285,MATCH('72300M Ann'!$C26,'72300 Ann Hist'!$C$8:$C$285,0),MATCH('72300M Ann'!Z$8,'72300 Ann Hist'!$C$8:$AR$8,0))</f>
        <v>0.2</v>
      </c>
      <c r="AA26" s="10">
        <f>INDEX('72300 Ann Hist'!$C$8:$AR$285,MATCH('72300M Ann'!$C26,'72300 Ann Hist'!$C$8:$C$285,0),MATCH('72300M Ann'!AA$8,'72300 Ann Hist'!$C$8:$AR$8,0))</f>
        <v>0.2</v>
      </c>
      <c r="AB26" s="10">
        <f>INDEX('72300 Ann Hist'!$C$8:$AR$285,MATCH('72300M Ann'!$C26,'72300 Ann Hist'!$C$8:$C$285,0),MATCH('72300M Ann'!AB$8,'72300 Ann Hist'!$C$8:$AR$8,0))</f>
        <v>0.2</v>
      </c>
      <c r="AC26" s="10">
        <f>INDEX('72300 Ann Hist'!$C$8:$AR$285,MATCH('72300M Ann'!$C26,'72300 Ann Hist'!$C$8:$C$285,0),MATCH('72300M Ann'!AC$8,'72300 Ann Hist'!$C$8:$AR$8,0))</f>
        <v>0.2</v>
      </c>
      <c r="AD26" s="10">
        <f>INDEX('72300 Ann Hist'!$C$8:$AR$285,MATCH('72300M Ann'!$C26,'72300 Ann Hist'!$C$8:$C$285,0),MATCH('72300M Ann'!AD$8,'72300 Ann Hist'!$C$8:$AR$8,0))</f>
        <v>0.2</v>
      </c>
      <c r="AE26" s="10">
        <f>INDEX('72300 Ann Hist'!$C$8:$AR$285,MATCH('72300M Ann'!$C26,'72300 Ann Hist'!$C$8:$C$285,0),MATCH('72300M Ann'!AE$8,'72300 Ann Hist'!$C$8:$AR$8,0))</f>
        <v>0.2</v>
      </c>
      <c r="AF26" s="10">
        <f>INDEX('72300 Ann Hist'!$C$8:$AR$285,MATCH('72300M Ann'!$C26,'72300 Ann Hist'!$C$8:$C$285,0),MATCH('72300M Ann'!AF$8,'72300 Ann Hist'!$C$8:$AR$8,0))</f>
        <v>0.2</v>
      </c>
      <c r="AG26" s="10">
        <f>INDEX('72300 Ann Hist'!$C$8:$AR$285,MATCH('72300M Ann'!$C26,'72300 Ann Hist'!$C$8:$C$285,0),MATCH('72300M Ann'!AG$8,'72300 Ann Hist'!$C$8:$AR$8,0))</f>
        <v>0.2</v>
      </c>
      <c r="AH26" s="10">
        <f>INDEX('72300 Ann Hist'!$C$8:$AR$285,MATCH('72300M Ann'!$C26,'72300 Ann Hist'!$C$8:$C$285,0),MATCH('72300M Ann'!AH$8,'72300 Ann Hist'!$C$8:$AR$8,0))</f>
        <v>0.2</v>
      </c>
      <c r="AI26" s="10">
        <f>INDEX('72300 Ann Hist'!$C$8:$AR$285,MATCH('72300M Ann'!$C26,'72300 Ann Hist'!$C$8:$C$285,0),MATCH('72300M Ann'!AI$8,'72300 Ann Hist'!$C$8:$AR$8,0))</f>
        <v>0.3</v>
      </c>
      <c r="AJ26" s="10">
        <f>INDEX('72300 Ann Hist'!$C$8:$AR$285,MATCH('72300M Ann'!$C26,'72300 Ann Hist'!$C$8:$C$285,0),MATCH('72300M Ann'!AJ$8,'72300 Ann Hist'!$C$8:$AR$8,0))</f>
        <v>0.3</v>
      </c>
      <c r="AK26" s="10">
        <f>INDEX('72300 Ann Hist'!$C$8:$AR$285,MATCH('72300M Ann'!$C26,'72300 Ann Hist'!$C$8:$C$285,0),MATCH('72300M Ann'!AK$8,'72300 Ann Hist'!$C$8:$AR$8,0))</f>
        <v>0.3</v>
      </c>
      <c r="AL26" s="10">
        <f>INDEX('72300 Ann Hist'!$C$8:$AR$285,MATCH('72300M Ann'!$C26,'72300 Ann Hist'!$C$8:$C$285,0),MATCH('72300M Ann'!AL$8,'72300 Ann Hist'!$C$8:$AR$8,0))</f>
        <v>0.4</v>
      </c>
      <c r="AM26" s="10">
        <f>INDEX('72300 Ann Hist'!$C$8:$AR$285,MATCH('72300M Ann'!$C26,'72300 Ann Hist'!$C$8:$C$285,0),MATCH('72300M Ann'!AM$8,'72300 Ann Hist'!$C$8:$AR$8,0))</f>
        <v>0.5</v>
      </c>
      <c r="AN26" s="10">
        <f>INDEX('72300 Ann Hist'!$C$8:$AR$285,MATCH('72300M Ann'!$C26,'72300 Ann Hist'!$C$8:$C$285,0),MATCH('72300M Ann'!AN$8,'72300 Ann Hist'!$C$8:$AR$8,0))</f>
        <v>0.5</v>
      </c>
      <c r="AO26" s="10">
        <f>INDEX('72300 Ann Hist'!$C$8:$AR$285,MATCH('72300M Ann'!$C26,'72300 Ann Hist'!$C$8:$C$285,0),MATCH('72300M Ann'!AO$8,'72300 Ann Hist'!$C$8:$AR$8,0))</f>
        <v>0.6</v>
      </c>
      <c r="AP26" s="10">
        <f>INDEX('72300 Ann Hist'!$C$8:$AR$285,MATCH('72300M Ann'!$C26,'72300 Ann Hist'!$C$8:$C$285,0),MATCH('72300M Ann'!AP$8,'72300 Ann Hist'!$C$8:$AR$8,0))</f>
        <v>0.7</v>
      </c>
      <c r="AQ26" s="10">
        <f>INDEX('72300 Ann Hist'!$C$8:$AR$285,MATCH('72300M Ann'!$C26,'72300 Ann Hist'!$C$8:$C$285,0),MATCH('72300M Ann'!AQ$8,'72300 Ann Hist'!$C$8:$AR$8,0))</f>
        <v>0.8</v>
      </c>
      <c r="AR26" s="11">
        <f>INDEX('72300 Ann'!$C$8:$AZ$285,MATCH('72300M Ann'!$C26,'72300 Ann'!$C$8:$C$285,0),MATCH('72300M Ann'!AR$8,'72300 Ann'!$C$8:$AZ$8,0))</f>
        <v>0.9</v>
      </c>
      <c r="AS26" s="11">
        <f>INDEX('72300 Ann'!$C$8:$AZ$285,MATCH('72300M Ann'!$C26,'72300 Ann'!$C$8:$C$285,0),MATCH('72300M Ann'!AS$8,'72300 Ann'!$C$8:$AZ$8,0))</f>
        <v>1.1000000000000001</v>
      </c>
      <c r="AT26" s="11">
        <f>INDEX('72300 Ann'!$C$8:$AZ$285,MATCH('72300M Ann'!$C26,'72300 Ann'!$C$8:$C$285,0),MATCH('72300M Ann'!AT$8,'72300 Ann'!$C$8:$AZ$8,0))</f>
        <v>1.4</v>
      </c>
      <c r="AU26" s="11">
        <f>INDEX('72300 Ann'!$C$8:$AZ$285,MATCH('72300M Ann'!$C26,'72300 Ann'!$C$8:$C$285,0),MATCH('72300M Ann'!AU$8,'72300 Ann'!$C$8:$AZ$8,0))</f>
        <v>1.5</v>
      </c>
      <c r="AV26" s="11">
        <f>INDEX('72300 Ann'!$C$8:$AZ$285,MATCH('72300M Ann'!$C26,'72300 Ann'!$C$8:$C$285,0),MATCH('72300M Ann'!AV$8,'72300 Ann'!$C$8:$AZ$8,0))</f>
        <v>1.7</v>
      </c>
      <c r="AW26" s="11">
        <f>INDEX('72300 Ann'!$C$8:$AZ$285,MATCH('72300M Ann'!$C26,'72300 Ann'!$C$8:$C$285,0),MATCH('72300M Ann'!AW$8,'72300 Ann'!$C$8:$AZ$8,0))</f>
        <v>2</v>
      </c>
      <c r="AX26" s="11">
        <f>INDEX('72300 Ann'!$C$8:$AZ$285,MATCH('72300M Ann'!$C26,'72300 Ann'!$C$8:$C$285,0),MATCH('72300M Ann'!AX$8,'72300 Ann'!$C$8:$AZ$8,0))</f>
        <v>2.2999999999999998</v>
      </c>
      <c r="AY26" s="11">
        <f>INDEX('72300 Ann'!$C$8:$AZ$285,MATCH('72300M Ann'!$C26,'72300 Ann'!$C$8:$C$285,0),MATCH('72300M Ann'!AY$8,'72300 Ann'!$C$8:$AZ$8,0))</f>
        <v>2.6</v>
      </c>
      <c r="AZ26" s="11">
        <f>INDEX('72300 Ann'!$C$8:$AZ$285,MATCH('72300M Ann'!$C26,'72300 Ann'!$C$8:$C$285,0),MATCH('72300M Ann'!AZ$8,'72300 Ann'!$C$8:$AZ$8,0))</f>
        <v>2.9</v>
      </c>
      <c r="BA26" s="11">
        <f>INDEX('72300 Ann'!$C$8:$AZ$285,MATCH('72300M Ann'!$C26,'72300 Ann'!$C$8:$C$285,0),MATCH('72300M Ann'!BA$8,'72300 Ann'!$C$8:$AZ$8,0))</f>
        <v>3.4</v>
      </c>
      <c r="BB26" s="11">
        <f>INDEX('72300 Ann'!$C$8:$AZ$285,MATCH('72300M Ann'!$C26,'72300 Ann'!$C$8:$C$285,0),MATCH('72300M Ann'!BB$8,'72300 Ann'!$C$8:$AZ$8,0))</f>
        <v>4.3</v>
      </c>
      <c r="BC26" s="11">
        <f>INDEX('72300 Ann'!$C$8:$AZ$285,MATCH('72300M Ann'!$C26,'72300 Ann'!$C$8:$C$285,0),MATCH('72300M Ann'!BC$8,'72300 Ann'!$C$8:$AZ$8,0))</f>
        <v>5.2</v>
      </c>
      <c r="BD26" s="11">
        <f>INDEX('72300 Ann'!$C$8:$AZ$285,MATCH('72300M Ann'!$C26,'72300 Ann'!$C$8:$C$285,0),MATCH('72300M Ann'!BD$8,'72300 Ann'!$C$8:$AZ$8,0))</f>
        <v>6.5</v>
      </c>
      <c r="BE26" s="11">
        <f>INDEX('72300 Ann'!$C$8:$AZ$285,MATCH('72300M Ann'!$C26,'72300 Ann'!$C$8:$C$285,0),MATCH('72300M Ann'!BE$8,'72300 Ann'!$C$8:$AZ$8,0))</f>
        <v>8.4</v>
      </c>
      <c r="BF26" s="11">
        <f>INDEX('72300 Ann'!$C$8:$AZ$285,MATCH('72300M Ann'!$C26,'72300 Ann'!$C$8:$C$285,0),MATCH('72300M Ann'!BF$8,'72300 Ann'!$C$8:$AZ$8,0))</f>
        <v>10.199999999999999</v>
      </c>
      <c r="BG26" s="11">
        <f>INDEX('72300 Ann'!$C$8:$AZ$285,MATCH('72300M Ann'!$C26,'72300 Ann'!$C$8:$C$285,0),MATCH('72300M Ann'!BG$8,'72300 Ann'!$C$8:$AZ$8,0))</f>
        <v>12.6</v>
      </c>
      <c r="BH26" s="11">
        <f>INDEX('72300 Ann'!$C$8:$AZ$285,MATCH('72300M Ann'!$C26,'72300 Ann'!$C$8:$C$285,0),MATCH('72300M Ann'!BH$8,'72300 Ann'!$C$8:$AZ$8,0))</f>
        <v>15.7</v>
      </c>
      <c r="BI26" s="11">
        <f>INDEX('72300 Ann'!$C$8:$AZ$285,MATCH('72300M Ann'!$C26,'72300 Ann'!$C$8:$C$285,0),MATCH('72300M Ann'!BI$8,'72300 Ann'!$C$8:$AZ$8,0))</f>
        <v>18.100000000000001</v>
      </c>
      <c r="BJ26" s="11">
        <f>INDEX('72300 Ann'!$C$8:$AZ$285,MATCH('72300M Ann'!$C26,'72300 Ann'!$C$8:$C$285,0),MATCH('72300M Ann'!BJ$8,'72300 Ann'!$C$8:$AZ$8,0))</f>
        <v>20.5</v>
      </c>
      <c r="BK26" s="11">
        <f>INDEX('72300 Ann'!$C$8:$AZ$285,MATCH('72300M Ann'!$C26,'72300 Ann'!$C$8:$C$285,0),MATCH('72300M Ann'!BK$8,'72300 Ann'!$C$8:$AZ$8,0))</f>
        <v>23.8</v>
      </c>
      <c r="BL26" s="11">
        <f>INDEX('72300 Ann'!$C$8:$AZ$285,MATCH('72300M Ann'!$C26,'72300 Ann'!$C$8:$C$285,0),MATCH('72300M Ann'!BL$8,'72300 Ann'!$C$8:$AZ$8,0))</f>
        <v>26.3</v>
      </c>
      <c r="BM26" s="11">
        <f>INDEX('72300 Ann'!$C$8:$AZ$285,MATCH('72300M Ann'!$C26,'72300 Ann'!$C$8:$C$285,0),MATCH('72300M Ann'!BM$8,'72300 Ann'!$C$8:$AZ$8,0))</f>
        <v>29.4</v>
      </c>
      <c r="BN26" s="11">
        <f>INDEX('72300 Ann'!$C$8:$AZ$285,MATCH('72300M Ann'!$C26,'72300 Ann'!$C$8:$C$285,0),MATCH('72300M Ann'!BN$8,'72300 Ann'!$C$8:$AZ$8,0))</f>
        <v>32.1</v>
      </c>
      <c r="BO26" s="11">
        <f>INDEX('72300 Ann'!$C$8:$AZ$285,MATCH('72300M Ann'!$C26,'72300 Ann'!$C$8:$C$285,0),MATCH('72300M Ann'!BO$8,'72300 Ann'!$C$8:$AZ$8,0))</f>
        <v>34.6</v>
      </c>
      <c r="BP26" s="11">
        <f>INDEX('72300 Ann'!$C$8:$AZ$285,MATCH('72300M Ann'!$C26,'72300 Ann'!$C$8:$C$285,0),MATCH('72300M Ann'!BP$8,'72300 Ann'!$C$8:$AZ$8,0))</f>
        <v>36.4</v>
      </c>
      <c r="BQ26" s="11">
        <f>INDEX('72300 Ann'!$C$8:$AZ$285,MATCH('72300M Ann'!$C26,'72300 Ann'!$C$8:$C$285,0),MATCH('72300M Ann'!BQ$8,'72300 Ann'!$C$8:$AZ$8,0))</f>
        <v>38.200000000000003</v>
      </c>
      <c r="BR26" s="11">
        <f>INDEX('72300 Ann'!$C$8:$AZ$285,MATCH('72300M Ann'!$C26,'72300 Ann'!$C$8:$C$285,0),MATCH('72300M Ann'!BR$8,'72300 Ann'!$C$8:$AZ$8,0))</f>
        <v>39.799999999999997</v>
      </c>
      <c r="BS26" s="11">
        <f>INDEX('72300 Ann'!$C$8:$AZ$285,MATCH('72300M Ann'!$C26,'72300 Ann'!$C$8:$C$285,0),MATCH('72300M Ann'!BS$8,'72300 Ann'!$C$8:$AZ$8,0))</f>
        <v>42.1</v>
      </c>
      <c r="BT26" s="11">
        <f>INDEX('72300 Ann'!$C$8:$AZ$285,MATCH('72300M Ann'!$C26,'72300 Ann'!$C$8:$C$285,0),MATCH('72300M Ann'!BT$8,'72300 Ann'!$C$8:$AZ$8,0))</f>
        <v>43.6</v>
      </c>
      <c r="BU26" s="11">
        <f>INDEX('72300 Ann'!$C$8:$AZ$285,MATCH('72300M Ann'!$C26,'72300 Ann'!$C$8:$C$285,0),MATCH('72300M Ann'!BU$8,'72300 Ann'!$C$8:$AZ$8,0))</f>
        <v>46.5</v>
      </c>
      <c r="BV26" s="11">
        <f>INDEX('72300 Ann'!$C$8:$AZ$285,MATCH('72300M Ann'!$C26,'72300 Ann'!$C$8:$C$285,0),MATCH('72300M Ann'!BV$8,'72300 Ann'!$C$8:$AZ$8,0))</f>
        <v>46.2</v>
      </c>
      <c r="BW26" s="11">
        <f>INDEX('72300 Ann'!$C$8:$AZ$285,MATCH('72300M Ann'!$C26,'72300 Ann'!$C$8:$C$285,0),MATCH('72300M Ann'!BW$8,'72300 Ann'!$C$8:$AZ$8,0))</f>
        <v>48.1</v>
      </c>
      <c r="BX26" s="11">
        <f>INDEX('72300 Ann'!$C$8:$AZ$285,MATCH('72300M Ann'!$C26,'72300 Ann'!$C$8:$C$285,0),MATCH('72300M Ann'!BX$8,'72300 Ann'!$C$8:$AZ$8,0))</f>
        <v>49.2</v>
      </c>
      <c r="BY26" s="11">
        <f>INDEX('72300 Ann'!$C$8:$AZ$285,MATCH('72300M Ann'!$C26,'72300 Ann'!$C$8:$C$285,0),MATCH('72300M Ann'!BY$8,'72300 Ann'!$C$8:$AZ$8,0))</f>
        <v>49.1</v>
      </c>
      <c r="BZ26" s="11">
        <f>INDEX('72300 Ann'!$C$8:$AZ$285,MATCH('72300M Ann'!$C26,'72300 Ann'!$C$8:$C$285,0),MATCH('72300M Ann'!BZ$8,'72300 Ann'!$C$8:$AZ$8,0))</f>
        <v>48.2</v>
      </c>
      <c r="CA26" s="11">
        <f>INDEX('72300 Ann'!$C$8:$AZ$285,MATCH('72300M Ann'!$C26,'72300 Ann'!$C$8:$C$285,0),MATCH('72300M Ann'!CA$8,'72300 Ann'!$C$8:$AZ$8,0))</f>
        <v>47</v>
      </c>
      <c r="CB26" s="11">
        <f>INDEX('72300 Ann'!$C$8:$AZ$285,MATCH('72300M Ann'!$C26,'72300 Ann'!$C$8:$C$285,0),MATCH('72300M Ann'!CB$8,'72300 Ann'!$C$8:$AZ$8,0))</f>
        <v>49.6</v>
      </c>
      <c r="CC26" s="11">
        <f>INDEX('72300 Ann'!$C$8:$AZ$285,MATCH('72300M Ann'!$C26,'72300 Ann'!$C$8:$C$285,0),MATCH('72300M Ann'!CC$8,'72300 Ann'!$C$8:$AZ$8,0))</f>
        <v>47.9</v>
      </c>
      <c r="CD26" s="11">
        <f>INDEX('72300 Ann'!$C$8:$AZ$285,MATCH('72300M Ann'!$C26,'72300 Ann'!$C$8:$C$285,0),MATCH('72300M Ann'!CD$8,'72300 Ann'!$C$8:$AZ$8,0))</f>
        <v>50</v>
      </c>
      <c r="CE26" s="11">
        <f>INDEX('72300 Ann'!$C$8:$AZ$285,MATCH('72300M Ann'!$C26,'72300 Ann'!$C$8:$C$285,0),MATCH('72300M Ann'!CE$8,'72300 Ann'!$C$8:$AZ$8,0))</f>
        <v>51.3</v>
      </c>
      <c r="CF26" s="11">
        <f>INDEX('72300 Ann'!$C$8:$AZ$285,MATCH('72300M Ann'!$C26,'72300 Ann'!$C$8:$C$285,0),MATCH('72300M Ann'!CF$8,'72300 Ann'!$C$8:$AZ$8,0))</f>
        <v>45.7</v>
      </c>
      <c r="CG26" s="11">
        <f>INDEX('72300 Ann'!$C$8:$AZ$285,MATCH('72300M Ann'!$C26,'72300 Ann'!$C$8:$C$285,0),MATCH('72300M Ann'!CG$8,'72300 Ann'!$C$8:$AZ$8,0))</f>
        <v>48.7</v>
      </c>
      <c r="CH26" s="11">
        <f>INDEX('72300 Ann'!$C$8:$AZ$285,MATCH('72300M Ann'!$C26,'72300 Ann'!$C$8:$C$285,0),MATCH('72300M Ann'!CH$8,'72300 Ann'!$C$8:$AZ$8,0))</f>
        <v>54.9</v>
      </c>
      <c r="CI26" s="11">
        <f>INDEX('72300 Ann'!$C$8:$AZ$285,MATCH('72300M Ann'!$C26,'72300 Ann'!$C$8:$C$285,0),MATCH('72300M Ann'!CI$8,'72300 Ann'!$C$8:$AZ$8,0))</f>
        <v>52.8</v>
      </c>
      <c r="CJ26" s="11">
        <f>INDEX('72300 Ann'!$C$8:$AZ$285,MATCH('72300M Ann'!$C26,'72300 Ann'!$C$8:$C$285,0),MATCH('72300M Ann'!CJ$8,'72300 Ann'!$C$8:$AZ$8,0))</f>
        <v>41</v>
      </c>
      <c r="CK26" s="11">
        <f>INDEX('72300 Ann'!$C$8:$AZ$285,MATCH('72300M Ann'!$C26,'72300 Ann'!$C$8:$C$285,0),MATCH('72300M Ann'!CK$8,'72300 Ann'!$C$8:$AZ$8,0))</f>
        <v>39.1</v>
      </c>
      <c r="CL26" s="11">
        <f>INDEX('72300 Ann'!$C$8:$AZ$285,MATCH('72300M Ann'!$C26,'72300 Ann'!$C$8:$C$285,0),MATCH('72300M Ann'!CL$8,'72300 Ann'!$C$8:$AZ$8,0))</f>
        <v>39.6</v>
      </c>
    </row>
    <row r="27" spans="1:91" s="10" customFormat="1" x14ac:dyDescent="0.25">
      <c r="A27" s="32">
        <v>19</v>
      </c>
      <c r="B27" s="10" t="s">
        <v>1211</v>
      </c>
      <c r="C27" s="10" t="s">
        <v>722</v>
      </c>
      <c r="D27" s="10">
        <f>INDEX('72300 Ann Hist'!$C$8:$AR$285,MATCH('72300M Ann'!$C27,'72300 Ann Hist'!$C$8:$C$285,0),MATCH('72300M Ann'!D$8,'72300 Ann Hist'!$C$8:$AR$8,0))</f>
        <v>0.1</v>
      </c>
      <c r="E27" s="10">
        <f>INDEX('72300 Ann Hist'!$C$8:$AR$285,MATCH('72300M Ann'!$C27,'72300 Ann Hist'!$C$8:$C$285,0),MATCH('72300M Ann'!E$8,'72300 Ann Hist'!$C$8:$AR$8,0))</f>
        <v>0.1</v>
      </c>
      <c r="F27" s="10">
        <f>INDEX('72300 Ann Hist'!$C$8:$AR$285,MATCH('72300M Ann'!$C27,'72300 Ann Hist'!$C$8:$C$285,0),MATCH('72300M Ann'!F$8,'72300 Ann Hist'!$C$8:$AR$8,0))</f>
        <v>0.1</v>
      </c>
      <c r="G27" s="10">
        <f>INDEX('72300 Ann Hist'!$C$8:$AR$285,MATCH('72300M Ann'!$C27,'72300 Ann Hist'!$C$8:$C$285,0),MATCH('72300M Ann'!G$8,'72300 Ann Hist'!$C$8:$AR$8,0))</f>
        <v>0.1</v>
      </c>
      <c r="H27" s="10">
        <f>INDEX('72300 Ann Hist'!$C$8:$AR$285,MATCH('72300M Ann'!$C27,'72300 Ann Hist'!$C$8:$C$285,0),MATCH('72300M Ann'!H$8,'72300 Ann Hist'!$C$8:$AR$8,0))</f>
        <v>0.1</v>
      </c>
      <c r="I27" s="10">
        <f>INDEX('72300 Ann Hist'!$C$8:$AR$285,MATCH('72300M Ann'!$C27,'72300 Ann Hist'!$C$8:$C$285,0),MATCH('72300M Ann'!I$8,'72300 Ann Hist'!$C$8:$AR$8,0))</f>
        <v>0.1</v>
      </c>
      <c r="J27" s="10">
        <f>INDEX('72300 Ann Hist'!$C$8:$AR$285,MATCH('72300M Ann'!$C27,'72300 Ann Hist'!$C$8:$C$285,0),MATCH('72300M Ann'!J$8,'72300 Ann Hist'!$C$8:$AR$8,0))</f>
        <v>0.2</v>
      </c>
      <c r="K27" s="10">
        <f>INDEX('72300 Ann Hist'!$C$8:$AR$285,MATCH('72300M Ann'!$C27,'72300 Ann Hist'!$C$8:$C$285,0),MATCH('72300M Ann'!K$8,'72300 Ann Hist'!$C$8:$AR$8,0))</f>
        <v>0.2</v>
      </c>
      <c r="L27" s="10">
        <f>INDEX('72300 Ann Hist'!$C$8:$AR$285,MATCH('72300M Ann'!$C27,'72300 Ann Hist'!$C$8:$C$285,0),MATCH('72300M Ann'!L$8,'72300 Ann Hist'!$C$8:$AR$8,0))</f>
        <v>0.2</v>
      </c>
      <c r="M27" s="10">
        <f>INDEX('72300 Ann Hist'!$C$8:$AR$285,MATCH('72300M Ann'!$C27,'72300 Ann Hist'!$C$8:$C$285,0),MATCH('72300M Ann'!M$8,'72300 Ann Hist'!$C$8:$AR$8,0))</f>
        <v>0.2</v>
      </c>
      <c r="N27" s="10">
        <f>INDEX('72300 Ann Hist'!$C$8:$AR$285,MATCH('72300M Ann'!$C27,'72300 Ann Hist'!$C$8:$C$285,0),MATCH('72300M Ann'!N$8,'72300 Ann Hist'!$C$8:$AR$8,0))</f>
        <v>0.2</v>
      </c>
      <c r="O27" s="10">
        <f>INDEX('72300 Ann Hist'!$C$8:$AR$285,MATCH('72300M Ann'!$C27,'72300 Ann Hist'!$C$8:$C$285,0),MATCH('72300M Ann'!O$8,'72300 Ann Hist'!$C$8:$AR$8,0))</f>
        <v>0.3</v>
      </c>
      <c r="P27" s="10">
        <f>INDEX('72300 Ann Hist'!$C$8:$AR$285,MATCH('72300M Ann'!$C27,'72300 Ann Hist'!$C$8:$C$285,0),MATCH('72300M Ann'!P$8,'72300 Ann Hist'!$C$8:$AR$8,0))</f>
        <v>0.3</v>
      </c>
      <c r="Q27" s="10">
        <f>INDEX('72300 Ann Hist'!$C$8:$AR$285,MATCH('72300M Ann'!$C27,'72300 Ann Hist'!$C$8:$C$285,0),MATCH('72300M Ann'!Q$8,'72300 Ann Hist'!$C$8:$AR$8,0))</f>
        <v>0.4</v>
      </c>
      <c r="R27" s="10">
        <f>INDEX('72300 Ann Hist'!$C$8:$AR$285,MATCH('72300M Ann'!$C27,'72300 Ann Hist'!$C$8:$C$285,0),MATCH('72300M Ann'!R$8,'72300 Ann Hist'!$C$8:$AR$8,0))</f>
        <v>0.6</v>
      </c>
      <c r="S27" s="10">
        <f>INDEX('72300 Ann Hist'!$C$8:$AR$285,MATCH('72300M Ann'!$C27,'72300 Ann Hist'!$C$8:$C$285,0),MATCH('72300M Ann'!S$8,'72300 Ann Hist'!$C$8:$AR$8,0))</f>
        <v>0.8</v>
      </c>
      <c r="T27" s="10">
        <f>INDEX('72300 Ann Hist'!$C$8:$AR$285,MATCH('72300M Ann'!$C27,'72300 Ann Hist'!$C$8:$C$285,0),MATCH('72300M Ann'!T$8,'72300 Ann Hist'!$C$8:$AR$8,0))</f>
        <v>0.9</v>
      </c>
      <c r="U27" s="10">
        <f>INDEX('72300 Ann Hist'!$C$8:$AR$285,MATCH('72300M Ann'!$C27,'72300 Ann Hist'!$C$8:$C$285,0),MATCH('72300M Ann'!U$8,'72300 Ann Hist'!$C$8:$AR$8,0))</f>
        <v>1.1000000000000001</v>
      </c>
      <c r="V27" s="10">
        <f>INDEX('72300 Ann Hist'!$C$8:$AR$285,MATCH('72300M Ann'!$C27,'72300 Ann Hist'!$C$8:$C$285,0),MATCH('72300M Ann'!V$8,'72300 Ann Hist'!$C$8:$AR$8,0))</f>
        <v>1.2</v>
      </c>
      <c r="W27" s="10">
        <f>INDEX('72300 Ann Hist'!$C$8:$AR$285,MATCH('72300M Ann'!$C27,'72300 Ann Hist'!$C$8:$C$285,0),MATCH('72300M Ann'!W$8,'72300 Ann Hist'!$C$8:$AR$8,0))</f>
        <v>1.4</v>
      </c>
      <c r="X27" s="10">
        <f>INDEX('72300 Ann Hist'!$C$8:$AR$285,MATCH('72300M Ann'!$C27,'72300 Ann Hist'!$C$8:$C$285,0),MATCH('72300M Ann'!X$8,'72300 Ann Hist'!$C$8:$AR$8,0))</f>
        <v>1.5</v>
      </c>
      <c r="Y27" s="10">
        <f>INDEX('72300 Ann Hist'!$C$8:$AR$285,MATCH('72300M Ann'!$C27,'72300 Ann Hist'!$C$8:$C$285,0),MATCH('72300M Ann'!Y$8,'72300 Ann Hist'!$C$8:$AR$8,0))</f>
        <v>1.7</v>
      </c>
      <c r="Z27" s="10">
        <f>INDEX('72300 Ann Hist'!$C$8:$AR$285,MATCH('72300M Ann'!$C27,'72300 Ann Hist'!$C$8:$C$285,0),MATCH('72300M Ann'!Z$8,'72300 Ann Hist'!$C$8:$AR$8,0))</f>
        <v>1.9</v>
      </c>
      <c r="AA27" s="10">
        <f>INDEX('72300 Ann Hist'!$C$8:$AR$285,MATCH('72300M Ann'!$C27,'72300 Ann Hist'!$C$8:$C$285,0),MATCH('72300M Ann'!AA$8,'72300 Ann Hist'!$C$8:$AR$8,0))</f>
        <v>2.2000000000000002</v>
      </c>
      <c r="AB27" s="10">
        <f>INDEX('72300 Ann Hist'!$C$8:$AR$285,MATCH('72300M Ann'!$C27,'72300 Ann Hist'!$C$8:$C$285,0),MATCH('72300M Ann'!AB$8,'72300 Ann Hist'!$C$8:$AR$8,0))</f>
        <v>2.5</v>
      </c>
      <c r="AC27" s="10">
        <f>INDEX('72300 Ann Hist'!$C$8:$AR$285,MATCH('72300M Ann'!$C27,'72300 Ann Hist'!$C$8:$C$285,0),MATCH('72300M Ann'!AC$8,'72300 Ann Hist'!$C$8:$AR$8,0))</f>
        <v>2.8</v>
      </c>
      <c r="AD27" s="10">
        <f>INDEX('72300 Ann Hist'!$C$8:$AR$285,MATCH('72300M Ann'!$C27,'72300 Ann Hist'!$C$8:$C$285,0),MATCH('72300M Ann'!AD$8,'72300 Ann Hist'!$C$8:$AR$8,0))</f>
        <v>3.2</v>
      </c>
      <c r="AE27" s="10">
        <f>INDEX('72300 Ann Hist'!$C$8:$AR$285,MATCH('72300M Ann'!$C27,'72300 Ann Hist'!$C$8:$C$285,0),MATCH('72300M Ann'!AE$8,'72300 Ann Hist'!$C$8:$AR$8,0))</f>
        <v>3.6</v>
      </c>
      <c r="AF27" s="10">
        <f>INDEX('72300 Ann Hist'!$C$8:$AR$285,MATCH('72300M Ann'!$C27,'72300 Ann Hist'!$C$8:$C$285,0),MATCH('72300M Ann'!AF$8,'72300 Ann Hist'!$C$8:$AR$8,0))</f>
        <v>4.2</v>
      </c>
      <c r="AG27" s="10">
        <f>INDEX('72300 Ann Hist'!$C$8:$AR$285,MATCH('72300M Ann'!$C27,'72300 Ann Hist'!$C$8:$C$285,0),MATCH('72300M Ann'!AG$8,'72300 Ann Hist'!$C$8:$AR$8,0))</f>
        <v>4.7</v>
      </c>
      <c r="AH27" s="10">
        <f>INDEX('72300 Ann Hist'!$C$8:$AR$285,MATCH('72300M Ann'!$C27,'72300 Ann Hist'!$C$8:$C$285,0),MATCH('72300M Ann'!AH$8,'72300 Ann Hist'!$C$8:$AR$8,0))</f>
        <v>5.0999999999999996</v>
      </c>
      <c r="AI27" s="10">
        <f>INDEX('72300 Ann Hist'!$C$8:$AR$285,MATCH('72300M Ann'!$C27,'72300 Ann Hist'!$C$8:$C$285,0),MATCH('72300M Ann'!AI$8,'72300 Ann Hist'!$C$8:$AR$8,0))</f>
        <v>5.5</v>
      </c>
      <c r="AJ27" s="10">
        <f>INDEX('72300 Ann Hist'!$C$8:$AR$285,MATCH('72300M Ann'!$C27,'72300 Ann Hist'!$C$8:$C$285,0),MATCH('72300M Ann'!AJ$8,'72300 Ann Hist'!$C$8:$AR$8,0))</f>
        <v>6</v>
      </c>
      <c r="AK27" s="10">
        <f>INDEX('72300 Ann Hist'!$C$8:$AR$285,MATCH('72300M Ann'!$C27,'72300 Ann Hist'!$C$8:$C$285,0),MATCH('72300M Ann'!AK$8,'72300 Ann Hist'!$C$8:$AR$8,0))</f>
        <v>6.5</v>
      </c>
      <c r="AL27" s="10">
        <f>INDEX('72300 Ann Hist'!$C$8:$AR$285,MATCH('72300M Ann'!$C27,'72300 Ann Hist'!$C$8:$C$285,0),MATCH('72300M Ann'!AL$8,'72300 Ann Hist'!$C$8:$AR$8,0))</f>
        <v>7</v>
      </c>
      <c r="AM27" s="10">
        <f>INDEX('72300 Ann Hist'!$C$8:$AR$285,MATCH('72300M Ann'!$C27,'72300 Ann Hist'!$C$8:$C$285,0),MATCH('72300M Ann'!AM$8,'72300 Ann Hist'!$C$8:$AR$8,0))</f>
        <v>7.5</v>
      </c>
      <c r="AN27" s="10">
        <f>INDEX('72300 Ann Hist'!$C$8:$AR$285,MATCH('72300M Ann'!$C27,'72300 Ann Hist'!$C$8:$C$285,0),MATCH('72300M Ann'!AN$8,'72300 Ann Hist'!$C$8:$AR$8,0))</f>
        <v>8</v>
      </c>
      <c r="AO27" s="10">
        <f>INDEX('72300 Ann Hist'!$C$8:$AR$285,MATCH('72300M Ann'!$C27,'72300 Ann Hist'!$C$8:$C$285,0),MATCH('72300M Ann'!AO$8,'72300 Ann Hist'!$C$8:$AR$8,0))</f>
        <v>8.6</v>
      </c>
      <c r="AP27" s="10">
        <f>INDEX('72300 Ann Hist'!$C$8:$AR$285,MATCH('72300M Ann'!$C27,'72300 Ann Hist'!$C$8:$C$285,0),MATCH('72300M Ann'!AP$8,'72300 Ann Hist'!$C$8:$AR$8,0))</f>
        <v>9.3000000000000007</v>
      </c>
      <c r="AQ27" s="10">
        <f>INDEX('72300 Ann Hist'!$C$8:$AR$285,MATCH('72300M Ann'!$C27,'72300 Ann Hist'!$C$8:$C$285,0),MATCH('72300M Ann'!AQ$8,'72300 Ann Hist'!$C$8:$AR$8,0))</f>
        <v>10</v>
      </c>
      <c r="AR27" s="11">
        <f>INDEX('72300 Ann'!$C$8:$AZ$285,MATCH('72300M Ann'!$C27,'72300 Ann'!$C$8:$C$285,0),MATCH('72300M Ann'!AR$8,'72300 Ann'!$C$8:$AZ$8,0))</f>
        <v>11.6</v>
      </c>
      <c r="AS27" s="11">
        <f>INDEX('72300 Ann'!$C$8:$AZ$285,MATCH('72300M Ann'!$C27,'72300 Ann'!$C$8:$C$285,0),MATCH('72300M Ann'!AS$8,'72300 Ann'!$C$8:$AZ$8,0))</f>
        <v>15.6</v>
      </c>
      <c r="AT27" s="11">
        <f>INDEX('72300 Ann'!$C$8:$AZ$285,MATCH('72300M Ann'!$C27,'72300 Ann'!$C$8:$C$285,0),MATCH('72300M Ann'!AT$8,'72300 Ann'!$C$8:$AZ$8,0))</f>
        <v>17.3</v>
      </c>
      <c r="AU27" s="11">
        <f>INDEX('72300 Ann'!$C$8:$AZ$285,MATCH('72300M Ann'!$C27,'72300 Ann'!$C$8:$C$285,0),MATCH('72300M Ann'!AU$8,'72300 Ann'!$C$8:$AZ$8,0))</f>
        <v>18.899999999999999</v>
      </c>
      <c r="AV27" s="11">
        <f>INDEX('72300 Ann'!$C$8:$AZ$285,MATCH('72300M Ann'!$C27,'72300 Ann'!$C$8:$C$285,0),MATCH('72300M Ann'!AV$8,'72300 Ann'!$C$8:$AZ$8,0))</f>
        <v>20.5</v>
      </c>
      <c r="AW27" s="11">
        <f>INDEX('72300 Ann'!$C$8:$AZ$285,MATCH('72300M Ann'!$C27,'72300 Ann'!$C$8:$C$285,0),MATCH('72300M Ann'!AW$8,'72300 Ann'!$C$8:$AZ$8,0))</f>
        <v>22</v>
      </c>
      <c r="AX27" s="11">
        <f>INDEX('72300 Ann'!$C$8:$AZ$285,MATCH('72300M Ann'!$C27,'72300 Ann'!$C$8:$C$285,0),MATCH('72300M Ann'!AX$8,'72300 Ann'!$C$8:$AZ$8,0))</f>
        <v>23.5</v>
      </c>
      <c r="AY27" s="11">
        <f>INDEX('72300 Ann'!$C$8:$AZ$285,MATCH('72300M Ann'!$C27,'72300 Ann'!$C$8:$C$285,0),MATCH('72300M Ann'!AY$8,'72300 Ann'!$C$8:$AZ$8,0))</f>
        <v>25.1</v>
      </c>
      <c r="AZ27" s="11">
        <f>INDEX('72300 Ann'!$C$8:$AZ$285,MATCH('72300M Ann'!$C27,'72300 Ann'!$C$8:$C$285,0),MATCH('72300M Ann'!AZ$8,'72300 Ann'!$C$8:$AZ$8,0))</f>
        <v>28.1</v>
      </c>
      <c r="BA27" s="11">
        <f>INDEX('72300 Ann'!$C$8:$AZ$285,MATCH('72300M Ann'!$C27,'72300 Ann'!$C$8:$C$285,0),MATCH('72300M Ann'!BA$8,'72300 Ann'!$C$8:$AZ$8,0))</f>
        <v>33.799999999999997</v>
      </c>
      <c r="BB27" s="11">
        <f>INDEX('72300 Ann'!$C$8:$AZ$285,MATCH('72300M Ann'!$C27,'72300 Ann'!$C$8:$C$285,0),MATCH('72300M Ann'!BB$8,'72300 Ann'!$C$8:$AZ$8,0))</f>
        <v>35.799999999999997</v>
      </c>
      <c r="BC27" s="11">
        <f>INDEX('72300 Ann'!$C$8:$AZ$285,MATCH('72300M Ann'!$C27,'72300 Ann'!$C$8:$C$285,0),MATCH('72300M Ann'!BC$8,'72300 Ann'!$C$8:$AZ$8,0))</f>
        <v>37.799999999999997</v>
      </c>
      <c r="BD27" s="11">
        <f>INDEX('72300 Ann'!$C$8:$AZ$285,MATCH('72300M Ann'!$C27,'72300 Ann'!$C$8:$C$285,0),MATCH('72300M Ann'!BD$8,'72300 Ann'!$C$8:$AZ$8,0))</f>
        <v>39.5</v>
      </c>
      <c r="BE27" s="11">
        <f>INDEX('72300 Ann'!$C$8:$AZ$285,MATCH('72300M Ann'!$C27,'72300 Ann'!$C$8:$C$285,0),MATCH('72300M Ann'!BE$8,'72300 Ann'!$C$8:$AZ$8,0))</f>
        <v>40.9</v>
      </c>
      <c r="BF27" s="11">
        <f>INDEX('72300 Ann'!$C$8:$AZ$285,MATCH('72300M Ann'!$C27,'72300 Ann'!$C$8:$C$285,0),MATCH('72300M Ann'!BF$8,'72300 Ann'!$C$8:$AZ$8,0))</f>
        <v>42.4</v>
      </c>
      <c r="BG27" s="11">
        <f>INDEX('72300 Ann'!$C$8:$AZ$285,MATCH('72300M Ann'!$C27,'72300 Ann'!$C$8:$C$285,0),MATCH('72300M Ann'!BG$8,'72300 Ann'!$C$8:$AZ$8,0))</f>
        <v>43.5</v>
      </c>
      <c r="BH27" s="11">
        <f>INDEX('72300 Ann'!$C$8:$AZ$285,MATCH('72300M Ann'!$C27,'72300 Ann'!$C$8:$C$285,0),MATCH('72300M Ann'!BH$8,'72300 Ann'!$C$8:$AZ$8,0))</f>
        <v>44.3</v>
      </c>
      <c r="BI27" s="11">
        <f>INDEX('72300 Ann'!$C$8:$AZ$285,MATCH('72300M Ann'!$C27,'72300 Ann'!$C$8:$C$285,0),MATCH('72300M Ann'!BI$8,'72300 Ann'!$C$8:$AZ$8,0))</f>
        <v>46</v>
      </c>
      <c r="BJ27" s="11">
        <f>INDEX('72300 Ann'!$C$8:$AZ$285,MATCH('72300M Ann'!$C27,'72300 Ann'!$C$8:$C$285,0),MATCH('72300M Ann'!BJ$8,'72300 Ann'!$C$8:$AZ$8,0))</f>
        <v>47.7</v>
      </c>
      <c r="BK27" s="11">
        <f>INDEX('72300 Ann'!$C$8:$AZ$285,MATCH('72300M Ann'!$C27,'72300 Ann'!$C$8:$C$285,0),MATCH('72300M Ann'!BK$8,'72300 Ann'!$C$8:$AZ$8,0))</f>
        <v>48.6</v>
      </c>
      <c r="BL27" s="11">
        <f>INDEX('72300 Ann'!$C$8:$AZ$285,MATCH('72300M Ann'!$C27,'72300 Ann'!$C$8:$C$285,0),MATCH('72300M Ann'!BL$8,'72300 Ann'!$C$8:$AZ$8,0))</f>
        <v>50.3</v>
      </c>
      <c r="BM27" s="11">
        <f>INDEX('72300 Ann'!$C$8:$AZ$285,MATCH('72300M Ann'!$C27,'72300 Ann'!$C$8:$C$285,0),MATCH('72300M Ann'!BM$8,'72300 Ann'!$C$8:$AZ$8,0))</f>
        <v>51.6</v>
      </c>
      <c r="BN27" s="11">
        <f>INDEX('72300 Ann'!$C$8:$AZ$285,MATCH('72300M Ann'!$C27,'72300 Ann'!$C$8:$C$285,0),MATCH('72300M Ann'!BN$8,'72300 Ann'!$C$8:$AZ$8,0))</f>
        <v>53.4</v>
      </c>
      <c r="BO27" s="11">
        <f>INDEX('72300 Ann'!$C$8:$AZ$285,MATCH('72300M Ann'!$C27,'72300 Ann'!$C$8:$C$285,0),MATCH('72300M Ann'!BO$8,'72300 Ann'!$C$8:$AZ$8,0))</f>
        <v>55.6</v>
      </c>
      <c r="BP27" s="11">
        <f>INDEX('72300 Ann'!$C$8:$AZ$285,MATCH('72300M Ann'!$C27,'72300 Ann'!$C$8:$C$285,0),MATCH('72300M Ann'!BP$8,'72300 Ann'!$C$8:$AZ$8,0))</f>
        <v>58.1</v>
      </c>
      <c r="BQ27" s="11">
        <f>INDEX('72300 Ann'!$C$8:$AZ$285,MATCH('72300M Ann'!$C27,'72300 Ann'!$C$8:$C$285,0),MATCH('72300M Ann'!BQ$8,'72300 Ann'!$C$8:$AZ$8,0))</f>
        <v>59.5</v>
      </c>
      <c r="BR27" s="11">
        <f>INDEX('72300 Ann'!$C$8:$AZ$285,MATCH('72300M Ann'!$C27,'72300 Ann'!$C$8:$C$285,0),MATCH('72300M Ann'!BR$8,'72300 Ann'!$C$8:$AZ$8,0))</f>
        <v>61.9</v>
      </c>
      <c r="BS27" s="11">
        <f>INDEX('72300 Ann'!$C$8:$AZ$285,MATCH('72300M Ann'!$C27,'72300 Ann'!$C$8:$C$285,0),MATCH('72300M Ann'!BS$8,'72300 Ann'!$C$8:$AZ$8,0))</f>
        <v>62.7</v>
      </c>
      <c r="BT27" s="11">
        <f>INDEX('72300 Ann'!$C$8:$AZ$285,MATCH('72300M Ann'!$C27,'72300 Ann'!$C$8:$C$285,0),MATCH('72300M Ann'!BT$8,'72300 Ann'!$C$8:$AZ$8,0))</f>
        <v>65.599999999999994</v>
      </c>
      <c r="BU27" s="11">
        <f>INDEX('72300 Ann'!$C$8:$AZ$285,MATCH('72300M Ann'!$C27,'72300 Ann'!$C$8:$C$285,0),MATCH('72300M Ann'!BU$8,'72300 Ann'!$C$8:$AZ$8,0))</f>
        <v>66.7</v>
      </c>
      <c r="BV27" s="11">
        <f>INDEX('72300 Ann'!$C$8:$AZ$285,MATCH('72300M Ann'!$C27,'72300 Ann'!$C$8:$C$285,0),MATCH('72300M Ann'!BV$8,'72300 Ann'!$C$8:$AZ$8,0))</f>
        <v>69.5</v>
      </c>
      <c r="BW27" s="11">
        <f>INDEX('72300 Ann'!$C$8:$AZ$285,MATCH('72300M Ann'!$C27,'72300 Ann'!$C$8:$C$285,0),MATCH('72300M Ann'!BW$8,'72300 Ann'!$C$8:$AZ$8,0))</f>
        <v>70.5</v>
      </c>
      <c r="BX27" s="11">
        <f>INDEX('72300 Ann'!$C$8:$AZ$285,MATCH('72300M Ann'!$C27,'72300 Ann'!$C$8:$C$285,0),MATCH('72300M Ann'!BX$8,'72300 Ann'!$C$8:$AZ$8,0))</f>
        <v>72.599999999999994</v>
      </c>
      <c r="BY27" s="11">
        <f>INDEX('72300 Ann'!$C$8:$AZ$285,MATCH('72300M Ann'!$C27,'72300 Ann'!$C$8:$C$285,0),MATCH('72300M Ann'!BY$8,'72300 Ann'!$C$8:$AZ$8,0))</f>
        <v>73.599999999999994</v>
      </c>
      <c r="BZ27" s="11">
        <f>INDEX('72300 Ann'!$C$8:$AZ$285,MATCH('72300M Ann'!$C27,'72300 Ann'!$C$8:$C$285,0),MATCH('72300M Ann'!BZ$8,'72300 Ann'!$C$8:$AZ$8,0))</f>
        <v>79.099999999999994</v>
      </c>
      <c r="CA27" s="11">
        <f>INDEX('72300 Ann'!$C$8:$AZ$285,MATCH('72300M Ann'!$C27,'72300 Ann'!$C$8:$C$285,0),MATCH('72300M Ann'!CA$8,'72300 Ann'!$C$8:$AZ$8,0))</f>
        <v>85.2</v>
      </c>
      <c r="CB27" s="11">
        <f>INDEX('72300 Ann'!$C$8:$AZ$285,MATCH('72300M Ann'!$C27,'72300 Ann'!$C$8:$C$285,0),MATCH('72300M Ann'!CB$8,'72300 Ann'!$C$8:$AZ$8,0))</f>
        <v>86.9</v>
      </c>
      <c r="CC27" s="11">
        <f>INDEX('72300 Ann'!$C$8:$AZ$285,MATCH('72300M Ann'!$C27,'72300 Ann'!$C$8:$C$285,0),MATCH('72300M Ann'!CC$8,'72300 Ann'!$C$8:$AZ$8,0))</f>
        <v>91.6</v>
      </c>
      <c r="CD27" s="11">
        <f>INDEX('72300 Ann'!$C$8:$AZ$285,MATCH('72300M Ann'!$C27,'72300 Ann'!$C$8:$C$285,0),MATCH('72300M Ann'!CD$8,'72300 Ann'!$C$8:$AZ$8,0))</f>
        <v>93.7</v>
      </c>
      <c r="CE27" s="11">
        <f>INDEX('72300 Ann'!$C$8:$AZ$285,MATCH('72300M Ann'!$C27,'72300 Ann'!$C$8:$C$285,0),MATCH('72300M Ann'!CE$8,'72300 Ann'!$C$8:$AZ$8,0))</f>
        <v>93.8</v>
      </c>
      <c r="CF27" s="11">
        <f>INDEX('72300 Ann'!$C$8:$AZ$285,MATCH('72300M Ann'!$C27,'72300 Ann'!$C$8:$C$285,0),MATCH('72300M Ann'!CF$8,'72300 Ann'!$C$8:$AZ$8,0))</f>
        <v>99.8</v>
      </c>
      <c r="CG27" s="11">
        <f>INDEX('72300 Ann'!$C$8:$AZ$285,MATCH('72300M Ann'!$C27,'72300 Ann'!$C$8:$C$285,0),MATCH('72300M Ann'!CG$8,'72300 Ann'!$C$8:$AZ$8,0))</f>
        <v>99.3</v>
      </c>
      <c r="CH27" s="11">
        <f>INDEX('72300 Ann'!$C$8:$AZ$285,MATCH('72300M Ann'!$C27,'72300 Ann'!$C$8:$C$285,0),MATCH('72300M Ann'!CH$8,'72300 Ann'!$C$8:$AZ$8,0))</f>
        <v>99.1</v>
      </c>
      <c r="CI27" s="11">
        <f>INDEX('72300 Ann'!$C$8:$AZ$285,MATCH('72300M Ann'!$C27,'72300 Ann'!$C$8:$C$285,0),MATCH('72300M Ann'!CI$8,'72300 Ann'!$C$8:$AZ$8,0))</f>
        <v>105</v>
      </c>
      <c r="CJ27" s="11">
        <f>INDEX('72300 Ann'!$C$8:$AZ$285,MATCH('72300M Ann'!$C27,'72300 Ann'!$C$8:$C$285,0),MATCH('72300M Ann'!CJ$8,'72300 Ann'!$C$8:$AZ$8,0))</f>
        <v>121.5</v>
      </c>
      <c r="CK27" s="11">
        <f>INDEX('72300 Ann'!$C$8:$AZ$285,MATCH('72300M Ann'!$C27,'72300 Ann'!$C$8:$C$285,0),MATCH('72300M Ann'!CK$8,'72300 Ann'!$C$8:$AZ$8,0))</f>
        <v>128.1</v>
      </c>
      <c r="CL27" s="11">
        <f>INDEX('72300 Ann'!$C$8:$AZ$285,MATCH('72300M Ann'!$C27,'72300 Ann'!$C$8:$C$285,0),MATCH('72300M Ann'!CL$8,'72300 Ann'!$C$8:$AZ$8,0))</f>
        <v>132.30000000000001</v>
      </c>
    </row>
    <row r="28" spans="1:91" s="10" customFormat="1" x14ac:dyDescent="0.25">
      <c r="A28" s="32">
        <v>20</v>
      </c>
      <c r="B28" s="10" t="s">
        <v>1144</v>
      </c>
      <c r="C28" s="10" t="s">
        <v>1209</v>
      </c>
      <c r="D28" s="10" t="str">
        <f>INDEX('72300 Ann Hist'!$C$8:$AR$285,MATCH('72300M Ann'!$C28,'72300 Ann Hist'!$C$8:$C$285,0),MATCH('72300M Ann'!D$8,'72300 Ann Hist'!$C$8:$AR$8,0))</f>
        <v>.....</v>
      </c>
      <c r="E28" s="10" t="str">
        <f>INDEX('72300 Ann Hist'!$C$8:$AR$285,MATCH('72300M Ann'!$C28,'72300 Ann Hist'!$C$8:$C$285,0),MATCH('72300M Ann'!E$8,'72300 Ann Hist'!$C$8:$AR$8,0))</f>
        <v>.....</v>
      </c>
      <c r="F28" s="10" t="str">
        <f>INDEX('72300 Ann Hist'!$C$8:$AR$285,MATCH('72300M Ann'!$C28,'72300 Ann Hist'!$C$8:$C$285,0),MATCH('72300M Ann'!F$8,'72300 Ann Hist'!$C$8:$AR$8,0))</f>
        <v>.....</v>
      </c>
      <c r="G28" s="10" t="str">
        <f>INDEX('72300 Ann Hist'!$C$8:$AR$285,MATCH('72300M Ann'!$C28,'72300 Ann Hist'!$C$8:$C$285,0),MATCH('72300M Ann'!G$8,'72300 Ann Hist'!$C$8:$AR$8,0))</f>
        <v>.....</v>
      </c>
      <c r="H28" s="10" t="str">
        <f>INDEX('72300 Ann Hist'!$C$8:$AR$285,MATCH('72300M Ann'!$C28,'72300 Ann Hist'!$C$8:$C$285,0),MATCH('72300M Ann'!H$8,'72300 Ann Hist'!$C$8:$AR$8,0))</f>
        <v>.....</v>
      </c>
      <c r="I28" s="10" t="str">
        <f>INDEX('72300 Ann Hist'!$C$8:$AR$285,MATCH('72300M Ann'!$C28,'72300 Ann Hist'!$C$8:$C$285,0),MATCH('72300M Ann'!I$8,'72300 Ann Hist'!$C$8:$AR$8,0))</f>
        <v>.....</v>
      </c>
      <c r="J28" s="10" t="str">
        <f>INDEX('72300 Ann Hist'!$C$8:$AR$285,MATCH('72300M Ann'!$C28,'72300 Ann Hist'!$C$8:$C$285,0),MATCH('72300M Ann'!J$8,'72300 Ann Hist'!$C$8:$AR$8,0))</f>
        <v>.....</v>
      </c>
      <c r="K28" s="10" t="str">
        <f>INDEX('72300 Ann Hist'!$C$8:$AR$285,MATCH('72300M Ann'!$C28,'72300 Ann Hist'!$C$8:$C$285,0),MATCH('72300M Ann'!K$8,'72300 Ann Hist'!$C$8:$AR$8,0))</f>
        <v>.....</v>
      </c>
      <c r="L28" s="10" t="str">
        <f>INDEX('72300 Ann Hist'!$C$8:$AR$285,MATCH('72300M Ann'!$C28,'72300 Ann Hist'!$C$8:$C$285,0),MATCH('72300M Ann'!L$8,'72300 Ann Hist'!$C$8:$AR$8,0))</f>
        <v>.....</v>
      </c>
      <c r="M28" s="10" t="str">
        <f>INDEX('72300 Ann Hist'!$C$8:$AR$285,MATCH('72300M Ann'!$C28,'72300 Ann Hist'!$C$8:$C$285,0),MATCH('72300M Ann'!M$8,'72300 Ann Hist'!$C$8:$AR$8,0))</f>
        <v>.....</v>
      </c>
      <c r="N28" s="10" t="str">
        <f>INDEX('72300 Ann Hist'!$C$8:$AR$285,MATCH('72300M Ann'!$C28,'72300 Ann Hist'!$C$8:$C$285,0),MATCH('72300M Ann'!N$8,'72300 Ann Hist'!$C$8:$AR$8,0))</f>
        <v>.....</v>
      </c>
      <c r="O28" s="10" t="str">
        <f>INDEX('72300 Ann Hist'!$C$8:$AR$285,MATCH('72300M Ann'!$C28,'72300 Ann Hist'!$C$8:$C$285,0),MATCH('72300M Ann'!O$8,'72300 Ann Hist'!$C$8:$AR$8,0))</f>
        <v>.....</v>
      </c>
      <c r="P28" s="10" t="str">
        <f>INDEX('72300 Ann Hist'!$C$8:$AR$285,MATCH('72300M Ann'!$C28,'72300 Ann Hist'!$C$8:$C$285,0),MATCH('72300M Ann'!P$8,'72300 Ann Hist'!$C$8:$AR$8,0))</f>
        <v>.....</v>
      </c>
      <c r="Q28" s="10" t="str">
        <f>INDEX('72300 Ann Hist'!$C$8:$AR$285,MATCH('72300M Ann'!$C28,'72300 Ann Hist'!$C$8:$C$285,0),MATCH('72300M Ann'!Q$8,'72300 Ann Hist'!$C$8:$AR$8,0))</f>
        <v>.....</v>
      </c>
      <c r="R28" s="10" t="str">
        <f>INDEX('72300 Ann Hist'!$C$8:$AR$285,MATCH('72300M Ann'!$C28,'72300 Ann Hist'!$C$8:$C$285,0),MATCH('72300M Ann'!R$8,'72300 Ann Hist'!$C$8:$AR$8,0))</f>
        <v>.....</v>
      </c>
      <c r="S28" s="10" t="str">
        <f>INDEX('72300 Ann Hist'!$C$8:$AR$285,MATCH('72300M Ann'!$C28,'72300 Ann Hist'!$C$8:$C$285,0),MATCH('72300M Ann'!S$8,'72300 Ann Hist'!$C$8:$AR$8,0))</f>
        <v>.....</v>
      </c>
      <c r="T28" s="10" t="str">
        <f>INDEX('72300 Ann Hist'!$C$8:$AR$285,MATCH('72300M Ann'!$C28,'72300 Ann Hist'!$C$8:$C$285,0),MATCH('72300M Ann'!T$8,'72300 Ann Hist'!$C$8:$AR$8,0))</f>
        <v>.....</v>
      </c>
      <c r="U28" s="10" t="str">
        <f>INDEX('72300 Ann Hist'!$C$8:$AR$285,MATCH('72300M Ann'!$C28,'72300 Ann Hist'!$C$8:$C$285,0),MATCH('72300M Ann'!U$8,'72300 Ann Hist'!$C$8:$AR$8,0))</f>
        <v>.....</v>
      </c>
      <c r="V28" s="10" t="str">
        <f>INDEX('72300 Ann Hist'!$C$8:$AR$285,MATCH('72300M Ann'!$C28,'72300 Ann Hist'!$C$8:$C$285,0),MATCH('72300M Ann'!V$8,'72300 Ann Hist'!$C$8:$AR$8,0))</f>
        <v>.....</v>
      </c>
      <c r="W28" s="10" t="str">
        <f>INDEX('72300 Ann Hist'!$C$8:$AR$285,MATCH('72300M Ann'!$C28,'72300 Ann Hist'!$C$8:$C$285,0),MATCH('72300M Ann'!W$8,'72300 Ann Hist'!$C$8:$AR$8,0))</f>
        <v>.....</v>
      </c>
      <c r="X28" s="10" t="str">
        <f>INDEX('72300 Ann Hist'!$C$8:$AR$285,MATCH('72300M Ann'!$C28,'72300 Ann Hist'!$C$8:$C$285,0),MATCH('72300M Ann'!X$8,'72300 Ann Hist'!$C$8:$AR$8,0))</f>
        <v>.....</v>
      </c>
      <c r="Y28" s="10" t="str">
        <f>INDEX('72300 Ann Hist'!$C$8:$AR$285,MATCH('72300M Ann'!$C28,'72300 Ann Hist'!$C$8:$C$285,0),MATCH('72300M Ann'!Y$8,'72300 Ann Hist'!$C$8:$AR$8,0))</f>
        <v>.....</v>
      </c>
      <c r="Z28" s="10" t="str">
        <f>INDEX('72300 Ann Hist'!$C$8:$AR$285,MATCH('72300M Ann'!$C28,'72300 Ann Hist'!$C$8:$C$285,0),MATCH('72300M Ann'!Z$8,'72300 Ann Hist'!$C$8:$AR$8,0))</f>
        <v>.....</v>
      </c>
      <c r="AA28" s="10" t="str">
        <f>INDEX('72300 Ann Hist'!$C$8:$AR$285,MATCH('72300M Ann'!$C28,'72300 Ann Hist'!$C$8:$C$285,0),MATCH('72300M Ann'!AA$8,'72300 Ann Hist'!$C$8:$AR$8,0))</f>
        <v>.....</v>
      </c>
      <c r="AB28" s="10" t="str">
        <f>INDEX('72300 Ann Hist'!$C$8:$AR$285,MATCH('72300M Ann'!$C28,'72300 Ann Hist'!$C$8:$C$285,0),MATCH('72300M Ann'!AB$8,'72300 Ann Hist'!$C$8:$AR$8,0))</f>
        <v>.....</v>
      </c>
      <c r="AC28" s="10" t="str">
        <f>INDEX('72300 Ann Hist'!$C$8:$AR$285,MATCH('72300M Ann'!$C28,'72300 Ann Hist'!$C$8:$C$285,0),MATCH('72300M Ann'!AC$8,'72300 Ann Hist'!$C$8:$AR$8,0))</f>
        <v>.....</v>
      </c>
      <c r="AD28" s="10" t="str">
        <f>INDEX('72300 Ann Hist'!$C$8:$AR$285,MATCH('72300M Ann'!$C28,'72300 Ann Hist'!$C$8:$C$285,0),MATCH('72300M Ann'!AD$8,'72300 Ann Hist'!$C$8:$AR$8,0))</f>
        <v>.....</v>
      </c>
      <c r="AE28" s="10" t="str">
        <f>INDEX('72300 Ann Hist'!$C$8:$AR$285,MATCH('72300M Ann'!$C28,'72300 Ann Hist'!$C$8:$C$285,0),MATCH('72300M Ann'!AE$8,'72300 Ann Hist'!$C$8:$AR$8,0))</f>
        <v>.....</v>
      </c>
      <c r="AF28" s="10" t="str">
        <f>INDEX('72300 Ann Hist'!$C$8:$AR$285,MATCH('72300M Ann'!$C28,'72300 Ann Hist'!$C$8:$C$285,0),MATCH('72300M Ann'!AF$8,'72300 Ann Hist'!$C$8:$AR$8,0))</f>
        <v>.....</v>
      </c>
      <c r="AG28" s="10" t="str">
        <f>INDEX('72300 Ann Hist'!$C$8:$AR$285,MATCH('72300M Ann'!$C28,'72300 Ann Hist'!$C$8:$C$285,0),MATCH('72300M Ann'!AG$8,'72300 Ann Hist'!$C$8:$AR$8,0))</f>
        <v>.....</v>
      </c>
      <c r="AH28" s="10" t="str">
        <f>INDEX('72300 Ann Hist'!$C$8:$AR$285,MATCH('72300M Ann'!$C28,'72300 Ann Hist'!$C$8:$C$285,0),MATCH('72300M Ann'!AH$8,'72300 Ann Hist'!$C$8:$AR$8,0))</f>
        <v>.....</v>
      </c>
      <c r="AI28" s="10" t="str">
        <f>INDEX('72300 Ann Hist'!$C$8:$AR$285,MATCH('72300M Ann'!$C28,'72300 Ann Hist'!$C$8:$C$285,0),MATCH('72300M Ann'!AI$8,'72300 Ann Hist'!$C$8:$AR$8,0))</f>
        <v>.....</v>
      </c>
      <c r="AJ28" s="10" t="str">
        <f>INDEX('72300 Ann Hist'!$C$8:$AR$285,MATCH('72300M Ann'!$C28,'72300 Ann Hist'!$C$8:$C$285,0),MATCH('72300M Ann'!AJ$8,'72300 Ann Hist'!$C$8:$AR$8,0))</f>
        <v>.....</v>
      </c>
      <c r="AK28" s="10" t="str">
        <f>INDEX('72300 Ann Hist'!$C$8:$AR$285,MATCH('72300M Ann'!$C28,'72300 Ann Hist'!$C$8:$C$285,0),MATCH('72300M Ann'!AK$8,'72300 Ann Hist'!$C$8:$AR$8,0))</f>
        <v>.....</v>
      </c>
      <c r="AL28" s="10" t="str">
        <f>INDEX('72300 Ann Hist'!$C$8:$AR$285,MATCH('72300M Ann'!$C28,'72300 Ann Hist'!$C$8:$C$285,0),MATCH('72300M Ann'!AL$8,'72300 Ann Hist'!$C$8:$AR$8,0))</f>
        <v>.....</v>
      </c>
      <c r="AM28" s="10" t="str">
        <f>INDEX('72300 Ann Hist'!$C$8:$AR$285,MATCH('72300M Ann'!$C28,'72300 Ann Hist'!$C$8:$C$285,0),MATCH('72300M Ann'!AM$8,'72300 Ann Hist'!$C$8:$AR$8,0))</f>
        <v>.....</v>
      </c>
      <c r="AN28" s="10" t="str">
        <f>INDEX('72300 Ann Hist'!$C$8:$AR$285,MATCH('72300M Ann'!$C28,'72300 Ann Hist'!$C$8:$C$285,0),MATCH('72300M Ann'!AN$8,'72300 Ann Hist'!$C$8:$AR$8,0))</f>
        <v>.....</v>
      </c>
      <c r="AO28" s="10" t="str">
        <f>INDEX('72300 Ann Hist'!$C$8:$AR$285,MATCH('72300M Ann'!$C28,'72300 Ann Hist'!$C$8:$C$285,0),MATCH('72300M Ann'!AO$8,'72300 Ann Hist'!$C$8:$AR$8,0))</f>
        <v>.....</v>
      </c>
      <c r="AP28" s="10" t="str">
        <f>INDEX('72300 Ann Hist'!$C$8:$AR$285,MATCH('72300M Ann'!$C28,'72300 Ann Hist'!$C$8:$C$285,0),MATCH('72300M Ann'!AP$8,'72300 Ann Hist'!$C$8:$AR$8,0))</f>
        <v>.....</v>
      </c>
      <c r="AQ28" s="10" t="str">
        <f>INDEX('72300 Ann Hist'!$C$8:$AR$285,MATCH('72300M Ann'!$C28,'72300 Ann Hist'!$C$8:$C$285,0),MATCH('72300M Ann'!AQ$8,'72300 Ann Hist'!$C$8:$AR$8,0))</f>
        <v>.....</v>
      </c>
      <c r="AR28" s="11" t="str">
        <f>INDEX('72300 Ann'!$C$8:$AZ$285,MATCH('72300M Ann'!$C28,'72300 Ann'!$C$8:$C$285,0),MATCH('72300M Ann'!AR$8,'72300 Ann'!$C$8:$AZ$8,0))</f>
        <v>.....</v>
      </c>
      <c r="AS28" s="11" t="str">
        <f>INDEX('72300 Ann'!$C$8:$AZ$285,MATCH('72300M Ann'!$C28,'72300 Ann'!$C$8:$C$285,0),MATCH('72300M Ann'!AS$8,'72300 Ann'!$C$8:$AZ$8,0))</f>
        <v>.....</v>
      </c>
      <c r="AT28" s="11" t="str">
        <f>INDEX('72300 Ann'!$C$8:$AZ$285,MATCH('72300M Ann'!$C28,'72300 Ann'!$C$8:$C$285,0),MATCH('72300M Ann'!AT$8,'72300 Ann'!$C$8:$AZ$8,0))</f>
        <v>.....</v>
      </c>
      <c r="AU28" s="11" t="str">
        <f>INDEX('72300 Ann'!$C$8:$AZ$285,MATCH('72300M Ann'!$C28,'72300 Ann'!$C$8:$C$285,0),MATCH('72300M Ann'!AU$8,'72300 Ann'!$C$8:$AZ$8,0))</f>
        <v>.....</v>
      </c>
      <c r="AV28" s="11" t="str">
        <f>INDEX('72300 Ann'!$C$8:$AZ$285,MATCH('72300M Ann'!$C28,'72300 Ann'!$C$8:$C$285,0),MATCH('72300M Ann'!AV$8,'72300 Ann'!$C$8:$AZ$8,0))</f>
        <v>.....</v>
      </c>
      <c r="AW28" s="11" t="str">
        <f>INDEX('72300 Ann'!$C$8:$AZ$285,MATCH('72300M Ann'!$C28,'72300 Ann'!$C$8:$C$285,0),MATCH('72300M Ann'!AW$8,'72300 Ann'!$C$8:$AZ$8,0))</f>
        <v>.....</v>
      </c>
      <c r="AX28" s="11" t="str">
        <f>INDEX('72300 Ann'!$C$8:$AZ$285,MATCH('72300M Ann'!$C28,'72300 Ann'!$C$8:$C$285,0),MATCH('72300M Ann'!AX$8,'72300 Ann'!$C$8:$AZ$8,0))</f>
        <v>.....</v>
      </c>
      <c r="AY28" s="11" t="str">
        <f>INDEX('72300 Ann'!$C$8:$AZ$285,MATCH('72300M Ann'!$C28,'72300 Ann'!$C$8:$C$285,0),MATCH('72300M Ann'!AY$8,'72300 Ann'!$C$8:$AZ$8,0))</f>
        <v>.....</v>
      </c>
      <c r="AZ28" s="11" t="str">
        <f>INDEX('72300 Ann'!$C$8:$AZ$285,MATCH('72300M Ann'!$C28,'72300 Ann'!$C$8:$C$285,0),MATCH('72300M Ann'!AZ$8,'72300 Ann'!$C$8:$AZ$8,0))</f>
        <v>.....</v>
      </c>
      <c r="BA28" s="11" t="str">
        <f>INDEX('72300 Ann'!$C$8:$AZ$285,MATCH('72300M Ann'!$C28,'72300 Ann'!$C$8:$C$285,0),MATCH('72300M Ann'!BA$8,'72300 Ann'!$C$8:$AZ$8,0))</f>
        <v>.....</v>
      </c>
      <c r="BB28" s="11" t="str">
        <f>INDEX('72300 Ann'!$C$8:$AZ$285,MATCH('72300M Ann'!$C28,'72300 Ann'!$C$8:$C$285,0),MATCH('72300M Ann'!BB$8,'72300 Ann'!$C$8:$AZ$8,0))</f>
        <v>.....</v>
      </c>
      <c r="BC28" s="11" t="str">
        <f>INDEX('72300 Ann'!$C$8:$AZ$285,MATCH('72300M Ann'!$C28,'72300 Ann'!$C$8:$C$285,0),MATCH('72300M Ann'!BC$8,'72300 Ann'!$C$8:$AZ$8,0))</f>
        <v>.....</v>
      </c>
      <c r="BD28" s="11" t="str">
        <f>INDEX('72300 Ann'!$C$8:$AZ$285,MATCH('72300M Ann'!$C28,'72300 Ann'!$C$8:$C$285,0),MATCH('72300M Ann'!BD$8,'72300 Ann'!$C$8:$AZ$8,0))</f>
        <v>.....</v>
      </c>
      <c r="BE28" s="11" t="str">
        <f>INDEX('72300 Ann'!$C$8:$AZ$285,MATCH('72300M Ann'!$C28,'72300 Ann'!$C$8:$C$285,0),MATCH('72300M Ann'!BE$8,'72300 Ann'!$C$8:$AZ$8,0))</f>
        <v>.....</v>
      </c>
      <c r="BF28" s="11" t="str">
        <f>INDEX('72300 Ann'!$C$8:$AZ$285,MATCH('72300M Ann'!$C28,'72300 Ann'!$C$8:$C$285,0),MATCH('72300M Ann'!BF$8,'72300 Ann'!$C$8:$AZ$8,0))</f>
        <v>.....</v>
      </c>
      <c r="BG28" s="11" t="str">
        <f>INDEX('72300 Ann'!$C$8:$AZ$285,MATCH('72300M Ann'!$C28,'72300 Ann'!$C$8:$C$285,0),MATCH('72300M Ann'!BG$8,'72300 Ann'!$C$8:$AZ$8,0))</f>
        <v>.....</v>
      </c>
      <c r="BH28" s="11" t="str">
        <f>INDEX('72300 Ann'!$C$8:$AZ$285,MATCH('72300M Ann'!$C28,'72300 Ann'!$C$8:$C$285,0),MATCH('72300M Ann'!BH$8,'72300 Ann'!$C$8:$AZ$8,0))</f>
        <v>.....</v>
      </c>
      <c r="BI28" s="11" t="str">
        <f>INDEX('72300 Ann'!$C$8:$AZ$285,MATCH('72300M Ann'!$C28,'72300 Ann'!$C$8:$C$285,0),MATCH('72300M Ann'!BI$8,'72300 Ann'!$C$8:$AZ$8,0))</f>
        <v>.....</v>
      </c>
      <c r="BJ28" s="11" t="str">
        <f>INDEX('72300 Ann'!$C$8:$AZ$285,MATCH('72300M Ann'!$C28,'72300 Ann'!$C$8:$C$285,0),MATCH('72300M Ann'!BJ$8,'72300 Ann'!$C$8:$AZ$8,0))</f>
        <v>.....</v>
      </c>
      <c r="BK28" s="11" t="str">
        <f>INDEX('72300 Ann'!$C$8:$AZ$285,MATCH('72300M Ann'!$C28,'72300 Ann'!$C$8:$C$285,0),MATCH('72300M Ann'!BK$8,'72300 Ann'!$C$8:$AZ$8,0))</f>
        <v>.....</v>
      </c>
      <c r="BL28" s="11" t="str">
        <f>INDEX('72300 Ann'!$C$8:$AZ$285,MATCH('72300M Ann'!$C28,'72300 Ann'!$C$8:$C$285,0),MATCH('72300M Ann'!BL$8,'72300 Ann'!$C$8:$AZ$8,0))</f>
        <v>.....</v>
      </c>
      <c r="BM28" s="11" t="str">
        <f>INDEX('72300 Ann'!$C$8:$AZ$285,MATCH('72300M Ann'!$C28,'72300 Ann'!$C$8:$C$285,0),MATCH('72300M Ann'!BM$8,'72300 Ann'!$C$8:$AZ$8,0))</f>
        <v>.....</v>
      </c>
      <c r="BN28" s="11" t="str">
        <f>INDEX('72300 Ann'!$C$8:$AZ$285,MATCH('72300M Ann'!$C28,'72300 Ann'!$C$8:$C$285,0),MATCH('72300M Ann'!BN$8,'72300 Ann'!$C$8:$AZ$8,0))</f>
        <v>.....</v>
      </c>
      <c r="BO28" s="11" t="str">
        <f>INDEX('72300 Ann'!$C$8:$AZ$285,MATCH('72300M Ann'!$C28,'72300 Ann'!$C$8:$C$285,0),MATCH('72300M Ann'!BO$8,'72300 Ann'!$C$8:$AZ$8,0))</f>
        <v>.....</v>
      </c>
      <c r="BP28" s="11" t="str">
        <f>INDEX('72300 Ann'!$C$8:$AZ$285,MATCH('72300M Ann'!$C28,'72300 Ann'!$C$8:$C$285,0),MATCH('72300M Ann'!BP$8,'72300 Ann'!$C$8:$AZ$8,0))</f>
        <v>.....</v>
      </c>
      <c r="BQ28" s="11" t="str">
        <f>INDEX('72300 Ann'!$C$8:$AZ$285,MATCH('72300M Ann'!$C28,'72300 Ann'!$C$8:$C$285,0),MATCH('72300M Ann'!BQ$8,'72300 Ann'!$C$8:$AZ$8,0))</f>
        <v>.....</v>
      </c>
      <c r="BR28" s="11" t="str">
        <f>INDEX('72300 Ann'!$C$8:$AZ$285,MATCH('72300M Ann'!$C28,'72300 Ann'!$C$8:$C$285,0),MATCH('72300M Ann'!BR$8,'72300 Ann'!$C$8:$AZ$8,0))</f>
        <v>.....</v>
      </c>
      <c r="BS28" s="11" t="str">
        <f>INDEX('72300 Ann'!$C$8:$AZ$285,MATCH('72300M Ann'!$C28,'72300 Ann'!$C$8:$C$285,0),MATCH('72300M Ann'!BS$8,'72300 Ann'!$C$8:$AZ$8,0))</f>
        <v>.....</v>
      </c>
      <c r="BT28" s="11" t="str">
        <f>INDEX('72300 Ann'!$C$8:$AZ$285,MATCH('72300M Ann'!$C28,'72300 Ann'!$C$8:$C$285,0),MATCH('72300M Ann'!BT$8,'72300 Ann'!$C$8:$AZ$8,0))</f>
        <v>.....</v>
      </c>
      <c r="BU28" s="11" t="str">
        <f>INDEX('72300 Ann'!$C$8:$AZ$285,MATCH('72300M Ann'!$C28,'72300 Ann'!$C$8:$C$285,0),MATCH('72300M Ann'!BU$8,'72300 Ann'!$C$8:$AZ$8,0))</f>
        <v>.....</v>
      </c>
      <c r="BV28" s="11" t="str">
        <f>INDEX('72300 Ann'!$C$8:$AZ$285,MATCH('72300M Ann'!$C28,'72300 Ann'!$C$8:$C$285,0),MATCH('72300M Ann'!BV$8,'72300 Ann'!$C$8:$AZ$8,0))</f>
        <v>.....</v>
      </c>
      <c r="BW28" s="11" t="str">
        <f>INDEX('72300 Ann'!$C$8:$AZ$285,MATCH('72300M Ann'!$C28,'72300 Ann'!$C$8:$C$285,0),MATCH('72300M Ann'!BW$8,'72300 Ann'!$C$8:$AZ$8,0))</f>
        <v>.....</v>
      </c>
      <c r="BX28" s="11" t="str">
        <f>INDEX('72300 Ann'!$C$8:$AZ$285,MATCH('72300M Ann'!$C28,'72300 Ann'!$C$8:$C$285,0),MATCH('72300M Ann'!BX$8,'72300 Ann'!$C$8:$AZ$8,0))</f>
        <v>.....</v>
      </c>
      <c r="BY28" s="11" t="str">
        <f>INDEX('72300 Ann'!$C$8:$AZ$285,MATCH('72300M Ann'!$C28,'72300 Ann'!$C$8:$C$285,0),MATCH('72300M Ann'!BY$8,'72300 Ann'!$C$8:$AZ$8,0))</f>
        <v>.....</v>
      </c>
      <c r="BZ28" s="11" t="str">
        <f>INDEX('72300 Ann'!$C$8:$AZ$285,MATCH('72300M Ann'!$C28,'72300 Ann'!$C$8:$C$285,0),MATCH('72300M Ann'!BZ$8,'72300 Ann'!$C$8:$AZ$8,0))</f>
        <v>.....</v>
      </c>
      <c r="CA28" s="11" t="str">
        <f>INDEX('72300 Ann'!$C$8:$AZ$285,MATCH('72300M Ann'!$C28,'72300 Ann'!$C$8:$C$285,0),MATCH('72300M Ann'!CA$8,'72300 Ann'!$C$8:$AZ$8,0))</f>
        <v>.....</v>
      </c>
      <c r="CB28" s="11" t="str">
        <f>INDEX('72300 Ann'!$C$8:$AZ$285,MATCH('72300M Ann'!$C28,'72300 Ann'!$C$8:$C$285,0),MATCH('72300M Ann'!CB$8,'72300 Ann'!$C$8:$AZ$8,0))</f>
        <v>.....</v>
      </c>
      <c r="CC28" s="11" t="str">
        <f>INDEX('72300 Ann'!$C$8:$AZ$285,MATCH('72300M Ann'!$C28,'72300 Ann'!$C$8:$C$285,0),MATCH('72300M Ann'!CC$8,'72300 Ann'!$C$8:$AZ$8,0))</f>
        <v>.....</v>
      </c>
      <c r="CD28" s="11" t="str">
        <f>INDEX('72300 Ann'!$C$8:$AZ$285,MATCH('72300M Ann'!$C28,'72300 Ann'!$C$8:$C$285,0),MATCH('72300M Ann'!CD$8,'72300 Ann'!$C$8:$AZ$8,0))</f>
        <v>.....</v>
      </c>
      <c r="CE28" s="11" t="str">
        <f>INDEX('72300 Ann'!$C$8:$AZ$285,MATCH('72300M Ann'!$C28,'72300 Ann'!$C$8:$C$285,0),MATCH('72300M Ann'!CE$8,'72300 Ann'!$C$8:$AZ$8,0))</f>
        <v>.....</v>
      </c>
      <c r="CF28" s="11" t="str">
        <f>INDEX('72300 Ann'!$C$8:$AZ$285,MATCH('72300M Ann'!$C28,'72300 Ann'!$C$8:$C$285,0),MATCH('72300M Ann'!CF$8,'72300 Ann'!$C$8:$AZ$8,0))</f>
        <v>.....</v>
      </c>
      <c r="CG28" s="11" t="str">
        <f>INDEX('72300 Ann'!$C$8:$AZ$285,MATCH('72300M Ann'!$C28,'72300 Ann'!$C$8:$C$285,0),MATCH('72300M Ann'!CG$8,'72300 Ann'!$C$8:$AZ$8,0))</f>
        <v>.....</v>
      </c>
      <c r="CH28" s="11" t="str">
        <f>INDEX('72300 Ann'!$C$8:$AZ$285,MATCH('72300M Ann'!$C28,'72300 Ann'!$C$8:$C$285,0),MATCH('72300M Ann'!CH$8,'72300 Ann'!$C$8:$AZ$8,0))</f>
        <v>.....</v>
      </c>
      <c r="CI28" s="11" t="str">
        <f>INDEX('72300 Ann'!$C$8:$AZ$285,MATCH('72300M Ann'!$C28,'72300 Ann'!$C$8:$C$285,0),MATCH('72300M Ann'!CI$8,'72300 Ann'!$C$8:$AZ$8,0))</f>
        <v>.....</v>
      </c>
      <c r="CJ28" s="11" t="str">
        <f>INDEX('72300 Ann'!$C$8:$AZ$285,MATCH('72300M Ann'!$C28,'72300 Ann'!$C$8:$C$285,0),MATCH('72300M Ann'!CJ$8,'72300 Ann'!$C$8:$AZ$8,0))</f>
        <v>.....</v>
      </c>
      <c r="CK28" s="11" t="str">
        <f>INDEX('72300 Ann'!$C$8:$AZ$285,MATCH('72300M Ann'!$C28,'72300 Ann'!$C$8:$C$285,0),MATCH('72300M Ann'!CK$8,'72300 Ann'!$C$8:$AZ$8,0))</f>
        <v>.....</v>
      </c>
      <c r="CL28" s="11" t="str">
        <f>INDEX('72300 Ann'!$C$8:$AZ$285,MATCH('72300M Ann'!$C28,'72300 Ann'!$C$8:$C$285,0),MATCH('72300M Ann'!CL$8,'72300 Ann'!$C$8:$AZ$8,0))</f>
        <v>.....</v>
      </c>
    </row>
    <row r="29" spans="1:91" s="8" customFormat="1" x14ac:dyDescent="0.25">
      <c r="A29" s="35">
        <v>21</v>
      </c>
      <c r="B29" s="8" t="s">
        <v>1149</v>
      </c>
      <c r="C29" s="8" t="s">
        <v>1210</v>
      </c>
      <c r="D29" s="8">
        <f>INDEX('72300 Ann Hist'!$C$8:$AR$285,MATCH('72300M Ann'!$C29,'72300 Ann Hist'!$C$8:$C$285,0),MATCH('72300M Ann'!D$8,'72300 Ann Hist'!$C$8:$AR$8,0))</f>
        <v>0.5</v>
      </c>
      <c r="E29" s="8">
        <f>INDEX('72300 Ann Hist'!$C$8:$AR$285,MATCH('72300M Ann'!$C29,'72300 Ann Hist'!$C$8:$C$285,0),MATCH('72300M Ann'!E$8,'72300 Ann Hist'!$C$8:$AR$8,0))</f>
        <v>0.5</v>
      </c>
      <c r="F29" s="8">
        <f>INDEX('72300 Ann Hist'!$C$8:$AR$285,MATCH('72300M Ann'!$C29,'72300 Ann Hist'!$C$8:$C$285,0),MATCH('72300M Ann'!F$8,'72300 Ann Hist'!$C$8:$AR$8,0))</f>
        <v>0.5</v>
      </c>
      <c r="G29" s="8">
        <f>INDEX('72300 Ann Hist'!$C$8:$AR$285,MATCH('72300M Ann'!$C29,'72300 Ann Hist'!$C$8:$C$285,0),MATCH('72300M Ann'!G$8,'72300 Ann Hist'!$C$8:$AR$8,0))</f>
        <v>0.5</v>
      </c>
      <c r="H29" s="8">
        <f>INDEX('72300 Ann Hist'!$C$8:$AR$285,MATCH('72300M Ann'!$C29,'72300 Ann Hist'!$C$8:$C$285,0),MATCH('72300M Ann'!H$8,'72300 Ann Hist'!$C$8:$AR$8,0))</f>
        <v>0.6</v>
      </c>
      <c r="I29" s="8">
        <f>INDEX('72300 Ann Hist'!$C$8:$AR$285,MATCH('72300M Ann'!$C29,'72300 Ann Hist'!$C$8:$C$285,0),MATCH('72300M Ann'!I$8,'72300 Ann Hist'!$C$8:$AR$8,0))</f>
        <v>0.6</v>
      </c>
      <c r="J29" s="8">
        <f>INDEX('72300 Ann Hist'!$C$8:$AR$285,MATCH('72300M Ann'!$C29,'72300 Ann Hist'!$C$8:$C$285,0),MATCH('72300M Ann'!J$8,'72300 Ann Hist'!$C$8:$AR$8,0))</f>
        <v>0.7</v>
      </c>
      <c r="K29" s="8">
        <f>INDEX('72300 Ann Hist'!$C$8:$AR$285,MATCH('72300M Ann'!$C29,'72300 Ann Hist'!$C$8:$C$285,0),MATCH('72300M Ann'!K$8,'72300 Ann Hist'!$C$8:$AR$8,0))</f>
        <v>0.8</v>
      </c>
      <c r="L29" s="8">
        <f>INDEX('72300 Ann Hist'!$C$8:$AR$285,MATCH('72300M Ann'!$C29,'72300 Ann Hist'!$C$8:$C$285,0),MATCH('72300M Ann'!L$8,'72300 Ann Hist'!$C$8:$AR$8,0))</f>
        <v>0.8</v>
      </c>
      <c r="M29" s="8">
        <f>INDEX('72300 Ann Hist'!$C$8:$AR$285,MATCH('72300M Ann'!$C29,'72300 Ann Hist'!$C$8:$C$285,0),MATCH('72300M Ann'!M$8,'72300 Ann Hist'!$C$8:$AR$8,0))</f>
        <v>0.9</v>
      </c>
      <c r="N29" s="8">
        <f>INDEX('72300 Ann Hist'!$C$8:$AR$285,MATCH('72300M Ann'!$C29,'72300 Ann Hist'!$C$8:$C$285,0),MATCH('72300M Ann'!N$8,'72300 Ann Hist'!$C$8:$AR$8,0))</f>
        <v>1</v>
      </c>
      <c r="O29" s="8">
        <f>INDEX('72300 Ann Hist'!$C$8:$AR$285,MATCH('72300M Ann'!$C29,'72300 Ann Hist'!$C$8:$C$285,0),MATCH('72300M Ann'!O$8,'72300 Ann Hist'!$C$8:$AR$8,0))</f>
        <v>1.2</v>
      </c>
      <c r="P29" s="8">
        <f>INDEX('72300 Ann Hist'!$C$8:$AR$285,MATCH('72300M Ann'!$C29,'72300 Ann Hist'!$C$8:$C$285,0),MATCH('72300M Ann'!P$8,'72300 Ann Hist'!$C$8:$AR$8,0))</f>
        <v>2.1</v>
      </c>
      <c r="Q29" s="8">
        <f>INDEX('72300 Ann Hist'!$C$8:$AR$285,MATCH('72300M Ann'!$C29,'72300 Ann Hist'!$C$8:$C$285,0),MATCH('72300M Ann'!Q$8,'72300 Ann Hist'!$C$8:$AR$8,0))</f>
        <v>3.8</v>
      </c>
      <c r="R29" s="8">
        <f>INDEX('72300 Ann Hist'!$C$8:$AR$285,MATCH('72300M Ann'!$C29,'72300 Ann Hist'!$C$8:$C$285,0),MATCH('72300M Ann'!R$8,'72300 Ann Hist'!$C$8:$AR$8,0))</f>
        <v>4.7</v>
      </c>
      <c r="S29" s="8">
        <f>INDEX('72300 Ann Hist'!$C$8:$AR$285,MATCH('72300M Ann'!$C29,'72300 Ann Hist'!$C$8:$C$285,0),MATCH('72300M Ann'!S$8,'72300 Ann Hist'!$C$8:$AR$8,0))</f>
        <v>5.0999999999999996</v>
      </c>
      <c r="T29" s="8">
        <f>INDEX('72300 Ann Hist'!$C$8:$AR$285,MATCH('72300M Ann'!$C29,'72300 Ann Hist'!$C$8:$C$285,0),MATCH('72300M Ann'!T$8,'72300 Ann Hist'!$C$8:$AR$8,0))</f>
        <v>5.4</v>
      </c>
      <c r="U29" s="8">
        <f>INDEX('72300 Ann Hist'!$C$8:$AR$285,MATCH('72300M Ann'!$C29,'72300 Ann Hist'!$C$8:$C$285,0),MATCH('72300M Ann'!U$8,'72300 Ann Hist'!$C$8:$AR$8,0))</f>
        <v>5.5</v>
      </c>
      <c r="V29" s="8">
        <f>INDEX('72300 Ann Hist'!$C$8:$AR$285,MATCH('72300M Ann'!$C29,'72300 Ann Hist'!$C$8:$C$285,0),MATCH('72300M Ann'!V$8,'72300 Ann Hist'!$C$8:$AR$8,0))</f>
        <v>5.2</v>
      </c>
      <c r="W29" s="8">
        <f>INDEX('72300 Ann Hist'!$C$8:$AR$285,MATCH('72300M Ann'!$C29,'72300 Ann Hist'!$C$8:$C$285,0),MATCH('72300M Ann'!W$8,'72300 Ann Hist'!$C$8:$AR$8,0))</f>
        <v>5.6</v>
      </c>
      <c r="X29" s="8">
        <f>INDEX('72300 Ann Hist'!$C$8:$AR$285,MATCH('72300M Ann'!$C29,'72300 Ann Hist'!$C$8:$C$285,0),MATCH('72300M Ann'!X$8,'72300 Ann Hist'!$C$8:$AR$8,0))</f>
        <v>6.2</v>
      </c>
      <c r="Y29" s="8">
        <f>INDEX('72300 Ann Hist'!$C$8:$AR$285,MATCH('72300M Ann'!$C29,'72300 Ann Hist'!$C$8:$C$285,0),MATCH('72300M Ann'!Y$8,'72300 Ann Hist'!$C$8:$AR$8,0))</f>
        <v>7.2</v>
      </c>
      <c r="Z29" s="8">
        <f>INDEX('72300 Ann Hist'!$C$8:$AR$285,MATCH('72300M Ann'!$C29,'72300 Ann Hist'!$C$8:$C$285,0),MATCH('72300M Ann'!Z$8,'72300 Ann Hist'!$C$8:$AR$8,0))</f>
        <v>9</v>
      </c>
      <c r="AA29" s="8">
        <f>INDEX('72300 Ann Hist'!$C$8:$AR$285,MATCH('72300M Ann'!$C29,'72300 Ann Hist'!$C$8:$C$285,0),MATCH('72300M Ann'!AA$8,'72300 Ann Hist'!$C$8:$AR$8,0))</f>
        <v>10.3</v>
      </c>
      <c r="AB29" s="8">
        <f>INDEX('72300 Ann Hist'!$C$8:$AR$285,MATCH('72300M Ann'!$C29,'72300 Ann Hist'!$C$8:$C$285,0),MATCH('72300M Ann'!AB$8,'72300 Ann Hist'!$C$8:$AR$8,0))</f>
        <v>10.9</v>
      </c>
      <c r="AC29" s="8">
        <f>INDEX('72300 Ann Hist'!$C$8:$AR$285,MATCH('72300M Ann'!$C29,'72300 Ann Hist'!$C$8:$C$285,0),MATCH('72300M Ann'!AC$8,'72300 Ann Hist'!$C$8:$AR$8,0))</f>
        <v>11.4</v>
      </c>
      <c r="AD29" s="8">
        <f>INDEX('72300 Ann Hist'!$C$8:$AR$285,MATCH('72300M Ann'!$C29,'72300 Ann Hist'!$C$8:$C$285,0),MATCH('72300M Ann'!AD$8,'72300 Ann Hist'!$C$8:$AR$8,0))</f>
        <v>12.1</v>
      </c>
      <c r="AE29" s="8">
        <f>INDEX('72300 Ann Hist'!$C$8:$AR$285,MATCH('72300M Ann'!$C29,'72300 Ann Hist'!$C$8:$C$285,0),MATCH('72300M Ann'!AE$8,'72300 Ann Hist'!$C$8:$AR$8,0))</f>
        <v>13.3</v>
      </c>
      <c r="AF29" s="8">
        <f>INDEX('72300 Ann Hist'!$C$8:$AR$285,MATCH('72300M Ann'!$C29,'72300 Ann Hist'!$C$8:$C$285,0),MATCH('72300M Ann'!AF$8,'72300 Ann Hist'!$C$8:$AR$8,0))</f>
        <v>15.1</v>
      </c>
      <c r="AG29" s="8">
        <f>INDEX('72300 Ann Hist'!$C$8:$AR$285,MATCH('72300M Ann'!$C29,'72300 Ann Hist'!$C$8:$C$285,0),MATCH('72300M Ann'!AG$8,'72300 Ann Hist'!$C$8:$AR$8,0))</f>
        <v>16.2</v>
      </c>
      <c r="AH29" s="8">
        <f>INDEX('72300 Ann Hist'!$C$8:$AR$285,MATCH('72300M Ann'!$C29,'72300 Ann Hist'!$C$8:$C$285,0),MATCH('72300M Ann'!AH$8,'72300 Ann Hist'!$C$8:$AR$8,0))</f>
        <v>17.2</v>
      </c>
      <c r="AI29" s="8">
        <f>INDEX('72300 Ann Hist'!$C$8:$AR$285,MATCH('72300M Ann'!$C29,'72300 Ann Hist'!$C$8:$C$285,0),MATCH('72300M Ann'!AI$8,'72300 Ann Hist'!$C$8:$AR$8,0))</f>
        <v>18.399999999999999</v>
      </c>
      <c r="AJ29" s="8">
        <f>INDEX('72300 Ann Hist'!$C$8:$AR$285,MATCH('72300M Ann'!$C29,'72300 Ann Hist'!$C$8:$C$285,0),MATCH('72300M Ann'!AJ$8,'72300 Ann Hist'!$C$8:$AR$8,0))</f>
        <v>19.7</v>
      </c>
      <c r="AK29" s="8">
        <f>INDEX('72300 Ann Hist'!$C$8:$AR$285,MATCH('72300M Ann'!$C29,'72300 Ann Hist'!$C$8:$C$285,0),MATCH('72300M Ann'!AK$8,'72300 Ann Hist'!$C$8:$AR$8,0))</f>
        <v>21.1</v>
      </c>
      <c r="AL29" s="8">
        <f>INDEX('72300 Ann Hist'!$C$8:$AR$285,MATCH('72300M Ann'!$C29,'72300 Ann Hist'!$C$8:$C$285,0),MATCH('72300M Ann'!AL$8,'72300 Ann Hist'!$C$8:$AR$8,0))</f>
        <v>22.6</v>
      </c>
      <c r="AM29" s="8">
        <f>INDEX('72300 Ann Hist'!$C$8:$AR$285,MATCH('72300M Ann'!$C29,'72300 Ann Hist'!$C$8:$C$285,0),MATCH('72300M Ann'!AM$8,'72300 Ann Hist'!$C$8:$AR$8,0))</f>
        <v>24.3</v>
      </c>
      <c r="AN29" s="8">
        <f>INDEX('72300 Ann Hist'!$C$8:$AR$285,MATCH('72300M Ann'!$C29,'72300 Ann Hist'!$C$8:$C$285,0),MATCH('72300M Ann'!AN$8,'72300 Ann Hist'!$C$8:$AR$8,0))</f>
        <v>26.1</v>
      </c>
      <c r="AO29" s="8">
        <f>INDEX('72300 Ann Hist'!$C$8:$AR$285,MATCH('72300M Ann'!$C29,'72300 Ann Hist'!$C$8:$C$285,0),MATCH('72300M Ann'!AO$8,'72300 Ann Hist'!$C$8:$AR$8,0))</f>
        <v>28.6</v>
      </c>
      <c r="AP29" s="8">
        <f>INDEX('72300 Ann Hist'!$C$8:$AR$285,MATCH('72300M Ann'!$C29,'72300 Ann Hist'!$C$8:$C$285,0),MATCH('72300M Ann'!AP$8,'72300 Ann Hist'!$C$8:$AR$8,0))</f>
        <v>31</v>
      </c>
      <c r="AQ29" s="8">
        <f>INDEX('72300 Ann Hist'!$C$8:$AR$285,MATCH('72300M Ann'!$C29,'72300 Ann Hist'!$C$8:$C$285,0),MATCH('72300M Ann'!AQ$8,'72300 Ann Hist'!$C$8:$AR$8,0))</f>
        <v>33.6</v>
      </c>
      <c r="AR29" s="9">
        <f>INDEX('72300 Ann'!$C$8:$AZ$285,MATCH('72300M Ann'!$C29,'72300 Ann'!$C$8:$C$285,0),MATCH('72300M Ann'!AR$8,'72300 Ann'!$C$8:$AZ$8,0))</f>
        <v>38.200000000000003</v>
      </c>
      <c r="AS29" s="9">
        <f>INDEX('72300 Ann'!$C$8:$AZ$285,MATCH('72300M Ann'!$C29,'72300 Ann'!$C$8:$C$285,0),MATCH('72300M Ann'!AS$8,'72300 Ann'!$C$8:$AZ$8,0))</f>
        <v>48.3</v>
      </c>
      <c r="AT29" s="9">
        <f>INDEX('72300 Ann'!$C$8:$AZ$285,MATCH('72300M Ann'!$C29,'72300 Ann'!$C$8:$C$285,0),MATCH('72300M Ann'!AT$8,'72300 Ann'!$C$8:$AZ$8,0))</f>
        <v>54.5</v>
      </c>
      <c r="AU29" s="9">
        <f>INDEX('72300 Ann'!$C$8:$AZ$285,MATCH('72300M Ann'!$C29,'72300 Ann'!$C$8:$C$285,0),MATCH('72300M Ann'!AU$8,'72300 Ann'!$C$8:$AZ$8,0))</f>
        <v>59</v>
      </c>
      <c r="AV29" s="9">
        <f>INDEX('72300 Ann'!$C$8:$AZ$285,MATCH('72300M Ann'!$C29,'72300 Ann'!$C$8:$C$285,0),MATCH('72300M Ann'!AV$8,'72300 Ann'!$C$8:$AZ$8,0))</f>
        <v>63.3</v>
      </c>
      <c r="AW29" s="9">
        <f>INDEX('72300 Ann'!$C$8:$AZ$285,MATCH('72300M Ann'!$C29,'72300 Ann'!$C$8:$C$285,0),MATCH('72300M Ann'!AW$8,'72300 Ann'!$C$8:$AZ$8,0))</f>
        <v>68.099999999999994</v>
      </c>
      <c r="AX29" s="9">
        <f>INDEX('72300 Ann'!$C$8:$AZ$285,MATCH('72300M Ann'!$C29,'72300 Ann'!$C$8:$C$285,0),MATCH('72300M Ann'!AX$8,'72300 Ann'!$C$8:$AZ$8,0))</f>
        <v>73</v>
      </c>
      <c r="AY29" s="9">
        <f>INDEX('72300 Ann'!$C$8:$AZ$285,MATCH('72300M Ann'!$C29,'72300 Ann'!$C$8:$C$285,0),MATCH('72300M Ann'!AY$8,'72300 Ann'!$C$8:$AZ$8,0))</f>
        <v>78</v>
      </c>
      <c r="AZ29" s="9">
        <f>INDEX('72300 Ann'!$C$8:$AZ$285,MATCH('72300M Ann'!$C29,'72300 Ann'!$C$8:$C$285,0),MATCH('72300M Ann'!AZ$8,'72300 Ann'!$C$8:$AZ$8,0))</f>
        <v>86</v>
      </c>
      <c r="BA29" s="9">
        <f>INDEX('72300 Ann'!$C$8:$AZ$285,MATCH('72300M Ann'!$C29,'72300 Ann'!$C$8:$C$285,0),MATCH('72300M Ann'!BA$8,'72300 Ann'!$C$8:$AZ$8,0))</f>
        <v>100.1</v>
      </c>
      <c r="BB29" s="9">
        <f>INDEX('72300 Ann'!$C$8:$AZ$285,MATCH('72300M Ann'!$C29,'72300 Ann'!$C$8:$C$285,0),MATCH('72300M Ann'!BB$8,'72300 Ann'!$C$8:$AZ$8,0))</f>
        <v>107.6</v>
      </c>
      <c r="BC29" s="9">
        <f>INDEX('72300 Ann'!$C$8:$AZ$285,MATCH('72300M Ann'!$C29,'72300 Ann'!$C$8:$C$285,0),MATCH('72300M Ann'!BC$8,'72300 Ann'!$C$8:$AZ$8,0))</f>
        <v>116.1</v>
      </c>
      <c r="BD29" s="9">
        <f>INDEX('72300 Ann'!$C$8:$AZ$285,MATCH('72300M Ann'!$C29,'72300 Ann'!$C$8:$C$285,0),MATCH('72300M Ann'!BD$8,'72300 Ann'!$C$8:$AZ$8,0))</f>
        <v>125.4</v>
      </c>
      <c r="BE29" s="9">
        <f>INDEX('72300 Ann'!$C$8:$AZ$285,MATCH('72300M Ann'!$C29,'72300 Ann'!$C$8:$C$285,0),MATCH('72300M Ann'!BE$8,'72300 Ann'!$C$8:$AZ$8,0))</f>
        <v>133.9</v>
      </c>
      <c r="BF29" s="9">
        <f>INDEX('72300 Ann'!$C$8:$AZ$285,MATCH('72300M Ann'!$C29,'72300 Ann'!$C$8:$C$285,0),MATCH('72300M Ann'!BF$8,'72300 Ann'!$C$8:$AZ$8,0))</f>
        <v>141.5</v>
      </c>
      <c r="BG29" s="9">
        <f>INDEX('72300 Ann'!$C$8:$AZ$285,MATCH('72300M Ann'!$C29,'72300 Ann'!$C$8:$C$285,0),MATCH('72300M Ann'!BG$8,'72300 Ann'!$C$8:$AZ$8,0))</f>
        <v>150.80000000000001</v>
      </c>
      <c r="BH29" s="9">
        <f>INDEX('72300 Ann'!$C$8:$AZ$285,MATCH('72300M Ann'!$C29,'72300 Ann'!$C$8:$C$285,0),MATCH('72300M Ann'!BH$8,'72300 Ann'!$C$8:$AZ$8,0))</f>
        <v>161</v>
      </c>
      <c r="BI29" s="9">
        <f>INDEX('72300 Ann'!$C$8:$AZ$285,MATCH('72300M Ann'!$C29,'72300 Ann'!$C$8:$C$285,0),MATCH('72300M Ann'!BI$8,'72300 Ann'!$C$8:$AZ$8,0))</f>
        <v>169.4</v>
      </c>
      <c r="BJ29" s="9">
        <f>INDEX('72300 Ann'!$C$8:$AZ$285,MATCH('72300M Ann'!$C29,'72300 Ann'!$C$8:$C$285,0),MATCH('72300M Ann'!BJ$8,'72300 Ann'!$C$8:$AZ$8,0))</f>
        <v>174.5</v>
      </c>
      <c r="BK29" s="9">
        <f>INDEX('72300 Ann'!$C$8:$AZ$285,MATCH('72300M Ann'!$C29,'72300 Ann'!$C$8:$C$285,0),MATCH('72300M Ann'!BK$8,'72300 Ann'!$C$8:$AZ$8,0))</f>
        <v>183.7</v>
      </c>
      <c r="BL29" s="9">
        <f>INDEX('72300 Ann'!$C$8:$AZ$285,MATCH('72300M Ann'!$C29,'72300 Ann'!$C$8:$C$285,0),MATCH('72300M Ann'!BL$8,'72300 Ann'!$C$8:$AZ$8,0))</f>
        <v>192.7</v>
      </c>
      <c r="BM29" s="9">
        <f>INDEX('72300 Ann'!$C$8:$AZ$285,MATCH('72300M Ann'!$C29,'72300 Ann'!$C$8:$C$285,0),MATCH('72300M Ann'!BM$8,'72300 Ann'!$C$8:$AZ$8,0))</f>
        <v>201.1</v>
      </c>
      <c r="BN29" s="9">
        <f>INDEX('72300 Ann'!$C$8:$AZ$285,MATCH('72300M Ann'!$C29,'72300 Ann'!$C$8:$C$285,0),MATCH('72300M Ann'!BN$8,'72300 Ann'!$C$8:$AZ$8,0))</f>
        <v>211.4</v>
      </c>
      <c r="BO29" s="9">
        <f>INDEX('72300 Ann'!$C$8:$AZ$285,MATCH('72300M Ann'!$C29,'72300 Ann'!$C$8:$C$285,0),MATCH('72300M Ann'!BO$8,'72300 Ann'!$C$8:$AZ$8,0))</f>
        <v>219.9</v>
      </c>
      <c r="BP29" s="9">
        <f>INDEX('72300 Ann'!$C$8:$AZ$285,MATCH('72300M Ann'!$C29,'72300 Ann'!$C$8:$C$285,0),MATCH('72300M Ann'!BP$8,'72300 Ann'!$C$8:$AZ$8,0))</f>
        <v>224.3</v>
      </c>
      <c r="BQ29" s="9">
        <f>INDEX('72300 Ann'!$C$8:$AZ$285,MATCH('72300M Ann'!$C29,'72300 Ann'!$C$8:$C$285,0),MATCH('72300M Ann'!BQ$8,'72300 Ann'!$C$8:$AZ$8,0))</f>
        <v>230.3</v>
      </c>
      <c r="BR29" s="9">
        <f>INDEX('72300 Ann'!$C$8:$AZ$285,MATCH('72300M Ann'!$C29,'72300 Ann'!$C$8:$C$285,0),MATCH('72300M Ann'!BR$8,'72300 Ann'!$C$8:$AZ$8,0))</f>
        <v>237.2</v>
      </c>
      <c r="BS29" s="9">
        <f>INDEX('72300 Ann'!$C$8:$AZ$285,MATCH('72300M Ann'!$C29,'72300 Ann'!$C$8:$C$285,0),MATCH('72300M Ann'!BS$8,'72300 Ann'!$C$8:$AZ$8,0))</f>
        <v>242.3</v>
      </c>
      <c r="BT29" s="9">
        <f>INDEX('72300 Ann'!$C$8:$AZ$285,MATCH('72300M Ann'!$C29,'72300 Ann'!$C$8:$C$285,0),MATCH('72300M Ann'!BT$8,'72300 Ann'!$C$8:$AZ$8,0))</f>
        <v>251</v>
      </c>
      <c r="BU29" s="9">
        <f>INDEX('72300 Ann'!$C$8:$AZ$285,MATCH('72300M Ann'!$C29,'72300 Ann'!$C$8:$C$285,0),MATCH('72300M Ann'!BU$8,'72300 Ann'!$C$8:$AZ$8,0))</f>
        <v>258.89999999999998</v>
      </c>
      <c r="BV29" s="9">
        <f>INDEX('72300 Ann'!$C$8:$AZ$285,MATCH('72300M Ann'!$C29,'72300 Ann'!$C$8:$C$285,0),MATCH('72300M Ann'!BV$8,'72300 Ann'!$C$8:$AZ$8,0))</f>
        <v>264.8</v>
      </c>
      <c r="BW29" s="9">
        <f>INDEX('72300 Ann'!$C$8:$AZ$285,MATCH('72300M Ann'!$C29,'72300 Ann'!$C$8:$C$285,0),MATCH('72300M Ann'!BW$8,'72300 Ann'!$C$8:$AZ$8,0))</f>
        <v>271.60000000000002</v>
      </c>
      <c r="BX29" s="9">
        <f>INDEX('72300 Ann'!$C$8:$AZ$285,MATCH('72300M Ann'!$C29,'72300 Ann'!$C$8:$C$285,0),MATCH('72300M Ann'!BX$8,'72300 Ann'!$C$8:$AZ$8,0))</f>
        <v>279.60000000000002</v>
      </c>
      <c r="BY29" s="9">
        <f>INDEX('72300 Ann'!$C$8:$AZ$285,MATCH('72300M Ann'!$C29,'72300 Ann'!$C$8:$C$285,0),MATCH('72300M Ann'!BY$8,'72300 Ann'!$C$8:$AZ$8,0))</f>
        <v>283.7</v>
      </c>
      <c r="BZ29" s="9">
        <f>INDEX('72300 Ann'!$C$8:$AZ$285,MATCH('72300M Ann'!$C29,'72300 Ann'!$C$8:$C$285,0),MATCH('72300M Ann'!BZ$8,'72300 Ann'!$C$8:$AZ$8,0))</f>
        <v>295.5</v>
      </c>
      <c r="CA29" s="9">
        <f>INDEX('72300 Ann'!$C$8:$AZ$285,MATCH('72300M Ann'!$C29,'72300 Ann'!$C$8:$C$285,0),MATCH('72300M Ann'!CA$8,'72300 Ann'!$C$8:$AZ$8,0))</f>
        <v>306.7</v>
      </c>
      <c r="CB29" s="9">
        <f>INDEX('72300 Ann'!$C$8:$AZ$285,MATCH('72300M Ann'!$C29,'72300 Ann'!$C$8:$C$285,0),MATCH('72300M Ann'!CB$8,'72300 Ann'!$C$8:$AZ$8,0))</f>
        <v>316.8</v>
      </c>
      <c r="CC29" s="9">
        <f>INDEX('72300 Ann'!$C$8:$AZ$285,MATCH('72300M Ann'!$C29,'72300 Ann'!$C$8:$C$285,0),MATCH('72300M Ann'!CC$8,'72300 Ann'!$C$8:$AZ$8,0))</f>
        <v>323.2</v>
      </c>
      <c r="CD29" s="9">
        <f>INDEX('72300 Ann'!$C$8:$AZ$285,MATCH('72300M Ann'!$C29,'72300 Ann'!$C$8:$C$285,0),MATCH('72300M Ann'!CD$8,'72300 Ann'!$C$8:$AZ$8,0))</f>
        <v>333.5</v>
      </c>
      <c r="CE29" s="9">
        <f>INDEX('72300 Ann'!$C$8:$AZ$285,MATCH('72300M Ann'!$C29,'72300 Ann'!$C$8:$C$285,0),MATCH('72300M Ann'!CE$8,'72300 Ann'!$C$8:$AZ$8,0))</f>
        <v>340.4</v>
      </c>
      <c r="CF29" s="9">
        <f>INDEX('72300 Ann'!$C$8:$AZ$285,MATCH('72300M Ann'!$C29,'72300 Ann'!$C$8:$C$285,0),MATCH('72300M Ann'!CF$8,'72300 Ann'!$C$8:$AZ$8,0))</f>
        <v>345.3</v>
      </c>
      <c r="CG29" s="9">
        <f>INDEX('72300 Ann'!$C$8:$AZ$285,MATCH('72300M Ann'!$C29,'72300 Ann'!$C$8:$C$285,0),MATCH('72300M Ann'!CG$8,'72300 Ann'!$C$8:$AZ$8,0))</f>
        <v>357.6</v>
      </c>
      <c r="CH29" s="9">
        <f>INDEX('72300 Ann'!$C$8:$AZ$285,MATCH('72300M Ann'!$C29,'72300 Ann'!$C$8:$C$285,0),MATCH('72300M Ann'!CH$8,'72300 Ann'!$C$8:$AZ$8,0))</f>
        <v>370.9</v>
      </c>
      <c r="CI29" s="9">
        <f>INDEX('72300 Ann'!$C$8:$AZ$285,MATCH('72300M Ann'!$C29,'72300 Ann'!$C$8:$C$285,0),MATCH('72300M Ann'!CI$8,'72300 Ann'!$C$8:$AZ$8,0))</f>
        <v>379.2</v>
      </c>
      <c r="CJ29" s="9">
        <f>INDEX('72300 Ann'!$C$8:$AZ$285,MATCH('72300M Ann'!$C29,'72300 Ann'!$C$8:$C$285,0),MATCH('72300M Ann'!CJ$8,'72300 Ann'!$C$8:$AZ$8,0))</f>
        <v>388.1</v>
      </c>
      <c r="CK29" s="9">
        <f>INDEX('72300 Ann'!$C$8:$AZ$285,MATCH('72300M Ann'!$C29,'72300 Ann'!$C$8:$C$285,0),MATCH('72300M Ann'!CK$8,'72300 Ann'!$C$8:$AZ$8,0))</f>
        <v>397.8</v>
      </c>
      <c r="CL29" s="9">
        <f>INDEX('72300 Ann'!$C$8:$AZ$285,MATCH('72300M Ann'!$C29,'72300 Ann'!$C$8:$C$285,0),MATCH('72300M Ann'!CL$8,'72300 Ann'!$C$8:$AZ$8,0))</f>
        <v>408.3</v>
      </c>
    </row>
    <row r="30" spans="1:91" s="10" customFormat="1" x14ac:dyDescent="0.25">
      <c r="A30" s="32">
        <v>22</v>
      </c>
      <c r="B30" s="10" t="s">
        <v>1147</v>
      </c>
      <c r="C30" s="10" t="s">
        <v>1194</v>
      </c>
      <c r="D30" s="10">
        <f>INDEX('72300 Ann Hist'!$C$8:$AR$285,MATCH('72300M Ann'!$C30,'72300 Ann Hist'!$C$8:$C$285,0),MATCH('72300M Ann'!D$8,'72300 Ann Hist'!$C$8:$AR$8,0))</f>
        <v>0</v>
      </c>
      <c r="E30" s="10">
        <f>INDEX('72300 Ann Hist'!$C$8:$AR$285,MATCH('72300M Ann'!$C30,'72300 Ann Hist'!$C$8:$C$285,0),MATCH('72300M Ann'!E$8,'72300 Ann Hist'!$C$8:$AR$8,0))</f>
        <v>0</v>
      </c>
      <c r="F30" s="10">
        <f>INDEX('72300 Ann Hist'!$C$8:$AR$285,MATCH('72300M Ann'!$C30,'72300 Ann Hist'!$C$8:$C$285,0),MATCH('72300M Ann'!F$8,'72300 Ann Hist'!$C$8:$AR$8,0))</f>
        <v>0</v>
      </c>
      <c r="G30" s="10">
        <f>INDEX('72300 Ann Hist'!$C$8:$AR$285,MATCH('72300M Ann'!$C30,'72300 Ann Hist'!$C$8:$C$285,0),MATCH('72300M Ann'!G$8,'72300 Ann Hist'!$C$8:$AR$8,0))</f>
        <v>0</v>
      </c>
      <c r="H30" s="10">
        <f>INDEX('72300 Ann Hist'!$C$8:$AR$285,MATCH('72300M Ann'!$C30,'72300 Ann Hist'!$C$8:$C$285,0),MATCH('72300M Ann'!H$8,'72300 Ann Hist'!$C$8:$AR$8,0))</f>
        <v>0</v>
      </c>
      <c r="I30" s="10">
        <f>INDEX('72300 Ann Hist'!$C$8:$AR$285,MATCH('72300M Ann'!$C30,'72300 Ann Hist'!$C$8:$C$285,0),MATCH('72300M Ann'!I$8,'72300 Ann Hist'!$C$8:$AR$8,0))</f>
        <v>0</v>
      </c>
      <c r="J30" s="10">
        <f>INDEX('72300 Ann Hist'!$C$8:$AR$285,MATCH('72300M Ann'!$C30,'72300 Ann Hist'!$C$8:$C$285,0),MATCH('72300M Ann'!J$8,'72300 Ann Hist'!$C$8:$AR$8,0))</f>
        <v>0</v>
      </c>
      <c r="K30" s="10">
        <f>INDEX('72300 Ann Hist'!$C$8:$AR$285,MATCH('72300M Ann'!$C30,'72300 Ann Hist'!$C$8:$C$285,0),MATCH('72300M Ann'!K$8,'72300 Ann Hist'!$C$8:$AR$8,0))</f>
        <v>0</v>
      </c>
      <c r="L30" s="10">
        <f>INDEX('72300 Ann Hist'!$C$8:$AR$285,MATCH('72300M Ann'!$C30,'72300 Ann Hist'!$C$8:$C$285,0),MATCH('72300M Ann'!L$8,'72300 Ann Hist'!$C$8:$AR$8,0))</f>
        <v>0</v>
      </c>
      <c r="M30" s="10">
        <f>INDEX('72300 Ann Hist'!$C$8:$AR$285,MATCH('72300M Ann'!$C30,'72300 Ann Hist'!$C$8:$C$285,0),MATCH('72300M Ann'!M$8,'72300 Ann Hist'!$C$8:$AR$8,0))</f>
        <v>0</v>
      </c>
      <c r="N30" s="10">
        <f>INDEX('72300 Ann Hist'!$C$8:$AR$285,MATCH('72300M Ann'!$C30,'72300 Ann Hist'!$C$8:$C$285,0),MATCH('72300M Ann'!N$8,'72300 Ann Hist'!$C$8:$AR$8,0))</f>
        <v>0</v>
      </c>
      <c r="O30" s="10">
        <f>INDEX('72300 Ann Hist'!$C$8:$AR$285,MATCH('72300M Ann'!$C30,'72300 Ann Hist'!$C$8:$C$285,0),MATCH('72300M Ann'!O$8,'72300 Ann Hist'!$C$8:$AR$8,0))</f>
        <v>0</v>
      </c>
      <c r="P30" s="10">
        <f>INDEX('72300 Ann Hist'!$C$8:$AR$285,MATCH('72300M Ann'!$C30,'72300 Ann Hist'!$C$8:$C$285,0),MATCH('72300M Ann'!P$8,'72300 Ann Hist'!$C$8:$AR$8,0))</f>
        <v>0</v>
      </c>
      <c r="Q30" s="10">
        <f>INDEX('72300 Ann Hist'!$C$8:$AR$285,MATCH('72300M Ann'!$C30,'72300 Ann Hist'!$C$8:$C$285,0),MATCH('72300M Ann'!Q$8,'72300 Ann Hist'!$C$8:$AR$8,0))</f>
        <v>0</v>
      </c>
      <c r="R30" s="10">
        <f>INDEX('72300 Ann Hist'!$C$8:$AR$285,MATCH('72300M Ann'!$C30,'72300 Ann Hist'!$C$8:$C$285,0),MATCH('72300M Ann'!R$8,'72300 Ann Hist'!$C$8:$AR$8,0))</f>
        <v>0</v>
      </c>
      <c r="S30" s="10">
        <f>INDEX('72300 Ann Hist'!$C$8:$AR$285,MATCH('72300M Ann'!$C30,'72300 Ann Hist'!$C$8:$C$285,0),MATCH('72300M Ann'!S$8,'72300 Ann Hist'!$C$8:$AR$8,0))</f>
        <v>0</v>
      </c>
      <c r="T30" s="10">
        <f>INDEX('72300 Ann Hist'!$C$8:$AR$285,MATCH('72300M Ann'!$C30,'72300 Ann Hist'!$C$8:$C$285,0),MATCH('72300M Ann'!T$8,'72300 Ann Hist'!$C$8:$AR$8,0))</f>
        <v>0</v>
      </c>
      <c r="U30" s="10">
        <f>INDEX('72300 Ann Hist'!$C$8:$AR$285,MATCH('72300M Ann'!$C30,'72300 Ann Hist'!$C$8:$C$285,0),MATCH('72300M Ann'!U$8,'72300 Ann Hist'!$C$8:$AR$8,0))</f>
        <v>0</v>
      </c>
      <c r="V30" s="10">
        <f>INDEX('72300 Ann Hist'!$C$8:$AR$285,MATCH('72300M Ann'!$C30,'72300 Ann Hist'!$C$8:$C$285,0),MATCH('72300M Ann'!V$8,'72300 Ann Hist'!$C$8:$AR$8,0))</f>
        <v>0</v>
      </c>
      <c r="W30" s="10">
        <f>INDEX('72300 Ann Hist'!$C$8:$AR$285,MATCH('72300M Ann'!$C30,'72300 Ann Hist'!$C$8:$C$285,0),MATCH('72300M Ann'!W$8,'72300 Ann Hist'!$C$8:$AR$8,0))</f>
        <v>0</v>
      </c>
      <c r="X30" s="10">
        <f>INDEX('72300 Ann Hist'!$C$8:$AR$285,MATCH('72300M Ann'!$C30,'72300 Ann Hist'!$C$8:$C$285,0),MATCH('72300M Ann'!X$8,'72300 Ann Hist'!$C$8:$AR$8,0))</f>
        <v>0</v>
      </c>
      <c r="Y30" s="10">
        <f>INDEX('72300 Ann Hist'!$C$8:$AR$285,MATCH('72300M Ann'!$C30,'72300 Ann Hist'!$C$8:$C$285,0),MATCH('72300M Ann'!Y$8,'72300 Ann Hist'!$C$8:$AR$8,0))</f>
        <v>0</v>
      </c>
      <c r="Z30" s="10">
        <f>INDEX('72300 Ann Hist'!$C$8:$AR$285,MATCH('72300M Ann'!$C30,'72300 Ann Hist'!$C$8:$C$285,0),MATCH('72300M Ann'!Z$8,'72300 Ann Hist'!$C$8:$AR$8,0))</f>
        <v>0</v>
      </c>
      <c r="AA30" s="10">
        <f>INDEX('72300 Ann Hist'!$C$8:$AR$285,MATCH('72300M Ann'!$C30,'72300 Ann Hist'!$C$8:$C$285,0),MATCH('72300M Ann'!AA$8,'72300 Ann Hist'!$C$8:$AR$8,0))</f>
        <v>0</v>
      </c>
      <c r="AB30" s="10">
        <f>INDEX('72300 Ann Hist'!$C$8:$AR$285,MATCH('72300M Ann'!$C30,'72300 Ann Hist'!$C$8:$C$285,0),MATCH('72300M Ann'!AB$8,'72300 Ann Hist'!$C$8:$AR$8,0))</f>
        <v>0</v>
      </c>
      <c r="AC30" s="10">
        <f>INDEX('72300 Ann Hist'!$C$8:$AR$285,MATCH('72300M Ann'!$C30,'72300 Ann Hist'!$C$8:$C$285,0),MATCH('72300M Ann'!AC$8,'72300 Ann Hist'!$C$8:$AR$8,0))</f>
        <v>0</v>
      </c>
      <c r="AD30" s="10">
        <f>INDEX('72300 Ann Hist'!$C$8:$AR$285,MATCH('72300M Ann'!$C30,'72300 Ann Hist'!$C$8:$C$285,0),MATCH('72300M Ann'!AD$8,'72300 Ann Hist'!$C$8:$AR$8,0))</f>
        <v>0</v>
      </c>
      <c r="AE30" s="10">
        <f>INDEX('72300 Ann Hist'!$C$8:$AR$285,MATCH('72300M Ann'!$C30,'72300 Ann Hist'!$C$8:$C$285,0),MATCH('72300M Ann'!AE$8,'72300 Ann Hist'!$C$8:$AR$8,0))</f>
        <v>0</v>
      </c>
      <c r="AF30" s="10">
        <f>INDEX('72300 Ann Hist'!$C$8:$AR$285,MATCH('72300M Ann'!$C30,'72300 Ann Hist'!$C$8:$C$285,0),MATCH('72300M Ann'!AF$8,'72300 Ann Hist'!$C$8:$AR$8,0))</f>
        <v>0</v>
      </c>
      <c r="AG30" s="10">
        <f>INDEX('72300 Ann Hist'!$C$8:$AR$285,MATCH('72300M Ann'!$C30,'72300 Ann Hist'!$C$8:$C$285,0),MATCH('72300M Ann'!AG$8,'72300 Ann Hist'!$C$8:$AR$8,0))</f>
        <v>0</v>
      </c>
      <c r="AH30" s="10">
        <f>INDEX('72300 Ann Hist'!$C$8:$AR$285,MATCH('72300M Ann'!$C30,'72300 Ann Hist'!$C$8:$C$285,0),MATCH('72300M Ann'!AH$8,'72300 Ann Hist'!$C$8:$AR$8,0))</f>
        <v>0</v>
      </c>
      <c r="AI30" s="10">
        <f>INDEX('72300 Ann Hist'!$C$8:$AR$285,MATCH('72300M Ann'!$C30,'72300 Ann Hist'!$C$8:$C$285,0),MATCH('72300M Ann'!AI$8,'72300 Ann Hist'!$C$8:$AR$8,0))</f>
        <v>0</v>
      </c>
      <c r="AJ30" s="10">
        <f>INDEX('72300 Ann Hist'!$C$8:$AR$285,MATCH('72300M Ann'!$C30,'72300 Ann Hist'!$C$8:$C$285,0),MATCH('72300M Ann'!AJ$8,'72300 Ann Hist'!$C$8:$AR$8,0))</f>
        <v>0</v>
      </c>
      <c r="AK30" s="10">
        <f>INDEX('72300 Ann Hist'!$C$8:$AR$285,MATCH('72300M Ann'!$C30,'72300 Ann Hist'!$C$8:$C$285,0),MATCH('72300M Ann'!AK$8,'72300 Ann Hist'!$C$8:$AR$8,0))</f>
        <v>0</v>
      </c>
      <c r="AL30" s="10">
        <f>INDEX('72300 Ann Hist'!$C$8:$AR$285,MATCH('72300M Ann'!$C30,'72300 Ann Hist'!$C$8:$C$285,0),MATCH('72300M Ann'!AL$8,'72300 Ann Hist'!$C$8:$AR$8,0))</f>
        <v>0</v>
      </c>
      <c r="AM30" s="10">
        <f>INDEX('72300 Ann Hist'!$C$8:$AR$285,MATCH('72300M Ann'!$C30,'72300 Ann Hist'!$C$8:$C$285,0),MATCH('72300M Ann'!AM$8,'72300 Ann Hist'!$C$8:$AR$8,0))</f>
        <v>0</v>
      </c>
      <c r="AN30" s="10">
        <f>INDEX('72300 Ann Hist'!$C$8:$AR$285,MATCH('72300M Ann'!$C30,'72300 Ann Hist'!$C$8:$C$285,0),MATCH('72300M Ann'!AN$8,'72300 Ann Hist'!$C$8:$AR$8,0))</f>
        <v>0</v>
      </c>
      <c r="AO30" s="10">
        <f>INDEX('72300 Ann Hist'!$C$8:$AR$285,MATCH('72300M Ann'!$C30,'72300 Ann Hist'!$C$8:$C$285,0),MATCH('72300M Ann'!AO$8,'72300 Ann Hist'!$C$8:$AR$8,0))</f>
        <v>0</v>
      </c>
      <c r="AP30" s="10">
        <f>INDEX('72300 Ann Hist'!$C$8:$AR$285,MATCH('72300M Ann'!$C30,'72300 Ann Hist'!$C$8:$C$285,0),MATCH('72300M Ann'!AP$8,'72300 Ann Hist'!$C$8:$AR$8,0))</f>
        <v>0</v>
      </c>
      <c r="AQ30" s="10">
        <f>INDEX('72300 Ann Hist'!$C$8:$AR$285,MATCH('72300M Ann'!$C30,'72300 Ann Hist'!$C$8:$C$285,0),MATCH('72300M Ann'!AQ$8,'72300 Ann Hist'!$C$8:$AR$8,0))</f>
        <v>0</v>
      </c>
      <c r="AR30" s="11">
        <f>INDEX('72300 Ann'!$C$8:$AZ$285,MATCH('72300M Ann'!$C30,'72300 Ann'!$C$8:$C$285,0),MATCH('72300M Ann'!AR$8,'72300 Ann'!$C$8:$AZ$8,0))</f>
        <v>0</v>
      </c>
      <c r="AS30" s="11">
        <f>INDEX('72300 Ann'!$C$8:$AZ$285,MATCH('72300M Ann'!$C30,'72300 Ann'!$C$8:$C$285,0),MATCH('72300M Ann'!AS$8,'72300 Ann'!$C$8:$AZ$8,0))</f>
        <v>0</v>
      </c>
      <c r="AT30" s="11">
        <f>INDEX('72300 Ann'!$C$8:$AZ$285,MATCH('72300M Ann'!$C30,'72300 Ann'!$C$8:$C$285,0),MATCH('72300M Ann'!AT$8,'72300 Ann'!$C$8:$AZ$8,0))</f>
        <v>0</v>
      </c>
      <c r="AU30" s="11">
        <f>INDEX('72300 Ann'!$C$8:$AZ$285,MATCH('72300M Ann'!$C30,'72300 Ann'!$C$8:$C$285,0),MATCH('72300M Ann'!AU$8,'72300 Ann'!$C$8:$AZ$8,0))</f>
        <v>0</v>
      </c>
      <c r="AV30" s="11">
        <f>INDEX('72300 Ann'!$C$8:$AZ$285,MATCH('72300M Ann'!$C30,'72300 Ann'!$C$8:$C$285,0),MATCH('72300M Ann'!AV$8,'72300 Ann'!$C$8:$AZ$8,0))</f>
        <v>0</v>
      </c>
      <c r="AW30" s="11">
        <f>INDEX('72300 Ann'!$C$8:$AZ$285,MATCH('72300M Ann'!$C30,'72300 Ann'!$C$8:$C$285,0),MATCH('72300M Ann'!AW$8,'72300 Ann'!$C$8:$AZ$8,0))</f>
        <v>0</v>
      </c>
      <c r="AX30" s="11">
        <f>INDEX('72300 Ann'!$C$8:$AZ$285,MATCH('72300M Ann'!$C30,'72300 Ann'!$C$8:$C$285,0),MATCH('72300M Ann'!AX$8,'72300 Ann'!$C$8:$AZ$8,0))</f>
        <v>0</v>
      </c>
      <c r="AY30" s="11">
        <f>INDEX('72300 Ann'!$C$8:$AZ$285,MATCH('72300M Ann'!$C30,'72300 Ann'!$C$8:$C$285,0),MATCH('72300M Ann'!AY$8,'72300 Ann'!$C$8:$AZ$8,0))</f>
        <v>0</v>
      </c>
      <c r="AZ30" s="11">
        <f>INDEX('72300 Ann'!$C$8:$AZ$285,MATCH('72300M Ann'!$C30,'72300 Ann'!$C$8:$C$285,0),MATCH('72300M Ann'!AZ$8,'72300 Ann'!$C$8:$AZ$8,0))</f>
        <v>0</v>
      </c>
      <c r="BA30" s="11">
        <f>INDEX('72300 Ann'!$C$8:$AZ$285,MATCH('72300M Ann'!$C30,'72300 Ann'!$C$8:$C$285,0),MATCH('72300M Ann'!BA$8,'72300 Ann'!$C$8:$AZ$8,0))</f>
        <v>0</v>
      </c>
      <c r="BB30" s="11">
        <f>INDEX('72300 Ann'!$C$8:$AZ$285,MATCH('72300M Ann'!$C30,'72300 Ann'!$C$8:$C$285,0),MATCH('72300M Ann'!BB$8,'72300 Ann'!$C$8:$AZ$8,0))</f>
        <v>0</v>
      </c>
      <c r="BC30" s="11">
        <f>INDEX('72300 Ann'!$C$8:$AZ$285,MATCH('72300M Ann'!$C30,'72300 Ann'!$C$8:$C$285,0),MATCH('72300M Ann'!BC$8,'72300 Ann'!$C$8:$AZ$8,0))</f>
        <v>0</v>
      </c>
      <c r="BD30" s="11">
        <f>INDEX('72300 Ann'!$C$8:$AZ$285,MATCH('72300M Ann'!$C30,'72300 Ann'!$C$8:$C$285,0),MATCH('72300M Ann'!BD$8,'72300 Ann'!$C$8:$AZ$8,0))</f>
        <v>0</v>
      </c>
      <c r="BE30" s="11">
        <f>INDEX('72300 Ann'!$C$8:$AZ$285,MATCH('72300M Ann'!$C30,'72300 Ann'!$C$8:$C$285,0),MATCH('72300M Ann'!BE$8,'72300 Ann'!$C$8:$AZ$8,0))</f>
        <v>0</v>
      </c>
      <c r="BF30" s="11">
        <f>INDEX('72300 Ann'!$C$8:$AZ$285,MATCH('72300M Ann'!$C30,'72300 Ann'!$C$8:$C$285,0),MATCH('72300M Ann'!BF$8,'72300 Ann'!$C$8:$AZ$8,0))</f>
        <v>0</v>
      </c>
      <c r="BG30" s="11">
        <f>INDEX('72300 Ann'!$C$8:$AZ$285,MATCH('72300M Ann'!$C30,'72300 Ann'!$C$8:$C$285,0),MATCH('72300M Ann'!BG$8,'72300 Ann'!$C$8:$AZ$8,0))</f>
        <v>0</v>
      </c>
      <c r="BH30" s="11">
        <f>INDEX('72300 Ann'!$C$8:$AZ$285,MATCH('72300M Ann'!$C30,'72300 Ann'!$C$8:$C$285,0),MATCH('72300M Ann'!BH$8,'72300 Ann'!$C$8:$AZ$8,0))</f>
        <v>0</v>
      </c>
      <c r="BI30" s="11">
        <f>INDEX('72300 Ann'!$C$8:$AZ$285,MATCH('72300M Ann'!$C30,'72300 Ann'!$C$8:$C$285,0),MATCH('72300M Ann'!BI$8,'72300 Ann'!$C$8:$AZ$8,0))</f>
        <v>0</v>
      </c>
      <c r="BJ30" s="11">
        <f>INDEX('72300 Ann'!$C$8:$AZ$285,MATCH('72300M Ann'!$C30,'72300 Ann'!$C$8:$C$285,0),MATCH('72300M Ann'!BJ$8,'72300 Ann'!$C$8:$AZ$8,0))</f>
        <v>0</v>
      </c>
      <c r="BK30" s="11">
        <f>INDEX('72300 Ann'!$C$8:$AZ$285,MATCH('72300M Ann'!$C30,'72300 Ann'!$C$8:$C$285,0),MATCH('72300M Ann'!BK$8,'72300 Ann'!$C$8:$AZ$8,0))</f>
        <v>0.1</v>
      </c>
      <c r="BL30" s="11">
        <f>INDEX('72300 Ann'!$C$8:$AZ$285,MATCH('72300M Ann'!$C30,'72300 Ann'!$C$8:$C$285,0),MATCH('72300M Ann'!BL$8,'72300 Ann'!$C$8:$AZ$8,0))</f>
        <v>0.1</v>
      </c>
      <c r="BM30" s="11">
        <f>INDEX('72300 Ann'!$C$8:$AZ$285,MATCH('72300M Ann'!$C30,'72300 Ann'!$C$8:$C$285,0),MATCH('72300M Ann'!BM$8,'72300 Ann'!$C$8:$AZ$8,0))</f>
        <v>0.1</v>
      </c>
      <c r="BN30" s="11">
        <f>INDEX('72300 Ann'!$C$8:$AZ$285,MATCH('72300M Ann'!$C30,'72300 Ann'!$C$8:$C$285,0),MATCH('72300M Ann'!BN$8,'72300 Ann'!$C$8:$AZ$8,0))</f>
        <v>0.1</v>
      </c>
      <c r="BO30" s="11">
        <f>INDEX('72300 Ann'!$C$8:$AZ$285,MATCH('72300M Ann'!$C30,'72300 Ann'!$C$8:$C$285,0),MATCH('72300M Ann'!BO$8,'72300 Ann'!$C$8:$AZ$8,0))</f>
        <v>0.1</v>
      </c>
      <c r="BP30" s="11">
        <f>INDEX('72300 Ann'!$C$8:$AZ$285,MATCH('72300M Ann'!$C30,'72300 Ann'!$C$8:$C$285,0),MATCH('72300M Ann'!BP$8,'72300 Ann'!$C$8:$AZ$8,0))</f>
        <v>0.1</v>
      </c>
      <c r="BQ30" s="11">
        <f>INDEX('72300 Ann'!$C$8:$AZ$285,MATCH('72300M Ann'!$C30,'72300 Ann'!$C$8:$C$285,0),MATCH('72300M Ann'!BQ$8,'72300 Ann'!$C$8:$AZ$8,0))</f>
        <v>0.1</v>
      </c>
      <c r="BR30" s="11">
        <f>INDEX('72300 Ann'!$C$8:$AZ$285,MATCH('72300M Ann'!$C30,'72300 Ann'!$C$8:$C$285,0),MATCH('72300M Ann'!BR$8,'72300 Ann'!$C$8:$AZ$8,0))</f>
        <v>0.1</v>
      </c>
      <c r="BS30" s="11">
        <f>INDEX('72300 Ann'!$C$8:$AZ$285,MATCH('72300M Ann'!$C30,'72300 Ann'!$C$8:$C$285,0),MATCH('72300M Ann'!BS$8,'72300 Ann'!$C$8:$AZ$8,0))</f>
        <v>0.1</v>
      </c>
      <c r="BT30" s="11">
        <f>INDEX('72300 Ann'!$C$8:$AZ$285,MATCH('72300M Ann'!$C30,'72300 Ann'!$C$8:$C$285,0),MATCH('72300M Ann'!BT$8,'72300 Ann'!$C$8:$AZ$8,0))</f>
        <v>0.1</v>
      </c>
      <c r="BU30" s="11">
        <f>INDEX('72300 Ann'!$C$8:$AZ$285,MATCH('72300M Ann'!$C30,'72300 Ann'!$C$8:$C$285,0),MATCH('72300M Ann'!BU$8,'72300 Ann'!$C$8:$AZ$8,0))</f>
        <v>0.1</v>
      </c>
      <c r="BV30" s="11">
        <f>INDEX('72300 Ann'!$C$8:$AZ$285,MATCH('72300M Ann'!$C30,'72300 Ann'!$C$8:$C$285,0),MATCH('72300M Ann'!BV$8,'72300 Ann'!$C$8:$AZ$8,0))</f>
        <v>0.1</v>
      </c>
      <c r="BW30" s="11">
        <f>INDEX('72300 Ann'!$C$8:$AZ$285,MATCH('72300M Ann'!$C30,'72300 Ann'!$C$8:$C$285,0),MATCH('72300M Ann'!BW$8,'72300 Ann'!$C$8:$AZ$8,0))</f>
        <v>0.1</v>
      </c>
      <c r="BX30" s="11">
        <f>INDEX('72300 Ann'!$C$8:$AZ$285,MATCH('72300M Ann'!$C30,'72300 Ann'!$C$8:$C$285,0),MATCH('72300M Ann'!BX$8,'72300 Ann'!$C$8:$AZ$8,0))</f>
        <v>0.1</v>
      </c>
      <c r="BY30" s="11">
        <f>INDEX('72300 Ann'!$C$8:$AZ$285,MATCH('72300M Ann'!$C30,'72300 Ann'!$C$8:$C$285,0),MATCH('72300M Ann'!BY$8,'72300 Ann'!$C$8:$AZ$8,0))</f>
        <v>0.1</v>
      </c>
      <c r="BZ30" s="11">
        <f>INDEX('72300 Ann'!$C$8:$AZ$285,MATCH('72300M Ann'!$C30,'72300 Ann'!$C$8:$C$285,0),MATCH('72300M Ann'!BZ$8,'72300 Ann'!$C$8:$AZ$8,0))</f>
        <v>0.1</v>
      </c>
      <c r="CA30" s="11">
        <f>INDEX('72300 Ann'!$C$8:$AZ$285,MATCH('72300M Ann'!$C30,'72300 Ann'!$C$8:$C$285,0),MATCH('72300M Ann'!CA$8,'72300 Ann'!$C$8:$AZ$8,0))</f>
        <v>0.1</v>
      </c>
      <c r="CB30" s="11">
        <f>INDEX('72300 Ann'!$C$8:$AZ$285,MATCH('72300M Ann'!$C30,'72300 Ann'!$C$8:$C$285,0),MATCH('72300M Ann'!CB$8,'72300 Ann'!$C$8:$AZ$8,0))</f>
        <v>0.2</v>
      </c>
      <c r="CC30" s="11">
        <f>INDEX('72300 Ann'!$C$8:$AZ$285,MATCH('72300M Ann'!$C30,'72300 Ann'!$C$8:$C$285,0),MATCH('72300M Ann'!CC$8,'72300 Ann'!$C$8:$AZ$8,0))</f>
        <v>0.1</v>
      </c>
      <c r="CD30" s="11">
        <f>INDEX('72300 Ann'!$C$8:$AZ$285,MATCH('72300M Ann'!$C30,'72300 Ann'!$C$8:$C$285,0),MATCH('72300M Ann'!CD$8,'72300 Ann'!$C$8:$AZ$8,0))</f>
        <v>0.1</v>
      </c>
      <c r="CE30" s="11">
        <f>INDEX('72300 Ann'!$C$8:$AZ$285,MATCH('72300M Ann'!$C30,'72300 Ann'!$C$8:$C$285,0),MATCH('72300M Ann'!CE$8,'72300 Ann'!$C$8:$AZ$8,0))</f>
        <v>0.1</v>
      </c>
      <c r="CF30" s="11">
        <f>INDEX('72300 Ann'!$C$8:$AZ$285,MATCH('72300M Ann'!$C30,'72300 Ann'!$C$8:$C$285,0),MATCH('72300M Ann'!CF$8,'72300 Ann'!$C$8:$AZ$8,0))</f>
        <v>0.1</v>
      </c>
      <c r="CG30" s="11">
        <f>INDEX('72300 Ann'!$C$8:$AZ$285,MATCH('72300M Ann'!$C30,'72300 Ann'!$C$8:$C$285,0),MATCH('72300M Ann'!CG$8,'72300 Ann'!$C$8:$AZ$8,0))</f>
        <v>0.1</v>
      </c>
      <c r="CH30" s="11">
        <f>INDEX('72300 Ann'!$C$8:$AZ$285,MATCH('72300M Ann'!$C30,'72300 Ann'!$C$8:$C$285,0),MATCH('72300M Ann'!CH$8,'72300 Ann'!$C$8:$AZ$8,0))</f>
        <v>0.1</v>
      </c>
      <c r="CI30" s="11">
        <f>INDEX('72300 Ann'!$C$8:$AZ$285,MATCH('72300M Ann'!$C30,'72300 Ann'!$C$8:$C$285,0),MATCH('72300M Ann'!CI$8,'72300 Ann'!$C$8:$AZ$8,0))</f>
        <v>0.1</v>
      </c>
      <c r="CJ30" s="11">
        <f>INDEX('72300 Ann'!$C$8:$AZ$285,MATCH('72300M Ann'!$C30,'72300 Ann'!$C$8:$C$285,0),MATCH('72300M Ann'!CJ$8,'72300 Ann'!$C$8:$AZ$8,0))</f>
        <v>0.1</v>
      </c>
      <c r="CK30" s="11">
        <f>INDEX('72300 Ann'!$C$8:$AZ$285,MATCH('72300M Ann'!$C30,'72300 Ann'!$C$8:$C$285,0),MATCH('72300M Ann'!CK$8,'72300 Ann'!$C$8:$AZ$8,0))</f>
        <v>0.1</v>
      </c>
      <c r="CL30" s="11">
        <f>INDEX('72300 Ann'!$C$8:$AZ$285,MATCH('72300M Ann'!$C30,'72300 Ann'!$C$8:$C$285,0),MATCH('72300M Ann'!CL$8,'72300 Ann'!$C$8:$AZ$8,0))</f>
        <v>0.1</v>
      </c>
    </row>
    <row r="31" spans="1:91" s="10" customFormat="1" x14ac:dyDescent="0.25">
      <c r="A31" s="32">
        <v>23</v>
      </c>
      <c r="B31" s="10" t="s">
        <v>1146</v>
      </c>
      <c r="C31" s="10" t="s">
        <v>1186</v>
      </c>
      <c r="D31" s="10">
        <f>INDEX('72300 Ann Hist'!$C$8:$AR$285,MATCH('72300M Ann'!$C31,'72300 Ann Hist'!$C$8:$C$285,0),MATCH('72300M Ann'!D$8,'72300 Ann Hist'!$C$8:$AR$8,0))</f>
        <v>0.1</v>
      </c>
      <c r="E31" s="10">
        <f>INDEX('72300 Ann Hist'!$C$8:$AR$285,MATCH('72300M Ann'!$C31,'72300 Ann Hist'!$C$8:$C$285,0),MATCH('72300M Ann'!E$8,'72300 Ann Hist'!$C$8:$AR$8,0))</f>
        <v>0.1</v>
      </c>
      <c r="F31" s="10">
        <f>INDEX('72300 Ann Hist'!$C$8:$AR$285,MATCH('72300M Ann'!$C31,'72300 Ann Hist'!$C$8:$C$285,0),MATCH('72300M Ann'!F$8,'72300 Ann Hist'!$C$8:$AR$8,0))</f>
        <v>0.1</v>
      </c>
      <c r="G31" s="10">
        <f>INDEX('72300 Ann Hist'!$C$8:$AR$285,MATCH('72300M Ann'!$C31,'72300 Ann Hist'!$C$8:$C$285,0),MATCH('72300M Ann'!G$8,'72300 Ann Hist'!$C$8:$AR$8,0))</f>
        <v>0.1</v>
      </c>
      <c r="H31" s="10">
        <f>INDEX('72300 Ann Hist'!$C$8:$AR$285,MATCH('72300M Ann'!$C31,'72300 Ann Hist'!$C$8:$C$285,0),MATCH('72300M Ann'!H$8,'72300 Ann Hist'!$C$8:$AR$8,0))</f>
        <v>0.1</v>
      </c>
      <c r="I31" s="10">
        <f>INDEX('72300 Ann Hist'!$C$8:$AR$285,MATCH('72300M Ann'!$C31,'72300 Ann Hist'!$C$8:$C$285,0),MATCH('72300M Ann'!I$8,'72300 Ann Hist'!$C$8:$AR$8,0))</f>
        <v>0.2</v>
      </c>
      <c r="J31" s="10">
        <f>INDEX('72300 Ann Hist'!$C$8:$AR$285,MATCH('72300M Ann'!$C31,'72300 Ann Hist'!$C$8:$C$285,0),MATCH('72300M Ann'!J$8,'72300 Ann Hist'!$C$8:$AR$8,0))</f>
        <v>0.2</v>
      </c>
      <c r="K31" s="10">
        <f>INDEX('72300 Ann Hist'!$C$8:$AR$285,MATCH('72300M Ann'!$C31,'72300 Ann Hist'!$C$8:$C$285,0),MATCH('72300M Ann'!K$8,'72300 Ann Hist'!$C$8:$AR$8,0))</f>
        <v>0.2</v>
      </c>
      <c r="L31" s="10">
        <f>INDEX('72300 Ann Hist'!$C$8:$AR$285,MATCH('72300M Ann'!$C31,'72300 Ann Hist'!$C$8:$C$285,0),MATCH('72300M Ann'!L$8,'72300 Ann Hist'!$C$8:$AR$8,0))</f>
        <v>0.2</v>
      </c>
      <c r="M31" s="10">
        <f>INDEX('72300 Ann Hist'!$C$8:$AR$285,MATCH('72300M Ann'!$C31,'72300 Ann Hist'!$C$8:$C$285,0),MATCH('72300M Ann'!M$8,'72300 Ann Hist'!$C$8:$AR$8,0))</f>
        <v>0.2</v>
      </c>
      <c r="N31" s="10">
        <f>INDEX('72300 Ann Hist'!$C$8:$AR$285,MATCH('72300M Ann'!$C31,'72300 Ann Hist'!$C$8:$C$285,0),MATCH('72300M Ann'!N$8,'72300 Ann Hist'!$C$8:$AR$8,0))</f>
        <v>0.3</v>
      </c>
      <c r="O31" s="10">
        <f>INDEX('72300 Ann Hist'!$C$8:$AR$285,MATCH('72300M Ann'!$C31,'72300 Ann Hist'!$C$8:$C$285,0),MATCH('72300M Ann'!O$8,'72300 Ann Hist'!$C$8:$AR$8,0))</f>
        <v>0.3</v>
      </c>
      <c r="P31" s="10">
        <f>INDEX('72300 Ann Hist'!$C$8:$AR$285,MATCH('72300M Ann'!$C31,'72300 Ann Hist'!$C$8:$C$285,0),MATCH('72300M Ann'!P$8,'72300 Ann Hist'!$C$8:$AR$8,0))</f>
        <v>0.3</v>
      </c>
      <c r="Q31" s="10">
        <f>INDEX('72300 Ann Hist'!$C$8:$AR$285,MATCH('72300M Ann'!$C31,'72300 Ann Hist'!$C$8:$C$285,0),MATCH('72300M Ann'!Q$8,'72300 Ann Hist'!$C$8:$AR$8,0))</f>
        <v>0.5</v>
      </c>
      <c r="R31" s="10">
        <f>INDEX('72300 Ann Hist'!$C$8:$AR$285,MATCH('72300M Ann'!$C31,'72300 Ann Hist'!$C$8:$C$285,0),MATCH('72300M Ann'!R$8,'72300 Ann Hist'!$C$8:$AR$8,0))</f>
        <v>0.7</v>
      </c>
      <c r="S31" s="10">
        <f>INDEX('72300 Ann Hist'!$C$8:$AR$285,MATCH('72300M Ann'!$C31,'72300 Ann Hist'!$C$8:$C$285,0),MATCH('72300M Ann'!S$8,'72300 Ann Hist'!$C$8:$AR$8,0))</f>
        <v>0.8</v>
      </c>
      <c r="T31" s="10">
        <f>INDEX('72300 Ann Hist'!$C$8:$AR$285,MATCH('72300M Ann'!$C31,'72300 Ann Hist'!$C$8:$C$285,0),MATCH('72300M Ann'!T$8,'72300 Ann Hist'!$C$8:$AR$8,0))</f>
        <v>1</v>
      </c>
      <c r="U31" s="10">
        <f>INDEX('72300 Ann Hist'!$C$8:$AR$285,MATCH('72300M Ann'!$C31,'72300 Ann Hist'!$C$8:$C$285,0),MATCH('72300M Ann'!U$8,'72300 Ann Hist'!$C$8:$AR$8,0))</f>
        <v>1.2</v>
      </c>
      <c r="V31" s="10">
        <f>INDEX('72300 Ann Hist'!$C$8:$AR$285,MATCH('72300M Ann'!$C31,'72300 Ann Hist'!$C$8:$C$285,0),MATCH('72300M Ann'!V$8,'72300 Ann Hist'!$C$8:$AR$8,0))</f>
        <v>1.3</v>
      </c>
      <c r="W31" s="10">
        <f>INDEX('72300 Ann Hist'!$C$8:$AR$285,MATCH('72300M Ann'!$C31,'72300 Ann Hist'!$C$8:$C$285,0),MATCH('72300M Ann'!W$8,'72300 Ann Hist'!$C$8:$AR$8,0))</f>
        <v>1.5</v>
      </c>
      <c r="X31" s="10">
        <f>INDEX('72300 Ann Hist'!$C$8:$AR$285,MATCH('72300M Ann'!$C31,'72300 Ann Hist'!$C$8:$C$285,0),MATCH('72300M Ann'!X$8,'72300 Ann Hist'!$C$8:$AR$8,0))</f>
        <v>1.7</v>
      </c>
      <c r="Y31" s="10">
        <f>INDEX('72300 Ann Hist'!$C$8:$AR$285,MATCH('72300M Ann'!$C31,'72300 Ann Hist'!$C$8:$C$285,0),MATCH('72300M Ann'!Y$8,'72300 Ann Hist'!$C$8:$AR$8,0))</f>
        <v>1.9</v>
      </c>
      <c r="Z31" s="10">
        <f>INDEX('72300 Ann Hist'!$C$8:$AR$285,MATCH('72300M Ann'!$C31,'72300 Ann Hist'!$C$8:$C$285,0),MATCH('72300M Ann'!Z$8,'72300 Ann Hist'!$C$8:$AR$8,0))</f>
        <v>2.1</v>
      </c>
      <c r="AA31" s="10">
        <f>INDEX('72300 Ann Hist'!$C$8:$AR$285,MATCH('72300M Ann'!$C31,'72300 Ann Hist'!$C$8:$C$285,0),MATCH('72300M Ann'!AA$8,'72300 Ann Hist'!$C$8:$AR$8,0))</f>
        <v>2.4</v>
      </c>
      <c r="AB31" s="10">
        <f>INDEX('72300 Ann Hist'!$C$8:$AR$285,MATCH('72300M Ann'!$C31,'72300 Ann Hist'!$C$8:$C$285,0),MATCH('72300M Ann'!AB$8,'72300 Ann Hist'!$C$8:$AR$8,0))</f>
        <v>2.7</v>
      </c>
      <c r="AC31" s="10">
        <f>INDEX('72300 Ann Hist'!$C$8:$AR$285,MATCH('72300M Ann'!$C31,'72300 Ann Hist'!$C$8:$C$285,0),MATCH('72300M Ann'!AC$8,'72300 Ann Hist'!$C$8:$AR$8,0))</f>
        <v>3</v>
      </c>
      <c r="AD31" s="10">
        <f>INDEX('72300 Ann Hist'!$C$8:$AR$285,MATCH('72300M Ann'!$C31,'72300 Ann Hist'!$C$8:$C$285,0),MATCH('72300M Ann'!AD$8,'72300 Ann Hist'!$C$8:$AR$8,0))</f>
        <v>3.4</v>
      </c>
      <c r="AE31" s="10">
        <f>INDEX('72300 Ann Hist'!$C$8:$AR$285,MATCH('72300M Ann'!$C31,'72300 Ann Hist'!$C$8:$C$285,0),MATCH('72300M Ann'!AE$8,'72300 Ann Hist'!$C$8:$AR$8,0))</f>
        <v>3.8</v>
      </c>
      <c r="AF31" s="10">
        <f>INDEX('72300 Ann Hist'!$C$8:$AR$285,MATCH('72300M Ann'!$C31,'72300 Ann Hist'!$C$8:$C$285,0),MATCH('72300M Ann'!AF$8,'72300 Ann Hist'!$C$8:$AR$8,0))</f>
        <v>4.5</v>
      </c>
      <c r="AG31" s="10">
        <f>INDEX('72300 Ann Hist'!$C$8:$AR$285,MATCH('72300M Ann'!$C31,'72300 Ann Hist'!$C$8:$C$285,0),MATCH('72300M Ann'!AG$8,'72300 Ann Hist'!$C$8:$AR$8,0))</f>
        <v>4.9000000000000004</v>
      </c>
      <c r="AH31" s="10">
        <f>INDEX('72300 Ann Hist'!$C$8:$AR$285,MATCH('72300M Ann'!$C31,'72300 Ann Hist'!$C$8:$C$285,0),MATCH('72300M Ann'!AH$8,'72300 Ann Hist'!$C$8:$AR$8,0))</f>
        <v>5.3</v>
      </c>
      <c r="AI31" s="10">
        <f>INDEX('72300 Ann Hist'!$C$8:$AR$285,MATCH('72300M Ann'!$C31,'72300 Ann Hist'!$C$8:$C$285,0),MATCH('72300M Ann'!AI$8,'72300 Ann Hist'!$C$8:$AR$8,0))</f>
        <v>5.8</v>
      </c>
      <c r="AJ31" s="10">
        <f>INDEX('72300 Ann Hist'!$C$8:$AR$285,MATCH('72300M Ann'!$C31,'72300 Ann Hist'!$C$8:$C$285,0),MATCH('72300M Ann'!AJ$8,'72300 Ann Hist'!$C$8:$AR$8,0))</f>
        <v>6.3</v>
      </c>
      <c r="AK31" s="10">
        <f>INDEX('72300 Ann Hist'!$C$8:$AR$285,MATCH('72300M Ann'!$C31,'72300 Ann Hist'!$C$8:$C$285,0),MATCH('72300M Ann'!AK$8,'72300 Ann Hist'!$C$8:$AR$8,0))</f>
        <v>6.8</v>
      </c>
      <c r="AL31" s="10">
        <f>INDEX('72300 Ann Hist'!$C$8:$AR$285,MATCH('72300M Ann'!$C31,'72300 Ann Hist'!$C$8:$C$285,0),MATCH('72300M Ann'!AL$8,'72300 Ann Hist'!$C$8:$AR$8,0))</f>
        <v>7.4</v>
      </c>
      <c r="AM31" s="10">
        <f>INDEX('72300 Ann Hist'!$C$8:$AR$285,MATCH('72300M Ann'!$C31,'72300 Ann Hist'!$C$8:$C$285,0),MATCH('72300M Ann'!AM$8,'72300 Ann Hist'!$C$8:$AR$8,0))</f>
        <v>7.9</v>
      </c>
      <c r="AN31" s="10">
        <f>INDEX('72300 Ann Hist'!$C$8:$AR$285,MATCH('72300M Ann'!$C31,'72300 Ann Hist'!$C$8:$C$285,0),MATCH('72300M Ann'!AN$8,'72300 Ann Hist'!$C$8:$AR$8,0))</f>
        <v>8.5</v>
      </c>
      <c r="AO31" s="10">
        <f>INDEX('72300 Ann Hist'!$C$8:$AR$285,MATCH('72300M Ann'!$C31,'72300 Ann Hist'!$C$8:$C$285,0),MATCH('72300M Ann'!AO$8,'72300 Ann Hist'!$C$8:$AR$8,0))</f>
        <v>9.1999999999999993</v>
      </c>
      <c r="AP31" s="10">
        <f>INDEX('72300 Ann Hist'!$C$8:$AR$285,MATCH('72300M Ann'!$C31,'72300 Ann Hist'!$C$8:$C$285,0),MATCH('72300M Ann'!AP$8,'72300 Ann Hist'!$C$8:$AR$8,0))</f>
        <v>9.9</v>
      </c>
      <c r="AQ31" s="10">
        <f>INDEX('72300 Ann Hist'!$C$8:$AR$285,MATCH('72300M Ann'!$C31,'72300 Ann Hist'!$C$8:$C$285,0),MATCH('72300M Ann'!AQ$8,'72300 Ann Hist'!$C$8:$AR$8,0))</f>
        <v>10.7</v>
      </c>
      <c r="AR31" s="11">
        <f>INDEX('72300 Ann'!$C$8:$AZ$285,MATCH('72300M Ann'!$C31,'72300 Ann'!$C$8:$C$285,0),MATCH('72300M Ann'!AR$8,'72300 Ann'!$C$8:$AZ$8,0))</f>
        <v>12.5</v>
      </c>
      <c r="AS31" s="11">
        <f>INDEX('72300 Ann'!$C$8:$AZ$285,MATCH('72300M Ann'!$C31,'72300 Ann'!$C$8:$C$285,0),MATCH('72300M Ann'!AS$8,'72300 Ann'!$C$8:$AZ$8,0))</f>
        <v>16.7</v>
      </c>
      <c r="AT31" s="11">
        <f>INDEX('72300 Ann'!$C$8:$AZ$285,MATCH('72300M Ann'!$C31,'72300 Ann'!$C$8:$C$285,0),MATCH('72300M Ann'!AT$8,'72300 Ann'!$C$8:$AZ$8,0))</f>
        <v>18.7</v>
      </c>
      <c r="AU31" s="11">
        <f>INDEX('72300 Ann'!$C$8:$AZ$285,MATCH('72300M Ann'!$C31,'72300 Ann'!$C$8:$C$285,0),MATCH('72300M Ann'!AU$8,'72300 Ann'!$C$8:$AZ$8,0))</f>
        <v>20.399999999999999</v>
      </c>
      <c r="AV31" s="11">
        <f>INDEX('72300 Ann'!$C$8:$AZ$285,MATCH('72300M Ann'!$C31,'72300 Ann'!$C$8:$C$285,0),MATCH('72300M Ann'!AV$8,'72300 Ann'!$C$8:$AZ$8,0))</f>
        <v>22.2</v>
      </c>
      <c r="AW31" s="11">
        <f>INDEX('72300 Ann'!$C$8:$AZ$285,MATCH('72300M Ann'!$C31,'72300 Ann'!$C$8:$C$285,0),MATCH('72300M Ann'!AW$8,'72300 Ann'!$C$8:$AZ$8,0))</f>
        <v>24</v>
      </c>
      <c r="AX31" s="11">
        <f>INDEX('72300 Ann'!$C$8:$AZ$285,MATCH('72300M Ann'!$C31,'72300 Ann'!$C$8:$C$285,0),MATCH('72300M Ann'!AX$8,'72300 Ann'!$C$8:$AZ$8,0))</f>
        <v>25.9</v>
      </c>
      <c r="AY31" s="11">
        <f>INDEX('72300 Ann'!$C$8:$AZ$285,MATCH('72300M Ann'!$C31,'72300 Ann'!$C$8:$C$285,0),MATCH('72300M Ann'!AY$8,'72300 Ann'!$C$8:$AZ$8,0))</f>
        <v>27.8</v>
      </c>
      <c r="AZ31" s="11">
        <f>INDEX('72300 Ann'!$C$8:$AZ$285,MATCH('72300M Ann'!$C31,'72300 Ann'!$C$8:$C$285,0),MATCH('72300M Ann'!AZ$8,'72300 Ann'!$C$8:$AZ$8,0))</f>
        <v>31.1</v>
      </c>
      <c r="BA31" s="11">
        <f>INDEX('72300 Ann'!$C$8:$AZ$285,MATCH('72300M Ann'!$C31,'72300 Ann'!$C$8:$C$285,0),MATCH('72300M Ann'!BA$8,'72300 Ann'!$C$8:$AZ$8,0))</f>
        <v>37.200000000000003</v>
      </c>
      <c r="BB31" s="11">
        <f>INDEX('72300 Ann'!$C$8:$AZ$285,MATCH('72300M Ann'!$C31,'72300 Ann'!$C$8:$C$285,0),MATCH('72300M Ann'!BB$8,'72300 Ann'!$C$8:$AZ$8,0))</f>
        <v>40.1</v>
      </c>
      <c r="BC31" s="11">
        <f>INDEX('72300 Ann'!$C$8:$AZ$285,MATCH('72300M Ann'!$C31,'72300 Ann'!$C$8:$C$285,0),MATCH('72300M Ann'!BC$8,'72300 Ann'!$C$8:$AZ$8,0))</f>
        <v>43</v>
      </c>
      <c r="BD31" s="11">
        <f>INDEX('72300 Ann'!$C$8:$AZ$285,MATCH('72300M Ann'!$C31,'72300 Ann'!$C$8:$C$285,0),MATCH('72300M Ann'!BD$8,'72300 Ann'!$C$8:$AZ$8,0))</f>
        <v>46.1</v>
      </c>
      <c r="BE31" s="11">
        <f>INDEX('72300 Ann'!$C$8:$AZ$285,MATCH('72300M Ann'!$C31,'72300 Ann'!$C$8:$C$285,0),MATCH('72300M Ann'!BE$8,'72300 Ann'!$C$8:$AZ$8,0))</f>
        <v>49.3</v>
      </c>
      <c r="BF31" s="11">
        <f>INDEX('72300 Ann'!$C$8:$AZ$285,MATCH('72300M Ann'!$C31,'72300 Ann'!$C$8:$C$285,0),MATCH('72300M Ann'!BF$8,'72300 Ann'!$C$8:$AZ$8,0))</f>
        <v>52.6</v>
      </c>
      <c r="BG31" s="11">
        <f>INDEX('72300 Ann'!$C$8:$AZ$285,MATCH('72300M Ann'!$C31,'72300 Ann'!$C$8:$C$285,0),MATCH('72300M Ann'!BG$8,'72300 Ann'!$C$8:$AZ$8,0))</f>
        <v>56.2</v>
      </c>
      <c r="BH31" s="11">
        <f>INDEX('72300 Ann'!$C$8:$AZ$285,MATCH('72300M Ann'!$C31,'72300 Ann'!$C$8:$C$285,0),MATCH('72300M Ann'!BH$8,'72300 Ann'!$C$8:$AZ$8,0))</f>
        <v>60</v>
      </c>
      <c r="BI31" s="11">
        <f>INDEX('72300 Ann'!$C$8:$AZ$285,MATCH('72300M Ann'!$C31,'72300 Ann'!$C$8:$C$285,0),MATCH('72300M Ann'!BI$8,'72300 Ann'!$C$8:$AZ$8,0))</f>
        <v>64.099999999999994</v>
      </c>
      <c r="BJ31" s="11">
        <f>INDEX('72300 Ann'!$C$8:$AZ$285,MATCH('72300M Ann'!$C31,'72300 Ann'!$C$8:$C$285,0),MATCH('72300M Ann'!BJ$8,'72300 Ann'!$C$8:$AZ$8,0))</f>
        <v>68.3</v>
      </c>
      <c r="BK31" s="11">
        <f>INDEX('72300 Ann'!$C$8:$AZ$285,MATCH('72300M Ann'!$C31,'72300 Ann'!$C$8:$C$285,0),MATCH('72300M Ann'!BK$8,'72300 Ann'!$C$8:$AZ$8,0))</f>
        <v>72.400000000000006</v>
      </c>
      <c r="BL31" s="11">
        <f>INDEX('72300 Ann'!$C$8:$AZ$285,MATCH('72300M Ann'!$C31,'72300 Ann'!$C$8:$C$285,0),MATCH('72300M Ann'!BL$8,'72300 Ann'!$C$8:$AZ$8,0))</f>
        <v>76.7</v>
      </c>
      <c r="BM31" s="11">
        <f>INDEX('72300 Ann'!$C$8:$AZ$285,MATCH('72300M Ann'!$C31,'72300 Ann'!$C$8:$C$285,0),MATCH('72300M Ann'!BM$8,'72300 Ann'!$C$8:$AZ$8,0))</f>
        <v>81</v>
      </c>
      <c r="BN31" s="11">
        <f>INDEX('72300 Ann'!$C$8:$AZ$285,MATCH('72300M Ann'!$C31,'72300 Ann'!$C$8:$C$285,0),MATCH('72300M Ann'!BN$8,'72300 Ann'!$C$8:$AZ$8,0))</f>
        <v>85.5</v>
      </c>
      <c r="BO31" s="11">
        <f>INDEX('72300 Ann'!$C$8:$AZ$285,MATCH('72300M Ann'!$C31,'72300 Ann'!$C$8:$C$285,0),MATCH('72300M Ann'!BO$8,'72300 Ann'!$C$8:$AZ$8,0))</f>
        <v>90.2</v>
      </c>
      <c r="BP31" s="11">
        <f>INDEX('72300 Ann'!$C$8:$AZ$285,MATCH('72300M Ann'!$C31,'72300 Ann'!$C$8:$C$285,0),MATCH('72300M Ann'!BP$8,'72300 Ann'!$C$8:$AZ$8,0))</f>
        <v>94.4</v>
      </c>
      <c r="BQ31" s="11">
        <f>INDEX('72300 Ann'!$C$8:$AZ$285,MATCH('72300M Ann'!$C31,'72300 Ann'!$C$8:$C$285,0),MATCH('72300M Ann'!BQ$8,'72300 Ann'!$C$8:$AZ$8,0))</f>
        <v>97.7</v>
      </c>
      <c r="BR31" s="11">
        <f>INDEX('72300 Ann'!$C$8:$AZ$285,MATCH('72300M Ann'!$C31,'72300 Ann'!$C$8:$C$285,0),MATCH('72300M Ann'!BR$8,'72300 Ann'!$C$8:$AZ$8,0))</f>
        <v>101.8</v>
      </c>
      <c r="BS31" s="11">
        <f>INDEX('72300 Ann'!$C$8:$AZ$285,MATCH('72300M Ann'!$C31,'72300 Ann'!$C$8:$C$285,0),MATCH('72300M Ann'!BS$8,'72300 Ann'!$C$8:$AZ$8,0))</f>
        <v>104.9</v>
      </c>
      <c r="BT31" s="11">
        <f>INDEX('72300 Ann'!$C$8:$AZ$285,MATCH('72300M Ann'!$C31,'72300 Ann'!$C$8:$C$285,0),MATCH('72300M Ann'!BT$8,'72300 Ann'!$C$8:$AZ$8,0))</f>
        <v>109.2</v>
      </c>
      <c r="BU31" s="11">
        <f>INDEX('72300 Ann'!$C$8:$AZ$285,MATCH('72300M Ann'!$C31,'72300 Ann'!$C$8:$C$285,0),MATCH('72300M Ann'!BU$8,'72300 Ann'!$C$8:$AZ$8,0))</f>
        <v>113.2</v>
      </c>
      <c r="BV31" s="11">
        <f>INDEX('72300 Ann'!$C$8:$AZ$285,MATCH('72300M Ann'!$C31,'72300 Ann'!$C$8:$C$285,0),MATCH('72300M Ann'!BV$8,'72300 Ann'!$C$8:$AZ$8,0))</f>
        <v>115.7</v>
      </c>
      <c r="BW31" s="11">
        <f>INDEX('72300 Ann'!$C$8:$AZ$285,MATCH('72300M Ann'!$C31,'72300 Ann'!$C$8:$C$285,0),MATCH('72300M Ann'!BW$8,'72300 Ann'!$C$8:$AZ$8,0))</f>
        <v>118.5</v>
      </c>
      <c r="BX31" s="11">
        <f>INDEX('72300 Ann'!$C$8:$AZ$285,MATCH('72300M Ann'!$C31,'72300 Ann'!$C$8:$C$285,0),MATCH('72300M Ann'!BX$8,'72300 Ann'!$C$8:$AZ$8,0))</f>
        <v>121.9</v>
      </c>
      <c r="BY31" s="11">
        <f>INDEX('72300 Ann'!$C$8:$AZ$285,MATCH('72300M Ann'!$C31,'72300 Ann'!$C$8:$C$285,0),MATCH('72300M Ann'!BY$8,'72300 Ann'!$C$8:$AZ$8,0))</f>
        <v>122.7</v>
      </c>
      <c r="BZ31" s="11">
        <f>INDEX('72300 Ann'!$C$8:$AZ$285,MATCH('72300M Ann'!$C31,'72300 Ann'!$C$8:$C$285,0),MATCH('72300M Ann'!BZ$8,'72300 Ann'!$C$8:$AZ$8,0))</f>
        <v>127.3</v>
      </c>
      <c r="CA31" s="11">
        <f>INDEX('72300 Ann'!$C$8:$AZ$285,MATCH('72300M Ann'!$C31,'72300 Ann'!$C$8:$C$285,0),MATCH('72300M Ann'!CA$8,'72300 Ann'!$C$8:$AZ$8,0))</f>
        <v>132.19999999999999</v>
      </c>
      <c r="CB31" s="11">
        <f>INDEX('72300 Ann'!$C$8:$AZ$285,MATCH('72300M Ann'!$C31,'72300 Ann'!$C$8:$C$285,0),MATCH('72300M Ann'!CB$8,'72300 Ann'!$C$8:$AZ$8,0))</f>
        <v>136.5</v>
      </c>
      <c r="CC31" s="11">
        <f>INDEX('72300 Ann'!$C$8:$AZ$285,MATCH('72300M Ann'!$C31,'72300 Ann'!$C$8:$C$285,0),MATCH('72300M Ann'!CC$8,'72300 Ann'!$C$8:$AZ$8,0))</f>
        <v>139.5</v>
      </c>
      <c r="CD31" s="11">
        <f>INDEX('72300 Ann'!$C$8:$AZ$285,MATCH('72300M Ann'!$C31,'72300 Ann'!$C$8:$C$285,0),MATCH('72300M Ann'!CD$8,'72300 Ann'!$C$8:$AZ$8,0))</f>
        <v>143.69999999999999</v>
      </c>
      <c r="CE31" s="11">
        <f>INDEX('72300 Ann'!$C$8:$AZ$285,MATCH('72300M Ann'!$C31,'72300 Ann'!$C$8:$C$285,0),MATCH('72300M Ann'!CE$8,'72300 Ann'!$C$8:$AZ$8,0))</f>
        <v>145.1</v>
      </c>
      <c r="CF31" s="11">
        <f>INDEX('72300 Ann'!$C$8:$AZ$285,MATCH('72300M Ann'!$C31,'72300 Ann'!$C$8:$C$285,0),MATCH('72300M Ann'!CF$8,'72300 Ann'!$C$8:$AZ$8,0))</f>
        <v>145.6</v>
      </c>
      <c r="CG31" s="11">
        <f>INDEX('72300 Ann'!$C$8:$AZ$285,MATCH('72300M Ann'!$C31,'72300 Ann'!$C$8:$C$285,0),MATCH('72300M Ann'!CG$8,'72300 Ann'!$C$8:$AZ$8,0))</f>
        <v>148</v>
      </c>
      <c r="CH31" s="11">
        <f>INDEX('72300 Ann'!$C$8:$AZ$285,MATCH('72300M Ann'!$C31,'72300 Ann'!$C$8:$C$285,0),MATCH('72300M Ann'!CH$8,'72300 Ann'!$C$8:$AZ$8,0))</f>
        <v>154</v>
      </c>
      <c r="CI31" s="11">
        <f>INDEX('72300 Ann'!$C$8:$AZ$285,MATCH('72300M Ann'!$C31,'72300 Ann'!$C$8:$C$285,0),MATCH('72300M Ann'!CI$8,'72300 Ann'!$C$8:$AZ$8,0))</f>
        <v>157.69999999999999</v>
      </c>
      <c r="CJ31" s="11">
        <f>INDEX('72300 Ann'!$C$8:$AZ$285,MATCH('72300M Ann'!$C31,'72300 Ann'!$C$8:$C$285,0),MATCH('72300M Ann'!CJ$8,'72300 Ann'!$C$8:$AZ$8,0))</f>
        <v>162.5</v>
      </c>
      <c r="CK31" s="10">
        <f>INDEX('72300 Ann'!$C$8:$AZ$285,MATCH('72300M Ann'!$C31,'72300 Ann'!$C$8:$C$285,0),MATCH('72300M Ann'!CK$8,'72300 Ann'!$C$8:$AZ$8,0))</f>
        <v>167.1</v>
      </c>
      <c r="CL31" s="10">
        <f>INDEX('72300 Ann'!$C$8:$AZ$285,MATCH('72300M Ann'!$C31,'72300 Ann'!$C$8:$C$285,0),MATCH('72300M Ann'!CL$8,'72300 Ann'!$C$8:$AZ$8,0))</f>
        <v>171.9</v>
      </c>
      <c r="CM31" s="11"/>
    </row>
    <row r="32" spans="1:91" s="10" customFormat="1" x14ac:dyDescent="0.25">
      <c r="A32" s="32">
        <v>24</v>
      </c>
      <c r="B32" s="10" t="s">
        <v>1145</v>
      </c>
      <c r="C32" s="10" t="s">
        <v>1213</v>
      </c>
      <c r="D32" s="10">
        <f>INDEX('72300 Ann Hist'!$C$8:$AR$285,MATCH('72300M Ann'!$C32,'72300 Ann Hist'!$C$8:$C$285,0),MATCH('72300M Ann'!D$8,'72300 Ann Hist'!$C$8:$AR$8,0))</f>
        <v>0.1</v>
      </c>
      <c r="E32" s="10">
        <f>INDEX('72300 Ann Hist'!$C$8:$AR$285,MATCH('72300M Ann'!$C32,'72300 Ann Hist'!$C$8:$C$285,0),MATCH('72300M Ann'!E$8,'72300 Ann Hist'!$C$8:$AR$8,0))</f>
        <v>0.1</v>
      </c>
      <c r="F32" s="10">
        <f>INDEX('72300 Ann Hist'!$C$8:$AR$285,MATCH('72300M Ann'!$C32,'72300 Ann Hist'!$C$8:$C$285,0),MATCH('72300M Ann'!F$8,'72300 Ann Hist'!$C$8:$AR$8,0))</f>
        <v>0.1</v>
      </c>
      <c r="G32" s="10">
        <f>INDEX('72300 Ann Hist'!$C$8:$AR$285,MATCH('72300M Ann'!$C32,'72300 Ann Hist'!$C$8:$C$285,0),MATCH('72300M Ann'!G$8,'72300 Ann Hist'!$C$8:$AR$8,0))</f>
        <v>0.1</v>
      </c>
      <c r="H32" s="10">
        <f>INDEX('72300 Ann Hist'!$C$8:$AR$285,MATCH('72300M Ann'!$C32,'72300 Ann Hist'!$C$8:$C$285,0),MATCH('72300M Ann'!H$8,'72300 Ann Hist'!$C$8:$AR$8,0))</f>
        <v>0.1</v>
      </c>
      <c r="I32" s="10">
        <f>INDEX('72300 Ann Hist'!$C$8:$AR$285,MATCH('72300M Ann'!$C32,'72300 Ann Hist'!$C$8:$C$285,0),MATCH('72300M Ann'!I$8,'72300 Ann Hist'!$C$8:$AR$8,0))</f>
        <v>0.2</v>
      </c>
      <c r="J32" s="10">
        <f>INDEX('72300 Ann Hist'!$C$8:$AR$285,MATCH('72300M Ann'!$C32,'72300 Ann Hist'!$C$8:$C$285,0),MATCH('72300M Ann'!J$8,'72300 Ann Hist'!$C$8:$AR$8,0))</f>
        <v>0.2</v>
      </c>
      <c r="K32" s="10">
        <f>INDEX('72300 Ann Hist'!$C$8:$AR$285,MATCH('72300M Ann'!$C32,'72300 Ann Hist'!$C$8:$C$285,0),MATCH('72300M Ann'!K$8,'72300 Ann Hist'!$C$8:$AR$8,0))</f>
        <v>0.2</v>
      </c>
      <c r="L32" s="10">
        <f>INDEX('72300 Ann Hist'!$C$8:$AR$285,MATCH('72300M Ann'!$C32,'72300 Ann Hist'!$C$8:$C$285,0),MATCH('72300M Ann'!L$8,'72300 Ann Hist'!$C$8:$AR$8,0))</f>
        <v>0.2</v>
      </c>
      <c r="M32" s="10">
        <f>INDEX('72300 Ann Hist'!$C$8:$AR$285,MATCH('72300M Ann'!$C32,'72300 Ann Hist'!$C$8:$C$285,0),MATCH('72300M Ann'!M$8,'72300 Ann Hist'!$C$8:$AR$8,0))</f>
        <v>0.2</v>
      </c>
      <c r="N32" s="10">
        <f>INDEX('72300 Ann Hist'!$C$8:$AR$285,MATCH('72300M Ann'!$C32,'72300 Ann Hist'!$C$8:$C$285,0),MATCH('72300M Ann'!N$8,'72300 Ann Hist'!$C$8:$AR$8,0))</f>
        <v>0.3</v>
      </c>
      <c r="O32" s="10">
        <f>INDEX('72300 Ann Hist'!$C$8:$AR$285,MATCH('72300M Ann'!$C32,'72300 Ann Hist'!$C$8:$C$285,0),MATCH('72300M Ann'!O$8,'72300 Ann Hist'!$C$8:$AR$8,0))</f>
        <v>0.3</v>
      </c>
      <c r="P32" s="10">
        <f>INDEX('72300 Ann Hist'!$C$8:$AR$285,MATCH('72300M Ann'!$C32,'72300 Ann Hist'!$C$8:$C$285,0),MATCH('72300M Ann'!P$8,'72300 Ann Hist'!$C$8:$AR$8,0))</f>
        <v>0.3</v>
      </c>
      <c r="Q32" s="10">
        <f>INDEX('72300 Ann Hist'!$C$8:$AR$285,MATCH('72300M Ann'!$C32,'72300 Ann Hist'!$C$8:$C$285,0),MATCH('72300M Ann'!Q$8,'72300 Ann Hist'!$C$8:$AR$8,0))</f>
        <v>0.5</v>
      </c>
      <c r="R32" s="10">
        <f>INDEX('72300 Ann Hist'!$C$8:$AR$285,MATCH('72300M Ann'!$C32,'72300 Ann Hist'!$C$8:$C$285,0),MATCH('72300M Ann'!R$8,'72300 Ann Hist'!$C$8:$AR$8,0))</f>
        <v>0.7</v>
      </c>
      <c r="S32" s="10">
        <f>INDEX('72300 Ann Hist'!$C$8:$AR$285,MATCH('72300M Ann'!$C32,'72300 Ann Hist'!$C$8:$C$285,0),MATCH('72300M Ann'!S$8,'72300 Ann Hist'!$C$8:$AR$8,0))</f>
        <v>0.8</v>
      </c>
      <c r="T32" s="10">
        <f>INDEX('72300 Ann Hist'!$C$8:$AR$285,MATCH('72300M Ann'!$C32,'72300 Ann Hist'!$C$8:$C$285,0),MATCH('72300M Ann'!T$8,'72300 Ann Hist'!$C$8:$AR$8,0))</f>
        <v>1</v>
      </c>
      <c r="U32" s="10">
        <f>INDEX('72300 Ann Hist'!$C$8:$AR$285,MATCH('72300M Ann'!$C32,'72300 Ann Hist'!$C$8:$C$285,0),MATCH('72300M Ann'!U$8,'72300 Ann Hist'!$C$8:$AR$8,0))</f>
        <v>1.2</v>
      </c>
      <c r="V32" s="10">
        <f>INDEX('72300 Ann Hist'!$C$8:$AR$285,MATCH('72300M Ann'!$C32,'72300 Ann Hist'!$C$8:$C$285,0),MATCH('72300M Ann'!V$8,'72300 Ann Hist'!$C$8:$AR$8,0))</f>
        <v>1.3</v>
      </c>
      <c r="W32" s="10">
        <f>INDEX('72300 Ann Hist'!$C$8:$AR$285,MATCH('72300M Ann'!$C32,'72300 Ann Hist'!$C$8:$C$285,0),MATCH('72300M Ann'!W$8,'72300 Ann Hist'!$C$8:$AR$8,0))</f>
        <v>1.5</v>
      </c>
      <c r="X32" s="10">
        <f>INDEX('72300 Ann Hist'!$C$8:$AR$285,MATCH('72300M Ann'!$C32,'72300 Ann Hist'!$C$8:$C$285,0),MATCH('72300M Ann'!X$8,'72300 Ann Hist'!$C$8:$AR$8,0))</f>
        <v>1.7</v>
      </c>
      <c r="Y32" s="10">
        <f>INDEX('72300 Ann Hist'!$C$8:$AR$285,MATCH('72300M Ann'!$C32,'72300 Ann Hist'!$C$8:$C$285,0),MATCH('72300M Ann'!Y$8,'72300 Ann Hist'!$C$8:$AR$8,0))</f>
        <v>1.9</v>
      </c>
      <c r="Z32" s="10">
        <f>INDEX('72300 Ann Hist'!$C$8:$AR$285,MATCH('72300M Ann'!$C32,'72300 Ann Hist'!$C$8:$C$285,0),MATCH('72300M Ann'!Z$8,'72300 Ann Hist'!$C$8:$AR$8,0))</f>
        <v>2.1</v>
      </c>
      <c r="AA32" s="10">
        <f>INDEX('72300 Ann Hist'!$C$8:$AR$285,MATCH('72300M Ann'!$C32,'72300 Ann Hist'!$C$8:$C$285,0),MATCH('72300M Ann'!AA$8,'72300 Ann Hist'!$C$8:$AR$8,0))</f>
        <v>2.4</v>
      </c>
      <c r="AB32" s="10">
        <f>INDEX('72300 Ann Hist'!$C$8:$AR$285,MATCH('72300M Ann'!$C32,'72300 Ann Hist'!$C$8:$C$285,0),MATCH('72300M Ann'!AB$8,'72300 Ann Hist'!$C$8:$AR$8,0))</f>
        <v>2.7</v>
      </c>
      <c r="AC32" s="10">
        <f>INDEX('72300 Ann Hist'!$C$8:$AR$285,MATCH('72300M Ann'!$C32,'72300 Ann Hist'!$C$8:$C$285,0),MATCH('72300M Ann'!AC$8,'72300 Ann Hist'!$C$8:$AR$8,0))</f>
        <v>3</v>
      </c>
      <c r="AD32" s="10">
        <f>INDEX('72300 Ann Hist'!$C$8:$AR$285,MATCH('72300M Ann'!$C32,'72300 Ann Hist'!$C$8:$C$285,0),MATCH('72300M Ann'!AD$8,'72300 Ann Hist'!$C$8:$AR$8,0))</f>
        <v>3.4</v>
      </c>
      <c r="AE32" s="10">
        <f>INDEX('72300 Ann Hist'!$C$8:$AR$285,MATCH('72300M Ann'!$C32,'72300 Ann Hist'!$C$8:$C$285,0),MATCH('72300M Ann'!AE$8,'72300 Ann Hist'!$C$8:$AR$8,0))</f>
        <v>3.8</v>
      </c>
      <c r="AF32" s="10">
        <f>INDEX('72300 Ann Hist'!$C$8:$AR$285,MATCH('72300M Ann'!$C32,'72300 Ann Hist'!$C$8:$C$285,0),MATCH('72300M Ann'!AF$8,'72300 Ann Hist'!$C$8:$AR$8,0))</f>
        <v>4.5</v>
      </c>
      <c r="AG32" s="10">
        <f>INDEX('72300 Ann Hist'!$C$8:$AR$285,MATCH('72300M Ann'!$C32,'72300 Ann Hist'!$C$8:$C$285,0),MATCH('72300M Ann'!AG$8,'72300 Ann Hist'!$C$8:$AR$8,0))</f>
        <v>4.9000000000000004</v>
      </c>
      <c r="AH32" s="10">
        <f>INDEX('72300 Ann Hist'!$C$8:$AR$285,MATCH('72300M Ann'!$C32,'72300 Ann Hist'!$C$8:$C$285,0),MATCH('72300M Ann'!AH$8,'72300 Ann Hist'!$C$8:$AR$8,0))</f>
        <v>5.3</v>
      </c>
      <c r="AI32" s="10">
        <f>INDEX('72300 Ann Hist'!$C$8:$AR$285,MATCH('72300M Ann'!$C32,'72300 Ann Hist'!$C$8:$C$285,0),MATCH('72300M Ann'!AI$8,'72300 Ann Hist'!$C$8:$AR$8,0))</f>
        <v>5.8</v>
      </c>
      <c r="AJ32" s="10">
        <f>INDEX('72300 Ann Hist'!$C$8:$AR$285,MATCH('72300M Ann'!$C32,'72300 Ann Hist'!$C$8:$C$285,0),MATCH('72300M Ann'!AJ$8,'72300 Ann Hist'!$C$8:$AR$8,0))</f>
        <v>6.3</v>
      </c>
      <c r="AK32" s="10">
        <f>INDEX('72300 Ann Hist'!$C$8:$AR$285,MATCH('72300M Ann'!$C32,'72300 Ann Hist'!$C$8:$C$285,0),MATCH('72300M Ann'!AK$8,'72300 Ann Hist'!$C$8:$AR$8,0))</f>
        <v>6.8</v>
      </c>
      <c r="AL32" s="10">
        <f>INDEX('72300 Ann Hist'!$C$8:$AR$285,MATCH('72300M Ann'!$C32,'72300 Ann Hist'!$C$8:$C$285,0),MATCH('72300M Ann'!AL$8,'72300 Ann Hist'!$C$8:$AR$8,0))</f>
        <v>7.4</v>
      </c>
      <c r="AM32" s="10">
        <f>INDEX('72300 Ann Hist'!$C$8:$AR$285,MATCH('72300M Ann'!$C32,'72300 Ann Hist'!$C$8:$C$285,0),MATCH('72300M Ann'!AM$8,'72300 Ann Hist'!$C$8:$AR$8,0))</f>
        <v>7.9</v>
      </c>
      <c r="AN32" s="10">
        <f>INDEX('72300 Ann Hist'!$C$8:$AR$285,MATCH('72300M Ann'!$C32,'72300 Ann Hist'!$C$8:$C$285,0),MATCH('72300M Ann'!AN$8,'72300 Ann Hist'!$C$8:$AR$8,0))</f>
        <v>8.5</v>
      </c>
      <c r="AO32" s="10">
        <f>INDEX('72300 Ann Hist'!$C$8:$AR$285,MATCH('72300M Ann'!$C32,'72300 Ann Hist'!$C$8:$C$285,0),MATCH('72300M Ann'!AO$8,'72300 Ann Hist'!$C$8:$AR$8,0))</f>
        <v>9.1999999999999993</v>
      </c>
      <c r="AP32" s="10">
        <f>INDEX('72300 Ann Hist'!$C$8:$AR$285,MATCH('72300M Ann'!$C32,'72300 Ann Hist'!$C$8:$C$285,0),MATCH('72300M Ann'!AP$8,'72300 Ann Hist'!$C$8:$AR$8,0))</f>
        <v>9.9</v>
      </c>
      <c r="AQ32" s="10">
        <f>INDEX('72300 Ann Hist'!$C$8:$AR$285,MATCH('72300M Ann'!$C32,'72300 Ann Hist'!$C$8:$C$285,0),MATCH('72300M Ann'!AQ$8,'72300 Ann Hist'!$C$8:$AR$8,0))</f>
        <v>10.7</v>
      </c>
      <c r="AR32" s="11">
        <f>INDEX('72300 Ann'!$C$8:$AZ$285,MATCH('72300M Ann'!$C32,'72300 Ann'!$C$8:$C$285,0),MATCH('72300M Ann'!AR$8,'72300 Ann'!$C$8:$AZ$8,0))</f>
        <v>12.5</v>
      </c>
      <c r="AS32" s="11">
        <f>INDEX('72300 Ann'!$C$8:$AZ$285,MATCH('72300M Ann'!$C32,'72300 Ann'!$C$8:$C$285,0),MATCH('72300M Ann'!AS$8,'72300 Ann'!$C$8:$AZ$8,0))</f>
        <v>16.7</v>
      </c>
      <c r="AT32" s="11">
        <f>INDEX('72300 Ann'!$C$8:$AZ$285,MATCH('72300M Ann'!$C32,'72300 Ann'!$C$8:$C$285,0),MATCH('72300M Ann'!AT$8,'72300 Ann'!$C$8:$AZ$8,0))</f>
        <v>18.7</v>
      </c>
      <c r="AU32" s="11">
        <f>INDEX('72300 Ann'!$C$8:$AZ$285,MATCH('72300M Ann'!$C32,'72300 Ann'!$C$8:$C$285,0),MATCH('72300M Ann'!AU$8,'72300 Ann'!$C$8:$AZ$8,0))</f>
        <v>20.399999999999999</v>
      </c>
      <c r="AV32" s="11">
        <f>INDEX('72300 Ann'!$C$8:$AZ$285,MATCH('72300M Ann'!$C32,'72300 Ann'!$C$8:$C$285,0),MATCH('72300M Ann'!AV$8,'72300 Ann'!$C$8:$AZ$8,0))</f>
        <v>22.2</v>
      </c>
      <c r="AW32" s="11">
        <f>INDEX('72300 Ann'!$C$8:$AZ$285,MATCH('72300M Ann'!$C32,'72300 Ann'!$C$8:$C$285,0),MATCH('72300M Ann'!AW$8,'72300 Ann'!$C$8:$AZ$8,0))</f>
        <v>24</v>
      </c>
      <c r="AX32" s="11">
        <f>INDEX('72300 Ann'!$C$8:$AZ$285,MATCH('72300M Ann'!$C32,'72300 Ann'!$C$8:$C$285,0),MATCH('72300M Ann'!AX$8,'72300 Ann'!$C$8:$AZ$8,0))</f>
        <v>25.9</v>
      </c>
      <c r="AY32" s="11">
        <f>INDEX('72300 Ann'!$C$8:$AZ$285,MATCH('72300M Ann'!$C32,'72300 Ann'!$C$8:$C$285,0),MATCH('72300M Ann'!AY$8,'72300 Ann'!$C$8:$AZ$8,0))</f>
        <v>27.8</v>
      </c>
      <c r="AZ32" s="11">
        <f>INDEX('72300 Ann'!$C$8:$AZ$285,MATCH('72300M Ann'!$C32,'72300 Ann'!$C$8:$C$285,0),MATCH('72300M Ann'!AZ$8,'72300 Ann'!$C$8:$AZ$8,0))</f>
        <v>31.1</v>
      </c>
      <c r="BA32" s="11">
        <f>INDEX('72300 Ann'!$C$8:$AZ$285,MATCH('72300M Ann'!$C32,'72300 Ann'!$C$8:$C$285,0),MATCH('72300M Ann'!BA$8,'72300 Ann'!$C$8:$AZ$8,0))</f>
        <v>37.200000000000003</v>
      </c>
      <c r="BB32" s="11">
        <f>INDEX('72300 Ann'!$C$8:$AZ$285,MATCH('72300M Ann'!$C32,'72300 Ann'!$C$8:$C$285,0),MATCH('72300M Ann'!BB$8,'72300 Ann'!$C$8:$AZ$8,0))</f>
        <v>40.1</v>
      </c>
      <c r="BC32" s="11">
        <f>INDEX('72300 Ann'!$C$8:$AZ$285,MATCH('72300M Ann'!$C32,'72300 Ann'!$C$8:$C$285,0),MATCH('72300M Ann'!BC$8,'72300 Ann'!$C$8:$AZ$8,0))</f>
        <v>43</v>
      </c>
      <c r="BD32" s="11">
        <f>INDEX('72300 Ann'!$C$8:$AZ$285,MATCH('72300M Ann'!$C32,'72300 Ann'!$C$8:$C$285,0),MATCH('72300M Ann'!BD$8,'72300 Ann'!$C$8:$AZ$8,0))</f>
        <v>46.1</v>
      </c>
      <c r="BE32" s="11">
        <f>INDEX('72300 Ann'!$C$8:$AZ$285,MATCH('72300M Ann'!$C32,'72300 Ann'!$C$8:$C$285,0),MATCH('72300M Ann'!BE$8,'72300 Ann'!$C$8:$AZ$8,0))</f>
        <v>49.3</v>
      </c>
      <c r="BF32" s="11">
        <f>INDEX('72300 Ann'!$C$8:$AZ$285,MATCH('72300M Ann'!$C32,'72300 Ann'!$C$8:$C$285,0),MATCH('72300M Ann'!BF$8,'72300 Ann'!$C$8:$AZ$8,0))</f>
        <v>52.6</v>
      </c>
      <c r="BG32" s="11">
        <f>INDEX('72300 Ann'!$C$8:$AZ$285,MATCH('72300M Ann'!$C32,'72300 Ann'!$C$8:$C$285,0),MATCH('72300M Ann'!BG$8,'72300 Ann'!$C$8:$AZ$8,0))</f>
        <v>56.2</v>
      </c>
      <c r="BH32" s="11">
        <f>INDEX('72300 Ann'!$C$8:$AZ$285,MATCH('72300M Ann'!$C32,'72300 Ann'!$C$8:$C$285,0),MATCH('72300M Ann'!BH$8,'72300 Ann'!$C$8:$AZ$8,0))</f>
        <v>60</v>
      </c>
      <c r="BI32" s="11">
        <f>INDEX('72300 Ann'!$C$8:$AZ$285,MATCH('72300M Ann'!$C32,'72300 Ann'!$C$8:$C$285,0),MATCH('72300M Ann'!BI$8,'72300 Ann'!$C$8:$AZ$8,0))</f>
        <v>64.099999999999994</v>
      </c>
      <c r="BJ32" s="11">
        <f>INDEX('72300 Ann'!$C$8:$AZ$285,MATCH('72300M Ann'!$C32,'72300 Ann'!$C$8:$C$285,0),MATCH('72300M Ann'!BJ$8,'72300 Ann'!$C$8:$AZ$8,0))</f>
        <v>68.3</v>
      </c>
      <c r="BK32" s="11">
        <f>INDEX('72300 Ann'!$C$8:$AZ$285,MATCH('72300M Ann'!$C32,'72300 Ann'!$C$8:$C$285,0),MATCH('72300M Ann'!BK$8,'72300 Ann'!$C$8:$AZ$8,0))</f>
        <v>72.400000000000006</v>
      </c>
      <c r="BL32" s="11">
        <f>INDEX('72300 Ann'!$C$8:$AZ$285,MATCH('72300M Ann'!$C32,'72300 Ann'!$C$8:$C$285,0),MATCH('72300M Ann'!BL$8,'72300 Ann'!$C$8:$AZ$8,0))</f>
        <v>76.7</v>
      </c>
      <c r="BM32" s="11">
        <f>INDEX('72300 Ann'!$C$8:$AZ$285,MATCH('72300M Ann'!$C32,'72300 Ann'!$C$8:$C$285,0),MATCH('72300M Ann'!BM$8,'72300 Ann'!$C$8:$AZ$8,0))</f>
        <v>81</v>
      </c>
      <c r="BN32" s="11">
        <f>INDEX('72300 Ann'!$C$8:$AZ$285,MATCH('72300M Ann'!$C32,'72300 Ann'!$C$8:$C$285,0),MATCH('72300M Ann'!BN$8,'72300 Ann'!$C$8:$AZ$8,0))</f>
        <v>85.5</v>
      </c>
      <c r="BO32" s="11">
        <f>INDEX('72300 Ann'!$C$8:$AZ$285,MATCH('72300M Ann'!$C32,'72300 Ann'!$C$8:$C$285,0),MATCH('72300M Ann'!BO$8,'72300 Ann'!$C$8:$AZ$8,0))</f>
        <v>90.2</v>
      </c>
      <c r="BP32" s="11">
        <f>INDEX('72300 Ann'!$C$8:$AZ$285,MATCH('72300M Ann'!$C32,'72300 Ann'!$C$8:$C$285,0),MATCH('72300M Ann'!BP$8,'72300 Ann'!$C$8:$AZ$8,0))</f>
        <v>94.4</v>
      </c>
      <c r="BQ32" s="11">
        <f>INDEX('72300 Ann'!$C$8:$AZ$285,MATCH('72300M Ann'!$C32,'72300 Ann'!$C$8:$C$285,0),MATCH('72300M Ann'!BQ$8,'72300 Ann'!$C$8:$AZ$8,0))</f>
        <v>97.7</v>
      </c>
      <c r="BR32" s="11">
        <f>INDEX('72300 Ann'!$C$8:$AZ$285,MATCH('72300M Ann'!$C32,'72300 Ann'!$C$8:$C$285,0),MATCH('72300M Ann'!BR$8,'72300 Ann'!$C$8:$AZ$8,0))</f>
        <v>101.8</v>
      </c>
      <c r="BS32" s="11">
        <f>INDEX('72300 Ann'!$C$8:$AZ$285,MATCH('72300M Ann'!$C32,'72300 Ann'!$C$8:$C$285,0),MATCH('72300M Ann'!BS$8,'72300 Ann'!$C$8:$AZ$8,0))</f>
        <v>104.9</v>
      </c>
      <c r="BT32" s="11">
        <f>INDEX('72300 Ann'!$C$8:$AZ$285,MATCH('72300M Ann'!$C32,'72300 Ann'!$C$8:$C$285,0),MATCH('72300M Ann'!BT$8,'72300 Ann'!$C$8:$AZ$8,0))</f>
        <v>109.2</v>
      </c>
      <c r="BU32" s="11">
        <f>INDEX('72300 Ann'!$C$8:$AZ$285,MATCH('72300M Ann'!$C32,'72300 Ann'!$C$8:$C$285,0),MATCH('72300M Ann'!BU$8,'72300 Ann'!$C$8:$AZ$8,0))</f>
        <v>113.2</v>
      </c>
      <c r="BV32" s="11">
        <f>INDEX('72300 Ann'!$C$8:$AZ$285,MATCH('72300M Ann'!$C32,'72300 Ann'!$C$8:$C$285,0),MATCH('72300M Ann'!BV$8,'72300 Ann'!$C$8:$AZ$8,0))</f>
        <v>115.7</v>
      </c>
      <c r="BW32" s="11">
        <f>INDEX('72300 Ann'!$C$8:$AZ$285,MATCH('72300M Ann'!$C32,'72300 Ann'!$C$8:$C$285,0),MATCH('72300M Ann'!BW$8,'72300 Ann'!$C$8:$AZ$8,0))</f>
        <v>118.5</v>
      </c>
      <c r="BX32" s="11">
        <f>INDEX('72300 Ann'!$C$8:$AZ$285,MATCH('72300M Ann'!$C32,'72300 Ann'!$C$8:$C$285,0),MATCH('72300M Ann'!BX$8,'72300 Ann'!$C$8:$AZ$8,0))</f>
        <v>121.9</v>
      </c>
      <c r="BY32" s="11">
        <f>INDEX('72300 Ann'!$C$8:$AZ$285,MATCH('72300M Ann'!$C32,'72300 Ann'!$C$8:$C$285,0),MATCH('72300M Ann'!BY$8,'72300 Ann'!$C$8:$AZ$8,0))</f>
        <v>122.7</v>
      </c>
      <c r="BZ32" s="11">
        <f>INDEX('72300 Ann'!$C$8:$AZ$285,MATCH('72300M Ann'!$C32,'72300 Ann'!$C$8:$C$285,0),MATCH('72300M Ann'!BZ$8,'72300 Ann'!$C$8:$AZ$8,0))</f>
        <v>127.3</v>
      </c>
      <c r="CA32" s="11">
        <f>INDEX('72300 Ann'!$C$8:$AZ$285,MATCH('72300M Ann'!$C32,'72300 Ann'!$C$8:$C$285,0),MATCH('72300M Ann'!CA$8,'72300 Ann'!$C$8:$AZ$8,0))</f>
        <v>132.19999999999999</v>
      </c>
      <c r="CB32" s="11">
        <f>INDEX('72300 Ann'!$C$8:$AZ$285,MATCH('72300M Ann'!$C32,'72300 Ann'!$C$8:$C$285,0),MATCH('72300M Ann'!CB$8,'72300 Ann'!$C$8:$AZ$8,0))</f>
        <v>136.5</v>
      </c>
      <c r="CC32" s="11">
        <f>INDEX('72300 Ann'!$C$8:$AZ$285,MATCH('72300M Ann'!$C32,'72300 Ann'!$C$8:$C$285,0),MATCH('72300M Ann'!CC$8,'72300 Ann'!$C$8:$AZ$8,0))</f>
        <v>139.5</v>
      </c>
      <c r="CD32" s="11">
        <f>INDEX('72300 Ann'!$C$8:$AZ$285,MATCH('72300M Ann'!$C32,'72300 Ann'!$C$8:$C$285,0),MATCH('72300M Ann'!CD$8,'72300 Ann'!$C$8:$AZ$8,0))</f>
        <v>143.69999999999999</v>
      </c>
      <c r="CE32" s="11">
        <f>INDEX('72300 Ann'!$C$8:$AZ$285,MATCH('72300M Ann'!$C32,'72300 Ann'!$C$8:$C$285,0),MATCH('72300M Ann'!CE$8,'72300 Ann'!$C$8:$AZ$8,0))</f>
        <v>145.1</v>
      </c>
      <c r="CF32" s="11">
        <f>INDEX('72300 Ann'!$C$8:$AZ$285,MATCH('72300M Ann'!$C32,'72300 Ann'!$C$8:$C$285,0),MATCH('72300M Ann'!CF$8,'72300 Ann'!$C$8:$AZ$8,0))</f>
        <v>145.6</v>
      </c>
      <c r="CG32" s="11">
        <f>INDEX('72300 Ann'!$C$8:$AZ$285,MATCH('72300M Ann'!$C32,'72300 Ann'!$C$8:$C$285,0),MATCH('72300M Ann'!CG$8,'72300 Ann'!$C$8:$AZ$8,0))</f>
        <v>148</v>
      </c>
      <c r="CH32" s="11">
        <f>INDEX('72300 Ann'!$C$8:$AZ$285,MATCH('72300M Ann'!$C32,'72300 Ann'!$C$8:$C$285,0),MATCH('72300M Ann'!CH$8,'72300 Ann'!$C$8:$AZ$8,0))</f>
        <v>154</v>
      </c>
      <c r="CI32" s="11">
        <f>INDEX('72300 Ann'!$C$8:$AZ$285,MATCH('72300M Ann'!$C32,'72300 Ann'!$C$8:$C$285,0),MATCH('72300M Ann'!CI$8,'72300 Ann'!$C$8:$AZ$8,0))</f>
        <v>157.69999999999999</v>
      </c>
      <c r="CJ32" s="11">
        <f>INDEX('72300 Ann'!$C$8:$AZ$285,MATCH('72300M Ann'!$C32,'72300 Ann'!$C$8:$C$285,0),MATCH('72300M Ann'!CJ$8,'72300 Ann'!$C$8:$AZ$8,0))</f>
        <v>162.5</v>
      </c>
      <c r="CK32" s="10">
        <f>INDEX('72300 Ann'!$C$8:$AZ$285,MATCH('72300M Ann'!$C32,'72300 Ann'!$C$8:$C$285,0),MATCH('72300M Ann'!CK$8,'72300 Ann'!$C$8:$AZ$8,0))</f>
        <v>167.1</v>
      </c>
      <c r="CL32" s="10">
        <f>INDEX('72300 Ann'!$C$8:$AZ$285,MATCH('72300M Ann'!$C32,'72300 Ann'!$C$8:$C$285,0),MATCH('72300M Ann'!CL$8,'72300 Ann'!$C$8:$AZ$8,0))</f>
        <v>171.9</v>
      </c>
      <c r="CM32" s="11"/>
    </row>
    <row r="33" spans="1:90" s="10" customFormat="1" x14ac:dyDescent="0.25">
      <c r="A33" s="32">
        <v>25</v>
      </c>
      <c r="B33" s="10" t="s">
        <v>1144</v>
      </c>
      <c r="C33" s="10" t="s">
        <v>1209</v>
      </c>
      <c r="D33" s="10" t="str">
        <f>INDEX('72300 Ann Hist'!$C$8:$AR$285,MATCH('72300M Ann'!$C33,'72300 Ann Hist'!$C$8:$C$285,0),MATCH('72300M Ann'!D$8,'72300 Ann Hist'!$C$8:$AR$8,0))</f>
        <v>.....</v>
      </c>
      <c r="E33" s="10" t="str">
        <f>INDEX('72300 Ann Hist'!$C$8:$AR$285,MATCH('72300M Ann'!$C33,'72300 Ann Hist'!$C$8:$C$285,0),MATCH('72300M Ann'!E$8,'72300 Ann Hist'!$C$8:$AR$8,0))</f>
        <v>.....</v>
      </c>
      <c r="F33" s="10" t="str">
        <f>INDEX('72300 Ann Hist'!$C$8:$AR$285,MATCH('72300M Ann'!$C33,'72300 Ann Hist'!$C$8:$C$285,0),MATCH('72300M Ann'!F$8,'72300 Ann Hist'!$C$8:$AR$8,0))</f>
        <v>.....</v>
      </c>
      <c r="G33" s="10" t="str">
        <f>INDEX('72300 Ann Hist'!$C$8:$AR$285,MATCH('72300M Ann'!$C33,'72300 Ann Hist'!$C$8:$C$285,0),MATCH('72300M Ann'!G$8,'72300 Ann Hist'!$C$8:$AR$8,0))</f>
        <v>.....</v>
      </c>
      <c r="H33" s="10" t="str">
        <f>INDEX('72300 Ann Hist'!$C$8:$AR$285,MATCH('72300M Ann'!$C33,'72300 Ann Hist'!$C$8:$C$285,0),MATCH('72300M Ann'!H$8,'72300 Ann Hist'!$C$8:$AR$8,0))</f>
        <v>.....</v>
      </c>
      <c r="I33" s="10" t="str">
        <f>INDEX('72300 Ann Hist'!$C$8:$AR$285,MATCH('72300M Ann'!$C33,'72300 Ann Hist'!$C$8:$C$285,0),MATCH('72300M Ann'!I$8,'72300 Ann Hist'!$C$8:$AR$8,0))</f>
        <v>.....</v>
      </c>
      <c r="J33" s="10" t="str">
        <f>INDEX('72300 Ann Hist'!$C$8:$AR$285,MATCH('72300M Ann'!$C33,'72300 Ann Hist'!$C$8:$C$285,0),MATCH('72300M Ann'!J$8,'72300 Ann Hist'!$C$8:$AR$8,0))</f>
        <v>.....</v>
      </c>
      <c r="K33" s="10" t="str">
        <f>INDEX('72300 Ann Hist'!$C$8:$AR$285,MATCH('72300M Ann'!$C33,'72300 Ann Hist'!$C$8:$C$285,0),MATCH('72300M Ann'!K$8,'72300 Ann Hist'!$C$8:$AR$8,0))</f>
        <v>.....</v>
      </c>
      <c r="L33" s="10" t="str">
        <f>INDEX('72300 Ann Hist'!$C$8:$AR$285,MATCH('72300M Ann'!$C33,'72300 Ann Hist'!$C$8:$C$285,0),MATCH('72300M Ann'!L$8,'72300 Ann Hist'!$C$8:$AR$8,0))</f>
        <v>.....</v>
      </c>
      <c r="M33" s="10" t="str">
        <f>INDEX('72300 Ann Hist'!$C$8:$AR$285,MATCH('72300M Ann'!$C33,'72300 Ann Hist'!$C$8:$C$285,0),MATCH('72300M Ann'!M$8,'72300 Ann Hist'!$C$8:$AR$8,0))</f>
        <v>.....</v>
      </c>
      <c r="N33" s="10" t="str">
        <f>INDEX('72300 Ann Hist'!$C$8:$AR$285,MATCH('72300M Ann'!$C33,'72300 Ann Hist'!$C$8:$C$285,0),MATCH('72300M Ann'!N$8,'72300 Ann Hist'!$C$8:$AR$8,0))</f>
        <v>.....</v>
      </c>
      <c r="O33" s="10" t="str">
        <f>INDEX('72300 Ann Hist'!$C$8:$AR$285,MATCH('72300M Ann'!$C33,'72300 Ann Hist'!$C$8:$C$285,0),MATCH('72300M Ann'!O$8,'72300 Ann Hist'!$C$8:$AR$8,0))</f>
        <v>.....</v>
      </c>
      <c r="P33" s="10" t="str">
        <f>INDEX('72300 Ann Hist'!$C$8:$AR$285,MATCH('72300M Ann'!$C33,'72300 Ann Hist'!$C$8:$C$285,0),MATCH('72300M Ann'!P$8,'72300 Ann Hist'!$C$8:$AR$8,0))</f>
        <v>.....</v>
      </c>
      <c r="Q33" s="10" t="str">
        <f>INDEX('72300 Ann Hist'!$C$8:$AR$285,MATCH('72300M Ann'!$C33,'72300 Ann Hist'!$C$8:$C$285,0),MATCH('72300M Ann'!Q$8,'72300 Ann Hist'!$C$8:$AR$8,0))</f>
        <v>.....</v>
      </c>
      <c r="R33" s="10" t="str">
        <f>INDEX('72300 Ann Hist'!$C$8:$AR$285,MATCH('72300M Ann'!$C33,'72300 Ann Hist'!$C$8:$C$285,0),MATCH('72300M Ann'!R$8,'72300 Ann Hist'!$C$8:$AR$8,0))</f>
        <v>.....</v>
      </c>
      <c r="S33" s="10" t="str">
        <f>INDEX('72300 Ann Hist'!$C$8:$AR$285,MATCH('72300M Ann'!$C33,'72300 Ann Hist'!$C$8:$C$285,0),MATCH('72300M Ann'!S$8,'72300 Ann Hist'!$C$8:$AR$8,0))</f>
        <v>.....</v>
      </c>
      <c r="T33" s="10" t="str">
        <f>INDEX('72300 Ann Hist'!$C$8:$AR$285,MATCH('72300M Ann'!$C33,'72300 Ann Hist'!$C$8:$C$285,0),MATCH('72300M Ann'!T$8,'72300 Ann Hist'!$C$8:$AR$8,0))</f>
        <v>.....</v>
      </c>
      <c r="U33" s="10" t="str">
        <f>INDEX('72300 Ann Hist'!$C$8:$AR$285,MATCH('72300M Ann'!$C33,'72300 Ann Hist'!$C$8:$C$285,0),MATCH('72300M Ann'!U$8,'72300 Ann Hist'!$C$8:$AR$8,0))</f>
        <v>.....</v>
      </c>
      <c r="V33" s="10" t="str">
        <f>INDEX('72300 Ann Hist'!$C$8:$AR$285,MATCH('72300M Ann'!$C33,'72300 Ann Hist'!$C$8:$C$285,0),MATCH('72300M Ann'!V$8,'72300 Ann Hist'!$C$8:$AR$8,0))</f>
        <v>.....</v>
      </c>
      <c r="W33" s="10" t="str">
        <f>INDEX('72300 Ann Hist'!$C$8:$AR$285,MATCH('72300M Ann'!$C33,'72300 Ann Hist'!$C$8:$C$285,0),MATCH('72300M Ann'!W$8,'72300 Ann Hist'!$C$8:$AR$8,0))</f>
        <v>.....</v>
      </c>
      <c r="X33" s="10" t="str">
        <f>INDEX('72300 Ann Hist'!$C$8:$AR$285,MATCH('72300M Ann'!$C33,'72300 Ann Hist'!$C$8:$C$285,0),MATCH('72300M Ann'!X$8,'72300 Ann Hist'!$C$8:$AR$8,0))</f>
        <v>.....</v>
      </c>
      <c r="Y33" s="10" t="str">
        <f>INDEX('72300 Ann Hist'!$C$8:$AR$285,MATCH('72300M Ann'!$C33,'72300 Ann Hist'!$C$8:$C$285,0),MATCH('72300M Ann'!Y$8,'72300 Ann Hist'!$C$8:$AR$8,0))</f>
        <v>.....</v>
      </c>
      <c r="Z33" s="10" t="str">
        <f>INDEX('72300 Ann Hist'!$C$8:$AR$285,MATCH('72300M Ann'!$C33,'72300 Ann Hist'!$C$8:$C$285,0),MATCH('72300M Ann'!Z$8,'72300 Ann Hist'!$C$8:$AR$8,0))</f>
        <v>.....</v>
      </c>
      <c r="AA33" s="10" t="str">
        <f>INDEX('72300 Ann Hist'!$C$8:$AR$285,MATCH('72300M Ann'!$C33,'72300 Ann Hist'!$C$8:$C$285,0),MATCH('72300M Ann'!AA$8,'72300 Ann Hist'!$C$8:$AR$8,0))</f>
        <v>.....</v>
      </c>
      <c r="AB33" s="10" t="str">
        <f>INDEX('72300 Ann Hist'!$C$8:$AR$285,MATCH('72300M Ann'!$C33,'72300 Ann Hist'!$C$8:$C$285,0),MATCH('72300M Ann'!AB$8,'72300 Ann Hist'!$C$8:$AR$8,0))</f>
        <v>.....</v>
      </c>
      <c r="AC33" s="10" t="str">
        <f>INDEX('72300 Ann Hist'!$C$8:$AR$285,MATCH('72300M Ann'!$C33,'72300 Ann Hist'!$C$8:$C$285,0),MATCH('72300M Ann'!AC$8,'72300 Ann Hist'!$C$8:$AR$8,0))</f>
        <v>.....</v>
      </c>
      <c r="AD33" s="10" t="str">
        <f>INDEX('72300 Ann Hist'!$C$8:$AR$285,MATCH('72300M Ann'!$C33,'72300 Ann Hist'!$C$8:$C$285,0),MATCH('72300M Ann'!AD$8,'72300 Ann Hist'!$C$8:$AR$8,0))</f>
        <v>.....</v>
      </c>
      <c r="AE33" s="10" t="str">
        <f>INDEX('72300 Ann Hist'!$C$8:$AR$285,MATCH('72300M Ann'!$C33,'72300 Ann Hist'!$C$8:$C$285,0),MATCH('72300M Ann'!AE$8,'72300 Ann Hist'!$C$8:$AR$8,0))</f>
        <v>.....</v>
      </c>
      <c r="AF33" s="10" t="str">
        <f>INDEX('72300 Ann Hist'!$C$8:$AR$285,MATCH('72300M Ann'!$C33,'72300 Ann Hist'!$C$8:$C$285,0),MATCH('72300M Ann'!AF$8,'72300 Ann Hist'!$C$8:$AR$8,0))</f>
        <v>.....</v>
      </c>
      <c r="AG33" s="10" t="str">
        <f>INDEX('72300 Ann Hist'!$C$8:$AR$285,MATCH('72300M Ann'!$C33,'72300 Ann Hist'!$C$8:$C$285,0),MATCH('72300M Ann'!AG$8,'72300 Ann Hist'!$C$8:$AR$8,0))</f>
        <v>.....</v>
      </c>
      <c r="AH33" s="10" t="str">
        <f>INDEX('72300 Ann Hist'!$C$8:$AR$285,MATCH('72300M Ann'!$C33,'72300 Ann Hist'!$C$8:$C$285,0),MATCH('72300M Ann'!AH$8,'72300 Ann Hist'!$C$8:$AR$8,0))</f>
        <v>.....</v>
      </c>
      <c r="AI33" s="10" t="str">
        <f>INDEX('72300 Ann Hist'!$C$8:$AR$285,MATCH('72300M Ann'!$C33,'72300 Ann Hist'!$C$8:$C$285,0),MATCH('72300M Ann'!AI$8,'72300 Ann Hist'!$C$8:$AR$8,0))</f>
        <v>.....</v>
      </c>
      <c r="AJ33" s="10" t="str">
        <f>INDEX('72300 Ann Hist'!$C$8:$AR$285,MATCH('72300M Ann'!$C33,'72300 Ann Hist'!$C$8:$C$285,0),MATCH('72300M Ann'!AJ$8,'72300 Ann Hist'!$C$8:$AR$8,0))</f>
        <v>.....</v>
      </c>
      <c r="AK33" s="10" t="str">
        <f>INDEX('72300 Ann Hist'!$C$8:$AR$285,MATCH('72300M Ann'!$C33,'72300 Ann Hist'!$C$8:$C$285,0),MATCH('72300M Ann'!AK$8,'72300 Ann Hist'!$C$8:$AR$8,0))</f>
        <v>.....</v>
      </c>
      <c r="AL33" s="10" t="str">
        <f>INDEX('72300 Ann Hist'!$C$8:$AR$285,MATCH('72300M Ann'!$C33,'72300 Ann Hist'!$C$8:$C$285,0),MATCH('72300M Ann'!AL$8,'72300 Ann Hist'!$C$8:$AR$8,0))</f>
        <v>.....</v>
      </c>
      <c r="AM33" s="10" t="str">
        <f>INDEX('72300 Ann Hist'!$C$8:$AR$285,MATCH('72300M Ann'!$C33,'72300 Ann Hist'!$C$8:$C$285,0),MATCH('72300M Ann'!AM$8,'72300 Ann Hist'!$C$8:$AR$8,0))</f>
        <v>.....</v>
      </c>
      <c r="AN33" s="10" t="str">
        <f>INDEX('72300 Ann Hist'!$C$8:$AR$285,MATCH('72300M Ann'!$C33,'72300 Ann Hist'!$C$8:$C$285,0),MATCH('72300M Ann'!AN$8,'72300 Ann Hist'!$C$8:$AR$8,0))</f>
        <v>.....</v>
      </c>
      <c r="AO33" s="10" t="str">
        <f>INDEX('72300 Ann Hist'!$C$8:$AR$285,MATCH('72300M Ann'!$C33,'72300 Ann Hist'!$C$8:$C$285,0),MATCH('72300M Ann'!AO$8,'72300 Ann Hist'!$C$8:$AR$8,0))</f>
        <v>.....</v>
      </c>
      <c r="AP33" s="10" t="str">
        <f>INDEX('72300 Ann Hist'!$C$8:$AR$285,MATCH('72300M Ann'!$C33,'72300 Ann Hist'!$C$8:$C$285,0),MATCH('72300M Ann'!AP$8,'72300 Ann Hist'!$C$8:$AR$8,0))</f>
        <v>.....</v>
      </c>
      <c r="AQ33" s="10" t="str">
        <f>INDEX('72300 Ann Hist'!$C$8:$AR$285,MATCH('72300M Ann'!$C33,'72300 Ann Hist'!$C$8:$C$285,0),MATCH('72300M Ann'!AQ$8,'72300 Ann Hist'!$C$8:$AR$8,0))</f>
        <v>.....</v>
      </c>
      <c r="AR33" s="11" t="str">
        <f>INDEX('72300 Ann'!$C$8:$AZ$285,MATCH('72300M Ann'!$C33,'72300 Ann'!$C$8:$C$285,0),MATCH('72300M Ann'!AR$8,'72300 Ann'!$C$8:$AZ$8,0))</f>
        <v>.....</v>
      </c>
      <c r="AS33" s="11" t="str">
        <f>INDEX('72300 Ann'!$C$8:$AZ$285,MATCH('72300M Ann'!$C33,'72300 Ann'!$C$8:$C$285,0),MATCH('72300M Ann'!AS$8,'72300 Ann'!$C$8:$AZ$8,0))</f>
        <v>.....</v>
      </c>
      <c r="AT33" s="11" t="str">
        <f>INDEX('72300 Ann'!$C$8:$AZ$285,MATCH('72300M Ann'!$C33,'72300 Ann'!$C$8:$C$285,0),MATCH('72300M Ann'!AT$8,'72300 Ann'!$C$8:$AZ$8,0))</f>
        <v>.....</v>
      </c>
      <c r="AU33" s="11" t="str">
        <f>INDEX('72300 Ann'!$C$8:$AZ$285,MATCH('72300M Ann'!$C33,'72300 Ann'!$C$8:$C$285,0),MATCH('72300M Ann'!AU$8,'72300 Ann'!$C$8:$AZ$8,0))</f>
        <v>.....</v>
      </c>
      <c r="AV33" s="11" t="str">
        <f>INDEX('72300 Ann'!$C$8:$AZ$285,MATCH('72300M Ann'!$C33,'72300 Ann'!$C$8:$C$285,0),MATCH('72300M Ann'!AV$8,'72300 Ann'!$C$8:$AZ$8,0))</f>
        <v>.....</v>
      </c>
      <c r="AW33" s="11" t="str">
        <f>INDEX('72300 Ann'!$C$8:$AZ$285,MATCH('72300M Ann'!$C33,'72300 Ann'!$C$8:$C$285,0),MATCH('72300M Ann'!AW$8,'72300 Ann'!$C$8:$AZ$8,0))</f>
        <v>.....</v>
      </c>
      <c r="AX33" s="11" t="str">
        <f>INDEX('72300 Ann'!$C$8:$AZ$285,MATCH('72300M Ann'!$C33,'72300 Ann'!$C$8:$C$285,0),MATCH('72300M Ann'!AX$8,'72300 Ann'!$C$8:$AZ$8,0))</f>
        <v>.....</v>
      </c>
      <c r="AY33" s="11" t="str">
        <f>INDEX('72300 Ann'!$C$8:$AZ$285,MATCH('72300M Ann'!$C33,'72300 Ann'!$C$8:$C$285,0),MATCH('72300M Ann'!AY$8,'72300 Ann'!$C$8:$AZ$8,0))</f>
        <v>.....</v>
      </c>
      <c r="AZ33" s="11" t="str">
        <f>INDEX('72300 Ann'!$C$8:$AZ$285,MATCH('72300M Ann'!$C33,'72300 Ann'!$C$8:$C$285,0),MATCH('72300M Ann'!AZ$8,'72300 Ann'!$C$8:$AZ$8,0))</f>
        <v>.....</v>
      </c>
      <c r="BA33" s="11" t="str">
        <f>INDEX('72300 Ann'!$C$8:$AZ$285,MATCH('72300M Ann'!$C33,'72300 Ann'!$C$8:$C$285,0),MATCH('72300M Ann'!BA$8,'72300 Ann'!$C$8:$AZ$8,0))</f>
        <v>.....</v>
      </c>
      <c r="BB33" s="11" t="str">
        <f>INDEX('72300 Ann'!$C$8:$AZ$285,MATCH('72300M Ann'!$C33,'72300 Ann'!$C$8:$C$285,0),MATCH('72300M Ann'!BB$8,'72300 Ann'!$C$8:$AZ$8,0))</f>
        <v>.....</v>
      </c>
      <c r="BC33" s="11" t="str">
        <f>INDEX('72300 Ann'!$C$8:$AZ$285,MATCH('72300M Ann'!$C33,'72300 Ann'!$C$8:$C$285,0),MATCH('72300M Ann'!BC$8,'72300 Ann'!$C$8:$AZ$8,0))</f>
        <v>.....</v>
      </c>
      <c r="BD33" s="11" t="str">
        <f>INDEX('72300 Ann'!$C$8:$AZ$285,MATCH('72300M Ann'!$C33,'72300 Ann'!$C$8:$C$285,0),MATCH('72300M Ann'!BD$8,'72300 Ann'!$C$8:$AZ$8,0))</f>
        <v>.....</v>
      </c>
      <c r="BE33" s="11" t="str">
        <f>INDEX('72300 Ann'!$C$8:$AZ$285,MATCH('72300M Ann'!$C33,'72300 Ann'!$C$8:$C$285,0),MATCH('72300M Ann'!BE$8,'72300 Ann'!$C$8:$AZ$8,0))</f>
        <v>.....</v>
      </c>
      <c r="BF33" s="11" t="str">
        <f>INDEX('72300 Ann'!$C$8:$AZ$285,MATCH('72300M Ann'!$C33,'72300 Ann'!$C$8:$C$285,0),MATCH('72300M Ann'!BF$8,'72300 Ann'!$C$8:$AZ$8,0))</f>
        <v>.....</v>
      </c>
      <c r="BG33" s="11" t="str">
        <f>INDEX('72300 Ann'!$C$8:$AZ$285,MATCH('72300M Ann'!$C33,'72300 Ann'!$C$8:$C$285,0),MATCH('72300M Ann'!BG$8,'72300 Ann'!$C$8:$AZ$8,0))</f>
        <v>.....</v>
      </c>
      <c r="BH33" s="11" t="str">
        <f>INDEX('72300 Ann'!$C$8:$AZ$285,MATCH('72300M Ann'!$C33,'72300 Ann'!$C$8:$C$285,0),MATCH('72300M Ann'!BH$8,'72300 Ann'!$C$8:$AZ$8,0))</f>
        <v>.....</v>
      </c>
      <c r="BI33" s="11" t="str">
        <f>INDEX('72300 Ann'!$C$8:$AZ$285,MATCH('72300M Ann'!$C33,'72300 Ann'!$C$8:$C$285,0),MATCH('72300M Ann'!BI$8,'72300 Ann'!$C$8:$AZ$8,0))</f>
        <v>.....</v>
      </c>
      <c r="BJ33" s="11" t="str">
        <f>INDEX('72300 Ann'!$C$8:$AZ$285,MATCH('72300M Ann'!$C33,'72300 Ann'!$C$8:$C$285,0),MATCH('72300M Ann'!BJ$8,'72300 Ann'!$C$8:$AZ$8,0))</f>
        <v>.....</v>
      </c>
      <c r="BK33" s="11" t="str">
        <f>INDEX('72300 Ann'!$C$8:$AZ$285,MATCH('72300M Ann'!$C33,'72300 Ann'!$C$8:$C$285,0),MATCH('72300M Ann'!BK$8,'72300 Ann'!$C$8:$AZ$8,0))</f>
        <v>.....</v>
      </c>
      <c r="BL33" s="11" t="str">
        <f>INDEX('72300 Ann'!$C$8:$AZ$285,MATCH('72300M Ann'!$C33,'72300 Ann'!$C$8:$C$285,0),MATCH('72300M Ann'!BL$8,'72300 Ann'!$C$8:$AZ$8,0))</f>
        <v>.....</v>
      </c>
      <c r="BM33" s="11" t="str">
        <f>INDEX('72300 Ann'!$C$8:$AZ$285,MATCH('72300M Ann'!$C33,'72300 Ann'!$C$8:$C$285,0),MATCH('72300M Ann'!BM$8,'72300 Ann'!$C$8:$AZ$8,0))</f>
        <v>.....</v>
      </c>
      <c r="BN33" s="11" t="str">
        <f>INDEX('72300 Ann'!$C$8:$AZ$285,MATCH('72300M Ann'!$C33,'72300 Ann'!$C$8:$C$285,0),MATCH('72300M Ann'!BN$8,'72300 Ann'!$C$8:$AZ$8,0))</f>
        <v>.....</v>
      </c>
      <c r="BO33" s="11" t="str">
        <f>INDEX('72300 Ann'!$C$8:$AZ$285,MATCH('72300M Ann'!$C33,'72300 Ann'!$C$8:$C$285,0),MATCH('72300M Ann'!BO$8,'72300 Ann'!$C$8:$AZ$8,0))</f>
        <v>.....</v>
      </c>
      <c r="BP33" s="11" t="str">
        <f>INDEX('72300 Ann'!$C$8:$AZ$285,MATCH('72300M Ann'!$C33,'72300 Ann'!$C$8:$C$285,0),MATCH('72300M Ann'!BP$8,'72300 Ann'!$C$8:$AZ$8,0))</f>
        <v>.....</v>
      </c>
      <c r="BQ33" s="11" t="str">
        <f>INDEX('72300 Ann'!$C$8:$AZ$285,MATCH('72300M Ann'!$C33,'72300 Ann'!$C$8:$C$285,0),MATCH('72300M Ann'!BQ$8,'72300 Ann'!$C$8:$AZ$8,0))</f>
        <v>.....</v>
      </c>
      <c r="BR33" s="11" t="str">
        <f>INDEX('72300 Ann'!$C$8:$AZ$285,MATCH('72300M Ann'!$C33,'72300 Ann'!$C$8:$C$285,0),MATCH('72300M Ann'!BR$8,'72300 Ann'!$C$8:$AZ$8,0))</f>
        <v>.....</v>
      </c>
      <c r="BS33" s="11" t="str">
        <f>INDEX('72300 Ann'!$C$8:$AZ$285,MATCH('72300M Ann'!$C33,'72300 Ann'!$C$8:$C$285,0),MATCH('72300M Ann'!BS$8,'72300 Ann'!$C$8:$AZ$8,0))</f>
        <v>.....</v>
      </c>
      <c r="BT33" s="11" t="str">
        <f>INDEX('72300 Ann'!$C$8:$AZ$285,MATCH('72300M Ann'!$C33,'72300 Ann'!$C$8:$C$285,0),MATCH('72300M Ann'!BT$8,'72300 Ann'!$C$8:$AZ$8,0))</f>
        <v>.....</v>
      </c>
      <c r="BU33" s="11" t="str">
        <f>INDEX('72300 Ann'!$C$8:$AZ$285,MATCH('72300M Ann'!$C33,'72300 Ann'!$C$8:$C$285,0),MATCH('72300M Ann'!BU$8,'72300 Ann'!$C$8:$AZ$8,0))</f>
        <v>.....</v>
      </c>
      <c r="BV33" s="11" t="str">
        <f>INDEX('72300 Ann'!$C$8:$AZ$285,MATCH('72300M Ann'!$C33,'72300 Ann'!$C$8:$C$285,0),MATCH('72300M Ann'!BV$8,'72300 Ann'!$C$8:$AZ$8,0))</f>
        <v>.....</v>
      </c>
      <c r="BW33" s="11" t="str">
        <f>INDEX('72300 Ann'!$C$8:$AZ$285,MATCH('72300M Ann'!$C33,'72300 Ann'!$C$8:$C$285,0),MATCH('72300M Ann'!BW$8,'72300 Ann'!$C$8:$AZ$8,0))</f>
        <v>.....</v>
      </c>
      <c r="BX33" s="11" t="str">
        <f>INDEX('72300 Ann'!$C$8:$AZ$285,MATCH('72300M Ann'!$C33,'72300 Ann'!$C$8:$C$285,0),MATCH('72300M Ann'!BX$8,'72300 Ann'!$C$8:$AZ$8,0))</f>
        <v>.....</v>
      </c>
      <c r="BY33" s="11" t="str">
        <f>INDEX('72300 Ann'!$C$8:$AZ$285,MATCH('72300M Ann'!$C33,'72300 Ann'!$C$8:$C$285,0),MATCH('72300M Ann'!BY$8,'72300 Ann'!$C$8:$AZ$8,0))</f>
        <v>.....</v>
      </c>
      <c r="BZ33" s="11" t="str">
        <f>INDEX('72300 Ann'!$C$8:$AZ$285,MATCH('72300M Ann'!$C33,'72300 Ann'!$C$8:$C$285,0),MATCH('72300M Ann'!BZ$8,'72300 Ann'!$C$8:$AZ$8,0))</f>
        <v>.....</v>
      </c>
      <c r="CA33" s="11" t="str">
        <f>INDEX('72300 Ann'!$C$8:$AZ$285,MATCH('72300M Ann'!$C33,'72300 Ann'!$C$8:$C$285,0),MATCH('72300M Ann'!CA$8,'72300 Ann'!$C$8:$AZ$8,0))</f>
        <v>.....</v>
      </c>
      <c r="CB33" s="11" t="str">
        <f>INDEX('72300 Ann'!$C$8:$AZ$285,MATCH('72300M Ann'!$C33,'72300 Ann'!$C$8:$C$285,0),MATCH('72300M Ann'!CB$8,'72300 Ann'!$C$8:$AZ$8,0))</f>
        <v>.....</v>
      </c>
      <c r="CC33" s="11" t="str">
        <f>INDEX('72300 Ann'!$C$8:$AZ$285,MATCH('72300M Ann'!$C33,'72300 Ann'!$C$8:$C$285,0),MATCH('72300M Ann'!CC$8,'72300 Ann'!$C$8:$AZ$8,0))</f>
        <v>.....</v>
      </c>
      <c r="CD33" s="11" t="str">
        <f>INDEX('72300 Ann'!$C$8:$AZ$285,MATCH('72300M Ann'!$C33,'72300 Ann'!$C$8:$C$285,0),MATCH('72300M Ann'!CD$8,'72300 Ann'!$C$8:$AZ$8,0))</f>
        <v>.....</v>
      </c>
      <c r="CE33" s="11" t="str">
        <f>INDEX('72300 Ann'!$C$8:$AZ$285,MATCH('72300M Ann'!$C33,'72300 Ann'!$C$8:$C$285,0),MATCH('72300M Ann'!CE$8,'72300 Ann'!$C$8:$AZ$8,0))</f>
        <v>.....</v>
      </c>
      <c r="CF33" s="11" t="str">
        <f>INDEX('72300 Ann'!$C$8:$AZ$285,MATCH('72300M Ann'!$C33,'72300 Ann'!$C$8:$C$285,0),MATCH('72300M Ann'!CF$8,'72300 Ann'!$C$8:$AZ$8,0))</f>
        <v>.....</v>
      </c>
      <c r="CG33" s="11" t="str">
        <f>INDEX('72300 Ann'!$C$8:$AZ$285,MATCH('72300M Ann'!$C33,'72300 Ann'!$C$8:$C$285,0),MATCH('72300M Ann'!CG$8,'72300 Ann'!$C$8:$AZ$8,0))</f>
        <v>.....</v>
      </c>
      <c r="CH33" s="11" t="str">
        <f>INDEX('72300 Ann'!$C$8:$AZ$285,MATCH('72300M Ann'!$C33,'72300 Ann'!$C$8:$C$285,0),MATCH('72300M Ann'!CH$8,'72300 Ann'!$C$8:$AZ$8,0))</f>
        <v>.....</v>
      </c>
      <c r="CI33" s="11" t="str">
        <f>INDEX('72300 Ann'!$C$8:$AZ$285,MATCH('72300M Ann'!$C33,'72300 Ann'!$C$8:$C$285,0),MATCH('72300M Ann'!CI$8,'72300 Ann'!$C$8:$AZ$8,0))</f>
        <v>.....</v>
      </c>
      <c r="CJ33" s="11" t="str">
        <f>INDEX('72300 Ann'!$C$8:$AZ$285,MATCH('72300M Ann'!$C33,'72300 Ann'!$C$8:$C$285,0),MATCH('72300M Ann'!CJ$8,'72300 Ann'!$C$8:$AZ$8,0))</f>
        <v>.....</v>
      </c>
      <c r="CK33" s="11" t="str">
        <f>INDEX('72300 Ann'!$C$8:$AZ$285,MATCH('72300M Ann'!$C33,'72300 Ann'!$C$8:$C$285,0),MATCH('72300M Ann'!CK$8,'72300 Ann'!$C$8:$AZ$8,0))</f>
        <v>.....</v>
      </c>
      <c r="CL33" s="11" t="str">
        <f>INDEX('72300 Ann'!$C$8:$AZ$285,MATCH('72300M Ann'!$C33,'72300 Ann'!$C$8:$C$285,0),MATCH('72300M Ann'!CL$8,'72300 Ann'!$C$8:$AZ$8,0))</f>
        <v>.....</v>
      </c>
    </row>
    <row r="34" spans="1:90" s="10" customFormat="1" x14ac:dyDescent="0.25">
      <c r="A34" s="32">
        <v>26</v>
      </c>
      <c r="B34" s="10" t="s">
        <v>1143</v>
      </c>
      <c r="C34" s="10" t="s">
        <v>1182</v>
      </c>
      <c r="D34" s="10">
        <f>INDEX('72300 Ann Hist'!$C$8:$AR$285,MATCH('72300M Ann'!$C34,'72300 Ann Hist'!$C$8:$C$285,0),MATCH('72300M Ann'!D$8,'72300 Ann Hist'!$C$8:$AR$8,0))</f>
        <v>0.1</v>
      </c>
      <c r="E34" s="10">
        <f>INDEX('72300 Ann Hist'!$C$8:$AR$285,MATCH('72300M Ann'!$C34,'72300 Ann Hist'!$C$8:$C$285,0),MATCH('72300M Ann'!E$8,'72300 Ann Hist'!$C$8:$AR$8,0))</f>
        <v>0.1</v>
      </c>
      <c r="F34" s="10">
        <f>INDEX('72300 Ann Hist'!$C$8:$AR$285,MATCH('72300M Ann'!$C34,'72300 Ann Hist'!$C$8:$C$285,0),MATCH('72300M Ann'!F$8,'72300 Ann Hist'!$C$8:$AR$8,0))</f>
        <v>0.1</v>
      </c>
      <c r="G34" s="10">
        <f>INDEX('72300 Ann Hist'!$C$8:$AR$285,MATCH('72300M Ann'!$C34,'72300 Ann Hist'!$C$8:$C$285,0),MATCH('72300M Ann'!G$8,'72300 Ann Hist'!$C$8:$AR$8,0))</f>
        <v>0.1</v>
      </c>
      <c r="H34" s="10">
        <f>INDEX('72300 Ann Hist'!$C$8:$AR$285,MATCH('72300M Ann'!$C34,'72300 Ann Hist'!$C$8:$C$285,0),MATCH('72300M Ann'!H$8,'72300 Ann Hist'!$C$8:$AR$8,0))</f>
        <v>0.1</v>
      </c>
      <c r="I34" s="10">
        <f>INDEX('72300 Ann Hist'!$C$8:$AR$285,MATCH('72300M Ann'!$C34,'72300 Ann Hist'!$C$8:$C$285,0),MATCH('72300M Ann'!I$8,'72300 Ann Hist'!$C$8:$AR$8,0))</f>
        <v>0.1</v>
      </c>
      <c r="J34" s="10">
        <f>INDEX('72300 Ann Hist'!$C$8:$AR$285,MATCH('72300M Ann'!$C34,'72300 Ann Hist'!$C$8:$C$285,0),MATCH('72300M Ann'!J$8,'72300 Ann Hist'!$C$8:$AR$8,0))</f>
        <v>0.1</v>
      </c>
      <c r="K34" s="10">
        <f>INDEX('72300 Ann Hist'!$C$8:$AR$285,MATCH('72300M Ann'!$C34,'72300 Ann Hist'!$C$8:$C$285,0),MATCH('72300M Ann'!K$8,'72300 Ann Hist'!$C$8:$AR$8,0))</f>
        <v>0.1</v>
      </c>
      <c r="L34" s="10">
        <f>INDEX('72300 Ann Hist'!$C$8:$AR$285,MATCH('72300M Ann'!$C34,'72300 Ann Hist'!$C$8:$C$285,0),MATCH('72300M Ann'!L$8,'72300 Ann Hist'!$C$8:$AR$8,0))</f>
        <v>0.1</v>
      </c>
      <c r="M34" s="10">
        <f>INDEX('72300 Ann Hist'!$C$8:$AR$285,MATCH('72300M Ann'!$C34,'72300 Ann Hist'!$C$8:$C$285,0),MATCH('72300M Ann'!M$8,'72300 Ann Hist'!$C$8:$AR$8,0))</f>
        <v>0.1</v>
      </c>
      <c r="N34" s="10">
        <f>INDEX('72300 Ann Hist'!$C$8:$AR$285,MATCH('72300M Ann'!$C34,'72300 Ann Hist'!$C$8:$C$285,0),MATCH('72300M Ann'!N$8,'72300 Ann Hist'!$C$8:$AR$8,0))</f>
        <v>0.1</v>
      </c>
      <c r="O34" s="10">
        <f>INDEX('72300 Ann Hist'!$C$8:$AR$285,MATCH('72300M Ann'!$C34,'72300 Ann Hist'!$C$8:$C$285,0),MATCH('72300M Ann'!O$8,'72300 Ann Hist'!$C$8:$AR$8,0))</f>
        <v>0.1</v>
      </c>
      <c r="P34" s="10">
        <f>INDEX('72300 Ann Hist'!$C$8:$AR$285,MATCH('72300M Ann'!$C34,'72300 Ann Hist'!$C$8:$C$285,0),MATCH('72300M Ann'!P$8,'72300 Ann Hist'!$C$8:$AR$8,0))</f>
        <v>0.1</v>
      </c>
      <c r="Q34" s="10">
        <f>INDEX('72300 Ann Hist'!$C$8:$AR$285,MATCH('72300M Ann'!$C34,'72300 Ann Hist'!$C$8:$C$285,0),MATCH('72300M Ann'!Q$8,'72300 Ann Hist'!$C$8:$AR$8,0))</f>
        <v>0.1</v>
      </c>
      <c r="R34" s="10">
        <f>INDEX('72300 Ann Hist'!$C$8:$AR$285,MATCH('72300M Ann'!$C34,'72300 Ann Hist'!$C$8:$C$285,0),MATCH('72300M Ann'!R$8,'72300 Ann Hist'!$C$8:$AR$8,0))</f>
        <v>0.2</v>
      </c>
      <c r="S34" s="10">
        <f>INDEX('72300 Ann Hist'!$C$8:$AR$285,MATCH('72300M Ann'!$C34,'72300 Ann Hist'!$C$8:$C$285,0),MATCH('72300M Ann'!S$8,'72300 Ann Hist'!$C$8:$AR$8,0))</f>
        <v>0.2</v>
      </c>
      <c r="T34" s="10">
        <f>INDEX('72300 Ann Hist'!$C$8:$AR$285,MATCH('72300M Ann'!$C34,'72300 Ann Hist'!$C$8:$C$285,0),MATCH('72300M Ann'!T$8,'72300 Ann Hist'!$C$8:$AR$8,0))</f>
        <v>0.3</v>
      </c>
      <c r="U34" s="10">
        <f>INDEX('72300 Ann Hist'!$C$8:$AR$285,MATCH('72300M Ann'!$C34,'72300 Ann Hist'!$C$8:$C$285,0),MATCH('72300M Ann'!U$8,'72300 Ann Hist'!$C$8:$AR$8,0))</f>
        <v>0.5</v>
      </c>
      <c r="V34" s="10">
        <f>INDEX('72300 Ann Hist'!$C$8:$AR$285,MATCH('72300M Ann'!$C34,'72300 Ann Hist'!$C$8:$C$285,0),MATCH('72300M Ann'!V$8,'72300 Ann Hist'!$C$8:$AR$8,0))</f>
        <v>0.5</v>
      </c>
      <c r="W34" s="10">
        <f>INDEX('72300 Ann Hist'!$C$8:$AR$285,MATCH('72300M Ann'!$C34,'72300 Ann Hist'!$C$8:$C$285,0),MATCH('72300M Ann'!W$8,'72300 Ann Hist'!$C$8:$AR$8,0))</f>
        <v>0.5</v>
      </c>
      <c r="X34" s="10">
        <f>INDEX('72300 Ann Hist'!$C$8:$AR$285,MATCH('72300M Ann'!$C34,'72300 Ann Hist'!$C$8:$C$285,0),MATCH('72300M Ann'!X$8,'72300 Ann Hist'!$C$8:$AR$8,0))</f>
        <v>0.5</v>
      </c>
      <c r="Y34" s="10">
        <f>INDEX('72300 Ann Hist'!$C$8:$AR$285,MATCH('72300M Ann'!$C34,'72300 Ann Hist'!$C$8:$C$285,0),MATCH('72300M Ann'!Y$8,'72300 Ann Hist'!$C$8:$AR$8,0))</f>
        <v>0.6</v>
      </c>
      <c r="Z34" s="10">
        <f>INDEX('72300 Ann Hist'!$C$8:$AR$285,MATCH('72300M Ann'!$C34,'72300 Ann Hist'!$C$8:$C$285,0),MATCH('72300M Ann'!Z$8,'72300 Ann Hist'!$C$8:$AR$8,0))</f>
        <v>0.6</v>
      </c>
      <c r="AA34" s="10">
        <f>INDEX('72300 Ann Hist'!$C$8:$AR$285,MATCH('72300M Ann'!$C34,'72300 Ann Hist'!$C$8:$C$285,0),MATCH('72300M Ann'!AA$8,'72300 Ann Hist'!$C$8:$AR$8,0))</f>
        <v>0.7</v>
      </c>
      <c r="AB34" s="10">
        <f>INDEX('72300 Ann Hist'!$C$8:$AR$285,MATCH('72300M Ann'!$C34,'72300 Ann Hist'!$C$8:$C$285,0),MATCH('72300M Ann'!AB$8,'72300 Ann Hist'!$C$8:$AR$8,0))</f>
        <v>0.8</v>
      </c>
      <c r="AC34" s="10">
        <f>INDEX('72300 Ann Hist'!$C$8:$AR$285,MATCH('72300M Ann'!$C34,'72300 Ann Hist'!$C$8:$C$285,0),MATCH('72300M Ann'!AC$8,'72300 Ann Hist'!$C$8:$AR$8,0))</f>
        <v>0.8</v>
      </c>
      <c r="AD34" s="10">
        <f>INDEX('72300 Ann Hist'!$C$8:$AR$285,MATCH('72300M Ann'!$C34,'72300 Ann Hist'!$C$8:$C$285,0),MATCH('72300M Ann'!AD$8,'72300 Ann Hist'!$C$8:$AR$8,0))</f>
        <v>0.9</v>
      </c>
      <c r="AE34" s="10">
        <f>INDEX('72300 Ann Hist'!$C$8:$AR$285,MATCH('72300M Ann'!$C34,'72300 Ann Hist'!$C$8:$C$285,0),MATCH('72300M Ann'!AE$8,'72300 Ann Hist'!$C$8:$AR$8,0))</f>
        <v>1.1000000000000001</v>
      </c>
      <c r="AF34" s="10">
        <f>INDEX('72300 Ann Hist'!$C$8:$AR$285,MATCH('72300M Ann'!$C34,'72300 Ann Hist'!$C$8:$C$285,0),MATCH('72300M Ann'!AF$8,'72300 Ann Hist'!$C$8:$AR$8,0))</f>
        <v>1.2</v>
      </c>
      <c r="AG34" s="10">
        <f>INDEX('72300 Ann Hist'!$C$8:$AR$285,MATCH('72300M Ann'!$C34,'72300 Ann Hist'!$C$8:$C$285,0),MATCH('72300M Ann'!AG$8,'72300 Ann Hist'!$C$8:$AR$8,0))</f>
        <v>1.4</v>
      </c>
      <c r="AH34" s="10">
        <f>INDEX('72300 Ann Hist'!$C$8:$AR$285,MATCH('72300M Ann'!$C34,'72300 Ann Hist'!$C$8:$C$285,0),MATCH('72300M Ann'!AH$8,'72300 Ann Hist'!$C$8:$AR$8,0))</f>
        <v>1.6</v>
      </c>
      <c r="AI34" s="10">
        <f>INDEX('72300 Ann Hist'!$C$8:$AR$285,MATCH('72300M Ann'!$C34,'72300 Ann Hist'!$C$8:$C$285,0),MATCH('72300M Ann'!AI$8,'72300 Ann Hist'!$C$8:$AR$8,0))</f>
        <v>1.7</v>
      </c>
      <c r="AJ34" s="10">
        <f>INDEX('72300 Ann Hist'!$C$8:$AR$285,MATCH('72300M Ann'!$C34,'72300 Ann Hist'!$C$8:$C$285,0),MATCH('72300M Ann'!AJ$8,'72300 Ann Hist'!$C$8:$AR$8,0))</f>
        <v>1.9</v>
      </c>
      <c r="AK34" s="10">
        <f>INDEX('72300 Ann Hist'!$C$8:$AR$285,MATCH('72300M Ann'!$C34,'72300 Ann Hist'!$C$8:$C$285,0),MATCH('72300M Ann'!AK$8,'72300 Ann Hist'!$C$8:$AR$8,0))</f>
        <v>2.1</v>
      </c>
      <c r="AL34" s="10">
        <f>INDEX('72300 Ann Hist'!$C$8:$AR$285,MATCH('72300M Ann'!$C34,'72300 Ann Hist'!$C$8:$C$285,0),MATCH('72300M Ann'!AL$8,'72300 Ann Hist'!$C$8:$AR$8,0))</f>
        <v>2.4</v>
      </c>
      <c r="AM34" s="10">
        <f>INDEX('72300 Ann Hist'!$C$8:$AR$285,MATCH('72300M Ann'!$C34,'72300 Ann Hist'!$C$8:$C$285,0),MATCH('72300M Ann'!AM$8,'72300 Ann Hist'!$C$8:$AR$8,0))</f>
        <v>2.7</v>
      </c>
      <c r="AN34" s="10">
        <f>INDEX('72300 Ann Hist'!$C$8:$AR$285,MATCH('72300M Ann'!$C34,'72300 Ann Hist'!$C$8:$C$285,0),MATCH('72300M Ann'!AN$8,'72300 Ann Hist'!$C$8:$AR$8,0))</f>
        <v>3.1</v>
      </c>
      <c r="AO34" s="10">
        <f>INDEX('72300 Ann Hist'!$C$8:$AR$285,MATCH('72300M Ann'!$C34,'72300 Ann Hist'!$C$8:$C$285,0),MATCH('72300M Ann'!AO$8,'72300 Ann Hist'!$C$8:$AR$8,0))</f>
        <v>3.6</v>
      </c>
      <c r="AP34" s="10">
        <f>INDEX('72300 Ann Hist'!$C$8:$AR$285,MATCH('72300M Ann'!$C34,'72300 Ann Hist'!$C$8:$C$285,0),MATCH('72300M Ann'!AP$8,'72300 Ann Hist'!$C$8:$AR$8,0))</f>
        <v>4.0999999999999996</v>
      </c>
      <c r="AQ34" s="10">
        <f>INDEX('72300 Ann Hist'!$C$8:$AR$285,MATCH('72300M Ann'!$C34,'72300 Ann Hist'!$C$8:$C$285,0),MATCH('72300M Ann'!AQ$8,'72300 Ann Hist'!$C$8:$AR$8,0))</f>
        <v>4.5999999999999996</v>
      </c>
      <c r="AR34" s="11">
        <f>INDEX('72300 Ann'!$C$8:$AZ$285,MATCH('72300M Ann'!$C34,'72300 Ann'!$C$8:$C$285,0),MATCH('72300M Ann'!AR$8,'72300 Ann'!$C$8:$AZ$8,0))</f>
        <v>5.3</v>
      </c>
      <c r="AS34" s="11">
        <f>INDEX('72300 Ann'!$C$8:$AZ$285,MATCH('72300M Ann'!$C34,'72300 Ann'!$C$8:$C$285,0),MATCH('72300M Ann'!AS$8,'72300 Ann'!$C$8:$AZ$8,0))</f>
        <v>6.2</v>
      </c>
      <c r="AT34" s="11">
        <f>INDEX('72300 Ann'!$C$8:$AZ$285,MATCH('72300M Ann'!$C34,'72300 Ann'!$C$8:$C$285,0),MATCH('72300M Ann'!AT$8,'72300 Ann'!$C$8:$AZ$8,0))</f>
        <v>7.3</v>
      </c>
      <c r="AU34" s="11">
        <f>INDEX('72300 Ann'!$C$8:$AZ$285,MATCH('72300M Ann'!$C34,'72300 Ann'!$C$8:$C$285,0),MATCH('72300M Ann'!AU$8,'72300 Ann'!$C$8:$AZ$8,0))</f>
        <v>8.4</v>
      </c>
      <c r="AV34" s="11">
        <f>INDEX('72300 Ann'!$C$8:$AZ$285,MATCH('72300M Ann'!$C34,'72300 Ann'!$C$8:$C$285,0),MATCH('72300M Ann'!AV$8,'72300 Ann'!$C$8:$AZ$8,0))</f>
        <v>9.9</v>
      </c>
      <c r="AW34" s="11">
        <f>INDEX('72300 Ann'!$C$8:$AZ$285,MATCH('72300M Ann'!$C34,'72300 Ann'!$C$8:$C$285,0),MATCH('72300M Ann'!AW$8,'72300 Ann'!$C$8:$AZ$8,0))</f>
        <v>12.1</v>
      </c>
      <c r="AX34" s="11">
        <f>INDEX('72300 Ann'!$C$8:$AZ$285,MATCH('72300M Ann'!$C34,'72300 Ann'!$C$8:$C$285,0),MATCH('72300M Ann'!AX$8,'72300 Ann'!$C$8:$AZ$8,0))</f>
        <v>14.7</v>
      </c>
      <c r="AY34" s="11">
        <f>INDEX('72300 Ann'!$C$8:$AZ$285,MATCH('72300M Ann'!$C34,'72300 Ann'!$C$8:$C$285,0),MATCH('72300M Ann'!AY$8,'72300 Ann'!$C$8:$AZ$8,0))</f>
        <v>16.7</v>
      </c>
      <c r="AZ34" s="11">
        <f>INDEX('72300 Ann'!$C$8:$AZ$285,MATCH('72300M Ann'!$C34,'72300 Ann'!$C$8:$C$285,0),MATCH('72300M Ann'!AZ$8,'72300 Ann'!$C$8:$AZ$8,0))</f>
        <v>18.600000000000001</v>
      </c>
      <c r="BA34" s="11">
        <f>INDEX('72300 Ann'!$C$8:$AZ$285,MATCH('72300M Ann'!$C34,'72300 Ann'!$C$8:$C$285,0),MATCH('72300M Ann'!BA$8,'72300 Ann'!$C$8:$AZ$8,0))</f>
        <v>21</v>
      </c>
      <c r="BB34" s="11">
        <f>INDEX('72300 Ann'!$C$8:$AZ$285,MATCH('72300M Ann'!$C34,'72300 Ann'!$C$8:$C$285,0),MATCH('72300M Ann'!BB$8,'72300 Ann'!$C$8:$AZ$8,0))</f>
        <v>23.9</v>
      </c>
      <c r="BC34" s="11">
        <f>INDEX('72300 Ann'!$C$8:$AZ$285,MATCH('72300M Ann'!$C34,'72300 Ann'!$C$8:$C$285,0),MATCH('72300M Ann'!BC$8,'72300 Ann'!$C$8:$AZ$8,0))</f>
        <v>28.3</v>
      </c>
      <c r="BD34" s="11">
        <f>INDEX('72300 Ann'!$C$8:$AZ$285,MATCH('72300M Ann'!$C34,'72300 Ann'!$C$8:$C$285,0),MATCH('72300M Ann'!BD$8,'72300 Ann'!$C$8:$AZ$8,0))</f>
        <v>32.6</v>
      </c>
      <c r="BE34" s="11">
        <f>INDEX('72300 Ann'!$C$8:$AZ$285,MATCH('72300M Ann'!$C34,'72300 Ann'!$C$8:$C$285,0),MATCH('72300M Ann'!BE$8,'72300 Ann'!$C$8:$AZ$8,0))</f>
        <v>35.700000000000003</v>
      </c>
      <c r="BF34" s="11">
        <f>INDEX('72300 Ann'!$C$8:$AZ$285,MATCH('72300M Ann'!$C34,'72300 Ann'!$C$8:$C$285,0),MATCH('72300M Ann'!BF$8,'72300 Ann'!$C$8:$AZ$8,0))</f>
        <v>37.9</v>
      </c>
      <c r="BG34" s="11">
        <f>INDEX('72300 Ann'!$C$8:$AZ$285,MATCH('72300M Ann'!$C34,'72300 Ann'!$C$8:$C$285,0),MATCH('72300M Ann'!BG$8,'72300 Ann'!$C$8:$AZ$8,0))</f>
        <v>37.9</v>
      </c>
      <c r="BH34" s="11">
        <f>INDEX('72300 Ann'!$C$8:$AZ$285,MATCH('72300M Ann'!$C34,'72300 Ann'!$C$8:$C$285,0),MATCH('72300M Ann'!BH$8,'72300 Ann'!$C$8:$AZ$8,0))</f>
        <v>41.6</v>
      </c>
      <c r="BI34" s="11">
        <f>INDEX('72300 Ann'!$C$8:$AZ$285,MATCH('72300M Ann'!$C34,'72300 Ann'!$C$8:$C$285,0),MATCH('72300M Ann'!BI$8,'72300 Ann'!$C$8:$AZ$8,0))</f>
        <v>42.8</v>
      </c>
      <c r="BJ34" s="11">
        <f>INDEX('72300 Ann'!$C$8:$AZ$285,MATCH('72300M Ann'!$C34,'72300 Ann'!$C$8:$C$285,0),MATCH('72300M Ann'!BJ$8,'72300 Ann'!$C$8:$AZ$8,0))</f>
        <v>45.5</v>
      </c>
      <c r="BK34" s="11">
        <f>INDEX('72300 Ann'!$C$8:$AZ$285,MATCH('72300M Ann'!$C34,'72300 Ann'!$C$8:$C$285,0),MATCH('72300M Ann'!BK$8,'72300 Ann'!$C$8:$AZ$8,0))</f>
        <v>48.7</v>
      </c>
      <c r="BL34" s="11">
        <f>INDEX('72300 Ann'!$C$8:$AZ$285,MATCH('72300M Ann'!$C34,'72300 Ann'!$C$8:$C$285,0),MATCH('72300M Ann'!BL$8,'72300 Ann'!$C$8:$AZ$8,0))</f>
        <v>51.3</v>
      </c>
      <c r="BM34" s="11">
        <f>INDEX('72300 Ann'!$C$8:$AZ$285,MATCH('72300M Ann'!$C34,'72300 Ann'!$C$8:$C$285,0),MATCH('72300M Ann'!BM$8,'72300 Ann'!$C$8:$AZ$8,0))</f>
        <v>54.4</v>
      </c>
      <c r="BN34" s="11">
        <f>INDEX('72300 Ann'!$C$8:$AZ$285,MATCH('72300M Ann'!$C34,'72300 Ann'!$C$8:$C$285,0),MATCH('72300M Ann'!BN$8,'72300 Ann'!$C$8:$AZ$8,0))</f>
        <v>58</v>
      </c>
      <c r="BO34" s="11">
        <f>INDEX('72300 Ann'!$C$8:$AZ$285,MATCH('72300M Ann'!$C34,'72300 Ann'!$C$8:$C$285,0),MATCH('72300M Ann'!BO$8,'72300 Ann'!$C$8:$AZ$8,0))</f>
        <v>59.9</v>
      </c>
      <c r="BP34" s="11">
        <f>INDEX('72300 Ann'!$C$8:$AZ$285,MATCH('72300M Ann'!$C34,'72300 Ann'!$C$8:$C$285,0),MATCH('72300M Ann'!BP$8,'72300 Ann'!$C$8:$AZ$8,0))</f>
        <v>62.6</v>
      </c>
      <c r="BQ34" s="11">
        <f>INDEX('72300 Ann'!$C$8:$AZ$285,MATCH('72300M Ann'!$C34,'72300 Ann'!$C$8:$C$285,0),MATCH('72300M Ann'!BQ$8,'72300 Ann'!$C$8:$AZ$8,0))</f>
        <v>65</v>
      </c>
      <c r="BR34" s="11">
        <f>INDEX('72300 Ann'!$C$8:$AZ$285,MATCH('72300M Ann'!$C34,'72300 Ann'!$C$8:$C$285,0),MATCH('72300M Ann'!BR$8,'72300 Ann'!$C$8:$AZ$8,0))</f>
        <v>68.099999999999994</v>
      </c>
      <c r="BS34" s="11">
        <f>INDEX('72300 Ann'!$C$8:$AZ$285,MATCH('72300M Ann'!$C34,'72300 Ann'!$C$8:$C$285,0),MATCH('72300M Ann'!BS$8,'72300 Ann'!$C$8:$AZ$8,0))</f>
        <v>70.5</v>
      </c>
      <c r="BT34" s="11">
        <f>INDEX('72300 Ann'!$C$8:$AZ$285,MATCH('72300M Ann'!$C34,'72300 Ann'!$C$8:$C$285,0),MATCH('72300M Ann'!BT$8,'72300 Ann'!$C$8:$AZ$8,0))</f>
        <v>74.099999999999994</v>
      </c>
      <c r="BU34" s="11">
        <f>INDEX('72300 Ann'!$C$8:$AZ$285,MATCH('72300M Ann'!$C34,'72300 Ann'!$C$8:$C$285,0),MATCH('72300M Ann'!BU$8,'72300 Ann'!$C$8:$AZ$8,0))</f>
        <v>76.2</v>
      </c>
      <c r="BV34" s="11">
        <f>INDEX('72300 Ann'!$C$8:$AZ$285,MATCH('72300M Ann'!$C34,'72300 Ann'!$C$8:$C$285,0),MATCH('72300M Ann'!BV$8,'72300 Ann'!$C$8:$AZ$8,0))</f>
        <v>77.8</v>
      </c>
      <c r="BW34" s="11">
        <f>INDEX('72300 Ann'!$C$8:$AZ$285,MATCH('72300M Ann'!$C34,'72300 Ann'!$C$8:$C$285,0),MATCH('72300M Ann'!BW$8,'72300 Ann'!$C$8:$AZ$8,0))</f>
        <v>80.5</v>
      </c>
      <c r="BX34" s="11">
        <f>INDEX('72300 Ann'!$C$8:$AZ$285,MATCH('72300M Ann'!$C34,'72300 Ann'!$C$8:$C$285,0),MATCH('72300M Ann'!BX$8,'72300 Ann'!$C$8:$AZ$8,0))</f>
        <v>84.3</v>
      </c>
      <c r="BY34" s="11">
        <f>INDEX('72300 Ann'!$C$8:$AZ$285,MATCH('72300M Ann'!$C34,'72300 Ann'!$C$8:$C$285,0),MATCH('72300M Ann'!BY$8,'72300 Ann'!$C$8:$AZ$8,0))</f>
        <v>86.6</v>
      </c>
      <c r="BZ34" s="11">
        <f>INDEX('72300 Ann'!$C$8:$AZ$285,MATCH('72300M Ann'!$C34,'72300 Ann'!$C$8:$C$285,0),MATCH('72300M Ann'!BZ$8,'72300 Ann'!$C$8:$AZ$8,0))</f>
        <v>88.6</v>
      </c>
      <c r="CA34" s="11">
        <f>INDEX('72300 Ann'!$C$8:$AZ$285,MATCH('72300M Ann'!$C34,'72300 Ann'!$C$8:$C$285,0),MATCH('72300M Ann'!CA$8,'72300 Ann'!$C$8:$AZ$8,0))</f>
        <v>92.5</v>
      </c>
      <c r="CB34" s="11">
        <f>INDEX('72300 Ann'!$C$8:$AZ$285,MATCH('72300M Ann'!$C34,'72300 Ann'!$C$8:$C$285,0),MATCH('72300M Ann'!CB$8,'72300 Ann'!$C$8:$AZ$8,0))</f>
        <v>97.1</v>
      </c>
      <c r="CC34" s="11">
        <f>INDEX('72300 Ann'!$C$8:$AZ$285,MATCH('72300M Ann'!$C34,'72300 Ann'!$C$8:$C$285,0),MATCH('72300M Ann'!CC$8,'72300 Ann'!$C$8:$AZ$8,0))</f>
        <v>103</v>
      </c>
      <c r="CD34" s="11">
        <f>INDEX('72300 Ann'!$C$8:$AZ$285,MATCH('72300M Ann'!$C34,'72300 Ann'!$C$8:$C$285,0),MATCH('72300M Ann'!CD$8,'72300 Ann'!$C$8:$AZ$8,0))</f>
        <v>108.8</v>
      </c>
      <c r="CE34" s="11">
        <f>INDEX('72300 Ann'!$C$8:$AZ$285,MATCH('72300M Ann'!$C34,'72300 Ann'!$C$8:$C$285,0),MATCH('72300M Ann'!CE$8,'72300 Ann'!$C$8:$AZ$8,0))</f>
        <v>114.3</v>
      </c>
      <c r="CF34" s="11">
        <f>INDEX('72300 Ann'!$C$8:$AZ$285,MATCH('72300M Ann'!$C34,'72300 Ann'!$C$8:$C$285,0),MATCH('72300M Ann'!CF$8,'72300 Ann'!$C$8:$AZ$8,0))</f>
        <v>122.1</v>
      </c>
      <c r="CG34" s="11">
        <f>INDEX('72300 Ann'!$C$8:$AZ$285,MATCH('72300M Ann'!$C34,'72300 Ann'!$C$8:$C$285,0),MATCH('72300M Ann'!CG$8,'72300 Ann'!$C$8:$AZ$8,0))</f>
        <v>123.6</v>
      </c>
      <c r="CH34" s="11">
        <f>INDEX('72300 Ann'!$C$8:$AZ$285,MATCH('72300M Ann'!$C34,'72300 Ann'!$C$8:$C$285,0),MATCH('72300M Ann'!CH$8,'72300 Ann'!$C$8:$AZ$8,0))</f>
        <v>125.2</v>
      </c>
      <c r="CI34" s="11">
        <f>INDEX('72300 Ann'!$C$8:$AZ$285,MATCH('72300M Ann'!$C34,'72300 Ann'!$C$8:$C$285,0),MATCH('72300M Ann'!CI$8,'72300 Ann'!$C$8:$AZ$8,0))</f>
        <v>131.69999999999999</v>
      </c>
      <c r="CJ34" s="11">
        <f>INDEX('72300 Ann'!$C$8:$AZ$285,MATCH('72300M Ann'!$C34,'72300 Ann'!$C$8:$C$285,0),MATCH('72300M Ann'!CJ$8,'72300 Ann'!$C$8:$AZ$8,0))</f>
        <v>135.69999999999999</v>
      </c>
      <c r="CK34" s="11">
        <f>INDEX('72300 Ann'!$C$8:$AZ$285,MATCH('72300M Ann'!$C34,'72300 Ann'!$C$8:$C$285,0),MATCH('72300M Ann'!CK$8,'72300 Ann'!$C$8:$AZ$8,0))</f>
        <v>139.69999999999999</v>
      </c>
      <c r="CL34" s="11">
        <f>INDEX('72300 Ann'!$C$8:$AZ$285,MATCH('72300M Ann'!$C34,'72300 Ann'!$C$8:$C$285,0),MATCH('72300M Ann'!CL$8,'72300 Ann'!$C$8:$AZ$8,0))</f>
        <v>141.9</v>
      </c>
    </row>
    <row r="35" spans="1:90" s="10" customFormat="1" x14ac:dyDescent="0.25">
      <c r="A35" s="32">
        <v>27</v>
      </c>
      <c r="B35" s="10" t="s">
        <v>1201</v>
      </c>
      <c r="C35" s="10" t="s">
        <v>1200</v>
      </c>
      <c r="D35" s="10">
        <f>INDEX('72300 Ann Hist'!$C$8:$AR$285,MATCH('72300M Ann'!$C35,'72300 Ann Hist'!$C$8:$C$285,0),MATCH('72300M Ann'!D$8,'72300 Ann Hist'!$C$8:$AR$8,0))</f>
        <v>0</v>
      </c>
      <c r="E35" s="10">
        <f>INDEX('72300 Ann Hist'!$C$8:$AR$285,MATCH('72300M Ann'!$C35,'72300 Ann Hist'!$C$8:$C$285,0),MATCH('72300M Ann'!E$8,'72300 Ann Hist'!$C$8:$AR$8,0))</f>
        <v>0</v>
      </c>
      <c r="F35" s="10">
        <f>INDEX('72300 Ann Hist'!$C$8:$AR$285,MATCH('72300M Ann'!$C35,'72300 Ann Hist'!$C$8:$C$285,0),MATCH('72300M Ann'!F$8,'72300 Ann Hist'!$C$8:$AR$8,0))</f>
        <v>0</v>
      </c>
      <c r="G35" s="10">
        <f>INDEX('72300 Ann Hist'!$C$8:$AR$285,MATCH('72300M Ann'!$C35,'72300 Ann Hist'!$C$8:$C$285,0),MATCH('72300M Ann'!G$8,'72300 Ann Hist'!$C$8:$AR$8,0))</f>
        <v>0</v>
      </c>
      <c r="H35" s="10">
        <f>INDEX('72300 Ann Hist'!$C$8:$AR$285,MATCH('72300M Ann'!$C35,'72300 Ann Hist'!$C$8:$C$285,0),MATCH('72300M Ann'!H$8,'72300 Ann Hist'!$C$8:$AR$8,0))</f>
        <v>0</v>
      </c>
      <c r="I35" s="10">
        <f>INDEX('72300 Ann Hist'!$C$8:$AR$285,MATCH('72300M Ann'!$C35,'72300 Ann Hist'!$C$8:$C$285,0),MATCH('72300M Ann'!I$8,'72300 Ann Hist'!$C$8:$AR$8,0))</f>
        <v>0.1</v>
      </c>
      <c r="J35" s="10">
        <f>INDEX('72300 Ann Hist'!$C$8:$AR$285,MATCH('72300M Ann'!$C35,'72300 Ann Hist'!$C$8:$C$285,0),MATCH('72300M Ann'!J$8,'72300 Ann Hist'!$C$8:$AR$8,0))</f>
        <v>0.1</v>
      </c>
      <c r="K35" s="10">
        <f>INDEX('72300 Ann Hist'!$C$8:$AR$285,MATCH('72300M Ann'!$C35,'72300 Ann Hist'!$C$8:$C$285,0),MATCH('72300M Ann'!K$8,'72300 Ann Hist'!$C$8:$AR$8,0))</f>
        <v>0.1</v>
      </c>
      <c r="L35" s="10">
        <f>INDEX('72300 Ann Hist'!$C$8:$AR$285,MATCH('72300M Ann'!$C35,'72300 Ann Hist'!$C$8:$C$285,0),MATCH('72300M Ann'!L$8,'72300 Ann Hist'!$C$8:$AR$8,0))</f>
        <v>0.1</v>
      </c>
      <c r="M35" s="10">
        <f>INDEX('72300 Ann Hist'!$C$8:$AR$285,MATCH('72300M Ann'!$C35,'72300 Ann Hist'!$C$8:$C$285,0),MATCH('72300M Ann'!M$8,'72300 Ann Hist'!$C$8:$AR$8,0))</f>
        <v>0.1</v>
      </c>
      <c r="N35" s="10">
        <f>INDEX('72300 Ann Hist'!$C$8:$AR$285,MATCH('72300M Ann'!$C35,'72300 Ann Hist'!$C$8:$C$285,0),MATCH('72300M Ann'!N$8,'72300 Ann Hist'!$C$8:$AR$8,0))</f>
        <v>0.1</v>
      </c>
      <c r="O35" s="10">
        <f>INDEX('72300 Ann Hist'!$C$8:$AR$285,MATCH('72300M Ann'!$C35,'72300 Ann Hist'!$C$8:$C$285,0),MATCH('72300M Ann'!O$8,'72300 Ann Hist'!$C$8:$AR$8,0))</f>
        <v>0.1</v>
      </c>
      <c r="P35" s="10">
        <f>INDEX('72300 Ann Hist'!$C$8:$AR$285,MATCH('72300M Ann'!$C35,'72300 Ann Hist'!$C$8:$C$285,0),MATCH('72300M Ann'!P$8,'72300 Ann Hist'!$C$8:$AR$8,0))</f>
        <v>0.1</v>
      </c>
      <c r="Q35" s="10">
        <f>INDEX('72300 Ann Hist'!$C$8:$AR$285,MATCH('72300M Ann'!$C35,'72300 Ann Hist'!$C$8:$C$285,0),MATCH('72300M Ann'!Q$8,'72300 Ann Hist'!$C$8:$AR$8,0))</f>
        <v>0.1</v>
      </c>
      <c r="R35" s="10">
        <f>INDEX('72300 Ann Hist'!$C$8:$AR$285,MATCH('72300M Ann'!$C35,'72300 Ann Hist'!$C$8:$C$285,0),MATCH('72300M Ann'!R$8,'72300 Ann Hist'!$C$8:$AR$8,0))</f>
        <v>0.1</v>
      </c>
      <c r="S35" s="10">
        <f>INDEX('72300 Ann Hist'!$C$8:$AR$285,MATCH('72300M Ann'!$C35,'72300 Ann Hist'!$C$8:$C$285,0),MATCH('72300M Ann'!S$8,'72300 Ann Hist'!$C$8:$AR$8,0))</f>
        <v>0.1</v>
      </c>
      <c r="T35" s="10">
        <f>INDEX('72300 Ann Hist'!$C$8:$AR$285,MATCH('72300M Ann'!$C35,'72300 Ann Hist'!$C$8:$C$285,0),MATCH('72300M Ann'!T$8,'72300 Ann Hist'!$C$8:$AR$8,0))</f>
        <v>0.2</v>
      </c>
      <c r="U35" s="10">
        <f>INDEX('72300 Ann Hist'!$C$8:$AR$285,MATCH('72300M Ann'!$C35,'72300 Ann Hist'!$C$8:$C$285,0),MATCH('72300M Ann'!U$8,'72300 Ann Hist'!$C$8:$AR$8,0))</f>
        <v>0.4</v>
      </c>
      <c r="V35" s="10">
        <f>INDEX('72300 Ann Hist'!$C$8:$AR$285,MATCH('72300M Ann'!$C35,'72300 Ann Hist'!$C$8:$C$285,0),MATCH('72300M Ann'!V$8,'72300 Ann Hist'!$C$8:$AR$8,0))</f>
        <v>0.3</v>
      </c>
      <c r="W35" s="10">
        <f>INDEX('72300 Ann Hist'!$C$8:$AR$285,MATCH('72300M Ann'!$C35,'72300 Ann Hist'!$C$8:$C$285,0),MATCH('72300M Ann'!W$8,'72300 Ann Hist'!$C$8:$AR$8,0))</f>
        <v>0.2</v>
      </c>
      <c r="X35" s="10">
        <f>INDEX('72300 Ann Hist'!$C$8:$AR$285,MATCH('72300M Ann'!$C35,'72300 Ann Hist'!$C$8:$C$285,0),MATCH('72300M Ann'!X$8,'72300 Ann Hist'!$C$8:$AR$8,0))</f>
        <v>0.2</v>
      </c>
      <c r="Y35" s="10">
        <f>INDEX('72300 Ann Hist'!$C$8:$AR$285,MATCH('72300M Ann'!$C35,'72300 Ann Hist'!$C$8:$C$285,0),MATCH('72300M Ann'!Y$8,'72300 Ann Hist'!$C$8:$AR$8,0))</f>
        <v>0.3</v>
      </c>
      <c r="Z35" s="10">
        <f>INDEX('72300 Ann Hist'!$C$8:$AR$285,MATCH('72300M Ann'!$C35,'72300 Ann Hist'!$C$8:$C$285,0),MATCH('72300M Ann'!Z$8,'72300 Ann Hist'!$C$8:$AR$8,0))</f>
        <v>0.3</v>
      </c>
      <c r="AA35" s="10">
        <f>INDEX('72300 Ann Hist'!$C$8:$AR$285,MATCH('72300M Ann'!$C35,'72300 Ann Hist'!$C$8:$C$285,0),MATCH('72300M Ann'!AA$8,'72300 Ann Hist'!$C$8:$AR$8,0))</f>
        <v>0.3</v>
      </c>
      <c r="AB35" s="10">
        <f>INDEX('72300 Ann Hist'!$C$8:$AR$285,MATCH('72300M Ann'!$C35,'72300 Ann Hist'!$C$8:$C$285,0),MATCH('72300M Ann'!AB$8,'72300 Ann Hist'!$C$8:$AR$8,0))</f>
        <v>0.4</v>
      </c>
      <c r="AC35" s="10">
        <f>INDEX('72300 Ann Hist'!$C$8:$AR$285,MATCH('72300M Ann'!$C35,'72300 Ann Hist'!$C$8:$C$285,0),MATCH('72300M Ann'!AC$8,'72300 Ann Hist'!$C$8:$AR$8,0))</f>
        <v>0.4</v>
      </c>
      <c r="AD35" s="10">
        <f>INDEX('72300 Ann Hist'!$C$8:$AR$285,MATCH('72300M Ann'!$C35,'72300 Ann Hist'!$C$8:$C$285,0),MATCH('72300M Ann'!AD$8,'72300 Ann Hist'!$C$8:$AR$8,0))</f>
        <v>0.5</v>
      </c>
      <c r="AE35" s="10">
        <f>INDEX('72300 Ann Hist'!$C$8:$AR$285,MATCH('72300M Ann'!$C35,'72300 Ann Hist'!$C$8:$C$285,0),MATCH('72300M Ann'!AE$8,'72300 Ann Hist'!$C$8:$AR$8,0))</f>
        <v>0.6</v>
      </c>
      <c r="AF35" s="10">
        <f>INDEX('72300 Ann Hist'!$C$8:$AR$285,MATCH('72300M Ann'!$C35,'72300 Ann Hist'!$C$8:$C$285,0),MATCH('72300M Ann'!AF$8,'72300 Ann Hist'!$C$8:$AR$8,0))</f>
        <v>0.7</v>
      </c>
      <c r="AG35" s="10">
        <f>INDEX('72300 Ann Hist'!$C$8:$AR$285,MATCH('72300M Ann'!$C35,'72300 Ann Hist'!$C$8:$C$285,0),MATCH('72300M Ann'!AG$8,'72300 Ann Hist'!$C$8:$AR$8,0))</f>
        <v>0.8</v>
      </c>
      <c r="AH35" s="10">
        <f>INDEX('72300 Ann Hist'!$C$8:$AR$285,MATCH('72300M Ann'!$C35,'72300 Ann Hist'!$C$8:$C$285,0),MATCH('72300M Ann'!AH$8,'72300 Ann Hist'!$C$8:$AR$8,0))</f>
        <v>0.9</v>
      </c>
      <c r="AI35" s="10">
        <f>INDEX('72300 Ann Hist'!$C$8:$AR$285,MATCH('72300M Ann'!$C35,'72300 Ann Hist'!$C$8:$C$285,0),MATCH('72300M Ann'!AI$8,'72300 Ann Hist'!$C$8:$AR$8,0))</f>
        <v>0.9</v>
      </c>
      <c r="AJ35" s="10">
        <f>INDEX('72300 Ann Hist'!$C$8:$AR$285,MATCH('72300M Ann'!$C35,'72300 Ann Hist'!$C$8:$C$285,0),MATCH('72300M Ann'!AJ$8,'72300 Ann Hist'!$C$8:$AR$8,0))</f>
        <v>1</v>
      </c>
      <c r="AK35" s="10">
        <f>INDEX('72300 Ann Hist'!$C$8:$AR$285,MATCH('72300M Ann'!$C35,'72300 Ann Hist'!$C$8:$C$285,0),MATCH('72300M Ann'!AK$8,'72300 Ann Hist'!$C$8:$AR$8,0))</f>
        <v>1.1000000000000001</v>
      </c>
      <c r="AL35" s="10">
        <f>INDEX('72300 Ann Hist'!$C$8:$AR$285,MATCH('72300M Ann'!$C35,'72300 Ann Hist'!$C$8:$C$285,0),MATCH('72300M Ann'!AL$8,'72300 Ann Hist'!$C$8:$AR$8,0))</f>
        <v>1.3</v>
      </c>
      <c r="AM35" s="10">
        <f>INDEX('72300 Ann Hist'!$C$8:$AR$285,MATCH('72300M Ann'!$C35,'72300 Ann Hist'!$C$8:$C$285,0),MATCH('72300M Ann'!AM$8,'72300 Ann Hist'!$C$8:$AR$8,0))</f>
        <v>1.4</v>
      </c>
      <c r="AN35" s="10">
        <f>INDEX('72300 Ann Hist'!$C$8:$AR$285,MATCH('72300M Ann'!$C35,'72300 Ann Hist'!$C$8:$C$285,0),MATCH('72300M Ann'!AN$8,'72300 Ann Hist'!$C$8:$AR$8,0))</f>
        <v>1.5</v>
      </c>
      <c r="AO35" s="10">
        <f>INDEX('72300 Ann Hist'!$C$8:$AR$285,MATCH('72300M Ann'!$C35,'72300 Ann Hist'!$C$8:$C$285,0),MATCH('72300M Ann'!AO$8,'72300 Ann Hist'!$C$8:$AR$8,0))</f>
        <v>1.9</v>
      </c>
      <c r="AP35" s="10">
        <f>INDEX('72300 Ann Hist'!$C$8:$AR$285,MATCH('72300M Ann'!$C35,'72300 Ann Hist'!$C$8:$C$285,0),MATCH('72300M Ann'!AP$8,'72300 Ann Hist'!$C$8:$AR$8,0))</f>
        <v>2.1</v>
      </c>
      <c r="AQ35" s="10">
        <f>INDEX('72300 Ann Hist'!$C$8:$AR$285,MATCH('72300M Ann'!$C35,'72300 Ann Hist'!$C$8:$C$285,0),MATCH('72300M Ann'!AQ$8,'72300 Ann Hist'!$C$8:$AR$8,0))</f>
        <v>2.2999999999999998</v>
      </c>
      <c r="AR35" s="11">
        <f>INDEX('72300 Ann'!$C$8:$AZ$285,MATCH('72300M Ann'!$C35,'72300 Ann'!$C$8:$C$285,0),MATCH('72300M Ann'!AR$8,'72300 Ann'!$C$8:$AZ$8,0))</f>
        <v>2.6</v>
      </c>
      <c r="AS35" s="11">
        <f>INDEX('72300 Ann'!$C$8:$AZ$285,MATCH('72300M Ann'!$C35,'72300 Ann'!$C$8:$C$285,0),MATCH('72300M Ann'!AS$8,'72300 Ann'!$C$8:$AZ$8,0))</f>
        <v>3</v>
      </c>
      <c r="AT35" s="11">
        <f>INDEX('72300 Ann'!$C$8:$AZ$285,MATCH('72300M Ann'!$C35,'72300 Ann'!$C$8:$C$285,0),MATCH('72300M Ann'!AT$8,'72300 Ann'!$C$8:$AZ$8,0))</f>
        <v>3.5</v>
      </c>
      <c r="AU35" s="11">
        <f>INDEX('72300 Ann'!$C$8:$AZ$285,MATCH('72300M Ann'!$C35,'72300 Ann'!$C$8:$C$285,0),MATCH('72300M Ann'!AU$8,'72300 Ann'!$C$8:$AZ$8,0))</f>
        <v>4.2</v>
      </c>
      <c r="AV35" s="11">
        <f>INDEX('72300 Ann'!$C$8:$AZ$285,MATCH('72300M Ann'!$C35,'72300 Ann'!$C$8:$C$285,0),MATCH('72300M Ann'!AV$8,'72300 Ann'!$C$8:$AZ$8,0))</f>
        <v>5.0999999999999996</v>
      </c>
      <c r="AW35" s="11">
        <f>INDEX('72300 Ann'!$C$8:$AZ$285,MATCH('72300M Ann'!$C35,'72300 Ann'!$C$8:$C$285,0),MATCH('72300M Ann'!AW$8,'72300 Ann'!$C$8:$AZ$8,0))</f>
        <v>6.4</v>
      </c>
      <c r="AX35" s="11">
        <f>INDEX('72300 Ann'!$C$8:$AZ$285,MATCH('72300M Ann'!$C35,'72300 Ann'!$C$8:$C$285,0),MATCH('72300M Ann'!AX$8,'72300 Ann'!$C$8:$AZ$8,0))</f>
        <v>7.8</v>
      </c>
      <c r="AY35" s="11">
        <f>INDEX('72300 Ann'!$C$8:$AZ$285,MATCH('72300M Ann'!$C35,'72300 Ann'!$C$8:$C$285,0),MATCH('72300M Ann'!AY$8,'72300 Ann'!$C$8:$AZ$8,0))</f>
        <v>9</v>
      </c>
      <c r="AZ35" s="11">
        <f>INDEX('72300 Ann'!$C$8:$AZ$285,MATCH('72300M Ann'!$C35,'72300 Ann'!$C$8:$C$285,0),MATCH('72300M Ann'!AZ$8,'72300 Ann'!$C$8:$AZ$8,0))</f>
        <v>10</v>
      </c>
      <c r="BA35" s="11">
        <f>INDEX('72300 Ann'!$C$8:$AZ$285,MATCH('72300M Ann'!$C35,'72300 Ann'!$C$8:$C$285,0),MATCH('72300M Ann'!BA$8,'72300 Ann'!$C$8:$AZ$8,0))</f>
        <v>11.4</v>
      </c>
      <c r="BB35" s="11">
        <f>INDEX('72300 Ann'!$C$8:$AZ$285,MATCH('72300M Ann'!$C35,'72300 Ann'!$C$8:$C$285,0),MATCH('72300M Ann'!BB$8,'72300 Ann'!$C$8:$AZ$8,0))</f>
        <v>13.1</v>
      </c>
      <c r="BC35" s="11">
        <f>INDEX('72300 Ann'!$C$8:$AZ$285,MATCH('72300M Ann'!$C35,'72300 Ann'!$C$8:$C$285,0),MATCH('72300M Ann'!BC$8,'72300 Ann'!$C$8:$AZ$8,0))</f>
        <v>15.7</v>
      </c>
      <c r="BD35" s="11">
        <f>INDEX('72300 Ann'!$C$8:$AZ$285,MATCH('72300M Ann'!$C35,'72300 Ann'!$C$8:$C$285,0),MATCH('72300M Ann'!BD$8,'72300 Ann'!$C$8:$AZ$8,0))</f>
        <v>18.399999999999999</v>
      </c>
      <c r="BE35" s="11">
        <f>INDEX('72300 Ann'!$C$8:$AZ$285,MATCH('72300M Ann'!$C35,'72300 Ann'!$C$8:$C$285,0),MATCH('72300M Ann'!BE$8,'72300 Ann'!$C$8:$AZ$8,0))</f>
        <v>20.2</v>
      </c>
      <c r="BF35" s="11">
        <f>INDEX('72300 Ann'!$C$8:$AZ$285,MATCH('72300M Ann'!$C35,'72300 Ann'!$C$8:$C$285,0),MATCH('72300M Ann'!BF$8,'72300 Ann'!$C$8:$AZ$8,0))</f>
        <v>21.5</v>
      </c>
      <c r="BG35" s="11">
        <f>INDEX('72300 Ann'!$C$8:$AZ$285,MATCH('72300M Ann'!$C35,'72300 Ann'!$C$8:$C$285,0),MATCH('72300M Ann'!BG$8,'72300 Ann'!$C$8:$AZ$8,0))</f>
        <v>22.4</v>
      </c>
      <c r="BH35" s="11">
        <f>INDEX('72300 Ann'!$C$8:$AZ$285,MATCH('72300M Ann'!$C35,'72300 Ann'!$C$8:$C$285,0),MATCH('72300M Ann'!BH$8,'72300 Ann'!$C$8:$AZ$8,0))</f>
        <v>23.8</v>
      </c>
      <c r="BI35" s="11">
        <f>INDEX('72300 Ann'!$C$8:$AZ$285,MATCH('72300M Ann'!$C35,'72300 Ann'!$C$8:$C$285,0),MATCH('72300M Ann'!BI$8,'72300 Ann'!$C$8:$AZ$8,0))</f>
        <v>24.7</v>
      </c>
      <c r="BJ35" s="11">
        <f>INDEX('72300 Ann'!$C$8:$AZ$285,MATCH('72300M Ann'!$C35,'72300 Ann'!$C$8:$C$285,0),MATCH('72300M Ann'!BJ$8,'72300 Ann'!$C$8:$AZ$8,0))</f>
        <v>26.8</v>
      </c>
      <c r="BK35" s="11">
        <f>INDEX('72300 Ann'!$C$8:$AZ$285,MATCH('72300M Ann'!$C35,'72300 Ann'!$C$8:$C$285,0),MATCH('72300M Ann'!BK$8,'72300 Ann'!$C$8:$AZ$8,0))</f>
        <v>28.9</v>
      </c>
      <c r="BL35" s="11">
        <f>INDEX('72300 Ann'!$C$8:$AZ$285,MATCH('72300M Ann'!$C35,'72300 Ann'!$C$8:$C$285,0),MATCH('72300M Ann'!BL$8,'72300 Ann'!$C$8:$AZ$8,0))</f>
        <v>30.3</v>
      </c>
      <c r="BM35" s="11">
        <f>INDEX('72300 Ann'!$C$8:$AZ$285,MATCH('72300M Ann'!$C35,'72300 Ann'!$C$8:$C$285,0),MATCH('72300M Ann'!BM$8,'72300 Ann'!$C$8:$AZ$8,0))</f>
        <v>32.200000000000003</v>
      </c>
      <c r="BN35" s="11">
        <f>INDEX('72300 Ann'!$C$8:$AZ$285,MATCH('72300M Ann'!$C35,'72300 Ann'!$C$8:$C$285,0),MATCH('72300M Ann'!BN$8,'72300 Ann'!$C$8:$AZ$8,0))</f>
        <v>34.200000000000003</v>
      </c>
      <c r="BO35" s="11">
        <f>INDEX('72300 Ann'!$C$8:$AZ$285,MATCH('72300M Ann'!$C35,'72300 Ann'!$C$8:$C$285,0),MATCH('72300M Ann'!BO$8,'72300 Ann'!$C$8:$AZ$8,0))</f>
        <v>34.700000000000003</v>
      </c>
      <c r="BP35" s="11">
        <f>INDEX('72300 Ann'!$C$8:$AZ$285,MATCH('72300M Ann'!$C35,'72300 Ann'!$C$8:$C$285,0),MATCH('72300M Ann'!BP$8,'72300 Ann'!$C$8:$AZ$8,0))</f>
        <v>36.1</v>
      </c>
      <c r="BQ35" s="11">
        <f>INDEX('72300 Ann'!$C$8:$AZ$285,MATCH('72300M Ann'!$C35,'72300 Ann'!$C$8:$C$285,0),MATCH('72300M Ann'!BQ$8,'72300 Ann'!$C$8:$AZ$8,0))</f>
        <v>37.5</v>
      </c>
      <c r="BR35" s="11">
        <f>INDEX('72300 Ann'!$C$8:$AZ$285,MATCH('72300M Ann'!$C35,'72300 Ann'!$C$8:$C$285,0),MATCH('72300M Ann'!BR$8,'72300 Ann'!$C$8:$AZ$8,0))</f>
        <v>39.5</v>
      </c>
      <c r="BS35" s="11">
        <f>INDEX('72300 Ann'!$C$8:$AZ$285,MATCH('72300M Ann'!$C35,'72300 Ann'!$C$8:$C$285,0),MATCH('72300M Ann'!BS$8,'72300 Ann'!$C$8:$AZ$8,0))</f>
        <v>40.799999999999997</v>
      </c>
      <c r="BT35" s="11">
        <f>INDEX('72300 Ann'!$C$8:$AZ$285,MATCH('72300M Ann'!$C35,'72300 Ann'!$C$8:$C$285,0),MATCH('72300M Ann'!BT$8,'72300 Ann'!$C$8:$AZ$8,0))</f>
        <v>42.9</v>
      </c>
      <c r="BU35" s="11">
        <f>INDEX('72300 Ann'!$C$8:$AZ$285,MATCH('72300M Ann'!$C35,'72300 Ann'!$C$8:$C$285,0),MATCH('72300M Ann'!BU$8,'72300 Ann'!$C$8:$AZ$8,0))</f>
        <v>44.2</v>
      </c>
      <c r="BV35" s="11">
        <f>INDEX('72300 Ann'!$C$8:$AZ$285,MATCH('72300M Ann'!$C35,'72300 Ann'!$C$8:$C$285,0),MATCH('72300M Ann'!BV$8,'72300 Ann'!$C$8:$AZ$8,0))</f>
        <v>45</v>
      </c>
      <c r="BW35" s="11">
        <f>INDEX('72300 Ann'!$C$8:$AZ$285,MATCH('72300M Ann'!$C35,'72300 Ann'!$C$8:$C$285,0),MATCH('72300M Ann'!BW$8,'72300 Ann'!$C$8:$AZ$8,0))</f>
        <v>46.7</v>
      </c>
      <c r="BX35" s="11">
        <f>INDEX('72300 Ann'!$C$8:$AZ$285,MATCH('72300M Ann'!$C35,'72300 Ann'!$C$8:$C$285,0),MATCH('72300M Ann'!BX$8,'72300 Ann'!$C$8:$AZ$8,0))</f>
        <v>49.1</v>
      </c>
      <c r="BY35" s="11">
        <f>INDEX('72300 Ann'!$C$8:$AZ$285,MATCH('72300M Ann'!$C35,'72300 Ann'!$C$8:$C$285,0),MATCH('72300M Ann'!BY$8,'72300 Ann'!$C$8:$AZ$8,0))</f>
        <v>50.6</v>
      </c>
      <c r="BZ35" s="11">
        <f>INDEX('72300 Ann'!$C$8:$AZ$285,MATCH('72300M Ann'!$C35,'72300 Ann'!$C$8:$C$285,0),MATCH('72300M Ann'!BZ$8,'72300 Ann'!$C$8:$AZ$8,0))</f>
        <v>52</v>
      </c>
      <c r="CA35" s="11">
        <f>INDEX('72300 Ann'!$C$8:$AZ$285,MATCH('72300M Ann'!$C35,'72300 Ann'!$C$8:$C$285,0),MATCH('72300M Ann'!CA$8,'72300 Ann'!$C$8:$AZ$8,0))</f>
        <v>54.2</v>
      </c>
      <c r="CB35" s="11">
        <f>INDEX('72300 Ann'!$C$8:$AZ$285,MATCH('72300M Ann'!$C35,'72300 Ann'!$C$8:$C$285,0),MATCH('72300M Ann'!CB$8,'72300 Ann'!$C$8:$AZ$8,0))</f>
        <v>56.9</v>
      </c>
      <c r="CC35" s="11">
        <f>INDEX('72300 Ann'!$C$8:$AZ$285,MATCH('72300M Ann'!$C35,'72300 Ann'!$C$8:$C$285,0),MATCH('72300M Ann'!CC$8,'72300 Ann'!$C$8:$AZ$8,0))</f>
        <v>60.3</v>
      </c>
      <c r="CD35" s="11">
        <f>INDEX('72300 Ann'!$C$8:$AZ$285,MATCH('72300M Ann'!$C35,'72300 Ann'!$C$8:$C$285,0),MATCH('72300M Ann'!CD$8,'72300 Ann'!$C$8:$AZ$8,0))</f>
        <v>63.5</v>
      </c>
      <c r="CE35" s="11">
        <f>INDEX('72300 Ann'!$C$8:$AZ$285,MATCH('72300M Ann'!$C35,'72300 Ann'!$C$8:$C$285,0),MATCH('72300M Ann'!CE$8,'72300 Ann'!$C$8:$AZ$8,0))</f>
        <v>66</v>
      </c>
      <c r="CF35" s="11">
        <f>INDEX('72300 Ann'!$C$8:$AZ$285,MATCH('72300M Ann'!$C35,'72300 Ann'!$C$8:$C$285,0),MATCH('72300M Ann'!CF$8,'72300 Ann'!$C$8:$AZ$8,0))</f>
        <v>70.599999999999994</v>
      </c>
      <c r="CG35" s="11">
        <f>INDEX('72300 Ann'!$C$8:$AZ$285,MATCH('72300M Ann'!$C35,'72300 Ann'!$C$8:$C$285,0),MATCH('72300M Ann'!CG$8,'72300 Ann'!$C$8:$AZ$8,0))</f>
        <v>71.7</v>
      </c>
      <c r="CH35" s="11">
        <f>INDEX('72300 Ann'!$C$8:$AZ$285,MATCH('72300M Ann'!$C35,'72300 Ann'!$C$8:$C$285,0),MATCH('72300M Ann'!CH$8,'72300 Ann'!$C$8:$AZ$8,0))</f>
        <v>72.8</v>
      </c>
      <c r="CI35" s="11">
        <f>INDEX('72300 Ann'!$C$8:$AZ$285,MATCH('72300M Ann'!$C35,'72300 Ann'!$C$8:$C$285,0),MATCH('72300M Ann'!CI$8,'72300 Ann'!$C$8:$AZ$8,0))</f>
        <v>77.099999999999994</v>
      </c>
      <c r="CJ35" s="11">
        <f>INDEX('72300 Ann'!$C$8:$AZ$285,MATCH('72300M Ann'!$C35,'72300 Ann'!$C$8:$C$285,0),MATCH('72300M Ann'!CJ$8,'72300 Ann'!$C$8:$AZ$8,0))</f>
        <v>80.099999999999994</v>
      </c>
      <c r="CK35" s="11">
        <f>INDEX('72300 Ann'!$C$8:$AZ$285,MATCH('72300M Ann'!$C35,'72300 Ann'!$C$8:$C$285,0),MATCH('72300M Ann'!CK$8,'72300 Ann'!$C$8:$AZ$8,0))</f>
        <v>82.4</v>
      </c>
      <c r="CL35" s="11">
        <f>INDEX('72300 Ann'!$C$8:$AZ$285,MATCH('72300M Ann'!$C35,'72300 Ann'!$C$8:$C$285,0),MATCH('72300M Ann'!CL$8,'72300 Ann'!$C$8:$AZ$8,0))</f>
        <v>83.4</v>
      </c>
    </row>
    <row r="36" spans="1:90" s="10" customFormat="1" x14ac:dyDescent="0.25">
      <c r="A36" s="32">
        <v>28</v>
      </c>
      <c r="B36" s="10" t="s">
        <v>1199</v>
      </c>
      <c r="C36" s="10" t="s">
        <v>1198</v>
      </c>
      <c r="D36" s="10">
        <f>INDEX('72300 Ann Hist'!$C$8:$AR$285,MATCH('72300M Ann'!$C36,'72300 Ann Hist'!$C$8:$C$285,0),MATCH('72300M Ann'!D$8,'72300 Ann Hist'!$C$8:$AR$8,0))</f>
        <v>0</v>
      </c>
      <c r="E36" s="10">
        <f>INDEX('72300 Ann Hist'!$C$8:$AR$285,MATCH('72300M Ann'!$C36,'72300 Ann Hist'!$C$8:$C$285,0),MATCH('72300M Ann'!E$8,'72300 Ann Hist'!$C$8:$AR$8,0))</f>
        <v>0</v>
      </c>
      <c r="F36" s="10">
        <f>INDEX('72300 Ann Hist'!$C$8:$AR$285,MATCH('72300M Ann'!$C36,'72300 Ann Hist'!$C$8:$C$285,0),MATCH('72300M Ann'!F$8,'72300 Ann Hist'!$C$8:$AR$8,0))</f>
        <v>0</v>
      </c>
      <c r="G36" s="10">
        <f>INDEX('72300 Ann Hist'!$C$8:$AR$285,MATCH('72300M Ann'!$C36,'72300 Ann Hist'!$C$8:$C$285,0),MATCH('72300M Ann'!G$8,'72300 Ann Hist'!$C$8:$AR$8,0))</f>
        <v>0</v>
      </c>
      <c r="H36" s="10">
        <f>INDEX('72300 Ann Hist'!$C$8:$AR$285,MATCH('72300M Ann'!$C36,'72300 Ann Hist'!$C$8:$C$285,0),MATCH('72300M Ann'!H$8,'72300 Ann Hist'!$C$8:$AR$8,0))</f>
        <v>0</v>
      </c>
      <c r="I36" s="10">
        <f>INDEX('72300 Ann Hist'!$C$8:$AR$285,MATCH('72300M Ann'!$C36,'72300 Ann Hist'!$C$8:$C$285,0),MATCH('72300M Ann'!I$8,'72300 Ann Hist'!$C$8:$AR$8,0))</f>
        <v>0</v>
      </c>
      <c r="J36" s="10">
        <f>INDEX('72300 Ann Hist'!$C$8:$AR$285,MATCH('72300M Ann'!$C36,'72300 Ann Hist'!$C$8:$C$285,0),MATCH('72300M Ann'!J$8,'72300 Ann Hist'!$C$8:$AR$8,0))</f>
        <v>0</v>
      </c>
      <c r="K36" s="10">
        <f>INDEX('72300 Ann Hist'!$C$8:$AR$285,MATCH('72300M Ann'!$C36,'72300 Ann Hist'!$C$8:$C$285,0),MATCH('72300M Ann'!K$8,'72300 Ann Hist'!$C$8:$AR$8,0))</f>
        <v>0.1</v>
      </c>
      <c r="L36" s="10">
        <f>INDEX('72300 Ann Hist'!$C$8:$AR$285,MATCH('72300M Ann'!$C36,'72300 Ann Hist'!$C$8:$C$285,0),MATCH('72300M Ann'!L$8,'72300 Ann Hist'!$C$8:$AR$8,0))</f>
        <v>0.1</v>
      </c>
      <c r="M36" s="10">
        <f>INDEX('72300 Ann Hist'!$C$8:$AR$285,MATCH('72300M Ann'!$C36,'72300 Ann Hist'!$C$8:$C$285,0),MATCH('72300M Ann'!M$8,'72300 Ann Hist'!$C$8:$AR$8,0))</f>
        <v>0.1</v>
      </c>
      <c r="N36" s="10">
        <f>INDEX('72300 Ann Hist'!$C$8:$AR$285,MATCH('72300M Ann'!$C36,'72300 Ann Hist'!$C$8:$C$285,0),MATCH('72300M Ann'!N$8,'72300 Ann Hist'!$C$8:$AR$8,0))</f>
        <v>0.1</v>
      </c>
      <c r="O36" s="10">
        <f>INDEX('72300 Ann Hist'!$C$8:$AR$285,MATCH('72300M Ann'!$C36,'72300 Ann Hist'!$C$8:$C$285,0),MATCH('72300M Ann'!O$8,'72300 Ann Hist'!$C$8:$AR$8,0))</f>
        <v>0.1</v>
      </c>
      <c r="P36" s="10">
        <f>INDEX('72300 Ann Hist'!$C$8:$AR$285,MATCH('72300M Ann'!$C36,'72300 Ann Hist'!$C$8:$C$285,0),MATCH('72300M Ann'!P$8,'72300 Ann Hist'!$C$8:$AR$8,0))</f>
        <v>0.1</v>
      </c>
      <c r="Q36" s="10">
        <f>INDEX('72300 Ann Hist'!$C$8:$AR$285,MATCH('72300M Ann'!$C36,'72300 Ann Hist'!$C$8:$C$285,0),MATCH('72300M Ann'!Q$8,'72300 Ann Hist'!$C$8:$AR$8,0))</f>
        <v>0.1</v>
      </c>
      <c r="R36" s="10">
        <f>INDEX('72300 Ann Hist'!$C$8:$AR$285,MATCH('72300M Ann'!$C36,'72300 Ann Hist'!$C$8:$C$285,0),MATCH('72300M Ann'!R$8,'72300 Ann Hist'!$C$8:$AR$8,0))</f>
        <v>0.1</v>
      </c>
      <c r="S36" s="10">
        <f>INDEX('72300 Ann Hist'!$C$8:$AR$285,MATCH('72300M Ann'!$C36,'72300 Ann Hist'!$C$8:$C$285,0),MATCH('72300M Ann'!S$8,'72300 Ann Hist'!$C$8:$AR$8,0))</f>
        <v>0.1</v>
      </c>
      <c r="T36" s="10">
        <f>INDEX('72300 Ann Hist'!$C$8:$AR$285,MATCH('72300M Ann'!$C36,'72300 Ann Hist'!$C$8:$C$285,0),MATCH('72300M Ann'!T$8,'72300 Ann Hist'!$C$8:$AR$8,0))</f>
        <v>0.1</v>
      </c>
      <c r="U36" s="10">
        <f>INDEX('72300 Ann Hist'!$C$8:$AR$285,MATCH('72300M Ann'!$C36,'72300 Ann Hist'!$C$8:$C$285,0),MATCH('72300M Ann'!U$8,'72300 Ann Hist'!$C$8:$AR$8,0))</f>
        <v>0.1</v>
      </c>
      <c r="V36" s="10">
        <f>INDEX('72300 Ann Hist'!$C$8:$AR$285,MATCH('72300M Ann'!$C36,'72300 Ann Hist'!$C$8:$C$285,0),MATCH('72300M Ann'!V$8,'72300 Ann Hist'!$C$8:$AR$8,0))</f>
        <v>0.2</v>
      </c>
      <c r="W36" s="10">
        <f>INDEX('72300 Ann Hist'!$C$8:$AR$285,MATCH('72300M Ann'!$C36,'72300 Ann Hist'!$C$8:$C$285,0),MATCH('72300M Ann'!W$8,'72300 Ann Hist'!$C$8:$AR$8,0))</f>
        <v>0.2</v>
      </c>
      <c r="X36" s="10">
        <f>INDEX('72300 Ann Hist'!$C$8:$AR$285,MATCH('72300M Ann'!$C36,'72300 Ann Hist'!$C$8:$C$285,0),MATCH('72300M Ann'!X$8,'72300 Ann Hist'!$C$8:$AR$8,0))</f>
        <v>0.3</v>
      </c>
      <c r="Y36" s="10">
        <f>INDEX('72300 Ann Hist'!$C$8:$AR$285,MATCH('72300M Ann'!$C36,'72300 Ann Hist'!$C$8:$C$285,0),MATCH('72300M Ann'!Y$8,'72300 Ann Hist'!$C$8:$AR$8,0))</f>
        <v>0.3</v>
      </c>
      <c r="Z36" s="10">
        <f>INDEX('72300 Ann Hist'!$C$8:$AR$285,MATCH('72300M Ann'!$C36,'72300 Ann Hist'!$C$8:$C$285,0),MATCH('72300M Ann'!Z$8,'72300 Ann Hist'!$C$8:$AR$8,0))</f>
        <v>0.3</v>
      </c>
      <c r="AA36" s="10">
        <f>INDEX('72300 Ann Hist'!$C$8:$AR$285,MATCH('72300M Ann'!$C36,'72300 Ann Hist'!$C$8:$C$285,0),MATCH('72300M Ann'!AA$8,'72300 Ann Hist'!$C$8:$AR$8,0))</f>
        <v>0.4</v>
      </c>
      <c r="AB36" s="10">
        <f>INDEX('72300 Ann Hist'!$C$8:$AR$285,MATCH('72300M Ann'!$C36,'72300 Ann Hist'!$C$8:$C$285,0),MATCH('72300M Ann'!AB$8,'72300 Ann Hist'!$C$8:$AR$8,0))</f>
        <v>0.4</v>
      </c>
      <c r="AC36" s="10">
        <f>INDEX('72300 Ann Hist'!$C$8:$AR$285,MATCH('72300M Ann'!$C36,'72300 Ann Hist'!$C$8:$C$285,0),MATCH('72300M Ann'!AC$8,'72300 Ann Hist'!$C$8:$AR$8,0))</f>
        <v>0.4</v>
      </c>
      <c r="AD36" s="10">
        <f>INDEX('72300 Ann Hist'!$C$8:$AR$285,MATCH('72300M Ann'!$C36,'72300 Ann Hist'!$C$8:$C$285,0),MATCH('72300M Ann'!AD$8,'72300 Ann Hist'!$C$8:$AR$8,0))</f>
        <v>0.5</v>
      </c>
      <c r="AE36" s="10">
        <f>INDEX('72300 Ann Hist'!$C$8:$AR$285,MATCH('72300M Ann'!$C36,'72300 Ann Hist'!$C$8:$C$285,0),MATCH('72300M Ann'!AE$8,'72300 Ann Hist'!$C$8:$AR$8,0))</f>
        <v>0.5</v>
      </c>
      <c r="AF36" s="10">
        <f>INDEX('72300 Ann Hist'!$C$8:$AR$285,MATCH('72300M Ann'!$C36,'72300 Ann Hist'!$C$8:$C$285,0),MATCH('72300M Ann'!AF$8,'72300 Ann Hist'!$C$8:$AR$8,0))</f>
        <v>0.6</v>
      </c>
      <c r="AG36" s="10">
        <f>INDEX('72300 Ann Hist'!$C$8:$AR$285,MATCH('72300M Ann'!$C36,'72300 Ann Hist'!$C$8:$C$285,0),MATCH('72300M Ann'!AG$8,'72300 Ann Hist'!$C$8:$AR$8,0))</f>
        <v>0.6</v>
      </c>
      <c r="AH36" s="10">
        <f>INDEX('72300 Ann Hist'!$C$8:$AR$285,MATCH('72300M Ann'!$C36,'72300 Ann Hist'!$C$8:$C$285,0),MATCH('72300M Ann'!AH$8,'72300 Ann Hist'!$C$8:$AR$8,0))</f>
        <v>0.7</v>
      </c>
      <c r="AI36" s="10">
        <f>INDEX('72300 Ann Hist'!$C$8:$AR$285,MATCH('72300M Ann'!$C36,'72300 Ann Hist'!$C$8:$C$285,0),MATCH('72300M Ann'!AI$8,'72300 Ann Hist'!$C$8:$AR$8,0))</f>
        <v>0.8</v>
      </c>
      <c r="AJ36" s="10">
        <f>INDEX('72300 Ann Hist'!$C$8:$AR$285,MATCH('72300M Ann'!$C36,'72300 Ann Hist'!$C$8:$C$285,0),MATCH('72300M Ann'!AJ$8,'72300 Ann Hist'!$C$8:$AR$8,0))</f>
        <v>0.9</v>
      </c>
      <c r="AK36" s="10">
        <f>INDEX('72300 Ann Hist'!$C$8:$AR$285,MATCH('72300M Ann'!$C36,'72300 Ann Hist'!$C$8:$C$285,0),MATCH('72300M Ann'!AK$8,'72300 Ann Hist'!$C$8:$AR$8,0))</f>
        <v>1</v>
      </c>
      <c r="AL36" s="10">
        <f>INDEX('72300 Ann Hist'!$C$8:$AR$285,MATCH('72300M Ann'!$C36,'72300 Ann Hist'!$C$8:$C$285,0),MATCH('72300M Ann'!AL$8,'72300 Ann Hist'!$C$8:$AR$8,0))</f>
        <v>1.1000000000000001</v>
      </c>
      <c r="AM36" s="10">
        <f>INDEX('72300 Ann Hist'!$C$8:$AR$285,MATCH('72300M Ann'!$C36,'72300 Ann Hist'!$C$8:$C$285,0),MATCH('72300M Ann'!AM$8,'72300 Ann Hist'!$C$8:$AR$8,0))</f>
        <v>1.3</v>
      </c>
      <c r="AN36" s="10">
        <f>INDEX('72300 Ann Hist'!$C$8:$AR$285,MATCH('72300M Ann'!$C36,'72300 Ann Hist'!$C$8:$C$285,0),MATCH('72300M Ann'!AN$8,'72300 Ann Hist'!$C$8:$AR$8,0))</f>
        <v>1.5</v>
      </c>
      <c r="AO36" s="10">
        <f>INDEX('72300 Ann Hist'!$C$8:$AR$285,MATCH('72300M Ann'!$C36,'72300 Ann Hist'!$C$8:$C$285,0),MATCH('72300M Ann'!AO$8,'72300 Ann Hist'!$C$8:$AR$8,0))</f>
        <v>1.7</v>
      </c>
      <c r="AP36" s="10">
        <f>INDEX('72300 Ann Hist'!$C$8:$AR$285,MATCH('72300M Ann'!$C36,'72300 Ann Hist'!$C$8:$C$285,0),MATCH('72300M Ann'!AP$8,'72300 Ann Hist'!$C$8:$AR$8,0))</f>
        <v>2</v>
      </c>
      <c r="AQ36" s="10">
        <f>INDEX('72300 Ann Hist'!$C$8:$AR$285,MATCH('72300M Ann'!$C36,'72300 Ann Hist'!$C$8:$C$285,0),MATCH('72300M Ann'!AQ$8,'72300 Ann Hist'!$C$8:$AR$8,0))</f>
        <v>2.2999999999999998</v>
      </c>
      <c r="AR36" s="11">
        <f>INDEX('72300 Ann'!$C$8:$AZ$285,MATCH('72300M Ann'!$C36,'72300 Ann'!$C$8:$C$285,0),MATCH('72300M Ann'!AR$8,'72300 Ann'!$C$8:$AZ$8,0))</f>
        <v>2.7</v>
      </c>
      <c r="AS36" s="11">
        <f>INDEX('72300 Ann'!$C$8:$AZ$285,MATCH('72300M Ann'!$C36,'72300 Ann'!$C$8:$C$285,0),MATCH('72300M Ann'!AS$8,'72300 Ann'!$C$8:$AZ$8,0))</f>
        <v>3.2</v>
      </c>
      <c r="AT36" s="11">
        <f>INDEX('72300 Ann'!$C$8:$AZ$285,MATCH('72300M Ann'!$C36,'72300 Ann'!$C$8:$C$285,0),MATCH('72300M Ann'!AT$8,'72300 Ann'!$C$8:$AZ$8,0))</f>
        <v>3.7</v>
      </c>
      <c r="AU36" s="11">
        <f>INDEX('72300 Ann'!$C$8:$AZ$285,MATCH('72300M Ann'!$C36,'72300 Ann'!$C$8:$C$285,0),MATCH('72300M Ann'!AU$8,'72300 Ann'!$C$8:$AZ$8,0))</f>
        <v>4.2</v>
      </c>
      <c r="AV36" s="11">
        <f>INDEX('72300 Ann'!$C$8:$AZ$285,MATCH('72300M Ann'!$C36,'72300 Ann'!$C$8:$C$285,0),MATCH('72300M Ann'!AV$8,'72300 Ann'!$C$8:$AZ$8,0))</f>
        <v>4.7</v>
      </c>
      <c r="AW36" s="11">
        <f>INDEX('72300 Ann'!$C$8:$AZ$285,MATCH('72300M Ann'!$C36,'72300 Ann'!$C$8:$C$285,0),MATCH('72300M Ann'!AW$8,'72300 Ann'!$C$8:$AZ$8,0))</f>
        <v>5.7</v>
      </c>
      <c r="AX36" s="11">
        <f>INDEX('72300 Ann'!$C$8:$AZ$285,MATCH('72300M Ann'!$C36,'72300 Ann'!$C$8:$C$285,0),MATCH('72300M Ann'!AX$8,'72300 Ann'!$C$8:$AZ$8,0))</f>
        <v>6.9</v>
      </c>
      <c r="AY36" s="11">
        <f>INDEX('72300 Ann'!$C$8:$AZ$285,MATCH('72300M Ann'!$C36,'72300 Ann'!$C$8:$C$285,0),MATCH('72300M Ann'!AY$8,'72300 Ann'!$C$8:$AZ$8,0))</f>
        <v>7.8</v>
      </c>
      <c r="AZ36" s="11">
        <f>INDEX('72300 Ann'!$C$8:$AZ$285,MATCH('72300M Ann'!$C36,'72300 Ann'!$C$8:$C$285,0),MATCH('72300M Ann'!AZ$8,'72300 Ann'!$C$8:$AZ$8,0))</f>
        <v>8.6</v>
      </c>
      <c r="BA36" s="11">
        <f>INDEX('72300 Ann'!$C$8:$AZ$285,MATCH('72300M Ann'!$C36,'72300 Ann'!$C$8:$C$285,0),MATCH('72300M Ann'!BA$8,'72300 Ann'!$C$8:$AZ$8,0))</f>
        <v>9.5</v>
      </c>
      <c r="BB36" s="11">
        <f>INDEX('72300 Ann'!$C$8:$AZ$285,MATCH('72300M Ann'!$C36,'72300 Ann'!$C$8:$C$285,0),MATCH('72300M Ann'!BB$8,'72300 Ann'!$C$8:$AZ$8,0))</f>
        <v>10.8</v>
      </c>
      <c r="BC36" s="11">
        <f>INDEX('72300 Ann'!$C$8:$AZ$285,MATCH('72300M Ann'!$C36,'72300 Ann'!$C$8:$C$285,0),MATCH('72300M Ann'!BC$8,'72300 Ann'!$C$8:$AZ$8,0))</f>
        <v>12.6</v>
      </c>
      <c r="BD36" s="11">
        <f>INDEX('72300 Ann'!$C$8:$AZ$285,MATCH('72300M Ann'!$C36,'72300 Ann'!$C$8:$C$285,0),MATCH('72300M Ann'!BD$8,'72300 Ann'!$C$8:$AZ$8,0))</f>
        <v>14.2</v>
      </c>
      <c r="BE36" s="11">
        <f>INDEX('72300 Ann'!$C$8:$AZ$285,MATCH('72300M Ann'!$C36,'72300 Ann'!$C$8:$C$285,0),MATCH('72300M Ann'!BE$8,'72300 Ann'!$C$8:$AZ$8,0))</f>
        <v>15.5</v>
      </c>
      <c r="BF36" s="11">
        <f>INDEX('72300 Ann'!$C$8:$AZ$285,MATCH('72300M Ann'!$C36,'72300 Ann'!$C$8:$C$285,0),MATCH('72300M Ann'!BF$8,'72300 Ann'!$C$8:$AZ$8,0))</f>
        <v>16.399999999999999</v>
      </c>
      <c r="BG36" s="11">
        <f>INDEX('72300 Ann'!$C$8:$AZ$285,MATCH('72300M Ann'!$C36,'72300 Ann'!$C$8:$C$285,0),MATCH('72300M Ann'!BG$8,'72300 Ann'!$C$8:$AZ$8,0))</f>
        <v>15.5</v>
      </c>
      <c r="BH36" s="11">
        <f>INDEX('72300 Ann'!$C$8:$AZ$285,MATCH('72300M Ann'!$C36,'72300 Ann'!$C$8:$C$285,0),MATCH('72300M Ann'!BH$8,'72300 Ann'!$C$8:$AZ$8,0))</f>
        <v>17.7</v>
      </c>
      <c r="BI36" s="11">
        <f>INDEX('72300 Ann'!$C$8:$AZ$285,MATCH('72300M Ann'!$C36,'72300 Ann'!$C$8:$C$285,0),MATCH('72300M Ann'!BI$8,'72300 Ann'!$C$8:$AZ$8,0))</f>
        <v>18.100000000000001</v>
      </c>
      <c r="BJ36" s="11">
        <f>INDEX('72300 Ann'!$C$8:$AZ$285,MATCH('72300M Ann'!$C36,'72300 Ann'!$C$8:$C$285,0),MATCH('72300M Ann'!BJ$8,'72300 Ann'!$C$8:$AZ$8,0))</f>
        <v>18.7</v>
      </c>
      <c r="BK36" s="11">
        <f>INDEX('72300 Ann'!$C$8:$AZ$285,MATCH('72300M Ann'!$C36,'72300 Ann'!$C$8:$C$285,0),MATCH('72300M Ann'!BK$8,'72300 Ann'!$C$8:$AZ$8,0))</f>
        <v>19.8</v>
      </c>
      <c r="BL36" s="11">
        <f>INDEX('72300 Ann'!$C$8:$AZ$285,MATCH('72300M Ann'!$C36,'72300 Ann'!$C$8:$C$285,0),MATCH('72300M Ann'!BL$8,'72300 Ann'!$C$8:$AZ$8,0))</f>
        <v>21</v>
      </c>
      <c r="BM36" s="11">
        <f>INDEX('72300 Ann'!$C$8:$AZ$285,MATCH('72300M Ann'!$C36,'72300 Ann'!$C$8:$C$285,0),MATCH('72300M Ann'!BM$8,'72300 Ann'!$C$8:$AZ$8,0))</f>
        <v>22.2</v>
      </c>
      <c r="BN36" s="11">
        <f>INDEX('72300 Ann'!$C$8:$AZ$285,MATCH('72300M Ann'!$C36,'72300 Ann'!$C$8:$C$285,0),MATCH('72300M Ann'!BN$8,'72300 Ann'!$C$8:$AZ$8,0))</f>
        <v>23.9</v>
      </c>
      <c r="BO36" s="11">
        <f>INDEX('72300 Ann'!$C$8:$AZ$285,MATCH('72300M Ann'!$C36,'72300 Ann'!$C$8:$C$285,0),MATCH('72300M Ann'!BO$8,'72300 Ann'!$C$8:$AZ$8,0))</f>
        <v>25.2</v>
      </c>
      <c r="BP36" s="11">
        <f>INDEX('72300 Ann'!$C$8:$AZ$285,MATCH('72300M Ann'!$C36,'72300 Ann'!$C$8:$C$285,0),MATCH('72300M Ann'!BP$8,'72300 Ann'!$C$8:$AZ$8,0))</f>
        <v>26.5</v>
      </c>
      <c r="BQ36" s="11">
        <f>INDEX('72300 Ann'!$C$8:$AZ$285,MATCH('72300M Ann'!$C36,'72300 Ann'!$C$8:$C$285,0),MATCH('72300M Ann'!BQ$8,'72300 Ann'!$C$8:$AZ$8,0))</f>
        <v>27.5</v>
      </c>
      <c r="BR36" s="11">
        <f>INDEX('72300 Ann'!$C$8:$AZ$285,MATCH('72300M Ann'!$C36,'72300 Ann'!$C$8:$C$285,0),MATCH('72300M Ann'!BR$8,'72300 Ann'!$C$8:$AZ$8,0))</f>
        <v>28.6</v>
      </c>
      <c r="BS36" s="11">
        <f>INDEX('72300 Ann'!$C$8:$AZ$285,MATCH('72300M Ann'!$C36,'72300 Ann'!$C$8:$C$285,0),MATCH('72300M Ann'!BS$8,'72300 Ann'!$C$8:$AZ$8,0))</f>
        <v>29.7</v>
      </c>
      <c r="BT36" s="11">
        <f>INDEX('72300 Ann'!$C$8:$AZ$285,MATCH('72300M Ann'!$C36,'72300 Ann'!$C$8:$C$285,0),MATCH('72300M Ann'!BT$8,'72300 Ann'!$C$8:$AZ$8,0))</f>
        <v>31.1</v>
      </c>
      <c r="BU36" s="11">
        <f>INDEX('72300 Ann'!$C$8:$AZ$285,MATCH('72300M Ann'!$C36,'72300 Ann'!$C$8:$C$285,0),MATCH('72300M Ann'!BU$8,'72300 Ann'!$C$8:$AZ$8,0))</f>
        <v>32</v>
      </c>
      <c r="BV36" s="11">
        <f>INDEX('72300 Ann'!$C$8:$AZ$285,MATCH('72300M Ann'!$C36,'72300 Ann'!$C$8:$C$285,0),MATCH('72300M Ann'!BV$8,'72300 Ann'!$C$8:$AZ$8,0))</f>
        <v>32.700000000000003</v>
      </c>
      <c r="BW36" s="11">
        <f>INDEX('72300 Ann'!$C$8:$AZ$285,MATCH('72300M Ann'!$C36,'72300 Ann'!$C$8:$C$285,0),MATCH('72300M Ann'!BW$8,'72300 Ann'!$C$8:$AZ$8,0))</f>
        <v>33.799999999999997</v>
      </c>
      <c r="BX36" s="11">
        <f>INDEX('72300 Ann'!$C$8:$AZ$285,MATCH('72300M Ann'!$C36,'72300 Ann'!$C$8:$C$285,0),MATCH('72300M Ann'!BX$8,'72300 Ann'!$C$8:$AZ$8,0))</f>
        <v>35.200000000000003</v>
      </c>
      <c r="BY36" s="11">
        <f>INDEX('72300 Ann'!$C$8:$AZ$285,MATCH('72300M Ann'!$C36,'72300 Ann'!$C$8:$C$285,0),MATCH('72300M Ann'!BY$8,'72300 Ann'!$C$8:$AZ$8,0))</f>
        <v>36</v>
      </c>
      <c r="BZ36" s="11">
        <f>INDEX('72300 Ann'!$C$8:$AZ$285,MATCH('72300M Ann'!$C36,'72300 Ann'!$C$8:$C$285,0),MATCH('72300M Ann'!BZ$8,'72300 Ann'!$C$8:$AZ$8,0))</f>
        <v>36.5</v>
      </c>
      <c r="CA36" s="11">
        <f>INDEX('72300 Ann'!$C$8:$AZ$285,MATCH('72300M Ann'!$C36,'72300 Ann'!$C$8:$C$285,0),MATCH('72300M Ann'!CA$8,'72300 Ann'!$C$8:$AZ$8,0))</f>
        <v>38.299999999999997</v>
      </c>
      <c r="CB36" s="11">
        <f>INDEX('72300 Ann'!$C$8:$AZ$285,MATCH('72300M Ann'!$C36,'72300 Ann'!$C$8:$C$285,0),MATCH('72300M Ann'!CB$8,'72300 Ann'!$C$8:$AZ$8,0))</f>
        <v>40.200000000000003</v>
      </c>
      <c r="CC36" s="11">
        <f>INDEX('72300 Ann'!$C$8:$AZ$285,MATCH('72300M Ann'!$C36,'72300 Ann'!$C$8:$C$285,0),MATCH('72300M Ann'!CC$8,'72300 Ann'!$C$8:$AZ$8,0))</f>
        <v>42.6</v>
      </c>
      <c r="CD36" s="11">
        <f>INDEX('72300 Ann'!$C$8:$AZ$285,MATCH('72300M Ann'!$C36,'72300 Ann'!$C$8:$C$285,0),MATCH('72300M Ann'!CD$8,'72300 Ann'!$C$8:$AZ$8,0))</f>
        <v>45.2</v>
      </c>
      <c r="CE36" s="11">
        <f>INDEX('72300 Ann'!$C$8:$AZ$285,MATCH('72300M Ann'!$C36,'72300 Ann'!$C$8:$C$285,0),MATCH('72300M Ann'!CE$8,'72300 Ann'!$C$8:$AZ$8,0))</f>
        <v>48.2</v>
      </c>
      <c r="CF36" s="11">
        <f>INDEX('72300 Ann'!$C$8:$AZ$285,MATCH('72300M Ann'!$C36,'72300 Ann'!$C$8:$C$285,0),MATCH('72300M Ann'!CF$8,'72300 Ann'!$C$8:$AZ$8,0))</f>
        <v>51.5</v>
      </c>
      <c r="CG36" s="11">
        <f>INDEX('72300 Ann'!$C$8:$AZ$285,MATCH('72300M Ann'!$C36,'72300 Ann'!$C$8:$C$285,0),MATCH('72300M Ann'!CG$8,'72300 Ann'!$C$8:$AZ$8,0))</f>
        <v>52</v>
      </c>
      <c r="CH36" s="11">
        <f>INDEX('72300 Ann'!$C$8:$AZ$285,MATCH('72300M Ann'!$C36,'72300 Ann'!$C$8:$C$285,0),MATCH('72300M Ann'!CH$8,'72300 Ann'!$C$8:$AZ$8,0))</f>
        <v>52.4</v>
      </c>
      <c r="CI36" s="11">
        <f>INDEX('72300 Ann'!$C$8:$AZ$285,MATCH('72300M Ann'!$C36,'72300 Ann'!$C$8:$C$285,0),MATCH('72300M Ann'!CI$8,'72300 Ann'!$C$8:$AZ$8,0))</f>
        <v>54.6</v>
      </c>
      <c r="CJ36" s="11">
        <f>INDEX('72300 Ann'!$C$8:$AZ$285,MATCH('72300M Ann'!$C36,'72300 Ann'!$C$8:$C$285,0),MATCH('72300M Ann'!CJ$8,'72300 Ann'!$C$8:$AZ$8,0))</f>
        <v>55.6</v>
      </c>
      <c r="CK36" s="11">
        <f>INDEX('72300 Ann'!$C$8:$AZ$285,MATCH('72300M Ann'!$C36,'72300 Ann'!$C$8:$C$285,0),MATCH('72300M Ann'!CK$8,'72300 Ann'!$C$8:$AZ$8,0))</f>
        <v>57.3</v>
      </c>
      <c r="CL36" s="11">
        <f>INDEX('72300 Ann'!$C$8:$AZ$285,MATCH('72300M Ann'!$C36,'72300 Ann'!$C$8:$C$285,0),MATCH('72300M Ann'!CL$8,'72300 Ann'!$C$8:$AZ$8,0))</f>
        <v>58.5</v>
      </c>
    </row>
    <row r="37" spans="1:90" s="10" customFormat="1" x14ac:dyDescent="0.25">
      <c r="A37" s="32">
        <v>29</v>
      </c>
      <c r="B37" s="10" t="s">
        <v>1208</v>
      </c>
      <c r="C37" s="10" t="s">
        <v>1207</v>
      </c>
      <c r="D37" s="10">
        <f>INDEX('72300 Ann Hist'!$C$8:$AR$285,MATCH('72300M Ann'!$C37,'72300 Ann Hist'!$C$8:$C$285,0),MATCH('72300M Ann'!D$8,'72300 Ann Hist'!$C$8:$AR$8,0))</f>
        <v>0.3</v>
      </c>
      <c r="E37" s="10">
        <f>INDEX('72300 Ann Hist'!$C$8:$AR$285,MATCH('72300M Ann'!$C37,'72300 Ann Hist'!$C$8:$C$285,0),MATCH('72300M Ann'!E$8,'72300 Ann Hist'!$C$8:$AR$8,0))</f>
        <v>0.3</v>
      </c>
      <c r="F37" s="10">
        <f>INDEX('72300 Ann Hist'!$C$8:$AR$285,MATCH('72300M Ann'!$C37,'72300 Ann Hist'!$C$8:$C$285,0),MATCH('72300M Ann'!F$8,'72300 Ann Hist'!$C$8:$AR$8,0))</f>
        <v>0.3</v>
      </c>
      <c r="G37" s="10">
        <f>INDEX('72300 Ann Hist'!$C$8:$AR$285,MATCH('72300M Ann'!$C37,'72300 Ann Hist'!$C$8:$C$285,0),MATCH('72300M Ann'!G$8,'72300 Ann Hist'!$C$8:$AR$8,0))</f>
        <v>0.3</v>
      </c>
      <c r="H37" s="10">
        <f>INDEX('72300 Ann Hist'!$C$8:$AR$285,MATCH('72300M Ann'!$C37,'72300 Ann Hist'!$C$8:$C$285,0),MATCH('72300M Ann'!H$8,'72300 Ann Hist'!$C$8:$AR$8,0))</f>
        <v>0.3</v>
      </c>
      <c r="I37" s="10">
        <f>INDEX('72300 Ann Hist'!$C$8:$AR$285,MATCH('72300M Ann'!$C37,'72300 Ann Hist'!$C$8:$C$285,0),MATCH('72300M Ann'!I$8,'72300 Ann Hist'!$C$8:$AR$8,0))</f>
        <v>0.3</v>
      </c>
      <c r="J37" s="10">
        <f>INDEX('72300 Ann Hist'!$C$8:$AR$285,MATCH('72300M Ann'!$C37,'72300 Ann Hist'!$C$8:$C$285,0),MATCH('72300M Ann'!J$8,'72300 Ann Hist'!$C$8:$AR$8,0))</f>
        <v>0.4</v>
      </c>
      <c r="K37" s="10">
        <f>INDEX('72300 Ann Hist'!$C$8:$AR$285,MATCH('72300M Ann'!$C37,'72300 Ann Hist'!$C$8:$C$285,0),MATCH('72300M Ann'!K$8,'72300 Ann Hist'!$C$8:$AR$8,0))</f>
        <v>0.5</v>
      </c>
      <c r="L37" s="10">
        <f>INDEX('72300 Ann Hist'!$C$8:$AR$285,MATCH('72300M Ann'!$C37,'72300 Ann Hist'!$C$8:$C$285,0),MATCH('72300M Ann'!L$8,'72300 Ann Hist'!$C$8:$AR$8,0))</f>
        <v>0.5</v>
      </c>
      <c r="M37" s="10">
        <f>INDEX('72300 Ann Hist'!$C$8:$AR$285,MATCH('72300M Ann'!$C37,'72300 Ann Hist'!$C$8:$C$285,0),MATCH('72300M Ann'!M$8,'72300 Ann Hist'!$C$8:$AR$8,0))</f>
        <v>0.5</v>
      </c>
      <c r="N37" s="10">
        <f>INDEX('72300 Ann Hist'!$C$8:$AR$285,MATCH('72300M Ann'!$C37,'72300 Ann Hist'!$C$8:$C$285,0),MATCH('72300M Ann'!N$8,'72300 Ann Hist'!$C$8:$AR$8,0))</f>
        <v>0.6</v>
      </c>
      <c r="O37" s="10">
        <f>INDEX('72300 Ann Hist'!$C$8:$AR$285,MATCH('72300M Ann'!$C37,'72300 Ann Hist'!$C$8:$C$285,0),MATCH('72300M Ann'!O$8,'72300 Ann Hist'!$C$8:$AR$8,0))</f>
        <v>0.8</v>
      </c>
      <c r="P37" s="10">
        <f>INDEX('72300 Ann Hist'!$C$8:$AR$285,MATCH('72300M Ann'!$C37,'72300 Ann Hist'!$C$8:$C$285,0),MATCH('72300M Ann'!P$8,'72300 Ann Hist'!$C$8:$AR$8,0))</f>
        <v>1.6</v>
      </c>
      <c r="Q37" s="10">
        <f>INDEX('72300 Ann Hist'!$C$8:$AR$285,MATCH('72300M Ann'!$C37,'72300 Ann Hist'!$C$8:$C$285,0),MATCH('72300M Ann'!Q$8,'72300 Ann Hist'!$C$8:$AR$8,0))</f>
        <v>3.2</v>
      </c>
      <c r="R37" s="10">
        <f>INDEX('72300 Ann Hist'!$C$8:$AR$285,MATCH('72300M Ann'!$C37,'72300 Ann Hist'!$C$8:$C$285,0),MATCH('72300M Ann'!R$8,'72300 Ann Hist'!$C$8:$AR$8,0))</f>
        <v>3.9</v>
      </c>
      <c r="S37" s="10">
        <f>INDEX('72300 Ann Hist'!$C$8:$AR$285,MATCH('72300M Ann'!$C37,'72300 Ann Hist'!$C$8:$C$285,0),MATCH('72300M Ann'!S$8,'72300 Ann Hist'!$C$8:$AR$8,0))</f>
        <v>4</v>
      </c>
      <c r="T37" s="10">
        <f>INDEX('72300 Ann Hist'!$C$8:$AR$285,MATCH('72300M Ann'!$C37,'72300 Ann Hist'!$C$8:$C$285,0),MATCH('72300M Ann'!T$8,'72300 Ann Hist'!$C$8:$AR$8,0))</f>
        <v>4.0999999999999996</v>
      </c>
      <c r="U37" s="10">
        <f>INDEX('72300 Ann Hist'!$C$8:$AR$285,MATCH('72300M Ann'!$C37,'72300 Ann Hist'!$C$8:$C$285,0),MATCH('72300M Ann'!U$8,'72300 Ann Hist'!$C$8:$AR$8,0))</f>
        <v>3.9</v>
      </c>
      <c r="V37" s="10">
        <f>INDEX('72300 Ann Hist'!$C$8:$AR$285,MATCH('72300M Ann'!$C37,'72300 Ann Hist'!$C$8:$C$285,0),MATCH('72300M Ann'!V$8,'72300 Ann Hist'!$C$8:$AR$8,0))</f>
        <v>3.4</v>
      </c>
      <c r="W37" s="10">
        <f>INDEX('72300 Ann Hist'!$C$8:$AR$285,MATCH('72300M Ann'!$C37,'72300 Ann Hist'!$C$8:$C$285,0),MATCH('72300M Ann'!W$8,'72300 Ann Hist'!$C$8:$AR$8,0))</f>
        <v>3.6</v>
      </c>
      <c r="X37" s="10">
        <f>INDEX('72300 Ann Hist'!$C$8:$AR$285,MATCH('72300M Ann'!$C37,'72300 Ann Hist'!$C$8:$C$285,0),MATCH('72300M Ann'!X$8,'72300 Ann Hist'!$C$8:$AR$8,0))</f>
        <v>4</v>
      </c>
      <c r="Y37" s="10">
        <f>INDEX('72300 Ann Hist'!$C$8:$AR$285,MATCH('72300M Ann'!$C37,'72300 Ann Hist'!$C$8:$C$285,0),MATCH('72300M Ann'!Y$8,'72300 Ann Hist'!$C$8:$AR$8,0))</f>
        <v>4.7</v>
      </c>
      <c r="Z37" s="10">
        <f>INDEX('72300 Ann Hist'!$C$8:$AR$285,MATCH('72300M Ann'!$C37,'72300 Ann Hist'!$C$8:$C$285,0),MATCH('72300M Ann'!Z$8,'72300 Ann Hist'!$C$8:$AR$8,0))</f>
        <v>6.3</v>
      </c>
      <c r="AA37" s="10">
        <f>INDEX('72300 Ann Hist'!$C$8:$AR$285,MATCH('72300M Ann'!$C37,'72300 Ann Hist'!$C$8:$C$285,0),MATCH('72300M Ann'!AA$8,'72300 Ann Hist'!$C$8:$AR$8,0))</f>
        <v>7.2</v>
      </c>
      <c r="AB37" s="10">
        <f>INDEX('72300 Ann Hist'!$C$8:$AR$285,MATCH('72300M Ann'!$C37,'72300 Ann Hist'!$C$8:$C$285,0),MATCH('72300M Ann'!AB$8,'72300 Ann Hist'!$C$8:$AR$8,0))</f>
        <v>7.4</v>
      </c>
      <c r="AC37" s="10">
        <f>INDEX('72300 Ann Hist'!$C$8:$AR$285,MATCH('72300M Ann'!$C37,'72300 Ann Hist'!$C$8:$C$285,0),MATCH('72300M Ann'!AC$8,'72300 Ann Hist'!$C$8:$AR$8,0))</f>
        <v>7.5</v>
      </c>
      <c r="AD37" s="10">
        <f>INDEX('72300 Ann Hist'!$C$8:$AR$285,MATCH('72300M Ann'!$C37,'72300 Ann Hist'!$C$8:$C$285,0),MATCH('72300M Ann'!AD$8,'72300 Ann Hist'!$C$8:$AR$8,0))</f>
        <v>7.8</v>
      </c>
      <c r="AE37" s="10">
        <f>INDEX('72300 Ann Hist'!$C$8:$AR$285,MATCH('72300M Ann'!$C37,'72300 Ann Hist'!$C$8:$C$285,0),MATCH('72300M Ann'!AE$8,'72300 Ann Hist'!$C$8:$AR$8,0))</f>
        <v>8.4</v>
      </c>
      <c r="AF37" s="10">
        <f>INDEX('72300 Ann Hist'!$C$8:$AR$285,MATCH('72300M Ann'!$C37,'72300 Ann Hist'!$C$8:$C$285,0),MATCH('72300M Ann'!AF$8,'72300 Ann Hist'!$C$8:$AR$8,0))</f>
        <v>9.4</v>
      </c>
      <c r="AG37" s="10">
        <f>INDEX('72300 Ann Hist'!$C$8:$AR$285,MATCH('72300M Ann'!$C37,'72300 Ann Hist'!$C$8:$C$285,0),MATCH('72300M Ann'!AG$8,'72300 Ann Hist'!$C$8:$AR$8,0))</f>
        <v>9.9</v>
      </c>
      <c r="AH37" s="10">
        <f>INDEX('72300 Ann Hist'!$C$8:$AR$285,MATCH('72300M Ann'!$C37,'72300 Ann Hist'!$C$8:$C$285,0),MATCH('72300M Ann'!AH$8,'72300 Ann Hist'!$C$8:$AR$8,0))</f>
        <v>10.3</v>
      </c>
      <c r="AI37" s="10">
        <f>INDEX('72300 Ann Hist'!$C$8:$AR$285,MATCH('72300M Ann'!$C37,'72300 Ann Hist'!$C$8:$C$285,0),MATCH('72300M Ann'!AI$8,'72300 Ann Hist'!$C$8:$AR$8,0))</f>
        <v>10.8</v>
      </c>
      <c r="AJ37" s="10">
        <f>INDEX('72300 Ann Hist'!$C$8:$AR$285,MATCH('72300M Ann'!$C37,'72300 Ann Hist'!$C$8:$C$285,0),MATCH('72300M Ann'!AJ$8,'72300 Ann Hist'!$C$8:$AR$8,0))</f>
        <v>11.5</v>
      </c>
      <c r="AK37" s="10">
        <f>INDEX('72300 Ann Hist'!$C$8:$AR$285,MATCH('72300M Ann'!$C37,'72300 Ann Hist'!$C$8:$C$285,0),MATCH('72300M Ann'!AK$8,'72300 Ann Hist'!$C$8:$AR$8,0))</f>
        <v>12.2</v>
      </c>
      <c r="AL37" s="10">
        <f>INDEX('72300 Ann Hist'!$C$8:$AR$285,MATCH('72300M Ann'!$C37,'72300 Ann Hist'!$C$8:$C$285,0),MATCH('72300M Ann'!AL$8,'72300 Ann Hist'!$C$8:$AR$8,0))</f>
        <v>12.8</v>
      </c>
      <c r="AM37" s="10">
        <f>INDEX('72300 Ann Hist'!$C$8:$AR$285,MATCH('72300M Ann'!$C37,'72300 Ann Hist'!$C$8:$C$285,0),MATCH('72300M Ann'!AM$8,'72300 Ann Hist'!$C$8:$AR$8,0))</f>
        <v>13.6</v>
      </c>
      <c r="AN37" s="10">
        <f>INDEX('72300 Ann Hist'!$C$8:$AR$285,MATCH('72300M Ann'!$C37,'72300 Ann Hist'!$C$8:$C$285,0),MATCH('72300M Ann'!AN$8,'72300 Ann Hist'!$C$8:$AR$8,0))</f>
        <v>14.5</v>
      </c>
      <c r="AO37" s="10">
        <f>INDEX('72300 Ann Hist'!$C$8:$AR$285,MATCH('72300M Ann'!$C37,'72300 Ann Hist'!$C$8:$C$285,0),MATCH('72300M Ann'!AO$8,'72300 Ann Hist'!$C$8:$AR$8,0))</f>
        <v>15.8</v>
      </c>
      <c r="AP37" s="10">
        <f>INDEX('72300 Ann Hist'!$C$8:$AR$285,MATCH('72300M Ann'!$C37,'72300 Ann Hist'!$C$8:$C$285,0),MATCH('72300M Ann'!AP$8,'72300 Ann Hist'!$C$8:$AR$8,0))</f>
        <v>17</v>
      </c>
      <c r="AQ37" s="10">
        <f>INDEX('72300 Ann Hist'!$C$8:$AR$285,MATCH('72300M Ann'!$C37,'72300 Ann Hist'!$C$8:$C$285,0),MATCH('72300M Ann'!AQ$8,'72300 Ann Hist'!$C$8:$AR$8,0))</f>
        <v>18.3</v>
      </c>
      <c r="AR37" s="11">
        <f>INDEX('72300 Ann'!$C$8:$AZ$285,MATCH('72300M Ann'!$C37,'72300 Ann'!$C$8:$C$285,0),MATCH('72300M Ann'!AR$8,'72300 Ann'!$C$8:$AZ$8,0))</f>
        <v>20.399999999999999</v>
      </c>
      <c r="AS37" s="11">
        <f>INDEX('72300 Ann'!$C$8:$AZ$285,MATCH('72300M Ann'!$C37,'72300 Ann'!$C$8:$C$285,0),MATCH('72300M Ann'!AS$8,'72300 Ann'!$C$8:$AZ$8,0))</f>
        <v>25.3</v>
      </c>
      <c r="AT37" s="11">
        <f>INDEX('72300 Ann'!$C$8:$AZ$285,MATCH('72300M Ann'!$C37,'72300 Ann'!$C$8:$C$285,0),MATCH('72300M Ann'!AT$8,'72300 Ann'!$C$8:$AZ$8,0))</f>
        <v>28.6</v>
      </c>
      <c r="AU37" s="11">
        <f>INDEX('72300 Ann'!$C$8:$AZ$285,MATCH('72300M Ann'!$C37,'72300 Ann'!$C$8:$C$285,0),MATCH('72300M Ann'!AU$8,'72300 Ann'!$C$8:$AZ$8,0))</f>
        <v>30.2</v>
      </c>
      <c r="AV37" s="11">
        <f>INDEX('72300 Ann'!$C$8:$AZ$285,MATCH('72300M Ann'!$C37,'72300 Ann'!$C$8:$C$285,0),MATCH('72300M Ann'!AV$8,'72300 Ann'!$C$8:$AZ$8,0))</f>
        <v>31.3</v>
      </c>
      <c r="AW37" s="11">
        <f>INDEX('72300 Ann'!$C$8:$AZ$285,MATCH('72300M Ann'!$C37,'72300 Ann'!$C$8:$C$285,0),MATCH('72300M Ann'!AW$8,'72300 Ann'!$C$8:$AZ$8,0))</f>
        <v>32</v>
      </c>
      <c r="AX37" s="11">
        <f>INDEX('72300 Ann'!$C$8:$AZ$285,MATCH('72300M Ann'!$C37,'72300 Ann'!$C$8:$C$285,0),MATCH('72300M Ann'!AX$8,'72300 Ann'!$C$8:$AZ$8,0))</f>
        <v>32.4</v>
      </c>
      <c r="AY37" s="11">
        <f>INDEX('72300 Ann'!$C$8:$AZ$285,MATCH('72300M Ann'!$C37,'72300 Ann'!$C$8:$C$285,0),MATCH('72300M Ann'!AY$8,'72300 Ann'!$C$8:$AZ$8,0))</f>
        <v>33.5</v>
      </c>
      <c r="AZ37" s="11">
        <f>INDEX('72300 Ann'!$C$8:$AZ$285,MATCH('72300M Ann'!$C37,'72300 Ann'!$C$8:$C$285,0),MATCH('72300M Ann'!AZ$8,'72300 Ann'!$C$8:$AZ$8,0))</f>
        <v>36.299999999999997</v>
      </c>
      <c r="BA37" s="11">
        <f>INDEX('72300 Ann'!$C$8:$AZ$285,MATCH('72300M Ann'!$C37,'72300 Ann'!$C$8:$C$285,0),MATCH('72300M Ann'!BA$8,'72300 Ann'!$C$8:$AZ$8,0))</f>
        <v>41.9</v>
      </c>
      <c r="BB37" s="11">
        <f>INDEX('72300 Ann'!$C$8:$AZ$285,MATCH('72300M Ann'!$C37,'72300 Ann'!$C$8:$C$285,0),MATCH('72300M Ann'!BB$8,'72300 Ann'!$C$8:$AZ$8,0))</f>
        <v>43.6</v>
      </c>
      <c r="BC37" s="11">
        <f>INDEX('72300 Ann'!$C$8:$AZ$285,MATCH('72300M Ann'!$C37,'72300 Ann'!$C$8:$C$285,0),MATCH('72300M Ann'!BC$8,'72300 Ann'!$C$8:$AZ$8,0))</f>
        <v>44.8</v>
      </c>
      <c r="BD37" s="11">
        <f>INDEX('72300 Ann'!$C$8:$AZ$285,MATCH('72300M Ann'!$C37,'72300 Ann'!$C$8:$C$285,0),MATCH('72300M Ann'!BD$8,'72300 Ann'!$C$8:$AZ$8,0))</f>
        <v>46.7</v>
      </c>
      <c r="BE37" s="11">
        <f>INDEX('72300 Ann'!$C$8:$AZ$285,MATCH('72300M Ann'!$C37,'72300 Ann'!$C$8:$C$285,0),MATCH('72300M Ann'!BE$8,'72300 Ann'!$C$8:$AZ$8,0))</f>
        <v>49</v>
      </c>
      <c r="BF37" s="11">
        <f>INDEX('72300 Ann'!$C$8:$AZ$285,MATCH('72300M Ann'!$C37,'72300 Ann'!$C$8:$C$285,0),MATCH('72300M Ann'!BF$8,'72300 Ann'!$C$8:$AZ$8,0))</f>
        <v>51</v>
      </c>
      <c r="BG37" s="11">
        <f>INDEX('72300 Ann'!$C$8:$AZ$285,MATCH('72300M Ann'!$C37,'72300 Ann'!$C$8:$C$285,0),MATCH('72300M Ann'!BG$8,'72300 Ann'!$C$8:$AZ$8,0))</f>
        <v>56.8</v>
      </c>
      <c r="BH37" s="11">
        <f>INDEX('72300 Ann'!$C$8:$AZ$285,MATCH('72300M Ann'!$C37,'72300 Ann'!$C$8:$C$285,0),MATCH('72300M Ann'!BH$8,'72300 Ann'!$C$8:$AZ$8,0))</f>
        <v>59.3</v>
      </c>
      <c r="BI37" s="11">
        <f>INDEX('72300 Ann'!$C$8:$AZ$285,MATCH('72300M Ann'!$C37,'72300 Ann'!$C$8:$C$285,0),MATCH('72300M Ann'!BI$8,'72300 Ann'!$C$8:$AZ$8,0))</f>
        <v>62.4</v>
      </c>
      <c r="BJ37" s="11">
        <f>INDEX('72300 Ann'!$C$8:$AZ$285,MATCH('72300M Ann'!$C37,'72300 Ann'!$C$8:$C$285,0),MATCH('72300M Ann'!BJ$8,'72300 Ann'!$C$8:$AZ$8,0))</f>
        <v>60.8</v>
      </c>
      <c r="BK37" s="11">
        <f>INDEX('72300 Ann'!$C$8:$AZ$285,MATCH('72300M Ann'!$C37,'72300 Ann'!$C$8:$C$285,0),MATCH('72300M Ann'!BK$8,'72300 Ann'!$C$8:$AZ$8,0))</f>
        <v>62.5</v>
      </c>
      <c r="BL37" s="11">
        <f>INDEX('72300 Ann'!$C$8:$AZ$285,MATCH('72300M Ann'!$C37,'72300 Ann'!$C$8:$C$285,0),MATCH('72300M Ann'!BL$8,'72300 Ann'!$C$8:$AZ$8,0))</f>
        <v>64.7</v>
      </c>
      <c r="BM37" s="11">
        <f>INDEX('72300 Ann'!$C$8:$AZ$285,MATCH('72300M Ann'!$C37,'72300 Ann'!$C$8:$C$285,0),MATCH('72300M Ann'!BM$8,'72300 Ann'!$C$8:$AZ$8,0))</f>
        <v>65.599999999999994</v>
      </c>
      <c r="BN37" s="11">
        <f>INDEX('72300 Ann'!$C$8:$AZ$285,MATCH('72300M Ann'!$C37,'72300 Ann'!$C$8:$C$285,0),MATCH('72300M Ann'!BN$8,'72300 Ann'!$C$8:$AZ$8,0))</f>
        <v>67.8</v>
      </c>
      <c r="BO37" s="11">
        <f>INDEX('72300 Ann'!$C$8:$AZ$285,MATCH('72300M Ann'!$C37,'72300 Ann'!$C$8:$C$285,0),MATCH('72300M Ann'!BO$8,'72300 Ann'!$C$8:$AZ$8,0))</f>
        <v>69.8</v>
      </c>
      <c r="BP37" s="11">
        <f>INDEX('72300 Ann'!$C$8:$AZ$285,MATCH('72300M Ann'!$C37,'72300 Ann'!$C$8:$C$285,0),MATCH('72300M Ann'!BP$8,'72300 Ann'!$C$8:$AZ$8,0))</f>
        <v>67.2</v>
      </c>
      <c r="BQ37" s="11">
        <f>INDEX('72300 Ann'!$C$8:$AZ$285,MATCH('72300M Ann'!$C37,'72300 Ann'!$C$8:$C$285,0),MATCH('72300M Ann'!BQ$8,'72300 Ann'!$C$8:$AZ$8,0))</f>
        <v>67.5</v>
      </c>
      <c r="BR37" s="11">
        <f>INDEX('72300 Ann'!$C$8:$AZ$285,MATCH('72300M Ann'!$C37,'72300 Ann'!$C$8:$C$285,0),MATCH('72300M Ann'!BR$8,'72300 Ann'!$C$8:$AZ$8,0))</f>
        <v>67.2</v>
      </c>
      <c r="BS37" s="11">
        <f>INDEX('72300 Ann'!$C$8:$AZ$285,MATCH('72300M Ann'!$C37,'72300 Ann'!$C$8:$C$285,0),MATCH('72300M Ann'!BS$8,'72300 Ann'!$C$8:$AZ$8,0))</f>
        <v>66.8</v>
      </c>
      <c r="BT37" s="11">
        <f>INDEX('72300 Ann'!$C$8:$AZ$285,MATCH('72300M Ann'!$C37,'72300 Ann'!$C$8:$C$285,0),MATCH('72300M Ann'!BT$8,'72300 Ann'!$C$8:$AZ$8,0))</f>
        <v>67.5</v>
      </c>
      <c r="BU37" s="11">
        <f>INDEX('72300 Ann'!$C$8:$AZ$285,MATCH('72300M Ann'!$C37,'72300 Ann'!$C$8:$C$285,0),MATCH('72300M Ann'!BU$8,'72300 Ann'!$C$8:$AZ$8,0))</f>
        <v>69.400000000000006</v>
      </c>
      <c r="BV37" s="11">
        <f>INDEX('72300 Ann'!$C$8:$AZ$285,MATCH('72300M Ann'!$C37,'72300 Ann'!$C$8:$C$285,0),MATCH('72300M Ann'!BV$8,'72300 Ann'!$C$8:$AZ$8,0))</f>
        <v>71.2</v>
      </c>
      <c r="BW37" s="11">
        <f>INDEX('72300 Ann'!$C$8:$AZ$285,MATCH('72300M Ann'!$C37,'72300 Ann'!$C$8:$C$285,0),MATCH('72300M Ann'!BW$8,'72300 Ann'!$C$8:$AZ$8,0))</f>
        <v>72.5</v>
      </c>
      <c r="BX37" s="11">
        <f>INDEX('72300 Ann'!$C$8:$AZ$285,MATCH('72300M Ann'!$C37,'72300 Ann'!$C$8:$C$285,0),MATCH('72300M Ann'!BX$8,'72300 Ann'!$C$8:$AZ$8,0))</f>
        <v>73.3</v>
      </c>
      <c r="BY37" s="11">
        <f>INDEX('72300 Ann'!$C$8:$AZ$285,MATCH('72300M Ann'!$C37,'72300 Ann'!$C$8:$C$285,0),MATCH('72300M Ann'!BY$8,'72300 Ann'!$C$8:$AZ$8,0))</f>
        <v>74.3</v>
      </c>
      <c r="BZ37" s="11">
        <f>INDEX('72300 Ann'!$C$8:$AZ$285,MATCH('72300M Ann'!$C37,'72300 Ann'!$C$8:$C$285,0),MATCH('72300M Ann'!BZ$8,'72300 Ann'!$C$8:$AZ$8,0))</f>
        <v>79.5</v>
      </c>
      <c r="CA37" s="11">
        <f>INDEX('72300 Ann'!$C$8:$AZ$285,MATCH('72300M Ann'!$C37,'72300 Ann'!$C$8:$C$285,0),MATCH('72300M Ann'!CA$8,'72300 Ann'!$C$8:$AZ$8,0))</f>
        <v>81.900000000000006</v>
      </c>
      <c r="CB37" s="11">
        <f>INDEX('72300 Ann'!$C$8:$AZ$285,MATCH('72300M Ann'!$C37,'72300 Ann'!$C$8:$C$285,0),MATCH('72300M Ann'!CB$8,'72300 Ann'!$C$8:$AZ$8,0))</f>
        <v>83.1</v>
      </c>
      <c r="CC37" s="11">
        <f>INDEX('72300 Ann'!$C$8:$AZ$285,MATCH('72300M Ann'!$C37,'72300 Ann'!$C$8:$C$285,0),MATCH('72300M Ann'!CC$8,'72300 Ann'!$C$8:$AZ$8,0))</f>
        <v>80.7</v>
      </c>
      <c r="CD37" s="11">
        <f>INDEX('72300 Ann'!$C$8:$AZ$285,MATCH('72300M Ann'!$C37,'72300 Ann'!$C$8:$C$285,0),MATCH('72300M Ann'!CD$8,'72300 Ann'!$C$8:$AZ$8,0))</f>
        <v>81</v>
      </c>
      <c r="CE37" s="11">
        <f>INDEX('72300 Ann'!$C$8:$AZ$285,MATCH('72300M Ann'!$C37,'72300 Ann'!$C$8:$C$285,0),MATCH('72300M Ann'!CE$8,'72300 Ann'!$C$8:$AZ$8,0))</f>
        <v>80.900000000000006</v>
      </c>
      <c r="CF37" s="11">
        <f>INDEX('72300 Ann'!$C$8:$AZ$285,MATCH('72300M Ann'!$C37,'72300 Ann'!$C$8:$C$285,0),MATCH('72300M Ann'!CF$8,'72300 Ann'!$C$8:$AZ$8,0))</f>
        <v>77.5</v>
      </c>
      <c r="CG37" s="11">
        <f>INDEX('72300 Ann'!$C$8:$AZ$285,MATCH('72300M Ann'!$C37,'72300 Ann'!$C$8:$C$285,0),MATCH('72300M Ann'!CG$8,'72300 Ann'!$C$8:$AZ$8,0))</f>
        <v>85.9</v>
      </c>
      <c r="CH37" s="11">
        <f>INDEX('72300 Ann'!$C$8:$AZ$285,MATCH('72300M Ann'!$C37,'72300 Ann'!$C$8:$C$285,0),MATCH('72300M Ann'!CH$8,'72300 Ann'!$C$8:$AZ$8,0))</f>
        <v>91.6</v>
      </c>
      <c r="CI37" s="11">
        <f>INDEX('72300 Ann'!$C$8:$AZ$285,MATCH('72300M Ann'!$C37,'72300 Ann'!$C$8:$C$285,0),MATCH('72300M Ann'!CI$8,'72300 Ann'!$C$8:$AZ$8,0))</f>
        <v>89.6</v>
      </c>
      <c r="CJ37" s="11">
        <f>INDEX('72300 Ann'!$C$8:$AZ$285,MATCH('72300M Ann'!$C37,'72300 Ann'!$C$8:$C$285,0),MATCH('72300M Ann'!CJ$8,'72300 Ann'!$C$8:$AZ$8,0))</f>
        <v>89.8</v>
      </c>
      <c r="CK37" s="11">
        <f>INDEX('72300 Ann'!$C$8:$AZ$285,MATCH('72300M Ann'!$C37,'72300 Ann'!$C$8:$C$285,0),MATCH('72300M Ann'!CK$8,'72300 Ann'!$C$8:$AZ$8,0))</f>
        <v>90.9</v>
      </c>
      <c r="CL37" s="11">
        <f>INDEX('72300 Ann'!$C$8:$AZ$285,MATCH('72300M Ann'!$C37,'72300 Ann'!$C$8:$C$285,0),MATCH('72300M Ann'!CL$8,'72300 Ann'!$C$8:$AZ$8,0))</f>
        <v>94.4</v>
      </c>
    </row>
    <row r="38" spans="1:90" s="8" customFormat="1" x14ac:dyDescent="0.25">
      <c r="A38" s="35">
        <v>30</v>
      </c>
      <c r="B38" s="8" t="s">
        <v>1141</v>
      </c>
      <c r="C38" s="8" t="s">
        <v>1206</v>
      </c>
      <c r="D38" s="8">
        <f>INDEX('72300 Ann Hist'!$C$8:$AR$285,MATCH('72300M Ann'!$C38,'72300 Ann Hist'!$C$8:$C$285,0),MATCH('72300M Ann'!D$8,'72300 Ann Hist'!$C$8:$AR$8,0))</f>
        <v>0</v>
      </c>
      <c r="E38" s="8">
        <f>INDEX('72300 Ann Hist'!$C$8:$AR$285,MATCH('72300M Ann'!$C38,'72300 Ann Hist'!$C$8:$C$285,0),MATCH('72300M Ann'!E$8,'72300 Ann Hist'!$C$8:$AR$8,0))</f>
        <v>0</v>
      </c>
      <c r="F38" s="8">
        <f>INDEX('72300 Ann Hist'!$C$8:$AR$285,MATCH('72300M Ann'!$C38,'72300 Ann Hist'!$C$8:$C$285,0),MATCH('72300M Ann'!F$8,'72300 Ann Hist'!$C$8:$AR$8,0))</f>
        <v>0</v>
      </c>
      <c r="G38" s="8">
        <f>INDEX('72300 Ann Hist'!$C$8:$AR$285,MATCH('72300M Ann'!$C38,'72300 Ann Hist'!$C$8:$C$285,0),MATCH('72300M Ann'!G$8,'72300 Ann Hist'!$C$8:$AR$8,0))</f>
        <v>0</v>
      </c>
      <c r="H38" s="8">
        <f>INDEX('72300 Ann Hist'!$C$8:$AR$285,MATCH('72300M Ann'!$C38,'72300 Ann Hist'!$C$8:$C$285,0),MATCH('72300M Ann'!H$8,'72300 Ann Hist'!$C$8:$AR$8,0))</f>
        <v>0</v>
      </c>
      <c r="I38" s="8">
        <f>INDEX('72300 Ann Hist'!$C$8:$AR$285,MATCH('72300M Ann'!$C38,'72300 Ann Hist'!$C$8:$C$285,0),MATCH('72300M Ann'!I$8,'72300 Ann Hist'!$C$8:$AR$8,0))</f>
        <v>0</v>
      </c>
      <c r="J38" s="8">
        <f>INDEX('72300 Ann Hist'!$C$8:$AR$285,MATCH('72300M Ann'!$C38,'72300 Ann Hist'!$C$8:$C$285,0),MATCH('72300M Ann'!J$8,'72300 Ann Hist'!$C$8:$AR$8,0))</f>
        <v>0</v>
      </c>
      <c r="K38" s="8">
        <f>INDEX('72300 Ann Hist'!$C$8:$AR$285,MATCH('72300M Ann'!$C38,'72300 Ann Hist'!$C$8:$C$285,0),MATCH('72300M Ann'!K$8,'72300 Ann Hist'!$C$8:$AR$8,0))</f>
        <v>0</v>
      </c>
      <c r="L38" s="8">
        <f>INDEX('72300 Ann Hist'!$C$8:$AR$285,MATCH('72300M Ann'!$C38,'72300 Ann Hist'!$C$8:$C$285,0),MATCH('72300M Ann'!L$8,'72300 Ann Hist'!$C$8:$AR$8,0))</f>
        <v>0</v>
      </c>
      <c r="M38" s="8">
        <f>INDEX('72300 Ann Hist'!$C$8:$AR$285,MATCH('72300M Ann'!$C38,'72300 Ann Hist'!$C$8:$C$285,0),MATCH('72300M Ann'!M$8,'72300 Ann Hist'!$C$8:$AR$8,0))</f>
        <v>0.1</v>
      </c>
      <c r="N38" s="8">
        <f>INDEX('72300 Ann Hist'!$C$8:$AR$285,MATCH('72300M Ann'!$C38,'72300 Ann Hist'!$C$8:$C$285,0),MATCH('72300M Ann'!N$8,'72300 Ann Hist'!$C$8:$AR$8,0))</f>
        <v>0.1</v>
      </c>
      <c r="O38" s="8">
        <f>INDEX('72300 Ann Hist'!$C$8:$AR$285,MATCH('72300M Ann'!$C38,'72300 Ann Hist'!$C$8:$C$285,0),MATCH('72300M Ann'!O$8,'72300 Ann Hist'!$C$8:$AR$8,0))</f>
        <v>0.1</v>
      </c>
      <c r="P38" s="8">
        <f>INDEX('72300 Ann Hist'!$C$8:$AR$285,MATCH('72300M Ann'!$C38,'72300 Ann Hist'!$C$8:$C$285,0),MATCH('72300M Ann'!P$8,'72300 Ann Hist'!$C$8:$AR$8,0))</f>
        <v>0.1</v>
      </c>
      <c r="Q38" s="8">
        <f>INDEX('72300 Ann Hist'!$C$8:$AR$285,MATCH('72300M Ann'!$C38,'72300 Ann Hist'!$C$8:$C$285,0),MATCH('72300M Ann'!Q$8,'72300 Ann Hist'!$C$8:$AR$8,0))</f>
        <v>0.2</v>
      </c>
      <c r="R38" s="8">
        <f>INDEX('72300 Ann Hist'!$C$8:$AR$285,MATCH('72300M Ann'!$C38,'72300 Ann Hist'!$C$8:$C$285,0),MATCH('72300M Ann'!R$8,'72300 Ann Hist'!$C$8:$AR$8,0))</f>
        <v>0.3</v>
      </c>
      <c r="S38" s="8">
        <f>INDEX('72300 Ann Hist'!$C$8:$AR$285,MATCH('72300M Ann'!$C38,'72300 Ann Hist'!$C$8:$C$285,0),MATCH('72300M Ann'!S$8,'72300 Ann Hist'!$C$8:$AR$8,0))</f>
        <v>0.4</v>
      </c>
      <c r="T38" s="8">
        <f>INDEX('72300 Ann Hist'!$C$8:$AR$285,MATCH('72300M Ann'!$C38,'72300 Ann Hist'!$C$8:$C$285,0),MATCH('72300M Ann'!T$8,'72300 Ann Hist'!$C$8:$AR$8,0))</f>
        <v>0.4</v>
      </c>
      <c r="U38" s="8">
        <f>INDEX('72300 Ann Hist'!$C$8:$AR$285,MATCH('72300M Ann'!$C38,'72300 Ann Hist'!$C$8:$C$285,0),MATCH('72300M Ann'!U$8,'72300 Ann Hist'!$C$8:$AR$8,0))</f>
        <v>0.2</v>
      </c>
      <c r="V38" s="8">
        <f>INDEX('72300 Ann Hist'!$C$8:$AR$285,MATCH('72300M Ann'!$C38,'72300 Ann Hist'!$C$8:$C$285,0),MATCH('72300M Ann'!V$8,'72300 Ann Hist'!$C$8:$AR$8,0))</f>
        <v>0.3</v>
      </c>
      <c r="W38" s="8">
        <f>INDEX('72300 Ann Hist'!$C$8:$AR$285,MATCH('72300M Ann'!$C38,'72300 Ann Hist'!$C$8:$C$285,0),MATCH('72300M Ann'!W$8,'72300 Ann Hist'!$C$8:$AR$8,0))</f>
        <v>0.4</v>
      </c>
      <c r="X38" s="8">
        <f>INDEX('72300 Ann Hist'!$C$8:$AR$285,MATCH('72300M Ann'!$C38,'72300 Ann Hist'!$C$8:$C$285,0),MATCH('72300M Ann'!X$8,'72300 Ann Hist'!$C$8:$AR$8,0))</f>
        <v>0.5</v>
      </c>
      <c r="Y38" s="8">
        <f>INDEX('72300 Ann Hist'!$C$8:$AR$285,MATCH('72300M Ann'!$C38,'72300 Ann Hist'!$C$8:$C$285,0),MATCH('72300M Ann'!Y$8,'72300 Ann Hist'!$C$8:$AR$8,0))</f>
        <v>0.5</v>
      </c>
      <c r="Z38" s="8">
        <f>INDEX('72300 Ann Hist'!$C$8:$AR$285,MATCH('72300M Ann'!$C38,'72300 Ann Hist'!$C$8:$C$285,0),MATCH('72300M Ann'!Z$8,'72300 Ann Hist'!$C$8:$AR$8,0))</f>
        <v>0.6</v>
      </c>
      <c r="AA38" s="8">
        <f>INDEX('72300 Ann Hist'!$C$8:$AR$285,MATCH('72300M Ann'!$C38,'72300 Ann Hist'!$C$8:$C$285,0),MATCH('72300M Ann'!AA$8,'72300 Ann Hist'!$C$8:$AR$8,0))</f>
        <v>0.6</v>
      </c>
      <c r="AB38" s="8">
        <f>INDEX('72300 Ann Hist'!$C$8:$AR$285,MATCH('72300M Ann'!$C38,'72300 Ann Hist'!$C$8:$C$285,0),MATCH('72300M Ann'!AB$8,'72300 Ann Hist'!$C$8:$AR$8,0))</f>
        <v>0.4</v>
      </c>
      <c r="AC38" s="8">
        <f>INDEX('72300 Ann Hist'!$C$8:$AR$285,MATCH('72300M Ann'!$C38,'72300 Ann Hist'!$C$8:$C$285,0),MATCH('72300M Ann'!AC$8,'72300 Ann Hist'!$C$8:$AR$8,0))</f>
        <v>0.3</v>
      </c>
      <c r="AD38" s="8">
        <f>INDEX('72300 Ann Hist'!$C$8:$AR$285,MATCH('72300M Ann'!$C38,'72300 Ann Hist'!$C$8:$C$285,0),MATCH('72300M Ann'!AD$8,'72300 Ann Hist'!$C$8:$AR$8,0))</f>
        <v>0.4</v>
      </c>
      <c r="AE38" s="8">
        <f>INDEX('72300 Ann Hist'!$C$8:$AR$285,MATCH('72300M Ann'!$C38,'72300 Ann Hist'!$C$8:$C$285,0),MATCH('72300M Ann'!AE$8,'72300 Ann Hist'!$C$8:$AR$8,0))</f>
        <v>0.6</v>
      </c>
      <c r="AF38" s="8">
        <f>INDEX('72300 Ann Hist'!$C$8:$AR$285,MATCH('72300M Ann'!$C38,'72300 Ann Hist'!$C$8:$C$285,0),MATCH('72300M Ann'!AF$8,'72300 Ann Hist'!$C$8:$AR$8,0))</f>
        <v>0.8</v>
      </c>
      <c r="AG38" s="8">
        <f>INDEX('72300 Ann Hist'!$C$8:$AR$285,MATCH('72300M Ann'!$C38,'72300 Ann Hist'!$C$8:$C$285,0),MATCH('72300M Ann'!AG$8,'72300 Ann Hist'!$C$8:$AR$8,0))</f>
        <v>0.9</v>
      </c>
      <c r="AH38" s="8">
        <f>INDEX('72300 Ann Hist'!$C$8:$AR$285,MATCH('72300M Ann'!$C38,'72300 Ann Hist'!$C$8:$C$285,0),MATCH('72300M Ann'!AH$8,'72300 Ann Hist'!$C$8:$AR$8,0))</f>
        <v>0.9</v>
      </c>
      <c r="AI38" s="8">
        <f>INDEX('72300 Ann Hist'!$C$8:$AR$285,MATCH('72300M Ann'!$C38,'72300 Ann Hist'!$C$8:$C$285,0),MATCH('72300M Ann'!AI$8,'72300 Ann Hist'!$C$8:$AR$8,0))</f>
        <v>0.9</v>
      </c>
      <c r="AJ38" s="8">
        <f>INDEX('72300 Ann Hist'!$C$8:$AR$285,MATCH('72300M Ann'!$C38,'72300 Ann Hist'!$C$8:$C$285,0),MATCH('72300M Ann'!AJ$8,'72300 Ann Hist'!$C$8:$AR$8,0))</f>
        <v>1</v>
      </c>
      <c r="AK38" s="8">
        <f>INDEX('72300 Ann Hist'!$C$8:$AR$285,MATCH('72300M Ann'!$C38,'72300 Ann Hist'!$C$8:$C$285,0),MATCH('72300M Ann'!AK$8,'72300 Ann Hist'!$C$8:$AR$8,0))</f>
        <v>1</v>
      </c>
      <c r="AL38" s="8">
        <f>INDEX('72300 Ann Hist'!$C$8:$AR$285,MATCH('72300M Ann'!$C38,'72300 Ann Hist'!$C$8:$C$285,0),MATCH('72300M Ann'!AL$8,'72300 Ann Hist'!$C$8:$AR$8,0))</f>
        <v>1.1000000000000001</v>
      </c>
      <c r="AM38" s="8">
        <f>INDEX('72300 Ann Hist'!$C$8:$AR$285,MATCH('72300M Ann'!$C38,'72300 Ann Hist'!$C$8:$C$285,0),MATCH('72300M Ann'!AM$8,'72300 Ann Hist'!$C$8:$AR$8,0))</f>
        <v>1.2</v>
      </c>
      <c r="AN38" s="8">
        <f>INDEX('72300 Ann Hist'!$C$8:$AR$285,MATCH('72300M Ann'!$C38,'72300 Ann Hist'!$C$8:$C$285,0),MATCH('72300M Ann'!AN$8,'72300 Ann Hist'!$C$8:$AR$8,0))</f>
        <v>1.2</v>
      </c>
      <c r="AO38" s="8">
        <f>INDEX('72300 Ann Hist'!$C$8:$AR$285,MATCH('72300M Ann'!$C38,'72300 Ann Hist'!$C$8:$C$285,0),MATCH('72300M Ann'!AO$8,'72300 Ann Hist'!$C$8:$AR$8,0))</f>
        <v>1.1000000000000001</v>
      </c>
      <c r="AP38" s="8">
        <f>INDEX('72300 Ann Hist'!$C$8:$AR$285,MATCH('72300M Ann'!$C38,'72300 Ann Hist'!$C$8:$C$285,0),MATCH('72300M Ann'!AP$8,'72300 Ann Hist'!$C$8:$AR$8,0))</f>
        <v>1.2</v>
      </c>
      <c r="AQ38" s="8">
        <f>INDEX('72300 Ann Hist'!$C$8:$AR$285,MATCH('72300M Ann'!$C38,'72300 Ann Hist'!$C$8:$C$285,0),MATCH('72300M Ann'!AQ$8,'72300 Ann Hist'!$C$8:$AR$8,0))</f>
        <v>1.4</v>
      </c>
      <c r="AR38" s="9">
        <f>INDEX('72300 Ann'!$C$8:$AZ$285,MATCH('72300M Ann'!$C38,'72300 Ann'!$C$8:$C$285,0),MATCH('72300M Ann'!AR$8,'72300 Ann'!$C$8:$AZ$8,0))</f>
        <v>1.4</v>
      </c>
      <c r="AS38" s="9">
        <f>INDEX('72300 Ann'!$C$8:$AZ$285,MATCH('72300M Ann'!$C38,'72300 Ann'!$C$8:$C$285,0),MATCH('72300M Ann'!AS$8,'72300 Ann'!$C$8:$AZ$8,0))</f>
        <v>2</v>
      </c>
      <c r="AT38" s="9">
        <f>INDEX('72300 Ann'!$C$8:$AZ$285,MATCH('72300M Ann'!$C38,'72300 Ann'!$C$8:$C$285,0),MATCH('72300M Ann'!AT$8,'72300 Ann'!$C$8:$AZ$8,0))</f>
        <v>3</v>
      </c>
      <c r="AU38" s="9">
        <f>INDEX('72300 Ann'!$C$8:$AZ$285,MATCH('72300M Ann'!$C38,'72300 Ann'!$C$8:$C$285,0),MATCH('72300M Ann'!AU$8,'72300 Ann'!$C$8:$AZ$8,0))</f>
        <v>2.9</v>
      </c>
      <c r="AV38" s="9">
        <f>INDEX('72300 Ann'!$C$8:$AZ$285,MATCH('72300M Ann'!$C38,'72300 Ann'!$C$8:$C$285,0),MATCH('72300M Ann'!AV$8,'72300 Ann'!$C$8:$AZ$8,0))</f>
        <v>2.2999999999999998</v>
      </c>
      <c r="AW38" s="9">
        <f>INDEX('72300 Ann'!$C$8:$AZ$285,MATCH('72300M Ann'!$C38,'72300 Ann'!$C$8:$C$285,0),MATCH('72300M Ann'!AW$8,'72300 Ann'!$C$8:$AZ$8,0))</f>
        <v>3</v>
      </c>
      <c r="AX38" s="9">
        <f>INDEX('72300 Ann'!$C$8:$AZ$285,MATCH('72300M Ann'!$C38,'72300 Ann'!$C$8:$C$285,0),MATCH('72300M Ann'!AX$8,'72300 Ann'!$C$8:$AZ$8,0))</f>
        <v>4</v>
      </c>
      <c r="AY38" s="9">
        <f>INDEX('72300 Ann'!$C$8:$AZ$285,MATCH('72300M Ann'!$C38,'72300 Ann'!$C$8:$C$285,0),MATCH('72300M Ann'!AY$8,'72300 Ann'!$C$8:$AZ$8,0))</f>
        <v>4.5999999999999996</v>
      </c>
      <c r="AZ38" s="9">
        <f>INDEX('72300 Ann'!$C$8:$AZ$285,MATCH('72300M Ann'!$C38,'72300 Ann'!$C$8:$C$285,0),MATCH('72300M Ann'!AZ$8,'72300 Ann'!$C$8:$AZ$8,0))</f>
        <v>6.9</v>
      </c>
      <c r="BA38" s="9">
        <f>INDEX('72300 Ann'!$C$8:$AZ$285,MATCH('72300M Ann'!$C38,'72300 Ann'!$C$8:$C$285,0),MATCH('72300M Ann'!BA$8,'72300 Ann'!$C$8:$AZ$8,0))</f>
        <v>6.5</v>
      </c>
      <c r="BB38" s="9">
        <f>INDEX('72300 Ann'!$C$8:$AZ$285,MATCH('72300M Ann'!$C38,'72300 Ann'!$C$8:$C$285,0),MATCH('72300M Ann'!BB$8,'72300 Ann'!$C$8:$AZ$8,0))</f>
        <v>7.8</v>
      </c>
      <c r="BC38" s="9">
        <f>INDEX('72300 Ann'!$C$8:$AZ$285,MATCH('72300M Ann'!$C38,'72300 Ann'!$C$8:$C$285,0),MATCH('72300M Ann'!BC$8,'72300 Ann'!$C$8:$AZ$8,0))</f>
        <v>9.1</v>
      </c>
      <c r="BD38" s="9">
        <f>INDEX('72300 Ann'!$C$8:$AZ$285,MATCH('72300M Ann'!$C38,'72300 Ann'!$C$8:$C$285,0),MATCH('72300M Ann'!BD$8,'72300 Ann'!$C$8:$AZ$8,0))</f>
        <v>10.8</v>
      </c>
      <c r="BE38" s="9">
        <f>INDEX('72300 Ann'!$C$8:$AZ$285,MATCH('72300M Ann'!$C38,'72300 Ann'!$C$8:$C$285,0),MATCH('72300M Ann'!BE$8,'72300 Ann'!$C$8:$AZ$8,0))</f>
        <v>12.3</v>
      </c>
      <c r="BF38" s="9">
        <f>INDEX('72300 Ann'!$C$8:$AZ$285,MATCH('72300M Ann'!$C38,'72300 Ann'!$C$8:$C$285,0),MATCH('72300M Ann'!BF$8,'72300 Ann'!$C$8:$AZ$8,0))</f>
        <v>14.4</v>
      </c>
      <c r="BG38" s="9">
        <f>INDEX('72300 Ann'!$C$8:$AZ$285,MATCH('72300M Ann'!$C38,'72300 Ann'!$C$8:$C$285,0),MATCH('72300M Ann'!BG$8,'72300 Ann'!$C$8:$AZ$8,0))</f>
        <v>26.9</v>
      </c>
      <c r="BH38" s="9">
        <f>INDEX('72300 Ann'!$C$8:$AZ$285,MATCH('72300M Ann'!$C38,'72300 Ann'!$C$8:$C$285,0),MATCH('72300M Ann'!BH$8,'72300 Ann'!$C$8:$AZ$8,0))</f>
        <v>30</v>
      </c>
      <c r="BI38" s="9">
        <f>INDEX('72300 Ann'!$C$8:$AZ$285,MATCH('72300M Ann'!$C38,'72300 Ann'!$C$8:$C$285,0),MATCH('72300M Ann'!BI$8,'72300 Ann'!$C$8:$AZ$8,0))</f>
        <v>31.7</v>
      </c>
      <c r="BJ38" s="9">
        <f>INDEX('72300 Ann'!$C$8:$AZ$285,MATCH('72300M Ann'!$C38,'72300 Ann'!$C$8:$C$285,0),MATCH('72300M Ann'!BJ$8,'72300 Ann'!$C$8:$AZ$8,0))</f>
        <v>32.700000000000003</v>
      </c>
      <c r="BK38" s="9">
        <f>INDEX('72300 Ann'!$C$8:$AZ$285,MATCH('72300M Ann'!$C38,'72300 Ann'!$C$8:$C$285,0),MATCH('72300M Ann'!BK$8,'72300 Ann'!$C$8:$AZ$8,0))</f>
        <v>33</v>
      </c>
      <c r="BL38" s="9">
        <f>INDEX('72300 Ann'!$C$8:$AZ$285,MATCH('72300M Ann'!$C38,'72300 Ann'!$C$8:$C$285,0),MATCH('72300M Ann'!BL$8,'72300 Ann'!$C$8:$AZ$8,0))</f>
        <v>34.6</v>
      </c>
      <c r="BM38" s="9">
        <f>INDEX('72300 Ann'!$C$8:$AZ$285,MATCH('72300M Ann'!$C38,'72300 Ann'!$C$8:$C$285,0),MATCH('72300M Ann'!BM$8,'72300 Ann'!$C$8:$AZ$8,0))</f>
        <v>34.9</v>
      </c>
      <c r="BN38" s="9">
        <f>INDEX('72300 Ann'!$C$8:$AZ$285,MATCH('72300M Ann'!$C38,'72300 Ann'!$C$8:$C$285,0),MATCH('72300M Ann'!BN$8,'72300 Ann'!$C$8:$AZ$8,0))</f>
        <v>37.700000000000003</v>
      </c>
      <c r="BO38" s="9">
        <f>INDEX('72300 Ann'!$C$8:$AZ$285,MATCH('72300M Ann'!$C38,'72300 Ann'!$C$8:$C$285,0),MATCH('72300M Ann'!BO$8,'72300 Ann'!$C$8:$AZ$8,0))</f>
        <v>39.6</v>
      </c>
      <c r="BP38" s="9">
        <f>INDEX('72300 Ann'!$C$8:$AZ$285,MATCH('72300M Ann'!$C38,'72300 Ann'!$C$8:$C$285,0),MATCH('72300M Ann'!BP$8,'72300 Ann'!$C$8:$AZ$8,0))</f>
        <v>36.9</v>
      </c>
      <c r="BQ38" s="9">
        <f>INDEX('72300 Ann'!$C$8:$AZ$285,MATCH('72300M Ann'!$C38,'72300 Ann'!$C$8:$C$285,0),MATCH('72300M Ann'!BQ$8,'72300 Ann'!$C$8:$AZ$8,0))</f>
        <v>35.9</v>
      </c>
      <c r="BR38" s="9">
        <f>INDEX('72300 Ann'!$C$8:$AZ$285,MATCH('72300M Ann'!$C38,'72300 Ann'!$C$8:$C$285,0),MATCH('72300M Ann'!BR$8,'72300 Ann'!$C$8:$AZ$8,0))</f>
        <v>33.200000000000003</v>
      </c>
      <c r="BS38" s="9">
        <f>INDEX('72300 Ann'!$C$8:$AZ$285,MATCH('72300M Ann'!$C38,'72300 Ann'!$C$8:$C$285,0),MATCH('72300M Ann'!BS$8,'72300 Ann'!$C$8:$AZ$8,0))</f>
        <v>37.4</v>
      </c>
      <c r="BT38" s="9">
        <f>INDEX('72300 Ann'!$C$8:$AZ$285,MATCH('72300M Ann'!$C38,'72300 Ann'!$C$8:$C$285,0),MATCH('72300M Ann'!BT$8,'72300 Ann'!$C$8:$AZ$8,0))</f>
        <v>36.799999999999997</v>
      </c>
      <c r="BU38" s="9">
        <f>INDEX('72300 Ann'!$C$8:$AZ$285,MATCH('72300M Ann'!$C38,'72300 Ann'!$C$8:$C$285,0),MATCH('72300M Ann'!BU$8,'72300 Ann'!$C$8:$AZ$8,0))</f>
        <v>37.4</v>
      </c>
      <c r="BV38" s="9">
        <f>INDEX('72300 Ann'!$C$8:$AZ$285,MATCH('72300M Ann'!$C38,'72300 Ann'!$C$8:$C$285,0),MATCH('72300M Ann'!BV$8,'72300 Ann'!$C$8:$AZ$8,0))</f>
        <v>36.700000000000003</v>
      </c>
      <c r="BW38" s="9">
        <f>INDEX('72300 Ann'!$C$8:$AZ$285,MATCH('72300M Ann'!$C38,'72300 Ann'!$C$8:$C$285,0),MATCH('72300M Ann'!BW$8,'72300 Ann'!$C$8:$AZ$8,0))</f>
        <v>38.799999999999997</v>
      </c>
      <c r="BX38" s="9">
        <f>INDEX('72300 Ann'!$C$8:$AZ$285,MATCH('72300M Ann'!$C38,'72300 Ann'!$C$8:$C$285,0),MATCH('72300M Ann'!BX$8,'72300 Ann'!$C$8:$AZ$8,0))</f>
        <v>38</v>
      </c>
      <c r="BY38" s="9">
        <f>INDEX('72300 Ann'!$C$8:$AZ$285,MATCH('72300M Ann'!$C38,'72300 Ann'!$C$8:$C$285,0),MATCH('72300M Ann'!BY$8,'72300 Ann'!$C$8:$AZ$8,0))</f>
        <v>39.200000000000003</v>
      </c>
      <c r="BZ38" s="9">
        <f>INDEX('72300 Ann'!$C$8:$AZ$285,MATCH('72300M Ann'!$C38,'72300 Ann'!$C$8:$C$285,0),MATCH('72300M Ann'!BZ$8,'72300 Ann'!$C$8:$AZ$8,0))</f>
        <v>34.6</v>
      </c>
      <c r="CA38" s="9">
        <f>INDEX('72300 Ann'!$C$8:$AZ$285,MATCH('72300M Ann'!$C38,'72300 Ann'!$C$8:$C$285,0),MATCH('72300M Ann'!CA$8,'72300 Ann'!$C$8:$AZ$8,0))</f>
        <v>40.299999999999997</v>
      </c>
      <c r="CB38" s="9">
        <f>INDEX('72300 Ann'!$C$8:$AZ$285,MATCH('72300M Ann'!$C38,'72300 Ann'!$C$8:$C$285,0),MATCH('72300M Ann'!CB$8,'72300 Ann'!$C$8:$AZ$8,0))</f>
        <v>41.9</v>
      </c>
      <c r="CC38" s="9">
        <f>INDEX('72300 Ann'!$C$8:$AZ$285,MATCH('72300M Ann'!$C38,'72300 Ann'!$C$8:$C$285,0),MATCH('72300M Ann'!CC$8,'72300 Ann'!$C$8:$AZ$8,0))</f>
        <v>40.5</v>
      </c>
      <c r="CD38" s="9">
        <f>INDEX('72300 Ann'!$C$8:$AZ$285,MATCH('72300M Ann'!$C38,'72300 Ann'!$C$8:$C$285,0),MATCH('72300M Ann'!CD$8,'72300 Ann'!$C$8:$AZ$8,0))</f>
        <v>59.6</v>
      </c>
      <c r="CE38" s="9">
        <f>INDEX('72300 Ann'!$C$8:$AZ$285,MATCH('72300M Ann'!$C38,'72300 Ann'!$C$8:$C$285,0),MATCH('72300M Ann'!CE$8,'72300 Ann'!$C$8:$AZ$8,0))</f>
        <v>64.900000000000006</v>
      </c>
      <c r="CF38" s="9">
        <f>INDEX('72300 Ann'!$C$8:$AZ$285,MATCH('72300M Ann'!$C38,'72300 Ann'!$C$8:$C$285,0),MATCH('72300M Ann'!CF$8,'72300 Ann'!$C$8:$AZ$8,0))</f>
        <v>64.3</v>
      </c>
      <c r="CG38" s="9">
        <f>INDEX('72300 Ann'!$C$8:$AZ$285,MATCH('72300M Ann'!$C38,'72300 Ann'!$C$8:$C$285,0),MATCH('72300M Ann'!CG$8,'72300 Ann'!$C$8:$AZ$8,0))</f>
        <v>73.7</v>
      </c>
      <c r="CH38" s="9">
        <f>INDEX('72300 Ann'!$C$8:$AZ$285,MATCH('72300M Ann'!$C38,'72300 Ann'!$C$8:$C$285,0),MATCH('72300M Ann'!CH$8,'72300 Ann'!$C$8:$AZ$8,0))</f>
        <v>82.8</v>
      </c>
      <c r="CI38" s="9">
        <f>INDEX('72300 Ann'!$C$8:$AZ$285,MATCH('72300M Ann'!$C38,'72300 Ann'!$C$8:$C$285,0),MATCH('72300M Ann'!CI$8,'72300 Ann'!$C$8:$AZ$8,0))</f>
        <v>80.900000000000006</v>
      </c>
      <c r="CJ38" s="9">
        <f>INDEX('72300 Ann'!$C$8:$AZ$285,MATCH('72300M Ann'!$C38,'72300 Ann'!$C$8:$C$285,0),MATCH('72300M Ann'!CJ$8,'72300 Ann'!$C$8:$AZ$8,0))</f>
        <v>68.599999999999994</v>
      </c>
      <c r="CK38" s="9">
        <f>INDEX('72300 Ann'!$C$8:$AZ$285,MATCH('72300M Ann'!$C38,'72300 Ann'!$C$8:$C$285,0),MATCH('72300M Ann'!CK$8,'72300 Ann'!$C$8:$AZ$8,0))</f>
        <v>67.599999999999994</v>
      </c>
      <c r="CL38" s="9">
        <f>INDEX('72300 Ann'!$C$8:$AZ$285,MATCH('72300M Ann'!$C38,'72300 Ann'!$C$8:$C$285,0),MATCH('72300M Ann'!CL$8,'72300 Ann'!$C$8:$AZ$8,0))</f>
        <v>72.3</v>
      </c>
    </row>
    <row r="39" spans="1:90" s="10" customFormat="1" x14ac:dyDescent="0.25">
      <c r="A39" s="32">
        <v>31</v>
      </c>
      <c r="B39" s="10" t="s">
        <v>1205</v>
      </c>
      <c r="C39" s="10" t="s">
        <v>1204</v>
      </c>
      <c r="D39" s="10">
        <f>INDEX('72300 Ann Hist'!$C$8:$AR$285,MATCH('72300M Ann'!$C39,'72300 Ann Hist'!$C$8:$C$285,0),MATCH('72300M Ann'!D$8,'72300 Ann Hist'!$C$8:$AR$8,0))</f>
        <v>0.1</v>
      </c>
      <c r="E39" s="10">
        <f>INDEX('72300 Ann Hist'!$C$8:$AR$285,MATCH('72300M Ann'!$C39,'72300 Ann Hist'!$C$8:$C$285,0),MATCH('72300M Ann'!E$8,'72300 Ann Hist'!$C$8:$AR$8,0))</f>
        <v>0.1</v>
      </c>
      <c r="F39" s="10">
        <f>INDEX('72300 Ann Hist'!$C$8:$AR$285,MATCH('72300M Ann'!$C39,'72300 Ann Hist'!$C$8:$C$285,0),MATCH('72300M Ann'!F$8,'72300 Ann Hist'!$C$8:$AR$8,0))</f>
        <v>0.1</v>
      </c>
      <c r="G39" s="10">
        <f>INDEX('72300 Ann Hist'!$C$8:$AR$285,MATCH('72300M Ann'!$C39,'72300 Ann Hist'!$C$8:$C$285,0),MATCH('72300M Ann'!G$8,'72300 Ann Hist'!$C$8:$AR$8,0))</f>
        <v>0.1</v>
      </c>
      <c r="H39" s="10">
        <f>INDEX('72300 Ann Hist'!$C$8:$AR$285,MATCH('72300M Ann'!$C39,'72300 Ann Hist'!$C$8:$C$285,0),MATCH('72300M Ann'!H$8,'72300 Ann Hist'!$C$8:$AR$8,0))</f>
        <v>0.1</v>
      </c>
      <c r="I39" s="10">
        <f>INDEX('72300 Ann Hist'!$C$8:$AR$285,MATCH('72300M Ann'!$C39,'72300 Ann Hist'!$C$8:$C$285,0),MATCH('72300M Ann'!I$8,'72300 Ann Hist'!$C$8:$AR$8,0))</f>
        <v>0.1</v>
      </c>
      <c r="J39" s="10">
        <f>INDEX('72300 Ann Hist'!$C$8:$AR$285,MATCH('72300M Ann'!$C39,'72300 Ann Hist'!$C$8:$C$285,0),MATCH('72300M Ann'!J$8,'72300 Ann Hist'!$C$8:$AR$8,0))</f>
        <v>0.1</v>
      </c>
      <c r="K39" s="10">
        <f>INDEX('72300 Ann Hist'!$C$8:$AR$285,MATCH('72300M Ann'!$C39,'72300 Ann Hist'!$C$8:$C$285,0),MATCH('72300M Ann'!K$8,'72300 Ann Hist'!$C$8:$AR$8,0))</f>
        <v>0.1</v>
      </c>
      <c r="L39" s="10">
        <f>INDEX('72300 Ann Hist'!$C$8:$AR$285,MATCH('72300M Ann'!$C39,'72300 Ann Hist'!$C$8:$C$285,0),MATCH('72300M Ann'!L$8,'72300 Ann Hist'!$C$8:$AR$8,0))</f>
        <v>0.1</v>
      </c>
      <c r="M39" s="10">
        <f>INDEX('72300 Ann Hist'!$C$8:$AR$285,MATCH('72300M Ann'!$C39,'72300 Ann Hist'!$C$8:$C$285,0),MATCH('72300M Ann'!M$8,'72300 Ann Hist'!$C$8:$AR$8,0))</f>
        <v>0.2</v>
      </c>
      <c r="N39" s="10">
        <f>INDEX('72300 Ann Hist'!$C$8:$AR$285,MATCH('72300M Ann'!$C39,'72300 Ann Hist'!$C$8:$C$285,0),MATCH('72300M Ann'!N$8,'72300 Ann Hist'!$C$8:$AR$8,0))</f>
        <v>0.2</v>
      </c>
      <c r="O39" s="10">
        <f>INDEX('72300 Ann Hist'!$C$8:$AR$285,MATCH('72300M Ann'!$C39,'72300 Ann Hist'!$C$8:$C$285,0),MATCH('72300M Ann'!O$8,'72300 Ann Hist'!$C$8:$AR$8,0))</f>
        <v>0.2</v>
      </c>
      <c r="P39" s="10">
        <f>INDEX('72300 Ann Hist'!$C$8:$AR$285,MATCH('72300M Ann'!$C39,'72300 Ann Hist'!$C$8:$C$285,0),MATCH('72300M Ann'!P$8,'72300 Ann Hist'!$C$8:$AR$8,0))</f>
        <v>0.2</v>
      </c>
      <c r="Q39" s="10">
        <f>INDEX('72300 Ann Hist'!$C$8:$AR$285,MATCH('72300M Ann'!$C39,'72300 Ann Hist'!$C$8:$C$285,0),MATCH('72300M Ann'!Q$8,'72300 Ann Hist'!$C$8:$AR$8,0))</f>
        <v>0.3</v>
      </c>
      <c r="R39" s="10">
        <f>INDEX('72300 Ann Hist'!$C$8:$AR$285,MATCH('72300M Ann'!$C39,'72300 Ann Hist'!$C$8:$C$285,0),MATCH('72300M Ann'!R$8,'72300 Ann Hist'!$C$8:$AR$8,0))</f>
        <v>0.4</v>
      </c>
      <c r="S39" s="10">
        <f>INDEX('72300 Ann Hist'!$C$8:$AR$285,MATCH('72300M Ann'!$C39,'72300 Ann Hist'!$C$8:$C$285,0),MATCH('72300M Ann'!S$8,'72300 Ann Hist'!$C$8:$AR$8,0))</f>
        <v>0.5</v>
      </c>
      <c r="T39" s="10">
        <f>INDEX('72300 Ann Hist'!$C$8:$AR$285,MATCH('72300M Ann'!$C39,'72300 Ann Hist'!$C$8:$C$285,0),MATCH('72300M Ann'!T$8,'72300 Ann Hist'!$C$8:$AR$8,0))</f>
        <v>0.6</v>
      </c>
      <c r="U39" s="10">
        <f>INDEX('72300 Ann Hist'!$C$8:$AR$285,MATCH('72300M Ann'!$C39,'72300 Ann Hist'!$C$8:$C$285,0),MATCH('72300M Ann'!U$8,'72300 Ann Hist'!$C$8:$AR$8,0))</f>
        <v>0.6</v>
      </c>
      <c r="V39" s="10">
        <f>INDEX('72300 Ann Hist'!$C$8:$AR$285,MATCH('72300M Ann'!$C39,'72300 Ann Hist'!$C$8:$C$285,0),MATCH('72300M Ann'!V$8,'72300 Ann Hist'!$C$8:$AR$8,0))</f>
        <v>0.6</v>
      </c>
      <c r="W39" s="10">
        <f>INDEX('72300 Ann Hist'!$C$8:$AR$285,MATCH('72300M Ann'!$C39,'72300 Ann Hist'!$C$8:$C$285,0),MATCH('72300M Ann'!W$8,'72300 Ann Hist'!$C$8:$AR$8,0))</f>
        <v>0.7</v>
      </c>
      <c r="X39" s="10">
        <f>INDEX('72300 Ann Hist'!$C$8:$AR$285,MATCH('72300M Ann'!$C39,'72300 Ann Hist'!$C$8:$C$285,0),MATCH('72300M Ann'!X$8,'72300 Ann Hist'!$C$8:$AR$8,0))</f>
        <v>0.9</v>
      </c>
      <c r="Y39" s="10">
        <f>INDEX('72300 Ann Hist'!$C$8:$AR$285,MATCH('72300M Ann'!$C39,'72300 Ann Hist'!$C$8:$C$285,0),MATCH('72300M Ann'!Y$8,'72300 Ann Hist'!$C$8:$AR$8,0))</f>
        <v>1</v>
      </c>
      <c r="Z39" s="10">
        <f>INDEX('72300 Ann Hist'!$C$8:$AR$285,MATCH('72300M Ann'!$C39,'72300 Ann Hist'!$C$8:$C$285,0),MATCH('72300M Ann'!Z$8,'72300 Ann Hist'!$C$8:$AR$8,0))</f>
        <v>1</v>
      </c>
      <c r="AA39" s="10">
        <f>INDEX('72300 Ann Hist'!$C$8:$AR$285,MATCH('72300M Ann'!$C39,'72300 Ann Hist'!$C$8:$C$285,0),MATCH('72300M Ann'!AA$8,'72300 Ann Hist'!$C$8:$AR$8,0))</f>
        <v>1.1000000000000001</v>
      </c>
      <c r="AB39" s="10">
        <f>INDEX('72300 Ann Hist'!$C$8:$AR$285,MATCH('72300M Ann'!$C39,'72300 Ann Hist'!$C$8:$C$285,0),MATCH('72300M Ann'!AB$8,'72300 Ann Hist'!$C$8:$AR$8,0))</f>
        <v>1</v>
      </c>
      <c r="AC39" s="10">
        <f>INDEX('72300 Ann Hist'!$C$8:$AR$285,MATCH('72300M Ann'!$C39,'72300 Ann Hist'!$C$8:$C$285,0),MATCH('72300M Ann'!AC$8,'72300 Ann Hist'!$C$8:$AR$8,0))</f>
        <v>0.9</v>
      </c>
      <c r="AD39" s="10">
        <f>INDEX('72300 Ann Hist'!$C$8:$AR$285,MATCH('72300M Ann'!$C39,'72300 Ann Hist'!$C$8:$C$285,0),MATCH('72300M Ann'!AD$8,'72300 Ann Hist'!$C$8:$AR$8,0))</f>
        <v>1.1000000000000001</v>
      </c>
      <c r="AE39" s="10">
        <f>INDEX('72300 Ann Hist'!$C$8:$AR$285,MATCH('72300M Ann'!$C39,'72300 Ann Hist'!$C$8:$C$285,0),MATCH('72300M Ann'!AE$8,'72300 Ann Hist'!$C$8:$AR$8,0))</f>
        <v>1.5</v>
      </c>
      <c r="AF39" s="10">
        <f>INDEX('72300 Ann Hist'!$C$8:$AR$285,MATCH('72300M Ann'!$C39,'72300 Ann Hist'!$C$8:$C$285,0),MATCH('72300M Ann'!AF$8,'72300 Ann Hist'!$C$8:$AR$8,0))</f>
        <v>1.8</v>
      </c>
      <c r="AG39" s="10">
        <f>INDEX('72300 Ann Hist'!$C$8:$AR$285,MATCH('72300M Ann'!$C39,'72300 Ann Hist'!$C$8:$C$285,0),MATCH('72300M Ann'!AG$8,'72300 Ann Hist'!$C$8:$AR$8,0))</f>
        <v>2.1</v>
      </c>
      <c r="AH39" s="10">
        <f>INDEX('72300 Ann Hist'!$C$8:$AR$285,MATCH('72300M Ann'!$C39,'72300 Ann Hist'!$C$8:$C$285,0),MATCH('72300M Ann'!AH$8,'72300 Ann Hist'!$C$8:$AR$8,0))</f>
        <v>2.2000000000000002</v>
      </c>
      <c r="AI39" s="10">
        <f>INDEX('72300 Ann Hist'!$C$8:$AR$285,MATCH('72300M Ann'!$C39,'72300 Ann Hist'!$C$8:$C$285,0),MATCH('72300M Ann'!AI$8,'72300 Ann Hist'!$C$8:$AR$8,0))</f>
        <v>2.4</v>
      </c>
      <c r="AJ39" s="10">
        <f>INDEX('72300 Ann Hist'!$C$8:$AR$285,MATCH('72300M Ann'!$C39,'72300 Ann Hist'!$C$8:$C$285,0),MATCH('72300M Ann'!AJ$8,'72300 Ann Hist'!$C$8:$AR$8,0))</f>
        <v>2.6</v>
      </c>
      <c r="AK39" s="10">
        <f>INDEX('72300 Ann Hist'!$C$8:$AR$285,MATCH('72300M Ann'!$C39,'72300 Ann Hist'!$C$8:$C$285,0),MATCH('72300M Ann'!AK$8,'72300 Ann Hist'!$C$8:$AR$8,0))</f>
        <v>2.8</v>
      </c>
      <c r="AL39" s="10">
        <f>INDEX('72300 Ann Hist'!$C$8:$AR$285,MATCH('72300M Ann'!$C39,'72300 Ann Hist'!$C$8:$C$285,0),MATCH('72300M Ann'!AL$8,'72300 Ann Hist'!$C$8:$AR$8,0))</f>
        <v>3.1</v>
      </c>
      <c r="AM39" s="10">
        <f>INDEX('72300 Ann Hist'!$C$8:$AR$285,MATCH('72300M Ann'!$C39,'72300 Ann Hist'!$C$8:$C$285,0),MATCH('72300M Ann'!AM$8,'72300 Ann Hist'!$C$8:$AR$8,0))</f>
        <v>3.5</v>
      </c>
      <c r="AN39" s="10">
        <f>INDEX('72300 Ann Hist'!$C$8:$AR$285,MATCH('72300M Ann'!$C39,'72300 Ann Hist'!$C$8:$C$285,0),MATCH('72300M Ann'!AN$8,'72300 Ann Hist'!$C$8:$AR$8,0))</f>
        <v>3.7</v>
      </c>
      <c r="AO39" s="10">
        <f>INDEX('72300 Ann Hist'!$C$8:$AR$285,MATCH('72300M Ann'!$C39,'72300 Ann Hist'!$C$8:$C$285,0),MATCH('72300M Ann'!AO$8,'72300 Ann Hist'!$C$8:$AR$8,0))</f>
        <v>4.0999999999999996</v>
      </c>
      <c r="AP39" s="10">
        <f>INDEX('72300 Ann Hist'!$C$8:$AR$285,MATCH('72300M Ann'!$C39,'72300 Ann Hist'!$C$8:$C$285,0),MATCH('72300M Ann'!AP$8,'72300 Ann Hist'!$C$8:$AR$8,0))</f>
        <v>4.5999999999999996</v>
      </c>
      <c r="AQ39" s="10">
        <f>INDEX('72300 Ann Hist'!$C$8:$AR$285,MATCH('72300M Ann'!$C39,'72300 Ann Hist'!$C$8:$C$285,0),MATCH('72300M Ann'!AQ$8,'72300 Ann Hist'!$C$8:$AR$8,0))</f>
        <v>5.2</v>
      </c>
      <c r="AR39" s="11">
        <f>INDEX('72300 Ann'!$C$8:$AZ$285,MATCH('72300M Ann'!$C39,'72300 Ann'!$C$8:$C$285,0),MATCH('72300M Ann'!AR$8,'72300 Ann'!$C$8:$AZ$8,0))</f>
        <v>5.8</v>
      </c>
      <c r="AS39" s="11">
        <f>INDEX('72300 Ann'!$C$8:$AZ$285,MATCH('72300M Ann'!$C39,'72300 Ann'!$C$8:$C$285,0),MATCH('72300M Ann'!AS$8,'72300 Ann'!$C$8:$AZ$8,0))</f>
        <v>7.1</v>
      </c>
      <c r="AT39" s="11">
        <f>INDEX('72300 Ann'!$C$8:$AZ$285,MATCH('72300M Ann'!$C39,'72300 Ann'!$C$8:$C$285,0),MATCH('72300M Ann'!AT$8,'72300 Ann'!$C$8:$AZ$8,0))</f>
        <v>8.9</v>
      </c>
      <c r="AU39" s="11">
        <f>INDEX('72300 Ann'!$C$8:$AZ$285,MATCH('72300M Ann'!$C39,'72300 Ann'!$C$8:$C$285,0),MATCH('72300M Ann'!AU$8,'72300 Ann'!$C$8:$AZ$8,0))</f>
        <v>9.8000000000000007</v>
      </c>
      <c r="AV39" s="11">
        <f>INDEX('72300 Ann'!$C$8:$AZ$285,MATCH('72300M Ann'!$C39,'72300 Ann'!$C$8:$C$285,0),MATCH('72300M Ann'!AV$8,'72300 Ann'!$C$8:$AZ$8,0))</f>
        <v>10.5</v>
      </c>
      <c r="AW39" s="11">
        <f>INDEX('72300 Ann'!$C$8:$AZ$285,MATCH('72300M Ann'!$C39,'72300 Ann'!$C$8:$C$285,0),MATCH('72300M Ann'!AW$8,'72300 Ann'!$C$8:$AZ$8,0))</f>
        <v>13.1</v>
      </c>
      <c r="AX39" s="11">
        <f>INDEX('72300 Ann'!$C$8:$AZ$285,MATCH('72300M Ann'!$C39,'72300 Ann'!$C$8:$C$285,0),MATCH('72300M Ann'!AX$8,'72300 Ann'!$C$8:$AZ$8,0))</f>
        <v>16.5</v>
      </c>
      <c r="AY39" s="11">
        <f>INDEX('72300 Ann'!$C$8:$AZ$285,MATCH('72300M Ann'!$C39,'72300 Ann'!$C$8:$C$285,0),MATCH('72300M Ann'!AY$8,'72300 Ann'!$C$8:$AZ$8,0))</f>
        <v>18.7</v>
      </c>
      <c r="AZ39" s="11">
        <f>INDEX('72300 Ann'!$C$8:$AZ$285,MATCH('72300M Ann'!$C39,'72300 Ann'!$C$8:$C$285,0),MATCH('72300M Ann'!AZ$8,'72300 Ann'!$C$8:$AZ$8,0))</f>
        <v>22.7</v>
      </c>
      <c r="BA39" s="11">
        <f>INDEX('72300 Ann'!$C$8:$AZ$285,MATCH('72300M Ann'!$C39,'72300 Ann'!$C$8:$C$285,0),MATCH('72300M Ann'!BA$8,'72300 Ann'!$C$8:$AZ$8,0))</f>
        <v>24.1</v>
      </c>
      <c r="BB39" s="11">
        <f>INDEX('72300 Ann'!$C$8:$AZ$285,MATCH('72300M Ann'!$C39,'72300 Ann'!$C$8:$C$285,0),MATCH('72300M Ann'!BB$8,'72300 Ann'!$C$8:$AZ$8,0))</f>
        <v>27.4</v>
      </c>
      <c r="BC39" s="11">
        <f>INDEX('72300 Ann'!$C$8:$AZ$285,MATCH('72300M Ann'!$C39,'72300 Ann'!$C$8:$C$285,0),MATCH('72300M Ann'!BC$8,'72300 Ann'!$C$8:$AZ$8,0))</f>
        <v>32.299999999999997</v>
      </c>
      <c r="BD39" s="11">
        <f>INDEX('72300 Ann'!$C$8:$AZ$285,MATCH('72300M Ann'!$C39,'72300 Ann'!$C$8:$C$285,0),MATCH('72300M Ann'!BD$8,'72300 Ann'!$C$8:$AZ$8,0))</f>
        <v>36.9</v>
      </c>
      <c r="BE39" s="11">
        <f>INDEX('72300 Ann'!$C$8:$AZ$285,MATCH('72300M Ann'!$C39,'72300 Ann'!$C$8:$C$285,0),MATCH('72300M Ann'!BE$8,'72300 Ann'!$C$8:$AZ$8,0))</f>
        <v>39.700000000000003</v>
      </c>
      <c r="BF39" s="11">
        <f>INDEX('72300 Ann'!$C$8:$AZ$285,MATCH('72300M Ann'!$C39,'72300 Ann'!$C$8:$C$285,0),MATCH('72300M Ann'!BF$8,'72300 Ann'!$C$8:$AZ$8,0))</f>
        <v>42.1</v>
      </c>
      <c r="BG39" s="11">
        <f>INDEX('72300 Ann'!$C$8:$AZ$285,MATCH('72300M Ann'!$C39,'72300 Ann'!$C$8:$C$285,0),MATCH('72300M Ann'!BG$8,'72300 Ann'!$C$8:$AZ$8,0))</f>
        <v>52.1</v>
      </c>
      <c r="BH39" s="11">
        <f>INDEX('72300 Ann'!$C$8:$AZ$285,MATCH('72300M Ann'!$C39,'72300 Ann'!$C$8:$C$285,0),MATCH('72300M Ann'!BH$8,'72300 Ann'!$C$8:$AZ$8,0))</f>
        <v>56</v>
      </c>
      <c r="BI39" s="11">
        <f>INDEX('72300 Ann'!$C$8:$AZ$285,MATCH('72300M Ann'!$C39,'72300 Ann'!$C$8:$C$285,0),MATCH('72300M Ann'!BI$8,'72300 Ann'!$C$8:$AZ$8,0))</f>
        <v>56.5</v>
      </c>
      <c r="BJ39" s="11">
        <f>INDEX('72300 Ann'!$C$8:$AZ$285,MATCH('72300M Ann'!$C39,'72300 Ann'!$C$8:$C$285,0),MATCH('72300M Ann'!BJ$8,'72300 Ann'!$C$8:$AZ$8,0))</f>
        <v>57.7</v>
      </c>
      <c r="BK39" s="11">
        <f>INDEX('72300 Ann'!$C$8:$AZ$285,MATCH('72300M Ann'!$C39,'72300 Ann'!$C$8:$C$285,0),MATCH('72300M Ann'!BK$8,'72300 Ann'!$C$8:$AZ$8,0))</f>
        <v>57.9</v>
      </c>
      <c r="BL39" s="11">
        <f>INDEX('72300 Ann'!$C$8:$AZ$285,MATCH('72300M Ann'!$C39,'72300 Ann'!$C$8:$C$285,0),MATCH('72300M Ann'!BL$8,'72300 Ann'!$C$8:$AZ$8,0))</f>
        <v>59.6</v>
      </c>
      <c r="BM39" s="11">
        <f>INDEX('72300 Ann'!$C$8:$AZ$285,MATCH('72300M Ann'!$C39,'72300 Ann'!$C$8:$C$285,0),MATCH('72300M Ann'!BM$8,'72300 Ann'!$C$8:$AZ$8,0))</f>
        <v>60</v>
      </c>
      <c r="BN39" s="11">
        <f>INDEX('72300 Ann'!$C$8:$AZ$285,MATCH('72300M Ann'!$C39,'72300 Ann'!$C$8:$C$285,0),MATCH('72300M Ann'!BN$8,'72300 Ann'!$C$8:$AZ$8,0))</f>
        <v>63.7</v>
      </c>
      <c r="BO39" s="11">
        <f>INDEX('72300 Ann'!$C$8:$AZ$285,MATCH('72300M Ann'!$C39,'72300 Ann'!$C$8:$C$285,0),MATCH('72300M Ann'!BO$8,'72300 Ann'!$C$8:$AZ$8,0))</f>
        <v>65</v>
      </c>
      <c r="BP39" s="11">
        <f>INDEX('72300 Ann'!$C$8:$AZ$285,MATCH('72300M Ann'!$C39,'72300 Ann'!$C$8:$C$285,0),MATCH('72300M Ann'!BP$8,'72300 Ann'!$C$8:$AZ$8,0))</f>
        <v>63.2</v>
      </c>
      <c r="BQ39" s="11">
        <f>INDEX('72300 Ann'!$C$8:$AZ$285,MATCH('72300M Ann'!$C39,'72300 Ann'!$C$8:$C$285,0),MATCH('72300M Ann'!BQ$8,'72300 Ann'!$C$8:$AZ$8,0))</f>
        <v>62.8</v>
      </c>
      <c r="BR39" s="11">
        <f>INDEX('72300 Ann'!$C$8:$AZ$285,MATCH('72300M Ann'!$C39,'72300 Ann'!$C$8:$C$285,0),MATCH('72300M Ann'!BR$8,'72300 Ann'!$C$8:$AZ$8,0))</f>
        <v>61.6</v>
      </c>
      <c r="BS39" s="11">
        <f>INDEX('72300 Ann'!$C$8:$AZ$285,MATCH('72300M Ann'!$C39,'72300 Ann'!$C$8:$C$285,0),MATCH('72300M Ann'!BS$8,'72300 Ann'!$C$8:$AZ$8,0))</f>
        <v>65.900000000000006</v>
      </c>
      <c r="BT39" s="11">
        <f>INDEX('72300 Ann'!$C$8:$AZ$285,MATCH('72300M Ann'!$C39,'72300 Ann'!$C$8:$C$285,0),MATCH('72300M Ann'!BT$8,'72300 Ann'!$C$8:$AZ$8,0))</f>
        <v>67.400000000000006</v>
      </c>
      <c r="BU39" s="11">
        <f>INDEX('72300 Ann'!$C$8:$AZ$285,MATCH('72300M Ann'!$C39,'72300 Ann'!$C$8:$C$285,0),MATCH('72300M Ann'!BU$8,'72300 Ann'!$C$8:$AZ$8,0))</f>
        <v>67.3</v>
      </c>
      <c r="BV39" s="11">
        <f>INDEX('72300 Ann'!$C$8:$AZ$285,MATCH('72300M Ann'!$C39,'72300 Ann'!$C$8:$C$285,0),MATCH('72300M Ann'!BV$8,'72300 Ann'!$C$8:$AZ$8,0))</f>
        <v>68.400000000000006</v>
      </c>
      <c r="BW39" s="11">
        <f>INDEX('72300 Ann'!$C$8:$AZ$285,MATCH('72300M Ann'!$C39,'72300 Ann'!$C$8:$C$285,0),MATCH('72300M Ann'!BW$8,'72300 Ann'!$C$8:$AZ$8,0))</f>
        <v>71.3</v>
      </c>
      <c r="BX39" s="11">
        <f>INDEX('72300 Ann'!$C$8:$AZ$285,MATCH('72300M Ann'!$C39,'72300 Ann'!$C$8:$C$285,0),MATCH('72300M Ann'!BX$8,'72300 Ann'!$C$8:$AZ$8,0))</f>
        <v>73.2</v>
      </c>
      <c r="BY39" s="11">
        <f>INDEX('72300 Ann'!$C$8:$AZ$285,MATCH('72300M Ann'!$C39,'72300 Ann'!$C$8:$C$285,0),MATCH('72300M Ann'!BY$8,'72300 Ann'!$C$8:$AZ$8,0))</f>
        <v>76.8</v>
      </c>
      <c r="BZ39" s="11">
        <f>INDEX('72300 Ann'!$C$8:$AZ$285,MATCH('72300M Ann'!$C39,'72300 Ann'!$C$8:$C$285,0),MATCH('72300M Ann'!BZ$8,'72300 Ann'!$C$8:$AZ$8,0))</f>
        <v>75.099999999999994</v>
      </c>
      <c r="CA39" s="11">
        <f>INDEX('72300 Ann'!$C$8:$AZ$285,MATCH('72300M Ann'!$C39,'72300 Ann'!$C$8:$C$285,0),MATCH('72300M Ann'!CA$8,'72300 Ann'!$C$8:$AZ$8,0))</f>
        <v>86</v>
      </c>
      <c r="CB39" s="11">
        <f>INDEX('72300 Ann'!$C$8:$AZ$285,MATCH('72300M Ann'!$C39,'72300 Ann'!$C$8:$C$285,0),MATCH('72300M Ann'!CB$8,'72300 Ann'!$C$8:$AZ$8,0))</f>
        <v>89.6</v>
      </c>
      <c r="CC39" s="11">
        <f>INDEX('72300 Ann'!$C$8:$AZ$285,MATCH('72300M Ann'!$C39,'72300 Ann'!$C$8:$C$285,0),MATCH('72300M Ann'!CC$8,'72300 Ann'!$C$8:$AZ$8,0))</f>
        <v>95.6</v>
      </c>
      <c r="CD39" s="11">
        <f>INDEX('72300 Ann'!$C$8:$AZ$285,MATCH('72300M Ann'!$C39,'72300 Ann'!$C$8:$C$285,0),MATCH('72300M Ann'!CD$8,'72300 Ann'!$C$8:$AZ$8,0))</f>
        <v>118.4</v>
      </c>
      <c r="CE39" s="11">
        <f>INDEX('72300 Ann'!$C$8:$AZ$285,MATCH('72300M Ann'!$C39,'72300 Ann'!$C$8:$C$285,0),MATCH('72300M Ann'!CE$8,'72300 Ann'!$C$8:$AZ$8,0))</f>
        <v>128</v>
      </c>
      <c r="CF39" s="11">
        <f>INDEX('72300 Ann'!$C$8:$AZ$285,MATCH('72300M Ann'!$C39,'72300 Ann'!$C$8:$C$285,0),MATCH('72300M Ann'!CF$8,'72300 Ann'!$C$8:$AZ$8,0))</f>
        <v>140.80000000000001</v>
      </c>
      <c r="CG39" s="11">
        <f>INDEX('72300 Ann'!$C$8:$AZ$285,MATCH('72300M Ann'!$C39,'72300 Ann'!$C$8:$C$285,0),MATCH('72300M Ann'!CG$8,'72300 Ann'!$C$8:$AZ$8,0))</f>
        <v>148.80000000000001</v>
      </c>
      <c r="CH39" s="11">
        <f>INDEX('72300 Ann'!$C$8:$AZ$285,MATCH('72300M Ann'!$C39,'72300 Ann'!$C$8:$C$285,0),MATCH('72300M Ann'!CH$8,'72300 Ann'!$C$8:$AZ$8,0))</f>
        <v>153.30000000000001</v>
      </c>
      <c r="CI39" s="11">
        <f>INDEX('72300 Ann'!$C$8:$AZ$285,MATCH('72300M Ann'!$C39,'72300 Ann'!$C$8:$C$285,0),MATCH('72300M Ann'!CI$8,'72300 Ann'!$C$8:$AZ$8,0))</f>
        <v>160</v>
      </c>
      <c r="CJ39" s="11">
        <f>INDEX('72300 Ann'!$C$8:$AZ$285,MATCH('72300M Ann'!$C39,'72300 Ann'!$C$8:$C$285,0),MATCH('72300M Ann'!CJ$8,'72300 Ann'!$C$8:$AZ$8,0))</f>
        <v>163.4</v>
      </c>
      <c r="CK39" s="11">
        <f>INDEX('72300 Ann'!$C$8:$AZ$285,MATCH('72300M Ann'!$C39,'72300 Ann'!$C$8:$C$285,0),MATCH('72300M Ann'!CK$8,'72300 Ann'!$C$8:$AZ$8,0))</f>
        <v>168.3</v>
      </c>
      <c r="CL39" s="11">
        <f>INDEX('72300 Ann'!$C$8:$AZ$285,MATCH('72300M Ann'!$C39,'72300 Ann'!$C$8:$C$285,0),MATCH('72300M Ann'!CL$8,'72300 Ann'!$C$8:$AZ$8,0))</f>
        <v>174.7</v>
      </c>
    </row>
    <row r="40" spans="1:90" s="10" customFormat="1" x14ac:dyDescent="0.25">
      <c r="A40" s="32">
        <v>32</v>
      </c>
      <c r="B40" s="10" t="s">
        <v>1203</v>
      </c>
      <c r="C40" s="10" t="s">
        <v>1202</v>
      </c>
      <c r="D40" s="10">
        <f>INDEX('72300 Ann Hist'!$C$8:$AR$285,MATCH('72300M Ann'!$C40,'72300 Ann Hist'!$C$8:$C$285,0),MATCH('72300M Ann'!D$8,'72300 Ann Hist'!$C$8:$AR$8,0))</f>
        <v>0</v>
      </c>
      <c r="E40" s="10">
        <f>INDEX('72300 Ann Hist'!$C$8:$AR$285,MATCH('72300M Ann'!$C40,'72300 Ann Hist'!$C$8:$C$285,0),MATCH('72300M Ann'!E$8,'72300 Ann Hist'!$C$8:$AR$8,0))</f>
        <v>0</v>
      </c>
      <c r="F40" s="10">
        <f>INDEX('72300 Ann Hist'!$C$8:$AR$285,MATCH('72300M Ann'!$C40,'72300 Ann Hist'!$C$8:$C$285,0),MATCH('72300M Ann'!F$8,'72300 Ann Hist'!$C$8:$AR$8,0))</f>
        <v>0</v>
      </c>
      <c r="G40" s="10">
        <f>INDEX('72300 Ann Hist'!$C$8:$AR$285,MATCH('72300M Ann'!$C40,'72300 Ann Hist'!$C$8:$C$285,0),MATCH('72300M Ann'!G$8,'72300 Ann Hist'!$C$8:$AR$8,0))</f>
        <v>0</v>
      </c>
      <c r="H40" s="10">
        <f>INDEX('72300 Ann Hist'!$C$8:$AR$285,MATCH('72300M Ann'!$C40,'72300 Ann Hist'!$C$8:$C$285,0),MATCH('72300M Ann'!H$8,'72300 Ann Hist'!$C$8:$AR$8,0))</f>
        <v>0</v>
      </c>
      <c r="I40" s="10">
        <f>INDEX('72300 Ann Hist'!$C$8:$AR$285,MATCH('72300M Ann'!$C40,'72300 Ann Hist'!$C$8:$C$285,0),MATCH('72300M Ann'!I$8,'72300 Ann Hist'!$C$8:$AR$8,0))</f>
        <v>0</v>
      </c>
      <c r="J40" s="10">
        <f>INDEX('72300 Ann Hist'!$C$8:$AR$285,MATCH('72300M Ann'!$C40,'72300 Ann Hist'!$C$8:$C$285,0),MATCH('72300M Ann'!J$8,'72300 Ann Hist'!$C$8:$AR$8,0))</f>
        <v>0</v>
      </c>
      <c r="K40" s="10">
        <f>INDEX('72300 Ann Hist'!$C$8:$AR$285,MATCH('72300M Ann'!$C40,'72300 Ann Hist'!$C$8:$C$285,0),MATCH('72300M Ann'!K$8,'72300 Ann Hist'!$C$8:$AR$8,0))</f>
        <v>0</v>
      </c>
      <c r="L40" s="10">
        <f>INDEX('72300 Ann Hist'!$C$8:$AR$285,MATCH('72300M Ann'!$C40,'72300 Ann Hist'!$C$8:$C$285,0),MATCH('72300M Ann'!L$8,'72300 Ann Hist'!$C$8:$AR$8,0))</f>
        <v>0</v>
      </c>
      <c r="M40" s="10">
        <f>INDEX('72300 Ann Hist'!$C$8:$AR$285,MATCH('72300M Ann'!$C40,'72300 Ann Hist'!$C$8:$C$285,0),MATCH('72300M Ann'!M$8,'72300 Ann Hist'!$C$8:$AR$8,0))</f>
        <v>0</v>
      </c>
      <c r="N40" s="10">
        <f>INDEX('72300 Ann Hist'!$C$8:$AR$285,MATCH('72300M Ann'!$C40,'72300 Ann Hist'!$C$8:$C$285,0),MATCH('72300M Ann'!N$8,'72300 Ann Hist'!$C$8:$AR$8,0))</f>
        <v>0</v>
      </c>
      <c r="O40" s="10">
        <f>INDEX('72300 Ann Hist'!$C$8:$AR$285,MATCH('72300M Ann'!$C40,'72300 Ann Hist'!$C$8:$C$285,0),MATCH('72300M Ann'!O$8,'72300 Ann Hist'!$C$8:$AR$8,0))</f>
        <v>0</v>
      </c>
      <c r="P40" s="10">
        <f>INDEX('72300 Ann Hist'!$C$8:$AR$285,MATCH('72300M Ann'!$C40,'72300 Ann Hist'!$C$8:$C$285,0),MATCH('72300M Ann'!P$8,'72300 Ann Hist'!$C$8:$AR$8,0))</f>
        <v>0</v>
      </c>
      <c r="Q40" s="10">
        <f>INDEX('72300 Ann Hist'!$C$8:$AR$285,MATCH('72300M Ann'!$C40,'72300 Ann Hist'!$C$8:$C$285,0),MATCH('72300M Ann'!Q$8,'72300 Ann Hist'!$C$8:$AR$8,0))</f>
        <v>0</v>
      </c>
      <c r="R40" s="10">
        <f>INDEX('72300 Ann Hist'!$C$8:$AR$285,MATCH('72300M Ann'!$C40,'72300 Ann Hist'!$C$8:$C$285,0),MATCH('72300M Ann'!R$8,'72300 Ann Hist'!$C$8:$AR$8,0))</f>
        <v>0</v>
      </c>
      <c r="S40" s="10">
        <f>INDEX('72300 Ann Hist'!$C$8:$AR$285,MATCH('72300M Ann'!$C40,'72300 Ann Hist'!$C$8:$C$285,0),MATCH('72300M Ann'!S$8,'72300 Ann Hist'!$C$8:$AR$8,0))</f>
        <v>0.1</v>
      </c>
      <c r="T40" s="10">
        <f>INDEX('72300 Ann Hist'!$C$8:$AR$285,MATCH('72300M Ann'!$C40,'72300 Ann Hist'!$C$8:$C$285,0),MATCH('72300M Ann'!T$8,'72300 Ann Hist'!$C$8:$AR$8,0))</f>
        <v>0.1</v>
      </c>
      <c r="U40" s="10">
        <f>INDEX('72300 Ann Hist'!$C$8:$AR$285,MATCH('72300M Ann'!$C40,'72300 Ann Hist'!$C$8:$C$285,0),MATCH('72300M Ann'!U$8,'72300 Ann Hist'!$C$8:$AR$8,0))</f>
        <v>0.1</v>
      </c>
      <c r="V40" s="10">
        <f>INDEX('72300 Ann Hist'!$C$8:$AR$285,MATCH('72300M Ann'!$C40,'72300 Ann Hist'!$C$8:$C$285,0),MATCH('72300M Ann'!V$8,'72300 Ann Hist'!$C$8:$AR$8,0))</f>
        <v>0.1</v>
      </c>
      <c r="W40" s="10">
        <f>INDEX('72300 Ann Hist'!$C$8:$AR$285,MATCH('72300M Ann'!$C40,'72300 Ann Hist'!$C$8:$C$285,0),MATCH('72300M Ann'!W$8,'72300 Ann Hist'!$C$8:$AR$8,0))</f>
        <v>0.1</v>
      </c>
      <c r="X40" s="10">
        <f>INDEX('72300 Ann Hist'!$C$8:$AR$285,MATCH('72300M Ann'!$C40,'72300 Ann Hist'!$C$8:$C$285,0),MATCH('72300M Ann'!X$8,'72300 Ann Hist'!$C$8:$AR$8,0))</f>
        <v>0.1</v>
      </c>
      <c r="Y40" s="10">
        <f>INDEX('72300 Ann Hist'!$C$8:$AR$285,MATCH('72300M Ann'!$C40,'72300 Ann Hist'!$C$8:$C$285,0),MATCH('72300M Ann'!Y$8,'72300 Ann Hist'!$C$8:$AR$8,0))</f>
        <v>0.1</v>
      </c>
      <c r="Z40" s="10">
        <f>INDEX('72300 Ann Hist'!$C$8:$AR$285,MATCH('72300M Ann'!$C40,'72300 Ann Hist'!$C$8:$C$285,0),MATCH('72300M Ann'!Z$8,'72300 Ann Hist'!$C$8:$AR$8,0))</f>
        <v>0.2</v>
      </c>
      <c r="AA40" s="10">
        <f>INDEX('72300 Ann Hist'!$C$8:$AR$285,MATCH('72300M Ann'!$C40,'72300 Ann Hist'!$C$8:$C$285,0),MATCH('72300M Ann'!AA$8,'72300 Ann Hist'!$C$8:$AR$8,0))</f>
        <v>0.2</v>
      </c>
      <c r="AB40" s="10">
        <f>INDEX('72300 Ann Hist'!$C$8:$AR$285,MATCH('72300M Ann'!$C40,'72300 Ann Hist'!$C$8:$C$285,0),MATCH('72300M Ann'!AB$8,'72300 Ann Hist'!$C$8:$AR$8,0))</f>
        <v>0.2</v>
      </c>
      <c r="AC40" s="10">
        <f>INDEX('72300 Ann Hist'!$C$8:$AR$285,MATCH('72300M Ann'!$C40,'72300 Ann Hist'!$C$8:$C$285,0),MATCH('72300M Ann'!AC$8,'72300 Ann Hist'!$C$8:$AR$8,0))</f>
        <v>0.2</v>
      </c>
      <c r="AD40" s="10">
        <f>INDEX('72300 Ann Hist'!$C$8:$AR$285,MATCH('72300M Ann'!$C40,'72300 Ann Hist'!$C$8:$C$285,0),MATCH('72300M Ann'!AD$8,'72300 Ann Hist'!$C$8:$AR$8,0))</f>
        <v>0.2</v>
      </c>
      <c r="AE40" s="10">
        <f>INDEX('72300 Ann Hist'!$C$8:$AR$285,MATCH('72300M Ann'!$C40,'72300 Ann Hist'!$C$8:$C$285,0),MATCH('72300M Ann'!AE$8,'72300 Ann Hist'!$C$8:$AR$8,0))</f>
        <v>0.2</v>
      </c>
      <c r="AF40" s="10">
        <f>INDEX('72300 Ann Hist'!$C$8:$AR$285,MATCH('72300M Ann'!$C40,'72300 Ann Hist'!$C$8:$C$285,0),MATCH('72300M Ann'!AF$8,'72300 Ann Hist'!$C$8:$AR$8,0))</f>
        <v>0.2</v>
      </c>
      <c r="AG40" s="10">
        <f>INDEX('72300 Ann Hist'!$C$8:$AR$285,MATCH('72300M Ann'!$C40,'72300 Ann Hist'!$C$8:$C$285,0),MATCH('72300M Ann'!AG$8,'72300 Ann Hist'!$C$8:$AR$8,0))</f>
        <v>0.2</v>
      </c>
      <c r="AH40" s="10">
        <f>INDEX('72300 Ann Hist'!$C$8:$AR$285,MATCH('72300M Ann'!$C40,'72300 Ann Hist'!$C$8:$C$285,0),MATCH('72300M Ann'!AH$8,'72300 Ann Hist'!$C$8:$AR$8,0))</f>
        <v>0.2</v>
      </c>
      <c r="AI40" s="10">
        <f>INDEX('72300 Ann Hist'!$C$8:$AR$285,MATCH('72300M Ann'!$C40,'72300 Ann Hist'!$C$8:$C$285,0),MATCH('72300M Ann'!AI$8,'72300 Ann Hist'!$C$8:$AR$8,0))</f>
        <v>0.3</v>
      </c>
      <c r="AJ40" s="10">
        <f>INDEX('72300 Ann Hist'!$C$8:$AR$285,MATCH('72300M Ann'!$C40,'72300 Ann Hist'!$C$8:$C$285,0),MATCH('72300M Ann'!AJ$8,'72300 Ann Hist'!$C$8:$AR$8,0))</f>
        <v>0.3</v>
      </c>
      <c r="AK40" s="10">
        <f>INDEX('72300 Ann Hist'!$C$8:$AR$285,MATCH('72300M Ann'!$C40,'72300 Ann Hist'!$C$8:$C$285,0),MATCH('72300M Ann'!AK$8,'72300 Ann Hist'!$C$8:$AR$8,0))</f>
        <v>0.3</v>
      </c>
      <c r="AL40" s="10">
        <f>INDEX('72300 Ann Hist'!$C$8:$AR$285,MATCH('72300M Ann'!$C40,'72300 Ann Hist'!$C$8:$C$285,0),MATCH('72300M Ann'!AL$8,'72300 Ann Hist'!$C$8:$AR$8,0))</f>
        <v>0.4</v>
      </c>
      <c r="AM40" s="10">
        <f>INDEX('72300 Ann Hist'!$C$8:$AR$285,MATCH('72300M Ann'!$C40,'72300 Ann Hist'!$C$8:$C$285,0),MATCH('72300M Ann'!AM$8,'72300 Ann Hist'!$C$8:$AR$8,0))</f>
        <v>0.5</v>
      </c>
      <c r="AN40" s="10">
        <f>INDEX('72300 Ann Hist'!$C$8:$AR$285,MATCH('72300M Ann'!$C40,'72300 Ann Hist'!$C$8:$C$285,0),MATCH('72300M Ann'!AN$8,'72300 Ann Hist'!$C$8:$AR$8,0))</f>
        <v>0.5</v>
      </c>
      <c r="AO40" s="10">
        <f>INDEX('72300 Ann Hist'!$C$8:$AR$285,MATCH('72300M Ann'!$C40,'72300 Ann Hist'!$C$8:$C$285,0),MATCH('72300M Ann'!AO$8,'72300 Ann Hist'!$C$8:$AR$8,0))</f>
        <v>0.6</v>
      </c>
      <c r="AP40" s="10">
        <f>INDEX('72300 Ann Hist'!$C$8:$AR$285,MATCH('72300M Ann'!$C40,'72300 Ann Hist'!$C$8:$C$285,0),MATCH('72300M Ann'!AP$8,'72300 Ann Hist'!$C$8:$AR$8,0))</f>
        <v>0.7</v>
      </c>
      <c r="AQ40" s="10">
        <f>INDEX('72300 Ann Hist'!$C$8:$AR$285,MATCH('72300M Ann'!$C40,'72300 Ann Hist'!$C$8:$C$285,0),MATCH('72300M Ann'!AQ$8,'72300 Ann Hist'!$C$8:$AR$8,0))</f>
        <v>0.8</v>
      </c>
      <c r="AR40" s="11">
        <f>INDEX('72300 Ann'!$C$8:$AZ$285,MATCH('72300M Ann'!$C40,'72300 Ann'!$C$8:$C$285,0),MATCH('72300M Ann'!AR$8,'72300 Ann'!$C$8:$AZ$8,0))</f>
        <v>0.9</v>
      </c>
      <c r="AS40" s="11">
        <f>INDEX('72300 Ann'!$C$8:$AZ$285,MATCH('72300M Ann'!$C40,'72300 Ann'!$C$8:$C$285,0),MATCH('72300M Ann'!AS$8,'72300 Ann'!$C$8:$AZ$8,0))</f>
        <v>1.1000000000000001</v>
      </c>
      <c r="AT40" s="11">
        <f>INDEX('72300 Ann'!$C$8:$AZ$285,MATCH('72300M Ann'!$C40,'72300 Ann'!$C$8:$C$285,0),MATCH('72300M Ann'!AT$8,'72300 Ann'!$C$8:$AZ$8,0))</f>
        <v>1.4</v>
      </c>
      <c r="AU40" s="11">
        <f>INDEX('72300 Ann'!$C$8:$AZ$285,MATCH('72300M Ann'!$C40,'72300 Ann'!$C$8:$C$285,0),MATCH('72300M Ann'!AU$8,'72300 Ann'!$C$8:$AZ$8,0))</f>
        <v>1.5</v>
      </c>
      <c r="AV40" s="11">
        <f>INDEX('72300 Ann'!$C$8:$AZ$285,MATCH('72300M Ann'!$C40,'72300 Ann'!$C$8:$C$285,0),MATCH('72300M Ann'!AV$8,'72300 Ann'!$C$8:$AZ$8,0))</f>
        <v>1.7</v>
      </c>
      <c r="AW40" s="11">
        <f>INDEX('72300 Ann'!$C$8:$AZ$285,MATCH('72300M Ann'!$C40,'72300 Ann'!$C$8:$C$285,0),MATCH('72300M Ann'!AW$8,'72300 Ann'!$C$8:$AZ$8,0))</f>
        <v>2</v>
      </c>
      <c r="AX40" s="11">
        <f>INDEX('72300 Ann'!$C$8:$AZ$285,MATCH('72300M Ann'!$C40,'72300 Ann'!$C$8:$C$285,0),MATCH('72300M Ann'!AX$8,'72300 Ann'!$C$8:$AZ$8,0))</f>
        <v>2.2999999999999998</v>
      </c>
      <c r="AY40" s="11">
        <f>INDEX('72300 Ann'!$C$8:$AZ$285,MATCH('72300M Ann'!$C40,'72300 Ann'!$C$8:$C$285,0),MATCH('72300M Ann'!AY$8,'72300 Ann'!$C$8:$AZ$8,0))</f>
        <v>2.6</v>
      </c>
      <c r="AZ40" s="11">
        <f>INDEX('72300 Ann'!$C$8:$AZ$285,MATCH('72300M Ann'!$C40,'72300 Ann'!$C$8:$C$285,0),MATCH('72300M Ann'!AZ$8,'72300 Ann'!$C$8:$AZ$8,0))</f>
        <v>2.9</v>
      </c>
      <c r="BA40" s="11">
        <f>INDEX('72300 Ann'!$C$8:$AZ$285,MATCH('72300M Ann'!$C40,'72300 Ann'!$C$8:$C$285,0),MATCH('72300M Ann'!BA$8,'72300 Ann'!$C$8:$AZ$8,0))</f>
        <v>3.4</v>
      </c>
      <c r="BB40" s="11">
        <f>INDEX('72300 Ann'!$C$8:$AZ$285,MATCH('72300M Ann'!$C40,'72300 Ann'!$C$8:$C$285,0),MATCH('72300M Ann'!BB$8,'72300 Ann'!$C$8:$AZ$8,0))</f>
        <v>4.3</v>
      </c>
      <c r="BC40" s="11">
        <f>INDEX('72300 Ann'!$C$8:$AZ$285,MATCH('72300M Ann'!$C40,'72300 Ann'!$C$8:$C$285,0),MATCH('72300M Ann'!BC$8,'72300 Ann'!$C$8:$AZ$8,0))</f>
        <v>5.2</v>
      </c>
      <c r="BD40" s="11">
        <f>INDEX('72300 Ann'!$C$8:$AZ$285,MATCH('72300M Ann'!$C40,'72300 Ann'!$C$8:$C$285,0),MATCH('72300M Ann'!BD$8,'72300 Ann'!$C$8:$AZ$8,0))</f>
        <v>6.5</v>
      </c>
      <c r="BE40" s="11">
        <f>INDEX('72300 Ann'!$C$8:$AZ$285,MATCH('72300M Ann'!$C40,'72300 Ann'!$C$8:$C$285,0),MATCH('72300M Ann'!BE$8,'72300 Ann'!$C$8:$AZ$8,0))</f>
        <v>8.4</v>
      </c>
      <c r="BF40" s="11">
        <f>INDEX('72300 Ann'!$C$8:$AZ$285,MATCH('72300M Ann'!$C40,'72300 Ann'!$C$8:$C$285,0),MATCH('72300M Ann'!BF$8,'72300 Ann'!$C$8:$AZ$8,0))</f>
        <v>10.199999999999999</v>
      </c>
      <c r="BG40" s="11">
        <f>INDEX('72300 Ann'!$C$8:$AZ$285,MATCH('72300M Ann'!$C40,'72300 Ann'!$C$8:$C$285,0),MATCH('72300M Ann'!BG$8,'72300 Ann'!$C$8:$AZ$8,0))</f>
        <v>12.6</v>
      </c>
      <c r="BH40" s="11">
        <f>INDEX('72300 Ann'!$C$8:$AZ$285,MATCH('72300M Ann'!$C40,'72300 Ann'!$C$8:$C$285,0),MATCH('72300M Ann'!BH$8,'72300 Ann'!$C$8:$AZ$8,0))</f>
        <v>15.7</v>
      </c>
      <c r="BI40" s="11">
        <f>INDEX('72300 Ann'!$C$8:$AZ$285,MATCH('72300M Ann'!$C40,'72300 Ann'!$C$8:$C$285,0),MATCH('72300M Ann'!BI$8,'72300 Ann'!$C$8:$AZ$8,0))</f>
        <v>18.100000000000001</v>
      </c>
      <c r="BJ40" s="11">
        <f>INDEX('72300 Ann'!$C$8:$AZ$285,MATCH('72300M Ann'!$C40,'72300 Ann'!$C$8:$C$285,0),MATCH('72300M Ann'!BJ$8,'72300 Ann'!$C$8:$AZ$8,0))</f>
        <v>20.5</v>
      </c>
      <c r="BK40" s="11">
        <f>INDEX('72300 Ann'!$C$8:$AZ$285,MATCH('72300M Ann'!$C40,'72300 Ann'!$C$8:$C$285,0),MATCH('72300M Ann'!BK$8,'72300 Ann'!$C$8:$AZ$8,0))</f>
        <v>23.8</v>
      </c>
      <c r="BL40" s="11">
        <f>INDEX('72300 Ann'!$C$8:$AZ$285,MATCH('72300M Ann'!$C40,'72300 Ann'!$C$8:$C$285,0),MATCH('72300M Ann'!BL$8,'72300 Ann'!$C$8:$AZ$8,0))</f>
        <v>26.3</v>
      </c>
      <c r="BM40" s="11">
        <f>INDEX('72300 Ann'!$C$8:$AZ$285,MATCH('72300M Ann'!$C40,'72300 Ann'!$C$8:$C$285,0),MATCH('72300M Ann'!BM$8,'72300 Ann'!$C$8:$AZ$8,0))</f>
        <v>29.4</v>
      </c>
      <c r="BN40" s="11">
        <f>INDEX('72300 Ann'!$C$8:$AZ$285,MATCH('72300M Ann'!$C40,'72300 Ann'!$C$8:$C$285,0),MATCH('72300M Ann'!BN$8,'72300 Ann'!$C$8:$AZ$8,0))</f>
        <v>32.1</v>
      </c>
      <c r="BO40" s="11">
        <f>INDEX('72300 Ann'!$C$8:$AZ$285,MATCH('72300M Ann'!$C40,'72300 Ann'!$C$8:$C$285,0),MATCH('72300M Ann'!BO$8,'72300 Ann'!$C$8:$AZ$8,0))</f>
        <v>34.6</v>
      </c>
      <c r="BP40" s="11">
        <f>INDEX('72300 Ann'!$C$8:$AZ$285,MATCH('72300M Ann'!$C40,'72300 Ann'!$C$8:$C$285,0),MATCH('72300M Ann'!BP$8,'72300 Ann'!$C$8:$AZ$8,0))</f>
        <v>36.4</v>
      </c>
      <c r="BQ40" s="11">
        <f>INDEX('72300 Ann'!$C$8:$AZ$285,MATCH('72300M Ann'!$C40,'72300 Ann'!$C$8:$C$285,0),MATCH('72300M Ann'!BQ$8,'72300 Ann'!$C$8:$AZ$8,0))</f>
        <v>38.200000000000003</v>
      </c>
      <c r="BR40" s="11">
        <f>INDEX('72300 Ann'!$C$8:$AZ$285,MATCH('72300M Ann'!$C40,'72300 Ann'!$C$8:$C$285,0),MATCH('72300M Ann'!BR$8,'72300 Ann'!$C$8:$AZ$8,0))</f>
        <v>39.799999999999997</v>
      </c>
      <c r="BS40" s="11">
        <f>INDEX('72300 Ann'!$C$8:$AZ$285,MATCH('72300M Ann'!$C40,'72300 Ann'!$C$8:$C$285,0),MATCH('72300M Ann'!BS$8,'72300 Ann'!$C$8:$AZ$8,0))</f>
        <v>42.1</v>
      </c>
      <c r="BT40" s="11">
        <f>INDEX('72300 Ann'!$C$8:$AZ$285,MATCH('72300M Ann'!$C40,'72300 Ann'!$C$8:$C$285,0),MATCH('72300M Ann'!BT$8,'72300 Ann'!$C$8:$AZ$8,0))</f>
        <v>43.6</v>
      </c>
      <c r="BU40" s="11">
        <f>INDEX('72300 Ann'!$C$8:$AZ$285,MATCH('72300M Ann'!$C40,'72300 Ann'!$C$8:$C$285,0),MATCH('72300M Ann'!BU$8,'72300 Ann'!$C$8:$AZ$8,0))</f>
        <v>46.5</v>
      </c>
      <c r="BV40" s="11">
        <f>INDEX('72300 Ann'!$C$8:$AZ$285,MATCH('72300M Ann'!$C40,'72300 Ann'!$C$8:$C$285,0),MATCH('72300M Ann'!BV$8,'72300 Ann'!$C$8:$AZ$8,0))</f>
        <v>46.2</v>
      </c>
      <c r="BW40" s="11">
        <f>INDEX('72300 Ann'!$C$8:$AZ$285,MATCH('72300M Ann'!$C40,'72300 Ann'!$C$8:$C$285,0),MATCH('72300M Ann'!BW$8,'72300 Ann'!$C$8:$AZ$8,0))</f>
        <v>48.1</v>
      </c>
      <c r="BX40" s="11">
        <f>INDEX('72300 Ann'!$C$8:$AZ$285,MATCH('72300M Ann'!$C40,'72300 Ann'!$C$8:$C$285,0),MATCH('72300M Ann'!BX$8,'72300 Ann'!$C$8:$AZ$8,0))</f>
        <v>49.2</v>
      </c>
      <c r="BY40" s="11">
        <f>INDEX('72300 Ann'!$C$8:$AZ$285,MATCH('72300M Ann'!$C40,'72300 Ann'!$C$8:$C$285,0),MATCH('72300M Ann'!BY$8,'72300 Ann'!$C$8:$AZ$8,0))</f>
        <v>49.1</v>
      </c>
      <c r="BZ40" s="11">
        <f>INDEX('72300 Ann'!$C$8:$AZ$285,MATCH('72300M Ann'!$C40,'72300 Ann'!$C$8:$C$285,0),MATCH('72300M Ann'!BZ$8,'72300 Ann'!$C$8:$AZ$8,0))</f>
        <v>48.2</v>
      </c>
      <c r="CA40" s="11">
        <f>INDEX('72300 Ann'!$C$8:$AZ$285,MATCH('72300M Ann'!$C40,'72300 Ann'!$C$8:$C$285,0),MATCH('72300M Ann'!CA$8,'72300 Ann'!$C$8:$AZ$8,0))</f>
        <v>47</v>
      </c>
      <c r="CB40" s="11">
        <f>INDEX('72300 Ann'!$C$8:$AZ$285,MATCH('72300M Ann'!$C40,'72300 Ann'!$C$8:$C$285,0),MATCH('72300M Ann'!CB$8,'72300 Ann'!$C$8:$AZ$8,0))</f>
        <v>49.6</v>
      </c>
      <c r="CC40" s="11">
        <f>INDEX('72300 Ann'!$C$8:$AZ$285,MATCH('72300M Ann'!$C40,'72300 Ann'!$C$8:$C$285,0),MATCH('72300M Ann'!CC$8,'72300 Ann'!$C$8:$AZ$8,0))</f>
        <v>47.9</v>
      </c>
      <c r="CD40" s="11">
        <f>INDEX('72300 Ann'!$C$8:$AZ$285,MATCH('72300M Ann'!$C40,'72300 Ann'!$C$8:$C$285,0),MATCH('72300M Ann'!CD$8,'72300 Ann'!$C$8:$AZ$8,0))</f>
        <v>50</v>
      </c>
      <c r="CE40" s="11">
        <f>INDEX('72300 Ann'!$C$8:$AZ$285,MATCH('72300M Ann'!$C40,'72300 Ann'!$C$8:$C$285,0),MATCH('72300M Ann'!CE$8,'72300 Ann'!$C$8:$AZ$8,0))</f>
        <v>51.3</v>
      </c>
      <c r="CF40" s="11">
        <f>INDEX('72300 Ann'!$C$8:$AZ$285,MATCH('72300M Ann'!$C40,'72300 Ann'!$C$8:$C$285,0),MATCH('72300M Ann'!CF$8,'72300 Ann'!$C$8:$AZ$8,0))</f>
        <v>45.7</v>
      </c>
      <c r="CG40" s="11">
        <f>INDEX('72300 Ann'!$C$8:$AZ$285,MATCH('72300M Ann'!$C40,'72300 Ann'!$C$8:$C$285,0),MATCH('72300M Ann'!CG$8,'72300 Ann'!$C$8:$AZ$8,0))</f>
        <v>48.7</v>
      </c>
      <c r="CH40" s="11">
        <f>INDEX('72300 Ann'!$C$8:$AZ$285,MATCH('72300M Ann'!$C40,'72300 Ann'!$C$8:$C$285,0),MATCH('72300M Ann'!CH$8,'72300 Ann'!$C$8:$AZ$8,0))</f>
        <v>54.9</v>
      </c>
      <c r="CI40" s="11">
        <f>INDEX('72300 Ann'!$C$8:$AZ$285,MATCH('72300M Ann'!$C40,'72300 Ann'!$C$8:$C$285,0),MATCH('72300M Ann'!CI$8,'72300 Ann'!$C$8:$AZ$8,0))</f>
        <v>52.8</v>
      </c>
      <c r="CJ40" s="11">
        <f>INDEX('72300 Ann'!$C$8:$AZ$285,MATCH('72300M Ann'!$C40,'72300 Ann'!$C$8:$C$285,0),MATCH('72300M Ann'!CJ$8,'72300 Ann'!$C$8:$AZ$8,0))</f>
        <v>41</v>
      </c>
      <c r="CK40" s="11">
        <f>INDEX('72300 Ann'!$C$8:$AZ$285,MATCH('72300M Ann'!$C40,'72300 Ann'!$C$8:$C$285,0),MATCH('72300M Ann'!CK$8,'72300 Ann'!$C$8:$AZ$8,0))</f>
        <v>39.1</v>
      </c>
      <c r="CL40" s="11">
        <f>INDEX('72300 Ann'!$C$8:$AZ$285,MATCH('72300M Ann'!$C40,'72300 Ann'!$C$8:$C$285,0),MATCH('72300M Ann'!CL$8,'72300 Ann'!$C$8:$AZ$8,0))</f>
        <v>39.6</v>
      </c>
    </row>
    <row r="41" spans="1:90" s="10" customFormat="1" x14ac:dyDescent="0.25">
      <c r="A41" s="32">
        <v>33</v>
      </c>
      <c r="B41" s="10" t="s">
        <v>1135</v>
      </c>
      <c r="C41" s="10" t="s">
        <v>1182</v>
      </c>
      <c r="D41" s="10">
        <f>INDEX('72300 Ann Hist'!$C$8:$AR$285,MATCH('72300M Ann'!$C41,'72300 Ann Hist'!$C$8:$C$285,0),MATCH('72300M Ann'!D$8,'72300 Ann Hist'!$C$8:$AR$8,0))</f>
        <v>0.1</v>
      </c>
      <c r="E41" s="10">
        <f>INDEX('72300 Ann Hist'!$C$8:$AR$285,MATCH('72300M Ann'!$C41,'72300 Ann Hist'!$C$8:$C$285,0),MATCH('72300M Ann'!E$8,'72300 Ann Hist'!$C$8:$AR$8,0))</f>
        <v>0.1</v>
      </c>
      <c r="F41" s="10">
        <f>INDEX('72300 Ann Hist'!$C$8:$AR$285,MATCH('72300M Ann'!$C41,'72300 Ann Hist'!$C$8:$C$285,0),MATCH('72300M Ann'!F$8,'72300 Ann Hist'!$C$8:$AR$8,0))</f>
        <v>0.1</v>
      </c>
      <c r="G41" s="10">
        <f>INDEX('72300 Ann Hist'!$C$8:$AR$285,MATCH('72300M Ann'!$C41,'72300 Ann Hist'!$C$8:$C$285,0),MATCH('72300M Ann'!G$8,'72300 Ann Hist'!$C$8:$AR$8,0))</f>
        <v>0.1</v>
      </c>
      <c r="H41" s="10">
        <f>INDEX('72300 Ann Hist'!$C$8:$AR$285,MATCH('72300M Ann'!$C41,'72300 Ann Hist'!$C$8:$C$285,0),MATCH('72300M Ann'!H$8,'72300 Ann Hist'!$C$8:$AR$8,0))</f>
        <v>0.1</v>
      </c>
      <c r="I41" s="10">
        <f>INDEX('72300 Ann Hist'!$C$8:$AR$285,MATCH('72300M Ann'!$C41,'72300 Ann Hist'!$C$8:$C$285,0),MATCH('72300M Ann'!I$8,'72300 Ann Hist'!$C$8:$AR$8,0))</f>
        <v>0.1</v>
      </c>
      <c r="J41" s="10">
        <f>INDEX('72300 Ann Hist'!$C$8:$AR$285,MATCH('72300M Ann'!$C41,'72300 Ann Hist'!$C$8:$C$285,0),MATCH('72300M Ann'!J$8,'72300 Ann Hist'!$C$8:$AR$8,0))</f>
        <v>0.1</v>
      </c>
      <c r="K41" s="10">
        <f>INDEX('72300 Ann Hist'!$C$8:$AR$285,MATCH('72300M Ann'!$C41,'72300 Ann Hist'!$C$8:$C$285,0),MATCH('72300M Ann'!K$8,'72300 Ann Hist'!$C$8:$AR$8,0))</f>
        <v>0.1</v>
      </c>
      <c r="L41" s="10">
        <f>INDEX('72300 Ann Hist'!$C$8:$AR$285,MATCH('72300M Ann'!$C41,'72300 Ann Hist'!$C$8:$C$285,0),MATCH('72300M Ann'!L$8,'72300 Ann Hist'!$C$8:$AR$8,0))</f>
        <v>0.1</v>
      </c>
      <c r="M41" s="10">
        <f>INDEX('72300 Ann Hist'!$C$8:$AR$285,MATCH('72300M Ann'!$C41,'72300 Ann Hist'!$C$8:$C$285,0),MATCH('72300M Ann'!M$8,'72300 Ann Hist'!$C$8:$AR$8,0))</f>
        <v>0.1</v>
      </c>
      <c r="N41" s="10">
        <f>INDEX('72300 Ann Hist'!$C$8:$AR$285,MATCH('72300M Ann'!$C41,'72300 Ann Hist'!$C$8:$C$285,0),MATCH('72300M Ann'!N$8,'72300 Ann Hist'!$C$8:$AR$8,0))</f>
        <v>0.1</v>
      </c>
      <c r="O41" s="10">
        <f>INDEX('72300 Ann Hist'!$C$8:$AR$285,MATCH('72300M Ann'!$C41,'72300 Ann Hist'!$C$8:$C$285,0),MATCH('72300M Ann'!O$8,'72300 Ann Hist'!$C$8:$AR$8,0))</f>
        <v>0.1</v>
      </c>
      <c r="P41" s="10">
        <f>INDEX('72300 Ann Hist'!$C$8:$AR$285,MATCH('72300M Ann'!$C41,'72300 Ann Hist'!$C$8:$C$285,0),MATCH('72300M Ann'!P$8,'72300 Ann Hist'!$C$8:$AR$8,0))</f>
        <v>0.1</v>
      </c>
      <c r="Q41" s="10">
        <f>INDEX('72300 Ann Hist'!$C$8:$AR$285,MATCH('72300M Ann'!$C41,'72300 Ann Hist'!$C$8:$C$285,0),MATCH('72300M Ann'!Q$8,'72300 Ann Hist'!$C$8:$AR$8,0))</f>
        <v>0.1</v>
      </c>
      <c r="R41" s="10">
        <f>INDEX('72300 Ann Hist'!$C$8:$AR$285,MATCH('72300M Ann'!$C41,'72300 Ann Hist'!$C$8:$C$285,0),MATCH('72300M Ann'!R$8,'72300 Ann Hist'!$C$8:$AR$8,0))</f>
        <v>0.2</v>
      </c>
      <c r="S41" s="10">
        <f>INDEX('72300 Ann Hist'!$C$8:$AR$285,MATCH('72300M Ann'!$C41,'72300 Ann Hist'!$C$8:$C$285,0),MATCH('72300M Ann'!S$8,'72300 Ann Hist'!$C$8:$AR$8,0))</f>
        <v>0.2</v>
      </c>
      <c r="T41" s="10">
        <f>INDEX('72300 Ann Hist'!$C$8:$AR$285,MATCH('72300M Ann'!$C41,'72300 Ann Hist'!$C$8:$C$285,0),MATCH('72300M Ann'!T$8,'72300 Ann Hist'!$C$8:$AR$8,0))</f>
        <v>0.3</v>
      </c>
      <c r="U41" s="10">
        <f>INDEX('72300 Ann Hist'!$C$8:$AR$285,MATCH('72300M Ann'!$C41,'72300 Ann Hist'!$C$8:$C$285,0),MATCH('72300M Ann'!U$8,'72300 Ann Hist'!$C$8:$AR$8,0))</f>
        <v>0.5</v>
      </c>
      <c r="V41" s="10">
        <f>INDEX('72300 Ann Hist'!$C$8:$AR$285,MATCH('72300M Ann'!$C41,'72300 Ann Hist'!$C$8:$C$285,0),MATCH('72300M Ann'!V$8,'72300 Ann Hist'!$C$8:$AR$8,0))</f>
        <v>0.5</v>
      </c>
      <c r="W41" s="10">
        <f>INDEX('72300 Ann Hist'!$C$8:$AR$285,MATCH('72300M Ann'!$C41,'72300 Ann Hist'!$C$8:$C$285,0),MATCH('72300M Ann'!W$8,'72300 Ann Hist'!$C$8:$AR$8,0))</f>
        <v>0.5</v>
      </c>
      <c r="X41" s="10">
        <f>INDEX('72300 Ann Hist'!$C$8:$AR$285,MATCH('72300M Ann'!$C41,'72300 Ann Hist'!$C$8:$C$285,0),MATCH('72300M Ann'!X$8,'72300 Ann Hist'!$C$8:$AR$8,0))</f>
        <v>0.5</v>
      </c>
      <c r="Y41" s="10">
        <f>INDEX('72300 Ann Hist'!$C$8:$AR$285,MATCH('72300M Ann'!$C41,'72300 Ann Hist'!$C$8:$C$285,0),MATCH('72300M Ann'!Y$8,'72300 Ann Hist'!$C$8:$AR$8,0))</f>
        <v>0.6</v>
      </c>
      <c r="Z41" s="10">
        <f>INDEX('72300 Ann Hist'!$C$8:$AR$285,MATCH('72300M Ann'!$C41,'72300 Ann Hist'!$C$8:$C$285,0),MATCH('72300M Ann'!Z$8,'72300 Ann Hist'!$C$8:$AR$8,0))</f>
        <v>0.6</v>
      </c>
      <c r="AA41" s="10">
        <f>INDEX('72300 Ann Hist'!$C$8:$AR$285,MATCH('72300M Ann'!$C41,'72300 Ann Hist'!$C$8:$C$285,0),MATCH('72300M Ann'!AA$8,'72300 Ann Hist'!$C$8:$AR$8,0))</f>
        <v>0.7</v>
      </c>
      <c r="AB41" s="10">
        <f>INDEX('72300 Ann Hist'!$C$8:$AR$285,MATCH('72300M Ann'!$C41,'72300 Ann Hist'!$C$8:$C$285,0),MATCH('72300M Ann'!AB$8,'72300 Ann Hist'!$C$8:$AR$8,0))</f>
        <v>0.8</v>
      </c>
      <c r="AC41" s="10">
        <f>INDEX('72300 Ann Hist'!$C$8:$AR$285,MATCH('72300M Ann'!$C41,'72300 Ann Hist'!$C$8:$C$285,0),MATCH('72300M Ann'!AC$8,'72300 Ann Hist'!$C$8:$AR$8,0))</f>
        <v>0.8</v>
      </c>
      <c r="AD41" s="10">
        <f>INDEX('72300 Ann Hist'!$C$8:$AR$285,MATCH('72300M Ann'!$C41,'72300 Ann Hist'!$C$8:$C$285,0),MATCH('72300M Ann'!AD$8,'72300 Ann Hist'!$C$8:$AR$8,0))</f>
        <v>0.9</v>
      </c>
      <c r="AE41" s="10">
        <f>INDEX('72300 Ann Hist'!$C$8:$AR$285,MATCH('72300M Ann'!$C41,'72300 Ann Hist'!$C$8:$C$285,0),MATCH('72300M Ann'!AE$8,'72300 Ann Hist'!$C$8:$AR$8,0))</f>
        <v>1.1000000000000001</v>
      </c>
      <c r="AF41" s="10">
        <f>INDEX('72300 Ann Hist'!$C$8:$AR$285,MATCH('72300M Ann'!$C41,'72300 Ann Hist'!$C$8:$C$285,0),MATCH('72300M Ann'!AF$8,'72300 Ann Hist'!$C$8:$AR$8,0))</f>
        <v>1.2</v>
      </c>
      <c r="AG41" s="10">
        <f>INDEX('72300 Ann Hist'!$C$8:$AR$285,MATCH('72300M Ann'!$C41,'72300 Ann Hist'!$C$8:$C$285,0),MATCH('72300M Ann'!AG$8,'72300 Ann Hist'!$C$8:$AR$8,0))</f>
        <v>1.4</v>
      </c>
      <c r="AH41" s="10">
        <f>INDEX('72300 Ann Hist'!$C$8:$AR$285,MATCH('72300M Ann'!$C41,'72300 Ann Hist'!$C$8:$C$285,0),MATCH('72300M Ann'!AH$8,'72300 Ann Hist'!$C$8:$AR$8,0))</f>
        <v>1.6</v>
      </c>
      <c r="AI41" s="10">
        <f>INDEX('72300 Ann Hist'!$C$8:$AR$285,MATCH('72300M Ann'!$C41,'72300 Ann Hist'!$C$8:$C$285,0),MATCH('72300M Ann'!AI$8,'72300 Ann Hist'!$C$8:$AR$8,0))</f>
        <v>1.7</v>
      </c>
      <c r="AJ41" s="10">
        <f>INDEX('72300 Ann Hist'!$C$8:$AR$285,MATCH('72300M Ann'!$C41,'72300 Ann Hist'!$C$8:$C$285,0),MATCH('72300M Ann'!AJ$8,'72300 Ann Hist'!$C$8:$AR$8,0))</f>
        <v>1.9</v>
      </c>
      <c r="AK41" s="10">
        <f>INDEX('72300 Ann Hist'!$C$8:$AR$285,MATCH('72300M Ann'!$C41,'72300 Ann Hist'!$C$8:$C$285,0),MATCH('72300M Ann'!AK$8,'72300 Ann Hist'!$C$8:$AR$8,0))</f>
        <v>2.1</v>
      </c>
      <c r="AL41" s="10">
        <f>INDEX('72300 Ann Hist'!$C$8:$AR$285,MATCH('72300M Ann'!$C41,'72300 Ann Hist'!$C$8:$C$285,0),MATCH('72300M Ann'!AL$8,'72300 Ann Hist'!$C$8:$AR$8,0))</f>
        <v>2.4</v>
      </c>
      <c r="AM41" s="10">
        <f>INDEX('72300 Ann Hist'!$C$8:$AR$285,MATCH('72300M Ann'!$C41,'72300 Ann Hist'!$C$8:$C$285,0),MATCH('72300M Ann'!AM$8,'72300 Ann Hist'!$C$8:$AR$8,0))</f>
        <v>2.7</v>
      </c>
      <c r="AN41" s="10">
        <f>INDEX('72300 Ann Hist'!$C$8:$AR$285,MATCH('72300M Ann'!$C41,'72300 Ann Hist'!$C$8:$C$285,0),MATCH('72300M Ann'!AN$8,'72300 Ann Hist'!$C$8:$AR$8,0))</f>
        <v>3.1</v>
      </c>
      <c r="AO41" s="10">
        <f>INDEX('72300 Ann Hist'!$C$8:$AR$285,MATCH('72300M Ann'!$C41,'72300 Ann Hist'!$C$8:$C$285,0),MATCH('72300M Ann'!AO$8,'72300 Ann Hist'!$C$8:$AR$8,0))</f>
        <v>3.6</v>
      </c>
      <c r="AP41" s="10">
        <f>INDEX('72300 Ann Hist'!$C$8:$AR$285,MATCH('72300M Ann'!$C41,'72300 Ann Hist'!$C$8:$C$285,0),MATCH('72300M Ann'!AP$8,'72300 Ann Hist'!$C$8:$AR$8,0))</f>
        <v>4.0999999999999996</v>
      </c>
      <c r="AQ41" s="10">
        <f>INDEX('72300 Ann Hist'!$C$8:$AR$285,MATCH('72300M Ann'!$C41,'72300 Ann Hist'!$C$8:$C$285,0),MATCH('72300M Ann'!AQ$8,'72300 Ann Hist'!$C$8:$AR$8,0))</f>
        <v>4.5999999999999996</v>
      </c>
      <c r="AR41" s="11">
        <f>INDEX('72300 Ann'!$C$8:$AZ$285,MATCH('72300M Ann'!$C41,'72300 Ann'!$C$8:$C$285,0),MATCH('72300M Ann'!AR$8,'72300 Ann'!$C$8:$AZ$8,0))</f>
        <v>5.3</v>
      </c>
      <c r="AS41" s="11">
        <f>INDEX('72300 Ann'!$C$8:$AZ$285,MATCH('72300M Ann'!$C41,'72300 Ann'!$C$8:$C$285,0),MATCH('72300M Ann'!AS$8,'72300 Ann'!$C$8:$AZ$8,0))</f>
        <v>6.2</v>
      </c>
      <c r="AT41" s="11">
        <f>INDEX('72300 Ann'!$C$8:$AZ$285,MATCH('72300M Ann'!$C41,'72300 Ann'!$C$8:$C$285,0),MATCH('72300M Ann'!AT$8,'72300 Ann'!$C$8:$AZ$8,0))</f>
        <v>7.3</v>
      </c>
      <c r="AU41" s="11">
        <f>INDEX('72300 Ann'!$C$8:$AZ$285,MATCH('72300M Ann'!$C41,'72300 Ann'!$C$8:$C$285,0),MATCH('72300M Ann'!AU$8,'72300 Ann'!$C$8:$AZ$8,0))</f>
        <v>8.4</v>
      </c>
      <c r="AV41" s="11">
        <f>INDEX('72300 Ann'!$C$8:$AZ$285,MATCH('72300M Ann'!$C41,'72300 Ann'!$C$8:$C$285,0),MATCH('72300M Ann'!AV$8,'72300 Ann'!$C$8:$AZ$8,0))</f>
        <v>9.9</v>
      </c>
      <c r="AW41" s="11">
        <f>INDEX('72300 Ann'!$C$8:$AZ$285,MATCH('72300M Ann'!$C41,'72300 Ann'!$C$8:$C$285,0),MATCH('72300M Ann'!AW$8,'72300 Ann'!$C$8:$AZ$8,0))</f>
        <v>12.1</v>
      </c>
      <c r="AX41" s="11">
        <f>INDEX('72300 Ann'!$C$8:$AZ$285,MATCH('72300M Ann'!$C41,'72300 Ann'!$C$8:$C$285,0),MATCH('72300M Ann'!AX$8,'72300 Ann'!$C$8:$AZ$8,0))</f>
        <v>14.7</v>
      </c>
      <c r="AY41" s="11">
        <f>INDEX('72300 Ann'!$C$8:$AZ$285,MATCH('72300M Ann'!$C41,'72300 Ann'!$C$8:$C$285,0),MATCH('72300M Ann'!AY$8,'72300 Ann'!$C$8:$AZ$8,0))</f>
        <v>16.7</v>
      </c>
      <c r="AZ41" s="11">
        <f>INDEX('72300 Ann'!$C$8:$AZ$285,MATCH('72300M Ann'!$C41,'72300 Ann'!$C$8:$C$285,0),MATCH('72300M Ann'!AZ$8,'72300 Ann'!$C$8:$AZ$8,0))</f>
        <v>18.600000000000001</v>
      </c>
      <c r="BA41" s="11">
        <f>INDEX('72300 Ann'!$C$8:$AZ$285,MATCH('72300M Ann'!$C41,'72300 Ann'!$C$8:$C$285,0),MATCH('72300M Ann'!BA$8,'72300 Ann'!$C$8:$AZ$8,0))</f>
        <v>21</v>
      </c>
      <c r="BB41" s="11">
        <f>INDEX('72300 Ann'!$C$8:$AZ$285,MATCH('72300M Ann'!$C41,'72300 Ann'!$C$8:$C$285,0),MATCH('72300M Ann'!BB$8,'72300 Ann'!$C$8:$AZ$8,0))</f>
        <v>23.9</v>
      </c>
      <c r="BC41" s="11">
        <f>INDEX('72300 Ann'!$C$8:$AZ$285,MATCH('72300M Ann'!$C41,'72300 Ann'!$C$8:$C$285,0),MATCH('72300M Ann'!BC$8,'72300 Ann'!$C$8:$AZ$8,0))</f>
        <v>28.3</v>
      </c>
      <c r="BD41" s="11">
        <f>INDEX('72300 Ann'!$C$8:$AZ$285,MATCH('72300M Ann'!$C41,'72300 Ann'!$C$8:$C$285,0),MATCH('72300M Ann'!BD$8,'72300 Ann'!$C$8:$AZ$8,0))</f>
        <v>32.6</v>
      </c>
      <c r="BE41" s="11">
        <f>INDEX('72300 Ann'!$C$8:$AZ$285,MATCH('72300M Ann'!$C41,'72300 Ann'!$C$8:$C$285,0),MATCH('72300M Ann'!BE$8,'72300 Ann'!$C$8:$AZ$8,0))</f>
        <v>35.700000000000003</v>
      </c>
      <c r="BF41" s="11">
        <f>INDEX('72300 Ann'!$C$8:$AZ$285,MATCH('72300M Ann'!$C41,'72300 Ann'!$C$8:$C$285,0),MATCH('72300M Ann'!BF$8,'72300 Ann'!$C$8:$AZ$8,0))</f>
        <v>37.9</v>
      </c>
      <c r="BG41" s="11">
        <f>INDEX('72300 Ann'!$C$8:$AZ$285,MATCH('72300M Ann'!$C41,'72300 Ann'!$C$8:$C$285,0),MATCH('72300M Ann'!BG$8,'72300 Ann'!$C$8:$AZ$8,0))</f>
        <v>37.9</v>
      </c>
      <c r="BH41" s="11">
        <f>INDEX('72300 Ann'!$C$8:$AZ$285,MATCH('72300M Ann'!$C41,'72300 Ann'!$C$8:$C$285,0),MATCH('72300M Ann'!BH$8,'72300 Ann'!$C$8:$AZ$8,0))</f>
        <v>41.6</v>
      </c>
      <c r="BI41" s="11">
        <f>INDEX('72300 Ann'!$C$8:$AZ$285,MATCH('72300M Ann'!$C41,'72300 Ann'!$C$8:$C$285,0),MATCH('72300M Ann'!BI$8,'72300 Ann'!$C$8:$AZ$8,0))</f>
        <v>42.8</v>
      </c>
      <c r="BJ41" s="11">
        <f>INDEX('72300 Ann'!$C$8:$AZ$285,MATCH('72300M Ann'!$C41,'72300 Ann'!$C$8:$C$285,0),MATCH('72300M Ann'!BJ$8,'72300 Ann'!$C$8:$AZ$8,0))</f>
        <v>45.5</v>
      </c>
      <c r="BK41" s="11">
        <f>INDEX('72300 Ann'!$C$8:$AZ$285,MATCH('72300M Ann'!$C41,'72300 Ann'!$C$8:$C$285,0),MATCH('72300M Ann'!BK$8,'72300 Ann'!$C$8:$AZ$8,0))</f>
        <v>48.7</v>
      </c>
      <c r="BL41" s="11">
        <f>INDEX('72300 Ann'!$C$8:$AZ$285,MATCH('72300M Ann'!$C41,'72300 Ann'!$C$8:$C$285,0),MATCH('72300M Ann'!BL$8,'72300 Ann'!$C$8:$AZ$8,0))</f>
        <v>51.3</v>
      </c>
      <c r="BM41" s="11">
        <f>INDEX('72300 Ann'!$C$8:$AZ$285,MATCH('72300M Ann'!$C41,'72300 Ann'!$C$8:$C$285,0),MATCH('72300M Ann'!BM$8,'72300 Ann'!$C$8:$AZ$8,0))</f>
        <v>54.4</v>
      </c>
      <c r="BN41" s="11">
        <f>INDEX('72300 Ann'!$C$8:$AZ$285,MATCH('72300M Ann'!$C41,'72300 Ann'!$C$8:$C$285,0),MATCH('72300M Ann'!BN$8,'72300 Ann'!$C$8:$AZ$8,0))</f>
        <v>58</v>
      </c>
      <c r="BO41" s="11">
        <f>INDEX('72300 Ann'!$C$8:$AZ$285,MATCH('72300M Ann'!$C41,'72300 Ann'!$C$8:$C$285,0),MATCH('72300M Ann'!BO$8,'72300 Ann'!$C$8:$AZ$8,0))</f>
        <v>59.9</v>
      </c>
      <c r="BP41" s="11">
        <f>INDEX('72300 Ann'!$C$8:$AZ$285,MATCH('72300M Ann'!$C41,'72300 Ann'!$C$8:$C$285,0),MATCH('72300M Ann'!BP$8,'72300 Ann'!$C$8:$AZ$8,0))</f>
        <v>62.6</v>
      </c>
      <c r="BQ41" s="11">
        <f>INDEX('72300 Ann'!$C$8:$AZ$285,MATCH('72300M Ann'!$C41,'72300 Ann'!$C$8:$C$285,0),MATCH('72300M Ann'!BQ$8,'72300 Ann'!$C$8:$AZ$8,0))</f>
        <v>65</v>
      </c>
      <c r="BR41" s="11">
        <f>INDEX('72300 Ann'!$C$8:$AZ$285,MATCH('72300M Ann'!$C41,'72300 Ann'!$C$8:$C$285,0),MATCH('72300M Ann'!BR$8,'72300 Ann'!$C$8:$AZ$8,0))</f>
        <v>68.099999999999994</v>
      </c>
      <c r="BS41" s="11">
        <f>INDEX('72300 Ann'!$C$8:$AZ$285,MATCH('72300M Ann'!$C41,'72300 Ann'!$C$8:$C$285,0),MATCH('72300M Ann'!BS$8,'72300 Ann'!$C$8:$AZ$8,0))</f>
        <v>70.5</v>
      </c>
      <c r="BT41" s="11">
        <f>INDEX('72300 Ann'!$C$8:$AZ$285,MATCH('72300M Ann'!$C41,'72300 Ann'!$C$8:$C$285,0),MATCH('72300M Ann'!BT$8,'72300 Ann'!$C$8:$AZ$8,0))</f>
        <v>74.099999999999994</v>
      </c>
      <c r="BU41" s="11">
        <f>INDEX('72300 Ann'!$C$8:$AZ$285,MATCH('72300M Ann'!$C41,'72300 Ann'!$C$8:$C$285,0),MATCH('72300M Ann'!BU$8,'72300 Ann'!$C$8:$AZ$8,0))</f>
        <v>76.2</v>
      </c>
      <c r="BV41" s="11">
        <f>INDEX('72300 Ann'!$C$8:$AZ$285,MATCH('72300M Ann'!$C41,'72300 Ann'!$C$8:$C$285,0),MATCH('72300M Ann'!BV$8,'72300 Ann'!$C$8:$AZ$8,0))</f>
        <v>77.8</v>
      </c>
      <c r="BW41" s="11">
        <f>INDEX('72300 Ann'!$C$8:$AZ$285,MATCH('72300M Ann'!$C41,'72300 Ann'!$C$8:$C$285,0),MATCH('72300M Ann'!BW$8,'72300 Ann'!$C$8:$AZ$8,0))</f>
        <v>80.5</v>
      </c>
      <c r="BX41" s="11">
        <f>INDEX('72300 Ann'!$C$8:$AZ$285,MATCH('72300M Ann'!$C41,'72300 Ann'!$C$8:$C$285,0),MATCH('72300M Ann'!BX$8,'72300 Ann'!$C$8:$AZ$8,0))</f>
        <v>84.3</v>
      </c>
      <c r="BY41" s="11">
        <f>INDEX('72300 Ann'!$C$8:$AZ$285,MATCH('72300M Ann'!$C41,'72300 Ann'!$C$8:$C$285,0),MATCH('72300M Ann'!BY$8,'72300 Ann'!$C$8:$AZ$8,0))</f>
        <v>86.6</v>
      </c>
      <c r="BZ41" s="11">
        <f>INDEX('72300 Ann'!$C$8:$AZ$285,MATCH('72300M Ann'!$C41,'72300 Ann'!$C$8:$C$285,0),MATCH('72300M Ann'!BZ$8,'72300 Ann'!$C$8:$AZ$8,0))</f>
        <v>88.6</v>
      </c>
      <c r="CA41" s="11">
        <f>INDEX('72300 Ann'!$C$8:$AZ$285,MATCH('72300M Ann'!$C41,'72300 Ann'!$C$8:$C$285,0),MATCH('72300M Ann'!CA$8,'72300 Ann'!$C$8:$AZ$8,0))</f>
        <v>92.5</v>
      </c>
      <c r="CB41" s="11">
        <f>INDEX('72300 Ann'!$C$8:$AZ$285,MATCH('72300M Ann'!$C41,'72300 Ann'!$C$8:$C$285,0),MATCH('72300M Ann'!CB$8,'72300 Ann'!$C$8:$AZ$8,0))</f>
        <v>97.1</v>
      </c>
      <c r="CC41" s="11">
        <f>INDEX('72300 Ann'!$C$8:$AZ$285,MATCH('72300M Ann'!$C41,'72300 Ann'!$C$8:$C$285,0),MATCH('72300M Ann'!CC$8,'72300 Ann'!$C$8:$AZ$8,0))</f>
        <v>103</v>
      </c>
      <c r="CD41" s="11">
        <f>INDEX('72300 Ann'!$C$8:$AZ$285,MATCH('72300M Ann'!$C41,'72300 Ann'!$C$8:$C$285,0),MATCH('72300M Ann'!CD$8,'72300 Ann'!$C$8:$AZ$8,0))</f>
        <v>108.8</v>
      </c>
      <c r="CE41" s="11">
        <f>INDEX('72300 Ann'!$C$8:$AZ$285,MATCH('72300M Ann'!$C41,'72300 Ann'!$C$8:$C$285,0),MATCH('72300M Ann'!CE$8,'72300 Ann'!$C$8:$AZ$8,0))</f>
        <v>114.3</v>
      </c>
      <c r="CF41" s="11">
        <f>INDEX('72300 Ann'!$C$8:$AZ$285,MATCH('72300M Ann'!$C41,'72300 Ann'!$C$8:$C$285,0),MATCH('72300M Ann'!CF$8,'72300 Ann'!$C$8:$AZ$8,0))</f>
        <v>122.1</v>
      </c>
      <c r="CG41" s="11">
        <f>INDEX('72300 Ann'!$C$8:$AZ$285,MATCH('72300M Ann'!$C41,'72300 Ann'!$C$8:$C$285,0),MATCH('72300M Ann'!CG$8,'72300 Ann'!$C$8:$AZ$8,0))</f>
        <v>123.6</v>
      </c>
      <c r="CH41" s="11">
        <f>INDEX('72300 Ann'!$C$8:$AZ$285,MATCH('72300M Ann'!$C41,'72300 Ann'!$C$8:$C$285,0),MATCH('72300M Ann'!CH$8,'72300 Ann'!$C$8:$AZ$8,0))</f>
        <v>125.2</v>
      </c>
      <c r="CI41" s="11">
        <f>INDEX('72300 Ann'!$C$8:$AZ$285,MATCH('72300M Ann'!$C41,'72300 Ann'!$C$8:$C$285,0),MATCH('72300M Ann'!CI$8,'72300 Ann'!$C$8:$AZ$8,0))</f>
        <v>131.69999999999999</v>
      </c>
      <c r="CJ41" s="11">
        <f>INDEX('72300 Ann'!$C$8:$AZ$285,MATCH('72300M Ann'!$C41,'72300 Ann'!$C$8:$C$285,0),MATCH('72300M Ann'!CJ$8,'72300 Ann'!$C$8:$AZ$8,0))</f>
        <v>135.69999999999999</v>
      </c>
      <c r="CK41" s="11">
        <f>INDEX('72300 Ann'!$C$8:$AZ$285,MATCH('72300M Ann'!$C41,'72300 Ann'!$C$8:$C$285,0),MATCH('72300M Ann'!CK$8,'72300 Ann'!$C$8:$AZ$8,0))</f>
        <v>139.69999999999999</v>
      </c>
      <c r="CL41" s="11">
        <f>INDEX('72300 Ann'!$C$8:$AZ$285,MATCH('72300M Ann'!$C41,'72300 Ann'!$C$8:$C$285,0),MATCH('72300M Ann'!CL$8,'72300 Ann'!$C$8:$AZ$8,0))</f>
        <v>141.9</v>
      </c>
    </row>
    <row r="42" spans="1:90" s="10" customFormat="1" x14ac:dyDescent="0.25">
      <c r="A42" s="32">
        <v>34</v>
      </c>
      <c r="B42" s="10" t="s">
        <v>1201</v>
      </c>
      <c r="C42" s="10" t="s">
        <v>1200</v>
      </c>
      <c r="D42" s="10">
        <f>INDEX('72300 Ann Hist'!$C$8:$AR$285,MATCH('72300M Ann'!$C42,'72300 Ann Hist'!$C$8:$C$285,0),MATCH('72300M Ann'!D$8,'72300 Ann Hist'!$C$8:$AR$8,0))</f>
        <v>0</v>
      </c>
      <c r="E42" s="10">
        <f>INDEX('72300 Ann Hist'!$C$8:$AR$285,MATCH('72300M Ann'!$C42,'72300 Ann Hist'!$C$8:$C$285,0),MATCH('72300M Ann'!E$8,'72300 Ann Hist'!$C$8:$AR$8,0))</f>
        <v>0</v>
      </c>
      <c r="F42" s="10">
        <f>INDEX('72300 Ann Hist'!$C$8:$AR$285,MATCH('72300M Ann'!$C42,'72300 Ann Hist'!$C$8:$C$285,0),MATCH('72300M Ann'!F$8,'72300 Ann Hist'!$C$8:$AR$8,0))</f>
        <v>0</v>
      </c>
      <c r="G42" s="10">
        <f>INDEX('72300 Ann Hist'!$C$8:$AR$285,MATCH('72300M Ann'!$C42,'72300 Ann Hist'!$C$8:$C$285,0),MATCH('72300M Ann'!G$8,'72300 Ann Hist'!$C$8:$AR$8,0))</f>
        <v>0</v>
      </c>
      <c r="H42" s="10">
        <f>INDEX('72300 Ann Hist'!$C$8:$AR$285,MATCH('72300M Ann'!$C42,'72300 Ann Hist'!$C$8:$C$285,0),MATCH('72300M Ann'!H$8,'72300 Ann Hist'!$C$8:$AR$8,0))</f>
        <v>0</v>
      </c>
      <c r="I42" s="10">
        <f>INDEX('72300 Ann Hist'!$C$8:$AR$285,MATCH('72300M Ann'!$C42,'72300 Ann Hist'!$C$8:$C$285,0),MATCH('72300M Ann'!I$8,'72300 Ann Hist'!$C$8:$AR$8,0))</f>
        <v>0.1</v>
      </c>
      <c r="J42" s="10">
        <f>INDEX('72300 Ann Hist'!$C$8:$AR$285,MATCH('72300M Ann'!$C42,'72300 Ann Hist'!$C$8:$C$285,0),MATCH('72300M Ann'!J$8,'72300 Ann Hist'!$C$8:$AR$8,0))</f>
        <v>0.1</v>
      </c>
      <c r="K42" s="10">
        <f>INDEX('72300 Ann Hist'!$C$8:$AR$285,MATCH('72300M Ann'!$C42,'72300 Ann Hist'!$C$8:$C$285,0),MATCH('72300M Ann'!K$8,'72300 Ann Hist'!$C$8:$AR$8,0))</f>
        <v>0.1</v>
      </c>
      <c r="L42" s="10">
        <f>INDEX('72300 Ann Hist'!$C$8:$AR$285,MATCH('72300M Ann'!$C42,'72300 Ann Hist'!$C$8:$C$285,0),MATCH('72300M Ann'!L$8,'72300 Ann Hist'!$C$8:$AR$8,0))</f>
        <v>0.1</v>
      </c>
      <c r="M42" s="10">
        <f>INDEX('72300 Ann Hist'!$C$8:$AR$285,MATCH('72300M Ann'!$C42,'72300 Ann Hist'!$C$8:$C$285,0),MATCH('72300M Ann'!M$8,'72300 Ann Hist'!$C$8:$AR$8,0))</f>
        <v>0.1</v>
      </c>
      <c r="N42" s="10">
        <f>INDEX('72300 Ann Hist'!$C$8:$AR$285,MATCH('72300M Ann'!$C42,'72300 Ann Hist'!$C$8:$C$285,0),MATCH('72300M Ann'!N$8,'72300 Ann Hist'!$C$8:$AR$8,0))</f>
        <v>0.1</v>
      </c>
      <c r="O42" s="10">
        <f>INDEX('72300 Ann Hist'!$C$8:$AR$285,MATCH('72300M Ann'!$C42,'72300 Ann Hist'!$C$8:$C$285,0),MATCH('72300M Ann'!O$8,'72300 Ann Hist'!$C$8:$AR$8,0))</f>
        <v>0.1</v>
      </c>
      <c r="P42" s="10">
        <f>INDEX('72300 Ann Hist'!$C$8:$AR$285,MATCH('72300M Ann'!$C42,'72300 Ann Hist'!$C$8:$C$285,0),MATCH('72300M Ann'!P$8,'72300 Ann Hist'!$C$8:$AR$8,0))</f>
        <v>0.1</v>
      </c>
      <c r="Q42" s="10">
        <f>INDEX('72300 Ann Hist'!$C$8:$AR$285,MATCH('72300M Ann'!$C42,'72300 Ann Hist'!$C$8:$C$285,0),MATCH('72300M Ann'!Q$8,'72300 Ann Hist'!$C$8:$AR$8,0))</f>
        <v>0.1</v>
      </c>
      <c r="R42" s="10">
        <f>INDEX('72300 Ann Hist'!$C$8:$AR$285,MATCH('72300M Ann'!$C42,'72300 Ann Hist'!$C$8:$C$285,0),MATCH('72300M Ann'!R$8,'72300 Ann Hist'!$C$8:$AR$8,0))</f>
        <v>0.1</v>
      </c>
      <c r="S42" s="10">
        <f>INDEX('72300 Ann Hist'!$C$8:$AR$285,MATCH('72300M Ann'!$C42,'72300 Ann Hist'!$C$8:$C$285,0),MATCH('72300M Ann'!S$8,'72300 Ann Hist'!$C$8:$AR$8,0))</f>
        <v>0.1</v>
      </c>
      <c r="T42" s="10">
        <f>INDEX('72300 Ann Hist'!$C$8:$AR$285,MATCH('72300M Ann'!$C42,'72300 Ann Hist'!$C$8:$C$285,0),MATCH('72300M Ann'!T$8,'72300 Ann Hist'!$C$8:$AR$8,0))</f>
        <v>0.2</v>
      </c>
      <c r="U42" s="10">
        <f>INDEX('72300 Ann Hist'!$C$8:$AR$285,MATCH('72300M Ann'!$C42,'72300 Ann Hist'!$C$8:$C$285,0),MATCH('72300M Ann'!U$8,'72300 Ann Hist'!$C$8:$AR$8,0))</f>
        <v>0.4</v>
      </c>
      <c r="V42" s="10">
        <f>INDEX('72300 Ann Hist'!$C$8:$AR$285,MATCH('72300M Ann'!$C42,'72300 Ann Hist'!$C$8:$C$285,0),MATCH('72300M Ann'!V$8,'72300 Ann Hist'!$C$8:$AR$8,0))</f>
        <v>0.3</v>
      </c>
      <c r="W42" s="10">
        <f>INDEX('72300 Ann Hist'!$C$8:$AR$285,MATCH('72300M Ann'!$C42,'72300 Ann Hist'!$C$8:$C$285,0),MATCH('72300M Ann'!W$8,'72300 Ann Hist'!$C$8:$AR$8,0))</f>
        <v>0.2</v>
      </c>
      <c r="X42" s="10">
        <f>INDEX('72300 Ann Hist'!$C$8:$AR$285,MATCH('72300M Ann'!$C42,'72300 Ann Hist'!$C$8:$C$285,0),MATCH('72300M Ann'!X$8,'72300 Ann Hist'!$C$8:$AR$8,0))</f>
        <v>0.2</v>
      </c>
      <c r="Y42" s="10">
        <f>INDEX('72300 Ann Hist'!$C$8:$AR$285,MATCH('72300M Ann'!$C42,'72300 Ann Hist'!$C$8:$C$285,0),MATCH('72300M Ann'!Y$8,'72300 Ann Hist'!$C$8:$AR$8,0))</f>
        <v>0.3</v>
      </c>
      <c r="Z42" s="10">
        <f>INDEX('72300 Ann Hist'!$C$8:$AR$285,MATCH('72300M Ann'!$C42,'72300 Ann Hist'!$C$8:$C$285,0),MATCH('72300M Ann'!Z$8,'72300 Ann Hist'!$C$8:$AR$8,0))</f>
        <v>0.3</v>
      </c>
      <c r="AA42" s="10">
        <f>INDEX('72300 Ann Hist'!$C$8:$AR$285,MATCH('72300M Ann'!$C42,'72300 Ann Hist'!$C$8:$C$285,0),MATCH('72300M Ann'!AA$8,'72300 Ann Hist'!$C$8:$AR$8,0))</f>
        <v>0.3</v>
      </c>
      <c r="AB42" s="10">
        <f>INDEX('72300 Ann Hist'!$C$8:$AR$285,MATCH('72300M Ann'!$C42,'72300 Ann Hist'!$C$8:$C$285,0),MATCH('72300M Ann'!AB$8,'72300 Ann Hist'!$C$8:$AR$8,0))</f>
        <v>0.4</v>
      </c>
      <c r="AC42" s="10">
        <f>INDEX('72300 Ann Hist'!$C$8:$AR$285,MATCH('72300M Ann'!$C42,'72300 Ann Hist'!$C$8:$C$285,0),MATCH('72300M Ann'!AC$8,'72300 Ann Hist'!$C$8:$AR$8,0))</f>
        <v>0.4</v>
      </c>
      <c r="AD42" s="10">
        <f>INDEX('72300 Ann Hist'!$C$8:$AR$285,MATCH('72300M Ann'!$C42,'72300 Ann Hist'!$C$8:$C$285,0),MATCH('72300M Ann'!AD$8,'72300 Ann Hist'!$C$8:$AR$8,0))</f>
        <v>0.5</v>
      </c>
      <c r="AE42" s="10">
        <f>INDEX('72300 Ann Hist'!$C$8:$AR$285,MATCH('72300M Ann'!$C42,'72300 Ann Hist'!$C$8:$C$285,0),MATCH('72300M Ann'!AE$8,'72300 Ann Hist'!$C$8:$AR$8,0))</f>
        <v>0.6</v>
      </c>
      <c r="AF42" s="10">
        <f>INDEX('72300 Ann Hist'!$C$8:$AR$285,MATCH('72300M Ann'!$C42,'72300 Ann Hist'!$C$8:$C$285,0),MATCH('72300M Ann'!AF$8,'72300 Ann Hist'!$C$8:$AR$8,0))</f>
        <v>0.7</v>
      </c>
      <c r="AG42" s="10">
        <f>INDEX('72300 Ann Hist'!$C$8:$AR$285,MATCH('72300M Ann'!$C42,'72300 Ann Hist'!$C$8:$C$285,0),MATCH('72300M Ann'!AG$8,'72300 Ann Hist'!$C$8:$AR$8,0))</f>
        <v>0.8</v>
      </c>
      <c r="AH42" s="10">
        <f>INDEX('72300 Ann Hist'!$C$8:$AR$285,MATCH('72300M Ann'!$C42,'72300 Ann Hist'!$C$8:$C$285,0),MATCH('72300M Ann'!AH$8,'72300 Ann Hist'!$C$8:$AR$8,0))</f>
        <v>0.9</v>
      </c>
      <c r="AI42" s="10">
        <f>INDEX('72300 Ann Hist'!$C$8:$AR$285,MATCH('72300M Ann'!$C42,'72300 Ann Hist'!$C$8:$C$285,0),MATCH('72300M Ann'!AI$8,'72300 Ann Hist'!$C$8:$AR$8,0))</f>
        <v>0.9</v>
      </c>
      <c r="AJ42" s="10">
        <f>INDEX('72300 Ann Hist'!$C$8:$AR$285,MATCH('72300M Ann'!$C42,'72300 Ann Hist'!$C$8:$C$285,0),MATCH('72300M Ann'!AJ$8,'72300 Ann Hist'!$C$8:$AR$8,0))</f>
        <v>1</v>
      </c>
      <c r="AK42" s="10">
        <f>INDEX('72300 Ann Hist'!$C$8:$AR$285,MATCH('72300M Ann'!$C42,'72300 Ann Hist'!$C$8:$C$285,0),MATCH('72300M Ann'!AK$8,'72300 Ann Hist'!$C$8:$AR$8,0))</f>
        <v>1.1000000000000001</v>
      </c>
      <c r="AL42" s="10">
        <f>INDEX('72300 Ann Hist'!$C$8:$AR$285,MATCH('72300M Ann'!$C42,'72300 Ann Hist'!$C$8:$C$285,0),MATCH('72300M Ann'!AL$8,'72300 Ann Hist'!$C$8:$AR$8,0))</f>
        <v>1.3</v>
      </c>
      <c r="AM42" s="10">
        <f>INDEX('72300 Ann Hist'!$C$8:$AR$285,MATCH('72300M Ann'!$C42,'72300 Ann Hist'!$C$8:$C$285,0),MATCH('72300M Ann'!AM$8,'72300 Ann Hist'!$C$8:$AR$8,0))</f>
        <v>1.4</v>
      </c>
      <c r="AN42" s="10">
        <f>INDEX('72300 Ann Hist'!$C$8:$AR$285,MATCH('72300M Ann'!$C42,'72300 Ann Hist'!$C$8:$C$285,0),MATCH('72300M Ann'!AN$8,'72300 Ann Hist'!$C$8:$AR$8,0))</f>
        <v>1.5</v>
      </c>
      <c r="AO42" s="10">
        <f>INDEX('72300 Ann Hist'!$C$8:$AR$285,MATCH('72300M Ann'!$C42,'72300 Ann Hist'!$C$8:$C$285,0),MATCH('72300M Ann'!AO$8,'72300 Ann Hist'!$C$8:$AR$8,0))</f>
        <v>1.9</v>
      </c>
      <c r="AP42" s="10">
        <f>INDEX('72300 Ann Hist'!$C$8:$AR$285,MATCH('72300M Ann'!$C42,'72300 Ann Hist'!$C$8:$C$285,0),MATCH('72300M Ann'!AP$8,'72300 Ann Hist'!$C$8:$AR$8,0))</f>
        <v>2.1</v>
      </c>
      <c r="AQ42" s="10">
        <f>INDEX('72300 Ann Hist'!$C$8:$AR$285,MATCH('72300M Ann'!$C42,'72300 Ann Hist'!$C$8:$C$285,0),MATCH('72300M Ann'!AQ$8,'72300 Ann Hist'!$C$8:$AR$8,0))</f>
        <v>2.2999999999999998</v>
      </c>
      <c r="AR42" s="11">
        <f>INDEX('72300 Ann'!$C$8:$AZ$285,MATCH('72300M Ann'!$C42,'72300 Ann'!$C$8:$C$285,0),MATCH('72300M Ann'!AR$8,'72300 Ann'!$C$8:$AZ$8,0))</f>
        <v>2.6</v>
      </c>
      <c r="AS42" s="11">
        <f>INDEX('72300 Ann'!$C$8:$AZ$285,MATCH('72300M Ann'!$C42,'72300 Ann'!$C$8:$C$285,0),MATCH('72300M Ann'!AS$8,'72300 Ann'!$C$8:$AZ$8,0))</f>
        <v>3</v>
      </c>
      <c r="AT42" s="11">
        <f>INDEX('72300 Ann'!$C$8:$AZ$285,MATCH('72300M Ann'!$C42,'72300 Ann'!$C$8:$C$285,0),MATCH('72300M Ann'!AT$8,'72300 Ann'!$C$8:$AZ$8,0))</f>
        <v>3.5</v>
      </c>
      <c r="AU42" s="11">
        <f>INDEX('72300 Ann'!$C$8:$AZ$285,MATCH('72300M Ann'!$C42,'72300 Ann'!$C$8:$C$285,0),MATCH('72300M Ann'!AU$8,'72300 Ann'!$C$8:$AZ$8,0))</f>
        <v>4.2</v>
      </c>
      <c r="AV42" s="11">
        <f>INDEX('72300 Ann'!$C$8:$AZ$285,MATCH('72300M Ann'!$C42,'72300 Ann'!$C$8:$C$285,0),MATCH('72300M Ann'!AV$8,'72300 Ann'!$C$8:$AZ$8,0))</f>
        <v>5.0999999999999996</v>
      </c>
      <c r="AW42" s="11">
        <f>INDEX('72300 Ann'!$C$8:$AZ$285,MATCH('72300M Ann'!$C42,'72300 Ann'!$C$8:$C$285,0),MATCH('72300M Ann'!AW$8,'72300 Ann'!$C$8:$AZ$8,0))</f>
        <v>6.4</v>
      </c>
      <c r="AX42" s="11">
        <f>INDEX('72300 Ann'!$C$8:$AZ$285,MATCH('72300M Ann'!$C42,'72300 Ann'!$C$8:$C$285,0),MATCH('72300M Ann'!AX$8,'72300 Ann'!$C$8:$AZ$8,0))</f>
        <v>7.8</v>
      </c>
      <c r="AY42" s="11">
        <f>INDEX('72300 Ann'!$C$8:$AZ$285,MATCH('72300M Ann'!$C42,'72300 Ann'!$C$8:$C$285,0),MATCH('72300M Ann'!AY$8,'72300 Ann'!$C$8:$AZ$8,0))</f>
        <v>9</v>
      </c>
      <c r="AZ42" s="11">
        <f>INDEX('72300 Ann'!$C$8:$AZ$285,MATCH('72300M Ann'!$C42,'72300 Ann'!$C$8:$C$285,0),MATCH('72300M Ann'!AZ$8,'72300 Ann'!$C$8:$AZ$8,0))</f>
        <v>10</v>
      </c>
      <c r="BA42" s="11">
        <f>INDEX('72300 Ann'!$C$8:$AZ$285,MATCH('72300M Ann'!$C42,'72300 Ann'!$C$8:$C$285,0),MATCH('72300M Ann'!BA$8,'72300 Ann'!$C$8:$AZ$8,0))</f>
        <v>11.4</v>
      </c>
      <c r="BB42" s="11">
        <f>INDEX('72300 Ann'!$C$8:$AZ$285,MATCH('72300M Ann'!$C42,'72300 Ann'!$C$8:$C$285,0),MATCH('72300M Ann'!BB$8,'72300 Ann'!$C$8:$AZ$8,0))</f>
        <v>13.1</v>
      </c>
      <c r="BC42" s="11">
        <f>INDEX('72300 Ann'!$C$8:$AZ$285,MATCH('72300M Ann'!$C42,'72300 Ann'!$C$8:$C$285,0),MATCH('72300M Ann'!BC$8,'72300 Ann'!$C$8:$AZ$8,0))</f>
        <v>15.7</v>
      </c>
      <c r="BD42" s="11">
        <f>INDEX('72300 Ann'!$C$8:$AZ$285,MATCH('72300M Ann'!$C42,'72300 Ann'!$C$8:$C$285,0),MATCH('72300M Ann'!BD$8,'72300 Ann'!$C$8:$AZ$8,0))</f>
        <v>18.399999999999999</v>
      </c>
      <c r="BE42" s="11">
        <f>INDEX('72300 Ann'!$C$8:$AZ$285,MATCH('72300M Ann'!$C42,'72300 Ann'!$C$8:$C$285,0),MATCH('72300M Ann'!BE$8,'72300 Ann'!$C$8:$AZ$8,0))</f>
        <v>20.2</v>
      </c>
      <c r="BF42" s="11">
        <f>INDEX('72300 Ann'!$C$8:$AZ$285,MATCH('72300M Ann'!$C42,'72300 Ann'!$C$8:$C$285,0),MATCH('72300M Ann'!BF$8,'72300 Ann'!$C$8:$AZ$8,0))</f>
        <v>21.5</v>
      </c>
      <c r="BG42" s="11">
        <f>INDEX('72300 Ann'!$C$8:$AZ$285,MATCH('72300M Ann'!$C42,'72300 Ann'!$C$8:$C$285,0),MATCH('72300M Ann'!BG$8,'72300 Ann'!$C$8:$AZ$8,0))</f>
        <v>22.4</v>
      </c>
      <c r="BH42" s="11">
        <f>INDEX('72300 Ann'!$C$8:$AZ$285,MATCH('72300M Ann'!$C42,'72300 Ann'!$C$8:$C$285,0),MATCH('72300M Ann'!BH$8,'72300 Ann'!$C$8:$AZ$8,0))</f>
        <v>23.8</v>
      </c>
      <c r="BI42" s="11">
        <f>INDEX('72300 Ann'!$C$8:$AZ$285,MATCH('72300M Ann'!$C42,'72300 Ann'!$C$8:$C$285,0),MATCH('72300M Ann'!BI$8,'72300 Ann'!$C$8:$AZ$8,0))</f>
        <v>24.7</v>
      </c>
      <c r="BJ42" s="11">
        <f>INDEX('72300 Ann'!$C$8:$AZ$285,MATCH('72300M Ann'!$C42,'72300 Ann'!$C$8:$C$285,0),MATCH('72300M Ann'!BJ$8,'72300 Ann'!$C$8:$AZ$8,0))</f>
        <v>26.8</v>
      </c>
      <c r="BK42" s="11">
        <f>INDEX('72300 Ann'!$C$8:$AZ$285,MATCH('72300M Ann'!$C42,'72300 Ann'!$C$8:$C$285,0),MATCH('72300M Ann'!BK$8,'72300 Ann'!$C$8:$AZ$8,0))</f>
        <v>28.9</v>
      </c>
      <c r="BL42" s="11">
        <f>INDEX('72300 Ann'!$C$8:$AZ$285,MATCH('72300M Ann'!$C42,'72300 Ann'!$C$8:$C$285,0),MATCH('72300M Ann'!BL$8,'72300 Ann'!$C$8:$AZ$8,0))</f>
        <v>30.3</v>
      </c>
      <c r="BM42" s="11">
        <f>INDEX('72300 Ann'!$C$8:$AZ$285,MATCH('72300M Ann'!$C42,'72300 Ann'!$C$8:$C$285,0),MATCH('72300M Ann'!BM$8,'72300 Ann'!$C$8:$AZ$8,0))</f>
        <v>32.200000000000003</v>
      </c>
      <c r="BN42" s="11">
        <f>INDEX('72300 Ann'!$C$8:$AZ$285,MATCH('72300M Ann'!$C42,'72300 Ann'!$C$8:$C$285,0),MATCH('72300M Ann'!BN$8,'72300 Ann'!$C$8:$AZ$8,0))</f>
        <v>34.200000000000003</v>
      </c>
      <c r="BO42" s="11">
        <f>INDEX('72300 Ann'!$C$8:$AZ$285,MATCH('72300M Ann'!$C42,'72300 Ann'!$C$8:$C$285,0),MATCH('72300M Ann'!BO$8,'72300 Ann'!$C$8:$AZ$8,0))</f>
        <v>34.700000000000003</v>
      </c>
      <c r="BP42" s="11">
        <f>INDEX('72300 Ann'!$C$8:$AZ$285,MATCH('72300M Ann'!$C42,'72300 Ann'!$C$8:$C$285,0),MATCH('72300M Ann'!BP$8,'72300 Ann'!$C$8:$AZ$8,0))</f>
        <v>36.1</v>
      </c>
      <c r="BQ42" s="11">
        <f>INDEX('72300 Ann'!$C$8:$AZ$285,MATCH('72300M Ann'!$C42,'72300 Ann'!$C$8:$C$285,0),MATCH('72300M Ann'!BQ$8,'72300 Ann'!$C$8:$AZ$8,0))</f>
        <v>37.5</v>
      </c>
      <c r="BR42" s="11">
        <f>INDEX('72300 Ann'!$C$8:$AZ$285,MATCH('72300M Ann'!$C42,'72300 Ann'!$C$8:$C$285,0),MATCH('72300M Ann'!BR$8,'72300 Ann'!$C$8:$AZ$8,0))</f>
        <v>39.5</v>
      </c>
      <c r="BS42" s="11">
        <f>INDEX('72300 Ann'!$C$8:$AZ$285,MATCH('72300M Ann'!$C42,'72300 Ann'!$C$8:$C$285,0),MATCH('72300M Ann'!BS$8,'72300 Ann'!$C$8:$AZ$8,0))</f>
        <v>40.799999999999997</v>
      </c>
      <c r="BT42" s="11">
        <f>INDEX('72300 Ann'!$C$8:$AZ$285,MATCH('72300M Ann'!$C42,'72300 Ann'!$C$8:$C$285,0),MATCH('72300M Ann'!BT$8,'72300 Ann'!$C$8:$AZ$8,0))</f>
        <v>42.9</v>
      </c>
      <c r="BU42" s="11">
        <f>INDEX('72300 Ann'!$C$8:$AZ$285,MATCH('72300M Ann'!$C42,'72300 Ann'!$C$8:$C$285,0),MATCH('72300M Ann'!BU$8,'72300 Ann'!$C$8:$AZ$8,0))</f>
        <v>44.2</v>
      </c>
      <c r="BV42" s="11">
        <f>INDEX('72300 Ann'!$C$8:$AZ$285,MATCH('72300M Ann'!$C42,'72300 Ann'!$C$8:$C$285,0),MATCH('72300M Ann'!BV$8,'72300 Ann'!$C$8:$AZ$8,0))</f>
        <v>45</v>
      </c>
      <c r="BW42" s="11">
        <f>INDEX('72300 Ann'!$C$8:$AZ$285,MATCH('72300M Ann'!$C42,'72300 Ann'!$C$8:$C$285,0),MATCH('72300M Ann'!BW$8,'72300 Ann'!$C$8:$AZ$8,0))</f>
        <v>46.7</v>
      </c>
      <c r="BX42" s="11">
        <f>INDEX('72300 Ann'!$C$8:$AZ$285,MATCH('72300M Ann'!$C42,'72300 Ann'!$C$8:$C$285,0),MATCH('72300M Ann'!BX$8,'72300 Ann'!$C$8:$AZ$8,0))</f>
        <v>49.1</v>
      </c>
      <c r="BY42" s="11">
        <f>INDEX('72300 Ann'!$C$8:$AZ$285,MATCH('72300M Ann'!$C42,'72300 Ann'!$C$8:$C$285,0),MATCH('72300M Ann'!BY$8,'72300 Ann'!$C$8:$AZ$8,0))</f>
        <v>50.6</v>
      </c>
      <c r="BZ42" s="11">
        <f>INDEX('72300 Ann'!$C$8:$AZ$285,MATCH('72300M Ann'!$C42,'72300 Ann'!$C$8:$C$285,0),MATCH('72300M Ann'!BZ$8,'72300 Ann'!$C$8:$AZ$8,0))</f>
        <v>52</v>
      </c>
      <c r="CA42" s="11">
        <f>INDEX('72300 Ann'!$C$8:$AZ$285,MATCH('72300M Ann'!$C42,'72300 Ann'!$C$8:$C$285,0),MATCH('72300M Ann'!CA$8,'72300 Ann'!$C$8:$AZ$8,0))</f>
        <v>54.2</v>
      </c>
      <c r="CB42" s="11">
        <f>INDEX('72300 Ann'!$C$8:$AZ$285,MATCH('72300M Ann'!$C42,'72300 Ann'!$C$8:$C$285,0),MATCH('72300M Ann'!CB$8,'72300 Ann'!$C$8:$AZ$8,0))</f>
        <v>56.9</v>
      </c>
      <c r="CC42" s="11">
        <f>INDEX('72300 Ann'!$C$8:$AZ$285,MATCH('72300M Ann'!$C42,'72300 Ann'!$C$8:$C$285,0),MATCH('72300M Ann'!CC$8,'72300 Ann'!$C$8:$AZ$8,0))</f>
        <v>60.3</v>
      </c>
      <c r="CD42" s="11">
        <f>INDEX('72300 Ann'!$C$8:$AZ$285,MATCH('72300M Ann'!$C42,'72300 Ann'!$C$8:$C$285,0),MATCH('72300M Ann'!CD$8,'72300 Ann'!$C$8:$AZ$8,0))</f>
        <v>63.5</v>
      </c>
      <c r="CE42" s="11">
        <f>INDEX('72300 Ann'!$C$8:$AZ$285,MATCH('72300M Ann'!$C42,'72300 Ann'!$C$8:$C$285,0),MATCH('72300M Ann'!CE$8,'72300 Ann'!$C$8:$AZ$8,0))</f>
        <v>66</v>
      </c>
      <c r="CF42" s="11">
        <f>INDEX('72300 Ann'!$C$8:$AZ$285,MATCH('72300M Ann'!$C42,'72300 Ann'!$C$8:$C$285,0),MATCH('72300M Ann'!CF$8,'72300 Ann'!$C$8:$AZ$8,0))</f>
        <v>70.599999999999994</v>
      </c>
      <c r="CG42" s="11">
        <f>INDEX('72300 Ann'!$C$8:$AZ$285,MATCH('72300M Ann'!$C42,'72300 Ann'!$C$8:$C$285,0),MATCH('72300M Ann'!CG$8,'72300 Ann'!$C$8:$AZ$8,0))</f>
        <v>71.7</v>
      </c>
      <c r="CH42" s="11">
        <f>INDEX('72300 Ann'!$C$8:$AZ$285,MATCH('72300M Ann'!$C42,'72300 Ann'!$C$8:$C$285,0),MATCH('72300M Ann'!CH$8,'72300 Ann'!$C$8:$AZ$8,0))</f>
        <v>72.8</v>
      </c>
      <c r="CI42" s="11">
        <f>INDEX('72300 Ann'!$C$8:$AZ$285,MATCH('72300M Ann'!$C42,'72300 Ann'!$C$8:$C$285,0),MATCH('72300M Ann'!CI$8,'72300 Ann'!$C$8:$AZ$8,0))</f>
        <v>77.099999999999994</v>
      </c>
      <c r="CJ42" s="11">
        <f>INDEX('72300 Ann'!$C$8:$AZ$285,MATCH('72300M Ann'!$C42,'72300 Ann'!$C$8:$C$285,0),MATCH('72300M Ann'!CJ$8,'72300 Ann'!$C$8:$AZ$8,0))</f>
        <v>80.099999999999994</v>
      </c>
      <c r="CK42" s="11">
        <f>INDEX('72300 Ann'!$C$8:$AZ$285,MATCH('72300M Ann'!$C42,'72300 Ann'!$C$8:$C$285,0),MATCH('72300M Ann'!CK$8,'72300 Ann'!$C$8:$AZ$8,0))</f>
        <v>82.4</v>
      </c>
      <c r="CL42" s="11">
        <f>INDEX('72300 Ann'!$C$8:$AZ$285,MATCH('72300M Ann'!$C42,'72300 Ann'!$C$8:$C$285,0),MATCH('72300M Ann'!CL$8,'72300 Ann'!$C$8:$AZ$8,0))</f>
        <v>83.4</v>
      </c>
    </row>
    <row r="43" spans="1:90" s="10" customFormat="1" x14ac:dyDescent="0.25">
      <c r="A43" s="32">
        <v>35</v>
      </c>
      <c r="B43" s="10" t="s">
        <v>1199</v>
      </c>
      <c r="C43" s="10" t="s">
        <v>1198</v>
      </c>
      <c r="D43" s="10">
        <f>INDEX('72300 Ann Hist'!$C$8:$AR$285,MATCH('72300M Ann'!$C43,'72300 Ann Hist'!$C$8:$C$285,0),MATCH('72300M Ann'!D$8,'72300 Ann Hist'!$C$8:$AR$8,0))</f>
        <v>0</v>
      </c>
      <c r="E43" s="10">
        <f>INDEX('72300 Ann Hist'!$C$8:$AR$285,MATCH('72300M Ann'!$C43,'72300 Ann Hist'!$C$8:$C$285,0),MATCH('72300M Ann'!E$8,'72300 Ann Hist'!$C$8:$AR$8,0))</f>
        <v>0</v>
      </c>
      <c r="F43" s="10">
        <f>INDEX('72300 Ann Hist'!$C$8:$AR$285,MATCH('72300M Ann'!$C43,'72300 Ann Hist'!$C$8:$C$285,0),MATCH('72300M Ann'!F$8,'72300 Ann Hist'!$C$8:$AR$8,0))</f>
        <v>0</v>
      </c>
      <c r="G43" s="10">
        <f>INDEX('72300 Ann Hist'!$C$8:$AR$285,MATCH('72300M Ann'!$C43,'72300 Ann Hist'!$C$8:$C$285,0),MATCH('72300M Ann'!G$8,'72300 Ann Hist'!$C$8:$AR$8,0))</f>
        <v>0</v>
      </c>
      <c r="H43" s="10">
        <f>INDEX('72300 Ann Hist'!$C$8:$AR$285,MATCH('72300M Ann'!$C43,'72300 Ann Hist'!$C$8:$C$285,0),MATCH('72300M Ann'!H$8,'72300 Ann Hist'!$C$8:$AR$8,0))</f>
        <v>0</v>
      </c>
      <c r="I43" s="10">
        <f>INDEX('72300 Ann Hist'!$C$8:$AR$285,MATCH('72300M Ann'!$C43,'72300 Ann Hist'!$C$8:$C$285,0),MATCH('72300M Ann'!I$8,'72300 Ann Hist'!$C$8:$AR$8,0))</f>
        <v>0</v>
      </c>
      <c r="J43" s="10">
        <f>INDEX('72300 Ann Hist'!$C$8:$AR$285,MATCH('72300M Ann'!$C43,'72300 Ann Hist'!$C$8:$C$285,0),MATCH('72300M Ann'!J$8,'72300 Ann Hist'!$C$8:$AR$8,0))</f>
        <v>0</v>
      </c>
      <c r="K43" s="10">
        <f>INDEX('72300 Ann Hist'!$C$8:$AR$285,MATCH('72300M Ann'!$C43,'72300 Ann Hist'!$C$8:$C$285,0),MATCH('72300M Ann'!K$8,'72300 Ann Hist'!$C$8:$AR$8,0))</f>
        <v>0.1</v>
      </c>
      <c r="L43" s="10">
        <f>INDEX('72300 Ann Hist'!$C$8:$AR$285,MATCH('72300M Ann'!$C43,'72300 Ann Hist'!$C$8:$C$285,0),MATCH('72300M Ann'!L$8,'72300 Ann Hist'!$C$8:$AR$8,0))</f>
        <v>0.1</v>
      </c>
      <c r="M43" s="10">
        <f>INDEX('72300 Ann Hist'!$C$8:$AR$285,MATCH('72300M Ann'!$C43,'72300 Ann Hist'!$C$8:$C$285,0),MATCH('72300M Ann'!M$8,'72300 Ann Hist'!$C$8:$AR$8,0))</f>
        <v>0.1</v>
      </c>
      <c r="N43" s="10">
        <f>INDEX('72300 Ann Hist'!$C$8:$AR$285,MATCH('72300M Ann'!$C43,'72300 Ann Hist'!$C$8:$C$285,0),MATCH('72300M Ann'!N$8,'72300 Ann Hist'!$C$8:$AR$8,0))</f>
        <v>0.1</v>
      </c>
      <c r="O43" s="10">
        <f>INDEX('72300 Ann Hist'!$C$8:$AR$285,MATCH('72300M Ann'!$C43,'72300 Ann Hist'!$C$8:$C$285,0),MATCH('72300M Ann'!O$8,'72300 Ann Hist'!$C$8:$AR$8,0))</f>
        <v>0.1</v>
      </c>
      <c r="P43" s="10">
        <f>INDEX('72300 Ann Hist'!$C$8:$AR$285,MATCH('72300M Ann'!$C43,'72300 Ann Hist'!$C$8:$C$285,0),MATCH('72300M Ann'!P$8,'72300 Ann Hist'!$C$8:$AR$8,0))</f>
        <v>0.1</v>
      </c>
      <c r="Q43" s="10">
        <f>INDEX('72300 Ann Hist'!$C$8:$AR$285,MATCH('72300M Ann'!$C43,'72300 Ann Hist'!$C$8:$C$285,0),MATCH('72300M Ann'!Q$8,'72300 Ann Hist'!$C$8:$AR$8,0))</f>
        <v>0.1</v>
      </c>
      <c r="R43" s="10">
        <f>INDEX('72300 Ann Hist'!$C$8:$AR$285,MATCH('72300M Ann'!$C43,'72300 Ann Hist'!$C$8:$C$285,0),MATCH('72300M Ann'!R$8,'72300 Ann Hist'!$C$8:$AR$8,0))</f>
        <v>0.1</v>
      </c>
      <c r="S43" s="10">
        <f>INDEX('72300 Ann Hist'!$C$8:$AR$285,MATCH('72300M Ann'!$C43,'72300 Ann Hist'!$C$8:$C$285,0),MATCH('72300M Ann'!S$8,'72300 Ann Hist'!$C$8:$AR$8,0))</f>
        <v>0.1</v>
      </c>
      <c r="T43" s="10">
        <f>INDEX('72300 Ann Hist'!$C$8:$AR$285,MATCH('72300M Ann'!$C43,'72300 Ann Hist'!$C$8:$C$285,0),MATCH('72300M Ann'!T$8,'72300 Ann Hist'!$C$8:$AR$8,0))</f>
        <v>0.1</v>
      </c>
      <c r="U43" s="10">
        <f>INDEX('72300 Ann Hist'!$C$8:$AR$285,MATCH('72300M Ann'!$C43,'72300 Ann Hist'!$C$8:$C$285,0),MATCH('72300M Ann'!U$8,'72300 Ann Hist'!$C$8:$AR$8,0))</f>
        <v>0.1</v>
      </c>
      <c r="V43" s="10">
        <f>INDEX('72300 Ann Hist'!$C$8:$AR$285,MATCH('72300M Ann'!$C43,'72300 Ann Hist'!$C$8:$C$285,0),MATCH('72300M Ann'!V$8,'72300 Ann Hist'!$C$8:$AR$8,0))</f>
        <v>0.2</v>
      </c>
      <c r="W43" s="10">
        <f>INDEX('72300 Ann Hist'!$C$8:$AR$285,MATCH('72300M Ann'!$C43,'72300 Ann Hist'!$C$8:$C$285,0),MATCH('72300M Ann'!W$8,'72300 Ann Hist'!$C$8:$AR$8,0))</f>
        <v>0.2</v>
      </c>
      <c r="X43" s="10">
        <f>INDEX('72300 Ann Hist'!$C$8:$AR$285,MATCH('72300M Ann'!$C43,'72300 Ann Hist'!$C$8:$C$285,0),MATCH('72300M Ann'!X$8,'72300 Ann Hist'!$C$8:$AR$8,0))</f>
        <v>0.3</v>
      </c>
      <c r="Y43" s="10">
        <f>INDEX('72300 Ann Hist'!$C$8:$AR$285,MATCH('72300M Ann'!$C43,'72300 Ann Hist'!$C$8:$C$285,0),MATCH('72300M Ann'!Y$8,'72300 Ann Hist'!$C$8:$AR$8,0))</f>
        <v>0.3</v>
      </c>
      <c r="Z43" s="10">
        <f>INDEX('72300 Ann Hist'!$C$8:$AR$285,MATCH('72300M Ann'!$C43,'72300 Ann Hist'!$C$8:$C$285,0),MATCH('72300M Ann'!Z$8,'72300 Ann Hist'!$C$8:$AR$8,0))</f>
        <v>0.3</v>
      </c>
      <c r="AA43" s="10">
        <f>INDEX('72300 Ann Hist'!$C$8:$AR$285,MATCH('72300M Ann'!$C43,'72300 Ann Hist'!$C$8:$C$285,0),MATCH('72300M Ann'!AA$8,'72300 Ann Hist'!$C$8:$AR$8,0))</f>
        <v>0.4</v>
      </c>
      <c r="AB43" s="10">
        <f>INDEX('72300 Ann Hist'!$C$8:$AR$285,MATCH('72300M Ann'!$C43,'72300 Ann Hist'!$C$8:$C$285,0),MATCH('72300M Ann'!AB$8,'72300 Ann Hist'!$C$8:$AR$8,0))</f>
        <v>0.4</v>
      </c>
      <c r="AC43" s="10">
        <f>INDEX('72300 Ann Hist'!$C$8:$AR$285,MATCH('72300M Ann'!$C43,'72300 Ann Hist'!$C$8:$C$285,0),MATCH('72300M Ann'!AC$8,'72300 Ann Hist'!$C$8:$AR$8,0))</f>
        <v>0.4</v>
      </c>
      <c r="AD43" s="10">
        <f>INDEX('72300 Ann Hist'!$C$8:$AR$285,MATCH('72300M Ann'!$C43,'72300 Ann Hist'!$C$8:$C$285,0),MATCH('72300M Ann'!AD$8,'72300 Ann Hist'!$C$8:$AR$8,0))</f>
        <v>0.5</v>
      </c>
      <c r="AE43" s="10">
        <f>INDEX('72300 Ann Hist'!$C$8:$AR$285,MATCH('72300M Ann'!$C43,'72300 Ann Hist'!$C$8:$C$285,0),MATCH('72300M Ann'!AE$8,'72300 Ann Hist'!$C$8:$AR$8,0))</f>
        <v>0.5</v>
      </c>
      <c r="AF43" s="10">
        <f>INDEX('72300 Ann Hist'!$C$8:$AR$285,MATCH('72300M Ann'!$C43,'72300 Ann Hist'!$C$8:$C$285,0),MATCH('72300M Ann'!AF$8,'72300 Ann Hist'!$C$8:$AR$8,0))</f>
        <v>0.6</v>
      </c>
      <c r="AG43" s="10">
        <f>INDEX('72300 Ann Hist'!$C$8:$AR$285,MATCH('72300M Ann'!$C43,'72300 Ann Hist'!$C$8:$C$285,0),MATCH('72300M Ann'!AG$8,'72300 Ann Hist'!$C$8:$AR$8,0))</f>
        <v>0.6</v>
      </c>
      <c r="AH43" s="10">
        <f>INDEX('72300 Ann Hist'!$C$8:$AR$285,MATCH('72300M Ann'!$C43,'72300 Ann Hist'!$C$8:$C$285,0),MATCH('72300M Ann'!AH$8,'72300 Ann Hist'!$C$8:$AR$8,0))</f>
        <v>0.7</v>
      </c>
      <c r="AI43" s="10">
        <f>INDEX('72300 Ann Hist'!$C$8:$AR$285,MATCH('72300M Ann'!$C43,'72300 Ann Hist'!$C$8:$C$285,0),MATCH('72300M Ann'!AI$8,'72300 Ann Hist'!$C$8:$AR$8,0))</f>
        <v>0.8</v>
      </c>
      <c r="AJ43" s="10">
        <f>INDEX('72300 Ann Hist'!$C$8:$AR$285,MATCH('72300M Ann'!$C43,'72300 Ann Hist'!$C$8:$C$285,0),MATCH('72300M Ann'!AJ$8,'72300 Ann Hist'!$C$8:$AR$8,0))</f>
        <v>0.9</v>
      </c>
      <c r="AK43" s="10">
        <f>INDEX('72300 Ann Hist'!$C$8:$AR$285,MATCH('72300M Ann'!$C43,'72300 Ann Hist'!$C$8:$C$285,0),MATCH('72300M Ann'!AK$8,'72300 Ann Hist'!$C$8:$AR$8,0))</f>
        <v>1</v>
      </c>
      <c r="AL43" s="10">
        <f>INDEX('72300 Ann Hist'!$C$8:$AR$285,MATCH('72300M Ann'!$C43,'72300 Ann Hist'!$C$8:$C$285,0),MATCH('72300M Ann'!AL$8,'72300 Ann Hist'!$C$8:$AR$8,0))</f>
        <v>1.1000000000000001</v>
      </c>
      <c r="AM43" s="10">
        <f>INDEX('72300 Ann Hist'!$C$8:$AR$285,MATCH('72300M Ann'!$C43,'72300 Ann Hist'!$C$8:$C$285,0),MATCH('72300M Ann'!AM$8,'72300 Ann Hist'!$C$8:$AR$8,0))</f>
        <v>1.3</v>
      </c>
      <c r="AN43" s="10">
        <f>INDEX('72300 Ann Hist'!$C$8:$AR$285,MATCH('72300M Ann'!$C43,'72300 Ann Hist'!$C$8:$C$285,0),MATCH('72300M Ann'!AN$8,'72300 Ann Hist'!$C$8:$AR$8,0))</f>
        <v>1.5</v>
      </c>
      <c r="AO43" s="10">
        <f>INDEX('72300 Ann Hist'!$C$8:$AR$285,MATCH('72300M Ann'!$C43,'72300 Ann Hist'!$C$8:$C$285,0),MATCH('72300M Ann'!AO$8,'72300 Ann Hist'!$C$8:$AR$8,0))</f>
        <v>1.7</v>
      </c>
      <c r="AP43" s="10">
        <f>INDEX('72300 Ann Hist'!$C$8:$AR$285,MATCH('72300M Ann'!$C43,'72300 Ann Hist'!$C$8:$C$285,0),MATCH('72300M Ann'!AP$8,'72300 Ann Hist'!$C$8:$AR$8,0))</f>
        <v>2</v>
      </c>
      <c r="AQ43" s="10">
        <f>INDEX('72300 Ann Hist'!$C$8:$AR$285,MATCH('72300M Ann'!$C43,'72300 Ann Hist'!$C$8:$C$285,0),MATCH('72300M Ann'!AQ$8,'72300 Ann Hist'!$C$8:$AR$8,0))</f>
        <v>2.2999999999999998</v>
      </c>
      <c r="AR43" s="11">
        <f>INDEX('72300 Ann'!$C$8:$AZ$285,MATCH('72300M Ann'!$C43,'72300 Ann'!$C$8:$C$285,0),MATCH('72300M Ann'!AR$8,'72300 Ann'!$C$8:$AZ$8,0))</f>
        <v>2.7</v>
      </c>
      <c r="AS43" s="11">
        <f>INDEX('72300 Ann'!$C$8:$AZ$285,MATCH('72300M Ann'!$C43,'72300 Ann'!$C$8:$C$285,0),MATCH('72300M Ann'!AS$8,'72300 Ann'!$C$8:$AZ$8,0))</f>
        <v>3.2</v>
      </c>
      <c r="AT43" s="11">
        <f>INDEX('72300 Ann'!$C$8:$AZ$285,MATCH('72300M Ann'!$C43,'72300 Ann'!$C$8:$C$285,0),MATCH('72300M Ann'!AT$8,'72300 Ann'!$C$8:$AZ$8,0))</f>
        <v>3.7</v>
      </c>
      <c r="AU43" s="11">
        <f>INDEX('72300 Ann'!$C$8:$AZ$285,MATCH('72300M Ann'!$C43,'72300 Ann'!$C$8:$C$285,0),MATCH('72300M Ann'!AU$8,'72300 Ann'!$C$8:$AZ$8,0))</f>
        <v>4.2</v>
      </c>
      <c r="AV43" s="11">
        <f>INDEX('72300 Ann'!$C$8:$AZ$285,MATCH('72300M Ann'!$C43,'72300 Ann'!$C$8:$C$285,0),MATCH('72300M Ann'!AV$8,'72300 Ann'!$C$8:$AZ$8,0))</f>
        <v>4.7</v>
      </c>
      <c r="AW43" s="11">
        <f>INDEX('72300 Ann'!$C$8:$AZ$285,MATCH('72300M Ann'!$C43,'72300 Ann'!$C$8:$C$285,0),MATCH('72300M Ann'!AW$8,'72300 Ann'!$C$8:$AZ$8,0))</f>
        <v>5.7</v>
      </c>
      <c r="AX43" s="11">
        <f>INDEX('72300 Ann'!$C$8:$AZ$285,MATCH('72300M Ann'!$C43,'72300 Ann'!$C$8:$C$285,0),MATCH('72300M Ann'!AX$8,'72300 Ann'!$C$8:$AZ$8,0))</f>
        <v>6.9</v>
      </c>
      <c r="AY43" s="11">
        <f>INDEX('72300 Ann'!$C$8:$AZ$285,MATCH('72300M Ann'!$C43,'72300 Ann'!$C$8:$C$285,0),MATCH('72300M Ann'!AY$8,'72300 Ann'!$C$8:$AZ$8,0))</f>
        <v>7.8</v>
      </c>
      <c r="AZ43" s="11">
        <f>INDEX('72300 Ann'!$C$8:$AZ$285,MATCH('72300M Ann'!$C43,'72300 Ann'!$C$8:$C$285,0),MATCH('72300M Ann'!AZ$8,'72300 Ann'!$C$8:$AZ$8,0))</f>
        <v>8.6</v>
      </c>
      <c r="BA43" s="11">
        <f>INDEX('72300 Ann'!$C$8:$AZ$285,MATCH('72300M Ann'!$C43,'72300 Ann'!$C$8:$C$285,0),MATCH('72300M Ann'!BA$8,'72300 Ann'!$C$8:$AZ$8,0))</f>
        <v>9.5</v>
      </c>
      <c r="BB43" s="11">
        <f>INDEX('72300 Ann'!$C$8:$AZ$285,MATCH('72300M Ann'!$C43,'72300 Ann'!$C$8:$C$285,0),MATCH('72300M Ann'!BB$8,'72300 Ann'!$C$8:$AZ$8,0))</f>
        <v>10.8</v>
      </c>
      <c r="BC43" s="11">
        <f>INDEX('72300 Ann'!$C$8:$AZ$285,MATCH('72300M Ann'!$C43,'72300 Ann'!$C$8:$C$285,0),MATCH('72300M Ann'!BC$8,'72300 Ann'!$C$8:$AZ$8,0))</f>
        <v>12.6</v>
      </c>
      <c r="BD43" s="11">
        <f>INDEX('72300 Ann'!$C$8:$AZ$285,MATCH('72300M Ann'!$C43,'72300 Ann'!$C$8:$C$285,0),MATCH('72300M Ann'!BD$8,'72300 Ann'!$C$8:$AZ$8,0))</f>
        <v>14.2</v>
      </c>
      <c r="BE43" s="11">
        <f>INDEX('72300 Ann'!$C$8:$AZ$285,MATCH('72300M Ann'!$C43,'72300 Ann'!$C$8:$C$285,0),MATCH('72300M Ann'!BE$8,'72300 Ann'!$C$8:$AZ$8,0))</f>
        <v>15.5</v>
      </c>
      <c r="BF43" s="11">
        <f>INDEX('72300 Ann'!$C$8:$AZ$285,MATCH('72300M Ann'!$C43,'72300 Ann'!$C$8:$C$285,0),MATCH('72300M Ann'!BF$8,'72300 Ann'!$C$8:$AZ$8,0))</f>
        <v>16.399999999999999</v>
      </c>
      <c r="BG43" s="11">
        <f>INDEX('72300 Ann'!$C$8:$AZ$285,MATCH('72300M Ann'!$C43,'72300 Ann'!$C$8:$C$285,0),MATCH('72300M Ann'!BG$8,'72300 Ann'!$C$8:$AZ$8,0))</f>
        <v>15.5</v>
      </c>
      <c r="BH43" s="11">
        <f>INDEX('72300 Ann'!$C$8:$AZ$285,MATCH('72300M Ann'!$C43,'72300 Ann'!$C$8:$C$285,0),MATCH('72300M Ann'!BH$8,'72300 Ann'!$C$8:$AZ$8,0))</f>
        <v>17.7</v>
      </c>
      <c r="BI43" s="11">
        <f>INDEX('72300 Ann'!$C$8:$AZ$285,MATCH('72300M Ann'!$C43,'72300 Ann'!$C$8:$C$285,0),MATCH('72300M Ann'!BI$8,'72300 Ann'!$C$8:$AZ$8,0))</f>
        <v>18.100000000000001</v>
      </c>
      <c r="BJ43" s="11">
        <f>INDEX('72300 Ann'!$C$8:$AZ$285,MATCH('72300M Ann'!$C43,'72300 Ann'!$C$8:$C$285,0),MATCH('72300M Ann'!BJ$8,'72300 Ann'!$C$8:$AZ$8,0))</f>
        <v>18.7</v>
      </c>
      <c r="BK43" s="11">
        <f>INDEX('72300 Ann'!$C$8:$AZ$285,MATCH('72300M Ann'!$C43,'72300 Ann'!$C$8:$C$285,0),MATCH('72300M Ann'!BK$8,'72300 Ann'!$C$8:$AZ$8,0))</f>
        <v>19.8</v>
      </c>
      <c r="BL43" s="11">
        <f>INDEX('72300 Ann'!$C$8:$AZ$285,MATCH('72300M Ann'!$C43,'72300 Ann'!$C$8:$C$285,0),MATCH('72300M Ann'!BL$8,'72300 Ann'!$C$8:$AZ$8,0))</f>
        <v>21</v>
      </c>
      <c r="BM43" s="11">
        <f>INDEX('72300 Ann'!$C$8:$AZ$285,MATCH('72300M Ann'!$C43,'72300 Ann'!$C$8:$C$285,0),MATCH('72300M Ann'!BM$8,'72300 Ann'!$C$8:$AZ$8,0))</f>
        <v>22.2</v>
      </c>
      <c r="BN43" s="11">
        <f>INDEX('72300 Ann'!$C$8:$AZ$285,MATCH('72300M Ann'!$C43,'72300 Ann'!$C$8:$C$285,0),MATCH('72300M Ann'!BN$8,'72300 Ann'!$C$8:$AZ$8,0))</f>
        <v>23.9</v>
      </c>
      <c r="BO43" s="11">
        <f>INDEX('72300 Ann'!$C$8:$AZ$285,MATCH('72300M Ann'!$C43,'72300 Ann'!$C$8:$C$285,0),MATCH('72300M Ann'!BO$8,'72300 Ann'!$C$8:$AZ$8,0))</f>
        <v>25.2</v>
      </c>
      <c r="BP43" s="11">
        <f>INDEX('72300 Ann'!$C$8:$AZ$285,MATCH('72300M Ann'!$C43,'72300 Ann'!$C$8:$C$285,0),MATCH('72300M Ann'!BP$8,'72300 Ann'!$C$8:$AZ$8,0))</f>
        <v>26.5</v>
      </c>
      <c r="BQ43" s="11">
        <f>INDEX('72300 Ann'!$C$8:$AZ$285,MATCH('72300M Ann'!$C43,'72300 Ann'!$C$8:$C$285,0),MATCH('72300M Ann'!BQ$8,'72300 Ann'!$C$8:$AZ$8,0))</f>
        <v>27.5</v>
      </c>
      <c r="BR43" s="11">
        <f>INDEX('72300 Ann'!$C$8:$AZ$285,MATCH('72300M Ann'!$C43,'72300 Ann'!$C$8:$C$285,0),MATCH('72300M Ann'!BR$8,'72300 Ann'!$C$8:$AZ$8,0))</f>
        <v>28.6</v>
      </c>
      <c r="BS43" s="11">
        <f>INDEX('72300 Ann'!$C$8:$AZ$285,MATCH('72300M Ann'!$C43,'72300 Ann'!$C$8:$C$285,0),MATCH('72300M Ann'!BS$8,'72300 Ann'!$C$8:$AZ$8,0))</f>
        <v>29.7</v>
      </c>
      <c r="BT43" s="11">
        <f>INDEX('72300 Ann'!$C$8:$AZ$285,MATCH('72300M Ann'!$C43,'72300 Ann'!$C$8:$C$285,0),MATCH('72300M Ann'!BT$8,'72300 Ann'!$C$8:$AZ$8,0))</f>
        <v>31.1</v>
      </c>
      <c r="BU43" s="11">
        <f>INDEX('72300 Ann'!$C$8:$AZ$285,MATCH('72300M Ann'!$C43,'72300 Ann'!$C$8:$C$285,0),MATCH('72300M Ann'!BU$8,'72300 Ann'!$C$8:$AZ$8,0))</f>
        <v>32</v>
      </c>
      <c r="BV43" s="11">
        <f>INDEX('72300 Ann'!$C$8:$AZ$285,MATCH('72300M Ann'!$C43,'72300 Ann'!$C$8:$C$285,0),MATCH('72300M Ann'!BV$8,'72300 Ann'!$C$8:$AZ$8,0))</f>
        <v>32.700000000000003</v>
      </c>
      <c r="BW43" s="11">
        <f>INDEX('72300 Ann'!$C$8:$AZ$285,MATCH('72300M Ann'!$C43,'72300 Ann'!$C$8:$C$285,0),MATCH('72300M Ann'!BW$8,'72300 Ann'!$C$8:$AZ$8,0))</f>
        <v>33.799999999999997</v>
      </c>
      <c r="BX43" s="11">
        <f>INDEX('72300 Ann'!$C$8:$AZ$285,MATCH('72300M Ann'!$C43,'72300 Ann'!$C$8:$C$285,0),MATCH('72300M Ann'!BX$8,'72300 Ann'!$C$8:$AZ$8,0))</f>
        <v>35.200000000000003</v>
      </c>
      <c r="BY43" s="11">
        <f>INDEX('72300 Ann'!$C$8:$AZ$285,MATCH('72300M Ann'!$C43,'72300 Ann'!$C$8:$C$285,0),MATCH('72300M Ann'!BY$8,'72300 Ann'!$C$8:$AZ$8,0))</f>
        <v>36</v>
      </c>
      <c r="BZ43" s="11">
        <f>INDEX('72300 Ann'!$C$8:$AZ$285,MATCH('72300M Ann'!$C43,'72300 Ann'!$C$8:$C$285,0),MATCH('72300M Ann'!BZ$8,'72300 Ann'!$C$8:$AZ$8,0))</f>
        <v>36.5</v>
      </c>
      <c r="CA43" s="11">
        <f>INDEX('72300 Ann'!$C$8:$AZ$285,MATCH('72300M Ann'!$C43,'72300 Ann'!$C$8:$C$285,0),MATCH('72300M Ann'!CA$8,'72300 Ann'!$C$8:$AZ$8,0))</f>
        <v>38.299999999999997</v>
      </c>
      <c r="CB43" s="11">
        <f>INDEX('72300 Ann'!$C$8:$AZ$285,MATCH('72300M Ann'!$C43,'72300 Ann'!$C$8:$C$285,0),MATCH('72300M Ann'!CB$8,'72300 Ann'!$C$8:$AZ$8,0))</f>
        <v>40.200000000000003</v>
      </c>
      <c r="CC43" s="11">
        <f>INDEX('72300 Ann'!$C$8:$AZ$285,MATCH('72300M Ann'!$C43,'72300 Ann'!$C$8:$C$285,0),MATCH('72300M Ann'!CC$8,'72300 Ann'!$C$8:$AZ$8,0))</f>
        <v>42.6</v>
      </c>
      <c r="CD43" s="11">
        <f>INDEX('72300 Ann'!$C$8:$AZ$285,MATCH('72300M Ann'!$C43,'72300 Ann'!$C$8:$C$285,0),MATCH('72300M Ann'!CD$8,'72300 Ann'!$C$8:$AZ$8,0))</f>
        <v>45.2</v>
      </c>
      <c r="CE43" s="11">
        <f>INDEX('72300 Ann'!$C$8:$AZ$285,MATCH('72300M Ann'!$C43,'72300 Ann'!$C$8:$C$285,0),MATCH('72300M Ann'!CE$8,'72300 Ann'!$C$8:$AZ$8,0))</f>
        <v>48.2</v>
      </c>
      <c r="CF43" s="11">
        <f>INDEX('72300 Ann'!$C$8:$AZ$285,MATCH('72300M Ann'!$C43,'72300 Ann'!$C$8:$C$285,0),MATCH('72300M Ann'!CF$8,'72300 Ann'!$C$8:$AZ$8,0))</f>
        <v>51.5</v>
      </c>
      <c r="CG43" s="11">
        <f>INDEX('72300 Ann'!$C$8:$AZ$285,MATCH('72300M Ann'!$C43,'72300 Ann'!$C$8:$C$285,0),MATCH('72300M Ann'!CG$8,'72300 Ann'!$C$8:$AZ$8,0))</f>
        <v>52</v>
      </c>
      <c r="CH43" s="11">
        <f>INDEX('72300 Ann'!$C$8:$AZ$285,MATCH('72300M Ann'!$C43,'72300 Ann'!$C$8:$C$285,0),MATCH('72300M Ann'!CH$8,'72300 Ann'!$C$8:$AZ$8,0))</f>
        <v>52.4</v>
      </c>
      <c r="CI43" s="11">
        <f>INDEX('72300 Ann'!$C$8:$AZ$285,MATCH('72300M Ann'!$C43,'72300 Ann'!$C$8:$C$285,0),MATCH('72300M Ann'!CI$8,'72300 Ann'!$C$8:$AZ$8,0))</f>
        <v>54.6</v>
      </c>
      <c r="CJ43" s="11">
        <f>INDEX('72300 Ann'!$C$8:$AZ$285,MATCH('72300M Ann'!$C43,'72300 Ann'!$C$8:$C$285,0),MATCH('72300M Ann'!CJ$8,'72300 Ann'!$C$8:$AZ$8,0))</f>
        <v>55.6</v>
      </c>
      <c r="CK43" s="11">
        <f>INDEX('72300 Ann'!$C$8:$AZ$285,MATCH('72300M Ann'!$C43,'72300 Ann'!$C$8:$C$285,0),MATCH('72300M Ann'!CK$8,'72300 Ann'!$C$8:$AZ$8,0))</f>
        <v>57.3</v>
      </c>
      <c r="CL43" s="11">
        <f>INDEX('72300 Ann'!$C$8:$AZ$285,MATCH('72300M Ann'!$C43,'72300 Ann'!$C$8:$C$285,0),MATCH('72300M Ann'!CL$8,'72300 Ann'!$C$8:$AZ$8,0))</f>
        <v>58.5</v>
      </c>
    </row>
    <row r="44" spans="1:90" s="10" customFormat="1" x14ac:dyDescent="0.25">
      <c r="A44" s="32">
        <v>36</v>
      </c>
      <c r="B44" s="10" t="s">
        <v>1134</v>
      </c>
      <c r="C44" s="10" t="s">
        <v>1194</v>
      </c>
      <c r="D44" s="10">
        <f>INDEX('72300 Ann Hist'!$C$8:$AR$285,MATCH('72300M Ann'!$C44,'72300 Ann Hist'!$C$8:$C$285,0),MATCH('72300M Ann'!D$8,'72300 Ann Hist'!$C$8:$AR$8,0))</f>
        <v>0</v>
      </c>
      <c r="E44" s="10">
        <f>INDEX('72300 Ann Hist'!$C$8:$AR$285,MATCH('72300M Ann'!$C44,'72300 Ann Hist'!$C$8:$C$285,0),MATCH('72300M Ann'!E$8,'72300 Ann Hist'!$C$8:$AR$8,0))</f>
        <v>0</v>
      </c>
      <c r="F44" s="10">
        <f>INDEX('72300 Ann Hist'!$C$8:$AR$285,MATCH('72300M Ann'!$C44,'72300 Ann Hist'!$C$8:$C$285,0),MATCH('72300M Ann'!F$8,'72300 Ann Hist'!$C$8:$AR$8,0))</f>
        <v>0</v>
      </c>
      <c r="G44" s="10">
        <f>INDEX('72300 Ann Hist'!$C$8:$AR$285,MATCH('72300M Ann'!$C44,'72300 Ann Hist'!$C$8:$C$285,0),MATCH('72300M Ann'!G$8,'72300 Ann Hist'!$C$8:$AR$8,0))</f>
        <v>0</v>
      </c>
      <c r="H44" s="10">
        <f>INDEX('72300 Ann Hist'!$C$8:$AR$285,MATCH('72300M Ann'!$C44,'72300 Ann Hist'!$C$8:$C$285,0),MATCH('72300M Ann'!H$8,'72300 Ann Hist'!$C$8:$AR$8,0))</f>
        <v>0</v>
      </c>
      <c r="I44" s="10">
        <f>INDEX('72300 Ann Hist'!$C$8:$AR$285,MATCH('72300M Ann'!$C44,'72300 Ann Hist'!$C$8:$C$285,0),MATCH('72300M Ann'!I$8,'72300 Ann Hist'!$C$8:$AR$8,0))</f>
        <v>0</v>
      </c>
      <c r="J44" s="10">
        <f>INDEX('72300 Ann Hist'!$C$8:$AR$285,MATCH('72300M Ann'!$C44,'72300 Ann Hist'!$C$8:$C$285,0),MATCH('72300M Ann'!J$8,'72300 Ann Hist'!$C$8:$AR$8,0))</f>
        <v>0</v>
      </c>
      <c r="K44" s="10">
        <f>INDEX('72300 Ann Hist'!$C$8:$AR$285,MATCH('72300M Ann'!$C44,'72300 Ann Hist'!$C$8:$C$285,0),MATCH('72300M Ann'!K$8,'72300 Ann Hist'!$C$8:$AR$8,0))</f>
        <v>0</v>
      </c>
      <c r="L44" s="10">
        <f>INDEX('72300 Ann Hist'!$C$8:$AR$285,MATCH('72300M Ann'!$C44,'72300 Ann Hist'!$C$8:$C$285,0),MATCH('72300M Ann'!L$8,'72300 Ann Hist'!$C$8:$AR$8,0))</f>
        <v>0</v>
      </c>
      <c r="M44" s="10">
        <f>INDEX('72300 Ann Hist'!$C$8:$AR$285,MATCH('72300M Ann'!$C44,'72300 Ann Hist'!$C$8:$C$285,0),MATCH('72300M Ann'!M$8,'72300 Ann Hist'!$C$8:$AR$8,0))</f>
        <v>0</v>
      </c>
      <c r="N44" s="10">
        <f>INDEX('72300 Ann Hist'!$C$8:$AR$285,MATCH('72300M Ann'!$C44,'72300 Ann Hist'!$C$8:$C$285,0),MATCH('72300M Ann'!N$8,'72300 Ann Hist'!$C$8:$AR$8,0))</f>
        <v>0</v>
      </c>
      <c r="O44" s="10">
        <f>INDEX('72300 Ann Hist'!$C$8:$AR$285,MATCH('72300M Ann'!$C44,'72300 Ann Hist'!$C$8:$C$285,0),MATCH('72300M Ann'!O$8,'72300 Ann Hist'!$C$8:$AR$8,0))</f>
        <v>0</v>
      </c>
      <c r="P44" s="10">
        <f>INDEX('72300 Ann Hist'!$C$8:$AR$285,MATCH('72300M Ann'!$C44,'72300 Ann Hist'!$C$8:$C$285,0),MATCH('72300M Ann'!P$8,'72300 Ann Hist'!$C$8:$AR$8,0))</f>
        <v>0</v>
      </c>
      <c r="Q44" s="10">
        <f>INDEX('72300 Ann Hist'!$C$8:$AR$285,MATCH('72300M Ann'!$C44,'72300 Ann Hist'!$C$8:$C$285,0),MATCH('72300M Ann'!Q$8,'72300 Ann Hist'!$C$8:$AR$8,0))</f>
        <v>0</v>
      </c>
      <c r="R44" s="10">
        <f>INDEX('72300 Ann Hist'!$C$8:$AR$285,MATCH('72300M Ann'!$C44,'72300 Ann Hist'!$C$8:$C$285,0),MATCH('72300M Ann'!R$8,'72300 Ann Hist'!$C$8:$AR$8,0))</f>
        <v>0</v>
      </c>
      <c r="S44" s="10">
        <f>INDEX('72300 Ann Hist'!$C$8:$AR$285,MATCH('72300M Ann'!$C44,'72300 Ann Hist'!$C$8:$C$285,0),MATCH('72300M Ann'!S$8,'72300 Ann Hist'!$C$8:$AR$8,0))</f>
        <v>0</v>
      </c>
      <c r="T44" s="10">
        <f>INDEX('72300 Ann Hist'!$C$8:$AR$285,MATCH('72300M Ann'!$C44,'72300 Ann Hist'!$C$8:$C$285,0),MATCH('72300M Ann'!T$8,'72300 Ann Hist'!$C$8:$AR$8,0))</f>
        <v>0</v>
      </c>
      <c r="U44" s="10">
        <f>INDEX('72300 Ann Hist'!$C$8:$AR$285,MATCH('72300M Ann'!$C44,'72300 Ann Hist'!$C$8:$C$285,0),MATCH('72300M Ann'!U$8,'72300 Ann Hist'!$C$8:$AR$8,0))</f>
        <v>0</v>
      </c>
      <c r="V44" s="10">
        <f>INDEX('72300 Ann Hist'!$C$8:$AR$285,MATCH('72300M Ann'!$C44,'72300 Ann Hist'!$C$8:$C$285,0),MATCH('72300M Ann'!V$8,'72300 Ann Hist'!$C$8:$AR$8,0))</f>
        <v>0</v>
      </c>
      <c r="W44" s="10">
        <f>INDEX('72300 Ann Hist'!$C$8:$AR$285,MATCH('72300M Ann'!$C44,'72300 Ann Hist'!$C$8:$C$285,0),MATCH('72300M Ann'!W$8,'72300 Ann Hist'!$C$8:$AR$8,0))</f>
        <v>0</v>
      </c>
      <c r="X44" s="10">
        <f>INDEX('72300 Ann Hist'!$C$8:$AR$285,MATCH('72300M Ann'!$C44,'72300 Ann Hist'!$C$8:$C$285,0),MATCH('72300M Ann'!X$8,'72300 Ann Hist'!$C$8:$AR$8,0))</f>
        <v>0</v>
      </c>
      <c r="Y44" s="10">
        <f>INDEX('72300 Ann Hist'!$C$8:$AR$285,MATCH('72300M Ann'!$C44,'72300 Ann Hist'!$C$8:$C$285,0),MATCH('72300M Ann'!Y$8,'72300 Ann Hist'!$C$8:$AR$8,0))</f>
        <v>0</v>
      </c>
      <c r="Z44" s="10">
        <f>INDEX('72300 Ann Hist'!$C$8:$AR$285,MATCH('72300M Ann'!$C44,'72300 Ann Hist'!$C$8:$C$285,0),MATCH('72300M Ann'!Z$8,'72300 Ann Hist'!$C$8:$AR$8,0))</f>
        <v>0</v>
      </c>
      <c r="AA44" s="10">
        <f>INDEX('72300 Ann Hist'!$C$8:$AR$285,MATCH('72300M Ann'!$C44,'72300 Ann Hist'!$C$8:$C$285,0),MATCH('72300M Ann'!AA$8,'72300 Ann Hist'!$C$8:$AR$8,0))</f>
        <v>0</v>
      </c>
      <c r="AB44" s="10">
        <f>INDEX('72300 Ann Hist'!$C$8:$AR$285,MATCH('72300M Ann'!$C44,'72300 Ann Hist'!$C$8:$C$285,0),MATCH('72300M Ann'!AB$8,'72300 Ann Hist'!$C$8:$AR$8,0))</f>
        <v>0</v>
      </c>
      <c r="AC44" s="10">
        <f>INDEX('72300 Ann Hist'!$C$8:$AR$285,MATCH('72300M Ann'!$C44,'72300 Ann Hist'!$C$8:$C$285,0),MATCH('72300M Ann'!AC$8,'72300 Ann Hist'!$C$8:$AR$8,0))</f>
        <v>0</v>
      </c>
      <c r="AD44" s="10">
        <f>INDEX('72300 Ann Hist'!$C$8:$AR$285,MATCH('72300M Ann'!$C44,'72300 Ann Hist'!$C$8:$C$285,0),MATCH('72300M Ann'!AD$8,'72300 Ann Hist'!$C$8:$AR$8,0))</f>
        <v>0</v>
      </c>
      <c r="AE44" s="10">
        <f>INDEX('72300 Ann Hist'!$C$8:$AR$285,MATCH('72300M Ann'!$C44,'72300 Ann Hist'!$C$8:$C$285,0),MATCH('72300M Ann'!AE$8,'72300 Ann Hist'!$C$8:$AR$8,0))</f>
        <v>0</v>
      </c>
      <c r="AF44" s="10">
        <f>INDEX('72300 Ann Hist'!$C$8:$AR$285,MATCH('72300M Ann'!$C44,'72300 Ann Hist'!$C$8:$C$285,0),MATCH('72300M Ann'!AF$8,'72300 Ann Hist'!$C$8:$AR$8,0))</f>
        <v>0</v>
      </c>
      <c r="AG44" s="10">
        <f>INDEX('72300 Ann Hist'!$C$8:$AR$285,MATCH('72300M Ann'!$C44,'72300 Ann Hist'!$C$8:$C$285,0),MATCH('72300M Ann'!AG$8,'72300 Ann Hist'!$C$8:$AR$8,0))</f>
        <v>0</v>
      </c>
      <c r="AH44" s="10">
        <f>INDEX('72300 Ann Hist'!$C$8:$AR$285,MATCH('72300M Ann'!$C44,'72300 Ann Hist'!$C$8:$C$285,0),MATCH('72300M Ann'!AH$8,'72300 Ann Hist'!$C$8:$AR$8,0))</f>
        <v>0</v>
      </c>
      <c r="AI44" s="10">
        <f>INDEX('72300 Ann Hist'!$C$8:$AR$285,MATCH('72300M Ann'!$C44,'72300 Ann Hist'!$C$8:$C$285,0),MATCH('72300M Ann'!AI$8,'72300 Ann Hist'!$C$8:$AR$8,0))</f>
        <v>0</v>
      </c>
      <c r="AJ44" s="10">
        <f>INDEX('72300 Ann Hist'!$C$8:$AR$285,MATCH('72300M Ann'!$C44,'72300 Ann Hist'!$C$8:$C$285,0),MATCH('72300M Ann'!AJ$8,'72300 Ann Hist'!$C$8:$AR$8,0))</f>
        <v>0</v>
      </c>
      <c r="AK44" s="10">
        <f>INDEX('72300 Ann Hist'!$C$8:$AR$285,MATCH('72300M Ann'!$C44,'72300 Ann Hist'!$C$8:$C$285,0),MATCH('72300M Ann'!AK$8,'72300 Ann Hist'!$C$8:$AR$8,0))</f>
        <v>0</v>
      </c>
      <c r="AL44" s="10">
        <f>INDEX('72300 Ann Hist'!$C$8:$AR$285,MATCH('72300M Ann'!$C44,'72300 Ann Hist'!$C$8:$C$285,0),MATCH('72300M Ann'!AL$8,'72300 Ann Hist'!$C$8:$AR$8,0))</f>
        <v>0</v>
      </c>
      <c r="AM44" s="10">
        <f>INDEX('72300 Ann Hist'!$C$8:$AR$285,MATCH('72300M Ann'!$C44,'72300 Ann Hist'!$C$8:$C$285,0),MATCH('72300M Ann'!AM$8,'72300 Ann Hist'!$C$8:$AR$8,0))</f>
        <v>0</v>
      </c>
      <c r="AN44" s="10">
        <f>INDEX('72300 Ann Hist'!$C$8:$AR$285,MATCH('72300M Ann'!$C44,'72300 Ann Hist'!$C$8:$C$285,0),MATCH('72300M Ann'!AN$8,'72300 Ann Hist'!$C$8:$AR$8,0))</f>
        <v>0</v>
      </c>
      <c r="AO44" s="10">
        <f>INDEX('72300 Ann Hist'!$C$8:$AR$285,MATCH('72300M Ann'!$C44,'72300 Ann Hist'!$C$8:$C$285,0),MATCH('72300M Ann'!AO$8,'72300 Ann Hist'!$C$8:$AR$8,0))</f>
        <v>0</v>
      </c>
      <c r="AP44" s="10">
        <f>INDEX('72300 Ann Hist'!$C$8:$AR$285,MATCH('72300M Ann'!$C44,'72300 Ann Hist'!$C$8:$C$285,0),MATCH('72300M Ann'!AP$8,'72300 Ann Hist'!$C$8:$AR$8,0))</f>
        <v>0</v>
      </c>
      <c r="AQ44" s="10">
        <f>INDEX('72300 Ann Hist'!$C$8:$AR$285,MATCH('72300M Ann'!$C44,'72300 Ann Hist'!$C$8:$C$285,0),MATCH('72300M Ann'!AQ$8,'72300 Ann Hist'!$C$8:$AR$8,0))</f>
        <v>0</v>
      </c>
      <c r="AR44" s="11">
        <f>INDEX('72300 Ann'!$C$8:$AZ$285,MATCH('72300M Ann'!$C44,'72300 Ann'!$C$8:$C$285,0),MATCH('72300M Ann'!AR$8,'72300 Ann'!$C$8:$AZ$8,0))</f>
        <v>0</v>
      </c>
      <c r="AS44" s="11">
        <f>INDEX('72300 Ann'!$C$8:$AZ$285,MATCH('72300M Ann'!$C44,'72300 Ann'!$C$8:$C$285,0),MATCH('72300M Ann'!AS$8,'72300 Ann'!$C$8:$AZ$8,0))</f>
        <v>0</v>
      </c>
      <c r="AT44" s="11">
        <f>INDEX('72300 Ann'!$C$8:$AZ$285,MATCH('72300M Ann'!$C44,'72300 Ann'!$C$8:$C$285,0),MATCH('72300M Ann'!AT$8,'72300 Ann'!$C$8:$AZ$8,0))</f>
        <v>0</v>
      </c>
      <c r="AU44" s="11">
        <f>INDEX('72300 Ann'!$C$8:$AZ$285,MATCH('72300M Ann'!$C44,'72300 Ann'!$C$8:$C$285,0),MATCH('72300M Ann'!AU$8,'72300 Ann'!$C$8:$AZ$8,0))</f>
        <v>0</v>
      </c>
      <c r="AV44" s="11">
        <f>INDEX('72300 Ann'!$C$8:$AZ$285,MATCH('72300M Ann'!$C44,'72300 Ann'!$C$8:$C$285,0),MATCH('72300M Ann'!AV$8,'72300 Ann'!$C$8:$AZ$8,0))</f>
        <v>0</v>
      </c>
      <c r="AW44" s="11">
        <f>INDEX('72300 Ann'!$C$8:$AZ$285,MATCH('72300M Ann'!$C44,'72300 Ann'!$C$8:$C$285,0),MATCH('72300M Ann'!AW$8,'72300 Ann'!$C$8:$AZ$8,0))</f>
        <v>0</v>
      </c>
      <c r="AX44" s="11">
        <f>INDEX('72300 Ann'!$C$8:$AZ$285,MATCH('72300M Ann'!$C44,'72300 Ann'!$C$8:$C$285,0),MATCH('72300M Ann'!AX$8,'72300 Ann'!$C$8:$AZ$8,0))</f>
        <v>0</v>
      </c>
      <c r="AY44" s="11">
        <f>INDEX('72300 Ann'!$C$8:$AZ$285,MATCH('72300M Ann'!$C44,'72300 Ann'!$C$8:$C$285,0),MATCH('72300M Ann'!AY$8,'72300 Ann'!$C$8:$AZ$8,0))</f>
        <v>0</v>
      </c>
      <c r="AZ44" s="11">
        <f>INDEX('72300 Ann'!$C$8:$AZ$285,MATCH('72300M Ann'!$C44,'72300 Ann'!$C$8:$C$285,0),MATCH('72300M Ann'!AZ$8,'72300 Ann'!$C$8:$AZ$8,0))</f>
        <v>0</v>
      </c>
      <c r="BA44" s="11">
        <f>INDEX('72300 Ann'!$C$8:$AZ$285,MATCH('72300M Ann'!$C44,'72300 Ann'!$C$8:$C$285,0),MATCH('72300M Ann'!BA$8,'72300 Ann'!$C$8:$AZ$8,0))</f>
        <v>0</v>
      </c>
      <c r="BB44" s="11">
        <f>INDEX('72300 Ann'!$C$8:$AZ$285,MATCH('72300M Ann'!$C44,'72300 Ann'!$C$8:$C$285,0),MATCH('72300M Ann'!BB$8,'72300 Ann'!$C$8:$AZ$8,0))</f>
        <v>0</v>
      </c>
      <c r="BC44" s="11">
        <f>INDEX('72300 Ann'!$C$8:$AZ$285,MATCH('72300M Ann'!$C44,'72300 Ann'!$C$8:$C$285,0),MATCH('72300M Ann'!BC$8,'72300 Ann'!$C$8:$AZ$8,0))</f>
        <v>0</v>
      </c>
      <c r="BD44" s="11">
        <f>INDEX('72300 Ann'!$C$8:$AZ$285,MATCH('72300M Ann'!$C44,'72300 Ann'!$C$8:$C$285,0),MATCH('72300M Ann'!BD$8,'72300 Ann'!$C$8:$AZ$8,0))</f>
        <v>0</v>
      </c>
      <c r="BE44" s="11">
        <f>INDEX('72300 Ann'!$C$8:$AZ$285,MATCH('72300M Ann'!$C44,'72300 Ann'!$C$8:$C$285,0),MATCH('72300M Ann'!BE$8,'72300 Ann'!$C$8:$AZ$8,0))</f>
        <v>0</v>
      </c>
      <c r="BF44" s="11">
        <f>INDEX('72300 Ann'!$C$8:$AZ$285,MATCH('72300M Ann'!$C44,'72300 Ann'!$C$8:$C$285,0),MATCH('72300M Ann'!BF$8,'72300 Ann'!$C$8:$AZ$8,0))</f>
        <v>0</v>
      </c>
      <c r="BG44" s="11">
        <f>INDEX('72300 Ann'!$C$8:$AZ$285,MATCH('72300M Ann'!$C44,'72300 Ann'!$C$8:$C$285,0),MATCH('72300M Ann'!BG$8,'72300 Ann'!$C$8:$AZ$8,0))</f>
        <v>0</v>
      </c>
      <c r="BH44" s="11">
        <f>INDEX('72300 Ann'!$C$8:$AZ$285,MATCH('72300M Ann'!$C44,'72300 Ann'!$C$8:$C$285,0),MATCH('72300M Ann'!BH$8,'72300 Ann'!$C$8:$AZ$8,0))</f>
        <v>0</v>
      </c>
      <c r="BI44" s="11">
        <f>INDEX('72300 Ann'!$C$8:$AZ$285,MATCH('72300M Ann'!$C44,'72300 Ann'!$C$8:$C$285,0),MATCH('72300M Ann'!BI$8,'72300 Ann'!$C$8:$AZ$8,0))</f>
        <v>0</v>
      </c>
      <c r="BJ44" s="11">
        <f>INDEX('72300 Ann'!$C$8:$AZ$285,MATCH('72300M Ann'!$C44,'72300 Ann'!$C$8:$C$285,0),MATCH('72300M Ann'!BJ$8,'72300 Ann'!$C$8:$AZ$8,0))</f>
        <v>0</v>
      </c>
      <c r="BK44" s="11">
        <f>INDEX('72300 Ann'!$C$8:$AZ$285,MATCH('72300M Ann'!$C44,'72300 Ann'!$C$8:$C$285,0),MATCH('72300M Ann'!BK$8,'72300 Ann'!$C$8:$AZ$8,0))</f>
        <v>0.1</v>
      </c>
      <c r="BL44" s="11">
        <f>INDEX('72300 Ann'!$C$8:$AZ$285,MATCH('72300M Ann'!$C44,'72300 Ann'!$C$8:$C$285,0),MATCH('72300M Ann'!BL$8,'72300 Ann'!$C$8:$AZ$8,0))</f>
        <v>0.1</v>
      </c>
      <c r="BM44" s="11">
        <f>INDEX('72300 Ann'!$C$8:$AZ$285,MATCH('72300M Ann'!$C44,'72300 Ann'!$C$8:$C$285,0),MATCH('72300M Ann'!BM$8,'72300 Ann'!$C$8:$AZ$8,0))</f>
        <v>0.1</v>
      </c>
      <c r="BN44" s="11">
        <f>INDEX('72300 Ann'!$C$8:$AZ$285,MATCH('72300M Ann'!$C44,'72300 Ann'!$C$8:$C$285,0),MATCH('72300M Ann'!BN$8,'72300 Ann'!$C$8:$AZ$8,0))</f>
        <v>0.1</v>
      </c>
      <c r="BO44" s="11">
        <f>INDEX('72300 Ann'!$C$8:$AZ$285,MATCH('72300M Ann'!$C44,'72300 Ann'!$C$8:$C$285,0),MATCH('72300M Ann'!BO$8,'72300 Ann'!$C$8:$AZ$8,0))</f>
        <v>0.1</v>
      </c>
      <c r="BP44" s="11">
        <f>INDEX('72300 Ann'!$C$8:$AZ$285,MATCH('72300M Ann'!$C44,'72300 Ann'!$C$8:$C$285,0),MATCH('72300M Ann'!BP$8,'72300 Ann'!$C$8:$AZ$8,0))</f>
        <v>0.1</v>
      </c>
      <c r="BQ44" s="11">
        <f>INDEX('72300 Ann'!$C$8:$AZ$285,MATCH('72300M Ann'!$C44,'72300 Ann'!$C$8:$C$285,0),MATCH('72300M Ann'!BQ$8,'72300 Ann'!$C$8:$AZ$8,0))</f>
        <v>0.1</v>
      </c>
      <c r="BR44" s="11">
        <f>INDEX('72300 Ann'!$C$8:$AZ$285,MATCH('72300M Ann'!$C44,'72300 Ann'!$C$8:$C$285,0),MATCH('72300M Ann'!BR$8,'72300 Ann'!$C$8:$AZ$8,0))</f>
        <v>0.1</v>
      </c>
      <c r="BS44" s="11">
        <f>INDEX('72300 Ann'!$C$8:$AZ$285,MATCH('72300M Ann'!$C44,'72300 Ann'!$C$8:$C$285,0),MATCH('72300M Ann'!BS$8,'72300 Ann'!$C$8:$AZ$8,0))</f>
        <v>0.1</v>
      </c>
      <c r="BT44" s="11">
        <f>INDEX('72300 Ann'!$C$8:$AZ$285,MATCH('72300M Ann'!$C44,'72300 Ann'!$C$8:$C$285,0),MATCH('72300M Ann'!BT$8,'72300 Ann'!$C$8:$AZ$8,0))</f>
        <v>0.1</v>
      </c>
      <c r="BU44" s="11">
        <f>INDEX('72300 Ann'!$C$8:$AZ$285,MATCH('72300M Ann'!$C44,'72300 Ann'!$C$8:$C$285,0),MATCH('72300M Ann'!BU$8,'72300 Ann'!$C$8:$AZ$8,0))</f>
        <v>0.1</v>
      </c>
      <c r="BV44" s="11">
        <f>INDEX('72300 Ann'!$C$8:$AZ$285,MATCH('72300M Ann'!$C44,'72300 Ann'!$C$8:$C$285,0),MATCH('72300M Ann'!BV$8,'72300 Ann'!$C$8:$AZ$8,0))</f>
        <v>0.1</v>
      </c>
      <c r="BW44" s="11">
        <f>INDEX('72300 Ann'!$C$8:$AZ$285,MATCH('72300M Ann'!$C44,'72300 Ann'!$C$8:$C$285,0),MATCH('72300M Ann'!BW$8,'72300 Ann'!$C$8:$AZ$8,0))</f>
        <v>0.1</v>
      </c>
      <c r="BX44" s="11">
        <f>INDEX('72300 Ann'!$C$8:$AZ$285,MATCH('72300M Ann'!$C44,'72300 Ann'!$C$8:$C$285,0),MATCH('72300M Ann'!BX$8,'72300 Ann'!$C$8:$AZ$8,0))</f>
        <v>0.1</v>
      </c>
      <c r="BY44" s="11">
        <f>INDEX('72300 Ann'!$C$8:$AZ$285,MATCH('72300M Ann'!$C44,'72300 Ann'!$C$8:$C$285,0),MATCH('72300M Ann'!BY$8,'72300 Ann'!$C$8:$AZ$8,0))</f>
        <v>0.1</v>
      </c>
      <c r="BZ44" s="11">
        <f>INDEX('72300 Ann'!$C$8:$AZ$285,MATCH('72300M Ann'!$C44,'72300 Ann'!$C$8:$C$285,0),MATCH('72300M Ann'!BZ$8,'72300 Ann'!$C$8:$AZ$8,0))</f>
        <v>0.1</v>
      </c>
      <c r="CA44" s="11">
        <f>INDEX('72300 Ann'!$C$8:$AZ$285,MATCH('72300M Ann'!$C44,'72300 Ann'!$C$8:$C$285,0),MATCH('72300M Ann'!CA$8,'72300 Ann'!$C$8:$AZ$8,0))</f>
        <v>0.1</v>
      </c>
      <c r="CB44" s="11">
        <f>INDEX('72300 Ann'!$C$8:$AZ$285,MATCH('72300M Ann'!$C44,'72300 Ann'!$C$8:$C$285,0),MATCH('72300M Ann'!CB$8,'72300 Ann'!$C$8:$AZ$8,0))</f>
        <v>0.2</v>
      </c>
      <c r="CC44" s="11">
        <f>INDEX('72300 Ann'!$C$8:$AZ$285,MATCH('72300M Ann'!$C44,'72300 Ann'!$C$8:$C$285,0),MATCH('72300M Ann'!CC$8,'72300 Ann'!$C$8:$AZ$8,0))</f>
        <v>0.1</v>
      </c>
      <c r="CD44" s="11">
        <f>INDEX('72300 Ann'!$C$8:$AZ$285,MATCH('72300M Ann'!$C44,'72300 Ann'!$C$8:$C$285,0),MATCH('72300M Ann'!CD$8,'72300 Ann'!$C$8:$AZ$8,0))</f>
        <v>0.1</v>
      </c>
      <c r="CE44" s="11">
        <f>INDEX('72300 Ann'!$C$8:$AZ$285,MATCH('72300M Ann'!$C44,'72300 Ann'!$C$8:$C$285,0),MATCH('72300M Ann'!CE$8,'72300 Ann'!$C$8:$AZ$8,0))</f>
        <v>0.1</v>
      </c>
      <c r="CF44" s="11">
        <f>INDEX('72300 Ann'!$C$8:$AZ$285,MATCH('72300M Ann'!$C44,'72300 Ann'!$C$8:$C$285,0),MATCH('72300M Ann'!CF$8,'72300 Ann'!$C$8:$AZ$8,0))</f>
        <v>0.1</v>
      </c>
      <c r="CG44" s="11">
        <f>INDEX('72300 Ann'!$C$8:$AZ$285,MATCH('72300M Ann'!$C44,'72300 Ann'!$C$8:$C$285,0),MATCH('72300M Ann'!CG$8,'72300 Ann'!$C$8:$AZ$8,0))</f>
        <v>0.1</v>
      </c>
      <c r="CH44" s="11">
        <f>INDEX('72300 Ann'!$C$8:$AZ$285,MATCH('72300M Ann'!$C44,'72300 Ann'!$C$8:$C$285,0),MATCH('72300M Ann'!CH$8,'72300 Ann'!$C$8:$AZ$8,0))</f>
        <v>0.1</v>
      </c>
      <c r="CI44" s="11">
        <f>INDEX('72300 Ann'!$C$8:$AZ$285,MATCH('72300M Ann'!$C44,'72300 Ann'!$C$8:$C$285,0),MATCH('72300M Ann'!CI$8,'72300 Ann'!$C$8:$AZ$8,0))</f>
        <v>0.1</v>
      </c>
      <c r="CJ44" s="11">
        <f>INDEX('72300 Ann'!$C$8:$AZ$285,MATCH('72300M Ann'!$C44,'72300 Ann'!$C$8:$C$285,0),MATCH('72300M Ann'!CJ$8,'72300 Ann'!$C$8:$AZ$8,0))</f>
        <v>0.1</v>
      </c>
      <c r="CK44" s="11">
        <f>INDEX('72300 Ann'!$C$8:$AZ$285,MATCH('72300M Ann'!$C44,'72300 Ann'!$C$8:$C$285,0),MATCH('72300M Ann'!CK$8,'72300 Ann'!$C$8:$AZ$8,0))</f>
        <v>0.1</v>
      </c>
      <c r="CL44" s="11">
        <f>INDEX('72300 Ann'!$C$8:$AZ$285,MATCH('72300M Ann'!$C44,'72300 Ann'!$C$8:$C$285,0),MATCH('72300M Ann'!CL$8,'72300 Ann'!$C$8:$AZ$8,0))</f>
        <v>0.1</v>
      </c>
    </row>
    <row r="45" spans="1:90" s="33" customFormat="1" x14ac:dyDescent="0.25">
      <c r="B45" s="8" t="s">
        <v>1133</v>
      </c>
      <c r="C45" s="8" t="s">
        <v>185</v>
      </c>
      <c r="D45" s="33">
        <f>INDEX('72300 Ann Hist'!$C$8:$AR$285,MATCH('72300M Ann'!$C45,'72300 Ann Hist'!$C$8:$C$285,0),MATCH('72300M Ann'!D$8,'72300 Ann Hist'!$C$8:$AR$8,0))</f>
        <v>0</v>
      </c>
      <c r="E45" s="33">
        <f>INDEX('72300 Ann Hist'!$C$8:$AR$285,MATCH('72300M Ann'!$C45,'72300 Ann Hist'!$C$8:$C$285,0),MATCH('72300M Ann'!E$8,'72300 Ann Hist'!$C$8:$AR$8,0))</f>
        <v>0</v>
      </c>
      <c r="F45" s="33">
        <f>INDEX('72300 Ann Hist'!$C$8:$AR$285,MATCH('72300M Ann'!$C45,'72300 Ann Hist'!$C$8:$C$285,0),MATCH('72300M Ann'!F$8,'72300 Ann Hist'!$C$8:$AR$8,0))</f>
        <v>0</v>
      </c>
      <c r="G45" s="33">
        <f>INDEX('72300 Ann Hist'!$C$8:$AR$285,MATCH('72300M Ann'!$C45,'72300 Ann Hist'!$C$8:$C$285,0),MATCH('72300M Ann'!G$8,'72300 Ann Hist'!$C$8:$AR$8,0))</f>
        <v>0</v>
      </c>
      <c r="H45" s="33">
        <f>INDEX('72300 Ann Hist'!$C$8:$AR$285,MATCH('72300M Ann'!$C45,'72300 Ann Hist'!$C$8:$C$285,0),MATCH('72300M Ann'!H$8,'72300 Ann Hist'!$C$8:$AR$8,0))</f>
        <v>0</v>
      </c>
      <c r="I45" s="33">
        <f>INDEX('72300 Ann Hist'!$C$8:$AR$285,MATCH('72300M Ann'!$C45,'72300 Ann Hist'!$C$8:$C$285,0),MATCH('72300M Ann'!I$8,'72300 Ann Hist'!$C$8:$AR$8,0))</f>
        <v>0</v>
      </c>
      <c r="J45" s="33">
        <f>INDEX('72300 Ann Hist'!$C$8:$AR$285,MATCH('72300M Ann'!$C45,'72300 Ann Hist'!$C$8:$C$285,0),MATCH('72300M Ann'!J$8,'72300 Ann Hist'!$C$8:$AR$8,0))</f>
        <v>0</v>
      </c>
      <c r="K45" s="33">
        <f>INDEX('72300 Ann Hist'!$C$8:$AR$285,MATCH('72300M Ann'!$C45,'72300 Ann Hist'!$C$8:$C$285,0),MATCH('72300M Ann'!K$8,'72300 Ann Hist'!$C$8:$AR$8,0))</f>
        <v>0</v>
      </c>
      <c r="L45" s="33">
        <f>INDEX('72300 Ann Hist'!$C$8:$AR$285,MATCH('72300M Ann'!$C45,'72300 Ann Hist'!$C$8:$C$285,0),MATCH('72300M Ann'!L$8,'72300 Ann Hist'!$C$8:$AR$8,0))</f>
        <v>0</v>
      </c>
      <c r="M45" s="33">
        <f>INDEX('72300 Ann Hist'!$C$8:$AR$285,MATCH('72300M Ann'!$C45,'72300 Ann Hist'!$C$8:$C$285,0),MATCH('72300M Ann'!M$8,'72300 Ann Hist'!$C$8:$AR$8,0))</f>
        <v>0</v>
      </c>
      <c r="N45" s="33">
        <f>INDEX('72300 Ann Hist'!$C$8:$AR$285,MATCH('72300M Ann'!$C45,'72300 Ann Hist'!$C$8:$C$285,0),MATCH('72300M Ann'!N$8,'72300 Ann Hist'!$C$8:$AR$8,0))</f>
        <v>0</v>
      </c>
      <c r="O45" s="33">
        <f>INDEX('72300 Ann Hist'!$C$8:$AR$285,MATCH('72300M Ann'!$C45,'72300 Ann Hist'!$C$8:$C$285,0),MATCH('72300M Ann'!O$8,'72300 Ann Hist'!$C$8:$AR$8,0))</f>
        <v>0</v>
      </c>
      <c r="P45" s="33">
        <f>INDEX('72300 Ann Hist'!$C$8:$AR$285,MATCH('72300M Ann'!$C45,'72300 Ann Hist'!$C$8:$C$285,0),MATCH('72300M Ann'!P$8,'72300 Ann Hist'!$C$8:$AR$8,0))</f>
        <v>0</v>
      </c>
      <c r="Q45" s="33">
        <f>INDEX('72300 Ann Hist'!$C$8:$AR$285,MATCH('72300M Ann'!$C45,'72300 Ann Hist'!$C$8:$C$285,0),MATCH('72300M Ann'!Q$8,'72300 Ann Hist'!$C$8:$AR$8,0))</f>
        <v>0</v>
      </c>
      <c r="R45" s="33">
        <f>INDEX('72300 Ann Hist'!$C$8:$AR$285,MATCH('72300M Ann'!$C45,'72300 Ann Hist'!$C$8:$C$285,0),MATCH('72300M Ann'!R$8,'72300 Ann Hist'!$C$8:$AR$8,0))</f>
        <v>0</v>
      </c>
      <c r="S45" s="33">
        <f>INDEX('72300 Ann Hist'!$C$8:$AR$285,MATCH('72300M Ann'!$C45,'72300 Ann Hist'!$C$8:$C$285,0),MATCH('72300M Ann'!S$8,'72300 Ann Hist'!$C$8:$AR$8,0))</f>
        <v>0</v>
      </c>
      <c r="T45" s="33">
        <f>INDEX('72300 Ann Hist'!$C$8:$AR$285,MATCH('72300M Ann'!$C45,'72300 Ann Hist'!$C$8:$C$285,0),MATCH('72300M Ann'!T$8,'72300 Ann Hist'!$C$8:$AR$8,0))</f>
        <v>0</v>
      </c>
      <c r="U45" s="33">
        <f>INDEX('72300 Ann Hist'!$C$8:$AR$285,MATCH('72300M Ann'!$C45,'72300 Ann Hist'!$C$8:$C$285,0),MATCH('72300M Ann'!U$8,'72300 Ann Hist'!$C$8:$AR$8,0))</f>
        <v>0</v>
      </c>
      <c r="V45" s="33">
        <f>INDEX('72300 Ann Hist'!$C$8:$AR$285,MATCH('72300M Ann'!$C45,'72300 Ann Hist'!$C$8:$C$285,0),MATCH('72300M Ann'!V$8,'72300 Ann Hist'!$C$8:$AR$8,0))</f>
        <v>0</v>
      </c>
      <c r="W45" s="33">
        <f>INDEX('72300 Ann Hist'!$C$8:$AR$285,MATCH('72300M Ann'!$C45,'72300 Ann Hist'!$C$8:$C$285,0),MATCH('72300M Ann'!W$8,'72300 Ann Hist'!$C$8:$AR$8,0))</f>
        <v>0</v>
      </c>
      <c r="X45" s="33">
        <f>INDEX('72300 Ann Hist'!$C$8:$AR$285,MATCH('72300M Ann'!$C45,'72300 Ann Hist'!$C$8:$C$285,0),MATCH('72300M Ann'!X$8,'72300 Ann Hist'!$C$8:$AR$8,0))</f>
        <v>0</v>
      </c>
      <c r="Y45" s="33">
        <f>INDEX('72300 Ann Hist'!$C$8:$AR$285,MATCH('72300M Ann'!$C45,'72300 Ann Hist'!$C$8:$C$285,0),MATCH('72300M Ann'!Y$8,'72300 Ann Hist'!$C$8:$AR$8,0))</f>
        <v>0</v>
      </c>
      <c r="Z45" s="33">
        <f>INDEX('72300 Ann Hist'!$C$8:$AR$285,MATCH('72300M Ann'!$C45,'72300 Ann Hist'!$C$8:$C$285,0),MATCH('72300M Ann'!Z$8,'72300 Ann Hist'!$C$8:$AR$8,0))</f>
        <v>0</v>
      </c>
      <c r="AA45" s="33">
        <f>INDEX('72300 Ann Hist'!$C$8:$AR$285,MATCH('72300M Ann'!$C45,'72300 Ann Hist'!$C$8:$C$285,0),MATCH('72300M Ann'!AA$8,'72300 Ann Hist'!$C$8:$AR$8,0))</f>
        <v>0</v>
      </c>
      <c r="AB45" s="33">
        <f>INDEX('72300 Ann Hist'!$C$8:$AR$285,MATCH('72300M Ann'!$C45,'72300 Ann Hist'!$C$8:$C$285,0),MATCH('72300M Ann'!AB$8,'72300 Ann Hist'!$C$8:$AR$8,0))</f>
        <v>0</v>
      </c>
      <c r="AC45" s="33">
        <f>INDEX('72300 Ann Hist'!$C$8:$AR$285,MATCH('72300M Ann'!$C45,'72300 Ann Hist'!$C$8:$C$285,0),MATCH('72300M Ann'!AC$8,'72300 Ann Hist'!$C$8:$AR$8,0))</f>
        <v>0</v>
      </c>
      <c r="AD45" s="33">
        <f>INDEX('72300 Ann Hist'!$C$8:$AR$285,MATCH('72300M Ann'!$C45,'72300 Ann Hist'!$C$8:$C$285,0),MATCH('72300M Ann'!AD$8,'72300 Ann Hist'!$C$8:$AR$8,0))</f>
        <v>0</v>
      </c>
      <c r="AE45" s="33">
        <f>INDEX('72300 Ann Hist'!$C$8:$AR$285,MATCH('72300M Ann'!$C45,'72300 Ann Hist'!$C$8:$C$285,0),MATCH('72300M Ann'!AE$8,'72300 Ann Hist'!$C$8:$AR$8,0))</f>
        <v>0</v>
      </c>
      <c r="AF45" s="33">
        <f>INDEX('72300 Ann Hist'!$C$8:$AR$285,MATCH('72300M Ann'!$C45,'72300 Ann Hist'!$C$8:$C$285,0),MATCH('72300M Ann'!AF$8,'72300 Ann Hist'!$C$8:$AR$8,0))</f>
        <v>0</v>
      </c>
      <c r="AG45" s="33">
        <f>INDEX('72300 Ann Hist'!$C$8:$AR$285,MATCH('72300M Ann'!$C45,'72300 Ann Hist'!$C$8:$C$285,0),MATCH('72300M Ann'!AG$8,'72300 Ann Hist'!$C$8:$AR$8,0))</f>
        <v>0</v>
      </c>
      <c r="AH45" s="33">
        <f>INDEX('72300 Ann Hist'!$C$8:$AR$285,MATCH('72300M Ann'!$C45,'72300 Ann Hist'!$C$8:$C$285,0),MATCH('72300M Ann'!AH$8,'72300 Ann Hist'!$C$8:$AR$8,0))</f>
        <v>0</v>
      </c>
      <c r="AI45" s="33">
        <f>INDEX('72300 Ann Hist'!$C$8:$AR$285,MATCH('72300M Ann'!$C45,'72300 Ann Hist'!$C$8:$C$285,0),MATCH('72300M Ann'!AI$8,'72300 Ann Hist'!$C$8:$AR$8,0))</f>
        <v>0</v>
      </c>
      <c r="AJ45" s="33">
        <f>INDEX('72300 Ann Hist'!$C$8:$AR$285,MATCH('72300M Ann'!$C45,'72300 Ann Hist'!$C$8:$C$285,0),MATCH('72300M Ann'!AJ$8,'72300 Ann Hist'!$C$8:$AR$8,0))</f>
        <v>0</v>
      </c>
      <c r="AK45" s="33">
        <f>INDEX('72300 Ann Hist'!$C$8:$AR$285,MATCH('72300M Ann'!$C45,'72300 Ann Hist'!$C$8:$C$285,0),MATCH('72300M Ann'!AK$8,'72300 Ann Hist'!$C$8:$AR$8,0))</f>
        <v>0</v>
      </c>
      <c r="AL45" s="33">
        <f>INDEX('72300 Ann Hist'!$C$8:$AR$285,MATCH('72300M Ann'!$C45,'72300 Ann Hist'!$C$8:$C$285,0),MATCH('72300M Ann'!AL$8,'72300 Ann Hist'!$C$8:$AR$8,0))</f>
        <v>0</v>
      </c>
      <c r="AM45" s="33">
        <f>INDEX('72300 Ann Hist'!$C$8:$AR$285,MATCH('72300M Ann'!$C45,'72300 Ann Hist'!$C$8:$C$285,0),MATCH('72300M Ann'!AM$8,'72300 Ann Hist'!$C$8:$AR$8,0))</f>
        <v>0</v>
      </c>
      <c r="AN45" s="33">
        <f>INDEX('72300 Ann Hist'!$C$8:$AR$285,MATCH('72300M Ann'!$C45,'72300 Ann Hist'!$C$8:$C$285,0),MATCH('72300M Ann'!AN$8,'72300 Ann Hist'!$C$8:$AR$8,0))</f>
        <v>0</v>
      </c>
      <c r="AO45" s="33">
        <f>INDEX('72300 Ann Hist'!$C$8:$AR$285,MATCH('72300M Ann'!$C45,'72300 Ann Hist'!$C$8:$C$285,0),MATCH('72300M Ann'!AO$8,'72300 Ann Hist'!$C$8:$AR$8,0))</f>
        <v>0</v>
      </c>
      <c r="AP45" s="33">
        <f>INDEX('72300 Ann Hist'!$C$8:$AR$285,MATCH('72300M Ann'!$C45,'72300 Ann Hist'!$C$8:$C$285,0),MATCH('72300M Ann'!AP$8,'72300 Ann Hist'!$C$8:$AR$8,0))</f>
        <v>0</v>
      </c>
      <c r="AQ45" s="33">
        <f>INDEX('72300 Ann Hist'!$C$8:$AR$285,MATCH('72300M Ann'!$C45,'72300 Ann Hist'!$C$8:$C$285,0),MATCH('72300M Ann'!AQ$8,'72300 Ann Hist'!$C$8:$AR$8,0))</f>
        <v>0</v>
      </c>
      <c r="AR45" s="34">
        <f>INDEX('72300 Ann'!$C$8:$AZ$285,MATCH('72300M Ann'!$C45,'72300 Ann'!$C$8:$C$285,0),MATCH('72300M Ann'!AR$8,'72300 Ann'!$C$8:$AZ$8,0))</f>
        <v>0</v>
      </c>
      <c r="AS45" s="34">
        <f>INDEX('72300 Ann'!$C$8:$AZ$285,MATCH('72300M Ann'!$C45,'72300 Ann'!$C$8:$C$285,0),MATCH('72300M Ann'!AS$8,'72300 Ann'!$C$8:$AZ$8,0))</f>
        <v>0</v>
      </c>
      <c r="AT45" s="34">
        <f>INDEX('72300 Ann'!$C$8:$AZ$285,MATCH('72300M Ann'!$C45,'72300 Ann'!$C$8:$C$285,0),MATCH('72300M Ann'!AT$8,'72300 Ann'!$C$8:$AZ$8,0))</f>
        <v>0</v>
      </c>
      <c r="AU45" s="34">
        <f>INDEX('72300 Ann'!$C$8:$AZ$285,MATCH('72300M Ann'!$C45,'72300 Ann'!$C$8:$C$285,0),MATCH('72300M Ann'!AU$8,'72300 Ann'!$C$8:$AZ$8,0))</f>
        <v>0</v>
      </c>
      <c r="AV45" s="34">
        <f>INDEX('72300 Ann'!$C$8:$AZ$285,MATCH('72300M Ann'!$C45,'72300 Ann'!$C$8:$C$285,0),MATCH('72300M Ann'!AV$8,'72300 Ann'!$C$8:$AZ$8,0))</f>
        <v>0</v>
      </c>
      <c r="AW45" s="34">
        <f>INDEX('72300 Ann'!$C$8:$AZ$285,MATCH('72300M Ann'!$C45,'72300 Ann'!$C$8:$C$285,0),MATCH('72300M Ann'!AW$8,'72300 Ann'!$C$8:$AZ$8,0))</f>
        <v>0</v>
      </c>
      <c r="AX45" s="34">
        <f>INDEX('72300 Ann'!$C$8:$AZ$285,MATCH('72300M Ann'!$C45,'72300 Ann'!$C$8:$C$285,0),MATCH('72300M Ann'!AX$8,'72300 Ann'!$C$8:$AZ$8,0))</f>
        <v>0</v>
      </c>
      <c r="AY45" s="34">
        <f>INDEX('72300 Ann'!$C$8:$AZ$285,MATCH('72300M Ann'!$C45,'72300 Ann'!$C$8:$C$285,0),MATCH('72300M Ann'!AY$8,'72300 Ann'!$C$8:$AZ$8,0))</f>
        <v>0</v>
      </c>
      <c r="AZ45" s="34">
        <f>INDEX('72300 Ann'!$C$8:$AZ$285,MATCH('72300M Ann'!$C45,'72300 Ann'!$C$8:$C$285,0),MATCH('72300M Ann'!AZ$8,'72300 Ann'!$C$8:$AZ$8,0))</f>
        <v>0</v>
      </c>
      <c r="BA45" s="34">
        <f>INDEX('72300 Ann'!$C$8:$AZ$285,MATCH('72300M Ann'!$C45,'72300 Ann'!$C$8:$C$285,0),MATCH('72300M Ann'!BA$8,'72300 Ann'!$C$8:$AZ$8,0))</f>
        <v>0</v>
      </c>
      <c r="BB45" s="34">
        <f>INDEX('72300 Ann'!$C$8:$AZ$285,MATCH('72300M Ann'!$C45,'72300 Ann'!$C$8:$C$285,0),MATCH('72300M Ann'!BB$8,'72300 Ann'!$C$8:$AZ$8,0))</f>
        <v>0</v>
      </c>
      <c r="BC45" s="34">
        <f>INDEX('72300 Ann'!$C$8:$AZ$285,MATCH('72300M Ann'!$C45,'72300 Ann'!$C$8:$C$285,0),MATCH('72300M Ann'!BC$8,'72300 Ann'!$C$8:$AZ$8,0))</f>
        <v>0</v>
      </c>
      <c r="BD45" s="34">
        <f>INDEX('72300 Ann'!$C$8:$AZ$285,MATCH('72300M Ann'!$C45,'72300 Ann'!$C$8:$C$285,0),MATCH('72300M Ann'!BD$8,'72300 Ann'!$C$8:$AZ$8,0))</f>
        <v>0</v>
      </c>
      <c r="BE45" s="34">
        <f>INDEX('72300 Ann'!$C$8:$AZ$285,MATCH('72300M Ann'!$C45,'72300 Ann'!$C$8:$C$285,0),MATCH('72300M Ann'!BE$8,'72300 Ann'!$C$8:$AZ$8,0))</f>
        <v>0</v>
      </c>
      <c r="BF45" s="34">
        <f>INDEX('72300 Ann'!$C$8:$AZ$285,MATCH('72300M Ann'!$C45,'72300 Ann'!$C$8:$C$285,0),MATCH('72300M Ann'!BF$8,'72300 Ann'!$C$8:$AZ$8,0))</f>
        <v>0</v>
      </c>
      <c r="BG45" s="34">
        <f>INDEX('72300 Ann'!$C$8:$AZ$285,MATCH('72300M Ann'!$C45,'72300 Ann'!$C$8:$C$285,0),MATCH('72300M Ann'!BG$8,'72300 Ann'!$C$8:$AZ$8,0))</f>
        <v>0</v>
      </c>
      <c r="BH45" s="34">
        <f>INDEX('72300 Ann'!$C$8:$AZ$285,MATCH('72300M Ann'!$C45,'72300 Ann'!$C$8:$C$285,0),MATCH('72300M Ann'!BH$8,'72300 Ann'!$C$8:$AZ$8,0))</f>
        <v>0</v>
      </c>
      <c r="BI45" s="34">
        <f>INDEX('72300 Ann'!$C$8:$AZ$285,MATCH('72300M Ann'!$C45,'72300 Ann'!$C$8:$C$285,0),MATCH('72300M Ann'!BI$8,'72300 Ann'!$C$8:$AZ$8,0))</f>
        <v>0</v>
      </c>
      <c r="BJ45" s="34">
        <f>INDEX('72300 Ann'!$C$8:$AZ$285,MATCH('72300M Ann'!$C45,'72300 Ann'!$C$8:$C$285,0),MATCH('72300M Ann'!BJ$8,'72300 Ann'!$C$8:$AZ$8,0))</f>
        <v>0</v>
      </c>
      <c r="BK45" s="34">
        <f>INDEX('72300 Ann'!$C$8:$AZ$285,MATCH('72300M Ann'!$C45,'72300 Ann'!$C$8:$C$285,0),MATCH('72300M Ann'!BK$8,'72300 Ann'!$C$8:$AZ$8,0))</f>
        <v>0</v>
      </c>
      <c r="BL45" s="34">
        <f>INDEX('72300 Ann'!$C$8:$AZ$285,MATCH('72300M Ann'!$C45,'72300 Ann'!$C$8:$C$285,0),MATCH('72300M Ann'!BL$8,'72300 Ann'!$C$8:$AZ$8,0))</f>
        <v>0</v>
      </c>
      <c r="BM45" s="34">
        <f>INDEX('72300 Ann'!$C$8:$AZ$285,MATCH('72300M Ann'!$C45,'72300 Ann'!$C$8:$C$285,0),MATCH('72300M Ann'!BM$8,'72300 Ann'!$C$8:$AZ$8,0))</f>
        <v>0</v>
      </c>
      <c r="BN45" s="34">
        <f>INDEX('72300 Ann'!$C$8:$AZ$285,MATCH('72300M Ann'!$C45,'72300 Ann'!$C$8:$C$285,0),MATCH('72300M Ann'!BN$8,'72300 Ann'!$C$8:$AZ$8,0))</f>
        <v>0</v>
      </c>
      <c r="BO45" s="34">
        <f>INDEX('72300 Ann'!$C$8:$AZ$285,MATCH('72300M Ann'!$C45,'72300 Ann'!$C$8:$C$285,0),MATCH('72300M Ann'!BO$8,'72300 Ann'!$C$8:$AZ$8,0))</f>
        <v>0</v>
      </c>
      <c r="BP45" s="34">
        <f>INDEX('72300 Ann'!$C$8:$AZ$285,MATCH('72300M Ann'!$C45,'72300 Ann'!$C$8:$C$285,0),MATCH('72300M Ann'!BP$8,'72300 Ann'!$C$8:$AZ$8,0))</f>
        <v>0</v>
      </c>
      <c r="BQ45" s="34">
        <f>INDEX('72300 Ann'!$C$8:$AZ$285,MATCH('72300M Ann'!$C45,'72300 Ann'!$C$8:$C$285,0),MATCH('72300M Ann'!BQ$8,'72300 Ann'!$C$8:$AZ$8,0))</f>
        <v>0</v>
      </c>
      <c r="BR45" s="34">
        <f>INDEX('72300 Ann'!$C$8:$AZ$285,MATCH('72300M Ann'!$C45,'72300 Ann'!$C$8:$C$285,0),MATCH('72300M Ann'!BR$8,'72300 Ann'!$C$8:$AZ$8,0))</f>
        <v>0</v>
      </c>
      <c r="BS45" s="34">
        <f>INDEX('72300 Ann'!$C$8:$AZ$285,MATCH('72300M Ann'!$C45,'72300 Ann'!$C$8:$C$285,0),MATCH('72300M Ann'!BS$8,'72300 Ann'!$C$8:$AZ$8,0))</f>
        <v>0</v>
      </c>
      <c r="BT45" s="34">
        <f>INDEX('72300 Ann'!$C$8:$AZ$285,MATCH('72300M Ann'!$C45,'72300 Ann'!$C$8:$C$285,0),MATCH('72300M Ann'!BT$8,'72300 Ann'!$C$8:$AZ$8,0))</f>
        <v>0</v>
      </c>
      <c r="BU45" s="34">
        <f>INDEX('72300 Ann'!$C$8:$AZ$285,MATCH('72300M Ann'!$C45,'72300 Ann'!$C$8:$C$285,0),MATCH('72300M Ann'!BU$8,'72300 Ann'!$C$8:$AZ$8,0))</f>
        <v>0</v>
      </c>
      <c r="BV45" s="34">
        <f>INDEX('72300 Ann'!$C$8:$AZ$285,MATCH('72300M Ann'!$C45,'72300 Ann'!$C$8:$C$285,0),MATCH('72300M Ann'!BV$8,'72300 Ann'!$C$8:$AZ$8,0))</f>
        <v>0</v>
      </c>
      <c r="BW45" s="34">
        <f>INDEX('72300 Ann'!$C$8:$AZ$285,MATCH('72300M Ann'!$C45,'72300 Ann'!$C$8:$C$285,0),MATCH('72300M Ann'!BW$8,'72300 Ann'!$C$8:$AZ$8,0))</f>
        <v>0</v>
      </c>
      <c r="BX45" s="34">
        <f>INDEX('72300 Ann'!$C$8:$AZ$285,MATCH('72300M Ann'!$C45,'72300 Ann'!$C$8:$C$285,0),MATCH('72300M Ann'!BX$8,'72300 Ann'!$C$8:$AZ$8,0))</f>
        <v>0</v>
      </c>
      <c r="BY45" s="34">
        <f>INDEX('72300 Ann'!$C$8:$AZ$285,MATCH('72300M Ann'!$C45,'72300 Ann'!$C$8:$C$285,0),MATCH('72300M Ann'!BY$8,'72300 Ann'!$C$8:$AZ$8,0))</f>
        <v>0</v>
      </c>
      <c r="BZ45" s="34">
        <f>INDEX('72300 Ann'!$C$8:$AZ$285,MATCH('72300M Ann'!$C45,'72300 Ann'!$C$8:$C$285,0),MATCH('72300M Ann'!BZ$8,'72300 Ann'!$C$8:$AZ$8,0))</f>
        <v>0</v>
      </c>
      <c r="CA45" s="34">
        <f>INDEX('72300 Ann'!$C$8:$AZ$285,MATCH('72300M Ann'!$C45,'72300 Ann'!$C$8:$C$285,0),MATCH('72300M Ann'!CA$8,'72300 Ann'!$C$8:$AZ$8,0))</f>
        <v>0</v>
      </c>
      <c r="CB45" s="34">
        <f>INDEX('72300 Ann'!$C$8:$AZ$285,MATCH('72300M Ann'!$C45,'72300 Ann'!$C$8:$C$285,0),MATCH('72300M Ann'!CB$8,'72300 Ann'!$C$8:$AZ$8,0))</f>
        <v>0</v>
      </c>
      <c r="CC45" s="34">
        <f>INDEX('72300 Ann'!$C$8:$AZ$285,MATCH('72300M Ann'!$C45,'72300 Ann'!$C$8:$C$285,0),MATCH('72300M Ann'!CC$8,'72300 Ann'!$C$8:$AZ$8,0))</f>
        <v>0</v>
      </c>
      <c r="CD45" s="34">
        <f>INDEX('72300 Ann'!$C$8:$AZ$285,MATCH('72300M Ann'!$C45,'72300 Ann'!$C$8:$C$285,0),MATCH('72300M Ann'!CD$8,'72300 Ann'!$C$8:$AZ$8,0))</f>
        <v>0</v>
      </c>
      <c r="CE45" s="34">
        <f>INDEX('72300 Ann'!$C$8:$AZ$285,MATCH('72300M Ann'!$C45,'72300 Ann'!$C$8:$C$285,0),MATCH('72300M Ann'!CE$8,'72300 Ann'!$C$8:$AZ$8,0))</f>
        <v>0</v>
      </c>
      <c r="CF45" s="34">
        <f>INDEX('72300 Ann'!$C$8:$AZ$285,MATCH('72300M Ann'!$C45,'72300 Ann'!$C$8:$C$285,0),MATCH('72300M Ann'!CF$8,'72300 Ann'!$C$8:$AZ$8,0))</f>
        <v>0</v>
      </c>
      <c r="CG45" s="34">
        <f>INDEX('72300 Ann'!$C$8:$AZ$285,MATCH('72300M Ann'!$C45,'72300 Ann'!$C$8:$C$285,0),MATCH('72300M Ann'!CG$8,'72300 Ann'!$C$8:$AZ$8,0))</f>
        <v>0</v>
      </c>
      <c r="CH45" s="34">
        <f>INDEX('72300 Ann'!$C$8:$AZ$285,MATCH('72300M Ann'!$C45,'72300 Ann'!$C$8:$C$285,0),MATCH('72300M Ann'!CH$8,'72300 Ann'!$C$8:$AZ$8,0))</f>
        <v>0</v>
      </c>
      <c r="CI45" s="34">
        <f>INDEX('72300 Ann'!$C$8:$AZ$285,MATCH('72300M Ann'!$C45,'72300 Ann'!$C$8:$C$285,0),MATCH('72300M Ann'!CI$8,'72300 Ann'!$C$8:$AZ$8,0))</f>
        <v>0</v>
      </c>
      <c r="CJ45" s="34">
        <f>INDEX('72300 Ann'!$C$8:$AZ$285,MATCH('72300M Ann'!$C45,'72300 Ann'!$C$8:$C$285,0),MATCH('72300M Ann'!CJ$8,'72300 Ann'!$C$8:$AZ$8,0))</f>
        <v>0</v>
      </c>
      <c r="CK45" s="9">
        <f>INDEX('72300 Ann'!$C$8:$AZ$285,MATCH('72300M Ann'!$C45,'72300 Ann'!$C$8:$C$285,0),MATCH('72300M Ann'!CK$8,'72300 Ann'!$C$8:$AZ$8,0))</f>
        <v>0</v>
      </c>
      <c r="CL45" s="9">
        <f>INDEX('72300 Ann'!$C$8:$AZ$285,MATCH('72300M Ann'!$C45,'72300 Ann'!$C$8:$C$285,0),MATCH('72300M Ann'!CL$8,'72300 Ann'!$C$8:$AZ$8,0))</f>
        <v>0</v>
      </c>
    </row>
    <row r="46" spans="1:90" s="10" customFormat="1" x14ac:dyDescent="0.25">
      <c r="A46" s="32">
        <v>37</v>
      </c>
      <c r="B46" s="10" t="s">
        <v>1197</v>
      </c>
      <c r="C46" s="10" t="s">
        <v>1196</v>
      </c>
      <c r="D46" s="10">
        <f>INDEX('72300 Ann Hist'!$C$8:$AR$285,MATCH('72300M Ann'!$C46,'72300 Ann Hist'!$C$8:$C$285,0),MATCH('72300M Ann'!D$8,'72300 Ann Hist'!$C$8:$AR$8,0))</f>
        <v>0.3</v>
      </c>
      <c r="E46" s="10">
        <f>INDEX('72300 Ann Hist'!$C$8:$AR$285,MATCH('72300M Ann'!$C46,'72300 Ann Hist'!$C$8:$C$285,0),MATCH('72300M Ann'!E$8,'72300 Ann Hist'!$C$8:$AR$8,0))</f>
        <v>0.4</v>
      </c>
      <c r="F46" s="10">
        <f>INDEX('72300 Ann Hist'!$C$8:$AR$285,MATCH('72300M Ann'!$C46,'72300 Ann Hist'!$C$8:$C$285,0),MATCH('72300M Ann'!F$8,'72300 Ann Hist'!$C$8:$AR$8,0))</f>
        <v>0.4</v>
      </c>
      <c r="G46" s="10">
        <f>INDEX('72300 Ann Hist'!$C$8:$AR$285,MATCH('72300M Ann'!$C46,'72300 Ann Hist'!$C$8:$C$285,0),MATCH('72300M Ann'!G$8,'72300 Ann Hist'!$C$8:$AR$8,0))</f>
        <v>0.4</v>
      </c>
      <c r="H46" s="10">
        <f>INDEX('72300 Ann Hist'!$C$8:$AR$285,MATCH('72300M Ann'!$C46,'72300 Ann Hist'!$C$8:$C$285,0),MATCH('72300M Ann'!H$8,'72300 Ann Hist'!$C$8:$AR$8,0))</f>
        <v>0.4</v>
      </c>
      <c r="I46" s="10">
        <f>INDEX('72300 Ann Hist'!$C$8:$AR$285,MATCH('72300M Ann'!$C46,'72300 Ann Hist'!$C$8:$C$285,0),MATCH('72300M Ann'!I$8,'72300 Ann Hist'!$C$8:$AR$8,0))</f>
        <v>0.4</v>
      </c>
      <c r="J46" s="10">
        <f>INDEX('72300 Ann Hist'!$C$8:$AR$285,MATCH('72300M Ann'!$C46,'72300 Ann Hist'!$C$8:$C$285,0),MATCH('72300M Ann'!J$8,'72300 Ann Hist'!$C$8:$AR$8,0))</f>
        <v>0.5</v>
      </c>
      <c r="K46" s="10">
        <f>INDEX('72300 Ann Hist'!$C$8:$AR$285,MATCH('72300M Ann'!$C46,'72300 Ann Hist'!$C$8:$C$285,0),MATCH('72300M Ann'!K$8,'72300 Ann Hist'!$C$8:$AR$8,0))</f>
        <v>0.5</v>
      </c>
      <c r="L46" s="10">
        <f>INDEX('72300 Ann Hist'!$C$8:$AR$285,MATCH('72300M Ann'!$C46,'72300 Ann Hist'!$C$8:$C$285,0),MATCH('72300M Ann'!L$8,'72300 Ann Hist'!$C$8:$AR$8,0))</f>
        <v>0.6</v>
      </c>
      <c r="M46" s="10">
        <f>INDEX('72300 Ann Hist'!$C$8:$AR$285,MATCH('72300M Ann'!$C46,'72300 Ann Hist'!$C$8:$C$285,0),MATCH('72300M Ann'!M$8,'72300 Ann Hist'!$C$8:$AR$8,0))</f>
        <v>0.6</v>
      </c>
      <c r="N46" s="10">
        <f>INDEX('72300 Ann Hist'!$C$8:$AR$285,MATCH('72300M Ann'!$C46,'72300 Ann Hist'!$C$8:$C$285,0),MATCH('72300M Ann'!N$8,'72300 Ann Hist'!$C$8:$AR$8,0))</f>
        <v>0.7</v>
      </c>
      <c r="O46" s="10">
        <f>INDEX('72300 Ann Hist'!$C$8:$AR$285,MATCH('72300M Ann'!$C46,'72300 Ann Hist'!$C$8:$C$285,0),MATCH('72300M Ann'!O$8,'72300 Ann Hist'!$C$8:$AR$8,0))</f>
        <v>0.9</v>
      </c>
      <c r="P46" s="10">
        <f>INDEX('72300 Ann Hist'!$C$8:$AR$285,MATCH('72300M Ann'!$C46,'72300 Ann Hist'!$C$8:$C$285,0),MATCH('72300M Ann'!P$8,'72300 Ann Hist'!$C$8:$AR$8,0))</f>
        <v>1.7</v>
      </c>
      <c r="Q46" s="10">
        <f>INDEX('72300 Ann Hist'!$C$8:$AR$285,MATCH('72300M Ann'!$C46,'72300 Ann Hist'!$C$8:$C$285,0),MATCH('72300M Ann'!Q$8,'72300 Ann Hist'!$C$8:$AR$8,0))</f>
        <v>3.2</v>
      </c>
      <c r="R46" s="10">
        <f>INDEX('72300 Ann Hist'!$C$8:$AR$285,MATCH('72300M Ann'!$C46,'72300 Ann Hist'!$C$8:$C$285,0),MATCH('72300M Ann'!R$8,'72300 Ann Hist'!$C$8:$AR$8,0))</f>
        <v>3.8</v>
      </c>
      <c r="S46" s="10">
        <f>INDEX('72300 Ann Hist'!$C$8:$AR$285,MATCH('72300M Ann'!$C46,'72300 Ann Hist'!$C$8:$C$285,0),MATCH('72300M Ann'!S$8,'72300 Ann Hist'!$C$8:$AR$8,0))</f>
        <v>3.9</v>
      </c>
      <c r="T46" s="10">
        <f>INDEX('72300 Ann Hist'!$C$8:$AR$285,MATCH('72300M Ann'!$C46,'72300 Ann Hist'!$C$8:$C$285,0),MATCH('72300M Ann'!T$8,'72300 Ann Hist'!$C$8:$AR$8,0))</f>
        <v>4.0999999999999996</v>
      </c>
      <c r="U46" s="10">
        <f>INDEX('72300 Ann Hist'!$C$8:$AR$285,MATCH('72300M Ann'!$C46,'72300 Ann Hist'!$C$8:$C$285,0),MATCH('72300M Ann'!U$8,'72300 Ann Hist'!$C$8:$AR$8,0))</f>
        <v>4.0999999999999996</v>
      </c>
      <c r="V46" s="10">
        <f>INDEX('72300 Ann Hist'!$C$8:$AR$285,MATCH('72300M Ann'!$C46,'72300 Ann Hist'!$C$8:$C$285,0),MATCH('72300M Ann'!V$8,'72300 Ann Hist'!$C$8:$AR$8,0))</f>
        <v>3.6</v>
      </c>
      <c r="W46" s="10">
        <f>INDEX('72300 Ann Hist'!$C$8:$AR$285,MATCH('72300M Ann'!$C46,'72300 Ann Hist'!$C$8:$C$285,0),MATCH('72300M Ann'!W$8,'72300 Ann Hist'!$C$8:$AR$8,0))</f>
        <v>3.8</v>
      </c>
      <c r="X46" s="10">
        <f>INDEX('72300 Ann Hist'!$C$8:$AR$285,MATCH('72300M Ann'!$C46,'72300 Ann Hist'!$C$8:$C$285,0),MATCH('72300M Ann'!X$8,'72300 Ann Hist'!$C$8:$AR$8,0))</f>
        <v>4.2</v>
      </c>
      <c r="Y46" s="10">
        <f>INDEX('72300 Ann Hist'!$C$8:$AR$285,MATCH('72300M Ann'!$C46,'72300 Ann Hist'!$C$8:$C$285,0),MATCH('72300M Ann'!Y$8,'72300 Ann Hist'!$C$8:$AR$8,0))</f>
        <v>5</v>
      </c>
      <c r="Z46" s="10">
        <f>INDEX('72300 Ann Hist'!$C$8:$AR$285,MATCH('72300M Ann'!$C46,'72300 Ann Hist'!$C$8:$C$285,0),MATCH('72300M Ann'!Z$8,'72300 Ann Hist'!$C$8:$AR$8,0))</f>
        <v>6.5</v>
      </c>
      <c r="AA46" s="10">
        <f>INDEX('72300 Ann Hist'!$C$8:$AR$285,MATCH('72300M Ann'!$C46,'72300 Ann Hist'!$C$8:$C$285,0),MATCH('72300M Ann'!AA$8,'72300 Ann Hist'!$C$8:$AR$8,0))</f>
        <v>7.4</v>
      </c>
      <c r="AB46" s="10">
        <f>INDEX('72300 Ann Hist'!$C$8:$AR$285,MATCH('72300M Ann'!$C46,'72300 Ann Hist'!$C$8:$C$285,0),MATCH('72300M Ann'!AB$8,'72300 Ann Hist'!$C$8:$AR$8,0))</f>
        <v>7.8</v>
      </c>
      <c r="AC46" s="10">
        <f>INDEX('72300 Ann Hist'!$C$8:$AR$285,MATCH('72300M Ann'!$C46,'72300 Ann Hist'!$C$8:$C$285,0),MATCH('72300M Ann'!AC$8,'72300 Ann Hist'!$C$8:$AR$8,0))</f>
        <v>7.9</v>
      </c>
      <c r="AD46" s="10">
        <f>INDEX('72300 Ann Hist'!$C$8:$AR$285,MATCH('72300M Ann'!$C46,'72300 Ann Hist'!$C$8:$C$285,0),MATCH('72300M Ann'!AD$8,'72300 Ann Hist'!$C$8:$AR$8,0))</f>
        <v>8.3000000000000007</v>
      </c>
      <c r="AE46" s="10">
        <f>INDEX('72300 Ann Hist'!$C$8:$AR$285,MATCH('72300M Ann'!$C46,'72300 Ann Hist'!$C$8:$C$285,0),MATCH('72300M Ann'!AE$8,'72300 Ann Hist'!$C$8:$AR$8,0))</f>
        <v>8.9</v>
      </c>
      <c r="AF46" s="10">
        <f>INDEX('72300 Ann Hist'!$C$8:$AR$285,MATCH('72300M Ann'!$C46,'72300 Ann Hist'!$C$8:$C$285,0),MATCH('72300M Ann'!AF$8,'72300 Ann Hist'!$C$8:$AR$8,0))</f>
        <v>10</v>
      </c>
      <c r="AG46" s="10">
        <f>INDEX('72300 Ann Hist'!$C$8:$AR$285,MATCH('72300M Ann'!$C46,'72300 Ann Hist'!$C$8:$C$285,0),MATCH('72300M Ann'!AG$8,'72300 Ann Hist'!$C$8:$AR$8,0))</f>
        <v>10.6</v>
      </c>
      <c r="AH46" s="10">
        <f>INDEX('72300 Ann Hist'!$C$8:$AR$285,MATCH('72300M Ann'!$C46,'72300 Ann Hist'!$C$8:$C$285,0),MATCH('72300M Ann'!AH$8,'72300 Ann Hist'!$C$8:$AR$8,0))</f>
        <v>11.1</v>
      </c>
      <c r="AI46" s="10">
        <f>INDEX('72300 Ann Hist'!$C$8:$AR$285,MATCH('72300M Ann'!$C46,'72300 Ann Hist'!$C$8:$C$285,0),MATCH('72300M Ann'!AI$8,'72300 Ann Hist'!$C$8:$AR$8,0))</f>
        <v>11.8</v>
      </c>
      <c r="AJ46" s="10">
        <f>INDEX('72300 Ann Hist'!$C$8:$AR$285,MATCH('72300M Ann'!$C46,'72300 Ann Hist'!$C$8:$C$285,0),MATCH('72300M Ann'!AJ$8,'72300 Ann Hist'!$C$8:$AR$8,0))</f>
        <v>12.5</v>
      </c>
      <c r="AK46" s="10">
        <f>INDEX('72300 Ann Hist'!$C$8:$AR$285,MATCH('72300M Ann'!$C46,'72300 Ann Hist'!$C$8:$C$285,0),MATCH('72300M Ann'!AK$8,'72300 Ann Hist'!$C$8:$AR$8,0))</f>
        <v>13.4</v>
      </c>
      <c r="AL46" s="10">
        <f>INDEX('72300 Ann Hist'!$C$8:$AR$285,MATCH('72300M Ann'!$C46,'72300 Ann Hist'!$C$8:$C$285,0),MATCH('72300M Ann'!AL$8,'72300 Ann Hist'!$C$8:$AR$8,0))</f>
        <v>14.3</v>
      </c>
      <c r="AM46" s="10">
        <f>INDEX('72300 Ann Hist'!$C$8:$AR$285,MATCH('72300M Ann'!$C46,'72300 Ann Hist'!$C$8:$C$285,0),MATCH('72300M Ann'!AM$8,'72300 Ann Hist'!$C$8:$AR$8,0))</f>
        <v>15.3</v>
      </c>
      <c r="AN46" s="10">
        <f>INDEX('72300 Ann Hist'!$C$8:$AR$285,MATCH('72300M Ann'!$C46,'72300 Ann Hist'!$C$8:$C$285,0),MATCH('72300M Ann'!AN$8,'72300 Ann Hist'!$C$8:$AR$8,0))</f>
        <v>16.5</v>
      </c>
      <c r="AO46" s="10">
        <f>INDEX('72300 Ann Hist'!$C$8:$AR$285,MATCH('72300M Ann'!$C46,'72300 Ann Hist'!$C$8:$C$285,0),MATCH('72300M Ann'!AO$8,'72300 Ann Hist'!$C$8:$AR$8,0))</f>
        <v>18.2</v>
      </c>
      <c r="AP46" s="10">
        <f>INDEX('72300 Ann Hist'!$C$8:$AR$285,MATCH('72300M Ann'!$C46,'72300 Ann Hist'!$C$8:$C$285,0),MATCH('72300M Ann'!AP$8,'72300 Ann Hist'!$C$8:$AR$8,0))</f>
        <v>19.8</v>
      </c>
      <c r="AQ46" s="10">
        <f>INDEX('72300 Ann Hist'!$C$8:$AR$285,MATCH('72300M Ann'!$C46,'72300 Ann Hist'!$C$8:$C$285,0),MATCH('72300M Ann'!AQ$8,'72300 Ann Hist'!$C$8:$AR$8,0))</f>
        <v>21.5</v>
      </c>
      <c r="AR46" s="11">
        <f>INDEX('72300 Ann'!$C$8:$AZ$285,MATCH('72300M Ann'!$C46,'72300 Ann'!$C$8:$C$285,0),MATCH('72300M Ann'!AR$8,'72300 Ann'!$C$8:$AZ$8,0))</f>
        <v>24.1</v>
      </c>
      <c r="AS46" s="11">
        <f>INDEX('72300 Ann'!$C$8:$AZ$285,MATCH('72300M Ann'!$C46,'72300 Ann'!$C$8:$C$285,0),MATCH('72300M Ann'!AS$8,'72300 Ann'!$C$8:$AZ$8,0))</f>
        <v>29.7</v>
      </c>
      <c r="AT46" s="11">
        <f>INDEX('72300 Ann'!$C$8:$AZ$285,MATCH('72300M Ann'!$C46,'72300 Ann'!$C$8:$C$285,0),MATCH('72300M Ann'!AT$8,'72300 Ann'!$C$8:$AZ$8,0))</f>
        <v>33.9</v>
      </c>
      <c r="AU46" s="11">
        <f>INDEX('72300 Ann'!$C$8:$AZ$285,MATCH('72300M Ann'!$C46,'72300 Ann'!$C$8:$C$285,0),MATCH('72300M Ann'!AU$8,'72300 Ann'!$C$8:$AZ$8,0))</f>
        <v>36.5</v>
      </c>
      <c r="AV46" s="11">
        <f>INDEX('72300 Ann'!$C$8:$AZ$285,MATCH('72300M Ann'!$C46,'72300 Ann'!$C$8:$C$285,0),MATCH('72300M Ann'!AV$8,'72300 Ann'!$C$8:$AZ$8,0))</f>
        <v>38.9</v>
      </c>
      <c r="AW46" s="11">
        <f>INDEX('72300 Ann'!$C$8:$AZ$285,MATCH('72300M Ann'!$C46,'72300 Ann'!$C$8:$C$285,0),MATCH('72300M Ann'!AW$8,'72300 Ann'!$C$8:$AZ$8,0))</f>
        <v>41.6</v>
      </c>
      <c r="AX46" s="11">
        <f>INDEX('72300 Ann'!$C$8:$AZ$285,MATCH('72300M Ann'!$C46,'72300 Ann'!$C$8:$C$285,0),MATCH('72300M Ann'!AX$8,'72300 Ann'!$C$8:$AZ$8,0))</f>
        <v>44.5</v>
      </c>
      <c r="AY46" s="11">
        <f>INDEX('72300 Ann'!$C$8:$AZ$285,MATCH('72300M Ann'!$C46,'72300 Ann'!$C$8:$C$285,0),MATCH('72300M Ann'!AY$8,'72300 Ann'!$C$8:$AZ$8,0))</f>
        <v>47.4</v>
      </c>
      <c r="AZ46" s="11">
        <f>INDEX('72300 Ann'!$C$8:$AZ$285,MATCH('72300M Ann'!$C46,'72300 Ann'!$C$8:$C$285,0),MATCH('72300M Ann'!AZ$8,'72300 Ann'!$C$8:$AZ$8,0))</f>
        <v>51.9</v>
      </c>
      <c r="BA46" s="11">
        <f>INDEX('72300 Ann'!$C$8:$AZ$285,MATCH('72300M Ann'!$C46,'72300 Ann'!$C$8:$C$285,0),MATCH('72300M Ann'!BA$8,'72300 Ann'!$C$8:$AZ$8,0))</f>
        <v>59.6</v>
      </c>
      <c r="BB46" s="11">
        <f>INDEX('72300 Ann'!$C$8:$AZ$285,MATCH('72300M Ann'!$C46,'72300 Ann'!$C$8:$C$285,0),MATCH('72300M Ann'!BB$8,'72300 Ann'!$C$8:$AZ$8,0))</f>
        <v>64</v>
      </c>
      <c r="BC46" s="11">
        <f>INDEX('72300 Ann'!$C$8:$AZ$285,MATCH('72300M Ann'!$C46,'72300 Ann'!$C$8:$C$285,0),MATCH('72300M Ann'!BC$8,'72300 Ann'!$C$8:$AZ$8,0))</f>
        <v>69.3</v>
      </c>
      <c r="BD46" s="11">
        <f>INDEX('72300 Ann'!$C$8:$AZ$285,MATCH('72300M Ann'!$C46,'72300 Ann'!$C$8:$C$285,0),MATCH('72300M Ann'!BD$8,'72300 Ann'!$C$8:$AZ$8,0))</f>
        <v>75.3</v>
      </c>
      <c r="BE46" s="11">
        <f>INDEX('72300 Ann'!$C$8:$AZ$285,MATCH('72300M Ann'!$C46,'72300 Ann'!$C$8:$C$285,0),MATCH('72300M Ann'!BE$8,'72300 Ann'!$C$8:$AZ$8,0))</f>
        <v>80.400000000000006</v>
      </c>
      <c r="BF46" s="11">
        <f>INDEX('72300 Ann'!$C$8:$AZ$285,MATCH('72300M Ann'!$C46,'72300 Ann'!$C$8:$C$285,0),MATCH('72300M Ann'!BF$8,'72300 Ann'!$C$8:$AZ$8,0))</f>
        <v>84.5</v>
      </c>
      <c r="BG46" s="11">
        <f>INDEX('72300 Ann'!$C$8:$AZ$285,MATCH('72300M Ann'!$C46,'72300 Ann'!$C$8:$C$285,0),MATCH('72300M Ann'!BG$8,'72300 Ann'!$C$8:$AZ$8,0))</f>
        <v>90</v>
      </c>
      <c r="BH46" s="11">
        <f>INDEX('72300 Ann'!$C$8:$AZ$285,MATCH('72300M Ann'!$C46,'72300 Ann'!$C$8:$C$285,0),MATCH('72300M Ann'!BH$8,'72300 Ann'!$C$8:$AZ$8,0))</f>
        <v>96.2</v>
      </c>
      <c r="BI46" s="11">
        <f>INDEX('72300 Ann'!$C$8:$AZ$285,MATCH('72300M Ann'!$C46,'72300 Ann'!$C$8:$C$285,0),MATCH('72300M Ann'!BI$8,'72300 Ann'!$C$8:$AZ$8,0))</f>
        <v>100.5</v>
      </c>
      <c r="BJ46" s="11">
        <f>INDEX('72300 Ann'!$C$8:$AZ$285,MATCH('72300M Ann'!$C46,'72300 Ann'!$C$8:$C$285,0),MATCH('72300M Ann'!BJ$8,'72300 Ann'!$C$8:$AZ$8,0))</f>
        <v>101.6</v>
      </c>
      <c r="BK46" s="11">
        <f>INDEX('72300 Ann'!$C$8:$AZ$285,MATCH('72300M Ann'!$C46,'72300 Ann'!$C$8:$C$285,0),MATCH('72300M Ann'!BK$8,'72300 Ann'!$C$8:$AZ$8,0))</f>
        <v>106.8</v>
      </c>
      <c r="BL46" s="11">
        <f>INDEX('72300 Ann'!$C$8:$AZ$285,MATCH('72300M Ann'!$C46,'72300 Ann'!$C$8:$C$285,0),MATCH('72300M Ann'!BL$8,'72300 Ann'!$C$8:$AZ$8,0))</f>
        <v>111.6</v>
      </c>
      <c r="BM46" s="11">
        <f>INDEX('72300 Ann'!$C$8:$AZ$285,MATCH('72300M Ann'!$C46,'72300 Ann'!$C$8:$C$285,0),MATCH('72300M Ann'!BM$8,'72300 Ann'!$C$8:$AZ$8,0))</f>
        <v>115.5</v>
      </c>
      <c r="BN46" s="11">
        <f>INDEX('72300 Ann'!$C$8:$AZ$285,MATCH('72300M Ann'!$C46,'72300 Ann'!$C$8:$C$285,0),MATCH('72300M Ann'!BN$8,'72300 Ann'!$C$8:$AZ$8,0))</f>
        <v>121.3</v>
      </c>
      <c r="BO46" s="11">
        <f>INDEX('72300 Ann'!$C$8:$AZ$285,MATCH('72300M Ann'!$C46,'72300 Ann'!$C$8:$C$285,0),MATCH('72300M Ann'!BO$8,'72300 Ann'!$C$8:$AZ$8,0))</f>
        <v>125</v>
      </c>
      <c r="BP46" s="11">
        <f>INDEX('72300 Ann'!$C$8:$AZ$285,MATCH('72300M Ann'!$C46,'72300 Ann'!$C$8:$C$285,0),MATCH('72300M Ann'!BP$8,'72300 Ann'!$C$8:$AZ$8,0))</f>
        <v>125.1</v>
      </c>
      <c r="BQ46" s="11">
        <f>INDEX('72300 Ann'!$C$8:$AZ$285,MATCH('72300M Ann'!$C46,'72300 Ann'!$C$8:$C$285,0),MATCH('72300M Ann'!BQ$8,'72300 Ann'!$C$8:$AZ$8,0))</f>
        <v>128</v>
      </c>
      <c r="BR46" s="11">
        <f>INDEX('72300 Ann'!$C$8:$AZ$285,MATCH('72300M Ann'!$C46,'72300 Ann'!$C$8:$C$285,0),MATCH('72300M Ann'!BR$8,'72300 Ann'!$C$8:$AZ$8,0))</f>
        <v>130.9</v>
      </c>
      <c r="BS46" s="11">
        <f>INDEX('72300 Ann'!$C$8:$AZ$285,MATCH('72300M Ann'!$C46,'72300 Ann'!$C$8:$C$285,0),MATCH('72300M Ann'!BS$8,'72300 Ann'!$C$8:$AZ$8,0))</f>
        <v>132.9</v>
      </c>
      <c r="BT46" s="11">
        <f>INDEX('72300 Ann'!$C$8:$AZ$285,MATCH('72300M Ann'!$C46,'72300 Ann'!$C$8:$C$285,0),MATCH('72300M Ann'!BT$8,'72300 Ann'!$C$8:$AZ$8,0))</f>
        <v>137.19999999999999</v>
      </c>
      <c r="BU46" s="11">
        <f>INDEX('72300 Ann'!$C$8:$AZ$285,MATCH('72300M Ann'!$C46,'72300 Ann'!$C$8:$C$285,0),MATCH('72300M Ann'!BU$8,'72300 Ann'!$C$8:$AZ$8,0))</f>
        <v>141.4</v>
      </c>
      <c r="BV46" s="11">
        <f>INDEX('72300 Ann'!$C$8:$AZ$285,MATCH('72300M Ann'!$C46,'72300 Ann'!$C$8:$C$285,0),MATCH('72300M Ann'!BV$8,'72300 Ann'!$C$8:$AZ$8,0))</f>
        <v>144.5</v>
      </c>
      <c r="BW46" s="11">
        <f>INDEX('72300 Ann'!$C$8:$AZ$285,MATCH('72300M Ann'!$C46,'72300 Ann'!$C$8:$C$285,0),MATCH('72300M Ann'!BW$8,'72300 Ann'!$C$8:$AZ$8,0))</f>
        <v>148.30000000000001</v>
      </c>
      <c r="BX46" s="11">
        <f>INDEX('72300 Ann'!$C$8:$AZ$285,MATCH('72300M Ann'!$C46,'72300 Ann'!$C$8:$C$285,0),MATCH('72300M Ann'!BX$8,'72300 Ann'!$C$8:$AZ$8,0))</f>
        <v>153.1</v>
      </c>
      <c r="BY46" s="11">
        <f>INDEX('72300 Ann'!$C$8:$AZ$285,MATCH('72300M Ann'!$C46,'72300 Ann'!$C$8:$C$285,0),MATCH('72300M Ann'!BY$8,'72300 Ann'!$C$8:$AZ$8,0))</f>
        <v>156.4</v>
      </c>
      <c r="BZ46" s="11">
        <f>INDEX('72300 Ann'!$C$8:$AZ$285,MATCH('72300M Ann'!$C46,'72300 Ann'!$C$8:$C$285,0),MATCH('72300M Ann'!BZ$8,'72300 Ann'!$C$8:$AZ$8,0))</f>
        <v>163.6</v>
      </c>
      <c r="CA46" s="11">
        <f>INDEX('72300 Ann'!$C$8:$AZ$285,MATCH('72300M Ann'!$C46,'72300 Ann'!$C$8:$C$285,0),MATCH('72300M Ann'!CA$8,'72300 Ann'!$C$8:$AZ$8,0))</f>
        <v>169.9</v>
      </c>
      <c r="CB46" s="11">
        <f>INDEX('72300 Ann'!$C$8:$AZ$285,MATCH('72300M Ann'!$C46,'72300 Ann'!$C$8:$C$285,0),MATCH('72300M Ann'!CB$8,'72300 Ann'!$C$8:$AZ$8,0))</f>
        <v>175.8</v>
      </c>
      <c r="CC46" s="11">
        <f>INDEX('72300 Ann'!$C$8:$AZ$285,MATCH('72300M Ann'!$C46,'72300 Ann'!$C$8:$C$285,0),MATCH('72300M Ann'!CC$8,'72300 Ann'!$C$8:$AZ$8,0))</f>
        <v>179.3</v>
      </c>
      <c r="CD46" s="11">
        <f>INDEX('72300 Ann'!$C$8:$AZ$285,MATCH('72300M Ann'!$C46,'72300 Ann'!$C$8:$C$285,0),MATCH('72300M Ann'!CD$8,'72300 Ann'!$C$8:$AZ$8,0))</f>
        <v>185.6</v>
      </c>
      <c r="CE46" s="11">
        <f>INDEX('72300 Ann'!$C$8:$AZ$285,MATCH('72300M Ann'!$C46,'72300 Ann'!$C$8:$C$285,0),MATCH('72300M Ann'!CE$8,'72300 Ann'!$C$8:$AZ$8,0))</f>
        <v>191</v>
      </c>
      <c r="CF46" s="11">
        <f>INDEX('72300 Ann'!$C$8:$AZ$285,MATCH('72300M Ann'!$C46,'72300 Ann'!$C$8:$C$285,0),MATCH('72300M Ann'!CF$8,'72300 Ann'!$C$8:$AZ$8,0))</f>
        <v>195.5</v>
      </c>
      <c r="CG46" s="11">
        <f>INDEX('72300 Ann'!$C$8:$AZ$285,MATCH('72300M Ann'!$C46,'72300 Ann'!$C$8:$C$285,0),MATCH('72300M Ann'!CG$8,'72300 Ann'!$C$8:$AZ$8,0))</f>
        <v>205.5</v>
      </c>
      <c r="CH46" s="11">
        <f>INDEX('72300 Ann'!$C$8:$AZ$285,MATCH('72300M Ann'!$C46,'72300 Ann'!$C$8:$C$285,0),MATCH('72300M Ann'!CH$8,'72300 Ann'!$C$8:$AZ$8,0))</f>
        <v>213</v>
      </c>
      <c r="CI46" s="11">
        <f>INDEX('72300 Ann'!$C$8:$AZ$285,MATCH('72300M Ann'!$C46,'72300 Ann'!$C$8:$C$285,0),MATCH('72300M Ann'!CI$8,'72300 Ann'!$C$8:$AZ$8,0))</f>
        <v>217.7</v>
      </c>
      <c r="CJ46" s="11">
        <f>INDEX('72300 Ann'!$C$8:$AZ$285,MATCH('72300M Ann'!$C46,'72300 Ann'!$C$8:$C$285,0),MATCH('72300M Ann'!CJ$8,'72300 Ann'!$C$8:$AZ$8,0))</f>
        <v>222.1</v>
      </c>
      <c r="CK46" s="11">
        <f>INDEX('72300 Ann'!$C$8:$AZ$285,MATCH('72300M Ann'!$C46,'72300 Ann'!$C$8:$C$285,0),MATCH('72300M Ann'!CK$8,'72300 Ann'!$C$8:$AZ$8,0))</f>
        <v>227.2</v>
      </c>
      <c r="CL46" s="11">
        <f>INDEX('72300 Ann'!$C$8:$AZ$285,MATCH('72300M Ann'!$C46,'72300 Ann'!$C$8:$C$285,0),MATCH('72300M Ann'!CL$8,'72300 Ann'!$C$8:$AZ$8,0))</f>
        <v>232.6</v>
      </c>
    </row>
    <row r="47" spans="1:90" s="10" customFormat="1" x14ac:dyDescent="0.25">
      <c r="A47" s="32">
        <v>38</v>
      </c>
      <c r="B47" s="10" t="s">
        <v>1195</v>
      </c>
      <c r="C47" s="10" t="s">
        <v>1194</v>
      </c>
      <c r="D47" s="10">
        <f>INDEX('72300 Ann Hist'!$C$8:$AR$285,MATCH('72300M Ann'!$C47,'72300 Ann Hist'!$C$8:$C$285,0),MATCH('72300M Ann'!D$8,'72300 Ann Hist'!$C$8:$AR$8,0))</f>
        <v>0</v>
      </c>
      <c r="E47" s="10">
        <f>INDEX('72300 Ann Hist'!$C$8:$AR$285,MATCH('72300M Ann'!$C47,'72300 Ann Hist'!$C$8:$C$285,0),MATCH('72300M Ann'!E$8,'72300 Ann Hist'!$C$8:$AR$8,0))</f>
        <v>0</v>
      </c>
      <c r="F47" s="10">
        <f>INDEX('72300 Ann Hist'!$C$8:$AR$285,MATCH('72300M Ann'!$C47,'72300 Ann Hist'!$C$8:$C$285,0),MATCH('72300M Ann'!F$8,'72300 Ann Hist'!$C$8:$AR$8,0))</f>
        <v>0</v>
      </c>
      <c r="G47" s="10">
        <f>INDEX('72300 Ann Hist'!$C$8:$AR$285,MATCH('72300M Ann'!$C47,'72300 Ann Hist'!$C$8:$C$285,0),MATCH('72300M Ann'!G$8,'72300 Ann Hist'!$C$8:$AR$8,0))</f>
        <v>0</v>
      </c>
      <c r="H47" s="10">
        <f>INDEX('72300 Ann Hist'!$C$8:$AR$285,MATCH('72300M Ann'!$C47,'72300 Ann Hist'!$C$8:$C$285,0),MATCH('72300M Ann'!H$8,'72300 Ann Hist'!$C$8:$AR$8,0))</f>
        <v>0</v>
      </c>
      <c r="I47" s="10">
        <f>INDEX('72300 Ann Hist'!$C$8:$AR$285,MATCH('72300M Ann'!$C47,'72300 Ann Hist'!$C$8:$C$285,0),MATCH('72300M Ann'!I$8,'72300 Ann Hist'!$C$8:$AR$8,0))</f>
        <v>0</v>
      </c>
      <c r="J47" s="10">
        <f>INDEX('72300 Ann Hist'!$C$8:$AR$285,MATCH('72300M Ann'!$C47,'72300 Ann Hist'!$C$8:$C$285,0),MATCH('72300M Ann'!J$8,'72300 Ann Hist'!$C$8:$AR$8,0))</f>
        <v>0</v>
      </c>
      <c r="K47" s="10">
        <f>INDEX('72300 Ann Hist'!$C$8:$AR$285,MATCH('72300M Ann'!$C47,'72300 Ann Hist'!$C$8:$C$285,0),MATCH('72300M Ann'!K$8,'72300 Ann Hist'!$C$8:$AR$8,0))</f>
        <v>0</v>
      </c>
      <c r="L47" s="10">
        <f>INDEX('72300 Ann Hist'!$C$8:$AR$285,MATCH('72300M Ann'!$C47,'72300 Ann Hist'!$C$8:$C$285,0),MATCH('72300M Ann'!L$8,'72300 Ann Hist'!$C$8:$AR$8,0))</f>
        <v>0</v>
      </c>
      <c r="M47" s="10">
        <f>INDEX('72300 Ann Hist'!$C$8:$AR$285,MATCH('72300M Ann'!$C47,'72300 Ann Hist'!$C$8:$C$285,0),MATCH('72300M Ann'!M$8,'72300 Ann Hist'!$C$8:$AR$8,0))</f>
        <v>0</v>
      </c>
      <c r="N47" s="10">
        <f>INDEX('72300 Ann Hist'!$C$8:$AR$285,MATCH('72300M Ann'!$C47,'72300 Ann Hist'!$C$8:$C$285,0),MATCH('72300M Ann'!N$8,'72300 Ann Hist'!$C$8:$AR$8,0))</f>
        <v>0</v>
      </c>
      <c r="O47" s="10">
        <f>INDEX('72300 Ann Hist'!$C$8:$AR$285,MATCH('72300M Ann'!$C47,'72300 Ann Hist'!$C$8:$C$285,0),MATCH('72300M Ann'!O$8,'72300 Ann Hist'!$C$8:$AR$8,0))</f>
        <v>0</v>
      </c>
      <c r="P47" s="10">
        <f>INDEX('72300 Ann Hist'!$C$8:$AR$285,MATCH('72300M Ann'!$C47,'72300 Ann Hist'!$C$8:$C$285,0),MATCH('72300M Ann'!P$8,'72300 Ann Hist'!$C$8:$AR$8,0))</f>
        <v>0</v>
      </c>
      <c r="Q47" s="10">
        <f>INDEX('72300 Ann Hist'!$C$8:$AR$285,MATCH('72300M Ann'!$C47,'72300 Ann Hist'!$C$8:$C$285,0),MATCH('72300M Ann'!Q$8,'72300 Ann Hist'!$C$8:$AR$8,0))</f>
        <v>0</v>
      </c>
      <c r="R47" s="10">
        <f>INDEX('72300 Ann Hist'!$C$8:$AR$285,MATCH('72300M Ann'!$C47,'72300 Ann Hist'!$C$8:$C$285,0),MATCH('72300M Ann'!R$8,'72300 Ann Hist'!$C$8:$AR$8,0))</f>
        <v>0</v>
      </c>
      <c r="S47" s="10">
        <f>INDEX('72300 Ann Hist'!$C$8:$AR$285,MATCH('72300M Ann'!$C47,'72300 Ann Hist'!$C$8:$C$285,0),MATCH('72300M Ann'!S$8,'72300 Ann Hist'!$C$8:$AR$8,0))</f>
        <v>0</v>
      </c>
      <c r="T47" s="10">
        <f>INDEX('72300 Ann Hist'!$C$8:$AR$285,MATCH('72300M Ann'!$C47,'72300 Ann Hist'!$C$8:$C$285,0),MATCH('72300M Ann'!T$8,'72300 Ann Hist'!$C$8:$AR$8,0))</f>
        <v>0</v>
      </c>
      <c r="U47" s="10">
        <f>INDEX('72300 Ann Hist'!$C$8:$AR$285,MATCH('72300M Ann'!$C47,'72300 Ann Hist'!$C$8:$C$285,0),MATCH('72300M Ann'!U$8,'72300 Ann Hist'!$C$8:$AR$8,0))</f>
        <v>0</v>
      </c>
      <c r="V47" s="10">
        <f>INDEX('72300 Ann Hist'!$C$8:$AR$285,MATCH('72300M Ann'!$C47,'72300 Ann Hist'!$C$8:$C$285,0),MATCH('72300M Ann'!V$8,'72300 Ann Hist'!$C$8:$AR$8,0))</f>
        <v>0</v>
      </c>
      <c r="W47" s="10">
        <f>INDEX('72300 Ann Hist'!$C$8:$AR$285,MATCH('72300M Ann'!$C47,'72300 Ann Hist'!$C$8:$C$285,0),MATCH('72300M Ann'!W$8,'72300 Ann Hist'!$C$8:$AR$8,0))</f>
        <v>0</v>
      </c>
      <c r="X47" s="10">
        <f>INDEX('72300 Ann Hist'!$C$8:$AR$285,MATCH('72300M Ann'!$C47,'72300 Ann Hist'!$C$8:$C$285,0),MATCH('72300M Ann'!X$8,'72300 Ann Hist'!$C$8:$AR$8,0))</f>
        <v>0</v>
      </c>
      <c r="Y47" s="10">
        <f>INDEX('72300 Ann Hist'!$C$8:$AR$285,MATCH('72300M Ann'!$C47,'72300 Ann Hist'!$C$8:$C$285,0),MATCH('72300M Ann'!Y$8,'72300 Ann Hist'!$C$8:$AR$8,0))</f>
        <v>0</v>
      </c>
      <c r="Z47" s="10">
        <f>INDEX('72300 Ann Hist'!$C$8:$AR$285,MATCH('72300M Ann'!$C47,'72300 Ann Hist'!$C$8:$C$285,0),MATCH('72300M Ann'!Z$8,'72300 Ann Hist'!$C$8:$AR$8,0))</f>
        <v>0</v>
      </c>
      <c r="AA47" s="10">
        <f>INDEX('72300 Ann Hist'!$C$8:$AR$285,MATCH('72300M Ann'!$C47,'72300 Ann Hist'!$C$8:$C$285,0),MATCH('72300M Ann'!AA$8,'72300 Ann Hist'!$C$8:$AR$8,0))</f>
        <v>0</v>
      </c>
      <c r="AB47" s="10">
        <f>INDEX('72300 Ann Hist'!$C$8:$AR$285,MATCH('72300M Ann'!$C47,'72300 Ann Hist'!$C$8:$C$285,0),MATCH('72300M Ann'!AB$8,'72300 Ann Hist'!$C$8:$AR$8,0))</f>
        <v>0</v>
      </c>
      <c r="AC47" s="10">
        <f>INDEX('72300 Ann Hist'!$C$8:$AR$285,MATCH('72300M Ann'!$C47,'72300 Ann Hist'!$C$8:$C$285,0),MATCH('72300M Ann'!AC$8,'72300 Ann Hist'!$C$8:$AR$8,0))</f>
        <v>0</v>
      </c>
      <c r="AD47" s="10">
        <f>INDEX('72300 Ann Hist'!$C$8:$AR$285,MATCH('72300M Ann'!$C47,'72300 Ann Hist'!$C$8:$C$285,0),MATCH('72300M Ann'!AD$8,'72300 Ann Hist'!$C$8:$AR$8,0))</f>
        <v>0</v>
      </c>
      <c r="AE47" s="10">
        <f>INDEX('72300 Ann Hist'!$C$8:$AR$285,MATCH('72300M Ann'!$C47,'72300 Ann Hist'!$C$8:$C$285,0),MATCH('72300M Ann'!AE$8,'72300 Ann Hist'!$C$8:$AR$8,0))</f>
        <v>0</v>
      </c>
      <c r="AF47" s="10">
        <f>INDEX('72300 Ann Hist'!$C$8:$AR$285,MATCH('72300M Ann'!$C47,'72300 Ann Hist'!$C$8:$C$285,0),MATCH('72300M Ann'!AF$8,'72300 Ann Hist'!$C$8:$AR$8,0))</f>
        <v>0</v>
      </c>
      <c r="AG47" s="10">
        <f>INDEX('72300 Ann Hist'!$C$8:$AR$285,MATCH('72300M Ann'!$C47,'72300 Ann Hist'!$C$8:$C$285,0),MATCH('72300M Ann'!AG$8,'72300 Ann Hist'!$C$8:$AR$8,0))</f>
        <v>0</v>
      </c>
      <c r="AH47" s="10">
        <f>INDEX('72300 Ann Hist'!$C$8:$AR$285,MATCH('72300M Ann'!$C47,'72300 Ann Hist'!$C$8:$C$285,0),MATCH('72300M Ann'!AH$8,'72300 Ann Hist'!$C$8:$AR$8,0))</f>
        <v>0</v>
      </c>
      <c r="AI47" s="10">
        <f>INDEX('72300 Ann Hist'!$C$8:$AR$285,MATCH('72300M Ann'!$C47,'72300 Ann Hist'!$C$8:$C$285,0),MATCH('72300M Ann'!AI$8,'72300 Ann Hist'!$C$8:$AR$8,0))</f>
        <v>0</v>
      </c>
      <c r="AJ47" s="10">
        <f>INDEX('72300 Ann Hist'!$C$8:$AR$285,MATCH('72300M Ann'!$C47,'72300 Ann Hist'!$C$8:$C$285,0),MATCH('72300M Ann'!AJ$8,'72300 Ann Hist'!$C$8:$AR$8,0))</f>
        <v>0</v>
      </c>
      <c r="AK47" s="10">
        <f>INDEX('72300 Ann Hist'!$C$8:$AR$285,MATCH('72300M Ann'!$C47,'72300 Ann Hist'!$C$8:$C$285,0),MATCH('72300M Ann'!AK$8,'72300 Ann Hist'!$C$8:$AR$8,0))</f>
        <v>0</v>
      </c>
      <c r="AL47" s="10">
        <f>INDEX('72300 Ann Hist'!$C$8:$AR$285,MATCH('72300M Ann'!$C47,'72300 Ann Hist'!$C$8:$C$285,0),MATCH('72300M Ann'!AL$8,'72300 Ann Hist'!$C$8:$AR$8,0))</f>
        <v>0</v>
      </c>
      <c r="AM47" s="10">
        <f>INDEX('72300 Ann Hist'!$C$8:$AR$285,MATCH('72300M Ann'!$C47,'72300 Ann Hist'!$C$8:$C$285,0),MATCH('72300M Ann'!AM$8,'72300 Ann Hist'!$C$8:$AR$8,0))</f>
        <v>0</v>
      </c>
      <c r="AN47" s="10">
        <f>INDEX('72300 Ann Hist'!$C$8:$AR$285,MATCH('72300M Ann'!$C47,'72300 Ann Hist'!$C$8:$C$285,0),MATCH('72300M Ann'!AN$8,'72300 Ann Hist'!$C$8:$AR$8,0))</f>
        <v>0</v>
      </c>
      <c r="AO47" s="10">
        <f>INDEX('72300 Ann Hist'!$C$8:$AR$285,MATCH('72300M Ann'!$C47,'72300 Ann Hist'!$C$8:$C$285,0),MATCH('72300M Ann'!AO$8,'72300 Ann Hist'!$C$8:$AR$8,0))</f>
        <v>0</v>
      </c>
      <c r="AP47" s="10">
        <f>INDEX('72300 Ann Hist'!$C$8:$AR$285,MATCH('72300M Ann'!$C47,'72300 Ann Hist'!$C$8:$C$285,0),MATCH('72300M Ann'!AP$8,'72300 Ann Hist'!$C$8:$AR$8,0))</f>
        <v>0</v>
      </c>
      <c r="AQ47" s="10">
        <f>INDEX('72300 Ann Hist'!$C$8:$AR$285,MATCH('72300M Ann'!$C47,'72300 Ann Hist'!$C$8:$C$285,0),MATCH('72300M Ann'!AQ$8,'72300 Ann Hist'!$C$8:$AR$8,0))</f>
        <v>0</v>
      </c>
      <c r="AR47" s="11">
        <f>INDEX('72300 Ann'!$C$8:$AZ$285,MATCH('72300M Ann'!$C47,'72300 Ann'!$C$8:$C$285,0),MATCH('72300M Ann'!AR$8,'72300 Ann'!$C$8:$AZ$8,0))</f>
        <v>0</v>
      </c>
      <c r="AS47" s="11">
        <f>INDEX('72300 Ann'!$C$8:$AZ$285,MATCH('72300M Ann'!$C47,'72300 Ann'!$C$8:$C$285,0),MATCH('72300M Ann'!AS$8,'72300 Ann'!$C$8:$AZ$8,0))</f>
        <v>0</v>
      </c>
      <c r="AT47" s="11">
        <f>INDEX('72300 Ann'!$C$8:$AZ$285,MATCH('72300M Ann'!$C47,'72300 Ann'!$C$8:$C$285,0),MATCH('72300M Ann'!AT$8,'72300 Ann'!$C$8:$AZ$8,0))</f>
        <v>0</v>
      </c>
      <c r="AU47" s="11">
        <f>INDEX('72300 Ann'!$C$8:$AZ$285,MATCH('72300M Ann'!$C47,'72300 Ann'!$C$8:$C$285,0),MATCH('72300M Ann'!AU$8,'72300 Ann'!$C$8:$AZ$8,0))</f>
        <v>0</v>
      </c>
      <c r="AV47" s="11">
        <f>INDEX('72300 Ann'!$C$8:$AZ$285,MATCH('72300M Ann'!$C47,'72300 Ann'!$C$8:$C$285,0),MATCH('72300M Ann'!AV$8,'72300 Ann'!$C$8:$AZ$8,0))</f>
        <v>0</v>
      </c>
      <c r="AW47" s="11">
        <f>INDEX('72300 Ann'!$C$8:$AZ$285,MATCH('72300M Ann'!$C47,'72300 Ann'!$C$8:$C$285,0),MATCH('72300M Ann'!AW$8,'72300 Ann'!$C$8:$AZ$8,0))</f>
        <v>0</v>
      </c>
      <c r="AX47" s="11">
        <f>INDEX('72300 Ann'!$C$8:$AZ$285,MATCH('72300M Ann'!$C47,'72300 Ann'!$C$8:$C$285,0),MATCH('72300M Ann'!AX$8,'72300 Ann'!$C$8:$AZ$8,0))</f>
        <v>0</v>
      </c>
      <c r="AY47" s="11">
        <f>INDEX('72300 Ann'!$C$8:$AZ$285,MATCH('72300M Ann'!$C47,'72300 Ann'!$C$8:$C$285,0),MATCH('72300M Ann'!AY$8,'72300 Ann'!$C$8:$AZ$8,0))</f>
        <v>0</v>
      </c>
      <c r="AZ47" s="11">
        <f>INDEX('72300 Ann'!$C$8:$AZ$285,MATCH('72300M Ann'!$C47,'72300 Ann'!$C$8:$C$285,0),MATCH('72300M Ann'!AZ$8,'72300 Ann'!$C$8:$AZ$8,0))</f>
        <v>0</v>
      </c>
      <c r="BA47" s="11">
        <f>INDEX('72300 Ann'!$C$8:$AZ$285,MATCH('72300M Ann'!$C47,'72300 Ann'!$C$8:$C$285,0),MATCH('72300M Ann'!BA$8,'72300 Ann'!$C$8:$AZ$8,0))</f>
        <v>0</v>
      </c>
      <c r="BB47" s="11">
        <f>INDEX('72300 Ann'!$C$8:$AZ$285,MATCH('72300M Ann'!$C47,'72300 Ann'!$C$8:$C$285,0),MATCH('72300M Ann'!BB$8,'72300 Ann'!$C$8:$AZ$8,0))</f>
        <v>0</v>
      </c>
      <c r="BC47" s="11">
        <f>INDEX('72300 Ann'!$C$8:$AZ$285,MATCH('72300M Ann'!$C47,'72300 Ann'!$C$8:$C$285,0),MATCH('72300M Ann'!BC$8,'72300 Ann'!$C$8:$AZ$8,0))</f>
        <v>0</v>
      </c>
      <c r="BD47" s="11">
        <f>INDEX('72300 Ann'!$C$8:$AZ$285,MATCH('72300M Ann'!$C47,'72300 Ann'!$C$8:$C$285,0),MATCH('72300M Ann'!BD$8,'72300 Ann'!$C$8:$AZ$8,0))</f>
        <v>0</v>
      </c>
      <c r="BE47" s="11">
        <f>INDEX('72300 Ann'!$C$8:$AZ$285,MATCH('72300M Ann'!$C47,'72300 Ann'!$C$8:$C$285,0),MATCH('72300M Ann'!BE$8,'72300 Ann'!$C$8:$AZ$8,0))</f>
        <v>0</v>
      </c>
      <c r="BF47" s="11">
        <f>INDEX('72300 Ann'!$C$8:$AZ$285,MATCH('72300M Ann'!$C47,'72300 Ann'!$C$8:$C$285,0),MATCH('72300M Ann'!BF$8,'72300 Ann'!$C$8:$AZ$8,0))</f>
        <v>0</v>
      </c>
      <c r="BG47" s="11">
        <f>INDEX('72300 Ann'!$C$8:$AZ$285,MATCH('72300M Ann'!$C47,'72300 Ann'!$C$8:$C$285,0),MATCH('72300M Ann'!BG$8,'72300 Ann'!$C$8:$AZ$8,0))</f>
        <v>0</v>
      </c>
      <c r="BH47" s="11">
        <f>INDEX('72300 Ann'!$C$8:$AZ$285,MATCH('72300M Ann'!$C47,'72300 Ann'!$C$8:$C$285,0),MATCH('72300M Ann'!BH$8,'72300 Ann'!$C$8:$AZ$8,0))</f>
        <v>0</v>
      </c>
      <c r="BI47" s="11">
        <f>INDEX('72300 Ann'!$C$8:$AZ$285,MATCH('72300M Ann'!$C47,'72300 Ann'!$C$8:$C$285,0),MATCH('72300M Ann'!BI$8,'72300 Ann'!$C$8:$AZ$8,0))</f>
        <v>0</v>
      </c>
      <c r="BJ47" s="11">
        <f>INDEX('72300 Ann'!$C$8:$AZ$285,MATCH('72300M Ann'!$C47,'72300 Ann'!$C$8:$C$285,0),MATCH('72300M Ann'!BJ$8,'72300 Ann'!$C$8:$AZ$8,0))</f>
        <v>0</v>
      </c>
      <c r="BK47" s="11">
        <f>INDEX('72300 Ann'!$C$8:$AZ$285,MATCH('72300M Ann'!$C47,'72300 Ann'!$C$8:$C$285,0),MATCH('72300M Ann'!BK$8,'72300 Ann'!$C$8:$AZ$8,0))</f>
        <v>0.1</v>
      </c>
      <c r="BL47" s="11">
        <f>INDEX('72300 Ann'!$C$8:$AZ$285,MATCH('72300M Ann'!$C47,'72300 Ann'!$C$8:$C$285,0),MATCH('72300M Ann'!BL$8,'72300 Ann'!$C$8:$AZ$8,0))</f>
        <v>0.1</v>
      </c>
      <c r="BM47" s="11">
        <f>INDEX('72300 Ann'!$C$8:$AZ$285,MATCH('72300M Ann'!$C47,'72300 Ann'!$C$8:$C$285,0),MATCH('72300M Ann'!BM$8,'72300 Ann'!$C$8:$AZ$8,0))</f>
        <v>0.1</v>
      </c>
      <c r="BN47" s="11">
        <f>INDEX('72300 Ann'!$C$8:$AZ$285,MATCH('72300M Ann'!$C47,'72300 Ann'!$C$8:$C$285,0),MATCH('72300M Ann'!BN$8,'72300 Ann'!$C$8:$AZ$8,0))</f>
        <v>0.1</v>
      </c>
      <c r="BO47" s="11">
        <f>INDEX('72300 Ann'!$C$8:$AZ$285,MATCH('72300M Ann'!$C47,'72300 Ann'!$C$8:$C$285,0),MATCH('72300M Ann'!BO$8,'72300 Ann'!$C$8:$AZ$8,0))</f>
        <v>0.1</v>
      </c>
      <c r="BP47" s="11">
        <f>INDEX('72300 Ann'!$C$8:$AZ$285,MATCH('72300M Ann'!$C47,'72300 Ann'!$C$8:$C$285,0),MATCH('72300M Ann'!BP$8,'72300 Ann'!$C$8:$AZ$8,0))</f>
        <v>0.1</v>
      </c>
      <c r="BQ47" s="11">
        <f>INDEX('72300 Ann'!$C$8:$AZ$285,MATCH('72300M Ann'!$C47,'72300 Ann'!$C$8:$C$285,0),MATCH('72300M Ann'!BQ$8,'72300 Ann'!$C$8:$AZ$8,0))</f>
        <v>0.1</v>
      </c>
      <c r="BR47" s="11">
        <f>INDEX('72300 Ann'!$C$8:$AZ$285,MATCH('72300M Ann'!$C47,'72300 Ann'!$C$8:$C$285,0),MATCH('72300M Ann'!BR$8,'72300 Ann'!$C$8:$AZ$8,0))</f>
        <v>0.1</v>
      </c>
      <c r="BS47" s="11">
        <f>INDEX('72300 Ann'!$C$8:$AZ$285,MATCH('72300M Ann'!$C47,'72300 Ann'!$C$8:$C$285,0),MATCH('72300M Ann'!BS$8,'72300 Ann'!$C$8:$AZ$8,0))</f>
        <v>0.1</v>
      </c>
      <c r="BT47" s="11">
        <f>INDEX('72300 Ann'!$C$8:$AZ$285,MATCH('72300M Ann'!$C47,'72300 Ann'!$C$8:$C$285,0),MATCH('72300M Ann'!BT$8,'72300 Ann'!$C$8:$AZ$8,0))</f>
        <v>0.1</v>
      </c>
      <c r="BU47" s="11">
        <f>INDEX('72300 Ann'!$C$8:$AZ$285,MATCH('72300M Ann'!$C47,'72300 Ann'!$C$8:$C$285,0),MATCH('72300M Ann'!BU$8,'72300 Ann'!$C$8:$AZ$8,0))</f>
        <v>0.1</v>
      </c>
      <c r="BV47" s="11">
        <f>INDEX('72300 Ann'!$C$8:$AZ$285,MATCH('72300M Ann'!$C47,'72300 Ann'!$C$8:$C$285,0),MATCH('72300M Ann'!BV$8,'72300 Ann'!$C$8:$AZ$8,0))</f>
        <v>0.1</v>
      </c>
      <c r="BW47" s="11">
        <f>INDEX('72300 Ann'!$C$8:$AZ$285,MATCH('72300M Ann'!$C47,'72300 Ann'!$C$8:$C$285,0),MATCH('72300M Ann'!BW$8,'72300 Ann'!$C$8:$AZ$8,0))</f>
        <v>0.1</v>
      </c>
      <c r="BX47" s="11">
        <f>INDEX('72300 Ann'!$C$8:$AZ$285,MATCH('72300M Ann'!$C47,'72300 Ann'!$C$8:$C$285,0),MATCH('72300M Ann'!BX$8,'72300 Ann'!$C$8:$AZ$8,0))</f>
        <v>0.1</v>
      </c>
      <c r="BY47" s="11">
        <f>INDEX('72300 Ann'!$C$8:$AZ$285,MATCH('72300M Ann'!$C47,'72300 Ann'!$C$8:$C$285,0),MATCH('72300M Ann'!BY$8,'72300 Ann'!$C$8:$AZ$8,0))</f>
        <v>0.1</v>
      </c>
      <c r="BZ47" s="11">
        <f>INDEX('72300 Ann'!$C$8:$AZ$285,MATCH('72300M Ann'!$C47,'72300 Ann'!$C$8:$C$285,0),MATCH('72300M Ann'!BZ$8,'72300 Ann'!$C$8:$AZ$8,0))</f>
        <v>0.1</v>
      </c>
      <c r="CA47" s="11">
        <f>INDEX('72300 Ann'!$C$8:$AZ$285,MATCH('72300M Ann'!$C47,'72300 Ann'!$C$8:$C$285,0),MATCH('72300M Ann'!CA$8,'72300 Ann'!$C$8:$AZ$8,0))</f>
        <v>0.1</v>
      </c>
      <c r="CB47" s="11">
        <f>INDEX('72300 Ann'!$C$8:$AZ$285,MATCH('72300M Ann'!$C47,'72300 Ann'!$C$8:$C$285,0),MATCH('72300M Ann'!CB$8,'72300 Ann'!$C$8:$AZ$8,0))</f>
        <v>0.2</v>
      </c>
      <c r="CC47" s="11">
        <f>INDEX('72300 Ann'!$C$8:$AZ$285,MATCH('72300M Ann'!$C47,'72300 Ann'!$C$8:$C$285,0),MATCH('72300M Ann'!CC$8,'72300 Ann'!$C$8:$AZ$8,0))</f>
        <v>0.1</v>
      </c>
      <c r="CD47" s="11">
        <f>INDEX('72300 Ann'!$C$8:$AZ$285,MATCH('72300M Ann'!$C47,'72300 Ann'!$C$8:$C$285,0),MATCH('72300M Ann'!CD$8,'72300 Ann'!$C$8:$AZ$8,0))</f>
        <v>0.1</v>
      </c>
      <c r="CE47" s="11">
        <f>INDEX('72300 Ann'!$C$8:$AZ$285,MATCH('72300M Ann'!$C47,'72300 Ann'!$C$8:$C$285,0),MATCH('72300M Ann'!CE$8,'72300 Ann'!$C$8:$AZ$8,0))</f>
        <v>0.1</v>
      </c>
      <c r="CF47" s="11">
        <f>INDEX('72300 Ann'!$C$8:$AZ$285,MATCH('72300M Ann'!$C47,'72300 Ann'!$C$8:$C$285,0),MATCH('72300M Ann'!CF$8,'72300 Ann'!$C$8:$AZ$8,0))</f>
        <v>0.1</v>
      </c>
      <c r="CG47" s="11">
        <f>INDEX('72300 Ann'!$C$8:$AZ$285,MATCH('72300M Ann'!$C47,'72300 Ann'!$C$8:$C$285,0),MATCH('72300M Ann'!CG$8,'72300 Ann'!$C$8:$AZ$8,0))</f>
        <v>0.1</v>
      </c>
      <c r="CH47" s="11">
        <f>INDEX('72300 Ann'!$C$8:$AZ$285,MATCH('72300M Ann'!$C47,'72300 Ann'!$C$8:$C$285,0),MATCH('72300M Ann'!CH$8,'72300 Ann'!$C$8:$AZ$8,0))</f>
        <v>0.1</v>
      </c>
      <c r="CI47" s="11">
        <f>INDEX('72300 Ann'!$C$8:$AZ$285,MATCH('72300M Ann'!$C47,'72300 Ann'!$C$8:$C$285,0),MATCH('72300M Ann'!CI$8,'72300 Ann'!$C$8:$AZ$8,0))</f>
        <v>0.1</v>
      </c>
      <c r="CJ47" s="11">
        <f>INDEX('72300 Ann'!$C$8:$AZ$285,MATCH('72300M Ann'!$C47,'72300 Ann'!$C$8:$C$285,0),MATCH('72300M Ann'!CJ$8,'72300 Ann'!$C$8:$AZ$8,0))</f>
        <v>0.1</v>
      </c>
      <c r="CK47" s="11">
        <f>INDEX('72300 Ann'!$C$8:$AZ$285,MATCH('72300M Ann'!$C47,'72300 Ann'!$C$8:$C$285,0),MATCH('72300M Ann'!CK$8,'72300 Ann'!$C$8:$AZ$8,0))</f>
        <v>0.1</v>
      </c>
      <c r="CL47" s="11">
        <f>INDEX('72300 Ann'!$C$8:$AZ$285,MATCH('72300M Ann'!$C47,'72300 Ann'!$C$8:$C$285,0),MATCH('72300M Ann'!CL$8,'72300 Ann'!$C$8:$AZ$8,0))</f>
        <v>0.1</v>
      </c>
    </row>
    <row r="48" spans="1:90" s="10" customFormat="1" x14ac:dyDescent="0.25">
      <c r="A48" s="32">
        <v>39</v>
      </c>
      <c r="B48" s="10" t="s">
        <v>1193</v>
      </c>
      <c r="C48" s="10" t="s">
        <v>1192</v>
      </c>
      <c r="D48" s="10">
        <f>INDEX('72300 Ann Hist'!$C$8:$AR$285,MATCH('72300M Ann'!$C48,'72300 Ann Hist'!$C$8:$C$285,0),MATCH('72300M Ann'!D$8,'72300 Ann Hist'!$C$8:$AR$8,0))</f>
        <v>0.3</v>
      </c>
      <c r="E48" s="10">
        <f>INDEX('72300 Ann Hist'!$C$8:$AR$285,MATCH('72300M Ann'!$C48,'72300 Ann Hist'!$C$8:$C$285,0),MATCH('72300M Ann'!E$8,'72300 Ann Hist'!$C$8:$AR$8,0))</f>
        <v>0.4</v>
      </c>
      <c r="F48" s="10">
        <f>INDEX('72300 Ann Hist'!$C$8:$AR$285,MATCH('72300M Ann'!$C48,'72300 Ann Hist'!$C$8:$C$285,0),MATCH('72300M Ann'!F$8,'72300 Ann Hist'!$C$8:$AR$8,0))</f>
        <v>0.4</v>
      </c>
      <c r="G48" s="10">
        <f>INDEX('72300 Ann Hist'!$C$8:$AR$285,MATCH('72300M Ann'!$C48,'72300 Ann Hist'!$C$8:$C$285,0),MATCH('72300M Ann'!G$8,'72300 Ann Hist'!$C$8:$AR$8,0))</f>
        <v>0.4</v>
      </c>
      <c r="H48" s="10">
        <f>INDEX('72300 Ann Hist'!$C$8:$AR$285,MATCH('72300M Ann'!$C48,'72300 Ann Hist'!$C$8:$C$285,0),MATCH('72300M Ann'!H$8,'72300 Ann Hist'!$C$8:$AR$8,0))</f>
        <v>0.4</v>
      </c>
      <c r="I48" s="10">
        <f>INDEX('72300 Ann Hist'!$C$8:$AR$285,MATCH('72300M Ann'!$C48,'72300 Ann Hist'!$C$8:$C$285,0),MATCH('72300M Ann'!I$8,'72300 Ann Hist'!$C$8:$AR$8,0))</f>
        <v>0.4</v>
      </c>
      <c r="J48" s="10">
        <f>INDEX('72300 Ann Hist'!$C$8:$AR$285,MATCH('72300M Ann'!$C48,'72300 Ann Hist'!$C$8:$C$285,0),MATCH('72300M Ann'!J$8,'72300 Ann Hist'!$C$8:$AR$8,0))</f>
        <v>0.5</v>
      </c>
      <c r="K48" s="10">
        <f>INDEX('72300 Ann Hist'!$C$8:$AR$285,MATCH('72300M Ann'!$C48,'72300 Ann Hist'!$C$8:$C$285,0),MATCH('72300M Ann'!K$8,'72300 Ann Hist'!$C$8:$AR$8,0))</f>
        <v>0.5</v>
      </c>
      <c r="L48" s="10">
        <f>INDEX('72300 Ann Hist'!$C$8:$AR$285,MATCH('72300M Ann'!$C48,'72300 Ann Hist'!$C$8:$C$285,0),MATCH('72300M Ann'!L$8,'72300 Ann Hist'!$C$8:$AR$8,0))</f>
        <v>0.6</v>
      </c>
      <c r="M48" s="10">
        <f>INDEX('72300 Ann Hist'!$C$8:$AR$285,MATCH('72300M Ann'!$C48,'72300 Ann Hist'!$C$8:$C$285,0),MATCH('72300M Ann'!M$8,'72300 Ann Hist'!$C$8:$AR$8,0))</f>
        <v>0.6</v>
      </c>
      <c r="N48" s="10">
        <f>INDEX('72300 Ann Hist'!$C$8:$AR$285,MATCH('72300M Ann'!$C48,'72300 Ann Hist'!$C$8:$C$285,0),MATCH('72300M Ann'!N$8,'72300 Ann Hist'!$C$8:$AR$8,0))</f>
        <v>0.7</v>
      </c>
      <c r="O48" s="10">
        <f>INDEX('72300 Ann Hist'!$C$8:$AR$285,MATCH('72300M Ann'!$C48,'72300 Ann Hist'!$C$8:$C$285,0),MATCH('72300M Ann'!O$8,'72300 Ann Hist'!$C$8:$AR$8,0))</f>
        <v>0.9</v>
      </c>
      <c r="P48" s="10">
        <f>INDEX('72300 Ann Hist'!$C$8:$AR$285,MATCH('72300M Ann'!$C48,'72300 Ann Hist'!$C$8:$C$285,0),MATCH('72300M Ann'!P$8,'72300 Ann Hist'!$C$8:$AR$8,0))</f>
        <v>1.7</v>
      </c>
      <c r="Q48" s="10">
        <f>INDEX('72300 Ann Hist'!$C$8:$AR$285,MATCH('72300M Ann'!$C48,'72300 Ann Hist'!$C$8:$C$285,0),MATCH('72300M Ann'!Q$8,'72300 Ann Hist'!$C$8:$AR$8,0))</f>
        <v>3.2</v>
      </c>
      <c r="R48" s="10">
        <f>INDEX('72300 Ann Hist'!$C$8:$AR$285,MATCH('72300M Ann'!$C48,'72300 Ann Hist'!$C$8:$C$285,0),MATCH('72300M Ann'!R$8,'72300 Ann Hist'!$C$8:$AR$8,0))</f>
        <v>3.8</v>
      </c>
      <c r="S48" s="10">
        <f>INDEX('72300 Ann Hist'!$C$8:$AR$285,MATCH('72300M Ann'!$C48,'72300 Ann Hist'!$C$8:$C$285,0),MATCH('72300M Ann'!S$8,'72300 Ann Hist'!$C$8:$AR$8,0))</f>
        <v>3.9</v>
      </c>
      <c r="T48" s="10">
        <f>INDEX('72300 Ann Hist'!$C$8:$AR$285,MATCH('72300M Ann'!$C48,'72300 Ann Hist'!$C$8:$C$285,0),MATCH('72300M Ann'!T$8,'72300 Ann Hist'!$C$8:$AR$8,0))</f>
        <v>4.0999999999999996</v>
      </c>
      <c r="U48" s="10">
        <f>INDEX('72300 Ann Hist'!$C$8:$AR$285,MATCH('72300M Ann'!$C48,'72300 Ann Hist'!$C$8:$C$285,0),MATCH('72300M Ann'!U$8,'72300 Ann Hist'!$C$8:$AR$8,0))</f>
        <v>4.0999999999999996</v>
      </c>
      <c r="V48" s="10">
        <f>INDEX('72300 Ann Hist'!$C$8:$AR$285,MATCH('72300M Ann'!$C48,'72300 Ann Hist'!$C$8:$C$285,0),MATCH('72300M Ann'!V$8,'72300 Ann Hist'!$C$8:$AR$8,0))</f>
        <v>3.6</v>
      </c>
      <c r="W48" s="10">
        <f>INDEX('72300 Ann Hist'!$C$8:$AR$285,MATCH('72300M Ann'!$C48,'72300 Ann Hist'!$C$8:$C$285,0),MATCH('72300M Ann'!W$8,'72300 Ann Hist'!$C$8:$AR$8,0))</f>
        <v>3.8</v>
      </c>
      <c r="X48" s="10">
        <f>INDEX('72300 Ann Hist'!$C$8:$AR$285,MATCH('72300M Ann'!$C48,'72300 Ann Hist'!$C$8:$C$285,0),MATCH('72300M Ann'!X$8,'72300 Ann Hist'!$C$8:$AR$8,0))</f>
        <v>4.2</v>
      </c>
      <c r="Y48" s="10">
        <f>INDEX('72300 Ann Hist'!$C$8:$AR$285,MATCH('72300M Ann'!$C48,'72300 Ann Hist'!$C$8:$C$285,0),MATCH('72300M Ann'!Y$8,'72300 Ann Hist'!$C$8:$AR$8,0))</f>
        <v>5</v>
      </c>
      <c r="Z48" s="10">
        <f>INDEX('72300 Ann Hist'!$C$8:$AR$285,MATCH('72300M Ann'!$C48,'72300 Ann Hist'!$C$8:$C$285,0),MATCH('72300M Ann'!Z$8,'72300 Ann Hist'!$C$8:$AR$8,0))</f>
        <v>6.5</v>
      </c>
      <c r="AA48" s="10">
        <f>INDEX('72300 Ann Hist'!$C$8:$AR$285,MATCH('72300M Ann'!$C48,'72300 Ann Hist'!$C$8:$C$285,0),MATCH('72300M Ann'!AA$8,'72300 Ann Hist'!$C$8:$AR$8,0))</f>
        <v>7.4</v>
      </c>
      <c r="AB48" s="10">
        <f>INDEX('72300 Ann Hist'!$C$8:$AR$285,MATCH('72300M Ann'!$C48,'72300 Ann Hist'!$C$8:$C$285,0),MATCH('72300M Ann'!AB$8,'72300 Ann Hist'!$C$8:$AR$8,0))</f>
        <v>7.8</v>
      </c>
      <c r="AC48" s="10">
        <f>INDEX('72300 Ann Hist'!$C$8:$AR$285,MATCH('72300M Ann'!$C48,'72300 Ann Hist'!$C$8:$C$285,0),MATCH('72300M Ann'!AC$8,'72300 Ann Hist'!$C$8:$AR$8,0))</f>
        <v>7.9</v>
      </c>
      <c r="AD48" s="10">
        <f>INDEX('72300 Ann Hist'!$C$8:$AR$285,MATCH('72300M Ann'!$C48,'72300 Ann Hist'!$C$8:$C$285,0),MATCH('72300M Ann'!AD$8,'72300 Ann Hist'!$C$8:$AR$8,0))</f>
        <v>8.3000000000000007</v>
      </c>
      <c r="AE48" s="10">
        <f>INDEX('72300 Ann Hist'!$C$8:$AR$285,MATCH('72300M Ann'!$C48,'72300 Ann Hist'!$C$8:$C$285,0),MATCH('72300M Ann'!AE$8,'72300 Ann Hist'!$C$8:$AR$8,0))</f>
        <v>8.9</v>
      </c>
      <c r="AF48" s="10">
        <f>INDEX('72300 Ann Hist'!$C$8:$AR$285,MATCH('72300M Ann'!$C48,'72300 Ann Hist'!$C$8:$C$285,0),MATCH('72300M Ann'!AF$8,'72300 Ann Hist'!$C$8:$AR$8,0))</f>
        <v>10</v>
      </c>
      <c r="AG48" s="10">
        <f>INDEX('72300 Ann Hist'!$C$8:$AR$285,MATCH('72300M Ann'!$C48,'72300 Ann Hist'!$C$8:$C$285,0),MATCH('72300M Ann'!AG$8,'72300 Ann Hist'!$C$8:$AR$8,0))</f>
        <v>10.6</v>
      </c>
      <c r="AH48" s="10">
        <f>INDEX('72300 Ann Hist'!$C$8:$AR$285,MATCH('72300M Ann'!$C48,'72300 Ann Hist'!$C$8:$C$285,0),MATCH('72300M Ann'!AH$8,'72300 Ann Hist'!$C$8:$AR$8,0))</f>
        <v>11.1</v>
      </c>
      <c r="AI48" s="10">
        <f>INDEX('72300 Ann Hist'!$C$8:$AR$285,MATCH('72300M Ann'!$C48,'72300 Ann Hist'!$C$8:$C$285,0),MATCH('72300M Ann'!AI$8,'72300 Ann Hist'!$C$8:$AR$8,0))</f>
        <v>11.8</v>
      </c>
      <c r="AJ48" s="10">
        <f>INDEX('72300 Ann Hist'!$C$8:$AR$285,MATCH('72300M Ann'!$C48,'72300 Ann Hist'!$C$8:$C$285,0),MATCH('72300M Ann'!AJ$8,'72300 Ann Hist'!$C$8:$AR$8,0))</f>
        <v>12.5</v>
      </c>
      <c r="AK48" s="10">
        <f>INDEX('72300 Ann Hist'!$C$8:$AR$285,MATCH('72300M Ann'!$C48,'72300 Ann Hist'!$C$8:$C$285,0),MATCH('72300M Ann'!AK$8,'72300 Ann Hist'!$C$8:$AR$8,0))</f>
        <v>13.4</v>
      </c>
      <c r="AL48" s="10">
        <f>INDEX('72300 Ann Hist'!$C$8:$AR$285,MATCH('72300M Ann'!$C48,'72300 Ann Hist'!$C$8:$C$285,0),MATCH('72300M Ann'!AL$8,'72300 Ann Hist'!$C$8:$AR$8,0))</f>
        <v>14.3</v>
      </c>
      <c r="AM48" s="10">
        <f>INDEX('72300 Ann Hist'!$C$8:$AR$285,MATCH('72300M Ann'!$C48,'72300 Ann Hist'!$C$8:$C$285,0),MATCH('72300M Ann'!AM$8,'72300 Ann Hist'!$C$8:$AR$8,0))</f>
        <v>15.3</v>
      </c>
      <c r="AN48" s="10">
        <f>INDEX('72300 Ann Hist'!$C$8:$AR$285,MATCH('72300M Ann'!$C48,'72300 Ann Hist'!$C$8:$C$285,0),MATCH('72300M Ann'!AN$8,'72300 Ann Hist'!$C$8:$AR$8,0))</f>
        <v>16.5</v>
      </c>
      <c r="AO48" s="10">
        <f>INDEX('72300 Ann Hist'!$C$8:$AR$285,MATCH('72300M Ann'!$C48,'72300 Ann Hist'!$C$8:$C$285,0),MATCH('72300M Ann'!AO$8,'72300 Ann Hist'!$C$8:$AR$8,0))</f>
        <v>18.2</v>
      </c>
      <c r="AP48" s="10">
        <f>INDEX('72300 Ann Hist'!$C$8:$AR$285,MATCH('72300M Ann'!$C48,'72300 Ann Hist'!$C$8:$C$285,0),MATCH('72300M Ann'!AP$8,'72300 Ann Hist'!$C$8:$AR$8,0))</f>
        <v>19.8</v>
      </c>
      <c r="AQ48" s="10">
        <f>INDEX('72300 Ann Hist'!$C$8:$AR$285,MATCH('72300M Ann'!$C48,'72300 Ann Hist'!$C$8:$C$285,0),MATCH('72300M Ann'!AQ$8,'72300 Ann Hist'!$C$8:$AR$8,0))</f>
        <v>21.5</v>
      </c>
      <c r="AR48" s="11">
        <f>INDEX('72300 Ann'!$C$8:$AZ$285,MATCH('72300M Ann'!$C48,'72300 Ann'!$C$8:$C$285,0),MATCH('72300M Ann'!AR$8,'72300 Ann'!$C$8:$AZ$8,0))</f>
        <v>24.1</v>
      </c>
      <c r="AS48" s="11">
        <f>INDEX('72300 Ann'!$C$8:$AZ$285,MATCH('72300M Ann'!$C48,'72300 Ann'!$C$8:$C$285,0),MATCH('72300M Ann'!AS$8,'72300 Ann'!$C$8:$AZ$8,0))</f>
        <v>29.7</v>
      </c>
      <c r="AT48" s="11">
        <f>INDEX('72300 Ann'!$C$8:$AZ$285,MATCH('72300M Ann'!$C48,'72300 Ann'!$C$8:$C$285,0),MATCH('72300M Ann'!AT$8,'72300 Ann'!$C$8:$AZ$8,0))</f>
        <v>33.9</v>
      </c>
      <c r="AU48" s="11">
        <f>INDEX('72300 Ann'!$C$8:$AZ$285,MATCH('72300M Ann'!$C48,'72300 Ann'!$C$8:$C$285,0),MATCH('72300M Ann'!AU$8,'72300 Ann'!$C$8:$AZ$8,0))</f>
        <v>36.5</v>
      </c>
      <c r="AV48" s="11">
        <f>INDEX('72300 Ann'!$C$8:$AZ$285,MATCH('72300M Ann'!$C48,'72300 Ann'!$C$8:$C$285,0),MATCH('72300M Ann'!AV$8,'72300 Ann'!$C$8:$AZ$8,0))</f>
        <v>38.9</v>
      </c>
      <c r="AW48" s="11">
        <f>INDEX('72300 Ann'!$C$8:$AZ$285,MATCH('72300M Ann'!$C48,'72300 Ann'!$C$8:$C$285,0),MATCH('72300M Ann'!AW$8,'72300 Ann'!$C$8:$AZ$8,0))</f>
        <v>41.6</v>
      </c>
      <c r="AX48" s="11">
        <f>INDEX('72300 Ann'!$C$8:$AZ$285,MATCH('72300M Ann'!$C48,'72300 Ann'!$C$8:$C$285,0),MATCH('72300M Ann'!AX$8,'72300 Ann'!$C$8:$AZ$8,0))</f>
        <v>44.5</v>
      </c>
      <c r="AY48" s="11">
        <f>INDEX('72300 Ann'!$C$8:$AZ$285,MATCH('72300M Ann'!$C48,'72300 Ann'!$C$8:$C$285,0),MATCH('72300M Ann'!AY$8,'72300 Ann'!$C$8:$AZ$8,0))</f>
        <v>47.4</v>
      </c>
      <c r="AZ48" s="11">
        <f>INDEX('72300 Ann'!$C$8:$AZ$285,MATCH('72300M Ann'!$C48,'72300 Ann'!$C$8:$C$285,0),MATCH('72300M Ann'!AZ$8,'72300 Ann'!$C$8:$AZ$8,0))</f>
        <v>51.9</v>
      </c>
      <c r="BA48" s="11">
        <f>INDEX('72300 Ann'!$C$8:$AZ$285,MATCH('72300M Ann'!$C48,'72300 Ann'!$C$8:$C$285,0),MATCH('72300M Ann'!BA$8,'72300 Ann'!$C$8:$AZ$8,0))</f>
        <v>59.6</v>
      </c>
      <c r="BB48" s="11">
        <f>INDEX('72300 Ann'!$C$8:$AZ$285,MATCH('72300M Ann'!$C48,'72300 Ann'!$C$8:$C$285,0),MATCH('72300M Ann'!BB$8,'72300 Ann'!$C$8:$AZ$8,0))</f>
        <v>64</v>
      </c>
      <c r="BC48" s="11">
        <f>INDEX('72300 Ann'!$C$8:$AZ$285,MATCH('72300M Ann'!$C48,'72300 Ann'!$C$8:$C$285,0),MATCH('72300M Ann'!BC$8,'72300 Ann'!$C$8:$AZ$8,0))</f>
        <v>69.3</v>
      </c>
      <c r="BD48" s="11">
        <f>INDEX('72300 Ann'!$C$8:$AZ$285,MATCH('72300M Ann'!$C48,'72300 Ann'!$C$8:$C$285,0),MATCH('72300M Ann'!BD$8,'72300 Ann'!$C$8:$AZ$8,0))</f>
        <v>75.3</v>
      </c>
      <c r="BE48" s="11">
        <f>INDEX('72300 Ann'!$C$8:$AZ$285,MATCH('72300M Ann'!$C48,'72300 Ann'!$C$8:$C$285,0),MATCH('72300M Ann'!BE$8,'72300 Ann'!$C$8:$AZ$8,0))</f>
        <v>80.400000000000006</v>
      </c>
      <c r="BF48" s="11">
        <f>INDEX('72300 Ann'!$C$8:$AZ$285,MATCH('72300M Ann'!$C48,'72300 Ann'!$C$8:$C$285,0),MATCH('72300M Ann'!BF$8,'72300 Ann'!$C$8:$AZ$8,0))</f>
        <v>84.4</v>
      </c>
      <c r="BG48" s="11">
        <f>INDEX('72300 Ann'!$C$8:$AZ$285,MATCH('72300M Ann'!$C48,'72300 Ann'!$C$8:$C$285,0),MATCH('72300M Ann'!BG$8,'72300 Ann'!$C$8:$AZ$8,0))</f>
        <v>90</v>
      </c>
      <c r="BH48" s="11">
        <f>INDEX('72300 Ann'!$C$8:$AZ$285,MATCH('72300M Ann'!$C48,'72300 Ann'!$C$8:$C$285,0),MATCH('72300M Ann'!BH$8,'72300 Ann'!$C$8:$AZ$8,0))</f>
        <v>96.1</v>
      </c>
      <c r="BI48" s="11">
        <f>INDEX('72300 Ann'!$C$8:$AZ$285,MATCH('72300M Ann'!$C48,'72300 Ann'!$C$8:$C$285,0),MATCH('72300M Ann'!BI$8,'72300 Ann'!$C$8:$AZ$8,0))</f>
        <v>100.5</v>
      </c>
      <c r="BJ48" s="11">
        <f>INDEX('72300 Ann'!$C$8:$AZ$285,MATCH('72300M Ann'!$C48,'72300 Ann'!$C$8:$C$285,0),MATCH('72300M Ann'!BJ$8,'72300 Ann'!$C$8:$AZ$8,0))</f>
        <v>101.5</v>
      </c>
      <c r="BK48" s="11">
        <f>INDEX('72300 Ann'!$C$8:$AZ$285,MATCH('72300M Ann'!$C48,'72300 Ann'!$C$8:$C$285,0),MATCH('72300M Ann'!BK$8,'72300 Ann'!$C$8:$AZ$8,0))</f>
        <v>106.7</v>
      </c>
      <c r="BL48" s="11">
        <f>INDEX('72300 Ann'!$C$8:$AZ$285,MATCH('72300M Ann'!$C48,'72300 Ann'!$C$8:$C$285,0),MATCH('72300M Ann'!BL$8,'72300 Ann'!$C$8:$AZ$8,0))</f>
        <v>111.5</v>
      </c>
      <c r="BM48" s="11">
        <f>INDEX('72300 Ann'!$C$8:$AZ$285,MATCH('72300M Ann'!$C48,'72300 Ann'!$C$8:$C$285,0),MATCH('72300M Ann'!BM$8,'72300 Ann'!$C$8:$AZ$8,0))</f>
        <v>115.5</v>
      </c>
      <c r="BN48" s="11">
        <f>INDEX('72300 Ann'!$C$8:$AZ$285,MATCH('72300M Ann'!$C48,'72300 Ann'!$C$8:$C$285,0),MATCH('72300M Ann'!BN$8,'72300 Ann'!$C$8:$AZ$8,0))</f>
        <v>121.3</v>
      </c>
      <c r="BO48" s="11">
        <f>INDEX('72300 Ann'!$C$8:$AZ$285,MATCH('72300M Ann'!$C48,'72300 Ann'!$C$8:$C$285,0),MATCH('72300M Ann'!BO$8,'72300 Ann'!$C$8:$AZ$8,0))</f>
        <v>124.9</v>
      </c>
      <c r="BP48" s="11">
        <f>INDEX('72300 Ann'!$C$8:$AZ$285,MATCH('72300M Ann'!$C48,'72300 Ann'!$C$8:$C$285,0),MATCH('72300M Ann'!BP$8,'72300 Ann'!$C$8:$AZ$8,0))</f>
        <v>125.1</v>
      </c>
      <c r="BQ48" s="11">
        <f>INDEX('72300 Ann'!$C$8:$AZ$285,MATCH('72300M Ann'!$C48,'72300 Ann'!$C$8:$C$285,0),MATCH('72300M Ann'!BQ$8,'72300 Ann'!$C$8:$AZ$8,0))</f>
        <v>127.9</v>
      </c>
      <c r="BR48" s="11">
        <f>INDEX('72300 Ann'!$C$8:$AZ$285,MATCH('72300M Ann'!$C48,'72300 Ann'!$C$8:$C$285,0),MATCH('72300M Ann'!BR$8,'72300 Ann'!$C$8:$AZ$8,0))</f>
        <v>130.80000000000001</v>
      </c>
      <c r="BS48" s="11">
        <f>INDEX('72300 Ann'!$C$8:$AZ$285,MATCH('72300M Ann'!$C48,'72300 Ann'!$C$8:$C$285,0),MATCH('72300M Ann'!BS$8,'72300 Ann'!$C$8:$AZ$8,0))</f>
        <v>132.80000000000001</v>
      </c>
      <c r="BT48" s="11">
        <f>INDEX('72300 Ann'!$C$8:$AZ$285,MATCH('72300M Ann'!$C48,'72300 Ann'!$C$8:$C$285,0),MATCH('72300M Ann'!BT$8,'72300 Ann'!$C$8:$AZ$8,0))</f>
        <v>137.1</v>
      </c>
      <c r="BU48" s="11">
        <f>INDEX('72300 Ann'!$C$8:$AZ$285,MATCH('72300M Ann'!$C48,'72300 Ann'!$C$8:$C$285,0),MATCH('72300M Ann'!BU$8,'72300 Ann'!$C$8:$AZ$8,0))</f>
        <v>141.30000000000001</v>
      </c>
      <c r="BV48" s="11">
        <f>INDEX('72300 Ann'!$C$8:$AZ$285,MATCH('72300M Ann'!$C48,'72300 Ann'!$C$8:$C$285,0),MATCH('72300M Ann'!BV$8,'72300 Ann'!$C$8:$AZ$8,0))</f>
        <v>144.4</v>
      </c>
      <c r="BW48" s="11">
        <f>INDEX('72300 Ann'!$C$8:$AZ$285,MATCH('72300M Ann'!$C48,'72300 Ann'!$C$8:$C$285,0),MATCH('72300M Ann'!BW$8,'72300 Ann'!$C$8:$AZ$8,0))</f>
        <v>148.19999999999999</v>
      </c>
      <c r="BX48" s="11">
        <f>INDEX('72300 Ann'!$C$8:$AZ$285,MATCH('72300M Ann'!$C48,'72300 Ann'!$C$8:$C$285,0),MATCH('72300M Ann'!BX$8,'72300 Ann'!$C$8:$AZ$8,0))</f>
        <v>152.9</v>
      </c>
      <c r="BY48" s="11">
        <f>INDEX('72300 Ann'!$C$8:$AZ$285,MATCH('72300M Ann'!$C48,'72300 Ann'!$C$8:$C$285,0),MATCH('72300M Ann'!BY$8,'72300 Ann'!$C$8:$AZ$8,0))</f>
        <v>156.30000000000001</v>
      </c>
      <c r="BZ48" s="11">
        <f>INDEX('72300 Ann'!$C$8:$AZ$285,MATCH('72300M Ann'!$C48,'72300 Ann'!$C$8:$C$285,0),MATCH('72300M Ann'!BZ$8,'72300 Ann'!$C$8:$AZ$8,0))</f>
        <v>163.5</v>
      </c>
      <c r="CA48" s="11">
        <f>INDEX('72300 Ann'!$C$8:$AZ$285,MATCH('72300M Ann'!$C48,'72300 Ann'!$C$8:$C$285,0),MATCH('72300M Ann'!CA$8,'72300 Ann'!$C$8:$AZ$8,0))</f>
        <v>169.8</v>
      </c>
      <c r="CB48" s="11">
        <f>INDEX('72300 Ann'!$C$8:$AZ$285,MATCH('72300M Ann'!$C48,'72300 Ann'!$C$8:$C$285,0),MATCH('72300M Ann'!CB$8,'72300 Ann'!$C$8:$AZ$8,0))</f>
        <v>175.7</v>
      </c>
      <c r="CC48" s="11">
        <f>INDEX('72300 Ann'!$C$8:$AZ$285,MATCH('72300M Ann'!$C48,'72300 Ann'!$C$8:$C$285,0),MATCH('72300M Ann'!CC$8,'72300 Ann'!$C$8:$AZ$8,0))</f>
        <v>179.2</v>
      </c>
      <c r="CD48" s="11">
        <f>INDEX('72300 Ann'!$C$8:$AZ$285,MATCH('72300M Ann'!$C48,'72300 Ann'!$C$8:$C$285,0),MATCH('72300M Ann'!CD$8,'72300 Ann'!$C$8:$AZ$8,0))</f>
        <v>185.5</v>
      </c>
      <c r="CE48" s="11">
        <f>INDEX('72300 Ann'!$C$8:$AZ$285,MATCH('72300M Ann'!$C48,'72300 Ann'!$C$8:$C$285,0),MATCH('72300M Ann'!CE$8,'72300 Ann'!$C$8:$AZ$8,0))</f>
        <v>190.9</v>
      </c>
      <c r="CF48" s="11">
        <f>INDEX('72300 Ann'!$C$8:$AZ$285,MATCH('72300M Ann'!$C48,'72300 Ann'!$C$8:$C$285,0),MATCH('72300M Ann'!CF$8,'72300 Ann'!$C$8:$AZ$8,0))</f>
        <v>195.4</v>
      </c>
      <c r="CG48" s="11">
        <f>INDEX('72300 Ann'!$C$8:$AZ$285,MATCH('72300M Ann'!$C48,'72300 Ann'!$C$8:$C$285,0),MATCH('72300M Ann'!CG$8,'72300 Ann'!$C$8:$AZ$8,0))</f>
        <v>205.4</v>
      </c>
      <c r="CH48" s="11">
        <f>INDEX('72300 Ann'!$C$8:$AZ$285,MATCH('72300M Ann'!$C48,'72300 Ann'!$C$8:$C$285,0),MATCH('72300M Ann'!CH$8,'72300 Ann'!$C$8:$AZ$8,0))</f>
        <v>212.8</v>
      </c>
      <c r="CI48" s="11">
        <f>INDEX('72300 Ann'!$C$8:$AZ$285,MATCH('72300M Ann'!$C48,'72300 Ann'!$C$8:$C$285,0),MATCH('72300M Ann'!CI$8,'72300 Ann'!$C$8:$AZ$8,0))</f>
        <v>217.6</v>
      </c>
      <c r="CJ48" s="11">
        <f>INDEX('72300 Ann'!$C$8:$AZ$285,MATCH('72300M Ann'!$C48,'72300 Ann'!$C$8:$C$285,0),MATCH('72300M Ann'!CJ$8,'72300 Ann'!$C$8:$AZ$8,0))</f>
        <v>222</v>
      </c>
      <c r="CK48" s="11">
        <f>INDEX('72300 Ann'!$C$8:$AZ$285,MATCH('72300M Ann'!$C48,'72300 Ann'!$C$8:$C$285,0),MATCH('72300M Ann'!CK$8,'72300 Ann'!$C$8:$AZ$8,0))</f>
        <v>227.1</v>
      </c>
      <c r="CL48" s="11">
        <f>INDEX('72300 Ann'!$C$8:$AZ$285,MATCH('72300M Ann'!$C48,'72300 Ann'!$C$8:$C$285,0),MATCH('72300M Ann'!CL$8,'72300 Ann'!$C$8:$AZ$8,0))</f>
        <v>232.5</v>
      </c>
    </row>
    <row r="49" spans="1:90" s="10" customFormat="1" x14ac:dyDescent="0.25">
      <c r="A49" s="32">
        <v>40</v>
      </c>
      <c r="B49" s="10" t="s">
        <v>1191</v>
      </c>
      <c r="C49" s="10" t="s">
        <v>1190</v>
      </c>
      <c r="D49" s="10">
        <f>INDEX('72300 Ann Hist'!$C$8:$AR$285,MATCH('72300M Ann'!$C49,'72300 Ann Hist'!$C$8:$C$285,0),MATCH('72300M Ann'!D$8,'72300 Ann Hist'!$C$8:$AR$8,0))</f>
        <v>0</v>
      </c>
      <c r="E49" s="10">
        <f>INDEX('72300 Ann Hist'!$C$8:$AR$285,MATCH('72300M Ann'!$C49,'72300 Ann Hist'!$C$8:$C$285,0),MATCH('72300M Ann'!E$8,'72300 Ann Hist'!$C$8:$AR$8,0))</f>
        <v>0</v>
      </c>
      <c r="F49" s="10">
        <f>INDEX('72300 Ann Hist'!$C$8:$AR$285,MATCH('72300M Ann'!$C49,'72300 Ann Hist'!$C$8:$C$285,0),MATCH('72300M Ann'!F$8,'72300 Ann Hist'!$C$8:$AR$8,0))</f>
        <v>0</v>
      </c>
      <c r="G49" s="10">
        <f>INDEX('72300 Ann Hist'!$C$8:$AR$285,MATCH('72300M Ann'!$C49,'72300 Ann Hist'!$C$8:$C$285,0),MATCH('72300M Ann'!G$8,'72300 Ann Hist'!$C$8:$AR$8,0))</f>
        <v>0</v>
      </c>
      <c r="H49" s="10">
        <f>INDEX('72300 Ann Hist'!$C$8:$AR$285,MATCH('72300M Ann'!$C49,'72300 Ann Hist'!$C$8:$C$285,0),MATCH('72300M Ann'!H$8,'72300 Ann Hist'!$C$8:$AR$8,0))</f>
        <v>0</v>
      </c>
      <c r="I49" s="10">
        <f>INDEX('72300 Ann Hist'!$C$8:$AR$285,MATCH('72300M Ann'!$C49,'72300 Ann Hist'!$C$8:$C$285,0),MATCH('72300M Ann'!I$8,'72300 Ann Hist'!$C$8:$AR$8,0))</f>
        <v>0</v>
      </c>
      <c r="J49" s="10">
        <f>INDEX('72300 Ann Hist'!$C$8:$AR$285,MATCH('72300M Ann'!$C49,'72300 Ann Hist'!$C$8:$C$285,0),MATCH('72300M Ann'!J$8,'72300 Ann Hist'!$C$8:$AR$8,0))</f>
        <v>0</v>
      </c>
      <c r="K49" s="10">
        <f>INDEX('72300 Ann Hist'!$C$8:$AR$285,MATCH('72300M Ann'!$C49,'72300 Ann Hist'!$C$8:$C$285,0),MATCH('72300M Ann'!K$8,'72300 Ann Hist'!$C$8:$AR$8,0))</f>
        <v>0</v>
      </c>
      <c r="L49" s="10">
        <f>INDEX('72300 Ann Hist'!$C$8:$AR$285,MATCH('72300M Ann'!$C49,'72300 Ann Hist'!$C$8:$C$285,0),MATCH('72300M Ann'!L$8,'72300 Ann Hist'!$C$8:$AR$8,0))</f>
        <v>0</v>
      </c>
      <c r="M49" s="10">
        <f>INDEX('72300 Ann Hist'!$C$8:$AR$285,MATCH('72300M Ann'!$C49,'72300 Ann Hist'!$C$8:$C$285,0),MATCH('72300M Ann'!M$8,'72300 Ann Hist'!$C$8:$AR$8,0))</f>
        <v>0</v>
      </c>
      <c r="N49" s="10">
        <f>INDEX('72300 Ann Hist'!$C$8:$AR$285,MATCH('72300M Ann'!$C49,'72300 Ann Hist'!$C$8:$C$285,0),MATCH('72300M Ann'!N$8,'72300 Ann Hist'!$C$8:$AR$8,0))</f>
        <v>0</v>
      </c>
      <c r="O49" s="10">
        <f>INDEX('72300 Ann Hist'!$C$8:$AR$285,MATCH('72300M Ann'!$C49,'72300 Ann Hist'!$C$8:$C$285,0),MATCH('72300M Ann'!O$8,'72300 Ann Hist'!$C$8:$AR$8,0))</f>
        <v>0</v>
      </c>
      <c r="P49" s="10">
        <f>INDEX('72300 Ann Hist'!$C$8:$AR$285,MATCH('72300M Ann'!$C49,'72300 Ann Hist'!$C$8:$C$285,0),MATCH('72300M Ann'!P$8,'72300 Ann Hist'!$C$8:$AR$8,0))</f>
        <v>0</v>
      </c>
      <c r="Q49" s="10">
        <f>INDEX('72300 Ann Hist'!$C$8:$AR$285,MATCH('72300M Ann'!$C49,'72300 Ann Hist'!$C$8:$C$285,0),MATCH('72300M Ann'!Q$8,'72300 Ann Hist'!$C$8:$AR$8,0))</f>
        <v>0</v>
      </c>
      <c r="R49" s="10">
        <f>INDEX('72300 Ann Hist'!$C$8:$AR$285,MATCH('72300M Ann'!$C49,'72300 Ann Hist'!$C$8:$C$285,0),MATCH('72300M Ann'!R$8,'72300 Ann Hist'!$C$8:$AR$8,0))</f>
        <v>0</v>
      </c>
      <c r="S49" s="10">
        <f>INDEX('72300 Ann Hist'!$C$8:$AR$285,MATCH('72300M Ann'!$C49,'72300 Ann Hist'!$C$8:$C$285,0),MATCH('72300M Ann'!S$8,'72300 Ann Hist'!$C$8:$AR$8,0))</f>
        <v>0</v>
      </c>
      <c r="T49" s="10">
        <f>INDEX('72300 Ann Hist'!$C$8:$AR$285,MATCH('72300M Ann'!$C49,'72300 Ann Hist'!$C$8:$C$285,0),MATCH('72300M Ann'!T$8,'72300 Ann Hist'!$C$8:$AR$8,0))</f>
        <v>0</v>
      </c>
      <c r="U49" s="10">
        <f>INDEX('72300 Ann Hist'!$C$8:$AR$285,MATCH('72300M Ann'!$C49,'72300 Ann Hist'!$C$8:$C$285,0),MATCH('72300M Ann'!U$8,'72300 Ann Hist'!$C$8:$AR$8,0))</f>
        <v>0</v>
      </c>
      <c r="V49" s="10">
        <f>INDEX('72300 Ann Hist'!$C$8:$AR$285,MATCH('72300M Ann'!$C49,'72300 Ann Hist'!$C$8:$C$285,0),MATCH('72300M Ann'!V$8,'72300 Ann Hist'!$C$8:$AR$8,0))</f>
        <v>0</v>
      </c>
      <c r="W49" s="10">
        <f>INDEX('72300 Ann Hist'!$C$8:$AR$285,MATCH('72300M Ann'!$C49,'72300 Ann Hist'!$C$8:$C$285,0),MATCH('72300M Ann'!W$8,'72300 Ann Hist'!$C$8:$AR$8,0))</f>
        <v>0</v>
      </c>
      <c r="X49" s="10">
        <f>INDEX('72300 Ann Hist'!$C$8:$AR$285,MATCH('72300M Ann'!$C49,'72300 Ann Hist'!$C$8:$C$285,0),MATCH('72300M Ann'!X$8,'72300 Ann Hist'!$C$8:$AR$8,0))</f>
        <v>0</v>
      </c>
      <c r="Y49" s="10">
        <f>INDEX('72300 Ann Hist'!$C$8:$AR$285,MATCH('72300M Ann'!$C49,'72300 Ann Hist'!$C$8:$C$285,0),MATCH('72300M Ann'!Y$8,'72300 Ann Hist'!$C$8:$AR$8,0))</f>
        <v>0</v>
      </c>
      <c r="Z49" s="10">
        <f>INDEX('72300 Ann Hist'!$C$8:$AR$285,MATCH('72300M Ann'!$C49,'72300 Ann Hist'!$C$8:$C$285,0),MATCH('72300M Ann'!Z$8,'72300 Ann Hist'!$C$8:$AR$8,0))</f>
        <v>0</v>
      </c>
      <c r="AA49" s="10">
        <f>INDEX('72300 Ann Hist'!$C$8:$AR$285,MATCH('72300M Ann'!$C49,'72300 Ann Hist'!$C$8:$C$285,0),MATCH('72300M Ann'!AA$8,'72300 Ann Hist'!$C$8:$AR$8,0))</f>
        <v>0</v>
      </c>
      <c r="AB49" s="10">
        <f>INDEX('72300 Ann Hist'!$C$8:$AR$285,MATCH('72300M Ann'!$C49,'72300 Ann Hist'!$C$8:$C$285,0),MATCH('72300M Ann'!AB$8,'72300 Ann Hist'!$C$8:$AR$8,0))</f>
        <v>0</v>
      </c>
      <c r="AC49" s="10">
        <f>INDEX('72300 Ann Hist'!$C$8:$AR$285,MATCH('72300M Ann'!$C49,'72300 Ann Hist'!$C$8:$C$285,0),MATCH('72300M Ann'!AC$8,'72300 Ann Hist'!$C$8:$AR$8,0))</f>
        <v>0</v>
      </c>
      <c r="AD49" s="10">
        <f>INDEX('72300 Ann Hist'!$C$8:$AR$285,MATCH('72300M Ann'!$C49,'72300 Ann Hist'!$C$8:$C$285,0),MATCH('72300M Ann'!AD$8,'72300 Ann Hist'!$C$8:$AR$8,0))</f>
        <v>0</v>
      </c>
      <c r="AE49" s="10">
        <f>INDEX('72300 Ann Hist'!$C$8:$AR$285,MATCH('72300M Ann'!$C49,'72300 Ann Hist'!$C$8:$C$285,0),MATCH('72300M Ann'!AE$8,'72300 Ann Hist'!$C$8:$AR$8,0))</f>
        <v>0</v>
      </c>
      <c r="AF49" s="10">
        <f>INDEX('72300 Ann Hist'!$C$8:$AR$285,MATCH('72300M Ann'!$C49,'72300 Ann Hist'!$C$8:$C$285,0),MATCH('72300M Ann'!AF$8,'72300 Ann Hist'!$C$8:$AR$8,0))</f>
        <v>0</v>
      </c>
      <c r="AG49" s="10">
        <f>INDEX('72300 Ann Hist'!$C$8:$AR$285,MATCH('72300M Ann'!$C49,'72300 Ann Hist'!$C$8:$C$285,0),MATCH('72300M Ann'!AG$8,'72300 Ann Hist'!$C$8:$AR$8,0))</f>
        <v>0</v>
      </c>
      <c r="AH49" s="10">
        <f>INDEX('72300 Ann Hist'!$C$8:$AR$285,MATCH('72300M Ann'!$C49,'72300 Ann Hist'!$C$8:$C$285,0),MATCH('72300M Ann'!AH$8,'72300 Ann Hist'!$C$8:$AR$8,0))</f>
        <v>0</v>
      </c>
      <c r="AI49" s="10">
        <f>INDEX('72300 Ann Hist'!$C$8:$AR$285,MATCH('72300M Ann'!$C49,'72300 Ann Hist'!$C$8:$C$285,0),MATCH('72300M Ann'!AI$8,'72300 Ann Hist'!$C$8:$AR$8,0))</f>
        <v>0</v>
      </c>
      <c r="AJ49" s="10">
        <f>INDEX('72300 Ann Hist'!$C$8:$AR$285,MATCH('72300M Ann'!$C49,'72300 Ann Hist'!$C$8:$C$285,0),MATCH('72300M Ann'!AJ$8,'72300 Ann Hist'!$C$8:$AR$8,0))</f>
        <v>0</v>
      </c>
      <c r="AK49" s="10">
        <f>INDEX('72300 Ann Hist'!$C$8:$AR$285,MATCH('72300M Ann'!$C49,'72300 Ann Hist'!$C$8:$C$285,0),MATCH('72300M Ann'!AK$8,'72300 Ann Hist'!$C$8:$AR$8,0))</f>
        <v>0</v>
      </c>
      <c r="AL49" s="10">
        <f>INDEX('72300 Ann Hist'!$C$8:$AR$285,MATCH('72300M Ann'!$C49,'72300 Ann Hist'!$C$8:$C$285,0),MATCH('72300M Ann'!AL$8,'72300 Ann Hist'!$C$8:$AR$8,0))</f>
        <v>0</v>
      </c>
      <c r="AM49" s="10">
        <f>INDEX('72300 Ann Hist'!$C$8:$AR$285,MATCH('72300M Ann'!$C49,'72300 Ann Hist'!$C$8:$C$285,0),MATCH('72300M Ann'!AM$8,'72300 Ann Hist'!$C$8:$AR$8,0))</f>
        <v>0</v>
      </c>
      <c r="AN49" s="10">
        <f>INDEX('72300 Ann Hist'!$C$8:$AR$285,MATCH('72300M Ann'!$C49,'72300 Ann Hist'!$C$8:$C$285,0),MATCH('72300M Ann'!AN$8,'72300 Ann Hist'!$C$8:$AR$8,0))</f>
        <v>0</v>
      </c>
      <c r="AO49" s="10">
        <f>INDEX('72300 Ann Hist'!$C$8:$AR$285,MATCH('72300M Ann'!$C49,'72300 Ann Hist'!$C$8:$C$285,0),MATCH('72300M Ann'!AO$8,'72300 Ann Hist'!$C$8:$AR$8,0))</f>
        <v>0</v>
      </c>
      <c r="AP49" s="10">
        <f>INDEX('72300 Ann Hist'!$C$8:$AR$285,MATCH('72300M Ann'!$C49,'72300 Ann Hist'!$C$8:$C$285,0),MATCH('72300M Ann'!AP$8,'72300 Ann Hist'!$C$8:$AR$8,0))</f>
        <v>0</v>
      </c>
      <c r="AQ49" s="10">
        <f>INDEX('72300 Ann Hist'!$C$8:$AR$285,MATCH('72300M Ann'!$C49,'72300 Ann Hist'!$C$8:$C$285,0),MATCH('72300M Ann'!AQ$8,'72300 Ann Hist'!$C$8:$AR$8,0))</f>
        <v>0</v>
      </c>
      <c r="AR49" s="11">
        <f>INDEX('72300 Ann'!$C$8:$AZ$285,MATCH('72300M Ann'!$C49,'72300 Ann'!$C$8:$C$285,0),MATCH('72300M Ann'!AR$8,'72300 Ann'!$C$8:$AZ$8,0))</f>
        <v>0</v>
      </c>
      <c r="AS49" s="11">
        <f>INDEX('72300 Ann'!$C$8:$AZ$285,MATCH('72300M Ann'!$C49,'72300 Ann'!$C$8:$C$285,0),MATCH('72300M Ann'!AS$8,'72300 Ann'!$C$8:$AZ$8,0))</f>
        <v>0</v>
      </c>
      <c r="AT49" s="11">
        <f>INDEX('72300 Ann'!$C$8:$AZ$285,MATCH('72300M Ann'!$C49,'72300 Ann'!$C$8:$C$285,0),MATCH('72300M Ann'!AT$8,'72300 Ann'!$C$8:$AZ$8,0))</f>
        <v>0</v>
      </c>
      <c r="AU49" s="11">
        <f>INDEX('72300 Ann'!$C$8:$AZ$285,MATCH('72300M Ann'!$C49,'72300 Ann'!$C$8:$C$285,0),MATCH('72300M Ann'!AU$8,'72300 Ann'!$C$8:$AZ$8,0))</f>
        <v>0</v>
      </c>
      <c r="AV49" s="11">
        <f>INDEX('72300 Ann'!$C$8:$AZ$285,MATCH('72300M Ann'!$C49,'72300 Ann'!$C$8:$C$285,0),MATCH('72300M Ann'!AV$8,'72300 Ann'!$C$8:$AZ$8,0))</f>
        <v>0</v>
      </c>
      <c r="AW49" s="11">
        <f>INDEX('72300 Ann'!$C$8:$AZ$285,MATCH('72300M Ann'!$C49,'72300 Ann'!$C$8:$C$285,0),MATCH('72300M Ann'!AW$8,'72300 Ann'!$C$8:$AZ$8,0))</f>
        <v>0</v>
      </c>
      <c r="AX49" s="11">
        <f>INDEX('72300 Ann'!$C$8:$AZ$285,MATCH('72300M Ann'!$C49,'72300 Ann'!$C$8:$C$285,0),MATCH('72300M Ann'!AX$8,'72300 Ann'!$C$8:$AZ$8,0))</f>
        <v>0</v>
      </c>
      <c r="AY49" s="11">
        <f>INDEX('72300 Ann'!$C$8:$AZ$285,MATCH('72300M Ann'!$C49,'72300 Ann'!$C$8:$C$285,0),MATCH('72300M Ann'!AY$8,'72300 Ann'!$C$8:$AZ$8,0))</f>
        <v>0</v>
      </c>
      <c r="AZ49" s="11">
        <f>INDEX('72300 Ann'!$C$8:$AZ$285,MATCH('72300M Ann'!$C49,'72300 Ann'!$C$8:$C$285,0),MATCH('72300M Ann'!AZ$8,'72300 Ann'!$C$8:$AZ$8,0))</f>
        <v>0</v>
      </c>
      <c r="BA49" s="11">
        <f>INDEX('72300 Ann'!$C$8:$AZ$285,MATCH('72300M Ann'!$C49,'72300 Ann'!$C$8:$C$285,0),MATCH('72300M Ann'!BA$8,'72300 Ann'!$C$8:$AZ$8,0))</f>
        <v>0</v>
      </c>
      <c r="BB49" s="11">
        <f>INDEX('72300 Ann'!$C$8:$AZ$285,MATCH('72300M Ann'!$C49,'72300 Ann'!$C$8:$C$285,0),MATCH('72300M Ann'!BB$8,'72300 Ann'!$C$8:$AZ$8,0))</f>
        <v>0</v>
      </c>
      <c r="BC49" s="11">
        <f>INDEX('72300 Ann'!$C$8:$AZ$285,MATCH('72300M Ann'!$C49,'72300 Ann'!$C$8:$C$285,0),MATCH('72300M Ann'!BC$8,'72300 Ann'!$C$8:$AZ$8,0))</f>
        <v>0</v>
      </c>
      <c r="BD49" s="11">
        <f>INDEX('72300 Ann'!$C$8:$AZ$285,MATCH('72300M Ann'!$C49,'72300 Ann'!$C$8:$C$285,0),MATCH('72300M Ann'!BD$8,'72300 Ann'!$C$8:$AZ$8,0))</f>
        <v>0</v>
      </c>
      <c r="BE49" s="11">
        <f>INDEX('72300 Ann'!$C$8:$AZ$285,MATCH('72300M Ann'!$C49,'72300 Ann'!$C$8:$C$285,0),MATCH('72300M Ann'!BE$8,'72300 Ann'!$C$8:$AZ$8,0))</f>
        <v>0</v>
      </c>
      <c r="BF49" s="11">
        <f>INDEX('72300 Ann'!$C$8:$AZ$285,MATCH('72300M Ann'!$C49,'72300 Ann'!$C$8:$C$285,0),MATCH('72300M Ann'!BF$8,'72300 Ann'!$C$8:$AZ$8,0))</f>
        <v>0</v>
      </c>
      <c r="BG49" s="11">
        <f>INDEX('72300 Ann'!$C$8:$AZ$285,MATCH('72300M Ann'!$C49,'72300 Ann'!$C$8:$C$285,0),MATCH('72300M Ann'!BG$8,'72300 Ann'!$C$8:$AZ$8,0))</f>
        <v>0</v>
      </c>
      <c r="BH49" s="11">
        <f>INDEX('72300 Ann'!$C$8:$AZ$285,MATCH('72300M Ann'!$C49,'72300 Ann'!$C$8:$C$285,0),MATCH('72300M Ann'!BH$8,'72300 Ann'!$C$8:$AZ$8,0))</f>
        <v>0</v>
      </c>
      <c r="BI49" s="11">
        <f>INDEX('72300 Ann'!$C$8:$AZ$285,MATCH('72300M Ann'!$C49,'72300 Ann'!$C$8:$C$285,0),MATCH('72300M Ann'!BI$8,'72300 Ann'!$C$8:$AZ$8,0))</f>
        <v>0</v>
      </c>
      <c r="BJ49" s="11">
        <f>INDEX('72300 Ann'!$C$8:$AZ$285,MATCH('72300M Ann'!$C49,'72300 Ann'!$C$8:$C$285,0),MATCH('72300M Ann'!BJ$8,'72300 Ann'!$C$8:$AZ$8,0))</f>
        <v>0</v>
      </c>
      <c r="BK49" s="11">
        <f>INDEX('72300 Ann'!$C$8:$AZ$285,MATCH('72300M Ann'!$C49,'72300 Ann'!$C$8:$C$285,0),MATCH('72300M Ann'!BK$8,'72300 Ann'!$C$8:$AZ$8,0))</f>
        <v>0</v>
      </c>
      <c r="BL49" s="11">
        <f>INDEX('72300 Ann'!$C$8:$AZ$285,MATCH('72300M Ann'!$C49,'72300 Ann'!$C$8:$C$285,0),MATCH('72300M Ann'!BL$8,'72300 Ann'!$C$8:$AZ$8,0))</f>
        <v>0</v>
      </c>
      <c r="BM49" s="11">
        <f>INDEX('72300 Ann'!$C$8:$AZ$285,MATCH('72300M Ann'!$C49,'72300 Ann'!$C$8:$C$285,0),MATCH('72300M Ann'!BM$8,'72300 Ann'!$C$8:$AZ$8,0))</f>
        <v>0</v>
      </c>
      <c r="BN49" s="11">
        <f>INDEX('72300 Ann'!$C$8:$AZ$285,MATCH('72300M Ann'!$C49,'72300 Ann'!$C$8:$C$285,0),MATCH('72300M Ann'!BN$8,'72300 Ann'!$C$8:$AZ$8,0))</f>
        <v>0</v>
      </c>
      <c r="BO49" s="11">
        <f>INDEX('72300 Ann'!$C$8:$AZ$285,MATCH('72300M Ann'!$C49,'72300 Ann'!$C$8:$C$285,0),MATCH('72300M Ann'!BO$8,'72300 Ann'!$C$8:$AZ$8,0))</f>
        <v>0</v>
      </c>
      <c r="BP49" s="11">
        <f>INDEX('72300 Ann'!$C$8:$AZ$285,MATCH('72300M Ann'!$C49,'72300 Ann'!$C$8:$C$285,0),MATCH('72300M Ann'!BP$8,'72300 Ann'!$C$8:$AZ$8,0))</f>
        <v>0</v>
      </c>
      <c r="BQ49" s="11">
        <f>INDEX('72300 Ann'!$C$8:$AZ$285,MATCH('72300M Ann'!$C49,'72300 Ann'!$C$8:$C$285,0),MATCH('72300M Ann'!BQ$8,'72300 Ann'!$C$8:$AZ$8,0))</f>
        <v>0</v>
      </c>
      <c r="BR49" s="11">
        <f>INDEX('72300 Ann'!$C$8:$AZ$285,MATCH('72300M Ann'!$C49,'72300 Ann'!$C$8:$C$285,0),MATCH('72300M Ann'!BR$8,'72300 Ann'!$C$8:$AZ$8,0))</f>
        <v>0</v>
      </c>
      <c r="BS49" s="11">
        <f>INDEX('72300 Ann'!$C$8:$AZ$285,MATCH('72300M Ann'!$C49,'72300 Ann'!$C$8:$C$285,0),MATCH('72300M Ann'!BS$8,'72300 Ann'!$C$8:$AZ$8,0))</f>
        <v>0</v>
      </c>
      <c r="BT49" s="11">
        <f>INDEX('72300 Ann'!$C$8:$AZ$285,MATCH('72300M Ann'!$C49,'72300 Ann'!$C$8:$C$285,0),MATCH('72300M Ann'!BT$8,'72300 Ann'!$C$8:$AZ$8,0))</f>
        <v>0</v>
      </c>
      <c r="BU49" s="11">
        <f>INDEX('72300 Ann'!$C$8:$AZ$285,MATCH('72300M Ann'!$C49,'72300 Ann'!$C$8:$C$285,0),MATCH('72300M Ann'!BU$8,'72300 Ann'!$C$8:$AZ$8,0))</f>
        <v>0</v>
      </c>
      <c r="BV49" s="11">
        <f>INDEX('72300 Ann'!$C$8:$AZ$285,MATCH('72300M Ann'!$C49,'72300 Ann'!$C$8:$C$285,0),MATCH('72300M Ann'!BV$8,'72300 Ann'!$C$8:$AZ$8,0))</f>
        <v>0</v>
      </c>
      <c r="BW49" s="11">
        <f>INDEX('72300 Ann'!$C$8:$AZ$285,MATCH('72300M Ann'!$C49,'72300 Ann'!$C$8:$C$285,0),MATCH('72300M Ann'!BW$8,'72300 Ann'!$C$8:$AZ$8,0))</f>
        <v>0</v>
      </c>
      <c r="BX49" s="11">
        <f>INDEX('72300 Ann'!$C$8:$AZ$285,MATCH('72300M Ann'!$C49,'72300 Ann'!$C$8:$C$285,0),MATCH('72300M Ann'!BX$8,'72300 Ann'!$C$8:$AZ$8,0))</f>
        <v>0</v>
      </c>
      <c r="BY49" s="11">
        <f>INDEX('72300 Ann'!$C$8:$AZ$285,MATCH('72300M Ann'!$C49,'72300 Ann'!$C$8:$C$285,0),MATCH('72300M Ann'!BY$8,'72300 Ann'!$C$8:$AZ$8,0))</f>
        <v>0</v>
      </c>
      <c r="BZ49" s="11">
        <f>INDEX('72300 Ann'!$C$8:$AZ$285,MATCH('72300M Ann'!$C49,'72300 Ann'!$C$8:$C$285,0),MATCH('72300M Ann'!BZ$8,'72300 Ann'!$C$8:$AZ$8,0))</f>
        <v>0</v>
      </c>
      <c r="CA49" s="11">
        <f>INDEX('72300 Ann'!$C$8:$AZ$285,MATCH('72300M Ann'!$C49,'72300 Ann'!$C$8:$C$285,0),MATCH('72300M Ann'!CA$8,'72300 Ann'!$C$8:$AZ$8,0))</f>
        <v>0</v>
      </c>
      <c r="CB49" s="11">
        <f>INDEX('72300 Ann'!$C$8:$AZ$285,MATCH('72300M Ann'!$C49,'72300 Ann'!$C$8:$C$285,0),MATCH('72300M Ann'!CB$8,'72300 Ann'!$C$8:$AZ$8,0))</f>
        <v>0</v>
      </c>
      <c r="CC49" s="11">
        <f>INDEX('72300 Ann'!$C$8:$AZ$285,MATCH('72300M Ann'!$C49,'72300 Ann'!$C$8:$C$285,0),MATCH('72300M Ann'!CC$8,'72300 Ann'!$C$8:$AZ$8,0))</f>
        <v>0</v>
      </c>
      <c r="CD49" s="11">
        <f>INDEX('72300 Ann'!$C$8:$AZ$285,MATCH('72300M Ann'!$C49,'72300 Ann'!$C$8:$C$285,0),MATCH('72300M Ann'!CD$8,'72300 Ann'!$C$8:$AZ$8,0))</f>
        <v>0</v>
      </c>
      <c r="CE49" s="11">
        <f>INDEX('72300 Ann'!$C$8:$AZ$285,MATCH('72300M Ann'!$C49,'72300 Ann'!$C$8:$C$285,0),MATCH('72300M Ann'!CE$8,'72300 Ann'!$C$8:$AZ$8,0))</f>
        <v>0</v>
      </c>
      <c r="CF49" s="11">
        <f>INDEX('72300 Ann'!$C$8:$AZ$285,MATCH('72300M Ann'!$C49,'72300 Ann'!$C$8:$C$285,0),MATCH('72300M Ann'!CF$8,'72300 Ann'!$C$8:$AZ$8,0))</f>
        <v>0</v>
      </c>
      <c r="CG49" s="11">
        <f>INDEX('72300 Ann'!$C$8:$AZ$285,MATCH('72300M Ann'!$C49,'72300 Ann'!$C$8:$C$285,0),MATCH('72300M Ann'!CG$8,'72300 Ann'!$C$8:$AZ$8,0))</f>
        <v>0</v>
      </c>
      <c r="CH49" s="11">
        <f>INDEX('72300 Ann'!$C$8:$AZ$285,MATCH('72300M Ann'!$C49,'72300 Ann'!$C$8:$C$285,0),MATCH('72300M Ann'!CH$8,'72300 Ann'!$C$8:$AZ$8,0))</f>
        <v>0</v>
      </c>
      <c r="CI49" s="11">
        <f>INDEX('72300 Ann'!$C$8:$AZ$285,MATCH('72300M Ann'!$C49,'72300 Ann'!$C$8:$C$285,0),MATCH('72300M Ann'!CI$8,'72300 Ann'!$C$8:$AZ$8,0))</f>
        <v>0</v>
      </c>
      <c r="CJ49" s="11">
        <f>INDEX('72300 Ann'!$C$8:$AZ$285,MATCH('72300M Ann'!$C49,'72300 Ann'!$C$8:$C$285,0),MATCH('72300M Ann'!CJ$8,'72300 Ann'!$C$8:$AZ$8,0))</f>
        <v>0</v>
      </c>
      <c r="CK49" s="11">
        <f>INDEX('72300 Ann'!$C$8:$AZ$285,MATCH('72300M Ann'!$C49,'72300 Ann'!$C$8:$C$285,0),MATCH('72300M Ann'!CK$8,'72300 Ann'!$C$8:$AZ$8,0))</f>
        <v>0</v>
      </c>
      <c r="CL49" s="11">
        <f>INDEX('72300 Ann'!$C$8:$AZ$285,MATCH('72300M Ann'!$C49,'72300 Ann'!$C$8:$C$285,0),MATCH('72300M Ann'!CL$8,'72300 Ann'!$C$8:$AZ$8,0))</f>
        <v>0</v>
      </c>
    </row>
    <row r="50" spans="1:90" s="10" customFormat="1" x14ac:dyDescent="0.25">
      <c r="A50" s="32">
        <v>41</v>
      </c>
      <c r="B50" s="10" t="s">
        <v>1189</v>
      </c>
      <c r="C50" s="10" t="s">
        <v>1188</v>
      </c>
      <c r="D50" s="10">
        <f>INDEX('72300 Ann Hist'!$C$8:$AR$285,MATCH('72300M Ann'!$C50,'72300 Ann Hist'!$C$8:$C$285,0),MATCH('72300M Ann'!D$8,'72300 Ann Hist'!$C$8:$AR$8,0))</f>
        <v>0.1</v>
      </c>
      <c r="E50" s="10">
        <f>INDEX('72300 Ann Hist'!$C$8:$AR$285,MATCH('72300M Ann'!$C50,'72300 Ann Hist'!$C$8:$C$285,0),MATCH('72300M Ann'!E$8,'72300 Ann Hist'!$C$8:$AR$8,0))</f>
        <v>0.1</v>
      </c>
      <c r="F50" s="10">
        <f>INDEX('72300 Ann Hist'!$C$8:$AR$285,MATCH('72300M Ann'!$C50,'72300 Ann Hist'!$C$8:$C$285,0),MATCH('72300M Ann'!F$8,'72300 Ann Hist'!$C$8:$AR$8,0))</f>
        <v>0.1</v>
      </c>
      <c r="G50" s="10">
        <f>INDEX('72300 Ann Hist'!$C$8:$AR$285,MATCH('72300M Ann'!$C50,'72300 Ann Hist'!$C$8:$C$285,0),MATCH('72300M Ann'!G$8,'72300 Ann Hist'!$C$8:$AR$8,0))</f>
        <v>0.1</v>
      </c>
      <c r="H50" s="10">
        <f>INDEX('72300 Ann Hist'!$C$8:$AR$285,MATCH('72300M Ann'!$C50,'72300 Ann Hist'!$C$8:$C$285,0),MATCH('72300M Ann'!H$8,'72300 Ann Hist'!$C$8:$AR$8,0))</f>
        <v>0.1</v>
      </c>
      <c r="I50" s="10">
        <f>INDEX('72300 Ann Hist'!$C$8:$AR$285,MATCH('72300M Ann'!$C50,'72300 Ann Hist'!$C$8:$C$285,0),MATCH('72300M Ann'!I$8,'72300 Ann Hist'!$C$8:$AR$8,0))</f>
        <v>0.2</v>
      </c>
      <c r="J50" s="10">
        <f>INDEX('72300 Ann Hist'!$C$8:$AR$285,MATCH('72300M Ann'!$C50,'72300 Ann Hist'!$C$8:$C$285,0),MATCH('72300M Ann'!J$8,'72300 Ann Hist'!$C$8:$AR$8,0))</f>
        <v>0.2</v>
      </c>
      <c r="K50" s="10">
        <f>INDEX('72300 Ann Hist'!$C$8:$AR$285,MATCH('72300M Ann'!$C50,'72300 Ann Hist'!$C$8:$C$285,0),MATCH('72300M Ann'!K$8,'72300 Ann Hist'!$C$8:$AR$8,0))</f>
        <v>0.2</v>
      </c>
      <c r="L50" s="10">
        <f>INDEX('72300 Ann Hist'!$C$8:$AR$285,MATCH('72300M Ann'!$C50,'72300 Ann Hist'!$C$8:$C$285,0),MATCH('72300M Ann'!L$8,'72300 Ann Hist'!$C$8:$AR$8,0))</f>
        <v>0.2</v>
      </c>
      <c r="M50" s="10">
        <f>INDEX('72300 Ann Hist'!$C$8:$AR$285,MATCH('72300M Ann'!$C50,'72300 Ann Hist'!$C$8:$C$285,0),MATCH('72300M Ann'!M$8,'72300 Ann Hist'!$C$8:$AR$8,0))</f>
        <v>0.2</v>
      </c>
      <c r="N50" s="10">
        <f>INDEX('72300 Ann Hist'!$C$8:$AR$285,MATCH('72300M Ann'!$C50,'72300 Ann Hist'!$C$8:$C$285,0),MATCH('72300M Ann'!N$8,'72300 Ann Hist'!$C$8:$AR$8,0))</f>
        <v>0.3</v>
      </c>
      <c r="O50" s="10">
        <f>INDEX('72300 Ann Hist'!$C$8:$AR$285,MATCH('72300M Ann'!$C50,'72300 Ann Hist'!$C$8:$C$285,0),MATCH('72300M Ann'!O$8,'72300 Ann Hist'!$C$8:$AR$8,0))</f>
        <v>0.3</v>
      </c>
      <c r="P50" s="10">
        <f>INDEX('72300 Ann Hist'!$C$8:$AR$285,MATCH('72300M Ann'!$C50,'72300 Ann Hist'!$C$8:$C$285,0),MATCH('72300M Ann'!P$8,'72300 Ann Hist'!$C$8:$AR$8,0))</f>
        <v>0.3</v>
      </c>
      <c r="Q50" s="10">
        <f>INDEX('72300 Ann Hist'!$C$8:$AR$285,MATCH('72300M Ann'!$C50,'72300 Ann Hist'!$C$8:$C$285,0),MATCH('72300M Ann'!Q$8,'72300 Ann Hist'!$C$8:$AR$8,0))</f>
        <v>0.5</v>
      </c>
      <c r="R50" s="10">
        <f>INDEX('72300 Ann Hist'!$C$8:$AR$285,MATCH('72300M Ann'!$C50,'72300 Ann Hist'!$C$8:$C$285,0),MATCH('72300M Ann'!R$8,'72300 Ann Hist'!$C$8:$AR$8,0))</f>
        <v>0.7</v>
      </c>
      <c r="S50" s="10">
        <f>INDEX('72300 Ann Hist'!$C$8:$AR$285,MATCH('72300M Ann'!$C50,'72300 Ann Hist'!$C$8:$C$285,0),MATCH('72300M Ann'!S$8,'72300 Ann Hist'!$C$8:$AR$8,0))</f>
        <v>0.8</v>
      </c>
      <c r="T50" s="10">
        <f>INDEX('72300 Ann Hist'!$C$8:$AR$285,MATCH('72300M Ann'!$C50,'72300 Ann Hist'!$C$8:$C$285,0),MATCH('72300M Ann'!T$8,'72300 Ann Hist'!$C$8:$AR$8,0))</f>
        <v>1</v>
      </c>
      <c r="U50" s="10">
        <f>INDEX('72300 Ann Hist'!$C$8:$AR$285,MATCH('72300M Ann'!$C50,'72300 Ann Hist'!$C$8:$C$285,0),MATCH('72300M Ann'!U$8,'72300 Ann Hist'!$C$8:$AR$8,0))</f>
        <v>1.2</v>
      </c>
      <c r="V50" s="10">
        <f>INDEX('72300 Ann Hist'!$C$8:$AR$285,MATCH('72300M Ann'!$C50,'72300 Ann Hist'!$C$8:$C$285,0),MATCH('72300M Ann'!V$8,'72300 Ann Hist'!$C$8:$AR$8,0))</f>
        <v>1.3</v>
      </c>
      <c r="W50" s="10">
        <f>INDEX('72300 Ann Hist'!$C$8:$AR$285,MATCH('72300M Ann'!$C50,'72300 Ann Hist'!$C$8:$C$285,0),MATCH('72300M Ann'!W$8,'72300 Ann Hist'!$C$8:$AR$8,0))</f>
        <v>1.5</v>
      </c>
      <c r="X50" s="10">
        <f>INDEX('72300 Ann Hist'!$C$8:$AR$285,MATCH('72300M Ann'!$C50,'72300 Ann Hist'!$C$8:$C$285,0),MATCH('72300M Ann'!X$8,'72300 Ann Hist'!$C$8:$AR$8,0))</f>
        <v>1.7</v>
      </c>
      <c r="Y50" s="10">
        <f>INDEX('72300 Ann Hist'!$C$8:$AR$285,MATCH('72300M Ann'!$C50,'72300 Ann Hist'!$C$8:$C$285,0),MATCH('72300M Ann'!Y$8,'72300 Ann Hist'!$C$8:$AR$8,0))</f>
        <v>1.9</v>
      </c>
      <c r="Z50" s="10">
        <f>INDEX('72300 Ann Hist'!$C$8:$AR$285,MATCH('72300M Ann'!$C50,'72300 Ann Hist'!$C$8:$C$285,0),MATCH('72300M Ann'!Z$8,'72300 Ann Hist'!$C$8:$AR$8,0))</f>
        <v>2.1</v>
      </c>
      <c r="AA50" s="10">
        <f>INDEX('72300 Ann Hist'!$C$8:$AR$285,MATCH('72300M Ann'!$C50,'72300 Ann Hist'!$C$8:$C$285,0),MATCH('72300M Ann'!AA$8,'72300 Ann Hist'!$C$8:$AR$8,0))</f>
        <v>2.4</v>
      </c>
      <c r="AB50" s="10">
        <f>INDEX('72300 Ann Hist'!$C$8:$AR$285,MATCH('72300M Ann'!$C50,'72300 Ann Hist'!$C$8:$C$285,0),MATCH('72300M Ann'!AB$8,'72300 Ann Hist'!$C$8:$AR$8,0))</f>
        <v>2.7</v>
      </c>
      <c r="AC50" s="10">
        <f>INDEX('72300 Ann Hist'!$C$8:$AR$285,MATCH('72300M Ann'!$C50,'72300 Ann Hist'!$C$8:$C$285,0),MATCH('72300M Ann'!AC$8,'72300 Ann Hist'!$C$8:$AR$8,0))</f>
        <v>3</v>
      </c>
      <c r="AD50" s="10">
        <f>INDEX('72300 Ann Hist'!$C$8:$AR$285,MATCH('72300M Ann'!$C50,'72300 Ann Hist'!$C$8:$C$285,0),MATCH('72300M Ann'!AD$8,'72300 Ann Hist'!$C$8:$AR$8,0))</f>
        <v>3.4</v>
      </c>
      <c r="AE50" s="10">
        <f>INDEX('72300 Ann Hist'!$C$8:$AR$285,MATCH('72300M Ann'!$C50,'72300 Ann Hist'!$C$8:$C$285,0),MATCH('72300M Ann'!AE$8,'72300 Ann Hist'!$C$8:$AR$8,0))</f>
        <v>3.8</v>
      </c>
      <c r="AF50" s="10">
        <f>INDEX('72300 Ann Hist'!$C$8:$AR$285,MATCH('72300M Ann'!$C50,'72300 Ann Hist'!$C$8:$C$285,0),MATCH('72300M Ann'!AF$8,'72300 Ann Hist'!$C$8:$AR$8,0))</f>
        <v>4.5</v>
      </c>
      <c r="AG50" s="10">
        <f>INDEX('72300 Ann Hist'!$C$8:$AR$285,MATCH('72300M Ann'!$C50,'72300 Ann Hist'!$C$8:$C$285,0),MATCH('72300M Ann'!AG$8,'72300 Ann Hist'!$C$8:$AR$8,0))</f>
        <v>4.9000000000000004</v>
      </c>
      <c r="AH50" s="10">
        <f>INDEX('72300 Ann Hist'!$C$8:$AR$285,MATCH('72300M Ann'!$C50,'72300 Ann Hist'!$C$8:$C$285,0),MATCH('72300M Ann'!AH$8,'72300 Ann Hist'!$C$8:$AR$8,0))</f>
        <v>5.3</v>
      </c>
      <c r="AI50" s="10">
        <f>INDEX('72300 Ann Hist'!$C$8:$AR$285,MATCH('72300M Ann'!$C50,'72300 Ann Hist'!$C$8:$C$285,0),MATCH('72300M Ann'!AI$8,'72300 Ann Hist'!$C$8:$AR$8,0))</f>
        <v>5.8</v>
      </c>
      <c r="AJ50" s="10">
        <f>INDEX('72300 Ann Hist'!$C$8:$AR$285,MATCH('72300M Ann'!$C50,'72300 Ann Hist'!$C$8:$C$285,0),MATCH('72300M Ann'!AJ$8,'72300 Ann Hist'!$C$8:$AR$8,0))</f>
        <v>6.3</v>
      </c>
      <c r="AK50" s="10">
        <f>INDEX('72300 Ann Hist'!$C$8:$AR$285,MATCH('72300M Ann'!$C50,'72300 Ann Hist'!$C$8:$C$285,0),MATCH('72300M Ann'!AK$8,'72300 Ann Hist'!$C$8:$AR$8,0))</f>
        <v>6.8</v>
      </c>
      <c r="AL50" s="10">
        <f>INDEX('72300 Ann Hist'!$C$8:$AR$285,MATCH('72300M Ann'!$C50,'72300 Ann Hist'!$C$8:$C$285,0),MATCH('72300M Ann'!AL$8,'72300 Ann Hist'!$C$8:$AR$8,0))</f>
        <v>7.4</v>
      </c>
      <c r="AM50" s="10">
        <f>INDEX('72300 Ann Hist'!$C$8:$AR$285,MATCH('72300M Ann'!$C50,'72300 Ann Hist'!$C$8:$C$285,0),MATCH('72300M Ann'!AM$8,'72300 Ann Hist'!$C$8:$AR$8,0))</f>
        <v>7.9</v>
      </c>
      <c r="AN50" s="10">
        <f>INDEX('72300 Ann Hist'!$C$8:$AR$285,MATCH('72300M Ann'!$C50,'72300 Ann Hist'!$C$8:$C$285,0),MATCH('72300M Ann'!AN$8,'72300 Ann Hist'!$C$8:$AR$8,0))</f>
        <v>8.5</v>
      </c>
      <c r="AO50" s="10">
        <f>INDEX('72300 Ann Hist'!$C$8:$AR$285,MATCH('72300M Ann'!$C50,'72300 Ann Hist'!$C$8:$C$285,0),MATCH('72300M Ann'!AO$8,'72300 Ann Hist'!$C$8:$AR$8,0))</f>
        <v>9.1999999999999993</v>
      </c>
      <c r="AP50" s="10">
        <f>INDEX('72300 Ann Hist'!$C$8:$AR$285,MATCH('72300M Ann'!$C50,'72300 Ann Hist'!$C$8:$C$285,0),MATCH('72300M Ann'!AP$8,'72300 Ann Hist'!$C$8:$AR$8,0))</f>
        <v>9.9</v>
      </c>
      <c r="AQ50" s="10">
        <f>INDEX('72300 Ann Hist'!$C$8:$AR$285,MATCH('72300M Ann'!$C50,'72300 Ann Hist'!$C$8:$C$285,0),MATCH('72300M Ann'!AQ$8,'72300 Ann Hist'!$C$8:$AR$8,0))</f>
        <v>10.7</v>
      </c>
      <c r="AR50" s="11">
        <f>INDEX('72300 Ann'!$C$8:$AZ$285,MATCH('72300M Ann'!$C50,'72300 Ann'!$C$8:$C$285,0),MATCH('72300M Ann'!AR$8,'72300 Ann'!$C$8:$AZ$8,0))</f>
        <v>12.5</v>
      </c>
      <c r="AS50" s="11">
        <f>INDEX('72300 Ann'!$C$8:$AZ$285,MATCH('72300M Ann'!$C50,'72300 Ann'!$C$8:$C$285,0),MATCH('72300M Ann'!AS$8,'72300 Ann'!$C$8:$AZ$8,0))</f>
        <v>16.7</v>
      </c>
      <c r="AT50" s="11">
        <f>INDEX('72300 Ann'!$C$8:$AZ$285,MATCH('72300M Ann'!$C50,'72300 Ann'!$C$8:$C$285,0),MATCH('72300M Ann'!AT$8,'72300 Ann'!$C$8:$AZ$8,0))</f>
        <v>18.7</v>
      </c>
      <c r="AU50" s="11">
        <f>INDEX('72300 Ann'!$C$8:$AZ$285,MATCH('72300M Ann'!$C50,'72300 Ann'!$C$8:$C$285,0),MATCH('72300M Ann'!AU$8,'72300 Ann'!$C$8:$AZ$8,0))</f>
        <v>20.399999999999999</v>
      </c>
      <c r="AV50" s="11">
        <f>INDEX('72300 Ann'!$C$8:$AZ$285,MATCH('72300M Ann'!$C50,'72300 Ann'!$C$8:$C$285,0),MATCH('72300M Ann'!AV$8,'72300 Ann'!$C$8:$AZ$8,0))</f>
        <v>22.2</v>
      </c>
      <c r="AW50" s="11">
        <f>INDEX('72300 Ann'!$C$8:$AZ$285,MATCH('72300M Ann'!$C50,'72300 Ann'!$C$8:$C$285,0),MATCH('72300M Ann'!AW$8,'72300 Ann'!$C$8:$AZ$8,0))</f>
        <v>24</v>
      </c>
      <c r="AX50" s="11">
        <f>INDEX('72300 Ann'!$C$8:$AZ$285,MATCH('72300M Ann'!$C50,'72300 Ann'!$C$8:$C$285,0),MATCH('72300M Ann'!AX$8,'72300 Ann'!$C$8:$AZ$8,0))</f>
        <v>25.9</v>
      </c>
      <c r="AY50" s="11">
        <f>INDEX('72300 Ann'!$C$8:$AZ$285,MATCH('72300M Ann'!$C50,'72300 Ann'!$C$8:$C$285,0),MATCH('72300M Ann'!AY$8,'72300 Ann'!$C$8:$AZ$8,0))</f>
        <v>27.8</v>
      </c>
      <c r="AZ50" s="11">
        <f>INDEX('72300 Ann'!$C$8:$AZ$285,MATCH('72300M Ann'!$C50,'72300 Ann'!$C$8:$C$285,0),MATCH('72300M Ann'!AZ$8,'72300 Ann'!$C$8:$AZ$8,0))</f>
        <v>31.1</v>
      </c>
      <c r="BA50" s="11">
        <f>INDEX('72300 Ann'!$C$8:$AZ$285,MATCH('72300M Ann'!$C50,'72300 Ann'!$C$8:$C$285,0),MATCH('72300M Ann'!BA$8,'72300 Ann'!$C$8:$AZ$8,0))</f>
        <v>37.200000000000003</v>
      </c>
      <c r="BB50" s="11">
        <f>INDEX('72300 Ann'!$C$8:$AZ$285,MATCH('72300M Ann'!$C50,'72300 Ann'!$C$8:$C$285,0),MATCH('72300M Ann'!BB$8,'72300 Ann'!$C$8:$AZ$8,0))</f>
        <v>40.1</v>
      </c>
      <c r="BC50" s="11">
        <f>INDEX('72300 Ann'!$C$8:$AZ$285,MATCH('72300M Ann'!$C50,'72300 Ann'!$C$8:$C$285,0),MATCH('72300M Ann'!BC$8,'72300 Ann'!$C$8:$AZ$8,0))</f>
        <v>43</v>
      </c>
      <c r="BD50" s="11">
        <f>INDEX('72300 Ann'!$C$8:$AZ$285,MATCH('72300M Ann'!$C50,'72300 Ann'!$C$8:$C$285,0),MATCH('72300M Ann'!BD$8,'72300 Ann'!$C$8:$AZ$8,0))</f>
        <v>46.1</v>
      </c>
      <c r="BE50" s="11">
        <f>INDEX('72300 Ann'!$C$8:$AZ$285,MATCH('72300M Ann'!$C50,'72300 Ann'!$C$8:$C$285,0),MATCH('72300M Ann'!BE$8,'72300 Ann'!$C$8:$AZ$8,0))</f>
        <v>49.3</v>
      </c>
      <c r="BF50" s="11">
        <f>INDEX('72300 Ann'!$C$8:$AZ$285,MATCH('72300M Ann'!$C50,'72300 Ann'!$C$8:$C$285,0),MATCH('72300M Ann'!BF$8,'72300 Ann'!$C$8:$AZ$8,0))</f>
        <v>52.6</v>
      </c>
      <c r="BG50" s="11">
        <f>INDEX('72300 Ann'!$C$8:$AZ$285,MATCH('72300M Ann'!$C50,'72300 Ann'!$C$8:$C$285,0),MATCH('72300M Ann'!BG$8,'72300 Ann'!$C$8:$AZ$8,0))</f>
        <v>56.2</v>
      </c>
      <c r="BH50" s="11">
        <f>INDEX('72300 Ann'!$C$8:$AZ$285,MATCH('72300M Ann'!$C50,'72300 Ann'!$C$8:$C$285,0),MATCH('72300M Ann'!BH$8,'72300 Ann'!$C$8:$AZ$8,0))</f>
        <v>60</v>
      </c>
      <c r="BI50" s="11">
        <f>INDEX('72300 Ann'!$C$8:$AZ$285,MATCH('72300M Ann'!$C50,'72300 Ann'!$C$8:$C$285,0),MATCH('72300M Ann'!BI$8,'72300 Ann'!$C$8:$AZ$8,0))</f>
        <v>64.099999999999994</v>
      </c>
      <c r="BJ50" s="11">
        <f>INDEX('72300 Ann'!$C$8:$AZ$285,MATCH('72300M Ann'!$C50,'72300 Ann'!$C$8:$C$285,0),MATCH('72300M Ann'!BJ$8,'72300 Ann'!$C$8:$AZ$8,0))</f>
        <v>68.3</v>
      </c>
      <c r="BK50" s="11">
        <f>INDEX('72300 Ann'!$C$8:$AZ$285,MATCH('72300M Ann'!$C50,'72300 Ann'!$C$8:$C$285,0),MATCH('72300M Ann'!BK$8,'72300 Ann'!$C$8:$AZ$8,0))</f>
        <v>72.400000000000006</v>
      </c>
      <c r="BL50" s="11">
        <f>INDEX('72300 Ann'!$C$8:$AZ$285,MATCH('72300M Ann'!$C50,'72300 Ann'!$C$8:$C$285,0),MATCH('72300M Ann'!BL$8,'72300 Ann'!$C$8:$AZ$8,0))</f>
        <v>76.7</v>
      </c>
      <c r="BM50" s="11">
        <f>INDEX('72300 Ann'!$C$8:$AZ$285,MATCH('72300M Ann'!$C50,'72300 Ann'!$C$8:$C$285,0),MATCH('72300M Ann'!BM$8,'72300 Ann'!$C$8:$AZ$8,0))</f>
        <v>81</v>
      </c>
      <c r="BN50" s="11">
        <f>INDEX('72300 Ann'!$C$8:$AZ$285,MATCH('72300M Ann'!$C50,'72300 Ann'!$C$8:$C$285,0),MATCH('72300M Ann'!BN$8,'72300 Ann'!$C$8:$AZ$8,0))</f>
        <v>85.5</v>
      </c>
      <c r="BO50" s="11">
        <f>INDEX('72300 Ann'!$C$8:$AZ$285,MATCH('72300M Ann'!$C50,'72300 Ann'!$C$8:$C$285,0),MATCH('72300M Ann'!BO$8,'72300 Ann'!$C$8:$AZ$8,0))</f>
        <v>90.2</v>
      </c>
      <c r="BP50" s="11">
        <f>INDEX('72300 Ann'!$C$8:$AZ$285,MATCH('72300M Ann'!$C50,'72300 Ann'!$C$8:$C$285,0),MATCH('72300M Ann'!BP$8,'72300 Ann'!$C$8:$AZ$8,0))</f>
        <v>94.4</v>
      </c>
      <c r="BQ50" s="11">
        <f>INDEX('72300 Ann'!$C$8:$AZ$285,MATCH('72300M Ann'!$C50,'72300 Ann'!$C$8:$C$285,0),MATCH('72300M Ann'!BQ$8,'72300 Ann'!$C$8:$AZ$8,0))</f>
        <v>97.7</v>
      </c>
      <c r="BR50" s="11">
        <f>INDEX('72300 Ann'!$C$8:$AZ$285,MATCH('72300M Ann'!$C50,'72300 Ann'!$C$8:$C$285,0),MATCH('72300M Ann'!BR$8,'72300 Ann'!$C$8:$AZ$8,0))</f>
        <v>101.8</v>
      </c>
      <c r="BS50" s="11">
        <f>INDEX('72300 Ann'!$C$8:$AZ$285,MATCH('72300M Ann'!$C50,'72300 Ann'!$C$8:$C$285,0),MATCH('72300M Ann'!BS$8,'72300 Ann'!$C$8:$AZ$8,0))</f>
        <v>104.9</v>
      </c>
      <c r="BT50" s="11">
        <f>INDEX('72300 Ann'!$C$8:$AZ$285,MATCH('72300M Ann'!$C50,'72300 Ann'!$C$8:$C$285,0),MATCH('72300M Ann'!BT$8,'72300 Ann'!$C$8:$AZ$8,0))</f>
        <v>109.2</v>
      </c>
      <c r="BU50" s="11">
        <f>INDEX('72300 Ann'!$C$8:$AZ$285,MATCH('72300M Ann'!$C50,'72300 Ann'!$C$8:$C$285,0),MATCH('72300M Ann'!BU$8,'72300 Ann'!$C$8:$AZ$8,0))</f>
        <v>113.2</v>
      </c>
      <c r="BV50" s="11">
        <f>INDEX('72300 Ann'!$C$8:$AZ$285,MATCH('72300M Ann'!$C50,'72300 Ann'!$C$8:$C$285,0),MATCH('72300M Ann'!BV$8,'72300 Ann'!$C$8:$AZ$8,0))</f>
        <v>115.7</v>
      </c>
      <c r="BW50" s="11">
        <f>INDEX('72300 Ann'!$C$8:$AZ$285,MATCH('72300M Ann'!$C50,'72300 Ann'!$C$8:$C$285,0),MATCH('72300M Ann'!BW$8,'72300 Ann'!$C$8:$AZ$8,0))</f>
        <v>118.5</v>
      </c>
      <c r="BX50" s="11">
        <f>INDEX('72300 Ann'!$C$8:$AZ$285,MATCH('72300M Ann'!$C50,'72300 Ann'!$C$8:$C$285,0),MATCH('72300M Ann'!BX$8,'72300 Ann'!$C$8:$AZ$8,0))</f>
        <v>121.9</v>
      </c>
      <c r="BY50" s="11">
        <f>INDEX('72300 Ann'!$C$8:$AZ$285,MATCH('72300M Ann'!$C50,'72300 Ann'!$C$8:$C$285,0),MATCH('72300M Ann'!BY$8,'72300 Ann'!$C$8:$AZ$8,0))</f>
        <v>122.7</v>
      </c>
      <c r="BZ50" s="11">
        <f>INDEX('72300 Ann'!$C$8:$AZ$285,MATCH('72300M Ann'!$C50,'72300 Ann'!$C$8:$C$285,0),MATCH('72300M Ann'!BZ$8,'72300 Ann'!$C$8:$AZ$8,0))</f>
        <v>127.3</v>
      </c>
      <c r="CA50" s="11">
        <f>INDEX('72300 Ann'!$C$8:$AZ$285,MATCH('72300M Ann'!$C50,'72300 Ann'!$C$8:$C$285,0),MATCH('72300M Ann'!CA$8,'72300 Ann'!$C$8:$AZ$8,0))</f>
        <v>132.19999999999999</v>
      </c>
      <c r="CB50" s="11">
        <f>INDEX('72300 Ann'!$C$8:$AZ$285,MATCH('72300M Ann'!$C50,'72300 Ann'!$C$8:$C$285,0),MATCH('72300M Ann'!CB$8,'72300 Ann'!$C$8:$AZ$8,0))</f>
        <v>136.5</v>
      </c>
      <c r="CC50" s="11">
        <f>INDEX('72300 Ann'!$C$8:$AZ$285,MATCH('72300M Ann'!$C50,'72300 Ann'!$C$8:$C$285,0),MATCH('72300M Ann'!CC$8,'72300 Ann'!$C$8:$AZ$8,0))</f>
        <v>139.5</v>
      </c>
      <c r="CD50" s="11">
        <f>INDEX('72300 Ann'!$C$8:$AZ$285,MATCH('72300M Ann'!$C50,'72300 Ann'!$C$8:$C$285,0),MATCH('72300M Ann'!CD$8,'72300 Ann'!$C$8:$AZ$8,0))</f>
        <v>143.69999999999999</v>
      </c>
      <c r="CE50" s="11">
        <f>INDEX('72300 Ann'!$C$8:$AZ$285,MATCH('72300M Ann'!$C50,'72300 Ann'!$C$8:$C$285,0),MATCH('72300M Ann'!CE$8,'72300 Ann'!$C$8:$AZ$8,0))</f>
        <v>145.1</v>
      </c>
      <c r="CF50" s="11">
        <f>INDEX('72300 Ann'!$C$8:$AZ$285,MATCH('72300M Ann'!$C50,'72300 Ann'!$C$8:$C$285,0),MATCH('72300M Ann'!CF$8,'72300 Ann'!$C$8:$AZ$8,0))</f>
        <v>145.6</v>
      </c>
      <c r="CG50" s="11">
        <f>INDEX('72300 Ann'!$C$8:$AZ$285,MATCH('72300M Ann'!$C50,'72300 Ann'!$C$8:$C$285,0),MATCH('72300M Ann'!CG$8,'72300 Ann'!$C$8:$AZ$8,0))</f>
        <v>148</v>
      </c>
      <c r="CH50" s="11">
        <f>INDEX('72300 Ann'!$C$8:$AZ$285,MATCH('72300M Ann'!$C50,'72300 Ann'!$C$8:$C$285,0),MATCH('72300M Ann'!CH$8,'72300 Ann'!$C$8:$AZ$8,0))</f>
        <v>154</v>
      </c>
      <c r="CI50" s="11">
        <f>INDEX('72300 Ann'!$C$8:$AZ$285,MATCH('72300M Ann'!$C50,'72300 Ann'!$C$8:$C$285,0),MATCH('72300M Ann'!CI$8,'72300 Ann'!$C$8:$AZ$8,0))</f>
        <v>157.69999999999999</v>
      </c>
      <c r="CJ50" s="11">
        <f>INDEX('72300 Ann'!$C$8:$AZ$285,MATCH('72300M Ann'!$C50,'72300 Ann'!$C$8:$C$285,0),MATCH('72300M Ann'!CJ$8,'72300 Ann'!$C$8:$AZ$8,0))</f>
        <v>162.5</v>
      </c>
      <c r="CK50" s="11">
        <f>INDEX('72300 Ann'!$C$8:$AZ$285,MATCH('72300M Ann'!$C50,'72300 Ann'!$C$8:$C$285,0),MATCH('72300M Ann'!CK$8,'72300 Ann'!$C$8:$AZ$8,0))</f>
        <v>167.1</v>
      </c>
      <c r="CL50" s="11">
        <f>INDEX('72300 Ann'!$C$8:$AZ$285,MATCH('72300M Ann'!$C50,'72300 Ann'!$C$8:$C$285,0),MATCH('72300M Ann'!CL$8,'72300 Ann'!$C$8:$AZ$8,0))</f>
        <v>171.9</v>
      </c>
    </row>
    <row r="51" spans="1:90" s="10" customFormat="1" x14ac:dyDescent="0.25">
      <c r="A51" s="32">
        <v>42</v>
      </c>
      <c r="B51" s="10" t="s">
        <v>1187</v>
      </c>
      <c r="C51" s="10" t="s">
        <v>1186</v>
      </c>
      <c r="D51" s="10">
        <f>INDEX('72300 Ann Hist'!$C$8:$AR$285,MATCH('72300M Ann'!$C51,'72300 Ann Hist'!$C$8:$C$285,0),MATCH('72300M Ann'!D$8,'72300 Ann Hist'!$C$8:$AR$8,0))</f>
        <v>0.1</v>
      </c>
      <c r="E51" s="10">
        <f>INDEX('72300 Ann Hist'!$C$8:$AR$285,MATCH('72300M Ann'!$C51,'72300 Ann Hist'!$C$8:$C$285,0),MATCH('72300M Ann'!E$8,'72300 Ann Hist'!$C$8:$AR$8,0))</f>
        <v>0.1</v>
      </c>
      <c r="F51" s="10">
        <f>INDEX('72300 Ann Hist'!$C$8:$AR$285,MATCH('72300M Ann'!$C51,'72300 Ann Hist'!$C$8:$C$285,0),MATCH('72300M Ann'!F$8,'72300 Ann Hist'!$C$8:$AR$8,0))</f>
        <v>0.1</v>
      </c>
      <c r="G51" s="10">
        <f>INDEX('72300 Ann Hist'!$C$8:$AR$285,MATCH('72300M Ann'!$C51,'72300 Ann Hist'!$C$8:$C$285,0),MATCH('72300M Ann'!G$8,'72300 Ann Hist'!$C$8:$AR$8,0))</f>
        <v>0.1</v>
      </c>
      <c r="H51" s="10">
        <f>INDEX('72300 Ann Hist'!$C$8:$AR$285,MATCH('72300M Ann'!$C51,'72300 Ann Hist'!$C$8:$C$285,0),MATCH('72300M Ann'!H$8,'72300 Ann Hist'!$C$8:$AR$8,0))</f>
        <v>0.1</v>
      </c>
      <c r="I51" s="10">
        <f>INDEX('72300 Ann Hist'!$C$8:$AR$285,MATCH('72300M Ann'!$C51,'72300 Ann Hist'!$C$8:$C$285,0),MATCH('72300M Ann'!I$8,'72300 Ann Hist'!$C$8:$AR$8,0))</f>
        <v>0.2</v>
      </c>
      <c r="J51" s="10">
        <f>INDEX('72300 Ann Hist'!$C$8:$AR$285,MATCH('72300M Ann'!$C51,'72300 Ann Hist'!$C$8:$C$285,0),MATCH('72300M Ann'!J$8,'72300 Ann Hist'!$C$8:$AR$8,0))</f>
        <v>0.2</v>
      </c>
      <c r="K51" s="10">
        <f>INDEX('72300 Ann Hist'!$C$8:$AR$285,MATCH('72300M Ann'!$C51,'72300 Ann Hist'!$C$8:$C$285,0),MATCH('72300M Ann'!K$8,'72300 Ann Hist'!$C$8:$AR$8,0))</f>
        <v>0.2</v>
      </c>
      <c r="L51" s="10">
        <f>INDEX('72300 Ann Hist'!$C$8:$AR$285,MATCH('72300M Ann'!$C51,'72300 Ann Hist'!$C$8:$C$285,0),MATCH('72300M Ann'!L$8,'72300 Ann Hist'!$C$8:$AR$8,0))</f>
        <v>0.2</v>
      </c>
      <c r="M51" s="10">
        <f>INDEX('72300 Ann Hist'!$C$8:$AR$285,MATCH('72300M Ann'!$C51,'72300 Ann Hist'!$C$8:$C$285,0),MATCH('72300M Ann'!M$8,'72300 Ann Hist'!$C$8:$AR$8,0))</f>
        <v>0.2</v>
      </c>
      <c r="N51" s="10">
        <f>INDEX('72300 Ann Hist'!$C$8:$AR$285,MATCH('72300M Ann'!$C51,'72300 Ann Hist'!$C$8:$C$285,0),MATCH('72300M Ann'!N$8,'72300 Ann Hist'!$C$8:$AR$8,0))</f>
        <v>0.3</v>
      </c>
      <c r="O51" s="10">
        <f>INDEX('72300 Ann Hist'!$C$8:$AR$285,MATCH('72300M Ann'!$C51,'72300 Ann Hist'!$C$8:$C$285,0),MATCH('72300M Ann'!O$8,'72300 Ann Hist'!$C$8:$AR$8,0))</f>
        <v>0.3</v>
      </c>
      <c r="P51" s="10">
        <f>INDEX('72300 Ann Hist'!$C$8:$AR$285,MATCH('72300M Ann'!$C51,'72300 Ann Hist'!$C$8:$C$285,0),MATCH('72300M Ann'!P$8,'72300 Ann Hist'!$C$8:$AR$8,0))</f>
        <v>0.3</v>
      </c>
      <c r="Q51" s="10">
        <f>INDEX('72300 Ann Hist'!$C$8:$AR$285,MATCH('72300M Ann'!$C51,'72300 Ann Hist'!$C$8:$C$285,0),MATCH('72300M Ann'!Q$8,'72300 Ann Hist'!$C$8:$AR$8,0))</f>
        <v>0.5</v>
      </c>
      <c r="R51" s="10">
        <f>INDEX('72300 Ann Hist'!$C$8:$AR$285,MATCH('72300M Ann'!$C51,'72300 Ann Hist'!$C$8:$C$285,0),MATCH('72300M Ann'!R$8,'72300 Ann Hist'!$C$8:$AR$8,0))</f>
        <v>0.7</v>
      </c>
      <c r="S51" s="10">
        <f>INDEX('72300 Ann Hist'!$C$8:$AR$285,MATCH('72300M Ann'!$C51,'72300 Ann Hist'!$C$8:$C$285,0),MATCH('72300M Ann'!S$8,'72300 Ann Hist'!$C$8:$AR$8,0))</f>
        <v>0.8</v>
      </c>
      <c r="T51" s="10">
        <f>INDEX('72300 Ann Hist'!$C$8:$AR$285,MATCH('72300M Ann'!$C51,'72300 Ann Hist'!$C$8:$C$285,0),MATCH('72300M Ann'!T$8,'72300 Ann Hist'!$C$8:$AR$8,0))</f>
        <v>1</v>
      </c>
      <c r="U51" s="10">
        <f>INDEX('72300 Ann Hist'!$C$8:$AR$285,MATCH('72300M Ann'!$C51,'72300 Ann Hist'!$C$8:$C$285,0),MATCH('72300M Ann'!U$8,'72300 Ann Hist'!$C$8:$AR$8,0))</f>
        <v>1.2</v>
      </c>
      <c r="V51" s="10">
        <f>INDEX('72300 Ann Hist'!$C$8:$AR$285,MATCH('72300M Ann'!$C51,'72300 Ann Hist'!$C$8:$C$285,0),MATCH('72300M Ann'!V$8,'72300 Ann Hist'!$C$8:$AR$8,0))</f>
        <v>1.3</v>
      </c>
      <c r="W51" s="10">
        <f>INDEX('72300 Ann Hist'!$C$8:$AR$285,MATCH('72300M Ann'!$C51,'72300 Ann Hist'!$C$8:$C$285,0),MATCH('72300M Ann'!W$8,'72300 Ann Hist'!$C$8:$AR$8,0))</f>
        <v>1.5</v>
      </c>
      <c r="X51" s="10">
        <f>INDEX('72300 Ann Hist'!$C$8:$AR$285,MATCH('72300M Ann'!$C51,'72300 Ann Hist'!$C$8:$C$285,0),MATCH('72300M Ann'!X$8,'72300 Ann Hist'!$C$8:$AR$8,0))</f>
        <v>1.7</v>
      </c>
      <c r="Y51" s="10">
        <f>INDEX('72300 Ann Hist'!$C$8:$AR$285,MATCH('72300M Ann'!$C51,'72300 Ann Hist'!$C$8:$C$285,0),MATCH('72300M Ann'!Y$8,'72300 Ann Hist'!$C$8:$AR$8,0))</f>
        <v>1.9</v>
      </c>
      <c r="Z51" s="10">
        <f>INDEX('72300 Ann Hist'!$C$8:$AR$285,MATCH('72300M Ann'!$C51,'72300 Ann Hist'!$C$8:$C$285,0),MATCH('72300M Ann'!Z$8,'72300 Ann Hist'!$C$8:$AR$8,0))</f>
        <v>2.1</v>
      </c>
      <c r="AA51" s="10">
        <f>INDEX('72300 Ann Hist'!$C$8:$AR$285,MATCH('72300M Ann'!$C51,'72300 Ann Hist'!$C$8:$C$285,0),MATCH('72300M Ann'!AA$8,'72300 Ann Hist'!$C$8:$AR$8,0))</f>
        <v>2.4</v>
      </c>
      <c r="AB51" s="10">
        <f>INDEX('72300 Ann Hist'!$C$8:$AR$285,MATCH('72300M Ann'!$C51,'72300 Ann Hist'!$C$8:$C$285,0),MATCH('72300M Ann'!AB$8,'72300 Ann Hist'!$C$8:$AR$8,0))</f>
        <v>2.7</v>
      </c>
      <c r="AC51" s="10">
        <f>INDEX('72300 Ann Hist'!$C$8:$AR$285,MATCH('72300M Ann'!$C51,'72300 Ann Hist'!$C$8:$C$285,0),MATCH('72300M Ann'!AC$8,'72300 Ann Hist'!$C$8:$AR$8,0))</f>
        <v>3</v>
      </c>
      <c r="AD51" s="10">
        <f>INDEX('72300 Ann Hist'!$C$8:$AR$285,MATCH('72300M Ann'!$C51,'72300 Ann Hist'!$C$8:$C$285,0),MATCH('72300M Ann'!AD$8,'72300 Ann Hist'!$C$8:$AR$8,0))</f>
        <v>3.4</v>
      </c>
      <c r="AE51" s="10">
        <f>INDEX('72300 Ann Hist'!$C$8:$AR$285,MATCH('72300M Ann'!$C51,'72300 Ann Hist'!$C$8:$C$285,0),MATCH('72300M Ann'!AE$8,'72300 Ann Hist'!$C$8:$AR$8,0))</f>
        <v>3.8</v>
      </c>
      <c r="AF51" s="10">
        <f>INDEX('72300 Ann Hist'!$C$8:$AR$285,MATCH('72300M Ann'!$C51,'72300 Ann Hist'!$C$8:$C$285,0),MATCH('72300M Ann'!AF$8,'72300 Ann Hist'!$C$8:$AR$8,0))</f>
        <v>4.5</v>
      </c>
      <c r="AG51" s="10">
        <f>INDEX('72300 Ann Hist'!$C$8:$AR$285,MATCH('72300M Ann'!$C51,'72300 Ann Hist'!$C$8:$C$285,0),MATCH('72300M Ann'!AG$8,'72300 Ann Hist'!$C$8:$AR$8,0))</f>
        <v>4.9000000000000004</v>
      </c>
      <c r="AH51" s="10">
        <f>INDEX('72300 Ann Hist'!$C$8:$AR$285,MATCH('72300M Ann'!$C51,'72300 Ann Hist'!$C$8:$C$285,0),MATCH('72300M Ann'!AH$8,'72300 Ann Hist'!$C$8:$AR$8,0))</f>
        <v>5.3</v>
      </c>
      <c r="AI51" s="10">
        <f>INDEX('72300 Ann Hist'!$C$8:$AR$285,MATCH('72300M Ann'!$C51,'72300 Ann Hist'!$C$8:$C$285,0),MATCH('72300M Ann'!AI$8,'72300 Ann Hist'!$C$8:$AR$8,0))</f>
        <v>5.8</v>
      </c>
      <c r="AJ51" s="10">
        <f>INDEX('72300 Ann Hist'!$C$8:$AR$285,MATCH('72300M Ann'!$C51,'72300 Ann Hist'!$C$8:$C$285,0),MATCH('72300M Ann'!AJ$8,'72300 Ann Hist'!$C$8:$AR$8,0))</f>
        <v>6.3</v>
      </c>
      <c r="AK51" s="10">
        <f>INDEX('72300 Ann Hist'!$C$8:$AR$285,MATCH('72300M Ann'!$C51,'72300 Ann Hist'!$C$8:$C$285,0),MATCH('72300M Ann'!AK$8,'72300 Ann Hist'!$C$8:$AR$8,0))</f>
        <v>6.8</v>
      </c>
      <c r="AL51" s="10">
        <f>INDEX('72300 Ann Hist'!$C$8:$AR$285,MATCH('72300M Ann'!$C51,'72300 Ann Hist'!$C$8:$C$285,0),MATCH('72300M Ann'!AL$8,'72300 Ann Hist'!$C$8:$AR$8,0))</f>
        <v>7.4</v>
      </c>
      <c r="AM51" s="10">
        <f>INDEX('72300 Ann Hist'!$C$8:$AR$285,MATCH('72300M Ann'!$C51,'72300 Ann Hist'!$C$8:$C$285,0),MATCH('72300M Ann'!AM$8,'72300 Ann Hist'!$C$8:$AR$8,0))</f>
        <v>7.9</v>
      </c>
      <c r="AN51" s="10">
        <f>INDEX('72300 Ann Hist'!$C$8:$AR$285,MATCH('72300M Ann'!$C51,'72300 Ann Hist'!$C$8:$C$285,0),MATCH('72300M Ann'!AN$8,'72300 Ann Hist'!$C$8:$AR$8,0))</f>
        <v>8.5</v>
      </c>
      <c r="AO51" s="10">
        <f>INDEX('72300 Ann Hist'!$C$8:$AR$285,MATCH('72300M Ann'!$C51,'72300 Ann Hist'!$C$8:$C$285,0),MATCH('72300M Ann'!AO$8,'72300 Ann Hist'!$C$8:$AR$8,0))</f>
        <v>9.1999999999999993</v>
      </c>
      <c r="AP51" s="10">
        <f>INDEX('72300 Ann Hist'!$C$8:$AR$285,MATCH('72300M Ann'!$C51,'72300 Ann Hist'!$C$8:$C$285,0),MATCH('72300M Ann'!AP$8,'72300 Ann Hist'!$C$8:$AR$8,0))</f>
        <v>9.9</v>
      </c>
      <c r="AQ51" s="10">
        <f>INDEX('72300 Ann Hist'!$C$8:$AR$285,MATCH('72300M Ann'!$C51,'72300 Ann Hist'!$C$8:$C$285,0),MATCH('72300M Ann'!AQ$8,'72300 Ann Hist'!$C$8:$AR$8,0))</f>
        <v>10.7</v>
      </c>
      <c r="AR51" s="11">
        <f>INDEX('72300 Ann'!$C$8:$AZ$285,MATCH('72300M Ann'!$C51,'72300 Ann'!$C$8:$C$285,0),MATCH('72300M Ann'!AR$8,'72300 Ann'!$C$8:$AZ$8,0))</f>
        <v>12.5</v>
      </c>
      <c r="AS51" s="11">
        <f>INDEX('72300 Ann'!$C$8:$AZ$285,MATCH('72300M Ann'!$C51,'72300 Ann'!$C$8:$C$285,0),MATCH('72300M Ann'!AS$8,'72300 Ann'!$C$8:$AZ$8,0))</f>
        <v>16.7</v>
      </c>
      <c r="AT51" s="11">
        <f>INDEX('72300 Ann'!$C$8:$AZ$285,MATCH('72300M Ann'!$C51,'72300 Ann'!$C$8:$C$285,0),MATCH('72300M Ann'!AT$8,'72300 Ann'!$C$8:$AZ$8,0))</f>
        <v>18.7</v>
      </c>
      <c r="AU51" s="11">
        <f>INDEX('72300 Ann'!$C$8:$AZ$285,MATCH('72300M Ann'!$C51,'72300 Ann'!$C$8:$C$285,0),MATCH('72300M Ann'!AU$8,'72300 Ann'!$C$8:$AZ$8,0))</f>
        <v>20.399999999999999</v>
      </c>
      <c r="AV51" s="11">
        <f>INDEX('72300 Ann'!$C$8:$AZ$285,MATCH('72300M Ann'!$C51,'72300 Ann'!$C$8:$C$285,0),MATCH('72300M Ann'!AV$8,'72300 Ann'!$C$8:$AZ$8,0))</f>
        <v>22.2</v>
      </c>
      <c r="AW51" s="11">
        <f>INDEX('72300 Ann'!$C$8:$AZ$285,MATCH('72300M Ann'!$C51,'72300 Ann'!$C$8:$C$285,0),MATCH('72300M Ann'!AW$8,'72300 Ann'!$C$8:$AZ$8,0))</f>
        <v>24</v>
      </c>
      <c r="AX51" s="11">
        <f>INDEX('72300 Ann'!$C$8:$AZ$285,MATCH('72300M Ann'!$C51,'72300 Ann'!$C$8:$C$285,0),MATCH('72300M Ann'!AX$8,'72300 Ann'!$C$8:$AZ$8,0))</f>
        <v>25.9</v>
      </c>
      <c r="AY51" s="11">
        <f>INDEX('72300 Ann'!$C$8:$AZ$285,MATCH('72300M Ann'!$C51,'72300 Ann'!$C$8:$C$285,0),MATCH('72300M Ann'!AY$8,'72300 Ann'!$C$8:$AZ$8,0))</f>
        <v>27.8</v>
      </c>
      <c r="AZ51" s="11">
        <f>INDEX('72300 Ann'!$C$8:$AZ$285,MATCH('72300M Ann'!$C51,'72300 Ann'!$C$8:$C$285,0),MATCH('72300M Ann'!AZ$8,'72300 Ann'!$C$8:$AZ$8,0))</f>
        <v>31.1</v>
      </c>
      <c r="BA51" s="11">
        <f>INDEX('72300 Ann'!$C$8:$AZ$285,MATCH('72300M Ann'!$C51,'72300 Ann'!$C$8:$C$285,0),MATCH('72300M Ann'!BA$8,'72300 Ann'!$C$8:$AZ$8,0))</f>
        <v>37.200000000000003</v>
      </c>
      <c r="BB51" s="11">
        <f>INDEX('72300 Ann'!$C$8:$AZ$285,MATCH('72300M Ann'!$C51,'72300 Ann'!$C$8:$C$285,0),MATCH('72300M Ann'!BB$8,'72300 Ann'!$C$8:$AZ$8,0))</f>
        <v>40.1</v>
      </c>
      <c r="BC51" s="11">
        <f>INDEX('72300 Ann'!$C$8:$AZ$285,MATCH('72300M Ann'!$C51,'72300 Ann'!$C$8:$C$285,0),MATCH('72300M Ann'!BC$8,'72300 Ann'!$C$8:$AZ$8,0))</f>
        <v>43</v>
      </c>
      <c r="BD51" s="11">
        <f>INDEX('72300 Ann'!$C$8:$AZ$285,MATCH('72300M Ann'!$C51,'72300 Ann'!$C$8:$C$285,0),MATCH('72300M Ann'!BD$8,'72300 Ann'!$C$8:$AZ$8,0))</f>
        <v>46.1</v>
      </c>
      <c r="BE51" s="11">
        <f>INDEX('72300 Ann'!$C$8:$AZ$285,MATCH('72300M Ann'!$C51,'72300 Ann'!$C$8:$C$285,0),MATCH('72300M Ann'!BE$8,'72300 Ann'!$C$8:$AZ$8,0))</f>
        <v>49.3</v>
      </c>
      <c r="BF51" s="11">
        <f>INDEX('72300 Ann'!$C$8:$AZ$285,MATCH('72300M Ann'!$C51,'72300 Ann'!$C$8:$C$285,0),MATCH('72300M Ann'!BF$8,'72300 Ann'!$C$8:$AZ$8,0))</f>
        <v>52.6</v>
      </c>
      <c r="BG51" s="11">
        <f>INDEX('72300 Ann'!$C$8:$AZ$285,MATCH('72300M Ann'!$C51,'72300 Ann'!$C$8:$C$285,0),MATCH('72300M Ann'!BG$8,'72300 Ann'!$C$8:$AZ$8,0))</f>
        <v>56.2</v>
      </c>
      <c r="BH51" s="11">
        <f>INDEX('72300 Ann'!$C$8:$AZ$285,MATCH('72300M Ann'!$C51,'72300 Ann'!$C$8:$C$285,0),MATCH('72300M Ann'!BH$8,'72300 Ann'!$C$8:$AZ$8,0))</f>
        <v>60</v>
      </c>
      <c r="BI51" s="11">
        <f>INDEX('72300 Ann'!$C$8:$AZ$285,MATCH('72300M Ann'!$C51,'72300 Ann'!$C$8:$C$285,0),MATCH('72300M Ann'!BI$8,'72300 Ann'!$C$8:$AZ$8,0))</f>
        <v>64.099999999999994</v>
      </c>
      <c r="BJ51" s="11">
        <f>INDEX('72300 Ann'!$C$8:$AZ$285,MATCH('72300M Ann'!$C51,'72300 Ann'!$C$8:$C$285,0),MATCH('72300M Ann'!BJ$8,'72300 Ann'!$C$8:$AZ$8,0))</f>
        <v>68.3</v>
      </c>
      <c r="BK51" s="11">
        <f>INDEX('72300 Ann'!$C$8:$AZ$285,MATCH('72300M Ann'!$C51,'72300 Ann'!$C$8:$C$285,0),MATCH('72300M Ann'!BK$8,'72300 Ann'!$C$8:$AZ$8,0))</f>
        <v>72.400000000000006</v>
      </c>
      <c r="BL51" s="11">
        <f>INDEX('72300 Ann'!$C$8:$AZ$285,MATCH('72300M Ann'!$C51,'72300 Ann'!$C$8:$C$285,0),MATCH('72300M Ann'!BL$8,'72300 Ann'!$C$8:$AZ$8,0))</f>
        <v>76.7</v>
      </c>
      <c r="BM51" s="11">
        <f>INDEX('72300 Ann'!$C$8:$AZ$285,MATCH('72300M Ann'!$C51,'72300 Ann'!$C$8:$C$285,0),MATCH('72300M Ann'!BM$8,'72300 Ann'!$C$8:$AZ$8,0))</f>
        <v>81</v>
      </c>
      <c r="BN51" s="11">
        <f>INDEX('72300 Ann'!$C$8:$AZ$285,MATCH('72300M Ann'!$C51,'72300 Ann'!$C$8:$C$285,0),MATCH('72300M Ann'!BN$8,'72300 Ann'!$C$8:$AZ$8,0))</f>
        <v>85.5</v>
      </c>
      <c r="BO51" s="11">
        <f>INDEX('72300 Ann'!$C$8:$AZ$285,MATCH('72300M Ann'!$C51,'72300 Ann'!$C$8:$C$285,0),MATCH('72300M Ann'!BO$8,'72300 Ann'!$C$8:$AZ$8,0))</f>
        <v>90.2</v>
      </c>
      <c r="BP51" s="11">
        <f>INDEX('72300 Ann'!$C$8:$AZ$285,MATCH('72300M Ann'!$C51,'72300 Ann'!$C$8:$C$285,0),MATCH('72300M Ann'!BP$8,'72300 Ann'!$C$8:$AZ$8,0))</f>
        <v>94.4</v>
      </c>
      <c r="BQ51" s="11">
        <f>INDEX('72300 Ann'!$C$8:$AZ$285,MATCH('72300M Ann'!$C51,'72300 Ann'!$C$8:$C$285,0),MATCH('72300M Ann'!BQ$8,'72300 Ann'!$C$8:$AZ$8,0))</f>
        <v>97.7</v>
      </c>
      <c r="BR51" s="11">
        <f>INDEX('72300 Ann'!$C$8:$AZ$285,MATCH('72300M Ann'!$C51,'72300 Ann'!$C$8:$C$285,0),MATCH('72300M Ann'!BR$8,'72300 Ann'!$C$8:$AZ$8,0))</f>
        <v>101.8</v>
      </c>
      <c r="BS51" s="11">
        <f>INDEX('72300 Ann'!$C$8:$AZ$285,MATCH('72300M Ann'!$C51,'72300 Ann'!$C$8:$C$285,0),MATCH('72300M Ann'!BS$8,'72300 Ann'!$C$8:$AZ$8,0))</f>
        <v>104.9</v>
      </c>
      <c r="BT51" s="11">
        <f>INDEX('72300 Ann'!$C$8:$AZ$285,MATCH('72300M Ann'!$C51,'72300 Ann'!$C$8:$C$285,0),MATCH('72300M Ann'!BT$8,'72300 Ann'!$C$8:$AZ$8,0))</f>
        <v>109.2</v>
      </c>
      <c r="BU51" s="11">
        <f>INDEX('72300 Ann'!$C$8:$AZ$285,MATCH('72300M Ann'!$C51,'72300 Ann'!$C$8:$C$285,0),MATCH('72300M Ann'!BU$8,'72300 Ann'!$C$8:$AZ$8,0))</f>
        <v>113.2</v>
      </c>
      <c r="BV51" s="11">
        <f>INDEX('72300 Ann'!$C$8:$AZ$285,MATCH('72300M Ann'!$C51,'72300 Ann'!$C$8:$C$285,0),MATCH('72300M Ann'!BV$8,'72300 Ann'!$C$8:$AZ$8,0))</f>
        <v>115.7</v>
      </c>
      <c r="BW51" s="11">
        <f>INDEX('72300 Ann'!$C$8:$AZ$285,MATCH('72300M Ann'!$C51,'72300 Ann'!$C$8:$C$285,0),MATCH('72300M Ann'!BW$8,'72300 Ann'!$C$8:$AZ$8,0))</f>
        <v>118.5</v>
      </c>
      <c r="BX51" s="11">
        <f>INDEX('72300 Ann'!$C$8:$AZ$285,MATCH('72300M Ann'!$C51,'72300 Ann'!$C$8:$C$285,0),MATCH('72300M Ann'!BX$8,'72300 Ann'!$C$8:$AZ$8,0))</f>
        <v>121.9</v>
      </c>
      <c r="BY51" s="11">
        <f>INDEX('72300 Ann'!$C$8:$AZ$285,MATCH('72300M Ann'!$C51,'72300 Ann'!$C$8:$C$285,0),MATCH('72300M Ann'!BY$8,'72300 Ann'!$C$8:$AZ$8,0))</f>
        <v>122.7</v>
      </c>
      <c r="BZ51" s="11">
        <f>INDEX('72300 Ann'!$C$8:$AZ$285,MATCH('72300M Ann'!$C51,'72300 Ann'!$C$8:$C$285,0),MATCH('72300M Ann'!BZ$8,'72300 Ann'!$C$8:$AZ$8,0))</f>
        <v>127.3</v>
      </c>
      <c r="CA51" s="11">
        <f>INDEX('72300 Ann'!$C$8:$AZ$285,MATCH('72300M Ann'!$C51,'72300 Ann'!$C$8:$C$285,0),MATCH('72300M Ann'!CA$8,'72300 Ann'!$C$8:$AZ$8,0))</f>
        <v>132.19999999999999</v>
      </c>
      <c r="CB51" s="11">
        <f>INDEX('72300 Ann'!$C$8:$AZ$285,MATCH('72300M Ann'!$C51,'72300 Ann'!$C$8:$C$285,0),MATCH('72300M Ann'!CB$8,'72300 Ann'!$C$8:$AZ$8,0))</f>
        <v>136.5</v>
      </c>
      <c r="CC51" s="11">
        <f>INDEX('72300 Ann'!$C$8:$AZ$285,MATCH('72300M Ann'!$C51,'72300 Ann'!$C$8:$C$285,0),MATCH('72300M Ann'!CC$8,'72300 Ann'!$C$8:$AZ$8,0))</f>
        <v>139.5</v>
      </c>
      <c r="CD51" s="11">
        <f>INDEX('72300 Ann'!$C$8:$AZ$285,MATCH('72300M Ann'!$C51,'72300 Ann'!$C$8:$C$285,0),MATCH('72300M Ann'!CD$8,'72300 Ann'!$C$8:$AZ$8,0))</f>
        <v>143.69999999999999</v>
      </c>
      <c r="CE51" s="11">
        <f>INDEX('72300 Ann'!$C$8:$AZ$285,MATCH('72300M Ann'!$C51,'72300 Ann'!$C$8:$C$285,0),MATCH('72300M Ann'!CE$8,'72300 Ann'!$C$8:$AZ$8,0))</f>
        <v>145.1</v>
      </c>
      <c r="CF51" s="11">
        <f>INDEX('72300 Ann'!$C$8:$AZ$285,MATCH('72300M Ann'!$C51,'72300 Ann'!$C$8:$C$285,0),MATCH('72300M Ann'!CF$8,'72300 Ann'!$C$8:$AZ$8,0))</f>
        <v>145.6</v>
      </c>
      <c r="CG51" s="11">
        <f>INDEX('72300 Ann'!$C$8:$AZ$285,MATCH('72300M Ann'!$C51,'72300 Ann'!$C$8:$C$285,0),MATCH('72300M Ann'!CG$8,'72300 Ann'!$C$8:$AZ$8,0))</f>
        <v>148</v>
      </c>
      <c r="CH51" s="11">
        <f>INDEX('72300 Ann'!$C$8:$AZ$285,MATCH('72300M Ann'!$C51,'72300 Ann'!$C$8:$C$285,0),MATCH('72300M Ann'!CH$8,'72300 Ann'!$C$8:$AZ$8,0))</f>
        <v>154</v>
      </c>
      <c r="CI51" s="11">
        <f>INDEX('72300 Ann'!$C$8:$AZ$285,MATCH('72300M Ann'!$C51,'72300 Ann'!$C$8:$C$285,0),MATCH('72300M Ann'!CI$8,'72300 Ann'!$C$8:$AZ$8,0))</f>
        <v>157.69999999999999</v>
      </c>
      <c r="CJ51" s="11">
        <f>INDEX('72300 Ann'!$C$8:$AZ$285,MATCH('72300M Ann'!$C51,'72300 Ann'!$C$8:$C$285,0),MATCH('72300M Ann'!CJ$8,'72300 Ann'!$C$8:$AZ$8,0))</f>
        <v>162.5</v>
      </c>
      <c r="CK51" s="11">
        <f>INDEX('72300 Ann'!$C$8:$AZ$285,MATCH('72300M Ann'!$C51,'72300 Ann'!$C$8:$C$285,0),MATCH('72300M Ann'!CK$8,'72300 Ann'!$C$8:$AZ$8,0))</f>
        <v>167.1</v>
      </c>
      <c r="CL51" s="11">
        <f>INDEX('72300 Ann'!$C$8:$AZ$285,MATCH('72300M Ann'!$C51,'72300 Ann'!$C$8:$C$285,0),MATCH('72300M Ann'!CL$8,'72300 Ann'!$C$8:$AZ$8,0))</f>
        <v>171.9</v>
      </c>
    </row>
    <row r="52" spans="1:90" s="10" customFormat="1" x14ac:dyDescent="0.25">
      <c r="A52" s="32">
        <v>43</v>
      </c>
      <c r="B52" s="10" t="s">
        <v>1185</v>
      </c>
      <c r="C52" s="10" t="s">
        <v>1184</v>
      </c>
      <c r="D52" s="10">
        <f>INDEX('72300 Ann Hist'!$C$8:$AR$285,MATCH('72300M Ann'!$C52,'72300 Ann Hist'!$C$8:$C$285,0),MATCH('72300M Ann'!D$8,'72300 Ann Hist'!$C$8:$AR$8,0))</f>
        <v>0.3</v>
      </c>
      <c r="E52" s="10">
        <f>INDEX('72300 Ann Hist'!$C$8:$AR$285,MATCH('72300M Ann'!$C52,'72300 Ann Hist'!$C$8:$C$285,0),MATCH('72300M Ann'!E$8,'72300 Ann Hist'!$C$8:$AR$8,0))</f>
        <v>0.4</v>
      </c>
      <c r="F52" s="10">
        <f>INDEX('72300 Ann Hist'!$C$8:$AR$285,MATCH('72300M Ann'!$C52,'72300 Ann Hist'!$C$8:$C$285,0),MATCH('72300M Ann'!F$8,'72300 Ann Hist'!$C$8:$AR$8,0))</f>
        <v>0.4</v>
      </c>
      <c r="G52" s="10">
        <f>INDEX('72300 Ann Hist'!$C$8:$AR$285,MATCH('72300M Ann'!$C52,'72300 Ann Hist'!$C$8:$C$285,0),MATCH('72300M Ann'!G$8,'72300 Ann Hist'!$C$8:$AR$8,0))</f>
        <v>0.4</v>
      </c>
      <c r="H52" s="10">
        <f>INDEX('72300 Ann Hist'!$C$8:$AR$285,MATCH('72300M Ann'!$C52,'72300 Ann Hist'!$C$8:$C$285,0),MATCH('72300M Ann'!H$8,'72300 Ann Hist'!$C$8:$AR$8,0))</f>
        <v>0.4</v>
      </c>
      <c r="I52" s="10">
        <f>INDEX('72300 Ann Hist'!$C$8:$AR$285,MATCH('72300M Ann'!$C52,'72300 Ann Hist'!$C$8:$C$285,0),MATCH('72300M Ann'!I$8,'72300 Ann Hist'!$C$8:$AR$8,0))</f>
        <v>0.4</v>
      </c>
      <c r="J52" s="10">
        <f>INDEX('72300 Ann Hist'!$C$8:$AR$285,MATCH('72300M Ann'!$C52,'72300 Ann Hist'!$C$8:$C$285,0),MATCH('72300M Ann'!J$8,'72300 Ann Hist'!$C$8:$AR$8,0))</f>
        <v>0.5</v>
      </c>
      <c r="K52" s="10">
        <f>INDEX('72300 Ann Hist'!$C$8:$AR$285,MATCH('72300M Ann'!$C52,'72300 Ann Hist'!$C$8:$C$285,0),MATCH('72300M Ann'!K$8,'72300 Ann Hist'!$C$8:$AR$8,0))</f>
        <v>0.5</v>
      </c>
      <c r="L52" s="10">
        <f>INDEX('72300 Ann Hist'!$C$8:$AR$285,MATCH('72300M Ann'!$C52,'72300 Ann Hist'!$C$8:$C$285,0),MATCH('72300M Ann'!L$8,'72300 Ann Hist'!$C$8:$AR$8,0))</f>
        <v>0.6</v>
      </c>
      <c r="M52" s="10">
        <f>INDEX('72300 Ann Hist'!$C$8:$AR$285,MATCH('72300M Ann'!$C52,'72300 Ann Hist'!$C$8:$C$285,0),MATCH('72300M Ann'!M$8,'72300 Ann Hist'!$C$8:$AR$8,0))</f>
        <v>0.6</v>
      </c>
      <c r="N52" s="10">
        <f>INDEX('72300 Ann Hist'!$C$8:$AR$285,MATCH('72300M Ann'!$C52,'72300 Ann Hist'!$C$8:$C$285,0),MATCH('72300M Ann'!N$8,'72300 Ann Hist'!$C$8:$AR$8,0))</f>
        <v>0.7</v>
      </c>
      <c r="O52" s="10">
        <f>INDEX('72300 Ann Hist'!$C$8:$AR$285,MATCH('72300M Ann'!$C52,'72300 Ann Hist'!$C$8:$C$285,0),MATCH('72300M Ann'!O$8,'72300 Ann Hist'!$C$8:$AR$8,0))</f>
        <v>0.9</v>
      </c>
      <c r="P52" s="10">
        <f>INDEX('72300 Ann Hist'!$C$8:$AR$285,MATCH('72300M Ann'!$C52,'72300 Ann Hist'!$C$8:$C$285,0),MATCH('72300M Ann'!P$8,'72300 Ann Hist'!$C$8:$AR$8,0))</f>
        <v>1.7</v>
      </c>
      <c r="Q52" s="10">
        <f>INDEX('72300 Ann Hist'!$C$8:$AR$285,MATCH('72300M Ann'!$C52,'72300 Ann Hist'!$C$8:$C$285,0),MATCH('72300M Ann'!Q$8,'72300 Ann Hist'!$C$8:$AR$8,0))</f>
        <v>3.2</v>
      </c>
      <c r="R52" s="10">
        <f>INDEX('72300 Ann Hist'!$C$8:$AR$285,MATCH('72300M Ann'!$C52,'72300 Ann Hist'!$C$8:$C$285,0),MATCH('72300M Ann'!R$8,'72300 Ann Hist'!$C$8:$AR$8,0))</f>
        <v>3.8</v>
      </c>
      <c r="S52" s="10">
        <f>INDEX('72300 Ann Hist'!$C$8:$AR$285,MATCH('72300M Ann'!$C52,'72300 Ann Hist'!$C$8:$C$285,0),MATCH('72300M Ann'!S$8,'72300 Ann Hist'!$C$8:$AR$8,0))</f>
        <v>3.9</v>
      </c>
      <c r="T52" s="10">
        <f>INDEX('72300 Ann Hist'!$C$8:$AR$285,MATCH('72300M Ann'!$C52,'72300 Ann Hist'!$C$8:$C$285,0),MATCH('72300M Ann'!T$8,'72300 Ann Hist'!$C$8:$AR$8,0))</f>
        <v>4.0999999999999996</v>
      </c>
      <c r="U52" s="10">
        <f>INDEX('72300 Ann Hist'!$C$8:$AR$285,MATCH('72300M Ann'!$C52,'72300 Ann Hist'!$C$8:$C$285,0),MATCH('72300M Ann'!U$8,'72300 Ann Hist'!$C$8:$AR$8,0))</f>
        <v>4.0999999999999996</v>
      </c>
      <c r="V52" s="10">
        <f>INDEX('72300 Ann Hist'!$C$8:$AR$285,MATCH('72300M Ann'!$C52,'72300 Ann Hist'!$C$8:$C$285,0),MATCH('72300M Ann'!V$8,'72300 Ann Hist'!$C$8:$AR$8,0))</f>
        <v>3.6</v>
      </c>
      <c r="W52" s="10">
        <f>INDEX('72300 Ann Hist'!$C$8:$AR$285,MATCH('72300M Ann'!$C52,'72300 Ann Hist'!$C$8:$C$285,0),MATCH('72300M Ann'!W$8,'72300 Ann Hist'!$C$8:$AR$8,0))</f>
        <v>3.8</v>
      </c>
      <c r="X52" s="10">
        <f>INDEX('72300 Ann Hist'!$C$8:$AR$285,MATCH('72300M Ann'!$C52,'72300 Ann Hist'!$C$8:$C$285,0),MATCH('72300M Ann'!X$8,'72300 Ann Hist'!$C$8:$AR$8,0))</f>
        <v>4.2</v>
      </c>
      <c r="Y52" s="10">
        <f>INDEX('72300 Ann Hist'!$C$8:$AR$285,MATCH('72300M Ann'!$C52,'72300 Ann Hist'!$C$8:$C$285,0),MATCH('72300M Ann'!Y$8,'72300 Ann Hist'!$C$8:$AR$8,0))</f>
        <v>5</v>
      </c>
      <c r="Z52" s="10">
        <f>INDEX('72300 Ann Hist'!$C$8:$AR$285,MATCH('72300M Ann'!$C52,'72300 Ann Hist'!$C$8:$C$285,0),MATCH('72300M Ann'!Z$8,'72300 Ann Hist'!$C$8:$AR$8,0))</f>
        <v>6.5</v>
      </c>
      <c r="AA52" s="10">
        <f>INDEX('72300 Ann Hist'!$C$8:$AR$285,MATCH('72300M Ann'!$C52,'72300 Ann Hist'!$C$8:$C$285,0),MATCH('72300M Ann'!AA$8,'72300 Ann Hist'!$C$8:$AR$8,0))</f>
        <v>7.4</v>
      </c>
      <c r="AB52" s="10">
        <f>INDEX('72300 Ann Hist'!$C$8:$AR$285,MATCH('72300M Ann'!$C52,'72300 Ann Hist'!$C$8:$C$285,0),MATCH('72300M Ann'!AB$8,'72300 Ann Hist'!$C$8:$AR$8,0))</f>
        <v>7.8</v>
      </c>
      <c r="AC52" s="10">
        <f>INDEX('72300 Ann Hist'!$C$8:$AR$285,MATCH('72300M Ann'!$C52,'72300 Ann Hist'!$C$8:$C$285,0),MATCH('72300M Ann'!AC$8,'72300 Ann Hist'!$C$8:$AR$8,0))</f>
        <v>7.9</v>
      </c>
      <c r="AD52" s="10">
        <f>INDEX('72300 Ann Hist'!$C$8:$AR$285,MATCH('72300M Ann'!$C52,'72300 Ann Hist'!$C$8:$C$285,0),MATCH('72300M Ann'!AD$8,'72300 Ann Hist'!$C$8:$AR$8,0))</f>
        <v>8.3000000000000007</v>
      </c>
      <c r="AE52" s="10">
        <f>INDEX('72300 Ann Hist'!$C$8:$AR$285,MATCH('72300M Ann'!$C52,'72300 Ann Hist'!$C$8:$C$285,0),MATCH('72300M Ann'!AE$8,'72300 Ann Hist'!$C$8:$AR$8,0))</f>
        <v>8.9</v>
      </c>
      <c r="AF52" s="10">
        <f>INDEX('72300 Ann Hist'!$C$8:$AR$285,MATCH('72300M Ann'!$C52,'72300 Ann Hist'!$C$8:$C$285,0),MATCH('72300M Ann'!AF$8,'72300 Ann Hist'!$C$8:$AR$8,0))</f>
        <v>10</v>
      </c>
      <c r="AG52" s="10">
        <f>INDEX('72300 Ann Hist'!$C$8:$AR$285,MATCH('72300M Ann'!$C52,'72300 Ann Hist'!$C$8:$C$285,0),MATCH('72300M Ann'!AG$8,'72300 Ann Hist'!$C$8:$AR$8,0))</f>
        <v>10.6</v>
      </c>
      <c r="AH52" s="10">
        <f>INDEX('72300 Ann Hist'!$C$8:$AR$285,MATCH('72300M Ann'!$C52,'72300 Ann Hist'!$C$8:$C$285,0),MATCH('72300M Ann'!AH$8,'72300 Ann Hist'!$C$8:$AR$8,0))</f>
        <v>11.1</v>
      </c>
      <c r="AI52" s="10">
        <f>INDEX('72300 Ann Hist'!$C$8:$AR$285,MATCH('72300M Ann'!$C52,'72300 Ann Hist'!$C$8:$C$285,0),MATCH('72300M Ann'!AI$8,'72300 Ann Hist'!$C$8:$AR$8,0))</f>
        <v>11.8</v>
      </c>
      <c r="AJ52" s="10">
        <f>INDEX('72300 Ann Hist'!$C$8:$AR$285,MATCH('72300M Ann'!$C52,'72300 Ann Hist'!$C$8:$C$285,0),MATCH('72300M Ann'!AJ$8,'72300 Ann Hist'!$C$8:$AR$8,0))</f>
        <v>12.5</v>
      </c>
      <c r="AK52" s="10">
        <f>INDEX('72300 Ann Hist'!$C$8:$AR$285,MATCH('72300M Ann'!$C52,'72300 Ann Hist'!$C$8:$C$285,0),MATCH('72300M Ann'!AK$8,'72300 Ann Hist'!$C$8:$AR$8,0))</f>
        <v>13.4</v>
      </c>
      <c r="AL52" s="10">
        <f>INDEX('72300 Ann Hist'!$C$8:$AR$285,MATCH('72300M Ann'!$C52,'72300 Ann Hist'!$C$8:$C$285,0),MATCH('72300M Ann'!AL$8,'72300 Ann Hist'!$C$8:$AR$8,0))</f>
        <v>14.3</v>
      </c>
      <c r="AM52" s="10">
        <f>INDEX('72300 Ann Hist'!$C$8:$AR$285,MATCH('72300M Ann'!$C52,'72300 Ann Hist'!$C$8:$C$285,0),MATCH('72300M Ann'!AM$8,'72300 Ann Hist'!$C$8:$AR$8,0))</f>
        <v>15.3</v>
      </c>
      <c r="AN52" s="10">
        <f>INDEX('72300 Ann Hist'!$C$8:$AR$285,MATCH('72300M Ann'!$C52,'72300 Ann Hist'!$C$8:$C$285,0),MATCH('72300M Ann'!AN$8,'72300 Ann Hist'!$C$8:$AR$8,0))</f>
        <v>16.5</v>
      </c>
      <c r="AO52" s="10">
        <f>INDEX('72300 Ann Hist'!$C$8:$AR$285,MATCH('72300M Ann'!$C52,'72300 Ann Hist'!$C$8:$C$285,0),MATCH('72300M Ann'!AO$8,'72300 Ann Hist'!$C$8:$AR$8,0))</f>
        <v>18.2</v>
      </c>
      <c r="AP52" s="10">
        <f>INDEX('72300 Ann Hist'!$C$8:$AR$285,MATCH('72300M Ann'!$C52,'72300 Ann Hist'!$C$8:$C$285,0),MATCH('72300M Ann'!AP$8,'72300 Ann Hist'!$C$8:$AR$8,0))</f>
        <v>19.8</v>
      </c>
      <c r="AQ52" s="10">
        <f>INDEX('72300 Ann Hist'!$C$8:$AR$285,MATCH('72300M Ann'!$C52,'72300 Ann Hist'!$C$8:$C$285,0),MATCH('72300M Ann'!AQ$8,'72300 Ann Hist'!$C$8:$AR$8,0))</f>
        <v>21.5</v>
      </c>
      <c r="AR52" s="11">
        <f>INDEX('72300 Ann'!$C$8:$AZ$285,MATCH('72300M Ann'!$C52,'72300 Ann'!$C$8:$C$285,0),MATCH('72300M Ann'!AR$8,'72300 Ann'!$C$8:$AZ$8,0))</f>
        <v>24.1</v>
      </c>
      <c r="AS52" s="11">
        <f>INDEX('72300 Ann'!$C$8:$AZ$285,MATCH('72300M Ann'!$C52,'72300 Ann'!$C$8:$C$285,0),MATCH('72300M Ann'!AS$8,'72300 Ann'!$C$8:$AZ$8,0))</f>
        <v>29.7</v>
      </c>
      <c r="AT52" s="11">
        <f>INDEX('72300 Ann'!$C$8:$AZ$285,MATCH('72300M Ann'!$C52,'72300 Ann'!$C$8:$C$285,0),MATCH('72300M Ann'!AT$8,'72300 Ann'!$C$8:$AZ$8,0))</f>
        <v>33.9</v>
      </c>
      <c r="AU52" s="11">
        <f>INDEX('72300 Ann'!$C$8:$AZ$285,MATCH('72300M Ann'!$C52,'72300 Ann'!$C$8:$C$285,0),MATCH('72300M Ann'!AU$8,'72300 Ann'!$C$8:$AZ$8,0))</f>
        <v>36.5</v>
      </c>
      <c r="AV52" s="11">
        <f>INDEX('72300 Ann'!$C$8:$AZ$285,MATCH('72300M Ann'!$C52,'72300 Ann'!$C$8:$C$285,0),MATCH('72300M Ann'!AV$8,'72300 Ann'!$C$8:$AZ$8,0))</f>
        <v>38.9</v>
      </c>
      <c r="AW52" s="11">
        <f>INDEX('72300 Ann'!$C$8:$AZ$285,MATCH('72300M Ann'!$C52,'72300 Ann'!$C$8:$C$285,0),MATCH('72300M Ann'!AW$8,'72300 Ann'!$C$8:$AZ$8,0))</f>
        <v>41.6</v>
      </c>
      <c r="AX52" s="11">
        <f>INDEX('72300 Ann'!$C$8:$AZ$285,MATCH('72300M Ann'!$C52,'72300 Ann'!$C$8:$C$285,0),MATCH('72300M Ann'!AX$8,'72300 Ann'!$C$8:$AZ$8,0))</f>
        <v>44.5</v>
      </c>
      <c r="AY52" s="11">
        <f>INDEX('72300 Ann'!$C$8:$AZ$285,MATCH('72300M Ann'!$C52,'72300 Ann'!$C$8:$C$285,0),MATCH('72300M Ann'!AY$8,'72300 Ann'!$C$8:$AZ$8,0))</f>
        <v>47.4</v>
      </c>
      <c r="AZ52" s="11">
        <f>INDEX('72300 Ann'!$C$8:$AZ$285,MATCH('72300M Ann'!$C52,'72300 Ann'!$C$8:$C$285,0),MATCH('72300M Ann'!AZ$8,'72300 Ann'!$C$8:$AZ$8,0))</f>
        <v>51.9</v>
      </c>
      <c r="BA52" s="11">
        <f>INDEX('72300 Ann'!$C$8:$AZ$285,MATCH('72300M Ann'!$C52,'72300 Ann'!$C$8:$C$285,0),MATCH('72300M Ann'!BA$8,'72300 Ann'!$C$8:$AZ$8,0))</f>
        <v>59.6</v>
      </c>
      <c r="BB52" s="11">
        <f>INDEX('72300 Ann'!$C$8:$AZ$285,MATCH('72300M Ann'!$C52,'72300 Ann'!$C$8:$C$285,0),MATCH('72300M Ann'!BB$8,'72300 Ann'!$C$8:$AZ$8,0))</f>
        <v>64</v>
      </c>
      <c r="BC52" s="11">
        <f>INDEX('72300 Ann'!$C$8:$AZ$285,MATCH('72300M Ann'!$C52,'72300 Ann'!$C$8:$C$285,0),MATCH('72300M Ann'!BC$8,'72300 Ann'!$C$8:$AZ$8,0))</f>
        <v>69.3</v>
      </c>
      <c r="BD52" s="11">
        <f>INDEX('72300 Ann'!$C$8:$AZ$285,MATCH('72300M Ann'!$C52,'72300 Ann'!$C$8:$C$285,0),MATCH('72300M Ann'!BD$8,'72300 Ann'!$C$8:$AZ$8,0))</f>
        <v>75.3</v>
      </c>
      <c r="BE52" s="11">
        <f>INDEX('72300 Ann'!$C$8:$AZ$285,MATCH('72300M Ann'!$C52,'72300 Ann'!$C$8:$C$285,0),MATCH('72300M Ann'!BE$8,'72300 Ann'!$C$8:$AZ$8,0))</f>
        <v>80.400000000000006</v>
      </c>
      <c r="BF52" s="11">
        <f>INDEX('72300 Ann'!$C$8:$AZ$285,MATCH('72300M Ann'!$C52,'72300 Ann'!$C$8:$C$285,0),MATCH('72300M Ann'!BF$8,'72300 Ann'!$C$8:$AZ$8,0))</f>
        <v>84.4</v>
      </c>
      <c r="BG52" s="11">
        <f>INDEX('72300 Ann'!$C$8:$AZ$285,MATCH('72300M Ann'!$C52,'72300 Ann'!$C$8:$C$285,0),MATCH('72300M Ann'!BG$8,'72300 Ann'!$C$8:$AZ$8,0))</f>
        <v>90</v>
      </c>
      <c r="BH52" s="11">
        <f>INDEX('72300 Ann'!$C$8:$AZ$285,MATCH('72300M Ann'!$C52,'72300 Ann'!$C$8:$C$285,0),MATCH('72300M Ann'!BH$8,'72300 Ann'!$C$8:$AZ$8,0))</f>
        <v>96.1</v>
      </c>
      <c r="BI52" s="11">
        <f>INDEX('72300 Ann'!$C$8:$AZ$285,MATCH('72300M Ann'!$C52,'72300 Ann'!$C$8:$C$285,0),MATCH('72300M Ann'!BI$8,'72300 Ann'!$C$8:$AZ$8,0))</f>
        <v>100.5</v>
      </c>
      <c r="BJ52" s="11">
        <f>INDEX('72300 Ann'!$C$8:$AZ$285,MATCH('72300M Ann'!$C52,'72300 Ann'!$C$8:$C$285,0),MATCH('72300M Ann'!BJ$8,'72300 Ann'!$C$8:$AZ$8,0))</f>
        <v>101.5</v>
      </c>
      <c r="BK52" s="11">
        <f>INDEX('72300 Ann'!$C$8:$AZ$285,MATCH('72300M Ann'!$C52,'72300 Ann'!$C$8:$C$285,0),MATCH('72300M Ann'!BK$8,'72300 Ann'!$C$8:$AZ$8,0))</f>
        <v>106.7</v>
      </c>
      <c r="BL52" s="11">
        <f>INDEX('72300 Ann'!$C$8:$AZ$285,MATCH('72300M Ann'!$C52,'72300 Ann'!$C$8:$C$285,0),MATCH('72300M Ann'!BL$8,'72300 Ann'!$C$8:$AZ$8,0))</f>
        <v>111.5</v>
      </c>
      <c r="BM52" s="11">
        <f>INDEX('72300 Ann'!$C$8:$AZ$285,MATCH('72300M Ann'!$C52,'72300 Ann'!$C$8:$C$285,0),MATCH('72300M Ann'!BM$8,'72300 Ann'!$C$8:$AZ$8,0))</f>
        <v>115.5</v>
      </c>
      <c r="BN52" s="11">
        <f>INDEX('72300 Ann'!$C$8:$AZ$285,MATCH('72300M Ann'!$C52,'72300 Ann'!$C$8:$C$285,0),MATCH('72300M Ann'!BN$8,'72300 Ann'!$C$8:$AZ$8,0))</f>
        <v>121.3</v>
      </c>
      <c r="BO52" s="11">
        <f>INDEX('72300 Ann'!$C$8:$AZ$285,MATCH('72300M Ann'!$C52,'72300 Ann'!$C$8:$C$285,0),MATCH('72300M Ann'!BO$8,'72300 Ann'!$C$8:$AZ$8,0))</f>
        <v>124.9</v>
      </c>
      <c r="BP52" s="11">
        <f>INDEX('72300 Ann'!$C$8:$AZ$285,MATCH('72300M Ann'!$C52,'72300 Ann'!$C$8:$C$285,0),MATCH('72300M Ann'!BP$8,'72300 Ann'!$C$8:$AZ$8,0))</f>
        <v>125.1</v>
      </c>
      <c r="BQ52" s="11">
        <f>INDEX('72300 Ann'!$C$8:$AZ$285,MATCH('72300M Ann'!$C52,'72300 Ann'!$C$8:$C$285,0),MATCH('72300M Ann'!BQ$8,'72300 Ann'!$C$8:$AZ$8,0))</f>
        <v>127.9</v>
      </c>
      <c r="BR52" s="11">
        <f>INDEX('72300 Ann'!$C$8:$AZ$285,MATCH('72300M Ann'!$C52,'72300 Ann'!$C$8:$C$285,0),MATCH('72300M Ann'!BR$8,'72300 Ann'!$C$8:$AZ$8,0))</f>
        <v>130.80000000000001</v>
      </c>
      <c r="BS52" s="11">
        <f>INDEX('72300 Ann'!$C$8:$AZ$285,MATCH('72300M Ann'!$C52,'72300 Ann'!$C$8:$C$285,0),MATCH('72300M Ann'!BS$8,'72300 Ann'!$C$8:$AZ$8,0))</f>
        <v>132.80000000000001</v>
      </c>
      <c r="BT52" s="11">
        <f>INDEX('72300 Ann'!$C$8:$AZ$285,MATCH('72300M Ann'!$C52,'72300 Ann'!$C$8:$C$285,0),MATCH('72300M Ann'!BT$8,'72300 Ann'!$C$8:$AZ$8,0))</f>
        <v>137.1</v>
      </c>
      <c r="BU52" s="11">
        <f>INDEX('72300 Ann'!$C$8:$AZ$285,MATCH('72300M Ann'!$C52,'72300 Ann'!$C$8:$C$285,0),MATCH('72300M Ann'!BU$8,'72300 Ann'!$C$8:$AZ$8,0))</f>
        <v>141.30000000000001</v>
      </c>
      <c r="BV52" s="11">
        <f>INDEX('72300 Ann'!$C$8:$AZ$285,MATCH('72300M Ann'!$C52,'72300 Ann'!$C$8:$C$285,0),MATCH('72300M Ann'!BV$8,'72300 Ann'!$C$8:$AZ$8,0))</f>
        <v>144.4</v>
      </c>
      <c r="BW52" s="11">
        <f>INDEX('72300 Ann'!$C$8:$AZ$285,MATCH('72300M Ann'!$C52,'72300 Ann'!$C$8:$C$285,0),MATCH('72300M Ann'!BW$8,'72300 Ann'!$C$8:$AZ$8,0))</f>
        <v>148.19999999999999</v>
      </c>
      <c r="BX52" s="11">
        <f>INDEX('72300 Ann'!$C$8:$AZ$285,MATCH('72300M Ann'!$C52,'72300 Ann'!$C$8:$C$285,0),MATCH('72300M Ann'!BX$8,'72300 Ann'!$C$8:$AZ$8,0))</f>
        <v>152.9</v>
      </c>
      <c r="BY52" s="11">
        <f>INDEX('72300 Ann'!$C$8:$AZ$285,MATCH('72300M Ann'!$C52,'72300 Ann'!$C$8:$C$285,0),MATCH('72300M Ann'!BY$8,'72300 Ann'!$C$8:$AZ$8,0))</f>
        <v>156.30000000000001</v>
      </c>
      <c r="BZ52" s="11">
        <f>INDEX('72300 Ann'!$C$8:$AZ$285,MATCH('72300M Ann'!$C52,'72300 Ann'!$C$8:$C$285,0),MATCH('72300M Ann'!BZ$8,'72300 Ann'!$C$8:$AZ$8,0))</f>
        <v>163.5</v>
      </c>
      <c r="CA52" s="11">
        <f>INDEX('72300 Ann'!$C$8:$AZ$285,MATCH('72300M Ann'!$C52,'72300 Ann'!$C$8:$C$285,0),MATCH('72300M Ann'!CA$8,'72300 Ann'!$C$8:$AZ$8,0))</f>
        <v>169.8</v>
      </c>
      <c r="CB52" s="11">
        <f>INDEX('72300 Ann'!$C$8:$AZ$285,MATCH('72300M Ann'!$C52,'72300 Ann'!$C$8:$C$285,0),MATCH('72300M Ann'!CB$8,'72300 Ann'!$C$8:$AZ$8,0))</f>
        <v>175.7</v>
      </c>
      <c r="CC52" s="11">
        <f>INDEX('72300 Ann'!$C$8:$AZ$285,MATCH('72300M Ann'!$C52,'72300 Ann'!$C$8:$C$285,0),MATCH('72300M Ann'!CC$8,'72300 Ann'!$C$8:$AZ$8,0))</f>
        <v>179.2</v>
      </c>
      <c r="CD52" s="11">
        <f>INDEX('72300 Ann'!$C$8:$AZ$285,MATCH('72300M Ann'!$C52,'72300 Ann'!$C$8:$C$285,0),MATCH('72300M Ann'!CD$8,'72300 Ann'!$C$8:$AZ$8,0))</f>
        <v>185.5</v>
      </c>
      <c r="CE52" s="11">
        <f>INDEX('72300 Ann'!$C$8:$AZ$285,MATCH('72300M Ann'!$C52,'72300 Ann'!$C$8:$C$285,0),MATCH('72300M Ann'!CE$8,'72300 Ann'!$C$8:$AZ$8,0))</f>
        <v>190.9</v>
      </c>
      <c r="CF52" s="11">
        <f>INDEX('72300 Ann'!$C$8:$AZ$285,MATCH('72300M Ann'!$C52,'72300 Ann'!$C$8:$C$285,0),MATCH('72300M Ann'!CF$8,'72300 Ann'!$C$8:$AZ$8,0))</f>
        <v>195.4</v>
      </c>
      <c r="CG52" s="11">
        <f>INDEX('72300 Ann'!$C$8:$AZ$285,MATCH('72300M Ann'!$C52,'72300 Ann'!$C$8:$C$285,0),MATCH('72300M Ann'!CG$8,'72300 Ann'!$C$8:$AZ$8,0))</f>
        <v>205.4</v>
      </c>
      <c r="CH52" s="11">
        <f>INDEX('72300 Ann'!$C$8:$AZ$285,MATCH('72300M Ann'!$C52,'72300 Ann'!$C$8:$C$285,0),MATCH('72300M Ann'!CH$8,'72300 Ann'!$C$8:$AZ$8,0))</f>
        <v>212.8</v>
      </c>
      <c r="CI52" s="11">
        <f>INDEX('72300 Ann'!$C$8:$AZ$285,MATCH('72300M Ann'!$C52,'72300 Ann'!$C$8:$C$285,0),MATCH('72300M Ann'!CI$8,'72300 Ann'!$C$8:$AZ$8,0))</f>
        <v>217.6</v>
      </c>
      <c r="CJ52" s="11">
        <f>INDEX('72300 Ann'!$C$8:$AZ$285,MATCH('72300M Ann'!$C52,'72300 Ann'!$C$8:$C$285,0),MATCH('72300M Ann'!CJ$8,'72300 Ann'!$C$8:$AZ$8,0))</f>
        <v>222</v>
      </c>
      <c r="CK52" s="11">
        <f>INDEX('72300 Ann'!$C$8:$AZ$285,MATCH('72300M Ann'!$C52,'72300 Ann'!$C$8:$C$285,0),MATCH('72300M Ann'!CK$8,'72300 Ann'!$C$8:$AZ$8,0))</f>
        <v>227.1</v>
      </c>
      <c r="CL52" s="11">
        <f>INDEX('72300 Ann'!$C$8:$AZ$285,MATCH('72300M Ann'!$C52,'72300 Ann'!$C$8:$C$285,0),MATCH('72300M Ann'!CL$8,'72300 Ann'!$C$8:$AZ$8,0))</f>
        <v>232.5</v>
      </c>
    </row>
    <row r="53" spans="1:90" s="10" customFormat="1" x14ac:dyDescent="0.25">
      <c r="A53" s="32">
        <v>44</v>
      </c>
      <c r="B53" s="10" t="s">
        <v>1183</v>
      </c>
      <c r="C53" s="10" t="s">
        <v>1182</v>
      </c>
      <c r="D53" s="10">
        <f>INDEX('72300 Ann Hist'!$C$8:$AR$285,MATCH('72300M Ann'!$C53,'72300 Ann Hist'!$C$8:$C$285,0),MATCH('72300M Ann'!D$8,'72300 Ann Hist'!$C$8:$AR$8,0))</f>
        <v>0.1</v>
      </c>
      <c r="E53" s="10">
        <f>INDEX('72300 Ann Hist'!$C$8:$AR$285,MATCH('72300M Ann'!$C53,'72300 Ann Hist'!$C$8:$C$285,0),MATCH('72300M Ann'!E$8,'72300 Ann Hist'!$C$8:$AR$8,0))</f>
        <v>0.1</v>
      </c>
      <c r="F53" s="10">
        <f>INDEX('72300 Ann Hist'!$C$8:$AR$285,MATCH('72300M Ann'!$C53,'72300 Ann Hist'!$C$8:$C$285,0),MATCH('72300M Ann'!F$8,'72300 Ann Hist'!$C$8:$AR$8,0))</f>
        <v>0.1</v>
      </c>
      <c r="G53" s="10">
        <f>INDEX('72300 Ann Hist'!$C$8:$AR$285,MATCH('72300M Ann'!$C53,'72300 Ann Hist'!$C$8:$C$285,0),MATCH('72300M Ann'!G$8,'72300 Ann Hist'!$C$8:$AR$8,0))</f>
        <v>0.1</v>
      </c>
      <c r="H53" s="10">
        <f>INDEX('72300 Ann Hist'!$C$8:$AR$285,MATCH('72300M Ann'!$C53,'72300 Ann Hist'!$C$8:$C$285,0),MATCH('72300M Ann'!H$8,'72300 Ann Hist'!$C$8:$AR$8,0))</f>
        <v>0.1</v>
      </c>
      <c r="I53" s="10">
        <f>INDEX('72300 Ann Hist'!$C$8:$AR$285,MATCH('72300M Ann'!$C53,'72300 Ann Hist'!$C$8:$C$285,0),MATCH('72300M Ann'!I$8,'72300 Ann Hist'!$C$8:$AR$8,0))</f>
        <v>0.1</v>
      </c>
      <c r="J53" s="10">
        <f>INDEX('72300 Ann Hist'!$C$8:$AR$285,MATCH('72300M Ann'!$C53,'72300 Ann Hist'!$C$8:$C$285,0),MATCH('72300M Ann'!J$8,'72300 Ann Hist'!$C$8:$AR$8,0))</f>
        <v>0.1</v>
      </c>
      <c r="K53" s="10">
        <f>INDEX('72300 Ann Hist'!$C$8:$AR$285,MATCH('72300M Ann'!$C53,'72300 Ann Hist'!$C$8:$C$285,0),MATCH('72300M Ann'!K$8,'72300 Ann Hist'!$C$8:$AR$8,0))</f>
        <v>0.1</v>
      </c>
      <c r="L53" s="10">
        <f>INDEX('72300 Ann Hist'!$C$8:$AR$285,MATCH('72300M Ann'!$C53,'72300 Ann Hist'!$C$8:$C$285,0),MATCH('72300M Ann'!L$8,'72300 Ann Hist'!$C$8:$AR$8,0))</f>
        <v>0.1</v>
      </c>
      <c r="M53" s="10">
        <f>INDEX('72300 Ann Hist'!$C$8:$AR$285,MATCH('72300M Ann'!$C53,'72300 Ann Hist'!$C$8:$C$285,0),MATCH('72300M Ann'!M$8,'72300 Ann Hist'!$C$8:$AR$8,0))</f>
        <v>0.1</v>
      </c>
      <c r="N53" s="10">
        <f>INDEX('72300 Ann Hist'!$C$8:$AR$285,MATCH('72300M Ann'!$C53,'72300 Ann Hist'!$C$8:$C$285,0),MATCH('72300M Ann'!N$8,'72300 Ann Hist'!$C$8:$AR$8,0))</f>
        <v>0.1</v>
      </c>
      <c r="O53" s="10">
        <f>INDEX('72300 Ann Hist'!$C$8:$AR$285,MATCH('72300M Ann'!$C53,'72300 Ann Hist'!$C$8:$C$285,0),MATCH('72300M Ann'!O$8,'72300 Ann Hist'!$C$8:$AR$8,0))</f>
        <v>0.1</v>
      </c>
      <c r="P53" s="10">
        <f>INDEX('72300 Ann Hist'!$C$8:$AR$285,MATCH('72300M Ann'!$C53,'72300 Ann Hist'!$C$8:$C$285,0),MATCH('72300M Ann'!P$8,'72300 Ann Hist'!$C$8:$AR$8,0))</f>
        <v>0.1</v>
      </c>
      <c r="Q53" s="10">
        <f>INDEX('72300 Ann Hist'!$C$8:$AR$285,MATCH('72300M Ann'!$C53,'72300 Ann Hist'!$C$8:$C$285,0),MATCH('72300M Ann'!Q$8,'72300 Ann Hist'!$C$8:$AR$8,0))</f>
        <v>0.1</v>
      </c>
      <c r="R53" s="10">
        <f>INDEX('72300 Ann Hist'!$C$8:$AR$285,MATCH('72300M Ann'!$C53,'72300 Ann Hist'!$C$8:$C$285,0),MATCH('72300M Ann'!R$8,'72300 Ann Hist'!$C$8:$AR$8,0))</f>
        <v>0.2</v>
      </c>
      <c r="S53" s="10">
        <f>INDEX('72300 Ann Hist'!$C$8:$AR$285,MATCH('72300M Ann'!$C53,'72300 Ann Hist'!$C$8:$C$285,0),MATCH('72300M Ann'!S$8,'72300 Ann Hist'!$C$8:$AR$8,0))</f>
        <v>0.2</v>
      </c>
      <c r="T53" s="10">
        <f>INDEX('72300 Ann Hist'!$C$8:$AR$285,MATCH('72300M Ann'!$C53,'72300 Ann Hist'!$C$8:$C$285,0),MATCH('72300M Ann'!T$8,'72300 Ann Hist'!$C$8:$AR$8,0))</f>
        <v>0.3</v>
      </c>
      <c r="U53" s="10">
        <f>INDEX('72300 Ann Hist'!$C$8:$AR$285,MATCH('72300M Ann'!$C53,'72300 Ann Hist'!$C$8:$C$285,0),MATCH('72300M Ann'!U$8,'72300 Ann Hist'!$C$8:$AR$8,0))</f>
        <v>0.5</v>
      </c>
      <c r="V53" s="10">
        <f>INDEX('72300 Ann Hist'!$C$8:$AR$285,MATCH('72300M Ann'!$C53,'72300 Ann Hist'!$C$8:$C$285,0),MATCH('72300M Ann'!V$8,'72300 Ann Hist'!$C$8:$AR$8,0))</f>
        <v>0.5</v>
      </c>
      <c r="W53" s="10">
        <f>INDEX('72300 Ann Hist'!$C$8:$AR$285,MATCH('72300M Ann'!$C53,'72300 Ann Hist'!$C$8:$C$285,0),MATCH('72300M Ann'!W$8,'72300 Ann Hist'!$C$8:$AR$8,0))</f>
        <v>0.5</v>
      </c>
      <c r="X53" s="10">
        <f>INDEX('72300 Ann Hist'!$C$8:$AR$285,MATCH('72300M Ann'!$C53,'72300 Ann Hist'!$C$8:$C$285,0),MATCH('72300M Ann'!X$8,'72300 Ann Hist'!$C$8:$AR$8,0))</f>
        <v>0.5</v>
      </c>
      <c r="Y53" s="10">
        <f>INDEX('72300 Ann Hist'!$C$8:$AR$285,MATCH('72300M Ann'!$C53,'72300 Ann Hist'!$C$8:$C$285,0),MATCH('72300M Ann'!Y$8,'72300 Ann Hist'!$C$8:$AR$8,0))</f>
        <v>0.6</v>
      </c>
      <c r="Z53" s="10">
        <f>INDEX('72300 Ann Hist'!$C$8:$AR$285,MATCH('72300M Ann'!$C53,'72300 Ann Hist'!$C$8:$C$285,0),MATCH('72300M Ann'!Z$8,'72300 Ann Hist'!$C$8:$AR$8,0))</f>
        <v>0.6</v>
      </c>
      <c r="AA53" s="10">
        <f>INDEX('72300 Ann Hist'!$C$8:$AR$285,MATCH('72300M Ann'!$C53,'72300 Ann Hist'!$C$8:$C$285,0),MATCH('72300M Ann'!AA$8,'72300 Ann Hist'!$C$8:$AR$8,0))</f>
        <v>0.7</v>
      </c>
      <c r="AB53" s="10">
        <f>INDEX('72300 Ann Hist'!$C$8:$AR$285,MATCH('72300M Ann'!$C53,'72300 Ann Hist'!$C$8:$C$285,0),MATCH('72300M Ann'!AB$8,'72300 Ann Hist'!$C$8:$AR$8,0))</f>
        <v>0.8</v>
      </c>
      <c r="AC53" s="10">
        <f>INDEX('72300 Ann Hist'!$C$8:$AR$285,MATCH('72300M Ann'!$C53,'72300 Ann Hist'!$C$8:$C$285,0),MATCH('72300M Ann'!AC$8,'72300 Ann Hist'!$C$8:$AR$8,0))</f>
        <v>0.8</v>
      </c>
      <c r="AD53" s="10">
        <f>INDEX('72300 Ann Hist'!$C$8:$AR$285,MATCH('72300M Ann'!$C53,'72300 Ann Hist'!$C$8:$C$285,0),MATCH('72300M Ann'!AD$8,'72300 Ann Hist'!$C$8:$AR$8,0))</f>
        <v>0.9</v>
      </c>
      <c r="AE53" s="10">
        <f>INDEX('72300 Ann Hist'!$C$8:$AR$285,MATCH('72300M Ann'!$C53,'72300 Ann Hist'!$C$8:$C$285,0),MATCH('72300M Ann'!AE$8,'72300 Ann Hist'!$C$8:$AR$8,0))</f>
        <v>1.1000000000000001</v>
      </c>
      <c r="AF53" s="10">
        <f>INDEX('72300 Ann Hist'!$C$8:$AR$285,MATCH('72300M Ann'!$C53,'72300 Ann Hist'!$C$8:$C$285,0),MATCH('72300M Ann'!AF$8,'72300 Ann Hist'!$C$8:$AR$8,0))</f>
        <v>1.2</v>
      </c>
      <c r="AG53" s="10">
        <f>INDEX('72300 Ann Hist'!$C$8:$AR$285,MATCH('72300M Ann'!$C53,'72300 Ann Hist'!$C$8:$C$285,0),MATCH('72300M Ann'!AG$8,'72300 Ann Hist'!$C$8:$AR$8,0))</f>
        <v>1.4</v>
      </c>
      <c r="AH53" s="10">
        <f>INDEX('72300 Ann Hist'!$C$8:$AR$285,MATCH('72300M Ann'!$C53,'72300 Ann Hist'!$C$8:$C$285,0),MATCH('72300M Ann'!AH$8,'72300 Ann Hist'!$C$8:$AR$8,0))</f>
        <v>1.6</v>
      </c>
      <c r="AI53" s="10">
        <f>INDEX('72300 Ann Hist'!$C$8:$AR$285,MATCH('72300M Ann'!$C53,'72300 Ann Hist'!$C$8:$C$285,0),MATCH('72300M Ann'!AI$8,'72300 Ann Hist'!$C$8:$AR$8,0))</f>
        <v>1.7</v>
      </c>
      <c r="AJ53" s="10">
        <f>INDEX('72300 Ann Hist'!$C$8:$AR$285,MATCH('72300M Ann'!$C53,'72300 Ann Hist'!$C$8:$C$285,0),MATCH('72300M Ann'!AJ$8,'72300 Ann Hist'!$C$8:$AR$8,0))</f>
        <v>1.9</v>
      </c>
      <c r="AK53" s="10">
        <f>INDEX('72300 Ann Hist'!$C$8:$AR$285,MATCH('72300M Ann'!$C53,'72300 Ann Hist'!$C$8:$C$285,0),MATCH('72300M Ann'!AK$8,'72300 Ann Hist'!$C$8:$AR$8,0))</f>
        <v>2.1</v>
      </c>
      <c r="AL53" s="10">
        <f>INDEX('72300 Ann Hist'!$C$8:$AR$285,MATCH('72300M Ann'!$C53,'72300 Ann Hist'!$C$8:$C$285,0),MATCH('72300M Ann'!AL$8,'72300 Ann Hist'!$C$8:$AR$8,0))</f>
        <v>2.4</v>
      </c>
      <c r="AM53" s="10">
        <f>INDEX('72300 Ann Hist'!$C$8:$AR$285,MATCH('72300M Ann'!$C53,'72300 Ann Hist'!$C$8:$C$285,0),MATCH('72300M Ann'!AM$8,'72300 Ann Hist'!$C$8:$AR$8,0))</f>
        <v>2.7</v>
      </c>
      <c r="AN53" s="10">
        <f>INDEX('72300 Ann Hist'!$C$8:$AR$285,MATCH('72300M Ann'!$C53,'72300 Ann Hist'!$C$8:$C$285,0),MATCH('72300M Ann'!AN$8,'72300 Ann Hist'!$C$8:$AR$8,0))</f>
        <v>3.1</v>
      </c>
      <c r="AO53" s="10">
        <f>INDEX('72300 Ann Hist'!$C$8:$AR$285,MATCH('72300M Ann'!$C53,'72300 Ann Hist'!$C$8:$C$285,0),MATCH('72300M Ann'!AO$8,'72300 Ann Hist'!$C$8:$AR$8,0))</f>
        <v>3.6</v>
      </c>
      <c r="AP53" s="10">
        <f>INDEX('72300 Ann Hist'!$C$8:$AR$285,MATCH('72300M Ann'!$C53,'72300 Ann Hist'!$C$8:$C$285,0),MATCH('72300M Ann'!AP$8,'72300 Ann Hist'!$C$8:$AR$8,0))</f>
        <v>4.0999999999999996</v>
      </c>
      <c r="AQ53" s="10">
        <f>INDEX('72300 Ann Hist'!$C$8:$AR$285,MATCH('72300M Ann'!$C53,'72300 Ann Hist'!$C$8:$C$285,0),MATCH('72300M Ann'!AQ$8,'72300 Ann Hist'!$C$8:$AR$8,0))</f>
        <v>4.5999999999999996</v>
      </c>
      <c r="AR53" s="11">
        <f>INDEX('72300 Ann'!$C$8:$AZ$285,MATCH('72300M Ann'!$C53,'72300 Ann'!$C$8:$C$285,0),MATCH('72300M Ann'!AR$8,'72300 Ann'!$C$8:$AZ$8,0))</f>
        <v>5.3</v>
      </c>
      <c r="AS53" s="11">
        <f>INDEX('72300 Ann'!$C$8:$AZ$285,MATCH('72300M Ann'!$C53,'72300 Ann'!$C$8:$C$285,0),MATCH('72300M Ann'!AS$8,'72300 Ann'!$C$8:$AZ$8,0))</f>
        <v>6.2</v>
      </c>
      <c r="AT53" s="11">
        <f>INDEX('72300 Ann'!$C$8:$AZ$285,MATCH('72300M Ann'!$C53,'72300 Ann'!$C$8:$C$285,0),MATCH('72300M Ann'!AT$8,'72300 Ann'!$C$8:$AZ$8,0))</f>
        <v>7.3</v>
      </c>
      <c r="AU53" s="11">
        <f>INDEX('72300 Ann'!$C$8:$AZ$285,MATCH('72300M Ann'!$C53,'72300 Ann'!$C$8:$C$285,0),MATCH('72300M Ann'!AU$8,'72300 Ann'!$C$8:$AZ$8,0))</f>
        <v>8.4</v>
      </c>
      <c r="AV53" s="11">
        <f>INDEX('72300 Ann'!$C$8:$AZ$285,MATCH('72300M Ann'!$C53,'72300 Ann'!$C$8:$C$285,0),MATCH('72300M Ann'!AV$8,'72300 Ann'!$C$8:$AZ$8,0))</f>
        <v>9.9</v>
      </c>
      <c r="AW53" s="11">
        <f>INDEX('72300 Ann'!$C$8:$AZ$285,MATCH('72300M Ann'!$C53,'72300 Ann'!$C$8:$C$285,0),MATCH('72300M Ann'!AW$8,'72300 Ann'!$C$8:$AZ$8,0))</f>
        <v>12.1</v>
      </c>
      <c r="AX53" s="11">
        <f>INDEX('72300 Ann'!$C$8:$AZ$285,MATCH('72300M Ann'!$C53,'72300 Ann'!$C$8:$C$285,0),MATCH('72300M Ann'!AX$8,'72300 Ann'!$C$8:$AZ$8,0))</f>
        <v>14.7</v>
      </c>
      <c r="AY53" s="11">
        <f>INDEX('72300 Ann'!$C$8:$AZ$285,MATCH('72300M Ann'!$C53,'72300 Ann'!$C$8:$C$285,0),MATCH('72300M Ann'!AY$8,'72300 Ann'!$C$8:$AZ$8,0))</f>
        <v>16.7</v>
      </c>
      <c r="AZ53" s="11">
        <f>INDEX('72300 Ann'!$C$8:$AZ$285,MATCH('72300M Ann'!$C53,'72300 Ann'!$C$8:$C$285,0),MATCH('72300M Ann'!AZ$8,'72300 Ann'!$C$8:$AZ$8,0))</f>
        <v>18.600000000000001</v>
      </c>
      <c r="BA53" s="11">
        <f>INDEX('72300 Ann'!$C$8:$AZ$285,MATCH('72300M Ann'!$C53,'72300 Ann'!$C$8:$C$285,0),MATCH('72300M Ann'!BA$8,'72300 Ann'!$C$8:$AZ$8,0))</f>
        <v>21</v>
      </c>
      <c r="BB53" s="11">
        <f>INDEX('72300 Ann'!$C$8:$AZ$285,MATCH('72300M Ann'!$C53,'72300 Ann'!$C$8:$C$285,0),MATCH('72300M Ann'!BB$8,'72300 Ann'!$C$8:$AZ$8,0))</f>
        <v>23.9</v>
      </c>
      <c r="BC53" s="11">
        <f>INDEX('72300 Ann'!$C$8:$AZ$285,MATCH('72300M Ann'!$C53,'72300 Ann'!$C$8:$C$285,0),MATCH('72300M Ann'!BC$8,'72300 Ann'!$C$8:$AZ$8,0))</f>
        <v>28.3</v>
      </c>
      <c r="BD53" s="11">
        <f>INDEX('72300 Ann'!$C$8:$AZ$285,MATCH('72300M Ann'!$C53,'72300 Ann'!$C$8:$C$285,0),MATCH('72300M Ann'!BD$8,'72300 Ann'!$C$8:$AZ$8,0))</f>
        <v>32.6</v>
      </c>
      <c r="BE53" s="11">
        <f>INDEX('72300 Ann'!$C$8:$AZ$285,MATCH('72300M Ann'!$C53,'72300 Ann'!$C$8:$C$285,0),MATCH('72300M Ann'!BE$8,'72300 Ann'!$C$8:$AZ$8,0))</f>
        <v>35.700000000000003</v>
      </c>
      <c r="BF53" s="11">
        <f>INDEX('72300 Ann'!$C$8:$AZ$285,MATCH('72300M Ann'!$C53,'72300 Ann'!$C$8:$C$285,0),MATCH('72300M Ann'!BF$8,'72300 Ann'!$C$8:$AZ$8,0))</f>
        <v>37.9</v>
      </c>
      <c r="BG53" s="11">
        <f>INDEX('72300 Ann'!$C$8:$AZ$285,MATCH('72300M Ann'!$C53,'72300 Ann'!$C$8:$C$285,0),MATCH('72300M Ann'!BG$8,'72300 Ann'!$C$8:$AZ$8,0))</f>
        <v>37.9</v>
      </c>
      <c r="BH53" s="11">
        <f>INDEX('72300 Ann'!$C$8:$AZ$285,MATCH('72300M Ann'!$C53,'72300 Ann'!$C$8:$C$285,0),MATCH('72300M Ann'!BH$8,'72300 Ann'!$C$8:$AZ$8,0))</f>
        <v>41.6</v>
      </c>
      <c r="BI53" s="11">
        <f>INDEX('72300 Ann'!$C$8:$AZ$285,MATCH('72300M Ann'!$C53,'72300 Ann'!$C$8:$C$285,0),MATCH('72300M Ann'!BI$8,'72300 Ann'!$C$8:$AZ$8,0))</f>
        <v>42.8</v>
      </c>
      <c r="BJ53" s="11">
        <f>INDEX('72300 Ann'!$C$8:$AZ$285,MATCH('72300M Ann'!$C53,'72300 Ann'!$C$8:$C$285,0),MATCH('72300M Ann'!BJ$8,'72300 Ann'!$C$8:$AZ$8,0))</f>
        <v>45.5</v>
      </c>
      <c r="BK53" s="11">
        <f>INDEX('72300 Ann'!$C$8:$AZ$285,MATCH('72300M Ann'!$C53,'72300 Ann'!$C$8:$C$285,0),MATCH('72300M Ann'!BK$8,'72300 Ann'!$C$8:$AZ$8,0))</f>
        <v>48.7</v>
      </c>
      <c r="BL53" s="11">
        <f>INDEX('72300 Ann'!$C$8:$AZ$285,MATCH('72300M Ann'!$C53,'72300 Ann'!$C$8:$C$285,0),MATCH('72300M Ann'!BL$8,'72300 Ann'!$C$8:$AZ$8,0))</f>
        <v>51.3</v>
      </c>
      <c r="BM53" s="11">
        <f>INDEX('72300 Ann'!$C$8:$AZ$285,MATCH('72300M Ann'!$C53,'72300 Ann'!$C$8:$C$285,0),MATCH('72300M Ann'!BM$8,'72300 Ann'!$C$8:$AZ$8,0))</f>
        <v>54.4</v>
      </c>
      <c r="BN53" s="11">
        <f>INDEX('72300 Ann'!$C$8:$AZ$285,MATCH('72300M Ann'!$C53,'72300 Ann'!$C$8:$C$285,0),MATCH('72300M Ann'!BN$8,'72300 Ann'!$C$8:$AZ$8,0))</f>
        <v>58</v>
      </c>
      <c r="BO53" s="11">
        <f>INDEX('72300 Ann'!$C$8:$AZ$285,MATCH('72300M Ann'!$C53,'72300 Ann'!$C$8:$C$285,0),MATCH('72300M Ann'!BO$8,'72300 Ann'!$C$8:$AZ$8,0))</f>
        <v>59.9</v>
      </c>
      <c r="BP53" s="11">
        <f>INDEX('72300 Ann'!$C$8:$AZ$285,MATCH('72300M Ann'!$C53,'72300 Ann'!$C$8:$C$285,0),MATCH('72300M Ann'!BP$8,'72300 Ann'!$C$8:$AZ$8,0))</f>
        <v>62.6</v>
      </c>
      <c r="BQ53" s="11">
        <f>INDEX('72300 Ann'!$C$8:$AZ$285,MATCH('72300M Ann'!$C53,'72300 Ann'!$C$8:$C$285,0),MATCH('72300M Ann'!BQ$8,'72300 Ann'!$C$8:$AZ$8,0))</f>
        <v>65</v>
      </c>
      <c r="BR53" s="11">
        <f>INDEX('72300 Ann'!$C$8:$AZ$285,MATCH('72300M Ann'!$C53,'72300 Ann'!$C$8:$C$285,0),MATCH('72300M Ann'!BR$8,'72300 Ann'!$C$8:$AZ$8,0))</f>
        <v>68.099999999999994</v>
      </c>
      <c r="BS53" s="11">
        <f>INDEX('72300 Ann'!$C$8:$AZ$285,MATCH('72300M Ann'!$C53,'72300 Ann'!$C$8:$C$285,0),MATCH('72300M Ann'!BS$8,'72300 Ann'!$C$8:$AZ$8,0))</f>
        <v>70.5</v>
      </c>
      <c r="BT53" s="11">
        <f>INDEX('72300 Ann'!$C$8:$AZ$285,MATCH('72300M Ann'!$C53,'72300 Ann'!$C$8:$C$285,0),MATCH('72300M Ann'!BT$8,'72300 Ann'!$C$8:$AZ$8,0))</f>
        <v>74.099999999999994</v>
      </c>
      <c r="BU53" s="11">
        <f>INDEX('72300 Ann'!$C$8:$AZ$285,MATCH('72300M Ann'!$C53,'72300 Ann'!$C$8:$C$285,0),MATCH('72300M Ann'!BU$8,'72300 Ann'!$C$8:$AZ$8,0))</f>
        <v>76.2</v>
      </c>
      <c r="BV53" s="11">
        <f>INDEX('72300 Ann'!$C$8:$AZ$285,MATCH('72300M Ann'!$C53,'72300 Ann'!$C$8:$C$285,0),MATCH('72300M Ann'!BV$8,'72300 Ann'!$C$8:$AZ$8,0))</f>
        <v>77.8</v>
      </c>
      <c r="BW53" s="11">
        <f>INDEX('72300 Ann'!$C$8:$AZ$285,MATCH('72300M Ann'!$C53,'72300 Ann'!$C$8:$C$285,0),MATCH('72300M Ann'!BW$8,'72300 Ann'!$C$8:$AZ$8,0))</f>
        <v>80.5</v>
      </c>
      <c r="BX53" s="11">
        <f>INDEX('72300 Ann'!$C$8:$AZ$285,MATCH('72300M Ann'!$C53,'72300 Ann'!$C$8:$C$285,0),MATCH('72300M Ann'!BX$8,'72300 Ann'!$C$8:$AZ$8,0))</f>
        <v>84.3</v>
      </c>
      <c r="BY53" s="11">
        <f>INDEX('72300 Ann'!$C$8:$AZ$285,MATCH('72300M Ann'!$C53,'72300 Ann'!$C$8:$C$285,0),MATCH('72300M Ann'!BY$8,'72300 Ann'!$C$8:$AZ$8,0))</f>
        <v>86.6</v>
      </c>
      <c r="BZ53" s="11">
        <f>INDEX('72300 Ann'!$C$8:$AZ$285,MATCH('72300M Ann'!$C53,'72300 Ann'!$C$8:$C$285,0),MATCH('72300M Ann'!BZ$8,'72300 Ann'!$C$8:$AZ$8,0))</f>
        <v>88.6</v>
      </c>
      <c r="CA53" s="11">
        <f>INDEX('72300 Ann'!$C$8:$AZ$285,MATCH('72300M Ann'!$C53,'72300 Ann'!$C$8:$C$285,0),MATCH('72300M Ann'!CA$8,'72300 Ann'!$C$8:$AZ$8,0))</f>
        <v>92.5</v>
      </c>
      <c r="CB53" s="11">
        <f>INDEX('72300 Ann'!$C$8:$AZ$285,MATCH('72300M Ann'!$C53,'72300 Ann'!$C$8:$C$285,0),MATCH('72300M Ann'!CB$8,'72300 Ann'!$C$8:$AZ$8,0))</f>
        <v>97.1</v>
      </c>
      <c r="CC53" s="11">
        <f>INDEX('72300 Ann'!$C$8:$AZ$285,MATCH('72300M Ann'!$C53,'72300 Ann'!$C$8:$C$285,0),MATCH('72300M Ann'!CC$8,'72300 Ann'!$C$8:$AZ$8,0))</f>
        <v>103</v>
      </c>
      <c r="CD53" s="11">
        <f>INDEX('72300 Ann'!$C$8:$AZ$285,MATCH('72300M Ann'!$C53,'72300 Ann'!$C$8:$C$285,0),MATCH('72300M Ann'!CD$8,'72300 Ann'!$C$8:$AZ$8,0))</f>
        <v>108.8</v>
      </c>
      <c r="CE53" s="11">
        <f>INDEX('72300 Ann'!$C$8:$AZ$285,MATCH('72300M Ann'!$C53,'72300 Ann'!$C$8:$C$285,0),MATCH('72300M Ann'!CE$8,'72300 Ann'!$C$8:$AZ$8,0))</f>
        <v>114.3</v>
      </c>
      <c r="CF53" s="11">
        <f>INDEX('72300 Ann'!$C$8:$AZ$285,MATCH('72300M Ann'!$C53,'72300 Ann'!$C$8:$C$285,0),MATCH('72300M Ann'!CF$8,'72300 Ann'!$C$8:$AZ$8,0))</f>
        <v>122.1</v>
      </c>
      <c r="CG53" s="11">
        <f>INDEX('72300 Ann'!$C$8:$AZ$285,MATCH('72300M Ann'!$C53,'72300 Ann'!$C$8:$C$285,0),MATCH('72300M Ann'!CG$8,'72300 Ann'!$C$8:$AZ$8,0))</f>
        <v>123.6</v>
      </c>
      <c r="CH53" s="11">
        <f>INDEX('72300 Ann'!$C$8:$AZ$285,MATCH('72300M Ann'!$C53,'72300 Ann'!$C$8:$C$285,0),MATCH('72300M Ann'!CH$8,'72300 Ann'!$C$8:$AZ$8,0))</f>
        <v>125.2</v>
      </c>
      <c r="CI53" s="11">
        <f>INDEX('72300 Ann'!$C$8:$AZ$285,MATCH('72300M Ann'!$C53,'72300 Ann'!$C$8:$C$285,0),MATCH('72300M Ann'!CI$8,'72300 Ann'!$C$8:$AZ$8,0))</f>
        <v>131.69999999999999</v>
      </c>
      <c r="CJ53" s="11">
        <f>INDEX('72300 Ann'!$C$8:$AZ$285,MATCH('72300M Ann'!$C53,'72300 Ann'!$C$8:$C$285,0),MATCH('72300M Ann'!CJ$8,'72300 Ann'!$C$8:$AZ$8,0))</f>
        <v>135.69999999999999</v>
      </c>
      <c r="CK53" s="11">
        <f>INDEX('72300 Ann'!$C$8:$AZ$285,MATCH('72300M Ann'!$C53,'72300 Ann'!$C$8:$C$285,0),MATCH('72300M Ann'!CK$8,'72300 Ann'!$C$8:$AZ$8,0))</f>
        <v>139.69999999999999</v>
      </c>
      <c r="CL53" s="11">
        <f>INDEX('72300 Ann'!$C$8:$AZ$285,MATCH('72300M Ann'!$C53,'72300 Ann'!$C$8:$C$285,0),MATCH('72300M Ann'!CL$8,'72300 Ann'!$C$8:$AZ$8,0))</f>
        <v>141.9</v>
      </c>
    </row>
    <row r="54" spans="1:90" s="10" customFormat="1" x14ac:dyDescent="0.25">
      <c r="A54" s="32">
        <v>45</v>
      </c>
      <c r="B54" s="10" t="s">
        <v>1181</v>
      </c>
      <c r="C54" s="10" t="s">
        <v>1180</v>
      </c>
      <c r="D54" s="10">
        <f>INDEX('72300 Ann Hist'!$C$8:$AR$285,MATCH('72300M Ann'!$C54,'72300 Ann Hist'!$C$8:$C$285,0),MATCH('72300M Ann'!D$8,'72300 Ann Hist'!$C$8:$AR$8,0))</f>
        <v>0</v>
      </c>
      <c r="E54" s="10">
        <f>INDEX('72300 Ann Hist'!$C$8:$AR$285,MATCH('72300M Ann'!$C54,'72300 Ann Hist'!$C$8:$C$285,0),MATCH('72300M Ann'!E$8,'72300 Ann Hist'!$C$8:$AR$8,0))</f>
        <v>0</v>
      </c>
      <c r="F54" s="10">
        <f>INDEX('72300 Ann Hist'!$C$8:$AR$285,MATCH('72300M Ann'!$C54,'72300 Ann Hist'!$C$8:$C$285,0),MATCH('72300M Ann'!F$8,'72300 Ann Hist'!$C$8:$AR$8,0))</f>
        <v>0</v>
      </c>
      <c r="G54" s="10">
        <f>INDEX('72300 Ann Hist'!$C$8:$AR$285,MATCH('72300M Ann'!$C54,'72300 Ann Hist'!$C$8:$C$285,0),MATCH('72300M Ann'!G$8,'72300 Ann Hist'!$C$8:$AR$8,0))</f>
        <v>0</v>
      </c>
      <c r="H54" s="10">
        <f>INDEX('72300 Ann Hist'!$C$8:$AR$285,MATCH('72300M Ann'!$C54,'72300 Ann Hist'!$C$8:$C$285,0),MATCH('72300M Ann'!H$8,'72300 Ann Hist'!$C$8:$AR$8,0))</f>
        <v>0</v>
      </c>
      <c r="I54" s="10">
        <f>INDEX('72300 Ann Hist'!$C$8:$AR$285,MATCH('72300M Ann'!$C54,'72300 Ann Hist'!$C$8:$C$285,0),MATCH('72300M Ann'!I$8,'72300 Ann Hist'!$C$8:$AR$8,0))</f>
        <v>0</v>
      </c>
      <c r="J54" s="10">
        <f>INDEX('72300 Ann Hist'!$C$8:$AR$285,MATCH('72300M Ann'!$C54,'72300 Ann Hist'!$C$8:$C$285,0),MATCH('72300M Ann'!J$8,'72300 Ann Hist'!$C$8:$AR$8,0))</f>
        <v>0</v>
      </c>
      <c r="K54" s="10">
        <f>INDEX('72300 Ann Hist'!$C$8:$AR$285,MATCH('72300M Ann'!$C54,'72300 Ann Hist'!$C$8:$C$285,0),MATCH('72300M Ann'!K$8,'72300 Ann Hist'!$C$8:$AR$8,0))</f>
        <v>0</v>
      </c>
      <c r="L54" s="10">
        <f>INDEX('72300 Ann Hist'!$C$8:$AR$285,MATCH('72300M Ann'!$C54,'72300 Ann Hist'!$C$8:$C$285,0),MATCH('72300M Ann'!L$8,'72300 Ann Hist'!$C$8:$AR$8,0))</f>
        <v>0</v>
      </c>
      <c r="M54" s="10">
        <f>INDEX('72300 Ann Hist'!$C$8:$AR$285,MATCH('72300M Ann'!$C54,'72300 Ann Hist'!$C$8:$C$285,0),MATCH('72300M Ann'!M$8,'72300 Ann Hist'!$C$8:$AR$8,0))</f>
        <v>0</v>
      </c>
      <c r="N54" s="10">
        <f>INDEX('72300 Ann Hist'!$C$8:$AR$285,MATCH('72300M Ann'!$C54,'72300 Ann Hist'!$C$8:$C$285,0),MATCH('72300M Ann'!N$8,'72300 Ann Hist'!$C$8:$AR$8,0))</f>
        <v>0</v>
      </c>
      <c r="O54" s="10">
        <f>INDEX('72300 Ann Hist'!$C$8:$AR$285,MATCH('72300M Ann'!$C54,'72300 Ann Hist'!$C$8:$C$285,0),MATCH('72300M Ann'!O$8,'72300 Ann Hist'!$C$8:$AR$8,0))</f>
        <v>0.1</v>
      </c>
      <c r="P54" s="10">
        <f>INDEX('72300 Ann Hist'!$C$8:$AR$285,MATCH('72300M Ann'!$C54,'72300 Ann Hist'!$C$8:$C$285,0),MATCH('72300M Ann'!P$8,'72300 Ann Hist'!$C$8:$AR$8,0))</f>
        <v>0.1</v>
      </c>
      <c r="Q54" s="10">
        <f>INDEX('72300 Ann Hist'!$C$8:$AR$285,MATCH('72300M Ann'!$C54,'72300 Ann Hist'!$C$8:$C$285,0),MATCH('72300M Ann'!Q$8,'72300 Ann Hist'!$C$8:$AR$8,0))</f>
        <v>0.2</v>
      </c>
      <c r="R54" s="10">
        <f>INDEX('72300 Ann Hist'!$C$8:$AR$285,MATCH('72300M Ann'!$C54,'72300 Ann Hist'!$C$8:$C$285,0),MATCH('72300M Ann'!R$8,'72300 Ann Hist'!$C$8:$AR$8,0))</f>
        <v>0.3</v>
      </c>
      <c r="S54" s="10">
        <f>INDEX('72300 Ann Hist'!$C$8:$AR$285,MATCH('72300M Ann'!$C54,'72300 Ann Hist'!$C$8:$C$285,0),MATCH('72300M Ann'!S$8,'72300 Ann Hist'!$C$8:$AR$8,0))</f>
        <v>0.3</v>
      </c>
      <c r="T54" s="10">
        <f>INDEX('72300 Ann Hist'!$C$8:$AR$285,MATCH('72300M Ann'!$C54,'72300 Ann Hist'!$C$8:$C$285,0),MATCH('72300M Ann'!T$8,'72300 Ann Hist'!$C$8:$AR$8,0))</f>
        <v>0.3</v>
      </c>
      <c r="U54" s="10">
        <f>INDEX('72300 Ann Hist'!$C$8:$AR$285,MATCH('72300M Ann'!$C54,'72300 Ann Hist'!$C$8:$C$285,0),MATCH('72300M Ann'!U$8,'72300 Ann Hist'!$C$8:$AR$8,0))</f>
        <v>0.3</v>
      </c>
      <c r="V54" s="10">
        <f>INDEX('72300 Ann Hist'!$C$8:$AR$285,MATCH('72300M Ann'!$C54,'72300 Ann Hist'!$C$8:$C$285,0),MATCH('72300M Ann'!V$8,'72300 Ann Hist'!$C$8:$AR$8,0))</f>
        <v>0.2</v>
      </c>
      <c r="W54" s="10">
        <f>INDEX('72300 Ann Hist'!$C$8:$AR$285,MATCH('72300M Ann'!$C54,'72300 Ann Hist'!$C$8:$C$285,0),MATCH('72300M Ann'!W$8,'72300 Ann Hist'!$C$8:$AR$8,0))</f>
        <v>0.3</v>
      </c>
      <c r="X54" s="10">
        <f>INDEX('72300 Ann Hist'!$C$8:$AR$285,MATCH('72300M Ann'!$C54,'72300 Ann Hist'!$C$8:$C$285,0),MATCH('72300M Ann'!X$8,'72300 Ann Hist'!$C$8:$AR$8,0))</f>
        <v>0.4</v>
      </c>
      <c r="Y54" s="10">
        <f>INDEX('72300 Ann Hist'!$C$8:$AR$285,MATCH('72300M Ann'!$C54,'72300 Ann Hist'!$C$8:$C$285,0),MATCH('72300M Ann'!Y$8,'72300 Ann Hist'!$C$8:$AR$8,0))</f>
        <v>0.4</v>
      </c>
      <c r="Z54" s="10">
        <f>INDEX('72300 Ann Hist'!$C$8:$AR$285,MATCH('72300M Ann'!$C54,'72300 Ann Hist'!$C$8:$C$285,0),MATCH('72300M Ann'!Z$8,'72300 Ann Hist'!$C$8:$AR$8,0))</f>
        <v>0.4</v>
      </c>
      <c r="AA54" s="10">
        <f>INDEX('72300 Ann Hist'!$C$8:$AR$285,MATCH('72300M Ann'!$C54,'72300 Ann Hist'!$C$8:$C$285,0),MATCH('72300M Ann'!AA$8,'72300 Ann Hist'!$C$8:$AR$8,0))</f>
        <v>0.4</v>
      </c>
      <c r="AB54" s="10">
        <f>INDEX('72300 Ann Hist'!$C$8:$AR$285,MATCH('72300M Ann'!$C54,'72300 Ann Hist'!$C$8:$C$285,0),MATCH('72300M Ann'!AB$8,'72300 Ann Hist'!$C$8:$AR$8,0))</f>
        <v>0.4</v>
      </c>
      <c r="AC54" s="10">
        <f>INDEX('72300 Ann Hist'!$C$8:$AR$285,MATCH('72300M Ann'!$C54,'72300 Ann Hist'!$C$8:$C$285,0),MATCH('72300M Ann'!AC$8,'72300 Ann Hist'!$C$8:$AR$8,0))</f>
        <v>0.4</v>
      </c>
      <c r="AD54" s="10">
        <f>INDEX('72300 Ann Hist'!$C$8:$AR$285,MATCH('72300M Ann'!$C54,'72300 Ann Hist'!$C$8:$C$285,0),MATCH('72300M Ann'!AD$8,'72300 Ann Hist'!$C$8:$AR$8,0))</f>
        <v>0.5</v>
      </c>
      <c r="AE54" s="10">
        <f>INDEX('72300 Ann Hist'!$C$8:$AR$285,MATCH('72300M Ann'!$C54,'72300 Ann Hist'!$C$8:$C$285,0),MATCH('72300M Ann'!AE$8,'72300 Ann Hist'!$C$8:$AR$8,0))</f>
        <v>0.6</v>
      </c>
      <c r="AF54" s="10">
        <f>INDEX('72300 Ann Hist'!$C$8:$AR$285,MATCH('72300M Ann'!$C54,'72300 Ann Hist'!$C$8:$C$285,0),MATCH('72300M Ann'!AF$8,'72300 Ann Hist'!$C$8:$AR$8,0))</f>
        <v>0.7</v>
      </c>
      <c r="AG54" s="10">
        <f>INDEX('72300 Ann Hist'!$C$8:$AR$285,MATCH('72300M Ann'!$C54,'72300 Ann Hist'!$C$8:$C$285,0),MATCH('72300M Ann'!AG$8,'72300 Ann Hist'!$C$8:$AR$8,0))</f>
        <v>0.7</v>
      </c>
      <c r="AH54" s="10">
        <f>INDEX('72300 Ann Hist'!$C$8:$AR$285,MATCH('72300M Ann'!$C54,'72300 Ann Hist'!$C$8:$C$285,0),MATCH('72300M Ann'!AH$8,'72300 Ann Hist'!$C$8:$AR$8,0))</f>
        <v>0.8</v>
      </c>
      <c r="AI54" s="10">
        <f>INDEX('72300 Ann Hist'!$C$8:$AR$285,MATCH('72300M Ann'!$C54,'72300 Ann Hist'!$C$8:$C$285,0),MATCH('72300M Ann'!AI$8,'72300 Ann Hist'!$C$8:$AR$8,0))</f>
        <v>0.8</v>
      </c>
      <c r="AJ54" s="10">
        <f>INDEX('72300 Ann Hist'!$C$8:$AR$285,MATCH('72300M Ann'!$C54,'72300 Ann Hist'!$C$8:$C$285,0),MATCH('72300M Ann'!AJ$8,'72300 Ann Hist'!$C$8:$AR$8,0))</f>
        <v>0.9</v>
      </c>
      <c r="AK54" s="10">
        <f>INDEX('72300 Ann Hist'!$C$8:$AR$285,MATCH('72300M Ann'!$C54,'72300 Ann Hist'!$C$8:$C$285,0),MATCH('72300M Ann'!AK$8,'72300 Ann Hist'!$C$8:$AR$8,0))</f>
        <v>0.9</v>
      </c>
      <c r="AL54" s="10">
        <f>INDEX('72300 Ann Hist'!$C$8:$AR$285,MATCH('72300M Ann'!$C54,'72300 Ann Hist'!$C$8:$C$285,0),MATCH('72300M Ann'!AL$8,'72300 Ann Hist'!$C$8:$AR$8,0))</f>
        <v>1</v>
      </c>
      <c r="AM54" s="10">
        <f>INDEX('72300 Ann Hist'!$C$8:$AR$285,MATCH('72300M Ann'!$C54,'72300 Ann Hist'!$C$8:$C$285,0),MATCH('72300M Ann'!AM$8,'72300 Ann Hist'!$C$8:$AR$8,0))</f>
        <v>1.1000000000000001</v>
      </c>
      <c r="AN54" s="10">
        <f>INDEX('72300 Ann Hist'!$C$8:$AR$285,MATCH('72300M Ann'!$C54,'72300 Ann Hist'!$C$8:$C$285,0),MATCH('72300M Ann'!AN$8,'72300 Ann Hist'!$C$8:$AR$8,0))</f>
        <v>1.1000000000000001</v>
      </c>
      <c r="AO54" s="10">
        <f>INDEX('72300 Ann Hist'!$C$8:$AR$285,MATCH('72300M Ann'!$C54,'72300 Ann Hist'!$C$8:$C$285,0),MATCH('72300M Ann'!AO$8,'72300 Ann Hist'!$C$8:$AR$8,0))</f>
        <v>1.2</v>
      </c>
      <c r="AP54" s="10">
        <f>INDEX('72300 Ann Hist'!$C$8:$AR$285,MATCH('72300M Ann'!$C54,'72300 Ann Hist'!$C$8:$C$285,0),MATCH('72300M Ann'!AP$8,'72300 Ann Hist'!$C$8:$AR$8,0))</f>
        <v>1.3</v>
      </c>
      <c r="AQ54" s="10">
        <f>INDEX('72300 Ann Hist'!$C$8:$AR$285,MATCH('72300M Ann'!$C54,'72300 Ann Hist'!$C$8:$C$285,0),MATCH('72300M Ann'!AQ$8,'72300 Ann Hist'!$C$8:$AR$8,0))</f>
        <v>1.4</v>
      </c>
      <c r="AR54" s="11">
        <f>INDEX('72300 Ann'!$C$8:$AZ$285,MATCH('72300M Ann'!$C54,'72300 Ann'!$C$8:$C$285,0),MATCH('72300M Ann'!AR$8,'72300 Ann'!$C$8:$AZ$8,0))</f>
        <v>1.5</v>
      </c>
      <c r="AS54" s="11">
        <f>INDEX('72300 Ann'!$C$8:$AZ$285,MATCH('72300M Ann'!$C54,'72300 Ann'!$C$8:$C$285,0),MATCH('72300M Ann'!AS$8,'72300 Ann'!$C$8:$AZ$8,0))</f>
        <v>1.9</v>
      </c>
      <c r="AT54" s="11">
        <f>INDEX('72300 Ann'!$C$8:$AZ$285,MATCH('72300M Ann'!$C54,'72300 Ann'!$C$8:$C$285,0),MATCH('72300M Ann'!AT$8,'72300 Ann'!$C$8:$AZ$8,0))</f>
        <v>2</v>
      </c>
      <c r="AU54" s="11">
        <f>INDEX('72300 Ann'!$C$8:$AZ$285,MATCH('72300M Ann'!$C54,'72300 Ann'!$C$8:$C$285,0),MATCH('72300M Ann'!AU$8,'72300 Ann'!$C$8:$AZ$8,0))</f>
        <v>2.1</v>
      </c>
      <c r="AV54" s="11">
        <f>INDEX('72300 Ann'!$C$8:$AZ$285,MATCH('72300M Ann'!$C54,'72300 Ann'!$C$8:$C$285,0),MATCH('72300M Ann'!AV$8,'72300 Ann'!$C$8:$AZ$8,0))</f>
        <v>2.2000000000000002</v>
      </c>
      <c r="AW54" s="11">
        <f>INDEX('72300 Ann'!$C$8:$AZ$285,MATCH('72300M Ann'!$C54,'72300 Ann'!$C$8:$C$285,0),MATCH('72300M Ann'!AW$8,'72300 Ann'!$C$8:$AZ$8,0))</f>
        <v>2.5</v>
      </c>
      <c r="AX54" s="11">
        <f>INDEX('72300 Ann'!$C$8:$AZ$285,MATCH('72300M Ann'!$C54,'72300 Ann'!$C$8:$C$285,0),MATCH('72300M Ann'!AX$8,'72300 Ann'!$C$8:$AZ$8,0))</f>
        <v>2.7</v>
      </c>
      <c r="AY54" s="11">
        <f>INDEX('72300 Ann'!$C$8:$AZ$285,MATCH('72300M Ann'!$C54,'72300 Ann'!$C$8:$C$285,0),MATCH('72300M Ann'!AY$8,'72300 Ann'!$C$8:$AZ$8,0))</f>
        <v>2.9</v>
      </c>
      <c r="AZ54" s="11">
        <f>INDEX('72300 Ann'!$C$8:$AZ$285,MATCH('72300M Ann'!$C54,'72300 Ann'!$C$8:$C$285,0),MATCH('72300M Ann'!AZ$8,'72300 Ann'!$C$8:$AZ$8,0))</f>
        <v>3</v>
      </c>
      <c r="BA54" s="11">
        <f>INDEX('72300 Ann'!$C$8:$AZ$285,MATCH('72300M Ann'!$C54,'72300 Ann'!$C$8:$C$285,0),MATCH('72300M Ann'!BA$8,'72300 Ann'!$C$8:$AZ$8,0))</f>
        <v>3.3</v>
      </c>
      <c r="BB54" s="11">
        <f>INDEX('72300 Ann'!$C$8:$AZ$285,MATCH('72300M Ann'!$C54,'72300 Ann'!$C$8:$C$285,0),MATCH('72300M Ann'!BB$8,'72300 Ann'!$C$8:$AZ$8,0))</f>
        <v>3.5</v>
      </c>
      <c r="BC54" s="11">
        <f>INDEX('72300 Ann'!$C$8:$AZ$285,MATCH('72300M Ann'!$C54,'72300 Ann'!$C$8:$C$285,0),MATCH('72300M Ann'!BC$8,'72300 Ann'!$C$8:$AZ$8,0))</f>
        <v>3.8</v>
      </c>
      <c r="BD54" s="11">
        <f>INDEX('72300 Ann'!$C$8:$AZ$285,MATCH('72300M Ann'!$C54,'72300 Ann'!$C$8:$C$285,0),MATCH('72300M Ann'!BD$8,'72300 Ann'!$C$8:$AZ$8,0))</f>
        <v>4</v>
      </c>
      <c r="BE54" s="11">
        <f>INDEX('72300 Ann'!$C$8:$AZ$285,MATCH('72300M Ann'!$C54,'72300 Ann'!$C$8:$C$285,0),MATCH('72300M Ann'!BE$8,'72300 Ann'!$C$8:$AZ$8,0))</f>
        <v>4.3</v>
      </c>
      <c r="BF54" s="11">
        <f>INDEX('72300 Ann'!$C$8:$AZ$285,MATCH('72300M Ann'!$C54,'72300 Ann'!$C$8:$C$285,0),MATCH('72300M Ann'!BF$8,'72300 Ann'!$C$8:$AZ$8,0))</f>
        <v>4.5</v>
      </c>
      <c r="BG54" s="11">
        <f>INDEX('72300 Ann'!$C$8:$AZ$285,MATCH('72300M Ann'!$C54,'72300 Ann'!$C$8:$C$285,0),MATCH('72300M Ann'!BG$8,'72300 Ann'!$C$8:$AZ$8,0))</f>
        <v>4.7</v>
      </c>
      <c r="BH54" s="11">
        <f>INDEX('72300 Ann'!$C$8:$AZ$285,MATCH('72300M Ann'!$C54,'72300 Ann'!$C$8:$C$285,0),MATCH('72300M Ann'!BH$8,'72300 Ann'!$C$8:$AZ$8,0))</f>
        <v>4.8</v>
      </c>
      <c r="BI54" s="11">
        <f>INDEX('72300 Ann'!$C$8:$AZ$285,MATCH('72300M Ann'!$C54,'72300 Ann'!$C$8:$C$285,0),MATCH('72300M Ann'!BI$8,'72300 Ann'!$C$8:$AZ$8,0))</f>
        <v>4.7</v>
      </c>
      <c r="BJ54" s="11">
        <f>INDEX('72300 Ann'!$C$8:$AZ$285,MATCH('72300M Ann'!$C54,'72300 Ann'!$C$8:$C$285,0),MATCH('72300M Ann'!BJ$8,'72300 Ann'!$C$8:$AZ$8,0))</f>
        <v>4.7</v>
      </c>
      <c r="BK54" s="11">
        <f>INDEX('72300 Ann'!$C$8:$AZ$285,MATCH('72300M Ann'!$C54,'72300 Ann'!$C$8:$C$285,0),MATCH('72300M Ann'!BK$8,'72300 Ann'!$C$8:$AZ$8,0))</f>
        <v>4.5</v>
      </c>
      <c r="BL54" s="11">
        <f>INDEX('72300 Ann'!$C$8:$AZ$285,MATCH('72300M Ann'!$C54,'72300 Ann'!$C$8:$C$285,0),MATCH('72300M Ann'!BL$8,'72300 Ann'!$C$8:$AZ$8,0))</f>
        <v>4.5</v>
      </c>
      <c r="BM54" s="11">
        <f>INDEX('72300 Ann'!$C$8:$AZ$285,MATCH('72300M Ann'!$C54,'72300 Ann'!$C$8:$C$285,0),MATCH('72300M Ann'!BM$8,'72300 Ann'!$C$8:$AZ$8,0))</f>
        <v>4.5</v>
      </c>
      <c r="BN54" s="11">
        <f>INDEX('72300 Ann'!$C$8:$AZ$285,MATCH('72300M Ann'!$C54,'72300 Ann'!$C$8:$C$285,0),MATCH('72300M Ann'!BN$8,'72300 Ann'!$C$8:$AZ$8,0))</f>
        <v>4.5999999999999996</v>
      </c>
      <c r="BO54" s="11">
        <f>INDEX('72300 Ann'!$C$8:$AZ$285,MATCH('72300M Ann'!$C54,'72300 Ann'!$C$8:$C$285,0),MATCH('72300M Ann'!BO$8,'72300 Ann'!$C$8:$AZ$8,0))</f>
        <v>4.8</v>
      </c>
      <c r="BP54" s="11">
        <f>INDEX('72300 Ann'!$C$8:$AZ$285,MATCH('72300M Ann'!$C54,'72300 Ann'!$C$8:$C$285,0),MATCH('72300M Ann'!BP$8,'72300 Ann'!$C$8:$AZ$8,0))</f>
        <v>4.7</v>
      </c>
      <c r="BQ54" s="11">
        <f>INDEX('72300 Ann'!$C$8:$AZ$285,MATCH('72300M Ann'!$C54,'72300 Ann'!$C$8:$C$285,0),MATCH('72300M Ann'!BQ$8,'72300 Ann'!$C$8:$AZ$8,0))</f>
        <v>4.5999999999999996</v>
      </c>
      <c r="BR54" s="11">
        <f>INDEX('72300 Ann'!$C$8:$AZ$285,MATCH('72300M Ann'!$C54,'72300 Ann'!$C$8:$C$285,0),MATCH('72300M Ann'!BR$8,'72300 Ann'!$C$8:$AZ$8,0))</f>
        <v>4.5999999999999996</v>
      </c>
      <c r="BS54" s="11">
        <f>INDEX('72300 Ann'!$C$8:$AZ$285,MATCH('72300M Ann'!$C54,'72300 Ann'!$C$8:$C$285,0),MATCH('72300M Ann'!BS$8,'72300 Ann'!$C$8:$AZ$8,0))</f>
        <v>4.5</v>
      </c>
      <c r="BT54" s="11">
        <f>INDEX('72300 Ann'!$C$8:$AZ$285,MATCH('72300M Ann'!$C54,'72300 Ann'!$C$8:$C$285,0),MATCH('72300M Ann'!BT$8,'72300 Ann'!$C$8:$AZ$8,0))</f>
        <v>4.5</v>
      </c>
      <c r="BU54" s="11">
        <f>INDEX('72300 Ann'!$C$8:$AZ$285,MATCH('72300M Ann'!$C54,'72300 Ann'!$C$8:$C$285,0),MATCH('72300M Ann'!BU$8,'72300 Ann'!$C$8:$AZ$8,0))</f>
        <v>4.3</v>
      </c>
      <c r="BV54" s="11">
        <f>INDEX('72300 Ann'!$C$8:$AZ$285,MATCH('72300M Ann'!$C54,'72300 Ann'!$C$8:$C$285,0),MATCH('72300M Ann'!BV$8,'72300 Ann'!$C$8:$AZ$8,0))</f>
        <v>4.5999999999999996</v>
      </c>
      <c r="BW54" s="11">
        <f>INDEX('72300 Ann'!$C$8:$AZ$285,MATCH('72300M Ann'!$C54,'72300 Ann'!$C$8:$C$285,0),MATCH('72300M Ann'!BW$8,'72300 Ann'!$C$8:$AZ$8,0))</f>
        <v>4.8</v>
      </c>
      <c r="BX54" s="11">
        <f>INDEX('72300 Ann'!$C$8:$AZ$285,MATCH('72300M Ann'!$C54,'72300 Ann'!$C$8:$C$285,0),MATCH('72300M Ann'!BX$8,'72300 Ann'!$C$8:$AZ$8,0))</f>
        <v>4.7</v>
      </c>
      <c r="BY54" s="11">
        <f>INDEX('72300 Ann'!$C$8:$AZ$285,MATCH('72300M Ann'!$C54,'72300 Ann'!$C$8:$C$285,0),MATCH('72300M Ann'!BY$8,'72300 Ann'!$C$8:$AZ$8,0))</f>
        <v>4.5999999999999996</v>
      </c>
      <c r="BZ54" s="11">
        <f>INDEX('72300 Ann'!$C$8:$AZ$285,MATCH('72300M Ann'!$C54,'72300 Ann'!$C$8:$C$285,0),MATCH('72300M Ann'!BZ$8,'72300 Ann'!$C$8:$AZ$8,0))</f>
        <v>4.5999999999999996</v>
      </c>
      <c r="CA54" s="11">
        <f>INDEX('72300 Ann'!$C$8:$AZ$285,MATCH('72300M Ann'!$C54,'72300 Ann'!$C$8:$C$285,0),MATCH('72300M Ann'!CA$8,'72300 Ann'!$C$8:$AZ$8,0))</f>
        <v>4.5999999999999996</v>
      </c>
      <c r="CB54" s="11">
        <f>INDEX('72300 Ann'!$C$8:$AZ$285,MATCH('72300M Ann'!$C54,'72300 Ann'!$C$8:$C$285,0),MATCH('72300M Ann'!CB$8,'72300 Ann'!$C$8:$AZ$8,0))</f>
        <v>4.5</v>
      </c>
      <c r="CC54" s="11">
        <f>INDEX('72300 Ann'!$C$8:$AZ$285,MATCH('72300M Ann'!$C54,'72300 Ann'!$C$8:$C$285,0),MATCH('72300M Ann'!CC$8,'72300 Ann'!$C$8:$AZ$8,0))</f>
        <v>4.4000000000000004</v>
      </c>
      <c r="CD54" s="11">
        <f>INDEX('72300 Ann'!$C$8:$AZ$285,MATCH('72300M Ann'!$C54,'72300 Ann'!$C$8:$C$285,0),MATCH('72300M Ann'!CD$8,'72300 Ann'!$C$8:$AZ$8,0))</f>
        <v>4.3</v>
      </c>
      <c r="CE54" s="11">
        <f>INDEX('72300 Ann'!$C$8:$AZ$285,MATCH('72300M Ann'!$C54,'72300 Ann'!$C$8:$C$285,0),MATCH('72300M Ann'!CE$8,'72300 Ann'!$C$8:$AZ$8,0))</f>
        <v>4.3</v>
      </c>
      <c r="CF54" s="11">
        <f>INDEX('72300 Ann'!$C$8:$AZ$285,MATCH('72300M Ann'!$C54,'72300 Ann'!$C$8:$C$285,0),MATCH('72300M Ann'!CF$8,'72300 Ann'!$C$8:$AZ$8,0))</f>
        <v>4.2</v>
      </c>
      <c r="CG54" s="11">
        <f>INDEX('72300 Ann'!$C$8:$AZ$285,MATCH('72300M Ann'!$C54,'72300 Ann'!$C$8:$C$285,0),MATCH('72300M Ann'!CG$8,'72300 Ann'!$C$8:$AZ$8,0))</f>
        <v>4.0999999999999996</v>
      </c>
      <c r="CH54" s="11">
        <f>INDEX('72300 Ann'!$C$8:$AZ$285,MATCH('72300M Ann'!$C54,'72300 Ann'!$C$8:$C$285,0),MATCH('72300M Ann'!CH$8,'72300 Ann'!$C$8:$AZ$8,0))</f>
        <v>4</v>
      </c>
      <c r="CI54" s="11">
        <f>INDEX('72300 Ann'!$C$8:$AZ$285,MATCH('72300M Ann'!$C54,'72300 Ann'!$C$8:$C$285,0),MATCH('72300M Ann'!CI$8,'72300 Ann'!$C$8:$AZ$8,0))</f>
        <v>3.7</v>
      </c>
      <c r="CJ54" s="11">
        <f>INDEX('72300 Ann'!$C$8:$AZ$285,MATCH('72300M Ann'!$C54,'72300 Ann'!$C$8:$C$285,0),MATCH('72300M Ann'!CJ$8,'72300 Ann'!$C$8:$AZ$8,0))</f>
        <v>3.5</v>
      </c>
      <c r="CK54" s="11">
        <f>INDEX('72300 Ann'!$C$8:$AZ$285,MATCH('72300M Ann'!$C54,'72300 Ann'!$C$8:$C$285,0),MATCH('72300M Ann'!CK$8,'72300 Ann'!$C$8:$AZ$8,0))</f>
        <v>3.5</v>
      </c>
      <c r="CL54" s="11">
        <f>INDEX('72300 Ann'!$C$8:$AZ$285,MATCH('72300M Ann'!$C54,'72300 Ann'!$C$8:$C$285,0),MATCH('72300M Ann'!CL$8,'72300 Ann'!$C$8:$AZ$8,0))</f>
        <v>3.8</v>
      </c>
    </row>
    <row r="55" spans="1:90" s="10" customFormat="1" x14ac:dyDescent="0.25">
      <c r="A55" s="32">
        <v>46</v>
      </c>
      <c r="B55" s="10" t="s">
        <v>1179</v>
      </c>
      <c r="C55" s="10" t="s">
        <v>1178</v>
      </c>
      <c r="D55" s="10">
        <f>INDEX('72300 Ann Hist'!$C$8:$AR$285,MATCH('72300M Ann'!$C55,'72300 Ann Hist'!$C$8:$C$285,0),MATCH('72300M Ann'!D$8,'72300 Ann Hist'!$C$8:$AR$8,0))</f>
        <v>0.3</v>
      </c>
      <c r="E55" s="10">
        <f>INDEX('72300 Ann Hist'!$C$8:$AR$285,MATCH('72300M Ann'!$C55,'72300 Ann Hist'!$C$8:$C$285,0),MATCH('72300M Ann'!E$8,'72300 Ann Hist'!$C$8:$AR$8,0))</f>
        <v>0.3</v>
      </c>
      <c r="F55" s="10">
        <f>INDEX('72300 Ann Hist'!$C$8:$AR$285,MATCH('72300M Ann'!$C55,'72300 Ann Hist'!$C$8:$C$285,0),MATCH('72300M Ann'!F$8,'72300 Ann Hist'!$C$8:$AR$8,0))</f>
        <v>0.3</v>
      </c>
      <c r="G55" s="10">
        <f>INDEX('72300 Ann Hist'!$C$8:$AR$285,MATCH('72300M Ann'!$C55,'72300 Ann Hist'!$C$8:$C$285,0),MATCH('72300M Ann'!G$8,'72300 Ann Hist'!$C$8:$AR$8,0))</f>
        <v>0.3</v>
      </c>
      <c r="H55" s="10">
        <f>INDEX('72300 Ann Hist'!$C$8:$AR$285,MATCH('72300M Ann'!$C55,'72300 Ann Hist'!$C$8:$C$285,0),MATCH('72300M Ann'!H$8,'72300 Ann Hist'!$C$8:$AR$8,0))</f>
        <v>0.3</v>
      </c>
      <c r="I55" s="10">
        <f>INDEX('72300 Ann Hist'!$C$8:$AR$285,MATCH('72300M Ann'!$C55,'72300 Ann Hist'!$C$8:$C$285,0),MATCH('72300M Ann'!I$8,'72300 Ann Hist'!$C$8:$AR$8,0))</f>
        <v>0.3</v>
      </c>
      <c r="J55" s="10">
        <f>INDEX('72300 Ann Hist'!$C$8:$AR$285,MATCH('72300M Ann'!$C55,'72300 Ann Hist'!$C$8:$C$285,0),MATCH('72300M Ann'!J$8,'72300 Ann Hist'!$C$8:$AR$8,0))</f>
        <v>0.4</v>
      </c>
      <c r="K55" s="10">
        <f>INDEX('72300 Ann Hist'!$C$8:$AR$285,MATCH('72300M Ann'!$C55,'72300 Ann Hist'!$C$8:$C$285,0),MATCH('72300M Ann'!K$8,'72300 Ann Hist'!$C$8:$AR$8,0))</f>
        <v>0.5</v>
      </c>
      <c r="L55" s="10">
        <f>INDEX('72300 Ann Hist'!$C$8:$AR$285,MATCH('72300M Ann'!$C55,'72300 Ann Hist'!$C$8:$C$285,0),MATCH('72300M Ann'!L$8,'72300 Ann Hist'!$C$8:$AR$8,0))</f>
        <v>0.5</v>
      </c>
      <c r="M55" s="10">
        <f>INDEX('72300 Ann Hist'!$C$8:$AR$285,MATCH('72300M Ann'!$C55,'72300 Ann Hist'!$C$8:$C$285,0),MATCH('72300M Ann'!M$8,'72300 Ann Hist'!$C$8:$AR$8,0))</f>
        <v>0.5</v>
      </c>
      <c r="N55" s="10">
        <f>INDEX('72300 Ann Hist'!$C$8:$AR$285,MATCH('72300M Ann'!$C55,'72300 Ann Hist'!$C$8:$C$285,0),MATCH('72300M Ann'!N$8,'72300 Ann Hist'!$C$8:$AR$8,0))</f>
        <v>0.6</v>
      </c>
      <c r="O55" s="10">
        <f>INDEX('72300 Ann Hist'!$C$8:$AR$285,MATCH('72300M Ann'!$C55,'72300 Ann Hist'!$C$8:$C$285,0),MATCH('72300M Ann'!O$8,'72300 Ann Hist'!$C$8:$AR$8,0))</f>
        <v>0.8</v>
      </c>
      <c r="P55" s="10">
        <f>INDEX('72300 Ann Hist'!$C$8:$AR$285,MATCH('72300M Ann'!$C55,'72300 Ann Hist'!$C$8:$C$285,0),MATCH('72300M Ann'!P$8,'72300 Ann Hist'!$C$8:$AR$8,0))</f>
        <v>1.6</v>
      </c>
      <c r="Q55" s="10">
        <f>INDEX('72300 Ann Hist'!$C$8:$AR$285,MATCH('72300M Ann'!$C55,'72300 Ann Hist'!$C$8:$C$285,0),MATCH('72300M Ann'!Q$8,'72300 Ann Hist'!$C$8:$AR$8,0))</f>
        <v>3.2</v>
      </c>
      <c r="R55" s="10">
        <f>INDEX('72300 Ann Hist'!$C$8:$AR$285,MATCH('72300M Ann'!$C55,'72300 Ann Hist'!$C$8:$C$285,0),MATCH('72300M Ann'!R$8,'72300 Ann Hist'!$C$8:$AR$8,0))</f>
        <v>3.9</v>
      </c>
      <c r="S55" s="10">
        <f>INDEX('72300 Ann Hist'!$C$8:$AR$285,MATCH('72300M Ann'!$C55,'72300 Ann Hist'!$C$8:$C$285,0),MATCH('72300M Ann'!S$8,'72300 Ann Hist'!$C$8:$AR$8,0))</f>
        <v>4</v>
      </c>
      <c r="T55" s="10">
        <f>INDEX('72300 Ann Hist'!$C$8:$AR$285,MATCH('72300M Ann'!$C55,'72300 Ann Hist'!$C$8:$C$285,0),MATCH('72300M Ann'!T$8,'72300 Ann Hist'!$C$8:$AR$8,0))</f>
        <v>4.0999999999999996</v>
      </c>
      <c r="U55" s="10">
        <f>INDEX('72300 Ann Hist'!$C$8:$AR$285,MATCH('72300M Ann'!$C55,'72300 Ann Hist'!$C$8:$C$285,0),MATCH('72300M Ann'!U$8,'72300 Ann Hist'!$C$8:$AR$8,0))</f>
        <v>3.9</v>
      </c>
      <c r="V55" s="10">
        <f>INDEX('72300 Ann Hist'!$C$8:$AR$285,MATCH('72300M Ann'!$C55,'72300 Ann Hist'!$C$8:$C$285,0),MATCH('72300M Ann'!V$8,'72300 Ann Hist'!$C$8:$AR$8,0))</f>
        <v>3.4</v>
      </c>
      <c r="W55" s="10">
        <f>INDEX('72300 Ann Hist'!$C$8:$AR$285,MATCH('72300M Ann'!$C55,'72300 Ann Hist'!$C$8:$C$285,0),MATCH('72300M Ann'!W$8,'72300 Ann Hist'!$C$8:$AR$8,0))</f>
        <v>3.6</v>
      </c>
      <c r="X55" s="10">
        <f>INDEX('72300 Ann Hist'!$C$8:$AR$285,MATCH('72300M Ann'!$C55,'72300 Ann Hist'!$C$8:$C$285,0),MATCH('72300M Ann'!X$8,'72300 Ann Hist'!$C$8:$AR$8,0))</f>
        <v>4</v>
      </c>
      <c r="Y55" s="10">
        <f>INDEX('72300 Ann Hist'!$C$8:$AR$285,MATCH('72300M Ann'!$C55,'72300 Ann Hist'!$C$8:$C$285,0),MATCH('72300M Ann'!Y$8,'72300 Ann Hist'!$C$8:$AR$8,0))</f>
        <v>4.7</v>
      </c>
      <c r="Z55" s="10">
        <f>INDEX('72300 Ann Hist'!$C$8:$AR$285,MATCH('72300M Ann'!$C55,'72300 Ann Hist'!$C$8:$C$285,0),MATCH('72300M Ann'!Z$8,'72300 Ann Hist'!$C$8:$AR$8,0))</f>
        <v>6.3</v>
      </c>
      <c r="AA55" s="10">
        <f>INDEX('72300 Ann Hist'!$C$8:$AR$285,MATCH('72300M Ann'!$C55,'72300 Ann Hist'!$C$8:$C$285,0),MATCH('72300M Ann'!AA$8,'72300 Ann Hist'!$C$8:$AR$8,0))</f>
        <v>7.2</v>
      </c>
      <c r="AB55" s="10">
        <f>INDEX('72300 Ann Hist'!$C$8:$AR$285,MATCH('72300M Ann'!$C55,'72300 Ann Hist'!$C$8:$C$285,0),MATCH('72300M Ann'!AB$8,'72300 Ann Hist'!$C$8:$AR$8,0))</f>
        <v>7.4</v>
      </c>
      <c r="AC55" s="10">
        <f>INDEX('72300 Ann Hist'!$C$8:$AR$285,MATCH('72300M Ann'!$C55,'72300 Ann Hist'!$C$8:$C$285,0),MATCH('72300M Ann'!AC$8,'72300 Ann Hist'!$C$8:$AR$8,0))</f>
        <v>7.5</v>
      </c>
      <c r="AD55" s="10">
        <f>INDEX('72300 Ann Hist'!$C$8:$AR$285,MATCH('72300M Ann'!$C55,'72300 Ann Hist'!$C$8:$C$285,0),MATCH('72300M Ann'!AD$8,'72300 Ann Hist'!$C$8:$AR$8,0))</f>
        <v>7.8</v>
      </c>
      <c r="AE55" s="10">
        <f>INDEX('72300 Ann Hist'!$C$8:$AR$285,MATCH('72300M Ann'!$C55,'72300 Ann Hist'!$C$8:$C$285,0),MATCH('72300M Ann'!AE$8,'72300 Ann Hist'!$C$8:$AR$8,0))</f>
        <v>8.4</v>
      </c>
      <c r="AF55" s="10">
        <f>INDEX('72300 Ann Hist'!$C$8:$AR$285,MATCH('72300M Ann'!$C55,'72300 Ann Hist'!$C$8:$C$285,0),MATCH('72300M Ann'!AF$8,'72300 Ann Hist'!$C$8:$AR$8,0))</f>
        <v>9.4</v>
      </c>
      <c r="AG55" s="10">
        <f>INDEX('72300 Ann Hist'!$C$8:$AR$285,MATCH('72300M Ann'!$C55,'72300 Ann Hist'!$C$8:$C$285,0),MATCH('72300M Ann'!AG$8,'72300 Ann Hist'!$C$8:$AR$8,0))</f>
        <v>9.9</v>
      </c>
      <c r="AH55" s="10">
        <f>INDEX('72300 Ann Hist'!$C$8:$AR$285,MATCH('72300M Ann'!$C55,'72300 Ann Hist'!$C$8:$C$285,0),MATCH('72300M Ann'!AH$8,'72300 Ann Hist'!$C$8:$AR$8,0))</f>
        <v>10.3</v>
      </c>
      <c r="AI55" s="10">
        <f>INDEX('72300 Ann Hist'!$C$8:$AR$285,MATCH('72300M Ann'!$C55,'72300 Ann Hist'!$C$8:$C$285,0),MATCH('72300M Ann'!AI$8,'72300 Ann Hist'!$C$8:$AR$8,0))</f>
        <v>10.8</v>
      </c>
      <c r="AJ55" s="10">
        <f>INDEX('72300 Ann Hist'!$C$8:$AR$285,MATCH('72300M Ann'!$C55,'72300 Ann Hist'!$C$8:$C$285,0),MATCH('72300M Ann'!AJ$8,'72300 Ann Hist'!$C$8:$AR$8,0))</f>
        <v>11.5</v>
      </c>
      <c r="AK55" s="10">
        <f>INDEX('72300 Ann Hist'!$C$8:$AR$285,MATCH('72300M Ann'!$C55,'72300 Ann Hist'!$C$8:$C$285,0),MATCH('72300M Ann'!AK$8,'72300 Ann Hist'!$C$8:$AR$8,0))</f>
        <v>12.2</v>
      </c>
      <c r="AL55" s="10">
        <f>INDEX('72300 Ann Hist'!$C$8:$AR$285,MATCH('72300M Ann'!$C55,'72300 Ann Hist'!$C$8:$C$285,0),MATCH('72300M Ann'!AL$8,'72300 Ann Hist'!$C$8:$AR$8,0))</f>
        <v>12.8</v>
      </c>
      <c r="AM55" s="10">
        <f>INDEX('72300 Ann Hist'!$C$8:$AR$285,MATCH('72300M Ann'!$C55,'72300 Ann Hist'!$C$8:$C$285,0),MATCH('72300M Ann'!AM$8,'72300 Ann Hist'!$C$8:$AR$8,0))</f>
        <v>13.6</v>
      </c>
      <c r="AN55" s="10">
        <f>INDEX('72300 Ann Hist'!$C$8:$AR$285,MATCH('72300M Ann'!$C55,'72300 Ann Hist'!$C$8:$C$285,0),MATCH('72300M Ann'!AN$8,'72300 Ann Hist'!$C$8:$AR$8,0))</f>
        <v>14.5</v>
      </c>
      <c r="AO55" s="10">
        <f>INDEX('72300 Ann Hist'!$C$8:$AR$285,MATCH('72300M Ann'!$C55,'72300 Ann Hist'!$C$8:$C$285,0),MATCH('72300M Ann'!AO$8,'72300 Ann Hist'!$C$8:$AR$8,0))</f>
        <v>15.8</v>
      </c>
      <c r="AP55" s="10">
        <f>INDEX('72300 Ann Hist'!$C$8:$AR$285,MATCH('72300M Ann'!$C55,'72300 Ann Hist'!$C$8:$C$285,0),MATCH('72300M Ann'!AP$8,'72300 Ann Hist'!$C$8:$AR$8,0))</f>
        <v>17</v>
      </c>
      <c r="AQ55" s="10">
        <f>INDEX('72300 Ann Hist'!$C$8:$AR$285,MATCH('72300M Ann'!$C55,'72300 Ann Hist'!$C$8:$C$285,0),MATCH('72300M Ann'!AQ$8,'72300 Ann Hist'!$C$8:$AR$8,0))</f>
        <v>18.3</v>
      </c>
      <c r="AR55" s="11">
        <f>INDEX('72300 Ann'!$C$8:$AZ$285,MATCH('72300M Ann'!$C55,'72300 Ann'!$C$8:$C$285,0),MATCH('72300M Ann'!AR$8,'72300 Ann'!$C$8:$AZ$8,0))</f>
        <v>20.399999999999999</v>
      </c>
      <c r="AS55" s="11">
        <f>INDEX('72300 Ann'!$C$8:$AZ$285,MATCH('72300M Ann'!$C55,'72300 Ann'!$C$8:$C$285,0),MATCH('72300M Ann'!AS$8,'72300 Ann'!$C$8:$AZ$8,0))</f>
        <v>25.3</v>
      </c>
      <c r="AT55" s="11">
        <f>INDEX('72300 Ann'!$C$8:$AZ$285,MATCH('72300M Ann'!$C55,'72300 Ann'!$C$8:$C$285,0),MATCH('72300M Ann'!AT$8,'72300 Ann'!$C$8:$AZ$8,0))</f>
        <v>28.6</v>
      </c>
      <c r="AU55" s="11">
        <f>INDEX('72300 Ann'!$C$8:$AZ$285,MATCH('72300M Ann'!$C55,'72300 Ann'!$C$8:$C$285,0),MATCH('72300M Ann'!AU$8,'72300 Ann'!$C$8:$AZ$8,0))</f>
        <v>30.2</v>
      </c>
      <c r="AV55" s="11">
        <f>INDEX('72300 Ann'!$C$8:$AZ$285,MATCH('72300M Ann'!$C55,'72300 Ann'!$C$8:$C$285,0),MATCH('72300M Ann'!AV$8,'72300 Ann'!$C$8:$AZ$8,0))</f>
        <v>31.3</v>
      </c>
      <c r="AW55" s="11">
        <f>INDEX('72300 Ann'!$C$8:$AZ$285,MATCH('72300M Ann'!$C55,'72300 Ann'!$C$8:$C$285,0),MATCH('72300M Ann'!AW$8,'72300 Ann'!$C$8:$AZ$8,0))</f>
        <v>32</v>
      </c>
      <c r="AX55" s="11">
        <f>INDEX('72300 Ann'!$C$8:$AZ$285,MATCH('72300M Ann'!$C55,'72300 Ann'!$C$8:$C$285,0),MATCH('72300M Ann'!AX$8,'72300 Ann'!$C$8:$AZ$8,0))</f>
        <v>32.4</v>
      </c>
      <c r="AY55" s="11">
        <f>INDEX('72300 Ann'!$C$8:$AZ$285,MATCH('72300M Ann'!$C55,'72300 Ann'!$C$8:$C$285,0),MATCH('72300M Ann'!AY$8,'72300 Ann'!$C$8:$AZ$8,0))</f>
        <v>33.5</v>
      </c>
      <c r="AZ55" s="11">
        <f>INDEX('72300 Ann'!$C$8:$AZ$285,MATCH('72300M Ann'!$C55,'72300 Ann'!$C$8:$C$285,0),MATCH('72300M Ann'!AZ$8,'72300 Ann'!$C$8:$AZ$8,0))</f>
        <v>36.299999999999997</v>
      </c>
      <c r="BA55" s="11">
        <f>INDEX('72300 Ann'!$C$8:$AZ$285,MATCH('72300M Ann'!$C55,'72300 Ann'!$C$8:$C$285,0),MATCH('72300M Ann'!BA$8,'72300 Ann'!$C$8:$AZ$8,0))</f>
        <v>41.9</v>
      </c>
      <c r="BB55" s="11">
        <f>INDEX('72300 Ann'!$C$8:$AZ$285,MATCH('72300M Ann'!$C55,'72300 Ann'!$C$8:$C$285,0),MATCH('72300M Ann'!BB$8,'72300 Ann'!$C$8:$AZ$8,0))</f>
        <v>43.6</v>
      </c>
      <c r="BC55" s="11">
        <f>INDEX('72300 Ann'!$C$8:$AZ$285,MATCH('72300M Ann'!$C55,'72300 Ann'!$C$8:$C$285,0),MATCH('72300M Ann'!BC$8,'72300 Ann'!$C$8:$AZ$8,0))</f>
        <v>44.8</v>
      </c>
      <c r="BD55" s="11">
        <f>INDEX('72300 Ann'!$C$8:$AZ$285,MATCH('72300M Ann'!$C55,'72300 Ann'!$C$8:$C$285,0),MATCH('72300M Ann'!BD$8,'72300 Ann'!$C$8:$AZ$8,0))</f>
        <v>46.7</v>
      </c>
      <c r="BE55" s="11">
        <f>INDEX('72300 Ann'!$C$8:$AZ$285,MATCH('72300M Ann'!$C55,'72300 Ann'!$C$8:$C$285,0),MATCH('72300M Ann'!BE$8,'72300 Ann'!$C$8:$AZ$8,0))</f>
        <v>49</v>
      </c>
      <c r="BF55" s="11">
        <f>INDEX('72300 Ann'!$C$8:$AZ$285,MATCH('72300M Ann'!$C55,'72300 Ann'!$C$8:$C$285,0),MATCH('72300M Ann'!BF$8,'72300 Ann'!$C$8:$AZ$8,0))</f>
        <v>51</v>
      </c>
      <c r="BG55" s="11">
        <f>INDEX('72300 Ann'!$C$8:$AZ$285,MATCH('72300M Ann'!$C55,'72300 Ann'!$C$8:$C$285,0),MATCH('72300M Ann'!BG$8,'72300 Ann'!$C$8:$AZ$8,0))</f>
        <v>56.8</v>
      </c>
      <c r="BH55" s="11">
        <f>INDEX('72300 Ann'!$C$8:$AZ$285,MATCH('72300M Ann'!$C55,'72300 Ann'!$C$8:$C$285,0),MATCH('72300M Ann'!BH$8,'72300 Ann'!$C$8:$AZ$8,0))</f>
        <v>59.3</v>
      </c>
      <c r="BI55" s="11">
        <f>INDEX('72300 Ann'!$C$8:$AZ$285,MATCH('72300M Ann'!$C55,'72300 Ann'!$C$8:$C$285,0),MATCH('72300M Ann'!BI$8,'72300 Ann'!$C$8:$AZ$8,0))</f>
        <v>62.4</v>
      </c>
      <c r="BJ55" s="11">
        <f>INDEX('72300 Ann'!$C$8:$AZ$285,MATCH('72300M Ann'!$C55,'72300 Ann'!$C$8:$C$285,0),MATCH('72300M Ann'!BJ$8,'72300 Ann'!$C$8:$AZ$8,0))</f>
        <v>60.8</v>
      </c>
      <c r="BK55" s="11">
        <f>INDEX('72300 Ann'!$C$8:$AZ$285,MATCH('72300M Ann'!$C55,'72300 Ann'!$C$8:$C$285,0),MATCH('72300M Ann'!BK$8,'72300 Ann'!$C$8:$AZ$8,0))</f>
        <v>62.5</v>
      </c>
      <c r="BL55" s="11">
        <f>INDEX('72300 Ann'!$C$8:$AZ$285,MATCH('72300M Ann'!$C55,'72300 Ann'!$C$8:$C$285,0),MATCH('72300M Ann'!BL$8,'72300 Ann'!$C$8:$AZ$8,0))</f>
        <v>64.7</v>
      </c>
      <c r="BM55" s="11">
        <f>INDEX('72300 Ann'!$C$8:$AZ$285,MATCH('72300M Ann'!$C55,'72300 Ann'!$C$8:$C$285,0),MATCH('72300M Ann'!BM$8,'72300 Ann'!$C$8:$AZ$8,0))</f>
        <v>65.599999999999994</v>
      </c>
      <c r="BN55" s="11">
        <f>INDEX('72300 Ann'!$C$8:$AZ$285,MATCH('72300M Ann'!$C55,'72300 Ann'!$C$8:$C$285,0),MATCH('72300M Ann'!BN$8,'72300 Ann'!$C$8:$AZ$8,0))</f>
        <v>67.8</v>
      </c>
      <c r="BO55" s="11">
        <f>INDEX('72300 Ann'!$C$8:$AZ$285,MATCH('72300M Ann'!$C55,'72300 Ann'!$C$8:$C$285,0),MATCH('72300M Ann'!BO$8,'72300 Ann'!$C$8:$AZ$8,0))</f>
        <v>69.8</v>
      </c>
      <c r="BP55" s="11">
        <f>INDEX('72300 Ann'!$C$8:$AZ$285,MATCH('72300M Ann'!$C55,'72300 Ann'!$C$8:$C$285,0),MATCH('72300M Ann'!BP$8,'72300 Ann'!$C$8:$AZ$8,0))</f>
        <v>67.2</v>
      </c>
      <c r="BQ55" s="11">
        <f>INDEX('72300 Ann'!$C$8:$AZ$285,MATCH('72300M Ann'!$C55,'72300 Ann'!$C$8:$C$285,0),MATCH('72300M Ann'!BQ$8,'72300 Ann'!$C$8:$AZ$8,0))</f>
        <v>67.5</v>
      </c>
      <c r="BR55" s="11">
        <f>INDEX('72300 Ann'!$C$8:$AZ$285,MATCH('72300M Ann'!$C55,'72300 Ann'!$C$8:$C$285,0),MATCH('72300M Ann'!BR$8,'72300 Ann'!$C$8:$AZ$8,0))</f>
        <v>67.2</v>
      </c>
      <c r="BS55" s="11">
        <f>INDEX('72300 Ann'!$C$8:$AZ$285,MATCH('72300M Ann'!$C55,'72300 Ann'!$C$8:$C$285,0),MATCH('72300M Ann'!BS$8,'72300 Ann'!$C$8:$AZ$8,0))</f>
        <v>66.8</v>
      </c>
      <c r="BT55" s="11">
        <f>INDEX('72300 Ann'!$C$8:$AZ$285,MATCH('72300M Ann'!$C55,'72300 Ann'!$C$8:$C$285,0),MATCH('72300M Ann'!BT$8,'72300 Ann'!$C$8:$AZ$8,0))</f>
        <v>67.5</v>
      </c>
      <c r="BU55" s="11">
        <f>INDEX('72300 Ann'!$C$8:$AZ$285,MATCH('72300M Ann'!$C55,'72300 Ann'!$C$8:$C$285,0),MATCH('72300M Ann'!BU$8,'72300 Ann'!$C$8:$AZ$8,0))</f>
        <v>69.400000000000006</v>
      </c>
      <c r="BV55" s="11">
        <f>INDEX('72300 Ann'!$C$8:$AZ$285,MATCH('72300M Ann'!$C55,'72300 Ann'!$C$8:$C$285,0),MATCH('72300M Ann'!BV$8,'72300 Ann'!$C$8:$AZ$8,0))</f>
        <v>71.2</v>
      </c>
      <c r="BW55" s="11">
        <f>INDEX('72300 Ann'!$C$8:$AZ$285,MATCH('72300M Ann'!$C55,'72300 Ann'!$C$8:$C$285,0),MATCH('72300M Ann'!BW$8,'72300 Ann'!$C$8:$AZ$8,0))</f>
        <v>72.5</v>
      </c>
      <c r="BX55" s="11">
        <f>INDEX('72300 Ann'!$C$8:$AZ$285,MATCH('72300M Ann'!$C55,'72300 Ann'!$C$8:$C$285,0),MATCH('72300M Ann'!BX$8,'72300 Ann'!$C$8:$AZ$8,0))</f>
        <v>73.3</v>
      </c>
      <c r="BY55" s="11">
        <f>INDEX('72300 Ann'!$C$8:$AZ$285,MATCH('72300M Ann'!$C55,'72300 Ann'!$C$8:$C$285,0),MATCH('72300M Ann'!BY$8,'72300 Ann'!$C$8:$AZ$8,0))</f>
        <v>74.3</v>
      </c>
      <c r="BZ55" s="11">
        <f>INDEX('72300 Ann'!$C$8:$AZ$285,MATCH('72300M Ann'!$C55,'72300 Ann'!$C$8:$C$285,0),MATCH('72300M Ann'!BZ$8,'72300 Ann'!$C$8:$AZ$8,0))</f>
        <v>79.5</v>
      </c>
      <c r="CA55" s="11">
        <f>INDEX('72300 Ann'!$C$8:$AZ$285,MATCH('72300M Ann'!$C55,'72300 Ann'!$C$8:$C$285,0),MATCH('72300M Ann'!CA$8,'72300 Ann'!$C$8:$AZ$8,0))</f>
        <v>81.900000000000006</v>
      </c>
      <c r="CB55" s="11">
        <f>INDEX('72300 Ann'!$C$8:$AZ$285,MATCH('72300M Ann'!$C55,'72300 Ann'!$C$8:$C$285,0),MATCH('72300M Ann'!CB$8,'72300 Ann'!$C$8:$AZ$8,0))</f>
        <v>83.1</v>
      </c>
      <c r="CC55" s="11">
        <f>INDEX('72300 Ann'!$C$8:$AZ$285,MATCH('72300M Ann'!$C55,'72300 Ann'!$C$8:$C$285,0),MATCH('72300M Ann'!CC$8,'72300 Ann'!$C$8:$AZ$8,0))</f>
        <v>80.7</v>
      </c>
      <c r="CD55" s="11">
        <f>INDEX('72300 Ann'!$C$8:$AZ$285,MATCH('72300M Ann'!$C55,'72300 Ann'!$C$8:$C$285,0),MATCH('72300M Ann'!CD$8,'72300 Ann'!$C$8:$AZ$8,0))</f>
        <v>81</v>
      </c>
      <c r="CE55" s="11">
        <f>INDEX('72300 Ann'!$C$8:$AZ$285,MATCH('72300M Ann'!$C55,'72300 Ann'!$C$8:$C$285,0),MATCH('72300M Ann'!CE$8,'72300 Ann'!$C$8:$AZ$8,0))</f>
        <v>80.900000000000006</v>
      </c>
      <c r="CF55" s="11">
        <f>INDEX('72300 Ann'!$C$8:$AZ$285,MATCH('72300M Ann'!$C55,'72300 Ann'!$C$8:$C$285,0),MATCH('72300M Ann'!CF$8,'72300 Ann'!$C$8:$AZ$8,0))</f>
        <v>77.5</v>
      </c>
      <c r="CG55" s="11">
        <f>INDEX('72300 Ann'!$C$8:$AZ$285,MATCH('72300M Ann'!$C55,'72300 Ann'!$C$8:$C$285,0),MATCH('72300M Ann'!CG$8,'72300 Ann'!$C$8:$AZ$8,0))</f>
        <v>85.9</v>
      </c>
      <c r="CH55" s="11">
        <f>INDEX('72300 Ann'!$C$8:$AZ$285,MATCH('72300M Ann'!$C55,'72300 Ann'!$C$8:$C$285,0),MATCH('72300M Ann'!CH$8,'72300 Ann'!$C$8:$AZ$8,0))</f>
        <v>91.6</v>
      </c>
      <c r="CI55" s="11">
        <f>INDEX('72300 Ann'!$C$8:$AZ$285,MATCH('72300M Ann'!$C55,'72300 Ann'!$C$8:$C$285,0),MATCH('72300M Ann'!CI$8,'72300 Ann'!$C$8:$AZ$8,0))</f>
        <v>89.6</v>
      </c>
      <c r="CJ55" s="11">
        <f>INDEX('72300 Ann'!$C$8:$AZ$285,MATCH('72300M Ann'!$C55,'72300 Ann'!$C$8:$C$285,0),MATCH('72300M Ann'!CJ$8,'72300 Ann'!$C$8:$AZ$8,0))</f>
        <v>89.8</v>
      </c>
      <c r="CK55" s="11">
        <f>INDEX('72300 Ann'!$C$8:$AZ$285,MATCH('72300M Ann'!$C55,'72300 Ann'!$C$8:$C$285,0),MATCH('72300M Ann'!CK$8,'72300 Ann'!$C$8:$AZ$8,0))</f>
        <v>90.9</v>
      </c>
      <c r="CL55" s="11">
        <f>INDEX('72300 Ann'!$C$8:$AZ$285,MATCH('72300M Ann'!$C55,'72300 Ann'!$C$8:$C$285,0),MATCH('72300M Ann'!CL$8,'72300 Ann'!$C$8:$AZ$8,0))</f>
        <v>94.4</v>
      </c>
    </row>
    <row r="56" spans="1:90" x14ac:dyDescent="0.25">
      <c r="AR56" s="31"/>
      <c r="AS56" s="31"/>
      <c r="AT56" s="31"/>
      <c r="AU56" s="31"/>
      <c r="AV56" s="31"/>
      <c r="AW56" s="31"/>
      <c r="AX56" s="31"/>
      <c r="AY56" s="31"/>
      <c r="AZ56" s="31"/>
      <c r="BA56" s="31"/>
      <c r="BB56" s="31"/>
      <c r="BC56" s="31"/>
      <c r="BD56" s="31"/>
      <c r="BE56" s="31"/>
      <c r="BF56" s="31"/>
      <c r="BG56" s="31"/>
      <c r="BH56" s="31"/>
      <c r="BI56" s="31"/>
      <c r="BJ56" s="31"/>
      <c r="BK56" s="31"/>
      <c r="BL56" s="31"/>
      <c r="BM56" s="31"/>
      <c r="BN56" s="31"/>
      <c r="BO56" s="31"/>
      <c r="BP56" s="31"/>
      <c r="BQ56" s="31"/>
      <c r="BR56" s="31"/>
      <c r="BS56" s="31"/>
      <c r="BT56" s="31"/>
      <c r="BU56" s="31"/>
      <c r="BV56" s="31"/>
      <c r="BW56" s="31"/>
      <c r="BX56" s="31"/>
      <c r="BY56" s="31"/>
      <c r="BZ56" s="31"/>
      <c r="CA56" s="31"/>
      <c r="CB56" s="31"/>
      <c r="CC56" s="31"/>
      <c r="CD56" s="31"/>
      <c r="CE56" s="31"/>
      <c r="CF56" s="31"/>
      <c r="CG56" s="31"/>
      <c r="CH56" s="31"/>
      <c r="CI56" s="31"/>
      <c r="CJ56" s="31"/>
    </row>
    <row r="57" spans="1:90" x14ac:dyDescent="0.25">
      <c r="A57" t="s">
        <v>2030</v>
      </c>
      <c r="AR57" s="31"/>
      <c r="AS57" s="31"/>
      <c r="AT57" s="31"/>
      <c r="AU57" s="31"/>
      <c r="AV57" s="31"/>
      <c r="AW57" s="31"/>
      <c r="AX57" s="31"/>
      <c r="AY57" s="31"/>
      <c r="AZ57" s="31"/>
      <c r="BA57" s="31"/>
      <c r="BB57" s="31"/>
      <c r="BC57" s="31"/>
      <c r="BD57" s="31"/>
      <c r="BE57" s="31"/>
      <c r="BF57" s="31"/>
      <c r="BG57" s="31"/>
      <c r="BH57" s="31"/>
      <c r="BI57" s="31"/>
      <c r="BJ57" s="31"/>
      <c r="BK57" s="31"/>
      <c r="BL57" s="31"/>
      <c r="BM57" s="31"/>
      <c r="BN57" s="31"/>
      <c r="BO57" s="31"/>
      <c r="BP57" s="31"/>
      <c r="BQ57" s="31"/>
      <c r="BR57" s="31"/>
      <c r="BS57" s="31"/>
      <c r="BT57" s="31"/>
      <c r="BU57" s="31"/>
      <c r="BV57" s="31"/>
      <c r="BW57" s="31"/>
      <c r="BX57" s="31"/>
      <c r="BY57" s="31"/>
      <c r="BZ57" s="31"/>
      <c r="CA57" s="31"/>
      <c r="CB57" s="31"/>
      <c r="CC57" s="31"/>
      <c r="CD57" s="31"/>
      <c r="CE57" s="31"/>
      <c r="CF57" s="31"/>
      <c r="CG57" s="31"/>
      <c r="CH57" s="31"/>
      <c r="CI57" s="31"/>
      <c r="CJ57" s="31"/>
    </row>
    <row r="58" spans="1:90" x14ac:dyDescent="0.25">
      <c r="A58" t="s">
        <v>2043</v>
      </c>
      <c r="AR58" s="31"/>
      <c r="AS58" s="31"/>
      <c r="AT58" s="31"/>
      <c r="AU58" s="31"/>
      <c r="AV58" s="31"/>
      <c r="AW58" s="31"/>
      <c r="AX58" s="31"/>
      <c r="AY58" s="31"/>
      <c r="AZ58" s="31"/>
      <c r="BA58" s="31"/>
      <c r="BB58" s="31"/>
      <c r="BC58" s="31"/>
      <c r="BD58" s="31"/>
      <c r="BE58" s="31"/>
      <c r="BF58" s="31"/>
      <c r="BG58" s="31"/>
      <c r="BH58" s="31"/>
      <c r="BI58" s="31"/>
      <c r="BJ58" s="31"/>
      <c r="BK58" s="31"/>
      <c r="BL58" s="31"/>
      <c r="BM58" s="31"/>
      <c r="BN58" s="31"/>
      <c r="BO58" s="31"/>
      <c r="BP58" s="31"/>
      <c r="BQ58" s="31"/>
      <c r="BR58" s="31"/>
      <c r="BS58" s="31"/>
      <c r="BT58" s="31"/>
      <c r="BU58" s="31"/>
      <c r="BV58" s="31"/>
      <c r="BW58" s="31"/>
      <c r="BX58" s="31"/>
      <c r="BY58" s="31"/>
      <c r="BZ58" s="31"/>
      <c r="CA58" s="31"/>
      <c r="CB58" s="31"/>
      <c r="CC58" s="31"/>
      <c r="CD58" s="31"/>
      <c r="CE58" s="31"/>
      <c r="CF58" s="31"/>
      <c r="CG58" s="31"/>
      <c r="CH58" s="31"/>
      <c r="CI58" s="31"/>
      <c r="CJ58" s="31"/>
    </row>
    <row r="59" spans="1:90" x14ac:dyDescent="0.25">
      <c r="A59" t="s">
        <v>2044</v>
      </c>
      <c r="AR59" s="31"/>
      <c r="AS59" s="31"/>
      <c r="AT59" s="31"/>
      <c r="AU59" s="31"/>
      <c r="AV59" s="31"/>
      <c r="AW59" s="31"/>
      <c r="AX59" s="31"/>
      <c r="AY59" s="31"/>
      <c r="AZ59" s="31"/>
      <c r="BA59" s="31"/>
      <c r="BB59" s="31"/>
      <c r="BC59" s="31"/>
      <c r="BD59" s="31"/>
      <c r="BE59" s="31"/>
      <c r="BF59" s="31"/>
      <c r="BG59" s="31"/>
      <c r="BH59" s="31"/>
      <c r="BI59" s="31"/>
      <c r="BJ59" s="31"/>
      <c r="BK59" s="31"/>
      <c r="BL59" s="31"/>
      <c r="BM59" s="31"/>
      <c r="BN59" s="31"/>
      <c r="BO59" s="31"/>
      <c r="BP59" s="31"/>
      <c r="BQ59" s="31"/>
      <c r="BR59" s="31"/>
      <c r="BS59" s="31"/>
      <c r="BT59" s="31"/>
      <c r="BU59" s="31"/>
      <c r="BV59" s="31"/>
      <c r="BW59" s="31"/>
      <c r="BX59" s="31"/>
      <c r="BY59" s="31"/>
      <c r="BZ59" s="31"/>
      <c r="CA59" s="31"/>
      <c r="CB59" s="31"/>
      <c r="CC59" s="31"/>
      <c r="CD59" s="31"/>
      <c r="CE59" s="31"/>
      <c r="CF59" s="31"/>
      <c r="CG59" s="31"/>
      <c r="CH59" s="31"/>
      <c r="CI59" s="31"/>
      <c r="CJ59" s="31"/>
    </row>
    <row r="60" spans="1:90" x14ac:dyDescent="0.25">
      <c r="A60" t="s">
        <v>2045</v>
      </c>
      <c r="AR60" s="31"/>
      <c r="AS60" s="31"/>
      <c r="AT60" s="31"/>
      <c r="AU60" s="31"/>
      <c r="AV60" s="31"/>
      <c r="AW60" s="31"/>
      <c r="AX60" s="31"/>
      <c r="AY60" s="31"/>
      <c r="AZ60" s="31"/>
      <c r="BA60" s="31"/>
      <c r="BB60" s="31"/>
      <c r="BC60" s="31"/>
      <c r="BD60" s="31"/>
      <c r="BE60" s="31"/>
      <c r="BF60" s="31"/>
      <c r="BG60" s="31"/>
      <c r="BH60" s="31"/>
      <c r="BI60" s="31"/>
      <c r="BJ60" s="31"/>
      <c r="BK60" s="31"/>
      <c r="BL60" s="31"/>
      <c r="BM60" s="31"/>
      <c r="BN60" s="31"/>
      <c r="BO60" s="31"/>
      <c r="BP60" s="31"/>
      <c r="BQ60" s="31"/>
      <c r="BR60" s="31"/>
      <c r="BS60" s="31"/>
      <c r="BT60" s="31"/>
      <c r="BU60" s="31"/>
      <c r="BV60" s="31"/>
      <c r="BW60" s="31"/>
      <c r="BX60" s="31"/>
      <c r="BY60" s="31"/>
      <c r="BZ60" s="31"/>
      <c r="CA60" s="31"/>
      <c r="CB60" s="31"/>
      <c r="CC60" s="31"/>
      <c r="CD60" s="31"/>
      <c r="CE60" s="31"/>
      <c r="CF60" s="31"/>
      <c r="CG60" s="31"/>
      <c r="CH60" s="31"/>
      <c r="CI60" s="31"/>
      <c r="CJ60" s="31"/>
    </row>
    <row r="61" spans="1:90" x14ac:dyDescent="0.25">
      <c r="A61" t="s">
        <v>1177</v>
      </c>
      <c r="AR61" s="31"/>
      <c r="AS61" s="31"/>
      <c r="AT61" s="31"/>
      <c r="AU61" s="31"/>
      <c r="AV61" s="31"/>
      <c r="AW61" s="31"/>
      <c r="AX61" s="31"/>
      <c r="AY61" s="31"/>
      <c r="AZ61" s="31"/>
      <c r="BA61" s="31"/>
      <c r="BB61" s="31"/>
      <c r="BC61" s="31"/>
      <c r="BD61" s="31"/>
      <c r="BE61" s="31"/>
      <c r="BF61" s="31"/>
      <c r="BG61" s="31"/>
      <c r="BH61" s="31"/>
      <c r="BI61" s="31"/>
      <c r="BJ61" s="31"/>
      <c r="BK61" s="31"/>
      <c r="BL61" s="31"/>
      <c r="BM61" s="31"/>
      <c r="BN61" s="31"/>
      <c r="BO61" s="31"/>
      <c r="BP61" s="31"/>
      <c r="BQ61" s="31"/>
      <c r="BR61" s="31"/>
      <c r="BS61" s="31"/>
      <c r="BT61" s="31"/>
      <c r="BU61" s="31"/>
      <c r="BV61" s="31"/>
      <c r="BW61" s="31"/>
      <c r="BX61" s="31"/>
      <c r="BY61" s="31"/>
      <c r="BZ61" s="31"/>
      <c r="CA61" s="31"/>
      <c r="CB61" s="31"/>
      <c r="CC61" s="31"/>
      <c r="CD61" s="31"/>
      <c r="CE61" s="31"/>
      <c r="CF61" s="31"/>
      <c r="CG61" s="31"/>
      <c r="CH61" s="31"/>
      <c r="CI61" s="31"/>
      <c r="CJ61" s="31"/>
    </row>
    <row r="62" spans="1:90" x14ac:dyDescent="0.25">
      <c r="A62" t="s">
        <v>2046</v>
      </c>
      <c r="AR62" s="31"/>
      <c r="AS62" s="31"/>
      <c r="AT62" s="31"/>
      <c r="AU62" s="31"/>
      <c r="AV62" s="31"/>
      <c r="AW62" s="31"/>
      <c r="AX62" s="31"/>
      <c r="AY62" s="31"/>
      <c r="AZ62" s="31"/>
      <c r="BA62" s="31"/>
      <c r="BB62" s="31"/>
      <c r="BC62" s="31"/>
      <c r="BD62" s="31"/>
      <c r="BE62" s="31"/>
      <c r="BF62" s="31"/>
      <c r="BG62" s="31"/>
      <c r="BH62" s="31"/>
      <c r="BI62" s="31"/>
      <c r="BJ62" s="31"/>
      <c r="BK62" s="31"/>
      <c r="BL62" s="31"/>
      <c r="BM62" s="31"/>
      <c r="BN62" s="31"/>
      <c r="BO62" s="31"/>
      <c r="BP62" s="31"/>
      <c r="BQ62" s="31"/>
      <c r="BR62" s="31"/>
      <c r="BS62" s="31"/>
      <c r="BT62" s="31"/>
      <c r="BU62" s="31"/>
      <c r="BV62" s="31"/>
      <c r="BW62" s="31"/>
      <c r="BX62" s="31"/>
      <c r="BY62" s="31"/>
      <c r="BZ62" s="31"/>
      <c r="CA62" s="31"/>
      <c r="CB62" s="31"/>
      <c r="CC62" s="31"/>
      <c r="CD62" s="31"/>
      <c r="CE62" s="31"/>
      <c r="CF62" s="31"/>
      <c r="CG62" s="31"/>
      <c r="CH62" s="31"/>
      <c r="CI62" s="31"/>
      <c r="CJ62" s="31"/>
    </row>
    <row r="63" spans="1:90" x14ac:dyDescent="0.25">
      <c r="A63" t="s">
        <v>2015</v>
      </c>
      <c r="AR63" s="31"/>
      <c r="AS63" s="31"/>
      <c r="AT63" s="31"/>
      <c r="AU63" s="31"/>
      <c r="AV63" s="31"/>
      <c r="AW63" s="31"/>
      <c r="AX63" s="31"/>
      <c r="AY63" s="31"/>
      <c r="AZ63" s="31"/>
      <c r="BA63" s="31"/>
      <c r="BB63" s="31"/>
      <c r="BC63" s="31"/>
      <c r="BD63" s="31"/>
      <c r="BE63" s="31"/>
      <c r="BF63" s="31"/>
      <c r="BG63" s="31"/>
      <c r="BH63" s="31"/>
      <c r="BI63" s="31"/>
      <c r="BJ63" s="31"/>
      <c r="BK63" s="31"/>
      <c r="BL63" s="31"/>
      <c r="BM63" s="31"/>
      <c r="BN63" s="31"/>
      <c r="BO63" s="31"/>
      <c r="BP63" s="31"/>
      <c r="BQ63" s="31"/>
      <c r="BR63" s="31"/>
      <c r="BS63" s="31"/>
      <c r="BT63" s="31"/>
      <c r="BU63" s="31"/>
      <c r="BV63" s="31"/>
      <c r="BW63" s="31"/>
      <c r="BX63" s="31"/>
      <c r="BY63" s="31"/>
      <c r="BZ63" s="31"/>
      <c r="CA63" s="31"/>
      <c r="CB63" s="31"/>
      <c r="CC63" s="31"/>
      <c r="CD63" s="31"/>
      <c r="CE63" s="31"/>
      <c r="CF63" s="31"/>
      <c r="CG63" s="31"/>
      <c r="CH63" s="31"/>
      <c r="CI63" s="31"/>
      <c r="CJ63" s="31"/>
    </row>
    <row r="64" spans="1:90" x14ac:dyDescent="0.25">
      <c r="A64" t="s">
        <v>2047</v>
      </c>
      <c r="AR64" s="31"/>
      <c r="AS64" s="31"/>
      <c r="AT64" s="31"/>
      <c r="AU64" s="31"/>
      <c r="AV64" s="31"/>
      <c r="AW64" s="31"/>
      <c r="AX64" s="31"/>
      <c r="AY64" s="31"/>
      <c r="AZ64" s="31"/>
      <c r="BA64" s="31"/>
      <c r="BB64" s="31"/>
      <c r="BC64" s="31"/>
      <c r="BD64" s="31"/>
      <c r="BE64" s="31"/>
      <c r="BF64" s="31"/>
      <c r="BG64" s="31"/>
      <c r="BH64" s="31"/>
      <c r="BI64" s="31"/>
      <c r="BJ64" s="31"/>
      <c r="BK64" s="31"/>
      <c r="BL64" s="31"/>
      <c r="BM64" s="31"/>
      <c r="BN64" s="31"/>
      <c r="BO64" s="31"/>
      <c r="BP64" s="31"/>
      <c r="BQ64" s="31"/>
      <c r="BR64" s="31"/>
      <c r="BS64" s="31"/>
      <c r="BT64" s="31"/>
      <c r="BU64" s="31"/>
      <c r="BV64" s="31"/>
      <c r="BW64" s="31"/>
      <c r="BX64" s="31"/>
      <c r="BY64" s="31"/>
      <c r="BZ64" s="31"/>
      <c r="CA64" s="31"/>
      <c r="CB64" s="31"/>
      <c r="CC64" s="31"/>
      <c r="CD64" s="31"/>
      <c r="CE64" s="31"/>
      <c r="CF64" s="31"/>
      <c r="CG64" s="31"/>
      <c r="CH64" s="31"/>
      <c r="CI64" s="31"/>
      <c r="CJ64" s="31"/>
    </row>
    <row r="65" spans="1:88" x14ac:dyDescent="0.25">
      <c r="A65" t="s">
        <v>2034</v>
      </c>
      <c r="AR65" s="31"/>
      <c r="AS65" s="31"/>
      <c r="AT65" s="31"/>
      <c r="AU65" s="31"/>
      <c r="AV65" s="31"/>
      <c r="AW65" s="31"/>
      <c r="AX65" s="31"/>
      <c r="AY65" s="31"/>
      <c r="AZ65" s="31"/>
      <c r="BA65" s="31"/>
      <c r="BB65" s="31"/>
      <c r="BC65" s="31"/>
      <c r="BD65" s="31"/>
      <c r="BE65" s="31"/>
      <c r="BF65" s="31"/>
      <c r="BG65" s="31"/>
      <c r="BH65" s="31"/>
      <c r="BI65" s="31"/>
      <c r="BJ65" s="31"/>
      <c r="BK65" s="31"/>
      <c r="BL65" s="31"/>
      <c r="BM65" s="31"/>
      <c r="BN65" s="31"/>
      <c r="BO65" s="31"/>
      <c r="BP65" s="31"/>
      <c r="BQ65" s="31"/>
      <c r="BR65" s="31"/>
      <c r="BS65" s="31"/>
      <c r="BT65" s="31"/>
      <c r="BU65" s="31"/>
      <c r="BV65" s="31"/>
      <c r="BW65" s="31"/>
      <c r="BX65" s="31"/>
      <c r="BY65" s="31"/>
      <c r="BZ65" s="31"/>
      <c r="CA65" s="31"/>
      <c r="CB65" s="31"/>
      <c r="CC65" s="31"/>
      <c r="CD65" s="31"/>
      <c r="CE65" s="31"/>
      <c r="CF65" s="31"/>
      <c r="CG65" s="31"/>
      <c r="CH65" s="31"/>
      <c r="CI65" s="31"/>
      <c r="CJ65" s="31"/>
    </row>
    <row r="66" spans="1:88" x14ac:dyDescent="0.25">
      <c r="A66" t="s">
        <v>2035</v>
      </c>
      <c r="AR66" s="31"/>
      <c r="AS66" s="31"/>
      <c r="AT66" s="31"/>
      <c r="AU66" s="31"/>
      <c r="AV66" s="31"/>
      <c r="AW66" s="31"/>
      <c r="AX66" s="31"/>
      <c r="AY66" s="31"/>
      <c r="AZ66" s="31"/>
      <c r="BA66" s="31"/>
      <c r="BB66" s="31"/>
      <c r="BC66" s="31"/>
      <c r="BD66" s="31"/>
      <c r="BE66" s="31"/>
      <c r="BF66" s="31"/>
      <c r="BG66" s="31"/>
      <c r="BH66" s="31"/>
      <c r="BI66" s="31"/>
      <c r="BJ66" s="31"/>
      <c r="BK66" s="31"/>
      <c r="BL66" s="31"/>
      <c r="BM66" s="31"/>
      <c r="BN66" s="31"/>
      <c r="BO66" s="31"/>
      <c r="BP66" s="31"/>
      <c r="BQ66" s="31"/>
      <c r="BR66" s="31"/>
      <c r="BS66" s="31"/>
      <c r="BT66" s="31"/>
      <c r="BU66" s="31"/>
      <c r="BV66" s="31"/>
      <c r="BW66" s="31"/>
      <c r="BX66" s="31"/>
      <c r="BY66" s="31"/>
      <c r="BZ66" s="31"/>
      <c r="CA66" s="31"/>
      <c r="CB66" s="31"/>
      <c r="CC66" s="31"/>
      <c r="CD66" s="31"/>
      <c r="CE66" s="31"/>
      <c r="CF66" s="31"/>
      <c r="CG66" s="31"/>
      <c r="CH66" s="31"/>
      <c r="CI66" s="31"/>
      <c r="CJ66" s="31"/>
    </row>
    <row r="67" spans="1:88" x14ac:dyDescent="0.25">
      <c r="A67" t="s">
        <v>2048</v>
      </c>
      <c r="AR67" s="31"/>
      <c r="AS67" s="31"/>
      <c r="AT67" s="31"/>
      <c r="AU67" s="31"/>
      <c r="AV67" s="31"/>
      <c r="AW67" s="31"/>
      <c r="AX67" s="31"/>
      <c r="AY67" s="31"/>
      <c r="AZ67" s="31"/>
      <c r="BA67" s="31"/>
      <c r="BB67" s="31"/>
      <c r="BC67" s="31"/>
      <c r="BD67" s="31"/>
      <c r="BE67" s="31"/>
      <c r="BF67" s="31"/>
      <c r="BG67" s="31"/>
      <c r="BH67" s="31"/>
      <c r="BI67" s="31"/>
      <c r="BJ67" s="31"/>
      <c r="BK67" s="31"/>
      <c r="BL67" s="31"/>
      <c r="BM67" s="31"/>
      <c r="BN67" s="31"/>
      <c r="BO67" s="31"/>
      <c r="BP67" s="31"/>
      <c r="BQ67" s="31"/>
      <c r="BR67" s="31"/>
      <c r="BS67" s="31"/>
      <c r="BT67" s="31"/>
      <c r="BU67" s="31"/>
      <c r="BV67" s="31"/>
      <c r="BW67" s="31"/>
      <c r="BX67" s="31"/>
      <c r="BY67" s="31"/>
      <c r="BZ67" s="31"/>
      <c r="CA67" s="31"/>
      <c r="CB67" s="31"/>
      <c r="CC67" s="31"/>
      <c r="CD67" s="31"/>
      <c r="CE67" s="31"/>
      <c r="CF67" s="31"/>
      <c r="CG67" s="31"/>
      <c r="CH67" s="31"/>
      <c r="CI67" s="31"/>
      <c r="CJ67" s="31"/>
    </row>
    <row r="68" spans="1:88" x14ac:dyDescent="0.25">
      <c r="A68" t="s">
        <v>2020</v>
      </c>
      <c r="AR68" s="31"/>
      <c r="AS68" s="31"/>
      <c r="AT68" s="31"/>
      <c r="AU68" s="31"/>
      <c r="AV68" s="31"/>
      <c r="AW68" s="31"/>
      <c r="AX68" s="31"/>
      <c r="AY68" s="31"/>
      <c r="AZ68" s="31"/>
      <c r="BA68" s="31"/>
      <c r="BB68" s="31"/>
      <c r="BC68" s="31"/>
      <c r="BD68" s="31"/>
      <c r="BE68" s="31"/>
      <c r="BF68" s="31"/>
      <c r="BG68" s="31"/>
      <c r="BH68" s="31"/>
      <c r="BI68" s="31"/>
      <c r="BJ68" s="31"/>
      <c r="BK68" s="31"/>
      <c r="BL68" s="31"/>
      <c r="BM68" s="31"/>
      <c r="BN68" s="31"/>
      <c r="BO68" s="31"/>
      <c r="BP68" s="31"/>
      <c r="BQ68" s="31"/>
      <c r="BR68" s="31"/>
      <c r="BS68" s="31"/>
      <c r="BT68" s="31"/>
      <c r="BU68" s="31"/>
      <c r="BV68" s="31"/>
      <c r="BW68" s="31"/>
      <c r="BX68" s="31"/>
      <c r="BY68" s="31"/>
      <c r="BZ68" s="31"/>
      <c r="CA68" s="31"/>
      <c r="CB68" s="31"/>
      <c r="CC68" s="31"/>
      <c r="CD68" s="31"/>
      <c r="CE68" s="31"/>
      <c r="CF68" s="31"/>
      <c r="CG68" s="31"/>
      <c r="CH68" s="31"/>
      <c r="CI68" s="31"/>
      <c r="CJ68" s="31"/>
    </row>
    <row r="69" spans="1:88" x14ac:dyDescent="0.25">
      <c r="A69" t="s">
        <v>2021</v>
      </c>
      <c r="AR69" s="31"/>
      <c r="AS69" s="31"/>
      <c r="AT69" s="31"/>
      <c r="AU69" s="31"/>
      <c r="AV69" s="31"/>
      <c r="AW69" s="31"/>
      <c r="AX69" s="31"/>
      <c r="AY69" s="31"/>
      <c r="AZ69" s="31"/>
      <c r="BA69" s="31"/>
      <c r="BB69" s="31"/>
      <c r="BC69" s="31"/>
      <c r="BD69" s="31"/>
      <c r="BE69" s="31"/>
      <c r="BF69" s="31"/>
      <c r="BG69" s="31"/>
      <c r="BH69" s="31"/>
      <c r="BI69" s="31"/>
      <c r="BJ69" s="31"/>
      <c r="BK69" s="31"/>
      <c r="BL69" s="31"/>
      <c r="BM69" s="31"/>
      <c r="BN69" s="31"/>
      <c r="BO69" s="31"/>
      <c r="BP69" s="31"/>
      <c r="BQ69" s="31"/>
      <c r="BR69" s="31"/>
      <c r="BS69" s="31"/>
      <c r="BT69" s="31"/>
      <c r="BU69" s="31"/>
      <c r="BV69" s="31"/>
      <c r="BW69" s="31"/>
      <c r="BX69" s="31"/>
      <c r="BY69" s="31"/>
      <c r="BZ69" s="31"/>
      <c r="CA69" s="31"/>
      <c r="CB69" s="31"/>
      <c r="CC69" s="31"/>
      <c r="CD69" s="31"/>
      <c r="CE69" s="31"/>
      <c r="CF69" s="31"/>
      <c r="CG69" s="31"/>
      <c r="CH69" s="31"/>
      <c r="CI69" s="31"/>
      <c r="CJ69" s="31"/>
    </row>
    <row r="70" spans="1:88" x14ac:dyDescent="0.25">
      <c r="A70" t="s">
        <v>2049</v>
      </c>
      <c r="AR70" s="31"/>
      <c r="AS70" s="31"/>
      <c r="AT70" s="31"/>
      <c r="AU70" s="31"/>
      <c r="AV70" s="31"/>
      <c r="AW70" s="31"/>
      <c r="AX70" s="31"/>
      <c r="AY70" s="31"/>
      <c r="AZ70" s="31"/>
      <c r="BA70" s="31"/>
      <c r="BB70" s="31"/>
      <c r="BC70" s="31"/>
      <c r="BD70" s="31"/>
      <c r="BE70" s="31"/>
      <c r="BF70" s="31"/>
      <c r="BG70" s="31"/>
      <c r="BH70" s="31"/>
      <c r="BI70" s="31"/>
      <c r="BJ70" s="31"/>
      <c r="BK70" s="31"/>
      <c r="BL70" s="31"/>
      <c r="BM70" s="31"/>
      <c r="BN70" s="31"/>
      <c r="BO70" s="31"/>
      <c r="BP70" s="31"/>
      <c r="BQ70" s="31"/>
      <c r="BR70" s="31"/>
      <c r="BS70" s="31"/>
      <c r="BT70" s="31"/>
      <c r="BU70" s="31"/>
      <c r="BV70" s="31"/>
      <c r="BW70" s="31"/>
      <c r="BX70" s="31"/>
      <c r="BY70" s="31"/>
      <c r="BZ70" s="31"/>
      <c r="CA70" s="31"/>
      <c r="CB70" s="31"/>
      <c r="CC70" s="31"/>
      <c r="CD70" s="31"/>
      <c r="CE70" s="31"/>
      <c r="CF70" s="31"/>
      <c r="CG70" s="31"/>
      <c r="CH70" s="31"/>
      <c r="CI70" s="31"/>
      <c r="CJ70" s="31"/>
    </row>
    <row r="71" spans="1:88" x14ac:dyDescent="0.25">
      <c r="A71" t="s">
        <v>2037</v>
      </c>
      <c r="AR71" s="31"/>
      <c r="AS71" s="31"/>
      <c r="AT71" s="31"/>
      <c r="AU71" s="31"/>
      <c r="AV71" s="31"/>
      <c r="AW71" s="31"/>
      <c r="AX71" s="31"/>
      <c r="AY71" s="31"/>
      <c r="AZ71" s="31"/>
      <c r="BA71" s="31"/>
      <c r="BB71" s="31"/>
      <c r="BC71" s="31"/>
      <c r="BD71" s="31"/>
      <c r="BE71" s="31"/>
      <c r="BF71" s="31"/>
      <c r="BG71" s="31"/>
      <c r="BH71" s="31"/>
      <c r="BI71" s="31"/>
      <c r="BJ71" s="31"/>
      <c r="BK71" s="31"/>
      <c r="BL71" s="31"/>
      <c r="BM71" s="31"/>
      <c r="BN71" s="31"/>
      <c r="BO71" s="31"/>
      <c r="BP71" s="31"/>
      <c r="BQ71" s="31"/>
      <c r="BR71" s="31"/>
      <c r="BS71" s="31"/>
      <c r="BT71" s="31"/>
      <c r="BU71" s="31"/>
      <c r="BV71" s="31"/>
      <c r="BW71" s="31"/>
      <c r="BX71" s="31"/>
      <c r="BY71" s="31"/>
      <c r="BZ71" s="31"/>
      <c r="CA71" s="31"/>
      <c r="CB71" s="31"/>
      <c r="CC71" s="31"/>
      <c r="CD71" s="31"/>
      <c r="CE71" s="31"/>
      <c r="CF71" s="31"/>
      <c r="CG71" s="31"/>
      <c r="CH71" s="31"/>
      <c r="CI71" s="31"/>
      <c r="CJ71" s="31"/>
    </row>
    <row r="72" spans="1:88" x14ac:dyDescent="0.25">
      <c r="A72" t="s">
        <v>2038</v>
      </c>
      <c r="AR72" s="31"/>
      <c r="AS72" s="31"/>
      <c r="AT72" s="31"/>
      <c r="AU72" s="31"/>
      <c r="AV72" s="31"/>
      <c r="AW72" s="31"/>
      <c r="AX72" s="31"/>
      <c r="AY72" s="31"/>
      <c r="AZ72" s="31"/>
      <c r="BA72" s="31"/>
      <c r="BB72" s="31"/>
      <c r="BC72" s="31"/>
      <c r="BD72" s="31"/>
      <c r="BE72" s="31"/>
      <c r="BF72" s="31"/>
      <c r="BG72" s="31"/>
      <c r="BH72" s="31"/>
      <c r="BI72" s="31"/>
      <c r="BJ72" s="31"/>
      <c r="BK72" s="31"/>
      <c r="BL72" s="31"/>
      <c r="BM72" s="31"/>
      <c r="BN72" s="31"/>
      <c r="BO72" s="31"/>
      <c r="BP72" s="31"/>
      <c r="BQ72" s="31"/>
      <c r="BR72" s="31"/>
      <c r="BS72" s="31"/>
      <c r="BT72" s="31"/>
      <c r="BU72" s="31"/>
      <c r="BV72" s="31"/>
      <c r="BW72" s="31"/>
      <c r="BX72" s="31"/>
      <c r="BY72" s="31"/>
      <c r="BZ72" s="31"/>
      <c r="CA72" s="31"/>
      <c r="CB72" s="31"/>
      <c r="CC72" s="31"/>
      <c r="CD72" s="31"/>
      <c r="CE72" s="31"/>
      <c r="CF72" s="31"/>
      <c r="CG72" s="31"/>
      <c r="CH72" s="31"/>
      <c r="CI72" s="31"/>
      <c r="CJ72" s="31"/>
    </row>
    <row r="73" spans="1:88" x14ac:dyDescent="0.25">
      <c r="A73" t="s">
        <v>2024</v>
      </c>
      <c r="AR73" s="31"/>
      <c r="AS73" s="31"/>
      <c r="AT73" s="31"/>
      <c r="AU73" s="31"/>
      <c r="AV73" s="31"/>
      <c r="AW73" s="31"/>
      <c r="AX73" s="31"/>
      <c r="AY73" s="31"/>
      <c r="AZ73" s="31"/>
      <c r="BA73" s="31"/>
      <c r="BB73" s="31"/>
      <c r="BC73" s="31"/>
      <c r="BD73" s="31"/>
      <c r="BE73" s="31"/>
      <c r="BF73" s="31"/>
      <c r="BG73" s="31"/>
      <c r="BH73" s="31"/>
      <c r="BI73" s="31"/>
      <c r="BJ73" s="31"/>
      <c r="BK73" s="31"/>
      <c r="BL73" s="31"/>
      <c r="BM73" s="31"/>
      <c r="BN73" s="31"/>
      <c r="BO73" s="31"/>
      <c r="BP73" s="31"/>
      <c r="BQ73" s="31"/>
      <c r="BR73" s="31"/>
      <c r="BS73" s="31"/>
      <c r="BT73" s="31"/>
      <c r="BU73" s="31"/>
      <c r="BV73" s="31"/>
      <c r="BW73" s="31"/>
      <c r="BX73" s="31"/>
      <c r="BY73" s="31"/>
      <c r="BZ73" s="31"/>
      <c r="CA73" s="31"/>
      <c r="CB73" s="31"/>
      <c r="CC73" s="31"/>
      <c r="CD73" s="31"/>
      <c r="CE73" s="31"/>
      <c r="CF73" s="31"/>
      <c r="CG73" s="31"/>
      <c r="CH73" s="31"/>
      <c r="CI73" s="31"/>
      <c r="CJ73" s="31"/>
    </row>
    <row r="74" spans="1:88" x14ac:dyDescent="0.25">
      <c r="A74" t="s">
        <v>2025</v>
      </c>
      <c r="AR74" s="31"/>
      <c r="AS74" s="31"/>
      <c r="AT74" s="31"/>
      <c r="AU74" s="31"/>
      <c r="AV74" s="31"/>
      <c r="AW74" s="31"/>
      <c r="AX74" s="31"/>
      <c r="AY74" s="31"/>
      <c r="AZ74" s="31"/>
      <c r="BA74" s="31"/>
      <c r="BB74" s="31"/>
      <c r="BC74" s="31"/>
      <c r="BD74" s="31"/>
      <c r="BE74" s="31"/>
      <c r="BF74" s="31"/>
      <c r="BG74" s="31"/>
      <c r="BH74" s="31"/>
      <c r="BI74" s="31"/>
      <c r="BJ74" s="31"/>
      <c r="BK74" s="31"/>
      <c r="BL74" s="31"/>
      <c r="BM74" s="31"/>
      <c r="BN74" s="31"/>
      <c r="BO74" s="31"/>
      <c r="BP74" s="31"/>
      <c r="BQ74" s="31"/>
      <c r="BR74" s="31"/>
      <c r="BS74" s="31"/>
      <c r="BT74" s="31"/>
      <c r="BU74" s="31"/>
      <c r="BV74" s="31"/>
      <c r="BW74" s="31"/>
      <c r="BX74" s="31"/>
      <c r="BY74" s="31"/>
      <c r="BZ74" s="31"/>
      <c r="CA74" s="31"/>
      <c r="CB74" s="31"/>
      <c r="CC74" s="31"/>
      <c r="CD74" s="31"/>
      <c r="CE74" s="31"/>
      <c r="CF74" s="31"/>
      <c r="CG74" s="31"/>
      <c r="CH74" s="31"/>
      <c r="CI74" s="31"/>
      <c r="CJ74" s="31"/>
    </row>
    <row r="75" spans="1:88" x14ac:dyDescent="0.25">
      <c r="A75" t="s">
        <v>2026</v>
      </c>
      <c r="AR75" s="31"/>
      <c r="AS75" s="31"/>
      <c r="AT75" s="31"/>
      <c r="AU75" s="31"/>
      <c r="AV75" s="31"/>
      <c r="AW75" s="31"/>
      <c r="AX75" s="31"/>
      <c r="AY75" s="31"/>
      <c r="AZ75" s="31"/>
      <c r="BA75" s="31"/>
      <c r="BB75" s="31"/>
      <c r="BC75" s="31"/>
      <c r="BD75" s="31"/>
      <c r="BE75" s="31"/>
      <c r="BF75" s="31"/>
      <c r="BG75" s="31"/>
      <c r="BH75" s="31"/>
      <c r="BI75" s="31"/>
      <c r="BJ75" s="31"/>
      <c r="BK75" s="31"/>
      <c r="BL75" s="31"/>
      <c r="BM75" s="31"/>
      <c r="BN75" s="31"/>
      <c r="BO75" s="31"/>
      <c r="BP75" s="31"/>
      <c r="BQ75" s="31"/>
      <c r="BR75" s="31"/>
      <c r="BS75" s="31"/>
      <c r="BT75" s="31"/>
      <c r="BU75" s="31"/>
      <c r="BV75" s="31"/>
      <c r="BW75" s="31"/>
      <c r="BX75" s="31"/>
      <c r="BY75" s="31"/>
      <c r="BZ75" s="31"/>
      <c r="CA75" s="31"/>
      <c r="CB75" s="31"/>
      <c r="CC75" s="31"/>
      <c r="CD75" s="31"/>
      <c r="CE75" s="31"/>
      <c r="CF75" s="31"/>
      <c r="CG75" s="31"/>
      <c r="CH75" s="31"/>
      <c r="CI75" s="31"/>
      <c r="CJ75" s="31"/>
    </row>
    <row r="76" spans="1:88" x14ac:dyDescent="0.25">
      <c r="A76" t="s">
        <v>2027</v>
      </c>
      <c r="AR76" s="31"/>
      <c r="AS76" s="31"/>
      <c r="AT76" s="31"/>
      <c r="AU76" s="31"/>
      <c r="AV76" s="31"/>
      <c r="AW76" s="31"/>
      <c r="AX76" s="31"/>
      <c r="AY76" s="31"/>
      <c r="AZ76" s="31"/>
      <c r="BA76" s="31"/>
      <c r="BB76" s="31"/>
      <c r="BC76" s="31"/>
      <c r="BD76" s="31"/>
      <c r="BE76" s="31"/>
      <c r="BF76" s="31"/>
      <c r="BG76" s="31"/>
      <c r="BH76" s="31"/>
      <c r="BI76" s="31"/>
      <c r="BJ76" s="31"/>
      <c r="BK76" s="31"/>
      <c r="BL76" s="31"/>
      <c r="BM76" s="31"/>
      <c r="BN76" s="31"/>
      <c r="BO76" s="31"/>
      <c r="BP76" s="31"/>
      <c r="BQ76" s="31"/>
      <c r="BR76" s="31"/>
      <c r="BS76" s="31"/>
      <c r="BT76" s="31"/>
      <c r="BU76" s="31"/>
      <c r="BV76" s="31"/>
      <c r="BW76" s="31"/>
      <c r="BX76" s="31"/>
      <c r="BY76" s="31"/>
      <c r="BZ76" s="31"/>
      <c r="CA76" s="31"/>
      <c r="CB76" s="31"/>
      <c r="CC76" s="31"/>
      <c r="CD76" s="31"/>
      <c r="CE76" s="31"/>
      <c r="CF76" s="31"/>
      <c r="CG76" s="31"/>
      <c r="CH76" s="31"/>
      <c r="CI76" s="31"/>
      <c r="CJ76" s="31"/>
    </row>
    <row r="77" spans="1:88" x14ac:dyDescent="0.25">
      <c r="A77" t="s">
        <v>1113</v>
      </c>
      <c r="AR77" s="31"/>
      <c r="AS77" s="31"/>
      <c r="AT77" s="31"/>
      <c r="AU77" s="31"/>
      <c r="AV77" s="31"/>
      <c r="AW77" s="31"/>
      <c r="AX77" s="31"/>
      <c r="AY77" s="31"/>
      <c r="AZ77" s="31"/>
      <c r="BA77" s="31"/>
      <c r="BB77" s="31"/>
      <c r="BC77" s="31"/>
      <c r="BD77" s="31"/>
      <c r="BE77" s="31"/>
      <c r="BF77" s="31"/>
      <c r="BG77" s="31"/>
      <c r="BH77" s="31"/>
      <c r="BI77" s="31"/>
      <c r="BJ77" s="31"/>
      <c r="BK77" s="31"/>
      <c r="BL77" s="31"/>
      <c r="BM77" s="31"/>
      <c r="BN77" s="31"/>
      <c r="BO77" s="31"/>
      <c r="BP77" s="31"/>
      <c r="BQ77" s="31"/>
      <c r="BR77" s="31"/>
      <c r="BS77" s="31"/>
      <c r="BT77" s="31"/>
      <c r="BU77" s="31"/>
      <c r="BV77" s="31"/>
      <c r="BW77" s="31"/>
      <c r="BX77" s="31"/>
      <c r="BY77" s="31"/>
      <c r="BZ77" s="31"/>
      <c r="CA77" s="31"/>
      <c r="CB77" s="31"/>
      <c r="CC77" s="31"/>
      <c r="CD77" s="31"/>
      <c r="CE77" s="31"/>
      <c r="CF77" s="31"/>
      <c r="CG77" s="31"/>
      <c r="CH77" s="31"/>
      <c r="CI77" s="31"/>
      <c r="CJ77" s="31"/>
    </row>
  </sheetData>
  <pageMargins left="0.7" right="0.7" top="0.75" bottom="0.75" header="0.3" footer="0.3"/>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64"/>
  <sheetViews>
    <sheetView workbookViewId="0">
      <pane xSplit="3" ySplit="8" topLeftCell="D9" activePane="bottomRight" state="frozen"/>
      <selection pane="topRight"/>
      <selection pane="bottomLeft"/>
      <selection pane="bottomRight" activeCell="B6" sqref="A1:XFD1048576"/>
    </sheetView>
  </sheetViews>
  <sheetFormatPr defaultRowHeight="15" x14ac:dyDescent="0.25"/>
  <cols>
    <col min="1" max="1" width="5.7109375" customWidth="1"/>
    <col min="2" max="2" width="50.7109375" customWidth="1"/>
    <col min="3" max="3" width="13.7109375" customWidth="1"/>
    <col min="257" max="257" width="5.7109375" customWidth="1"/>
    <col min="258" max="258" width="50.7109375" customWidth="1"/>
    <col min="259" max="259" width="13.7109375" customWidth="1"/>
    <col min="513" max="513" width="5.7109375" customWidth="1"/>
    <col min="514" max="514" width="50.7109375" customWidth="1"/>
    <col min="515" max="515" width="13.7109375" customWidth="1"/>
    <col min="769" max="769" width="5.7109375" customWidth="1"/>
    <col min="770" max="770" width="50.7109375" customWidth="1"/>
    <col min="771" max="771" width="13.7109375" customWidth="1"/>
    <col min="1025" max="1025" width="5.7109375" customWidth="1"/>
    <col min="1026" max="1026" width="50.7109375" customWidth="1"/>
    <col min="1027" max="1027" width="13.7109375" customWidth="1"/>
    <col min="1281" max="1281" width="5.7109375" customWidth="1"/>
    <col min="1282" max="1282" width="50.7109375" customWidth="1"/>
    <col min="1283" max="1283" width="13.7109375" customWidth="1"/>
    <col min="1537" max="1537" width="5.7109375" customWidth="1"/>
    <col min="1538" max="1538" width="50.7109375" customWidth="1"/>
    <col min="1539" max="1539" width="13.7109375" customWidth="1"/>
    <col min="1793" max="1793" width="5.7109375" customWidth="1"/>
    <col min="1794" max="1794" width="50.7109375" customWidth="1"/>
    <col min="1795" max="1795" width="13.7109375" customWidth="1"/>
    <col min="2049" max="2049" width="5.7109375" customWidth="1"/>
    <col min="2050" max="2050" width="50.7109375" customWidth="1"/>
    <col min="2051" max="2051" width="13.7109375" customWidth="1"/>
    <col min="2305" max="2305" width="5.7109375" customWidth="1"/>
    <col min="2306" max="2306" width="50.7109375" customWidth="1"/>
    <col min="2307" max="2307" width="13.7109375" customWidth="1"/>
    <col min="2561" max="2561" width="5.7109375" customWidth="1"/>
    <col min="2562" max="2562" width="50.7109375" customWidth="1"/>
    <col min="2563" max="2563" width="13.7109375" customWidth="1"/>
    <col min="2817" max="2817" width="5.7109375" customWidth="1"/>
    <col min="2818" max="2818" width="50.7109375" customWidth="1"/>
    <col min="2819" max="2819" width="13.7109375" customWidth="1"/>
    <col min="3073" max="3073" width="5.7109375" customWidth="1"/>
    <col min="3074" max="3074" width="50.7109375" customWidth="1"/>
    <col min="3075" max="3075" width="13.7109375" customWidth="1"/>
    <col min="3329" max="3329" width="5.7109375" customWidth="1"/>
    <col min="3330" max="3330" width="50.7109375" customWidth="1"/>
    <col min="3331" max="3331" width="13.7109375" customWidth="1"/>
    <col min="3585" max="3585" width="5.7109375" customWidth="1"/>
    <col min="3586" max="3586" width="50.7109375" customWidth="1"/>
    <col min="3587" max="3587" width="13.7109375" customWidth="1"/>
    <col min="3841" max="3841" width="5.7109375" customWidth="1"/>
    <col min="3842" max="3842" width="50.7109375" customWidth="1"/>
    <col min="3843" max="3843" width="13.7109375" customWidth="1"/>
    <col min="4097" max="4097" width="5.7109375" customWidth="1"/>
    <col min="4098" max="4098" width="50.7109375" customWidth="1"/>
    <col min="4099" max="4099" width="13.7109375" customWidth="1"/>
    <col min="4353" max="4353" width="5.7109375" customWidth="1"/>
    <col min="4354" max="4354" width="50.7109375" customWidth="1"/>
    <col min="4355" max="4355" width="13.7109375" customWidth="1"/>
    <col min="4609" max="4609" width="5.7109375" customWidth="1"/>
    <col min="4610" max="4610" width="50.7109375" customWidth="1"/>
    <col min="4611" max="4611" width="13.7109375" customWidth="1"/>
    <col min="4865" max="4865" width="5.7109375" customWidth="1"/>
    <col min="4866" max="4866" width="50.7109375" customWidth="1"/>
    <col min="4867" max="4867" width="13.7109375" customWidth="1"/>
    <col min="5121" max="5121" width="5.7109375" customWidth="1"/>
    <col min="5122" max="5122" width="50.7109375" customWidth="1"/>
    <col min="5123" max="5123" width="13.7109375" customWidth="1"/>
    <col min="5377" max="5377" width="5.7109375" customWidth="1"/>
    <col min="5378" max="5378" width="50.7109375" customWidth="1"/>
    <col min="5379" max="5379" width="13.7109375" customWidth="1"/>
    <col min="5633" max="5633" width="5.7109375" customWidth="1"/>
    <col min="5634" max="5634" width="50.7109375" customWidth="1"/>
    <col min="5635" max="5635" width="13.7109375" customWidth="1"/>
    <col min="5889" max="5889" width="5.7109375" customWidth="1"/>
    <col min="5890" max="5890" width="50.7109375" customWidth="1"/>
    <col min="5891" max="5891" width="13.7109375" customWidth="1"/>
    <col min="6145" max="6145" width="5.7109375" customWidth="1"/>
    <col min="6146" max="6146" width="50.7109375" customWidth="1"/>
    <col min="6147" max="6147" width="13.7109375" customWidth="1"/>
    <col min="6401" max="6401" width="5.7109375" customWidth="1"/>
    <col min="6402" max="6402" width="50.7109375" customWidth="1"/>
    <col min="6403" max="6403" width="13.7109375" customWidth="1"/>
    <col min="6657" max="6657" width="5.7109375" customWidth="1"/>
    <col min="6658" max="6658" width="50.7109375" customWidth="1"/>
    <col min="6659" max="6659" width="13.7109375" customWidth="1"/>
    <col min="6913" max="6913" width="5.7109375" customWidth="1"/>
    <col min="6914" max="6914" width="50.7109375" customWidth="1"/>
    <col min="6915" max="6915" width="13.7109375" customWidth="1"/>
    <col min="7169" max="7169" width="5.7109375" customWidth="1"/>
    <col min="7170" max="7170" width="50.7109375" customWidth="1"/>
    <col min="7171" max="7171" width="13.7109375" customWidth="1"/>
    <col min="7425" max="7425" width="5.7109375" customWidth="1"/>
    <col min="7426" max="7426" width="50.7109375" customWidth="1"/>
    <col min="7427" max="7427" width="13.7109375" customWidth="1"/>
    <col min="7681" max="7681" width="5.7109375" customWidth="1"/>
    <col min="7682" max="7682" width="50.7109375" customWidth="1"/>
    <col min="7683" max="7683" width="13.7109375" customWidth="1"/>
    <col min="7937" max="7937" width="5.7109375" customWidth="1"/>
    <col min="7938" max="7938" width="50.7109375" customWidth="1"/>
    <col min="7939" max="7939" width="13.7109375" customWidth="1"/>
    <col min="8193" max="8193" width="5.7109375" customWidth="1"/>
    <col min="8194" max="8194" width="50.7109375" customWidth="1"/>
    <col min="8195" max="8195" width="13.7109375" customWidth="1"/>
    <col min="8449" max="8449" width="5.7109375" customWidth="1"/>
    <col min="8450" max="8450" width="50.7109375" customWidth="1"/>
    <col min="8451" max="8451" width="13.7109375" customWidth="1"/>
    <col min="8705" max="8705" width="5.7109375" customWidth="1"/>
    <col min="8706" max="8706" width="50.7109375" customWidth="1"/>
    <col min="8707" max="8707" width="13.7109375" customWidth="1"/>
    <col min="8961" max="8961" width="5.7109375" customWidth="1"/>
    <col min="8962" max="8962" width="50.7109375" customWidth="1"/>
    <col min="8963" max="8963" width="13.7109375" customWidth="1"/>
    <col min="9217" max="9217" width="5.7109375" customWidth="1"/>
    <col min="9218" max="9218" width="50.7109375" customWidth="1"/>
    <col min="9219" max="9219" width="13.7109375" customWidth="1"/>
    <col min="9473" max="9473" width="5.7109375" customWidth="1"/>
    <col min="9474" max="9474" width="50.7109375" customWidth="1"/>
    <col min="9475" max="9475" width="13.7109375" customWidth="1"/>
    <col min="9729" max="9729" width="5.7109375" customWidth="1"/>
    <col min="9730" max="9730" width="50.7109375" customWidth="1"/>
    <col min="9731" max="9731" width="13.7109375" customWidth="1"/>
    <col min="9985" max="9985" width="5.7109375" customWidth="1"/>
    <col min="9986" max="9986" width="50.7109375" customWidth="1"/>
    <col min="9987" max="9987" width="13.7109375" customWidth="1"/>
    <col min="10241" max="10241" width="5.7109375" customWidth="1"/>
    <col min="10242" max="10242" width="50.7109375" customWidth="1"/>
    <col min="10243" max="10243" width="13.7109375" customWidth="1"/>
    <col min="10497" max="10497" width="5.7109375" customWidth="1"/>
    <col min="10498" max="10498" width="50.7109375" customWidth="1"/>
    <col min="10499" max="10499" width="13.7109375" customWidth="1"/>
    <col min="10753" max="10753" width="5.7109375" customWidth="1"/>
    <col min="10754" max="10754" width="50.7109375" customWidth="1"/>
    <col min="10755" max="10755" width="13.7109375" customWidth="1"/>
    <col min="11009" max="11009" width="5.7109375" customWidth="1"/>
    <col min="11010" max="11010" width="50.7109375" customWidth="1"/>
    <col min="11011" max="11011" width="13.7109375" customWidth="1"/>
    <col min="11265" max="11265" width="5.7109375" customWidth="1"/>
    <col min="11266" max="11266" width="50.7109375" customWidth="1"/>
    <col min="11267" max="11267" width="13.7109375" customWidth="1"/>
    <col min="11521" max="11521" width="5.7109375" customWidth="1"/>
    <col min="11522" max="11522" width="50.7109375" customWidth="1"/>
    <col min="11523" max="11523" width="13.7109375" customWidth="1"/>
    <col min="11777" max="11777" width="5.7109375" customWidth="1"/>
    <col min="11778" max="11778" width="50.7109375" customWidth="1"/>
    <col min="11779" max="11779" width="13.7109375" customWidth="1"/>
    <col min="12033" max="12033" width="5.7109375" customWidth="1"/>
    <col min="12034" max="12034" width="50.7109375" customWidth="1"/>
    <col min="12035" max="12035" width="13.7109375" customWidth="1"/>
    <col min="12289" max="12289" width="5.7109375" customWidth="1"/>
    <col min="12290" max="12290" width="50.7109375" customWidth="1"/>
    <col min="12291" max="12291" width="13.7109375" customWidth="1"/>
    <col min="12545" max="12545" width="5.7109375" customWidth="1"/>
    <col min="12546" max="12546" width="50.7109375" customWidth="1"/>
    <col min="12547" max="12547" width="13.7109375" customWidth="1"/>
    <col min="12801" max="12801" width="5.7109375" customWidth="1"/>
    <col min="12802" max="12802" width="50.7109375" customWidth="1"/>
    <col min="12803" max="12803" width="13.7109375" customWidth="1"/>
    <col min="13057" max="13057" width="5.7109375" customWidth="1"/>
    <col min="13058" max="13058" width="50.7109375" customWidth="1"/>
    <col min="13059" max="13059" width="13.7109375" customWidth="1"/>
    <col min="13313" max="13313" width="5.7109375" customWidth="1"/>
    <col min="13314" max="13314" width="50.7109375" customWidth="1"/>
    <col min="13315" max="13315" width="13.7109375" customWidth="1"/>
    <col min="13569" max="13569" width="5.7109375" customWidth="1"/>
    <col min="13570" max="13570" width="50.7109375" customWidth="1"/>
    <col min="13571" max="13571" width="13.7109375" customWidth="1"/>
    <col min="13825" max="13825" width="5.7109375" customWidth="1"/>
    <col min="13826" max="13826" width="50.7109375" customWidth="1"/>
    <col min="13827" max="13827" width="13.7109375" customWidth="1"/>
    <col min="14081" max="14081" width="5.7109375" customWidth="1"/>
    <col min="14082" max="14082" width="50.7109375" customWidth="1"/>
    <col min="14083" max="14083" width="13.7109375" customWidth="1"/>
    <col min="14337" max="14337" width="5.7109375" customWidth="1"/>
    <col min="14338" max="14338" width="50.7109375" customWidth="1"/>
    <col min="14339" max="14339" width="13.7109375" customWidth="1"/>
    <col min="14593" max="14593" width="5.7109375" customWidth="1"/>
    <col min="14594" max="14594" width="50.7109375" customWidth="1"/>
    <col min="14595" max="14595" width="13.7109375" customWidth="1"/>
    <col min="14849" max="14849" width="5.7109375" customWidth="1"/>
    <col min="14850" max="14850" width="50.7109375" customWidth="1"/>
    <col min="14851" max="14851" width="13.7109375" customWidth="1"/>
    <col min="15105" max="15105" width="5.7109375" customWidth="1"/>
    <col min="15106" max="15106" width="50.7109375" customWidth="1"/>
    <col min="15107" max="15107" width="13.7109375" customWidth="1"/>
    <col min="15361" max="15361" width="5.7109375" customWidth="1"/>
    <col min="15362" max="15362" width="50.7109375" customWidth="1"/>
    <col min="15363" max="15363" width="13.7109375" customWidth="1"/>
    <col min="15617" max="15617" width="5.7109375" customWidth="1"/>
    <col min="15618" max="15618" width="50.7109375" customWidth="1"/>
    <col min="15619" max="15619" width="13.7109375" customWidth="1"/>
    <col min="15873" max="15873" width="5.7109375" customWidth="1"/>
    <col min="15874" max="15874" width="50.7109375" customWidth="1"/>
    <col min="15875" max="15875" width="13.7109375" customWidth="1"/>
    <col min="16129" max="16129" width="5.7109375" customWidth="1"/>
    <col min="16130" max="16130" width="50.7109375" customWidth="1"/>
    <col min="16131" max="16131" width="13.7109375" customWidth="1"/>
  </cols>
  <sheetData>
    <row r="1" spans="1:50" x14ac:dyDescent="0.25">
      <c r="A1" s="38" t="s">
        <v>2051</v>
      </c>
    </row>
    <row r="2" spans="1:50" x14ac:dyDescent="0.25">
      <c r="A2" t="s">
        <v>321</v>
      </c>
    </row>
    <row r="3" spans="1:50" x14ac:dyDescent="0.25">
      <c r="A3" t="s">
        <v>2067</v>
      </c>
    </row>
    <row r="4" spans="1:50" x14ac:dyDescent="0.25">
      <c r="A4" t="s">
        <v>238</v>
      </c>
    </row>
    <row r="5" spans="1:50" x14ac:dyDescent="0.25">
      <c r="A5" t="s">
        <v>2071</v>
      </c>
    </row>
    <row r="6" spans="1:50" x14ac:dyDescent="0.25">
      <c r="A6" t="s">
        <v>2091</v>
      </c>
    </row>
    <row r="8" spans="1:50" s="36" customFormat="1" x14ac:dyDescent="0.25">
      <c r="A8" s="36" t="s">
        <v>235</v>
      </c>
      <c r="D8" s="37">
        <v>1969</v>
      </c>
      <c r="E8" s="37">
        <v>1970</v>
      </c>
      <c r="F8" s="37">
        <v>1971</v>
      </c>
      <c r="G8" s="37">
        <v>1972</v>
      </c>
      <c r="H8" s="37">
        <v>1973</v>
      </c>
      <c r="I8" s="37">
        <v>1974</v>
      </c>
      <c r="J8" s="37">
        <v>1975</v>
      </c>
      <c r="K8" s="37">
        <v>1976</v>
      </c>
      <c r="L8" s="37">
        <v>1977</v>
      </c>
      <c r="M8" s="37">
        <v>1978</v>
      </c>
      <c r="N8" s="37">
        <v>1979</v>
      </c>
      <c r="O8" s="37">
        <v>1980</v>
      </c>
      <c r="P8" s="37">
        <v>1981</v>
      </c>
      <c r="Q8" s="37">
        <v>1982</v>
      </c>
      <c r="R8" s="37">
        <v>1983</v>
      </c>
      <c r="S8" s="37">
        <v>1984</v>
      </c>
      <c r="T8" s="37">
        <v>1985</v>
      </c>
      <c r="U8" s="37">
        <v>1986</v>
      </c>
      <c r="V8" s="37">
        <v>1987</v>
      </c>
      <c r="W8" s="37">
        <v>1988</v>
      </c>
      <c r="X8" s="37">
        <v>1989</v>
      </c>
      <c r="Y8" s="37">
        <v>1990</v>
      </c>
      <c r="Z8" s="37">
        <v>1991</v>
      </c>
      <c r="AA8" s="37">
        <v>1992</v>
      </c>
      <c r="AB8" s="37">
        <v>1993</v>
      </c>
      <c r="AC8" s="37">
        <v>1994</v>
      </c>
      <c r="AD8" s="37">
        <v>1995</v>
      </c>
      <c r="AE8" s="37">
        <v>1996</v>
      </c>
      <c r="AF8" s="37">
        <v>1997</v>
      </c>
      <c r="AG8" s="37">
        <v>1998</v>
      </c>
      <c r="AH8" s="37">
        <v>1999</v>
      </c>
      <c r="AI8" s="37">
        <v>2000</v>
      </c>
      <c r="AJ8" s="37">
        <v>2001</v>
      </c>
      <c r="AK8" s="37">
        <v>2002</v>
      </c>
      <c r="AL8" s="37">
        <v>2003</v>
      </c>
      <c r="AM8" s="37">
        <v>2004</v>
      </c>
      <c r="AN8" s="37">
        <v>2005</v>
      </c>
      <c r="AO8" s="37">
        <v>2006</v>
      </c>
      <c r="AP8" s="37">
        <v>2007</v>
      </c>
      <c r="AQ8" s="37">
        <v>2008</v>
      </c>
      <c r="AR8" s="37">
        <v>2009</v>
      </c>
      <c r="AS8" s="37">
        <v>2010</v>
      </c>
      <c r="AT8" s="37">
        <v>2011</v>
      </c>
      <c r="AU8" s="37">
        <v>2012</v>
      </c>
      <c r="AV8" s="37">
        <v>2013</v>
      </c>
      <c r="AW8" s="37">
        <v>2014</v>
      </c>
      <c r="AX8" s="37">
        <v>2015</v>
      </c>
    </row>
    <row r="9" spans="1:50" s="8" customFormat="1" x14ac:dyDescent="0.25">
      <c r="A9" s="35">
        <v>1</v>
      </c>
      <c r="B9" s="8" t="s">
        <v>1166</v>
      </c>
      <c r="C9" s="8" t="s">
        <v>1251</v>
      </c>
      <c r="D9" s="9">
        <v>17.899999999999999</v>
      </c>
      <c r="E9" s="9">
        <v>20.8</v>
      </c>
      <c r="F9" s="9">
        <v>24.5</v>
      </c>
      <c r="G9" s="9">
        <v>29.6</v>
      </c>
      <c r="H9" s="9">
        <v>30.5</v>
      </c>
      <c r="I9" s="9">
        <v>35</v>
      </c>
      <c r="J9" s="9">
        <v>41.5</v>
      </c>
      <c r="K9" s="9">
        <v>42.7</v>
      </c>
      <c r="L9" s="9">
        <v>47.3</v>
      </c>
      <c r="M9" s="9">
        <v>52.9</v>
      </c>
      <c r="N9" s="9">
        <v>60</v>
      </c>
      <c r="O9" s="9">
        <v>67</v>
      </c>
      <c r="P9" s="9">
        <v>74.900000000000006</v>
      </c>
      <c r="Q9" s="9">
        <v>90.3</v>
      </c>
      <c r="R9" s="9">
        <v>101.9</v>
      </c>
      <c r="S9" s="9">
        <v>106.4</v>
      </c>
      <c r="T9" s="9">
        <v>115.6</v>
      </c>
      <c r="U9" s="9">
        <v>126.6</v>
      </c>
      <c r="V9" s="9">
        <v>132.69999999999999</v>
      </c>
      <c r="W9" s="9">
        <v>139.80000000000001</v>
      </c>
      <c r="X9" s="9">
        <v>168.2</v>
      </c>
      <c r="Y9" s="9">
        <v>170.7</v>
      </c>
      <c r="Z9" s="9">
        <v>186.2</v>
      </c>
      <c r="AA9" s="9">
        <v>203.9</v>
      </c>
      <c r="AB9" s="9">
        <v>210</v>
      </c>
      <c r="AC9" s="9">
        <v>226.8</v>
      </c>
      <c r="AD9" s="9">
        <v>255.8</v>
      </c>
      <c r="AE9" s="9">
        <v>251.3</v>
      </c>
      <c r="AF9" s="9">
        <v>272.2</v>
      </c>
      <c r="AG9" s="9">
        <v>260.10000000000002</v>
      </c>
      <c r="AH9" s="9">
        <v>260.3</v>
      </c>
      <c r="AI9" s="9">
        <v>239</v>
      </c>
      <c r="AJ9" s="9">
        <v>241</v>
      </c>
      <c r="AK9" s="9">
        <v>279.10000000000002</v>
      </c>
      <c r="AL9" s="9">
        <v>359.8</v>
      </c>
      <c r="AM9" s="9">
        <v>379.6</v>
      </c>
      <c r="AN9" s="9">
        <v>383.5</v>
      </c>
      <c r="AO9" s="9">
        <v>404.6</v>
      </c>
      <c r="AP9" s="9">
        <v>408.5</v>
      </c>
      <c r="AQ9" s="9">
        <v>385.9</v>
      </c>
      <c r="AR9" s="9">
        <v>478.8</v>
      </c>
      <c r="AS9" s="9">
        <v>501.2</v>
      </c>
      <c r="AT9" s="9">
        <v>499.1</v>
      </c>
      <c r="AU9" s="9">
        <v>534.4</v>
      </c>
      <c r="AV9" s="9">
        <v>550</v>
      </c>
      <c r="AW9" s="9">
        <v>532.29999999999995</v>
      </c>
      <c r="AX9" s="9">
        <v>556.4</v>
      </c>
    </row>
    <row r="10" spans="1:50" s="10" customFormat="1" x14ac:dyDescent="0.25">
      <c r="A10" s="32">
        <v>2</v>
      </c>
      <c r="B10" s="10" t="s">
        <v>1165</v>
      </c>
      <c r="C10" s="10" t="s">
        <v>1237</v>
      </c>
      <c r="D10" s="11">
        <v>0.1</v>
      </c>
      <c r="E10" s="11">
        <v>0.1</v>
      </c>
      <c r="F10" s="11">
        <v>0.1</v>
      </c>
      <c r="G10" s="11">
        <v>0.2</v>
      </c>
      <c r="H10" s="11">
        <v>0.2</v>
      </c>
      <c r="I10" s="11">
        <v>0.2</v>
      </c>
      <c r="J10" s="11">
        <v>0.2</v>
      </c>
      <c r="K10" s="11">
        <v>0.2</v>
      </c>
      <c r="L10" s="11">
        <v>0.2</v>
      </c>
      <c r="M10" s="11">
        <v>0.2</v>
      </c>
      <c r="N10" s="11">
        <v>0.2</v>
      </c>
      <c r="O10" s="11">
        <v>0.3</v>
      </c>
      <c r="P10" s="11">
        <v>0.4</v>
      </c>
      <c r="Q10" s="11">
        <v>0.4</v>
      </c>
      <c r="R10" s="11">
        <v>0.4</v>
      </c>
      <c r="S10" s="11">
        <v>0.4</v>
      </c>
      <c r="T10" s="11">
        <v>0.7</v>
      </c>
      <c r="U10" s="11">
        <v>0.8</v>
      </c>
      <c r="V10" s="11">
        <v>0.9</v>
      </c>
      <c r="W10" s="11">
        <v>1</v>
      </c>
      <c r="X10" s="11">
        <v>1.3</v>
      </c>
      <c r="Y10" s="11">
        <v>1.4</v>
      </c>
      <c r="Z10" s="11">
        <v>1.6</v>
      </c>
      <c r="AA10" s="11">
        <v>1.8</v>
      </c>
      <c r="AB10" s="11">
        <v>2</v>
      </c>
      <c r="AC10" s="11">
        <v>2.2000000000000002</v>
      </c>
      <c r="AD10" s="11">
        <v>2.5</v>
      </c>
      <c r="AE10" s="11">
        <v>3.4</v>
      </c>
      <c r="AF10" s="11">
        <v>3.9</v>
      </c>
      <c r="AG10" s="11">
        <v>4.2</v>
      </c>
      <c r="AH10" s="11">
        <v>4.5999999999999996</v>
      </c>
      <c r="AI10" s="11">
        <v>6</v>
      </c>
      <c r="AJ10" s="11">
        <v>7.5</v>
      </c>
      <c r="AK10" s="11">
        <v>7.7</v>
      </c>
      <c r="AL10" s="11">
        <v>7.8</v>
      </c>
      <c r="AM10" s="11">
        <v>9</v>
      </c>
      <c r="AN10" s="11">
        <v>10.1</v>
      </c>
      <c r="AO10" s="11">
        <v>12.6</v>
      </c>
      <c r="AP10" s="11">
        <v>14</v>
      </c>
      <c r="AQ10" s="11">
        <v>10.9</v>
      </c>
      <c r="AR10" s="11">
        <v>8.6999999999999993</v>
      </c>
      <c r="AS10" s="11">
        <v>9.8000000000000007</v>
      </c>
      <c r="AT10" s="11">
        <v>10.4</v>
      </c>
      <c r="AU10" s="11">
        <v>11.1</v>
      </c>
      <c r="AV10" s="11">
        <v>12.1</v>
      </c>
      <c r="AW10" s="11">
        <v>13</v>
      </c>
      <c r="AX10" s="11">
        <v>13.9</v>
      </c>
    </row>
    <row r="11" spans="1:50" s="10" customFormat="1" x14ac:dyDescent="0.25">
      <c r="A11" s="32">
        <v>3</v>
      </c>
      <c r="B11" s="10" t="s">
        <v>1164</v>
      </c>
      <c r="C11" s="10" t="s">
        <v>1250</v>
      </c>
      <c r="D11" s="11">
        <v>13.6</v>
      </c>
      <c r="E11" s="11">
        <v>15.5</v>
      </c>
      <c r="F11" s="11">
        <v>18.3</v>
      </c>
      <c r="G11" s="11">
        <v>21.9</v>
      </c>
      <c r="H11" s="11">
        <v>22.3</v>
      </c>
      <c r="I11" s="11">
        <v>25.3</v>
      </c>
      <c r="J11" s="11">
        <v>29.6</v>
      </c>
      <c r="K11" s="11">
        <v>30</v>
      </c>
      <c r="L11" s="11">
        <v>33.1</v>
      </c>
      <c r="M11" s="11">
        <v>36.9</v>
      </c>
      <c r="N11" s="11">
        <v>41.5</v>
      </c>
      <c r="O11" s="11">
        <v>45.6</v>
      </c>
      <c r="P11" s="11">
        <v>50.5</v>
      </c>
      <c r="Q11" s="11">
        <v>59.2</v>
      </c>
      <c r="R11" s="11">
        <v>66.2</v>
      </c>
      <c r="S11" s="11">
        <v>69.599999999999994</v>
      </c>
      <c r="T11" s="11">
        <v>75.3</v>
      </c>
      <c r="U11" s="11">
        <v>82.2</v>
      </c>
      <c r="V11" s="11">
        <v>86.5</v>
      </c>
      <c r="W11" s="11">
        <v>91.6</v>
      </c>
      <c r="X11" s="11">
        <v>110.6</v>
      </c>
      <c r="Y11" s="11">
        <v>114.4</v>
      </c>
      <c r="Z11" s="11">
        <v>124.4</v>
      </c>
      <c r="AA11" s="11">
        <v>140.1</v>
      </c>
      <c r="AB11" s="11">
        <v>145</v>
      </c>
      <c r="AC11" s="11">
        <v>155.69999999999999</v>
      </c>
      <c r="AD11" s="11">
        <v>172.8</v>
      </c>
      <c r="AE11" s="11">
        <v>172.3</v>
      </c>
      <c r="AF11" s="11">
        <v>185.4</v>
      </c>
      <c r="AG11" s="11">
        <v>182.6</v>
      </c>
      <c r="AH11" s="11">
        <v>185.9</v>
      </c>
      <c r="AI11" s="11">
        <v>178.6</v>
      </c>
      <c r="AJ11" s="11">
        <v>182.6</v>
      </c>
      <c r="AK11" s="11">
        <v>204.9</v>
      </c>
      <c r="AL11" s="11">
        <v>250.4</v>
      </c>
      <c r="AM11" s="11">
        <v>269.5</v>
      </c>
      <c r="AN11" s="11">
        <v>272.60000000000002</v>
      </c>
      <c r="AO11" s="11">
        <v>285.5</v>
      </c>
      <c r="AP11" s="11">
        <v>290.89999999999998</v>
      </c>
      <c r="AQ11" s="11">
        <v>286.10000000000002</v>
      </c>
      <c r="AR11" s="11">
        <v>337.4</v>
      </c>
      <c r="AS11" s="11">
        <v>356.6</v>
      </c>
      <c r="AT11" s="11">
        <v>355.5</v>
      </c>
      <c r="AU11" s="11">
        <v>373.1</v>
      </c>
      <c r="AV11" s="11">
        <v>381.2</v>
      </c>
      <c r="AW11" s="11">
        <v>372.7</v>
      </c>
      <c r="AX11" s="11">
        <v>388.3</v>
      </c>
    </row>
    <row r="12" spans="1:50" s="10" customFormat="1" x14ac:dyDescent="0.25">
      <c r="A12" s="32">
        <v>4</v>
      </c>
      <c r="B12" s="10" t="s">
        <v>1162</v>
      </c>
      <c r="C12" s="10" t="s">
        <v>1249</v>
      </c>
      <c r="D12" s="11">
        <v>9.3000000000000007</v>
      </c>
      <c r="E12" s="11">
        <v>10.3</v>
      </c>
      <c r="F12" s="11">
        <v>12.3</v>
      </c>
      <c r="G12" s="11">
        <v>14.4</v>
      </c>
      <c r="H12" s="11">
        <v>14.3</v>
      </c>
      <c r="I12" s="11">
        <v>15.8</v>
      </c>
      <c r="J12" s="11">
        <v>17.899999999999999</v>
      </c>
      <c r="K12" s="11">
        <v>17.5</v>
      </c>
      <c r="L12" s="11">
        <v>19.100000000000001</v>
      </c>
      <c r="M12" s="11">
        <v>21.1</v>
      </c>
      <c r="N12" s="11">
        <v>23.2</v>
      </c>
      <c r="O12" s="11">
        <v>24.4</v>
      </c>
      <c r="P12" s="11">
        <v>26.5</v>
      </c>
      <c r="Q12" s="11">
        <v>28.5</v>
      </c>
      <c r="R12" s="11">
        <v>30.9</v>
      </c>
      <c r="S12" s="11">
        <v>33.1</v>
      </c>
      <c r="T12" s="11">
        <v>35.6</v>
      </c>
      <c r="U12" s="11">
        <v>38.6</v>
      </c>
      <c r="V12" s="11">
        <v>41.3</v>
      </c>
      <c r="W12" s="11">
        <v>44.4</v>
      </c>
      <c r="X12" s="11">
        <v>54.2</v>
      </c>
      <c r="Y12" s="11">
        <v>59.5</v>
      </c>
      <c r="Z12" s="11">
        <v>64.2</v>
      </c>
      <c r="AA12" s="11">
        <v>78.099999999999994</v>
      </c>
      <c r="AB12" s="11">
        <v>82.1</v>
      </c>
      <c r="AC12" s="11">
        <v>86.9</v>
      </c>
      <c r="AD12" s="11">
        <v>92.3</v>
      </c>
      <c r="AE12" s="11">
        <v>96.7</v>
      </c>
      <c r="AF12" s="11">
        <v>102.5</v>
      </c>
      <c r="AG12" s="11">
        <v>109.3</v>
      </c>
      <c r="AH12" s="11">
        <v>116.2</v>
      </c>
      <c r="AI12" s="11">
        <v>124</v>
      </c>
      <c r="AJ12" s="11">
        <v>131.69999999999999</v>
      </c>
      <c r="AK12" s="11">
        <v>138.4</v>
      </c>
      <c r="AL12" s="11">
        <v>148.80000000000001</v>
      </c>
      <c r="AM12" s="11">
        <v>168.3</v>
      </c>
      <c r="AN12" s="11">
        <v>171.8</v>
      </c>
      <c r="AO12" s="11">
        <v>179</v>
      </c>
      <c r="AP12" s="11">
        <v>187.4</v>
      </c>
      <c r="AQ12" s="11">
        <v>197.3</v>
      </c>
      <c r="AR12" s="11">
        <v>204.6</v>
      </c>
      <c r="AS12" s="11">
        <v>221.7</v>
      </c>
      <c r="AT12" s="11">
        <v>222.2</v>
      </c>
      <c r="AU12" s="11">
        <v>222.9</v>
      </c>
      <c r="AV12" s="11">
        <v>224.6</v>
      </c>
      <c r="AW12" s="11">
        <v>226.2</v>
      </c>
      <c r="AX12" s="11">
        <v>234.1</v>
      </c>
    </row>
    <row r="13" spans="1:50" s="10" customFormat="1" x14ac:dyDescent="0.25">
      <c r="A13" s="32">
        <v>5</v>
      </c>
      <c r="B13" s="10" t="s">
        <v>1160</v>
      </c>
      <c r="C13" s="10" t="s">
        <v>1248</v>
      </c>
      <c r="D13" s="11">
        <v>4.5</v>
      </c>
      <c r="E13" s="11">
        <v>5.0999999999999996</v>
      </c>
      <c r="F13" s="11">
        <v>5.6</v>
      </c>
      <c r="G13" s="11">
        <v>6.4</v>
      </c>
      <c r="H13" s="11">
        <v>7.3</v>
      </c>
      <c r="I13" s="11">
        <v>8.5</v>
      </c>
      <c r="J13" s="11">
        <v>10.199999999999999</v>
      </c>
      <c r="K13" s="11">
        <v>12.1</v>
      </c>
      <c r="L13" s="11">
        <v>13.5</v>
      </c>
      <c r="M13" s="11">
        <v>15</v>
      </c>
      <c r="N13" s="11">
        <v>16.899999999999999</v>
      </c>
      <c r="O13" s="11">
        <v>19.100000000000001</v>
      </c>
      <c r="P13" s="11">
        <v>20.8</v>
      </c>
      <c r="Q13" s="11">
        <v>23.3</v>
      </c>
      <c r="R13" s="11">
        <v>24.8</v>
      </c>
      <c r="S13" s="11">
        <v>26.3</v>
      </c>
      <c r="T13" s="11">
        <v>28</v>
      </c>
      <c r="U13" s="11">
        <v>30.4</v>
      </c>
      <c r="V13" s="11">
        <v>30.4</v>
      </c>
      <c r="W13" s="11">
        <v>31.2</v>
      </c>
      <c r="X13" s="11">
        <v>32</v>
      </c>
      <c r="Y13" s="11">
        <v>33</v>
      </c>
      <c r="Z13" s="11">
        <v>33</v>
      </c>
      <c r="AA13" s="11">
        <v>33.799999999999997</v>
      </c>
      <c r="AB13" s="11">
        <v>36.1</v>
      </c>
      <c r="AC13" s="11">
        <v>39</v>
      </c>
      <c r="AD13" s="11">
        <v>41.7</v>
      </c>
      <c r="AE13" s="11">
        <v>43.1</v>
      </c>
      <c r="AF13" s="11">
        <v>43.8</v>
      </c>
      <c r="AG13" s="11">
        <v>42.1</v>
      </c>
      <c r="AH13" s="11">
        <v>41.2</v>
      </c>
      <c r="AI13" s="11">
        <v>39.700000000000003</v>
      </c>
      <c r="AJ13" s="11">
        <v>39.200000000000003</v>
      </c>
      <c r="AK13" s="11">
        <v>42.1</v>
      </c>
      <c r="AL13" s="11">
        <v>56.5</v>
      </c>
      <c r="AM13" s="11">
        <v>55.8</v>
      </c>
      <c r="AN13" s="11">
        <v>61.9</v>
      </c>
      <c r="AO13" s="11">
        <v>69.599999999999994</v>
      </c>
      <c r="AP13" s="11">
        <v>77.7</v>
      </c>
      <c r="AQ13" s="11">
        <v>82.9</v>
      </c>
      <c r="AR13" s="11">
        <v>85.2</v>
      </c>
      <c r="AS13" s="11">
        <v>89.9</v>
      </c>
      <c r="AT13" s="11">
        <v>97</v>
      </c>
      <c r="AU13" s="11">
        <v>102.9</v>
      </c>
      <c r="AV13" s="11">
        <v>114.9</v>
      </c>
      <c r="AW13" s="11">
        <v>124.4</v>
      </c>
      <c r="AX13" s="11">
        <v>130.69999999999999</v>
      </c>
    </row>
    <row r="14" spans="1:50" s="10" customFormat="1" x14ac:dyDescent="0.25">
      <c r="A14" s="32">
        <v>6</v>
      </c>
      <c r="B14" s="10" t="s">
        <v>1159</v>
      </c>
      <c r="C14" s="10" t="s">
        <v>1247</v>
      </c>
      <c r="D14" s="11">
        <v>2.2000000000000002</v>
      </c>
      <c r="E14" s="11">
        <v>2.2999999999999998</v>
      </c>
      <c r="F14" s="11">
        <v>3.4</v>
      </c>
      <c r="G14" s="11">
        <v>4.3</v>
      </c>
      <c r="H14" s="11">
        <v>3</v>
      </c>
      <c r="I14" s="11">
        <v>3</v>
      </c>
      <c r="J14" s="11">
        <v>3.1</v>
      </c>
      <c r="K14" s="11">
        <v>0.3</v>
      </c>
      <c r="L14" s="11">
        <v>0</v>
      </c>
      <c r="M14" s="11">
        <v>0</v>
      </c>
      <c r="N14" s="11">
        <v>-0.1</v>
      </c>
      <c r="O14" s="11">
        <v>-1.5</v>
      </c>
      <c r="P14" s="11">
        <v>-1.8</v>
      </c>
      <c r="Q14" s="11">
        <v>-2.9</v>
      </c>
      <c r="R14" s="11">
        <v>-2.2999999999999998</v>
      </c>
      <c r="S14" s="11">
        <v>-2.1</v>
      </c>
      <c r="T14" s="11">
        <v>-1.8</v>
      </c>
      <c r="U14" s="11">
        <v>-2</v>
      </c>
      <c r="V14" s="11">
        <v>0.1</v>
      </c>
      <c r="W14" s="11">
        <v>1.7</v>
      </c>
      <c r="X14" s="11">
        <v>10.1</v>
      </c>
      <c r="Y14" s="11">
        <v>13.3</v>
      </c>
      <c r="Z14" s="11">
        <v>17.5</v>
      </c>
      <c r="AA14" s="11">
        <v>30.1</v>
      </c>
      <c r="AB14" s="11">
        <v>31.2</v>
      </c>
      <c r="AC14" s="11">
        <v>32.1</v>
      </c>
      <c r="AD14" s="11">
        <v>33.9</v>
      </c>
      <c r="AE14" s="11">
        <v>36.700000000000003</v>
      </c>
      <c r="AF14" s="11">
        <v>41.1</v>
      </c>
      <c r="AG14" s="11">
        <v>48.7</v>
      </c>
      <c r="AH14" s="11">
        <v>55.3</v>
      </c>
      <c r="AI14" s="11">
        <v>64.599999999999994</v>
      </c>
      <c r="AJ14" s="11">
        <v>72.900000000000006</v>
      </c>
      <c r="AK14" s="11">
        <v>75.599999999999994</v>
      </c>
      <c r="AL14" s="11">
        <v>70.099999999999994</v>
      </c>
      <c r="AM14" s="11">
        <v>90.7</v>
      </c>
      <c r="AN14" s="11">
        <v>88.2</v>
      </c>
      <c r="AO14" s="11">
        <v>88.6</v>
      </c>
      <c r="AP14" s="11">
        <v>88.1</v>
      </c>
      <c r="AQ14" s="11">
        <v>87.4</v>
      </c>
      <c r="AR14" s="11">
        <v>89.2</v>
      </c>
      <c r="AS14" s="11">
        <v>101.9</v>
      </c>
      <c r="AT14" s="11">
        <v>93.7</v>
      </c>
      <c r="AU14" s="11">
        <v>87</v>
      </c>
      <c r="AV14" s="11">
        <v>76.5</v>
      </c>
      <c r="AW14" s="11">
        <v>67.599999999999994</v>
      </c>
      <c r="AX14" s="11">
        <v>67.400000000000006</v>
      </c>
    </row>
    <row r="15" spans="1:50" s="10" customFormat="1" x14ac:dyDescent="0.25">
      <c r="A15" s="32">
        <v>7</v>
      </c>
      <c r="B15" s="10" t="s">
        <v>1158</v>
      </c>
      <c r="C15" s="10" t="s">
        <v>1229</v>
      </c>
      <c r="D15" s="11">
        <v>2.7</v>
      </c>
      <c r="E15" s="11">
        <v>3.1</v>
      </c>
      <c r="F15" s="11">
        <v>3.4</v>
      </c>
      <c r="G15" s="11">
        <v>3.8</v>
      </c>
      <c r="H15" s="11">
        <v>4.2</v>
      </c>
      <c r="I15" s="11">
        <v>4.4000000000000004</v>
      </c>
      <c r="J15" s="11">
        <v>4.8</v>
      </c>
      <c r="K15" s="11">
        <v>5.3</v>
      </c>
      <c r="L15" s="11">
        <v>5.8</v>
      </c>
      <c r="M15" s="11">
        <v>6.3</v>
      </c>
      <c r="N15" s="11">
        <v>6.7</v>
      </c>
      <c r="O15" s="11">
        <v>7.1</v>
      </c>
      <c r="P15" s="11">
        <v>7.8</v>
      </c>
      <c r="Q15" s="11">
        <v>8.6</v>
      </c>
      <c r="R15" s="11">
        <v>8.8000000000000007</v>
      </c>
      <c r="S15" s="11">
        <v>9.1999999999999993</v>
      </c>
      <c r="T15" s="11">
        <v>10</v>
      </c>
      <c r="U15" s="11">
        <v>11</v>
      </c>
      <c r="V15" s="11">
        <v>11.6</v>
      </c>
      <c r="W15" s="11">
        <v>12.5</v>
      </c>
      <c r="X15" s="11">
        <v>13.4</v>
      </c>
      <c r="Y15" s="11">
        <v>14.6</v>
      </c>
      <c r="Z15" s="11">
        <v>15.4</v>
      </c>
      <c r="AA15" s="11">
        <v>16</v>
      </c>
      <c r="AB15" s="11">
        <v>16.899999999999999</v>
      </c>
      <c r="AC15" s="11">
        <v>18</v>
      </c>
      <c r="AD15" s="11">
        <v>19.2</v>
      </c>
      <c r="AE15" s="11">
        <v>20.3</v>
      </c>
      <c r="AF15" s="11">
        <v>21.5</v>
      </c>
      <c r="AG15" s="11">
        <v>22.7</v>
      </c>
      <c r="AH15" s="11">
        <v>24.3</v>
      </c>
      <c r="AI15" s="11">
        <v>25.7</v>
      </c>
      <c r="AJ15" s="11">
        <v>27.1</v>
      </c>
      <c r="AK15" s="11">
        <v>28.5</v>
      </c>
      <c r="AL15" s="11">
        <v>30.1</v>
      </c>
      <c r="AM15" s="11">
        <v>30.9</v>
      </c>
      <c r="AN15" s="11">
        <v>31.8</v>
      </c>
      <c r="AO15" s="11">
        <v>33.4</v>
      </c>
      <c r="AP15" s="11">
        <v>35.6</v>
      </c>
      <c r="AQ15" s="11">
        <v>37.9</v>
      </c>
      <c r="AR15" s="11">
        <v>39</v>
      </c>
      <c r="AS15" s="11">
        <v>39.700000000000003</v>
      </c>
      <c r="AT15" s="11">
        <v>41.8</v>
      </c>
      <c r="AU15" s="11">
        <v>44.2</v>
      </c>
      <c r="AV15" s="11">
        <v>45.3</v>
      </c>
      <c r="AW15" s="11">
        <v>47.2</v>
      </c>
      <c r="AX15" s="11">
        <v>49.9</v>
      </c>
    </row>
    <row r="16" spans="1:50" s="10" customFormat="1" x14ac:dyDescent="0.25">
      <c r="A16" s="32">
        <v>8</v>
      </c>
      <c r="B16" s="10" t="s">
        <v>1157</v>
      </c>
      <c r="C16" s="10" t="s">
        <v>1237</v>
      </c>
      <c r="D16" s="11">
        <v>0.1</v>
      </c>
      <c r="E16" s="11">
        <v>0.1</v>
      </c>
      <c r="F16" s="11">
        <v>0.1</v>
      </c>
      <c r="G16" s="11">
        <v>0.2</v>
      </c>
      <c r="H16" s="11">
        <v>0.2</v>
      </c>
      <c r="I16" s="11">
        <v>0.2</v>
      </c>
      <c r="J16" s="11">
        <v>0.2</v>
      </c>
      <c r="K16" s="11">
        <v>0.2</v>
      </c>
      <c r="L16" s="11">
        <v>0.2</v>
      </c>
      <c r="M16" s="11">
        <v>0.2</v>
      </c>
      <c r="N16" s="11">
        <v>0.2</v>
      </c>
      <c r="O16" s="11">
        <v>0.3</v>
      </c>
      <c r="P16" s="11">
        <v>0.4</v>
      </c>
      <c r="Q16" s="11">
        <v>0.4</v>
      </c>
      <c r="R16" s="11">
        <v>0.4</v>
      </c>
      <c r="S16" s="11">
        <v>0.4</v>
      </c>
      <c r="T16" s="11">
        <v>0.7</v>
      </c>
      <c r="U16" s="11">
        <v>0.8</v>
      </c>
      <c r="V16" s="11">
        <v>0.9</v>
      </c>
      <c r="W16" s="11">
        <v>1</v>
      </c>
      <c r="X16" s="11">
        <v>1.3</v>
      </c>
      <c r="Y16" s="11">
        <v>1.4</v>
      </c>
      <c r="Z16" s="11">
        <v>1.6</v>
      </c>
      <c r="AA16" s="11">
        <v>1.8</v>
      </c>
      <c r="AB16" s="11">
        <v>2</v>
      </c>
      <c r="AC16" s="11">
        <v>2.2000000000000002</v>
      </c>
      <c r="AD16" s="11">
        <v>2.5</v>
      </c>
      <c r="AE16" s="11">
        <v>3.4</v>
      </c>
      <c r="AF16" s="11">
        <v>3.9</v>
      </c>
      <c r="AG16" s="11">
        <v>4.2</v>
      </c>
      <c r="AH16" s="11">
        <v>4.5999999999999996</v>
      </c>
      <c r="AI16" s="11">
        <v>6</v>
      </c>
      <c r="AJ16" s="11">
        <v>7.5</v>
      </c>
      <c r="AK16" s="11">
        <v>7.7</v>
      </c>
      <c r="AL16" s="11">
        <v>7.8</v>
      </c>
      <c r="AM16" s="11">
        <v>9</v>
      </c>
      <c r="AN16" s="11">
        <v>10.1</v>
      </c>
      <c r="AO16" s="11">
        <v>12.6</v>
      </c>
      <c r="AP16" s="11">
        <v>14</v>
      </c>
      <c r="AQ16" s="11">
        <v>10.9</v>
      </c>
      <c r="AR16" s="11">
        <v>8.6999999999999993</v>
      </c>
      <c r="AS16" s="11">
        <v>9.8000000000000007</v>
      </c>
      <c r="AT16" s="11">
        <v>10.4</v>
      </c>
      <c r="AU16" s="11">
        <v>11.1</v>
      </c>
      <c r="AV16" s="11">
        <v>12.1</v>
      </c>
      <c r="AW16" s="11">
        <v>13</v>
      </c>
      <c r="AX16" s="11">
        <v>13.9</v>
      </c>
    </row>
    <row r="17" spans="1:50" s="10" customFormat="1" x14ac:dyDescent="0.25">
      <c r="A17" s="32">
        <v>9</v>
      </c>
      <c r="B17" s="10" t="s">
        <v>1156</v>
      </c>
      <c r="C17" s="10" t="s">
        <v>1233</v>
      </c>
      <c r="D17" s="11">
        <v>4.2</v>
      </c>
      <c r="E17" s="11">
        <v>5.0999999999999996</v>
      </c>
      <c r="F17" s="11">
        <v>6</v>
      </c>
      <c r="G17" s="11">
        <v>7.5</v>
      </c>
      <c r="H17" s="11">
        <v>8</v>
      </c>
      <c r="I17" s="11">
        <v>9.5</v>
      </c>
      <c r="J17" s="11">
        <v>11.7</v>
      </c>
      <c r="K17" s="11">
        <v>12.5</v>
      </c>
      <c r="L17" s="11">
        <v>14</v>
      </c>
      <c r="M17" s="11">
        <v>15.8</v>
      </c>
      <c r="N17" s="11">
        <v>18.3</v>
      </c>
      <c r="O17" s="11">
        <v>21.1</v>
      </c>
      <c r="P17" s="11">
        <v>24</v>
      </c>
      <c r="Q17" s="11">
        <v>30.7</v>
      </c>
      <c r="R17" s="11">
        <v>35.299999999999997</v>
      </c>
      <c r="S17" s="11">
        <v>36.5</v>
      </c>
      <c r="T17" s="11">
        <v>39.700000000000003</v>
      </c>
      <c r="U17" s="11">
        <v>43.6</v>
      </c>
      <c r="V17" s="11">
        <v>45.3</v>
      </c>
      <c r="W17" s="11">
        <v>47.2</v>
      </c>
      <c r="X17" s="11">
        <v>56.3</v>
      </c>
      <c r="Y17" s="11">
        <v>54.9</v>
      </c>
      <c r="Z17" s="11">
        <v>60.2</v>
      </c>
      <c r="AA17" s="11">
        <v>62</v>
      </c>
      <c r="AB17" s="11">
        <v>62.9</v>
      </c>
      <c r="AC17" s="11">
        <v>68.900000000000006</v>
      </c>
      <c r="AD17" s="11">
        <v>80.5</v>
      </c>
      <c r="AE17" s="11">
        <v>75.599999999999994</v>
      </c>
      <c r="AF17" s="11">
        <v>82.9</v>
      </c>
      <c r="AG17" s="11">
        <v>73.3</v>
      </c>
      <c r="AH17" s="11">
        <v>69.7</v>
      </c>
      <c r="AI17" s="11">
        <v>54.5</v>
      </c>
      <c r="AJ17" s="11">
        <v>50.9</v>
      </c>
      <c r="AK17" s="11">
        <v>66.5</v>
      </c>
      <c r="AL17" s="11">
        <v>101.6</v>
      </c>
      <c r="AM17" s="11">
        <v>101.1</v>
      </c>
      <c r="AN17" s="11">
        <v>100.8</v>
      </c>
      <c r="AO17" s="11">
        <v>106.5</v>
      </c>
      <c r="AP17" s="11">
        <v>103.5</v>
      </c>
      <c r="AQ17" s="11">
        <v>88.8</v>
      </c>
      <c r="AR17" s="11">
        <v>132.69999999999999</v>
      </c>
      <c r="AS17" s="11">
        <v>134.80000000000001</v>
      </c>
      <c r="AT17" s="11">
        <v>133.19999999999999</v>
      </c>
      <c r="AU17" s="11">
        <v>150.19999999999999</v>
      </c>
      <c r="AV17" s="11">
        <v>156.6</v>
      </c>
      <c r="AW17" s="11">
        <v>146.5</v>
      </c>
      <c r="AX17" s="11">
        <v>154.19999999999999</v>
      </c>
    </row>
    <row r="18" spans="1:50" s="10" customFormat="1" x14ac:dyDescent="0.25">
      <c r="A18" s="32">
        <v>10</v>
      </c>
      <c r="B18" s="10" t="s">
        <v>1155</v>
      </c>
      <c r="C18" s="10" t="s">
        <v>1233</v>
      </c>
      <c r="D18" s="11">
        <v>4.2</v>
      </c>
      <c r="E18" s="11">
        <v>5.0999999999999996</v>
      </c>
      <c r="F18" s="11">
        <v>6</v>
      </c>
      <c r="G18" s="11">
        <v>7.5</v>
      </c>
      <c r="H18" s="11">
        <v>8</v>
      </c>
      <c r="I18" s="11">
        <v>9.5</v>
      </c>
      <c r="J18" s="11">
        <v>11.7</v>
      </c>
      <c r="K18" s="11">
        <v>12.5</v>
      </c>
      <c r="L18" s="11">
        <v>14</v>
      </c>
      <c r="M18" s="11">
        <v>15.8</v>
      </c>
      <c r="N18" s="11">
        <v>18.3</v>
      </c>
      <c r="O18" s="11">
        <v>21.1</v>
      </c>
      <c r="P18" s="11">
        <v>24</v>
      </c>
      <c r="Q18" s="11">
        <v>30.7</v>
      </c>
      <c r="R18" s="11">
        <v>35.299999999999997</v>
      </c>
      <c r="S18" s="11">
        <v>36.5</v>
      </c>
      <c r="T18" s="11">
        <v>39.700000000000003</v>
      </c>
      <c r="U18" s="11">
        <v>43.6</v>
      </c>
      <c r="V18" s="11">
        <v>45.3</v>
      </c>
      <c r="W18" s="11">
        <v>47.2</v>
      </c>
      <c r="X18" s="11">
        <v>56.3</v>
      </c>
      <c r="Y18" s="11">
        <v>54.9</v>
      </c>
      <c r="Z18" s="11">
        <v>60.2</v>
      </c>
      <c r="AA18" s="11">
        <v>62</v>
      </c>
      <c r="AB18" s="11">
        <v>62.9</v>
      </c>
      <c r="AC18" s="11">
        <v>68.900000000000006</v>
      </c>
      <c r="AD18" s="11">
        <v>80.5</v>
      </c>
      <c r="AE18" s="11">
        <v>75.599999999999994</v>
      </c>
      <c r="AF18" s="11">
        <v>82.9</v>
      </c>
      <c r="AG18" s="11">
        <v>73.3</v>
      </c>
      <c r="AH18" s="11">
        <v>69.7</v>
      </c>
      <c r="AI18" s="11">
        <v>54.5</v>
      </c>
      <c r="AJ18" s="11">
        <v>50.9</v>
      </c>
      <c r="AK18" s="11">
        <v>66.5</v>
      </c>
      <c r="AL18" s="11">
        <v>101.6</v>
      </c>
      <c r="AM18" s="11">
        <v>101.1</v>
      </c>
      <c r="AN18" s="11">
        <v>100.8</v>
      </c>
      <c r="AO18" s="11">
        <v>106.5</v>
      </c>
      <c r="AP18" s="11">
        <v>103.5</v>
      </c>
      <c r="AQ18" s="11">
        <v>88.8</v>
      </c>
      <c r="AR18" s="11">
        <v>132.69999999999999</v>
      </c>
      <c r="AS18" s="11">
        <v>134.80000000000001</v>
      </c>
      <c r="AT18" s="11">
        <v>133.19999999999999</v>
      </c>
      <c r="AU18" s="11">
        <v>150.19999999999999</v>
      </c>
      <c r="AV18" s="11">
        <v>156.6</v>
      </c>
      <c r="AW18" s="11">
        <v>146.5</v>
      </c>
      <c r="AX18" s="11">
        <v>154.19999999999999</v>
      </c>
    </row>
    <row r="19" spans="1:50" s="10" customFormat="1" x14ac:dyDescent="0.25">
      <c r="A19" s="32">
        <v>11</v>
      </c>
      <c r="B19" s="10" t="s">
        <v>1145</v>
      </c>
      <c r="C19" s="10" t="s">
        <v>1246</v>
      </c>
      <c r="D19" s="11">
        <v>4.0999999999999996</v>
      </c>
      <c r="E19" s="11">
        <v>4.9000000000000004</v>
      </c>
      <c r="F19" s="11">
        <v>5.8</v>
      </c>
      <c r="G19" s="11">
        <v>7.2</v>
      </c>
      <c r="H19" s="11">
        <v>7.6</v>
      </c>
      <c r="I19" s="11">
        <v>8.6999999999999993</v>
      </c>
      <c r="J19" s="11">
        <v>10.8</v>
      </c>
      <c r="K19" s="11">
        <v>11.7</v>
      </c>
      <c r="L19" s="11">
        <v>12.7</v>
      </c>
      <c r="M19" s="11">
        <v>14.1</v>
      </c>
      <c r="N19" s="11">
        <v>16.399999999999999</v>
      </c>
      <c r="O19" s="11">
        <v>19.3</v>
      </c>
      <c r="P19" s="11">
        <v>21.9</v>
      </c>
      <c r="Q19" s="11">
        <v>27.9</v>
      </c>
      <c r="R19" s="11">
        <v>32.1</v>
      </c>
      <c r="S19" s="11">
        <v>32.799999999999997</v>
      </c>
      <c r="T19" s="11">
        <v>35.299999999999997</v>
      </c>
      <c r="U19" s="11">
        <v>38.6</v>
      </c>
      <c r="V19" s="11">
        <v>39.6</v>
      </c>
      <c r="W19" s="11">
        <v>40</v>
      </c>
      <c r="X19" s="11">
        <v>47.5</v>
      </c>
      <c r="Y19" s="11">
        <v>44.5</v>
      </c>
      <c r="Z19" s="11">
        <v>48.7</v>
      </c>
      <c r="AA19" s="11">
        <v>49.2</v>
      </c>
      <c r="AB19" s="11">
        <v>49.5</v>
      </c>
      <c r="AC19" s="11">
        <v>54.9</v>
      </c>
      <c r="AD19" s="11">
        <v>65.400000000000006</v>
      </c>
      <c r="AE19" s="11">
        <v>57.6</v>
      </c>
      <c r="AF19" s="11">
        <v>62.3</v>
      </c>
      <c r="AG19" s="11">
        <v>51.8</v>
      </c>
      <c r="AH19" s="11">
        <v>47.5</v>
      </c>
      <c r="AI19" s="11">
        <v>33</v>
      </c>
      <c r="AJ19" s="11">
        <v>31.3</v>
      </c>
      <c r="AK19" s="11">
        <v>49.9</v>
      </c>
      <c r="AL19" s="11">
        <v>85.1</v>
      </c>
      <c r="AM19" s="11">
        <v>80.2</v>
      </c>
      <c r="AN19" s="11">
        <v>75.599999999999994</v>
      </c>
      <c r="AO19" s="11">
        <v>78.400000000000006</v>
      </c>
      <c r="AP19" s="11">
        <v>73.2</v>
      </c>
      <c r="AQ19" s="11">
        <v>61.1</v>
      </c>
      <c r="AR19" s="11">
        <v>109.3</v>
      </c>
      <c r="AS19" s="11">
        <v>111.2</v>
      </c>
      <c r="AT19" s="11">
        <v>107.1</v>
      </c>
      <c r="AU19" s="11">
        <v>121.3</v>
      </c>
      <c r="AV19" s="11">
        <v>124.9</v>
      </c>
      <c r="AW19" s="11">
        <v>110</v>
      </c>
      <c r="AX19" s="11">
        <v>115.6</v>
      </c>
    </row>
    <row r="20" spans="1:50" s="10" customFormat="1" x14ac:dyDescent="0.25">
      <c r="A20" s="32">
        <v>12</v>
      </c>
      <c r="B20" s="10" t="s">
        <v>1153</v>
      </c>
      <c r="C20" s="10" t="s">
        <v>1245</v>
      </c>
      <c r="D20" s="11">
        <v>1.9</v>
      </c>
      <c r="E20" s="11">
        <v>2.5</v>
      </c>
      <c r="F20" s="11">
        <v>2.9</v>
      </c>
      <c r="G20" s="11">
        <v>3.6</v>
      </c>
      <c r="H20" s="11">
        <v>3.9</v>
      </c>
      <c r="I20" s="11">
        <v>4.0999999999999996</v>
      </c>
      <c r="J20" s="11">
        <v>5.2</v>
      </c>
      <c r="K20" s="11">
        <v>6.6</v>
      </c>
      <c r="L20" s="11">
        <v>7.2</v>
      </c>
      <c r="M20" s="11">
        <v>8</v>
      </c>
      <c r="N20" s="11">
        <v>10.1</v>
      </c>
      <c r="O20" s="11">
        <v>13.1</v>
      </c>
      <c r="P20" s="11">
        <v>15.4</v>
      </c>
      <c r="Q20" s="11">
        <v>20.8</v>
      </c>
      <c r="R20" s="11">
        <v>24.9</v>
      </c>
      <c r="S20" s="11">
        <v>26.6</v>
      </c>
      <c r="T20" s="11">
        <v>30.1</v>
      </c>
      <c r="U20" s="11">
        <v>34.700000000000003</v>
      </c>
      <c r="V20" s="11">
        <v>37.9</v>
      </c>
      <c r="W20" s="11">
        <v>39.200000000000003</v>
      </c>
      <c r="X20" s="11">
        <v>42.6</v>
      </c>
      <c r="Y20" s="11">
        <v>42.9</v>
      </c>
      <c r="Z20" s="11">
        <v>44.6</v>
      </c>
      <c r="AA20" s="11">
        <v>40.4</v>
      </c>
      <c r="AB20" s="11">
        <v>41.8</v>
      </c>
      <c r="AC20" s="11">
        <v>48.6</v>
      </c>
      <c r="AD20" s="11">
        <v>56.4</v>
      </c>
      <c r="AE20" s="11">
        <v>55.9</v>
      </c>
      <c r="AF20" s="11">
        <v>65.599999999999994</v>
      </c>
      <c r="AG20" s="11">
        <v>66.5</v>
      </c>
      <c r="AH20" s="11">
        <v>68.7</v>
      </c>
      <c r="AI20" s="11">
        <v>63.6</v>
      </c>
      <c r="AJ20" s="11">
        <v>51.4</v>
      </c>
      <c r="AK20" s="11">
        <v>53.5</v>
      </c>
      <c r="AL20" s="11">
        <v>61.4</v>
      </c>
      <c r="AM20" s="11">
        <v>61.7</v>
      </c>
      <c r="AN20" s="11">
        <v>58.4</v>
      </c>
      <c r="AO20" s="11">
        <v>60.5</v>
      </c>
      <c r="AP20" s="11">
        <v>61.6</v>
      </c>
      <c r="AQ20" s="11">
        <v>49.9</v>
      </c>
      <c r="AR20" s="11">
        <v>38.799999999999997</v>
      </c>
      <c r="AS20" s="11">
        <v>39.700000000000003</v>
      </c>
      <c r="AT20" s="11">
        <v>38.799999999999997</v>
      </c>
      <c r="AU20" s="11">
        <v>38.9</v>
      </c>
      <c r="AV20" s="11">
        <v>41.8</v>
      </c>
      <c r="AW20" s="11">
        <v>45.9</v>
      </c>
      <c r="AX20" s="11">
        <v>49.8</v>
      </c>
    </row>
    <row r="21" spans="1:50" s="10" customFormat="1" x14ac:dyDescent="0.25">
      <c r="A21" s="32">
        <v>13</v>
      </c>
      <c r="B21" s="10" t="s">
        <v>1151</v>
      </c>
      <c r="C21" s="10" t="s">
        <v>721</v>
      </c>
      <c r="D21" s="11">
        <v>2.2000000000000002</v>
      </c>
      <c r="E21" s="11">
        <v>2.4</v>
      </c>
      <c r="F21" s="11">
        <v>2.9</v>
      </c>
      <c r="G21" s="11">
        <v>3.6</v>
      </c>
      <c r="H21" s="11">
        <v>3.7</v>
      </c>
      <c r="I21" s="11">
        <v>4.5999999999999996</v>
      </c>
      <c r="J21" s="11">
        <v>5.7</v>
      </c>
      <c r="K21" s="11">
        <v>5</v>
      </c>
      <c r="L21" s="11">
        <v>5.5</v>
      </c>
      <c r="M21" s="11">
        <v>6.1</v>
      </c>
      <c r="N21" s="11">
        <v>6.2</v>
      </c>
      <c r="O21" s="11">
        <v>6.2</v>
      </c>
      <c r="P21" s="11">
        <v>6.4</v>
      </c>
      <c r="Q21" s="11">
        <v>7.1</v>
      </c>
      <c r="R21" s="11">
        <v>7.2</v>
      </c>
      <c r="S21" s="11">
        <v>6.2</v>
      </c>
      <c r="T21" s="11">
        <v>5.3</v>
      </c>
      <c r="U21" s="11">
        <v>4</v>
      </c>
      <c r="V21" s="11">
        <v>1.7</v>
      </c>
      <c r="W21" s="11">
        <v>0.8</v>
      </c>
      <c r="X21" s="11">
        <v>4.9000000000000004</v>
      </c>
      <c r="Y21" s="11">
        <v>1.6</v>
      </c>
      <c r="Z21" s="11">
        <v>4.0999999999999996</v>
      </c>
      <c r="AA21" s="11">
        <v>8.8000000000000007</v>
      </c>
      <c r="AB21" s="11">
        <v>7.7</v>
      </c>
      <c r="AC21" s="11">
        <v>6.3</v>
      </c>
      <c r="AD21" s="11">
        <v>8.9</v>
      </c>
      <c r="AE21" s="11">
        <v>1.7</v>
      </c>
      <c r="AF21" s="11">
        <v>-3.2</v>
      </c>
      <c r="AG21" s="11">
        <v>-14.7</v>
      </c>
      <c r="AH21" s="11">
        <v>-21.2</v>
      </c>
      <c r="AI21" s="11">
        <v>-30.6</v>
      </c>
      <c r="AJ21" s="11">
        <v>-20</v>
      </c>
      <c r="AK21" s="11">
        <v>-3.7</v>
      </c>
      <c r="AL21" s="11">
        <v>23.7</v>
      </c>
      <c r="AM21" s="11">
        <v>18.600000000000001</v>
      </c>
      <c r="AN21" s="11">
        <v>17.2</v>
      </c>
      <c r="AO21" s="11">
        <v>17.899999999999999</v>
      </c>
      <c r="AP21" s="11">
        <v>11.5</v>
      </c>
      <c r="AQ21" s="11">
        <v>11.2</v>
      </c>
      <c r="AR21" s="11">
        <v>70.400000000000006</v>
      </c>
      <c r="AS21" s="11">
        <v>71.400000000000006</v>
      </c>
      <c r="AT21" s="11">
        <v>68.3</v>
      </c>
      <c r="AU21" s="11">
        <v>82.4</v>
      </c>
      <c r="AV21" s="11">
        <v>83.1</v>
      </c>
      <c r="AW21" s="11">
        <v>64.099999999999994</v>
      </c>
      <c r="AX21" s="11">
        <v>65.8</v>
      </c>
    </row>
    <row r="22" spans="1:50" s="10" customFormat="1" x14ac:dyDescent="0.25">
      <c r="A22" s="32">
        <v>14</v>
      </c>
      <c r="B22" s="10" t="s">
        <v>1144</v>
      </c>
      <c r="C22" s="10" t="s">
        <v>1243</v>
      </c>
      <c r="D22" s="11">
        <v>0.2</v>
      </c>
      <c r="E22" s="11">
        <v>0.2</v>
      </c>
      <c r="F22" s="11">
        <v>0.3</v>
      </c>
      <c r="G22" s="11">
        <v>0.3</v>
      </c>
      <c r="H22" s="11">
        <v>0.5</v>
      </c>
      <c r="I22" s="11">
        <v>0.8</v>
      </c>
      <c r="J22" s="11">
        <v>0.8</v>
      </c>
      <c r="K22" s="11">
        <v>0.8</v>
      </c>
      <c r="L22" s="11">
        <v>1.3</v>
      </c>
      <c r="M22" s="11">
        <v>1.7</v>
      </c>
      <c r="N22" s="11">
        <v>1.9</v>
      </c>
      <c r="O22" s="11">
        <v>1.8</v>
      </c>
      <c r="P22" s="11">
        <v>2.2000000000000002</v>
      </c>
      <c r="Q22" s="11">
        <v>2.8</v>
      </c>
      <c r="R22" s="11">
        <v>3.2</v>
      </c>
      <c r="S22" s="11">
        <v>3.7</v>
      </c>
      <c r="T22" s="11">
        <v>4.3</v>
      </c>
      <c r="U22" s="11">
        <v>5</v>
      </c>
      <c r="V22" s="11">
        <v>5.7</v>
      </c>
      <c r="W22" s="11">
        <v>7.1</v>
      </c>
      <c r="X22" s="11">
        <v>8.8000000000000007</v>
      </c>
      <c r="Y22" s="11">
        <v>10.4</v>
      </c>
      <c r="Z22" s="11">
        <v>11.5</v>
      </c>
      <c r="AA22" s="11">
        <v>12.8</v>
      </c>
      <c r="AB22" s="11">
        <v>13.4</v>
      </c>
      <c r="AC22" s="11">
        <v>14</v>
      </c>
      <c r="AD22" s="11">
        <v>15.1</v>
      </c>
      <c r="AE22" s="11">
        <v>18</v>
      </c>
      <c r="AF22" s="11">
        <v>20.6</v>
      </c>
      <c r="AG22" s="11">
        <v>21.5</v>
      </c>
      <c r="AH22" s="11">
        <v>22.2</v>
      </c>
      <c r="AI22" s="11">
        <v>21.5</v>
      </c>
      <c r="AJ22" s="11">
        <v>19.600000000000001</v>
      </c>
      <c r="AK22" s="11">
        <v>16.600000000000001</v>
      </c>
      <c r="AL22" s="11">
        <v>16.5</v>
      </c>
      <c r="AM22" s="11">
        <v>20.9</v>
      </c>
      <c r="AN22" s="11">
        <v>25.1</v>
      </c>
      <c r="AO22" s="11">
        <v>28.1</v>
      </c>
      <c r="AP22" s="11">
        <v>30.3</v>
      </c>
      <c r="AQ22" s="11">
        <v>27.7</v>
      </c>
      <c r="AR22" s="11">
        <v>23.5</v>
      </c>
      <c r="AS22" s="11">
        <v>23.7</v>
      </c>
      <c r="AT22" s="11">
        <v>26.1</v>
      </c>
      <c r="AU22" s="11">
        <v>28.8</v>
      </c>
      <c r="AV22" s="11">
        <v>31.7</v>
      </c>
      <c r="AW22" s="11">
        <v>36.6</v>
      </c>
      <c r="AX22" s="11">
        <v>38.6</v>
      </c>
    </row>
    <row r="23" spans="1:50" s="8" customFormat="1" x14ac:dyDescent="0.25">
      <c r="A23" s="35">
        <v>15</v>
      </c>
      <c r="B23" s="8" t="s">
        <v>1149</v>
      </c>
      <c r="C23" s="8" t="s">
        <v>1244</v>
      </c>
      <c r="D23" s="9">
        <v>17.899999999999999</v>
      </c>
      <c r="E23" s="9">
        <v>20.8</v>
      </c>
      <c r="F23" s="9">
        <v>24.5</v>
      </c>
      <c r="G23" s="9">
        <v>29.6</v>
      </c>
      <c r="H23" s="9">
        <v>30.5</v>
      </c>
      <c r="I23" s="9">
        <v>35</v>
      </c>
      <c r="J23" s="9">
        <v>41.5</v>
      </c>
      <c r="K23" s="9">
        <v>42.7</v>
      </c>
      <c r="L23" s="9">
        <v>47.3</v>
      </c>
      <c r="M23" s="9">
        <v>52.9</v>
      </c>
      <c r="N23" s="9">
        <v>60</v>
      </c>
      <c r="O23" s="9">
        <v>67</v>
      </c>
      <c r="P23" s="9">
        <v>74.900000000000006</v>
      </c>
      <c r="Q23" s="9">
        <v>90.3</v>
      </c>
      <c r="R23" s="9">
        <v>101.9</v>
      </c>
      <c r="S23" s="9">
        <v>106.4</v>
      </c>
      <c r="T23" s="9">
        <v>115.6</v>
      </c>
      <c r="U23" s="9">
        <v>126.6</v>
      </c>
      <c r="V23" s="9">
        <v>132.69999999999999</v>
      </c>
      <c r="W23" s="9">
        <v>139.80000000000001</v>
      </c>
      <c r="X23" s="9">
        <v>168.2</v>
      </c>
      <c r="Y23" s="9">
        <v>170.7</v>
      </c>
      <c r="Z23" s="9">
        <v>186.2</v>
      </c>
      <c r="AA23" s="9">
        <v>203.9</v>
      </c>
      <c r="AB23" s="9">
        <v>210</v>
      </c>
      <c r="AC23" s="9">
        <v>226.8</v>
      </c>
      <c r="AD23" s="9">
        <v>255.8</v>
      </c>
      <c r="AE23" s="9">
        <v>251.3</v>
      </c>
      <c r="AF23" s="9">
        <v>272.2</v>
      </c>
      <c r="AG23" s="9">
        <v>260.10000000000002</v>
      </c>
      <c r="AH23" s="9">
        <v>260.3</v>
      </c>
      <c r="AI23" s="9">
        <v>239</v>
      </c>
      <c r="AJ23" s="9">
        <v>241</v>
      </c>
      <c r="AK23" s="9">
        <v>279.10000000000002</v>
      </c>
      <c r="AL23" s="9">
        <v>359.8</v>
      </c>
      <c r="AM23" s="9">
        <v>379.6</v>
      </c>
      <c r="AN23" s="9">
        <v>383.5</v>
      </c>
      <c r="AO23" s="9">
        <v>404.6</v>
      </c>
      <c r="AP23" s="9">
        <v>408.5</v>
      </c>
      <c r="AQ23" s="9">
        <v>385.9</v>
      </c>
      <c r="AR23" s="9">
        <v>478.8</v>
      </c>
      <c r="AS23" s="9">
        <v>501.2</v>
      </c>
      <c r="AT23" s="9">
        <v>499.1</v>
      </c>
      <c r="AU23" s="9">
        <v>534.4</v>
      </c>
      <c r="AV23" s="9">
        <v>550</v>
      </c>
      <c r="AW23" s="9">
        <v>532.29999999999995</v>
      </c>
      <c r="AX23" s="9">
        <v>556.4</v>
      </c>
    </row>
    <row r="24" spans="1:50" s="10" customFormat="1" x14ac:dyDescent="0.25">
      <c r="A24" s="32">
        <v>16</v>
      </c>
      <c r="B24" s="10" t="s">
        <v>1147</v>
      </c>
      <c r="C24" s="10" t="s">
        <v>1237</v>
      </c>
      <c r="D24" s="11">
        <v>0.1</v>
      </c>
      <c r="E24" s="11">
        <v>0.1</v>
      </c>
      <c r="F24" s="11">
        <v>0.1</v>
      </c>
      <c r="G24" s="11">
        <v>0.2</v>
      </c>
      <c r="H24" s="11">
        <v>0.2</v>
      </c>
      <c r="I24" s="11">
        <v>0.2</v>
      </c>
      <c r="J24" s="11">
        <v>0.2</v>
      </c>
      <c r="K24" s="11">
        <v>0.2</v>
      </c>
      <c r="L24" s="11">
        <v>0.2</v>
      </c>
      <c r="M24" s="11">
        <v>0.2</v>
      </c>
      <c r="N24" s="11">
        <v>0.2</v>
      </c>
      <c r="O24" s="11">
        <v>0.3</v>
      </c>
      <c r="P24" s="11">
        <v>0.4</v>
      </c>
      <c r="Q24" s="11">
        <v>0.4</v>
      </c>
      <c r="R24" s="11">
        <v>0.4</v>
      </c>
      <c r="S24" s="11">
        <v>0.4</v>
      </c>
      <c r="T24" s="11">
        <v>0.7</v>
      </c>
      <c r="U24" s="11">
        <v>0.8</v>
      </c>
      <c r="V24" s="11">
        <v>0.9</v>
      </c>
      <c r="W24" s="11">
        <v>1</v>
      </c>
      <c r="X24" s="11">
        <v>1.3</v>
      </c>
      <c r="Y24" s="11">
        <v>1.4</v>
      </c>
      <c r="Z24" s="11">
        <v>1.6</v>
      </c>
      <c r="AA24" s="11">
        <v>1.8</v>
      </c>
      <c r="AB24" s="11">
        <v>2</v>
      </c>
      <c r="AC24" s="11">
        <v>2.2000000000000002</v>
      </c>
      <c r="AD24" s="11">
        <v>2.5</v>
      </c>
      <c r="AE24" s="11">
        <v>3.4</v>
      </c>
      <c r="AF24" s="11">
        <v>3.9</v>
      </c>
      <c r="AG24" s="11">
        <v>4.2</v>
      </c>
      <c r="AH24" s="11">
        <v>4.5999999999999996</v>
      </c>
      <c r="AI24" s="11">
        <v>6</v>
      </c>
      <c r="AJ24" s="11">
        <v>7.5</v>
      </c>
      <c r="AK24" s="11">
        <v>7.7</v>
      </c>
      <c r="AL24" s="11">
        <v>7.8</v>
      </c>
      <c r="AM24" s="11">
        <v>9</v>
      </c>
      <c r="AN24" s="11">
        <v>10.1</v>
      </c>
      <c r="AO24" s="11">
        <v>12.6</v>
      </c>
      <c r="AP24" s="11">
        <v>14</v>
      </c>
      <c r="AQ24" s="11">
        <v>10.9</v>
      </c>
      <c r="AR24" s="11">
        <v>8.6999999999999993</v>
      </c>
      <c r="AS24" s="11">
        <v>9.8000000000000007</v>
      </c>
      <c r="AT24" s="11">
        <v>10.4</v>
      </c>
      <c r="AU24" s="11">
        <v>11.1</v>
      </c>
      <c r="AV24" s="11">
        <v>12.1</v>
      </c>
      <c r="AW24" s="11">
        <v>13</v>
      </c>
      <c r="AX24" s="11">
        <v>13.9</v>
      </c>
    </row>
    <row r="25" spans="1:50" s="10" customFormat="1" x14ac:dyDescent="0.25">
      <c r="A25" s="32">
        <v>17</v>
      </c>
      <c r="B25" s="10" t="s">
        <v>1146</v>
      </c>
      <c r="C25" s="10" t="s">
        <v>1233</v>
      </c>
      <c r="D25" s="11">
        <v>4.2</v>
      </c>
      <c r="E25" s="11">
        <v>5.0999999999999996</v>
      </c>
      <c r="F25" s="11">
        <v>6</v>
      </c>
      <c r="G25" s="11">
        <v>7.5</v>
      </c>
      <c r="H25" s="11">
        <v>8</v>
      </c>
      <c r="I25" s="11">
        <v>9.5</v>
      </c>
      <c r="J25" s="11">
        <v>11.7</v>
      </c>
      <c r="K25" s="11">
        <v>12.5</v>
      </c>
      <c r="L25" s="11">
        <v>14</v>
      </c>
      <c r="M25" s="11">
        <v>15.8</v>
      </c>
      <c r="N25" s="11">
        <v>18.3</v>
      </c>
      <c r="O25" s="11">
        <v>21.1</v>
      </c>
      <c r="P25" s="11">
        <v>24</v>
      </c>
      <c r="Q25" s="11">
        <v>30.7</v>
      </c>
      <c r="R25" s="11">
        <v>35.299999999999997</v>
      </c>
      <c r="S25" s="11">
        <v>36.5</v>
      </c>
      <c r="T25" s="11">
        <v>39.700000000000003</v>
      </c>
      <c r="U25" s="11">
        <v>43.6</v>
      </c>
      <c r="V25" s="11">
        <v>45.3</v>
      </c>
      <c r="W25" s="11">
        <v>47.2</v>
      </c>
      <c r="X25" s="11">
        <v>56.3</v>
      </c>
      <c r="Y25" s="11">
        <v>54.9</v>
      </c>
      <c r="Z25" s="11">
        <v>60.2</v>
      </c>
      <c r="AA25" s="11">
        <v>62</v>
      </c>
      <c r="AB25" s="11">
        <v>62.9</v>
      </c>
      <c r="AC25" s="11">
        <v>68.900000000000006</v>
      </c>
      <c r="AD25" s="11">
        <v>80.5</v>
      </c>
      <c r="AE25" s="11">
        <v>75.599999999999994</v>
      </c>
      <c r="AF25" s="11">
        <v>82.9</v>
      </c>
      <c r="AG25" s="11">
        <v>73.3</v>
      </c>
      <c r="AH25" s="11">
        <v>69.7</v>
      </c>
      <c r="AI25" s="11">
        <v>54.5</v>
      </c>
      <c r="AJ25" s="11">
        <v>50.9</v>
      </c>
      <c r="AK25" s="11">
        <v>66.5</v>
      </c>
      <c r="AL25" s="11">
        <v>101.6</v>
      </c>
      <c r="AM25" s="11">
        <v>101.1</v>
      </c>
      <c r="AN25" s="11">
        <v>100.8</v>
      </c>
      <c r="AO25" s="11">
        <v>106.5</v>
      </c>
      <c r="AP25" s="11">
        <v>103.5</v>
      </c>
      <c r="AQ25" s="11">
        <v>88.8</v>
      </c>
      <c r="AR25" s="11">
        <v>132.69999999999999</v>
      </c>
      <c r="AS25" s="11">
        <v>134.80000000000001</v>
      </c>
      <c r="AT25" s="11">
        <v>133.19999999999999</v>
      </c>
      <c r="AU25" s="11">
        <v>150.19999999999999</v>
      </c>
      <c r="AV25" s="11">
        <v>156.6</v>
      </c>
      <c r="AW25" s="11">
        <v>146.5</v>
      </c>
      <c r="AX25" s="11">
        <v>154.19999999999999</v>
      </c>
    </row>
    <row r="26" spans="1:50" s="10" customFormat="1" x14ac:dyDescent="0.25">
      <c r="A26" s="32">
        <v>18</v>
      </c>
      <c r="B26" s="10" t="s">
        <v>1145</v>
      </c>
      <c r="C26" s="10" t="s">
        <v>1246</v>
      </c>
      <c r="D26" s="11">
        <v>4.0999999999999996</v>
      </c>
      <c r="E26" s="11">
        <v>4.9000000000000004</v>
      </c>
      <c r="F26" s="11">
        <v>5.8</v>
      </c>
      <c r="G26" s="11">
        <v>7.2</v>
      </c>
      <c r="H26" s="11">
        <v>7.6</v>
      </c>
      <c r="I26" s="11">
        <v>8.6999999999999993</v>
      </c>
      <c r="J26" s="11">
        <v>10.8</v>
      </c>
      <c r="K26" s="11">
        <v>11.7</v>
      </c>
      <c r="L26" s="11">
        <v>12.7</v>
      </c>
      <c r="M26" s="11">
        <v>14.1</v>
      </c>
      <c r="N26" s="11">
        <v>16.399999999999999</v>
      </c>
      <c r="O26" s="11">
        <v>19.3</v>
      </c>
      <c r="P26" s="11">
        <v>21.9</v>
      </c>
      <c r="Q26" s="11">
        <v>27.9</v>
      </c>
      <c r="R26" s="11">
        <v>32.1</v>
      </c>
      <c r="S26" s="11">
        <v>32.799999999999997</v>
      </c>
      <c r="T26" s="11">
        <v>35.299999999999997</v>
      </c>
      <c r="U26" s="11">
        <v>38.6</v>
      </c>
      <c r="V26" s="11">
        <v>39.6</v>
      </c>
      <c r="W26" s="11">
        <v>40</v>
      </c>
      <c r="X26" s="11">
        <v>47.5</v>
      </c>
      <c r="Y26" s="11">
        <v>44.5</v>
      </c>
      <c r="Z26" s="11">
        <v>48.7</v>
      </c>
      <c r="AA26" s="11">
        <v>49.2</v>
      </c>
      <c r="AB26" s="11">
        <v>49.5</v>
      </c>
      <c r="AC26" s="11">
        <v>54.9</v>
      </c>
      <c r="AD26" s="11">
        <v>65.400000000000006</v>
      </c>
      <c r="AE26" s="11">
        <v>57.6</v>
      </c>
      <c r="AF26" s="11">
        <v>62.3</v>
      </c>
      <c r="AG26" s="11">
        <v>51.8</v>
      </c>
      <c r="AH26" s="11">
        <v>47.5</v>
      </c>
      <c r="AI26" s="11">
        <v>33</v>
      </c>
      <c r="AJ26" s="11">
        <v>31.3</v>
      </c>
      <c r="AK26" s="11">
        <v>49.9</v>
      </c>
      <c r="AL26" s="11">
        <v>85.1</v>
      </c>
      <c r="AM26" s="11">
        <v>80.2</v>
      </c>
      <c r="AN26" s="11">
        <v>75.599999999999994</v>
      </c>
      <c r="AO26" s="11">
        <v>78.400000000000006</v>
      </c>
      <c r="AP26" s="11">
        <v>73.2</v>
      </c>
      <c r="AQ26" s="11">
        <v>61.1</v>
      </c>
      <c r="AR26" s="11">
        <v>109.3</v>
      </c>
      <c r="AS26" s="11">
        <v>111.2</v>
      </c>
      <c r="AT26" s="11">
        <v>107.1</v>
      </c>
      <c r="AU26" s="11">
        <v>121.3</v>
      </c>
      <c r="AV26" s="11">
        <v>124.9</v>
      </c>
      <c r="AW26" s="11">
        <v>110</v>
      </c>
      <c r="AX26" s="11">
        <v>115.6</v>
      </c>
    </row>
    <row r="27" spans="1:50" s="10" customFormat="1" x14ac:dyDescent="0.25">
      <c r="A27" s="32">
        <v>19</v>
      </c>
      <c r="B27" s="10" t="s">
        <v>1144</v>
      </c>
      <c r="C27" s="10" t="s">
        <v>1243</v>
      </c>
      <c r="D27" s="11">
        <v>0.2</v>
      </c>
      <c r="E27" s="11">
        <v>0.2</v>
      </c>
      <c r="F27" s="11">
        <v>0.3</v>
      </c>
      <c r="G27" s="11">
        <v>0.3</v>
      </c>
      <c r="H27" s="11">
        <v>0.5</v>
      </c>
      <c r="I27" s="11">
        <v>0.8</v>
      </c>
      <c r="J27" s="11">
        <v>0.8</v>
      </c>
      <c r="K27" s="11">
        <v>0.8</v>
      </c>
      <c r="L27" s="11">
        <v>1.3</v>
      </c>
      <c r="M27" s="11">
        <v>1.7</v>
      </c>
      <c r="N27" s="11">
        <v>1.9</v>
      </c>
      <c r="O27" s="11">
        <v>1.8</v>
      </c>
      <c r="P27" s="11">
        <v>2.2000000000000002</v>
      </c>
      <c r="Q27" s="11">
        <v>2.8</v>
      </c>
      <c r="R27" s="11">
        <v>3.2</v>
      </c>
      <c r="S27" s="11">
        <v>3.7</v>
      </c>
      <c r="T27" s="11">
        <v>4.3</v>
      </c>
      <c r="U27" s="11">
        <v>5</v>
      </c>
      <c r="V27" s="11">
        <v>5.7</v>
      </c>
      <c r="W27" s="11">
        <v>7.1</v>
      </c>
      <c r="X27" s="11">
        <v>8.8000000000000007</v>
      </c>
      <c r="Y27" s="11">
        <v>10.4</v>
      </c>
      <c r="Z27" s="11">
        <v>11.5</v>
      </c>
      <c r="AA27" s="11">
        <v>12.8</v>
      </c>
      <c r="AB27" s="11">
        <v>13.4</v>
      </c>
      <c r="AC27" s="11">
        <v>14</v>
      </c>
      <c r="AD27" s="11">
        <v>15.1</v>
      </c>
      <c r="AE27" s="11">
        <v>18</v>
      </c>
      <c r="AF27" s="11">
        <v>20.6</v>
      </c>
      <c r="AG27" s="11">
        <v>21.5</v>
      </c>
      <c r="AH27" s="11">
        <v>22.2</v>
      </c>
      <c r="AI27" s="11">
        <v>21.5</v>
      </c>
      <c r="AJ27" s="11">
        <v>19.600000000000001</v>
      </c>
      <c r="AK27" s="11">
        <v>16.600000000000001</v>
      </c>
      <c r="AL27" s="11">
        <v>16.5</v>
      </c>
      <c r="AM27" s="11">
        <v>20.9</v>
      </c>
      <c r="AN27" s="11">
        <v>25.1</v>
      </c>
      <c r="AO27" s="11">
        <v>28.1</v>
      </c>
      <c r="AP27" s="11">
        <v>30.3</v>
      </c>
      <c r="AQ27" s="11">
        <v>27.7</v>
      </c>
      <c r="AR27" s="11">
        <v>23.5</v>
      </c>
      <c r="AS27" s="11">
        <v>23.7</v>
      </c>
      <c r="AT27" s="11">
        <v>26.1</v>
      </c>
      <c r="AU27" s="11">
        <v>28.8</v>
      </c>
      <c r="AV27" s="11">
        <v>31.7</v>
      </c>
      <c r="AW27" s="11">
        <v>36.6</v>
      </c>
      <c r="AX27" s="11">
        <v>38.6</v>
      </c>
    </row>
    <row r="28" spans="1:50" s="10" customFormat="1" x14ac:dyDescent="0.25">
      <c r="A28" s="32">
        <v>20</v>
      </c>
      <c r="B28" s="10" t="s">
        <v>1143</v>
      </c>
      <c r="C28" s="10" t="s">
        <v>1230</v>
      </c>
      <c r="D28" s="11">
        <v>3.5</v>
      </c>
      <c r="E28" s="11">
        <v>4</v>
      </c>
      <c r="F28" s="11">
        <v>4.7</v>
      </c>
      <c r="G28" s="11">
        <v>5.5</v>
      </c>
      <c r="H28" s="11">
        <v>6.3</v>
      </c>
      <c r="I28" s="11">
        <v>7.1</v>
      </c>
      <c r="J28" s="11">
        <v>8.1999999999999993</v>
      </c>
      <c r="K28" s="11">
        <v>9.6</v>
      </c>
      <c r="L28" s="11">
        <v>10.5</v>
      </c>
      <c r="M28" s="11">
        <v>12</v>
      </c>
      <c r="N28" s="11">
        <v>13.3</v>
      </c>
      <c r="O28" s="11">
        <v>15.1</v>
      </c>
      <c r="P28" s="11">
        <v>17.2</v>
      </c>
      <c r="Q28" s="11">
        <v>19.3</v>
      </c>
      <c r="R28" s="11">
        <v>20.5</v>
      </c>
      <c r="S28" s="11">
        <v>23.5</v>
      </c>
      <c r="T28" s="11">
        <v>25.5</v>
      </c>
      <c r="U28" s="11">
        <v>28.4</v>
      </c>
      <c r="V28" s="11">
        <v>31.2</v>
      </c>
      <c r="W28" s="11">
        <v>34.1</v>
      </c>
      <c r="X28" s="11">
        <v>37</v>
      </c>
      <c r="Y28" s="11">
        <v>40.6</v>
      </c>
      <c r="Z28" s="11">
        <v>44.2</v>
      </c>
      <c r="AA28" s="11">
        <v>48.4</v>
      </c>
      <c r="AB28" s="11">
        <v>54</v>
      </c>
      <c r="AC28" s="11">
        <v>59.2</v>
      </c>
      <c r="AD28" s="11">
        <v>65.5</v>
      </c>
      <c r="AE28" s="11">
        <v>70.599999999999994</v>
      </c>
      <c r="AF28" s="11">
        <v>77.5</v>
      </c>
      <c r="AG28" s="11">
        <v>83.4</v>
      </c>
      <c r="AH28" s="11">
        <v>91.1</v>
      </c>
      <c r="AI28" s="11">
        <v>100.3</v>
      </c>
      <c r="AJ28" s="11">
        <v>110</v>
      </c>
      <c r="AK28" s="11">
        <v>121.3</v>
      </c>
      <c r="AL28" s="11">
        <v>132.6</v>
      </c>
      <c r="AM28" s="11">
        <v>141.69999999999999</v>
      </c>
      <c r="AN28" s="11">
        <v>151</v>
      </c>
      <c r="AO28" s="11">
        <v>161.4</v>
      </c>
      <c r="AP28" s="11">
        <v>173.5</v>
      </c>
      <c r="AQ28" s="11">
        <v>185.5</v>
      </c>
      <c r="AR28" s="11">
        <v>197.8</v>
      </c>
      <c r="AS28" s="11">
        <v>213.1</v>
      </c>
      <c r="AT28" s="11">
        <v>227.4</v>
      </c>
      <c r="AU28" s="11">
        <v>240.9</v>
      </c>
      <c r="AV28" s="11">
        <v>256.10000000000002</v>
      </c>
      <c r="AW28" s="11">
        <v>269.2</v>
      </c>
      <c r="AX28" s="11">
        <v>284.5</v>
      </c>
    </row>
    <row r="29" spans="1:50" s="10" customFormat="1" x14ac:dyDescent="0.25">
      <c r="A29" s="32">
        <v>21</v>
      </c>
      <c r="B29" s="10" t="s">
        <v>1142</v>
      </c>
      <c r="C29" s="10" t="s">
        <v>1242</v>
      </c>
      <c r="D29" s="11">
        <v>10.1</v>
      </c>
      <c r="E29" s="11">
        <v>11.4</v>
      </c>
      <c r="F29" s="11">
        <v>13.7</v>
      </c>
      <c r="G29" s="11">
        <v>16.399999999999999</v>
      </c>
      <c r="H29" s="11">
        <v>16</v>
      </c>
      <c r="I29" s="11">
        <v>18.3</v>
      </c>
      <c r="J29" s="11">
        <v>21.4</v>
      </c>
      <c r="K29" s="11">
        <v>20.399999999999999</v>
      </c>
      <c r="L29" s="11">
        <v>22.6</v>
      </c>
      <c r="M29" s="11">
        <v>24.9</v>
      </c>
      <c r="N29" s="11">
        <v>28.2</v>
      </c>
      <c r="O29" s="11">
        <v>30.5</v>
      </c>
      <c r="P29" s="11">
        <v>33.4</v>
      </c>
      <c r="Q29" s="11">
        <v>39.9</v>
      </c>
      <c r="R29" s="11">
        <v>45.6</v>
      </c>
      <c r="S29" s="11">
        <v>46</v>
      </c>
      <c r="T29" s="11">
        <v>49.8</v>
      </c>
      <c r="U29" s="11">
        <v>53.7</v>
      </c>
      <c r="V29" s="11">
        <v>55.4</v>
      </c>
      <c r="W29" s="11">
        <v>57.5</v>
      </c>
      <c r="X29" s="11">
        <v>73.599999999999994</v>
      </c>
      <c r="Y29" s="11">
        <v>73.8</v>
      </c>
      <c r="Z29" s="11">
        <v>80.2</v>
      </c>
      <c r="AA29" s="11">
        <v>91.7</v>
      </c>
      <c r="AB29" s="11">
        <v>91</v>
      </c>
      <c r="AC29" s="11">
        <v>96.5</v>
      </c>
      <c r="AD29" s="11">
        <v>107.3</v>
      </c>
      <c r="AE29" s="11">
        <v>101.6</v>
      </c>
      <c r="AF29" s="11">
        <v>107.9</v>
      </c>
      <c r="AG29" s="11">
        <v>99.2</v>
      </c>
      <c r="AH29" s="11">
        <v>94.9</v>
      </c>
      <c r="AI29" s="11">
        <v>78.2</v>
      </c>
      <c r="AJ29" s="11">
        <v>72.599999999999994</v>
      </c>
      <c r="AK29" s="11">
        <v>83.6</v>
      </c>
      <c r="AL29" s="11">
        <v>117.8</v>
      </c>
      <c r="AM29" s="11">
        <v>127.8</v>
      </c>
      <c r="AN29" s="11">
        <v>121.6</v>
      </c>
      <c r="AO29" s="11">
        <v>124.1</v>
      </c>
      <c r="AP29" s="11">
        <v>117.4</v>
      </c>
      <c r="AQ29" s="11">
        <v>100.7</v>
      </c>
      <c r="AR29" s="11">
        <v>139.5</v>
      </c>
      <c r="AS29" s="11">
        <v>143.4</v>
      </c>
      <c r="AT29" s="11">
        <v>128.1</v>
      </c>
      <c r="AU29" s="11">
        <v>132.30000000000001</v>
      </c>
      <c r="AV29" s="11">
        <v>125.1</v>
      </c>
      <c r="AW29" s="11">
        <v>103.5</v>
      </c>
      <c r="AX29" s="11">
        <v>103.8</v>
      </c>
    </row>
    <row r="30" spans="1:50" s="8" customFormat="1" x14ac:dyDescent="0.25">
      <c r="A30" s="35">
        <v>22</v>
      </c>
      <c r="B30" s="8" t="s">
        <v>1141</v>
      </c>
      <c r="C30" s="8" t="s">
        <v>1241</v>
      </c>
      <c r="D30" s="9">
        <v>5.7</v>
      </c>
      <c r="E30" s="9">
        <v>6.8</v>
      </c>
      <c r="F30" s="9">
        <v>7.4</v>
      </c>
      <c r="G30" s="9">
        <v>8.5</v>
      </c>
      <c r="H30" s="9">
        <v>9.4</v>
      </c>
      <c r="I30" s="9">
        <v>10.6</v>
      </c>
      <c r="J30" s="9">
        <v>12.7</v>
      </c>
      <c r="K30" s="9">
        <v>15.1</v>
      </c>
      <c r="L30" s="9">
        <v>17</v>
      </c>
      <c r="M30" s="9">
        <v>18.8</v>
      </c>
      <c r="N30" s="9">
        <v>22</v>
      </c>
      <c r="O30" s="9">
        <v>25.8</v>
      </c>
      <c r="P30" s="9">
        <v>28.7</v>
      </c>
      <c r="Q30" s="9">
        <v>35.700000000000003</v>
      </c>
      <c r="R30" s="9">
        <v>40.700000000000003</v>
      </c>
      <c r="S30" s="9">
        <v>41.9</v>
      </c>
      <c r="T30" s="9">
        <v>46.3</v>
      </c>
      <c r="U30" s="9">
        <v>51.8</v>
      </c>
      <c r="V30" s="9">
        <v>53.6</v>
      </c>
      <c r="W30" s="9">
        <v>54.9</v>
      </c>
      <c r="X30" s="9">
        <v>58.6</v>
      </c>
      <c r="Y30" s="9">
        <v>58.9</v>
      </c>
      <c r="Z30" s="9">
        <v>58.6</v>
      </c>
      <c r="AA30" s="9">
        <v>52.8</v>
      </c>
      <c r="AB30" s="9">
        <v>52.1</v>
      </c>
      <c r="AC30" s="9">
        <v>58.2</v>
      </c>
      <c r="AD30" s="9">
        <v>64.5</v>
      </c>
      <c r="AE30" s="9">
        <v>63.2</v>
      </c>
      <c r="AF30" s="9">
        <v>70</v>
      </c>
      <c r="AG30" s="9">
        <v>65.2</v>
      </c>
      <c r="AH30" s="9">
        <v>60.8</v>
      </c>
      <c r="AI30" s="9">
        <v>44.2</v>
      </c>
      <c r="AJ30" s="9">
        <v>19.7</v>
      </c>
      <c r="AK30" s="9">
        <v>11.7</v>
      </c>
      <c r="AL30" s="9">
        <v>24.1</v>
      </c>
      <c r="AM30" s="9">
        <v>18.600000000000001</v>
      </c>
      <c r="AN30" s="9">
        <v>16.2</v>
      </c>
      <c r="AO30" s="9">
        <v>17.600000000000001</v>
      </c>
      <c r="AP30" s="9">
        <v>17.7</v>
      </c>
      <c r="AQ30" s="9">
        <v>2.1</v>
      </c>
      <c r="AR30" s="9">
        <v>-20</v>
      </c>
      <c r="AS30" s="9">
        <v>-29.9</v>
      </c>
      <c r="AT30" s="9">
        <v>-34</v>
      </c>
      <c r="AU30" s="9">
        <v>-37.1</v>
      </c>
      <c r="AV30" s="9">
        <v>-34.4</v>
      </c>
      <c r="AW30" s="9">
        <v>-28.2</v>
      </c>
      <c r="AX30" s="9">
        <v>-29.5</v>
      </c>
    </row>
    <row r="31" spans="1:50" s="10" customFormat="1" x14ac:dyDescent="0.25">
      <c r="A31" s="32">
        <v>23</v>
      </c>
      <c r="B31" s="10" t="s">
        <v>1139</v>
      </c>
      <c r="C31" s="10" t="s">
        <v>1240</v>
      </c>
      <c r="D31" s="11">
        <v>7.2</v>
      </c>
      <c r="E31" s="11">
        <v>8.1999999999999993</v>
      </c>
      <c r="F31" s="11">
        <v>9</v>
      </c>
      <c r="G31" s="11">
        <v>10.199999999999999</v>
      </c>
      <c r="H31" s="11">
        <v>11.5</v>
      </c>
      <c r="I31" s="11">
        <v>12.9</v>
      </c>
      <c r="J31" s="11">
        <v>15</v>
      </c>
      <c r="K31" s="11">
        <v>17.399999999999999</v>
      </c>
      <c r="L31" s="11">
        <v>19.3</v>
      </c>
      <c r="M31" s="11">
        <v>21.3</v>
      </c>
      <c r="N31" s="11">
        <v>23.6</v>
      </c>
      <c r="O31" s="11">
        <v>26.2</v>
      </c>
      <c r="P31" s="11">
        <v>28.7</v>
      </c>
      <c r="Q31" s="11">
        <v>31.8</v>
      </c>
      <c r="R31" s="11">
        <v>33.6</v>
      </c>
      <c r="S31" s="11">
        <v>35.6</v>
      </c>
      <c r="T31" s="11">
        <v>38</v>
      </c>
      <c r="U31" s="11">
        <v>41.4</v>
      </c>
      <c r="V31" s="11">
        <v>42.1</v>
      </c>
      <c r="W31" s="11">
        <v>43.7</v>
      </c>
      <c r="X31" s="11">
        <v>45.4</v>
      </c>
      <c r="Y31" s="11">
        <v>47.6</v>
      </c>
      <c r="Z31" s="11">
        <v>48.4</v>
      </c>
      <c r="AA31" s="11">
        <v>49.8</v>
      </c>
      <c r="AB31" s="11">
        <v>53</v>
      </c>
      <c r="AC31" s="11">
        <v>57</v>
      </c>
      <c r="AD31" s="11">
        <v>60.9</v>
      </c>
      <c r="AE31" s="11">
        <v>63.4</v>
      </c>
      <c r="AF31" s="11">
        <v>65.3</v>
      </c>
      <c r="AG31" s="11">
        <v>64.8</v>
      </c>
      <c r="AH31" s="11">
        <v>65.5</v>
      </c>
      <c r="AI31" s="11">
        <v>65.400000000000006</v>
      </c>
      <c r="AJ31" s="11">
        <v>66.3</v>
      </c>
      <c r="AK31" s="11">
        <v>70.599999999999994</v>
      </c>
      <c r="AL31" s="11">
        <v>86.5</v>
      </c>
      <c r="AM31" s="11">
        <v>86.7</v>
      </c>
      <c r="AN31" s="11">
        <v>93.7</v>
      </c>
      <c r="AO31" s="11">
        <v>103</v>
      </c>
      <c r="AP31" s="11">
        <v>113.3</v>
      </c>
      <c r="AQ31" s="11">
        <v>120.8</v>
      </c>
      <c r="AR31" s="11">
        <v>124.2</v>
      </c>
      <c r="AS31" s="11">
        <v>129.6</v>
      </c>
      <c r="AT31" s="11">
        <v>138.9</v>
      </c>
      <c r="AU31" s="11">
        <v>147</v>
      </c>
      <c r="AV31" s="11">
        <v>160.19999999999999</v>
      </c>
      <c r="AW31" s="11">
        <v>171.5</v>
      </c>
      <c r="AX31" s="11">
        <v>180.5</v>
      </c>
    </row>
    <row r="32" spans="1:50" s="10" customFormat="1" x14ac:dyDescent="0.25">
      <c r="A32" s="32">
        <v>24</v>
      </c>
      <c r="B32" s="10" t="s">
        <v>1137</v>
      </c>
      <c r="C32" s="10" t="s">
        <v>1239</v>
      </c>
      <c r="D32" s="11">
        <v>2.1</v>
      </c>
      <c r="E32" s="11">
        <v>2.8</v>
      </c>
      <c r="F32" s="11">
        <v>3.2</v>
      </c>
      <c r="G32" s="11">
        <v>3.9</v>
      </c>
      <c r="H32" s="11">
        <v>4.3</v>
      </c>
      <c r="I32" s="11">
        <v>4.9000000000000004</v>
      </c>
      <c r="J32" s="11">
        <v>6</v>
      </c>
      <c r="K32" s="11">
        <v>7.5</v>
      </c>
      <c r="L32" s="11">
        <v>8.4</v>
      </c>
      <c r="M32" s="11">
        <v>9.6999999999999993</v>
      </c>
      <c r="N32" s="11">
        <v>12</v>
      </c>
      <c r="O32" s="11">
        <v>14.9</v>
      </c>
      <c r="P32" s="11">
        <v>17.600000000000001</v>
      </c>
      <c r="Q32" s="11">
        <v>23.6</v>
      </c>
      <c r="R32" s="11">
        <v>28.1</v>
      </c>
      <c r="S32" s="11">
        <v>30.3</v>
      </c>
      <c r="T32" s="11">
        <v>34.4</v>
      </c>
      <c r="U32" s="11">
        <v>39.6</v>
      </c>
      <c r="V32" s="11">
        <v>43.6</v>
      </c>
      <c r="W32" s="11">
        <v>46.4</v>
      </c>
      <c r="X32" s="11">
        <v>51.4</v>
      </c>
      <c r="Y32" s="11">
        <v>53.3</v>
      </c>
      <c r="Z32" s="11">
        <v>56.1</v>
      </c>
      <c r="AA32" s="11">
        <v>53.2</v>
      </c>
      <c r="AB32" s="11">
        <v>55.2</v>
      </c>
      <c r="AC32" s="11">
        <v>62.6</v>
      </c>
      <c r="AD32" s="11">
        <v>71.599999999999994</v>
      </c>
      <c r="AE32" s="11">
        <v>73.900000000000006</v>
      </c>
      <c r="AF32" s="11">
        <v>86.2</v>
      </c>
      <c r="AG32" s="11">
        <v>88</v>
      </c>
      <c r="AH32" s="11">
        <v>90.9</v>
      </c>
      <c r="AI32" s="11">
        <v>85.1</v>
      </c>
      <c r="AJ32" s="11">
        <v>71</v>
      </c>
      <c r="AK32" s="11">
        <v>70.2</v>
      </c>
      <c r="AL32" s="11">
        <v>77.900000000000006</v>
      </c>
      <c r="AM32" s="11">
        <v>82.6</v>
      </c>
      <c r="AN32" s="11">
        <v>83.6</v>
      </c>
      <c r="AO32" s="11">
        <v>88.6</v>
      </c>
      <c r="AP32" s="11">
        <v>92</v>
      </c>
      <c r="AQ32" s="11">
        <v>77.599999999999994</v>
      </c>
      <c r="AR32" s="11">
        <v>62.3</v>
      </c>
      <c r="AS32" s="11">
        <v>63.4</v>
      </c>
      <c r="AT32" s="11">
        <v>64.900000000000006</v>
      </c>
      <c r="AU32" s="11">
        <v>67.8</v>
      </c>
      <c r="AV32" s="11">
        <v>73.5</v>
      </c>
      <c r="AW32" s="11">
        <v>82.4</v>
      </c>
      <c r="AX32" s="11">
        <v>88.4</v>
      </c>
    </row>
    <row r="33" spans="1:50" s="10" customFormat="1" x14ac:dyDescent="0.25">
      <c r="A33" s="32">
        <v>25</v>
      </c>
      <c r="B33" s="10" t="s">
        <v>1135</v>
      </c>
      <c r="C33" s="10" t="s">
        <v>1230</v>
      </c>
      <c r="D33" s="11">
        <v>3.5</v>
      </c>
      <c r="E33" s="11">
        <v>4</v>
      </c>
      <c r="F33" s="11">
        <v>4.7</v>
      </c>
      <c r="G33" s="11">
        <v>5.5</v>
      </c>
      <c r="H33" s="11">
        <v>6.3</v>
      </c>
      <c r="I33" s="11">
        <v>7.1</v>
      </c>
      <c r="J33" s="11">
        <v>8.1999999999999993</v>
      </c>
      <c r="K33" s="11">
        <v>9.6</v>
      </c>
      <c r="L33" s="11">
        <v>10.5</v>
      </c>
      <c r="M33" s="11">
        <v>12</v>
      </c>
      <c r="N33" s="11">
        <v>13.3</v>
      </c>
      <c r="O33" s="11">
        <v>15.1</v>
      </c>
      <c r="P33" s="11">
        <v>17.2</v>
      </c>
      <c r="Q33" s="11">
        <v>19.3</v>
      </c>
      <c r="R33" s="11">
        <v>20.5</v>
      </c>
      <c r="S33" s="11">
        <v>23.5</v>
      </c>
      <c r="T33" s="11">
        <v>25.5</v>
      </c>
      <c r="U33" s="11">
        <v>28.4</v>
      </c>
      <c r="V33" s="11">
        <v>31.2</v>
      </c>
      <c r="W33" s="11">
        <v>34.1</v>
      </c>
      <c r="X33" s="11">
        <v>37</v>
      </c>
      <c r="Y33" s="11">
        <v>40.6</v>
      </c>
      <c r="Z33" s="11">
        <v>44.2</v>
      </c>
      <c r="AA33" s="11">
        <v>48.4</v>
      </c>
      <c r="AB33" s="11">
        <v>54</v>
      </c>
      <c r="AC33" s="11">
        <v>59.2</v>
      </c>
      <c r="AD33" s="11">
        <v>65.5</v>
      </c>
      <c r="AE33" s="11">
        <v>70.599999999999994</v>
      </c>
      <c r="AF33" s="11">
        <v>77.5</v>
      </c>
      <c r="AG33" s="11">
        <v>83.4</v>
      </c>
      <c r="AH33" s="11">
        <v>91.1</v>
      </c>
      <c r="AI33" s="11">
        <v>100.3</v>
      </c>
      <c r="AJ33" s="11">
        <v>110</v>
      </c>
      <c r="AK33" s="11">
        <v>121.3</v>
      </c>
      <c r="AL33" s="11">
        <v>132.6</v>
      </c>
      <c r="AM33" s="11">
        <v>141.69999999999999</v>
      </c>
      <c r="AN33" s="11">
        <v>151</v>
      </c>
      <c r="AO33" s="11">
        <v>161.4</v>
      </c>
      <c r="AP33" s="11">
        <v>173.5</v>
      </c>
      <c r="AQ33" s="11">
        <v>185.5</v>
      </c>
      <c r="AR33" s="11">
        <v>197.8</v>
      </c>
      <c r="AS33" s="11">
        <v>213.1</v>
      </c>
      <c r="AT33" s="11">
        <v>227.4</v>
      </c>
      <c r="AU33" s="11">
        <v>240.9</v>
      </c>
      <c r="AV33" s="11">
        <v>256.10000000000002</v>
      </c>
      <c r="AW33" s="11">
        <v>269.2</v>
      </c>
      <c r="AX33" s="11">
        <v>284.5</v>
      </c>
    </row>
    <row r="34" spans="1:50" s="10" customFormat="1" x14ac:dyDescent="0.25">
      <c r="A34" s="32">
        <v>26</v>
      </c>
      <c r="B34" s="10" t="s">
        <v>1134</v>
      </c>
      <c r="C34" s="10" t="s">
        <v>1237</v>
      </c>
      <c r="D34" s="11">
        <v>0.1</v>
      </c>
      <c r="E34" s="11">
        <v>0.1</v>
      </c>
      <c r="F34" s="11">
        <v>0.1</v>
      </c>
      <c r="G34" s="11">
        <v>0.2</v>
      </c>
      <c r="H34" s="11">
        <v>0.2</v>
      </c>
      <c r="I34" s="11">
        <v>0.2</v>
      </c>
      <c r="J34" s="11">
        <v>0.2</v>
      </c>
      <c r="K34" s="11">
        <v>0.2</v>
      </c>
      <c r="L34" s="11">
        <v>0.2</v>
      </c>
      <c r="M34" s="11">
        <v>0.2</v>
      </c>
      <c r="N34" s="11">
        <v>0.2</v>
      </c>
      <c r="O34" s="11">
        <v>0.3</v>
      </c>
      <c r="P34" s="11">
        <v>0.4</v>
      </c>
      <c r="Q34" s="11">
        <v>0.4</v>
      </c>
      <c r="R34" s="11">
        <v>0.4</v>
      </c>
      <c r="S34" s="11">
        <v>0.4</v>
      </c>
      <c r="T34" s="11">
        <v>0.7</v>
      </c>
      <c r="U34" s="11">
        <v>0.8</v>
      </c>
      <c r="V34" s="11">
        <v>0.9</v>
      </c>
      <c r="W34" s="11">
        <v>1</v>
      </c>
      <c r="X34" s="11">
        <v>1.3</v>
      </c>
      <c r="Y34" s="11">
        <v>1.4</v>
      </c>
      <c r="Z34" s="11">
        <v>1.6</v>
      </c>
      <c r="AA34" s="11">
        <v>1.8</v>
      </c>
      <c r="AB34" s="11">
        <v>2</v>
      </c>
      <c r="AC34" s="11">
        <v>2.2000000000000002</v>
      </c>
      <c r="AD34" s="11">
        <v>2.5</v>
      </c>
      <c r="AE34" s="11">
        <v>3.4</v>
      </c>
      <c r="AF34" s="11">
        <v>3.9</v>
      </c>
      <c r="AG34" s="11">
        <v>4.2</v>
      </c>
      <c r="AH34" s="11">
        <v>4.5999999999999996</v>
      </c>
      <c r="AI34" s="11">
        <v>6</v>
      </c>
      <c r="AJ34" s="11">
        <v>7.5</v>
      </c>
      <c r="AK34" s="11">
        <v>7.7</v>
      </c>
      <c r="AL34" s="11">
        <v>7.8</v>
      </c>
      <c r="AM34" s="11">
        <v>9</v>
      </c>
      <c r="AN34" s="11">
        <v>10.1</v>
      </c>
      <c r="AO34" s="11">
        <v>12.6</v>
      </c>
      <c r="AP34" s="11">
        <v>14</v>
      </c>
      <c r="AQ34" s="11">
        <v>10.9</v>
      </c>
      <c r="AR34" s="11">
        <v>8.6999999999999993</v>
      </c>
      <c r="AS34" s="11">
        <v>9.8000000000000007</v>
      </c>
      <c r="AT34" s="11">
        <v>10.4</v>
      </c>
      <c r="AU34" s="11">
        <v>11.1</v>
      </c>
      <c r="AV34" s="11">
        <v>12.1</v>
      </c>
      <c r="AW34" s="11">
        <v>13</v>
      </c>
      <c r="AX34" s="11">
        <v>13.9</v>
      </c>
    </row>
    <row r="35" spans="1:50" s="8" customFormat="1" x14ac:dyDescent="0.25">
      <c r="A35" s="33"/>
      <c r="B35" s="8" t="s">
        <v>1133</v>
      </c>
      <c r="C35" s="8" t="s">
        <v>185</v>
      </c>
      <c r="D35" s="9"/>
      <c r="E35" s="9"/>
      <c r="F35" s="9"/>
      <c r="G35" s="9"/>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row>
    <row r="36" spans="1:50" s="10" customFormat="1" x14ac:dyDescent="0.25">
      <c r="A36" s="32">
        <v>27</v>
      </c>
      <c r="B36" s="10" t="s">
        <v>1132</v>
      </c>
      <c r="C36" s="10" t="s">
        <v>1238</v>
      </c>
      <c r="D36" s="11">
        <v>11</v>
      </c>
      <c r="E36" s="11">
        <v>12.5</v>
      </c>
      <c r="F36" s="11">
        <v>15</v>
      </c>
      <c r="G36" s="11">
        <v>18.2</v>
      </c>
      <c r="H36" s="11">
        <v>18.3</v>
      </c>
      <c r="I36" s="11">
        <v>21.1</v>
      </c>
      <c r="J36" s="11">
        <v>25</v>
      </c>
      <c r="K36" s="11">
        <v>24.9</v>
      </c>
      <c r="L36" s="11">
        <v>27.5</v>
      </c>
      <c r="M36" s="11">
        <v>30.9</v>
      </c>
      <c r="N36" s="11">
        <v>35</v>
      </c>
      <c r="O36" s="11">
        <v>38.799999999999997</v>
      </c>
      <c r="P36" s="11">
        <v>43</v>
      </c>
      <c r="Q36" s="11">
        <v>51.1</v>
      </c>
      <c r="R36" s="11">
        <v>57.8</v>
      </c>
      <c r="S36" s="11">
        <v>60.7</v>
      </c>
      <c r="T36" s="11">
        <v>66</v>
      </c>
      <c r="U36" s="11">
        <v>71.900000000000006</v>
      </c>
      <c r="V36" s="11">
        <v>75.8</v>
      </c>
      <c r="W36" s="11">
        <v>80.099999999999994</v>
      </c>
      <c r="X36" s="11">
        <v>98.4</v>
      </c>
      <c r="Y36" s="11">
        <v>101.2</v>
      </c>
      <c r="Z36" s="11">
        <v>110.6</v>
      </c>
      <c r="AA36" s="11">
        <v>125.9</v>
      </c>
      <c r="AB36" s="11">
        <v>130.19999999999999</v>
      </c>
      <c r="AC36" s="11">
        <v>139.9</v>
      </c>
      <c r="AD36" s="11">
        <v>156.1</v>
      </c>
      <c r="AE36" s="11">
        <v>155.4</v>
      </c>
      <c r="AF36" s="11">
        <v>167.8</v>
      </c>
      <c r="AG36" s="11">
        <v>164.1</v>
      </c>
      <c r="AH36" s="11">
        <v>166.3</v>
      </c>
      <c r="AI36" s="11">
        <v>158.80000000000001</v>
      </c>
      <c r="AJ36" s="11">
        <v>163.1</v>
      </c>
      <c r="AK36" s="11">
        <v>184.1</v>
      </c>
      <c r="AL36" s="11">
        <v>228.1</v>
      </c>
      <c r="AM36" s="11">
        <v>247.6</v>
      </c>
      <c r="AN36" s="11">
        <v>250.9</v>
      </c>
      <c r="AO36" s="11">
        <v>264.7</v>
      </c>
      <c r="AP36" s="11">
        <v>269.3</v>
      </c>
      <c r="AQ36" s="11">
        <v>259.10000000000002</v>
      </c>
      <c r="AR36" s="11">
        <v>307.10000000000002</v>
      </c>
      <c r="AS36" s="11">
        <v>326.60000000000002</v>
      </c>
      <c r="AT36" s="11">
        <v>324</v>
      </c>
      <c r="AU36" s="11">
        <v>340</v>
      </c>
      <c r="AV36" s="11">
        <v>348</v>
      </c>
      <c r="AW36" s="11">
        <v>338.5</v>
      </c>
      <c r="AX36" s="11">
        <v>352.3</v>
      </c>
    </row>
    <row r="37" spans="1:50" s="10" customFormat="1" x14ac:dyDescent="0.25">
      <c r="A37" s="32">
        <v>28</v>
      </c>
      <c r="B37" s="10" t="s">
        <v>1130</v>
      </c>
      <c r="C37" s="10" t="s">
        <v>1237</v>
      </c>
      <c r="D37" s="11">
        <v>0.1</v>
      </c>
      <c r="E37" s="11">
        <v>0.1</v>
      </c>
      <c r="F37" s="11">
        <v>0.1</v>
      </c>
      <c r="G37" s="11">
        <v>0.2</v>
      </c>
      <c r="H37" s="11">
        <v>0.2</v>
      </c>
      <c r="I37" s="11">
        <v>0.2</v>
      </c>
      <c r="J37" s="11">
        <v>0.2</v>
      </c>
      <c r="K37" s="11">
        <v>0.2</v>
      </c>
      <c r="L37" s="11">
        <v>0.2</v>
      </c>
      <c r="M37" s="11">
        <v>0.2</v>
      </c>
      <c r="N37" s="11">
        <v>0.2</v>
      </c>
      <c r="O37" s="11">
        <v>0.3</v>
      </c>
      <c r="P37" s="11">
        <v>0.4</v>
      </c>
      <c r="Q37" s="11">
        <v>0.4</v>
      </c>
      <c r="R37" s="11">
        <v>0.4</v>
      </c>
      <c r="S37" s="11">
        <v>0.4</v>
      </c>
      <c r="T37" s="11">
        <v>0.7</v>
      </c>
      <c r="U37" s="11">
        <v>0.8</v>
      </c>
      <c r="V37" s="11">
        <v>0.9</v>
      </c>
      <c r="W37" s="11">
        <v>1</v>
      </c>
      <c r="X37" s="11">
        <v>1.3</v>
      </c>
      <c r="Y37" s="11">
        <v>1.4</v>
      </c>
      <c r="Z37" s="11">
        <v>1.6</v>
      </c>
      <c r="AA37" s="11">
        <v>1.8</v>
      </c>
      <c r="AB37" s="11">
        <v>2</v>
      </c>
      <c r="AC37" s="11">
        <v>2.2000000000000002</v>
      </c>
      <c r="AD37" s="11">
        <v>2.5</v>
      </c>
      <c r="AE37" s="11">
        <v>3.4</v>
      </c>
      <c r="AF37" s="11">
        <v>3.9</v>
      </c>
      <c r="AG37" s="11">
        <v>4.2</v>
      </c>
      <c r="AH37" s="11">
        <v>4.5999999999999996</v>
      </c>
      <c r="AI37" s="11">
        <v>6</v>
      </c>
      <c r="AJ37" s="11">
        <v>7.5</v>
      </c>
      <c r="AK37" s="11">
        <v>7.7</v>
      </c>
      <c r="AL37" s="11">
        <v>7.8</v>
      </c>
      <c r="AM37" s="11">
        <v>9</v>
      </c>
      <c r="AN37" s="11">
        <v>10.1</v>
      </c>
      <c r="AO37" s="11">
        <v>12.6</v>
      </c>
      <c r="AP37" s="11">
        <v>14</v>
      </c>
      <c r="AQ37" s="11">
        <v>10.9</v>
      </c>
      <c r="AR37" s="11">
        <v>8.6999999999999993</v>
      </c>
      <c r="AS37" s="11">
        <v>9.8000000000000007</v>
      </c>
      <c r="AT37" s="11">
        <v>10.4</v>
      </c>
      <c r="AU37" s="11">
        <v>11.1</v>
      </c>
      <c r="AV37" s="11">
        <v>12.1</v>
      </c>
      <c r="AW37" s="11">
        <v>13</v>
      </c>
      <c r="AX37" s="11">
        <v>13.9</v>
      </c>
    </row>
    <row r="38" spans="1:50" s="10" customFormat="1" x14ac:dyDescent="0.25">
      <c r="A38" s="32">
        <v>29</v>
      </c>
      <c r="B38" s="10" t="s">
        <v>1128</v>
      </c>
      <c r="C38" s="10" t="s">
        <v>1236</v>
      </c>
      <c r="D38" s="11">
        <v>10.9</v>
      </c>
      <c r="E38" s="11">
        <v>12.4</v>
      </c>
      <c r="F38" s="11">
        <v>14.9</v>
      </c>
      <c r="G38" s="11">
        <v>18.100000000000001</v>
      </c>
      <c r="H38" s="11">
        <v>18.2</v>
      </c>
      <c r="I38" s="11">
        <v>20.9</v>
      </c>
      <c r="J38" s="11">
        <v>24.8</v>
      </c>
      <c r="K38" s="11">
        <v>24.7</v>
      </c>
      <c r="L38" s="11">
        <v>27.3</v>
      </c>
      <c r="M38" s="11">
        <v>30.6</v>
      </c>
      <c r="N38" s="11">
        <v>34.799999999999997</v>
      </c>
      <c r="O38" s="11">
        <v>38.5</v>
      </c>
      <c r="P38" s="11">
        <v>42.7</v>
      </c>
      <c r="Q38" s="11">
        <v>50.6</v>
      </c>
      <c r="R38" s="11">
        <v>57.4</v>
      </c>
      <c r="S38" s="11">
        <v>60.3</v>
      </c>
      <c r="T38" s="11">
        <v>65.3</v>
      </c>
      <c r="U38" s="11">
        <v>71.099999999999994</v>
      </c>
      <c r="V38" s="11">
        <v>74.900000000000006</v>
      </c>
      <c r="W38" s="11">
        <v>79.099999999999994</v>
      </c>
      <c r="X38" s="11">
        <v>97.1</v>
      </c>
      <c r="Y38" s="11">
        <v>99.8</v>
      </c>
      <c r="Z38" s="11">
        <v>109</v>
      </c>
      <c r="AA38" s="11">
        <v>124.1</v>
      </c>
      <c r="AB38" s="11">
        <v>128.1</v>
      </c>
      <c r="AC38" s="11">
        <v>137.69999999999999</v>
      </c>
      <c r="AD38" s="11">
        <v>153.6</v>
      </c>
      <c r="AE38" s="11">
        <v>152</v>
      </c>
      <c r="AF38" s="11">
        <v>163.9</v>
      </c>
      <c r="AG38" s="11">
        <v>159.9</v>
      </c>
      <c r="AH38" s="11">
        <v>161.69999999999999</v>
      </c>
      <c r="AI38" s="11">
        <v>152.80000000000001</v>
      </c>
      <c r="AJ38" s="11">
        <v>155.6</v>
      </c>
      <c r="AK38" s="11">
        <v>176.4</v>
      </c>
      <c r="AL38" s="11">
        <v>220.3</v>
      </c>
      <c r="AM38" s="11">
        <v>238.6</v>
      </c>
      <c r="AN38" s="11">
        <v>240.8</v>
      </c>
      <c r="AO38" s="11">
        <v>252.1</v>
      </c>
      <c r="AP38" s="11">
        <v>255.3</v>
      </c>
      <c r="AQ38" s="11">
        <v>248.2</v>
      </c>
      <c r="AR38" s="11">
        <v>298.39999999999998</v>
      </c>
      <c r="AS38" s="11">
        <v>316.89999999999998</v>
      </c>
      <c r="AT38" s="11">
        <v>313.60000000000002</v>
      </c>
      <c r="AU38" s="11">
        <v>328.9</v>
      </c>
      <c r="AV38" s="11">
        <v>335.9</v>
      </c>
      <c r="AW38" s="11">
        <v>325.60000000000002</v>
      </c>
      <c r="AX38" s="11">
        <v>338.4</v>
      </c>
    </row>
    <row r="39" spans="1:50" s="10" customFormat="1" x14ac:dyDescent="0.25">
      <c r="A39" s="32">
        <v>30</v>
      </c>
      <c r="B39" s="10" t="s">
        <v>1126</v>
      </c>
      <c r="C39" s="10" t="s">
        <v>1235</v>
      </c>
      <c r="D39" s="11">
        <v>0.5</v>
      </c>
      <c r="E39" s="11">
        <v>0.3</v>
      </c>
      <c r="F39" s="11">
        <v>0.3</v>
      </c>
      <c r="G39" s="11">
        <v>0.1</v>
      </c>
      <c r="H39" s="11">
        <v>1.2</v>
      </c>
      <c r="I39" s="11">
        <v>0.8</v>
      </c>
      <c r="J39" s="11">
        <v>0</v>
      </c>
      <c r="K39" s="11">
        <v>0.6</v>
      </c>
      <c r="L39" s="11">
        <v>0.8</v>
      </c>
      <c r="M39" s="11">
        <v>0.5</v>
      </c>
      <c r="N39" s="11">
        <v>-0.2</v>
      </c>
      <c r="O39" s="11">
        <v>-1</v>
      </c>
      <c r="P39" s="11">
        <v>-1.5</v>
      </c>
      <c r="Q39" s="11">
        <v>-5.4</v>
      </c>
      <c r="R39" s="11">
        <v>-6.9</v>
      </c>
      <c r="S39" s="11">
        <v>-5.7</v>
      </c>
      <c r="T39" s="11">
        <v>-6.1</v>
      </c>
      <c r="U39" s="11">
        <v>-6.8</v>
      </c>
      <c r="V39" s="11">
        <v>-4.7</v>
      </c>
      <c r="W39" s="11">
        <v>-3</v>
      </c>
      <c r="X39" s="11">
        <v>-8.6</v>
      </c>
      <c r="Y39" s="11">
        <v>-3.2</v>
      </c>
      <c r="Z39" s="11">
        <v>-3.5</v>
      </c>
      <c r="AA39" s="11">
        <v>-0.2</v>
      </c>
      <c r="AB39" s="11">
        <v>3.1</v>
      </c>
      <c r="AC39" s="11">
        <v>2.2000000000000002</v>
      </c>
      <c r="AD39" s="11">
        <v>-3.8</v>
      </c>
      <c r="AE39" s="11">
        <v>8.1</v>
      </c>
      <c r="AF39" s="11">
        <v>6.9</v>
      </c>
      <c r="AG39" s="11">
        <v>22.3</v>
      </c>
      <c r="AH39" s="11">
        <v>33.6</v>
      </c>
      <c r="AI39" s="11">
        <v>57.2</v>
      </c>
      <c r="AJ39" s="11">
        <v>70.099999999999994</v>
      </c>
      <c r="AK39" s="11">
        <v>65.400000000000006</v>
      </c>
      <c r="AL39" s="11">
        <v>41</v>
      </c>
      <c r="AM39" s="11">
        <v>49.9</v>
      </c>
      <c r="AN39" s="11">
        <v>61.5</v>
      </c>
      <c r="AO39" s="11">
        <v>66.7</v>
      </c>
      <c r="AP39" s="11">
        <v>84.2</v>
      </c>
      <c r="AQ39" s="11">
        <v>108.9</v>
      </c>
      <c r="AR39" s="11">
        <v>76.400000000000006</v>
      </c>
      <c r="AS39" s="11">
        <v>77.2</v>
      </c>
      <c r="AT39" s="11">
        <v>87.1</v>
      </c>
      <c r="AU39" s="11">
        <v>79.599999999999994</v>
      </c>
      <c r="AV39" s="11">
        <v>82.1</v>
      </c>
      <c r="AW39" s="11">
        <v>101.7</v>
      </c>
      <c r="AX39" s="11">
        <v>106.2</v>
      </c>
    </row>
    <row r="40" spans="1:50" s="10" customFormat="1" x14ac:dyDescent="0.25">
      <c r="A40" s="32">
        <v>31</v>
      </c>
      <c r="B40" s="10" t="s">
        <v>1124</v>
      </c>
      <c r="C40" s="10" t="s">
        <v>1234</v>
      </c>
      <c r="D40" s="11">
        <v>4.7</v>
      </c>
      <c r="E40" s="11">
        <v>5.5</v>
      </c>
      <c r="F40" s="11">
        <v>6.4</v>
      </c>
      <c r="G40" s="11">
        <v>7.6</v>
      </c>
      <c r="H40" s="11">
        <v>9.1999999999999993</v>
      </c>
      <c r="I40" s="11">
        <v>10.4</v>
      </c>
      <c r="J40" s="11">
        <v>11.7</v>
      </c>
      <c r="K40" s="11">
        <v>13.1</v>
      </c>
      <c r="L40" s="11">
        <v>14.8</v>
      </c>
      <c r="M40" s="11">
        <v>16.3</v>
      </c>
      <c r="N40" s="11">
        <v>18</v>
      </c>
      <c r="O40" s="11">
        <v>20.100000000000001</v>
      </c>
      <c r="P40" s="11">
        <v>22.6</v>
      </c>
      <c r="Q40" s="11">
        <v>25.2</v>
      </c>
      <c r="R40" s="11">
        <v>28.4</v>
      </c>
      <c r="S40" s="11">
        <v>30.7</v>
      </c>
      <c r="T40" s="11">
        <v>33.6</v>
      </c>
      <c r="U40" s="11">
        <v>36.799999999999997</v>
      </c>
      <c r="V40" s="11">
        <v>40.6</v>
      </c>
      <c r="W40" s="11">
        <v>44.2</v>
      </c>
      <c r="X40" s="11">
        <v>47.7</v>
      </c>
      <c r="Y40" s="11">
        <v>51.7</v>
      </c>
      <c r="Z40" s="11">
        <v>56.7</v>
      </c>
      <c r="AA40" s="11">
        <v>61.8</v>
      </c>
      <c r="AB40" s="11">
        <v>66</v>
      </c>
      <c r="AC40" s="11">
        <v>71</v>
      </c>
      <c r="AD40" s="11">
        <v>76.7</v>
      </c>
      <c r="AE40" s="11">
        <v>83.7</v>
      </c>
      <c r="AF40" s="11">
        <v>89.8</v>
      </c>
      <c r="AG40" s="11">
        <v>95.6</v>
      </c>
      <c r="AH40" s="11">
        <v>103.3</v>
      </c>
      <c r="AI40" s="11">
        <v>111.7</v>
      </c>
      <c r="AJ40" s="11">
        <v>121</v>
      </c>
      <c r="AK40" s="11">
        <v>131.80000000000001</v>
      </c>
      <c r="AL40" s="11">
        <v>142.6</v>
      </c>
      <c r="AM40" s="11">
        <v>151.1</v>
      </c>
      <c r="AN40" s="11">
        <v>162.30000000000001</v>
      </c>
      <c r="AO40" s="11">
        <v>173.2</v>
      </c>
      <c r="AP40" s="11">
        <v>187.7</v>
      </c>
      <c r="AQ40" s="11">
        <v>197.7</v>
      </c>
      <c r="AR40" s="11">
        <v>209.1</v>
      </c>
      <c r="AS40" s="11">
        <v>212.1</v>
      </c>
      <c r="AT40" s="11">
        <v>220.3</v>
      </c>
      <c r="AU40" s="11">
        <v>229.8</v>
      </c>
      <c r="AV40" s="11">
        <v>238.7</v>
      </c>
      <c r="AW40" s="11">
        <v>248.3</v>
      </c>
      <c r="AX40" s="11">
        <v>260.5</v>
      </c>
    </row>
    <row r="41" spans="1:50" s="10" customFormat="1" x14ac:dyDescent="0.25">
      <c r="A41" s="32">
        <v>32</v>
      </c>
      <c r="B41" s="10" t="s">
        <v>1122</v>
      </c>
      <c r="C41" s="10" t="s">
        <v>1233</v>
      </c>
      <c r="D41" s="11">
        <v>4.2</v>
      </c>
      <c r="E41" s="11">
        <v>5.0999999999999996</v>
      </c>
      <c r="F41" s="11">
        <v>6</v>
      </c>
      <c r="G41" s="11">
        <v>7.5</v>
      </c>
      <c r="H41" s="11">
        <v>8</v>
      </c>
      <c r="I41" s="11">
        <v>9.5</v>
      </c>
      <c r="J41" s="11">
        <v>11.7</v>
      </c>
      <c r="K41" s="11">
        <v>12.5</v>
      </c>
      <c r="L41" s="11">
        <v>14</v>
      </c>
      <c r="M41" s="11">
        <v>15.8</v>
      </c>
      <c r="N41" s="11">
        <v>18.3</v>
      </c>
      <c r="O41" s="11">
        <v>21.1</v>
      </c>
      <c r="P41" s="11">
        <v>24</v>
      </c>
      <c r="Q41" s="11">
        <v>30.7</v>
      </c>
      <c r="R41" s="11">
        <v>35.299999999999997</v>
      </c>
      <c r="S41" s="11">
        <v>36.5</v>
      </c>
      <c r="T41" s="11">
        <v>39.700000000000003</v>
      </c>
      <c r="U41" s="11">
        <v>43.6</v>
      </c>
      <c r="V41" s="11">
        <v>45.3</v>
      </c>
      <c r="W41" s="11">
        <v>47.2</v>
      </c>
      <c r="X41" s="11">
        <v>56.3</v>
      </c>
      <c r="Y41" s="11">
        <v>54.9</v>
      </c>
      <c r="Z41" s="11">
        <v>60.2</v>
      </c>
      <c r="AA41" s="11">
        <v>62</v>
      </c>
      <c r="AB41" s="11">
        <v>62.9</v>
      </c>
      <c r="AC41" s="11">
        <v>68.900000000000006</v>
      </c>
      <c r="AD41" s="11">
        <v>80.5</v>
      </c>
      <c r="AE41" s="11">
        <v>75.599999999999994</v>
      </c>
      <c r="AF41" s="11">
        <v>82.9</v>
      </c>
      <c r="AG41" s="11">
        <v>73.3</v>
      </c>
      <c r="AH41" s="11">
        <v>69.7</v>
      </c>
      <c r="AI41" s="11">
        <v>54.5</v>
      </c>
      <c r="AJ41" s="11">
        <v>50.9</v>
      </c>
      <c r="AK41" s="11">
        <v>66.5</v>
      </c>
      <c r="AL41" s="11">
        <v>101.6</v>
      </c>
      <c r="AM41" s="11">
        <v>101.1</v>
      </c>
      <c r="AN41" s="11">
        <v>100.8</v>
      </c>
      <c r="AO41" s="11">
        <v>106.5</v>
      </c>
      <c r="AP41" s="11">
        <v>103.5</v>
      </c>
      <c r="AQ41" s="11">
        <v>88.8</v>
      </c>
      <c r="AR41" s="11">
        <v>132.69999999999999</v>
      </c>
      <c r="AS41" s="11">
        <v>134.80000000000001</v>
      </c>
      <c r="AT41" s="11">
        <v>133.19999999999999</v>
      </c>
      <c r="AU41" s="11">
        <v>150.19999999999999</v>
      </c>
      <c r="AV41" s="11">
        <v>156.6</v>
      </c>
      <c r="AW41" s="11">
        <v>146.5</v>
      </c>
      <c r="AX41" s="11">
        <v>154.19999999999999</v>
      </c>
    </row>
    <row r="42" spans="1:50" s="10" customFormat="1" x14ac:dyDescent="0.25">
      <c r="A42" s="32">
        <v>33</v>
      </c>
      <c r="B42" s="10" t="s">
        <v>1121</v>
      </c>
      <c r="C42" s="10" t="s">
        <v>1231</v>
      </c>
      <c r="D42" s="11">
        <v>11.3</v>
      </c>
      <c r="E42" s="11">
        <v>12.8</v>
      </c>
      <c r="F42" s="11">
        <v>15.2</v>
      </c>
      <c r="G42" s="11">
        <v>18.2</v>
      </c>
      <c r="H42" s="11">
        <v>19.3</v>
      </c>
      <c r="I42" s="11">
        <v>21.7</v>
      </c>
      <c r="J42" s="11">
        <v>24.7</v>
      </c>
      <c r="K42" s="11">
        <v>25.3</v>
      </c>
      <c r="L42" s="11">
        <v>28.1</v>
      </c>
      <c r="M42" s="11">
        <v>31.1</v>
      </c>
      <c r="N42" s="11">
        <v>34.5</v>
      </c>
      <c r="O42" s="11">
        <v>37.5</v>
      </c>
      <c r="P42" s="11">
        <v>41.2</v>
      </c>
      <c r="Q42" s="11">
        <v>45.2</v>
      </c>
      <c r="R42" s="11">
        <v>50.5</v>
      </c>
      <c r="S42" s="11">
        <v>54.6</v>
      </c>
      <c r="T42" s="11">
        <v>59.2</v>
      </c>
      <c r="U42" s="11">
        <v>64.3</v>
      </c>
      <c r="V42" s="11">
        <v>70.2</v>
      </c>
      <c r="W42" s="11">
        <v>76.099999999999994</v>
      </c>
      <c r="X42" s="11">
        <v>88.5</v>
      </c>
      <c r="Y42" s="11">
        <v>96.6</v>
      </c>
      <c r="Z42" s="11">
        <v>105.5</v>
      </c>
      <c r="AA42" s="11">
        <v>123.9</v>
      </c>
      <c r="AB42" s="11">
        <v>131.19999999999999</v>
      </c>
      <c r="AC42" s="11">
        <v>139.80000000000001</v>
      </c>
      <c r="AD42" s="11">
        <v>149.80000000000001</v>
      </c>
      <c r="AE42" s="11">
        <v>160.1</v>
      </c>
      <c r="AF42" s="11">
        <v>170.8</v>
      </c>
      <c r="AG42" s="11">
        <v>182.2</v>
      </c>
      <c r="AH42" s="11">
        <v>195.3</v>
      </c>
      <c r="AI42" s="11">
        <v>210.1</v>
      </c>
      <c r="AJ42" s="11">
        <v>225.7</v>
      </c>
      <c r="AK42" s="11">
        <v>241.8</v>
      </c>
      <c r="AL42" s="11">
        <v>261.3</v>
      </c>
      <c r="AM42" s="11">
        <v>288.5</v>
      </c>
      <c r="AN42" s="11">
        <v>302.3</v>
      </c>
      <c r="AO42" s="11">
        <v>318.8</v>
      </c>
      <c r="AP42" s="11">
        <v>339.5</v>
      </c>
      <c r="AQ42" s="11">
        <v>357.1</v>
      </c>
      <c r="AR42" s="11">
        <v>374.8</v>
      </c>
      <c r="AS42" s="11">
        <v>394.1</v>
      </c>
      <c r="AT42" s="11">
        <v>400.7</v>
      </c>
      <c r="AU42" s="11">
        <v>408.5</v>
      </c>
      <c r="AV42" s="11">
        <v>418</v>
      </c>
      <c r="AW42" s="11">
        <v>427.3</v>
      </c>
      <c r="AX42" s="11">
        <v>444.7</v>
      </c>
    </row>
    <row r="43" spans="1:50" s="10" customFormat="1" x14ac:dyDescent="0.25">
      <c r="A43" s="32">
        <v>34</v>
      </c>
      <c r="B43" s="10" t="s">
        <v>1119</v>
      </c>
      <c r="C43" s="10" t="s">
        <v>1230</v>
      </c>
      <c r="D43" s="11">
        <v>3.5</v>
      </c>
      <c r="E43" s="11">
        <v>4</v>
      </c>
      <c r="F43" s="11">
        <v>4.7</v>
      </c>
      <c r="G43" s="11">
        <v>5.5</v>
      </c>
      <c r="H43" s="11">
        <v>6.3</v>
      </c>
      <c r="I43" s="11">
        <v>7.1</v>
      </c>
      <c r="J43" s="11">
        <v>8.1999999999999993</v>
      </c>
      <c r="K43" s="11">
        <v>9.6</v>
      </c>
      <c r="L43" s="11">
        <v>10.5</v>
      </c>
      <c r="M43" s="11">
        <v>12</v>
      </c>
      <c r="N43" s="11">
        <v>13.3</v>
      </c>
      <c r="O43" s="11">
        <v>15.1</v>
      </c>
      <c r="P43" s="11">
        <v>17.2</v>
      </c>
      <c r="Q43" s="11">
        <v>19.3</v>
      </c>
      <c r="R43" s="11">
        <v>20.5</v>
      </c>
      <c r="S43" s="11">
        <v>23.5</v>
      </c>
      <c r="T43" s="11">
        <v>25.5</v>
      </c>
      <c r="U43" s="11">
        <v>28.4</v>
      </c>
      <c r="V43" s="11">
        <v>31.2</v>
      </c>
      <c r="W43" s="11">
        <v>34.1</v>
      </c>
      <c r="X43" s="11">
        <v>37</v>
      </c>
      <c r="Y43" s="11">
        <v>40.6</v>
      </c>
      <c r="Z43" s="11">
        <v>44.2</v>
      </c>
      <c r="AA43" s="11">
        <v>48.4</v>
      </c>
      <c r="AB43" s="11">
        <v>54</v>
      </c>
      <c r="AC43" s="11">
        <v>59.2</v>
      </c>
      <c r="AD43" s="11">
        <v>65.5</v>
      </c>
      <c r="AE43" s="11">
        <v>70.599999999999994</v>
      </c>
      <c r="AF43" s="11">
        <v>77.5</v>
      </c>
      <c r="AG43" s="11">
        <v>83.4</v>
      </c>
      <c r="AH43" s="11">
        <v>91.1</v>
      </c>
      <c r="AI43" s="11">
        <v>100.3</v>
      </c>
      <c r="AJ43" s="11">
        <v>110</v>
      </c>
      <c r="AK43" s="11">
        <v>121.3</v>
      </c>
      <c r="AL43" s="11">
        <v>132.6</v>
      </c>
      <c r="AM43" s="11">
        <v>141.69999999999999</v>
      </c>
      <c r="AN43" s="11">
        <v>151</v>
      </c>
      <c r="AO43" s="11">
        <v>161.4</v>
      </c>
      <c r="AP43" s="11">
        <v>173.5</v>
      </c>
      <c r="AQ43" s="11">
        <v>185.5</v>
      </c>
      <c r="AR43" s="11">
        <v>197.8</v>
      </c>
      <c r="AS43" s="11">
        <v>213.1</v>
      </c>
      <c r="AT43" s="11">
        <v>227.4</v>
      </c>
      <c r="AU43" s="11">
        <v>240.9</v>
      </c>
      <c r="AV43" s="11">
        <v>256.10000000000002</v>
      </c>
      <c r="AW43" s="11">
        <v>269.2</v>
      </c>
      <c r="AX43" s="11">
        <v>284.5</v>
      </c>
    </row>
    <row r="44" spans="1:50" s="10" customFormat="1" x14ac:dyDescent="0.25">
      <c r="A44" s="32">
        <v>35</v>
      </c>
      <c r="B44" s="10" t="s">
        <v>1117</v>
      </c>
      <c r="C44" s="10" t="s">
        <v>1229</v>
      </c>
      <c r="D44" s="11">
        <v>2.7</v>
      </c>
      <c r="E44" s="11">
        <v>3.1</v>
      </c>
      <c r="F44" s="11">
        <v>3.4</v>
      </c>
      <c r="G44" s="11">
        <v>3.8</v>
      </c>
      <c r="H44" s="11">
        <v>4.2</v>
      </c>
      <c r="I44" s="11">
        <v>4.4000000000000004</v>
      </c>
      <c r="J44" s="11">
        <v>4.8</v>
      </c>
      <c r="K44" s="11">
        <v>5.3</v>
      </c>
      <c r="L44" s="11">
        <v>5.8</v>
      </c>
      <c r="M44" s="11">
        <v>6.3</v>
      </c>
      <c r="N44" s="11">
        <v>6.7</v>
      </c>
      <c r="O44" s="11">
        <v>7.1</v>
      </c>
      <c r="P44" s="11">
        <v>7.8</v>
      </c>
      <c r="Q44" s="11">
        <v>8.6</v>
      </c>
      <c r="R44" s="11">
        <v>8.8000000000000007</v>
      </c>
      <c r="S44" s="11">
        <v>9.1999999999999993</v>
      </c>
      <c r="T44" s="11">
        <v>10</v>
      </c>
      <c r="U44" s="11">
        <v>11</v>
      </c>
      <c r="V44" s="11">
        <v>11.6</v>
      </c>
      <c r="W44" s="11">
        <v>12.5</v>
      </c>
      <c r="X44" s="11">
        <v>13.4</v>
      </c>
      <c r="Y44" s="11">
        <v>14.6</v>
      </c>
      <c r="Z44" s="11">
        <v>15.4</v>
      </c>
      <c r="AA44" s="11">
        <v>16</v>
      </c>
      <c r="AB44" s="11">
        <v>16.899999999999999</v>
      </c>
      <c r="AC44" s="11">
        <v>18</v>
      </c>
      <c r="AD44" s="11">
        <v>19.2</v>
      </c>
      <c r="AE44" s="11">
        <v>20.3</v>
      </c>
      <c r="AF44" s="11">
        <v>21.5</v>
      </c>
      <c r="AG44" s="11">
        <v>22.7</v>
      </c>
      <c r="AH44" s="11">
        <v>24.3</v>
      </c>
      <c r="AI44" s="11">
        <v>25.7</v>
      </c>
      <c r="AJ44" s="11">
        <v>27.1</v>
      </c>
      <c r="AK44" s="11">
        <v>28.5</v>
      </c>
      <c r="AL44" s="11">
        <v>30.1</v>
      </c>
      <c r="AM44" s="11">
        <v>30.9</v>
      </c>
      <c r="AN44" s="11">
        <v>31.8</v>
      </c>
      <c r="AO44" s="11">
        <v>33.4</v>
      </c>
      <c r="AP44" s="11">
        <v>35.6</v>
      </c>
      <c r="AQ44" s="11">
        <v>37.9</v>
      </c>
      <c r="AR44" s="11">
        <v>39</v>
      </c>
      <c r="AS44" s="11">
        <v>39.700000000000003</v>
      </c>
      <c r="AT44" s="11">
        <v>41.8</v>
      </c>
      <c r="AU44" s="11">
        <v>44.2</v>
      </c>
      <c r="AV44" s="11">
        <v>45.3</v>
      </c>
      <c r="AW44" s="11">
        <v>47.2</v>
      </c>
      <c r="AX44" s="11">
        <v>49.9</v>
      </c>
    </row>
    <row r="45" spans="1:50" s="10" customFormat="1" x14ac:dyDescent="0.25">
      <c r="A45" s="32">
        <v>36</v>
      </c>
      <c r="B45" s="10" t="s">
        <v>1115</v>
      </c>
      <c r="C45" s="10" t="s">
        <v>1228</v>
      </c>
      <c r="D45" s="11">
        <v>10.5</v>
      </c>
      <c r="E45" s="11">
        <v>11.8</v>
      </c>
      <c r="F45" s="11">
        <v>14</v>
      </c>
      <c r="G45" s="11">
        <v>16.5</v>
      </c>
      <c r="H45" s="11">
        <v>17.2</v>
      </c>
      <c r="I45" s="11">
        <v>19.100000000000001</v>
      </c>
      <c r="J45" s="11">
        <v>21.4</v>
      </c>
      <c r="K45" s="11">
        <v>21</v>
      </c>
      <c r="L45" s="11">
        <v>23.4</v>
      </c>
      <c r="M45" s="11">
        <v>25.4</v>
      </c>
      <c r="N45" s="11">
        <v>27.9</v>
      </c>
      <c r="O45" s="11">
        <v>29.5</v>
      </c>
      <c r="P45" s="11">
        <v>31.9</v>
      </c>
      <c r="Q45" s="11">
        <v>34.4</v>
      </c>
      <c r="R45" s="11">
        <v>38.700000000000003</v>
      </c>
      <c r="S45" s="11">
        <v>40.299999999999997</v>
      </c>
      <c r="T45" s="11">
        <v>43.7</v>
      </c>
      <c r="U45" s="11">
        <v>46.9</v>
      </c>
      <c r="V45" s="11">
        <v>50.7</v>
      </c>
      <c r="W45" s="11">
        <v>54.5</v>
      </c>
      <c r="X45" s="11">
        <v>65</v>
      </c>
      <c r="Y45" s="11">
        <v>70.599999999999994</v>
      </c>
      <c r="Z45" s="11">
        <v>76.7</v>
      </c>
      <c r="AA45" s="11">
        <v>91.5</v>
      </c>
      <c r="AB45" s="11">
        <v>94.1</v>
      </c>
      <c r="AC45" s="11">
        <v>98.6</v>
      </c>
      <c r="AD45" s="11">
        <v>103.6</v>
      </c>
      <c r="AE45" s="11">
        <v>109.8</v>
      </c>
      <c r="AF45" s="11">
        <v>114.7</v>
      </c>
      <c r="AG45" s="11">
        <v>121.5</v>
      </c>
      <c r="AH45" s="11">
        <v>128.4</v>
      </c>
      <c r="AI45" s="11">
        <v>135.5</v>
      </c>
      <c r="AJ45" s="11">
        <v>142.69999999999999</v>
      </c>
      <c r="AK45" s="11">
        <v>149</v>
      </c>
      <c r="AL45" s="11">
        <v>158.80000000000001</v>
      </c>
      <c r="AM45" s="11">
        <v>177.7</v>
      </c>
      <c r="AN45" s="11">
        <v>183.1</v>
      </c>
      <c r="AO45" s="11">
        <v>190.8</v>
      </c>
      <c r="AP45" s="11">
        <v>201.6</v>
      </c>
      <c r="AQ45" s="11">
        <v>209.5</v>
      </c>
      <c r="AR45" s="11">
        <v>215.9</v>
      </c>
      <c r="AS45" s="11">
        <v>220.7</v>
      </c>
      <c r="AT45" s="11">
        <v>215.2</v>
      </c>
      <c r="AU45" s="11">
        <v>211.8</v>
      </c>
      <c r="AV45" s="11">
        <v>207.2</v>
      </c>
      <c r="AW45" s="11">
        <v>205.3</v>
      </c>
      <c r="AX45" s="11">
        <v>210.1</v>
      </c>
    </row>
    <row r="46" spans="1:50" x14ac:dyDescent="0.25">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c r="AF46" s="31"/>
      <c r="AG46" s="31"/>
      <c r="AH46" s="31"/>
      <c r="AI46" s="31"/>
      <c r="AJ46" s="31"/>
      <c r="AK46" s="31"/>
      <c r="AL46" s="31"/>
      <c r="AM46" s="31"/>
      <c r="AN46" s="31"/>
      <c r="AO46" s="31"/>
      <c r="AP46" s="31"/>
      <c r="AQ46" s="31"/>
      <c r="AR46" s="31"/>
      <c r="AS46" s="31"/>
      <c r="AT46" s="31"/>
      <c r="AU46" s="31"/>
      <c r="AV46" s="31"/>
      <c r="AW46" s="31"/>
      <c r="AX46" s="31"/>
    </row>
    <row r="47" spans="1:50" x14ac:dyDescent="0.25">
      <c r="A47" t="s">
        <v>2030</v>
      </c>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1"/>
      <c r="AE47" s="31"/>
      <c r="AF47" s="31"/>
      <c r="AG47" s="31"/>
      <c r="AH47" s="31"/>
      <c r="AI47" s="31"/>
      <c r="AJ47" s="31"/>
      <c r="AK47" s="31"/>
      <c r="AL47" s="31"/>
      <c r="AM47" s="31"/>
      <c r="AN47" s="31"/>
      <c r="AO47" s="31"/>
      <c r="AP47" s="31"/>
      <c r="AQ47" s="31"/>
      <c r="AR47" s="31"/>
      <c r="AS47" s="31"/>
      <c r="AT47" s="31"/>
      <c r="AU47" s="31"/>
      <c r="AV47" s="31"/>
      <c r="AW47" s="31"/>
      <c r="AX47" s="31"/>
    </row>
    <row r="48" spans="1:50" x14ac:dyDescent="0.25">
      <c r="A48" t="s">
        <v>2031</v>
      </c>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c r="AF48" s="31"/>
      <c r="AG48" s="31"/>
      <c r="AH48" s="31"/>
      <c r="AI48" s="31"/>
      <c r="AJ48" s="31"/>
      <c r="AK48" s="31"/>
      <c r="AL48" s="31"/>
      <c r="AM48" s="31"/>
      <c r="AN48" s="31"/>
      <c r="AO48" s="31"/>
      <c r="AP48" s="31"/>
      <c r="AQ48" s="31"/>
      <c r="AR48" s="31"/>
      <c r="AS48" s="31"/>
      <c r="AT48" s="31"/>
      <c r="AU48" s="31"/>
      <c r="AV48" s="31"/>
      <c r="AW48" s="31"/>
      <c r="AX48" s="31"/>
    </row>
    <row r="49" spans="1:50" x14ac:dyDescent="0.25">
      <c r="A49" t="s">
        <v>2032</v>
      </c>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1"/>
      <c r="AP49" s="31"/>
      <c r="AQ49" s="31"/>
      <c r="AR49" s="31"/>
      <c r="AS49" s="31"/>
      <c r="AT49" s="31"/>
      <c r="AU49" s="31"/>
      <c r="AV49" s="31"/>
      <c r="AW49" s="31"/>
      <c r="AX49" s="31"/>
    </row>
    <row r="50" spans="1:50" x14ac:dyDescent="0.25">
      <c r="A50" t="s">
        <v>2015</v>
      </c>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row>
    <row r="51" spans="1:50" x14ac:dyDescent="0.25">
      <c r="A51" t="s">
        <v>2033</v>
      </c>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row>
    <row r="52" spans="1:50" x14ac:dyDescent="0.25">
      <c r="A52" t="s">
        <v>2034</v>
      </c>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row>
    <row r="53" spans="1:50" x14ac:dyDescent="0.25">
      <c r="A53" t="s">
        <v>2035</v>
      </c>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row>
    <row r="54" spans="1:50" x14ac:dyDescent="0.25">
      <c r="A54" t="s">
        <v>2019</v>
      </c>
      <c r="D54" s="31"/>
      <c r="E54" s="31"/>
      <c r="F54" s="31"/>
      <c r="G54" s="31"/>
      <c r="H54" s="31"/>
      <c r="I54" s="31"/>
      <c r="J54" s="31"/>
      <c r="K54" s="31"/>
      <c r="L54" s="31"/>
      <c r="M54" s="31"/>
      <c r="N54" s="31"/>
      <c r="O54" s="31"/>
      <c r="P54" s="31"/>
      <c r="Q54" s="31"/>
      <c r="R54" s="31"/>
      <c r="S54" s="31"/>
      <c r="T54" s="31"/>
      <c r="U54" s="31"/>
      <c r="V54" s="31"/>
      <c r="W54" s="31"/>
      <c r="X54" s="31"/>
      <c r="Y54" s="31"/>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row>
    <row r="55" spans="1:50" x14ac:dyDescent="0.25">
      <c r="A55" t="s">
        <v>2020</v>
      </c>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row>
    <row r="56" spans="1:50" x14ac:dyDescent="0.25">
      <c r="A56" t="s">
        <v>2021</v>
      </c>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1"/>
    </row>
    <row r="57" spans="1:50" x14ac:dyDescent="0.25">
      <c r="A57" t="s">
        <v>2036</v>
      </c>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row>
    <row r="58" spans="1:50" x14ac:dyDescent="0.25">
      <c r="A58" t="s">
        <v>2037</v>
      </c>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row>
    <row r="59" spans="1:50" x14ac:dyDescent="0.25">
      <c r="A59" t="s">
        <v>2038</v>
      </c>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c r="AF59" s="31"/>
      <c r="AG59" s="31"/>
      <c r="AH59" s="31"/>
      <c r="AI59" s="31"/>
      <c r="AJ59" s="31"/>
      <c r="AK59" s="31"/>
      <c r="AL59" s="31"/>
      <c r="AM59" s="31"/>
      <c r="AN59" s="31"/>
      <c r="AO59" s="31"/>
      <c r="AP59" s="31"/>
      <c r="AQ59" s="31"/>
      <c r="AR59" s="31"/>
      <c r="AS59" s="31"/>
      <c r="AT59" s="31"/>
      <c r="AU59" s="31"/>
      <c r="AV59" s="31"/>
      <c r="AW59" s="31"/>
      <c r="AX59" s="31"/>
    </row>
    <row r="60" spans="1:50" x14ac:dyDescent="0.25">
      <c r="A60" t="s">
        <v>2024</v>
      </c>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1"/>
      <c r="AE60" s="31"/>
      <c r="AF60" s="31"/>
      <c r="AG60" s="31"/>
      <c r="AH60" s="31"/>
      <c r="AI60" s="31"/>
      <c r="AJ60" s="31"/>
      <c r="AK60" s="31"/>
      <c r="AL60" s="31"/>
      <c r="AM60" s="31"/>
      <c r="AN60" s="31"/>
      <c r="AO60" s="31"/>
      <c r="AP60" s="31"/>
      <c r="AQ60" s="31"/>
      <c r="AR60" s="31"/>
      <c r="AS60" s="31"/>
      <c r="AT60" s="31"/>
      <c r="AU60" s="31"/>
      <c r="AV60" s="31"/>
      <c r="AW60" s="31"/>
      <c r="AX60" s="31"/>
    </row>
    <row r="61" spans="1:50" x14ac:dyDescent="0.25">
      <c r="A61" t="s">
        <v>2025</v>
      </c>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c r="AD61" s="31"/>
      <c r="AE61" s="31"/>
      <c r="AF61" s="31"/>
      <c r="AG61" s="31"/>
      <c r="AH61" s="31"/>
      <c r="AI61" s="31"/>
      <c r="AJ61" s="31"/>
      <c r="AK61" s="31"/>
      <c r="AL61" s="31"/>
      <c r="AM61" s="31"/>
      <c r="AN61" s="31"/>
      <c r="AO61" s="31"/>
      <c r="AP61" s="31"/>
      <c r="AQ61" s="31"/>
      <c r="AR61" s="31"/>
      <c r="AS61" s="31"/>
      <c r="AT61" s="31"/>
      <c r="AU61" s="31"/>
      <c r="AV61" s="31"/>
      <c r="AW61" s="31"/>
      <c r="AX61" s="31"/>
    </row>
    <row r="62" spans="1:50" x14ac:dyDescent="0.25">
      <c r="A62" t="s">
        <v>2026</v>
      </c>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c r="AD62" s="31"/>
      <c r="AE62" s="31"/>
      <c r="AF62" s="31"/>
      <c r="AG62" s="31"/>
      <c r="AH62" s="31"/>
      <c r="AI62" s="31"/>
      <c r="AJ62" s="31"/>
      <c r="AK62" s="31"/>
      <c r="AL62" s="31"/>
      <c r="AM62" s="31"/>
      <c r="AN62" s="31"/>
      <c r="AO62" s="31"/>
      <c r="AP62" s="31"/>
      <c r="AQ62" s="31"/>
      <c r="AR62" s="31"/>
      <c r="AS62" s="31"/>
      <c r="AT62" s="31"/>
      <c r="AU62" s="31"/>
      <c r="AV62" s="31"/>
      <c r="AW62" s="31"/>
      <c r="AX62" s="31"/>
    </row>
    <row r="63" spans="1:50" x14ac:dyDescent="0.25">
      <c r="A63" t="s">
        <v>2027</v>
      </c>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c r="AF63" s="31"/>
      <c r="AG63" s="31"/>
      <c r="AH63" s="31"/>
      <c r="AI63" s="31"/>
      <c r="AJ63" s="31"/>
      <c r="AK63" s="31"/>
      <c r="AL63" s="31"/>
      <c r="AM63" s="31"/>
      <c r="AN63" s="31"/>
      <c r="AO63" s="31"/>
      <c r="AP63" s="31"/>
      <c r="AQ63" s="31"/>
      <c r="AR63" s="31"/>
      <c r="AS63" s="31"/>
      <c r="AT63" s="31"/>
      <c r="AU63" s="31"/>
      <c r="AV63" s="31"/>
      <c r="AW63" s="31"/>
      <c r="AX63" s="31"/>
    </row>
    <row r="64" spans="1:50" x14ac:dyDescent="0.25">
      <c r="A64" t="s">
        <v>1113</v>
      </c>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1"/>
      <c r="AE64" s="31"/>
      <c r="AF64" s="31"/>
      <c r="AG64" s="31"/>
      <c r="AH64" s="31"/>
      <c r="AI64" s="31"/>
      <c r="AJ64" s="31"/>
      <c r="AK64" s="31"/>
      <c r="AL64" s="31"/>
      <c r="AM64" s="31"/>
      <c r="AN64" s="31"/>
      <c r="AO64" s="31"/>
      <c r="AP64" s="31"/>
      <c r="AQ64" s="31"/>
      <c r="AR64" s="31"/>
      <c r="AS64" s="31"/>
      <c r="AT64" s="31"/>
      <c r="AU64" s="31"/>
      <c r="AV64" s="31"/>
      <c r="AW64" s="31"/>
      <c r="AX64" s="31"/>
    </row>
  </sheetData>
  <pageMargins left="0.7" right="0.7" top="0.75" bottom="0.75" header="0.3" footer="0.3"/>
  <customProperties>
    <customPr name="SourceTableID" r:id="rId1"/>
  </customProperties>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B1:AK72"/>
  <sheetViews>
    <sheetView zoomScale="55" zoomScaleNormal="55" workbookViewId="0">
      <selection activeCell="M7" sqref="M7:X7"/>
    </sheetView>
  </sheetViews>
  <sheetFormatPr defaultColWidth="8.85546875" defaultRowHeight="15" x14ac:dyDescent="0.25"/>
  <cols>
    <col min="3" max="7" width="11.42578125" customWidth="1"/>
  </cols>
  <sheetData>
    <row r="1" spans="2:29" x14ac:dyDescent="0.25">
      <c r="B1" t="s">
        <v>2064</v>
      </c>
    </row>
    <row r="2" spans="2:29" x14ac:dyDescent="0.25">
      <c r="B2" s="177" t="s">
        <v>1320</v>
      </c>
      <c r="M2" s="181" t="s">
        <v>1747</v>
      </c>
      <c r="N2" s="181"/>
      <c r="O2" s="181"/>
      <c r="P2" s="181"/>
      <c r="Q2" s="181"/>
      <c r="R2" s="181"/>
      <c r="S2" s="181"/>
      <c r="T2" s="181"/>
      <c r="U2" s="181"/>
      <c r="V2" s="181"/>
      <c r="W2" s="181"/>
      <c r="X2" s="181"/>
      <c r="Y2" s="198"/>
      <c r="Z2" s="198"/>
      <c r="AA2" s="198"/>
    </row>
    <row r="3" spans="2:29" x14ac:dyDescent="0.25">
      <c r="B3" s="177" t="s">
        <v>1746</v>
      </c>
      <c r="M3" s="222" t="s">
        <v>1749</v>
      </c>
      <c r="N3" s="223"/>
      <c r="O3" s="223"/>
      <c r="Y3" s="176"/>
      <c r="Z3" s="176"/>
      <c r="AA3" s="176"/>
    </row>
    <row r="4" spans="2:29" ht="15" customHeight="1" x14ac:dyDescent="0.25">
      <c r="C4" s="232" t="s">
        <v>1745</v>
      </c>
      <c r="D4" s="232"/>
      <c r="E4" s="232"/>
      <c r="F4" s="232"/>
      <c r="G4" s="232"/>
      <c r="M4" s="206" t="s">
        <v>2065</v>
      </c>
      <c r="N4" s="174"/>
      <c r="O4" s="174"/>
      <c r="P4" s="174"/>
      <c r="Q4" s="174"/>
      <c r="R4" s="174"/>
      <c r="S4" s="174"/>
      <c r="T4" s="174"/>
      <c r="U4" s="174"/>
      <c r="V4" s="174"/>
      <c r="W4" s="174"/>
      <c r="X4" s="174"/>
      <c r="Y4" s="174"/>
      <c r="Z4" s="63"/>
      <c r="AA4" s="63"/>
    </row>
    <row r="5" spans="2:29" x14ac:dyDescent="0.25">
      <c r="C5" s="232"/>
      <c r="D5" s="232"/>
      <c r="E5" s="232"/>
      <c r="F5" s="232"/>
      <c r="G5" s="232"/>
      <c r="M5" s="206" t="s">
        <v>2066</v>
      </c>
      <c r="N5" s="174"/>
      <c r="O5" s="174"/>
      <c r="P5" s="174"/>
      <c r="Q5" s="174"/>
      <c r="R5" s="174"/>
      <c r="S5" s="174"/>
      <c r="T5" s="174"/>
      <c r="U5" s="174"/>
      <c r="V5" s="174"/>
      <c r="W5" s="174"/>
      <c r="X5" s="174"/>
      <c r="Y5" s="64"/>
      <c r="Z5" s="65"/>
      <c r="AA5" s="65"/>
    </row>
    <row r="6" spans="2:29" x14ac:dyDescent="0.25">
      <c r="C6" s="233" t="s">
        <v>1330</v>
      </c>
      <c r="D6" s="233"/>
      <c r="E6" s="233"/>
      <c r="F6" s="233"/>
      <c r="G6" s="233"/>
      <c r="Y6" s="66"/>
      <c r="Z6" s="67"/>
      <c r="AA6" s="67"/>
    </row>
    <row r="7" spans="2:29" ht="60" x14ac:dyDescent="0.25">
      <c r="C7" s="60" t="s">
        <v>1325</v>
      </c>
      <c r="D7" s="60" t="s">
        <v>1326</v>
      </c>
      <c r="E7" s="60" t="s">
        <v>1327</v>
      </c>
      <c r="F7" s="60" t="s">
        <v>1328</v>
      </c>
      <c r="G7" s="60" t="s">
        <v>1329</v>
      </c>
      <c r="M7" s="224" t="s">
        <v>1750</v>
      </c>
      <c r="N7" s="224"/>
      <c r="O7" s="224"/>
      <c r="P7" s="224"/>
      <c r="Q7" s="224"/>
      <c r="R7" s="224"/>
      <c r="S7" s="224"/>
      <c r="T7" s="224"/>
      <c r="U7" s="224"/>
      <c r="V7" s="224"/>
      <c r="W7" s="224"/>
      <c r="X7" s="224"/>
      <c r="Y7" s="71"/>
      <c r="Z7" s="69"/>
      <c r="AA7" s="69"/>
    </row>
    <row r="8" spans="2:29" x14ac:dyDescent="0.25">
      <c r="B8">
        <v>1954</v>
      </c>
      <c r="C8" s="39">
        <v>7157</v>
      </c>
      <c r="D8" s="39">
        <v>1010</v>
      </c>
      <c r="E8">
        <v>14.1</v>
      </c>
      <c r="F8">
        <v>1.83</v>
      </c>
      <c r="G8">
        <v>25</v>
      </c>
      <c r="M8" s="174"/>
      <c r="N8" s="66"/>
      <c r="O8" s="66"/>
      <c r="P8" s="66"/>
      <c r="Q8" s="66"/>
      <c r="R8" s="66"/>
      <c r="S8" s="66"/>
      <c r="T8" s="66"/>
      <c r="U8" s="66"/>
      <c r="V8" s="66"/>
      <c r="W8" s="66"/>
      <c r="X8" s="66"/>
      <c r="Y8" s="71"/>
      <c r="Z8" s="69"/>
      <c r="AA8" s="69"/>
      <c r="AB8">
        <f>B8</f>
        <v>1954</v>
      </c>
      <c r="AC8" s="45">
        <f>C8/1000</f>
        <v>7.157</v>
      </c>
    </row>
    <row r="9" spans="2:29" ht="17.25" x14ac:dyDescent="0.25">
      <c r="B9">
        <v>1955</v>
      </c>
      <c r="C9" s="39">
        <v>9881</v>
      </c>
      <c r="D9" s="39">
        <v>1465</v>
      </c>
      <c r="E9">
        <v>14.8</v>
      </c>
      <c r="F9">
        <v>2.3199999999999998</v>
      </c>
      <c r="G9">
        <v>25</v>
      </c>
      <c r="M9" s="68"/>
      <c r="N9" s="182"/>
      <c r="O9" s="182"/>
      <c r="P9" s="182"/>
      <c r="Q9" s="182"/>
      <c r="R9" s="182"/>
      <c r="S9" s="70"/>
      <c r="T9" s="225" t="s">
        <v>1331</v>
      </c>
      <c r="U9" s="225"/>
      <c r="V9" s="225"/>
      <c r="W9" s="225"/>
      <c r="X9" s="225"/>
      <c r="Y9" s="71"/>
      <c r="Z9" s="69"/>
      <c r="AA9" s="69"/>
      <c r="AB9">
        <f t="shared" ref="AB9:AB66" si="0">B9</f>
        <v>1955</v>
      </c>
      <c r="AC9" s="45">
        <f t="shared" ref="AC9:AC67" si="1">C9/1000</f>
        <v>9.8810000000000002</v>
      </c>
    </row>
    <row r="10" spans="2:29" ht="17.25" x14ac:dyDescent="0.25">
      <c r="B10">
        <v>1956</v>
      </c>
      <c r="C10" s="39">
        <v>9683</v>
      </c>
      <c r="D10" s="39">
        <v>1402</v>
      </c>
      <c r="E10">
        <v>14.5</v>
      </c>
      <c r="F10">
        <v>2.15</v>
      </c>
      <c r="G10">
        <v>25</v>
      </c>
      <c r="M10" s="68"/>
      <c r="N10" s="225" t="s">
        <v>1332</v>
      </c>
      <c r="O10" s="225"/>
      <c r="P10" s="225"/>
      <c r="Q10" s="225"/>
      <c r="R10" s="225"/>
      <c r="S10" s="72"/>
      <c r="T10" s="73"/>
      <c r="U10" s="73"/>
      <c r="V10" s="72"/>
      <c r="W10" s="228" t="s">
        <v>1333</v>
      </c>
      <c r="X10" s="229"/>
      <c r="Y10" s="75"/>
      <c r="Z10" s="65"/>
      <c r="AA10" s="65"/>
      <c r="AB10">
        <f t="shared" si="0"/>
        <v>1956</v>
      </c>
      <c r="AC10" s="45">
        <f t="shared" si="1"/>
        <v>9.6829999999999998</v>
      </c>
    </row>
    <row r="11" spans="2:29" x14ac:dyDescent="0.25">
      <c r="B11">
        <v>1957</v>
      </c>
      <c r="C11" s="39">
        <v>8110</v>
      </c>
      <c r="D11" s="39">
        <v>1115</v>
      </c>
      <c r="E11">
        <v>13.7</v>
      </c>
      <c r="F11">
        <v>1.71</v>
      </c>
      <c r="G11">
        <v>25</v>
      </c>
      <c r="M11" s="74"/>
      <c r="N11" s="226" t="s">
        <v>1334</v>
      </c>
      <c r="O11" s="226"/>
      <c r="P11" s="175"/>
      <c r="Q11" s="226" t="s">
        <v>1335</v>
      </c>
      <c r="R11" s="226"/>
      <c r="S11" s="175"/>
      <c r="T11" s="226" t="s">
        <v>1334</v>
      </c>
      <c r="U11" s="226"/>
      <c r="V11" s="175"/>
      <c r="W11" s="226" t="s">
        <v>1336</v>
      </c>
      <c r="X11" s="227"/>
      <c r="Y11" s="85"/>
      <c r="Z11" s="63"/>
      <c r="AA11" s="63"/>
      <c r="AB11">
        <f t="shared" si="0"/>
        <v>1957</v>
      </c>
      <c r="AC11" s="45">
        <f t="shared" si="1"/>
        <v>8.11</v>
      </c>
    </row>
    <row r="12" spans="2:29" x14ac:dyDescent="0.25">
      <c r="B12">
        <v>1958</v>
      </c>
      <c r="C12" s="39">
        <v>9440</v>
      </c>
      <c r="D12" s="39">
        <v>1309</v>
      </c>
      <c r="E12">
        <v>13.9</v>
      </c>
      <c r="F12">
        <v>1.96</v>
      </c>
      <c r="G12">
        <v>25</v>
      </c>
      <c r="M12" s="64"/>
      <c r="N12" s="234" t="s">
        <v>1748</v>
      </c>
      <c r="O12" s="235"/>
      <c r="P12" s="235"/>
      <c r="Q12" s="235"/>
      <c r="R12" s="235"/>
      <c r="S12" s="235"/>
      <c r="T12" s="235"/>
      <c r="U12" s="235"/>
      <c r="V12" s="235"/>
      <c r="W12" s="235"/>
      <c r="X12" s="235"/>
      <c r="Y12" s="79"/>
      <c r="Z12" s="63"/>
      <c r="AA12" s="63"/>
      <c r="AB12">
        <f t="shared" si="0"/>
        <v>1958</v>
      </c>
      <c r="AC12" s="45">
        <f t="shared" si="1"/>
        <v>9.44</v>
      </c>
    </row>
    <row r="13" spans="2:29" x14ac:dyDescent="0.25">
      <c r="B13">
        <v>1959</v>
      </c>
      <c r="C13" s="39">
        <v>13137</v>
      </c>
      <c r="D13" s="39">
        <v>1920</v>
      </c>
      <c r="E13">
        <v>14.6</v>
      </c>
      <c r="F13">
        <v>2.5099999999999998</v>
      </c>
      <c r="G13">
        <v>25</v>
      </c>
      <c r="M13" s="173">
        <v>1995</v>
      </c>
      <c r="N13" s="183">
        <v>180.13</v>
      </c>
      <c r="O13" s="85"/>
      <c r="P13" s="85"/>
      <c r="Q13" s="184">
        <v>2.350339248434238</v>
      </c>
      <c r="R13" s="85"/>
      <c r="S13" s="85"/>
      <c r="T13" s="185">
        <v>39.847950000000004</v>
      </c>
      <c r="U13" s="85"/>
      <c r="V13" s="85"/>
      <c r="W13" s="186">
        <v>6.7510978510582058</v>
      </c>
      <c r="X13" s="85"/>
      <c r="Y13" s="79"/>
      <c r="Z13" s="63"/>
      <c r="AA13" s="63"/>
      <c r="AB13">
        <f t="shared" si="0"/>
        <v>1959</v>
      </c>
      <c r="AC13" s="45">
        <f t="shared" si="1"/>
        <v>13.137</v>
      </c>
    </row>
    <row r="14" spans="2:29" x14ac:dyDescent="0.25">
      <c r="B14">
        <v>1960</v>
      </c>
      <c r="C14" s="39">
        <v>11747</v>
      </c>
      <c r="D14" s="39">
        <v>1687</v>
      </c>
      <c r="E14">
        <v>14.4</v>
      </c>
      <c r="F14">
        <v>2.16</v>
      </c>
      <c r="G14">
        <v>25</v>
      </c>
      <c r="M14" s="173">
        <v>1996</v>
      </c>
      <c r="N14" s="187">
        <v>260.69561900000002</v>
      </c>
      <c r="O14" s="76"/>
      <c r="P14" s="76"/>
      <c r="Q14" s="184">
        <v>3.2183849658033137</v>
      </c>
      <c r="R14" s="76"/>
      <c r="S14" s="77"/>
      <c r="T14" s="185">
        <v>54.2179</v>
      </c>
      <c r="U14" s="78"/>
      <c r="V14" s="78"/>
      <c r="W14" s="186">
        <v>8.2596733478870892</v>
      </c>
      <c r="X14" s="77"/>
      <c r="Y14" s="79"/>
      <c r="Z14" s="63"/>
      <c r="AA14" s="63"/>
      <c r="AB14">
        <f t="shared" si="0"/>
        <v>1960</v>
      </c>
      <c r="AC14" s="45">
        <f t="shared" si="1"/>
        <v>11.747</v>
      </c>
    </row>
    <row r="15" spans="2:29" x14ac:dyDescent="0.25">
      <c r="B15">
        <v>1961</v>
      </c>
      <c r="C15" s="39">
        <v>16001</v>
      </c>
      <c r="D15" s="39">
        <v>2481</v>
      </c>
      <c r="E15">
        <v>15.5</v>
      </c>
      <c r="F15">
        <v>2.84</v>
      </c>
      <c r="G15">
        <v>25</v>
      </c>
      <c r="M15" s="173">
        <v>1997</v>
      </c>
      <c r="N15" s="187">
        <v>364.82900000000001</v>
      </c>
      <c r="O15" s="76"/>
      <c r="P15" s="76"/>
      <c r="Q15" s="184">
        <v>4.2380089446477323</v>
      </c>
      <c r="R15" s="76"/>
      <c r="S15" s="77"/>
      <c r="T15" s="185">
        <v>72.20505</v>
      </c>
      <c r="U15" s="78"/>
      <c r="V15" s="78"/>
      <c r="W15" s="186">
        <v>9.7909666343939925</v>
      </c>
      <c r="X15" s="77"/>
      <c r="Y15" s="79"/>
      <c r="Z15" s="63"/>
      <c r="AA15" s="63"/>
      <c r="AB15">
        <f t="shared" si="0"/>
        <v>1961</v>
      </c>
      <c r="AC15" s="45">
        <f t="shared" si="1"/>
        <v>16.001000000000001</v>
      </c>
    </row>
    <row r="16" spans="2:29" x14ac:dyDescent="0.25">
      <c r="B16">
        <v>1962</v>
      </c>
      <c r="C16" s="39">
        <v>13451</v>
      </c>
      <c r="D16" s="39">
        <v>1954</v>
      </c>
      <c r="E16">
        <v>14.5</v>
      </c>
      <c r="F16">
        <v>2.2200000000000002</v>
      </c>
      <c r="G16">
        <v>25</v>
      </c>
      <c r="M16" s="173">
        <v>1998</v>
      </c>
      <c r="N16" s="187">
        <v>455.22300000000001</v>
      </c>
      <c r="O16" s="76"/>
      <c r="P16" s="76"/>
      <c r="Q16" s="184">
        <v>5.0084496814866162</v>
      </c>
      <c r="R16" s="76"/>
      <c r="S16" s="77"/>
      <c r="T16" s="185">
        <v>83.698800000000006</v>
      </c>
      <c r="U16" s="78"/>
      <c r="V16" s="78"/>
      <c r="W16" s="186">
        <v>10.101401665005202</v>
      </c>
      <c r="X16" s="77"/>
      <c r="Y16" s="79"/>
      <c r="Z16" s="63"/>
      <c r="AA16" s="63"/>
      <c r="AB16">
        <f t="shared" si="0"/>
        <v>1962</v>
      </c>
      <c r="AC16" s="45">
        <f t="shared" si="1"/>
        <v>13.451000000000001</v>
      </c>
    </row>
    <row r="17" spans="2:29" x14ac:dyDescent="0.25">
      <c r="B17">
        <v>1963</v>
      </c>
      <c r="C17" s="39">
        <v>14579</v>
      </c>
      <c r="D17" s="39">
        <v>2143</v>
      </c>
      <c r="E17">
        <v>14.7</v>
      </c>
      <c r="F17">
        <v>2.2799999999999998</v>
      </c>
      <c r="G17">
        <v>25</v>
      </c>
      <c r="M17" s="173">
        <v>1999</v>
      </c>
      <c r="N17" s="187">
        <v>552.60799999999995</v>
      </c>
      <c r="O17" s="76"/>
      <c r="P17" s="76"/>
      <c r="Q17" s="184">
        <v>5.7172062033789581</v>
      </c>
      <c r="R17" s="76"/>
      <c r="S17" s="77"/>
      <c r="T17" s="185">
        <v>99.307400000000001</v>
      </c>
      <c r="U17" s="78"/>
      <c r="V17" s="78"/>
      <c r="W17" s="186">
        <v>11.291604129713011</v>
      </c>
      <c r="X17" s="77"/>
      <c r="Y17" s="79"/>
      <c r="Z17" s="63"/>
      <c r="AA17" s="63"/>
      <c r="AB17">
        <f t="shared" si="0"/>
        <v>1963</v>
      </c>
      <c r="AC17" s="45">
        <f t="shared" si="1"/>
        <v>14.579000000000001</v>
      </c>
    </row>
    <row r="18" spans="2:29" x14ac:dyDescent="0.25">
      <c r="B18">
        <v>1964</v>
      </c>
      <c r="C18" s="39">
        <v>17431</v>
      </c>
      <c r="D18" s="39">
        <v>2482</v>
      </c>
      <c r="E18">
        <v>14.2</v>
      </c>
      <c r="F18">
        <v>2.54</v>
      </c>
      <c r="G18">
        <v>25</v>
      </c>
      <c r="M18" s="173">
        <v>2000</v>
      </c>
      <c r="N18" s="187">
        <v>644.28499999999997</v>
      </c>
      <c r="O18" s="76"/>
      <c r="P18" s="76"/>
      <c r="Q18" s="184">
        <v>6.2614556303876689</v>
      </c>
      <c r="R18" s="76"/>
      <c r="S18" s="77"/>
      <c r="T18" s="185">
        <v>118.7852</v>
      </c>
      <c r="U18" s="80"/>
      <c r="V18" s="80"/>
      <c r="W18" s="186">
        <v>11.825765261169922</v>
      </c>
      <c r="X18" s="77"/>
      <c r="Y18" s="79"/>
      <c r="Z18" s="63"/>
      <c r="AA18" s="63"/>
      <c r="AB18">
        <f t="shared" si="0"/>
        <v>1964</v>
      </c>
      <c r="AC18" s="45">
        <f t="shared" si="1"/>
        <v>17.431000000000001</v>
      </c>
    </row>
    <row r="19" spans="2:29" x14ac:dyDescent="0.25">
      <c r="B19">
        <v>1965</v>
      </c>
      <c r="C19" s="39">
        <v>21484</v>
      </c>
      <c r="D19" s="39">
        <v>3003</v>
      </c>
      <c r="E19">
        <v>14</v>
      </c>
      <c r="F19">
        <v>2.89</v>
      </c>
      <c r="G19">
        <v>25</v>
      </c>
      <c r="M19" s="173">
        <v>2001</v>
      </c>
      <c r="N19" s="187">
        <v>349.44099999999997</v>
      </c>
      <c r="O19" s="76"/>
      <c r="P19" s="76"/>
      <c r="Q19" s="184">
        <v>3.2887636113803844</v>
      </c>
      <c r="R19" s="76"/>
      <c r="S19" s="77"/>
      <c r="T19" s="185">
        <v>99.563950000000006</v>
      </c>
      <c r="U19" s="78"/>
      <c r="V19" s="78"/>
      <c r="W19" s="186">
        <v>10.0130891105439</v>
      </c>
      <c r="X19" s="77"/>
      <c r="Y19" s="79"/>
      <c r="Z19" s="63"/>
      <c r="AA19" s="63"/>
      <c r="AB19">
        <f t="shared" si="0"/>
        <v>1965</v>
      </c>
      <c r="AC19" s="45">
        <f t="shared" si="1"/>
        <v>21.484000000000002</v>
      </c>
    </row>
    <row r="20" spans="2:29" x14ac:dyDescent="0.25">
      <c r="B20">
        <v>1966</v>
      </c>
      <c r="C20" s="39">
        <v>21348</v>
      </c>
      <c r="D20" s="39">
        <v>2905</v>
      </c>
      <c r="E20">
        <v>13.6</v>
      </c>
      <c r="F20">
        <v>2.62</v>
      </c>
      <c r="G20">
        <v>25</v>
      </c>
      <c r="M20" s="173">
        <v>2002</v>
      </c>
      <c r="N20" s="187">
        <v>268.61500000000001</v>
      </c>
      <c r="O20" s="76"/>
      <c r="P20" s="76"/>
      <c r="Q20" s="184">
        <v>2.4463579898362506</v>
      </c>
      <c r="R20" s="76"/>
      <c r="S20" s="77"/>
      <c r="T20" s="185">
        <v>58.222300000000004</v>
      </c>
      <c r="U20" s="78"/>
      <c r="V20" s="78"/>
      <c r="W20" s="186">
        <v>6.7830409704188632</v>
      </c>
      <c r="X20" s="77"/>
      <c r="Y20" s="79"/>
      <c r="Z20" s="63"/>
      <c r="AA20" s="63"/>
      <c r="AB20">
        <f t="shared" si="0"/>
        <v>1966</v>
      </c>
      <c r="AC20" s="45">
        <f t="shared" si="1"/>
        <v>21.347999999999999</v>
      </c>
    </row>
    <row r="21" spans="2:29" x14ac:dyDescent="0.25">
      <c r="B21">
        <v>1967</v>
      </c>
      <c r="C21" s="39">
        <v>27535</v>
      </c>
      <c r="D21" s="39">
        <v>4112</v>
      </c>
      <c r="E21">
        <v>14.9</v>
      </c>
      <c r="F21">
        <v>3.2</v>
      </c>
      <c r="G21">
        <v>25</v>
      </c>
      <c r="M21" s="173">
        <v>2003</v>
      </c>
      <c r="N21" s="187">
        <v>323.30599999999998</v>
      </c>
      <c r="O21" s="76"/>
      <c r="P21" s="76"/>
      <c r="Q21" s="184">
        <v>2.808377199840169</v>
      </c>
      <c r="R21" s="76"/>
      <c r="S21" s="77"/>
      <c r="T21" s="185">
        <v>50.120100000000008</v>
      </c>
      <c r="U21" s="78"/>
      <c r="V21" s="78"/>
      <c r="W21" s="186">
        <v>6.3147490421431804</v>
      </c>
      <c r="X21" s="77"/>
      <c r="Y21" s="79"/>
      <c r="Z21" s="63"/>
      <c r="AA21" s="63"/>
      <c r="AB21">
        <f t="shared" si="0"/>
        <v>1967</v>
      </c>
      <c r="AC21" s="45">
        <f t="shared" si="1"/>
        <v>27.535</v>
      </c>
    </row>
    <row r="22" spans="2:29" x14ac:dyDescent="0.25">
      <c r="B22">
        <v>1968</v>
      </c>
      <c r="C22" s="39">
        <v>35607</v>
      </c>
      <c r="D22" s="39">
        <v>5943</v>
      </c>
      <c r="E22">
        <v>16.7</v>
      </c>
      <c r="F22">
        <v>3.78</v>
      </c>
      <c r="G22">
        <v>26.9</v>
      </c>
      <c r="M22" s="173">
        <v>2004</v>
      </c>
      <c r="N22" s="187">
        <v>499.15370000000001</v>
      </c>
      <c r="O22" s="76"/>
      <c r="P22" s="76"/>
      <c r="Q22" s="184">
        <v>4.0657628085037061</v>
      </c>
      <c r="R22" s="76"/>
      <c r="S22" s="77"/>
      <c r="T22" s="185">
        <v>61.182850000000002</v>
      </c>
      <c r="U22" s="78"/>
      <c r="V22" s="78"/>
      <c r="W22" s="186">
        <v>7.5849178820161232</v>
      </c>
      <c r="X22" s="77"/>
      <c r="Y22" s="79"/>
      <c r="Z22" s="63"/>
      <c r="AA22" s="63"/>
      <c r="AB22">
        <f t="shared" si="0"/>
        <v>1968</v>
      </c>
      <c r="AC22" s="45">
        <f t="shared" si="1"/>
        <v>35.606999999999999</v>
      </c>
    </row>
    <row r="23" spans="2:29" x14ac:dyDescent="0.25">
      <c r="B23">
        <v>1969</v>
      </c>
      <c r="C23" s="39">
        <v>31439</v>
      </c>
      <c r="D23" s="39">
        <v>5275</v>
      </c>
      <c r="E23">
        <v>16.8</v>
      </c>
      <c r="F23">
        <v>3.08</v>
      </c>
      <c r="G23">
        <v>27.5</v>
      </c>
      <c r="M23" s="173">
        <v>2005</v>
      </c>
      <c r="N23" s="187">
        <v>690.15210000000002</v>
      </c>
      <c r="O23" s="76"/>
      <c r="P23" s="76"/>
      <c r="Q23" s="184">
        <v>5.2701872413213797</v>
      </c>
      <c r="R23" s="76"/>
      <c r="S23" s="77"/>
      <c r="T23" s="185">
        <v>86.245450000000005</v>
      </c>
      <c r="U23" s="78"/>
      <c r="V23" s="78"/>
      <c r="W23" s="186">
        <v>9.2639195359903024</v>
      </c>
      <c r="X23" s="77"/>
      <c r="Y23" s="79"/>
      <c r="Z23" s="63"/>
      <c r="AA23" s="63"/>
      <c r="AB23">
        <f t="shared" si="0"/>
        <v>1969</v>
      </c>
      <c r="AC23" s="45">
        <f t="shared" si="1"/>
        <v>31.439</v>
      </c>
    </row>
    <row r="24" spans="2:29" x14ac:dyDescent="0.25">
      <c r="B24">
        <v>1970</v>
      </c>
      <c r="C24" s="39">
        <v>20848</v>
      </c>
      <c r="D24" s="39">
        <v>3161</v>
      </c>
      <c r="E24">
        <v>15.2</v>
      </c>
      <c r="F24">
        <v>1.94</v>
      </c>
      <c r="G24">
        <v>32.21</v>
      </c>
      <c r="M24" s="173">
        <v>2006</v>
      </c>
      <c r="N24" s="188">
        <v>798.21400000000006</v>
      </c>
      <c r="O24" s="76"/>
      <c r="P24" s="76"/>
      <c r="Q24" s="184">
        <v>5.759992495255414</v>
      </c>
      <c r="R24" s="76"/>
      <c r="S24" s="77"/>
      <c r="T24" s="185">
        <v>109.20255000000002</v>
      </c>
      <c r="U24" s="80"/>
      <c r="V24" s="80"/>
      <c r="W24" s="186">
        <v>10.46093621276971</v>
      </c>
      <c r="X24" s="81"/>
      <c r="Y24" s="79"/>
      <c r="Z24" s="63"/>
      <c r="AA24" s="63"/>
      <c r="AB24">
        <f t="shared" si="0"/>
        <v>1970</v>
      </c>
      <c r="AC24" s="45">
        <f t="shared" si="1"/>
        <v>20.847999999999999</v>
      </c>
    </row>
    <row r="25" spans="2:29" x14ac:dyDescent="0.25">
      <c r="B25">
        <v>1971</v>
      </c>
      <c r="C25" s="39">
        <v>28341</v>
      </c>
      <c r="D25" s="39">
        <v>4350</v>
      </c>
      <c r="E25">
        <v>15.3</v>
      </c>
      <c r="F25">
        <v>2.4300000000000002</v>
      </c>
      <c r="G25">
        <v>34.25</v>
      </c>
      <c r="M25" s="173">
        <v>2007</v>
      </c>
      <c r="N25" s="188">
        <v>924.12879999999996</v>
      </c>
      <c r="O25" s="76"/>
      <c r="P25" s="76"/>
      <c r="Q25" s="184">
        <v>6.3819727491833733</v>
      </c>
      <c r="R25" s="76"/>
      <c r="S25" s="77"/>
      <c r="T25" s="185">
        <v>126.4996</v>
      </c>
      <c r="U25" s="78"/>
      <c r="V25" s="78"/>
      <c r="W25" s="186">
        <v>10.872595129061981</v>
      </c>
      <c r="X25" s="81"/>
      <c r="Y25" s="79"/>
      <c r="Z25" s="63"/>
      <c r="AA25" s="63"/>
      <c r="AB25">
        <f t="shared" si="0"/>
        <v>1971</v>
      </c>
      <c r="AC25" s="45">
        <f t="shared" si="1"/>
        <v>28.341000000000001</v>
      </c>
    </row>
    <row r="26" spans="2:29" x14ac:dyDescent="0.25">
      <c r="B26">
        <v>1972</v>
      </c>
      <c r="C26" s="39">
        <v>35869</v>
      </c>
      <c r="D26" s="39">
        <v>5708</v>
      </c>
      <c r="E26">
        <v>15.9</v>
      </c>
      <c r="F26">
        <v>2.8</v>
      </c>
      <c r="G26">
        <v>36.5</v>
      </c>
      <c r="M26" s="173">
        <v>2008</v>
      </c>
      <c r="N26" s="188">
        <v>497.84070000000003</v>
      </c>
      <c r="O26" s="76"/>
      <c r="P26" s="76"/>
      <c r="Q26" s="184">
        <v>3.3820010461743308</v>
      </c>
      <c r="R26" s="76"/>
      <c r="S26" s="77"/>
      <c r="T26" s="185">
        <v>106.3835</v>
      </c>
      <c r="U26" s="78"/>
      <c r="V26" s="78"/>
      <c r="W26" s="186">
        <v>9.2850777702232676</v>
      </c>
      <c r="X26" s="81"/>
      <c r="Y26" s="79"/>
      <c r="Z26" s="63"/>
      <c r="AA26" s="63"/>
      <c r="AB26">
        <f t="shared" si="0"/>
        <v>1972</v>
      </c>
      <c r="AC26" s="45">
        <f t="shared" si="1"/>
        <v>35.869</v>
      </c>
    </row>
    <row r="27" spans="2:29" x14ac:dyDescent="0.25">
      <c r="B27">
        <v>1973</v>
      </c>
      <c r="C27" s="39">
        <v>35757</v>
      </c>
      <c r="D27" s="39">
        <v>5366</v>
      </c>
      <c r="E27">
        <v>15</v>
      </c>
      <c r="F27">
        <v>2.5</v>
      </c>
      <c r="G27">
        <v>36.5</v>
      </c>
      <c r="M27" s="173">
        <v>2009</v>
      </c>
      <c r="N27" s="188">
        <v>263.460082</v>
      </c>
      <c r="O27" s="76"/>
      <c r="P27" s="76"/>
      <c r="Q27" s="184">
        <v>1.8273124518827293</v>
      </c>
      <c r="R27" s="76"/>
      <c r="S27" s="77"/>
      <c r="T27" s="185">
        <v>54.34375</v>
      </c>
      <c r="U27" s="78"/>
      <c r="V27" s="78"/>
      <c r="W27" s="186">
        <v>5.9372091143090628</v>
      </c>
      <c r="X27" s="81"/>
      <c r="Y27" s="79"/>
      <c r="Z27" s="63"/>
      <c r="AA27" s="63"/>
      <c r="AB27">
        <f t="shared" si="0"/>
        <v>1973</v>
      </c>
      <c r="AC27" s="45">
        <f t="shared" si="1"/>
        <v>35.756999999999998</v>
      </c>
    </row>
    <row r="28" spans="2:29" x14ac:dyDescent="0.25">
      <c r="B28">
        <v>1974</v>
      </c>
      <c r="C28" s="39">
        <v>30217</v>
      </c>
      <c r="D28" s="39">
        <v>4253</v>
      </c>
      <c r="E28">
        <v>14.1</v>
      </c>
      <c r="F28">
        <v>1.95</v>
      </c>
      <c r="G28">
        <v>36.5</v>
      </c>
      <c r="M28" s="173">
        <v>2010</v>
      </c>
      <c r="N28" s="188">
        <v>394.22954099999998</v>
      </c>
      <c r="O28" s="76"/>
      <c r="P28" s="76"/>
      <c r="Q28" s="184">
        <v>2.6355236958745314</v>
      </c>
      <c r="R28" s="76"/>
      <c r="S28" s="77"/>
      <c r="T28" s="185">
        <v>44.886350000000007</v>
      </c>
      <c r="U28" s="78"/>
      <c r="V28" s="78"/>
      <c r="W28" s="186">
        <v>4.9954259589627288</v>
      </c>
      <c r="X28" s="81"/>
      <c r="Y28" s="79"/>
      <c r="Z28" s="63"/>
      <c r="AA28" s="63"/>
      <c r="AB28">
        <f t="shared" si="0"/>
        <v>1974</v>
      </c>
      <c r="AC28" s="45">
        <f t="shared" si="1"/>
        <v>30.216999999999999</v>
      </c>
    </row>
    <row r="29" spans="2:29" x14ac:dyDescent="0.25">
      <c r="B29">
        <v>1975</v>
      </c>
      <c r="C29" s="39">
        <v>30903</v>
      </c>
      <c r="D29" s="39">
        <v>4534</v>
      </c>
      <c r="E29">
        <v>14.7</v>
      </c>
      <c r="F29">
        <v>1.83</v>
      </c>
      <c r="G29">
        <v>36.5</v>
      </c>
      <c r="M29" s="189">
        <v>2011</v>
      </c>
      <c r="N29" s="188">
        <v>404.34429999999998</v>
      </c>
      <c r="O29" s="190"/>
      <c r="P29" s="190"/>
      <c r="Q29" s="184">
        <v>2.6029966910865339</v>
      </c>
      <c r="R29" s="190"/>
      <c r="S29" s="190"/>
      <c r="T29" s="185">
        <v>54.595799999999997</v>
      </c>
      <c r="U29" s="190"/>
      <c r="V29" s="190"/>
      <c r="W29" s="186">
        <v>5.0020293676527032</v>
      </c>
      <c r="X29" s="81"/>
      <c r="Y29" s="75"/>
      <c r="Z29" s="65"/>
      <c r="AA29" s="65"/>
      <c r="AB29">
        <f t="shared" si="0"/>
        <v>1975</v>
      </c>
      <c r="AC29" s="45">
        <f t="shared" si="1"/>
        <v>30.902999999999999</v>
      </c>
    </row>
    <row r="30" spans="2:29" x14ac:dyDescent="0.25">
      <c r="B30">
        <v>1976</v>
      </c>
      <c r="C30" s="39">
        <v>39492</v>
      </c>
      <c r="D30" s="39">
        <v>6621</v>
      </c>
      <c r="E30">
        <v>16.8</v>
      </c>
      <c r="F30">
        <v>2.1</v>
      </c>
      <c r="G30">
        <v>39.875</v>
      </c>
      <c r="M30" s="173">
        <v>2012</v>
      </c>
      <c r="N30" s="188">
        <v>647.07299999999998</v>
      </c>
      <c r="O30" s="76"/>
      <c r="P30" s="76"/>
      <c r="Q30" s="184">
        <v>4</v>
      </c>
      <c r="R30" s="76"/>
      <c r="S30" s="77"/>
      <c r="T30" s="185">
        <v>66.790999999999997</v>
      </c>
      <c r="U30" s="80"/>
      <c r="V30" s="80"/>
      <c r="W30" s="186">
        <v>5.9</v>
      </c>
      <c r="X30" s="81"/>
      <c r="Y30" s="79"/>
      <c r="Z30" s="63"/>
      <c r="AA30" s="63"/>
      <c r="AB30">
        <f t="shared" si="0"/>
        <v>1976</v>
      </c>
      <c r="AC30" s="45">
        <f t="shared" si="1"/>
        <v>39.491999999999997</v>
      </c>
    </row>
    <row r="31" spans="2:29" x14ac:dyDescent="0.25">
      <c r="B31">
        <v>1977</v>
      </c>
      <c r="C31" s="39">
        <v>45338</v>
      </c>
      <c r="D31" s="39">
        <v>8232</v>
      </c>
      <c r="E31">
        <v>18.2</v>
      </c>
      <c r="F31">
        <v>2.17</v>
      </c>
      <c r="G31">
        <v>39.875</v>
      </c>
      <c r="M31" s="173">
        <v>2013</v>
      </c>
      <c r="N31" s="188">
        <v>525.23800000000006</v>
      </c>
      <c r="O31" s="76"/>
      <c r="P31" s="76"/>
      <c r="Q31" s="184">
        <v>3.1</v>
      </c>
      <c r="R31" s="76"/>
      <c r="S31" s="77"/>
      <c r="T31" s="185">
        <v>105.488</v>
      </c>
      <c r="U31" s="78"/>
      <c r="V31" s="78"/>
      <c r="W31" s="186">
        <v>8</v>
      </c>
      <c r="X31" s="81"/>
      <c r="Y31" s="79"/>
      <c r="Z31" s="63"/>
      <c r="AA31" s="63"/>
      <c r="AB31">
        <f t="shared" si="0"/>
        <v>1977</v>
      </c>
      <c r="AC31" s="45">
        <f t="shared" si="1"/>
        <v>45.338000000000001</v>
      </c>
    </row>
    <row r="32" spans="2:29" x14ac:dyDescent="0.25">
      <c r="B32">
        <v>1978</v>
      </c>
      <c r="C32" s="39">
        <v>50526</v>
      </c>
      <c r="D32" s="39">
        <v>9104</v>
      </c>
      <c r="E32">
        <v>18</v>
      </c>
      <c r="F32">
        <v>2.14</v>
      </c>
      <c r="G32" t="s">
        <v>1321</v>
      </c>
      <c r="M32" s="173">
        <v>2014</v>
      </c>
      <c r="N32" s="188">
        <v>623.66200000000003</v>
      </c>
      <c r="O32" s="76"/>
      <c r="P32" s="76"/>
      <c r="Q32" s="184">
        <v>3.6</v>
      </c>
      <c r="R32" s="76"/>
      <c r="S32" s="77"/>
      <c r="T32" s="185">
        <v>114.366</v>
      </c>
      <c r="U32" s="78"/>
      <c r="V32" s="78"/>
      <c r="W32" s="186">
        <v>8.1999999999999993</v>
      </c>
      <c r="X32" s="81"/>
      <c r="Y32" s="79"/>
      <c r="Z32" s="63"/>
      <c r="AA32" s="63"/>
      <c r="AB32">
        <f t="shared" si="0"/>
        <v>1978</v>
      </c>
      <c r="AC32" s="45">
        <f t="shared" si="1"/>
        <v>50.526000000000003</v>
      </c>
    </row>
    <row r="33" spans="2:29" x14ac:dyDescent="0.25">
      <c r="B33">
        <v>1979</v>
      </c>
      <c r="C33" s="39">
        <v>73443</v>
      </c>
      <c r="D33" s="39">
        <v>11753</v>
      </c>
      <c r="E33">
        <v>16</v>
      </c>
      <c r="F33">
        <v>2.79</v>
      </c>
      <c r="G33">
        <v>28</v>
      </c>
      <c r="M33" s="82"/>
      <c r="Y33" s="79"/>
      <c r="Z33" s="63"/>
      <c r="AA33" s="63"/>
      <c r="AB33">
        <f t="shared" si="0"/>
        <v>1979</v>
      </c>
      <c r="AC33" s="45">
        <f t="shared" si="1"/>
        <v>73.442999999999998</v>
      </c>
    </row>
    <row r="34" spans="2:29" x14ac:dyDescent="0.25">
      <c r="B34">
        <v>1980</v>
      </c>
      <c r="C34" s="39">
        <v>74132</v>
      </c>
      <c r="D34" s="39">
        <v>12459</v>
      </c>
      <c r="E34">
        <v>16.8</v>
      </c>
      <c r="F34">
        <v>2.59</v>
      </c>
      <c r="G34">
        <v>28</v>
      </c>
      <c r="N34" s="236" t="s">
        <v>1337</v>
      </c>
      <c r="O34" s="237"/>
      <c r="P34" s="237"/>
      <c r="Q34" s="237"/>
      <c r="R34" s="237"/>
      <c r="S34" s="237"/>
      <c r="T34" s="237"/>
      <c r="U34" s="237"/>
      <c r="V34" s="237"/>
      <c r="W34" s="237"/>
      <c r="X34" s="237"/>
      <c r="Y34" s="79"/>
      <c r="Z34" s="63"/>
      <c r="AA34" s="63"/>
      <c r="AB34">
        <f t="shared" si="0"/>
        <v>1980</v>
      </c>
      <c r="AC34" s="45">
        <f t="shared" si="1"/>
        <v>74.132000000000005</v>
      </c>
    </row>
    <row r="35" spans="2:29" x14ac:dyDescent="0.25">
      <c r="B35">
        <v>1981</v>
      </c>
      <c r="C35" s="39">
        <v>80938</v>
      </c>
      <c r="D35" s="39">
        <v>12852</v>
      </c>
      <c r="E35">
        <v>15.9</v>
      </c>
      <c r="F35">
        <v>2.52</v>
      </c>
      <c r="G35" t="s">
        <v>1322</v>
      </c>
      <c r="M35" s="173">
        <v>2015</v>
      </c>
      <c r="N35" s="188">
        <v>654.97699999999998</v>
      </c>
      <c r="O35" s="76"/>
      <c r="P35" s="76"/>
      <c r="Q35" s="184">
        <v>3.6</v>
      </c>
      <c r="R35" s="76"/>
      <c r="S35" s="77"/>
      <c r="T35" s="185">
        <v>132.03700000000001</v>
      </c>
      <c r="U35" s="78"/>
      <c r="V35" s="78"/>
      <c r="W35" s="186">
        <v>8.8000000000000007</v>
      </c>
      <c r="X35" s="81"/>
      <c r="Y35" s="79"/>
      <c r="Z35" s="63"/>
      <c r="AA35" s="63"/>
      <c r="AB35">
        <f t="shared" si="0"/>
        <v>1981</v>
      </c>
      <c r="AC35" s="45">
        <f t="shared" si="1"/>
        <v>80.938000000000002</v>
      </c>
    </row>
    <row r="36" spans="2:29" x14ac:dyDescent="0.25">
      <c r="B36">
        <v>1982</v>
      </c>
      <c r="C36" s="39">
        <v>90153</v>
      </c>
      <c r="D36" s="39">
        <v>12900</v>
      </c>
      <c r="E36">
        <v>14.3</v>
      </c>
      <c r="F36">
        <v>2.7</v>
      </c>
      <c r="G36">
        <v>20</v>
      </c>
      <c r="M36" s="173">
        <v>2016</v>
      </c>
      <c r="N36" s="188">
        <v>656.52300000000002</v>
      </c>
      <c r="O36" s="76"/>
      <c r="P36" s="76"/>
      <c r="Q36" s="184">
        <v>3.4335853216767132</v>
      </c>
      <c r="R36" s="76"/>
      <c r="S36" s="77"/>
      <c r="T36" s="185">
        <v>135.49799999999999</v>
      </c>
      <c r="U36" s="78"/>
      <c r="V36" s="78"/>
      <c r="W36" s="186">
        <v>8.1999999999999993</v>
      </c>
      <c r="X36" s="81"/>
      <c r="Y36" s="79"/>
      <c r="Z36" s="63"/>
      <c r="AA36" s="63"/>
      <c r="AB36">
        <f t="shared" si="0"/>
        <v>1982</v>
      </c>
      <c r="AC36" s="45">
        <f t="shared" si="1"/>
        <v>90.153000000000006</v>
      </c>
    </row>
    <row r="37" spans="2:29" x14ac:dyDescent="0.25">
      <c r="B37">
        <v>1983</v>
      </c>
      <c r="C37" s="39">
        <v>122773</v>
      </c>
      <c r="D37" s="39">
        <v>18700</v>
      </c>
      <c r="E37">
        <v>15.2</v>
      </c>
      <c r="F37">
        <v>3.37</v>
      </c>
      <c r="G37">
        <v>20</v>
      </c>
      <c r="M37" s="173">
        <v>2017</v>
      </c>
      <c r="N37" s="188">
        <v>670.02499999999998</v>
      </c>
      <c r="O37" s="76"/>
      <c r="P37" s="76"/>
      <c r="Q37" s="184">
        <v>3.3761550374540823</v>
      </c>
      <c r="R37" s="76"/>
      <c r="S37" s="77"/>
      <c r="T37" s="185">
        <v>136.386</v>
      </c>
      <c r="U37" s="78"/>
      <c r="V37" s="78"/>
      <c r="W37" s="186">
        <v>7.8</v>
      </c>
      <c r="X37" s="81"/>
      <c r="Y37" s="79"/>
      <c r="Z37" s="63"/>
      <c r="AA37" s="63"/>
      <c r="AB37">
        <f t="shared" si="0"/>
        <v>1983</v>
      </c>
      <c r="AC37" s="45">
        <f t="shared" si="1"/>
        <v>122.773</v>
      </c>
    </row>
    <row r="38" spans="2:29" x14ac:dyDescent="0.25">
      <c r="B38">
        <v>1984</v>
      </c>
      <c r="C38" s="39">
        <v>140500</v>
      </c>
      <c r="D38" s="39">
        <v>21453</v>
      </c>
      <c r="E38">
        <v>15.3</v>
      </c>
      <c r="F38">
        <v>3.48</v>
      </c>
      <c r="G38">
        <v>20</v>
      </c>
      <c r="M38" s="173">
        <v>2018</v>
      </c>
      <c r="N38" s="188">
        <v>689.01900000000001</v>
      </c>
      <c r="O38" s="76"/>
      <c r="P38" s="76"/>
      <c r="Q38" s="184">
        <v>3.3497469688399435</v>
      </c>
      <c r="R38" s="76"/>
      <c r="S38" s="77"/>
      <c r="T38" s="185">
        <v>139.321</v>
      </c>
      <c r="U38" s="80"/>
      <c r="V38" s="80"/>
      <c r="W38" s="186">
        <v>7.6</v>
      </c>
      <c r="X38" s="81"/>
      <c r="Y38" s="79"/>
      <c r="Z38" s="63"/>
      <c r="AA38" s="63"/>
      <c r="AB38">
        <f t="shared" si="0"/>
        <v>1984</v>
      </c>
      <c r="AC38" s="45">
        <f t="shared" si="1"/>
        <v>140.5</v>
      </c>
    </row>
    <row r="39" spans="2:29" x14ac:dyDescent="0.25">
      <c r="B39">
        <v>1985</v>
      </c>
      <c r="C39" s="39">
        <v>171985</v>
      </c>
      <c r="D39" s="39">
        <v>26460</v>
      </c>
      <c r="E39">
        <v>15.4</v>
      </c>
      <c r="F39">
        <v>3.96</v>
      </c>
      <c r="G39">
        <v>20</v>
      </c>
      <c r="M39" s="173">
        <v>2019</v>
      </c>
      <c r="N39" s="188">
        <v>711.96500000000003</v>
      </c>
      <c r="O39" s="76"/>
      <c r="P39" s="76"/>
      <c r="Q39" s="184">
        <v>3.3376037921628852</v>
      </c>
      <c r="R39" s="76"/>
      <c r="S39" s="77"/>
      <c r="T39" s="185">
        <v>143.374</v>
      </c>
      <c r="U39" s="77"/>
      <c r="V39" s="77"/>
      <c r="W39" s="186">
        <v>7.5</v>
      </c>
      <c r="X39" s="81"/>
      <c r="Y39" s="79"/>
      <c r="Z39" s="63"/>
      <c r="AA39" s="63"/>
      <c r="AB39">
        <f t="shared" si="0"/>
        <v>1985</v>
      </c>
      <c r="AC39" s="45">
        <f t="shared" si="1"/>
        <v>171.98500000000001</v>
      </c>
    </row>
    <row r="40" spans="2:29" x14ac:dyDescent="0.25">
      <c r="B40">
        <v>1986</v>
      </c>
      <c r="C40" s="39">
        <v>327725</v>
      </c>
      <c r="D40" s="39">
        <v>52914</v>
      </c>
      <c r="E40">
        <v>16.100000000000001</v>
      </c>
      <c r="F40">
        <v>7.14</v>
      </c>
      <c r="G40">
        <v>20</v>
      </c>
      <c r="M40" s="173">
        <v>2020</v>
      </c>
      <c r="N40" s="188">
        <v>739.26300000000003</v>
      </c>
      <c r="O40" s="76"/>
      <c r="P40" s="76"/>
      <c r="Q40" s="184">
        <v>3.3320200161599955</v>
      </c>
      <c r="R40" s="76"/>
      <c r="S40" s="77"/>
      <c r="T40" s="185">
        <v>148.38999999999999</v>
      </c>
      <c r="U40" s="77"/>
      <c r="V40" s="77"/>
      <c r="W40" s="186">
        <v>7.4</v>
      </c>
      <c r="X40" s="81"/>
      <c r="Y40" s="79"/>
      <c r="Z40" s="63"/>
      <c r="AA40" s="63"/>
      <c r="AB40">
        <f t="shared" si="0"/>
        <v>1986</v>
      </c>
      <c r="AC40" s="45">
        <f t="shared" si="1"/>
        <v>327.72500000000002</v>
      </c>
    </row>
    <row r="41" spans="2:29" x14ac:dyDescent="0.25">
      <c r="B41">
        <v>1987</v>
      </c>
      <c r="C41" s="39">
        <v>148449</v>
      </c>
      <c r="D41" s="39">
        <v>33714</v>
      </c>
      <c r="E41">
        <v>22.7</v>
      </c>
      <c r="F41">
        <v>3.05</v>
      </c>
      <c r="G41">
        <v>28</v>
      </c>
      <c r="M41" s="173">
        <v>2021</v>
      </c>
      <c r="N41" s="185">
        <v>769.06799999999998</v>
      </c>
      <c r="O41" s="83"/>
      <c r="P41" s="83"/>
      <c r="Q41" s="191">
        <v>3.3294524380641155</v>
      </c>
      <c r="R41" s="174"/>
      <c r="S41" s="174"/>
      <c r="T41" s="185">
        <v>154.21100000000001</v>
      </c>
      <c r="U41" s="174"/>
      <c r="V41" s="174"/>
      <c r="W41" s="186">
        <v>7.3</v>
      </c>
      <c r="X41" s="81"/>
      <c r="Y41" s="79"/>
      <c r="Z41" s="63"/>
      <c r="AA41" s="63"/>
      <c r="AB41">
        <f t="shared" si="0"/>
        <v>1987</v>
      </c>
      <c r="AC41" s="45">
        <f t="shared" si="1"/>
        <v>148.44900000000001</v>
      </c>
    </row>
    <row r="42" spans="2:29" x14ac:dyDescent="0.25">
      <c r="B42">
        <v>1988</v>
      </c>
      <c r="C42" s="39">
        <v>162592</v>
      </c>
      <c r="D42" s="39">
        <v>38866</v>
      </c>
      <c r="E42">
        <v>23.9</v>
      </c>
      <c r="F42">
        <v>3.1</v>
      </c>
      <c r="G42">
        <v>28</v>
      </c>
      <c r="M42" s="173">
        <v>2022</v>
      </c>
      <c r="N42" s="185">
        <v>800.7</v>
      </c>
      <c r="O42" s="83"/>
      <c r="P42" s="83"/>
      <c r="Q42" s="191">
        <v>3.328271793053454</v>
      </c>
      <c r="R42" s="174"/>
      <c r="S42" s="174"/>
      <c r="T42" s="185">
        <v>160.512</v>
      </c>
      <c r="U42" s="174"/>
      <c r="V42" s="174"/>
      <c r="W42" s="186">
        <v>7.2</v>
      </c>
      <c r="X42" s="174"/>
      <c r="Y42" s="79"/>
      <c r="Z42" s="63"/>
      <c r="AA42" s="63"/>
      <c r="AB42">
        <f t="shared" si="0"/>
        <v>1988</v>
      </c>
      <c r="AC42" s="45">
        <f t="shared" si="1"/>
        <v>162.59200000000001</v>
      </c>
    </row>
    <row r="43" spans="2:29" x14ac:dyDescent="0.25">
      <c r="B43">
        <v>1989</v>
      </c>
      <c r="C43" s="39">
        <v>154040</v>
      </c>
      <c r="D43" s="39">
        <v>35258</v>
      </c>
      <c r="E43">
        <v>22.9</v>
      </c>
      <c r="F43">
        <v>2.72</v>
      </c>
      <c r="G43">
        <v>28</v>
      </c>
      <c r="M43" s="173">
        <v>2023</v>
      </c>
      <c r="N43" s="185">
        <v>833.90499999999997</v>
      </c>
      <c r="O43" s="83"/>
      <c r="P43" s="83"/>
      <c r="Q43" s="191">
        <v>3.3277288990930223</v>
      </c>
      <c r="R43" s="174"/>
      <c r="S43" s="174"/>
      <c r="T43" s="185">
        <v>167.08600000000001</v>
      </c>
      <c r="U43" s="174"/>
      <c r="V43" s="174"/>
      <c r="W43" s="186">
        <v>7.1</v>
      </c>
      <c r="X43" s="174"/>
      <c r="Y43" s="174"/>
      <c r="Z43" s="63"/>
      <c r="AA43" s="63"/>
      <c r="AB43">
        <f t="shared" si="0"/>
        <v>1989</v>
      </c>
      <c r="AC43" s="45">
        <f t="shared" si="1"/>
        <v>154.04</v>
      </c>
    </row>
    <row r="44" spans="2:29" x14ac:dyDescent="0.25">
      <c r="B44">
        <v>1990</v>
      </c>
      <c r="C44" s="39">
        <v>123783</v>
      </c>
      <c r="D44" s="39">
        <v>27829</v>
      </c>
      <c r="E44">
        <v>22.5</v>
      </c>
      <c r="F44">
        <v>2.0699999999999998</v>
      </c>
      <c r="G44">
        <v>28</v>
      </c>
      <c r="M44" s="199">
        <v>2024</v>
      </c>
      <c r="N44" s="185">
        <v>868.64099999999996</v>
      </c>
      <c r="O44" s="200"/>
      <c r="P44" s="200"/>
      <c r="Q44" s="191">
        <v>3.3274792610988624</v>
      </c>
      <c r="R44" s="200"/>
      <c r="S44" s="200"/>
      <c r="T44" s="185">
        <v>173.88399999999999</v>
      </c>
      <c r="U44" s="200"/>
      <c r="V44" s="200"/>
      <c r="W44" s="186">
        <v>7</v>
      </c>
      <c r="X44" s="180"/>
      <c r="Y44" s="174"/>
      <c r="Z44" s="63"/>
      <c r="AA44" s="63"/>
      <c r="AB44">
        <f t="shared" si="0"/>
        <v>1990</v>
      </c>
      <c r="AC44" s="45">
        <f t="shared" si="1"/>
        <v>123.783</v>
      </c>
    </row>
    <row r="45" spans="2:29" x14ac:dyDescent="0.25">
      <c r="B45">
        <v>1991</v>
      </c>
      <c r="C45" s="39">
        <v>111592</v>
      </c>
      <c r="D45" s="39">
        <v>24903</v>
      </c>
      <c r="E45">
        <v>22.3</v>
      </c>
      <c r="F45">
        <v>1.81</v>
      </c>
      <c r="G45">
        <v>28.93</v>
      </c>
      <c r="M45" s="179">
        <v>2025</v>
      </c>
      <c r="N45" s="185">
        <v>904.702</v>
      </c>
      <c r="O45" s="83"/>
      <c r="P45" s="83"/>
      <c r="Q45" s="191">
        <v>3.3</v>
      </c>
      <c r="R45" s="180"/>
      <c r="S45" s="180"/>
      <c r="T45" s="185">
        <v>181.08600000000001</v>
      </c>
      <c r="U45" s="180"/>
      <c r="V45" s="180"/>
      <c r="W45" s="186">
        <v>6.9</v>
      </c>
      <c r="X45" s="180"/>
      <c r="Y45" s="173"/>
      <c r="Z45" s="63"/>
      <c r="AA45" s="63"/>
      <c r="AB45">
        <f t="shared" si="0"/>
        <v>1991</v>
      </c>
      <c r="AC45" s="45">
        <f t="shared" si="1"/>
        <v>111.592</v>
      </c>
    </row>
    <row r="46" spans="2:29" x14ac:dyDescent="0.25">
      <c r="B46">
        <v>1992</v>
      </c>
      <c r="C46" s="39">
        <v>126692</v>
      </c>
      <c r="D46" s="39">
        <v>28983</v>
      </c>
      <c r="E46">
        <v>22.9</v>
      </c>
      <c r="F46">
        <v>1.94</v>
      </c>
      <c r="G46">
        <v>28.93</v>
      </c>
      <c r="M46" s="192"/>
      <c r="N46" s="193"/>
      <c r="O46" s="194"/>
      <c r="P46" s="194"/>
      <c r="Q46" s="195"/>
      <c r="R46" s="194"/>
      <c r="S46" s="194"/>
      <c r="T46" s="193"/>
      <c r="U46" s="194"/>
      <c r="V46" s="194"/>
      <c r="W46" s="196"/>
      <c r="X46" s="84"/>
      <c r="Y46" s="173"/>
      <c r="Z46" s="63"/>
      <c r="AA46" s="63"/>
      <c r="AB46">
        <f t="shared" si="0"/>
        <v>1992</v>
      </c>
      <c r="AC46" s="45">
        <f t="shared" si="1"/>
        <v>126.69199999999999</v>
      </c>
    </row>
    <row r="47" spans="2:29" x14ac:dyDescent="0.25">
      <c r="B47">
        <v>1993</v>
      </c>
      <c r="C47" s="39">
        <v>152259</v>
      </c>
      <c r="D47" s="39">
        <v>36112</v>
      </c>
      <c r="E47">
        <v>23.7</v>
      </c>
      <c r="F47">
        <v>2.21</v>
      </c>
      <c r="G47">
        <v>29.19</v>
      </c>
      <c r="M47" s="238" t="s">
        <v>1338</v>
      </c>
      <c r="N47" s="239"/>
      <c r="O47" s="239"/>
      <c r="P47" s="239"/>
      <c r="Q47" s="239"/>
      <c r="R47" s="239"/>
      <c r="S47" s="239"/>
      <c r="T47" s="239"/>
      <c r="U47" s="239"/>
      <c r="V47" s="240"/>
      <c r="W47" s="240"/>
      <c r="X47" s="240"/>
      <c r="Y47" s="173"/>
      <c r="Z47" s="63"/>
      <c r="AA47" s="63"/>
      <c r="AB47">
        <f t="shared" si="0"/>
        <v>1993</v>
      </c>
      <c r="AC47" s="45">
        <f t="shared" si="1"/>
        <v>152.25899999999999</v>
      </c>
    </row>
    <row r="48" spans="2:29" x14ac:dyDescent="0.25">
      <c r="B48">
        <v>1994</v>
      </c>
      <c r="C48" s="39">
        <v>152727</v>
      </c>
      <c r="D48" s="39">
        <v>36243</v>
      </c>
      <c r="E48">
        <v>23.7</v>
      </c>
      <c r="F48">
        <v>2.09</v>
      </c>
      <c r="G48">
        <v>29.19</v>
      </c>
      <c r="M48" s="180"/>
      <c r="N48" s="180"/>
      <c r="O48" s="180"/>
      <c r="P48" s="180"/>
      <c r="Q48" s="180"/>
      <c r="R48" s="180"/>
      <c r="S48" s="180"/>
      <c r="T48" s="180"/>
      <c r="U48" s="180"/>
      <c r="V48" s="180"/>
      <c r="W48" s="180"/>
      <c r="X48" s="180"/>
      <c r="Y48" s="173"/>
      <c r="Z48" s="63"/>
      <c r="AA48" s="63"/>
      <c r="AB48">
        <f t="shared" si="0"/>
        <v>1994</v>
      </c>
      <c r="AC48" s="45">
        <f t="shared" si="1"/>
        <v>152.727</v>
      </c>
    </row>
    <row r="49" spans="2:37" x14ac:dyDescent="0.25">
      <c r="B49">
        <v>1995</v>
      </c>
      <c r="C49" s="39">
        <v>180130</v>
      </c>
      <c r="D49" s="39">
        <v>44254</v>
      </c>
      <c r="E49">
        <v>24.6</v>
      </c>
      <c r="F49">
        <v>2.35</v>
      </c>
      <c r="G49">
        <v>29.19</v>
      </c>
      <c r="M49" s="231" t="s">
        <v>1339</v>
      </c>
      <c r="N49" s="231"/>
      <c r="O49" s="231"/>
      <c r="P49" s="231"/>
      <c r="Q49" s="231"/>
      <c r="R49" s="231"/>
      <c r="S49" s="231"/>
      <c r="T49" s="231"/>
      <c r="U49" s="231"/>
      <c r="V49" s="231"/>
      <c r="W49" s="231"/>
      <c r="X49" s="231"/>
      <c r="Y49" s="86"/>
      <c r="Z49" s="63"/>
      <c r="AA49" s="63"/>
      <c r="AB49">
        <f t="shared" si="0"/>
        <v>1995</v>
      </c>
      <c r="AC49" s="45">
        <f t="shared" si="1"/>
        <v>180.13</v>
      </c>
    </row>
    <row r="50" spans="2:37" x14ac:dyDescent="0.25">
      <c r="B50">
        <v>1996</v>
      </c>
      <c r="C50" s="39">
        <v>260696</v>
      </c>
      <c r="D50" s="39">
        <v>66396</v>
      </c>
      <c r="E50">
        <v>25.5</v>
      </c>
      <c r="F50">
        <v>3.22</v>
      </c>
      <c r="G50">
        <v>29.19</v>
      </c>
      <c r="Y50" s="174"/>
      <c r="Z50" s="63"/>
      <c r="AA50" s="63"/>
      <c r="AB50">
        <f t="shared" si="0"/>
        <v>1996</v>
      </c>
      <c r="AC50" s="45">
        <f t="shared" si="1"/>
        <v>260.69600000000003</v>
      </c>
    </row>
    <row r="51" spans="2:37" x14ac:dyDescent="0.25">
      <c r="B51">
        <v>1997</v>
      </c>
      <c r="C51" s="39">
        <v>364829</v>
      </c>
      <c r="D51" s="39">
        <v>79305</v>
      </c>
      <c r="E51">
        <v>21.7</v>
      </c>
      <c r="F51">
        <v>4.24</v>
      </c>
      <c r="G51" t="s">
        <v>1323</v>
      </c>
      <c r="M51" s="231" t="s">
        <v>1340</v>
      </c>
      <c r="N51" s="231"/>
      <c r="O51" s="231"/>
      <c r="P51" s="231"/>
      <c r="Q51" s="231"/>
      <c r="R51" s="231"/>
      <c r="S51" s="231"/>
      <c r="T51" s="231"/>
      <c r="U51" s="231"/>
      <c r="V51" s="231"/>
      <c r="W51" s="231"/>
      <c r="X51" s="231"/>
      <c r="Y51" s="173"/>
      <c r="Z51" s="63"/>
      <c r="AA51" s="63"/>
      <c r="AB51">
        <f t="shared" si="0"/>
        <v>1997</v>
      </c>
      <c r="AC51" s="45">
        <f t="shared" si="1"/>
        <v>364.82900000000001</v>
      </c>
    </row>
    <row r="52" spans="2:37" x14ac:dyDescent="0.25">
      <c r="B52">
        <v>1998</v>
      </c>
      <c r="C52" s="39">
        <v>455223</v>
      </c>
      <c r="D52" s="39">
        <v>89069</v>
      </c>
      <c r="E52">
        <v>19.600000000000001</v>
      </c>
      <c r="F52">
        <v>5.01</v>
      </c>
      <c r="G52">
        <v>21.19</v>
      </c>
      <c r="M52" s="179"/>
      <c r="N52" s="179"/>
      <c r="O52" s="179"/>
      <c r="P52" s="179"/>
      <c r="Q52" s="179"/>
      <c r="R52" s="179"/>
      <c r="S52" s="179"/>
      <c r="T52" s="179"/>
      <c r="U52" s="179"/>
      <c r="V52" s="179"/>
      <c r="W52" s="179"/>
      <c r="X52" s="179"/>
      <c r="Y52" s="173"/>
      <c r="Z52" s="63"/>
      <c r="AA52" s="63"/>
      <c r="AB52">
        <f t="shared" si="0"/>
        <v>1998</v>
      </c>
      <c r="AC52" s="45">
        <f t="shared" si="1"/>
        <v>455.22300000000001</v>
      </c>
    </row>
    <row r="53" spans="2:37" ht="15" customHeight="1" x14ac:dyDescent="0.25">
      <c r="B53">
        <v>1999</v>
      </c>
      <c r="C53" s="39">
        <v>552608</v>
      </c>
      <c r="D53" s="39">
        <v>111821</v>
      </c>
      <c r="E53">
        <v>20.2</v>
      </c>
      <c r="F53">
        <v>5.72</v>
      </c>
      <c r="G53">
        <v>21.19</v>
      </c>
      <c r="M53" s="230" t="s">
        <v>1341</v>
      </c>
      <c r="N53" s="230"/>
      <c r="O53" s="230"/>
      <c r="P53" s="230"/>
      <c r="Q53" s="230"/>
      <c r="R53" s="230"/>
      <c r="S53" s="230"/>
      <c r="T53" s="230"/>
      <c r="U53" s="230"/>
      <c r="V53" s="230"/>
      <c r="W53" s="230"/>
      <c r="X53" s="230"/>
      <c r="Y53" s="173"/>
      <c r="Z53" s="63"/>
      <c r="AA53" s="63"/>
      <c r="AB53">
        <f t="shared" si="0"/>
        <v>1999</v>
      </c>
      <c r="AC53" s="45">
        <f t="shared" si="1"/>
        <v>552.60799999999995</v>
      </c>
    </row>
    <row r="54" spans="2:37" x14ac:dyDescent="0.25">
      <c r="B54">
        <v>2000</v>
      </c>
      <c r="C54" s="39">
        <v>644285</v>
      </c>
      <c r="D54" s="39">
        <v>127297</v>
      </c>
      <c r="E54">
        <v>19.8</v>
      </c>
      <c r="F54">
        <v>6.26</v>
      </c>
      <c r="G54">
        <v>21.19</v>
      </c>
      <c r="M54" s="230"/>
      <c r="N54" s="230"/>
      <c r="O54" s="230"/>
      <c r="P54" s="230"/>
      <c r="Q54" s="230"/>
      <c r="R54" s="230"/>
      <c r="S54" s="230"/>
      <c r="T54" s="230"/>
      <c r="U54" s="230"/>
      <c r="V54" s="230"/>
      <c r="W54" s="230"/>
      <c r="X54" s="230"/>
      <c r="Y54" s="173"/>
      <c r="Z54" s="63"/>
      <c r="AA54" s="63"/>
      <c r="AB54">
        <f t="shared" si="0"/>
        <v>2000</v>
      </c>
      <c r="AC54" s="45">
        <f t="shared" si="1"/>
        <v>644.28499999999997</v>
      </c>
    </row>
    <row r="55" spans="2:37" ht="15" customHeight="1" x14ac:dyDescent="0.25">
      <c r="B55">
        <v>2001</v>
      </c>
      <c r="C55" s="39">
        <v>349441</v>
      </c>
      <c r="D55" s="39">
        <v>65668</v>
      </c>
      <c r="E55">
        <v>18.8</v>
      </c>
      <c r="F55">
        <v>3.29</v>
      </c>
      <c r="G55">
        <v>21.17</v>
      </c>
      <c r="M55" s="197"/>
      <c r="N55" s="197"/>
      <c r="O55" s="197"/>
      <c r="P55" s="197"/>
      <c r="Q55" s="197"/>
      <c r="R55" s="197"/>
      <c r="S55" s="197"/>
      <c r="T55" s="197"/>
      <c r="U55" s="197"/>
      <c r="V55" s="197"/>
      <c r="W55" s="197"/>
      <c r="X55" s="197"/>
      <c r="Y55" s="63"/>
      <c r="Z55" s="63"/>
      <c r="AA55" s="63"/>
      <c r="AB55">
        <f t="shared" si="0"/>
        <v>2001</v>
      </c>
      <c r="AC55" s="45">
        <f t="shared" si="1"/>
        <v>349.44099999999997</v>
      </c>
    </row>
    <row r="56" spans="2:37" x14ac:dyDescent="0.25">
      <c r="B56">
        <v>2002</v>
      </c>
      <c r="C56" s="39">
        <v>268615</v>
      </c>
      <c r="D56" s="39">
        <v>49122</v>
      </c>
      <c r="E56">
        <v>18.3</v>
      </c>
      <c r="F56">
        <v>2.4500000000000002</v>
      </c>
      <c r="G56">
        <v>21.16</v>
      </c>
      <c r="AB56">
        <f t="shared" si="0"/>
        <v>2002</v>
      </c>
      <c r="AC56" s="45">
        <f t="shared" si="1"/>
        <v>268.61500000000001</v>
      </c>
    </row>
    <row r="57" spans="2:37" x14ac:dyDescent="0.25">
      <c r="B57">
        <v>2003</v>
      </c>
      <c r="C57" s="39">
        <v>323306</v>
      </c>
      <c r="D57" s="39">
        <v>51340</v>
      </c>
      <c r="E57">
        <v>15.9</v>
      </c>
      <c r="F57">
        <v>2.81</v>
      </c>
      <c r="G57" t="s">
        <v>1324</v>
      </c>
      <c r="AB57">
        <f t="shared" si="0"/>
        <v>2003</v>
      </c>
      <c r="AC57" s="45">
        <f t="shared" si="1"/>
        <v>323.30599999999998</v>
      </c>
    </row>
    <row r="58" spans="2:37" x14ac:dyDescent="0.25">
      <c r="B58">
        <v>2004</v>
      </c>
      <c r="C58" s="39">
        <v>499154</v>
      </c>
      <c r="D58" s="39">
        <v>73213</v>
      </c>
      <c r="E58">
        <v>14.7</v>
      </c>
      <c r="F58">
        <v>4.07</v>
      </c>
      <c r="G58">
        <v>16.05</v>
      </c>
      <c r="AB58">
        <f t="shared" si="0"/>
        <v>2004</v>
      </c>
      <c r="AC58" s="45">
        <f t="shared" si="1"/>
        <v>499.154</v>
      </c>
      <c r="AJ58" s="39"/>
      <c r="AK58" s="39"/>
    </row>
    <row r="59" spans="2:37" x14ac:dyDescent="0.25">
      <c r="B59">
        <v>2005</v>
      </c>
      <c r="C59" s="39">
        <v>690152</v>
      </c>
      <c r="D59" s="39">
        <v>102174</v>
      </c>
      <c r="E59">
        <v>14.8</v>
      </c>
      <c r="F59">
        <v>5.27</v>
      </c>
      <c r="G59">
        <v>16.05</v>
      </c>
      <c r="AB59">
        <f t="shared" si="0"/>
        <v>2005</v>
      </c>
      <c r="AC59" s="45">
        <f t="shared" si="1"/>
        <v>690.15200000000004</v>
      </c>
      <c r="AJ59" s="39"/>
      <c r="AK59" s="39"/>
    </row>
    <row r="60" spans="2:37" x14ac:dyDescent="0.25">
      <c r="B60">
        <v>2006</v>
      </c>
      <c r="C60" s="39">
        <v>798214</v>
      </c>
      <c r="D60" s="39">
        <v>117793</v>
      </c>
      <c r="E60">
        <v>14.8</v>
      </c>
      <c r="F60">
        <v>5.76</v>
      </c>
      <c r="G60">
        <v>15.7</v>
      </c>
      <c r="AB60">
        <f t="shared" si="0"/>
        <v>2006</v>
      </c>
      <c r="AC60" s="45">
        <f t="shared" si="1"/>
        <v>798.21400000000006</v>
      </c>
      <c r="AJ60" s="39"/>
      <c r="AK60" s="39"/>
    </row>
    <row r="61" spans="2:37" x14ac:dyDescent="0.25">
      <c r="B61">
        <v>2007</v>
      </c>
      <c r="C61" s="39">
        <v>924164</v>
      </c>
      <c r="D61" s="39">
        <v>137141</v>
      </c>
      <c r="E61">
        <v>14.8</v>
      </c>
      <c r="F61">
        <v>6.38</v>
      </c>
      <c r="G61">
        <v>15.7</v>
      </c>
      <c r="AB61">
        <f t="shared" si="0"/>
        <v>2007</v>
      </c>
      <c r="AC61" s="45">
        <f t="shared" si="1"/>
        <v>924.16399999999999</v>
      </c>
      <c r="AJ61" s="39"/>
      <c r="AK61" s="39"/>
    </row>
    <row r="62" spans="2:37" x14ac:dyDescent="0.25">
      <c r="B62">
        <v>2008</v>
      </c>
      <c r="C62" s="39">
        <v>497841</v>
      </c>
      <c r="D62" s="39">
        <v>68791</v>
      </c>
      <c r="E62">
        <v>13.8</v>
      </c>
      <c r="F62">
        <v>3.38</v>
      </c>
      <c r="G62">
        <v>15.35</v>
      </c>
      <c r="AB62">
        <f t="shared" si="0"/>
        <v>2008</v>
      </c>
      <c r="AC62" s="45">
        <f t="shared" si="1"/>
        <v>497.84100000000001</v>
      </c>
      <c r="AJ62" s="39"/>
      <c r="AK62" s="39"/>
    </row>
    <row r="63" spans="2:37" x14ac:dyDescent="0.25">
      <c r="B63">
        <v>2009</v>
      </c>
      <c r="C63" s="39">
        <v>263460</v>
      </c>
      <c r="D63" s="39">
        <v>36686</v>
      </c>
      <c r="E63">
        <v>13.9</v>
      </c>
      <c r="F63">
        <v>1.83</v>
      </c>
      <c r="G63">
        <v>15.35</v>
      </c>
      <c r="AB63">
        <f t="shared" si="0"/>
        <v>2009</v>
      </c>
      <c r="AC63" s="45">
        <f t="shared" si="1"/>
        <v>263.45999999999998</v>
      </c>
      <c r="AJ63" s="39"/>
      <c r="AK63" s="39"/>
    </row>
    <row r="64" spans="2:37" x14ac:dyDescent="0.25">
      <c r="B64">
        <v>2010</v>
      </c>
      <c r="C64" s="39">
        <v>394230</v>
      </c>
      <c r="D64" s="39">
        <v>55017</v>
      </c>
      <c r="E64">
        <v>14</v>
      </c>
      <c r="F64">
        <v>2.63</v>
      </c>
      <c r="G64">
        <v>15</v>
      </c>
      <c r="AB64">
        <f t="shared" si="0"/>
        <v>2010</v>
      </c>
      <c r="AC64" s="45">
        <f t="shared" si="1"/>
        <v>394.23</v>
      </c>
      <c r="AJ64" s="39"/>
      <c r="AK64" s="39"/>
    </row>
    <row r="65" spans="2:37" x14ac:dyDescent="0.25">
      <c r="B65">
        <v>2011</v>
      </c>
      <c r="C65" s="39">
        <v>404344</v>
      </c>
      <c r="D65" s="39">
        <v>56682</v>
      </c>
      <c r="E65">
        <v>14</v>
      </c>
      <c r="F65">
        <v>2.61</v>
      </c>
      <c r="G65">
        <v>15</v>
      </c>
      <c r="AB65">
        <f t="shared" si="0"/>
        <v>2011</v>
      </c>
      <c r="AC65" s="45">
        <f t="shared" si="1"/>
        <v>404.34399999999999</v>
      </c>
      <c r="AJ65" s="39"/>
      <c r="AK65" s="39"/>
    </row>
    <row r="66" spans="2:37" x14ac:dyDescent="0.25">
      <c r="B66">
        <v>2012</v>
      </c>
      <c r="C66" s="39">
        <v>647073</v>
      </c>
      <c r="D66" s="39">
        <v>91178</v>
      </c>
      <c r="E66">
        <v>14.1</v>
      </c>
      <c r="F66">
        <v>4.01</v>
      </c>
      <c r="G66">
        <v>15</v>
      </c>
      <c r="AB66">
        <f t="shared" si="0"/>
        <v>2012</v>
      </c>
      <c r="AC66" s="45">
        <f t="shared" si="1"/>
        <v>647.07299999999998</v>
      </c>
      <c r="AJ66" s="39"/>
      <c r="AK66" s="39"/>
    </row>
    <row r="67" spans="2:37" x14ac:dyDescent="0.25">
      <c r="B67">
        <v>2013</v>
      </c>
      <c r="C67" s="39">
        <v>510530</v>
      </c>
      <c r="D67" s="39">
        <v>98798</v>
      </c>
      <c r="E67">
        <v>19.399999999999999</v>
      </c>
      <c r="F67">
        <v>3.06</v>
      </c>
      <c r="G67">
        <v>25.102</v>
      </c>
      <c r="AB67">
        <f t="shared" ref="AB67" si="2">1+AB66</f>
        <v>2013</v>
      </c>
      <c r="AC67" s="45">
        <f t="shared" si="1"/>
        <v>510.53</v>
      </c>
      <c r="AJ67" s="39"/>
      <c r="AK67" s="39"/>
    </row>
    <row r="68" spans="2:37" ht="15" customHeight="1" x14ac:dyDescent="0.25">
      <c r="B68" t="s">
        <v>2059</v>
      </c>
      <c r="G68" t="s">
        <v>2060</v>
      </c>
      <c r="AB68">
        <v>2014</v>
      </c>
      <c r="AC68" s="178">
        <f>N32</f>
        <v>623.66200000000003</v>
      </c>
      <c r="AJ68" s="39"/>
      <c r="AK68" s="39"/>
    </row>
    <row r="69" spans="2:37" x14ac:dyDescent="0.25">
      <c r="B69" t="s">
        <v>2061</v>
      </c>
      <c r="AB69">
        <v>2015</v>
      </c>
      <c r="AC69" s="178">
        <f>N35</f>
        <v>654.97699999999998</v>
      </c>
      <c r="AJ69" s="39"/>
      <c r="AK69" s="39"/>
    </row>
    <row r="70" spans="2:37" x14ac:dyDescent="0.25">
      <c r="AJ70" s="39"/>
      <c r="AK70" s="39"/>
    </row>
    <row r="71" spans="2:37" x14ac:dyDescent="0.25">
      <c r="B71" t="s">
        <v>2062</v>
      </c>
    </row>
    <row r="72" spans="2:37" x14ac:dyDescent="0.25">
      <c r="B72" t="s">
        <v>2063</v>
      </c>
    </row>
  </sheetData>
  <mergeCells count="17">
    <mergeCell ref="M53:X54"/>
    <mergeCell ref="M51:X51"/>
    <mergeCell ref="C4:G5"/>
    <mergeCell ref="C6:G6"/>
    <mergeCell ref="M49:X49"/>
    <mergeCell ref="N12:X12"/>
    <mergeCell ref="N34:X34"/>
    <mergeCell ref="M47:X47"/>
    <mergeCell ref="M3:O3"/>
    <mergeCell ref="M7:X7"/>
    <mergeCell ref="T9:X9"/>
    <mergeCell ref="N10:R10"/>
    <mergeCell ref="N11:O11"/>
    <mergeCell ref="Q11:R11"/>
    <mergeCell ref="T11:U11"/>
    <mergeCell ref="W11:X11"/>
    <mergeCell ref="W10:X10"/>
  </mergeCells>
  <hyperlinks>
    <hyperlink ref="M2:AA2" r:id="rId1" display="This file presents data that supplements information in Chapter 1 of CBO's February 2013 report The Budget and Economic Outlook, Fiscal Years 2013 to 2023."/>
    <hyperlink ref="B2" r:id="rId2"/>
    <hyperlink ref="M3" r:id="rId3"/>
    <hyperlink ref="B3" r:id="rId4"/>
  </hyperlinks>
  <pageMargins left="0.7" right="0.7" top="0.75" bottom="0.75" header="0.3" footer="0.3"/>
  <extLst>
    <ext xmlns:mx="http://schemas.microsoft.com/office/mac/excel/2008/main" uri="{64002731-A6B0-56B0-2670-7721B7C09600}">
      <mx:PLV Mode="0" OnePage="0" WScale="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4"/>
  <sheetViews>
    <sheetView workbookViewId="0">
      <pane xSplit="3" ySplit="8" topLeftCell="D9" activePane="bottomRight" state="frozen"/>
      <selection pane="topRight"/>
      <selection pane="bottomLeft"/>
      <selection pane="bottomRight" activeCell="B30" sqref="B30"/>
    </sheetView>
  </sheetViews>
  <sheetFormatPr defaultRowHeight="15" x14ac:dyDescent="0.25"/>
  <cols>
    <col min="1" max="1" width="5.7109375" customWidth="1"/>
    <col min="2" max="2" width="50.7109375" customWidth="1"/>
    <col min="3" max="3" width="13.7109375" customWidth="1"/>
    <col min="257" max="257" width="5.7109375" customWidth="1"/>
    <col min="258" max="258" width="50.7109375" customWidth="1"/>
    <col min="259" max="259" width="13.7109375" customWidth="1"/>
    <col min="513" max="513" width="5.7109375" customWidth="1"/>
    <col min="514" max="514" width="50.7109375" customWidth="1"/>
    <col min="515" max="515" width="13.7109375" customWidth="1"/>
    <col min="769" max="769" width="5.7109375" customWidth="1"/>
    <col min="770" max="770" width="50.7109375" customWidth="1"/>
    <col min="771" max="771" width="13.7109375" customWidth="1"/>
    <col min="1025" max="1025" width="5.7109375" customWidth="1"/>
    <col min="1026" max="1026" width="50.7109375" customWidth="1"/>
    <col min="1027" max="1027" width="13.7109375" customWidth="1"/>
    <col min="1281" max="1281" width="5.7109375" customWidth="1"/>
    <col min="1282" max="1282" width="50.7109375" customWidth="1"/>
    <col min="1283" max="1283" width="13.7109375" customWidth="1"/>
    <col min="1537" max="1537" width="5.7109375" customWidth="1"/>
    <col min="1538" max="1538" width="50.7109375" customWidth="1"/>
    <col min="1539" max="1539" width="13.7109375" customWidth="1"/>
    <col min="1793" max="1793" width="5.7109375" customWidth="1"/>
    <col min="1794" max="1794" width="50.7109375" customWidth="1"/>
    <col min="1795" max="1795" width="13.7109375" customWidth="1"/>
    <col min="2049" max="2049" width="5.7109375" customWidth="1"/>
    <col min="2050" max="2050" width="50.7109375" customWidth="1"/>
    <col min="2051" max="2051" width="13.7109375" customWidth="1"/>
    <col min="2305" max="2305" width="5.7109375" customWidth="1"/>
    <col min="2306" max="2306" width="50.7109375" customWidth="1"/>
    <col min="2307" max="2307" width="13.7109375" customWidth="1"/>
    <col min="2561" max="2561" width="5.7109375" customWidth="1"/>
    <col min="2562" max="2562" width="50.7109375" customWidth="1"/>
    <col min="2563" max="2563" width="13.7109375" customWidth="1"/>
    <col min="2817" max="2817" width="5.7109375" customWidth="1"/>
    <col min="2818" max="2818" width="50.7109375" customWidth="1"/>
    <col min="2819" max="2819" width="13.7109375" customWidth="1"/>
    <col min="3073" max="3073" width="5.7109375" customWidth="1"/>
    <col min="3074" max="3074" width="50.7109375" customWidth="1"/>
    <col min="3075" max="3075" width="13.7109375" customWidth="1"/>
    <col min="3329" max="3329" width="5.7109375" customWidth="1"/>
    <col min="3330" max="3330" width="50.7109375" customWidth="1"/>
    <col min="3331" max="3331" width="13.7109375" customWidth="1"/>
    <col min="3585" max="3585" width="5.7109375" customWidth="1"/>
    <col min="3586" max="3586" width="50.7109375" customWidth="1"/>
    <col min="3587" max="3587" width="13.7109375" customWidth="1"/>
    <col min="3841" max="3841" width="5.7109375" customWidth="1"/>
    <col min="3842" max="3842" width="50.7109375" customWidth="1"/>
    <col min="3843" max="3843" width="13.7109375" customWidth="1"/>
    <col min="4097" max="4097" width="5.7109375" customWidth="1"/>
    <col min="4098" max="4098" width="50.7109375" customWidth="1"/>
    <col min="4099" max="4099" width="13.7109375" customWidth="1"/>
    <col min="4353" max="4353" width="5.7109375" customWidth="1"/>
    <col min="4354" max="4354" width="50.7109375" customWidth="1"/>
    <col min="4355" max="4355" width="13.7109375" customWidth="1"/>
    <col min="4609" max="4609" width="5.7109375" customWidth="1"/>
    <col min="4610" max="4610" width="50.7109375" customWidth="1"/>
    <col min="4611" max="4611" width="13.7109375" customWidth="1"/>
    <col min="4865" max="4865" width="5.7109375" customWidth="1"/>
    <col min="4866" max="4866" width="50.7109375" customWidth="1"/>
    <col min="4867" max="4867" width="13.7109375" customWidth="1"/>
    <col min="5121" max="5121" width="5.7109375" customWidth="1"/>
    <col min="5122" max="5122" width="50.7109375" customWidth="1"/>
    <col min="5123" max="5123" width="13.7109375" customWidth="1"/>
    <col min="5377" max="5377" width="5.7109375" customWidth="1"/>
    <col min="5378" max="5378" width="50.7109375" customWidth="1"/>
    <col min="5379" max="5379" width="13.7109375" customWidth="1"/>
    <col min="5633" max="5633" width="5.7109375" customWidth="1"/>
    <col min="5634" max="5634" width="50.7109375" customWidth="1"/>
    <col min="5635" max="5635" width="13.7109375" customWidth="1"/>
    <col min="5889" max="5889" width="5.7109375" customWidth="1"/>
    <col min="5890" max="5890" width="50.7109375" customWidth="1"/>
    <col min="5891" max="5891" width="13.7109375" customWidth="1"/>
    <col min="6145" max="6145" width="5.7109375" customWidth="1"/>
    <col min="6146" max="6146" width="50.7109375" customWidth="1"/>
    <col min="6147" max="6147" width="13.7109375" customWidth="1"/>
    <col min="6401" max="6401" width="5.7109375" customWidth="1"/>
    <col min="6402" max="6402" width="50.7109375" customWidth="1"/>
    <col min="6403" max="6403" width="13.7109375" customWidth="1"/>
    <col min="6657" max="6657" width="5.7109375" customWidth="1"/>
    <col min="6658" max="6658" width="50.7109375" customWidth="1"/>
    <col min="6659" max="6659" width="13.7109375" customWidth="1"/>
    <col min="6913" max="6913" width="5.7109375" customWidth="1"/>
    <col min="6914" max="6914" width="50.7109375" customWidth="1"/>
    <col min="6915" max="6915" width="13.7109375" customWidth="1"/>
    <col min="7169" max="7169" width="5.7109375" customWidth="1"/>
    <col min="7170" max="7170" width="50.7109375" customWidth="1"/>
    <col min="7171" max="7171" width="13.7109375" customWidth="1"/>
    <col min="7425" max="7425" width="5.7109375" customWidth="1"/>
    <col min="7426" max="7426" width="50.7109375" customWidth="1"/>
    <col min="7427" max="7427" width="13.7109375" customWidth="1"/>
    <col min="7681" max="7681" width="5.7109375" customWidth="1"/>
    <col min="7682" max="7682" width="50.7109375" customWidth="1"/>
    <col min="7683" max="7683" width="13.7109375" customWidth="1"/>
    <col min="7937" max="7937" width="5.7109375" customWidth="1"/>
    <col min="7938" max="7938" width="50.7109375" customWidth="1"/>
    <col min="7939" max="7939" width="13.7109375" customWidth="1"/>
    <col min="8193" max="8193" width="5.7109375" customWidth="1"/>
    <col min="8194" max="8194" width="50.7109375" customWidth="1"/>
    <col min="8195" max="8195" width="13.7109375" customWidth="1"/>
    <col min="8449" max="8449" width="5.7109375" customWidth="1"/>
    <col min="8450" max="8450" width="50.7109375" customWidth="1"/>
    <col min="8451" max="8451" width="13.7109375" customWidth="1"/>
    <col min="8705" max="8705" width="5.7109375" customWidth="1"/>
    <col min="8706" max="8706" width="50.7109375" customWidth="1"/>
    <col min="8707" max="8707" width="13.7109375" customWidth="1"/>
    <col min="8961" max="8961" width="5.7109375" customWidth="1"/>
    <col min="8962" max="8962" width="50.7109375" customWidth="1"/>
    <col min="8963" max="8963" width="13.7109375" customWidth="1"/>
    <col min="9217" max="9217" width="5.7109375" customWidth="1"/>
    <col min="9218" max="9218" width="50.7109375" customWidth="1"/>
    <col min="9219" max="9219" width="13.7109375" customWidth="1"/>
    <col min="9473" max="9473" width="5.7109375" customWidth="1"/>
    <col min="9474" max="9474" width="50.7109375" customWidth="1"/>
    <col min="9475" max="9475" width="13.7109375" customWidth="1"/>
    <col min="9729" max="9729" width="5.7109375" customWidth="1"/>
    <col min="9730" max="9730" width="50.7109375" customWidth="1"/>
    <col min="9731" max="9731" width="13.7109375" customWidth="1"/>
    <col min="9985" max="9985" width="5.7109375" customWidth="1"/>
    <col min="9986" max="9986" width="50.7109375" customWidth="1"/>
    <col min="9987" max="9987" width="13.7109375" customWidth="1"/>
    <col min="10241" max="10241" width="5.7109375" customWidth="1"/>
    <col min="10242" max="10242" width="50.7109375" customWidth="1"/>
    <col min="10243" max="10243" width="13.7109375" customWidth="1"/>
    <col min="10497" max="10497" width="5.7109375" customWidth="1"/>
    <col min="10498" max="10498" width="50.7109375" customWidth="1"/>
    <col min="10499" max="10499" width="13.7109375" customWidth="1"/>
    <col min="10753" max="10753" width="5.7109375" customWidth="1"/>
    <col min="10754" max="10754" width="50.7109375" customWidth="1"/>
    <col min="10755" max="10755" width="13.7109375" customWidth="1"/>
    <col min="11009" max="11009" width="5.7109375" customWidth="1"/>
    <col min="11010" max="11010" width="50.7109375" customWidth="1"/>
    <col min="11011" max="11011" width="13.7109375" customWidth="1"/>
    <col min="11265" max="11265" width="5.7109375" customWidth="1"/>
    <col min="11266" max="11266" width="50.7109375" customWidth="1"/>
    <col min="11267" max="11267" width="13.7109375" customWidth="1"/>
    <col min="11521" max="11521" width="5.7109375" customWidth="1"/>
    <col min="11522" max="11522" width="50.7109375" customWidth="1"/>
    <col min="11523" max="11523" width="13.7109375" customWidth="1"/>
    <col min="11777" max="11777" width="5.7109375" customWidth="1"/>
    <col min="11778" max="11778" width="50.7109375" customWidth="1"/>
    <col min="11779" max="11779" width="13.7109375" customWidth="1"/>
    <col min="12033" max="12033" width="5.7109375" customWidth="1"/>
    <col min="12034" max="12034" width="50.7109375" customWidth="1"/>
    <col min="12035" max="12035" width="13.7109375" customWidth="1"/>
    <col min="12289" max="12289" width="5.7109375" customWidth="1"/>
    <col min="12290" max="12290" width="50.7109375" customWidth="1"/>
    <col min="12291" max="12291" width="13.7109375" customWidth="1"/>
    <col min="12545" max="12545" width="5.7109375" customWidth="1"/>
    <col min="12546" max="12546" width="50.7109375" customWidth="1"/>
    <col min="12547" max="12547" width="13.7109375" customWidth="1"/>
    <col min="12801" max="12801" width="5.7109375" customWidth="1"/>
    <col min="12802" max="12802" width="50.7109375" customWidth="1"/>
    <col min="12803" max="12803" width="13.7109375" customWidth="1"/>
    <col min="13057" max="13057" width="5.7109375" customWidth="1"/>
    <col min="13058" max="13058" width="50.7109375" customWidth="1"/>
    <col min="13059" max="13059" width="13.7109375" customWidth="1"/>
    <col min="13313" max="13313" width="5.7109375" customWidth="1"/>
    <col min="13314" max="13314" width="50.7109375" customWidth="1"/>
    <col min="13315" max="13315" width="13.7109375" customWidth="1"/>
    <col min="13569" max="13569" width="5.7109375" customWidth="1"/>
    <col min="13570" max="13570" width="50.7109375" customWidth="1"/>
    <col min="13571" max="13571" width="13.7109375" customWidth="1"/>
    <col min="13825" max="13825" width="5.7109375" customWidth="1"/>
    <col min="13826" max="13826" width="50.7109375" customWidth="1"/>
    <col min="13827" max="13827" width="13.7109375" customWidth="1"/>
    <col min="14081" max="14081" width="5.7109375" customWidth="1"/>
    <col min="14082" max="14082" width="50.7109375" customWidth="1"/>
    <col min="14083" max="14083" width="13.7109375" customWidth="1"/>
    <col min="14337" max="14337" width="5.7109375" customWidth="1"/>
    <col min="14338" max="14338" width="50.7109375" customWidth="1"/>
    <col min="14339" max="14339" width="13.7109375" customWidth="1"/>
    <col min="14593" max="14593" width="5.7109375" customWidth="1"/>
    <col min="14594" max="14594" width="50.7109375" customWidth="1"/>
    <col min="14595" max="14595" width="13.7109375" customWidth="1"/>
    <col min="14849" max="14849" width="5.7109375" customWidth="1"/>
    <col min="14850" max="14850" width="50.7109375" customWidth="1"/>
    <col min="14851" max="14851" width="13.7109375" customWidth="1"/>
    <col min="15105" max="15105" width="5.7109375" customWidth="1"/>
    <col min="15106" max="15106" width="50.7109375" customWidth="1"/>
    <col min="15107" max="15107" width="13.7109375" customWidth="1"/>
    <col min="15361" max="15361" width="5.7109375" customWidth="1"/>
    <col min="15362" max="15362" width="50.7109375" customWidth="1"/>
    <col min="15363" max="15363" width="13.7109375" customWidth="1"/>
    <col min="15617" max="15617" width="5.7109375" customWidth="1"/>
    <col min="15618" max="15618" width="50.7109375" customWidth="1"/>
    <col min="15619" max="15619" width="13.7109375" customWidth="1"/>
    <col min="15873" max="15873" width="5.7109375" customWidth="1"/>
    <col min="15874" max="15874" width="50.7109375" customWidth="1"/>
    <col min="15875" max="15875" width="13.7109375" customWidth="1"/>
    <col min="16129" max="16129" width="5.7109375" customWidth="1"/>
    <col min="16130" max="16130" width="50.7109375" customWidth="1"/>
    <col min="16131" max="16131" width="13.7109375" customWidth="1"/>
  </cols>
  <sheetData>
    <row r="1" spans="1:44" x14ac:dyDescent="0.25">
      <c r="A1" s="38" t="s">
        <v>2051</v>
      </c>
    </row>
    <row r="2" spans="1:44" x14ac:dyDescent="0.25">
      <c r="A2" t="s">
        <v>321</v>
      </c>
    </row>
    <row r="3" spans="1:44" x14ac:dyDescent="0.25">
      <c r="A3" t="s">
        <v>1167</v>
      </c>
    </row>
    <row r="4" spans="1:44" x14ac:dyDescent="0.25">
      <c r="A4" t="s">
        <v>238</v>
      </c>
    </row>
    <row r="5" spans="1:44" x14ac:dyDescent="0.25">
      <c r="A5" t="s">
        <v>1767</v>
      </c>
    </row>
    <row r="6" spans="1:44" x14ac:dyDescent="0.25">
      <c r="A6" t="s">
        <v>2052</v>
      </c>
    </row>
    <row r="8" spans="1:44" s="36" customFormat="1" x14ac:dyDescent="0.25">
      <c r="A8" s="36" t="s">
        <v>235</v>
      </c>
      <c r="D8" s="37">
        <v>1929</v>
      </c>
      <c r="E8" s="37">
        <v>1930</v>
      </c>
      <c r="F8" s="37">
        <v>1931</v>
      </c>
      <c r="G8" s="37">
        <v>1932</v>
      </c>
      <c r="H8" s="37">
        <v>1933</v>
      </c>
      <c r="I8" s="37">
        <v>1934</v>
      </c>
      <c r="J8" s="37">
        <v>1935</v>
      </c>
      <c r="K8" s="37">
        <v>1936</v>
      </c>
      <c r="L8" s="37">
        <v>1937</v>
      </c>
      <c r="M8" s="37">
        <v>1938</v>
      </c>
      <c r="N8" s="37">
        <v>1939</v>
      </c>
      <c r="O8" s="37">
        <v>1940</v>
      </c>
      <c r="P8" s="37">
        <v>1941</v>
      </c>
      <c r="Q8" s="37">
        <v>1942</v>
      </c>
      <c r="R8" s="37">
        <v>1943</v>
      </c>
      <c r="S8" s="37">
        <v>1944</v>
      </c>
      <c r="T8" s="37">
        <v>1945</v>
      </c>
      <c r="U8" s="37">
        <v>1946</v>
      </c>
      <c r="V8" s="37">
        <v>1947</v>
      </c>
      <c r="W8" s="37">
        <v>1948</v>
      </c>
      <c r="X8" s="37">
        <v>1949</v>
      </c>
      <c r="Y8" s="37">
        <v>1950</v>
      </c>
      <c r="Z8" s="37">
        <v>1951</v>
      </c>
      <c r="AA8" s="37">
        <v>1952</v>
      </c>
      <c r="AB8" s="37">
        <v>1953</v>
      </c>
      <c r="AC8" s="37">
        <v>1954</v>
      </c>
      <c r="AD8" s="37">
        <v>1955</v>
      </c>
      <c r="AE8" s="37">
        <v>1956</v>
      </c>
      <c r="AF8" s="37">
        <v>1957</v>
      </c>
      <c r="AG8" s="37">
        <v>1958</v>
      </c>
      <c r="AH8" s="37">
        <v>1959</v>
      </c>
      <c r="AI8" s="37">
        <v>1960</v>
      </c>
      <c r="AJ8" s="37">
        <v>1961</v>
      </c>
      <c r="AK8" s="37">
        <v>1962</v>
      </c>
      <c r="AL8" s="37">
        <v>1963</v>
      </c>
      <c r="AM8" s="37">
        <v>1964</v>
      </c>
      <c r="AN8" s="37">
        <v>1965</v>
      </c>
      <c r="AO8" s="37">
        <v>1966</v>
      </c>
      <c r="AP8" s="37">
        <v>1967</v>
      </c>
      <c r="AQ8" s="37">
        <v>1968</v>
      </c>
      <c r="AR8" s="37">
        <v>1969</v>
      </c>
    </row>
    <row r="9" spans="1:44" s="8" customFormat="1" x14ac:dyDescent="0.25">
      <c r="A9" s="35">
        <v>1</v>
      </c>
      <c r="B9" s="8" t="s">
        <v>1166</v>
      </c>
      <c r="C9" s="8" t="s">
        <v>1251</v>
      </c>
      <c r="D9" s="9">
        <v>0.4</v>
      </c>
      <c r="E9" s="9">
        <v>0.5</v>
      </c>
      <c r="F9" s="9">
        <v>0.5</v>
      </c>
      <c r="G9" s="9">
        <v>0.5</v>
      </c>
      <c r="H9" s="9">
        <v>0.5</v>
      </c>
      <c r="I9" s="9">
        <v>0.5</v>
      </c>
      <c r="J9" s="9">
        <v>0.5</v>
      </c>
      <c r="K9" s="9">
        <v>0.6</v>
      </c>
      <c r="L9" s="9">
        <v>0.7</v>
      </c>
      <c r="M9" s="9">
        <v>0.8</v>
      </c>
      <c r="N9" s="9">
        <v>0.8</v>
      </c>
      <c r="O9" s="9">
        <v>0.9</v>
      </c>
      <c r="P9" s="9">
        <v>0.9</v>
      </c>
      <c r="Q9" s="9">
        <v>1</v>
      </c>
      <c r="R9" s="9">
        <v>1.1000000000000001</v>
      </c>
      <c r="S9" s="9">
        <v>1.1000000000000001</v>
      </c>
      <c r="T9" s="9">
        <v>1.3</v>
      </c>
      <c r="U9" s="9">
        <v>1.4</v>
      </c>
      <c r="V9" s="9">
        <v>1.7</v>
      </c>
      <c r="W9" s="9">
        <v>2</v>
      </c>
      <c r="X9" s="9">
        <v>2.2999999999999998</v>
      </c>
      <c r="Y9" s="9">
        <v>2.6</v>
      </c>
      <c r="Z9" s="9">
        <v>3</v>
      </c>
      <c r="AA9" s="9">
        <v>3.3</v>
      </c>
      <c r="AB9" s="9">
        <v>3.6</v>
      </c>
      <c r="AC9" s="9">
        <v>4</v>
      </c>
      <c r="AD9" s="9">
        <v>4.3</v>
      </c>
      <c r="AE9" s="9">
        <v>4.8</v>
      </c>
      <c r="AF9" s="9">
        <v>5.4</v>
      </c>
      <c r="AG9" s="9">
        <v>6</v>
      </c>
      <c r="AH9" s="9">
        <v>6.5</v>
      </c>
      <c r="AI9" s="9">
        <v>7.2</v>
      </c>
      <c r="AJ9" s="9">
        <v>8.1</v>
      </c>
      <c r="AK9" s="9">
        <v>8.3000000000000007</v>
      </c>
      <c r="AL9" s="9">
        <v>9.1</v>
      </c>
      <c r="AM9" s="9">
        <v>10.1</v>
      </c>
      <c r="AN9" s="9">
        <v>11</v>
      </c>
      <c r="AO9" s="9">
        <v>12.4</v>
      </c>
      <c r="AP9" s="9">
        <v>13.7</v>
      </c>
      <c r="AQ9" s="9">
        <v>15.8</v>
      </c>
      <c r="AR9" s="9">
        <v>17.899999999999999</v>
      </c>
    </row>
    <row r="10" spans="1:44" s="10" customFormat="1" x14ac:dyDescent="0.25">
      <c r="A10" s="32">
        <v>2</v>
      </c>
      <c r="B10" s="10" t="s">
        <v>1165</v>
      </c>
      <c r="C10" s="10" t="s">
        <v>1237</v>
      </c>
      <c r="D10" s="11">
        <v>0</v>
      </c>
      <c r="E10" s="11">
        <v>0</v>
      </c>
      <c r="F10" s="11">
        <v>0</v>
      </c>
      <c r="G10" s="11">
        <v>0</v>
      </c>
      <c r="H10" s="11">
        <v>0</v>
      </c>
      <c r="I10" s="11">
        <v>0</v>
      </c>
      <c r="J10" s="11">
        <v>0</v>
      </c>
      <c r="K10" s="11">
        <v>0</v>
      </c>
      <c r="L10" s="11">
        <v>0</v>
      </c>
      <c r="M10" s="11">
        <v>0</v>
      </c>
      <c r="N10" s="11">
        <v>0</v>
      </c>
      <c r="O10" s="11">
        <v>0</v>
      </c>
      <c r="P10" s="11">
        <v>0</v>
      </c>
      <c r="Q10" s="11">
        <v>0</v>
      </c>
      <c r="R10" s="11">
        <v>0</v>
      </c>
      <c r="S10" s="11">
        <v>0</v>
      </c>
      <c r="T10" s="11">
        <v>0</v>
      </c>
      <c r="U10" s="11">
        <v>0</v>
      </c>
      <c r="V10" s="11">
        <v>0</v>
      </c>
      <c r="W10" s="11">
        <v>0</v>
      </c>
      <c r="X10" s="11">
        <v>0</v>
      </c>
      <c r="Y10" s="11">
        <v>0</v>
      </c>
      <c r="Z10" s="11">
        <v>0</v>
      </c>
      <c r="AA10" s="11">
        <v>0</v>
      </c>
      <c r="AB10" s="11">
        <v>0</v>
      </c>
      <c r="AC10" s="11">
        <v>0</v>
      </c>
      <c r="AD10" s="11">
        <v>0</v>
      </c>
      <c r="AE10" s="11">
        <v>0</v>
      </c>
      <c r="AF10" s="11">
        <v>0</v>
      </c>
      <c r="AG10" s="11">
        <v>0</v>
      </c>
      <c r="AH10" s="11">
        <v>0</v>
      </c>
      <c r="AI10" s="11">
        <v>0</v>
      </c>
      <c r="AJ10" s="11">
        <v>0</v>
      </c>
      <c r="AK10" s="11">
        <v>0</v>
      </c>
      <c r="AL10" s="11">
        <v>0</v>
      </c>
      <c r="AM10" s="11">
        <v>0</v>
      </c>
      <c r="AN10" s="11">
        <v>0</v>
      </c>
      <c r="AO10" s="11">
        <v>0.1</v>
      </c>
      <c r="AP10" s="11">
        <v>0.1</v>
      </c>
      <c r="AQ10" s="11">
        <v>0.1</v>
      </c>
      <c r="AR10" s="11">
        <v>0.1</v>
      </c>
    </row>
    <row r="11" spans="1:44" s="10" customFormat="1" x14ac:dyDescent="0.25">
      <c r="A11" s="32">
        <v>3</v>
      </c>
      <c r="B11" s="10" t="s">
        <v>1164</v>
      </c>
      <c r="C11" s="10" t="s">
        <v>1250</v>
      </c>
      <c r="D11" s="11">
        <v>0.3</v>
      </c>
      <c r="E11" s="11">
        <v>0.4</v>
      </c>
      <c r="F11" s="11">
        <v>0.4</v>
      </c>
      <c r="G11" s="11">
        <v>0.4</v>
      </c>
      <c r="H11" s="11">
        <v>0.4</v>
      </c>
      <c r="I11" s="11">
        <v>0.4</v>
      </c>
      <c r="J11" s="11">
        <v>0.4</v>
      </c>
      <c r="K11" s="11">
        <v>0.5</v>
      </c>
      <c r="L11" s="11">
        <v>0.5</v>
      </c>
      <c r="M11" s="11">
        <v>0.6</v>
      </c>
      <c r="N11" s="11">
        <v>0.6</v>
      </c>
      <c r="O11" s="11">
        <v>0.7</v>
      </c>
      <c r="P11" s="11">
        <v>0.7</v>
      </c>
      <c r="Q11" s="11">
        <v>0.8</v>
      </c>
      <c r="R11" s="11">
        <v>0.8</v>
      </c>
      <c r="S11" s="11">
        <v>0.9</v>
      </c>
      <c r="T11" s="11">
        <v>1</v>
      </c>
      <c r="U11" s="11">
        <v>1.1000000000000001</v>
      </c>
      <c r="V11" s="11">
        <v>1.4</v>
      </c>
      <c r="W11" s="11">
        <v>1.6</v>
      </c>
      <c r="X11" s="11">
        <v>1.9</v>
      </c>
      <c r="Y11" s="11">
        <v>2.1</v>
      </c>
      <c r="Z11" s="11">
        <v>2.4</v>
      </c>
      <c r="AA11" s="11">
        <v>2.7</v>
      </c>
      <c r="AB11" s="11">
        <v>2.9</v>
      </c>
      <c r="AC11" s="11">
        <v>3.2</v>
      </c>
      <c r="AD11" s="11">
        <v>3.5</v>
      </c>
      <c r="AE11" s="11">
        <v>3.8</v>
      </c>
      <c r="AF11" s="11">
        <v>4.3</v>
      </c>
      <c r="AG11" s="11">
        <v>4.8</v>
      </c>
      <c r="AH11" s="11">
        <v>5</v>
      </c>
      <c r="AI11" s="11">
        <v>5.6</v>
      </c>
      <c r="AJ11" s="11">
        <v>6.3</v>
      </c>
      <c r="AK11" s="11">
        <v>6.3</v>
      </c>
      <c r="AL11" s="11">
        <v>6.9</v>
      </c>
      <c r="AM11" s="11">
        <v>7.6</v>
      </c>
      <c r="AN11" s="11">
        <v>8.3000000000000007</v>
      </c>
      <c r="AO11" s="11">
        <v>9.4</v>
      </c>
      <c r="AP11" s="11">
        <v>10.3</v>
      </c>
      <c r="AQ11" s="11">
        <v>11.9</v>
      </c>
      <c r="AR11" s="11">
        <v>13.6</v>
      </c>
    </row>
    <row r="12" spans="1:44" s="10" customFormat="1" x14ac:dyDescent="0.25">
      <c r="A12" s="32">
        <v>4</v>
      </c>
      <c r="B12" s="10" t="s">
        <v>1162</v>
      </c>
      <c r="C12" s="10" t="s">
        <v>1249</v>
      </c>
      <c r="D12" s="11">
        <v>0.2</v>
      </c>
      <c r="E12" s="11">
        <v>0.3</v>
      </c>
      <c r="F12" s="11">
        <v>0.3</v>
      </c>
      <c r="G12" s="11">
        <v>0.3</v>
      </c>
      <c r="H12" s="11">
        <v>0.2</v>
      </c>
      <c r="I12" s="11">
        <v>0.2</v>
      </c>
      <c r="J12" s="11">
        <v>0.3</v>
      </c>
      <c r="K12" s="11">
        <v>0.3</v>
      </c>
      <c r="L12" s="11">
        <v>0.4</v>
      </c>
      <c r="M12" s="11">
        <v>0.4</v>
      </c>
      <c r="N12" s="11">
        <v>0.5</v>
      </c>
      <c r="O12" s="11">
        <v>0.5</v>
      </c>
      <c r="P12" s="11">
        <v>0.5</v>
      </c>
      <c r="Q12" s="11">
        <v>0.5</v>
      </c>
      <c r="R12" s="11">
        <v>0.6</v>
      </c>
      <c r="S12" s="11">
        <v>0.6</v>
      </c>
      <c r="T12" s="11">
        <v>0.7</v>
      </c>
      <c r="U12" s="11">
        <v>0.8</v>
      </c>
      <c r="V12" s="11">
        <v>1</v>
      </c>
      <c r="W12" s="11">
        <v>1.2</v>
      </c>
      <c r="X12" s="11">
        <v>1.4</v>
      </c>
      <c r="Y12" s="11">
        <v>1.6</v>
      </c>
      <c r="Z12" s="11">
        <v>1.8</v>
      </c>
      <c r="AA12" s="11">
        <v>2</v>
      </c>
      <c r="AB12" s="11">
        <v>2.2000000000000002</v>
      </c>
      <c r="AC12" s="11">
        <v>2.4</v>
      </c>
      <c r="AD12" s="11">
        <v>2.6</v>
      </c>
      <c r="AE12" s="11">
        <v>2.9</v>
      </c>
      <c r="AF12" s="11">
        <v>3.2</v>
      </c>
      <c r="AG12" s="11">
        <v>3.5</v>
      </c>
      <c r="AH12" s="11">
        <v>3.6</v>
      </c>
      <c r="AI12" s="11">
        <v>4</v>
      </c>
      <c r="AJ12" s="11">
        <v>4.4000000000000004</v>
      </c>
      <c r="AK12" s="11">
        <v>4.4000000000000004</v>
      </c>
      <c r="AL12" s="11">
        <v>4.7</v>
      </c>
      <c r="AM12" s="11">
        <v>5.2</v>
      </c>
      <c r="AN12" s="11">
        <v>5.7</v>
      </c>
      <c r="AO12" s="11">
        <v>6.4</v>
      </c>
      <c r="AP12" s="11">
        <v>6.9</v>
      </c>
      <c r="AQ12" s="11">
        <v>8.1</v>
      </c>
      <c r="AR12" s="11">
        <v>9.3000000000000007</v>
      </c>
    </row>
    <row r="13" spans="1:44" s="10" customFormat="1" x14ac:dyDescent="0.25">
      <c r="A13" s="32">
        <v>5</v>
      </c>
      <c r="B13" s="10" t="s">
        <v>1160</v>
      </c>
      <c r="C13" s="10" t="s">
        <v>1248</v>
      </c>
      <c r="D13" s="11">
        <v>0.1</v>
      </c>
      <c r="E13" s="11">
        <v>0.1</v>
      </c>
      <c r="F13" s="11">
        <v>0.1</v>
      </c>
      <c r="G13" s="11">
        <v>0.1</v>
      </c>
      <c r="H13" s="11">
        <v>0.1</v>
      </c>
      <c r="I13" s="11">
        <v>0.1</v>
      </c>
      <c r="J13" s="11">
        <v>0.1</v>
      </c>
      <c r="K13" s="11">
        <v>0.1</v>
      </c>
      <c r="L13" s="11">
        <v>0.1</v>
      </c>
      <c r="M13" s="11">
        <v>0.1</v>
      </c>
      <c r="N13" s="11">
        <v>0.2</v>
      </c>
      <c r="O13" s="11">
        <v>0.2</v>
      </c>
      <c r="P13" s="11">
        <v>0.2</v>
      </c>
      <c r="Q13" s="11">
        <v>0.2</v>
      </c>
      <c r="R13" s="11">
        <v>0.2</v>
      </c>
      <c r="S13" s="11">
        <v>0.2</v>
      </c>
      <c r="T13" s="11">
        <v>0.2</v>
      </c>
      <c r="U13" s="11">
        <v>0.3</v>
      </c>
      <c r="V13" s="11">
        <v>0.3</v>
      </c>
      <c r="W13" s="11">
        <v>0.4</v>
      </c>
      <c r="X13" s="11">
        <v>0.4</v>
      </c>
      <c r="Y13" s="11">
        <v>0.5</v>
      </c>
      <c r="Z13" s="11">
        <v>0.6</v>
      </c>
      <c r="AA13" s="11">
        <v>0.7</v>
      </c>
      <c r="AB13" s="11">
        <v>0.8</v>
      </c>
      <c r="AC13" s="11">
        <v>0.9</v>
      </c>
      <c r="AD13" s="11">
        <v>1</v>
      </c>
      <c r="AE13" s="11">
        <v>1.1000000000000001</v>
      </c>
      <c r="AF13" s="11">
        <v>1.3</v>
      </c>
      <c r="AG13" s="11">
        <v>1.4</v>
      </c>
      <c r="AH13" s="11">
        <v>1.6</v>
      </c>
      <c r="AI13" s="11">
        <v>1.8</v>
      </c>
      <c r="AJ13" s="11">
        <v>1.9</v>
      </c>
      <c r="AK13" s="11">
        <v>2</v>
      </c>
      <c r="AL13" s="11">
        <v>2.2000000000000002</v>
      </c>
      <c r="AM13" s="11">
        <v>2.4</v>
      </c>
      <c r="AN13" s="11">
        <v>2.5</v>
      </c>
      <c r="AO13" s="11">
        <v>3</v>
      </c>
      <c r="AP13" s="11">
        <v>3.6</v>
      </c>
      <c r="AQ13" s="11">
        <v>3.9</v>
      </c>
      <c r="AR13" s="11">
        <v>4.5</v>
      </c>
    </row>
    <row r="14" spans="1:44" s="10" customFormat="1" x14ac:dyDescent="0.25">
      <c r="A14" s="32">
        <v>6</v>
      </c>
      <c r="B14" s="10" t="s">
        <v>1159</v>
      </c>
      <c r="C14" s="10" t="s">
        <v>1247</v>
      </c>
      <c r="D14" s="11">
        <v>0.1</v>
      </c>
      <c r="E14" s="11">
        <v>0.1</v>
      </c>
      <c r="F14" s="11">
        <v>0.1</v>
      </c>
      <c r="G14" s="11">
        <v>0.1</v>
      </c>
      <c r="H14" s="11">
        <v>0.1</v>
      </c>
      <c r="I14" s="11">
        <v>0.1</v>
      </c>
      <c r="J14" s="11">
        <v>0.1</v>
      </c>
      <c r="K14" s="11">
        <v>0.1</v>
      </c>
      <c r="L14" s="11">
        <v>0.2</v>
      </c>
      <c r="M14" s="11">
        <v>0.2</v>
      </c>
      <c r="N14" s="11">
        <v>0.2</v>
      </c>
      <c r="O14" s="11">
        <v>0.2</v>
      </c>
      <c r="P14" s="11">
        <v>0.2</v>
      </c>
      <c r="Q14" s="11">
        <v>0.2</v>
      </c>
      <c r="R14" s="11">
        <v>0.3</v>
      </c>
      <c r="S14" s="11">
        <v>0.3</v>
      </c>
      <c r="T14" s="11">
        <v>0.3</v>
      </c>
      <c r="U14" s="11">
        <v>0.4</v>
      </c>
      <c r="V14" s="11">
        <v>0.5</v>
      </c>
      <c r="W14" s="11">
        <v>0.6</v>
      </c>
      <c r="X14" s="11">
        <v>0.7</v>
      </c>
      <c r="Y14" s="11">
        <v>0.7</v>
      </c>
      <c r="Z14" s="11">
        <v>0.7</v>
      </c>
      <c r="AA14" s="11">
        <v>0.7</v>
      </c>
      <c r="AB14" s="11">
        <v>0.8</v>
      </c>
      <c r="AC14" s="11">
        <v>0.8</v>
      </c>
      <c r="AD14" s="11">
        <v>0.9</v>
      </c>
      <c r="AE14" s="11">
        <v>0.9</v>
      </c>
      <c r="AF14" s="11">
        <v>1</v>
      </c>
      <c r="AG14" s="11">
        <v>1.2</v>
      </c>
      <c r="AH14" s="11">
        <v>0.9</v>
      </c>
      <c r="AI14" s="11">
        <v>1</v>
      </c>
      <c r="AJ14" s="11">
        <v>1.3</v>
      </c>
      <c r="AK14" s="11">
        <v>1.1000000000000001</v>
      </c>
      <c r="AL14" s="11">
        <v>1.2</v>
      </c>
      <c r="AM14" s="11">
        <v>1.2</v>
      </c>
      <c r="AN14" s="11">
        <v>1.5</v>
      </c>
      <c r="AO14" s="11">
        <v>1.5</v>
      </c>
      <c r="AP14" s="11">
        <v>1.2</v>
      </c>
      <c r="AQ14" s="11">
        <v>1.9</v>
      </c>
      <c r="AR14" s="11">
        <v>2.2000000000000002</v>
      </c>
    </row>
    <row r="15" spans="1:44" s="10" customFormat="1" x14ac:dyDescent="0.25">
      <c r="A15" s="32">
        <v>7</v>
      </c>
      <c r="B15" s="10" t="s">
        <v>1158</v>
      </c>
      <c r="C15" s="10" t="s">
        <v>1229</v>
      </c>
      <c r="D15" s="11">
        <v>0</v>
      </c>
      <c r="E15" s="11">
        <v>0.1</v>
      </c>
      <c r="F15" s="11">
        <v>0.1</v>
      </c>
      <c r="G15" s="11">
        <v>0.1</v>
      </c>
      <c r="H15" s="11">
        <v>0.1</v>
      </c>
      <c r="I15" s="11">
        <v>0.1</v>
      </c>
      <c r="J15" s="11">
        <v>0.1</v>
      </c>
      <c r="K15" s="11">
        <v>0.1</v>
      </c>
      <c r="L15" s="11">
        <v>0.1</v>
      </c>
      <c r="M15" s="11">
        <v>0.1</v>
      </c>
      <c r="N15" s="11">
        <v>0.1</v>
      </c>
      <c r="O15" s="11">
        <v>0.1</v>
      </c>
      <c r="P15" s="11">
        <v>0.1</v>
      </c>
      <c r="Q15" s="11">
        <v>0.1</v>
      </c>
      <c r="R15" s="11">
        <v>0.1</v>
      </c>
      <c r="S15" s="11">
        <v>0.1</v>
      </c>
      <c r="T15" s="11">
        <v>0.2</v>
      </c>
      <c r="U15" s="11">
        <v>0.2</v>
      </c>
      <c r="V15" s="11">
        <v>0.2</v>
      </c>
      <c r="W15" s="11">
        <v>0.3</v>
      </c>
      <c r="X15" s="11">
        <v>0.3</v>
      </c>
      <c r="Y15" s="11">
        <v>0.4</v>
      </c>
      <c r="Z15" s="11">
        <v>0.5</v>
      </c>
      <c r="AA15" s="11">
        <v>0.6</v>
      </c>
      <c r="AB15" s="11">
        <v>0.6</v>
      </c>
      <c r="AC15" s="11">
        <v>0.7</v>
      </c>
      <c r="AD15" s="11">
        <v>0.8</v>
      </c>
      <c r="AE15" s="11">
        <v>0.8</v>
      </c>
      <c r="AF15" s="11">
        <v>0.9</v>
      </c>
      <c r="AG15" s="11">
        <v>1</v>
      </c>
      <c r="AH15" s="11">
        <v>1.1000000000000001</v>
      </c>
      <c r="AI15" s="11">
        <v>1.2</v>
      </c>
      <c r="AJ15" s="11">
        <v>1.3</v>
      </c>
      <c r="AK15" s="11">
        <v>1.3</v>
      </c>
      <c r="AL15" s="11">
        <v>1.4</v>
      </c>
      <c r="AM15" s="11">
        <v>1.6</v>
      </c>
      <c r="AN15" s="11">
        <v>1.7</v>
      </c>
      <c r="AO15" s="11">
        <v>1.9</v>
      </c>
      <c r="AP15" s="11">
        <v>2.2000000000000002</v>
      </c>
      <c r="AQ15" s="11">
        <v>2.4</v>
      </c>
      <c r="AR15" s="11">
        <v>2.7</v>
      </c>
    </row>
    <row r="16" spans="1:44" s="10" customFormat="1" x14ac:dyDescent="0.25">
      <c r="A16" s="32">
        <v>8</v>
      </c>
      <c r="B16" s="10" t="s">
        <v>1157</v>
      </c>
      <c r="C16" s="10" t="s">
        <v>1237</v>
      </c>
      <c r="D16" s="11">
        <v>0</v>
      </c>
      <c r="E16" s="11">
        <v>0</v>
      </c>
      <c r="F16" s="11">
        <v>0</v>
      </c>
      <c r="G16" s="11">
        <v>0</v>
      </c>
      <c r="H16" s="11">
        <v>0</v>
      </c>
      <c r="I16" s="11">
        <v>0</v>
      </c>
      <c r="J16" s="11">
        <v>0</v>
      </c>
      <c r="K16" s="11">
        <v>0</v>
      </c>
      <c r="L16" s="11">
        <v>0</v>
      </c>
      <c r="M16" s="11">
        <v>0</v>
      </c>
      <c r="N16" s="11">
        <v>0</v>
      </c>
      <c r="O16" s="11">
        <v>0</v>
      </c>
      <c r="P16" s="11">
        <v>0</v>
      </c>
      <c r="Q16" s="11">
        <v>0</v>
      </c>
      <c r="R16" s="11">
        <v>0</v>
      </c>
      <c r="S16" s="11">
        <v>0</v>
      </c>
      <c r="T16" s="11">
        <v>0</v>
      </c>
      <c r="U16" s="11">
        <v>0</v>
      </c>
      <c r="V16" s="11">
        <v>0</v>
      </c>
      <c r="W16" s="11">
        <v>0</v>
      </c>
      <c r="X16" s="11">
        <v>0</v>
      </c>
      <c r="Y16" s="11">
        <v>0</v>
      </c>
      <c r="Z16" s="11">
        <v>0</v>
      </c>
      <c r="AA16" s="11">
        <v>0</v>
      </c>
      <c r="AB16" s="11">
        <v>0</v>
      </c>
      <c r="AC16" s="11">
        <v>0</v>
      </c>
      <c r="AD16" s="11">
        <v>0</v>
      </c>
      <c r="AE16" s="11">
        <v>0</v>
      </c>
      <c r="AF16" s="11">
        <v>0</v>
      </c>
      <c r="AG16" s="11">
        <v>0</v>
      </c>
      <c r="AH16" s="11">
        <v>0</v>
      </c>
      <c r="AI16" s="11">
        <v>0</v>
      </c>
      <c r="AJ16" s="11">
        <v>0</v>
      </c>
      <c r="AK16" s="11">
        <v>0</v>
      </c>
      <c r="AL16" s="11">
        <v>0</v>
      </c>
      <c r="AM16" s="11">
        <v>0</v>
      </c>
      <c r="AN16" s="11">
        <v>0</v>
      </c>
      <c r="AO16" s="11">
        <v>0.1</v>
      </c>
      <c r="AP16" s="11">
        <v>0.1</v>
      </c>
      <c r="AQ16" s="11">
        <v>0.1</v>
      </c>
      <c r="AR16" s="11">
        <v>0.1</v>
      </c>
    </row>
    <row r="17" spans="1:44" s="10" customFormat="1" x14ac:dyDescent="0.25">
      <c r="A17" s="32">
        <v>9</v>
      </c>
      <c r="B17" s="10" t="s">
        <v>1156</v>
      </c>
      <c r="C17" s="10" t="s">
        <v>1233</v>
      </c>
      <c r="D17" s="11">
        <v>0.1</v>
      </c>
      <c r="E17" s="11">
        <v>0.1</v>
      </c>
      <c r="F17" s="11">
        <v>0.1</v>
      </c>
      <c r="G17" s="11">
        <v>0.1</v>
      </c>
      <c r="H17" s="11">
        <v>0.1</v>
      </c>
      <c r="I17" s="11">
        <v>0.1</v>
      </c>
      <c r="J17" s="11">
        <v>0.1</v>
      </c>
      <c r="K17" s="11">
        <v>0.1</v>
      </c>
      <c r="L17" s="11">
        <v>0.1</v>
      </c>
      <c r="M17" s="11">
        <v>0.2</v>
      </c>
      <c r="N17" s="11">
        <v>0.2</v>
      </c>
      <c r="O17" s="11">
        <v>0.2</v>
      </c>
      <c r="P17" s="11">
        <v>0.2</v>
      </c>
      <c r="Q17" s="11">
        <v>0.2</v>
      </c>
      <c r="R17" s="11">
        <v>0.2</v>
      </c>
      <c r="S17" s="11">
        <v>0.3</v>
      </c>
      <c r="T17" s="11">
        <v>0.3</v>
      </c>
      <c r="U17" s="11">
        <v>0.3</v>
      </c>
      <c r="V17" s="11">
        <v>0.3</v>
      </c>
      <c r="W17" s="11">
        <v>0.4</v>
      </c>
      <c r="X17" s="11">
        <v>0.5</v>
      </c>
      <c r="Y17" s="11">
        <v>0.5</v>
      </c>
      <c r="Z17" s="11">
        <v>0.6</v>
      </c>
      <c r="AA17" s="11">
        <v>0.7</v>
      </c>
      <c r="AB17" s="11">
        <v>0.7</v>
      </c>
      <c r="AC17" s="11">
        <v>0.8</v>
      </c>
      <c r="AD17" s="11">
        <v>0.9</v>
      </c>
      <c r="AE17" s="11">
        <v>1</v>
      </c>
      <c r="AF17" s="11">
        <v>1.1000000000000001</v>
      </c>
      <c r="AG17" s="11">
        <v>1.2</v>
      </c>
      <c r="AH17" s="11">
        <v>1.5</v>
      </c>
      <c r="AI17" s="11">
        <v>1.6</v>
      </c>
      <c r="AJ17" s="11">
        <v>1.8</v>
      </c>
      <c r="AK17" s="11">
        <v>2</v>
      </c>
      <c r="AL17" s="11">
        <v>2.2000000000000002</v>
      </c>
      <c r="AM17" s="11">
        <v>2.4</v>
      </c>
      <c r="AN17" s="11">
        <v>2.6</v>
      </c>
      <c r="AO17" s="11">
        <v>3</v>
      </c>
      <c r="AP17" s="11">
        <v>3.4</v>
      </c>
      <c r="AQ17" s="11">
        <v>3.8</v>
      </c>
      <c r="AR17" s="11">
        <v>4.2</v>
      </c>
    </row>
    <row r="18" spans="1:44" s="10" customFormat="1" x14ac:dyDescent="0.25">
      <c r="A18" s="32">
        <v>10</v>
      </c>
      <c r="B18" s="10" t="s">
        <v>1155</v>
      </c>
      <c r="C18" s="10" t="s">
        <v>1233</v>
      </c>
      <c r="D18" s="11">
        <v>0.1</v>
      </c>
      <c r="E18" s="11">
        <v>0.1</v>
      </c>
      <c r="F18" s="11">
        <v>0.1</v>
      </c>
      <c r="G18" s="11">
        <v>0.1</v>
      </c>
      <c r="H18" s="11">
        <v>0.1</v>
      </c>
      <c r="I18" s="11">
        <v>0.1</v>
      </c>
      <c r="J18" s="11">
        <v>0.1</v>
      </c>
      <c r="K18" s="11">
        <v>0.1</v>
      </c>
      <c r="L18" s="11">
        <v>0.1</v>
      </c>
      <c r="M18" s="11">
        <v>0.2</v>
      </c>
      <c r="N18" s="11">
        <v>0.2</v>
      </c>
      <c r="O18" s="11">
        <v>0.2</v>
      </c>
      <c r="P18" s="11">
        <v>0.2</v>
      </c>
      <c r="Q18" s="11">
        <v>0.2</v>
      </c>
      <c r="R18" s="11">
        <v>0.2</v>
      </c>
      <c r="S18" s="11">
        <v>0.3</v>
      </c>
      <c r="T18" s="11">
        <v>0.3</v>
      </c>
      <c r="U18" s="11">
        <v>0.3</v>
      </c>
      <c r="V18" s="11">
        <v>0.3</v>
      </c>
      <c r="W18" s="11">
        <v>0.4</v>
      </c>
      <c r="X18" s="11">
        <v>0.5</v>
      </c>
      <c r="Y18" s="11">
        <v>0.5</v>
      </c>
      <c r="Z18" s="11">
        <v>0.6</v>
      </c>
      <c r="AA18" s="11">
        <v>0.7</v>
      </c>
      <c r="AB18" s="11">
        <v>0.7</v>
      </c>
      <c r="AC18" s="11">
        <v>0.8</v>
      </c>
      <c r="AD18" s="11">
        <v>0.9</v>
      </c>
      <c r="AE18" s="11">
        <v>1</v>
      </c>
      <c r="AF18" s="11">
        <v>1.1000000000000001</v>
      </c>
      <c r="AG18" s="11">
        <v>1.2</v>
      </c>
      <c r="AH18" s="11">
        <v>1.5</v>
      </c>
      <c r="AI18" s="11">
        <v>1.6</v>
      </c>
      <c r="AJ18" s="11">
        <v>1.8</v>
      </c>
      <c r="AK18" s="11">
        <v>2</v>
      </c>
      <c r="AL18" s="11">
        <v>2.2000000000000002</v>
      </c>
      <c r="AM18" s="11">
        <v>2.4</v>
      </c>
      <c r="AN18" s="11">
        <v>2.6</v>
      </c>
      <c r="AO18" s="11">
        <v>3</v>
      </c>
      <c r="AP18" s="11">
        <v>3.4</v>
      </c>
      <c r="AQ18" s="11">
        <v>3.8</v>
      </c>
      <c r="AR18" s="11">
        <v>4.2</v>
      </c>
    </row>
    <row r="19" spans="1:44" s="10" customFormat="1" x14ac:dyDescent="0.25">
      <c r="A19" s="32">
        <v>11</v>
      </c>
      <c r="B19" s="10" t="s">
        <v>1145</v>
      </c>
      <c r="C19" s="10" t="s">
        <v>1246</v>
      </c>
      <c r="D19" s="11">
        <v>0.1</v>
      </c>
      <c r="E19" s="11">
        <v>0.1</v>
      </c>
      <c r="F19" s="11">
        <v>0.1</v>
      </c>
      <c r="G19" s="11">
        <v>0.1</v>
      </c>
      <c r="H19" s="11">
        <v>0.1</v>
      </c>
      <c r="I19" s="11">
        <v>0.1</v>
      </c>
      <c r="J19" s="11">
        <v>0.1</v>
      </c>
      <c r="K19" s="11">
        <v>0.1</v>
      </c>
      <c r="L19" s="11">
        <v>0.1</v>
      </c>
      <c r="M19" s="11">
        <v>0.2</v>
      </c>
      <c r="N19" s="11">
        <v>0.2</v>
      </c>
      <c r="O19" s="11">
        <v>0.2</v>
      </c>
      <c r="P19" s="11">
        <v>0.2</v>
      </c>
      <c r="Q19" s="11">
        <v>0.2</v>
      </c>
      <c r="R19" s="11">
        <v>0.2</v>
      </c>
      <c r="S19" s="11">
        <v>0.3</v>
      </c>
      <c r="T19" s="11">
        <v>0.3</v>
      </c>
      <c r="U19" s="11">
        <v>0.3</v>
      </c>
      <c r="V19" s="11">
        <v>0.3</v>
      </c>
      <c r="W19" s="11">
        <v>0.4</v>
      </c>
      <c r="X19" s="11">
        <v>0.5</v>
      </c>
      <c r="Y19" s="11">
        <v>0.5</v>
      </c>
      <c r="Z19" s="11">
        <v>0.6</v>
      </c>
      <c r="AA19" s="11">
        <v>0.7</v>
      </c>
      <c r="AB19" s="11">
        <v>0.7</v>
      </c>
      <c r="AC19" s="11">
        <v>0.8</v>
      </c>
      <c r="AD19" s="11">
        <v>0.9</v>
      </c>
      <c r="AE19" s="11">
        <v>1</v>
      </c>
      <c r="AF19" s="11">
        <v>1.1000000000000001</v>
      </c>
      <c r="AG19" s="11">
        <v>1.2</v>
      </c>
      <c r="AH19" s="11">
        <v>1.5</v>
      </c>
      <c r="AI19" s="11">
        <v>1.6</v>
      </c>
      <c r="AJ19" s="11">
        <v>1.8</v>
      </c>
      <c r="AK19" s="11">
        <v>2</v>
      </c>
      <c r="AL19" s="11">
        <v>2.2000000000000002</v>
      </c>
      <c r="AM19" s="11">
        <v>2.4</v>
      </c>
      <c r="AN19" s="11">
        <v>2.6</v>
      </c>
      <c r="AO19" s="11">
        <v>3</v>
      </c>
      <c r="AP19" s="11">
        <v>3.4</v>
      </c>
      <c r="AQ19" s="11">
        <v>3.7</v>
      </c>
      <c r="AR19" s="11">
        <v>4.0999999999999996</v>
      </c>
    </row>
    <row r="20" spans="1:44" s="10" customFormat="1" x14ac:dyDescent="0.25">
      <c r="A20" s="32">
        <v>12</v>
      </c>
      <c r="B20" s="10" t="s">
        <v>1153</v>
      </c>
      <c r="C20" s="10" t="s">
        <v>1245</v>
      </c>
      <c r="D20" s="11">
        <v>0</v>
      </c>
      <c r="E20" s="11">
        <v>0</v>
      </c>
      <c r="F20" s="11">
        <v>0</v>
      </c>
      <c r="G20" s="11">
        <v>0</v>
      </c>
      <c r="H20" s="11">
        <v>0</v>
      </c>
      <c r="I20" s="11">
        <v>0</v>
      </c>
      <c r="J20" s="11">
        <v>0</v>
      </c>
      <c r="K20" s="11">
        <v>0</v>
      </c>
      <c r="L20" s="11">
        <v>0</v>
      </c>
      <c r="M20" s="11">
        <v>0</v>
      </c>
      <c r="N20" s="11">
        <v>0.1</v>
      </c>
      <c r="O20" s="11">
        <v>0.1</v>
      </c>
      <c r="P20" s="11">
        <v>0.1</v>
      </c>
      <c r="Q20" s="11">
        <v>0.1</v>
      </c>
      <c r="R20" s="11">
        <v>0.1</v>
      </c>
      <c r="S20" s="11">
        <v>0.1</v>
      </c>
      <c r="T20" s="11">
        <v>0.1</v>
      </c>
      <c r="U20" s="11">
        <v>0.1</v>
      </c>
      <c r="V20" s="11">
        <v>0.1</v>
      </c>
      <c r="W20" s="11">
        <v>0.1</v>
      </c>
      <c r="X20" s="11">
        <v>0.1</v>
      </c>
      <c r="Y20" s="11">
        <v>0.1</v>
      </c>
      <c r="Z20" s="11">
        <v>0.2</v>
      </c>
      <c r="AA20" s="11">
        <v>0.2</v>
      </c>
      <c r="AB20" s="11">
        <v>0.2</v>
      </c>
      <c r="AC20" s="11">
        <v>0.2</v>
      </c>
      <c r="AD20" s="11">
        <v>0.3</v>
      </c>
      <c r="AE20" s="11">
        <v>0.3</v>
      </c>
      <c r="AF20" s="11">
        <v>0.4</v>
      </c>
      <c r="AG20" s="11">
        <v>0.5</v>
      </c>
      <c r="AH20" s="11">
        <v>0.6</v>
      </c>
      <c r="AI20" s="11">
        <v>0.7</v>
      </c>
      <c r="AJ20" s="11">
        <v>0.8</v>
      </c>
      <c r="AK20" s="11">
        <v>0.9</v>
      </c>
      <c r="AL20" s="11">
        <v>1</v>
      </c>
      <c r="AM20" s="11">
        <v>1.2</v>
      </c>
      <c r="AN20" s="11">
        <v>1.3</v>
      </c>
      <c r="AO20" s="11">
        <v>1.5</v>
      </c>
      <c r="AP20" s="11">
        <v>1.8</v>
      </c>
      <c r="AQ20" s="11">
        <v>1.9</v>
      </c>
      <c r="AR20" s="11">
        <v>1.9</v>
      </c>
    </row>
    <row r="21" spans="1:44" s="10" customFormat="1" x14ac:dyDescent="0.25">
      <c r="A21" s="32">
        <v>13</v>
      </c>
      <c r="B21" s="10" t="s">
        <v>1151</v>
      </c>
      <c r="C21" s="10" t="s">
        <v>721</v>
      </c>
      <c r="D21" s="11">
        <v>0.1</v>
      </c>
      <c r="E21" s="11">
        <v>0.1</v>
      </c>
      <c r="F21" s="11">
        <v>0.1</v>
      </c>
      <c r="G21" s="11">
        <v>0.1</v>
      </c>
      <c r="H21" s="11">
        <v>0.1</v>
      </c>
      <c r="I21" s="11">
        <v>0.1</v>
      </c>
      <c r="J21" s="11">
        <v>0.1</v>
      </c>
      <c r="K21" s="11">
        <v>0.1</v>
      </c>
      <c r="L21" s="11">
        <v>0.1</v>
      </c>
      <c r="M21" s="11">
        <v>0.1</v>
      </c>
      <c r="N21" s="11">
        <v>0.1</v>
      </c>
      <c r="O21" s="11">
        <v>0.1</v>
      </c>
      <c r="P21" s="11">
        <v>0.1</v>
      </c>
      <c r="Q21" s="11">
        <v>0.2</v>
      </c>
      <c r="R21" s="11">
        <v>0.2</v>
      </c>
      <c r="S21" s="11">
        <v>0.2</v>
      </c>
      <c r="T21" s="11">
        <v>0.2</v>
      </c>
      <c r="U21" s="11">
        <v>0.2</v>
      </c>
      <c r="V21" s="11">
        <v>0.2</v>
      </c>
      <c r="W21" s="11">
        <v>0.3</v>
      </c>
      <c r="X21" s="11">
        <v>0.3</v>
      </c>
      <c r="Y21" s="11">
        <v>0.4</v>
      </c>
      <c r="Z21" s="11">
        <v>0.4</v>
      </c>
      <c r="AA21" s="11">
        <v>0.5</v>
      </c>
      <c r="AB21" s="11">
        <v>0.5</v>
      </c>
      <c r="AC21" s="11">
        <v>0.5</v>
      </c>
      <c r="AD21" s="11">
        <v>0.6</v>
      </c>
      <c r="AE21" s="11">
        <v>0.6</v>
      </c>
      <c r="AF21" s="11">
        <v>0.7</v>
      </c>
      <c r="AG21" s="11">
        <v>0.8</v>
      </c>
      <c r="AH21" s="11">
        <v>0.9</v>
      </c>
      <c r="AI21" s="11">
        <v>0.9</v>
      </c>
      <c r="AJ21" s="11">
        <v>1</v>
      </c>
      <c r="AK21" s="11">
        <v>1.1000000000000001</v>
      </c>
      <c r="AL21" s="11">
        <v>1.1000000000000001</v>
      </c>
      <c r="AM21" s="11">
        <v>1.2</v>
      </c>
      <c r="AN21" s="11">
        <v>1.3</v>
      </c>
      <c r="AO21" s="11">
        <v>1.5</v>
      </c>
      <c r="AP21" s="11">
        <v>1.5</v>
      </c>
      <c r="AQ21" s="11">
        <v>1.9</v>
      </c>
      <c r="AR21" s="11">
        <v>2.2000000000000002</v>
      </c>
    </row>
    <row r="22" spans="1:44" s="10" customFormat="1" x14ac:dyDescent="0.25">
      <c r="A22" s="32">
        <v>14</v>
      </c>
      <c r="B22" s="10" t="s">
        <v>1144</v>
      </c>
      <c r="C22" s="10" t="s">
        <v>1243</v>
      </c>
      <c r="D22" s="11">
        <v>0</v>
      </c>
      <c r="E22" s="11">
        <v>0</v>
      </c>
      <c r="F22" s="11">
        <v>0</v>
      </c>
      <c r="G22" s="11">
        <v>0</v>
      </c>
      <c r="H22" s="11">
        <v>0</v>
      </c>
      <c r="I22" s="11">
        <v>0</v>
      </c>
      <c r="J22" s="11">
        <v>0</v>
      </c>
      <c r="K22" s="11">
        <v>0</v>
      </c>
      <c r="L22" s="11">
        <v>0</v>
      </c>
      <c r="M22" s="11">
        <v>0</v>
      </c>
      <c r="N22" s="11">
        <v>0</v>
      </c>
      <c r="O22" s="11">
        <v>0</v>
      </c>
      <c r="P22" s="11">
        <v>0</v>
      </c>
      <c r="Q22" s="11">
        <v>0</v>
      </c>
      <c r="R22" s="11">
        <v>0</v>
      </c>
      <c r="S22" s="11">
        <v>0</v>
      </c>
      <c r="T22" s="11">
        <v>0</v>
      </c>
      <c r="U22" s="11">
        <v>0</v>
      </c>
      <c r="V22" s="11">
        <v>0</v>
      </c>
      <c r="W22" s="11">
        <v>0</v>
      </c>
      <c r="X22" s="11">
        <v>0</v>
      </c>
      <c r="Y22" s="11">
        <v>0</v>
      </c>
      <c r="Z22" s="11">
        <v>0</v>
      </c>
      <c r="AA22" s="11">
        <v>0</v>
      </c>
      <c r="AB22" s="11">
        <v>0</v>
      </c>
      <c r="AC22" s="11">
        <v>0</v>
      </c>
      <c r="AD22" s="11">
        <v>0</v>
      </c>
      <c r="AE22" s="11">
        <v>0</v>
      </c>
      <c r="AF22" s="11">
        <v>0</v>
      </c>
      <c r="AG22" s="11">
        <v>0</v>
      </c>
      <c r="AH22" s="11">
        <v>0</v>
      </c>
      <c r="AI22" s="11">
        <v>0</v>
      </c>
      <c r="AJ22" s="11">
        <v>0</v>
      </c>
      <c r="AK22" s="11">
        <v>0</v>
      </c>
      <c r="AL22" s="11">
        <v>0</v>
      </c>
      <c r="AM22" s="11">
        <v>0</v>
      </c>
      <c r="AN22" s="11">
        <v>0</v>
      </c>
      <c r="AO22" s="11">
        <v>0</v>
      </c>
      <c r="AP22" s="11">
        <v>0</v>
      </c>
      <c r="AQ22" s="11">
        <v>0.1</v>
      </c>
      <c r="AR22" s="11">
        <v>0.2</v>
      </c>
    </row>
    <row r="23" spans="1:44" s="8" customFormat="1" x14ac:dyDescent="0.25">
      <c r="A23" s="35">
        <v>15</v>
      </c>
      <c r="B23" s="8" t="s">
        <v>1149</v>
      </c>
      <c r="C23" s="8" t="s">
        <v>1244</v>
      </c>
      <c r="D23" s="9">
        <v>0.4</v>
      </c>
      <c r="E23" s="9">
        <v>0.5</v>
      </c>
      <c r="F23" s="9">
        <v>0.5</v>
      </c>
      <c r="G23" s="9">
        <v>0.5</v>
      </c>
      <c r="H23" s="9">
        <v>0.5</v>
      </c>
      <c r="I23" s="9">
        <v>0.5</v>
      </c>
      <c r="J23" s="9">
        <v>0.5</v>
      </c>
      <c r="K23" s="9">
        <v>0.6</v>
      </c>
      <c r="L23" s="9">
        <v>0.7</v>
      </c>
      <c r="M23" s="9">
        <v>0.8</v>
      </c>
      <c r="N23" s="9">
        <v>0.8</v>
      </c>
      <c r="O23" s="9">
        <v>0.9</v>
      </c>
      <c r="P23" s="9">
        <v>0.9</v>
      </c>
      <c r="Q23" s="9">
        <v>1</v>
      </c>
      <c r="R23" s="9">
        <v>1.1000000000000001</v>
      </c>
      <c r="S23" s="9">
        <v>1.1000000000000001</v>
      </c>
      <c r="T23" s="9">
        <v>1.3</v>
      </c>
      <c r="U23" s="9">
        <v>1.4</v>
      </c>
      <c r="V23" s="9">
        <v>1.7</v>
      </c>
      <c r="W23" s="9">
        <v>2</v>
      </c>
      <c r="X23" s="9">
        <v>2.2999999999999998</v>
      </c>
      <c r="Y23" s="9">
        <v>2.6</v>
      </c>
      <c r="Z23" s="9">
        <v>3</v>
      </c>
      <c r="AA23" s="9">
        <v>3.3</v>
      </c>
      <c r="AB23" s="9">
        <v>3.6</v>
      </c>
      <c r="AC23" s="9">
        <v>4</v>
      </c>
      <c r="AD23" s="9">
        <v>4.3</v>
      </c>
      <c r="AE23" s="9">
        <v>4.8</v>
      </c>
      <c r="AF23" s="9">
        <v>5.4</v>
      </c>
      <c r="AG23" s="9">
        <v>6</v>
      </c>
      <c r="AH23" s="9">
        <v>6.5</v>
      </c>
      <c r="AI23" s="9">
        <v>7.2</v>
      </c>
      <c r="AJ23" s="9">
        <v>8.1</v>
      </c>
      <c r="AK23" s="9">
        <v>8.3000000000000007</v>
      </c>
      <c r="AL23" s="9">
        <v>9.1</v>
      </c>
      <c r="AM23" s="9">
        <v>10.1</v>
      </c>
      <c r="AN23" s="9">
        <v>11</v>
      </c>
      <c r="AO23" s="9">
        <v>12.4</v>
      </c>
      <c r="AP23" s="9">
        <v>13.7</v>
      </c>
      <c r="AQ23" s="9">
        <v>15.8</v>
      </c>
      <c r="AR23" s="9">
        <v>17.899999999999999</v>
      </c>
    </row>
    <row r="24" spans="1:44" s="10" customFormat="1" x14ac:dyDescent="0.25">
      <c r="A24" s="32">
        <v>16</v>
      </c>
      <c r="B24" s="10" t="s">
        <v>1147</v>
      </c>
      <c r="C24" s="10" t="s">
        <v>1237</v>
      </c>
      <c r="D24" s="11">
        <v>0</v>
      </c>
      <c r="E24" s="11">
        <v>0</v>
      </c>
      <c r="F24" s="11">
        <v>0</v>
      </c>
      <c r="G24" s="11">
        <v>0</v>
      </c>
      <c r="H24" s="11">
        <v>0</v>
      </c>
      <c r="I24" s="11">
        <v>0</v>
      </c>
      <c r="J24" s="11">
        <v>0</v>
      </c>
      <c r="K24" s="11">
        <v>0</v>
      </c>
      <c r="L24" s="11">
        <v>0</v>
      </c>
      <c r="M24" s="11">
        <v>0</v>
      </c>
      <c r="N24" s="11">
        <v>0</v>
      </c>
      <c r="O24" s="11">
        <v>0</v>
      </c>
      <c r="P24" s="11">
        <v>0</v>
      </c>
      <c r="Q24" s="11">
        <v>0</v>
      </c>
      <c r="R24" s="11">
        <v>0</v>
      </c>
      <c r="S24" s="11">
        <v>0</v>
      </c>
      <c r="T24" s="11">
        <v>0</v>
      </c>
      <c r="U24" s="11">
        <v>0</v>
      </c>
      <c r="V24" s="11">
        <v>0</v>
      </c>
      <c r="W24" s="11">
        <v>0</v>
      </c>
      <c r="X24" s="11">
        <v>0</v>
      </c>
      <c r="Y24" s="11">
        <v>0</v>
      </c>
      <c r="Z24" s="11">
        <v>0</v>
      </c>
      <c r="AA24" s="11">
        <v>0</v>
      </c>
      <c r="AB24" s="11">
        <v>0</v>
      </c>
      <c r="AC24" s="11">
        <v>0</v>
      </c>
      <c r="AD24" s="11">
        <v>0</v>
      </c>
      <c r="AE24" s="11">
        <v>0</v>
      </c>
      <c r="AF24" s="11">
        <v>0</v>
      </c>
      <c r="AG24" s="11">
        <v>0</v>
      </c>
      <c r="AH24" s="11">
        <v>0</v>
      </c>
      <c r="AI24" s="11">
        <v>0</v>
      </c>
      <c r="AJ24" s="11">
        <v>0</v>
      </c>
      <c r="AK24" s="11">
        <v>0</v>
      </c>
      <c r="AL24" s="11">
        <v>0</v>
      </c>
      <c r="AM24" s="11">
        <v>0</v>
      </c>
      <c r="AN24" s="11">
        <v>0</v>
      </c>
      <c r="AO24" s="11">
        <v>0.1</v>
      </c>
      <c r="AP24" s="11">
        <v>0.1</v>
      </c>
      <c r="AQ24" s="11">
        <v>0.1</v>
      </c>
      <c r="AR24" s="11">
        <v>0.1</v>
      </c>
    </row>
    <row r="25" spans="1:44" s="10" customFormat="1" x14ac:dyDescent="0.25">
      <c r="A25" s="32">
        <v>17</v>
      </c>
      <c r="B25" s="10" t="s">
        <v>1146</v>
      </c>
      <c r="C25" s="10" t="s">
        <v>1233</v>
      </c>
      <c r="D25" s="11">
        <v>0.1</v>
      </c>
      <c r="E25" s="11">
        <v>0.1</v>
      </c>
      <c r="F25" s="11">
        <v>0.1</v>
      </c>
      <c r="G25" s="11">
        <v>0.1</v>
      </c>
      <c r="H25" s="11">
        <v>0.1</v>
      </c>
      <c r="I25" s="11">
        <v>0.1</v>
      </c>
      <c r="J25" s="11">
        <v>0.1</v>
      </c>
      <c r="K25" s="11">
        <v>0.1</v>
      </c>
      <c r="L25" s="11">
        <v>0.1</v>
      </c>
      <c r="M25" s="11">
        <v>0.2</v>
      </c>
      <c r="N25" s="11">
        <v>0.2</v>
      </c>
      <c r="O25" s="11">
        <v>0.2</v>
      </c>
      <c r="P25" s="11">
        <v>0.2</v>
      </c>
      <c r="Q25" s="11">
        <v>0.2</v>
      </c>
      <c r="R25" s="11">
        <v>0.2</v>
      </c>
      <c r="S25" s="11">
        <v>0.3</v>
      </c>
      <c r="T25" s="11">
        <v>0.3</v>
      </c>
      <c r="U25" s="11">
        <v>0.3</v>
      </c>
      <c r="V25" s="11">
        <v>0.3</v>
      </c>
      <c r="W25" s="11">
        <v>0.4</v>
      </c>
      <c r="X25" s="11">
        <v>0.5</v>
      </c>
      <c r="Y25" s="11">
        <v>0.5</v>
      </c>
      <c r="Z25" s="11">
        <v>0.6</v>
      </c>
      <c r="AA25" s="11">
        <v>0.7</v>
      </c>
      <c r="AB25" s="11">
        <v>0.7</v>
      </c>
      <c r="AC25" s="11">
        <v>0.8</v>
      </c>
      <c r="AD25" s="11">
        <v>0.9</v>
      </c>
      <c r="AE25" s="11">
        <v>1</v>
      </c>
      <c r="AF25" s="11">
        <v>1.1000000000000001</v>
      </c>
      <c r="AG25" s="11">
        <v>1.2</v>
      </c>
      <c r="AH25" s="11">
        <v>1.5</v>
      </c>
      <c r="AI25" s="11">
        <v>1.6</v>
      </c>
      <c r="AJ25" s="11">
        <v>1.8</v>
      </c>
      <c r="AK25" s="11">
        <v>2</v>
      </c>
      <c r="AL25" s="11">
        <v>2.2000000000000002</v>
      </c>
      <c r="AM25" s="11">
        <v>2.4</v>
      </c>
      <c r="AN25" s="11">
        <v>2.6</v>
      </c>
      <c r="AO25" s="11">
        <v>3</v>
      </c>
      <c r="AP25" s="11">
        <v>3.4</v>
      </c>
      <c r="AQ25" s="11">
        <v>3.8</v>
      </c>
      <c r="AR25" s="11">
        <v>4.2</v>
      </c>
    </row>
    <row r="26" spans="1:44" s="10" customFormat="1" x14ac:dyDescent="0.25">
      <c r="A26" s="32">
        <v>18</v>
      </c>
      <c r="B26" s="10" t="s">
        <v>1145</v>
      </c>
      <c r="C26" s="10" t="s">
        <v>1246</v>
      </c>
      <c r="D26" s="11">
        <v>0.1</v>
      </c>
      <c r="E26" s="11">
        <v>0.1</v>
      </c>
      <c r="F26" s="11">
        <v>0.1</v>
      </c>
      <c r="G26" s="11">
        <v>0.1</v>
      </c>
      <c r="H26" s="11">
        <v>0.1</v>
      </c>
      <c r="I26" s="11">
        <v>0.1</v>
      </c>
      <c r="J26" s="11">
        <v>0.1</v>
      </c>
      <c r="K26" s="11">
        <v>0.1</v>
      </c>
      <c r="L26" s="11">
        <v>0.1</v>
      </c>
      <c r="M26" s="11">
        <v>0.2</v>
      </c>
      <c r="N26" s="11">
        <v>0.2</v>
      </c>
      <c r="O26" s="11">
        <v>0.2</v>
      </c>
      <c r="P26" s="11">
        <v>0.2</v>
      </c>
      <c r="Q26" s="11">
        <v>0.2</v>
      </c>
      <c r="R26" s="11">
        <v>0.2</v>
      </c>
      <c r="S26" s="11">
        <v>0.3</v>
      </c>
      <c r="T26" s="11">
        <v>0.3</v>
      </c>
      <c r="U26" s="11">
        <v>0.3</v>
      </c>
      <c r="V26" s="11">
        <v>0.3</v>
      </c>
      <c r="W26" s="11">
        <v>0.4</v>
      </c>
      <c r="X26" s="11">
        <v>0.5</v>
      </c>
      <c r="Y26" s="11">
        <v>0.5</v>
      </c>
      <c r="Z26" s="11">
        <v>0.6</v>
      </c>
      <c r="AA26" s="11">
        <v>0.7</v>
      </c>
      <c r="AB26" s="11">
        <v>0.7</v>
      </c>
      <c r="AC26" s="11">
        <v>0.8</v>
      </c>
      <c r="AD26" s="11">
        <v>0.9</v>
      </c>
      <c r="AE26" s="11">
        <v>1</v>
      </c>
      <c r="AF26" s="11">
        <v>1.1000000000000001</v>
      </c>
      <c r="AG26" s="11">
        <v>1.2</v>
      </c>
      <c r="AH26" s="11">
        <v>1.5</v>
      </c>
      <c r="AI26" s="11">
        <v>1.6</v>
      </c>
      <c r="AJ26" s="11">
        <v>1.8</v>
      </c>
      <c r="AK26" s="11">
        <v>2</v>
      </c>
      <c r="AL26" s="11">
        <v>2.2000000000000002</v>
      </c>
      <c r="AM26" s="11">
        <v>2.4</v>
      </c>
      <c r="AN26" s="11">
        <v>2.6</v>
      </c>
      <c r="AO26" s="11">
        <v>3</v>
      </c>
      <c r="AP26" s="11">
        <v>3.4</v>
      </c>
      <c r="AQ26" s="11">
        <v>3.7</v>
      </c>
      <c r="AR26" s="11">
        <v>4.0999999999999996</v>
      </c>
    </row>
    <row r="27" spans="1:44" s="10" customFormat="1" x14ac:dyDescent="0.25">
      <c r="A27" s="32">
        <v>19</v>
      </c>
      <c r="B27" s="10" t="s">
        <v>1144</v>
      </c>
      <c r="C27" s="10" t="s">
        <v>1243</v>
      </c>
      <c r="D27" s="11">
        <v>0</v>
      </c>
      <c r="E27" s="11">
        <v>0</v>
      </c>
      <c r="F27" s="11">
        <v>0</v>
      </c>
      <c r="G27" s="11">
        <v>0</v>
      </c>
      <c r="H27" s="11">
        <v>0</v>
      </c>
      <c r="I27" s="11">
        <v>0</v>
      </c>
      <c r="J27" s="11">
        <v>0</v>
      </c>
      <c r="K27" s="11">
        <v>0</v>
      </c>
      <c r="L27" s="11">
        <v>0</v>
      </c>
      <c r="M27" s="11">
        <v>0</v>
      </c>
      <c r="N27" s="11">
        <v>0</v>
      </c>
      <c r="O27" s="11">
        <v>0</v>
      </c>
      <c r="P27" s="11">
        <v>0</v>
      </c>
      <c r="Q27" s="11">
        <v>0</v>
      </c>
      <c r="R27" s="11">
        <v>0</v>
      </c>
      <c r="S27" s="11">
        <v>0</v>
      </c>
      <c r="T27" s="11">
        <v>0</v>
      </c>
      <c r="U27" s="11">
        <v>0</v>
      </c>
      <c r="V27" s="11">
        <v>0</v>
      </c>
      <c r="W27" s="11">
        <v>0</v>
      </c>
      <c r="X27" s="11">
        <v>0</v>
      </c>
      <c r="Y27" s="11">
        <v>0</v>
      </c>
      <c r="Z27" s="11">
        <v>0</v>
      </c>
      <c r="AA27" s="11">
        <v>0</v>
      </c>
      <c r="AB27" s="11">
        <v>0</v>
      </c>
      <c r="AC27" s="11">
        <v>0</v>
      </c>
      <c r="AD27" s="11">
        <v>0</v>
      </c>
      <c r="AE27" s="11">
        <v>0</v>
      </c>
      <c r="AF27" s="11">
        <v>0</v>
      </c>
      <c r="AG27" s="11">
        <v>0</v>
      </c>
      <c r="AH27" s="11">
        <v>0</v>
      </c>
      <c r="AI27" s="11">
        <v>0</v>
      </c>
      <c r="AJ27" s="11">
        <v>0</v>
      </c>
      <c r="AK27" s="11">
        <v>0</v>
      </c>
      <c r="AL27" s="11">
        <v>0</v>
      </c>
      <c r="AM27" s="11">
        <v>0</v>
      </c>
      <c r="AN27" s="11">
        <v>0</v>
      </c>
      <c r="AO27" s="11">
        <v>0</v>
      </c>
      <c r="AP27" s="11">
        <v>0</v>
      </c>
      <c r="AQ27" s="11">
        <v>0.1</v>
      </c>
      <c r="AR27" s="11">
        <v>0.2</v>
      </c>
    </row>
    <row r="28" spans="1:44" s="10" customFormat="1" x14ac:dyDescent="0.25">
      <c r="A28" s="32">
        <v>20</v>
      </c>
      <c r="B28" s="10" t="s">
        <v>1143</v>
      </c>
      <c r="C28" s="10" t="s">
        <v>1230</v>
      </c>
      <c r="D28" s="11">
        <v>0.1</v>
      </c>
      <c r="E28" s="11">
        <v>0.1</v>
      </c>
      <c r="F28" s="11">
        <v>0.1</v>
      </c>
      <c r="G28" s="11">
        <v>0.1</v>
      </c>
      <c r="H28" s="11">
        <v>0.1</v>
      </c>
      <c r="I28" s="11">
        <v>0.1</v>
      </c>
      <c r="J28" s="11">
        <v>0.1</v>
      </c>
      <c r="K28" s="11">
        <v>0.1</v>
      </c>
      <c r="L28" s="11">
        <v>0.1</v>
      </c>
      <c r="M28" s="11">
        <v>0.2</v>
      </c>
      <c r="N28" s="11">
        <v>0.2</v>
      </c>
      <c r="O28" s="11">
        <v>0.2</v>
      </c>
      <c r="P28" s="11">
        <v>0.2</v>
      </c>
      <c r="Q28" s="11">
        <v>0.2</v>
      </c>
      <c r="R28" s="11">
        <v>0.2</v>
      </c>
      <c r="S28" s="11">
        <v>0.2</v>
      </c>
      <c r="T28" s="11">
        <v>0.2</v>
      </c>
      <c r="U28" s="11">
        <v>0.3</v>
      </c>
      <c r="V28" s="11">
        <v>0.3</v>
      </c>
      <c r="W28" s="11">
        <v>0.3</v>
      </c>
      <c r="X28" s="11">
        <v>0.3</v>
      </c>
      <c r="Y28" s="11">
        <v>0.4</v>
      </c>
      <c r="Z28" s="11">
        <v>0.5</v>
      </c>
      <c r="AA28" s="11">
        <v>0.5</v>
      </c>
      <c r="AB28" s="11">
        <v>0.6</v>
      </c>
      <c r="AC28" s="11">
        <v>0.7</v>
      </c>
      <c r="AD28" s="11">
        <v>0.8</v>
      </c>
      <c r="AE28" s="11">
        <v>0.9</v>
      </c>
      <c r="AF28" s="11">
        <v>1</v>
      </c>
      <c r="AG28" s="11">
        <v>1.1000000000000001</v>
      </c>
      <c r="AH28" s="11">
        <v>1.2</v>
      </c>
      <c r="AI28" s="11">
        <v>1.4</v>
      </c>
      <c r="AJ28" s="11">
        <v>1.5</v>
      </c>
      <c r="AK28" s="11">
        <v>1.6</v>
      </c>
      <c r="AL28" s="11">
        <v>1.8</v>
      </c>
      <c r="AM28" s="11">
        <v>2</v>
      </c>
      <c r="AN28" s="11">
        <v>2.1</v>
      </c>
      <c r="AO28" s="11">
        <v>2.5</v>
      </c>
      <c r="AP28" s="11">
        <v>2.9</v>
      </c>
      <c r="AQ28" s="11">
        <v>3</v>
      </c>
      <c r="AR28" s="11">
        <v>3.5</v>
      </c>
    </row>
    <row r="29" spans="1:44" s="10" customFormat="1" x14ac:dyDescent="0.25">
      <c r="A29" s="32">
        <v>21</v>
      </c>
      <c r="B29" s="10" t="s">
        <v>1142</v>
      </c>
      <c r="C29" s="10" t="s">
        <v>1242</v>
      </c>
      <c r="D29" s="11">
        <v>0.3</v>
      </c>
      <c r="E29" s="11">
        <v>0.3</v>
      </c>
      <c r="F29" s="11">
        <v>0.3</v>
      </c>
      <c r="G29" s="11">
        <v>0.3</v>
      </c>
      <c r="H29" s="11">
        <v>0.2</v>
      </c>
      <c r="I29" s="11">
        <v>0.2</v>
      </c>
      <c r="J29" s="11">
        <v>0.3</v>
      </c>
      <c r="K29" s="11">
        <v>0.3</v>
      </c>
      <c r="L29" s="11">
        <v>0.4</v>
      </c>
      <c r="M29" s="11">
        <v>0.5</v>
      </c>
      <c r="N29" s="11">
        <v>0.5</v>
      </c>
      <c r="O29" s="11">
        <v>0.5</v>
      </c>
      <c r="P29" s="11">
        <v>0.5</v>
      </c>
      <c r="Q29" s="11">
        <v>0.6</v>
      </c>
      <c r="R29" s="11">
        <v>0.6</v>
      </c>
      <c r="S29" s="11">
        <v>0.7</v>
      </c>
      <c r="T29" s="11">
        <v>0.7</v>
      </c>
      <c r="U29" s="11">
        <v>0.9</v>
      </c>
      <c r="V29" s="11">
        <v>1.1000000000000001</v>
      </c>
      <c r="W29" s="11">
        <v>1.3</v>
      </c>
      <c r="X29" s="11">
        <v>1.6</v>
      </c>
      <c r="Y29" s="11">
        <v>1.7</v>
      </c>
      <c r="Z29" s="11">
        <v>1.9</v>
      </c>
      <c r="AA29" s="11">
        <v>2.1</v>
      </c>
      <c r="AB29" s="11">
        <v>2.2999999999999998</v>
      </c>
      <c r="AC29" s="11">
        <v>2.5</v>
      </c>
      <c r="AD29" s="11">
        <v>2.7</v>
      </c>
      <c r="AE29" s="11">
        <v>3</v>
      </c>
      <c r="AF29" s="11">
        <v>3.3</v>
      </c>
      <c r="AG29" s="11">
        <v>3.7</v>
      </c>
      <c r="AH29" s="11">
        <v>3.8</v>
      </c>
      <c r="AI29" s="11">
        <v>4.2</v>
      </c>
      <c r="AJ29" s="11">
        <v>4.8</v>
      </c>
      <c r="AK29" s="11">
        <v>4.7</v>
      </c>
      <c r="AL29" s="11">
        <v>5.0999999999999996</v>
      </c>
      <c r="AM29" s="11">
        <v>5.6</v>
      </c>
      <c r="AN29" s="11">
        <v>6.2</v>
      </c>
      <c r="AO29" s="11">
        <v>6.9</v>
      </c>
      <c r="AP29" s="11">
        <v>7.4</v>
      </c>
      <c r="AQ29" s="11">
        <v>8.9</v>
      </c>
      <c r="AR29" s="11">
        <v>10.1</v>
      </c>
    </row>
    <row r="30" spans="1:44" s="8" customFormat="1" x14ac:dyDescent="0.25">
      <c r="A30" s="35">
        <v>22</v>
      </c>
      <c r="B30" s="8" t="s">
        <v>1141</v>
      </c>
      <c r="C30" s="8" t="s">
        <v>1241</v>
      </c>
      <c r="D30" s="9">
        <v>0.1</v>
      </c>
      <c r="E30" s="9">
        <v>0.1</v>
      </c>
      <c r="F30" s="9">
        <v>0.1</v>
      </c>
      <c r="G30" s="9">
        <v>0.1</v>
      </c>
      <c r="H30" s="9">
        <v>0.1</v>
      </c>
      <c r="I30" s="9">
        <v>0.1</v>
      </c>
      <c r="J30" s="9">
        <v>0.1</v>
      </c>
      <c r="K30" s="9">
        <v>0.1</v>
      </c>
      <c r="L30" s="9">
        <v>0.1</v>
      </c>
      <c r="M30" s="9">
        <v>0.1</v>
      </c>
      <c r="N30" s="9">
        <v>0.2</v>
      </c>
      <c r="O30" s="9">
        <v>0.2</v>
      </c>
      <c r="P30" s="9">
        <v>0.2</v>
      </c>
      <c r="Q30" s="9">
        <v>0.2</v>
      </c>
      <c r="R30" s="9">
        <v>0.2</v>
      </c>
      <c r="S30" s="9">
        <v>0.2</v>
      </c>
      <c r="T30" s="9">
        <v>0.2</v>
      </c>
      <c r="U30" s="9">
        <v>0.3</v>
      </c>
      <c r="V30" s="9">
        <v>0.3</v>
      </c>
      <c r="W30" s="9">
        <v>0.4</v>
      </c>
      <c r="X30" s="9">
        <v>0.5</v>
      </c>
      <c r="Y30" s="9">
        <v>0.6</v>
      </c>
      <c r="Z30" s="9">
        <v>0.8</v>
      </c>
      <c r="AA30" s="9">
        <v>0.9</v>
      </c>
      <c r="AB30" s="9">
        <v>1</v>
      </c>
      <c r="AC30" s="9">
        <v>1.2</v>
      </c>
      <c r="AD30" s="9">
        <v>1.3</v>
      </c>
      <c r="AE30" s="9">
        <v>1.4</v>
      </c>
      <c r="AF30" s="9">
        <v>1.6</v>
      </c>
      <c r="AG30" s="9">
        <v>1.7</v>
      </c>
      <c r="AH30" s="9">
        <v>2</v>
      </c>
      <c r="AI30" s="9">
        <v>2.2999999999999998</v>
      </c>
      <c r="AJ30" s="9">
        <v>2.4</v>
      </c>
      <c r="AK30" s="9">
        <v>2.6</v>
      </c>
      <c r="AL30" s="9">
        <v>2.8</v>
      </c>
      <c r="AM30" s="9">
        <v>3.2</v>
      </c>
      <c r="AN30" s="9">
        <v>3.4</v>
      </c>
      <c r="AO30" s="9">
        <v>3.9</v>
      </c>
      <c r="AP30" s="9">
        <v>4.7</v>
      </c>
      <c r="AQ30" s="9">
        <v>5.0999999999999996</v>
      </c>
      <c r="AR30" s="9">
        <v>5.7</v>
      </c>
    </row>
    <row r="31" spans="1:44" s="10" customFormat="1" x14ac:dyDescent="0.25">
      <c r="A31" s="32">
        <v>23</v>
      </c>
      <c r="B31" s="10" t="s">
        <v>1139</v>
      </c>
      <c r="C31" s="10" t="s">
        <v>1240</v>
      </c>
      <c r="D31" s="11">
        <v>0.1</v>
      </c>
      <c r="E31" s="11">
        <v>0.1</v>
      </c>
      <c r="F31" s="11">
        <v>0.1</v>
      </c>
      <c r="G31" s="11">
        <v>0.2</v>
      </c>
      <c r="H31" s="11">
        <v>0.2</v>
      </c>
      <c r="I31" s="11">
        <v>0.2</v>
      </c>
      <c r="J31" s="11">
        <v>0.2</v>
      </c>
      <c r="K31" s="11">
        <v>0.2</v>
      </c>
      <c r="L31" s="11">
        <v>0.2</v>
      </c>
      <c r="M31" s="11">
        <v>0.2</v>
      </c>
      <c r="N31" s="11">
        <v>0.3</v>
      </c>
      <c r="O31" s="11">
        <v>0.3</v>
      </c>
      <c r="P31" s="11">
        <v>0.3</v>
      </c>
      <c r="Q31" s="11">
        <v>0.3</v>
      </c>
      <c r="R31" s="11">
        <v>0.3</v>
      </c>
      <c r="S31" s="11">
        <v>0.4</v>
      </c>
      <c r="T31" s="11">
        <v>0.4</v>
      </c>
      <c r="U31" s="11">
        <v>0.4</v>
      </c>
      <c r="V31" s="11">
        <v>0.5</v>
      </c>
      <c r="W31" s="11">
        <v>0.6</v>
      </c>
      <c r="X31" s="11">
        <v>0.8</v>
      </c>
      <c r="Y31" s="11">
        <v>0.9</v>
      </c>
      <c r="Z31" s="11">
        <v>1.1000000000000001</v>
      </c>
      <c r="AA31" s="11">
        <v>1.3</v>
      </c>
      <c r="AB31" s="11">
        <v>1.4</v>
      </c>
      <c r="AC31" s="11">
        <v>1.6</v>
      </c>
      <c r="AD31" s="11">
        <v>1.7</v>
      </c>
      <c r="AE31" s="11">
        <v>1.9</v>
      </c>
      <c r="AF31" s="11">
        <v>2.2000000000000002</v>
      </c>
      <c r="AG31" s="11">
        <v>2.4</v>
      </c>
      <c r="AH31" s="11">
        <v>2.7</v>
      </c>
      <c r="AI31" s="11">
        <v>3</v>
      </c>
      <c r="AJ31" s="11">
        <v>3.2</v>
      </c>
      <c r="AK31" s="11">
        <v>3.3</v>
      </c>
      <c r="AL31" s="11">
        <v>3.6</v>
      </c>
      <c r="AM31" s="11">
        <v>4</v>
      </c>
      <c r="AN31" s="11">
        <v>4.3</v>
      </c>
      <c r="AO31" s="11">
        <v>4.9000000000000004</v>
      </c>
      <c r="AP31" s="11">
        <v>5.8</v>
      </c>
      <c r="AQ31" s="11">
        <v>6.3</v>
      </c>
      <c r="AR31" s="11">
        <v>7.2</v>
      </c>
    </row>
    <row r="32" spans="1:44" s="10" customFormat="1" x14ac:dyDescent="0.25">
      <c r="A32" s="32">
        <v>24</v>
      </c>
      <c r="B32" s="10" t="s">
        <v>1137</v>
      </c>
      <c r="C32" s="10" t="s">
        <v>1239</v>
      </c>
      <c r="D32" s="11">
        <v>0</v>
      </c>
      <c r="E32" s="11">
        <v>0</v>
      </c>
      <c r="F32" s="11">
        <v>0</v>
      </c>
      <c r="G32" s="11">
        <v>0</v>
      </c>
      <c r="H32" s="11">
        <v>0</v>
      </c>
      <c r="I32" s="11">
        <v>0</v>
      </c>
      <c r="J32" s="11">
        <v>0</v>
      </c>
      <c r="K32" s="11">
        <v>0</v>
      </c>
      <c r="L32" s="11">
        <v>0</v>
      </c>
      <c r="M32" s="11">
        <v>0</v>
      </c>
      <c r="N32" s="11">
        <v>0.1</v>
      </c>
      <c r="O32" s="11">
        <v>0.1</v>
      </c>
      <c r="P32" s="11">
        <v>0.1</v>
      </c>
      <c r="Q32" s="11">
        <v>0.1</v>
      </c>
      <c r="R32" s="11">
        <v>0.1</v>
      </c>
      <c r="S32" s="11">
        <v>0.1</v>
      </c>
      <c r="T32" s="11">
        <v>0.1</v>
      </c>
      <c r="U32" s="11">
        <v>0.1</v>
      </c>
      <c r="V32" s="11">
        <v>0.1</v>
      </c>
      <c r="W32" s="11">
        <v>0.1</v>
      </c>
      <c r="X32" s="11">
        <v>0.1</v>
      </c>
      <c r="Y32" s="11">
        <v>0.1</v>
      </c>
      <c r="Z32" s="11">
        <v>0.2</v>
      </c>
      <c r="AA32" s="11">
        <v>0.2</v>
      </c>
      <c r="AB32" s="11">
        <v>0.2</v>
      </c>
      <c r="AC32" s="11">
        <v>0.2</v>
      </c>
      <c r="AD32" s="11">
        <v>0.3</v>
      </c>
      <c r="AE32" s="11">
        <v>0.3</v>
      </c>
      <c r="AF32" s="11">
        <v>0.4</v>
      </c>
      <c r="AG32" s="11">
        <v>0.5</v>
      </c>
      <c r="AH32" s="11">
        <v>0.6</v>
      </c>
      <c r="AI32" s="11">
        <v>0.7</v>
      </c>
      <c r="AJ32" s="11">
        <v>0.8</v>
      </c>
      <c r="AK32" s="11">
        <v>0.9</v>
      </c>
      <c r="AL32" s="11">
        <v>1</v>
      </c>
      <c r="AM32" s="11">
        <v>1.2</v>
      </c>
      <c r="AN32" s="11">
        <v>1.3</v>
      </c>
      <c r="AO32" s="11">
        <v>1.5</v>
      </c>
      <c r="AP32" s="11">
        <v>1.8</v>
      </c>
      <c r="AQ32" s="11">
        <v>2</v>
      </c>
      <c r="AR32" s="11">
        <v>2.1</v>
      </c>
    </row>
    <row r="33" spans="1:44" s="10" customFormat="1" x14ac:dyDescent="0.25">
      <c r="A33" s="32">
        <v>25</v>
      </c>
      <c r="B33" s="10" t="s">
        <v>1135</v>
      </c>
      <c r="C33" s="10" t="s">
        <v>1230</v>
      </c>
      <c r="D33" s="11">
        <v>0.1</v>
      </c>
      <c r="E33" s="11">
        <v>0.1</v>
      </c>
      <c r="F33" s="11">
        <v>0.1</v>
      </c>
      <c r="G33" s="11">
        <v>0.1</v>
      </c>
      <c r="H33" s="11">
        <v>0.1</v>
      </c>
      <c r="I33" s="11">
        <v>0.1</v>
      </c>
      <c r="J33" s="11">
        <v>0.1</v>
      </c>
      <c r="K33" s="11">
        <v>0.1</v>
      </c>
      <c r="L33" s="11">
        <v>0.1</v>
      </c>
      <c r="M33" s="11">
        <v>0.2</v>
      </c>
      <c r="N33" s="11">
        <v>0.2</v>
      </c>
      <c r="O33" s="11">
        <v>0.2</v>
      </c>
      <c r="P33" s="11">
        <v>0.2</v>
      </c>
      <c r="Q33" s="11">
        <v>0.2</v>
      </c>
      <c r="R33" s="11">
        <v>0.2</v>
      </c>
      <c r="S33" s="11">
        <v>0.2</v>
      </c>
      <c r="T33" s="11">
        <v>0.2</v>
      </c>
      <c r="U33" s="11">
        <v>0.3</v>
      </c>
      <c r="V33" s="11">
        <v>0.3</v>
      </c>
      <c r="W33" s="11">
        <v>0.3</v>
      </c>
      <c r="X33" s="11">
        <v>0.3</v>
      </c>
      <c r="Y33" s="11">
        <v>0.4</v>
      </c>
      <c r="Z33" s="11">
        <v>0.5</v>
      </c>
      <c r="AA33" s="11">
        <v>0.5</v>
      </c>
      <c r="AB33" s="11">
        <v>0.6</v>
      </c>
      <c r="AC33" s="11">
        <v>0.7</v>
      </c>
      <c r="AD33" s="11">
        <v>0.8</v>
      </c>
      <c r="AE33" s="11">
        <v>0.9</v>
      </c>
      <c r="AF33" s="11">
        <v>1</v>
      </c>
      <c r="AG33" s="11">
        <v>1.1000000000000001</v>
      </c>
      <c r="AH33" s="11">
        <v>1.2</v>
      </c>
      <c r="AI33" s="11">
        <v>1.4</v>
      </c>
      <c r="AJ33" s="11">
        <v>1.5</v>
      </c>
      <c r="AK33" s="11">
        <v>1.6</v>
      </c>
      <c r="AL33" s="11">
        <v>1.8</v>
      </c>
      <c r="AM33" s="11">
        <v>2</v>
      </c>
      <c r="AN33" s="11">
        <v>2.1</v>
      </c>
      <c r="AO33" s="11">
        <v>2.5</v>
      </c>
      <c r="AP33" s="11">
        <v>2.9</v>
      </c>
      <c r="AQ33" s="11">
        <v>3</v>
      </c>
      <c r="AR33" s="11">
        <v>3.5</v>
      </c>
    </row>
    <row r="34" spans="1:44" s="10" customFormat="1" x14ac:dyDescent="0.25">
      <c r="A34" s="32">
        <v>26</v>
      </c>
      <c r="B34" s="10" t="s">
        <v>1134</v>
      </c>
      <c r="C34" s="10" t="s">
        <v>1237</v>
      </c>
      <c r="D34" s="11">
        <v>0</v>
      </c>
      <c r="E34" s="11">
        <v>0</v>
      </c>
      <c r="F34" s="11">
        <v>0</v>
      </c>
      <c r="G34" s="11">
        <v>0</v>
      </c>
      <c r="H34" s="11">
        <v>0</v>
      </c>
      <c r="I34" s="11">
        <v>0</v>
      </c>
      <c r="J34" s="11">
        <v>0</v>
      </c>
      <c r="K34" s="11">
        <v>0</v>
      </c>
      <c r="L34" s="11">
        <v>0</v>
      </c>
      <c r="M34" s="11">
        <v>0</v>
      </c>
      <c r="N34" s="11">
        <v>0</v>
      </c>
      <c r="O34" s="11">
        <v>0</v>
      </c>
      <c r="P34" s="11">
        <v>0</v>
      </c>
      <c r="Q34" s="11">
        <v>0</v>
      </c>
      <c r="R34" s="11">
        <v>0</v>
      </c>
      <c r="S34" s="11">
        <v>0</v>
      </c>
      <c r="T34" s="11">
        <v>0</v>
      </c>
      <c r="U34" s="11">
        <v>0</v>
      </c>
      <c r="V34" s="11">
        <v>0</v>
      </c>
      <c r="W34" s="11">
        <v>0</v>
      </c>
      <c r="X34" s="11">
        <v>0</v>
      </c>
      <c r="Y34" s="11">
        <v>0</v>
      </c>
      <c r="Z34" s="11">
        <v>0</v>
      </c>
      <c r="AA34" s="11">
        <v>0</v>
      </c>
      <c r="AB34" s="11">
        <v>0</v>
      </c>
      <c r="AC34" s="11">
        <v>0</v>
      </c>
      <c r="AD34" s="11">
        <v>0</v>
      </c>
      <c r="AE34" s="11">
        <v>0</v>
      </c>
      <c r="AF34" s="11">
        <v>0</v>
      </c>
      <c r="AG34" s="11">
        <v>0</v>
      </c>
      <c r="AH34" s="11">
        <v>0</v>
      </c>
      <c r="AI34" s="11">
        <v>0</v>
      </c>
      <c r="AJ34" s="11">
        <v>0</v>
      </c>
      <c r="AK34" s="11">
        <v>0</v>
      </c>
      <c r="AL34" s="11">
        <v>0</v>
      </c>
      <c r="AM34" s="11">
        <v>0</v>
      </c>
      <c r="AN34" s="11">
        <v>0</v>
      </c>
      <c r="AO34" s="11">
        <v>0.1</v>
      </c>
      <c r="AP34" s="11">
        <v>0.1</v>
      </c>
      <c r="AQ34" s="11">
        <v>0.1</v>
      </c>
      <c r="AR34" s="11">
        <v>0.1</v>
      </c>
    </row>
    <row r="35" spans="1:44" s="8" customFormat="1" x14ac:dyDescent="0.25">
      <c r="A35" s="33"/>
      <c r="B35" s="8" t="s">
        <v>1133</v>
      </c>
      <c r="C35" s="8" t="s">
        <v>185</v>
      </c>
      <c r="D35" s="9"/>
      <c r="E35" s="9"/>
      <c r="F35" s="9"/>
      <c r="G35" s="9"/>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row>
    <row r="36" spans="1:44" s="10" customFormat="1" x14ac:dyDescent="0.25">
      <c r="A36" s="32">
        <v>27</v>
      </c>
      <c r="B36" s="10" t="s">
        <v>1132</v>
      </c>
      <c r="C36" s="10" t="s">
        <v>1238</v>
      </c>
      <c r="D36" s="11">
        <v>0.3</v>
      </c>
      <c r="E36" s="11">
        <v>0.3</v>
      </c>
      <c r="F36" s="11">
        <v>0.3</v>
      </c>
      <c r="G36" s="11">
        <v>0.3</v>
      </c>
      <c r="H36" s="11">
        <v>0.3</v>
      </c>
      <c r="I36" s="11">
        <v>0.3</v>
      </c>
      <c r="J36" s="11">
        <v>0.3</v>
      </c>
      <c r="K36" s="11">
        <v>0.4</v>
      </c>
      <c r="L36" s="11">
        <v>0.4</v>
      </c>
      <c r="M36" s="11">
        <v>0.5</v>
      </c>
      <c r="N36" s="11">
        <v>0.5</v>
      </c>
      <c r="O36" s="11">
        <v>0.6</v>
      </c>
      <c r="P36" s="11">
        <v>0.6</v>
      </c>
      <c r="Q36" s="11">
        <v>0.6</v>
      </c>
      <c r="R36" s="11">
        <v>0.7</v>
      </c>
      <c r="S36" s="11">
        <v>0.8</v>
      </c>
      <c r="T36" s="11">
        <v>0.8</v>
      </c>
      <c r="U36" s="11">
        <v>0.9</v>
      </c>
      <c r="V36" s="11">
        <v>1.1000000000000001</v>
      </c>
      <c r="W36" s="11">
        <v>1.4</v>
      </c>
      <c r="X36" s="11">
        <v>1.6</v>
      </c>
      <c r="Y36" s="11">
        <v>1.7</v>
      </c>
      <c r="Z36" s="11">
        <v>1.9</v>
      </c>
      <c r="AA36" s="11">
        <v>2.1</v>
      </c>
      <c r="AB36" s="11">
        <v>2.2999999999999998</v>
      </c>
      <c r="AC36" s="11">
        <v>2.5</v>
      </c>
      <c r="AD36" s="11">
        <v>2.7</v>
      </c>
      <c r="AE36" s="11">
        <v>3</v>
      </c>
      <c r="AF36" s="11">
        <v>3.4</v>
      </c>
      <c r="AG36" s="11">
        <v>3.8</v>
      </c>
      <c r="AH36" s="11">
        <v>4</v>
      </c>
      <c r="AI36" s="11">
        <v>4.4000000000000004</v>
      </c>
      <c r="AJ36" s="11">
        <v>5</v>
      </c>
      <c r="AK36" s="11">
        <v>5</v>
      </c>
      <c r="AL36" s="11">
        <v>5.5</v>
      </c>
      <c r="AM36" s="11">
        <v>6.1</v>
      </c>
      <c r="AN36" s="11">
        <v>6.6</v>
      </c>
      <c r="AO36" s="11">
        <v>7.5</v>
      </c>
      <c r="AP36" s="11">
        <v>8.1</v>
      </c>
      <c r="AQ36" s="11">
        <v>9.6</v>
      </c>
      <c r="AR36" s="11">
        <v>11</v>
      </c>
    </row>
    <row r="37" spans="1:44" s="10" customFormat="1" x14ac:dyDescent="0.25">
      <c r="A37" s="32">
        <v>28</v>
      </c>
      <c r="B37" s="10" t="s">
        <v>1130</v>
      </c>
      <c r="C37" s="10" t="s">
        <v>1237</v>
      </c>
      <c r="D37" s="11">
        <v>0</v>
      </c>
      <c r="E37" s="11">
        <v>0</v>
      </c>
      <c r="F37" s="11">
        <v>0</v>
      </c>
      <c r="G37" s="11">
        <v>0</v>
      </c>
      <c r="H37" s="11">
        <v>0</v>
      </c>
      <c r="I37" s="11">
        <v>0</v>
      </c>
      <c r="J37" s="11">
        <v>0</v>
      </c>
      <c r="K37" s="11">
        <v>0</v>
      </c>
      <c r="L37" s="11">
        <v>0</v>
      </c>
      <c r="M37" s="11">
        <v>0</v>
      </c>
      <c r="N37" s="11">
        <v>0</v>
      </c>
      <c r="O37" s="11">
        <v>0</v>
      </c>
      <c r="P37" s="11">
        <v>0</v>
      </c>
      <c r="Q37" s="11">
        <v>0</v>
      </c>
      <c r="R37" s="11">
        <v>0</v>
      </c>
      <c r="S37" s="11">
        <v>0</v>
      </c>
      <c r="T37" s="11">
        <v>0</v>
      </c>
      <c r="U37" s="11">
        <v>0</v>
      </c>
      <c r="V37" s="11">
        <v>0</v>
      </c>
      <c r="W37" s="11">
        <v>0</v>
      </c>
      <c r="X37" s="11">
        <v>0</v>
      </c>
      <c r="Y37" s="11">
        <v>0</v>
      </c>
      <c r="Z37" s="11">
        <v>0</v>
      </c>
      <c r="AA37" s="11">
        <v>0</v>
      </c>
      <c r="AB37" s="11">
        <v>0</v>
      </c>
      <c r="AC37" s="11">
        <v>0</v>
      </c>
      <c r="AD37" s="11">
        <v>0</v>
      </c>
      <c r="AE37" s="11">
        <v>0</v>
      </c>
      <c r="AF37" s="11">
        <v>0</v>
      </c>
      <c r="AG37" s="11">
        <v>0</v>
      </c>
      <c r="AH37" s="11">
        <v>0</v>
      </c>
      <c r="AI37" s="11">
        <v>0</v>
      </c>
      <c r="AJ37" s="11">
        <v>0</v>
      </c>
      <c r="AK37" s="11">
        <v>0</v>
      </c>
      <c r="AL37" s="11">
        <v>0</v>
      </c>
      <c r="AM37" s="11">
        <v>0</v>
      </c>
      <c r="AN37" s="11">
        <v>0</v>
      </c>
      <c r="AO37" s="11">
        <v>0.1</v>
      </c>
      <c r="AP37" s="11">
        <v>0.1</v>
      </c>
      <c r="AQ37" s="11">
        <v>0.1</v>
      </c>
      <c r="AR37" s="11">
        <v>0.1</v>
      </c>
    </row>
    <row r="38" spans="1:44" s="10" customFormat="1" x14ac:dyDescent="0.25">
      <c r="A38" s="32">
        <v>29</v>
      </c>
      <c r="B38" s="10" t="s">
        <v>1128</v>
      </c>
      <c r="C38" s="10" t="s">
        <v>1236</v>
      </c>
      <c r="D38" s="11">
        <v>0.3</v>
      </c>
      <c r="E38" s="11">
        <v>0.3</v>
      </c>
      <c r="F38" s="11">
        <v>0.3</v>
      </c>
      <c r="G38" s="11">
        <v>0.3</v>
      </c>
      <c r="H38" s="11">
        <v>0.3</v>
      </c>
      <c r="I38" s="11">
        <v>0.3</v>
      </c>
      <c r="J38" s="11">
        <v>0.3</v>
      </c>
      <c r="K38" s="11">
        <v>0.4</v>
      </c>
      <c r="L38" s="11">
        <v>0.4</v>
      </c>
      <c r="M38" s="11">
        <v>0.5</v>
      </c>
      <c r="N38" s="11">
        <v>0.5</v>
      </c>
      <c r="O38" s="11">
        <v>0.6</v>
      </c>
      <c r="P38" s="11">
        <v>0.6</v>
      </c>
      <c r="Q38" s="11">
        <v>0.6</v>
      </c>
      <c r="R38" s="11">
        <v>0.7</v>
      </c>
      <c r="S38" s="11">
        <v>0.7</v>
      </c>
      <c r="T38" s="11">
        <v>0.8</v>
      </c>
      <c r="U38" s="11">
        <v>0.9</v>
      </c>
      <c r="V38" s="11">
        <v>1.1000000000000001</v>
      </c>
      <c r="W38" s="11">
        <v>1.4</v>
      </c>
      <c r="X38" s="11">
        <v>1.5</v>
      </c>
      <c r="Y38" s="11">
        <v>1.7</v>
      </c>
      <c r="Z38" s="11">
        <v>1.9</v>
      </c>
      <c r="AA38" s="11">
        <v>2.1</v>
      </c>
      <c r="AB38" s="11">
        <v>2.2999999999999998</v>
      </c>
      <c r="AC38" s="11">
        <v>2.5</v>
      </c>
      <c r="AD38" s="11">
        <v>2.7</v>
      </c>
      <c r="AE38" s="11">
        <v>3</v>
      </c>
      <c r="AF38" s="11">
        <v>3.4</v>
      </c>
      <c r="AG38" s="11">
        <v>3.7</v>
      </c>
      <c r="AH38" s="11">
        <v>3.9</v>
      </c>
      <c r="AI38" s="11">
        <v>4.4000000000000004</v>
      </c>
      <c r="AJ38" s="11">
        <v>5</v>
      </c>
      <c r="AK38" s="11">
        <v>5</v>
      </c>
      <c r="AL38" s="11">
        <v>5.5</v>
      </c>
      <c r="AM38" s="11">
        <v>6</v>
      </c>
      <c r="AN38" s="11">
        <v>6.6</v>
      </c>
      <c r="AO38" s="11">
        <v>7.5</v>
      </c>
      <c r="AP38" s="11">
        <v>8.1</v>
      </c>
      <c r="AQ38" s="11">
        <v>9.5</v>
      </c>
      <c r="AR38" s="11">
        <v>10.9</v>
      </c>
    </row>
    <row r="39" spans="1:44" s="10" customFormat="1" x14ac:dyDescent="0.25">
      <c r="A39" s="32">
        <v>30</v>
      </c>
      <c r="B39" s="10" t="s">
        <v>1126</v>
      </c>
      <c r="C39" s="10" t="s">
        <v>1235</v>
      </c>
      <c r="D39" s="11">
        <v>0</v>
      </c>
      <c r="E39" s="11">
        <v>0</v>
      </c>
      <c r="F39" s="11">
        <v>0</v>
      </c>
      <c r="G39" s="11">
        <v>0</v>
      </c>
      <c r="H39" s="11">
        <v>0</v>
      </c>
      <c r="I39" s="11">
        <v>0</v>
      </c>
      <c r="J39" s="11">
        <v>0</v>
      </c>
      <c r="K39" s="11">
        <v>0</v>
      </c>
      <c r="L39" s="11">
        <v>0</v>
      </c>
      <c r="M39" s="11">
        <v>0</v>
      </c>
      <c r="N39" s="11">
        <v>0</v>
      </c>
      <c r="O39" s="11">
        <v>0</v>
      </c>
      <c r="P39" s="11">
        <v>0</v>
      </c>
      <c r="Q39" s="11">
        <v>0</v>
      </c>
      <c r="R39" s="11">
        <v>0</v>
      </c>
      <c r="S39" s="11">
        <v>0</v>
      </c>
      <c r="T39" s="11">
        <v>0</v>
      </c>
      <c r="U39" s="11">
        <v>0</v>
      </c>
      <c r="V39" s="11">
        <v>0</v>
      </c>
      <c r="W39" s="11">
        <v>0</v>
      </c>
      <c r="X39" s="11">
        <v>0</v>
      </c>
      <c r="Y39" s="11">
        <v>0</v>
      </c>
      <c r="Z39" s="11">
        <v>0</v>
      </c>
      <c r="AA39" s="11">
        <v>0</v>
      </c>
      <c r="AB39" s="11">
        <v>0</v>
      </c>
      <c r="AC39" s="11">
        <v>0</v>
      </c>
      <c r="AD39" s="11">
        <v>0</v>
      </c>
      <c r="AE39" s="11">
        <v>0</v>
      </c>
      <c r="AF39" s="11">
        <v>0</v>
      </c>
      <c r="AG39" s="11">
        <v>0</v>
      </c>
      <c r="AH39" s="11">
        <v>0</v>
      </c>
      <c r="AI39" s="11">
        <v>0</v>
      </c>
      <c r="AJ39" s="11">
        <v>-0.1</v>
      </c>
      <c r="AK39" s="11">
        <v>0.2</v>
      </c>
      <c r="AL39" s="11">
        <v>0.2</v>
      </c>
      <c r="AM39" s="11">
        <v>0.1</v>
      </c>
      <c r="AN39" s="11">
        <v>0.2</v>
      </c>
      <c r="AO39" s="11">
        <v>0.1</v>
      </c>
      <c r="AP39" s="11">
        <v>0.2</v>
      </c>
      <c r="AQ39" s="11">
        <v>0.3</v>
      </c>
      <c r="AR39" s="11">
        <v>0.5</v>
      </c>
    </row>
    <row r="40" spans="1:44" s="10" customFormat="1" x14ac:dyDescent="0.25">
      <c r="A40" s="32">
        <v>31</v>
      </c>
      <c r="B40" s="10" t="s">
        <v>1124</v>
      </c>
      <c r="C40" s="10" t="s">
        <v>1234</v>
      </c>
      <c r="D40" s="11">
        <v>0.1</v>
      </c>
      <c r="E40" s="11">
        <v>0.1</v>
      </c>
      <c r="F40" s="11">
        <v>0.1</v>
      </c>
      <c r="G40" s="11">
        <v>0.1</v>
      </c>
      <c r="H40" s="11">
        <v>0.1</v>
      </c>
      <c r="I40" s="11">
        <v>0.1</v>
      </c>
      <c r="J40" s="11">
        <v>0.1</v>
      </c>
      <c r="K40" s="11">
        <v>0.1</v>
      </c>
      <c r="L40" s="11">
        <v>0.2</v>
      </c>
      <c r="M40" s="11">
        <v>0.2</v>
      </c>
      <c r="N40" s="11">
        <v>0.2</v>
      </c>
      <c r="O40" s="11">
        <v>0.2</v>
      </c>
      <c r="P40" s="11">
        <v>0.2</v>
      </c>
      <c r="Q40" s="11">
        <v>0.2</v>
      </c>
      <c r="R40" s="11">
        <v>0.2</v>
      </c>
      <c r="S40" s="11">
        <v>0.2</v>
      </c>
      <c r="T40" s="11">
        <v>0.3</v>
      </c>
      <c r="U40" s="11">
        <v>0.3</v>
      </c>
      <c r="V40" s="11">
        <v>0.3</v>
      </c>
      <c r="W40" s="11">
        <v>0.4</v>
      </c>
      <c r="X40" s="11">
        <v>0.5</v>
      </c>
      <c r="Y40" s="11">
        <v>0.5</v>
      </c>
      <c r="Z40" s="11">
        <v>0.6</v>
      </c>
      <c r="AA40" s="11">
        <v>0.6</v>
      </c>
      <c r="AB40" s="11">
        <v>0.7</v>
      </c>
      <c r="AC40" s="11">
        <v>0.8</v>
      </c>
      <c r="AD40" s="11">
        <v>0.9</v>
      </c>
      <c r="AE40" s="11">
        <v>1</v>
      </c>
      <c r="AF40" s="11">
        <v>1.1000000000000001</v>
      </c>
      <c r="AG40" s="11">
        <v>1.2</v>
      </c>
      <c r="AH40" s="11">
        <v>1.5</v>
      </c>
      <c r="AI40" s="11">
        <v>1.6</v>
      </c>
      <c r="AJ40" s="11">
        <v>1.8</v>
      </c>
      <c r="AK40" s="11">
        <v>2.1</v>
      </c>
      <c r="AL40" s="11">
        <v>2.2999999999999998</v>
      </c>
      <c r="AM40" s="11">
        <v>2.5</v>
      </c>
      <c r="AN40" s="11">
        <v>2.8</v>
      </c>
      <c r="AO40" s="11">
        <v>3.1</v>
      </c>
      <c r="AP40" s="11">
        <v>3.5</v>
      </c>
      <c r="AQ40" s="11">
        <v>4.0999999999999996</v>
      </c>
      <c r="AR40" s="11">
        <v>4.7</v>
      </c>
    </row>
    <row r="41" spans="1:44" s="10" customFormat="1" x14ac:dyDescent="0.25">
      <c r="A41" s="32">
        <v>32</v>
      </c>
      <c r="B41" s="10" t="s">
        <v>1122</v>
      </c>
      <c r="C41" s="10" t="s">
        <v>1233</v>
      </c>
      <c r="D41" s="11">
        <v>0.1</v>
      </c>
      <c r="E41" s="11">
        <v>0.1</v>
      </c>
      <c r="F41" s="11">
        <v>0.1</v>
      </c>
      <c r="G41" s="11">
        <v>0.1</v>
      </c>
      <c r="H41" s="11">
        <v>0.1</v>
      </c>
      <c r="I41" s="11">
        <v>0.1</v>
      </c>
      <c r="J41" s="11">
        <v>0.1</v>
      </c>
      <c r="K41" s="11">
        <v>0.1</v>
      </c>
      <c r="L41" s="11">
        <v>0.1</v>
      </c>
      <c r="M41" s="11">
        <v>0.2</v>
      </c>
      <c r="N41" s="11">
        <v>0.2</v>
      </c>
      <c r="O41" s="11">
        <v>0.2</v>
      </c>
      <c r="P41" s="11">
        <v>0.2</v>
      </c>
      <c r="Q41" s="11">
        <v>0.2</v>
      </c>
      <c r="R41" s="11">
        <v>0.2</v>
      </c>
      <c r="S41" s="11">
        <v>0.3</v>
      </c>
      <c r="T41" s="11">
        <v>0.3</v>
      </c>
      <c r="U41" s="11">
        <v>0.3</v>
      </c>
      <c r="V41" s="11">
        <v>0.3</v>
      </c>
      <c r="W41" s="11">
        <v>0.4</v>
      </c>
      <c r="X41" s="11">
        <v>0.5</v>
      </c>
      <c r="Y41" s="11">
        <v>0.5</v>
      </c>
      <c r="Z41" s="11">
        <v>0.6</v>
      </c>
      <c r="AA41" s="11">
        <v>0.7</v>
      </c>
      <c r="AB41" s="11">
        <v>0.7</v>
      </c>
      <c r="AC41" s="11">
        <v>0.8</v>
      </c>
      <c r="AD41" s="11">
        <v>0.9</v>
      </c>
      <c r="AE41" s="11">
        <v>1</v>
      </c>
      <c r="AF41" s="11">
        <v>1.1000000000000001</v>
      </c>
      <c r="AG41" s="11">
        <v>1.2</v>
      </c>
      <c r="AH41" s="11">
        <v>1.5</v>
      </c>
      <c r="AI41" s="11">
        <v>1.6</v>
      </c>
      <c r="AJ41" s="11">
        <v>1.8</v>
      </c>
      <c r="AK41" s="11">
        <v>2</v>
      </c>
      <c r="AL41" s="11">
        <v>2.2000000000000002</v>
      </c>
      <c r="AM41" s="11">
        <v>2.4</v>
      </c>
      <c r="AN41" s="11">
        <v>2.6</v>
      </c>
      <c r="AO41" s="11">
        <v>3</v>
      </c>
      <c r="AP41" s="11">
        <v>3.4</v>
      </c>
      <c r="AQ41" s="11">
        <v>3.8</v>
      </c>
      <c r="AR41" s="11">
        <v>4.2</v>
      </c>
    </row>
    <row r="42" spans="1:44" s="10" customFormat="1" x14ac:dyDescent="0.25">
      <c r="A42" s="32">
        <v>33</v>
      </c>
      <c r="B42" s="10" t="s">
        <v>1121</v>
      </c>
      <c r="C42" s="10" t="s">
        <v>1231</v>
      </c>
      <c r="D42" s="11">
        <v>0.3</v>
      </c>
      <c r="E42" s="11">
        <v>0.3</v>
      </c>
      <c r="F42" s="11">
        <v>0.3</v>
      </c>
      <c r="G42" s="11">
        <v>0.3</v>
      </c>
      <c r="H42" s="11">
        <v>0.3</v>
      </c>
      <c r="I42" s="11">
        <v>0.3</v>
      </c>
      <c r="J42" s="11">
        <v>0.3</v>
      </c>
      <c r="K42" s="11">
        <v>0.4</v>
      </c>
      <c r="L42" s="11">
        <v>0.4</v>
      </c>
      <c r="M42" s="11">
        <v>0.5</v>
      </c>
      <c r="N42" s="11">
        <v>0.5</v>
      </c>
      <c r="O42" s="11">
        <v>0.6</v>
      </c>
      <c r="P42" s="11">
        <v>0.6</v>
      </c>
      <c r="Q42" s="11">
        <v>0.6</v>
      </c>
      <c r="R42" s="11">
        <v>0.7</v>
      </c>
      <c r="S42" s="11">
        <v>0.7</v>
      </c>
      <c r="T42" s="11">
        <v>0.8</v>
      </c>
      <c r="U42" s="11">
        <v>0.9</v>
      </c>
      <c r="V42" s="11">
        <v>1.2</v>
      </c>
      <c r="W42" s="11">
        <v>1.4</v>
      </c>
      <c r="X42" s="11">
        <v>1.6</v>
      </c>
      <c r="Y42" s="11">
        <v>1.7</v>
      </c>
      <c r="Z42" s="11">
        <v>1.9</v>
      </c>
      <c r="AA42" s="11">
        <v>2.1</v>
      </c>
      <c r="AB42" s="11">
        <v>2.2999999999999998</v>
      </c>
      <c r="AC42" s="11">
        <v>2.5</v>
      </c>
      <c r="AD42" s="11">
        <v>2.7</v>
      </c>
      <c r="AE42" s="11">
        <v>3</v>
      </c>
      <c r="AF42" s="11">
        <v>3.4</v>
      </c>
      <c r="AG42" s="11">
        <v>3.7</v>
      </c>
      <c r="AH42" s="11">
        <v>3.9</v>
      </c>
      <c r="AI42" s="11">
        <v>4.4000000000000004</v>
      </c>
      <c r="AJ42" s="11">
        <v>4.9000000000000004</v>
      </c>
      <c r="AK42" s="11">
        <v>5.2</v>
      </c>
      <c r="AL42" s="11">
        <v>5.6</v>
      </c>
      <c r="AM42" s="11">
        <v>6.1</v>
      </c>
      <c r="AN42" s="11">
        <v>6.8</v>
      </c>
      <c r="AO42" s="11">
        <v>7.6</v>
      </c>
      <c r="AP42" s="11">
        <v>8.3000000000000007</v>
      </c>
      <c r="AQ42" s="11">
        <v>9.8000000000000007</v>
      </c>
      <c r="AR42" s="11">
        <v>11.3</v>
      </c>
    </row>
    <row r="43" spans="1:44" s="10" customFormat="1" x14ac:dyDescent="0.25">
      <c r="A43" s="32">
        <v>34</v>
      </c>
      <c r="B43" s="10" t="s">
        <v>1119</v>
      </c>
      <c r="C43" s="10" t="s">
        <v>1230</v>
      </c>
      <c r="D43" s="11">
        <v>0.1</v>
      </c>
      <c r="E43" s="11">
        <v>0.1</v>
      </c>
      <c r="F43" s="11">
        <v>0.1</v>
      </c>
      <c r="G43" s="11">
        <v>0.1</v>
      </c>
      <c r="H43" s="11">
        <v>0.1</v>
      </c>
      <c r="I43" s="11">
        <v>0.1</v>
      </c>
      <c r="J43" s="11">
        <v>0.1</v>
      </c>
      <c r="K43" s="11">
        <v>0.1</v>
      </c>
      <c r="L43" s="11">
        <v>0.1</v>
      </c>
      <c r="M43" s="11">
        <v>0.2</v>
      </c>
      <c r="N43" s="11">
        <v>0.2</v>
      </c>
      <c r="O43" s="11">
        <v>0.2</v>
      </c>
      <c r="P43" s="11">
        <v>0.2</v>
      </c>
      <c r="Q43" s="11">
        <v>0.2</v>
      </c>
      <c r="R43" s="11">
        <v>0.2</v>
      </c>
      <c r="S43" s="11">
        <v>0.2</v>
      </c>
      <c r="T43" s="11">
        <v>0.2</v>
      </c>
      <c r="U43" s="11">
        <v>0.3</v>
      </c>
      <c r="V43" s="11">
        <v>0.3</v>
      </c>
      <c r="W43" s="11">
        <v>0.3</v>
      </c>
      <c r="X43" s="11">
        <v>0.3</v>
      </c>
      <c r="Y43" s="11">
        <v>0.4</v>
      </c>
      <c r="Z43" s="11">
        <v>0.5</v>
      </c>
      <c r="AA43" s="11">
        <v>0.5</v>
      </c>
      <c r="AB43" s="11">
        <v>0.6</v>
      </c>
      <c r="AC43" s="11">
        <v>0.7</v>
      </c>
      <c r="AD43" s="11">
        <v>0.8</v>
      </c>
      <c r="AE43" s="11">
        <v>0.9</v>
      </c>
      <c r="AF43" s="11">
        <v>1</v>
      </c>
      <c r="AG43" s="11">
        <v>1.1000000000000001</v>
      </c>
      <c r="AH43" s="11">
        <v>1.2</v>
      </c>
      <c r="AI43" s="11">
        <v>1.4</v>
      </c>
      <c r="AJ43" s="11">
        <v>1.5</v>
      </c>
      <c r="AK43" s="11">
        <v>1.6</v>
      </c>
      <c r="AL43" s="11">
        <v>1.8</v>
      </c>
      <c r="AM43" s="11">
        <v>2</v>
      </c>
      <c r="AN43" s="11">
        <v>2.1</v>
      </c>
      <c r="AO43" s="11">
        <v>2.5</v>
      </c>
      <c r="AP43" s="11">
        <v>2.9</v>
      </c>
      <c r="AQ43" s="11">
        <v>3</v>
      </c>
      <c r="AR43" s="11">
        <v>3.5</v>
      </c>
    </row>
    <row r="44" spans="1:44" s="10" customFormat="1" x14ac:dyDescent="0.25">
      <c r="A44" s="32">
        <v>35</v>
      </c>
      <c r="B44" s="10" t="s">
        <v>1117</v>
      </c>
      <c r="C44" s="10" t="s">
        <v>1229</v>
      </c>
      <c r="D44" s="11">
        <v>0</v>
      </c>
      <c r="E44" s="11">
        <v>0.1</v>
      </c>
      <c r="F44" s="11">
        <v>0.1</v>
      </c>
      <c r="G44" s="11">
        <v>0.1</v>
      </c>
      <c r="H44" s="11">
        <v>0.1</v>
      </c>
      <c r="I44" s="11">
        <v>0.1</v>
      </c>
      <c r="J44" s="11">
        <v>0.1</v>
      </c>
      <c r="K44" s="11">
        <v>0.1</v>
      </c>
      <c r="L44" s="11">
        <v>0.1</v>
      </c>
      <c r="M44" s="11">
        <v>0.1</v>
      </c>
      <c r="N44" s="11">
        <v>0.1</v>
      </c>
      <c r="O44" s="11">
        <v>0.1</v>
      </c>
      <c r="P44" s="11">
        <v>0.1</v>
      </c>
      <c r="Q44" s="11">
        <v>0.1</v>
      </c>
      <c r="R44" s="11">
        <v>0.1</v>
      </c>
      <c r="S44" s="11">
        <v>0.1</v>
      </c>
      <c r="T44" s="11">
        <v>0.2</v>
      </c>
      <c r="U44" s="11">
        <v>0.2</v>
      </c>
      <c r="V44" s="11">
        <v>0.2</v>
      </c>
      <c r="W44" s="11">
        <v>0.3</v>
      </c>
      <c r="X44" s="11">
        <v>0.3</v>
      </c>
      <c r="Y44" s="11">
        <v>0.4</v>
      </c>
      <c r="Z44" s="11">
        <v>0.5</v>
      </c>
      <c r="AA44" s="11">
        <v>0.6</v>
      </c>
      <c r="AB44" s="11">
        <v>0.6</v>
      </c>
      <c r="AC44" s="11">
        <v>0.7</v>
      </c>
      <c r="AD44" s="11">
        <v>0.8</v>
      </c>
      <c r="AE44" s="11">
        <v>0.8</v>
      </c>
      <c r="AF44" s="11">
        <v>0.9</v>
      </c>
      <c r="AG44" s="11">
        <v>1</v>
      </c>
      <c r="AH44" s="11">
        <v>1.1000000000000001</v>
      </c>
      <c r="AI44" s="11">
        <v>1.2</v>
      </c>
      <c r="AJ44" s="11">
        <v>1.3</v>
      </c>
      <c r="AK44" s="11">
        <v>1.3</v>
      </c>
      <c r="AL44" s="11">
        <v>1.4</v>
      </c>
      <c r="AM44" s="11">
        <v>1.6</v>
      </c>
      <c r="AN44" s="11">
        <v>1.7</v>
      </c>
      <c r="AO44" s="11">
        <v>1.9</v>
      </c>
      <c r="AP44" s="11">
        <v>2.2000000000000002</v>
      </c>
      <c r="AQ44" s="11">
        <v>2.4</v>
      </c>
      <c r="AR44" s="11">
        <v>2.7</v>
      </c>
    </row>
    <row r="45" spans="1:44" s="10" customFormat="1" x14ac:dyDescent="0.25">
      <c r="A45" s="32">
        <v>36</v>
      </c>
      <c r="B45" s="10" t="s">
        <v>1115</v>
      </c>
      <c r="C45" s="10" t="s">
        <v>1228</v>
      </c>
      <c r="D45" s="11">
        <v>0.3</v>
      </c>
      <c r="E45" s="11">
        <v>0.3</v>
      </c>
      <c r="F45" s="11">
        <v>0.3</v>
      </c>
      <c r="G45" s="11">
        <v>0.3</v>
      </c>
      <c r="H45" s="11">
        <v>0.3</v>
      </c>
      <c r="I45" s="11">
        <v>0.3</v>
      </c>
      <c r="J45" s="11">
        <v>0.3</v>
      </c>
      <c r="K45" s="11">
        <v>0.3</v>
      </c>
      <c r="L45" s="11">
        <v>0.4</v>
      </c>
      <c r="M45" s="11">
        <v>0.4</v>
      </c>
      <c r="N45" s="11">
        <v>0.5</v>
      </c>
      <c r="O45" s="11">
        <v>0.5</v>
      </c>
      <c r="P45" s="11">
        <v>0.5</v>
      </c>
      <c r="Q45" s="11">
        <v>0.6</v>
      </c>
      <c r="R45" s="11">
        <v>0.6</v>
      </c>
      <c r="S45" s="11">
        <v>0.7</v>
      </c>
      <c r="T45" s="11">
        <v>0.7</v>
      </c>
      <c r="U45" s="11">
        <v>0.9</v>
      </c>
      <c r="V45" s="11">
        <v>1.1000000000000001</v>
      </c>
      <c r="W45" s="11">
        <v>1.4</v>
      </c>
      <c r="X45" s="11">
        <v>1.6</v>
      </c>
      <c r="Y45" s="11">
        <v>1.7</v>
      </c>
      <c r="Z45" s="11">
        <v>1.9</v>
      </c>
      <c r="AA45" s="11">
        <v>2.1</v>
      </c>
      <c r="AB45" s="11">
        <v>2.2999999999999998</v>
      </c>
      <c r="AC45" s="11">
        <v>2.5</v>
      </c>
      <c r="AD45" s="11">
        <v>2.7</v>
      </c>
      <c r="AE45" s="11">
        <v>3</v>
      </c>
      <c r="AF45" s="11">
        <v>3.3</v>
      </c>
      <c r="AG45" s="11">
        <v>3.7</v>
      </c>
      <c r="AH45" s="11">
        <v>3.8</v>
      </c>
      <c r="AI45" s="11">
        <v>4.2</v>
      </c>
      <c r="AJ45" s="11">
        <v>4.7</v>
      </c>
      <c r="AK45" s="11">
        <v>4.9000000000000004</v>
      </c>
      <c r="AL45" s="11">
        <v>5.3</v>
      </c>
      <c r="AM45" s="11">
        <v>5.7</v>
      </c>
      <c r="AN45" s="11">
        <v>6.4</v>
      </c>
      <c r="AO45" s="11">
        <v>7</v>
      </c>
      <c r="AP45" s="11">
        <v>7.6</v>
      </c>
      <c r="AQ45" s="11">
        <v>9.1999999999999993</v>
      </c>
      <c r="AR45" s="11">
        <v>10.5</v>
      </c>
    </row>
    <row r="46" spans="1:44" x14ac:dyDescent="0.25">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c r="AF46" s="31"/>
      <c r="AG46" s="31"/>
      <c r="AH46" s="31"/>
      <c r="AI46" s="31"/>
      <c r="AJ46" s="31"/>
      <c r="AK46" s="31"/>
      <c r="AL46" s="31"/>
      <c r="AM46" s="31"/>
      <c r="AN46" s="31"/>
      <c r="AO46" s="31"/>
      <c r="AP46" s="31"/>
      <c r="AQ46" s="31"/>
      <c r="AR46" s="31"/>
    </row>
    <row r="47" spans="1:44" x14ac:dyDescent="0.25">
      <c r="A47" t="s">
        <v>2030</v>
      </c>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1"/>
      <c r="AE47" s="31"/>
      <c r="AF47" s="31"/>
      <c r="AG47" s="31"/>
      <c r="AH47" s="31"/>
      <c r="AI47" s="31"/>
      <c r="AJ47" s="31"/>
      <c r="AK47" s="31"/>
      <c r="AL47" s="31"/>
      <c r="AM47" s="31"/>
      <c r="AN47" s="31"/>
      <c r="AO47" s="31"/>
      <c r="AP47" s="31"/>
      <c r="AQ47" s="31"/>
      <c r="AR47" s="31"/>
    </row>
    <row r="48" spans="1:44" x14ac:dyDescent="0.25">
      <c r="A48" t="s">
        <v>2031</v>
      </c>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c r="AF48" s="31"/>
      <c r="AG48" s="31"/>
      <c r="AH48" s="31"/>
      <c r="AI48" s="31"/>
      <c r="AJ48" s="31"/>
      <c r="AK48" s="31"/>
      <c r="AL48" s="31"/>
      <c r="AM48" s="31"/>
      <c r="AN48" s="31"/>
      <c r="AO48" s="31"/>
      <c r="AP48" s="31"/>
      <c r="AQ48" s="31"/>
      <c r="AR48" s="31"/>
    </row>
    <row r="49" spans="1:44" x14ac:dyDescent="0.25">
      <c r="A49" t="s">
        <v>2032</v>
      </c>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1"/>
      <c r="AP49" s="31"/>
      <c r="AQ49" s="31"/>
      <c r="AR49" s="31"/>
    </row>
    <row r="50" spans="1:44" x14ac:dyDescent="0.25">
      <c r="A50" t="s">
        <v>2015</v>
      </c>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row>
    <row r="51" spans="1:44" x14ac:dyDescent="0.25">
      <c r="A51" t="s">
        <v>2033</v>
      </c>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row>
    <row r="52" spans="1:44" x14ac:dyDescent="0.25">
      <c r="A52" t="s">
        <v>2034</v>
      </c>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row>
    <row r="53" spans="1:44" x14ac:dyDescent="0.25">
      <c r="A53" t="s">
        <v>2035</v>
      </c>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row>
    <row r="54" spans="1:44" x14ac:dyDescent="0.25">
      <c r="A54" t="s">
        <v>2019</v>
      </c>
      <c r="D54" s="31"/>
      <c r="E54" s="31"/>
      <c r="F54" s="31"/>
      <c r="G54" s="31"/>
      <c r="H54" s="31"/>
      <c r="I54" s="31"/>
      <c r="J54" s="31"/>
      <c r="K54" s="31"/>
      <c r="L54" s="31"/>
      <c r="M54" s="31"/>
      <c r="N54" s="31"/>
      <c r="O54" s="31"/>
      <c r="P54" s="31"/>
      <c r="Q54" s="31"/>
      <c r="R54" s="31"/>
      <c r="S54" s="31"/>
      <c r="T54" s="31"/>
      <c r="U54" s="31"/>
      <c r="V54" s="31"/>
      <c r="W54" s="31"/>
      <c r="X54" s="31"/>
      <c r="Y54" s="31"/>
      <c r="Z54" s="31"/>
      <c r="AA54" s="31"/>
      <c r="AB54" s="31"/>
      <c r="AC54" s="31"/>
      <c r="AD54" s="31"/>
      <c r="AE54" s="31"/>
      <c r="AF54" s="31"/>
      <c r="AG54" s="31"/>
      <c r="AH54" s="31"/>
      <c r="AI54" s="31"/>
      <c r="AJ54" s="31"/>
      <c r="AK54" s="31"/>
      <c r="AL54" s="31"/>
      <c r="AM54" s="31"/>
      <c r="AN54" s="31"/>
      <c r="AO54" s="31"/>
      <c r="AP54" s="31"/>
      <c r="AQ54" s="31"/>
      <c r="AR54" s="31"/>
    </row>
    <row r="55" spans="1:44" x14ac:dyDescent="0.25">
      <c r="A55" t="s">
        <v>2020</v>
      </c>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row>
    <row r="56" spans="1:44" x14ac:dyDescent="0.25">
      <c r="A56" t="s">
        <v>2021</v>
      </c>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row>
    <row r="57" spans="1:44" x14ac:dyDescent="0.25">
      <c r="A57" t="s">
        <v>2036</v>
      </c>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row>
    <row r="58" spans="1:44" x14ac:dyDescent="0.25">
      <c r="A58" t="s">
        <v>2037</v>
      </c>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row>
    <row r="59" spans="1:44" x14ac:dyDescent="0.25">
      <c r="A59" t="s">
        <v>2038</v>
      </c>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c r="AF59" s="31"/>
      <c r="AG59" s="31"/>
      <c r="AH59" s="31"/>
      <c r="AI59" s="31"/>
      <c r="AJ59" s="31"/>
      <c r="AK59" s="31"/>
      <c r="AL59" s="31"/>
      <c r="AM59" s="31"/>
      <c r="AN59" s="31"/>
      <c r="AO59" s="31"/>
      <c r="AP59" s="31"/>
      <c r="AQ59" s="31"/>
      <c r="AR59" s="31"/>
    </row>
    <row r="60" spans="1:44" x14ac:dyDescent="0.25">
      <c r="A60" t="s">
        <v>2024</v>
      </c>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1"/>
      <c r="AE60" s="31"/>
      <c r="AF60" s="31"/>
      <c r="AG60" s="31"/>
      <c r="AH60" s="31"/>
      <c r="AI60" s="31"/>
      <c r="AJ60" s="31"/>
      <c r="AK60" s="31"/>
      <c r="AL60" s="31"/>
      <c r="AM60" s="31"/>
      <c r="AN60" s="31"/>
      <c r="AO60" s="31"/>
      <c r="AP60" s="31"/>
      <c r="AQ60" s="31"/>
      <c r="AR60" s="31"/>
    </row>
    <row r="61" spans="1:44" x14ac:dyDescent="0.25">
      <c r="A61" t="s">
        <v>2025</v>
      </c>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c r="AD61" s="31"/>
      <c r="AE61" s="31"/>
      <c r="AF61" s="31"/>
      <c r="AG61" s="31"/>
      <c r="AH61" s="31"/>
      <c r="AI61" s="31"/>
      <c r="AJ61" s="31"/>
      <c r="AK61" s="31"/>
      <c r="AL61" s="31"/>
      <c r="AM61" s="31"/>
      <c r="AN61" s="31"/>
      <c r="AO61" s="31"/>
      <c r="AP61" s="31"/>
      <c r="AQ61" s="31"/>
      <c r="AR61" s="31"/>
    </row>
    <row r="62" spans="1:44" x14ac:dyDescent="0.25">
      <c r="A62" t="s">
        <v>2026</v>
      </c>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c r="AD62" s="31"/>
      <c r="AE62" s="31"/>
      <c r="AF62" s="31"/>
      <c r="AG62" s="31"/>
      <c r="AH62" s="31"/>
      <c r="AI62" s="31"/>
      <c r="AJ62" s="31"/>
      <c r="AK62" s="31"/>
      <c r="AL62" s="31"/>
      <c r="AM62" s="31"/>
      <c r="AN62" s="31"/>
      <c r="AO62" s="31"/>
      <c r="AP62" s="31"/>
      <c r="AQ62" s="31"/>
      <c r="AR62" s="31"/>
    </row>
    <row r="63" spans="1:44" x14ac:dyDescent="0.25">
      <c r="A63" t="s">
        <v>2027</v>
      </c>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c r="AF63" s="31"/>
      <c r="AG63" s="31"/>
      <c r="AH63" s="31"/>
      <c r="AI63" s="31"/>
      <c r="AJ63" s="31"/>
      <c r="AK63" s="31"/>
      <c r="AL63" s="31"/>
      <c r="AM63" s="31"/>
      <c r="AN63" s="31"/>
      <c r="AO63" s="31"/>
      <c r="AP63" s="31"/>
      <c r="AQ63" s="31"/>
      <c r="AR63" s="31"/>
    </row>
    <row r="64" spans="1:44" x14ac:dyDescent="0.25">
      <c r="A64" t="s">
        <v>1113</v>
      </c>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1"/>
      <c r="AE64" s="31"/>
      <c r="AF64" s="31"/>
      <c r="AG64" s="31"/>
      <c r="AH64" s="31"/>
      <c r="AI64" s="31"/>
      <c r="AJ64" s="31"/>
      <c r="AK64" s="31"/>
      <c r="AL64" s="31"/>
      <c r="AM64" s="31"/>
      <c r="AN64" s="31"/>
      <c r="AO64" s="31"/>
      <c r="AP64" s="31"/>
      <c r="AQ64" s="31"/>
      <c r="AR64" s="31"/>
    </row>
  </sheetData>
  <pageMargins left="0.7" right="0.7" top="0.75" bottom="0.75" header="0.3" footer="0.3"/>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CL65"/>
  <sheetViews>
    <sheetView workbookViewId="0">
      <pane xSplit="3" ySplit="8" topLeftCell="CJ9" activePane="bottomRight" state="frozen"/>
      <selection pane="topRight"/>
      <selection pane="bottomLeft"/>
      <selection pane="bottomRight" activeCell="CM9" sqref="CM9"/>
    </sheetView>
  </sheetViews>
  <sheetFormatPr defaultColWidth="8.85546875" defaultRowHeight="15" x14ac:dyDescent="0.25"/>
  <cols>
    <col min="1" max="1" width="5.7109375" customWidth="1"/>
    <col min="2" max="2" width="50.7109375" customWidth="1"/>
    <col min="3" max="3" width="13.7109375" customWidth="1"/>
    <col min="4" max="43" width="8.85546875" customWidth="1"/>
  </cols>
  <sheetData>
    <row r="1" spans="1:90" x14ac:dyDescent="0.25">
      <c r="A1" s="38" t="s">
        <v>2051</v>
      </c>
    </row>
    <row r="2" spans="1:90" x14ac:dyDescent="0.25">
      <c r="A2" t="s">
        <v>321</v>
      </c>
    </row>
    <row r="3" spans="1:90" x14ac:dyDescent="0.25">
      <c r="A3" t="s">
        <v>1757</v>
      </c>
    </row>
    <row r="4" spans="1:90" x14ac:dyDescent="0.25">
      <c r="A4" t="s">
        <v>238</v>
      </c>
    </row>
    <row r="5" spans="1:90" x14ac:dyDescent="0.25">
      <c r="A5" t="s">
        <v>1767</v>
      </c>
    </row>
    <row r="6" spans="1:90" x14ac:dyDescent="0.25">
      <c r="A6" t="s">
        <v>2053</v>
      </c>
    </row>
    <row r="8" spans="1:90" s="36" customFormat="1" x14ac:dyDescent="0.25">
      <c r="A8" s="36" t="s">
        <v>235</v>
      </c>
      <c r="D8" s="37">
        <v>1929</v>
      </c>
      <c r="E8" s="37">
        <v>1930</v>
      </c>
      <c r="F8" s="37">
        <v>1931</v>
      </c>
      <c r="G8" s="37">
        <v>1932</v>
      </c>
      <c r="H8" s="37">
        <v>1933</v>
      </c>
      <c r="I8" s="37">
        <v>1934</v>
      </c>
      <c r="J8" s="37">
        <v>1935</v>
      </c>
      <c r="K8" s="37">
        <v>1936</v>
      </c>
      <c r="L8" s="37">
        <v>1937</v>
      </c>
      <c r="M8" s="37">
        <v>1938</v>
      </c>
      <c r="N8" s="37">
        <v>1939</v>
      </c>
      <c r="O8" s="37">
        <v>1940</v>
      </c>
      <c r="P8" s="37">
        <v>1941</v>
      </c>
      <c r="Q8" s="37">
        <v>1942</v>
      </c>
      <c r="R8" s="37">
        <v>1943</v>
      </c>
      <c r="S8" s="37">
        <v>1944</v>
      </c>
      <c r="T8" s="37">
        <v>1945</v>
      </c>
      <c r="U8" s="37">
        <v>1946</v>
      </c>
      <c r="V8" s="37">
        <v>1947</v>
      </c>
      <c r="W8" s="37">
        <v>1948</v>
      </c>
      <c r="X8" s="37">
        <v>1949</v>
      </c>
      <c r="Y8" s="37">
        <v>1950</v>
      </c>
      <c r="Z8" s="37">
        <v>1951</v>
      </c>
      <c r="AA8" s="37">
        <v>1952</v>
      </c>
      <c r="AB8" s="37">
        <v>1953</v>
      </c>
      <c r="AC8" s="37">
        <v>1954</v>
      </c>
      <c r="AD8" s="37">
        <v>1955</v>
      </c>
      <c r="AE8" s="37">
        <v>1956</v>
      </c>
      <c r="AF8" s="37">
        <v>1957</v>
      </c>
      <c r="AG8" s="37">
        <v>1958</v>
      </c>
      <c r="AH8" s="37">
        <v>1959</v>
      </c>
      <c r="AI8" s="37">
        <v>1960</v>
      </c>
      <c r="AJ8" s="37">
        <v>1961</v>
      </c>
      <c r="AK8" s="37">
        <v>1962</v>
      </c>
      <c r="AL8" s="37">
        <v>1963</v>
      </c>
      <c r="AM8" s="37">
        <v>1964</v>
      </c>
      <c r="AN8" s="37">
        <v>1965</v>
      </c>
      <c r="AO8" s="37">
        <v>1966</v>
      </c>
      <c r="AP8" s="37">
        <v>1967</v>
      </c>
      <c r="AQ8" s="37">
        <v>1968</v>
      </c>
      <c r="AR8" s="37">
        <v>1969</v>
      </c>
      <c r="AS8" s="37">
        <v>1970</v>
      </c>
      <c r="AT8" s="37">
        <v>1971</v>
      </c>
      <c r="AU8" s="37">
        <v>1972</v>
      </c>
      <c r="AV8" s="37">
        <v>1973</v>
      </c>
      <c r="AW8" s="37">
        <v>1974</v>
      </c>
      <c r="AX8" s="37">
        <v>1975</v>
      </c>
      <c r="AY8" s="37">
        <v>1976</v>
      </c>
      <c r="AZ8" s="37">
        <v>1977</v>
      </c>
      <c r="BA8" s="37">
        <v>1978</v>
      </c>
      <c r="BB8" s="37">
        <v>1979</v>
      </c>
      <c r="BC8" s="37">
        <v>1980</v>
      </c>
      <c r="BD8" s="37">
        <v>1981</v>
      </c>
      <c r="BE8" s="37">
        <v>1982</v>
      </c>
      <c r="BF8" s="37">
        <v>1983</v>
      </c>
      <c r="BG8" s="37">
        <v>1984</v>
      </c>
      <c r="BH8" s="37">
        <v>1985</v>
      </c>
      <c r="BI8" s="37">
        <v>1986</v>
      </c>
      <c r="BJ8" s="37">
        <v>1987</v>
      </c>
      <c r="BK8" s="37">
        <v>1988</v>
      </c>
      <c r="BL8" s="37">
        <v>1989</v>
      </c>
      <c r="BM8" s="37">
        <v>1990</v>
      </c>
      <c r="BN8" s="37">
        <v>1991</v>
      </c>
      <c r="BO8" s="37">
        <v>1992</v>
      </c>
      <c r="BP8" s="37">
        <v>1993</v>
      </c>
      <c r="BQ8" s="37">
        <v>1994</v>
      </c>
      <c r="BR8" s="37">
        <v>1995</v>
      </c>
      <c r="BS8" s="37">
        <v>1996</v>
      </c>
      <c r="BT8" s="37">
        <v>1997</v>
      </c>
      <c r="BU8" s="37">
        <v>1998</v>
      </c>
      <c r="BV8" s="37">
        <v>1999</v>
      </c>
      <c r="BW8" s="37">
        <v>2000</v>
      </c>
      <c r="BX8" s="37">
        <v>2001</v>
      </c>
      <c r="BY8" s="37">
        <v>2002</v>
      </c>
      <c r="BZ8" s="37">
        <v>2003</v>
      </c>
      <c r="CA8" s="37">
        <v>2004</v>
      </c>
      <c r="CB8" s="37">
        <v>2005</v>
      </c>
      <c r="CC8" s="37">
        <v>2006</v>
      </c>
      <c r="CD8" s="37">
        <v>2007</v>
      </c>
      <c r="CE8" s="37">
        <v>2008</v>
      </c>
      <c r="CF8" s="37">
        <v>2009</v>
      </c>
      <c r="CG8" s="37">
        <v>2010</v>
      </c>
      <c r="CH8" s="37">
        <v>2011</v>
      </c>
      <c r="CI8" s="37">
        <v>2012</v>
      </c>
      <c r="CJ8" s="37">
        <v>2013</v>
      </c>
      <c r="CK8" s="37">
        <v>2014</v>
      </c>
      <c r="CL8" s="36">
        <v>2015</v>
      </c>
    </row>
    <row r="9" spans="1:90" s="8" customFormat="1" x14ac:dyDescent="0.25">
      <c r="A9" s="35">
        <v>1</v>
      </c>
      <c r="B9" s="8" t="s">
        <v>1166</v>
      </c>
      <c r="C9" s="8" t="s">
        <v>1251</v>
      </c>
      <c r="D9" s="33">
        <f>INDEX('72400 Ann Hist'!$C$8:$AR$285,MATCH('72400M Ann'!$C9,'72400 Ann Hist'!$C$8:$C$285,0),MATCH('72400M Ann'!D$8,'72400 Ann Hist'!$C$8:$AR$8,0))</f>
        <v>0.4</v>
      </c>
      <c r="E9" s="33">
        <f>INDEX('72400 Ann Hist'!$C$8:$AR$285,MATCH('72400M Ann'!$C9,'72400 Ann Hist'!$C$8:$C$285,0),MATCH('72400M Ann'!E$8,'72400 Ann Hist'!$C$8:$AR$8,0))</f>
        <v>0.5</v>
      </c>
      <c r="F9" s="33">
        <f>INDEX('72400 Ann Hist'!$C$8:$AR$285,MATCH('72400M Ann'!$C9,'72400 Ann Hist'!$C$8:$C$285,0),MATCH('72400M Ann'!F$8,'72400 Ann Hist'!$C$8:$AR$8,0))</f>
        <v>0.5</v>
      </c>
      <c r="G9" s="33">
        <f>INDEX('72400 Ann Hist'!$C$8:$AR$285,MATCH('72400M Ann'!$C9,'72400 Ann Hist'!$C$8:$C$285,0),MATCH('72400M Ann'!G$8,'72400 Ann Hist'!$C$8:$AR$8,0))</f>
        <v>0.5</v>
      </c>
      <c r="H9" s="33">
        <f>INDEX('72400 Ann Hist'!$C$8:$AR$285,MATCH('72400M Ann'!$C9,'72400 Ann Hist'!$C$8:$C$285,0),MATCH('72400M Ann'!H$8,'72400 Ann Hist'!$C$8:$AR$8,0))</f>
        <v>0.5</v>
      </c>
      <c r="I9" s="33">
        <f>INDEX('72400 Ann Hist'!$C$8:$AR$285,MATCH('72400M Ann'!$C9,'72400 Ann Hist'!$C$8:$C$285,0),MATCH('72400M Ann'!I$8,'72400 Ann Hist'!$C$8:$AR$8,0))</f>
        <v>0.5</v>
      </c>
      <c r="J9" s="33">
        <f>INDEX('72400 Ann Hist'!$C$8:$AR$285,MATCH('72400M Ann'!$C9,'72400 Ann Hist'!$C$8:$C$285,0),MATCH('72400M Ann'!J$8,'72400 Ann Hist'!$C$8:$AR$8,0))</f>
        <v>0.5</v>
      </c>
      <c r="K9" s="33">
        <f>INDEX('72400 Ann Hist'!$C$8:$AR$285,MATCH('72400M Ann'!$C9,'72400 Ann Hist'!$C$8:$C$285,0),MATCH('72400M Ann'!K$8,'72400 Ann Hist'!$C$8:$AR$8,0))</f>
        <v>0.6</v>
      </c>
      <c r="L9" s="33">
        <f>INDEX('72400 Ann Hist'!$C$8:$AR$285,MATCH('72400M Ann'!$C9,'72400 Ann Hist'!$C$8:$C$285,0),MATCH('72400M Ann'!L$8,'72400 Ann Hist'!$C$8:$AR$8,0))</f>
        <v>0.7</v>
      </c>
      <c r="M9" s="33">
        <f>INDEX('72400 Ann Hist'!$C$8:$AR$285,MATCH('72400M Ann'!$C9,'72400 Ann Hist'!$C$8:$C$285,0),MATCH('72400M Ann'!M$8,'72400 Ann Hist'!$C$8:$AR$8,0))</f>
        <v>0.8</v>
      </c>
      <c r="N9" s="33">
        <f>INDEX('72400 Ann Hist'!$C$8:$AR$285,MATCH('72400M Ann'!$C9,'72400 Ann Hist'!$C$8:$C$285,0),MATCH('72400M Ann'!N$8,'72400 Ann Hist'!$C$8:$AR$8,0))</f>
        <v>0.8</v>
      </c>
      <c r="O9" s="33">
        <f>INDEX('72400 Ann Hist'!$C$8:$AR$285,MATCH('72400M Ann'!$C9,'72400 Ann Hist'!$C$8:$C$285,0),MATCH('72400M Ann'!O$8,'72400 Ann Hist'!$C$8:$AR$8,0))</f>
        <v>0.9</v>
      </c>
      <c r="P9" s="33">
        <f>INDEX('72400 Ann Hist'!$C$8:$AR$285,MATCH('72400M Ann'!$C9,'72400 Ann Hist'!$C$8:$C$285,0),MATCH('72400M Ann'!P$8,'72400 Ann Hist'!$C$8:$AR$8,0))</f>
        <v>0.9</v>
      </c>
      <c r="Q9" s="33">
        <f>INDEX('72400 Ann Hist'!$C$8:$AR$285,MATCH('72400M Ann'!$C9,'72400 Ann Hist'!$C$8:$C$285,0),MATCH('72400M Ann'!Q$8,'72400 Ann Hist'!$C$8:$AR$8,0))</f>
        <v>1</v>
      </c>
      <c r="R9" s="33">
        <f>INDEX('72400 Ann Hist'!$C$8:$AR$285,MATCH('72400M Ann'!$C9,'72400 Ann Hist'!$C$8:$C$285,0),MATCH('72400M Ann'!R$8,'72400 Ann Hist'!$C$8:$AR$8,0))</f>
        <v>1.1000000000000001</v>
      </c>
      <c r="S9" s="33">
        <f>INDEX('72400 Ann Hist'!$C$8:$AR$285,MATCH('72400M Ann'!$C9,'72400 Ann Hist'!$C$8:$C$285,0),MATCH('72400M Ann'!S$8,'72400 Ann Hist'!$C$8:$AR$8,0))</f>
        <v>1.1000000000000001</v>
      </c>
      <c r="T9" s="33">
        <f>INDEX('72400 Ann Hist'!$C$8:$AR$285,MATCH('72400M Ann'!$C9,'72400 Ann Hist'!$C$8:$C$285,0),MATCH('72400M Ann'!T$8,'72400 Ann Hist'!$C$8:$AR$8,0))</f>
        <v>1.3</v>
      </c>
      <c r="U9" s="33">
        <f>INDEX('72400 Ann Hist'!$C$8:$AR$285,MATCH('72400M Ann'!$C9,'72400 Ann Hist'!$C$8:$C$285,0),MATCH('72400M Ann'!U$8,'72400 Ann Hist'!$C$8:$AR$8,0))</f>
        <v>1.4</v>
      </c>
      <c r="V9" s="33">
        <f>INDEX('72400 Ann Hist'!$C$8:$AR$285,MATCH('72400M Ann'!$C9,'72400 Ann Hist'!$C$8:$C$285,0),MATCH('72400M Ann'!V$8,'72400 Ann Hist'!$C$8:$AR$8,0))</f>
        <v>1.7</v>
      </c>
      <c r="W9" s="33">
        <f>INDEX('72400 Ann Hist'!$C$8:$AR$285,MATCH('72400M Ann'!$C9,'72400 Ann Hist'!$C$8:$C$285,0),MATCH('72400M Ann'!W$8,'72400 Ann Hist'!$C$8:$AR$8,0))</f>
        <v>2</v>
      </c>
      <c r="X9" s="33">
        <f>INDEX('72400 Ann Hist'!$C$8:$AR$285,MATCH('72400M Ann'!$C9,'72400 Ann Hist'!$C$8:$C$285,0),MATCH('72400M Ann'!X$8,'72400 Ann Hist'!$C$8:$AR$8,0))</f>
        <v>2.2999999999999998</v>
      </c>
      <c r="Y9" s="33">
        <f>INDEX('72400 Ann Hist'!$C$8:$AR$285,MATCH('72400M Ann'!$C9,'72400 Ann Hist'!$C$8:$C$285,0),MATCH('72400M Ann'!Y$8,'72400 Ann Hist'!$C$8:$AR$8,0))</f>
        <v>2.6</v>
      </c>
      <c r="Z9" s="33">
        <f>INDEX('72400 Ann Hist'!$C$8:$AR$285,MATCH('72400M Ann'!$C9,'72400 Ann Hist'!$C$8:$C$285,0),MATCH('72400M Ann'!Z$8,'72400 Ann Hist'!$C$8:$AR$8,0))</f>
        <v>3</v>
      </c>
      <c r="AA9" s="33">
        <f>INDEX('72400 Ann Hist'!$C$8:$AR$285,MATCH('72400M Ann'!$C9,'72400 Ann Hist'!$C$8:$C$285,0),MATCH('72400M Ann'!AA$8,'72400 Ann Hist'!$C$8:$AR$8,0))</f>
        <v>3.3</v>
      </c>
      <c r="AB9" s="33">
        <f>INDEX('72400 Ann Hist'!$C$8:$AR$285,MATCH('72400M Ann'!$C9,'72400 Ann Hist'!$C$8:$C$285,0),MATCH('72400M Ann'!AB$8,'72400 Ann Hist'!$C$8:$AR$8,0))</f>
        <v>3.6</v>
      </c>
      <c r="AC9" s="33">
        <f>INDEX('72400 Ann Hist'!$C$8:$AR$285,MATCH('72400M Ann'!$C9,'72400 Ann Hist'!$C$8:$C$285,0),MATCH('72400M Ann'!AC$8,'72400 Ann Hist'!$C$8:$AR$8,0))</f>
        <v>4</v>
      </c>
      <c r="AD9" s="33">
        <f>INDEX('72400 Ann Hist'!$C$8:$AR$285,MATCH('72400M Ann'!$C9,'72400 Ann Hist'!$C$8:$C$285,0),MATCH('72400M Ann'!AD$8,'72400 Ann Hist'!$C$8:$AR$8,0))</f>
        <v>4.3</v>
      </c>
      <c r="AE9" s="33">
        <f>INDEX('72400 Ann Hist'!$C$8:$AR$285,MATCH('72400M Ann'!$C9,'72400 Ann Hist'!$C$8:$C$285,0),MATCH('72400M Ann'!AE$8,'72400 Ann Hist'!$C$8:$AR$8,0))</f>
        <v>4.8</v>
      </c>
      <c r="AF9" s="33">
        <f>INDEX('72400 Ann Hist'!$C$8:$AR$285,MATCH('72400M Ann'!$C9,'72400 Ann Hist'!$C$8:$C$285,0),MATCH('72400M Ann'!AF$8,'72400 Ann Hist'!$C$8:$AR$8,0))</f>
        <v>5.4</v>
      </c>
      <c r="AG9" s="33">
        <f>INDEX('72400 Ann Hist'!$C$8:$AR$285,MATCH('72400M Ann'!$C9,'72400 Ann Hist'!$C$8:$C$285,0),MATCH('72400M Ann'!AG$8,'72400 Ann Hist'!$C$8:$AR$8,0))</f>
        <v>6</v>
      </c>
      <c r="AH9" s="33">
        <f>INDEX('72400 Ann Hist'!$C$8:$AR$285,MATCH('72400M Ann'!$C9,'72400 Ann Hist'!$C$8:$C$285,0),MATCH('72400M Ann'!AH$8,'72400 Ann Hist'!$C$8:$AR$8,0))</f>
        <v>6.5</v>
      </c>
      <c r="AI9" s="33">
        <f>INDEX('72400 Ann Hist'!$C$8:$AR$285,MATCH('72400M Ann'!$C9,'72400 Ann Hist'!$C$8:$C$285,0),MATCH('72400M Ann'!AI$8,'72400 Ann Hist'!$C$8:$AR$8,0))</f>
        <v>7.2</v>
      </c>
      <c r="AJ9" s="33">
        <f>INDEX('72400 Ann Hist'!$C$8:$AR$285,MATCH('72400M Ann'!$C9,'72400 Ann Hist'!$C$8:$C$285,0),MATCH('72400M Ann'!AJ$8,'72400 Ann Hist'!$C$8:$AR$8,0))</f>
        <v>8.1</v>
      </c>
      <c r="AK9" s="33">
        <f>INDEX('72400 Ann Hist'!$C$8:$AR$285,MATCH('72400M Ann'!$C9,'72400 Ann Hist'!$C$8:$C$285,0),MATCH('72400M Ann'!AK$8,'72400 Ann Hist'!$C$8:$AR$8,0))</f>
        <v>8.3000000000000007</v>
      </c>
      <c r="AL9" s="33">
        <f>INDEX('72400 Ann Hist'!$C$8:$AR$285,MATCH('72400M Ann'!$C9,'72400 Ann Hist'!$C$8:$C$285,0),MATCH('72400M Ann'!AL$8,'72400 Ann Hist'!$C$8:$AR$8,0))</f>
        <v>9.1</v>
      </c>
      <c r="AM9" s="33">
        <f>INDEX('72400 Ann Hist'!$C$8:$AR$285,MATCH('72400M Ann'!$C9,'72400 Ann Hist'!$C$8:$C$285,0),MATCH('72400M Ann'!AM$8,'72400 Ann Hist'!$C$8:$AR$8,0))</f>
        <v>10.1</v>
      </c>
      <c r="AN9" s="33">
        <f>INDEX('72400 Ann Hist'!$C$8:$AR$285,MATCH('72400M Ann'!$C9,'72400 Ann Hist'!$C$8:$C$285,0),MATCH('72400M Ann'!AN$8,'72400 Ann Hist'!$C$8:$AR$8,0))</f>
        <v>11</v>
      </c>
      <c r="AO9" s="33">
        <f>INDEX('72400 Ann Hist'!$C$8:$AR$285,MATCH('72400M Ann'!$C9,'72400 Ann Hist'!$C$8:$C$285,0),MATCH('72400M Ann'!AO$8,'72400 Ann Hist'!$C$8:$AR$8,0))</f>
        <v>12.4</v>
      </c>
      <c r="AP9" s="33">
        <f>INDEX('72400 Ann Hist'!$C$8:$AR$285,MATCH('72400M Ann'!$C9,'72400 Ann Hist'!$C$8:$C$285,0),MATCH('72400M Ann'!AP$8,'72400 Ann Hist'!$C$8:$AR$8,0))</f>
        <v>13.7</v>
      </c>
      <c r="AQ9" s="33">
        <f>INDEX('72400 Ann Hist'!$C$8:$AR$285,MATCH('72400M Ann'!$C9,'72400 Ann Hist'!$C$8:$C$285,0),MATCH('72400M Ann'!AQ$8,'72400 Ann Hist'!$C$8:$AR$8,0))</f>
        <v>15.8</v>
      </c>
      <c r="AR9" s="9">
        <f>INDEX('72400 Ann'!$C$8:$AZ$285,MATCH('72400M Ann'!$C9,'72400 Ann'!$C$8:$C$285,0),MATCH('72400M Ann'!AR$8,'72400 Ann'!$C$8:$AZ$8,0))</f>
        <v>17.899999999999999</v>
      </c>
      <c r="AS9" s="9">
        <f>INDEX('72400 Ann'!$C$8:$AZ$285,MATCH('72400M Ann'!$C9,'72400 Ann'!$C$8:$C$285,0),MATCH('72400M Ann'!AS$8,'72400 Ann'!$C$8:$AZ$8,0))</f>
        <v>20.8</v>
      </c>
      <c r="AT9" s="9">
        <f>INDEX('72400 Ann'!$C$8:$AZ$285,MATCH('72400M Ann'!$C9,'72400 Ann'!$C$8:$C$285,0),MATCH('72400M Ann'!AT$8,'72400 Ann'!$C$8:$AZ$8,0))</f>
        <v>24.5</v>
      </c>
      <c r="AU9" s="9">
        <f>INDEX('72400 Ann'!$C$8:$AZ$285,MATCH('72400M Ann'!$C9,'72400 Ann'!$C$8:$C$285,0),MATCH('72400M Ann'!AU$8,'72400 Ann'!$C$8:$AZ$8,0))</f>
        <v>29.6</v>
      </c>
      <c r="AV9" s="9">
        <f>INDEX('72400 Ann'!$C$8:$AZ$285,MATCH('72400M Ann'!$C9,'72400 Ann'!$C$8:$C$285,0),MATCH('72400M Ann'!AV$8,'72400 Ann'!$C$8:$AZ$8,0))</f>
        <v>30.5</v>
      </c>
      <c r="AW9" s="9">
        <f>INDEX('72400 Ann'!$C$8:$AZ$285,MATCH('72400M Ann'!$C9,'72400 Ann'!$C$8:$C$285,0),MATCH('72400M Ann'!AW$8,'72400 Ann'!$C$8:$AZ$8,0))</f>
        <v>35</v>
      </c>
      <c r="AX9" s="9">
        <f>INDEX('72400 Ann'!$C$8:$AZ$285,MATCH('72400M Ann'!$C9,'72400 Ann'!$C$8:$C$285,0),MATCH('72400M Ann'!AX$8,'72400 Ann'!$C$8:$AZ$8,0))</f>
        <v>41.5</v>
      </c>
      <c r="AY9" s="9">
        <f>INDEX('72400 Ann'!$C$8:$AZ$285,MATCH('72400M Ann'!$C9,'72400 Ann'!$C$8:$C$285,0),MATCH('72400M Ann'!AY$8,'72400 Ann'!$C$8:$AZ$8,0))</f>
        <v>42.7</v>
      </c>
      <c r="AZ9" s="9">
        <f>INDEX('72400 Ann'!$C$8:$AZ$285,MATCH('72400M Ann'!$C9,'72400 Ann'!$C$8:$C$285,0),MATCH('72400M Ann'!AZ$8,'72400 Ann'!$C$8:$AZ$8,0))</f>
        <v>47.3</v>
      </c>
      <c r="BA9" s="9">
        <f>INDEX('72400 Ann'!$C$8:$AZ$285,MATCH('72400M Ann'!$C9,'72400 Ann'!$C$8:$C$285,0),MATCH('72400M Ann'!BA$8,'72400 Ann'!$C$8:$AZ$8,0))</f>
        <v>52.9</v>
      </c>
      <c r="BB9" s="9">
        <f>INDEX('72400 Ann'!$C$8:$AZ$285,MATCH('72400M Ann'!$C9,'72400 Ann'!$C$8:$C$285,0),MATCH('72400M Ann'!BB$8,'72400 Ann'!$C$8:$AZ$8,0))</f>
        <v>60</v>
      </c>
      <c r="BC9" s="9">
        <f>INDEX('72400 Ann'!$C$8:$AZ$285,MATCH('72400M Ann'!$C9,'72400 Ann'!$C$8:$C$285,0),MATCH('72400M Ann'!BC$8,'72400 Ann'!$C$8:$AZ$8,0))</f>
        <v>67</v>
      </c>
      <c r="BD9" s="9">
        <f>INDEX('72400 Ann'!$C$8:$AZ$285,MATCH('72400M Ann'!$C9,'72400 Ann'!$C$8:$C$285,0),MATCH('72400M Ann'!BD$8,'72400 Ann'!$C$8:$AZ$8,0))</f>
        <v>74.900000000000006</v>
      </c>
      <c r="BE9" s="9">
        <f>INDEX('72400 Ann'!$C$8:$AZ$285,MATCH('72400M Ann'!$C9,'72400 Ann'!$C$8:$C$285,0),MATCH('72400M Ann'!BE$8,'72400 Ann'!$C$8:$AZ$8,0))</f>
        <v>90.3</v>
      </c>
      <c r="BF9" s="9">
        <f>INDEX('72400 Ann'!$C$8:$AZ$285,MATCH('72400M Ann'!$C9,'72400 Ann'!$C$8:$C$285,0),MATCH('72400M Ann'!BF$8,'72400 Ann'!$C$8:$AZ$8,0))</f>
        <v>101.9</v>
      </c>
      <c r="BG9" s="9">
        <f>INDEX('72400 Ann'!$C$8:$AZ$285,MATCH('72400M Ann'!$C9,'72400 Ann'!$C$8:$C$285,0),MATCH('72400M Ann'!BG$8,'72400 Ann'!$C$8:$AZ$8,0))</f>
        <v>106.4</v>
      </c>
      <c r="BH9" s="9">
        <f>INDEX('72400 Ann'!$C$8:$AZ$285,MATCH('72400M Ann'!$C9,'72400 Ann'!$C$8:$C$285,0),MATCH('72400M Ann'!BH$8,'72400 Ann'!$C$8:$AZ$8,0))</f>
        <v>115.6</v>
      </c>
      <c r="BI9" s="9">
        <f>INDEX('72400 Ann'!$C$8:$AZ$285,MATCH('72400M Ann'!$C9,'72400 Ann'!$C$8:$C$285,0),MATCH('72400M Ann'!BI$8,'72400 Ann'!$C$8:$AZ$8,0))</f>
        <v>126.6</v>
      </c>
      <c r="BJ9" s="9">
        <f>INDEX('72400 Ann'!$C$8:$AZ$285,MATCH('72400M Ann'!$C9,'72400 Ann'!$C$8:$C$285,0),MATCH('72400M Ann'!BJ$8,'72400 Ann'!$C$8:$AZ$8,0))</f>
        <v>132.69999999999999</v>
      </c>
      <c r="BK9" s="9">
        <f>INDEX('72400 Ann'!$C$8:$AZ$285,MATCH('72400M Ann'!$C9,'72400 Ann'!$C$8:$C$285,0),MATCH('72400M Ann'!BK$8,'72400 Ann'!$C$8:$AZ$8,0))</f>
        <v>139.80000000000001</v>
      </c>
      <c r="BL9" s="9">
        <f>INDEX('72400 Ann'!$C$8:$AZ$285,MATCH('72400M Ann'!$C9,'72400 Ann'!$C$8:$C$285,0),MATCH('72400M Ann'!BL$8,'72400 Ann'!$C$8:$AZ$8,0))</f>
        <v>168.2</v>
      </c>
      <c r="BM9" s="9">
        <f>INDEX('72400 Ann'!$C$8:$AZ$285,MATCH('72400M Ann'!$C9,'72400 Ann'!$C$8:$C$285,0),MATCH('72400M Ann'!BM$8,'72400 Ann'!$C$8:$AZ$8,0))</f>
        <v>170.7</v>
      </c>
      <c r="BN9" s="9">
        <f>INDEX('72400 Ann'!$C$8:$AZ$285,MATCH('72400M Ann'!$C9,'72400 Ann'!$C$8:$C$285,0),MATCH('72400M Ann'!BN$8,'72400 Ann'!$C$8:$AZ$8,0))</f>
        <v>186.2</v>
      </c>
      <c r="BO9" s="9">
        <f>INDEX('72400 Ann'!$C$8:$AZ$285,MATCH('72400M Ann'!$C9,'72400 Ann'!$C$8:$C$285,0),MATCH('72400M Ann'!BO$8,'72400 Ann'!$C$8:$AZ$8,0))</f>
        <v>203.9</v>
      </c>
      <c r="BP9" s="9">
        <f>INDEX('72400 Ann'!$C$8:$AZ$285,MATCH('72400M Ann'!$C9,'72400 Ann'!$C$8:$C$285,0),MATCH('72400M Ann'!BP$8,'72400 Ann'!$C$8:$AZ$8,0))</f>
        <v>210</v>
      </c>
      <c r="BQ9" s="9">
        <f>INDEX('72400 Ann'!$C$8:$AZ$285,MATCH('72400M Ann'!$C9,'72400 Ann'!$C$8:$C$285,0),MATCH('72400M Ann'!BQ$8,'72400 Ann'!$C$8:$AZ$8,0))</f>
        <v>226.8</v>
      </c>
      <c r="BR9" s="9">
        <f>INDEX('72400 Ann'!$C$8:$AZ$285,MATCH('72400M Ann'!$C9,'72400 Ann'!$C$8:$C$285,0),MATCH('72400M Ann'!BR$8,'72400 Ann'!$C$8:$AZ$8,0))</f>
        <v>255.8</v>
      </c>
      <c r="BS9" s="9">
        <f>INDEX('72400 Ann'!$C$8:$AZ$285,MATCH('72400M Ann'!$C9,'72400 Ann'!$C$8:$C$285,0),MATCH('72400M Ann'!BS$8,'72400 Ann'!$C$8:$AZ$8,0))</f>
        <v>251.3</v>
      </c>
      <c r="BT9" s="9">
        <f>INDEX('72400 Ann'!$C$8:$AZ$285,MATCH('72400M Ann'!$C9,'72400 Ann'!$C$8:$C$285,0),MATCH('72400M Ann'!BT$8,'72400 Ann'!$C$8:$AZ$8,0))</f>
        <v>272.2</v>
      </c>
      <c r="BU9" s="9">
        <f>INDEX('72400 Ann'!$C$8:$AZ$285,MATCH('72400M Ann'!$C9,'72400 Ann'!$C$8:$C$285,0),MATCH('72400M Ann'!BU$8,'72400 Ann'!$C$8:$AZ$8,0))</f>
        <v>260.10000000000002</v>
      </c>
      <c r="BV9" s="9">
        <f>INDEX('72400 Ann'!$C$8:$AZ$285,MATCH('72400M Ann'!$C9,'72400 Ann'!$C$8:$C$285,0),MATCH('72400M Ann'!BV$8,'72400 Ann'!$C$8:$AZ$8,0))</f>
        <v>260.3</v>
      </c>
      <c r="BW9" s="9">
        <f>INDEX('72400 Ann'!$C$8:$AZ$285,MATCH('72400M Ann'!$C9,'72400 Ann'!$C$8:$C$285,0),MATCH('72400M Ann'!BW$8,'72400 Ann'!$C$8:$AZ$8,0))</f>
        <v>239</v>
      </c>
      <c r="BX9" s="9">
        <f>INDEX('72400 Ann'!$C$8:$AZ$285,MATCH('72400M Ann'!$C9,'72400 Ann'!$C$8:$C$285,0),MATCH('72400M Ann'!BX$8,'72400 Ann'!$C$8:$AZ$8,0))</f>
        <v>241</v>
      </c>
      <c r="BY9" s="9">
        <f>INDEX('72400 Ann'!$C$8:$AZ$285,MATCH('72400M Ann'!$C9,'72400 Ann'!$C$8:$C$285,0),MATCH('72400M Ann'!BY$8,'72400 Ann'!$C$8:$AZ$8,0))</f>
        <v>279.10000000000002</v>
      </c>
      <c r="BZ9" s="9">
        <f>INDEX('72400 Ann'!$C$8:$AZ$285,MATCH('72400M Ann'!$C9,'72400 Ann'!$C$8:$C$285,0),MATCH('72400M Ann'!BZ$8,'72400 Ann'!$C$8:$AZ$8,0))</f>
        <v>359.8</v>
      </c>
      <c r="CA9" s="9">
        <f>INDEX('72400 Ann'!$C$8:$AZ$285,MATCH('72400M Ann'!$C9,'72400 Ann'!$C$8:$C$285,0),MATCH('72400M Ann'!CA$8,'72400 Ann'!$C$8:$AZ$8,0))</f>
        <v>379.6</v>
      </c>
      <c r="CB9" s="9">
        <f>INDEX('72400 Ann'!$C$8:$AZ$285,MATCH('72400M Ann'!$C9,'72400 Ann'!$C$8:$C$285,0),MATCH('72400M Ann'!CB$8,'72400 Ann'!$C$8:$AZ$8,0))</f>
        <v>383.5</v>
      </c>
      <c r="CC9" s="9">
        <f>INDEX('72400 Ann'!$C$8:$AZ$285,MATCH('72400M Ann'!$C9,'72400 Ann'!$C$8:$C$285,0),MATCH('72400M Ann'!CC$8,'72400 Ann'!$C$8:$AZ$8,0))</f>
        <v>404.6</v>
      </c>
      <c r="CD9" s="9">
        <f>INDEX('72400 Ann'!$C$8:$AZ$285,MATCH('72400M Ann'!$C9,'72400 Ann'!$C$8:$C$285,0),MATCH('72400M Ann'!CD$8,'72400 Ann'!$C$8:$AZ$8,0))</f>
        <v>408.5</v>
      </c>
      <c r="CE9" s="9">
        <f>INDEX('72400 Ann'!$C$8:$AZ$285,MATCH('72400M Ann'!$C9,'72400 Ann'!$C$8:$C$285,0),MATCH('72400M Ann'!CE$8,'72400 Ann'!$C$8:$AZ$8,0))</f>
        <v>385.9</v>
      </c>
      <c r="CF9" s="9">
        <f>INDEX('72400 Ann'!$C$8:$AZ$285,MATCH('72400M Ann'!$C9,'72400 Ann'!$C$8:$C$285,0),MATCH('72400M Ann'!CF$8,'72400 Ann'!$C$8:$AZ$8,0))</f>
        <v>478.8</v>
      </c>
      <c r="CG9" s="9">
        <f>INDEX('72400 Ann'!$C$8:$AZ$285,MATCH('72400M Ann'!$C9,'72400 Ann'!$C$8:$C$285,0),MATCH('72400M Ann'!CG$8,'72400 Ann'!$C$8:$AZ$8,0))</f>
        <v>501.2</v>
      </c>
      <c r="CH9" s="9">
        <f>INDEX('72400 Ann'!$C$8:$AZ$285,MATCH('72400M Ann'!$C9,'72400 Ann'!$C$8:$C$285,0),MATCH('72400M Ann'!CH$8,'72400 Ann'!$C$8:$AZ$8,0))</f>
        <v>499.1</v>
      </c>
      <c r="CI9" s="9">
        <f>INDEX('72400 Ann'!$C$8:$AZ$285,MATCH('72400M Ann'!$C9,'72400 Ann'!$C$8:$C$285,0),MATCH('72400M Ann'!CI$8,'72400 Ann'!$C$8:$AZ$8,0))</f>
        <v>534.4</v>
      </c>
      <c r="CJ9" s="9">
        <f>INDEX('72400 Ann'!$C$8:$AZ$285,MATCH('72400M Ann'!$C9,'72400 Ann'!$C$8:$C$285,0),MATCH('72400M Ann'!CJ$8,'72400 Ann'!$C$8:$AZ$8,0))</f>
        <v>550</v>
      </c>
      <c r="CK9" s="9">
        <f>INDEX('72400 Ann'!$C$8:$AZ$285,MATCH('72400M Ann'!$C9,'72400 Ann'!$C$8:$C$285,0),MATCH('72400M Ann'!CK$8,'72400 Ann'!$C$8:$AZ$8,0))</f>
        <v>532.29999999999995</v>
      </c>
      <c r="CL9" s="9">
        <f>INDEX('72400 Ann'!$C$8:$AZ$285,MATCH('72400M Ann'!$C9,'72400 Ann'!$C$8:$C$285,0),MATCH('72400M Ann'!CL$8,'72400 Ann'!$C$8:$AZ$8,0))</f>
        <v>556.4</v>
      </c>
    </row>
    <row r="10" spans="1:90" s="10" customFormat="1" x14ac:dyDescent="0.25">
      <c r="A10" s="32">
        <v>2</v>
      </c>
      <c r="B10" s="10" t="s">
        <v>1165</v>
      </c>
      <c r="C10" s="10" t="s">
        <v>1237</v>
      </c>
      <c r="D10" s="10">
        <f>INDEX('72400 Ann Hist'!$C$8:$AR$285,MATCH('72400M Ann'!$C10,'72400 Ann Hist'!$C$8:$C$285,0),MATCH('72400M Ann'!D$8,'72400 Ann Hist'!$C$8:$AR$8,0))</f>
        <v>0</v>
      </c>
      <c r="E10" s="10">
        <f>INDEX('72400 Ann Hist'!$C$8:$AR$285,MATCH('72400M Ann'!$C10,'72400 Ann Hist'!$C$8:$C$285,0),MATCH('72400M Ann'!E$8,'72400 Ann Hist'!$C$8:$AR$8,0))</f>
        <v>0</v>
      </c>
      <c r="F10" s="10">
        <f>INDEX('72400 Ann Hist'!$C$8:$AR$285,MATCH('72400M Ann'!$C10,'72400 Ann Hist'!$C$8:$C$285,0),MATCH('72400M Ann'!F$8,'72400 Ann Hist'!$C$8:$AR$8,0))</f>
        <v>0</v>
      </c>
      <c r="G10" s="10">
        <f>INDEX('72400 Ann Hist'!$C$8:$AR$285,MATCH('72400M Ann'!$C10,'72400 Ann Hist'!$C$8:$C$285,0),MATCH('72400M Ann'!G$8,'72400 Ann Hist'!$C$8:$AR$8,0))</f>
        <v>0</v>
      </c>
      <c r="H10" s="10">
        <f>INDEX('72400 Ann Hist'!$C$8:$AR$285,MATCH('72400M Ann'!$C10,'72400 Ann Hist'!$C$8:$C$285,0),MATCH('72400M Ann'!H$8,'72400 Ann Hist'!$C$8:$AR$8,0))</f>
        <v>0</v>
      </c>
      <c r="I10" s="10">
        <f>INDEX('72400 Ann Hist'!$C$8:$AR$285,MATCH('72400M Ann'!$C10,'72400 Ann Hist'!$C$8:$C$285,0),MATCH('72400M Ann'!I$8,'72400 Ann Hist'!$C$8:$AR$8,0))</f>
        <v>0</v>
      </c>
      <c r="J10" s="10">
        <f>INDEX('72400 Ann Hist'!$C$8:$AR$285,MATCH('72400M Ann'!$C10,'72400 Ann Hist'!$C$8:$C$285,0),MATCH('72400M Ann'!J$8,'72400 Ann Hist'!$C$8:$AR$8,0))</f>
        <v>0</v>
      </c>
      <c r="K10" s="10">
        <f>INDEX('72400 Ann Hist'!$C$8:$AR$285,MATCH('72400M Ann'!$C10,'72400 Ann Hist'!$C$8:$C$285,0),MATCH('72400M Ann'!K$8,'72400 Ann Hist'!$C$8:$AR$8,0))</f>
        <v>0</v>
      </c>
      <c r="L10" s="10">
        <f>INDEX('72400 Ann Hist'!$C$8:$AR$285,MATCH('72400M Ann'!$C10,'72400 Ann Hist'!$C$8:$C$285,0),MATCH('72400M Ann'!L$8,'72400 Ann Hist'!$C$8:$AR$8,0))</f>
        <v>0</v>
      </c>
      <c r="M10" s="10">
        <f>INDEX('72400 Ann Hist'!$C$8:$AR$285,MATCH('72400M Ann'!$C10,'72400 Ann Hist'!$C$8:$C$285,0),MATCH('72400M Ann'!M$8,'72400 Ann Hist'!$C$8:$AR$8,0))</f>
        <v>0</v>
      </c>
      <c r="N10" s="10">
        <f>INDEX('72400 Ann Hist'!$C$8:$AR$285,MATCH('72400M Ann'!$C10,'72400 Ann Hist'!$C$8:$C$285,0),MATCH('72400M Ann'!N$8,'72400 Ann Hist'!$C$8:$AR$8,0))</f>
        <v>0</v>
      </c>
      <c r="O10" s="10">
        <f>INDEX('72400 Ann Hist'!$C$8:$AR$285,MATCH('72400M Ann'!$C10,'72400 Ann Hist'!$C$8:$C$285,0),MATCH('72400M Ann'!O$8,'72400 Ann Hist'!$C$8:$AR$8,0))</f>
        <v>0</v>
      </c>
      <c r="P10" s="10">
        <f>INDEX('72400 Ann Hist'!$C$8:$AR$285,MATCH('72400M Ann'!$C10,'72400 Ann Hist'!$C$8:$C$285,0),MATCH('72400M Ann'!P$8,'72400 Ann Hist'!$C$8:$AR$8,0))</f>
        <v>0</v>
      </c>
      <c r="Q10" s="10">
        <f>INDEX('72400 Ann Hist'!$C$8:$AR$285,MATCH('72400M Ann'!$C10,'72400 Ann Hist'!$C$8:$C$285,0),MATCH('72400M Ann'!Q$8,'72400 Ann Hist'!$C$8:$AR$8,0))</f>
        <v>0</v>
      </c>
      <c r="R10" s="10">
        <f>INDEX('72400 Ann Hist'!$C$8:$AR$285,MATCH('72400M Ann'!$C10,'72400 Ann Hist'!$C$8:$C$285,0),MATCH('72400M Ann'!R$8,'72400 Ann Hist'!$C$8:$AR$8,0))</f>
        <v>0</v>
      </c>
      <c r="S10" s="10">
        <f>INDEX('72400 Ann Hist'!$C$8:$AR$285,MATCH('72400M Ann'!$C10,'72400 Ann Hist'!$C$8:$C$285,0),MATCH('72400M Ann'!S$8,'72400 Ann Hist'!$C$8:$AR$8,0))</f>
        <v>0</v>
      </c>
      <c r="T10" s="10">
        <f>INDEX('72400 Ann Hist'!$C$8:$AR$285,MATCH('72400M Ann'!$C10,'72400 Ann Hist'!$C$8:$C$285,0),MATCH('72400M Ann'!T$8,'72400 Ann Hist'!$C$8:$AR$8,0))</f>
        <v>0</v>
      </c>
      <c r="U10" s="10">
        <f>INDEX('72400 Ann Hist'!$C$8:$AR$285,MATCH('72400M Ann'!$C10,'72400 Ann Hist'!$C$8:$C$285,0),MATCH('72400M Ann'!U$8,'72400 Ann Hist'!$C$8:$AR$8,0))</f>
        <v>0</v>
      </c>
      <c r="V10" s="10">
        <f>INDEX('72400 Ann Hist'!$C$8:$AR$285,MATCH('72400M Ann'!$C10,'72400 Ann Hist'!$C$8:$C$285,0),MATCH('72400M Ann'!V$8,'72400 Ann Hist'!$C$8:$AR$8,0))</f>
        <v>0</v>
      </c>
      <c r="W10" s="10">
        <f>INDEX('72400 Ann Hist'!$C$8:$AR$285,MATCH('72400M Ann'!$C10,'72400 Ann Hist'!$C$8:$C$285,0),MATCH('72400M Ann'!W$8,'72400 Ann Hist'!$C$8:$AR$8,0))</f>
        <v>0</v>
      </c>
      <c r="X10" s="10">
        <f>INDEX('72400 Ann Hist'!$C$8:$AR$285,MATCH('72400M Ann'!$C10,'72400 Ann Hist'!$C$8:$C$285,0),MATCH('72400M Ann'!X$8,'72400 Ann Hist'!$C$8:$AR$8,0))</f>
        <v>0</v>
      </c>
      <c r="Y10" s="10">
        <f>INDEX('72400 Ann Hist'!$C$8:$AR$285,MATCH('72400M Ann'!$C10,'72400 Ann Hist'!$C$8:$C$285,0),MATCH('72400M Ann'!Y$8,'72400 Ann Hist'!$C$8:$AR$8,0))</f>
        <v>0</v>
      </c>
      <c r="Z10" s="10">
        <f>INDEX('72400 Ann Hist'!$C$8:$AR$285,MATCH('72400M Ann'!$C10,'72400 Ann Hist'!$C$8:$C$285,0),MATCH('72400M Ann'!Z$8,'72400 Ann Hist'!$C$8:$AR$8,0))</f>
        <v>0</v>
      </c>
      <c r="AA10" s="10">
        <f>INDEX('72400 Ann Hist'!$C$8:$AR$285,MATCH('72400M Ann'!$C10,'72400 Ann Hist'!$C$8:$C$285,0),MATCH('72400M Ann'!AA$8,'72400 Ann Hist'!$C$8:$AR$8,0))</f>
        <v>0</v>
      </c>
      <c r="AB10" s="10">
        <f>INDEX('72400 Ann Hist'!$C$8:$AR$285,MATCH('72400M Ann'!$C10,'72400 Ann Hist'!$C$8:$C$285,0),MATCH('72400M Ann'!AB$8,'72400 Ann Hist'!$C$8:$AR$8,0))</f>
        <v>0</v>
      </c>
      <c r="AC10" s="10">
        <f>INDEX('72400 Ann Hist'!$C$8:$AR$285,MATCH('72400M Ann'!$C10,'72400 Ann Hist'!$C$8:$C$285,0),MATCH('72400M Ann'!AC$8,'72400 Ann Hist'!$C$8:$AR$8,0))</f>
        <v>0</v>
      </c>
      <c r="AD10" s="10">
        <f>INDEX('72400 Ann Hist'!$C$8:$AR$285,MATCH('72400M Ann'!$C10,'72400 Ann Hist'!$C$8:$C$285,0),MATCH('72400M Ann'!AD$8,'72400 Ann Hist'!$C$8:$AR$8,0))</f>
        <v>0</v>
      </c>
      <c r="AE10" s="10">
        <f>INDEX('72400 Ann Hist'!$C$8:$AR$285,MATCH('72400M Ann'!$C10,'72400 Ann Hist'!$C$8:$C$285,0),MATCH('72400M Ann'!AE$8,'72400 Ann Hist'!$C$8:$AR$8,0))</f>
        <v>0</v>
      </c>
      <c r="AF10" s="10">
        <f>INDEX('72400 Ann Hist'!$C$8:$AR$285,MATCH('72400M Ann'!$C10,'72400 Ann Hist'!$C$8:$C$285,0),MATCH('72400M Ann'!AF$8,'72400 Ann Hist'!$C$8:$AR$8,0))</f>
        <v>0</v>
      </c>
      <c r="AG10" s="10">
        <f>INDEX('72400 Ann Hist'!$C$8:$AR$285,MATCH('72400M Ann'!$C10,'72400 Ann Hist'!$C$8:$C$285,0),MATCH('72400M Ann'!AG$8,'72400 Ann Hist'!$C$8:$AR$8,0))</f>
        <v>0</v>
      </c>
      <c r="AH10" s="10">
        <f>INDEX('72400 Ann Hist'!$C$8:$AR$285,MATCH('72400M Ann'!$C10,'72400 Ann Hist'!$C$8:$C$285,0),MATCH('72400M Ann'!AH$8,'72400 Ann Hist'!$C$8:$AR$8,0))</f>
        <v>0</v>
      </c>
      <c r="AI10" s="10">
        <f>INDEX('72400 Ann Hist'!$C$8:$AR$285,MATCH('72400M Ann'!$C10,'72400 Ann Hist'!$C$8:$C$285,0),MATCH('72400M Ann'!AI$8,'72400 Ann Hist'!$C$8:$AR$8,0))</f>
        <v>0</v>
      </c>
      <c r="AJ10" s="10">
        <f>INDEX('72400 Ann Hist'!$C$8:$AR$285,MATCH('72400M Ann'!$C10,'72400 Ann Hist'!$C$8:$C$285,0),MATCH('72400M Ann'!AJ$8,'72400 Ann Hist'!$C$8:$AR$8,0))</f>
        <v>0</v>
      </c>
      <c r="AK10" s="10">
        <f>INDEX('72400 Ann Hist'!$C$8:$AR$285,MATCH('72400M Ann'!$C10,'72400 Ann Hist'!$C$8:$C$285,0),MATCH('72400M Ann'!AK$8,'72400 Ann Hist'!$C$8:$AR$8,0))</f>
        <v>0</v>
      </c>
      <c r="AL10" s="10">
        <f>INDEX('72400 Ann Hist'!$C$8:$AR$285,MATCH('72400M Ann'!$C10,'72400 Ann Hist'!$C$8:$C$285,0),MATCH('72400M Ann'!AL$8,'72400 Ann Hist'!$C$8:$AR$8,0))</f>
        <v>0</v>
      </c>
      <c r="AM10" s="10">
        <f>INDEX('72400 Ann Hist'!$C$8:$AR$285,MATCH('72400M Ann'!$C10,'72400 Ann Hist'!$C$8:$C$285,0),MATCH('72400M Ann'!AM$8,'72400 Ann Hist'!$C$8:$AR$8,0))</f>
        <v>0</v>
      </c>
      <c r="AN10" s="10">
        <f>INDEX('72400 Ann Hist'!$C$8:$AR$285,MATCH('72400M Ann'!$C10,'72400 Ann Hist'!$C$8:$C$285,0),MATCH('72400M Ann'!AN$8,'72400 Ann Hist'!$C$8:$AR$8,0))</f>
        <v>0</v>
      </c>
      <c r="AO10" s="10">
        <f>INDEX('72400 Ann Hist'!$C$8:$AR$285,MATCH('72400M Ann'!$C10,'72400 Ann Hist'!$C$8:$C$285,0),MATCH('72400M Ann'!AO$8,'72400 Ann Hist'!$C$8:$AR$8,0))</f>
        <v>0.1</v>
      </c>
      <c r="AP10" s="10">
        <f>INDEX('72400 Ann Hist'!$C$8:$AR$285,MATCH('72400M Ann'!$C10,'72400 Ann Hist'!$C$8:$C$285,0),MATCH('72400M Ann'!AP$8,'72400 Ann Hist'!$C$8:$AR$8,0))</f>
        <v>0.1</v>
      </c>
      <c r="AQ10" s="10">
        <f>INDEX('72400 Ann Hist'!$C$8:$AR$285,MATCH('72400M Ann'!$C10,'72400 Ann Hist'!$C$8:$C$285,0),MATCH('72400M Ann'!AQ$8,'72400 Ann Hist'!$C$8:$AR$8,0))</f>
        <v>0.1</v>
      </c>
      <c r="AR10" s="11">
        <f>INDEX('72400 Ann'!$C$8:$AZ$285,MATCH('72400M Ann'!$C10,'72400 Ann'!$C$8:$C$285,0),MATCH('72400M Ann'!AR$8,'72400 Ann'!$C$8:$AZ$8,0))</f>
        <v>0.1</v>
      </c>
      <c r="AS10" s="11">
        <f>INDEX('72400 Ann'!$C$8:$AZ$285,MATCH('72400M Ann'!$C10,'72400 Ann'!$C$8:$C$285,0),MATCH('72400M Ann'!AS$8,'72400 Ann'!$C$8:$AZ$8,0))</f>
        <v>0.1</v>
      </c>
      <c r="AT10" s="11">
        <f>INDEX('72400 Ann'!$C$8:$AZ$285,MATCH('72400M Ann'!$C10,'72400 Ann'!$C$8:$C$285,0),MATCH('72400M Ann'!AT$8,'72400 Ann'!$C$8:$AZ$8,0))</f>
        <v>0.1</v>
      </c>
      <c r="AU10" s="11">
        <f>INDEX('72400 Ann'!$C$8:$AZ$285,MATCH('72400M Ann'!$C10,'72400 Ann'!$C$8:$C$285,0),MATCH('72400M Ann'!AU$8,'72400 Ann'!$C$8:$AZ$8,0))</f>
        <v>0.2</v>
      </c>
      <c r="AV10" s="11">
        <f>INDEX('72400 Ann'!$C$8:$AZ$285,MATCH('72400M Ann'!$C10,'72400 Ann'!$C$8:$C$285,0),MATCH('72400M Ann'!AV$8,'72400 Ann'!$C$8:$AZ$8,0))</f>
        <v>0.2</v>
      </c>
      <c r="AW10" s="11">
        <f>INDEX('72400 Ann'!$C$8:$AZ$285,MATCH('72400M Ann'!$C10,'72400 Ann'!$C$8:$C$285,0),MATCH('72400M Ann'!AW$8,'72400 Ann'!$C$8:$AZ$8,0))</f>
        <v>0.2</v>
      </c>
      <c r="AX10" s="11">
        <f>INDEX('72400 Ann'!$C$8:$AZ$285,MATCH('72400M Ann'!$C10,'72400 Ann'!$C$8:$C$285,0),MATCH('72400M Ann'!AX$8,'72400 Ann'!$C$8:$AZ$8,0))</f>
        <v>0.2</v>
      </c>
      <c r="AY10" s="11">
        <f>INDEX('72400 Ann'!$C$8:$AZ$285,MATCH('72400M Ann'!$C10,'72400 Ann'!$C$8:$C$285,0),MATCH('72400M Ann'!AY$8,'72400 Ann'!$C$8:$AZ$8,0))</f>
        <v>0.2</v>
      </c>
      <c r="AZ10" s="11">
        <f>INDEX('72400 Ann'!$C$8:$AZ$285,MATCH('72400M Ann'!$C10,'72400 Ann'!$C$8:$C$285,0),MATCH('72400M Ann'!AZ$8,'72400 Ann'!$C$8:$AZ$8,0))</f>
        <v>0.2</v>
      </c>
      <c r="BA10" s="11">
        <f>INDEX('72400 Ann'!$C$8:$AZ$285,MATCH('72400M Ann'!$C10,'72400 Ann'!$C$8:$C$285,0),MATCH('72400M Ann'!BA$8,'72400 Ann'!$C$8:$AZ$8,0))</f>
        <v>0.2</v>
      </c>
      <c r="BB10" s="11">
        <f>INDEX('72400 Ann'!$C$8:$AZ$285,MATCH('72400M Ann'!$C10,'72400 Ann'!$C$8:$C$285,0),MATCH('72400M Ann'!BB$8,'72400 Ann'!$C$8:$AZ$8,0))</f>
        <v>0.2</v>
      </c>
      <c r="BC10" s="11">
        <f>INDEX('72400 Ann'!$C$8:$AZ$285,MATCH('72400M Ann'!$C10,'72400 Ann'!$C$8:$C$285,0),MATCH('72400M Ann'!BC$8,'72400 Ann'!$C$8:$AZ$8,0))</f>
        <v>0.3</v>
      </c>
      <c r="BD10" s="11">
        <f>INDEX('72400 Ann'!$C$8:$AZ$285,MATCH('72400M Ann'!$C10,'72400 Ann'!$C$8:$C$285,0),MATCH('72400M Ann'!BD$8,'72400 Ann'!$C$8:$AZ$8,0))</f>
        <v>0.4</v>
      </c>
      <c r="BE10" s="11">
        <f>INDEX('72400 Ann'!$C$8:$AZ$285,MATCH('72400M Ann'!$C10,'72400 Ann'!$C$8:$C$285,0),MATCH('72400M Ann'!BE$8,'72400 Ann'!$C$8:$AZ$8,0))</f>
        <v>0.4</v>
      </c>
      <c r="BF10" s="11">
        <f>INDEX('72400 Ann'!$C$8:$AZ$285,MATCH('72400M Ann'!$C10,'72400 Ann'!$C$8:$C$285,0),MATCH('72400M Ann'!BF$8,'72400 Ann'!$C$8:$AZ$8,0))</f>
        <v>0.4</v>
      </c>
      <c r="BG10" s="11">
        <f>INDEX('72400 Ann'!$C$8:$AZ$285,MATCH('72400M Ann'!$C10,'72400 Ann'!$C$8:$C$285,0),MATCH('72400M Ann'!BG$8,'72400 Ann'!$C$8:$AZ$8,0))</f>
        <v>0.4</v>
      </c>
      <c r="BH10" s="11">
        <f>INDEX('72400 Ann'!$C$8:$AZ$285,MATCH('72400M Ann'!$C10,'72400 Ann'!$C$8:$C$285,0),MATCH('72400M Ann'!BH$8,'72400 Ann'!$C$8:$AZ$8,0))</f>
        <v>0.7</v>
      </c>
      <c r="BI10" s="11">
        <f>INDEX('72400 Ann'!$C$8:$AZ$285,MATCH('72400M Ann'!$C10,'72400 Ann'!$C$8:$C$285,0),MATCH('72400M Ann'!BI$8,'72400 Ann'!$C$8:$AZ$8,0))</f>
        <v>0.8</v>
      </c>
      <c r="BJ10" s="11">
        <f>INDEX('72400 Ann'!$C$8:$AZ$285,MATCH('72400M Ann'!$C10,'72400 Ann'!$C$8:$C$285,0),MATCH('72400M Ann'!BJ$8,'72400 Ann'!$C$8:$AZ$8,0))</f>
        <v>0.9</v>
      </c>
      <c r="BK10" s="11">
        <f>INDEX('72400 Ann'!$C$8:$AZ$285,MATCH('72400M Ann'!$C10,'72400 Ann'!$C$8:$C$285,0),MATCH('72400M Ann'!BK$8,'72400 Ann'!$C$8:$AZ$8,0))</f>
        <v>1</v>
      </c>
      <c r="BL10" s="11">
        <f>INDEX('72400 Ann'!$C$8:$AZ$285,MATCH('72400M Ann'!$C10,'72400 Ann'!$C$8:$C$285,0),MATCH('72400M Ann'!BL$8,'72400 Ann'!$C$8:$AZ$8,0))</f>
        <v>1.3</v>
      </c>
      <c r="BM10" s="11">
        <f>INDEX('72400 Ann'!$C$8:$AZ$285,MATCH('72400M Ann'!$C10,'72400 Ann'!$C$8:$C$285,0),MATCH('72400M Ann'!BM$8,'72400 Ann'!$C$8:$AZ$8,0))</f>
        <v>1.4</v>
      </c>
      <c r="BN10" s="11">
        <f>INDEX('72400 Ann'!$C$8:$AZ$285,MATCH('72400M Ann'!$C10,'72400 Ann'!$C$8:$C$285,0),MATCH('72400M Ann'!BN$8,'72400 Ann'!$C$8:$AZ$8,0))</f>
        <v>1.6</v>
      </c>
      <c r="BO10" s="11">
        <f>INDEX('72400 Ann'!$C$8:$AZ$285,MATCH('72400M Ann'!$C10,'72400 Ann'!$C$8:$C$285,0),MATCH('72400M Ann'!BO$8,'72400 Ann'!$C$8:$AZ$8,0))</f>
        <v>1.8</v>
      </c>
      <c r="BP10" s="11">
        <f>INDEX('72400 Ann'!$C$8:$AZ$285,MATCH('72400M Ann'!$C10,'72400 Ann'!$C$8:$C$285,0),MATCH('72400M Ann'!BP$8,'72400 Ann'!$C$8:$AZ$8,0))</f>
        <v>2</v>
      </c>
      <c r="BQ10" s="11">
        <f>INDEX('72400 Ann'!$C$8:$AZ$285,MATCH('72400M Ann'!$C10,'72400 Ann'!$C$8:$C$285,0),MATCH('72400M Ann'!BQ$8,'72400 Ann'!$C$8:$AZ$8,0))</f>
        <v>2.2000000000000002</v>
      </c>
      <c r="BR10" s="11">
        <f>INDEX('72400 Ann'!$C$8:$AZ$285,MATCH('72400M Ann'!$C10,'72400 Ann'!$C$8:$C$285,0),MATCH('72400M Ann'!BR$8,'72400 Ann'!$C$8:$AZ$8,0))</f>
        <v>2.5</v>
      </c>
      <c r="BS10" s="11">
        <f>INDEX('72400 Ann'!$C$8:$AZ$285,MATCH('72400M Ann'!$C10,'72400 Ann'!$C$8:$C$285,0),MATCH('72400M Ann'!BS$8,'72400 Ann'!$C$8:$AZ$8,0))</f>
        <v>3.4</v>
      </c>
      <c r="BT10" s="11">
        <f>INDEX('72400 Ann'!$C$8:$AZ$285,MATCH('72400M Ann'!$C10,'72400 Ann'!$C$8:$C$285,0),MATCH('72400M Ann'!BT$8,'72400 Ann'!$C$8:$AZ$8,0))</f>
        <v>3.9</v>
      </c>
      <c r="BU10" s="11">
        <f>INDEX('72400 Ann'!$C$8:$AZ$285,MATCH('72400M Ann'!$C10,'72400 Ann'!$C$8:$C$285,0),MATCH('72400M Ann'!BU$8,'72400 Ann'!$C$8:$AZ$8,0))</f>
        <v>4.2</v>
      </c>
      <c r="BV10" s="11">
        <f>INDEX('72400 Ann'!$C$8:$AZ$285,MATCH('72400M Ann'!$C10,'72400 Ann'!$C$8:$C$285,0),MATCH('72400M Ann'!BV$8,'72400 Ann'!$C$8:$AZ$8,0))</f>
        <v>4.5999999999999996</v>
      </c>
      <c r="BW10" s="11">
        <f>INDEX('72400 Ann'!$C$8:$AZ$285,MATCH('72400M Ann'!$C10,'72400 Ann'!$C$8:$C$285,0),MATCH('72400M Ann'!BW$8,'72400 Ann'!$C$8:$AZ$8,0))</f>
        <v>6</v>
      </c>
      <c r="BX10" s="11">
        <f>INDEX('72400 Ann'!$C$8:$AZ$285,MATCH('72400M Ann'!$C10,'72400 Ann'!$C$8:$C$285,0),MATCH('72400M Ann'!BX$8,'72400 Ann'!$C$8:$AZ$8,0))</f>
        <v>7.5</v>
      </c>
      <c r="BY10" s="11">
        <f>INDEX('72400 Ann'!$C$8:$AZ$285,MATCH('72400M Ann'!$C10,'72400 Ann'!$C$8:$C$285,0),MATCH('72400M Ann'!BY$8,'72400 Ann'!$C$8:$AZ$8,0))</f>
        <v>7.7</v>
      </c>
      <c r="BZ10" s="11">
        <f>INDEX('72400 Ann'!$C$8:$AZ$285,MATCH('72400M Ann'!$C10,'72400 Ann'!$C$8:$C$285,0),MATCH('72400M Ann'!BZ$8,'72400 Ann'!$C$8:$AZ$8,0))</f>
        <v>7.8</v>
      </c>
      <c r="CA10" s="11">
        <f>INDEX('72400 Ann'!$C$8:$AZ$285,MATCH('72400M Ann'!$C10,'72400 Ann'!$C$8:$C$285,0),MATCH('72400M Ann'!CA$8,'72400 Ann'!$C$8:$AZ$8,0))</f>
        <v>9</v>
      </c>
      <c r="CB10" s="11">
        <f>INDEX('72400 Ann'!$C$8:$AZ$285,MATCH('72400M Ann'!$C10,'72400 Ann'!$C$8:$C$285,0),MATCH('72400M Ann'!CB$8,'72400 Ann'!$C$8:$AZ$8,0))</f>
        <v>10.1</v>
      </c>
      <c r="CC10" s="11">
        <f>INDEX('72400 Ann'!$C$8:$AZ$285,MATCH('72400M Ann'!$C10,'72400 Ann'!$C$8:$C$285,0),MATCH('72400M Ann'!CC$8,'72400 Ann'!$C$8:$AZ$8,0))</f>
        <v>12.6</v>
      </c>
      <c r="CD10" s="11">
        <f>INDEX('72400 Ann'!$C$8:$AZ$285,MATCH('72400M Ann'!$C10,'72400 Ann'!$C$8:$C$285,0),MATCH('72400M Ann'!CD$8,'72400 Ann'!$C$8:$AZ$8,0))</f>
        <v>14</v>
      </c>
      <c r="CE10" s="11">
        <f>INDEX('72400 Ann'!$C$8:$AZ$285,MATCH('72400M Ann'!$C10,'72400 Ann'!$C$8:$C$285,0),MATCH('72400M Ann'!CE$8,'72400 Ann'!$C$8:$AZ$8,0))</f>
        <v>10.9</v>
      </c>
      <c r="CF10" s="11">
        <f>INDEX('72400 Ann'!$C$8:$AZ$285,MATCH('72400M Ann'!$C10,'72400 Ann'!$C$8:$C$285,0),MATCH('72400M Ann'!CF$8,'72400 Ann'!$C$8:$AZ$8,0))</f>
        <v>8.6999999999999993</v>
      </c>
      <c r="CG10" s="11">
        <f>INDEX('72400 Ann'!$C$8:$AZ$285,MATCH('72400M Ann'!$C10,'72400 Ann'!$C$8:$C$285,0),MATCH('72400M Ann'!CG$8,'72400 Ann'!$C$8:$AZ$8,0))</f>
        <v>9.8000000000000007</v>
      </c>
      <c r="CH10" s="11">
        <f>INDEX('72400 Ann'!$C$8:$AZ$285,MATCH('72400M Ann'!$C10,'72400 Ann'!$C$8:$C$285,0),MATCH('72400M Ann'!CH$8,'72400 Ann'!$C$8:$AZ$8,0))</f>
        <v>10.4</v>
      </c>
      <c r="CI10" s="11">
        <f>INDEX('72400 Ann'!$C$8:$AZ$285,MATCH('72400M Ann'!$C10,'72400 Ann'!$C$8:$C$285,0),MATCH('72400M Ann'!CI$8,'72400 Ann'!$C$8:$AZ$8,0))</f>
        <v>11.1</v>
      </c>
      <c r="CJ10" s="11">
        <f>INDEX('72400 Ann'!$C$8:$AZ$285,MATCH('72400M Ann'!$C10,'72400 Ann'!$C$8:$C$285,0),MATCH('72400M Ann'!CJ$8,'72400 Ann'!$C$8:$AZ$8,0))</f>
        <v>12.1</v>
      </c>
      <c r="CK10" s="11">
        <f>INDEX('72400 Ann'!$C$8:$AZ$285,MATCH('72400M Ann'!$C10,'72400 Ann'!$C$8:$C$285,0),MATCH('72400M Ann'!CK$8,'72400 Ann'!$C$8:$AZ$8,0))</f>
        <v>13</v>
      </c>
      <c r="CL10" s="11">
        <f>INDEX('72400 Ann'!$C$8:$AZ$285,MATCH('72400M Ann'!$C10,'72400 Ann'!$C$8:$C$285,0),MATCH('72400M Ann'!CL$8,'72400 Ann'!$C$8:$AZ$8,0))</f>
        <v>13.9</v>
      </c>
    </row>
    <row r="11" spans="1:90" s="10" customFormat="1" x14ac:dyDescent="0.25">
      <c r="A11" s="32">
        <v>3</v>
      </c>
      <c r="B11" s="10" t="s">
        <v>1164</v>
      </c>
      <c r="C11" s="10" t="s">
        <v>1250</v>
      </c>
      <c r="D11" s="10">
        <f>INDEX('72400 Ann Hist'!$C$8:$AR$285,MATCH('72400M Ann'!$C11,'72400 Ann Hist'!$C$8:$C$285,0),MATCH('72400M Ann'!D$8,'72400 Ann Hist'!$C$8:$AR$8,0))</f>
        <v>0.3</v>
      </c>
      <c r="E11" s="10">
        <f>INDEX('72400 Ann Hist'!$C$8:$AR$285,MATCH('72400M Ann'!$C11,'72400 Ann Hist'!$C$8:$C$285,0),MATCH('72400M Ann'!E$8,'72400 Ann Hist'!$C$8:$AR$8,0))</f>
        <v>0.4</v>
      </c>
      <c r="F11" s="10">
        <f>INDEX('72400 Ann Hist'!$C$8:$AR$285,MATCH('72400M Ann'!$C11,'72400 Ann Hist'!$C$8:$C$285,0),MATCH('72400M Ann'!F$8,'72400 Ann Hist'!$C$8:$AR$8,0))</f>
        <v>0.4</v>
      </c>
      <c r="G11" s="10">
        <f>INDEX('72400 Ann Hist'!$C$8:$AR$285,MATCH('72400M Ann'!$C11,'72400 Ann Hist'!$C$8:$C$285,0),MATCH('72400M Ann'!G$8,'72400 Ann Hist'!$C$8:$AR$8,0))</f>
        <v>0.4</v>
      </c>
      <c r="H11" s="10">
        <f>INDEX('72400 Ann Hist'!$C$8:$AR$285,MATCH('72400M Ann'!$C11,'72400 Ann Hist'!$C$8:$C$285,0),MATCH('72400M Ann'!H$8,'72400 Ann Hist'!$C$8:$AR$8,0))</f>
        <v>0.4</v>
      </c>
      <c r="I11" s="10">
        <f>INDEX('72400 Ann Hist'!$C$8:$AR$285,MATCH('72400M Ann'!$C11,'72400 Ann Hist'!$C$8:$C$285,0),MATCH('72400M Ann'!I$8,'72400 Ann Hist'!$C$8:$AR$8,0))</f>
        <v>0.4</v>
      </c>
      <c r="J11" s="10">
        <f>INDEX('72400 Ann Hist'!$C$8:$AR$285,MATCH('72400M Ann'!$C11,'72400 Ann Hist'!$C$8:$C$285,0),MATCH('72400M Ann'!J$8,'72400 Ann Hist'!$C$8:$AR$8,0))</f>
        <v>0.4</v>
      </c>
      <c r="K11" s="10">
        <f>INDEX('72400 Ann Hist'!$C$8:$AR$285,MATCH('72400M Ann'!$C11,'72400 Ann Hist'!$C$8:$C$285,0),MATCH('72400M Ann'!K$8,'72400 Ann Hist'!$C$8:$AR$8,0))</f>
        <v>0.5</v>
      </c>
      <c r="L11" s="10">
        <f>INDEX('72400 Ann Hist'!$C$8:$AR$285,MATCH('72400M Ann'!$C11,'72400 Ann Hist'!$C$8:$C$285,0),MATCH('72400M Ann'!L$8,'72400 Ann Hist'!$C$8:$AR$8,0))</f>
        <v>0.5</v>
      </c>
      <c r="M11" s="10">
        <f>INDEX('72400 Ann Hist'!$C$8:$AR$285,MATCH('72400M Ann'!$C11,'72400 Ann Hist'!$C$8:$C$285,0),MATCH('72400M Ann'!M$8,'72400 Ann Hist'!$C$8:$AR$8,0))</f>
        <v>0.6</v>
      </c>
      <c r="N11" s="10">
        <f>INDEX('72400 Ann Hist'!$C$8:$AR$285,MATCH('72400M Ann'!$C11,'72400 Ann Hist'!$C$8:$C$285,0),MATCH('72400M Ann'!N$8,'72400 Ann Hist'!$C$8:$AR$8,0))</f>
        <v>0.6</v>
      </c>
      <c r="O11" s="10">
        <f>INDEX('72400 Ann Hist'!$C$8:$AR$285,MATCH('72400M Ann'!$C11,'72400 Ann Hist'!$C$8:$C$285,0),MATCH('72400M Ann'!O$8,'72400 Ann Hist'!$C$8:$AR$8,0))</f>
        <v>0.7</v>
      </c>
      <c r="P11" s="10">
        <f>INDEX('72400 Ann Hist'!$C$8:$AR$285,MATCH('72400M Ann'!$C11,'72400 Ann Hist'!$C$8:$C$285,0),MATCH('72400M Ann'!P$8,'72400 Ann Hist'!$C$8:$AR$8,0))</f>
        <v>0.7</v>
      </c>
      <c r="Q11" s="10">
        <f>INDEX('72400 Ann Hist'!$C$8:$AR$285,MATCH('72400M Ann'!$C11,'72400 Ann Hist'!$C$8:$C$285,0),MATCH('72400M Ann'!Q$8,'72400 Ann Hist'!$C$8:$AR$8,0))</f>
        <v>0.8</v>
      </c>
      <c r="R11" s="10">
        <f>INDEX('72400 Ann Hist'!$C$8:$AR$285,MATCH('72400M Ann'!$C11,'72400 Ann Hist'!$C$8:$C$285,0),MATCH('72400M Ann'!R$8,'72400 Ann Hist'!$C$8:$AR$8,0))</f>
        <v>0.8</v>
      </c>
      <c r="S11" s="10">
        <f>INDEX('72400 Ann Hist'!$C$8:$AR$285,MATCH('72400M Ann'!$C11,'72400 Ann Hist'!$C$8:$C$285,0),MATCH('72400M Ann'!S$8,'72400 Ann Hist'!$C$8:$AR$8,0))</f>
        <v>0.9</v>
      </c>
      <c r="T11" s="10">
        <f>INDEX('72400 Ann Hist'!$C$8:$AR$285,MATCH('72400M Ann'!$C11,'72400 Ann Hist'!$C$8:$C$285,0),MATCH('72400M Ann'!T$8,'72400 Ann Hist'!$C$8:$AR$8,0))</f>
        <v>1</v>
      </c>
      <c r="U11" s="10">
        <f>INDEX('72400 Ann Hist'!$C$8:$AR$285,MATCH('72400M Ann'!$C11,'72400 Ann Hist'!$C$8:$C$285,0),MATCH('72400M Ann'!U$8,'72400 Ann Hist'!$C$8:$AR$8,0))</f>
        <v>1.1000000000000001</v>
      </c>
      <c r="V11" s="10">
        <f>INDEX('72400 Ann Hist'!$C$8:$AR$285,MATCH('72400M Ann'!$C11,'72400 Ann Hist'!$C$8:$C$285,0),MATCH('72400M Ann'!V$8,'72400 Ann Hist'!$C$8:$AR$8,0))</f>
        <v>1.4</v>
      </c>
      <c r="W11" s="10">
        <f>INDEX('72400 Ann Hist'!$C$8:$AR$285,MATCH('72400M Ann'!$C11,'72400 Ann Hist'!$C$8:$C$285,0),MATCH('72400M Ann'!W$8,'72400 Ann Hist'!$C$8:$AR$8,0))</f>
        <v>1.6</v>
      </c>
      <c r="X11" s="10">
        <f>INDEX('72400 Ann Hist'!$C$8:$AR$285,MATCH('72400M Ann'!$C11,'72400 Ann Hist'!$C$8:$C$285,0),MATCH('72400M Ann'!X$8,'72400 Ann Hist'!$C$8:$AR$8,0))</f>
        <v>1.9</v>
      </c>
      <c r="Y11" s="10">
        <f>INDEX('72400 Ann Hist'!$C$8:$AR$285,MATCH('72400M Ann'!$C11,'72400 Ann Hist'!$C$8:$C$285,0),MATCH('72400M Ann'!Y$8,'72400 Ann Hist'!$C$8:$AR$8,0))</f>
        <v>2.1</v>
      </c>
      <c r="Z11" s="10">
        <f>INDEX('72400 Ann Hist'!$C$8:$AR$285,MATCH('72400M Ann'!$C11,'72400 Ann Hist'!$C$8:$C$285,0),MATCH('72400M Ann'!Z$8,'72400 Ann Hist'!$C$8:$AR$8,0))</f>
        <v>2.4</v>
      </c>
      <c r="AA11" s="10">
        <f>INDEX('72400 Ann Hist'!$C$8:$AR$285,MATCH('72400M Ann'!$C11,'72400 Ann Hist'!$C$8:$C$285,0),MATCH('72400M Ann'!AA$8,'72400 Ann Hist'!$C$8:$AR$8,0))</f>
        <v>2.7</v>
      </c>
      <c r="AB11" s="10">
        <f>INDEX('72400 Ann Hist'!$C$8:$AR$285,MATCH('72400M Ann'!$C11,'72400 Ann Hist'!$C$8:$C$285,0),MATCH('72400M Ann'!AB$8,'72400 Ann Hist'!$C$8:$AR$8,0))</f>
        <v>2.9</v>
      </c>
      <c r="AC11" s="10">
        <f>INDEX('72400 Ann Hist'!$C$8:$AR$285,MATCH('72400M Ann'!$C11,'72400 Ann Hist'!$C$8:$C$285,0),MATCH('72400M Ann'!AC$8,'72400 Ann Hist'!$C$8:$AR$8,0))</f>
        <v>3.2</v>
      </c>
      <c r="AD11" s="10">
        <f>INDEX('72400 Ann Hist'!$C$8:$AR$285,MATCH('72400M Ann'!$C11,'72400 Ann Hist'!$C$8:$C$285,0),MATCH('72400M Ann'!AD$8,'72400 Ann Hist'!$C$8:$AR$8,0))</f>
        <v>3.5</v>
      </c>
      <c r="AE11" s="10">
        <f>INDEX('72400 Ann Hist'!$C$8:$AR$285,MATCH('72400M Ann'!$C11,'72400 Ann Hist'!$C$8:$C$285,0),MATCH('72400M Ann'!AE$8,'72400 Ann Hist'!$C$8:$AR$8,0))</f>
        <v>3.8</v>
      </c>
      <c r="AF11" s="10">
        <f>INDEX('72400 Ann Hist'!$C$8:$AR$285,MATCH('72400M Ann'!$C11,'72400 Ann Hist'!$C$8:$C$285,0),MATCH('72400M Ann'!AF$8,'72400 Ann Hist'!$C$8:$AR$8,0))</f>
        <v>4.3</v>
      </c>
      <c r="AG11" s="10">
        <f>INDEX('72400 Ann Hist'!$C$8:$AR$285,MATCH('72400M Ann'!$C11,'72400 Ann Hist'!$C$8:$C$285,0),MATCH('72400M Ann'!AG$8,'72400 Ann Hist'!$C$8:$AR$8,0))</f>
        <v>4.8</v>
      </c>
      <c r="AH11" s="10">
        <f>INDEX('72400 Ann Hist'!$C$8:$AR$285,MATCH('72400M Ann'!$C11,'72400 Ann Hist'!$C$8:$C$285,0),MATCH('72400M Ann'!AH$8,'72400 Ann Hist'!$C$8:$AR$8,0))</f>
        <v>5</v>
      </c>
      <c r="AI11" s="10">
        <f>INDEX('72400 Ann Hist'!$C$8:$AR$285,MATCH('72400M Ann'!$C11,'72400 Ann Hist'!$C$8:$C$285,0),MATCH('72400M Ann'!AI$8,'72400 Ann Hist'!$C$8:$AR$8,0))</f>
        <v>5.6</v>
      </c>
      <c r="AJ11" s="10">
        <f>INDEX('72400 Ann Hist'!$C$8:$AR$285,MATCH('72400M Ann'!$C11,'72400 Ann Hist'!$C$8:$C$285,0),MATCH('72400M Ann'!AJ$8,'72400 Ann Hist'!$C$8:$AR$8,0))</f>
        <v>6.3</v>
      </c>
      <c r="AK11" s="10">
        <f>INDEX('72400 Ann Hist'!$C$8:$AR$285,MATCH('72400M Ann'!$C11,'72400 Ann Hist'!$C$8:$C$285,0),MATCH('72400M Ann'!AK$8,'72400 Ann Hist'!$C$8:$AR$8,0))</f>
        <v>6.3</v>
      </c>
      <c r="AL11" s="10">
        <f>INDEX('72400 Ann Hist'!$C$8:$AR$285,MATCH('72400M Ann'!$C11,'72400 Ann Hist'!$C$8:$C$285,0),MATCH('72400M Ann'!AL$8,'72400 Ann Hist'!$C$8:$AR$8,0))</f>
        <v>6.9</v>
      </c>
      <c r="AM11" s="10">
        <f>INDEX('72400 Ann Hist'!$C$8:$AR$285,MATCH('72400M Ann'!$C11,'72400 Ann Hist'!$C$8:$C$285,0),MATCH('72400M Ann'!AM$8,'72400 Ann Hist'!$C$8:$AR$8,0))</f>
        <v>7.6</v>
      </c>
      <c r="AN11" s="10">
        <f>INDEX('72400 Ann Hist'!$C$8:$AR$285,MATCH('72400M Ann'!$C11,'72400 Ann Hist'!$C$8:$C$285,0),MATCH('72400M Ann'!AN$8,'72400 Ann Hist'!$C$8:$AR$8,0))</f>
        <v>8.3000000000000007</v>
      </c>
      <c r="AO11" s="10">
        <f>INDEX('72400 Ann Hist'!$C$8:$AR$285,MATCH('72400M Ann'!$C11,'72400 Ann Hist'!$C$8:$C$285,0),MATCH('72400M Ann'!AO$8,'72400 Ann Hist'!$C$8:$AR$8,0))</f>
        <v>9.4</v>
      </c>
      <c r="AP11" s="10">
        <f>INDEX('72400 Ann Hist'!$C$8:$AR$285,MATCH('72400M Ann'!$C11,'72400 Ann Hist'!$C$8:$C$285,0),MATCH('72400M Ann'!AP$8,'72400 Ann Hist'!$C$8:$AR$8,0))</f>
        <v>10.3</v>
      </c>
      <c r="AQ11" s="10">
        <f>INDEX('72400 Ann Hist'!$C$8:$AR$285,MATCH('72400M Ann'!$C11,'72400 Ann Hist'!$C$8:$C$285,0),MATCH('72400M Ann'!AQ$8,'72400 Ann Hist'!$C$8:$AR$8,0))</f>
        <v>11.9</v>
      </c>
      <c r="AR11" s="11">
        <f>INDEX('72400 Ann'!$C$8:$AZ$285,MATCH('72400M Ann'!$C11,'72400 Ann'!$C$8:$C$285,0),MATCH('72400M Ann'!AR$8,'72400 Ann'!$C$8:$AZ$8,0))</f>
        <v>13.6</v>
      </c>
      <c r="AS11" s="11">
        <f>INDEX('72400 Ann'!$C$8:$AZ$285,MATCH('72400M Ann'!$C11,'72400 Ann'!$C$8:$C$285,0),MATCH('72400M Ann'!AS$8,'72400 Ann'!$C$8:$AZ$8,0))</f>
        <v>15.5</v>
      </c>
      <c r="AT11" s="11">
        <f>INDEX('72400 Ann'!$C$8:$AZ$285,MATCH('72400M Ann'!$C11,'72400 Ann'!$C$8:$C$285,0),MATCH('72400M Ann'!AT$8,'72400 Ann'!$C$8:$AZ$8,0))</f>
        <v>18.3</v>
      </c>
      <c r="AU11" s="11">
        <f>INDEX('72400 Ann'!$C$8:$AZ$285,MATCH('72400M Ann'!$C11,'72400 Ann'!$C$8:$C$285,0),MATCH('72400M Ann'!AU$8,'72400 Ann'!$C$8:$AZ$8,0))</f>
        <v>21.9</v>
      </c>
      <c r="AV11" s="11">
        <f>INDEX('72400 Ann'!$C$8:$AZ$285,MATCH('72400M Ann'!$C11,'72400 Ann'!$C$8:$C$285,0),MATCH('72400M Ann'!AV$8,'72400 Ann'!$C$8:$AZ$8,0))</f>
        <v>22.3</v>
      </c>
      <c r="AW11" s="11">
        <f>INDEX('72400 Ann'!$C$8:$AZ$285,MATCH('72400M Ann'!$C11,'72400 Ann'!$C$8:$C$285,0),MATCH('72400M Ann'!AW$8,'72400 Ann'!$C$8:$AZ$8,0))</f>
        <v>25.3</v>
      </c>
      <c r="AX11" s="11">
        <f>INDEX('72400 Ann'!$C$8:$AZ$285,MATCH('72400M Ann'!$C11,'72400 Ann'!$C$8:$C$285,0),MATCH('72400M Ann'!AX$8,'72400 Ann'!$C$8:$AZ$8,0))</f>
        <v>29.6</v>
      </c>
      <c r="AY11" s="11">
        <f>INDEX('72400 Ann'!$C$8:$AZ$285,MATCH('72400M Ann'!$C11,'72400 Ann'!$C$8:$C$285,0),MATCH('72400M Ann'!AY$8,'72400 Ann'!$C$8:$AZ$8,0))</f>
        <v>30</v>
      </c>
      <c r="AZ11" s="11">
        <f>INDEX('72400 Ann'!$C$8:$AZ$285,MATCH('72400M Ann'!$C11,'72400 Ann'!$C$8:$C$285,0),MATCH('72400M Ann'!AZ$8,'72400 Ann'!$C$8:$AZ$8,0))</f>
        <v>33.1</v>
      </c>
      <c r="BA11" s="11">
        <f>INDEX('72400 Ann'!$C$8:$AZ$285,MATCH('72400M Ann'!$C11,'72400 Ann'!$C$8:$C$285,0),MATCH('72400M Ann'!BA$8,'72400 Ann'!$C$8:$AZ$8,0))</f>
        <v>36.9</v>
      </c>
      <c r="BB11" s="11">
        <f>INDEX('72400 Ann'!$C$8:$AZ$285,MATCH('72400M Ann'!$C11,'72400 Ann'!$C$8:$C$285,0),MATCH('72400M Ann'!BB$8,'72400 Ann'!$C$8:$AZ$8,0))</f>
        <v>41.5</v>
      </c>
      <c r="BC11" s="11">
        <f>INDEX('72400 Ann'!$C$8:$AZ$285,MATCH('72400M Ann'!$C11,'72400 Ann'!$C$8:$C$285,0),MATCH('72400M Ann'!BC$8,'72400 Ann'!$C$8:$AZ$8,0))</f>
        <v>45.6</v>
      </c>
      <c r="BD11" s="11">
        <f>INDEX('72400 Ann'!$C$8:$AZ$285,MATCH('72400M Ann'!$C11,'72400 Ann'!$C$8:$C$285,0),MATCH('72400M Ann'!BD$8,'72400 Ann'!$C$8:$AZ$8,0))</f>
        <v>50.5</v>
      </c>
      <c r="BE11" s="11">
        <f>INDEX('72400 Ann'!$C$8:$AZ$285,MATCH('72400M Ann'!$C11,'72400 Ann'!$C$8:$C$285,0),MATCH('72400M Ann'!BE$8,'72400 Ann'!$C$8:$AZ$8,0))</f>
        <v>59.2</v>
      </c>
      <c r="BF11" s="11">
        <f>INDEX('72400 Ann'!$C$8:$AZ$285,MATCH('72400M Ann'!$C11,'72400 Ann'!$C$8:$C$285,0),MATCH('72400M Ann'!BF$8,'72400 Ann'!$C$8:$AZ$8,0))</f>
        <v>66.2</v>
      </c>
      <c r="BG11" s="11">
        <f>INDEX('72400 Ann'!$C$8:$AZ$285,MATCH('72400M Ann'!$C11,'72400 Ann'!$C$8:$C$285,0),MATCH('72400M Ann'!BG$8,'72400 Ann'!$C$8:$AZ$8,0))</f>
        <v>69.599999999999994</v>
      </c>
      <c r="BH11" s="11">
        <f>INDEX('72400 Ann'!$C$8:$AZ$285,MATCH('72400M Ann'!$C11,'72400 Ann'!$C$8:$C$285,0),MATCH('72400M Ann'!BH$8,'72400 Ann'!$C$8:$AZ$8,0))</f>
        <v>75.3</v>
      </c>
      <c r="BI11" s="11">
        <f>INDEX('72400 Ann'!$C$8:$AZ$285,MATCH('72400M Ann'!$C11,'72400 Ann'!$C$8:$C$285,0),MATCH('72400M Ann'!BI$8,'72400 Ann'!$C$8:$AZ$8,0))</f>
        <v>82.2</v>
      </c>
      <c r="BJ11" s="11">
        <f>INDEX('72400 Ann'!$C$8:$AZ$285,MATCH('72400M Ann'!$C11,'72400 Ann'!$C$8:$C$285,0),MATCH('72400M Ann'!BJ$8,'72400 Ann'!$C$8:$AZ$8,0))</f>
        <v>86.5</v>
      </c>
      <c r="BK11" s="11">
        <f>INDEX('72400 Ann'!$C$8:$AZ$285,MATCH('72400M Ann'!$C11,'72400 Ann'!$C$8:$C$285,0),MATCH('72400M Ann'!BK$8,'72400 Ann'!$C$8:$AZ$8,0))</f>
        <v>91.6</v>
      </c>
      <c r="BL11" s="11">
        <f>INDEX('72400 Ann'!$C$8:$AZ$285,MATCH('72400M Ann'!$C11,'72400 Ann'!$C$8:$C$285,0),MATCH('72400M Ann'!BL$8,'72400 Ann'!$C$8:$AZ$8,0))</f>
        <v>110.6</v>
      </c>
      <c r="BM11" s="11">
        <f>INDEX('72400 Ann'!$C$8:$AZ$285,MATCH('72400M Ann'!$C11,'72400 Ann'!$C$8:$C$285,0),MATCH('72400M Ann'!BM$8,'72400 Ann'!$C$8:$AZ$8,0))</f>
        <v>114.4</v>
      </c>
      <c r="BN11" s="11">
        <f>INDEX('72400 Ann'!$C$8:$AZ$285,MATCH('72400M Ann'!$C11,'72400 Ann'!$C$8:$C$285,0),MATCH('72400M Ann'!BN$8,'72400 Ann'!$C$8:$AZ$8,0))</f>
        <v>124.4</v>
      </c>
      <c r="BO11" s="11">
        <f>INDEX('72400 Ann'!$C$8:$AZ$285,MATCH('72400M Ann'!$C11,'72400 Ann'!$C$8:$C$285,0),MATCH('72400M Ann'!BO$8,'72400 Ann'!$C$8:$AZ$8,0))</f>
        <v>140.1</v>
      </c>
      <c r="BP11" s="11">
        <f>INDEX('72400 Ann'!$C$8:$AZ$285,MATCH('72400M Ann'!$C11,'72400 Ann'!$C$8:$C$285,0),MATCH('72400M Ann'!BP$8,'72400 Ann'!$C$8:$AZ$8,0))</f>
        <v>145</v>
      </c>
      <c r="BQ11" s="11">
        <f>INDEX('72400 Ann'!$C$8:$AZ$285,MATCH('72400M Ann'!$C11,'72400 Ann'!$C$8:$C$285,0),MATCH('72400M Ann'!BQ$8,'72400 Ann'!$C$8:$AZ$8,0))</f>
        <v>155.69999999999999</v>
      </c>
      <c r="BR11" s="11">
        <f>INDEX('72400 Ann'!$C$8:$AZ$285,MATCH('72400M Ann'!$C11,'72400 Ann'!$C$8:$C$285,0),MATCH('72400M Ann'!BR$8,'72400 Ann'!$C$8:$AZ$8,0))</f>
        <v>172.8</v>
      </c>
      <c r="BS11" s="11">
        <f>INDEX('72400 Ann'!$C$8:$AZ$285,MATCH('72400M Ann'!$C11,'72400 Ann'!$C$8:$C$285,0),MATCH('72400M Ann'!BS$8,'72400 Ann'!$C$8:$AZ$8,0))</f>
        <v>172.3</v>
      </c>
      <c r="BT11" s="11">
        <f>INDEX('72400 Ann'!$C$8:$AZ$285,MATCH('72400M Ann'!$C11,'72400 Ann'!$C$8:$C$285,0),MATCH('72400M Ann'!BT$8,'72400 Ann'!$C$8:$AZ$8,0))</f>
        <v>185.4</v>
      </c>
      <c r="BU11" s="11">
        <f>INDEX('72400 Ann'!$C$8:$AZ$285,MATCH('72400M Ann'!$C11,'72400 Ann'!$C$8:$C$285,0),MATCH('72400M Ann'!BU$8,'72400 Ann'!$C$8:$AZ$8,0))</f>
        <v>182.6</v>
      </c>
      <c r="BV11" s="11">
        <f>INDEX('72400 Ann'!$C$8:$AZ$285,MATCH('72400M Ann'!$C11,'72400 Ann'!$C$8:$C$285,0),MATCH('72400M Ann'!BV$8,'72400 Ann'!$C$8:$AZ$8,0))</f>
        <v>185.9</v>
      </c>
      <c r="BW11" s="11">
        <f>INDEX('72400 Ann'!$C$8:$AZ$285,MATCH('72400M Ann'!$C11,'72400 Ann'!$C$8:$C$285,0),MATCH('72400M Ann'!BW$8,'72400 Ann'!$C$8:$AZ$8,0))</f>
        <v>178.6</v>
      </c>
      <c r="BX11" s="11">
        <f>INDEX('72400 Ann'!$C$8:$AZ$285,MATCH('72400M Ann'!$C11,'72400 Ann'!$C$8:$C$285,0),MATCH('72400M Ann'!BX$8,'72400 Ann'!$C$8:$AZ$8,0))</f>
        <v>182.6</v>
      </c>
      <c r="BY11" s="11">
        <f>INDEX('72400 Ann'!$C$8:$AZ$285,MATCH('72400M Ann'!$C11,'72400 Ann'!$C$8:$C$285,0),MATCH('72400M Ann'!BY$8,'72400 Ann'!$C$8:$AZ$8,0))</f>
        <v>204.9</v>
      </c>
      <c r="BZ11" s="11">
        <f>INDEX('72400 Ann'!$C$8:$AZ$285,MATCH('72400M Ann'!$C11,'72400 Ann'!$C$8:$C$285,0),MATCH('72400M Ann'!BZ$8,'72400 Ann'!$C$8:$AZ$8,0))</f>
        <v>250.4</v>
      </c>
      <c r="CA11" s="11">
        <f>INDEX('72400 Ann'!$C$8:$AZ$285,MATCH('72400M Ann'!$C11,'72400 Ann'!$C$8:$C$285,0),MATCH('72400M Ann'!CA$8,'72400 Ann'!$C$8:$AZ$8,0))</f>
        <v>269.5</v>
      </c>
      <c r="CB11" s="11">
        <f>INDEX('72400 Ann'!$C$8:$AZ$285,MATCH('72400M Ann'!$C11,'72400 Ann'!$C$8:$C$285,0),MATCH('72400M Ann'!CB$8,'72400 Ann'!$C$8:$AZ$8,0))</f>
        <v>272.60000000000002</v>
      </c>
      <c r="CC11" s="11">
        <f>INDEX('72400 Ann'!$C$8:$AZ$285,MATCH('72400M Ann'!$C11,'72400 Ann'!$C$8:$C$285,0),MATCH('72400M Ann'!CC$8,'72400 Ann'!$C$8:$AZ$8,0))</f>
        <v>285.5</v>
      </c>
      <c r="CD11" s="11">
        <f>INDEX('72400 Ann'!$C$8:$AZ$285,MATCH('72400M Ann'!$C11,'72400 Ann'!$C$8:$C$285,0),MATCH('72400M Ann'!CD$8,'72400 Ann'!$C$8:$AZ$8,0))</f>
        <v>290.89999999999998</v>
      </c>
      <c r="CE11" s="11">
        <f>INDEX('72400 Ann'!$C$8:$AZ$285,MATCH('72400M Ann'!$C11,'72400 Ann'!$C$8:$C$285,0),MATCH('72400M Ann'!CE$8,'72400 Ann'!$C$8:$AZ$8,0))</f>
        <v>286.10000000000002</v>
      </c>
      <c r="CF11" s="11">
        <f>INDEX('72400 Ann'!$C$8:$AZ$285,MATCH('72400M Ann'!$C11,'72400 Ann'!$C$8:$C$285,0),MATCH('72400M Ann'!CF$8,'72400 Ann'!$C$8:$AZ$8,0))</f>
        <v>337.4</v>
      </c>
      <c r="CG11" s="11">
        <f>INDEX('72400 Ann'!$C$8:$AZ$285,MATCH('72400M Ann'!$C11,'72400 Ann'!$C$8:$C$285,0),MATCH('72400M Ann'!CG$8,'72400 Ann'!$C$8:$AZ$8,0))</f>
        <v>356.6</v>
      </c>
      <c r="CH11" s="11">
        <f>INDEX('72400 Ann'!$C$8:$AZ$285,MATCH('72400M Ann'!$C11,'72400 Ann'!$C$8:$C$285,0),MATCH('72400M Ann'!CH$8,'72400 Ann'!$C$8:$AZ$8,0))</f>
        <v>355.5</v>
      </c>
      <c r="CI11" s="11">
        <f>INDEX('72400 Ann'!$C$8:$AZ$285,MATCH('72400M Ann'!$C11,'72400 Ann'!$C$8:$C$285,0),MATCH('72400M Ann'!CI$8,'72400 Ann'!$C$8:$AZ$8,0))</f>
        <v>373.1</v>
      </c>
      <c r="CJ11" s="11">
        <f>INDEX('72400 Ann'!$C$8:$AZ$285,MATCH('72400M Ann'!$C11,'72400 Ann'!$C$8:$C$285,0),MATCH('72400M Ann'!CJ$8,'72400 Ann'!$C$8:$AZ$8,0))</f>
        <v>381.2</v>
      </c>
      <c r="CK11" s="11">
        <f>INDEX('72400 Ann'!$C$8:$AZ$285,MATCH('72400M Ann'!$C11,'72400 Ann'!$C$8:$C$285,0),MATCH('72400M Ann'!CK$8,'72400 Ann'!$C$8:$AZ$8,0))</f>
        <v>372.7</v>
      </c>
      <c r="CL11" s="11">
        <f>INDEX('72400 Ann'!$C$8:$AZ$285,MATCH('72400M Ann'!$C11,'72400 Ann'!$C$8:$C$285,0),MATCH('72400M Ann'!CL$8,'72400 Ann'!$C$8:$AZ$8,0))</f>
        <v>388.3</v>
      </c>
    </row>
    <row r="12" spans="1:90" s="10" customFormat="1" x14ac:dyDescent="0.25">
      <c r="A12" s="32">
        <v>4</v>
      </c>
      <c r="B12" s="10" t="s">
        <v>1162</v>
      </c>
      <c r="C12" s="10" t="s">
        <v>1249</v>
      </c>
      <c r="D12" s="10">
        <f>INDEX('72400 Ann Hist'!$C$8:$AR$285,MATCH('72400M Ann'!$C12,'72400 Ann Hist'!$C$8:$C$285,0),MATCH('72400M Ann'!D$8,'72400 Ann Hist'!$C$8:$AR$8,0))</f>
        <v>0.2</v>
      </c>
      <c r="E12" s="10">
        <f>INDEX('72400 Ann Hist'!$C$8:$AR$285,MATCH('72400M Ann'!$C12,'72400 Ann Hist'!$C$8:$C$285,0),MATCH('72400M Ann'!E$8,'72400 Ann Hist'!$C$8:$AR$8,0))</f>
        <v>0.3</v>
      </c>
      <c r="F12" s="10">
        <f>INDEX('72400 Ann Hist'!$C$8:$AR$285,MATCH('72400M Ann'!$C12,'72400 Ann Hist'!$C$8:$C$285,0),MATCH('72400M Ann'!F$8,'72400 Ann Hist'!$C$8:$AR$8,0))</f>
        <v>0.3</v>
      </c>
      <c r="G12" s="10">
        <f>INDEX('72400 Ann Hist'!$C$8:$AR$285,MATCH('72400M Ann'!$C12,'72400 Ann Hist'!$C$8:$C$285,0),MATCH('72400M Ann'!G$8,'72400 Ann Hist'!$C$8:$AR$8,0))</f>
        <v>0.3</v>
      </c>
      <c r="H12" s="10">
        <f>INDEX('72400 Ann Hist'!$C$8:$AR$285,MATCH('72400M Ann'!$C12,'72400 Ann Hist'!$C$8:$C$285,0),MATCH('72400M Ann'!H$8,'72400 Ann Hist'!$C$8:$AR$8,0))</f>
        <v>0.2</v>
      </c>
      <c r="I12" s="10">
        <f>INDEX('72400 Ann Hist'!$C$8:$AR$285,MATCH('72400M Ann'!$C12,'72400 Ann Hist'!$C$8:$C$285,0),MATCH('72400M Ann'!I$8,'72400 Ann Hist'!$C$8:$AR$8,0))</f>
        <v>0.2</v>
      </c>
      <c r="J12" s="10">
        <f>INDEX('72400 Ann Hist'!$C$8:$AR$285,MATCH('72400M Ann'!$C12,'72400 Ann Hist'!$C$8:$C$285,0),MATCH('72400M Ann'!J$8,'72400 Ann Hist'!$C$8:$AR$8,0))</f>
        <v>0.3</v>
      </c>
      <c r="K12" s="10">
        <f>INDEX('72400 Ann Hist'!$C$8:$AR$285,MATCH('72400M Ann'!$C12,'72400 Ann Hist'!$C$8:$C$285,0),MATCH('72400M Ann'!K$8,'72400 Ann Hist'!$C$8:$AR$8,0))</f>
        <v>0.3</v>
      </c>
      <c r="L12" s="10">
        <f>INDEX('72400 Ann Hist'!$C$8:$AR$285,MATCH('72400M Ann'!$C12,'72400 Ann Hist'!$C$8:$C$285,0),MATCH('72400M Ann'!L$8,'72400 Ann Hist'!$C$8:$AR$8,0))</f>
        <v>0.4</v>
      </c>
      <c r="M12" s="10">
        <f>INDEX('72400 Ann Hist'!$C$8:$AR$285,MATCH('72400M Ann'!$C12,'72400 Ann Hist'!$C$8:$C$285,0),MATCH('72400M Ann'!M$8,'72400 Ann Hist'!$C$8:$AR$8,0))</f>
        <v>0.4</v>
      </c>
      <c r="N12" s="10">
        <f>INDEX('72400 Ann Hist'!$C$8:$AR$285,MATCH('72400M Ann'!$C12,'72400 Ann Hist'!$C$8:$C$285,0),MATCH('72400M Ann'!N$8,'72400 Ann Hist'!$C$8:$AR$8,0))</f>
        <v>0.5</v>
      </c>
      <c r="O12" s="10">
        <f>INDEX('72400 Ann Hist'!$C$8:$AR$285,MATCH('72400M Ann'!$C12,'72400 Ann Hist'!$C$8:$C$285,0),MATCH('72400M Ann'!O$8,'72400 Ann Hist'!$C$8:$AR$8,0))</f>
        <v>0.5</v>
      </c>
      <c r="P12" s="10">
        <f>INDEX('72400 Ann Hist'!$C$8:$AR$285,MATCH('72400M Ann'!$C12,'72400 Ann Hist'!$C$8:$C$285,0),MATCH('72400M Ann'!P$8,'72400 Ann Hist'!$C$8:$AR$8,0))</f>
        <v>0.5</v>
      </c>
      <c r="Q12" s="10">
        <f>INDEX('72400 Ann Hist'!$C$8:$AR$285,MATCH('72400M Ann'!$C12,'72400 Ann Hist'!$C$8:$C$285,0),MATCH('72400M Ann'!Q$8,'72400 Ann Hist'!$C$8:$AR$8,0))</f>
        <v>0.5</v>
      </c>
      <c r="R12" s="10">
        <f>INDEX('72400 Ann Hist'!$C$8:$AR$285,MATCH('72400M Ann'!$C12,'72400 Ann Hist'!$C$8:$C$285,0),MATCH('72400M Ann'!R$8,'72400 Ann Hist'!$C$8:$AR$8,0))</f>
        <v>0.6</v>
      </c>
      <c r="S12" s="10">
        <f>INDEX('72400 Ann Hist'!$C$8:$AR$285,MATCH('72400M Ann'!$C12,'72400 Ann Hist'!$C$8:$C$285,0),MATCH('72400M Ann'!S$8,'72400 Ann Hist'!$C$8:$AR$8,0))</f>
        <v>0.6</v>
      </c>
      <c r="T12" s="10">
        <f>INDEX('72400 Ann Hist'!$C$8:$AR$285,MATCH('72400M Ann'!$C12,'72400 Ann Hist'!$C$8:$C$285,0),MATCH('72400M Ann'!T$8,'72400 Ann Hist'!$C$8:$AR$8,0))</f>
        <v>0.7</v>
      </c>
      <c r="U12" s="10">
        <f>INDEX('72400 Ann Hist'!$C$8:$AR$285,MATCH('72400M Ann'!$C12,'72400 Ann Hist'!$C$8:$C$285,0),MATCH('72400M Ann'!U$8,'72400 Ann Hist'!$C$8:$AR$8,0))</f>
        <v>0.8</v>
      </c>
      <c r="V12" s="10">
        <f>INDEX('72400 Ann Hist'!$C$8:$AR$285,MATCH('72400M Ann'!$C12,'72400 Ann Hist'!$C$8:$C$285,0),MATCH('72400M Ann'!V$8,'72400 Ann Hist'!$C$8:$AR$8,0))</f>
        <v>1</v>
      </c>
      <c r="W12" s="10">
        <f>INDEX('72400 Ann Hist'!$C$8:$AR$285,MATCH('72400M Ann'!$C12,'72400 Ann Hist'!$C$8:$C$285,0),MATCH('72400M Ann'!W$8,'72400 Ann Hist'!$C$8:$AR$8,0))</f>
        <v>1.2</v>
      </c>
      <c r="X12" s="10">
        <f>INDEX('72400 Ann Hist'!$C$8:$AR$285,MATCH('72400M Ann'!$C12,'72400 Ann Hist'!$C$8:$C$285,0),MATCH('72400M Ann'!X$8,'72400 Ann Hist'!$C$8:$AR$8,0))</f>
        <v>1.4</v>
      </c>
      <c r="Y12" s="10">
        <f>INDEX('72400 Ann Hist'!$C$8:$AR$285,MATCH('72400M Ann'!$C12,'72400 Ann Hist'!$C$8:$C$285,0),MATCH('72400M Ann'!Y$8,'72400 Ann Hist'!$C$8:$AR$8,0))</f>
        <v>1.6</v>
      </c>
      <c r="Z12" s="10">
        <f>INDEX('72400 Ann Hist'!$C$8:$AR$285,MATCH('72400M Ann'!$C12,'72400 Ann Hist'!$C$8:$C$285,0),MATCH('72400M Ann'!Z$8,'72400 Ann Hist'!$C$8:$AR$8,0))</f>
        <v>1.8</v>
      </c>
      <c r="AA12" s="10">
        <f>INDEX('72400 Ann Hist'!$C$8:$AR$285,MATCH('72400M Ann'!$C12,'72400 Ann Hist'!$C$8:$C$285,0),MATCH('72400M Ann'!AA$8,'72400 Ann Hist'!$C$8:$AR$8,0))</f>
        <v>2</v>
      </c>
      <c r="AB12" s="10">
        <f>INDEX('72400 Ann Hist'!$C$8:$AR$285,MATCH('72400M Ann'!$C12,'72400 Ann Hist'!$C$8:$C$285,0),MATCH('72400M Ann'!AB$8,'72400 Ann Hist'!$C$8:$AR$8,0))</f>
        <v>2.2000000000000002</v>
      </c>
      <c r="AC12" s="10">
        <f>INDEX('72400 Ann Hist'!$C$8:$AR$285,MATCH('72400M Ann'!$C12,'72400 Ann Hist'!$C$8:$C$285,0),MATCH('72400M Ann'!AC$8,'72400 Ann Hist'!$C$8:$AR$8,0))</f>
        <v>2.4</v>
      </c>
      <c r="AD12" s="10">
        <f>INDEX('72400 Ann Hist'!$C$8:$AR$285,MATCH('72400M Ann'!$C12,'72400 Ann Hist'!$C$8:$C$285,0),MATCH('72400M Ann'!AD$8,'72400 Ann Hist'!$C$8:$AR$8,0))</f>
        <v>2.6</v>
      </c>
      <c r="AE12" s="10">
        <f>INDEX('72400 Ann Hist'!$C$8:$AR$285,MATCH('72400M Ann'!$C12,'72400 Ann Hist'!$C$8:$C$285,0),MATCH('72400M Ann'!AE$8,'72400 Ann Hist'!$C$8:$AR$8,0))</f>
        <v>2.9</v>
      </c>
      <c r="AF12" s="10">
        <f>INDEX('72400 Ann Hist'!$C$8:$AR$285,MATCH('72400M Ann'!$C12,'72400 Ann Hist'!$C$8:$C$285,0),MATCH('72400M Ann'!AF$8,'72400 Ann Hist'!$C$8:$AR$8,0))</f>
        <v>3.2</v>
      </c>
      <c r="AG12" s="10">
        <f>INDEX('72400 Ann Hist'!$C$8:$AR$285,MATCH('72400M Ann'!$C12,'72400 Ann Hist'!$C$8:$C$285,0),MATCH('72400M Ann'!AG$8,'72400 Ann Hist'!$C$8:$AR$8,0))</f>
        <v>3.5</v>
      </c>
      <c r="AH12" s="10">
        <f>INDEX('72400 Ann Hist'!$C$8:$AR$285,MATCH('72400M Ann'!$C12,'72400 Ann Hist'!$C$8:$C$285,0),MATCH('72400M Ann'!AH$8,'72400 Ann Hist'!$C$8:$AR$8,0))</f>
        <v>3.6</v>
      </c>
      <c r="AI12" s="10">
        <f>INDEX('72400 Ann Hist'!$C$8:$AR$285,MATCH('72400M Ann'!$C12,'72400 Ann Hist'!$C$8:$C$285,0),MATCH('72400M Ann'!AI$8,'72400 Ann Hist'!$C$8:$AR$8,0))</f>
        <v>4</v>
      </c>
      <c r="AJ12" s="10">
        <f>INDEX('72400 Ann Hist'!$C$8:$AR$285,MATCH('72400M Ann'!$C12,'72400 Ann Hist'!$C$8:$C$285,0),MATCH('72400M Ann'!AJ$8,'72400 Ann Hist'!$C$8:$AR$8,0))</f>
        <v>4.4000000000000004</v>
      </c>
      <c r="AK12" s="10">
        <f>INDEX('72400 Ann Hist'!$C$8:$AR$285,MATCH('72400M Ann'!$C12,'72400 Ann Hist'!$C$8:$C$285,0),MATCH('72400M Ann'!AK$8,'72400 Ann Hist'!$C$8:$AR$8,0))</f>
        <v>4.4000000000000004</v>
      </c>
      <c r="AL12" s="10">
        <f>INDEX('72400 Ann Hist'!$C$8:$AR$285,MATCH('72400M Ann'!$C12,'72400 Ann Hist'!$C$8:$C$285,0),MATCH('72400M Ann'!AL$8,'72400 Ann Hist'!$C$8:$AR$8,0))</f>
        <v>4.7</v>
      </c>
      <c r="AM12" s="10">
        <f>INDEX('72400 Ann Hist'!$C$8:$AR$285,MATCH('72400M Ann'!$C12,'72400 Ann Hist'!$C$8:$C$285,0),MATCH('72400M Ann'!AM$8,'72400 Ann Hist'!$C$8:$AR$8,0))</f>
        <v>5.2</v>
      </c>
      <c r="AN12" s="10">
        <f>INDEX('72400 Ann Hist'!$C$8:$AR$285,MATCH('72400M Ann'!$C12,'72400 Ann Hist'!$C$8:$C$285,0),MATCH('72400M Ann'!AN$8,'72400 Ann Hist'!$C$8:$AR$8,0))</f>
        <v>5.7</v>
      </c>
      <c r="AO12" s="10">
        <f>INDEX('72400 Ann Hist'!$C$8:$AR$285,MATCH('72400M Ann'!$C12,'72400 Ann Hist'!$C$8:$C$285,0),MATCH('72400M Ann'!AO$8,'72400 Ann Hist'!$C$8:$AR$8,0))</f>
        <v>6.4</v>
      </c>
      <c r="AP12" s="10">
        <f>INDEX('72400 Ann Hist'!$C$8:$AR$285,MATCH('72400M Ann'!$C12,'72400 Ann Hist'!$C$8:$C$285,0),MATCH('72400M Ann'!AP$8,'72400 Ann Hist'!$C$8:$AR$8,0))</f>
        <v>6.9</v>
      </c>
      <c r="AQ12" s="10">
        <f>INDEX('72400 Ann Hist'!$C$8:$AR$285,MATCH('72400M Ann'!$C12,'72400 Ann Hist'!$C$8:$C$285,0),MATCH('72400M Ann'!AQ$8,'72400 Ann Hist'!$C$8:$AR$8,0))</f>
        <v>8.1</v>
      </c>
      <c r="AR12" s="11">
        <f>INDEX('72400 Ann'!$C$8:$AZ$285,MATCH('72400M Ann'!$C12,'72400 Ann'!$C$8:$C$285,0),MATCH('72400M Ann'!AR$8,'72400 Ann'!$C$8:$AZ$8,0))</f>
        <v>9.3000000000000007</v>
      </c>
      <c r="AS12" s="11">
        <f>INDEX('72400 Ann'!$C$8:$AZ$285,MATCH('72400M Ann'!$C12,'72400 Ann'!$C$8:$C$285,0),MATCH('72400M Ann'!AS$8,'72400 Ann'!$C$8:$AZ$8,0))</f>
        <v>10.3</v>
      </c>
      <c r="AT12" s="11">
        <f>INDEX('72400 Ann'!$C$8:$AZ$285,MATCH('72400M Ann'!$C12,'72400 Ann'!$C$8:$C$285,0),MATCH('72400M Ann'!AT$8,'72400 Ann'!$C$8:$AZ$8,0))</f>
        <v>12.3</v>
      </c>
      <c r="AU12" s="11">
        <f>INDEX('72400 Ann'!$C$8:$AZ$285,MATCH('72400M Ann'!$C12,'72400 Ann'!$C$8:$C$285,0),MATCH('72400M Ann'!AU$8,'72400 Ann'!$C$8:$AZ$8,0))</f>
        <v>14.4</v>
      </c>
      <c r="AV12" s="11">
        <f>INDEX('72400 Ann'!$C$8:$AZ$285,MATCH('72400M Ann'!$C12,'72400 Ann'!$C$8:$C$285,0),MATCH('72400M Ann'!AV$8,'72400 Ann'!$C$8:$AZ$8,0))</f>
        <v>14.3</v>
      </c>
      <c r="AW12" s="11">
        <f>INDEX('72400 Ann'!$C$8:$AZ$285,MATCH('72400M Ann'!$C12,'72400 Ann'!$C$8:$C$285,0),MATCH('72400M Ann'!AW$8,'72400 Ann'!$C$8:$AZ$8,0))</f>
        <v>15.8</v>
      </c>
      <c r="AX12" s="11">
        <f>INDEX('72400 Ann'!$C$8:$AZ$285,MATCH('72400M Ann'!$C12,'72400 Ann'!$C$8:$C$285,0),MATCH('72400M Ann'!AX$8,'72400 Ann'!$C$8:$AZ$8,0))</f>
        <v>17.899999999999999</v>
      </c>
      <c r="AY12" s="11">
        <f>INDEX('72400 Ann'!$C$8:$AZ$285,MATCH('72400M Ann'!$C12,'72400 Ann'!$C$8:$C$285,0),MATCH('72400M Ann'!AY$8,'72400 Ann'!$C$8:$AZ$8,0))</f>
        <v>17.5</v>
      </c>
      <c r="AZ12" s="11">
        <f>INDEX('72400 Ann'!$C$8:$AZ$285,MATCH('72400M Ann'!$C12,'72400 Ann'!$C$8:$C$285,0),MATCH('72400M Ann'!AZ$8,'72400 Ann'!$C$8:$AZ$8,0))</f>
        <v>19.100000000000001</v>
      </c>
      <c r="BA12" s="11">
        <f>INDEX('72400 Ann'!$C$8:$AZ$285,MATCH('72400M Ann'!$C12,'72400 Ann'!$C$8:$C$285,0),MATCH('72400M Ann'!BA$8,'72400 Ann'!$C$8:$AZ$8,0))</f>
        <v>21.1</v>
      </c>
      <c r="BB12" s="11">
        <f>INDEX('72400 Ann'!$C$8:$AZ$285,MATCH('72400M Ann'!$C12,'72400 Ann'!$C$8:$C$285,0),MATCH('72400M Ann'!BB$8,'72400 Ann'!$C$8:$AZ$8,0))</f>
        <v>23.2</v>
      </c>
      <c r="BC12" s="11">
        <f>INDEX('72400 Ann'!$C$8:$AZ$285,MATCH('72400M Ann'!$C12,'72400 Ann'!$C$8:$C$285,0),MATCH('72400M Ann'!BC$8,'72400 Ann'!$C$8:$AZ$8,0))</f>
        <v>24.4</v>
      </c>
      <c r="BD12" s="11">
        <f>INDEX('72400 Ann'!$C$8:$AZ$285,MATCH('72400M Ann'!$C12,'72400 Ann'!$C$8:$C$285,0),MATCH('72400M Ann'!BD$8,'72400 Ann'!$C$8:$AZ$8,0))</f>
        <v>26.5</v>
      </c>
      <c r="BE12" s="11">
        <f>INDEX('72400 Ann'!$C$8:$AZ$285,MATCH('72400M Ann'!$C12,'72400 Ann'!$C$8:$C$285,0),MATCH('72400M Ann'!BE$8,'72400 Ann'!$C$8:$AZ$8,0))</f>
        <v>28.5</v>
      </c>
      <c r="BF12" s="11">
        <f>INDEX('72400 Ann'!$C$8:$AZ$285,MATCH('72400M Ann'!$C12,'72400 Ann'!$C$8:$C$285,0),MATCH('72400M Ann'!BF$8,'72400 Ann'!$C$8:$AZ$8,0))</f>
        <v>30.9</v>
      </c>
      <c r="BG12" s="11">
        <f>INDEX('72400 Ann'!$C$8:$AZ$285,MATCH('72400M Ann'!$C12,'72400 Ann'!$C$8:$C$285,0),MATCH('72400M Ann'!BG$8,'72400 Ann'!$C$8:$AZ$8,0))</f>
        <v>33.1</v>
      </c>
      <c r="BH12" s="11">
        <f>INDEX('72400 Ann'!$C$8:$AZ$285,MATCH('72400M Ann'!$C12,'72400 Ann'!$C$8:$C$285,0),MATCH('72400M Ann'!BH$8,'72400 Ann'!$C$8:$AZ$8,0))</f>
        <v>35.6</v>
      </c>
      <c r="BI12" s="11">
        <f>INDEX('72400 Ann'!$C$8:$AZ$285,MATCH('72400M Ann'!$C12,'72400 Ann'!$C$8:$C$285,0),MATCH('72400M Ann'!BI$8,'72400 Ann'!$C$8:$AZ$8,0))</f>
        <v>38.6</v>
      </c>
      <c r="BJ12" s="11">
        <f>INDEX('72400 Ann'!$C$8:$AZ$285,MATCH('72400M Ann'!$C12,'72400 Ann'!$C$8:$C$285,0),MATCH('72400M Ann'!BJ$8,'72400 Ann'!$C$8:$AZ$8,0))</f>
        <v>41.3</v>
      </c>
      <c r="BK12" s="11">
        <f>INDEX('72400 Ann'!$C$8:$AZ$285,MATCH('72400M Ann'!$C12,'72400 Ann'!$C$8:$C$285,0),MATCH('72400M Ann'!BK$8,'72400 Ann'!$C$8:$AZ$8,0))</f>
        <v>44.4</v>
      </c>
      <c r="BL12" s="11">
        <f>INDEX('72400 Ann'!$C$8:$AZ$285,MATCH('72400M Ann'!$C12,'72400 Ann'!$C$8:$C$285,0),MATCH('72400M Ann'!BL$8,'72400 Ann'!$C$8:$AZ$8,0))</f>
        <v>54.2</v>
      </c>
      <c r="BM12" s="11">
        <f>INDEX('72400 Ann'!$C$8:$AZ$285,MATCH('72400M Ann'!$C12,'72400 Ann'!$C$8:$C$285,0),MATCH('72400M Ann'!BM$8,'72400 Ann'!$C$8:$AZ$8,0))</f>
        <v>59.5</v>
      </c>
      <c r="BN12" s="11">
        <f>INDEX('72400 Ann'!$C$8:$AZ$285,MATCH('72400M Ann'!$C12,'72400 Ann'!$C$8:$C$285,0),MATCH('72400M Ann'!BN$8,'72400 Ann'!$C$8:$AZ$8,0))</f>
        <v>64.2</v>
      </c>
      <c r="BO12" s="11">
        <f>INDEX('72400 Ann'!$C$8:$AZ$285,MATCH('72400M Ann'!$C12,'72400 Ann'!$C$8:$C$285,0),MATCH('72400M Ann'!BO$8,'72400 Ann'!$C$8:$AZ$8,0))</f>
        <v>78.099999999999994</v>
      </c>
      <c r="BP12" s="11">
        <f>INDEX('72400 Ann'!$C$8:$AZ$285,MATCH('72400M Ann'!$C12,'72400 Ann'!$C$8:$C$285,0),MATCH('72400M Ann'!BP$8,'72400 Ann'!$C$8:$AZ$8,0))</f>
        <v>82.1</v>
      </c>
      <c r="BQ12" s="11">
        <f>INDEX('72400 Ann'!$C$8:$AZ$285,MATCH('72400M Ann'!$C12,'72400 Ann'!$C$8:$C$285,0),MATCH('72400M Ann'!BQ$8,'72400 Ann'!$C$8:$AZ$8,0))</f>
        <v>86.9</v>
      </c>
      <c r="BR12" s="11">
        <f>INDEX('72400 Ann'!$C$8:$AZ$285,MATCH('72400M Ann'!$C12,'72400 Ann'!$C$8:$C$285,0),MATCH('72400M Ann'!BR$8,'72400 Ann'!$C$8:$AZ$8,0))</f>
        <v>92.3</v>
      </c>
      <c r="BS12" s="11">
        <f>INDEX('72400 Ann'!$C$8:$AZ$285,MATCH('72400M Ann'!$C12,'72400 Ann'!$C$8:$C$285,0),MATCH('72400M Ann'!BS$8,'72400 Ann'!$C$8:$AZ$8,0))</f>
        <v>96.7</v>
      </c>
      <c r="BT12" s="11">
        <f>INDEX('72400 Ann'!$C$8:$AZ$285,MATCH('72400M Ann'!$C12,'72400 Ann'!$C$8:$C$285,0),MATCH('72400M Ann'!BT$8,'72400 Ann'!$C$8:$AZ$8,0))</f>
        <v>102.5</v>
      </c>
      <c r="BU12" s="11">
        <f>INDEX('72400 Ann'!$C$8:$AZ$285,MATCH('72400M Ann'!$C12,'72400 Ann'!$C$8:$C$285,0),MATCH('72400M Ann'!BU$8,'72400 Ann'!$C$8:$AZ$8,0))</f>
        <v>109.3</v>
      </c>
      <c r="BV12" s="11">
        <f>INDEX('72400 Ann'!$C$8:$AZ$285,MATCH('72400M Ann'!$C12,'72400 Ann'!$C$8:$C$285,0),MATCH('72400M Ann'!BV$8,'72400 Ann'!$C$8:$AZ$8,0))</f>
        <v>116.2</v>
      </c>
      <c r="BW12" s="11">
        <f>INDEX('72400 Ann'!$C$8:$AZ$285,MATCH('72400M Ann'!$C12,'72400 Ann'!$C$8:$C$285,0),MATCH('72400M Ann'!BW$8,'72400 Ann'!$C$8:$AZ$8,0))</f>
        <v>124</v>
      </c>
      <c r="BX12" s="11">
        <f>INDEX('72400 Ann'!$C$8:$AZ$285,MATCH('72400M Ann'!$C12,'72400 Ann'!$C$8:$C$285,0),MATCH('72400M Ann'!BX$8,'72400 Ann'!$C$8:$AZ$8,0))</f>
        <v>131.69999999999999</v>
      </c>
      <c r="BY12" s="11">
        <f>INDEX('72400 Ann'!$C$8:$AZ$285,MATCH('72400M Ann'!$C12,'72400 Ann'!$C$8:$C$285,0),MATCH('72400M Ann'!BY$8,'72400 Ann'!$C$8:$AZ$8,0))</f>
        <v>138.4</v>
      </c>
      <c r="BZ12" s="11">
        <f>INDEX('72400 Ann'!$C$8:$AZ$285,MATCH('72400M Ann'!$C12,'72400 Ann'!$C$8:$C$285,0),MATCH('72400M Ann'!BZ$8,'72400 Ann'!$C$8:$AZ$8,0))</f>
        <v>148.80000000000001</v>
      </c>
      <c r="CA12" s="11">
        <f>INDEX('72400 Ann'!$C$8:$AZ$285,MATCH('72400M Ann'!$C12,'72400 Ann'!$C$8:$C$285,0),MATCH('72400M Ann'!CA$8,'72400 Ann'!$C$8:$AZ$8,0))</f>
        <v>168.3</v>
      </c>
      <c r="CB12" s="11">
        <f>INDEX('72400 Ann'!$C$8:$AZ$285,MATCH('72400M Ann'!$C12,'72400 Ann'!$C$8:$C$285,0),MATCH('72400M Ann'!CB$8,'72400 Ann'!$C$8:$AZ$8,0))</f>
        <v>171.8</v>
      </c>
      <c r="CC12" s="11">
        <f>INDEX('72400 Ann'!$C$8:$AZ$285,MATCH('72400M Ann'!$C12,'72400 Ann'!$C$8:$C$285,0),MATCH('72400M Ann'!CC$8,'72400 Ann'!$C$8:$AZ$8,0))</f>
        <v>179</v>
      </c>
      <c r="CD12" s="11">
        <f>INDEX('72400 Ann'!$C$8:$AZ$285,MATCH('72400M Ann'!$C12,'72400 Ann'!$C$8:$C$285,0),MATCH('72400M Ann'!CD$8,'72400 Ann'!$C$8:$AZ$8,0))</f>
        <v>187.4</v>
      </c>
      <c r="CE12" s="11">
        <f>INDEX('72400 Ann'!$C$8:$AZ$285,MATCH('72400M Ann'!$C12,'72400 Ann'!$C$8:$C$285,0),MATCH('72400M Ann'!CE$8,'72400 Ann'!$C$8:$AZ$8,0))</f>
        <v>197.3</v>
      </c>
      <c r="CF12" s="11">
        <f>INDEX('72400 Ann'!$C$8:$AZ$285,MATCH('72400M Ann'!$C12,'72400 Ann'!$C$8:$C$285,0),MATCH('72400M Ann'!CF$8,'72400 Ann'!$C$8:$AZ$8,0))</f>
        <v>204.6</v>
      </c>
      <c r="CG12" s="11">
        <f>INDEX('72400 Ann'!$C$8:$AZ$285,MATCH('72400M Ann'!$C12,'72400 Ann'!$C$8:$C$285,0),MATCH('72400M Ann'!CG$8,'72400 Ann'!$C$8:$AZ$8,0))</f>
        <v>221.7</v>
      </c>
      <c r="CH12" s="11">
        <f>INDEX('72400 Ann'!$C$8:$AZ$285,MATCH('72400M Ann'!$C12,'72400 Ann'!$C$8:$C$285,0),MATCH('72400M Ann'!CH$8,'72400 Ann'!$C$8:$AZ$8,0))</f>
        <v>222.2</v>
      </c>
      <c r="CI12" s="11">
        <f>INDEX('72400 Ann'!$C$8:$AZ$285,MATCH('72400M Ann'!$C12,'72400 Ann'!$C$8:$C$285,0),MATCH('72400M Ann'!CI$8,'72400 Ann'!$C$8:$AZ$8,0))</f>
        <v>222.9</v>
      </c>
      <c r="CJ12" s="11">
        <f>INDEX('72400 Ann'!$C$8:$AZ$285,MATCH('72400M Ann'!$C12,'72400 Ann'!$C$8:$C$285,0),MATCH('72400M Ann'!CJ$8,'72400 Ann'!$C$8:$AZ$8,0))</f>
        <v>224.6</v>
      </c>
      <c r="CK12" s="11">
        <f>INDEX('72400 Ann'!$C$8:$AZ$285,MATCH('72400M Ann'!$C12,'72400 Ann'!$C$8:$C$285,0),MATCH('72400M Ann'!CK$8,'72400 Ann'!$C$8:$AZ$8,0))</f>
        <v>226.2</v>
      </c>
      <c r="CL12" s="11">
        <f>INDEX('72400 Ann'!$C$8:$AZ$285,MATCH('72400M Ann'!$C12,'72400 Ann'!$C$8:$C$285,0),MATCH('72400M Ann'!CL$8,'72400 Ann'!$C$8:$AZ$8,0))</f>
        <v>234.1</v>
      </c>
    </row>
    <row r="13" spans="1:90" s="10" customFormat="1" x14ac:dyDescent="0.25">
      <c r="A13" s="32">
        <v>5</v>
      </c>
      <c r="B13" s="10" t="s">
        <v>1160</v>
      </c>
      <c r="C13" s="10" t="s">
        <v>1248</v>
      </c>
      <c r="D13" s="10">
        <f>INDEX('72400 Ann Hist'!$C$8:$AR$285,MATCH('72400M Ann'!$C13,'72400 Ann Hist'!$C$8:$C$285,0),MATCH('72400M Ann'!D$8,'72400 Ann Hist'!$C$8:$AR$8,0))</f>
        <v>0.1</v>
      </c>
      <c r="E13" s="10">
        <f>INDEX('72400 Ann Hist'!$C$8:$AR$285,MATCH('72400M Ann'!$C13,'72400 Ann Hist'!$C$8:$C$285,0),MATCH('72400M Ann'!E$8,'72400 Ann Hist'!$C$8:$AR$8,0))</f>
        <v>0.1</v>
      </c>
      <c r="F13" s="10">
        <f>INDEX('72400 Ann Hist'!$C$8:$AR$285,MATCH('72400M Ann'!$C13,'72400 Ann Hist'!$C$8:$C$285,0),MATCH('72400M Ann'!F$8,'72400 Ann Hist'!$C$8:$AR$8,0))</f>
        <v>0.1</v>
      </c>
      <c r="G13" s="10">
        <f>INDEX('72400 Ann Hist'!$C$8:$AR$285,MATCH('72400M Ann'!$C13,'72400 Ann Hist'!$C$8:$C$285,0),MATCH('72400M Ann'!G$8,'72400 Ann Hist'!$C$8:$AR$8,0))</f>
        <v>0.1</v>
      </c>
      <c r="H13" s="10">
        <f>INDEX('72400 Ann Hist'!$C$8:$AR$285,MATCH('72400M Ann'!$C13,'72400 Ann Hist'!$C$8:$C$285,0),MATCH('72400M Ann'!H$8,'72400 Ann Hist'!$C$8:$AR$8,0))</f>
        <v>0.1</v>
      </c>
      <c r="I13" s="10">
        <f>INDEX('72400 Ann Hist'!$C$8:$AR$285,MATCH('72400M Ann'!$C13,'72400 Ann Hist'!$C$8:$C$285,0),MATCH('72400M Ann'!I$8,'72400 Ann Hist'!$C$8:$AR$8,0))</f>
        <v>0.1</v>
      </c>
      <c r="J13" s="10">
        <f>INDEX('72400 Ann Hist'!$C$8:$AR$285,MATCH('72400M Ann'!$C13,'72400 Ann Hist'!$C$8:$C$285,0),MATCH('72400M Ann'!J$8,'72400 Ann Hist'!$C$8:$AR$8,0))</f>
        <v>0.1</v>
      </c>
      <c r="K13" s="10">
        <f>INDEX('72400 Ann Hist'!$C$8:$AR$285,MATCH('72400M Ann'!$C13,'72400 Ann Hist'!$C$8:$C$285,0),MATCH('72400M Ann'!K$8,'72400 Ann Hist'!$C$8:$AR$8,0))</f>
        <v>0.1</v>
      </c>
      <c r="L13" s="10">
        <f>INDEX('72400 Ann Hist'!$C$8:$AR$285,MATCH('72400M Ann'!$C13,'72400 Ann Hist'!$C$8:$C$285,0),MATCH('72400M Ann'!L$8,'72400 Ann Hist'!$C$8:$AR$8,0))</f>
        <v>0.1</v>
      </c>
      <c r="M13" s="10">
        <f>INDEX('72400 Ann Hist'!$C$8:$AR$285,MATCH('72400M Ann'!$C13,'72400 Ann Hist'!$C$8:$C$285,0),MATCH('72400M Ann'!M$8,'72400 Ann Hist'!$C$8:$AR$8,0))</f>
        <v>0.1</v>
      </c>
      <c r="N13" s="10">
        <f>INDEX('72400 Ann Hist'!$C$8:$AR$285,MATCH('72400M Ann'!$C13,'72400 Ann Hist'!$C$8:$C$285,0),MATCH('72400M Ann'!N$8,'72400 Ann Hist'!$C$8:$AR$8,0))</f>
        <v>0.2</v>
      </c>
      <c r="O13" s="10">
        <f>INDEX('72400 Ann Hist'!$C$8:$AR$285,MATCH('72400M Ann'!$C13,'72400 Ann Hist'!$C$8:$C$285,0),MATCH('72400M Ann'!O$8,'72400 Ann Hist'!$C$8:$AR$8,0))</f>
        <v>0.2</v>
      </c>
      <c r="P13" s="10">
        <f>INDEX('72400 Ann Hist'!$C$8:$AR$285,MATCH('72400M Ann'!$C13,'72400 Ann Hist'!$C$8:$C$285,0),MATCH('72400M Ann'!P$8,'72400 Ann Hist'!$C$8:$AR$8,0))</f>
        <v>0.2</v>
      </c>
      <c r="Q13" s="10">
        <f>INDEX('72400 Ann Hist'!$C$8:$AR$285,MATCH('72400M Ann'!$C13,'72400 Ann Hist'!$C$8:$C$285,0),MATCH('72400M Ann'!Q$8,'72400 Ann Hist'!$C$8:$AR$8,0))</f>
        <v>0.2</v>
      </c>
      <c r="R13" s="10">
        <f>INDEX('72400 Ann Hist'!$C$8:$AR$285,MATCH('72400M Ann'!$C13,'72400 Ann Hist'!$C$8:$C$285,0),MATCH('72400M Ann'!R$8,'72400 Ann Hist'!$C$8:$AR$8,0))</f>
        <v>0.2</v>
      </c>
      <c r="S13" s="10">
        <f>INDEX('72400 Ann Hist'!$C$8:$AR$285,MATCH('72400M Ann'!$C13,'72400 Ann Hist'!$C$8:$C$285,0),MATCH('72400M Ann'!S$8,'72400 Ann Hist'!$C$8:$AR$8,0))</f>
        <v>0.2</v>
      </c>
      <c r="T13" s="10">
        <f>INDEX('72400 Ann Hist'!$C$8:$AR$285,MATCH('72400M Ann'!$C13,'72400 Ann Hist'!$C$8:$C$285,0),MATCH('72400M Ann'!T$8,'72400 Ann Hist'!$C$8:$AR$8,0))</f>
        <v>0.2</v>
      </c>
      <c r="U13" s="10">
        <f>INDEX('72400 Ann Hist'!$C$8:$AR$285,MATCH('72400M Ann'!$C13,'72400 Ann Hist'!$C$8:$C$285,0),MATCH('72400M Ann'!U$8,'72400 Ann Hist'!$C$8:$AR$8,0))</f>
        <v>0.3</v>
      </c>
      <c r="V13" s="10">
        <f>INDEX('72400 Ann Hist'!$C$8:$AR$285,MATCH('72400M Ann'!$C13,'72400 Ann Hist'!$C$8:$C$285,0),MATCH('72400M Ann'!V$8,'72400 Ann Hist'!$C$8:$AR$8,0))</f>
        <v>0.3</v>
      </c>
      <c r="W13" s="10">
        <f>INDEX('72400 Ann Hist'!$C$8:$AR$285,MATCH('72400M Ann'!$C13,'72400 Ann Hist'!$C$8:$C$285,0),MATCH('72400M Ann'!W$8,'72400 Ann Hist'!$C$8:$AR$8,0))</f>
        <v>0.4</v>
      </c>
      <c r="X13" s="10">
        <f>INDEX('72400 Ann Hist'!$C$8:$AR$285,MATCH('72400M Ann'!$C13,'72400 Ann Hist'!$C$8:$C$285,0),MATCH('72400M Ann'!X$8,'72400 Ann Hist'!$C$8:$AR$8,0))</f>
        <v>0.4</v>
      </c>
      <c r="Y13" s="10">
        <f>INDEX('72400 Ann Hist'!$C$8:$AR$285,MATCH('72400M Ann'!$C13,'72400 Ann Hist'!$C$8:$C$285,0),MATCH('72400M Ann'!Y$8,'72400 Ann Hist'!$C$8:$AR$8,0))</f>
        <v>0.5</v>
      </c>
      <c r="Z13" s="10">
        <f>INDEX('72400 Ann Hist'!$C$8:$AR$285,MATCH('72400M Ann'!$C13,'72400 Ann Hist'!$C$8:$C$285,0),MATCH('72400M Ann'!Z$8,'72400 Ann Hist'!$C$8:$AR$8,0))</f>
        <v>0.6</v>
      </c>
      <c r="AA13" s="10">
        <f>INDEX('72400 Ann Hist'!$C$8:$AR$285,MATCH('72400M Ann'!$C13,'72400 Ann Hist'!$C$8:$C$285,0),MATCH('72400M Ann'!AA$8,'72400 Ann Hist'!$C$8:$AR$8,0))</f>
        <v>0.7</v>
      </c>
      <c r="AB13" s="10">
        <f>INDEX('72400 Ann Hist'!$C$8:$AR$285,MATCH('72400M Ann'!$C13,'72400 Ann Hist'!$C$8:$C$285,0),MATCH('72400M Ann'!AB$8,'72400 Ann Hist'!$C$8:$AR$8,0))</f>
        <v>0.8</v>
      </c>
      <c r="AC13" s="10">
        <f>INDEX('72400 Ann Hist'!$C$8:$AR$285,MATCH('72400M Ann'!$C13,'72400 Ann Hist'!$C$8:$C$285,0),MATCH('72400M Ann'!AC$8,'72400 Ann Hist'!$C$8:$AR$8,0))</f>
        <v>0.9</v>
      </c>
      <c r="AD13" s="10">
        <f>INDEX('72400 Ann Hist'!$C$8:$AR$285,MATCH('72400M Ann'!$C13,'72400 Ann Hist'!$C$8:$C$285,0),MATCH('72400M Ann'!AD$8,'72400 Ann Hist'!$C$8:$AR$8,0))</f>
        <v>1</v>
      </c>
      <c r="AE13" s="10">
        <f>INDEX('72400 Ann Hist'!$C$8:$AR$285,MATCH('72400M Ann'!$C13,'72400 Ann Hist'!$C$8:$C$285,0),MATCH('72400M Ann'!AE$8,'72400 Ann Hist'!$C$8:$AR$8,0))</f>
        <v>1.1000000000000001</v>
      </c>
      <c r="AF13" s="10">
        <f>INDEX('72400 Ann Hist'!$C$8:$AR$285,MATCH('72400M Ann'!$C13,'72400 Ann Hist'!$C$8:$C$285,0),MATCH('72400M Ann'!AF$8,'72400 Ann Hist'!$C$8:$AR$8,0))</f>
        <v>1.3</v>
      </c>
      <c r="AG13" s="10">
        <f>INDEX('72400 Ann Hist'!$C$8:$AR$285,MATCH('72400M Ann'!$C13,'72400 Ann Hist'!$C$8:$C$285,0),MATCH('72400M Ann'!AG$8,'72400 Ann Hist'!$C$8:$AR$8,0))</f>
        <v>1.4</v>
      </c>
      <c r="AH13" s="10">
        <f>INDEX('72400 Ann Hist'!$C$8:$AR$285,MATCH('72400M Ann'!$C13,'72400 Ann Hist'!$C$8:$C$285,0),MATCH('72400M Ann'!AH$8,'72400 Ann Hist'!$C$8:$AR$8,0))</f>
        <v>1.6</v>
      </c>
      <c r="AI13" s="10">
        <f>INDEX('72400 Ann Hist'!$C$8:$AR$285,MATCH('72400M Ann'!$C13,'72400 Ann Hist'!$C$8:$C$285,0),MATCH('72400M Ann'!AI$8,'72400 Ann Hist'!$C$8:$AR$8,0))</f>
        <v>1.8</v>
      </c>
      <c r="AJ13" s="10">
        <f>INDEX('72400 Ann Hist'!$C$8:$AR$285,MATCH('72400M Ann'!$C13,'72400 Ann Hist'!$C$8:$C$285,0),MATCH('72400M Ann'!AJ$8,'72400 Ann Hist'!$C$8:$AR$8,0))</f>
        <v>1.9</v>
      </c>
      <c r="AK13" s="10">
        <f>INDEX('72400 Ann Hist'!$C$8:$AR$285,MATCH('72400M Ann'!$C13,'72400 Ann Hist'!$C$8:$C$285,0),MATCH('72400M Ann'!AK$8,'72400 Ann Hist'!$C$8:$AR$8,0))</f>
        <v>2</v>
      </c>
      <c r="AL13" s="10">
        <f>INDEX('72400 Ann Hist'!$C$8:$AR$285,MATCH('72400M Ann'!$C13,'72400 Ann Hist'!$C$8:$C$285,0),MATCH('72400M Ann'!AL$8,'72400 Ann Hist'!$C$8:$AR$8,0))</f>
        <v>2.2000000000000002</v>
      </c>
      <c r="AM13" s="10">
        <f>INDEX('72400 Ann Hist'!$C$8:$AR$285,MATCH('72400M Ann'!$C13,'72400 Ann Hist'!$C$8:$C$285,0),MATCH('72400M Ann'!AM$8,'72400 Ann Hist'!$C$8:$AR$8,0))</f>
        <v>2.4</v>
      </c>
      <c r="AN13" s="10">
        <f>INDEX('72400 Ann Hist'!$C$8:$AR$285,MATCH('72400M Ann'!$C13,'72400 Ann Hist'!$C$8:$C$285,0),MATCH('72400M Ann'!AN$8,'72400 Ann Hist'!$C$8:$AR$8,0))</f>
        <v>2.5</v>
      </c>
      <c r="AO13" s="10">
        <f>INDEX('72400 Ann Hist'!$C$8:$AR$285,MATCH('72400M Ann'!$C13,'72400 Ann Hist'!$C$8:$C$285,0),MATCH('72400M Ann'!AO$8,'72400 Ann Hist'!$C$8:$AR$8,0))</f>
        <v>3</v>
      </c>
      <c r="AP13" s="10">
        <f>INDEX('72400 Ann Hist'!$C$8:$AR$285,MATCH('72400M Ann'!$C13,'72400 Ann Hist'!$C$8:$C$285,0),MATCH('72400M Ann'!AP$8,'72400 Ann Hist'!$C$8:$AR$8,0))</f>
        <v>3.6</v>
      </c>
      <c r="AQ13" s="10">
        <f>INDEX('72400 Ann Hist'!$C$8:$AR$285,MATCH('72400M Ann'!$C13,'72400 Ann Hist'!$C$8:$C$285,0),MATCH('72400M Ann'!AQ$8,'72400 Ann Hist'!$C$8:$AR$8,0))</f>
        <v>3.9</v>
      </c>
      <c r="AR13" s="11">
        <f>INDEX('72400 Ann'!$C$8:$AZ$285,MATCH('72400M Ann'!$C13,'72400 Ann'!$C$8:$C$285,0),MATCH('72400M Ann'!AR$8,'72400 Ann'!$C$8:$AZ$8,0))</f>
        <v>4.5</v>
      </c>
      <c r="AS13" s="11">
        <f>INDEX('72400 Ann'!$C$8:$AZ$285,MATCH('72400M Ann'!$C13,'72400 Ann'!$C$8:$C$285,0),MATCH('72400M Ann'!AS$8,'72400 Ann'!$C$8:$AZ$8,0))</f>
        <v>5.0999999999999996</v>
      </c>
      <c r="AT13" s="11">
        <f>INDEX('72400 Ann'!$C$8:$AZ$285,MATCH('72400M Ann'!$C13,'72400 Ann'!$C$8:$C$285,0),MATCH('72400M Ann'!AT$8,'72400 Ann'!$C$8:$AZ$8,0))</f>
        <v>5.6</v>
      </c>
      <c r="AU13" s="11">
        <f>INDEX('72400 Ann'!$C$8:$AZ$285,MATCH('72400M Ann'!$C13,'72400 Ann'!$C$8:$C$285,0),MATCH('72400M Ann'!AU$8,'72400 Ann'!$C$8:$AZ$8,0))</f>
        <v>6.4</v>
      </c>
      <c r="AV13" s="11">
        <f>INDEX('72400 Ann'!$C$8:$AZ$285,MATCH('72400M Ann'!$C13,'72400 Ann'!$C$8:$C$285,0),MATCH('72400M Ann'!AV$8,'72400 Ann'!$C$8:$AZ$8,0))</f>
        <v>7.3</v>
      </c>
      <c r="AW13" s="11">
        <f>INDEX('72400 Ann'!$C$8:$AZ$285,MATCH('72400M Ann'!$C13,'72400 Ann'!$C$8:$C$285,0),MATCH('72400M Ann'!AW$8,'72400 Ann'!$C$8:$AZ$8,0))</f>
        <v>8.5</v>
      </c>
      <c r="AX13" s="11">
        <f>INDEX('72400 Ann'!$C$8:$AZ$285,MATCH('72400M Ann'!$C13,'72400 Ann'!$C$8:$C$285,0),MATCH('72400M Ann'!AX$8,'72400 Ann'!$C$8:$AZ$8,0))</f>
        <v>10.199999999999999</v>
      </c>
      <c r="AY13" s="11">
        <f>INDEX('72400 Ann'!$C$8:$AZ$285,MATCH('72400M Ann'!$C13,'72400 Ann'!$C$8:$C$285,0),MATCH('72400M Ann'!AY$8,'72400 Ann'!$C$8:$AZ$8,0))</f>
        <v>12.1</v>
      </c>
      <c r="AZ13" s="11">
        <f>INDEX('72400 Ann'!$C$8:$AZ$285,MATCH('72400M Ann'!$C13,'72400 Ann'!$C$8:$C$285,0),MATCH('72400M Ann'!AZ$8,'72400 Ann'!$C$8:$AZ$8,0))</f>
        <v>13.5</v>
      </c>
      <c r="BA13" s="11">
        <f>INDEX('72400 Ann'!$C$8:$AZ$285,MATCH('72400M Ann'!$C13,'72400 Ann'!$C$8:$C$285,0),MATCH('72400M Ann'!BA$8,'72400 Ann'!$C$8:$AZ$8,0))</f>
        <v>15</v>
      </c>
      <c r="BB13" s="11">
        <f>INDEX('72400 Ann'!$C$8:$AZ$285,MATCH('72400M Ann'!$C13,'72400 Ann'!$C$8:$C$285,0),MATCH('72400M Ann'!BB$8,'72400 Ann'!$C$8:$AZ$8,0))</f>
        <v>16.899999999999999</v>
      </c>
      <c r="BC13" s="11">
        <f>INDEX('72400 Ann'!$C$8:$AZ$285,MATCH('72400M Ann'!$C13,'72400 Ann'!$C$8:$C$285,0),MATCH('72400M Ann'!BC$8,'72400 Ann'!$C$8:$AZ$8,0))</f>
        <v>19.100000000000001</v>
      </c>
      <c r="BD13" s="11">
        <f>INDEX('72400 Ann'!$C$8:$AZ$285,MATCH('72400M Ann'!$C13,'72400 Ann'!$C$8:$C$285,0),MATCH('72400M Ann'!BD$8,'72400 Ann'!$C$8:$AZ$8,0))</f>
        <v>20.8</v>
      </c>
      <c r="BE13" s="11">
        <f>INDEX('72400 Ann'!$C$8:$AZ$285,MATCH('72400M Ann'!$C13,'72400 Ann'!$C$8:$C$285,0),MATCH('72400M Ann'!BE$8,'72400 Ann'!$C$8:$AZ$8,0))</f>
        <v>23.3</v>
      </c>
      <c r="BF13" s="11">
        <f>INDEX('72400 Ann'!$C$8:$AZ$285,MATCH('72400M Ann'!$C13,'72400 Ann'!$C$8:$C$285,0),MATCH('72400M Ann'!BF$8,'72400 Ann'!$C$8:$AZ$8,0))</f>
        <v>24.8</v>
      </c>
      <c r="BG13" s="11">
        <f>INDEX('72400 Ann'!$C$8:$AZ$285,MATCH('72400M Ann'!$C13,'72400 Ann'!$C$8:$C$285,0),MATCH('72400M Ann'!BG$8,'72400 Ann'!$C$8:$AZ$8,0))</f>
        <v>26.3</v>
      </c>
      <c r="BH13" s="11">
        <f>INDEX('72400 Ann'!$C$8:$AZ$285,MATCH('72400M Ann'!$C13,'72400 Ann'!$C$8:$C$285,0),MATCH('72400M Ann'!BH$8,'72400 Ann'!$C$8:$AZ$8,0))</f>
        <v>28</v>
      </c>
      <c r="BI13" s="11">
        <f>INDEX('72400 Ann'!$C$8:$AZ$285,MATCH('72400M Ann'!$C13,'72400 Ann'!$C$8:$C$285,0),MATCH('72400M Ann'!BI$8,'72400 Ann'!$C$8:$AZ$8,0))</f>
        <v>30.4</v>
      </c>
      <c r="BJ13" s="11">
        <f>INDEX('72400 Ann'!$C$8:$AZ$285,MATCH('72400M Ann'!$C13,'72400 Ann'!$C$8:$C$285,0),MATCH('72400M Ann'!BJ$8,'72400 Ann'!$C$8:$AZ$8,0))</f>
        <v>30.4</v>
      </c>
      <c r="BK13" s="11">
        <f>INDEX('72400 Ann'!$C$8:$AZ$285,MATCH('72400M Ann'!$C13,'72400 Ann'!$C$8:$C$285,0),MATCH('72400M Ann'!BK$8,'72400 Ann'!$C$8:$AZ$8,0))</f>
        <v>31.2</v>
      </c>
      <c r="BL13" s="11">
        <f>INDEX('72400 Ann'!$C$8:$AZ$285,MATCH('72400M Ann'!$C13,'72400 Ann'!$C$8:$C$285,0),MATCH('72400M Ann'!BL$8,'72400 Ann'!$C$8:$AZ$8,0))</f>
        <v>32</v>
      </c>
      <c r="BM13" s="11">
        <f>INDEX('72400 Ann'!$C$8:$AZ$285,MATCH('72400M Ann'!$C13,'72400 Ann'!$C$8:$C$285,0),MATCH('72400M Ann'!BM$8,'72400 Ann'!$C$8:$AZ$8,0))</f>
        <v>33</v>
      </c>
      <c r="BN13" s="11">
        <f>INDEX('72400 Ann'!$C$8:$AZ$285,MATCH('72400M Ann'!$C13,'72400 Ann'!$C$8:$C$285,0),MATCH('72400M Ann'!BN$8,'72400 Ann'!$C$8:$AZ$8,0))</f>
        <v>33</v>
      </c>
      <c r="BO13" s="11">
        <f>INDEX('72400 Ann'!$C$8:$AZ$285,MATCH('72400M Ann'!$C13,'72400 Ann'!$C$8:$C$285,0),MATCH('72400M Ann'!BO$8,'72400 Ann'!$C$8:$AZ$8,0))</f>
        <v>33.799999999999997</v>
      </c>
      <c r="BP13" s="11">
        <f>INDEX('72400 Ann'!$C$8:$AZ$285,MATCH('72400M Ann'!$C13,'72400 Ann'!$C$8:$C$285,0),MATCH('72400M Ann'!BP$8,'72400 Ann'!$C$8:$AZ$8,0))</f>
        <v>36.1</v>
      </c>
      <c r="BQ13" s="11">
        <f>INDEX('72400 Ann'!$C$8:$AZ$285,MATCH('72400M Ann'!$C13,'72400 Ann'!$C$8:$C$285,0),MATCH('72400M Ann'!BQ$8,'72400 Ann'!$C$8:$AZ$8,0))</f>
        <v>39</v>
      </c>
      <c r="BR13" s="11">
        <f>INDEX('72400 Ann'!$C$8:$AZ$285,MATCH('72400M Ann'!$C13,'72400 Ann'!$C$8:$C$285,0),MATCH('72400M Ann'!BR$8,'72400 Ann'!$C$8:$AZ$8,0))</f>
        <v>41.7</v>
      </c>
      <c r="BS13" s="11">
        <f>INDEX('72400 Ann'!$C$8:$AZ$285,MATCH('72400M Ann'!$C13,'72400 Ann'!$C$8:$C$285,0),MATCH('72400M Ann'!BS$8,'72400 Ann'!$C$8:$AZ$8,0))</f>
        <v>43.1</v>
      </c>
      <c r="BT13" s="11">
        <f>INDEX('72400 Ann'!$C$8:$AZ$285,MATCH('72400M Ann'!$C13,'72400 Ann'!$C$8:$C$285,0),MATCH('72400M Ann'!BT$8,'72400 Ann'!$C$8:$AZ$8,0))</f>
        <v>43.8</v>
      </c>
      <c r="BU13" s="11">
        <f>INDEX('72400 Ann'!$C$8:$AZ$285,MATCH('72400M Ann'!$C13,'72400 Ann'!$C$8:$C$285,0),MATCH('72400M Ann'!BU$8,'72400 Ann'!$C$8:$AZ$8,0))</f>
        <v>42.1</v>
      </c>
      <c r="BV13" s="11">
        <f>INDEX('72400 Ann'!$C$8:$AZ$285,MATCH('72400M Ann'!$C13,'72400 Ann'!$C$8:$C$285,0),MATCH('72400M Ann'!BV$8,'72400 Ann'!$C$8:$AZ$8,0))</f>
        <v>41.2</v>
      </c>
      <c r="BW13" s="11">
        <f>INDEX('72400 Ann'!$C$8:$AZ$285,MATCH('72400M Ann'!$C13,'72400 Ann'!$C$8:$C$285,0),MATCH('72400M Ann'!BW$8,'72400 Ann'!$C$8:$AZ$8,0))</f>
        <v>39.700000000000003</v>
      </c>
      <c r="BX13" s="11">
        <f>INDEX('72400 Ann'!$C$8:$AZ$285,MATCH('72400M Ann'!$C13,'72400 Ann'!$C$8:$C$285,0),MATCH('72400M Ann'!BX$8,'72400 Ann'!$C$8:$AZ$8,0))</f>
        <v>39.200000000000003</v>
      </c>
      <c r="BY13" s="11">
        <f>INDEX('72400 Ann'!$C$8:$AZ$285,MATCH('72400M Ann'!$C13,'72400 Ann'!$C$8:$C$285,0),MATCH('72400M Ann'!BY$8,'72400 Ann'!$C$8:$AZ$8,0))</f>
        <v>42.1</v>
      </c>
      <c r="BZ13" s="11">
        <f>INDEX('72400 Ann'!$C$8:$AZ$285,MATCH('72400M Ann'!$C13,'72400 Ann'!$C$8:$C$285,0),MATCH('72400M Ann'!BZ$8,'72400 Ann'!$C$8:$AZ$8,0))</f>
        <v>56.5</v>
      </c>
      <c r="CA13" s="11">
        <f>INDEX('72400 Ann'!$C$8:$AZ$285,MATCH('72400M Ann'!$C13,'72400 Ann'!$C$8:$C$285,0),MATCH('72400M Ann'!CA$8,'72400 Ann'!$C$8:$AZ$8,0))</f>
        <v>55.8</v>
      </c>
      <c r="CB13" s="11">
        <f>INDEX('72400 Ann'!$C$8:$AZ$285,MATCH('72400M Ann'!$C13,'72400 Ann'!$C$8:$C$285,0),MATCH('72400M Ann'!CB$8,'72400 Ann'!$C$8:$AZ$8,0))</f>
        <v>61.9</v>
      </c>
      <c r="CC13" s="11">
        <f>INDEX('72400 Ann'!$C$8:$AZ$285,MATCH('72400M Ann'!$C13,'72400 Ann'!$C$8:$C$285,0),MATCH('72400M Ann'!CC$8,'72400 Ann'!$C$8:$AZ$8,0))</f>
        <v>69.599999999999994</v>
      </c>
      <c r="CD13" s="11">
        <f>INDEX('72400 Ann'!$C$8:$AZ$285,MATCH('72400M Ann'!$C13,'72400 Ann'!$C$8:$C$285,0),MATCH('72400M Ann'!CD$8,'72400 Ann'!$C$8:$AZ$8,0))</f>
        <v>77.7</v>
      </c>
      <c r="CE13" s="11">
        <f>INDEX('72400 Ann'!$C$8:$AZ$285,MATCH('72400M Ann'!$C13,'72400 Ann'!$C$8:$C$285,0),MATCH('72400M Ann'!CE$8,'72400 Ann'!$C$8:$AZ$8,0))</f>
        <v>82.9</v>
      </c>
      <c r="CF13" s="11">
        <f>INDEX('72400 Ann'!$C$8:$AZ$285,MATCH('72400M Ann'!$C13,'72400 Ann'!$C$8:$C$285,0),MATCH('72400M Ann'!CF$8,'72400 Ann'!$C$8:$AZ$8,0))</f>
        <v>85.2</v>
      </c>
      <c r="CG13" s="11">
        <f>INDEX('72400 Ann'!$C$8:$AZ$285,MATCH('72400M Ann'!$C13,'72400 Ann'!$C$8:$C$285,0),MATCH('72400M Ann'!CG$8,'72400 Ann'!$C$8:$AZ$8,0))</f>
        <v>89.9</v>
      </c>
      <c r="CH13" s="11">
        <f>INDEX('72400 Ann'!$C$8:$AZ$285,MATCH('72400M Ann'!$C13,'72400 Ann'!$C$8:$C$285,0),MATCH('72400M Ann'!CH$8,'72400 Ann'!$C$8:$AZ$8,0))</f>
        <v>97</v>
      </c>
      <c r="CI13" s="11">
        <f>INDEX('72400 Ann'!$C$8:$AZ$285,MATCH('72400M Ann'!$C13,'72400 Ann'!$C$8:$C$285,0),MATCH('72400M Ann'!CI$8,'72400 Ann'!$C$8:$AZ$8,0))</f>
        <v>102.9</v>
      </c>
      <c r="CJ13" s="11">
        <f>INDEX('72400 Ann'!$C$8:$AZ$285,MATCH('72400M Ann'!$C13,'72400 Ann'!$C$8:$C$285,0),MATCH('72400M Ann'!CJ$8,'72400 Ann'!$C$8:$AZ$8,0))</f>
        <v>114.9</v>
      </c>
      <c r="CK13" s="11">
        <f>INDEX('72400 Ann'!$C$8:$AZ$285,MATCH('72400M Ann'!$C13,'72400 Ann'!$C$8:$C$285,0),MATCH('72400M Ann'!CK$8,'72400 Ann'!$C$8:$AZ$8,0))</f>
        <v>124.4</v>
      </c>
      <c r="CL13" s="11">
        <f>INDEX('72400 Ann'!$C$8:$AZ$285,MATCH('72400M Ann'!$C13,'72400 Ann'!$C$8:$C$285,0),MATCH('72400M Ann'!CL$8,'72400 Ann'!$C$8:$AZ$8,0))</f>
        <v>130.69999999999999</v>
      </c>
    </row>
    <row r="14" spans="1:90" s="10" customFormat="1" x14ac:dyDescent="0.25">
      <c r="A14" s="32">
        <v>6</v>
      </c>
      <c r="B14" s="10" t="s">
        <v>1159</v>
      </c>
      <c r="C14" s="10" t="s">
        <v>1247</v>
      </c>
      <c r="D14" s="10">
        <f>INDEX('72400 Ann Hist'!$C$8:$AR$285,MATCH('72400M Ann'!$C14,'72400 Ann Hist'!$C$8:$C$285,0),MATCH('72400M Ann'!D$8,'72400 Ann Hist'!$C$8:$AR$8,0))</f>
        <v>0.1</v>
      </c>
      <c r="E14" s="10">
        <f>INDEX('72400 Ann Hist'!$C$8:$AR$285,MATCH('72400M Ann'!$C14,'72400 Ann Hist'!$C$8:$C$285,0),MATCH('72400M Ann'!E$8,'72400 Ann Hist'!$C$8:$AR$8,0))</f>
        <v>0.1</v>
      </c>
      <c r="F14" s="10">
        <f>INDEX('72400 Ann Hist'!$C$8:$AR$285,MATCH('72400M Ann'!$C14,'72400 Ann Hist'!$C$8:$C$285,0),MATCH('72400M Ann'!F$8,'72400 Ann Hist'!$C$8:$AR$8,0))</f>
        <v>0.1</v>
      </c>
      <c r="G14" s="10">
        <f>INDEX('72400 Ann Hist'!$C$8:$AR$285,MATCH('72400M Ann'!$C14,'72400 Ann Hist'!$C$8:$C$285,0),MATCH('72400M Ann'!G$8,'72400 Ann Hist'!$C$8:$AR$8,0))</f>
        <v>0.1</v>
      </c>
      <c r="H14" s="10">
        <f>INDEX('72400 Ann Hist'!$C$8:$AR$285,MATCH('72400M Ann'!$C14,'72400 Ann Hist'!$C$8:$C$285,0),MATCH('72400M Ann'!H$8,'72400 Ann Hist'!$C$8:$AR$8,0))</f>
        <v>0.1</v>
      </c>
      <c r="I14" s="10">
        <f>INDEX('72400 Ann Hist'!$C$8:$AR$285,MATCH('72400M Ann'!$C14,'72400 Ann Hist'!$C$8:$C$285,0),MATCH('72400M Ann'!I$8,'72400 Ann Hist'!$C$8:$AR$8,0))</f>
        <v>0.1</v>
      </c>
      <c r="J14" s="10">
        <f>INDEX('72400 Ann Hist'!$C$8:$AR$285,MATCH('72400M Ann'!$C14,'72400 Ann Hist'!$C$8:$C$285,0),MATCH('72400M Ann'!J$8,'72400 Ann Hist'!$C$8:$AR$8,0))</f>
        <v>0.1</v>
      </c>
      <c r="K14" s="10">
        <f>INDEX('72400 Ann Hist'!$C$8:$AR$285,MATCH('72400M Ann'!$C14,'72400 Ann Hist'!$C$8:$C$285,0),MATCH('72400M Ann'!K$8,'72400 Ann Hist'!$C$8:$AR$8,0))</f>
        <v>0.1</v>
      </c>
      <c r="L14" s="10">
        <f>INDEX('72400 Ann Hist'!$C$8:$AR$285,MATCH('72400M Ann'!$C14,'72400 Ann Hist'!$C$8:$C$285,0),MATCH('72400M Ann'!L$8,'72400 Ann Hist'!$C$8:$AR$8,0))</f>
        <v>0.2</v>
      </c>
      <c r="M14" s="10">
        <f>INDEX('72400 Ann Hist'!$C$8:$AR$285,MATCH('72400M Ann'!$C14,'72400 Ann Hist'!$C$8:$C$285,0),MATCH('72400M Ann'!M$8,'72400 Ann Hist'!$C$8:$AR$8,0))</f>
        <v>0.2</v>
      </c>
      <c r="N14" s="10">
        <f>INDEX('72400 Ann Hist'!$C$8:$AR$285,MATCH('72400M Ann'!$C14,'72400 Ann Hist'!$C$8:$C$285,0),MATCH('72400M Ann'!N$8,'72400 Ann Hist'!$C$8:$AR$8,0))</f>
        <v>0.2</v>
      </c>
      <c r="O14" s="10">
        <f>INDEX('72400 Ann Hist'!$C$8:$AR$285,MATCH('72400M Ann'!$C14,'72400 Ann Hist'!$C$8:$C$285,0),MATCH('72400M Ann'!O$8,'72400 Ann Hist'!$C$8:$AR$8,0))</f>
        <v>0.2</v>
      </c>
      <c r="P14" s="10">
        <f>INDEX('72400 Ann Hist'!$C$8:$AR$285,MATCH('72400M Ann'!$C14,'72400 Ann Hist'!$C$8:$C$285,0),MATCH('72400M Ann'!P$8,'72400 Ann Hist'!$C$8:$AR$8,0))</f>
        <v>0.2</v>
      </c>
      <c r="Q14" s="10">
        <f>INDEX('72400 Ann Hist'!$C$8:$AR$285,MATCH('72400M Ann'!$C14,'72400 Ann Hist'!$C$8:$C$285,0),MATCH('72400M Ann'!Q$8,'72400 Ann Hist'!$C$8:$AR$8,0))</f>
        <v>0.2</v>
      </c>
      <c r="R14" s="10">
        <f>INDEX('72400 Ann Hist'!$C$8:$AR$285,MATCH('72400M Ann'!$C14,'72400 Ann Hist'!$C$8:$C$285,0),MATCH('72400M Ann'!R$8,'72400 Ann Hist'!$C$8:$AR$8,0))</f>
        <v>0.3</v>
      </c>
      <c r="S14" s="10">
        <f>INDEX('72400 Ann Hist'!$C$8:$AR$285,MATCH('72400M Ann'!$C14,'72400 Ann Hist'!$C$8:$C$285,0),MATCH('72400M Ann'!S$8,'72400 Ann Hist'!$C$8:$AR$8,0))</f>
        <v>0.3</v>
      </c>
      <c r="T14" s="10">
        <f>INDEX('72400 Ann Hist'!$C$8:$AR$285,MATCH('72400M Ann'!$C14,'72400 Ann Hist'!$C$8:$C$285,0),MATCH('72400M Ann'!T$8,'72400 Ann Hist'!$C$8:$AR$8,0))</f>
        <v>0.3</v>
      </c>
      <c r="U14" s="10">
        <f>INDEX('72400 Ann Hist'!$C$8:$AR$285,MATCH('72400M Ann'!$C14,'72400 Ann Hist'!$C$8:$C$285,0),MATCH('72400M Ann'!U$8,'72400 Ann Hist'!$C$8:$AR$8,0))</f>
        <v>0.4</v>
      </c>
      <c r="V14" s="10">
        <f>INDEX('72400 Ann Hist'!$C$8:$AR$285,MATCH('72400M Ann'!$C14,'72400 Ann Hist'!$C$8:$C$285,0),MATCH('72400M Ann'!V$8,'72400 Ann Hist'!$C$8:$AR$8,0))</f>
        <v>0.5</v>
      </c>
      <c r="W14" s="10">
        <f>INDEX('72400 Ann Hist'!$C$8:$AR$285,MATCH('72400M Ann'!$C14,'72400 Ann Hist'!$C$8:$C$285,0),MATCH('72400M Ann'!W$8,'72400 Ann Hist'!$C$8:$AR$8,0))</f>
        <v>0.6</v>
      </c>
      <c r="X14" s="10">
        <f>INDEX('72400 Ann Hist'!$C$8:$AR$285,MATCH('72400M Ann'!$C14,'72400 Ann Hist'!$C$8:$C$285,0),MATCH('72400M Ann'!X$8,'72400 Ann Hist'!$C$8:$AR$8,0))</f>
        <v>0.7</v>
      </c>
      <c r="Y14" s="10">
        <f>INDEX('72400 Ann Hist'!$C$8:$AR$285,MATCH('72400M Ann'!$C14,'72400 Ann Hist'!$C$8:$C$285,0),MATCH('72400M Ann'!Y$8,'72400 Ann Hist'!$C$8:$AR$8,0))</f>
        <v>0.7</v>
      </c>
      <c r="Z14" s="10">
        <f>INDEX('72400 Ann Hist'!$C$8:$AR$285,MATCH('72400M Ann'!$C14,'72400 Ann Hist'!$C$8:$C$285,0),MATCH('72400M Ann'!Z$8,'72400 Ann Hist'!$C$8:$AR$8,0))</f>
        <v>0.7</v>
      </c>
      <c r="AA14" s="10">
        <f>INDEX('72400 Ann Hist'!$C$8:$AR$285,MATCH('72400M Ann'!$C14,'72400 Ann Hist'!$C$8:$C$285,0),MATCH('72400M Ann'!AA$8,'72400 Ann Hist'!$C$8:$AR$8,0))</f>
        <v>0.7</v>
      </c>
      <c r="AB14" s="10">
        <f>INDEX('72400 Ann Hist'!$C$8:$AR$285,MATCH('72400M Ann'!$C14,'72400 Ann Hist'!$C$8:$C$285,0),MATCH('72400M Ann'!AB$8,'72400 Ann Hist'!$C$8:$AR$8,0))</f>
        <v>0.8</v>
      </c>
      <c r="AC14" s="10">
        <f>INDEX('72400 Ann Hist'!$C$8:$AR$285,MATCH('72400M Ann'!$C14,'72400 Ann Hist'!$C$8:$C$285,0),MATCH('72400M Ann'!AC$8,'72400 Ann Hist'!$C$8:$AR$8,0))</f>
        <v>0.8</v>
      </c>
      <c r="AD14" s="10">
        <f>INDEX('72400 Ann Hist'!$C$8:$AR$285,MATCH('72400M Ann'!$C14,'72400 Ann Hist'!$C$8:$C$285,0),MATCH('72400M Ann'!AD$8,'72400 Ann Hist'!$C$8:$AR$8,0))</f>
        <v>0.9</v>
      </c>
      <c r="AE14" s="10">
        <f>INDEX('72400 Ann Hist'!$C$8:$AR$285,MATCH('72400M Ann'!$C14,'72400 Ann Hist'!$C$8:$C$285,0),MATCH('72400M Ann'!AE$8,'72400 Ann Hist'!$C$8:$AR$8,0))</f>
        <v>0.9</v>
      </c>
      <c r="AF14" s="10">
        <f>INDEX('72400 Ann Hist'!$C$8:$AR$285,MATCH('72400M Ann'!$C14,'72400 Ann Hist'!$C$8:$C$285,0),MATCH('72400M Ann'!AF$8,'72400 Ann Hist'!$C$8:$AR$8,0))</f>
        <v>1</v>
      </c>
      <c r="AG14" s="10">
        <f>INDEX('72400 Ann Hist'!$C$8:$AR$285,MATCH('72400M Ann'!$C14,'72400 Ann Hist'!$C$8:$C$285,0),MATCH('72400M Ann'!AG$8,'72400 Ann Hist'!$C$8:$AR$8,0))</f>
        <v>1.2</v>
      </c>
      <c r="AH14" s="10">
        <f>INDEX('72400 Ann Hist'!$C$8:$AR$285,MATCH('72400M Ann'!$C14,'72400 Ann Hist'!$C$8:$C$285,0),MATCH('72400M Ann'!AH$8,'72400 Ann Hist'!$C$8:$AR$8,0))</f>
        <v>0.9</v>
      </c>
      <c r="AI14" s="10">
        <f>INDEX('72400 Ann Hist'!$C$8:$AR$285,MATCH('72400M Ann'!$C14,'72400 Ann Hist'!$C$8:$C$285,0),MATCH('72400M Ann'!AI$8,'72400 Ann Hist'!$C$8:$AR$8,0))</f>
        <v>1</v>
      </c>
      <c r="AJ14" s="10">
        <f>INDEX('72400 Ann Hist'!$C$8:$AR$285,MATCH('72400M Ann'!$C14,'72400 Ann Hist'!$C$8:$C$285,0),MATCH('72400M Ann'!AJ$8,'72400 Ann Hist'!$C$8:$AR$8,0))</f>
        <v>1.3</v>
      </c>
      <c r="AK14" s="10">
        <f>INDEX('72400 Ann Hist'!$C$8:$AR$285,MATCH('72400M Ann'!$C14,'72400 Ann Hist'!$C$8:$C$285,0),MATCH('72400M Ann'!AK$8,'72400 Ann Hist'!$C$8:$AR$8,0))</f>
        <v>1.1000000000000001</v>
      </c>
      <c r="AL14" s="10">
        <f>INDEX('72400 Ann Hist'!$C$8:$AR$285,MATCH('72400M Ann'!$C14,'72400 Ann Hist'!$C$8:$C$285,0),MATCH('72400M Ann'!AL$8,'72400 Ann Hist'!$C$8:$AR$8,0))</f>
        <v>1.2</v>
      </c>
      <c r="AM14" s="10">
        <f>INDEX('72400 Ann Hist'!$C$8:$AR$285,MATCH('72400M Ann'!$C14,'72400 Ann Hist'!$C$8:$C$285,0),MATCH('72400M Ann'!AM$8,'72400 Ann Hist'!$C$8:$AR$8,0))</f>
        <v>1.2</v>
      </c>
      <c r="AN14" s="10">
        <f>INDEX('72400 Ann Hist'!$C$8:$AR$285,MATCH('72400M Ann'!$C14,'72400 Ann Hist'!$C$8:$C$285,0),MATCH('72400M Ann'!AN$8,'72400 Ann Hist'!$C$8:$AR$8,0))</f>
        <v>1.5</v>
      </c>
      <c r="AO14" s="10">
        <f>INDEX('72400 Ann Hist'!$C$8:$AR$285,MATCH('72400M Ann'!$C14,'72400 Ann Hist'!$C$8:$C$285,0),MATCH('72400M Ann'!AO$8,'72400 Ann Hist'!$C$8:$AR$8,0))</f>
        <v>1.5</v>
      </c>
      <c r="AP14" s="10">
        <f>INDEX('72400 Ann Hist'!$C$8:$AR$285,MATCH('72400M Ann'!$C14,'72400 Ann Hist'!$C$8:$C$285,0),MATCH('72400M Ann'!AP$8,'72400 Ann Hist'!$C$8:$AR$8,0))</f>
        <v>1.2</v>
      </c>
      <c r="AQ14" s="10">
        <f>INDEX('72400 Ann Hist'!$C$8:$AR$285,MATCH('72400M Ann'!$C14,'72400 Ann Hist'!$C$8:$C$285,0),MATCH('72400M Ann'!AQ$8,'72400 Ann Hist'!$C$8:$AR$8,0))</f>
        <v>1.9</v>
      </c>
      <c r="AR14" s="11">
        <f>INDEX('72400 Ann'!$C$8:$AZ$285,MATCH('72400M Ann'!$C14,'72400 Ann'!$C$8:$C$285,0),MATCH('72400M Ann'!AR$8,'72400 Ann'!$C$8:$AZ$8,0))</f>
        <v>2.2000000000000002</v>
      </c>
      <c r="AS14" s="11">
        <f>INDEX('72400 Ann'!$C$8:$AZ$285,MATCH('72400M Ann'!$C14,'72400 Ann'!$C$8:$C$285,0),MATCH('72400M Ann'!AS$8,'72400 Ann'!$C$8:$AZ$8,0))</f>
        <v>2.2999999999999998</v>
      </c>
      <c r="AT14" s="11">
        <f>INDEX('72400 Ann'!$C$8:$AZ$285,MATCH('72400M Ann'!$C14,'72400 Ann'!$C$8:$C$285,0),MATCH('72400M Ann'!AT$8,'72400 Ann'!$C$8:$AZ$8,0))</f>
        <v>3.4</v>
      </c>
      <c r="AU14" s="11">
        <f>INDEX('72400 Ann'!$C$8:$AZ$285,MATCH('72400M Ann'!$C14,'72400 Ann'!$C$8:$C$285,0),MATCH('72400M Ann'!AU$8,'72400 Ann'!$C$8:$AZ$8,0))</f>
        <v>4.3</v>
      </c>
      <c r="AV14" s="11">
        <f>INDEX('72400 Ann'!$C$8:$AZ$285,MATCH('72400M Ann'!$C14,'72400 Ann'!$C$8:$C$285,0),MATCH('72400M Ann'!AV$8,'72400 Ann'!$C$8:$AZ$8,0))</f>
        <v>3</v>
      </c>
      <c r="AW14" s="11">
        <f>INDEX('72400 Ann'!$C$8:$AZ$285,MATCH('72400M Ann'!$C14,'72400 Ann'!$C$8:$C$285,0),MATCH('72400M Ann'!AW$8,'72400 Ann'!$C$8:$AZ$8,0))</f>
        <v>3</v>
      </c>
      <c r="AX14" s="11">
        <f>INDEX('72400 Ann'!$C$8:$AZ$285,MATCH('72400M Ann'!$C14,'72400 Ann'!$C$8:$C$285,0),MATCH('72400M Ann'!AX$8,'72400 Ann'!$C$8:$AZ$8,0))</f>
        <v>3.1</v>
      </c>
      <c r="AY14" s="11">
        <f>INDEX('72400 Ann'!$C$8:$AZ$285,MATCH('72400M Ann'!$C14,'72400 Ann'!$C$8:$C$285,0),MATCH('72400M Ann'!AY$8,'72400 Ann'!$C$8:$AZ$8,0))</f>
        <v>0.3</v>
      </c>
      <c r="AZ14" s="11">
        <f>INDEX('72400 Ann'!$C$8:$AZ$285,MATCH('72400M Ann'!$C14,'72400 Ann'!$C$8:$C$285,0),MATCH('72400M Ann'!AZ$8,'72400 Ann'!$C$8:$AZ$8,0))</f>
        <v>0</v>
      </c>
      <c r="BA14" s="11">
        <f>INDEX('72400 Ann'!$C$8:$AZ$285,MATCH('72400M Ann'!$C14,'72400 Ann'!$C$8:$C$285,0),MATCH('72400M Ann'!BA$8,'72400 Ann'!$C$8:$AZ$8,0))</f>
        <v>0</v>
      </c>
      <c r="BB14" s="11">
        <f>INDEX('72400 Ann'!$C$8:$AZ$285,MATCH('72400M Ann'!$C14,'72400 Ann'!$C$8:$C$285,0),MATCH('72400M Ann'!BB$8,'72400 Ann'!$C$8:$AZ$8,0))</f>
        <v>-0.1</v>
      </c>
      <c r="BC14" s="11">
        <f>INDEX('72400 Ann'!$C$8:$AZ$285,MATCH('72400M Ann'!$C14,'72400 Ann'!$C$8:$C$285,0),MATCH('72400M Ann'!BC$8,'72400 Ann'!$C$8:$AZ$8,0))</f>
        <v>-1.5</v>
      </c>
      <c r="BD14" s="11">
        <f>INDEX('72400 Ann'!$C$8:$AZ$285,MATCH('72400M Ann'!$C14,'72400 Ann'!$C$8:$C$285,0),MATCH('72400M Ann'!BD$8,'72400 Ann'!$C$8:$AZ$8,0))</f>
        <v>-1.8</v>
      </c>
      <c r="BE14" s="11">
        <f>INDEX('72400 Ann'!$C$8:$AZ$285,MATCH('72400M Ann'!$C14,'72400 Ann'!$C$8:$C$285,0),MATCH('72400M Ann'!BE$8,'72400 Ann'!$C$8:$AZ$8,0))</f>
        <v>-2.9</v>
      </c>
      <c r="BF14" s="11">
        <f>INDEX('72400 Ann'!$C$8:$AZ$285,MATCH('72400M Ann'!$C14,'72400 Ann'!$C$8:$C$285,0),MATCH('72400M Ann'!BF$8,'72400 Ann'!$C$8:$AZ$8,0))</f>
        <v>-2.2999999999999998</v>
      </c>
      <c r="BG14" s="11">
        <f>INDEX('72400 Ann'!$C$8:$AZ$285,MATCH('72400M Ann'!$C14,'72400 Ann'!$C$8:$C$285,0),MATCH('72400M Ann'!BG$8,'72400 Ann'!$C$8:$AZ$8,0))</f>
        <v>-2.1</v>
      </c>
      <c r="BH14" s="11">
        <f>INDEX('72400 Ann'!$C$8:$AZ$285,MATCH('72400M Ann'!$C14,'72400 Ann'!$C$8:$C$285,0),MATCH('72400M Ann'!BH$8,'72400 Ann'!$C$8:$AZ$8,0))</f>
        <v>-1.8</v>
      </c>
      <c r="BI14" s="11">
        <f>INDEX('72400 Ann'!$C$8:$AZ$285,MATCH('72400M Ann'!$C14,'72400 Ann'!$C$8:$C$285,0),MATCH('72400M Ann'!BI$8,'72400 Ann'!$C$8:$AZ$8,0))</f>
        <v>-2</v>
      </c>
      <c r="BJ14" s="11">
        <f>INDEX('72400 Ann'!$C$8:$AZ$285,MATCH('72400M Ann'!$C14,'72400 Ann'!$C$8:$C$285,0),MATCH('72400M Ann'!BJ$8,'72400 Ann'!$C$8:$AZ$8,0))</f>
        <v>0.1</v>
      </c>
      <c r="BK14" s="11">
        <f>INDEX('72400 Ann'!$C$8:$AZ$285,MATCH('72400M Ann'!$C14,'72400 Ann'!$C$8:$C$285,0),MATCH('72400M Ann'!BK$8,'72400 Ann'!$C$8:$AZ$8,0))</f>
        <v>1.7</v>
      </c>
      <c r="BL14" s="11">
        <f>INDEX('72400 Ann'!$C$8:$AZ$285,MATCH('72400M Ann'!$C14,'72400 Ann'!$C$8:$C$285,0),MATCH('72400M Ann'!BL$8,'72400 Ann'!$C$8:$AZ$8,0))</f>
        <v>10.1</v>
      </c>
      <c r="BM14" s="11">
        <f>INDEX('72400 Ann'!$C$8:$AZ$285,MATCH('72400M Ann'!$C14,'72400 Ann'!$C$8:$C$285,0),MATCH('72400M Ann'!BM$8,'72400 Ann'!$C$8:$AZ$8,0))</f>
        <v>13.3</v>
      </c>
      <c r="BN14" s="11">
        <f>INDEX('72400 Ann'!$C$8:$AZ$285,MATCH('72400M Ann'!$C14,'72400 Ann'!$C$8:$C$285,0),MATCH('72400M Ann'!BN$8,'72400 Ann'!$C$8:$AZ$8,0))</f>
        <v>17.5</v>
      </c>
      <c r="BO14" s="11">
        <f>INDEX('72400 Ann'!$C$8:$AZ$285,MATCH('72400M Ann'!$C14,'72400 Ann'!$C$8:$C$285,0),MATCH('72400M Ann'!BO$8,'72400 Ann'!$C$8:$AZ$8,0))</f>
        <v>30.1</v>
      </c>
      <c r="BP14" s="11">
        <f>INDEX('72400 Ann'!$C$8:$AZ$285,MATCH('72400M Ann'!$C14,'72400 Ann'!$C$8:$C$285,0),MATCH('72400M Ann'!BP$8,'72400 Ann'!$C$8:$AZ$8,0))</f>
        <v>31.2</v>
      </c>
      <c r="BQ14" s="11">
        <f>INDEX('72400 Ann'!$C$8:$AZ$285,MATCH('72400M Ann'!$C14,'72400 Ann'!$C$8:$C$285,0),MATCH('72400M Ann'!BQ$8,'72400 Ann'!$C$8:$AZ$8,0))</f>
        <v>32.1</v>
      </c>
      <c r="BR14" s="11">
        <f>INDEX('72400 Ann'!$C$8:$AZ$285,MATCH('72400M Ann'!$C14,'72400 Ann'!$C$8:$C$285,0),MATCH('72400M Ann'!BR$8,'72400 Ann'!$C$8:$AZ$8,0))</f>
        <v>33.9</v>
      </c>
      <c r="BS14" s="11">
        <f>INDEX('72400 Ann'!$C$8:$AZ$285,MATCH('72400M Ann'!$C14,'72400 Ann'!$C$8:$C$285,0),MATCH('72400M Ann'!BS$8,'72400 Ann'!$C$8:$AZ$8,0))</f>
        <v>36.700000000000003</v>
      </c>
      <c r="BT14" s="11">
        <f>INDEX('72400 Ann'!$C$8:$AZ$285,MATCH('72400M Ann'!$C14,'72400 Ann'!$C$8:$C$285,0),MATCH('72400M Ann'!BT$8,'72400 Ann'!$C$8:$AZ$8,0))</f>
        <v>41.1</v>
      </c>
      <c r="BU14" s="11">
        <f>INDEX('72400 Ann'!$C$8:$AZ$285,MATCH('72400M Ann'!$C14,'72400 Ann'!$C$8:$C$285,0),MATCH('72400M Ann'!BU$8,'72400 Ann'!$C$8:$AZ$8,0))</f>
        <v>48.7</v>
      </c>
      <c r="BV14" s="11">
        <f>INDEX('72400 Ann'!$C$8:$AZ$285,MATCH('72400M Ann'!$C14,'72400 Ann'!$C$8:$C$285,0),MATCH('72400M Ann'!BV$8,'72400 Ann'!$C$8:$AZ$8,0))</f>
        <v>55.3</v>
      </c>
      <c r="BW14" s="11">
        <f>INDEX('72400 Ann'!$C$8:$AZ$285,MATCH('72400M Ann'!$C14,'72400 Ann'!$C$8:$C$285,0),MATCH('72400M Ann'!BW$8,'72400 Ann'!$C$8:$AZ$8,0))</f>
        <v>64.599999999999994</v>
      </c>
      <c r="BX14" s="11">
        <f>INDEX('72400 Ann'!$C$8:$AZ$285,MATCH('72400M Ann'!$C14,'72400 Ann'!$C$8:$C$285,0),MATCH('72400M Ann'!BX$8,'72400 Ann'!$C$8:$AZ$8,0))</f>
        <v>72.900000000000006</v>
      </c>
      <c r="BY14" s="11">
        <f>INDEX('72400 Ann'!$C$8:$AZ$285,MATCH('72400M Ann'!$C14,'72400 Ann'!$C$8:$C$285,0),MATCH('72400M Ann'!BY$8,'72400 Ann'!$C$8:$AZ$8,0))</f>
        <v>75.599999999999994</v>
      </c>
      <c r="BZ14" s="11">
        <f>INDEX('72400 Ann'!$C$8:$AZ$285,MATCH('72400M Ann'!$C14,'72400 Ann'!$C$8:$C$285,0),MATCH('72400M Ann'!BZ$8,'72400 Ann'!$C$8:$AZ$8,0))</f>
        <v>70.099999999999994</v>
      </c>
      <c r="CA14" s="11">
        <f>INDEX('72400 Ann'!$C$8:$AZ$285,MATCH('72400M Ann'!$C14,'72400 Ann'!$C$8:$C$285,0),MATCH('72400M Ann'!CA$8,'72400 Ann'!$C$8:$AZ$8,0))</f>
        <v>90.7</v>
      </c>
      <c r="CB14" s="11">
        <f>INDEX('72400 Ann'!$C$8:$AZ$285,MATCH('72400M Ann'!$C14,'72400 Ann'!$C$8:$C$285,0),MATCH('72400M Ann'!CB$8,'72400 Ann'!$C$8:$AZ$8,0))</f>
        <v>88.2</v>
      </c>
      <c r="CC14" s="11">
        <f>INDEX('72400 Ann'!$C$8:$AZ$285,MATCH('72400M Ann'!$C14,'72400 Ann'!$C$8:$C$285,0),MATCH('72400M Ann'!CC$8,'72400 Ann'!$C$8:$AZ$8,0))</f>
        <v>88.6</v>
      </c>
      <c r="CD14" s="11">
        <f>INDEX('72400 Ann'!$C$8:$AZ$285,MATCH('72400M Ann'!$C14,'72400 Ann'!$C$8:$C$285,0),MATCH('72400M Ann'!CD$8,'72400 Ann'!$C$8:$AZ$8,0))</f>
        <v>88.1</v>
      </c>
      <c r="CE14" s="11">
        <f>INDEX('72400 Ann'!$C$8:$AZ$285,MATCH('72400M Ann'!$C14,'72400 Ann'!$C$8:$C$285,0),MATCH('72400M Ann'!CE$8,'72400 Ann'!$C$8:$AZ$8,0))</f>
        <v>87.4</v>
      </c>
      <c r="CF14" s="11">
        <f>INDEX('72400 Ann'!$C$8:$AZ$285,MATCH('72400M Ann'!$C14,'72400 Ann'!$C$8:$C$285,0),MATCH('72400M Ann'!CF$8,'72400 Ann'!$C$8:$AZ$8,0))</f>
        <v>89.2</v>
      </c>
      <c r="CG14" s="11">
        <f>INDEX('72400 Ann'!$C$8:$AZ$285,MATCH('72400M Ann'!$C14,'72400 Ann'!$C$8:$C$285,0),MATCH('72400M Ann'!CG$8,'72400 Ann'!$C$8:$AZ$8,0))</f>
        <v>101.9</v>
      </c>
      <c r="CH14" s="11">
        <f>INDEX('72400 Ann'!$C$8:$AZ$285,MATCH('72400M Ann'!$C14,'72400 Ann'!$C$8:$C$285,0),MATCH('72400M Ann'!CH$8,'72400 Ann'!$C$8:$AZ$8,0))</f>
        <v>93.7</v>
      </c>
      <c r="CI14" s="11">
        <f>INDEX('72400 Ann'!$C$8:$AZ$285,MATCH('72400M Ann'!$C14,'72400 Ann'!$C$8:$C$285,0),MATCH('72400M Ann'!CI$8,'72400 Ann'!$C$8:$AZ$8,0))</f>
        <v>87</v>
      </c>
      <c r="CJ14" s="11">
        <f>INDEX('72400 Ann'!$C$8:$AZ$285,MATCH('72400M Ann'!$C14,'72400 Ann'!$C$8:$C$285,0),MATCH('72400M Ann'!CJ$8,'72400 Ann'!$C$8:$AZ$8,0))</f>
        <v>76.5</v>
      </c>
      <c r="CK14" s="11">
        <f>INDEX('72400 Ann'!$C$8:$AZ$285,MATCH('72400M Ann'!$C14,'72400 Ann'!$C$8:$C$285,0),MATCH('72400M Ann'!CK$8,'72400 Ann'!$C$8:$AZ$8,0))</f>
        <v>67.599999999999994</v>
      </c>
      <c r="CL14" s="11">
        <f>INDEX('72400 Ann'!$C$8:$AZ$285,MATCH('72400M Ann'!$C14,'72400 Ann'!$C$8:$C$285,0),MATCH('72400M Ann'!CL$8,'72400 Ann'!$C$8:$AZ$8,0))</f>
        <v>67.400000000000006</v>
      </c>
    </row>
    <row r="15" spans="1:90" s="10" customFormat="1" x14ac:dyDescent="0.25">
      <c r="A15" s="32">
        <v>7</v>
      </c>
      <c r="B15" s="10" t="s">
        <v>1158</v>
      </c>
      <c r="C15" s="10" t="s">
        <v>1229</v>
      </c>
      <c r="D15" s="10">
        <f>INDEX('72400 Ann Hist'!$C$8:$AR$285,MATCH('72400M Ann'!$C15,'72400 Ann Hist'!$C$8:$C$285,0),MATCH('72400M Ann'!D$8,'72400 Ann Hist'!$C$8:$AR$8,0))</f>
        <v>0</v>
      </c>
      <c r="E15" s="10">
        <f>INDEX('72400 Ann Hist'!$C$8:$AR$285,MATCH('72400M Ann'!$C15,'72400 Ann Hist'!$C$8:$C$285,0),MATCH('72400M Ann'!E$8,'72400 Ann Hist'!$C$8:$AR$8,0))</f>
        <v>0.1</v>
      </c>
      <c r="F15" s="10">
        <f>INDEX('72400 Ann Hist'!$C$8:$AR$285,MATCH('72400M Ann'!$C15,'72400 Ann Hist'!$C$8:$C$285,0),MATCH('72400M Ann'!F$8,'72400 Ann Hist'!$C$8:$AR$8,0))</f>
        <v>0.1</v>
      </c>
      <c r="G15" s="10">
        <f>INDEX('72400 Ann Hist'!$C$8:$AR$285,MATCH('72400M Ann'!$C15,'72400 Ann Hist'!$C$8:$C$285,0),MATCH('72400M Ann'!G$8,'72400 Ann Hist'!$C$8:$AR$8,0))</f>
        <v>0.1</v>
      </c>
      <c r="H15" s="10">
        <f>INDEX('72400 Ann Hist'!$C$8:$AR$285,MATCH('72400M Ann'!$C15,'72400 Ann Hist'!$C$8:$C$285,0),MATCH('72400M Ann'!H$8,'72400 Ann Hist'!$C$8:$AR$8,0))</f>
        <v>0.1</v>
      </c>
      <c r="I15" s="10">
        <f>INDEX('72400 Ann Hist'!$C$8:$AR$285,MATCH('72400M Ann'!$C15,'72400 Ann Hist'!$C$8:$C$285,0),MATCH('72400M Ann'!I$8,'72400 Ann Hist'!$C$8:$AR$8,0))</f>
        <v>0.1</v>
      </c>
      <c r="J15" s="10">
        <f>INDEX('72400 Ann Hist'!$C$8:$AR$285,MATCH('72400M Ann'!$C15,'72400 Ann Hist'!$C$8:$C$285,0),MATCH('72400M Ann'!J$8,'72400 Ann Hist'!$C$8:$AR$8,0))</f>
        <v>0.1</v>
      </c>
      <c r="K15" s="10">
        <f>INDEX('72400 Ann Hist'!$C$8:$AR$285,MATCH('72400M Ann'!$C15,'72400 Ann Hist'!$C$8:$C$285,0),MATCH('72400M Ann'!K$8,'72400 Ann Hist'!$C$8:$AR$8,0))</f>
        <v>0.1</v>
      </c>
      <c r="L15" s="10">
        <f>INDEX('72400 Ann Hist'!$C$8:$AR$285,MATCH('72400M Ann'!$C15,'72400 Ann Hist'!$C$8:$C$285,0),MATCH('72400M Ann'!L$8,'72400 Ann Hist'!$C$8:$AR$8,0))</f>
        <v>0.1</v>
      </c>
      <c r="M15" s="10">
        <f>INDEX('72400 Ann Hist'!$C$8:$AR$285,MATCH('72400M Ann'!$C15,'72400 Ann Hist'!$C$8:$C$285,0),MATCH('72400M Ann'!M$8,'72400 Ann Hist'!$C$8:$AR$8,0))</f>
        <v>0.1</v>
      </c>
      <c r="N15" s="10">
        <f>INDEX('72400 Ann Hist'!$C$8:$AR$285,MATCH('72400M Ann'!$C15,'72400 Ann Hist'!$C$8:$C$285,0),MATCH('72400M Ann'!N$8,'72400 Ann Hist'!$C$8:$AR$8,0))</f>
        <v>0.1</v>
      </c>
      <c r="O15" s="10">
        <f>INDEX('72400 Ann Hist'!$C$8:$AR$285,MATCH('72400M Ann'!$C15,'72400 Ann Hist'!$C$8:$C$285,0),MATCH('72400M Ann'!O$8,'72400 Ann Hist'!$C$8:$AR$8,0))</f>
        <v>0.1</v>
      </c>
      <c r="P15" s="10">
        <f>INDEX('72400 Ann Hist'!$C$8:$AR$285,MATCH('72400M Ann'!$C15,'72400 Ann Hist'!$C$8:$C$285,0),MATCH('72400M Ann'!P$8,'72400 Ann Hist'!$C$8:$AR$8,0))</f>
        <v>0.1</v>
      </c>
      <c r="Q15" s="10">
        <f>INDEX('72400 Ann Hist'!$C$8:$AR$285,MATCH('72400M Ann'!$C15,'72400 Ann Hist'!$C$8:$C$285,0),MATCH('72400M Ann'!Q$8,'72400 Ann Hist'!$C$8:$AR$8,0))</f>
        <v>0.1</v>
      </c>
      <c r="R15" s="10">
        <f>INDEX('72400 Ann Hist'!$C$8:$AR$285,MATCH('72400M Ann'!$C15,'72400 Ann Hist'!$C$8:$C$285,0),MATCH('72400M Ann'!R$8,'72400 Ann Hist'!$C$8:$AR$8,0))</f>
        <v>0.1</v>
      </c>
      <c r="S15" s="10">
        <f>INDEX('72400 Ann Hist'!$C$8:$AR$285,MATCH('72400M Ann'!$C15,'72400 Ann Hist'!$C$8:$C$285,0),MATCH('72400M Ann'!S$8,'72400 Ann Hist'!$C$8:$AR$8,0))</f>
        <v>0.1</v>
      </c>
      <c r="T15" s="10">
        <f>INDEX('72400 Ann Hist'!$C$8:$AR$285,MATCH('72400M Ann'!$C15,'72400 Ann Hist'!$C$8:$C$285,0),MATCH('72400M Ann'!T$8,'72400 Ann Hist'!$C$8:$AR$8,0))</f>
        <v>0.2</v>
      </c>
      <c r="U15" s="10">
        <f>INDEX('72400 Ann Hist'!$C$8:$AR$285,MATCH('72400M Ann'!$C15,'72400 Ann Hist'!$C$8:$C$285,0),MATCH('72400M Ann'!U$8,'72400 Ann Hist'!$C$8:$AR$8,0))</f>
        <v>0.2</v>
      </c>
      <c r="V15" s="10">
        <f>INDEX('72400 Ann Hist'!$C$8:$AR$285,MATCH('72400M Ann'!$C15,'72400 Ann Hist'!$C$8:$C$285,0),MATCH('72400M Ann'!V$8,'72400 Ann Hist'!$C$8:$AR$8,0))</f>
        <v>0.2</v>
      </c>
      <c r="W15" s="10">
        <f>INDEX('72400 Ann Hist'!$C$8:$AR$285,MATCH('72400M Ann'!$C15,'72400 Ann Hist'!$C$8:$C$285,0),MATCH('72400M Ann'!W$8,'72400 Ann Hist'!$C$8:$AR$8,0))</f>
        <v>0.3</v>
      </c>
      <c r="X15" s="10">
        <f>INDEX('72400 Ann Hist'!$C$8:$AR$285,MATCH('72400M Ann'!$C15,'72400 Ann Hist'!$C$8:$C$285,0),MATCH('72400M Ann'!X$8,'72400 Ann Hist'!$C$8:$AR$8,0))</f>
        <v>0.3</v>
      </c>
      <c r="Y15" s="10">
        <f>INDEX('72400 Ann Hist'!$C$8:$AR$285,MATCH('72400M Ann'!$C15,'72400 Ann Hist'!$C$8:$C$285,0),MATCH('72400M Ann'!Y$8,'72400 Ann Hist'!$C$8:$AR$8,0))</f>
        <v>0.4</v>
      </c>
      <c r="Z15" s="10">
        <f>INDEX('72400 Ann Hist'!$C$8:$AR$285,MATCH('72400M Ann'!$C15,'72400 Ann Hist'!$C$8:$C$285,0),MATCH('72400M Ann'!Z$8,'72400 Ann Hist'!$C$8:$AR$8,0))</f>
        <v>0.5</v>
      </c>
      <c r="AA15" s="10">
        <f>INDEX('72400 Ann Hist'!$C$8:$AR$285,MATCH('72400M Ann'!$C15,'72400 Ann Hist'!$C$8:$C$285,0),MATCH('72400M Ann'!AA$8,'72400 Ann Hist'!$C$8:$AR$8,0))</f>
        <v>0.6</v>
      </c>
      <c r="AB15" s="10">
        <f>INDEX('72400 Ann Hist'!$C$8:$AR$285,MATCH('72400M Ann'!$C15,'72400 Ann Hist'!$C$8:$C$285,0),MATCH('72400M Ann'!AB$8,'72400 Ann Hist'!$C$8:$AR$8,0))</f>
        <v>0.6</v>
      </c>
      <c r="AC15" s="10">
        <f>INDEX('72400 Ann Hist'!$C$8:$AR$285,MATCH('72400M Ann'!$C15,'72400 Ann Hist'!$C$8:$C$285,0),MATCH('72400M Ann'!AC$8,'72400 Ann Hist'!$C$8:$AR$8,0))</f>
        <v>0.7</v>
      </c>
      <c r="AD15" s="10">
        <f>INDEX('72400 Ann Hist'!$C$8:$AR$285,MATCH('72400M Ann'!$C15,'72400 Ann Hist'!$C$8:$C$285,0),MATCH('72400M Ann'!AD$8,'72400 Ann Hist'!$C$8:$AR$8,0))</f>
        <v>0.8</v>
      </c>
      <c r="AE15" s="10">
        <f>INDEX('72400 Ann Hist'!$C$8:$AR$285,MATCH('72400M Ann'!$C15,'72400 Ann Hist'!$C$8:$C$285,0),MATCH('72400M Ann'!AE$8,'72400 Ann Hist'!$C$8:$AR$8,0))</f>
        <v>0.8</v>
      </c>
      <c r="AF15" s="10">
        <f>INDEX('72400 Ann Hist'!$C$8:$AR$285,MATCH('72400M Ann'!$C15,'72400 Ann Hist'!$C$8:$C$285,0),MATCH('72400M Ann'!AF$8,'72400 Ann Hist'!$C$8:$AR$8,0))</f>
        <v>0.9</v>
      </c>
      <c r="AG15" s="10">
        <f>INDEX('72400 Ann Hist'!$C$8:$AR$285,MATCH('72400M Ann'!$C15,'72400 Ann Hist'!$C$8:$C$285,0),MATCH('72400M Ann'!AG$8,'72400 Ann Hist'!$C$8:$AR$8,0))</f>
        <v>1</v>
      </c>
      <c r="AH15" s="10">
        <f>INDEX('72400 Ann Hist'!$C$8:$AR$285,MATCH('72400M Ann'!$C15,'72400 Ann Hist'!$C$8:$C$285,0),MATCH('72400M Ann'!AH$8,'72400 Ann Hist'!$C$8:$AR$8,0))</f>
        <v>1.1000000000000001</v>
      </c>
      <c r="AI15" s="10">
        <f>INDEX('72400 Ann Hist'!$C$8:$AR$285,MATCH('72400M Ann'!$C15,'72400 Ann Hist'!$C$8:$C$285,0),MATCH('72400M Ann'!AI$8,'72400 Ann Hist'!$C$8:$AR$8,0))</f>
        <v>1.2</v>
      </c>
      <c r="AJ15" s="10">
        <f>INDEX('72400 Ann Hist'!$C$8:$AR$285,MATCH('72400M Ann'!$C15,'72400 Ann Hist'!$C$8:$C$285,0),MATCH('72400M Ann'!AJ$8,'72400 Ann Hist'!$C$8:$AR$8,0))</f>
        <v>1.3</v>
      </c>
      <c r="AK15" s="10">
        <f>INDEX('72400 Ann Hist'!$C$8:$AR$285,MATCH('72400M Ann'!$C15,'72400 Ann Hist'!$C$8:$C$285,0),MATCH('72400M Ann'!AK$8,'72400 Ann Hist'!$C$8:$AR$8,0))</f>
        <v>1.3</v>
      </c>
      <c r="AL15" s="10">
        <f>INDEX('72400 Ann Hist'!$C$8:$AR$285,MATCH('72400M Ann'!$C15,'72400 Ann Hist'!$C$8:$C$285,0),MATCH('72400M Ann'!AL$8,'72400 Ann Hist'!$C$8:$AR$8,0))</f>
        <v>1.4</v>
      </c>
      <c r="AM15" s="10">
        <f>INDEX('72400 Ann Hist'!$C$8:$AR$285,MATCH('72400M Ann'!$C15,'72400 Ann Hist'!$C$8:$C$285,0),MATCH('72400M Ann'!AM$8,'72400 Ann Hist'!$C$8:$AR$8,0))</f>
        <v>1.6</v>
      </c>
      <c r="AN15" s="10">
        <f>INDEX('72400 Ann Hist'!$C$8:$AR$285,MATCH('72400M Ann'!$C15,'72400 Ann Hist'!$C$8:$C$285,0),MATCH('72400M Ann'!AN$8,'72400 Ann Hist'!$C$8:$AR$8,0))</f>
        <v>1.7</v>
      </c>
      <c r="AO15" s="10">
        <f>INDEX('72400 Ann Hist'!$C$8:$AR$285,MATCH('72400M Ann'!$C15,'72400 Ann Hist'!$C$8:$C$285,0),MATCH('72400M Ann'!AO$8,'72400 Ann Hist'!$C$8:$AR$8,0))</f>
        <v>1.9</v>
      </c>
      <c r="AP15" s="10">
        <f>INDEX('72400 Ann Hist'!$C$8:$AR$285,MATCH('72400M Ann'!$C15,'72400 Ann Hist'!$C$8:$C$285,0),MATCH('72400M Ann'!AP$8,'72400 Ann Hist'!$C$8:$AR$8,0))</f>
        <v>2.2000000000000002</v>
      </c>
      <c r="AQ15" s="10">
        <f>INDEX('72400 Ann Hist'!$C$8:$AR$285,MATCH('72400M Ann'!$C15,'72400 Ann Hist'!$C$8:$C$285,0),MATCH('72400M Ann'!AQ$8,'72400 Ann Hist'!$C$8:$AR$8,0))</f>
        <v>2.4</v>
      </c>
      <c r="AR15" s="11">
        <f>INDEX('72400 Ann'!$C$8:$AZ$285,MATCH('72400M Ann'!$C15,'72400 Ann'!$C$8:$C$285,0),MATCH('72400M Ann'!AR$8,'72400 Ann'!$C$8:$AZ$8,0))</f>
        <v>2.7</v>
      </c>
      <c r="AS15" s="11">
        <f>INDEX('72400 Ann'!$C$8:$AZ$285,MATCH('72400M Ann'!$C15,'72400 Ann'!$C$8:$C$285,0),MATCH('72400M Ann'!AS$8,'72400 Ann'!$C$8:$AZ$8,0))</f>
        <v>3.1</v>
      </c>
      <c r="AT15" s="11">
        <f>INDEX('72400 Ann'!$C$8:$AZ$285,MATCH('72400M Ann'!$C15,'72400 Ann'!$C$8:$C$285,0),MATCH('72400M Ann'!AT$8,'72400 Ann'!$C$8:$AZ$8,0))</f>
        <v>3.4</v>
      </c>
      <c r="AU15" s="11">
        <f>INDEX('72400 Ann'!$C$8:$AZ$285,MATCH('72400M Ann'!$C15,'72400 Ann'!$C$8:$C$285,0),MATCH('72400M Ann'!AU$8,'72400 Ann'!$C$8:$AZ$8,0))</f>
        <v>3.8</v>
      </c>
      <c r="AV15" s="11">
        <f>INDEX('72400 Ann'!$C$8:$AZ$285,MATCH('72400M Ann'!$C15,'72400 Ann'!$C$8:$C$285,0),MATCH('72400M Ann'!AV$8,'72400 Ann'!$C$8:$AZ$8,0))</f>
        <v>4.2</v>
      </c>
      <c r="AW15" s="11">
        <f>INDEX('72400 Ann'!$C$8:$AZ$285,MATCH('72400M Ann'!$C15,'72400 Ann'!$C$8:$C$285,0),MATCH('72400M Ann'!AW$8,'72400 Ann'!$C$8:$AZ$8,0))</f>
        <v>4.4000000000000004</v>
      </c>
      <c r="AX15" s="11">
        <f>INDEX('72400 Ann'!$C$8:$AZ$285,MATCH('72400M Ann'!$C15,'72400 Ann'!$C$8:$C$285,0),MATCH('72400M Ann'!AX$8,'72400 Ann'!$C$8:$AZ$8,0))</f>
        <v>4.8</v>
      </c>
      <c r="AY15" s="11">
        <f>INDEX('72400 Ann'!$C$8:$AZ$285,MATCH('72400M Ann'!$C15,'72400 Ann'!$C$8:$C$285,0),MATCH('72400M Ann'!AY$8,'72400 Ann'!$C$8:$AZ$8,0))</f>
        <v>5.3</v>
      </c>
      <c r="AZ15" s="11">
        <f>INDEX('72400 Ann'!$C$8:$AZ$285,MATCH('72400M Ann'!$C15,'72400 Ann'!$C$8:$C$285,0),MATCH('72400M Ann'!AZ$8,'72400 Ann'!$C$8:$AZ$8,0))</f>
        <v>5.8</v>
      </c>
      <c r="BA15" s="11">
        <f>INDEX('72400 Ann'!$C$8:$AZ$285,MATCH('72400M Ann'!$C15,'72400 Ann'!$C$8:$C$285,0),MATCH('72400M Ann'!BA$8,'72400 Ann'!$C$8:$AZ$8,0))</f>
        <v>6.3</v>
      </c>
      <c r="BB15" s="11">
        <f>INDEX('72400 Ann'!$C$8:$AZ$285,MATCH('72400M Ann'!$C15,'72400 Ann'!$C$8:$C$285,0),MATCH('72400M Ann'!BB$8,'72400 Ann'!$C$8:$AZ$8,0))</f>
        <v>6.7</v>
      </c>
      <c r="BC15" s="11">
        <f>INDEX('72400 Ann'!$C$8:$AZ$285,MATCH('72400M Ann'!$C15,'72400 Ann'!$C$8:$C$285,0),MATCH('72400M Ann'!BC$8,'72400 Ann'!$C$8:$AZ$8,0))</f>
        <v>7.1</v>
      </c>
      <c r="BD15" s="11">
        <f>INDEX('72400 Ann'!$C$8:$AZ$285,MATCH('72400M Ann'!$C15,'72400 Ann'!$C$8:$C$285,0),MATCH('72400M Ann'!BD$8,'72400 Ann'!$C$8:$AZ$8,0))</f>
        <v>7.8</v>
      </c>
      <c r="BE15" s="11">
        <f>INDEX('72400 Ann'!$C$8:$AZ$285,MATCH('72400M Ann'!$C15,'72400 Ann'!$C$8:$C$285,0),MATCH('72400M Ann'!BE$8,'72400 Ann'!$C$8:$AZ$8,0))</f>
        <v>8.6</v>
      </c>
      <c r="BF15" s="11">
        <f>INDEX('72400 Ann'!$C$8:$AZ$285,MATCH('72400M Ann'!$C15,'72400 Ann'!$C$8:$C$285,0),MATCH('72400M Ann'!BF$8,'72400 Ann'!$C$8:$AZ$8,0))</f>
        <v>8.8000000000000007</v>
      </c>
      <c r="BG15" s="11">
        <f>INDEX('72400 Ann'!$C$8:$AZ$285,MATCH('72400M Ann'!$C15,'72400 Ann'!$C$8:$C$285,0),MATCH('72400M Ann'!BG$8,'72400 Ann'!$C$8:$AZ$8,0))</f>
        <v>9.1999999999999993</v>
      </c>
      <c r="BH15" s="11">
        <f>INDEX('72400 Ann'!$C$8:$AZ$285,MATCH('72400M Ann'!$C15,'72400 Ann'!$C$8:$C$285,0),MATCH('72400M Ann'!BH$8,'72400 Ann'!$C$8:$AZ$8,0))</f>
        <v>10</v>
      </c>
      <c r="BI15" s="11">
        <f>INDEX('72400 Ann'!$C$8:$AZ$285,MATCH('72400M Ann'!$C15,'72400 Ann'!$C$8:$C$285,0),MATCH('72400M Ann'!BI$8,'72400 Ann'!$C$8:$AZ$8,0))</f>
        <v>11</v>
      </c>
      <c r="BJ15" s="11">
        <f>INDEX('72400 Ann'!$C$8:$AZ$285,MATCH('72400M Ann'!$C15,'72400 Ann'!$C$8:$C$285,0),MATCH('72400M Ann'!BJ$8,'72400 Ann'!$C$8:$AZ$8,0))</f>
        <v>11.6</v>
      </c>
      <c r="BK15" s="11">
        <f>INDEX('72400 Ann'!$C$8:$AZ$285,MATCH('72400M Ann'!$C15,'72400 Ann'!$C$8:$C$285,0),MATCH('72400M Ann'!BK$8,'72400 Ann'!$C$8:$AZ$8,0))</f>
        <v>12.5</v>
      </c>
      <c r="BL15" s="11">
        <f>INDEX('72400 Ann'!$C$8:$AZ$285,MATCH('72400M Ann'!$C15,'72400 Ann'!$C$8:$C$285,0),MATCH('72400M Ann'!BL$8,'72400 Ann'!$C$8:$AZ$8,0))</f>
        <v>13.4</v>
      </c>
      <c r="BM15" s="11">
        <f>INDEX('72400 Ann'!$C$8:$AZ$285,MATCH('72400M Ann'!$C15,'72400 Ann'!$C$8:$C$285,0),MATCH('72400M Ann'!BM$8,'72400 Ann'!$C$8:$AZ$8,0))</f>
        <v>14.6</v>
      </c>
      <c r="BN15" s="11">
        <f>INDEX('72400 Ann'!$C$8:$AZ$285,MATCH('72400M Ann'!$C15,'72400 Ann'!$C$8:$C$285,0),MATCH('72400M Ann'!BN$8,'72400 Ann'!$C$8:$AZ$8,0))</f>
        <v>15.4</v>
      </c>
      <c r="BO15" s="11">
        <f>INDEX('72400 Ann'!$C$8:$AZ$285,MATCH('72400M Ann'!$C15,'72400 Ann'!$C$8:$C$285,0),MATCH('72400M Ann'!BO$8,'72400 Ann'!$C$8:$AZ$8,0))</f>
        <v>16</v>
      </c>
      <c r="BP15" s="11">
        <f>INDEX('72400 Ann'!$C$8:$AZ$285,MATCH('72400M Ann'!$C15,'72400 Ann'!$C$8:$C$285,0),MATCH('72400M Ann'!BP$8,'72400 Ann'!$C$8:$AZ$8,0))</f>
        <v>16.899999999999999</v>
      </c>
      <c r="BQ15" s="11">
        <f>INDEX('72400 Ann'!$C$8:$AZ$285,MATCH('72400M Ann'!$C15,'72400 Ann'!$C$8:$C$285,0),MATCH('72400M Ann'!BQ$8,'72400 Ann'!$C$8:$AZ$8,0))</f>
        <v>18</v>
      </c>
      <c r="BR15" s="11">
        <f>INDEX('72400 Ann'!$C$8:$AZ$285,MATCH('72400M Ann'!$C15,'72400 Ann'!$C$8:$C$285,0),MATCH('72400M Ann'!BR$8,'72400 Ann'!$C$8:$AZ$8,0))</f>
        <v>19.2</v>
      </c>
      <c r="BS15" s="11">
        <f>INDEX('72400 Ann'!$C$8:$AZ$285,MATCH('72400M Ann'!$C15,'72400 Ann'!$C$8:$C$285,0),MATCH('72400M Ann'!BS$8,'72400 Ann'!$C$8:$AZ$8,0))</f>
        <v>20.3</v>
      </c>
      <c r="BT15" s="11">
        <f>INDEX('72400 Ann'!$C$8:$AZ$285,MATCH('72400M Ann'!$C15,'72400 Ann'!$C$8:$C$285,0),MATCH('72400M Ann'!BT$8,'72400 Ann'!$C$8:$AZ$8,0))</f>
        <v>21.5</v>
      </c>
      <c r="BU15" s="11">
        <f>INDEX('72400 Ann'!$C$8:$AZ$285,MATCH('72400M Ann'!$C15,'72400 Ann'!$C$8:$C$285,0),MATCH('72400M Ann'!BU$8,'72400 Ann'!$C$8:$AZ$8,0))</f>
        <v>22.7</v>
      </c>
      <c r="BV15" s="11">
        <f>INDEX('72400 Ann'!$C$8:$AZ$285,MATCH('72400M Ann'!$C15,'72400 Ann'!$C$8:$C$285,0),MATCH('72400M Ann'!BV$8,'72400 Ann'!$C$8:$AZ$8,0))</f>
        <v>24.3</v>
      </c>
      <c r="BW15" s="11">
        <f>INDEX('72400 Ann'!$C$8:$AZ$285,MATCH('72400M Ann'!$C15,'72400 Ann'!$C$8:$C$285,0),MATCH('72400M Ann'!BW$8,'72400 Ann'!$C$8:$AZ$8,0))</f>
        <v>25.7</v>
      </c>
      <c r="BX15" s="11">
        <f>INDEX('72400 Ann'!$C$8:$AZ$285,MATCH('72400M Ann'!$C15,'72400 Ann'!$C$8:$C$285,0),MATCH('72400M Ann'!BX$8,'72400 Ann'!$C$8:$AZ$8,0))</f>
        <v>27.1</v>
      </c>
      <c r="BY15" s="11">
        <f>INDEX('72400 Ann'!$C$8:$AZ$285,MATCH('72400M Ann'!$C15,'72400 Ann'!$C$8:$C$285,0),MATCH('72400M Ann'!BY$8,'72400 Ann'!$C$8:$AZ$8,0))</f>
        <v>28.5</v>
      </c>
      <c r="BZ15" s="11">
        <f>INDEX('72400 Ann'!$C$8:$AZ$285,MATCH('72400M Ann'!$C15,'72400 Ann'!$C$8:$C$285,0),MATCH('72400M Ann'!BZ$8,'72400 Ann'!$C$8:$AZ$8,0))</f>
        <v>30.1</v>
      </c>
      <c r="CA15" s="11">
        <f>INDEX('72400 Ann'!$C$8:$AZ$285,MATCH('72400M Ann'!$C15,'72400 Ann'!$C$8:$C$285,0),MATCH('72400M Ann'!CA$8,'72400 Ann'!$C$8:$AZ$8,0))</f>
        <v>30.9</v>
      </c>
      <c r="CB15" s="11">
        <f>INDEX('72400 Ann'!$C$8:$AZ$285,MATCH('72400M Ann'!$C15,'72400 Ann'!$C$8:$C$285,0),MATCH('72400M Ann'!CB$8,'72400 Ann'!$C$8:$AZ$8,0))</f>
        <v>31.8</v>
      </c>
      <c r="CC15" s="11">
        <f>INDEX('72400 Ann'!$C$8:$AZ$285,MATCH('72400M Ann'!$C15,'72400 Ann'!$C$8:$C$285,0),MATCH('72400M Ann'!CC$8,'72400 Ann'!$C$8:$AZ$8,0))</f>
        <v>33.4</v>
      </c>
      <c r="CD15" s="11">
        <f>INDEX('72400 Ann'!$C$8:$AZ$285,MATCH('72400M Ann'!$C15,'72400 Ann'!$C$8:$C$285,0),MATCH('72400M Ann'!CD$8,'72400 Ann'!$C$8:$AZ$8,0))</f>
        <v>35.6</v>
      </c>
      <c r="CE15" s="11">
        <f>INDEX('72400 Ann'!$C$8:$AZ$285,MATCH('72400M Ann'!$C15,'72400 Ann'!$C$8:$C$285,0),MATCH('72400M Ann'!CE$8,'72400 Ann'!$C$8:$AZ$8,0))</f>
        <v>37.9</v>
      </c>
      <c r="CF15" s="11">
        <f>INDEX('72400 Ann'!$C$8:$AZ$285,MATCH('72400M Ann'!$C15,'72400 Ann'!$C$8:$C$285,0),MATCH('72400M Ann'!CF$8,'72400 Ann'!$C$8:$AZ$8,0))</f>
        <v>39</v>
      </c>
      <c r="CG15" s="11">
        <f>INDEX('72400 Ann'!$C$8:$AZ$285,MATCH('72400M Ann'!$C15,'72400 Ann'!$C$8:$C$285,0),MATCH('72400M Ann'!CG$8,'72400 Ann'!$C$8:$AZ$8,0))</f>
        <v>39.700000000000003</v>
      </c>
      <c r="CH15" s="11">
        <f>INDEX('72400 Ann'!$C$8:$AZ$285,MATCH('72400M Ann'!$C15,'72400 Ann'!$C$8:$C$285,0),MATCH('72400M Ann'!CH$8,'72400 Ann'!$C$8:$AZ$8,0))</f>
        <v>41.8</v>
      </c>
      <c r="CI15" s="11">
        <f>INDEX('72400 Ann'!$C$8:$AZ$285,MATCH('72400M Ann'!$C15,'72400 Ann'!$C$8:$C$285,0),MATCH('72400M Ann'!CI$8,'72400 Ann'!$C$8:$AZ$8,0))</f>
        <v>44.2</v>
      </c>
      <c r="CJ15" s="11">
        <f>INDEX('72400 Ann'!$C$8:$AZ$285,MATCH('72400M Ann'!$C15,'72400 Ann'!$C$8:$C$285,0),MATCH('72400M Ann'!CJ$8,'72400 Ann'!$C$8:$AZ$8,0))</f>
        <v>45.3</v>
      </c>
      <c r="CK15" s="11">
        <f>INDEX('72400 Ann'!$C$8:$AZ$285,MATCH('72400M Ann'!$C15,'72400 Ann'!$C$8:$C$285,0),MATCH('72400M Ann'!CK$8,'72400 Ann'!$C$8:$AZ$8,0))</f>
        <v>47.2</v>
      </c>
      <c r="CL15" s="11">
        <f>INDEX('72400 Ann'!$C$8:$AZ$285,MATCH('72400M Ann'!$C15,'72400 Ann'!$C$8:$C$285,0),MATCH('72400M Ann'!CL$8,'72400 Ann'!$C$8:$AZ$8,0))</f>
        <v>49.9</v>
      </c>
    </row>
    <row r="16" spans="1:90" s="10" customFormat="1" x14ac:dyDescent="0.25">
      <c r="A16" s="32">
        <v>8</v>
      </c>
      <c r="B16" s="10" t="s">
        <v>1157</v>
      </c>
      <c r="C16" s="10" t="s">
        <v>1237</v>
      </c>
      <c r="D16" s="10">
        <f>INDEX('72400 Ann Hist'!$C$8:$AR$285,MATCH('72400M Ann'!$C16,'72400 Ann Hist'!$C$8:$C$285,0),MATCH('72400M Ann'!D$8,'72400 Ann Hist'!$C$8:$AR$8,0))</f>
        <v>0</v>
      </c>
      <c r="E16" s="10">
        <f>INDEX('72400 Ann Hist'!$C$8:$AR$285,MATCH('72400M Ann'!$C16,'72400 Ann Hist'!$C$8:$C$285,0),MATCH('72400M Ann'!E$8,'72400 Ann Hist'!$C$8:$AR$8,0))</f>
        <v>0</v>
      </c>
      <c r="F16" s="10">
        <f>INDEX('72400 Ann Hist'!$C$8:$AR$285,MATCH('72400M Ann'!$C16,'72400 Ann Hist'!$C$8:$C$285,0),MATCH('72400M Ann'!F$8,'72400 Ann Hist'!$C$8:$AR$8,0))</f>
        <v>0</v>
      </c>
      <c r="G16" s="10">
        <f>INDEX('72400 Ann Hist'!$C$8:$AR$285,MATCH('72400M Ann'!$C16,'72400 Ann Hist'!$C$8:$C$285,0),MATCH('72400M Ann'!G$8,'72400 Ann Hist'!$C$8:$AR$8,0))</f>
        <v>0</v>
      </c>
      <c r="H16" s="10">
        <f>INDEX('72400 Ann Hist'!$C$8:$AR$285,MATCH('72400M Ann'!$C16,'72400 Ann Hist'!$C$8:$C$285,0),MATCH('72400M Ann'!H$8,'72400 Ann Hist'!$C$8:$AR$8,0))</f>
        <v>0</v>
      </c>
      <c r="I16" s="10">
        <f>INDEX('72400 Ann Hist'!$C$8:$AR$285,MATCH('72400M Ann'!$C16,'72400 Ann Hist'!$C$8:$C$285,0),MATCH('72400M Ann'!I$8,'72400 Ann Hist'!$C$8:$AR$8,0))</f>
        <v>0</v>
      </c>
      <c r="J16" s="10">
        <f>INDEX('72400 Ann Hist'!$C$8:$AR$285,MATCH('72400M Ann'!$C16,'72400 Ann Hist'!$C$8:$C$285,0),MATCH('72400M Ann'!J$8,'72400 Ann Hist'!$C$8:$AR$8,0))</f>
        <v>0</v>
      </c>
      <c r="K16" s="10">
        <f>INDEX('72400 Ann Hist'!$C$8:$AR$285,MATCH('72400M Ann'!$C16,'72400 Ann Hist'!$C$8:$C$285,0),MATCH('72400M Ann'!K$8,'72400 Ann Hist'!$C$8:$AR$8,0))</f>
        <v>0</v>
      </c>
      <c r="L16" s="10">
        <f>INDEX('72400 Ann Hist'!$C$8:$AR$285,MATCH('72400M Ann'!$C16,'72400 Ann Hist'!$C$8:$C$285,0),MATCH('72400M Ann'!L$8,'72400 Ann Hist'!$C$8:$AR$8,0))</f>
        <v>0</v>
      </c>
      <c r="M16" s="10">
        <f>INDEX('72400 Ann Hist'!$C$8:$AR$285,MATCH('72400M Ann'!$C16,'72400 Ann Hist'!$C$8:$C$285,0),MATCH('72400M Ann'!M$8,'72400 Ann Hist'!$C$8:$AR$8,0))</f>
        <v>0</v>
      </c>
      <c r="N16" s="10">
        <f>INDEX('72400 Ann Hist'!$C$8:$AR$285,MATCH('72400M Ann'!$C16,'72400 Ann Hist'!$C$8:$C$285,0),MATCH('72400M Ann'!N$8,'72400 Ann Hist'!$C$8:$AR$8,0))</f>
        <v>0</v>
      </c>
      <c r="O16" s="10">
        <f>INDEX('72400 Ann Hist'!$C$8:$AR$285,MATCH('72400M Ann'!$C16,'72400 Ann Hist'!$C$8:$C$285,0),MATCH('72400M Ann'!O$8,'72400 Ann Hist'!$C$8:$AR$8,0))</f>
        <v>0</v>
      </c>
      <c r="P16" s="10">
        <f>INDEX('72400 Ann Hist'!$C$8:$AR$285,MATCH('72400M Ann'!$C16,'72400 Ann Hist'!$C$8:$C$285,0),MATCH('72400M Ann'!P$8,'72400 Ann Hist'!$C$8:$AR$8,0))</f>
        <v>0</v>
      </c>
      <c r="Q16" s="10">
        <f>INDEX('72400 Ann Hist'!$C$8:$AR$285,MATCH('72400M Ann'!$C16,'72400 Ann Hist'!$C$8:$C$285,0),MATCH('72400M Ann'!Q$8,'72400 Ann Hist'!$C$8:$AR$8,0))</f>
        <v>0</v>
      </c>
      <c r="R16" s="10">
        <f>INDEX('72400 Ann Hist'!$C$8:$AR$285,MATCH('72400M Ann'!$C16,'72400 Ann Hist'!$C$8:$C$285,0),MATCH('72400M Ann'!R$8,'72400 Ann Hist'!$C$8:$AR$8,0))</f>
        <v>0</v>
      </c>
      <c r="S16" s="10">
        <f>INDEX('72400 Ann Hist'!$C$8:$AR$285,MATCH('72400M Ann'!$C16,'72400 Ann Hist'!$C$8:$C$285,0),MATCH('72400M Ann'!S$8,'72400 Ann Hist'!$C$8:$AR$8,0))</f>
        <v>0</v>
      </c>
      <c r="T16" s="10">
        <f>INDEX('72400 Ann Hist'!$C$8:$AR$285,MATCH('72400M Ann'!$C16,'72400 Ann Hist'!$C$8:$C$285,0),MATCH('72400M Ann'!T$8,'72400 Ann Hist'!$C$8:$AR$8,0))</f>
        <v>0</v>
      </c>
      <c r="U16" s="10">
        <f>INDEX('72400 Ann Hist'!$C$8:$AR$285,MATCH('72400M Ann'!$C16,'72400 Ann Hist'!$C$8:$C$285,0),MATCH('72400M Ann'!U$8,'72400 Ann Hist'!$C$8:$AR$8,0))</f>
        <v>0</v>
      </c>
      <c r="V16" s="10">
        <f>INDEX('72400 Ann Hist'!$C$8:$AR$285,MATCH('72400M Ann'!$C16,'72400 Ann Hist'!$C$8:$C$285,0),MATCH('72400M Ann'!V$8,'72400 Ann Hist'!$C$8:$AR$8,0))</f>
        <v>0</v>
      </c>
      <c r="W16" s="10">
        <f>INDEX('72400 Ann Hist'!$C$8:$AR$285,MATCH('72400M Ann'!$C16,'72400 Ann Hist'!$C$8:$C$285,0),MATCH('72400M Ann'!W$8,'72400 Ann Hist'!$C$8:$AR$8,0))</f>
        <v>0</v>
      </c>
      <c r="X16" s="10">
        <f>INDEX('72400 Ann Hist'!$C$8:$AR$285,MATCH('72400M Ann'!$C16,'72400 Ann Hist'!$C$8:$C$285,0),MATCH('72400M Ann'!X$8,'72400 Ann Hist'!$C$8:$AR$8,0))</f>
        <v>0</v>
      </c>
      <c r="Y16" s="10">
        <f>INDEX('72400 Ann Hist'!$C$8:$AR$285,MATCH('72400M Ann'!$C16,'72400 Ann Hist'!$C$8:$C$285,0),MATCH('72400M Ann'!Y$8,'72400 Ann Hist'!$C$8:$AR$8,0))</f>
        <v>0</v>
      </c>
      <c r="Z16" s="10">
        <f>INDEX('72400 Ann Hist'!$C$8:$AR$285,MATCH('72400M Ann'!$C16,'72400 Ann Hist'!$C$8:$C$285,0),MATCH('72400M Ann'!Z$8,'72400 Ann Hist'!$C$8:$AR$8,0))</f>
        <v>0</v>
      </c>
      <c r="AA16" s="10">
        <f>INDEX('72400 Ann Hist'!$C$8:$AR$285,MATCH('72400M Ann'!$C16,'72400 Ann Hist'!$C$8:$C$285,0),MATCH('72400M Ann'!AA$8,'72400 Ann Hist'!$C$8:$AR$8,0))</f>
        <v>0</v>
      </c>
      <c r="AB16" s="10">
        <f>INDEX('72400 Ann Hist'!$C$8:$AR$285,MATCH('72400M Ann'!$C16,'72400 Ann Hist'!$C$8:$C$285,0),MATCH('72400M Ann'!AB$8,'72400 Ann Hist'!$C$8:$AR$8,0))</f>
        <v>0</v>
      </c>
      <c r="AC16" s="10">
        <f>INDEX('72400 Ann Hist'!$C$8:$AR$285,MATCH('72400M Ann'!$C16,'72400 Ann Hist'!$C$8:$C$285,0),MATCH('72400M Ann'!AC$8,'72400 Ann Hist'!$C$8:$AR$8,0))</f>
        <v>0</v>
      </c>
      <c r="AD16" s="10">
        <f>INDEX('72400 Ann Hist'!$C$8:$AR$285,MATCH('72400M Ann'!$C16,'72400 Ann Hist'!$C$8:$C$285,0),MATCH('72400M Ann'!AD$8,'72400 Ann Hist'!$C$8:$AR$8,0))</f>
        <v>0</v>
      </c>
      <c r="AE16" s="10">
        <f>INDEX('72400 Ann Hist'!$C$8:$AR$285,MATCH('72400M Ann'!$C16,'72400 Ann Hist'!$C$8:$C$285,0),MATCH('72400M Ann'!AE$8,'72400 Ann Hist'!$C$8:$AR$8,0))</f>
        <v>0</v>
      </c>
      <c r="AF16" s="10">
        <f>INDEX('72400 Ann Hist'!$C$8:$AR$285,MATCH('72400M Ann'!$C16,'72400 Ann Hist'!$C$8:$C$285,0),MATCH('72400M Ann'!AF$8,'72400 Ann Hist'!$C$8:$AR$8,0))</f>
        <v>0</v>
      </c>
      <c r="AG16" s="10">
        <f>INDEX('72400 Ann Hist'!$C$8:$AR$285,MATCH('72400M Ann'!$C16,'72400 Ann Hist'!$C$8:$C$285,0),MATCH('72400M Ann'!AG$8,'72400 Ann Hist'!$C$8:$AR$8,0))</f>
        <v>0</v>
      </c>
      <c r="AH16" s="10">
        <f>INDEX('72400 Ann Hist'!$C$8:$AR$285,MATCH('72400M Ann'!$C16,'72400 Ann Hist'!$C$8:$C$285,0),MATCH('72400M Ann'!AH$8,'72400 Ann Hist'!$C$8:$AR$8,0))</f>
        <v>0</v>
      </c>
      <c r="AI16" s="10">
        <f>INDEX('72400 Ann Hist'!$C$8:$AR$285,MATCH('72400M Ann'!$C16,'72400 Ann Hist'!$C$8:$C$285,0),MATCH('72400M Ann'!AI$8,'72400 Ann Hist'!$C$8:$AR$8,0))</f>
        <v>0</v>
      </c>
      <c r="AJ16" s="10">
        <f>INDEX('72400 Ann Hist'!$C$8:$AR$285,MATCH('72400M Ann'!$C16,'72400 Ann Hist'!$C$8:$C$285,0),MATCH('72400M Ann'!AJ$8,'72400 Ann Hist'!$C$8:$AR$8,0))</f>
        <v>0</v>
      </c>
      <c r="AK16" s="10">
        <f>INDEX('72400 Ann Hist'!$C$8:$AR$285,MATCH('72400M Ann'!$C16,'72400 Ann Hist'!$C$8:$C$285,0),MATCH('72400M Ann'!AK$8,'72400 Ann Hist'!$C$8:$AR$8,0))</f>
        <v>0</v>
      </c>
      <c r="AL16" s="10">
        <f>INDEX('72400 Ann Hist'!$C$8:$AR$285,MATCH('72400M Ann'!$C16,'72400 Ann Hist'!$C$8:$C$285,0),MATCH('72400M Ann'!AL$8,'72400 Ann Hist'!$C$8:$AR$8,0))</f>
        <v>0</v>
      </c>
      <c r="AM16" s="10">
        <f>INDEX('72400 Ann Hist'!$C$8:$AR$285,MATCH('72400M Ann'!$C16,'72400 Ann Hist'!$C$8:$C$285,0),MATCH('72400M Ann'!AM$8,'72400 Ann Hist'!$C$8:$AR$8,0))</f>
        <v>0</v>
      </c>
      <c r="AN16" s="10">
        <f>INDEX('72400 Ann Hist'!$C$8:$AR$285,MATCH('72400M Ann'!$C16,'72400 Ann Hist'!$C$8:$C$285,0),MATCH('72400M Ann'!AN$8,'72400 Ann Hist'!$C$8:$AR$8,0))</f>
        <v>0</v>
      </c>
      <c r="AO16" s="10">
        <f>INDEX('72400 Ann Hist'!$C$8:$AR$285,MATCH('72400M Ann'!$C16,'72400 Ann Hist'!$C$8:$C$285,0),MATCH('72400M Ann'!AO$8,'72400 Ann Hist'!$C$8:$AR$8,0))</f>
        <v>0.1</v>
      </c>
      <c r="AP16" s="10">
        <f>INDEX('72400 Ann Hist'!$C$8:$AR$285,MATCH('72400M Ann'!$C16,'72400 Ann Hist'!$C$8:$C$285,0),MATCH('72400M Ann'!AP$8,'72400 Ann Hist'!$C$8:$AR$8,0))</f>
        <v>0.1</v>
      </c>
      <c r="AQ16" s="10">
        <f>INDEX('72400 Ann Hist'!$C$8:$AR$285,MATCH('72400M Ann'!$C16,'72400 Ann Hist'!$C$8:$C$285,0),MATCH('72400M Ann'!AQ$8,'72400 Ann Hist'!$C$8:$AR$8,0))</f>
        <v>0.1</v>
      </c>
      <c r="AR16" s="11">
        <f>INDEX('72400 Ann'!$C$8:$AZ$285,MATCH('72400M Ann'!$C16,'72400 Ann'!$C$8:$C$285,0),MATCH('72400M Ann'!AR$8,'72400 Ann'!$C$8:$AZ$8,0))</f>
        <v>0.1</v>
      </c>
      <c r="AS16" s="11">
        <f>INDEX('72400 Ann'!$C$8:$AZ$285,MATCH('72400M Ann'!$C16,'72400 Ann'!$C$8:$C$285,0),MATCH('72400M Ann'!AS$8,'72400 Ann'!$C$8:$AZ$8,0))</f>
        <v>0.1</v>
      </c>
      <c r="AT16" s="11">
        <f>INDEX('72400 Ann'!$C$8:$AZ$285,MATCH('72400M Ann'!$C16,'72400 Ann'!$C$8:$C$285,0),MATCH('72400M Ann'!AT$8,'72400 Ann'!$C$8:$AZ$8,0))</f>
        <v>0.1</v>
      </c>
      <c r="AU16" s="11">
        <f>INDEX('72400 Ann'!$C$8:$AZ$285,MATCH('72400M Ann'!$C16,'72400 Ann'!$C$8:$C$285,0),MATCH('72400M Ann'!AU$8,'72400 Ann'!$C$8:$AZ$8,0))</f>
        <v>0.2</v>
      </c>
      <c r="AV16" s="11">
        <f>INDEX('72400 Ann'!$C$8:$AZ$285,MATCH('72400M Ann'!$C16,'72400 Ann'!$C$8:$C$285,0),MATCH('72400M Ann'!AV$8,'72400 Ann'!$C$8:$AZ$8,0))</f>
        <v>0.2</v>
      </c>
      <c r="AW16" s="11">
        <f>INDEX('72400 Ann'!$C$8:$AZ$285,MATCH('72400M Ann'!$C16,'72400 Ann'!$C$8:$C$285,0),MATCH('72400M Ann'!AW$8,'72400 Ann'!$C$8:$AZ$8,0))</f>
        <v>0.2</v>
      </c>
      <c r="AX16" s="11">
        <f>INDEX('72400 Ann'!$C$8:$AZ$285,MATCH('72400M Ann'!$C16,'72400 Ann'!$C$8:$C$285,0),MATCH('72400M Ann'!AX$8,'72400 Ann'!$C$8:$AZ$8,0))</f>
        <v>0.2</v>
      </c>
      <c r="AY16" s="11">
        <f>INDEX('72400 Ann'!$C$8:$AZ$285,MATCH('72400M Ann'!$C16,'72400 Ann'!$C$8:$C$285,0),MATCH('72400M Ann'!AY$8,'72400 Ann'!$C$8:$AZ$8,0))</f>
        <v>0.2</v>
      </c>
      <c r="AZ16" s="11">
        <f>INDEX('72400 Ann'!$C$8:$AZ$285,MATCH('72400M Ann'!$C16,'72400 Ann'!$C$8:$C$285,0),MATCH('72400M Ann'!AZ$8,'72400 Ann'!$C$8:$AZ$8,0))</f>
        <v>0.2</v>
      </c>
      <c r="BA16" s="11">
        <f>INDEX('72400 Ann'!$C$8:$AZ$285,MATCH('72400M Ann'!$C16,'72400 Ann'!$C$8:$C$285,0),MATCH('72400M Ann'!BA$8,'72400 Ann'!$C$8:$AZ$8,0))</f>
        <v>0.2</v>
      </c>
      <c r="BB16" s="11">
        <f>INDEX('72400 Ann'!$C$8:$AZ$285,MATCH('72400M Ann'!$C16,'72400 Ann'!$C$8:$C$285,0),MATCH('72400M Ann'!BB$8,'72400 Ann'!$C$8:$AZ$8,0))</f>
        <v>0.2</v>
      </c>
      <c r="BC16" s="11">
        <f>INDEX('72400 Ann'!$C$8:$AZ$285,MATCH('72400M Ann'!$C16,'72400 Ann'!$C$8:$C$285,0),MATCH('72400M Ann'!BC$8,'72400 Ann'!$C$8:$AZ$8,0))</f>
        <v>0.3</v>
      </c>
      <c r="BD16" s="11">
        <f>INDEX('72400 Ann'!$C$8:$AZ$285,MATCH('72400M Ann'!$C16,'72400 Ann'!$C$8:$C$285,0),MATCH('72400M Ann'!BD$8,'72400 Ann'!$C$8:$AZ$8,0))</f>
        <v>0.4</v>
      </c>
      <c r="BE16" s="11">
        <f>INDEX('72400 Ann'!$C$8:$AZ$285,MATCH('72400M Ann'!$C16,'72400 Ann'!$C$8:$C$285,0),MATCH('72400M Ann'!BE$8,'72400 Ann'!$C$8:$AZ$8,0))</f>
        <v>0.4</v>
      </c>
      <c r="BF16" s="11">
        <f>INDEX('72400 Ann'!$C$8:$AZ$285,MATCH('72400M Ann'!$C16,'72400 Ann'!$C$8:$C$285,0),MATCH('72400M Ann'!BF$8,'72400 Ann'!$C$8:$AZ$8,0))</f>
        <v>0.4</v>
      </c>
      <c r="BG16" s="11">
        <f>INDEX('72400 Ann'!$C$8:$AZ$285,MATCH('72400M Ann'!$C16,'72400 Ann'!$C$8:$C$285,0),MATCH('72400M Ann'!BG$8,'72400 Ann'!$C$8:$AZ$8,0))</f>
        <v>0.4</v>
      </c>
      <c r="BH16" s="11">
        <f>INDEX('72400 Ann'!$C$8:$AZ$285,MATCH('72400M Ann'!$C16,'72400 Ann'!$C$8:$C$285,0),MATCH('72400M Ann'!BH$8,'72400 Ann'!$C$8:$AZ$8,0))</f>
        <v>0.7</v>
      </c>
      <c r="BI16" s="11">
        <f>INDEX('72400 Ann'!$C$8:$AZ$285,MATCH('72400M Ann'!$C16,'72400 Ann'!$C$8:$C$285,0),MATCH('72400M Ann'!BI$8,'72400 Ann'!$C$8:$AZ$8,0))</f>
        <v>0.8</v>
      </c>
      <c r="BJ16" s="11">
        <f>INDEX('72400 Ann'!$C$8:$AZ$285,MATCH('72400M Ann'!$C16,'72400 Ann'!$C$8:$C$285,0),MATCH('72400M Ann'!BJ$8,'72400 Ann'!$C$8:$AZ$8,0))</f>
        <v>0.9</v>
      </c>
      <c r="BK16" s="11">
        <f>INDEX('72400 Ann'!$C$8:$AZ$285,MATCH('72400M Ann'!$C16,'72400 Ann'!$C$8:$C$285,0),MATCH('72400M Ann'!BK$8,'72400 Ann'!$C$8:$AZ$8,0))</f>
        <v>1</v>
      </c>
      <c r="BL16" s="11">
        <f>INDEX('72400 Ann'!$C$8:$AZ$285,MATCH('72400M Ann'!$C16,'72400 Ann'!$C$8:$C$285,0),MATCH('72400M Ann'!BL$8,'72400 Ann'!$C$8:$AZ$8,0))</f>
        <v>1.3</v>
      </c>
      <c r="BM16" s="11">
        <f>INDEX('72400 Ann'!$C$8:$AZ$285,MATCH('72400M Ann'!$C16,'72400 Ann'!$C$8:$C$285,0),MATCH('72400M Ann'!BM$8,'72400 Ann'!$C$8:$AZ$8,0))</f>
        <v>1.4</v>
      </c>
      <c r="BN16" s="11">
        <f>INDEX('72400 Ann'!$C$8:$AZ$285,MATCH('72400M Ann'!$C16,'72400 Ann'!$C$8:$C$285,0),MATCH('72400M Ann'!BN$8,'72400 Ann'!$C$8:$AZ$8,0))</f>
        <v>1.6</v>
      </c>
      <c r="BO16" s="11">
        <f>INDEX('72400 Ann'!$C$8:$AZ$285,MATCH('72400M Ann'!$C16,'72400 Ann'!$C$8:$C$285,0),MATCH('72400M Ann'!BO$8,'72400 Ann'!$C$8:$AZ$8,0))</f>
        <v>1.8</v>
      </c>
      <c r="BP16" s="11">
        <f>INDEX('72400 Ann'!$C$8:$AZ$285,MATCH('72400M Ann'!$C16,'72400 Ann'!$C$8:$C$285,0),MATCH('72400M Ann'!BP$8,'72400 Ann'!$C$8:$AZ$8,0))</f>
        <v>2</v>
      </c>
      <c r="BQ16" s="11">
        <f>INDEX('72400 Ann'!$C$8:$AZ$285,MATCH('72400M Ann'!$C16,'72400 Ann'!$C$8:$C$285,0),MATCH('72400M Ann'!BQ$8,'72400 Ann'!$C$8:$AZ$8,0))</f>
        <v>2.2000000000000002</v>
      </c>
      <c r="BR16" s="11">
        <f>INDEX('72400 Ann'!$C$8:$AZ$285,MATCH('72400M Ann'!$C16,'72400 Ann'!$C$8:$C$285,0),MATCH('72400M Ann'!BR$8,'72400 Ann'!$C$8:$AZ$8,0))</f>
        <v>2.5</v>
      </c>
      <c r="BS16" s="11">
        <f>INDEX('72400 Ann'!$C$8:$AZ$285,MATCH('72400M Ann'!$C16,'72400 Ann'!$C$8:$C$285,0),MATCH('72400M Ann'!BS$8,'72400 Ann'!$C$8:$AZ$8,0))</f>
        <v>3.4</v>
      </c>
      <c r="BT16" s="11">
        <f>INDEX('72400 Ann'!$C$8:$AZ$285,MATCH('72400M Ann'!$C16,'72400 Ann'!$C$8:$C$285,0),MATCH('72400M Ann'!BT$8,'72400 Ann'!$C$8:$AZ$8,0))</f>
        <v>3.9</v>
      </c>
      <c r="BU16" s="11">
        <f>INDEX('72400 Ann'!$C$8:$AZ$285,MATCH('72400M Ann'!$C16,'72400 Ann'!$C$8:$C$285,0),MATCH('72400M Ann'!BU$8,'72400 Ann'!$C$8:$AZ$8,0))</f>
        <v>4.2</v>
      </c>
      <c r="BV16" s="11">
        <f>INDEX('72400 Ann'!$C$8:$AZ$285,MATCH('72400M Ann'!$C16,'72400 Ann'!$C$8:$C$285,0),MATCH('72400M Ann'!BV$8,'72400 Ann'!$C$8:$AZ$8,0))</f>
        <v>4.5999999999999996</v>
      </c>
      <c r="BW16" s="11">
        <f>INDEX('72400 Ann'!$C$8:$AZ$285,MATCH('72400M Ann'!$C16,'72400 Ann'!$C$8:$C$285,0),MATCH('72400M Ann'!BW$8,'72400 Ann'!$C$8:$AZ$8,0))</f>
        <v>6</v>
      </c>
      <c r="BX16" s="11">
        <f>INDEX('72400 Ann'!$C$8:$AZ$285,MATCH('72400M Ann'!$C16,'72400 Ann'!$C$8:$C$285,0),MATCH('72400M Ann'!BX$8,'72400 Ann'!$C$8:$AZ$8,0))</f>
        <v>7.5</v>
      </c>
      <c r="BY16" s="11">
        <f>INDEX('72400 Ann'!$C$8:$AZ$285,MATCH('72400M Ann'!$C16,'72400 Ann'!$C$8:$C$285,0),MATCH('72400M Ann'!BY$8,'72400 Ann'!$C$8:$AZ$8,0))</f>
        <v>7.7</v>
      </c>
      <c r="BZ16" s="11">
        <f>INDEX('72400 Ann'!$C$8:$AZ$285,MATCH('72400M Ann'!$C16,'72400 Ann'!$C$8:$C$285,0),MATCH('72400M Ann'!BZ$8,'72400 Ann'!$C$8:$AZ$8,0))</f>
        <v>7.8</v>
      </c>
      <c r="CA16" s="11">
        <f>INDEX('72400 Ann'!$C$8:$AZ$285,MATCH('72400M Ann'!$C16,'72400 Ann'!$C$8:$C$285,0),MATCH('72400M Ann'!CA$8,'72400 Ann'!$C$8:$AZ$8,0))</f>
        <v>9</v>
      </c>
      <c r="CB16" s="11">
        <f>INDEX('72400 Ann'!$C$8:$AZ$285,MATCH('72400M Ann'!$C16,'72400 Ann'!$C$8:$C$285,0),MATCH('72400M Ann'!CB$8,'72400 Ann'!$C$8:$AZ$8,0))</f>
        <v>10.1</v>
      </c>
      <c r="CC16" s="11">
        <f>INDEX('72400 Ann'!$C$8:$AZ$285,MATCH('72400M Ann'!$C16,'72400 Ann'!$C$8:$C$285,0),MATCH('72400M Ann'!CC$8,'72400 Ann'!$C$8:$AZ$8,0))</f>
        <v>12.6</v>
      </c>
      <c r="CD16" s="11">
        <f>INDEX('72400 Ann'!$C$8:$AZ$285,MATCH('72400M Ann'!$C16,'72400 Ann'!$C$8:$C$285,0),MATCH('72400M Ann'!CD$8,'72400 Ann'!$C$8:$AZ$8,0))</f>
        <v>14</v>
      </c>
      <c r="CE16" s="11">
        <f>INDEX('72400 Ann'!$C$8:$AZ$285,MATCH('72400M Ann'!$C16,'72400 Ann'!$C$8:$C$285,0),MATCH('72400M Ann'!CE$8,'72400 Ann'!$C$8:$AZ$8,0))</f>
        <v>10.9</v>
      </c>
      <c r="CF16" s="11">
        <f>INDEX('72400 Ann'!$C$8:$AZ$285,MATCH('72400M Ann'!$C16,'72400 Ann'!$C$8:$C$285,0),MATCH('72400M Ann'!CF$8,'72400 Ann'!$C$8:$AZ$8,0))</f>
        <v>8.6999999999999993</v>
      </c>
      <c r="CG16" s="11">
        <f>INDEX('72400 Ann'!$C$8:$AZ$285,MATCH('72400M Ann'!$C16,'72400 Ann'!$C$8:$C$285,0),MATCH('72400M Ann'!CG$8,'72400 Ann'!$C$8:$AZ$8,0))</f>
        <v>9.8000000000000007</v>
      </c>
      <c r="CH16" s="11">
        <f>INDEX('72400 Ann'!$C$8:$AZ$285,MATCH('72400M Ann'!$C16,'72400 Ann'!$C$8:$C$285,0),MATCH('72400M Ann'!CH$8,'72400 Ann'!$C$8:$AZ$8,0))</f>
        <v>10.4</v>
      </c>
      <c r="CI16" s="11">
        <f>INDEX('72400 Ann'!$C$8:$AZ$285,MATCH('72400M Ann'!$C16,'72400 Ann'!$C$8:$C$285,0),MATCH('72400M Ann'!CI$8,'72400 Ann'!$C$8:$AZ$8,0))</f>
        <v>11.1</v>
      </c>
      <c r="CJ16" s="11">
        <f>INDEX('72400 Ann'!$C$8:$AZ$285,MATCH('72400M Ann'!$C16,'72400 Ann'!$C$8:$C$285,0),MATCH('72400M Ann'!CJ$8,'72400 Ann'!$C$8:$AZ$8,0))</f>
        <v>12.1</v>
      </c>
      <c r="CK16" s="11">
        <f>INDEX('72400 Ann'!$C$8:$AZ$285,MATCH('72400M Ann'!$C16,'72400 Ann'!$C$8:$C$285,0),MATCH('72400M Ann'!CK$8,'72400 Ann'!$C$8:$AZ$8,0))</f>
        <v>13</v>
      </c>
      <c r="CL16" s="11">
        <f>INDEX('72400 Ann'!$C$8:$AZ$285,MATCH('72400M Ann'!$C16,'72400 Ann'!$C$8:$C$285,0),MATCH('72400M Ann'!CL$8,'72400 Ann'!$C$8:$AZ$8,0))</f>
        <v>13.9</v>
      </c>
    </row>
    <row r="17" spans="1:90" s="10" customFormat="1" x14ac:dyDescent="0.25">
      <c r="A17" s="32">
        <v>9</v>
      </c>
      <c r="B17" s="10" t="s">
        <v>1156</v>
      </c>
      <c r="C17" s="10" t="s">
        <v>1233</v>
      </c>
      <c r="D17" s="10">
        <f>INDEX('72400 Ann Hist'!$C$8:$AR$285,MATCH('72400M Ann'!$C17,'72400 Ann Hist'!$C$8:$C$285,0),MATCH('72400M Ann'!D$8,'72400 Ann Hist'!$C$8:$AR$8,0))</f>
        <v>0.1</v>
      </c>
      <c r="E17" s="10">
        <f>INDEX('72400 Ann Hist'!$C$8:$AR$285,MATCH('72400M Ann'!$C17,'72400 Ann Hist'!$C$8:$C$285,0),MATCH('72400M Ann'!E$8,'72400 Ann Hist'!$C$8:$AR$8,0))</f>
        <v>0.1</v>
      </c>
      <c r="F17" s="10">
        <f>INDEX('72400 Ann Hist'!$C$8:$AR$285,MATCH('72400M Ann'!$C17,'72400 Ann Hist'!$C$8:$C$285,0),MATCH('72400M Ann'!F$8,'72400 Ann Hist'!$C$8:$AR$8,0))</f>
        <v>0.1</v>
      </c>
      <c r="G17" s="10">
        <f>INDEX('72400 Ann Hist'!$C$8:$AR$285,MATCH('72400M Ann'!$C17,'72400 Ann Hist'!$C$8:$C$285,0),MATCH('72400M Ann'!G$8,'72400 Ann Hist'!$C$8:$AR$8,0))</f>
        <v>0.1</v>
      </c>
      <c r="H17" s="10">
        <f>INDEX('72400 Ann Hist'!$C$8:$AR$285,MATCH('72400M Ann'!$C17,'72400 Ann Hist'!$C$8:$C$285,0),MATCH('72400M Ann'!H$8,'72400 Ann Hist'!$C$8:$AR$8,0))</f>
        <v>0.1</v>
      </c>
      <c r="I17" s="10">
        <f>INDEX('72400 Ann Hist'!$C$8:$AR$285,MATCH('72400M Ann'!$C17,'72400 Ann Hist'!$C$8:$C$285,0),MATCH('72400M Ann'!I$8,'72400 Ann Hist'!$C$8:$AR$8,0))</f>
        <v>0.1</v>
      </c>
      <c r="J17" s="10">
        <f>INDEX('72400 Ann Hist'!$C$8:$AR$285,MATCH('72400M Ann'!$C17,'72400 Ann Hist'!$C$8:$C$285,0),MATCH('72400M Ann'!J$8,'72400 Ann Hist'!$C$8:$AR$8,0))</f>
        <v>0.1</v>
      </c>
      <c r="K17" s="10">
        <f>INDEX('72400 Ann Hist'!$C$8:$AR$285,MATCH('72400M Ann'!$C17,'72400 Ann Hist'!$C$8:$C$285,0),MATCH('72400M Ann'!K$8,'72400 Ann Hist'!$C$8:$AR$8,0))</f>
        <v>0.1</v>
      </c>
      <c r="L17" s="10">
        <f>INDEX('72400 Ann Hist'!$C$8:$AR$285,MATCH('72400M Ann'!$C17,'72400 Ann Hist'!$C$8:$C$285,0),MATCH('72400M Ann'!L$8,'72400 Ann Hist'!$C$8:$AR$8,0))</f>
        <v>0.1</v>
      </c>
      <c r="M17" s="10">
        <f>INDEX('72400 Ann Hist'!$C$8:$AR$285,MATCH('72400M Ann'!$C17,'72400 Ann Hist'!$C$8:$C$285,0),MATCH('72400M Ann'!M$8,'72400 Ann Hist'!$C$8:$AR$8,0))</f>
        <v>0.2</v>
      </c>
      <c r="N17" s="10">
        <f>INDEX('72400 Ann Hist'!$C$8:$AR$285,MATCH('72400M Ann'!$C17,'72400 Ann Hist'!$C$8:$C$285,0),MATCH('72400M Ann'!N$8,'72400 Ann Hist'!$C$8:$AR$8,0))</f>
        <v>0.2</v>
      </c>
      <c r="O17" s="10">
        <f>INDEX('72400 Ann Hist'!$C$8:$AR$285,MATCH('72400M Ann'!$C17,'72400 Ann Hist'!$C$8:$C$285,0),MATCH('72400M Ann'!O$8,'72400 Ann Hist'!$C$8:$AR$8,0))</f>
        <v>0.2</v>
      </c>
      <c r="P17" s="10">
        <f>INDEX('72400 Ann Hist'!$C$8:$AR$285,MATCH('72400M Ann'!$C17,'72400 Ann Hist'!$C$8:$C$285,0),MATCH('72400M Ann'!P$8,'72400 Ann Hist'!$C$8:$AR$8,0))</f>
        <v>0.2</v>
      </c>
      <c r="Q17" s="10">
        <f>INDEX('72400 Ann Hist'!$C$8:$AR$285,MATCH('72400M Ann'!$C17,'72400 Ann Hist'!$C$8:$C$285,0),MATCH('72400M Ann'!Q$8,'72400 Ann Hist'!$C$8:$AR$8,0))</f>
        <v>0.2</v>
      </c>
      <c r="R17" s="10">
        <f>INDEX('72400 Ann Hist'!$C$8:$AR$285,MATCH('72400M Ann'!$C17,'72400 Ann Hist'!$C$8:$C$285,0),MATCH('72400M Ann'!R$8,'72400 Ann Hist'!$C$8:$AR$8,0))</f>
        <v>0.2</v>
      </c>
      <c r="S17" s="10">
        <f>INDEX('72400 Ann Hist'!$C$8:$AR$285,MATCH('72400M Ann'!$C17,'72400 Ann Hist'!$C$8:$C$285,0),MATCH('72400M Ann'!S$8,'72400 Ann Hist'!$C$8:$AR$8,0))</f>
        <v>0.3</v>
      </c>
      <c r="T17" s="10">
        <f>INDEX('72400 Ann Hist'!$C$8:$AR$285,MATCH('72400M Ann'!$C17,'72400 Ann Hist'!$C$8:$C$285,0),MATCH('72400M Ann'!T$8,'72400 Ann Hist'!$C$8:$AR$8,0))</f>
        <v>0.3</v>
      </c>
      <c r="U17" s="10">
        <f>INDEX('72400 Ann Hist'!$C$8:$AR$285,MATCH('72400M Ann'!$C17,'72400 Ann Hist'!$C$8:$C$285,0),MATCH('72400M Ann'!U$8,'72400 Ann Hist'!$C$8:$AR$8,0))</f>
        <v>0.3</v>
      </c>
      <c r="V17" s="10">
        <f>INDEX('72400 Ann Hist'!$C$8:$AR$285,MATCH('72400M Ann'!$C17,'72400 Ann Hist'!$C$8:$C$285,0),MATCH('72400M Ann'!V$8,'72400 Ann Hist'!$C$8:$AR$8,0))</f>
        <v>0.3</v>
      </c>
      <c r="W17" s="10">
        <f>INDEX('72400 Ann Hist'!$C$8:$AR$285,MATCH('72400M Ann'!$C17,'72400 Ann Hist'!$C$8:$C$285,0),MATCH('72400M Ann'!W$8,'72400 Ann Hist'!$C$8:$AR$8,0))</f>
        <v>0.4</v>
      </c>
      <c r="X17" s="10">
        <f>INDEX('72400 Ann Hist'!$C$8:$AR$285,MATCH('72400M Ann'!$C17,'72400 Ann Hist'!$C$8:$C$285,0),MATCH('72400M Ann'!X$8,'72400 Ann Hist'!$C$8:$AR$8,0))</f>
        <v>0.5</v>
      </c>
      <c r="Y17" s="10">
        <f>INDEX('72400 Ann Hist'!$C$8:$AR$285,MATCH('72400M Ann'!$C17,'72400 Ann Hist'!$C$8:$C$285,0),MATCH('72400M Ann'!Y$8,'72400 Ann Hist'!$C$8:$AR$8,0))</f>
        <v>0.5</v>
      </c>
      <c r="Z17" s="10">
        <f>INDEX('72400 Ann Hist'!$C$8:$AR$285,MATCH('72400M Ann'!$C17,'72400 Ann Hist'!$C$8:$C$285,0),MATCH('72400M Ann'!Z$8,'72400 Ann Hist'!$C$8:$AR$8,0))</f>
        <v>0.6</v>
      </c>
      <c r="AA17" s="10">
        <f>INDEX('72400 Ann Hist'!$C$8:$AR$285,MATCH('72400M Ann'!$C17,'72400 Ann Hist'!$C$8:$C$285,0),MATCH('72400M Ann'!AA$8,'72400 Ann Hist'!$C$8:$AR$8,0))</f>
        <v>0.7</v>
      </c>
      <c r="AB17" s="10">
        <f>INDEX('72400 Ann Hist'!$C$8:$AR$285,MATCH('72400M Ann'!$C17,'72400 Ann Hist'!$C$8:$C$285,0),MATCH('72400M Ann'!AB$8,'72400 Ann Hist'!$C$8:$AR$8,0))</f>
        <v>0.7</v>
      </c>
      <c r="AC17" s="10">
        <f>INDEX('72400 Ann Hist'!$C$8:$AR$285,MATCH('72400M Ann'!$C17,'72400 Ann Hist'!$C$8:$C$285,0),MATCH('72400M Ann'!AC$8,'72400 Ann Hist'!$C$8:$AR$8,0))</f>
        <v>0.8</v>
      </c>
      <c r="AD17" s="10">
        <f>INDEX('72400 Ann Hist'!$C$8:$AR$285,MATCH('72400M Ann'!$C17,'72400 Ann Hist'!$C$8:$C$285,0),MATCH('72400M Ann'!AD$8,'72400 Ann Hist'!$C$8:$AR$8,0))</f>
        <v>0.9</v>
      </c>
      <c r="AE17" s="10">
        <f>INDEX('72400 Ann Hist'!$C$8:$AR$285,MATCH('72400M Ann'!$C17,'72400 Ann Hist'!$C$8:$C$285,0),MATCH('72400M Ann'!AE$8,'72400 Ann Hist'!$C$8:$AR$8,0))</f>
        <v>1</v>
      </c>
      <c r="AF17" s="10">
        <f>INDEX('72400 Ann Hist'!$C$8:$AR$285,MATCH('72400M Ann'!$C17,'72400 Ann Hist'!$C$8:$C$285,0),MATCH('72400M Ann'!AF$8,'72400 Ann Hist'!$C$8:$AR$8,0))</f>
        <v>1.1000000000000001</v>
      </c>
      <c r="AG17" s="10">
        <f>INDEX('72400 Ann Hist'!$C$8:$AR$285,MATCH('72400M Ann'!$C17,'72400 Ann Hist'!$C$8:$C$285,0),MATCH('72400M Ann'!AG$8,'72400 Ann Hist'!$C$8:$AR$8,0))</f>
        <v>1.2</v>
      </c>
      <c r="AH17" s="10">
        <f>INDEX('72400 Ann Hist'!$C$8:$AR$285,MATCH('72400M Ann'!$C17,'72400 Ann Hist'!$C$8:$C$285,0),MATCH('72400M Ann'!AH$8,'72400 Ann Hist'!$C$8:$AR$8,0))</f>
        <v>1.5</v>
      </c>
      <c r="AI17" s="10">
        <f>INDEX('72400 Ann Hist'!$C$8:$AR$285,MATCH('72400M Ann'!$C17,'72400 Ann Hist'!$C$8:$C$285,0),MATCH('72400M Ann'!AI$8,'72400 Ann Hist'!$C$8:$AR$8,0))</f>
        <v>1.6</v>
      </c>
      <c r="AJ17" s="10">
        <f>INDEX('72400 Ann Hist'!$C$8:$AR$285,MATCH('72400M Ann'!$C17,'72400 Ann Hist'!$C$8:$C$285,0),MATCH('72400M Ann'!AJ$8,'72400 Ann Hist'!$C$8:$AR$8,0))</f>
        <v>1.8</v>
      </c>
      <c r="AK17" s="10">
        <f>INDEX('72400 Ann Hist'!$C$8:$AR$285,MATCH('72400M Ann'!$C17,'72400 Ann Hist'!$C$8:$C$285,0),MATCH('72400M Ann'!AK$8,'72400 Ann Hist'!$C$8:$AR$8,0))</f>
        <v>2</v>
      </c>
      <c r="AL17" s="10">
        <f>INDEX('72400 Ann Hist'!$C$8:$AR$285,MATCH('72400M Ann'!$C17,'72400 Ann Hist'!$C$8:$C$285,0),MATCH('72400M Ann'!AL$8,'72400 Ann Hist'!$C$8:$AR$8,0))</f>
        <v>2.2000000000000002</v>
      </c>
      <c r="AM17" s="10">
        <f>INDEX('72400 Ann Hist'!$C$8:$AR$285,MATCH('72400M Ann'!$C17,'72400 Ann Hist'!$C$8:$C$285,0),MATCH('72400M Ann'!AM$8,'72400 Ann Hist'!$C$8:$AR$8,0))</f>
        <v>2.4</v>
      </c>
      <c r="AN17" s="10">
        <f>INDEX('72400 Ann Hist'!$C$8:$AR$285,MATCH('72400M Ann'!$C17,'72400 Ann Hist'!$C$8:$C$285,0),MATCH('72400M Ann'!AN$8,'72400 Ann Hist'!$C$8:$AR$8,0))</f>
        <v>2.6</v>
      </c>
      <c r="AO17" s="10">
        <f>INDEX('72400 Ann Hist'!$C$8:$AR$285,MATCH('72400M Ann'!$C17,'72400 Ann Hist'!$C$8:$C$285,0),MATCH('72400M Ann'!AO$8,'72400 Ann Hist'!$C$8:$AR$8,0))</f>
        <v>3</v>
      </c>
      <c r="AP17" s="10">
        <f>INDEX('72400 Ann Hist'!$C$8:$AR$285,MATCH('72400M Ann'!$C17,'72400 Ann Hist'!$C$8:$C$285,0),MATCH('72400M Ann'!AP$8,'72400 Ann Hist'!$C$8:$AR$8,0))</f>
        <v>3.4</v>
      </c>
      <c r="AQ17" s="10">
        <f>INDEX('72400 Ann Hist'!$C$8:$AR$285,MATCH('72400M Ann'!$C17,'72400 Ann Hist'!$C$8:$C$285,0),MATCH('72400M Ann'!AQ$8,'72400 Ann Hist'!$C$8:$AR$8,0))</f>
        <v>3.8</v>
      </c>
      <c r="AR17" s="11">
        <f>INDEX('72400 Ann'!$C$8:$AZ$285,MATCH('72400M Ann'!$C17,'72400 Ann'!$C$8:$C$285,0),MATCH('72400M Ann'!AR$8,'72400 Ann'!$C$8:$AZ$8,0))</f>
        <v>4.2</v>
      </c>
      <c r="AS17" s="11">
        <f>INDEX('72400 Ann'!$C$8:$AZ$285,MATCH('72400M Ann'!$C17,'72400 Ann'!$C$8:$C$285,0),MATCH('72400M Ann'!AS$8,'72400 Ann'!$C$8:$AZ$8,0))</f>
        <v>5.0999999999999996</v>
      </c>
      <c r="AT17" s="11">
        <f>INDEX('72400 Ann'!$C$8:$AZ$285,MATCH('72400M Ann'!$C17,'72400 Ann'!$C$8:$C$285,0),MATCH('72400M Ann'!AT$8,'72400 Ann'!$C$8:$AZ$8,0))</f>
        <v>6</v>
      </c>
      <c r="AU17" s="11">
        <f>INDEX('72400 Ann'!$C$8:$AZ$285,MATCH('72400M Ann'!$C17,'72400 Ann'!$C$8:$C$285,0),MATCH('72400M Ann'!AU$8,'72400 Ann'!$C$8:$AZ$8,0))</f>
        <v>7.5</v>
      </c>
      <c r="AV17" s="11">
        <f>INDEX('72400 Ann'!$C$8:$AZ$285,MATCH('72400M Ann'!$C17,'72400 Ann'!$C$8:$C$285,0),MATCH('72400M Ann'!AV$8,'72400 Ann'!$C$8:$AZ$8,0))</f>
        <v>8</v>
      </c>
      <c r="AW17" s="11">
        <f>INDEX('72400 Ann'!$C$8:$AZ$285,MATCH('72400M Ann'!$C17,'72400 Ann'!$C$8:$C$285,0),MATCH('72400M Ann'!AW$8,'72400 Ann'!$C$8:$AZ$8,0))</f>
        <v>9.5</v>
      </c>
      <c r="AX17" s="11">
        <f>INDEX('72400 Ann'!$C$8:$AZ$285,MATCH('72400M Ann'!$C17,'72400 Ann'!$C$8:$C$285,0),MATCH('72400M Ann'!AX$8,'72400 Ann'!$C$8:$AZ$8,0))</f>
        <v>11.7</v>
      </c>
      <c r="AY17" s="11">
        <f>INDEX('72400 Ann'!$C$8:$AZ$285,MATCH('72400M Ann'!$C17,'72400 Ann'!$C$8:$C$285,0),MATCH('72400M Ann'!AY$8,'72400 Ann'!$C$8:$AZ$8,0))</f>
        <v>12.5</v>
      </c>
      <c r="AZ17" s="11">
        <f>INDEX('72400 Ann'!$C$8:$AZ$285,MATCH('72400M Ann'!$C17,'72400 Ann'!$C$8:$C$285,0),MATCH('72400M Ann'!AZ$8,'72400 Ann'!$C$8:$AZ$8,0))</f>
        <v>14</v>
      </c>
      <c r="BA17" s="11">
        <f>INDEX('72400 Ann'!$C$8:$AZ$285,MATCH('72400M Ann'!$C17,'72400 Ann'!$C$8:$C$285,0),MATCH('72400M Ann'!BA$8,'72400 Ann'!$C$8:$AZ$8,0))</f>
        <v>15.8</v>
      </c>
      <c r="BB17" s="11">
        <f>INDEX('72400 Ann'!$C$8:$AZ$285,MATCH('72400M Ann'!$C17,'72400 Ann'!$C$8:$C$285,0),MATCH('72400M Ann'!BB$8,'72400 Ann'!$C$8:$AZ$8,0))</f>
        <v>18.3</v>
      </c>
      <c r="BC17" s="11">
        <f>INDEX('72400 Ann'!$C$8:$AZ$285,MATCH('72400M Ann'!$C17,'72400 Ann'!$C$8:$C$285,0),MATCH('72400M Ann'!BC$8,'72400 Ann'!$C$8:$AZ$8,0))</f>
        <v>21.1</v>
      </c>
      <c r="BD17" s="11">
        <f>INDEX('72400 Ann'!$C$8:$AZ$285,MATCH('72400M Ann'!$C17,'72400 Ann'!$C$8:$C$285,0),MATCH('72400M Ann'!BD$8,'72400 Ann'!$C$8:$AZ$8,0))</f>
        <v>24</v>
      </c>
      <c r="BE17" s="11">
        <f>INDEX('72400 Ann'!$C$8:$AZ$285,MATCH('72400M Ann'!$C17,'72400 Ann'!$C$8:$C$285,0),MATCH('72400M Ann'!BE$8,'72400 Ann'!$C$8:$AZ$8,0))</f>
        <v>30.7</v>
      </c>
      <c r="BF17" s="11">
        <f>INDEX('72400 Ann'!$C$8:$AZ$285,MATCH('72400M Ann'!$C17,'72400 Ann'!$C$8:$C$285,0),MATCH('72400M Ann'!BF$8,'72400 Ann'!$C$8:$AZ$8,0))</f>
        <v>35.299999999999997</v>
      </c>
      <c r="BG17" s="11">
        <f>INDEX('72400 Ann'!$C$8:$AZ$285,MATCH('72400M Ann'!$C17,'72400 Ann'!$C$8:$C$285,0),MATCH('72400M Ann'!BG$8,'72400 Ann'!$C$8:$AZ$8,0))</f>
        <v>36.5</v>
      </c>
      <c r="BH17" s="11">
        <f>INDEX('72400 Ann'!$C$8:$AZ$285,MATCH('72400M Ann'!$C17,'72400 Ann'!$C$8:$C$285,0),MATCH('72400M Ann'!BH$8,'72400 Ann'!$C$8:$AZ$8,0))</f>
        <v>39.700000000000003</v>
      </c>
      <c r="BI17" s="11">
        <f>INDEX('72400 Ann'!$C$8:$AZ$285,MATCH('72400M Ann'!$C17,'72400 Ann'!$C$8:$C$285,0),MATCH('72400M Ann'!BI$8,'72400 Ann'!$C$8:$AZ$8,0))</f>
        <v>43.6</v>
      </c>
      <c r="BJ17" s="11">
        <f>INDEX('72400 Ann'!$C$8:$AZ$285,MATCH('72400M Ann'!$C17,'72400 Ann'!$C$8:$C$285,0),MATCH('72400M Ann'!BJ$8,'72400 Ann'!$C$8:$AZ$8,0))</f>
        <v>45.3</v>
      </c>
      <c r="BK17" s="11">
        <f>INDEX('72400 Ann'!$C$8:$AZ$285,MATCH('72400M Ann'!$C17,'72400 Ann'!$C$8:$C$285,0),MATCH('72400M Ann'!BK$8,'72400 Ann'!$C$8:$AZ$8,0))</f>
        <v>47.2</v>
      </c>
      <c r="BL17" s="11">
        <f>INDEX('72400 Ann'!$C$8:$AZ$285,MATCH('72400M Ann'!$C17,'72400 Ann'!$C$8:$C$285,0),MATCH('72400M Ann'!BL$8,'72400 Ann'!$C$8:$AZ$8,0))</f>
        <v>56.3</v>
      </c>
      <c r="BM17" s="11">
        <f>INDEX('72400 Ann'!$C$8:$AZ$285,MATCH('72400M Ann'!$C17,'72400 Ann'!$C$8:$C$285,0),MATCH('72400M Ann'!BM$8,'72400 Ann'!$C$8:$AZ$8,0))</f>
        <v>54.9</v>
      </c>
      <c r="BN17" s="11">
        <f>INDEX('72400 Ann'!$C$8:$AZ$285,MATCH('72400M Ann'!$C17,'72400 Ann'!$C$8:$C$285,0),MATCH('72400M Ann'!BN$8,'72400 Ann'!$C$8:$AZ$8,0))</f>
        <v>60.2</v>
      </c>
      <c r="BO17" s="11">
        <f>INDEX('72400 Ann'!$C$8:$AZ$285,MATCH('72400M Ann'!$C17,'72400 Ann'!$C$8:$C$285,0),MATCH('72400M Ann'!BO$8,'72400 Ann'!$C$8:$AZ$8,0))</f>
        <v>62</v>
      </c>
      <c r="BP17" s="11">
        <f>INDEX('72400 Ann'!$C$8:$AZ$285,MATCH('72400M Ann'!$C17,'72400 Ann'!$C$8:$C$285,0),MATCH('72400M Ann'!BP$8,'72400 Ann'!$C$8:$AZ$8,0))</f>
        <v>62.9</v>
      </c>
      <c r="BQ17" s="11">
        <f>INDEX('72400 Ann'!$C$8:$AZ$285,MATCH('72400M Ann'!$C17,'72400 Ann'!$C$8:$C$285,0),MATCH('72400M Ann'!BQ$8,'72400 Ann'!$C$8:$AZ$8,0))</f>
        <v>68.900000000000006</v>
      </c>
      <c r="BR17" s="11">
        <f>INDEX('72400 Ann'!$C$8:$AZ$285,MATCH('72400M Ann'!$C17,'72400 Ann'!$C$8:$C$285,0),MATCH('72400M Ann'!BR$8,'72400 Ann'!$C$8:$AZ$8,0))</f>
        <v>80.5</v>
      </c>
      <c r="BS17" s="11">
        <f>INDEX('72400 Ann'!$C$8:$AZ$285,MATCH('72400M Ann'!$C17,'72400 Ann'!$C$8:$C$285,0),MATCH('72400M Ann'!BS$8,'72400 Ann'!$C$8:$AZ$8,0))</f>
        <v>75.599999999999994</v>
      </c>
      <c r="BT17" s="11">
        <f>INDEX('72400 Ann'!$C$8:$AZ$285,MATCH('72400M Ann'!$C17,'72400 Ann'!$C$8:$C$285,0),MATCH('72400M Ann'!BT$8,'72400 Ann'!$C$8:$AZ$8,0))</f>
        <v>82.9</v>
      </c>
      <c r="BU17" s="11">
        <f>INDEX('72400 Ann'!$C$8:$AZ$285,MATCH('72400M Ann'!$C17,'72400 Ann'!$C$8:$C$285,0),MATCH('72400M Ann'!BU$8,'72400 Ann'!$C$8:$AZ$8,0))</f>
        <v>73.3</v>
      </c>
      <c r="BV17" s="11">
        <f>INDEX('72400 Ann'!$C$8:$AZ$285,MATCH('72400M Ann'!$C17,'72400 Ann'!$C$8:$C$285,0),MATCH('72400M Ann'!BV$8,'72400 Ann'!$C$8:$AZ$8,0))</f>
        <v>69.7</v>
      </c>
      <c r="BW17" s="11">
        <f>INDEX('72400 Ann'!$C$8:$AZ$285,MATCH('72400M Ann'!$C17,'72400 Ann'!$C$8:$C$285,0),MATCH('72400M Ann'!BW$8,'72400 Ann'!$C$8:$AZ$8,0))</f>
        <v>54.5</v>
      </c>
      <c r="BX17" s="11">
        <f>INDEX('72400 Ann'!$C$8:$AZ$285,MATCH('72400M Ann'!$C17,'72400 Ann'!$C$8:$C$285,0),MATCH('72400M Ann'!BX$8,'72400 Ann'!$C$8:$AZ$8,0))</f>
        <v>50.9</v>
      </c>
      <c r="BY17" s="11">
        <f>INDEX('72400 Ann'!$C$8:$AZ$285,MATCH('72400M Ann'!$C17,'72400 Ann'!$C$8:$C$285,0),MATCH('72400M Ann'!BY$8,'72400 Ann'!$C$8:$AZ$8,0))</f>
        <v>66.5</v>
      </c>
      <c r="BZ17" s="11">
        <f>INDEX('72400 Ann'!$C$8:$AZ$285,MATCH('72400M Ann'!$C17,'72400 Ann'!$C$8:$C$285,0),MATCH('72400M Ann'!BZ$8,'72400 Ann'!$C$8:$AZ$8,0))</f>
        <v>101.6</v>
      </c>
      <c r="CA17" s="11">
        <f>INDEX('72400 Ann'!$C$8:$AZ$285,MATCH('72400M Ann'!$C17,'72400 Ann'!$C$8:$C$285,0),MATCH('72400M Ann'!CA$8,'72400 Ann'!$C$8:$AZ$8,0))</f>
        <v>101.1</v>
      </c>
      <c r="CB17" s="11">
        <f>INDEX('72400 Ann'!$C$8:$AZ$285,MATCH('72400M Ann'!$C17,'72400 Ann'!$C$8:$C$285,0),MATCH('72400M Ann'!CB$8,'72400 Ann'!$C$8:$AZ$8,0))</f>
        <v>100.8</v>
      </c>
      <c r="CC17" s="11">
        <f>INDEX('72400 Ann'!$C$8:$AZ$285,MATCH('72400M Ann'!$C17,'72400 Ann'!$C$8:$C$285,0),MATCH('72400M Ann'!CC$8,'72400 Ann'!$C$8:$AZ$8,0))</f>
        <v>106.5</v>
      </c>
      <c r="CD17" s="11">
        <f>INDEX('72400 Ann'!$C$8:$AZ$285,MATCH('72400M Ann'!$C17,'72400 Ann'!$C$8:$C$285,0),MATCH('72400M Ann'!CD$8,'72400 Ann'!$C$8:$AZ$8,0))</f>
        <v>103.5</v>
      </c>
      <c r="CE17" s="11">
        <f>INDEX('72400 Ann'!$C$8:$AZ$285,MATCH('72400M Ann'!$C17,'72400 Ann'!$C$8:$C$285,0),MATCH('72400M Ann'!CE$8,'72400 Ann'!$C$8:$AZ$8,0))</f>
        <v>88.8</v>
      </c>
      <c r="CF17" s="11">
        <f>INDEX('72400 Ann'!$C$8:$AZ$285,MATCH('72400M Ann'!$C17,'72400 Ann'!$C$8:$C$285,0),MATCH('72400M Ann'!CF$8,'72400 Ann'!$C$8:$AZ$8,0))</f>
        <v>132.69999999999999</v>
      </c>
      <c r="CG17" s="11">
        <f>INDEX('72400 Ann'!$C$8:$AZ$285,MATCH('72400M Ann'!$C17,'72400 Ann'!$C$8:$C$285,0),MATCH('72400M Ann'!CG$8,'72400 Ann'!$C$8:$AZ$8,0))</f>
        <v>134.80000000000001</v>
      </c>
      <c r="CH17" s="11">
        <f>INDEX('72400 Ann'!$C$8:$AZ$285,MATCH('72400M Ann'!$C17,'72400 Ann'!$C$8:$C$285,0),MATCH('72400M Ann'!CH$8,'72400 Ann'!$C$8:$AZ$8,0))</f>
        <v>133.19999999999999</v>
      </c>
      <c r="CI17" s="11">
        <f>INDEX('72400 Ann'!$C$8:$AZ$285,MATCH('72400M Ann'!$C17,'72400 Ann'!$C$8:$C$285,0),MATCH('72400M Ann'!CI$8,'72400 Ann'!$C$8:$AZ$8,0))</f>
        <v>150.19999999999999</v>
      </c>
      <c r="CJ17" s="11">
        <f>INDEX('72400 Ann'!$C$8:$AZ$285,MATCH('72400M Ann'!$C17,'72400 Ann'!$C$8:$C$285,0),MATCH('72400M Ann'!CJ$8,'72400 Ann'!$C$8:$AZ$8,0))</f>
        <v>156.6</v>
      </c>
      <c r="CK17" s="11">
        <f>INDEX('72400 Ann'!$C$8:$AZ$285,MATCH('72400M Ann'!$C17,'72400 Ann'!$C$8:$C$285,0),MATCH('72400M Ann'!CK$8,'72400 Ann'!$C$8:$AZ$8,0))</f>
        <v>146.5</v>
      </c>
      <c r="CL17" s="11">
        <f>INDEX('72400 Ann'!$C$8:$AZ$285,MATCH('72400M Ann'!$C17,'72400 Ann'!$C$8:$C$285,0),MATCH('72400M Ann'!CL$8,'72400 Ann'!$C$8:$AZ$8,0))</f>
        <v>154.19999999999999</v>
      </c>
    </row>
    <row r="18" spans="1:90" s="10" customFormat="1" x14ac:dyDescent="0.25">
      <c r="A18" s="32">
        <v>10</v>
      </c>
      <c r="B18" s="10" t="s">
        <v>1155</v>
      </c>
      <c r="C18" s="10" t="s">
        <v>1233</v>
      </c>
      <c r="D18" s="10">
        <f>INDEX('72400 Ann Hist'!$C$8:$AR$285,MATCH('72400M Ann'!$C18,'72400 Ann Hist'!$C$8:$C$285,0),MATCH('72400M Ann'!D$8,'72400 Ann Hist'!$C$8:$AR$8,0))</f>
        <v>0.1</v>
      </c>
      <c r="E18" s="10">
        <f>INDEX('72400 Ann Hist'!$C$8:$AR$285,MATCH('72400M Ann'!$C18,'72400 Ann Hist'!$C$8:$C$285,0),MATCH('72400M Ann'!E$8,'72400 Ann Hist'!$C$8:$AR$8,0))</f>
        <v>0.1</v>
      </c>
      <c r="F18" s="10">
        <f>INDEX('72400 Ann Hist'!$C$8:$AR$285,MATCH('72400M Ann'!$C18,'72400 Ann Hist'!$C$8:$C$285,0),MATCH('72400M Ann'!F$8,'72400 Ann Hist'!$C$8:$AR$8,0))</f>
        <v>0.1</v>
      </c>
      <c r="G18" s="10">
        <f>INDEX('72400 Ann Hist'!$C$8:$AR$285,MATCH('72400M Ann'!$C18,'72400 Ann Hist'!$C$8:$C$285,0),MATCH('72400M Ann'!G$8,'72400 Ann Hist'!$C$8:$AR$8,0))</f>
        <v>0.1</v>
      </c>
      <c r="H18" s="10">
        <f>INDEX('72400 Ann Hist'!$C$8:$AR$285,MATCH('72400M Ann'!$C18,'72400 Ann Hist'!$C$8:$C$285,0),MATCH('72400M Ann'!H$8,'72400 Ann Hist'!$C$8:$AR$8,0))</f>
        <v>0.1</v>
      </c>
      <c r="I18" s="10">
        <f>INDEX('72400 Ann Hist'!$C$8:$AR$285,MATCH('72400M Ann'!$C18,'72400 Ann Hist'!$C$8:$C$285,0),MATCH('72400M Ann'!I$8,'72400 Ann Hist'!$C$8:$AR$8,0))</f>
        <v>0.1</v>
      </c>
      <c r="J18" s="10">
        <f>INDEX('72400 Ann Hist'!$C$8:$AR$285,MATCH('72400M Ann'!$C18,'72400 Ann Hist'!$C$8:$C$285,0),MATCH('72400M Ann'!J$8,'72400 Ann Hist'!$C$8:$AR$8,0))</f>
        <v>0.1</v>
      </c>
      <c r="K18" s="10">
        <f>INDEX('72400 Ann Hist'!$C$8:$AR$285,MATCH('72400M Ann'!$C18,'72400 Ann Hist'!$C$8:$C$285,0),MATCH('72400M Ann'!K$8,'72400 Ann Hist'!$C$8:$AR$8,0))</f>
        <v>0.1</v>
      </c>
      <c r="L18" s="10">
        <f>INDEX('72400 Ann Hist'!$C$8:$AR$285,MATCH('72400M Ann'!$C18,'72400 Ann Hist'!$C$8:$C$285,0),MATCH('72400M Ann'!L$8,'72400 Ann Hist'!$C$8:$AR$8,0))</f>
        <v>0.1</v>
      </c>
      <c r="M18" s="10">
        <f>INDEX('72400 Ann Hist'!$C$8:$AR$285,MATCH('72400M Ann'!$C18,'72400 Ann Hist'!$C$8:$C$285,0),MATCH('72400M Ann'!M$8,'72400 Ann Hist'!$C$8:$AR$8,0))</f>
        <v>0.2</v>
      </c>
      <c r="N18" s="10">
        <f>INDEX('72400 Ann Hist'!$C$8:$AR$285,MATCH('72400M Ann'!$C18,'72400 Ann Hist'!$C$8:$C$285,0),MATCH('72400M Ann'!N$8,'72400 Ann Hist'!$C$8:$AR$8,0))</f>
        <v>0.2</v>
      </c>
      <c r="O18" s="10">
        <f>INDEX('72400 Ann Hist'!$C$8:$AR$285,MATCH('72400M Ann'!$C18,'72400 Ann Hist'!$C$8:$C$285,0),MATCH('72400M Ann'!O$8,'72400 Ann Hist'!$C$8:$AR$8,0))</f>
        <v>0.2</v>
      </c>
      <c r="P18" s="10">
        <f>INDEX('72400 Ann Hist'!$C$8:$AR$285,MATCH('72400M Ann'!$C18,'72400 Ann Hist'!$C$8:$C$285,0),MATCH('72400M Ann'!P$8,'72400 Ann Hist'!$C$8:$AR$8,0))</f>
        <v>0.2</v>
      </c>
      <c r="Q18" s="10">
        <f>INDEX('72400 Ann Hist'!$C$8:$AR$285,MATCH('72400M Ann'!$C18,'72400 Ann Hist'!$C$8:$C$285,0),MATCH('72400M Ann'!Q$8,'72400 Ann Hist'!$C$8:$AR$8,0))</f>
        <v>0.2</v>
      </c>
      <c r="R18" s="10">
        <f>INDEX('72400 Ann Hist'!$C$8:$AR$285,MATCH('72400M Ann'!$C18,'72400 Ann Hist'!$C$8:$C$285,0),MATCH('72400M Ann'!R$8,'72400 Ann Hist'!$C$8:$AR$8,0))</f>
        <v>0.2</v>
      </c>
      <c r="S18" s="10">
        <f>INDEX('72400 Ann Hist'!$C$8:$AR$285,MATCH('72400M Ann'!$C18,'72400 Ann Hist'!$C$8:$C$285,0),MATCH('72400M Ann'!S$8,'72400 Ann Hist'!$C$8:$AR$8,0))</f>
        <v>0.3</v>
      </c>
      <c r="T18" s="10">
        <f>INDEX('72400 Ann Hist'!$C$8:$AR$285,MATCH('72400M Ann'!$C18,'72400 Ann Hist'!$C$8:$C$285,0),MATCH('72400M Ann'!T$8,'72400 Ann Hist'!$C$8:$AR$8,0))</f>
        <v>0.3</v>
      </c>
      <c r="U18" s="10">
        <f>INDEX('72400 Ann Hist'!$C$8:$AR$285,MATCH('72400M Ann'!$C18,'72400 Ann Hist'!$C$8:$C$285,0),MATCH('72400M Ann'!U$8,'72400 Ann Hist'!$C$8:$AR$8,0))</f>
        <v>0.3</v>
      </c>
      <c r="V18" s="10">
        <f>INDEX('72400 Ann Hist'!$C$8:$AR$285,MATCH('72400M Ann'!$C18,'72400 Ann Hist'!$C$8:$C$285,0),MATCH('72400M Ann'!V$8,'72400 Ann Hist'!$C$8:$AR$8,0))</f>
        <v>0.3</v>
      </c>
      <c r="W18" s="10">
        <f>INDEX('72400 Ann Hist'!$C$8:$AR$285,MATCH('72400M Ann'!$C18,'72400 Ann Hist'!$C$8:$C$285,0),MATCH('72400M Ann'!W$8,'72400 Ann Hist'!$C$8:$AR$8,0))</f>
        <v>0.4</v>
      </c>
      <c r="X18" s="10">
        <f>INDEX('72400 Ann Hist'!$C$8:$AR$285,MATCH('72400M Ann'!$C18,'72400 Ann Hist'!$C$8:$C$285,0),MATCH('72400M Ann'!X$8,'72400 Ann Hist'!$C$8:$AR$8,0))</f>
        <v>0.5</v>
      </c>
      <c r="Y18" s="10">
        <f>INDEX('72400 Ann Hist'!$C$8:$AR$285,MATCH('72400M Ann'!$C18,'72400 Ann Hist'!$C$8:$C$285,0),MATCH('72400M Ann'!Y$8,'72400 Ann Hist'!$C$8:$AR$8,0))</f>
        <v>0.5</v>
      </c>
      <c r="Z18" s="10">
        <f>INDEX('72400 Ann Hist'!$C$8:$AR$285,MATCH('72400M Ann'!$C18,'72400 Ann Hist'!$C$8:$C$285,0),MATCH('72400M Ann'!Z$8,'72400 Ann Hist'!$C$8:$AR$8,0))</f>
        <v>0.6</v>
      </c>
      <c r="AA18" s="10">
        <f>INDEX('72400 Ann Hist'!$C$8:$AR$285,MATCH('72400M Ann'!$C18,'72400 Ann Hist'!$C$8:$C$285,0),MATCH('72400M Ann'!AA$8,'72400 Ann Hist'!$C$8:$AR$8,0))</f>
        <v>0.7</v>
      </c>
      <c r="AB18" s="10">
        <f>INDEX('72400 Ann Hist'!$C$8:$AR$285,MATCH('72400M Ann'!$C18,'72400 Ann Hist'!$C$8:$C$285,0),MATCH('72400M Ann'!AB$8,'72400 Ann Hist'!$C$8:$AR$8,0))</f>
        <v>0.7</v>
      </c>
      <c r="AC18" s="10">
        <f>INDEX('72400 Ann Hist'!$C$8:$AR$285,MATCH('72400M Ann'!$C18,'72400 Ann Hist'!$C$8:$C$285,0),MATCH('72400M Ann'!AC$8,'72400 Ann Hist'!$C$8:$AR$8,0))</f>
        <v>0.8</v>
      </c>
      <c r="AD18" s="10">
        <f>INDEX('72400 Ann Hist'!$C$8:$AR$285,MATCH('72400M Ann'!$C18,'72400 Ann Hist'!$C$8:$C$285,0),MATCH('72400M Ann'!AD$8,'72400 Ann Hist'!$C$8:$AR$8,0))</f>
        <v>0.9</v>
      </c>
      <c r="AE18" s="10">
        <f>INDEX('72400 Ann Hist'!$C$8:$AR$285,MATCH('72400M Ann'!$C18,'72400 Ann Hist'!$C$8:$C$285,0),MATCH('72400M Ann'!AE$8,'72400 Ann Hist'!$C$8:$AR$8,0))</f>
        <v>1</v>
      </c>
      <c r="AF18" s="10">
        <f>INDEX('72400 Ann Hist'!$C$8:$AR$285,MATCH('72400M Ann'!$C18,'72400 Ann Hist'!$C$8:$C$285,0),MATCH('72400M Ann'!AF$8,'72400 Ann Hist'!$C$8:$AR$8,0))</f>
        <v>1.1000000000000001</v>
      </c>
      <c r="AG18" s="10">
        <f>INDEX('72400 Ann Hist'!$C$8:$AR$285,MATCH('72400M Ann'!$C18,'72400 Ann Hist'!$C$8:$C$285,0),MATCH('72400M Ann'!AG$8,'72400 Ann Hist'!$C$8:$AR$8,0))</f>
        <v>1.2</v>
      </c>
      <c r="AH18" s="10">
        <f>INDEX('72400 Ann Hist'!$C$8:$AR$285,MATCH('72400M Ann'!$C18,'72400 Ann Hist'!$C$8:$C$285,0),MATCH('72400M Ann'!AH$8,'72400 Ann Hist'!$C$8:$AR$8,0))</f>
        <v>1.5</v>
      </c>
      <c r="AI18" s="10">
        <f>INDEX('72400 Ann Hist'!$C$8:$AR$285,MATCH('72400M Ann'!$C18,'72400 Ann Hist'!$C$8:$C$285,0),MATCH('72400M Ann'!AI$8,'72400 Ann Hist'!$C$8:$AR$8,0))</f>
        <v>1.6</v>
      </c>
      <c r="AJ18" s="10">
        <f>INDEX('72400 Ann Hist'!$C$8:$AR$285,MATCH('72400M Ann'!$C18,'72400 Ann Hist'!$C$8:$C$285,0),MATCH('72400M Ann'!AJ$8,'72400 Ann Hist'!$C$8:$AR$8,0))</f>
        <v>1.8</v>
      </c>
      <c r="AK18" s="10">
        <f>INDEX('72400 Ann Hist'!$C$8:$AR$285,MATCH('72400M Ann'!$C18,'72400 Ann Hist'!$C$8:$C$285,0),MATCH('72400M Ann'!AK$8,'72400 Ann Hist'!$C$8:$AR$8,0))</f>
        <v>2</v>
      </c>
      <c r="AL18" s="10">
        <f>INDEX('72400 Ann Hist'!$C$8:$AR$285,MATCH('72400M Ann'!$C18,'72400 Ann Hist'!$C$8:$C$285,0),MATCH('72400M Ann'!AL$8,'72400 Ann Hist'!$C$8:$AR$8,0))</f>
        <v>2.2000000000000002</v>
      </c>
      <c r="AM18" s="10">
        <f>INDEX('72400 Ann Hist'!$C$8:$AR$285,MATCH('72400M Ann'!$C18,'72400 Ann Hist'!$C$8:$C$285,0),MATCH('72400M Ann'!AM$8,'72400 Ann Hist'!$C$8:$AR$8,0))</f>
        <v>2.4</v>
      </c>
      <c r="AN18" s="10">
        <f>INDEX('72400 Ann Hist'!$C$8:$AR$285,MATCH('72400M Ann'!$C18,'72400 Ann Hist'!$C$8:$C$285,0),MATCH('72400M Ann'!AN$8,'72400 Ann Hist'!$C$8:$AR$8,0))</f>
        <v>2.6</v>
      </c>
      <c r="AO18" s="10">
        <f>INDEX('72400 Ann Hist'!$C$8:$AR$285,MATCH('72400M Ann'!$C18,'72400 Ann Hist'!$C$8:$C$285,0),MATCH('72400M Ann'!AO$8,'72400 Ann Hist'!$C$8:$AR$8,0))</f>
        <v>3</v>
      </c>
      <c r="AP18" s="10">
        <f>INDEX('72400 Ann Hist'!$C$8:$AR$285,MATCH('72400M Ann'!$C18,'72400 Ann Hist'!$C$8:$C$285,0),MATCH('72400M Ann'!AP$8,'72400 Ann Hist'!$C$8:$AR$8,0))</f>
        <v>3.4</v>
      </c>
      <c r="AQ18" s="10">
        <f>INDEX('72400 Ann Hist'!$C$8:$AR$285,MATCH('72400M Ann'!$C18,'72400 Ann Hist'!$C$8:$C$285,0),MATCH('72400M Ann'!AQ$8,'72400 Ann Hist'!$C$8:$AR$8,0))</f>
        <v>3.8</v>
      </c>
      <c r="AR18" s="11">
        <f>INDEX('72400 Ann'!$C$8:$AZ$285,MATCH('72400M Ann'!$C18,'72400 Ann'!$C$8:$C$285,0),MATCH('72400M Ann'!AR$8,'72400 Ann'!$C$8:$AZ$8,0))</f>
        <v>4.2</v>
      </c>
      <c r="AS18" s="11">
        <f>INDEX('72400 Ann'!$C$8:$AZ$285,MATCH('72400M Ann'!$C18,'72400 Ann'!$C$8:$C$285,0),MATCH('72400M Ann'!AS$8,'72400 Ann'!$C$8:$AZ$8,0))</f>
        <v>5.0999999999999996</v>
      </c>
      <c r="AT18" s="11">
        <f>INDEX('72400 Ann'!$C$8:$AZ$285,MATCH('72400M Ann'!$C18,'72400 Ann'!$C$8:$C$285,0),MATCH('72400M Ann'!AT$8,'72400 Ann'!$C$8:$AZ$8,0))</f>
        <v>6</v>
      </c>
      <c r="AU18" s="11">
        <f>INDEX('72400 Ann'!$C$8:$AZ$285,MATCH('72400M Ann'!$C18,'72400 Ann'!$C$8:$C$285,0),MATCH('72400M Ann'!AU$8,'72400 Ann'!$C$8:$AZ$8,0))</f>
        <v>7.5</v>
      </c>
      <c r="AV18" s="11">
        <f>INDEX('72400 Ann'!$C$8:$AZ$285,MATCH('72400M Ann'!$C18,'72400 Ann'!$C$8:$C$285,0),MATCH('72400M Ann'!AV$8,'72400 Ann'!$C$8:$AZ$8,0))</f>
        <v>8</v>
      </c>
      <c r="AW18" s="11">
        <f>INDEX('72400 Ann'!$C$8:$AZ$285,MATCH('72400M Ann'!$C18,'72400 Ann'!$C$8:$C$285,0),MATCH('72400M Ann'!AW$8,'72400 Ann'!$C$8:$AZ$8,0))</f>
        <v>9.5</v>
      </c>
      <c r="AX18" s="11">
        <f>INDEX('72400 Ann'!$C$8:$AZ$285,MATCH('72400M Ann'!$C18,'72400 Ann'!$C$8:$C$285,0),MATCH('72400M Ann'!AX$8,'72400 Ann'!$C$8:$AZ$8,0))</f>
        <v>11.7</v>
      </c>
      <c r="AY18" s="11">
        <f>INDEX('72400 Ann'!$C$8:$AZ$285,MATCH('72400M Ann'!$C18,'72400 Ann'!$C$8:$C$285,0),MATCH('72400M Ann'!AY$8,'72400 Ann'!$C$8:$AZ$8,0))</f>
        <v>12.5</v>
      </c>
      <c r="AZ18" s="11">
        <f>INDEX('72400 Ann'!$C$8:$AZ$285,MATCH('72400M Ann'!$C18,'72400 Ann'!$C$8:$C$285,0),MATCH('72400M Ann'!AZ$8,'72400 Ann'!$C$8:$AZ$8,0))</f>
        <v>14</v>
      </c>
      <c r="BA18" s="11">
        <f>INDEX('72400 Ann'!$C$8:$AZ$285,MATCH('72400M Ann'!$C18,'72400 Ann'!$C$8:$C$285,0),MATCH('72400M Ann'!BA$8,'72400 Ann'!$C$8:$AZ$8,0))</f>
        <v>15.8</v>
      </c>
      <c r="BB18" s="11">
        <f>INDEX('72400 Ann'!$C$8:$AZ$285,MATCH('72400M Ann'!$C18,'72400 Ann'!$C$8:$C$285,0),MATCH('72400M Ann'!BB$8,'72400 Ann'!$C$8:$AZ$8,0))</f>
        <v>18.3</v>
      </c>
      <c r="BC18" s="11">
        <f>INDEX('72400 Ann'!$C$8:$AZ$285,MATCH('72400M Ann'!$C18,'72400 Ann'!$C$8:$C$285,0),MATCH('72400M Ann'!BC$8,'72400 Ann'!$C$8:$AZ$8,0))</f>
        <v>21.1</v>
      </c>
      <c r="BD18" s="11">
        <f>INDEX('72400 Ann'!$C$8:$AZ$285,MATCH('72400M Ann'!$C18,'72400 Ann'!$C$8:$C$285,0),MATCH('72400M Ann'!BD$8,'72400 Ann'!$C$8:$AZ$8,0))</f>
        <v>24</v>
      </c>
      <c r="BE18" s="11">
        <f>INDEX('72400 Ann'!$C$8:$AZ$285,MATCH('72400M Ann'!$C18,'72400 Ann'!$C$8:$C$285,0),MATCH('72400M Ann'!BE$8,'72400 Ann'!$C$8:$AZ$8,0))</f>
        <v>30.7</v>
      </c>
      <c r="BF18" s="11">
        <f>INDEX('72400 Ann'!$C$8:$AZ$285,MATCH('72400M Ann'!$C18,'72400 Ann'!$C$8:$C$285,0),MATCH('72400M Ann'!BF$8,'72400 Ann'!$C$8:$AZ$8,0))</f>
        <v>35.299999999999997</v>
      </c>
      <c r="BG18" s="11">
        <f>INDEX('72400 Ann'!$C$8:$AZ$285,MATCH('72400M Ann'!$C18,'72400 Ann'!$C$8:$C$285,0),MATCH('72400M Ann'!BG$8,'72400 Ann'!$C$8:$AZ$8,0))</f>
        <v>36.5</v>
      </c>
      <c r="BH18" s="11">
        <f>INDEX('72400 Ann'!$C$8:$AZ$285,MATCH('72400M Ann'!$C18,'72400 Ann'!$C$8:$C$285,0),MATCH('72400M Ann'!BH$8,'72400 Ann'!$C$8:$AZ$8,0))</f>
        <v>39.700000000000003</v>
      </c>
      <c r="BI18" s="11">
        <f>INDEX('72400 Ann'!$C$8:$AZ$285,MATCH('72400M Ann'!$C18,'72400 Ann'!$C$8:$C$285,0),MATCH('72400M Ann'!BI$8,'72400 Ann'!$C$8:$AZ$8,0))</f>
        <v>43.6</v>
      </c>
      <c r="BJ18" s="11">
        <f>INDEX('72400 Ann'!$C$8:$AZ$285,MATCH('72400M Ann'!$C18,'72400 Ann'!$C$8:$C$285,0),MATCH('72400M Ann'!BJ$8,'72400 Ann'!$C$8:$AZ$8,0))</f>
        <v>45.3</v>
      </c>
      <c r="BK18" s="11">
        <f>INDEX('72400 Ann'!$C$8:$AZ$285,MATCH('72400M Ann'!$C18,'72400 Ann'!$C$8:$C$285,0),MATCH('72400M Ann'!BK$8,'72400 Ann'!$C$8:$AZ$8,0))</f>
        <v>47.2</v>
      </c>
      <c r="BL18" s="11">
        <f>INDEX('72400 Ann'!$C$8:$AZ$285,MATCH('72400M Ann'!$C18,'72400 Ann'!$C$8:$C$285,0),MATCH('72400M Ann'!BL$8,'72400 Ann'!$C$8:$AZ$8,0))</f>
        <v>56.3</v>
      </c>
      <c r="BM18" s="11">
        <f>INDEX('72400 Ann'!$C$8:$AZ$285,MATCH('72400M Ann'!$C18,'72400 Ann'!$C$8:$C$285,0),MATCH('72400M Ann'!BM$8,'72400 Ann'!$C$8:$AZ$8,0))</f>
        <v>54.9</v>
      </c>
      <c r="BN18" s="11">
        <f>INDEX('72400 Ann'!$C$8:$AZ$285,MATCH('72400M Ann'!$C18,'72400 Ann'!$C$8:$C$285,0),MATCH('72400M Ann'!BN$8,'72400 Ann'!$C$8:$AZ$8,0))</f>
        <v>60.2</v>
      </c>
      <c r="BO18" s="11">
        <f>INDEX('72400 Ann'!$C$8:$AZ$285,MATCH('72400M Ann'!$C18,'72400 Ann'!$C$8:$C$285,0),MATCH('72400M Ann'!BO$8,'72400 Ann'!$C$8:$AZ$8,0))</f>
        <v>62</v>
      </c>
      <c r="BP18" s="11">
        <f>INDEX('72400 Ann'!$C$8:$AZ$285,MATCH('72400M Ann'!$C18,'72400 Ann'!$C$8:$C$285,0),MATCH('72400M Ann'!BP$8,'72400 Ann'!$C$8:$AZ$8,0))</f>
        <v>62.9</v>
      </c>
      <c r="BQ18" s="11">
        <f>INDEX('72400 Ann'!$C$8:$AZ$285,MATCH('72400M Ann'!$C18,'72400 Ann'!$C$8:$C$285,0),MATCH('72400M Ann'!BQ$8,'72400 Ann'!$C$8:$AZ$8,0))</f>
        <v>68.900000000000006</v>
      </c>
      <c r="BR18" s="11">
        <f>INDEX('72400 Ann'!$C$8:$AZ$285,MATCH('72400M Ann'!$C18,'72400 Ann'!$C$8:$C$285,0),MATCH('72400M Ann'!BR$8,'72400 Ann'!$C$8:$AZ$8,0))</f>
        <v>80.5</v>
      </c>
      <c r="BS18" s="11">
        <f>INDEX('72400 Ann'!$C$8:$AZ$285,MATCH('72400M Ann'!$C18,'72400 Ann'!$C$8:$C$285,0),MATCH('72400M Ann'!BS$8,'72400 Ann'!$C$8:$AZ$8,0))</f>
        <v>75.599999999999994</v>
      </c>
      <c r="BT18" s="11">
        <f>INDEX('72400 Ann'!$C$8:$AZ$285,MATCH('72400M Ann'!$C18,'72400 Ann'!$C$8:$C$285,0),MATCH('72400M Ann'!BT$8,'72400 Ann'!$C$8:$AZ$8,0))</f>
        <v>82.9</v>
      </c>
      <c r="BU18" s="11">
        <f>INDEX('72400 Ann'!$C$8:$AZ$285,MATCH('72400M Ann'!$C18,'72400 Ann'!$C$8:$C$285,0),MATCH('72400M Ann'!BU$8,'72400 Ann'!$C$8:$AZ$8,0))</f>
        <v>73.3</v>
      </c>
      <c r="BV18" s="11">
        <f>INDEX('72400 Ann'!$C$8:$AZ$285,MATCH('72400M Ann'!$C18,'72400 Ann'!$C$8:$C$285,0),MATCH('72400M Ann'!BV$8,'72400 Ann'!$C$8:$AZ$8,0))</f>
        <v>69.7</v>
      </c>
      <c r="BW18" s="11">
        <f>INDEX('72400 Ann'!$C$8:$AZ$285,MATCH('72400M Ann'!$C18,'72400 Ann'!$C$8:$C$285,0),MATCH('72400M Ann'!BW$8,'72400 Ann'!$C$8:$AZ$8,0))</f>
        <v>54.5</v>
      </c>
      <c r="BX18" s="11">
        <f>INDEX('72400 Ann'!$C$8:$AZ$285,MATCH('72400M Ann'!$C18,'72400 Ann'!$C$8:$C$285,0),MATCH('72400M Ann'!BX$8,'72400 Ann'!$C$8:$AZ$8,0))</f>
        <v>50.9</v>
      </c>
      <c r="BY18" s="11">
        <f>INDEX('72400 Ann'!$C$8:$AZ$285,MATCH('72400M Ann'!$C18,'72400 Ann'!$C$8:$C$285,0),MATCH('72400M Ann'!BY$8,'72400 Ann'!$C$8:$AZ$8,0))</f>
        <v>66.5</v>
      </c>
      <c r="BZ18" s="11">
        <f>INDEX('72400 Ann'!$C$8:$AZ$285,MATCH('72400M Ann'!$C18,'72400 Ann'!$C$8:$C$285,0),MATCH('72400M Ann'!BZ$8,'72400 Ann'!$C$8:$AZ$8,0))</f>
        <v>101.6</v>
      </c>
      <c r="CA18" s="11">
        <f>INDEX('72400 Ann'!$C$8:$AZ$285,MATCH('72400M Ann'!$C18,'72400 Ann'!$C$8:$C$285,0),MATCH('72400M Ann'!CA$8,'72400 Ann'!$C$8:$AZ$8,0))</f>
        <v>101.1</v>
      </c>
      <c r="CB18" s="11">
        <f>INDEX('72400 Ann'!$C$8:$AZ$285,MATCH('72400M Ann'!$C18,'72400 Ann'!$C$8:$C$285,0),MATCH('72400M Ann'!CB$8,'72400 Ann'!$C$8:$AZ$8,0))</f>
        <v>100.8</v>
      </c>
      <c r="CC18" s="11">
        <f>INDEX('72400 Ann'!$C$8:$AZ$285,MATCH('72400M Ann'!$C18,'72400 Ann'!$C$8:$C$285,0),MATCH('72400M Ann'!CC$8,'72400 Ann'!$C$8:$AZ$8,0))</f>
        <v>106.5</v>
      </c>
      <c r="CD18" s="11">
        <f>INDEX('72400 Ann'!$C$8:$AZ$285,MATCH('72400M Ann'!$C18,'72400 Ann'!$C$8:$C$285,0),MATCH('72400M Ann'!CD$8,'72400 Ann'!$C$8:$AZ$8,0))</f>
        <v>103.5</v>
      </c>
      <c r="CE18" s="11">
        <f>INDEX('72400 Ann'!$C$8:$AZ$285,MATCH('72400M Ann'!$C18,'72400 Ann'!$C$8:$C$285,0),MATCH('72400M Ann'!CE$8,'72400 Ann'!$C$8:$AZ$8,0))</f>
        <v>88.8</v>
      </c>
      <c r="CF18" s="11">
        <f>INDEX('72400 Ann'!$C$8:$AZ$285,MATCH('72400M Ann'!$C18,'72400 Ann'!$C$8:$C$285,0),MATCH('72400M Ann'!CF$8,'72400 Ann'!$C$8:$AZ$8,0))</f>
        <v>132.69999999999999</v>
      </c>
      <c r="CG18" s="11">
        <f>INDEX('72400 Ann'!$C$8:$AZ$285,MATCH('72400M Ann'!$C18,'72400 Ann'!$C$8:$C$285,0),MATCH('72400M Ann'!CG$8,'72400 Ann'!$C$8:$AZ$8,0))</f>
        <v>134.80000000000001</v>
      </c>
      <c r="CH18" s="11">
        <f>INDEX('72400 Ann'!$C$8:$AZ$285,MATCH('72400M Ann'!$C18,'72400 Ann'!$C$8:$C$285,0),MATCH('72400M Ann'!CH$8,'72400 Ann'!$C$8:$AZ$8,0))</f>
        <v>133.19999999999999</v>
      </c>
      <c r="CI18" s="11">
        <f>INDEX('72400 Ann'!$C$8:$AZ$285,MATCH('72400M Ann'!$C18,'72400 Ann'!$C$8:$C$285,0),MATCH('72400M Ann'!CI$8,'72400 Ann'!$C$8:$AZ$8,0))</f>
        <v>150.19999999999999</v>
      </c>
      <c r="CJ18" s="11">
        <f>INDEX('72400 Ann'!$C$8:$AZ$285,MATCH('72400M Ann'!$C18,'72400 Ann'!$C$8:$C$285,0),MATCH('72400M Ann'!CJ$8,'72400 Ann'!$C$8:$AZ$8,0))</f>
        <v>156.6</v>
      </c>
      <c r="CK18" s="11">
        <f>INDEX('72400 Ann'!$C$8:$AZ$285,MATCH('72400M Ann'!$C18,'72400 Ann'!$C$8:$C$285,0),MATCH('72400M Ann'!CK$8,'72400 Ann'!$C$8:$AZ$8,0))</f>
        <v>146.5</v>
      </c>
      <c r="CL18" s="11">
        <f>INDEX('72400 Ann'!$C$8:$AZ$285,MATCH('72400M Ann'!$C18,'72400 Ann'!$C$8:$C$285,0),MATCH('72400M Ann'!CL$8,'72400 Ann'!$C$8:$AZ$8,0))</f>
        <v>154.19999999999999</v>
      </c>
    </row>
    <row r="19" spans="1:90" s="10" customFormat="1" x14ac:dyDescent="0.25">
      <c r="A19" s="32">
        <v>11</v>
      </c>
      <c r="B19" s="10" t="s">
        <v>1145</v>
      </c>
      <c r="C19" s="10" t="s">
        <v>1246</v>
      </c>
      <c r="D19" s="10">
        <f>INDEX('72400 Ann Hist'!$C$8:$AR$285,MATCH('72400M Ann'!$C19,'72400 Ann Hist'!$C$8:$C$285,0),MATCH('72400M Ann'!D$8,'72400 Ann Hist'!$C$8:$AR$8,0))</f>
        <v>0.1</v>
      </c>
      <c r="E19" s="10">
        <f>INDEX('72400 Ann Hist'!$C$8:$AR$285,MATCH('72400M Ann'!$C19,'72400 Ann Hist'!$C$8:$C$285,0),MATCH('72400M Ann'!E$8,'72400 Ann Hist'!$C$8:$AR$8,0))</f>
        <v>0.1</v>
      </c>
      <c r="F19" s="10">
        <f>INDEX('72400 Ann Hist'!$C$8:$AR$285,MATCH('72400M Ann'!$C19,'72400 Ann Hist'!$C$8:$C$285,0),MATCH('72400M Ann'!F$8,'72400 Ann Hist'!$C$8:$AR$8,0))</f>
        <v>0.1</v>
      </c>
      <c r="G19" s="10">
        <f>INDEX('72400 Ann Hist'!$C$8:$AR$285,MATCH('72400M Ann'!$C19,'72400 Ann Hist'!$C$8:$C$285,0),MATCH('72400M Ann'!G$8,'72400 Ann Hist'!$C$8:$AR$8,0))</f>
        <v>0.1</v>
      </c>
      <c r="H19" s="10">
        <f>INDEX('72400 Ann Hist'!$C$8:$AR$285,MATCH('72400M Ann'!$C19,'72400 Ann Hist'!$C$8:$C$285,0),MATCH('72400M Ann'!H$8,'72400 Ann Hist'!$C$8:$AR$8,0))</f>
        <v>0.1</v>
      </c>
      <c r="I19" s="10">
        <f>INDEX('72400 Ann Hist'!$C$8:$AR$285,MATCH('72400M Ann'!$C19,'72400 Ann Hist'!$C$8:$C$285,0),MATCH('72400M Ann'!I$8,'72400 Ann Hist'!$C$8:$AR$8,0))</f>
        <v>0.1</v>
      </c>
      <c r="J19" s="10">
        <f>INDEX('72400 Ann Hist'!$C$8:$AR$285,MATCH('72400M Ann'!$C19,'72400 Ann Hist'!$C$8:$C$285,0),MATCH('72400M Ann'!J$8,'72400 Ann Hist'!$C$8:$AR$8,0))</f>
        <v>0.1</v>
      </c>
      <c r="K19" s="10">
        <f>INDEX('72400 Ann Hist'!$C$8:$AR$285,MATCH('72400M Ann'!$C19,'72400 Ann Hist'!$C$8:$C$285,0),MATCH('72400M Ann'!K$8,'72400 Ann Hist'!$C$8:$AR$8,0))</f>
        <v>0.1</v>
      </c>
      <c r="L19" s="10">
        <f>INDEX('72400 Ann Hist'!$C$8:$AR$285,MATCH('72400M Ann'!$C19,'72400 Ann Hist'!$C$8:$C$285,0),MATCH('72400M Ann'!L$8,'72400 Ann Hist'!$C$8:$AR$8,0))</f>
        <v>0.1</v>
      </c>
      <c r="M19" s="10">
        <f>INDEX('72400 Ann Hist'!$C$8:$AR$285,MATCH('72400M Ann'!$C19,'72400 Ann Hist'!$C$8:$C$285,0),MATCH('72400M Ann'!M$8,'72400 Ann Hist'!$C$8:$AR$8,0))</f>
        <v>0.2</v>
      </c>
      <c r="N19" s="10">
        <f>INDEX('72400 Ann Hist'!$C$8:$AR$285,MATCH('72400M Ann'!$C19,'72400 Ann Hist'!$C$8:$C$285,0),MATCH('72400M Ann'!N$8,'72400 Ann Hist'!$C$8:$AR$8,0))</f>
        <v>0.2</v>
      </c>
      <c r="O19" s="10">
        <f>INDEX('72400 Ann Hist'!$C$8:$AR$285,MATCH('72400M Ann'!$C19,'72400 Ann Hist'!$C$8:$C$285,0),MATCH('72400M Ann'!O$8,'72400 Ann Hist'!$C$8:$AR$8,0))</f>
        <v>0.2</v>
      </c>
      <c r="P19" s="10">
        <f>INDEX('72400 Ann Hist'!$C$8:$AR$285,MATCH('72400M Ann'!$C19,'72400 Ann Hist'!$C$8:$C$285,0),MATCH('72400M Ann'!P$8,'72400 Ann Hist'!$C$8:$AR$8,0))</f>
        <v>0.2</v>
      </c>
      <c r="Q19" s="10">
        <f>INDEX('72400 Ann Hist'!$C$8:$AR$285,MATCH('72400M Ann'!$C19,'72400 Ann Hist'!$C$8:$C$285,0),MATCH('72400M Ann'!Q$8,'72400 Ann Hist'!$C$8:$AR$8,0))</f>
        <v>0.2</v>
      </c>
      <c r="R19" s="10">
        <f>INDEX('72400 Ann Hist'!$C$8:$AR$285,MATCH('72400M Ann'!$C19,'72400 Ann Hist'!$C$8:$C$285,0),MATCH('72400M Ann'!R$8,'72400 Ann Hist'!$C$8:$AR$8,0))</f>
        <v>0.2</v>
      </c>
      <c r="S19" s="10">
        <f>INDEX('72400 Ann Hist'!$C$8:$AR$285,MATCH('72400M Ann'!$C19,'72400 Ann Hist'!$C$8:$C$285,0),MATCH('72400M Ann'!S$8,'72400 Ann Hist'!$C$8:$AR$8,0))</f>
        <v>0.3</v>
      </c>
      <c r="T19" s="10">
        <f>INDEX('72400 Ann Hist'!$C$8:$AR$285,MATCH('72400M Ann'!$C19,'72400 Ann Hist'!$C$8:$C$285,0),MATCH('72400M Ann'!T$8,'72400 Ann Hist'!$C$8:$AR$8,0))</f>
        <v>0.3</v>
      </c>
      <c r="U19" s="10">
        <f>INDEX('72400 Ann Hist'!$C$8:$AR$285,MATCH('72400M Ann'!$C19,'72400 Ann Hist'!$C$8:$C$285,0),MATCH('72400M Ann'!U$8,'72400 Ann Hist'!$C$8:$AR$8,0))</f>
        <v>0.3</v>
      </c>
      <c r="V19" s="10">
        <f>INDEX('72400 Ann Hist'!$C$8:$AR$285,MATCH('72400M Ann'!$C19,'72400 Ann Hist'!$C$8:$C$285,0),MATCH('72400M Ann'!V$8,'72400 Ann Hist'!$C$8:$AR$8,0))</f>
        <v>0.3</v>
      </c>
      <c r="W19" s="10">
        <f>INDEX('72400 Ann Hist'!$C$8:$AR$285,MATCH('72400M Ann'!$C19,'72400 Ann Hist'!$C$8:$C$285,0),MATCH('72400M Ann'!W$8,'72400 Ann Hist'!$C$8:$AR$8,0))</f>
        <v>0.4</v>
      </c>
      <c r="X19" s="10">
        <f>INDEX('72400 Ann Hist'!$C$8:$AR$285,MATCH('72400M Ann'!$C19,'72400 Ann Hist'!$C$8:$C$285,0),MATCH('72400M Ann'!X$8,'72400 Ann Hist'!$C$8:$AR$8,0))</f>
        <v>0.5</v>
      </c>
      <c r="Y19" s="10">
        <f>INDEX('72400 Ann Hist'!$C$8:$AR$285,MATCH('72400M Ann'!$C19,'72400 Ann Hist'!$C$8:$C$285,0),MATCH('72400M Ann'!Y$8,'72400 Ann Hist'!$C$8:$AR$8,0))</f>
        <v>0.5</v>
      </c>
      <c r="Z19" s="10">
        <f>INDEX('72400 Ann Hist'!$C$8:$AR$285,MATCH('72400M Ann'!$C19,'72400 Ann Hist'!$C$8:$C$285,0),MATCH('72400M Ann'!Z$8,'72400 Ann Hist'!$C$8:$AR$8,0))</f>
        <v>0.6</v>
      </c>
      <c r="AA19" s="10">
        <f>INDEX('72400 Ann Hist'!$C$8:$AR$285,MATCH('72400M Ann'!$C19,'72400 Ann Hist'!$C$8:$C$285,0),MATCH('72400M Ann'!AA$8,'72400 Ann Hist'!$C$8:$AR$8,0))</f>
        <v>0.7</v>
      </c>
      <c r="AB19" s="10">
        <f>INDEX('72400 Ann Hist'!$C$8:$AR$285,MATCH('72400M Ann'!$C19,'72400 Ann Hist'!$C$8:$C$285,0),MATCH('72400M Ann'!AB$8,'72400 Ann Hist'!$C$8:$AR$8,0))</f>
        <v>0.7</v>
      </c>
      <c r="AC19" s="10">
        <f>INDEX('72400 Ann Hist'!$C$8:$AR$285,MATCH('72400M Ann'!$C19,'72400 Ann Hist'!$C$8:$C$285,0),MATCH('72400M Ann'!AC$8,'72400 Ann Hist'!$C$8:$AR$8,0))</f>
        <v>0.8</v>
      </c>
      <c r="AD19" s="10">
        <f>INDEX('72400 Ann Hist'!$C$8:$AR$285,MATCH('72400M Ann'!$C19,'72400 Ann Hist'!$C$8:$C$285,0),MATCH('72400M Ann'!AD$8,'72400 Ann Hist'!$C$8:$AR$8,0))</f>
        <v>0.9</v>
      </c>
      <c r="AE19" s="10">
        <f>INDEX('72400 Ann Hist'!$C$8:$AR$285,MATCH('72400M Ann'!$C19,'72400 Ann Hist'!$C$8:$C$285,0),MATCH('72400M Ann'!AE$8,'72400 Ann Hist'!$C$8:$AR$8,0))</f>
        <v>1</v>
      </c>
      <c r="AF19" s="10">
        <f>INDEX('72400 Ann Hist'!$C$8:$AR$285,MATCH('72400M Ann'!$C19,'72400 Ann Hist'!$C$8:$C$285,0),MATCH('72400M Ann'!AF$8,'72400 Ann Hist'!$C$8:$AR$8,0))</f>
        <v>1.1000000000000001</v>
      </c>
      <c r="AG19" s="10">
        <f>INDEX('72400 Ann Hist'!$C$8:$AR$285,MATCH('72400M Ann'!$C19,'72400 Ann Hist'!$C$8:$C$285,0),MATCH('72400M Ann'!AG$8,'72400 Ann Hist'!$C$8:$AR$8,0))</f>
        <v>1.2</v>
      </c>
      <c r="AH19" s="10">
        <f>INDEX('72400 Ann Hist'!$C$8:$AR$285,MATCH('72400M Ann'!$C19,'72400 Ann Hist'!$C$8:$C$285,0),MATCH('72400M Ann'!AH$8,'72400 Ann Hist'!$C$8:$AR$8,0))</f>
        <v>1.5</v>
      </c>
      <c r="AI19" s="10">
        <f>INDEX('72400 Ann Hist'!$C$8:$AR$285,MATCH('72400M Ann'!$C19,'72400 Ann Hist'!$C$8:$C$285,0),MATCH('72400M Ann'!AI$8,'72400 Ann Hist'!$C$8:$AR$8,0))</f>
        <v>1.6</v>
      </c>
      <c r="AJ19" s="10">
        <f>INDEX('72400 Ann Hist'!$C$8:$AR$285,MATCH('72400M Ann'!$C19,'72400 Ann Hist'!$C$8:$C$285,0),MATCH('72400M Ann'!AJ$8,'72400 Ann Hist'!$C$8:$AR$8,0))</f>
        <v>1.8</v>
      </c>
      <c r="AK19" s="10">
        <f>INDEX('72400 Ann Hist'!$C$8:$AR$285,MATCH('72400M Ann'!$C19,'72400 Ann Hist'!$C$8:$C$285,0),MATCH('72400M Ann'!AK$8,'72400 Ann Hist'!$C$8:$AR$8,0))</f>
        <v>2</v>
      </c>
      <c r="AL19" s="10">
        <f>INDEX('72400 Ann Hist'!$C$8:$AR$285,MATCH('72400M Ann'!$C19,'72400 Ann Hist'!$C$8:$C$285,0),MATCH('72400M Ann'!AL$8,'72400 Ann Hist'!$C$8:$AR$8,0))</f>
        <v>2.2000000000000002</v>
      </c>
      <c r="AM19" s="10">
        <f>INDEX('72400 Ann Hist'!$C$8:$AR$285,MATCH('72400M Ann'!$C19,'72400 Ann Hist'!$C$8:$C$285,0),MATCH('72400M Ann'!AM$8,'72400 Ann Hist'!$C$8:$AR$8,0))</f>
        <v>2.4</v>
      </c>
      <c r="AN19" s="10">
        <f>INDEX('72400 Ann Hist'!$C$8:$AR$285,MATCH('72400M Ann'!$C19,'72400 Ann Hist'!$C$8:$C$285,0),MATCH('72400M Ann'!AN$8,'72400 Ann Hist'!$C$8:$AR$8,0))</f>
        <v>2.6</v>
      </c>
      <c r="AO19" s="10">
        <f>INDEX('72400 Ann Hist'!$C$8:$AR$285,MATCH('72400M Ann'!$C19,'72400 Ann Hist'!$C$8:$C$285,0),MATCH('72400M Ann'!AO$8,'72400 Ann Hist'!$C$8:$AR$8,0))</f>
        <v>3</v>
      </c>
      <c r="AP19" s="10">
        <f>INDEX('72400 Ann Hist'!$C$8:$AR$285,MATCH('72400M Ann'!$C19,'72400 Ann Hist'!$C$8:$C$285,0),MATCH('72400M Ann'!AP$8,'72400 Ann Hist'!$C$8:$AR$8,0))</f>
        <v>3.4</v>
      </c>
      <c r="AQ19" s="10">
        <f>INDEX('72400 Ann Hist'!$C$8:$AR$285,MATCH('72400M Ann'!$C19,'72400 Ann Hist'!$C$8:$C$285,0),MATCH('72400M Ann'!AQ$8,'72400 Ann Hist'!$C$8:$AR$8,0))</f>
        <v>3.7</v>
      </c>
      <c r="AR19" s="11">
        <f>INDEX('72400 Ann'!$C$8:$AZ$285,MATCH('72400M Ann'!$C19,'72400 Ann'!$C$8:$C$285,0),MATCH('72400M Ann'!AR$8,'72400 Ann'!$C$8:$AZ$8,0))</f>
        <v>4.0999999999999996</v>
      </c>
      <c r="AS19" s="11">
        <f>INDEX('72400 Ann'!$C$8:$AZ$285,MATCH('72400M Ann'!$C19,'72400 Ann'!$C$8:$C$285,0),MATCH('72400M Ann'!AS$8,'72400 Ann'!$C$8:$AZ$8,0))</f>
        <v>4.9000000000000004</v>
      </c>
      <c r="AT19" s="11">
        <f>INDEX('72400 Ann'!$C$8:$AZ$285,MATCH('72400M Ann'!$C19,'72400 Ann'!$C$8:$C$285,0),MATCH('72400M Ann'!AT$8,'72400 Ann'!$C$8:$AZ$8,0))</f>
        <v>5.8</v>
      </c>
      <c r="AU19" s="11">
        <f>INDEX('72400 Ann'!$C$8:$AZ$285,MATCH('72400M Ann'!$C19,'72400 Ann'!$C$8:$C$285,0),MATCH('72400M Ann'!AU$8,'72400 Ann'!$C$8:$AZ$8,0))</f>
        <v>7.2</v>
      </c>
      <c r="AV19" s="11">
        <f>INDEX('72400 Ann'!$C$8:$AZ$285,MATCH('72400M Ann'!$C19,'72400 Ann'!$C$8:$C$285,0),MATCH('72400M Ann'!AV$8,'72400 Ann'!$C$8:$AZ$8,0))</f>
        <v>7.6</v>
      </c>
      <c r="AW19" s="11">
        <f>INDEX('72400 Ann'!$C$8:$AZ$285,MATCH('72400M Ann'!$C19,'72400 Ann'!$C$8:$C$285,0),MATCH('72400M Ann'!AW$8,'72400 Ann'!$C$8:$AZ$8,0))</f>
        <v>8.6999999999999993</v>
      </c>
      <c r="AX19" s="11">
        <f>INDEX('72400 Ann'!$C$8:$AZ$285,MATCH('72400M Ann'!$C19,'72400 Ann'!$C$8:$C$285,0),MATCH('72400M Ann'!AX$8,'72400 Ann'!$C$8:$AZ$8,0))</f>
        <v>10.8</v>
      </c>
      <c r="AY19" s="11">
        <f>INDEX('72400 Ann'!$C$8:$AZ$285,MATCH('72400M Ann'!$C19,'72400 Ann'!$C$8:$C$285,0),MATCH('72400M Ann'!AY$8,'72400 Ann'!$C$8:$AZ$8,0))</f>
        <v>11.7</v>
      </c>
      <c r="AZ19" s="11">
        <f>INDEX('72400 Ann'!$C$8:$AZ$285,MATCH('72400M Ann'!$C19,'72400 Ann'!$C$8:$C$285,0),MATCH('72400M Ann'!AZ$8,'72400 Ann'!$C$8:$AZ$8,0))</f>
        <v>12.7</v>
      </c>
      <c r="BA19" s="11">
        <f>INDEX('72400 Ann'!$C$8:$AZ$285,MATCH('72400M Ann'!$C19,'72400 Ann'!$C$8:$C$285,0),MATCH('72400M Ann'!BA$8,'72400 Ann'!$C$8:$AZ$8,0))</f>
        <v>14.1</v>
      </c>
      <c r="BB19" s="11">
        <f>INDEX('72400 Ann'!$C$8:$AZ$285,MATCH('72400M Ann'!$C19,'72400 Ann'!$C$8:$C$285,0),MATCH('72400M Ann'!BB$8,'72400 Ann'!$C$8:$AZ$8,0))</f>
        <v>16.399999999999999</v>
      </c>
      <c r="BC19" s="11">
        <f>INDEX('72400 Ann'!$C$8:$AZ$285,MATCH('72400M Ann'!$C19,'72400 Ann'!$C$8:$C$285,0),MATCH('72400M Ann'!BC$8,'72400 Ann'!$C$8:$AZ$8,0))</f>
        <v>19.3</v>
      </c>
      <c r="BD19" s="11">
        <f>INDEX('72400 Ann'!$C$8:$AZ$285,MATCH('72400M Ann'!$C19,'72400 Ann'!$C$8:$C$285,0),MATCH('72400M Ann'!BD$8,'72400 Ann'!$C$8:$AZ$8,0))</f>
        <v>21.9</v>
      </c>
      <c r="BE19" s="11">
        <f>INDEX('72400 Ann'!$C$8:$AZ$285,MATCH('72400M Ann'!$C19,'72400 Ann'!$C$8:$C$285,0),MATCH('72400M Ann'!BE$8,'72400 Ann'!$C$8:$AZ$8,0))</f>
        <v>27.9</v>
      </c>
      <c r="BF19" s="11">
        <f>INDEX('72400 Ann'!$C$8:$AZ$285,MATCH('72400M Ann'!$C19,'72400 Ann'!$C$8:$C$285,0),MATCH('72400M Ann'!BF$8,'72400 Ann'!$C$8:$AZ$8,0))</f>
        <v>32.1</v>
      </c>
      <c r="BG19" s="11">
        <f>INDEX('72400 Ann'!$C$8:$AZ$285,MATCH('72400M Ann'!$C19,'72400 Ann'!$C$8:$C$285,0),MATCH('72400M Ann'!BG$8,'72400 Ann'!$C$8:$AZ$8,0))</f>
        <v>32.799999999999997</v>
      </c>
      <c r="BH19" s="11">
        <f>INDEX('72400 Ann'!$C$8:$AZ$285,MATCH('72400M Ann'!$C19,'72400 Ann'!$C$8:$C$285,0),MATCH('72400M Ann'!BH$8,'72400 Ann'!$C$8:$AZ$8,0))</f>
        <v>35.299999999999997</v>
      </c>
      <c r="BI19" s="11">
        <f>INDEX('72400 Ann'!$C$8:$AZ$285,MATCH('72400M Ann'!$C19,'72400 Ann'!$C$8:$C$285,0),MATCH('72400M Ann'!BI$8,'72400 Ann'!$C$8:$AZ$8,0))</f>
        <v>38.6</v>
      </c>
      <c r="BJ19" s="11">
        <f>INDEX('72400 Ann'!$C$8:$AZ$285,MATCH('72400M Ann'!$C19,'72400 Ann'!$C$8:$C$285,0),MATCH('72400M Ann'!BJ$8,'72400 Ann'!$C$8:$AZ$8,0))</f>
        <v>39.6</v>
      </c>
      <c r="BK19" s="11">
        <f>INDEX('72400 Ann'!$C$8:$AZ$285,MATCH('72400M Ann'!$C19,'72400 Ann'!$C$8:$C$285,0),MATCH('72400M Ann'!BK$8,'72400 Ann'!$C$8:$AZ$8,0))</f>
        <v>40</v>
      </c>
      <c r="BL19" s="11">
        <f>INDEX('72400 Ann'!$C$8:$AZ$285,MATCH('72400M Ann'!$C19,'72400 Ann'!$C$8:$C$285,0),MATCH('72400M Ann'!BL$8,'72400 Ann'!$C$8:$AZ$8,0))</f>
        <v>47.5</v>
      </c>
      <c r="BM19" s="11">
        <f>INDEX('72400 Ann'!$C$8:$AZ$285,MATCH('72400M Ann'!$C19,'72400 Ann'!$C$8:$C$285,0),MATCH('72400M Ann'!BM$8,'72400 Ann'!$C$8:$AZ$8,0))</f>
        <v>44.5</v>
      </c>
      <c r="BN19" s="11">
        <f>INDEX('72400 Ann'!$C$8:$AZ$285,MATCH('72400M Ann'!$C19,'72400 Ann'!$C$8:$C$285,0),MATCH('72400M Ann'!BN$8,'72400 Ann'!$C$8:$AZ$8,0))</f>
        <v>48.7</v>
      </c>
      <c r="BO19" s="11">
        <f>INDEX('72400 Ann'!$C$8:$AZ$285,MATCH('72400M Ann'!$C19,'72400 Ann'!$C$8:$C$285,0),MATCH('72400M Ann'!BO$8,'72400 Ann'!$C$8:$AZ$8,0))</f>
        <v>49.2</v>
      </c>
      <c r="BP19" s="11">
        <f>INDEX('72400 Ann'!$C$8:$AZ$285,MATCH('72400M Ann'!$C19,'72400 Ann'!$C$8:$C$285,0),MATCH('72400M Ann'!BP$8,'72400 Ann'!$C$8:$AZ$8,0))</f>
        <v>49.5</v>
      </c>
      <c r="BQ19" s="11">
        <f>INDEX('72400 Ann'!$C$8:$AZ$285,MATCH('72400M Ann'!$C19,'72400 Ann'!$C$8:$C$285,0),MATCH('72400M Ann'!BQ$8,'72400 Ann'!$C$8:$AZ$8,0))</f>
        <v>54.9</v>
      </c>
      <c r="BR19" s="11">
        <f>INDEX('72400 Ann'!$C$8:$AZ$285,MATCH('72400M Ann'!$C19,'72400 Ann'!$C$8:$C$285,0),MATCH('72400M Ann'!BR$8,'72400 Ann'!$C$8:$AZ$8,0))</f>
        <v>65.400000000000006</v>
      </c>
      <c r="BS19" s="11">
        <f>INDEX('72400 Ann'!$C$8:$AZ$285,MATCH('72400M Ann'!$C19,'72400 Ann'!$C$8:$C$285,0),MATCH('72400M Ann'!BS$8,'72400 Ann'!$C$8:$AZ$8,0))</f>
        <v>57.6</v>
      </c>
      <c r="BT19" s="11">
        <f>INDEX('72400 Ann'!$C$8:$AZ$285,MATCH('72400M Ann'!$C19,'72400 Ann'!$C$8:$C$285,0),MATCH('72400M Ann'!BT$8,'72400 Ann'!$C$8:$AZ$8,0))</f>
        <v>62.3</v>
      </c>
      <c r="BU19" s="11">
        <f>INDEX('72400 Ann'!$C$8:$AZ$285,MATCH('72400M Ann'!$C19,'72400 Ann'!$C$8:$C$285,0),MATCH('72400M Ann'!BU$8,'72400 Ann'!$C$8:$AZ$8,0))</f>
        <v>51.8</v>
      </c>
      <c r="BV19" s="11">
        <f>INDEX('72400 Ann'!$C$8:$AZ$285,MATCH('72400M Ann'!$C19,'72400 Ann'!$C$8:$C$285,0),MATCH('72400M Ann'!BV$8,'72400 Ann'!$C$8:$AZ$8,0))</f>
        <v>47.5</v>
      </c>
      <c r="BW19" s="11">
        <f>INDEX('72400 Ann'!$C$8:$AZ$285,MATCH('72400M Ann'!$C19,'72400 Ann'!$C$8:$C$285,0),MATCH('72400M Ann'!BW$8,'72400 Ann'!$C$8:$AZ$8,0))</f>
        <v>33</v>
      </c>
      <c r="BX19" s="11">
        <f>INDEX('72400 Ann'!$C$8:$AZ$285,MATCH('72400M Ann'!$C19,'72400 Ann'!$C$8:$C$285,0),MATCH('72400M Ann'!BX$8,'72400 Ann'!$C$8:$AZ$8,0))</f>
        <v>31.3</v>
      </c>
      <c r="BY19" s="11">
        <f>INDEX('72400 Ann'!$C$8:$AZ$285,MATCH('72400M Ann'!$C19,'72400 Ann'!$C$8:$C$285,0),MATCH('72400M Ann'!BY$8,'72400 Ann'!$C$8:$AZ$8,0))</f>
        <v>49.9</v>
      </c>
      <c r="BZ19" s="11">
        <f>INDEX('72400 Ann'!$C$8:$AZ$285,MATCH('72400M Ann'!$C19,'72400 Ann'!$C$8:$C$285,0),MATCH('72400M Ann'!BZ$8,'72400 Ann'!$C$8:$AZ$8,0))</f>
        <v>85.1</v>
      </c>
      <c r="CA19" s="11">
        <f>INDEX('72400 Ann'!$C$8:$AZ$285,MATCH('72400M Ann'!$C19,'72400 Ann'!$C$8:$C$285,0),MATCH('72400M Ann'!CA$8,'72400 Ann'!$C$8:$AZ$8,0))</f>
        <v>80.2</v>
      </c>
      <c r="CB19" s="11">
        <f>INDEX('72400 Ann'!$C$8:$AZ$285,MATCH('72400M Ann'!$C19,'72400 Ann'!$C$8:$C$285,0),MATCH('72400M Ann'!CB$8,'72400 Ann'!$C$8:$AZ$8,0))</f>
        <v>75.599999999999994</v>
      </c>
      <c r="CC19" s="11">
        <f>INDEX('72400 Ann'!$C$8:$AZ$285,MATCH('72400M Ann'!$C19,'72400 Ann'!$C$8:$C$285,0),MATCH('72400M Ann'!CC$8,'72400 Ann'!$C$8:$AZ$8,0))</f>
        <v>78.400000000000006</v>
      </c>
      <c r="CD19" s="11">
        <f>INDEX('72400 Ann'!$C$8:$AZ$285,MATCH('72400M Ann'!$C19,'72400 Ann'!$C$8:$C$285,0),MATCH('72400M Ann'!CD$8,'72400 Ann'!$C$8:$AZ$8,0))</f>
        <v>73.2</v>
      </c>
      <c r="CE19" s="11">
        <f>INDEX('72400 Ann'!$C$8:$AZ$285,MATCH('72400M Ann'!$C19,'72400 Ann'!$C$8:$C$285,0),MATCH('72400M Ann'!CE$8,'72400 Ann'!$C$8:$AZ$8,0))</f>
        <v>61.1</v>
      </c>
      <c r="CF19" s="11">
        <f>INDEX('72400 Ann'!$C$8:$AZ$285,MATCH('72400M Ann'!$C19,'72400 Ann'!$C$8:$C$285,0),MATCH('72400M Ann'!CF$8,'72400 Ann'!$C$8:$AZ$8,0))</f>
        <v>109.3</v>
      </c>
      <c r="CG19" s="11">
        <f>INDEX('72400 Ann'!$C$8:$AZ$285,MATCH('72400M Ann'!$C19,'72400 Ann'!$C$8:$C$285,0),MATCH('72400M Ann'!CG$8,'72400 Ann'!$C$8:$AZ$8,0))</f>
        <v>111.2</v>
      </c>
      <c r="CH19" s="11">
        <f>INDEX('72400 Ann'!$C$8:$AZ$285,MATCH('72400M Ann'!$C19,'72400 Ann'!$C$8:$C$285,0),MATCH('72400M Ann'!CH$8,'72400 Ann'!$C$8:$AZ$8,0))</f>
        <v>107.1</v>
      </c>
      <c r="CI19" s="11">
        <f>INDEX('72400 Ann'!$C$8:$AZ$285,MATCH('72400M Ann'!$C19,'72400 Ann'!$C$8:$C$285,0),MATCH('72400M Ann'!CI$8,'72400 Ann'!$C$8:$AZ$8,0))</f>
        <v>121.3</v>
      </c>
      <c r="CJ19" s="11">
        <f>INDEX('72400 Ann'!$C$8:$AZ$285,MATCH('72400M Ann'!$C19,'72400 Ann'!$C$8:$C$285,0),MATCH('72400M Ann'!CJ$8,'72400 Ann'!$C$8:$AZ$8,0))</f>
        <v>124.9</v>
      </c>
      <c r="CK19" s="11">
        <f>INDEX('72400 Ann'!$C$8:$AZ$285,MATCH('72400M Ann'!$C19,'72400 Ann'!$C$8:$C$285,0),MATCH('72400M Ann'!CK$8,'72400 Ann'!$C$8:$AZ$8,0))</f>
        <v>110</v>
      </c>
      <c r="CL19" s="11">
        <f>INDEX('72400 Ann'!$C$8:$AZ$285,MATCH('72400M Ann'!$C19,'72400 Ann'!$C$8:$C$285,0),MATCH('72400M Ann'!CL$8,'72400 Ann'!$C$8:$AZ$8,0))</f>
        <v>115.6</v>
      </c>
    </row>
    <row r="20" spans="1:90" s="10" customFormat="1" x14ac:dyDescent="0.25">
      <c r="A20" s="32">
        <v>12</v>
      </c>
      <c r="B20" s="10" t="s">
        <v>1153</v>
      </c>
      <c r="C20" s="10" t="s">
        <v>1245</v>
      </c>
      <c r="D20" s="10">
        <f>INDEX('72400 Ann Hist'!$C$8:$AR$285,MATCH('72400M Ann'!$C20,'72400 Ann Hist'!$C$8:$C$285,0),MATCH('72400M Ann'!D$8,'72400 Ann Hist'!$C$8:$AR$8,0))</f>
        <v>0</v>
      </c>
      <c r="E20" s="10">
        <f>INDEX('72400 Ann Hist'!$C$8:$AR$285,MATCH('72400M Ann'!$C20,'72400 Ann Hist'!$C$8:$C$285,0),MATCH('72400M Ann'!E$8,'72400 Ann Hist'!$C$8:$AR$8,0))</f>
        <v>0</v>
      </c>
      <c r="F20" s="10">
        <f>INDEX('72400 Ann Hist'!$C$8:$AR$285,MATCH('72400M Ann'!$C20,'72400 Ann Hist'!$C$8:$C$285,0),MATCH('72400M Ann'!F$8,'72400 Ann Hist'!$C$8:$AR$8,0))</f>
        <v>0</v>
      </c>
      <c r="G20" s="10">
        <f>INDEX('72400 Ann Hist'!$C$8:$AR$285,MATCH('72400M Ann'!$C20,'72400 Ann Hist'!$C$8:$C$285,0),MATCH('72400M Ann'!G$8,'72400 Ann Hist'!$C$8:$AR$8,0))</f>
        <v>0</v>
      </c>
      <c r="H20" s="10">
        <f>INDEX('72400 Ann Hist'!$C$8:$AR$285,MATCH('72400M Ann'!$C20,'72400 Ann Hist'!$C$8:$C$285,0),MATCH('72400M Ann'!H$8,'72400 Ann Hist'!$C$8:$AR$8,0))</f>
        <v>0</v>
      </c>
      <c r="I20" s="10">
        <f>INDEX('72400 Ann Hist'!$C$8:$AR$285,MATCH('72400M Ann'!$C20,'72400 Ann Hist'!$C$8:$C$285,0),MATCH('72400M Ann'!I$8,'72400 Ann Hist'!$C$8:$AR$8,0))</f>
        <v>0</v>
      </c>
      <c r="J20" s="10">
        <f>INDEX('72400 Ann Hist'!$C$8:$AR$285,MATCH('72400M Ann'!$C20,'72400 Ann Hist'!$C$8:$C$285,0),MATCH('72400M Ann'!J$8,'72400 Ann Hist'!$C$8:$AR$8,0))</f>
        <v>0</v>
      </c>
      <c r="K20" s="10">
        <f>INDEX('72400 Ann Hist'!$C$8:$AR$285,MATCH('72400M Ann'!$C20,'72400 Ann Hist'!$C$8:$C$285,0),MATCH('72400M Ann'!K$8,'72400 Ann Hist'!$C$8:$AR$8,0))</f>
        <v>0</v>
      </c>
      <c r="L20" s="10">
        <f>INDEX('72400 Ann Hist'!$C$8:$AR$285,MATCH('72400M Ann'!$C20,'72400 Ann Hist'!$C$8:$C$285,0),MATCH('72400M Ann'!L$8,'72400 Ann Hist'!$C$8:$AR$8,0))</f>
        <v>0</v>
      </c>
      <c r="M20" s="10">
        <f>INDEX('72400 Ann Hist'!$C$8:$AR$285,MATCH('72400M Ann'!$C20,'72400 Ann Hist'!$C$8:$C$285,0),MATCH('72400M Ann'!M$8,'72400 Ann Hist'!$C$8:$AR$8,0))</f>
        <v>0</v>
      </c>
      <c r="N20" s="10">
        <f>INDEX('72400 Ann Hist'!$C$8:$AR$285,MATCH('72400M Ann'!$C20,'72400 Ann Hist'!$C$8:$C$285,0),MATCH('72400M Ann'!N$8,'72400 Ann Hist'!$C$8:$AR$8,0))</f>
        <v>0.1</v>
      </c>
      <c r="O20" s="10">
        <f>INDEX('72400 Ann Hist'!$C$8:$AR$285,MATCH('72400M Ann'!$C20,'72400 Ann Hist'!$C$8:$C$285,0),MATCH('72400M Ann'!O$8,'72400 Ann Hist'!$C$8:$AR$8,0))</f>
        <v>0.1</v>
      </c>
      <c r="P20" s="10">
        <f>INDEX('72400 Ann Hist'!$C$8:$AR$285,MATCH('72400M Ann'!$C20,'72400 Ann Hist'!$C$8:$C$285,0),MATCH('72400M Ann'!P$8,'72400 Ann Hist'!$C$8:$AR$8,0))</f>
        <v>0.1</v>
      </c>
      <c r="Q20" s="10">
        <f>INDEX('72400 Ann Hist'!$C$8:$AR$285,MATCH('72400M Ann'!$C20,'72400 Ann Hist'!$C$8:$C$285,0),MATCH('72400M Ann'!Q$8,'72400 Ann Hist'!$C$8:$AR$8,0))</f>
        <v>0.1</v>
      </c>
      <c r="R20" s="10">
        <f>INDEX('72400 Ann Hist'!$C$8:$AR$285,MATCH('72400M Ann'!$C20,'72400 Ann Hist'!$C$8:$C$285,0),MATCH('72400M Ann'!R$8,'72400 Ann Hist'!$C$8:$AR$8,0))</f>
        <v>0.1</v>
      </c>
      <c r="S20" s="10">
        <f>INDEX('72400 Ann Hist'!$C$8:$AR$285,MATCH('72400M Ann'!$C20,'72400 Ann Hist'!$C$8:$C$285,0),MATCH('72400M Ann'!S$8,'72400 Ann Hist'!$C$8:$AR$8,0))</f>
        <v>0.1</v>
      </c>
      <c r="T20" s="10">
        <f>INDEX('72400 Ann Hist'!$C$8:$AR$285,MATCH('72400M Ann'!$C20,'72400 Ann Hist'!$C$8:$C$285,0),MATCH('72400M Ann'!T$8,'72400 Ann Hist'!$C$8:$AR$8,0))</f>
        <v>0.1</v>
      </c>
      <c r="U20" s="10">
        <f>INDEX('72400 Ann Hist'!$C$8:$AR$285,MATCH('72400M Ann'!$C20,'72400 Ann Hist'!$C$8:$C$285,0),MATCH('72400M Ann'!U$8,'72400 Ann Hist'!$C$8:$AR$8,0))</f>
        <v>0.1</v>
      </c>
      <c r="V20" s="10">
        <f>INDEX('72400 Ann Hist'!$C$8:$AR$285,MATCH('72400M Ann'!$C20,'72400 Ann Hist'!$C$8:$C$285,0),MATCH('72400M Ann'!V$8,'72400 Ann Hist'!$C$8:$AR$8,0))</f>
        <v>0.1</v>
      </c>
      <c r="W20" s="10">
        <f>INDEX('72400 Ann Hist'!$C$8:$AR$285,MATCH('72400M Ann'!$C20,'72400 Ann Hist'!$C$8:$C$285,0),MATCH('72400M Ann'!W$8,'72400 Ann Hist'!$C$8:$AR$8,0))</f>
        <v>0.1</v>
      </c>
      <c r="X20" s="10">
        <f>INDEX('72400 Ann Hist'!$C$8:$AR$285,MATCH('72400M Ann'!$C20,'72400 Ann Hist'!$C$8:$C$285,0),MATCH('72400M Ann'!X$8,'72400 Ann Hist'!$C$8:$AR$8,0))</f>
        <v>0.1</v>
      </c>
      <c r="Y20" s="10">
        <f>INDEX('72400 Ann Hist'!$C$8:$AR$285,MATCH('72400M Ann'!$C20,'72400 Ann Hist'!$C$8:$C$285,0),MATCH('72400M Ann'!Y$8,'72400 Ann Hist'!$C$8:$AR$8,0))</f>
        <v>0.1</v>
      </c>
      <c r="Z20" s="10">
        <f>INDEX('72400 Ann Hist'!$C$8:$AR$285,MATCH('72400M Ann'!$C20,'72400 Ann Hist'!$C$8:$C$285,0),MATCH('72400M Ann'!Z$8,'72400 Ann Hist'!$C$8:$AR$8,0))</f>
        <v>0.2</v>
      </c>
      <c r="AA20" s="10">
        <f>INDEX('72400 Ann Hist'!$C$8:$AR$285,MATCH('72400M Ann'!$C20,'72400 Ann Hist'!$C$8:$C$285,0),MATCH('72400M Ann'!AA$8,'72400 Ann Hist'!$C$8:$AR$8,0))</f>
        <v>0.2</v>
      </c>
      <c r="AB20" s="10">
        <f>INDEX('72400 Ann Hist'!$C$8:$AR$285,MATCH('72400M Ann'!$C20,'72400 Ann Hist'!$C$8:$C$285,0),MATCH('72400M Ann'!AB$8,'72400 Ann Hist'!$C$8:$AR$8,0))</f>
        <v>0.2</v>
      </c>
      <c r="AC20" s="10">
        <f>INDEX('72400 Ann Hist'!$C$8:$AR$285,MATCH('72400M Ann'!$C20,'72400 Ann Hist'!$C$8:$C$285,0),MATCH('72400M Ann'!AC$8,'72400 Ann Hist'!$C$8:$AR$8,0))</f>
        <v>0.2</v>
      </c>
      <c r="AD20" s="10">
        <f>INDEX('72400 Ann Hist'!$C$8:$AR$285,MATCH('72400M Ann'!$C20,'72400 Ann Hist'!$C$8:$C$285,0),MATCH('72400M Ann'!AD$8,'72400 Ann Hist'!$C$8:$AR$8,0))</f>
        <v>0.3</v>
      </c>
      <c r="AE20" s="10">
        <f>INDEX('72400 Ann Hist'!$C$8:$AR$285,MATCH('72400M Ann'!$C20,'72400 Ann Hist'!$C$8:$C$285,0),MATCH('72400M Ann'!AE$8,'72400 Ann Hist'!$C$8:$AR$8,0))</f>
        <v>0.3</v>
      </c>
      <c r="AF20" s="10">
        <f>INDEX('72400 Ann Hist'!$C$8:$AR$285,MATCH('72400M Ann'!$C20,'72400 Ann Hist'!$C$8:$C$285,0),MATCH('72400M Ann'!AF$8,'72400 Ann Hist'!$C$8:$AR$8,0))</f>
        <v>0.4</v>
      </c>
      <c r="AG20" s="10">
        <f>INDEX('72400 Ann Hist'!$C$8:$AR$285,MATCH('72400M Ann'!$C20,'72400 Ann Hist'!$C$8:$C$285,0),MATCH('72400M Ann'!AG$8,'72400 Ann Hist'!$C$8:$AR$8,0))</f>
        <v>0.5</v>
      </c>
      <c r="AH20" s="10">
        <f>INDEX('72400 Ann Hist'!$C$8:$AR$285,MATCH('72400M Ann'!$C20,'72400 Ann Hist'!$C$8:$C$285,0),MATCH('72400M Ann'!AH$8,'72400 Ann Hist'!$C$8:$AR$8,0))</f>
        <v>0.6</v>
      </c>
      <c r="AI20" s="10">
        <f>INDEX('72400 Ann Hist'!$C$8:$AR$285,MATCH('72400M Ann'!$C20,'72400 Ann Hist'!$C$8:$C$285,0),MATCH('72400M Ann'!AI$8,'72400 Ann Hist'!$C$8:$AR$8,0))</f>
        <v>0.7</v>
      </c>
      <c r="AJ20" s="10">
        <f>INDEX('72400 Ann Hist'!$C$8:$AR$285,MATCH('72400M Ann'!$C20,'72400 Ann Hist'!$C$8:$C$285,0),MATCH('72400M Ann'!AJ$8,'72400 Ann Hist'!$C$8:$AR$8,0))</f>
        <v>0.8</v>
      </c>
      <c r="AK20" s="10">
        <f>INDEX('72400 Ann Hist'!$C$8:$AR$285,MATCH('72400M Ann'!$C20,'72400 Ann Hist'!$C$8:$C$285,0),MATCH('72400M Ann'!AK$8,'72400 Ann Hist'!$C$8:$AR$8,0))</f>
        <v>0.9</v>
      </c>
      <c r="AL20" s="10">
        <f>INDEX('72400 Ann Hist'!$C$8:$AR$285,MATCH('72400M Ann'!$C20,'72400 Ann Hist'!$C$8:$C$285,0),MATCH('72400M Ann'!AL$8,'72400 Ann Hist'!$C$8:$AR$8,0))</f>
        <v>1</v>
      </c>
      <c r="AM20" s="10">
        <f>INDEX('72400 Ann Hist'!$C$8:$AR$285,MATCH('72400M Ann'!$C20,'72400 Ann Hist'!$C$8:$C$285,0),MATCH('72400M Ann'!AM$8,'72400 Ann Hist'!$C$8:$AR$8,0))</f>
        <v>1.2</v>
      </c>
      <c r="AN20" s="10">
        <f>INDEX('72400 Ann Hist'!$C$8:$AR$285,MATCH('72400M Ann'!$C20,'72400 Ann Hist'!$C$8:$C$285,0),MATCH('72400M Ann'!AN$8,'72400 Ann Hist'!$C$8:$AR$8,0))</f>
        <v>1.3</v>
      </c>
      <c r="AO20" s="10">
        <f>INDEX('72400 Ann Hist'!$C$8:$AR$285,MATCH('72400M Ann'!$C20,'72400 Ann Hist'!$C$8:$C$285,0),MATCH('72400M Ann'!AO$8,'72400 Ann Hist'!$C$8:$AR$8,0))</f>
        <v>1.5</v>
      </c>
      <c r="AP20" s="10">
        <f>INDEX('72400 Ann Hist'!$C$8:$AR$285,MATCH('72400M Ann'!$C20,'72400 Ann Hist'!$C$8:$C$285,0),MATCH('72400M Ann'!AP$8,'72400 Ann Hist'!$C$8:$AR$8,0))</f>
        <v>1.8</v>
      </c>
      <c r="AQ20" s="10">
        <f>INDEX('72400 Ann Hist'!$C$8:$AR$285,MATCH('72400M Ann'!$C20,'72400 Ann Hist'!$C$8:$C$285,0),MATCH('72400M Ann'!AQ$8,'72400 Ann Hist'!$C$8:$AR$8,0))</f>
        <v>1.9</v>
      </c>
      <c r="AR20" s="11">
        <f>INDEX('72400 Ann'!$C$8:$AZ$285,MATCH('72400M Ann'!$C20,'72400 Ann'!$C$8:$C$285,0),MATCH('72400M Ann'!AR$8,'72400 Ann'!$C$8:$AZ$8,0))</f>
        <v>1.9</v>
      </c>
      <c r="AS20" s="11">
        <f>INDEX('72400 Ann'!$C$8:$AZ$285,MATCH('72400M Ann'!$C20,'72400 Ann'!$C$8:$C$285,0),MATCH('72400M Ann'!AS$8,'72400 Ann'!$C$8:$AZ$8,0))</f>
        <v>2.5</v>
      </c>
      <c r="AT20" s="11">
        <f>INDEX('72400 Ann'!$C$8:$AZ$285,MATCH('72400M Ann'!$C20,'72400 Ann'!$C$8:$C$285,0),MATCH('72400M Ann'!AT$8,'72400 Ann'!$C$8:$AZ$8,0))</f>
        <v>2.9</v>
      </c>
      <c r="AU20" s="11">
        <f>INDEX('72400 Ann'!$C$8:$AZ$285,MATCH('72400M Ann'!$C20,'72400 Ann'!$C$8:$C$285,0),MATCH('72400M Ann'!AU$8,'72400 Ann'!$C$8:$AZ$8,0))</f>
        <v>3.6</v>
      </c>
      <c r="AV20" s="11">
        <f>INDEX('72400 Ann'!$C$8:$AZ$285,MATCH('72400M Ann'!$C20,'72400 Ann'!$C$8:$C$285,0),MATCH('72400M Ann'!AV$8,'72400 Ann'!$C$8:$AZ$8,0))</f>
        <v>3.9</v>
      </c>
      <c r="AW20" s="11">
        <f>INDEX('72400 Ann'!$C$8:$AZ$285,MATCH('72400M Ann'!$C20,'72400 Ann'!$C$8:$C$285,0),MATCH('72400M Ann'!AW$8,'72400 Ann'!$C$8:$AZ$8,0))</f>
        <v>4.0999999999999996</v>
      </c>
      <c r="AX20" s="11">
        <f>INDEX('72400 Ann'!$C$8:$AZ$285,MATCH('72400M Ann'!$C20,'72400 Ann'!$C$8:$C$285,0),MATCH('72400M Ann'!AX$8,'72400 Ann'!$C$8:$AZ$8,0))</f>
        <v>5.2</v>
      </c>
      <c r="AY20" s="11">
        <f>INDEX('72400 Ann'!$C$8:$AZ$285,MATCH('72400M Ann'!$C20,'72400 Ann'!$C$8:$C$285,0),MATCH('72400M Ann'!AY$8,'72400 Ann'!$C$8:$AZ$8,0))</f>
        <v>6.6</v>
      </c>
      <c r="AZ20" s="11">
        <f>INDEX('72400 Ann'!$C$8:$AZ$285,MATCH('72400M Ann'!$C20,'72400 Ann'!$C$8:$C$285,0),MATCH('72400M Ann'!AZ$8,'72400 Ann'!$C$8:$AZ$8,0))</f>
        <v>7.2</v>
      </c>
      <c r="BA20" s="11">
        <f>INDEX('72400 Ann'!$C$8:$AZ$285,MATCH('72400M Ann'!$C20,'72400 Ann'!$C$8:$C$285,0),MATCH('72400M Ann'!BA$8,'72400 Ann'!$C$8:$AZ$8,0))</f>
        <v>8</v>
      </c>
      <c r="BB20" s="11">
        <f>INDEX('72400 Ann'!$C$8:$AZ$285,MATCH('72400M Ann'!$C20,'72400 Ann'!$C$8:$C$285,0),MATCH('72400M Ann'!BB$8,'72400 Ann'!$C$8:$AZ$8,0))</f>
        <v>10.1</v>
      </c>
      <c r="BC20" s="11">
        <f>INDEX('72400 Ann'!$C$8:$AZ$285,MATCH('72400M Ann'!$C20,'72400 Ann'!$C$8:$C$285,0),MATCH('72400M Ann'!BC$8,'72400 Ann'!$C$8:$AZ$8,0))</f>
        <v>13.1</v>
      </c>
      <c r="BD20" s="11">
        <f>INDEX('72400 Ann'!$C$8:$AZ$285,MATCH('72400M Ann'!$C20,'72400 Ann'!$C$8:$C$285,0),MATCH('72400M Ann'!BD$8,'72400 Ann'!$C$8:$AZ$8,0))</f>
        <v>15.4</v>
      </c>
      <c r="BE20" s="11">
        <f>INDEX('72400 Ann'!$C$8:$AZ$285,MATCH('72400M Ann'!$C20,'72400 Ann'!$C$8:$C$285,0),MATCH('72400M Ann'!BE$8,'72400 Ann'!$C$8:$AZ$8,0))</f>
        <v>20.8</v>
      </c>
      <c r="BF20" s="11">
        <f>INDEX('72400 Ann'!$C$8:$AZ$285,MATCH('72400M Ann'!$C20,'72400 Ann'!$C$8:$C$285,0),MATCH('72400M Ann'!BF$8,'72400 Ann'!$C$8:$AZ$8,0))</f>
        <v>24.9</v>
      </c>
      <c r="BG20" s="11">
        <f>INDEX('72400 Ann'!$C$8:$AZ$285,MATCH('72400M Ann'!$C20,'72400 Ann'!$C$8:$C$285,0),MATCH('72400M Ann'!BG$8,'72400 Ann'!$C$8:$AZ$8,0))</f>
        <v>26.6</v>
      </c>
      <c r="BH20" s="11">
        <f>INDEX('72400 Ann'!$C$8:$AZ$285,MATCH('72400M Ann'!$C20,'72400 Ann'!$C$8:$C$285,0),MATCH('72400M Ann'!BH$8,'72400 Ann'!$C$8:$AZ$8,0))</f>
        <v>30.1</v>
      </c>
      <c r="BI20" s="11">
        <f>INDEX('72400 Ann'!$C$8:$AZ$285,MATCH('72400M Ann'!$C20,'72400 Ann'!$C$8:$C$285,0),MATCH('72400M Ann'!BI$8,'72400 Ann'!$C$8:$AZ$8,0))</f>
        <v>34.700000000000003</v>
      </c>
      <c r="BJ20" s="11">
        <f>INDEX('72400 Ann'!$C$8:$AZ$285,MATCH('72400M Ann'!$C20,'72400 Ann'!$C$8:$C$285,0),MATCH('72400M Ann'!BJ$8,'72400 Ann'!$C$8:$AZ$8,0))</f>
        <v>37.9</v>
      </c>
      <c r="BK20" s="11">
        <f>INDEX('72400 Ann'!$C$8:$AZ$285,MATCH('72400M Ann'!$C20,'72400 Ann'!$C$8:$C$285,0),MATCH('72400M Ann'!BK$8,'72400 Ann'!$C$8:$AZ$8,0))</f>
        <v>39.200000000000003</v>
      </c>
      <c r="BL20" s="11">
        <f>INDEX('72400 Ann'!$C$8:$AZ$285,MATCH('72400M Ann'!$C20,'72400 Ann'!$C$8:$C$285,0),MATCH('72400M Ann'!BL$8,'72400 Ann'!$C$8:$AZ$8,0))</f>
        <v>42.6</v>
      </c>
      <c r="BM20" s="11">
        <f>INDEX('72400 Ann'!$C$8:$AZ$285,MATCH('72400M Ann'!$C20,'72400 Ann'!$C$8:$C$285,0),MATCH('72400M Ann'!BM$8,'72400 Ann'!$C$8:$AZ$8,0))</f>
        <v>42.9</v>
      </c>
      <c r="BN20" s="11">
        <f>INDEX('72400 Ann'!$C$8:$AZ$285,MATCH('72400M Ann'!$C20,'72400 Ann'!$C$8:$C$285,0),MATCH('72400M Ann'!BN$8,'72400 Ann'!$C$8:$AZ$8,0))</f>
        <v>44.6</v>
      </c>
      <c r="BO20" s="11">
        <f>INDEX('72400 Ann'!$C$8:$AZ$285,MATCH('72400M Ann'!$C20,'72400 Ann'!$C$8:$C$285,0),MATCH('72400M Ann'!BO$8,'72400 Ann'!$C$8:$AZ$8,0))</f>
        <v>40.4</v>
      </c>
      <c r="BP20" s="11">
        <f>INDEX('72400 Ann'!$C$8:$AZ$285,MATCH('72400M Ann'!$C20,'72400 Ann'!$C$8:$C$285,0),MATCH('72400M Ann'!BP$8,'72400 Ann'!$C$8:$AZ$8,0))</f>
        <v>41.8</v>
      </c>
      <c r="BQ20" s="11">
        <f>INDEX('72400 Ann'!$C$8:$AZ$285,MATCH('72400M Ann'!$C20,'72400 Ann'!$C$8:$C$285,0),MATCH('72400M Ann'!BQ$8,'72400 Ann'!$C$8:$AZ$8,0))</f>
        <v>48.6</v>
      </c>
      <c r="BR20" s="11">
        <f>INDEX('72400 Ann'!$C$8:$AZ$285,MATCH('72400M Ann'!$C20,'72400 Ann'!$C$8:$C$285,0),MATCH('72400M Ann'!BR$8,'72400 Ann'!$C$8:$AZ$8,0))</f>
        <v>56.4</v>
      </c>
      <c r="BS20" s="11">
        <f>INDEX('72400 Ann'!$C$8:$AZ$285,MATCH('72400M Ann'!$C20,'72400 Ann'!$C$8:$C$285,0),MATCH('72400M Ann'!BS$8,'72400 Ann'!$C$8:$AZ$8,0))</f>
        <v>55.9</v>
      </c>
      <c r="BT20" s="11">
        <f>INDEX('72400 Ann'!$C$8:$AZ$285,MATCH('72400M Ann'!$C20,'72400 Ann'!$C$8:$C$285,0),MATCH('72400M Ann'!BT$8,'72400 Ann'!$C$8:$AZ$8,0))</f>
        <v>65.599999999999994</v>
      </c>
      <c r="BU20" s="11">
        <f>INDEX('72400 Ann'!$C$8:$AZ$285,MATCH('72400M Ann'!$C20,'72400 Ann'!$C$8:$C$285,0),MATCH('72400M Ann'!BU$8,'72400 Ann'!$C$8:$AZ$8,0))</f>
        <v>66.5</v>
      </c>
      <c r="BV20" s="11">
        <f>INDEX('72400 Ann'!$C$8:$AZ$285,MATCH('72400M Ann'!$C20,'72400 Ann'!$C$8:$C$285,0),MATCH('72400M Ann'!BV$8,'72400 Ann'!$C$8:$AZ$8,0))</f>
        <v>68.7</v>
      </c>
      <c r="BW20" s="11">
        <f>INDEX('72400 Ann'!$C$8:$AZ$285,MATCH('72400M Ann'!$C20,'72400 Ann'!$C$8:$C$285,0),MATCH('72400M Ann'!BW$8,'72400 Ann'!$C$8:$AZ$8,0))</f>
        <v>63.6</v>
      </c>
      <c r="BX20" s="11">
        <f>INDEX('72400 Ann'!$C$8:$AZ$285,MATCH('72400M Ann'!$C20,'72400 Ann'!$C$8:$C$285,0),MATCH('72400M Ann'!BX$8,'72400 Ann'!$C$8:$AZ$8,0))</f>
        <v>51.4</v>
      </c>
      <c r="BY20" s="11">
        <f>INDEX('72400 Ann'!$C$8:$AZ$285,MATCH('72400M Ann'!$C20,'72400 Ann'!$C$8:$C$285,0),MATCH('72400M Ann'!BY$8,'72400 Ann'!$C$8:$AZ$8,0))</f>
        <v>53.5</v>
      </c>
      <c r="BZ20" s="11">
        <f>INDEX('72400 Ann'!$C$8:$AZ$285,MATCH('72400M Ann'!$C20,'72400 Ann'!$C$8:$C$285,0),MATCH('72400M Ann'!BZ$8,'72400 Ann'!$C$8:$AZ$8,0))</f>
        <v>61.4</v>
      </c>
      <c r="CA20" s="11">
        <f>INDEX('72400 Ann'!$C$8:$AZ$285,MATCH('72400M Ann'!$C20,'72400 Ann'!$C$8:$C$285,0),MATCH('72400M Ann'!CA$8,'72400 Ann'!$C$8:$AZ$8,0))</f>
        <v>61.7</v>
      </c>
      <c r="CB20" s="11">
        <f>INDEX('72400 Ann'!$C$8:$AZ$285,MATCH('72400M Ann'!$C20,'72400 Ann'!$C$8:$C$285,0),MATCH('72400M Ann'!CB$8,'72400 Ann'!$C$8:$AZ$8,0))</f>
        <v>58.4</v>
      </c>
      <c r="CC20" s="11">
        <f>INDEX('72400 Ann'!$C$8:$AZ$285,MATCH('72400M Ann'!$C20,'72400 Ann'!$C$8:$C$285,0),MATCH('72400M Ann'!CC$8,'72400 Ann'!$C$8:$AZ$8,0))</f>
        <v>60.5</v>
      </c>
      <c r="CD20" s="11">
        <f>INDEX('72400 Ann'!$C$8:$AZ$285,MATCH('72400M Ann'!$C20,'72400 Ann'!$C$8:$C$285,0),MATCH('72400M Ann'!CD$8,'72400 Ann'!$C$8:$AZ$8,0))</f>
        <v>61.6</v>
      </c>
      <c r="CE20" s="11">
        <f>INDEX('72400 Ann'!$C$8:$AZ$285,MATCH('72400M Ann'!$C20,'72400 Ann'!$C$8:$C$285,0),MATCH('72400M Ann'!CE$8,'72400 Ann'!$C$8:$AZ$8,0))</f>
        <v>49.9</v>
      </c>
      <c r="CF20" s="11">
        <f>INDEX('72400 Ann'!$C$8:$AZ$285,MATCH('72400M Ann'!$C20,'72400 Ann'!$C$8:$C$285,0),MATCH('72400M Ann'!CF$8,'72400 Ann'!$C$8:$AZ$8,0))</f>
        <v>38.799999999999997</v>
      </c>
      <c r="CG20" s="11">
        <f>INDEX('72400 Ann'!$C$8:$AZ$285,MATCH('72400M Ann'!$C20,'72400 Ann'!$C$8:$C$285,0),MATCH('72400M Ann'!CG$8,'72400 Ann'!$C$8:$AZ$8,0))</f>
        <v>39.700000000000003</v>
      </c>
      <c r="CH20" s="11">
        <f>INDEX('72400 Ann'!$C$8:$AZ$285,MATCH('72400M Ann'!$C20,'72400 Ann'!$C$8:$C$285,0),MATCH('72400M Ann'!CH$8,'72400 Ann'!$C$8:$AZ$8,0))</f>
        <v>38.799999999999997</v>
      </c>
      <c r="CI20" s="11">
        <f>INDEX('72400 Ann'!$C$8:$AZ$285,MATCH('72400M Ann'!$C20,'72400 Ann'!$C$8:$C$285,0),MATCH('72400M Ann'!CI$8,'72400 Ann'!$C$8:$AZ$8,0))</f>
        <v>38.9</v>
      </c>
      <c r="CJ20" s="11">
        <f>INDEX('72400 Ann'!$C$8:$AZ$285,MATCH('72400M Ann'!$C20,'72400 Ann'!$C$8:$C$285,0),MATCH('72400M Ann'!CJ$8,'72400 Ann'!$C$8:$AZ$8,0))</f>
        <v>41.8</v>
      </c>
      <c r="CK20" s="11">
        <f>INDEX('72400 Ann'!$C$8:$AZ$285,MATCH('72400M Ann'!$C20,'72400 Ann'!$C$8:$C$285,0),MATCH('72400M Ann'!CK$8,'72400 Ann'!$C$8:$AZ$8,0))</f>
        <v>45.9</v>
      </c>
      <c r="CL20" s="11">
        <f>INDEX('72400 Ann'!$C$8:$AZ$285,MATCH('72400M Ann'!$C20,'72400 Ann'!$C$8:$C$285,0),MATCH('72400M Ann'!CL$8,'72400 Ann'!$C$8:$AZ$8,0))</f>
        <v>49.8</v>
      </c>
    </row>
    <row r="21" spans="1:90" s="10" customFormat="1" x14ac:dyDescent="0.25">
      <c r="A21" s="32">
        <v>13</v>
      </c>
      <c r="B21" s="10" t="s">
        <v>1151</v>
      </c>
      <c r="C21" s="10" t="s">
        <v>721</v>
      </c>
      <c r="D21" s="10">
        <f>INDEX('72400 Ann Hist'!$C$8:$AR$285,MATCH('72400M Ann'!$C21,'72400 Ann Hist'!$C$8:$C$285,0),MATCH('72400M Ann'!D$8,'72400 Ann Hist'!$C$8:$AR$8,0))</f>
        <v>0.1</v>
      </c>
      <c r="E21" s="10">
        <f>INDEX('72400 Ann Hist'!$C$8:$AR$285,MATCH('72400M Ann'!$C21,'72400 Ann Hist'!$C$8:$C$285,0),MATCH('72400M Ann'!E$8,'72400 Ann Hist'!$C$8:$AR$8,0))</f>
        <v>0.1</v>
      </c>
      <c r="F21" s="10">
        <f>INDEX('72400 Ann Hist'!$C$8:$AR$285,MATCH('72400M Ann'!$C21,'72400 Ann Hist'!$C$8:$C$285,0),MATCH('72400M Ann'!F$8,'72400 Ann Hist'!$C$8:$AR$8,0))</f>
        <v>0.1</v>
      </c>
      <c r="G21" s="10">
        <f>INDEX('72400 Ann Hist'!$C$8:$AR$285,MATCH('72400M Ann'!$C21,'72400 Ann Hist'!$C$8:$C$285,0),MATCH('72400M Ann'!G$8,'72400 Ann Hist'!$C$8:$AR$8,0))</f>
        <v>0.1</v>
      </c>
      <c r="H21" s="10">
        <f>INDEX('72400 Ann Hist'!$C$8:$AR$285,MATCH('72400M Ann'!$C21,'72400 Ann Hist'!$C$8:$C$285,0),MATCH('72400M Ann'!H$8,'72400 Ann Hist'!$C$8:$AR$8,0))</f>
        <v>0.1</v>
      </c>
      <c r="I21" s="10">
        <f>INDEX('72400 Ann Hist'!$C$8:$AR$285,MATCH('72400M Ann'!$C21,'72400 Ann Hist'!$C$8:$C$285,0),MATCH('72400M Ann'!I$8,'72400 Ann Hist'!$C$8:$AR$8,0))</f>
        <v>0.1</v>
      </c>
      <c r="J21" s="10">
        <f>INDEX('72400 Ann Hist'!$C$8:$AR$285,MATCH('72400M Ann'!$C21,'72400 Ann Hist'!$C$8:$C$285,0),MATCH('72400M Ann'!J$8,'72400 Ann Hist'!$C$8:$AR$8,0))</f>
        <v>0.1</v>
      </c>
      <c r="K21" s="10">
        <f>INDEX('72400 Ann Hist'!$C$8:$AR$285,MATCH('72400M Ann'!$C21,'72400 Ann Hist'!$C$8:$C$285,0),MATCH('72400M Ann'!K$8,'72400 Ann Hist'!$C$8:$AR$8,0))</f>
        <v>0.1</v>
      </c>
      <c r="L21" s="10">
        <f>INDEX('72400 Ann Hist'!$C$8:$AR$285,MATCH('72400M Ann'!$C21,'72400 Ann Hist'!$C$8:$C$285,0),MATCH('72400M Ann'!L$8,'72400 Ann Hist'!$C$8:$AR$8,0))</f>
        <v>0.1</v>
      </c>
      <c r="M21" s="10">
        <f>INDEX('72400 Ann Hist'!$C$8:$AR$285,MATCH('72400M Ann'!$C21,'72400 Ann Hist'!$C$8:$C$285,0),MATCH('72400M Ann'!M$8,'72400 Ann Hist'!$C$8:$AR$8,0))</f>
        <v>0.1</v>
      </c>
      <c r="N21" s="10">
        <f>INDEX('72400 Ann Hist'!$C$8:$AR$285,MATCH('72400M Ann'!$C21,'72400 Ann Hist'!$C$8:$C$285,0),MATCH('72400M Ann'!N$8,'72400 Ann Hist'!$C$8:$AR$8,0))</f>
        <v>0.1</v>
      </c>
      <c r="O21" s="10">
        <f>INDEX('72400 Ann Hist'!$C$8:$AR$285,MATCH('72400M Ann'!$C21,'72400 Ann Hist'!$C$8:$C$285,0),MATCH('72400M Ann'!O$8,'72400 Ann Hist'!$C$8:$AR$8,0))</f>
        <v>0.1</v>
      </c>
      <c r="P21" s="10">
        <f>INDEX('72400 Ann Hist'!$C$8:$AR$285,MATCH('72400M Ann'!$C21,'72400 Ann Hist'!$C$8:$C$285,0),MATCH('72400M Ann'!P$8,'72400 Ann Hist'!$C$8:$AR$8,0))</f>
        <v>0.1</v>
      </c>
      <c r="Q21" s="10">
        <f>INDEX('72400 Ann Hist'!$C$8:$AR$285,MATCH('72400M Ann'!$C21,'72400 Ann Hist'!$C$8:$C$285,0),MATCH('72400M Ann'!Q$8,'72400 Ann Hist'!$C$8:$AR$8,0))</f>
        <v>0.2</v>
      </c>
      <c r="R21" s="10">
        <f>INDEX('72400 Ann Hist'!$C$8:$AR$285,MATCH('72400M Ann'!$C21,'72400 Ann Hist'!$C$8:$C$285,0),MATCH('72400M Ann'!R$8,'72400 Ann Hist'!$C$8:$AR$8,0))</f>
        <v>0.2</v>
      </c>
      <c r="S21" s="10">
        <f>INDEX('72400 Ann Hist'!$C$8:$AR$285,MATCH('72400M Ann'!$C21,'72400 Ann Hist'!$C$8:$C$285,0),MATCH('72400M Ann'!S$8,'72400 Ann Hist'!$C$8:$AR$8,0))</f>
        <v>0.2</v>
      </c>
      <c r="T21" s="10">
        <f>INDEX('72400 Ann Hist'!$C$8:$AR$285,MATCH('72400M Ann'!$C21,'72400 Ann Hist'!$C$8:$C$285,0),MATCH('72400M Ann'!T$8,'72400 Ann Hist'!$C$8:$AR$8,0))</f>
        <v>0.2</v>
      </c>
      <c r="U21" s="10">
        <f>INDEX('72400 Ann Hist'!$C$8:$AR$285,MATCH('72400M Ann'!$C21,'72400 Ann Hist'!$C$8:$C$285,0),MATCH('72400M Ann'!U$8,'72400 Ann Hist'!$C$8:$AR$8,0))</f>
        <v>0.2</v>
      </c>
      <c r="V21" s="10">
        <f>INDEX('72400 Ann Hist'!$C$8:$AR$285,MATCH('72400M Ann'!$C21,'72400 Ann Hist'!$C$8:$C$285,0),MATCH('72400M Ann'!V$8,'72400 Ann Hist'!$C$8:$AR$8,0))</f>
        <v>0.2</v>
      </c>
      <c r="W21" s="10">
        <f>INDEX('72400 Ann Hist'!$C$8:$AR$285,MATCH('72400M Ann'!$C21,'72400 Ann Hist'!$C$8:$C$285,0),MATCH('72400M Ann'!W$8,'72400 Ann Hist'!$C$8:$AR$8,0))</f>
        <v>0.3</v>
      </c>
      <c r="X21" s="10">
        <f>INDEX('72400 Ann Hist'!$C$8:$AR$285,MATCH('72400M Ann'!$C21,'72400 Ann Hist'!$C$8:$C$285,0),MATCH('72400M Ann'!X$8,'72400 Ann Hist'!$C$8:$AR$8,0))</f>
        <v>0.3</v>
      </c>
      <c r="Y21" s="10">
        <f>INDEX('72400 Ann Hist'!$C$8:$AR$285,MATCH('72400M Ann'!$C21,'72400 Ann Hist'!$C$8:$C$285,0),MATCH('72400M Ann'!Y$8,'72400 Ann Hist'!$C$8:$AR$8,0))</f>
        <v>0.4</v>
      </c>
      <c r="Z21" s="10">
        <f>INDEX('72400 Ann Hist'!$C$8:$AR$285,MATCH('72400M Ann'!$C21,'72400 Ann Hist'!$C$8:$C$285,0),MATCH('72400M Ann'!Z$8,'72400 Ann Hist'!$C$8:$AR$8,0))</f>
        <v>0.4</v>
      </c>
      <c r="AA21" s="10">
        <f>INDEX('72400 Ann Hist'!$C$8:$AR$285,MATCH('72400M Ann'!$C21,'72400 Ann Hist'!$C$8:$C$285,0),MATCH('72400M Ann'!AA$8,'72400 Ann Hist'!$C$8:$AR$8,0))</f>
        <v>0.5</v>
      </c>
      <c r="AB21" s="10">
        <f>INDEX('72400 Ann Hist'!$C$8:$AR$285,MATCH('72400M Ann'!$C21,'72400 Ann Hist'!$C$8:$C$285,0),MATCH('72400M Ann'!AB$8,'72400 Ann Hist'!$C$8:$AR$8,0))</f>
        <v>0.5</v>
      </c>
      <c r="AC21" s="10">
        <f>INDEX('72400 Ann Hist'!$C$8:$AR$285,MATCH('72400M Ann'!$C21,'72400 Ann Hist'!$C$8:$C$285,0),MATCH('72400M Ann'!AC$8,'72400 Ann Hist'!$C$8:$AR$8,0))</f>
        <v>0.5</v>
      </c>
      <c r="AD21" s="10">
        <f>INDEX('72400 Ann Hist'!$C$8:$AR$285,MATCH('72400M Ann'!$C21,'72400 Ann Hist'!$C$8:$C$285,0),MATCH('72400M Ann'!AD$8,'72400 Ann Hist'!$C$8:$AR$8,0))</f>
        <v>0.6</v>
      </c>
      <c r="AE21" s="10">
        <f>INDEX('72400 Ann Hist'!$C$8:$AR$285,MATCH('72400M Ann'!$C21,'72400 Ann Hist'!$C$8:$C$285,0),MATCH('72400M Ann'!AE$8,'72400 Ann Hist'!$C$8:$AR$8,0))</f>
        <v>0.6</v>
      </c>
      <c r="AF21" s="10">
        <f>INDEX('72400 Ann Hist'!$C$8:$AR$285,MATCH('72400M Ann'!$C21,'72400 Ann Hist'!$C$8:$C$285,0),MATCH('72400M Ann'!AF$8,'72400 Ann Hist'!$C$8:$AR$8,0))</f>
        <v>0.7</v>
      </c>
      <c r="AG21" s="10">
        <f>INDEX('72400 Ann Hist'!$C$8:$AR$285,MATCH('72400M Ann'!$C21,'72400 Ann Hist'!$C$8:$C$285,0),MATCH('72400M Ann'!AG$8,'72400 Ann Hist'!$C$8:$AR$8,0))</f>
        <v>0.8</v>
      </c>
      <c r="AH21" s="10">
        <f>INDEX('72400 Ann Hist'!$C$8:$AR$285,MATCH('72400M Ann'!$C21,'72400 Ann Hist'!$C$8:$C$285,0),MATCH('72400M Ann'!AH$8,'72400 Ann Hist'!$C$8:$AR$8,0))</f>
        <v>0.9</v>
      </c>
      <c r="AI21" s="10">
        <f>INDEX('72400 Ann Hist'!$C$8:$AR$285,MATCH('72400M Ann'!$C21,'72400 Ann Hist'!$C$8:$C$285,0),MATCH('72400M Ann'!AI$8,'72400 Ann Hist'!$C$8:$AR$8,0))</f>
        <v>0.9</v>
      </c>
      <c r="AJ21" s="10">
        <f>INDEX('72400 Ann Hist'!$C$8:$AR$285,MATCH('72400M Ann'!$C21,'72400 Ann Hist'!$C$8:$C$285,0),MATCH('72400M Ann'!AJ$8,'72400 Ann Hist'!$C$8:$AR$8,0))</f>
        <v>1</v>
      </c>
      <c r="AK21" s="10">
        <f>INDEX('72400 Ann Hist'!$C$8:$AR$285,MATCH('72400M Ann'!$C21,'72400 Ann Hist'!$C$8:$C$285,0),MATCH('72400M Ann'!AK$8,'72400 Ann Hist'!$C$8:$AR$8,0))</f>
        <v>1.1000000000000001</v>
      </c>
      <c r="AL21" s="10">
        <f>INDEX('72400 Ann Hist'!$C$8:$AR$285,MATCH('72400M Ann'!$C21,'72400 Ann Hist'!$C$8:$C$285,0),MATCH('72400M Ann'!AL$8,'72400 Ann Hist'!$C$8:$AR$8,0))</f>
        <v>1.1000000000000001</v>
      </c>
      <c r="AM21" s="10">
        <f>INDEX('72400 Ann Hist'!$C$8:$AR$285,MATCH('72400M Ann'!$C21,'72400 Ann Hist'!$C$8:$C$285,0),MATCH('72400M Ann'!AM$8,'72400 Ann Hist'!$C$8:$AR$8,0))</f>
        <v>1.2</v>
      </c>
      <c r="AN21" s="10">
        <f>INDEX('72400 Ann Hist'!$C$8:$AR$285,MATCH('72400M Ann'!$C21,'72400 Ann Hist'!$C$8:$C$285,0),MATCH('72400M Ann'!AN$8,'72400 Ann Hist'!$C$8:$AR$8,0))</f>
        <v>1.3</v>
      </c>
      <c r="AO21" s="10">
        <f>INDEX('72400 Ann Hist'!$C$8:$AR$285,MATCH('72400M Ann'!$C21,'72400 Ann Hist'!$C$8:$C$285,0),MATCH('72400M Ann'!AO$8,'72400 Ann Hist'!$C$8:$AR$8,0))</f>
        <v>1.5</v>
      </c>
      <c r="AP21" s="10">
        <f>INDEX('72400 Ann Hist'!$C$8:$AR$285,MATCH('72400M Ann'!$C21,'72400 Ann Hist'!$C$8:$C$285,0),MATCH('72400M Ann'!AP$8,'72400 Ann Hist'!$C$8:$AR$8,0))</f>
        <v>1.5</v>
      </c>
      <c r="AQ21" s="10">
        <f>INDEX('72400 Ann Hist'!$C$8:$AR$285,MATCH('72400M Ann'!$C21,'72400 Ann Hist'!$C$8:$C$285,0),MATCH('72400M Ann'!AQ$8,'72400 Ann Hist'!$C$8:$AR$8,0))</f>
        <v>1.9</v>
      </c>
      <c r="AR21" s="11">
        <f>INDEX('72400 Ann'!$C$8:$AZ$285,MATCH('72400M Ann'!$C21,'72400 Ann'!$C$8:$C$285,0),MATCH('72400M Ann'!AR$8,'72400 Ann'!$C$8:$AZ$8,0))</f>
        <v>2.2000000000000002</v>
      </c>
      <c r="AS21" s="11">
        <f>INDEX('72400 Ann'!$C$8:$AZ$285,MATCH('72400M Ann'!$C21,'72400 Ann'!$C$8:$C$285,0),MATCH('72400M Ann'!AS$8,'72400 Ann'!$C$8:$AZ$8,0))</f>
        <v>2.4</v>
      </c>
      <c r="AT21" s="11">
        <f>INDEX('72400 Ann'!$C$8:$AZ$285,MATCH('72400M Ann'!$C21,'72400 Ann'!$C$8:$C$285,0),MATCH('72400M Ann'!AT$8,'72400 Ann'!$C$8:$AZ$8,0))</f>
        <v>2.9</v>
      </c>
      <c r="AU21" s="11">
        <f>INDEX('72400 Ann'!$C$8:$AZ$285,MATCH('72400M Ann'!$C21,'72400 Ann'!$C$8:$C$285,0),MATCH('72400M Ann'!AU$8,'72400 Ann'!$C$8:$AZ$8,0))</f>
        <v>3.6</v>
      </c>
      <c r="AV21" s="11">
        <f>INDEX('72400 Ann'!$C$8:$AZ$285,MATCH('72400M Ann'!$C21,'72400 Ann'!$C$8:$C$285,0),MATCH('72400M Ann'!AV$8,'72400 Ann'!$C$8:$AZ$8,0))</f>
        <v>3.7</v>
      </c>
      <c r="AW21" s="11">
        <f>INDEX('72400 Ann'!$C$8:$AZ$285,MATCH('72400M Ann'!$C21,'72400 Ann'!$C$8:$C$285,0),MATCH('72400M Ann'!AW$8,'72400 Ann'!$C$8:$AZ$8,0))</f>
        <v>4.5999999999999996</v>
      </c>
      <c r="AX21" s="11">
        <f>INDEX('72400 Ann'!$C$8:$AZ$285,MATCH('72400M Ann'!$C21,'72400 Ann'!$C$8:$C$285,0),MATCH('72400M Ann'!AX$8,'72400 Ann'!$C$8:$AZ$8,0))</f>
        <v>5.7</v>
      </c>
      <c r="AY21" s="11">
        <f>INDEX('72400 Ann'!$C$8:$AZ$285,MATCH('72400M Ann'!$C21,'72400 Ann'!$C$8:$C$285,0),MATCH('72400M Ann'!AY$8,'72400 Ann'!$C$8:$AZ$8,0))</f>
        <v>5</v>
      </c>
      <c r="AZ21" s="11">
        <f>INDEX('72400 Ann'!$C$8:$AZ$285,MATCH('72400M Ann'!$C21,'72400 Ann'!$C$8:$C$285,0),MATCH('72400M Ann'!AZ$8,'72400 Ann'!$C$8:$AZ$8,0))</f>
        <v>5.5</v>
      </c>
      <c r="BA21" s="11">
        <f>INDEX('72400 Ann'!$C$8:$AZ$285,MATCH('72400M Ann'!$C21,'72400 Ann'!$C$8:$C$285,0),MATCH('72400M Ann'!BA$8,'72400 Ann'!$C$8:$AZ$8,0))</f>
        <v>6.1</v>
      </c>
      <c r="BB21" s="11">
        <f>INDEX('72400 Ann'!$C$8:$AZ$285,MATCH('72400M Ann'!$C21,'72400 Ann'!$C$8:$C$285,0),MATCH('72400M Ann'!BB$8,'72400 Ann'!$C$8:$AZ$8,0))</f>
        <v>6.2</v>
      </c>
      <c r="BC21" s="11">
        <f>INDEX('72400 Ann'!$C$8:$AZ$285,MATCH('72400M Ann'!$C21,'72400 Ann'!$C$8:$C$285,0),MATCH('72400M Ann'!BC$8,'72400 Ann'!$C$8:$AZ$8,0))</f>
        <v>6.2</v>
      </c>
      <c r="BD21" s="11">
        <f>INDEX('72400 Ann'!$C$8:$AZ$285,MATCH('72400M Ann'!$C21,'72400 Ann'!$C$8:$C$285,0),MATCH('72400M Ann'!BD$8,'72400 Ann'!$C$8:$AZ$8,0))</f>
        <v>6.4</v>
      </c>
      <c r="BE21" s="11">
        <f>INDEX('72400 Ann'!$C$8:$AZ$285,MATCH('72400M Ann'!$C21,'72400 Ann'!$C$8:$C$285,0),MATCH('72400M Ann'!BE$8,'72400 Ann'!$C$8:$AZ$8,0))</f>
        <v>7.1</v>
      </c>
      <c r="BF21" s="11">
        <f>INDEX('72400 Ann'!$C$8:$AZ$285,MATCH('72400M Ann'!$C21,'72400 Ann'!$C$8:$C$285,0),MATCH('72400M Ann'!BF$8,'72400 Ann'!$C$8:$AZ$8,0))</f>
        <v>7.2</v>
      </c>
      <c r="BG21" s="11">
        <f>INDEX('72400 Ann'!$C$8:$AZ$285,MATCH('72400M Ann'!$C21,'72400 Ann'!$C$8:$C$285,0),MATCH('72400M Ann'!BG$8,'72400 Ann'!$C$8:$AZ$8,0))</f>
        <v>6.2</v>
      </c>
      <c r="BH21" s="11">
        <f>INDEX('72400 Ann'!$C$8:$AZ$285,MATCH('72400M Ann'!$C21,'72400 Ann'!$C$8:$C$285,0),MATCH('72400M Ann'!BH$8,'72400 Ann'!$C$8:$AZ$8,0))</f>
        <v>5.3</v>
      </c>
      <c r="BI21" s="11">
        <f>INDEX('72400 Ann'!$C$8:$AZ$285,MATCH('72400M Ann'!$C21,'72400 Ann'!$C$8:$C$285,0),MATCH('72400M Ann'!BI$8,'72400 Ann'!$C$8:$AZ$8,0))</f>
        <v>4</v>
      </c>
      <c r="BJ21" s="11">
        <f>INDEX('72400 Ann'!$C$8:$AZ$285,MATCH('72400M Ann'!$C21,'72400 Ann'!$C$8:$C$285,0),MATCH('72400M Ann'!BJ$8,'72400 Ann'!$C$8:$AZ$8,0))</f>
        <v>1.7</v>
      </c>
      <c r="BK21" s="11">
        <f>INDEX('72400 Ann'!$C$8:$AZ$285,MATCH('72400M Ann'!$C21,'72400 Ann'!$C$8:$C$285,0),MATCH('72400M Ann'!BK$8,'72400 Ann'!$C$8:$AZ$8,0))</f>
        <v>0.8</v>
      </c>
      <c r="BL21" s="11">
        <f>INDEX('72400 Ann'!$C$8:$AZ$285,MATCH('72400M Ann'!$C21,'72400 Ann'!$C$8:$C$285,0),MATCH('72400M Ann'!BL$8,'72400 Ann'!$C$8:$AZ$8,0))</f>
        <v>4.9000000000000004</v>
      </c>
      <c r="BM21" s="11">
        <f>INDEX('72400 Ann'!$C$8:$AZ$285,MATCH('72400M Ann'!$C21,'72400 Ann'!$C$8:$C$285,0),MATCH('72400M Ann'!BM$8,'72400 Ann'!$C$8:$AZ$8,0))</f>
        <v>1.6</v>
      </c>
      <c r="BN21" s="11">
        <f>INDEX('72400 Ann'!$C$8:$AZ$285,MATCH('72400M Ann'!$C21,'72400 Ann'!$C$8:$C$285,0),MATCH('72400M Ann'!BN$8,'72400 Ann'!$C$8:$AZ$8,0))</f>
        <v>4.0999999999999996</v>
      </c>
      <c r="BO21" s="11">
        <f>INDEX('72400 Ann'!$C$8:$AZ$285,MATCH('72400M Ann'!$C21,'72400 Ann'!$C$8:$C$285,0),MATCH('72400M Ann'!BO$8,'72400 Ann'!$C$8:$AZ$8,0))</f>
        <v>8.8000000000000007</v>
      </c>
      <c r="BP21" s="11">
        <f>INDEX('72400 Ann'!$C$8:$AZ$285,MATCH('72400M Ann'!$C21,'72400 Ann'!$C$8:$C$285,0),MATCH('72400M Ann'!BP$8,'72400 Ann'!$C$8:$AZ$8,0))</f>
        <v>7.7</v>
      </c>
      <c r="BQ21" s="11">
        <f>INDEX('72400 Ann'!$C$8:$AZ$285,MATCH('72400M Ann'!$C21,'72400 Ann'!$C$8:$C$285,0),MATCH('72400M Ann'!BQ$8,'72400 Ann'!$C$8:$AZ$8,0))</f>
        <v>6.3</v>
      </c>
      <c r="BR21" s="11">
        <f>INDEX('72400 Ann'!$C$8:$AZ$285,MATCH('72400M Ann'!$C21,'72400 Ann'!$C$8:$C$285,0),MATCH('72400M Ann'!BR$8,'72400 Ann'!$C$8:$AZ$8,0))</f>
        <v>8.9</v>
      </c>
      <c r="BS21" s="11">
        <f>INDEX('72400 Ann'!$C$8:$AZ$285,MATCH('72400M Ann'!$C21,'72400 Ann'!$C$8:$C$285,0),MATCH('72400M Ann'!BS$8,'72400 Ann'!$C$8:$AZ$8,0))</f>
        <v>1.7</v>
      </c>
      <c r="BT21" s="11">
        <f>INDEX('72400 Ann'!$C$8:$AZ$285,MATCH('72400M Ann'!$C21,'72400 Ann'!$C$8:$C$285,0),MATCH('72400M Ann'!BT$8,'72400 Ann'!$C$8:$AZ$8,0))</f>
        <v>-3.2</v>
      </c>
      <c r="BU21" s="11">
        <f>INDEX('72400 Ann'!$C$8:$AZ$285,MATCH('72400M Ann'!$C21,'72400 Ann'!$C$8:$C$285,0),MATCH('72400M Ann'!BU$8,'72400 Ann'!$C$8:$AZ$8,0))</f>
        <v>-14.7</v>
      </c>
      <c r="BV21" s="11">
        <f>INDEX('72400 Ann'!$C$8:$AZ$285,MATCH('72400M Ann'!$C21,'72400 Ann'!$C$8:$C$285,0),MATCH('72400M Ann'!BV$8,'72400 Ann'!$C$8:$AZ$8,0))</f>
        <v>-21.2</v>
      </c>
      <c r="BW21" s="11">
        <f>INDEX('72400 Ann'!$C$8:$AZ$285,MATCH('72400M Ann'!$C21,'72400 Ann'!$C$8:$C$285,0),MATCH('72400M Ann'!BW$8,'72400 Ann'!$C$8:$AZ$8,0))</f>
        <v>-30.6</v>
      </c>
      <c r="BX21" s="11">
        <f>INDEX('72400 Ann'!$C$8:$AZ$285,MATCH('72400M Ann'!$C21,'72400 Ann'!$C$8:$C$285,0),MATCH('72400M Ann'!BX$8,'72400 Ann'!$C$8:$AZ$8,0))</f>
        <v>-20</v>
      </c>
      <c r="BY21" s="11">
        <f>INDEX('72400 Ann'!$C$8:$AZ$285,MATCH('72400M Ann'!$C21,'72400 Ann'!$C$8:$C$285,0),MATCH('72400M Ann'!BY$8,'72400 Ann'!$C$8:$AZ$8,0))</f>
        <v>-3.7</v>
      </c>
      <c r="BZ21" s="11">
        <f>INDEX('72400 Ann'!$C$8:$AZ$285,MATCH('72400M Ann'!$C21,'72400 Ann'!$C$8:$C$285,0),MATCH('72400M Ann'!BZ$8,'72400 Ann'!$C$8:$AZ$8,0))</f>
        <v>23.7</v>
      </c>
      <c r="CA21" s="11">
        <f>INDEX('72400 Ann'!$C$8:$AZ$285,MATCH('72400M Ann'!$C21,'72400 Ann'!$C$8:$C$285,0),MATCH('72400M Ann'!CA$8,'72400 Ann'!$C$8:$AZ$8,0))</f>
        <v>18.600000000000001</v>
      </c>
      <c r="CB21" s="11">
        <f>INDEX('72400 Ann'!$C$8:$AZ$285,MATCH('72400M Ann'!$C21,'72400 Ann'!$C$8:$C$285,0),MATCH('72400M Ann'!CB$8,'72400 Ann'!$C$8:$AZ$8,0))</f>
        <v>17.2</v>
      </c>
      <c r="CC21" s="11">
        <f>INDEX('72400 Ann'!$C$8:$AZ$285,MATCH('72400M Ann'!$C21,'72400 Ann'!$C$8:$C$285,0),MATCH('72400M Ann'!CC$8,'72400 Ann'!$C$8:$AZ$8,0))</f>
        <v>17.899999999999999</v>
      </c>
      <c r="CD21" s="11">
        <f>INDEX('72400 Ann'!$C$8:$AZ$285,MATCH('72400M Ann'!$C21,'72400 Ann'!$C$8:$C$285,0),MATCH('72400M Ann'!CD$8,'72400 Ann'!$C$8:$AZ$8,0))</f>
        <v>11.5</v>
      </c>
      <c r="CE21" s="11">
        <f>INDEX('72400 Ann'!$C$8:$AZ$285,MATCH('72400M Ann'!$C21,'72400 Ann'!$C$8:$C$285,0),MATCH('72400M Ann'!CE$8,'72400 Ann'!$C$8:$AZ$8,0))</f>
        <v>11.2</v>
      </c>
      <c r="CF21" s="11">
        <f>INDEX('72400 Ann'!$C$8:$AZ$285,MATCH('72400M Ann'!$C21,'72400 Ann'!$C$8:$C$285,0),MATCH('72400M Ann'!CF$8,'72400 Ann'!$C$8:$AZ$8,0))</f>
        <v>70.400000000000006</v>
      </c>
      <c r="CG21" s="11">
        <f>INDEX('72400 Ann'!$C$8:$AZ$285,MATCH('72400M Ann'!$C21,'72400 Ann'!$C$8:$C$285,0),MATCH('72400M Ann'!CG$8,'72400 Ann'!$C$8:$AZ$8,0))</f>
        <v>71.400000000000006</v>
      </c>
      <c r="CH21" s="11">
        <f>INDEX('72400 Ann'!$C$8:$AZ$285,MATCH('72400M Ann'!$C21,'72400 Ann'!$C$8:$C$285,0),MATCH('72400M Ann'!CH$8,'72400 Ann'!$C$8:$AZ$8,0))</f>
        <v>68.3</v>
      </c>
      <c r="CI21" s="11">
        <f>INDEX('72400 Ann'!$C$8:$AZ$285,MATCH('72400M Ann'!$C21,'72400 Ann'!$C$8:$C$285,0),MATCH('72400M Ann'!CI$8,'72400 Ann'!$C$8:$AZ$8,0))</f>
        <v>82.4</v>
      </c>
      <c r="CJ21" s="11">
        <f>INDEX('72400 Ann'!$C$8:$AZ$285,MATCH('72400M Ann'!$C21,'72400 Ann'!$C$8:$C$285,0),MATCH('72400M Ann'!CJ$8,'72400 Ann'!$C$8:$AZ$8,0))</f>
        <v>83.1</v>
      </c>
      <c r="CK21" s="11">
        <f>INDEX('72400 Ann'!$C$8:$AZ$285,MATCH('72400M Ann'!$C21,'72400 Ann'!$C$8:$C$285,0),MATCH('72400M Ann'!CK$8,'72400 Ann'!$C$8:$AZ$8,0))</f>
        <v>64.099999999999994</v>
      </c>
      <c r="CL21" s="11">
        <f>INDEX('72400 Ann'!$C$8:$AZ$285,MATCH('72400M Ann'!$C21,'72400 Ann'!$C$8:$C$285,0),MATCH('72400M Ann'!CL$8,'72400 Ann'!$C$8:$AZ$8,0))</f>
        <v>65.8</v>
      </c>
    </row>
    <row r="22" spans="1:90" s="10" customFormat="1" x14ac:dyDescent="0.25">
      <c r="A22" s="32">
        <v>14</v>
      </c>
      <c r="B22" s="10" t="s">
        <v>1144</v>
      </c>
      <c r="C22" s="10" t="s">
        <v>1243</v>
      </c>
      <c r="D22" s="10">
        <f>INDEX('72400 Ann Hist'!$C$8:$AR$285,MATCH('72400M Ann'!$C22,'72400 Ann Hist'!$C$8:$C$285,0),MATCH('72400M Ann'!D$8,'72400 Ann Hist'!$C$8:$AR$8,0))</f>
        <v>0</v>
      </c>
      <c r="E22" s="10">
        <f>INDEX('72400 Ann Hist'!$C$8:$AR$285,MATCH('72400M Ann'!$C22,'72400 Ann Hist'!$C$8:$C$285,0),MATCH('72400M Ann'!E$8,'72400 Ann Hist'!$C$8:$AR$8,0))</f>
        <v>0</v>
      </c>
      <c r="F22" s="10">
        <f>INDEX('72400 Ann Hist'!$C$8:$AR$285,MATCH('72400M Ann'!$C22,'72400 Ann Hist'!$C$8:$C$285,0),MATCH('72400M Ann'!F$8,'72400 Ann Hist'!$C$8:$AR$8,0))</f>
        <v>0</v>
      </c>
      <c r="G22" s="10">
        <f>INDEX('72400 Ann Hist'!$C$8:$AR$285,MATCH('72400M Ann'!$C22,'72400 Ann Hist'!$C$8:$C$285,0),MATCH('72400M Ann'!G$8,'72400 Ann Hist'!$C$8:$AR$8,0))</f>
        <v>0</v>
      </c>
      <c r="H22" s="10">
        <f>INDEX('72400 Ann Hist'!$C$8:$AR$285,MATCH('72400M Ann'!$C22,'72400 Ann Hist'!$C$8:$C$285,0),MATCH('72400M Ann'!H$8,'72400 Ann Hist'!$C$8:$AR$8,0))</f>
        <v>0</v>
      </c>
      <c r="I22" s="10">
        <f>INDEX('72400 Ann Hist'!$C$8:$AR$285,MATCH('72400M Ann'!$C22,'72400 Ann Hist'!$C$8:$C$285,0),MATCH('72400M Ann'!I$8,'72400 Ann Hist'!$C$8:$AR$8,0))</f>
        <v>0</v>
      </c>
      <c r="J22" s="10">
        <f>INDEX('72400 Ann Hist'!$C$8:$AR$285,MATCH('72400M Ann'!$C22,'72400 Ann Hist'!$C$8:$C$285,0),MATCH('72400M Ann'!J$8,'72400 Ann Hist'!$C$8:$AR$8,0))</f>
        <v>0</v>
      </c>
      <c r="K22" s="10">
        <f>INDEX('72400 Ann Hist'!$C$8:$AR$285,MATCH('72400M Ann'!$C22,'72400 Ann Hist'!$C$8:$C$285,0),MATCH('72400M Ann'!K$8,'72400 Ann Hist'!$C$8:$AR$8,0))</f>
        <v>0</v>
      </c>
      <c r="L22" s="10">
        <f>INDEX('72400 Ann Hist'!$C$8:$AR$285,MATCH('72400M Ann'!$C22,'72400 Ann Hist'!$C$8:$C$285,0),MATCH('72400M Ann'!L$8,'72400 Ann Hist'!$C$8:$AR$8,0))</f>
        <v>0</v>
      </c>
      <c r="M22" s="10">
        <f>INDEX('72400 Ann Hist'!$C$8:$AR$285,MATCH('72400M Ann'!$C22,'72400 Ann Hist'!$C$8:$C$285,0),MATCH('72400M Ann'!M$8,'72400 Ann Hist'!$C$8:$AR$8,0))</f>
        <v>0</v>
      </c>
      <c r="N22" s="10">
        <f>INDEX('72400 Ann Hist'!$C$8:$AR$285,MATCH('72400M Ann'!$C22,'72400 Ann Hist'!$C$8:$C$285,0),MATCH('72400M Ann'!N$8,'72400 Ann Hist'!$C$8:$AR$8,0))</f>
        <v>0</v>
      </c>
      <c r="O22" s="10">
        <f>INDEX('72400 Ann Hist'!$C$8:$AR$285,MATCH('72400M Ann'!$C22,'72400 Ann Hist'!$C$8:$C$285,0),MATCH('72400M Ann'!O$8,'72400 Ann Hist'!$C$8:$AR$8,0))</f>
        <v>0</v>
      </c>
      <c r="P22" s="10">
        <f>INDEX('72400 Ann Hist'!$C$8:$AR$285,MATCH('72400M Ann'!$C22,'72400 Ann Hist'!$C$8:$C$285,0),MATCH('72400M Ann'!P$8,'72400 Ann Hist'!$C$8:$AR$8,0))</f>
        <v>0</v>
      </c>
      <c r="Q22" s="10">
        <f>INDEX('72400 Ann Hist'!$C$8:$AR$285,MATCH('72400M Ann'!$C22,'72400 Ann Hist'!$C$8:$C$285,0),MATCH('72400M Ann'!Q$8,'72400 Ann Hist'!$C$8:$AR$8,0))</f>
        <v>0</v>
      </c>
      <c r="R22" s="10">
        <f>INDEX('72400 Ann Hist'!$C$8:$AR$285,MATCH('72400M Ann'!$C22,'72400 Ann Hist'!$C$8:$C$285,0),MATCH('72400M Ann'!R$8,'72400 Ann Hist'!$C$8:$AR$8,0))</f>
        <v>0</v>
      </c>
      <c r="S22" s="10">
        <f>INDEX('72400 Ann Hist'!$C$8:$AR$285,MATCH('72400M Ann'!$C22,'72400 Ann Hist'!$C$8:$C$285,0),MATCH('72400M Ann'!S$8,'72400 Ann Hist'!$C$8:$AR$8,0))</f>
        <v>0</v>
      </c>
      <c r="T22" s="10">
        <f>INDEX('72400 Ann Hist'!$C$8:$AR$285,MATCH('72400M Ann'!$C22,'72400 Ann Hist'!$C$8:$C$285,0),MATCH('72400M Ann'!T$8,'72400 Ann Hist'!$C$8:$AR$8,0))</f>
        <v>0</v>
      </c>
      <c r="U22" s="10">
        <f>INDEX('72400 Ann Hist'!$C$8:$AR$285,MATCH('72400M Ann'!$C22,'72400 Ann Hist'!$C$8:$C$285,0),MATCH('72400M Ann'!U$8,'72400 Ann Hist'!$C$8:$AR$8,0))</f>
        <v>0</v>
      </c>
      <c r="V22" s="10">
        <f>INDEX('72400 Ann Hist'!$C$8:$AR$285,MATCH('72400M Ann'!$C22,'72400 Ann Hist'!$C$8:$C$285,0),MATCH('72400M Ann'!V$8,'72400 Ann Hist'!$C$8:$AR$8,0))</f>
        <v>0</v>
      </c>
      <c r="W22" s="10">
        <f>INDEX('72400 Ann Hist'!$C$8:$AR$285,MATCH('72400M Ann'!$C22,'72400 Ann Hist'!$C$8:$C$285,0),MATCH('72400M Ann'!W$8,'72400 Ann Hist'!$C$8:$AR$8,0))</f>
        <v>0</v>
      </c>
      <c r="X22" s="10">
        <f>INDEX('72400 Ann Hist'!$C$8:$AR$285,MATCH('72400M Ann'!$C22,'72400 Ann Hist'!$C$8:$C$285,0),MATCH('72400M Ann'!X$8,'72400 Ann Hist'!$C$8:$AR$8,0))</f>
        <v>0</v>
      </c>
      <c r="Y22" s="10">
        <f>INDEX('72400 Ann Hist'!$C$8:$AR$285,MATCH('72400M Ann'!$C22,'72400 Ann Hist'!$C$8:$C$285,0),MATCH('72400M Ann'!Y$8,'72400 Ann Hist'!$C$8:$AR$8,0))</f>
        <v>0</v>
      </c>
      <c r="Z22" s="10">
        <f>INDEX('72400 Ann Hist'!$C$8:$AR$285,MATCH('72400M Ann'!$C22,'72400 Ann Hist'!$C$8:$C$285,0),MATCH('72400M Ann'!Z$8,'72400 Ann Hist'!$C$8:$AR$8,0))</f>
        <v>0</v>
      </c>
      <c r="AA22" s="10">
        <f>INDEX('72400 Ann Hist'!$C$8:$AR$285,MATCH('72400M Ann'!$C22,'72400 Ann Hist'!$C$8:$C$285,0),MATCH('72400M Ann'!AA$8,'72400 Ann Hist'!$C$8:$AR$8,0))</f>
        <v>0</v>
      </c>
      <c r="AB22" s="10">
        <f>INDEX('72400 Ann Hist'!$C$8:$AR$285,MATCH('72400M Ann'!$C22,'72400 Ann Hist'!$C$8:$C$285,0),MATCH('72400M Ann'!AB$8,'72400 Ann Hist'!$C$8:$AR$8,0))</f>
        <v>0</v>
      </c>
      <c r="AC22" s="10">
        <f>INDEX('72400 Ann Hist'!$C$8:$AR$285,MATCH('72400M Ann'!$C22,'72400 Ann Hist'!$C$8:$C$285,0),MATCH('72400M Ann'!AC$8,'72400 Ann Hist'!$C$8:$AR$8,0))</f>
        <v>0</v>
      </c>
      <c r="AD22" s="10">
        <f>INDEX('72400 Ann Hist'!$C$8:$AR$285,MATCH('72400M Ann'!$C22,'72400 Ann Hist'!$C$8:$C$285,0),MATCH('72400M Ann'!AD$8,'72400 Ann Hist'!$C$8:$AR$8,0))</f>
        <v>0</v>
      </c>
      <c r="AE22" s="10">
        <f>INDEX('72400 Ann Hist'!$C$8:$AR$285,MATCH('72400M Ann'!$C22,'72400 Ann Hist'!$C$8:$C$285,0),MATCH('72400M Ann'!AE$8,'72400 Ann Hist'!$C$8:$AR$8,0))</f>
        <v>0</v>
      </c>
      <c r="AF22" s="10">
        <f>INDEX('72400 Ann Hist'!$C$8:$AR$285,MATCH('72400M Ann'!$C22,'72400 Ann Hist'!$C$8:$C$285,0),MATCH('72400M Ann'!AF$8,'72400 Ann Hist'!$C$8:$AR$8,0))</f>
        <v>0</v>
      </c>
      <c r="AG22" s="10">
        <f>INDEX('72400 Ann Hist'!$C$8:$AR$285,MATCH('72400M Ann'!$C22,'72400 Ann Hist'!$C$8:$C$285,0),MATCH('72400M Ann'!AG$8,'72400 Ann Hist'!$C$8:$AR$8,0))</f>
        <v>0</v>
      </c>
      <c r="AH22" s="10">
        <f>INDEX('72400 Ann Hist'!$C$8:$AR$285,MATCH('72400M Ann'!$C22,'72400 Ann Hist'!$C$8:$C$285,0),MATCH('72400M Ann'!AH$8,'72400 Ann Hist'!$C$8:$AR$8,0))</f>
        <v>0</v>
      </c>
      <c r="AI22" s="10">
        <f>INDEX('72400 Ann Hist'!$C$8:$AR$285,MATCH('72400M Ann'!$C22,'72400 Ann Hist'!$C$8:$C$285,0),MATCH('72400M Ann'!AI$8,'72400 Ann Hist'!$C$8:$AR$8,0))</f>
        <v>0</v>
      </c>
      <c r="AJ22" s="10">
        <f>INDEX('72400 Ann Hist'!$C$8:$AR$285,MATCH('72400M Ann'!$C22,'72400 Ann Hist'!$C$8:$C$285,0),MATCH('72400M Ann'!AJ$8,'72400 Ann Hist'!$C$8:$AR$8,0))</f>
        <v>0</v>
      </c>
      <c r="AK22" s="10">
        <f>INDEX('72400 Ann Hist'!$C$8:$AR$285,MATCH('72400M Ann'!$C22,'72400 Ann Hist'!$C$8:$C$285,0),MATCH('72400M Ann'!AK$8,'72400 Ann Hist'!$C$8:$AR$8,0))</f>
        <v>0</v>
      </c>
      <c r="AL22" s="10">
        <f>INDEX('72400 Ann Hist'!$C$8:$AR$285,MATCH('72400M Ann'!$C22,'72400 Ann Hist'!$C$8:$C$285,0),MATCH('72400M Ann'!AL$8,'72400 Ann Hist'!$C$8:$AR$8,0))</f>
        <v>0</v>
      </c>
      <c r="AM22" s="10">
        <f>INDEX('72400 Ann Hist'!$C$8:$AR$285,MATCH('72400M Ann'!$C22,'72400 Ann Hist'!$C$8:$C$285,0),MATCH('72400M Ann'!AM$8,'72400 Ann Hist'!$C$8:$AR$8,0))</f>
        <v>0</v>
      </c>
      <c r="AN22" s="10">
        <f>INDEX('72400 Ann Hist'!$C$8:$AR$285,MATCH('72400M Ann'!$C22,'72400 Ann Hist'!$C$8:$C$285,0),MATCH('72400M Ann'!AN$8,'72400 Ann Hist'!$C$8:$AR$8,0))</f>
        <v>0</v>
      </c>
      <c r="AO22" s="10">
        <f>INDEX('72400 Ann Hist'!$C$8:$AR$285,MATCH('72400M Ann'!$C22,'72400 Ann Hist'!$C$8:$C$285,0),MATCH('72400M Ann'!AO$8,'72400 Ann Hist'!$C$8:$AR$8,0))</f>
        <v>0</v>
      </c>
      <c r="AP22" s="10">
        <f>INDEX('72400 Ann Hist'!$C$8:$AR$285,MATCH('72400M Ann'!$C22,'72400 Ann Hist'!$C$8:$C$285,0),MATCH('72400M Ann'!AP$8,'72400 Ann Hist'!$C$8:$AR$8,0))</f>
        <v>0</v>
      </c>
      <c r="AQ22" s="10">
        <f>INDEX('72400 Ann Hist'!$C$8:$AR$285,MATCH('72400M Ann'!$C22,'72400 Ann Hist'!$C$8:$C$285,0),MATCH('72400M Ann'!AQ$8,'72400 Ann Hist'!$C$8:$AR$8,0))</f>
        <v>0.1</v>
      </c>
      <c r="AR22" s="11">
        <f>INDEX('72400 Ann'!$C$8:$AZ$285,MATCH('72400M Ann'!$C22,'72400 Ann'!$C$8:$C$285,0),MATCH('72400M Ann'!AR$8,'72400 Ann'!$C$8:$AZ$8,0))</f>
        <v>0.2</v>
      </c>
      <c r="AS22" s="11">
        <f>INDEX('72400 Ann'!$C$8:$AZ$285,MATCH('72400M Ann'!$C22,'72400 Ann'!$C$8:$C$285,0),MATCH('72400M Ann'!AS$8,'72400 Ann'!$C$8:$AZ$8,0))</f>
        <v>0.2</v>
      </c>
      <c r="AT22" s="11">
        <f>INDEX('72400 Ann'!$C$8:$AZ$285,MATCH('72400M Ann'!$C22,'72400 Ann'!$C$8:$C$285,0),MATCH('72400M Ann'!AT$8,'72400 Ann'!$C$8:$AZ$8,0))</f>
        <v>0.3</v>
      </c>
      <c r="AU22" s="11">
        <f>INDEX('72400 Ann'!$C$8:$AZ$285,MATCH('72400M Ann'!$C22,'72400 Ann'!$C$8:$C$285,0),MATCH('72400M Ann'!AU$8,'72400 Ann'!$C$8:$AZ$8,0))</f>
        <v>0.3</v>
      </c>
      <c r="AV22" s="11">
        <f>INDEX('72400 Ann'!$C$8:$AZ$285,MATCH('72400M Ann'!$C22,'72400 Ann'!$C$8:$C$285,0),MATCH('72400M Ann'!AV$8,'72400 Ann'!$C$8:$AZ$8,0))</f>
        <v>0.5</v>
      </c>
      <c r="AW22" s="11">
        <f>INDEX('72400 Ann'!$C$8:$AZ$285,MATCH('72400M Ann'!$C22,'72400 Ann'!$C$8:$C$285,0),MATCH('72400M Ann'!AW$8,'72400 Ann'!$C$8:$AZ$8,0))</f>
        <v>0.8</v>
      </c>
      <c r="AX22" s="11">
        <f>INDEX('72400 Ann'!$C$8:$AZ$285,MATCH('72400M Ann'!$C22,'72400 Ann'!$C$8:$C$285,0),MATCH('72400M Ann'!AX$8,'72400 Ann'!$C$8:$AZ$8,0))</f>
        <v>0.8</v>
      </c>
      <c r="AY22" s="11">
        <f>INDEX('72400 Ann'!$C$8:$AZ$285,MATCH('72400M Ann'!$C22,'72400 Ann'!$C$8:$C$285,0),MATCH('72400M Ann'!AY$8,'72400 Ann'!$C$8:$AZ$8,0))</f>
        <v>0.8</v>
      </c>
      <c r="AZ22" s="11">
        <f>INDEX('72400 Ann'!$C$8:$AZ$285,MATCH('72400M Ann'!$C22,'72400 Ann'!$C$8:$C$285,0),MATCH('72400M Ann'!AZ$8,'72400 Ann'!$C$8:$AZ$8,0))</f>
        <v>1.3</v>
      </c>
      <c r="BA22" s="11">
        <f>INDEX('72400 Ann'!$C$8:$AZ$285,MATCH('72400M Ann'!$C22,'72400 Ann'!$C$8:$C$285,0),MATCH('72400M Ann'!BA$8,'72400 Ann'!$C$8:$AZ$8,0))</f>
        <v>1.7</v>
      </c>
      <c r="BB22" s="11">
        <f>INDEX('72400 Ann'!$C$8:$AZ$285,MATCH('72400M Ann'!$C22,'72400 Ann'!$C$8:$C$285,0),MATCH('72400M Ann'!BB$8,'72400 Ann'!$C$8:$AZ$8,0))</f>
        <v>1.9</v>
      </c>
      <c r="BC22" s="11">
        <f>INDEX('72400 Ann'!$C$8:$AZ$285,MATCH('72400M Ann'!$C22,'72400 Ann'!$C$8:$C$285,0),MATCH('72400M Ann'!BC$8,'72400 Ann'!$C$8:$AZ$8,0))</f>
        <v>1.8</v>
      </c>
      <c r="BD22" s="11">
        <f>INDEX('72400 Ann'!$C$8:$AZ$285,MATCH('72400M Ann'!$C22,'72400 Ann'!$C$8:$C$285,0),MATCH('72400M Ann'!BD$8,'72400 Ann'!$C$8:$AZ$8,0))</f>
        <v>2.2000000000000002</v>
      </c>
      <c r="BE22" s="11">
        <f>INDEX('72400 Ann'!$C$8:$AZ$285,MATCH('72400M Ann'!$C22,'72400 Ann'!$C$8:$C$285,0),MATCH('72400M Ann'!BE$8,'72400 Ann'!$C$8:$AZ$8,0))</f>
        <v>2.8</v>
      </c>
      <c r="BF22" s="11">
        <f>INDEX('72400 Ann'!$C$8:$AZ$285,MATCH('72400M Ann'!$C22,'72400 Ann'!$C$8:$C$285,0),MATCH('72400M Ann'!BF$8,'72400 Ann'!$C$8:$AZ$8,0))</f>
        <v>3.2</v>
      </c>
      <c r="BG22" s="11">
        <f>INDEX('72400 Ann'!$C$8:$AZ$285,MATCH('72400M Ann'!$C22,'72400 Ann'!$C$8:$C$285,0),MATCH('72400M Ann'!BG$8,'72400 Ann'!$C$8:$AZ$8,0))</f>
        <v>3.7</v>
      </c>
      <c r="BH22" s="11">
        <f>INDEX('72400 Ann'!$C$8:$AZ$285,MATCH('72400M Ann'!$C22,'72400 Ann'!$C$8:$C$285,0),MATCH('72400M Ann'!BH$8,'72400 Ann'!$C$8:$AZ$8,0))</f>
        <v>4.3</v>
      </c>
      <c r="BI22" s="11">
        <f>INDEX('72400 Ann'!$C$8:$AZ$285,MATCH('72400M Ann'!$C22,'72400 Ann'!$C$8:$C$285,0),MATCH('72400M Ann'!BI$8,'72400 Ann'!$C$8:$AZ$8,0))</f>
        <v>5</v>
      </c>
      <c r="BJ22" s="11">
        <f>INDEX('72400 Ann'!$C$8:$AZ$285,MATCH('72400M Ann'!$C22,'72400 Ann'!$C$8:$C$285,0),MATCH('72400M Ann'!BJ$8,'72400 Ann'!$C$8:$AZ$8,0))</f>
        <v>5.7</v>
      </c>
      <c r="BK22" s="11">
        <f>INDEX('72400 Ann'!$C$8:$AZ$285,MATCH('72400M Ann'!$C22,'72400 Ann'!$C$8:$C$285,0),MATCH('72400M Ann'!BK$8,'72400 Ann'!$C$8:$AZ$8,0))</f>
        <v>7.1</v>
      </c>
      <c r="BL22" s="11">
        <f>INDEX('72400 Ann'!$C$8:$AZ$285,MATCH('72400M Ann'!$C22,'72400 Ann'!$C$8:$C$285,0),MATCH('72400M Ann'!BL$8,'72400 Ann'!$C$8:$AZ$8,0))</f>
        <v>8.8000000000000007</v>
      </c>
      <c r="BM22" s="11">
        <f>INDEX('72400 Ann'!$C$8:$AZ$285,MATCH('72400M Ann'!$C22,'72400 Ann'!$C$8:$C$285,0),MATCH('72400M Ann'!BM$8,'72400 Ann'!$C$8:$AZ$8,0))</f>
        <v>10.4</v>
      </c>
      <c r="BN22" s="11">
        <f>INDEX('72400 Ann'!$C$8:$AZ$285,MATCH('72400M Ann'!$C22,'72400 Ann'!$C$8:$C$285,0),MATCH('72400M Ann'!BN$8,'72400 Ann'!$C$8:$AZ$8,0))</f>
        <v>11.5</v>
      </c>
      <c r="BO22" s="11">
        <f>INDEX('72400 Ann'!$C$8:$AZ$285,MATCH('72400M Ann'!$C22,'72400 Ann'!$C$8:$C$285,0),MATCH('72400M Ann'!BO$8,'72400 Ann'!$C$8:$AZ$8,0))</f>
        <v>12.8</v>
      </c>
      <c r="BP22" s="11">
        <f>INDEX('72400 Ann'!$C$8:$AZ$285,MATCH('72400M Ann'!$C22,'72400 Ann'!$C$8:$C$285,0),MATCH('72400M Ann'!BP$8,'72400 Ann'!$C$8:$AZ$8,0))</f>
        <v>13.4</v>
      </c>
      <c r="BQ22" s="11">
        <f>INDEX('72400 Ann'!$C$8:$AZ$285,MATCH('72400M Ann'!$C22,'72400 Ann'!$C$8:$C$285,0),MATCH('72400M Ann'!BQ$8,'72400 Ann'!$C$8:$AZ$8,0))</f>
        <v>14</v>
      </c>
      <c r="BR22" s="11">
        <f>INDEX('72400 Ann'!$C$8:$AZ$285,MATCH('72400M Ann'!$C22,'72400 Ann'!$C$8:$C$285,0),MATCH('72400M Ann'!BR$8,'72400 Ann'!$C$8:$AZ$8,0))</f>
        <v>15.1</v>
      </c>
      <c r="BS22" s="11">
        <f>INDEX('72400 Ann'!$C$8:$AZ$285,MATCH('72400M Ann'!$C22,'72400 Ann'!$C$8:$C$285,0),MATCH('72400M Ann'!BS$8,'72400 Ann'!$C$8:$AZ$8,0))</f>
        <v>18</v>
      </c>
      <c r="BT22" s="11">
        <f>INDEX('72400 Ann'!$C$8:$AZ$285,MATCH('72400M Ann'!$C22,'72400 Ann'!$C$8:$C$285,0),MATCH('72400M Ann'!BT$8,'72400 Ann'!$C$8:$AZ$8,0))</f>
        <v>20.6</v>
      </c>
      <c r="BU22" s="11">
        <f>INDEX('72400 Ann'!$C$8:$AZ$285,MATCH('72400M Ann'!$C22,'72400 Ann'!$C$8:$C$285,0),MATCH('72400M Ann'!BU$8,'72400 Ann'!$C$8:$AZ$8,0))</f>
        <v>21.5</v>
      </c>
      <c r="BV22" s="11">
        <f>INDEX('72400 Ann'!$C$8:$AZ$285,MATCH('72400M Ann'!$C22,'72400 Ann'!$C$8:$C$285,0),MATCH('72400M Ann'!BV$8,'72400 Ann'!$C$8:$AZ$8,0))</f>
        <v>22.2</v>
      </c>
      <c r="BW22" s="11">
        <f>INDEX('72400 Ann'!$C$8:$AZ$285,MATCH('72400M Ann'!$C22,'72400 Ann'!$C$8:$C$285,0),MATCH('72400M Ann'!BW$8,'72400 Ann'!$C$8:$AZ$8,0))</f>
        <v>21.5</v>
      </c>
      <c r="BX22" s="11">
        <f>INDEX('72400 Ann'!$C$8:$AZ$285,MATCH('72400M Ann'!$C22,'72400 Ann'!$C$8:$C$285,0),MATCH('72400M Ann'!BX$8,'72400 Ann'!$C$8:$AZ$8,0))</f>
        <v>19.600000000000001</v>
      </c>
      <c r="BY22" s="11">
        <f>INDEX('72400 Ann'!$C$8:$AZ$285,MATCH('72400M Ann'!$C22,'72400 Ann'!$C$8:$C$285,0),MATCH('72400M Ann'!BY$8,'72400 Ann'!$C$8:$AZ$8,0))</f>
        <v>16.600000000000001</v>
      </c>
      <c r="BZ22" s="11">
        <f>INDEX('72400 Ann'!$C$8:$AZ$285,MATCH('72400M Ann'!$C22,'72400 Ann'!$C$8:$C$285,0),MATCH('72400M Ann'!BZ$8,'72400 Ann'!$C$8:$AZ$8,0))</f>
        <v>16.5</v>
      </c>
      <c r="CA22" s="11">
        <f>INDEX('72400 Ann'!$C$8:$AZ$285,MATCH('72400M Ann'!$C22,'72400 Ann'!$C$8:$C$285,0),MATCH('72400M Ann'!CA$8,'72400 Ann'!$C$8:$AZ$8,0))</f>
        <v>20.9</v>
      </c>
      <c r="CB22" s="11">
        <f>INDEX('72400 Ann'!$C$8:$AZ$285,MATCH('72400M Ann'!$C22,'72400 Ann'!$C$8:$C$285,0),MATCH('72400M Ann'!CB$8,'72400 Ann'!$C$8:$AZ$8,0))</f>
        <v>25.1</v>
      </c>
      <c r="CC22" s="11">
        <f>INDEX('72400 Ann'!$C$8:$AZ$285,MATCH('72400M Ann'!$C22,'72400 Ann'!$C$8:$C$285,0),MATCH('72400M Ann'!CC$8,'72400 Ann'!$C$8:$AZ$8,0))</f>
        <v>28.1</v>
      </c>
      <c r="CD22" s="11">
        <f>INDEX('72400 Ann'!$C$8:$AZ$285,MATCH('72400M Ann'!$C22,'72400 Ann'!$C$8:$C$285,0),MATCH('72400M Ann'!CD$8,'72400 Ann'!$C$8:$AZ$8,0))</f>
        <v>30.3</v>
      </c>
      <c r="CE22" s="11">
        <f>INDEX('72400 Ann'!$C$8:$AZ$285,MATCH('72400M Ann'!$C22,'72400 Ann'!$C$8:$C$285,0),MATCH('72400M Ann'!CE$8,'72400 Ann'!$C$8:$AZ$8,0))</f>
        <v>27.7</v>
      </c>
      <c r="CF22" s="11">
        <f>INDEX('72400 Ann'!$C$8:$AZ$285,MATCH('72400M Ann'!$C22,'72400 Ann'!$C$8:$C$285,0),MATCH('72400M Ann'!CF$8,'72400 Ann'!$C$8:$AZ$8,0))</f>
        <v>23.5</v>
      </c>
      <c r="CG22" s="11">
        <f>INDEX('72400 Ann'!$C$8:$AZ$285,MATCH('72400M Ann'!$C22,'72400 Ann'!$C$8:$C$285,0),MATCH('72400M Ann'!CG$8,'72400 Ann'!$C$8:$AZ$8,0))</f>
        <v>23.7</v>
      </c>
      <c r="CH22" s="11">
        <f>INDEX('72400 Ann'!$C$8:$AZ$285,MATCH('72400M Ann'!$C22,'72400 Ann'!$C$8:$C$285,0),MATCH('72400M Ann'!CH$8,'72400 Ann'!$C$8:$AZ$8,0))</f>
        <v>26.1</v>
      </c>
      <c r="CI22" s="11">
        <f>INDEX('72400 Ann'!$C$8:$AZ$285,MATCH('72400M Ann'!$C22,'72400 Ann'!$C$8:$C$285,0),MATCH('72400M Ann'!CI$8,'72400 Ann'!$C$8:$AZ$8,0))</f>
        <v>28.8</v>
      </c>
      <c r="CJ22" s="11">
        <f>INDEX('72400 Ann'!$C$8:$AZ$285,MATCH('72400M Ann'!$C22,'72400 Ann'!$C$8:$C$285,0),MATCH('72400M Ann'!CJ$8,'72400 Ann'!$C$8:$AZ$8,0))</f>
        <v>31.7</v>
      </c>
      <c r="CK22" s="10">
        <f>INDEX('72400 Ann'!$C$8:$AZ$285,MATCH('72400M Ann'!$C22,'72400 Ann'!$C$8:$C$285,0),MATCH('72400M Ann'!CK$8,'72400 Ann'!$C$8:$AZ$8,0))</f>
        <v>36.6</v>
      </c>
      <c r="CL22" s="10">
        <f>INDEX('72400 Ann'!$C$8:$AZ$285,MATCH('72400M Ann'!$C22,'72400 Ann'!$C$8:$C$285,0),MATCH('72400M Ann'!CL$8,'72400 Ann'!$C$8:$AZ$8,0))</f>
        <v>38.6</v>
      </c>
    </row>
    <row r="23" spans="1:90" s="8" customFormat="1" x14ac:dyDescent="0.25">
      <c r="A23" s="35">
        <v>15</v>
      </c>
      <c r="B23" s="8" t="s">
        <v>1149</v>
      </c>
      <c r="C23" s="8" t="s">
        <v>1244</v>
      </c>
      <c r="D23" s="8">
        <f>INDEX('72400 Ann Hist'!$C$8:$AR$285,MATCH('72400M Ann'!$C23,'72400 Ann Hist'!$C$8:$C$285,0),MATCH('72400M Ann'!D$8,'72400 Ann Hist'!$C$8:$AR$8,0))</f>
        <v>0.4</v>
      </c>
      <c r="E23" s="8">
        <f>INDEX('72400 Ann Hist'!$C$8:$AR$285,MATCH('72400M Ann'!$C23,'72400 Ann Hist'!$C$8:$C$285,0),MATCH('72400M Ann'!E$8,'72400 Ann Hist'!$C$8:$AR$8,0))</f>
        <v>0.5</v>
      </c>
      <c r="F23" s="8">
        <f>INDEX('72400 Ann Hist'!$C$8:$AR$285,MATCH('72400M Ann'!$C23,'72400 Ann Hist'!$C$8:$C$285,0),MATCH('72400M Ann'!F$8,'72400 Ann Hist'!$C$8:$AR$8,0))</f>
        <v>0.5</v>
      </c>
      <c r="G23" s="8">
        <f>INDEX('72400 Ann Hist'!$C$8:$AR$285,MATCH('72400M Ann'!$C23,'72400 Ann Hist'!$C$8:$C$285,0),MATCH('72400M Ann'!G$8,'72400 Ann Hist'!$C$8:$AR$8,0))</f>
        <v>0.5</v>
      </c>
      <c r="H23" s="8">
        <f>INDEX('72400 Ann Hist'!$C$8:$AR$285,MATCH('72400M Ann'!$C23,'72400 Ann Hist'!$C$8:$C$285,0),MATCH('72400M Ann'!H$8,'72400 Ann Hist'!$C$8:$AR$8,0))</f>
        <v>0.5</v>
      </c>
      <c r="I23" s="8">
        <f>INDEX('72400 Ann Hist'!$C$8:$AR$285,MATCH('72400M Ann'!$C23,'72400 Ann Hist'!$C$8:$C$285,0),MATCH('72400M Ann'!I$8,'72400 Ann Hist'!$C$8:$AR$8,0))</f>
        <v>0.5</v>
      </c>
      <c r="J23" s="8">
        <f>INDEX('72400 Ann Hist'!$C$8:$AR$285,MATCH('72400M Ann'!$C23,'72400 Ann Hist'!$C$8:$C$285,0),MATCH('72400M Ann'!J$8,'72400 Ann Hist'!$C$8:$AR$8,0))</f>
        <v>0.5</v>
      </c>
      <c r="K23" s="8">
        <f>INDEX('72400 Ann Hist'!$C$8:$AR$285,MATCH('72400M Ann'!$C23,'72400 Ann Hist'!$C$8:$C$285,0),MATCH('72400M Ann'!K$8,'72400 Ann Hist'!$C$8:$AR$8,0))</f>
        <v>0.6</v>
      </c>
      <c r="L23" s="8">
        <f>INDEX('72400 Ann Hist'!$C$8:$AR$285,MATCH('72400M Ann'!$C23,'72400 Ann Hist'!$C$8:$C$285,0),MATCH('72400M Ann'!L$8,'72400 Ann Hist'!$C$8:$AR$8,0))</f>
        <v>0.7</v>
      </c>
      <c r="M23" s="8">
        <f>INDEX('72400 Ann Hist'!$C$8:$AR$285,MATCH('72400M Ann'!$C23,'72400 Ann Hist'!$C$8:$C$285,0),MATCH('72400M Ann'!M$8,'72400 Ann Hist'!$C$8:$AR$8,0))</f>
        <v>0.8</v>
      </c>
      <c r="N23" s="8">
        <f>INDEX('72400 Ann Hist'!$C$8:$AR$285,MATCH('72400M Ann'!$C23,'72400 Ann Hist'!$C$8:$C$285,0),MATCH('72400M Ann'!N$8,'72400 Ann Hist'!$C$8:$AR$8,0))</f>
        <v>0.8</v>
      </c>
      <c r="O23" s="8">
        <f>INDEX('72400 Ann Hist'!$C$8:$AR$285,MATCH('72400M Ann'!$C23,'72400 Ann Hist'!$C$8:$C$285,0),MATCH('72400M Ann'!O$8,'72400 Ann Hist'!$C$8:$AR$8,0))</f>
        <v>0.9</v>
      </c>
      <c r="P23" s="8">
        <f>INDEX('72400 Ann Hist'!$C$8:$AR$285,MATCH('72400M Ann'!$C23,'72400 Ann Hist'!$C$8:$C$285,0),MATCH('72400M Ann'!P$8,'72400 Ann Hist'!$C$8:$AR$8,0))</f>
        <v>0.9</v>
      </c>
      <c r="Q23" s="8">
        <f>INDEX('72400 Ann Hist'!$C$8:$AR$285,MATCH('72400M Ann'!$C23,'72400 Ann Hist'!$C$8:$C$285,0),MATCH('72400M Ann'!Q$8,'72400 Ann Hist'!$C$8:$AR$8,0))</f>
        <v>1</v>
      </c>
      <c r="R23" s="8">
        <f>INDEX('72400 Ann Hist'!$C$8:$AR$285,MATCH('72400M Ann'!$C23,'72400 Ann Hist'!$C$8:$C$285,0),MATCH('72400M Ann'!R$8,'72400 Ann Hist'!$C$8:$AR$8,0))</f>
        <v>1.1000000000000001</v>
      </c>
      <c r="S23" s="8">
        <f>INDEX('72400 Ann Hist'!$C$8:$AR$285,MATCH('72400M Ann'!$C23,'72400 Ann Hist'!$C$8:$C$285,0),MATCH('72400M Ann'!S$8,'72400 Ann Hist'!$C$8:$AR$8,0))</f>
        <v>1.1000000000000001</v>
      </c>
      <c r="T23" s="8">
        <f>INDEX('72400 Ann Hist'!$C$8:$AR$285,MATCH('72400M Ann'!$C23,'72400 Ann Hist'!$C$8:$C$285,0),MATCH('72400M Ann'!T$8,'72400 Ann Hist'!$C$8:$AR$8,0))</f>
        <v>1.3</v>
      </c>
      <c r="U23" s="8">
        <f>INDEX('72400 Ann Hist'!$C$8:$AR$285,MATCH('72400M Ann'!$C23,'72400 Ann Hist'!$C$8:$C$285,0),MATCH('72400M Ann'!U$8,'72400 Ann Hist'!$C$8:$AR$8,0))</f>
        <v>1.4</v>
      </c>
      <c r="V23" s="8">
        <f>INDEX('72400 Ann Hist'!$C$8:$AR$285,MATCH('72400M Ann'!$C23,'72400 Ann Hist'!$C$8:$C$285,0),MATCH('72400M Ann'!V$8,'72400 Ann Hist'!$C$8:$AR$8,0))</f>
        <v>1.7</v>
      </c>
      <c r="W23" s="8">
        <f>INDEX('72400 Ann Hist'!$C$8:$AR$285,MATCH('72400M Ann'!$C23,'72400 Ann Hist'!$C$8:$C$285,0),MATCH('72400M Ann'!W$8,'72400 Ann Hist'!$C$8:$AR$8,0))</f>
        <v>2</v>
      </c>
      <c r="X23" s="8">
        <f>INDEX('72400 Ann Hist'!$C$8:$AR$285,MATCH('72400M Ann'!$C23,'72400 Ann Hist'!$C$8:$C$285,0),MATCH('72400M Ann'!X$8,'72400 Ann Hist'!$C$8:$AR$8,0))</f>
        <v>2.2999999999999998</v>
      </c>
      <c r="Y23" s="8">
        <f>INDEX('72400 Ann Hist'!$C$8:$AR$285,MATCH('72400M Ann'!$C23,'72400 Ann Hist'!$C$8:$C$285,0),MATCH('72400M Ann'!Y$8,'72400 Ann Hist'!$C$8:$AR$8,0))</f>
        <v>2.6</v>
      </c>
      <c r="Z23" s="8">
        <f>INDEX('72400 Ann Hist'!$C$8:$AR$285,MATCH('72400M Ann'!$C23,'72400 Ann Hist'!$C$8:$C$285,0),MATCH('72400M Ann'!Z$8,'72400 Ann Hist'!$C$8:$AR$8,0))</f>
        <v>3</v>
      </c>
      <c r="AA23" s="8">
        <f>INDEX('72400 Ann Hist'!$C$8:$AR$285,MATCH('72400M Ann'!$C23,'72400 Ann Hist'!$C$8:$C$285,0),MATCH('72400M Ann'!AA$8,'72400 Ann Hist'!$C$8:$AR$8,0))</f>
        <v>3.3</v>
      </c>
      <c r="AB23" s="8">
        <f>INDEX('72400 Ann Hist'!$C$8:$AR$285,MATCH('72400M Ann'!$C23,'72400 Ann Hist'!$C$8:$C$285,0),MATCH('72400M Ann'!AB$8,'72400 Ann Hist'!$C$8:$AR$8,0))</f>
        <v>3.6</v>
      </c>
      <c r="AC23" s="8">
        <f>INDEX('72400 Ann Hist'!$C$8:$AR$285,MATCH('72400M Ann'!$C23,'72400 Ann Hist'!$C$8:$C$285,0),MATCH('72400M Ann'!AC$8,'72400 Ann Hist'!$C$8:$AR$8,0))</f>
        <v>4</v>
      </c>
      <c r="AD23" s="8">
        <f>INDEX('72400 Ann Hist'!$C$8:$AR$285,MATCH('72400M Ann'!$C23,'72400 Ann Hist'!$C$8:$C$285,0),MATCH('72400M Ann'!AD$8,'72400 Ann Hist'!$C$8:$AR$8,0))</f>
        <v>4.3</v>
      </c>
      <c r="AE23" s="8">
        <f>INDEX('72400 Ann Hist'!$C$8:$AR$285,MATCH('72400M Ann'!$C23,'72400 Ann Hist'!$C$8:$C$285,0),MATCH('72400M Ann'!AE$8,'72400 Ann Hist'!$C$8:$AR$8,0))</f>
        <v>4.8</v>
      </c>
      <c r="AF23" s="8">
        <f>INDEX('72400 Ann Hist'!$C$8:$AR$285,MATCH('72400M Ann'!$C23,'72400 Ann Hist'!$C$8:$C$285,0),MATCH('72400M Ann'!AF$8,'72400 Ann Hist'!$C$8:$AR$8,0))</f>
        <v>5.4</v>
      </c>
      <c r="AG23" s="8">
        <f>INDEX('72400 Ann Hist'!$C$8:$AR$285,MATCH('72400M Ann'!$C23,'72400 Ann Hist'!$C$8:$C$285,0),MATCH('72400M Ann'!AG$8,'72400 Ann Hist'!$C$8:$AR$8,0))</f>
        <v>6</v>
      </c>
      <c r="AH23" s="8">
        <f>INDEX('72400 Ann Hist'!$C$8:$AR$285,MATCH('72400M Ann'!$C23,'72400 Ann Hist'!$C$8:$C$285,0),MATCH('72400M Ann'!AH$8,'72400 Ann Hist'!$C$8:$AR$8,0))</f>
        <v>6.5</v>
      </c>
      <c r="AI23" s="8">
        <f>INDEX('72400 Ann Hist'!$C$8:$AR$285,MATCH('72400M Ann'!$C23,'72400 Ann Hist'!$C$8:$C$285,0),MATCH('72400M Ann'!AI$8,'72400 Ann Hist'!$C$8:$AR$8,0))</f>
        <v>7.2</v>
      </c>
      <c r="AJ23" s="8">
        <f>INDEX('72400 Ann Hist'!$C$8:$AR$285,MATCH('72400M Ann'!$C23,'72400 Ann Hist'!$C$8:$C$285,0),MATCH('72400M Ann'!AJ$8,'72400 Ann Hist'!$C$8:$AR$8,0))</f>
        <v>8.1</v>
      </c>
      <c r="AK23" s="8">
        <f>INDEX('72400 Ann Hist'!$C$8:$AR$285,MATCH('72400M Ann'!$C23,'72400 Ann Hist'!$C$8:$C$285,0),MATCH('72400M Ann'!AK$8,'72400 Ann Hist'!$C$8:$AR$8,0))</f>
        <v>8.3000000000000007</v>
      </c>
      <c r="AL23" s="8">
        <f>INDEX('72400 Ann Hist'!$C$8:$AR$285,MATCH('72400M Ann'!$C23,'72400 Ann Hist'!$C$8:$C$285,0),MATCH('72400M Ann'!AL$8,'72400 Ann Hist'!$C$8:$AR$8,0))</f>
        <v>9.1</v>
      </c>
      <c r="AM23" s="8">
        <f>INDEX('72400 Ann Hist'!$C$8:$AR$285,MATCH('72400M Ann'!$C23,'72400 Ann Hist'!$C$8:$C$285,0),MATCH('72400M Ann'!AM$8,'72400 Ann Hist'!$C$8:$AR$8,0))</f>
        <v>10.1</v>
      </c>
      <c r="AN23" s="8">
        <f>INDEX('72400 Ann Hist'!$C$8:$AR$285,MATCH('72400M Ann'!$C23,'72400 Ann Hist'!$C$8:$C$285,0),MATCH('72400M Ann'!AN$8,'72400 Ann Hist'!$C$8:$AR$8,0))</f>
        <v>11</v>
      </c>
      <c r="AO23" s="8">
        <f>INDEX('72400 Ann Hist'!$C$8:$AR$285,MATCH('72400M Ann'!$C23,'72400 Ann Hist'!$C$8:$C$285,0),MATCH('72400M Ann'!AO$8,'72400 Ann Hist'!$C$8:$AR$8,0))</f>
        <v>12.4</v>
      </c>
      <c r="AP23" s="8">
        <f>INDEX('72400 Ann Hist'!$C$8:$AR$285,MATCH('72400M Ann'!$C23,'72400 Ann Hist'!$C$8:$C$285,0),MATCH('72400M Ann'!AP$8,'72400 Ann Hist'!$C$8:$AR$8,0))</f>
        <v>13.7</v>
      </c>
      <c r="AQ23" s="8">
        <f>INDEX('72400 Ann Hist'!$C$8:$AR$285,MATCH('72400M Ann'!$C23,'72400 Ann Hist'!$C$8:$C$285,0),MATCH('72400M Ann'!AQ$8,'72400 Ann Hist'!$C$8:$AR$8,0))</f>
        <v>15.8</v>
      </c>
      <c r="AR23" s="9">
        <f>INDEX('72400 Ann'!$C$8:$AZ$285,MATCH('72400M Ann'!$C23,'72400 Ann'!$C$8:$C$285,0),MATCH('72400M Ann'!AR$8,'72400 Ann'!$C$8:$AZ$8,0))</f>
        <v>17.899999999999999</v>
      </c>
      <c r="AS23" s="9">
        <f>INDEX('72400 Ann'!$C$8:$AZ$285,MATCH('72400M Ann'!$C23,'72400 Ann'!$C$8:$C$285,0),MATCH('72400M Ann'!AS$8,'72400 Ann'!$C$8:$AZ$8,0))</f>
        <v>20.8</v>
      </c>
      <c r="AT23" s="9">
        <f>INDEX('72400 Ann'!$C$8:$AZ$285,MATCH('72400M Ann'!$C23,'72400 Ann'!$C$8:$C$285,0),MATCH('72400M Ann'!AT$8,'72400 Ann'!$C$8:$AZ$8,0))</f>
        <v>24.5</v>
      </c>
      <c r="AU23" s="9">
        <f>INDEX('72400 Ann'!$C$8:$AZ$285,MATCH('72400M Ann'!$C23,'72400 Ann'!$C$8:$C$285,0),MATCH('72400M Ann'!AU$8,'72400 Ann'!$C$8:$AZ$8,0))</f>
        <v>29.6</v>
      </c>
      <c r="AV23" s="9">
        <f>INDEX('72400 Ann'!$C$8:$AZ$285,MATCH('72400M Ann'!$C23,'72400 Ann'!$C$8:$C$285,0),MATCH('72400M Ann'!AV$8,'72400 Ann'!$C$8:$AZ$8,0))</f>
        <v>30.5</v>
      </c>
      <c r="AW23" s="9">
        <f>INDEX('72400 Ann'!$C$8:$AZ$285,MATCH('72400M Ann'!$C23,'72400 Ann'!$C$8:$C$285,0),MATCH('72400M Ann'!AW$8,'72400 Ann'!$C$8:$AZ$8,0))</f>
        <v>35</v>
      </c>
      <c r="AX23" s="9">
        <f>INDEX('72400 Ann'!$C$8:$AZ$285,MATCH('72400M Ann'!$C23,'72400 Ann'!$C$8:$C$285,0),MATCH('72400M Ann'!AX$8,'72400 Ann'!$C$8:$AZ$8,0))</f>
        <v>41.5</v>
      </c>
      <c r="AY23" s="9">
        <f>INDEX('72400 Ann'!$C$8:$AZ$285,MATCH('72400M Ann'!$C23,'72400 Ann'!$C$8:$C$285,0),MATCH('72400M Ann'!AY$8,'72400 Ann'!$C$8:$AZ$8,0))</f>
        <v>42.7</v>
      </c>
      <c r="AZ23" s="9">
        <f>INDEX('72400 Ann'!$C$8:$AZ$285,MATCH('72400M Ann'!$C23,'72400 Ann'!$C$8:$C$285,0),MATCH('72400M Ann'!AZ$8,'72400 Ann'!$C$8:$AZ$8,0))</f>
        <v>47.3</v>
      </c>
      <c r="BA23" s="9">
        <f>INDEX('72400 Ann'!$C$8:$AZ$285,MATCH('72400M Ann'!$C23,'72400 Ann'!$C$8:$C$285,0),MATCH('72400M Ann'!BA$8,'72400 Ann'!$C$8:$AZ$8,0))</f>
        <v>52.9</v>
      </c>
      <c r="BB23" s="9">
        <f>INDEX('72400 Ann'!$C$8:$AZ$285,MATCH('72400M Ann'!$C23,'72400 Ann'!$C$8:$C$285,0),MATCH('72400M Ann'!BB$8,'72400 Ann'!$C$8:$AZ$8,0))</f>
        <v>60</v>
      </c>
      <c r="BC23" s="9">
        <f>INDEX('72400 Ann'!$C$8:$AZ$285,MATCH('72400M Ann'!$C23,'72400 Ann'!$C$8:$C$285,0),MATCH('72400M Ann'!BC$8,'72400 Ann'!$C$8:$AZ$8,0))</f>
        <v>67</v>
      </c>
      <c r="BD23" s="9">
        <f>INDEX('72400 Ann'!$C$8:$AZ$285,MATCH('72400M Ann'!$C23,'72400 Ann'!$C$8:$C$285,0),MATCH('72400M Ann'!BD$8,'72400 Ann'!$C$8:$AZ$8,0))</f>
        <v>74.900000000000006</v>
      </c>
      <c r="BE23" s="9">
        <f>INDEX('72400 Ann'!$C$8:$AZ$285,MATCH('72400M Ann'!$C23,'72400 Ann'!$C$8:$C$285,0),MATCH('72400M Ann'!BE$8,'72400 Ann'!$C$8:$AZ$8,0))</f>
        <v>90.3</v>
      </c>
      <c r="BF23" s="9">
        <f>INDEX('72400 Ann'!$C$8:$AZ$285,MATCH('72400M Ann'!$C23,'72400 Ann'!$C$8:$C$285,0),MATCH('72400M Ann'!BF$8,'72400 Ann'!$C$8:$AZ$8,0))</f>
        <v>101.9</v>
      </c>
      <c r="BG23" s="9">
        <f>INDEX('72400 Ann'!$C$8:$AZ$285,MATCH('72400M Ann'!$C23,'72400 Ann'!$C$8:$C$285,0),MATCH('72400M Ann'!BG$8,'72400 Ann'!$C$8:$AZ$8,0))</f>
        <v>106.4</v>
      </c>
      <c r="BH23" s="9">
        <f>INDEX('72400 Ann'!$C$8:$AZ$285,MATCH('72400M Ann'!$C23,'72400 Ann'!$C$8:$C$285,0),MATCH('72400M Ann'!BH$8,'72400 Ann'!$C$8:$AZ$8,0))</f>
        <v>115.6</v>
      </c>
      <c r="BI23" s="9">
        <f>INDEX('72400 Ann'!$C$8:$AZ$285,MATCH('72400M Ann'!$C23,'72400 Ann'!$C$8:$C$285,0),MATCH('72400M Ann'!BI$8,'72400 Ann'!$C$8:$AZ$8,0))</f>
        <v>126.6</v>
      </c>
      <c r="BJ23" s="9">
        <f>INDEX('72400 Ann'!$C$8:$AZ$285,MATCH('72400M Ann'!$C23,'72400 Ann'!$C$8:$C$285,0),MATCH('72400M Ann'!BJ$8,'72400 Ann'!$C$8:$AZ$8,0))</f>
        <v>132.69999999999999</v>
      </c>
      <c r="BK23" s="9">
        <f>INDEX('72400 Ann'!$C$8:$AZ$285,MATCH('72400M Ann'!$C23,'72400 Ann'!$C$8:$C$285,0),MATCH('72400M Ann'!BK$8,'72400 Ann'!$C$8:$AZ$8,0))</f>
        <v>139.80000000000001</v>
      </c>
      <c r="BL23" s="9">
        <f>INDEX('72400 Ann'!$C$8:$AZ$285,MATCH('72400M Ann'!$C23,'72400 Ann'!$C$8:$C$285,0),MATCH('72400M Ann'!BL$8,'72400 Ann'!$C$8:$AZ$8,0))</f>
        <v>168.2</v>
      </c>
      <c r="BM23" s="9">
        <f>INDEX('72400 Ann'!$C$8:$AZ$285,MATCH('72400M Ann'!$C23,'72400 Ann'!$C$8:$C$285,0),MATCH('72400M Ann'!BM$8,'72400 Ann'!$C$8:$AZ$8,0))</f>
        <v>170.7</v>
      </c>
      <c r="BN23" s="9">
        <f>INDEX('72400 Ann'!$C$8:$AZ$285,MATCH('72400M Ann'!$C23,'72400 Ann'!$C$8:$C$285,0),MATCH('72400M Ann'!BN$8,'72400 Ann'!$C$8:$AZ$8,0))</f>
        <v>186.2</v>
      </c>
      <c r="BO23" s="9">
        <f>INDEX('72400 Ann'!$C$8:$AZ$285,MATCH('72400M Ann'!$C23,'72400 Ann'!$C$8:$C$285,0),MATCH('72400M Ann'!BO$8,'72400 Ann'!$C$8:$AZ$8,0))</f>
        <v>203.9</v>
      </c>
      <c r="BP23" s="9">
        <f>INDEX('72400 Ann'!$C$8:$AZ$285,MATCH('72400M Ann'!$C23,'72400 Ann'!$C$8:$C$285,0),MATCH('72400M Ann'!BP$8,'72400 Ann'!$C$8:$AZ$8,0))</f>
        <v>210</v>
      </c>
      <c r="BQ23" s="9">
        <f>INDEX('72400 Ann'!$C$8:$AZ$285,MATCH('72400M Ann'!$C23,'72400 Ann'!$C$8:$C$285,0),MATCH('72400M Ann'!BQ$8,'72400 Ann'!$C$8:$AZ$8,0))</f>
        <v>226.8</v>
      </c>
      <c r="BR23" s="9">
        <f>INDEX('72400 Ann'!$C$8:$AZ$285,MATCH('72400M Ann'!$C23,'72400 Ann'!$C$8:$C$285,0),MATCH('72400M Ann'!BR$8,'72400 Ann'!$C$8:$AZ$8,0))</f>
        <v>255.8</v>
      </c>
      <c r="BS23" s="9">
        <f>INDEX('72400 Ann'!$C$8:$AZ$285,MATCH('72400M Ann'!$C23,'72400 Ann'!$C$8:$C$285,0),MATCH('72400M Ann'!BS$8,'72400 Ann'!$C$8:$AZ$8,0))</f>
        <v>251.3</v>
      </c>
      <c r="BT23" s="9">
        <f>INDEX('72400 Ann'!$C$8:$AZ$285,MATCH('72400M Ann'!$C23,'72400 Ann'!$C$8:$C$285,0),MATCH('72400M Ann'!BT$8,'72400 Ann'!$C$8:$AZ$8,0))</f>
        <v>272.2</v>
      </c>
      <c r="BU23" s="9">
        <f>INDEX('72400 Ann'!$C$8:$AZ$285,MATCH('72400M Ann'!$C23,'72400 Ann'!$C$8:$C$285,0),MATCH('72400M Ann'!BU$8,'72400 Ann'!$C$8:$AZ$8,0))</f>
        <v>260.10000000000002</v>
      </c>
      <c r="BV23" s="9">
        <f>INDEX('72400 Ann'!$C$8:$AZ$285,MATCH('72400M Ann'!$C23,'72400 Ann'!$C$8:$C$285,0),MATCH('72400M Ann'!BV$8,'72400 Ann'!$C$8:$AZ$8,0))</f>
        <v>260.3</v>
      </c>
      <c r="BW23" s="9">
        <f>INDEX('72400 Ann'!$C$8:$AZ$285,MATCH('72400M Ann'!$C23,'72400 Ann'!$C$8:$C$285,0),MATCH('72400M Ann'!BW$8,'72400 Ann'!$C$8:$AZ$8,0))</f>
        <v>239</v>
      </c>
      <c r="BX23" s="9">
        <f>INDEX('72400 Ann'!$C$8:$AZ$285,MATCH('72400M Ann'!$C23,'72400 Ann'!$C$8:$C$285,0),MATCH('72400M Ann'!BX$8,'72400 Ann'!$C$8:$AZ$8,0))</f>
        <v>241</v>
      </c>
      <c r="BY23" s="9">
        <f>INDEX('72400 Ann'!$C$8:$AZ$285,MATCH('72400M Ann'!$C23,'72400 Ann'!$C$8:$C$285,0),MATCH('72400M Ann'!BY$8,'72400 Ann'!$C$8:$AZ$8,0))</f>
        <v>279.10000000000002</v>
      </c>
      <c r="BZ23" s="9">
        <f>INDEX('72400 Ann'!$C$8:$AZ$285,MATCH('72400M Ann'!$C23,'72400 Ann'!$C$8:$C$285,0),MATCH('72400M Ann'!BZ$8,'72400 Ann'!$C$8:$AZ$8,0))</f>
        <v>359.8</v>
      </c>
      <c r="CA23" s="9">
        <f>INDEX('72400 Ann'!$C$8:$AZ$285,MATCH('72400M Ann'!$C23,'72400 Ann'!$C$8:$C$285,0),MATCH('72400M Ann'!CA$8,'72400 Ann'!$C$8:$AZ$8,0))</f>
        <v>379.6</v>
      </c>
      <c r="CB23" s="9">
        <f>INDEX('72400 Ann'!$C$8:$AZ$285,MATCH('72400M Ann'!$C23,'72400 Ann'!$C$8:$C$285,0),MATCH('72400M Ann'!CB$8,'72400 Ann'!$C$8:$AZ$8,0))</f>
        <v>383.5</v>
      </c>
      <c r="CC23" s="9">
        <f>INDEX('72400 Ann'!$C$8:$AZ$285,MATCH('72400M Ann'!$C23,'72400 Ann'!$C$8:$C$285,0),MATCH('72400M Ann'!CC$8,'72400 Ann'!$C$8:$AZ$8,0))</f>
        <v>404.6</v>
      </c>
      <c r="CD23" s="9">
        <f>INDEX('72400 Ann'!$C$8:$AZ$285,MATCH('72400M Ann'!$C23,'72400 Ann'!$C$8:$C$285,0),MATCH('72400M Ann'!CD$8,'72400 Ann'!$C$8:$AZ$8,0))</f>
        <v>408.5</v>
      </c>
      <c r="CE23" s="9">
        <f>INDEX('72400 Ann'!$C$8:$AZ$285,MATCH('72400M Ann'!$C23,'72400 Ann'!$C$8:$C$285,0),MATCH('72400M Ann'!CE$8,'72400 Ann'!$C$8:$AZ$8,0))</f>
        <v>385.9</v>
      </c>
      <c r="CF23" s="9">
        <f>INDEX('72400 Ann'!$C$8:$AZ$285,MATCH('72400M Ann'!$C23,'72400 Ann'!$C$8:$C$285,0),MATCH('72400M Ann'!CF$8,'72400 Ann'!$C$8:$AZ$8,0))</f>
        <v>478.8</v>
      </c>
      <c r="CG23" s="9">
        <f>INDEX('72400 Ann'!$C$8:$AZ$285,MATCH('72400M Ann'!$C23,'72400 Ann'!$C$8:$C$285,0),MATCH('72400M Ann'!CG$8,'72400 Ann'!$C$8:$AZ$8,0))</f>
        <v>501.2</v>
      </c>
      <c r="CH23" s="9">
        <f>INDEX('72400 Ann'!$C$8:$AZ$285,MATCH('72400M Ann'!$C23,'72400 Ann'!$C$8:$C$285,0),MATCH('72400M Ann'!CH$8,'72400 Ann'!$C$8:$AZ$8,0))</f>
        <v>499.1</v>
      </c>
      <c r="CI23" s="9">
        <f>INDEX('72400 Ann'!$C$8:$AZ$285,MATCH('72400M Ann'!$C23,'72400 Ann'!$C$8:$C$285,0),MATCH('72400M Ann'!CI$8,'72400 Ann'!$C$8:$AZ$8,0))</f>
        <v>534.4</v>
      </c>
      <c r="CJ23" s="9">
        <f>INDEX('72400 Ann'!$C$8:$AZ$285,MATCH('72400M Ann'!$C23,'72400 Ann'!$C$8:$C$285,0),MATCH('72400M Ann'!CJ$8,'72400 Ann'!$C$8:$AZ$8,0))</f>
        <v>550</v>
      </c>
      <c r="CK23" s="9">
        <f>INDEX('72400 Ann'!$C$8:$AZ$285,MATCH('72400M Ann'!$C23,'72400 Ann'!$C$8:$C$285,0),MATCH('72400M Ann'!CK$8,'72400 Ann'!$C$8:$AZ$8,0))</f>
        <v>532.29999999999995</v>
      </c>
      <c r="CL23" s="9">
        <f>INDEX('72400 Ann'!$C$8:$AZ$285,MATCH('72400M Ann'!$C23,'72400 Ann'!$C$8:$C$285,0),MATCH('72400M Ann'!CL$8,'72400 Ann'!$C$8:$AZ$8,0))</f>
        <v>556.4</v>
      </c>
    </row>
    <row r="24" spans="1:90" s="10" customFormat="1" x14ac:dyDescent="0.25">
      <c r="A24" s="32">
        <v>16</v>
      </c>
      <c r="B24" s="10" t="s">
        <v>1147</v>
      </c>
      <c r="C24" s="10" t="s">
        <v>1237</v>
      </c>
      <c r="D24" s="10">
        <f>INDEX('72400 Ann Hist'!$C$8:$AR$285,MATCH('72400M Ann'!$C24,'72400 Ann Hist'!$C$8:$C$285,0),MATCH('72400M Ann'!D$8,'72400 Ann Hist'!$C$8:$AR$8,0))</f>
        <v>0</v>
      </c>
      <c r="E24" s="10">
        <f>INDEX('72400 Ann Hist'!$C$8:$AR$285,MATCH('72400M Ann'!$C24,'72400 Ann Hist'!$C$8:$C$285,0),MATCH('72400M Ann'!E$8,'72400 Ann Hist'!$C$8:$AR$8,0))</f>
        <v>0</v>
      </c>
      <c r="F24" s="10">
        <f>INDEX('72400 Ann Hist'!$C$8:$AR$285,MATCH('72400M Ann'!$C24,'72400 Ann Hist'!$C$8:$C$285,0),MATCH('72400M Ann'!F$8,'72400 Ann Hist'!$C$8:$AR$8,0))</f>
        <v>0</v>
      </c>
      <c r="G24" s="10">
        <f>INDEX('72400 Ann Hist'!$C$8:$AR$285,MATCH('72400M Ann'!$C24,'72400 Ann Hist'!$C$8:$C$285,0),MATCH('72400M Ann'!G$8,'72400 Ann Hist'!$C$8:$AR$8,0))</f>
        <v>0</v>
      </c>
      <c r="H24" s="10">
        <f>INDEX('72400 Ann Hist'!$C$8:$AR$285,MATCH('72400M Ann'!$C24,'72400 Ann Hist'!$C$8:$C$285,0),MATCH('72400M Ann'!H$8,'72400 Ann Hist'!$C$8:$AR$8,0))</f>
        <v>0</v>
      </c>
      <c r="I24" s="10">
        <f>INDEX('72400 Ann Hist'!$C$8:$AR$285,MATCH('72400M Ann'!$C24,'72400 Ann Hist'!$C$8:$C$285,0),MATCH('72400M Ann'!I$8,'72400 Ann Hist'!$C$8:$AR$8,0))</f>
        <v>0</v>
      </c>
      <c r="J24" s="10">
        <f>INDEX('72400 Ann Hist'!$C$8:$AR$285,MATCH('72400M Ann'!$C24,'72400 Ann Hist'!$C$8:$C$285,0),MATCH('72400M Ann'!J$8,'72400 Ann Hist'!$C$8:$AR$8,0))</f>
        <v>0</v>
      </c>
      <c r="K24" s="10">
        <f>INDEX('72400 Ann Hist'!$C$8:$AR$285,MATCH('72400M Ann'!$C24,'72400 Ann Hist'!$C$8:$C$285,0),MATCH('72400M Ann'!K$8,'72400 Ann Hist'!$C$8:$AR$8,0))</f>
        <v>0</v>
      </c>
      <c r="L24" s="10">
        <f>INDEX('72400 Ann Hist'!$C$8:$AR$285,MATCH('72400M Ann'!$C24,'72400 Ann Hist'!$C$8:$C$285,0),MATCH('72400M Ann'!L$8,'72400 Ann Hist'!$C$8:$AR$8,0))</f>
        <v>0</v>
      </c>
      <c r="M24" s="10">
        <f>INDEX('72400 Ann Hist'!$C$8:$AR$285,MATCH('72400M Ann'!$C24,'72400 Ann Hist'!$C$8:$C$285,0),MATCH('72400M Ann'!M$8,'72400 Ann Hist'!$C$8:$AR$8,0))</f>
        <v>0</v>
      </c>
      <c r="N24" s="10">
        <f>INDEX('72400 Ann Hist'!$C$8:$AR$285,MATCH('72400M Ann'!$C24,'72400 Ann Hist'!$C$8:$C$285,0),MATCH('72400M Ann'!N$8,'72400 Ann Hist'!$C$8:$AR$8,0))</f>
        <v>0</v>
      </c>
      <c r="O24" s="10">
        <f>INDEX('72400 Ann Hist'!$C$8:$AR$285,MATCH('72400M Ann'!$C24,'72400 Ann Hist'!$C$8:$C$285,0),MATCH('72400M Ann'!O$8,'72400 Ann Hist'!$C$8:$AR$8,0))</f>
        <v>0</v>
      </c>
      <c r="P24" s="10">
        <f>INDEX('72400 Ann Hist'!$C$8:$AR$285,MATCH('72400M Ann'!$C24,'72400 Ann Hist'!$C$8:$C$285,0),MATCH('72400M Ann'!P$8,'72400 Ann Hist'!$C$8:$AR$8,0))</f>
        <v>0</v>
      </c>
      <c r="Q24" s="10">
        <f>INDEX('72400 Ann Hist'!$C$8:$AR$285,MATCH('72400M Ann'!$C24,'72400 Ann Hist'!$C$8:$C$285,0),MATCH('72400M Ann'!Q$8,'72400 Ann Hist'!$C$8:$AR$8,0))</f>
        <v>0</v>
      </c>
      <c r="R24" s="10">
        <f>INDEX('72400 Ann Hist'!$C$8:$AR$285,MATCH('72400M Ann'!$C24,'72400 Ann Hist'!$C$8:$C$285,0),MATCH('72400M Ann'!R$8,'72400 Ann Hist'!$C$8:$AR$8,0))</f>
        <v>0</v>
      </c>
      <c r="S24" s="10">
        <f>INDEX('72400 Ann Hist'!$C$8:$AR$285,MATCH('72400M Ann'!$C24,'72400 Ann Hist'!$C$8:$C$285,0),MATCH('72400M Ann'!S$8,'72400 Ann Hist'!$C$8:$AR$8,0))</f>
        <v>0</v>
      </c>
      <c r="T24" s="10">
        <f>INDEX('72400 Ann Hist'!$C$8:$AR$285,MATCH('72400M Ann'!$C24,'72400 Ann Hist'!$C$8:$C$285,0),MATCH('72400M Ann'!T$8,'72400 Ann Hist'!$C$8:$AR$8,0))</f>
        <v>0</v>
      </c>
      <c r="U24" s="10">
        <f>INDEX('72400 Ann Hist'!$C$8:$AR$285,MATCH('72400M Ann'!$C24,'72400 Ann Hist'!$C$8:$C$285,0),MATCH('72400M Ann'!U$8,'72400 Ann Hist'!$C$8:$AR$8,0))</f>
        <v>0</v>
      </c>
      <c r="V24" s="10">
        <f>INDEX('72400 Ann Hist'!$C$8:$AR$285,MATCH('72400M Ann'!$C24,'72400 Ann Hist'!$C$8:$C$285,0),MATCH('72400M Ann'!V$8,'72400 Ann Hist'!$C$8:$AR$8,0))</f>
        <v>0</v>
      </c>
      <c r="W24" s="10">
        <f>INDEX('72400 Ann Hist'!$C$8:$AR$285,MATCH('72400M Ann'!$C24,'72400 Ann Hist'!$C$8:$C$285,0),MATCH('72400M Ann'!W$8,'72400 Ann Hist'!$C$8:$AR$8,0))</f>
        <v>0</v>
      </c>
      <c r="X24" s="10">
        <f>INDEX('72400 Ann Hist'!$C$8:$AR$285,MATCH('72400M Ann'!$C24,'72400 Ann Hist'!$C$8:$C$285,0),MATCH('72400M Ann'!X$8,'72400 Ann Hist'!$C$8:$AR$8,0))</f>
        <v>0</v>
      </c>
      <c r="Y24" s="10">
        <f>INDEX('72400 Ann Hist'!$C$8:$AR$285,MATCH('72400M Ann'!$C24,'72400 Ann Hist'!$C$8:$C$285,0),MATCH('72400M Ann'!Y$8,'72400 Ann Hist'!$C$8:$AR$8,0))</f>
        <v>0</v>
      </c>
      <c r="Z24" s="10">
        <f>INDEX('72400 Ann Hist'!$C$8:$AR$285,MATCH('72400M Ann'!$C24,'72400 Ann Hist'!$C$8:$C$285,0),MATCH('72400M Ann'!Z$8,'72400 Ann Hist'!$C$8:$AR$8,0))</f>
        <v>0</v>
      </c>
      <c r="AA24" s="10">
        <f>INDEX('72400 Ann Hist'!$C$8:$AR$285,MATCH('72400M Ann'!$C24,'72400 Ann Hist'!$C$8:$C$285,0),MATCH('72400M Ann'!AA$8,'72400 Ann Hist'!$C$8:$AR$8,0))</f>
        <v>0</v>
      </c>
      <c r="AB24" s="10">
        <f>INDEX('72400 Ann Hist'!$C$8:$AR$285,MATCH('72400M Ann'!$C24,'72400 Ann Hist'!$C$8:$C$285,0),MATCH('72400M Ann'!AB$8,'72400 Ann Hist'!$C$8:$AR$8,0))</f>
        <v>0</v>
      </c>
      <c r="AC24" s="10">
        <f>INDEX('72400 Ann Hist'!$C$8:$AR$285,MATCH('72400M Ann'!$C24,'72400 Ann Hist'!$C$8:$C$285,0),MATCH('72400M Ann'!AC$8,'72400 Ann Hist'!$C$8:$AR$8,0))</f>
        <v>0</v>
      </c>
      <c r="AD24" s="10">
        <f>INDEX('72400 Ann Hist'!$C$8:$AR$285,MATCH('72400M Ann'!$C24,'72400 Ann Hist'!$C$8:$C$285,0),MATCH('72400M Ann'!AD$8,'72400 Ann Hist'!$C$8:$AR$8,0))</f>
        <v>0</v>
      </c>
      <c r="AE24" s="10">
        <f>INDEX('72400 Ann Hist'!$C$8:$AR$285,MATCH('72400M Ann'!$C24,'72400 Ann Hist'!$C$8:$C$285,0),MATCH('72400M Ann'!AE$8,'72400 Ann Hist'!$C$8:$AR$8,0))</f>
        <v>0</v>
      </c>
      <c r="AF24" s="10">
        <f>INDEX('72400 Ann Hist'!$C$8:$AR$285,MATCH('72400M Ann'!$C24,'72400 Ann Hist'!$C$8:$C$285,0),MATCH('72400M Ann'!AF$8,'72400 Ann Hist'!$C$8:$AR$8,0))</f>
        <v>0</v>
      </c>
      <c r="AG24" s="10">
        <f>INDEX('72400 Ann Hist'!$C$8:$AR$285,MATCH('72400M Ann'!$C24,'72400 Ann Hist'!$C$8:$C$285,0),MATCH('72400M Ann'!AG$8,'72400 Ann Hist'!$C$8:$AR$8,0))</f>
        <v>0</v>
      </c>
      <c r="AH24" s="10">
        <f>INDEX('72400 Ann Hist'!$C$8:$AR$285,MATCH('72400M Ann'!$C24,'72400 Ann Hist'!$C$8:$C$285,0),MATCH('72400M Ann'!AH$8,'72400 Ann Hist'!$C$8:$AR$8,0))</f>
        <v>0</v>
      </c>
      <c r="AI24" s="10">
        <f>INDEX('72400 Ann Hist'!$C$8:$AR$285,MATCH('72400M Ann'!$C24,'72400 Ann Hist'!$C$8:$C$285,0),MATCH('72400M Ann'!AI$8,'72400 Ann Hist'!$C$8:$AR$8,0))</f>
        <v>0</v>
      </c>
      <c r="AJ24" s="10">
        <f>INDEX('72400 Ann Hist'!$C$8:$AR$285,MATCH('72400M Ann'!$C24,'72400 Ann Hist'!$C$8:$C$285,0),MATCH('72400M Ann'!AJ$8,'72400 Ann Hist'!$C$8:$AR$8,0))</f>
        <v>0</v>
      </c>
      <c r="AK24" s="10">
        <f>INDEX('72400 Ann Hist'!$C$8:$AR$285,MATCH('72400M Ann'!$C24,'72400 Ann Hist'!$C$8:$C$285,0),MATCH('72400M Ann'!AK$8,'72400 Ann Hist'!$C$8:$AR$8,0))</f>
        <v>0</v>
      </c>
      <c r="AL24" s="10">
        <f>INDEX('72400 Ann Hist'!$C$8:$AR$285,MATCH('72400M Ann'!$C24,'72400 Ann Hist'!$C$8:$C$285,0),MATCH('72400M Ann'!AL$8,'72400 Ann Hist'!$C$8:$AR$8,0))</f>
        <v>0</v>
      </c>
      <c r="AM24" s="10">
        <f>INDEX('72400 Ann Hist'!$C$8:$AR$285,MATCH('72400M Ann'!$C24,'72400 Ann Hist'!$C$8:$C$285,0),MATCH('72400M Ann'!AM$8,'72400 Ann Hist'!$C$8:$AR$8,0))</f>
        <v>0</v>
      </c>
      <c r="AN24" s="10">
        <f>INDEX('72400 Ann Hist'!$C$8:$AR$285,MATCH('72400M Ann'!$C24,'72400 Ann Hist'!$C$8:$C$285,0),MATCH('72400M Ann'!AN$8,'72400 Ann Hist'!$C$8:$AR$8,0))</f>
        <v>0</v>
      </c>
      <c r="AO24" s="10">
        <f>INDEX('72400 Ann Hist'!$C$8:$AR$285,MATCH('72400M Ann'!$C24,'72400 Ann Hist'!$C$8:$C$285,0),MATCH('72400M Ann'!AO$8,'72400 Ann Hist'!$C$8:$AR$8,0))</f>
        <v>0.1</v>
      </c>
      <c r="AP24" s="10">
        <f>INDEX('72400 Ann Hist'!$C$8:$AR$285,MATCH('72400M Ann'!$C24,'72400 Ann Hist'!$C$8:$C$285,0),MATCH('72400M Ann'!AP$8,'72400 Ann Hist'!$C$8:$AR$8,0))</f>
        <v>0.1</v>
      </c>
      <c r="AQ24" s="10">
        <f>INDEX('72400 Ann Hist'!$C$8:$AR$285,MATCH('72400M Ann'!$C24,'72400 Ann Hist'!$C$8:$C$285,0),MATCH('72400M Ann'!AQ$8,'72400 Ann Hist'!$C$8:$AR$8,0))</f>
        <v>0.1</v>
      </c>
      <c r="AR24" s="11">
        <f>INDEX('72400 Ann'!$C$8:$AZ$285,MATCH('72400M Ann'!$C24,'72400 Ann'!$C$8:$C$285,0),MATCH('72400M Ann'!AR$8,'72400 Ann'!$C$8:$AZ$8,0))</f>
        <v>0.1</v>
      </c>
      <c r="AS24" s="11">
        <f>INDEX('72400 Ann'!$C$8:$AZ$285,MATCH('72400M Ann'!$C24,'72400 Ann'!$C$8:$C$285,0),MATCH('72400M Ann'!AS$8,'72400 Ann'!$C$8:$AZ$8,0))</f>
        <v>0.1</v>
      </c>
      <c r="AT24" s="11">
        <f>INDEX('72400 Ann'!$C$8:$AZ$285,MATCH('72400M Ann'!$C24,'72400 Ann'!$C$8:$C$285,0),MATCH('72400M Ann'!AT$8,'72400 Ann'!$C$8:$AZ$8,0))</f>
        <v>0.1</v>
      </c>
      <c r="AU24" s="11">
        <f>INDEX('72400 Ann'!$C$8:$AZ$285,MATCH('72400M Ann'!$C24,'72400 Ann'!$C$8:$C$285,0),MATCH('72400M Ann'!AU$8,'72400 Ann'!$C$8:$AZ$8,0))</f>
        <v>0.2</v>
      </c>
      <c r="AV24" s="11">
        <f>INDEX('72400 Ann'!$C$8:$AZ$285,MATCH('72400M Ann'!$C24,'72400 Ann'!$C$8:$C$285,0),MATCH('72400M Ann'!AV$8,'72400 Ann'!$C$8:$AZ$8,0))</f>
        <v>0.2</v>
      </c>
      <c r="AW24" s="11">
        <f>INDEX('72400 Ann'!$C$8:$AZ$285,MATCH('72400M Ann'!$C24,'72400 Ann'!$C$8:$C$285,0),MATCH('72400M Ann'!AW$8,'72400 Ann'!$C$8:$AZ$8,0))</f>
        <v>0.2</v>
      </c>
      <c r="AX24" s="11">
        <f>INDEX('72400 Ann'!$C$8:$AZ$285,MATCH('72400M Ann'!$C24,'72400 Ann'!$C$8:$C$285,0),MATCH('72400M Ann'!AX$8,'72400 Ann'!$C$8:$AZ$8,0))</f>
        <v>0.2</v>
      </c>
      <c r="AY24" s="11">
        <f>INDEX('72400 Ann'!$C$8:$AZ$285,MATCH('72400M Ann'!$C24,'72400 Ann'!$C$8:$C$285,0),MATCH('72400M Ann'!AY$8,'72400 Ann'!$C$8:$AZ$8,0))</f>
        <v>0.2</v>
      </c>
      <c r="AZ24" s="11">
        <f>INDEX('72400 Ann'!$C$8:$AZ$285,MATCH('72400M Ann'!$C24,'72400 Ann'!$C$8:$C$285,0),MATCH('72400M Ann'!AZ$8,'72400 Ann'!$C$8:$AZ$8,0))</f>
        <v>0.2</v>
      </c>
      <c r="BA24" s="11">
        <f>INDEX('72400 Ann'!$C$8:$AZ$285,MATCH('72400M Ann'!$C24,'72400 Ann'!$C$8:$C$285,0),MATCH('72400M Ann'!BA$8,'72400 Ann'!$C$8:$AZ$8,0))</f>
        <v>0.2</v>
      </c>
      <c r="BB24" s="11">
        <f>INDEX('72400 Ann'!$C$8:$AZ$285,MATCH('72400M Ann'!$C24,'72400 Ann'!$C$8:$C$285,0),MATCH('72400M Ann'!BB$8,'72400 Ann'!$C$8:$AZ$8,0))</f>
        <v>0.2</v>
      </c>
      <c r="BC24" s="11">
        <f>INDEX('72400 Ann'!$C$8:$AZ$285,MATCH('72400M Ann'!$C24,'72400 Ann'!$C$8:$C$285,0),MATCH('72400M Ann'!BC$8,'72400 Ann'!$C$8:$AZ$8,0))</f>
        <v>0.3</v>
      </c>
      <c r="BD24" s="11">
        <f>INDEX('72400 Ann'!$C$8:$AZ$285,MATCH('72400M Ann'!$C24,'72400 Ann'!$C$8:$C$285,0),MATCH('72400M Ann'!BD$8,'72400 Ann'!$C$8:$AZ$8,0))</f>
        <v>0.4</v>
      </c>
      <c r="BE24" s="11">
        <f>INDEX('72400 Ann'!$C$8:$AZ$285,MATCH('72400M Ann'!$C24,'72400 Ann'!$C$8:$C$285,0),MATCH('72400M Ann'!BE$8,'72400 Ann'!$C$8:$AZ$8,0))</f>
        <v>0.4</v>
      </c>
      <c r="BF24" s="11">
        <f>INDEX('72400 Ann'!$C$8:$AZ$285,MATCH('72400M Ann'!$C24,'72400 Ann'!$C$8:$C$285,0),MATCH('72400M Ann'!BF$8,'72400 Ann'!$C$8:$AZ$8,0))</f>
        <v>0.4</v>
      </c>
      <c r="BG24" s="11">
        <f>INDEX('72400 Ann'!$C$8:$AZ$285,MATCH('72400M Ann'!$C24,'72400 Ann'!$C$8:$C$285,0),MATCH('72400M Ann'!BG$8,'72400 Ann'!$C$8:$AZ$8,0))</f>
        <v>0.4</v>
      </c>
      <c r="BH24" s="11">
        <f>INDEX('72400 Ann'!$C$8:$AZ$285,MATCH('72400M Ann'!$C24,'72400 Ann'!$C$8:$C$285,0),MATCH('72400M Ann'!BH$8,'72400 Ann'!$C$8:$AZ$8,0))</f>
        <v>0.7</v>
      </c>
      <c r="BI24" s="11">
        <f>INDEX('72400 Ann'!$C$8:$AZ$285,MATCH('72400M Ann'!$C24,'72400 Ann'!$C$8:$C$285,0),MATCH('72400M Ann'!BI$8,'72400 Ann'!$C$8:$AZ$8,0))</f>
        <v>0.8</v>
      </c>
      <c r="BJ24" s="11">
        <f>INDEX('72400 Ann'!$C$8:$AZ$285,MATCH('72400M Ann'!$C24,'72400 Ann'!$C$8:$C$285,0),MATCH('72400M Ann'!BJ$8,'72400 Ann'!$C$8:$AZ$8,0))</f>
        <v>0.9</v>
      </c>
      <c r="BK24" s="11">
        <f>INDEX('72400 Ann'!$C$8:$AZ$285,MATCH('72400M Ann'!$C24,'72400 Ann'!$C$8:$C$285,0),MATCH('72400M Ann'!BK$8,'72400 Ann'!$C$8:$AZ$8,0))</f>
        <v>1</v>
      </c>
      <c r="BL24" s="11">
        <f>INDEX('72400 Ann'!$C$8:$AZ$285,MATCH('72400M Ann'!$C24,'72400 Ann'!$C$8:$C$285,0),MATCH('72400M Ann'!BL$8,'72400 Ann'!$C$8:$AZ$8,0))</f>
        <v>1.3</v>
      </c>
      <c r="BM24" s="11">
        <f>INDEX('72400 Ann'!$C$8:$AZ$285,MATCH('72400M Ann'!$C24,'72400 Ann'!$C$8:$C$285,0),MATCH('72400M Ann'!BM$8,'72400 Ann'!$C$8:$AZ$8,0))</f>
        <v>1.4</v>
      </c>
      <c r="BN24" s="11">
        <f>INDEX('72400 Ann'!$C$8:$AZ$285,MATCH('72400M Ann'!$C24,'72400 Ann'!$C$8:$C$285,0),MATCH('72400M Ann'!BN$8,'72400 Ann'!$C$8:$AZ$8,0))</f>
        <v>1.6</v>
      </c>
      <c r="BO24" s="11">
        <f>INDEX('72400 Ann'!$C$8:$AZ$285,MATCH('72400M Ann'!$C24,'72400 Ann'!$C$8:$C$285,0),MATCH('72400M Ann'!BO$8,'72400 Ann'!$C$8:$AZ$8,0))</f>
        <v>1.8</v>
      </c>
      <c r="BP24" s="11">
        <f>INDEX('72400 Ann'!$C$8:$AZ$285,MATCH('72400M Ann'!$C24,'72400 Ann'!$C$8:$C$285,0),MATCH('72400M Ann'!BP$8,'72400 Ann'!$C$8:$AZ$8,0))</f>
        <v>2</v>
      </c>
      <c r="BQ24" s="11">
        <f>INDEX('72400 Ann'!$C$8:$AZ$285,MATCH('72400M Ann'!$C24,'72400 Ann'!$C$8:$C$285,0),MATCH('72400M Ann'!BQ$8,'72400 Ann'!$C$8:$AZ$8,0))</f>
        <v>2.2000000000000002</v>
      </c>
      <c r="BR24" s="11">
        <f>INDEX('72400 Ann'!$C$8:$AZ$285,MATCH('72400M Ann'!$C24,'72400 Ann'!$C$8:$C$285,0),MATCH('72400M Ann'!BR$8,'72400 Ann'!$C$8:$AZ$8,0))</f>
        <v>2.5</v>
      </c>
      <c r="BS24" s="11">
        <f>INDEX('72400 Ann'!$C$8:$AZ$285,MATCH('72400M Ann'!$C24,'72400 Ann'!$C$8:$C$285,0),MATCH('72400M Ann'!BS$8,'72400 Ann'!$C$8:$AZ$8,0))</f>
        <v>3.4</v>
      </c>
      <c r="BT24" s="11">
        <f>INDEX('72400 Ann'!$C$8:$AZ$285,MATCH('72400M Ann'!$C24,'72400 Ann'!$C$8:$C$285,0),MATCH('72400M Ann'!BT$8,'72400 Ann'!$C$8:$AZ$8,0))</f>
        <v>3.9</v>
      </c>
      <c r="BU24" s="11">
        <f>INDEX('72400 Ann'!$C$8:$AZ$285,MATCH('72400M Ann'!$C24,'72400 Ann'!$C$8:$C$285,0),MATCH('72400M Ann'!BU$8,'72400 Ann'!$C$8:$AZ$8,0))</f>
        <v>4.2</v>
      </c>
      <c r="BV24" s="11">
        <f>INDEX('72400 Ann'!$C$8:$AZ$285,MATCH('72400M Ann'!$C24,'72400 Ann'!$C$8:$C$285,0),MATCH('72400M Ann'!BV$8,'72400 Ann'!$C$8:$AZ$8,0))</f>
        <v>4.5999999999999996</v>
      </c>
      <c r="BW24" s="11">
        <f>INDEX('72400 Ann'!$C$8:$AZ$285,MATCH('72400M Ann'!$C24,'72400 Ann'!$C$8:$C$285,0),MATCH('72400M Ann'!BW$8,'72400 Ann'!$C$8:$AZ$8,0))</f>
        <v>6</v>
      </c>
      <c r="BX24" s="11">
        <f>INDEX('72400 Ann'!$C$8:$AZ$285,MATCH('72400M Ann'!$C24,'72400 Ann'!$C$8:$C$285,0),MATCH('72400M Ann'!BX$8,'72400 Ann'!$C$8:$AZ$8,0))</f>
        <v>7.5</v>
      </c>
      <c r="BY24" s="11">
        <f>INDEX('72400 Ann'!$C$8:$AZ$285,MATCH('72400M Ann'!$C24,'72400 Ann'!$C$8:$C$285,0),MATCH('72400M Ann'!BY$8,'72400 Ann'!$C$8:$AZ$8,0))</f>
        <v>7.7</v>
      </c>
      <c r="BZ24" s="11">
        <f>INDEX('72400 Ann'!$C$8:$AZ$285,MATCH('72400M Ann'!$C24,'72400 Ann'!$C$8:$C$285,0),MATCH('72400M Ann'!BZ$8,'72400 Ann'!$C$8:$AZ$8,0))</f>
        <v>7.8</v>
      </c>
      <c r="CA24" s="11">
        <f>INDEX('72400 Ann'!$C$8:$AZ$285,MATCH('72400M Ann'!$C24,'72400 Ann'!$C$8:$C$285,0),MATCH('72400M Ann'!CA$8,'72400 Ann'!$C$8:$AZ$8,0))</f>
        <v>9</v>
      </c>
      <c r="CB24" s="11">
        <f>INDEX('72400 Ann'!$C$8:$AZ$285,MATCH('72400M Ann'!$C24,'72400 Ann'!$C$8:$C$285,0),MATCH('72400M Ann'!CB$8,'72400 Ann'!$C$8:$AZ$8,0))</f>
        <v>10.1</v>
      </c>
      <c r="CC24" s="11">
        <f>INDEX('72400 Ann'!$C$8:$AZ$285,MATCH('72400M Ann'!$C24,'72400 Ann'!$C$8:$C$285,0),MATCH('72400M Ann'!CC$8,'72400 Ann'!$C$8:$AZ$8,0))</f>
        <v>12.6</v>
      </c>
      <c r="CD24" s="11">
        <f>INDEX('72400 Ann'!$C$8:$AZ$285,MATCH('72400M Ann'!$C24,'72400 Ann'!$C$8:$C$285,0),MATCH('72400M Ann'!CD$8,'72400 Ann'!$C$8:$AZ$8,0))</f>
        <v>14</v>
      </c>
      <c r="CE24" s="11">
        <f>INDEX('72400 Ann'!$C$8:$AZ$285,MATCH('72400M Ann'!$C24,'72400 Ann'!$C$8:$C$285,0),MATCH('72400M Ann'!CE$8,'72400 Ann'!$C$8:$AZ$8,0))</f>
        <v>10.9</v>
      </c>
      <c r="CF24" s="11">
        <f>INDEX('72400 Ann'!$C$8:$AZ$285,MATCH('72400M Ann'!$C24,'72400 Ann'!$C$8:$C$285,0),MATCH('72400M Ann'!CF$8,'72400 Ann'!$C$8:$AZ$8,0))</f>
        <v>8.6999999999999993</v>
      </c>
      <c r="CG24" s="11">
        <f>INDEX('72400 Ann'!$C$8:$AZ$285,MATCH('72400M Ann'!$C24,'72400 Ann'!$C$8:$C$285,0),MATCH('72400M Ann'!CG$8,'72400 Ann'!$C$8:$AZ$8,0))</f>
        <v>9.8000000000000007</v>
      </c>
      <c r="CH24" s="11">
        <f>INDEX('72400 Ann'!$C$8:$AZ$285,MATCH('72400M Ann'!$C24,'72400 Ann'!$C$8:$C$285,0),MATCH('72400M Ann'!CH$8,'72400 Ann'!$C$8:$AZ$8,0))</f>
        <v>10.4</v>
      </c>
      <c r="CI24" s="11">
        <f>INDEX('72400 Ann'!$C$8:$AZ$285,MATCH('72400M Ann'!$C24,'72400 Ann'!$C$8:$C$285,0),MATCH('72400M Ann'!CI$8,'72400 Ann'!$C$8:$AZ$8,0))</f>
        <v>11.1</v>
      </c>
      <c r="CJ24" s="11">
        <f>INDEX('72400 Ann'!$C$8:$AZ$285,MATCH('72400M Ann'!$C24,'72400 Ann'!$C$8:$C$285,0),MATCH('72400M Ann'!CJ$8,'72400 Ann'!$C$8:$AZ$8,0))</f>
        <v>12.1</v>
      </c>
      <c r="CK24" s="11">
        <f>INDEX('72400 Ann'!$C$8:$AZ$285,MATCH('72400M Ann'!$C24,'72400 Ann'!$C$8:$C$285,0),MATCH('72400M Ann'!CK$8,'72400 Ann'!$C$8:$AZ$8,0))</f>
        <v>13</v>
      </c>
      <c r="CL24" s="11">
        <f>INDEX('72400 Ann'!$C$8:$AZ$285,MATCH('72400M Ann'!$C24,'72400 Ann'!$C$8:$C$285,0),MATCH('72400M Ann'!CL$8,'72400 Ann'!$C$8:$AZ$8,0))</f>
        <v>13.9</v>
      </c>
    </row>
    <row r="25" spans="1:90" s="10" customFormat="1" x14ac:dyDescent="0.25">
      <c r="A25" s="32">
        <v>17</v>
      </c>
      <c r="B25" s="10" t="s">
        <v>1146</v>
      </c>
      <c r="C25" s="10" t="s">
        <v>1233</v>
      </c>
      <c r="D25" s="10">
        <f>INDEX('72400 Ann Hist'!$C$8:$AR$285,MATCH('72400M Ann'!$C25,'72400 Ann Hist'!$C$8:$C$285,0),MATCH('72400M Ann'!D$8,'72400 Ann Hist'!$C$8:$AR$8,0))</f>
        <v>0.1</v>
      </c>
      <c r="E25" s="10">
        <f>INDEX('72400 Ann Hist'!$C$8:$AR$285,MATCH('72400M Ann'!$C25,'72400 Ann Hist'!$C$8:$C$285,0),MATCH('72400M Ann'!E$8,'72400 Ann Hist'!$C$8:$AR$8,0))</f>
        <v>0.1</v>
      </c>
      <c r="F25" s="10">
        <f>INDEX('72400 Ann Hist'!$C$8:$AR$285,MATCH('72400M Ann'!$C25,'72400 Ann Hist'!$C$8:$C$285,0),MATCH('72400M Ann'!F$8,'72400 Ann Hist'!$C$8:$AR$8,0))</f>
        <v>0.1</v>
      </c>
      <c r="G25" s="10">
        <f>INDEX('72400 Ann Hist'!$C$8:$AR$285,MATCH('72400M Ann'!$C25,'72400 Ann Hist'!$C$8:$C$285,0),MATCH('72400M Ann'!G$8,'72400 Ann Hist'!$C$8:$AR$8,0))</f>
        <v>0.1</v>
      </c>
      <c r="H25" s="10">
        <f>INDEX('72400 Ann Hist'!$C$8:$AR$285,MATCH('72400M Ann'!$C25,'72400 Ann Hist'!$C$8:$C$285,0),MATCH('72400M Ann'!H$8,'72400 Ann Hist'!$C$8:$AR$8,0))</f>
        <v>0.1</v>
      </c>
      <c r="I25" s="10">
        <f>INDEX('72400 Ann Hist'!$C$8:$AR$285,MATCH('72400M Ann'!$C25,'72400 Ann Hist'!$C$8:$C$285,0),MATCH('72400M Ann'!I$8,'72400 Ann Hist'!$C$8:$AR$8,0))</f>
        <v>0.1</v>
      </c>
      <c r="J25" s="10">
        <f>INDEX('72400 Ann Hist'!$C$8:$AR$285,MATCH('72400M Ann'!$C25,'72400 Ann Hist'!$C$8:$C$285,0),MATCH('72400M Ann'!J$8,'72400 Ann Hist'!$C$8:$AR$8,0))</f>
        <v>0.1</v>
      </c>
      <c r="K25" s="10">
        <f>INDEX('72400 Ann Hist'!$C$8:$AR$285,MATCH('72400M Ann'!$C25,'72400 Ann Hist'!$C$8:$C$285,0),MATCH('72400M Ann'!K$8,'72400 Ann Hist'!$C$8:$AR$8,0))</f>
        <v>0.1</v>
      </c>
      <c r="L25" s="10">
        <f>INDEX('72400 Ann Hist'!$C$8:$AR$285,MATCH('72400M Ann'!$C25,'72400 Ann Hist'!$C$8:$C$285,0),MATCH('72400M Ann'!L$8,'72400 Ann Hist'!$C$8:$AR$8,0))</f>
        <v>0.1</v>
      </c>
      <c r="M25" s="10">
        <f>INDEX('72400 Ann Hist'!$C$8:$AR$285,MATCH('72400M Ann'!$C25,'72400 Ann Hist'!$C$8:$C$285,0),MATCH('72400M Ann'!M$8,'72400 Ann Hist'!$C$8:$AR$8,0))</f>
        <v>0.2</v>
      </c>
      <c r="N25" s="10">
        <f>INDEX('72400 Ann Hist'!$C$8:$AR$285,MATCH('72400M Ann'!$C25,'72400 Ann Hist'!$C$8:$C$285,0),MATCH('72400M Ann'!N$8,'72400 Ann Hist'!$C$8:$AR$8,0))</f>
        <v>0.2</v>
      </c>
      <c r="O25" s="10">
        <f>INDEX('72400 Ann Hist'!$C$8:$AR$285,MATCH('72400M Ann'!$C25,'72400 Ann Hist'!$C$8:$C$285,0),MATCH('72400M Ann'!O$8,'72400 Ann Hist'!$C$8:$AR$8,0))</f>
        <v>0.2</v>
      </c>
      <c r="P25" s="10">
        <f>INDEX('72400 Ann Hist'!$C$8:$AR$285,MATCH('72400M Ann'!$C25,'72400 Ann Hist'!$C$8:$C$285,0),MATCH('72400M Ann'!P$8,'72400 Ann Hist'!$C$8:$AR$8,0))</f>
        <v>0.2</v>
      </c>
      <c r="Q25" s="10">
        <f>INDEX('72400 Ann Hist'!$C$8:$AR$285,MATCH('72400M Ann'!$C25,'72400 Ann Hist'!$C$8:$C$285,0),MATCH('72400M Ann'!Q$8,'72400 Ann Hist'!$C$8:$AR$8,0))</f>
        <v>0.2</v>
      </c>
      <c r="R25" s="10">
        <f>INDEX('72400 Ann Hist'!$C$8:$AR$285,MATCH('72400M Ann'!$C25,'72400 Ann Hist'!$C$8:$C$285,0),MATCH('72400M Ann'!R$8,'72400 Ann Hist'!$C$8:$AR$8,0))</f>
        <v>0.2</v>
      </c>
      <c r="S25" s="10">
        <f>INDEX('72400 Ann Hist'!$C$8:$AR$285,MATCH('72400M Ann'!$C25,'72400 Ann Hist'!$C$8:$C$285,0),MATCH('72400M Ann'!S$8,'72400 Ann Hist'!$C$8:$AR$8,0))</f>
        <v>0.3</v>
      </c>
      <c r="T25" s="10">
        <f>INDEX('72400 Ann Hist'!$C$8:$AR$285,MATCH('72400M Ann'!$C25,'72400 Ann Hist'!$C$8:$C$285,0),MATCH('72400M Ann'!T$8,'72400 Ann Hist'!$C$8:$AR$8,0))</f>
        <v>0.3</v>
      </c>
      <c r="U25" s="10">
        <f>INDEX('72400 Ann Hist'!$C$8:$AR$285,MATCH('72400M Ann'!$C25,'72400 Ann Hist'!$C$8:$C$285,0),MATCH('72400M Ann'!U$8,'72400 Ann Hist'!$C$8:$AR$8,0))</f>
        <v>0.3</v>
      </c>
      <c r="V25" s="10">
        <f>INDEX('72400 Ann Hist'!$C$8:$AR$285,MATCH('72400M Ann'!$C25,'72400 Ann Hist'!$C$8:$C$285,0),MATCH('72400M Ann'!V$8,'72400 Ann Hist'!$C$8:$AR$8,0))</f>
        <v>0.3</v>
      </c>
      <c r="W25" s="10">
        <f>INDEX('72400 Ann Hist'!$C$8:$AR$285,MATCH('72400M Ann'!$C25,'72400 Ann Hist'!$C$8:$C$285,0),MATCH('72400M Ann'!W$8,'72400 Ann Hist'!$C$8:$AR$8,0))</f>
        <v>0.4</v>
      </c>
      <c r="X25" s="10">
        <f>INDEX('72400 Ann Hist'!$C$8:$AR$285,MATCH('72400M Ann'!$C25,'72400 Ann Hist'!$C$8:$C$285,0),MATCH('72400M Ann'!X$8,'72400 Ann Hist'!$C$8:$AR$8,0))</f>
        <v>0.5</v>
      </c>
      <c r="Y25" s="10">
        <f>INDEX('72400 Ann Hist'!$C$8:$AR$285,MATCH('72400M Ann'!$C25,'72400 Ann Hist'!$C$8:$C$285,0),MATCH('72400M Ann'!Y$8,'72400 Ann Hist'!$C$8:$AR$8,0))</f>
        <v>0.5</v>
      </c>
      <c r="Z25" s="10">
        <f>INDEX('72400 Ann Hist'!$C$8:$AR$285,MATCH('72400M Ann'!$C25,'72400 Ann Hist'!$C$8:$C$285,0),MATCH('72400M Ann'!Z$8,'72400 Ann Hist'!$C$8:$AR$8,0))</f>
        <v>0.6</v>
      </c>
      <c r="AA25" s="10">
        <f>INDEX('72400 Ann Hist'!$C$8:$AR$285,MATCH('72400M Ann'!$C25,'72400 Ann Hist'!$C$8:$C$285,0),MATCH('72400M Ann'!AA$8,'72400 Ann Hist'!$C$8:$AR$8,0))</f>
        <v>0.7</v>
      </c>
      <c r="AB25" s="10">
        <f>INDEX('72400 Ann Hist'!$C$8:$AR$285,MATCH('72400M Ann'!$C25,'72400 Ann Hist'!$C$8:$C$285,0),MATCH('72400M Ann'!AB$8,'72400 Ann Hist'!$C$8:$AR$8,0))</f>
        <v>0.7</v>
      </c>
      <c r="AC25" s="10">
        <f>INDEX('72400 Ann Hist'!$C$8:$AR$285,MATCH('72400M Ann'!$C25,'72400 Ann Hist'!$C$8:$C$285,0),MATCH('72400M Ann'!AC$8,'72400 Ann Hist'!$C$8:$AR$8,0))</f>
        <v>0.8</v>
      </c>
      <c r="AD25" s="10">
        <f>INDEX('72400 Ann Hist'!$C$8:$AR$285,MATCH('72400M Ann'!$C25,'72400 Ann Hist'!$C$8:$C$285,0),MATCH('72400M Ann'!AD$8,'72400 Ann Hist'!$C$8:$AR$8,0))</f>
        <v>0.9</v>
      </c>
      <c r="AE25" s="10">
        <f>INDEX('72400 Ann Hist'!$C$8:$AR$285,MATCH('72400M Ann'!$C25,'72400 Ann Hist'!$C$8:$C$285,0),MATCH('72400M Ann'!AE$8,'72400 Ann Hist'!$C$8:$AR$8,0))</f>
        <v>1</v>
      </c>
      <c r="AF25" s="10">
        <f>INDEX('72400 Ann Hist'!$C$8:$AR$285,MATCH('72400M Ann'!$C25,'72400 Ann Hist'!$C$8:$C$285,0),MATCH('72400M Ann'!AF$8,'72400 Ann Hist'!$C$8:$AR$8,0))</f>
        <v>1.1000000000000001</v>
      </c>
      <c r="AG25" s="10">
        <f>INDEX('72400 Ann Hist'!$C$8:$AR$285,MATCH('72400M Ann'!$C25,'72400 Ann Hist'!$C$8:$C$285,0),MATCH('72400M Ann'!AG$8,'72400 Ann Hist'!$C$8:$AR$8,0))</f>
        <v>1.2</v>
      </c>
      <c r="AH25" s="10">
        <f>INDEX('72400 Ann Hist'!$C$8:$AR$285,MATCH('72400M Ann'!$C25,'72400 Ann Hist'!$C$8:$C$285,0),MATCH('72400M Ann'!AH$8,'72400 Ann Hist'!$C$8:$AR$8,0))</f>
        <v>1.5</v>
      </c>
      <c r="AI25" s="10">
        <f>INDEX('72400 Ann Hist'!$C$8:$AR$285,MATCH('72400M Ann'!$C25,'72400 Ann Hist'!$C$8:$C$285,0),MATCH('72400M Ann'!AI$8,'72400 Ann Hist'!$C$8:$AR$8,0))</f>
        <v>1.6</v>
      </c>
      <c r="AJ25" s="10">
        <f>INDEX('72400 Ann Hist'!$C$8:$AR$285,MATCH('72400M Ann'!$C25,'72400 Ann Hist'!$C$8:$C$285,0),MATCH('72400M Ann'!AJ$8,'72400 Ann Hist'!$C$8:$AR$8,0))</f>
        <v>1.8</v>
      </c>
      <c r="AK25" s="10">
        <f>INDEX('72400 Ann Hist'!$C$8:$AR$285,MATCH('72400M Ann'!$C25,'72400 Ann Hist'!$C$8:$C$285,0),MATCH('72400M Ann'!AK$8,'72400 Ann Hist'!$C$8:$AR$8,0))</f>
        <v>2</v>
      </c>
      <c r="AL25" s="10">
        <f>INDEX('72400 Ann Hist'!$C$8:$AR$285,MATCH('72400M Ann'!$C25,'72400 Ann Hist'!$C$8:$C$285,0),MATCH('72400M Ann'!AL$8,'72400 Ann Hist'!$C$8:$AR$8,0))</f>
        <v>2.2000000000000002</v>
      </c>
      <c r="AM25" s="10">
        <f>INDEX('72400 Ann Hist'!$C$8:$AR$285,MATCH('72400M Ann'!$C25,'72400 Ann Hist'!$C$8:$C$285,0),MATCH('72400M Ann'!AM$8,'72400 Ann Hist'!$C$8:$AR$8,0))</f>
        <v>2.4</v>
      </c>
      <c r="AN25" s="10">
        <f>INDEX('72400 Ann Hist'!$C$8:$AR$285,MATCH('72400M Ann'!$C25,'72400 Ann Hist'!$C$8:$C$285,0),MATCH('72400M Ann'!AN$8,'72400 Ann Hist'!$C$8:$AR$8,0))</f>
        <v>2.6</v>
      </c>
      <c r="AO25" s="10">
        <f>INDEX('72400 Ann Hist'!$C$8:$AR$285,MATCH('72400M Ann'!$C25,'72400 Ann Hist'!$C$8:$C$285,0),MATCH('72400M Ann'!AO$8,'72400 Ann Hist'!$C$8:$AR$8,0))</f>
        <v>3</v>
      </c>
      <c r="AP25" s="10">
        <f>INDEX('72400 Ann Hist'!$C$8:$AR$285,MATCH('72400M Ann'!$C25,'72400 Ann Hist'!$C$8:$C$285,0),MATCH('72400M Ann'!AP$8,'72400 Ann Hist'!$C$8:$AR$8,0))</f>
        <v>3.4</v>
      </c>
      <c r="AQ25" s="10">
        <f>INDEX('72400 Ann Hist'!$C$8:$AR$285,MATCH('72400M Ann'!$C25,'72400 Ann Hist'!$C$8:$C$285,0),MATCH('72400M Ann'!AQ$8,'72400 Ann Hist'!$C$8:$AR$8,0))</f>
        <v>3.8</v>
      </c>
      <c r="AR25" s="11">
        <f>INDEX('72400 Ann'!$C$8:$AZ$285,MATCH('72400M Ann'!$C25,'72400 Ann'!$C$8:$C$285,0),MATCH('72400M Ann'!AR$8,'72400 Ann'!$C$8:$AZ$8,0))</f>
        <v>4.2</v>
      </c>
      <c r="AS25" s="11">
        <f>INDEX('72400 Ann'!$C$8:$AZ$285,MATCH('72400M Ann'!$C25,'72400 Ann'!$C$8:$C$285,0),MATCH('72400M Ann'!AS$8,'72400 Ann'!$C$8:$AZ$8,0))</f>
        <v>5.0999999999999996</v>
      </c>
      <c r="AT25" s="11">
        <f>INDEX('72400 Ann'!$C$8:$AZ$285,MATCH('72400M Ann'!$C25,'72400 Ann'!$C$8:$C$285,0),MATCH('72400M Ann'!AT$8,'72400 Ann'!$C$8:$AZ$8,0))</f>
        <v>6</v>
      </c>
      <c r="AU25" s="11">
        <f>INDEX('72400 Ann'!$C$8:$AZ$285,MATCH('72400M Ann'!$C25,'72400 Ann'!$C$8:$C$285,0),MATCH('72400M Ann'!AU$8,'72400 Ann'!$C$8:$AZ$8,0))</f>
        <v>7.5</v>
      </c>
      <c r="AV25" s="11">
        <f>INDEX('72400 Ann'!$C$8:$AZ$285,MATCH('72400M Ann'!$C25,'72400 Ann'!$C$8:$C$285,0),MATCH('72400M Ann'!AV$8,'72400 Ann'!$C$8:$AZ$8,0))</f>
        <v>8</v>
      </c>
      <c r="AW25" s="11">
        <f>INDEX('72400 Ann'!$C$8:$AZ$285,MATCH('72400M Ann'!$C25,'72400 Ann'!$C$8:$C$285,0),MATCH('72400M Ann'!AW$8,'72400 Ann'!$C$8:$AZ$8,0))</f>
        <v>9.5</v>
      </c>
      <c r="AX25" s="11">
        <f>INDEX('72400 Ann'!$C$8:$AZ$285,MATCH('72400M Ann'!$C25,'72400 Ann'!$C$8:$C$285,0),MATCH('72400M Ann'!AX$8,'72400 Ann'!$C$8:$AZ$8,0))</f>
        <v>11.7</v>
      </c>
      <c r="AY25" s="11">
        <f>INDEX('72400 Ann'!$C$8:$AZ$285,MATCH('72400M Ann'!$C25,'72400 Ann'!$C$8:$C$285,0),MATCH('72400M Ann'!AY$8,'72400 Ann'!$C$8:$AZ$8,0))</f>
        <v>12.5</v>
      </c>
      <c r="AZ25" s="11">
        <f>INDEX('72400 Ann'!$C$8:$AZ$285,MATCH('72400M Ann'!$C25,'72400 Ann'!$C$8:$C$285,0),MATCH('72400M Ann'!AZ$8,'72400 Ann'!$C$8:$AZ$8,0))</f>
        <v>14</v>
      </c>
      <c r="BA25" s="11">
        <f>INDEX('72400 Ann'!$C$8:$AZ$285,MATCH('72400M Ann'!$C25,'72400 Ann'!$C$8:$C$285,0),MATCH('72400M Ann'!BA$8,'72400 Ann'!$C$8:$AZ$8,0))</f>
        <v>15.8</v>
      </c>
      <c r="BB25" s="11">
        <f>INDEX('72400 Ann'!$C$8:$AZ$285,MATCH('72400M Ann'!$C25,'72400 Ann'!$C$8:$C$285,0),MATCH('72400M Ann'!BB$8,'72400 Ann'!$C$8:$AZ$8,0))</f>
        <v>18.3</v>
      </c>
      <c r="BC25" s="11">
        <f>INDEX('72400 Ann'!$C$8:$AZ$285,MATCH('72400M Ann'!$C25,'72400 Ann'!$C$8:$C$285,0),MATCH('72400M Ann'!BC$8,'72400 Ann'!$C$8:$AZ$8,0))</f>
        <v>21.1</v>
      </c>
      <c r="BD25" s="11">
        <f>INDEX('72400 Ann'!$C$8:$AZ$285,MATCH('72400M Ann'!$C25,'72400 Ann'!$C$8:$C$285,0),MATCH('72400M Ann'!BD$8,'72400 Ann'!$C$8:$AZ$8,0))</f>
        <v>24</v>
      </c>
      <c r="BE25" s="11">
        <f>INDEX('72400 Ann'!$C$8:$AZ$285,MATCH('72400M Ann'!$C25,'72400 Ann'!$C$8:$C$285,0),MATCH('72400M Ann'!BE$8,'72400 Ann'!$C$8:$AZ$8,0))</f>
        <v>30.7</v>
      </c>
      <c r="BF25" s="11">
        <f>INDEX('72400 Ann'!$C$8:$AZ$285,MATCH('72400M Ann'!$C25,'72400 Ann'!$C$8:$C$285,0),MATCH('72400M Ann'!BF$8,'72400 Ann'!$C$8:$AZ$8,0))</f>
        <v>35.299999999999997</v>
      </c>
      <c r="BG25" s="11">
        <f>INDEX('72400 Ann'!$C$8:$AZ$285,MATCH('72400M Ann'!$C25,'72400 Ann'!$C$8:$C$285,0),MATCH('72400M Ann'!BG$8,'72400 Ann'!$C$8:$AZ$8,0))</f>
        <v>36.5</v>
      </c>
      <c r="BH25" s="11">
        <f>INDEX('72400 Ann'!$C$8:$AZ$285,MATCH('72400M Ann'!$C25,'72400 Ann'!$C$8:$C$285,0),MATCH('72400M Ann'!BH$8,'72400 Ann'!$C$8:$AZ$8,0))</f>
        <v>39.700000000000003</v>
      </c>
      <c r="BI25" s="11">
        <f>INDEX('72400 Ann'!$C$8:$AZ$285,MATCH('72400M Ann'!$C25,'72400 Ann'!$C$8:$C$285,0),MATCH('72400M Ann'!BI$8,'72400 Ann'!$C$8:$AZ$8,0))</f>
        <v>43.6</v>
      </c>
      <c r="BJ25" s="11">
        <f>INDEX('72400 Ann'!$C$8:$AZ$285,MATCH('72400M Ann'!$C25,'72400 Ann'!$C$8:$C$285,0),MATCH('72400M Ann'!BJ$8,'72400 Ann'!$C$8:$AZ$8,0))</f>
        <v>45.3</v>
      </c>
      <c r="BK25" s="11">
        <f>INDEX('72400 Ann'!$C$8:$AZ$285,MATCH('72400M Ann'!$C25,'72400 Ann'!$C$8:$C$285,0),MATCH('72400M Ann'!BK$8,'72400 Ann'!$C$8:$AZ$8,0))</f>
        <v>47.2</v>
      </c>
      <c r="BL25" s="11">
        <f>INDEX('72400 Ann'!$C$8:$AZ$285,MATCH('72400M Ann'!$C25,'72400 Ann'!$C$8:$C$285,0),MATCH('72400M Ann'!BL$8,'72400 Ann'!$C$8:$AZ$8,0))</f>
        <v>56.3</v>
      </c>
      <c r="BM25" s="11">
        <f>INDEX('72400 Ann'!$C$8:$AZ$285,MATCH('72400M Ann'!$C25,'72400 Ann'!$C$8:$C$285,0),MATCH('72400M Ann'!BM$8,'72400 Ann'!$C$8:$AZ$8,0))</f>
        <v>54.9</v>
      </c>
      <c r="BN25" s="11">
        <f>INDEX('72400 Ann'!$C$8:$AZ$285,MATCH('72400M Ann'!$C25,'72400 Ann'!$C$8:$C$285,0),MATCH('72400M Ann'!BN$8,'72400 Ann'!$C$8:$AZ$8,0))</f>
        <v>60.2</v>
      </c>
      <c r="BO25" s="11">
        <f>INDEX('72400 Ann'!$C$8:$AZ$285,MATCH('72400M Ann'!$C25,'72400 Ann'!$C$8:$C$285,0),MATCH('72400M Ann'!BO$8,'72400 Ann'!$C$8:$AZ$8,0))</f>
        <v>62</v>
      </c>
      <c r="BP25" s="11">
        <f>INDEX('72400 Ann'!$C$8:$AZ$285,MATCH('72400M Ann'!$C25,'72400 Ann'!$C$8:$C$285,0),MATCH('72400M Ann'!BP$8,'72400 Ann'!$C$8:$AZ$8,0))</f>
        <v>62.9</v>
      </c>
      <c r="BQ25" s="11">
        <f>INDEX('72400 Ann'!$C$8:$AZ$285,MATCH('72400M Ann'!$C25,'72400 Ann'!$C$8:$C$285,0),MATCH('72400M Ann'!BQ$8,'72400 Ann'!$C$8:$AZ$8,0))</f>
        <v>68.900000000000006</v>
      </c>
      <c r="BR25" s="11">
        <f>INDEX('72400 Ann'!$C$8:$AZ$285,MATCH('72400M Ann'!$C25,'72400 Ann'!$C$8:$C$285,0),MATCH('72400M Ann'!BR$8,'72400 Ann'!$C$8:$AZ$8,0))</f>
        <v>80.5</v>
      </c>
      <c r="BS25" s="11">
        <f>INDEX('72400 Ann'!$C$8:$AZ$285,MATCH('72400M Ann'!$C25,'72400 Ann'!$C$8:$C$285,0),MATCH('72400M Ann'!BS$8,'72400 Ann'!$C$8:$AZ$8,0))</f>
        <v>75.599999999999994</v>
      </c>
      <c r="BT25" s="11">
        <f>INDEX('72400 Ann'!$C$8:$AZ$285,MATCH('72400M Ann'!$C25,'72400 Ann'!$C$8:$C$285,0),MATCH('72400M Ann'!BT$8,'72400 Ann'!$C$8:$AZ$8,0))</f>
        <v>82.9</v>
      </c>
      <c r="BU25" s="11">
        <f>INDEX('72400 Ann'!$C$8:$AZ$285,MATCH('72400M Ann'!$C25,'72400 Ann'!$C$8:$C$285,0),MATCH('72400M Ann'!BU$8,'72400 Ann'!$C$8:$AZ$8,0))</f>
        <v>73.3</v>
      </c>
      <c r="BV25" s="11">
        <f>INDEX('72400 Ann'!$C$8:$AZ$285,MATCH('72400M Ann'!$C25,'72400 Ann'!$C$8:$C$285,0),MATCH('72400M Ann'!BV$8,'72400 Ann'!$C$8:$AZ$8,0))</f>
        <v>69.7</v>
      </c>
      <c r="BW25" s="11">
        <f>INDEX('72400 Ann'!$C$8:$AZ$285,MATCH('72400M Ann'!$C25,'72400 Ann'!$C$8:$C$285,0),MATCH('72400M Ann'!BW$8,'72400 Ann'!$C$8:$AZ$8,0))</f>
        <v>54.5</v>
      </c>
      <c r="BX25" s="11">
        <f>INDEX('72400 Ann'!$C$8:$AZ$285,MATCH('72400M Ann'!$C25,'72400 Ann'!$C$8:$C$285,0),MATCH('72400M Ann'!BX$8,'72400 Ann'!$C$8:$AZ$8,0))</f>
        <v>50.9</v>
      </c>
      <c r="BY25" s="11">
        <f>INDEX('72400 Ann'!$C$8:$AZ$285,MATCH('72400M Ann'!$C25,'72400 Ann'!$C$8:$C$285,0),MATCH('72400M Ann'!BY$8,'72400 Ann'!$C$8:$AZ$8,0))</f>
        <v>66.5</v>
      </c>
      <c r="BZ25" s="11">
        <f>INDEX('72400 Ann'!$C$8:$AZ$285,MATCH('72400M Ann'!$C25,'72400 Ann'!$C$8:$C$285,0),MATCH('72400M Ann'!BZ$8,'72400 Ann'!$C$8:$AZ$8,0))</f>
        <v>101.6</v>
      </c>
      <c r="CA25" s="11">
        <f>INDEX('72400 Ann'!$C$8:$AZ$285,MATCH('72400M Ann'!$C25,'72400 Ann'!$C$8:$C$285,0),MATCH('72400M Ann'!CA$8,'72400 Ann'!$C$8:$AZ$8,0))</f>
        <v>101.1</v>
      </c>
      <c r="CB25" s="11">
        <f>INDEX('72400 Ann'!$C$8:$AZ$285,MATCH('72400M Ann'!$C25,'72400 Ann'!$C$8:$C$285,0),MATCH('72400M Ann'!CB$8,'72400 Ann'!$C$8:$AZ$8,0))</f>
        <v>100.8</v>
      </c>
      <c r="CC25" s="11">
        <f>INDEX('72400 Ann'!$C$8:$AZ$285,MATCH('72400M Ann'!$C25,'72400 Ann'!$C$8:$C$285,0),MATCH('72400M Ann'!CC$8,'72400 Ann'!$C$8:$AZ$8,0))</f>
        <v>106.5</v>
      </c>
      <c r="CD25" s="11">
        <f>INDEX('72400 Ann'!$C$8:$AZ$285,MATCH('72400M Ann'!$C25,'72400 Ann'!$C$8:$C$285,0),MATCH('72400M Ann'!CD$8,'72400 Ann'!$C$8:$AZ$8,0))</f>
        <v>103.5</v>
      </c>
      <c r="CE25" s="11">
        <f>INDEX('72400 Ann'!$C$8:$AZ$285,MATCH('72400M Ann'!$C25,'72400 Ann'!$C$8:$C$285,0),MATCH('72400M Ann'!CE$8,'72400 Ann'!$C$8:$AZ$8,0))</f>
        <v>88.8</v>
      </c>
      <c r="CF25" s="11">
        <f>INDEX('72400 Ann'!$C$8:$AZ$285,MATCH('72400M Ann'!$C25,'72400 Ann'!$C$8:$C$285,0),MATCH('72400M Ann'!CF$8,'72400 Ann'!$C$8:$AZ$8,0))</f>
        <v>132.69999999999999</v>
      </c>
      <c r="CG25" s="11">
        <f>INDEX('72400 Ann'!$C$8:$AZ$285,MATCH('72400M Ann'!$C25,'72400 Ann'!$C$8:$C$285,0),MATCH('72400M Ann'!CG$8,'72400 Ann'!$C$8:$AZ$8,0))</f>
        <v>134.80000000000001</v>
      </c>
      <c r="CH25" s="11">
        <f>INDEX('72400 Ann'!$C$8:$AZ$285,MATCH('72400M Ann'!$C25,'72400 Ann'!$C$8:$C$285,0),MATCH('72400M Ann'!CH$8,'72400 Ann'!$C$8:$AZ$8,0))</f>
        <v>133.19999999999999</v>
      </c>
      <c r="CI25" s="11">
        <f>INDEX('72400 Ann'!$C$8:$AZ$285,MATCH('72400M Ann'!$C25,'72400 Ann'!$C$8:$C$285,0),MATCH('72400M Ann'!CI$8,'72400 Ann'!$C$8:$AZ$8,0))</f>
        <v>150.19999999999999</v>
      </c>
      <c r="CJ25" s="11">
        <f>INDEX('72400 Ann'!$C$8:$AZ$285,MATCH('72400M Ann'!$C25,'72400 Ann'!$C$8:$C$285,0),MATCH('72400M Ann'!CJ$8,'72400 Ann'!$C$8:$AZ$8,0))</f>
        <v>156.6</v>
      </c>
      <c r="CK25" s="10">
        <f>INDEX('72400 Ann'!$C$8:$AZ$285,MATCH('72400M Ann'!$C25,'72400 Ann'!$C$8:$C$285,0),MATCH('72400M Ann'!CK$8,'72400 Ann'!$C$8:$AZ$8,0))</f>
        <v>146.5</v>
      </c>
      <c r="CL25" s="10">
        <f>INDEX('72400 Ann'!$C$8:$AZ$285,MATCH('72400M Ann'!$C25,'72400 Ann'!$C$8:$C$285,0),MATCH('72400M Ann'!CL$8,'72400 Ann'!$C$8:$AZ$8,0))</f>
        <v>154.19999999999999</v>
      </c>
    </row>
    <row r="26" spans="1:90" s="10" customFormat="1" x14ac:dyDescent="0.25">
      <c r="A26" s="32">
        <v>18</v>
      </c>
      <c r="B26" s="10" t="s">
        <v>1145</v>
      </c>
      <c r="C26" s="10" t="s">
        <v>1246</v>
      </c>
      <c r="D26" s="10">
        <f>INDEX('72400 Ann Hist'!$C$8:$AR$285,MATCH('72400M Ann'!$C26,'72400 Ann Hist'!$C$8:$C$285,0),MATCH('72400M Ann'!D$8,'72400 Ann Hist'!$C$8:$AR$8,0))</f>
        <v>0.1</v>
      </c>
      <c r="E26" s="10">
        <f>INDEX('72400 Ann Hist'!$C$8:$AR$285,MATCH('72400M Ann'!$C26,'72400 Ann Hist'!$C$8:$C$285,0),MATCH('72400M Ann'!E$8,'72400 Ann Hist'!$C$8:$AR$8,0))</f>
        <v>0.1</v>
      </c>
      <c r="F26" s="10">
        <f>INDEX('72400 Ann Hist'!$C$8:$AR$285,MATCH('72400M Ann'!$C26,'72400 Ann Hist'!$C$8:$C$285,0),MATCH('72400M Ann'!F$8,'72400 Ann Hist'!$C$8:$AR$8,0))</f>
        <v>0.1</v>
      </c>
      <c r="G26" s="10">
        <f>INDEX('72400 Ann Hist'!$C$8:$AR$285,MATCH('72400M Ann'!$C26,'72400 Ann Hist'!$C$8:$C$285,0),MATCH('72400M Ann'!G$8,'72400 Ann Hist'!$C$8:$AR$8,0))</f>
        <v>0.1</v>
      </c>
      <c r="H26" s="10">
        <f>INDEX('72400 Ann Hist'!$C$8:$AR$285,MATCH('72400M Ann'!$C26,'72400 Ann Hist'!$C$8:$C$285,0),MATCH('72400M Ann'!H$8,'72400 Ann Hist'!$C$8:$AR$8,0))</f>
        <v>0.1</v>
      </c>
      <c r="I26" s="10">
        <f>INDEX('72400 Ann Hist'!$C$8:$AR$285,MATCH('72400M Ann'!$C26,'72400 Ann Hist'!$C$8:$C$285,0),MATCH('72400M Ann'!I$8,'72400 Ann Hist'!$C$8:$AR$8,0))</f>
        <v>0.1</v>
      </c>
      <c r="J26" s="10">
        <f>INDEX('72400 Ann Hist'!$C$8:$AR$285,MATCH('72400M Ann'!$C26,'72400 Ann Hist'!$C$8:$C$285,0),MATCH('72400M Ann'!J$8,'72400 Ann Hist'!$C$8:$AR$8,0))</f>
        <v>0.1</v>
      </c>
      <c r="K26" s="10">
        <f>INDEX('72400 Ann Hist'!$C$8:$AR$285,MATCH('72400M Ann'!$C26,'72400 Ann Hist'!$C$8:$C$285,0),MATCH('72400M Ann'!K$8,'72400 Ann Hist'!$C$8:$AR$8,0))</f>
        <v>0.1</v>
      </c>
      <c r="L26" s="10">
        <f>INDEX('72400 Ann Hist'!$C$8:$AR$285,MATCH('72400M Ann'!$C26,'72400 Ann Hist'!$C$8:$C$285,0),MATCH('72400M Ann'!L$8,'72400 Ann Hist'!$C$8:$AR$8,0))</f>
        <v>0.1</v>
      </c>
      <c r="M26" s="10">
        <f>INDEX('72400 Ann Hist'!$C$8:$AR$285,MATCH('72400M Ann'!$C26,'72400 Ann Hist'!$C$8:$C$285,0),MATCH('72400M Ann'!M$8,'72400 Ann Hist'!$C$8:$AR$8,0))</f>
        <v>0.2</v>
      </c>
      <c r="N26" s="10">
        <f>INDEX('72400 Ann Hist'!$C$8:$AR$285,MATCH('72400M Ann'!$C26,'72400 Ann Hist'!$C$8:$C$285,0),MATCH('72400M Ann'!N$8,'72400 Ann Hist'!$C$8:$AR$8,0))</f>
        <v>0.2</v>
      </c>
      <c r="O26" s="10">
        <f>INDEX('72400 Ann Hist'!$C$8:$AR$285,MATCH('72400M Ann'!$C26,'72400 Ann Hist'!$C$8:$C$285,0),MATCH('72400M Ann'!O$8,'72400 Ann Hist'!$C$8:$AR$8,0))</f>
        <v>0.2</v>
      </c>
      <c r="P26" s="10">
        <f>INDEX('72400 Ann Hist'!$C$8:$AR$285,MATCH('72400M Ann'!$C26,'72400 Ann Hist'!$C$8:$C$285,0),MATCH('72400M Ann'!P$8,'72400 Ann Hist'!$C$8:$AR$8,0))</f>
        <v>0.2</v>
      </c>
      <c r="Q26" s="10">
        <f>INDEX('72400 Ann Hist'!$C$8:$AR$285,MATCH('72400M Ann'!$C26,'72400 Ann Hist'!$C$8:$C$285,0),MATCH('72400M Ann'!Q$8,'72400 Ann Hist'!$C$8:$AR$8,0))</f>
        <v>0.2</v>
      </c>
      <c r="R26" s="10">
        <f>INDEX('72400 Ann Hist'!$C$8:$AR$285,MATCH('72400M Ann'!$C26,'72400 Ann Hist'!$C$8:$C$285,0),MATCH('72400M Ann'!R$8,'72400 Ann Hist'!$C$8:$AR$8,0))</f>
        <v>0.2</v>
      </c>
      <c r="S26" s="10">
        <f>INDEX('72400 Ann Hist'!$C$8:$AR$285,MATCH('72400M Ann'!$C26,'72400 Ann Hist'!$C$8:$C$285,0),MATCH('72400M Ann'!S$8,'72400 Ann Hist'!$C$8:$AR$8,0))</f>
        <v>0.3</v>
      </c>
      <c r="T26" s="10">
        <f>INDEX('72400 Ann Hist'!$C$8:$AR$285,MATCH('72400M Ann'!$C26,'72400 Ann Hist'!$C$8:$C$285,0),MATCH('72400M Ann'!T$8,'72400 Ann Hist'!$C$8:$AR$8,0))</f>
        <v>0.3</v>
      </c>
      <c r="U26" s="10">
        <f>INDEX('72400 Ann Hist'!$C$8:$AR$285,MATCH('72400M Ann'!$C26,'72400 Ann Hist'!$C$8:$C$285,0),MATCH('72400M Ann'!U$8,'72400 Ann Hist'!$C$8:$AR$8,0))</f>
        <v>0.3</v>
      </c>
      <c r="V26" s="10">
        <f>INDEX('72400 Ann Hist'!$C$8:$AR$285,MATCH('72400M Ann'!$C26,'72400 Ann Hist'!$C$8:$C$285,0),MATCH('72400M Ann'!V$8,'72400 Ann Hist'!$C$8:$AR$8,0))</f>
        <v>0.3</v>
      </c>
      <c r="W26" s="10">
        <f>INDEX('72400 Ann Hist'!$C$8:$AR$285,MATCH('72400M Ann'!$C26,'72400 Ann Hist'!$C$8:$C$285,0),MATCH('72400M Ann'!W$8,'72400 Ann Hist'!$C$8:$AR$8,0))</f>
        <v>0.4</v>
      </c>
      <c r="X26" s="10">
        <f>INDEX('72400 Ann Hist'!$C$8:$AR$285,MATCH('72400M Ann'!$C26,'72400 Ann Hist'!$C$8:$C$285,0),MATCH('72400M Ann'!X$8,'72400 Ann Hist'!$C$8:$AR$8,0))</f>
        <v>0.5</v>
      </c>
      <c r="Y26" s="10">
        <f>INDEX('72400 Ann Hist'!$C$8:$AR$285,MATCH('72400M Ann'!$C26,'72400 Ann Hist'!$C$8:$C$285,0),MATCH('72400M Ann'!Y$8,'72400 Ann Hist'!$C$8:$AR$8,0))</f>
        <v>0.5</v>
      </c>
      <c r="Z26" s="10">
        <f>INDEX('72400 Ann Hist'!$C$8:$AR$285,MATCH('72400M Ann'!$C26,'72400 Ann Hist'!$C$8:$C$285,0),MATCH('72400M Ann'!Z$8,'72400 Ann Hist'!$C$8:$AR$8,0))</f>
        <v>0.6</v>
      </c>
      <c r="AA26" s="10">
        <f>INDEX('72400 Ann Hist'!$C$8:$AR$285,MATCH('72400M Ann'!$C26,'72400 Ann Hist'!$C$8:$C$285,0),MATCH('72400M Ann'!AA$8,'72400 Ann Hist'!$C$8:$AR$8,0))</f>
        <v>0.7</v>
      </c>
      <c r="AB26" s="10">
        <f>INDEX('72400 Ann Hist'!$C$8:$AR$285,MATCH('72400M Ann'!$C26,'72400 Ann Hist'!$C$8:$C$285,0),MATCH('72400M Ann'!AB$8,'72400 Ann Hist'!$C$8:$AR$8,0))</f>
        <v>0.7</v>
      </c>
      <c r="AC26" s="10">
        <f>INDEX('72400 Ann Hist'!$C$8:$AR$285,MATCH('72400M Ann'!$C26,'72400 Ann Hist'!$C$8:$C$285,0),MATCH('72400M Ann'!AC$8,'72400 Ann Hist'!$C$8:$AR$8,0))</f>
        <v>0.8</v>
      </c>
      <c r="AD26" s="10">
        <f>INDEX('72400 Ann Hist'!$C$8:$AR$285,MATCH('72400M Ann'!$C26,'72400 Ann Hist'!$C$8:$C$285,0),MATCH('72400M Ann'!AD$8,'72400 Ann Hist'!$C$8:$AR$8,0))</f>
        <v>0.9</v>
      </c>
      <c r="AE26" s="10">
        <f>INDEX('72400 Ann Hist'!$C$8:$AR$285,MATCH('72400M Ann'!$C26,'72400 Ann Hist'!$C$8:$C$285,0),MATCH('72400M Ann'!AE$8,'72400 Ann Hist'!$C$8:$AR$8,0))</f>
        <v>1</v>
      </c>
      <c r="AF26" s="10">
        <f>INDEX('72400 Ann Hist'!$C$8:$AR$285,MATCH('72400M Ann'!$C26,'72400 Ann Hist'!$C$8:$C$285,0),MATCH('72400M Ann'!AF$8,'72400 Ann Hist'!$C$8:$AR$8,0))</f>
        <v>1.1000000000000001</v>
      </c>
      <c r="AG26" s="10">
        <f>INDEX('72400 Ann Hist'!$C$8:$AR$285,MATCH('72400M Ann'!$C26,'72400 Ann Hist'!$C$8:$C$285,0),MATCH('72400M Ann'!AG$8,'72400 Ann Hist'!$C$8:$AR$8,0))</f>
        <v>1.2</v>
      </c>
      <c r="AH26" s="10">
        <f>INDEX('72400 Ann Hist'!$C$8:$AR$285,MATCH('72400M Ann'!$C26,'72400 Ann Hist'!$C$8:$C$285,0),MATCH('72400M Ann'!AH$8,'72400 Ann Hist'!$C$8:$AR$8,0))</f>
        <v>1.5</v>
      </c>
      <c r="AI26" s="10">
        <f>INDEX('72400 Ann Hist'!$C$8:$AR$285,MATCH('72400M Ann'!$C26,'72400 Ann Hist'!$C$8:$C$285,0),MATCH('72400M Ann'!AI$8,'72400 Ann Hist'!$C$8:$AR$8,0))</f>
        <v>1.6</v>
      </c>
      <c r="AJ26" s="10">
        <f>INDEX('72400 Ann Hist'!$C$8:$AR$285,MATCH('72400M Ann'!$C26,'72400 Ann Hist'!$C$8:$C$285,0),MATCH('72400M Ann'!AJ$8,'72400 Ann Hist'!$C$8:$AR$8,0))</f>
        <v>1.8</v>
      </c>
      <c r="AK26" s="10">
        <f>INDEX('72400 Ann Hist'!$C$8:$AR$285,MATCH('72400M Ann'!$C26,'72400 Ann Hist'!$C$8:$C$285,0),MATCH('72400M Ann'!AK$8,'72400 Ann Hist'!$C$8:$AR$8,0))</f>
        <v>2</v>
      </c>
      <c r="AL26" s="10">
        <f>INDEX('72400 Ann Hist'!$C$8:$AR$285,MATCH('72400M Ann'!$C26,'72400 Ann Hist'!$C$8:$C$285,0),MATCH('72400M Ann'!AL$8,'72400 Ann Hist'!$C$8:$AR$8,0))</f>
        <v>2.2000000000000002</v>
      </c>
      <c r="AM26" s="10">
        <f>INDEX('72400 Ann Hist'!$C$8:$AR$285,MATCH('72400M Ann'!$C26,'72400 Ann Hist'!$C$8:$C$285,0),MATCH('72400M Ann'!AM$8,'72400 Ann Hist'!$C$8:$AR$8,0))</f>
        <v>2.4</v>
      </c>
      <c r="AN26" s="10">
        <f>INDEX('72400 Ann Hist'!$C$8:$AR$285,MATCH('72400M Ann'!$C26,'72400 Ann Hist'!$C$8:$C$285,0),MATCH('72400M Ann'!AN$8,'72400 Ann Hist'!$C$8:$AR$8,0))</f>
        <v>2.6</v>
      </c>
      <c r="AO26" s="10">
        <f>INDEX('72400 Ann Hist'!$C$8:$AR$285,MATCH('72400M Ann'!$C26,'72400 Ann Hist'!$C$8:$C$285,0),MATCH('72400M Ann'!AO$8,'72400 Ann Hist'!$C$8:$AR$8,0))</f>
        <v>3</v>
      </c>
      <c r="AP26" s="10">
        <f>INDEX('72400 Ann Hist'!$C$8:$AR$285,MATCH('72400M Ann'!$C26,'72400 Ann Hist'!$C$8:$C$285,0),MATCH('72400M Ann'!AP$8,'72400 Ann Hist'!$C$8:$AR$8,0))</f>
        <v>3.4</v>
      </c>
      <c r="AQ26" s="10">
        <f>INDEX('72400 Ann Hist'!$C$8:$AR$285,MATCH('72400M Ann'!$C26,'72400 Ann Hist'!$C$8:$C$285,0),MATCH('72400M Ann'!AQ$8,'72400 Ann Hist'!$C$8:$AR$8,0))</f>
        <v>3.7</v>
      </c>
      <c r="AR26" s="11">
        <f>INDEX('72400 Ann'!$C$8:$AZ$285,MATCH('72400M Ann'!$C26,'72400 Ann'!$C$8:$C$285,0),MATCH('72400M Ann'!AR$8,'72400 Ann'!$C$8:$AZ$8,0))</f>
        <v>4.0999999999999996</v>
      </c>
      <c r="AS26" s="11">
        <f>INDEX('72400 Ann'!$C$8:$AZ$285,MATCH('72400M Ann'!$C26,'72400 Ann'!$C$8:$C$285,0),MATCH('72400M Ann'!AS$8,'72400 Ann'!$C$8:$AZ$8,0))</f>
        <v>4.9000000000000004</v>
      </c>
      <c r="AT26" s="11">
        <f>INDEX('72400 Ann'!$C$8:$AZ$285,MATCH('72400M Ann'!$C26,'72400 Ann'!$C$8:$C$285,0),MATCH('72400M Ann'!AT$8,'72400 Ann'!$C$8:$AZ$8,0))</f>
        <v>5.8</v>
      </c>
      <c r="AU26" s="11">
        <f>INDEX('72400 Ann'!$C$8:$AZ$285,MATCH('72400M Ann'!$C26,'72400 Ann'!$C$8:$C$285,0),MATCH('72400M Ann'!AU$8,'72400 Ann'!$C$8:$AZ$8,0))</f>
        <v>7.2</v>
      </c>
      <c r="AV26" s="11">
        <f>INDEX('72400 Ann'!$C$8:$AZ$285,MATCH('72400M Ann'!$C26,'72400 Ann'!$C$8:$C$285,0),MATCH('72400M Ann'!AV$8,'72400 Ann'!$C$8:$AZ$8,0))</f>
        <v>7.6</v>
      </c>
      <c r="AW26" s="11">
        <f>INDEX('72400 Ann'!$C$8:$AZ$285,MATCH('72400M Ann'!$C26,'72400 Ann'!$C$8:$C$285,0),MATCH('72400M Ann'!AW$8,'72400 Ann'!$C$8:$AZ$8,0))</f>
        <v>8.6999999999999993</v>
      </c>
      <c r="AX26" s="11">
        <f>INDEX('72400 Ann'!$C$8:$AZ$285,MATCH('72400M Ann'!$C26,'72400 Ann'!$C$8:$C$285,0),MATCH('72400M Ann'!AX$8,'72400 Ann'!$C$8:$AZ$8,0))</f>
        <v>10.8</v>
      </c>
      <c r="AY26" s="11">
        <f>INDEX('72400 Ann'!$C$8:$AZ$285,MATCH('72400M Ann'!$C26,'72400 Ann'!$C$8:$C$285,0),MATCH('72400M Ann'!AY$8,'72400 Ann'!$C$8:$AZ$8,0))</f>
        <v>11.7</v>
      </c>
      <c r="AZ26" s="11">
        <f>INDEX('72400 Ann'!$C$8:$AZ$285,MATCH('72400M Ann'!$C26,'72400 Ann'!$C$8:$C$285,0),MATCH('72400M Ann'!AZ$8,'72400 Ann'!$C$8:$AZ$8,0))</f>
        <v>12.7</v>
      </c>
      <c r="BA26" s="11">
        <f>INDEX('72400 Ann'!$C$8:$AZ$285,MATCH('72400M Ann'!$C26,'72400 Ann'!$C$8:$C$285,0),MATCH('72400M Ann'!BA$8,'72400 Ann'!$C$8:$AZ$8,0))</f>
        <v>14.1</v>
      </c>
      <c r="BB26" s="11">
        <f>INDEX('72400 Ann'!$C$8:$AZ$285,MATCH('72400M Ann'!$C26,'72400 Ann'!$C$8:$C$285,0),MATCH('72400M Ann'!BB$8,'72400 Ann'!$C$8:$AZ$8,0))</f>
        <v>16.399999999999999</v>
      </c>
      <c r="BC26" s="11">
        <f>INDEX('72400 Ann'!$C$8:$AZ$285,MATCH('72400M Ann'!$C26,'72400 Ann'!$C$8:$C$285,0),MATCH('72400M Ann'!BC$8,'72400 Ann'!$C$8:$AZ$8,0))</f>
        <v>19.3</v>
      </c>
      <c r="BD26" s="11">
        <f>INDEX('72400 Ann'!$C$8:$AZ$285,MATCH('72400M Ann'!$C26,'72400 Ann'!$C$8:$C$285,0),MATCH('72400M Ann'!BD$8,'72400 Ann'!$C$8:$AZ$8,0))</f>
        <v>21.9</v>
      </c>
      <c r="BE26" s="11">
        <f>INDEX('72400 Ann'!$C$8:$AZ$285,MATCH('72400M Ann'!$C26,'72400 Ann'!$C$8:$C$285,0),MATCH('72400M Ann'!BE$8,'72400 Ann'!$C$8:$AZ$8,0))</f>
        <v>27.9</v>
      </c>
      <c r="BF26" s="11">
        <f>INDEX('72400 Ann'!$C$8:$AZ$285,MATCH('72400M Ann'!$C26,'72400 Ann'!$C$8:$C$285,0),MATCH('72400M Ann'!BF$8,'72400 Ann'!$C$8:$AZ$8,0))</f>
        <v>32.1</v>
      </c>
      <c r="BG26" s="11">
        <f>INDEX('72400 Ann'!$C$8:$AZ$285,MATCH('72400M Ann'!$C26,'72400 Ann'!$C$8:$C$285,0),MATCH('72400M Ann'!BG$8,'72400 Ann'!$C$8:$AZ$8,0))</f>
        <v>32.799999999999997</v>
      </c>
      <c r="BH26" s="11">
        <f>INDEX('72400 Ann'!$C$8:$AZ$285,MATCH('72400M Ann'!$C26,'72400 Ann'!$C$8:$C$285,0),MATCH('72400M Ann'!BH$8,'72400 Ann'!$C$8:$AZ$8,0))</f>
        <v>35.299999999999997</v>
      </c>
      <c r="BI26" s="11">
        <f>INDEX('72400 Ann'!$C$8:$AZ$285,MATCH('72400M Ann'!$C26,'72400 Ann'!$C$8:$C$285,0),MATCH('72400M Ann'!BI$8,'72400 Ann'!$C$8:$AZ$8,0))</f>
        <v>38.6</v>
      </c>
      <c r="BJ26" s="11">
        <f>INDEX('72400 Ann'!$C$8:$AZ$285,MATCH('72400M Ann'!$C26,'72400 Ann'!$C$8:$C$285,0),MATCH('72400M Ann'!BJ$8,'72400 Ann'!$C$8:$AZ$8,0))</f>
        <v>39.6</v>
      </c>
      <c r="BK26" s="11">
        <f>INDEX('72400 Ann'!$C$8:$AZ$285,MATCH('72400M Ann'!$C26,'72400 Ann'!$C$8:$C$285,0),MATCH('72400M Ann'!BK$8,'72400 Ann'!$C$8:$AZ$8,0))</f>
        <v>40</v>
      </c>
      <c r="BL26" s="11">
        <f>INDEX('72400 Ann'!$C$8:$AZ$285,MATCH('72400M Ann'!$C26,'72400 Ann'!$C$8:$C$285,0),MATCH('72400M Ann'!BL$8,'72400 Ann'!$C$8:$AZ$8,0))</f>
        <v>47.5</v>
      </c>
      <c r="BM26" s="11">
        <f>INDEX('72400 Ann'!$C$8:$AZ$285,MATCH('72400M Ann'!$C26,'72400 Ann'!$C$8:$C$285,0),MATCH('72400M Ann'!BM$8,'72400 Ann'!$C$8:$AZ$8,0))</f>
        <v>44.5</v>
      </c>
      <c r="BN26" s="11">
        <f>INDEX('72400 Ann'!$C$8:$AZ$285,MATCH('72400M Ann'!$C26,'72400 Ann'!$C$8:$C$285,0),MATCH('72400M Ann'!BN$8,'72400 Ann'!$C$8:$AZ$8,0))</f>
        <v>48.7</v>
      </c>
      <c r="BO26" s="11">
        <f>INDEX('72400 Ann'!$C$8:$AZ$285,MATCH('72400M Ann'!$C26,'72400 Ann'!$C$8:$C$285,0),MATCH('72400M Ann'!BO$8,'72400 Ann'!$C$8:$AZ$8,0))</f>
        <v>49.2</v>
      </c>
      <c r="BP26" s="11">
        <f>INDEX('72400 Ann'!$C$8:$AZ$285,MATCH('72400M Ann'!$C26,'72400 Ann'!$C$8:$C$285,0),MATCH('72400M Ann'!BP$8,'72400 Ann'!$C$8:$AZ$8,0))</f>
        <v>49.5</v>
      </c>
      <c r="BQ26" s="11">
        <f>INDEX('72400 Ann'!$C$8:$AZ$285,MATCH('72400M Ann'!$C26,'72400 Ann'!$C$8:$C$285,0),MATCH('72400M Ann'!BQ$8,'72400 Ann'!$C$8:$AZ$8,0))</f>
        <v>54.9</v>
      </c>
      <c r="BR26" s="11">
        <f>INDEX('72400 Ann'!$C$8:$AZ$285,MATCH('72400M Ann'!$C26,'72400 Ann'!$C$8:$C$285,0),MATCH('72400M Ann'!BR$8,'72400 Ann'!$C$8:$AZ$8,0))</f>
        <v>65.400000000000006</v>
      </c>
      <c r="BS26" s="11">
        <f>INDEX('72400 Ann'!$C$8:$AZ$285,MATCH('72400M Ann'!$C26,'72400 Ann'!$C$8:$C$285,0),MATCH('72400M Ann'!BS$8,'72400 Ann'!$C$8:$AZ$8,0))</f>
        <v>57.6</v>
      </c>
      <c r="BT26" s="11">
        <f>INDEX('72400 Ann'!$C$8:$AZ$285,MATCH('72400M Ann'!$C26,'72400 Ann'!$C$8:$C$285,0),MATCH('72400M Ann'!BT$8,'72400 Ann'!$C$8:$AZ$8,0))</f>
        <v>62.3</v>
      </c>
      <c r="BU26" s="11">
        <f>INDEX('72400 Ann'!$C$8:$AZ$285,MATCH('72400M Ann'!$C26,'72400 Ann'!$C$8:$C$285,0),MATCH('72400M Ann'!BU$8,'72400 Ann'!$C$8:$AZ$8,0))</f>
        <v>51.8</v>
      </c>
      <c r="BV26" s="11">
        <f>INDEX('72400 Ann'!$C$8:$AZ$285,MATCH('72400M Ann'!$C26,'72400 Ann'!$C$8:$C$285,0),MATCH('72400M Ann'!BV$8,'72400 Ann'!$C$8:$AZ$8,0))</f>
        <v>47.5</v>
      </c>
      <c r="BW26" s="11">
        <f>INDEX('72400 Ann'!$C$8:$AZ$285,MATCH('72400M Ann'!$C26,'72400 Ann'!$C$8:$C$285,0),MATCH('72400M Ann'!BW$8,'72400 Ann'!$C$8:$AZ$8,0))</f>
        <v>33</v>
      </c>
      <c r="BX26" s="11">
        <f>INDEX('72400 Ann'!$C$8:$AZ$285,MATCH('72400M Ann'!$C26,'72400 Ann'!$C$8:$C$285,0),MATCH('72400M Ann'!BX$8,'72400 Ann'!$C$8:$AZ$8,0))</f>
        <v>31.3</v>
      </c>
      <c r="BY26" s="11">
        <f>INDEX('72400 Ann'!$C$8:$AZ$285,MATCH('72400M Ann'!$C26,'72400 Ann'!$C$8:$C$285,0),MATCH('72400M Ann'!BY$8,'72400 Ann'!$C$8:$AZ$8,0))</f>
        <v>49.9</v>
      </c>
      <c r="BZ26" s="11">
        <f>INDEX('72400 Ann'!$C$8:$AZ$285,MATCH('72400M Ann'!$C26,'72400 Ann'!$C$8:$C$285,0),MATCH('72400M Ann'!BZ$8,'72400 Ann'!$C$8:$AZ$8,0))</f>
        <v>85.1</v>
      </c>
      <c r="CA26" s="11">
        <f>INDEX('72400 Ann'!$C$8:$AZ$285,MATCH('72400M Ann'!$C26,'72400 Ann'!$C$8:$C$285,0),MATCH('72400M Ann'!CA$8,'72400 Ann'!$C$8:$AZ$8,0))</f>
        <v>80.2</v>
      </c>
      <c r="CB26" s="11">
        <f>INDEX('72400 Ann'!$C$8:$AZ$285,MATCH('72400M Ann'!$C26,'72400 Ann'!$C$8:$C$285,0),MATCH('72400M Ann'!CB$8,'72400 Ann'!$C$8:$AZ$8,0))</f>
        <v>75.599999999999994</v>
      </c>
      <c r="CC26" s="11">
        <f>INDEX('72400 Ann'!$C$8:$AZ$285,MATCH('72400M Ann'!$C26,'72400 Ann'!$C$8:$C$285,0),MATCH('72400M Ann'!CC$8,'72400 Ann'!$C$8:$AZ$8,0))</f>
        <v>78.400000000000006</v>
      </c>
      <c r="CD26" s="11">
        <f>INDEX('72400 Ann'!$C$8:$AZ$285,MATCH('72400M Ann'!$C26,'72400 Ann'!$C$8:$C$285,0),MATCH('72400M Ann'!CD$8,'72400 Ann'!$C$8:$AZ$8,0))</f>
        <v>73.2</v>
      </c>
      <c r="CE26" s="11">
        <f>INDEX('72400 Ann'!$C$8:$AZ$285,MATCH('72400M Ann'!$C26,'72400 Ann'!$C$8:$C$285,0),MATCH('72400M Ann'!CE$8,'72400 Ann'!$C$8:$AZ$8,0))</f>
        <v>61.1</v>
      </c>
      <c r="CF26" s="11">
        <f>INDEX('72400 Ann'!$C$8:$AZ$285,MATCH('72400M Ann'!$C26,'72400 Ann'!$C$8:$C$285,0),MATCH('72400M Ann'!CF$8,'72400 Ann'!$C$8:$AZ$8,0))</f>
        <v>109.3</v>
      </c>
      <c r="CG26" s="11">
        <f>INDEX('72400 Ann'!$C$8:$AZ$285,MATCH('72400M Ann'!$C26,'72400 Ann'!$C$8:$C$285,0),MATCH('72400M Ann'!CG$8,'72400 Ann'!$C$8:$AZ$8,0))</f>
        <v>111.2</v>
      </c>
      <c r="CH26" s="11">
        <f>INDEX('72400 Ann'!$C$8:$AZ$285,MATCH('72400M Ann'!$C26,'72400 Ann'!$C$8:$C$285,0),MATCH('72400M Ann'!CH$8,'72400 Ann'!$C$8:$AZ$8,0))</f>
        <v>107.1</v>
      </c>
      <c r="CI26" s="11">
        <f>INDEX('72400 Ann'!$C$8:$AZ$285,MATCH('72400M Ann'!$C26,'72400 Ann'!$C$8:$C$285,0),MATCH('72400M Ann'!CI$8,'72400 Ann'!$C$8:$AZ$8,0))</f>
        <v>121.3</v>
      </c>
      <c r="CJ26" s="11">
        <f>INDEX('72400 Ann'!$C$8:$AZ$285,MATCH('72400M Ann'!$C26,'72400 Ann'!$C$8:$C$285,0),MATCH('72400M Ann'!CJ$8,'72400 Ann'!$C$8:$AZ$8,0))</f>
        <v>124.9</v>
      </c>
      <c r="CK26" s="10">
        <f>INDEX('72400 Ann'!$C$8:$AZ$285,MATCH('72400M Ann'!$C26,'72400 Ann'!$C$8:$C$285,0),MATCH('72400M Ann'!CK$8,'72400 Ann'!$C$8:$AZ$8,0))</f>
        <v>110</v>
      </c>
      <c r="CL26" s="10">
        <f>INDEX('72400 Ann'!$C$8:$AZ$285,MATCH('72400M Ann'!$C26,'72400 Ann'!$C$8:$C$285,0),MATCH('72400M Ann'!CL$8,'72400 Ann'!$C$8:$AZ$8,0))</f>
        <v>115.6</v>
      </c>
    </row>
    <row r="27" spans="1:90" s="10" customFormat="1" x14ac:dyDescent="0.25">
      <c r="A27" s="32">
        <v>19</v>
      </c>
      <c r="B27" s="10" t="s">
        <v>1144</v>
      </c>
      <c r="C27" s="10" t="s">
        <v>1243</v>
      </c>
      <c r="D27" s="10">
        <f>INDEX('72400 Ann Hist'!$C$8:$AR$285,MATCH('72400M Ann'!$C27,'72400 Ann Hist'!$C$8:$C$285,0),MATCH('72400M Ann'!D$8,'72400 Ann Hist'!$C$8:$AR$8,0))</f>
        <v>0</v>
      </c>
      <c r="E27" s="10">
        <f>INDEX('72400 Ann Hist'!$C$8:$AR$285,MATCH('72400M Ann'!$C27,'72400 Ann Hist'!$C$8:$C$285,0),MATCH('72400M Ann'!E$8,'72400 Ann Hist'!$C$8:$AR$8,0))</f>
        <v>0</v>
      </c>
      <c r="F27" s="10">
        <f>INDEX('72400 Ann Hist'!$C$8:$AR$285,MATCH('72400M Ann'!$C27,'72400 Ann Hist'!$C$8:$C$285,0),MATCH('72400M Ann'!F$8,'72400 Ann Hist'!$C$8:$AR$8,0))</f>
        <v>0</v>
      </c>
      <c r="G27" s="10">
        <f>INDEX('72400 Ann Hist'!$C$8:$AR$285,MATCH('72400M Ann'!$C27,'72400 Ann Hist'!$C$8:$C$285,0),MATCH('72400M Ann'!G$8,'72400 Ann Hist'!$C$8:$AR$8,0))</f>
        <v>0</v>
      </c>
      <c r="H27" s="10">
        <f>INDEX('72400 Ann Hist'!$C$8:$AR$285,MATCH('72400M Ann'!$C27,'72400 Ann Hist'!$C$8:$C$285,0),MATCH('72400M Ann'!H$8,'72400 Ann Hist'!$C$8:$AR$8,0))</f>
        <v>0</v>
      </c>
      <c r="I27" s="10">
        <f>INDEX('72400 Ann Hist'!$C$8:$AR$285,MATCH('72400M Ann'!$C27,'72400 Ann Hist'!$C$8:$C$285,0),MATCH('72400M Ann'!I$8,'72400 Ann Hist'!$C$8:$AR$8,0))</f>
        <v>0</v>
      </c>
      <c r="J27" s="10">
        <f>INDEX('72400 Ann Hist'!$C$8:$AR$285,MATCH('72400M Ann'!$C27,'72400 Ann Hist'!$C$8:$C$285,0),MATCH('72400M Ann'!J$8,'72400 Ann Hist'!$C$8:$AR$8,0))</f>
        <v>0</v>
      </c>
      <c r="K27" s="10">
        <f>INDEX('72400 Ann Hist'!$C$8:$AR$285,MATCH('72400M Ann'!$C27,'72400 Ann Hist'!$C$8:$C$285,0),MATCH('72400M Ann'!K$8,'72400 Ann Hist'!$C$8:$AR$8,0))</f>
        <v>0</v>
      </c>
      <c r="L27" s="10">
        <f>INDEX('72400 Ann Hist'!$C$8:$AR$285,MATCH('72400M Ann'!$C27,'72400 Ann Hist'!$C$8:$C$285,0),MATCH('72400M Ann'!L$8,'72400 Ann Hist'!$C$8:$AR$8,0))</f>
        <v>0</v>
      </c>
      <c r="M27" s="10">
        <f>INDEX('72400 Ann Hist'!$C$8:$AR$285,MATCH('72400M Ann'!$C27,'72400 Ann Hist'!$C$8:$C$285,0),MATCH('72400M Ann'!M$8,'72400 Ann Hist'!$C$8:$AR$8,0))</f>
        <v>0</v>
      </c>
      <c r="N27" s="10">
        <f>INDEX('72400 Ann Hist'!$C$8:$AR$285,MATCH('72400M Ann'!$C27,'72400 Ann Hist'!$C$8:$C$285,0),MATCH('72400M Ann'!N$8,'72400 Ann Hist'!$C$8:$AR$8,0))</f>
        <v>0</v>
      </c>
      <c r="O27" s="10">
        <f>INDEX('72400 Ann Hist'!$C$8:$AR$285,MATCH('72400M Ann'!$C27,'72400 Ann Hist'!$C$8:$C$285,0),MATCH('72400M Ann'!O$8,'72400 Ann Hist'!$C$8:$AR$8,0))</f>
        <v>0</v>
      </c>
      <c r="P27" s="10">
        <f>INDEX('72400 Ann Hist'!$C$8:$AR$285,MATCH('72400M Ann'!$C27,'72400 Ann Hist'!$C$8:$C$285,0),MATCH('72400M Ann'!P$8,'72400 Ann Hist'!$C$8:$AR$8,0))</f>
        <v>0</v>
      </c>
      <c r="Q27" s="10">
        <f>INDEX('72400 Ann Hist'!$C$8:$AR$285,MATCH('72400M Ann'!$C27,'72400 Ann Hist'!$C$8:$C$285,0),MATCH('72400M Ann'!Q$8,'72400 Ann Hist'!$C$8:$AR$8,0))</f>
        <v>0</v>
      </c>
      <c r="R27" s="10">
        <f>INDEX('72400 Ann Hist'!$C$8:$AR$285,MATCH('72400M Ann'!$C27,'72400 Ann Hist'!$C$8:$C$285,0),MATCH('72400M Ann'!R$8,'72400 Ann Hist'!$C$8:$AR$8,0))</f>
        <v>0</v>
      </c>
      <c r="S27" s="10">
        <f>INDEX('72400 Ann Hist'!$C$8:$AR$285,MATCH('72400M Ann'!$C27,'72400 Ann Hist'!$C$8:$C$285,0),MATCH('72400M Ann'!S$8,'72400 Ann Hist'!$C$8:$AR$8,0))</f>
        <v>0</v>
      </c>
      <c r="T27" s="10">
        <f>INDEX('72400 Ann Hist'!$C$8:$AR$285,MATCH('72400M Ann'!$C27,'72400 Ann Hist'!$C$8:$C$285,0),MATCH('72400M Ann'!T$8,'72400 Ann Hist'!$C$8:$AR$8,0))</f>
        <v>0</v>
      </c>
      <c r="U27" s="10">
        <f>INDEX('72400 Ann Hist'!$C$8:$AR$285,MATCH('72400M Ann'!$C27,'72400 Ann Hist'!$C$8:$C$285,0),MATCH('72400M Ann'!U$8,'72400 Ann Hist'!$C$8:$AR$8,0))</f>
        <v>0</v>
      </c>
      <c r="V27" s="10">
        <f>INDEX('72400 Ann Hist'!$C$8:$AR$285,MATCH('72400M Ann'!$C27,'72400 Ann Hist'!$C$8:$C$285,0),MATCH('72400M Ann'!V$8,'72400 Ann Hist'!$C$8:$AR$8,0))</f>
        <v>0</v>
      </c>
      <c r="W27" s="10">
        <f>INDEX('72400 Ann Hist'!$C$8:$AR$285,MATCH('72400M Ann'!$C27,'72400 Ann Hist'!$C$8:$C$285,0),MATCH('72400M Ann'!W$8,'72400 Ann Hist'!$C$8:$AR$8,0))</f>
        <v>0</v>
      </c>
      <c r="X27" s="10">
        <f>INDEX('72400 Ann Hist'!$C$8:$AR$285,MATCH('72400M Ann'!$C27,'72400 Ann Hist'!$C$8:$C$285,0),MATCH('72400M Ann'!X$8,'72400 Ann Hist'!$C$8:$AR$8,0))</f>
        <v>0</v>
      </c>
      <c r="Y27" s="10">
        <f>INDEX('72400 Ann Hist'!$C$8:$AR$285,MATCH('72400M Ann'!$C27,'72400 Ann Hist'!$C$8:$C$285,0),MATCH('72400M Ann'!Y$8,'72400 Ann Hist'!$C$8:$AR$8,0))</f>
        <v>0</v>
      </c>
      <c r="Z27" s="10">
        <f>INDEX('72400 Ann Hist'!$C$8:$AR$285,MATCH('72400M Ann'!$C27,'72400 Ann Hist'!$C$8:$C$285,0),MATCH('72400M Ann'!Z$8,'72400 Ann Hist'!$C$8:$AR$8,0))</f>
        <v>0</v>
      </c>
      <c r="AA27" s="10">
        <f>INDEX('72400 Ann Hist'!$C$8:$AR$285,MATCH('72400M Ann'!$C27,'72400 Ann Hist'!$C$8:$C$285,0),MATCH('72400M Ann'!AA$8,'72400 Ann Hist'!$C$8:$AR$8,0))</f>
        <v>0</v>
      </c>
      <c r="AB27" s="10">
        <f>INDEX('72400 Ann Hist'!$C$8:$AR$285,MATCH('72400M Ann'!$C27,'72400 Ann Hist'!$C$8:$C$285,0),MATCH('72400M Ann'!AB$8,'72400 Ann Hist'!$C$8:$AR$8,0))</f>
        <v>0</v>
      </c>
      <c r="AC27" s="10">
        <f>INDEX('72400 Ann Hist'!$C$8:$AR$285,MATCH('72400M Ann'!$C27,'72400 Ann Hist'!$C$8:$C$285,0),MATCH('72400M Ann'!AC$8,'72400 Ann Hist'!$C$8:$AR$8,0))</f>
        <v>0</v>
      </c>
      <c r="AD27" s="10">
        <f>INDEX('72400 Ann Hist'!$C$8:$AR$285,MATCH('72400M Ann'!$C27,'72400 Ann Hist'!$C$8:$C$285,0),MATCH('72400M Ann'!AD$8,'72400 Ann Hist'!$C$8:$AR$8,0))</f>
        <v>0</v>
      </c>
      <c r="AE27" s="10">
        <f>INDEX('72400 Ann Hist'!$C$8:$AR$285,MATCH('72400M Ann'!$C27,'72400 Ann Hist'!$C$8:$C$285,0),MATCH('72400M Ann'!AE$8,'72400 Ann Hist'!$C$8:$AR$8,0))</f>
        <v>0</v>
      </c>
      <c r="AF27" s="10">
        <f>INDEX('72400 Ann Hist'!$C$8:$AR$285,MATCH('72400M Ann'!$C27,'72400 Ann Hist'!$C$8:$C$285,0),MATCH('72400M Ann'!AF$8,'72400 Ann Hist'!$C$8:$AR$8,0))</f>
        <v>0</v>
      </c>
      <c r="AG27" s="10">
        <f>INDEX('72400 Ann Hist'!$C$8:$AR$285,MATCH('72400M Ann'!$C27,'72400 Ann Hist'!$C$8:$C$285,0),MATCH('72400M Ann'!AG$8,'72400 Ann Hist'!$C$8:$AR$8,0))</f>
        <v>0</v>
      </c>
      <c r="AH27" s="10">
        <f>INDEX('72400 Ann Hist'!$C$8:$AR$285,MATCH('72400M Ann'!$C27,'72400 Ann Hist'!$C$8:$C$285,0),MATCH('72400M Ann'!AH$8,'72400 Ann Hist'!$C$8:$AR$8,0))</f>
        <v>0</v>
      </c>
      <c r="AI27" s="10">
        <f>INDEX('72400 Ann Hist'!$C$8:$AR$285,MATCH('72400M Ann'!$C27,'72400 Ann Hist'!$C$8:$C$285,0),MATCH('72400M Ann'!AI$8,'72400 Ann Hist'!$C$8:$AR$8,0))</f>
        <v>0</v>
      </c>
      <c r="AJ27" s="10">
        <f>INDEX('72400 Ann Hist'!$C$8:$AR$285,MATCH('72400M Ann'!$C27,'72400 Ann Hist'!$C$8:$C$285,0),MATCH('72400M Ann'!AJ$8,'72400 Ann Hist'!$C$8:$AR$8,0))</f>
        <v>0</v>
      </c>
      <c r="AK27" s="10">
        <f>INDEX('72400 Ann Hist'!$C$8:$AR$285,MATCH('72400M Ann'!$C27,'72400 Ann Hist'!$C$8:$C$285,0),MATCH('72400M Ann'!AK$8,'72400 Ann Hist'!$C$8:$AR$8,0))</f>
        <v>0</v>
      </c>
      <c r="AL27" s="10">
        <f>INDEX('72400 Ann Hist'!$C$8:$AR$285,MATCH('72400M Ann'!$C27,'72400 Ann Hist'!$C$8:$C$285,0),MATCH('72400M Ann'!AL$8,'72400 Ann Hist'!$C$8:$AR$8,0))</f>
        <v>0</v>
      </c>
      <c r="AM27" s="10">
        <f>INDEX('72400 Ann Hist'!$C$8:$AR$285,MATCH('72400M Ann'!$C27,'72400 Ann Hist'!$C$8:$C$285,0),MATCH('72400M Ann'!AM$8,'72400 Ann Hist'!$C$8:$AR$8,0))</f>
        <v>0</v>
      </c>
      <c r="AN27" s="10">
        <f>INDEX('72400 Ann Hist'!$C$8:$AR$285,MATCH('72400M Ann'!$C27,'72400 Ann Hist'!$C$8:$C$285,0),MATCH('72400M Ann'!AN$8,'72400 Ann Hist'!$C$8:$AR$8,0))</f>
        <v>0</v>
      </c>
      <c r="AO27" s="10">
        <f>INDEX('72400 Ann Hist'!$C$8:$AR$285,MATCH('72400M Ann'!$C27,'72400 Ann Hist'!$C$8:$C$285,0),MATCH('72400M Ann'!AO$8,'72400 Ann Hist'!$C$8:$AR$8,0))</f>
        <v>0</v>
      </c>
      <c r="AP27" s="10">
        <f>INDEX('72400 Ann Hist'!$C$8:$AR$285,MATCH('72400M Ann'!$C27,'72400 Ann Hist'!$C$8:$C$285,0),MATCH('72400M Ann'!AP$8,'72400 Ann Hist'!$C$8:$AR$8,0))</f>
        <v>0</v>
      </c>
      <c r="AQ27" s="10">
        <f>INDEX('72400 Ann Hist'!$C$8:$AR$285,MATCH('72400M Ann'!$C27,'72400 Ann Hist'!$C$8:$C$285,0),MATCH('72400M Ann'!AQ$8,'72400 Ann Hist'!$C$8:$AR$8,0))</f>
        <v>0.1</v>
      </c>
      <c r="AR27" s="11">
        <f>INDEX('72400 Ann'!$C$8:$AZ$285,MATCH('72400M Ann'!$C27,'72400 Ann'!$C$8:$C$285,0),MATCH('72400M Ann'!AR$8,'72400 Ann'!$C$8:$AZ$8,0))</f>
        <v>0.2</v>
      </c>
      <c r="AS27" s="11">
        <f>INDEX('72400 Ann'!$C$8:$AZ$285,MATCH('72400M Ann'!$C27,'72400 Ann'!$C$8:$C$285,0),MATCH('72400M Ann'!AS$8,'72400 Ann'!$C$8:$AZ$8,0))</f>
        <v>0.2</v>
      </c>
      <c r="AT27" s="11">
        <f>INDEX('72400 Ann'!$C$8:$AZ$285,MATCH('72400M Ann'!$C27,'72400 Ann'!$C$8:$C$285,0),MATCH('72400M Ann'!AT$8,'72400 Ann'!$C$8:$AZ$8,0))</f>
        <v>0.3</v>
      </c>
      <c r="AU27" s="11">
        <f>INDEX('72400 Ann'!$C$8:$AZ$285,MATCH('72400M Ann'!$C27,'72400 Ann'!$C$8:$C$285,0),MATCH('72400M Ann'!AU$8,'72400 Ann'!$C$8:$AZ$8,0))</f>
        <v>0.3</v>
      </c>
      <c r="AV27" s="11">
        <f>INDEX('72400 Ann'!$C$8:$AZ$285,MATCH('72400M Ann'!$C27,'72400 Ann'!$C$8:$C$285,0),MATCH('72400M Ann'!AV$8,'72400 Ann'!$C$8:$AZ$8,0))</f>
        <v>0.5</v>
      </c>
      <c r="AW27" s="11">
        <f>INDEX('72400 Ann'!$C$8:$AZ$285,MATCH('72400M Ann'!$C27,'72400 Ann'!$C$8:$C$285,0),MATCH('72400M Ann'!AW$8,'72400 Ann'!$C$8:$AZ$8,0))</f>
        <v>0.8</v>
      </c>
      <c r="AX27" s="11">
        <f>INDEX('72400 Ann'!$C$8:$AZ$285,MATCH('72400M Ann'!$C27,'72400 Ann'!$C$8:$C$285,0),MATCH('72400M Ann'!AX$8,'72400 Ann'!$C$8:$AZ$8,0))</f>
        <v>0.8</v>
      </c>
      <c r="AY27" s="11">
        <f>INDEX('72400 Ann'!$C$8:$AZ$285,MATCH('72400M Ann'!$C27,'72400 Ann'!$C$8:$C$285,0),MATCH('72400M Ann'!AY$8,'72400 Ann'!$C$8:$AZ$8,0))</f>
        <v>0.8</v>
      </c>
      <c r="AZ27" s="11">
        <f>INDEX('72400 Ann'!$C$8:$AZ$285,MATCH('72400M Ann'!$C27,'72400 Ann'!$C$8:$C$285,0),MATCH('72400M Ann'!AZ$8,'72400 Ann'!$C$8:$AZ$8,0))</f>
        <v>1.3</v>
      </c>
      <c r="BA27" s="11">
        <f>INDEX('72400 Ann'!$C$8:$AZ$285,MATCH('72400M Ann'!$C27,'72400 Ann'!$C$8:$C$285,0),MATCH('72400M Ann'!BA$8,'72400 Ann'!$C$8:$AZ$8,0))</f>
        <v>1.7</v>
      </c>
      <c r="BB27" s="11">
        <f>INDEX('72400 Ann'!$C$8:$AZ$285,MATCH('72400M Ann'!$C27,'72400 Ann'!$C$8:$C$285,0),MATCH('72400M Ann'!BB$8,'72400 Ann'!$C$8:$AZ$8,0))</f>
        <v>1.9</v>
      </c>
      <c r="BC27" s="11">
        <f>INDEX('72400 Ann'!$C$8:$AZ$285,MATCH('72400M Ann'!$C27,'72400 Ann'!$C$8:$C$285,0),MATCH('72400M Ann'!BC$8,'72400 Ann'!$C$8:$AZ$8,0))</f>
        <v>1.8</v>
      </c>
      <c r="BD27" s="11">
        <f>INDEX('72400 Ann'!$C$8:$AZ$285,MATCH('72400M Ann'!$C27,'72400 Ann'!$C$8:$C$285,0),MATCH('72400M Ann'!BD$8,'72400 Ann'!$C$8:$AZ$8,0))</f>
        <v>2.2000000000000002</v>
      </c>
      <c r="BE27" s="11">
        <f>INDEX('72400 Ann'!$C$8:$AZ$285,MATCH('72400M Ann'!$C27,'72400 Ann'!$C$8:$C$285,0),MATCH('72400M Ann'!BE$8,'72400 Ann'!$C$8:$AZ$8,0))</f>
        <v>2.8</v>
      </c>
      <c r="BF27" s="11">
        <f>INDEX('72400 Ann'!$C$8:$AZ$285,MATCH('72400M Ann'!$C27,'72400 Ann'!$C$8:$C$285,0),MATCH('72400M Ann'!BF$8,'72400 Ann'!$C$8:$AZ$8,0))</f>
        <v>3.2</v>
      </c>
      <c r="BG27" s="11">
        <f>INDEX('72400 Ann'!$C$8:$AZ$285,MATCH('72400M Ann'!$C27,'72400 Ann'!$C$8:$C$285,0),MATCH('72400M Ann'!BG$8,'72400 Ann'!$C$8:$AZ$8,0))</f>
        <v>3.7</v>
      </c>
      <c r="BH27" s="11">
        <f>INDEX('72400 Ann'!$C$8:$AZ$285,MATCH('72400M Ann'!$C27,'72400 Ann'!$C$8:$C$285,0),MATCH('72400M Ann'!BH$8,'72400 Ann'!$C$8:$AZ$8,0))</f>
        <v>4.3</v>
      </c>
      <c r="BI27" s="11">
        <f>INDEX('72400 Ann'!$C$8:$AZ$285,MATCH('72400M Ann'!$C27,'72400 Ann'!$C$8:$C$285,0),MATCH('72400M Ann'!BI$8,'72400 Ann'!$C$8:$AZ$8,0))</f>
        <v>5</v>
      </c>
      <c r="BJ27" s="11">
        <f>INDEX('72400 Ann'!$C$8:$AZ$285,MATCH('72400M Ann'!$C27,'72400 Ann'!$C$8:$C$285,0),MATCH('72400M Ann'!BJ$8,'72400 Ann'!$C$8:$AZ$8,0))</f>
        <v>5.7</v>
      </c>
      <c r="BK27" s="11">
        <f>INDEX('72400 Ann'!$C$8:$AZ$285,MATCH('72400M Ann'!$C27,'72400 Ann'!$C$8:$C$285,0),MATCH('72400M Ann'!BK$8,'72400 Ann'!$C$8:$AZ$8,0))</f>
        <v>7.1</v>
      </c>
      <c r="BL27" s="11">
        <f>INDEX('72400 Ann'!$C$8:$AZ$285,MATCH('72400M Ann'!$C27,'72400 Ann'!$C$8:$C$285,0),MATCH('72400M Ann'!BL$8,'72400 Ann'!$C$8:$AZ$8,0))</f>
        <v>8.8000000000000007</v>
      </c>
      <c r="BM27" s="11">
        <f>INDEX('72400 Ann'!$C$8:$AZ$285,MATCH('72400M Ann'!$C27,'72400 Ann'!$C$8:$C$285,0),MATCH('72400M Ann'!BM$8,'72400 Ann'!$C$8:$AZ$8,0))</f>
        <v>10.4</v>
      </c>
      <c r="BN27" s="11">
        <f>INDEX('72400 Ann'!$C$8:$AZ$285,MATCH('72400M Ann'!$C27,'72400 Ann'!$C$8:$C$285,0),MATCH('72400M Ann'!BN$8,'72400 Ann'!$C$8:$AZ$8,0))</f>
        <v>11.5</v>
      </c>
      <c r="BO27" s="11">
        <f>INDEX('72400 Ann'!$C$8:$AZ$285,MATCH('72400M Ann'!$C27,'72400 Ann'!$C$8:$C$285,0),MATCH('72400M Ann'!BO$8,'72400 Ann'!$C$8:$AZ$8,0))</f>
        <v>12.8</v>
      </c>
      <c r="BP27" s="11">
        <f>INDEX('72400 Ann'!$C$8:$AZ$285,MATCH('72400M Ann'!$C27,'72400 Ann'!$C$8:$C$285,0),MATCH('72400M Ann'!BP$8,'72400 Ann'!$C$8:$AZ$8,0))</f>
        <v>13.4</v>
      </c>
      <c r="BQ27" s="11">
        <f>INDEX('72400 Ann'!$C$8:$AZ$285,MATCH('72400M Ann'!$C27,'72400 Ann'!$C$8:$C$285,0),MATCH('72400M Ann'!BQ$8,'72400 Ann'!$C$8:$AZ$8,0))</f>
        <v>14</v>
      </c>
      <c r="BR27" s="11">
        <f>INDEX('72400 Ann'!$C$8:$AZ$285,MATCH('72400M Ann'!$C27,'72400 Ann'!$C$8:$C$285,0),MATCH('72400M Ann'!BR$8,'72400 Ann'!$C$8:$AZ$8,0))</f>
        <v>15.1</v>
      </c>
      <c r="BS27" s="11">
        <f>INDEX('72400 Ann'!$C$8:$AZ$285,MATCH('72400M Ann'!$C27,'72400 Ann'!$C$8:$C$285,0),MATCH('72400M Ann'!BS$8,'72400 Ann'!$C$8:$AZ$8,0))</f>
        <v>18</v>
      </c>
      <c r="BT27" s="11">
        <f>INDEX('72400 Ann'!$C$8:$AZ$285,MATCH('72400M Ann'!$C27,'72400 Ann'!$C$8:$C$285,0),MATCH('72400M Ann'!BT$8,'72400 Ann'!$C$8:$AZ$8,0))</f>
        <v>20.6</v>
      </c>
      <c r="BU27" s="11">
        <f>INDEX('72400 Ann'!$C$8:$AZ$285,MATCH('72400M Ann'!$C27,'72400 Ann'!$C$8:$C$285,0),MATCH('72400M Ann'!BU$8,'72400 Ann'!$C$8:$AZ$8,0))</f>
        <v>21.5</v>
      </c>
      <c r="BV27" s="11">
        <f>INDEX('72400 Ann'!$C$8:$AZ$285,MATCH('72400M Ann'!$C27,'72400 Ann'!$C$8:$C$285,0),MATCH('72400M Ann'!BV$8,'72400 Ann'!$C$8:$AZ$8,0))</f>
        <v>22.2</v>
      </c>
      <c r="BW27" s="11">
        <f>INDEX('72400 Ann'!$C$8:$AZ$285,MATCH('72400M Ann'!$C27,'72400 Ann'!$C$8:$C$285,0),MATCH('72400M Ann'!BW$8,'72400 Ann'!$C$8:$AZ$8,0))</f>
        <v>21.5</v>
      </c>
      <c r="BX27" s="11">
        <f>INDEX('72400 Ann'!$C$8:$AZ$285,MATCH('72400M Ann'!$C27,'72400 Ann'!$C$8:$C$285,0),MATCH('72400M Ann'!BX$8,'72400 Ann'!$C$8:$AZ$8,0))</f>
        <v>19.600000000000001</v>
      </c>
      <c r="BY27" s="11">
        <f>INDEX('72400 Ann'!$C$8:$AZ$285,MATCH('72400M Ann'!$C27,'72400 Ann'!$C$8:$C$285,0),MATCH('72400M Ann'!BY$8,'72400 Ann'!$C$8:$AZ$8,0))</f>
        <v>16.600000000000001</v>
      </c>
      <c r="BZ27" s="11">
        <f>INDEX('72400 Ann'!$C$8:$AZ$285,MATCH('72400M Ann'!$C27,'72400 Ann'!$C$8:$C$285,0),MATCH('72400M Ann'!BZ$8,'72400 Ann'!$C$8:$AZ$8,0))</f>
        <v>16.5</v>
      </c>
      <c r="CA27" s="11">
        <f>INDEX('72400 Ann'!$C$8:$AZ$285,MATCH('72400M Ann'!$C27,'72400 Ann'!$C$8:$C$285,0),MATCH('72400M Ann'!CA$8,'72400 Ann'!$C$8:$AZ$8,0))</f>
        <v>20.9</v>
      </c>
      <c r="CB27" s="11">
        <f>INDEX('72400 Ann'!$C$8:$AZ$285,MATCH('72400M Ann'!$C27,'72400 Ann'!$C$8:$C$285,0),MATCH('72400M Ann'!CB$8,'72400 Ann'!$C$8:$AZ$8,0))</f>
        <v>25.1</v>
      </c>
      <c r="CC27" s="11">
        <f>INDEX('72400 Ann'!$C$8:$AZ$285,MATCH('72400M Ann'!$C27,'72400 Ann'!$C$8:$C$285,0),MATCH('72400M Ann'!CC$8,'72400 Ann'!$C$8:$AZ$8,0))</f>
        <v>28.1</v>
      </c>
      <c r="CD27" s="11">
        <f>INDEX('72400 Ann'!$C$8:$AZ$285,MATCH('72400M Ann'!$C27,'72400 Ann'!$C$8:$C$285,0),MATCH('72400M Ann'!CD$8,'72400 Ann'!$C$8:$AZ$8,0))</f>
        <v>30.3</v>
      </c>
      <c r="CE27" s="11">
        <f>INDEX('72400 Ann'!$C$8:$AZ$285,MATCH('72400M Ann'!$C27,'72400 Ann'!$C$8:$C$285,0),MATCH('72400M Ann'!CE$8,'72400 Ann'!$C$8:$AZ$8,0))</f>
        <v>27.7</v>
      </c>
      <c r="CF27" s="11">
        <f>INDEX('72400 Ann'!$C$8:$AZ$285,MATCH('72400M Ann'!$C27,'72400 Ann'!$C$8:$C$285,0),MATCH('72400M Ann'!CF$8,'72400 Ann'!$C$8:$AZ$8,0))</f>
        <v>23.5</v>
      </c>
      <c r="CG27" s="11">
        <f>INDEX('72400 Ann'!$C$8:$AZ$285,MATCH('72400M Ann'!$C27,'72400 Ann'!$C$8:$C$285,0),MATCH('72400M Ann'!CG$8,'72400 Ann'!$C$8:$AZ$8,0))</f>
        <v>23.7</v>
      </c>
      <c r="CH27" s="11">
        <f>INDEX('72400 Ann'!$C$8:$AZ$285,MATCH('72400M Ann'!$C27,'72400 Ann'!$C$8:$C$285,0),MATCH('72400M Ann'!CH$8,'72400 Ann'!$C$8:$AZ$8,0))</f>
        <v>26.1</v>
      </c>
      <c r="CI27" s="11">
        <f>INDEX('72400 Ann'!$C$8:$AZ$285,MATCH('72400M Ann'!$C27,'72400 Ann'!$C$8:$C$285,0),MATCH('72400M Ann'!CI$8,'72400 Ann'!$C$8:$AZ$8,0))</f>
        <v>28.8</v>
      </c>
      <c r="CJ27" s="11">
        <f>INDEX('72400 Ann'!$C$8:$AZ$285,MATCH('72400M Ann'!$C27,'72400 Ann'!$C$8:$C$285,0),MATCH('72400M Ann'!CJ$8,'72400 Ann'!$C$8:$AZ$8,0))</f>
        <v>31.7</v>
      </c>
      <c r="CK27" s="11">
        <f>INDEX('72400 Ann'!$C$8:$AZ$285,MATCH('72400M Ann'!$C27,'72400 Ann'!$C$8:$C$285,0),MATCH('72400M Ann'!CK$8,'72400 Ann'!$C$8:$AZ$8,0))</f>
        <v>36.6</v>
      </c>
      <c r="CL27" s="11">
        <f>INDEX('72400 Ann'!$C$8:$AZ$285,MATCH('72400M Ann'!$C27,'72400 Ann'!$C$8:$C$285,0),MATCH('72400M Ann'!CL$8,'72400 Ann'!$C$8:$AZ$8,0))</f>
        <v>38.6</v>
      </c>
    </row>
    <row r="28" spans="1:90" s="10" customFormat="1" x14ac:dyDescent="0.25">
      <c r="A28" s="32">
        <v>20</v>
      </c>
      <c r="B28" s="10" t="s">
        <v>1143</v>
      </c>
      <c r="C28" s="10" t="s">
        <v>1230</v>
      </c>
      <c r="D28" s="10">
        <f>INDEX('72400 Ann Hist'!$C$8:$AR$285,MATCH('72400M Ann'!$C28,'72400 Ann Hist'!$C$8:$C$285,0),MATCH('72400M Ann'!D$8,'72400 Ann Hist'!$C$8:$AR$8,0))</f>
        <v>0.1</v>
      </c>
      <c r="E28" s="10">
        <f>INDEX('72400 Ann Hist'!$C$8:$AR$285,MATCH('72400M Ann'!$C28,'72400 Ann Hist'!$C$8:$C$285,0),MATCH('72400M Ann'!E$8,'72400 Ann Hist'!$C$8:$AR$8,0))</f>
        <v>0.1</v>
      </c>
      <c r="F28" s="10">
        <f>INDEX('72400 Ann Hist'!$C$8:$AR$285,MATCH('72400M Ann'!$C28,'72400 Ann Hist'!$C$8:$C$285,0),MATCH('72400M Ann'!F$8,'72400 Ann Hist'!$C$8:$AR$8,0))</f>
        <v>0.1</v>
      </c>
      <c r="G28" s="10">
        <f>INDEX('72400 Ann Hist'!$C$8:$AR$285,MATCH('72400M Ann'!$C28,'72400 Ann Hist'!$C$8:$C$285,0),MATCH('72400M Ann'!G$8,'72400 Ann Hist'!$C$8:$AR$8,0))</f>
        <v>0.1</v>
      </c>
      <c r="H28" s="10">
        <f>INDEX('72400 Ann Hist'!$C$8:$AR$285,MATCH('72400M Ann'!$C28,'72400 Ann Hist'!$C$8:$C$285,0),MATCH('72400M Ann'!H$8,'72400 Ann Hist'!$C$8:$AR$8,0))</f>
        <v>0.1</v>
      </c>
      <c r="I28" s="10">
        <f>INDEX('72400 Ann Hist'!$C$8:$AR$285,MATCH('72400M Ann'!$C28,'72400 Ann Hist'!$C$8:$C$285,0),MATCH('72400M Ann'!I$8,'72400 Ann Hist'!$C$8:$AR$8,0))</f>
        <v>0.1</v>
      </c>
      <c r="J28" s="10">
        <f>INDEX('72400 Ann Hist'!$C$8:$AR$285,MATCH('72400M Ann'!$C28,'72400 Ann Hist'!$C$8:$C$285,0),MATCH('72400M Ann'!J$8,'72400 Ann Hist'!$C$8:$AR$8,0))</f>
        <v>0.1</v>
      </c>
      <c r="K28" s="10">
        <f>INDEX('72400 Ann Hist'!$C$8:$AR$285,MATCH('72400M Ann'!$C28,'72400 Ann Hist'!$C$8:$C$285,0),MATCH('72400M Ann'!K$8,'72400 Ann Hist'!$C$8:$AR$8,0))</f>
        <v>0.1</v>
      </c>
      <c r="L28" s="10">
        <f>INDEX('72400 Ann Hist'!$C$8:$AR$285,MATCH('72400M Ann'!$C28,'72400 Ann Hist'!$C$8:$C$285,0),MATCH('72400M Ann'!L$8,'72400 Ann Hist'!$C$8:$AR$8,0))</f>
        <v>0.1</v>
      </c>
      <c r="M28" s="10">
        <f>INDEX('72400 Ann Hist'!$C$8:$AR$285,MATCH('72400M Ann'!$C28,'72400 Ann Hist'!$C$8:$C$285,0),MATCH('72400M Ann'!M$8,'72400 Ann Hist'!$C$8:$AR$8,0))</f>
        <v>0.2</v>
      </c>
      <c r="N28" s="10">
        <f>INDEX('72400 Ann Hist'!$C$8:$AR$285,MATCH('72400M Ann'!$C28,'72400 Ann Hist'!$C$8:$C$285,0),MATCH('72400M Ann'!N$8,'72400 Ann Hist'!$C$8:$AR$8,0))</f>
        <v>0.2</v>
      </c>
      <c r="O28" s="10">
        <f>INDEX('72400 Ann Hist'!$C$8:$AR$285,MATCH('72400M Ann'!$C28,'72400 Ann Hist'!$C$8:$C$285,0),MATCH('72400M Ann'!O$8,'72400 Ann Hist'!$C$8:$AR$8,0))</f>
        <v>0.2</v>
      </c>
      <c r="P28" s="10">
        <f>INDEX('72400 Ann Hist'!$C$8:$AR$285,MATCH('72400M Ann'!$C28,'72400 Ann Hist'!$C$8:$C$285,0),MATCH('72400M Ann'!P$8,'72400 Ann Hist'!$C$8:$AR$8,0))</f>
        <v>0.2</v>
      </c>
      <c r="Q28" s="10">
        <f>INDEX('72400 Ann Hist'!$C$8:$AR$285,MATCH('72400M Ann'!$C28,'72400 Ann Hist'!$C$8:$C$285,0),MATCH('72400M Ann'!Q$8,'72400 Ann Hist'!$C$8:$AR$8,0))</f>
        <v>0.2</v>
      </c>
      <c r="R28" s="10">
        <f>INDEX('72400 Ann Hist'!$C$8:$AR$285,MATCH('72400M Ann'!$C28,'72400 Ann Hist'!$C$8:$C$285,0),MATCH('72400M Ann'!R$8,'72400 Ann Hist'!$C$8:$AR$8,0))</f>
        <v>0.2</v>
      </c>
      <c r="S28" s="10">
        <f>INDEX('72400 Ann Hist'!$C$8:$AR$285,MATCH('72400M Ann'!$C28,'72400 Ann Hist'!$C$8:$C$285,0),MATCH('72400M Ann'!S$8,'72400 Ann Hist'!$C$8:$AR$8,0))</f>
        <v>0.2</v>
      </c>
      <c r="T28" s="10">
        <f>INDEX('72400 Ann Hist'!$C$8:$AR$285,MATCH('72400M Ann'!$C28,'72400 Ann Hist'!$C$8:$C$285,0),MATCH('72400M Ann'!T$8,'72400 Ann Hist'!$C$8:$AR$8,0))</f>
        <v>0.2</v>
      </c>
      <c r="U28" s="10">
        <f>INDEX('72400 Ann Hist'!$C$8:$AR$285,MATCH('72400M Ann'!$C28,'72400 Ann Hist'!$C$8:$C$285,0),MATCH('72400M Ann'!U$8,'72400 Ann Hist'!$C$8:$AR$8,0))</f>
        <v>0.3</v>
      </c>
      <c r="V28" s="10">
        <f>INDEX('72400 Ann Hist'!$C$8:$AR$285,MATCH('72400M Ann'!$C28,'72400 Ann Hist'!$C$8:$C$285,0),MATCH('72400M Ann'!V$8,'72400 Ann Hist'!$C$8:$AR$8,0))</f>
        <v>0.3</v>
      </c>
      <c r="W28" s="10">
        <f>INDEX('72400 Ann Hist'!$C$8:$AR$285,MATCH('72400M Ann'!$C28,'72400 Ann Hist'!$C$8:$C$285,0),MATCH('72400M Ann'!W$8,'72400 Ann Hist'!$C$8:$AR$8,0))</f>
        <v>0.3</v>
      </c>
      <c r="X28" s="10">
        <f>INDEX('72400 Ann Hist'!$C$8:$AR$285,MATCH('72400M Ann'!$C28,'72400 Ann Hist'!$C$8:$C$285,0),MATCH('72400M Ann'!X$8,'72400 Ann Hist'!$C$8:$AR$8,0))</f>
        <v>0.3</v>
      </c>
      <c r="Y28" s="10">
        <f>INDEX('72400 Ann Hist'!$C$8:$AR$285,MATCH('72400M Ann'!$C28,'72400 Ann Hist'!$C$8:$C$285,0),MATCH('72400M Ann'!Y$8,'72400 Ann Hist'!$C$8:$AR$8,0))</f>
        <v>0.4</v>
      </c>
      <c r="Z28" s="10">
        <f>INDEX('72400 Ann Hist'!$C$8:$AR$285,MATCH('72400M Ann'!$C28,'72400 Ann Hist'!$C$8:$C$285,0),MATCH('72400M Ann'!Z$8,'72400 Ann Hist'!$C$8:$AR$8,0))</f>
        <v>0.5</v>
      </c>
      <c r="AA28" s="10">
        <f>INDEX('72400 Ann Hist'!$C$8:$AR$285,MATCH('72400M Ann'!$C28,'72400 Ann Hist'!$C$8:$C$285,0),MATCH('72400M Ann'!AA$8,'72400 Ann Hist'!$C$8:$AR$8,0))</f>
        <v>0.5</v>
      </c>
      <c r="AB28" s="10">
        <f>INDEX('72400 Ann Hist'!$C$8:$AR$285,MATCH('72400M Ann'!$C28,'72400 Ann Hist'!$C$8:$C$285,0),MATCH('72400M Ann'!AB$8,'72400 Ann Hist'!$C$8:$AR$8,0))</f>
        <v>0.6</v>
      </c>
      <c r="AC28" s="10">
        <f>INDEX('72400 Ann Hist'!$C$8:$AR$285,MATCH('72400M Ann'!$C28,'72400 Ann Hist'!$C$8:$C$285,0),MATCH('72400M Ann'!AC$8,'72400 Ann Hist'!$C$8:$AR$8,0))</f>
        <v>0.7</v>
      </c>
      <c r="AD28" s="10">
        <f>INDEX('72400 Ann Hist'!$C$8:$AR$285,MATCH('72400M Ann'!$C28,'72400 Ann Hist'!$C$8:$C$285,0),MATCH('72400M Ann'!AD$8,'72400 Ann Hist'!$C$8:$AR$8,0))</f>
        <v>0.8</v>
      </c>
      <c r="AE28" s="10">
        <f>INDEX('72400 Ann Hist'!$C$8:$AR$285,MATCH('72400M Ann'!$C28,'72400 Ann Hist'!$C$8:$C$285,0),MATCH('72400M Ann'!AE$8,'72400 Ann Hist'!$C$8:$AR$8,0))</f>
        <v>0.9</v>
      </c>
      <c r="AF28" s="10">
        <f>INDEX('72400 Ann Hist'!$C$8:$AR$285,MATCH('72400M Ann'!$C28,'72400 Ann Hist'!$C$8:$C$285,0),MATCH('72400M Ann'!AF$8,'72400 Ann Hist'!$C$8:$AR$8,0))</f>
        <v>1</v>
      </c>
      <c r="AG28" s="10">
        <f>INDEX('72400 Ann Hist'!$C$8:$AR$285,MATCH('72400M Ann'!$C28,'72400 Ann Hist'!$C$8:$C$285,0),MATCH('72400M Ann'!AG$8,'72400 Ann Hist'!$C$8:$AR$8,0))</f>
        <v>1.1000000000000001</v>
      </c>
      <c r="AH28" s="10">
        <f>INDEX('72400 Ann Hist'!$C$8:$AR$285,MATCH('72400M Ann'!$C28,'72400 Ann Hist'!$C$8:$C$285,0),MATCH('72400M Ann'!AH$8,'72400 Ann Hist'!$C$8:$AR$8,0))</f>
        <v>1.2</v>
      </c>
      <c r="AI28" s="10">
        <f>INDEX('72400 Ann Hist'!$C$8:$AR$285,MATCH('72400M Ann'!$C28,'72400 Ann Hist'!$C$8:$C$285,0),MATCH('72400M Ann'!AI$8,'72400 Ann Hist'!$C$8:$AR$8,0))</f>
        <v>1.4</v>
      </c>
      <c r="AJ28" s="10">
        <f>INDEX('72400 Ann Hist'!$C$8:$AR$285,MATCH('72400M Ann'!$C28,'72400 Ann Hist'!$C$8:$C$285,0),MATCH('72400M Ann'!AJ$8,'72400 Ann Hist'!$C$8:$AR$8,0))</f>
        <v>1.5</v>
      </c>
      <c r="AK28" s="10">
        <f>INDEX('72400 Ann Hist'!$C$8:$AR$285,MATCH('72400M Ann'!$C28,'72400 Ann Hist'!$C$8:$C$285,0),MATCH('72400M Ann'!AK$8,'72400 Ann Hist'!$C$8:$AR$8,0))</f>
        <v>1.6</v>
      </c>
      <c r="AL28" s="10">
        <f>INDEX('72400 Ann Hist'!$C$8:$AR$285,MATCH('72400M Ann'!$C28,'72400 Ann Hist'!$C$8:$C$285,0),MATCH('72400M Ann'!AL$8,'72400 Ann Hist'!$C$8:$AR$8,0))</f>
        <v>1.8</v>
      </c>
      <c r="AM28" s="10">
        <f>INDEX('72400 Ann Hist'!$C$8:$AR$285,MATCH('72400M Ann'!$C28,'72400 Ann Hist'!$C$8:$C$285,0),MATCH('72400M Ann'!AM$8,'72400 Ann Hist'!$C$8:$AR$8,0))</f>
        <v>2</v>
      </c>
      <c r="AN28" s="10">
        <f>INDEX('72400 Ann Hist'!$C$8:$AR$285,MATCH('72400M Ann'!$C28,'72400 Ann Hist'!$C$8:$C$285,0),MATCH('72400M Ann'!AN$8,'72400 Ann Hist'!$C$8:$AR$8,0))</f>
        <v>2.1</v>
      </c>
      <c r="AO28" s="10">
        <f>INDEX('72400 Ann Hist'!$C$8:$AR$285,MATCH('72400M Ann'!$C28,'72400 Ann Hist'!$C$8:$C$285,0),MATCH('72400M Ann'!AO$8,'72400 Ann Hist'!$C$8:$AR$8,0))</f>
        <v>2.5</v>
      </c>
      <c r="AP28" s="10">
        <f>INDEX('72400 Ann Hist'!$C$8:$AR$285,MATCH('72400M Ann'!$C28,'72400 Ann Hist'!$C$8:$C$285,0),MATCH('72400M Ann'!AP$8,'72400 Ann Hist'!$C$8:$AR$8,0))</f>
        <v>2.9</v>
      </c>
      <c r="AQ28" s="10">
        <f>INDEX('72400 Ann Hist'!$C$8:$AR$285,MATCH('72400M Ann'!$C28,'72400 Ann Hist'!$C$8:$C$285,0),MATCH('72400M Ann'!AQ$8,'72400 Ann Hist'!$C$8:$AR$8,0))</f>
        <v>3</v>
      </c>
      <c r="AR28" s="11">
        <f>INDEX('72400 Ann'!$C$8:$AZ$285,MATCH('72400M Ann'!$C28,'72400 Ann'!$C$8:$C$285,0),MATCH('72400M Ann'!AR$8,'72400 Ann'!$C$8:$AZ$8,0))</f>
        <v>3.5</v>
      </c>
      <c r="AS28" s="11">
        <f>INDEX('72400 Ann'!$C$8:$AZ$285,MATCH('72400M Ann'!$C28,'72400 Ann'!$C$8:$C$285,0),MATCH('72400M Ann'!AS$8,'72400 Ann'!$C$8:$AZ$8,0))</f>
        <v>4</v>
      </c>
      <c r="AT28" s="11">
        <f>INDEX('72400 Ann'!$C$8:$AZ$285,MATCH('72400M Ann'!$C28,'72400 Ann'!$C$8:$C$285,0),MATCH('72400M Ann'!AT$8,'72400 Ann'!$C$8:$AZ$8,0))</f>
        <v>4.7</v>
      </c>
      <c r="AU28" s="11">
        <f>INDEX('72400 Ann'!$C$8:$AZ$285,MATCH('72400M Ann'!$C28,'72400 Ann'!$C$8:$C$285,0),MATCH('72400M Ann'!AU$8,'72400 Ann'!$C$8:$AZ$8,0))</f>
        <v>5.5</v>
      </c>
      <c r="AV28" s="11">
        <f>INDEX('72400 Ann'!$C$8:$AZ$285,MATCH('72400M Ann'!$C28,'72400 Ann'!$C$8:$C$285,0),MATCH('72400M Ann'!AV$8,'72400 Ann'!$C$8:$AZ$8,0))</f>
        <v>6.3</v>
      </c>
      <c r="AW28" s="11">
        <f>INDEX('72400 Ann'!$C$8:$AZ$285,MATCH('72400M Ann'!$C28,'72400 Ann'!$C$8:$C$285,0),MATCH('72400M Ann'!AW$8,'72400 Ann'!$C$8:$AZ$8,0))</f>
        <v>7.1</v>
      </c>
      <c r="AX28" s="11">
        <f>INDEX('72400 Ann'!$C$8:$AZ$285,MATCH('72400M Ann'!$C28,'72400 Ann'!$C$8:$C$285,0),MATCH('72400M Ann'!AX$8,'72400 Ann'!$C$8:$AZ$8,0))</f>
        <v>8.1999999999999993</v>
      </c>
      <c r="AY28" s="11">
        <f>INDEX('72400 Ann'!$C$8:$AZ$285,MATCH('72400M Ann'!$C28,'72400 Ann'!$C$8:$C$285,0),MATCH('72400M Ann'!AY$8,'72400 Ann'!$C$8:$AZ$8,0))</f>
        <v>9.6</v>
      </c>
      <c r="AZ28" s="11">
        <f>INDEX('72400 Ann'!$C$8:$AZ$285,MATCH('72400M Ann'!$C28,'72400 Ann'!$C$8:$C$285,0),MATCH('72400M Ann'!AZ$8,'72400 Ann'!$C$8:$AZ$8,0))</f>
        <v>10.5</v>
      </c>
      <c r="BA28" s="11">
        <f>INDEX('72400 Ann'!$C$8:$AZ$285,MATCH('72400M Ann'!$C28,'72400 Ann'!$C$8:$C$285,0),MATCH('72400M Ann'!BA$8,'72400 Ann'!$C$8:$AZ$8,0))</f>
        <v>12</v>
      </c>
      <c r="BB28" s="11">
        <f>INDEX('72400 Ann'!$C$8:$AZ$285,MATCH('72400M Ann'!$C28,'72400 Ann'!$C$8:$C$285,0),MATCH('72400M Ann'!BB$8,'72400 Ann'!$C$8:$AZ$8,0))</f>
        <v>13.3</v>
      </c>
      <c r="BC28" s="11">
        <f>INDEX('72400 Ann'!$C$8:$AZ$285,MATCH('72400M Ann'!$C28,'72400 Ann'!$C$8:$C$285,0),MATCH('72400M Ann'!BC$8,'72400 Ann'!$C$8:$AZ$8,0))</f>
        <v>15.1</v>
      </c>
      <c r="BD28" s="11">
        <f>INDEX('72400 Ann'!$C$8:$AZ$285,MATCH('72400M Ann'!$C28,'72400 Ann'!$C$8:$C$285,0),MATCH('72400M Ann'!BD$8,'72400 Ann'!$C$8:$AZ$8,0))</f>
        <v>17.2</v>
      </c>
      <c r="BE28" s="11">
        <f>INDEX('72400 Ann'!$C$8:$AZ$285,MATCH('72400M Ann'!$C28,'72400 Ann'!$C$8:$C$285,0),MATCH('72400M Ann'!BE$8,'72400 Ann'!$C$8:$AZ$8,0))</f>
        <v>19.3</v>
      </c>
      <c r="BF28" s="11">
        <f>INDEX('72400 Ann'!$C$8:$AZ$285,MATCH('72400M Ann'!$C28,'72400 Ann'!$C$8:$C$285,0),MATCH('72400M Ann'!BF$8,'72400 Ann'!$C$8:$AZ$8,0))</f>
        <v>20.5</v>
      </c>
      <c r="BG28" s="11">
        <f>INDEX('72400 Ann'!$C$8:$AZ$285,MATCH('72400M Ann'!$C28,'72400 Ann'!$C$8:$C$285,0),MATCH('72400M Ann'!BG$8,'72400 Ann'!$C$8:$AZ$8,0))</f>
        <v>23.5</v>
      </c>
      <c r="BH28" s="11">
        <f>INDEX('72400 Ann'!$C$8:$AZ$285,MATCH('72400M Ann'!$C28,'72400 Ann'!$C$8:$C$285,0),MATCH('72400M Ann'!BH$8,'72400 Ann'!$C$8:$AZ$8,0))</f>
        <v>25.5</v>
      </c>
      <c r="BI28" s="11">
        <f>INDEX('72400 Ann'!$C$8:$AZ$285,MATCH('72400M Ann'!$C28,'72400 Ann'!$C$8:$C$285,0),MATCH('72400M Ann'!BI$8,'72400 Ann'!$C$8:$AZ$8,0))</f>
        <v>28.4</v>
      </c>
      <c r="BJ28" s="11">
        <f>INDEX('72400 Ann'!$C$8:$AZ$285,MATCH('72400M Ann'!$C28,'72400 Ann'!$C$8:$C$285,0),MATCH('72400M Ann'!BJ$8,'72400 Ann'!$C$8:$AZ$8,0))</f>
        <v>31.2</v>
      </c>
      <c r="BK28" s="11">
        <f>INDEX('72400 Ann'!$C$8:$AZ$285,MATCH('72400M Ann'!$C28,'72400 Ann'!$C$8:$C$285,0),MATCH('72400M Ann'!BK$8,'72400 Ann'!$C$8:$AZ$8,0))</f>
        <v>34.1</v>
      </c>
      <c r="BL28" s="11">
        <f>INDEX('72400 Ann'!$C$8:$AZ$285,MATCH('72400M Ann'!$C28,'72400 Ann'!$C$8:$C$285,0),MATCH('72400M Ann'!BL$8,'72400 Ann'!$C$8:$AZ$8,0))</f>
        <v>37</v>
      </c>
      <c r="BM28" s="11">
        <f>INDEX('72400 Ann'!$C$8:$AZ$285,MATCH('72400M Ann'!$C28,'72400 Ann'!$C$8:$C$285,0),MATCH('72400M Ann'!BM$8,'72400 Ann'!$C$8:$AZ$8,0))</f>
        <v>40.6</v>
      </c>
      <c r="BN28" s="11">
        <f>INDEX('72400 Ann'!$C$8:$AZ$285,MATCH('72400M Ann'!$C28,'72400 Ann'!$C$8:$C$285,0),MATCH('72400M Ann'!BN$8,'72400 Ann'!$C$8:$AZ$8,0))</f>
        <v>44.2</v>
      </c>
      <c r="BO28" s="11">
        <f>INDEX('72400 Ann'!$C$8:$AZ$285,MATCH('72400M Ann'!$C28,'72400 Ann'!$C$8:$C$285,0),MATCH('72400M Ann'!BO$8,'72400 Ann'!$C$8:$AZ$8,0))</f>
        <v>48.4</v>
      </c>
      <c r="BP28" s="11">
        <f>INDEX('72400 Ann'!$C$8:$AZ$285,MATCH('72400M Ann'!$C28,'72400 Ann'!$C$8:$C$285,0),MATCH('72400M Ann'!BP$8,'72400 Ann'!$C$8:$AZ$8,0))</f>
        <v>54</v>
      </c>
      <c r="BQ28" s="11">
        <f>INDEX('72400 Ann'!$C$8:$AZ$285,MATCH('72400M Ann'!$C28,'72400 Ann'!$C$8:$C$285,0),MATCH('72400M Ann'!BQ$8,'72400 Ann'!$C$8:$AZ$8,0))</f>
        <v>59.2</v>
      </c>
      <c r="BR28" s="11">
        <f>INDEX('72400 Ann'!$C$8:$AZ$285,MATCH('72400M Ann'!$C28,'72400 Ann'!$C$8:$C$285,0),MATCH('72400M Ann'!BR$8,'72400 Ann'!$C$8:$AZ$8,0))</f>
        <v>65.5</v>
      </c>
      <c r="BS28" s="11">
        <f>INDEX('72400 Ann'!$C$8:$AZ$285,MATCH('72400M Ann'!$C28,'72400 Ann'!$C$8:$C$285,0),MATCH('72400M Ann'!BS$8,'72400 Ann'!$C$8:$AZ$8,0))</f>
        <v>70.599999999999994</v>
      </c>
      <c r="BT28" s="11">
        <f>INDEX('72400 Ann'!$C$8:$AZ$285,MATCH('72400M Ann'!$C28,'72400 Ann'!$C$8:$C$285,0),MATCH('72400M Ann'!BT$8,'72400 Ann'!$C$8:$AZ$8,0))</f>
        <v>77.5</v>
      </c>
      <c r="BU28" s="11">
        <f>INDEX('72400 Ann'!$C$8:$AZ$285,MATCH('72400M Ann'!$C28,'72400 Ann'!$C$8:$C$285,0),MATCH('72400M Ann'!BU$8,'72400 Ann'!$C$8:$AZ$8,0))</f>
        <v>83.4</v>
      </c>
      <c r="BV28" s="11">
        <f>INDEX('72400 Ann'!$C$8:$AZ$285,MATCH('72400M Ann'!$C28,'72400 Ann'!$C$8:$C$285,0),MATCH('72400M Ann'!BV$8,'72400 Ann'!$C$8:$AZ$8,0))</f>
        <v>91.1</v>
      </c>
      <c r="BW28" s="11">
        <f>INDEX('72400 Ann'!$C$8:$AZ$285,MATCH('72400M Ann'!$C28,'72400 Ann'!$C$8:$C$285,0),MATCH('72400M Ann'!BW$8,'72400 Ann'!$C$8:$AZ$8,0))</f>
        <v>100.3</v>
      </c>
      <c r="BX28" s="11">
        <f>INDEX('72400 Ann'!$C$8:$AZ$285,MATCH('72400M Ann'!$C28,'72400 Ann'!$C$8:$C$285,0),MATCH('72400M Ann'!BX$8,'72400 Ann'!$C$8:$AZ$8,0))</f>
        <v>110</v>
      </c>
      <c r="BY28" s="11">
        <f>INDEX('72400 Ann'!$C$8:$AZ$285,MATCH('72400M Ann'!$C28,'72400 Ann'!$C$8:$C$285,0),MATCH('72400M Ann'!BY$8,'72400 Ann'!$C$8:$AZ$8,0))</f>
        <v>121.3</v>
      </c>
      <c r="BZ28" s="11">
        <f>INDEX('72400 Ann'!$C$8:$AZ$285,MATCH('72400M Ann'!$C28,'72400 Ann'!$C$8:$C$285,0),MATCH('72400M Ann'!BZ$8,'72400 Ann'!$C$8:$AZ$8,0))</f>
        <v>132.6</v>
      </c>
      <c r="CA28" s="11">
        <f>INDEX('72400 Ann'!$C$8:$AZ$285,MATCH('72400M Ann'!$C28,'72400 Ann'!$C$8:$C$285,0),MATCH('72400M Ann'!CA$8,'72400 Ann'!$C$8:$AZ$8,0))</f>
        <v>141.69999999999999</v>
      </c>
      <c r="CB28" s="11">
        <f>INDEX('72400 Ann'!$C$8:$AZ$285,MATCH('72400M Ann'!$C28,'72400 Ann'!$C$8:$C$285,0),MATCH('72400M Ann'!CB$8,'72400 Ann'!$C$8:$AZ$8,0))</f>
        <v>151</v>
      </c>
      <c r="CC28" s="11">
        <f>INDEX('72400 Ann'!$C$8:$AZ$285,MATCH('72400M Ann'!$C28,'72400 Ann'!$C$8:$C$285,0),MATCH('72400M Ann'!CC$8,'72400 Ann'!$C$8:$AZ$8,0))</f>
        <v>161.4</v>
      </c>
      <c r="CD28" s="11">
        <f>INDEX('72400 Ann'!$C$8:$AZ$285,MATCH('72400M Ann'!$C28,'72400 Ann'!$C$8:$C$285,0),MATCH('72400M Ann'!CD$8,'72400 Ann'!$C$8:$AZ$8,0))</f>
        <v>173.5</v>
      </c>
      <c r="CE28" s="11">
        <f>INDEX('72400 Ann'!$C$8:$AZ$285,MATCH('72400M Ann'!$C28,'72400 Ann'!$C$8:$C$285,0),MATCH('72400M Ann'!CE$8,'72400 Ann'!$C$8:$AZ$8,0))</f>
        <v>185.5</v>
      </c>
      <c r="CF28" s="11">
        <f>INDEX('72400 Ann'!$C$8:$AZ$285,MATCH('72400M Ann'!$C28,'72400 Ann'!$C$8:$C$285,0),MATCH('72400M Ann'!CF$8,'72400 Ann'!$C$8:$AZ$8,0))</f>
        <v>197.8</v>
      </c>
      <c r="CG28" s="11">
        <f>INDEX('72400 Ann'!$C$8:$AZ$285,MATCH('72400M Ann'!$C28,'72400 Ann'!$C$8:$C$285,0),MATCH('72400M Ann'!CG$8,'72400 Ann'!$C$8:$AZ$8,0))</f>
        <v>213.1</v>
      </c>
      <c r="CH28" s="11">
        <f>INDEX('72400 Ann'!$C$8:$AZ$285,MATCH('72400M Ann'!$C28,'72400 Ann'!$C$8:$C$285,0),MATCH('72400M Ann'!CH$8,'72400 Ann'!$C$8:$AZ$8,0))</f>
        <v>227.4</v>
      </c>
      <c r="CI28" s="11">
        <f>INDEX('72400 Ann'!$C$8:$AZ$285,MATCH('72400M Ann'!$C28,'72400 Ann'!$C$8:$C$285,0),MATCH('72400M Ann'!CI$8,'72400 Ann'!$C$8:$AZ$8,0))</f>
        <v>240.9</v>
      </c>
      <c r="CJ28" s="11">
        <f>INDEX('72400 Ann'!$C$8:$AZ$285,MATCH('72400M Ann'!$C28,'72400 Ann'!$C$8:$C$285,0),MATCH('72400M Ann'!CJ$8,'72400 Ann'!$C$8:$AZ$8,0))</f>
        <v>256.10000000000002</v>
      </c>
      <c r="CK28" s="11">
        <f>INDEX('72400 Ann'!$C$8:$AZ$285,MATCH('72400M Ann'!$C28,'72400 Ann'!$C$8:$C$285,0),MATCH('72400M Ann'!CK$8,'72400 Ann'!$C$8:$AZ$8,0))</f>
        <v>269.2</v>
      </c>
      <c r="CL28" s="11">
        <f>INDEX('72400 Ann'!$C$8:$AZ$285,MATCH('72400M Ann'!$C28,'72400 Ann'!$C$8:$C$285,0),MATCH('72400M Ann'!CL$8,'72400 Ann'!$C$8:$AZ$8,0))</f>
        <v>284.5</v>
      </c>
    </row>
    <row r="29" spans="1:90" s="10" customFormat="1" x14ac:dyDescent="0.25">
      <c r="A29" s="32">
        <v>21</v>
      </c>
      <c r="B29" s="10" t="s">
        <v>1142</v>
      </c>
      <c r="C29" s="10" t="s">
        <v>1242</v>
      </c>
      <c r="D29" s="10">
        <f>INDEX('72400 Ann Hist'!$C$8:$AR$285,MATCH('72400M Ann'!$C29,'72400 Ann Hist'!$C$8:$C$285,0),MATCH('72400M Ann'!D$8,'72400 Ann Hist'!$C$8:$AR$8,0))</f>
        <v>0.3</v>
      </c>
      <c r="E29" s="10">
        <f>INDEX('72400 Ann Hist'!$C$8:$AR$285,MATCH('72400M Ann'!$C29,'72400 Ann Hist'!$C$8:$C$285,0),MATCH('72400M Ann'!E$8,'72400 Ann Hist'!$C$8:$AR$8,0))</f>
        <v>0.3</v>
      </c>
      <c r="F29" s="10">
        <f>INDEX('72400 Ann Hist'!$C$8:$AR$285,MATCH('72400M Ann'!$C29,'72400 Ann Hist'!$C$8:$C$285,0),MATCH('72400M Ann'!F$8,'72400 Ann Hist'!$C$8:$AR$8,0))</f>
        <v>0.3</v>
      </c>
      <c r="G29" s="10">
        <f>INDEX('72400 Ann Hist'!$C$8:$AR$285,MATCH('72400M Ann'!$C29,'72400 Ann Hist'!$C$8:$C$285,0),MATCH('72400M Ann'!G$8,'72400 Ann Hist'!$C$8:$AR$8,0))</f>
        <v>0.3</v>
      </c>
      <c r="H29" s="10">
        <f>INDEX('72400 Ann Hist'!$C$8:$AR$285,MATCH('72400M Ann'!$C29,'72400 Ann Hist'!$C$8:$C$285,0),MATCH('72400M Ann'!H$8,'72400 Ann Hist'!$C$8:$AR$8,0))</f>
        <v>0.2</v>
      </c>
      <c r="I29" s="10">
        <f>INDEX('72400 Ann Hist'!$C$8:$AR$285,MATCH('72400M Ann'!$C29,'72400 Ann Hist'!$C$8:$C$285,0),MATCH('72400M Ann'!I$8,'72400 Ann Hist'!$C$8:$AR$8,0))</f>
        <v>0.2</v>
      </c>
      <c r="J29" s="10">
        <f>INDEX('72400 Ann Hist'!$C$8:$AR$285,MATCH('72400M Ann'!$C29,'72400 Ann Hist'!$C$8:$C$285,0),MATCH('72400M Ann'!J$8,'72400 Ann Hist'!$C$8:$AR$8,0))</f>
        <v>0.3</v>
      </c>
      <c r="K29" s="10">
        <f>INDEX('72400 Ann Hist'!$C$8:$AR$285,MATCH('72400M Ann'!$C29,'72400 Ann Hist'!$C$8:$C$285,0),MATCH('72400M Ann'!K$8,'72400 Ann Hist'!$C$8:$AR$8,0))</f>
        <v>0.3</v>
      </c>
      <c r="L29" s="10">
        <f>INDEX('72400 Ann Hist'!$C$8:$AR$285,MATCH('72400M Ann'!$C29,'72400 Ann Hist'!$C$8:$C$285,0),MATCH('72400M Ann'!L$8,'72400 Ann Hist'!$C$8:$AR$8,0))</f>
        <v>0.4</v>
      </c>
      <c r="M29" s="10">
        <f>INDEX('72400 Ann Hist'!$C$8:$AR$285,MATCH('72400M Ann'!$C29,'72400 Ann Hist'!$C$8:$C$285,0),MATCH('72400M Ann'!M$8,'72400 Ann Hist'!$C$8:$AR$8,0))</f>
        <v>0.5</v>
      </c>
      <c r="N29" s="10">
        <f>INDEX('72400 Ann Hist'!$C$8:$AR$285,MATCH('72400M Ann'!$C29,'72400 Ann Hist'!$C$8:$C$285,0),MATCH('72400M Ann'!N$8,'72400 Ann Hist'!$C$8:$AR$8,0))</f>
        <v>0.5</v>
      </c>
      <c r="O29" s="10">
        <f>INDEX('72400 Ann Hist'!$C$8:$AR$285,MATCH('72400M Ann'!$C29,'72400 Ann Hist'!$C$8:$C$285,0),MATCH('72400M Ann'!O$8,'72400 Ann Hist'!$C$8:$AR$8,0))</f>
        <v>0.5</v>
      </c>
      <c r="P29" s="10">
        <f>INDEX('72400 Ann Hist'!$C$8:$AR$285,MATCH('72400M Ann'!$C29,'72400 Ann Hist'!$C$8:$C$285,0),MATCH('72400M Ann'!P$8,'72400 Ann Hist'!$C$8:$AR$8,0))</f>
        <v>0.5</v>
      </c>
      <c r="Q29" s="10">
        <f>INDEX('72400 Ann Hist'!$C$8:$AR$285,MATCH('72400M Ann'!$C29,'72400 Ann Hist'!$C$8:$C$285,0),MATCH('72400M Ann'!Q$8,'72400 Ann Hist'!$C$8:$AR$8,0))</f>
        <v>0.6</v>
      </c>
      <c r="R29" s="10">
        <f>INDEX('72400 Ann Hist'!$C$8:$AR$285,MATCH('72400M Ann'!$C29,'72400 Ann Hist'!$C$8:$C$285,0),MATCH('72400M Ann'!R$8,'72400 Ann Hist'!$C$8:$AR$8,0))</f>
        <v>0.6</v>
      </c>
      <c r="S29" s="10">
        <f>INDEX('72400 Ann Hist'!$C$8:$AR$285,MATCH('72400M Ann'!$C29,'72400 Ann Hist'!$C$8:$C$285,0),MATCH('72400M Ann'!S$8,'72400 Ann Hist'!$C$8:$AR$8,0))</f>
        <v>0.7</v>
      </c>
      <c r="T29" s="10">
        <f>INDEX('72400 Ann Hist'!$C$8:$AR$285,MATCH('72400M Ann'!$C29,'72400 Ann Hist'!$C$8:$C$285,0),MATCH('72400M Ann'!T$8,'72400 Ann Hist'!$C$8:$AR$8,0))</f>
        <v>0.7</v>
      </c>
      <c r="U29" s="10">
        <f>INDEX('72400 Ann Hist'!$C$8:$AR$285,MATCH('72400M Ann'!$C29,'72400 Ann Hist'!$C$8:$C$285,0),MATCH('72400M Ann'!U$8,'72400 Ann Hist'!$C$8:$AR$8,0))</f>
        <v>0.9</v>
      </c>
      <c r="V29" s="10">
        <f>INDEX('72400 Ann Hist'!$C$8:$AR$285,MATCH('72400M Ann'!$C29,'72400 Ann Hist'!$C$8:$C$285,0),MATCH('72400M Ann'!V$8,'72400 Ann Hist'!$C$8:$AR$8,0))</f>
        <v>1.1000000000000001</v>
      </c>
      <c r="W29" s="10">
        <f>INDEX('72400 Ann Hist'!$C$8:$AR$285,MATCH('72400M Ann'!$C29,'72400 Ann Hist'!$C$8:$C$285,0),MATCH('72400M Ann'!W$8,'72400 Ann Hist'!$C$8:$AR$8,0))</f>
        <v>1.3</v>
      </c>
      <c r="X29" s="10">
        <f>INDEX('72400 Ann Hist'!$C$8:$AR$285,MATCH('72400M Ann'!$C29,'72400 Ann Hist'!$C$8:$C$285,0),MATCH('72400M Ann'!X$8,'72400 Ann Hist'!$C$8:$AR$8,0))</f>
        <v>1.6</v>
      </c>
      <c r="Y29" s="10">
        <f>INDEX('72400 Ann Hist'!$C$8:$AR$285,MATCH('72400M Ann'!$C29,'72400 Ann Hist'!$C$8:$C$285,0),MATCH('72400M Ann'!Y$8,'72400 Ann Hist'!$C$8:$AR$8,0))</f>
        <v>1.7</v>
      </c>
      <c r="Z29" s="10">
        <f>INDEX('72400 Ann Hist'!$C$8:$AR$285,MATCH('72400M Ann'!$C29,'72400 Ann Hist'!$C$8:$C$285,0),MATCH('72400M Ann'!Z$8,'72400 Ann Hist'!$C$8:$AR$8,0))</f>
        <v>1.9</v>
      </c>
      <c r="AA29" s="10">
        <f>INDEX('72400 Ann Hist'!$C$8:$AR$285,MATCH('72400M Ann'!$C29,'72400 Ann Hist'!$C$8:$C$285,0),MATCH('72400M Ann'!AA$8,'72400 Ann Hist'!$C$8:$AR$8,0))</f>
        <v>2.1</v>
      </c>
      <c r="AB29" s="10">
        <f>INDEX('72400 Ann Hist'!$C$8:$AR$285,MATCH('72400M Ann'!$C29,'72400 Ann Hist'!$C$8:$C$285,0),MATCH('72400M Ann'!AB$8,'72400 Ann Hist'!$C$8:$AR$8,0))</f>
        <v>2.2999999999999998</v>
      </c>
      <c r="AC29" s="10">
        <f>INDEX('72400 Ann Hist'!$C$8:$AR$285,MATCH('72400M Ann'!$C29,'72400 Ann Hist'!$C$8:$C$285,0),MATCH('72400M Ann'!AC$8,'72400 Ann Hist'!$C$8:$AR$8,0))</f>
        <v>2.5</v>
      </c>
      <c r="AD29" s="10">
        <f>INDEX('72400 Ann Hist'!$C$8:$AR$285,MATCH('72400M Ann'!$C29,'72400 Ann Hist'!$C$8:$C$285,0),MATCH('72400M Ann'!AD$8,'72400 Ann Hist'!$C$8:$AR$8,0))</f>
        <v>2.7</v>
      </c>
      <c r="AE29" s="10">
        <f>INDEX('72400 Ann Hist'!$C$8:$AR$285,MATCH('72400M Ann'!$C29,'72400 Ann Hist'!$C$8:$C$285,0),MATCH('72400M Ann'!AE$8,'72400 Ann Hist'!$C$8:$AR$8,0))</f>
        <v>3</v>
      </c>
      <c r="AF29" s="10">
        <f>INDEX('72400 Ann Hist'!$C$8:$AR$285,MATCH('72400M Ann'!$C29,'72400 Ann Hist'!$C$8:$C$285,0),MATCH('72400M Ann'!AF$8,'72400 Ann Hist'!$C$8:$AR$8,0))</f>
        <v>3.3</v>
      </c>
      <c r="AG29" s="10">
        <f>INDEX('72400 Ann Hist'!$C$8:$AR$285,MATCH('72400M Ann'!$C29,'72400 Ann Hist'!$C$8:$C$285,0),MATCH('72400M Ann'!AG$8,'72400 Ann Hist'!$C$8:$AR$8,0))</f>
        <v>3.7</v>
      </c>
      <c r="AH29" s="10">
        <f>INDEX('72400 Ann Hist'!$C$8:$AR$285,MATCH('72400M Ann'!$C29,'72400 Ann Hist'!$C$8:$C$285,0),MATCH('72400M Ann'!AH$8,'72400 Ann Hist'!$C$8:$AR$8,0))</f>
        <v>3.8</v>
      </c>
      <c r="AI29" s="10">
        <f>INDEX('72400 Ann Hist'!$C$8:$AR$285,MATCH('72400M Ann'!$C29,'72400 Ann Hist'!$C$8:$C$285,0),MATCH('72400M Ann'!AI$8,'72400 Ann Hist'!$C$8:$AR$8,0))</f>
        <v>4.2</v>
      </c>
      <c r="AJ29" s="10">
        <f>INDEX('72400 Ann Hist'!$C$8:$AR$285,MATCH('72400M Ann'!$C29,'72400 Ann Hist'!$C$8:$C$285,0),MATCH('72400M Ann'!AJ$8,'72400 Ann Hist'!$C$8:$AR$8,0))</f>
        <v>4.8</v>
      </c>
      <c r="AK29" s="10">
        <f>INDEX('72400 Ann Hist'!$C$8:$AR$285,MATCH('72400M Ann'!$C29,'72400 Ann Hist'!$C$8:$C$285,0),MATCH('72400M Ann'!AK$8,'72400 Ann Hist'!$C$8:$AR$8,0))</f>
        <v>4.7</v>
      </c>
      <c r="AL29" s="10">
        <f>INDEX('72400 Ann Hist'!$C$8:$AR$285,MATCH('72400M Ann'!$C29,'72400 Ann Hist'!$C$8:$C$285,0),MATCH('72400M Ann'!AL$8,'72400 Ann Hist'!$C$8:$AR$8,0))</f>
        <v>5.0999999999999996</v>
      </c>
      <c r="AM29" s="10">
        <f>INDEX('72400 Ann Hist'!$C$8:$AR$285,MATCH('72400M Ann'!$C29,'72400 Ann Hist'!$C$8:$C$285,0),MATCH('72400M Ann'!AM$8,'72400 Ann Hist'!$C$8:$AR$8,0))</f>
        <v>5.6</v>
      </c>
      <c r="AN29" s="10">
        <f>INDEX('72400 Ann Hist'!$C$8:$AR$285,MATCH('72400M Ann'!$C29,'72400 Ann Hist'!$C$8:$C$285,0),MATCH('72400M Ann'!AN$8,'72400 Ann Hist'!$C$8:$AR$8,0))</f>
        <v>6.2</v>
      </c>
      <c r="AO29" s="10">
        <f>INDEX('72400 Ann Hist'!$C$8:$AR$285,MATCH('72400M Ann'!$C29,'72400 Ann Hist'!$C$8:$C$285,0),MATCH('72400M Ann'!AO$8,'72400 Ann Hist'!$C$8:$AR$8,0))</f>
        <v>6.9</v>
      </c>
      <c r="AP29" s="10">
        <f>INDEX('72400 Ann Hist'!$C$8:$AR$285,MATCH('72400M Ann'!$C29,'72400 Ann Hist'!$C$8:$C$285,0),MATCH('72400M Ann'!AP$8,'72400 Ann Hist'!$C$8:$AR$8,0))</f>
        <v>7.4</v>
      </c>
      <c r="AQ29" s="10">
        <f>INDEX('72400 Ann Hist'!$C$8:$AR$285,MATCH('72400M Ann'!$C29,'72400 Ann Hist'!$C$8:$C$285,0),MATCH('72400M Ann'!AQ$8,'72400 Ann Hist'!$C$8:$AR$8,0))</f>
        <v>8.9</v>
      </c>
      <c r="AR29" s="11">
        <f>INDEX('72400 Ann'!$C$8:$AZ$285,MATCH('72400M Ann'!$C29,'72400 Ann'!$C$8:$C$285,0),MATCH('72400M Ann'!AR$8,'72400 Ann'!$C$8:$AZ$8,0))</f>
        <v>10.1</v>
      </c>
      <c r="AS29" s="11">
        <f>INDEX('72400 Ann'!$C$8:$AZ$285,MATCH('72400M Ann'!$C29,'72400 Ann'!$C$8:$C$285,0),MATCH('72400M Ann'!AS$8,'72400 Ann'!$C$8:$AZ$8,0))</f>
        <v>11.4</v>
      </c>
      <c r="AT29" s="11">
        <f>INDEX('72400 Ann'!$C$8:$AZ$285,MATCH('72400M Ann'!$C29,'72400 Ann'!$C$8:$C$285,0),MATCH('72400M Ann'!AT$8,'72400 Ann'!$C$8:$AZ$8,0))</f>
        <v>13.7</v>
      </c>
      <c r="AU29" s="11">
        <f>INDEX('72400 Ann'!$C$8:$AZ$285,MATCH('72400M Ann'!$C29,'72400 Ann'!$C$8:$C$285,0),MATCH('72400M Ann'!AU$8,'72400 Ann'!$C$8:$AZ$8,0))</f>
        <v>16.399999999999999</v>
      </c>
      <c r="AV29" s="11">
        <f>INDEX('72400 Ann'!$C$8:$AZ$285,MATCH('72400M Ann'!$C29,'72400 Ann'!$C$8:$C$285,0),MATCH('72400M Ann'!AV$8,'72400 Ann'!$C$8:$AZ$8,0))</f>
        <v>16</v>
      </c>
      <c r="AW29" s="11">
        <f>INDEX('72400 Ann'!$C$8:$AZ$285,MATCH('72400M Ann'!$C29,'72400 Ann'!$C$8:$C$285,0),MATCH('72400M Ann'!AW$8,'72400 Ann'!$C$8:$AZ$8,0))</f>
        <v>18.3</v>
      </c>
      <c r="AX29" s="11">
        <f>INDEX('72400 Ann'!$C$8:$AZ$285,MATCH('72400M Ann'!$C29,'72400 Ann'!$C$8:$C$285,0),MATCH('72400M Ann'!AX$8,'72400 Ann'!$C$8:$AZ$8,0))</f>
        <v>21.4</v>
      </c>
      <c r="AY29" s="11">
        <f>INDEX('72400 Ann'!$C$8:$AZ$285,MATCH('72400M Ann'!$C29,'72400 Ann'!$C$8:$C$285,0),MATCH('72400M Ann'!AY$8,'72400 Ann'!$C$8:$AZ$8,0))</f>
        <v>20.399999999999999</v>
      </c>
      <c r="AZ29" s="11">
        <f>INDEX('72400 Ann'!$C$8:$AZ$285,MATCH('72400M Ann'!$C29,'72400 Ann'!$C$8:$C$285,0),MATCH('72400M Ann'!AZ$8,'72400 Ann'!$C$8:$AZ$8,0))</f>
        <v>22.6</v>
      </c>
      <c r="BA29" s="11">
        <f>INDEX('72400 Ann'!$C$8:$AZ$285,MATCH('72400M Ann'!$C29,'72400 Ann'!$C$8:$C$285,0),MATCH('72400M Ann'!BA$8,'72400 Ann'!$C$8:$AZ$8,0))</f>
        <v>24.9</v>
      </c>
      <c r="BB29" s="11">
        <f>INDEX('72400 Ann'!$C$8:$AZ$285,MATCH('72400M Ann'!$C29,'72400 Ann'!$C$8:$C$285,0),MATCH('72400M Ann'!BB$8,'72400 Ann'!$C$8:$AZ$8,0))</f>
        <v>28.2</v>
      </c>
      <c r="BC29" s="11">
        <f>INDEX('72400 Ann'!$C$8:$AZ$285,MATCH('72400M Ann'!$C29,'72400 Ann'!$C$8:$C$285,0),MATCH('72400M Ann'!BC$8,'72400 Ann'!$C$8:$AZ$8,0))</f>
        <v>30.5</v>
      </c>
      <c r="BD29" s="11">
        <f>INDEX('72400 Ann'!$C$8:$AZ$285,MATCH('72400M Ann'!$C29,'72400 Ann'!$C$8:$C$285,0),MATCH('72400M Ann'!BD$8,'72400 Ann'!$C$8:$AZ$8,0))</f>
        <v>33.4</v>
      </c>
      <c r="BE29" s="11">
        <f>INDEX('72400 Ann'!$C$8:$AZ$285,MATCH('72400M Ann'!$C29,'72400 Ann'!$C$8:$C$285,0),MATCH('72400M Ann'!BE$8,'72400 Ann'!$C$8:$AZ$8,0))</f>
        <v>39.9</v>
      </c>
      <c r="BF29" s="11">
        <f>INDEX('72400 Ann'!$C$8:$AZ$285,MATCH('72400M Ann'!$C29,'72400 Ann'!$C$8:$C$285,0),MATCH('72400M Ann'!BF$8,'72400 Ann'!$C$8:$AZ$8,0))</f>
        <v>45.6</v>
      </c>
      <c r="BG29" s="11">
        <f>INDEX('72400 Ann'!$C$8:$AZ$285,MATCH('72400M Ann'!$C29,'72400 Ann'!$C$8:$C$285,0),MATCH('72400M Ann'!BG$8,'72400 Ann'!$C$8:$AZ$8,0))</f>
        <v>46</v>
      </c>
      <c r="BH29" s="11">
        <f>INDEX('72400 Ann'!$C$8:$AZ$285,MATCH('72400M Ann'!$C29,'72400 Ann'!$C$8:$C$285,0),MATCH('72400M Ann'!BH$8,'72400 Ann'!$C$8:$AZ$8,0))</f>
        <v>49.8</v>
      </c>
      <c r="BI29" s="11">
        <f>INDEX('72400 Ann'!$C$8:$AZ$285,MATCH('72400M Ann'!$C29,'72400 Ann'!$C$8:$C$285,0),MATCH('72400M Ann'!BI$8,'72400 Ann'!$C$8:$AZ$8,0))</f>
        <v>53.7</v>
      </c>
      <c r="BJ29" s="11">
        <f>INDEX('72400 Ann'!$C$8:$AZ$285,MATCH('72400M Ann'!$C29,'72400 Ann'!$C$8:$C$285,0),MATCH('72400M Ann'!BJ$8,'72400 Ann'!$C$8:$AZ$8,0))</f>
        <v>55.4</v>
      </c>
      <c r="BK29" s="11">
        <f>INDEX('72400 Ann'!$C$8:$AZ$285,MATCH('72400M Ann'!$C29,'72400 Ann'!$C$8:$C$285,0),MATCH('72400M Ann'!BK$8,'72400 Ann'!$C$8:$AZ$8,0))</f>
        <v>57.5</v>
      </c>
      <c r="BL29" s="11">
        <f>INDEX('72400 Ann'!$C$8:$AZ$285,MATCH('72400M Ann'!$C29,'72400 Ann'!$C$8:$C$285,0),MATCH('72400M Ann'!BL$8,'72400 Ann'!$C$8:$AZ$8,0))</f>
        <v>73.599999999999994</v>
      </c>
      <c r="BM29" s="11">
        <f>INDEX('72400 Ann'!$C$8:$AZ$285,MATCH('72400M Ann'!$C29,'72400 Ann'!$C$8:$C$285,0),MATCH('72400M Ann'!BM$8,'72400 Ann'!$C$8:$AZ$8,0))</f>
        <v>73.8</v>
      </c>
      <c r="BN29" s="11">
        <f>INDEX('72400 Ann'!$C$8:$AZ$285,MATCH('72400M Ann'!$C29,'72400 Ann'!$C$8:$C$285,0),MATCH('72400M Ann'!BN$8,'72400 Ann'!$C$8:$AZ$8,0))</f>
        <v>80.2</v>
      </c>
      <c r="BO29" s="11">
        <f>INDEX('72400 Ann'!$C$8:$AZ$285,MATCH('72400M Ann'!$C29,'72400 Ann'!$C$8:$C$285,0),MATCH('72400M Ann'!BO$8,'72400 Ann'!$C$8:$AZ$8,0))</f>
        <v>91.7</v>
      </c>
      <c r="BP29" s="11">
        <f>INDEX('72400 Ann'!$C$8:$AZ$285,MATCH('72400M Ann'!$C29,'72400 Ann'!$C$8:$C$285,0),MATCH('72400M Ann'!BP$8,'72400 Ann'!$C$8:$AZ$8,0))</f>
        <v>91</v>
      </c>
      <c r="BQ29" s="11">
        <f>INDEX('72400 Ann'!$C$8:$AZ$285,MATCH('72400M Ann'!$C29,'72400 Ann'!$C$8:$C$285,0),MATCH('72400M Ann'!BQ$8,'72400 Ann'!$C$8:$AZ$8,0))</f>
        <v>96.5</v>
      </c>
      <c r="BR29" s="11">
        <f>INDEX('72400 Ann'!$C$8:$AZ$285,MATCH('72400M Ann'!$C29,'72400 Ann'!$C$8:$C$285,0),MATCH('72400M Ann'!BR$8,'72400 Ann'!$C$8:$AZ$8,0))</f>
        <v>107.3</v>
      </c>
      <c r="BS29" s="11">
        <f>INDEX('72400 Ann'!$C$8:$AZ$285,MATCH('72400M Ann'!$C29,'72400 Ann'!$C$8:$C$285,0),MATCH('72400M Ann'!BS$8,'72400 Ann'!$C$8:$AZ$8,0))</f>
        <v>101.6</v>
      </c>
      <c r="BT29" s="11">
        <f>INDEX('72400 Ann'!$C$8:$AZ$285,MATCH('72400M Ann'!$C29,'72400 Ann'!$C$8:$C$285,0),MATCH('72400M Ann'!BT$8,'72400 Ann'!$C$8:$AZ$8,0))</f>
        <v>107.9</v>
      </c>
      <c r="BU29" s="11">
        <f>INDEX('72400 Ann'!$C$8:$AZ$285,MATCH('72400M Ann'!$C29,'72400 Ann'!$C$8:$C$285,0),MATCH('72400M Ann'!BU$8,'72400 Ann'!$C$8:$AZ$8,0))</f>
        <v>99.2</v>
      </c>
      <c r="BV29" s="11">
        <f>INDEX('72400 Ann'!$C$8:$AZ$285,MATCH('72400M Ann'!$C29,'72400 Ann'!$C$8:$C$285,0),MATCH('72400M Ann'!BV$8,'72400 Ann'!$C$8:$AZ$8,0))</f>
        <v>94.9</v>
      </c>
      <c r="BW29" s="11">
        <f>INDEX('72400 Ann'!$C$8:$AZ$285,MATCH('72400M Ann'!$C29,'72400 Ann'!$C$8:$C$285,0),MATCH('72400M Ann'!BW$8,'72400 Ann'!$C$8:$AZ$8,0))</f>
        <v>78.2</v>
      </c>
      <c r="BX29" s="11">
        <f>INDEX('72400 Ann'!$C$8:$AZ$285,MATCH('72400M Ann'!$C29,'72400 Ann'!$C$8:$C$285,0),MATCH('72400M Ann'!BX$8,'72400 Ann'!$C$8:$AZ$8,0))</f>
        <v>72.599999999999994</v>
      </c>
      <c r="BY29" s="11">
        <f>INDEX('72400 Ann'!$C$8:$AZ$285,MATCH('72400M Ann'!$C29,'72400 Ann'!$C$8:$C$285,0),MATCH('72400M Ann'!BY$8,'72400 Ann'!$C$8:$AZ$8,0))</f>
        <v>83.6</v>
      </c>
      <c r="BZ29" s="11">
        <f>INDEX('72400 Ann'!$C$8:$AZ$285,MATCH('72400M Ann'!$C29,'72400 Ann'!$C$8:$C$285,0),MATCH('72400M Ann'!BZ$8,'72400 Ann'!$C$8:$AZ$8,0))</f>
        <v>117.8</v>
      </c>
      <c r="CA29" s="11">
        <f>INDEX('72400 Ann'!$C$8:$AZ$285,MATCH('72400M Ann'!$C29,'72400 Ann'!$C$8:$C$285,0),MATCH('72400M Ann'!CA$8,'72400 Ann'!$C$8:$AZ$8,0))</f>
        <v>127.8</v>
      </c>
      <c r="CB29" s="11">
        <f>INDEX('72400 Ann'!$C$8:$AZ$285,MATCH('72400M Ann'!$C29,'72400 Ann'!$C$8:$C$285,0),MATCH('72400M Ann'!CB$8,'72400 Ann'!$C$8:$AZ$8,0))</f>
        <v>121.6</v>
      </c>
      <c r="CC29" s="11">
        <f>INDEX('72400 Ann'!$C$8:$AZ$285,MATCH('72400M Ann'!$C29,'72400 Ann'!$C$8:$C$285,0),MATCH('72400M Ann'!CC$8,'72400 Ann'!$C$8:$AZ$8,0))</f>
        <v>124.1</v>
      </c>
      <c r="CD29" s="11">
        <f>INDEX('72400 Ann'!$C$8:$AZ$285,MATCH('72400M Ann'!$C29,'72400 Ann'!$C$8:$C$285,0),MATCH('72400M Ann'!CD$8,'72400 Ann'!$C$8:$AZ$8,0))</f>
        <v>117.4</v>
      </c>
      <c r="CE29" s="11">
        <f>INDEX('72400 Ann'!$C$8:$AZ$285,MATCH('72400M Ann'!$C29,'72400 Ann'!$C$8:$C$285,0),MATCH('72400M Ann'!CE$8,'72400 Ann'!$C$8:$AZ$8,0))</f>
        <v>100.7</v>
      </c>
      <c r="CF29" s="11">
        <f>INDEX('72400 Ann'!$C$8:$AZ$285,MATCH('72400M Ann'!$C29,'72400 Ann'!$C$8:$C$285,0),MATCH('72400M Ann'!CF$8,'72400 Ann'!$C$8:$AZ$8,0))</f>
        <v>139.5</v>
      </c>
      <c r="CG29" s="11">
        <f>INDEX('72400 Ann'!$C$8:$AZ$285,MATCH('72400M Ann'!$C29,'72400 Ann'!$C$8:$C$285,0),MATCH('72400M Ann'!CG$8,'72400 Ann'!$C$8:$AZ$8,0))</f>
        <v>143.4</v>
      </c>
      <c r="CH29" s="11">
        <f>INDEX('72400 Ann'!$C$8:$AZ$285,MATCH('72400M Ann'!$C29,'72400 Ann'!$C$8:$C$285,0),MATCH('72400M Ann'!CH$8,'72400 Ann'!$C$8:$AZ$8,0))</f>
        <v>128.1</v>
      </c>
      <c r="CI29" s="11">
        <f>INDEX('72400 Ann'!$C$8:$AZ$285,MATCH('72400M Ann'!$C29,'72400 Ann'!$C$8:$C$285,0),MATCH('72400M Ann'!CI$8,'72400 Ann'!$C$8:$AZ$8,0))</f>
        <v>132.30000000000001</v>
      </c>
      <c r="CJ29" s="11">
        <f>INDEX('72400 Ann'!$C$8:$AZ$285,MATCH('72400M Ann'!$C29,'72400 Ann'!$C$8:$C$285,0),MATCH('72400M Ann'!CJ$8,'72400 Ann'!$C$8:$AZ$8,0))</f>
        <v>125.1</v>
      </c>
      <c r="CK29" s="11">
        <f>INDEX('72400 Ann'!$C$8:$AZ$285,MATCH('72400M Ann'!$C29,'72400 Ann'!$C$8:$C$285,0),MATCH('72400M Ann'!CK$8,'72400 Ann'!$C$8:$AZ$8,0))</f>
        <v>103.5</v>
      </c>
      <c r="CL29" s="11">
        <f>INDEX('72400 Ann'!$C$8:$AZ$285,MATCH('72400M Ann'!$C29,'72400 Ann'!$C$8:$C$285,0),MATCH('72400M Ann'!CL$8,'72400 Ann'!$C$8:$AZ$8,0))</f>
        <v>103.8</v>
      </c>
    </row>
    <row r="30" spans="1:90" s="8" customFormat="1" x14ac:dyDescent="0.25">
      <c r="A30" s="35">
        <v>22</v>
      </c>
      <c r="B30" s="8" t="s">
        <v>1141</v>
      </c>
      <c r="C30" s="8" t="s">
        <v>1241</v>
      </c>
      <c r="D30" s="8">
        <f>INDEX('72400 Ann Hist'!$C$8:$AR$285,MATCH('72400M Ann'!$C30,'72400 Ann Hist'!$C$8:$C$285,0),MATCH('72400M Ann'!D$8,'72400 Ann Hist'!$C$8:$AR$8,0))</f>
        <v>0.1</v>
      </c>
      <c r="E30" s="8">
        <f>INDEX('72400 Ann Hist'!$C$8:$AR$285,MATCH('72400M Ann'!$C30,'72400 Ann Hist'!$C$8:$C$285,0),MATCH('72400M Ann'!E$8,'72400 Ann Hist'!$C$8:$AR$8,0))</f>
        <v>0.1</v>
      </c>
      <c r="F30" s="8">
        <f>INDEX('72400 Ann Hist'!$C$8:$AR$285,MATCH('72400M Ann'!$C30,'72400 Ann Hist'!$C$8:$C$285,0),MATCH('72400M Ann'!F$8,'72400 Ann Hist'!$C$8:$AR$8,0))</f>
        <v>0.1</v>
      </c>
      <c r="G30" s="8">
        <f>INDEX('72400 Ann Hist'!$C$8:$AR$285,MATCH('72400M Ann'!$C30,'72400 Ann Hist'!$C$8:$C$285,0),MATCH('72400M Ann'!G$8,'72400 Ann Hist'!$C$8:$AR$8,0))</f>
        <v>0.1</v>
      </c>
      <c r="H30" s="8">
        <f>INDEX('72400 Ann Hist'!$C$8:$AR$285,MATCH('72400M Ann'!$C30,'72400 Ann Hist'!$C$8:$C$285,0),MATCH('72400M Ann'!H$8,'72400 Ann Hist'!$C$8:$AR$8,0))</f>
        <v>0.1</v>
      </c>
      <c r="I30" s="8">
        <f>INDEX('72400 Ann Hist'!$C$8:$AR$285,MATCH('72400M Ann'!$C30,'72400 Ann Hist'!$C$8:$C$285,0),MATCH('72400M Ann'!I$8,'72400 Ann Hist'!$C$8:$AR$8,0))</f>
        <v>0.1</v>
      </c>
      <c r="J30" s="8">
        <f>INDEX('72400 Ann Hist'!$C$8:$AR$285,MATCH('72400M Ann'!$C30,'72400 Ann Hist'!$C$8:$C$285,0),MATCH('72400M Ann'!J$8,'72400 Ann Hist'!$C$8:$AR$8,0))</f>
        <v>0.1</v>
      </c>
      <c r="K30" s="8">
        <f>INDEX('72400 Ann Hist'!$C$8:$AR$285,MATCH('72400M Ann'!$C30,'72400 Ann Hist'!$C$8:$C$285,0),MATCH('72400M Ann'!K$8,'72400 Ann Hist'!$C$8:$AR$8,0))</f>
        <v>0.1</v>
      </c>
      <c r="L30" s="8">
        <f>INDEX('72400 Ann Hist'!$C$8:$AR$285,MATCH('72400M Ann'!$C30,'72400 Ann Hist'!$C$8:$C$285,0),MATCH('72400M Ann'!L$8,'72400 Ann Hist'!$C$8:$AR$8,0))</f>
        <v>0.1</v>
      </c>
      <c r="M30" s="8">
        <f>INDEX('72400 Ann Hist'!$C$8:$AR$285,MATCH('72400M Ann'!$C30,'72400 Ann Hist'!$C$8:$C$285,0),MATCH('72400M Ann'!M$8,'72400 Ann Hist'!$C$8:$AR$8,0))</f>
        <v>0.1</v>
      </c>
      <c r="N30" s="8">
        <f>INDEX('72400 Ann Hist'!$C$8:$AR$285,MATCH('72400M Ann'!$C30,'72400 Ann Hist'!$C$8:$C$285,0),MATCH('72400M Ann'!N$8,'72400 Ann Hist'!$C$8:$AR$8,0))</f>
        <v>0.2</v>
      </c>
      <c r="O30" s="8">
        <f>INDEX('72400 Ann Hist'!$C$8:$AR$285,MATCH('72400M Ann'!$C30,'72400 Ann Hist'!$C$8:$C$285,0),MATCH('72400M Ann'!O$8,'72400 Ann Hist'!$C$8:$AR$8,0))</f>
        <v>0.2</v>
      </c>
      <c r="P30" s="8">
        <f>INDEX('72400 Ann Hist'!$C$8:$AR$285,MATCH('72400M Ann'!$C30,'72400 Ann Hist'!$C$8:$C$285,0),MATCH('72400M Ann'!P$8,'72400 Ann Hist'!$C$8:$AR$8,0))</f>
        <v>0.2</v>
      </c>
      <c r="Q30" s="8">
        <f>INDEX('72400 Ann Hist'!$C$8:$AR$285,MATCH('72400M Ann'!$C30,'72400 Ann Hist'!$C$8:$C$285,0),MATCH('72400M Ann'!Q$8,'72400 Ann Hist'!$C$8:$AR$8,0))</f>
        <v>0.2</v>
      </c>
      <c r="R30" s="8">
        <f>INDEX('72400 Ann Hist'!$C$8:$AR$285,MATCH('72400M Ann'!$C30,'72400 Ann Hist'!$C$8:$C$285,0),MATCH('72400M Ann'!R$8,'72400 Ann Hist'!$C$8:$AR$8,0))</f>
        <v>0.2</v>
      </c>
      <c r="S30" s="8">
        <f>INDEX('72400 Ann Hist'!$C$8:$AR$285,MATCH('72400M Ann'!$C30,'72400 Ann Hist'!$C$8:$C$285,0),MATCH('72400M Ann'!S$8,'72400 Ann Hist'!$C$8:$AR$8,0))</f>
        <v>0.2</v>
      </c>
      <c r="T30" s="8">
        <f>INDEX('72400 Ann Hist'!$C$8:$AR$285,MATCH('72400M Ann'!$C30,'72400 Ann Hist'!$C$8:$C$285,0),MATCH('72400M Ann'!T$8,'72400 Ann Hist'!$C$8:$AR$8,0))</f>
        <v>0.2</v>
      </c>
      <c r="U30" s="8">
        <f>INDEX('72400 Ann Hist'!$C$8:$AR$285,MATCH('72400M Ann'!$C30,'72400 Ann Hist'!$C$8:$C$285,0),MATCH('72400M Ann'!U$8,'72400 Ann Hist'!$C$8:$AR$8,0))</f>
        <v>0.3</v>
      </c>
      <c r="V30" s="8">
        <f>INDEX('72400 Ann Hist'!$C$8:$AR$285,MATCH('72400M Ann'!$C30,'72400 Ann Hist'!$C$8:$C$285,0),MATCH('72400M Ann'!V$8,'72400 Ann Hist'!$C$8:$AR$8,0))</f>
        <v>0.3</v>
      </c>
      <c r="W30" s="8">
        <f>INDEX('72400 Ann Hist'!$C$8:$AR$285,MATCH('72400M Ann'!$C30,'72400 Ann Hist'!$C$8:$C$285,0),MATCH('72400M Ann'!W$8,'72400 Ann Hist'!$C$8:$AR$8,0))</f>
        <v>0.4</v>
      </c>
      <c r="X30" s="8">
        <f>INDEX('72400 Ann Hist'!$C$8:$AR$285,MATCH('72400M Ann'!$C30,'72400 Ann Hist'!$C$8:$C$285,0),MATCH('72400M Ann'!X$8,'72400 Ann Hist'!$C$8:$AR$8,0))</f>
        <v>0.5</v>
      </c>
      <c r="Y30" s="8">
        <f>INDEX('72400 Ann Hist'!$C$8:$AR$285,MATCH('72400M Ann'!$C30,'72400 Ann Hist'!$C$8:$C$285,0),MATCH('72400M Ann'!Y$8,'72400 Ann Hist'!$C$8:$AR$8,0))</f>
        <v>0.6</v>
      </c>
      <c r="Z30" s="8">
        <f>INDEX('72400 Ann Hist'!$C$8:$AR$285,MATCH('72400M Ann'!$C30,'72400 Ann Hist'!$C$8:$C$285,0),MATCH('72400M Ann'!Z$8,'72400 Ann Hist'!$C$8:$AR$8,0))</f>
        <v>0.8</v>
      </c>
      <c r="AA30" s="8">
        <f>INDEX('72400 Ann Hist'!$C$8:$AR$285,MATCH('72400M Ann'!$C30,'72400 Ann Hist'!$C$8:$C$285,0),MATCH('72400M Ann'!AA$8,'72400 Ann Hist'!$C$8:$AR$8,0))</f>
        <v>0.9</v>
      </c>
      <c r="AB30" s="8">
        <f>INDEX('72400 Ann Hist'!$C$8:$AR$285,MATCH('72400M Ann'!$C30,'72400 Ann Hist'!$C$8:$C$285,0),MATCH('72400M Ann'!AB$8,'72400 Ann Hist'!$C$8:$AR$8,0))</f>
        <v>1</v>
      </c>
      <c r="AC30" s="8">
        <f>INDEX('72400 Ann Hist'!$C$8:$AR$285,MATCH('72400M Ann'!$C30,'72400 Ann Hist'!$C$8:$C$285,0),MATCH('72400M Ann'!AC$8,'72400 Ann Hist'!$C$8:$AR$8,0))</f>
        <v>1.2</v>
      </c>
      <c r="AD30" s="8">
        <f>INDEX('72400 Ann Hist'!$C$8:$AR$285,MATCH('72400M Ann'!$C30,'72400 Ann Hist'!$C$8:$C$285,0),MATCH('72400M Ann'!AD$8,'72400 Ann Hist'!$C$8:$AR$8,0))</f>
        <v>1.3</v>
      </c>
      <c r="AE30" s="8">
        <f>INDEX('72400 Ann Hist'!$C$8:$AR$285,MATCH('72400M Ann'!$C30,'72400 Ann Hist'!$C$8:$C$285,0),MATCH('72400M Ann'!AE$8,'72400 Ann Hist'!$C$8:$AR$8,0))</f>
        <v>1.4</v>
      </c>
      <c r="AF30" s="8">
        <f>INDEX('72400 Ann Hist'!$C$8:$AR$285,MATCH('72400M Ann'!$C30,'72400 Ann Hist'!$C$8:$C$285,0),MATCH('72400M Ann'!AF$8,'72400 Ann Hist'!$C$8:$AR$8,0))</f>
        <v>1.6</v>
      </c>
      <c r="AG30" s="8">
        <f>INDEX('72400 Ann Hist'!$C$8:$AR$285,MATCH('72400M Ann'!$C30,'72400 Ann Hist'!$C$8:$C$285,0),MATCH('72400M Ann'!AG$8,'72400 Ann Hist'!$C$8:$AR$8,0))</f>
        <v>1.7</v>
      </c>
      <c r="AH30" s="8">
        <f>INDEX('72400 Ann Hist'!$C$8:$AR$285,MATCH('72400M Ann'!$C30,'72400 Ann Hist'!$C$8:$C$285,0),MATCH('72400M Ann'!AH$8,'72400 Ann Hist'!$C$8:$AR$8,0))</f>
        <v>2</v>
      </c>
      <c r="AI30" s="8">
        <f>INDEX('72400 Ann Hist'!$C$8:$AR$285,MATCH('72400M Ann'!$C30,'72400 Ann Hist'!$C$8:$C$285,0),MATCH('72400M Ann'!AI$8,'72400 Ann Hist'!$C$8:$AR$8,0))</f>
        <v>2.2999999999999998</v>
      </c>
      <c r="AJ30" s="8">
        <f>INDEX('72400 Ann Hist'!$C$8:$AR$285,MATCH('72400M Ann'!$C30,'72400 Ann Hist'!$C$8:$C$285,0),MATCH('72400M Ann'!AJ$8,'72400 Ann Hist'!$C$8:$AR$8,0))</f>
        <v>2.4</v>
      </c>
      <c r="AK30" s="8">
        <f>INDEX('72400 Ann Hist'!$C$8:$AR$285,MATCH('72400M Ann'!$C30,'72400 Ann Hist'!$C$8:$C$285,0),MATCH('72400M Ann'!AK$8,'72400 Ann Hist'!$C$8:$AR$8,0))</f>
        <v>2.6</v>
      </c>
      <c r="AL30" s="8">
        <f>INDEX('72400 Ann Hist'!$C$8:$AR$285,MATCH('72400M Ann'!$C30,'72400 Ann Hist'!$C$8:$C$285,0),MATCH('72400M Ann'!AL$8,'72400 Ann Hist'!$C$8:$AR$8,0))</f>
        <v>2.8</v>
      </c>
      <c r="AM30" s="8">
        <f>INDEX('72400 Ann Hist'!$C$8:$AR$285,MATCH('72400M Ann'!$C30,'72400 Ann Hist'!$C$8:$C$285,0),MATCH('72400M Ann'!AM$8,'72400 Ann Hist'!$C$8:$AR$8,0))</f>
        <v>3.2</v>
      </c>
      <c r="AN30" s="8">
        <f>INDEX('72400 Ann Hist'!$C$8:$AR$285,MATCH('72400M Ann'!$C30,'72400 Ann Hist'!$C$8:$C$285,0),MATCH('72400M Ann'!AN$8,'72400 Ann Hist'!$C$8:$AR$8,0))</f>
        <v>3.4</v>
      </c>
      <c r="AO30" s="8">
        <f>INDEX('72400 Ann Hist'!$C$8:$AR$285,MATCH('72400M Ann'!$C30,'72400 Ann Hist'!$C$8:$C$285,0),MATCH('72400M Ann'!AO$8,'72400 Ann Hist'!$C$8:$AR$8,0))</f>
        <v>3.9</v>
      </c>
      <c r="AP30" s="8">
        <f>INDEX('72400 Ann Hist'!$C$8:$AR$285,MATCH('72400M Ann'!$C30,'72400 Ann Hist'!$C$8:$C$285,0),MATCH('72400M Ann'!AP$8,'72400 Ann Hist'!$C$8:$AR$8,0))</f>
        <v>4.7</v>
      </c>
      <c r="AQ30" s="8">
        <f>INDEX('72400 Ann Hist'!$C$8:$AR$285,MATCH('72400M Ann'!$C30,'72400 Ann Hist'!$C$8:$C$285,0),MATCH('72400M Ann'!AQ$8,'72400 Ann Hist'!$C$8:$AR$8,0))</f>
        <v>5.0999999999999996</v>
      </c>
      <c r="AR30" s="9">
        <f>INDEX('72400 Ann'!$C$8:$AZ$285,MATCH('72400M Ann'!$C30,'72400 Ann'!$C$8:$C$285,0),MATCH('72400M Ann'!AR$8,'72400 Ann'!$C$8:$AZ$8,0))</f>
        <v>5.7</v>
      </c>
      <c r="AS30" s="9">
        <f>INDEX('72400 Ann'!$C$8:$AZ$285,MATCH('72400M Ann'!$C30,'72400 Ann'!$C$8:$C$285,0),MATCH('72400M Ann'!AS$8,'72400 Ann'!$C$8:$AZ$8,0))</f>
        <v>6.8</v>
      </c>
      <c r="AT30" s="9">
        <f>INDEX('72400 Ann'!$C$8:$AZ$285,MATCH('72400M Ann'!$C30,'72400 Ann'!$C$8:$C$285,0),MATCH('72400M Ann'!AT$8,'72400 Ann'!$C$8:$AZ$8,0))</f>
        <v>7.4</v>
      </c>
      <c r="AU30" s="9">
        <f>INDEX('72400 Ann'!$C$8:$AZ$285,MATCH('72400M Ann'!$C30,'72400 Ann'!$C$8:$C$285,0),MATCH('72400M Ann'!AU$8,'72400 Ann'!$C$8:$AZ$8,0))</f>
        <v>8.5</v>
      </c>
      <c r="AV30" s="9">
        <f>INDEX('72400 Ann'!$C$8:$AZ$285,MATCH('72400M Ann'!$C30,'72400 Ann'!$C$8:$C$285,0),MATCH('72400M Ann'!AV$8,'72400 Ann'!$C$8:$AZ$8,0))</f>
        <v>9.4</v>
      </c>
      <c r="AW30" s="9">
        <f>INDEX('72400 Ann'!$C$8:$AZ$285,MATCH('72400M Ann'!$C30,'72400 Ann'!$C$8:$C$285,0),MATCH('72400M Ann'!AW$8,'72400 Ann'!$C$8:$AZ$8,0))</f>
        <v>10.6</v>
      </c>
      <c r="AX30" s="9">
        <f>INDEX('72400 Ann'!$C$8:$AZ$285,MATCH('72400M Ann'!$C30,'72400 Ann'!$C$8:$C$285,0),MATCH('72400M Ann'!AX$8,'72400 Ann'!$C$8:$AZ$8,0))</f>
        <v>12.7</v>
      </c>
      <c r="AY30" s="9">
        <f>INDEX('72400 Ann'!$C$8:$AZ$285,MATCH('72400M Ann'!$C30,'72400 Ann'!$C$8:$C$285,0),MATCH('72400M Ann'!AY$8,'72400 Ann'!$C$8:$AZ$8,0))</f>
        <v>15.1</v>
      </c>
      <c r="AZ30" s="9">
        <f>INDEX('72400 Ann'!$C$8:$AZ$285,MATCH('72400M Ann'!$C30,'72400 Ann'!$C$8:$C$285,0),MATCH('72400M Ann'!AZ$8,'72400 Ann'!$C$8:$AZ$8,0))</f>
        <v>17</v>
      </c>
      <c r="BA30" s="9">
        <f>INDEX('72400 Ann'!$C$8:$AZ$285,MATCH('72400M Ann'!$C30,'72400 Ann'!$C$8:$C$285,0),MATCH('72400M Ann'!BA$8,'72400 Ann'!$C$8:$AZ$8,0))</f>
        <v>18.8</v>
      </c>
      <c r="BB30" s="9">
        <f>INDEX('72400 Ann'!$C$8:$AZ$285,MATCH('72400M Ann'!$C30,'72400 Ann'!$C$8:$C$285,0),MATCH('72400M Ann'!BB$8,'72400 Ann'!$C$8:$AZ$8,0))</f>
        <v>22</v>
      </c>
      <c r="BC30" s="9">
        <f>INDEX('72400 Ann'!$C$8:$AZ$285,MATCH('72400M Ann'!$C30,'72400 Ann'!$C$8:$C$285,0),MATCH('72400M Ann'!BC$8,'72400 Ann'!$C$8:$AZ$8,0))</f>
        <v>25.8</v>
      </c>
      <c r="BD30" s="9">
        <f>INDEX('72400 Ann'!$C$8:$AZ$285,MATCH('72400M Ann'!$C30,'72400 Ann'!$C$8:$C$285,0),MATCH('72400M Ann'!BD$8,'72400 Ann'!$C$8:$AZ$8,0))</f>
        <v>28.7</v>
      </c>
      <c r="BE30" s="9">
        <f>INDEX('72400 Ann'!$C$8:$AZ$285,MATCH('72400M Ann'!$C30,'72400 Ann'!$C$8:$C$285,0),MATCH('72400M Ann'!BE$8,'72400 Ann'!$C$8:$AZ$8,0))</f>
        <v>35.700000000000003</v>
      </c>
      <c r="BF30" s="9">
        <f>INDEX('72400 Ann'!$C$8:$AZ$285,MATCH('72400M Ann'!$C30,'72400 Ann'!$C$8:$C$285,0),MATCH('72400M Ann'!BF$8,'72400 Ann'!$C$8:$AZ$8,0))</f>
        <v>40.700000000000003</v>
      </c>
      <c r="BG30" s="9">
        <f>INDEX('72400 Ann'!$C$8:$AZ$285,MATCH('72400M Ann'!$C30,'72400 Ann'!$C$8:$C$285,0),MATCH('72400M Ann'!BG$8,'72400 Ann'!$C$8:$AZ$8,0))</f>
        <v>41.9</v>
      </c>
      <c r="BH30" s="9">
        <f>INDEX('72400 Ann'!$C$8:$AZ$285,MATCH('72400M Ann'!$C30,'72400 Ann'!$C$8:$C$285,0),MATCH('72400M Ann'!BH$8,'72400 Ann'!$C$8:$AZ$8,0))</f>
        <v>46.3</v>
      </c>
      <c r="BI30" s="9">
        <f>INDEX('72400 Ann'!$C$8:$AZ$285,MATCH('72400M Ann'!$C30,'72400 Ann'!$C$8:$C$285,0),MATCH('72400M Ann'!BI$8,'72400 Ann'!$C$8:$AZ$8,0))</f>
        <v>51.8</v>
      </c>
      <c r="BJ30" s="9">
        <f>INDEX('72400 Ann'!$C$8:$AZ$285,MATCH('72400M Ann'!$C30,'72400 Ann'!$C$8:$C$285,0),MATCH('72400M Ann'!BJ$8,'72400 Ann'!$C$8:$AZ$8,0))</f>
        <v>53.6</v>
      </c>
      <c r="BK30" s="9">
        <f>INDEX('72400 Ann'!$C$8:$AZ$285,MATCH('72400M Ann'!$C30,'72400 Ann'!$C$8:$C$285,0),MATCH('72400M Ann'!BK$8,'72400 Ann'!$C$8:$AZ$8,0))</f>
        <v>54.9</v>
      </c>
      <c r="BL30" s="9">
        <f>INDEX('72400 Ann'!$C$8:$AZ$285,MATCH('72400M Ann'!$C30,'72400 Ann'!$C$8:$C$285,0),MATCH('72400M Ann'!BL$8,'72400 Ann'!$C$8:$AZ$8,0))</f>
        <v>58.6</v>
      </c>
      <c r="BM30" s="9">
        <f>INDEX('72400 Ann'!$C$8:$AZ$285,MATCH('72400M Ann'!$C30,'72400 Ann'!$C$8:$C$285,0),MATCH('72400M Ann'!BM$8,'72400 Ann'!$C$8:$AZ$8,0))</f>
        <v>58.9</v>
      </c>
      <c r="BN30" s="9">
        <f>INDEX('72400 Ann'!$C$8:$AZ$285,MATCH('72400M Ann'!$C30,'72400 Ann'!$C$8:$C$285,0),MATCH('72400M Ann'!BN$8,'72400 Ann'!$C$8:$AZ$8,0))</f>
        <v>58.6</v>
      </c>
      <c r="BO30" s="9">
        <f>INDEX('72400 Ann'!$C$8:$AZ$285,MATCH('72400M Ann'!$C30,'72400 Ann'!$C$8:$C$285,0),MATCH('72400M Ann'!BO$8,'72400 Ann'!$C$8:$AZ$8,0))</f>
        <v>52.8</v>
      </c>
      <c r="BP30" s="9">
        <f>INDEX('72400 Ann'!$C$8:$AZ$285,MATCH('72400M Ann'!$C30,'72400 Ann'!$C$8:$C$285,0),MATCH('72400M Ann'!BP$8,'72400 Ann'!$C$8:$AZ$8,0))</f>
        <v>52.1</v>
      </c>
      <c r="BQ30" s="9">
        <f>INDEX('72400 Ann'!$C$8:$AZ$285,MATCH('72400M Ann'!$C30,'72400 Ann'!$C$8:$C$285,0),MATCH('72400M Ann'!BQ$8,'72400 Ann'!$C$8:$AZ$8,0))</f>
        <v>58.2</v>
      </c>
      <c r="BR30" s="9">
        <f>INDEX('72400 Ann'!$C$8:$AZ$285,MATCH('72400M Ann'!$C30,'72400 Ann'!$C$8:$C$285,0),MATCH('72400M Ann'!BR$8,'72400 Ann'!$C$8:$AZ$8,0))</f>
        <v>64.5</v>
      </c>
      <c r="BS30" s="9">
        <f>INDEX('72400 Ann'!$C$8:$AZ$285,MATCH('72400M Ann'!$C30,'72400 Ann'!$C$8:$C$285,0),MATCH('72400M Ann'!BS$8,'72400 Ann'!$C$8:$AZ$8,0))</f>
        <v>63.2</v>
      </c>
      <c r="BT30" s="9">
        <f>INDEX('72400 Ann'!$C$8:$AZ$285,MATCH('72400M Ann'!$C30,'72400 Ann'!$C$8:$C$285,0),MATCH('72400M Ann'!BT$8,'72400 Ann'!$C$8:$AZ$8,0))</f>
        <v>70</v>
      </c>
      <c r="BU30" s="9">
        <f>INDEX('72400 Ann'!$C$8:$AZ$285,MATCH('72400M Ann'!$C30,'72400 Ann'!$C$8:$C$285,0),MATCH('72400M Ann'!BU$8,'72400 Ann'!$C$8:$AZ$8,0))</f>
        <v>65.2</v>
      </c>
      <c r="BV30" s="9">
        <f>INDEX('72400 Ann'!$C$8:$AZ$285,MATCH('72400M Ann'!$C30,'72400 Ann'!$C$8:$C$285,0),MATCH('72400M Ann'!BV$8,'72400 Ann'!$C$8:$AZ$8,0))</f>
        <v>60.8</v>
      </c>
      <c r="BW30" s="9">
        <f>INDEX('72400 Ann'!$C$8:$AZ$285,MATCH('72400M Ann'!$C30,'72400 Ann'!$C$8:$C$285,0),MATCH('72400M Ann'!BW$8,'72400 Ann'!$C$8:$AZ$8,0))</f>
        <v>44.2</v>
      </c>
      <c r="BX30" s="9">
        <f>INDEX('72400 Ann'!$C$8:$AZ$285,MATCH('72400M Ann'!$C30,'72400 Ann'!$C$8:$C$285,0),MATCH('72400M Ann'!BX$8,'72400 Ann'!$C$8:$AZ$8,0))</f>
        <v>19.7</v>
      </c>
      <c r="BY30" s="9">
        <f>INDEX('72400 Ann'!$C$8:$AZ$285,MATCH('72400M Ann'!$C30,'72400 Ann'!$C$8:$C$285,0),MATCH('72400M Ann'!BY$8,'72400 Ann'!$C$8:$AZ$8,0))</f>
        <v>11.7</v>
      </c>
      <c r="BZ30" s="9">
        <f>INDEX('72400 Ann'!$C$8:$AZ$285,MATCH('72400M Ann'!$C30,'72400 Ann'!$C$8:$C$285,0),MATCH('72400M Ann'!BZ$8,'72400 Ann'!$C$8:$AZ$8,0))</f>
        <v>24.1</v>
      </c>
      <c r="CA30" s="9">
        <f>INDEX('72400 Ann'!$C$8:$AZ$285,MATCH('72400M Ann'!$C30,'72400 Ann'!$C$8:$C$285,0),MATCH('72400M Ann'!CA$8,'72400 Ann'!$C$8:$AZ$8,0))</f>
        <v>18.600000000000001</v>
      </c>
      <c r="CB30" s="9">
        <f>INDEX('72400 Ann'!$C$8:$AZ$285,MATCH('72400M Ann'!$C30,'72400 Ann'!$C$8:$C$285,0),MATCH('72400M Ann'!CB$8,'72400 Ann'!$C$8:$AZ$8,0))</f>
        <v>16.2</v>
      </c>
      <c r="CC30" s="9">
        <f>INDEX('72400 Ann'!$C$8:$AZ$285,MATCH('72400M Ann'!$C30,'72400 Ann'!$C$8:$C$285,0),MATCH('72400M Ann'!CC$8,'72400 Ann'!$C$8:$AZ$8,0))</f>
        <v>17.600000000000001</v>
      </c>
      <c r="CD30" s="9">
        <f>INDEX('72400 Ann'!$C$8:$AZ$285,MATCH('72400M Ann'!$C30,'72400 Ann'!$C$8:$C$285,0),MATCH('72400M Ann'!CD$8,'72400 Ann'!$C$8:$AZ$8,0))</f>
        <v>17.7</v>
      </c>
      <c r="CE30" s="9">
        <f>INDEX('72400 Ann'!$C$8:$AZ$285,MATCH('72400M Ann'!$C30,'72400 Ann'!$C$8:$C$285,0),MATCH('72400M Ann'!CE$8,'72400 Ann'!$C$8:$AZ$8,0))</f>
        <v>2.1</v>
      </c>
      <c r="CF30" s="9">
        <f>INDEX('72400 Ann'!$C$8:$AZ$285,MATCH('72400M Ann'!$C30,'72400 Ann'!$C$8:$C$285,0),MATCH('72400M Ann'!CF$8,'72400 Ann'!$C$8:$AZ$8,0))</f>
        <v>-20</v>
      </c>
      <c r="CG30" s="9">
        <f>INDEX('72400 Ann'!$C$8:$AZ$285,MATCH('72400M Ann'!$C30,'72400 Ann'!$C$8:$C$285,0),MATCH('72400M Ann'!CG$8,'72400 Ann'!$C$8:$AZ$8,0))</f>
        <v>-29.9</v>
      </c>
      <c r="CH30" s="9">
        <f>INDEX('72400 Ann'!$C$8:$AZ$285,MATCH('72400M Ann'!$C30,'72400 Ann'!$C$8:$C$285,0),MATCH('72400M Ann'!CH$8,'72400 Ann'!$C$8:$AZ$8,0))</f>
        <v>-34</v>
      </c>
      <c r="CI30" s="9">
        <f>INDEX('72400 Ann'!$C$8:$AZ$285,MATCH('72400M Ann'!$C30,'72400 Ann'!$C$8:$C$285,0),MATCH('72400M Ann'!CI$8,'72400 Ann'!$C$8:$AZ$8,0))</f>
        <v>-37.1</v>
      </c>
      <c r="CJ30" s="9">
        <f>INDEX('72400 Ann'!$C$8:$AZ$285,MATCH('72400M Ann'!$C30,'72400 Ann'!$C$8:$C$285,0),MATCH('72400M Ann'!CJ$8,'72400 Ann'!$C$8:$AZ$8,0))</f>
        <v>-34.4</v>
      </c>
      <c r="CK30" s="9">
        <f>INDEX('72400 Ann'!$C$8:$AZ$285,MATCH('72400M Ann'!$C30,'72400 Ann'!$C$8:$C$285,0),MATCH('72400M Ann'!CK$8,'72400 Ann'!$C$8:$AZ$8,0))</f>
        <v>-28.2</v>
      </c>
      <c r="CL30" s="9">
        <f>INDEX('72400 Ann'!$C$8:$AZ$285,MATCH('72400M Ann'!$C30,'72400 Ann'!$C$8:$C$285,0),MATCH('72400M Ann'!CL$8,'72400 Ann'!$C$8:$AZ$8,0))</f>
        <v>-29.5</v>
      </c>
    </row>
    <row r="31" spans="1:90" s="10" customFormat="1" x14ac:dyDescent="0.25">
      <c r="A31" s="32">
        <v>23</v>
      </c>
      <c r="B31" s="10" t="s">
        <v>1139</v>
      </c>
      <c r="C31" s="10" t="s">
        <v>1240</v>
      </c>
      <c r="D31" s="10">
        <f>INDEX('72400 Ann Hist'!$C$8:$AR$285,MATCH('72400M Ann'!$C31,'72400 Ann Hist'!$C$8:$C$285,0),MATCH('72400M Ann'!D$8,'72400 Ann Hist'!$C$8:$AR$8,0))</f>
        <v>0.1</v>
      </c>
      <c r="E31" s="10">
        <f>INDEX('72400 Ann Hist'!$C$8:$AR$285,MATCH('72400M Ann'!$C31,'72400 Ann Hist'!$C$8:$C$285,0),MATCH('72400M Ann'!E$8,'72400 Ann Hist'!$C$8:$AR$8,0))</f>
        <v>0.1</v>
      </c>
      <c r="F31" s="10">
        <f>INDEX('72400 Ann Hist'!$C$8:$AR$285,MATCH('72400M Ann'!$C31,'72400 Ann Hist'!$C$8:$C$285,0),MATCH('72400M Ann'!F$8,'72400 Ann Hist'!$C$8:$AR$8,0))</f>
        <v>0.1</v>
      </c>
      <c r="G31" s="10">
        <f>INDEX('72400 Ann Hist'!$C$8:$AR$285,MATCH('72400M Ann'!$C31,'72400 Ann Hist'!$C$8:$C$285,0),MATCH('72400M Ann'!G$8,'72400 Ann Hist'!$C$8:$AR$8,0))</f>
        <v>0.2</v>
      </c>
      <c r="H31" s="10">
        <f>INDEX('72400 Ann Hist'!$C$8:$AR$285,MATCH('72400M Ann'!$C31,'72400 Ann Hist'!$C$8:$C$285,0),MATCH('72400M Ann'!H$8,'72400 Ann Hist'!$C$8:$AR$8,0))</f>
        <v>0.2</v>
      </c>
      <c r="I31" s="10">
        <f>INDEX('72400 Ann Hist'!$C$8:$AR$285,MATCH('72400M Ann'!$C31,'72400 Ann Hist'!$C$8:$C$285,0),MATCH('72400M Ann'!I$8,'72400 Ann Hist'!$C$8:$AR$8,0))</f>
        <v>0.2</v>
      </c>
      <c r="J31" s="10">
        <f>INDEX('72400 Ann Hist'!$C$8:$AR$285,MATCH('72400M Ann'!$C31,'72400 Ann Hist'!$C$8:$C$285,0),MATCH('72400M Ann'!J$8,'72400 Ann Hist'!$C$8:$AR$8,0))</f>
        <v>0.2</v>
      </c>
      <c r="K31" s="10">
        <f>INDEX('72400 Ann Hist'!$C$8:$AR$285,MATCH('72400M Ann'!$C31,'72400 Ann Hist'!$C$8:$C$285,0),MATCH('72400M Ann'!K$8,'72400 Ann Hist'!$C$8:$AR$8,0))</f>
        <v>0.2</v>
      </c>
      <c r="L31" s="10">
        <f>INDEX('72400 Ann Hist'!$C$8:$AR$285,MATCH('72400M Ann'!$C31,'72400 Ann Hist'!$C$8:$C$285,0),MATCH('72400M Ann'!L$8,'72400 Ann Hist'!$C$8:$AR$8,0))</f>
        <v>0.2</v>
      </c>
      <c r="M31" s="10">
        <f>INDEX('72400 Ann Hist'!$C$8:$AR$285,MATCH('72400M Ann'!$C31,'72400 Ann Hist'!$C$8:$C$285,0),MATCH('72400M Ann'!M$8,'72400 Ann Hist'!$C$8:$AR$8,0))</f>
        <v>0.2</v>
      </c>
      <c r="N31" s="10">
        <f>INDEX('72400 Ann Hist'!$C$8:$AR$285,MATCH('72400M Ann'!$C31,'72400 Ann Hist'!$C$8:$C$285,0),MATCH('72400M Ann'!N$8,'72400 Ann Hist'!$C$8:$AR$8,0))</f>
        <v>0.3</v>
      </c>
      <c r="O31" s="10">
        <f>INDEX('72400 Ann Hist'!$C$8:$AR$285,MATCH('72400M Ann'!$C31,'72400 Ann Hist'!$C$8:$C$285,0),MATCH('72400M Ann'!O$8,'72400 Ann Hist'!$C$8:$AR$8,0))</f>
        <v>0.3</v>
      </c>
      <c r="P31" s="10">
        <f>INDEX('72400 Ann Hist'!$C$8:$AR$285,MATCH('72400M Ann'!$C31,'72400 Ann Hist'!$C$8:$C$285,0),MATCH('72400M Ann'!P$8,'72400 Ann Hist'!$C$8:$AR$8,0))</f>
        <v>0.3</v>
      </c>
      <c r="Q31" s="10">
        <f>INDEX('72400 Ann Hist'!$C$8:$AR$285,MATCH('72400M Ann'!$C31,'72400 Ann Hist'!$C$8:$C$285,0),MATCH('72400M Ann'!Q$8,'72400 Ann Hist'!$C$8:$AR$8,0))</f>
        <v>0.3</v>
      </c>
      <c r="R31" s="10">
        <f>INDEX('72400 Ann Hist'!$C$8:$AR$285,MATCH('72400M Ann'!$C31,'72400 Ann Hist'!$C$8:$C$285,0),MATCH('72400M Ann'!R$8,'72400 Ann Hist'!$C$8:$AR$8,0))</f>
        <v>0.3</v>
      </c>
      <c r="S31" s="10">
        <f>INDEX('72400 Ann Hist'!$C$8:$AR$285,MATCH('72400M Ann'!$C31,'72400 Ann Hist'!$C$8:$C$285,0),MATCH('72400M Ann'!S$8,'72400 Ann Hist'!$C$8:$AR$8,0))</f>
        <v>0.4</v>
      </c>
      <c r="T31" s="10">
        <f>INDEX('72400 Ann Hist'!$C$8:$AR$285,MATCH('72400M Ann'!$C31,'72400 Ann Hist'!$C$8:$C$285,0),MATCH('72400M Ann'!T$8,'72400 Ann Hist'!$C$8:$AR$8,0))</f>
        <v>0.4</v>
      </c>
      <c r="U31" s="10">
        <f>INDEX('72400 Ann Hist'!$C$8:$AR$285,MATCH('72400M Ann'!$C31,'72400 Ann Hist'!$C$8:$C$285,0),MATCH('72400M Ann'!U$8,'72400 Ann Hist'!$C$8:$AR$8,0))</f>
        <v>0.4</v>
      </c>
      <c r="V31" s="10">
        <f>INDEX('72400 Ann Hist'!$C$8:$AR$285,MATCH('72400M Ann'!$C31,'72400 Ann Hist'!$C$8:$C$285,0),MATCH('72400M Ann'!V$8,'72400 Ann Hist'!$C$8:$AR$8,0))</f>
        <v>0.5</v>
      </c>
      <c r="W31" s="10">
        <f>INDEX('72400 Ann Hist'!$C$8:$AR$285,MATCH('72400M Ann'!$C31,'72400 Ann Hist'!$C$8:$C$285,0),MATCH('72400M Ann'!W$8,'72400 Ann Hist'!$C$8:$AR$8,0))</f>
        <v>0.6</v>
      </c>
      <c r="X31" s="10">
        <f>INDEX('72400 Ann Hist'!$C$8:$AR$285,MATCH('72400M Ann'!$C31,'72400 Ann Hist'!$C$8:$C$285,0),MATCH('72400M Ann'!X$8,'72400 Ann Hist'!$C$8:$AR$8,0))</f>
        <v>0.8</v>
      </c>
      <c r="Y31" s="10">
        <f>INDEX('72400 Ann Hist'!$C$8:$AR$285,MATCH('72400M Ann'!$C31,'72400 Ann Hist'!$C$8:$C$285,0),MATCH('72400M Ann'!Y$8,'72400 Ann Hist'!$C$8:$AR$8,0))</f>
        <v>0.9</v>
      </c>
      <c r="Z31" s="10">
        <f>INDEX('72400 Ann Hist'!$C$8:$AR$285,MATCH('72400M Ann'!$C31,'72400 Ann Hist'!$C$8:$C$285,0),MATCH('72400M Ann'!Z$8,'72400 Ann Hist'!$C$8:$AR$8,0))</f>
        <v>1.1000000000000001</v>
      </c>
      <c r="AA31" s="10">
        <f>INDEX('72400 Ann Hist'!$C$8:$AR$285,MATCH('72400M Ann'!$C31,'72400 Ann Hist'!$C$8:$C$285,0),MATCH('72400M Ann'!AA$8,'72400 Ann Hist'!$C$8:$AR$8,0))</f>
        <v>1.3</v>
      </c>
      <c r="AB31" s="10">
        <f>INDEX('72400 Ann Hist'!$C$8:$AR$285,MATCH('72400M Ann'!$C31,'72400 Ann Hist'!$C$8:$C$285,0),MATCH('72400M Ann'!AB$8,'72400 Ann Hist'!$C$8:$AR$8,0))</f>
        <v>1.4</v>
      </c>
      <c r="AC31" s="10">
        <f>INDEX('72400 Ann Hist'!$C$8:$AR$285,MATCH('72400M Ann'!$C31,'72400 Ann Hist'!$C$8:$C$285,0),MATCH('72400M Ann'!AC$8,'72400 Ann Hist'!$C$8:$AR$8,0))</f>
        <v>1.6</v>
      </c>
      <c r="AD31" s="10">
        <f>INDEX('72400 Ann Hist'!$C$8:$AR$285,MATCH('72400M Ann'!$C31,'72400 Ann Hist'!$C$8:$C$285,0),MATCH('72400M Ann'!AD$8,'72400 Ann Hist'!$C$8:$AR$8,0))</f>
        <v>1.7</v>
      </c>
      <c r="AE31" s="10">
        <f>INDEX('72400 Ann Hist'!$C$8:$AR$285,MATCH('72400M Ann'!$C31,'72400 Ann Hist'!$C$8:$C$285,0),MATCH('72400M Ann'!AE$8,'72400 Ann Hist'!$C$8:$AR$8,0))</f>
        <v>1.9</v>
      </c>
      <c r="AF31" s="10">
        <f>INDEX('72400 Ann Hist'!$C$8:$AR$285,MATCH('72400M Ann'!$C31,'72400 Ann Hist'!$C$8:$C$285,0),MATCH('72400M Ann'!AF$8,'72400 Ann Hist'!$C$8:$AR$8,0))</f>
        <v>2.2000000000000002</v>
      </c>
      <c r="AG31" s="10">
        <f>INDEX('72400 Ann Hist'!$C$8:$AR$285,MATCH('72400M Ann'!$C31,'72400 Ann Hist'!$C$8:$C$285,0),MATCH('72400M Ann'!AG$8,'72400 Ann Hist'!$C$8:$AR$8,0))</f>
        <v>2.4</v>
      </c>
      <c r="AH31" s="10">
        <f>INDEX('72400 Ann Hist'!$C$8:$AR$285,MATCH('72400M Ann'!$C31,'72400 Ann Hist'!$C$8:$C$285,0),MATCH('72400M Ann'!AH$8,'72400 Ann Hist'!$C$8:$AR$8,0))</f>
        <v>2.7</v>
      </c>
      <c r="AI31" s="10">
        <f>INDEX('72400 Ann Hist'!$C$8:$AR$285,MATCH('72400M Ann'!$C31,'72400 Ann Hist'!$C$8:$C$285,0),MATCH('72400M Ann'!AI$8,'72400 Ann Hist'!$C$8:$AR$8,0))</f>
        <v>3</v>
      </c>
      <c r="AJ31" s="10">
        <f>INDEX('72400 Ann Hist'!$C$8:$AR$285,MATCH('72400M Ann'!$C31,'72400 Ann Hist'!$C$8:$C$285,0),MATCH('72400M Ann'!AJ$8,'72400 Ann Hist'!$C$8:$AR$8,0))</f>
        <v>3.2</v>
      </c>
      <c r="AK31" s="10">
        <f>INDEX('72400 Ann Hist'!$C$8:$AR$285,MATCH('72400M Ann'!$C31,'72400 Ann Hist'!$C$8:$C$285,0),MATCH('72400M Ann'!AK$8,'72400 Ann Hist'!$C$8:$AR$8,0))</f>
        <v>3.3</v>
      </c>
      <c r="AL31" s="10">
        <f>INDEX('72400 Ann Hist'!$C$8:$AR$285,MATCH('72400M Ann'!$C31,'72400 Ann Hist'!$C$8:$C$285,0),MATCH('72400M Ann'!AL$8,'72400 Ann Hist'!$C$8:$AR$8,0))</f>
        <v>3.6</v>
      </c>
      <c r="AM31" s="10">
        <f>INDEX('72400 Ann Hist'!$C$8:$AR$285,MATCH('72400M Ann'!$C31,'72400 Ann Hist'!$C$8:$C$285,0),MATCH('72400M Ann'!AM$8,'72400 Ann Hist'!$C$8:$AR$8,0))</f>
        <v>4</v>
      </c>
      <c r="AN31" s="10">
        <f>INDEX('72400 Ann Hist'!$C$8:$AR$285,MATCH('72400M Ann'!$C31,'72400 Ann Hist'!$C$8:$C$285,0),MATCH('72400M Ann'!AN$8,'72400 Ann Hist'!$C$8:$AR$8,0))</f>
        <v>4.3</v>
      </c>
      <c r="AO31" s="10">
        <f>INDEX('72400 Ann Hist'!$C$8:$AR$285,MATCH('72400M Ann'!$C31,'72400 Ann Hist'!$C$8:$C$285,0),MATCH('72400M Ann'!AO$8,'72400 Ann Hist'!$C$8:$AR$8,0))</f>
        <v>4.9000000000000004</v>
      </c>
      <c r="AP31" s="10">
        <f>INDEX('72400 Ann Hist'!$C$8:$AR$285,MATCH('72400M Ann'!$C31,'72400 Ann Hist'!$C$8:$C$285,0),MATCH('72400M Ann'!AP$8,'72400 Ann Hist'!$C$8:$AR$8,0))</f>
        <v>5.8</v>
      </c>
      <c r="AQ31" s="10">
        <f>INDEX('72400 Ann Hist'!$C$8:$AR$285,MATCH('72400M Ann'!$C31,'72400 Ann Hist'!$C$8:$C$285,0),MATCH('72400M Ann'!AQ$8,'72400 Ann Hist'!$C$8:$AR$8,0))</f>
        <v>6.3</v>
      </c>
      <c r="AR31" s="11">
        <f>INDEX('72400 Ann'!$C$8:$AZ$285,MATCH('72400M Ann'!$C31,'72400 Ann'!$C$8:$C$285,0),MATCH('72400M Ann'!AR$8,'72400 Ann'!$C$8:$AZ$8,0))</f>
        <v>7.2</v>
      </c>
      <c r="AS31" s="11">
        <f>INDEX('72400 Ann'!$C$8:$AZ$285,MATCH('72400M Ann'!$C31,'72400 Ann'!$C$8:$C$285,0),MATCH('72400M Ann'!AS$8,'72400 Ann'!$C$8:$AZ$8,0))</f>
        <v>8.1999999999999993</v>
      </c>
      <c r="AT31" s="11">
        <f>INDEX('72400 Ann'!$C$8:$AZ$285,MATCH('72400M Ann'!$C31,'72400 Ann'!$C$8:$C$285,0),MATCH('72400M Ann'!AT$8,'72400 Ann'!$C$8:$AZ$8,0))</f>
        <v>9</v>
      </c>
      <c r="AU31" s="11">
        <f>INDEX('72400 Ann'!$C$8:$AZ$285,MATCH('72400M Ann'!$C31,'72400 Ann'!$C$8:$C$285,0),MATCH('72400M Ann'!AU$8,'72400 Ann'!$C$8:$AZ$8,0))</f>
        <v>10.199999999999999</v>
      </c>
      <c r="AV31" s="11">
        <f>INDEX('72400 Ann'!$C$8:$AZ$285,MATCH('72400M Ann'!$C31,'72400 Ann'!$C$8:$C$285,0),MATCH('72400M Ann'!AV$8,'72400 Ann'!$C$8:$AZ$8,0))</f>
        <v>11.5</v>
      </c>
      <c r="AW31" s="11">
        <f>INDEX('72400 Ann'!$C$8:$AZ$285,MATCH('72400M Ann'!$C31,'72400 Ann'!$C$8:$C$285,0),MATCH('72400M Ann'!AW$8,'72400 Ann'!$C$8:$AZ$8,0))</f>
        <v>12.9</v>
      </c>
      <c r="AX31" s="11">
        <f>INDEX('72400 Ann'!$C$8:$AZ$285,MATCH('72400M Ann'!$C31,'72400 Ann'!$C$8:$C$285,0),MATCH('72400M Ann'!AX$8,'72400 Ann'!$C$8:$AZ$8,0))</f>
        <v>15</v>
      </c>
      <c r="AY31" s="11">
        <f>INDEX('72400 Ann'!$C$8:$AZ$285,MATCH('72400M Ann'!$C31,'72400 Ann'!$C$8:$C$285,0),MATCH('72400M Ann'!AY$8,'72400 Ann'!$C$8:$AZ$8,0))</f>
        <v>17.399999999999999</v>
      </c>
      <c r="AZ31" s="11">
        <f>INDEX('72400 Ann'!$C$8:$AZ$285,MATCH('72400M Ann'!$C31,'72400 Ann'!$C$8:$C$285,0),MATCH('72400M Ann'!AZ$8,'72400 Ann'!$C$8:$AZ$8,0))</f>
        <v>19.3</v>
      </c>
      <c r="BA31" s="11">
        <f>INDEX('72400 Ann'!$C$8:$AZ$285,MATCH('72400M Ann'!$C31,'72400 Ann'!$C$8:$C$285,0),MATCH('72400M Ann'!BA$8,'72400 Ann'!$C$8:$AZ$8,0))</f>
        <v>21.3</v>
      </c>
      <c r="BB31" s="11">
        <f>INDEX('72400 Ann'!$C$8:$AZ$285,MATCH('72400M Ann'!$C31,'72400 Ann'!$C$8:$C$285,0),MATCH('72400M Ann'!BB$8,'72400 Ann'!$C$8:$AZ$8,0))</f>
        <v>23.6</v>
      </c>
      <c r="BC31" s="11">
        <f>INDEX('72400 Ann'!$C$8:$AZ$285,MATCH('72400M Ann'!$C31,'72400 Ann'!$C$8:$C$285,0),MATCH('72400M Ann'!BC$8,'72400 Ann'!$C$8:$AZ$8,0))</f>
        <v>26.2</v>
      </c>
      <c r="BD31" s="11">
        <f>INDEX('72400 Ann'!$C$8:$AZ$285,MATCH('72400M Ann'!$C31,'72400 Ann'!$C$8:$C$285,0),MATCH('72400M Ann'!BD$8,'72400 Ann'!$C$8:$AZ$8,0))</f>
        <v>28.7</v>
      </c>
      <c r="BE31" s="11">
        <f>INDEX('72400 Ann'!$C$8:$AZ$285,MATCH('72400M Ann'!$C31,'72400 Ann'!$C$8:$C$285,0),MATCH('72400M Ann'!BE$8,'72400 Ann'!$C$8:$AZ$8,0))</f>
        <v>31.8</v>
      </c>
      <c r="BF31" s="11">
        <f>INDEX('72400 Ann'!$C$8:$AZ$285,MATCH('72400M Ann'!$C31,'72400 Ann'!$C$8:$C$285,0),MATCH('72400M Ann'!BF$8,'72400 Ann'!$C$8:$AZ$8,0))</f>
        <v>33.6</v>
      </c>
      <c r="BG31" s="11">
        <f>INDEX('72400 Ann'!$C$8:$AZ$285,MATCH('72400M Ann'!$C31,'72400 Ann'!$C$8:$C$285,0),MATCH('72400M Ann'!BG$8,'72400 Ann'!$C$8:$AZ$8,0))</f>
        <v>35.6</v>
      </c>
      <c r="BH31" s="11">
        <f>INDEX('72400 Ann'!$C$8:$AZ$285,MATCH('72400M Ann'!$C31,'72400 Ann'!$C$8:$C$285,0),MATCH('72400M Ann'!BH$8,'72400 Ann'!$C$8:$AZ$8,0))</f>
        <v>38</v>
      </c>
      <c r="BI31" s="11">
        <f>INDEX('72400 Ann'!$C$8:$AZ$285,MATCH('72400M Ann'!$C31,'72400 Ann'!$C$8:$C$285,0),MATCH('72400M Ann'!BI$8,'72400 Ann'!$C$8:$AZ$8,0))</f>
        <v>41.4</v>
      </c>
      <c r="BJ31" s="11">
        <f>INDEX('72400 Ann'!$C$8:$AZ$285,MATCH('72400M Ann'!$C31,'72400 Ann'!$C$8:$C$285,0),MATCH('72400M Ann'!BJ$8,'72400 Ann'!$C$8:$AZ$8,0))</f>
        <v>42.1</v>
      </c>
      <c r="BK31" s="11">
        <f>INDEX('72400 Ann'!$C$8:$AZ$285,MATCH('72400M Ann'!$C31,'72400 Ann'!$C$8:$C$285,0),MATCH('72400M Ann'!BK$8,'72400 Ann'!$C$8:$AZ$8,0))</f>
        <v>43.7</v>
      </c>
      <c r="BL31" s="11">
        <f>INDEX('72400 Ann'!$C$8:$AZ$285,MATCH('72400M Ann'!$C31,'72400 Ann'!$C$8:$C$285,0),MATCH('72400M Ann'!BL$8,'72400 Ann'!$C$8:$AZ$8,0))</f>
        <v>45.4</v>
      </c>
      <c r="BM31" s="11">
        <f>INDEX('72400 Ann'!$C$8:$AZ$285,MATCH('72400M Ann'!$C31,'72400 Ann'!$C$8:$C$285,0),MATCH('72400M Ann'!BM$8,'72400 Ann'!$C$8:$AZ$8,0))</f>
        <v>47.6</v>
      </c>
      <c r="BN31" s="11">
        <f>INDEX('72400 Ann'!$C$8:$AZ$285,MATCH('72400M Ann'!$C31,'72400 Ann'!$C$8:$C$285,0),MATCH('72400M Ann'!BN$8,'72400 Ann'!$C$8:$AZ$8,0))</f>
        <v>48.4</v>
      </c>
      <c r="BO31" s="11">
        <f>INDEX('72400 Ann'!$C$8:$AZ$285,MATCH('72400M Ann'!$C31,'72400 Ann'!$C$8:$C$285,0),MATCH('72400M Ann'!BO$8,'72400 Ann'!$C$8:$AZ$8,0))</f>
        <v>49.8</v>
      </c>
      <c r="BP31" s="11">
        <f>INDEX('72400 Ann'!$C$8:$AZ$285,MATCH('72400M Ann'!$C31,'72400 Ann'!$C$8:$C$285,0),MATCH('72400M Ann'!BP$8,'72400 Ann'!$C$8:$AZ$8,0))</f>
        <v>53</v>
      </c>
      <c r="BQ31" s="11">
        <f>INDEX('72400 Ann'!$C$8:$AZ$285,MATCH('72400M Ann'!$C31,'72400 Ann'!$C$8:$C$285,0),MATCH('72400M Ann'!BQ$8,'72400 Ann'!$C$8:$AZ$8,0))</f>
        <v>57</v>
      </c>
      <c r="BR31" s="11">
        <f>INDEX('72400 Ann'!$C$8:$AZ$285,MATCH('72400M Ann'!$C31,'72400 Ann'!$C$8:$C$285,0),MATCH('72400M Ann'!BR$8,'72400 Ann'!$C$8:$AZ$8,0))</f>
        <v>60.9</v>
      </c>
      <c r="BS31" s="11">
        <f>INDEX('72400 Ann'!$C$8:$AZ$285,MATCH('72400M Ann'!$C31,'72400 Ann'!$C$8:$C$285,0),MATCH('72400M Ann'!BS$8,'72400 Ann'!$C$8:$AZ$8,0))</f>
        <v>63.4</v>
      </c>
      <c r="BT31" s="11">
        <f>INDEX('72400 Ann'!$C$8:$AZ$285,MATCH('72400M Ann'!$C31,'72400 Ann'!$C$8:$C$285,0),MATCH('72400M Ann'!BT$8,'72400 Ann'!$C$8:$AZ$8,0))</f>
        <v>65.3</v>
      </c>
      <c r="BU31" s="11">
        <f>INDEX('72400 Ann'!$C$8:$AZ$285,MATCH('72400M Ann'!$C31,'72400 Ann'!$C$8:$C$285,0),MATCH('72400M Ann'!BU$8,'72400 Ann'!$C$8:$AZ$8,0))</f>
        <v>64.8</v>
      </c>
      <c r="BV31" s="11">
        <f>INDEX('72400 Ann'!$C$8:$AZ$285,MATCH('72400M Ann'!$C31,'72400 Ann'!$C$8:$C$285,0),MATCH('72400M Ann'!BV$8,'72400 Ann'!$C$8:$AZ$8,0))</f>
        <v>65.5</v>
      </c>
      <c r="BW31" s="11">
        <f>INDEX('72400 Ann'!$C$8:$AZ$285,MATCH('72400M Ann'!$C31,'72400 Ann'!$C$8:$C$285,0),MATCH('72400M Ann'!BW$8,'72400 Ann'!$C$8:$AZ$8,0))</f>
        <v>65.400000000000006</v>
      </c>
      <c r="BX31" s="11">
        <f>INDEX('72400 Ann'!$C$8:$AZ$285,MATCH('72400M Ann'!$C31,'72400 Ann'!$C$8:$C$285,0),MATCH('72400M Ann'!BX$8,'72400 Ann'!$C$8:$AZ$8,0))</f>
        <v>66.3</v>
      </c>
      <c r="BY31" s="11">
        <f>INDEX('72400 Ann'!$C$8:$AZ$285,MATCH('72400M Ann'!$C31,'72400 Ann'!$C$8:$C$285,0),MATCH('72400M Ann'!BY$8,'72400 Ann'!$C$8:$AZ$8,0))</f>
        <v>70.599999999999994</v>
      </c>
      <c r="BZ31" s="11">
        <f>INDEX('72400 Ann'!$C$8:$AZ$285,MATCH('72400M Ann'!$C31,'72400 Ann'!$C$8:$C$285,0),MATCH('72400M Ann'!BZ$8,'72400 Ann'!$C$8:$AZ$8,0))</f>
        <v>86.5</v>
      </c>
      <c r="CA31" s="11">
        <f>INDEX('72400 Ann'!$C$8:$AZ$285,MATCH('72400M Ann'!$C31,'72400 Ann'!$C$8:$C$285,0),MATCH('72400M Ann'!CA$8,'72400 Ann'!$C$8:$AZ$8,0))</f>
        <v>86.7</v>
      </c>
      <c r="CB31" s="11">
        <f>INDEX('72400 Ann'!$C$8:$AZ$285,MATCH('72400M Ann'!$C31,'72400 Ann'!$C$8:$C$285,0),MATCH('72400M Ann'!CB$8,'72400 Ann'!$C$8:$AZ$8,0))</f>
        <v>93.7</v>
      </c>
      <c r="CC31" s="11">
        <f>INDEX('72400 Ann'!$C$8:$AZ$285,MATCH('72400M Ann'!$C31,'72400 Ann'!$C$8:$C$285,0),MATCH('72400M Ann'!CC$8,'72400 Ann'!$C$8:$AZ$8,0))</f>
        <v>103</v>
      </c>
      <c r="CD31" s="11">
        <f>INDEX('72400 Ann'!$C$8:$AZ$285,MATCH('72400M Ann'!$C31,'72400 Ann'!$C$8:$C$285,0),MATCH('72400M Ann'!CD$8,'72400 Ann'!$C$8:$AZ$8,0))</f>
        <v>113.3</v>
      </c>
      <c r="CE31" s="11">
        <f>INDEX('72400 Ann'!$C$8:$AZ$285,MATCH('72400M Ann'!$C31,'72400 Ann'!$C$8:$C$285,0),MATCH('72400M Ann'!CE$8,'72400 Ann'!$C$8:$AZ$8,0))</f>
        <v>120.8</v>
      </c>
      <c r="CF31" s="11">
        <f>INDEX('72400 Ann'!$C$8:$AZ$285,MATCH('72400M Ann'!$C31,'72400 Ann'!$C$8:$C$285,0),MATCH('72400M Ann'!CF$8,'72400 Ann'!$C$8:$AZ$8,0))</f>
        <v>124.2</v>
      </c>
      <c r="CG31" s="11">
        <f>INDEX('72400 Ann'!$C$8:$AZ$285,MATCH('72400M Ann'!$C31,'72400 Ann'!$C$8:$C$285,0),MATCH('72400M Ann'!CG$8,'72400 Ann'!$C$8:$AZ$8,0))</f>
        <v>129.6</v>
      </c>
      <c r="CH31" s="11">
        <f>INDEX('72400 Ann'!$C$8:$AZ$285,MATCH('72400M Ann'!$C31,'72400 Ann'!$C$8:$C$285,0),MATCH('72400M Ann'!CH$8,'72400 Ann'!$C$8:$AZ$8,0))</f>
        <v>138.9</v>
      </c>
      <c r="CI31" s="11">
        <f>INDEX('72400 Ann'!$C$8:$AZ$285,MATCH('72400M Ann'!$C31,'72400 Ann'!$C$8:$C$285,0),MATCH('72400M Ann'!CI$8,'72400 Ann'!$C$8:$AZ$8,0))</f>
        <v>147</v>
      </c>
      <c r="CJ31" s="11">
        <f>INDEX('72400 Ann'!$C$8:$AZ$285,MATCH('72400M Ann'!$C31,'72400 Ann'!$C$8:$C$285,0),MATCH('72400M Ann'!CJ$8,'72400 Ann'!$C$8:$AZ$8,0))</f>
        <v>160.19999999999999</v>
      </c>
      <c r="CK31" s="11">
        <f>INDEX('72400 Ann'!$C$8:$AZ$285,MATCH('72400M Ann'!$C31,'72400 Ann'!$C$8:$C$285,0),MATCH('72400M Ann'!CK$8,'72400 Ann'!$C$8:$AZ$8,0))</f>
        <v>171.5</v>
      </c>
      <c r="CL31" s="11">
        <f>INDEX('72400 Ann'!$C$8:$AZ$285,MATCH('72400M Ann'!$C31,'72400 Ann'!$C$8:$C$285,0),MATCH('72400M Ann'!CL$8,'72400 Ann'!$C$8:$AZ$8,0))</f>
        <v>180.5</v>
      </c>
    </row>
    <row r="32" spans="1:90" s="10" customFormat="1" x14ac:dyDescent="0.25">
      <c r="A32" s="32">
        <v>24</v>
      </c>
      <c r="B32" s="10" t="s">
        <v>1137</v>
      </c>
      <c r="C32" s="10" t="s">
        <v>1239</v>
      </c>
      <c r="D32" s="10">
        <f>INDEX('72400 Ann Hist'!$C$8:$AR$285,MATCH('72400M Ann'!$C32,'72400 Ann Hist'!$C$8:$C$285,0),MATCH('72400M Ann'!D$8,'72400 Ann Hist'!$C$8:$AR$8,0))</f>
        <v>0</v>
      </c>
      <c r="E32" s="10">
        <f>INDEX('72400 Ann Hist'!$C$8:$AR$285,MATCH('72400M Ann'!$C32,'72400 Ann Hist'!$C$8:$C$285,0),MATCH('72400M Ann'!E$8,'72400 Ann Hist'!$C$8:$AR$8,0))</f>
        <v>0</v>
      </c>
      <c r="F32" s="10">
        <f>INDEX('72400 Ann Hist'!$C$8:$AR$285,MATCH('72400M Ann'!$C32,'72400 Ann Hist'!$C$8:$C$285,0),MATCH('72400M Ann'!F$8,'72400 Ann Hist'!$C$8:$AR$8,0))</f>
        <v>0</v>
      </c>
      <c r="G32" s="10">
        <f>INDEX('72400 Ann Hist'!$C$8:$AR$285,MATCH('72400M Ann'!$C32,'72400 Ann Hist'!$C$8:$C$285,0),MATCH('72400M Ann'!G$8,'72400 Ann Hist'!$C$8:$AR$8,0))</f>
        <v>0</v>
      </c>
      <c r="H32" s="10">
        <f>INDEX('72400 Ann Hist'!$C$8:$AR$285,MATCH('72400M Ann'!$C32,'72400 Ann Hist'!$C$8:$C$285,0),MATCH('72400M Ann'!H$8,'72400 Ann Hist'!$C$8:$AR$8,0))</f>
        <v>0</v>
      </c>
      <c r="I32" s="10">
        <f>INDEX('72400 Ann Hist'!$C$8:$AR$285,MATCH('72400M Ann'!$C32,'72400 Ann Hist'!$C$8:$C$285,0),MATCH('72400M Ann'!I$8,'72400 Ann Hist'!$C$8:$AR$8,0))</f>
        <v>0</v>
      </c>
      <c r="J32" s="10">
        <f>INDEX('72400 Ann Hist'!$C$8:$AR$285,MATCH('72400M Ann'!$C32,'72400 Ann Hist'!$C$8:$C$285,0),MATCH('72400M Ann'!J$8,'72400 Ann Hist'!$C$8:$AR$8,0))</f>
        <v>0</v>
      </c>
      <c r="K32" s="10">
        <f>INDEX('72400 Ann Hist'!$C$8:$AR$285,MATCH('72400M Ann'!$C32,'72400 Ann Hist'!$C$8:$C$285,0),MATCH('72400M Ann'!K$8,'72400 Ann Hist'!$C$8:$AR$8,0))</f>
        <v>0</v>
      </c>
      <c r="L32" s="10">
        <f>INDEX('72400 Ann Hist'!$C$8:$AR$285,MATCH('72400M Ann'!$C32,'72400 Ann Hist'!$C$8:$C$285,0),MATCH('72400M Ann'!L$8,'72400 Ann Hist'!$C$8:$AR$8,0))</f>
        <v>0</v>
      </c>
      <c r="M32" s="10">
        <f>INDEX('72400 Ann Hist'!$C$8:$AR$285,MATCH('72400M Ann'!$C32,'72400 Ann Hist'!$C$8:$C$285,0),MATCH('72400M Ann'!M$8,'72400 Ann Hist'!$C$8:$AR$8,0))</f>
        <v>0</v>
      </c>
      <c r="N32" s="10">
        <f>INDEX('72400 Ann Hist'!$C$8:$AR$285,MATCH('72400M Ann'!$C32,'72400 Ann Hist'!$C$8:$C$285,0),MATCH('72400M Ann'!N$8,'72400 Ann Hist'!$C$8:$AR$8,0))</f>
        <v>0.1</v>
      </c>
      <c r="O32" s="10">
        <f>INDEX('72400 Ann Hist'!$C$8:$AR$285,MATCH('72400M Ann'!$C32,'72400 Ann Hist'!$C$8:$C$285,0),MATCH('72400M Ann'!O$8,'72400 Ann Hist'!$C$8:$AR$8,0))</f>
        <v>0.1</v>
      </c>
      <c r="P32" s="10">
        <f>INDEX('72400 Ann Hist'!$C$8:$AR$285,MATCH('72400M Ann'!$C32,'72400 Ann Hist'!$C$8:$C$285,0),MATCH('72400M Ann'!P$8,'72400 Ann Hist'!$C$8:$AR$8,0))</f>
        <v>0.1</v>
      </c>
      <c r="Q32" s="10">
        <f>INDEX('72400 Ann Hist'!$C$8:$AR$285,MATCH('72400M Ann'!$C32,'72400 Ann Hist'!$C$8:$C$285,0),MATCH('72400M Ann'!Q$8,'72400 Ann Hist'!$C$8:$AR$8,0))</f>
        <v>0.1</v>
      </c>
      <c r="R32" s="10">
        <f>INDEX('72400 Ann Hist'!$C$8:$AR$285,MATCH('72400M Ann'!$C32,'72400 Ann Hist'!$C$8:$C$285,0),MATCH('72400M Ann'!R$8,'72400 Ann Hist'!$C$8:$AR$8,0))</f>
        <v>0.1</v>
      </c>
      <c r="S32" s="10">
        <f>INDEX('72400 Ann Hist'!$C$8:$AR$285,MATCH('72400M Ann'!$C32,'72400 Ann Hist'!$C$8:$C$285,0),MATCH('72400M Ann'!S$8,'72400 Ann Hist'!$C$8:$AR$8,0))</f>
        <v>0.1</v>
      </c>
      <c r="T32" s="10">
        <f>INDEX('72400 Ann Hist'!$C$8:$AR$285,MATCH('72400M Ann'!$C32,'72400 Ann Hist'!$C$8:$C$285,0),MATCH('72400M Ann'!T$8,'72400 Ann Hist'!$C$8:$AR$8,0))</f>
        <v>0.1</v>
      </c>
      <c r="U32" s="10">
        <f>INDEX('72400 Ann Hist'!$C$8:$AR$285,MATCH('72400M Ann'!$C32,'72400 Ann Hist'!$C$8:$C$285,0),MATCH('72400M Ann'!U$8,'72400 Ann Hist'!$C$8:$AR$8,0))</f>
        <v>0.1</v>
      </c>
      <c r="V32" s="10">
        <f>INDEX('72400 Ann Hist'!$C$8:$AR$285,MATCH('72400M Ann'!$C32,'72400 Ann Hist'!$C$8:$C$285,0),MATCH('72400M Ann'!V$8,'72400 Ann Hist'!$C$8:$AR$8,0))</f>
        <v>0.1</v>
      </c>
      <c r="W32" s="10">
        <f>INDEX('72400 Ann Hist'!$C$8:$AR$285,MATCH('72400M Ann'!$C32,'72400 Ann Hist'!$C$8:$C$285,0),MATCH('72400M Ann'!W$8,'72400 Ann Hist'!$C$8:$AR$8,0))</f>
        <v>0.1</v>
      </c>
      <c r="X32" s="10">
        <f>INDEX('72400 Ann Hist'!$C$8:$AR$285,MATCH('72400M Ann'!$C32,'72400 Ann Hist'!$C$8:$C$285,0),MATCH('72400M Ann'!X$8,'72400 Ann Hist'!$C$8:$AR$8,0))</f>
        <v>0.1</v>
      </c>
      <c r="Y32" s="10">
        <f>INDEX('72400 Ann Hist'!$C$8:$AR$285,MATCH('72400M Ann'!$C32,'72400 Ann Hist'!$C$8:$C$285,0),MATCH('72400M Ann'!Y$8,'72400 Ann Hist'!$C$8:$AR$8,0))</f>
        <v>0.1</v>
      </c>
      <c r="Z32" s="10">
        <f>INDEX('72400 Ann Hist'!$C$8:$AR$285,MATCH('72400M Ann'!$C32,'72400 Ann Hist'!$C$8:$C$285,0),MATCH('72400M Ann'!Z$8,'72400 Ann Hist'!$C$8:$AR$8,0))</f>
        <v>0.2</v>
      </c>
      <c r="AA32" s="10">
        <f>INDEX('72400 Ann Hist'!$C$8:$AR$285,MATCH('72400M Ann'!$C32,'72400 Ann Hist'!$C$8:$C$285,0),MATCH('72400M Ann'!AA$8,'72400 Ann Hist'!$C$8:$AR$8,0))</f>
        <v>0.2</v>
      </c>
      <c r="AB32" s="10">
        <f>INDEX('72400 Ann Hist'!$C$8:$AR$285,MATCH('72400M Ann'!$C32,'72400 Ann Hist'!$C$8:$C$285,0),MATCH('72400M Ann'!AB$8,'72400 Ann Hist'!$C$8:$AR$8,0))</f>
        <v>0.2</v>
      </c>
      <c r="AC32" s="10">
        <f>INDEX('72400 Ann Hist'!$C$8:$AR$285,MATCH('72400M Ann'!$C32,'72400 Ann Hist'!$C$8:$C$285,0),MATCH('72400M Ann'!AC$8,'72400 Ann Hist'!$C$8:$AR$8,0))</f>
        <v>0.2</v>
      </c>
      <c r="AD32" s="10">
        <f>INDEX('72400 Ann Hist'!$C$8:$AR$285,MATCH('72400M Ann'!$C32,'72400 Ann Hist'!$C$8:$C$285,0),MATCH('72400M Ann'!AD$8,'72400 Ann Hist'!$C$8:$AR$8,0))</f>
        <v>0.3</v>
      </c>
      <c r="AE32" s="10">
        <f>INDEX('72400 Ann Hist'!$C$8:$AR$285,MATCH('72400M Ann'!$C32,'72400 Ann Hist'!$C$8:$C$285,0),MATCH('72400M Ann'!AE$8,'72400 Ann Hist'!$C$8:$AR$8,0))</f>
        <v>0.3</v>
      </c>
      <c r="AF32" s="10">
        <f>INDEX('72400 Ann Hist'!$C$8:$AR$285,MATCH('72400M Ann'!$C32,'72400 Ann Hist'!$C$8:$C$285,0),MATCH('72400M Ann'!AF$8,'72400 Ann Hist'!$C$8:$AR$8,0))</f>
        <v>0.4</v>
      </c>
      <c r="AG32" s="10">
        <f>INDEX('72400 Ann Hist'!$C$8:$AR$285,MATCH('72400M Ann'!$C32,'72400 Ann Hist'!$C$8:$C$285,0),MATCH('72400M Ann'!AG$8,'72400 Ann Hist'!$C$8:$AR$8,0))</f>
        <v>0.5</v>
      </c>
      <c r="AH32" s="10">
        <f>INDEX('72400 Ann Hist'!$C$8:$AR$285,MATCH('72400M Ann'!$C32,'72400 Ann Hist'!$C$8:$C$285,0),MATCH('72400M Ann'!AH$8,'72400 Ann Hist'!$C$8:$AR$8,0))</f>
        <v>0.6</v>
      </c>
      <c r="AI32" s="10">
        <f>INDEX('72400 Ann Hist'!$C$8:$AR$285,MATCH('72400M Ann'!$C32,'72400 Ann Hist'!$C$8:$C$285,0),MATCH('72400M Ann'!AI$8,'72400 Ann Hist'!$C$8:$AR$8,0))</f>
        <v>0.7</v>
      </c>
      <c r="AJ32" s="10">
        <f>INDEX('72400 Ann Hist'!$C$8:$AR$285,MATCH('72400M Ann'!$C32,'72400 Ann Hist'!$C$8:$C$285,0),MATCH('72400M Ann'!AJ$8,'72400 Ann Hist'!$C$8:$AR$8,0))</f>
        <v>0.8</v>
      </c>
      <c r="AK32" s="10">
        <f>INDEX('72400 Ann Hist'!$C$8:$AR$285,MATCH('72400M Ann'!$C32,'72400 Ann Hist'!$C$8:$C$285,0),MATCH('72400M Ann'!AK$8,'72400 Ann Hist'!$C$8:$AR$8,0))</f>
        <v>0.9</v>
      </c>
      <c r="AL32" s="10">
        <f>INDEX('72400 Ann Hist'!$C$8:$AR$285,MATCH('72400M Ann'!$C32,'72400 Ann Hist'!$C$8:$C$285,0),MATCH('72400M Ann'!AL$8,'72400 Ann Hist'!$C$8:$AR$8,0))</f>
        <v>1</v>
      </c>
      <c r="AM32" s="10">
        <f>INDEX('72400 Ann Hist'!$C$8:$AR$285,MATCH('72400M Ann'!$C32,'72400 Ann Hist'!$C$8:$C$285,0),MATCH('72400M Ann'!AM$8,'72400 Ann Hist'!$C$8:$AR$8,0))</f>
        <v>1.2</v>
      </c>
      <c r="AN32" s="10">
        <f>INDEX('72400 Ann Hist'!$C$8:$AR$285,MATCH('72400M Ann'!$C32,'72400 Ann Hist'!$C$8:$C$285,0),MATCH('72400M Ann'!AN$8,'72400 Ann Hist'!$C$8:$AR$8,0))</f>
        <v>1.3</v>
      </c>
      <c r="AO32" s="10">
        <f>INDEX('72400 Ann Hist'!$C$8:$AR$285,MATCH('72400M Ann'!$C32,'72400 Ann Hist'!$C$8:$C$285,0),MATCH('72400M Ann'!AO$8,'72400 Ann Hist'!$C$8:$AR$8,0))</f>
        <v>1.5</v>
      </c>
      <c r="AP32" s="10">
        <f>INDEX('72400 Ann Hist'!$C$8:$AR$285,MATCH('72400M Ann'!$C32,'72400 Ann Hist'!$C$8:$C$285,0),MATCH('72400M Ann'!AP$8,'72400 Ann Hist'!$C$8:$AR$8,0))</f>
        <v>1.8</v>
      </c>
      <c r="AQ32" s="10">
        <f>INDEX('72400 Ann Hist'!$C$8:$AR$285,MATCH('72400M Ann'!$C32,'72400 Ann Hist'!$C$8:$C$285,0),MATCH('72400M Ann'!AQ$8,'72400 Ann Hist'!$C$8:$AR$8,0))</f>
        <v>2</v>
      </c>
      <c r="AR32" s="11">
        <f>INDEX('72400 Ann'!$C$8:$AZ$285,MATCH('72400M Ann'!$C32,'72400 Ann'!$C$8:$C$285,0),MATCH('72400M Ann'!AR$8,'72400 Ann'!$C$8:$AZ$8,0))</f>
        <v>2.1</v>
      </c>
      <c r="AS32" s="11">
        <f>INDEX('72400 Ann'!$C$8:$AZ$285,MATCH('72400M Ann'!$C32,'72400 Ann'!$C$8:$C$285,0),MATCH('72400M Ann'!AS$8,'72400 Ann'!$C$8:$AZ$8,0))</f>
        <v>2.8</v>
      </c>
      <c r="AT32" s="11">
        <f>INDEX('72400 Ann'!$C$8:$AZ$285,MATCH('72400M Ann'!$C32,'72400 Ann'!$C$8:$C$285,0),MATCH('72400M Ann'!AT$8,'72400 Ann'!$C$8:$AZ$8,0))</f>
        <v>3.2</v>
      </c>
      <c r="AU32" s="11">
        <f>INDEX('72400 Ann'!$C$8:$AZ$285,MATCH('72400M Ann'!$C32,'72400 Ann'!$C$8:$C$285,0),MATCH('72400M Ann'!AU$8,'72400 Ann'!$C$8:$AZ$8,0))</f>
        <v>3.9</v>
      </c>
      <c r="AV32" s="11">
        <f>INDEX('72400 Ann'!$C$8:$AZ$285,MATCH('72400M Ann'!$C32,'72400 Ann'!$C$8:$C$285,0),MATCH('72400M Ann'!AV$8,'72400 Ann'!$C$8:$AZ$8,0))</f>
        <v>4.3</v>
      </c>
      <c r="AW32" s="11">
        <f>INDEX('72400 Ann'!$C$8:$AZ$285,MATCH('72400M Ann'!$C32,'72400 Ann'!$C$8:$C$285,0),MATCH('72400M Ann'!AW$8,'72400 Ann'!$C$8:$AZ$8,0))</f>
        <v>4.9000000000000004</v>
      </c>
      <c r="AX32" s="11">
        <f>INDEX('72400 Ann'!$C$8:$AZ$285,MATCH('72400M Ann'!$C32,'72400 Ann'!$C$8:$C$285,0),MATCH('72400M Ann'!AX$8,'72400 Ann'!$C$8:$AZ$8,0))</f>
        <v>6</v>
      </c>
      <c r="AY32" s="11">
        <f>INDEX('72400 Ann'!$C$8:$AZ$285,MATCH('72400M Ann'!$C32,'72400 Ann'!$C$8:$C$285,0),MATCH('72400M Ann'!AY$8,'72400 Ann'!$C$8:$AZ$8,0))</f>
        <v>7.5</v>
      </c>
      <c r="AZ32" s="11">
        <f>INDEX('72400 Ann'!$C$8:$AZ$285,MATCH('72400M Ann'!$C32,'72400 Ann'!$C$8:$C$285,0),MATCH('72400M Ann'!AZ$8,'72400 Ann'!$C$8:$AZ$8,0))</f>
        <v>8.4</v>
      </c>
      <c r="BA32" s="11">
        <f>INDEX('72400 Ann'!$C$8:$AZ$285,MATCH('72400M Ann'!$C32,'72400 Ann'!$C$8:$C$285,0),MATCH('72400M Ann'!BA$8,'72400 Ann'!$C$8:$AZ$8,0))</f>
        <v>9.6999999999999993</v>
      </c>
      <c r="BB32" s="11">
        <f>INDEX('72400 Ann'!$C$8:$AZ$285,MATCH('72400M Ann'!$C32,'72400 Ann'!$C$8:$C$285,0),MATCH('72400M Ann'!BB$8,'72400 Ann'!$C$8:$AZ$8,0))</f>
        <v>12</v>
      </c>
      <c r="BC32" s="11">
        <f>INDEX('72400 Ann'!$C$8:$AZ$285,MATCH('72400M Ann'!$C32,'72400 Ann'!$C$8:$C$285,0),MATCH('72400M Ann'!BC$8,'72400 Ann'!$C$8:$AZ$8,0))</f>
        <v>14.9</v>
      </c>
      <c r="BD32" s="11">
        <f>INDEX('72400 Ann'!$C$8:$AZ$285,MATCH('72400M Ann'!$C32,'72400 Ann'!$C$8:$C$285,0),MATCH('72400M Ann'!BD$8,'72400 Ann'!$C$8:$AZ$8,0))</f>
        <v>17.600000000000001</v>
      </c>
      <c r="BE32" s="11">
        <f>INDEX('72400 Ann'!$C$8:$AZ$285,MATCH('72400M Ann'!$C32,'72400 Ann'!$C$8:$C$285,0),MATCH('72400M Ann'!BE$8,'72400 Ann'!$C$8:$AZ$8,0))</f>
        <v>23.6</v>
      </c>
      <c r="BF32" s="11">
        <f>INDEX('72400 Ann'!$C$8:$AZ$285,MATCH('72400M Ann'!$C32,'72400 Ann'!$C$8:$C$285,0),MATCH('72400M Ann'!BF$8,'72400 Ann'!$C$8:$AZ$8,0))</f>
        <v>28.1</v>
      </c>
      <c r="BG32" s="11">
        <f>INDEX('72400 Ann'!$C$8:$AZ$285,MATCH('72400M Ann'!$C32,'72400 Ann'!$C$8:$C$285,0),MATCH('72400M Ann'!BG$8,'72400 Ann'!$C$8:$AZ$8,0))</f>
        <v>30.3</v>
      </c>
      <c r="BH32" s="11">
        <f>INDEX('72400 Ann'!$C$8:$AZ$285,MATCH('72400M Ann'!$C32,'72400 Ann'!$C$8:$C$285,0),MATCH('72400M Ann'!BH$8,'72400 Ann'!$C$8:$AZ$8,0))</f>
        <v>34.4</v>
      </c>
      <c r="BI32" s="11">
        <f>INDEX('72400 Ann'!$C$8:$AZ$285,MATCH('72400M Ann'!$C32,'72400 Ann'!$C$8:$C$285,0),MATCH('72400M Ann'!BI$8,'72400 Ann'!$C$8:$AZ$8,0))</f>
        <v>39.6</v>
      </c>
      <c r="BJ32" s="11">
        <f>INDEX('72400 Ann'!$C$8:$AZ$285,MATCH('72400M Ann'!$C32,'72400 Ann'!$C$8:$C$285,0),MATCH('72400M Ann'!BJ$8,'72400 Ann'!$C$8:$AZ$8,0))</f>
        <v>43.6</v>
      </c>
      <c r="BK32" s="11">
        <f>INDEX('72400 Ann'!$C$8:$AZ$285,MATCH('72400M Ann'!$C32,'72400 Ann'!$C$8:$C$285,0),MATCH('72400M Ann'!BK$8,'72400 Ann'!$C$8:$AZ$8,0))</f>
        <v>46.4</v>
      </c>
      <c r="BL32" s="11">
        <f>INDEX('72400 Ann'!$C$8:$AZ$285,MATCH('72400M Ann'!$C32,'72400 Ann'!$C$8:$C$285,0),MATCH('72400M Ann'!BL$8,'72400 Ann'!$C$8:$AZ$8,0))</f>
        <v>51.4</v>
      </c>
      <c r="BM32" s="11">
        <f>INDEX('72400 Ann'!$C$8:$AZ$285,MATCH('72400M Ann'!$C32,'72400 Ann'!$C$8:$C$285,0),MATCH('72400M Ann'!BM$8,'72400 Ann'!$C$8:$AZ$8,0))</f>
        <v>53.3</v>
      </c>
      <c r="BN32" s="11">
        <f>INDEX('72400 Ann'!$C$8:$AZ$285,MATCH('72400M Ann'!$C32,'72400 Ann'!$C$8:$C$285,0),MATCH('72400M Ann'!BN$8,'72400 Ann'!$C$8:$AZ$8,0))</f>
        <v>56.1</v>
      </c>
      <c r="BO32" s="11">
        <f>INDEX('72400 Ann'!$C$8:$AZ$285,MATCH('72400M Ann'!$C32,'72400 Ann'!$C$8:$C$285,0),MATCH('72400M Ann'!BO$8,'72400 Ann'!$C$8:$AZ$8,0))</f>
        <v>53.2</v>
      </c>
      <c r="BP32" s="11">
        <f>INDEX('72400 Ann'!$C$8:$AZ$285,MATCH('72400M Ann'!$C32,'72400 Ann'!$C$8:$C$285,0),MATCH('72400M Ann'!BP$8,'72400 Ann'!$C$8:$AZ$8,0))</f>
        <v>55.2</v>
      </c>
      <c r="BQ32" s="11">
        <f>INDEX('72400 Ann'!$C$8:$AZ$285,MATCH('72400M Ann'!$C32,'72400 Ann'!$C$8:$C$285,0),MATCH('72400M Ann'!BQ$8,'72400 Ann'!$C$8:$AZ$8,0))</f>
        <v>62.6</v>
      </c>
      <c r="BR32" s="11">
        <f>INDEX('72400 Ann'!$C$8:$AZ$285,MATCH('72400M Ann'!$C32,'72400 Ann'!$C$8:$C$285,0),MATCH('72400M Ann'!BR$8,'72400 Ann'!$C$8:$AZ$8,0))</f>
        <v>71.599999999999994</v>
      </c>
      <c r="BS32" s="11">
        <f>INDEX('72400 Ann'!$C$8:$AZ$285,MATCH('72400M Ann'!$C32,'72400 Ann'!$C$8:$C$285,0),MATCH('72400M Ann'!BS$8,'72400 Ann'!$C$8:$AZ$8,0))</f>
        <v>73.900000000000006</v>
      </c>
      <c r="BT32" s="11">
        <f>INDEX('72400 Ann'!$C$8:$AZ$285,MATCH('72400M Ann'!$C32,'72400 Ann'!$C$8:$C$285,0),MATCH('72400M Ann'!BT$8,'72400 Ann'!$C$8:$AZ$8,0))</f>
        <v>86.2</v>
      </c>
      <c r="BU32" s="11">
        <f>INDEX('72400 Ann'!$C$8:$AZ$285,MATCH('72400M Ann'!$C32,'72400 Ann'!$C$8:$C$285,0),MATCH('72400M Ann'!BU$8,'72400 Ann'!$C$8:$AZ$8,0))</f>
        <v>88</v>
      </c>
      <c r="BV32" s="11">
        <f>INDEX('72400 Ann'!$C$8:$AZ$285,MATCH('72400M Ann'!$C32,'72400 Ann'!$C$8:$C$285,0),MATCH('72400M Ann'!BV$8,'72400 Ann'!$C$8:$AZ$8,0))</f>
        <v>90.9</v>
      </c>
      <c r="BW32" s="11">
        <f>INDEX('72400 Ann'!$C$8:$AZ$285,MATCH('72400M Ann'!$C32,'72400 Ann'!$C$8:$C$285,0),MATCH('72400M Ann'!BW$8,'72400 Ann'!$C$8:$AZ$8,0))</f>
        <v>85.1</v>
      </c>
      <c r="BX32" s="11">
        <f>INDEX('72400 Ann'!$C$8:$AZ$285,MATCH('72400M Ann'!$C32,'72400 Ann'!$C$8:$C$285,0),MATCH('72400M Ann'!BX$8,'72400 Ann'!$C$8:$AZ$8,0))</f>
        <v>71</v>
      </c>
      <c r="BY32" s="11">
        <f>INDEX('72400 Ann'!$C$8:$AZ$285,MATCH('72400M Ann'!$C32,'72400 Ann'!$C$8:$C$285,0),MATCH('72400M Ann'!BY$8,'72400 Ann'!$C$8:$AZ$8,0))</f>
        <v>70.2</v>
      </c>
      <c r="BZ32" s="11">
        <f>INDEX('72400 Ann'!$C$8:$AZ$285,MATCH('72400M Ann'!$C32,'72400 Ann'!$C$8:$C$285,0),MATCH('72400M Ann'!BZ$8,'72400 Ann'!$C$8:$AZ$8,0))</f>
        <v>77.900000000000006</v>
      </c>
      <c r="CA32" s="11">
        <f>INDEX('72400 Ann'!$C$8:$AZ$285,MATCH('72400M Ann'!$C32,'72400 Ann'!$C$8:$C$285,0),MATCH('72400M Ann'!CA$8,'72400 Ann'!$C$8:$AZ$8,0))</f>
        <v>82.6</v>
      </c>
      <c r="CB32" s="11">
        <f>INDEX('72400 Ann'!$C$8:$AZ$285,MATCH('72400M Ann'!$C32,'72400 Ann'!$C$8:$C$285,0),MATCH('72400M Ann'!CB$8,'72400 Ann'!$C$8:$AZ$8,0))</f>
        <v>83.6</v>
      </c>
      <c r="CC32" s="11">
        <f>INDEX('72400 Ann'!$C$8:$AZ$285,MATCH('72400M Ann'!$C32,'72400 Ann'!$C$8:$C$285,0),MATCH('72400M Ann'!CC$8,'72400 Ann'!$C$8:$AZ$8,0))</f>
        <v>88.6</v>
      </c>
      <c r="CD32" s="11">
        <f>INDEX('72400 Ann'!$C$8:$AZ$285,MATCH('72400M Ann'!$C32,'72400 Ann'!$C$8:$C$285,0),MATCH('72400M Ann'!CD$8,'72400 Ann'!$C$8:$AZ$8,0))</f>
        <v>92</v>
      </c>
      <c r="CE32" s="11">
        <f>INDEX('72400 Ann'!$C$8:$AZ$285,MATCH('72400M Ann'!$C32,'72400 Ann'!$C$8:$C$285,0),MATCH('72400M Ann'!CE$8,'72400 Ann'!$C$8:$AZ$8,0))</f>
        <v>77.599999999999994</v>
      </c>
      <c r="CF32" s="11">
        <f>INDEX('72400 Ann'!$C$8:$AZ$285,MATCH('72400M Ann'!$C32,'72400 Ann'!$C$8:$C$285,0),MATCH('72400M Ann'!CF$8,'72400 Ann'!$C$8:$AZ$8,0))</f>
        <v>62.3</v>
      </c>
      <c r="CG32" s="11">
        <f>INDEX('72400 Ann'!$C$8:$AZ$285,MATCH('72400M Ann'!$C32,'72400 Ann'!$C$8:$C$285,0),MATCH('72400M Ann'!CG$8,'72400 Ann'!$C$8:$AZ$8,0))</f>
        <v>63.4</v>
      </c>
      <c r="CH32" s="11">
        <f>INDEX('72400 Ann'!$C$8:$AZ$285,MATCH('72400M Ann'!$C32,'72400 Ann'!$C$8:$C$285,0),MATCH('72400M Ann'!CH$8,'72400 Ann'!$C$8:$AZ$8,0))</f>
        <v>64.900000000000006</v>
      </c>
      <c r="CI32" s="11">
        <f>INDEX('72400 Ann'!$C$8:$AZ$285,MATCH('72400M Ann'!$C32,'72400 Ann'!$C$8:$C$285,0),MATCH('72400M Ann'!CI$8,'72400 Ann'!$C$8:$AZ$8,0))</f>
        <v>67.8</v>
      </c>
      <c r="CJ32" s="11">
        <f>INDEX('72400 Ann'!$C$8:$AZ$285,MATCH('72400M Ann'!$C32,'72400 Ann'!$C$8:$C$285,0),MATCH('72400M Ann'!CJ$8,'72400 Ann'!$C$8:$AZ$8,0))</f>
        <v>73.5</v>
      </c>
      <c r="CK32" s="11">
        <f>INDEX('72400 Ann'!$C$8:$AZ$285,MATCH('72400M Ann'!$C32,'72400 Ann'!$C$8:$C$285,0),MATCH('72400M Ann'!CK$8,'72400 Ann'!$C$8:$AZ$8,0))</f>
        <v>82.4</v>
      </c>
      <c r="CL32" s="11">
        <f>INDEX('72400 Ann'!$C$8:$AZ$285,MATCH('72400M Ann'!$C32,'72400 Ann'!$C$8:$C$285,0),MATCH('72400M Ann'!CL$8,'72400 Ann'!$C$8:$AZ$8,0))</f>
        <v>88.4</v>
      </c>
    </row>
    <row r="33" spans="1:90" s="10" customFormat="1" x14ac:dyDescent="0.25">
      <c r="A33" s="32">
        <v>25</v>
      </c>
      <c r="B33" s="10" t="s">
        <v>1135</v>
      </c>
      <c r="C33" s="10" t="s">
        <v>1230</v>
      </c>
      <c r="D33" s="10">
        <f>INDEX('72400 Ann Hist'!$C$8:$AR$285,MATCH('72400M Ann'!$C33,'72400 Ann Hist'!$C$8:$C$285,0),MATCH('72400M Ann'!D$8,'72400 Ann Hist'!$C$8:$AR$8,0))</f>
        <v>0.1</v>
      </c>
      <c r="E33" s="10">
        <f>INDEX('72400 Ann Hist'!$C$8:$AR$285,MATCH('72400M Ann'!$C33,'72400 Ann Hist'!$C$8:$C$285,0),MATCH('72400M Ann'!E$8,'72400 Ann Hist'!$C$8:$AR$8,0))</f>
        <v>0.1</v>
      </c>
      <c r="F33" s="10">
        <f>INDEX('72400 Ann Hist'!$C$8:$AR$285,MATCH('72400M Ann'!$C33,'72400 Ann Hist'!$C$8:$C$285,0),MATCH('72400M Ann'!F$8,'72400 Ann Hist'!$C$8:$AR$8,0))</f>
        <v>0.1</v>
      </c>
      <c r="G33" s="10">
        <f>INDEX('72400 Ann Hist'!$C$8:$AR$285,MATCH('72400M Ann'!$C33,'72400 Ann Hist'!$C$8:$C$285,0),MATCH('72400M Ann'!G$8,'72400 Ann Hist'!$C$8:$AR$8,0))</f>
        <v>0.1</v>
      </c>
      <c r="H33" s="10">
        <f>INDEX('72400 Ann Hist'!$C$8:$AR$285,MATCH('72400M Ann'!$C33,'72400 Ann Hist'!$C$8:$C$285,0),MATCH('72400M Ann'!H$8,'72400 Ann Hist'!$C$8:$AR$8,0))</f>
        <v>0.1</v>
      </c>
      <c r="I33" s="10">
        <f>INDEX('72400 Ann Hist'!$C$8:$AR$285,MATCH('72400M Ann'!$C33,'72400 Ann Hist'!$C$8:$C$285,0),MATCH('72400M Ann'!I$8,'72400 Ann Hist'!$C$8:$AR$8,0))</f>
        <v>0.1</v>
      </c>
      <c r="J33" s="10">
        <f>INDEX('72400 Ann Hist'!$C$8:$AR$285,MATCH('72400M Ann'!$C33,'72400 Ann Hist'!$C$8:$C$285,0),MATCH('72400M Ann'!J$8,'72400 Ann Hist'!$C$8:$AR$8,0))</f>
        <v>0.1</v>
      </c>
      <c r="K33" s="10">
        <f>INDEX('72400 Ann Hist'!$C$8:$AR$285,MATCH('72400M Ann'!$C33,'72400 Ann Hist'!$C$8:$C$285,0),MATCH('72400M Ann'!K$8,'72400 Ann Hist'!$C$8:$AR$8,0))</f>
        <v>0.1</v>
      </c>
      <c r="L33" s="10">
        <f>INDEX('72400 Ann Hist'!$C$8:$AR$285,MATCH('72400M Ann'!$C33,'72400 Ann Hist'!$C$8:$C$285,0),MATCH('72400M Ann'!L$8,'72400 Ann Hist'!$C$8:$AR$8,0))</f>
        <v>0.1</v>
      </c>
      <c r="M33" s="10">
        <f>INDEX('72400 Ann Hist'!$C$8:$AR$285,MATCH('72400M Ann'!$C33,'72400 Ann Hist'!$C$8:$C$285,0),MATCH('72400M Ann'!M$8,'72400 Ann Hist'!$C$8:$AR$8,0))</f>
        <v>0.2</v>
      </c>
      <c r="N33" s="10">
        <f>INDEX('72400 Ann Hist'!$C$8:$AR$285,MATCH('72400M Ann'!$C33,'72400 Ann Hist'!$C$8:$C$285,0),MATCH('72400M Ann'!N$8,'72400 Ann Hist'!$C$8:$AR$8,0))</f>
        <v>0.2</v>
      </c>
      <c r="O33" s="10">
        <f>INDEX('72400 Ann Hist'!$C$8:$AR$285,MATCH('72400M Ann'!$C33,'72400 Ann Hist'!$C$8:$C$285,0),MATCH('72400M Ann'!O$8,'72400 Ann Hist'!$C$8:$AR$8,0))</f>
        <v>0.2</v>
      </c>
      <c r="P33" s="10">
        <f>INDEX('72400 Ann Hist'!$C$8:$AR$285,MATCH('72400M Ann'!$C33,'72400 Ann Hist'!$C$8:$C$285,0),MATCH('72400M Ann'!P$8,'72400 Ann Hist'!$C$8:$AR$8,0))</f>
        <v>0.2</v>
      </c>
      <c r="Q33" s="10">
        <f>INDEX('72400 Ann Hist'!$C$8:$AR$285,MATCH('72400M Ann'!$C33,'72400 Ann Hist'!$C$8:$C$285,0),MATCH('72400M Ann'!Q$8,'72400 Ann Hist'!$C$8:$AR$8,0))</f>
        <v>0.2</v>
      </c>
      <c r="R33" s="10">
        <f>INDEX('72400 Ann Hist'!$C$8:$AR$285,MATCH('72400M Ann'!$C33,'72400 Ann Hist'!$C$8:$C$285,0),MATCH('72400M Ann'!R$8,'72400 Ann Hist'!$C$8:$AR$8,0))</f>
        <v>0.2</v>
      </c>
      <c r="S33" s="10">
        <f>INDEX('72400 Ann Hist'!$C$8:$AR$285,MATCH('72400M Ann'!$C33,'72400 Ann Hist'!$C$8:$C$285,0),MATCH('72400M Ann'!S$8,'72400 Ann Hist'!$C$8:$AR$8,0))</f>
        <v>0.2</v>
      </c>
      <c r="T33" s="10">
        <f>INDEX('72400 Ann Hist'!$C$8:$AR$285,MATCH('72400M Ann'!$C33,'72400 Ann Hist'!$C$8:$C$285,0),MATCH('72400M Ann'!T$8,'72400 Ann Hist'!$C$8:$AR$8,0))</f>
        <v>0.2</v>
      </c>
      <c r="U33" s="10">
        <f>INDEX('72400 Ann Hist'!$C$8:$AR$285,MATCH('72400M Ann'!$C33,'72400 Ann Hist'!$C$8:$C$285,0),MATCH('72400M Ann'!U$8,'72400 Ann Hist'!$C$8:$AR$8,0))</f>
        <v>0.3</v>
      </c>
      <c r="V33" s="10">
        <f>INDEX('72400 Ann Hist'!$C$8:$AR$285,MATCH('72400M Ann'!$C33,'72400 Ann Hist'!$C$8:$C$285,0),MATCH('72400M Ann'!V$8,'72400 Ann Hist'!$C$8:$AR$8,0))</f>
        <v>0.3</v>
      </c>
      <c r="W33" s="10">
        <f>INDEX('72400 Ann Hist'!$C$8:$AR$285,MATCH('72400M Ann'!$C33,'72400 Ann Hist'!$C$8:$C$285,0),MATCH('72400M Ann'!W$8,'72400 Ann Hist'!$C$8:$AR$8,0))</f>
        <v>0.3</v>
      </c>
      <c r="X33" s="10">
        <f>INDEX('72400 Ann Hist'!$C$8:$AR$285,MATCH('72400M Ann'!$C33,'72400 Ann Hist'!$C$8:$C$285,0),MATCH('72400M Ann'!X$8,'72400 Ann Hist'!$C$8:$AR$8,0))</f>
        <v>0.3</v>
      </c>
      <c r="Y33" s="10">
        <f>INDEX('72400 Ann Hist'!$C$8:$AR$285,MATCH('72400M Ann'!$C33,'72400 Ann Hist'!$C$8:$C$285,0),MATCH('72400M Ann'!Y$8,'72400 Ann Hist'!$C$8:$AR$8,0))</f>
        <v>0.4</v>
      </c>
      <c r="Z33" s="10">
        <f>INDEX('72400 Ann Hist'!$C$8:$AR$285,MATCH('72400M Ann'!$C33,'72400 Ann Hist'!$C$8:$C$285,0),MATCH('72400M Ann'!Z$8,'72400 Ann Hist'!$C$8:$AR$8,0))</f>
        <v>0.5</v>
      </c>
      <c r="AA33" s="10">
        <f>INDEX('72400 Ann Hist'!$C$8:$AR$285,MATCH('72400M Ann'!$C33,'72400 Ann Hist'!$C$8:$C$285,0),MATCH('72400M Ann'!AA$8,'72400 Ann Hist'!$C$8:$AR$8,0))</f>
        <v>0.5</v>
      </c>
      <c r="AB33" s="10">
        <f>INDEX('72400 Ann Hist'!$C$8:$AR$285,MATCH('72400M Ann'!$C33,'72400 Ann Hist'!$C$8:$C$285,0),MATCH('72400M Ann'!AB$8,'72400 Ann Hist'!$C$8:$AR$8,0))</f>
        <v>0.6</v>
      </c>
      <c r="AC33" s="10">
        <f>INDEX('72400 Ann Hist'!$C$8:$AR$285,MATCH('72400M Ann'!$C33,'72400 Ann Hist'!$C$8:$C$285,0),MATCH('72400M Ann'!AC$8,'72400 Ann Hist'!$C$8:$AR$8,0))</f>
        <v>0.7</v>
      </c>
      <c r="AD33" s="10">
        <f>INDEX('72400 Ann Hist'!$C$8:$AR$285,MATCH('72400M Ann'!$C33,'72400 Ann Hist'!$C$8:$C$285,0),MATCH('72400M Ann'!AD$8,'72400 Ann Hist'!$C$8:$AR$8,0))</f>
        <v>0.8</v>
      </c>
      <c r="AE33" s="10">
        <f>INDEX('72400 Ann Hist'!$C$8:$AR$285,MATCH('72400M Ann'!$C33,'72400 Ann Hist'!$C$8:$C$285,0),MATCH('72400M Ann'!AE$8,'72400 Ann Hist'!$C$8:$AR$8,0))</f>
        <v>0.9</v>
      </c>
      <c r="AF33" s="10">
        <f>INDEX('72400 Ann Hist'!$C$8:$AR$285,MATCH('72400M Ann'!$C33,'72400 Ann Hist'!$C$8:$C$285,0),MATCH('72400M Ann'!AF$8,'72400 Ann Hist'!$C$8:$AR$8,0))</f>
        <v>1</v>
      </c>
      <c r="AG33" s="10">
        <f>INDEX('72400 Ann Hist'!$C$8:$AR$285,MATCH('72400M Ann'!$C33,'72400 Ann Hist'!$C$8:$C$285,0),MATCH('72400M Ann'!AG$8,'72400 Ann Hist'!$C$8:$AR$8,0))</f>
        <v>1.1000000000000001</v>
      </c>
      <c r="AH33" s="10">
        <f>INDEX('72400 Ann Hist'!$C$8:$AR$285,MATCH('72400M Ann'!$C33,'72400 Ann Hist'!$C$8:$C$285,0),MATCH('72400M Ann'!AH$8,'72400 Ann Hist'!$C$8:$AR$8,0))</f>
        <v>1.2</v>
      </c>
      <c r="AI33" s="10">
        <f>INDEX('72400 Ann Hist'!$C$8:$AR$285,MATCH('72400M Ann'!$C33,'72400 Ann Hist'!$C$8:$C$285,0),MATCH('72400M Ann'!AI$8,'72400 Ann Hist'!$C$8:$AR$8,0))</f>
        <v>1.4</v>
      </c>
      <c r="AJ33" s="10">
        <f>INDEX('72400 Ann Hist'!$C$8:$AR$285,MATCH('72400M Ann'!$C33,'72400 Ann Hist'!$C$8:$C$285,0),MATCH('72400M Ann'!AJ$8,'72400 Ann Hist'!$C$8:$AR$8,0))</f>
        <v>1.5</v>
      </c>
      <c r="AK33" s="10">
        <f>INDEX('72400 Ann Hist'!$C$8:$AR$285,MATCH('72400M Ann'!$C33,'72400 Ann Hist'!$C$8:$C$285,0),MATCH('72400M Ann'!AK$8,'72400 Ann Hist'!$C$8:$AR$8,0))</f>
        <v>1.6</v>
      </c>
      <c r="AL33" s="10">
        <f>INDEX('72400 Ann Hist'!$C$8:$AR$285,MATCH('72400M Ann'!$C33,'72400 Ann Hist'!$C$8:$C$285,0),MATCH('72400M Ann'!AL$8,'72400 Ann Hist'!$C$8:$AR$8,0))</f>
        <v>1.8</v>
      </c>
      <c r="AM33" s="10">
        <f>INDEX('72400 Ann Hist'!$C$8:$AR$285,MATCH('72400M Ann'!$C33,'72400 Ann Hist'!$C$8:$C$285,0),MATCH('72400M Ann'!AM$8,'72400 Ann Hist'!$C$8:$AR$8,0))</f>
        <v>2</v>
      </c>
      <c r="AN33" s="10">
        <f>INDEX('72400 Ann Hist'!$C$8:$AR$285,MATCH('72400M Ann'!$C33,'72400 Ann Hist'!$C$8:$C$285,0),MATCH('72400M Ann'!AN$8,'72400 Ann Hist'!$C$8:$AR$8,0))</f>
        <v>2.1</v>
      </c>
      <c r="AO33" s="10">
        <f>INDEX('72400 Ann Hist'!$C$8:$AR$285,MATCH('72400M Ann'!$C33,'72400 Ann Hist'!$C$8:$C$285,0),MATCH('72400M Ann'!AO$8,'72400 Ann Hist'!$C$8:$AR$8,0))</f>
        <v>2.5</v>
      </c>
      <c r="AP33" s="10">
        <f>INDEX('72400 Ann Hist'!$C$8:$AR$285,MATCH('72400M Ann'!$C33,'72400 Ann Hist'!$C$8:$C$285,0),MATCH('72400M Ann'!AP$8,'72400 Ann Hist'!$C$8:$AR$8,0))</f>
        <v>2.9</v>
      </c>
      <c r="AQ33" s="10">
        <f>INDEX('72400 Ann Hist'!$C$8:$AR$285,MATCH('72400M Ann'!$C33,'72400 Ann Hist'!$C$8:$C$285,0),MATCH('72400M Ann'!AQ$8,'72400 Ann Hist'!$C$8:$AR$8,0))</f>
        <v>3</v>
      </c>
      <c r="AR33" s="11">
        <f>INDEX('72400 Ann'!$C$8:$AZ$285,MATCH('72400M Ann'!$C33,'72400 Ann'!$C$8:$C$285,0),MATCH('72400M Ann'!AR$8,'72400 Ann'!$C$8:$AZ$8,0))</f>
        <v>3.5</v>
      </c>
      <c r="AS33" s="11">
        <f>INDEX('72400 Ann'!$C$8:$AZ$285,MATCH('72400M Ann'!$C33,'72400 Ann'!$C$8:$C$285,0),MATCH('72400M Ann'!AS$8,'72400 Ann'!$C$8:$AZ$8,0))</f>
        <v>4</v>
      </c>
      <c r="AT33" s="11">
        <f>INDEX('72400 Ann'!$C$8:$AZ$285,MATCH('72400M Ann'!$C33,'72400 Ann'!$C$8:$C$285,0),MATCH('72400M Ann'!AT$8,'72400 Ann'!$C$8:$AZ$8,0))</f>
        <v>4.7</v>
      </c>
      <c r="AU33" s="11">
        <f>INDEX('72400 Ann'!$C$8:$AZ$285,MATCH('72400M Ann'!$C33,'72400 Ann'!$C$8:$C$285,0),MATCH('72400M Ann'!AU$8,'72400 Ann'!$C$8:$AZ$8,0))</f>
        <v>5.5</v>
      </c>
      <c r="AV33" s="11">
        <f>INDEX('72400 Ann'!$C$8:$AZ$285,MATCH('72400M Ann'!$C33,'72400 Ann'!$C$8:$C$285,0),MATCH('72400M Ann'!AV$8,'72400 Ann'!$C$8:$AZ$8,0))</f>
        <v>6.3</v>
      </c>
      <c r="AW33" s="11">
        <f>INDEX('72400 Ann'!$C$8:$AZ$285,MATCH('72400M Ann'!$C33,'72400 Ann'!$C$8:$C$285,0),MATCH('72400M Ann'!AW$8,'72400 Ann'!$C$8:$AZ$8,0))</f>
        <v>7.1</v>
      </c>
      <c r="AX33" s="11">
        <f>INDEX('72400 Ann'!$C$8:$AZ$285,MATCH('72400M Ann'!$C33,'72400 Ann'!$C$8:$C$285,0),MATCH('72400M Ann'!AX$8,'72400 Ann'!$C$8:$AZ$8,0))</f>
        <v>8.1999999999999993</v>
      </c>
      <c r="AY33" s="11">
        <f>INDEX('72400 Ann'!$C$8:$AZ$285,MATCH('72400M Ann'!$C33,'72400 Ann'!$C$8:$C$285,0),MATCH('72400M Ann'!AY$8,'72400 Ann'!$C$8:$AZ$8,0))</f>
        <v>9.6</v>
      </c>
      <c r="AZ33" s="11">
        <f>INDEX('72400 Ann'!$C$8:$AZ$285,MATCH('72400M Ann'!$C33,'72400 Ann'!$C$8:$C$285,0),MATCH('72400M Ann'!AZ$8,'72400 Ann'!$C$8:$AZ$8,0))</f>
        <v>10.5</v>
      </c>
      <c r="BA33" s="11">
        <f>INDEX('72400 Ann'!$C$8:$AZ$285,MATCH('72400M Ann'!$C33,'72400 Ann'!$C$8:$C$285,0),MATCH('72400M Ann'!BA$8,'72400 Ann'!$C$8:$AZ$8,0))</f>
        <v>12</v>
      </c>
      <c r="BB33" s="11">
        <f>INDEX('72400 Ann'!$C$8:$AZ$285,MATCH('72400M Ann'!$C33,'72400 Ann'!$C$8:$C$285,0),MATCH('72400M Ann'!BB$8,'72400 Ann'!$C$8:$AZ$8,0))</f>
        <v>13.3</v>
      </c>
      <c r="BC33" s="11">
        <f>INDEX('72400 Ann'!$C$8:$AZ$285,MATCH('72400M Ann'!$C33,'72400 Ann'!$C$8:$C$285,0),MATCH('72400M Ann'!BC$8,'72400 Ann'!$C$8:$AZ$8,0))</f>
        <v>15.1</v>
      </c>
      <c r="BD33" s="11">
        <f>INDEX('72400 Ann'!$C$8:$AZ$285,MATCH('72400M Ann'!$C33,'72400 Ann'!$C$8:$C$285,0),MATCH('72400M Ann'!BD$8,'72400 Ann'!$C$8:$AZ$8,0))</f>
        <v>17.2</v>
      </c>
      <c r="BE33" s="11">
        <f>INDEX('72400 Ann'!$C$8:$AZ$285,MATCH('72400M Ann'!$C33,'72400 Ann'!$C$8:$C$285,0),MATCH('72400M Ann'!BE$8,'72400 Ann'!$C$8:$AZ$8,0))</f>
        <v>19.3</v>
      </c>
      <c r="BF33" s="11">
        <f>INDEX('72400 Ann'!$C$8:$AZ$285,MATCH('72400M Ann'!$C33,'72400 Ann'!$C$8:$C$285,0),MATCH('72400M Ann'!BF$8,'72400 Ann'!$C$8:$AZ$8,0))</f>
        <v>20.5</v>
      </c>
      <c r="BG33" s="11">
        <f>INDEX('72400 Ann'!$C$8:$AZ$285,MATCH('72400M Ann'!$C33,'72400 Ann'!$C$8:$C$285,0),MATCH('72400M Ann'!BG$8,'72400 Ann'!$C$8:$AZ$8,0))</f>
        <v>23.5</v>
      </c>
      <c r="BH33" s="11">
        <f>INDEX('72400 Ann'!$C$8:$AZ$285,MATCH('72400M Ann'!$C33,'72400 Ann'!$C$8:$C$285,0),MATCH('72400M Ann'!BH$8,'72400 Ann'!$C$8:$AZ$8,0))</f>
        <v>25.5</v>
      </c>
      <c r="BI33" s="11">
        <f>INDEX('72400 Ann'!$C$8:$AZ$285,MATCH('72400M Ann'!$C33,'72400 Ann'!$C$8:$C$285,0),MATCH('72400M Ann'!BI$8,'72400 Ann'!$C$8:$AZ$8,0))</f>
        <v>28.4</v>
      </c>
      <c r="BJ33" s="11">
        <f>INDEX('72400 Ann'!$C$8:$AZ$285,MATCH('72400M Ann'!$C33,'72400 Ann'!$C$8:$C$285,0),MATCH('72400M Ann'!BJ$8,'72400 Ann'!$C$8:$AZ$8,0))</f>
        <v>31.2</v>
      </c>
      <c r="BK33" s="11">
        <f>INDEX('72400 Ann'!$C$8:$AZ$285,MATCH('72400M Ann'!$C33,'72400 Ann'!$C$8:$C$285,0),MATCH('72400M Ann'!BK$8,'72400 Ann'!$C$8:$AZ$8,0))</f>
        <v>34.1</v>
      </c>
      <c r="BL33" s="11">
        <f>INDEX('72400 Ann'!$C$8:$AZ$285,MATCH('72400M Ann'!$C33,'72400 Ann'!$C$8:$C$285,0),MATCH('72400M Ann'!BL$8,'72400 Ann'!$C$8:$AZ$8,0))</f>
        <v>37</v>
      </c>
      <c r="BM33" s="11">
        <f>INDEX('72400 Ann'!$C$8:$AZ$285,MATCH('72400M Ann'!$C33,'72400 Ann'!$C$8:$C$285,0),MATCH('72400M Ann'!BM$8,'72400 Ann'!$C$8:$AZ$8,0))</f>
        <v>40.6</v>
      </c>
      <c r="BN33" s="11">
        <f>INDEX('72400 Ann'!$C$8:$AZ$285,MATCH('72400M Ann'!$C33,'72400 Ann'!$C$8:$C$285,0),MATCH('72400M Ann'!BN$8,'72400 Ann'!$C$8:$AZ$8,0))</f>
        <v>44.2</v>
      </c>
      <c r="BO33" s="11">
        <f>INDEX('72400 Ann'!$C$8:$AZ$285,MATCH('72400M Ann'!$C33,'72400 Ann'!$C$8:$C$285,0),MATCH('72400M Ann'!BO$8,'72400 Ann'!$C$8:$AZ$8,0))</f>
        <v>48.4</v>
      </c>
      <c r="BP33" s="11">
        <f>INDEX('72400 Ann'!$C$8:$AZ$285,MATCH('72400M Ann'!$C33,'72400 Ann'!$C$8:$C$285,0),MATCH('72400M Ann'!BP$8,'72400 Ann'!$C$8:$AZ$8,0))</f>
        <v>54</v>
      </c>
      <c r="BQ33" s="11">
        <f>INDEX('72400 Ann'!$C$8:$AZ$285,MATCH('72400M Ann'!$C33,'72400 Ann'!$C$8:$C$285,0),MATCH('72400M Ann'!BQ$8,'72400 Ann'!$C$8:$AZ$8,0))</f>
        <v>59.2</v>
      </c>
      <c r="BR33" s="11">
        <f>INDEX('72400 Ann'!$C$8:$AZ$285,MATCH('72400M Ann'!$C33,'72400 Ann'!$C$8:$C$285,0),MATCH('72400M Ann'!BR$8,'72400 Ann'!$C$8:$AZ$8,0))</f>
        <v>65.5</v>
      </c>
      <c r="BS33" s="11">
        <f>INDEX('72400 Ann'!$C$8:$AZ$285,MATCH('72400M Ann'!$C33,'72400 Ann'!$C$8:$C$285,0),MATCH('72400M Ann'!BS$8,'72400 Ann'!$C$8:$AZ$8,0))</f>
        <v>70.599999999999994</v>
      </c>
      <c r="BT33" s="11">
        <f>INDEX('72400 Ann'!$C$8:$AZ$285,MATCH('72400M Ann'!$C33,'72400 Ann'!$C$8:$C$285,0),MATCH('72400M Ann'!BT$8,'72400 Ann'!$C$8:$AZ$8,0))</f>
        <v>77.5</v>
      </c>
      <c r="BU33" s="11">
        <f>INDEX('72400 Ann'!$C$8:$AZ$285,MATCH('72400M Ann'!$C33,'72400 Ann'!$C$8:$C$285,0),MATCH('72400M Ann'!BU$8,'72400 Ann'!$C$8:$AZ$8,0))</f>
        <v>83.4</v>
      </c>
      <c r="BV33" s="11">
        <f>INDEX('72400 Ann'!$C$8:$AZ$285,MATCH('72400M Ann'!$C33,'72400 Ann'!$C$8:$C$285,0),MATCH('72400M Ann'!BV$8,'72400 Ann'!$C$8:$AZ$8,0))</f>
        <v>91.1</v>
      </c>
      <c r="BW33" s="11">
        <f>INDEX('72400 Ann'!$C$8:$AZ$285,MATCH('72400M Ann'!$C33,'72400 Ann'!$C$8:$C$285,0),MATCH('72400M Ann'!BW$8,'72400 Ann'!$C$8:$AZ$8,0))</f>
        <v>100.3</v>
      </c>
      <c r="BX33" s="11">
        <f>INDEX('72400 Ann'!$C$8:$AZ$285,MATCH('72400M Ann'!$C33,'72400 Ann'!$C$8:$C$285,0),MATCH('72400M Ann'!BX$8,'72400 Ann'!$C$8:$AZ$8,0))</f>
        <v>110</v>
      </c>
      <c r="BY33" s="11">
        <f>INDEX('72400 Ann'!$C$8:$AZ$285,MATCH('72400M Ann'!$C33,'72400 Ann'!$C$8:$C$285,0),MATCH('72400M Ann'!BY$8,'72400 Ann'!$C$8:$AZ$8,0))</f>
        <v>121.3</v>
      </c>
      <c r="BZ33" s="11">
        <f>INDEX('72400 Ann'!$C$8:$AZ$285,MATCH('72400M Ann'!$C33,'72400 Ann'!$C$8:$C$285,0),MATCH('72400M Ann'!BZ$8,'72400 Ann'!$C$8:$AZ$8,0))</f>
        <v>132.6</v>
      </c>
      <c r="CA33" s="11">
        <f>INDEX('72400 Ann'!$C$8:$AZ$285,MATCH('72400M Ann'!$C33,'72400 Ann'!$C$8:$C$285,0),MATCH('72400M Ann'!CA$8,'72400 Ann'!$C$8:$AZ$8,0))</f>
        <v>141.69999999999999</v>
      </c>
      <c r="CB33" s="11">
        <f>INDEX('72400 Ann'!$C$8:$AZ$285,MATCH('72400M Ann'!$C33,'72400 Ann'!$C$8:$C$285,0),MATCH('72400M Ann'!CB$8,'72400 Ann'!$C$8:$AZ$8,0))</f>
        <v>151</v>
      </c>
      <c r="CC33" s="11">
        <f>INDEX('72400 Ann'!$C$8:$AZ$285,MATCH('72400M Ann'!$C33,'72400 Ann'!$C$8:$C$285,0),MATCH('72400M Ann'!CC$8,'72400 Ann'!$C$8:$AZ$8,0))</f>
        <v>161.4</v>
      </c>
      <c r="CD33" s="11">
        <f>INDEX('72400 Ann'!$C$8:$AZ$285,MATCH('72400M Ann'!$C33,'72400 Ann'!$C$8:$C$285,0),MATCH('72400M Ann'!CD$8,'72400 Ann'!$C$8:$AZ$8,0))</f>
        <v>173.5</v>
      </c>
      <c r="CE33" s="11">
        <f>INDEX('72400 Ann'!$C$8:$AZ$285,MATCH('72400M Ann'!$C33,'72400 Ann'!$C$8:$C$285,0),MATCH('72400M Ann'!CE$8,'72400 Ann'!$C$8:$AZ$8,0))</f>
        <v>185.5</v>
      </c>
      <c r="CF33" s="11">
        <f>INDEX('72400 Ann'!$C$8:$AZ$285,MATCH('72400M Ann'!$C33,'72400 Ann'!$C$8:$C$285,0),MATCH('72400M Ann'!CF$8,'72400 Ann'!$C$8:$AZ$8,0))</f>
        <v>197.8</v>
      </c>
      <c r="CG33" s="11">
        <f>INDEX('72400 Ann'!$C$8:$AZ$285,MATCH('72400M Ann'!$C33,'72400 Ann'!$C$8:$C$285,0),MATCH('72400M Ann'!CG$8,'72400 Ann'!$C$8:$AZ$8,0))</f>
        <v>213.1</v>
      </c>
      <c r="CH33" s="11">
        <f>INDEX('72400 Ann'!$C$8:$AZ$285,MATCH('72400M Ann'!$C33,'72400 Ann'!$C$8:$C$285,0),MATCH('72400M Ann'!CH$8,'72400 Ann'!$C$8:$AZ$8,0))</f>
        <v>227.4</v>
      </c>
      <c r="CI33" s="11">
        <f>INDEX('72400 Ann'!$C$8:$AZ$285,MATCH('72400M Ann'!$C33,'72400 Ann'!$C$8:$C$285,0),MATCH('72400M Ann'!CI$8,'72400 Ann'!$C$8:$AZ$8,0))</f>
        <v>240.9</v>
      </c>
      <c r="CJ33" s="11">
        <f>INDEX('72400 Ann'!$C$8:$AZ$285,MATCH('72400M Ann'!$C33,'72400 Ann'!$C$8:$C$285,0),MATCH('72400M Ann'!CJ$8,'72400 Ann'!$C$8:$AZ$8,0))</f>
        <v>256.10000000000002</v>
      </c>
      <c r="CK33" s="11">
        <f>INDEX('72400 Ann'!$C$8:$AZ$285,MATCH('72400M Ann'!$C33,'72400 Ann'!$C$8:$C$285,0),MATCH('72400M Ann'!CK$8,'72400 Ann'!$C$8:$AZ$8,0))</f>
        <v>269.2</v>
      </c>
      <c r="CL33" s="11">
        <f>INDEX('72400 Ann'!$C$8:$AZ$285,MATCH('72400M Ann'!$C33,'72400 Ann'!$C$8:$C$285,0),MATCH('72400M Ann'!CL$8,'72400 Ann'!$C$8:$AZ$8,0))</f>
        <v>284.5</v>
      </c>
    </row>
    <row r="34" spans="1:90" s="10" customFormat="1" x14ac:dyDescent="0.25">
      <c r="A34" s="32">
        <v>26</v>
      </c>
      <c r="B34" s="10" t="s">
        <v>1134</v>
      </c>
      <c r="C34" s="10" t="s">
        <v>1237</v>
      </c>
      <c r="D34" s="10">
        <f>INDEX('72400 Ann Hist'!$C$8:$AR$285,MATCH('72400M Ann'!$C34,'72400 Ann Hist'!$C$8:$C$285,0),MATCH('72400M Ann'!D$8,'72400 Ann Hist'!$C$8:$AR$8,0))</f>
        <v>0</v>
      </c>
      <c r="E34" s="10">
        <f>INDEX('72400 Ann Hist'!$C$8:$AR$285,MATCH('72400M Ann'!$C34,'72400 Ann Hist'!$C$8:$C$285,0),MATCH('72400M Ann'!E$8,'72400 Ann Hist'!$C$8:$AR$8,0))</f>
        <v>0</v>
      </c>
      <c r="F34" s="10">
        <f>INDEX('72400 Ann Hist'!$C$8:$AR$285,MATCH('72400M Ann'!$C34,'72400 Ann Hist'!$C$8:$C$285,0),MATCH('72400M Ann'!F$8,'72400 Ann Hist'!$C$8:$AR$8,0))</f>
        <v>0</v>
      </c>
      <c r="G34" s="10">
        <f>INDEX('72400 Ann Hist'!$C$8:$AR$285,MATCH('72400M Ann'!$C34,'72400 Ann Hist'!$C$8:$C$285,0),MATCH('72400M Ann'!G$8,'72400 Ann Hist'!$C$8:$AR$8,0))</f>
        <v>0</v>
      </c>
      <c r="H34" s="10">
        <f>INDEX('72400 Ann Hist'!$C$8:$AR$285,MATCH('72400M Ann'!$C34,'72400 Ann Hist'!$C$8:$C$285,0),MATCH('72400M Ann'!H$8,'72400 Ann Hist'!$C$8:$AR$8,0))</f>
        <v>0</v>
      </c>
      <c r="I34" s="10">
        <f>INDEX('72400 Ann Hist'!$C$8:$AR$285,MATCH('72400M Ann'!$C34,'72400 Ann Hist'!$C$8:$C$285,0),MATCH('72400M Ann'!I$8,'72400 Ann Hist'!$C$8:$AR$8,0))</f>
        <v>0</v>
      </c>
      <c r="J34" s="10">
        <f>INDEX('72400 Ann Hist'!$C$8:$AR$285,MATCH('72400M Ann'!$C34,'72400 Ann Hist'!$C$8:$C$285,0),MATCH('72400M Ann'!J$8,'72400 Ann Hist'!$C$8:$AR$8,0))</f>
        <v>0</v>
      </c>
      <c r="K34" s="10">
        <f>INDEX('72400 Ann Hist'!$C$8:$AR$285,MATCH('72400M Ann'!$C34,'72400 Ann Hist'!$C$8:$C$285,0),MATCH('72400M Ann'!K$8,'72400 Ann Hist'!$C$8:$AR$8,0))</f>
        <v>0</v>
      </c>
      <c r="L34" s="10">
        <f>INDEX('72400 Ann Hist'!$C$8:$AR$285,MATCH('72400M Ann'!$C34,'72400 Ann Hist'!$C$8:$C$285,0),MATCH('72400M Ann'!L$8,'72400 Ann Hist'!$C$8:$AR$8,0))</f>
        <v>0</v>
      </c>
      <c r="M34" s="10">
        <f>INDEX('72400 Ann Hist'!$C$8:$AR$285,MATCH('72400M Ann'!$C34,'72400 Ann Hist'!$C$8:$C$285,0),MATCH('72400M Ann'!M$8,'72400 Ann Hist'!$C$8:$AR$8,0))</f>
        <v>0</v>
      </c>
      <c r="N34" s="10">
        <f>INDEX('72400 Ann Hist'!$C$8:$AR$285,MATCH('72400M Ann'!$C34,'72400 Ann Hist'!$C$8:$C$285,0),MATCH('72400M Ann'!N$8,'72400 Ann Hist'!$C$8:$AR$8,0))</f>
        <v>0</v>
      </c>
      <c r="O34" s="10">
        <f>INDEX('72400 Ann Hist'!$C$8:$AR$285,MATCH('72400M Ann'!$C34,'72400 Ann Hist'!$C$8:$C$285,0),MATCH('72400M Ann'!O$8,'72400 Ann Hist'!$C$8:$AR$8,0))</f>
        <v>0</v>
      </c>
      <c r="P34" s="10">
        <f>INDEX('72400 Ann Hist'!$C$8:$AR$285,MATCH('72400M Ann'!$C34,'72400 Ann Hist'!$C$8:$C$285,0),MATCH('72400M Ann'!P$8,'72400 Ann Hist'!$C$8:$AR$8,0))</f>
        <v>0</v>
      </c>
      <c r="Q34" s="10">
        <f>INDEX('72400 Ann Hist'!$C$8:$AR$285,MATCH('72400M Ann'!$C34,'72400 Ann Hist'!$C$8:$C$285,0),MATCH('72400M Ann'!Q$8,'72400 Ann Hist'!$C$8:$AR$8,0))</f>
        <v>0</v>
      </c>
      <c r="R34" s="10">
        <f>INDEX('72400 Ann Hist'!$C$8:$AR$285,MATCH('72400M Ann'!$C34,'72400 Ann Hist'!$C$8:$C$285,0),MATCH('72400M Ann'!R$8,'72400 Ann Hist'!$C$8:$AR$8,0))</f>
        <v>0</v>
      </c>
      <c r="S34" s="10">
        <f>INDEX('72400 Ann Hist'!$C$8:$AR$285,MATCH('72400M Ann'!$C34,'72400 Ann Hist'!$C$8:$C$285,0),MATCH('72400M Ann'!S$8,'72400 Ann Hist'!$C$8:$AR$8,0))</f>
        <v>0</v>
      </c>
      <c r="T34" s="10">
        <f>INDEX('72400 Ann Hist'!$C$8:$AR$285,MATCH('72400M Ann'!$C34,'72400 Ann Hist'!$C$8:$C$285,0),MATCH('72400M Ann'!T$8,'72400 Ann Hist'!$C$8:$AR$8,0))</f>
        <v>0</v>
      </c>
      <c r="U34" s="10">
        <f>INDEX('72400 Ann Hist'!$C$8:$AR$285,MATCH('72400M Ann'!$C34,'72400 Ann Hist'!$C$8:$C$285,0),MATCH('72400M Ann'!U$8,'72400 Ann Hist'!$C$8:$AR$8,0))</f>
        <v>0</v>
      </c>
      <c r="V34" s="10">
        <f>INDEX('72400 Ann Hist'!$C$8:$AR$285,MATCH('72400M Ann'!$C34,'72400 Ann Hist'!$C$8:$C$285,0),MATCH('72400M Ann'!V$8,'72400 Ann Hist'!$C$8:$AR$8,0))</f>
        <v>0</v>
      </c>
      <c r="W34" s="10">
        <f>INDEX('72400 Ann Hist'!$C$8:$AR$285,MATCH('72400M Ann'!$C34,'72400 Ann Hist'!$C$8:$C$285,0),MATCH('72400M Ann'!W$8,'72400 Ann Hist'!$C$8:$AR$8,0))</f>
        <v>0</v>
      </c>
      <c r="X34" s="10">
        <f>INDEX('72400 Ann Hist'!$C$8:$AR$285,MATCH('72400M Ann'!$C34,'72400 Ann Hist'!$C$8:$C$285,0),MATCH('72400M Ann'!X$8,'72400 Ann Hist'!$C$8:$AR$8,0))</f>
        <v>0</v>
      </c>
      <c r="Y34" s="10">
        <f>INDEX('72400 Ann Hist'!$C$8:$AR$285,MATCH('72400M Ann'!$C34,'72400 Ann Hist'!$C$8:$C$285,0),MATCH('72400M Ann'!Y$8,'72400 Ann Hist'!$C$8:$AR$8,0))</f>
        <v>0</v>
      </c>
      <c r="Z34" s="10">
        <f>INDEX('72400 Ann Hist'!$C$8:$AR$285,MATCH('72400M Ann'!$C34,'72400 Ann Hist'!$C$8:$C$285,0),MATCH('72400M Ann'!Z$8,'72400 Ann Hist'!$C$8:$AR$8,0))</f>
        <v>0</v>
      </c>
      <c r="AA34" s="10">
        <f>INDEX('72400 Ann Hist'!$C$8:$AR$285,MATCH('72400M Ann'!$C34,'72400 Ann Hist'!$C$8:$C$285,0),MATCH('72400M Ann'!AA$8,'72400 Ann Hist'!$C$8:$AR$8,0))</f>
        <v>0</v>
      </c>
      <c r="AB34" s="10">
        <f>INDEX('72400 Ann Hist'!$C$8:$AR$285,MATCH('72400M Ann'!$C34,'72400 Ann Hist'!$C$8:$C$285,0),MATCH('72400M Ann'!AB$8,'72400 Ann Hist'!$C$8:$AR$8,0))</f>
        <v>0</v>
      </c>
      <c r="AC34" s="10">
        <f>INDEX('72400 Ann Hist'!$C$8:$AR$285,MATCH('72400M Ann'!$C34,'72400 Ann Hist'!$C$8:$C$285,0),MATCH('72400M Ann'!AC$8,'72400 Ann Hist'!$C$8:$AR$8,0))</f>
        <v>0</v>
      </c>
      <c r="AD34" s="10">
        <f>INDEX('72400 Ann Hist'!$C$8:$AR$285,MATCH('72400M Ann'!$C34,'72400 Ann Hist'!$C$8:$C$285,0),MATCH('72400M Ann'!AD$8,'72400 Ann Hist'!$C$8:$AR$8,0))</f>
        <v>0</v>
      </c>
      <c r="AE34" s="10">
        <f>INDEX('72400 Ann Hist'!$C$8:$AR$285,MATCH('72400M Ann'!$C34,'72400 Ann Hist'!$C$8:$C$285,0),MATCH('72400M Ann'!AE$8,'72400 Ann Hist'!$C$8:$AR$8,0))</f>
        <v>0</v>
      </c>
      <c r="AF34" s="10">
        <f>INDEX('72400 Ann Hist'!$C$8:$AR$285,MATCH('72400M Ann'!$C34,'72400 Ann Hist'!$C$8:$C$285,0),MATCH('72400M Ann'!AF$8,'72400 Ann Hist'!$C$8:$AR$8,0))</f>
        <v>0</v>
      </c>
      <c r="AG34" s="10">
        <f>INDEX('72400 Ann Hist'!$C$8:$AR$285,MATCH('72400M Ann'!$C34,'72400 Ann Hist'!$C$8:$C$285,0),MATCH('72400M Ann'!AG$8,'72400 Ann Hist'!$C$8:$AR$8,0))</f>
        <v>0</v>
      </c>
      <c r="AH34" s="10">
        <f>INDEX('72400 Ann Hist'!$C$8:$AR$285,MATCH('72400M Ann'!$C34,'72400 Ann Hist'!$C$8:$C$285,0),MATCH('72400M Ann'!AH$8,'72400 Ann Hist'!$C$8:$AR$8,0))</f>
        <v>0</v>
      </c>
      <c r="AI34" s="10">
        <f>INDEX('72400 Ann Hist'!$C$8:$AR$285,MATCH('72400M Ann'!$C34,'72400 Ann Hist'!$C$8:$C$285,0),MATCH('72400M Ann'!AI$8,'72400 Ann Hist'!$C$8:$AR$8,0))</f>
        <v>0</v>
      </c>
      <c r="AJ34" s="10">
        <f>INDEX('72400 Ann Hist'!$C$8:$AR$285,MATCH('72400M Ann'!$C34,'72400 Ann Hist'!$C$8:$C$285,0),MATCH('72400M Ann'!AJ$8,'72400 Ann Hist'!$C$8:$AR$8,0))</f>
        <v>0</v>
      </c>
      <c r="AK34" s="10">
        <f>INDEX('72400 Ann Hist'!$C$8:$AR$285,MATCH('72400M Ann'!$C34,'72400 Ann Hist'!$C$8:$C$285,0),MATCH('72400M Ann'!AK$8,'72400 Ann Hist'!$C$8:$AR$8,0))</f>
        <v>0</v>
      </c>
      <c r="AL34" s="10">
        <f>INDEX('72400 Ann Hist'!$C$8:$AR$285,MATCH('72400M Ann'!$C34,'72400 Ann Hist'!$C$8:$C$285,0),MATCH('72400M Ann'!AL$8,'72400 Ann Hist'!$C$8:$AR$8,0))</f>
        <v>0</v>
      </c>
      <c r="AM34" s="10">
        <f>INDEX('72400 Ann Hist'!$C$8:$AR$285,MATCH('72400M Ann'!$C34,'72400 Ann Hist'!$C$8:$C$285,0),MATCH('72400M Ann'!AM$8,'72400 Ann Hist'!$C$8:$AR$8,0))</f>
        <v>0</v>
      </c>
      <c r="AN34" s="10">
        <f>INDEX('72400 Ann Hist'!$C$8:$AR$285,MATCH('72400M Ann'!$C34,'72400 Ann Hist'!$C$8:$C$285,0),MATCH('72400M Ann'!AN$8,'72400 Ann Hist'!$C$8:$AR$8,0))</f>
        <v>0</v>
      </c>
      <c r="AO34" s="10">
        <f>INDEX('72400 Ann Hist'!$C$8:$AR$285,MATCH('72400M Ann'!$C34,'72400 Ann Hist'!$C$8:$C$285,0),MATCH('72400M Ann'!AO$8,'72400 Ann Hist'!$C$8:$AR$8,0))</f>
        <v>0.1</v>
      </c>
      <c r="AP34" s="10">
        <f>INDEX('72400 Ann Hist'!$C$8:$AR$285,MATCH('72400M Ann'!$C34,'72400 Ann Hist'!$C$8:$C$285,0),MATCH('72400M Ann'!AP$8,'72400 Ann Hist'!$C$8:$AR$8,0))</f>
        <v>0.1</v>
      </c>
      <c r="AQ34" s="10">
        <f>INDEX('72400 Ann Hist'!$C$8:$AR$285,MATCH('72400M Ann'!$C34,'72400 Ann Hist'!$C$8:$C$285,0),MATCH('72400M Ann'!AQ$8,'72400 Ann Hist'!$C$8:$AR$8,0))</f>
        <v>0.1</v>
      </c>
      <c r="AR34" s="11">
        <f>INDEX('72400 Ann'!$C$8:$AZ$285,MATCH('72400M Ann'!$C34,'72400 Ann'!$C$8:$C$285,0),MATCH('72400M Ann'!AR$8,'72400 Ann'!$C$8:$AZ$8,0))</f>
        <v>0.1</v>
      </c>
      <c r="AS34" s="11">
        <f>INDEX('72400 Ann'!$C$8:$AZ$285,MATCH('72400M Ann'!$C34,'72400 Ann'!$C$8:$C$285,0),MATCH('72400M Ann'!AS$8,'72400 Ann'!$C$8:$AZ$8,0))</f>
        <v>0.1</v>
      </c>
      <c r="AT34" s="11">
        <f>INDEX('72400 Ann'!$C$8:$AZ$285,MATCH('72400M Ann'!$C34,'72400 Ann'!$C$8:$C$285,0),MATCH('72400M Ann'!AT$8,'72400 Ann'!$C$8:$AZ$8,0))</f>
        <v>0.1</v>
      </c>
      <c r="AU34" s="11">
        <f>INDEX('72400 Ann'!$C$8:$AZ$285,MATCH('72400M Ann'!$C34,'72400 Ann'!$C$8:$C$285,0),MATCH('72400M Ann'!AU$8,'72400 Ann'!$C$8:$AZ$8,0))</f>
        <v>0.2</v>
      </c>
      <c r="AV34" s="11">
        <f>INDEX('72400 Ann'!$C$8:$AZ$285,MATCH('72400M Ann'!$C34,'72400 Ann'!$C$8:$C$285,0),MATCH('72400M Ann'!AV$8,'72400 Ann'!$C$8:$AZ$8,0))</f>
        <v>0.2</v>
      </c>
      <c r="AW34" s="11">
        <f>INDEX('72400 Ann'!$C$8:$AZ$285,MATCH('72400M Ann'!$C34,'72400 Ann'!$C$8:$C$285,0),MATCH('72400M Ann'!AW$8,'72400 Ann'!$C$8:$AZ$8,0))</f>
        <v>0.2</v>
      </c>
      <c r="AX34" s="11">
        <f>INDEX('72400 Ann'!$C$8:$AZ$285,MATCH('72400M Ann'!$C34,'72400 Ann'!$C$8:$C$285,0),MATCH('72400M Ann'!AX$8,'72400 Ann'!$C$8:$AZ$8,0))</f>
        <v>0.2</v>
      </c>
      <c r="AY34" s="11">
        <f>INDEX('72400 Ann'!$C$8:$AZ$285,MATCH('72400M Ann'!$C34,'72400 Ann'!$C$8:$C$285,0),MATCH('72400M Ann'!AY$8,'72400 Ann'!$C$8:$AZ$8,0))</f>
        <v>0.2</v>
      </c>
      <c r="AZ34" s="11">
        <f>INDEX('72400 Ann'!$C$8:$AZ$285,MATCH('72400M Ann'!$C34,'72400 Ann'!$C$8:$C$285,0),MATCH('72400M Ann'!AZ$8,'72400 Ann'!$C$8:$AZ$8,0))</f>
        <v>0.2</v>
      </c>
      <c r="BA34" s="11">
        <f>INDEX('72400 Ann'!$C$8:$AZ$285,MATCH('72400M Ann'!$C34,'72400 Ann'!$C$8:$C$285,0),MATCH('72400M Ann'!BA$8,'72400 Ann'!$C$8:$AZ$8,0))</f>
        <v>0.2</v>
      </c>
      <c r="BB34" s="11">
        <f>INDEX('72400 Ann'!$C$8:$AZ$285,MATCH('72400M Ann'!$C34,'72400 Ann'!$C$8:$C$285,0),MATCH('72400M Ann'!BB$8,'72400 Ann'!$C$8:$AZ$8,0))</f>
        <v>0.2</v>
      </c>
      <c r="BC34" s="11">
        <f>INDEX('72400 Ann'!$C$8:$AZ$285,MATCH('72400M Ann'!$C34,'72400 Ann'!$C$8:$C$285,0),MATCH('72400M Ann'!BC$8,'72400 Ann'!$C$8:$AZ$8,0))</f>
        <v>0.3</v>
      </c>
      <c r="BD34" s="11">
        <f>INDEX('72400 Ann'!$C$8:$AZ$285,MATCH('72400M Ann'!$C34,'72400 Ann'!$C$8:$C$285,0),MATCH('72400M Ann'!BD$8,'72400 Ann'!$C$8:$AZ$8,0))</f>
        <v>0.4</v>
      </c>
      <c r="BE34" s="11">
        <f>INDEX('72400 Ann'!$C$8:$AZ$285,MATCH('72400M Ann'!$C34,'72400 Ann'!$C$8:$C$285,0),MATCH('72400M Ann'!BE$8,'72400 Ann'!$C$8:$AZ$8,0))</f>
        <v>0.4</v>
      </c>
      <c r="BF34" s="11">
        <f>INDEX('72400 Ann'!$C$8:$AZ$285,MATCH('72400M Ann'!$C34,'72400 Ann'!$C$8:$C$285,0),MATCH('72400M Ann'!BF$8,'72400 Ann'!$C$8:$AZ$8,0))</f>
        <v>0.4</v>
      </c>
      <c r="BG34" s="11">
        <f>INDEX('72400 Ann'!$C$8:$AZ$285,MATCH('72400M Ann'!$C34,'72400 Ann'!$C$8:$C$285,0),MATCH('72400M Ann'!BG$8,'72400 Ann'!$C$8:$AZ$8,0))</f>
        <v>0.4</v>
      </c>
      <c r="BH34" s="11">
        <f>INDEX('72400 Ann'!$C$8:$AZ$285,MATCH('72400M Ann'!$C34,'72400 Ann'!$C$8:$C$285,0),MATCH('72400M Ann'!BH$8,'72400 Ann'!$C$8:$AZ$8,0))</f>
        <v>0.7</v>
      </c>
      <c r="BI34" s="11">
        <f>INDEX('72400 Ann'!$C$8:$AZ$285,MATCH('72400M Ann'!$C34,'72400 Ann'!$C$8:$C$285,0),MATCH('72400M Ann'!BI$8,'72400 Ann'!$C$8:$AZ$8,0))</f>
        <v>0.8</v>
      </c>
      <c r="BJ34" s="11">
        <f>INDEX('72400 Ann'!$C$8:$AZ$285,MATCH('72400M Ann'!$C34,'72400 Ann'!$C$8:$C$285,0),MATCH('72400M Ann'!BJ$8,'72400 Ann'!$C$8:$AZ$8,0))</f>
        <v>0.9</v>
      </c>
      <c r="BK34" s="11">
        <f>INDEX('72400 Ann'!$C$8:$AZ$285,MATCH('72400M Ann'!$C34,'72400 Ann'!$C$8:$C$285,0),MATCH('72400M Ann'!BK$8,'72400 Ann'!$C$8:$AZ$8,0))</f>
        <v>1</v>
      </c>
      <c r="BL34" s="11">
        <f>INDEX('72400 Ann'!$C$8:$AZ$285,MATCH('72400M Ann'!$C34,'72400 Ann'!$C$8:$C$285,0),MATCH('72400M Ann'!BL$8,'72400 Ann'!$C$8:$AZ$8,0))</f>
        <v>1.3</v>
      </c>
      <c r="BM34" s="11">
        <f>INDEX('72400 Ann'!$C$8:$AZ$285,MATCH('72400M Ann'!$C34,'72400 Ann'!$C$8:$C$285,0),MATCH('72400M Ann'!BM$8,'72400 Ann'!$C$8:$AZ$8,0))</f>
        <v>1.4</v>
      </c>
      <c r="BN34" s="11">
        <f>INDEX('72400 Ann'!$C$8:$AZ$285,MATCH('72400M Ann'!$C34,'72400 Ann'!$C$8:$C$285,0),MATCH('72400M Ann'!BN$8,'72400 Ann'!$C$8:$AZ$8,0))</f>
        <v>1.6</v>
      </c>
      <c r="BO34" s="11">
        <f>INDEX('72400 Ann'!$C$8:$AZ$285,MATCH('72400M Ann'!$C34,'72400 Ann'!$C$8:$C$285,0),MATCH('72400M Ann'!BO$8,'72400 Ann'!$C$8:$AZ$8,0))</f>
        <v>1.8</v>
      </c>
      <c r="BP34" s="11">
        <f>INDEX('72400 Ann'!$C$8:$AZ$285,MATCH('72400M Ann'!$C34,'72400 Ann'!$C$8:$C$285,0),MATCH('72400M Ann'!BP$8,'72400 Ann'!$C$8:$AZ$8,0))</f>
        <v>2</v>
      </c>
      <c r="BQ34" s="11">
        <f>INDEX('72400 Ann'!$C$8:$AZ$285,MATCH('72400M Ann'!$C34,'72400 Ann'!$C$8:$C$285,0),MATCH('72400M Ann'!BQ$8,'72400 Ann'!$C$8:$AZ$8,0))</f>
        <v>2.2000000000000002</v>
      </c>
      <c r="BR34" s="11">
        <f>INDEX('72400 Ann'!$C$8:$AZ$285,MATCH('72400M Ann'!$C34,'72400 Ann'!$C$8:$C$285,0),MATCH('72400M Ann'!BR$8,'72400 Ann'!$C$8:$AZ$8,0))</f>
        <v>2.5</v>
      </c>
      <c r="BS34" s="11">
        <f>INDEX('72400 Ann'!$C$8:$AZ$285,MATCH('72400M Ann'!$C34,'72400 Ann'!$C$8:$C$285,0),MATCH('72400M Ann'!BS$8,'72400 Ann'!$C$8:$AZ$8,0))</f>
        <v>3.4</v>
      </c>
      <c r="BT34" s="11">
        <f>INDEX('72400 Ann'!$C$8:$AZ$285,MATCH('72400M Ann'!$C34,'72400 Ann'!$C$8:$C$285,0),MATCH('72400M Ann'!BT$8,'72400 Ann'!$C$8:$AZ$8,0))</f>
        <v>3.9</v>
      </c>
      <c r="BU34" s="11">
        <f>INDEX('72400 Ann'!$C$8:$AZ$285,MATCH('72400M Ann'!$C34,'72400 Ann'!$C$8:$C$285,0),MATCH('72400M Ann'!BU$8,'72400 Ann'!$C$8:$AZ$8,0))</f>
        <v>4.2</v>
      </c>
      <c r="BV34" s="11">
        <f>INDEX('72400 Ann'!$C$8:$AZ$285,MATCH('72400M Ann'!$C34,'72400 Ann'!$C$8:$C$285,0),MATCH('72400M Ann'!BV$8,'72400 Ann'!$C$8:$AZ$8,0))</f>
        <v>4.5999999999999996</v>
      </c>
      <c r="BW34" s="11">
        <f>INDEX('72400 Ann'!$C$8:$AZ$285,MATCH('72400M Ann'!$C34,'72400 Ann'!$C$8:$C$285,0),MATCH('72400M Ann'!BW$8,'72400 Ann'!$C$8:$AZ$8,0))</f>
        <v>6</v>
      </c>
      <c r="BX34" s="11">
        <f>INDEX('72400 Ann'!$C$8:$AZ$285,MATCH('72400M Ann'!$C34,'72400 Ann'!$C$8:$C$285,0),MATCH('72400M Ann'!BX$8,'72400 Ann'!$C$8:$AZ$8,0))</f>
        <v>7.5</v>
      </c>
      <c r="BY34" s="11">
        <f>INDEX('72400 Ann'!$C$8:$AZ$285,MATCH('72400M Ann'!$C34,'72400 Ann'!$C$8:$C$285,0),MATCH('72400M Ann'!BY$8,'72400 Ann'!$C$8:$AZ$8,0))</f>
        <v>7.7</v>
      </c>
      <c r="BZ34" s="11">
        <f>INDEX('72400 Ann'!$C$8:$AZ$285,MATCH('72400M Ann'!$C34,'72400 Ann'!$C$8:$C$285,0),MATCH('72400M Ann'!BZ$8,'72400 Ann'!$C$8:$AZ$8,0))</f>
        <v>7.8</v>
      </c>
      <c r="CA34" s="11">
        <f>INDEX('72400 Ann'!$C$8:$AZ$285,MATCH('72400M Ann'!$C34,'72400 Ann'!$C$8:$C$285,0),MATCH('72400M Ann'!CA$8,'72400 Ann'!$C$8:$AZ$8,0))</f>
        <v>9</v>
      </c>
      <c r="CB34" s="11">
        <f>INDEX('72400 Ann'!$C$8:$AZ$285,MATCH('72400M Ann'!$C34,'72400 Ann'!$C$8:$C$285,0),MATCH('72400M Ann'!CB$8,'72400 Ann'!$C$8:$AZ$8,0))</f>
        <v>10.1</v>
      </c>
      <c r="CC34" s="11">
        <f>INDEX('72400 Ann'!$C$8:$AZ$285,MATCH('72400M Ann'!$C34,'72400 Ann'!$C$8:$C$285,0),MATCH('72400M Ann'!CC$8,'72400 Ann'!$C$8:$AZ$8,0))</f>
        <v>12.6</v>
      </c>
      <c r="CD34" s="11">
        <f>INDEX('72400 Ann'!$C$8:$AZ$285,MATCH('72400M Ann'!$C34,'72400 Ann'!$C$8:$C$285,0),MATCH('72400M Ann'!CD$8,'72400 Ann'!$C$8:$AZ$8,0))</f>
        <v>14</v>
      </c>
      <c r="CE34" s="11">
        <f>INDEX('72400 Ann'!$C$8:$AZ$285,MATCH('72400M Ann'!$C34,'72400 Ann'!$C$8:$C$285,0),MATCH('72400M Ann'!CE$8,'72400 Ann'!$C$8:$AZ$8,0))</f>
        <v>10.9</v>
      </c>
      <c r="CF34" s="11">
        <f>INDEX('72400 Ann'!$C$8:$AZ$285,MATCH('72400M Ann'!$C34,'72400 Ann'!$C$8:$C$285,0),MATCH('72400M Ann'!CF$8,'72400 Ann'!$C$8:$AZ$8,0))</f>
        <v>8.6999999999999993</v>
      </c>
      <c r="CG34" s="11">
        <f>INDEX('72400 Ann'!$C$8:$AZ$285,MATCH('72400M Ann'!$C34,'72400 Ann'!$C$8:$C$285,0),MATCH('72400M Ann'!CG$8,'72400 Ann'!$C$8:$AZ$8,0))</f>
        <v>9.8000000000000007</v>
      </c>
      <c r="CH34" s="11">
        <f>INDEX('72400 Ann'!$C$8:$AZ$285,MATCH('72400M Ann'!$C34,'72400 Ann'!$C$8:$C$285,0),MATCH('72400M Ann'!CH$8,'72400 Ann'!$C$8:$AZ$8,0))</f>
        <v>10.4</v>
      </c>
      <c r="CI34" s="11">
        <f>INDEX('72400 Ann'!$C$8:$AZ$285,MATCH('72400M Ann'!$C34,'72400 Ann'!$C$8:$C$285,0),MATCH('72400M Ann'!CI$8,'72400 Ann'!$C$8:$AZ$8,0))</f>
        <v>11.1</v>
      </c>
      <c r="CJ34" s="11">
        <f>INDEX('72400 Ann'!$C$8:$AZ$285,MATCH('72400M Ann'!$C34,'72400 Ann'!$C$8:$C$285,0),MATCH('72400M Ann'!CJ$8,'72400 Ann'!$C$8:$AZ$8,0))</f>
        <v>12.1</v>
      </c>
      <c r="CK34" s="11">
        <f>INDEX('72400 Ann'!$C$8:$AZ$285,MATCH('72400M Ann'!$C34,'72400 Ann'!$C$8:$C$285,0),MATCH('72400M Ann'!CK$8,'72400 Ann'!$C$8:$AZ$8,0))</f>
        <v>13</v>
      </c>
      <c r="CL34" s="11">
        <f>INDEX('72400 Ann'!$C$8:$AZ$285,MATCH('72400M Ann'!$C34,'72400 Ann'!$C$8:$C$285,0),MATCH('72400M Ann'!CL$8,'72400 Ann'!$C$8:$AZ$8,0))</f>
        <v>13.9</v>
      </c>
    </row>
    <row r="35" spans="1:90" s="33" customFormat="1" x14ac:dyDescent="0.25">
      <c r="B35" s="8" t="s">
        <v>1133</v>
      </c>
      <c r="C35" s="8" t="s">
        <v>185</v>
      </c>
      <c r="D35" s="33">
        <f>INDEX('72400 Ann Hist'!$C$8:$AR$285,MATCH('72400M Ann'!$C35,'72400 Ann Hist'!$C$8:$C$285,0),MATCH('72400M Ann'!D$8,'72400 Ann Hist'!$C$8:$AR$8,0))</f>
        <v>0</v>
      </c>
      <c r="E35" s="33">
        <f>INDEX('72400 Ann Hist'!$C$8:$AR$285,MATCH('72400M Ann'!$C35,'72400 Ann Hist'!$C$8:$C$285,0),MATCH('72400M Ann'!E$8,'72400 Ann Hist'!$C$8:$AR$8,0))</f>
        <v>0</v>
      </c>
      <c r="F35" s="33">
        <f>INDEX('72400 Ann Hist'!$C$8:$AR$285,MATCH('72400M Ann'!$C35,'72400 Ann Hist'!$C$8:$C$285,0),MATCH('72400M Ann'!F$8,'72400 Ann Hist'!$C$8:$AR$8,0))</f>
        <v>0</v>
      </c>
      <c r="G35" s="33">
        <f>INDEX('72400 Ann Hist'!$C$8:$AR$285,MATCH('72400M Ann'!$C35,'72400 Ann Hist'!$C$8:$C$285,0),MATCH('72400M Ann'!G$8,'72400 Ann Hist'!$C$8:$AR$8,0))</f>
        <v>0</v>
      </c>
      <c r="H35" s="33">
        <f>INDEX('72400 Ann Hist'!$C$8:$AR$285,MATCH('72400M Ann'!$C35,'72400 Ann Hist'!$C$8:$C$285,0),MATCH('72400M Ann'!H$8,'72400 Ann Hist'!$C$8:$AR$8,0))</f>
        <v>0</v>
      </c>
      <c r="I35" s="33">
        <f>INDEX('72400 Ann Hist'!$C$8:$AR$285,MATCH('72400M Ann'!$C35,'72400 Ann Hist'!$C$8:$C$285,0),MATCH('72400M Ann'!I$8,'72400 Ann Hist'!$C$8:$AR$8,0))</f>
        <v>0</v>
      </c>
      <c r="J35" s="33">
        <f>INDEX('72400 Ann Hist'!$C$8:$AR$285,MATCH('72400M Ann'!$C35,'72400 Ann Hist'!$C$8:$C$285,0),MATCH('72400M Ann'!J$8,'72400 Ann Hist'!$C$8:$AR$8,0))</f>
        <v>0</v>
      </c>
      <c r="K35" s="33">
        <f>INDEX('72400 Ann Hist'!$C$8:$AR$285,MATCH('72400M Ann'!$C35,'72400 Ann Hist'!$C$8:$C$285,0),MATCH('72400M Ann'!K$8,'72400 Ann Hist'!$C$8:$AR$8,0))</f>
        <v>0</v>
      </c>
      <c r="L35" s="33">
        <f>INDEX('72400 Ann Hist'!$C$8:$AR$285,MATCH('72400M Ann'!$C35,'72400 Ann Hist'!$C$8:$C$285,0),MATCH('72400M Ann'!L$8,'72400 Ann Hist'!$C$8:$AR$8,0))</f>
        <v>0</v>
      </c>
      <c r="M35" s="33">
        <f>INDEX('72400 Ann Hist'!$C$8:$AR$285,MATCH('72400M Ann'!$C35,'72400 Ann Hist'!$C$8:$C$285,0),MATCH('72400M Ann'!M$8,'72400 Ann Hist'!$C$8:$AR$8,0))</f>
        <v>0</v>
      </c>
      <c r="N35" s="33">
        <f>INDEX('72400 Ann Hist'!$C$8:$AR$285,MATCH('72400M Ann'!$C35,'72400 Ann Hist'!$C$8:$C$285,0),MATCH('72400M Ann'!N$8,'72400 Ann Hist'!$C$8:$AR$8,0))</f>
        <v>0</v>
      </c>
      <c r="O35" s="33">
        <f>INDEX('72400 Ann Hist'!$C$8:$AR$285,MATCH('72400M Ann'!$C35,'72400 Ann Hist'!$C$8:$C$285,0),MATCH('72400M Ann'!O$8,'72400 Ann Hist'!$C$8:$AR$8,0))</f>
        <v>0</v>
      </c>
      <c r="P35" s="33">
        <f>INDEX('72400 Ann Hist'!$C$8:$AR$285,MATCH('72400M Ann'!$C35,'72400 Ann Hist'!$C$8:$C$285,0),MATCH('72400M Ann'!P$8,'72400 Ann Hist'!$C$8:$AR$8,0))</f>
        <v>0</v>
      </c>
      <c r="Q35" s="33">
        <f>INDEX('72400 Ann Hist'!$C$8:$AR$285,MATCH('72400M Ann'!$C35,'72400 Ann Hist'!$C$8:$C$285,0),MATCH('72400M Ann'!Q$8,'72400 Ann Hist'!$C$8:$AR$8,0))</f>
        <v>0</v>
      </c>
      <c r="R35" s="33">
        <f>INDEX('72400 Ann Hist'!$C$8:$AR$285,MATCH('72400M Ann'!$C35,'72400 Ann Hist'!$C$8:$C$285,0),MATCH('72400M Ann'!R$8,'72400 Ann Hist'!$C$8:$AR$8,0))</f>
        <v>0</v>
      </c>
      <c r="S35" s="33">
        <f>INDEX('72400 Ann Hist'!$C$8:$AR$285,MATCH('72400M Ann'!$C35,'72400 Ann Hist'!$C$8:$C$285,0),MATCH('72400M Ann'!S$8,'72400 Ann Hist'!$C$8:$AR$8,0))</f>
        <v>0</v>
      </c>
      <c r="T35" s="33">
        <f>INDEX('72400 Ann Hist'!$C$8:$AR$285,MATCH('72400M Ann'!$C35,'72400 Ann Hist'!$C$8:$C$285,0),MATCH('72400M Ann'!T$8,'72400 Ann Hist'!$C$8:$AR$8,0))</f>
        <v>0</v>
      </c>
      <c r="U35" s="33">
        <f>INDEX('72400 Ann Hist'!$C$8:$AR$285,MATCH('72400M Ann'!$C35,'72400 Ann Hist'!$C$8:$C$285,0),MATCH('72400M Ann'!U$8,'72400 Ann Hist'!$C$8:$AR$8,0))</f>
        <v>0</v>
      </c>
      <c r="V35" s="33">
        <f>INDEX('72400 Ann Hist'!$C$8:$AR$285,MATCH('72400M Ann'!$C35,'72400 Ann Hist'!$C$8:$C$285,0),MATCH('72400M Ann'!V$8,'72400 Ann Hist'!$C$8:$AR$8,0))</f>
        <v>0</v>
      </c>
      <c r="W35" s="33">
        <f>INDEX('72400 Ann Hist'!$C$8:$AR$285,MATCH('72400M Ann'!$C35,'72400 Ann Hist'!$C$8:$C$285,0),MATCH('72400M Ann'!W$8,'72400 Ann Hist'!$C$8:$AR$8,0))</f>
        <v>0</v>
      </c>
      <c r="X35" s="33">
        <f>INDEX('72400 Ann Hist'!$C$8:$AR$285,MATCH('72400M Ann'!$C35,'72400 Ann Hist'!$C$8:$C$285,0),MATCH('72400M Ann'!X$8,'72400 Ann Hist'!$C$8:$AR$8,0))</f>
        <v>0</v>
      </c>
      <c r="Y35" s="33">
        <f>INDEX('72400 Ann Hist'!$C$8:$AR$285,MATCH('72400M Ann'!$C35,'72400 Ann Hist'!$C$8:$C$285,0),MATCH('72400M Ann'!Y$8,'72400 Ann Hist'!$C$8:$AR$8,0))</f>
        <v>0</v>
      </c>
      <c r="Z35" s="33">
        <f>INDEX('72400 Ann Hist'!$C$8:$AR$285,MATCH('72400M Ann'!$C35,'72400 Ann Hist'!$C$8:$C$285,0),MATCH('72400M Ann'!Z$8,'72400 Ann Hist'!$C$8:$AR$8,0))</f>
        <v>0</v>
      </c>
      <c r="AA35" s="33">
        <f>INDEX('72400 Ann Hist'!$C$8:$AR$285,MATCH('72400M Ann'!$C35,'72400 Ann Hist'!$C$8:$C$285,0),MATCH('72400M Ann'!AA$8,'72400 Ann Hist'!$C$8:$AR$8,0))</f>
        <v>0</v>
      </c>
      <c r="AB35" s="33">
        <f>INDEX('72400 Ann Hist'!$C$8:$AR$285,MATCH('72400M Ann'!$C35,'72400 Ann Hist'!$C$8:$C$285,0),MATCH('72400M Ann'!AB$8,'72400 Ann Hist'!$C$8:$AR$8,0))</f>
        <v>0</v>
      </c>
      <c r="AC35" s="33">
        <f>INDEX('72400 Ann Hist'!$C$8:$AR$285,MATCH('72400M Ann'!$C35,'72400 Ann Hist'!$C$8:$C$285,0),MATCH('72400M Ann'!AC$8,'72400 Ann Hist'!$C$8:$AR$8,0))</f>
        <v>0</v>
      </c>
      <c r="AD35" s="33">
        <f>INDEX('72400 Ann Hist'!$C$8:$AR$285,MATCH('72400M Ann'!$C35,'72400 Ann Hist'!$C$8:$C$285,0),MATCH('72400M Ann'!AD$8,'72400 Ann Hist'!$C$8:$AR$8,0))</f>
        <v>0</v>
      </c>
      <c r="AE35" s="33">
        <f>INDEX('72400 Ann Hist'!$C$8:$AR$285,MATCH('72400M Ann'!$C35,'72400 Ann Hist'!$C$8:$C$285,0),MATCH('72400M Ann'!AE$8,'72400 Ann Hist'!$C$8:$AR$8,0))</f>
        <v>0</v>
      </c>
      <c r="AF35" s="33">
        <f>INDEX('72400 Ann Hist'!$C$8:$AR$285,MATCH('72400M Ann'!$C35,'72400 Ann Hist'!$C$8:$C$285,0),MATCH('72400M Ann'!AF$8,'72400 Ann Hist'!$C$8:$AR$8,0))</f>
        <v>0</v>
      </c>
      <c r="AG35" s="33">
        <f>INDEX('72400 Ann Hist'!$C$8:$AR$285,MATCH('72400M Ann'!$C35,'72400 Ann Hist'!$C$8:$C$285,0),MATCH('72400M Ann'!AG$8,'72400 Ann Hist'!$C$8:$AR$8,0))</f>
        <v>0</v>
      </c>
      <c r="AH35" s="33">
        <f>INDEX('72400 Ann Hist'!$C$8:$AR$285,MATCH('72400M Ann'!$C35,'72400 Ann Hist'!$C$8:$C$285,0),MATCH('72400M Ann'!AH$8,'72400 Ann Hist'!$C$8:$AR$8,0))</f>
        <v>0</v>
      </c>
      <c r="AI35" s="33">
        <f>INDEX('72400 Ann Hist'!$C$8:$AR$285,MATCH('72400M Ann'!$C35,'72400 Ann Hist'!$C$8:$C$285,0),MATCH('72400M Ann'!AI$8,'72400 Ann Hist'!$C$8:$AR$8,0))</f>
        <v>0</v>
      </c>
      <c r="AJ35" s="33">
        <f>INDEX('72400 Ann Hist'!$C$8:$AR$285,MATCH('72400M Ann'!$C35,'72400 Ann Hist'!$C$8:$C$285,0),MATCH('72400M Ann'!AJ$8,'72400 Ann Hist'!$C$8:$AR$8,0))</f>
        <v>0</v>
      </c>
      <c r="AK35" s="33">
        <f>INDEX('72400 Ann Hist'!$C$8:$AR$285,MATCH('72400M Ann'!$C35,'72400 Ann Hist'!$C$8:$C$285,0),MATCH('72400M Ann'!AK$8,'72400 Ann Hist'!$C$8:$AR$8,0))</f>
        <v>0</v>
      </c>
      <c r="AL35" s="33">
        <f>INDEX('72400 Ann Hist'!$C$8:$AR$285,MATCH('72400M Ann'!$C35,'72400 Ann Hist'!$C$8:$C$285,0),MATCH('72400M Ann'!AL$8,'72400 Ann Hist'!$C$8:$AR$8,0))</f>
        <v>0</v>
      </c>
      <c r="AM35" s="33">
        <f>INDEX('72400 Ann Hist'!$C$8:$AR$285,MATCH('72400M Ann'!$C35,'72400 Ann Hist'!$C$8:$C$285,0),MATCH('72400M Ann'!AM$8,'72400 Ann Hist'!$C$8:$AR$8,0))</f>
        <v>0</v>
      </c>
      <c r="AN35" s="33">
        <f>INDEX('72400 Ann Hist'!$C$8:$AR$285,MATCH('72400M Ann'!$C35,'72400 Ann Hist'!$C$8:$C$285,0),MATCH('72400M Ann'!AN$8,'72400 Ann Hist'!$C$8:$AR$8,0))</f>
        <v>0</v>
      </c>
      <c r="AO35" s="33">
        <f>INDEX('72400 Ann Hist'!$C$8:$AR$285,MATCH('72400M Ann'!$C35,'72400 Ann Hist'!$C$8:$C$285,0),MATCH('72400M Ann'!AO$8,'72400 Ann Hist'!$C$8:$AR$8,0))</f>
        <v>0</v>
      </c>
      <c r="AP35" s="33">
        <f>INDEX('72400 Ann Hist'!$C$8:$AR$285,MATCH('72400M Ann'!$C35,'72400 Ann Hist'!$C$8:$C$285,0),MATCH('72400M Ann'!AP$8,'72400 Ann Hist'!$C$8:$AR$8,0))</f>
        <v>0</v>
      </c>
      <c r="AQ35" s="33">
        <f>INDEX('72400 Ann Hist'!$C$8:$AR$285,MATCH('72400M Ann'!$C35,'72400 Ann Hist'!$C$8:$C$285,0),MATCH('72400M Ann'!AQ$8,'72400 Ann Hist'!$C$8:$AR$8,0))</f>
        <v>0</v>
      </c>
      <c r="AR35" s="34">
        <f>INDEX('72400 Ann'!$C$8:$AZ$285,MATCH('72400M Ann'!$C35,'72400 Ann'!$C$8:$C$285,0),MATCH('72400M Ann'!AR$8,'72400 Ann'!$C$8:$AZ$8,0))</f>
        <v>0</v>
      </c>
      <c r="AS35" s="34">
        <f>INDEX('72400 Ann'!$C$8:$AZ$285,MATCH('72400M Ann'!$C35,'72400 Ann'!$C$8:$C$285,0),MATCH('72400M Ann'!AS$8,'72400 Ann'!$C$8:$AZ$8,0))</f>
        <v>0</v>
      </c>
      <c r="AT35" s="34">
        <f>INDEX('72400 Ann'!$C$8:$AZ$285,MATCH('72400M Ann'!$C35,'72400 Ann'!$C$8:$C$285,0),MATCH('72400M Ann'!AT$8,'72400 Ann'!$C$8:$AZ$8,0))</f>
        <v>0</v>
      </c>
      <c r="AU35" s="34">
        <f>INDEX('72400 Ann'!$C$8:$AZ$285,MATCH('72400M Ann'!$C35,'72400 Ann'!$C$8:$C$285,0),MATCH('72400M Ann'!AU$8,'72400 Ann'!$C$8:$AZ$8,0))</f>
        <v>0</v>
      </c>
      <c r="AV35" s="34">
        <f>INDEX('72400 Ann'!$C$8:$AZ$285,MATCH('72400M Ann'!$C35,'72400 Ann'!$C$8:$C$285,0),MATCH('72400M Ann'!AV$8,'72400 Ann'!$C$8:$AZ$8,0))</f>
        <v>0</v>
      </c>
      <c r="AW35" s="34">
        <f>INDEX('72400 Ann'!$C$8:$AZ$285,MATCH('72400M Ann'!$C35,'72400 Ann'!$C$8:$C$285,0),MATCH('72400M Ann'!AW$8,'72400 Ann'!$C$8:$AZ$8,0))</f>
        <v>0</v>
      </c>
      <c r="AX35" s="34">
        <f>INDEX('72400 Ann'!$C$8:$AZ$285,MATCH('72400M Ann'!$C35,'72400 Ann'!$C$8:$C$285,0),MATCH('72400M Ann'!AX$8,'72400 Ann'!$C$8:$AZ$8,0))</f>
        <v>0</v>
      </c>
      <c r="AY35" s="34">
        <f>INDEX('72400 Ann'!$C$8:$AZ$285,MATCH('72400M Ann'!$C35,'72400 Ann'!$C$8:$C$285,0),MATCH('72400M Ann'!AY$8,'72400 Ann'!$C$8:$AZ$8,0))</f>
        <v>0</v>
      </c>
      <c r="AZ35" s="34">
        <f>INDEX('72400 Ann'!$C$8:$AZ$285,MATCH('72400M Ann'!$C35,'72400 Ann'!$C$8:$C$285,0),MATCH('72400M Ann'!AZ$8,'72400 Ann'!$C$8:$AZ$8,0))</f>
        <v>0</v>
      </c>
      <c r="BA35" s="34">
        <f>INDEX('72400 Ann'!$C$8:$AZ$285,MATCH('72400M Ann'!$C35,'72400 Ann'!$C$8:$C$285,0),MATCH('72400M Ann'!BA$8,'72400 Ann'!$C$8:$AZ$8,0))</f>
        <v>0</v>
      </c>
      <c r="BB35" s="34">
        <f>INDEX('72400 Ann'!$C$8:$AZ$285,MATCH('72400M Ann'!$C35,'72400 Ann'!$C$8:$C$285,0),MATCH('72400M Ann'!BB$8,'72400 Ann'!$C$8:$AZ$8,0))</f>
        <v>0</v>
      </c>
      <c r="BC35" s="34">
        <f>INDEX('72400 Ann'!$C$8:$AZ$285,MATCH('72400M Ann'!$C35,'72400 Ann'!$C$8:$C$285,0),MATCH('72400M Ann'!BC$8,'72400 Ann'!$C$8:$AZ$8,0))</f>
        <v>0</v>
      </c>
      <c r="BD35" s="34">
        <f>INDEX('72400 Ann'!$C$8:$AZ$285,MATCH('72400M Ann'!$C35,'72400 Ann'!$C$8:$C$285,0),MATCH('72400M Ann'!BD$8,'72400 Ann'!$C$8:$AZ$8,0))</f>
        <v>0</v>
      </c>
      <c r="BE35" s="34">
        <f>INDEX('72400 Ann'!$C$8:$AZ$285,MATCH('72400M Ann'!$C35,'72400 Ann'!$C$8:$C$285,0),MATCH('72400M Ann'!BE$8,'72400 Ann'!$C$8:$AZ$8,0))</f>
        <v>0</v>
      </c>
      <c r="BF35" s="34">
        <f>INDEX('72400 Ann'!$C$8:$AZ$285,MATCH('72400M Ann'!$C35,'72400 Ann'!$C$8:$C$285,0),MATCH('72400M Ann'!BF$8,'72400 Ann'!$C$8:$AZ$8,0))</f>
        <v>0</v>
      </c>
      <c r="BG35" s="34">
        <f>INDEX('72400 Ann'!$C$8:$AZ$285,MATCH('72400M Ann'!$C35,'72400 Ann'!$C$8:$C$285,0),MATCH('72400M Ann'!BG$8,'72400 Ann'!$C$8:$AZ$8,0))</f>
        <v>0</v>
      </c>
      <c r="BH35" s="34">
        <f>INDEX('72400 Ann'!$C$8:$AZ$285,MATCH('72400M Ann'!$C35,'72400 Ann'!$C$8:$C$285,0),MATCH('72400M Ann'!BH$8,'72400 Ann'!$C$8:$AZ$8,0))</f>
        <v>0</v>
      </c>
      <c r="BI35" s="34">
        <f>INDEX('72400 Ann'!$C$8:$AZ$285,MATCH('72400M Ann'!$C35,'72400 Ann'!$C$8:$C$285,0),MATCH('72400M Ann'!BI$8,'72400 Ann'!$C$8:$AZ$8,0))</f>
        <v>0</v>
      </c>
      <c r="BJ35" s="34">
        <f>INDEX('72400 Ann'!$C$8:$AZ$285,MATCH('72400M Ann'!$C35,'72400 Ann'!$C$8:$C$285,0),MATCH('72400M Ann'!BJ$8,'72400 Ann'!$C$8:$AZ$8,0))</f>
        <v>0</v>
      </c>
      <c r="BK35" s="34">
        <f>INDEX('72400 Ann'!$C$8:$AZ$285,MATCH('72400M Ann'!$C35,'72400 Ann'!$C$8:$C$285,0),MATCH('72400M Ann'!BK$8,'72400 Ann'!$C$8:$AZ$8,0))</f>
        <v>0</v>
      </c>
      <c r="BL35" s="34">
        <f>INDEX('72400 Ann'!$C$8:$AZ$285,MATCH('72400M Ann'!$C35,'72400 Ann'!$C$8:$C$285,0),MATCH('72400M Ann'!BL$8,'72400 Ann'!$C$8:$AZ$8,0))</f>
        <v>0</v>
      </c>
      <c r="BM35" s="34">
        <f>INDEX('72400 Ann'!$C$8:$AZ$285,MATCH('72400M Ann'!$C35,'72400 Ann'!$C$8:$C$285,0),MATCH('72400M Ann'!BM$8,'72400 Ann'!$C$8:$AZ$8,0))</f>
        <v>0</v>
      </c>
      <c r="BN35" s="34">
        <f>INDEX('72400 Ann'!$C$8:$AZ$285,MATCH('72400M Ann'!$C35,'72400 Ann'!$C$8:$C$285,0),MATCH('72400M Ann'!BN$8,'72400 Ann'!$C$8:$AZ$8,0))</f>
        <v>0</v>
      </c>
      <c r="BO35" s="34">
        <f>INDEX('72400 Ann'!$C$8:$AZ$285,MATCH('72400M Ann'!$C35,'72400 Ann'!$C$8:$C$285,0),MATCH('72400M Ann'!BO$8,'72400 Ann'!$C$8:$AZ$8,0))</f>
        <v>0</v>
      </c>
      <c r="BP35" s="34">
        <f>INDEX('72400 Ann'!$C$8:$AZ$285,MATCH('72400M Ann'!$C35,'72400 Ann'!$C$8:$C$285,0),MATCH('72400M Ann'!BP$8,'72400 Ann'!$C$8:$AZ$8,0))</f>
        <v>0</v>
      </c>
      <c r="BQ35" s="34">
        <f>INDEX('72400 Ann'!$C$8:$AZ$285,MATCH('72400M Ann'!$C35,'72400 Ann'!$C$8:$C$285,0),MATCH('72400M Ann'!BQ$8,'72400 Ann'!$C$8:$AZ$8,0))</f>
        <v>0</v>
      </c>
      <c r="BR35" s="34">
        <f>INDEX('72400 Ann'!$C$8:$AZ$285,MATCH('72400M Ann'!$C35,'72400 Ann'!$C$8:$C$285,0),MATCH('72400M Ann'!BR$8,'72400 Ann'!$C$8:$AZ$8,0))</f>
        <v>0</v>
      </c>
      <c r="BS35" s="34">
        <f>INDEX('72400 Ann'!$C$8:$AZ$285,MATCH('72400M Ann'!$C35,'72400 Ann'!$C$8:$C$285,0),MATCH('72400M Ann'!BS$8,'72400 Ann'!$C$8:$AZ$8,0))</f>
        <v>0</v>
      </c>
      <c r="BT35" s="34">
        <f>INDEX('72400 Ann'!$C$8:$AZ$285,MATCH('72400M Ann'!$C35,'72400 Ann'!$C$8:$C$285,0),MATCH('72400M Ann'!BT$8,'72400 Ann'!$C$8:$AZ$8,0))</f>
        <v>0</v>
      </c>
      <c r="BU35" s="34">
        <f>INDEX('72400 Ann'!$C$8:$AZ$285,MATCH('72400M Ann'!$C35,'72400 Ann'!$C$8:$C$285,0),MATCH('72400M Ann'!BU$8,'72400 Ann'!$C$8:$AZ$8,0))</f>
        <v>0</v>
      </c>
      <c r="BV35" s="34">
        <f>INDEX('72400 Ann'!$C$8:$AZ$285,MATCH('72400M Ann'!$C35,'72400 Ann'!$C$8:$C$285,0),MATCH('72400M Ann'!BV$8,'72400 Ann'!$C$8:$AZ$8,0))</f>
        <v>0</v>
      </c>
      <c r="BW35" s="34">
        <f>INDEX('72400 Ann'!$C$8:$AZ$285,MATCH('72400M Ann'!$C35,'72400 Ann'!$C$8:$C$285,0),MATCH('72400M Ann'!BW$8,'72400 Ann'!$C$8:$AZ$8,0))</f>
        <v>0</v>
      </c>
      <c r="BX35" s="34">
        <f>INDEX('72400 Ann'!$C$8:$AZ$285,MATCH('72400M Ann'!$C35,'72400 Ann'!$C$8:$C$285,0),MATCH('72400M Ann'!BX$8,'72400 Ann'!$C$8:$AZ$8,0))</f>
        <v>0</v>
      </c>
      <c r="BY35" s="34">
        <f>INDEX('72400 Ann'!$C$8:$AZ$285,MATCH('72400M Ann'!$C35,'72400 Ann'!$C$8:$C$285,0),MATCH('72400M Ann'!BY$8,'72400 Ann'!$C$8:$AZ$8,0))</f>
        <v>0</v>
      </c>
      <c r="BZ35" s="34">
        <f>INDEX('72400 Ann'!$C$8:$AZ$285,MATCH('72400M Ann'!$C35,'72400 Ann'!$C$8:$C$285,0),MATCH('72400M Ann'!BZ$8,'72400 Ann'!$C$8:$AZ$8,0))</f>
        <v>0</v>
      </c>
      <c r="CA35" s="34">
        <f>INDEX('72400 Ann'!$C$8:$AZ$285,MATCH('72400M Ann'!$C35,'72400 Ann'!$C$8:$C$285,0),MATCH('72400M Ann'!CA$8,'72400 Ann'!$C$8:$AZ$8,0))</f>
        <v>0</v>
      </c>
      <c r="CB35" s="34">
        <f>INDEX('72400 Ann'!$C$8:$AZ$285,MATCH('72400M Ann'!$C35,'72400 Ann'!$C$8:$C$285,0),MATCH('72400M Ann'!CB$8,'72400 Ann'!$C$8:$AZ$8,0))</f>
        <v>0</v>
      </c>
      <c r="CC35" s="34">
        <f>INDEX('72400 Ann'!$C$8:$AZ$285,MATCH('72400M Ann'!$C35,'72400 Ann'!$C$8:$C$285,0),MATCH('72400M Ann'!CC$8,'72400 Ann'!$C$8:$AZ$8,0))</f>
        <v>0</v>
      </c>
      <c r="CD35" s="34">
        <f>INDEX('72400 Ann'!$C$8:$AZ$285,MATCH('72400M Ann'!$C35,'72400 Ann'!$C$8:$C$285,0),MATCH('72400M Ann'!CD$8,'72400 Ann'!$C$8:$AZ$8,0))</f>
        <v>0</v>
      </c>
      <c r="CE35" s="34">
        <f>INDEX('72400 Ann'!$C$8:$AZ$285,MATCH('72400M Ann'!$C35,'72400 Ann'!$C$8:$C$285,0),MATCH('72400M Ann'!CE$8,'72400 Ann'!$C$8:$AZ$8,0))</f>
        <v>0</v>
      </c>
      <c r="CF35" s="34">
        <f>INDEX('72400 Ann'!$C$8:$AZ$285,MATCH('72400M Ann'!$C35,'72400 Ann'!$C$8:$C$285,0),MATCH('72400M Ann'!CF$8,'72400 Ann'!$C$8:$AZ$8,0))</f>
        <v>0</v>
      </c>
      <c r="CG35" s="34">
        <f>INDEX('72400 Ann'!$C$8:$AZ$285,MATCH('72400M Ann'!$C35,'72400 Ann'!$C$8:$C$285,0),MATCH('72400M Ann'!CG$8,'72400 Ann'!$C$8:$AZ$8,0))</f>
        <v>0</v>
      </c>
      <c r="CH35" s="34">
        <f>INDEX('72400 Ann'!$C$8:$AZ$285,MATCH('72400M Ann'!$C35,'72400 Ann'!$C$8:$C$285,0),MATCH('72400M Ann'!CH$8,'72400 Ann'!$C$8:$AZ$8,0))</f>
        <v>0</v>
      </c>
      <c r="CI35" s="34">
        <f>INDEX('72400 Ann'!$C$8:$AZ$285,MATCH('72400M Ann'!$C35,'72400 Ann'!$C$8:$C$285,0),MATCH('72400M Ann'!CI$8,'72400 Ann'!$C$8:$AZ$8,0))</f>
        <v>0</v>
      </c>
      <c r="CJ35" s="34">
        <f>INDEX('72400 Ann'!$C$8:$AZ$285,MATCH('72400M Ann'!$C35,'72400 Ann'!$C$8:$C$285,0),MATCH('72400M Ann'!CJ$8,'72400 Ann'!$C$8:$AZ$8,0))</f>
        <v>0</v>
      </c>
      <c r="CK35" s="9">
        <f>INDEX('72400 Ann'!$C$8:$AZ$285,MATCH('72400M Ann'!$C35,'72400 Ann'!$C$8:$C$285,0),MATCH('72400M Ann'!CK$8,'72400 Ann'!$C$8:$AZ$8,0))</f>
        <v>0</v>
      </c>
      <c r="CL35" s="9">
        <f>INDEX('72400 Ann'!$C$8:$AZ$285,MATCH('72400M Ann'!$C35,'72400 Ann'!$C$8:$C$285,0),MATCH('72400M Ann'!CL$8,'72400 Ann'!$C$8:$AZ$8,0))</f>
        <v>0</v>
      </c>
    </row>
    <row r="36" spans="1:90" s="10" customFormat="1" x14ac:dyDescent="0.25">
      <c r="A36" s="32">
        <v>27</v>
      </c>
      <c r="B36" s="10" t="s">
        <v>1132</v>
      </c>
      <c r="C36" s="10" t="s">
        <v>1238</v>
      </c>
      <c r="D36" s="10">
        <f>INDEX('72400 Ann Hist'!$C$8:$AR$285,MATCH('72400M Ann'!$C36,'72400 Ann Hist'!$C$8:$C$285,0),MATCH('72400M Ann'!D$8,'72400 Ann Hist'!$C$8:$AR$8,0))</f>
        <v>0.3</v>
      </c>
      <c r="E36" s="10">
        <f>INDEX('72400 Ann Hist'!$C$8:$AR$285,MATCH('72400M Ann'!$C36,'72400 Ann Hist'!$C$8:$C$285,0),MATCH('72400M Ann'!E$8,'72400 Ann Hist'!$C$8:$AR$8,0))</f>
        <v>0.3</v>
      </c>
      <c r="F36" s="10">
        <f>INDEX('72400 Ann Hist'!$C$8:$AR$285,MATCH('72400M Ann'!$C36,'72400 Ann Hist'!$C$8:$C$285,0),MATCH('72400M Ann'!F$8,'72400 Ann Hist'!$C$8:$AR$8,0))</f>
        <v>0.3</v>
      </c>
      <c r="G36" s="10">
        <f>INDEX('72400 Ann Hist'!$C$8:$AR$285,MATCH('72400M Ann'!$C36,'72400 Ann Hist'!$C$8:$C$285,0),MATCH('72400M Ann'!G$8,'72400 Ann Hist'!$C$8:$AR$8,0))</f>
        <v>0.3</v>
      </c>
      <c r="H36" s="10">
        <f>INDEX('72400 Ann Hist'!$C$8:$AR$285,MATCH('72400M Ann'!$C36,'72400 Ann Hist'!$C$8:$C$285,0),MATCH('72400M Ann'!H$8,'72400 Ann Hist'!$C$8:$AR$8,0))</f>
        <v>0.3</v>
      </c>
      <c r="I36" s="10">
        <f>INDEX('72400 Ann Hist'!$C$8:$AR$285,MATCH('72400M Ann'!$C36,'72400 Ann Hist'!$C$8:$C$285,0),MATCH('72400M Ann'!I$8,'72400 Ann Hist'!$C$8:$AR$8,0))</f>
        <v>0.3</v>
      </c>
      <c r="J36" s="10">
        <f>INDEX('72400 Ann Hist'!$C$8:$AR$285,MATCH('72400M Ann'!$C36,'72400 Ann Hist'!$C$8:$C$285,0),MATCH('72400M Ann'!J$8,'72400 Ann Hist'!$C$8:$AR$8,0))</f>
        <v>0.3</v>
      </c>
      <c r="K36" s="10">
        <f>INDEX('72400 Ann Hist'!$C$8:$AR$285,MATCH('72400M Ann'!$C36,'72400 Ann Hist'!$C$8:$C$285,0),MATCH('72400M Ann'!K$8,'72400 Ann Hist'!$C$8:$AR$8,0))</f>
        <v>0.4</v>
      </c>
      <c r="L36" s="10">
        <f>INDEX('72400 Ann Hist'!$C$8:$AR$285,MATCH('72400M Ann'!$C36,'72400 Ann Hist'!$C$8:$C$285,0),MATCH('72400M Ann'!L$8,'72400 Ann Hist'!$C$8:$AR$8,0))</f>
        <v>0.4</v>
      </c>
      <c r="M36" s="10">
        <f>INDEX('72400 Ann Hist'!$C$8:$AR$285,MATCH('72400M Ann'!$C36,'72400 Ann Hist'!$C$8:$C$285,0),MATCH('72400M Ann'!M$8,'72400 Ann Hist'!$C$8:$AR$8,0))</f>
        <v>0.5</v>
      </c>
      <c r="N36" s="10">
        <f>INDEX('72400 Ann Hist'!$C$8:$AR$285,MATCH('72400M Ann'!$C36,'72400 Ann Hist'!$C$8:$C$285,0),MATCH('72400M Ann'!N$8,'72400 Ann Hist'!$C$8:$AR$8,0))</f>
        <v>0.5</v>
      </c>
      <c r="O36" s="10">
        <f>INDEX('72400 Ann Hist'!$C$8:$AR$285,MATCH('72400M Ann'!$C36,'72400 Ann Hist'!$C$8:$C$285,0),MATCH('72400M Ann'!O$8,'72400 Ann Hist'!$C$8:$AR$8,0))</f>
        <v>0.6</v>
      </c>
      <c r="P36" s="10">
        <f>INDEX('72400 Ann Hist'!$C$8:$AR$285,MATCH('72400M Ann'!$C36,'72400 Ann Hist'!$C$8:$C$285,0),MATCH('72400M Ann'!P$8,'72400 Ann Hist'!$C$8:$AR$8,0))</f>
        <v>0.6</v>
      </c>
      <c r="Q36" s="10">
        <f>INDEX('72400 Ann Hist'!$C$8:$AR$285,MATCH('72400M Ann'!$C36,'72400 Ann Hist'!$C$8:$C$285,0),MATCH('72400M Ann'!Q$8,'72400 Ann Hist'!$C$8:$AR$8,0))</f>
        <v>0.6</v>
      </c>
      <c r="R36" s="10">
        <f>INDEX('72400 Ann Hist'!$C$8:$AR$285,MATCH('72400M Ann'!$C36,'72400 Ann Hist'!$C$8:$C$285,0),MATCH('72400M Ann'!R$8,'72400 Ann Hist'!$C$8:$AR$8,0))</f>
        <v>0.7</v>
      </c>
      <c r="S36" s="10">
        <f>INDEX('72400 Ann Hist'!$C$8:$AR$285,MATCH('72400M Ann'!$C36,'72400 Ann Hist'!$C$8:$C$285,0),MATCH('72400M Ann'!S$8,'72400 Ann Hist'!$C$8:$AR$8,0))</f>
        <v>0.8</v>
      </c>
      <c r="T36" s="10">
        <f>INDEX('72400 Ann Hist'!$C$8:$AR$285,MATCH('72400M Ann'!$C36,'72400 Ann Hist'!$C$8:$C$285,0),MATCH('72400M Ann'!T$8,'72400 Ann Hist'!$C$8:$AR$8,0))</f>
        <v>0.8</v>
      </c>
      <c r="U36" s="10">
        <f>INDEX('72400 Ann Hist'!$C$8:$AR$285,MATCH('72400M Ann'!$C36,'72400 Ann Hist'!$C$8:$C$285,0),MATCH('72400M Ann'!U$8,'72400 Ann Hist'!$C$8:$AR$8,0))</f>
        <v>0.9</v>
      </c>
      <c r="V36" s="10">
        <f>INDEX('72400 Ann Hist'!$C$8:$AR$285,MATCH('72400M Ann'!$C36,'72400 Ann Hist'!$C$8:$C$285,0),MATCH('72400M Ann'!V$8,'72400 Ann Hist'!$C$8:$AR$8,0))</f>
        <v>1.1000000000000001</v>
      </c>
      <c r="W36" s="10">
        <f>INDEX('72400 Ann Hist'!$C$8:$AR$285,MATCH('72400M Ann'!$C36,'72400 Ann Hist'!$C$8:$C$285,0),MATCH('72400M Ann'!W$8,'72400 Ann Hist'!$C$8:$AR$8,0))</f>
        <v>1.4</v>
      </c>
      <c r="X36" s="10">
        <f>INDEX('72400 Ann Hist'!$C$8:$AR$285,MATCH('72400M Ann'!$C36,'72400 Ann Hist'!$C$8:$C$285,0),MATCH('72400M Ann'!X$8,'72400 Ann Hist'!$C$8:$AR$8,0))</f>
        <v>1.6</v>
      </c>
      <c r="Y36" s="10">
        <f>INDEX('72400 Ann Hist'!$C$8:$AR$285,MATCH('72400M Ann'!$C36,'72400 Ann Hist'!$C$8:$C$285,0),MATCH('72400M Ann'!Y$8,'72400 Ann Hist'!$C$8:$AR$8,0))</f>
        <v>1.7</v>
      </c>
      <c r="Z36" s="10">
        <f>INDEX('72400 Ann Hist'!$C$8:$AR$285,MATCH('72400M Ann'!$C36,'72400 Ann Hist'!$C$8:$C$285,0),MATCH('72400M Ann'!Z$8,'72400 Ann Hist'!$C$8:$AR$8,0))</f>
        <v>1.9</v>
      </c>
      <c r="AA36" s="10">
        <f>INDEX('72400 Ann Hist'!$C$8:$AR$285,MATCH('72400M Ann'!$C36,'72400 Ann Hist'!$C$8:$C$285,0),MATCH('72400M Ann'!AA$8,'72400 Ann Hist'!$C$8:$AR$8,0))</f>
        <v>2.1</v>
      </c>
      <c r="AB36" s="10">
        <f>INDEX('72400 Ann Hist'!$C$8:$AR$285,MATCH('72400M Ann'!$C36,'72400 Ann Hist'!$C$8:$C$285,0),MATCH('72400M Ann'!AB$8,'72400 Ann Hist'!$C$8:$AR$8,0))</f>
        <v>2.2999999999999998</v>
      </c>
      <c r="AC36" s="10">
        <f>INDEX('72400 Ann Hist'!$C$8:$AR$285,MATCH('72400M Ann'!$C36,'72400 Ann Hist'!$C$8:$C$285,0),MATCH('72400M Ann'!AC$8,'72400 Ann Hist'!$C$8:$AR$8,0))</f>
        <v>2.5</v>
      </c>
      <c r="AD36" s="10">
        <f>INDEX('72400 Ann Hist'!$C$8:$AR$285,MATCH('72400M Ann'!$C36,'72400 Ann Hist'!$C$8:$C$285,0),MATCH('72400M Ann'!AD$8,'72400 Ann Hist'!$C$8:$AR$8,0))</f>
        <v>2.7</v>
      </c>
      <c r="AE36" s="10">
        <f>INDEX('72400 Ann Hist'!$C$8:$AR$285,MATCH('72400M Ann'!$C36,'72400 Ann Hist'!$C$8:$C$285,0),MATCH('72400M Ann'!AE$8,'72400 Ann Hist'!$C$8:$AR$8,0))</f>
        <v>3</v>
      </c>
      <c r="AF36" s="10">
        <f>INDEX('72400 Ann Hist'!$C$8:$AR$285,MATCH('72400M Ann'!$C36,'72400 Ann Hist'!$C$8:$C$285,0),MATCH('72400M Ann'!AF$8,'72400 Ann Hist'!$C$8:$AR$8,0))</f>
        <v>3.4</v>
      </c>
      <c r="AG36" s="10">
        <f>INDEX('72400 Ann Hist'!$C$8:$AR$285,MATCH('72400M Ann'!$C36,'72400 Ann Hist'!$C$8:$C$285,0),MATCH('72400M Ann'!AG$8,'72400 Ann Hist'!$C$8:$AR$8,0))</f>
        <v>3.8</v>
      </c>
      <c r="AH36" s="10">
        <f>INDEX('72400 Ann Hist'!$C$8:$AR$285,MATCH('72400M Ann'!$C36,'72400 Ann Hist'!$C$8:$C$285,0),MATCH('72400M Ann'!AH$8,'72400 Ann Hist'!$C$8:$AR$8,0))</f>
        <v>4</v>
      </c>
      <c r="AI36" s="10">
        <f>INDEX('72400 Ann Hist'!$C$8:$AR$285,MATCH('72400M Ann'!$C36,'72400 Ann Hist'!$C$8:$C$285,0),MATCH('72400M Ann'!AI$8,'72400 Ann Hist'!$C$8:$AR$8,0))</f>
        <v>4.4000000000000004</v>
      </c>
      <c r="AJ36" s="10">
        <f>INDEX('72400 Ann Hist'!$C$8:$AR$285,MATCH('72400M Ann'!$C36,'72400 Ann Hist'!$C$8:$C$285,0),MATCH('72400M Ann'!AJ$8,'72400 Ann Hist'!$C$8:$AR$8,0))</f>
        <v>5</v>
      </c>
      <c r="AK36" s="10">
        <f>INDEX('72400 Ann Hist'!$C$8:$AR$285,MATCH('72400M Ann'!$C36,'72400 Ann Hist'!$C$8:$C$285,0),MATCH('72400M Ann'!AK$8,'72400 Ann Hist'!$C$8:$AR$8,0))</f>
        <v>5</v>
      </c>
      <c r="AL36" s="10">
        <f>INDEX('72400 Ann Hist'!$C$8:$AR$285,MATCH('72400M Ann'!$C36,'72400 Ann Hist'!$C$8:$C$285,0),MATCH('72400M Ann'!AL$8,'72400 Ann Hist'!$C$8:$AR$8,0))</f>
        <v>5.5</v>
      </c>
      <c r="AM36" s="10">
        <f>INDEX('72400 Ann Hist'!$C$8:$AR$285,MATCH('72400M Ann'!$C36,'72400 Ann Hist'!$C$8:$C$285,0),MATCH('72400M Ann'!AM$8,'72400 Ann Hist'!$C$8:$AR$8,0))</f>
        <v>6.1</v>
      </c>
      <c r="AN36" s="10">
        <f>INDEX('72400 Ann Hist'!$C$8:$AR$285,MATCH('72400M Ann'!$C36,'72400 Ann Hist'!$C$8:$C$285,0),MATCH('72400M Ann'!AN$8,'72400 Ann Hist'!$C$8:$AR$8,0))</f>
        <v>6.6</v>
      </c>
      <c r="AO36" s="10">
        <f>INDEX('72400 Ann Hist'!$C$8:$AR$285,MATCH('72400M Ann'!$C36,'72400 Ann Hist'!$C$8:$C$285,0),MATCH('72400M Ann'!AO$8,'72400 Ann Hist'!$C$8:$AR$8,0))</f>
        <v>7.5</v>
      </c>
      <c r="AP36" s="10">
        <f>INDEX('72400 Ann Hist'!$C$8:$AR$285,MATCH('72400M Ann'!$C36,'72400 Ann Hist'!$C$8:$C$285,0),MATCH('72400M Ann'!AP$8,'72400 Ann Hist'!$C$8:$AR$8,0))</f>
        <v>8.1</v>
      </c>
      <c r="AQ36" s="10">
        <f>INDEX('72400 Ann Hist'!$C$8:$AR$285,MATCH('72400M Ann'!$C36,'72400 Ann Hist'!$C$8:$C$285,0),MATCH('72400M Ann'!AQ$8,'72400 Ann Hist'!$C$8:$AR$8,0))</f>
        <v>9.6</v>
      </c>
      <c r="AR36" s="11">
        <f>INDEX('72400 Ann'!$C$8:$AZ$285,MATCH('72400M Ann'!$C36,'72400 Ann'!$C$8:$C$285,0),MATCH('72400M Ann'!AR$8,'72400 Ann'!$C$8:$AZ$8,0))</f>
        <v>11</v>
      </c>
      <c r="AS36" s="11">
        <f>INDEX('72400 Ann'!$C$8:$AZ$285,MATCH('72400M Ann'!$C36,'72400 Ann'!$C$8:$C$285,0),MATCH('72400M Ann'!AS$8,'72400 Ann'!$C$8:$AZ$8,0))</f>
        <v>12.5</v>
      </c>
      <c r="AT36" s="11">
        <f>INDEX('72400 Ann'!$C$8:$AZ$285,MATCH('72400M Ann'!$C36,'72400 Ann'!$C$8:$C$285,0),MATCH('72400M Ann'!AT$8,'72400 Ann'!$C$8:$AZ$8,0))</f>
        <v>15</v>
      </c>
      <c r="AU36" s="11">
        <f>INDEX('72400 Ann'!$C$8:$AZ$285,MATCH('72400M Ann'!$C36,'72400 Ann'!$C$8:$C$285,0),MATCH('72400M Ann'!AU$8,'72400 Ann'!$C$8:$AZ$8,0))</f>
        <v>18.2</v>
      </c>
      <c r="AV36" s="11">
        <f>INDEX('72400 Ann'!$C$8:$AZ$285,MATCH('72400M Ann'!$C36,'72400 Ann'!$C$8:$C$285,0),MATCH('72400M Ann'!AV$8,'72400 Ann'!$C$8:$AZ$8,0))</f>
        <v>18.3</v>
      </c>
      <c r="AW36" s="11">
        <f>INDEX('72400 Ann'!$C$8:$AZ$285,MATCH('72400M Ann'!$C36,'72400 Ann'!$C$8:$C$285,0),MATCH('72400M Ann'!AW$8,'72400 Ann'!$C$8:$AZ$8,0))</f>
        <v>21.1</v>
      </c>
      <c r="AX36" s="11">
        <f>INDEX('72400 Ann'!$C$8:$AZ$285,MATCH('72400M Ann'!$C36,'72400 Ann'!$C$8:$C$285,0),MATCH('72400M Ann'!AX$8,'72400 Ann'!$C$8:$AZ$8,0))</f>
        <v>25</v>
      </c>
      <c r="AY36" s="11">
        <f>INDEX('72400 Ann'!$C$8:$AZ$285,MATCH('72400M Ann'!$C36,'72400 Ann'!$C$8:$C$285,0),MATCH('72400M Ann'!AY$8,'72400 Ann'!$C$8:$AZ$8,0))</f>
        <v>24.9</v>
      </c>
      <c r="AZ36" s="11">
        <f>INDEX('72400 Ann'!$C$8:$AZ$285,MATCH('72400M Ann'!$C36,'72400 Ann'!$C$8:$C$285,0),MATCH('72400M Ann'!AZ$8,'72400 Ann'!$C$8:$AZ$8,0))</f>
        <v>27.5</v>
      </c>
      <c r="BA36" s="11">
        <f>INDEX('72400 Ann'!$C$8:$AZ$285,MATCH('72400M Ann'!$C36,'72400 Ann'!$C$8:$C$285,0),MATCH('72400M Ann'!BA$8,'72400 Ann'!$C$8:$AZ$8,0))</f>
        <v>30.9</v>
      </c>
      <c r="BB36" s="11">
        <f>INDEX('72400 Ann'!$C$8:$AZ$285,MATCH('72400M Ann'!$C36,'72400 Ann'!$C$8:$C$285,0),MATCH('72400M Ann'!BB$8,'72400 Ann'!$C$8:$AZ$8,0))</f>
        <v>35</v>
      </c>
      <c r="BC36" s="11">
        <f>INDEX('72400 Ann'!$C$8:$AZ$285,MATCH('72400M Ann'!$C36,'72400 Ann'!$C$8:$C$285,0),MATCH('72400M Ann'!BC$8,'72400 Ann'!$C$8:$AZ$8,0))</f>
        <v>38.799999999999997</v>
      </c>
      <c r="BD36" s="11">
        <f>INDEX('72400 Ann'!$C$8:$AZ$285,MATCH('72400M Ann'!$C36,'72400 Ann'!$C$8:$C$285,0),MATCH('72400M Ann'!BD$8,'72400 Ann'!$C$8:$AZ$8,0))</f>
        <v>43</v>
      </c>
      <c r="BE36" s="11">
        <f>INDEX('72400 Ann'!$C$8:$AZ$285,MATCH('72400M Ann'!$C36,'72400 Ann'!$C$8:$C$285,0),MATCH('72400M Ann'!BE$8,'72400 Ann'!$C$8:$AZ$8,0))</f>
        <v>51.1</v>
      </c>
      <c r="BF36" s="11">
        <f>INDEX('72400 Ann'!$C$8:$AZ$285,MATCH('72400M Ann'!$C36,'72400 Ann'!$C$8:$C$285,0),MATCH('72400M Ann'!BF$8,'72400 Ann'!$C$8:$AZ$8,0))</f>
        <v>57.8</v>
      </c>
      <c r="BG36" s="11">
        <f>INDEX('72400 Ann'!$C$8:$AZ$285,MATCH('72400M Ann'!$C36,'72400 Ann'!$C$8:$C$285,0),MATCH('72400M Ann'!BG$8,'72400 Ann'!$C$8:$AZ$8,0))</f>
        <v>60.7</v>
      </c>
      <c r="BH36" s="11">
        <f>INDEX('72400 Ann'!$C$8:$AZ$285,MATCH('72400M Ann'!$C36,'72400 Ann'!$C$8:$C$285,0),MATCH('72400M Ann'!BH$8,'72400 Ann'!$C$8:$AZ$8,0))</f>
        <v>66</v>
      </c>
      <c r="BI36" s="11">
        <f>INDEX('72400 Ann'!$C$8:$AZ$285,MATCH('72400M Ann'!$C36,'72400 Ann'!$C$8:$C$285,0),MATCH('72400M Ann'!BI$8,'72400 Ann'!$C$8:$AZ$8,0))</f>
        <v>71.900000000000006</v>
      </c>
      <c r="BJ36" s="11">
        <f>INDEX('72400 Ann'!$C$8:$AZ$285,MATCH('72400M Ann'!$C36,'72400 Ann'!$C$8:$C$285,0),MATCH('72400M Ann'!BJ$8,'72400 Ann'!$C$8:$AZ$8,0))</f>
        <v>75.8</v>
      </c>
      <c r="BK36" s="11">
        <f>INDEX('72400 Ann'!$C$8:$AZ$285,MATCH('72400M Ann'!$C36,'72400 Ann'!$C$8:$C$285,0),MATCH('72400M Ann'!BK$8,'72400 Ann'!$C$8:$AZ$8,0))</f>
        <v>80.099999999999994</v>
      </c>
      <c r="BL36" s="11">
        <f>INDEX('72400 Ann'!$C$8:$AZ$285,MATCH('72400M Ann'!$C36,'72400 Ann'!$C$8:$C$285,0),MATCH('72400M Ann'!BL$8,'72400 Ann'!$C$8:$AZ$8,0))</f>
        <v>98.4</v>
      </c>
      <c r="BM36" s="11">
        <f>INDEX('72400 Ann'!$C$8:$AZ$285,MATCH('72400M Ann'!$C36,'72400 Ann'!$C$8:$C$285,0),MATCH('72400M Ann'!BM$8,'72400 Ann'!$C$8:$AZ$8,0))</f>
        <v>101.2</v>
      </c>
      <c r="BN36" s="11">
        <f>INDEX('72400 Ann'!$C$8:$AZ$285,MATCH('72400M Ann'!$C36,'72400 Ann'!$C$8:$C$285,0),MATCH('72400M Ann'!BN$8,'72400 Ann'!$C$8:$AZ$8,0))</f>
        <v>110.6</v>
      </c>
      <c r="BO36" s="11">
        <f>INDEX('72400 Ann'!$C$8:$AZ$285,MATCH('72400M Ann'!$C36,'72400 Ann'!$C$8:$C$285,0),MATCH('72400M Ann'!BO$8,'72400 Ann'!$C$8:$AZ$8,0))</f>
        <v>125.9</v>
      </c>
      <c r="BP36" s="11">
        <f>INDEX('72400 Ann'!$C$8:$AZ$285,MATCH('72400M Ann'!$C36,'72400 Ann'!$C$8:$C$285,0),MATCH('72400M Ann'!BP$8,'72400 Ann'!$C$8:$AZ$8,0))</f>
        <v>130.19999999999999</v>
      </c>
      <c r="BQ36" s="11">
        <f>INDEX('72400 Ann'!$C$8:$AZ$285,MATCH('72400M Ann'!$C36,'72400 Ann'!$C$8:$C$285,0),MATCH('72400M Ann'!BQ$8,'72400 Ann'!$C$8:$AZ$8,0))</f>
        <v>139.9</v>
      </c>
      <c r="BR36" s="11">
        <f>INDEX('72400 Ann'!$C$8:$AZ$285,MATCH('72400M Ann'!$C36,'72400 Ann'!$C$8:$C$285,0),MATCH('72400M Ann'!BR$8,'72400 Ann'!$C$8:$AZ$8,0))</f>
        <v>156.1</v>
      </c>
      <c r="BS36" s="11">
        <f>INDEX('72400 Ann'!$C$8:$AZ$285,MATCH('72400M Ann'!$C36,'72400 Ann'!$C$8:$C$285,0),MATCH('72400M Ann'!BS$8,'72400 Ann'!$C$8:$AZ$8,0))</f>
        <v>155.4</v>
      </c>
      <c r="BT36" s="11">
        <f>INDEX('72400 Ann'!$C$8:$AZ$285,MATCH('72400M Ann'!$C36,'72400 Ann'!$C$8:$C$285,0),MATCH('72400M Ann'!BT$8,'72400 Ann'!$C$8:$AZ$8,0))</f>
        <v>167.8</v>
      </c>
      <c r="BU36" s="11">
        <f>INDEX('72400 Ann'!$C$8:$AZ$285,MATCH('72400M Ann'!$C36,'72400 Ann'!$C$8:$C$285,0),MATCH('72400M Ann'!BU$8,'72400 Ann'!$C$8:$AZ$8,0))</f>
        <v>164.1</v>
      </c>
      <c r="BV36" s="11">
        <f>INDEX('72400 Ann'!$C$8:$AZ$285,MATCH('72400M Ann'!$C36,'72400 Ann'!$C$8:$C$285,0),MATCH('72400M Ann'!BV$8,'72400 Ann'!$C$8:$AZ$8,0))</f>
        <v>166.3</v>
      </c>
      <c r="BW36" s="11">
        <f>INDEX('72400 Ann'!$C$8:$AZ$285,MATCH('72400M Ann'!$C36,'72400 Ann'!$C$8:$C$285,0),MATCH('72400M Ann'!BW$8,'72400 Ann'!$C$8:$AZ$8,0))</f>
        <v>158.80000000000001</v>
      </c>
      <c r="BX36" s="11">
        <f>INDEX('72400 Ann'!$C$8:$AZ$285,MATCH('72400M Ann'!$C36,'72400 Ann'!$C$8:$C$285,0),MATCH('72400M Ann'!BX$8,'72400 Ann'!$C$8:$AZ$8,0))</f>
        <v>163.1</v>
      </c>
      <c r="BY36" s="11">
        <f>INDEX('72400 Ann'!$C$8:$AZ$285,MATCH('72400M Ann'!$C36,'72400 Ann'!$C$8:$C$285,0),MATCH('72400M Ann'!BY$8,'72400 Ann'!$C$8:$AZ$8,0))</f>
        <v>184.1</v>
      </c>
      <c r="BZ36" s="11">
        <f>INDEX('72400 Ann'!$C$8:$AZ$285,MATCH('72400M Ann'!$C36,'72400 Ann'!$C$8:$C$285,0),MATCH('72400M Ann'!BZ$8,'72400 Ann'!$C$8:$AZ$8,0))</f>
        <v>228.1</v>
      </c>
      <c r="CA36" s="11">
        <f>INDEX('72400 Ann'!$C$8:$AZ$285,MATCH('72400M Ann'!$C36,'72400 Ann'!$C$8:$C$285,0),MATCH('72400M Ann'!CA$8,'72400 Ann'!$C$8:$AZ$8,0))</f>
        <v>247.6</v>
      </c>
      <c r="CB36" s="11">
        <f>INDEX('72400 Ann'!$C$8:$AZ$285,MATCH('72400M Ann'!$C36,'72400 Ann'!$C$8:$C$285,0),MATCH('72400M Ann'!CB$8,'72400 Ann'!$C$8:$AZ$8,0))</f>
        <v>250.9</v>
      </c>
      <c r="CC36" s="11">
        <f>INDEX('72400 Ann'!$C$8:$AZ$285,MATCH('72400M Ann'!$C36,'72400 Ann'!$C$8:$C$285,0),MATCH('72400M Ann'!CC$8,'72400 Ann'!$C$8:$AZ$8,0))</f>
        <v>264.7</v>
      </c>
      <c r="CD36" s="11">
        <f>INDEX('72400 Ann'!$C$8:$AZ$285,MATCH('72400M Ann'!$C36,'72400 Ann'!$C$8:$C$285,0),MATCH('72400M Ann'!CD$8,'72400 Ann'!$C$8:$AZ$8,0))</f>
        <v>269.3</v>
      </c>
      <c r="CE36" s="11">
        <f>INDEX('72400 Ann'!$C$8:$AZ$285,MATCH('72400M Ann'!$C36,'72400 Ann'!$C$8:$C$285,0),MATCH('72400M Ann'!CE$8,'72400 Ann'!$C$8:$AZ$8,0))</f>
        <v>259.10000000000002</v>
      </c>
      <c r="CF36" s="11">
        <f>INDEX('72400 Ann'!$C$8:$AZ$285,MATCH('72400M Ann'!$C36,'72400 Ann'!$C$8:$C$285,0),MATCH('72400M Ann'!CF$8,'72400 Ann'!$C$8:$AZ$8,0))</f>
        <v>307.10000000000002</v>
      </c>
      <c r="CG36" s="11">
        <f>INDEX('72400 Ann'!$C$8:$AZ$285,MATCH('72400M Ann'!$C36,'72400 Ann'!$C$8:$C$285,0),MATCH('72400M Ann'!CG$8,'72400 Ann'!$C$8:$AZ$8,0))</f>
        <v>326.60000000000002</v>
      </c>
      <c r="CH36" s="11">
        <f>INDEX('72400 Ann'!$C$8:$AZ$285,MATCH('72400M Ann'!$C36,'72400 Ann'!$C$8:$C$285,0),MATCH('72400M Ann'!CH$8,'72400 Ann'!$C$8:$AZ$8,0))</f>
        <v>324</v>
      </c>
      <c r="CI36" s="11">
        <f>INDEX('72400 Ann'!$C$8:$AZ$285,MATCH('72400M Ann'!$C36,'72400 Ann'!$C$8:$C$285,0),MATCH('72400M Ann'!CI$8,'72400 Ann'!$C$8:$AZ$8,0))</f>
        <v>340</v>
      </c>
      <c r="CJ36" s="11">
        <f>INDEX('72400 Ann'!$C$8:$AZ$285,MATCH('72400M Ann'!$C36,'72400 Ann'!$C$8:$C$285,0),MATCH('72400M Ann'!CJ$8,'72400 Ann'!$C$8:$AZ$8,0))</f>
        <v>348</v>
      </c>
      <c r="CK36" s="11">
        <f>INDEX('72400 Ann'!$C$8:$AZ$285,MATCH('72400M Ann'!$C36,'72400 Ann'!$C$8:$C$285,0),MATCH('72400M Ann'!CK$8,'72400 Ann'!$C$8:$AZ$8,0))</f>
        <v>338.5</v>
      </c>
      <c r="CL36" s="11">
        <f>INDEX('72400 Ann'!$C$8:$AZ$285,MATCH('72400M Ann'!$C36,'72400 Ann'!$C$8:$C$285,0),MATCH('72400M Ann'!CL$8,'72400 Ann'!$C$8:$AZ$8,0))</f>
        <v>352.3</v>
      </c>
    </row>
    <row r="37" spans="1:90" s="10" customFormat="1" x14ac:dyDescent="0.25">
      <c r="A37" s="32">
        <v>28</v>
      </c>
      <c r="B37" s="10" t="s">
        <v>1130</v>
      </c>
      <c r="C37" s="10" t="s">
        <v>1237</v>
      </c>
      <c r="D37" s="10">
        <f>INDEX('72400 Ann Hist'!$C$8:$AR$285,MATCH('72400M Ann'!$C37,'72400 Ann Hist'!$C$8:$C$285,0),MATCH('72400M Ann'!D$8,'72400 Ann Hist'!$C$8:$AR$8,0))</f>
        <v>0</v>
      </c>
      <c r="E37" s="10">
        <f>INDEX('72400 Ann Hist'!$C$8:$AR$285,MATCH('72400M Ann'!$C37,'72400 Ann Hist'!$C$8:$C$285,0),MATCH('72400M Ann'!E$8,'72400 Ann Hist'!$C$8:$AR$8,0))</f>
        <v>0</v>
      </c>
      <c r="F37" s="10">
        <f>INDEX('72400 Ann Hist'!$C$8:$AR$285,MATCH('72400M Ann'!$C37,'72400 Ann Hist'!$C$8:$C$285,0),MATCH('72400M Ann'!F$8,'72400 Ann Hist'!$C$8:$AR$8,0))</f>
        <v>0</v>
      </c>
      <c r="G37" s="10">
        <f>INDEX('72400 Ann Hist'!$C$8:$AR$285,MATCH('72400M Ann'!$C37,'72400 Ann Hist'!$C$8:$C$285,0),MATCH('72400M Ann'!G$8,'72400 Ann Hist'!$C$8:$AR$8,0))</f>
        <v>0</v>
      </c>
      <c r="H37" s="10">
        <f>INDEX('72400 Ann Hist'!$C$8:$AR$285,MATCH('72400M Ann'!$C37,'72400 Ann Hist'!$C$8:$C$285,0),MATCH('72400M Ann'!H$8,'72400 Ann Hist'!$C$8:$AR$8,0))</f>
        <v>0</v>
      </c>
      <c r="I37" s="10">
        <f>INDEX('72400 Ann Hist'!$C$8:$AR$285,MATCH('72400M Ann'!$C37,'72400 Ann Hist'!$C$8:$C$285,0),MATCH('72400M Ann'!I$8,'72400 Ann Hist'!$C$8:$AR$8,0))</f>
        <v>0</v>
      </c>
      <c r="J37" s="10">
        <f>INDEX('72400 Ann Hist'!$C$8:$AR$285,MATCH('72400M Ann'!$C37,'72400 Ann Hist'!$C$8:$C$285,0),MATCH('72400M Ann'!J$8,'72400 Ann Hist'!$C$8:$AR$8,0))</f>
        <v>0</v>
      </c>
      <c r="K37" s="10">
        <f>INDEX('72400 Ann Hist'!$C$8:$AR$285,MATCH('72400M Ann'!$C37,'72400 Ann Hist'!$C$8:$C$285,0),MATCH('72400M Ann'!K$8,'72400 Ann Hist'!$C$8:$AR$8,0))</f>
        <v>0</v>
      </c>
      <c r="L37" s="10">
        <f>INDEX('72400 Ann Hist'!$C$8:$AR$285,MATCH('72400M Ann'!$C37,'72400 Ann Hist'!$C$8:$C$285,0),MATCH('72400M Ann'!L$8,'72400 Ann Hist'!$C$8:$AR$8,0))</f>
        <v>0</v>
      </c>
      <c r="M37" s="10">
        <f>INDEX('72400 Ann Hist'!$C$8:$AR$285,MATCH('72400M Ann'!$C37,'72400 Ann Hist'!$C$8:$C$285,0),MATCH('72400M Ann'!M$8,'72400 Ann Hist'!$C$8:$AR$8,0))</f>
        <v>0</v>
      </c>
      <c r="N37" s="10">
        <f>INDEX('72400 Ann Hist'!$C$8:$AR$285,MATCH('72400M Ann'!$C37,'72400 Ann Hist'!$C$8:$C$285,0),MATCH('72400M Ann'!N$8,'72400 Ann Hist'!$C$8:$AR$8,0))</f>
        <v>0</v>
      </c>
      <c r="O37" s="10">
        <f>INDEX('72400 Ann Hist'!$C$8:$AR$285,MATCH('72400M Ann'!$C37,'72400 Ann Hist'!$C$8:$C$285,0),MATCH('72400M Ann'!O$8,'72400 Ann Hist'!$C$8:$AR$8,0))</f>
        <v>0</v>
      </c>
      <c r="P37" s="10">
        <f>INDEX('72400 Ann Hist'!$C$8:$AR$285,MATCH('72400M Ann'!$C37,'72400 Ann Hist'!$C$8:$C$285,0),MATCH('72400M Ann'!P$8,'72400 Ann Hist'!$C$8:$AR$8,0))</f>
        <v>0</v>
      </c>
      <c r="Q37" s="10">
        <f>INDEX('72400 Ann Hist'!$C$8:$AR$285,MATCH('72400M Ann'!$C37,'72400 Ann Hist'!$C$8:$C$285,0),MATCH('72400M Ann'!Q$8,'72400 Ann Hist'!$C$8:$AR$8,0))</f>
        <v>0</v>
      </c>
      <c r="R37" s="10">
        <f>INDEX('72400 Ann Hist'!$C$8:$AR$285,MATCH('72400M Ann'!$C37,'72400 Ann Hist'!$C$8:$C$285,0),MATCH('72400M Ann'!R$8,'72400 Ann Hist'!$C$8:$AR$8,0))</f>
        <v>0</v>
      </c>
      <c r="S37" s="10">
        <f>INDEX('72400 Ann Hist'!$C$8:$AR$285,MATCH('72400M Ann'!$C37,'72400 Ann Hist'!$C$8:$C$285,0),MATCH('72400M Ann'!S$8,'72400 Ann Hist'!$C$8:$AR$8,0))</f>
        <v>0</v>
      </c>
      <c r="T37" s="10">
        <f>INDEX('72400 Ann Hist'!$C$8:$AR$285,MATCH('72400M Ann'!$C37,'72400 Ann Hist'!$C$8:$C$285,0),MATCH('72400M Ann'!T$8,'72400 Ann Hist'!$C$8:$AR$8,0))</f>
        <v>0</v>
      </c>
      <c r="U37" s="10">
        <f>INDEX('72400 Ann Hist'!$C$8:$AR$285,MATCH('72400M Ann'!$C37,'72400 Ann Hist'!$C$8:$C$285,0),MATCH('72400M Ann'!U$8,'72400 Ann Hist'!$C$8:$AR$8,0))</f>
        <v>0</v>
      </c>
      <c r="V37" s="10">
        <f>INDEX('72400 Ann Hist'!$C$8:$AR$285,MATCH('72400M Ann'!$C37,'72400 Ann Hist'!$C$8:$C$285,0),MATCH('72400M Ann'!V$8,'72400 Ann Hist'!$C$8:$AR$8,0))</f>
        <v>0</v>
      </c>
      <c r="W37" s="10">
        <f>INDEX('72400 Ann Hist'!$C$8:$AR$285,MATCH('72400M Ann'!$C37,'72400 Ann Hist'!$C$8:$C$285,0),MATCH('72400M Ann'!W$8,'72400 Ann Hist'!$C$8:$AR$8,0))</f>
        <v>0</v>
      </c>
      <c r="X37" s="10">
        <f>INDEX('72400 Ann Hist'!$C$8:$AR$285,MATCH('72400M Ann'!$C37,'72400 Ann Hist'!$C$8:$C$285,0),MATCH('72400M Ann'!X$8,'72400 Ann Hist'!$C$8:$AR$8,0))</f>
        <v>0</v>
      </c>
      <c r="Y37" s="10">
        <f>INDEX('72400 Ann Hist'!$C$8:$AR$285,MATCH('72400M Ann'!$C37,'72400 Ann Hist'!$C$8:$C$285,0),MATCH('72400M Ann'!Y$8,'72400 Ann Hist'!$C$8:$AR$8,0))</f>
        <v>0</v>
      </c>
      <c r="Z37" s="10">
        <f>INDEX('72400 Ann Hist'!$C$8:$AR$285,MATCH('72400M Ann'!$C37,'72400 Ann Hist'!$C$8:$C$285,0),MATCH('72400M Ann'!Z$8,'72400 Ann Hist'!$C$8:$AR$8,0))</f>
        <v>0</v>
      </c>
      <c r="AA37" s="10">
        <f>INDEX('72400 Ann Hist'!$C$8:$AR$285,MATCH('72400M Ann'!$C37,'72400 Ann Hist'!$C$8:$C$285,0),MATCH('72400M Ann'!AA$8,'72400 Ann Hist'!$C$8:$AR$8,0))</f>
        <v>0</v>
      </c>
      <c r="AB37" s="10">
        <f>INDEX('72400 Ann Hist'!$C$8:$AR$285,MATCH('72400M Ann'!$C37,'72400 Ann Hist'!$C$8:$C$285,0),MATCH('72400M Ann'!AB$8,'72400 Ann Hist'!$C$8:$AR$8,0))</f>
        <v>0</v>
      </c>
      <c r="AC37" s="10">
        <f>INDEX('72400 Ann Hist'!$C$8:$AR$285,MATCH('72400M Ann'!$C37,'72400 Ann Hist'!$C$8:$C$285,0),MATCH('72400M Ann'!AC$8,'72400 Ann Hist'!$C$8:$AR$8,0))</f>
        <v>0</v>
      </c>
      <c r="AD37" s="10">
        <f>INDEX('72400 Ann Hist'!$C$8:$AR$285,MATCH('72400M Ann'!$C37,'72400 Ann Hist'!$C$8:$C$285,0),MATCH('72400M Ann'!AD$8,'72400 Ann Hist'!$C$8:$AR$8,0))</f>
        <v>0</v>
      </c>
      <c r="AE37" s="10">
        <f>INDEX('72400 Ann Hist'!$C$8:$AR$285,MATCH('72400M Ann'!$C37,'72400 Ann Hist'!$C$8:$C$285,0),MATCH('72400M Ann'!AE$8,'72400 Ann Hist'!$C$8:$AR$8,0))</f>
        <v>0</v>
      </c>
      <c r="AF37" s="10">
        <f>INDEX('72400 Ann Hist'!$C$8:$AR$285,MATCH('72400M Ann'!$C37,'72400 Ann Hist'!$C$8:$C$285,0),MATCH('72400M Ann'!AF$8,'72400 Ann Hist'!$C$8:$AR$8,0))</f>
        <v>0</v>
      </c>
      <c r="AG37" s="10">
        <f>INDEX('72400 Ann Hist'!$C$8:$AR$285,MATCH('72400M Ann'!$C37,'72400 Ann Hist'!$C$8:$C$285,0),MATCH('72400M Ann'!AG$8,'72400 Ann Hist'!$C$8:$AR$8,0))</f>
        <v>0</v>
      </c>
      <c r="AH37" s="10">
        <f>INDEX('72400 Ann Hist'!$C$8:$AR$285,MATCH('72400M Ann'!$C37,'72400 Ann Hist'!$C$8:$C$285,0),MATCH('72400M Ann'!AH$8,'72400 Ann Hist'!$C$8:$AR$8,0))</f>
        <v>0</v>
      </c>
      <c r="AI37" s="10">
        <f>INDEX('72400 Ann Hist'!$C$8:$AR$285,MATCH('72400M Ann'!$C37,'72400 Ann Hist'!$C$8:$C$285,0),MATCH('72400M Ann'!AI$8,'72400 Ann Hist'!$C$8:$AR$8,0))</f>
        <v>0</v>
      </c>
      <c r="AJ37" s="10">
        <f>INDEX('72400 Ann Hist'!$C$8:$AR$285,MATCH('72400M Ann'!$C37,'72400 Ann Hist'!$C$8:$C$285,0),MATCH('72400M Ann'!AJ$8,'72400 Ann Hist'!$C$8:$AR$8,0))</f>
        <v>0</v>
      </c>
      <c r="AK37" s="10">
        <f>INDEX('72400 Ann Hist'!$C$8:$AR$285,MATCH('72400M Ann'!$C37,'72400 Ann Hist'!$C$8:$C$285,0),MATCH('72400M Ann'!AK$8,'72400 Ann Hist'!$C$8:$AR$8,0))</f>
        <v>0</v>
      </c>
      <c r="AL37" s="10">
        <f>INDEX('72400 Ann Hist'!$C$8:$AR$285,MATCH('72400M Ann'!$C37,'72400 Ann Hist'!$C$8:$C$285,0),MATCH('72400M Ann'!AL$8,'72400 Ann Hist'!$C$8:$AR$8,0))</f>
        <v>0</v>
      </c>
      <c r="AM37" s="10">
        <f>INDEX('72400 Ann Hist'!$C$8:$AR$285,MATCH('72400M Ann'!$C37,'72400 Ann Hist'!$C$8:$C$285,0),MATCH('72400M Ann'!AM$8,'72400 Ann Hist'!$C$8:$AR$8,0))</f>
        <v>0</v>
      </c>
      <c r="AN37" s="10">
        <f>INDEX('72400 Ann Hist'!$C$8:$AR$285,MATCH('72400M Ann'!$C37,'72400 Ann Hist'!$C$8:$C$285,0),MATCH('72400M Ann'!AN$8,'72400 Ann Hist'!$C$8:$AR$8,0))</f>
        <v>0</v>
      </c>
      <c r="AO37" s="10">
        <f>INDEX('72400 Ann Hist'!$C$8:$AR$285,MATCH('72400M Ann'!$C37,'72400 Ann Hist'!$C$8:$C$285,0),MATCH('72400M Ann'!AO$8,'72400 Ann Hist'!$C$8:$AR$8,0))</f>
        <v>0.1</v>
      </c>
      <c r="AP37" s="10">
        <f>INDEX('72400 Ann Hist'!$C$8:$AR$285,MATCH('72400M Ann'!$C37,'72400 Ann Hist'!$C$8:$C$285,0),MATCH('72400M Ann'!AP$8,'72400 Ann Hist'!$C$8:$AR$8,0))</f>
        <v>0.1</v>
      </c>
      <c r="AQ37" s="10">
        <f>INDEX('72400 Ann Hist'!$C$8:$AR$285,MATCH('72400M Ann'!$C37,'72400 Ann Hist'!$C$8:$C$285,0),MATCH('72400M Ann'!AQ$8,'72400 Ann Hist'!$C$8:$AR$8,0))</f>
        <v>0.1</v>
      </c>
      <c r="AR37" s="11">
        <f>INDEX('72400 Ann'!$C$8:$AZ$285,MATCH('72400M Ann'!$C37,'72400 Ann'!$C$8:$C$285,0),MATCH('72400M Ann'!AR$8,'72400 Ann'!$C$8:$AZ$8,0))</f>
        <v>0.1</v>
      </c>
      <c r="AS37" s="11">
        <f>INDEX('72400 Ann'!$C$8:$AZ$285,MATCH('72400M Ann'!$C37,'72400 Ann'!$C$8:$C$285,0),MATCH('72400M Ann'!AS$8,'72400 Ann'!$C$8:$AZ$8,0))</f>
        <v>0.1</v>
      </c>
      <c r="AT37" s="11">
        <f>INDEX('72400 Ann'!$C$8:$AZ$285,MATCH('72400M Ann'!$C37,'72400 Ann'!$C$8:$C$285,0),MATCH('72400M Ann'!AT$8,'72400 Ann'!$C$8:$AZ$8,0))</f>
        <v>0.1</v>
      </c>
      <c r="AU37" s="11">
        <f>INDEX('72400 Ann'!$C$8:$AZ$285,MATCH('72400M Ann'!$C37,'72400 Ann'!$C$8:$C$285,0),MATCH('72400M Ann'!AU$8,'72400 Ann'!$C$8:$AZ$8,0))</f>
        <v>0.2</v>
      </c>
      <c r="AV37" s="11">
        <f>INDEX('72400 Ann'!$C$8:$AZ$285,MATCH('72400M Ann'!$C37,'72400 Ann'!$C$8:$C$285,0),MATCH('72400M Ann'!AV$8,'72400 Ann'!$C$8:$AZ$8,0))</f>
        <v>0.2</v>
      </c>
      <c r="AW37" s="11">
        <f>INDEX('72400 Ann'!$C$8:$AZ$285,MATCH('72400M Ann'!$C37,'72400 Ann'!$C$8:$C$285,0),MATCH('72400M Ann'!AW$8,'72400 Ann'!$C$8:$AZ$8,0))</f>
        <v>0.2</v>
      </c>
      <c r="AX37" s="11">
        <f>INDEX('72400 Ann'!$C$8:$AZ$285,MATCH('72400M Ann'!$C37,'72400 Ann'!$C$8:$C$285,0),MATCH('72400M Ann'!AX$8,'72400 Ann'!$C$8:$AZ$8,0))</f>
        <v>0.2</v>
      </c>
      <c r="AY37" s="11">
        <f>INDEX('72400 Ann'!$C$8:$AZ$285,MATCH('72400M Ann'!$C37,'72400 Ann'!$C$8:$C$285,0),MATCH('72400M Ann'!AY$8,'72400 Ann'!$C$8:$AZ$8,0))</f>
        <v>0.2</v>
      </c>
      <c r="AZ37" s="11">
        <f>INDEX('72400 Ann'!$C$8:$AZ$285,MATCH('72400M Ann'!$C37,'72400 Ann'!$C$8:$C$285,0),MATCH('72400M Ann'!AZ$8,'72400 Ann'!$C$8:$AZ$8,0))</f>
        <v>0.2</v>
      </c>
      <c r="BA37" s="11">
        <f>INDEX('72400 Ann'!$C$8:$AZ$285,MATCH('72400M Ann'!$C37,'72400 Ann'!$C$8:$C$285,0),MATCH('72400M Ann'!BA$8,'72400 Ann'!$C$8:$AZ$8,0))</f>
        <v>0.2</v>
      </c>
      <c r="BB37" s="11">
        <f>INDEX('72400 Ann'!$C$8:$AZ$285,MATCH('72400M Ann'!$C37,'72400 Ann'!$C$8:$C$285,0),MATCH('72400M Ann'!BB$8,'72400 Ann'!$C$8:$AZ$8,0))</f>
        <v>0.2</v>
      </c>
      <c r="BC37" s="11">
        <f>INDEX('72400 Ann'!$C$8:$AZ$285,MATCH('72400M Ann'!$C37,'72400 Ann'!$C$8:$C$285,0),MATCH('72400M Ann'!BC$8,'72400 Ann'!$C$8:$AZ$8,0))</f>
        <v>0.3</v>
      </c>
      <c r="BD37" s="11">
        <f>INDEX('72400 Ann'!$C$8:$AZ$285,MATCH('72400M Ann'!$C37,'72400 Ann'!$C$8:$C$285,0),MATCH('72400M Ann'!BD$8,'72400 Ann'!$C$8:$AZ$8,0))</f>
        <v>0.4</v>
      </c>
      <c r="BE37" s="11">
        <f>INDEX('72400 Ann'!$C$8:$AZ$285,MATCH('72400M Ann'!$C37,'72400 Ann'!$C$8:$C$285,0),MATCH('72400M Ann'!BE$8,'72400 Ann'!$C$8:$AZ$8,0))</f>
        <v>0.4</v>
      </c>
      <c r="BF37" s="11">
        <f>INDEX('72400 Ann'!$C$8:$AZ$285,MATCH('72400M Ann'!$C37,'72400 Ann'!$C$8:$C$285,0),MATCH('72400M Ann'!BF$8,'72400 Ann'!$C$8:$AZ$8,0))</f>
        <v>0.4</v>
      </c>
      <c r="BG37" s="11">
        <f>INDEX('72400 Ann'!$C$8:$AZ$285,MATCH('72400M Ann'!$C37,'72400 Ann'!$C$8:$C$285,0),MATCH('72400M Ann'!BG$8,'72400 Ann'!$C$8:$AZ$8,0))</f>
        <v>0.4</v>
      </c>
      <c r="BH37" s="11">
        <f>INDEX('72400 Ann'!$C$8:$AZ$285,MATCH('72400M Ann'!$C37,'72400 Ann'!$C$8:$C$285,0),MATCH('72400M Ann'!BH$8,'72400 Ann'!$C$8:$AZ$8,0))</f>
        <v>0.7</v>
      </c>
      <c r="BI37" s="11">
        <f>INDEX('72400 Ann'!$C$8:$AZ$285,MATCH('72400M Ann'!$C37,'72400 Ann'!$C$8:$C$285,0),MATCH('72400M Ann'!BI$8,'72400 Ann'!$C$8:$AZ$8,0))</f>
        <v>0.8</v>
      </c>
      <c r="BJ37" s="11">
        <f>INDEX('72400 Ann'!$C$8:$AZ$285,MATCH('72400M Ann'!$C37,'72400 Ann'!$C$8:$C$285,0),MATCH('72400M Ann'!BJ$8,'72400 Ann'!$C$8:$AZ$8,0))</f>
        <v>0.9</v>
      </c>
      <c r="BK37" s="11">
        <f>INDEX('72400 Ann'!$C$8:$AZ$285,MATCH('72400M Ann'!$C37,'72400 Ann'!$C$8:$C$285,0),MATCH('72400M Ann'!BK$8,'72400 Ann'!$C$8:$AZ$8,0))</f>
        <v>1</v>
      </c>
      <c r="BL37" s="11">
        <f>INDEX('72400 Ann'!$C$8:$AZ$285,MATCH('72400M Ann'!$C37,'72400 Ann'!$C$8:$C$285,0),MATCH('72400M Ann'!BL$8,'72400 Ann'!$C$8:$AZ$8,0))</f>
        <v>1.3</v>
      </c>
      <c r="BM37" s="11">
        <f>INDEX('72400 Ann'!$C$8:$AZ$285,MATCH('72400M Ann'!$C37,'72400 Ann'!$C$8:$C$285,0),MATCH('72400M Ann'!BM$8,'72400 Ann'!$C$8:$AZ$8,0))</f>
        <v>1.4</v>
      </c>
      <c r="BN37" s="11">
        <f>INDEX('72400 Ann'!$C$8:$AZ$285,MATCH('72400M Ann'!$C37,'72400 Ann'!$C$8:$C$285,0),MATCH('72400M Ann'!BN$8,'72400 Ann'!$C$8:$AZ$8,0))</f>
        <v>1.6</v>
      </c>
      <c r="BO37" s="11">
        <f>INDEX('72400 Ann'!$C$8:$AZ$285,MATCH('72400M Ann'!$C37,'72400 Ann'!$C$8:$C$285,0),MATCH('72400M Ann'!BO$8,'72400 Ann'!$C$8:$AZ$8,0))</f>
        <v>1.8</v>
      </c>
      <c r="BP37" s="11">
        <f>INDEX('72400 Ann'!$C$8:$AZ$285,MATCH('72400M Ann'!$C37,'72400 Ann'!$C$8:$C$285,0),MATCH('72400M Ann'!BP$8,'72400 Ann'!$C$8:$AZ$8,0))</f>
        <v>2</v>
      </c>
      <c r="BQ37" s="11">
        <f>INDEX('72400 Ann'!$C$8:$AZ$285,MATCH('72400M Ann'!$C37,'72400 Ann'!$C$8:$C$285,0),MATCH('72400M Ann'!BQ$8,'72400 Ann'!$C$8:$AZ$8,0))</f>
        <v>2.2000000000000002</v>
      </c>
      <c r="BR37" s="11">
        <f>INDEX('72400 Ann'!$C$8:$AZ$285,MATCH('72400M Ann'!$C37,'72400 Ann'!$C$8:$C$285,0),MATCH('72400M Ann'!BR$8,'72400 Ann'!$C$8:$AZ$8,0))</f>
        <v>2.5</v>
      </c>
      <c r="BS37" s="11">
        <f>INDEX('72400 Ann'!$C$8:$AZ$285,MATCH('72400M Ann'!$C37,'72400 Ann'!$C$8:$C$285,0),MATCH('72400M Ann'!BS$8,'72400 Ann'!$C$8:$AZ$8,0))</f>
        <v>3.4</v>
      </c>
      <c r="BT37" s="11">
        <f>INDEX('72400 Ann'!$C$8:$AZ$285,MATCH('72400M Ann'!$C37,'72400 Ann'!$C$8:$C$285,0),MATCH('72400M Ann'!BT$8,'72400 Ann'!$C$8:$AZ$8,0))</f>
        <v>3.9</v>
      </c>
      <c r="BU37" s="11">
        <f>INDEX('72400 Ann'!$C$8:$AZ$285,MATCH('72400M Ann'!$C37,'72400 Ann'!$C$8:$C$285,0),MATCH('72400M Ann'!BU$8,'72400 Ann'!$C$8:$AZ$8,0))</f>
        <v>4.2</v>
      </c>
      <c r="BV37" s="11">
        <f>INDEX('72400 Ann'!$C$8:$AZ$285,MATCH('72400M Ann'!$C37,'72400 Ann'!$C$8:$C$285,0),MATCH('72400M Ann'!BV$8,'72400 Ann'!$C$8:$AZ$8,0))</f>
        <v>4.5999999999999996</v>
      </c>
      <c r="BW37" s="11">
        <f>INDEX('72400 Ann'!$C$8:$AZ$285,MATCH('72400M Ann'!$C37,'72400 Ann'!$C$8:$C$285,0),MATCH('72400M Ann'!BW$8,'72400 Ann'!$C$8:$AZ$8,0))</f>
        <v>6</v>
      </c>
      <c r="BX37" s="11">
        <f>INDEX('72400 Ann'!$C$8:$AZ$285,MATCH('72400M Ann'!$C37,'72400 Ann'!$C$8:$C$285,0),MATCH('72400M Ann'!BX$8,'72400 Ann'!$C$8:$AZ$8,0))</f>
        <v>7.5</v>
      </c>
      <c r="BY37" s="11">
        <f>INDEX('72400 Ann'!$C$8:$AZ$285,MATCH('72400M Ann'!$C37,'72400 Ann'!$C$8:$C$285,0),MATCH('72400M Ann'!BY$8,'72400 Ann'!$C$8:$AZ$8,0))</f>
        <v>7.7</v>
      </c>
      <c r="BZ37" s="11">
        <f>INDEX('72400 Ann'!$C$8:$AZ$285,MATCH('72400M Ann'!$C37,'72400 Ann'!$C$8:$C$285,0),MATCH('72400M Ann'!BZ$8,'72400 Ann'!$C$8:$AZ$8,0))</f>
        <v>7.8</v>
      </c>
      <c r="CA37" s="11">
        <f>INDEX('72400 Ann'!$C$8:$AZ$285,MATCH('72400M Ann'!$C37,'72400 Ann'!$C$8:$C$285,0),MATCH('72400M Ann'!CA$8,'72400 Ann'!$C$8:$AZ$8,0))</f>
        <v>9</v>
      </c>
      <c r="CB37" s="11">
        <f>INDEX('72400 Ann'!$C$8:$AZ$285,MATCH('72400M Ann'!$C37,'72400 Ann'!$C$8:$C$285,0),MATCH('72400M Ann'!CB$8,'72400 Ann'!$C$8:$AZ$8,0))</f>
        <v>10.1</v>
      </c>
      <c r="CC37" s="11">
        <f>INDEX('72400 Ann'!$C$8:$AZ$285,MATCH('72400M Ann'!$C37,'72400 Ann'!$C$8:$C$285,0),MATCH('72400M Ann'!CC$8,'72400 Ann'!$C$8:$AZ$8,0))</f>
        <v>12.6</v>
      </c>
      <c r="CD37" s="11">
        <f>INDEX('72400 Ann'!$C$8:$AZ$285,MATCH('72400M Ann'!$C37,'72400 Ann'!$C$8:$C$285,0),MATCH('72400M Ann'!CD$8,'72400 Ann'!$C$8:$AZ$8,0))</f>
        <v>14</v>
      </c>
      <c r="CE37" s="11">
        <f>INDEX('72400 Ann'!$C$8:$AZ$285,MATCH('72400M Ann'!$C37,'72400 Ann'!$C$8:$C$285,0),MATCH('72400M Ann'!CE$8,'72400 Ann'!$C$8:$AZ$8,0))</f>
        <v>10.9</v>
      </c>
      <c r="CF37" s="11">
        <f>INDEX('72400 Ann'!$C$8:$AZ$285,MATCH('72400M Ann'!$C37,'72400 Ann'!$C$8:$C$285,0),MATCH('72400M Ann'!CF$8,'72400 Ann'!$C$8:$AZ$8,0))</f>
        <v>8.6999999999999993</v>
      </c>
      <c r="CG37" s="11">
        <f>INDEX('72400 Ann'!$C$8:$AZ$285,MATCH('72400M Ann'!$C37,'72400 Ann'!$C$8:$C$285,0),MATCH('72400M Ann'!CG$8,'72400 Ann'!$C$8:$AZ$8,0))</f>
        <v>9.8000000000000007</v>
      </c>
      <c r="CH37" s="11">
        <f>INDEX('72400 Ann'!$C$8:$AZ$285,MATCH('72400M Ann'!$C37,'72400 Ann'!$C$8:$C$285,0),MATCH('72400M Ann'!CH$8,'72400 Ann'!$C$8:$AZ$8,0))</f>
        <v>10.4</v>
      </c>
      <c r="CI37" s="11">
        <f>INDEX('72400 Ann'!$C$8:$AZ$285,MATCH('72400M Ann'!$C37,'72400 Ann'!$C$8:$C$285,0),MATCH('72400M Ann'!CI$8,'72400 Ann'!$C$8:$AZ$8,0))</f>
        <v>11.1</v>
      </c>
      <c r="CJ37" s="11">
        <f>INDEX('72400 Ann'!$C$8:$AZ$285,MATCH('72400M Ann'!$C37,'72400 Ann'!$C$8:$C$285,0),MATCH('72400M Ann'!CJ$8,'72400 Ann'!$C$8:$AZ$8,0))</f>
        <v>12.1</v>
      </c>
      <c r="CK37" s="11">
        <f>INDEX('72400 Ann'!$C$8:$AZ$285,MATCH('72400M Ann'!$C37,'72400 Ann'!$C$8:$C$285,0),MATCH('72400M Ann'!CK$8,'72400 Ann'!$C$8:$AZ$8,0))</f>
        <v>13</v>
      </c>
      <c r="CL37" s="11">
        <f>INDEX('72400 Ann'!$C$8:$AZ$285,MATCH('72400M Ann'!$C37,'72400 Ann'!$C$8:$C$285,0),MATCH('72400M Ann'!CL$8,'72400 Ann'!$C$8:$AZ$8,0))</f>
        <v>13.9</v>
      </c>
    </row>
    <row r="38" spans="1:90" s="10" customFormat="1" x14ac:dyDescent="0.25">
      <c r="A38" s="32">
        <v>29</v>
      </c>
      <c r="B38" s="10" t="s">
        <v>1128</v>
      </c>
      <c r="C38" s="10" t="s">
        <v>1236</v>
      </c>
      <c r="D38" s="10">
        <f>INDEX('72400 Ann Hist'!$C$8:$AR$285,MATCH('72400M Ann'!$C38,'72400 Ann Hist'!$C$8:$C$285,0),MATCH('72400M Ann'!D$8,'72400 Ann Hist'!$C$8:$AR$8,0))</f>
        <v>0.3</v>
      </c>
      <c r="E38" s="10">
        <f>INDEX('72400 Ann Hist'!$C$8:$AR$285,MATCH('72400M Ann'!$C38,'72400 Ann Hist'!$C$8:$C$285,0),MATCH('72400M Ann'!E$8,'72400 Ann Hist'!$C$8:$AR$8,0))</f>
        <v>0.3</v>
      </c>
      <c r="F38" s="10">
        <f>INDEX('72400 Ann Hist'!$C$8:$AR$285,MATCH('72400M Ann'!$C38,'72400 Ann Hist'!$C$8:$C$285,0),MATCH('72400M Ann'!F$8,'72400 Ann Hist'!$C$8:$AR$8,0))</f>
        <v>0.3</v>
      </c>
      <c r="G38" s="10">
        <f>INDEX('72400 Ann Hist'!$C$8:$AR$285,MATCH('72400M Ann'!$C38,'72400 Ann Hist'!$C$8:$C$285,0),MATCH('72400M Ann'!G$8,'72400 Ann Hist'!$C$8:$AR$8,0))</f>
        <v>0.3</v>
      </c>
      <c r="H38" s="10">
        <f>INDEX('72400 Ann Hist'!$C$8:$AR$285,MATCH('72400M Ann'!$C38,'72400 Ann Hist'!$C$8:$C$285,0),MATCH('72400M Ann'!H$8,'72400 Ann Hist'!$C$8:$AR$8,0))</f>
        <v>0.3</v>
      </c>
      <c r="I38" s="10">
        <f>INDEX('72400 Ann Hist'!$C$8:$AR$285,MATCH('72400M Ann'!$C38,'72400 Ann Hist'!$C$8:$C$285,0),MATCH('72400M Ann'!I$8,'72400 Ann Hist'!$C$8:$AR$8,0))</f>
        <v>0.3</v>
      </c>
      <c r="J38" s="10">
        <f>INDEX('72400 Ann Hist'!$C$8:$AR$285,MATCH('72400M Ann'!$C38,'72400 Ann Hist'!$C$8:$C$285,0),MATCH('72400M Ann'!J$8,'72400 Ann Hist'!$C$8:$AR$8,0))</f>
        <v>0.3</v>
      </c>
      <c r="K38" s="10">
        <f>INDEX('72400 Ann Hist'!$C$8:$AR$285,MATCH('72400M Ann'!$C38,'72400 Ann Hist'!$C$8:$C$285,0),MATCH('72400M Ann'!K$8,'72400 Ann Hist'!$C$8:$AR$8,0))</f>
        <v>0.4</v>
      </c>
      <c r="L38" s="10">
        <f>INDEX('72400 Ann Hist'!$C$8:$AR$285,MATCH('72400M Ann'!$C38,'72400 Ann Hist'!$C$8:$C$285,0),MATCH('72400M Ann'!L$8,'72400 Ann Hist'!$C$8:$AR$8,0))</f>
        <v>0.4</v>
      </c>
      <c r="M38" s="10">
        <f>INDEX('72400 Ann Hist'!$C$8:$AR$285,MATCH('72400M Ann'!$C38,'72400 Ann Hist'!$C$8:$C$285,0),MATCH('72400M Ann'!M$8,'72400 Ann Hist'!$C$8:$AR$8,0))</f>
        <v>0.5</v>
      </c>
      <c r="N38" s="10">
        <f>INDEX('72400 Ann Hist'!$C$8:$AR$285,MATCH('72400M Ann'!$C38,'72400 Ann Hist'!$C$8:$C$285,0),MATCH('72400M Ann'!N$8,'72400 Ann Hist'!$C$8:$AR$8,0))</f>
        <v>0.5</v>
      </c>
      <c r="O38" s="10">
        <f>INDEX('72400 Ann Hist'!$C$8:$AR$285,MATCH('72400M Ann'!$C38,'72400 Ann Hist'!$C$8:$C$285,0),MATCH('72400M Ann'!O$8,'72400 Ann Hist'!$C$8:$AR$8,0))</f>
        <v>0.6</v>
      </c>
      <c r="P38" s="10">
        <f>INDEX('72400 Ann Hist'!$C$8:$AR$285,MATCH('72400M Ann'!$C38,'72400 Ann Hist'!$C$8:$C$285,0),MATCH('72400M Ann'!P$8,'72400 Ann Hist'!$C$8:$AR$8,0))</f>
        <v>0.6</v>
      </c>
      <c r="Q38" s="10">
        <f>INDEX('72400 Ann Hist'!$C$8:$AR$285,MATCH('72400M Ann'!$C38,'72400 Ann Hist'!$C$8:$C$285,0),MATCH('72400M Ann'!Q$8,'72400 Ann Hist'!$C$8:$AR$8,0))</f>
        <v>0.6</v>
      </c>
      <c r="R38" s="10">
        <f>INDEX('72400 Ann Hist'!$C$8:$AR$285,MATCH('72400M Ann'!$C38,'72400 Ann Hist'!$C$8:$C$285,0),MATCH('72400M Ann'!R$8,'72400 Ann Hist'!$C$8:$AR$8,0))</f>
        <v>0.7</v>
      </c>
      <c r="S38" s="10">
        <f>INDEX('72400 Ann Hist'!$C$8:$AR$285,MATCH('72400M Ann'!$C38,'72400 Ann Hist'!$C$8:$C$285,0),MATCH('72400M Ann'!S$8,'72400 Ann Hist'!$C$8:$AR$8,0))</f>
        <v>0.7</v>
      </c>
      <c r="T38" s="10">
        <f>INDEX('72400 Ann Hist'!$C$8:$AR$285,MATCH('72400M Ann'!$C38,'72400 Ann Hist'!$C$8:$C$285,0),MATCH('72400M Ann'!T$8,'72400 Ann Hist'!$C$8:$AR$8,0))</f>
        <v>0.8</v>
      </c>
      <c r="U38" s="10">
        <f>INDEX('72400 Ann Hist'!$C$8:$AR$285,MATCH('72400M Ann'!$C38,'72400 Ann Hist'!$C$8:$C$285,0),MATCH('72400M Ann'!U$8,'72400 Ann Hist'!$C$8:$AR$8,0))</f>
        <v>0.9</v>
      </c>
      <c r="V38" s="10">
        <f>INDEX('72400 Ann Hist'!$C$8:$AR$285,MATCH('72400M Ann'!$C38,'72400 Ann Hist'!$C$8:$C$285,0),MATCH('72400M Ann'!V$8,'72400 Ann Hist'!$C$8:$AR$8,0))</f>
        <v>1.1000000000000001</v>
      </c>
      <c r="W38" s="10">
        <f>INDEX('72400 Ann Hist'!$C$8:$AR$285,MATCH('72400M Ann'!$C38,'72400 Ann Hist'!$C$8:$C$285,0),MATCH('72400M Ann'!W$8,'72400 Ann Hist'!$C$8:$AR$8,0))</f>
        <v>1.4</v>
      </c>
      <c r="X38" s="10">
        <f>INDEX('72400 Ann Hist'!$C$8:$AR$285,MATCH('72400M Ann'!$C38,'72400 Ann Hist'!$C$8:$C$285,0),MATCH('72400M Ann'!X$8,'72400 Ann Hist'!$C$8:$AR$8,0))</f>
        <v>1.5</v>
      </c>
      <c r="Y38" s="10">
        <f>INDEX('72400 Ann Hist'!$C$8:$AR$285,MATCH('72400M Ann'!$C38,'72400 Ann Hist'!$C$8:$C$285,0),MATCH('72400M Ann'!Y$8,'72400 Ann Hist'!$C$8:$AR$8,0))</f>
        <v>1.7</v>
      </c>
      <c r="Z38" s="10">
        <f>INDEX('72400 Ann Hist'!$C$8:$AR$285,MATCH('72400M Ann'!$C38,'72400 Ann Hist'!$C$8:$C$285,0),MATCH('72400M Ann'!Z$8,'72400 Ann Hist'!$C$8:$AR$8,0))</f>
        <v>1.9</v>
      </c>
      <c r="AA38" s="10">
        <f>INDEX('72400 Ann Hist'!$C$8:$AR$285,MATCH('72400M Ann'!$C38,'72400 Ann Hist'!$C$8:$C$285,0),MATCH('72400M Ann'!AA$8,'72400 Ann Hist'!$C$8:$AR$8,0))</f>
        <v>2.1</v>
      </c>
      <c r="AB38" s="10">
        <f>INDEX('72400 Ann Hist'!$C$8:$AR$285,MATCH('72400M Ann'!$C38,'72400 Ann Hist'!$C$8:$C$285,0),MATCH('72400M Ann'!AB$8,'72400 Ann Hist'!$C$8:$AR$8,0))</f>
        <v>2.2999999999999998</v>
      </c>
      <c r="AC38" s="10">
        <f>INDEX('72400 Ann Hist'!$C$8:$AR$285,MATCH('72400M Ann'!$C38,'72400 Ann Hist'!$C$8:$C$285,0),MATCH('72400M Ann'!AC$8,'72400 Ann Hist'!$C$8:$AR$8,0))</f>
        <v>2.5</v>
      </c>
      <c r="AD38" s="10">
        <f>INDEX('72400 Ann Hist'!$C$8:$AR$285,MATCH('72400M Ann'!$C38,'72400 Ann Hist'!$C$8:$C$285,0),MATCH('72400M Ann'!AD$8,'72400 Ann Hist'!$C$8:$AR$8,0))</f>
        <v>2.7</v>
      </c>
      <c r="AE38" s="10">
        <f>INDEX('72400 Ann Hist'!$C$8:$AR$285,MATCH('72400M Ann'!$C38,'72400 Ann Hist'!$C$8:$C$285,0),MATCH('72400M Ann'!AE$8,'72400 Ann Hist'!$C$8:$AR$8,0))</f>
        <v>3</v>
      </c>
      <c r="AF38" s="10">
        <f>INDEX('72400 Ann Hist'!$C$8:$AR$285,MATCH('72400M Ann'!$C38,'72400 Ann Hist'!$C$8:$C$285,0),MATCH('72400M Ann'!AF$8,'72400 Ann Hist'!$C$8:$AR$8,0))</f>
        <v>3.4</v>
      </c>
      <c r="AG38" s="10">
        <f>INDEX('72400 Ann Hist'!$C$8:$AR$285,MATCH('72400M Ann'!$C38,'72400 Ann Hist'!$C$8:$C$285,0),MATCH('72400M Ann'!AG$8,'72400 Ann Hist'!$C$8:$AR$8,0))</f>
        <v>3.7</v>
      </c>
      <c r="AH38" s="10">
        <f>INDEX('72400 Ann Hist'!$C$8:$AR$285,MATCH('72400M Ann'!$C38,'72400 Ann Hist'!$C$8:$C$285,0),MATCH('72400M Ann'!AH$8,'72400 Ann Hist'!$C$8:$AR$8,0))</f>
        <v>3.9</v>
      </c>
      <c r="AI38" s="10">
        <f>INDEX('72400 Ann Hist'!$C$8:$AR$285,MATCH('72400M Ann'!$C38,'72400 Ann Hist'!$C$8:$C$285,0),MATCH('72400M Ann'!AI$8,'72400 Ann Hist'!$C$8:$AR$8,0))</f>
        <v>4.4000000000000004</v>
      </c>
      <c r="AJ38" s="10">
        <f>INDEX('72400 Ann Hist'!$C$8:$AR$285,MATCH('72400M Ann'!$C38,'72400 Ann Hist'!$C$8:$C$285,0),MATCH('72400M Ann'!AJ$8,'72400 Ann Hist'!$C$8:$AR$8,0))</f>
        <v>5</v>
      </c>
      <c r="AK38" s="10">
        <f>INDEX('72400 Ann Hist'!$C$8:$AR$285,MATCH('72400M Ann'!$C38,'72400 Ann Hist'!$C$8:$C$285,0),MATCH('72400M Ann'!AK$8,'72400 Ann Hist'!$C$8:$AR$8,0))</f>
        <v>5</v>
      </c>
      <c r="AL38" s="10">
        <f>INDEX('72400 Ann Hist'!$C$8:$AR$285,MATCH('72400M Ann'!$C38,'72400 Ann Hist'!$C$8:$C$285,0),MATCH('72400M Ann'!AL$8,'72400 Ann Hist'!$C$8:$AR$8,0))</f>
        <v>5.5</v>
      </c>
      <c r="AM38" s="10">
        <f>INDEX('72400 Ann Hist'!$C$8:$AR$285,MATCH('72400M Ann'!$C38,'72400 Ann Hist'!$C$8:$C$285,0),MATCH('72400M Ann'!AM$8,'72400 Ann Hist'!$C$8:$AR$8,0))</f>
        <v>6</v>
      </c>
      <c r="AN38" s="10">
        <f>INDEX('72400 Ann Hist'!$C$8:$AR$285,MATCH('72400M Ann'!$C38,'72400 Ann Hist'!$C$8:$C$285,0),MATCH('72400M Ann'!AN$8,'72400 Ann Hist'!$C$8:$AR$8,0))</f>
        <v>6.6</v>
      </c>
      <c r="AO38" s="10">
        <f>INDEX('72400 Ann Hist'!$C$8:$AR$285,MATCH('72400M Ann'!$C38,'72400 Ann Hist'!$C$8:$C$285,0),MATCH('72400M Ann'!AO$8,'72400 Ann Hist'!$C$8:$AR$8,0))</f>
        <v>7.5</v>
      </c>
      <c r="AP38" s="10">
        <f>INDEX('72400 Ann Hist'!$C$8:$AR$285,MATCH('72400M Ann'!$C38,'72400 Ann Hist'!$C$8:$C$285,0),MATCH('72400M Ann'!AP$8,'72400 Ann Hist'!$C$8:$AR$8,0))</f>
        <v>8.1</v>
      </c>
      <c r="AQ38" s="10">
        <f>INDEX('72400 Ann Hist'!$C$8:$AR$285,MATCH('72400M Ann'!$C38,'72400 Ann Hist'!$C$8:$C$285,0),MATCH('72400M Ann'!AQ$8,'72400 Ann Hist'!$C$8:$AR$8,0))</f>
        <v>9.5</v>
      </c>
      <c r="AR38" s="11">
        <f>INDEX('72400 Ann'!$C$8:$AZ$285,MATCH('72400M Ann'!$C38,'72400 Ann'!$C$8:$C$285,0),MATCH('72400M Ann'!AR$8,'72400 Ann'!$C$8:$AZ$8,0))</f>
        <v>10.9</v>
      </c>
      <c r="AS38" s="11">
        <f>INDEX('72400 Ann'!$C$8:$AZ$285,MATCH('72400M Ann'!$C38,'72400 Ann'!$C$8:$C$285,0),MATCH('72400M Ann'!AS$8,'72400 Ann'!$C$8:$AZ$8,0))</f>
        <v>12.4</v>
      </c>
      <c r="AT38" s="11">
        <f>INDEX('72400 Ann'!$C$8:$AZ$285,MATCH('72400M Ann'!$C38,'72400 Ann'!$C$8:$C$285,0),MATCH('72400M Ann'!AT$8,'72400 Ann'!$C$8:$AZ$8,0))</f>
        <v>14.9</v>
      </c>
      <c r="AU38" s="11">
        <f>INDEX('72400 Ann'!$C$8:$AZ$285,MATCH('72400M Ann'!$C38,'72400 Ann'!$C$8:$C$285,0),MATCH('72400M Ann'!AU$8,'72400 Ann'!$C$8:$AZ$8,0))</f>
        <v>18.100000000000001</v>
      </c>
      <c r="AV38" s="11">
        <f>INDEX('72400 Ann'!$C$8:$AZ$285,MATCH('72400M Ann'!$C38,'72400 Ann'!$C$8:$C$285,0),MATCH('72400M Ann'!AV$8,'72400 Ann'!$C$8:$AZ$8,0))</f>
        <v>18.2</v>
      </c>
      <c r="AW38" s="11">
        <f>INDEX('72400 Ann'!$C$8:$AZ$285,MATCH('72400M Ann'!$C38,'72400 Ann'!$C$8:$C$285,0),MATCH('72400M Ann'!AW$8,'72400 Ann'!$C$8:$AZ$8,0))</f>
        <v>20.9</v>
      </c>
      <c r="AX38" s="11">
        <f>INDEX('72400 Ann'!$C$8:$AZ$285,MATCH('72400M Ann'!$C38,'72400 Ann'!$C$8:$C$285,0),MATCH('72400M Ann'!AX$8,'72400 Ann'!$C$8:$AZ$8,0))</f>
        <v>24.8</v>
      </c>
      <c r="AY38" s="11">
        <f>INDEX('72400 Ann'!$C$8:$AZ$285,MATCH('72400M Ann'!$C38,'72400 Ann'!$C$8:$C$285,0),MATCH('72400M Ann'!AY$8,'72400 Ann'!$C$8:$AZ$8,0))</f>
        <v>24.7</v>
      </c>
      <c r="AZ38" s="11">
        <f>INDEX('72400 Ann'!$C$8:$AZ$285,MATCH('72400M Ann'!$C38,'72400 Ann'!$C$8:$C$285,0),MATCH('72400M Ann'!AZ$8,'72400 Ann'!$C$8:$AZ$8,0))</f>
        <v>27.3</v>
      </c>
      <c r="BA38" s="11">
        <f>INDEX('72400 Ann'!$C$8:$AZ$285,MATCH('72400M Ann'!$C38,'72400 Ann'!$C$8:$C$285,0),MATCH('72400M Ann'!BA$8,'72400 Ann'!$C$8:$AZ$8,0))</f>
        <v>30.6</v>
      </c>
      <c r="BB38" s="11">
        <f>INDEX('72400 Ann'!$C$8:$AZ$285,MATCH('72400M Ann'!$C38,'72400 Ann'!$C$8:$C$285,0),MATCH('72400M Ann'!BB$8,'72400 Ann'!$C$8:$AZ$8,0))</f>
        <v>34.799999999999997</v>
      </c>
      <c r="BC38" s="11">
        <f>INDEX('72400 Ann'!$C$8:$AZ$285,MATCH('72400M Ann'!$C38,'72400 Ann'!$C$8:$C$285,0),MATCH('72400M Ann'!BC$8,'72400 Ann'!$C$8:$AZ$8,0))</f>
        <v>38.5</v>
      </c>
      <c r="BD38" s="11">
        <f>INDEX('72400 Ann'!$C$8:$AZ$285,MATCH('72400M Ann'!$C38,'72400 Ann'!$C$8:$C$285,0),MATCH('72400M Ann'!BD$8,'72400 Ann'!$C$8:$AZ$8,0))</f>
        <v>42.7</v>
      </c>
      <c r="BE38" s="11">
        <f>INDEX('72400 Ann'!$C$8:$AZ$285,MATCH('72400M Ann'!$C38,'72400 Ann'!$C$8:$C$285,0),MATCH('72400M Ann'!BE$8,'72400 Ann'!$C$8:$AZ$8,0))</f>
        <v>50.6</v>
      </c>
      <c r="BF38" s="11">
        <f>INDEX('72400 Ann'!$C$8:$AZ$285,MATCH('72400M Ann'!$C38,'72400 Ann'!$C$8:$C$285,0),MATCH('72400M Ann'!BF$8,'72400 Ann'!$C$8:$AZ$8,0))</f>
        <v>57.4</v>
      </c>
      <c r="BG38" s="11">
        <f>INDEX('72400 Ann'!$C$8:$AZ$285,MATCH('72400M Ann'!$C38,'72400 Ann'!$C$8:$C$285,0),MATCH('72400M Ann'!BG$8,'72400 Ann'!$C$8:$AZ$8,0))</f>
        <v>60.3</v>
      </c>
      <c r="BH38" s="11">
        <f>INDEX('72400 Ann'!$C$8:$AZ$285,MATCH('72400M Ann'!$C38,'72400 Ann'!$C$8:$C$285,0),MATCH('72400M Ann'!BH$8,'72400 Ann'!$C$8:$AZ$8,0))</f>
        <v>65.3</v>
      </c>
      <c r="BI38" s="11">
        <f>INDEX('72400 Ann'!$C$8:$AZ$285,MATCH('72400M Ann'!$C38,'72400 Ann'!$C$8:$C$285,0),MATCH('72400M Ann'!BI$8,'72400 Ann'!$C$8:$AZ$8,0))</f>
        <v>71.099999999999994</v>
      </c>
      <c r="BJ38" s="11">
        <f>INDEX('72400 Ann'!$C$8:$AZ$285,MATCH('72400M Ann'!$C38,'72400 Ann'!$C$8:$C$285,0),MATCH('72400M Ann'!BJ$8,'72400 Ann'!$C$8:$AZ$8,0))</f>
        <v>74.900000000000006</v>
      </c>
      <c r="BK38" s="11">
        <f>INDEX('72400 Ann'!$C$8:$AZ$285,MATCH('72400M Ann'!$C38,'72400 Ann'!$C$8:$C$285,0),MATCH('72400M Ann'!BK$8,'72400 Ann'!$C$8:$AZ$8,0))</f>
        <v>79.099999999999994</v>
      </c>
      <c r="BL38" s="11">
        <f>INDEX('72400 Ann'!$C$8:$AZ$285,MATCH('72400M Ann'!$C38,'72400 Ann'!$C$8:$C$285,0),MATCH('72400M Ann'!BL$8,'72400 Ann'!$C$8:$AZ$8,0))</f>
        <v>97.1</v>
      </c>
      <c r="BM38" s="11">
        <f>INDEX('72400 Ann'!$C$8:$AZ$285,MATCH('72400M Ann'!$C38,'72400 Ann'!$C$8:$C$285,0),MATCH('72400M Ann'!BM$8,'72400 Ann'!$C$8:$AZ$8,0))</f>
        <v>99.8</v>
      </c>
      <c r="BN38" s="11">
        <f>INDEX('72400 Ann'!$C$8:$AZ$285,MATCH('72400M Ann'!$C38,'72400 Ann'!$C$8:$C$285,0),MATCH('72400M Ann'!BN$8,'72400 Ann'!$C$8:$AZ$8,0))</f>
        <v>109</v>
      </c>
      <c r="BO38" s="11">
        <f>INDEX('72400 Ann'!$C$8:$AZ$285,MATCH('72400M Ann'!$C38,'72400 Ann'!$C$8:$C$285,0),MATCH('72400M Ann'!BO$8,'72400 Ann'!$C$8:$AZ$8,0))</f>
        <v>124.1</v>
      </c>
      <c r="BP38" s="11">
        <f>INDEX('72400 Ann'!$C$8:$AZ$285,MATCH('72400M Ann'!$C38,'72400 Ann'!$C$8:$C$285,0),MATCH('72400M Ann'!BP$8,'72400 Ann'!$C$8:$AZ$8,0))</f>
        <v>128.1</v>
      </c>
      <c r="BQ38" s="11">
        <f>INDEX('72400 Ann'!$C$8:$AZ$285,MATCH('72400M Ann'!$C38,'72400 Ann'!$C$8:$C$285,0),MATCH('72400M Ann'!BQ$8,'72400 Ann'!$C$8:$AZ$8,0))</f>
        <v>137.69999999999999</v>
      </c>
      <c r="BR38" s="11">
        <f>INDEX('72400 Ann'!$C$8:$AZ$285,MATCH('72400M Ann'!$C38,'72400 Ann'!$C$8:$C$285,0),MATCH('72400M Ann'!BR$8,'72400 Ann'!$C$8:$AZ$8,0))</f>
        <v>153.6</v>
      </c>
      <c r="BS38" s="11">
        <f>INDEX('72400 Ann'!$C$8:$AZ$285,MATCH('72400M Ann'!$C38,'72400 Ann'!$C$8:$C$285,0),MATCH('72400M Ann'!BS$8,'72400 Ann'!$C$8:$AZ$8,0))</f>
        <v>152</v>
      </c>
      <c r="BT38" s="11">
        <f>INDEX('72400 Ann'!$C$8:$AZ$285,MATCH('72400M Ann'!$C38,'72400 Ann'!$C$8:$C$285,0),MATCH('72400M Ann'!BT$8,'72400 Ann'!$C$8:$AZ$8,0))</f>
        <v>163.9</v>
      </c>
      <c r="BU38" s="11">
        <f>INDEX('72400 Ann'!$C$8:$AZ$285,MATCH('72400M Ann'!$C38,'72400 Ann'!$C$8:$C$285,0),MATCH('72400M Ann'!BU$8,'72400 Ann'!$C$8:$AZ$8,0))</f>
        <v>159.9</v>
      </c>
      <c r="BV38" s="11">
        <f>INDEX('72400 Ann'!$C$8:$AZ$285,MATCH('72400M Ann'!$C38,'72400 Ann'!$C$8:$C$285,0),MATCH('72400M Ann'!BV$8,'72400 Ann'!$C$8:$AZ$8,0))</f>
        <v>161.69999999999999</v>
      </c>
      <c r="BW38" s="11">
        <f>INDEX('72400 Ann'!$C$8:$AZ$285,MATCH('72400M Ann'!$C38,'72400 Ann'!$C$8:$C$285,0),MATCH('72400M Ann'!BW$8,'72400 Ann'!$C$8:$AZ$8,0))</f>
        <v>152.80000000000001</v>
      </c>
      <c r="BX38" s="11">
        <f>INDEX('72400 Ann'!$C$8:$AZ$285,MATCH('72400M Ann'!$C38,'72400 Ann'!$C$8:$C$285,0),MATCH('72400M Ann'!BX$8,'72400 Ann'!$C$8:$AZ$8,0))</f>
        <v>155.6</v>
      </c>
      <c r="BY38" s="11">
        <f>INDEX('72400 Ann'!$C$8:$AZ$285,MATCH('72400M Ann'!$C38,'72400 Ann'!$C$8:$C$285,0),MATCH('72400M Ann'!BY$8,'72400 Ann'!$C$8:$AZ$8,0))</f>
        <v>176.4</v>
      </c>
      <c r="BZ38" s="11">
        <f>INDEX('72400 Ann'!$C$8:$AZ$285,MATCH('72400M Ann'!$C38,'72400 Ann'!$C$8:$C$285,0),MATCH('72400M Ann'!BZ$8,'72400 Ann'!$C$8:$AZ$8,0))</f>
        <v>220.3</v>
      </c>
      <c r="CA38" s="11">
        <f>INDEX('72400 Ann'!$C$8:$AZ$285,MATCH('72400M Ann'!$C38,'72400 Ann'!$C$8:$C$285,0),MATCH('72400M Ann'!CA$8,'72400 Ann'!$C$8:$AZ$8,0))</f>
        <v>238.6</v>
      </c>
      <c r="CB38" s="11">
        <f>INDEX('72400 Ann'!$C$8:$AZ$285,MATCH('72400M Ann'!$C38,'72400 Ann'!$C$8:$C$285,0),MATCH('72400M Ann'!CB$8,'72400 Ann'!$C$8:$AZ$8,0))</f>
        <v>240.8</v>
      </c>
      <c r="CC38" s="11">
        <f>INDEX('72400 Ann'!$C$8:$AZ$285,MATCH('72400M Ann'!$C38,'72400 Ann'!$C$8:$C$285,0),MATCH('72400M Ann'!CC$8,'72400 Ann'!$C$8:$AZ$8,0))</f>
        <v>252.1</v>
      </c>
      <c r="CD38" s="11">
        <f>INDEX('72400 Ann'!$C$8:$AZ$285,MATCH('72400M Ann'!$C38,'72400 Ann'!$C$8:$C$285,0),MATCH('72400M Ann'!CD$8,'72400 Ann'!$C$8:$AZ$8,0))</f>
        <v>255.3</v>
      </c>
      <c r="CE38" s="11">
        <f>INDEX('72400 Ann'!$C$8:$AZ$285,MATCH('72400M Ann'!$C38,'72400 Ann'!$C$8:$C$285,0),MATCH('72400M Ann'!CE$8,'72400 Ann'!$C$8:$AZ$8,0))</f>
        <v>248.2</v>
      </c>
      <c r="CF38" s="11">
        <f>INDEX('72400 Ann'!$C$8:$AZ$285,MATCH('72400M Ann'!$C38,'72400 Ann'!$C$8:$C$285,0),MATCH('72400M Ann'!CF$8,'72400 Ann'!$C$8:$AZ$8,0))</f>
        <v>298.39999999999998</v>
      </c>
      <c r="CG38" s="11">
        <f>INDEX('72400 Ann'!$C$8:$AZ$285,MATCH('72400M Ann'!$C38,'72400 Ann'!$C$8:$C$285,0),MATCH('72400M Ann'!CG$8,'72400 Ann'!$C$8:$AZ$8,0))</f>
        <v>316.89999999999998</v>
      </c>
      <c r="CH38" s="11">
        <f>INDEX('72400 Ann'!$C$8:$AZ$285,MATCH('72400M Ann'!$C38,'72400 Ann'!$C$8:$C$285,0),MATCH('72400M Ann'!CH$8,'72400 Ann'!$C$8:$AZ$8,0))</f>
        <v>313.60000000000002</v>
      </c>
      <c r="CI38" s="11">
        <f>INDEX('72400 Ann'!$C$8:$AZ$285,MATCH('72400M Ann'!$C38,'72400 Ann'!$C$8:$C$285,0),MATCH('72400M Ann'!CI$8,'72400 Ann'!$C$8:$AZ$8,0))</f>
        <v>328.9</v>
      </c>
      <c r="CJ38" s="11">
        <f>INDEX('72400 Ann'!$C$8:$AZ$285,MATCH('72400M Ann'!$C38,'72400 Ann'!$C$8:$C$285,0),MATCH('72400M Ann'!CJ$8,'72400 Ann'!$C$8:$AZ$8,0))</f>
        <v>335.9</v>
      </c>
      <c r="CK38" s="11">
        <f>INDEX('72400 Ann'!$C$8:$AZ$285,MATCH('72400M Ann'!$C38,'72400 Ann'!$C$8:$C$285,0),MATCH('72400M Ann'!CK$8,'72400 Ann'!$C$8:$AZ$8,0))</f>
        <v>325.60000000000002</v>
      </c>
      <c r="CL38" s="11">
        <f>INDEX('72400 Ann'!$C$8:$AZ$285,MATCH('72400M Ann'!$C38,'72400 Ann'!$C$8:$C$285,0),MATCH('72400M Ann'!CL$8,'72400 Ann'!$C$8:$AZ$8,0))</f>
        <v>338.4</v>
      </c>
    </row>
    <row r="39" spans="1:90" s="10" customFormat="1" x14ac:dyDescent="0.25">
      <c r="A39" s="32">
        <v>30</v>
      </c>
      <c r="B39" s="10" t="s">
        <v>1126</v>
      </c>
      <c r="C39" s="10" t="s">
        <v>1235</v>
      </c>
      <c r="D39" s="10">
        <f>INDEX('72400 Ann Hist'!$C$8:$AR$285,MATCH('72400M Ann'!$C39,'72400 Ann Hist'!$C$8:$C$285,0),MATCH('72400M Ann'!D$8,'72400 Ann Hist'!$C$8:$AR$8,0))</f>
        <v>0</v>
      </c>
      <c r="E39" s="10">
        <f>INDEX('72400 Ann Hist'!$C$8:$AR$285,MATCH('72400M Ann'!$C39,'72400 Ann Hist'!$C$8:$C$285,0),MATCH('72400M Ann'!E$8,'72400 Ann Hist'!$C$8:$AR$8,0))</f>
        <v>0</v>
      </c>
      <c r="F39" s="10">
        <f>INDEX('72400 Ann Hist'!$C$8:$AR$285,MATCH('72400M Ann'!$C39,'72400 Ann Hist'!$C$8:$C$285,0),MATCH('72400M Ann'!F$8,'72400 Ann Hist'!$C$8:$AR$8,0))</f>
        <v>0</v>
      </c>
      <c r="G39" s="10">
        <f>INDEX('72400 Ann Hist'!$C$8:$AR$285,MATCH('72400M Ann'!$C39,'72400 Ann Hist'!$C$8:$C$285,0),MATCH('72400M Ann'!G$8,'72400 Ann Hist'!$C$8:$AR$8,0))</f>
        <v>0</v>
      </c>
      <c r="H39" s="10">
        <f>INDEX('72400 Ann Hist'!$C$8:$AR$285,MATCH('72400M Ann'!$C39,'72400 Ann Hist'!$C$8:$C$285,0),MATCH('72400M Ann'!H$8,'72400 Ann Hist'!$C$8:$AR$8,0))</f>
        <v>0</v>
      </c>
      <c r="I39" s="10">
        <f>INDEX('72400 Ann Hist'!$C$8:$AR$285,MATCH('72400M Ann'!$C39,'72400 Ann Hist'!$C$8:$C$285,0),MATCH('72400M Ann'!I$8,'72400 Ann Hist'!$C$8:$AR$8,0))</f>
        <v>0</v>
      </c>
      <c r="J39" s="10">
        <f>INDEX('72400 Ann Hist'!$C$8:$AR$285,MATCH('72400M Ann'!$C39,'72400 Ann Hist'!$C$8:$C$285,0),MATCH('72400M Ann'!J$8,'72400 Ann Hist'!$C$8:$AR$8,0))</f>
        <v>0</v>
      </c>
      <c r="K39" s="10">
        <f>INDEX('72400 Ann Hist'!$C$8:$AR$285,MATCH('72400M Ann'!$C39,'72400 Ann Hist'!$C$8:$C$285,0),MATCH('72400M Ann'!K$8,'72400 Ann Hist'!$C$8:$AR$8,0))</f>
        <v>0</v>
      </c>
      <c r="L39" s="10">
        <f>INDEX('72400 Ann Hist'!$C$8:$AR$285,MATCH('72400M Ann'!$C39,'72400 Ann Hist'!$C$8:$C$285,0),MATCH('72400M Ann'!L$8,'72400 Ann Hist'!$C$8:$AR$8,0))</f>
        <v>0</v>
      </c>
      <c r="M39" s="10">
        <f>INDEX('72400 Ann Hist'!$C$8:$AR$285,MATCH('72400M Ann'!$C39,'72400 Ann Hist'!$C$8:$C$285,0),MATCH('72400M Ann'!M$8,'72400 Ann Hist'!$C$8:$AR$8,0))</f>
        <v>0</v>
      </c>
      <c r="N39" s="10">
        <f>INDEX('72400 Ann Hist'!$C$8:$AR$285,MATCH('72400M Ann'!$C39,'72400 Ann Hist'!$C$8:$C$285,0),MATCH('72400M Ann'!N$8,'72400 Ann Hist'!$C$8:$AR$8,0))</f>
        <v>0</v>
      </c>
      <c r="O39" s="10">
        <f>INDEX('72400 Ann Hist'!$C$8:$AR$285,MATCH('72400M Ann'!$C39,'72400 Ann Hist'!$C$8:$C$285,0),MATCH('72400M Ann'!O$8,'72400 Ann Hist'!$C$8:$AR$8,0))</f>
        <v>0</v>
      </c>
      <c r="P39" s="10">
        <f>INDEX('72400 Ann Hist'!$C$8:$AR$285,MATCH('72400M Ann'!$C39,'72400 Ann Hist'!$C$8:$C$285,0),MATCH('72400M Ann'!P$8,'72400 Ann Hist'!$C$8:$AR$8,0))</f>
        <v>0</v>
      </c>
      <c r="Q39" s="10">
        <f>INDEX('72400 Ann Hist'!$C$8:$AR$285,MATCH('72400M Ann'!$C39,'72400 Ann Hist'!$C$8:$C$285,0),MATCH('72400M Ann'!Q$8,'72400 Ann Hist'!$C$8:$AR$8,0))</f>
        <v>0</v>
      </c>
      <c r="R39" s="10">
        <f>INDEX('72400 Ann Hist'!$C$8:$AR$285,MATCH('72400M Ann'!$C39,'72400 Ann Hist'!$C$8:$C$285,0),MATCH('72400M Ann'!R$8,'72400 Ann Hist'!$C$8:$AR$8,0))</f>
        <v>0</v>
      </c>
      <c r="S39" s="10">
        <f>INDEX('72400 Ann Hist'!$C$8:$AR$285,MATCH('72400M Ann'!$C39,'72400 Ann Hist'!$C$8:$C$285,0),MATCH('72400M Ann'!S$8,'72400 Ann Hist'!$C$8:$AR$8,0))</f>
        <v>0</v>
      </c>
      <c r="T39" s="10">
        <f>INDEX('72400 Ann Hist'!$C$8:$AR$285,MATCH('72400M Ann'!$C39,'72400 Ann Hist'!$C$8:$C$285,0),MATCH('72400M Ann'!T$8,'72400 Ann Hist'!$C$8:$AR$8,0))</f>
        <v>0</v>
      </c>
      <c r="U39" s="10">
        <f>INDEX('72400 Ann Hist'!$C$8:$AR$285,MATCH('72400M Ann'!$C39,'72400 Ann Hist'!$C$8:$C$285,0),MATCH('72400M Ann'!U$8,'72400 Ann Hist'!$C$8:$AR$8,0))</f>
        <v>0</v>
      </c>
      <c r="V39" s="10">
        <f>INDEX('72400 Ann Hist'!$C$8:$AR$285,MATCH('72400M Ann'!$C39,'72400 Ann Hist'!$C$8:$C$285,0),MATCH('72400M Ann'!V$8,'72400 Ann Hist'!$C$8:$AR$8,0))</f>
        <v>0</v>
      </c>
      <c r="W39" s="10">
        <f>INDEX('72400 Ann Hist'!$C$8:$AR$285,MATCH('72400M Ann'!$C39,'72400 Ann Hist'!$C$8:$C$285,0),MATCH('72400M Ann'!W$8,'72400 Ann Hist'!$C$8:$AR$8,0))</f>
        <v>0</v>
      </c>
      <c r="X39" s="10">
        <f>INDEX('72400 Ann Hist'!$C$8:$AR$285,MATCH('72400M Ann'!$C39,'72400 Ann Hist'!$C$8:$C$285,0),MATCH('72400M Ann'!X$8,'72400 Ann Hist'!$C$8:$AR$8,0))</f>
        <v>0</v>
      </c>
      <c r="Y39" s="10">
        <f>INDEX('72400 Ann Hist'!$C$8:$AR$285,MATCH('72400M Ann'!$C39,'72400 Ann Hist'!$C$8:$C$285,0),MATCH('72400M Ann'!Y$8,'72400 Ann Hist'!$C$8:$AR$8,0))</f>
        <v>0</v>
      </c>
      <c r="Z39" s="10">
        <f>INDEX('72400 Ann Hist'!$C$8:$AR$285,MATCH('72400M Ann'!$C39,'72400 Ann Hist'!$C$8:$C$285,0),MATCH('72400M Ann'!Z$8,'72400 Ann Hist'!$C$8:$AR$8,0))</f>
        <v>0</v>
      </c>
      <c r="AA39" s="10">
        <f>INDEX('72400 Ann Hist'!$C$8:$AR$285,MATCH('72400M Ann'!$C39,'72400 Ann Hist'!$C$8:$C$285,0),MATCH('72400M Ann'!AA$8,'72400 Ann Hist'!$C$8:$AR$8,0))</f>
        <v>0</v>
      </c>
      <c r="AB39" s="10">
        <f>INDEX('72400 Ann Hist'!$C$8:$AR$285,MATCH('72400M Ann'!$C39,'72400 Ann Hist'!$C$8:$C$285,0),MATCH('72400M Ann'!AB$8,'72400 Ann Hist'!$C$8:$AR$8,0))</f>
        <v>0</v>
      </c>
      <c r="AC39" s="10">
        <f>INDEX('72400 Ann Hist'!$C$8:$AR$285,MATCH('72400M Ann'!$C39,'72400 Ann Hist'!$C$8:$C$285,0),MATCH('72400M Ann'!AC$8,'72400 Ann Hist'!$C$8:$AR$8,0))</f>
        <v>0</v>
      </c>
      <c r="AD39" s="10">
        <f>INDEX('72400 Ann Hist'!$C$8:$AR$285,MATCH('72400M Ann'!$C39,'72400 Ann Hist'!$C$8:$C$285,0),MATCH('72400M Ann'!AD$8,'72400 Ann Hist'!$C$8:$AR$8,0))</f>
        <v>0</v>
      </c>
      <c r="AE39" s="10">
        <f>INDEX('72400 Ann Hist'!$C$8:$AR$285,MATCH('72400M Ann'!$C39,'72400 Ann Hist'!$C$8:$C$285,0),MATCH('72400M Ann'!AE$8,'72400 Ann Hist'!$C$8:$AR$8,0))</f>
        <v>0</v>
      </c>
      <c r="AF39" s="10">
        <f>INDEX('72400 Ann Hist'!$C$8:$AR$285,MATCH('72400M Ann'!$C39,'72400 Ann Hist'!$C$8:$C$285,0),MATCH('72400M Ann'!AF$8,'72400 Ann Hist'!$C$8:$AR$8,0))</f>
        <v>0</v>
      </c>
      <c r="AG39" s="10">
        <f>INDEX('72400 Ann Hist'!$C$8:$AR$285,MATCH('72400M Ann'!$C39,'72400 Ann Hist'!$C$8:$C$285,0),MATCH('72400M Ann'!AG$8,'72400 Ann Hist'!$C$8:$AR$8,0))</f>
        <v>0</v>
      </c>
      <c r="AH39" s="10">
        <f>INDEX('72400 Ann Hist'!$C$8:$AR$285,MATCH('72400M Ann'!$C39,'72400 Ann Hist'!$C$8:$C$285,0),MATCH('72400M Ann'!AH$8,'72400 Ann Hist'!$C$8:$AR$8,0))</f>
        <v>0</v>
      </c>
      <c r="AI39" s="10">
        <f>INDEX('72400 Ann Hist'!$C$8:$AR$285,MATCH('72400M Ann'!$C39,'72400 Ann Hist'!$C$8:$C$285,0),MATCH('72400M Ann'!AI$8,'72400 Ann Hist'!$C$8:$AR$8,0))</f>
        <v>0</v>
      </c>
      <c r="AJ39" s="10">
        <f>INDEX('72400 Ann Hist'!$C$8:$AR$285,MATCH('72400M Ann'!$C39,'72400 Ann Hist'!$C$8:$C$285,0),MATCH('72400M Ann'!AJ$8,'72400 Ann Hist'!$C$8:$AR$8,0))</f>
        <v>-0.1</v>
      </c>
      <c r="AK39" s="10">
        <f>INDEX('72400 Ann Hist'!$C$8:$AR$285,MATCH('72400M Ann'!$C39,'72400 Ann Hist'!$C$8:$C$285,0),MATCH('72400M Ann'!AK$8,'72400 Ann Hist'!$C$8:$AR$8,0))</f>
        <v>0.2</v>
      </c>
      <c r="AL39" s="10">
        <f>INDEX('72400 Ann Hist'!$C$8:$AR$285,MATCH('72400M Ann'!$C39,'72400 Ann Hist'!$C$8:$C$285,0),MATCH('72400M Ann'!AL$8,'72400 Ann Hist'!$C$8:$AR$8,0))</f>
        <v>0.2</v>
      </c>
      <c r="AM39" s="10">
        <f>INDEX('72400 Ann Hist'!$C$8:$AR$285,MATCH('72400M Ann'!$C39,'72400 Ann Hist'!$C$8:$C$285,0),MATCH('72400M Ann'!AM$8,'72400 Ann Hist'!$C$8:$AR$8,0))</f>
        <v>0.1</v>
      </c>
      <c r="AN39" s="10">
        <f>INDEX('72400 Ann Hist'!$C$8:$AR$285,MATCH('72400M Ann'!$C39,'72400 Ann Hist'!$C$8:$C$285,0),MATCH('72400M Ann'!AN$8,'72400 Ann Hist'!$C$8:$AR$8,0))</f>
        <v>0.2</v>
      </c>
      <c r="AO39" s="10">
        <f>INDEX('72400 Ann Hist'!$C$8:$AR$285,MATCH('72400M Ann'!$C39,'72400 Ann Hist'!$C$8:$C$285,0),MATCH('72400M Ann'!AO$8,'72400 Ann Hist'!$C$8:$AR$8,0))</f>
        <v>0.1</v>
      </c>
      <c r="AP39" s="10">
        <f>INDEX('72400 Ann Hist'!$C$8:$AR$285,MATCH('72400M Ann'!$C39,'72400 Ann Hist'!$C$8:$C$285,0),MATCH('72400M Ann'!AP$8,'72400 Ann Hist'!$C$8:$AR$8,0))</f>
        <v>0.2</v>
      </c>
      <c r="AQ39" s="10">
        <f>INDEX('72400 Ann Hist'!$C$8:$AR$285,MATCH('72400M Ann'!$C39,'72400 Ann Hist'!$C$8:$C$285,0),MATCH('72400M Ann'!AQ$8,'72400 Ann Hist'!$C$8:$AR$8,0))</f>
        <v>0.3</v>
      </c>
      <c r="AR39" s="11">
        <f>INDEX('72400 Ann'!$C$8:$AZ$285,MATCH('72400M Ann'!$C39,'72400 Ann'!$C$8:$C$285,0),MATCH('72400M Ann'!AR$8,'72400 Ann'!$C$8:$AZ$8,0))</f>
        <v>0.5</v>
      </c>
      <c r="AS39" s="11">
        <f>INDEX('72400 Ann'!$C$8:$AZ$285,MATCH('72400M Ann'!$C39,'72400 Ann'!$C$8:$C$285,0),MATCH('72400M Ann'!AS$8,'72400 Ann'!$C$8:$AZ$8,0))</f>
        <v>0.3</v>
      </c>
      <c r="AT39" s="11">
        <f>INDEX('72400 Ann'!$C$8:$AZ$285,MATCH('72400M Ann'!$C39,'72400 Ann'!$C$8:$C$285,0),MATCH('72400M Ann'!AT$8,'72400 Ann'!$C$8:$AZ$8,0))</f>
        <v>0.3</v>
      </c>
      <c r="AU39" s="11">
        <f>INDEX('72400 Ann'!$C$8:$AZ$285,MATCH('72400M Ann'!$C39,'72400 Ann'!$C$8:$C$285,0),MATCH('72400M Ann'!AU$8,'72400 Ann'!$C$8:$AZ$8,0))</f>
        <v>0.1</v>
      </c>
      <c r="AV39" s="11">
        <f>INDEX('72400 Ann'!$C$8:$AZ$285,MATCH('72400M Ann'!$C39,'72400 Ann'!$C$8:$C$285,0),MATCH('72400M Ann'!AV$8,'72400 Ann'!$C$8:$AZ$8,0))</f>
        <v>1.2</v>
      </c>
      <c r="AW39" s="11">
        <f>INDEX('72400 Ann'!$C$8:$AZ$285,MATCH('72400M Ann'!$C39,'72400 Ann'!$C$8:$C$285,0),MATCH('72400M Ann'!AW$8,'72400 Ann'!$C$8:$AZ$8,0))</f>
        <v>0.8</v>
      </c>
      <c r="AX39" s="11">
        <f>INDEX('72400 Ann'!$C$8:$AZ$285,MATCH('72400M Ann'!$C39,'72400 Ann'!$C$8:$C$285,0),MATCH('72400M Ann'!AX$8,'72400 Ann'!$C$8:$AZ$8,0))</f>
        <v>0</v>
      </c>
      <c r="AY39" s="11">
        <f>INDEX('72400 Ann'!$C$8:$AZ$285,MATCH('72400M Ann'!$C39,'72400 Ann'!$C$8:$C$285,0),MATCH('72400M Ann'!AY$8,'72400 Ann'!$C$8:$AZ$8,0))</f>
        <v>0.6</v>
      </c>
      <c r="AZ39" s="11">
        <f>INDEX('72400 Ann'!$C$8:$AZ$285,MATCH('72400M Ann'!$C39,'72400 Ann'!$C$8:$C$285,0),MATCH('72400M Ann'!AZ$8,'72400 Ann'!$C$8:$AZ$8,0))</f>
        <v>0.8</v>
      </c>
      <c r="BA39" s="11">
        <f>INDEX('72400 Ann'!$C$8:$AZ$285,MATCH('72400M Ann'!$C39,'72400 Ann'!$C$8:$C$285,0),MATCH('72400M Ann'!BA$8,'72400 Ann'!$C$8:$AZ$8,0))</f>
        <v>0.5</v>
      </c>
      <c r="BB39" s="11">
        <f>INDEX('72400 Ann'!$C$8:$AZ$285,MATCH('72400M Ann'!$C39,'72400 Ann'!$C$8:$C$285,0),MATCH('72400M Ann'!BB$8,'72400 Ann'!$C$8:$AZ$8,0))</f>
        <v>-0.2</v>
      </c>
      <c r="BC39" s="11">
        <f>INDEX('72400 Ann'!$C$8:$AZ$285,MATCH('72400M Ann'!$C39,'72400 Ann'!$C$8:$C$285,0),MATCH('72400M Ann'!BC$8,'72400 Ann'!$C$8:$AZ$8,0))</f>
        <v>-1</v>
      </c>
      <c r="BD39" s="11">
        <f>INDEX('72400 Ann'!$C$8:$AZ$285,MATCH('72400M Ann'!$C39,'72400 Ann'!$C$8:$C$285,0),MATCH('72400M Ann'!BD$8,'72400 Ann'!$C$8:$AZ$8,0))</f>
        <v>-1.5</v>
      </c>
      <c r="BE39" s="11">
        <f>INDEX('72400 Ann'!$C$8:$AZ$285,MATCH('72400M Ann'!$C39,'72400 Ann'!$C$8:$C$285,0),MATCH('72400M Ann'!BE$8,'72400 Ann'!$C$8:$AZ$8,0))</f>
        <v>-5.4</v>
      </c>
      <c r="BF39" s="11">
        <f>INDEX('72400 Ann'!$C$8:$AZ$285,MATCH('72400M Ann'!$C39,'72400 Ann'!$C$8:$C$285,0),MATCH('72400M Ann'!BF$8,'72400 Ann'!$C$8:$AZ$8,0))</f>
        <v>-6.9</v>
      </c>
      <c r="BG39" s="11">
        <f>INDEX('72400 Ann'!$C$8:$AZ$285,MATCH('72400M Ann'!$C39,'72400 Ann'!$C$8:$C$285,0),MATCH('72400M Ann'!BG$8,'72400 Ann'!$C$8:$AZ$8,0))</f>
        <v>-5.7</v>
      </c>
      <c r="BH39" s="11">
        <f>INDEX('72400 Ann'!$C$8:$AZ$285,MATCH('72400M Ann'!$C39,'72400 Ann'!$C$8:$C$285,0),MATCH('72400M Ann'!BH$8,'72400 Ann'!$C$8:$AZ$8,0))</f>
        <v>-6.1</v>
      </c>
      <c r="BI39" s="11">
        <f>INDEX('72400 Ann'!$C$8:$AZ$285,MATCH('72400M Ann'!$C39,'72400 Ann'!$C$8:$C$285,0),MATCH('72400M Ann'!BI$8,'72400 Ann'!$C$8:$AZ$8,0))</f>
        <v>-6.8</v>
      </c>
      <c r="BJ39" s="11">
        <f>INDEX('72400 Ann'!$C$8:$AZ$285,MATCH('72400M Ann'!$C39,'72400 Ann'!$C$8:$C$285,0),MATCH('72400M Ann'!BJ$8,'72400 Ann'!$C$8:$AZ$8,0))</f>
        <v>-4.7</v>
      </c>
      <c r="BK39" s="11">
        <f>INDEX('72400 Ann'!$C$8:$AZ$285,MATCH('72400M Ann'!$C39,'72400 Ann'!$C$8:$C$285,0),MATCH('72400M Ann'!BK$8,'72400 Ann'!$C$8:$AZ$8,0))</f>
        <v>-3</v>
      </c>
      <c r="BL39" s="11">
        <f>INDEX('72400 Ann'!$C$8:$AZ$285,MATCH('72400M Ann'!$C39,'72400 Ann'!$C$8:$C$285,0),MATCH('72400M Ann'!BL$8,'72400 Ann'!$C$8:$AZ$8,0))</f>
        <v>-8.6</v>
      </c>
      <c r="BM39" s="11">
        <f>INDEX('72400 Ann'!$C$8:$AZ$285,MATCH('72400M Ann'!$C39,'72400 Ann'!$C$8:$C$285,0),MATCH('72400M Ann'!BM$8,'72400 Ann'!$C$8:$AZ$8,0))</f>
        <v>-3.2</v>
      </c>
      <c r="BN39" s="11">
        <f>INDEX('72400 Ann'!$C$8:$AZ$285,MATCH('72400M Ann'!$C39,'72400 Ann'!$C$8:$C$285,0),MATCH('72400M Ann'!BN$8,'72400 Ann'!$C$8:$AZ$8,0))</f>
        <v>-3.5</v>
      </c>
      <c r="BO39" s="11">
        <f>INDEX('72400 Ann'!$C$8:$AZ$285,MATCH('72400M Ann'!$C39,'72400 Ann'!$C$8:$C$285,0),MATCH('72400M Ann'!BO$8,'72400 Ann'!$C$8:$AZ$8,0))</f>
        <v>-0.2</v>
      </c>
      <c r="BP39" s="11">
        <f>INDEX('72400 Ann'!$C$8:$AZ$285,MATCH('72400M Ann'!$C39,'72400 Ann'!$C$8:$C$285,0),MATCH('72400M Ann'!BP$8,'72400 Ann'!$C$8:$AZ$8,0))</f>
        <v>3.1</v>
      </c>
      <c r="BQ39" s="11">
        <f>INDEX('72400 Ann'!$C$8:$AZ$285,MATCH('72400M Ann'!$C39,'72400 Ann'!$C$8:$C$285,0),MATCH('72400M Ann'!BQ$8,'72400 Ann'!$C$8:$AZ$8,0))</f>
        <v>2.2000000000000002</v>
      </c>
      <c r="BR39" s="11">
        <f>INDEX('72400 Ann'!$C$8:$AZ$285,MATCH('72400M Ann'!$C39,'72400 Ann'!$C$8:$C$285,0),MATCH('72400M Ann'!BR$8,'72400 Ann'!$C$8:$AZ$8,0))</f>
        <v>-3.8</v>
      </c>
      <c r="BS39" s="11">
        <f>INDEX('72400 Ann'!$C$8:$AZ$285,MATCH('72400M Ann'!$C39,'72400 Ann'!$C$8:$C$285,0),MATCH('72400M Ann'!BS$8,'72400 Ann'!$C$8:$AZ$8,0))</f>
        <v>8.1</v>
      </c>
      <c r="BT39" s="11">
        <f>INDEX('72400 Ann'!$C$8:$AZ$285,MATCH('72400M Ann'!$C39,'72400 Ann'!$C$8:$C$285,0),MATCH('72400M Ann'!BT$8,'72400 Ann'!$C$8:$AZ$8,0))</f>
        <v>6.9</v>
      </c>
      <c r="BU39" s="11">
        <f>INDEX('72400 Ann'!$C$8:$AZ$285,MATCH('72400M Ann'!$C39,'72400 Ann'!$C$8:$C$285,0),MATCH('72400M Ann'!BU$8,'72400 Ann'!$C$8:$AZ$8,0))</f>
        <v>22.3</v>
      </c>
      <c r="BV39" s="11">
        <f>INDEX('72400 Ann'!$C$8:$AZ$285,MATCH('72400M Ann'!$C39,'72400 Ann'!$C$8:$C$285,0),MATCH('72400M Ann'!BV$8,'72400 Ann'!$C$8:$AZ$8,0))</f>
        <v>33.6</v>
      </c>
      <c r="BW39" s="11">
        <f>INDEX('72400 Ann'!$C$8:$AZ$285,MATCH('72400M Ann'!$C39,'72400 Ann'!$C$8:$C$285,0),MATCH('72400M Ann'!BW$8,'72400 Ann'!$C$8:$AZ$8,0))</f>
        <v>57.2</v>
      </c>
      <c r="BX39" s="11">
        <f>INDEX('72400 Ann'!$C$8:$AZ$285,MATCH('72400M Ann'!$C39,'72400 Ann'!$C$8:$C$285,0),MATCH('72400M Ann'!BX$8,'72400 Ann'!$C$8:$AZ$8,0))</f>
        <v>70.099999999999994</v>
      </c>
      <c r="BY39" s="11">
        <f>INDEX('72400 Ann'!$C$8:$AZ$285,MATCH('72400M Ann'!$C39,'72400 Ann'!$C$8:$C$285,0),MATCH('72400M Ann'!BY$8,'72400 Ann'!$C$8:$AZ$8,0))</f>
        <v>65.400000000000006</v>
      </c>
      <c r="BZ39" s="11">
        <f>INDEX('72400 Ann'!$C$8:$AZ$285,MATCH('72400M Ann'!$C39,'72400 Ann'!$C$8:$C$285,0),MATCH('72400M Ann'!BZ$8,'72400 Ann'!$C$8:$AZ$8,0))</f>
        <v>41</v>
      </c>
      <c r="CA39" s="11">
        <f>INDEX('72400 Ann'!$C$8:$AZ$285,MATCH('72400M Ann'!$C39,'72400 Ann'!$C$8:$C$285,0),MATCH('72400M Ann'!CA$8,'72400 Ann'!$C$8:$AZ$8,0))</f>
        <v>49.9</v>
      </c>
      <c r="CB39" s="11">
        <f>INDEX('72400 Ann'!$C$8:$AZ$285,MATCH('72400M Ann'!$C39,'72400 Ann'!$C$8:$C$285,0),MATCH('72400M Ann'!CB$8,'72400 Ann'!$C$8:$AZ$8,0))</f>
        <v>61.5</v>
      </c>
      <c r="CC39" s="11">
        <f>INDEX('72400 Ann'!$C$8:$AZ$285,MATCH('72400M Ann'!$C39,'72400 Ann'!$C$8:$C$285,0),MATCH('72400M Ann'!CC$8,'72400 Ann'!$C$8:$AZ$8,0))</f>
        <v>66.7</v>
      </c>
      <c r="CD39" s="11">
        <f>INDEX('72400 Ann'!$C$8:$AZ$285,MATCH('72400M Ann'!$C39,'72400 Ann'!$C$8:$C$285,0),MATCH('72400M Ann'!CD$8,'72400 Ann'!$C$8:$AZ$8,0))</f>
        <v>84.2</v>
      </c>
      <c r="CE39" s="11">
        <f>INDEX('72400 Ann'!$C$8:$AZ$285,MATCH('72400M Ann'!$C39,'72400 Ann'!$C$8:$C$285,0),MATCH('72400M Ann'!CE$8,'72400 Ann'!$C$8:$AZ$8,0))</f>
        <v>108.9</v>
      </c>
      <c r="CF39" s="11">
        <f>INDEX('72400 Ann'!$C$8:$AZ$285,MATCH('72400M Ann'!$C39,'72400 Ann'!$C$8:$C$285,0),MATCH('72400M Ann'!CF$8,'72400 Ann'!$C$8:$AZ$8,0))</f>
        <v>76.400000000000006</v>
      </c>
      <c r="CG39" s="11">
        <f>INDEX('72400 Ann'!$C$8:$AZ$285,MATCH('72400M Ann'!$C39,'72400 Ann'!$C$8:$C$285,0),MATCH('72400M Ann'!CG$8,'72400 Ann'!$C$8:$AZ$8,0))</f>
        <v>77.2</v>
      </c>
      <c r="CH39" s="11">
        <f>INDEX('72400 Ann'!$C$8:$AZ$285,MATCH('72400M Ann'!$C39,'72400 Ann'!$C$8:$C$285,0),MATCH('72400M Ann'!CH$8,'72400 Ann'!$C$8:$AZ$8,0))</f>
        <v>87.1</v>
      </c>
      <c r="CI39" s="11">
        <f>INDEX('72400 Ann'!$C$8:$AZ$285,MATCH('72400M Ann'!$C39,'72400 Ann'!$C$8:$C$285,0),MATCH('72400M Ann'!CI$8,'72400 Ann'!$C$8:$AZ$8,0))</f>
        <v>79.599999999999994</v>
      </c>
      <c r="CJ39" s="11">
        <f>INDEX('72400 Ann'!$C$8:$AZ$285,MATCH('72400M Ann'!$C39,'72400 Ann'!$C$8:$C$285,0),MATCH('72400M Ann'!CJ$8,'72400 Ann'!$C$8:$AZ$8,0))</f>
        <v>82.1</v>
      </c>
      <c r="CK39" s="11">
        <f>INDEX('72400 Ann'!$C$8:$AZ$285,MATCH('72400M Ann'!$C39,'72400 Ann'!$C$8:$C$285,0),MATCH('72400M Ann'!CK$8,'72400 Ann'!$C$8:$AZ$8,0))</f>
        <v>101.7</v>
      </c>
      <c r="CL39" s="11">
        <f>INDEX('72400 Ann'!$C$8:$AZ$285,MATCH('72400M Ann'!$C39,'72400 Ann'!$C$8:$C$285,0),MATCH('72400M Ann'!CL$8,'72400 Ann'!$C$8:$AZ$8,0))</f>
        <v>106.2</v>
      </c>
    </row>
    <row r="40" spans="1:90" s="10" customFormat="1" x14ac:dyDescent="0.25">
      <c r="A40" s="32">
        <v>31</v>
      </c>
      <c r="B40" s="10" t="s">
        <v>1124</v>
      </c>
      <c r="C40" s="10" t="s">
        <v>1234</v>
      </c>
      <c r="D40" s="10">
        <f>INDEX('72400 Ann Hist'!$C$8:$AR$285,MATCH('72400M Ann'!$C40,'72400 Ann Hist'!$C$8:$C$285,0),MATCH('72400M Ann'!D$8,'72400 Ann Hist'!$C$8:$AR$8,0))</f>
        <v>0.1</v>
      </c>
      <c r="E40" s="10">
        <f>INDEX('72400 Ann Hist'!$C$8:$AR$285,MATCH('72400M Ann'!$C40,'72400 Ann Hist'!$C$8:$C$285,0),MATCH('72400M Ann'!E$8,'72400 Ann Hist'!$C$8:$AR$8,0))</f>
        <v>0.1</v>
      </c>
      <c r="F40" s="10">
        <f>INDEX('72400 Ann Hist'!$C$8:$AR$285,MATCH('72400M Ann'!$C40,'72400 Ann Hist'!$C$8:$C$285,0),MATCH('72400M Ann'!F$8,'72400 Ann Hist'!$C$8:$AR$8,0))</f>
        <v>0.1</v>
      </c>
      <c r="G40" s="10">
        <f>INDEX('72400 Ann Hist'!$C$8:$AR$285,MATCH('72400M Ann'!$C40,'72400 Ann Hist'!$C$8:$C$285,0),MATCH('72400M Ann'!G$8,'72400 Ann Hist'!$C$8:$AR$8,0))</f>
        <v>0.1</v>
      </c>
      <c r="H40" s="10">
        <f>INDEX('72400 Ann Hist'!$C$8:$AR$285,MATCH('72400M Ann'!$C40,'72400 Ann Hist'!$C$8:$C$285,0),MATCH('72400M Ann'!H$8,'72400 Ann Hist'!$C$8:$AR$8,0))</f>
        <v>0.1</v>
      </c>
      <c r="I40" s="10">
        <f>INDEX('72400 Ann Hist'!$C$8:$AR$285,MATCH('72400M Ann'!$C40,'72400 Ann Hist'!$C$8:$C$285,0),MATCH('72400M Ann'!I$8,'72400 Ann Hist'!$C$8:$AR$8,0))</f>
        <v>0.1</v>
      </c>
      <c r="J40" s="10">
        <f>INDEX('72400 Ann Hist'!$C$8:$AR$285,MATCH('72400M Ann'!$C40,'72400 Ann Hist'!$C$8:$C$285,0),MATCH('72400M Ann'!J$8,'72400 Ann Hist'!$C$8:$AR$8,0))</f>
        <v>0.1</v>
      </c>
      <c r="K40" s="10">
        <f>INDEX('72400 Ann Hist'!$C$8:$AR$285,MATCH('72400M Ann'!$C40,'72400 Ann Hist'!$C$8:$C$285,0),MATCH('72400M Ann'!K$8,'72400 Ann Hist'!$C$8:$AR$8,0))</f>
        <v>0.1</v>
      </c>
      <c r="L40" s="10">
        <f>INDEX('72400 Ann Hist'!$C$8:$AR$285,MATCH('72400M Ann'!$C40,'72400 Ann Hist'!$C$8:$C$285,0),MATCH('72400M Ann'!L$8,'72400 Ann Hist'!$C$8:$AR$8,0))</f>
        <v>0.2</v>
      </c>
      <c r="M40" s="10">
        <f>INDEX('72400 Ann Hist'!$C$8:$AR$285,MATCH('72400M Ann'!$C40,'72400 Ann Hist'!$C$8:$C$285,0),MATCH('72400M Ann'!M$8,'72400 Ann Hist'!$C$8:$AR$8,0))</f>
        <v>0.2</v>
      </c>
      <c r="N40" s="10">
        <f>INDEX('72400 Ann Hist'!$C$8:$AR$285,MATCH('72400M Ann'!$C40,'72400 Ann Hist'!$C$8:$C$285,0),MATCH('72400M Ann'!N$8,'72400 Ann Hist'!$C$8:$AR$8,0))</f>
        <v>0.2</v>
      </c>
      <c r="O40" s="10">
        <f>INDEX('72400 Ann Hist'!$C$8:$AR$285,MATCH('72400M Ann'!$C40,'72400 Ann Hist'!$C$8:$C$285,0),MATCH('72400M Ann'!O$8,'72400 Ann Hist'!$C$8:$AR$8,0))</f>
        <v>0.2</v>
      </c>
      <c r="P40" s="10">
        <f>INDEX('72400 Ann Hist'!$C$8:$AR$285,MATCH('72400M Ann'!$C40,'72400 Ann Hist'!$C$8:$C$285,0),MATCH('72400M Ann'!P$8,'72400 Ann Hist'!$C$8:$AR$8,0))</f>
        <v>0.2</v>
      </c>
      <c r="Q40" s="10">
        <f>INDEX('72400 Ann Hist'!$C$8:$AR$285,MATCH('72400M Ann'!$C40,'72400 Ann Hist'!$C$8:$C$285,0),MATCH('72400M Ann'!Q$8,'72400 Ann Hist'!$C$8:$AR$8,0))</f>
        <v>0.2</v>
      </c>
      <c r="R40" s="10">
        <f>INDEX('72400 Ann Hist'!$C$8:$AR$285,MATCH('72400M Ann'!$C40,'72400 Ann Hist'!$C$8:$C$285,0),MATCH('72400M Ann'!R$8,'72400 Ann Hist'!$C$8:$AR$8,0))</f>
        <v>0.2</v>
      </c>
      <c r="S40" s="10">
        <f>INDEX('72400 Ann Hist'!$C$8:$AR$285,MATCH('72400M Ann'!$C40,'72400 Ann Hist'!$C$8:$C$285,0),MATCH('72400M Ann'!S$8,'72400 Ann Hist'!$C$8:$AR$8,0))</f>
        <v>0.2</v>
      </c>
      <c r="T40" s="10">
        <f>INDEX('72400 Ann Hist'!$C$8:$AR$285,MATCH('72400M Ann'!$C40,'72400 Ann Hist'!$C$8:$C$285,0),MATCH('72400M Ann'!T$8,'72400 Ann Hist'!$C$8:$AR$8,0))</f>
        <v>0.3</v>
      </c>
      <c r="U40" s="10">
        <f>INDEX('72400 Ann Hist'!$C$8:$AR$285,MATCH('72400M Ann'!$C40,'72400 Ann Hist'!$C$8:$C$285,0),MATCH('72400M Ann'!U$8,'72400 Ann Hist'!$C$8:$AR$8,0))</f>
        <v>0.3</v>
      </c>
      <c r="V40" s="10">
        <f>INDEX('72400 Ann Hist'!$C$8:$AR$285,MATCH('72400M Ann'!$C40,'72400 Ann Hist'!$C$8:$C$285,0),MATCH('72400M Ann'!V$8,'72400 Ann Hist'!$C$8:$AR$8,0))</f>
        <v>0.3</v>
      </c>
      <c r="W40" s="10">
        <f>INDEX('72400 Ann Hist'!$C$8:$AR$285,MATCH('72400M Ann'!$C40,'72400 Ann Hist'!$C$8:$C$285,0),MATCH('72400M Ann'!W$8,'72400 Ann Hist'!$C$8:$AR$8,0))</f>
        <v>0.4</v>
      </c>
      <c r="X40" s="10">
        <f>INDEX('72400 Ann Hist'!$C$8:$AR$285,MATCH('72400M Ann'!$C40,'72400 Ann Hist'!$C$8:$C$285,0),MATCH('72400M Ann'!X$8,'72400 Ann Hist'!$C$8:$AR$8,0))</f>
        <v>0.5</v>
      </c>
      <c r="Y40" s="10">
        <f>INDEX('72400 Ann Hist'!$C$8:$AR$285,MATCH('72400M Ann'!$C40,'72400 Ann Hist'!$C$8:$C$285,0),MATCH('72400M Ann'!Y$8,'72400 Ann Hist'!$C$8:$AR$8,0))</f>
        <v>0.5</v>
      </c>
      <c r="Z40" s="10">
        <f>INDEX('72400 Ann Hist'!$C$8:$AR$285,MATCH('72400M Ann'!$C40,'72400 Ann Hist'!$C$8:$C$285,0),MATCH('72400M Ann'!Z$8,'72400 Ann Hist'!$C$8:$AR$8,0))</f>
        <v>0.6</v>
      </c>
      <c r="AA40" s="10">
        <f>INDEX('72400 Ann Hist'!$C$8:$AR$285,MATCH('72400M Ann'!$C40,'72400 Ann Hist'!$C$8:$C$285,0),MATCH('72400M Ann'!AA$8,'72400 Ann Hist'!$C$8:$AR$8,0))</f>
        <v>0.6</v>
      </c>
      <c r="AB40" s="10">
        <f>INDEX('72400 Ann Hist'!$C$8:$AR$285,MATCH('72400M Ann'!$C40,'72400 Ann Hist'!$C$8:$C$285,0),MATCH('72400M Ann'!AB$8,'72400 Ann Hist'!$C$8:$AR$8,0))</f>
        <v>0.7</v>
      </c>
      <c r="AC40" s="10">
        <f>INDEX('72400 Ann Hist'!$C$8:$AR$285,MATCH('72400M Ann'!$C40,'72400 Ann Hist'!$C$8:$C$285,0),MATCH('72400M Ann'!AC$8,'72400 Ann Hist'!$C$8:$AR$8,0))</f>
        <v>0.8</v>
      </c>
      <c r="AD40" s="10">
        <f>INDEX('72400 Ann Hist'!$C$8:$AR$285,MATCH('72400M Ann'!$C40,'72400 Ann Hist'!$C$8:$C$285,0),MATCH('72400M Ann'!AD$8,'72400 Ann Hist'!$C$8:$AR$8,0))</f>
        <v>0.9</v>
      </c>
      <c r="AE40" s="10">
        <f>INDEX('72400 Ann Hist'!$C$8:$AR$285,MATCH('72400M Ann'!$C40,'72400 Ann Hist'!$C$8:$C$285,0),MATCH('72400M Ann'!AE$8,'72400 Ann Hist'!$C$8:$AR$8,0))</f>
        <v>1</v>
      </c>
      <c r="AF40" s="10">
        <f>INDEX('72400 Ann Hist'!$C$8:$AR$285,MATCH('72400M Ann'!$C40,'72400 Ann Hist'!$C$8:$C$285,0),MATCH('72400M Ann'!AF$8,'72400 Ann Hist'!$C$8:$AR$8,0))</f>
        <v>1.1000000000000001</v>
      </c>
      <c r="AG40" s="10">
        <f>INDEX('72400 Ann Hist'!$C$8:$AR$285,MATCH('72400M Ann'!$C40,'72400 Ann Hist'!$C$8:$C$285,0),MATCH('72400M Ann'!AG$8,'72400 Ann Hist'!$C$8:$AR$8,0))</f>
        <v>1.2</v>
      </c>
      <c r="AH40" s="10">
        <f>INDEX('72400 Ann Hist'!$C$8:$AR$285,MATCH('72400M Ann'!$C40,'72400 Ann Hist'!$C$8:$C$285,0),MATCH('72400M Ann'!AH$8,'72400 Ann Hist'!$C$8:$AR$8,0))</f>
        <v>1.5</v>
      </c>
      <c r="AI40" s="10">
        <f>INDEX('72400 Ann Hist'!$C$8:$AR$285,MATCH('72400M Ann'!$C40,'72400 Ann Hist'!$C$8:$C$285,0),MATCH('72400M Ann'!AI$8,'72400 Ann Hist'!$C$8:$AR$8,0))</f>
        <v>1.6</v>
      </c>
      <c r="AJ40" s="10">
        <f>INDEX('72400 Ann Hist'!$C$8:$AR$285,MATCH('72400M Ann'!$C40,'72400 Ann Hist'!$C$8:$C$285,0),MATCH('72400M Ann'!AJ$8,'72400 Ann Hist'!$C$8:$AR$8,0))</f>
        <v>1.8</v>
      </c>
      <c r="AK40" s="10">
        <f>INDEX('72400 Ann Hist'!$C$8:$AR$285,MATCH('72400M Ann'!$C40,'72400 Ann Hist'!$C$8:$C$285,0),MATCH('72400M Ann'!AK$8,'72400 Ann Hist'!$C$8:$AR$8,0))</f>
        <v>2.1</v>
      </c>
      <c r="AL40" s="10">
        <f>INDEX('72400 Ann Hist'!$C$8:$AR$285,MATCH('72400M Ann'!$C40,'72400 Ann Hist'!$C$8:$C$285,0),MATCH('72400M Ann'!AL$8,'72400 Ann Hist'!$C$8:$AR$8,0))</f>
        <v>2.2999999999999998</v>
      </c>
      <c r="AM40" s="10">
        <f>INDEX('72400 Ann Hist'!$C$8:$AR$285,MATCH('72400M Ann'!$C40,'72400 Ann Hist'!$C$8:$C$285,0),MATCH('72400M Ann'!AM$8,'72400 Ann Hist'!$C$8:$AR$8,0))</f>
        <v>2.5</v>
      </c>
      <c r="AN40" s="10">
        <f>INDEX('72400 Ann Hist'!$C$8:$AR$285,MATCH('72400M Ann'!$C40,'72400 Ann Hist'!$C$8:$C$285,0),MATCH('72400M Ann'!AN$8,'72400 Ann Hist'!$C$8:$AR$8,0))</f>
        <v>2.8</v>
      </c>
      <c r="AO40" s="10">
        <f>INDEX('72400 Ann Hist'!$C$8:$AR$285,MATCH('72400M Ann'!$C40,'72400 Ann Hist'!$C$8:$C$285,0),MATCH('72400M Ann'!AO$8,'72400 Ann Hist'!$C$8:$AR$8,0))</f>
        <v>3.1</v>
      </c>
      <c r="AP40" s="10">
        <f>INDEX('72400 Ann Hist'!$C$8:$AR$285,MATCH('72400M Ann'!$C40,'72400 Ann Hist'!$C$8:$C$285,0),MATCH('72400M Ann'!AP$8,'72400 Ann Hist'!$C$8:$AR$8,0))</f>
        <v>3.5</v>
      </c>
      <c r="AQ40" s="10">
        <f>INDEX('72400 Ann Hist'!$C$8:$AR$285,MATCH('72400M Ann'!$C40,'72400 Ann Hist'!$C$8:$C$285,0),MATCH('72400M Ann'!AQ$8,'72400 Ann Hist'!$C$8:$AR$8,0))</f>
        <v>4.0999999999999996</v>
      </c>
      <c r="AR40" s="11">
        <f>INDEX('72400 Ann'!$C$8:$AZ$285,MATCH('72400M Ann'!$C40,'72400 Ann'!$C$8:$C$285,0),MATCH('72400M Ann'!AR$8,'72400 Ann'!$C$8:$AZ$8,0))</f>
        <v>4.7</v>
      </c>
      <c r="AS40" s="11">
        <f>INDEX('72400 Ann'!$C$8:$AZ$285,MATCH('72400M Ann'!$C40,'72400 Ann'!$C$8:$C$285,0),MATCH('72400M Ann'!AS$8,'72400 Ann'!$C$8:$AZ$8,0))</f>
        <v>5.5</v>
      </c>
      <c r="AT40" s="11">
        <f>INDEX('72400 Ann'!$C$8:$AZ$285,MATCH('72400M Ann'!$C40,'72400 Ann'!$C$8:$C$285,0),MATCH('72400M Ann'!AT$8,'72400 Ann'!$C$8:$AZ$8,0))</f>
        <v>6.4</v>
      </c>
      <c r="AU40" s="11">
        <f>INDEX('72400 Ann'!$C$8:$AZ$285,MATCH('72400M Ann'!$C40,'72400 Ann'!$C$8:$C$285,0),MATCH('72400M Ann'!AU$8,'72400 Ann'!$C$8:$AZ$8,0))</f>
        <v>7.6</v>
      </c>
      <c r="AV40" s="11">
        <f>INDEX('72400 Ann'!$C$8:$AZ$285,MATCH('72400M Ann'!$C40,'72400 Ann'!$C$8:$C$285,0),MATCH('72400M Ann'!AV$8,'72400 Ann'!$C$8:$AZ$8,0))</f>
        <v>9.1999999999999993</v>
      </c>
      <c r="AW40" s="11">
        <f>INDEX('72400 Ann'!$C$8:$AZ$285,MATCH('72400M Ann'!$C40,'72400 Ann'!$C$8:$C$285,0),MATCH('72400M Ann'!AW$8,'72400 Ann'!$C$8:$AZ$8,0))</f>
        <v>10.4</v>
      </c>
      <c r="AX40" s="11">
        <f>INDEX('72400 Ann'!$C$8:$AZ$285,MATCH('72400M Ann'!$C40,'72400 Ann'!$C$8:$C$285,0),MATCH('72400M Ann'!AX$8,'72400 Ann'!$C$8:$AZ$8,0))</f>
        <v>11.7</v>
      </c>
      <c r="AY40" s="11">
        <f>INDEX('72400 Ann'!$C$8:$AZ$285,MATCH('72400M Ann'!$C40,'72400 Ann'!$C$8:$C$285,0),MATCH('72400M Ann'!AY$8,'72400 Ann'!$C$8:$AZ$8,0))</f>
        <v>13.1</v>
      </c>
      <c r="AZ40" s="11">
        <f>INDEX('72400 Ann'!$C$8:$AZ$285,MATCH('72400M Ann'!$C40,'72400 Ann'!$C$8:$C$285,0),MATCH('72400M Ann'!AZ$8,'72400 Ann'!$C$8:$AZ$8,0))</f>
        <v>14.8</v>
      </c>
      <c r="BA40" s="11">
        <f>INDEX('72400 Ann'!$C$8:$AZ$285,MATCH('72400M Ann'!$C40,'72400 Ann'!$C$8:$C$285,0),MATCH('72400M Ann'!BA$8,'72400 Ann'!$C$8:$AZ$8,0))</f>
        <v>16.3</v>
      </c>
      <c r="BB40" s="11">
        <f>INDEX('72400 Ann'!$C$8:$AZ$285,MATCH('72400M Ann'!$C40,'72400 Ann'!$C$8:$C$285,0),MATCH('72400M Ann'!BB$8,'72400 Ann'!$C$8:$AZ$8,0))</f>
        <v>18</v>
      </c>
      <c r="BC40" s="11">
        <f>INDEX('72400 Ann'!$C$8:$AZ$285,MATCH('72400M Ann'!$C40,'72400 Ann'!$C$8:$C$285,0),MATCH('72400M Ann'!BC$8,'72400 Ann'!$C$8:$AZ$8,0))</f>
        <v>20.100000000000001</v>
      </c>
      <c r="BD40" s="11">
        <f>INDEX('72400 Ann'!$C$8:$AZ$285,MATCH('72400M Ann'!$C40,'72400 Ann'!$C$8:$C$285,0),MATCH('72400M Ann'!BD$8,'72400 Ann'!$C$8:$AZ$8,0))</f>
        <v>22.6</v>
      </c>
      <c r="BE40" s="11">
        <f>INDEX('72400 Ann'!$C$8:$AZ$285,MATCH('72400M Ann'!$C40,'72400 Ann'!$C$8:$C$285,0),MATCH('72400M Ann'!BE$8,'72400 Ann'!$C$8:$AZ$8,0))</f>
        <v>25.2</v>
      </c>
      <c r="BF40" s="11">
        <f>INDEX('72400 Ann'!$C$8:$AZ$285,MATCH('72400M Ann'!$C40,'72400 Ann'!$C$8:$C$285,0),MATCH('72400M Ann'!BF$8,'72400 Ann'!$C$8:$AZ$8,0))</f>
        <v>28.4</v>
      </c>
      <c r="BG40" s="11">
        <f>INDEX('72400 Ann'!$C$8:$AZ$285,MATCH('72400M Ann'!$C40,'72400 Ann'!$C$8:$C$285,0),MATCH('72400M Ann'!BG$8,'72400 Ann'!$C$8:$AZ$8,0))</f>
        <v>30.7</v>
      </c>
      <c r="BH40" s="11">
        <f>INDEX('72400 Ann'!$C$8:$AZ$285,MATCH('72400M Ann'!$C40,'72400 Ann'!$C$8:$C$285,0),MATCH('72400M Ann'!BH$8,'72400 Ann'!$C$8:$AZ$8,0))</f>
        <v>33.6</v>
      </c>
      <c r="BI40" s="11">
        <f>INDEX('72400 Ann'!$C$8:$AZ$285,MATCH('72400M Ann'!$C40,'72400 Ann'!$C$8:$C$285,0),MATCH('72400M Ann'!BI$8,'72400 Ann'!$C$8:$AZ$8,0))</f>
        <v>36.799999999999997</v>
      </c>
      <c r="BJ40" s="11">
        <f>INDEX('72400 Ann'!$C$8:$AZ$285,MATCH('72400M Ann'!$C40,'72400 Ann'!$C$8:$C$285,0),MATCH('72400M Ann'!BJ$8,'72400 Ann'!$C$8:$AZ$8,0))</f>
        <v>40.6</v>
      </c>
      <c r="BK40" s="11">
        <f>INDEX('72400 Ann'!$C$8:$AZ$285,MATCH('72400M Ann'!$C40,'72400 Ann'!$C$8:$C$285,0),MATCH('72400M Ann'!BK$8,'72400 Ann'!$C$8:$AZ$8,0))</f>
        <v>44.2</v>
      </c>
      <c r="BL40" s="11">
        <f>INDEX('72400 Ann'!$C$8:$AZ$285,MATCH('72400M Ann'!$C40,'72400 Ann'!$C$8:$C$285,0),MATCH('72400M Ann'!BL$8,'72400 Ann'!$C$8:$AZ$8,0))</f>
        <v>47.7</v>
      </c>
      <c r="BM40" s="11">
        <f>INDEX('72400 Ann'!$C$8:$AZ$285,MATCH('72400M Ann'!$C40,'72400 Ann'!$C$8:$C$285,0),MATCH('72400M Ann'!BM$8,'72400 Ann'!$C$8:$AZ$8,0))</f>
        <v>51.7</v>
      </c>
      <c r="BN40" s="11">
        <f>INDEX('72400 Ann'!$C$8:$AZ$285,MATCH('72400M Ann'!$C40,'72400 Ann'!$C$8:$C$285,0),MATCH('72400M Ann'!BN$8,'72400 Ann'!$C$8:$AZ$8,0))</f>
        <v>56.7</v>
      </c>
      <c r="BO40" s="11">
        <f>INDEX('72400 Ann'!$C$8:$AZ$285,MATCH('72400M Ann'!$C40,'72400 Ann'!$C$8:$C$285,0),MATCH('72400M Ann'!BO$8,'72400 Ann'!$C$8:$AZ$8,0))</f>
        <v>61.8</v>
      </c>
      <c r="BP40" s="11">
        <f>INDEX('72400 Ann'!$C$8:$AZ$285,MATCH('72400M Ann'!$C40,'72400 Ann'!$C$8:$C$285,0),MATCH('72400M Ann'!BP$8,'72400 Ann'!$C$8:$AZ$8,0))</f>
        <v>66</v>
      </c>
      <c r="BQ40" s="11">
        <f>INDEX('72400 Ann'!$C$8:$AZ$285,MATCH('72400M Ann'!$C40,'72400 Ann'!$C$8:$C$285,0),MATCH('72400M Ann'!BQ$8,'72400 Ann'!$C$8:$AZ$8,0))</f>
        <v>71</v>
      </c>
      <c r="BR40" s="11">
        <f>INDEX('72400 Ann'!$C$8:$AZ$285,MATCH('72400M Ann'!$C40,'72400 Ann'!$C$8:$C$285,0),MATCH('72400M Ann'!BR$8,'72400 Ann'!$C$8:$AZ$8,0))</f>
        <v>76.7</v>
      </c>
      <c r="BS40" s="11">
        <f>INDEX('72400 Ann'!$C$8:$AZ$285,MATCH('72400M Ann'!$C40,'72400 Ann'!$C$8:$C$285,0),MATCH('72400M Ann'!BS$8,'72400 Ann'!$C$8:$AZ$8,0))</f>
        <v>83.7</v>
      </c>
      <c r="BT40" s="11">
        <f>INDEX('72400 Ann'!$C$8:$AZ$285,MATCH('72400M Ann'!$C40,'72400 Ann'!$C$8:$C$285,0),MATCH('72400M Ann'!BT$8,'72400 Ann'!$C$8:$AZ$8,0))</f>
        <v>89.8</v>
      </c>
      <c r="BU40" s="11">
        <f>INDEX('72400 Ann'!$C$8:$AZ$285,MATCH('72400M Ann'!$C40,'72400 Ann'!$C$8:$C$285,0),MATCH('72400M Ann'!BU$8,'72400 Ann'!$C$8:$AZ$8,0))</f>
        <v>95.6</v>
      </c>
      <c r="BV40" s="11">
        <f>INDEX('72400 Ann'!$C$8:$AZ$285,MATCH('72400M Ann'!$C40,'72400 Ann'!$C$8:$C$285,0),MATCH('72400M Ann'!BV$8,'72400 Ann'!$C$8:$AZ$8,0))</f>
        <v>103.3</v>
      </c>
      <c r="BW40" s="11">
        <f>INDEX('72400 Ann'!$C$8:$AZ$285,MATCH('72400M Ann'!$C40,'72400 Ann'!$C$8:$C$285,0),MATCH('72400M Ann'!BW$8,'72400 Ann'!$C$8:$AZ$8,0))</f>
        <v>111.7</v>
      </c>
      <c r="BX40" s="11">
        <f>INDEX('72400 Ann'!$C$8:$AZ$285,MATCH('72400M Ann'!$C40,'72400 Ann'!$C$8:$C$285,0),MATCH('72400M Ann'!BX$8,'72400 Ann'!$C$8:$AZ$8,0))</f>
        <v>121</v>
      </c>
      <c r="BY40" s="11">
        <f>INDEX('72400 Ann'!$C$8:$AZ$285,MATCH('72400M Ann'!$C40,'72400 Ann'!$C$8:$C$285,0),MATCH('72400M Ann'!BY$8,'72400 Ann'!$C$8:$AZ$8,0))</f>
        <v>131.80000000000001</v>
      </c>
      <c r="BZ40" s="11">
        <f>INDEX('72400 Ann'!$C$8:$AZ$285,MATCH('72400M Ann'!$C40,'72400 Ann'!$C$8:$C$285,0),MATCH('72400M Ann'!BZ$8,'72400 Ann'!$C$8:$AZ$8,0))</f>
        <v>142.6</v>
      </c>
      <c r="CA40" s="11">
        <f>INDEX('72400 Ann'!$C$8:$AZ$285,MATCH('72400M Ann'!$C40,'72400 Ann'!$C$8:$C$285,0),MATCH('72400M Ann'!CA$8,'72400 Ann'!$C$8:$AZ$8,0))</f>
        <v>151.1</v>
      </c>
      <c r="CB40" s="11">
        <f>INDEX('72400 Ann'!$C$8:$AZ$285,MATCH('72400M Ann'!$C40,'72400 Ann'!$C$8:$C$285,0),MATCH('72400M Ann'!CB$8,'72400 Ann'!$C$8:$AZ$8,0))</f>
        <v>162.30000000000001</v>
      </c>
      <c r="CC40" s="11">
        <f>INDEX('72400 Ann'!$C$8:$AZ$285,MATCH('72400M Ann'!$C40,'72400 Ann'!$C$8:$C$285,0),MATCH('72400M Ann'!CC$8,'72400 Ann'!$C$8:$AZ$8,0))</f>
        <v>173.2</v>
      </c>
      <c r="CD40" s="11">
        <f>INDEX('72400 Ann'!$C$8:$AZ$285,MATCH('72400M Ann'!$C40,'72400 Ann'!$C$8:$C$285,0),MATCH('72400M Ann'!CD$8,'72400 Ann'!$C$8:$AZ$8,0))</f>
        <v>187.7</v>
      </c>
      <c r="CE40" s="11">
        <f>INDEX('72400 Ann'!$C$8:$AZ$285,MATCH('72400M Ann'!$C40,'72400 Ann'!$C$8:$C$285,0),MATCH('72400M Ann'!CE$8,'72400 Ann'!$C$8:$AZ$8,0))</f>
        <v>197.7</v>
      </c>
      <c r="CF40" s="11">
        <f>INDEX('72400 Ann'!$C$8:$AZ$285,MATCH('72400M Ann'!$C40,'72400 Ann'!$C$8:$C$285,0),MATCH('72400M Ann'!CF$8,'72400 Ann'!$C$8:$AZ$8,0))</f>
        <v>209.1</v>
      </c>
      <c r="CG40" s="11">
        <f>INDEX('72400 Ann'!$C$8:$AZ$285,MATCH('72400M Ann'!$C40,'72400 Ann'!$C$8:$C$285,0),MATCH('72400M Ann'!CG$8,'72400 Ann'!$C$8:$AZ$8,0))</f>
        <v>212.1</v>
      </c>
      <c r="CH40" s="11">
        <f>INDEX('72400 Ann'!$C$8:$AZ$285,MATCH('72400M Ann'!$C40,'72400 Ann'!$C$8:$C$285,0),MATCH('72400M Ann'!CH$8,'72400 Ann'!$C$8:$AZ$8,0))</f>
        <v>220.3</v>
      </c>
      <c r="CI40" s="11">
        <f>INDEX('72400 Ann'!$C$8:$AZ$285,MATCH('72400M Ann'!$C40,'72400 Ann'!$C$8:$C$285,0),MATCH('72400M Ann'!CI$8,'72400 Ann'!$C$8:$AZ$8,0))</f>
        <v>229.8</v>
      </c>
      <c r="CJ40" s="11">
        <f>INDEX('72400 Ann'!$C$8:$AZ$285,MATCH('72400M Ann'!$C40,'72400 Ann'!$C$8:$C$285,0),MATCH('72400M Ann'!CJ$8,'72400 Ann'!$C$8:$AZ$8,0))</f>
        <v>238.7</v>
      </c>
      <c r="CK40" s="11">
        <f>INDEX('72400 Ann'!$C$8:$AZ$285,MATCH('72400M Ann'!$C40,'72400 Ann'!$C$8:$C$285,0),MATCH('72400M Ann'!CK$8,'72400 Ann'!$C$8:$AZ$8,0))</f>
        <v>248.3</v>
      </c>
      <c r="CL40" s="11">
        <f>INDEX('72400 Ann'!$C$8:$AZ$285,MATCH('72400M Ann'!$C40,'72400 Ann'!$C$8:$C$285,0),MATCH('72400M Ann'!CL$8,'72400 Ann'!$C$8:$AZ$8,0))</f>
        <v>260.5</v>
      </c>
    </row>
    <row r="41" spans="1:90" s="10" customFormat="1" x14ac:dyDescent="0.25">
      <c r="A41" s="32">
        <v>32</v>
      </c>
      <c r="B41" s="10" t="s">
        <v>1122</v>
      </c>
      <c r="C41" s="10" t="s">
        <v>1233</v>
      </c>
      <c r="D41" s="10">
        <f>INDEX('72400 Ann Hist'!$C$8:$AR$285,MATCH('72400M Ann'!$C41,'72400 Ann Hist'!$C$8:$C$285,0),MATCH('72400M Ann'!D$8,'72400 Ann Hist'!$C$8:$AR$8,0))</f>
        <v>0.1</v>
      </c>
      <c r="E41" s="10">
        <f>INDEX('72400 Ann Hist'!$C$8:$AR$285,MATCH('72400M Ann'!$C41,'72400 Ann Hist'!$C$8:$C$285,0),MATCH('72400M Ann'!E$8,'72400 Ann Hist'!$C$8:$AR$8,0))</f>
        <v>0.1</v>
      </c>
      <c r="F41" s="10">
        <f>INDEX('72400 Ann Hist'!$C$8:$AR$285,MATCH('72400M Ann'!$C41,'72400 Ann Hist'!$C$8:$C$285,0),MATCH('72400M Ann'!F$8,'72400 Ann Hist'!$C$8:$AR$8,0))</f>
        <v>0.1</v>
      </c>
      <c r="G41" s="10">
        <f>INDEX('72400 Ann Hist'!$C$8:$AR$285,MATCH('72400M Ann'!$C41,'72400 Ann Hist'!$C$8:$C$285,0),MATCH('72400M Ann'!G$8,'72400 Ann Hist'!$C$8:$AR$8,0))</f>
        <v>0.1</v>
      </c>
      <c r="H41" s="10">
        <f>INDEX('72400 Ann Hist'!$C$8:$AR$285,MATCH('72400M Ann'!$C41,'72400 Ann Hist'!$C$8:$C$285,0),MATCH('72400M Ann'!H$8,'72400 Ann Hist'!$C$8:$AR$8,0))</f>
        <v>0.1</v>
      </c>
      <c r="I41" s="10">
        <f>INDEX('72400 Ann Hist'!$C$8:$AR$285,MATCH('72400M Ann'!$C41,'72400 Ann Hist'!$C$8:$C$285,0),MATCH('72400M Ann'!I$8,'72400 Ann Hist'!$C$8:$AR$8,0))</f>
        <v>0.1</v>
      </c>
      <c r="J41" s="10">
        <f>INDEX('72400 Ann Hist'!$C$8:$AR$285,MATCH('72400M Ann'!$C41,'72400 Ann Hist'!$C$8:$C$285,0),MATCH('72400M Ann'!J$8,'72400 Ann Hist'!$C$8:$AR$8,0))</f>
        <v>0.1</v>
      </c>
      <c r="K41" s="10">
        <f>INDEX('72400 Ann Hist'!$C$8:$AR$285,MATCH('72400M Ann'!$C41,'72400 Ann Hist'!$C$8:$C$285,0),MATCH('72400M Ann'!K$8,'72400 Ann Hist'!$C$8:$AR$8,0))</f>
        <v>0.1</v>
      </c>
      <c r="L41" s="10">
        <f>INDEX('72400 Ann Hist'!$C$8:$AR$285,MATCH('72400M Ann'!$C41,'72400 Ann Hist'!$C$8:$C$285,0),MATCH('72400M Ann'!L$8,'72400 Ann Hist'!$C$8:$AR$8,0))</f>
        <v>0.1</v>
      </c>
      <c r="M41" s="10">
        <f>INDEX('72400 Ann Hist'!$C$8:$AR$285,MATCH('72400M Ann'!$C41,'72400 Ann Hist'!$C$8:$C$285,0),MATCH('72400M Ann'!M$8,'72400 Ann Hist'!$C$8:$AR$8,0))</f>
        <v>0.2</v>
      </c>
      <c r="N41" s="10">
        <f>INDEX('72400 Ann Hist'!$C$8:$AR$285,MATCH('72400M Ann'!$C41,'72400 Ann Hist'!$C$8:$C$285,0),MATCH('72400M Ann'!N$8,'72400 Ann Hist'!$C$8:$AR$8,0))</f>
        <v>0.2</v>
      </c>
      <c r="O41" s="10">
        <f>INDEX('72400 Ann Hist'!$C$8:$AR$285,MATCH('72400M Ann'!$C41,'72400 Ann Hist'!$C$8:$C$285,0),MATCH('72400M Ann'!O$8,'72400 Ann Hist'!$C$8:$AR$8,0))</f>
        <v>0.2</v>
      </c>
      <c r="P41" s="10">
        <f>INDEX('72400 Ann Hist'!$C$8:$AR$285,MATCH('72400M Ann'!$C41,'72400 Ann Hist'!$C$8:$C$285,0),MATCH('72400M Ann'!P$8,'72400 Ann Hist'!$C$8:$AR$8,0))</f>
        <v>0.2</v>
      </c>
      <c r="Q41" s="10">
        <f>INDEX('72400 Ann Hist'!$C$8:$AR$285,MATCH('72400M Ann'!$C41,'72400 Ann Hist'!$C$8:$C$285,0),MATCH('72400M Ann'!Q$8,'72400 Ann Hist'!$C$8:$AR$8,0))</f>
        <v>0.2</v>
      </c>
      <c r="R41" s="10">
        <f>INDEX('72400 Ann Hist'!$C$8:$AR$285,MATCH('72400M Ann'!$C41,'72400 Ann Hist'!$C$8:$C$285,0),MATCH('72400M Ann'!R$8,'72400 Ann Hist'!$C$8:$AR$8,0))</f>
        <v>0.2</v>
      </c>
      <c r="S41" s="10">
        <f>INDEX('72400 Ann Hist'!$C$8:$AR$285,MATCH('72400M Ann'!$C41,'72400 Ann Hist'!$C$8:$C$285,0),MATCH('72400M Ann'!S$8,'72400 Ann Hist'!$C$8:$AR$8,0))</f>
        <v>0.3</v>
      </c>
      <c r="T41" s="10">
        <f>INDEX('72400 Ann Hist'!$C$8:$AR$285,MATCH('72400M Ann'!$C41,'72400 Ann Hist'!$C$8:$C$285,0),MATCH('72400M Ann'!T$8,'72400 Ann Hist'!$C$8:$AR$8,0))</f>
        <v>0.3</v>
      </c>
      <c r="U41" s="10">
        <f>INDEX('72400 Ann Hist'!$C$8:$AR$285,MATCH('72400M Ann'!$C41,'72400 Ann Hist'!$C$8:$C$285,0),MATCH('72400M Ann'!U$8,'72400 Ann Hist'!$C$8:$AR$8,0))</f>
        <v>0.3</v>
      </c>
      <c r="V41" s="10">
        <f>INDEX('72400 Ann Hist'!$C$8:$AR$285,MATCH('72400M Ann'!$C41,'72400 Ann Hist'!$C$8:$C$285,0),MATCH('72400M Ann'!V$8,'72400 Ann Hist'!$C$8:$AR$8,0))</f>
        <v>0.3</v>
      </c>
      <c r="W41" s="10">
        <f>INDEX('72400 Ann Hist'!$C$8:$AR$285,MATCH('72400M Ann'!$C41,'72400 Ann Hist'!$C$8:$C$285,0),MATCH('72400M Ann'!W$8,'72400 Ann Hist'!$C$8:$AR$8,0))</f>
        <v>0.4</v>
      </c>
      <c r="X41" s="10">
        <f>INDEX('72400 Ann Hist'!$C$8:$AR$285,MATCH('72400M Ann'!$C41,'72400 Ann Hist'!$C$8:$C$285,0),MATCH('72400M Ann'!X$8,'72400 Ann Hist'!$C$8:$AR$8,0))</f>
        <v>0.5</v>
      </c>
      <c r="Y41" s="10">
        <f>INDEX('72400 Ann Hist'!$C$8:$AR$285,MATCH('72400M Ann'!$C41,'72400 Ann Hist'!$C$8:$C$285,0),MATCH('72400M Ann'!Y$8,'72400 Ann Hist'!$C$8:$AR$8,0))</f>
        <v>0.5</v>
      </c>
      <c r="Z41" s="10">
        <f>INDEX('72400 Ann Hist'!$C$8:$AR$285,MATCH('72400M Ann'!$C41,'72400 Ann Hist'!$C$8:$C$285,0),MATCH('72400M Ann'!Z$8,'72400 Ann Hist'!$C$8:$AR$8,0))</f>
        <v>0.6</v>
      </c>
      <c r="AA41" s="10">
        <f>INDEX('72400 Ann Hist'!$C$8:$AR$285,MATCH('72400M Ann'!$C41,'72400 Ann Hist'!$C$8:$C$285,0),MATCH('72400M Ann'!AA$8,'72400 Ann Hist'!$C$8:$AR$8,0))</f>
        <v>0.7</v>
      </c>
      <c r="AB41" s="10">
        <f>INDEX('72400 Ann Hist'!$C$8:$AR$285,MATCH('72400M Ann'!$C41,'72400 Ann Hist'!$C$8:$C$285,0),MATCH('72400M Ann'!AB$8,'72400 Ann Hist'!$C$8:$AR$8,0))</f>
        <v>0.7</v>
      </c>
      <c r="AC41" s="10">
        <f>INDEX('72400 Ann Hist'!$C$8:$AR$285,MATCH('72400M Ann'!$C41,'72400 Ann Hist'!$C$8:$C$285,0),MATCH('72400M Ann'!AC$8,'72400 Ann Hist'!$C$8:$AR$8,0))</f>
        <v>0.8</v>
      </c>
      <c r="AD41" s="10">
        <f>INDEX('72400 Ann Hist'!$C$8:$AR$285,MATCH('72400M Ann'!$C41,'72400 Ann Hist'!$C$8:$C$285,0),MATCH('72400M Ann'!AD$8,'72400 Ann Hist'!$C$8:$AR$8,0))</f>
        <v>0.9</v>
      </c>
      <c r="AE41" s="10">
        <f>INDEX('72400 Ann Hist'!$C$8:$AR$285,MATCH('72400M Ann'!$C41,'72400 Ann Hist'!$C$8:$C$285,0),MATCH('72400M Ann'!AE$8,'72400 Ann Hist'!$C$8:$AR$8,0))</f>
        <v>1</v>
      </c>
      <c r="AF41" s="10">
        <f>INDEX('72400 Ann Hist'!$C$8:$AR$285,MATCH('72400M Ann'!$C41,'72400 Ann Hist'!$C$8:$C$285,0),MATCH('72400M Ann'!AF$8,'72400 Ann Hist'!$C$8:$AR$8,0))</f>
        <v>1.1000000000000001</v>
      </c>
      <c r="AG41" s="10">
        <f>INDEX('72400 Ann Hist'!$C$8:$AR$285,MATCH('72400M Ann'!$C41,'72400 Ann Hist'!$C$8:$C$285,0),MATCH('72400M Ann'!AG$8,'72400 Ann Hist'!$C$8:$AR$8,0))</f>
        <v>1.2</v>
      </c>
      <c r="AH41" s="10">
        <f>INDEX('72400 Ann Hist'!$C$8:$AR$285,MATCH('72400M Ann'!$C41,'72400 Ann Hist'!$C$8:$C$285,0),MATCH('72400M Ann'!AH$8,'72400 Ann Hist'!$C$8:$AR$8,0))</f>
        <v>1.5</v>
      </c>
      <c r="AI41" s="10">
        <f>INDEX('72400 Ann Hist'!$C$8:$AR$285,MATCH('72400M Ann'!$C41,'72400 Ann Hist'!$C$8:$C$285,0),MATCH('72400M Ann'!AI$8,'72400 Ann Hist'!$C$8:$AR$8,0))</f>
        <v>1.6</v>
      </c>
      <c r="AJ41" s="10">
        <f>INDEX('72400 Ann Hist'!$C$8:$AR$285,MATCH('72400M Ann'!$C41,'72400 Ann Hist'!$C$8:$C$285,0),MATCH('72400M Ann'!AJ$8,'72400 Ann Hist'!$C$8:$AR$8,0))</f>
        <v>1.8</v>
      </c>
      <c r="AK41" s="10">
        <f>INDEX('72400 Ann Hist'!$C$8:$AR$285,MATCH('72400M Ann'!$C41,'72400 Ann Hist'!$C$8:$C$285,0),MATCH('72400M Ann'!AK$8,'72400 Ann Hist'!$C$8:$AR$8,0))</f>
        <v>2</v>
      </c>
      <c r="AL41" s="10">
        <f>INDEX('72400 Ann Hist'!$C$8:$AR$285,MATCH('72400M Ann'!$C41,'72400 Ann Hist'!$C$8:$C$285,0),MATCH('72400M Ann'!AL$8,'72400 Ann Hist'!$C$8:$AR$8,0))</f>
        <v>2.2000000000000002</v>
      </c>
      <c r="AM41" s="10">
        <f>INDEX('72400 Ann Hist'!$C$8:$AR$285,MATCH('72400M Ann'!$C41,'72400 Ann Hist'!$C$8:$C$285,0),MATCH('72400M Ann'!AM$8,'72400 Ann Hist'!$C$8:$AR$8,0))</f>
        <v>2.4</v>
      </c>
      <c r="AN41" s="10">
        <f>INDEX('72400 Ann Hist'!$C$8:$AR$285,MATCH('72400M Ann'!$C41,'72400 Ann Hist'!$C$8:$C$285,0),MATCH('72400M Ann'!AN$8,'72400 Ann Hist'!$C$8:$AR$8,0))</f>
        <v>2.6</v>
      </c>
      <c r="AO41" s="10">
        <f>INDEX('72400 Ann Hist'!$C$8:$AR$285,MATCH('72400M Ann'!$C41,'72400 Ann Hist'!$C$8:$C$285,0),MATCH('72400M Ann'!AO$8,'72400 Ann Hist'!$C$8:$AR$8,0))</f>
        <v>3</v>
      </c>
      <c r="AP41" s="10">
        <f>INDEX('72400 Ann Hist'!$C$8:$AR$285,MATCH('72400M Ann'!$C41,'72400 Ann Hist'!$C$8:$C$285,0),MATCH('72400M Ann'!AP$8,'72400 Ann Hist'!$C$8:$AR$8,0))</f>
        <v>3.4</v>
      </c>
      <c r="AQ41" s="10">
        <f>INDEX('72400 Ann Hist'!$C$8:$AR$285,MATCH('72400M Ann'!$C41,'72400 Ann Hist'!$C$8:$C$285,0),MATCH('72400M Ann'!AQ$8,'72400 Ann Hist'!$C$8:$AR$8,0))</f>
        <v>3.8</v>
      </c>
      <c r="AR41" s="11">
        <f>INDEX('72400 Ann'!$C$8:$AZ$285,MATCH('72400M Ann'!$C41,'72400 Ann'!$C$8:$C$285,0),MATCH('72400M Ann'!AR$8,'72400 Ann'!$C$8:$AZ$8,0))</f>
        <v>4.2</v>
      </c>
      <c r="AS41" s="11">
        <f>INDEX('72400 Ann'!$C$8:$AZ$285,MATCH('72400M Ann'!$C41,'72400 Ann'!$C$8:$C$285,0),MATCH('72400M Ann'!AS$8,'72400 Ann'!$C$8:$AZ$8,0))</f>
        <v>5.0999999999999996</v>
      </c>
      <c r="AT41" s="11">
        <f>INDEX('72400 Ann'!$C$8:$AZ$285,MATCH('72400M Ann'!$C41,'72400 Ann'!$C$8:$C$285,0),MATCH('72400M Ann'!AT$8,'72400 Ann'!$C$8:$AZ$8,0))</f>
        <v>6</v>
      </c>
      <c r="AU41" s="11">
        <f>INDEX('72400 Ann'!$C$8:$AZ$285,MATCH('72400M Ann'!$C41,'72400 Ann'!$C$8:$C$285,0),MATCH('72400M Ann'!AU$8,'72400 Ann'!$C$8:$AZ$8,0))</f>
        <v>7.5</v>
      </c>
      <c r="AV41" s="11">
        <f>INDEX('72400 Ann'!$C$8:$AZ$285,MATCH('72400M Ann'!$C41,'72400 Ann'!$C$8:$C$285,0),MATCH('72400M Ann'!AV$8,'72400 Ann'!$C$8:$AZ$8,0))</f>
        <v>8</v>
      </c>
      <c r="AW41" s="11">
        <f>INDEX('72400 Ann'!$C$8:$AZ$285,MATCH('72400M Ann'!$C41,'72400 Ann'!$C$8:$C$285,0),MATCH('72400M Ann'!AW$8,'72400 Ann'!$C$8:$AZ$8,0))</f>
        <v>9.5</v>
      </c>
      <c r="AX41" s="11">
        <f>INDEX('72400 Ann'!$C$8:$AZ$285,MATCH('72400M Ann'!$C41,'72400 Ann'!$C$8:$C$285,0),MATCH('72400M Ann'!AX$8,'72400 Ann'!$C$8:$AZ$8,0))</f>
        <v>11.7</v>
      </c>
      <c r="AY41" s="11">
        <f>INDEX('72400 Ann'!$C$8:$AZ$285,MATCH('72400M Ann'!$C41,'72400 Ann'!$C$8:$C$285,0),MATCH('72400M Ann'!AY$8,'72400 Ann'!$C$8:$AZ$8,0))</f>
        <v>12.5</v>
      </c>
      <c r="AZ41" s="11">
        <f>INDEX('72400 Ann'!$C$8:$AZ$285,MATCH('72400M Ann'!$C41,'72400 Ann'!$C$8:$C$285,0),MATCH('72400M Ann'!AZ$8,'72400 Ann'!$C$8:$AZ$8,0))</f>
        <v>14</v>
      </c>
      <c r="BA41" s="11">
        <f>INDEX('72400 Ann'!$C$8:$AZ$285,MATCH('72400M Ann'!$C41,'72400 Ann'!$C$8:$C$285,0),MATCH('72400M Ann'!BA$8,'72400 Ann'!$C$8:$AZ$8,0))</f>
        <v>15.8</v>
      </c>
      <c r="BB41" s="11">
        <f>INDEX('72400 Ann'!$C$8:$AZ$285,MATCH('72400M Ann'!$C41,'72400 Ann'!$C$8:$C$285,0),MATCH('72400M Ann'!BB$8,'72400 Ann'!$C$8:$AZ$8,0))</f>
        <v>18.3</v>
      </c>
      <c r="BC41" s="11">
        <f>INDEX('72400 Ann'!$C$8:$AZ$285,MATCH('72400M Ann'!$C41,'72400 Ann'!$C$8:$C$285,0),MATCH('72400M Ann'!BC$8,'72400 Ann'!$C$8:$AZ$8,0))</f>
        <v>21.1</v>
      </c>
      <c r="BD41" s="11">
        <f>INDEX('72400 Ann'!$C$8:$AZ$285,MATCH('72400M Ann'!$C41,'72400 Ann'!$C$8:$C$285,0),MATCH('72400M Ann'!BD$8,'72400 Ann'!$C$8:$AZ$8,0))</f>
        <v>24</v>
      </c>
      <c r="BE41" s="11">
        <f>INDEX('72400 Ann'!$C$8:$AZ$285,MATCH('72400M Ann'!$C41,'72400 Ann'!$C$8:$C$285,0),MATCH('72400M Ann'!BE$8,'72400 Ann'!$C$8:$AZ$8,0))</f>
        <v>30.7</v>
      </c>
      <c r="BF41" s="11">
        <f>INDEX('72400 Ann'!$C$8:$AZ$285,MATCH('72400M Ann'!$C41,'72400 Ann'!$C$8:$C$285,0),MATCH('72400M Ann'!BF$8,'72400 Ann'!$C$8:$AZ$8,0))</f>
        <v>35.299999999999997</v>
      </c>
      <c r="BG41" s="11">
        <f>INDEX('72400 Ann'!$C$8:$AZ$285,MATCH('72400M Ann'!$C41,'72400 Ann'!$C$8:$C$285,0),MATCH('72400M Ann'!BG$8,'72400 Ann'!$C$8:$AZ$8,0))</f>
        <v>36.5</v>
      </c>
      <c r="BH41" s="11">
        <f>INDEX('72400 Ann'!$C$8:$AZ$285,MATCH('72400M Ann'!$C41,'72400 Ann'!$C$8:$C$285,0),MATCH('72400M Ann'!BH$8,'72400 Ann'!$C$8:$AZ$8,0))</f>
        <v>39.700000000000003</v>
      </c>
      <c r="BI41" s="11">
        <f>INDEX('72400 Ann'!$C$8:$AZ$285,MATCH('72400M Ann'!$C41,'72400 Ann'!$C$8:$C$285,0),MATCH('72400M Ann'!BI$8,'72400 Ann'!$C$8:$AZ$8,0))</f>
        <v>43.6</v>
      </c>
      <c r="BJ41" s="11">
        <f>INDEX('72400 Ann'!$C$8:$AZ$285,MATCH('72400M Ann'!$C41,'72400 Ann'!$C$8:$C$285,0),MATCH('72400M Ann'!BJ$8,'72400 Ann'!$C$8:$AZ$8,0))</f>
        <v>45.3</v>
      </c>
      <c r="BK41" s="11">
        <f>INDEX('72400 Ann'!$C$8:$AZ$285,MATCH('72400M Ann'!$C41,'72400 Ann'!$C$8:$C$285,0),MATCH('72400M Ann'!BK$8,'72400 Ann'!$C$8:$AZ$8,0))</f>
        <v>47.2</v>
      </c>
      <c r="BL41" s="11">
        <f>INDEX('72400 Ann'!$C$8:$AZ$285,MATCH('72400M Ann'!$C41,'72400 Ann'!$C$8:$C$285,0),MATCH('72400M Ann'!BL$8,'72400 Ann'!$C$8:$AZ$8,0))</f>
        <v>56.3</v>
      </c>
      <c r="BM41" s="11">
        <f>INDEX('72400 Ann'!$C$8:$AZ$285,MATCH('72400M Ann'!$C41,'72400 Ann'!$C$8:$C$285,0),MATCH('72400M Ann'!BM$8,'72400 Ann'!$C$8:$AZ$8,0))</f>
        <v>54.9</v>
      </c>
      <c r="BN41" s="11">
        <f>INDEX('72400 Ann'!$C$8:$AZ$285,MATCH('72400M Ann'!$C41,'72400 Ann'!$C$8:$C$285,0),MATCH('72400M Ann'!BN$8,'72400 Ann'!$C$8:$AZ$8,0))</f>
        <v>60.2</v>
      </c>
      <c r="BO41" s="11">
        <f>INDEX('72400 Ann'!$C$8:$AZ$285,MATCH('72400M Ann'!$C41,'72400 Ann'!$C$8:$C$285,0),MATCH('72400M Ann'!BO$8,'72400 Ann'!$C$8:$AZ$8,0))</f>
        <v>62</v>
      </c>
      <c r="BP41" s="11">
        <f>INDEX('72400 Ann'!$C$8:$AZ$285,MATCH('72400M Ann'!$C41,'72400 Ann'!$C$8:$C$285,0),MATCH('72400M Ann'!BP$8,'72400 Ann'!$C$8:$AZ$8,0))</f>
        <v>62.9</v>
      </c>
      <c r="BQ41" s="11">
        <f>INDEX('72400 Ann'!$C$8:$AZ$285,MATCH('72400M Ann'!$C41,'72400 Ann'!$C$8:$C$285,0),MATCH('72400M Ann'!BQ$8,'72400 Ann'!$C$8:$AZ$8,0))</f>
        <v>68.900000000000006</v>
      </c>
      <c r="BR41" s="11">
        <f>INDEX('72400 Ann'!$C$8:$AZ$285,MATCH('72400M Ann'!$C41,'72400 Ann'!$C$8:$C$285,0),MATCH('72400M Ann'!BR$8,'72400 Ann'!$C$8:$AZ$8,0))</f>
        <v>80.5</v>
      </c>
      <c r="BS41" s="11">
        <f>INDEX('72400 Ann'!$C$8:$AZ$285,MATCH('72400M Ann'!$C41,'72400 Ann'!$C$8:$C$285,0),MATCH('72400M Ann'!BS$8,'72400 Ann'!$C$8:$AZ$8,0))</f>
        <v>75.599999999999994</v>
      </c>
      <c r="BT41" s="11">
        <f>INDEX('72400 Ann'!$C$8:$AZ$285,MATCH('72400M Ann'!$C41,'72400 Ann'!$C$8:$C$285,0),MATCH('72400M Ann'!BT$8,'72400 Ann'!$C$8:$AZ$8,0))</f>
        <v>82.9</v>
      </c>
      <c r="BU41" s="11">
        <f>INDEX('72400 Ann'!$C$8:$AZ$285,MATCH('72400M Ann'!$C41,'72400 Ann'!$C$8:$C$285,0),MATCH('72400M Ann'!BU$8,'72400 Ann'!$C$8:$AZ$8,0))</f>
        <v>73.3</v>
      </c>
      <c r="BV41" s="11">
        <f>INDEX('72400 Ann'!$C$8:$AZ$285,MATCH('72400M Ann'!$C41,'72400 Ann'!$C$8:$C$285,0),MATCH('72400M Ann'!BV$8,'72400 Ann'!$C$8:$AZ$8,0))</f>
        <v>69.7</v>
      </c>
      <c r="BW41" s="11">
        <f>INDEX('72400 Ann'!$C$8:$AZ$285,MATCH('72400M Ann'!$C41,'72400 Ann'!$C$8:$C$285,0),MATCH('72400M Ann'!BW$8,'72400 Ann'!$C$8:$AZ$8,0))</f>
        <v>54.5</v>
      </c>
      <c r="BX41" s="11">
        <f>INDEX('72400 Ann'!$C$8:$AZ$285,MATCH('72400M Ann'!$C41,'72400 Ann'!$C$8:$C$285,0),MATCH('72400M Ann'!BX$8,'72400 Ann'!$C$8:$AZ$8,0))</f>
        <v>50.9</v>
      </c>
      <c r="BY41" s="11">
        <f>INDEX('72400 Ann'!$C$8:$AZ$285,MATCH('72400M Ann'!$C41,'72400 Ann'!$C$8:$C$285,0),MATCH('72400M Ann'!BY$8,'72400 Ann'!$C$8:$AZ$8,0))</f>
        <v>66.5</v>
      </c>
      <c r="BZ41" s="11">
        <f>INDEX('72400 Ann'!$C$8:$AZ$285,MATCH('72400M Ann'!$C41,'72400 Ann'!$C$8:$C$285,0),MATCH('72400M Ann'!BZ$8,'72400 Ann'!$C$8:$AZ$8,0))</f>
        <v>101.6</v>
      </c>
      <c r="CA41" s="11">
        <f>INDEX('72400 Ann'!$C$8:$AZ$285,MATCH('72400M Ann'!$C41,'72400 Ann'!$C$8:$C$285,0),MATCH('72400M Ann'!CA$8,'72400 Ann'!$C$8:$AZ$8,0))</f>
        <v>101.1</v>
      </c>
      <c r="CB41" s="11">
        <f>INDEX('72400 Ann'!$C$8:$AZ$285,MATCH('72400M Ann'!$C41,'72400 Ann'!$C$8:$C$285,0),MATCH('72400M Ann'!CB$8,'72400 Ann'!$C$8:$AZ$8,0))</f>
        <v>100.8</v>
      </c>
      <c r="CC41" s="11">
        <f>INDEX('72400 Ann'!$C$8:$AZ$285,MATCH('72400M Ann'!$C41,'72400 Ann'!$C$8:$C$285,0),MATCH('72400M Ann'!CC$8,'72400 Ann'!$C$8:$AZ$8,0))</f>
        <v>106.5</v>
      </c>
      <c r="CD41" s="11">
        <f>INDEX('72400 Ann'!$C$8:$AZ$285,MATCH('72400M Ann'!$C41,'72400 Ann'!$C$8:$C$285,0),MATCH('72400M Ann'!CD$8,'72400 Ann'!$C$8:$AZ$8,0))</f>
        <v>103.5</v>
      </c>
      <c r="CE41" s="11">
        <f>INDEX('72400 Ann'!$C$8:$AZ$285,MATCH('72400M Ann'!$C41,'72400 Ann'!$C$8:$C$285,0),MATCH('72400M Ann'!CE$8,'72400 Ann'!$C$8:$AZ$8,0))</f>
        <v>88.8</v>
      </c>
      <c r="CF41" s="11">
        <f>INDEX('72400 Ann'!$C$8:$AZ$285,MATCH('72400M Ann'!$C41,'72400 Ann'!$C$8:$C$285,0),MATCH('72400M Ann'!CF$8,'72400 Ann'!$C$8:$AZ$8,0))</f>
        <v>132.69999999999999</v>
      </c>
      <c r="CG41" s="11">
        <f>INDEX('72400 Ann'!$C$8:$AZ$285,MATCH('72400M Ann'!$C41,'72400 Ann'!$C$8:$C$285,0),MATCH('72400M Ann'!CG$8,'72400 Ann'!$C$8:$AZ$8,0))</f>
        <v>134.80000000000001</v>
      </c>
      <c r="CH41" s="11">
        <f>INDEX('72400 Ann'!$C$8:$AZ$285,MATCH('72400M Ann'!$C41,'72400 Ann'!$C$8:$C$285,0),MATCH('72400M Ann'!CH$8,'72400 Ann'!$C$8:$AZ$8,0))</f>
        <v>133.19999999999999</v>
      </c>
      <c r="CI41" s="11">
        <f>INDEX('72400 Ann'!$C$8:$AZ$285,MATCH('72400M Ann'!$C41,'72400 Ann'!$C$8:$C$285,0),MATCH('72400M Ann'!CI$8,'72400 Ann'!$C$8:$AZ$8,0))</f>
        <v>150.19999999999999</v>
      </c>
      <c r="CJ41" s="11">
        <f>INDEX('72400 Ann'!$C$8:$AZ$285,MATCH('72400M Ann'!$C41,'72400 Ann'!$C$8:$C$285,0),MATCH('72400M Ann'!CJ$8,'72400 Ann'!$C$8:$AZ$8,0))</f>
        <v>156.6</v>
      </c>
      <c r="CK41" s="11">
        <f>INDEX('72400 Ann'!$C$8:$AZ$285,MATCH('72400M Ann'!$C41,'72400 Ann'!$C$8:$C$285,0),MATCH('72400M Ann'!CK$8,'72400 Ann'!$C$8:$AZ$8,0))</f>
        <v>146.5</v>
      </c>
      <c r="CL41" s="11">
        <f>INDEX('72400 Ann'!$C$8:$AZ$285,MATCH('72400M Ann'!$C41,'72400 Ann'!$C$8:$C$285,0),MATCH('72400M Ann'!CL$8,'72400 Ann'!$C$8:$AZ$8,0))</f>
        <v>154.19999999999999</v>
      </c>
    </row>
    <row r="42" spans="1:90" s="10" customFormat="1" x14ac:dyDescent="0.25">
      <c r="A42" s="32">
        <v>33</v>
      </c>
      <c r="B42" s="10" t="s">
        <v>1121</v>
      </c>
      <c r="C42" s="10" t="s">
        <v>1231</v>
      </c>
      <c r="D42" s="10">
        <f>INDEX('72400 Ann Hist'!$C$8:$AR$285,MATCH('72400M Ann'!$C42,'72400 Ann Hist'!$C$8:$C$285,0),MATCH('72400M Ann'!D$8,'72400 Ann Hist'!$C$8:$AR$8,0))</f>
        <v>0.3</v>
      </c>
      <c r="E42" s="10">
        <f>INDEX('72400 Ann Hist'!$C$8:$AR$285,MATCH('72400M Ann'!$C42,'72400 Ann Hist'!$C$8:$C$285,0),MATCH('72400M Ann'!E$8,'72400 Ann Hist'!$C$8:$AR$8,0))</f>
        <v>0.3</v>
      </c>
      <c r="F42" s="10">
        <f>INDEX('72400 Ann Hist'!$C$8:$AR$285,MATCH('72400M Ann'!$C42,'72400 Ann Hist'!$C$8:$C$285,0),MATCH('72400M Ann'!F$8,'72400 Ann Hist'!$C$8:$AR$8,0))</f>
        <v>0.3</v>
      </c>
      <c r="G42" s="10">
        <f>INDEX('72400 Ann Hist'!$C$8:$AR$285,MATCH('72400M Ann'!$C42,'72400 Ann Hist'!$C$8:$C$285,0),MATCH('72400M Ann'!G$8,'72400 Ann Hist'!$C$8:$AR$8,0))</f>
        <v>0.3</v>
      </c>
      <c r="H42" s="10">
        <f>INDEX('72400 Ann Hist'!$C$8:$AR$285,MATCH('72400M Ann'!$C42,'72400 Ann Hist'!$C$8:$C$285,0),MATCH('72400M Ann'!H$8,'72400 Ann Hist'!$C$8:$AR$8,0))</f>
        <v>0.3</v>
      </c>
      <c r="I42" s="10">
        <f>INDEX('72400 Ann Hist'!$C$8:$AR$285,MATCH('72400M Ann'!$C42,'72400 Ann Hist'!$C$8:$C$285,0),MATCH('72400M Ann'!I$8,'72400 Ann Hist'!$C$8:$AR$8,0))</f>
        <v>0.3</v>
      </c>
      <c r="J42" s="10">
        <f>INDEX('72400 Ann Hist'!$C$8:$AR$285,MATCH('72400M Ann'!$C42,'72400 Ann Hist'!$C$8:$C$285,0),MATCH('72400M Ann'!J$8,'72400 Ann Hist'!$C$8:$AR$8,0))</f>
        <v>0.3</v>
      </c>
      <c r="K42" s="10">
        <f>INDEX('72400 Ann Hist'!$C$8:$AR$285,MATCH('72400M Ann'!$C42,'72400 Ann Hist'!$C$8:$C$285,0),MATCH('72400M Ann'!K$8,'72400 Ann Hist'!$C$8:$AR$8,0))</f>
        <v>0.4</v>
      </c>
      <c r="L42" s="10">
        <f>INDEX('72400 Ann Hist'!$C$8:$AR$285,MATCH('72400M Ann'!$C42,'72400 Ann Hist'!$C$8:$C$285,0),MATCH('72400M Ann'!L$8,'72400 Ann Hist'!$C$8:$AR$8,0))</f>
        <v>0.4</v>
      </c>
      <c r="M42" s="10">
        <f>INDEX('72400 Ann Hist'!$C$8:$AR$285,MATCH('72400M Ann'!$C42,'72400 Ann Hist'!$C$8:$C$285,0),MATCH('72400M Ann'!M$8,'72400 Ann Hist'!$C$8:$AR$8,0))</f>
        <v>0.5</v>
      </c>
      <c r="N42" s="10">
        <f>INDEX('72400 Ann Hist'!$C$8:$AR$285,MATCH('72400M Ann'!$C42,'72400 Ann Hist'!$C$8:$C$285,0),MATCH('72400M Ann'!N$8,'72400 Ann Hist'!$C$8:$AR$8,0))</f>
        <v>0.5</v>
      </c>
      <c r="O42" s="10">
        <f>INDEX('72400 Ann Hist'!$C$8:$AR$285,MATCH('72400M Ann'!$C42,'72400 Ann Hist'!$C$8:$C$285,0),MATCH('72400M Ann'!O$8,'72400 Ann Hist'!$C$8:$AR$8,0))</f>
        <v>0.6</v>
      </c>
      <c r="P42" s="10">
        <f>INDEX('72400 Ann Hist'!$C$8:$AR$285,MATCH('72400M Ann'!$C42,'72400 Ann Hist'!$C$8:$C$285,0),MATCH('72400M Ann'!P$8,'72400 Ann Hist'!$C$8:$AR$8,0))</f>
        <v>0.6</v>
      </c>
      <c r="Q42" s="10">
        <f>INDEX('72400 Ann Hist'!$C$8:$AR$285,MATCH('72400M Ann'!$C42,'72400 Ann Hist'!$C$8:$C$285,0),MATCH('72400M Ann'!Q$8,'72400 Ann Hist'!$C$8:$AR$8,0))</f>
        <v>0.6</v>
      </c>
      <c r="R42" s="10">
        <f>INDEX('72400 Ann Hist'!$C$8:$AR$285,MATCH('72400M Ann'!$C42,'72400 Ann Hist'!$C$8:$C$285,0),MATCH('72400M Ann'!R$8,'72400 Ann Hist'!$C$8:$AR$8,0))</f>
        <v>0.7</v>
      </c>
      <c r="S42" s="10">
        <f>INDEX('72400 Ann Hist'!$C$8:$AR$285,MATCH('72400M Ann'!$C42,'72400 Ann Hist'!$C$8:$C$285,0),MATCH('72400M Ann'!S$8,'72400 Ann Hist'!$C$8:$AR$8,0))</f>
        <v>0.7</v>
      </c>
      <c r="T42" s="10">
        <f>INDEX('72400 Ann Hist'!$C$8:$AR$285,MATCH('72400M Ann'!$C42,'72400 Ann Hist'!$C$8:$C$285,0),MATCH('72400M Ann'!T$8,'72400 Ann Hist'!$C$8:$AR$8,0))</f>
        <v>0.8</v>
      </c>
      <c r="U42" s="10">
        <f>INDEX('72400 Ann Hist'!$C$8:$AR$285,MATCH('72400M Ann'!$C42,'72400 Ann Hist'!$C$8:$C$285,0),MATCH('72400M Ann'!U$8,'72400 Ann Hist'!$C$8:$AR$8,0))</f>
        <v>0.9</v>
      </c>
      <c r="V42" s="10">
        <f>INDEX('72400 Ann Hist'!$C$8:$AR$285,MATCH('72400M Ann'!$C42,'72400 Ann Hist'!$C$8:$C$285,0),MATCH('72400M Ann'!V$8,'72400 Ann Hist'!$C$8:$AR$8,0))</f>
        <v>1.2</v>
      </c>
      <c r="W42" s="10">
        <f>INDEX('72400 Ann Hist'!$C$8:$AR$285,MATCH('72400M Ann'!$C42,'72400 Ann Hist'!$C$8:$C$285,0),MATCH('72400M Ann'!W$8,'72400 Ann Hist'!$C$8:$AR$8,0))</f>
        <v>1.4</v>
      </c>
      <c r="X42" s="10">
        <f>INDEX('72400 Ann Hist'!$C$8:$AR$285,MATCH('72400M Ann'!$C42,'72400 Ann Hist'!$C$8:$C$285,0),MATCH('72400M Ann'!X$8,'72400 Ann Hist'!$C$8:$AR$8,0))</f>
        <v>1.6</v>
      </c>
      <c r="Y42" s="10">
        <f>INDEX('72400 Ann Hist'!$C$8:$AR$285,MATCH('72400M Ann'!$C42,'72400 Ann Hist'!$C$8:$C$285,0),MATCH('72400M Ann'!Y$8,'72400 Ann Hist'!$C$8:$AR$8,0))</f>
        <v>1.7</v>
      </c>
      <c r="Z42" s="10">
        <f>INDEX('72400 Ann Hist'!$C$8:$AR$285,MATCH('72400M Ann'!$C42,'72400 Ann Hist'!$C$8:$C$285,0),MATCH('72400M Ann'!Z$8,'72400 Ann Hist'!$C$8:$AR$8,0))</f>
        <v>1.9</v>
      </c>
      <c r="AA42" s="10">
        <f>INDEX('72400 Ann Hist'!$C$8:$AR$285,MATCH('72400M Ann'!$C42,'72400 Ann Hist'!$C$8:$C$285,0),MATCH('72400M Ann'!AA$8,'72400 Ann Hist'!$C$8:$AR$8,0))</f>
        <v>2.1</v>
      </c>
      <c r="AB42" s="10">
        <f>INDEX('72400 Ann Hist'!$C$8:$AR$285,MATCH('72400M Ann'!$C42,'72400 Ann Hist'!$C$8:$C$285,0),MATCH('72400M Ann'!AB$8,'72400 Ann Hist'!$C$8:$AR$8,0))</f>
        <v>2.2999999999999998</v>
      </c>
      <c r="AC42" s="10">
        <f>INDEX('72400 Ann Hist'!$C$8:$AR$285,MATCH('72400M Ann'!$C42,'72400 Ann Hist'!$C$8:$C$285,0),MATCH('72400M Ann'!AC$8,'72400 Ann Hist'!$C$8:$AR$8,0))</f>
        <v>2.5</v>
      </c>
      <c r="AD42" s="10">
        <f>INDEX('72400 Ann Hist'!$C$8:$AR$285,MATCH('72400M Ann'!$C42,'72400 Ann Hist'!$C$8:$C$285,0),MATCH('72400M Ann'!AD$8,'72400 Ann Hist'!$C$8:$AR$8,0))</f>
        <v>2.7</v>
      </c>
      <c r="AE42" s="10">
        <f>INDEX('72400 Ann Hist'!$C$8:$AR$285,MATCH('72400M Ann'!$C42,'72400 Ann Hist'!$C$8:$C$285,0),MATCH('72400M Ann'!AE$8,'72400 Ann Hist'!$C$8:$AR$8,0))</f>
        <v>3</v>
      </c>
      <c r="AF42" s="10">
        <f>INDEX('72400 Ann Hist'!$C$8:$AR$285,MATCH('72400M Ann'!$C42,'72400 Ann Hist'!$C$8:$C$285,0),MATCH('72400M Ann'!AF$8,'72400 Ann Hist'!$C$8:$AR$8,0))</f>
        <v>3.4</v>
      </c>
      <c r="AG42" s="10">
        <f>INDEX('72400 Ann Hist'!$C$8:$AR$285,MATCH('72400M Ann'!$C42,'72400 Ann Hist'!$C$8:$C$285,0),MATCH('72400M Ann'!AG$8,'72400 Ann Hist'!$C$8:$AR$8,0))</f>
        <v>3.7</v>
      </c>
      <c r="AH42" s="10">
        <f>INDEX('72400 Ann Hist'!$C$8:$AR$285,MATCH('72400M Ann'!$C42,'72400 Ann Hist'!$C$8:$C$285,0),MATCH('72400M Ann'!AH$8,'72400 Ann Hist'!$C$8:$AR$8,0))</f>
        <v>3.9</v>
      </c>
      <c r="AI42" s="10">
        <f>INDEX('72400 Ann Hist'!$C$8:$AR$285,MATCH('72400M Ann'!$C42,'72400 Ann Hist'!$C$8:$C$285,0),MATCH('72400M Ann'!AI$8,'72400 Ann Hist'!$C$8:$AR$8,0))</f>
        <v>4.4000000000000004</v>
      </c>
      <c r="AJ42" s="10">
        <f>INDEX('72400 Ann Hist'!$C$8:$AR$285,MATCH('72400M Ann'!$C42,'72400 Ann Hist'!$C$8:$C$285,0),MATCH('72400M Ann'!AJ$8,'72400 Ann Hist'!$C$8:$AR$8,0))</f>
        <v>4.9000000000000004</v>
      </c>
      <c r="AK42" s="10">
        <f>INDEX('72400 Ann Hist'!$C$8:$AR$285,MATCH('72400M Ann'!$C42,'72400 Ann Hist'!$C$8:$C$285,0),MATCH('72400M Ann'!AK$8,'72400 Ann Hist'!$C$8:$AR$8,0))</f>
        <v>5.2</v>
      </c>
      <c r="AL42" s="10">
        <f>INDEX('72400 Ann Hist'!$C$8:$AR$285,MATCH('72400M Ann'!$C42,'72400 Ann Hist'!$C$8:$C$285,0),MATCH('72400M Ann'!AL$8,'72400 Ann Hist'!$C$8:$AR$8,0))</f>
        <v>5.6</v>
      </c>
      <c r="AM42" s="10">
        <f>INDEX('72400 Ann Hist'!$C$8:$AR$285,MATCH('72400M Ann'!$C42,'72400 Ann Hist'!$C$8:$C$285,0),MATCH('72400M Ann'!AM$8,'72400 Ann Hist'!$C$8:$AR$8,0))</f>
        <v>6.1</v>
      </c>
      <c r="AN42" s="10">
        <f>INDEX('72400 Ann Hist'!$C$8:$AR$285,MATCH('72400M Ann'!$C42,'72400 Ann Hist'!$C$8:$C$285,0),MATCH('72400M Ann'!AN$8,'72400 Ann Hist'!$C$8:$AR$8,0))</f>
        <v>6.8</v>
      </c>
      <c r="AO42" s="10">
        <f>INDEX('72400 Ann Hist'!$C$8:$AR$285,MATCH('72400M Ann'!$C42,'72400 Ann Hist'!$C$8:$C$285,0),MATCH('72400M Ann'!AO$8,'72400 Ann Hist'!$C$8:$AR$8,0))</f>
        <v>7.6</v>
      </c>
      <c r="AP42" s="10">
        <f>INDEX('72400 Ann Hist'!$C$8:$AR$285,MATCH('72400M Ann'!$C42,'72400 Ann Hist'!$C$8:$C$285,0),MATCH('72400M Ann'!AP$8,'72400 Ann Hist'!$C$8:$AR$8,0))</f>
        <v>8.3000000000000007</v>
      </c>
      <c r="AQ42" s="10">
        <f>INDEX('72400 Ann Hist'!$C$8:$AR$285,MATCH('72400M Ann'!$C42,'72400 Ann Hist'!$C$8:$C$285,0),MATCH('72400M Ann'!AQ$8,'72400 Ann Hist'!$C$8:$AR$8,0))</f>
        <v>9.8000000000000007</v>
      </c>
      <c r="AR42" s="11">
        <f>INDEX('72400 Ann'!$C$8:$AZ$285,MATCH('72400M Ann'!$C42,'72400 Ann'!$C$8:$C$285,0),MATCH('72400M Ann'!AR$8,'72400 Ann'!$C$8:$AZ$8,0))</f>
        <v>11.3</v>
      </c>
      <c r="AS42" s="11">
        <f>INDEX('72400 Ann'!$C$8:$AZ$285,MATCH('72400M Ann'!$C42,'72400 Ann'!$C$8:$C$285,0),MATCH('72400M Ann'!AS$8,'72400 Ann'!$C$8:$AZ$8,0))</f>
        <v>12.8</v>
      </c>
      <c r="AT42" s="11">
        <f>INDEX('72400 Ann'!$C$8:$AZ$285,MATCH('72400M Ann'!$C42,'72400 Ann'!$C$8:$C$285,0),MATCH('72400M Ann'!AT$8,'72400 Ann'!$C$8:$AZ$8,0))</f>
        <v>15.2</v>
      </c>
      <c r="AU42" s="11">
        <f>INDEX('72400 Ann'!$C$8:$AZ$285,MATCH('72400M Ann'!$C42,'72400 Ann'!$C$8:$C$285,0),MATCH('72400M Ann'!AU$8,'72400 Ann'!$C$8:$AZ$8,0))</f>
        <v>18.2</v>
      </c>
      <c r="AV42" s="11">
        <f>INDEX('72400 Ann'!$C$8:$AZ$285,MATCH('72400M Ann'!$C42,'72400 Ann'!$C$8:$C$285,0),MATCH('72400M Ann'!AV$8,'72400 Ann'!$C$8:$AZ$8,0))</f>
        <v>19.3</v>
      </c>
      <c r="AW42" s="11">
        <f>INDEX('72400 Ann'!$C$8:$AZ$285,MATCH('72400M Ann'!$C42,'72400 Ann'!$C$8:$C$285,0),MATCH('72400M Ann'!AW$8,'72400 Ann'!$C$8:$AZ$8,0))</f>
        <v>21.7</v>
      </c>
      <c r="AX42" s="11">
        <f>INDEX('72400 Ann'!$C$8:$AZ$285,MATCH('72400M Ann'!$C42,'72400 Ann'!$C$8:$C$285,0),MATCH('72400M Ann'!AX$8,'72400 Ann'!$C$8:$AZ$8,0))</f>
        <v>24.7</v>
      </c>
      <c r="AY42" s="11">
        <f>INDEX('72400 Ann'!$C$8:$AZ$285,MATCH('72400M Ann'!$C42,'72400 Ann'!$C$8:$C$285,0),MATCH('72400M Ann'!AY$8,'72400 Ann'!$C$8:$AZ$8,0))</f>
        <v>25.3</v>
      </c>
      <c r="AZ42" s="11">
        <f>INDEX('72400 Ann'!$C$8:$AZ$285,MATCH('72400M Ann'!$C42,'72400 Ann'!$C$8:$C$285,0),MATCH('72400M Ann'!AZ$8,'72400 Ann'!$C$8:$AZ$8,0))</f>
        <v>28.1</v>
      </c>
      <c r="BA42" s="11">
        <f>INDEX('72400 Ann'!$C$8:$AZ$285,MATCH('72400M Ann'!$C42,'72400 Ann'!$C$8:$C$285,0),MATCH('72400M Ann'!BA$8,'72400 Ann'!$C$8:$AZ$8,0))</f>
        <v>31.1</v>
      </c>
      <c r="BB42" s="11">
        <f>INDEX('72400 Ann'!$C$8:$AZ$285,MATCH('72400M Ann'!$C42,'72400 Ann'!$C$8:$C$285,0),MATCH('72400M Ann'!BB$8,'72400 Ann'!$C$8:$AZ$8,0))</f>
        <v>34.5</v>
      </c>
      <c r="BC42" s="11">
        <f>INDEX('72400 Ann'!$C$8:$AZ$285,MATCH('72400M Ann'!$C42,'72400 Ann'!$C$8:$C$285,0),MATCH('72400M Ann'!BC$8,'72400 Ann'!$C$8:$AZ$8,0))</f>
        <v>37.5</v>
      </c>
      <c r="BD42" s="11">
        <f>INDEX('72400 Ann'!$C$8:$AZ$285,MATCH('72400M Ann'!$C42,'72400 Ann'!$C$8:$C$285,0),MATCH('72400M Ann'!BD$8,'72400 Ann'!$C$8:$AZ$8,0))</f>
        <v>41.2</v>
      </c>
      <c r="BE42" s="11">
        <f>INDEX('72400 Ann'!$C$8:$AZ$285,MATCH('72400M Ann'!$C42,'72400 Ann'!$C$8:$C$285,0),MATCH('72400M Ann'!BE$8,'72400 Ann'!$C$8:$AZ$8,0))</f>
        <v>45.2</v>
      </c>
      <c r="BF42" s="11">
        <f>INDEX('72400 Ann'!$C$8:$AZ$285,MATCH('72400M Ann'!$C42,'72400 Ann'!$C$8:$C$285,0),MATCH('72400M Ann'!BF$8,'72400 Ann'!$C$8:$AZ$8,0))</f>
        <v>50.5</v>
      </c>
      <c r="BG42" s="11">
        <f>INDEX('72400 Ann'!$C$8:$AZ$285,MATCH('72400M Ann'!$C42,'72400 Ann'!$C$8:$C$285,0),MATCH('72400M Ann'!BG$8,'72400 Ann'!$C$8:$AZ$8,0))</f>
        <v>54.6</v>
      </c>
      <c r="BH42" s="11">
        <f>INDEX('72400 Ann'!$C$8:$AZ$285,MATCH('72400M Ann'!$C42,'72400 Ann'!$C$8:$C$285,0),MATCH('72400M Ann'!BH$8,'72400 Ann'!$C$8:$AZ$8,0))</f>
        <v>59.2</v>
      </c>
      <c r="BI42" s="11">
        <f>INDEX('72400 Ann'!$C$8:$AZ$285,MATCH('72400M Ann'!$C42,'72400 Ann'!$C$8:$C$285,0),MATCH('72400M Ann'!BI$8,'72400 Ann'!$C$8:$AZ$8,0))</f>
        <v>64.3</v>
      </c>
      <c r="BJ42" s="11">
        <f>INDEX('72400 Ann'!$C$8:$AZ$285,MATCH('72400M Ann'!$C42,'72400 Ann'!$C$8:$C$285,0),MATCH('72400M Ann'!BJ$8,'72400 Ann'!$C$8:$AZ$8,0))</f>
        <v>70.2</v>
      </c>
      <c r="BK42" s="11">
        <f>INDEX('72400 Ann'!$C$8:$AZ$285,MATCH('72400M Ann'!$C42,'72400 Ann'!$C$8:$C$285,0),MATCH('72400M Ann'!BK$8,'72400 Ann'!$C$8:$AZ$8,0))</f>
        <v>76.099999999999994</v>
      </c>
      <c r="BL42" s="11">
        <f>INDEX('72400 Ann'!$C$8:$AZ$285,MATCH('72400M Ann'!$C42,'72400 Ann'!$C$8:$C$285,0),MATCH('72400M Ann'!BL$8,'72400 Ann'!$C$8:$AZ$8,0))</f>
        <v>88.5</v>
      </c>
      <c r="BM42" s="11">
        <f>INDEX('72400 Ann'!$C$8:$AZ$285,MATCH('72400M Ann'!$C42,'72400 Ann'!$C$8:$C$285,0),MATCH('72400M Ann'!BM$8,'72400 Ann'!$C$8:$AZ$8,0))</f>
        <v>96.6</v>
      </c>
      <c r="BN42" s="11">
        <f>INDEX('72400 Ann'!$C$8:$AZ$285,MATCH('72400M Ann'!$C42,'72400 Ann'!$C$8:$C$285,0),MATCH('72400M Ann'!BN$8,'72400 Ann'!$C$8:$AZ$8,0))</f>
        <v>105.5</v>
      </c>
      <c r="BO42" s="11">
        <f>INDEX('72400 Ann'!$C$8:$AZ$285,MATCH('72400M Ann'!$C42,'72400 Ann'!$C$8:$C$285,0),MATCH('72400M Ann'!BO$8,'72400 Ann'!$C$8:$AZ$8,0))</f>
        <v>123.9</v>
      </c>
      <c r="BP42" s="11">
        <f>INDEX('72400 Ann'!$C$8:$AZ$285,MATCH('72400M Ann'!$C42,'72400 Ann'!$C$8:$C$285,0),MATCH('72400M Ann'!BP$8,'72400 Ann'!$C$8:$AZ$8,0))</f>
        <v>131.19999999999999</v>
      </c>
      <c r="BQ42" s="11">
        <f>INDEX('72400 Ann'!$C$8:$AZ$285,MATCH('72400M Ann'!$C42,'72400 Ann'!$C$8:$C$285,0),MATCH('72400M Ann'!BQ$8,'72400 Ann'!$C$8:$AZ$8,0))</f>
        <v>139.80000000000001</v>
      </c>
      <c r="BR42" s="11">
        <f>INDEX('72400 Ann'!$C$8:$AZ$285,MATCH('72400M Ann'!$C42,'72400 Ann'!$C$8:$C$285,0),MATCH('72400M Ann'!BR$8,'72400 Ann'!$C$8:$AZ$8,0))</f>
        <v>149.80000000000001</v>
      </c>
      <c r="BS42" s="11">
        <f>INDEX('72400 Ann'!$C$8:$AZ$285,MATCH('72400M Ann'!$C42,'72400 Ann'!$C$8:$C$285,0),MATCH('72400M Ann'!BS$8,'72400 Ann'!$C$8:$AZ$8,0))</f>
        <v>160.1</v>
      </c>
      <c r="BT42" s="11">
        <f>INDEX('72400 Ann'!$C$8:$AZ$285,MATCH('72400M Ann'!$C42,'72400 Ann'!$C$8:$C$285,0),MATCH('72400M Ann'!BT$8,'72400 Ann'!$C$8:$AZ$8,0))</f>
        <v>170.8</v>
      </c>
      <c r="BU42" s="11">
        <f>INDEX('72400 Ann'!$C$8:$AZ$285,MATCH('72400M Ann'!$C42,'72400 Ann'!$C$8:$C$285,0),MATCH('72400M Ann'!BU$8,'72400 Ann'!$C$8:$AZ$8,0))</f>
        <v>182.2</v>
      </c>
      <c r="BV42" s="11">
        <f>INDEX('72400 Ann'!$C$8:$AZ$285,MATCH('72400M Ann'!$C42,'72400 Ann'!$C$8:$C$285,0),MATCH('72400M Ann'!BV$8,'72400 Ann'!$C$8:$AZ$8,0))</f>
        <v>195.3</v>
      </c>
      <c r="BW42" s="11">
        <f>INDEX('72400 Ann'!$C$8:$AZ$285,MATCH('72400M Ann'!$C42,'72400 Ann'!$C$8:$C$285,0),MATCH('72400M Ann'!BW$8,'72400 Ann'!$C$8:$AZ$8,0))</f>
        <v>210.1</v>
      </c>
      <c r="BX42" s="11">
        <f>INDEX('72400 Ann'!$C$8:$AZ$285,MATCH('72400M Ann'!$C42,'72400 Ann'!$C$8:$C$285,0),MATCH('72400M Ann'!BX$8,'72400 Ann'!$C$8:$AZ$8,0))</f>
        <v>225.7</v>
      </c>
      <c r="BY42" s="11">
        <f>INDEX('72400 Ann'!$C$8:$AZ$285,MATCH('72400M Ann'!$C42,'72400 Ann'!$C$8:$C$285,0),MATCH('72400M Ann'!BY$8,'72400 Ann'!$C$8:$AZ$8,0))</f>
        <v>241.8</v>
      </c>
      <c r="BZ42" s="11">
        <f>INDEX('72400 Ann'!$C$8:$AZ$285,MATCH('72400M Ann'!$C42,'72400 Ann'!$C$8:$C$285,0),MATCH('72400M Ann'!BZ$8,'72400 Ann'!$C$8:$AZ$8,0))</f>
        <v>261.3</v>
      </c>
      <c r="CA42" s="11">
        <f>INDEX('72400 Ann'!$C$8:$AZ$285,MATCH('72400M Ann'!$C42,'72400 Ann'!$C$8:$C$285,0),MATCH('72400M Ann'!CA$8,'72400 Ann'!$C$8:$AZ$8,0))</f>
        <v>288.5</v>
      </c>
      <c r="CB42" s="11">
        <f>INDEX('72400 Ann'!$C$8:$AZ$285,MATCH('72400M Ann'!$C42,'72400 Ann'!$C$8:$C$285,0),MATCH('72400M Ann'!CB$8,'72400 Ann'!$C$8:$AZ$8,0))</f>
        <v>302.3</v>
      </c>
      <c r="CC42" s="11">
        <f>INDEX('72400 Ann'!$C$8:$AZ$285,MATCH('72400M Ann'!$C42,'72400 Ann'!$C$8:$C$285,0),MATCH('72400M Ann'!CC$8,'72400 Ann'!$C$8:$AZ$8,0))</f>
        <v>318.8</v>
      </c>
      <c r="CD42" s="11">
        <f>INDEX('72400 Ann'!$C$8:$AZ$285,MATCH('72400M Ann'!$C42,'72400 Ann'!$C$8:$C$285,0),MATCH('72400M Ann'!CD$8,'72400 Ann'!$C$8:$AZ$8,0))</f>
        <v>339.5</v>
      </c>
      <c r="CE42" s="11">
        <f>INDEX('72400 Ann'!$C$8:$AZ$285,MATCH('72400M Ann'!$C42,'72400 Ann'!$C$8:$C$285,0),MATCH('72400M Ann'!CE$8,'72400 Ann'!$C$8:$AZ$8,0))</f>
        <v>357.1</v>
      </c>
      <c r="CF42" s="11">
        <f>INDEX('72400 Ann'!$C$8:$AZ$285,MATCH('72400M Ann'!$C42,'72400 Ann'!$C$8:$C$285,0),MATCH('72400M Ann'!CF$8,'72400 Ann'!$C$8:$AZ$8,0))</f>
        <v>374.8</v>
      </c>
      <c r="CG42" s="11">
        <f>INDEX('72400 Ann'!$C$8:$AZ$285,MATCH('72400M Ann'!$C42,'72400 Ann'!$C$8:$C$285,0),MATCH('72400M Ann'!CG$8,'72400 Ann'!$C$8:$AZ$8,0))</f>
        <v>394.1</v>
      </c>
      <c r="CH42" s="11">
        <f>INDEX('72400 Ann'!$C$8:$AZ$285,MATCH('72400M Ann'!$C42,'72400 Ann'!$C$8:$C$285,0),MATCH('72400M Ann'!CH$8,'72400 Ann'!$C$8:$AZ$8,0))</f>
        <v>400.7</v>
      </c>
      <c r="CI42" s="11">
        <f>INDEX('72400 Ann'!$C$8:$AZ$285,MATCH('72400M Ann'!$C42,'72400 Ann'!$C$8:$C$285,0),MATCH('72400M Ann'!CI$8,'72400 Ann'!$C$8:$AZ$8,0))</f>
        <v>408.5</v>
      </c>
      <c r="CJ42" s="11">
        <f>INDEX('72400 Ann'!$C$8:$AZ$285,MATCH('72400M Ann'!$C42,'72400 Ann'!$C$8:$C$285,0),MATCH('72400M Ann'!CJ$8,'72400 Ann'!$C$8:$AZ$8,0))</f>
        <v>418</v>
      </c>
      <c r="CK42" s="11">
        <f>INDEX('72400 Ann'!$C$8:$AZ$285,MATCH('72400M Ann'!$C42,'72400 Ann'!$C$8:$C$285,0),MATCH('72400M Ann'!CK$8,'72400 Ann'!$C$8:$AZ$8,0))</f>
        <v>427.3</v>
      </c>
      <c r="CL42" s="11">
        <f>INDEX('72400 Ann'!$C$8:$AZ$285,MATCH('72400M Ann'!$C42,'72400 Ann'!$C$8:$C$285,0),MATCH('72400M Ann'!CL$8,'72400 Ann'!$C$8:$AZ$8,0))</f>
        <v>444.7</v>
      </c>
    </row>
    <row r="43" spans="1:90" s="10" customFormat="1" x14ac:dyDescent="0.25">
      <c r="A43" s="32">
        <v>34</v>
      </c>
      <c r="B43" s="10" t="s">
        <v>1119</v>
      </c>
      <c r="C43" s="10" t="s">
        <v>1230</v>
      </c>
      <c r="D43" s="10">
        <f>INDEX('72400 Ann Hist'!$C$8:$AR$285,MATCH('72400M Ann'!$C43,'72400 Ann Hist'!$C$8:$C$285,0),MATCH('72400M Ann'!D$8,'72400 Ann Hist'!$C$8:$AR$8,0))</f>
        <v>0.1</v>
      </c>
      <c r="E43" s="10">
        <f>INDEX('72400 Ann Hist'!$C$8:$AR$285,MATCH('72400M Ann'!$C43,'72400 Ann Hist'!$C$8:$C$285,0),MATCH('72400M Ann'!E$8,'72400 Ann Hist'!$C$8:$AR$8,0))</f>
        <v>0.1</v>
      </c>
      <c r="F43" s="10">
        <f>INDEX('72400 Ann Hist'!$C$8:$AR$285,MATCH('72400M Ann'!$C43,'72400 Ann Hist'!$C$8:$C$285,0),MATCH('72400M Ann'!F$8,'72400 Ann Hist'!$C$8:$AR$8,0))</f>
        <v>0.1</v>
      </c>
      <c r="G43" s="10">
        <f>INDEX('72400 Ann Hist'!$C$8:$AR$285,MATCH('72400M Ann'!$C43,'72400 Ann Hist'!$C$8:$C$285,0),MATCH('72400M Ann'!G$8,'72400 Ann Hist'!$C$8:$AR$8,0))</f>
        <v>0.1</v>
      </c>
      <c r="H43" s="10">
        <f>INDEX('72400 Ann Hist'!$C$8:$AR$285,MATCH('72400M Ann'!$C43,'72400 Ann Hist'!$C$8:$C$285,0),MATCH('72400M Ann'!H$8,'72400 Ann Hist'!$C$8:$AR$8,0))</f>
        <v>0.1</v>
      </c>
      <c r="I43" s="10">
        <f>INDEX('72400 Ann Hist'!$C$8:$AR$285,MATCH('72400M Ann'!$C43,'72400 Ann Hist'!$C$8:$C$285,0),MATCH('72400M Ann'!I$8,'72400 Ann Hist'!$C$8:$AR$8,0))</f>
        <v>0.1</v>
      </c>
      <c r="J43" s="10">
        <f>INDEX('72400 Ann Hist'!$C$8:$AR$285,MATCH('72400M Ann'!$C43,'72400 Ann Hist'!$C$8:$C$285,0),MATCH('72400M Ann'!J$8,'72400 Ann Hist'!$C$8:$AR$8,0))</f>
        <v>0.1</v>
      </c>
      <c r="K43" s="10">
        <f>INDEX('72400 Ann Hist'!$C$8:$AR$285,MATCH('72400M Ann'!$C43,'72400 Ann Hist'!$C$8:$C$285,0),MATCH('72400M Ann'!K$8,'72400 Ann Hist'!$C$8:$AR$8,0))</f>
        <v>0.1</v>
      </c>
      <c r="L43" s="10">
        <f>INDEX('72400 Ann Hist'!$C$8:$AR$285,MATCH('72400M Ann'!$C43,'72400 Ann Hist'!$C$8:$C$285,0),MATCH('72400M Ann'!L$8,'72400 Ann Hist'!$C$8:$AR$8,0))</f>
        <v>0.1</v>
      </c>
      <c r="M43" s="10">
        <f>INDEX('72400 Ann Hist'!$C$8:$AR$285,MATCH('72400M Ann'!$C43,'72400 Ann Hist'!$C$8:$C$285,0),MATCH('72400M Ann'!M$8,'72400 Ann Hist'!$C$8:$AR$8,0))</f>
        <v>0.2</v>
      </c>
      <c r="N43" s="10">
        <f>INDEX('72400 Ann Hist'!$C$8:$AR$285,MATCH('72400M Ann'!$C43,'72400 Ann Hist'!$C$8:$C$285,0),MATCH('72400M Ann'!N$8,'72400 Ann Hist'!$C$8:$AR$8,0))</f>
        <v>0.2</v>
      </c>
      <c r="O43" s="10">
        <f>INDEX('72400 Ann Hist'!$C$8:$AR$285,MATCH('72400M Ann'!$C43,'72400 Ann Hist'!$C$8:$C$285,0),MATCH('72400M Ann'!O$8,'72400 Ann Hist'!$C$8:$AR$8,0))</f>
        <v>0.2</v>
      </c>
      <c r="P43" s="10">
        <f>INDEX('72400 Ann Hist'!$C$8:$AR$285,MATCH('72400M Ann'!$C43,'72400 Ann Hist'!$C$8:$C$285,0),MATCH('72400M Ann'!P$8,'72400 Ann Hist'!$C$8:$AR$8,0))</f>
        <v>0.2</v>
      </c>
      <c r="Q43" s="10">
        <f>INDEX('72400 Ann Hist'!$C$8:$AR$285,MATCH('72400M Ann'!$C43,'72400 Ann Hist'!$C$8:$C$285,0),MATCH('72400M Ann'!Q$8,'72400 Ann Hist'!$C$8:$AR$8,0))</f>
        <v>0.2</v>
      </c>
      <c r="R43" s="10">
        <f>INDEX('72400 Ann Hist'!$C$8:$AR$285,MATCH('72400M Ann'!$C43,'72400 Ann Hist'!$C$8:$C$285,0),MATCH('72400M Ann'!R$8,'72400 Ann Hist'!$C$8:$AR$8,0))</f>
        <v>0.2</v>
      </c>
      <c r="S43" s="10">
        <f>INDEX('72400 Ann Hist'!$C$8:$AR$285,MATCH('72400M Ann'!$C43,'72400 Ann Hist'!$C$8:$C$285,0),MATCH('72400M Ann'!S$8,'72400 Ann Hist'!$C$8:$AR$8,0))</f>
        <v>0.2</v>
      </c>
      <c r="T43" s="10">
        <f>INDEX('72400 Ann Hist'!$C$8:$AR$285,MATCH('72400M Ann'!$C43,'72400 Ann Hist'!$C$8:$C$285,0),MATCH('72400M Ann'!T$8,'72400 Ann Hist'!$C$8:$AR$8,0))</f>
        <v>0.2</v>
      </c>
      <c r="U43" s="10">
        <f>INDEX('72400 Ann Hist'!$C$8:$AR$285,MATCH('72400M Ann'!$C43,'72400 Ann Hist'!$C$8:$C$285,0),MATCH('72400M Ann'!U$8,'72400 Ann Hist'!$C$8:$AR$8,0))</f>
        <v>0.3</v>
      </c>
      <c r="V43" s="10">
        <f>INDEX('72400 Ann Hist'!$C$8:$AR$285,MATCH('72400M Ann'!$C43,'72400 Ann Hist'!$C$8:$C$285,0),MATCH('72400M Ann'!V$8,'72400 Ann Hist'!$C$8:$AR$8,0))</f>
        <v>0.3</v>
      </c>
      <c r="W43" s="10">
        <f>INDEX('72400 Ann Hist'!$C$8:$AR$285,MATCH('72400M Ann'!$C43,'72400 Ann Hist'!$C$8:$C$285,0),MATCH('72400M Ann'!W$8,'72400 Ann Hist'!$C$8:$AR$8,0))</f>
        <v>0.3</v>
      </c>
      <c r="X43" s="10">
        <f>INDEX('72400 Ann Hist'!$C$8:$AR$285,MATCH('72400M Ann'!$C43,'72400 Ann Hist'!$C$8:$C$285,0),MATCH('72400M Ann'!X$8,'72400 Ann Hist'!$C$8:$AR$8,0))</f>
        <v>0.3</v>
      </c>
      <c r="Y43" s="10">
        <f>INDEX('72400 Ann Hist'!$C$8:$AR$285,MATCH('72400M Ann'!$C43,'72400 Ann Hist'!$C$8:$C$285,0),MATCH('72400M Ann'!Y$8,'72400 Ann Hist'!$C$8:$AR$8,0))</f>
        <v>0.4</v>
      </c>
      <c r="Z43" s="10">
        <f>INDEX('72400 Ann Hist'!$C$8:$AR$285,MATCH('72400M Ann'!$C43,'72400 Ann Hist'!$C$8:$C$285,0),MATCH('72400M Ann'!Z$8,'72400 Ann Hist'!$C$8:$AR$8,0))</f>
        <v>0.5</v>
      </c>
      <c r="AA43" s="10">
        <f>INDEX('72400 Ann Hist'!$C$8:$AR$285,MATCH('72400M Ann'!$C43,'72400 Ann Hist'!$C$8:$C$285,0),MATCH('72400M Ann'!AA$8,'72400 Ann Hist'!$C$8:$AR$8,0))</f>
        <v>0.5</v>
      </c>
      <c r="AB43" s="10">
        <f>INDEX('72400 Ann Hist'!$C$8:$AR$285,MATCH('72400M Ann'!$C43,'72400 Ann Hist'!$C$8:$C$285,0),MATCH('72400M Ann'!AB$8,'72400 Ann Hist'!$C$8:$AR$8,0))</f>
        <v>0.6</v>
      </c>
      <c r="AC43" s="10">
        <f>INDEX('72400 Ann Hist'!$C$8:$AR$285,MATCH('72400M Ann'!$C43,'72400 Ann Hist'!$C$8:$C$285,0),MATCH('72400M Ann'!AC$8,'72400 Ann Hist'!$C$8:$AR$8,0))</f>
        <v>0.7</v>
      </c>
      <c r="AD43" s="10">
        <f>INDEX('72400 Ann Hist'!$C$8:$AR$285,MATCH('72400M Ann'!$C43,'72400 Ann Hist'!$C$8:$C$285,0),MATCH('72400M Ann'!AD$8,'72400 Ann Hist'!$C$8:$AR$8,0))</f>
        <v>0.8</v>
      </c>
      <c r="AE43" s="10">
        <f>INDEX('72400 Ann Hist'!$C$8:$AR$285,MATCH('72400M Ann'!$C43,'72400 Ann Hist'!$C$8:$C$285,0),MATCH('72400M Ann'!AE$8,'72400 Ann Hist'!$C$8:$AR$8,0))</f>
        <v>0.9</v>
      </c>
      <c r="AF43" s="10">
        <f>INDEX('72400 Ann Hist'!$C$8:$AR$285,MATCH('72400M Ann'!$C43,'72400 Ann Hist'!$C$8:$C$285,0),MATCH('72400M Ann'!AF$8,'72400 Ann Hist'!$C$8:$AR$8,0))</f>
        <v>1</v>
      </c>
      <c r="AG43" s="10">
        <f>INDEX('72400 Ann Hist'!$C$8:$AR$285,MATCH('72400M Ann'!$C43,'72400 Ann Hist'!$C$8:$C$285,0),MATCH('72400M Ann'!AG$8,'72400 Ann Hist'!$C$8:$AR$8,0))</f>
        <v>1.1000000000000001</v>
      </c>
      <c r="AH43" s="10">
        <f>INDEX('72400 Ann Hist'!$C$8:$AR$285,MATCH('72400M Ann'!$C43,'72400 Ann Hist'!$C$8:$C$285,0),MATCH('72400M Ann'!AH$8,'72400 Ann Hist'!$C$8:$AR$8,0))</f>
        <v>1.2</v>
      </c>
      <c r="AI43" s="10">
        <f>INDEX('72400 Ann Hist'!$C$8:$AR$285,MATCH('72400M Ann'!$C43,'72400 Ann Hist'!$C$8:$C$285,0),MATCH('72400M Ann'!AI$8,'72400 Ann Hist'!$C$8:$AR$8,0))</f>
        <v>1.4</v>
      </c>
      <c r="AJ43" s="10">
        <f>INDEX('72400 Ann Hist'!$C$8:$AR$285,MATCH('72400M Ann'!$C43,'72400 Ann Hist'!$C$8:$C$285,0),MATCH('72400M Ann'!AJ$8,'72400 Ann Hist'!$C$8:$AR$8,0))</f>
        <v>1.5</v>
      </c>
      <c r="AK43" s="10">
        <f>INDEX('72400 Ann Hist'!$C$8:$AR$285,MATCH('72400M Ann'!$C43,'72400 Ann Hist'!$C$8:$C$285,0),MATCH('72400M Ann'!AK$8,'72400 Ann Hist'!$C$8:$AR$8,0))</f>
        <v>1.6</v>
      </c>
      <c r="AL43" s="10">
        <f>INDEX('72400 Ann Hist'!$C$8:$AR$285,MATCH('72400M Ann'!$C43,'72400 Ann Hist'!$C$8:$C$285,0),MATCH('72400M Ann'!AL$8,'72400 Ann Hist'!$C$8:$AR$8,0))</f>
        <v>1.8</v>
      </c>
      <c r="AM43" s="10">
        <f>INDEX('72400 Ann Hist'!$C$8:$AR$285,MATCH('72400M Ann'!$C43,'72400 Ann Hist'!$C$8:$C$285,0),MATCH('72400M Ann'!AM$8,'72400 Ann Hist'!$C$8:$AR$8,0))</f>
        <v>2</v>
      </c>
      <c r="AN43" s="10">
        <f>INDEX('72400 Ann Hist'!$C$8:$AR$285,MATCH('72400M Ann'!$C43,'72400 Ann Hist'!$C$8:$C$285,0),MATCH('72400M Ann'!AN$8,'72400 Ann Hist'!$C$8:$AR$8,0))</f>
        <v>2.1</v>
      </c>
      <c r="AO43" s="10">
        <f>INDEX('72400 Ann Hist'!$C$8:$AR$285,MATCH('72400M Ann'!$C43,'72400 Ann Hist'!$C$8:$C$285,0),MATCH('72400M Ann'!AO$8,'72400 Ann Hist'!$C$8:$AR$8,0))</f>
        <v>2.5</v>
      </c>
      <c r="AP43" s="10">
        <f>INDEX('72400 Ann Hist'!$C$8:$AR$285,MATCH('72400M Ann'!$C43,'72400 Ann Hist'!$C$8:$C$285,0),MATCH('72400M Ann'!AP$8,'72400 Ann Hist'!$C$8:$AR$8,0))</f>
        <v>2.9</v>
      </c>
      <c r="AQ43" s="10">
        <f>INDEX('72400 Ann Hist'!$C$8:$AR$285,MATCH('72400M Ann'!$C43,'72400 Ann Hist'!$C$8:$C$285,0),MATCH('72400M Ann'!AQ$8,'72400 Ann Hist'!$C$8:$AR$8,0))</f>
        <v>3</v>
      </c>
      <c r="AR43" s="11">
        <f>INDEX('72400 Ann'!$C$8:$AZ$285,MATCH('72400M Ann'!$C43,'72400 Ann'!$C$8:$C$285,0),MATCH('72400M Ann'!AR$8,'72400 Ann'!$C$8:$AZ$8,0))</f>
        <v>3.5</v>
      </c>
      <c r="AS43" s="11">
        <f>INDEX('72400 Ann'!$C$8:$AZ$285,MATCH('72400M Ann'!$C43,'72400 Ann'!$C$8:$C$285,0),MATCH('72400M Ann'!AS$8,'72400 Ann'!$C$8:$AZ$8,0))</f>
        <v>4</v>
      </c>
      <c r="AT43" s="11">
        <f>INDEX('72400 Ann'!$C$8:$AZ$285,MATCH('72400M Ann'!$C43,'72400 Ann'!$C$8:$C$285,0),MATCH('72400M Ann'!AT$8,'72400 Ann'!$C$8:$AZ$8,0))</f>
        <v>4.7</v>
      </c>
      <c r="AU43" s="11">
        <f>INDEX('72400 Ann'!$C$8:$AZ$285,MATCH('72400M Ann'!$C43,'72400 Ann'!$C$8:$C$285,0),MATCH('72400M Ann'!AU$8,'72400 Ann'!$C$8:$AZ$8,0))</f>
        <v>5.5</v>
      </c>
      <c r="AV43" s="11">
        <f>INDEX('72400 Ann'!$C$8:$AZ$285,MATCH('72400M Ann'!$C43,'72400 Ann'!$C$8:$C$285,0),MATCH('72400M Ann'!AV$8,'72400 Ann'!$C$8:$AZ$8,0))</f>
        <v>6.3</v>
      </c>
      <c r="AW43" s="11">
        <f>INDEX('72400 Ann'!$C$8:$AZ$285,MATCH('72400M Ann'!$C43,'72400 Ann'!$C$8:$C$285,0),MATCH('72400M Ann'!AW$8,'72400 Ann'!$C$8:$AZ$8,0))</f>
        <v>7.1</v>
      </c>
      <c r="AX43" s="11">
        <f>INDEX('72400 Ann'!$C$8:$AZ$285,MATCH('72400M Ann'!$C43,'72400 Ann'!$C$8:$C$285,0),MATCH('72400M Ann'!AX$8,'72400 Ann'!$C$8:$AZ$8,0))</f>
        <v>8.1999999999999993</v>
      </c>
      <c r="AY43" s="11">
        <f>INDEX('72400 Ann'!$C$8:$AZ$285,MATCH('72400M Ann'!$C43,'72400 Ann'!$C$8:$C$285,0),MATCH('72400M Ann'!AY$8,'72400 Ann'!$C$8:$AZ$8,0))</f>
        <v>9.6</v>
      </c>
      <c r="AZ43" s="11">
        <f>INDEX('72400 Ann'!$C$8:$AZ$285,MATCH('72400M Ann'!$C43,'72400 Ann'!$C$8:$C$285,0),MATCH('72400M Ann'!AZ$8,'72400 Ann'!$C$8:$AZ$8,0))</f>
        <v>10.5</v>
      </c>
      <c r="BA43" s="11">
        <f>INDEX('72400 Ann'!$C$8:$AZ$285,MATCH('72400M Ann'!$C43,'72400 Ann'!$C$8:$C$285,0),MATCH('72400M Ann'!BA$8,'72400 Ann'!$C$8:$AZ$8,0))</f>
        <v>12</v>
      </c>
      <c r="BB43" s="11">
        <f>INDEX('72400 Ann'!$C$8:$AZ$285,MATCH('72400M Ann'!$C43,'72400 Ann'!$C$8:$C$285,0),MATCH('72400M Ann'!BB$8,'72400 Ann'!$C$8:$AZ$8,0))</f>
        <v>13.3</v>
      </c>
      <c r="BC43" s="11">
        <f>INDEX('72400 Ann'!$C$8:$AZ$285,MATCH('72400M Ann'!$C43,'72400 Ann'!$C$8:$C$285,0),MATCH('72400M Ann'!BC$8,'72400 Ann'!$C$8:$AZ$8,0))</f>
        <v>15.1</v>
      </c>
      <c r="BD43" s="11">
        <f>INDEX('72400 Ann'!$C$8:$AZ$285,MATCH('72400M Ann'!$C43,'72400 Ann'!$C$8:$C$285,0),MATCH('72400M Ann'!BD$8,'72400 Ann'!$C$8:$AZ$8,0))</f>
        <v>17.2</v>
      </c>
      <c r="BE43" s="11">
        <f>INDEX('72400 Ann'!$C$8:$AZ$285,MATCH('72400M Ann'!$C43,'72400 Ann'!$C$8:$C$285,0),MATCH('72400M Ann'!BE$8,'72400 Ann'!$C$8:$AZ$8,0))</f>
        <v>19.3</v>
      </c>
      <c r="BF43" s="11">
        <f>INDEX('72400 Ann'!$C$8:$AZ$285,MATCH('72400M Ann'!$C43,'72400 Ann'!$C$8:$C$285,0),MATCH('72400M Ann'!BF$8,'72400 Ann'!$C$8:$AZ$8,0))</f>
        <v>20.5</v>
      </c>
      <c r="BG43" s="11">
        <f>INDEX('72400 Ann'!$C$8:$AZ$285,MATCH('72400M Ann'!$C43,'72400 Ann'!$C$8:$C$285,0),MATCH('72400M Ann'!BG$8,'72400 Ann'!$C$8:$AZ$8,0))</f>
        <v>23.5</v>
      </c>
      <c r="BH43" s="11">
        <f>INDEX('72400 Ann'!$C$8:$AZ$285,MATCH('72400M Ann'!$C43,'72400 Ann'!$C$8:$C$285,0),MATCH('72400M Ann'!BH$8,'72400 Ann'!$C$8:$AZ$8,0))</f>
        <v>25.5</v>
      </c>
      <c r="BI43" s="11">
        <f>INDEX('72400 Ann'!$C$8:$AZ$285,MATCH('72400M Ann'!$C43,'72400 Ann'!$C$8:$C$285,0),MATCH('72400M Ann'!BI$8,'72400 Ann'!$C$8:$AZ$8,0))</f>
        <v>28.4</v>
      </c>
      <c r="BJ43" s="11">
        <f>INDEX('72400 Ann'!$C$8:$AZ$285,MATCH('72400M Ann'!$C43,'72400 Ann'!$C$8:$C$285,0),MATCH('72400M Ann'!BJ$8,'72400 Ann'!$C$8:$AZ$8,0))</f>
        <v>31.2</v>
      </c>
      <c r="BK43" s="11">
        <f>INDEX('72400 Ann'!$C$8:$AZ$285,MATCH('72400M Ann'!$C43,'72400 Ann'!$C$8:$C$285,0),MATCH('72400M Ann'!BK$8,'72400 Ann'!$C$8:$AZ$8,0))</f>
        <v>34.1</v>
      </c>
      <c r="BL43" s="11">
        <f>INDEX('72400 Ann'!$C$8:$AZ$285,MATCH('72400M Ann'!$C43,'72400 Ann'!$C$8:$C$285,0),MATCH('72400M Ann'!BL$8,'72400 Ann'!$C$8:$AZ$8,0))</f>
        <v>37</v>
      </c>
      <c r="BM43" s="11">
        <f>INDEX('72400 Ann'!$C$8:$AZ$285,MATCH('72400M Ann'!$C43,'72400 Ann'!$C$8:$C$285,0),MATCH('72400M Ann'!BM$8,'72400 Ann'!$C$8:$AZ$8,0))</f>
        <v>40.6</v>
      </c>
      <c r="BN43" s="11">
        <f>INDEX('72400 Ann'!$C$8:$AZ$285,MATCH('72400M Ann'!$C43,'72400 Ann'!$C$8:$C$285,0),MATCH('72400M Ann'!BN$8,'72400 Ann'!$C$8:$AZ$8,0))</f>
        <v>44.2</v>
      </c>
      <c r="BO43" s="11">
        <f>INDEX('72400 Ann'!$C$8:$AZ$285,MATCH('72400M Ann'!$C43,'72400 Ann'!$C$8:$C$285,0),MATCH('72400M Ann'!BO$8,'72400 Ann'!$C$8:$AZ$8,0))</f>
        <v>48.4</v>
      </c>
      <c r="BP43" s="11">
        <f>INDEX('72400 Ann'!$C$8:$AZ$285,MATCH('72400M Ann'!$C43,'72400 Ann'!$C$8:$C$285,0),MATCH('72400M Ann'!BP$8,'72400 Ann'!$C$8:$AZ$8,0))</f>
        <v>54</v>
      </c>
      <c r="BQ43" s="11">
        <f>INDEX('72400 Ann'!$C$8:$AZ$285,MATCH('72400M Ann'!$C43,'72400 Ann'!$C$8:$C$285,0),MATCH('72400M Ann'!BQ$8,'72400 Ann'!$C$8:$AZ$8,0))</f>
        <v>59.2</v>
      </c>
      <c r="BR43" s="11">
        <f>INDEX('72400 Ann'!$C$8:$AZ$285,MATCH('72400M Ann'!$C43,'72400 Ann'!$C$8:$C$285,0),MATCH('72400M Ann'!BR$8,'72400 Ann'!$C$8:$AZ$8,0))</f>
        <v>65.5</v>
      </c>
      <c r="BS43" s="11">
        <f>INDEX('72400 Ann'!$C$8:$AZ$285,MATCH('72400M Ann'!$C43,'72400 Ann'!$C$8:$C$285,0),MATCH('72400M Ann'!BS$8,'72400 Ann'!$C$8:$AZ$8,0))</f>
        <v>70.599999999999994</v>
      </c>
      <c r="BT43" s="11">
        <f>INDEX('72400 Ann'!$C$8:$AZ$285,MATCH('72400M Ann'!$C43,'72400 Ann'!$C$8:$C$285,0),MATCH('72400M Ann'!BT$8,'72400 Ann'!$C$8:$AZ$8,0))</f>
        <v>77.5</v>
      </c>
      <c r="BU43" s="11">
        <f>INDEX('72400 Ann'!$C$8:$AZ$285,MATCH('72400M Ann'!$C43,'72400 Ann'!$C$8:$C$285,0),MATCH('72400M Ann'!BU$8,'72400 Ann'!$C$8:$AZ$8,0))</f>
        <v>83.4</v>
      </c>
      <c r="BV43" s="11">
        <f>INDEX('72400 Ann'!$C$8:$AZ$285,MATCH('72400M Ann'!$C43,'72400 Ann'!$C$8:$C$285,0),MATCH('72400M Ann'!BV$8,'72400 Ann'!$C$8:$AZ$8,0))</f>
        <v>91.1</v>
      </c>
      <c r="BW43" s="11">
        <f>INDEX('72400 Ann'!$C$8:$AZ$285,MATCH('72400M Ann'!$C43,'72400 Ann'!$C$8:$C$285,0),MATCH('72400M Ann'!BW$8,'72400 Ann'!$C$8:$AZ$8,0))</f>
        <v>100.3</v>
      </c>
      <c r="BX43" s="11">
        <f>INDEX('72400 Ann'!$C$8:$AZ$285,MATCH('72400M Ann'!$C43,'72400 Ann'!$C$8:$C$285,0),MATCH('72400M Ann'!BX$8,'72400 Ann'!$C$8:$AZ$8,0))</f>
        <v>110</v>
      </c>
      <c r="BY43" s="11">
        <f>INDEX('72400 Ann'!$C$8:$AZ$285,MATCH('72400M Ann'!$C43,'72400 Ann'!$C$8:$C$285,0),MATCH('72400M Ann'!BY$8,'72400 Ann'!$C$8:$AZ$8,0))</f>
        <v>121.3</v>
      </c>
      <c r="BZ43" s="11">
        <f>INDEX('72400 Ann'!$C$8:$AZ$285,MATCH('72400M Ann'!$C43,'72400 Ann'!$C$8:$C$285,0),MATCH('72400M Ann'!BZ$8,'72400 Ann'!$C$8:$AZ$8,0))</f>
        <v>132.6</v>
      </c>
      <c r="CA43" s="11">
        <f>INDEX('72400 Ann'!$C$8:$AZ$285,MATCH('72400M Ann'!$C43,'72400 Ann'!$C$8:$C$285,0),MATCH('72400M Ann'!CA$8,'72400 Ann'!$C$8:$AZ$8,0))</f>
        <v>141.69999999999999</v>
      </c>
      <c r="CB43" s="11">
        <f>INDEX('72400 Ann'!$C$8:$AZ$285,MATCH('72400M Ann'!$C43,'72400 Ann'!$C$8:$C$285,0),MATCH('72400M Ann'!CB$8,'72400 Ann'!$C$8:$AZ$8,0))</f>
        <v>151</v>
      </c>
      <c r="CC43" s="11">
        <f>INDEX('72400 Ann'!$C$8:$AZ$285,MATCH('72400M Ann'!$C43,'72400 Ann'!$C$8:$C$285,0),MATCH('72400M Ann'!CC$8,'72400 Ann'!$C$8:$AZ$8,0))</f>
        <v>161.4</v>
      </c>
      <c r="CD43" s="11">
        <f>INDEX('72400 Ann'!$C$8:$AZ$285,MATCH('72400M Ann'!$C43,'72400 Ann'!$C$8:$C$285,0),MATCH('72400M Ann'!CD$8,'72400 Ann'!$C$8:$AZ$8,0))</f>
        <v>173.5</v>
      </c>
      <c r="CE43" s="11">
        <f>INDEX('72400 Ann'!$C$8:$AZ$285,MATCH('72400M Ann'!$C43,'72400 Ann'!$C$8:$C$285,0),MATCH('72400M Ann'!CE$8,'72400 Ann'!$C$8:$AZ$8,0))</f>
        <v>185.5</v>
      </c>
      <c r="CF43" s="11">
        <f>INDEX('72400 Ann'!$C$8:$AZ$285,MATCH('72400M Ann'!$C43,'72400 Ann'!$C$8:$C$285,0),MATCH('72400M Ann'!CF$8,'72400 Ann'!$C$8:$AZ$8,0))</f>
        <v>197.8</v>
      </c>
      <c r="CG43" s="11">
        <f>INDEX('72400 Ann'!$C$8:$AZ$285,MATCH('72400M Ann'!$C43,'72400 Ann'!$C$8:$C$285,0),MATCH('72400M Ann'!CG$8,'72400 Ann'!$C$8:$AZ$8,0))</f>
        <v>213.1</v>
      </c>
      <c r="CH43" s="11">
        <f>INDEX('72400 Ann'!$C$8:$AZ$285,MATCH('72400M Ann'!$C43,'72400 Ann'!$C$8:$C$285,0),MATCH('72400M Ann'!CH$8,'72400 Ann'!$C$8:$AZ$8,0))</f>
        <v>227.4</v>
      </c>
      <c r="CI43" s="11">
        <f>INDEX('72400 Ann'!$C$8:$AZ$285,MATCH('72400M Ann'!$C43,'72400 Ann'!$C$8:$C$285,0),MATCH('72400M Ann'!CI$8,'72400 Ann'!$C$8:$AZ$8,0))</f>
        <v>240.9</v>
      </c>
      <c r="CJ43" s="11">
        <f>INDEX('72400 Ann'!$C$8:$AZ$285,MATCH('72400M Ann'!$C43,'72400 Ann'!$C$8:$C$285,0),MATCH('72400M Ann'!CJ$8,'72400 Ann'!$C$8:$AZ$8,0))</f>
        <v>256.10000000000002</v>
      </c>
      <c r="CK43" s="11">
        <f>INDEX('72400 Ann'!$C$8:$AZ$285,MATCH('72400M Ann'!$C43,'72400 Ann'!$C$8:$C$285,0),MATCH('72400M Ann'!CK$8,'72400 Ann'!$C$8:$AZ$8,0))</f>
        <v>269.2</v>
      </c>
      <c r="CL43" s="11">
        <f>INDEX('72400 Ann'!$C$8:$AZ$285,MATCH('72400M Ann'!$C43,'72400 Ann'!$C$8:$C$285,0),MATCH('72400M Ann'!CL$8,'72400 Ann'!$C$8:$AZ$8,0))</f>
        <v>284.5</v>
      </c>
    </row>
    <row r="44" spans="1:90" s="10" customFormat="1" x14ac:dyDescent="0.25">
      <c r="A44" s="32">
        <v>35</v>
      </c>
      <c r="B44" s="10" t="s">
        <v>1117</v>
      </c>
      <c r="C44" s="10" t="s">
        <v>1229</v>
      </c>
      <c r="D44" s="10">
        <f>INDEX('72400 Ann Hist'!$C$8:$AR$285,MATCH('72400M Ann'!$C44,'72400 Ann Hist'!$C$8:$C$285,0),MATCH('72400M Ann'!D$8,'72400 Ann Hist'!$C$8:$AR$8,0))</f>
        <v>0</v>
      </c>
      <c r="E44" s="10">
        <f>INDEX('72400 Ann Hist'!$C$8:$AR$285,MATCH('72400M Ann'!$C44,'72400 Ann Hist'!$C$8:$C$285,0),MATCH('72400M Ann'!E$8,'72400 Ann Hist'!$C$8:$AR$8,0))</f>
        <v>0.1</v>
      </c>
      <c r="F44" s="10">
        <f>INDEX('72400 Ann Hist'!$C$8:$AR$285,MATCH('72400M Ann'!$C44,'72400 Ann Hist'!$C$8:$C$285,0),MATCH('72400M Ann'!F$8,'72400 Ann Hist'!$C$8:$AR$8,0))</f>
        <v>0.1</v>
      </c>
      <c r="G44" s="10">
        <f>INDEX('72400 Ann Hist'!$C$8:$AR$285,MATCH('72400M Ann'!$C44,'72400 Ann Hist'!$C$8:$C$285,0),MATCH('72400M Ann'!G$8,'72400 Ann Hist'!$C$8:$AR$8,0))</f>
        <v>0.1</v>
      </c>
      <c r="H44" s="10">
        <f>INDEX('72400 Ann Hist'!$C$8:$AR$285,MATCH('72400M Ann'!$C44,'72400 Ann Hist'!$C$8:$C$285,0),MATCH('72400M Ann'!H$8,'72400 Ann Hist'!$C$8:$AR$8,0))</f>
        <v>0.1</v>
      </c>
      <c r="I44" s="10">
        <f>INDEX('72400 Ann Hist'!$C$8:$AR$285,MATCH('72400M Ann'!$C44,'72400 Ann Hist'!$C$8:$C$285,0),MATCH('72400M Ann'!I$8,'72400 Ann Hist'!$C$8:$AR$8,0))</f>
        <v>0.1</v>
      </c>
      <c r="J44" s="10">
        <f>INDEX('72400 Ann Hist'!$C$8:$AR$285,MATCH('72400M Ann'!$C44,'72400 Ann Hist'!$C$8:$C$285,0),MATCH('72400M Ann'!J$8,'72400 Ann Hist'!$C$8:$AR$8,0))</f>
        <v>0.1</v>
      </c>
      <c r="K44" s="10">
        <f>INDEX('72400 Ann Hist'!$C$8:$AR$285,MATCH('72400M Ann'!$C44,'72400 Ann Hist'!$C$8:$C$285,0),MATCH('72400M Ann'!K$8,'72400 Ann Hist'!$C$8:$AR$8,0))</f>
        <v>0.1</v>
      </c>
      <c r="L44" s="10">
        <f>INDEX('72400 Ann Hist'!$C$8:$AR$285,MATCH('72400M Ann'!$C44,'72400 Ann Hist'!$C$8:$C$285,0),MATCH('72400M Ann'!L$8,'72400 Ann Hist'!$C$8:$AR$8,0))</f>
        <v>0.1</v>
      </c>
      <c r="M44" s="10">
        <f>INDEX('72400 Ann Hist'!$C$8:$AR$285,MATCH('72400M Ann'!$C44,'72400 Ann Hist'!$C$8:$C$285,0),MATCH('72400M Ann'!M$8,'72400 Ann Hist'!$C$8:$AR$8,0))</f>
        <v>0.1</v>
      </c>
      <c r="N44" s="10">
        <f>INDEX('72400 Ann Hist'!$C$8:$AR$285,MATCH('72400M Ann'!$C44,'72400 Ann Hist'!$C$8:$C$285,0),MATCH('72400M Ann'!N$8,'72400 Ann Hist'!$C$8:$AR$8,0))</f>
        <v>0.1</v>
      </c>
      <c r="O44" s="10">
        <f>INDEX('72400 Ann Hist'!$C$8:$AR$285,MATCH('72400M Ann'!$C44,'72400 Ann Hist'!$C$8:$C$285,0),MATCH('72400M Ann'!O$8,'72400 Ann Hist'!$C$8:$AR$8,0))</f>
        <v>0.1</v>
      </c>
      <c r="P44" s="10">
        <f>INDEX('72400 Ann Hist'!$C$8:$AR$285,MATCH('72400M Ann'!$C44,'72400 Ann Hist'!$C$8:$C$285,0),MATCH('72400M Ann'!P$8,'72400 Ann Hist'!$C$8:$AR$8,0))</f>
        <v>0.1</v>
      </c>
      <c r="Q44" s="10">
        <f>INDEX('72400 Ann Hist'!$C$8:$AR$285,MATCH('72400M Ann'!$C44,'72400 Ann Hist'!$C$8:$C$285,0),MATCH('72400M Ann'!Q$8,'72400 Ann Hist'!$C$8:$AR$8,0))</f>
        <v>0.1</v>
      </c>
      <c r="R44" s="10">
        <f>INDEX('72400 Ann Hist'!$C$8:$AR$285,MATCH('72400M Ann'!$C44,'72400 Ann Hist'!$C$8:$C$285,0),MATCH('72400M Ann'!R$8,'72400 Ann Hist'!$C$8:$AR$8,0))</f>
        <v>0.1</v>
      </c>
      <c r="S44" s="10">
        <f>INDEX('72400 Ann Hist'!$C$8:$AR$285,MATCH('72400M Ann'!$C44,'72400 Ann Hist'!$C$8:$C$285,0),MATCH('72400M Ann'!S$8,'72400 Ann Hist'!$C$8:$AR$8,0))</f>
        <v>0.1</v>
      </c>
      <c r="T44" s="10">
        <f>INDEX('72400 Ann Hist'!$C$8:$AR$285,MATCH('72400M Ann'!$C44,'72400 Ann Hist'!$C$8:$C$285,0),MATCH('72400M Ann'!T$8,'72400 Ann Hist'!$C$8:$AR$8,0))</f>
        <v>0.2</v>
      </c>
      <c r="U44" s="10">
        <f>INDEX('72400 Ann Hist'!$C$8:$AR$285,MATCH('72400M Ann'!$C44,'72400 Ann Hist'!$C$8:$C$285,0),MATCH('72400M Ann'!U$8,'72400 Ann Hist'!$C$8:$AR$8,0))</f>
        <v>0.2</v>
      </c>
      <c r="V44" s="10">
        <f>INDEX('72400 Ann Hist'!$C$8:$AR$285,MATCH('72400M Ann'!$C44,'72400 Ann Hist'!$C$8:$C$285,0),MATCH('72400M Ann'!V$8,'72400 Ann Hist'!$C$8:$AR$8,0))</f>
        <v>0.2</v>
      </c>
      <c r="W44" s="10">
        <f>INDEX('72400 Ann Hist'!$C$8:$AR$285,MATCH('72400M Ann'!$C44,'72400 Ann Hist'!$C$8:$C$285,0),MATCH('72400M Ann'!W$8,'72400 Ann Hist'!$C$8:$AR$8,0))</f>
        <v>0.3</v>
      </c>
      <c r="X44" s="10">
        <f>INDEX('72400 Ann Hist'!$C$8:$AR$285,MATCH('72400M Ann'!$C44,'72400 Ann Hist'!$C$8:$C$285,0),MATCH('72400M Ann'!X$8,'72400 Ann Hist'!$C$8:$AR$8,0))</f>
        <v>0.3</v>
      </c>
      <c r="Y44" s="10">
        <f>INDEX('72400 Ann Hist'!$C$8:$AR$285,MATCH('72400M Ann'!$C44,'72400 Ann Hist'!$C$8:$C$285,0),MATCH('72400M Ann'!Y$8,'72400 Ann Hist'!$C$8:$AR$8,0))</f>
        <v>0.4</v>
      </c>
      <c r="Z44" s="10">
        <f>INDEX('72400 Ann Hist'!$C$8:$AR$285,MATCH('72400M Ann'!$C44,'72400 Ann Hist'!$C$8:$C$285,0),MATCH('72400M Ann'!Z$8,'72400 Ann Hist'!$C$8:$AR$8,0))</f>
        <v>0.5</v>
      </c>
      <c r="AA44" s="10">
        <f>INDEX('72400 Ann Hist'!$C$8:$AR$285,MATCH('72400M Ann'!$C44,'72400 Ann Hist'!$C$8:$C$285,0),MATCH('72400M Ann'!AA$8,'72400 Ann Hist'!$C$8:$AR$8,0))</f>
        <v>0.6</v>
      </c>
      <c r="AB44" s="10">
        <f>INDEX('72400 Ann Hist'!$C$8:$AR$285,MATCH('72400M Ann'!$C44,'72400 Ann Hist'!$C$8:$C$285,0),MATCH('72400M Ann'!AB$8,'72400 Ann Hist'!$C$8:$AR$8,0))</f>
        <v>0.6</v>
      </c>
      <c r="AC44" s="10">
        <f>INDEX('72400 Ann Hist'!$C$8:$AR$285,MATCH('72400M Ann'!$C44,'72400 Ann Hist'!$C$8:$C$285,0),MATCH('72400M Ann'!AC$8,'72400 Ann Hist'!$C$8:$AR$8,0))</f>
        <v>0.7</v>
      </c>
      <c r="AD44" s="10">
        <f>INDEX('72400 Ann Hist'!$C$8:$AR$285,MATCH('72400M Ann'!$C44,'72400 Ann Hist'!$C$8:$C$285,0),MATCH('72400M Ann'!AD$8,'72400 Ann Hist'!$C$8:$AR$8,0))</f>
        <v>0.8</v>
      </c>
      <c r="AE44" s="10">
        <f>INDEX('72400 Ann Hist'!$C$8:$AR$285,MATCH('72400M Ann'!$C44,'72400 Ann Hist'!$C$8:$C$285,0),MATCH('72400M Ann'!AE$8,'72400 Ann Hist'!$C$8:$AR$8,0))</f>
        <v>0.8</v>
      </c>
      <c r="AF44" s="10">
        <f>INDEX('72400 Ann Hist'!$C$8:$AR$285,MATCH('72400M Ann'!$C44,'72400 Ann Hist'!$C$8:$C$285,0),MATCH('72400M Ann'!AF$8,'72400 Ann Hist'!$C$8:$AR$8,0))</f>
        <v>0.9</v>
      </c>
      <c r="AG44" s="10">
        <f>INDEX('72400 Ann Hist'!$C$8:$AR$285,MATCH('72400M Ann'!$C44,'72400 Ann Hist'!$C$8:$C$285,0),MATCH('72400M Ann'!AG$8,'72400 Ann Hist'!$C$8:$AR$8,0))</f>
        <v>1</v>
      </c>
      <c r="AH44" s="10">
        <f>INDEX('72400 Ann Hist'!$C$8:$AR$285,MATCH('72400M Ann'!$C44,'72400 Ann Hist'!$C$8:$C$285,0),MATCH('72400M Ann'!AH$8,'72400 Ann Hist'!$C$8:$AR$8,0))</f>
        <v>1.1000000000000001</v>
      </c>
      <c r="AI44" s="10">
        <f>INDEX('72400 Ann Hist'!$C$8:$AR$285,MATCH('72400M Ann'!$C44,'72400 Ann Hist'!$C$8:$C$285,0),MATCH('72400M Ann'!AI$8,'72400 Ann Hist'!$C$8:$AR$8,0))</f>
        <v>1.2</v>
      </c>
      <c r="AJ44" s="10">
        <f>INDEX('72400 Ann Hist'!$C$8:$AR$285,MATCH('72400M Ann'!$C44,'72400 Ann Hist'!$C$8:$C$285,0),MATCH('72400M Ann'!AJ$8,'72400 Ann Hist'!$C$8:$AR$8,0))</f>
        <v>1.3</v>
      </c>
      <c r="AK44" s="10">
        <f>INDEX('72400 Ann Hist'!$C$8:$AR$285,MATCH('72400M Ann'!$C44,'72400 Ann Hist'!$C$8:$C$285,0),MATCH('72400M Ann'!AK$8,'72400 Ann Hist'!$C$8:$AR$8,0))</f>
        <v>1.3</v>
      </c>
      <c r="AL44" s="10">
        <f>INDEX('72400 Ann Hist'!$C$8:$AR$285,MATCH('72400M Ann'!$C44,'72400 Ann Hist'!$C$8:$C$285,0),MATCH('72400M Ann'!AL$8,'72400 Ann Hist'!$C$8:$AR$8,0))</f>
        <v>1.4</v>
      </c>
      <c r="AM44" s="10">
        <f>INDEX('72400 Ann Hist'!$C$8:$AR$285,MATCH('72400M Ann'!$C44,'72400 Ann Hist'!$C$8:$C$285,0),MATCH('72400M Ann'!AM$8,'72400 Ann Hist'!$C$8:$AR$8,0))</f>
        <v>1.6</v>
      </c>
      <c r="AN44" s="10">
        <f>INDEX('72400 Ann Hist'!$C$8:$AR$285,MATCH('72400M Ann'!$C44,'72400 Ann Hist'!$C$8:$C$285,0),MATCH('72400M Ann'!AN$8,'72400 Ann Hist'!$C$8:$AR$8,0))</f>
        <v>1.7</v>
      </c>
      <c r="AO44" s="10">
        <f>INDEX('72400 Ann Hist'!$C$8:$AR$285,MATCH('72400M Ann'!$C44,'72400 Ann Hist'!$C$8:$C$285,0),MATCH('72400M Ann'!AO$8,'72400 Ann Hist'!$C$8:$AR$8,0))</f>
        <v>1.9</v>
      </c>
      <c r="AP44" s="10">
        <f>INDEX('72400 Ann Hist'!$C$8:$AR$285,MATCH('72400M Ann'!$C44,'72400 Ann Hist'!$C$8:$C$285,0),MATCH('72400M Ann'!AP$8,'72400 Ann Hist'!$C$8:$AR$8,0))</f>
        <v>2.2000000000000002</v>
      </c>
      <c r="AQ44" s="10">
        <f>INDEX('72400 Ann Hist'!$C$8:$AR$285,MATCH('72400M Ann'!$C44,'72400 Ann Hist'!$C$8:$C$285,0),MATCH('72400M Ann'!AQ$8,'72400 Ann Hist'!$C$8:$AR$8,0))</f>
        <v>2.4</v>
      </c>
      <c r="AR44" s="11">
        <f>INDEX('72400 Ann'!$C$8:$AZ$285,MATCH('72400M Ann'!$C44,'72400 Ann'!$C$8:$C$285,0),MATCH('72400M Ann'!AR$8,'72400 Ann'!$C$8:$AZ$8,0))</f>
        <v>2.7</v>
      </c>
      <c r="AS44" s="11">
        <f>INDEX('72400 Ann'!$C$8:$AZ$285,MATCH('72400M Ann'!$C44,'72400 Ann'!$C$8:$C$285,0),MATCH('72400M Ann'!AS$8,'72400 Ann'!$C$8:$AZ$8,0))</f>
        <v>3.1</v>
      </c>
      <c r="AT44" s="11">
        <f>INDEX('72400 Ann'!$C$8:$AZ$285,MATCH('72400M Ann'!$C44,'72400 Ann'!$C$8:$C$285,0),MATCH('72400M Ann'!AT$8,'72400 Ann'!$C$8:$AZ$8,0))</f>
        <v>3.4</v>
      </c>
      <c r="AU44" s="11">
        <f>INDEX('72400 Ann'!$C$8:$AZ$285,MATCH('72400M Ann'!$C44,'72400 Ann'!$C$8:$C$285,0),MATCH('72400M Ann'!AU$8,'72400 Ann'!$C$8:$AZ$8,0))</f>
        <v>3.8</v>
      </c>
      <c r="AV44" s="11">
        <f>INDEX('72400 Ann'!$C$8:$AZ$285,MATCH('72400M Ann'!$C44,'72400 Ann'!$C$8:$C$285,0),MATCH('72400M Ann'!AV$8,'72400 Ann'!$C$8:$AZ$8,0))</f>
        <v>4.2</v>
      </c>
      <c r="AW44" s="11">
        <f>INDEX('72400 Ann'!$C$8:$AZ$285,MATCH('72400M Ann'!$C44,'72400 Ann'!$C$8:$C$285,0),MATCH('72400M Ann'!AW$8,'72400 Ann'!$C$8:$AZ$8,0))</f>
        <v>4.4000000000000004</v>
      </c>
      <c r="AX44" s="11">
        <f>INDEX('72400 Ann'!$C$8:$AZ$285,MATCH('72400M Ann'!$C44,'72400 Ann'!$C$8:$C$285,0),MATCH('72400M Ann'!AX$8,'72400 Ann'!$C$8:$AZ$8,0))</f>
        <v>4.8</v>
      </c>
      <c r="AY44" s="11">
        <f>INDEX('72400 Ann'!$C$8:$AZ$285,MATCH('72400M Ann'!$C44,'72400 Ann'!$C$8:$C$285,0),MATCH('72400M Ann'!AY$8,'72400 Ann'!$C$8:$AZ$8,0))</f>
        <v>5.3</v>
      </c>
      <c r="AZ44" s="11">
        <f>INDEX('72400 Ann'!$C$8:$AZ$285,MATCH('72400M Ann'!$C44,'72400 Ann'!$C$8:$C$285,0),MATCH('72400M Ann'!AZ$8,'72400 Ann'!$C$8:$AZ$8,0))</f>
        <v>5.8</v>
      </c>
      <c r="BA44" s="11">
        <f>INDEX('72400 Ann'!$C$8:$AZ$285,MATCH('72400M Ann'!$C44,'72400 Ann'!$C$8:$C$285,0),MATCH('72400M Ann'!BA$8,'72400 Ann'!$C$8:$AZ$8,0))</f>
        <v>6.3</v>
      </c>
      <c r="BB44" s="11">
        <f>INDEX('72400 Ann'!$C$8:$AZ$285,MATCH('72400M Ann'!$C44,'72400 Ann'!$C$8:$C$285,0),MATCH('72400M Ann'!BB$8,'72400 Ann'!$C$8:$AZ$8,0))</f>
        <v>6.7</v>
      </c>
      <c r="BC44" s="11">
        <f>INDEX('72400 Ann'!$C$8:$AZ$285,MATCH('72400M Ann'!$C44,'72400 Ann'!$C$8:$C$285,0),MATCH('72400M Ann'!BC$8,'72400 Ann'!$C$8:$AZ$8,0))</f>
        <v>7.1</v>
      </c>
      <c r="BD44" s="11">
        <f>INDEX('72400 Ann'!$C$8:$AZ$285,MATCH('72400M Ann'!$C44,'72400 Ann'!$C$8:$C$285,0),MATCH('72400M Ann'!BD$8,'72400 Ann'!$C$8:$AZ$8,0))</f>
        <v>7.8</v>
      </c>
      <c r="BE44" s="11">
        <f>INDEX('72400 Ann'!$C$8:$AZ$285,MATCH('72400M Ann'!$C44,'72400 Ann'!$C$8:$C$285,0),MATCH('72400M Ann'!BE$8,'72400 Ann'!$C$8:$AZ$8,0))</f>
        <v>8.6</v>
      </c>
      <c r="BF44" s="11">
        <f>INDEX('72400 Ann'!$C$8:$AZ$285,MATCH('72400M Ann'!$C44,'72400 Ann'!$C$8:$C$285,0),MATCH('72400M Ann'!BF$8,'72400 Ann'!$C$8:$AZ$8,0))</f>
        <v>8.8000000000000007</v>
      </c>
      <c r="BG44" s="11">
        <f>INDEX('72400 Ann'!$C$8:$AZ$285,MATCH('72400M Ann'!$C44,'72400 Ann'!$C$8:$C$285,0),MATCH('72400M Ann'!BG$8,'72400 Ann'!$C$8:$AZ$8,0))</f>
        <v>9.1999999999999993</v>
      </c>
      <c r="BH44" s="11">
        <f>INDEX('72400 Ann'!$C$8:$AZ$285,MATCH('72400M Ann'!$C44,'72400 Ann'!$C$8:$C$285,0),MATCH('72400M Ann'!BH$8,'72400 Ann'!$C$8:$AZ$8,0))</f>
        <v>10</v>
      </c>
      <c r="BI44" s="11">
        <f>INDEX('72400 Ann'!$C$8:$AZ$285,MATCH('72400M Ann'!$C44,'72400 Ann'!$C$8:$C$285,0),MATCH('72400M Ann'!BI$8,'72400 Ann'!$C$8:$AZ$8,0))</f>
        <v>11</v>
      </c>
      <c r="BJ44" s="11">
        <f>INDEX('72400 Ann'!$C$8:$AZ$285,MATCH('72400M Ann'!$C44,'72400 Ann'!$C$8:$C$285,0),MATCH('72400M Ann'!BJ$8,'72400 Ann'!$C$8:$AZ$8,0))</f>
        <v>11.6</v>
      </c>
      <c r="BK44" s="11">
        <f>INDEX('72400 Ann'!$C$8:$AZ$285,MATCH('72400M Ann'!$C44,'72400 Ann'!$C$8:$C$285,0),MATCH('72400M Ann'!BK$8,'72400 Ann'!$C$8:$AZ$8,0))</f>
        <v>12.5</v>
      </c>
      <c r="BL44" s="11">
        <f>INDEX('72400 Ann'!$C$8:$AZ$285,MATCH('72400M Ann'!$C44,'72400 Ann'!$C$8:$C$285,0),MATCH('72400M Ann'!BL$8,'72400 Ann'!$C$8:$AZ$8,0))</f>
        <v>13.4</v>
      </c>
      <c r="BM44" s="11">
        <f>INDEX('72400 Ann'!$C$8:$AZ$285,MATCH('72400M Ann'!$C44,'72400 Ann'!$C$8:$C$285,0),MATCH('72400M Ann'!BM$8,'72400 Ann'!$C$8:$AZ$8,0))</f>
        <v>14.6</v>
      </c>
      <c r="BN44" s="11">
        <f>INDEX('72400 Ann'!$C$8:$AZ$285,MATCH('72400M Ann'!$C44,'72400 Ann'!$C$8:$C$285,0),MATCH('72400M Ann'!BN$8,'72400 Ann'!$C$8:$AZ$8,0))</f>
        <v>15.4</v>
      </c>
      <c r="BO44" s="11">
        <f>INDEX('72400 Ann'!$C$8:$AZ$285,MATCH('72400M Ann'!$C44,'72400 Ann'!$C$8:$C$285,0),MATCH('72400M Ann'!BO$8,'72400 Ann'!$C$8:$AZ$8,0))</f>
        <v>16</v>
      </c>
      <c r="BP44" s="11">
        <f>INDEX('72400 Ann'!$C$8:$AZ$285,MATCH('72400M Ann'!$C44,'72400 Ann'!$C$8:$C$285,0),MATCH('72400M Ann'!BP$8,'72400 Ann'!$C$8:$AZ$8,0))</f>
        <v>16.899999999999999</v>
      </c>
      <c r="BQ44" s="11">
        <f>INDEX('72400 Ann'!$C$8:$AZ$285,MATCH('72400M Ann'!$C44,'72400 Ann'!$C$8:$C$285,0),MATCH('72400M Ann'!BQ$8,'72400 Ann'!$C$8:$AZ$8,0))</f>
        <v>18</v>
      </c>
      <c r="BR44" s="11">
        <f>INDEX('72400 Ann'!$C$8:$AZ$285,MATCH('72400M Ann'!$C44,'72400 Ann'!$C$8:$C$285,0),MATCH('72400M Ann'!BR$8,'72400 Ann'!$C$8:$AZ$8,0))</f>
        <v>19.2</v>
      </c>
      <c r="BS44" s="11">
        <f>INDEX('72400 Ann'!$C$8:$AZ$285,MATCH('72400M Ann'!$C44,'72400 Ann'!$C$8:$C$285,0),MATCH('72400M Ann'!BS$8,'72400 Ann'!$C$8:$AZ$8,0))</f>
        <v>20.3</v>
      </c>
      <c r="BT44" s="11">
        <f>INDEX('72400 Ann'!$C$8:$AZ$285,MATCH('72400M Ann'!$C44,'72400 Ann'!$C$8:$C$285,0),MATCH('72400M Ann'!BT$8,'72400 Ann'!$C$8:$AZ$8,0))</f>
        <v>21.5</v>
      </c>
      <c r="BU44" s="11">
        <f>INDEX('72400 Ann'!$C$8:$AZ$285,MATCH('72400M Ann'!$C44,'72400 Ann'!$C$8:$C$285,0),MATCH('72400M Ann'!BU$8,'72400 Ann'!$C$8:$AZ$8,0))</f>
        <v>22.7</v>
      </c>
      <c r="BV44" s="11">
        <f>INDEX('72400 Ann'!$C$8:$AZ$285,MATCH('72400M Ann'!$C44,'72400 Ann'!$C$8:$C$285,0),MATCH('72400M Ann'!BV$8,'72400 Ann'!$C$8:$AZ$8,0))</f>
        <v>24.3</v>
      </c>
      <c r="BW44" s="11">
        <f>INDEX('72400 Ann'!$C$8:$AZ$285,MATCH('72400M Ann'!$C44,'72400 Ann'!$C$8:$C$285,0),MATCH('72400M Ann'!BW$8,'72400 Ann'!$C$8:$AZ$8,0))</f>
        <v>25.7</v>
      </c>
      <c r="BX44" s="11">
        <f>INDEX('72400 Ann'!$C$8:$AZ$285,MATCH('72400M Ann'!$C44,'72400 Ann'!$C$8:$C$285,0),MATCH('72400M Ann'!BX$8,'72400 Ann'!$C$8:$AZ$8,0))</f>
        <v>27.1</v>
      </c>
      <c r="BY44" s="11">
        <f>INDEX('72400 Ann'!$C$8:$AZ$285,MATCH('72400M Ann'!$C44,'72400 Ann'!$C$8:$C$285,0),MATCH('72400M Ann'!BY$8,'72400 Ann'!$C$8:$AZ$8,0))</f>
        <v>28.5</v>
      </c>
      <c r="BZ44" s="11">
        <f>INDEX('72400 Ann'!$C$8:$AZ$285,MATCH('72400M Ann'!$C44,'72400 Ann'!$C$8:$C$285,0),MATCH('72400M Ann'!BZ$8,'72400 Ann'!$C$8:$AZ$8,0))</f>
        <v>30.1</v>
      </c>
      <c r="CA44" s="11">
        <f>INDEX('72400 Ann'!$C$8:$AZ$285,MATCH('72400M Ann'!$C44,'72400 Ann'!$C$8:$C$285,0),MATCH('72400M Ann'!CA$8,'72400 Ann'!$C$8:$AZ$8,0))</f>
        <v>30.9</v>
      </c>
      <c r="CB44" s="11">
        <f>INDEX('72400 Ann'!$C$8:$AZ$285,MATCH('72400M Ann'!$C44,'72400 Ann'!$C$8:$C$285,0),MATCH('72400M Ann'!CB$8,'72400 Ann'!$C$8:$AZ$8,0))</f>
        <v>31.8</v>
      </c>
      <c r="CC44" s="11">
        <f>INDEX('72400 Ann'!$C$8:$AZ$285,MATCH('72400M Ann'!$C44,'72400 Ann'!$C$8:$C$285,0),MATCH('72400M Ann'!CC$8,'72400 Ann'!$C$8:$AZ$8,0))</f>
        <v>33.4</v>
      </c>
      <c r="CD44" s="11">
        <f>INDEX('72400 Ann'!$C$8:$AZ$285,MATCH('72400M Ann'!$C44,'72400 Ann'!$C$8:$C$285,0),MATCH('72400M Ann'!CD$8,'72400 Ann'!$C$8:$AZ$8,0))</f>
        <v>35.6</v>
      </c>
      <c r="CE44" s="11">
        <f>INDEX('72400 Ann'!$C$8:$AZ$285,MATCH('72400M Ann'!$C44,'72400 Ann'!$C$8:$C$285,0),MATCH('72400M Ann'!CE$8,'72400 Ann'!$C$8:$AZ$8,0))</f>
        <v>37.9</v>
      </c>
      <c r="CF44" s="11">
        <f>INDEX('72400 Ann'!$C$8:$AZ$285,MATCH('72400M Ann'!$C44,'72400 Ann'!$C$8:$C$285,0),MATCH('72400M Ann'!CF$8,'72400 Ann'!$C$8:$AZ$8,0))</f>
        <v>39</v>
      </c>
      <c r="CG44" s="11">
        <f>INDEX('72400 Ann'!$C$8:$AZ$285,MATCH('72400M Ann'!$C44,'72400 Ann'!$C$8:$C$285,0),MATCH('72400M Ann'!CG$8,'72400 Ann'!$C$8:$AZ$8,0))</f>
        <v>39.700000000000003</v>
      </c>
      <c r="CH44" s="11">
        <f>INDEX('72400 Ann'!$C$8:$AZ$285,MATCH('72400M Ann'!$C44,'72400 Ann'!$C$8:$C$285,0),MATCH('72400M Ann'!CH$8,'72400 Ann'!$C$8:$AZ$8,0))</f>
        <v>41.8</v>
      </c>
      <c r="CI44" s="11">
        <f>INDEX('72400 Ann'!$C$8:$AZ$285,MATCH('72400M Ann'!$C44,'72400 Ann'!$C$8:$C$285,0),MATCH('72400M Ann'!CI$8,'72400 Ann'!$C$8:$AZ$8,0))</f>
        <v>44.2</v>
      </c>
      <c r="CJ44" s="11">
        <f>INDEX('72400 Ann'!$C$8:$AZ$285,MATCH('72400M Ann'!$C44,'72400 Ann'!$C$8:$C$285,0),MATCH('72400M Ann'!CJ$8,'72400 Ann'!$C$8:$AZ$8,0))</f>
        <v>45.3</v>
      </c>
      <c r="CK44" s="11">
        <f>INDEX('72400 Ann'!$C$8:$AZ$285,MATCH('72400M Ann'!$C44,'72400 Ann'!$C$8:$C$285,0),MATCH('72400M Ann'!CK$8,'72400 Ann'!$C$8:$AZ$8,0))</f>
        <v>47.2</v>
      </c>
      <c r="CL44" s="11">
        <f>INDEX('72400 Ann'!$C$8:$AZ$285,MATCH('72400M Ann'!$C44,'72400 Ann'!$C$8:$C$285,0),MATCH('72400M Ann'!CL$8,'72400 Ann'!$C$8:$AZ$8,0))</f>
        <v>49.9</v>
      </c>
    </row>
    <row r="45" spans="1:90" s="10" customFormat="1" x14ac:dyDescent="0.25">
      <c r="A45" s="32">
        <v>36</v>
      </c>
      <c r="B45" s="10" t="s">
        <v>1115</v>
      </c>
      <c r="C45" s="10" t="s">
        <v>1228</v>
      </c>
      <c r="D45" s="10">
        <f>INDEX('72400 Ann Hist'!$C$8:$AR$285,MATCH('72400M Ann'!$C45,'72400 Ann Hist'!$C$8:$C$285,0),MATCH('72400M Ann'!D$8,'72400 Ann Hist'!$C$8:$AR$8,0))</f>
        <v>0.3</v>
      </c>
      <c r="E45" s="10">
        <f>INDEX('72400 Ann Hist'!$C$8:$AR$285,MATCH('72400M Ann'!$C45,'72400 Ann Hist'!$C$8:$C$285,0),MATCH('72400M Ann'!E$8,'72400 Ann Hist'!$C$8:$AR$8,0))</f>
        <v>0.3</v>
      </c>
      <c r="F45" s="10">
        <f>INDEX('72400 Ann Hist'!$C$8:$AR$285,MATCH('72400M Ann'!$C45,'72400 Ann Hist'!$C$8:$C$285,0),MATCH('72400M Ann'!F$8,'72400 Ann Hist'!$C$8:$AR$8,0))</f>
        <v>0.3</v>
      </c>
      <c r="G45" s="10">
        <f>INDEX('72400 Ann Hist'!$C$8:$AR$285,MATCH('72400M Ann'!$C45,'72400 Ann Hist'!$C$8:$C$285,0),MATCH('72400M Ann'!G$8,'72400 Ann Hist'!$C$8:$AR$8,0))</f>
        <v>0.3</v>
      </c>
      <c r="H45" s="10">
        <f>INDEX('72400 Ann Hist'!$C$8:$AR$285,MATCH('72400M Ann'!$C45,'72400 Ann Hist'!$C$8:$C$285,0),MATCH('72400M Ann'!H$8,'72400 Ann Hist'!$C$8:$AR$8,0))</f>
        <v>0.3</v>
      </c>
      <c r="I45" s="10">
        <f>INDEX('72400 Ann Hist'!$C$8:$AR$285,MATCH('72400M Ann'!$C45,'72400 Ann Hist'!$C$8:$C$285,0),MATCH('72400M Ann'!I$8,'72400 Ann Hist'!$C$8:$AR$8,0))</f>
        <v>0.3</v>
      </c>
      <c r="J45" s="10">
        <f>INDEX('72400 Ann Hist'!$C$8:$AR$285,MATCH('72400M Ann'!$C45,'72400 Ann Hist'!$C$8:$C$285,0),MATCH('72400M Ann'!J$8,'72400 Ann Hist'!$C$8:$AR$8,0))</f>
        <v>0.3</v>
      </c>
      <c r="K45" s="10">
        <f>INDEX('72400 Ann Hist'!$C$8:$AR$285,MATCH('72400M Ann'!$C45,'72400 Ann Hist'!$C$8:$C$285,0),MATCH('72400M Ann'!K$8,'72400 Ann Hist'!$C$8:$AR$8,0))</f>
        <v>0.3</v>
      </c>
      <c r="L45" s="10">
        <f>INDEX('72400 Ann Hist'!$C$8:$AR$285,MATCH('72400M Ann'!$C45,'72400 Ann Hist'!$C$8:$C$285,0),MATCH('72400M Ann'!L$8,'72400 Ann Hist'!$C$8:$AR$8,0))</f>
        <v>0.4</v>
      </c>
      <c r="M45" s="10">
        <f>INDEX('72400 Ann Hist'!$C$8:$AR$285,MATCH('72400M Ann'!$C45,'72400 Ann Hist'!$C$8:$C$285,0),MATCH('72400M Ann'!M$8,'72400 Ann Hist'!$C$8:$AR$8,0))</f>
        <v>0.4</v>
      </c>
      <c r="N45" s="10">
        <f>INDEX('72400 Ann Hist'!$C$8:$AR$285,MATCH('72400M Ann'!$C45,'72400 Ann Hist'!$C$8:$C$285,0),MATCH('72400M Ann'!N$8,'72400 Ann Hist'!$C$8:$AR$8,0))</f>
        <v>0.5</v>
      </c>
      <c r="O45" s="10">
        <f>INDEX('72400 Ann Hist'!$C$8:$AR$285,MATCH('72400M Ann'!$C45,'72400 Ann Hist'!$C$8:$C$285,0),MATCH('72400M Ann'!O$8,'72400 Ann Hist'!$C$8:$AR$8,0))</f>
        <v>0.5</v>
      </c>
      <c r="P45" s="10">
        <f>INDEX('72400 Ann Hist'!$C$8:$AR$285,MATCH('72400M Ann'!$C45,'72400 Ann Hist'!$C$8:$C$285,0),MATCH('72400M Ann'!P$8,'72400 Ann Hist'!$C$8:$AR$8,0))</f>
        <v>0.5</v>
      </c>
      <c r="Q45" s="10">
        <f>INDEX('72400 Ann Hist'!$C$8:$AR$285,MATCH('72400M Ann'!$C45,'72400 Ann Hist'!$C$8:$C$285,0),MATCH('72400M Ann'!Q$8,'72400 Ann Hist'!$C$8:$AR$8,0))</f>
        <v>0.6</v>
      </c>
      <c r="R45" s="10">
        <f>INDEX('72400 Ann Hist'!$C$8:$AR$285,MATCH('72400M Ann'!$C45,'72400 Ann Hist'!$C$8:$C$285,0),MATCH('72400M Ann'!R$8,'72400 Ann Hist'!$C$8:$AR$8,0))</f>
        <v>0.6</v>
      </c>
      <c r="S45" s="10">
        <f>INDEX('72400 Ann Hist'!$C$8:$AR$285,MATCH('72400M Ann'!$C45,'72400 Ann Hist'!$C$8:$C$285,0),MATCH('72400M Ann'!S$8,'72400 Ann Hist'!$C$8:$AR$8,0))</f>
        <v>0.7</v>
      </c>
      <c r="T45" s="10">
        <f>INDEX('72400 Ann Hist'!$C$8:$AR$285,MATCH('72400M Ann'!$C45,'72400 Ann Hist'!$C$8:$C$285,0),MATCH('72400M Ann'!T$8,'72400 Ann Hist'!$C$8:$AR$8,0))</f>
        <v>0.7</v>
      </c>
      <c r="U45" s="10">
        <f>INDEX('72400 Ann Hist'!$C$8:$AR$285,MATCH('72400M Ann'!$C45,'72400 Ann Hist'!$C$8:$C$285,0),MATCH('72400M Ann'!U$8,'72400 Ann Hist'!$C$8:$AR$8,0))</f>
        <v>0.9</v>
      </c>
      <c r="V45" s="10">
        <f>INDEX('72400 Ann Hist'!$C$8:$AR$285,MATCH('72400M Ann'!$C45,'72400 Ann Hist'!$C$8:$C$285,0),MATCH('72400M Ann'!V$8,'72400 Ann Hist'!$C$8:$AR$8,0))</f>
        <v>1.1000000000000001</v>
      </c>
      <c r="W45" s="10">
        <f>INDEX('72400 Ann Hist'!$C$8:$AR$285,MATCH('72400M Ann'!$C45,'72400 Ann Hist'!$C$8:$C$285,0),MATCH('72400M Ann'!W$8,'72400 Ann Hist'!$C$8:$AR$8,0))</f>
        <v>1.4</v>
      </c>
      <c r="X45" s="10">
        <f>INDEX('72400 Ann Hist'!$C$8:$AR$285,MATCH('72400M Ann'!$C45,'72400 Ann Hist'!$C$8:$C$285,0),MATCH('72400M Ann'!X$8,'72400 Ann Hist'!$C$8:$AR$8,0))</f>
        <v>1.6</v>
      </c>
      <c r="Y45" s="10">
        <f>INDEX('72400 Ann Hist'!$C$8:$AR$285,MATCH('72400M Ann'!$C45,'72400 Ann Hist'!$C$8:$C$285,0),MATCH('72400M Ann'!Y$8,'72400 Ann Hist'!$C$8:$AR$8,0))</f>
        <v>1.7</v>
      </c>
      <c r="Z45" s="10">
        <f>INDEX('72400 Ann Hist'!$C$8:$AR$285,MATCH('72400M Ann'!$C45,'72400 Ann Hist'!$C$8:$C$285,0),MATCH('72400M Ann'!Z$8,'72400 Ann Hist'!$C$8:$AR$8,0))</f>
        <v>1.9</v>
      </c>
      <c r="AA45" s="10">
        <f>INDEX('72400 Ann Hist'!$C$8:$AR$285,MATCH('72400M Ann'!$C45,'72400 Ann Hist'!$C$8:$C$285,0),MATCH('72400M Ann'!AA$8,'72400 Ann Hist'!$C$8:$AR$8,0))</f>
        <v>2.1</v>
      </c>
      <c r="AB45" s="10">
        <f>INDEX('72400 Ann Hist'!$C$8:$AR$285,MATCH('72400M Ann'!$C45,'72400 Ann Hist'!$C$8:$C$285,0),MATCH('72400M Ann'!AB$8,'72400 Ann Hist'!$C$8:$AR$8,0))</f>
        <v>2.2999999999999998</v>
      </c>
      <c r="AC45" s="10">
        <f>INDEX('72400 Ann Hist'!$C$8:$AR$285,MATCH('72400M Ann'!$C45,'72400 Ann Hist'!$C$8:$C$285,0),MATCH('72400M Ann'!AC$8,'72400 Ann Hist'!$C$8:$AR$8,0))</f>
        <v>2.5</v>
      </c>
      <c r="AD45" s="10">
        <f>INDEX('72400 Ann Hist'!$C$8:$AR$285,MATCH('72400M Ann'!$C45,'72400 Ann Hist'!$C$8:$C$285,0),MATCH('72400M Ann'!AD$8,'72400 Ann Hist'!$C$8:$AR$8,0))</f>
        <v>2.7</v>
      </c>
      <c r="AE45" s="10">
        <f>INDEX('72400 Ann Hist'!$C$8:$AR$285,MATCH('72400M Ann'!$C45,'72400 Ann Hist'!$C$8:$C$285,0),MATCH('72400M Ann'!AE$8,'72400 Ann Hist'!$C$8:$AR$8,0))</f>
        <v>3</v>
      </c>
      <c r="AF45" s="10">
        <f>INDEX('72400 Ann Hist'!$C$8:$AR$285,MATCH('72400M Ann'!$C45,'72400 Ann Hist'!$C$8:$C$285,0),MATCH('72400M Ann'!AF$8,'72400 Ann Hist'!$C$8:$AR$8,0))</f>
        <v>3.3</v>
      </c>
      <c r="AG45" s="10">
        <f>INDEX('72400 Ann Hist'!$C$8:$AR$285,MATCH('72400M Ann'!$C45,'72400 Ann Hist'!$C$8:$C$285,0),MATCH('72400M Ann'!AG$8,'72400 Ann Hist'!$C$8:$AR$8,0))</f>
        <v>3.7</v>
      </c>
      <c r="AH45" s="10">
        <f>INDEX('72400 Ann Hist'!$C$8:$AR$285,MATCH('72400M Ann'!$C45,'72400 Ann Hist'!$C$8:$C$285,0),MATCH('72400M Ann'!AH$8,'72400 Ann Hist'!$C$8:$AR$8,0))</f>
        <v>3.8</v>
      </c>
      <c r="AI45" s="10">
        <f>INDEX('72400 Ann Hist'!$C$8:$AR$285,MATCH('72400M Ann'!$C45,'72400 Ann Hist'!$C$8:$C$285,0),MATCH('72400M Ann'!AI$8,'72400 Ann Hist'!$C$8:$AR$8,0))</f>
        <v>4.2</v>
      </c>
      <c r="AJ45" s="10">
        <f>INDEX('72400 Ann Hist'!$C$8:$AR$285,MATCH('72400M Ann'!$C45,'72400 Ann Hist'!$C$8:$C$285,0),MATCH('72400M Ann'!AJ$8,'72400 Ann Hist'!$C$8:$AR$8,0))</f>
        <v>4.7</v>
      </c>
      <c r="AK45" s="10">
        <f>INDEX('72400 Ann Hist'!$C$8:$AR$285,MATCH('72400M Ann'!$C45,'72400 Ann Hist'!$C$8:$C$285,0),MATCH('72400M Ann'!AK$8,'72400 Ann Hist'!$C$8:$AR$8,0))</f>
        <v>4.9000000000000004</v>
      </c>
      <c r="AL45" s="10">
        <f>INDEX('72400 Ann Hist'!$C$8:$AR$285,MATCH('72400M Ann'!$C45,'72400 Ann Hist'!$C$8:$C$285,0),MATCH('72400M Ann'!AL$8,'72400 Ann Hist'!$C$8:$AR$8,0))</f>
        <v>5.3</v>
      </c>
      <c r="AM45" s="10">
        <f>INDEX('72400 Ann Hist'!$C$8:$AR$285,MATCH('72400M Ann'!$C45,'72400 Ann Hist'!$C$8:$C$285,0),MATCH('72400M Ann'!AM$8,'72400 Ann Hist'!$C$8:$AR$8,0))</f>
        <v>5.7</v>
      </c>
      <c r="AN45" s="10">
        <f>INDEX('72400 Ann Hist'!$C$8:$AR$285,MATCH('72400M Ann'!$C45,'72400 Ann Hist'!$C$8:$C$285,0),MATCH('72400M Ann'!AN$8,'72400 Ann Hist'!$C$8:$AR$8,0))</f>
        <v>6.4</v>
      </c>
      <c r="AO45" s="10">
        <f>INDEX('72400 Ann Hist'!$C$8:$AR$285,MATCH('72400M Ann'!$C45,'72400 Ann Hist'!$C$8:$C$285,0),MATCH('72400M Ann'!AO$8,'72400 Ann Hist'!$C$8:$AR$8,0))</f>
        <v>7</v>
      </c>
      <c r="AP45" s="10">
        <f>INDEX('72400 Ann Hist'!$C$8:$AR$285,MATCH('72400M Ann'!$C45,'72400 Ann Hist'!$C$8:$C$285,0),MATCH('72400M Ann'!AP$8,'72400 Ann Hist'!$C$8:$AR$8,0))</f>
        <v>7.6</v>
      </c>
      <c r="AQ45" s="10">
        <f>INDEX('72400 Ann Hist'!$C$8:$AR$285,MATCH('72400M Ann'!$C45,'72400 Ann Hist'!$C$8:$C$285,0),MATCH('72400M Ann'!AQ$8,'72400 Ann Hist'!$C$8:$AR$8,0))</f>
        <v>9.1999999999999993</v>
      </c>
      <c r="AR45" s="11">
        <f>INDEX('72400 Ann'!$C$8:$AZ$285,MATCH('72400M Ann'!$C45,'72400 Ann'!$C$8:$C$285,0),MATCH('72400M Ann'!AR$8,'72400 Ann'!$C$8:$AZ$8,0))</f>
        <v>10.5</v>
      </c>
      <c r="AS45" s="11">
        <f>INDEX('72400 Ann'!$C$8:$AZ$285,MATCH('72400M Ann'!$C45,'72400 Ann'!$C$8:$C$285,0),MATCH('72400M Ann'!AS$8,'72400 Ann'!$C$8:$AZ$8,0))</f>
        <v>11.8</v>
      </c>
      <c r="AT45" s="11">
        <f>INDEX('72400 Ann'!$C$8:$AZ$285,MATCH('72400M Ann'!$C45,'72400 Ann'!$C$8:$C$285,0),MATCH('72400M Ann'!AT$8,'72400 Ann'!$C$8:$AZ$8,0))</f>
        <v>14</v>
      </c>
      <c r="AU45" s="11">
        <f>INDEX('72400 Ann'!$C$8:$AZ$285,MATCH('72400M Ann'!$C45,'72400 Ann'!$C$8:$C$285,0),MATCH('72400M Ann'!AU$8,'72400 Ann'!$C$8:$AZ$8,0))</f>
        <v>16.5</v>
      </c>
      <c r="AV45" s="11">
        <f>INDEX('72400 Ann'!$C$8:$AZ$285,MATCH('72400M Ann'!$C45,'72400 Ann'!$C$8:$C$285,0),MATCH('72400M Ann'!AV$8,'72400 Ann'!$C$8:$AZ$8,0))</f>
        <v>17.2</v>
      </c>
      <c r="AW45" s="11">
        <f>INDEX('72400 Ann'!$C$8:$AZ$285,MATCH('72400M Ann'!$C45,'72400 Ann'!$C$8:$C$285,0),MATCH('72400M Ann'!AW$8,'72400 Ann'!$C$8:$AZ$8,0))</f>
        <v>19.100000000000001</v>
      </c>
      <c r="AX45" s="11">
        <f>INDEX('72400 Ann'!$C$8:$AZ$285,MATCH('72400M Ann'!$C45,'72400 Ann'!$C$8:$C$285,0),MATCH('72400M Ann'!AX$8,'72400 Ann'!$C$8:$AZ$8,0))</f>
        <v>21.4</v>
      </c>
      <c r="AY45" s="11">
        <f>INDEX('72400 Ann'!$C$8:$AZ$285,MATCH('72400M Ann'!$C45,'72400 Ann'!$C$8:$C$285,0),MATCH('72400M Ann'!AY$8,'72400 Ann'!$C$8:$AZ$8,0))</f>
        <v>21</v>
      </c>
      <c r="AZ45" s="11">
        <f>INDEX('72400 Ann'!$C$8:$AZ$285,MATCH('72400M Ann'!$C45,'72400 Ann'!$C$8:$C$285,0),MATCH('72400M Ann'!AZ$8,'72400 Ann'!$C$8:$AZ$8,0))</f>
        <v>23.4</v>
      </c>
      <c r="BA45" s="11">
        <f>INDEX('72400 Ann'!$C$8:$AZ$285,MATCH('72400M Ann'!$C45,'72400 Ann'!$C$8:$C$285,0),MATCH('72400M Ann'!BA$8,'72400 Ann'!$C$8:$AZ$8,0))</f>
        <v>25.4</v>
      </c>
      <c r="BB45" s="11">
        <f>INDEX('72400 Ann'!$C$8:$AZ$285,MATCH('72400M Ann'!$C45,'72400 Ann'!$C$8:$C$285,0),MATCH('72400M Ann'!BB$8,'72400 Ann'!$C$8:$AZ$8,0))</f>
        <v>27.9</v>
      </c>
      <c r="BC45" s="11">
        <f>INDEX('72400 Ann'!$C$8:$AZ$285,MATCH('72400M Ann'!$C45,'72400 Ann'!$C$8:$C$285,0),MATCH('72400M Ann'!BC$8,'72400 Ann'!$C$8:$AZ$8,0))</f>
        <v>29.5</v>
      </c>
      <c r="BD45" s="11">
        <f>INDEX('72400 Ann'!$C$8:$AZ$285,MATCH('72400M Ann'!$C45,'72400 Ann'!$C$8:$C$285,0),MATCH('72400M Ann'!BD$8,'72400 Ann'!$C$8:$AZ$8,0))</f>
        <v>31.9</v>
      </c>
      <c r="BE45" s="11">
        <f>INDEX('72400 Ann'!$C$8:$AZ$285,MATCH('72400M Ann'!$C45,'72400 Ann'!$C$8:$C$285,0),MATCH('72400M Ann'!BE$8,'72400 Ann'!$C$8:$AZ$8,0))</f>
        <v>34.4</v>
      </c>
      <c r="BF45" s="11">
        <f>INDEX('72400 Ann'!$C$8:$AZ$285,MATCH('72400M Ann'!$C45,'72400 Ann'!$C$8:$C$285,0),MATCH('72400M Ann'!BF$8,'72400 Ann'!$C$8:$AZ$8,0))</f>
        <v>38.700000000000003</v>
      </c>
      <c r="BG45" s="11">
        <f>INDEX('72400 Ann'!$C$8:$AZ$285,MATCH('72400M Ann'!$C45,'72400 Ann'!$C$8:$C$285,0),MATCH('72400M Ann'!BG$8,'72400 Ann'!$C$8:$AZ$8,0))</f>
        <v>40.299999999999997</v>
      </c>
      <c r="BH45" s="11">
        <f>INDEX('72400 Ann'!$C$8:$AZ$285,MATCH('72400M Ann'!$C45,'72400 Ann'!$C$8:$C$285,0),MATCH('72400M Ann'!BH$8,'72400 Ann'!$C$8:$AZ$8,0))</f>
        <v>43.7</v>
      </c>
      <c r="BI45" s="11">
        <f>INDEX('72400 Ann'!$C$8:$AZ$285,MATCH('72400M Ann'!$C45,'72400 Ann'!$C$8:$C$285,0),MATCH('72400M Ann'!BI$8,'72400 Ann'!$C$8:$AZ$8,0))</f>
        <v>46.9</v>
      </c>
      <c r="BJ45" s="11">
        <f>INDEX('72400 Ann'!$C$8:$AZ$285,MATCH('72400M Ann'!$C45,'72400 Ann'!$C$8:$C$285,0),MATCH('72400M Ann'!BJ$8,'72400 Ann'!$C$8:$AZ$8,0))</f>
        <v>50.7</v>
      </c>
      <c r="BK45" s="11">
        <f>INDEX('72400 Ann'!$C$8:$AZ$285,MATCH('72400M Ann'!$C45,'72400 Ann'!$C$8:$C$285,0),MATCH('72400M Ann'!BK$8,'72400 Ann'!$C$8:$AZ$8,0))</f>
        <v>54.5</v>
      </c>
      <c r="BL45" s="11">
        <f>INDEX('72400 Ann'!$C$8:$AZ$285,MATCH('72400M Ann'!$C45,'72400 Ann'!$C$8:$C$285,0),MATCH('72400M Ann'!BL$8,'72400 Ann'!$C$8:$AZ$8,0))</f>
        <v>65</v>
      </c>
      <c r="BM45" s="11">
        <f>INDEX('72400 Ann'!$C$8:$AZ$285,MATCH('72400M Ann'!$C45,'72400 Ann'!$C$8:$C$285,0),MATCH('72400M Ann'!BM$8,'72400 Ann'!$C$8:$AZ$8,0))</f>
        <v>70.599999999999994</v>
      </c>
      <c r="BN45" s="11">
        <f>INDEX('72400 Ann'!$C$8:$AZ$285,MATCH('72400M Ann'!$C45,'72400 Ann'!$C$8:$C$285,0),MATCH('72400M Ann'!BN$8,'72400 Ann'!$C$8:$AZ$8,0))</f>
        <v>76.7</v>
      </c>
      <c r="BO45" s="11">
        <f>INDEX('72400 Ann'!$C$8:$AZ$285,MATCH('72400M Ann'!$C45,'72400 Ann'!$C$8:$C$285,0),MATCH('72400M Ann'!BO$8,'72400 Ann'!$C$8:$AZ$8,0))</f>
        <v>91.5</v>
      </c>
      <c r="BP45" s="11">
        <f>INDEX('72400 Ann'!$C$8:$AZ$285,MATCH('72400M Ann'!$C45,'72400 Ann'!$C$8:$C$285,0),MATCH('72400M Ann'!BP$8,'72400 Ann'!$C$8:$AZ$8,0))</f>
        <v>94.1</v>
      </c>
      <c r="BQ45" s="11">
        <f>INDEX('72400 Ann'!$C$8:$AZ$285,MATCH('72400M Ann'!$C45,'72400 Ann'!$C$8:$C$285,0),MATCH('72400M Ann'!BQ$8,'72400 Ann'!$C$8:$AZ$8,0))</f>
        <v>98.6</v>
      </c>
      <c r="BR45" s="11">
        <f>INDEX('72400 Ann'!$C$8:$AZ$285,MATCH('72400M Ann'!$C45,'72400 Ann'!$C$8:$C$285,0),MATCH('72400M Ann'!BR$8,'72400 Ann'!$C$8:$AZ$8,0))</f>
        <v>103.6</v>
      </c>
      <c r="BS45" s="11">
        <f>INDEX('72400 Ann'!$C$8:$AZ$285,MATCH('72400M Ann'!$C45,'72400 Ann'!$C$8:$C$285,0),MATCH('72400M Ann'!BS$8,'72400 Ann'!$C$8:$AZ$8,0))</f>
        <v>109.8</v>
      </c>
      <c r="BT45" s="11">
        <f>INDEX('72400 Ann'!$C$8:$AZ$285,MATCH('72400M Ann'!$C45,'72400 Ann'!$C$8:$C$285,0),MATCH('72400M Ann'!BT$8,'72400 Ann'!$C$8:$AZ$8,0))</f>
        <v>114.7</v>
      </c>
      <c r="BU45" s="11">
        <f>INDEX('72400 Ann'!$C$8:$AZ$285,MATCH('72400M Ann'!$C45,'72400 Ann'!$C$8:$C$285,0),MATCH('72400M Ann'!BU$8,'72400 Ann'!$C$8:$AZ$8,0))</f>
        <v>121.5</v>
      </c>
      <c r="BV45" s="11">
        <f>INDEX('72400 Ann'!$C$8:$AZ$285,MATCH('72400M Ann'!$C45,'72400 Ann'!$C$8:$C$285,0),MATCH('72400M Ann'!BV$8,'72400 Ann'!$C$8:$AZ$8,0))</f>
        <v>128.4</v>
      </c>
      <c r="BW45" s="11">
        <f>INDEX('72400 Ann'!$C$8:$AZ$285,MATCH('72400M Ann'!$C45,'72400 Ann'!$C$8:$C$285,0),MATCH('72400M Ann'!BW$8,'72400 Ann'!$C$8:$AZ$8,0))</f>
        <v>135.5</v>
      </c>
      <c r="BX45" s="11">
        <f>INDEX('72400 Ann'!$C$8:$AZ$285,MATCH('72400M Ann'!$C45,'72400 Ann'!$C$8:$C$285,0),MATCH('72400M Ann'!BX$8,'72400 Ann'!$C$8:$AZ$8,0))</f>
        <v>142.69999999999999</v>
      </c>
      <c r="BY45" s="11">
        <f>INDEX('72400 Ann'!$C$8:$AZ$285,MATCH('72400M Ann'!$C45,'72400 Ann'!$C$8:$C$285,0),MATCH('72400M Ann'!BY$8,'72400 Ann'!$C$8:$AZ$8,0))</f>
        <v>149</v>
      </c>
      <c r="BZ45" s="11">
        <f>INDEX('72400 Ann'!$C$8:$AZ$285,MATCH('72400M Ann'!$C45,'72400 Ann'!$C$8:$C$285,0),MATCH('72400M Ann'!BZ$8,'72400 Ann'!$C$8:$AZ$8,0))</f>
        <v>158.80000000000001</v>
      </c>
      <c r="CA45" s="11">
        <f>INDEX('72400 Ann'!$C$8:$AZ$285,MATCH('72400M Ann'!$C45,'72400 Ann'!$C$8:$C$285,0),MATCH('72400M Ann'!CA$8,'72400 Ann'!$C$8:$AZ$8,0))</f>
        <v>177.7</v>
      </c>
      <c r="CB45" s="11">
        <f>INDEX('72400 Ann'!$C$8:$AZ$285,MATCH('72400M Ann'!$C45,'72400 Ann'!$C$8:$C$285,0),MATCH('72400M Ann'!CB$8,'72400 Ann'!$C$8:$AZ$8,0))</f>
        <v>183.1</v>
      </c>
      <c r="CC45" s="11">
        <f>INDEX('72400 Ann'!$C$8:$AZ$285,MATCH('72400M Ann'!$C45,'72400 Ann'!$C$8:$C$285,0),MATCH('72400M Ann'!CC$8,'72400 Ann'!$C$8:$AZ$8,0))</f>
        <v>190.8</v>
      </c>
      <c r="CD45" s="11">
        <f>INDEX('72400 Ann'!$C$8:$AZ$285,MATCH('72400M Ann'!$C45,'72400 Ann'!$C$8:$C$285,0),MATCH('72400M Ann'!CD$8,'72400 Ann'!$C$8:$AZ$8,0))</f>
        <v>201.6</v>
      </c>
      <c r="CE45" s="11">
        <f>INDEX('72400 Ann'!$C$8:$AZ$285,MATCH('72400M Ann'!$C45,'72400 Ann'!$C$8:$C$285,0),MATCH('72400M Ann'!CE$8,'72400 Ann'!$C$8:$AZ$8,0))</f>
        <v>209.5</v>
      </c>
      <c r="CF45" s="11">
        <f>INDEX('72400 Ann'!$C$8:$AZ$285,MATCH('72400M Ann'!$C45,'72400 Ann'!$C$8:$C$285,0),MATCH('72400M Ann'!CF$8,'72400 Ann'!$C$8:$AZ$8,0))</f>
        <v>215.9</v>
      </c>
      <c r="CG45" s="11">
        <f>INDEX('72400 Ann'!$C$8:$AZ$285,MATCH('72400M Ann'!$C45,'72400 Ann'!$C$8:$C$285,0),MATCH('72400M Ann'!CG$8,'72400 Ann'!$C$8:$AZ$8,0))</f>
        <v>220.7</v>
      </c>
      <c r="CH45" s="11">
        <f>INDEX('72400 Ann'!$C$8:$AZ$285,MATCH('72400M Ann'!$C45,'72400 Ann'!$C$8:$C$285,0),MATCH('72400M Ann'!CH$8,'72400 Ann'!$C$8:$AZ$8,0))</f>
        <v>215.2</v>
      </c>
      <c r="CI45" s="11">
        <f>INDEX('72400 Ann'!$C$8:$AZ$285,MATCH('72400M Ann'!$C45,'72400 Ann'!$C$8:$C$285,0),MATCH('72400M Ann'!CI$8,'72400 Ann'!$C$8:$AZ$8,0))</f>
        <v>211.8</v>
      </c>
      <c r="CJ45" s="11">
        <f>INDEX('72400 Ann'!$C$8:$AZ$285,MATCH('72400M Ann'!$C45,'72400 Ann'!$C$8:$C$285,0),MATCH('72400M Ann'!CJ$8,'72400 Ann'!$C$8:$AZ$8,0))</f>
        <v>207.2</v>
      </c>
      <c r="CK45" s="11">
        <f>INDEX('72400 Ann'!$C$8:$AZ$285,MATCH('72400M Ann'!$C45,'72400 Ann'!$C$8:$C$285,0),MATCH('72400M Ann'!CK$8,'72400 Ann'!$C$8:$AZ$8,0))</f>
        <v>205.3</v>
      </c>
      <c r="CL45" s="11">
        <f>INDEX('72400 Ann'!$C$8:$AZ$285,MATCH('72400M Ann'!$C45,'72400 Ann'!$C$8:$C$285,0),MATCH('72400M Ann'!CL$8,'72400 Ann'!$C$8:$AZ$8,0))</f>
        <v>210.1</v>
      </c>
    </row>
    <row r="46" spans="1:90" x14ac:dyDescent="0.25">
      <c r="AR46" s="31"/>
      <c r="AS46" s="31"/>
      <c r="AT46" s="31"/>
      <c r="AU46" s="31"/>
      <c r="AV46" s="31"/>
      <c r="AW46" s="31"/>
      <c r="AX46" s="31"/>
      <c r="AY46" s="31"/>
      <c r="AZ46" s="31"/>
      <c r="BA46" s="31"/>
      <c r="BB46" s="31"/>
      <c r="BC46" s="31"/>
      <c r="BD46" s="31"/>
      <c r="BE46" s="31"/>
      <c r="BF46" s="31"/>
      <c r="BG46" s="31"/>
      <c r="BH46" s="31"/>
      <c r="BI46" s="31"/>
      <c r="BJ46" s="31"/>
      <c r="BK46" s="31"/>
      <c r="BL46" s="31"/>
      <c r="BM46" s="31"/>
      <c r="BN46" s="31"/>
      <c r="BO46" s="31"/>
      <c r="BP46" s="31"/>
      <c r="BQ46" s="31"/>
      <c r="BR46" s="31"/>
      <c r="BS46" s="31"/>
      <c r="BT46" s="31"/>
      <c r="BU46" s="31"/>
      <c r="BV46" s="31"/>
      <c r="BW46" s="31"/>
      <c r="BX46" s="31"/>
      <c r="BY46" s="31"/>
      <c r="BZ46" s="31"/>
      <c r="CA46" s="31"/>
      <c r="CB46" s="31"/>
      <c r="CC46" s="31"/>
      <c r="CD46" s="31"/>
      <c r="CE46" s="31"/>
      <c r="CF46" s="31"/>
      <c r="CG46" s="31"/>
      <c r="CH46" s="31"/>
      <c r="CI46" s="31"/>
      <c r="CJ46" s="31"/>
    </row>
    <row r="47" spans="1:90" x14ac:dyDescent="0.25">
      <c r="A47" t="s">
        <v>2030</v>
      </c>
      <c r="AR47" s="31"/>
      <c r="AS47" s="31"/>
      <c r="AT47" s="31"/>
      <c r="AU47" s="31"/>
      <c r="AV47" s="31"/>
      <c r="AW47" s="31"/>
      <c r="AX47" s="31"/>
      <c r="AY47" s="31"/>
      <c r="AZ47" s="31"/>
      <c r="BA47" s="31"/>
      <c r="BB47" s="31"/>
      <c r="BC47" s="31"/>
      <c r="BD47" s="31"/>
      <c r="BE47" s="31"/>
      <c r="BF47" s="31"/>
      <c r="BG47" s="31"/>
      <c r="BH47" s="31"/>
      <c r="BI47" s="31"/>
      <c r="BJ47" s="31"/>
      <c r="BK47" s="31"/>
      <c r="BL47" s="31"/>
      <c r="BM47" s="31"/>
      <c r="BN47" s="31"/>
      <c r="BO47" s="31"/>
      <c r="BP47" s="31"/>
      <c r="BQ47" s="31"/>
      <c r="BR47" s="31"/>
      <c r="BS47" s="31"/>
      <c r="BT47" s="31"/>
      <c r="BU47" s="31"/>
      <c r="BV47" s="31"/>
      <c r="BW47" s="31"/>
      <c r="BX47" s="31"/>
      <c r="BY47" s="31"/>
      <c r="BZ47" s="31"/>
      <c r="CA47" s="31"/>
      <c r="CB47" s="31"/>
      <c r="CC47" s="31"/>
      <c r="CD47" s="31"/>
      <c r="CE47" s="31"/>
      <c r="CF47" s="31"/>
      <c r="CG47" s="31"/>
      <c r="CH47" s="31"/>
      <c r="CI47" s="31"/>
      <c r="CJ47" s="31"/>
    </row>
    <row r="48" spans="1:90" x14ac:dyDescent="0.25">
      <c r="A48" t="s">
        <v>2031</v>
      </c>
      <c r="AR48" s="31"/>
      <c r="AS48" s="31"/>
      <c r="AT48" s="31"/>
      <c r="AU48" s="31"/>
      <c r="AV48" s="31"/>
      <c r="AW48" s="31"/>
      <c r="AX48" s="31"/>
      <c r="AY48" s="31"/>
      <c r="AZ48" s="31"/>
      <c r="BA48" s="31"/>
      <c r="BB48" s="31"/>
      <c r="BC48" s="31"/>
      <c r="BD48" s="31"/>
      <c r="BE48" s="31"/>
      <c r="BF48" s="31"/>
      <c r="BG48" s="31"/>
      <c r="BH48" s="31"/>
      <c r="BI48" s="31"/>
      <c r="BJ48" s="31"/>
      <c r="BK48" s="31"/>
      <c r="BL48" s="31"/>
      <c r="BM48" s="31"/>
      <c r="BN48" s="31"/>
      <c r="BO48" s="31"/>
      <c r="BP48" s="31"/>
      <c r="BQ48" s="31"/>
      <c r="BR48" s="31"/>
      <c r="BS48" s="31"/>
      <c r="BT48" s="31"/>
      <c r="BU48" s="31"/>
      <c r="BV48" s="31"/>
      <c r="BW48" s="31"/>
      <c r="BX48" s="31"/>
      <c r="BY48" s="31"/>
      <c r="BZ48" s="31"/>
      <c r="CA48" s="31"/>
      <c r="CB48" s="31"/>
      <c r="CC48" s="31"/>
      <c r="CD48" s="31"/>
      <c r="CE48" s="31"/>
      <c r="CF48" s="31"/>
      <c r="CG48" s="31"/>
      <c r="CH48" s="31"/>
      <c r="CI48" s="31"/>
      <c r="CJ48" s="31"/>
    </row>
    <row r="49" spans="1:88" x14ac:dyDescent="0.25">
      <c r="A49" t="s">
        <v>2032</v>
      </c>
      <c r="AR49" s="31"/>
      <c r="AS49" s="31"/>
      <c r="AT49" s="31"/>
      <c r="AU49" s="31"/>
      <c r="AV49" s="31"/>
      <c r="AW49" s="31"/>
      <c r="AX49" s="31"/>
      <c r="AY49" s="31"/>
      <c r="AZ49" s="31"/>
      <c r="BA49" s="31"/>
      <c r="BB49" s="31"/>
      <c r="BC49" s="31"/>
      <c r="BD49" s="31"/>
      <c r="BE49" s="31"/>
      <c r="BF49" s="31"/>
      <c r="BG49" s="31"/>
      <c r="BH49" s="31"/>
      <c r="BI49" s="31"/>
      <c r="BJ49" s="31"/>
      <c r="BK49" s="31"/>
      <c r="BL49" s="31"/>
      <c r="BM49" s="31"/>
      <c r="BN49" s="31"/>
      <c r="BO49" s="31"/>
      <c r="BP49" s="31"/>
      <c r="BQ49" s="31"/>
      <c r="BR49" s="31"/>
      <c r="BS49" s="31"/>
      <c r="BT49" s="31"/>
      <c r="BU49" s="31"/>
      <c r="BV49" s="31"/>
      <c r="BW49" s="31"/>
      <c r="BX49" s="31"/>
      <c r="BY49" s="31"/>
      <c r="BZ49" s="31"/>
      <c r="CA49" s="31"/>
      <c r="CB49" s="31"/>
      <c r="CC49" s="31"/>
      <c r="CD49" s="31"/>
      <c r="CE49" s="31"/>
      <c r="CF49" s="31"/>
      <c r="CG49" s="31"/>
      <c r="CH49" s="31"/>
      <c r="CI49" s="31"/>
      <c r="CJ49" s="31"/>
    </row>
    <row r="50" spans="1:88" x14ac:dyDescent="0.25">
      <c r="A50" t="s">
        <v>2015</v>
      </c>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1"/>
      <c r="BQ50" s="31"/>
      <c r="BR50" s="31"/>
      <c r="BS50" s="31"/>
      <c r="BT50" s="31"/>
      <c r="BU50" s="31"/>
      <c r="BV50" s="31"/>
      <c r="BW50" s="31"/>
      <c r="BX50" s="31"/>
      <c r="BY50" s="31"/>
      <c r="BZ50" s="31"/>
      <c r="CA50" s="31"/>
      <c r="CB50" s="31"/>
      <c r="CC50" s="31"/>
      <c r="CD50" s="31"/>
      <c r="CE50" s="31"/>
      <c r="CF50" s="31"/>
      <c r="CG50" s="31"/>
      <c r="CH50" s="31"/>
      <c r="CI50" s="31"/>
      <c r="CJ50" s="31"/>
    </row>
    <row r="51" spans="1:88" x14ac:dyDescent="0.25">
      <c r="A51" t="s">
        <v>2033</v>
      </c>
      <c r="AR51" s="31"/>
      <c r="AS51" s="31"/>
      <c r="AT51" s="31"/>
      <c r="AU51" s="31"/>
      <c r="AV51" s="31"/>
      <c r="AW51" s="31"/>
      <c r="AX51" s="31"/>
      <c r="AY51" s="31"/>
      <c r="AZ51" s="31"/>
      <c r="BA51" s="31"/>
      <c r="BB51" s="31"/>
      <c r="BC51" s="31"/>
      <c r="BD51" s="31"/>
      <c r="BE51" s="31"/>
      <c r="BF51" s="31"/>
      <c r="BG51" s="31"/>
      <c r="BH51" s="31"/>
      <c r="BI51" s="31"/>
      <c r="BJ51" s="31"/>
      <c r="BK51" s="31"/>
      <c r="BL51" s="31"/>
      <c r="BM51" s="31"/>
      <c r="BN51" s="31"/>
      <c r="BO51" s="31"/>
      <c r="BP51" s="31"/>
      <c r="BQ51" s="31"/>
      <c r="BR51" s="31"/>
      <c r="BS51" s="31"/>
      <c r="BT51" s="31"/>
      <c r="BU51" s="31"/>
      <c r="BV51" s="31"/>
      <c r="BW51" s="31"/>
      <c r="BX51" s="31"/>
      <c r="BY51" s="31"/>
      <c r="BZ51" s="31"/>
      <c r="CA51" s="31"/>
      <c r="CB51" s="31"/>
      <c r="CC51" s="31"/>
      <c r="CD51" s="31"/>
      <c r="CE51" s="31"/>
      <c r="CF51" s="31"/>
      <c r="CG51" s="31"/>
      <c r="CH51" s="31"/>
      <c r="CI51" s="31"/>
      <c r="CJ51" s="31"/>
    </row>
    <row r="52" spans="1:88" x14ac:dyDescent="0.25">
      <c r="A52" t="s">
        <v>2034</v>
      </c>
      <c r="AR52" s="31"/>
      <c r="AS52" s="31"/>
      <c r="AT52" s="31"/>
      <c r="AU52" s="31"/>
      <c r="AV52" s="31"/>
      <c r="AW52" s="31"/>
      <c r="AX52" s="31"/>
      <c r="AY52" s="31"/>
      <c r="AZ52" s="31"/>
      <c r="BA52" s="31"/>
      <c r="BB52" s="31"/>
      <c r="BC52" s="31"/>
      <c r="BD52" s="31"/>
      <c r="BE52" s="31"/>
      <c r="BF52" s="31"/>
      <c r="BG52" s="31"/>
      <c r="BH52" s="31"/>
      <c r="BI52" s="31"/>
      <c r="BJ52" s="31"/>
      <c r="BK52" s="31"/>
      <c r="BL52" s="31"/>
      <c r="BM52" s="31"/>
      <c r="BN52" s="31"/>
      <c r="BO52" s="31"/>
      <c r="BP52" s="31"/>
      <c r="BQ52" s="31"/>
      <c r="BR52" s="31"/>
      <c r="BS52" s="31"/>
      <c r="BT52" s="31"/>
      <c r="BU52" s="31"/>
      <c r="BV52" s="31"/>
      <c r="BW52" s="31"/>
      <c r="BX52" s="31"/>
      <c r="BY52" s="31"/>
      <c r="BZ52" s="31"/>
      <c r="CA52" s="31"/>
      <c r="CB52" s="31"/>
      <c r="CC52" s="31"/>
      <c r="CD52" s="31"/>
      <c r="CE52" s="31"/>
      <c r="CF52" s="31"/>
      <c r="CG52" s="31"/>
      <c r="CH52" s="31"/>
      <c r="CI52" s="31"/>
      <c r="CJ52" s="31"/>
    </row>
    <row r="53" spans="1:88" x14ac:dyDescent="0.25">
      <c r="A53" t="s">
        <v>2035</v>
      </c>
      <c r="AR53" s="31"/>
      <c r="AS53" s="31"/>
      <c r="AT53" s="31"/>
      <c r="AU53" s="31"/>
      <c r="AV53" s="31"/>
      <c r="AW53" s="31"/>
      <c r="AX53" s="31"/>
      <c r="AY53" s="31"/>
      <c r="AZ53" s="31"/>
      <c r="BA53" s="31"/>
      <c r="BB53" s="31"/>
      <c r="BC53" s="31"/>
      <c r="BD53" s="31"/>
      <c r="BE53" s="31"/>
      <c r="BF53" s="31"/>
      <c r="BG53" s="31"/>
      <c r="BH53" s="31"/>
      <c r="BI53" s="31"/>
      <c r="BJ53" s="31"/>
      <c r="BK53" s="31"/>
      <c r="BL53" s="31"/>
      <c r="BM53" s="31"/>
      <c r="BN53" s="31"/>
      <c r="BO53" s="31"/>
      <c r="BP53" s="31"/>
      <c r="BQ53" s="31"/>
      <c r="BR53" s="31"/>
      <c r="BS53" s="31"/>
      <c r="BT53" s="31"/>
      <c r="BU53" s="31"/>
      <c r="BV53" s="31"/>
      <c r="BW53" s="31"/>
      <c r="BX53" s="31"/>
      <c r="BY53" s="31"/>
      <c r="BZ53" s="31"/>
      <c r="CA53" s="31"/>
      <c r="CB53" s="31"/>
      <c r="CC53" s="31"/>
      <c r="CD53" s="31"/>
      <c r="CE53" s="31"/>
      <c r="CF53" s="31"/>
      <c r="CG53" s="31"/>
      <c r="CH53" s="31"/>
      <c r="CI53" s="31"/>
      <c r="CJ53" s="31"/>
    </row>
    <row r="54" spans="1:88" x14ac:dyDescent="0.25">
      <c r="A54" t="s">
        <v>2019</v>
      </c>
      <c r="AR54" s="31"/>
      <c r="AS54" s="31"/>
      <c r="AT54" s="31"/>
      <c r="AU54" s="31"/>
      <c r="AV54" s="31"/>
      <c r="AW54" s="31"/>
      <c r="AX54" s="31"/>
      <c r="AY54" s="31"/>
      <c r="AZ54" s="31"/>
      <c r="BA54" s="31"/>
      <c r="BB54" s="31"/>
      <c r="BC54" s="31"/>
      <c r="BD54" s="31"/>
      <c r="BE54" s="31"/>
      <c r="BF54" s="31"/>
      <c r="BG54" s="31"/>
      <c r="BH54" s="31"/>
      <c r="BI54" s="31"/>
      <c r="BJ54" s="31"/>
      <c r="BK54" s="31"/>
      <c r="BL54" s="31"/>
      <c r="BM54" s="31"/>
      <c r="BN54" s="31"/>
      <c r="BO54" s="31"/>
      <c r="BP54" s="31"/>
      <c r="BQ54" s="31"/>
      <c r="BR54" s="31"/>
      <c r="BS54" s="31"/>
      <c r="BT54" s="31"/>
      <c r="BU54" s="31"/>
      <c r="BV54" s="31"/>
      <c r="BW54" s="31"/>
      <c r="BX54" s="31"/>
      <c r="BY54" s="31"/>
      <c r="BZ54" s="31"/>
      <c r="CA54" s="31"/>
      <c r="CB54" s="31"/>
      <c r="CC54" s="31"/>
      <c r="CD54" s="31"/>
      <c r="CE54" s="31"/>
      <c r="CF54" s="31"/>
      <c r="CG54" s="31"/>
      <c r="CH54" s="31"/>
      <c r="CI54" s="31"/>
      <c r="CJ54" s="31"/>
    </row>
    <row r="55" spans="1:88" x14ac:dyDescent="0.25">
      <c r="A55" t="s">
        <v>2020</v>
      </c>
      <c r="AR55" s="31"/>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1"/>
      <c r="BQ55" s="31"/>
      <c r="BR55" s="31"/>
      <c r="BS55" s="31"/>
      <c r="BT55" s="31"/>
      <c r="BU55" s="31"/>
      <c r="BV55" s="31"/>
      <c r="BW55" s="31"/>
      <c r="BX55" s="31"/>
      <c r="BY55" s="31"/>
      <c r="BZ55" s="31"/>
      <c r="CA55" s="31"/>
      <c r="CB55" s="31"/>
      <c r="CC55" s="31"/>
      <c r="CD55" s="31"/>
      <c r="CE55" s="31"/>
      <c r="CF55" s="31"/>
      <c r="CG55" s="31"/>
      <c r="CH55" s="31"/>
      <c r="CI55" s="31"/>
      <c r="CJ55" s="31"/>
    </row>
    <row r="56" spans="1:88" x14ac:dyDescent="0.25">
      <c r="A56" t="s">
        <v>2021</v>
      </c>
      <c r="AR56" s="31"/>
      <c r="AS56" s="31"/>
      <c r="AT56" s="31"/>
      <c r="AU56" s="31"/>
      <c r="AV56" s="31"/>
      <c r="AW56" s="31"/>
      <c r="AX56" s="31"/>
      <c r="AY56" s="31"/>
      <c r="AZ56" s="31"/>
      <c r="BA56" s="31"/>
      <c r="BB56" s="31"/>
      <c r="BC56" s="31"/>
      <c r="BD56" s="31"/>
      <c r="BE56" s="31"/>
      <c r="BF56" s="31"/>
      <c r="BG56" s="31"/>
      <c r="BH56" s="31"/>
      <c r="BI56" s="31"/>
      <c r="BJ56" s="31"/>
      <c r="BK56" s="31"/>
      <c r="BL56" s="31"/>
      <c r="BM56" s="31"/>
      <c r="BN56" s="31"/>
      <c r="BO56" s="31"/>
      <c r="BP56" s="31"/>
      <c r="BQ56" s="31"/>
      <c r="BR56" s="31"/>
      <c r="BS56" s="31"/>
      <c r="BT56" s="31"/>
      <c r="BU56" s="31"/>
      <c r="BV56" s="31"/>
      <c r="BW56" s="31"/>
      <c r="BX56" s="31"/>
      <c r="BY56" s="31"/>
      <c r="BZ56" s="31"/>
      <c r="CA56" s="31"/>
      <c r="CB56" s="31"/>
      <c r="CC56" s="31"/>
      <c r="CD56" s="31"/>
      <c r="CE56" s="31"/>
      <c r="CF56" s="31"/>
      <c r="CG56" s="31"/>
      <c r="CH56" s="31"/>
      <c r="CI56" s="31"/>
      <c r="CJ56" s="31"/>
    </row>
    <row r="57" spans="1:88" x14ac:dyDescent="0.25">
      <c r="A57" t="s">
        <v>2036</v>
      </c>
      <c r="AR57" s="31"/>
      <c r="AS57" s="31"/>
      <c r="AT57" s="31"/>
      <c r="AU57" s="31"/>
      <c r="AV57" s="31"/>
      <c r="AW57" s="31"/>
      <c r="AX57" s="31"/>
      <c r="AY57" s="31"/>
      <c r="AZ57" s="31"/>
      <c r="BA57" s="31"/>
      <c r="BB57" s="31"/>
      <c r="BC57" s="31"/>
      <c r="BD57" s="31"/>
      <c r="BE57" s="31"/>
      <c r="BF57" s="31"/>
      <c r="BG57" s="31"/>
      <c r="BH57" s="31"/>
      <c r="BI57" s="31"/>
      <c r="BJ57" s="31"/>
      <c r="BK57" s="31"/>
      <c r="BL57" s="31"/>
      <c r="BM57" s="31"/>
      <c r="BN57" s="31"/>
      <c r="BO57" s="31"/>
      <c r="BP57" s="31"/>
      <c r="BQ57" s="31"/>
      <c r="BR57" s="31"/>
      <c r="BS57" s="31"/>
      <c r="BT57" s="31"/>
      <c r="BU57" s="31"/>
      <c r="BV57" s="31"/>
      <c r="BW57" s="31"/>
      <c r="BX57" s="31"/>
      <c r="BY57" s="31"/>
      <c r="BZ57" s="31"/>
      <c r="CA57" s="31"/>
      <c r="CB57" s="31"/>
      <c r="CC57" s="31"/>
      <c r="CD57" s="31"/>
      <c r="CE57" s="31"/>
      <c r="CF57" s="31"/>
      <c r="CG57" s="31"/>
      <c r="CH57" s="31"/>
      <c r="CI57" s="31"/>
      <c r="CJ57" s="31"/>
    </row>
    <row r="58" spans="1:88" x14ac:dyDescent="0.25">
      <c r="A58" t="s">
        <v>2037</v>
      </c>
      <c r="AR58" s="31"/>
      <c r="AS58" s="31"/>
      <c r="AT58" s="31"/>
      <c r="AU58" s="31"/>
      <c r="AV58" s="31"/>
      <c r="AW58" s="31"/>
      <c r="AX58" s="31"/>
      <c r="AY58" s="31"/>
      <c r="AZ58" s="31"/>
      <c r="BA58" s="31"/>
      <c r="BB58" s="31"/>
      <c r="BC58" s="31"/>
      <c r="BD58" s="31"/>
      <c r="BE58" s="31"/>
      <c r="BF58" s="31"/>
      <c r="BG58" s="31"/>
      <c r="BH58" s="31"/>
      <c r="BI58" s="31"/>
      <c r="BJ58" s="31"/>
      <c r="BK58" s="31"/>
      <c r="BL58" s="31"/>
      <c r="BM58" s="31"/>
      <c r="BN58" s="31"/>
      <c r="BO58" s="31"/>
      <c r="BP58" s="31"/>
      <c r="BQ58" s="31"/>
      <c r="BR58" s="31"/>
      <c r="BS58" s="31"/>
      <c r="BT58" s="31"/>
      <c r="BU58" s="31"/>
      <c r="BV58" s="31"/>
      <c r="BW58" s="31"/>
      <c r="BX58" s="31"/>
      <c r="BY58" s="31"/>
      <c r="BZ58" s="31"/>
      <c r="CA58" s="31"/>
      <c r="CB58" s="31"/>
      <c r="CC58" s="31"/>
      <c r="CD58" s="31"/>
      <c r="CE58" s="31"/>
      <c r="CF58" s="31"/>
      <c r="CG58" s="31"/>
      <c r="CH58" s="31"/>
      <c r="CI58" s="31"/>
      <c r="CJ58" s="31"/>
    </row>
    <row r="59" spans="1:88" x14ac:dyDescent="0.25">
      <c r="A59" t="s">
        <v>2038</v>
      </c>
      <c r="AR59" s="31"/>
      <c r="AS59" s="31"/>
      <c r="AT59" s="31"/>
      <c r="AU59" s="31"/>
      <c r="AV59" s="31"/>
      <c r="AW59" s="31"/>
      <c r="AX59" s="31"/>
      <c r="AY59" s="31"/>
      <c r="AZ59" s="31"/>
      <c r="BA59" s="31"/>
      <c r="BB59" s="31"/>
      <c r="BC59" s="31"/>
      <c r="BD59" s="31"/>
      <c r="BE59" s="31"/>
      <c r="BF59" s="31"/>
      <c r="BG59" s="31"/>
      <c r="BH59" s="31"/>
      <c r="BI59" s="31"/>
      <c r="BJ59" s="31"/>
      <c r="BK59" s="31"/>
      <c r="BL59" s="31"/>
      <c r="BM59" s="31"/>
      <c r="BN59" s="31"/>
      <c r="BO59" s="31"/>
      <c r="BP59" s="31"/>
      <c r="BQ59" s="31"/>
      <c r="BR59" s="31"/>
      <c r="BS59" s="31"/>
      <c r="BT59" s="31"/>
      <c r="BU59" s="31"/>
      <c r="BV59" s="31"/>
      <c r="BW59" s="31"/>
      <c r="BX59" s="31"/>
      <c r="BY59" s="31"/>
      <c r="BZ59" s="31"/>
      <c r="CA59" s="31"/>
      <c r="CB59" s="31"/>
      <c r="CC59" s="31"/>
      <c r="CD59" s="31"/>
      <c r="CE59" s="31"/>
      <c r="CF59" s="31"/>
      <c r="CG59" s="31"/>
      <c r="CH59" s="31"/>
      <c r="CI59" s="31"/>
      <c r="CJ59" s="31"/>
    </row>
    <row r="60" spans="1:88" x14ac:dyDescent="0.25">
      <c r="A60" t="s">
        <v>2024</v>
      </c>
      <c r="AR60" s="31"/>
      <c r="AS60" s="31"/>
      <c r="AT60" s="31"/>
      <c r="AU60" s="31"/>
      <c r="AV60" s="31"/>
      <c r="AW60" s="31"/>
      <c r="AX60" s="31"/>
      <c r="AY60" s="31"/>
      <c r="AZ60" s="31"/>
      <c r="BA60" s="31"/>
      <c r="BB60" s="31"/>
      <c r="BC60" s="31"/>
      <c r="BD60" s="31"/>
      <c r="BE60" s="31"/>
      <c r="BF60" s="31"/>
      <c r="BG60" s="31"/>
      <c r="BH60" s="31"/>
      <c r="BI60" s="31"/>
      <c r="BJ60" s="31"/>
      <c r="BK60" s="31"/>
      <c r="BL60" s="31"/>
      <c r="BM60" s="31"/>
      <c r="BN60" s="31"/>
      <c r="BO60" s="31"/>
      <c r="BP60" s="31"/>
      <c r="BQ60" s="31"/>
      <c r="BR60" s="31"/>
      <c r="BS60" s="31"/>
      <c r="BT60" s="31"/>
      <c r="BU60" s="31"/>
      <c r="BV60" s="31"/>
      <c r="BW60" s="31"/>
      <c r="BX60" s="31"/>
      <c r="BY60" s="31"/>
      <c r="BZ60" s="31"/>
      <c r="CA60" s="31"/>
      <c r="CB60" s="31"/>
      <c r="CC60" s="31"/>
      <c r="CD60" s="31"/>
      <c r="CE60" s="31"/>
      <c r="CF60" s="31"/>
      <c r="CG60" s="31"/>
      <c r="CH60" s="31"/>
      <c r="CI60" s="31"/>
      <c r="CJ60" s="31"/>
    </row>
    <row r="61" spans="1:88" x14ac:dyDescent="0.25">
      <c r="A61" t="s">
        <v>2025</v>
      </c>
      <c r="AR61" s="31"/>
      <c r="AS61" s="31"/>
      <c r="AT61" s="31"/>
      <c r="AU61" s="31"/>
      <c r="AV61" s="31"/>
      <c r="AW61" s="31"/>
      <c r="AX61" s="31"/>
      <c r="AY61" s="31"/>
      <c r="AZ61" s="31"/>
      <c r="BA61" s="31"/>
      <c r="BB61" s="31"/>
      <c r="BC61" s="31"/>
      <c r="BD61" s="31"/>
      <c r="BE61" s="31"/>
      <c r="BF61" s="31"/>
      <c r="BG61" s="31"/>
      <c r="BH61" s="31"/>
      <c r="BI61" s="31"/>
      <c r="BJ61" s="31"/>
      <c r="BK61" s="31"/>
      <c r="BL61" s="31"/>
      <c r="BM61" s="31"/>
      <c r="BN61" s="31"/>
      <c r="BO61" s="31"/>
      <c r="BP61" s="31"/>
      <c r="BQ61" s="31"/>
      <c r="BR61" s="31"/>
      <c r="BS61" s="31"/>
      <c r="BT61" s="31"/>
      <c r="BU61" s="31"/>
      <c r="BV61" s="31"/>
      <c r="BW61" s="31"/>
      <c r="BX61" s="31"/>
      <c r="BY61" s="31"/>
      <c r="BZ61" s="31"/>
      <c r="CA61" s="31"/>
      <c r="CB61" s="31"/>
      <c r="CC61" s="31"/>
      <c r="CD61" s="31"/>
      <c r="CE61" s="31"/>
      <c r="CF61" s="31"/>
      <c r="CG61" s="31"/>
      <c r="CH61" s="31"/>
      <c r="CI61" s="31"/>
      <c r="CJ61" s="31"/>
    </row>
    <row r="62" spans="1:88" x14ac:dyDescent="0.25">
      <c r="A62" t="s">
        <v>2026</v>
      </c>
      <c r="AR62" s="31"/>
      <c r="AS62" s="31"/>
      <c r="AT62" s="31"/>
      <c r="AU62" s="31"/>
      <c r="AV62" s="31"/>
      <c r="AW62" s="31"/>
      <c r="AX62" s="31"/>
      <c r="AY62" s="31"/>
      <c r="AZ62" s="31"/>
      <c r="BA62" s="31"/>
      <c r="BB62" s="31"/>
      <c r="BC62" s="31"/>
      <c r="BD62" s="31"/>
      <c r="BE62" s="31"/>
      <c r="BF62" s="31"/>
      <c r="BG62" s="31"/>
      <c r="BH62" s="31"/>
      <c r="BI62" s="31"/>
      <c r="BJ62" s="31"/>
      <c r="BK62" s="31"/>
      <c r="BL62" s="31"/>
      <c r="BM62" s="31"/>
      <c r="BN62" s="31"/>
      <c r="BO62" s="31"/>
      <c r="BP62" s="31"/>
      <c r="BQ62" s="31"/>
      <c r="BR62" s="31"/>
      <c r="BS62" s="31"/>
      <c r="BT62" s="31"/>
      <c r="BU62" s="31"/>
      <c r="BV62" s="31"/>
      <c r="BW62" s="31"/>
      <c r="BX62" s="31"/>
      <c r="BY62" s="31"/>
      <c r="BZ62" s="31"/>
      <c r="CA62" s="31"/>
      <c r="CB62" s="31"/>
      <c r="CC62" s="31"/>
      <c r="CD62" s="31"/>
      <c r="CE62" s="31"/>
      <c r="CF62" s="31"/>
      <c r="CG62" s="31"/>
      <c r="CH62" s="31"/>
      <c r="CI62" s="31"/>
      <c r="CJ62" s="31"/>
    </row>
    <row r="63" spans="1:88" x14ac:dyDescent="0.25">
      <c r="A63" t="s">
        <v>2027</v>
      </c>
      <c r="AR63" s="31"/>
      <c r="AS63" s="31"/>
      <c r="AT63" s="31"/>
      <c r="AU63" s="31"/>
      <c r="AV63" s="31"/>
      <c r="AW63" s="31"/>
      <c r="AX63" s="31"/>
      <c r="AY63" s="31"/>
      <c r="AZ63" s="31"/>
      <c r="BA63" s="31"/>
      <c r="BB63" s="31"/>
      <c r="BC63" s="31"/>
      <c r="BD63" s="31"/>
      <c r="BE63" s="31"/>
      <c r="BF63" s="31"/>
      <c r="BG63" s="31"/>
      <c r="BH63" s="31"/>
      <c r="BI63" s="31"/>
      <c r="BJ63" s="31"/>
      <c r="BK63" s="31"/>
      <c r="BL63" s="31"/>
      <c r="BM63" s="31"/>
      <c r="BN63" s="31"/>
      <c r="BO63" s="31"/>
      <c r="BP63" s="31"/>
      <c r="BQ63" s="31"/>
      <c r="BR63" s="31"/>
      <c r="BS63" s="31"/>
      <c r="BT63" s="31"/>
      <c r="BU63" s="31"/>
      <c r="BV63" s="31"/>
      <c r="BW63" s="31"/>
      <c r="BX63" s="31"/>
      <c r="BY63" s="31"/>
      <c r="BZ63" s="31"/>
      <c r="CA63" s="31"/>
      <c r="CB63" s="31"/>
      <c r="CC63" s="31"/>
      <c r="CD63" s="31"/>
      <c r="CE63" s="31"/>
      <c r="CF63" s="31"/>
      <c r="CG63" s="31"/>
      <c r="CH63" s="31"/>
      <c r="CI63" s="31"/>
      <c r="CJ63" s="31"/>
    </row>
    <row r="64" spans="1:88" x14ac:dyDescent="0.25">
      <c r="A64" t="s">
        <v>1113</v>
      </c>
      <c r="AR64" s="31"/>
      <c r="AS64" s="31"/>
      <c r="AT64" s="31"/>
      <c r="AU64" s="31"/>
      <c r="AV64" s="31"/>
      <c r="AW64" s="31"/>
      <c r="AX64" s="31"/>
      <c r="AY64" s="31"/>
      <c r="AZ64" s="31"/>
      <c r="BA64" s="31"/>
      <c r="BB64" s="31"/>
      <c r="BC64" s="31"/>
      <c r="BD64" s="31"/>
      <c r="BE64" s="31"/>
      <c r="BF64" s="31"/>
      <c r="BG64" s="31"/>
      <c r="BH64" s="31"/>
      <c r="BI64" s="31"/>
      <c r="BJ64" s="31"/>
      <c r="BK64" s="31"/>
      <c r="BL64" s="31"/>
      <c r="BM64" s="31"/>
      <c r="BN64" s="31"/>
      <c r="BO64" s="31"/>
      <c r="BP64" s="31"/>
      <c r="BQ64" s="31"/>
      <c r="BR64" s="31"/>
      <c r="BS64" s="31"/>
      <c r="BT64" s="31"/>
      <c r="BU64" s="31"/>
      <c r="BV64" s="31"/>
      <c r="BW64" s="31"/>
      <c r="BX64" s="31"/>
      <c r="BY64" s="31"/>
      <c r="BZ64" s="31"/>
      <c r="CA64" s="31"/>
      <c r="CB64" s="31"/>
      <c r="CC64" s="31"/>
      <c r="CD64" s="31"/>
      <c r="CE64" s="31"/>
      <c r="CF64" s="31"/>
      <c r="CG64" s="31"/>
      <c r="CH64" s="31"/>
      <c r="CI64" s="31"/>
      <c r="CJ64" s="31"/>
    </row>
    <row r="65" spans="44:88" x14ac:dyDescent="0.25">
      <c r="AR65" s="31"/>
      <c r="AS65" s="31"/>
      <c r="AT65" s="31"/>
      <c r="AU65" s="31"/>
      <c r="AV65" s="31"/>
      <c r="AW65" s="31"/>
      <c r="AX65" s="31"/>
      <c r="AY65" s="31"/>
      <c r="AZ65" s="31"/>
      <c r="BA65" s="31"/>
      <c r="BB65" s="31"/>
      <c r="BC65" s="31"/>
      <c r="BD65" s="31"/>
      <c r="BE65" s="31"/>
      <c r="BF65" s="31"/>
      <c r="BG65" s="31"/>
      <c r="BH65" s="31"/>
      <c r="BI65" s="31"/>
      <c r="BJ65" s="31"/>
      <c r="BK65" s="31"/>
      <c r="BL65" s="31"/>
      <c r="BM65" s="31"/>
      <c r="BN65" s="31"/>
      <c r="BO65" s="31"/>
      <c r="BP65" s="31"/>
      <c r="BQ65" s="31"/>
      <c r="BR65" s="31"/>
      <c r="BS65" s="31"/>
      <c r="BT65" s="31"/>
      <c r="BU65" s="31"/>
      <c r="BV65" s="31"/>
      <c r="BW65" s="31"/>
      <c r="BX65" s="31"/>
      <c r="BY65" s="31"/>
      <c r="BZ65" s="31"/>
      <c r="CA65" s="31"/>
      <c r="CB65" s="31"/>
      <c r="CC65" s="31"/>
      <c r="CD65" s="31"/>
      <c r="CE65" s="31"/>
      <c r="CF65" s="31"/>
      <c r="CG65" s="31"/>
      <c r="CH65" s="31"/>
      <c r="CI65" s="31"/>
      <c r="CJ65" s="31"/>
    </row>
  </sheetData>
  <pageMargins left="0.7" right="0.7" top="0.75" bottom="0.75" header="0.3" footer="0.3"/>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N72"/>
  <sheetViews>
    <sheetView zoomScale="90" zoomScaleNormal="90" zoomScalePageLayoutView="90" workbookViewId="0">
      <pane xSplit="2" ySplit="9" topLeftCell="C10" activePane="bottomRight" state="frozen"/>
      <selection sqref="A1:E1"/>
      <selection pane="topRight" sqref="A1:E1"/>
      <selection pane="bottomLeft" sqref="A1:E1"/>
      <selection pane="bottomRight" activeCell="B7" sqref="B7"/>
    </sheetView>
  </sheetViews>
  <sheetFormatPr defaultColWidth="8.85546875" defaultRowHeight="12.75" x14ac:dyDescent="0.2"/>
  <cols>
    <col min="1" max="1" width="19" style="243" bestFit="1" customWidth="1"/>
    <col min="2" max="2" width="50.85546875" style="243" bestFit="1" customWidth="1"/>
    <col min="3" max="117" width="10.7109375" style="247" customWidth="1"/>
    <col min="118" max="119" width="8.85546875" style="243"/>
    <col min="120" max="16384" width="8.85546875" style="138"/>
  </cols>
  <sheetData>
    <row r="1" spans="1:248" customFormat="1" ht="15" x14ac:dyDescent="0.25">
      <c r="A1" s="241" t="s">
        <v>1576</v>
      </c>
      <c r="B1" s="241"/>
      <c r="C1" s="241"/>
      <c r="D1" s="241"/>
      <c r="E1" s="241"/>
      <c r="F1" s="242"/>
      <c r="G1" s="242"/>
      <c r="H1" s="242"/>
      <c r="I1" s="242"/>
      <c r="J1" s="242"/>
      <c r="K1" s="242"/>
      <c r="L1" s="242"/>
      <c r="M1" s="242"/>
      <c r="N1" s="242"/>
      <c r="O1" s="242"/>
      <c r="P1" s="242"/>
      <c r="Q1" s="242"/>
      <c r="R1" s="242"/>
      <c r="S1" s="242"/>
      <c r="T1" s="242"/>
      <c r="U1" s="242"/>
      <c r="V1" s="242"/>
      <c r="W1" s="242"/>
      <c r="X1" s="242"/>
      <c r="Y1" s="242"/>
      <c r="Z1" s="242"/>
      <c r="AA1" s="242"/>
      <c r="AB1" s="242"/>
      <c r="AC1" s="242"/>
      <c r="AD1" s="242"/>
      <c r="AE1" s="242"/>
      <c r="AF1" s="242"/>
      <c r="AG1" s="242"/>
      <c r="AH1" s="242"/>
      <c r="AI1" s="242"/>
      <c r="AJ1" s="242"/>
      <c r="AK1" s="242"/>
      <c r="AL1" s="242"/>
      <c r="AM1" s="242"/>
      <c r="AN1" s="242"/>
      <c r="AO1" s="242"/>
      <c r="AP1" s="242"/>
      <c r="AQ1" s="242"/>
      <c r="AR1" s="242"/>
      <c r="AS1" s="242"/>
      <c r="AT1" s="242"/>
      <c r="AU1" s="242"/>
      <c r="AV1" s="242"/>
      <c r="AW1" s="242"/>
      <c r="AX1" s="242"/>
      <c r="AY1" s="242"/>
      <c r="AZ1" s="242"/>
      <c r="BA1" s="242"/>
      <c r="BB1" s="242"/>
      <c r="BC1" s="242"/>
      <c r="BD1" s="242"/>
      <c r="BE1" s="242"/>
      <c r="BF1" s="242"/>
      <c r="BG1" s="242"/>
      <c r="BH1" s="242"/>
      <c r="BI1" s="242"/>
      <c r="BJ1" s="242"/>
      <c r="BK1" s="242"/>
      <c r="BL1" s="242"/>
      <c r="BM1" s="242"/>
      <c r="BN1" s="242"/>
      <c r="BO1" s="242"/>
      <c r="BP1" s="242"/>
      <c r="BQ1" s="242"/>
      <c r="BR1" s="242"/>
      <c r="BS1" s="242"/>
      <c r="BT1" s="242"/>
      <c r="BU1" s="242"/>
      <c r="BV1" s="242"/>
      <c r="BW1" s="242"/>
      <c r="BX1" s="242"/>
      <c r="BY1" s="242"/>
      <c r="BZ1" s="242"/>
      <c r="CA1" s="242"/>
      <c r="CB1" s="242"/>
      <c r="CC1" s="242"/>
      <c r="CD1" s="242"/>
      <c r="CE1" s="242"/>
      <c r="CF1" s="242"/>
      <c r="CG1" s="242"/>
      <c r="CH1" s="242"/>
      <c r="CI1" s="242"/>
      <c r="CJ1" s="242"/>
      <c r="CK1" s="242"/>
      <c r="CL1" s="242"/>
      <c r="CM1" s="242"/>
      <c r="CN1" s="242"/>
      <c r="CO1" s="242"/>
      <c r="CP1" s="242"/>
      <c r="CQ1" s="242"/>
      <c r="CR1" s="242"/>
      <c r="CS1" s="242"/>
      <c r="CT1" s="242"/>
      <c r="CU1" s="242"/>
      <c r="CV1" s="242"/>
      <c r="CW1" s="242"/>
      <c r="CX1" s="242"/>
      <c r="CY1" s="242"/>
      <c r="CZ1" s="242"/>
      <c r="DA1" s="242"/>
      <c r="DB1" s="242"/>
      <c r="DC1" s="242"/>
      <c r="DD1" s="242"/>
      <c r="DE1" s="242"/>
      <c r="DF1" s="242"/>
      <c r="DG1" s="242"/>
      <c r="DH1" s="242"/>
      <c r="DI1" s="242"/>
      <c r="DJ1" s="242"/>
      <c r="DK1" s="242"/>
      <c r="DL1" s="242"/>
      <c r="DM1" s="242"/>
      <c r="DN1" s="243"/>
      <c r="DO1" s="243"/>
    </row>
    <row r="2" spans="1:248" customFormat="1" ht="15" x14ac:dyDescent="0.25">
      <c r="A2" s="241" t="s">
        <v>1577</v>
      </c>
      <c r="B2" s="241"/>
      <c r="C2" s="241"/>
      <c r="D2" s="241"/>
      <c r="E2" s="241"/>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c r="AH2" s="242"/>
      <c r="AI2" s="242"/>
      <c r="AJ2" s="242"/>
      <c r="AK2" s="242"/>
      <c r="AL2" s="242"/>
      <c r="AM2" s="242"/>
      <c r="AN2" s="242"/>
      <c r="AO2" s="242"/>
      <c r="AP2" s="242"/>
      <c r="AQ2" s="242"/>
      <c r="AR2" s="242"/>
      <c r="AS2" s="242"/>
      <c r="AT2" s="242"/>
      <c r="AU2" s="242"/>
      <c r="AV2" s="242"/>
      <c r="AW2" s="242"/>
      <c r="AX2" s="242"/>
      <c r="AY2" s="242"/>
      <c r="AZ2" s="242"/>
      <c r="BA2" s="242"/>
      <c r="BB2" s="242"/>
      <c r="BC2" s="242"/>
      <c r="BD2" s="242"/>
      <c r="BE2" s="242"/>
      <c r="BF2" s="242"/>
      <c r="BG2" s="242"/>
      <c r="BH2" s="242"/>
      <c r="BI2" s="242"/>
      <c r="BJ2" s="242"/>
      <c r="BK2" s="242"/>
      <c r="BL2" s="242"/>
      <c r="BM2" s="242"/>
      <c r="BN2" s="242"/>
      <c r="BO2" s="242"/>
      <c r="BP2" s="242"/>
      <c r="BQ2" s="242"/>
      <c r="BR2" s="242"/>
      <c r="BS2" s="242"/>
      <c r="BT2" s="242"/>
      <c r="BU2" s="242"/>
      <c r="BV2" s="242"/>
      <c r="BW2" s="242"/>
      <c r="BX2" s="242"/>
      <c r="BY2" s="242"/>
      <c r="BZ2" s="242"/>
      <c r="CA2" s="242"/>
      <c r="CB2" s="242"/>
      <c r="CC2" s="242"/>
      <c r="CD2" s="242"/>
      <c r="CE2" s="242"/>
      <c r="CF2" s="242"/>
      <c r="CG2" s="242"/>
      <c r="CH2" s="242"/>
      <c r="CI2" s="242"/>
      <c r="CJ2" s="242"/>
      <c r="CK2" s="242"/>
      <c r="CL2" s="242"/>
      <c r="CM2" s="242"/>
      <c r="CN2" s="242"/>
      <c r="CO2" s="242"/>
      <c r="CP2" s="242"/>
      <c r="CQ2" s="242"/>
      <c r="CR2" s="242"/>
      <c r="CS2" s="242"/>
      <c r="CT2" s="242"/>
      <c r="CU2" s="242"/>
      <c r="CV2" s="242"/>
      <c r="CW2" s="242"/>
      <c r="CX2" s="242"/>
      <c r="CY2" s="242"/>
      <c r="CZ2" s="242"/>
      <c r="DA2" s="242"/>
      <c r="DB2" s="242"/>
      <c r="DC2" s="242"/>
      <c r="DD2" s="242"/>
      <c r="DE2" s="242"/>
      <c r="DF2" s="242"/>
      <c r="DG2" s="242"/>
      <c r="DH2" s="242"/>
      <c r="DI2" s="242"/>
      <c r="DJ2" s="242"/>
      <c r="DK2" s="242"/>
      <c r="DL2" s="242"/>
      <c r="DM2" s="242"/>
      <c r="DN2" s="243"/>
      <c r="DO2" s="243"/>
    </row>
    <row r="3" spans="1:248" customFormat="1" ht="15" x14ac:dyDescent="0.25">
      <c r="A3" s="241" t="s">
        <v>1578</v>
      </c>
      <c r="B3" s="241"/>
      <c r="C3" s="241"/>
      <c r="D3" s="241"/>
      <c r="E3" s="241"/>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s="242"/>
      <c r="AG3" s="242"/>
      <c r="AH3" s="242"/>
      <c r="AI3" s="242"/>
      <c r="AJ3" s="242"/>
      <c r="AK3" s="242"/>
      <c r="AL3" s="242"/>
      <c r="AM3" s="242"/>
      <c r="AN3" s="242"/>
      <c r="AO3" s="242"/>
      <c r="AP3" s="242"/>
      <c r="AQ3" s="242"/>
      <c r="AR3" s="242"/>
      <c r="AS3" s="242"/>
      <c r="AT3" s="242"/>
      <c r="AU3" s="242"/>
      <c r="AV3" s="242"/>
      <c r="AW3" s="242"/>
      <c r="AX3" s="242"/>
      <c r="AY3" s="242"/>
      <c r="AZ3" s="242"/>
      <c r="BA3" s="242"/>
      <c r="BB3" s="242"/>
      <c r="BC3" s="242"/>
      <c r="BD3" s="242"/>
      <c r="BE3" s="242"/>
      <c r="BF3" s="242"/>
      <c r="BG3" s="242"/>
      <c r="BH3" s="242"/>
      <c r="BI3" s="242"/>
      <c r="BJ3" s="242"/>
      <c r="BK3" s="242"/>
      <c r="BL3" s="242"/>
      <c r="BM3" s="242"/>
      <c r="BN3" s="242"/>
      <c r="BO3" s="242"/>
      <c r="BP3" s="242"/>
      <c r="BQ3" s="242"/>
      <c r="BR3" s="242"/>
      <c r="BS3" s="242"/>
      <c r="BT3" s="242"/>
      <c r="BU3" s="242"/>
      <c r="BV3" s="242"/>
      <c r="BW3" s="242"/>
      <c r="BX3" s="242"/>
      <c r="BY3" s="242"/>
      <c r="BZ3" s="242"/>
      <c r="CA3" s="242"/>
      <c r="CB3" s="242"/>
      <c r="CC3" s="242"/>
      <c r="CD3" s="242"/>
      <c r="CE3" s="242"/>
      <c r="CF3" s="242"/>
      <c r="CG3" s="242"/>
      <c r="CH3" s="242"/>
      <c r="CI3" s="242"/>
      <c r="CJ3" s="242"/>
      <c r="CK3" s="242"/>
      <c r="CL3" s="242"/>
      <c r="CM3" s="242"/>
      <c r="CN3" s="242"/>
      <c r="CO3" s="242"/>
      <c r="CP3" s="242"/>
      <c r="CQ3" s="242"/>
      <c r="CR3" s="242"/>
      <c r="CS3" s="242"/>
      <c r="CT3" s="242"/>
      <c r="CU3" s="242"/>
      <c r="CV3" s="242"/>
      <c r="CW3" s="242"/>
      <c r="CX3" s="242"/>
      <c r="CY3" s="242"/>
      <c r="CZ3" s="242"/>
      <c r="DA3" s="242"/>
      <c r="DB3" s="242"/>
      <c r="DC3" s="242"/>
      <c r="DD3" s="242"/>
      <c r="DE3" s="242"/>
      <c r="DF3" s="242"/>
      <c r="DG3" s="242"/>
      <c r="DH3" s="242"/>
      <c r="DI3" s="242"/>
      <c r="DJ3" s="242"/>
      <c r="DK3" s="242"/>
      <c r="DL3" s="242"/>
      <c r="DM3" s="242"/>
      <c r="DN3" s="243"/>
      <c r="DO3" s="243"/>
    </row>
    <row r="4" spans="1:248" customFormat="1" ht="15" x14ac:dyDescent="0.25">
      <c r="A4" s="241" t="s">
        <v>2057</v>
      </c>
      <c r="B4" s="241"/>
      <c r="C4" s="241"/>
      <c r="D4" s="241"/>
      <c r="E4" s="241"/>
      <c r="F4" s="242"/>
      <c r="G4" s="242"/>
      <c r="H4" s="242"/>
      <c r="I4" s="242"/>
      <c r="J4" s="242"/>
      <c r="K4" s="242"/>
      <c r="L4" s="242"/>
      <c r="M4" s="242"/>
      <c r="N4" s="242"/>
      <c r="O4" s="242"/>
      <c r="P4" s="242"/>
      <c r="Q4" s="242"/>
      <c r="R4" s="242"/>
      <c r="S4" s="242"/>
      <c r="T4" s="242"/>
      <c r="U4" s="242"/>
      <c r="V4" s="242"/>
      <c r="W4" s="242"/>
      <c r="X4" s="242"/>
      <c r="Y4" s="242"/>
      <c r="Z4" s="242"/>
      <c r="AA4" s="242"/>
      <c r="AB4" s="242"/>
      <c r="AC4" s="242"/>
      <c r="AD4" s="242"/>
      <c r="AE4" s="242"/>
      <c r="AF4" s="242"/>
      <c r="AG4" s="242"/>
      <c r="AH4" s="242"/>
      <c r="AI4" s="242"/>
      <c r="AJ4" s="242"/>
      <c r="AK4" s="242"/>
      <c r="AL4" s="242"/>
      <c r="AM4" s="242"/>
      <c r="AN4" s="242"/>
      <c r="AO4" s="242"/>
      <c r="AP4" s="242"/>
      <c r="AQ4" s="242"/>
      <c r="AR4" s="242"/>
      <c r="AS4" s="242"/>
      <c r="AT4" s="242"/>
      <c r="AU4" s="242"/>
      <c r="AV4" s="242"/>
      <c r="AW4" s="242"/>
      <c r="AX4" s="242"/>
      <c r="AY4" s="242"/>
      <c r="AZ4" s="242"/>
      <c r="BA4" s="242"/>
      <c r="BB4" s="242"/>
      <c r="BC4" s="242"/>
      <c r="BD4" s="242"/>
      <c r="BE4" s="242"/>
      <c r="BF4" s="242"/>
      <c r="BG4" s="242"/>
      <c r="BH4" s="242"/>
      <c r="BI4" s="242"/>
      <c r="BJ4" s="242"/>
      <c r="BK4" s="242"/>
      <c r="BL4" s="242"/>
      <c r="BM4" s="242"/>
      <c r="BN4" s="242"/>
      <c r="BO4" s="242"/>
      <c r="BP4" s="242"/>
      <c r="BQ4" s="242"/>
      <c r="BR4" s="242"/>
      <c r="BS4" s="242"/>
      <c r="BT4" s="242"/>
      <c r="BU4" s="242"/>
      <c r="BV4" s="242"/>
      <c r="BW4" s="242"/>
      <c r="BX4" s="242"/>
      <c r="BY4" s="242"/>
      <c r="BZ4" s="242"/>
      <c r="CA4" s="242"/>
      <c r="CB4" s="242"/>
      <c r="CC4" s="242"/>
      <c r="CD4" s="242"/>
      <c r="CE4" s="242"/>
      <c r="CF4" s="242"/>
      <c r="CG4" s="242"/>
      <c r="CH4" s="242"/>
      <c r="CI4" s="242"/>
      <c r="CJ4" s="242"/>
      <c r="CK4" s="242"/>
      <c r="CL4" s="242"/>
      <c r="CM4" s="242"/>
      <c r="CN4" s="242"/>
      <c r="CO4" s="242"/>
      <c r="CP4" s="242"/>
      <c r="CQ4" s="242"/>
      <c r="CR4" s="242"/>
      <c r="CS4" s="242"/>
      <c r="CT4" s="242"/>
      <c r="CU4" s="242"/>
      <c r="CV4" s="242"/>
      <c r="CW4" s="242"/>
      <c r="CX4" s="242"/>
      <c r="CY4" s="242"/>
      <c r="CZ4" s="242"/>
      <c r="DA4" s="242"/>
      <c r="DB4" s="242"/>
      <c r="DC4" s="242"/>
      <c r="DD4" s="242"/>
      <c r="DE4" s="242"/>
      <c r="DF4" s="242"/>
      <c r="DG4" s="242"/>
      <c r="DH4" s="242"/>
      <c r="DI4" s="242"/>
      <c r="DJ4" s="242"/>
      <c r="DK4" s="242"/>
      <c r="DL4" s="242"/>
      <c r="DM4" s="242"/>
      <c r="DN4" s="243"/>
      <c r="DO4" s="243"/>
    </row>
    <row r="5" spans="1:248" customFormat="1" ht="15" x14ac:dyDescent="0.25">
      <c r="A5" s="207" t="s">
        <v>1744</v>
      </c>
      <c r="B5" s="302"/>
      <c r="C5" s="302"/>
      <c r="D5" s="302"/>
      <c r="E5" s="302"/>
      <c r="F5" s="242"/>
      <c r="G5" s="242"/>
      <c r="H5" s="242"/>
      <c r="I5" s="242"/>
      <c r="J5" s="242"/>
      <c r="K5" s="242"/>
      <c r="L5" s="242"/>
      <c r="M5" s="242"/>
      <c r="N5" s="242"/>
      <c r="O5" s="242"/>
      <c r="P5" s="242"/>
      <c r="Q5" s="242"/>
      <c r="R5" s="242"/>
      <c r="S5" s="242"/>
      <c r="T5" s="242"/>
      <c r="U5" s="242"/>
      <c r="V5" s="242"/>
      <c r="W5" s="242"/>
      <c r="X5" s="242"/>
      <c r="Y5" s="242"/>
      <c r="Z5" s="242"/>
      <c r="AA5" s="242"/>
      <c r="AB5" s="242"/>
      <c r="AC5" s="242"/>
      <c r="AD5" s="242"/>
      <c r="AE5" s="242"/>
      <c r="AF5" s="242"/>
      <c r="AG5" s="242"/>
      <c r="AH5" s="242"/>
      <c r="AI5" s="242"/>
      <c r="AJ5" s="242"/>
      <c r="AK5" s="242"/>
      <c r="AL5" s="242"/>
      <c r="AM5" s="242"/>
      <c r="AN5" s="242"/>
      <c r="AO5" s="242"/>
      <c r="AP5" s="242"/>
      <c r="AQ5" s="242"/>
      <c r="AR5" s="242"/>
      <c r="AS5" s="242"/>
      <c r="AT5" s="242"/>
      <c r="AU5" s="242"/>
      <c r="AV5" s="242"/>
      <c r="AW5" s="242"/>
      <c r="AX5" s="242"/>
      <c r="AY5" s="242"/>
      <c r="AZ5" s="242"/>
      <c r="BA5" s="242"/>
      <c r="BB5" s="242"/>
      <c r="BC5" s="242"/>
      <c r="BD5" s="242"/>
      <c r="BE5" s="242"/>
      <c r="BF5" s="242"/>
      <c r="BG5" s="242"/>
      <c r="BH5" s="242"/>
      <c r="BI5" s="242"/>
      <c r="BJ5" s="242"/>
      <c r="BK5" s="242"/>
      <c r="BL5" s="242"/>
      <c r="BM5" s="242"/>
      <c r="BN5" s="242"/>
      <c r="BO5" s="242"/>
      <c r="BP5" s="242"/>
      <c r="BQ5" s="242"/>
      <c r="BR5" s="242"/>
      <c r="BS5" s="242"/>
      <c r="BT5" s="242"/>
      <c r="BU5" s="242"/>
      <c r="BV5" s="242"/>
      <c r="BW5" s="242"/>
      <c r="BX5" s="242"/>
      <c r="BY5" s="242"/>
      <c r="BZ5" s="242"/>
      <c r="CA5" s="242"/>
      <c r="CB5" s="242"/>
      <c r="CC5" s="242"/>
      <c r="CD5" s="242"/>
      <c r="CE5" s="242"/>
      <c r="CF5" s="242"/>
      <c r="CG5" s="242"/>
      <c r="CH5" s="242"/>
      <c r="CI5" s="242"/>
      <c r="CJ5" s="242"/>
      <c r="CK5" s="242"/>
      <c r="CL5" s="242"/>
      <c r="CM5" s="242"/>
      <c r="CN5" s="242"/>
      <c r="CO5" s="242"/>
      <c r="CP5" s="242"/>
      <c r="CQ5" s="242"/>
      <c r="CR5" s="242"/>
      <c r="CS5" s="242"/>
      <c r="CT5" s="242"/>
      <c r="CU5" s="242"/>
      <c r="CV5" s="242"/>
      <c r="CW5" s="242"/>
      <c r="CX5" s="242"/>
      <c r="CY5" s="242"/>
      <c r="CZ5" s="242"/>
      <c r="DA5" s="242"/>
      <c r="DB5" s="242"/>
      <c r="DC5" s="242"/>
      <c r="DD5" s="242"/>
      <c r="DE5" s="242"/>
      <c r="DF5" s="242"/>
      <c r="DG5" s="242"/>
      <c r="DH5" s="242"/>
      <c r="DI5" s="242"/>
      <c r="DJ5" s="242"/>
      <c r="DK5" s="242"/>
      <c r="DL5" s="242"/>
      <c r="DM5" s="242"/>
      <c r="DN5" s="243"/>
      <c r="DO5" s="243"/>
    </row>
    <row r="6" spans="1:248" customFormat="1" ht="15" x14ac:dyDescent="0.25">
      <c r="A6" s="302"/>
      <c r="B6" s="302"/>
      <c r="C6" s="302"/>
      <c r="D6" s="302"/>
      <c r="E6" s="302"/>
      <c r="F6" s="242"/>
      <c r="G6" s="242"/>
      <c r="H6" s="242"/>
      <c r="I6" s="242"/>
      <c r="J6" s="242"/>
      <c r="K6" s="242"/>
      <c r="L6" s="242"/>
      <c r="M6" s="242"/>
      <c r="N6" s="242"/>
      <c r="O6" s="242"/>
      <c r="P6" s="242"/>
      <c r="Q6" s="242"/>
      <c r="R6" s="242"/>
      <c r="S6" s="242"/>
      <c r="T6" s="242"/>
      <c r="U6" s="242"/>
      <c r="V6" s="242"/>
      <c r="W6" s="242"/>
      <c r="X6" s="242"/>
      <c r="Y6" s="242"/>
      <c r="Z6" s="242"/>
      <c r="AA6" s="242"/>
      <c r="AB6" s="242"/>
      <c r="AC6" s="242"/>
      <c r="AD6" s="242"/>
      <c r="AE6" s="242"/>
      <c r="AF6" s="242"/>
      <c r="AG6" s="242"/>
      <c r="AH6" s="242"/>
      <c r="AI6" s="242"/>
      <c r="AJ6" s="242"/>
      <c r="AK6" s="242"/>
      <c r="AL6" s="242"/>
      <c r="AM6" s="242"/>
      <c r="AN6" s="242"/>
      <c r="AO6" s="242"/>
      <c r="AP6" s="242"/>
      <c r="AQ6" s="242"/>
      <c r="AR6" s="242"/>
      <c r="AS6" s="242"/>
      <c r="AT6" s="242"/>
      <c r="AU6" s="242"/>
      <c r="AV6" s="242"/>
      <c r="AW6" s="242"/>
      <c r="AX6" s="242"/>
      <c r="AY6" s="242"/>
      <c r="AZ6" s="242"/>
      <c r="BA6" s="242"/>
      <c r="BB6" s="242"/>
      <c r="BC6" s="242"/>
      <c r="BD6" s="242"/>
      <c r="BE6" s="242"/>
      <c r="BF6" s="242"/>
      <c r="BG6" s="242"/>
      <c r="BH6" s="242"/>
      <c r="BI6" s="242"/>
      <c r="BJ6" s="242"/>
      <c r="BK6" s="242"/>
      <c r="BL6" s="242"/>
      <c r="BM6" s="242"/>
      <c r="BN6" s="242"/>
      <c r="BO6" s="242"/>
      <c r="BP6" s="242"/>
      <c r="BQ6" s="242"/>
      <c r="BR6" s="242"/>
      <c r="BS6" s="242"/>
      <c r="BT6" s="242"/>
      <c r="BU6" s="242"/>
      <c r="BV6" s="242"/>
      <c r="BW6" s="242"/>
      <c r="BX6" s="242"/>
      <c r="BY6" s="242"/>
      <c r="BZ6" s="242"/>
      <c r="CA6" s="242"/>
      <c r="CB6" s="242"/>
      <c r="CC6" s="242"/>
      <c r="CD6" s="242"/>
      <c r="CE6" s="242"/>
      <c r="CF6" s="242"/>
      <c r="CG6" s="242"/>
      <c r="CH6" s="242"/>
      <c r="CI6" s="242"/>
      <c r="CJ6" s="242"/>
      <c r="CK6" s="242"/>
      <c r="CL6" s="242"/>
      <c r="CM6" s="242"/>
      <c r="CN6" s="242"/>
      <c r="CO6" s="242"/>
      <c r="CP6" s="242"/>
      <c r="CQ6" s="242"/>
      <c r="CR6" s="242"/>
      <c r="CS6" s="242"/>
      <c r="CT6" s="242"/>
      <c r="CU6" s="242"/>
      <c r="CV6" s="242"/>
      <c r="CW6" s="242"/>
      <c r="CX6" s="242"/>
      <c r="CY6" s="242"/>
      <c r="CZ6" s="242"/>
      <c r="DA6" s="242"/>
      <c r="DB6" s="242"/>
      <c r="DC6" s="242"/>
      <c r="DD6" s="242"/>
      <c r="DE6" s="242"/>
      <c r="DF6" s="242"/>
      <c r="DG6" s="242"/>
      <c r="DH6" s="242"/>
      <c r="DI6" s="242"/>
      <c r="DJ6" s="242"/>
      <c r="DK6" s="242"/>
      <c r="DL6" s="242"/>
      <c r="DM6" s="242"/>
      <c r="DN6" s="243"/>
      <c r="DO6" s="243"/>
    </row>
    <row r="7" spans="1:248" customFormat="1" ht="15.75" thickBot="1" x14ac:dyDescent="0.3">
      <c r="A7" s="244"/>
      <c r="B7" s="245"/>
      <c r="C7" s="246"/>
      <c r="D7" s="246"/>
      <c r="E7" s="246"/>
      <c r="F7" s="246"/>
      <c r="G7" s="246"/>
      <c r="H7" s="246"/>
      <c r="I7" s="246"/>
      <c r="J7" s="246"/>
      <c r="K7" s="246"/>
      <c r="L7" s="246"/>
      <c r="M7" s="246"/>
      <c r="N7" s="246"/>
      <c r="O7" s="246"/>
      <c r="P7" s="246"/>
      <c r="Q7" s="246"/>
      <c r="R7" s="246"/>
      <c r="S7" s="246"/>
      <c r="T7" s="246"/>
      <c r="U7" s="247"/>
      <c r="V7" s="247"/>
      <c r="W7" s="247"/>
      <c r="X7" s="247"/>
      <c r="Y7" s="247"/>
      <c r="Z7" s="247"/>
      <c r="AA7" s="247"/>
      <c r="AB7" s="247"/>
      <c r="AC7" s="247"/>
      <c r="AD7" s="247"/>
      <c r="AE7" s="247"/>
      <c r="AF7" s="247"/>
      <c r="AG7" s="247"/>
      <c r="AH7" s="247"/>
      <c r="AI7" s="247"/>
      <c r="AJ7" s="247"/>
      <c r="AK7" s="247"/>
      <c r="AL7" s="247"/>
      <c r="AM7" s="247"/>
      <c r="AN7" s="247"/>
      <c r="AO7" s="247"/>
      <c r="AP7" s="247"/>
      <c r="AQ7" s="247"/>
      <c r="AR7" s="247"/>
      <c r="AS7" s="247"/>
      <c r="AT7" s="247"/>
      <c r="AU7" s="247"/>
      <c r="AV7" s="247"/>
      <c r="AW7" s="247"/>
      <c r="AX7" s="247"/>
      <c r="AY7" s="247"/>
      <c r="AZ7" s="247"/>
      <c r="BA7" s="247"/>
      <c r="BB7" s="247"/>
      <c r="BC7" s="247"/>
      <c r="BD7" s="247"/>
      <c r="BE7" s="247"/>
      <c r="BF7" s="247"/>
      <c r="BG7" s="247"/>
      <c r="BH7" s="247"/>
      <c r="BI7" s="247"/>
      <c r="BJ7" s="247"/>
      <c r="BK7" s="247"/>
      <c r="BL7" s="247"/>
      <c r="BM7" s="247"/>
      <c r="BN7" s="247"/>
      <c r="BO7" s="247"/>
      <c r="BP7" s="247"/>
      <c r="BQ7" s="247"/>
      <c r="BR7" s="247"/>
      <c r="BS7" s="247"/>
      <c r="BT7" s="247"/>
      <c r="BU7" s="247"/>
      <c r="BV7" s="247"/>
      <c r="BW7" s="247"/>
      <c r="BX7" s="247"/>
      <c r="BY7" s="247"/>
      <c r="BZ7" s="247"/>
      <c r="CA7" s="247"/>
      <c r="CB7" s="247"/>
      <c r="CC7" s="247"/>
      <c r="CD7" s="247"/>
      <c r="CE7" s="247"/>
      <c r="CF7" s="247"/>
      <c r="CG7" s="247"/>
      <c r="CH7" s="247"/>
      <c r="CI7" s="247"/>
      <c r="CJ7" s="247"/>
      <c r="CK7" s="247"/>
      <c r="CL7" s="247"/>
      <c r="CM7" s="247"/>
      <c r="CN7" s="247"/>
      <c r="CO7" s="247"/>
      <c r="CP7" s="247"/>
      <c r="CQ7" s="247"/>
      <c r="CR7" s="247"/>
      <c r="CS7" s="247"/>
      <c r="CT7" s="247"/>
      <c r="CU7" s="247"/>
      <c r="CV7" s="247"/>
      <c r="CW7" s="247"/>
      <c r="CX7" s="247"/>
      <c r="CY7" s="247"/>
      <c r="CZ7" s="247"/>
      <c r="DA7" s="247"/>
      <c r="DB7" s="247"/>
      <c r="DC7" s="247"/>
      <c r="DD7" s="247"/>
      <c r="DE7" s="247"/>
      <c r="DF7" s="247"/>
      <c r="DG7" s="247"/>
      <c r="DH7" s="247"/>
      <c r="DI7" s="247"/>
      <c r="DJ7" s="247"/>
      <c r="DK7" s="247"/>
      <c r="DL7" s="247"/>
      <c r="DM7" s="247"/>
      <c r="DN7" s="243"/>
      <c r="DO7" s="243"/>
      <c r="DP7" s="243"/>
      <c r="DQ7" s="243"/>
      <c r="DR7" s="243"/>
      <c r="DS7" s="243"/>
      <c r="DT7" s="243"/>
      <c r="DU7" s="243"/>
      <c r="DV7" s="243"/>
      <c r="DW7" s="243"/>
      <c r="DX7" s="243"/>
      <c r="DY7" s="243"/>
      <c r="DZ7" s="243"/>
      <c r="EA7" s="243"/>
      <c r="EB7" s="243"/>
      <c r="EC7" s="243"/>
      <c r="ED7" s="243"/>
      <c r="EE7" s="243"/>
      <c r="EF7" s="243"/>
      <c r="EG7" s="243"/>
      <c r="EH7" s="243"/>
      <c r="EI7" s="243"/>
      <c r="EJ7" s="243"/>
      <c r="EK7" s="243"/>
      <c r="EL7" s="243"/>
      <c r="EM7" s="243"/>
      <c r="EN7" s="243"/>
      <c r="EO7" s="243"/>
      <c r="EP7" s="243"/>
      <c r="EQ7" s="243"/>
      <c r="ER7" s="243"/>
      <c r="ES7" s="243"/>
      <c r="ET7" s="243"/>
      <c r="EU7" s="243"/>
      <c r="EV7" s="243"/>
      <c r="EW7" s="243"/>
      <c r="EX7" s="243"/>
      <c r="EY7" s="243"/>
      <c r="EZ7" s="243"/>
      <c r="FA7" s="243"/>
      <c r="FB7" s="243"/>
      <c r="FC7" s="243"/>
      <c r="FD7" s="243"/>
      <c r="FE7" s="243"/>
      <c r="FF7" s="243"/>
      <c r="FG7" s="243"/>
      <c r="FH7" s="243"/>
      <c r="FI7" s="243"/>
      <c r="FJ7" s="243"/>
      <c r="FK7" s="243"/>
      <c r="FL7" s="243"/>
      <c r="FM7" s="243"/>
      <c r="FN7" s="243"/>
      <c r="FO7" s="243"/>
      <c r="FP7" s="243"/>
      <c r="FQ7" s="243"/>
      <c r="FR7" s="243"/>
      <c r="FS7" s="243"/>
      <c r="FT7" s="243"/>
      <c r="FU7" s="243"/>
      <c r="FV7" s="243"/>
      <c r="FW7" s="243"/>
      <c r="FX7" s="243"/>
      <c r="FY7" s="243"/>
      <c r="FZ7" s="243"/>
      <c r="GA7" s="243"/>
      <c r="GB7" s="243"/>
      <c r="GC7" s="243"/>
      <c r="GD7" s="243"/>
      <c r="GE7" s="243"/>
      <c r="GF7" s="243"/>
      <c r="GG7" s="243"/>
      <c r="GH7" s="243"/>
      <c r="GI7" s="243"/>
      <c r="GJ7" s="243"/>
      <c r="GK7" s="243"/>
      <c r="GL7" s="243"/>
      <c r="GM7" s="243"/>
      <c r="GN7" s="243"/>
      <c r="GO7" s="243"/>
      <c r="GP7" s="243"/>
      <c r="GQ7" s="243"/>
      <c r="GR7" s="243"/>
      <c r="GS7" s="243"/>
      <c r="GT7" s="243"/>
      <c r="GU7" s="243"/>
      <c r="GV7" s="243"/>
      <c r="GW7" s="243"/>
      <c r="GX7" s="243"/>
      <c r="GY7" s="243"/>
      <c r="GZ7" s="243"/>
      <c r="HA7" s="243"/>
      <c r="HB7" s="243"/>
      <c r="HC7" s="243"/>
      <c r="HD7" s="243"/>
      <c r="HE7" s="243"/>
      <c r="HF7" s="243"/>
      <c r="HG7" s="243"/>
      <c r="HH7" s="243"/>
      <c r="HI7" s="243"/>
      <c r="HJ7" s="243"/>
      <c r="HK7" s="243"/>
      <c r="HL7" s="243"/>
      <c r="HM7" s="243"/>
      <c r="HN7" s="243"/>
      <c r="HO7" s="243"/>
      <c r="HP7" s="243"/>
      <c r="HQ7" s="243"/>
      <c r="HR7" s="243"/>
      <c r="HS7" s="243"/>
      <c r="HT7" s="243"/>
      <c r="HU7" s="243"/>
      <c r="HV7" s="243"/>
      <c r="HW7" s="243"/>
      <c r="HX7" s="243"/>
      <c r="HY7" s="243"/>
      <c r="HZ7" s="243"/>
      <c r="IA7" s="243"/>
      <c r="IB7" s="243"/>
      <c r="IC7" s="243"/>
      <c r="ID7" s="243"/>
      <c r="IE7" s="243"/>
      <c r="IF7" s="243"/>
      <c r="IG7" s="243"/>
      <c r="IH7" s="243"/>
      <c r="II7" s="243"/>
      <c r="IJ7" s="243"/>
      <c r="IK7" s="243"/>
      <c r="IL7" s="243"/>
      <c r="IM7" s="243"/>
      <c r="IN7" s="243"/>
    </row>
    <row r="8" spans="1:248" s="171" customFormat="1" ht="15" x14ac:dyDescent="0.25">
      <c r="A8" s="248" t="s">
        <v>1579</v>
      </c>
      <c r="B8" s="249"/>
      <c r="C8" s="313">
        <v>1901</v>
      </c>
      <c r="D8" s="314">
        <v>1902</v>
      </c>
      <c r="E8" s="313">
        <v>1903</v>
      </c>
      <c r="F8" s="314">
        <v>1904</v>
      </c>
      <c r="G8" s="313">
        <v>1905</v>
      </c>
      <c r="H8" s="314">
        <v>1906</v>
      </c>
      <c r="I8" s="313">
        <v>1907</v>
      </c>
      <c r="J8" s="314">
        <v>1908</v>
      </c>
      <c r="K8" s="313">
        <v>1909</v>
      </c>
      <c r="L8" s="314">
        <v>1910</v>
      </c>
      <c r="M8" s="313">
        <v>1911</v>
      </c>
      <c r="N8" s="314">
        <v>1912</v>
      </c>
      <c r="O8" s="313">
        <v>1913</v>
      </c>
      <c r="P8" s="314">
        <v>1914</v>
      </c>
      <c r="Q8" s="313">
        <v>1915</v>
      </c>
      <c r="R8" s="314">
        <v>1916</v>
      </c>
      <c r="S8" s="313">
        <v>1917</v>
      </c>
      <c r="T8" s="314">
        <v>1918</v>
      </c>
      <c r="U8" s="313">
        <v>1919</v>
      </c>
      <c r="V8" s="314">
        <v>1920</v>
      </c>
      <c r="W8" s="313">
        <v>1921</v>
      </c>
      <c r="X8" s="314">
        <v>1922</v>
      </c>
      <c r="Y8" s="313">
        <v>1923</v>
      </c>
      <c r="Z8" s="314">
        <v>1924</v>
      </c>
      <c r="AA8" s="313">
        <v>1925</v>
      </c>
      <c r="AB8" s="314">
        <v>1926</v>
      </c>
      <c r="AC8" s="313">
        <v>1927</v>
      </c>
      <c r="AD8" s="314">
        <v>1928</v>
      </c>
      <c r="AE8" s="313">
        <v>1929</v>
      </c>
      <c r="AF8" s="314">
        <v>1930</v>
      </c>
      <c r="AG8" s="313">
        <v>1931</v>
      </c>
      <c r="AH8" s="314">
        <v>1932</v>
      </c>
      <c r="AI8" s="313">
        <v>1933</v>
      </c>
      <c r="AJ8" s="314">
        <v>1934</v>
      </c>
      <c r="AK8" s="313">
        <v>1935</v>
      </c>
      <c r="AL8" s="314">
        <v>1936</v>
      </c>
      <c r="AM8" s="313">
        <v>1937</v>
      </c>
      <c r="AN8" s="314">
        <v>1938</v>
      </c>
      <c r="AO8" s="313">
        <v>1939</v>
      </c>
      <c r="AP8" s="314">
        <v>1940</v>
      </c>
      <c r="AQ8" s="313">
        <v>1941</v>
      </c>
      <c r="AR8" s="314">
        <v>1942</v>
      </c>
      <c r="AS8" s="313">
        <v>1943</v>
      </c>
      <c r="AT8" s="314">
        <v>1944</v>
      </c>
      <c r="AU8" s="313">
        <v>1945</v>
      </c>
      <c r="AV8" s="314">
        <v>1946</v>
      </c>
      <c r="AW8" s="313">
        <v>1947</v>
      </c>
      <c r="AX8" s="314">
        <v>1948</v>
      </c>
      <c r="AY8" s="313">
        <v>1949</v>
      </c>
      <c r="AZ8" s="314">
        <v>1950</v>
      </c>
      <c r="BA8" s="313">
        <v>1951</v>
      </c>
      <c r="BB8" s="314">
        <v>1952</v>
      </c>
      <c r="BC8" s="313">
        <v>1953</v>
      </c>
      <c r="BD8" s="314">
        <v>1954</v>
      </c>
      <c r="BE8" s="313">
        <v>1955</v>
      </c>
      <c r="BF8" s="314">
        <v>1956</v>
      </c>
      <c r="BG8" s="313">
        <v>1957</v>
      </c>
      <c r="BH8" s="314">
        <v>1958</v>
      </c>
      <c r="BI8" s="313">
        <v>1959</v>
      </c>
      <c r="BJ8" s="314">
        <v>1960</v>
      </c>
      <c r="BK8" s="313">
        <v>1961</v>
      </c>
      <c r="BL8" s="314">
        <v>1962</v>
      </c>
      <c r="BM8" s="313">
        <v>1963</v>
      </c>
      <c r="BN8" s="314">
        <v>1964</v>
      </c>
      <c r="BO8" s="313">
        <v>1965</v>
      </c>
      <c r="BP8" s="314">
        <v>1966</v>
      </c>
      <c r="BQ8" s="313">
        <v>1967</v>
      </c>
      <c r="BR8" s="314">
        <v>1968</v>
      </c>
      <c r="BS8" s="313">
        <v>1969</v>
      </c>
      <c r="BT8" s="314">
        <v>1970</v>
      </c>
      <c r="BU8" s="313">
        <v>1971</v>
      </c>
      <c r="BV8" s="314">
        <v>1972</v>
      </c>
      <c r="BW8" s="313">
        <v>1973</v>
      </c>
      <c r="BX8" s="314">
        <v>1974</v>
      </c>
      <c r="BY8" s="313">
        <v>1975</v>
      </c>
      <c r="BZ8" s="314">
        <v>1976</v>
      </c>
      <c r="CA8" s="313">
        <v>1977</v>
      </c>
      <c r="CB8" s="314">
        <v>1978</v>
      </c>
      <c r="CC8" s="313">
        <v>1979</v>
      </c>
      <c r="CD8" s="314">
        <v>1980</v>
      </c>
      <c r="CE8" s="313">
        <v>1981</v>
      </c>
      <c r="CF8" s="314">
        <v>1982</v>
      </c>
      <c r="CG8" s="313">
        <v>1983</v>
      </c>
      <c r="CH8" s="314">
        <v>1984</v>
      </c>
      <c r="CI8" s="313">
        <v>1985</v>
      </c>
      <c r="CJ8" s="314">
        <v>1986</v>
      </c>
      <c r="CK8" s="313">
        <v>1987</v>
      </c>
      <c r="CL8" s="315">
        <v>1988</v>
      </c>
      <c r="CM8" s="313">
        <v>1989</v>
      </c>
      <c r="CN8" s="313">
        <v>1990</v>
      </c>
      <c r="CO8" s="313">
        <v>1991</v>
      </c>
      <c r="CP8" s="313">
        <v>1992</v>
      </c>
      <c r="CQ8" s="313">
        <v>1993</v>
      </c>
      <c r="CR8" s="313">
        <v>1994</v>
      </c>
      <c r="CS8" s="313">
        <v>1995</v>
      </c>
      <c r="CT8" s="313">
        <v>1996</v>
      </c>
      <c r="CU8" s="313">
        <v>1997</v>
      </c>
      <c r="CV8" s="313">
        <v>1998</v>
      </c>
      <c r="CW8" s="313">
        <v>1999</v>
      </c>
      <c r="CX8" s="313">
        <v>2000</v>
      </c>
      <c r="CY8" s="313">
        <v>2001</v>
      </c>
      <c r="CZ8" s="313">
        <v>2002</v>
      </c>
      <c r="DA8" s="313">
        <v>2003</v>
      </c>
      <c r="DB8" s="313">
        <v>2004</v>
      </c>
      <c r="DC8" s="313">
        <v>2005</v>
      </c>
      <c r="DD8" s="313">
        <v>2006</v>
      </c>
      <c r="DE8" s="313">
        <v>2007</v>
      </c>
      <c r="DF8" s="313">
        <v>2008</v>
      </c>
      <c r="DG8" s="313">
        <v>2009</v>
      </c>
      <c r="DH8" s="313">
        <v>2010</v>
      </c>
      <c r="DI8" s="313">
        <v>2011</v>
      </c>
      <c r="DJ8" s="313">
        <v>2012</v>
      </c>
      <c r="DK8" s="313">
        <v>2013</v>
      </c>
      <c r="DL8" s="313">
        <v>2014</v>
      </c>
      <c r="DM8" s="313">
        <v>2015</v>
      </c>
      <c r="DN8" s="250"/>
      <c r="DO8" s="250"/>
    </row>
    <row r="9" spans="1:248" s="171" customFormat="1" ht="15.75" thickBot="1" x14ac:dyDescent="0.3">
      <c r="A9" s="251"/>
      <c r="B9" s="252"/>
      <c r="C9" s="253"/>
      <c r="D9" s="254"/>
      <c r="E9" s="253"/>
      <c r="F9" s="254"/>
      <c r="G9" s="253"/>
      <c r="H9" s="254"/>
      <c r="I9" s="253"/>
      <c r="J9" s="254"/>
      <c r="K9" s="253"/>
      <c r="L9" s="254"/>
      <c r="M9" s="253"/>
      <c r="N9" s="254"/>
      <c r="O9" s="253"/>
      <c r="P9" s="254"/>
      <c r="Q9" s="253"/>
      <c r="R9" s="254"/>
      <c r="S9" s="253"/>
      <c r="T9" s="254"/>
      <c r="U9" s="253"/>
      <c r="V9" s="254"/>
      <c r="W9" s="253"/>
      <c r="X9" s="254"/>
      <c r="Y9" s="253"/>
      <c r="Z9" s="254"/>
      <c r="AA9" s="253"/>
      <c r="AB9" s="254"/>
      <c r="AC9" s="253"/>
      <c r="AD9" s="254"/>
      <c r="AE9" s="253"/>
      <c r="AF9" s="254"/>
      <c r="AG9" s="253"/>
      <c r="AH9" s="254"/>
      <c r="AI9" s="253"/>
      <c r="AJ9" s="254"/>
      <c r="AK9" s="253"/>
      <c r="AL9" s="254"/>
      <c r="AM9" s="253"/>
      <c r="AN9" s="254"/>
      <c r="AO9" s="253"/>
      <c r="AP9" s="254"/>
      <c r="AQ9" s="253"/>
      <c r="AR9" s="254"/>
      <c r="AS9" s="253"/>
      <c r="AT9" s="254"/>
      <c r="AU9" s="253"/>
      <c r="AV9" s="254"/>
      <c r="AW9" s="253"/>
      <c r="AX9" s="254"/>
      <c r="AY9" s="253"/>
      <c r="AZ9" s="254"/>
      <c r="BA9" s="253"/>
      <c r="BB9" s="254"/>
      <c r="BC9" s="253"/>
      <c r="BD9" s="254"/>
      <c r="BE9" s="253"/>
      <c r="BF9" s="254"/>
      <c r="BG9" s="253"/>
      <c r="BH9" s="254"/>
      <c r="BI9" s="253"/>
      <c r="BJ9" s="254"/>
      <c r="BK9" s="253"/>
      <c r="BL9" s="254"/>
      <c r="BM9" s="253"/>
      <c r="BN9" s="254"/>
      <c r="BO9" s="253"/>
      <c r="BP9" s="254"/>
      <c r="BQ9" s="253"/>
      <c r="BR9" s="254"/>
      <c r="BS9" s="253"/>
      <c r="BT9" s="254"/>
      <c r="BU9" s="253"/>
      <c r="BV9" s="254"/>
      <c r="BW9" s="253"/>
      <c r="BX9" s="254"/>
      <c r="BY9" s="253"/>
      <c r="BZ9" s="254"/>
      <c r="CA9" s="253"/>
      <c r="CB9" s="254"/>
      <c r="CC9" s="253"/>
      <c r="CD9" s="254"/>
      <c r="CE9" s="253"/>
      <c r="CF9" s="254"/>
      <c r="CG9" s="253"/>
      <c r="CH9" s="254"/>
      <c r="CI9" s="253"/>
      <c r="CJ9" s="254"/>
      <c r="CK9" s="255"/>
      <c r="CL9" s="256"/>
      <c r="CM9" s="255"/>
      <c r="CN9" s="255"/>
      <c r="CO9" s="255"/>
      <c r="CP9" s="255"/>
      <c r="CQ9" s="255"/>
      <c r="CR9" s="255"/>
      <c r="CS9" s="255"/>
      <c r="CT9" s="255"/>
      <c r="CU9" s="255"/>
      <c r="CV9" s="255"/>
      <c r="CW9" s="255"/>
      <c r="CX9" s="255"/>
      <c r="CY9" s="255"/>
      <c r="CZ9" s="255"/>
      <c r="DA9" s="256"/>
      <c r="DB9" s="256"/>
      <c r="DC9" s="256"/>
      <c r="DD9" s="256"/>
      <c r="DE9" s="256"/>
      <c r="DF9" s="256"/>
      <c r="DG9" s="256"/>
      <c r="DH9" s="256"/>
      <c r="DI9" s="256"/>
      <c r="DJ9" s="256"/>
      <c r="DK9" s="256"/>
      <c r="DL9" s="256"/>
      <c r="DM9" s="256"/>
      <c r="DN9" s="250"/>
      <c r="DO9" s="250"/>
    </row>
    <row r="10" spans="1:248" s="172" customFormat="1" ht="15.75" thickBot="1" x14ac:dyDescent="0.3">
      <c r="A10" s="257"/>
      <c r="B10" s="257" t="s">
        <v>1580</v>
      </c>
      <c r="C10" s="258">
        <v>862</v>
      </c>
      <c r="D10" s="258">
        <v>831</v>
      </c>
      <c r="E10" s="258">
        <v>867</v>
      </c>
      <c r="F10" s="258">
        <v>973</v>
      </c>
      <c r="G10" s="258">
        <v>1468</v>
      </c>
      <c r="H10" s="258">
        <v>1504</v>
      </c>
      <c r="I10" s="258">
        <v>1354</v>
      </c>
      <c r="J10" s="258">
        <v>1362</v>
      </c>
      <c r="K10" s="258">
        <v>1627</v>
      </c>
      <c r="L10" s="258">
        <v>1373</v>
      </c>
      <c r="M10" s="258">
        <v>1343</v>
      </c>
      <c r="N10" s="258">
        <v>1477</v>
      </c>
      <c r="O10" s="258">
        <v>1463</v>
      </c>
      <c r="P10" s="258">
        <v>1433</v>
      </c>
      <c r="Q10" s="258">
        <v>1541</v>
      </c>
      <c r="R10" s="258">
        <v>1686</v>
      </c>
      <c r="S10" s="258">
        <v>1227</v>
      </c>
      <c r="T10" s="258">
        <v>804</v>
      </c>
      <c r="U10" s="258">
        <v>1885</v>
      </c>
      <c r="V10" s="258">
        <v>1714</v>
      </c>
      <c r="W10" s="258">
        <v>2330</v>
      </c>
      <c r="X10" s="258">
        <v>3616</v>
      </c>
      <c r="Y10" s="258">
        <v>4746</v>
      </c>
      <c r="Z10" s="258">
        <v>5423</v>
      </c>
      <c r="AA10" s="258">
        <v>5854</v>
      </c>
      <c r="AB10" s="258">
        <v>5907</v>
      </c>
      <c r="AC10" s="258">
        <v>5523</v>
      </c>
      <c r="AD10" s="258">
        <v>5143</v>
      </c>
      <c r="AE10" s="258">
        <v>4058</v>
      </c>
      <c r="AF10" s="258">
        <v>2467</v>
      </c>
      <c r="AG10" s="258">
        <v>1897</v>
      </c>
      <c r="AH10" s="258">
        <v>875</v>
      </c>
      <c r="AI10" s="258">
        <v>722</v>
      </c>
      <c r="AJ10" s="258">
        <v>1043</v>
      </c>
      <c r="AK10" s="258">
        <v>1414</v>
      </c>
      <c r="AL10" s="258">
        <v>1846</v>
      </c>
      <c r="AM10" s="258">
        <v>2191</v>
      </c>
      <c r="AN10" s="258">
        <v>2262</v>
      </c>
      <c r="AO10" s="258">
        <v>3190</v>
      </c>
      <c r="AP10" s="258">
        <v>3706</v>
      </c>
      <c r="AQ10" s="258">
        <v>4298</v>
      </c>
      <c r="AR10" s="258">
        <v>2418</v>
      </c>
      <c r="AS10" s="258">
        <v>1631</v>
      </c>
      <c r="AT10" s="258">
        <v>1544</v>
      </c>
      <c r="AU10" s="258">
        <v>1855</v>
      </c>
      <c r="AV10" s="258">
        <v>8097</v>
      </c>
      <c r="AW10" s="258">
        <v>12385</v>
      </c>
      <c r="AX10" s="258">
        <v>16030</v>
      </c>
      <c r="AY10" s="258">
        <v>15073</v>
      </c>
      <c r="AZ10" s="258">
        <v>20933</v>
      </c>
      <c r="BA10" s="258">
        <v>18855</v>
      </c>
      <c r="BB10" s="258">
        <v>19000</v>
      </c>
      <c r="BC10" s="258">
        <v>19830</v>
      </c>
      <c r="BD10" s="258">
        <v>21542</v>
      </c>
      <c r="BE10" s="258">
        <v>25434</v>
      </c>
      <c r="BF10" s="258">
        <v>24025</v>
      </c>
      <c r="BG10" s="258">
        <v>22642</v>
      </c>
      <c r="BH10" s="258">
        <v>22824</v>
      </c>
      <c r="BI10" s="258">
        <v>28628</v>
      </c>
      <c r="BJ10" s="258">
        <v>26856</v>
      </c>
      <c r="BK10" s="258">
        <v>27013</v>
      </c>
      <c r="BL10" s="258">
        <v>29644</v>
      </c>
      <c r="BM10" s="258">
        <v>32856</v>
      </c>
      <c r="BN10" s="258">
        <v>35100</v>
      </c>
      <c r="BO10" s="258">
        <v>35163</v>
      </c>
      <c r="BP10" s="258">
        <v>33379</v>
      </c>
      <c r="BQ10" s="258">
        <v>33627</v>
      </c>
      <c r="BR10" s="258">
        <v>40200</v>
      </c>
      <c r="BS10" s="258">
        <v>44376</v>
      </c>
      <c r="BT10" s="258">
        <v>43411</v>
      </c>
      <c r="BU10" s="258">
        <v>58153</v>
      </c>
      <c r="BV10" s="258">
        <v>72398</v>
      </c>
      <c r="BW10" s="258">
        <v>78322</v>
      </c>
      <c r="BX10" s="258">
        <v>69467</v>
      </c>
      <c r="BY10" s="258">
        <v>66733</v>
      </c>
      <c r="BZ10" s="258">
        <v>86762</v>
      </c>
      <c r="CA10" s="258">
        <v>115229</v>
      </c>
      <c r="CB10" s="258">
        <v>138010</v>
      </c>
      <c r="CC10" s="258">
        <v>147841</v>
      </c>
      <c r="CD10" s="258">
        <v>129520</v>
      </c>
      <c r="CE10" s="258">
        <v>128483</v>
      </c>
      <c r="CF10" s="258">
        <v>110848</v>
      </c>
      <c r="CG10" s="258">
        <v>161113</v>
      </c>
      <c r="CH10" s="258">
        <v>190364</v>
      </c>
      <c r="CI10" s="258">
        <v>200077</v>
      </c>
      <c r="CJ10" s="258">
        <v>234812</v>
      </c>
      <c r="CK10" s="258">
        <v>249790</v>
      </c>
      <c r="CL10" s="258">
        <v>256200</v>
      </c>
      <c r="CM10" s="258">
        <v>256014</v>
      </c>
      <c r="CN10" s="258">
        <v>239669</v>
      </c>
      <c r="CO10" s="258">
        <v>221153</v>
      </c>
      <c r="CP10" s="258">
        <v>254733</v>
      </c>
      <c r="CQ10" s="258">
        <v>286809</v>
      </c>
      <c r="CR10" s="258">
        <v>323848</v>
      </c>
      <c r="CS10" s="258">
        <v>324069</v>
      </c>
      <c r="CT10" s="258">
        <v>358061</v>
      </c>
      <c r="CU10" s="258">
        <v>375585</v>
      </c>
      <c r="CV10" s="258">
        <v>418807</v>
      </c>
      <c r="CW10" s="258">
        <v>461766</v>
      </c>
      <c r="CX10" s="258">
        <v>485432</v>
      </c>
      <c r="CY10" s="258">
        <v>513045</v>
      </c>
      <c r="CZ10" s="258">
        <v>557594</v>
      </c>
      <c r="DA10" s="258">
        <v>636944</v>
      </c>
      <c r="DB10" s="258">
        <v>749670</v>
      </c>
      <c r="DC10" s="258">
        <v>856061</v>
      </c>
      <c r="DD10" s="258">
        <v>837389</v>
      </c>
      <c r="DE10" s="258">
        <v>688679</v>
      </c>
      <c r="DF10" s="258">
        <v>515852</v>
      </c>
      <c r="DG10" s="258">
        <v>392243</v>
      </c>
      <c r="DH10" s="258">
        <v>381063</v>
      </c>
      <c r="DI10" s="258">
        <v>386038</v>
      </c>
      <c r="DJ10" s="258">
        <v>442225</v>
      </c>
      <c r="DK10" s="258">
        <v>519539</v>
      </c>
      <c r="DL10" s="258">
        <v>570052</v>
      </c>
      <c r="DM10" s="258">
        <v>651914</v>
      </c>
      <c r="DN10" s="259"/>
      <c r="DO10" s="259"/>
    </row>
    <row r="11" spans="1:248" customFormat="1" ht="15" x14ac:dyDescent="0.25">
      <c r="A11" s="260"/>
      <c r="B11" s="261" t="s">
        <v>1581</v>
      </c>
      <c r="C11" s="262"/>
      <c r="D11" s="263"/>
      <c r="E11" s="264"/>
      <c r="F11" s="262"/>
      <c r="G11" s="264"/>
      <c r="H11" s="262"/>
      <c r="I11" s="264"/>
      <c r="J11" s="262"/>
      <c r="K11" s="264"/>
      <c r="L11" s="262"/>
      <c r="M11" s="264"/>
      <c r="N11" s="262"/>
      <c r="O11" s="264"/>
      <c r="P11" s="262"/>
      <c r="Q11" s="264"/>
      <c r="R11" s="262"/>
      <c r="S11" s="263"/>
      <c r="T11" s="263"/>
      <c r="U11" s="264"/>
      <c r="V11" s="262"/>
      <c r="W11" s="264"/>
      <c r="X11" s="262"/>
      <c r="Y11" s="264"/>
      <c r="Z11" s="262"/>
      <c r="AA11" s="264"/>
      <c r="AB11" s="262"/>
      <c r="AC11" s="264"/>
      <c r="AD11" s="262"/>
      <c r="AE11" s="264"/>
      <c r="AF11" s="262"/>
      <c r="AG11" s="264"/>
      <c r="AH11" s="262"/>
      <c r="AI11" s="264"/>
      <c r="AJ11" s="262"/>
      <c r="AK11" s="264"/>
      <c r="AL11" s="262"/>
      <c r="AM11" s="264"/>
      <c r="AN11" s="262"/>
      <c r="AO11" s="264"/>
      <c r="AP11" s="262"/>
      <c r="AQ11" s="264"/>
      <c r="AR11" s="262"/>
      <c r="AS11" s="264"/>
      <c r="AT11" s="262"/>
      <c r="AU11" s="264"/>
      <c r="AV11" s="262"/>
      <c r="AW11" s="264"/>
      <c r="AX11" s="262"/>
      <c r="AY11" s="264"/>
      <c r="AZ11" s="262"/>
      <c r="BA11" s="264"/>
      <c r="BB11" s="262"/>
      <c r="BC11" s="264"/>
      <c r="BD11" s="262"/>
      <c r="BE11" s="264"/>
      <c r="BF11" s="262"/>
      <c r="BG11" s="264"/>
      <c r="BH11" s="262"/>
      <c r="BI11" s="264"/>
      <c r="BJ11" s="262"/>
      <c r="BK11" s="264"/>
      <c r="BL11" s="262"/>
      <c r="BM11" s="264"/>
      <c r="BN11" s="262"/>
      <c r="BO11" s="264"/>
      <c r="BP11" s="262"/>
      <c r="BQ11" s="264"/>
      <c r="BR11" s="262"/>
      <c r="BS11" s="264"/>
      <c r="BT11" s="262"/>
      <c r="BU11" s="264"/>
      <c r="BV11" s="262"/>
      <c r="BW11" s="264"/>
      <c r="BX11" s="262"/>
      <c r="BY11" s="264"/>
      <c r="BZ11" s="262"/>
      <c r="CA11" s="264"/>
      <c r="CB11" s="262"/>
      <c r="CC11" s="264"/>
      <c r="CD11" s="262"/>
      <c r="CE11" s="264"/>
      <c r="CF11" s="262"/>
      <c r="CG11" s="264"/>
      <c r="CH11" s="262"/>
      <c r="CI11" s="264"/>
      <c r="CJ11" s="262"/>
      <c r="CK11" s="264"/>
      <c r="CL11" s="262"/>
      <c r="CM11" s="264"/>
      <c r="CN11" s="262"/>
      <c r="CO11" s="264"/>
      <c r="CP11" s="265"/>
      <c r="CQ11" s="264"/>
      <c r="CR11" s="262"/>
      <c r="CS11" s="264"/>
      <c r="CT11" s="262"/>
      <c r="CU11" s="264"/>
      <c r="CV11" s="262"/>
      <c r="CW11" s="264"/>
      <c r="CX11" s="262"/>
      <c r="CY11" s="264"/>
      <c r="CZ11" s="262"/>
      <c r="DA11" s="264"/>
      <c r="DB11" s="262"/>
      <c r="DC11" s="262"/>
      <c r="DD11" s="262"/>
      <c r="DE11" s="262"/>
      <c r="DF11" s="262"/>
      <c r="DG11" s="262"/>
      <c r="DH11" s="262"/>
      <c r="DI11" s="262"/>
      <c r="DJ11" s="262"/>
      <c r="DK11" s="262"/>
      <c r="DL11" s="262"/>
      <c r="DM11" s="262"/>
      <c r="DN11" s="243"/>
      <c r="DO11" s="243"/>
    </row>
    <row r="12" spans="1:248" customFormat="1" ht="15" x14ac:dyDescent="0.25">
      <c r="A12" s="266" t="s">
        <v>1582</v>
      </c>
      <c r="B12" s="267" t="s">
        <v>1583</v>
      </c>
      <c r="C12" s="268">
        <v>411</v>
      </c>
      <c r="D12" s="269">
        <v>393</v>
      </c>
      <c r="E12" s="270">
        <v>404</v>
      </c>
      <c r="F12" s="268">
        <v>447</v>
      </c>
      <c r="G12" s="270">
        <v>683</v>
      </c>
      <c r="H12" s="268">
        <v>703</v>
      </c>
      <c r="I12" s="270">
        <v>632</v>
      </c>
      <c r="J12" s="268">
        <v>628</v>
      </c>
      <c r="K12" s="270">
        <v>749</v>
      </c>
      <c r="L12" s="268">
        <v>625</v>
      </c>
      <c r="M12" s="270">
        <v>607</v>
      </c>
      <c r="N12" s="268">
        <v>673</v>
      </c>
      <c r="O12" s="270">
        <v>670</v>
      </c>
      <c r="P12" s="268">
        <v>644</v>
      </c>
      <c r="Q12" s="270">
        <v>685</v>
      </c>
      <c r="R12" s="268">
        <v>764</v>
      </c>
      <c r="S12" s="269">
        <v>567</v>
      </c>
      <c r="T12" s="269">
        <v>386</v>
      </c>
      <c r="U12" s="270">
        <v>890</v>
      </c>
      <c r="V12" s="268">
        <v>785</v>
      </c>
      <c r="W12" s="270">
        <v>1023</v>
      </c>
      <c r="X12" s="268">
        <v>1585</v>
      </c>
      <c r="Y12" s="270">
        <v>2059</v>
      </c>
      <c r="Z12" s="268">
        <v>2353</v>
      </c>
      <c r="AA12" s="270">
        <v>2434</v>
      </c>
      <c r="AB12" s="268">
        <v>2347</v>
      </c>
      <c r="AC12" s="270">
        <v>2115</v>
      </c>
      <c r="AD12" s="268">
        <v>1985</v>
      </c>
      <c r="AE12" s="270">
        <v>1523</v>
      </c>
      <c r="AF12" s="268">
        <v>867</v>
      </c>
      <c r="AG12" s="270">
        <v>721</v>
      </c>
      <c r="AH12" s="268">
        <v>277</v>
      </c>
      <c r="AI12" s="270">
        <v>166</v>
      </c>
      <c r="AJ12" s="268">
        <v>226</v>
      </c>
      <c r="AK12" s="270">
        <v>418</v>
      </c>
      <c r="AL12" s="268">
        <v>603</v>
      </c>
      <c r="AM12" s="270">
        <v>745</v>
      </c>
      <c r="AN12" s="268">
        <v>833</v>
      </c>
      <c r="AO12" s="270">
        <v>1287</v>
      </c>
      <c r="AP12" s="268">
        <v>1569</v>
      </c>
      <c r="AQ12" s="270">
        <v>2000</v>
      </c>
      <c r="AR12" s="268">
        <v>1061</v>
      </c>
      <c r="AS12" s="270">
        <v>624</v>
      </c>
      <c r="AT12" s="268">
        <v>537</v>
      </c>
      <c r="AU12" s="270">
        <v>638</v>
      </c>
      <c r="AV12" s="268">
        <v>4340</v>
      </c>
      <c r="AW12" s="270">
        <v>6972</v>
      </c>
      <c r="AX12" s="268">
        <v>9236</v>
      </c>
      <c r="AY12" s="270">
        <v>8653</v>
      </c>
      <c r="AZ12" s="268">
        <v>13539</v>
      </c>
      <c r="BA12" s="270">
        <v>11812</v>
      </c>
      <c r="BB12" s="268">
        <v>11495</v>
      </c>
      <c r="BC12" s="270">
        <v>11900</v>
      </c>
      <c r="BD12" s="268">
        <v>13247</v>
      </c>
      <c r="BE12" s="270">
        <v>16107</v>
      </c>
      <c r="BF12" s="268">
        <v>14231</v>
      </c>
      <c r="BG12" s="270">
        <v>12519</v>
      </c>
      <c r="BH12" s="268">
        <v>11264</v>
      </c>
      <c r="BI12" s="270">
        <v>15053</v>
      </c>
      <c r="BJ12" s="268">
        <v>13373</v>
      </c>
      <c r="BK12" s="270">
        <v>12630</v>
      </c>
      <c r="BL12" s="268">
        <v>13546</v>
      </c>
      <c r="BM12" s="270">
        <v>14707</v>
      </c>
      <c r="BN12" s="268">
        <v>15640</v>
      </c>
      <c r="BO12" s="270">
        <v>16250</v>
      </c>
      <c r="BP12" s="268">
        <v>14873</v>
      </c>
      <c r="BQ12" s="270">
        <v>14882</v>
      </c>
      <c r="BR12" s="268">
        <v>17425</v>
      </c>
      <c r="BS12" s="270">
        <v>17728</v>
      </c>
      <c r="BT12" s="268">
        <v>15546</v>
      </c>
      <c r="BU12" s="270">
        <v>22263</v>
      </c>
      <c r="BV12" s="268">
        <v>28370</v>
      </c>
      <c r="BW12" s="270">
        <v>32860</v>
      </c>
      <c r="BX12" s="268">
        <v>27351</v>
      </c>
      <c r="BY12" s="270">
        <v>28085</v>
      </c>
      <c r="BZ12" s="268">
        <v>40962</v>
      </c>
      <c r="CA12" s="270">
        <v>57759</v>
      </c>
      <c r="CB12" s="268">
        <v>66153</v>
      </c>
      <c r="CC12" s="270">
        <v>64758</v>
      </c>
      <c r="CD12" s="268">
        <v>48116</v>
      </c>
      <c r="CE12" s="270">
        <v>48296</v>
      </c>
      <c r="CF12" s="268">
        <v>39486</v>
      </c>
      <c r="CG12" s="270">
        <v>69005</v>
      </c>
      <c r="CH12" s="268">
        <v>83181</v>
      </c>
      <c r="CI12" s="270">
        <v>83041</v>
      </c>
      <c r="CJ12" s="268">
        <v>98968</v>
      </c>
      <c r="CK12" s="270">
        <v>111547</v>
      </c>
      <c r="CL12" s="268">
        <v>115946</v>
      </c>
      <c r="CM12" s="270">
        <v>116465</v>
      </c>
      <c r="CN12" s="268">
        <v>108130</v>
      </c>
      <c r="CO12" s="270">
        <v>96566</v>
      </c>
      <c r="CP12" s="268">
        <v>119156</v>
      </c>
      <c r="CQ12" s="270">
        <v>135497</v>
      </c>
      <c r="CR12" s="268">
        <v>158031</v>
      </c>
      <c r="CS12" s="270">
        <v>146908</v>
      </c>
      <c r="CT12" s="268">
        <v>166586</v>
      </c>
      <c r="CU12" s="270">
        <v>168888</v>
      </c>
      <c r="CV12" s="268">
        <v>191079</v>
      </c>
      <c r="CW12" s="270">
        <v>214433</v>
      </c>
      <c r="CX12" s="268">
        <v>228744</v>
      </c>
      <c r="CY12" s="270">
        <v>240444</v>
      </c>
      <c r="CZ12" s="268">
        <v>255874</v>
      </c>
      <c r="DA12" s="270">
        <v>299168</v>
      </c>
      <c r="DB12" s="268">
        <v>364047</v>
      </c>
      <c r="DC12" s="268">
        <v>418189</v>
      </c>
      <c r="DD12" s="268">
        <v>400840</v>
      </c>
      <c r="DE12" s="268">
        <v>292734</v>
      </c>
      <c r="DF12" s="268">
        <v>176575</v>
      </c>
      <c r="DG12" s="268">
        <v>100699</v>
      </c>
      <c r="DH12" s="268">
        <v>104571</v>
      </c>
      <c r="DI12" s="268">
        <v>102068</v>
      </c>
      <c r="DJ12" s="268">
        <v>124978</v>
      </c>
      <c r="DK12" s="268">
        <v>162631</v>
      </c>
      <c r="DL12" s="268">
        <v>184235</v>
      </c>
      <c r="DM12" s="268">
        <v>222339</v>
      </c>
      <c r="DN12" s="243"/>
      <c r="DO12" s="243"/>
    </row>
    <row r="13" spans="1:248" customFormat="1" ht="15" x14ac:dyDescent="0.25">
      <c r="A13" s="260" t="s">
        <v>1584</v>
      </c>
      <c r="B13" s="261" t="s">
        <v>1585</v>
      </c>
      <c r="C13" s="262">
        <v>69</v>
      </c>
      <c r="D13" s="263">
        <v>71</v>
      </c>
      <c r="E13" s="264">
        <v>79</v>
      </c>
      <c r="F13" s="262">
        <v>92</v>
      </c>
      <c r="G13" s="264">
        <v>103</v>
      </c>
      <c r="H13" s="262">
        <v>104</v>
      </c>
      <c r="I13" s="264">
        <v>104</v>
      </c>
      <c r="J13" s="262">
        <v>107</v>
      </c>
      <c r="K13" s="264">
        <v>111</v>
      </c>
      <c r="L13" s="262">
        <v>105</v>
      </c>
      <c r="M13" s="264">
        <v>102</v>
      </c>
      <c r="N13" s="262">
        <v>102</v>
      </c>
      <c r="O13" s="264">
        <v>100</v>
      </c>
      <c r="P13" s="262">
        <v>100</v>
      </c>
      <c r="Q13" s="264">
        <v>102</v>
      </c>
      <c r="R13" s="262">
        <v>111</v>
      </c>
      <c r="S13" s="263">
        <v>103</v>
      </c>
      <c r="T13" s="263">
        <v>85</v>
      </c>
      <c r="U13" s="264">
        <v>132</v>
      </c>
      <c r="V13" s="262">
        <v>132</v>
      </c>
      <c r="W13" s="264">
        <v>174</v>
      </c>
      <c r="X13" s="262">
        <v>188</v>
      </c>
      <c r="Y13" s="264">
        <v>197</v>
      </c>
      <c r="Z13" s="262">
        <v>216</v>
      </c>
      <c r="AA13" s="264">
        <v>235</v>
      </c>
      <c r="AB13" s="262">
        <v>254</v>
      </c>
      <c r="AC13" s="264">
        <v>273</v>
      </c>
      <c r="AD13" s="262">
        <v>296</v>
      </c>
      <c r="AE13" s="264">
        <v>336</v>
      </c>
      <c r="AF13" s="262">
        <v>312</v>
      </c>
      <c r="AG13" s="264">
        <v>177</v>
      </c>
      <c r="AH13" s="262">
        <v>107</v>
      </c>
      <c r="AI13" s="264">
        <v>146</v>
      </c>
      <c r="AJ13" s="262">
        <v>204</v>
      </c>
      <c r="AK13" s="264">
        <v>269</v>
      </c>
      <c r="AL13" s="262">
        <v>321</v>
      </c>
      <c r="AM13" s="264">
        <v>360</v>
      </c>
      <c r="AN13" s="262">
        <v>324</v>
      </c>
      <c r="AO13" s="264">
        <v>366</v>
      </c>
      <c r="AP13" s="262">
        <v>405</v>
      </c>
      <c r="AQ13" s="264">
        <v>450</v>
      </c>
      <c r="AR13" s="262">
        <v>285</v>
      </c>
      <c r="AS13" s="264">
        <v>219</v>
      </c>
      <c r="AT13" s="262">
        <v>265</v>
      </c>
      <c r="AU13" s="264">
        <v>367</v>
      </c>
      <c r="AV13" s="262">
        <v>1426</v>
      </c>
      <c r="AW13" s="264">
        <v>2103</v>
      </c>
      <c r="AX13" s="262">
        <v>2646</v>
      </c>
      <c r="AY13" s="264">
        <v>2393</v>
      </c>
      <c r="AZ13" s="262">
        <v>2547</v>
      </c>
      <c r="BA13" s="264">
        <v>2636</v>
      </c>
      <c r="BB13" s="262">
        <v>2864</v>
      </c>
      <c r="BC13" s="264">
        <v>2996</v>
      </c>
      <c r="BD13" s="262">
        <v>3010</v>
      </c>
      <c r="BE13" s="264">
        <v>3272</v>
      </c>
      <c r="BF13" s="262">
        <v>3565</v>
      </c>
      <c r="BG13" s="264">
        <v>3719</v>
      </c>
      <c r="BH13" s="262">
        <v>3648</v>
      </c>
      <c r="BI13" s="264">
        <v>4146</v>
      </c>
      <c r="BJ13" s="262">
        <v>4375</v>
      </c>
      <c r="BK13" s="264">
        <v>4044</v>
      </c>
      <c r="BL13" s="262">
        <v>3647</v>
      </c>
      <c r="BM13" s="264">
        <v>3897</v>
      </c>
      <c r="BN13" s="262">
        <v>3972</v>
      </c>
      <c r="BO13" s="264">
        <v>3943</v>
      </c>
      <c r="BP13" s="262">
        <v>4118</v>
      </c>
      <c r="BQ13" s="264">
        <v>4421</v>
      </c>
      <c r="BR13" s="262">
        <v>4385</v>
      </c>
      <c r="BS13" s="264">
        <v>4883</v>
      </c>
      <c r="BT13" s="262">
        <v>5134</v>
      </c>
      <c r="BU13" s="264">
        <v>5648</v>
      </c>
      <c r="BV13" s="262">
        <v>6129</v>
      </c>
      <c r="BW13" s="264">
        <v>6225</v>
      </c>
      <c r="BX13" s="262">
        <v>7224</v>
      </c>
      <c r="BY13" s="264">
        <v>9971</v>
      </c>
      <c r="BZ13" s="262">
        <v>11647</v>
      </c>
      <c r="CA13" s="264">
        <v>13889</v>
      </c>
      <c r="CB13" s="262">
        <v>16041</v>
      </c>
      <c r="CC13" s="264">
        <v>17449</v>
      </c>
      <c r="CD13" s="262">
        <v>20324</v>
      </c>
      <c r="CE13" s="264">
        <v>18563</v>
      </c>
      <c r="CF13" s="262">
        <v>18860</v>
      </c>
      <c r="CG13" s="264">
        <v>20432</v>
      </c>
      <c r="CH13" s="262">
        <v>23019</v>
      </c>
      <c r="CI13" s="264">
        <v>22479</v>
      </c>
      <c r="CJ13" s="262">
        <v>29180</v>
      </c>
      <c r="CK13" s="264">
        <v>31653</v>
      </c>
      <c r="CL13" s="262">
        <v>34497</v>
      </c>
      <c r="CM13" s="264">
        <v>34497</v>
      </c>
      <c r="CN13" s="262">
        <v>30451</v>
      </c>
      <c r="CO13" s="264">
        <v>31021</v>
      </c>
      <c r="CP13" s="262">
        <v>37492</v>
      </c>
      <c r="CQ13" s="264">
        <v>41371</v>
      </c>
      <c r="CR13" s="262">
        <v>43356</v>
      </c>
      <c r="CS13" s="264">
        <v>38486</v>
      </c>
      <c r="CT13" s="262">
        <v>44864</v>
      </c>
      <c r="CU13" s="264">
        <v>47652</v>
      </c>
      <c r="CV13" s="262">
        <v>50684</v>
      </c>
      <c r="CW13" s="264">
        <v>55847</v>
      </c>
      <c r="CX13" s="262">
        <v>57761</v>
      </c>
      <c r="CY13" s="264">
        <v>64648</v>
      </c>
      <c r="CZ13" s="262">
        <v>71524</v>
      </c>
      <c r="DA13" s="264">
        <v>74462</v>
      </c>
      <c r="DB13" s="262">
        <v>82964</v>
      </c>
      <c r="DC13" s="262">
        <v>94481</v>
      </c>
      <c r="DD13" s="262">
        <v>104532</v>
      </c>
      <c r="DE13" s="262">
        <v>106492</v>
      </c>
      <c r="DF13" s="262">
        <v>101654</v>
      </c>
      <c r="DG13" s="262">
        <v>96304</v>
      </c>
      <c r="DH13" s="262">
        <v>96076</v>
      </c>
      <c r="DI13" s="262">
        <v>100316</v>
      </c>
      <c r="DJ13" s="262">
        <v>105622</v>
      </c>
      <c r="DK13" s="262">
        <v>110000</v>
      </c>
      <c r="DL13" s="262">
        <v>120428</v>
      </c>
      <c r="DM13" s="262">
        <v>130259</v>
      </c>
      <c r="DN13" s="243"/>
      <c r="DO13" s="243"/>
    </row>
    <row r="14" spans="1:248" customFormat="1" ht="15" x14ac:dyDescent="0.25">
      <c r="A14" s="266" t="s">
        <v>1586</v>
      </c>
      <c r="B14" s="267" t="s">
        <v>1587</v>
      </c>
      <c r="C14" s="268">
        <v>9</v>
      </c>
      <c r="D14" s="269">
        <v>8</v>
      </c>
      <c r="E14" s="270">
        <v>9</v>
      </c>
      <c r="F14" s="268">
        <v>10</v>
      </c>
      <c r="G14" s="270">
        <v>16</v>
      </c>
      <c r="H14" s="268">
        <v>17</v>
      </c>
      <c r="I14" s="270">
        <v>15</v>
      </c>
      <c r="J14" s="268">
        <v>15</v>
      </c>
      <c r="K14" s="270">
        <v>18</v>
      </c>
      <c r="L14" s="268">
        <v>15</v>
      </c>
      <c r="M14" s="270">
        <v>14</v>
      </c>
      <c r="N14" s="268">
        <v>16</v>
      </c>
      <c r="O14" s="270">
        <v>16</v>
      </c>
      <c r="P14" s="268">
        <v>16</v>
      </c>
      <c r="Q14" s="270">
        <v>17</v>
      </c>
      <c r="R14" s="268">
        <v>18</v>
      </c>
      <c r="S14" s="269">
        <v>12</v>
      </c>
      <c r="T14" s="269">
        <v>7</v>
      </c>
      <c r="U14" s="270">
        <v>19</v>
      </c>
      <c r="V14" s="268">
        <v>17</v>
      </c>
      <c r="W14" s="270">
        <v>26</v>
      </c>
      <c r="X14" s="268">
        <v>41</v>
      </c>
      <c r="Y14" s="270">
        <v>55</v>
      </c>
      <c r="Z14" s="268">
        <v>62</v>
      </c>
      <c r="AA14" s="270">
        <v>68</v>
      </c>
      <c r="AB14" s="268">
        <v>68</v>
      </c>
      <c r="AC14" s="270">
        <v>64</v>
      </c>
      <c r="AD14" s="268">
        <v>59</v>
      </c>
      <c r="AE14" s="270">
        <v>53</v>
      </c>
      <c r="AF14" s="268">
        <v>49</v>
      </c>
      <c r="AG14" s="270">
        <v>28</v>
      </c>
      <c r="AH14" s="268">
        <v>17</v>
      </c>
      <c r="AI14" s="270">
        <v>24</v>
      </c>
      <c r="AJ14" s="268">
        <v>33</v>
      </c>
      <c r="AK14" s="270">
        <v>42</v>
      </c>
      <c r="AL14" s="268">
        <v>50</v>
      </c>
      <c r="AM14" s="270">
        <v>54</v>
      </c>
      <c r="AN14" s="268">
        <v>51</v>
      </c>
      <c r="AO14" s="270">
        <v>56</v>
      </c>
      <c r="AP14" s="268">
        <v>59</v>
      </c>
      <c r="AQ14" s="270">
        <v>78</v>
      </c>
      <c r="AR14" s="268">
        <v>48</v>
      </c>
      <c r="AS14" s="270">
        <v>34</v>
      </c>
      <c r="AT14" s="268">
        <v>48</v>
      </c>
      <c r="AU14" s="270">
        <v>113</v>
      </c>
      <c r="AV14" s="268">
        <v>292</v>
      </c>
      <c r="AW14" s="270">
        <v>445</v>
      </c>
      <c r="AX14" s="268">
        <v>560</v>
      </c>
      <c r="AY14" s="270">
        <v>508</v>
      </c>
      <c r="AZ14" s="268">
        <v>554</v>
      </c>
      <c r="BA14" s="270">
        <v>582</v>
      </c>
      <c r="BB14" s="268">
        <v>659</v>
      </c>
      <c r="BC14" s="270">
        <v>694</v>
      </c>
      <c r="BD14" s="268">
        <v>715</v>
      </c>
      <c r="BE14" s="270">
        <v>808</v>
      </c>
      <c r="BF14" s="268">
        <v>893</v>
      </c>
      <c r="BG14" s="270">
        <v>952</v>
      </c>
      <c r="BH14" s="268">
        <v>938</v>
      </c>
      <c r="BI14" s="270">
        <v>1091</v>
      </c>
      <c r="BJ14" s="268">
        <v>1256</v>
      </c>
      <c r="BK14" s="270">
        <v>1292</v>
      </c>
      <c r="BL14" s="268">
        <v>1274</v>
      </c>
      <c r="BM14" s="270">
        <v>1260</v>
      </c>
      <c r="BN14" s="268">
        <v>1256</v>
      </c>
      <c r="BO14" s="270">
        <v>1234</v>
      </c>
      <c r="BP14" s="268">
        <v>1399</v>
      </c>
      <c r="BQ14" s="270">
        <v>1415</v>
      </c>
      <c r="BR14" s="268">
        <v>1633</v>
      </c>
      <c r="BS14" s="270">
        <v>1597</v>
      </c>
      <c r="BT14" s="268">
        <v>1926</v>
      </c>
      <c r="BU14" s="270">
        <v>2300</v>
      </c>
      <c r="BV14" s="268">
        <v>2336</v>
      </c>
      <c r="BW14" s="270">
        <v>2297</v>
      </c>
      <c r="BX14" s="268">
        <v>3326</v>
      </c>
      <c r="BY14" s="270">
        <v>3003</v>
      </c>
      <c r="BZ14" s="268">
        <v>3628</v>
      </c>
      <c r="CA14" s="270">
        <v>3828</v>
      </c>
      <c r="CB14" s="268">
        <v>5457</v>
      </c>
      <c r="CC14" s="270">
        <v>6041</v>
      </c>
      <c r="CD14" s="268">
        <v>6470</v>
      </c>
      <c r="CE14" s="270">
        <v>6696</v>
      </c>
      <c r="CF14" s="268">
        <v>5961</v>
      </c>
      <c r="CG14" s="270">
        <v>6706</v>
      </c>
      <c r="CH14" s="268">
        <v>6276</v>
      </c>
      <c r="CI14" s="270">
        <v>9196</v>
      </c>
      <c r="CJ14" s="268">
        <v>8617</v>
      </c>
      <c r="CK14" s="270">
        <v>7998</v>
      </c>
      <c r="CL14" s="268">
        <v>9775</v>
      </c>
      <c r="CM14" s="270">
        <v>10661</v>
      </c>
      <c r="CN14" s="268">
        <v>10018</v>
      </c>
      <c r="CO14" s="270">
        <v>10776</v>
      </c>
      <c r="CP14" s="268">
        <v>10011</v>
      </c>
      <c r="CQ14" s="270">
        <v>13823</v>
      </c>
      <c r="CR14" s="268">
        <v>15678</v>
      </c>
      <c r="CS14" s="270">
        <v>18445</v>
      </c>
      <c r="CT14" s="268">
        <v>17679</v>
      </c>
      <c r="CU14" s="270">
        <v>18124</v>
      </c>
      <c r="CV14" s="268">
        <v>22722</v>
      </c>
      <c r="CW14" s="270">
        <v>19235</v>
      </c>
      <c r="CX14" s="268">
        <v>21163</v>
      </c>
      <c r="CY14" s="270">
        <v>24084</v>
      </c>
      <c r="CZ14" s="268">
        <v>25107</v>
      </c>
      <c r="DA14" s="270">
        <v>28070</v>
      </c>
      <c r="DB14" s="268">
        <v>31547</v>
      </c>
      <c r="DC14" s="268">
        <v>37272</v>
      </c>
      <c r="DD14" s="268">
        <v>36426</v>
      </c>
      <c r="DE14" s="268">
        <v>32405</v>
      </c>
      <c r="DF14" s="268">
        <v>28695</v>
      </c>
      <c r="DG14" s="268">
        <v>26638</v>
      </c>
      <c r="DH14" s="268">
        <v>26506</v>
      </c>
      <c r="DI14" s="268">
        <v>27697</v>
      </c>
      <c r="DJ14" s="268">
        <v>29168</v>
      </c>
      <c r="DK14" s="268">
        <v>30377</v>
      </c>
      <c r="DL14" s="268">
        <v>33257</v>
      </c>
      <c r="DM14" s="268">
        <v>35972</v>
      </c>
      <c r="DN14" s="243"/>
      <c r="DO14" s="243"/>
    </row>
    <row r="15" spans="1:248" customFormat="1" ht="15" x14ac:dyDescent="0.25">
      <c r="A15" s="260" t="s">
        <v>1588</v>
      </c>
      <c r="B15" s="261" t="s">
        <v>1589</v>
      </c>
      <c r="C15" s="271">
        <v>0</v>
      </c>
      <c r="D15" s="272">
        <v>0</v>
      </c>
      <c r="E15" s="273">
        <v>0</v>
      </c>
      <c r="F15" s="271">
        <v>0</v>
      </c>
      <c r="G15" s="273">
        <v>0</v>
      </c>
      <c r="H15" s="262">
        <v>0</v>
      </c>
      <c r="I15" s="264">
        <v>0</v>
      </c>
      <c r="J15" s="262">
        <v>0</v>
      </c>
      <c r="K15" s="264">
        <v>0</v>
      </c>
      <c r="L15" s="262">
        <v>0</v>
      </c>
      <c r="M15" s="264">
        <v>0</v>
      </c>
      <c r="N15" s="262">
        <v>0</v>
      </c>
      <c r="O15" s="264">
        <v>0</v>
      </c>
      <c r="P15" s="262">
        <v>0</v>
      </c>
      <c r="Q15" s="264">
        <v>0</v>
      </c>
      <c r="R15" s="262">
        <v>0</v>
      </c>
      <c r="S15" s="263">
        <v>0</v>
      </c>
      <c r="T15" s="263">
        <v>0</v>
      </c>
      <c r="U15" s="264">
        <v>0</v>
      </c>
      <c r="V15" s="262">
        <v>0</v>
      </c>
      <c r="W15" s="264">
        <v>0</v>
      </c>
      <c r="X15" s="262">
        <v>0</v>
      </c>
      <c r="Y15" s="264">
        <v>0</v>
      </c>
      <c r="Z15" s="262">
        <v>0</v>
      </c>
      <c r="AA15" s="264">
        <v>0</v>
      </c>
      <c r="AB15" s="262">
        <v>0</v>
      </c>
      <c r="AC15" s="264">
        <v>0</v>
      </c>
      <c r="AD15" s="262">
        <v>0</v>
      </c>
      <c r="AE15" s="264">
        <v>0</v>
      </c>
      <c r="AF15" s="262">
        <v>0</v>
      </c>
      <c r="AG15" s="264">
        <v>0</v>
      </c>
      <c r="AH15" s="262">
        <v>0</v>
      </c>
      <c r="AI15" s="264">
        <v>0</v>
      </c>
      <c r="AJ15" s="262">
        <v>0</v>
      </c>
      <c r="AK15" s="264">
        <v>0</v>
      </c>
      <c r="AL15" s="262">
        <v>0</v>
      </c>
      <c r="AM15" s="264">
        <v>0</v>
      </c>
      <c r="AN15" s="262">
        <v>0</v>
      </c>
      <c r="AO15" s="264">
        <v>0</v>
      </c>
      <c r="AP15" s="262">
        <v>0</v>
      </c>
      <c r="AQ15" s="264">
        <v>18</v>
      </c>
      <c r="AR15" s="262">
        <v>10</v>
      </c>
      <c r="AS15" s="264">
        <v>10</v>
      </c>
      <c r="AT15" s="262">
        <v>5</v>
      </c>
      <c r="AU15" s="264">
        <v>4</v>
      </c>
      <c r="AV15" s="262">
        <v>26</v>
      </c>
      <c r="AW15" s="264">
        <v>43</v>
      </c>
      <c r="AX15" s="262">
        <v>75</v>
      </c>
      <c r="AY15" s="264">
        <v>88</v>
      </c>
      <c r="AZ15" s="262">
        <v>89</v>
      </c>
      <c r="BA15" s="264">
        <v>46</v>
      </c>
      <c r="BB15" s="262">
        <v>40</v>
      </c>
      <c r="BC15" s="264">
        <v>48</v>
      </c>
      <c r="BD15" s="262">
        <v>47</v>
      </c>
      <c r="BE15" s="264">
        <v>46</v>
      </c>
      <c r="BF15" s="262">
        <v>45</v>
      </c>
      <c r="BG15" s="264">
        <v>71</v>
      </c>
      <c r="BH15" s="262">
        <v>581</v>
      </c>
      <c r="BI15" s="264">
        <v>731</v>
      </c>
      <c r="BJ15" s="262">
        <v>591</v>
      </c>
      <c r="BK15" s="264">
        <v>562</v>
      </c>
      <c r="BL15" s="262">
        <v>786</v>
      </c>
      <c r="BM15" s="264">
        <v>1172</v>
      </c>
      <c r="BN15" s="262">
        <v>1130</v>
      </c>
      <c r="BO15" s="264">
        <v>861</v>
      </c>
      <c r="BP15" s="262">
        <v>655</v>
      </c>
      <c r="BQ15" s="264">
        <v>672</v>
      </c>
      <c r="BR15" s="262">
        <v>816</v>
      </c>
      <c r="BS15" s="264">
        <v>828</v>
      </c>
      <c r="BT15" s="262">
        <v>826</v>
      </c>
      <c r="BU15" s="264">
        <v>1733</v>
      </c>
      <c r="BV15" s="262">
        <v>2822</v>
      </c>
      <c r="BW15" s="264">
        <v>3010</v>
      </c>
      <c r="BX15" s="262">
        <v>2117</v>
      </c>
      <c r="BY15" s="264">
        <v>997</v>
      </c>
      <c r="BZ15" s="262">
        <v>1085</v>
      </c>
      <c r="CA15" s="264">
        <v>1558</v>
      </c>
      <c r="CB15" s="262">
        <v>2067</v>
      </c>
      <c r="CC15" s="264">
        <v>2664</v>
      </c>
      <c r="CD15" s="262">
        <v>3710</v>
      </c>
      <c r="CE15" s="264">
        <v>4525</v>
      </c>
      <c r="CF15" s="262">
        <v>4912</v>
      </c>
      <c r="CG15" s="264">
        <v>5800</v>
      </c>
      <c r="CH15" s="262">
        <v>9558</v>
      </c>
      <c r="CI15" s="264">
        <v>9324</v>
      </c>
      <c r="CJ15" s="262">
        <v>8843</v>
      </c>
      <c r="CK15" s="264">
        <v>7343</v>
      </c>
      <c r="CL15" s="262">
        <v>6832</v>
      </c>
      <c r="CM15" s="264">
        <v>5941</v>
      </c>
      <c r="CN15" s="262">
        <v>5077</v>
      </c>
      <c r="CO15" s="264">
        <v>4650</v>
      </c>
      <c r="CP15" s="262">
        <v>3818</v>
      </c>
      <c r="CQ15" s="264">
        <v>3121</v>
      </c>
      <c r="CR15" s="262">
        <v>4346</v>
      </c>
      <c r="CS15" s="264">
        <v>5656</v>
      </c>
      <c r="CT15" s="262">
        <v>6442</v>
      </c>
      <c r="CU15" s="264">
        <v>7268</v>
      </c>
      <c r="CV15" s="262">
        <v>8028</v>
      </c>
      <c r="CW15" s="264">
        <v>9017</v>
      </c>
      <c r="CX15" s="262">
        <v>9311</v>
      </c>
      <c r="CY15" s="264">
        <v>9968</v>
      </c>
      <c r="CZ15" s="262">
        <v>10645</v>
      </c>
      <c r="DA15" s="264">
        <v>11066</v>
      </c>
      <c r="DB15" s="262">
        <v>12791</v>
      </c>
      <c r="DC15" s="262">
        <v>15958</v>
      </c>
      <c r="DD15" s="262">
        <v>18047</v>
      </c>
      <c r="DE15" s="262">
        <v>17153</v>
      </c>
      <c r="DF15" s="262">
        <v>15999</v>
      </c>
      <c r="DG15" s="262">
        <v>9733</v>
      </c>
      <c r="DH15" s="262">
        <v>4974</v>
      </c>
      <c r="DI15" s="262">
        <v>5376</v>
      </c>
      <c r="DJ15" s="262">
        <v>8307</v>
      </c>
      <c r="DK15" s="262">
        <v>11721</v>
      </c>
      <c r="DL15" s="262">
        <v>15675</v>
      </c>
      <c r="DM15" s="262">
        <v>19816</v>
      </c>
      <c r="DN15" s="243"/>
      <c r="DO15" s="243"/>
    </row>
    <row r="16" spans="1:248" customFormat="1" ht="15" x14ac:dyDescent="0.25">
      <c r="A16" s="266" t="s">
        <v>1590</v>
      </c>
      <c r="B16" s="267" t="s">
        <v>1591</v>
      </c>
      <c r="C16" s="274">
        <v>0</v>
      </c>
      <c r="D16" s="275">
        <v>0</v>
      </c>
      <c r="E16" s="276">
        <v>0</v>
      </c>
      <c r="F16" s="274">
        <v>0</v>
      </c>
      <c r="G16" s="276">
        <v>0</v>
      </c>
      <c r="H16" s="268">
        <v>0</v>
      </c>
      <c r="I16" s="270">
        <v>0</v>
      </c>
      <c r="J16" s="268">
        <v>0</v>
      </c>
      <c r="K16" s="270">
        <v>0</v>
      </c>
      <c r="L16" s="268">
        <v>0</v>
      </c>
      <c r="M16" s="270">
        <v>0</v>
      </c>
      <c r="N16" s="268">
        <v>0</v>
      </c>
      <c r="O16" s="270">
        <v>0</v>
      </c>
      <c r="P16" s="268">
        <v>0</v>
      </c>
      <c r="Q16" s="270">
        <v>0</v>
      </c>
      <c r="R16" s="268">
        <v>0</v>
      </c>
      <c r="S16" s="269">
        <v>0</v>
      </c>
      <c r="T16" s="269">
        <v>0</v>
      </c>
      <c r="U16" s="270">
        <v>0</v>
      </c>
      <c r="V16" s="268">
        <v>0</v>
      </c>
      <c r="W16" s="270">
        <v>0</v>
      </c>
      <c r="X16" s="268">
        <v>0</v>
      </c>
      <c r="Y16" s="270">
        <v>0</v>
      </c>
      <c r="Z16" s="268">
        <v>0</v>
      </c>
      <c r="AA16" s="270">
        <v>0</v>
      </c>
      <c r="AB16" s="268">
        <v>0</v>
      </c>
      <c r="AC16" s="270">
        <v>0</v>
      </c>
      <c r="AD16" s="268">
        <v>0</v>
      </c>
      <c r="AE16" s="270">
        <v>0</v>
      </c>
      <c r="AF16" s="268">
        <v>0</v>
      </c>
      <c r="AG16" s="270">
        <v>0</v>
      </c>
      <c r="AH16" s="268">
        <v>0</v>
      </c>
      <c r="AI16" s="270">
        <v>0</v>
      </c>
      <c r="AJ16" s="268">
        <v>0</v>
      </c>
      <c r="AK16" s="270">
        <v>0</v>
      </c>
      <c r="AL16" s="268">
        <v>0</v>
      </c>
      <c r="AM16" s="270">
        <v>0</v>
      </c>
      <c r="AN16" s="268">
        <v>0</v>
      </c>
      <c r="AO16" s="270">
        <v>0</v>
      </c>
      <c r="AP16" s="268">
        <v>0</v>
      </c>
      <c r="AQ16" s="270">
        <v>2</v>
      </c>
      <c r="AR16" s="268">
        <v>1</v>
      </c>
      <c r="AS16" s="270">
        <v>1</v>
      </c>
      <c r="AT16" s="268">
        <v>1</v>
      </c>
      <c r="AU16" s="270">
        <v>2</v>
      </c>
      <c r="AV16" s="268">
        <v>6</v>
      </c>
      <c r="AW16" s="270">
        <v>10</v>
      </c>
      <c r="AX16" s="268">
        <v>12</v>
      </c>
      <c r="AY16" s="270">
        <v>10</v>
      </c>
      <c r="AZ16" s="268">
        <v>12</v>
      </c>
      <c r="BA16" s="270">
        <v>12</v>
      </c>
      <c r="BB16" s="268">
        <v>14</v>
      </c>
      <c r="BC16" s="270">
        <v>15</v>
      </c>
      <c r="BD16" s="268">
        <v>15</v>
      </c>
      <c r="BE16" s="270">
        <v>16</v>
      </c>
      <c r="BF16" s="268">
        <v>18</v>
      </c>
      <c r="BG16" s="270">
        <v>20</v>
      </c>
      <c r="BH16" s="268">
        <v>20</v>
      </c>
      <c r="BI16" s="270">
        <v>21</v>
      </c>
      <c r="BJ16" s="268">
        <v>23</v>
      </c>
      <c r="BK16" s="270">
        <v>23</v>
      </c>
      <c r="BL16" s="268">
        <v>21</v>
      </c>
      <c r="BM16" s="270">
        <v>22</v>
      </c>
      <c r="BN16" s="268">
        <v>23</v>
      </c>
      <c r="BO16" s="270">
        <v>23</v>
      </c>
      <c r="BP16" s="268">
        <v>24</v>
      </c>
      <c r="BQ16" s="270">
        <v>24</v>
      </c>
      <c r="BR16" s="268">
        <v>26</v>
      </c>
      <c r="BS16" s="270">
        <v>28</v>
      </c>
      <c r="BT16" s="268">
        <v>30</v>
      </c>
      <c r="BU16" s="270">
        <v>32</v>
      </c>
      <c r="BV16" s="268">
        <v>36</v>
      </c>
      <c r="BW16" s="270">
        <v>36</v>
      </c>
      <c r="BX16" s="268">
        <v>40</v>
      </c>
      <c r="BY16" s="270">
        <v>52</v>
      </c>
      <c r="BZ16" s="268">
        <v>60</v>
      </c>
      <c r="CA16" s="270">
        <v>70</v>
      </c>
      <c r="CB16" s="268">
        <v>78</v>
      </c>
      <c r="CC16" s="270">
        <v>90</v>
      </c>
      <c r="CD16" s="268">
        <v>99</v>
      </c>
      <c r="CE16" s="270">
        <v>115</v>
      </c>
      <c r="CF16" s="268">
        <v>98</v>
      </c>
      <c r="CG16" s="270">
        <v>63</v>
      </c>
      <c r="CH16" s="268">
        <v>346</v>
      </c>
      <c r="CI16" s="270">
        <v>720</v>
      </c>
      <c r="CJ16" s="268">
        <v>1520</v>
      </c>
      <c r="CK16" s="270">
        <v>1666</v>
      </c>
      <c r="CL16" s="268">
        <v>1429</v>
      </c>
      <c r="CM16" s="270">
        <v>294</v>
      </c>
      <c r="CN16" s="268">
        <v>918</v>
      </c>
      <c r="CO16" s="270">
        <v>1087</v>
      </c>
      <c r="CP16" s="268">
        <v>705</v>
      </c>
      <c r="CQ16" s="270">
        <v>506</v>
      </c>
      <c r="CR16" s="268">
        <v>1726</v>
      </c>
      <c r="CS16" s="270">
        <v>1833</v>
      </c>
      <c r="CT16" s="268">
        <v>528</v>
      </c>
      <c r="CU16" s="270">
        <v>1152</v>
      </c>
      <c r="CV16" s="268">
        <v>960</v>
      </c>
      <c r="CW16" s="270">
        <v>909</v>
      </c>
      <c r="CX16" s="268">
        <v>1250</v>
      </c>
      <c r="CY16" s="270">
        <v>1047</v>
      </c>
      <c r="CZ16" s="268">
        <v>1659</v>
      </c>
      <c r="DA16" s="270">
        <v>1195</v>
      </c>
      <c r="DB16" s="268">
        <v>1842</v>
      </c>
      <c r="DC16" s="268">
        <v>1558</v>
      </c>
      <c r="DD16" s="268">
        <v>3235</v>
      </c>
      <c r="DE16" s="268">
        <v>1173</v>
      </c>
      <c r="DF16" s="268">
        <v>1127</v>
      </c>
      <c r="DG16" s="268">
        <v>1068</v>
      </c>
      <c r="DH16" s="268">
        <v>1064</v>
      </c>
      <c r="DI16" s="268">
        <v>1111</v>
      </c>
      <c r="DJ16" s="268">
        <v>1166</v>
      </c>
      <c r="DK16" s="268">
        <v>1214</v>
      </c>
      <c r="DL16" s="268">
        <v>1330</v>
      </c>
      <c r="DM16" s="268">
        <v>1438</v>
      </c>
      <c r="DN16" s="243"/>
      <c r="DO16" s="243"/>
    </row>
    <row r="17" spans="1:119" customFormat="1" ht="15" x14ac:dyDescent="0.25">
      <c r="A17" s="260" t="s">
        <v>1592</v>
      </c>
      <c r="B17" s="261" t="s">
        <v>1593</v>
      </c>
      <c r="C17" s="262">
        <v>0</v>
      </c>
      <c r="D17" s="263">
        <v>0</v>
      </c>
      <c r="E17" s="264">
        <v>0</v>
      </c>
      <c r="F17" s="262">
        <v>0</v>
      </c>
      <c r="G17" s="264">
        <v>0</v>
      </c>
      <c r="H17" s="262">
        <v>0</v>
      </c>
      <c r="I17" s="264">
        <v>0</v>
      </c>
      <c r="J17" s="262">
        <v>0</v>
      </c>
      <c r="K17" s="264">
        <v>0</v>
      </c>
      <c r="L17" s="262">
        <v>0</v>
      </c>
      <c r="M17" s="264">
        <v>0</v>
      </c>
      <c r="N17" s="262">
        <v>0</v>
      </c>
      <c r="O17" s="264">
        <v>0</v>
      </c>
      <c r="P17" s="262">
        <v>0</v>
      </c>
      <c r="Q17" s="264">
        <v>0</v>
      </c>
      <c r="R17" s="262">
        <v>0</v>
      </c>
      <c r="S17" s="263">
        <v>0</v>
      </c>
      <c r="T17" s="263">
        <v>0</v>
      </c>
      <c r="U17" s="264">
        <v>0</v>
      </c>
      <c r="V17" s="262">
        <v>0</v>
      </c>
      <c r="W17" s="264">
        <v>0</v>
      </c>
      <c r="X17" s="262">
        <v>0</v>
      </c>
      <c r="Y17" s="264">
        <v>0</v>
      </c>
      <c r="Z17" s="262">
        <v>0</v>
      </c>
      <c r="AA17" s="264">
        <v>0</v>
      </c>
      <c r="AB17" s="262">
        <v>0</v>
      </c>
      <c r="AC17" s="264">
        <v>0</v>
      </c>
      <c r="AD17" s="262">
        <v>0</v>
      </c>
      <c r="AE17" s="264">
        <v>0</v>
      </c>
      <c r="AF17" s="262">
        <v>0</v>
      </c>
      <c r="AG17" s="264">
        <v>0</v>
      </c>
      <c r="AH17" s="262">
        <v>0</v>
      </c>
      <c r="AI17" s="264">
        <v>0</v>
      </c>
      <c r="AJ17" s="262">
        <v>0</v>
      </c>
      <c r="AK17" s="264">
        <v>0</v>
      </c>
      <c r="AL17" s="262">
        <v>0</v>
      </c>
      <c r="AM17" s="264">
        <v>0</v>
      </c>
      <c r="AN17" s="262">
        <v>0</v>
      </c>
      <c r="AO17" s="264">
        <v>0</v>
      </c>
      <c r="AP17" s="262">
        <v>0</v>
      </c>
      <c r="AQ17" s="264">
        <v>1</v>
      </c>
      <c r="AR17" s="262">
        <v>0</v>
      </c>
      <c r="AS17" s="264">
        <v>0</v>
      </c>
      <c r="AT17" s="262">
        <v>0</v>
      </c>
      <c r="AU17" s="264">
        <v>1</v>
      </c>
      <c r="AV17" s="262">
        <v>3</v>
      </c>
      <c r="AW17" s="264">
        <v>4</v>
      </c>
      <c r="AX17" s="262">
        <v>5</v>
      </c>
      <c r="AY17" s="264">
        <v>5</v>
      </c>
      <c r="AZ17" s="262">
        <v>5</v>
      </c>
      <c r="BA17" s="264">
        <v>5</v>
      </c>
      <c r="BB17" s="262">
        <v>6</v>
      </c>
      <c r="BC17" s="264">
        <v>6</v>
      </c>
      <c r="BD17" s="262">
        <v>6</v>
      </c>
      <c r="BE17" s="264">
        <v>7</v>
      </c>
      <c r="BF17" s="262">
        <v>8</v>
      </c>
      <c r="BG17" s="264">
        <v>9</v>
      </c>
      <c r="BH17" s="262">
        <v>8</v>
      </c>
      <c r="BI17" s="264">
        <v>10</v>
      </c>
      <c r="BJ17" s="262">
        <v>11</v>
      </c>
      <c r="BK17" s="264">
        <v>12</v>
      </c>
      <c r="BL17" s="262">
        <v>11</v>
      </c>
      <c r="BM17" s="264">
        <v>9</v>
      </c>
      <c r="BN17" s="262">
        <v>11</v>
      </c>
      <c r="BO17" s="264">
        <v>13</v>
      </c>
      <c r="BP17" s="262">
        <v>13</v>
      </c>
      <c r="BQ17" s="264">
        <v>14</v>
      </c>
      <c r="BR17" s="262">
        <v>14</v>
      </c>
      <c r="BS17" s="264">
        <v>12</v>
      </c>
      <c r="BT17" s="262">
        <v>18</v>
      </c>
      <c r="BU17" s="264">
        <v>16</v>
      </c>
      <c r="BV17" s="262">
        <v>27</v>
      </c>
      <c r="BW17" s="264">
        <v>18</v>
      </c>
      <c r="BX17" s="262">
        <v>18</v>
      </c>
      <c r="BY17" s="264">
        <v>41</v>
      </c>
      <c r="BZ17" s="262">
        <v>28</v>
      </c>
      <c r="CA17" s="264">
        <v>27</v>
      </c>
      <c r="CB17" s="262">
        <v>41</v>
      </c>
      <c r="CC17" s="264">
        <v>44</v>
      </c>
      <c r="CD17" s="262">
        <v>55</v>
      </c>
      <c r="CE17" s="264">
        <v>89</v>
      </c>
      <c r="CF17" s="262">
        <v>143</v>
      </c>
      <c r="CG17" s="264">
        <v>162</v>
      </c>
      <c r="CH17" s="262">
        <v>263</v>
      </c>
      <c r="CI17" s="264">
        <v>363</v>
      </c>
      <c r="CJ17" s="262">
        <v>291</v>
      </c>
      <c r="CK17" s="264">
        <v>250</v>
      </c>
      <c r="CL17" s="262">
        <v>342</v>
      </c>
      <c r="CM17" s="264">
        <v>131</v>
      </c>
      <c r="CN17" s="262">
        <v>232</v>
      </c>
      <c r="CO17" s="264">
        <v>447</v>
      </c>
      <c r="CP17" s="262">
        <v>256</v>
      </c>
      <c r="CQ17" s="264">
        <v>189</v>
      </c>
      <c r="CR17" s="262">
        <v>484</v>
      </c>
      <c r="CS17" s="264">
        <v>472</v>
      </c>
      <c r="CT17" s="262">
        <v>434</v>
      </c>
      <c r="CU17" s="264">
        <v>312</v>
      </c>
      <c r="CV17" s="262">
        <v>473</v>
      </c>
      <c r="CW17" s="264">
        <v>606</v>
      </c>
      <c r="CX17" s="262">
        <v>876</v>
      </c>
      <c r="CY17" s="264">
        <v>608</v>
      </c>
      <c r="CZ17" s="262">
        <v>469</v>
      </c>
      <c r="DA17" s="264">
        <v>906</v>
      </c>
      <c r="DB17" s="262">
        <v>1429</v>
      </c>
      <c r="DC17" s="262">
        <v>1204</v>
      </c>
      <c r="DD17" s="262">
        <v>2266</v>
      </c>
      <c r="DE17" s="262">
        <v>714</v>
      </c>
      <c r="DF17" s="262">
        <v>618</v>
      </c>
      <c r="DG17" s="262">
        <v>574</v>
      </c>
      <c r="DH17" s="262">
        <v>572</v>
      </c>
      <c r="DI17" s="262">
        <v>596</v>
      </c>
      <c r="DJ17" s="262">
        <v>625</v>
      </c>
      <c r="DK17" s="262">
        <v>651</v>
      </c>
      <c r="DL17" s="262">
        <v>713</v>
      </c>
      <c r="DM17" s="262">
        <v>771</v>
      </c>
      <c r="DN17" s="243"/>
      <c r="DO17" s="243"/>
    </row>
    <row r="18" spans="1:119" customFormat="1" ht="15" x14ac:dyDescent="0.25">
      <c r="A18" s="266" t="s">
        <v>1594</v>
      </c>
      <c r="B18" s="267" t="s">
        <v>1595</v>
      </c>
      <c r="C18" s="268">
        <v>0</v>
      </c>
      <c r="D18" s="269">
        <v>0</v>
      </c>
      <c r="E18" s="270">
        <v>0</v>
      </c>
      <c r="F18" s="268">
        <v>0</v>
      </c>
      <c r="G18" s="270">
        <v>0</v>
      </c>
      <c r="H18" s="268">
        <v>0</v>
      </c>
      <c r="I18" s="270">
        <v>0</v>
      </c>
      <c r="J18" s="268">
        <v>0</v>
      </c>
      <c r="K18" s="270">
        <v>0</v>
      </c>
      <c r="L18" s="268">
        <v>0</v>
      </c>
      <c r="M18" s="270">
        <v>0</v>
      </c>
      <c r="N18" s="268">
        <v>0</v>
      </c>
      <c r="O18" s="270">
        <v>0</v>
      </c>
      <c r="P18" s="268">
        <v>0</v>
      </c>
      <c r="Q18" s="270">
        <v>0</v>
      </c>
      <c r="R18" s="268">
        <v>0</v>
      </c>
      <c r="S18" s="269">
        <v>0</v>
      </c>
      <c r="T18" s="269">
        <v>0</v>
      </c>
      <c r="U18" s="270">
        <v>0</v>
      </c>
      <c r="V18" s="268">
        <v>0</v>
      </c>
      <c r="W18" s="270">
        <v>0</v>
      </c>
      <c r="X18" s="268">
        <v>0</v>
      </c>
      <c r="Y18" s="270">
        <v>0</v>
      </c>
      <c r="Z18" s="268">
        <v>0</v>
      </c>
      <c r="AA18" s="270">
        <v>0</v>
      </c>
      <c r="AB18" s="268">
        <v>0</v>
      </c>
      <c r="AC18" s="270">
        <v>0</v>
      </c>
      <c r="AD18" s="268">
        <v>0</v>
      </c>
      <c r="AE18" s="270">
        <v>0</v>
      </c>
      <c r="AF18" s="268">
        <v>0</v>
      </c>
      <c r="AG18" s="270">
        <v>0</v>
      </c>
      <c r="AH18" s="268">
        <v>0</v>
      </c>
      <c r="AI18" s="270">
        <v>0</v>
      </c>
      <c r="AJ18" s="268">
        <v>0</v>
      </c>
      <c r="AK18" s="270">
        <v>0</v>
      </c>
      <c r="AL18" s="268">
        <v>0</v>
      </c>
      <c r="AM18" s="270">
        <v>0</v>
      </c>
      <c r="AN18" s="268">
        <v>0</v>
      </c>
      <c r="AO18" s="270">
        <v>0</v>
      </c>
      <c r="AP18" s="268">
        <v>0</v>
      </c>
      <c r="AQ18" s="270">
        <v>0</v>
      </c>
      <c r="AR18" s="268">
        <v>0</v>
      </c>
      <c r="AS18" s="270">
        <v>0</v>
      </c>
      <c r="AT18" s="268">
        <v>0</v>
      </c>
      <c r="AU18" s="270">
        <v>0</v>
      </c>
      <c r="AV18" s="268">
        <v>73</v>
      </c>
      <c r="AW18" s="270">
        <v>144</v>
      </c>
      <c r="AX18" s="268">
        <v>173</v>
      </c>
      <c r="AY18" s="270">
        <v>87</v>
      </c>
      <c r="AZ18" s="268">
        <v>109</v>
      </c>
      <c r="BA18" s="270">
        <v>120</v>
      </c>
      <c r="BB18" s="268">
        <v>192</v>
      </c>
      <c r="BC18" s="270">
        <v>196</v>
      </c>
      <c r="BD18" s="268">
        <v>203</v>
      </c>
      <c r="BE18" s="270">
        <v>317</v>
      </c>
      <c r="BF18" s="268">
        <v>468</v>
      </c>
      <c r="BG18" s="270">
        <v>483</v>
      </c>
      <c r="BH18" s="268">
        <v>446</v>
      </c>
      <c r="BI18" s="270">
        <v>484</v>
      </c>
      <c r="BJ18" s="268">
        <v>456</v>
      </c>
      <c r="BK18" s="270">
        <v>439</v>
      </c>
      <c r="BL18" s="268">
        <v>486</v>
      </c>
      <c r="BM18" s="270">
        <v>550</v>
      </c>
      <c r="BN18" s="268">
        <v>738</v>
      </c>
      <c r="BO18" s="270">
        <v>883</v>
      </c>
      <c r="BP18" s="268">
        <v>934</v>
      </c>
      <c r="BQ18" s="270">
        <v>1041</v>
      </c>
      <c r="BR18" s="268">
        <v>1486</v>
      </c>
      <c r="BS18" s="270">
        <v>2010</v>
      </c>
      <c r="BT18" s="268">
        <v>1995</v>
      </c>
      <c r="BU18" s="270">
        <v>2716</v>
      </c>
      <c r="BV18" s="268">
        <v>3399</v>
      </c>
      <c r="BW18" s="270">
        <v>3782</v>
      </c>
      <c r="BX18" s="268">
        <v>2885</v>
      </c>
      <c r="BY18" s="270">
        <v>2192</v>
      </c>
      <c r="BZ18" s="268">
        <v>2783</v>
      </c>
      <c r="CA18" s="270">
        <v>3593</v>
      </c>
      <c r="CB18" s="268">
        <v>4013</v>
      </c>
      <c r="CC18" s="270">
        <v>4403</v>
      </c>
      <c r="CD18" s="268">
        <v>3978</v>
      </c>
      <c r="CE18" s="270">
        <v>4263</v>
      </c>
      <c r="CF18" s="268">
        <v>4155</v>
      </c>
      <c r="CG18" s="270">
        <v>5404</v>
      </c>
      <c r="CH18" s="268">
        <v>5489</v>
      </c>
      <c r="CI18" s="270">
        <v>5284</v>
      </c>
      <c r="CJ18" s="268">
        <v>4608</v>
      </c>
      <c r="CK18" s="270">
        <v>4580</v>
      </c>
      <c r="CL18" s="268">
        <v>4520</v>
      </c>
      <c r="CM18" s="270">
        <v>4413</v>
      </c>
      <c r="CN18" s="268">
        <v>4246</v>
      </c>
      <c r="CO18" s="270">
        <v>3796</v>
      </c>
      <c r="CP18" s="268">
        <v>4797</v>
      </c>
      <c r="CQ18" s="270">
        <v>4726</v>
      </c>
      <c r="CR18" s="268">
        <v>6566</v>
      </c>
      <c r="CS18" s="270">
        <v>7888</v>
      </c>
      <c r="CT18" s="268">
        <v>8923</v>
      </c>
      <c r="CU18" s="270">
        <v>9319</v>
      </c>
      <c r="CV18" s="268">
        <v>9903</v>
      </c>
      <c r="CW18" s="270">
        <v>9639</v>
      </c>
      <c r="CX18" s="268">
        <v>7423</v>
      </c>
      <c r="CY18" s="270">
        <v>6033</v>
      </c>
      <c r="CZ18" s="268">
        <v>6352</v>
      </c>
      <c r="DA18" s="270">
        <v>5667</v>
      </c>
      <c r="DB18" s="268">
        <v>6407</v>
      </c>
      <c r="DC18" s="268">
        <v>8221</v>
      </c>
      <c r="DD18" s="268">
        <v>7157</v>
      </c>
      <c r="DE18" s="268">
        <v>6274</v>
      </c>
      <c r="DF18" s="268">
        <v>5307</v>
      </c>
      <c r="DG18" s="268">
        <v>3147</v>
      </c>
      <c r="DH18" s="268">
        <v>3148</v>
      </c>
      <c r="DI18" s="268">
        <v>3127</v>
      </c>
      <c r="DJ18" s="268">
        <v>3420</v>
      </c>
      <c r="DK18" s="268">
        <v>3862</v>
      </c>
      <c r="DL18" s="268">
        <v>4209</v>
      </c>
      <c r="DM18" s="268">
        <v>4806</v>
      </c>
      <c r="DN18" s="243"/>
      <c r="DO18" s="243"/>
    </row>
    <row r="19" spans="1:119" customFormat="1" ht="15" x14ac:dyDescent="0.25">
      <c r="A19" s="303" t="s">
        <v>1596</v>
      </c>
      <c r="B19" s="304" t="s">
        <v>1597</v>
      </c>
      <c r="C19" s="305">
        <v>8</v>
      </c>
      <c r="D19" s="306">
        <v>8</v>
      </c>
      <c r="E19" s="307">
        <v>8</v>
      </c>
      <c r="F19" s="305">
        <v>9</v>
      </c>
      <c r="G19" s="307">
        <v>13</v>
      </c>
      <c r="H19" s="305">
        <v>14</v>
      </c>
      <c r="I19" s="307">
        <v>12</v>
      </c>
      <c r="J19" s="305">
        <v>12</v>
      </c>
      <c r="K19" s="307">
        <v>15</v>
      </c>
      <c r="L19" s="305">
        <v>12</v>
      </c>
      <c r="M19" s="307">
        <v>12</v>
      </c>
      <c r="N19" s="305">
        <v>13</v>
      </c>
      <c r="O19" s="307">
        <v>13</v>
      </c>
      <c r="P19" s="305">
        <v>13</v>
      </c>
      <c r="Q19" s="307">
        <v>14</v>
      </c>
      <c r="R19" s="305">
        <v>15</v>
      </c>
      <c r="S19" s="306">
        <v>11</v>
      </c>
      <c r="T19" s="306">
        <v>7</v>
      </c>
      <c r="U19" s="307">
        <v>17</v>
      </c>
      <c r="V19" s="305">
        <v>15</v>
      </c>
      <c r="W19" s="307">
        <v>20</v>
      </c>
      <c r="X19" s="305">
        <v>32</v>
      </c>
      <c r="Y19" s="307">
        <v>42</v>
      </c>
      <c r="Z19" s="305">
        <v>48</v>
      </c>
      <c r="AA19" s="307">
        <v>51</v>
      </c>
      <c r="AB19" s="305">
        <v>50</v>
      </c>
      <c r="AC19" s="307">
        <v>45</v>
      </c>
      <c r="AD19" s="305">
        <v>42</v>
      </c>
      <c r="AE19" s="307">
        <v>32</v>
      </c>
      <c r="AF19" s="305">
        <v>30</v>
      </c>
      <c r="AG19" s="307">
        <v>25</v>
      </c>
      <c r="AH19" s="305">
        <v>23</v>
      </c>
      <c r="AI19" s="307">
        <v>20</v>
      </c>
      <c r="AJ19" s="305">
        <v>34</v>
      </c>
      <c r="AK19" s="307">
        <v>26</v>
      </c>
      <c r="AL19" s="305">
        <v>23</v>
      </c>
      <c r="AM19" s="307">
        <v>24</v>
      </c>
      <c r="AN19" s="305">
        <v>23</v>
      </c>
      <c r="AO19" s="307">
        <v>24</v>
      </c>
      <c r="AP19" s="305">
        <v>28</v>
      </c>
      <c r="AQ19" s="307">
        <v>32</v>
      </c>
      <c r="AR19" s="305">
        <v>35</v>
      </c>
      <c r="AS19" s="307">
        <v>40</v>
      </c>
      <c r="AT19" s="305">
        <v>52</v>
      </c>
      <c r="AU19" s="307">
        <v>65</v>
      </c>
      <c r="AV19" s="305">
        <v>108</v>
      </c>
      <c r="AW19" s="307">
        <v>111</v>
      </c>
      <c r="AX19" s="305">
        <v>103</v>
      </c>
      <c r="AY19" s="307">
        <v>109</v>
      </c>
      <c r="AZ19" s="305">
        <v>130</v>
      </c>
      <c r="BA19" s="307">
        <v>152</v>
      </c>
      <c r="BB19" s="305">
        <v>178</v>
      </c>
      <c r="BC19" s="307">
        <v>193</v>
      </c>
      <c r="BD19" s="305">
        <v>227</v>
      </c>
      <c r="BE19" s="307">
        <v>256</v>
      </c>
      <c r="BF19" s="305">
        <v>260</v>
      </c>
      <c r="BG19" s="307">
        <v>256</v>
      </c>
      <c r="BH19" s="305">
        <v>271</v>
      </c>
      <c r="BI19" s="307">
        <v>333</v>
      </c>
      <c r="BJ19" s="305">
        <v>329</v>
      </c>
      <c r="BK19" s="307">
        <v>330</v>
      </c>
      <c r="BL19" s="305">
        <v>360</v>
      </c>
      <c r="BM19" s="307">
        <v>395</v>
      </c>
      <c r="BN19" s="305">
        <v>430</v>
      </c>
      <c r="BO19" s="307">
        <v>480</v>
      </c>
      <c r="BP19" s="305">
        <v>500</v>
      </c>
      <c r="BQ19" s="307">
        <v>553</v>
      </c>
      <c r="BR19" s="305">
        <v>633</v>
      </c>
      <c r="BS19" s="307">
        <v>706</v>
      </c>
      <c r="BT19" s="305">
        <v>779</v>
      </c>
      <c r="BU19" s="307">
        <v>1006</v>
      </c>
      <c r="BV19" s="305">
        <v>1175</v>
      </c>
      <c r="BW19" s="307">
        <v>1295</v>
      </c>
      <c r="BX19" s="305">
        <v>1394</v>
      </c>
      <c r="BY19" s="307">
        <v>1709</v>
      </c>
      <c r="BZ19" s="305">
        <v>2018</v>
      </c>
      <c r="CA19" s="307">
        <v>2632</v>
      </c>
      <c r="CB19" s="305">
        <v>3087</v>
      </c>
      <c r="CC19" s="307">
        <v>3048</v>
      </c>
      <c r="CD19" s="305">
        <v>2592</v>
      </c>
      <c r="CE19" s="307">
        <v>2364</v>
      </c>
      <c r="CF19" s="305">
        <v>2231</v>
      </c>
      <c r="CG19" s="307">
        <v>3626</v>
      </c>
      <c r="CH19" s="305">
        <v>4274</v>
      </c>
      <c r="CI19" s="307">
        <v>4905</v>
      </c>
      <c r="CJ19" s="305">
        <v>5999</v>
      </c>
      <c r="CK19" s="307">
        <v>6393</v>
      </c>
      <c r="CL19" s="305">
        <v>6815</v>
      </c>
      <c r="CM19" s="307">
        <v>6916</v>
      </c>
      <c r="CN19" s="305">
        <v>6205</v>
      </c>
      <c r="CO19" s="307">
        <v>6137</v>
      </c>
      <c r="CP19" s="305">
        <v>7250</v>
      </c>
      <c r="CQ19" s="307">
        <v>8105</v>
      </c>
      <c r="CR19" s="305">
        <v>8497</v>
      </c>
      <c r="CS19" s="307">
        <v>8285</v>
      </c>
      <c r="CT19" s="305">
        <v>9840</v>
      </c>
      <c r="CU19" s="307">
        <v>10905</v>
      </c>
      <c r="CV19" s="305">
        <v>12984</v>
      </c>
      <c r="CW19" s="307">
        <v>13830</v>
      </c>
      <c r="CX19" s="305">
        <v>14131</v>
      </c>
      <c r="CY19" s="307">
        <v>15571</v>
      </c>
      <c r="CZ19" s="305">
        <v>18313</v>
      </c>
      <c r="DA19" s="307">
        <v>22328</v>
      </c>
      <c r="DB19" s="305">
        <v>25982</v>
      </c>
      <c r="DC19" s="305">
        <v>29604</v>
      </c>
      <c r="DD19" s="305">
        <v>26504</v>
      </c>
      <c r="DE19" s="305">
        <v>21430</v>
      </c>
      <c r="DF19" s="305">
        <v>14231</v>
      </c>
      <c r="DG19" s="305">
        <v>11550</v>
      </c>
      <c r="DH19" s="305">
        <v>10947</v>
      </c>
      <c r="DI19" s="305">
        <v>10636</v>
      </c>
      <c r="DJ19" s="305">
        <v>13074</v>
      </c>
      <c r="DK19" s="305">
        <v>15782</v>
      </c>
      <c r="DL19" s="305">
        <v>16123</v>
      </c>
      <c r="DM19" s="305">
        <v>18424</v>
      </c>
      <c r="DN19" s="243"/>
      <c r="DO19" s="243"/>
    </row>
    <row r="20" spans="1:119" customFormat="1" ht="15" x14ac:dyDescent="0.25">
      <c r="A20" s="308" t="s">
        <v>1598</v>
      </c>
      <c r="B20" s="309" t="s">
        <v>1599</v>
      </c>
      <c r="C20" s="310">
        <v>26</v>
      </c>
      <c r="D20" s="311">
        <v>25</v>
      </c>
      <c r="E20" s="312">
        <v>26</v>
      </c>
      <c r="F20" s="310">
        <v>29</v>
      </c>
      <c r="G20" s="312">
        <v>44</v>
      </c>
      <c r="H20" s="310">
        <v>45</v>
      </c>
      <c r="I20" s="312">
        <v>41</v>
      </c>
      <c r="J20" s="310">
        <v>40</v>
      </c>
      <c r="K20" s="312">
        <v>48</v>
      </c>
      <c r="L20" s="310">
        <v>40</v>
      </c>
      <c r="M20" s="312">
        <v>39</v>
      </c>
      <c r="N20" s="310">
        <v>43</v>
      </c>
      <c r="O20" s="312">
        <v>43</v>
      </c>
      <c r="P20" s="310">
        <v>42</v>
      </c>
      <c r="Q20" s="312">
        <v>45</v>
      </c>
      <c r="R20" s="310">
        <v>50</v>
      </c>
      <c r="S20" s="311">
        <v>36</v>
      </c>
      <c r="T20" s="311">
        <v>24</v>
      </c>
      <c r="U20" s="312">
        <v>57</v>
      </c>
      <c r="V20" s="310">
        <v>50</v>
      </c>
      <c r="W20" s="312">
        <v>66</v>
      </c>
      <c r="X20" s="310">
        <v>104</v>
      </c>
      <c r="Y20" s="312">
        <v>136</v>
      </c>
      <c r="Z20" s="310">
        <v>155</v>
      </c>
      <c r="AA20" s="312">
        <v>163</v>
      </c>
      <c r="AB20" s="310">
        <v>158</v>
      </c>
      <c r="AC20" s="312">
        <v>144</v>
      </c>
      <c r="AD20" s="310">
        <v>135</v>
      </c>
      <c r="AE20" s="312">
        <v>103</v>
      </c>
      <c r="AF20" s="310">
        <v>98</v>
      </c>
      <c r="AG20" s="312">
        <v>76</v>
      </c>
      <c r="AH20" s="310">
        <v>67</v>
      </c>
      <c r="AI20" s="312">
        <v>57</v>
      </c>
      <c r="AJ20" s="310">
        <v>121</v>
      </c>
      <c r="AK20" s="312">
        <v>87</v>
      </c>
      <c r="AL20" s="310">
        <v>74</v>
      </c>
      <c r="AM20" s="312">
        <v>77</v>
      </c>
      <c r="AN20" s="310">
        <v>73</v>
      </c>
      <c r="AO20" s="312">
        <v>76</v>
      </c>
      <c r="AP20" s="310">
        <v>95</v>
      </c>
      <c r="AQ20" s="312">
        <v>110</v>
      </c>
      <c r="AR20" s="310">
        <v>120</v>
      </c>
      <c r="AS20" s="312">
        <v>139</v>
      </c>
      <c r="AT20" s="310">
        <v>188</v>
      </c>
      <c r="AU20" s="312">
        <v>234</v>
      </c>
      <c r="AV20" s="310">
        <v>400</v>
      </c>
      <c r="AW20" s="312">
        <v>412</v>
      </c>
      <c r="AX20" s="310">
        <v>369</v>
      </c>
      <c r="AY20" s="312">
        <v>383</v>
      </c>
      <c r="AZ20" s="310">
        <v>467</v>
      </c>
      <c r="BA20" s="312">
        <v>543</v>
      </c>
      <c r="BB20" s="310">
        <v>637</v>
      </c>
      <c r="BC20" s="312">
        <v>671</v>
      </c>
      <c r="BD20" s="310">
        <v>786</v>
      </c>
      <c r="BE20" s="312">
        <v>884</v>
      </c>
      <c r="BF20" s="310">
        <v>876</v>
      </c>
      <c r="BG20" s="312">
        <v>845</v>
      </c>
      <c r="BH20" s="310">
        <v>895</v>
      </c>
      <c r="BI20" s="312">
        <v>1130</v>
      </c>
      <c r="BJ20" s="310">
        <v>1077</v>
      </c>
      <c r="BK20" s="312">
        <v>1068</v>
      </c>
      <c r="BL20" s="310">
        <v>1176</v>
      </c>
      <c r="BM20" s="312">
        <v>1312</v>
      </c>
      <c r="BN20" s="310">
        <v>1393</v>
      </c>
      <c r="BO20" s="312">
        <v>1531</v>
      </c>
      <c r="BP20" s="310">
        <v>1525</v>
      </c>
      <c r="BQ20" s="312">
        <v>1649</v>
      </c>
      <c r="BR20" s="310">
        <v>1866</v>
      </c>
      <c r="BS20" s="312">
        <v>2004</v>
      </c>
      <c r="BT20" s="310">
        <v>2237</v>
      </c>
      <c r="BU20" s="312">
        <v>2918</v>
      </c>
      <c r="BV20" s="310">
        <v>3480</v>
      </c>
      <c r="BW20" s="312">
        <v>4094</v>
      </c>
      <c r="BX20" s="310">
        <v>4680</v>
      </c>
      <c r="BY20" s="312">
        <v>6047</v>
      </c>
      <c r="BZ20" s="310">
        <v>7629</v>
      </c>
      <c r="CA20" s="312">
        <v>9836</v>
      </c>
      <c r="CB20" s="310">
        <v>12282</v>
      </c>
      <c r="CC20" s="312">
        <v>13023</v>
      </c>
      <c r="CD20" s="310">
        <v>11658</v>
      </c>
      <c r="CE20" s="312">
        <v>10550</v>
      </c>
      <c r="CF20" s="310">
        <v>9165</v>
      </c>
      <c r="CG20" s="312">
        <v>13443</v>
      </c>
      <c r="CH20" s="310">
        <v>15625</v>
      </c>
      <c r="CI20" s="312">
        <v>18557</v>
      </c>
      <c r="CJ20" s="310">
        <v>22644</v>
      </c>
      <c r="CK20" s="312">
        <v>25009</v>
      </c>
      <c r="CL20" s="310">
        <v>27153</v>
      </c>
      <c r="CM20" s="312">
        <v>26181</v>
      </c>
      <c r="CN20" s="310">
        <v>25857</v>
      </c>
      <c r="CO20" s="312">
        <v>27833</v>
      </c>
      <c r="CP20" s="310">
        <v>31264</v>
      </c>
      <c r="CQ20" s="312">
        <v>34276</v>
      </c>
      <c r="CR20" s="310">
        <v>36829</v>
      </c>
      <c r="CS20" s="312">
        <v>36767</v>
      </c>
      <c r="CT20" s="310">
        <v>41960</v>
      </c>
      <c r="CU20" s="312">
        <v>46023</v>
      </c>
      <c r="CV20" s="310">
        <v>55167</v>
      </c>
      <c r="CW20" s="312">
        <v>61006</v>
      </c>
      <c r="CX20" s="310">
        <v>63169</v>
      </c>
      <c r="CY20" s="312">
        <v>68767</v>
      </c>
      <c r="CZ20" s="310">
        <v>79158</v>
      </c>
      <c r="DA20" s="312">
        <v>93504</v>
      </c>
      <c r="DB20" s="310">
        <v>111003</v>
      </c>
      <c r="DC20" s="310">
        <v>126270</v>
      </c>
      <c r="DD20" s="310">
        <v>117148</v>
      </c>
      <c r="DE20" s="310">
        <v>96801</v>
      </c>
      <c r="DF20" s="310">
        <v>73734</v>
      </c>
      <c r="DG20" s="310">
        <v>66038</v>
      </c>
      <c r="DH20" s="310">
        <v>66320</v>
      </c>
      <c r="DI20" s="310">
        <v>65505</v>
      </c>
      <c r="DJ20" s="310">
        <v>75728</v>
      </c>
      <c r="DK20" s="310">
        <v>89832</v>
      </c>
      <c r="DL20" s="310">
        <v>90428</v>
      </c>
      <c r="DM20" s="310">
        <v>100377</v>
      </c>
      <c r="DN20" s="243"/>
      <c r="DO20" s="243"/>
    </row>
    <row r="21" spans="1:119" customFormat="1" ht="15" x14ac:dyDescent="0.25">
      <c r="A21" s="260" t="s">
        <v>1600</v>
      </c>
      <c r="B21" s="261" t="s">
        <v>1601</v>
      </c>
      <c r="C21" s="262">
        <v>167</v>
      </c>
      <c r="D21" s="263">
        <v>158</v>
      </c>
      <c r="E21" s="264">
        <v>165</v>
      </c>
      <c r="F21" s="262">
        <v>185</v>
      </c>
      <c r="G21" s="264">
        <v>302</v>
      </c>
      <c r="H21" s="262">
        <v>311</v>
      </c>
      <c r="I21" s="264">
        <v>276</v>
      </c>
      <c r="J21" s="262">
        <v>275</v>
      </c>
      <c r="K21" s="264">
        <v>333</v>
      </c>
      <c r="L21" s="262">
        <v>270</v>
      </c>
      <c r="M21" s="264">
        <v>262</v>
      </c>
      <c r="N21" s="262">
        <v>291</v>
      </c>
      <c r="O21" s="264">
        <v>289</v>
      </c>
      <c r="P21" s="262">
        <v>277</v>
      </c>
      <c r="Q21" s="264">
        <v>299</v>
      </c>
      <c r="R21" s="262">
        <v>323</v>
      </c>
      <c r="S21" s="263">
        <v>211</v>
      </c>
      <c r="T21" s="263">
        <v>123</v>
      </c>
      <c r="U21" s="264">
        <v>344</v>
      </c>
      <c r="V21" s="262">
        <v>297</v>
      </c>
      <c r="W21" s="264">
        <v>462</v>
      </c>
      <c r="X21" s="262">
        <v>735</v>
      </c>
      <c r="Y21" s="264">
        <v>959</v>
      </c>
      <c r="Z21" s="262">
        <v>1104</v>
      </c>
      <c r="AA21" s="264">
        <v>1142</v>
      </c>
      <c r="AB21" s="262">
        <v>1102</v>
      </c>
      <c r="AC21" s="264">
        <v>981</v>
      </c>
      <c r="AD21" s="262">
        <v>919</v>
      </c>
      <c r="AE21" s="264">
        <v>701</v>
      </c>
      <c r="AF21" s="262">
        <v>395</v>
      </c>
      <c r="AG21" s="264">
        <v>339</v>
      </c>
      <c r="AH21" s="262">
        <v>131</v>
      </c>
      <c r="AI21" s="264">
        <v>77</v>
      </c>
      <c r="AJ21" s="262">
        <v>106</v>
      </c>
      <c r="AK21" s="264">
        <v>198</v>
      </c>
      <c r="AL21" s="262">
        <v>284</v>
      </c>
      <c r="AM21" s="264">
        <v>348</v>
      </c>
      <c r="AN21" s="262">
        <v>394</v>
      </c>
      <c r="AO21" s="264">
        <v>611</v>
      </c>
      <c r="AP21" s="262">
        <v>745</v>
      </c>
      <c r="AQ21" s="264">
        <v>773</v>
      </c>
      <c r="AR21" s="262">
        <v>333</v>
      </c>
      <c r="AS21" s="264">
        <v>159</v>
      </c>
      <c r="AT21" s="262">
        <v>107</v>
      </c>
      <c r="AU21" s="264">
        <v>92</v>
      </c>
      <c r="AV21" s="262">
        <v>398</v>
      </c>
      <c r="AW21" s="264">
        <v>620</v>
      </c>
      <c r="AX21" s="262">
        <v>818</v>
      </c>
      <c r="AY21" s="264">
        <v>770</v>
      </c>
      <c r="AZ21" s="262">
        <v>1154</v>
      </c>
      <c r="BA21" s="264">
        <v>1017</v>
      </c>
      <c r="BB21" s="262">
        <v>978</v>
      </c>
      <c r="BC21" s="264">
        <v>1007</v>
      </c>
      <c r="BD21" s="262">
        <v>1109</v>
      </c>
      <c r="BE21" s="264">
        <v>1325</v>
      </c>
      <c r="BF21" s="262">
        <v>1175</v>
      </c>
      <c r="BG21" s="264">
        <v>1031</v>
      </c>
      <c r="BH21" s="262">
        <v>1120</v>
      </c>
      <c r="BI21" s="264">
        <v>1519</v>
      </c>
      <c r="BJ21" s="262">
        <v>1395</v>
      </c>
      <c r="BK21" s="264">
        <v>1367</v>
      </c>
      <c r="BL21" s="262">
        <v>1563</v>
      </c>
      <c r="BM21" s="264">
        <v>1685</v>
      </c>
      <c r="BN21" s="262">
        <v>1875</v>
      </c>
      <c r="BO21" s="264">
        <v>1803</v>
      </c>
      <c r="BP21" s="262">
        <v>1647</v>
      </c>
      <c r="BQ21" s="264">
        <v>1710</v>
      </c>
      <c r="BR21" s="262">
        <v>1740</v>
      </c>
      <c r="BS21" s="264">
        <v>1872</v>
      </c>
      <c r="BT21" s="262">
        <v>1826</v>
      </c>
      <c r="BU21" s="264">
        <v>3075</v>
      </c>
      <c r="BV21" s="262">
        <v>4114</v>
      </c>
      <c r="BW21" s="264">
        <v>2846</v>
      </c>
      <c r="BX21" s="262">
        <v>2458</v>
      </c>
      <c r="BY21" s="264">
        <v>2258</v>
      </c>
      <c r="BZ21" s="262">
        <v>3318</v>
      </c>
      <c r="CA21" s="264">
        <v>4927</v>
      </c>
      <c r="CB21" s="262">
        <v>6655</v>
      </c>
      <c r="CC21" s="264">
        <v>8114</v>
      </c>
      <c r="CD21" s="262">
        <v>5871</v>
      </c>
      <c r="CE21" s="264">
        <v>5221</v>
      </c>
      <c r="CF21" s="262">
        <v>3207</v>
      </c>
      <c r="CG21" s="264">
        <v>5606</v>
      </c>
      <c r="CH21" s="262">
        <v>6020</v>
      </c>
      <c r="CI21" s="264">
        <v>6010</v>
      </c>
      <c r="CJ21" s="262">
        <v>6292</v>
      </c>
      <c r="CK21" s="264">
        <v>6157</v>
      </c>
      <c r="CL21" s="262">
        <v>5467</v>
      </c>
      <c r="CM21" s="264">
        <v>5474</v>
      </c>
      <c r="CN21" s="262">
        <v>5142</v>
      </c>
      <c r="CO21" s="264">
        <v>3669</v>
      </c>
      <c r="CP21" s="262">
        <v>3606</v>
      </c>
      <c r="CQ21" s="264">
        <v>4023</v>
      </c>
      <c r="CR21" s="262">
        <v>4625</v>
      </c>
      <c r="CS21" s="264">
        <v>6517</v>
      </c>
      <c r="CT21" s="262">
        <v>4805</v>
      </c>
      <c r="CU21" s="264">
        <v>6033</v>
      </c>
      <c r="CV21" s="262">
        <v>6732</v>
      </c>
      <c r="CW21" s="264">
        <v>7533</v>
      </c>
      <c r="CX21" s="262">
        <v>7911</v>
      </c>
      <c r="CY21" s="264">
        <v>8180</v>
      </c>
      <c r="CZ21" s="262">
        <v>8712</v>
      </c>
      <c r="DA21" s="264">
        <v>10179</v>
      </c>
      <c r="DB21" s="262">
        <v>12384</v>
      </c>
      <c r="DC21" s="262">
        <v>14226</v>
      </c>
      <c r="DD21" s="262">
        <v>13636</v>
      </c>
      <c r="DE21" s="262">
        <v>9963</v>
      </c>
      <c r="DF21" s="262">
        <v>6016</v>
      </c>
      <c r="DG21" s="262">
        <v>3439</v>
      </c>
      <c r="DH21" s="262">
        <v>3567</v>
      </c>
      <c r="DI21" s="262">
        <v>3479</v>
      </c>
      <c r="DJ21" s="262">
        <v>4258</v>
      </c>
      <c r="DK21" s="262">
        <v>5537</v>
      </c>
      <c r="DL21" s="262">
        <v>6271</v>
      </c>
      <c r="DM21" s="262">
        <v>7565</v>
      </c>
      <c r="DN21" s="243"/>
      <c r="DO21" s="243"/>
    </row>
    <row r="22" spans="1:119" customFormat="1" ht="15" x14ac:dyDescent="0.25">
      <c r="A22" s="266" t="s">
        <v>1602</v>
      </c>
      <c r="B22" s="267" t="s">
        <v>1603</v>
      </c>
      <c r="C22" s="268">
        <v>3</v>
      </c>
      <c r="D22" s="269">
        <v>4</v>
      </c>
      <c r="E22" s="270">
        <v>4</v>
      </c>
      <c r="F22" s="268">
        <v>4</v>
      </c>
      <c r="G22" s="270">
        <v>5</v>
      </c>
      <c r="H22" s="268">
        <v>5</v>
      </c>
      <c r="I22" s="270">
        <v>5</v>
      </c>
      <c r="J22" s="268">
        <v>5</v>
      </c>
      <c r="K22" s="270">
        <v>5</v>
      </c>
      <c r="L22" s="268">
        <v>5</v>
      </c>
      <c r="M22" s="270">
        <v>5</v>
      </c>
      <c r="N22" s="268">
        <v>4</v>
      </c>
      <c r="O22" s="270">
        <v>4</v>
      </c>
      <c r="P22" s="268">
        <v>4</v>
      </c>
      <c r="Q22" s="270">
        <v>4</v>
      </c>
      <c r="R22" s="268">
        <v>5</v>
      </c>
      <c r="S22" s="269">
        <v>5</v>
      </c>
      <c r="T22" s="269">
        <v>4</v>
      </c>
      <c r="U22" s="270">
        <v>6</v>
      </c>
      <c r="V22" s="268">
        <v>6</v>
      </c>
      <c r="W22" s="270">
        <v>8</v>
      </c>
      <c r="X22" s="268">
        <v>9</v>
      </c>
      <c r="Y22" s="270">
        <v>9</v>
      </c>
      <c r="Z22" s="268">
        <v>10</v>
      </c>
      <c r="AA22" s="270">
        <v>11</v>
      </c>
      <c r="AB22" s="268">
        <v>12</v>
      </c>
      <c r="AC22" s="270">
        <v>12</v>
      </c>
      <c r="AD22" s="268">
        <v>14</v>
      </c>
      <c r="AE22" s="270">
        <v>15</v>
      </c>
      <c r="AF22" s="268">
        <v>13</v>
      </c>
      <c r="AG22" s="270">
        <v>8</v>
      </c>
      <c r="AH22" s="268">
        <v>4</v>
      </c>
      <c r="AI22" s="270">
        <v>7</v>
      </c>
      <c r="AJ22" s="268">
        <v>9</v>
      </c>
      <c r="AK22" s="270">
        <v>11</v>
      </c>
      <c r="AL22" s="268">
        <v>13</v>
      </c>
      <c r="AM22" s="270">
        <v>14</v>
      </c>
      <c r="AN22" s="268">
        <v>13</v>
      </c>
      <c r="AO22" s="270">
        <v>14</v>
      </c>
      <c r="AP22" s="268">
        <v>15</v>
      </c>
      <c r="AQ22" s="270">
        <v>14</v>
      </c>
      <c r="AR22" s="268">
        <v>8</v>
      </c>
      <c r="AS22" s="270">
        <v>6</v>
      </c>
      <c r="AT22" s="268">
        <v>8</v>
      </c>
      <c r="AU22" s="270">
        <v>12</v>
      </c>
      <c r="AV22" s="268">
        <v>47</v>
      </c>
      <c r="AW22" s="270">
        <v>72</v>
      </c>
      <c r="AX22" s="268">
        <v>90</v>
      </c>
      <c r="AY22" s="270">
        <v>80</v>
      </c>
      <c r="AZ22" s="268">
        <v>88</v>
      </c>
      <c r="BA22" s="270">
        <v>91</v>
      </c>
      <c r="BB22" s="268">
        <v>101</v>
      </c>
      <c r="BC22" s="270">
        <v>107</v>
      </c>
      <c r="BD22" s="268">
        <v>108</v>
      </c>
      <c r="BE22" s="270">
        <v>120</v>
      </c>
      <c r="BF22" s="268">
        <v>131</v>
      </c>
      <c r="BG22" s="270">
        <v>137</v>
      </c>
      <c r="BH22" s="268">
        <v>136</v>
      </c>
      <c r="BI22" s="270">
        <v>155</v>
      </c>
      <c r="BJ22" s="268">
        <v>166</v>
      </c>
      <c r="BK22" s="270">
        <v>511</v>
      </c>
      <c r="BL22" s="268">
        <v>460</v>
      </c>
      <c r="BM22" s="270">
        <v>495</v>
      </c>
      <c r="BN22" s="268">
        <v>507</v>
      </c>
      <c r="BO22" s="270">
        <v>506</v>
      </c>
      <c r="BP22" s="268">
        <v>523</v>
      </c>
      <c r="BQ22" s="270">
        <v>562</v>
      </c>
      <c r="BR22" s="268">
        <v>571</v>
      </c>
      <c r="BS22" s="270">
        <v>619</v>
      </c>
      <c r="BT22" s="268">
        <v>675</v>
      </c>
      <c r="BU22" s="270">
        <v>738</v>
      </c>
      <c r="BV22" s="268">
        <v>813</v>
      </c>
      <c r="BW22" s="270">
        <v>803</v>
      </c>
      <c r="BX22" s="268">
        <v>863</v>
      </c>
      <c r="BY22" s="270">
        <v>1181</v>
      </c>
      <c r="BZ22" s="268">
        <v>1327</v>
      </c>
      <c r="CA22" s="270">
        <v>1509</v>
      </c>
      <c r="CB22" s="268">
        <v>1729</v>
      </c>
      <c r="CC22" s="270">
        <v>2692</v>
      </c>
      <c r="CD22" s="268">
        <v>2902</v>
      </c>
      <c r="CE22" s="270">
        <v>3975</v>
      </c>
      <c r="CF22" s="268">
        <v>1967</v>
      </c>
      <c r="CG22" s="270">
        <v>2163</v>
      </c>
      <c r="CH22" s="268">
        <v>2654</v>
      </c>
      <c r="CI22" s="270">
        <v>2124</v>
      </c>
      <c r="CJ22" s="268">
        <v>3611</v>
      </c>
      <c r="CK22" s="270">
        <v>3958</v>
      </c>
      <c r="CL22" s="268">
        <v>3510</v>
      </c>
      <c r="CM22" s="270">
        <v>3525</v>
      </c>
      <c r="CN22" s="268">
        <v>3668</v>
      </c>
      <c r="CO22" s="270">
        <v>1890</v>
      </c>
      <c r="CP22" s="268">
        <v>2912</v>
      </c>
      <c r="CQ22" s="270">
        <v>4817</v>
      </c>
      <c r="CR22" s="268">
        <v>4101</v>
      </c>
      <c r="CS22" s="270">
        <v>5689</v>
      </c>
      <c r="CT22" s="268">
        <v>9273</v>
      </c>
      <c r="CU22" s="270">
        <v>7856</v>
      </c>
      <c r="CV22" s="268">
        <v>6110</v>
      </c>
      <c r="CW22" s="270">
        <v>7770</v>
      </c>
      <c r="CX22" s="268">
        <v>8220</v>
      </c>
      <c r="CY22" s="270">
        <v>5640</v>
      </c>
      <c r="CZ22" s="268">
        <v>6302</v>
      </c>
      <c r="DA22" s="270">
        <v>9988</v>
      </c>
      <c r="DB22" s="268">
        <v>10402</v>
      </c>
      <c r="DC22" s="268">
        <v>11013</v>
      </c>
      <c r="DD22" s="268">
        <v>9294</v>
      </c>
      <c r="DE22" s="268">
        <v>11376</v>
      </c>
      <c r="DF22" s="268">
        <v>10928</v>
      </c>
      <c r="DG22" s="268">
        <v>10353</v>
      </c>
      <c r="DH22" s="268">
        <v>10322</v>
      </c>
      <c r="DI22" s="268">
        <v>10775</v>
      </c>
      <c r="DJ22" s="268">
        <v>11308</v>
      </c>
      <c r="DK22" s="268">
        <v>11777</v>
      </c>
      <c r="DL22" s="268">
        <v>12893</v>
      </c>
      <c r="DM22" s="268">
        <v>13946</v>
      </c>
      <c r="DN22" s="243"/>
      <c r="DO22" s="243"/>
    </row>
    <row r="23" spans="1:119" customFormat="1" ht="15" x14ac:dyDescent="0.25">
      <c r="A23" s="281" t="s">
        <v>1604</v>
      </c>
      <c r="B23" s="261" t="s">
        <v>1605</v>
      </c>
      <c r="C23" s="262">
        <v>4</v>
      </c>
      <c r="D23" s="263">
        <v>4</v>
      </c>
      <c r="E23" s="264">
        <v>4</v>
      </c>
      <c r="F23" s="262">
        <v>5</v>
      </c>
      <c r="G23" s="264">
        <v>8</v>
      </c>
      <c r="H23" s="262">
        <v>8</v>
      </c>
      <c r="I23" s="264">
        <v>7</v>
      </c>
      <c r="J23" s="262">
        <v>7</v>
      </c>
      <c r="K23" s="264">
        <v>9</v>
      </c>
      <c r="L23" s="262">
        <v>7</v>
      </c>
      <c r="M23" s="264">
        <v>7</v>
      </c>
      <c r="N23" s="262">
        <v>8</v>
      </c>
      <c r="O23" s="264">
        <v>7</v>
      </c>
      <c r="P23" s="262">
        <v>7</v>
      </c>
      <c r="Q23" s="264">
        <v>8</v>
      </c>
      <c r="R23" s="262">
        <v>9</v>
      </c>
      <c r="S23" s="263">
        <v>6</v>
      </c>
      <c r="T23" s="263">
        <v>4</v>
      </c>
      <c r="U23" s="264">
        <v>9</v>
      </c>
      <c r="V23" s="262">
        <v>9</v>
      </c>
      <c r="W23" s="264">
        <v>13</v>
      </c>
      <c r="X23" s="262">
        <v>20</v>
      </c>
      <c r="Y23" s="264">
        <v>26</v>
      </c>
      <c r="Z23" s="262">
        <v>31</v>
      </c>
      <c r="AA23" s="264">
        <v>33</v>
      </c>
      <c r="AB23" s="262">
        <v>34</v>
      </c>
      <c r="AC23" s="264">
        <v>31</v>
      </c>
      <c r="AD23" s="262">
        <v>29</v>
      </c>
      <c r="AE23" s="264">
        <v>23</v>
      </c>
      <c r="AF23" s="262">
        <v>22</v>
      </c>
      <c r="AG23" s="264">
        <v>12</v>
      </c>
      <c r="AH23" s="262">
        <v>7</v>
      </c>
      <c r="AI23" s="264">
        <v>10</v>
      </c>
      <c r="AJ23" s="262">
        <v>15</v>
      </c>
      <c r="AK23" s="264">
        <v>19</v>
      </c>
      <c r="AL23" s="262">
        <v>22</v>
      </c>
      <c r="AM23" s="264">
        <v>25</v>
      </c>
      <c r="AN23" s="262">
        <v>23</v>
      </c>
      <c r="AO23" s="264">
        <v>25</v>
      </c>
      <c r="AP23" s="262">
        <v>26</v>
      </c>
      <c r="AQ23" s="264">
        <v>16</v>
      </c>
      <c r="AR23" s="262">
        <v>9</v>
      </c>
      <c r="AS23" s="264">
        <v>7</v>
      </c>
      <c r="AT23" s="262">
        <v>10</v>
      </c>
      <c r="AU23" s="264">
        <v>23</v>
      </c>
      <c r="AV23" s="262">
        <v>59</v>
      </c>
      <c r="AW23" s="264">
        <v>91</v>
      </c>
      <c r="AX23" s="262">
        <v>114</v>
      </c>
      <c r="AY23" s="264">
        <v>103</v>
      </c>
      <c r="AZ23" s="262">
        <v>112</v>
      </c>
      <c r="BA23" s="264">
        <v>118</v>
      </c>
      <c r="BB23" s="262">
        <v>134</v>
      </c>
      <c r="BC23" s="264">
        <v>141</v>
      </c>
      <c r="BD23" s="262">
        <v>145</v>
      </c>
      <c r="BE23" s="264">
        <v>164</v>
      </c>
      <c r="BF23" s="262">
        <v>182</v>
      </c>
      <c r="BG23" s="264">
        <v>193</v>
      </c>
      <c r="BH23" s="262">
        <v>191</v>
      </c>
      <c r="BI23" s="264">
        <v>221</v>
      </c>
      <c r="BJ23" s="262">
        <v>255</v>
      </c>
      <c r="BK23" s="264">
        <v>263</v>
      </c>
      <c r="BL23" s="262">
        <v>262</v>
      </c>
      <c r="BM23" s="264">
        <v>260</v>
      </c>
      <c r="BN23" s="262">
        <v>256</v>
      </c>
      <c r="BO23" s="264">
        <v>252</v>
      </c>
      <c r="BP23" s="262">
        <v>282</v>
      </c>
      <c r="BQ23" s="264">
        <v>282</v>
      </c>
      <c r="BR23" s="262">
        <v>320</v>
      </c>
      <c r="BS23" s="264">
        <v>335</v>
      </c>
      <c r="BT23" s="262">
        <v>384</v>
      </c>
      <c r="BU23" s="264">
        <v>483</v>
      </c>
      <c r="BV23" s="262">
        <v>478</v>
      </c>
      <c r="BW23" s="264">
        <v>490</v>
      </c>
      <c r="BX23" s="262">
        <v>669</v>
      </c>
      <c r="BY23" s="264">
        <v>602</v>
      </c>
      <c r="BZ23" s="262">
        <v>758</v>
      </c>
      <c r="CA23" s="264">
        <v>760</v>
      </c>
      <c r="CB23" s="262">
        <v>1149</v>
      </c>
      <c r="CC23" s="264">
        <v>1255</v>
      </c>
      <c r="CD23" s="262">
        <v>1337</v>
      </c>
      <c r="CE23" s="264">
        <v>1361</v>
      </c>
      <c r="CF23" s="262">
        <v>1240</v>
      </c>
      <c r="CG23" s="264">
        <v>1411</v>
      </c>
      <c r="CH23" s="262">
        <v>3004</v>
      </c>
      <c r="CI23" s="264">
        <v>2999</v>
      </c>
      <c r="CJ23" s="262">
        <v>3288</v>
      </c>
      <c r="CK23" s="264">
        <v>4547</v>
      </c>
      <c r="CL23" s="262">
        <v>3270</v>
      </c>
      <c r="CM23" s="264">
        <v>4417</v>
      </c>
      <c r="CN23" s="262">
        <v>5119</v>
      </c>
      <c r="CO23" s="264">
        <v>4914</v>
      </c>
      <c r="CP23" s="262">
        <v>4968</v>
      </c>
      <c r="CQ23" s="264">
        <v>4486</v>
      </c>
      <c r="CR23" s="262">
        <v>4130</v>
      </c>
      <c r="CS23" s="264">
        <v>4175</v>
      </c>
      <c r="CT23" s="262">
        <v>3492</v>
      </c>
      <c r="CU23" s="264">
        <v>3488</v>
      </c>
      <c r="CV23" s="262">
        <v>2688</v>
      </c>
      <c r="CW23" s="264">
        <v>3572</v>
      </c>
      <c r="CX23" s="262">
        <v>4571</v>
      </c>
      <c r="CY23" s="264">
        <v>3375</v>
      </c>
      <c r="CZ23" s="262">
        <v>4992</v>
      </c>
      <c r="DA23" s="264">
        <v>4299</v>
      </c>
      <c r="DB23" s="262">
        <v>4592</v>
      </c>
      <c r="DC23" s="262">
        <v>4838</v>
      </c>
      <c r="DD23" s="262">
        <v>3698</v>
      </c>
      <c r="DE23" s="262">
        <v>3921</v>
      </c>
      <c r="DF23" s="262">
        <v>3396</v>
      </c>
      <c r="DG23" s="262">
        <v>3153</v>
      </c>
      <c r="DH23" s="262">
        <v>3143</v>
      </c>
      <c r="DI23" s="262">
        <v>3272</v>
      </c>
      <c r="DJ23" s="262">
        <v>3434</v>
      </c>
      <c r="DK23" s="262">
        <v>3576</v>
      </c>
      <c r="DL23" s="262">
        <v>3915</v>
      </c>
      <c r="DM23" s="262">
        <v>4235</v>
      </c>
      <c r="DN23" s="243"/>
      <c r="DO23" s="243"/>
    </row>
    <row r="24" spans="1:119" customFormat="1" ht="15" x14ac:dyDescent="0.25">
      <c r="A24" s="282" t="s">
        <v>1606</v>
      </c>
      <c r="B24" s="267" t="s">
        <v>1607</v>
      </c>
      <c r="C24" s="268">
        <v>7</v>
      </c>
      <c r="D24" s="269">
        <v>6</v>
      </c>
      <c r="E24" s="270">
        <v>7</v>
      </c>
      <c r="F24" s="268">
        <v>8</v>
      </c>
      <c r="G24" s="270">
        <v>14</v>
      </c>
      <c r="H24" s="268">
        <v>13</v>
      </c>
      <c r="I24" s="270">
        <v>11</v>
      </c>
      <c r="J24" s="268">
        <v>11</v>
      </c>
      <c r="K24" s="270">
        <v>15</v>
      </c>
      <c r="L24" s="268">
        <v>14</v>
      </c>
      <c r="M24" s="270">
        <v>14</v>
      </c>
      <c r="N24" s="268">
        <v>15</v>
      </c>
      <c r="O24" s="270">
        <v>15</v>
      </c>
      <c r="P24" s="268">
        <v>18</v>
      </c>
      <c r="Q24" s="270">
        <v>21</v>
      </c>
      <c r="R24" s="268">
        <v>20</v>
      </c>
      <c r="S24" s="269">
        <v>12</v>
      </c>
      <c r="T24" s="269">
        <v>4</v>
      </c>
      <c r="U24" s="270">
        <v>17</v>
      </c>
      <c r="V24" s="268">
        <v>14</v>
      </c>
      <c r="W24" s="270">
        <v>24</v>
      </c>
      <c r="X24" s="268">
        <v>48</v>
      </c>
      <c r="Y24" s="270">
        <v>76</v>
      </c>
      <c r="Z24" s="268">
        <v>88</v>
      </c>
      <c r="AA24" s="270">
        <v>115</v>
      </c>
      <c r="AB24" s="268">
        <v>136</v>
      </c>
      <c r="AC24" s="270">
        <v>144</v>
      </c>
      <c r="AD24" s="268">
        <v>127</v>
      </c>
      <c r="AE24" s="270">
        <v>92</v>
      </c>
      <c r="AF24" s="268">
        <v>32</v>
      </c>
      <c r="AG24" s="270">
        <v>22</v>
      </c>
      <c r="AH24" s="268">
        <v>3</v>
      </c>
      <c r="AI24" s="270">
        <v>3</v>
      </c>
      <c r="AJ24" s="268">
        <v>2</v>
      </c>
      <c r="AK24" s="270">
        <v>6</v>
      </c>
      <c r="AL24" s="268">
        <v>15</v>
      </c>
      <c r="AM24" s="270">
        <v>21</v>
      </c>
      <c r="AN24" s="268">
        <v>19</v>
      </c>
      <c r="AO24" s="270">
        <v>32</v>
      </c>
      <c r="AP24" s="268">
        <v>26</v>
      </c>
      <c r="AQ24" s="270">
        <v>23</v>
      </c>
      <c r="AR24" s="268">
        <v>13</v>
      </c>
      <c r="AS24" s="270">
        <v>14</v>
      </c>
      <c r="AT24" s="268">
        <v>7</v>
      </c>
      <c r="AU24" s="270">
        <v>4</v>
      </c>
      <c r="AV24" s="268">
        <v>33</v>
      </c>
      <c r="AW24" s="270">
        <v>54</v>
      </c>
      <c r="AX24" s="268">
        <v>95</v>
      </c>
      <c r="AY24" s="270">
        <v>110</v>
      </c>
      <c r="AZ24" s="268">
        <v>112</v>
      </c>
      <c r="BA24" s="270">
        <v>58</v>
      </c>
      <c r="BB24" s="268">
        <v>51</v>
      </c>
      <c r="BC24" s="270">
        <v>61</v>
      </c>
      <c r="BD24" s="268">
        <v>58</v>
      </c>
      <c r="BE24" s="270">
        <v>58</v>
      </c>
      <c r="BF24" s="268">
        <v>57</v>
      </c>
      <c r="BG24" s="270">
        <v>89</v>
      </c>
      <c r="BH24" s="268">
        <v>193</v>
      </c>
      <c r="BI24" s="270">
        <v>1039</v>
      </c>
      <c r="BJ24" s="268">
        <v>949</v>
      </c>
      <c r="BK24" s="270">
        <v>1309</v>
      </c>
      <c r="BL24" s="268">
        <v>1999</v>
      </c>
      <c r="BM24" s="270">
        <v>2509</v>
      </c>
      <c r="BN24" s="268">
        <v>2785</v>
      </c>
      <c r="BO24" s="270">
        <v>2425</v>
      </c>
      <c r="BP24" s="268">
        <v>2145</v>
      </c>
      <c r="BQ24" s="270">
        <v>1867</v>
      </c>
      <c r="BR24" s="268">
        <v>747</v>
      </c>
      <c r="BS24" s="270">
        <v>1028</v>
      </c>
      <c r="BT24" s="268">
        <v>1024</v>
      </c>
      <c r="BU24" s="270">
        <v>1309</v>
      </c>
      <c r="BV24" s="268">
        <v>1698</v>
      </c>
      <c r="BW24" s="270">
        <v>1924</v>
      </c>
      <c r="BX24" s="268">
        <v>1354</v>
      </c>
      <c r="BY24" s="270">
        <v>526</v>
      </c>
      <c r="BZ24" s="268">
        <v>533</v>
      </c>
      <c r="CA24" s="270">
        <v>789</v>
      </c>
      <c r="CB24" s="268">
        <v>1064</v>
      </c>
      <c r="CC24" s="270">
        <v>1429</v>
      </c>
      <c r="CD24" s="268">
        <v>1272</v>
      </c>
      <c r="CE24" s="270">
        <v>1217</v>
      </c>
      <c r="CF24" s="268">
        <v>1032</v>
      </c>
      <c r="CG24" s="270">
        <v>1649</v>
      </c>
      <c r="CH24" s="268">
        <v>1774</v>
      </c>
      <c r="CI24" s="270">
        <v>1958</v>
      </c>
      <c r="CJ24" s="268">
        <v>2299</v>
      </c>
      <c r="CK24" s="270">
        <v>1828</v>
      </c>
      <c r="CL24" s="268">
        <v>1560</v>
      </c>
      <c r="CM24" s="270">
        <v>1689</v>
      </c>
      <c r="CN24" s="268">
        <v>1443</v>
      </c>
      <c r="CO24" s="270">
        <v>937</v>
      </c>
      <c r="CP24" s="268">
        <v>769</v>
      </c>
      <c r="CQ24" s="270">
        <v>674</v>
      </c>
      <c r="CR24" s="268">
        <v>938</v>
      </c>
      <c r="CS24" s="270">
        <v>1302</v>
      </c>
      <c r="CT24" s="268">
        <v>1576</v>
      </c>
      <c r="CU24" s="270">
        <v>1778</v>
      </c>
      <c r="CV24" s="268">
        <v>2079</v>
      </c>
      <c r="CW24" s="270">
        <v>2465</v>
      </c>
      <c r="CX24" s="268">
        <v>2546</v>
      </c>
      <c r="CY24" s="270">
        <v>2869</v>
      </c>
      <c r="CZ24" s="268">
        <v>3064</v>
      </c>
      <c r="DA24" s="270">
        <v>3185</v>
      </c>
      <c r="DB24" s="268">
        <v>3681</v>
      </c>
      <c r="DC24" s="268">
        <v>4593</v>
      </c>
      <c r="DD24" s="268">
        <v>5194</v>
      </c>
      <c r="DE24" s="268">
        <v>4937</v>
      </c>
      <c r="DF24" s="268">
        <v>4605</v>
      </c>
      <c r="DG24" s="268">
        <v>2801</v>
      </c>
      <c r="DH24" s="268">
        <v>1432</v>
      </c>
      <c r="DI24" s="268">
        <v>1547</v>
      </c>
      <c r="DJ24" s="268">
        <v>2391</v>
      </c>
      <c r="DK24" s="268">
        <v>3373</v>
      </c>
      <c r="DL24" s="268">
        <v>4511</v>
      </c>
      <c r="DM24" s="268">
        <v>5703</v>
      </c>
      <c r="DN24" s="243"/>
      <c r="DO24" s="243"/>
    </row>
    <row r="25" spans="1:119" customFormat="1" ht="15" x14ac:dyDescent="0.25">
      <c r="A25" s="281" t="s">
        <v>1608</v>
      </c>
      <c r="B25" s="261" t="s">
        <v>1609</v>
      </c>
      <c r="C25" s="262">
        <v>0</v>
      </c>
      <c r="D25" s="263">
        <v>0</v>
      </c>
      <c r="E25" s="264">
        <v>0</v>
      </c>
      <c r="F25" s="262">
        <v>0</v>
      </c>
      <c r="G25" s="264">
        <v>0</v>
      </c>
      <c r="H25" s="262">
        <v>0</v>
      </c>
      <c r="I25" s="264">
        <v>0</v>
      </c>
      <c r="J25" s="262">
        <v>0</v>
      </c>
      <c r="K25" s="264">
        <v>0</v>
      </c>
      <c r="L25" s="262">
        <v>0</v>
      </c>
      <c r="M25" s="264">
        <v>0</v>
      </c>
      <c r="N25" s="262">
        <v>0</v>
      </c>
      <c r="O25" s="264">
        <v>0</v>
      </c>
      <c r="P25" s="262">
        <v>0</v>
      </c>
      <c r="Q25" s="264">
        <v>0</v>
      </c>
      <c r="R25" s="262">
        <v>0</v>
      </c>
      <c r="S25" s="263">
        <v>0</v>
      </c>
      <c r="T25" s="263">
        <v>0</v>
      </c>
      <c r="U25" s="264">
        <v>0</v>
      </c>
      <c r="V25" s="262">
        <v>0</v>
      </c>
      <c r="W25" s="264">
        <v>0</v>
      </c>
      <c r="X25" s="262">
        <v>0</v>
      </c>
      <c r="Y25" s="264">
        <v>0</v>
      </c>
      <c r="Z25" s="262">
        <v>0</v>
      </c>
      <c r="AA25" s="264">
        <v>0</v>
      </c>
      <c r="AB25" s="262">
        <v>0</v>
      </c>
      <c r="AC25" s="264">
        <v>0</v>
      </c>
      <c r="AD25" s="262">
        <v>0</v>
      </c>
      <c r="AE25" s="264">
        <v>0</v>
      </c>
      <c r="AF25" s="262">
        <v>0</v>
      </c>
      <c r="AG25" s="264">
        <v>0</v>
      </c>
      <c r="AH25" s="262">
        <v>0</v>
      </c>
      <c r="AI25" s="264">
        <v>0</v>
      </c>
      <c r="AJ25" s="262">
        <v>0</v>
      </c>
      <c r="AK25" s="264">
        <v>0</v>
      </c>
      <c r="AL25" s="262">
        <v>0</v>
      </c>
      <c r="AM25" s="264">
        <v>0</v>
      </c>
      <c r="AN25" s="262">
        <v>0</v>
      </c>
      <c r="AO25" s="264">
        <v>0</v>
      </c>
      <c r="AP25" s="262">
        <v>0</v>
      </c>
      <c r="AQ25" s="264">
        <v>2</v>
      </c>
      <c r="AR25" s="262">
        <v>2</v>
      </c>
      <c r="AS25" s="264">
        <v>1</v>
      </c>
      <c r="AT25" s="262">
        <v>1</v>
      </c>
      <c r="AU25" s="264">
        <v>2</v>
      </c>
      <c r="AV25" s="262">
        <v>8</v>
      </c>
      <c r="AW25" s="264">
        <v>12</v>
      </c>
      <c r="AX25" s="262">
        <v>16</v>
      </c>
      <c r="AY25" s="264">
        <v>14</v>
      </c>
      <c r="AZ25" s="262">
        <v>15</v>
      </c>
      <c r="BA25" s="264">
        <v>16</v>
      </c>
      <c r="BB25" s="262">
        <v>17</v>
      </c>
      <c r="BC25" s="264">
        <v>18</v>
      </c>
      <c r="BD25" s="262">
        <v>19</v>
      </c>
      <c r="BE25" s="264">
        <v>21</v>
      </c>
      <c r="BF25" s="262">
        <v>23</v>
      </c>
      <c r="BG25" s="264">
        <v>24</v>
      </c>
      <c r="BH25" s="262">
        <v>23</v>
      </c>
      <c r="BI25" s="264">
        <v>27</v>
      </c>
      <c r="BJ25" s="262">
        <v>29</v>
      </c>
      <c r="BK25" s="264">
        <v>29</v>
      </c>
      <c r="BL25" s="262">
        <v>26</v>
      </c>
      <c r="BM25" s="264">
        <v>28</v>
      </c>
      <c r="BN25" s="262">
        <v>29</v>
      </c>
      <c r="BO25" s="264">
        <v>29</v>
      </c>
      <c r="BP25" s="262">
        <v>30</v>
      </c>
      <c r="BQ25" s="264">
        <v>32</v>
      </c>
      <c r="BR25" s="262">
        <v>32</v>
      </c>
      <c r="BS25" s="264">
        <v>35</v>
      </c>
      <c r="BT25" s="262">
        <v>38</v>
      </c>
      <c r="BU25" s="264">
        <v>42</v>
      </c>
      <c r="BV25" s="262">
        <v>46</v>
      </c>
      <c r="BW25" s="264">
        <v>46</v>
      </c>
      <c r="BX25" s="262">
        <v>49</v>
      </c>
      <c r="BY25" s="264">
        <v>67</v>
      </c>
      <c r="BZ25" s="262">
        <v>75</v>
      </c>
      <c r="CA25" s="264">
        <v>85</v>
      </c>
      <c r="CB25" s="262">
        <v>98</v>
      </c>
      <c r="CC25" s="264">
        <v>113</v>
      </c>
      <c r="CD25" s="262">
        <v>125</v>
      </c>
      <c r="CE25" s="264">
        <v>145</v>
      </c>
      <c r="CF25" s="262">
        <v>123</v>
      </c>
      <c r="CG25" s="264">
        <v>80</v>
      </c>
      <c r="CH25" s="262">
        <v>92</v>
      </c>
      <c r="CI25" s="264">
        <v>312</v>
      </c>
      <c r="CJ25" s="262">
        <v>301</v>
      </c>
      <c r="CK25" s="264">
        <v>375</v>
      </c>
      <c r="CL25" s="262">
        <v>397</v>
      </c>
      <c r="CM25" s="264">
        <v>265</v>
      </c>
      <c r="CN25" s="262">
        <v>329</v>
      </c>
      <c r="CO25" s="264">
        <v>267</v>
      </c>
      <c r="CP25" s="262">
        <v>158</v>
      </c>
      <c r="CQ25" s="264">
        <v>486</v>
      </c>
      <c r="CR25" s="262">
        <v>406</v>
      </c>
      <c r="CS25" s="264">
        <v>744</v>
      </c>
      <c r="CT25" s="262">
        <v>425</v>
      </c>
      <c r="CU25" s="264">
        <v>620</v>
      </c>
      <c r="CV25" s="262">
        <v>628</v>
      </c>
      <c r="CW25" s="264">
        <v>760</v>
      </c>
      <c r="CX25" s="262">
        <v>972</v>
      </c>
      <c r="CY25" s="264">
        <v>1402</v>
      </c>
      <c r="CZ25" s="262">
        <v>1217</v>
      </c>
      <c r="DA25" s="264">
        <v>1129</v>
      </c>
      <c r="DB25" s="262">
        <v>971</v>
      </c>
      <c r="DC25" s="262">
        <v>545</v>
      </c>
      <c r="DD25" s="262">
        <v>776</v>
      </c>
      <c r="DE25" s="262">
        <v>836</v>
      </c>
      <c r="DF25" s="262">
        <v>804</v>
      </c>
      <c r="DG25" s="262">
        <v>761</v>
      </c>
      <c r="DH25" s="262">
        <v>759</v>
      </c>
      <c r="DI25" s="262">
        <v>792</v>
      </c>
      <c r="DJ25" s="262">
        <v>831</v>
      </c>
      <c r="DK25" s="262">
        <v>866</v>
      </c>
      <c r="DL25" s="262">
        <v>948</v>
      </c>
      <c r="DM25" s="262">
        <v>1025</v>
      </c>
      <c r="DN25" s="243"/>
      <c r="DO25" s="243"/>
    </row>
    <row r="26" spans="1:119" customFormat="1" ht="15" x14ac:dyDescent="0.25">
      <c r="A26" s="282" t="s">
        <v>1610</v>
      </c>
      <c r="B26" s="267" t="s">
        <v>1611</v>
      </c>
      <c r="C26" s="268">
        <v>0</v>
      </c>
      <c r="D26" s="269">
        <v>0</v>
      </c>
      <c r="E26" s="270">
        <v>0</v>
      </c>
      <c r="F26" s="268">
        <v>0</v>
      </c>
      <c r="G26" s="270">
        <v>0</v>
      </c>
      <c r="H26" s="268">
        <v>0</v>
      </c>
      <c r="I26" s="270">
        <v>0</v>
      </c>
      <c r="J26" s="268">
        <v>0</v>
      </c>
      <c r="K26" s="270">
        <v>0</v>
      </c>
      <c r="L26" s="268">
        <v>0</v>
      </c>
      <c r="M26" s="270">
        <v>0</v>
      </c>
      <c r="N26" s="268">
        <v>0</v>
      </c>
      <c r="O26" s="270">
        <v>0</v>
      </c>
      <c r="P26" s="268">
        <v>0</v>
      </c>
      <c r="Q26" s="270">
        <v>0</v>
      </c>
      <c r="R26" s="268">
        <v>0</v>
      </c>
      <c r="S26" s="269">
        <v>0</v>
      </c>
      <c r="T26" s="269">
        <v>0</v>
      </c>
      <c r="U26" s="270">
        <v>0</v>
      </c>
      <c r="V26" s="268">
        <v>0</v>
      </c>
      <c r="W26" s="270">
        <v>0</v>
      </c>
      <c r="X26" s="268">
        <v>0</v>
      </c>
      <c r="Y26" s="270">
        <v>0</v>
      </c>
      <c r="Z26" s="268">
        <v>0</v>
      </c>
      <c r="AA26" s="270">
        <v>0</v>
      </c>
      <c r="AB26" s="268">
        <v>0</v>
      </c>
      <c r="AC26" s="270">
        <v>0</v>
      </c>
      <c r="AD26" s="268">
        <v>0</v>
      </c>
      <c r="AE26" s="270">
        <v>0</v>
      </c>
      <c r="AF26" s="268">
        <v>0</v>
      </c>
      <c r="AG26" s="270">
        <v>0</v>
      </c>
      <c r="AH26" s="268">
        <v>0</v>
      </c>
      <c r="AI26" s="270">
        <v>0</v>
      </c>
      <c r="AJ26" s="268">
        <v>0</v>
      </c>
      <c r="AK26" s="270">
        <v>0</v>
      </c>
      <c r="AL26" s="268">
        <v>0</v>
      </c>
      <c r="AM26" s="270">
        <v>0</v>
      </c>
      <c r="AN26" s="268">
        <v>0</v>
      </c>
      <c r="AO26" s="270">
        <v>0</v>
      </c>
      <c r="AP26" s="268">
        <v>0</v>
      </c>
      <c r="AQ26" s="270">
        <v>1</v>
      </c>
      <c r="AR26" s="268">
        <v>1</v>
      </c>
      <c r="AS26" s="270">
        <v>0</v>
      </c>
      <c r="AT26" s="268">
        <v>1</v>
      </c>
      <c r="AU26" s="270">
        <v>1</v>
      </c>
      <c r="AV26" s="268">
        <v>3</v>
      </c>
      <c r="AW26" s="270">
        <v>5</v>
      </c>
      <c r="AX26" s="268">
        <v>6</v>
      </c>
      <c r="AY26" s="270">
        <v>6</v>
      </c>
      <c r="AZ26" s="268">
        <v>6</v>
      </c>
      <c r="BA26" s="270">
        <v>7</v>
      </c>
      <c r="BB26" s="268">
        <v>7</v>
      </c>
      <c r="BC26" s="270">
        <v>8</v>
      </c>
      <c r="BD26" s="268">
        <v>8</v>
      </c>
      <c r="BE26" s="270">
        <v>9</v>
      </c>
      <c r="BF26" s="268">
        <v>10</v>
      </c>
      <c r="BG26" s="270">
        <v>11</v>
      </c>
      <c r="BH26" s="268">
        <v>11</v>
      </c>
      <c r="BI26" s="270">
        <v>12</v>
      </c>
      <c r="BJ26" s="268">
        <v>14</v>
      </c>
      <c r="BK26" s="270">
        <v>15</v>
      </c>
      <c r="BL26" s="268">
        <v>14</v>
      </c>
      <c r="BM26" s="270">
        <v>12</v>
      </c>
      <c r="BN26" s="268">
        <v>14</v>
      </c>
      <c r="BO26" s="270">
        <v>17</v>
      </c>
      <c r="BP26" s="268">
        <v>16</v>
      </c>
      <c r="BQ26" s="270">
        <v>17</v>
      </c>
      <c r="BR26" s="268">
        <v>17</v>
      </c>
      <c r="BS26" s="270">
        <v>15</v>
      </c>
      <c r="BT26" s="268">
        <v>23</v>
      </c>
      <c r="BU26" s="270">
        <v>20</v>
      </c>
      <c r="BV26" s="268">
        <v>34</v>
      </c>
      <c r="BW26" s="270">
        <v>23</v>
      </c>
      <c r="BX26" s="268">
        <v>23</v>
      </c>
      <c r="BY26" s="270">
        <v>51</v>
      </c>
      <c r="BZ26" s="268">
        <v>35</v>
      </c>
      <c r="CA26" s="270">
        <v>34</v>
      </c>
      <c r="CB26" s="268">
        <v>51</v>
      </c>
      <c r="CC26" s="270">
        <v>56</v>
      </c>
      <c r="CD26" s="268">
        <v>70</v>
      </c>
      <c r="CE26" s="270">
        <v>112</v>
      </c>
      <c r="CF26" s="268">
        <v>180</v>
      </c>
      <c r="CG26" s="270">
        <v>205</v>
      </c>
      <c r="CH26" s="268">
        <v>240</v>
      </c>
      <c r="CI26" s="270">
        <v>253</v>
      </c>
      <c r="CJ26" s="268">
        <v>384</v>
      </c>
      <c r="CK26" s="270">
        <v>308</v>
      </c>
      <c r="CL26" s="268">
        <v>365</v>
      </c>
      <c r="CM26" s="270">
        <v>369</v>
      </c>
      <c r="CN26" s="268">
        <v>259</v>
      </c>
      <c r="CO26" s="270">
        <v>286</v>
      </c>
      <c r="CP26" s="268">
        <v>441</v>
      </c>
      <c r="CQ26" s="270">
        <v>231</v>
      </c>
      <c r="CR26" s="268">
        <v>451</v>
      </c>
      <c r="CS26" s="270">
        <v>500</v>
      </c>
      <c r="CT26" s="268">
        <v>383</v>
      </c>
      <c r="CU26" s="270">
        <v>532</v>
      </c>
      <c r="CV26" s="268">
        <v>382</v>
      </c>
      <c r="CW26" s="270">
        <v>651</v>
      </c>
      <c r="CX26" s="268">
        <v>604</v>
      </c>
      <c r="CY26" s="270">
        <v>884</v>
      </c>
      <c r="CZ26" s="268">
        <v>691</v>
      </c>
      <c r="DA26" s="270">
        <v>927</v>
      </c>
      <c r="DB26" s="268">
        <v>818</v>
      </c>
      <c r="DC26" s="268">
        <v>457</v>
      </c>
      <c r="DD26" s="268">
        <v>590</v>
      </c>
      <c r="DE26" s="268">
        <v>551</v>
      </c>
      <c r="DF26" s="268">
        <v>477</v>
      </c>
      <c r="DG26" s="268">
        <v>443</v>
      </c>
      <c r="DH26" s="268">
        <v>442</v>
      </c>
      <c r="DI26" s="268">
        <v>460</v>
      </c>
      <c r="DJ26" s="268">
        <v>482</v>
      </c>
      <c r="DK26" s="268">
        <v>502</v>
      </c>
      <c r="DL26" s="268">
        <v>550</v>
      </c>
      <c r="DM26" s="268">
        <v>595</v>
      </c>
      <c r="DN26" s="243"/>
      <c r="DO26" s="243"/>
    </row>
    <row r="27" spans="1:119" customFormat="1" ht="15" x14ac:dyDescent="0.25">
      <c r="A27" s="277" t="s">
        <v>1612</v>
      </c>
      <c r="B27" s="278" t="s">
        <v>1613</v>
      </c>
      <c r="C27" s="283">
        <v>5</v>
      </c>
      <c r="D27" s="284">
        <v>4</v>
      </c>
      <c r="E27" s="285">
        <v>4</v>
      </c>
      <c r="F27" s="283">
        <v>5</v>
      </c>
      <c r="G27" s="285">
        <v>8</v>
      </c>
      <c r="H27" s="283">
        <v>8</v>
      </c>
      <c r="I27" s="285">
        <v>7</v>
      </c>
      <c r="J27" s="283">
        <v>7</v>
      </c>
      <c r="K27" s="285">
        <v>9</v>
      </c>
      <c r="L27" s="283">
        <v>7</v>
      </c>
      <c r="M27" s="285">
        <v>7</v>
      </c>
      <c r="N27" s="283">
        <v>8</v>
      </c>
      <c r="O27" s="285">
        <v>8</v>
      </c>
      <c r="P27" s="283">
        <v>7</v>
      </c>
      <c r="Q27" s="285">
        <v>8</v>
      </c>
      <c r="R27" s="283">
        <v>9</v>
      </c>
      <c r="S27" s="284">
        <v>6</v>
      </c>
      <c r="T27" s="284">
        <v>4</v>
      </c>
      <c r="U27" s="264">
        <v>9</v>
      </c>
      <c r="V27" s="262">
        <v>8</v>
      </c>
      <c r="W27" s="264">
        <v>12</v>
      </c>
      <c r="X27" s="262">
        <v>19</v>
      </c>
      <c r="Y27" s="264">
        <v>25</v>
      </c>
      <c r="Z27" s="262">
        <v>29</v>
      </c>
      <c r="AA27" s="264">
        <v>30</v>
      </c>
      <c r="AB27" s="262">
        <v>29</v>
      </c>
      <c r="AC27" s="264">
        <v>26</v>
      </c>
      <c r="AD27" s="262">
        <v>24</v>
      </c>
      <c r="AE27" s="264">
        <v>18</v>
      </c>
      <c r="AF27" s="262">
        <v>19</v>
      </c>
      <c r="AG27" s="264">
        <v>18</v>
      </c>
      <c r="AH27" s="262">
        <v>17</v>
      </c>
      <c r="AI27" s="264">
        <v>16</v>
      </c>
      <c r="AJ27" s="262">
        <v>23</v>
      </c>
      <c r="AK27" s="264">
        <v>20</v>
      </c>
      <c r="AL27" s="262">
        <v>18</v>
      </c>
      <c r="AM27" s="264">
        <v>18</v>
      </c>
      <c r="AN27" s="262">
        <v>19</v>
      </c>
      <c r="AO27" s="264">
        <v>19</v>
      </c>
      <c r="AP27" s="262">
        <v>22</v>
      </c>
      <c r="AQ27" s="264">
        <v>23</v>
      </c>
      <c r="AR27" s="262">
        <v>22</v>
      </c>
      <c r="AS27" s="264">
        <v>20</v>
      </c>
      <c r="AT27" s="262">
        <v>22</v>
      </c>
      <c r="AU27" s="264">
        <v>18</v>
      </c>
      <c r="AV27" s="262">
        <v>17</v>
      </c>
      <c r="AW27" s="264">
        <v>18</v>
      </c>
      <c r="AX27" s="262">
        <v>17</v>
      </c>
      <c r="AY27" s="264">
        <v>18</v>
      </c>
      <c r="AZ27" s="262">
        <v>21</v>
      </c>
      <c r="BA27" s="264">
        <v>25</v>
      </c>
      <c r="BB27" s="262">
        <v>28</v>
      </c>
      <c r="BC27" s="264">
        <v>30</v>
      </c>
      <c r="BD27" s="262">
        <v>34</v>
      </c>
      <c r="BE27" s="264">
        <v>37</v>
      </c>
      <c r="BF27" s="262">
        <v>37</v>
      </c>
      <c r="BG27" s="264">
        <v>35</v>
      </c>
      <c r="BH27" s="262">
        <v>36</v>
      </c>
      <c r="BI27" s="264">
        <v>64</v>
      </c>
      <c r="BJ27" s="262">
        <v>64</v>
      </c>
      <c r="BK27" s="264">
        <v>73</v>
      </c>
      <c r="BL27" s="262">
        <v>90</v>
      </c>
      <c r="BM27" s="264">
        <v>104</v>
      </c>
      <c r="BN27" s="262">
        <v>115</v>
      </c>
      <c r="BO27" s="264">
        <v>118</v>
      </c>
      <c r="BP27" s="262">
        <v>121</v>
      </c>
      <c r="BQ27" s="264">
        <v>131</v>
      </c>
      <c r="BR27" s="262">
        <v>79</v>
      </c>
      <c r="BS27" s="264">
        <v>86</v>
      </c>
      <c r="BT27" s="262">
        <v>97</v>
      </c>
      <c r="BU27" s="264">
        <v>139</v>
      </c>
      <c r="BV27" s="262">
        <v>164</v>
      </c>
      <c r="BW27" s="264">
        <v>127</v>
      </c>
      <c r="BX27" s="262">
        <v>127</v>
      </c>
      <c r="BY27" s="264">
        <v>155</v>
      </c>
      <c r="BZ27" s="262">
        <v>189</v>
      </c>
      <c r="CA27" s="264">
        <v>223</v>
      </c>
      <c r="CB27" s="262">
        <v>276</v>
      </c>
      <c r="CC27" s="264">
        <v>307</v>
      </c>
      <c r="CD27" s="262">
        <v>263</v>
      </c>
      <c r="CE27" s="264">
        <v>232</v>
      </c>
      <c r="CF27" s="262">
        <v>197</v>
      </c>
      <c r="CG27" s="264">
        <v>380</v>
      </c>
      <c r="CH27" s="262">
        <v>466</v>
      </c>
      <c r="CI27" s="264">
        <v>565</v>
      </c>
      <c r="CJ27" s="262">
        <v>669</v>
      </c>
      <c r="CK27" s="264">
        <v>750</v>
      </c>
      <c r="CL27" s="262">
        <v>767</v>
      </c>
      <c r="CM27" s="264">
        <v>747</v>
      </c>
      <c r="CN27" s="262">
        <v>679</v>
      </c>
      <c r="CO27" s="264">
        <v>613</v>
      </c>
      <c r="CP27" s="262">
        <v>698</v>
      </c>
      <c r="CQ27" s="264">
        <v>854</v>
      </c>
      <c r="CR27" s="262">
        <v>836</v>
      </c>
      <c r="CS27" s="264">
        <v>922</v>
      </c>
      <c r="CT27" s="262">
        <v>920</v>
      </c>
      <c r="CU27" s="264">
        <v>1051</v>
      </c>
      <c r="CV27" s="262">
        <v>1321</v>
      </c>
      <c r="CW27" s="264">
        <v>1440</v>
      </c>
      <c r="CX27" s="262">
        <v>1459</v>
      </c>
      <c r="CY27" s="264">
        <v>1610</v>
      </c>
      <c r="CZ27" s="262">
        <v>1892</v>
      </c>
      <c r="DA27" s="264">
        <v>2370</v>
      </c>
      <c r="DB27" s="262">
        <v>2853</v>
      </c>
      <c r="DC27" s="262">
        <v>3417</v>
      </c>
      <c r="DD27" s="262">
        <v>3016</v>
      </c>
      <c r="DE27" s="262">
        <v>2375</v>
      </c>
      <c r="DF27" s="262">
        <v>1505</v>
      </c>
      <c r="DG27" s="262">
        <v>1148</v>
      </c>
      <c r="DH27" s="262">
        <v>1265</v>
      </c>
      <c r="DI27" s="262">
        <v>1290</v>
      </c>
      <c r="DJ27" s="262">
        <v>1526</v>
      </c>
      <c r="DK27" s="262">
        <v>1842</v>
      </c>
      <c r="DL27" s="262">
        <v>1905</v>
      </c>
      <c r="DM27" s="262">
        <v>2148</v>
      </c>
      <c r="DN27" s="243"/>
      <c r="DO27" s="243"/>
    </row>
    <row r="28" spans="1:119" customFormat="1" ht="15" x14ac:dyDescent="0.25">
      <c r="A28" s="279" t="s">
        <v>1614</v>
      </c>
      <c r="B28" s="280" t="s">
        <v>1615</v>
      </c>
      <c r="C28" s="286">
        <v>16</v>
      </c>
      <c r="D28" s="287">
        <v>15</v>
      </c>
      <c r="E28" s="288">
        <v>16</v>
      </c>
      <c r="F28" s="286">
        <v>18</v>
      </c>
      <c r="G28" s="288">
        <v>29</v>
      </c>
      <c r="H28" s="286">
        <v>30</v>
      </c>
      <c r="I28" s="288">
        <v>26</v>
      </c>
      <c r="J28" s="286">
        <v>26</v>
      </c>
      <c r="K28" s="288">
        <v>32</v>
      </c>
      <c r="L28" s="286">
        <v>26</v>
      </c>
      <c r="M28" s="288">
        <v>25</v>
      </c>
      <c r="N28" s="286">
        <v>28</v>
      </c>
      <c r="O28" s="288">
        <v>28</v>
      </c>
      <c r="P28" s="286">
        <v>27</v>
      </c>
      <c r="Q28" s="288">
        <v>29</v>
      </c>
      <c r="R28" s="286">
        <v>31</v>
      </c>
      <c r="S28" s="287">
        <v>21</v>
      </c>
      <c r="T28" s="287">
        <v>13</v>
      </c>
      <c r="U28" s="270">
        <v>34</v>
      </c>
      <c r="V28" s="268">
        <v>29</v>
      </c>
      <c r="W28" s="270">
        <v>44</v>
      </c>
      <c r="X28" s="268">
        <v>69</v>
      </c>
      <c r="Y28" s="270">
        <v>91</v>
      </c>
      <c r="Z28" s="268">
        <v>104</v>
      </c>
      <c r="AA28" s="270">
        <v>108</v>
      </c>
      <c r="AB28" s="268">
        <v>105</v>
      </c>
      <c r="AC28" s="270">
        <v>95</v>
      </c>
      <c r="AD28" s="268">
        <v>88</v>
      </c>
      <c r="AE28" s="270">
        <v>67</v>
      </c>
      <c r="AF28" s="268">
        <v>67</v>
      </c>
      <c r="AG28" s="270">
        <v>60</v>
      </c>
      <c r="AH28" s="268">
        <v>57</v>
      </c>
      <c r="AI28" s="270">
        <v>51</v>
      </c>
      <c r="AJ28" s="268">
        <v>84</v>
      </c>
      <c r="AK28" s="270">
        <v>69</v>
      </c>
      <c r="AL28" s="268">
        <v>61</v>
      </c>
      <c r="AM28" s="270">
        <v>63</v>
      </c>
      <c r="AN28" s="268">
        <v>63</v>
      </c>
      <c r="AO28" s="270">
        <v>66</v>
      </c>
      <c r="AP28" s="268">
        <v>77</v>
      </c>
      <c r="AQ28" s="270">
        <v>78</v>
      </c>
      <c r="AR28" s="268">
        <v>74</v>
      </c>
      <c r="AS28" s="270">
        <v>70</v>
      </c>
      <c r="AT28" s="268">
        <v>76</v>
      </c>
      <c r="AU28" s="270">
        <v>63</v>
      </c>
      <c r="AV28" s="268">
        <v>61</v>
      </c>
      <c r="AW28" s="270">
        <v>64</v>
      </c>
      <c r="AX28" s="268">
        <v>61</v>
      </c>
      <c r="AY28" s="270">
        <v>64</v>
      </c>
      <c r="AZ28" s="268">
        <v>75</v>
      </c>
      <c r="BA28" s="270">
        <v>87</v>
      </c>
      <c r="BB28" s="268">
        <v>98</v>
      </c>
      <c r="BC28" s="270">
        <v>103</v>
      </c>
      <c r="BD28" s="268">
        <v>118</v>
      </c>
      <c r="BE28" s="270">
        <v>128</v>
      </c>
      <c r="BF28" s="268">
        <v>128</v>
      </c>
      <c r="BG28" s="270">
        <v>123</v>
      </c>
      <c r="BH28" s="268">
        <v>131</v>
      </c>
      <c r="BI28" s="270">
        <v>234</v>
      </c>
      <c r="BJ28" s="268">
        <v>232</v>
      </c>
      <c r="BK28" s="270">
        <v>264</v>
      </c>
      <c r="BL28" s="268">
        <v>334</v>
      </c>
      <c r="BM28" s="270">
        <v>389</v>
      </c>
      <c r="BN28" s="268">
        <v>426</v>
      </c>
      <c r="BO28" s="270">
        <v>433</v>
      </c>
      <c r="BP28" s="268">
        <v>434</v>
      </c>
      <c r="BQ28" s="270">
        <v>463</v>
      </c>
      <c r="BR28" s="268">
        <v>283</v>
      </c>
      <c r="BS28" s="270">
        <v>313</v>
      </c>
      <c r="BT28" s="268">
        <v>368</v>
      </c>
      <c r="BU28" s="270">
        <v>516</v>
      </c>
      <c r="BV28" s="268">
        <v>623</v>
      </c>
      <c r="BW28" s="270">
        <v>521</v>
      </c>
      <c r="BX28" s="268">
        <v>581</v>
      </c>
      <c r="BY28" s="270">
        <v>688</v>
      </c>
      <c r="BZ28" s="268">
        <v>857</v>
      </c>
      <c r="CA28" s="270">
        <v>1024</v>
      </c>
      <c r="CB28" s="268">
        <v>1426</v>
      </c>
      <c r="CC28" s="270">
        <v>1755</v>
      </c>
      <c r="CD28" s="268">
        <v>1528</v>
      </c>
      <c r="CE28" s="270">
        <v>1272</v>
      </c>
      <c r="CF28" s="268">
        <v>911</v>
      </c>
      <c r="CG28" s="270">
        <v>1440</v>
      </c>
      <c r="CH28" s="268">
        <v>1601</v>
      </c>
      <c r="CI28" s="270">
        <v>1955</v>
      </c>
      <c r="CJ28" s="268">
        <v>2262</v>
      </c>
      <c r="CK28" s="270">
        <v>2420</v>
      </c>
      <c r="CL28" s="268">
        <v>2432</v>
      </c>
      <c r="CM28" s="270">
        <v>2324</v>
      </c>
      <c r="CN28" s="268">
        <v>2281</v>
      </c>
      <c r="CO28" s="270">
        <v>2147</v>
      </c>
      <c r="CP28" s="268">
        <v>2253</v>
      </c>
      <c r="CQ28" s="270">
        <v>2634</v>
      </c>
      <c r="CR28" s="268">
        <v>2682</v>
      </c>
      <c r="CS28" s="270">
        <v>3207</v>
      </c>
      <c r="CT28" s="268">
        <v>2964</v>
      </c>
      <c r="CU28" s="270">
        <v>3530</v>
      </c>
      <c r="CV28" s="268">
        <v>4343</v>
      </c>
      <c r="CW28" s="270">
        <v>4860</v>
      </c>
      <c r="CX28" s="268">
        <v>4969</v>
      </c>
      <c r="CY28" s="270">
        <v>5431</v>
      </c>
      <c r="CZ28" s="268">
        <v>6290</v>
      </c>
      <c r="DA28" s="270">
        <v>7585</v>
      </c>
      <c r="DB28" s="268">
        <v>9129</v>
      </c>
      <c r="DC28" s="268">
        <v>10630</v>
      </c>
      <c r="DD28" s="268">
        <v>9706</v>
      </c>
      <c r="DE28" s="268">
        <v>7810</v>
      </c>
      <c r="DF28" s="268">
        <v>5754</v>
      </c>
      <c r="DG28" s="268">
        <v>5003</v>
      </c>
      <c r="DH28" s="268">
        <v>5129</v>
      </c>
      <c r="DI28" s="268">
        <v>5147</v>
      </c>
      <c r="DJ28" s="268">
        <v>5931</v>
      </c>
      <c r="DK28" s="268">
        <v>7051</v>
      </c>
      <c r="DL28" s="268">
        <v>7151</v>
      </c>
      <c r="DM28" s="268">
        <v>7939</v>
      </c>
      <c r="DN28" s="243"/>
      <c r="DO28" s="243"/>
    </row>
    <row r="29" spans="1:119" customFormat="1" ht="15" x14ac:dyDescent="0.25">
      <c r="A29" s="281" t="s">
        <v>1616</v>
      </c>
      <c r="B29" s="261" t="s">
        <v>1617</v>
      </c>
      <c r="C29" s="262">
        <v>0</v>
      </c>
      <c r="D29" s="263">
        <v>0</v>
      </c>
      <c r="E29" s="264">
        <v>0</v>
      </c>
      <c r="F29" s="262">
        <v>0</v>
      </c>
      <c r="G29" s="264">
        <v>0</v>
      </c>
      <c r="H29" s="262">
        <v>0</v>
      </c>
      <c r="I29" s="264">
        <v>0</v>
      </c>
      <c r="J29" s="262">
        <v>2</v>
      </c>
      <c r="K29" s="264">
        <v>3</v>
      </c>
      <c r="L29" s="262">
        <v>3</v>
      </c>
      <c r="M29" s="264">
        <v>4</v>
      </c>
      <c r="N29" s="262">
        <v>4</v>
      </c>
      <c r="O29" s="264">
        <v>4</v>
      </c>
      <c r="P29" s="262">
        <v>4</v>
      </c>
      <c r="Q29" s="264">
        <v>4</v>
      </c>
      <c r="R29" s="262">
        <v>5</v>
      </c>
      <c r="S29" s="263">
        <v>7</v>
      </c>
      <c r="T29" s="263">
        <v>8</v>
      </c>
      <c r="U29" s="264">
        <v>9</v>
      </c>
      <c r="V29" s="262">
        <v>14</v>
      </c>
      <c r="W29" s="264">
        <v>9</v>
      </c>
      <c r="X29" s="262">
        <v>9</v>
      </c>
      <c r="Y29" s="264">
        <v>12</v>
      </c>
      <c r="Z29" s="262">
        <v>13</v>
      </c>
      <c r="AA29" s="264">
        <v>15</v>
      </c>
      <c r="AB29" s="262">
        <v>16</v>
      </c>
      <c r="AC29" s="264">
        <v>16</v>
      </c>
      <c r="AD29" s="262">
        <v>15</v>
      </c>
      <c r="AE29" s="264">
        <v>17</v>
      </c>
      <c r="AF29" s="262">
        <v>15</v>
      </c>
      <c r="AG29" s="264">
        <v>12</v>
      </c>
      <c r="AH29" s="262">
        <v>8</v>
      </c>
      <c r="AI29" s="264">
        <v>9</v>
      </c>
      <c r="AJ29" s="262">
        <v>11</v>
      </c>
      <c r="AK29" s="264">
        <v>13</v>
      </c>
      <c r="AL29" s="262">
        <v>16</v>
      </c>
      <c r="AM29" s="264">
        <v>18</v>
      </c>
      <c r="AN29" s="262">
        <v>15</v>
      </c>
      <c r="AO29" s="264">
        <v>17</v>
      </c>
      <c r="AP29" s="262">
        <v>19</v>
      </c>
      <c r="AQ29" s="264">
        <v>25</v>
      </c>
      <c r="AR29" s="262">
        <v>18</v>
      </c>
      <c r="AS29" s="264">
        <v>8</v>
      </c>
      <c r="AT29" s="262">
        <v>5</v>
      </c>
      <c r="AU29" s="264">
        <v>9</v>
      </c>
      <c r="AV29" s="262">
        <v>39</v>
      </c>
      <c r="AW29" s="264">
        <v>66</v>
      </c>
      <c r="AX29" s="262">
        <v>72</v>
      </c>
      <c r="AY29" s="264">
        <v>66</v>
      </c>
      <c r="AZ29" s="262">
        <v>82</v>
      </c>
      <c r="BA29" s="264">
        <v>81</v>
      </c>
      <c r="BB29" s="262">
        <v>80</v>
      </c>
      <c r="BC29" s="264">
        <v>85</v>
      </c>
      <c r="BD29" s="262">
        <v>85</v>
      </c>
      <c r="BE29" s="264">
        <v>95</v>
      </c>
      <c r="BF29" s="262">
        <v>100</v>
      </c>
      <c r="BG29" s="264">
        <v>100</v>
      </c>
      <c r="BH29" s="262">
        <v>104</v>
      </c>
      <c r="BI29" s="264">
        <v>125</v>
      </c>
      <c r="BJ29" s="262">
        <v>116</v>
      </c>
      <c r="BK29" s="264">
        <v>114</v>
      </c>
      <c r="BL29" s="262">
        <v>118</v>
      </c>
      <c r="BM29" s="264">
        <v>130</v>
      </c>
      <c r="BN29" s="262">
        <v>137</v>
      </c>
      <c r="BO29" s="264">
        <v>150</v>
      </c>
      <c r="BP29" s="262">
        <v>152</v>
      </c>
      <c r="BQ29" s="264">
        <v>155</v>
      </c>
      <c r="BR29" s="262">
        <v>190</v>
      </c>
      <c r="BS29" s="264">
        <v>221</v>
      </c>
      <c r="BT29" s="262">
        <v>245</v>
      </c>
      <c r="BU29" s="264">
        <v>280</v>
      </c>
      <c r="BV29" s="262">
        <v>337</v>
      </c>
      <c r="BW29" s="264">
        <v>377</v>
      </c>
      <c r="BX29" s="262">
        <v>404</v>
      </c>
      <c r="BY29" s="264">
        <v>410</v>
      </c>
      <c r="BZ29" s="262">
        <v>449</v>
      </c>
      <c r="CA29" s="264">
        <v>498</v>
      </c>
      <c r="CB29" s="262">
        <v>617</v>
      </c>
      <c r="CC29" s="264">
        <v>776</v>
      </c>
      <c r="CD29" s="262">
        <v>876</v>
      </c>
      <c r="CE29" s="264">
        <v>965</v>
      </c>
      <c r="CF29" s="262">
        <v>800</v>
      </c>
      <c r="CG29" s="264">
        <v>916</v>
      </c>
      <c r="CH29" s="262">
        <v>854</v>
      </c>
      <c r="CI29" s="264">
        <v>734</v>
      </c>
      <c r="CJ29" s="262">
        <v>711</v>
      </c>
      <c r="CK29" s="264">
        <v>700</v>
      </c>
      <c r="CL29" s="262">
        <v>1144</v>
      </c>
      <c r="CM29" s="264">
        <v>1155</v>
      </c>
      <c r="CN29" s="262">
        <v>1125</v>
      </c>
      <c r="CO29" s="264">
        <v>1012</v>
      </c>
      <c r="CP29" s="262">
        <v>1050</v>
      </c>
      <c r="CQ29" s="264">
        <v>1076</v>
      </c>
      <c r="CR29" s="262">
        <v>1108</v>
      </c>
      <c r="CS29" s="264">
        <v>1126</v>
      </c>
      <c r="CT29" s="262">
        <v>1125</v>
      </c>
      <c r="CU29" s="264">
        <v>1118</v>
      </c>
      <c r="CV29" s="262">
        <v>1189</v>
      </c>
      <c r="CW29" s="264">
        <v>1293</v>
      </c>
      <c r="CX29" s="262">
        <v>1373</v>
      </c>
      <c r="CY29" s="264">
        <v>1398</v>
      </c>
      <c r="CZ29" s="262">
        <v>1431</v>
      </c>
      <c r="DA29" s="264">
        <v>1477</v>
      </c>
      <c r="DB29" s="262">
        <v>1602</v>
      </c>
      <c r="DC29" s="262">
        <v>1716</v>
      </c>
      <c r="DD29" s="262">
        <v>1790</v>
      </c>
      <c r="DE29" s="262">
        <v>1761</v>
      </c>
      <c r="DF29" s="262">
        <v>1665</v>
      </c>
      <c r="DG29" s="262">
        <v>1483</v>
      </c>
      <c r="DH29" s="262">
        <v>1488</v>
      </c>
      <c r="DI29" s="262">
        <v>1526</v>
      </c>
      <c r="DJ29" s="262">
        <v>1578</v>
      </c>
      <c r="DK29" s="262">
        <v>1649</v>
      </c>
      <c r="DL29" s="262">
        <v>1688</v>
      </c>
      <c r="DM29" s="262">
        <v>1734</v>
      </c>
      <c r="DN29" s="243"/>
      <c r="DO29" s="243"/>
    </row>
    <row r="30" spans="1:119" customFormat="1" ht="15" x14ac:dyDescent="0.25">
      <c r="A30" s="289" t="s">
        <v>1618</v>
      </c>
      <c r="B30" s="267" t="s">
        <v>1619</v>
      </c>
      <c r="C30" s="268">
        <v>0</v>
      </c>
      <c r="D30" s="269">
        <v>0</v>
      </c>
      <c r="E30" s="270">
        <v>0</v>
      </c>
      <c r="F30" s="268">
        <v>0</v>
      </c>
      <c r="G30" s="270">
        <v>0</v>
      </c>
      <c r="H30" s="268">
        <v>0</v>
      </c>
      <c r="I30" s="270">
        <v>0</v>
      </c>
      <c r="J30" s="268">
        <v>1</v>
      </c>
      <c r="K30" s="270">
        <v>1</v>
      </c>
      <c r="L30" s="268">
        <v>1</v>
      </c>
      <c r="M30" s="270">
        <v>2</v>
      </c>
      <c r="N30" s="268">
        <v>2</v>
      </c>
      <c r="O30" s="270">
        <v>2</v>
      </c>
      <c r="P30" s="268">
        <v>2</v>
      </c>
      <c r="Q30" s="270">
        <v>2</v>
      </c>
      <c r="R30" s="268">
        <v>2</v>
      </c>
      <c r="S30" s="269">
        <v>3</v>
      </c>
      <c r="T30" s="269">
        <v>4</v>
      </c>
      <c r="U30" s="270">
        <v>4</v>
      </c>
      <c r="V30" s="268">
        <v>6</v>
      </c>
      <c r="W30" s="270">
        <v>4</v>
      </c>
      <c r="X30" s="268">
        <v>4</v>
      </c>
      <c r="Y30" s="270">
        <v>5</v>
      </c>
      <c r="Z30" s="268">
        <v>6</v>
      </c>
      <c r="AA30" s="270">
        <v>7</v>
      </c>
      <c r="AB30" s="268">
        <v>7</v>
      </c>
      <c r="AC30" s="270">
        <v>7</v>
      </c>
      <c r="AD30" s="268">
        <v>7</v>
      </c>
      <c r="AE30" s="270">
        <v>8</v>
      </c>
      <c r="AF30" s="268">
        <v>7</v>
      </c>
      <c r="AG30" s="270">
        <v>6</v>
      </c>
      <c r="AH30" s="268">
        <v>4</v>
      </c>
      <c r="AI30" s="270">
        <v>4</v>
      </c>
      <c r="AJ30" s="268">
        <v>5</v>
      </c>
      <c r="AK30" s="270">
        <v>6</v>
      </c>
      <c r="AL30" s="268">
        <v>7</v>
      </c>
      <c r="AM30" s="270">
        <v>8</v>
      </c>
      <c r="AN30" s="268">
        <v>7</v>
      </c>
      <c r="AO30" s="270">
        <v>8</v>
      </c>
      <c r="AP30" s="268">
        <v>9</v>
      </c>
      <c r="AQ30" s="270">
        <v>11</v>
      </c>
      <c r="AR30" s="268">
        <v>8</v>
      </c>
      <c r="AS30" s="270">
        <v>4</v>
      </c>
      <c r="AT30" s="268">
        <v>2</v>
      </c>
      <c r="AU30" s="270">
        <v>4</v>
      </c>
      <c r="AV30" s="268">
        <v>17</v>
      </c>
      <c r="AW30" s="270">
        <v>30</v>
      </c>
      <c r="AX30" s="268">
        <v>32</v>
      </c>
      <c r="AY30" s="270">
        <v>29</v>
      </c>
      <c r="AZ30" s="268">
        <v>37</v>
      </c>
      <c r="BA30" s="270">
        <v>36</v>
      </c>
      <c r="BB30" s="268">
        <v>36</v>
      </c>
      <c r="BC30" s="270">
        <v>38</v>
      </c>
      <c r="BD30" s="268">
        <v>38</v>
      </c>
      <c r="BE30" s="270">
        <v>42</v>
      </c>
      <c r="BF30" s="268">
        <v>45</v>
      </c>
      <c r="BG30" s="270">
        <v>45</v>
      </c>
      <c r="BH30" s="268">
        <v>47</v>
      </c>
      <c r="BI30" s="270">
        <v>56</v>
      </c>
      <c r="BJ30" s="268">
        <v>52</v>
      </c>
      <c r="BK30" s="270">
        <v>51</v>
      </c>
      <c r="BL30" s="268">
        <v>53</v>
      </c>
      <c r="BM30" s="270">
        <v>58</v>
      </c>
      <c r="BN30" s="268">
        <v>62</v>
      </c>
      <c r="BO30" s="270">
        <v>67</v>
      </c>
      <c r="BP30" s="268">
        <v>68</v>
      </c>
      <c r="BQ30" s="270">
        <v>70</v>
      </c>
      <c r="BR30" s="268">
        <v>85</v>
      </c>
      <c r="BS30" s="270">
        <v>99</v>
      </c>
      <c r="BT30" s="268">
        <v>110</v>
      </c>
      <c r="BU30" s="270">
        <v>125</v>
      </c>
      <c r="BV30" s="268">
        <v>151</v>
      </c>
      <c r="BW30" s="270">
        <v>171</v>
      </c>
      <c r="BX30" s="268">
        <v>186</v>
      </c>
      <c r="BY30" s="270">
        <v>190</v>
      </c>
      <c r="BZ30" s="268">
        <v>211</v>
      </c>
      <c r="CA30" s="270">
        <v>240</v>
      </c>
      <c r="CB30" s="268">
        <v>264</v>
      </c>
      <c r="CC30" s="270">
        <v>295</v>
      </c>
      <c r="CD30" s="268">
        <v>305</v>
      </c>
      <c r="CE30" s="270">
        <v>321</v>
      </c>
      <c r="CF30" s="268">
        <v>343</v>
      </c>
      <c r="CG30" s="270">
        <v>392</v>
      </c>
      <c r="CH30" s="268">
        <v>608</v>
      </c>
      <c r="CI30" s="270">
        <v>834</v>
      </c>
      <c r="CJ30" s="268">
        <v>994</v>
      </c>
      <c r="CK30" s="270">
        <v>1100</v>
      </c>
      <c r="CL30" s="268">
        <v>735</v>
      </c>
      <c r="CM30" s="270">
        <v>751</v>
      </c>
      <c r="CN30" s="268">
        <v>738</v>
      </c>
      <c r="CO30" s="270">
        <v>712</v>
      </c>
      <c r="CP30" s="268">
        <v>727</v>
      </c>
      <c r="CQ30" s="270">
        <v>745</v>
      </c>
      <c r="CR30" s="268">
        <v>760</v>
      </c>
      <c r="CS30" s="270">
        <v>773</v>
      </c>
      <c r="CT30" s="268">
        <v>774</v>
      </c>
      <c r="CU30" s="270">
        <v>763</v>
      </c>
      <c r="CV30" s="268">
        <v>812</v>
      </c>
      <c r="CW30" s="270">
        <v>883</v>
      </c>
      <c r="CX30" s="268">
        <v>937</v>
      </c>
      <c r="CY30" s="270">
        <v>954</v>
      </c>
      <c r="CZ30" s="268">
        <v>977</v>
      </c>
      <c r="DA30" s="270">
        <v>1008</v>
      </c>
      <c r="DB30" s="268">
        <v>1093</v>
      </c>
      <c r="DC30" s="268">
        <v>1171</v>
      </c>
      <c r="DD30" s="268">
        <v>1222</v>
      </c>
      <c r="DE30" s="268">
        <v>1202</v>
      </c>
      <c r="DF30" s="268">
        <v>1137</v>
      </c>
      <c r="DG30" s="268">
        <v>1012</v>
      </c>
      <c r="DH30" s="268">
        <v>1016</v>
      </c>
      <c r="DI30" s="268">
        <v>1041</v>
      </c>
      <c r="DJ30" s="268">
        <v>1077</v>
      </c>
      <c r="DK30" s="268">
        <v>1126</v>
      </c>
      <c r="DL30" s="268">
        <v>1152</v>
      </c>
      <c r="DM30" s="268">
        <v>1184</v>
      </c>
      <c r="DN30" s="243"/>
      <c r="DO30" s="243"/>
    </row>
    <row r="31" spans="1:119" customFormat="1" ht="15" x14ac:dyDescent="0.25">
      <c r="A31" s="260"/>
      <c r="B31" s="261"/>
      <c r="C31" s="262"/>
      <c r="D31" s="263"/>
      <c r="E31" s="264"/>
      <c r="F31" s="262"/>
      <c r="G31" s="264"/>
      <c r="H31" s="262"/>
      <c r="I31" s="264"/>
      <c r="J31" s="262"/>
      <c r="K31" s="264"/>
      <c r="L31" s="262"/>
      <c r="M31" s="264"/>
      <c r="N31" s="262"/>
      <c r="O31" s="264"/>
      <c r="P31" s="262"/>
      <c r="Q31" s="264"/>
      <c r="R31" s="262"/>
      <c r="S31" s="263"/>
      <c r="T31" s="263"/>
      <c r="U31" s="264"/>
      <c r="V31" s="262"/>
      <c r="W31" s="264"/>
      <c r="X31" s="262"/>
      <c r="Y31" s="264"/>
      <c r="Z31" s="262"/>
      <c r="AA31" s="264"/>
      <c r="AB31" s="262"/>
      <c r="AC31" s="264"/>
      <c r="AD31" s="262"/>
      <c r="AE31" s="264"/>
      <c r="AF31" s="262"/>
      <c r="AG31" s="264"/>
      <c r="AH31" s="262"/>
      <c r="AI31" s="264"/>
      <c r="AJ31" s="262"/>
      <c r="AK31" s="264"/>
      <c r="AL31" s="262"/>
      <c r="AM31" s="264"/>
      <c r="AN31" s="262"/>
      <c r="AO31" s="264"/>
      <c r="AP31" s="262"/>
      <c r="AQ31" s="264"/>
      <c r="AR31" s="262"/>
      <c r="AS31" s="264"/>
      <c r="AT31" s="262"/>
      <c r="AU31" s="264"/>
      <c r="AV31" s="262"/>
      <c r="AW31" s="264"/>
      <c r="AX31" s="262"/>
      <c r="AY31" s="264"/>
      <c r="AZ31" s="262"/>
      <c r="BA31" s="264"/>
      <c r="BB31" s="262"/>
      <c r="BC31" s="264"/>
      <c r="BD31" s="262"/>
      <c r="BE31" s="264"/>
      <c r="BF31" s="262"/>
      <c r="BG31" s="264"/>
      <c r="BH31" s="262"/>
      <c r="BI31" s="264"/>
      <c r="BJ31" s="262"/>
      <c r="BK31" s="264"/>
      <c r="BL31" s="262"/>
      <c r="BM31" s="264"/>
      <c r="BN31" s="262"/>
      <c r="BO31" s="264"/>
      <c r="BP31" s="262"/>
      <c r="BQ31" s="264"/>
      <c r="BR31" s="262"/>
      <c r="BS31" s="264"/>
      <c r="BT31" s="262"/>
      <c r="BU31" s="264"/>
      <c r="BV31" s="262"/>
      <c r="BW31" s="264"/>
      <c r="BX31" s="262"/>
      <c r="BY31" s="264"/>
      <c r="BZ31" s="262"/>
      <c r="CA31" s="264"/>
      <c r="CB31" s="262"/>
      <c r="CC31" s="264"/>
      <c r="CD31" s="262"/>
      <c r="CE31" s="264"/>
      <c r="CF31" s="262"/>
      <c r="CG31" s="264"/>
      <c r="CH31" s="262"/>
      <c r="CI31" s="264"/>
      <c r="CJ31" s="262"/>
      <c r="CK31" s="264"/>
      <c r="CL31" s="262"/>
      <c r="CM31" s="264"/>
      <c r="CN31" s="262"/>
      <c r="CO31" s="264"/>
      <c r="CP31" s="262"/>
      <c r="CQ31" s="264"/>
      <c r="CR31" s="262"/>
      <c r="CS31" s="264"/>
      <c r="CT31" s="262"/>
      <c r="CU31" s="264"/>
      <c r="CV31" s="262"/>
      <c r="CW31" s="264"/>
      <c r="CX31" s="262"/>
      <c r="CY31" s="264"/>
      <c r="CZ31" s="262"/>
      <c r="DA31" s="264"/>
      <c r="DB31" s="262"/>
      <c r="DC31" s="262"/>
      <c r="DD31" s="262"/>
      <c r="DE31" s="262"/>
      <c r="DF31" s="262"/>
      <c r="DG31" s="262"/>
      <c r="DH31" s="262"/>
      <c r="DI31" s="262"/>
      <c r="DJ31" s="262"/>
      <c r="DK31" s="262"/>
      <c r="DL31" s="262"/>
      <c r="DM31" s="262"/>
      <c r="DN31" s="243"/>
      <c r="DO31" s="243"/>
    </row>
    <row r="32" spans="1:119" customFormat="1" ht="15" x14ac:dyDescent="0.25">
      <c r="A32" s="266"/>
      <c r="B32" s="267" t="s">
        <v>1620</v>
      </c>
      <c r="C32" s="268"/>
      <c r="D32" s="269"/>
      <c r="E32" s="270"/>
      <c r="F32" s="268"/>
      <c r="G32" s="270"/>
      <c r="H32" s="268"/>
      <c r="I32" s="270"/>
      <c r="J32" s="268"/>
      <c r="K32" s="270"/>
      <c r="L32" s="268"/>
      <c r="M32" s="270"/>
      <c r="N32" s="268"/>
      <c r="O32" s="270"/>
      <c r="P32" s="268"/>
      <c r="Q32" s="270"/>
      <c r="R32" s="268"/>
      <c r="S32" s="269"/>
      <c r="T32" s="269"/>
      <c r="U32" s="270"/>
      <c r="V32" s="268"/>
      <c r="W32" s="270"/>
      <c r="X32" s="268"/>
      <c r="Y32" s="270"/>
      <c r="Z32" s="268"/>
      <c r="AA32" s="270"/>
      <c r="AB32" s="268"/>
      <c r="AC32" s="270"/>
      <c r="AD32" s="268"/>
      <c r="AE32" s="270"/>
      <c r="AF32" s="268"/>
      <c r="AG32" s="270"/>
      <c r="AH32" s="268"/>
      <c r="AI32" s="270"/>
      <c r="AJ32" s="268"/>
      <c r="AK32" s="270"/>
      <c r="AL32" s="268"/>
      <c r="AM32" s="270"/>
      <c r="AN32" s="268"/>
      <c r="AO32" s="270"/>
      <c r="AP32" s="268"/>
      <c r="AQ32" s="270"/>
      <c r="AR32" s="268"/>
      <c r="AS32" s="270"/>
      <c r="AT32" s="268"/>
      <c r="AU32" s="270"/>
      <c r="AV32" s="268"/>
      <c r="AW32" s="270"/>
      <c r="AX32" s="268"/>
      <c r="AY32" s="270"/>
      <c r="AZ32" s="268"/>
      <c r="BA32" s="270"/>
      <c r="BB32" s="268"/>
      <c r="BC32" s="270"/>
      <c r="BD32" s="268"/>
      <c r="BE32" s="270"/>
      <c r="BF32" s="268"/>
      <c r="BG32" s="270"/>
      <c r="BH32" s="268"/>
      <c r="BI32" s="270"/>
      <c r="BJ32" s="268"/>
      <c r="BK32" s="270"/>
      <c r="BL32" s="268"/>
      <c r="BM32" s="270"/>
      <c r="BN32" s="268"/>
      <c r="BO32" s="270"/>
      <c r="BP32" s="268"/>
      <c r="BQ32" s="270"/>
      <c r="BR32" s="268"/>
      <c r="BS32" s="270"/>
      <c r="BT32" s="268"/>
      <c r="BU32" s="270"/>
      <c r="BV32" s="268"/>
      <c r="BW32" s="270"/>
      <c r="BX32" s="268"/>
      <c r="BY32" s="270"/>
      <c r="BZ32" s="268"/>
      <c r="CA32" s="270"/>
      <c r="CB32" s="268"/>
      <c r="CC32" s="270"/>
      <c r="CD32" s="268"/>
      <c r="CE32" s="270"/>
      <c r="CF32" s="268"/>
      <c r="CG32" s="270"/>
      <c r="CH32" s="268"/>
      <c r="CI32" s="270"/>
      <c r="CJ32" s="268"/>
      <c r="CK32" s="270"/>
      <c r="CL32" s="268"/>
      <c r="CM32" s="270"/>
      <c r="CN32" s="268"/>
      <c r="CO32" s="270"/>
      <c r="CP32" s="268"/>
      <c r="CQ32" s="270"/>
      <c r="CR32" s="268"/>
      <c r="CS32" s="270"/>
      <c r="CT32" s="268"/>
      <c r="CU32" s="270"/>
      <c r="CV32" s="268"/>
      <c r="CW32" s="270"/>
      <c r="CX32" s="268"/>
      <c r="CY32" s="270"/>
      <c r="CZ32" s="268"/>
      <c r="DA32" s="270"/>
      <c r="DB32" s="268"/>
      <c r="DC32" s="268"/>
      <c r="DD32" s="268"/>
      <c r="DE32" s="268"/>
      <c r="DF32" s="268"/>
      <c r="DG32" s="268"/>
      <c r="DH32" s="268"/>
      <c r="DI32" s="268"/>
      <c r="DJ32" s="268"/>
      <c r="DK32" s="268"/>
      <c r="DL32" s="268"/>
      <c r="DM32" s="268"/>
      <c r="DN32" s="243"/>
      <c r="DO32" s="243"/>
    </row>
    <row r="33" spans="1:119" customFormat="1" ht="15" x14ac:dyDescent="0.25">
      <c r="A33" s="281" t="s">
        <v>1621</v>
      </c>
      <c r="B33" s="261" t="s">
        <v>1601</v>
      </c>
      <c r="C33" s="262">
        <v>6</v>
      </c>
      <c r="D33" s="263">
        <v>6</v>
      </c>
      <c r="E33" s="264">
        <v>6</v>
      </c>
      <c r="F33" s="262">
        <v>7</v>
      </c>
      <c r="G33" s="264">
        <v>12</v>
      </c>
      <c r="H33" s="262">
        <v>12</v>
      </c>
      <c r="I33" s="264">
        <v>11</v>
      </c>
      <c r="J33" s="262">
        <v>11</v>
      </c>
      <c r="K33" s="264">
        <v>13</v>
      </c>
      <c r="L33" s="262">
        <v>11</v>
      </c>
      <c r="M33" s="264">
        <v>10</v>
      </c>
      <c r="N33" s="262">
        <v>11</v>
      </c>
      <c r="O33" s="264">
        <v>11</v>
      </c>
      <c r="P33" s="262">
        <v>11</v>
      </c>
      <c r="Q33" s="264">
        <v>12</v>
      </c>
      <c r="R33" s="262">
        <v>13</v>
      </c>
      <c r="S33" s="263">
        <v>8</v>
      </c>
      <c r="T33" s="263">
        <v>4</v>
      </c>
      <c r="U33" s="264">
        <v>13</v>
      </c>
      <c r="V33" s="262">
        <v>11</v>
      </c>
      <c r="W33" s="264">
        <v>18</v>
      </c>
      <c r="X33" s="262">
        <v>30</v>
      </c>
      <c r="Y33" s="264">
        <v>39</v>
      </c>
      <c r="Z33" s="262">
        <v>45</v>
      </c>
      <c r="AA33" s="264">
        <v>46</v>
      </c>
      <c r="AB33" s="262">
        <v>45</v>
      </c>
      <c r="AC33" s="264">
        <v>40</v>
      </c>
      <c r="AD33" s="262">
        <v>37</v>
      </c>
      <c r="AE33" s="264">
        <v>28</v>
      </c>
      <c r="AF33" s="262">
        <v>16</v>
      </c>
      <c r="AG33" s="264">
        <v>14</v>
      </c>
      <c r="AH33" s="262">
        <v>5</v>
      </c>
      <c r="AI33" s="264">
        <v>3</v>
      </c>
      <c r="AJ33" s="262">
        <v>4</v>
      </c>
      <c r="AK33" s="264">
        <v>8</v>
      </c>
      <c r="AL33" s="262">
        <v>11</v>
      </c>
      <c r="AM33" s="264">
        <v>14</v>
      </c>
      <c r="AN33" s="262">
        <v>16</v>
      </c>
      <c r="AO33" s="264">
        <v>24</v>
      </c>
      <c r="AP33" s="262">
        <v>29</v>
      </c>
      <c r="AQ33" s="264">
        <v>30</v>
      </c>
      <c r="AR33" s="262">
        <v>12</v>
      </c>
      <c r="AS33" s="264">
        <v>5</v>
      </c>
      <c r="AT33" s="262">
        <v>3</v>
      </c>
      <c r="AU33" s="264">
        <v>3</v>
      </c>
      <c r="AV33" s="262">
        <v>14</v>
      </c>
      <c r="AW33" s="264">
        <v>22</v>
      </c>
      <c r="AX33" s="262">
        <v>29</v>
      </c>
      <c r="AY33" s="264">
        <v>27</v>
      </c>
      <c r="AZ33" s="262">
        <v>44</v>
      </c>
      <c r="BA33" s="264">
        <v>38</v>
      </c>
      <c r="BB33" s="262">
        <v>37</v>
      </c>
      <c r="BC33" s="264">
        <v>38</v>
      </c>
      <c r="BD33" s="262">
        <v>43</v>
      </c>
      <c r="BE33" s="264">
        <v>53</v>
      </c>
      <c r="BF33" s="262">
        <v>46</v>
      </c>
      <c r="BG33" s="264">
        <v>41</v>
      </c>
      <c r="BH33" s="262">
        <v>45</v>
      </c>
      <c r="BI33" s="264">
        <v>33</v>
      </c>
      <c r="BJ33" s="262">
        <v>30</v>
      </c>
      <c r="BK33" s="264">
        <v>30</v>
      </c>
      <c r="BL33" s="262">
        <v>34</v>
      </c>
      <c r="BM33" s="264">
        <v>37</v>
      </c>
      <c r="BN33" s="262">
        <v>41</v>
      </c>
      <c r="BO33" s="264">
        <v>39</v>
      </c>
      <c r="BP33" s="262">
        <v>36</v>
      </c>
      <c r="BQ33" s="264">
        <v>37</v>
      </c>
      <c r="BR33" s="262">
        <v>71</v>
      </c>
      <c r="BS33" s="264">
        <v>76</v>
      </c>
      <c r="BT33" s="262">
        <v>74</v>
      </c>
      <c r="BU33" s="264">
        <v>126</v>
      </c>
      <c r="BV33" s="262">
        <v>168</v>
      </c>
      <c r="BW33" s="264">
        <v>116</v>
      </c>
      <c r="BX33" s="262">
        <v>99</v>
      </c>
      <c r="BY33" s="264">
        <v>92</v>
      </c>
      <c r="BZ33" s="262">
        <v>135</v>
      </c>
      <c r="CA33" s="264">
        <v>201</v>
      </c>
      <c r="CB33" s="262">
        <v>268</v>
      </c>
      <c r="CC33" s="264">
        <v>332</v>
      </c>
      <c r="CD33" s="262">
        <v>241</v>
      </c>
      <c r="CE33" s="264">
        <v>216</v>
      </c>
      <c r="CF33" s="262">
        <v>132</v>
      </c>
      <c r="CG33" s="264">
        <v>229</v>
      </c>
      <c r="CH33" s="262">
        <v>246</v>
      </c>
      <c r="CI33" s="264">
        <v>245</v>
      </c>
      <c r="CJ33" s="262">
        <v>257</v>
      </c>
      <c r="CK33" s="264">
        <v>250</v>
      </c>
      <c r="CL33" s="262">
        <v>220</v>
      </c>
      <c r="CM33" s="264">
        <v>222</v>
      </c>
      <c r="CN33" s="262">
        <v>204</v>
      </c>
      <c r="CO33" s="264">
        <v>151</v>
      </c>
      <c r="CP33" s="262">
        <v>147</v>
      </c>
      <c r="CQ33" s="264">
        <v>170</v>
      </c>
      <c r="CR33" s="262">
        <v>264</v>
      </c>
      <c r="CS33" s="264">
        <v>375</v>
      </c>
      <c r="CT33" s="262">
        <v>278</v>
      </c>
      <c r="CU33" s="264">
        <v>445</v>
      </c>
      <c r="CV33" s="262">
        <v>503</v>
      </c>
      <c r="CW33" s="264">
        <v>562</v>
      </c>
      <c r="CX33" s="262">
        <v>721</v>
      </c>
      <c r="CY33" s="264">
        <v>761</v>
      </c>
      <c r="CZ33" s="262">
        <v>808</v>
      </c>
      <c r="DA33" s="264">
        <v>947</v>
      </c>
      <c r="DB33" s="262">
        <v>1153</v>
      </c>
      <c r="DC33" s="262">
        <v>1325</v>
      </c>
      <c r="DD33" s="262">
        <v>1270</v>
      </c>
      <c r="DE33" s="262">
        <v>926</v>
      </c>
      <c r="DF33" s="262">
        <v>556</v>
      </c>
      <c r="DG33" s="262">
        <v>314</v>
      </c>
      <c r="DH33" s="262">
        <v>328</v>
      </c>
      <c r="DI33" s="262">
        <v>321</v>
      </c>
      <c r="DJ33" s="262">
        <v>394</v>
      </c>
      <c r="DK33" s="262">
        <v>514</v>
      </c>
      <c r="DL33" s="262">
        <v>582</v>
      </c>
      <c r="DM33" s="262">
        <v>704</v>
      </c>
      <c r="DN33" s="243"/>
      <c r="DO33" s="243"/>
    </row>
    <row r="34" spans="1:119" customFormat="1" ht="15" x14ac:dyDescent="0.25">
      <c r="A34" s="282" t="s">
        <v>1622</v>
      </c>
      <c r="B34" s="267" t="s">
        <v>1603</v>
      </c>
      <c r="C34" s="268">
        <v>0</v>
      </c>
      <c r="D34" s="269">
        <v>0</v>
      </c>
      <c r="E34" s="270">
        <v>0</v>
      </c>
      <c r="F34" s="268">
        <v>0</v>
      </c>
      <c r="G34" s="270">
        <v>0</v>
      </c>
      <c r="H34" s="268">
        <v>0</v>
      </c>
      <c r="I34" s="270">
        <v>0</v>
      </c>
      <c r="J34" s="268">
        <v>0</v>
      </c>
      <c r="K34" s="270">
        <v>0</v>
      </c>
      <c r="L34" s="268">
        <v>0</v>
      </c>
      <c r="M34" s="270">
        <v>0</v>
      </c>
      <c r="N34" s="268">
        <v>0</v>
      </c>
      <c r="O34" s="270">
        <v>0</v>
      </c>
      <c r="P34" s="268">
        <v>0</v>
      </c>
      <c r="Q34" s="270">
        <v>0</v>
      </c>
      <c r="R34" s="268">
        <v>0</v>
      </c>
      <c r="S34" s="269">
        <v>0</v>
      </c>
      <c r="T34" s="269">
        <v>0</v>
      </c>
      <c r="U34" s="270">
        <v>0</v>
      </c>
      <c r="V34" s="268">
        <v>0</v>
      </c>
      <c r="W34" s="270">
        <v>0</v>
      </c>
      <c r="X34" s="268">
        <v>0</v>
      </c>
      <c r="Y34" s="270">
        <v>0</v>
      </c>
      <c r="Z34" s="268">
        <v>0</v>
      </c>
      <c r="AA34" s="270">
        <v>0</v>
      </c>
      <c r="AB34" s="268">
        <v>0</v>
      </c>
      <c r="AC34" s="270">
        <v>1</v>
      </c>
      <c r="AD34" s="268">
        <v>1</v>
      </c>
      <c r="AE34" s="270">
        <v>1</v>
      </c>
      <c r="AF34" s="268">
        <v>1</v>
      </c>
      <c r="AG34" s="270">
        <v>0</v>
      </c>
      <c r="AH34" s="268">
        <v>0</v>
      </c>
      <c r="AI34" s="270">
        <v>0</v>
      </c>
      <c r="AJ34" s="268">
        <v>0</v>
      </c>
      <c r="AK34" s="270">
        <v>0</v>
      </c>
      <c r="AL34" s="268">
        <v>1</v>
      </c>
      <c r="AM34" s="270">
        <v>1</v>
      </c>
      <c r="AN34" s="268">
        <v>1</v>
      </c>
      <c r="AO34" s="270">
        <v>1</v>
      </c>
      <c r="AP34" s="268">
        <v>1</v>
      </c>
      <c r="AQ34" s="270">
        <v>1</v>
      </c>
      <c r="AR34" s="268">
        <v>0</v>
      </c>
      <c r="AS34" s="270">
        <v>0</v>
      </c>
      <c r="AT34" s="268">
        <v>0</v>
      </c>
      <c r="AU34" s="270">
        <v>1</v>
      </c>
      <c r="AV34" s="268">
        <v>2</v>
      </c>
      <c r="AW34" s="270">
        <v>3</v>
      </c>
      <c r="AX34" s="268">
        <v>4</v>
      </c>
      <c r="AY34" s="270">
        <v>3</v>
      </c>
      <c r="AZ34" s="268">
        <v>4</v>
      </c>
      <c r="BA34" s="270">
        <v>4</v>
      </c>
      <c r="BB34" s="268">
        <v>4</v>
      </c>
      <c r="BC34" s="270">
        <v>4</v>
      </c>
      <c r="BD34" s="268">
        <v>4</v>
      </c>
      <c r="BE34" s="270">
        <v>5</v>
      </c>
      <c r="BF34" s="268">
        <v>5</v>
      </c>
      <c r="BG34" s="270">
        <v>6</v>
      </c>
      <c r="BH34" s="268">
        <v>6</v>
      </c>
      <c r="BI34" s="270">
        <v>6</v>
      </c>
      <c r="BJ34" s="268">
        <v>7</v>
      </c>
      <c r="BK34" s="270">
        <v>21</v>
      </c>
      <c r="BL34" s="268">
        <v>19</v>
      </c>
      <c r="BM34" s="270">
        <v>20</v>
      </c>
      <c r="BN34" s="268">
        <v>21</v>
      </c>
      <c r="BO34" s="270">
        <v>21</v>
      </c>
      <c r="BP34" s="268">
        <v>21</v>
      </c>
      <c r="BQ34" s="270">
        <v>23</v>
      </c>
      <c r="BR34" s="268">
        <v>23</v>
      </c>
      <c r="BS34" s="270">
        <v>25</v>
      </c>
      <c r="BT34" s="268">
        <v>28</v>
      </c>
      <c r="BU34" s="270">
        <v>30</v>
      </c>
      <c r="BV34" s="268">
        <v>33</v>
      </c>
      <c r="BW34" s="270">
        <v>33</v>
      </c>
      <c r="BX34" s="268">
        <v>35</v>
      </c>
      <c r="BY34" s="270">
        <v>49</v>
      </c>
      <c r="BZ34" s="268">
        <v>55</v>
      </c>
      <c r="CA34" s="270">
        <v>62</v>
      </c>
      <c r="CB34" s="268">
        <v>71</v>
      </c>
      <c r="CC34" s="270">
        <v>111</v>
      </c>
      <c r="CD34" s="268">
        <v>119</v>
      </c>
      <c r="CE34" s="270">
        <v>163</v>
      </c>
      <c r="CF34" s="268">
        <v>81</v>
      </c>
      <c r="CG34" s="270">
        <v>89</v>
      </c>
      <c r="CH34" s="268">
        <v>109</v>
      </c>
      <c r="CI34" s="270">
        <v>87</v>
      </c>
      <c r="CJ34" s="268">
        <v>148</v>
      </c>
      <c r="CK34" s="270">
        <v>163</v>
      </c>
      <c r="CL34" s="268">
        <v>144</v>
      </c>
      <c r="CM34" s="270">
        <v>145</v>
      </c>
      <c r="CN34" s="268">
        <v>151</v>
      </c>
      <c r="CO34" s="270">
        <v>80</v>
      </c>
      <c r="CP34" s="268">
        <v>123</v>
      </c>
      <c r="CQ34" s="270">
        <v>206</v>
      </c>
      <c r="CR34" s="268">
        <v>238</v>
      </c>
      <c r="CS34" s="270">
        <v>330</v>
      </c>
      <c r="CT34" s="268">
        <v>545</v>
      </c>
      <c r="CU34" s="270">
        <v>586</v>
      </c>
      <c r="CV34" s="268">
        <v>463</v>
      </c>
      <c r="CW34" s="270">
        <v>589</v>
      </c>
      <c r="CX34" s="268">
        <v>759</v>
      </c>
      <c r="CY34" s="270">
        <v>529</v>
      </c>
      <c r="CZ34" s="268">
        <v>591</v>
      </c>
      <c r="DA34" s="270">
        <v>936</v>
      </c>
      <c r="DB34" s="268">
        <v>975</v>
      </c>
      <c r="DC34" s="268">
        <v>1032</v>
      </c>
      <c r="DD34" s="268">
        <v>871</v>
      </c>
      <c r="DE34" s="268">
        <v>1067</v>
      </c>
      <c r="DF34" s="268">
        <v>1024</v>
      </c>
      <c r="DG34" s="268">
        <v>971</v>
      </c>
      <c r="DH34" s="268">
        <v>968</v>
      </c>
      <c r="DI34" s="268">
        <v>1010</v>
      </c>
      <c r="DJ34" s="268">
        <v>1060</v>
      </c>
      <c r="DK34" s="268">
        <v>1104</v>
      </c>
      <c r="DL34" s="268">
        <v>1209</v>
      </c>
      <c r="DM34" s="268">
        <v>1307</v>
      </c>
      <c r="DN34" s="243"/>
      <c r="DO34" s="243"/>
    </row>
    <row r="35" spans="1:119" customFormat="1" ht="15" x14ac:dyDescent="0.25">
      <c r="A35" s="260" t="s">
        <v>1623</v>
      </c>
      <c r="B35" s="261" t="s">
        <v>1605</v>
      </c>
      <c r="C35" s="262">
        <v>0</v>
      </c>
      <c r="D35" s="263">
        <v>0</v>
      </c>
      <c r="E35" s="264">
        <v>0</v>
      </c>
      <c r="F35" s="262">
        <v>0</v>
      </c>
      <c r="G35" s="264">
        <v>0</v>
      </c>
      <c r="H35" s="262">
        <v>0</v>
      </c>
      <c r="I35" s="264">
        <v>0</v>
      </c>
      <c r="J35" s="262">
        <v>0</v>
      </c>
      <c r="K35" s="264">
        <v>0</v>
      </c>
      <c r="L35" s="262">
        <v>0</v>
      </c>
      <c r="M35" s="264">
        <v>0</v>
      </c>
      <c r="N35" s="262">
        <v>0</v>
      </c>
      <c r="O35" s="264">
        <v>0</v>
      </c>
      <c r="P35" s="262">
        <v>0</v>
      </c>
      <c r="Q35" s="264">
        <v>0</v>
      </c>
      <c r="R35" s="262">
        <v>0</v>
      </c>
      <c r="S35" s="263">
        <v>0</v>
      </c>
      <c r="T35" s="263">
        <v>0</v>
      </c>
      <c r="U35" s="264">
        <v>0</v>
      </c>
      <c r="V35" s="262">
        <v>0</v>
      </c>
      <c r="W35" s="264">
        <v>1</v>
      </c>
      <c r="X35" s="262">
        <v>1</v>
      </c>
      <c r="Y35" s="264">
        <v>1</v>
      </c>
      <c r="Z35" s="262">
        <v>1</v>
      </c>
      <c r="AA35" s="264">
        <v>1</v>
      </c>
      <c r="AB35" s="262">
        <v>1</v>
      </c>
      <c r="AC35" s="264">
        <v>1</v>
      </c>
      <c r="AD35" s="262">
        <v>1</v>
      </c>
      <c r="AE35" s="264">
        <v>1</v>
      </c>
      <c r="AF35" s="262">
        <v>1</v>
      </c>
      <c r="AG35" s="264">
        <v>1</v>
      </c>
      <c r="AH35" s="262">
        <v>0</v>
      </c>
      <c r="AI35" s="264">
        <v>0</v>
      </c>
      <c r="AJ35" s="262">
        <v>1</v>
      </c>
      <c r="AK35" s="264">
        <v>1</v>
      </c>
      <c r="AL35" s="262">
        <v>1</v>
      </c>
      <c r="AM35" s="264">
        <v>1</v>
      </c>
      <c r="AN35" s="262">
        <v>1</v>
      </c>
      <c r="AO35" s="264">
        <v>1</v>
      </c>
      <c r="AP35" s="262">
        <v>1</v>
      </c>
      <c r="AQ35" s="264">
        <v>1</v>
      </c>
      <c r="AR35" s="262">
        <v>0</v>
      </c>
      <c r="AS35" s="264">
        <v>0</v>
      </c>
      <c r="AT35" s="262">
        <v>0</v>
      </c>
      <c r="AU35" s="264">
        <v>1</v>
      </c>
      <c r="AV35" s="262">
        <v>2</v>
      </c>
      <c r="AW35" s="264">
        <v>4</v>
      </c>
      <c r="AX35" s="262">
        <v>5</v>
      </c>
      <c r="AY35" s="264">
        <v>4</v>
      </c>
      <c r="AZ35" s="262">
        <v>5</v>
      </c>
      <c r="BA35" s="264">
        <v>5</v>
      </c>
      <c r="BB35" s="262">
        <v>5</v>
      </c>
      <c r="BC35" s="264">
        <v>6</v>
      </c>
      <c r="BD35" s="262">
        <v>6</v>
      </c>
      <c r="BE35" s="264">
        <v>7</v>
      </c>
      <c r="BF35" s="262">
        <v>7</v>
      </c>
      <c r="BG35" s="264">
        <v>8</v>
      </c>
      <c r="BH35" s="262">
        <v>8</v>
      </c>
      <c r="BI35" s="264">
        <v>9</v>
      </c>
      <c r="BJ35" s="262">
        <v>10</v>
      </c>
      <c r="BK35" s="264">
        <v>11</v>
      </c>
      <c r="BL35" s="262">
        <v>11</v>
      </c>
      <c r="BM35" s="264">
        <v>11</v>
      </c>
      <c r="BN35" s="262">
        <v>11</v>
      </c>
      <c r="BO35" s="264">
        <v>10</v>
      </c>
      <c r="BP35" s="262">
        <v>12</v>
      </c>
      <c r="BQ35" s="264">
        <v>12</v>
      </c>
      <c r="BR35" s="262">
        <v>13</v>
      </c>
      <c r="BS35" s="264">
        <v>14</v>
      </c>
      <c r="BT35" s="262">
        <v>16</v>
      </c>
      <c r="BU35" s="264">
        <v>20</v>
      </c>
      <c r="BV35" s="262">
        <v>20</v>
      </c>
      <c r="BW35" s="264">
        <v>20</v>
      </c>
      <c r="BX35" s="262">
        <v>28</v>
      </c>
      <c r="BY35" s="264">
        <v>25</v>
      </c>
      <c r="BZ35" s="262">
        <v>31</v>
      </c>
      <c r="CA35" s="264">
        <v>31</v>
      </c>
      <c r="CB35" s="262">
        <v>47</v>
      </c>
      <c r="CC35" s="264">
        <v>52</v>
      </c>
      <c r="CD35" s="262">
        <v>55</v>
      </c>
      <c r="CE35" s="264">
        <v>56</v>
      </c>
      <c r="CF35" s="262">
        <v>51</v>
      </c>
      <c r="CG35" s="264">
        <v>58</v>
      </c>
      <c r="CH35" s="262">
        <v>123</v>
      </c>
      <c r="CI35" s="264">
        <v>123</v>
      </c>
      <c r="CJ35" s="262">
        <v>135</v>
      </c>
      <c r="CK35" s="264">
        <v>187</v>
      </c>
      <c r="CL35" s="262">
        <v>134</v>
      </c>
      <c r="CM35" s="264">
        <v>182</v>
      </c>
      <c r="CN35" s="262">
        <v>210</v>
      </c>
      <c r="CO35" s="264">
        <v>208</v>
      </c>
      <c r="CP35" s="262">
        <v>210</v>
      </c>
      <c r="CQ35" s="264">
        <v>192</v>
      </c>
      <c r="CR35" s="262">
        <v>239</v>
      </c>
      <c r="CS35" s="264">
        <v>242</v>
      </c>
      <c r="CT35" s="262">
        <v>205</v>
      </c>
      <c r="CU35" s="264">
        <v>260</v>
      </c>
      <c r="CV35" s="262">
        <v>204</v>
      </c>
      <c r="CW35" s="264">
        <v>271</v>
      </c>
      <c r="CX35" s="262">
        <v>422</v>
      </c>
      <c r="CY35" s="264">
        <v>316</v>
      </c>
      <c r="CZ35" s="262">
        <v>468</v>
      </c>
      <c r="DA35" s="264">
        <v>403</v>
      </c>
      <c r="DB35" s="262">
        <v>430</v>
      </c>
      <c r="DC35" s="262">
        <v>454</v>
      </c>
      <c r="DD35" s="262">
        <v>347</v>
      </c>
      <c r="DE35" s="262">
        <v>368</v>
      </c>
      <c r="DF35" s="262">
        <v>318</v>
      </c>
      <c r="DG35" s="262">
        <v>296</v>
      </c>
      <c r="DH35" s="262">
        <v>295</v>
      </c>
      <c r="DI35" s="262">
        <v>307</v>
      </c>
      <c r="DJ35" s="262">
        <v>322</v>
      </c>
      <c r="DK35" s="262">
        <v>335</v>
      </c>
      <c r="DL35" s="262">
        <v>367</v>
      </c>
      <c r="DM35" s="262">
        <v>397</v>
      </c>
      <c r="DN35" s="243"/>
      <c r="DO35" s="243"/>
    </row>
    <row r="36" spans="1:119" customFormat="1" ht="15" x14ac:dyDescent="0.25">
      <c r="A36" s="279" t="s">
        <v>1624</v>
      </c>
      <c r="B36" s="290" t="s">
        <v>1607</v>
      </c>
      <c r="C36" s="268">
        <v>2</v>
      </c>
      <c r="D36" s="269">
        <v>2</v>
      </c>
      <c r="E36" s="270">
        <v>3</v>
      </c>
      <c r="F36" s="268">
        <v>3</v>
      </c>
      <c r="G36" s="270">
        <v>5</v>
      </c>
      <c r="H36" s="268">
        <v>5</v>
      </c>
      <c r="I36" s="270">
        <v>4</v>
      </c>
      <c r="J36" s="268">
        <v>4</v>
      </c>
      <c r="K36" s="270">
        <v>6</v>
      </c>
      <c r="L36" s="268">
        <v>5</v>
      </c>
      <c r="M36" s="270">
        <v>5</v>
      </c>
      <c r="N36" s="268">
        <v>5</v>
      </c>
      <c r="O36" s="270">
        <v>5</v>
      </c>
      <c r="P36" s="268">
        <v>6</v>
      </c>
      <c r="Q36" s="270">
        <v>8</v>
      </c>
      <c r="R36" s="268">
        <v>7</v>
      </c>
      <c r="S36" s="269">
        <v>4</v>
      </c>
      <c r="T36" s="269">
        <v>1</v>
      </c>
      <c r="U36" s="270">
        <v>6</v>
      </c>
      <c r="V36" s="268">
        <v>5</v>
      </c>
      <c r="W36" s="270">
        <v>9</v>
      </c>
      <c r="X36" s="268">
        <v>17</v>
      </c>
      <c r="Y36" s="270">
        <v>27</v>
      </c>
      <c r="Z36" s="268">
        <v>31</v>
      </c>
      <c r="AA36" s="270">
        <v>41</v>
      </c>
      <c r="AB36" s="268">
        <v>48</v>
      </c>
      <c r="AC36" s="270">
        <v>52</v>
      </c>
      <c r="AD36" s="268">
        <v>46</v>
      </c>
      <c r="AE36" s="270">
        <v>33</v>
      </c>
      <c r="AF36" s="268">
        <v>11</v>
      </c>
      <c r="AG36" s="270">
        <v>8</v>
      </c>
      <c r="AH36" s="268">
        <v>1</v>
      </c>
      <c r="AI36" s="270">
        <v>1</v>
      </c>
      <c r="AJ36" s="268">
        <v>1</v>
      </c>
      <c r="AK36" s="270">
        <v>2</v>
      </c>
      <c r="AL36" s="268">
        <v>5</v>
      </c>
      <c r="AM36" s="270">
        <v>7</v>
      </c>
      <c r="AN36" s="268">
        <v>7</v>
      </c>
      <c r="AO36" s="270">
        <v>11</v>
      </c>
      <c r="AP36" s="268">
        <v>9</v>
      </c>
      <c r="AQ36" s="270">
        <v>8</v>
      </c>
      <c r="AR36" s="268">
        <v>5</v>
      </c>
      <c r="AS36" s="270">
        <v>5</v>
      </c>
      <c r="AT36" s="268">
        <v>2</v>
      </c>
      <c r="AU36" s="270">
        <v>1</v>
      </c>
      <c r="AV36" s="268">
        <v>12</v>
      </c>
      <c r="AW36" s="270">
        <v>19</v>
      </c>
      <c r="AX36" s="268">
        <v>34</v>
      </c>
      <c r="AY36" s="270">
        <v>39</v>
      </c>
      <c r="AZ36" s="268">
        <v>40</v>
      </c>
      <c r="BA36" s="270">
        <v>21</v>
      </c>
      <c r="BB36" s="268">
        <v>18</v>
      </c>
      <c r="BC36" s="270">
        <v>22</v>
      </c>
      <c r="BD36" s="268">
        <v>21</v>
      </c>
      <c r="BE36" s="270">
        <v>21</v>
      </c>
      <c r="BF36" s="268">
        <v>20</v>
      </c>
      <c r="BG36" s="270">
        <v>32</v>
      </c>
      <c r="BH36" s="268">
        <v>69</v>
      </c>
      <c r="BI36" s="270">
        <v>334</v>
      </c>
      <c r="BJ36" s="268">
        <v>305</v>
      </c>
      <c r="BK36" s="270">
        <v>421</v>
      </c>
      <c r="BL36" s="268">
        <v>643</v>
      </c>
      <c r="BM36" s="270">
        <v>807</v>
      </c>
      <c r="BN36" s="268">
        <v>895</v>
      </c>
      <c r="BO36" s="270">
        <v>779</v>
      </c>
      <c r="BP36" s="268">
        <v>689</v>
      </c>
      <c r="BQ36" s="270">
        <v>600</v>
      </c>
      <c r="BR36" s="268">
        <v>267</v>
      </c>
      <c r="BS36" s="270">
        <v>367</v>
      </c>
      <c r="BT36" s="268">
        <v>366</v>
      </c>
      <c r="BU36" s="270">
        <v>468</v>
      </c>
      <c r="BV36" s="268">
        <v>606</v>
      </c>
      <c r="BW36" s="270">
        <v>687</v>
      </c>
      <c r="BX36" s="268">
        <v>483</v>
      </c>
      <c r="BY36" s="270">
        <v>188</v>
      </c>
      <c r="BZ36" s="268">
        <v>190</v>
      </c>
      <c r="CA36" s="270">
        <v>282</v>
      </c>
      <c r="CB36" s="268">
        <v>380</v>
      </c>
      <c r="CC36" s="270">
        <v>511</v>
      </c>
      <c r="CD36" s="268">
        <v>454</v>
      </c>
      <c r="CE36" s="270">
        <v>435</v>
      </c>
      <c r="CF36" s="268">
        <v>368</v>
      </c>
      <c r="CG36" s="270">
        <v>589</v>
      </c>
      <c r="CH36" s="268">
        <v>633</v>
      </c>
      <c r="CI36" s="270">
        <v>699</v>
      </c>
      <c r="CJ36" s="268">
        <v>821</v>
      </c>
      <c r="CK36" s="270">
        <v>653</v>
      </c>
      <c r="CL36" s="268">
        <v>557</v>
      </c>
      <c r="CM36" s="270">
        <v>603</v>
      </c>
      <c r="CN36" s="268">
        <v>515</v>
      </c>
      <c r="CO36" s="270">
        <v>535</v>
      </c>
      <c r="CP36" s="268">
        <v>440</v>
      </c>
      <c r="CQ36" s="270">
        <v>359</v>
      </c>
      <c r="CR36" s="268">
        <v>500</v>
      </c>
      <c r="CS36" s="270">
        <v>651</v>
      </c>
      <c r="CT36" s="268">
        <v>742</v>
      </c>
      <c r="CU36" s="270">
        <v>941</v>
      </c>
      <c r="CV36" s="268">
        <v>1040</v>
      </c>
      <c r="CW36" s="270">
        <v>1168</v>
      </c>
      <c r="CX36" s="268">
        <v>1206</v>
      </c>
      <c r="CY36" s="270">
        <v>1291</v>
      </c>
      <c r="CZ36" s="268">
        <v>1379</v>
      </c>
      <c r="DA36" s="270">
        <v>1433</v>
      </c>
      <c r="DB36" s="268">
        <v>1657</v>
      </c>
      <c r="DC36" s="268">
        <v>2067</v>
      </c>
      <c r="DD36" s="268">
        <v>2337</v>
      </c>
      <c r="DE36" s="268">
        <v>2221</v>
      </c>
      <c r="DF36" s="268">
        <v>2072</v>
      </c>
      <c r="DG36" s="268">
        <v>1261</v>
      </c>
      <c r="DH36" s="268">
        <v>644</v>
      </c>
      <c r="DI36" s="268">
        <v>696</v>
      </c>
      <c r="DJ36" s="268">
        <v>1076</v>
      </c>
      <c r="DK36" s="268">
        <v>1518</v>
      </c>
      <c r="DL36" s="268">
        <v>2030</v>
      </c>
      <c r="DM36" s="268">
        <v>2566</v>
      </c>
      <c r="DN36" s="243"/>
      <c r="DO36" s="243"/>
    </row>
    <row r="37" spans="1:119" customFormat="1" ht="15" x14ac:dyDescent="0.25">
      <c r="A37" s="260" t="s">
        <v>1625</v>
      </c>
      <c r="B37" s="291" t="s">
        <v>1609</v>
      </c>
      <c r="C37" s="262">
        <v>0</v>
      </c>
      <c r="D37" s="263">
        <v>0</v>
      </c>
      <c r="E37" s="264">
        <v>0</v>
      </c>
      <c r="F37" s="262">
        <v>0</v>
      </c>
      <c r="G37" s="264">
        <v>0</v>
      </c>
      <c r="H37" s="262">
        <v>0</v>
      </c>
      <c r="I37" s="264">
        <v>0</v>
      </c>
      <c r="J37" s="262">
        <v>0</v>
      </c>
      <c r="K37" s="264">
        <v>0</v>
      </c>
      <c r="L37" s="262">
        <v>0</v>
      </c>
      <c r="M37" s="264">
        <v>0</v>
      </c>
      <c r="N37" s="262">
        <v>0</v>
      </c>
      <c r="O37" s="264">
        <v>0</v>
      </c>
      <c r="P37" s="262">
        <v>0</v>
      </c>
      <c r="Q37" s="264">
        <v>0</v>
      </c>
      <c r="R37" s="262">
        <v>0</v>
      </c>
      <c r="S37" s="263">
        <v>0</v>
      </c>
      <c r="T37" s="263">
        <v>0</v>
      </c>
      <c r="U37" s="264">
        <v>0</v>
      </c>
      <c r="V37" s="262">
        <v>0</v>
      </c>
      <c r="W37" s="264">
        <v>0</v>
      </c>
      <c r="X37" s="262">
        <v>0</v>
      </c>
      <c r="Y37" s="264">
        <v>0</v>
      </c>
      <c r="Z37" s="262">
        <v>0</v>
      </c>
      <c r="AA37" s="264">
        <v>0</v>
      </c>
      <c r="AB37" s="262">
        <v>0</v>
      </c>
      <c r="AC37" s="264">
        <v>0</v>
      </c>
      <c r="AD37" s="262">
        <v>0</v>
      </c>
      <c r="AE37" s="264">
        <v>0</v>
      </c>
      <c r="AF37" s="262">
        <v>0</v>
      </c>
      <c r="AG37" s="264">
        <v>0</v>
      </c>
      <c r="AH37" s="262">
        <v>0</v>
      </c>
      <c r="AI37" s="264">
        <v>0</v>
      </c>
      <c r="AJ37" s="262">
        <v>0</v>
      </c>
      <c r="AK37" s="264">
        <v>0</v>
      </c>
      <c r="AL37" s="262">
        <v>0</v>
      </c>
      <c r="AM37" s="264">
        <v>0</v>
      </c>
      <c r="AN37" s="262">
        <v>0</v>
      </c>
      <c r="AO37" s="264">
        <v>0</v>
      </c>
      <c r="AP37" s="262">
        <v>0</v>
      </c>
      <c r="AQ37" s="264">
        <v>1</v>
      </c>
      <c r="AR37" s="262">
        <v>1</v>
      </c>
      <c r="AS37" s="264">
        <v>0</v>
      </c>
      <c r="AT37" s="262">
        <v>0</v>
      </c>
      <c r="AU37" s="264">
        <v>1</v>
      </c>
      <c r="AV37" s="262">
        <v>3</v>
      </c>
      <c r="AW37" s="264">
        <v>4</v>
      </c>
      <c r="AX37" s="262">
        <v>6</v>
      </c>
      <c r="AY37" s="264">
        <v>5</v>
      </c>
      <c r="AZ37" s="262">
        <v>5</v>
      </c>
      <c r="BA37" s="264">
        <v>6</v>
      </c>
      <c r="BB37" s="262">
        <v>6</v>
      </c>
      <c r="BC37" s="264">
        <v>7</v>
      </c>
      <c r="BD37" s="262">
        <v>7</v>
      </c>
      <c r="BE37" s="264">
        <v>7</v>
      </c>
      <c r="BF37" s="262">
        <v>8</v>
      </c>
      <c r="BG37" s="264">
        <v>8</v>
      </c>
      <c r="BH37" s="262">
        <v>8</v>
      </c>
      <c r="BI37" s="264">
        <v>10</v>
      </c>
      <c r="BJ37" s="262">
        <v>10</v>
      </c>
      <c r="BK37" s="264">
        <v>10</v>
      </c>
      <c r="BL37" s="262">
        <v>9</v>
      </c>
      <c r="BM37" s="264">
        <v>10</v>
      </c>
      <c r="BN37" s="262">
        <v>10</v>
      </c>
      <c r="BO37" s="264">
        <v>10</v>
      </c>
      <c r="BP37" s="262">
        <v>11</v>
      </c>
      <c r="BQ37" s="264">
        <v>12</v>
      </c>
      <c r="BR37" s="262">
        <v>12</v>
      </c>
      <c r="BS37" s="264">
        <v>13</v>
      </c>
      <c r="BT37" s="262">
        <v>14</v>
      </c>
      <c r="BU37" s="264">
        <v>15</v>
      </c>
      <c r="BV37" s="262">
        <v>17</v>
      </c>
      <c r="BW37" s="264">
        <v>16</v>
      </c>
      <c r="BX37" s="262">
        <v>17</v>
      </c>
      <c r="BY37" s="264">
        <v>24</v>
      </c>
      <c r="BZ37" s="262">
        <v>27</v>
      </c>
      <c r="CA37" s="264">
        <v>31</v>
      </c>
      <c r="CB37" s="262">
        <v>35</v>
      </c>
      <c r="CC37" s="264">
        <v>40</v>
      </c>
      <c r="CD37" s="262">
        <v>45</v>
      </c>
      <c r="CE37" s="264">
        <v>52</v>
      </c>
      <c r="CF37" s="262">
        <v>44</v>
      </c>
      <c r="CG37" s="264">
        <v>28</v>
      </c>
      <c r="CH37" s="262">
        <v>33</v>
      </c>
      <c r="CI37" s="264">
        <v>111</v>
      </c>
      <c r="CJ37" s="262">
        <v>108</v>
      </c>
      <c r="CK37" s="264">
        <v>134</v>
      </c>
      <c r="CL37" s="262">
        <v>142</v>
      </c>
      <c r="CM37" s="264">
        <v>95</v>
      </c>
      <c r="CN37" s="262">
        <v>118</v>
      </c>
      <c r="CO37" s="264">
        <v>153</v>
      </c>
      <c r="CP37" s="262">
        <v>90</v>
      </c>
      <c r="CQ37" s="264">
        <v>259</v>
      </c>
      <c r="CR37" s="262">
        <v>217</v>
      </c>
      <c r="CS37" s="264">
        <v>372</v>
      </c>
      <c r="CT37" s="262">
        <v>200</v>
      </c>
      <c r="CU37" s="264">
        <v>328</v>
      </c>
      <c r="CV37" s="262">
        <v>314</v>
      </c>
      <c r="CW37" s="264">
        <v>360</v>
      </c>
      <c r="CX37" s="262">
        <v>461</v>
      </c>
      <c r="CY37" s="264">
        <v>631</v>
      </c>
      <c r="CZ37" s="262">
        <v>548</v>
      </c>
      <c r="DA37" s="264">
        <v>508</v>
      </c>
      <c r="DB37" s="262">
        <v>437</v>
      </c>
      <c r="DC37" s="262">
        <v>245</v>
      </c>
      <c r="DD37" s="262">
        <v>349</v>
      </c>
      <c r="DE37" s="262">
        <v>376</v>
      </c>
      <c r="DF37" s="262">
        <v>362</v>
      </c>
      <c r="DG37" s="262">
        <v>343</v>
      </c>
      <c r="DH37" s="262">
        <v>342</v>
      </c>
      <c r="DI37" s="262">
        <v>357</v>
      </c>
      <c r="DJ37" s="262">
        <v>374</v>
      </c>
      <c r="DK37" s="262">
        <v>390</v>
      </c>
      <c r="DL37" s="262">
        <v>427</v>
      </c>
      <c r="DM37" s="262">
        <v>461</v>
      </c>
      <c r="DN37" s="243"/>
      <c r="DO37" s="243"/>
    </row>
    <row r="38" spans="1:119" customFormat="1" ht="15" x14ac:dyDescent="0.25">
      <c r="A38" s="289" t="s">
        <v>1626</v>
      </c>
      <c r="B38" s="290" t="s">
        <v>1611</v>
      </c>
      <c r="C38" s="268">
        <v>0</v>
      </c>
      <c r="D38" s="269">
        <v>0</v>
      </c>
      <c r="E38" s="270">
        <v>0</v>
      </c>
      <c r="F38" s="268">
        <v>0</v>
      </c>
      <c r="G38" s="270">
        <v>0</v>
      </c>
      <c r="H38" s="268">
        <v>0</v>
      </c>
      <c r="I38" s="270">
        <v>0</v>
      </c>
      <c r="J38" s="268">
        <v>0</v>
      </c>
      <c r="K38" s="270">
        <v>0</v>
      </c>
      <c r="L38" s="268">
        <v>0</v>
      </c>
      <c r="M38" s="270">
        <v>0</v>
      </c>
      <c r="N38" s="268">
        <v>0</v>
      </c>
      <c r="O38" s="270">
        <v>0</v>
      </c>
      <c r="P38" s="268">
        <v>0</v>
      </c>
      <c r="Q38" s="270">
        <v>0</v>
      </c>
      <c r="R38" s="268">
        <v>0</v>
      </c>
      <c r="S38" s="269">
        <v>0</v>
      </c>
      <c r="T38" s="269">
        <v>0</v>
      </c>
      <c r="U38" s="270">
        <v>0</v>
      </c>
      <c r="V38" s="268">
        <v>0</v>
      </c>
      <c r="W38" s="270">
        <v>0</v>
      </c>
      <c r="X38" s="268">
        <v>0</v>
      </c>
      <c r="Y38" s="270">
        <v>0</v>
      </c>
      <c r="Z38" s="268">
        <v>0</v>
      </c>
      <c r="AA38" s="270">
        <v>0</v>
      </c>
      <c r="AB38" s="268">
        <v>0</v>
      </c>
      <c r="AC38" s="270">
        <v>0</v>
      </c>
      <c r="AD38" s="268">
        <v>0</v>
      </c>
      <c r="AE38" s="270">
        <v>0</v>
      </c>
      <c r="AF38" s="268">
        <v>0</v>
      </c>
      <c r="AG38" s="270">
        <v>0</v>
      </c>
      <c r="AH38" s="268">
        <v>0</v>
      </c>
      <c r="AI38" s="270">
        <v>0</v>
      </c>
      <c r="AJ38" s="268">
        <v>0</v>
      </c>
      <c r="AK38" s="270">
        <v>0</v>
      </c>
      <c r="AL38" s="268">
        <v>0</v>
      </c>
      <c r="AM38" s="270">
        <v>0</v>
      </c>
      <c r="AN38" s="268">
        <v>0</v>
      </c>
      <c r="AO38" s="270">
        <v>0</v>
      </c>
      <c r="AP38" s="268">
        <v>0</v>
      </c>
      <c r="AQ38" s="270">
        <v>0</v>
      </c>
      <c r="AR38" s="268">
        <v>0</v>
      </c>
      <c r="AS38" s="270">
        <v>0</v>
      </c>
      <c r="AT38" s="268">
        <v>0</v>
      </c>
      <c r="AU38" s="270">
        <v>0</v>
      </c>
      <c r="AV38" s="268">
        <v>1</v>
      </c>
      <c r="AW38" s="270">
        <v>2</v>
      </c>
      <c r="AX38" s="268">
        <v>2</v>
      </c>
      <c r="AY38" s="270">
        <v>2</v>
      </c>
      <c r="AZ38" s="268">
        <v>2</v>
      </c>
      <c r="BA38" s="270">
        <v>2</v>
      </c>
      <c r="BB38" s="268">
        <v>3</v>
      </c>
      <c r="BC38" s="270">
        <v>3</v>
      </c>
      <c r="BD38" s="268">
        <v>3</v>
      </c>
      <c r="BE38" s="270">
        <v>3</v>
      </c>
      <c r="BF38" s="268">
        <v>4</v>
      </c>
      <c r="BG38" s="270">
        <v>4</v>
      </c>
      <c r="BH38" s="268">
        <v>4</v>
      </c>
      <c r="BI38" s="270">
        <v>4</v>
      </c>
      <c r="BJ38" s="268">
        <v>5</v>
      </c>
      <c r="BK38" s="270">
        <v>5</v>
      </c>
      <c r="BL38" s="268">
        <v>5</v>
      </c>
      <c r="BM38" s="270">
        <v>4</v>
      </c>
      <c r="BN38" s="268">
        <v>5</v>
      </c>
      <c r="BO38" s="270">
        <v>6</v>
      </c>
      <c r="BP38" s="268">
        <v>6</v>
      </c>
      <c r="BQ38" s="270">
        <v>6</v>
      </c>
      <c r="BR38" s="268">
        <v>6</v>
      </c>
      <c r="BS38" s="270">
        <v>5</v>
      </c>
      <c r="BT38" s="268">
        <v>8</v>
      </c>
      <c r="BU38" s="270">
        <v>7</v>
      </c>
      <c r="BV38" s="268">
        <v>12</v>
      </c>
      <c r="BW38" s="270">
        <v>8</v>
      </c>
      <c r="BX38" s="268">
        <v>8</v>
      </c>
      <c r="BY38" s="270">
        <v>18</v>
      </c>
      <c r="BZ38" s="268">
        <v>13</v>
      </c>
      <c r="CA38" s="270">
        <v>12</v>
      </c>
      <c r="CB38" s="268">
        <v>18</v>
      </c>
      <c r="CC38" s="270">
        <v>20</v>
      </c>
      <c r="CD38" s="268">
        <v>25</v>
      </c>
      <c r="CE38" s="270">
        <v>40</v>
      </c>
      <c r="CF38" s="268">
        <v>64</v>
      </c>
      <c r="CG38" s="270">
        <v>73</v>
      </c>
      <c r="CH38" s="268">
        <v>86</v>
      </c>
      <c r="CI38" s="270">
        <v>90</v>
      </c>
      <c r="CJ38" s="268">
        <v>137</v>
      </c>
      <c r="CK38" s="270">
        <v>110</v>
      </c>
      <c r="CL38" s="268">
        <v>130</v>
      </c>
      <c r="CM38" s="270">
        <v>132</v>
      </c>
      <c r="CN38" s="268">
        <v>93</v>
      </c>
      <c r="CO38" s="270">
        <v>163</v>
      </c>
      <c r="CP38" s="268">
        <v>252</v>
      </c>
      <c r="CQ38" s="270">
        <v>123</v>
      </c>
      <c r="CR38" s="268">
        <v>240</v>
      </c>
      <c r="CS38" s="270">
        <v>250</v>
      </c>
      <c r="CT38" s="268">
        <v>180</v>
      </c>
      <c r="CU38" s="270">
        <v>282</v>
      </c>
      <c r="CV38" s="268">
        <v>191</v>
      </c>
      <c r="CW38" s="270">
        <v>308</v>
      </c>
      <c r="CX38" s="268">
        <v>286</v>
      </c>
      <c r="CY38" s="270">
        <v>398</v>
      </c>
      <c r="CZ38" s="268">
        <v>311</v>
      </c>
      <c r="DA38" s="270">
        <v>417</v>
      </c>
      <c r="DB38" s="268">
        <v>368</v>
      </c>
      <c r="DC38" s="268">
        <v>206</v>
      </c>
      <c r="DD38" s="268">
        <v>265</v>
      </c>
      <c r="DE38" s="268">
        <v>248</v>
      </c>
      <c r="DF38" s="268">
        <v>215</v>
      </c>
      <c r="DG38" s="268">
        <v>199</v>
      </c>
      <c r="DH38" s="268">
        <v>199</v>
      </c>
      <c r="DI38" s="268">
        <v>207</v>
      </c>
      <c r="DJ38" s="268">
        <v>217</v>
      </c>
      <c r="DK38" s="268">
        <v>226</v>
      </c>
      <c r="DL38" s="268">
        <v>248</v>
      </c>
      <c r="DM38" s="268">
        <v>268</v>
      </c>
      <c r="DN38" s="243"/>
      <c r="DO38" s="243"/>
    </row>
    <row r="39" spans="1:119" customFormat="1" ht="15" x14ac:dyDescent="0.25">
      <c r="A39" s="277" t="s">
        <v>1627</v>
      </c>
      <c r="B39" s="291" t="s">
        <v>1613</v>
      </c>
      <c r="C39" s="262">
        <v>0</v>
      </c>
      <c r="D39" s="263">
        <v>0</v>
      </c>
      <c r="E39" s="264">
        <v>0</v>
      </c>
      <c r="F39" s="262">
        <v>0</v>
      </c>
      <c r="G39" s="264">
        <v>0</v>
      </c>
      <c r="H39" s="262">
        <v>0</v>
      </c>
      <c r="I39" s="264">
        <v>0</v>
      </c>
      <c r="J39" s="262">
        <v>0</v>
      </c>
      <c r="K39" s="264">
        <v>0</v>
      </c>
      <c r="L39" s="262">
        <v>0</v>
      </c>
      <c r="M39" s="264">
        <v>0</v>
      </c>
      <c r="N39" s="262">
        <v>0</v>
      </c>
      <c r="O39" s="264">
        <v>0</v>
      </c>
      <c r="P39" s="262">
        <v>0</v>
      </c>
      <c r="Q39" s="264">
        <v>0</v>
      </c>
      <c r="R39" s="262">
        <v>0</v>
      </c>
      <c r="S39" s="263">
        <v>0</v>
      </c>
      <c r="T39" s="263">
        <v>0</v>
      </c>
      <c r="U39" s="264">
        <v>0</v>
      </c>
      <c r="V39" s="262">
        <v>0</v>
      </c>
      <c r="W39" s="264">
        <v>1</v>
      </c>
      <c r="X39" s="262">
        <v>1</v>
      </c>
      <c r="Y39" s="264">
        <v>2</v>
      </c>
      <c r="Z39" s="262">
        <v>2</v>
      </c>
      <c r="AA39" s="264">
        <v>2</v>
      </c>
      <c r="AB39" s="262">
        <v>2</v>
      </c>
      <c r="AC39" s="264">
        <v>2</v>
      </c>
      <c r="AD39" s="262">
        <v>2</v>
      </c>
      <c r="AE39" s="264">
        <v>1</v>
      </c>
      <c r="AF39" s="262">
        <v>1</v>
      </c>
      <c r="AG39" s="264">
        <v>1</v>
      </c>
      <c r="AH39" s="262">
        <v>1</v>
      </c>
      <c r="AI39" s="264">
        <v>1</v>
      </c>
      <c r="AJ39" s="262">
        <v>1</v>
      </c>
      <c r="AK39" s="264">
        <v>1</v>
      </c>
      <c r="AL39" s="262">
        <v>1</v>
      </c>
      <c r="AM39" s="264">
        <v>1</v>
      </c>
      <c r="AN39" s="262">
        <v>1</v>
      </c>
      <c r="AO39" s="264">
        <v>1</v>
      </c>
      <c r="AP39" s="262">
        <v>1</v>
      </c>
      <c r="AQ39" s="264">
        <v>1</v>
      </c>
      <c r="AR39" s="262">
        <v>1</v>
      </c>
      <c r="AS39" s="264">
        <v>1</v>
      </c>
      <c r="AT39" s="262">
        <v>1</v>
      </c>
      <c r="AU39" s="264">
        <v>1</v>
      </c>
      <c r="AV39" s="262">
        <v>1</v>
      </c>
      <c r="AW39" s="264">
        <v>1</v>
      </c>
      <c r="AX39" s="262">
        <v>1</v>
      </c>
      <c r="AY39" s="264">
        <v>1</v>
      </c>
      <c r="AZ39" s="262">
        <v>1</v>
      </c>
      <c r="BA39" s="264">
        <v>1</v>
      </c>
      <c r="BB39" s="262">
        <v>2</v>
      </c>
      <c r="BC39" s="264">
        <v>2</v>
      </c>
      <c r="BD39" s="262">
        <v>2</v>
      </c>
      <c r="BE39" s="264">
        <v>2</v>
      </c>
      <c r="BF39" s="262">
        <v>2</v>
      </c>
      <c r="BG39" s="264">
        <v>2</v>
      </c>
      <c r="BH39" s="262">
        <v>3</v>
      </c>
      <c r="BI39" s="264">
        <v>9</v>
      </c>
      <c r="BJ39" s="262">
        <v>9</v>
      </c>
      <c r="BK39" s="264">
        <v>12</v>
      </c>
      <c r="BL39" s="262">
        <v>17</v>
      </c>
      <c r="BM39" s="264">
        <v>20</v>
      </c>
      <c r="BN39" s="262">
        <v>22</v>
      </c>
      <c r="BO39" s="264">
        <v>22</v>
      </c>
      <c r="BP39" s="262">
        <v>22</v>
      </c>
      <c r="BQ39" s="264">
        <v>23</v>
      </c>
      <c r="BR39" s="262">
        <v>10</v>
      </c>
      <c r="BS39" s="264">
        <v>13</v>
      </c>
      <c r="BT39" s="262">
        <v>14</v>
      </c>
      <c r="BU39" s="264">
        <v>18</v>
      </c>
      <c r="BV39" s="262">
        <v>21</v>
      </c>
      <c r="BW39" s="264">
        <v>20</v>
      </c>
      <c r="BX39" s="262">
        <v>18</v>
      </c>
      <c r="BY39" s="264">
        <v>15</v>
      </c>
      <c r="BZ39" s="262">
        <v>15</v>
      </c>
      <c r="CA39" s="264">
        <v>18</v>
      </c>
      <c r="CB39" s="262">
        <v>22</v>
      </c>
      <c r="CC39" s="264">
        <v>26</v>
      </c>
      <c r="CD39" s="262">
        <v>24</v>
      </c>
      <c r="CE39" s="264">
        <v>22</v>
      </c>
      <c r="CF39" s="262">
        <v>22</v>
      </c>
      <c r="CG39" s="264">
        <v>40</v>
      </c>
      <c r="CH39" s="262">
        <v>50</v>
      </c>
      <c r="CI39" s="264">
        <v>63</v>
      </c>
      <c r="CJ39" s="262">
        <v>78</v>
      </c>
      <c r="CK39" s="264">
        <v>80</v>
      </c>
      <c r="CL39" s="262">
        <v>81</v>
      </c>
      <c r="CM39" s="264">
        <v>82</v>
      </c>
      <c r="CN39" s="262">
        <v>71</v>
      </c>
      <c r="CO39" s="264">
        <v>86</v>
      </c>
      <c r="CP39" s="262">
        <v>91</v>
      </c>
      <c r="CQ39" s="264">
        <v>96</v>
      </c>
      <c r="CR39" s="262">
        <v>113</v>
      </c>
      <c r="CS39" s="264">
        <v>117</v>
      </c>
      <c r="CT39" s="262">
        <v>142</v>
      </c>
      <c r="CU39" s="264">
        <v>179</v>
      </c>
      <c r="CV39" s="262">
        <v>223</v>
      </c>
      <c r="CW39" s="264">
        <v>240</v>
      </c>
      <c r="CX39" s="262">
        <v>261</v>
      </c>
      <c r="CY39" s="264">
        <v>290</v>
      </c>
      <c r="CZ39" s="262">
        <v>340</v>
      </c>
      <c r="DA39" s="264">
        <v>411</v>
      </c>
      <c r="DB39" s="262">
        <v>487</v>
      </c>
      <c r="DC39" s="262">
        <v>598</v>
      </c>
      <c r="DD39" s="262">
        <v>558</v>
      </c>
      <c r="DE39" s="262">
        <v>477</v>
      </c>
      <c r="DF39" s="262">
        <v>345</v>
      </c>
      <c r="DG39" s="262">
        <v>260</v>
      </c>
      <c r="DH39" s="262">
        <v>230</v>
      </c>
      <c r="DI39" s="262">
        <v>241</v>
      </c>
      <c r="DJ39" s="262">
        <v>286</v>
      </c>
      <c r="DK39" s="262">
        <v>345</v>
      </c>
      <c r="DL39" s="262">
        <v>356</v>
      </c>
      <c r="DM39" s="262">
        <v>402</v>
      </c>
      <c r="DN39" s="243"/>
      <c r="DO39" s="243"/>
    </row>
    <row r="40" spans="1:119" customFormat="1" ht="15" x14ac:dyDescent="0.25">
      <c r="A40" s="292" t="s">
        <v>1628</v>
      </c>
      <c r="B40" s="290" t="s">
        <v>1615</v>
      </c>
      <c r="C40" s="268">
        <v>1</v>
      </c>
      <c r="D40" s="269">
        <v>1</v>
      </c>
      <c r="E40" s="270">
        <v>1</v>
      </c>
      <c r="F40" s="268">
        <v>1</v>
      </c>
      <c r="G40" s="270">
        <v>2</v>
      </c>
      <c r="H40" s="268">
        <v>2</v>
      </c>
      <c r="I40" s="270">
        <v>1</v>
      </c>
      <c r="J40" s="268">
        <v>1</v>
      </c>
      <c r="K40" s="270">
        <v>2</v>
      </c>
      <c r="L40" s="268">
        <v>1</v>
      </c>
      <c r="M40" s="270">
        <v>1</v>
      </c>
      <c r="N40" s="268">
        <v>2</v>
      </c>
      <c r="O40" s="270">
        <v>2</v>
      </c>
      <c r="P40" s="268">
        <v>2</v>
      </c>
      <c r="Q40" s="270">
        <v>2</v>
      </c>
      <c r="R40" s="268">
        <v>2</v>
      </c>
      <c r="S40" s="269">
        <v>1</v>
      </c>
      <c r="T40" s="269">
        <v>1</v>
      </c>
      <c r="U40" s="270">
        <v>2</v>
      </c>
      <c r="V40" s="268">
        <v>2</v>
      </c>
      <c r="W40" s="270">
        <v>2</v>
      </c>
      <c r="X40" s="268">
        <v>4</v>
      </c>
      <c r="Y40" s="270">
        <v>6</v>
      </c>
      <c r="Z40" s="268">
        <v>7</v>
      </c>
      <c r="AA40" s="270">
        <v>7</v>
      </c>
      <c r="AB40" s="268">
        <v>8</v>
      </c>
      <c r="AC40" s="270">
        <v>7</v>
      </c>
      <c r="AD40" s="268">
        <v>7</v>
      </c>
      <c r="AE40" s="270">
        <v>5</v>
      </c>
      <c r="AF40" s="268">
        <v>4</v>
      </c>
      <c r="AG40" s="270">
        <v>4</v>
      </c>
      <c r="AH40" s="268">
        <v>3</v>
      </c>
      <c r="AI40" s="270">
        <v>3</v>
      </c>
      <c r="AJ40" s="268">
        <v>4</v>
      </c>
      <c r="AK40" s="270">
        <v>3</v>
      </c>
      <c r="AL40" s="268">
        <v>3</v>
      </c>
      <c r="AM40" s="270">
        <v>4</v>
      </c>
      <c r="AN40" s="268">
        <v>3</v>
      </c>
      <c r="AO40" s="270">
        <v>4</v>
      </c>
      <c r="AP40" s="268">
        <v>4</v>
      </c>
      <c r="AQ40" s="270">
        <v>4</v>
      </c>
      <c r="AR40" s="268">
        <v>4</v>
      </c>
      <c r="AS40" s="270">
        <v>4</v>
      </c>
      <c r="AT40" s="268">
        <v>4</v>
      </c>
      <c r="AU40" s="270">
        <v>3</v>
      </c>
      <c r="AV40" s="268">
        <v>4</v>
      </c>
      <c r="AW40" s="270">
        <v>4</v>
      </c>
      <c r="AX40" s="268">
        <v>4</v>
      </c>
      <c r="AY40" s="270">
        <v>5</v>
      </c>
      <c r="AZ40" s="268">
        <v>5</v>
      </c>
      <c r="BA40" s="270">
        <v>5</v>
      </c>
      <c r="BB40" s="268">
        <v>5</v>
      </c>
      <c r="BC40" s="270">
        <v>6</v>
      </c>
      <c r="BD40" s="268">
        <v>7</v>
      </c>
      <c r="BE40" s="270">
        <v>7</v>
      </c>
      <c r="BF40" s="268">
        <v>7</v>
      </c>
      <c r="BG40" s="270">
        <v>8</v>
      </c>
      <c r="BH40" s="268">
        <v>11</v>
      </c>
      <c r="BI40" s="270">
        <v>33</v>
      </c>
      <c r="BJ40" s="268">
        <v>32</v>
      </c>
      <c r="BK40" s="270">
        <v>43</v>
      </c>
      <c r="BL40" s="268">
        <v>62</v>
      </c>
      <c r="BM40" s="270">
        <v>76</v>
      </c>
      <c r="BN40" s="268">
        <v>83</v>
      </c>
      <c r="BO40" s="270">
        <v>81</v>
      </c>
      <c r="BP40" s="268">
        <v>80</v>
      </c>
      <c r="BQ40" s="270">
        <v>80</v>
      </c>
      <c r="BR40" s="268">
        <v>37</v>
      </c>
      <c r="BS40" s="270">
        <v>46</v>
      </c>
      <c r="BT40" s="268">
        <v>54</v>
      </c>
      <c r="BU40" s="270">
        <v>66</v>
      </c>
      <c r="BV40" s="268">
        <v>79</v>
      </c>
      <c r="BW40" s="270">
        <v>84</v>
      </c>
      <c r="BX40" s="268">
        <v>84</v>
      </c>
      <c r="BY40" s="270">
        <v>66</v>
      </c>
      <c r="BZ40" s="268">
        <v>70</v>
      </c>
      <c r="CA40" s="270">
        <v>84</v>
      </c>
      <c r="CB40" s="268">
        <v>116</v>
      </c>
      <c r="CC40" s="270">
        <v>148</v>
      </c>
      <c r="CD40" s="268">
        <v>139</v>
      </c>
      <c r="CE40" s="270">
        <v>121</v>
      </c>
      <c r="CF40" s="268">
        <v>100</v>
      </c>
      <c r="CG40" s="270">
        <v>153</v>
      </c>
      <c r="CH40" s="268">
        <v>171</v>
      </c>
      <c r="CI40" s="270">
        <v>217</v>
      </c>
      <c r="CJ40" s="268">
        <v>265</v>
      </c>
      <c r="CK40" s="270">
        <v>258</v>
      </c>
      <c r="CL40" s="268">
        <v>255</v>
      </c>
      <c r="CM40" s="270">
        <v>254</v>
      </c>
      <c r="CN40" s="268">
        <v>237</v>
      </c>
      <c r="CO40" s="270">
        <v>302</v>
      </c>
      <c r="CP40" s="268">
        <v>294</v>
      </c>
      <c r="CQ40" s="270">
        <v>296</v>
      </c>
      <c r="CR40" s="268">
        <v>364</v>
      </c>
      <c r="CS40" s="270">
        <v>408</v>
      </c>
      <c r="CT40" s="268">
        <v>458</v>
      </c>
      <c r="CU40" s="270">
        <v>602</v>
      </c>
      <c r="CV40" s="268">
        <v>732</v>
      </c>
      <c r="CW40" s="270">
        <v>811</v>
      </c>
      <c r="CX40" s="268">
        <v>888</v>
      </c>
      <c r="CY40" s="270">
        <v>978</v>
      </c>
      <c r="CZ40" s="268">
        <v>1130</v>
      </c>
      <c r="DA40" s="270">
        <v>1315</v>
      </c>
      <c r="DB40" s="268">
        <v>1558</v>
      </c>
      <c r="DC40" s="268">
        <v>1861</v>
      </c>
      <c r="DD40" s="268">
        <v>1796</v>
      </c>
      <c r="DE40" s="268">
        <v>1568</v>
      </c>
      <c r="DF40" s="268">
        <v>1321</v>
      </c>
      <c r="DG40" s="268">
        <v>1134</v>
      </c>
      <c r="DH40" s="268">
        <v>934</v>
      </c>
      <c r="DI40" s="268">
        <v>963</v>
      </c>
      <c r="DJ40" s="268">
        <v>1110</v>
      </c>
      <c r="DK40" s="268">
        <v>1319</v>
      </c>
      <c r="DL40" s="268">
        <v>1338</v>
      </c>
      <c r="DM40" s="268">
        <v>1485</v>
      </c>
      <c r="DN40" s="243"/>
      <c r="DO40" s="243"/>
    </row>
    <row r="41" spans="1:119" customFormat="1" ht="15" x14ac:dyDescent="0.25">
      <c r="A41" s="260" t="s">
        <v>1629</v>
      </c>
      <c r="B41" s="291" t="s">
        <v>1617</v>
      </c>
      <c r="C41" s="262">
        <v>0</v>
      </c>
      <c r="D41" s="263">
        <v>0</v>
      </c>
      <c r="E41" s="264">
        <v>0</v>
      </c>
      <c r="F41" s="262">
        <v>0</v>
      </c>
      <c r="G41" s="264">
        <v>0</v>
      </c>
      <c r="H41" s="262">
        <v>0</v>
      </c>
      <c r="I41" s="264">
        <v>0</v>
      </c>
      <c r="J41" s="262">
        <v>0</v>
      </c>
      <c r="K41" s="264">
        <v>0</v>
      </c>
      <c r="L41" s="262">
        <v>0</v>
      </c>
      <c r="M41" s="264">
        <v>0</v>
      </c>
      <c r="N41" s="262">
        <v>0</v>
      </c>
      <c r="O41" s="264">
        <v>0</v>
      </c>
      <c r="P41" s="262">
        <v>0</v>
      </c>
      <c r="Q41" s="264">
        <v>0</v>
      </c>
      <c r="R41" s="262">
        <v>0</v>
      </c>
      <c r="S41" s="263">
        <v>0</v>
      </c>
      <c r="T41" s="263">
        <v>0</v>
      </c>
      <c r="U41" s="264">
        <v>0</v>
      </c>
      <c r="V41" s="262">
        <v>1</v>
      </c>
      <c r="W41" s="264">
        <v>0</v>
      </c>
      <c r="X41" s="262">
        <v>0</v>
      </c>
      <c r="Y41" s="264">
        <v>1</v>
      </c>
      <c r="Z41" s="262">
        <v>1</v>
      </c>
      <c r="AA41" s="264">
        <v>1</v>
      </c>
      <c r="AB41" s="262">
        <v>1</v>
      </c>
      <c r="AC41" s="264">
        <v>1</v>
      </c>
      <c r="AD41" s="262">
        <v>1</v>
      </c>
      <c r="AE41" s="264">
        <v>1</v>
      </c>
      <c r="AF41" s="262">
        <v>1</v>
      </c>
      <c r="AG41" s="264">
        <v>1</v>
      </c>
      <c r="AH41" s="262">
        <v>0</v>
      </c>
      <c r="AI41" s="264">
        <v>0</v>
      </c>
      <c r="AJ41" s="262">
        <v>0</v>
      </c>
      <c r="AK41" s="264">
        <v>1</v>
      </c>
      <c r="AL41" s="262">
        <v>1</v>
      </c>
      <c r="AM41" s="264">
        <v>1</v>
      </c>
      <c r="AN41" s="262">
        <v>1</v>
      </c>
      <c r="AO41" s="264">
        <v>1</v>
      </c>
      <c r="AP41" s="262">
        <v>1</v>
      </c>
      <c r="AQ41" s="264">
        <v>1</v>
      </c>
      <c r="AR41" s="262">
        <v>1</v>
      </c>
      <c r="AS41" s="264">
        <v>0</v>
      </c>
      <c r="AT41" s="262">
        <v>0</v>
      </c>
      <c r="AU41" s="264">
        <v>0</v>
      </c>
      <c r="AV41" s="262">
        <v>2</v>
      </c>
      <c r="AW41" s="264">
        <v>3</v>
      </c>
      <c r="AX41" s="262">
        <v>3</v>
      </c>
      <c r="AY41" s="264">
        <v>3</v>
      </c>
      <c r="AZ41" s="262">
        <v>3</v>
      </c>
      <c r="BA41" s="264">
        <v>3</v>
      </c>
      <c r="BB41" s="262">
        <v>3</v>
      </c>
      <c r="BC41" s="264">
        <v>3</v>
      </c>
      <c r="BD41" s="262">
        <v>4</v>
      </c>
      <c r="BE41" s="264">
        <v>4</v>
      </c>
      <c r="BF41" s="262">
        <v>4</v>
      </c>
      <c r="BG41" s="264">
        <v>4</v>
      </c>
      <c r="BH41" s="262">
        <v>4</v>
      </c>
      <c r="BI41" s="264">
        <v>5</v>
      </c>
      <c r="BJ41" s="262">
        <v>5</v>
      </c>
      <c r="BK41" s="264">
        <v>5</v>
      </c>
      <c r="BL41" s="262">
        <v>5</v>
      </c>
      <c r="BM41" s="264">
        <v>5</v>
      </c>
      <c r="BN41" s="262">
        <v>6</v>
      </c>
      <c r="BO41" s="264">
        <v>6</v>
      </c>
      <c r="BP41" s="262">
        <v>6</v>
      </c>
      <c r="BQ41" s="264">
        <v>6</v>
      </c>
      <c r="BR41" s="262">
        <v>8</v>
      </c>
      <c r="BS41" s="264">
        <v>9</v>
      </c>
      <c r="BT41" s="262">
        <v>10</v>
      </c>
      <c r="BU41" s="264">
        <v>11</v>
      </c>
      <c r="BV41" s="262">
        <v>14</v>
      </c>
      <c r="BW41" s="264">
        <v>16</v>
      </c>
      <c r="BX41" s="262">
        <v>17</v>
      </c>
      <c r="BY41" s="264">
        <v>17</v>
      </c>
      <c r="BZ41" s="262">
        <v>18</v>
      </c>
      <c r="CA41" s="264">
        <v>20</v>
      </c>
      <c r="CB41" s="262">
        <v>25</v>
      </c>
      <c r="CC41" s="264">
        <v>32</v>
      </c>
      <c r="CD41" s="262">
        <v>36</v>
      </c>
      <c r="CE41" s="264">
        <v>40</v>
      </c>
      <c r="CF41" s="262">
        <v>129</v>
      </c>
      <c r="CG41" s="264">
        <v>148</v>
      </c>
      <c r="CH41" s="262">
        <v>138</v>
      </c>
      <c r="CI41" s="264">
        <v>118</v>
      </c>
      <c r="CJ41" s="262">
        <v>115</v>
      </c>
      <c r="CK41" s="264">
        <v>113</v>
      </c>
      <c r="CL41" s="262">
        <v>185</v>
      </c>
      <c r="CM41" s="264">
        <v>186</v>
      </c>
      <c r="CN41" s="262">
        <v>181</v>
      </c>
      <c r="CO41" s="264">
        <v>236</v>
      </c>
      <c r="CP41" s="262">
        <v>245</v>
      </c>
      <c r="CQ41" s="264">
        <v>251</v>
      </c>
      <c r="CR41" s="262">
        <v>258</v>
      </c>
      <c r="CS41" s="264">
        <v>263</v>
      </c>
      <c r="CT41" s="262">
        <v>262</v>
      </c>
      <c r="CU41" s="264">
        <v>261</v>
      </c>
      <c r="CV41" s="262">
        <v>277</v>
      </c>
      <c r="CW41" s="264">
        <v>302</v>
      </c>
      <c r="CX41" s="262">
        <v>320</v>
      </c>
      <c r="CY41" s="264">
        <v>326</v>
      </c>
      <c r="CZ41" s="262">
        <v>334</v>
      </c>
      <c r="DA41" s="264">
        <v>345</v>
      </c>
      <c r="DB41" s="262">
        <v>374</v>
      </c>
      <c r="DC41" s="262">
        <v>400</v>
      </c>
      <c r="DD41" s="262">
        <v>418</v>
      </c>
      <c r="DE41" s="262">
        <v>411</v>
      </c>
      <c r="DF41" s="262">
        <v>389</v>
      </c>
      <c r="DG41" s="262">
        <v>346</v>
      </c>
      <c r="DH41" s="262">
        <v>347</v>
      </c>
      <c r="DI41" s="262">
        <v>356</v>
      </c>
      <c r="DJ41" s="262">
        <v>368</v>
      </c>
      <c r="DK41" s="262">
        <v>385</v>
      </c>
      <c r="DL41" s="262">
        <v>394</v>
      </c>
      <c r="DM41" s="262">
        <v>405</v>
      </c>
      <c r="DN41" s="243"/>
      <c r="DO41" s="243"/>
    </row>
    <row r="42" spans="1:119" customFormat="1" ht="15" x14ac:dyDescent="0.25">
      <c r="A42" s="266" t="s">
        <v>1630</v>
      </c>
      <c r="B42" s="290" t="s">
        <v>1619</v>
      </c>
      <c r="C42" s="268">
        <v>0</v>
      </c>
      <c r="D42" s="269">
        <v>0</v>
      </c>
      <c r="E42" s="270">
        <v>0</v>
      </c>
      <c r="F42" s="268">
        <v>0</v>
      </c>
      <c r="G42" s="270">
        <v>0</v>
      </c>
      <c r="H42" s="268">
        <v>0</v>
      </c>
      <c r="I42" s="270">
        <v>0</v>
      </c>
      <c r="J42" s="268">
        <v>0</v>
      </c>
      <c r="K42" s="270">
        <v>0</v>
      </c>
      <c r="L42" s="268">
        <v>1</v>
      </c>
      <c r="M42" s="270">
        <v>1</v>
      </c>
      <c r="N42" s="268">
        <v>1</v>
      </c>
      <c r="O42" s="270">
        <v>1</v>
      </c>
      <c r="P42" s="268">
        <v>1</v>
      </c>
      <c r="Q42" s="270">
        <v>1</v>
      </c>
      <c r="R42" s="268">
        <v>1</v>
      </c>
      <c r="S42" s="269">
        <v>1</v>
      </c>
      <c r="T42" s="269">
        <v>1</v>
      </c>
      <c r="U42" s="270">
        <v>1</v>
      </c>
      <c r="V42" s="268">
        <v>2</v>
      </c>
      <c r="W42" s="270">
        <v>1</v>
      </c>
      <c r="X42" s="268">
        <v>2</v>
      </c>
      <c r="Y42" s="270">
        <v>2</v>
      </c>
      <c r="Z42" s="268">
        <v>2</v>
      </c>
      <c r="AA42" s="270">
        <v>2</v>
      </c>
      <c r="AB42" s="268">
        <v>3</v>
      </c>
      <c r="AC42" s="270">
        <v>3</v>
      </c>
      <c r="AD42" s="268">
        <v>2</v>
      </c>
      <c r="AE42" s="270">
        <v>3</v>
      </c>
      <c r="AF42" s="268">
        <v>2</v>
      </c>
      <c r="AG42" s="270">
        <v>2</v>
      </c>
      <c r="AH42" s="268">
        <v>1</v>
      </c>
      <c r="AI42" s="270">
        <v>1</v>
      </c>
      <c r="AJ42" s="268">
        <v>2</v>
      </c>
      <c r="AK42" s="270">
        <v>2</v>
      </c>
      <c r="AL42" s="268">
        <v>3</v>
      </c>
      <c r="AM42" s="270">
        <v>3</v>
      </c>
      <c r="AN42" s="268">
        <v>2</v>
      </c>
      <c r="AO42" s="270">
        <v>3</v>
      </c>
      <c r="AP42" s="268">
        <v>3</v>
      </c>
      <c r="AQ42" s="270">
        <v>4</v>
      </c>
      <c r="AR42" s="268">
        <v>3</v>
      </c>
      <c r="AS42" s="270">
        <v>1</v>
      </c>
      <c r="AT42" s="268">
        <v>1</v>
      </c>
      <c r="AU42" s="270">
        <v>2</v>
      </c>
      <c r="AV42" s="268">
        <v>6</v>
      </c>
      <c r="AW42" s="270">
        <v>11</v>
      </c>
      <c r="AX42" s="268">
        <v>12</v>
      </c>
      <c r="AY42" s="270">
        <v>10</v>
      </c>
      <c r="AZ42" s="268">
        <v>13</v>
      </c>
      <c r="BA42" s="270">
        <v>13</v>
      </c>
      <c r="BB42" s="268">
        <v>13</v>
      </c>
      <c r="BC42" s="270">
        <v>14</v>
      </c>
      <c r="BD42" s="268">
        <v>14</v>
      </c>
      <c r="BE42" s="270">
        <v>15</v>
      </c>
      <c r="BF42" s="268">
        <v>16</v>
      </c>
      <c r="BG42" s="270">
        <v>16</v>
      </c>
      <c r="BH42" s="268">
        <v>17</v>
      </c>
      <c r="BI42" s="270">
        <v>20</v>
      </c>
      <c r="BJ42" s="268">
        <v>19</v>
      </c>
      <c r="BK42" s="270">
        <v>18</v>
      </c>
      <c r="BL42" s="268">
        <v>19</v>
      </c>
      <c r="BM42" s="270">
        <v>21</v>
      </c>
      <c r="BN42" s="268">
        <v>22</v>
      </c>
      <c r="BO42" s="270">
        <v>24</v>
      </c>
      <c r="BP42" s="268">
        <v>24</v>
      </c>
      <c r="BQ42" s="270">
        <v>25</v>
      </c>
      <c r="BR42" s="268">
        <v>30</v>
      </c>
      <c r="BS42" s="270">
        <v>35</v>
      </c>
      <c r="BT42" s="268">
        <v>39</v>
      </c>
      <c r="BU42" s="270">
        <v>45</v>
      </c>
      <c r="BV42" s="268">
        <v>54</v>
      </c>
      <c r="BW42" s="270">
        <v>61</v>
      </c>
      <c r="BX42" s="268">
        <v>66</v>
      </c>
      <c r="BY42" s="270">
        <v>68</v>
      </c>
      <c r="BZ42" s="268">
        <v>75</v>
      </c>
      <c r="CA42" s="270">
        <v>86</v>
      </c>
      <c r="CB42" s="268">
        <v>94</v>
      </c>
      <c r="CC42" s="270">
        <v>105</v>
      </c>
      <c r="CD42" s="268">
        <v>109</v>
      </c>
      <c r="CE42" s="270">
        <v>115</v>
      </c>
      <c r="CF42" s="268">
        <v>55</v>
      </c>
      <c r="CG42" s="270">
        <v>63</v>
      </c>
      <c r="CH42" s="268">
        <v>98</v>
      </c>
      <c r="CI42" s="270">
        <v>134</v>
      </c>
      <c r="CJ42" s="268">
        <v>160</v>
      </c>
      <c r="CK42" s="270">
        <v>177</v>
      </c>
      <c r="CL42" s="268">
        <v>118</v>
      </c>
      <c r="CM42" s="270">
        <v>121</v>
      </c>
      <c r="CN42" s="268">
        <v>119</v>
      </c>
      <c r="CO42" s="270">
        <v>166</v>
      </c>
      <c r="CP42" s="268">
        <v>170</v>
      </c>
      <c r="CQ42" s="270">
        <v>174</v>
      </c>
      <c r="CR42" s="268">
        <v>177</v>
      </c>
      <c r="CS42" s="270">
        <v>180</v>
      </c>
      <c r="CT42" s="268">
        <v>181</v>
      </c>
      <c r="CU42" s="270">
        <v>178</v>
      </c>
      <c r="CV42" s="268">
        <v>189</v>
      </c>
      <c r="CW42" s="270">
        <v>206</v>
      </c>
      <c r="CX42" s="268">
        <v>219</v>
      </c>
      <c r="CY42" s="270">
        <v>223</v>
      </c>
      <c r="CZ42" s="268">
        <v>228</v>
      </c>
      <c r="DA42" s="270">
        <v>235</v>
      </c>
      <c r="DB42" s="268">
        <v>255</v>
      </c>
      <c r="DC42" s="268">
        <v>273</v>
      </c>
      <c r="DD42" s="268">
        <v>285</v>
      </c>
      <c r="DE42" s="268">
        <v>281</v>
      </c>
      <c r="DF42" s="268">
        <v>265</v>
      </c>
      <c r="DG42" s="268">
        <v>236</v>
      </c>
      <c r="DH42" s="268">
        <v>237</v>
      </c>
      <c r="DI42" s="268">
        <v>243</v>
      </c>
      <c r="DJ42" s="268">
        <v>251</v>
      </c>
      <c r="DK42" s="268">
        <v>263</v>
      </c>
      <c r="DL42" s="268">
        <v>269</v>
      </c>
      <c r="DM42" s="268">
        <v>276</v>
      </c>
      <c r="DN42" s="243"/>
      <c r="DO42" s="243"/>
    </row>
    <row r="43" spans="1:119" customFormat="1" ht="15" x14ac:dyDescent="0.25">
      <c r="A43" s="260"/>
      <c r="B43" s="291"/>
      <c r="C43" s="262"/>
      <c r="D43" s="263"/>
      <c r="E43" s="264"/>
      <c r="F43" s="262"/>
      <c r="G43" s="264"/>
      <c r="H43" s="262"/>
      <c r="I43" s="264"/>
      <c r="J43" s="262"/>
      <c r="K43" s="264"/>
      <c r="L43" s="262"/>
      <c r="M43" s="264"/>
      <c r="N43" s="262"/>
      <c r="O43" s="264"/>
      <c r="P43" s="262"/>
      <c r="Q43" s="264"/>
      <c r="R43" s="262"/>
      <c r="S43" s="263"/>
      <c r="T43" s="263"/>
      <c r="U43" s="264"/>
      <c r="V43" s="262"/>
      <c r="W43" s="264"/>
      <c r="X43" s="262"/>
      <c r="Y43" s="264"/>
      <c r="Z43" s="262"/>
      <c r="AA43" s="264"/>
      <c r="AB43" s="262"/>
      <c r="AC43" s="264"/>
      <c r="AD43" s="262"/>
      <c r="AE43" s="264"/>
      <c r="AF43" s="262"/>
      <c r="AG43" s="264"/>
      <c r="AH43" s="262"/>
      <c r="AI43" s="264"/>
      <c r="AJ43" s="262"/>
      <c r="AK43" s="264"/>
      <c r="AL43" s="262"/>
      <c r="AM43" s="264"/>
      <c r="AN43" s="262"/>
      <c r="AO43" s="264"/>
      <c r="AP43" s="262"/>
      <c r="AQ43" s="264"/>
      <c r="AR43" s="262"/>
      <c r="AS43" s="264"/>
      <c r="AT43" s="262"/>
      <c r="AU43" s="264"/>
      <c r="AV43" s="262"/>
      <c r="AW43" s="264"/>
      <c r="AX43" s="262"/>
      <c r="AY43" s="264"/>
      <c r="AZ43" s="262"/>
      <c r="BA43" s="264"/>
      <c r="BB43" s="262"/>
      <c r="BC43" s="264"/>
      <c r="BD43" s="262"/>
      <c r="BE43" s="264"/>
      <c r="BF43" s="262"/>
      <c r="BG43" s="264"/>
      <c r="BH43" s="262"/>
      <c r="BI43" s="264"/>
      <c r="BJ43" s="262"/>
      <c r="BK43" s="264"/>
      <c r="BL43" s="262"/>
      <c r="BM43" s="264"/>
      <c r="BN43" s="262"/>
      <c r="BO43" s="264"/>
      <c r="BP43" s="262"/>
      <c r="BQ43" s="264"/>
      <c r="BR43" s="262"/>
      <c r="BS43" s="264"/>
      <c r="BT43" s="262"/>
      <c r="BU43" s="264"/>
      <c r="BV43" s="262"/>
      <c r="BW43" s="264"/>
      <c r="BX43" s="262"/>
      <c r="BY43" s="264"/>
      <c r="BZ43" s="262"/>
      <c r="CA43" s="264"/>
      <c r="CB43" s="262"/>
      <c r="CC43" s="264"/>
      <c r="CD43" s="262"/>
      <c r="CE43" s="264"/>
      <c r="CF43" s="262"/>
      <c r="CG43" s="264"/>
      <c r="CH43" s="262"/>
      <c r="CI43" s="264"/>
      <c r="CJ43" s="262"/>
      <c r="CK43" s="264"/>
      <c r="CL43" s="262"/>
      <c r="CM43" s="264"/>
      <c r="CN43" s="262"/>
      <c r="CO43" s="264"/>
      <c r="CP43" s="262"/>
      <c r="CQ43" s="264"/>
      <c r="CR43" s="262"/>
      <c r="CS43" s="264"/>
      <c r="CT43" s="262"/>
      <c r="CU43" s="264"/>
      <c r="CV43" s="262"/>
      <c r="CW43" s="264"/>
      <c r="CX43" s="262"/>
      <c r="CY43" s="264"/>
      <c r="CZ43" s="262"/>
      <c r="DA43" s="264"/>
      <c r="DB43" s="262"/>
      <c r="DC43" s="262"/>
      <c r="DD43" s="262"/>
      <c r="DE43" s="262"/>
      <c r="DF43" s="262"/>
      <c r="DG43" s="262"/>
      <c r="DH43" s="262"/>
      <c r="DI43" s="262"/>
      <c r="DJ43" s="262"/>
      <c r="DK43" s="262"/>
      <c r="DL43" s="262"/>
      <c r="DM43" s="262"/>
      <c r="DN43" s="243"/>
      <c r="DO43" s="243"/>
    </row>
    <row r="44" spans="1:119" customFormat="1" ht="15" x14ac:dyDescent="0.25">
      <c r="A44" s="266"/>
      <c r="B44" s="290" t="s">
        <v>1631</v>
      </c>
      <c r="C44" s="268"/>
      <c r="D44" s="269"/>
      <c r="E44" s="270"/>
      <c r="F44" s="268"/>
      <c r="G44" s="270"/>
      <c r="H44" s="268"/>
      <c r="I44" s="270"/>
      <c r="J44" s="268"/>
      <c r="K44" s="270"/>
      <c r="L44" s="268"/>
      <c r="M44" s="270"/>
      <c r="N44" s="268"/>
      <c r="O44" s="270"/>
      <c r="P44" s="268"/>
      <c r="Q44" s="270"/>
      <c r="R44" s="268"/>
      <c r="S44" s="269"/>
      <c r="T44" s="269"/>
      <c r="U44" s="270"/>
      <c r="V44" s="268"/>
      <c r="W44" s="270"/>
      <c r="X44" s="268"/>
      <c r="Y44" s="270"/>
      <c r="Z44" s="268"/>
      <c r="AA44" s="270"/>
      <c r="AB44" s="268"/>
      <c r="AC44" s="270"/>
      <c r="AD44" s="268"/>
      <c r="AE44" s="270"/>
      <c r="AF44" s="268"/>
      <c r="AG44" s="270"/>
      <c r="AH44" s="268"/>
      <c r="AI44" s="270"/>
      <c r="AJ44" s="268"/>
      <c r="AK44" s="270"/>
      <c r="AL44" s="268"/>
      <c r="AM44" s="270"/>
      <c r="AN44" s="268"/>
      <c r="AO44" s="270"/>
      <c r="AP44" s="268"/>
      <c r="AQ44" s="270"/>
      <c r="AR44" s="268"/>
      <c r="AS44" s="270"/>
      <c r="AT44" s="268"/>
      <c r="AU44" s="270"/>
      <c r="AV44" s="268"/>
      <c r="AW44" s="270"/>
      <c r="AX44" s="268"/>
      <c r="AY44" s="270"/>
      <c r="AZ44" s="268"/>
      <c r="BA44" s="270"/>
      <c r="BB44" s="268"/>
      <c r="BC44" s="270"/>
      <c r="BD44" s="268"/>
      <c r="BE44" s="270"/>
      <c r="BF44" s="268"/>
      <c r="BG44" s="270"/>
      <c r="BH44" s="268"/>
      <c r="BI44" s="270"/>
      <c r="BJ44" s="268"/>
      <c r="BK44" s="270"/>
      <c r="BL44" s="268"/>
      <c r="BM44" s="270"/>
      <c r="BN44" s="268"/>
      <c r="BO44" s="270"/>
      <c r="BP44" s="268"/>
      <c r="BQ44" s="270"/>
      <c r="BR44" s="268"/>
      <c r="BS44" s="270"/>
      <c r="BT44" s="268"/>
      <c r="BU44" s="270"/>
      <c r="BV44" s="268"/>
      <c r="BW44" s="270"/>
      <c r="BX44" s="268"/>
      <c r="BY44" s="270"/>
      <c r="BZ44" s="268"/>
      <c r="CA44" s="270"/>
      <c r="CB44" s="268"/>
      <c r="CC44" s="270"/>
      <c r="CD44" s="268"/>
      <c r="CE44" s="270"/>
      <c r="CF44" s="268"/>
      <c r="CG44" s="270"/>
      <c r="CH44" s="268"/>
      <c r="CI44" s="270"/>
      <c r="CJ44" s="268"/>
      <c r="CK44" s="270"/>
      <c r="CL44" s="268"/>
      <c r="CM44" s="270"/>
      <c r="CN44" s="268"/>
      <c r="CO44" s="270"/>
      <c r="CP44" s="268"/>
      <c r="CQ44" s="270"/>
      <c r="CR44" s="268"/>
      <c r="CS44" s="270"/>
      <c r="CT44" s="268"/>
      <c r="CU44" s="270"/>
      <c r="CV44" s="268"/>
      <c r="CW44" s="270"/>
      <c r="CX44" s="268"/>
      <c r="CY44" s="270"/>
      <c r="CZ44" s="268"/>
      <c r="DA44" s="270"/>
      <c r="DB44" s="268"/>
      <c r="DC44" s="268"/>
      <c r="DD44" s="268"/>
      <c r="DE44" s="268"/>
      <c r="DF44" s="268"/>
      <c r="DG44" s="268"/>
      <c r="DH44" s="268"/>
      <c r="DI44" s="268"/>
      <c r="DJ44" s="268"/>
      <c r="DK44" s="268"/>
      <c r="DL44" s="268"/>
      <c r="DM44" s="268"/>
      <c r="DN44" s="243"/>
      <c r="DO44" s="243"/>
    </row>
    <row r="45" spans="1:119" customFormat="1" ht="15" x14ac:dyDescent="0.25">
      <c r="A45" s="260" t="s">
        <v>1632</v>
      </c>
      <c r="B45" s="291" t="s">
        <v>1601</v>
      </c>
      <c r="C45" s="262">
        <v>53</v>
      </c>
      <c r="D45" s="263">
        <v>50</v>
      </c>
      <c r="E45" s="264">
        <v>51</v>
      </c>
      <c r="F45" s="262">
        <v>57</v>
      </c>
      <c r="G45" s="264">
        <v>89</v>
      </c>
      <c r="H45" s="262">
        <v>91</v>
      </c>
      <c r="I45" s="264">
        <v>82</v>
      </c>
      <c r="J45" s="262">
        <v>82</v>
      </c>
      <c r="K45" s="264">
        <v>98</v>
      </c>
      <c r="L45" s="262">
        <v>81</v>
      </c>
      <c r="M45" s="264">
        <v>79</v>
      </c>
      <c r="N45" s="262">
        <v>88</v>
      </c>
      <c r="O45" s="264">
        <v>87</v>
      </c>
      <c r="P45" s="262">
        <v>84</v>
      </c>
      <c r="Q45" s="264">
        <v>89</v>
      </c>
      <c r="R45" s="262">
        <v>99</v>
      </c>
      <c r="S45" s="263">
        <v>71</v>
      </c>
      <c r="T45" s="263">
        <v>48</v>
      </c>
      <c r="U45" s="264">
        <v>113</v>
      </c>
      <c r="V45" s="262">
        <v>99</v>
      </c>
      <c r="W45" s="264">
        <v>134</v>
      </c>
      <c r="X45" s="262">
        <v>209</v>
      </c>
      <c r="Y45" s="264">
        <v>272</v>
      </c>
      <c r="Z45" s="262">
        <v>311</v>
      </c>
      <c r="AA45" s="264">
        <v>322</v>
      </c>
      <c r="AB45" s="262">
        <v>310</v>
      </c>
      <c r="AC45" s="264">
        <v>279</v>
      </c>
      <c r="AD45" s="262">
        <v>262</v>
      </c>
      <c r="AE45" s="264">
        <v>201</v>
      </c>
      <c r="AF45" s="262">
        <v>115</v>
      </c>
      <c r="AG45" s="264">
        <v>96</v>
      </c>
      <c r="AH45" s="262">
        <v>38</v>
      </c>
      <c r="AI45" s="264">
        <v>22</v>
      </c>
      <c r="AJ45" s="262">
        <v>31</v>
      </c>
      <c r="AK45" s="264">
        <v>59</v>
      </c>
      <c r="AL45" s="262">
        <v>84</v>
      </c>
      <c r="AM45" s="264">
        <v>104</v>
      </c>
      <c r="AN45" s="262">
        <v>114</v>
      </c>
      <c r="AO45" s="264">
        <v>178</v>
      </c>
      <c r="AP45" s="262">
        <v>219</v>
      </c>
      <c r="AQ45" s="264">
        <v>232</v>
      </c>
      <c r="AR45" s="262">
        <v>107</v>
      </c>
      <c r="AS45" s="264">
        <v>60</v>
      </c>
      <c r="AT45" s="262">
        <v>42</v>
      </c>
      <c r="AU45" s="264">
        <v>35</v>
      </c>
      <c r="AV45" s="262">
        <v>146</v>
      </c>
      <c r="AW45" s="264">
        <v>217</v>
      </c>
      <c r="AX45" s="262">
        <v>282</v>
      </c>
      <c r="AY45" s="264">
        <v>270</v>
      </c>
      <c r="AZ45" s="262">
        <v>366</v>
      </c>
      <c r="BA45" s="264">
        <v>331</v>
      </c>
      <c r="BB45" s="262">
        <v>310</v>
      </c>
      <c r="BC45" s="264">
        <v>316</v>
      </c>
      <c r="BD45" s="262">
        <v>338</v>
      </c>
      <c r="BE45" s="264">
        <v>385</v>
      </c>
      <c r="BF45" s="262">
        <v>347</v>
      </c>
      <c r="BG45" s="264">
        <v>303</v>
      </c>
      <c r="BH45" s="262">
        <v>326</v>
      </c>
      <c r="BI45" s="264">
        <v>66</v>
      </c>
      <c r="BJ45" s="262">
        <v>60</v>
      </c>
      <c r="BK45" s="264">
        <v>60</v>
      </c>
      <c r="BL45" s="262">
        <v>65</v>
      </c>
      <c r="BM45" s="264">
        <v>70</v>
      </c>
      <c r="BN45" s="262">
        <v>78</v>
      </c>
      <c r="BO45" s="264">
        <v>73</v>
      </c>
      <c r="BP45" s="262">
        <v>68</v>
      </c>
      <c r="BQ45" s="264">
        <v>71</v>
      </c>
      <c r="BR45" s="262">
        <v>489</v>
      </c>
      <c r="BS45" s="264">
        <v>524</v>
      </c>
      <c r="BT45" s="262">
        <v>511</v>
      </c>
      <c r="BU45" s="264">
        <v>855</v>
      </c>
      <c r="BV45" s="262">
        <v>1144</v>
      </c>
      <c r="BW45" s="264">
        <v>797</v>
      </c>
      <c r="BX45" s="262">
        <v>701</v>
      </c>
      <c r="BY45" s="264">
        <v>639</v>
      </c>
      <c r="BZ45" s="262">
        <v>931</v>
      </c>
      <c r="CA45" s="264">
        <v>1377</v>
      </c>
      <c r="CB45" s="262">
        <v>1838</v>
      </c>
      <c r="CC45" s="264">
        <v>2227</v>
      </c>
      <c r="CD45" s="262">
        <v>1613</v>
      </c>
      <c r="CE45" s="264">
        <v>1431</v>
      </c>
      <c r="CF45" s="262">
        <v>877</v>
      </c>
      <c r="CG45" s="264">
        <v>1546</v>
      </c>
      <c r="CH45" s="262">
        <v>1659</v>
      </c>
      <c r="CI45" s="264">
        <v>1657</v>
      </c>
      <c r="CJ45" s="262">
        <v>1733</v>
      </c>
      <c r="CK45" s="264">
        <v>1703</v>
      </c>
      <c r="CL45" s="262">
        <v>1523</v>
      </c>
      <c r="CM45" s="264">
        <v>1515</v>
      </c>
      <c r="CN45" s="262">
        <v>1444</v>
      </c>
      <c r="CO45" s="264">
        <v>1306</v>
      </c>
      <c r="CP45" s="262">
        <v>1286</v>
      </c>
      <c r="CQ45" s="264">
        <v>1533</v>
      </c>
      <c r="CR45" s="262">
        <v>1720</v>
      </c>
      <c r="CS45" s="264">
        <v>2396</v>
      </c>
      <c r="CT45" s="262">
        <v>1881</v>
      </c>
      <c r="CU45" s="264">
        <v>2297</v>
      </c>
      <c r="CV45" s="262">
        <v>2707</v>
      </c>
      <c r="CW45" s="264">
        <v>3022</v>
      </c>
      <c r="CX45" s="262">
        <v>3090</v>
      </c>
      <c r="CY45" s="264">
        <v>3350</v>
      </c>
      <c r="CZ45" s="262">
        <v>3583</v>
      </c>
      <c r="DA45" s="264">
        <v>4173</v>
      </c>
      <c r="DB45" s="262">
        <v>5069</v>
      </c>
      <c r="DC45" s="262">
        <v>5825</v>
      </c>
      <c r="DD45" s="262">
        <v>5584</v>
      </c>
      <c r="DE45" s="262">
        <v>4089</v>
      </c>
      <c r="DF45" s="262">
        <v>2483</v>
      </c>
      <c r="DG45" s="262">
        <v>1437</v>
      </c>
      <c r="DH45" s="262">
        <v>1481</v>
      </c>
      <c r="DI45" s="262">
        <v>1441</v>
      </c>
      <c r="DJ45" s="262">
        <v>1758</v>
      </c>
      <c r="DK45" s="262">
        <v>2276</v>
      </c>
      <c r="DL45" s="262">
        <v>2575</v>
      </c>
      <c r="DM45" s="262">
        <v>3101</v>
      </c>
      <c r="DN45" s="243"/>
      <c r="DO45" s="243"/>
    </row>
    <row r="46" spans="1:119" customFormat="1" ht="15" x14ac:dyDescent="0.25">
      <c r="A46" s="266" t="s">
        <v>1633</v>
      </c>
      <c r="B46" s="290" t="s">
        <v>1603</v>
      </c>
      <c r="C46" s="268">
        <v>1</v>
      </c>
      <c r="D46" s="269">
        <v>1</v>
      </c>
      <c r="E46" s="270">
        <v>1</v>
      </c>
      <c r="F46" s="268">
        <v>1</v>
      </c>
      <c r="G46" s="270">
        <v>1</v>
      </c>
      <c r="H46" s="268">
        <v>1</v>
      </c>
      <c r="I46" s="270">
        <v>1</v>
      </c>
      <c r="J46" s="268">
        <v>1</v>
      </c>
      <c r="K46" s="270">
        <v>1</v>
      </c>
      <c r="L46" s="268">
        <v>1</v>
      </c>
      <c r="M46" s="270">
        <v>1</v>
      </c>
      <c r="N46" s="268">
        <v>1</v>
      </c>
      <c r="O46" s="270">
        <v>1</v>
      </c>
      <c r="P46" s="268">
        <v>1</v>
      </c>
      <c r="Q46" s="270">
        <v>1</v>
      </c>
      <c r="R46" s="268">
        <v>1</v>
      </c>
      <c r="S46" s="269">
        <v>1</v>
      </c>
      <c r="T46" s="269">
        <v>1</v>
      </c>
      <c r="U46" s="270">
        <v>2</v>
      </c>
      <c r="V46" s="268">
        <v>2</v>
      </c>
      <c r="W46" s="270">
        <v>2</v>
      </c>
      <c r="X46" s="268">
        <v>2</v>
      </c>
      <c r="Y46" s="270">
        <v>3</v>
      </c>
      <c r="Z46" s="268">
        <v>3</v>
      </c>
      <c r="AA46" s="270">
        <v>3</v>
      </c>
      <c r="AB46" s="268">
        <v>3</v>
      </c>
      <c r="AC46" s="270">
        <v>3</v>
      </c>
      <c r="AD46" s="268">
        <v>4</v>
      </c>
      <c r="AE46" s="270">
        <v>4</v>
      </c>
      <c r="AF46" s="268">
        <v>4</v>
      </c>
      <c r="AG46" s="270">
        <v>2</v>
      </c>
      <c r="AH46" s="268">
        <v>1</v>
      </c>
      <c r="AI46" s="270">
        <v>2</v>
      </c>
      <c r="AJ46" s="268">
        <v>2</v>
      </c>
      <c r="AK46" s="270">
        <v>3</v>
      </c>
      <c r="AL46" s="268">
        <v>4</v>
      </c>
      <c r="AM46" s="270">
        <v>4</v>
      </c>
      <c r="AN46" s="268">
        <v>4</v>
      </c>
      <c r="AO46" s="270">
        <v>4</v>
      </c>
      <c r="AP46" s="268">
        <v>4</v>
      </c>
      <c r="AQ46" s="270">
        <v>4</v>
      </c>
      <c r="AR46" s="268">
        <v>2</v>
      </c>
      <c r="AS46" s="270">
        <v>2</v>
      </c>
      <c r="AT46" s="268">
        <v>2</v>
      </c>
      <c r="AU46" s="270">
        <v>3</v>
      </c>
      <c r="AV46" s="268">
        <v>13</v>
      </c>
      <c r="AW46" s="270">
        <v>20</v>
      </c>
      <c r="AX46" s="268">
        <v>25</v>
      </c>
      <c r="AY46" s="270">
        <v>22</v>
      </c>
      <c r="AZ46" s="268">
        <v>24</v>
      </c>
      <c r="BA46" s="270">
        <v>25</v>
      </c>
      <c r="BB46" s="268">
        <v>28</v>
      </c>
      <c r="BC46" s="270">
        <v>29</v>
      </c>
      <c r="BD46" s="268">
        <v>30</v>
      </c>
      <c r="BE46" s="270">
        <v>33</v>
      </c>
      <c r="BF46" s="268">
        <v>36</v>
      </c>
      <c r="BG46" s="270">
        <v>38</v>
      </c>
      <c r="BH46" s="268">
        <v>37</v>
      </c>
      <c r="BI46" s="270">
        <v>43</v>
      </c>
      <c r="BJ46" s="268">
        <v>46</v>
      </c>
      <c r="BK46" s="270">
        <v>140</v>
      </c>
      <c r="BL46" s="268">
        <v>126</v>
      </c>
      <c r="BM46" s="270">
        <v>136</v>
      </c>
      <c r="BN46" s="268">
        <v>139</v>
      </c>
      <c r="BO46" s="270">
        <v>139</v>
      </c>
      <c r="BP46" s="268">
        <v>143</v>
      </c>
      <c r="BQ46" s="270">
        <v>154</v>
      </c>
      <c r="BR46" s="268">
        <v>156</v>
      </c>
      <c r="BS46" s="270">
        <v>170</v>
      </c>
      <c r="BT46" s="268">
        <v>185</v>
      </c>
      <c r="BU46" s="270">
        <v>202</v>
      </c>
      <c r="BV46" s="268">
        <v>223</v>
      </c>
      <c r="BW46" s="270">
        <v>220</v>
      </c>
      <c r="BX46" s="268">
        <v>236</v>
      </c>
      <c r="BY46" s="270">
        <v>324</v>
      </c>
      <c r="BZ46" s="268">
        <v>364</v>
      </c>
      <c r="CA46" s="270">
        <v>413</v>
      </c>
      <c r="CB46" s="268">
        <v>474</v>
      </c>
      <c r="CC46" s="270">
        <v>737</v>
      </c>
      <c r="CD46" s="268">
        <v>795</v>
      </c>
      <c r="CE46" s="270">
        <v>1089</v>
      </c>
      <c r="CF46" s="268">
        <v>539</v>
      </c>
      <c r="CG46" s="270">
        <v>593</v>
      </c>
      <c r="CH46" s="268">
        <v>727</v>
      </c>
      <c r="CI46" s="270">
        <v>582</v>
      </c>
      <c r="CJ46" s="268">
        <v>989</v>
      </c>
      <c r="CK46" s="270">
        <v>1084</v>
      </c>
      <c r="CL46" s="268">
        <v>962</v>
      </c>
      <c r="CM46" s="270">
        <v>966</v>
      </c>
      <c r="CN46" s="268">
        <v>1005</v>
      </c>
      <c r="CO46" s="270">
        <v>665</v>
      </c>
      <c r="CP46" s="268">
        <v>1025</v>
      </c>
      <c r="CQ46" s="270">
        <v>1789</v>
      </c>
      <c r="CR46" s="268">
        <v>1486</v>
      </c>
      <c r="CS46" s="270">
        <v>2061</v>
      </c>
      <c r="CT46" s="268">
        <v>3545</v>
      </c>
      <c r="CU46" s="270">
        <v>2931</v>
      </c>
      <c r="CV46" s="268">
        <v>2407</v>
      </c>
      <c r="CW46" s="270">
        <v>3061</v>
      </c>
      <c r="CX46" s="268">
        <v>3161</v>
      </c>
      <c r="CY46" s="270">
        <v>2291</v>
      </c>
      <c r="CZ46" s="268">
        <v>2560</v>
      </c>
      <c r="DA46" s="270">
        <v>4058</v>
      </c>
      <c r="DB46" s="268">
        <v>4226</v>
      </c>
      <c r="DC46" s="268">
        <v>4474</v>
      </c>
      <c r="DD46" s="268">
        <v>3776</v>
      </c>
      <c r="DE46" s="268">
        <v>4622</v>
      </c>
      <c r="DF46" s="268">
        <v>4439</v>
      </c>
      <c r="DG46" s="268">
        <v>4206</v>
      </c>
      <c r="DH46" s="268">
        <v>4193</v>
      </c>
      <c r="DI46" s="268">
        <v>4377</v>
      </c>
      <c r="DJ46" s="268">
        <v>4594</v>
      </c>
      <c r="DK46" s="268">
        <v>4784</v>
      </c>
      <c r="DL46" s="268">
        <v>5238</v>
      </c>
      <c r="DM46" s="268">
        <v>5665</v>
      </c>
      <c r="DN46" s="243"/>
      <c r="DO46" s="243"/>
    </row>
    <row r="47" spans="1:119" customFormat="1" ht="15" x14ac:dyDescent="0.25">
      <c r="A47" s="260" t="s">
        <v>1634</v>
      </c>
      <c r="B47" s="291" t="s">
        <v>1605</v>
      </c>
      <c r="C47" s="262">
        <v>1</v>
      </c>
      <c r="D47" s="263">
        <v>1</v>
      </c>
      <c r="E47" s="264">
        <v>1</v>
      </c>
      <c r="F47" s="262">
        <v>1</v>
      </c>
      <c r="G47" s="264">
        <v>2</v>
      </c>
      <c r="H47" s="262">
        <v>2</v>
      </c>
      <c r="I47" s="264">
        <v>2</v>
      </c>
      <c r="J47" s="262">
        <v>2</v>
      </c>
      <c r="K47" s="264">
        <v>2</v>
      </c>
      <c r="L47" s="262">
        <v>2</v>
      </c>
      <c r="M47" s="264">
        <v>2</v>
      </c>
      <c r="N47" s="262">
        <v>2</v>
      </c>
      <c r="O47" s="264">
        <v>2</v>
      </c>
      <c r="P47" s="262">
        <v>2</v>
      </c>
      <c r="Q47" s="264">
        <v>2</v>
      </c>
      <c r="R47" s="262">
        <v>2</v>
      </c>
      <c r="S47" s="263">
        <v>2</v>
      </c>
      <c r="T47" s="263">
        <v>1</v>
      </c>
      <c r="U47" s="264">
        <v>3</v>
      </c>
      <c r="V47" s="262">
        <v>2</v>
      </c>
      <c r="W47" s="264">
        <v>4</v>
      </c>
      <c r="X47" s="262">
        <v>6</v>
      </c>
      <c r="Y47" s="264">
        <v>7</v>
      </c>
      <c r="Z47" s="262">
        <v>8</v>
      </c>
      <c r="AA47" s="264">
        <v>9</v>
      </c>
      <c r="AB47" s="262">
        <v>9</v>
      </c>
      <c r="AC47" s="264">
        <v>8</v>
      </c>
      <c r="AD47" s="262">
        <v>8</v>
      </c>
      <c r="AE47" s="264">
        <v>6</v>
      </c>
      <c r="AF47" s="262">
        <v>6</v>
      </c>
      <c r="AG47" s="264">
        <v>3</v>
      </c>
      <c r="AH47" s="262">
        <v>2</v>
      </c>
      <c r="AI47" s="264">
        <v>3</v>
      </c>
      <c r="AJ47" s="262">
        <v>4</v>
      </c>
      <c r="AK47" s="264">
        <v>5</v>
      </c>
      <c r="AL47" s="262">
        <v>6</v>
      </c>
      <c r="AM47" s="264">
        <v>7</v>
      </c>
      <c r="AN47" s="262">
        <v>6</v>
      </c>
      <c r="AO47" s="264">
        <v>7</v>
      </c>
      <c r="AP47" s="262">
        <v>7</v>
      </c>
      <c r="AQ47" s="264">
        <v>4</v>
      </c>
      <c r="AR47" s="262">
        <v>3</v>
      </c>
      <c r="AS47" s="264">
        <v>2</v>
      </c>
      <c r="AT47" s="262">
        <v>3</v>
      </c>
      <c r="AU47" s="264">
        <v>6</v>
      </c>
      <c r="AV47" s="262">
        <v>16</v>
      </c>
      <c r="AW47" s="264">
        <v>25</v>
      </c>
      <c r="AX47" s="262">
        <v>31</v>
      </c>
      <c r="AY47" s="264">
        <v>28</v>
      </c>
      <c r="AZ47" s="262">
        <v>31</v>
      </c>
      <c r="BA47" s="264">
        <v>32</v>
      </c>
      <c r="BB47" s="262">
        <v>37</v>
      </c>
      <c r="BC47" s="264">
        <v>39</v>
      </c>
      <c r="BD47" s="262">
        <v>40</v>
      </c>
      <c r="BE47" s="264">
        <v>45</v>
      </c>
      <c r="BF47" s="262">
        <v>50</v>
      </c>
      <c r="BG47" s="264">
        <v>53</v>
      </c>
      <c r="BH47" s="262">
        <v>52</v>
      </c>
      <c r="BI47" s="264">
        <v>61</v>
      </c>
      <c r="BJ47" s="262">
        <v>70</v>
      </c>
      <c r="BK47" s="264">
        <v>72</v>
      </c>
      <c r="BL47" s="262">
        <v>72</v>
      </c>
      <c r="BM47" s="264">
        <v>71</v>
      </c>
      <c r="BN47" s="262">
        <v>70</v>
      </c>
      <c r="BO47" s="264">
        <v>69</v>
      </c>
      <c r="BP47" s="262">
        <v>77</v>
      </c>
      <c r="BQ47" s="264">
        <v>77</v>
      </c>
      <c r="BR47" s="262">
        <v>88</v>
      </c>
      <c r="BS47" s="264">
        <v>92</v>
      </c>
      <c r="BT47" s="262">
        <v>105</v>
      </c>
      <c r="BU47" s="264">
        <v>132</v>
      </c>
      <c r="BV47" s="262">
        <v>131</v>
      </c>
      <c r="BW47" s="264">
        <v>134</v>
      </c>
      <c r="BX47" s="262">
        <v>183</v>
      </c>
      <c r="BY47" s="264">
        <v>165</v>
      </c>
      <c r="BZ47" s="262">
        <v>208</v>
      </c>
      <c r="CA47" s="264">
        <v>208</v>
      </c>
      <c r="CB47" s="262">
        <v>315</v>
      </c>
      <c r="CC47" s="264">
        <v>344</v>
      </c>
      <c r="CD47" s="262">
        <v>366</v>
      </c>
      <c r="CE47" s="264">
        <v>373</v>
      </c>
      <c r="CF47" s="262">
        <v>340</v>
      </c>
      <c r="CG47" s="264">
        <v>387</v>
      </c>
      <c r="CH47" s="262">
        <v>823</v>
      </c>
      <c r="CI47" s="264">
        <v>822</v>
      </c>
      <c r="CJ47" s="262">
        <v>901</v>
      </c>
      <c r="CK47" s="264">
        <v>1246</v>
      </c>
      <c r="CL47" s="262">
        <v>896</v>
      </c>
      <c r="CM47" s="264">
        <v>1210</v>
      </c>
      <c r="CN47" s="262">
        <v>1402</v>
      </c>
      <c r="CO47" s="264">
        <v>1730</v>
      </c>
      <c r="CP47" s="262">
        <v>1749</v>
      </c>
      <c r="CQ47" s="264">
        <v>1666</v>
      </c>
      <c r="CR47" s="262">
        <v>1497</v>
      </c>
      <c r="CS47" s="264">
        <v>1513</v>
      </c>
      <c r="CT47" s="262">
        <v>1335</v>
      </c>
      <c r="CU47" s="264">
        <v>1301</v>
      </c>
      <c r="CV47" s="262">
        <v>1059</v>
      </c>
      <c r="CW47" s="264">
        <v>1407</v>
      </c>
      <c r="CX47" s="262">
        <v>1758</v>
      </c>
      <c r="CY47" s="264">
        <v>1371</v>
      </c>
      <c r="CZ47" s="262">
        <v>2028</v>
      </c>
      <c r="DA47" s="264">
        <v>1747</v>
      </c>
      <c r="DB47" s="262">
        <v>1865</v>
      </c>
      <c r="DC47" s="262">
        <v>1965</v>
      </c>
      <c r="DD47" s="262">
        <v>1502</v>
      </c>
      <c r="DE47" s="262">
        <v>1593</v>
      </c>
      <c r="DF47" s="262">
        <v>1380</v>
      </c>
      <c r="DG47" s="262">
        <v>1281</v>
      </c>
      <c r="DH47" s="262">
        <v>1277</v>
      </c>
      <c r="DI47" s="262">
        <v>1329</v>
      </c>
      <c r="DJ47" s="262">
        <v>1395</v>
      </c>
      <c r="DK47" s="262">
        <v>1453</v>
      </c>
      <c r="DL47" s="262">
        <v>1591</v>
      </c>
      <c r="DM47" s="262">
        <v>1720</v>
      </c>
      <c r="DN47" s="243"/>
      <c r="DO47" s="243"/>
    </row>
    <row r="48" spans="1:119" customFormat="1" ht="15" x14ac:dyDescent="0.25">
      <c r="A48" s="266" t="s">
        <v>1635</v>
      </c>
      <c r="B48" s="290" t="s">
        <v>1607</v>
      </c>
      <c r="C48" s="268">
        <v>34</v>
      </c>
      <c r="D48" s="269">
        <v>32</v>
      </c>
      <c r="E48" s="270">
        <v>39</v>
      </c>
      <c r="F48" s="268">
        <v>44</v>
      </c>
      <c r="G48" s="270">
        <v>73</v>
      </c>
      <c r="H48" s="268">
        <v>66</v>
      </c>
      <c r="I48" s="270">
        <v>58</v>
      </c>
      <c r="J48" s="268">
        <v>58</v>
      </c>
      <c r="K48" s="270">
        <v>80</v>
      </c>
      <c r="L48" s="268">
        <v>73</v>
      </c>
      <c r="M48" s="270">
        <v>71</v>
      </c>
      <c r="N48" s="268">
        <v>78</v>
      </c>
      <c r="O48" s="270">
        <v>79</v>
      </c>
      <c r="P48" s="268">
        <v>92</v>
      </c>
      <c r="Q48" s="270">
        <v>110</v>
      </c>
      <c r="R48" s="268">
        <v>107</v>
      </c>
      <c r="S48" s="269">
        <v>60</v>
      </c>
      <c r="T48" s="269">
        <v>18</v>
      </c>
      <c r="U48" s="270">
        <v>89</v>
      </c>
      <c r="V48" s="268">
        <v>75</v>
      </c>
      <c r="W48" s="270">
        <v>127</v>
      </c>
      <c r="X48" s="268">
        <v>252</v>
      </c>
      <c r="Y48" s="270">
        <v>397</v>
      </c>
      <c r="Z48" s="268">
        <v>457</v>
      </c>
      <c r="AA48" s="270">
        <v>599</v>
      </c>
      <c r="AB48" s="268">
        <v>708</v>
      </c>
      <c r="AC48" s="270">
        <v>752</v>
      </c>
      <c r="AD48" s="268">
        <v>665</v>
      </c>
      <c r="AE48" s="270">
        <v>477</v>
      </c>
      <c r="AF48" s="268">
        <v>165</v>
      </c>
      <c r="AG48" s="270">
        <v>117</v>
      </c>
      <c r="AH48" s="268">
        <v>17</v>
      </c>
      <c r="AI48" s="270">
        <v>16</v>
      </c>
      <c r="AJ48" s="268">
        <v>12</v>
      </c>
      <c r="AK48" s="270">
        <v>30</v>
      </c>
      <c r="AL48" s="268">
        <v>79</v>
      </c>
      <c r="AM48" s="270">
        <v>107</v>
      </c>
      <c r="AN48" s="268">
        <v>97</v>
      </c>
      <c r="AO48" s="270">
        <v>168</v>
      </c>
      <c r="AP48" s="268">
        <v>135</v>
      </c>
      <c r="AQ48" s="270">
        <v>121</v>
      </c>
      <c r="AR48" s="268">
        <v>69</v>
      </c>
      <c r="AS48" s="270">
        <v>71</v>
      </c>
      <c r="AT48" s="268">
        <v>35</v>
      </c>
      <c r="AU48" s="270">
        <v>21</v>
      </c>
      <c r="AV48" s="268">
        <v>170</v>
      </c>
      <c r="AW48" s="270">
        <v>281</v>
      </c>
      <c r="AX48" s="268">
        <v>494</v>
      </c>
      <c r="AY48" s="270">
        <v>575</v>
      </c>
      <c r="AZ48" s="268">
        <v>582</v>
      </c>
      <c r="BA48" s="270">
        <v>302</v>
      </c>
      <c r="BB48" s="268">
        <v>268</v>
      </c>
      <c r="BC48" s="270">
        <v>316</v>
      </c>
      <c r="BD48" s="268">
        <v>305</v>
      </c>
      <c r="BE48" s="270">
        <v>302</v>
      </c>
      <c r="BF48" s="268">
        <v>296</v>
      </c>
      <c r="BG48" s="270">
        <v>467</v>
      </c>
      <c r="BH48" s="268">
        <v>1005</v>
      </c>
      <c r="BI48" s="270">
        <v>408</v>
      </c>
      <c r="BJ48" s="268">
        <v>373</v>
      </c>
      <c r="BK48" s="270">
        <v>514</v>
      </c>
      <c r="BL48" s="268">
        <v>785</v>
      </c>
      <c r="BM48" s="270">
        <v>986</v>
      </c>
      <c r="BN48" s="268">
        <v>1094</v>
      </c>
      <c r="BO48" s="270">
        <v>953</v>
      </c>
      <c r="BP48" s="268">
        <v>843</v>
      </c>
      <c r="BQ48" s="270">
        <v>733</v>
      </c>
      <c r="BR48" s="268">
        <v>3895</v>
      </c>
      <c r="BS48" s="270">
        <v>5361</v>
      </c>
      <c r="BT48" s="268">
        <v>5339</v>
      </c>
      <c r="BU48" s="270">
        <v>6826</v>
      </c>
      <c r="BV48" s="268">
        <v>8854</v>
      </c>
      <c r="BW48" s="270">
        <v>10033</v>
      </c>
      <c r="BX48" s="268">
        <v>7058</v>
      </c>
      <c r="BY48" s="270">
        <v>2744</v>
      </c>
      <c r="BZ48" s="268">
        <v>2778</v>
      </c>
      <c r="CA48" s="270">
        <v>4112</v>
      </c>
      <c r="CB48" s="268">
        <v>5547</v>
      </c>
      <c r="CC48" s="270">
        <v>7451</v>
      </c>
      <c r="CD48" s="268">
        <v>6631</v>
      </c>
      <c r="CE48" s="270">
        <v>6346</v>
      </c>
      <c r="CF48" s="268">
        <v>5379</v>
      </c>
      <c r="CG48" s="270">
        <v>8596</v>
      </c>
      <c r="CH48" s="268">
        <v>9249</v>
      </c>
      <c r="CI48" s="270">
        <v>10210</v>
      </c>
      <c r="CJ48" s="268">
        <v>11988</v>
      </c>
      <c r="CK48" s="270">
        <v>9529</v>
      </c>
      <c r="CL48" s="268">
        <v>8137</v>
      </c>
      <c r="CM48" s="270">
        <v>8805</v>
      </c>
      <c r="CN48" s="268">
        <v>7525</v>
      </c>
      <c r="CO48" s="270">
        <v>5018</v>
      </c>
      <c r="CP48" s="268">
        <v>4121</v>
      </c>
      <c r="CQ48" s="270">
        <v>3324</v>
      </c>
      <c r="CR48" s="268">
        <v>4628</v>
      </c>
      <c r="CS48" s="270">
        <v>5942</v>
      </c>
      <c r="CT48" s="268">
        <v>6674</v>
      </c>
      <c r="CU48" s="270">
        <v>7321</v>
      </c>
      <c r="CV48" s="268">
        <v>7971</v>
      </c>
      <c r="CW48" s="270">
        <v>8823</v>
      </c>
      <c r="CX48" s="268">
        <v>9111</v>
      </c>
      <c r="CY48" s="270">
        <v>9611</v>
      </c>
      <c r="CZ48" s="268">
        <v>10264</v>
      </c>
      <c r="DA48" s="270">
        <v>10669</v>
      </c>
      <c r="DB48" s="268">
        <v>12332</v>
      </c>
      <c r="DC48" s="268">
        <v>15386</v>
      </c>
      <c r="DD48" s="268">
        <v>17400</v>
      </c>
      <c r="DE48" s="268">
        <v>16538</v>
      </c>
      <c r="DF48" s="268">
        <v>15426</v>
      </c>
      <c r="DG48" s="268">
        <v>9384</v>
      </c>
      <c r="DH48" s="268">
        <v>4796</v>
      </c>
      <c r="DI48" s="268">
        <v>5183</v>
      </c>
      <c r="DJ48" s="268">
        <v>8009</v>
      </c>
      <c r="DK48" s="268">
        <v>11301</v>
      </c>
      <c r="DL48" s="268">
        <v>15113</v>
      </c>
      <c r="DM48" s="268">
        <v>19105</v>
      </c>
      <c r="DN48" s="243"/>
      <c r="DO48" s="243"/>
    </row>
    <row r="49" spans="1:119" customFormat="1" ht="15" x14ac:dyDescent="0.25">
      <c r="A49" s="260" t="s">
        <v>1636</v>
      </c>
      <c r="B49" s="291" t="s">
        <v>1609</v>
      </c>
      <c r="C49" s="262">
        <v>0</v>
      </c>
      <c r="D49" s="263">
        <v>0</v>
      </c>
      <c r="E49" s="264">
        <v>0</v>
      </c>
      <c r="F49" s="262">
        <v>0</v>
      </c>
      <c r="G49" s="264">
        <v>0</v>
      </c>
      <c r="H49" s="262">
        <v>0</v>
      </c>
      <c r="I49" s="264">
        <v>0</v>
      </c>
      <c r="J49" s="262">
        <v>0</v>
      </c>
      <c r="K49" s="264">
        <v>0</v>
      </c>
      <c r="L49" s="262">
        <v>0</v>
      </c>
      <c r="M49" s="264">
        <v>0</v>
      </c>
      <c r="N49" s="262">
        <v>0</v>
      </c>
      <c r="O49" s="264">
        <v>0</v>
      </c>
      <c r="P49" s="262">
        <v>0</v>
      </c>
      <c r="Q49" s="264">
        <v>0</v>
      </c>
      <c r="R49" s="262">
        <v>0</v>
      </c>
      <c r="S49" s="263">
        <v>0</v>
      </c>
      <c r="T49" s="263">
        <v>0</v>
      </c>
      <c r="U49" s="264">
        <v>0</v>
      </c>
      <c r="V49" s="262">
        <v>0</v>
      </c>
      <c r="W49" s="264">
        <v>0</v>
      </c>
      <c r="X49" s="262">
        <v>0</v>
      </c>
      <c r="Y49" s="264">
        <v>0</v>
      </c>
      <c r="Z49" s="262">
        <v>0</v>
      </c>
      <c r="AA49" s="264">
        <v>0</v>
      </c>
      <c r="AB49" s="262">
        <v>0</v>
      </c>
      <c r="AC49" s="264">
        <v>0</v>
      </c>
      <c r="AD49" s="262">
        <v>0</v>
      </c>
      <c r="AE49" s="264">
        <v>0</v>
      </c>
      <c r="AF49" s="262">
        <v>0</v>
      </c>
      <c r="AG49" s="264">
        <v>0</v>
      </c>
      <c r="AH49" s="262">
        <v>0</v>
      </c>
      <c r="AI49" s="264">
        <v>0</v>
      </c>
      <c r="AJ49" s="262">
        <v>0</v>
      </c>
      <c r="AK49" s="264">
        <v>0</v>
      </c>
      <c r="AL49" s="262">
        <v>0</v>
      </c>
      <c r="AM49" s="264">
        <v>0</v>
      </c>
      <c r="AN49" s="262">
        <v>0</v>
      </c>
      <c r="AO49" s="264">
        <v>0</v>
      </c>
      <c r="AP49" s="262">
        <v>0</v>
      </c>
      <c r="AQ49" s="264">
        <v>12</v>
      </c>
      <c r="AR49" s="262">
        <v>8</v>
      </c>
      <c r="AS49" s="264">
        <v>5</v>
      </c>
      <c r="AT49" s="262">
        <v>7</v>
      </c>
      <c r="AU49" s="264">
        <v>10</v>
      </c>
      <c r="AV49" s="262">
        <v>44</v>
      </c>
      <c r="AW49" s="264">
        <v>64</v>
      </c>
      <c r="AX49" s="262">
        <v>82</v>
      </c>
      <c r="AY49" s="264">
        <v>73</v>
      </c>
      <c r="AZ49" s="262">
        <v>79</v>
      </c>
      <c r="BA49" s="264">
        <v>82</v>
      </c>
      <c r="BB49" s="262">
        <v>91</v>
      </c>
      <c r="BC49" s="264">
        <v>96</v>
      </c>
      <c r="BD49" s="262">
        <v>97</v>
      </c>
      <c r="BE49" s="264">
        <v>108</v>
      </c>
      <c r="BF49" s="262">
        <v>118</v>
      </c>
      <c r="BG49" s="264">
        <v>123</v>
      </c>
      <c r="BH49" s="262">
        <v>121</v>
      </c>
      <c r="BI49" s="264">
        <v>139</v>
      </c>
      <c r="BJ49" s="262">
        <v>150</v>
      </c>
      <c r="BK49" s="264">
        <v>151</v>
      </c>
      <c r="BL49" s="262">
        <v>137</v>
      </c>
      <c r="BM49" s="264">
        <v>147</v>
      </c>
      <c r="BN49" s="262">
        <v>150</v>
      </c>
      <c r="BO49" s="264">
        <v>150</v>
      </c>
      <c r="BP49" s="262">
        <v>155</v>
      </c>
      <c r="BQ49" s="264">
        <v>168</v>
      </c>
      <c r="BR49" s="262">
        <v>169</v>
      </c>
      <c r="BS49" s="264">
        <v>184</v>
      </c>
      <c r="BT49" s="262">
        <v>200</v>
      </c>
      <c r="BU49" s="264">
        <v>219</v>
      </c>
      <c r="BV49" s="262">
        <v>241</v>
      </c>
      <c r="BW49" s="264">
        <v>238</v>
      </c>
      <c r="BX49" s="262">
        <v>254</v>
      </c>
      <c r="BY49" s="264">
        <v>350</v>
      </c>
      <c r="BZ49" s="262">
        <v>393</v>
      </c>
      <c r="CA49" s="264">
        <v>445</v>
      </c>
      <c r="CB49" s="262">
        <v>511</v>
      </c>
      <c r="CC49" s="264">
        <v>588</v>
      </c>
      <c r="CD49" s="262">
        <v>651</v>
      </c>
      <c r="CE49" s="264">
        <v>754</v>
      </c>
      <c r="CF49" s="262">
        <v>642</v>
      </c>
      <c r="CG49" s="264">
        <v>415</v>
      </c>
      <c r="CH49" s="262">
        <v>481</v>
      </c>
      <c r="CI49" s="264">
        <v>1627</v>
      </c>
      <c r="CJ49" s="262">
        <v>1571</v>
      </c>
      <c r="CK49" s="264">
        <v>1957</v>
      </c>
      <c r="CL49" s="262">
        <v>2068</v>
      </c>
      <c r="CM49" s="264">
        <v>1383</v>
      </c>
      <c r="CN49" s="262">
        <v>1716</v>
      </c>
      <c r="CO49" s="264">
        <v>1430</v>
      </c>
      <c r="CP49" s="262">
        <v>846</v>
      </c>
      <c r="CQ49" s="264">
        <v>2397</v>
      </c>
      <c r="CR49" s="262">
        <v>2005</v>
      </c>
      <c r="CS49" s="264">
        <v>3393</v>
      </c>
      <c r="CT49" s="262">
        <v>1800</v>
      </c>
      <c r="CU49" s="264">
        <v>2553</v>
      </c>
      <c r="CV49" s="262">
        <v>2409</v>
      </c>
      <c r="CW49" s="264">
        <v>2719</v>
      </c>
      <c r="CX49" s="262">
        <v>3480</v>
      </c>
      <c r="CY49" s="264">
        <v>4697</v>
      </c>
      <c r="CZ49" s="262">
        <v>4077</v>
      </c>
      <c r="DA49" s="264">
        <v>3782</v>
      </c>
      <c r="DB49" s="262">
        <v>3251</v>
      </c>
      <c r="DC49" s="262">
        <v>1827</v>
      </c>
      <c r="DD49" s="262">
        <v>2601</v>
      </c>
      <c r="DE49" s="262">
        <v>2802</v>
      </c>
      <c r="DF49" s="262">
        <v>2692</v>
      </c>
      <c r="DG49" s="262">
        <v>2550</v>
      </c>
      <c r="DH49" s="262">
        <v>2543</v>
      </c>
      <c r="DI49" s="262">
        <v>2654</v>
      </c>
      <c r="DJ49" s="262">
        <v>2785</v>
      </c>
      <c r="DK49" s="262">
        <v>2901</v>
      </c>
      <c r="DL49" s="262">
        <v>3176</v>
      </c>
      <c r="DM49" s="262">
        <v>3435</v>
      </c>
      <c r="DN49" s="243"/>
      <c r="DO49" s="243"/>
    </row>
    <row r="50" spans="1:119" customFormat="1" ht="15" x14ac:dyDescent="0.25">
      <c r="A50" s="289" t="s">
        <v>1637</v>
      </c>
      <c r="B50" s="290" t="s">
        <v>1611</v>
      </c>
      <c r="C50" s="268">
        <v>0</v>
      </c>
      <c r="D50" s="269">
        <v>0</v>
      </c>
      <c r="E50" s="270">
        <v>0</v>
      </c>
      <c r="F50" s="268">
        <v>0</v>
      </c>
      <c r="G50" s="270">
        <v>0</v>
      </c>
      <c r="H50" s="268">
        <v>0</v>
      </c>
      <c r="I50" s="270">
        <v>0</v>
      </c>
      <c r="J50" s="268">
        <v>0</v>
      </c>
      <c r="K50" s="270">
        <v>0</v>
      </c>
      <c r="L50" s="268">
        <v>0</v>
      </c>
      <c r="M50" s="270">
        <v>0</v>
      </c>
      <c r="N50" s="268">
        <v>0</v>
      </c>
      <c r="O50" s="270">
        <v>0</v>
      </c>
      <c r="P50" s="268">
        <v>0</v>
      </c>
      <c r="Q50" s="270">
        <v>0</v>
      </c>
      <c r="R50" s="268">
        <v>0</v>
      </c>
      <c r="S50" s="269">
        <v>0</v>
      </c>
      <c r="T50" s="269">
        <v>0</v>
      </c>
      <c r="U50" s="270">
        <v>0</v>
      </c>
      <c r="V50" s="268">
        <v>0</v>
      </c>
      <c r="W50" s="270">
        <v>0</v>
      </c>
      <c r="X50" s="268">
        <v>0</v>
      </c>
      <c r="Y50" s="270">
        <v>0</v>
      </c>
      <c r="Z50" s="268">
        <v>0</v>
      </c>
      <c r="AA50" s="270">
        <v>0</v>
      </c>
      <c r="AB50" s="268">
        <v>0</v>
      </c>
      <c r="AC50" s="270">
        <v>0</v>
      </c>
      <c r="AD50" s="268">
        <v>0</v>
      </c>
      <c r="AE50" s="270">
        <v>0</v>
      </c>
      <c r="AF50" s="268">
        <v>0</v>
      </c>
      <c r="AG50" s="270">
        <v>0</v>
      </c>
      <c r="AH50" s="268">
        <v>0</v>
      </c>
      <c r="AI50" s="270">
        <v>0</v>
      </c>
      <c r="AJ50" s="268">
        <v>0</v>
      </c>
      <c r="AK50" s="270">
        <v>0</v>
      </c>
      <c r="AL50" s="268">
        <v>0</v>
      </c>
      <c r="AM50" s="270">
        <v>0</v>
      </c>
      <c r="AN50" s="268">
        <v>0</v>
      </c>
      <c r="AO50" s="270">
        <v>0</v>
      </c>
      <c r="AP50" s="268">
        <v>0</v>
      </c>
      <c r="AQ50" s="270">
        <v>4</v>
      </c>
      <c r="AR50" s="268">
        <v>3</v>
      </c>
      <c r="AS50" s="270">
        <v>2</v>
      </c>
      <c r="AT50" s="268">
        <v>3</v>
      </c>
      <c r="AU50" s="270">
        <v>7</v>
      </c>
      <c r="AV50" s="268">
        <v>17</v>
      </c>
      <c r="AW50" s="270">
        <v>26</v>
      </c>
      <c r="AX50" s="268">
        <v>33</v>
      </c>
      <c r="AY50" s="270">
        <v>30</v>
      </c>
      <c r="AZ50" s="268">
        <v>32</v>
      </c>
      <c r="BA50" s="270">
        <v>34</v>
      </c>
      <c r="BB50" s="268">
        <v>38</v>
      </c>
      <c r="BC50" s="270">
        <v>41</v>
      </c>
      <c r="BD50" s="268">
        <v>42</v>
      </c>
      <c r="BE50" s="270">
        <v>47</v>
      </c>
      <c r="BF50" s="268">
        <v>52</v>
      </c>
      <c r="BG50" s="270">
        <v>56</v>
      </c>
      <c r="BH50" s="268">
        <v>55</v>
      </c>
      <c r="BI50" s="270">
        <v>64</v>
      </c>
      <c r="BJ50" s="268">
        <v>74</v>
      </c>
      <c r="BK50" s="270">
        <v>76</v>
      </c>
      <c r="BL50" s="268">
        <v>72</v>
      </c>
      <c r="BM50" s="270">
        <v>62</v>
      </c>
      <c r="BN50" s="268">
        <v>74</v>
      </c>
      <c r="BO50" s="270">
        <v>86</v>
      </c>
      <c r="BP50" s="268">
        <v>85</v>
      </c>
      <c r="BQ50" s="270">
        <v>91</v>
      </c>
      <c r="BR50" s="268">
        <v>89</v>
      </c>
      <c r="BS50" s="270">
        <v>77</v>
      </c>
      <c r="BT50" s="268">
        <v>118</v>
      </c>
      <c r="BU50" s="270">
        <v>106</v>
      </c>
      <c r="BV50" s="268">
        <v>176</v>
      </c>
      <c r="BW50" s="270">
        <v>119</v>
      </c>
      <c r="BX50" s="268">
        <v>119</v>
      </c>
      <c r="BY50" s="270">
        <v>266</v>
      </c>
      <c r="BZ50" s="268">
        <v>185</v>
      </c>
      <c r="CA50" s="270">
        <v>176</v>
      </c>
      <c r="CB50" s="268">
        <v>267</v>
      </c>
      <c r="CC50" s="270">
        <v>291</v>
      </c>
      <c r="CD50" s="268">
        <v>364</v>
      </c>
      <c r="CE50" s="270">
        <v>585</v>
      </c>
      <c r="CF50" s="268">
        <v>939</v>
      </c>
      <c r="CG50" s="270">
        <v>1067</v>
      </c>
      <c r="CH50" s="268">
        <v>1249</v>
      </c>
      <c r="CI50" s="270">
        <v>1321</v>
      </c>
      <c r="CJ50" s="268">
        <v>2003</v>
      </c>
      <c r="CK50" s="270">
        <v>1606</v>
      </c>
      <c r="CL50" s="268">
        <v>1901</v>
      </c>
      <c r="CM50" s="270">
        <v>1925</v>
      </c>
      <c r="CN50" s="268">
        <v>1353</v>
      </c>
      <c r="CO50" s="270">
        <v>1530</v>
      </c>
      <c r="CP50" s="268">
        <v>2365</v>
      </c>
      <c r="CQ50" s="270">
        <v>1141</v>
      </c>
      <c r="CR50" s="268">
        <v>2224</v>
      </c>
      <c r="CS50" s="270">
        <v>2280</v>
      </c>
      <c r="CT50" s="268">
        <v>1623</v>
      </c>
      <c r="CU50" s="270">
        <v>2192</v>
      </c>
      <c r="CV50" s="268">
        <v>1464</v>
      </c>
      <c r="CW50" s="270">
        <v>2329</v>
      </c>
      <c r="CX50" s="268">
        <v>2163</v>
      </c>
      <c r="CY50" s="270">
        <v>2961</v>
      </c>
      <c r="CZ50" s="268">
        <v>2316</v>
      </c>
      <c r="DA50" s="270">
        <v>3104</v>
      </c>
      <c r="DB50" s="268">
        <v>2739</v>
      </c>
      <c r="DC50" s="268">
        <v>1530</v>
      </c>
      <c r="DD50" s="268">
        <v>1975</v>
      </c>
      <c r="DE50" s="268">
        <v>1845</v>
      </c>
      <c r="DF50" s="268">
        <v>1598</v>
      </c>
      <c r="DG50" s="268">
        <v>1484</v>
      </c>
      <c r="DH50" s="268">
        <v>1479</v>
      </c>
      <c r="DI50" s="268">
        <v>1540</v>
      </c>
      <c r="DJ50" s="268">
        <v>1616</v>
      </c>
      <c r="DK50" s="268">
        <v>1683</v>
      </c>
      <c r="DL50" s="268">
        <v>1843</v>
      </c>
      <c r="DM50" s="268">
        <v>1993</v>
      </c>
      <c r="DN50" s="243"/>
      <c r="DO50" s="243"/>
    </row>
    <row r="51" spans="1:119" customFormat="1" ht="15" x14ac:dyDescent="0.25">
      <c r="A51" s="281" t="s">
        <v>1638</v>
      </c>
      <c r="B51" s="291" t="s">
        <v>1639</v>
      </c>
      <c r="C51" s="262">
        <v>0</v>
      </c>
      <c r="D51" s="263">
        <v>0</v>
      </c>
      <c r="E51" s="264">
        <v>0</v>
      </c>
      <c r="F51" s="262">
        <v>0</v>
      </c>
      <c r="G51" s="264">
        <v>0</v>
      </c>
      <c r="H51" s="262">
        <v>0</v>
      </c>
      <c r="I51" s="264">
        <v>0</v>
      </c>
      <c r="J51" s="262">
        <v>0</v>
      </c>
      <c r="K51" s="264">
        <v>0</v>
      </c>
      <c r="L51" s="262">
        <v>0</v>
      </c>
      <c r="M51" s="264">
        <v>0</v>
      </c>
      <c r="N51" s="262">
        <v>0</v>
      </c>
      <c r="O51" s="264">
        <v>0</v>
      </c>
      <c r="P51" s="262">
        <v>0</v>
      </c>
      <c r="Q51" s="264">
        <v>0</v>
      </c>
      <c r="R51" s="262">
        <v>0</v>
      </c>
      <c r="S51" s="263">
        <v>0</v>
      </c>
      <c r="T51" s="263">
        <v>0</v>
      </c>
      <c r="U51" s="264">
        <v>0</v>
      </c>
      <c r="V51" s="262">
        <v>0</v>
      </c>
      <c r="W51" s="264">
        <v>0</v>
      </c>
      <c r="X51" s="262">
        <v>0</v>
      </c>
      <c r="Y51" s="264">
        <v>0</v>
      </c>
      <c r="Z51" s="262">
        <v>0</v>
      </c>
      <c r="AA51" s="264">
        <v>0</v>
      </c>
      <c r="AB51" s="262">
        <v>0</v>
      </c>
      <c r="AC51" s="264">
        <v>0</v>
      </c>
      <c r="AD51" s="262">
        <v>0</v>
      </c>
      <c r="AE51" s="264">
        <v>0</v>
      </c>
      <c r="AF51" s="262">
        <v>0</v>
      </c>
      <c r="AG51" s="264">
        <v>0</v>
      </c>
      <c r="AH51" s="262">
        <v>0</v>
      </c>
      <c r="AI51" s="264">
        <v>0</v>
      </c>
      <c r="AJ51" s="262">
        <v>0</v>
      </c>
      <c r="AK51" s="264">
        <v>0</v>
      </c>
      <c r="AL51" s="262">
        <v>0</v>
      </c>
      <c r="AM51" s="264">
        <v>0</v>
      </c>
      <c r="AN51" s="262">
        <v>0</v>
      </c>
      <c r="AO51" s="264">
        <v>0</v>
      </c>
      <c r="AP51" s="262">
        <v>0</v>
      </c>
      <c r="AQ51" s="264">
        <v>0</v>
      </c>
      <c r="AR51" s="262">
        <v>0</v>
      </c>
      <c r="AS51" s="264">
        <v>0</v>
      </c>
      <c r="AT51" s="262">
        <v>0</v>
      </c>
      <c r="AU51" s="264">
        <v>0</v>
      </c>
      <c r="AV51" s="262">
        <v>11</v>
      </c>
      <c r="AW51" s="264">
        <v>22</v>
      </c>
      <c r="AX51" s="262">
        <v>27</v>
      </c>
      <c r="AY51" s="264">
        <v>14</v>
      </c>
      <c r="AZ51" s="262">
        <v>17</v>
      </c>
      <c r="BA51" s="264">
        <v>19</v>
      </c>
      <c r="BB51" s="262">
        <v>30</v>
      </c>
      <c r="BC51" s="264">
        <v>30</v>
      </c>
      <c r="BD51" s="262">
        <v>32</v>
      </c>
      <c r="BE51" s="264">
        <v>51</v>
      </c>
      <c r="BF51" s="262">
        <v>74</v>
      </c>
      <c r="BG51" s="264">
        <v>77</v>
      </c>
      <c r="BH51" s="262">
        <v>71</v>
      </c>
      <c r="BI51" s="264">
        <v>77</v>
      </c>
      <c r="BJ51" s="262">
        <v>73</v>
      </c>
      <c r="BK51" s="264">
        <v>71</v>
      </c>
      <c r="BL51" s="262">
        <v>78</v>
      </c>
      <c r="BM51" s="264">
        <v>88</v>
      </c>
      <c r="BN51" s="262">
        <v>118</v>
      </c>
      <c r="BO51" s="264">
        <v>142</v>
      </c>
      <c r="BP51" s="262">
        <v>150</v>
      </c>
      <c r="BQ51" s="264">
        <v>168</v>
      </c>
      <c r="BR51" s="262">
        <v>239</v>
      </c>
      <c r="BS51" s="264">
        <v>323</v>
      </c>
      <c r="BT51" s="262">
        <v>321</v>
      </c>
      <c r="BU51" s="264">
        <v>436</v>
      </c>
      <c r="BV51" s="262">
        <v>545</v>
      </c>
      <c r="BW51" s="264">
        <v>604</v>
      </c>
      <c r="BX51" s="262">
        <v>453</v>
      </c>
      <c r="BY51" s="264">
        <v>344</v>
      </c>
      <c r="BZ51" s="262">
        <v>440</v>
      </c>
      <c r="CA51" s="264">
        <v>568</v>
      </c>
      <c r="CB51" s="262">
        <v>638</v>
      </c>
      <c r="CC51" s="264">
        <v>701</v>
      </c>
      <c r="CD51" s="262">
        <v>626</v>
      </c>
      <c r="CE51" s="264">
        <v>673</v>
      </c>
      <c r="CF51" s="262">
        <v>655</v>
      </c>
      <c r="CG51" s="264">
        <v>862</v>
      </c>
      <c r="CH51" s="262">
        <v>857</v>
      </c>
      <c r="CI51" s="264">
        <v>826</v>
      </c>
      <c r="CJ51" s="262">
        <v>717</v>
      </c>
      <c r="CK51" s="264">
        <v>708</v>
      </c>
      <c r="CL51" s="262">
        <v>700</v>
      </c>
      <c r="CM51" s="264">
        <v>680</v>
      </c>
      <c r="CN51" s="262">
        <v>652</v>
      </c>
      <c r="CO51" s="264">
        <v>579</v>
      </c>
      <c r="CP51" s="262">
        <v>745</v>
      </c>
      <c r="CQ51" s="264">
        <v>2622</v>
      </c>
      <c r="CR51" s="262">
        <v>3001</v>
      </c>
      <c r="CS51" s="264">
        <v>3716</v>
      </c>
      <c r="CT51" s="262">
        <v>4268</v>
      </c>
      <c r="CU51" s="264">
        <v>4545</v>
      </c>
      <c r="CV51" s="262">
        <v>4793</v>
      </c>
      <c r="CW51" s="264">
        <v>4665</v>
      </c>
      <c r="CX51" s="262">
        <v>3592</v>
      </c>
      <c r="CY51" s="264">
        <v>2920</v>
      </c>
      <c r="CZ51" s="262">
        <v>3161</v>
      </c>
      <c r="DA51" s="264">
        <v>2819</v>
      </c>
      <c r="DB51" s="262">
        <v>3188</v>
      </c>
      <c r="DC51" s="262">
        <v>4090</v>
      </c>
      <c r="DD51" s="262">
        <v>3561</v>
      </c>
      <c r="DE51" s="262">
        <v>3121</v>
      </c>
      <c r="DF51" s="262">
        <v>2640</v>
      </c>
      <c r="DG51" s="262">
        <v>1566</v>
      </c>
      <c r="DH51" s="262">
        <v>1566</v>
      </c>
      <c r="DI51" s="262">
        <v>1556</v>
      </c>
      <c r="DJ51" s="262">
        <v>1701</v>
      </c>
      <c r="DK51" s="262">
        <v>1921</v>
      </c>
      <c r="DL51" s="262">
        <v>2094</v>
      </c>
      <c r="DM51" s="262">
        <v>2391</v>
      </c>
      <c r="DN51" s="243"/>
      <c r="DO51" s="243"/>
    </row>
    <row r="52" spans="1:119" customFormat="1" ht="15" x14ac:dyDescent="0.25">
      <c r="A52" s="292" t="s">
        <v>1640</v>
      </c>
      <c r="B52" s="290" t="s">
        <v>1613</v>
      </c>
      <c r="C52" s="268">
        <v>2</v>
      </c>
      <c r="D52" s="269">
        <v>2</v>
      </c>
      <c r="E52" s="270">
        <v>2</v>
      </c>
      <c r="F52" s="268">
        <v>3</v>
      </c>
      <c r="G52" s="270">
        <v>4</v>
      </c>
      <c r="H52" s="268">
        <v>4</v>
      </c>
      <c r="I52" s="270">
        <v>4</v>
      </c>
      <c r="J52" s="268">
        <v>4</v>
      </c>
      <c r="K52" s="270">
        <v>4</v>
      </c>
      <c r="L52" s="268">
        <v>4</v>
      </c>
      <c r="M52" s="270">
        <v>4</v>
      </c>
      <c r="N52" s="268">
        <v>4</v>
      </c>
      <c r="O52" s="270">
        <v>4</v>
      </c>
      <c r="P52" s="268">
        <v>4</v>
      </c>
      <c r="Q52" s="270">
        <v>5</v>
      </c>
      <c r="R52" s="268">
        <v>5</v>
      </c>
      <c r="S52" s="269">
        <v>3</v>
      </c>
      <c r="T52" s="269">
        <v>2</v>
      </c>
      <c r="U52" s="270">
        <v>5</v>
      </c>
      <c r="V52" s="268">
        <v>5</v>
      </c>
      <c r="W52" s="270">
        <v>6</v>
      </c>
      <c r="X52" s="268">
        <v>11</v>
      </c>
      <c r="Y52" s="270">
        <v>16</v>
      </c>
      <c r="Z52" s="268">
        <v>18</v>
      </c>
      <c r="AA52" s="270">
        <v>21</v>
      </c>
      <c r="AB52" s="268">
        <v>23</v>
      </c>
      <c r="AC52" s="270">
        <v>23</v>
      </c>
      <c r="AD52" s="268">
        <v>21</v>
      </c>
      <c r="AE52" s="270">
        <v>15</v>
      </c>
      <c r="AF52" s="268">
        <v>12</v>
      </c>
      <c r="AG52" s="270">
        <v>10</v>
      </c>
      <c r="AH52" s="268">
        <v>7</v>
      </c>
      <c r="AI52" s="270">
        <v>7</v>
      </c>
      <c r="AJ52" s="268">
        <v>9</v>
      </c>
      <c r="AK52" s="270">
        <v>9</v>
      </c>
      <c r="AL52" s="268">
        <v>9</v>
      </c>
      <c r="AM52" s="270">
        <v>10</v>
      </c>
      <c r="AN52" s="268">
        <v>9</v>
      </c>
      <c r="AO52" s="270">
        <v>10</v>
      </c>
      <c r="AP52" s="268">
        <v>10</v>
      </c>
      <c r="AQ52" s="270">
        <v>10</v>
      </c>
      <c r="AR52" s="268">
        <v>11</v>
      </c>
      <c r="AS52" s="270">
        <v>15</v>
      </c>
      <c r="AT52" s="268">
        <v>14</v>
      </c>
      <c r="AU52" s="270">
        <v>11</v>
      </c>
      <c r="AV52" s="268">
        <v>12</v>
      </c>
      <c r="AW52" s="270">
        <v>13</v>
      </c>
      <c r="AX52" s="268">
        <v>15</v>
      </c>
      <c r="AY52" s="270">
        <v>17</v>
      </c>
      <c r="AZ52" s="268">
        <v>16</v>
      </c>
      <c r="BA52" s="270">
        <v>15</v>
      </c>
      <c r="BB52" s="268">
        <v>16</v>
      </c>
      <c r="BC52" s="270">
        <v>18</v>
      </c>
      <c r="BD52" s="268">
        <v>19</v>
      </c>
      <c r="BE52" s="270">
        <v>19</v>
      </c>
      <c r="BF52" s="268">
        <v>20</v>
      </c>
      <c r="BG52" s="270">
        <v>24</v>
      </c>
      <c r="BH52" s="268">
        <v>36</v>
      </c>
      <c r="BI52" s="270">
        <v>12</v>
      </c>
      <c r="BJ52" s="268">
        <v>12</v>
      </c>
      <c r="BK52" s="270">
        <v>15</v>
      </c>
      <c r="BL52" s="268">
        <v>21</v>
      </c>
      <c r="BM52" s="270">
        <v>26</v>
      </c>
      <c r="BN52" s="268">
        <v>28</v>
      </c>
      <c r="BO52" s="270">
        <v>28</v>
      </c>
      <c r="BP52" s="268">
        <v>28</v>
      </c>
      <c r="BQ52" s="270">
        <v>29</v>
      </c>
      <c r="BR52" s="268">
        <v>132</v>
      </c>
      <c r="BS52" s="270">
        <v>166</v>
      </c>
      <c r="BT52" s="268">
        <v>186</v>
      </c>
      <c r="BU52" s="270">
        <v>229</v>
      </c>
      <c r="BV52" s="268">
        <v>266</v>
      </c>
      <c r="BW52" s="270">
        <v>273</v>
      </c>
      <c r="BX52" s="268">
        <v>241</v>
      </c>
      <c r="BY52" s="270">
        <v>177</v>
      </c>
      <c r="BZ52" s="268">
        <v>174</v>
      </c>
      <c r="CA52" s="270">
        <v>205</v>
      </c>
      <c r="CB52" s="268">
        <v>251</v>
      </c>
      <c r="CC52" s="270">
        <v>291</v>
      </c>
      <c r="CD52" s="268">
        <v>278</v>
      </c>
      <c r="CE52" s="270">
        <v>259</v>
      </c>
      <c r="CF52" s="268">
        <v>266</v>
      </c>
      <c r="CG52" s="270">
        <v>494</v>
      </c>
      <c r="CH52" s="268">
        <v>608</v>
      </c>
      <c r="CI52" s="270">
        <v>774</v>
      </c>
      <c r="CJ52" s="268">
        <v>983</v>
      </c>
      <c r="CK52" s="270">
        <v>982</v>
      </c>
      <c r="CL52" s="268">
        <v>985</v>
      </c>
      <c r="CM52" s="270">
        <v>1008</v>
      </c>
      <c r="CN52" s="268">
        <v>867</v>
      </c>
      <c r="CO52" s="270">
        <v>792</v>
      </c>
      <c r="CP52" s="268">
        <v>836</v>
      </c>
      <c r="CQ52" s="270">
        <v>881</v>
      </c>
      <c r="CR52" s="268">
        <v>939</v>
      </c>
      <c r="CS52" s="270">
        <v>946</v>
      </c>
      <c r="CT52" s="268">
        <v>1185</v>
      </c>
      <c r="CU52" s="270">
        <v>1234</v>
      </c>
      <c r="CV52" s="268">
        <v>1529</v>
      </c>
      <c r="CW52" s="270">
        <v>1632</v>
      </c>
      <c r="CX52" s="268">
        <v>1632</v>
      </c>
      <c r="CY52" s="270">
        <v>1810</v>
      </c>
      <c r="CZ52" s="268">
        <v>2126</v>
      </c>
      <c r="DA52" s="270">
        <v>2535</v>
      </c>
      <c r="DB52" s="268">
        <v>2987</v>
      </c>
      <c r="DC52" s="268">
        <v>3704</v>
      </c>
      <c r="DD52" s="268">
        <v>3513</v>
      </c>
      <c r="DE52" s="268">
        <v>3079</v>
      </c>
      <c r="DF52" s="268">
        <v>2312</v>
      </c>
      <c r="DG52" s="268">
        <v>1743</v>
      </c>
      <c r="DH52" s="268">
        <v>1454</v>
      </c>
      <c r="DI52" s="268">
        <v>1535</v>
      </c>
      <c r="DJ52" s="268">
        <v>1815</v>
      </c>
      <c r="DK52" s="268">
        <v>2190</v>
      </c>
      <c r="DL52" s="268">
        <v>2266</v>
      </c>
      <c r="DM52" s="268">
        <v>2555</v>
      </c>
      <c r="DN52" s="243"/>
      <c r="DO52" s="243"/>
    </row>
    <row r="53" spans="1:119" customFormat="1" ht="15" x14ac:dyDescent="0.25">
      <c r="A53" s="293" t="s">
        <v>1641</v>
      </c>
      <c r="B53" s="291" t="s">
        <v>1615</v>
      </c>
      <c r="C53" s="262">
        <v>8</v>
      </c>
      <c r="D53" s="263">
        <v>8</v>
      </c>
      <c r="E53" s="264">
        <v>8</v>
      </c>
      <c r="F53" s="262">
        <v>9</v>
      </c>
      <c r="G53" s="264">
        <v>15</v>
      </c>
      <c r="H53" s="262">
        <v>14</v>
      </c>
      <c r="I53" s="264">
        <v>13</v>
      </c>
      <c r="J53" s="262">
        <v>13</v>
      </c>
      <c r="K53" s="264">
        <v>16</v>
      </c>
      <c r="L53" s="262">
        <v>14</v>
      </c>
      <c r="M53" s="264">
        <v>13</v>
      </c>
      <c r="N53" s="262">
        <v>15</v>
      </c>
      <c r="O53" s="264">
        <v>15</v>
      </c>
      <c r="P53" s="262">
        <v>16</v>
      </c>
      <c r="Q53" s="264">
        <v>17</v>
      </c>
      <c r="R53" s="262">
        <v>18</v>
      </c>
      <c r="S53" s="263">
        <v>12</v>
      </c>
      <c r="T53" s="263">
        <v>7</v>
      </c>
      <c r="U53" s="264">
        <v>19</v>
      </c>
      <c r="V53" s="262">
        <v>16</v>
      </c>
      <c r="W53" s="264">
        <v>23</v>
      </c>
      <c r="X53" s="262">
        <v>40</v>
      </c>
      <c r="Y53" s="264">
        <v>57</v>
      </c>
      <c r="Z53" s="262">
        <v>66</v>
      </c>
      <c r="AA53" s="264">
        <v>77</v>
      </c>
      <c r="AB53" s="262">
        <v>84</v>
      </c>
      <c r="AC53" s="264">
        <v>84</v>
      </c>
      <c r="AD53" s="262">
        <v>76</v>
      </c>
      <c r="AE53" s="264">
        <v>56</v>
      </c>
      <c r="AF53" s="262">
        <v>42</v>
      </c>
      <c r="AG53" s="264">
        <v>34</v>
      </c>
      <c r="AH53" s="262">
        <v>24</v>
      </c>
      <c r="AI53" s="264">
        <v>24</v>
      </c>
      <c r="AJ53" s="262">
        <v>33</v>
      </c>
      <c r="AK53" s="264">
        <v>30</v>
      </c>
      <c r="AL53" s="262">
        <v>32</v>
      </c>
      <c r="AM53" s="264">
        <v>35</v>
      </c>
      <c r="AN53" s="262">
        <v>32</v>
      </c>
      <c r="AO53" s="264">
        <v>35</v>
      </c>
      <c r="AP53" s="262">
        <v>35</v>
      </c>
      <c r="AQ53" s="264">
        <v>35</v>
      </c>
      <c r="AR53" s="262">
        <v>37</v>
      </c>
      <c r="AS53" s="264">
        <v>49</v>
      </c>
      <c r="AT53" s="262">
        <v>48</v>
      </c>
      <c r="AU53" s="264">
        <v>37</v>
      </c>
      <c r="AV53" s="262">
        <v>44</v>
      </c>
      <c r="AW53" s="264">
        <v>47</v>
      </c>
      <c r="AX53" s="262">
        <v>51</v>
      </c>
      <c r="AY53" s="264">
        <v>60</v>
      </c>
      <c r="AZ53" s="262">
        <v>56</v>
      </c>
      <c r="BA53" s="264">
        <v>52</v>
      </c>
      <c r="BB53" s="262">
        <v>56</v>
      </c>
      <c r="BC53" s="264">
        <v>62</v>
      </c>
      <c r="BD53" s="262">
        <v>66</v>
      </c>
      <c r="BE53" s="264">
        <v>65</v>
      </c>
      <c r="BF53" s="262">
        <v>68</v>
      </c>
      <c r="BG53" s="264">
        <v>84</v>
      </c>
      <c r="BH53" s="262">
        <v>129</v>
      </c>
      <c r="BI53" s="264">
        <v>42</v>
      </c>
      <c r="BJ53" s="262">
        <v>42</v>
      </c>
      <c r="BK53" s="264">
        <v>55</v>
      </c>
      <c r="BL53" s="262">
        <v>78</v>
      </c>
      <c r="BM53" s="264">
        <v>95</v>
      </c>
      <c r="BN53" s="262">
        <v>104</v>
      </c>
      <c r="BO53" s="264">
        <v>102</v>
      </c>
      <c r="BP53" s="262">
        <v>101</v>
      </c>
      <c r="BQ53" s="264">
        <v>101</v>
      </c>
      <c r="BR53" s="262">
        <v>476</v>
      </c>
      <c r="BS53" s="264">
        <v>605</v>
      </c>
      <c r="BT53" s="262">
        <v>711</v>
      </c>
      <c r="BU53" s="264">
        <v>850</v>
      </c>
      <c r="BV53" s="262">
        <v>1010</v>
      </c>
      <c r="BW53" s="264">
        <v>1121</v>
      </c>
      <c r="BX53" s="262">
        <v>1104</v>
      </c>
      <c r="BY53" s="264">
        <v>784</v>
      </c>
      <c r="BZ53" s="262">
        <v>789</v>
      </c>
      <c r="CA53" s="264">
        <v>941</v>
      </c>
      <c r="CB53" s="262">
        <v>1296</v>
      </c>
      <c r="CC53" s="264">
        <v>1667</v>
      </c>
      <c r="CD53" s="262">
        <v>1616</v>
      </c>
      <c r="CE53" s="264">
        <v>1419</v>
      </c>
      <c r="CF53" s="262">
        <v>1230</v>
      </c>
      <c r="CG53" s="264">
        <v>1871</v>
      </c>
      <c r="CH53" s="262">
        <v>2086</v>
      </c>
      <c r="CI53" s="264">
        <v>2678</v>
      </c>
      <c r="CJ53" s="262">
        <v>3326</v>
      </c>
      <c r="CK53" s="264">
        <v>3170</v>
      </c>
      <c r="CL53" s="262">
        <v>3123</v>
      </c>
      <c r="CM53" s="264">
        <v>3134</v>
      </c>
      <c r="CN53" s="262">
        <v>2911</v>
      </c>
      <c r="CO53" s="264">
        <v>2773</v>
      </c>
      <c r="CP53" s="262">
        <v>2701</v>
      </c>
      <c r="CQ53" s="264">
        <v>2716</v>
      </c>
      <c r="CR53" s="262">
        <v>3010</v>
      </c>
      <c r="CS53" s="264">
        <v>3292</v>
      </c>
      <c r="CT53" s="262">
        <v>3819</v>
      </c>
      <c r="CU53" s="264">
        <v>4143</v>
      </c>
      <c r="CV53" s="262">
        <v>5026</v>
      </c>
      <c r="CW53" s="264">
        <v>5506</v>
      </c>
      <c r="CX53" s="262">
        <v>5557</v>
      </c>
      <c r="CY53" s="264">
        <v>6107</v>
      </c>
      <c r="CZ53" s="262">
        <v>7070</v>
      </c>
      <c r="DA53" s="264">
        <v>8113</v>
      </c>
      <c r="DB53" s="262">
        <v>9557</v>
      </c>
      <c r="DC53" s="262">
        <v>11523</v>
      </c>
      <c r="DD53" s="262">
        <v>11307</v>
      </c>
      <c r="DE53" s="262">
        <v>10126</v>
      </c>
      <c r="DF53" s="262">
        <v>8838</v>
      </c>
      <c r="DG53" s="262">
        <v>7599</v>
      </c>
      <c r="DH53" s="262">
        <v>5892</v>
      </c>
      <c r="DI53" s="262">
        <v>6122</v>
      </c>
      <c r="DJ53" s="262">
        <v>7054</v>
      </c>
      <c r="DK53" s="262">
        <v>8386</v>
      </c>
      <c r="DL53" s="262">
        <v>8504</v>
      </c>
      <c r="DM53" s="262">
        <v>9442</v>
      </c>
      <c r="DN53" s="243"/>
      <c r="DO53" s="243"/>
    </row>
    <row r="54" spans="1:119" customFormat="1" ht="15" x14ac:dyDescent="0.25">
      <c r="A54" s="266" t="s">
        <v>1642</v>
      </c>
      <c r="B54" s="290" t="s">
        <v>1617</v>
      </c>
      <c r="C54" s="268">
        <v>0</v>
      </c>
      <c r="D54" s="269">
        <v>0</v>
      </c>
      <c r="E54" s="270">
        <v>0</v>
      </c>
      <c r="F54" s="268">
        <v>0</v>
      </c>
      <c r="G54" s="270">
        <v>0</v>
      </c>
      <c r="H54" s="268">
        <v>0</v>
      </c>
      <c r="I54" s="270">
        <v>0</v>
      </c>
      <c r="J54" s="268">
        <v>1</v>
      </c>
      <c r="K54" s="270">
        <v>1</v>
      </c>
      <c r="L54" s="268">
        <v>1</v>
      </c>
      <c r="M54" s="270">
        <v>1</v>
      </c>
      <c r="N54" s="268">
        <v>1</v>
      </c>
      <c r="O54" s="270">
        <v>1</v>
      </c>
      <c r="P54" s="268">
        <v>1</v>
      </c>
      <c r="Q54" s="270">
        <v>1</v>
      </c>
      <c r="R54" s="268">
        <v>1</v>
      </c>
      <c r="S54" s="269">
        <v>2</v>
      </c>
      <c r="T54" s="269">
        <v>2</v>
      </c>
      <c r="U54" s="270">
        <v>2</v>
      </c>
      <c r="V54" s="268">
        <v>4</v>
      </c>
      <c r="W54" s="270">
        <v>2</v>
      </c>
      <c r="X54" s="268">
        <v>3</v>
      </c>
      <c r="Y54" s="270">
        <v>3</v>
      </c>
      <c r="Z54" s="268">
        <v>4</v>
      </c>
      <c r="AA54" s="270">
        <v>4</v>
      </c>
      <c r="AB54" s="268">
        <v>4</v>
      </c>
      <c r="AC54" s="270">
        <v>4</v>
      </c>
      <c r="AD54" s="268">
        <v>4</v>
      </c>
      <c r="AE54" s="270">
        <v>5</v>
      </c>
      <c r="AF54" s="268">
        <v>4</v>
      </c>
      <c r="AG54" s="270">
        <v>3</v>
      </c>
      <c r="AH54" s="268">
        <v>2</v>
      </c>
      <c r="AI54" s="270">
        <v>2</v>
      </c>
      <c r="AJ54" s="268">
        <v>3</v>
      </c>
      <c r="AK54" s="270">
        <v>4</v>
      </c>
      <c r="AL54" s="268">
        <v>4</v>
      </c>
      <c r="AM54" s="270">
        <v>5</v>
      </c>
      <c r="AN54" s="268">
        <v>4</v>
      </c>
      <c r="AO54" s="270">
        <v>5</v>
      </c>
      <c r="AP54" s="268">
        <v>5</v>
      </c>
      <c r="AQ54" s="270">
        <v>7</v>
      </c>
      <c r="AR54" s="268">
        <v>5</v>
      </c>
      <c r="AS54" s="270">
        <v>2</v>
      </c>
      <c r="AT54" s="268">
        <v>1</v>
      </c>
      <c r="AU54" s="270">
        <v>3</v>
      </c>
      <c r="AV54" s="268">
        <v>11</v>
      </c>
      <c r="AW54" s="270">
        <v>18</v>
      </c>
      <c r="AX54" s="268">
        <v>20</v>
      </c>
      <c r="AY54" s="270">
        <v>18</v>
      </c>
      <c r="AZ54" s="268">
        <v>23</v>
      </c>
      <c r="BA54" s="270">
        <v>22</v>
      </c>
      <c r="BB54" s="268">
        <v>22</v>
      </c>
      <c r="BC54" s="270">
        <v>23</v>
      </c>
      <c r="BD54" s="268">
        <v>23</v>
      </c>
      <c r="BE54" s="270">
        <v>26</v>
      </c>
      <c r="BF54" s="268">
        <v>27</v>
      </c>
      <c r="BG54" s="270">
        <v>27</v>
      </c>
      <c r="BH54" s="268">
        <v>29</v>
      </c>
      <c r="BI54" s="270">
        <v>34</v>
      </c>
      <c r="BJ54" s="268">
        <v>32</v>
      </c>
      <c r="BK54" s="270">
        <v>31</v>
      </c>
      <c r="BL54" s="268">
        <v>32</v>
      </c>
      <c r="BM54" s="270">
        <v>36</v>
      </c>
      <c r="BN54" s="268">
        <v>38</v>
      </c>
      <c r="BO54" s="270">
        <v>41</v>
      </c>
      <c r="BP54" s="268">
        <v>42</v>
      </c>
      <c r="BQ54" s="270">
        <v>43</v>
      </c>
      <c r="BR54" s="268">
        <v>52</v>
      </c>
      <c r="BS54" s="270">
        <v>61</v>
      </c>
      <c r="BT54" s="268">
        <v>67</v>
      </c>
      <c r="BU54" s="270">
        <v>77</v>
      </c>
      <c r="BV54" s="268">
        <v>92</v>
      </c>
      <c r="BW54" s="270">
        <v>103</v>
      </c>
      <c r="BX54" s="268">
        <v>111</v>
      </c>
      <c r="BY54" s="270">
        <v>112</v>
      </c>
      <c r="BZ54" s="268">
        <v>123</v>
      </c>
      <c r="CA54" s="270">
        <v>136</v>
      </c>
      <c r="CB54" s="268">
        <v>169</v>
      </c>
      <c r="CC54" s="270">
        <v>213</v>
      </c>
      <c r="CD54" s="268">
        <v>240</v>
      </c>
      <c r="CE54" s="270">
        <v>264</v>
      </c>
      <c r="CF54" s="268">
        <v>1472</v>
      </c>
      <c r="CG54" s="270">
        <v>1684</v>
      </c>
      <c r="CH54" s="268">
        <v>1569</v>
      </c>
      <c r="CI54" s="270">
        <v>1349</v>
      </c>
      <c r="CJ54" s="268">
        <v>1307</v>
      </c>
      <c r="CK54" s="270">
        <v>1287</v>
      </c>
      <c r="CL54" s="268">
        <v>2104</v>
      </c>
      <c r="CM54" s="270">
        <v>2124</v>
      </c>
      <c r="CN54" s="268">
        <v>2068</v>
      </c>
      <c r="CO54" s="270">
        <v>2025</v>
      </c>
      <c r="CP54" s="268">
        <v>2100</v>
      </c>
      <c r="CQ54" s="270">
        <v>2153</v>
      </c>
      <c r="CR54" s="268">
        <v>2216</v>
      </c>
      <c r="CS54" s="270">
        <v>2251</v>
      </c>
      <c r="CT54" s="268">
        <v>2250</v>
      </c>
      <c r="CU54" s="270">
        <v>2236</v>
      </c>
      <c r="CV54" s="268">
        <v>2379</v>
      </c>
      <c r="CW54" s="270">
        <v>2586</v>
      </c>
      <c r="CX54" s="268">
        <v>2745</v>
      </c>
      <c r="CY54" s="270">
        <v>2796</v>
      </c>
      <c r="CZ54" s="268">
        <v>2862</v>
      </c>
      <c r="DA54" s="270">
        <v>2954</v>
      </c>
      <c r="DB54" s="268">
        <v>3203</v>
      </c>
      <c r="DC54" s="268">
        <v>3431</v>
      </c>
      <c r="DD54" s="268">
        <v>3579</v>
      </c>
      <c r="DE54" s="268">
        <v>3522</v>
      </c>
      <c r="DF54" s="268">
        <v>3330</v>
      </c>
      <c r="DG54" s="268">
        <v>2965</v>
      </c>
      <c r="DH54" s="268">
        <v>2977</v>
      </c>
      <c r="DI54" s="268">
        <v>3051</v>
      </c>
      <c r="DJ54" s="268">
        <v>3155</v>
      </c>
      <c r="DK54" s="268">
        <v>3299</v>
      </c>
      <c r="DL54" s="268">
        <v>3376</v>
      </c>
      <c r="DM54" s="268">
        <v>3468</v>
      </c>
      <c r="DN54" s="243"/>
      <c r="DO54" s="243"/>
    </row>
    <row r="55" spans="1:119" customFormat="1" ht="15" x14ac:dyDescent="0.25">
      <c r="A55" s="260" t="s">
        <v>1643</v>
      </c>
      <c r="B55" s="291" t="s">
        <v>1619</v>
      </c>
      <c r="C55" s="262">
        <v>0</v>
      </c>
      <c r="D55" s="263">
        <v>0</v>
      </c>
      <c r="E55" s="264">
        <v>0</v>
      </c>
      <c r="F55" s="262">
        <v>0</v>
      </c>
      <c r="G55" s="264">
        <v>0</v>
      </c>
      <c r="H55" s="262">
        <v>0</v>
      </c>
      <c r="I55" s="264">
        <v>0</v>
      </c>
      <c r="J55" s="262">
        <v>6</v>
      </c>
      <c r="K55" s="264">
        <v>7</v>
      </c>
      <c r="L55" s="262">
        <v>7</v>
      </c>
      <c r="M55" s="264">
        <v>8</v>
      </c>
      <c r="N55" s="262">
        <v>9</v>
      </c>
      <c r="O55" s="264">
        <v>9</v>
      </c>
      <c r="P55" s="262">
        <v>8</v>
      </c>
      <c r="Q55" s="264">
        <v>9</v>
      </c>
      <c r="R55" s="262">
        <v>12</v>
      </c>
      <c r="S55" s="263">
        <v>16</v>
      </c>
      <c r="T55" s="263">
        <v>18</v>
      </c>
      <c r="U55" s="264">
        <v>21</v>
      </c>
      <c r="V55" s="262">
        <v>31</v>
      </c>
      <c r="W55" s="264">
        <v>21</v>
      </c>
      <c r="X55" s="262">
        <v>22</v>
      </c>
      <c r="Y55" s="264">
        <v>28</v>
      </c>
      <c r="Z55" s="262">
        <v>31</v>
      </c>
      <c r="AA55" s="264">
        <v>34</v>
      </c>
      <c r="AB55" s="262">
        <v>37</v>
      </c>
      <c r="AC55" s="264">
        <v>38</v>
      </c>
      <c r="AD55" s="262">
        <v>35</v>
      </c>
      <c r="AE55" s="264">
        <v>40</v>
      </c>
      <c r="AF55" s="262">
        <v>34</v>
      </c>
      <c r="AG55" s="264">
        <v>29</v>
      </c>
      <c r="AH55" s="262">
        <v>18</v>
      </c>
      <c r="AI55" s="264">
        <v>20</v>
      </c>
      <c r="AJ55" s="262">
        <v>26</v>
      </c>
      <c r="AK55" s="264">
        <v>31</v>
      </c>
      <c r="AL55" s="262">
        <v>37</v>
      </c>
      <c r="AM55" s="264">
        <v>41</v>
      </c>
      <c r="AN55" s="262">
        <v>36</v>
      </c>
      <c r="AO55" s="264">
        <v>39</v>
      </c>
      <c r="AP55" s="262">
        <v>45</v>
      </c>
      <c r="AQ55" s="264">
        <v>58</v>
      </c>
      <c r="AR55" s="262">
        <v>42</v>
      </c>
      <c r="AS55" s="264">
        <v>18</v>
      </c>
      <c r="AT55" s="262">
        <v>12</v>
      </c>
      <c r="AU55" s="264">
        <v>23</v>
      </c>
      <c r="AV55" s="262">
        <v>91</v>
      </c>
      <c r="AW55" s="264">
        <v>154</v>
      </c>
      <c r="AX55" s="262">
        <v>169</v>
      </c>
      <c r="AY55" s="264">
        <v>153</v>
      </c>
      <c r="AZ55" s="262">
        <v>192</v>
      </c>
      <c r="BA55" s="264">
        <v>190</v>
      </c>
      <c r="BB55" s="262">
        <v>188</v>
      </c>
      <c r="BC55" s="264">
        <v>197</v>
      </c>
      <c r="BD55" s="262">
        <v>200</v>
      </c>
      <c r="BE55" s="264">
        <v>220</v>
      </c>
      <c r="BF55" s="262">
        <v>234</v>
      </c>
      <c r="BG55" s="264">
        <v>233</v>
      </c>
      <c r="BH55" s="262">
        <v>243</v>
      </c>
      <c r="BI55" s="264">
        <v>291</v>
      </c>
      <c r="BJ55" s="262">
        <v>270</v>
      </c>
      <c r="BK55" s="264">
        <v>266</v>
      </c>
      <c r="BL55" s="262">
        <v>276</v>
      </c>
      <c r="BM55" s="264">
        <v>302</v>
      </c>
      <c r="BN55" s="262">
        <v>321</v>
      </c>
      <c r="BO55" s="264">
        <v>351</v>
      </c>
      <c r="BP55" s="262">
        <v>353</v>
      </c>
      <c r="BQ55" s="264">
        <v>364</v>
      </c>
      <c r="BR55" s="262">
        <v>442</v>
      </c>
      <c r="BS55" s="264">
        <v>516</v>
      </c>
      <c r="BT55" s="262">
        <v>573</v>
      </c>
      <c r="BU55" s="264">
        <v>653</v>
      </c>
      <c r="BV55" s="262">
        <v>785</v>
      </c>
      <c r="BW55" s="264">
        <v>892</v>
      </c>
      <c r="BX55" s="262">
        <v>969</v>
      </c>
      <c r="BY55" s="264">
        <v>991</v>
      </c>
      <c r="BZ55" s="262">
        <v>1100</v>
      </c>
      <c r="CA55" s="264">
        <v>1252</v>
      </c>
      <c r="CB55" s="262">
        <v>1379</v>
      </c>
      <c r="CC55" s="264">
        <v>1536</v>
      </c>
      <c r="CD55" s="262">
        <v>1588</v>
      </c>
      <c r="CE55" s="264">
        <v>1675</v>
      </c>
      <c r="CF55" s="262">
        <v>631</v>
      </c>
      <c r="CG55" s="264">
        <v>722</v>
      </c>
      <c r="CH55" s="262">
        <v>1118</v>
      </c>
      <c r="CI55" s="264">
        <v>1533</v>
      </c>
      <c r="CJ55" s="262">
        <v>1827</v>
      </c>
      <c r="CK55" s="264">
        <v>2022</v>
      </c>
      <c r="CL55" s="262">
        <v>1351</v>
      </c>
      <c r="CM55" s="264">
        <v>1381</v>
      </c>
      <c r="CN55" s="262">
        <v>1356</v>
      </c>
      <c r="CO55" s="264">
        <v>1424</v>
      </c>
      <c r="CP55" s="262">
        <v>1453</v>
      </c>
      <c r="CQ55" s="264">
        <v>1490</v>
      </c>
      <c r="CR55" s="262">
        <v>1521</v>
      </c>
      <c r="CS55" s="264">
        <v>1545</v>
      </c>
      <c r="CT55" s="262">
        <v>1549</v>
      </c>
      <c r="CU55" s="264">
        <v>1526</v>
      </c>
      <c r="CV55" s="262">
        <v>1624</v>
      </c>
      <c r="CW55" s="264">
        <v>1766</v>
      </c>
      <c r="CX55" s="262">
        <v>1874</v>
      </c>
      <c r="CY55" s="264">
        <v>1909</v>
      </c>
      <c r="CZ55" s="262">
        <v>1954</v>
      </c>
      <c r="DA55" s="264">
        <v>2017</v>
      </c>
      <c r="DB55" s="262">
        <v>2187</v>
      </c>
      <c r="DC55" s="262">
        <v>2342</v>
      </c>
      <c r="DD55" s="262">
        <v>2443</v>
      </c>
      <c r="DE55" s="262">
        <v>2404</v>
      </c>
      <c r="DF55" s="262">
        <v>2273</v>
      </c>
      <c r="DG55" s="262">
        <v>2024</v>
      </c>
      <c r="DH55" s="262">
        <v>2032</v>
      </c>
      <c r="DI55" s="262">
        <v>2083</v>
      </c>
      <c r="DJ55" s="262">
        <v>2154</v>
      </c>
      <c r="DK55" s="262">
        <v>2252</v>
      </c>
      <c r="DL55" s="262">
        <v>2305</v>
      </c>
      <c r="DM55" s="262">
        <v>2368</v>
      </c>
      <c r="DN55" s="243"/>
      <c r="DO55" s="243"/>
    </row>
    <row r="56" spans="1:119" customFormat="1" ht="15" x14ac:dyDescent="0.25">
      <c r="A56" s="266"/>
      <c r="B56" s="294"/>
      <c r="C56" s="268"/>
      <c r="D56" s="269"/>
      <c r="E56" s="270"/>
      <c r="F56" s="268"/>
      <c r="G56" s="270"/>
      <c r="H56" s="268"/>
      <c r="I56" s="270"/>
      <c r="J56" s="268"/>
      <c r="K56" s="270"/>
      <c r="L56" s="268"/>
      <c r="M56" s="270"/>
      <c r="N56" s="268"/>
      <c r="O56" s="270"/>
      <c r="P56" s="268"/>
      <c r="Q56" s="270"/>
      <c r="R56" s="268"/>
      <c r="S56" s="269"/>
      <c r="T56" s="269"/>
      <c r="U56" s="270"/>
      <c r="V56" s="268"/>
      <c r="W56" s="270"/>
      <c r="X56" s="268"/>
      <c r="Y56" s="270"/>
      <c r="Z56" s="268"/>
      <c r="AA56" s="270"/>
      <c r="AB56" s="268"/>
      <c r="AC56" s="270"/>
      <c r="AD56" s="268"/>
      <c r="AE56" s="270"/>
      <c r="AF56" s="268"/>
      <c r="AG56" s="270"/>
      <c r="AH56" s="268"/>
      <c r="AI56" s="270"/>
      <c r="AJ56" s="268"/>
      <c r="AK56" s="270"/>
      <c r="AL56" s="268"/>
      <c r="AM56" s="270"/>
      <c r="AN56" s="268"/>
      <c r="AO56" s="270"/>
      <c r="AP56" s="268"/>
      <c r="AQ56" s="270"/>
      <c r="AR56" s="268"/>
      <c r="AS56" s="270"/>
      <c r="AT56" s="268"/>
      <c r="AU56" s="270"/>
      <c r="AV56" s="268"/>
      <c r="AW56" s="270"/>
      <c r="AX56" s="268"/>
      <c r="AY56" s="270"/>
      <c r="AZ56" s="268"/>
      <c r="BA56" s="270"/>
      <c r="BB56" s="268"/>
      <c r="BC56" s="270"/>
      <c r="BD56" s="268"/>
      <c r="BE56" s="270"/>
      <c r="BF56" s="268"/>
      <c r="BG56" s="270"/>
      <c r="BH56" s="268"/>
      <c r="BI56" s="270"/>
      <c r="BJ56" s="268"/>
      <c r="BK56" s="270"/>
      <c r="BL56" s="268"/>
      <c r="BM56" s="270"/>
      <c r="BN56" s="268"/>
      <c r="BO56" s="270"/>
      <c r="BP56" s="268"/>
      <c r="BQ56" s="270"/>
      <c r="BR56" s="268"/>
      <c r="BS56" s="270"/>
      <c r="BT56" s="268"/>
      <c r="BU56" s="270"/>
      <c r="BV56" s="268"/>
      <c r="BW56" s="270"/>
      <c r="BX56" s="268"/>
      <c r="BY56" s="270"/>
      <c r="BZ56" s="268"/>
      <c r="CA56" s="270"/>
      <c r="CB56" s="268"/>
      <c r="CC56" s="270"/>
      <c r="CD56" s="268"/>
      <c r="CE56" s="270"/>
      <c r="CF56" s="268"/>
      <c r="CG56" s="270"/>
      <c r="CH56" s="268"/>
      <c r="CI56" s="270"/>
      <c r="CJ56" s="268"/>
      <c r="CK56" s="270"/>
      <c r="CL56" s="268"/>
      <c r="CM56" s="270"/>
      <c r="CN56" s="268"/>
      <c r="CO56" s="270"/>
      <c r="CP56" s="268"/>
      <c r="CQ56" s="270"/>
      <c r="CR56" s="268"/>
      <c r="CS56" s="270"/>
      <c r="CT56" s="268"/>
      <c r="CU56" s="270"/>
      <c r="CV56" s="268"/>
      <c r="CW56" s="270"/>
      <c r="CX56" s="268"/>
      <c r="CY56" s="270"/>
      <c r="CZ56" s="268"/>
      <c r="DA56" s="270"/>
      <c r="DB56" s="268"/>
      <c r="DC56" s="268"/>
      <c r="DD56" s="268"/>
      <c r="DE56" s="268"/>
      <c r="DF56" s="268"/>
      <c r="DG56" s="268"/>
      <c r="DH56" s="268"/>
      <c r="DI56" s="268"/>
      <c r="DJ56" s="268"/>
      <c r="DK56" s="268"/>
      <c r="DL56" s="268"/>
      <c r="DM56" s="268"/>
      <c r="DN56" s="243"/>
      <c r="DO56" s="243"/>
    </row>
    <row r="57" spans="1:119" customFormat="1" ht="15" x14ac:dyDescent="0.25">
      <c r="A57" s="295"/>
      <c r="B57" s="291" t="s">
        <v>1644</v>
      </c>
      <c r="C57" s="262"/>
      <c r="D57" s="263"/>
      <c r="E57" s="264"/>
      <c r="F57" s="262"/>
      <c r="G57" s="264"/>
      <c r="H57" s="262"/>
      <c r="I57" s="264"/>
      <c r="J57" s="262"/>
      <c r="K57" s="264"/>
      <c r="L57" s="262"/>
      <c r="M57" s="264"/>
      <c r="N57" s="262"/>
      <c r="O57" s="264"/>
      <c r="P57" s="262"/>
      <c r="Q57" s="264"/>
      <c r="R57" s="262"/>
      <c r="S57" s="263"/>
      <c r="T57" s="263"/>
      <c r="U57" s="264"/>
      <c r="V57" s="262"/>
      <c r="W57" s="264"/>
      <c r="X57" s="262"/>
      <c r="Y57" s="264"/>
      <c r="Z57" s="262"/>
      <c r="AA57" s="264"/>
      <c r="AB57" s="262"/>
      <c r="AC57" s="264"/>
      <c r="AD57" s="262"/>
      <c r="AE57" s="264"/>
      <c r="AF57" s="262"/>
      <c r="AG57" s="264"/>
      <c r="AH57" s="262"/>
      <c r="AI57" s="264"/>
      <c r="AJ57" s="262"/>
      <c r="AK57" s="264"/>
      <c r="AL57" s="262"/>
      <c r="AM57" s="264"/>
      <c r="AN57" s="262"/>
      <c r="AO57" s="264"/>
      <c r="AP57" s="262"/>
      <c r="AQ57" s="264"/>
      <c r="AR57" s="262"/>
      <c r="AS57" s="264"/>
      <c r="AT57" s="262"/>
      <c r="AU57" s="264"/>
      <c r="AV57" s="262"/>
      <c r="AW57" s="264"/>
      <c r="AX57" s="262"/>
      <c r="AY57" s="264"/>
      <c r="AZ57" s="262"/>
      <c r="BA57" s="264"/>
      <c r="BB57" s="262"/>
      <c r="BC57" s="264"/>
      <c r="BD57" s="262"/>
      <c r="BE57" s="264"/>
      <c r="BF57" s="262"/>
      <c r="BG57" s="264"/>
      <c r="BH57" s="262"/>
      <c r="BI57" s="264"/>
      <c r="BJ57" s="262"/>
      <c r="BK57" s="264"/>
      <c r="BL57" s="262"/>
      <c r="BM57" s="264"/>
      <c r="BN57" s="262"/>
      <c r="BO57" s="264"/>
      <c r="BP57" s="262"/>
      <c r="BQ57" s="264"/>
      <c r="BR57" s="262"/>
      <c r="BS57" s="264"/>
      <c r="BT57" s="262"/>
      <c r="BU57" s="264"/>
      <c r="BV57" s="262"/>
      <c r="BW57" s="264"/>
      <c r="BX57" s="262"/>
      <c r="BY57" s="264"/>
      <c r="BZ57" s="262"/>
      <c r="CA57" s="264"/>
      <c r="CB57" s="262"/>
      <c r="CC57" s="264"/>
      <c r="CD57" s="262"/>
      <c r="CE57" s="264"/>
      <c r="CF57" s="262"/>
      <c r="CG57" s="264"/>
      <c r="CH57" s="262"/>
      <c r="CI57" s="264"/>
      <c r="CJ57" s="262"/>
      <c r="CK57" s="264"/>
      <c r="CL57" s="262"/>
      <c r="CM57" s="264"/>
      <c r="CN57" s="262"/>
      <c r="CO57" s="264"/>
      <c r="CP57" s="262"/>
      <c r="CQ57" s="264"/>
      <c r="CR57" s="262"/>
      <c r="CS57" s="264"/>
      <c r="CT57" s="262"/>
      <c r="CU57" s="264"/>
      <c r="CV57" s="262"/>
      <c r="CW57" s="264"/>
      <c r="CX57" s="262"/>
      <c r="CY57" s="264"/>
      <c r="CZ57" s="262"/>
      <c r="DA57" s="264"/>
      <c r="DB57" s="262"/>
      <c r="DC57" s="262"/>
      <c r="DD57" s="262"/>
      <c r="DE57" s="262"/>
      <c r="DF57" s="262"/>
      <c r="DG57" s="262"/>
      <c r="DH57" s="262"/>
      <c r="DI57" s="262"/>
      <c r="DJ57" s="262"/>
      <c r="DK57" s="262"/>
      <c r="DL57" s="262"/>
      <c r="DM57" s="262"/>
      <c r="DN57" s="243"/>
      <c r="DO57" s="243"/>
    </row>
    <row r="58" spans="1:119" customFormat="1" ht="15" x14ac:dyDescent="0.25">
      <c r="A58" s="266" t="s">
        <v>1645</v>
      </c>
      <c r="B58" s="290" t="s">
        <v>1601</v>
      </c>
      <c r="C58" s="268">
        <v>8</v>
      </c>
      <c r="D58" s="269">
        <v>8</v>
      </c>
      <c r="E58" s="270">
        <v>8</v>
      </c>
      <c r="F58" s="268">
        <v>9</v>
      </c>
      <c r="G58" s="270">
        <v>16</v>
      </c>
      <c r="H58" s="268">
        <v>16</v>
      </c>
      <c r="I58" s="270">
        <v>14</v>
      </c>
      <c r="J58" s="268">
        <v>14</v>
      </c>
      <c r="K58" s="270">
        <v>18</v>
      </c>
      <c r="L58" s="268">
        <v>14</v>
      </c>
      <c r="M58" s="270">
        <v>14</v>
      </c>
      <c r="N58" s="268">
        <v>15</v>
      </c>
      <c r="O58" s="270">
        <v>15</v>
      </c>
      <c r="P58" s="268">
        <v>14</v>
      </c>
      <c r="Q58" s="270">
        <v>16</v>
      </c>
      <c r="R58" s="268">
        <v>17</v>
      </c>
      <c r="S58" s="269">
        <v>10</v>
      </c>
      <c r="T58" s="269">
        <v>5</v>
      </c>
      <c r="U58" s="270">
        <v>17</v>
      </c>
      <c r="V58" s="268">
        <v>14</v>
      </c>
      <c r="W58" s="270">
        <v>25</v>
      </c>
      <c r="X58" s="268">
        <v>40</v>
      </c>
      <c r="Y58" s="270">
        <v>52</v>
      </c>
      <c r="Z58" s="268">
        <v>60</v>
      </c>
      <c r="AA58" s="270">
        <v>62</v>
      </c>
      <c r="AB58" s="268">
        <v>60</v>
      </c>
      <c r="AC58" s="270">
        <v>53</v>
      </c>
      <c r="AD58" s="268">
        <v>49</v>
      </c>
      <c r="AE58" s="270">
        <v>38</v>
      </c>
      <c r="AF58" s="268">
        <v>21</v>
      </c>
      <c r="AG58" s="270">
        <v>18</v>
      </c>
      <c r="AH58" s="268">
        <v>7</v>
      </c>
      <c r="AI58" s="270">
        <v>4</v>
      </c>
      <c r="AJ58" s="268">
        <v>6</v>
      </c>
      <c r="AK58" s="270">
        <v>10</v>
      </c>
      <c r="AL58" s="268">
        <v>15</v>
      </c>
      <c r="AM58" s="270">
        <v>18</v>
      </c>
      <c r="AN58" s="268">
        <v>21</v>
      </c>
      <c r="AO58" s="270">
        <v>33</v>
      </c>
      <c r="AP58" s="268">
        <v>39</v>
      </c>
      <c r="AQ58" s="270">
        <v>40</v>
      </c>
      <c r="AR58" s="268">
        <v>17</v>
      </c>
      <c r="AS58" s="270">
        <v>7</v>
      </c>
      <c r="AT58" s="268">
        <v>5</v>
      </c>
      <c r="AU58" s="270">
        <v>4</v>
      </c>
      <c r="AV58" s="268">
        <v>18</v>
      </c>
      <c r="AW58" s="270">
        <v>29</v>
      </c>
      <c r="AX58" s="268">
        <v>39</v>
      </c>
      <c r="AY58" s="270">
        <v>36</v>
      </c>
      <c r="AZ58" s="268">
        <v>58</v>
      </c>
      <c r="BA58" s="270">
        <v>51</v>
      </c>
      <c r="BB58" s="268">
        <v>49</v>
      </c>
      <c r="BC58" s="270">
        <v>51</v>
      </c>
      <c r="BD58" s="268">
        <v>57</v>
      </c>
      <c r="BE58" s="270">
        <v>70</v>
      </c>
      <c r="BF58" s="268">
        <v>62</v>
      </c>
      <c r="BG58" s="270">
        <v>54</v>
      </c>
      <c r="BH58" s="268">
        <v>59</v>
      </c>
      <c r="BI58" s="270">
        <v>66</v>
      </c>
      <c r="BJ58" s="268">
        <v>61</v>
      </c>
      <c r="BK58" s="270">
        <v>59</v>
      </c>
      <c r="BL58" s="268">
        <v>68</v>
      </c>
      <c r="BM58" s="270">
        <v>73</v>
      </c>
      <c r="BN58" s="268">
        <v>82</v>
      </c>
      <c r="BO58" s="270">
        <v>79</v>
      </c>
      <c r="BP58" s="268">
        <v>72</v>
      </c>
      <c r="BQ58" s="270">
        <v>75</v>
      </c>
      <c r="BR58" s="268">
        <v>94</v>
      </c>
      <c r="BS58" s="270">
        <v>102</v>
      </c>
      <c r="BT58" s="268">
        <v>99</v>
      </c>
      <c r="BU58" s="270">
        <v>168</v>
      </c>
      <c r="BV58" s="268">
        <v>224</v>
      </c>
      <c r="BW58" s="270">
        <v>155</v>
      </c>
      <c r="BX58" s="268">
        <v>133</v>
      </c>
      <c r="BY58" s="270">
        <v>122</v>
      </c>
      <c r="BZ58" s="268">
        <v>180</v>
      </c>
      <c r="CA58" s="270">
        <v>268</v>
      </c>
      <c r="CB58" s="268">
        <v>357</v>
      </c>
      <c r="CC58" s="270">
        <v>445</v>
      </c>
      <c r="CD58" s="268">
        <v>318</v>
      </c>
      <c r="CE58" s="270">
        <v>288</v>
      </c>
      <c r="CF58" s="268">
        <v>176</v>
      </c>
      <c r="CG58" s="270">
        <v>305</v>
      </c>
      <c r="CH58" s="268">
        <v>328</v>
      </c>
      <c r="CI58" s="270">
        <v>327</v>
      </c>
      <c r="CJ58" s="268">
        <v>343</v>
      </c>
      <c r="CK58" s="270">
        <v>334</v>
      </c>
      <c r="CL58" s="268">
        <v>293</v>
      </c>
      <c r="CM58" s="270">
        <v>295</v>
      </c>
      <c r="CN58" s="268">
        <v>272</v>
      </c>
      <c r="CO58" s="270">
        <v>50</v>
      </c>
      <c r="CP58" s="268">
        <v>49</v>
      </c>
      <c r="CQ58" s="270">
        <v>57</v>
      </c>
      <c r="CR58" s="268">
        <v>132</v>
      </c>
      <c r="CS58" s="270">
        <v>187</v>
      </c>
      <c r="CT58" s="268">
        <v>139</v>
      </c>
      <c r="CU58" s="270">
        <v>267</v>
      </c>
      <c r="CV58" s="268">
        <v>302</v>
      </c>
      <c r="CW58" s="270">
        <v>337</v>
      </c>
      <c r="CX58" s="268">
        <v>481</v>
      </c>
      <c r="CY58" s="270">
        <v>508</v>
      </c>
      <c r="CZ58" s="268">
        <v>539</v>
      </c>
      <c r="DA58" s="270">
        <v>631</v>
      </c>
      <c r="DB58" s="268">
        <v>769</v>
      </c>
      <c r="DC58" s="268">
        <v>883</v>
      </c>
      <c r="DD58" s="268">
        <v>846</v>
      </c>
      <c r="DE58" s="268">
        <v>617</v>
      </c>
      <c r="DF58" s="268">
        <v>371</v>
      </c>
      <c r="DG58" s="268">
        <v>210</v>
      </c>
      <c r="DH58" s="268">
        <v>219</v>
      </c>
      <c r="DI58" s="268">
        <v>214</v>
      </c>
      <c r="DJ58" s="268">
        <v>262</v>
      </c>
      <c r="DK58" s="268">
        <v>342</v>
      </c>
      <c r="DL58" s="268">
        <v>388</v>
      </c>
      <c r="DM58" s="268">
        <v>469</v>
      </c>
      <c r="DN58" s="243"/>
      <c r="DO58" s="243"/>
    </row>
    <row r="59" spans="1:119" customFormat="1" ht="15" x14ac:dyDescent="0.25">
      <c r="A59" s="260" t="s">
        <v>1646</v>
      </c>
      <c r="B59" s="291" t="s">
        <v>1603</v>
      </c>
      <c r="C59" s="262">
        <v>0</v>
      </c>
      <c r="D59" s="263">
        <v>0</v>
      </c>
      <c r="E59" s="264">
        <v>0</v>
      </c>
      <c r="F59" s="262">
        <v>0</v>
      </c>
      <c r="G59" s="264">
        <v>0</v>
      </c>
      <c r="H59" s="262">
        <v>0</v>
      </c>
      <c r="I59" s="264">
        <v>0</v>
      </c>
      <c r="J59" s="262">
        <v>0</v>
      </c>
      <c r="K59" s="264">
        <v>0</v>
      </c>
      <c r="L59" s="262">
        <v>0</v>
      </c>
      <c r="M59" s="264">
        <v>0</v>
      </c>
      <c r="N59" s="262">
        <v>0</v>
      </c>
      <c r="O59" s="264">
        <v>0</v>
      </c>
      <c r="P59" s="262">
        <v>0</v>
      </c>
      <c r="Q59" s="264">
        <v>0</v>
      </c>
      <c r="R59" s="262">
        <v>0</v>
      </c>
      <c r="S59" s="263">
        <v>0</v>
      </c>
      <c r="T59" s="263">
        <v>0</v>
      </c>
      <c r="U59" s="264">
        <v>0</v>
      </c>
      <c r="V59" s="262">
        <v>0</v>
      </c>
      <c r="W59" s="264">
        <v>0</v>
      </c>
      <c r="X59" s="262">
        <v>0</v>
      </c>
      <c r="Y59" s="264">
        <v>1</v>
      </c>
      <c r="Z59" s="262">
        <v>1</v>
      </c>
      <c r="AA59" s="264">
        <v>1</v>
      </c>
      <c r="AB59" s="262">
        <v>1</v>
      </c>
      <c r="AC59" s="264">
        <v>1</v>
      </c>
      <c r="AD59" s="262">
        <v>1</v>
      </c>
      <c r="AE59" s="264">
        <v>1</v>
      </c>
      <c r="AF59" s="262">
        <v>1</v>
      </c>
      <c r="AG59" s="264">
        <v>0</v>
      </c>
      <c r="AH59" s="262">
        <v>0</v>
      </c>
      <c r="AI59" s="264">
        <v>0</v>
      </c>
      <c r="AJ59" s="262">
        <v>0</v>
      </c>
      <c r="AK59" s="264">
        <v>1</v>
      </c>
      <c r="AL59" s="262">
        <v>1</v>
      </c>
      <c r="AM59" s="264">
        <v>1</v>
      </c>
      <c r="AN59" s="262">
        <v>1</v>
      </c>
      <c r="AO59" s="264">
        <v>1</v>
      </c>
      <c r="AP59" s="262">
        <v>1</v>
      </c>
      <c r="AQ59" s="264">
        <v>1</v>
      </c>
      <c r="AR59" s="262">
        <v>0</v>
      </c>
      <c r="AS59" s="264">
        <v>0</v>
      </c>
      <c r="AT59" s="262">
        <v>0</v>
      </c>
      <c r="AU59" s="264">
        <v>1</v>
      </c>
      <c r="AV59" s="262">
        <v>3</v>
      </c>
      <c r="AW59" s="264">
        <v>4</v>
      </c>
      <c r="AX59" s="262">
        <v>5</v>
      </c>
      <c r="AY59" s="264">
        <v>4</v>
      </c>
      <c r="AZ59" s="262">
        <v>5</v>
      </c>
      <c r="BA59" s="264">
        <v>5</v>
      </c>
      <c r="BB59" s="262">
        <v>6</v>
      </c>
      <c r="BC59" s="264">
        <v>6</v>
      </c>
      <c r="BD59" s="262">
        <v>6</v>
      </c>
      <c r="BE59" s="264">
        <v>7</v>
      </c>
      <c r="BF59" s="262">
        <v>7</v>
      </c>
      <c r="BG59" s="264">
        <v>8</v>
      </c>
      <c r="BH59" s="262">
        <v>7</v>
      </c>
      <c r="BI59" s="264">
        <v>9</v>
      </c>
      <c r="BJ59" s="262">
        <v>9</v>
      </c>
      <c r="BK59" s="264">
        <v>28</v>
      </c>
      <c r="BL59" s="262">
        <v>25</v>
      </c>
      <c r="BM59" s="264">
        <v>27</v>
      </c>
      <c r="BN59" s="262">
        <v>28</v>
      </c>
      <c r="BO59" s="264">
        <v>28</v>
      </c>
      <c r="BP59" s="262">
        <v>29</v>
      </c>
      <c r="BQ59" s="264">
        <v>31</v>
      </c>
      <c r="BR59" s="262">
        <v>31</v>
      </c>
      <c r="BS59" s="264">
        <v>34</v>
      </c>
      <c r="BT59" s="262">
        <v>37</v>
      </c>
      <c r="BU59" s="264">
        <v>40</v>
      </c>
      <c r="BV59" s="262">
        <v>45</v>
      </c>
      <c r="BW59" s="264">
        <v>44</v>
      </c>
      <c r="BX59" s="262">
        <v>47</v>
      </c>
      <c r="BY59" s="264">
        <v>65</v>
      </c>
      <c r="BZ59" s="262">
        <v>73</v>
      </c>
      <c r="CA59" s="264">
        <v>83</v>
      </c>
      <c r="CB59" s="262">
        <v>95</v>
      </c>
      <c r="CC59" s="264">
        <v>147</v>
      </c>
      <c r="CD59" s="262">
        <v>159</v>
      </c>
      <c r="CE59" s="264">
        <v>218</v>
      </c>
      <c r="CF59" s="262">
        <v>108</v>
      </c>
      <c r="CG59" s="264">
        <v>119</v>
      </c>
      <c r="CH59" s="262">
        <v>145</v>
      </c>
      <c r="CI59" s="264">
        <v>116</v>
      </c>
      <c r="CJ59" s="262">
        <v>198</v>
      </c>
      <c r="CK59" s="264">
        <v>217</v>
      </c>
      <c r="CL59" s="262">
        <v>192</v>
      </c>
      <c r="CM59" s="264">
        <v>193</v>
      </c>
      <c r="CN59" s="262">
        <v>201</v>
      </c>
      <c r="CO59" s="264">
        <v>27</v>
      </c>
      <c r="CP59" s="262">
        <v>41</v>
      </c>
      <c r="CQ59" s="264">
        <v>69</v>
      </c>
      <c r="CR59" s="262">
        <v>119</v>
      </c>
      <c r="CS59" s="264">
        <v>165</v>
      </c>
      <c r="CT59" s="262">
        <v>273</v>
      </c>
      <c r="CU59" s="264">
        <v>352</v>
      </c>
      <c r="CV59" s="262">
        <v>278</v>
      </c>
      <c r="CW59" s="264">
        <v>353</v>
      </c>
      <c r="CX59" s="262">
        <v>506</v>
      </c>
      <c r="CY59" s="264">
        <v>353</v>
      </c>
      <c r="CZ59" s="262">
        <v>394</v>
      </c>
      <c r="DA59" s="264">
        <v>624</v>
      </c>
      <c r="DB59" s="262">
        <v>650</v>
      </c>
      <c r="DC59" s="262">
        <v>688</v>
      </c>
      <c r="DD59" s="262">
        <v>581</v>
      </c>
      <c r="DE59" s="262">
        <v>711</v>
      </c>
      <c r="DF59" s="262">
        <v>683</v>
      </c>
      <c r="DG59" s="262">
        <v>647</v>
      </c>
      <c r="DH59" s="262">
        <v>645</v>
      </c>
      <c r="DI59" s="262">
        <v>673</v>
      </c>
      <c r="DJ59" s="262">
        <v>707</v>
      </c>
      <c r="DK59" s="262">
        <v>736</v>
      </c>
      <c r="DL59" s="262">
        <v>806</v>
      </c>
      <c r="DM59" s="262">
        <v>872</v>
      </c>
      <c r="DN59" s="243"/>
      <c r="DO59" s="243"/>
    </row>
    <row r="60" spans="1:119" customFormat="1" ht="15" x14ac:dyDescent="0.25">
      <c r="A60" s="266" t="s">
        <v>1647</v>
      </c>
      <c r="B60" s="290" t="s">
        <v>1605</v>
      </c>
      <c r="C60" s="268">
        <v>0</v>
      </c>
      <c r="D60" s="269">
        <v>0</v>
      </c>
      <c r="E60" s="270">
        <v>0</v>
      </c>
      <c r="F60" s="268">
        <v>0</v>
      </c>
      <c r="G60" s="270">
        <v>0</v>
      </c>
      <c r="H60" s="268">
        <v>0</v>
      </c>
      <c r="I60" s="270">
        <v>0</v>
      </c>
      <c r="J60" s="268">
        <v>0</v>
      </c>
      <c r="K60" s="270">
        <v>0</v>
      </c>
      <c r="L60" s="268">
        <v>0</v>
      </c>
      <c r="M60" s="270">
        <v>0</v>
      </c>
      <c r="N60" s="268">
        <v>0</v>
      </c>
      <c r="O60" s="270">
        <v>0</v>
      </c>
      <c r="P60" s="268">
        <v>0</v>
      </c>
      <c r="Q60" s="270">
        <v>0</v>
      </c>
      <c r="R60" s="268">
        <v>0</v>
      </c>
      <c r="S60" s="269">
        <v>0</v>
      </c>
      <c r="T60" s="269">
        <v>0</v>
      </c>
      <c r="U60" s="270">
        <v>1</v>
      </c>
      <c r="V60" s="268">
        <v>0</v>
      </c>
      <c r="W60" s="270">
        <v>1</v>
      </c>
      <c r="X60" s="268">
        <v>1</v>
      </c>
      <c r="Y60" s="270">
        <v>1</v>
      </c>
      <c r="Z60" s="268">
        <v>2</v>
      </c>
      <c r="AA60" s="270">
        <v>2</v>
      </c>
      <c r="AB60" s="268">
        <v>2</v>
      </c>
      <c r="AC60" s="270">
        <v>2</v>
      </c>
      <c r="AD60" s="268">
        <v>2</v>
      </c>
      <c r="AE60" s="270">
        <v>1</v>
      </c>
      <c r="AF60" s="268">
        <v>1</v>
      </c>
      <c r="AG60" s="270">
        <v>1</v>
      </c>
      <c r="AH60" s="268">
        <v>0</v>
      </c>
      <c r="AI60" s="270">
        <v>1</v>
      </c>
      <c r="AJ60" s="268">
        <v>1</v>
      </c>
      <c r="AK60" s="270">
        <v>1</v>
      </c>
      <c r="AL60" s="268">
        <v>1</v>
      </c>
      <c r="AM60" s="270">
        <v>1</v>
      </c>
      <c r="AN60" s="268">
        <v>1</v>
      </c>
      <c r="AO60" s="270">
        <v>1</v>
      </c>
      <c r="AP60" s="268">
        <v>1</v>
      </c>
      <c r="AQ60" s="270">
        <v>1</v>
      </c>
      <c r="AR60" s="268">
        <v>1</v>
      </c>
      <c r="AS60" s="270">
        <v>0</v>
      </c>
      <c r="AT60" s="268">
        <v>1</v>
      </c>
      <c r="AU60" s="270">
        <v>1</v>
      </c>
      <c r="AV60" s="268">
        <v>3</v>
      </c>
      <c r="AW60" s="270">
        <v>5</v>
      </c>
      <c r="AX60" s="268">
        <v>6</v>
      </c>
      <c r="AY60" s="270">
        <v>6</v>
      </c>
      <c r="AZ60" s="268">
        <v>6</v>
      </c>
      <c r="BA60" s="270">
        <v>6</v>
      </c>
      <c r="BB60" s="268">
        <v>7</v>
      </c>
      <c r="BC60" s="270">
        <v>8</v>
      </c>
      <c r="BD60" s="268">
        <v>8</v>
      </c>
      <c r="BE60" s="270">
        <v>9</v>
      </c>
      <c r="BF60" s="268">
        <v>10</v>
      </c>
      <c r="BG60" s="270">
        <v>11</v>
      </c>
      <c r="BH60" s="268">
        <v>10</v>
      </c>
      <c r="BI60" s="270">
        <v>12</v>
      </c>
      <c r="BJ60" s="268">
        <v>14</v>
      </c>
      <c r="BK60" s="270">
        <v>14</v>
      </c>
      <c r="BL60" s="268">
        <v>14</v>
      </c>
      <c r="BM60" s="270">
        <v>14</v>
      </c>
      <c r="BN60" s="268">
        <v>14</v>
      </c>
      <c r="BO60" s="270">
        <v>14</v>
      </c>
      <c r="BP60" s="268">
        <v>15</v>
      </c>
      <c r="BQ60" s="270">
        <v>15</v>
      </c>
      <c r="BR60" s="268">
        <v>18</v>
      </c>
      <c r="BS60" s="270">
        <v>18</v>
      </c>
      <c r="BT60" s="268">
        <v>21</v>
      </c>
      <c r="BU60" s="270">
        <v>26</v>
      </c>
      <c r="BV60" s="268">
        <v>26</v>
      </c>
      <c r="BW60" s="270">
        <v>27</v>
      </c>
      <c r="BX60" s="268">
        <v>37</v>
      </c>
      <c r="BY60" s="270">
        <v>33</v>
      </c>
      <c r="BZ60" s="268">
        <v>42</v>
      </c>
      <c r="CA60" s="270">
        <v>42</v>
      </c>
      <c r="CB60" s="268">
        <v>63</v>
      </c>
      <c r="CC60" s="270">
        <v>69</v>
      </c>
      <c r="CD60" s="268">
        <v>73</v>
      </c>
      <c r="CE60" s="270">
        <v>75</v>
      </c>
      <c r="CF60" s="268">
        <v>68</v>
      </c>
      <c r="CG60" s="270">
        <v>77</v>
      </c>
      <c r="CH60" s="268">
        <v>165</v>
      </c>
      <c r="CI60" s="270">
        <v>164</v>
      </c>
      <c r="CJ60" s="268">
        <v>180</v>
      </c>
      <c r="CK60" s="270">
        <v>249</v>
      </c>
      <c r="CL60" s="268">
        <v>179</v>
      </c>
      <c r="CM60" s="270">
        <v>242</v>
      </c>
      <c r="CN60" s="268">
        <v>280</v>
      </c>
      <c r="CO60" s="270">
        <v>69</v>
      </c>
      <c r="CP60" s="268">
        <v>70</v>
      </c>
      <c r="CQ60" s="270">
        <v>64</v>
      </c>
      <c r="CR60" s="268">
        <v>120</v>
      </c>
      <c r="CS60" s="270">
        <v>121</v>
      </c>
      <c r="CT60" s="268">
        <v>103</v>
      </c>
      <c r="CU60" s="270">
        <v>156</v>
      </c>
      <c r="CV60" s="268">
        <v>122</v>
      </c>
      <c r="CW60" s="270">
        <v>162</v>
      </c>
      <c r="CX60" s="268">
        <v>281</v>
      </c>
      <c r="CY60" s="270">
        <v>211</v>
      </c>
      <c r="CZ60" s="268">
        <v>312</v>
      </c>
      <c r="DA60" s="270">
        <v>269</v>
      </c>
      <c r="DB60" s="268">
        <v>287</v>
      </c>
      <c r="DC60" s="268">
        <v>302</v>
      </c>
      <c r="DD60" s="268">
        <v>231</v>
      </c>
      <c r="DE60" s="268">
        <v>245</v>
      </c>
      <c r="DF60" s="268">
        <v>212</v>
      </c>
      <c r="DG60" s="268">
        <v>197</v>
      </c>
      <c r="DH60" s="268">
        <v>196</v>
      </c>
      <c r="DI60" s="268">
        <v>205</v>
      </c>
      <c r="DJ60" s="268">
        <v>215</v>
      </c>
      <c r="DK60" s="268">
        <v>224</v>
      </c>
      <c r="DL60" s="268">
        <v>245</v>
      </c>
      <c r="DM60" s="268">
        <v>265</v>
      </c>
      <c r="DN60" s="243"/>
      <c r="DO60" s="243"/>
    </row>
    <row r="61" spans="1:119" customFormat="1" ht="15" x14ac:dyDescent="0.25">
      <c r="A61" s="260" t="s">
        <v>1648</v>
      </c>
      <c r="B61" s="291" t="s">
        <v>1607</v>
      </c>
      <c r="C61" s="262">
        <v>4</v>
      </c>
      <c r="D61" s="263">
        <v>4</v>
      </c>
      <c r="E61" s="264">
        <v>4</v>
      </c>
      <c r="F61" s="262">
        <v>5</v>
      </c>
      <c r="G61" s="264">
        <v>8</v>
      </c>
      <c r="H61" s="262">
        <v>7</v>
      </c>
      <c r="I61" s="264">
        <v>6</v>
      </c>
      <c r="J61" s="262">
        <v>6</v>
      </c>
      <c r="K61" s="264">
        <v>9</v>
      </c>
      <c r="L61" s="262">
        <v>8</v>
      </c>
      <c r="M61" s="264">
        <v>8</v>
      </c>
      <c r="N61" s="262">
        <v>9</v>
      </c>
      <c r="O61" s="264">
        <v>9</v>
      </c>
      <c r="P61" s="262">
        <v>10</v>
      </c>
      <c r="Q61" s="264">
        <v>12</v>
      </c>
      <c r="R61" s="262">
        <v>12</v>
      </c>
      <c r="S61" s="263">
        <v>7</v>
      </c>
      <c r="T61" s="263">
        <v>2</v>
      </c>
      <c r="U61" s="264">
        <v>10</v>
      </c>
      <c r="V61" s="262">
        <v>8</v>
      </c>
      <c r="W61" s="264">
        <v>14</v>
      </c>
      <c r="X61" s="262">
        <v>28</v>
      </c>
      <c r="Y61" s="264">
        <v>43</v>
      </c>
      <c r="Z61" s="262">
        <v>50</v>
      </c>
      <c r="AA61" s="264">
        <v>66</v>
      </c>
      <c r="AB61" s="262">
        <v>78</v>
      </c>
      <c r="AC61" s="264">
        <v>82</v>
      </c>
      <c r="AD61" s="262">
        <v>73</v>
      </c>
      <c r="AE61" s="264">
        <v>52</v>
      </c>
      <c r="AF61" s="262">
        <v>18</v>
      </c>
      <c r="AG61" s="264">
        <v>13</v>
      </c>
      <c r="AH61" s="262">
        <v>2</v>
      </c>
      <c r="AI61" s="264">
        <v>2</v>
      </c>
      <c r="AJ61" s="262">
        <v>1</v>
      </c>
      <c r="AK61" s="264">
        <v>3</v>
      </c>
      <c r="AL61" s="262">
        <v>9</v>
      </c>
      <c r="AM61" s="264">
        <v>12</v>
      </c>
      <c r="AN61" s="262">
        <v>11</v>
      </c>
      <c r="AO61" s="264">
        <v>18</v>
      </c>
      <c r="AP61" s="262">
        <v>15</v>
      </c>
      <c r="AQ61" s="264">
        <v>13</v>
      </c>
      <c r="AR61" s="262">
        <v>8</v>
      </c>
      <c r="AS61" s="264">
        <v>8</v>
      </c>
      <c r="AT61" s="262">
        <v>4</v>
      </c>
      <c r="AU61" s="264">
        <v>2</v>
      </c>
      <c r="AV61" s="262">
        <v>19</v>
      </c>
      <c r="AW61" s="264">
        <v>31</v>
      </c>
      <c r="AX61" s="262">
        <v>54</v>
      </c>
      <c r="AY61" s="264">
        <v>63</v>
      </c>
      <c r="AZ61" s="262">
        <v>64</v>
      </c>
      <c r="BA61" s="264">
        <v>33</v>
      </c>
      <c r="BB61" s="262">
        <v>29</v>
      </c>
      <c r="BC61" s="264">
        <v>35</v>
      </c>
      <c r="BD61" s="262">
        <v>33</v>
      </c>
      <c r="BE61" s="264">
        <v>33</v>
      </c>
      <c r="BF61" s="262">
        <v>32</v>
      </c>
      <c r="BG61" s="264">
        <v>51</v>
      </c>
      <c r="BH61" s="262">
        <v>110</v>
      </c>
      <c r="BI61" s="264">
        <v>74</v>
      </c>
      <c r="BJ61" s="262">
        <v>68</v>
      </c>
      <c r="BK61" s="264">
        <v>94</v>
      </c>
      <c r="BL61" s="262">
        <v>143</v>
      </c>
      <c r="BM61" s="264">
        <v>179</v>
      </c>
      <c r="BN61" s="262">
        <v>199</v>
      </c>
      <c r="BO61" s="264">
        <v>173</v>
      </c>
      <c r="BP61" s="262">
        <v>153</v>
      </c>
      <c r="BQ61" s="264">
        <v>133</v>
      </c>
      <c r="BR61" s="262">
        <v>427</v>
      </c>
      <c r="BS61" s="264">
        <v>587</v>
      </c>
      <c r="BT61" s="262">
        <v>585</v>
      </c>
      <c r="BU61" s="264">
        <v>748</v>
      </c>
      <c r="BV61" s="262">
        <v>970</v>
      </c>
      <c r="BW61" s="264">
        <v>1100</v>
      </c>
      <c r="BX61" s="262">
        <v>773</v>
      </c>
      <c r="BY61" s="264">
        <v>301</v>
      </c>
      <c r="BZ61" s="262">
        <v>304</v>
      </c>
      <c r="CA61" s="264">
        <v>451</v>
      </c>
      <c r="CB61" s="262">
        <v>608</v>
      </c>
      <c r="CC61" s="264">
        <v>816</v>
      </c>
      <c r="CD61" s="262">
        <v>727</v>
      </c>
      <c r="CE61" s="264">
        <v>695</v>
      </c>
      <c r="CF61" s="262">
        <v>589</v>
      </c>
      <c r="CG61" s="264">
        <v>942</v>
      </c>
      <c r="CH61" s="262">
        <v>1014</v>
      </c>
      <c r="CI61" s="264">
        <v>1119</v>
      </c>
      <c r="CJ61" s="262">
        <v>1314</v>
      </c>
      <c r="CK61" s="264">
        <v>1044</v>
      </c>
      <c r="CL61" s="262">
        <v>892</v>
      </c>
      <c r="CM61" s="264">
        <v>965</v>
      </c>
      <c r="CN61" s="262">
        <v>825</v>
      </c>
      <c r="CO61" s="264">
        <v>201</v>
      </c>
      <c r="CP61" s="262">
        <v>165</v>
      </c>
      <c r="CQ61" s="264">
        <v>135</v>
      </c>
      <c r="CR61" s="262">
        <v>188</v>
      </c>
      <c r="CS61" s="264">
        <v>244</v>
      </c>
      <c r="CT61" s="262">
        <v>278</v>
      </c>
      <c r="CU61" s="264">
        <v>418</v>
      </c>
      <c r="CV61" s="262">
        <v>462</v>
      </c>
      <c r="CW61" s="264">
        <v>519</v>
      </c>
      <c r="CX61" s="262">
        <v>536</v>
      </c>
      <c r="CY61" s="264">
        <v>574</v>
      </c>
      <c r="CZ61" s="262">
        <v>613</v>
      </c>
      <c r="DA61" s="264">
        <v>637</v>
      </c>
      <c r="DB61" s="262">
        <v>736</v>
      </c>
      <c r="DC61" s="262">
        <v>919</v>
      </c>
      <c r="DD61" s="262">
        <v>1039</v>
      </c>
      <c r="DE61" s="262">
        <v>987</v>
      </c>
      <c r="DF61" s="262">
        <v>921</v>
      </c>
      <c r="DG61" s="262">
        <v>560</v>
      </c>
      <c r="DH61" s="262">
        <v>286</v>
      </c>
      <c r="DI61" s="262">
        <v>309</v>
      </c>
      <c r="DJ61" s="262">
        <v>478</v>
      </c>
      <c r="DK61" s="262">
        <v>675</v>
      </c>
      <c r="DL61" s="262">
        <v>902</v>
      </c>
      <c r="DM61" s="262">
        <v>1141</v>
      </c>
      <c r="DN61" s="243"/>
      <c r="DO61" s="243"/>
    </row>
    <row r="62" spans="1:119" customFormat="1" ht="15" x14ac:dyDescent="0.25">
      <c r="A62" s="266" t="s">
        <v>1649</v>
      </c>
      <c r="B62" s="290" t="s">
        <v>1609</v>
      </c>
      <c r="C62" s="268">
        <v>0</v>
      </c>
      <c r="D62" s="269">
        <v>0</v>
      </c>
      <c r="E62" s="270">
        <v>0</v>
      </c>
      <c r="F62" s="268">
        <v>0</v>
      </c>
      <c r="G62" s="270">
        <v>0</v>
      </c>
      <c r="H62" s="268">
        <v>0</v>
      </c>
      <c r="I62" s="270">
        <v>0</v>
      </c>
      <c r="J62" s="268">
        <v>0</v>
      </c>
      <c r="K62" s="270">
        <v>0</v>
      </c>
      <c r="L62" s="268">
        <v>0</v>
      </c>
      <c r="M62" s="270">
        <v>0</v>
      </c>
      <c r="N62" s="268">
        <v>0</v>
      </c>
      <c r="O62" s="270">
        <v>0</v>
      </c>
      <c r="P62" s="268">
        <v>0</v>
      </c>
      <c r="Q62" s="270">
        <v>0</v>
      </c>
      <c r="R62" s="268">
        <v>0</v>
      </c>
      <c r="S62" s="269">
        <v>0</v>
      </c>
      <c r="T62" s="269">
        <v>0</v>
      </c>
      <c r="U62" s="270">
        <v>0</v>
      </c>
      <c r="V62" s="268">
        <v>0</v>
      </c>
      <c r="W62" s="270">
        <v>0</v>
      </c>
      <c r="X62" s="268">
        <v>0</v>
      </c>
      <c r="Y62" s="270">
        <v>0</v>
      </c>
      <c r="Z62" s="268">
        <v>0</v>
      </c>
      <c r="AA62" s="270">
        <v>0</v>
      </c>
      <c r="AB62" s="268">
        <v>0</v>
      </c>
      <c r="AC62" s="270">
        <v>0</v>
      </c>
      <c r="AD62" s="268">
        <v>0</v>
      </c>
      <c r="AE62" s="270">
        <v>0</v>
      </c>
      <c r="AF62" s="268">
        <v>0</v>
      </c>
      <c r="AG62" s="270">
        <v>0</v>
      </c>
      <c r="AH62" s="268">
        <v>0</v>
      </c>
      <c r="AI62" s="270">
        <v>0</v>
      </c>
      <c r="AJ62" s="268">
        <v>0</v>
      </c>
      <c r="AK62" s="270">
        <v>0</v>
      </c>
      <c r="AL62" s="268">
        <v>0</v>
      </c>
      <c r="AM62" s="270">
        <v>0</v>
      </c>
      <c r="AN62" s="268">
        <v>0</v>
      </c>
      <c r="AO62" s="270">
        <v>0</v>
      </c>
      <c r="AP62" s="268">
        <v>0</v>
      </c>
      <c r="AQ62" s="270">
        <v>1</v>
      </c>
      <c r="AR62" s="268">
        <v>1</v>
      </c>
      <c r="AS62" s="270">
        <v>1</v>
      </c>
      <c r="AT62" s="268">
        <v>1</v>
      </c>
      <c r="AU62" s="270">
        <v>1</v>
      </c>
      <c r="AV62" s="268">
        <v>5</v>
      </c>
      <c r="AW62" s="270">
        <v>7</v>
      </c>
      <c r="AX62" s="268">
        <v>9</v>
      </c>
      <c r="AY62" s="270">
        <v>8</v>
      </c>
      <c r="AZ62" s="268">
        <v>9</v>
      </c>
      <c r="BA62" s="270">
        <v>9</v>
      </c>
      <c r="BB62" s="268">
        <v>10</v>
      </c>
      <c r="BC62" s="270">
        <v>10</v>
      </c>
      <c r="BD62" s="268">
        <v>11</v>
      </c>
      <c r="BE62" s="270">
        <v>12</v>
      </c>
      <c r="BF62" s="268">
        <v>13</v>
      </c>
      <c r="BG62" s="270">
        <v>13</v>
      </c>
      <c r="BH62" s="268">
        <v>13</v>
      </c>
      <c r="BI62" s="270">
        <v>15</v>
      </c>
      <c r="BJ62" s="268">
        <v>16</v>
      </c>
      <c r="BK62" s="270">
        <v>17</v>
      </c>
      <c r="BL62" s="268">
        <v>15</v>
      </c>
      <c r="BM62" s="270">
        <v>16</v>
      </c>
      <c r="BN62" s="268">
        <v>16</v>
      </c>
      <c r="BO62" s="270">
        <v>16</v>
      </c>
      <c r="BP62" s="268">
        <v>17</v>
      </c>
      <c r="BQ62" s="270">
        <v>18</v>
      </c>
      <c r="BR62" s="268">
        <v>19</v>
      </c>
      <c r="BS62" s="270">
        <v>20</v>
      </c>
      <c r="BT62" s="268">
        <v>22</v>
      </c>
      <c r="BU62" s="270">
        <v>24</v>
      </c>
      <c r="BV62" s="268">
        <v>26</v>
      </c>
      <c r="BW62" s="270">
        <v>26</v>
      </c>
      <c r="BX62" s="268">
        <v>28</v>
      </c>
      <c r="BY62" s="270">
        <v>38</v>
      </c>
      <c r="BZ62" s="268">
        <v>43</v>
      </c>
      <c r="CA62" s="270">
        <v>49</v>
      </c>
      <c r="CB62" s="268">
        <v>56</v>
      </c>
      <c r="CC62" s="270">
        <v>64</v>
      </c>
      <c r="CD62" s="268">
        <v>71</v>
      </c>
      <c r="CE62" s="270">
        <v>83</v>
      </c>
      <c r="CF62" s="268">
        <v>70</v>
      </c>
      <c r="CG62" s="270">
        <v>46</v>
      </c>
      <c r="CH62" s="268">
        <v>53</v>
      </c>
      <c r="CI62" s="270">
        <v>178</v>
      </c>
      <c r="CJ62" s="268">
        <v>172</v>
      </c>
      <c r="CK62" s="270">
        <v>214</v>
      </c>
      <c r="CL62" s="268">
        <v>227</v>
      </c>
      <c r="CM62" s="270">
        <v>152</v>
      </c>
      <c r="CN62" s="268">
        <v>188</v>
      </c>
      <c r="CO62" s="270">
        <v>57</v>
      </c>
      <c r="CP62" s="268">
        <v>34</v>
      </c>
      <c r="CQ62" s="270">
        <v>97</v>
      </c>
      <c r="CR62" s="268">
        <v>81</v>
      </c>
      <c r="CS62" s="270">
        <v>139</v>
      </c>
      <c r="CT62" s="268">
        <v>75</v>
      </c>
      <c r="CU62" s="270">
        <v>146</v>
      </c>
      <c r="CV62" s="268">
        <v>140</v>
      </c>
      <c r="CW62" s="270">
        <v>160</v>
      </c>
      <c r="CX62" s="268">
        <v>205</v>
      </c>
      <c r="CY62" s="270">
        <v>280</v>
      </c>
      <c r="CZ62" s="268">
        <v>243</v>
      </c>
      <c r="DA62" s="270">
        <v>226</v>
      </c>
      <c r="DB62" s="268">
        <v>194</v>
      </c>
      <c r="DC62" s="268">
        <v>109</v>
      </c>
      <c r="DD62" s="268">
        <v>155</v>
      </c>
      <c r="DE62" s="268">
        <v>167</v>
      </c>
      <c r="DF62" s="268">
        <v>161</v>
      </c>
      <c r="DG62" s="268">
        <v>152</v>
      </c>
      <c r="DH62" s="268">
        <v>152</v>
      </c>
      <c r="DI62" s="268">
        <v>158</v>
      </c>
      <c r="DJ62" s="268">
        <v>166</v>
      </c>
      <c r="DK62" s="268">
        <v>173</v>
      </c>
      <c r="DL62" s="268">
        <v>190</v>
      </c>
      <c r="DM62" s="268">
        <v>205</v>
      </c>
      <c r="DN62" s="243"/>
      <c r="DO62" s="243"/>
    </row>
    <row r="63" spans="1:119" customFormat="1" ht="15" x14ac:dyDescent="0.25">
      <c r="A63" s="260" t="s">
        <v>1650</v>
      </c>
      <c r="B63" s="291" t="s">
        <v>1611</v>
      </c>
      <c r="C63" s="262">
        <v>0</v>
      </c>
      <c r="D63" s="263">
        <v>0</v>
      </c>
      <c r="E63" s="264">
        <v>0</v>
      </c>
      <c r="F63" s="262">
        <v>0</v>
      </c>
      <c r="G63" s="264">
        <v>0</v>
      </c>
      <c r="H63" s="262">
        <v>0</v>
      </c>
      <c r="I63" s="264">
        <v>0</v>
      </c>
      <c r="J63" s="262">
        <v>0</v>
      </c>
      <c r="K63" s="264">
        <v>0</v>
      </c>
      <c r="L63" s="262">
        <v>0</v>
      </c>
      <c r="M63" s="264">
        <v>0</v>
      </c>
      <c r="N63" s="262">
        <v>0</v>
      </c>
      <c r="O63" s="264">
        <v>0</v>
      </c>
      <c r="P63" s="262">
        <v>0</v>
      </c>
      <c r="Q63" s="264">
        <v>0</v>
      </c>
      <c r="R63" s="262">
        <v>0</v>
      </c>
      <c r="S63" s="263">
        <v>0</v>
      </c>
      <c r="T63" s="263">
        <v>0</v>
      </c>
      <c r="U63" s="264">
        <v>0</v>
      </c>
      <c r="V63" s="262">
        <v>0</v>
      </c>
      <c r="W63" s="264">
        <v>0</v>
      </c>
      <c r="X63" s="262">
        <v>0</v>
      </c>
      <c r="Y63" s="264">
        <v>0</v>
      </c>
      <c r="Z63" s="262">
        <v>0</v>
      </c>
      <c r="AA63" s="264">
        <v>0</v>
      </c>
      <c r="AB63" s="262">
        <v>0</v>
      </c>
      <c r="AC63" s="264">
        <v>0</v>
      </c>
      <c r="AD63" s="262">
        <v>0</v>
      </c>
      <c r="AE63" s="264">
        <v>0</v>
      </c>
      <c r="AF63" s="262">
        <v>0</v>
      </c>
      <c r="AG63" s="264">
        <v>0</v>
      </c>
      <c r="AH63" s="262">
        <v>0</v>
      </c>
      <c r="AI63" s="264">
        <v>0</v>
      </c>
      <c r="AJ63" s="262">
        <v>0</v>
      </c>
      <c r="AK63" s="264">
        <v>0</v>
      </c>
      <c r="AL63" s="262">
        <v>0</v>
      </c>
      <c r="AM63" s="264">
        <v>0</v>
      </c>
      <c r="AN63" s="262">
        <v>0</v>
      </c>
      <c r="AO63" s="264">
        <v>0</v>
      </c>
      <c r="AP63" s="262">
        <v>0</v>
      </c>
      <c r="AQ63" s="264">
        <v>0</v>
      </c>
      <c r="AR63" s="262">
        <v>0</v>
      </c>
      <c r="AS63" s="264">
        <v>0</v>
      </c>
      <c r="AT63" s="262">
        <v>0</v>
      </c>
      <c r="AU63" s="264">
        <v>1</v>
      </c>
      <c r="AV63" s="262">
        <v>2</v>
      </c>
      <c r="AW63" s="264">
        <v>3</v>
      </c>
      <c r="AX63" s="262">
        <v>4</v>
      </c>
      <c r="AY63" s="264">
        <v>3</v>
      </c>
      <c r="AZ63" s="262">
        <v>4</v>
      </c>
      <c r="BA63" s="264">
        <v>4</v>
      </c>
      <c r="BB63" s="262">
        <v>4</v>
      </c>
      <c r="BC63" s="264">
        <v>4</v>
      </c>
      <c r="BD63" s="262">
        <v>5</v>
      </c>
      <c r="BE63" s="264">
        <v>5</v>
      </c>
      <c r="BF63" s="262">
        <v>6</v>
      </c>
      <c r="BG63" s="264">
        <v>6</v>
      </c>
      <c r="BH63" s="262">
        <v>6</v>
      </c>
      <c r="BI63" s="264">
        <v>7</v>
      </c>
      <c r="BJ63" s="262">
        <v>8</v>
      </c>
      <c r="BK63" s="264">
        <v>8</v>
      </c>
      <c r="BL63" s="262">
        <v>8</v>
      </c>
      <c r="BM63" s="264">
        <v>7</v>
      </c>
      <c r="BN63" s="262">
        <v>8</v>
      </c>
      <c r="BO63" s="264">
        <v>9</v>
      </c>
      <c r="BP63" s="262">
        <v>9</v>
      </c>
      <c r="BQ63" s="264">
        <v>10</v>
      </c>
      <c r="BR63" s="262">
        <v>10</v>
      </c>
      <c r="BS63" s="264">
        <v>8</v>
      </c>
      <c r="BT63" s="262">
        <v>13</v>
      </c>
      <c r="BU63" s="264">
        <v>12</v>
      </c>
      <c r="BV63" s="262">
        <v>19</v>
      </c>
      <c r="BW63" s="264">
        <v>13</v>
      </c>
      <c r="BX63" s="262">
        <v>13</v>
      </c>
      <c r="BY63" s="264">
        <v>29</v>
      </c>
      <c r="BZ63" s="262">
        <v>20</v>
      </c>
      <c r="CA63" s="264">
        <v>19</v>
      </c>
      <c r="CB63" s="262">
        <v>29</v>
      </c>
      <c r="CC63" s="264">
        <v>32</v>
      </c>
      <c r="CD63" s="262">
        <v>40</v>
      </c>
      <c r="CE63" s="264">
        <v>64</v>
      </c>
      <c r="CF63" s="262">
        <v>103</v>
      </c>
      <c r="CG63" s="264">
        <v>117</v>
      </c>
      <c r="CH63" s="262">
        <v>137</v>
      </c>
      <c r="CI63" s="264">
        <v>145</v>
      </c>
      <c r="CJ63" s="262">
        <v>220</v>
      </c>
      <c r="CK63" s="264">
        <v>176</v>
      </c>
      <c r="CL63" s="262">
        <v>208</v>
      </c>
      <c r="CM63" s="264">
        <v>211</v>
      </c>
      <c r="CN63" s="262">
        <v>148</v>
      </c>
      <c r="CO63" s="264">
        <v>61</v>
      </c>
      <c r="CP63" s="262">
        <v>95</v>
      </c>
      <c r="CQ63" s="264">
        <v>46</v>
      </c>
      <c r="CR63" s="262">
        <v>90</v>
      </c>
      <c r="CS63" s="264">
        <v>94</v>
      </c>
      <c r="CT63" s="262">
        <v>68</v>
      </c>
      <c r="CU63" s="264">
        <v>125</v>
      </c>
      <c r="CV63" s="262">
        <v>85</v>
      </c>
      <c r="CW63" s="264">
        <v>137</v>
      </c>
      <c r="CX63" s="262">
        <v>127</v>
      </c>
      <c r="CY63" s="264">
        <v>177</v>
      </c>
      <c r="CZ63" s="262">
        <v>138</v>
      </c>
      <c r="DA63" s="264">
        <v>185</v>
      </c>
      <c r="DB63" s="262">
        <v>164</v>
      </c>
      <c r="DC63" s="262">
        <v>91</v>
      </c>
      <c r="DD63" s="262">
        <v>118</v>
      </c>
      <c r="DE63" s="262">
        <v>110</v>
      </c>
      <c r="DF63" s="262">
        <v>95</v>
      </c>
      <c r="DG63" s="262">
        <v>89</v>
      </c>
      <c r="DH63" s="262">
        <v>88</v>
      </c>
      <c r="DI63" s="262">
        <v>92</v>
      </c>
      <c r="DJ63" s="262">
        <v>96</v>
      </c>
      <c r="DK63" s="262">
        <v>100</v>
      </c>
      <c r="DL63" s="262">
        <v>110</v>
      </c>
      <c r="DM63" s="262">
        <v>119</v>
      </c>
      <c r="DN63" s="243"/>
      <c r="DO63" s="243"/>
    </row>
    <row r="64" spans="1:119" customFormat="1" ht="15" x14ac:dyDescent="0.25">
      <c r="A64" s="279" t="s">
        <v>1651</v>
      </c>
      <c r="B64" s="290" t="s">
        <v>1613</v>
      </c>
      <c r="C64" s="268">
        <v>0</v>
      </c>
      <c r="D64" s="269">
        <v>0</v>
      </c>
      <c r="E64" s="270">
        <v>0</v>
      </c>
      <c r="F64" s="268">
        <v>0</v>
      </c>
      <c r="G64" s="270">
        <v>1</v>
      </c>
      <c r="H64" s="268">
        <v>1</v>
      </c>
      <c r="I64" s="270">
        <v>1</v>
      </c>
      <c r="J64" s="268">
        <v>1</v>
      </c>
      <c r="K64" s="270">
        <v>1</v>
      </c>
      <c r="L64" s="268">
        <v>1</v>
      </c>
      <c r="M64" s="270">
        <v>1</v>
      </c>
      <c r="N64" s="268">
        <v>1</v>
      </c>
      <c r="O64" s="270">
        <v>1</v>
      </c>
      <c r="P64" s="268">
        <v>1</v>
      </c>
      <c r="Q64" s="270">
        <v>1</v>
      </c>
      <c r="R64" s="268">
        <v>1</v>
      </c>
      <c r="S64" s="269">
        <v>0</v>
      </c>
      <c r="T64" s="269">
        <v>0</v>
      </c>
      <c r="U64" s="270">
        <v>1</v>
      </c>
      <c r="V64" s="268">
        <v>1</v>
      </c>
      <c r="W64" s="270">
        <v>1</v>
      </c>
      <c r="X64" s="268">
        <v>2</v>
      </c>
      <c r="Y64" s="270">
        <v>2</v>
      </c>
      <c r="Z64" s="268">
        <v>3</v>
      </c>
      <c r="AA64" s="270">
        <v>3</v>
      </c>
      <c r="AB64" s="268">
        <v>3</v>
      </c>
      <c r="AC64" s="270">
        <v>3</v>
      </c>
      <c r="AD64" s="268">
        <v>3</v>
      </c>
      <c r="AE64" s="270">
        <v>2</v>
      </c>
      <c r="AF64" s="268">
        <v>2</v>
      </c>
      <c r="AG64" s="270">
        <v>1</v>
      </c>
      <c r="AH64" s="268">
        <v>1</v>
      </c>
      <c r="AI64" s="270">
        <v>1</v>
      </c>
      <c r="AJ64" s="268">
        <v>1</v>
      </c>
      <c r="AK64" s="270">
        <v>1</v>
      </c>
      <c r="AL64" s="268">
        <v>1</v>
      </c>
      <c r="AM64" s="270">
        <v>1</v>
      </c>
      <c r="AN64" s="268">
        <v>1</v>
      </c>
      <c r="AO64" s="270">
        <v>2</v>
      </c>
      <c r="AP64" s="268">
        <v>2</v>
      </c>
      <c r="AQ64" s="270">
        <v>2</v>
      </c>
      <c r="AR64" s="268">
        <v>2</v>
      </c>
      <c r="AS64" s="270">
        <v>2</v>
      </c>
      <c r="AT64" s="268">
        <v>2</v>
      </c>
      <c r="AU64" s="270">
        <v>1</v>
      </c>
      <c r="AV64" s="268">
        <v>1</v>
      </c>
      <c r="AW64" s="270">
        <v>2</v>
      </c>
      <c r="AX64" s="268">
        <v>2</v>
      </c>
      <c r="AY64" s="270">
        <v>2</v>
      </c>
      <c r="AZ64" s="268">
        <v>2</v>
      </c>
      <c r="BA64" s="270">
        <v>2</v>
      </c>
      <c r="BB64" s="268">
        <v>2</v>
      </c>
      <c r="BC64" s="270">
        <v>2</v>
      </c>
      <c r="BD64" s="268">
        <v>3</v>
      </c>
      <c r="BE64" s="270">
        <v>3</v>
      </c>
      <c r="BF64" s="268">
        <v>3</v>
      </c>
      <c r="BG64" s="270">
        <v>3</v>
      </c>
      <c r="BH64" s="268">
        <v>5</v>
      </c>
      <c r="BI64" s="270">
        <v>3</v>
      </c>
      <c r="BJ64" s="268">
        <v>3</v>
      </c>
      <c r="BK64" s="270">
        <v>4</v>
      </c>
      <c r="BL64" s="268">
        <v>5</v>
      </c>
      <c r="BM64" s="270">
        <v>6</v>
      </c>
      <c r="BN64" s="268">
        <v>7</v>
      </c>
      <c r="BO64" s="270">
        <v>7</v>
      </c>
      <c r="BP64" s="268">
        <v>7</v>
      </c>
      <c r="BQ64" s="270">
        <v>8</v>
      </c>
      <c r="BR64" s="268">
        <v>16</v>
      </c>
      <c r="BS64" s="270">
        <v>20</v>
      </c>
      <c r="BT64" s="268">
        <v>22</v>
      </c>
      <c r="BU64" s="270">
        <v>28</v>
      </c>
      <c r="BV64" s="268">
        <v>32</v>
      </c>
      <c r="BW64" s="270">
        <v>32</v>
      </c>
      <c r="BX64" s="268">
        <v>28</v>
      </c>
      <c r="BY64" s="270">
        <v>22</v>
      </c>
      <c r="BZ64" s="268">
        <v>23</v>
      </c>
      <c r="CA64" s="270">
        <v>27</v>
      </c>
      <c r="CB64" s="268">
        <v>33</v>
      </c>
      <c r="CC64" s="270">
        <v>38</v>
      </c>
      <c r="CD64" s="268">
        <v>36</v>
      </c>
      <c r="CE64" s="270">
        <v>33</v>
      </c>
      <c r="CF64" s="268">
        <v>33</v>
      </c>
      <c r="CG64" s="270">
        <v>62</v>
      </c>
      <c r="CH64" s="268">
        <v>76</v>
      </c>
      <c r="CI64" s="270">
        <v>96</v>
      </c>
      <c r="CJ64" s="268">
        <v>120</v>
      </c>
      <c r="CK64" s="270">
        <v>122</v>
      </c>
      <c r="CL64" s="268">
        <v>122</v>
      </c>
      <c r="CM64" s="270">
        <v>124</v>
      </c>
      <c r="CN64" s="268">
        <v>107</v>
      </c>
      <c r="CO64" s="270">
        <v>31</v>
      </c>
      <c r="CP64" s="268">
        <v>33</v>
      </c>
      <c r="CQ64" s="270">
        <v>35</v>
      </c>
      <c r="CR64" s="268">
        <v>47</v>
      </c>
      <c r="CS64" s="270">
        <v>49</v>
      </c>
      <c r="CT64" s="268">
        <v>58</v>
      </c>
      <c r="CU64" s="270">
        <v>89</v>
      </c>
      <c r="CV64" s="268">
        <v>111</v>
      </c>
      <c r="CW64" s="270">
        <v>119</v>
      </c>
      <c r="CX64" s="268">
        <v>139</v>
      </c>
      <c r="CY64" s="270">
        <v>154</v>
      </c>
      <c r="CZ64" s="268">
        <v>181</v>
      </c>
      <c r="DA64" s="270">
        <v>220</v>
      </c>
      <c r="DB64" s="268">
        <v>262</v>
      </c>
      <c r="DC64" s="268">
        <v>321</v>
      </c>
      <c r="DD64" s="268">
        <v>294</v>
      </c>
      <c r="DE64" s="268">
        <v>246</v>
      </c>
      <c r="DF64" s="268">
        <v>173</v>
      </c>
      <c r="DG64" s="268">
        <v>131</v>
      </c>
      <c r="DH64" s="268">
        <v>122</v>
      </c>
      <c r="DI64" s="268">
        <v>127</v>
      </c>
      <c r="DJ64" s="268">
        <v>150</v>
      </c>
      <c r="DK64" s="268">
        <v>181</v>
      </c>
      <c r="DL64" s="268">
        <v>187</v>
      </c>
      <c r="DM64" s="268">
        <v>211</v>
      </c>
      <c r="DN64" s="243"/>
      <c r="DO64" s="243"/>
    </row>
    <row r="65" spans="1:119" customFormat="1" ht="15" x14ac:dyDescent="0.25">
      <c r="A65" s="277" t="s">
        <v>1652</v>
      </c>
      <c r="B65" s="291" t="s">
        <v>1615</v>
      </c>
      <c r="C65" s="262">
        <v>1</v>
      </c>
      <c r="D65" s="263">
        <v>1</v>
      </c>
      <c r="E65" s="264">
        <v>1</v>
      </c>
      <c r="F65" s="262">
        <v>1</v>
      </c>
      <c r="G65" s="264">
        <v>2</v>
      </c>
      <c r="H65" s="262">
        <v>2</v>
      </c>
      <c r="I65" s="264">
        <v>2</v>
      </c>
      <c r="J65" s="262">
        <v>2</v>
      </c>
      <c r="K65" s="264">
        <v>2</v>
      </c>
      <c r="L65" s="262">
        <v>2</v>
      </c>
      <c r="M65" s="264">
        <v>2</v>
      </c>
      <c r="N65" s="262">
        <v>2</v>
      </c>
      <c r="O65" s="264">
        <v>2</v>
      </c>
      <c r="P65" s="262">
        <v>2</v>
      </c>
      <c r="Q65" s="264">
        <v>2</v>
      </c>
      <c r="R65" s="262">
        <v>3</v>
      </c>
      <c r="S65" s="263">
        <v>2</v>
      </c>
      <c r="T65" s="263">
        <v>1</v>
      </c>
      <c r="U65" s="264">
        <v>2</v>
      </c>
      <c r="V65" s="262">
        <v>2</v>
      </c>
      <c r="W65" s="264">
        <v>3</v>
      </c>
      <c r="X65" s="262">
        <v>6</v>
      </c>
      <c r="Y65" s="264">
        <v>8</v>
      </c>
      <c r="Z65" s="262">
        <v>9</v>
      </c>
      <c r="AA65" s="264">
        <v>11</v>
      </c>
      <c r="AB65" s="262">
        <v>11</v>
      </c>
      <c r="AC65" s="264">
        <v>11</v>
      </c>
      <c r="AD65" s="262">
        <v>10</v>
      </c>
      <c r="AE65" s="264">
        <v>7</v>
      </c>
      <c r="AF65" s="262">
        <v>6</v>
      </c>
      <c r="AG65" s="264">
        <v>5</v>
      </c>
      <c r="AH65" s="262">
        <v>4</v>
      </c>
      <c r="AI65" s="264">
        <v>4</v>
      </c>
      <c r="AJ65" s="262">
        <v>5</v>
      </c>
      <c r="AK65" s="264">
        <v>5</v>
      </c>
      <c r="AL65" s="262">
        <v>5</v>
      </c>
      <c r="AM65" s="264">
        <v>5</v>
      </c>
      <c r="AN65" s="262">
        <v>5</v>
      </c>
      <c r="AO65" s="264">
        <v>5</v>
      </c>
      <c r="AP65" s="262">
        <v>5</v>
      </c>
      <c r="AQ65" s="264">
        <v>5</v>
      </c>
      <c r="AR65" s="262">
        <v>5</v>
      </c>
      <c r="AS65" s="264">
        <v>6</v>
      </c>
      <c r="AT65" s="262">
        <v>6</v>
      </c>
      <c r="AU65" s="264">
        <v>4</v>
      </c>
      <c r="AV65" s="262">
        <v>5</v>
      </c>
      <c r="AW65" s="264">
        <v>6</v>
      </c>
      <c r="AX65" s="262">
        <v>6</v>
      </c>
      <c r="AY65" s="264">
        <v>7</v>
      </c>
      <c r="AZ65" s="262">
        <v>7</v>
      </c>
      <c r="BA65" s="264">
        <v>7</v>
      </c>
      <c r="BB65" s="262">
        <v>8</v>
      </c>
      <c r="BC65" s="264">
        <v>8</v>
      </c>
      <c r="BD65" s="262">
        <v>9</v>
      </c>
      <c r="BE65" s="264">
        <v>10</v>
      </c>
      <c r="BF65" s="262">
        <v>10</v>
      </c>
      <c r="BG65" s="264">
        <v>12</v>
      </c>
      <c r="BH65" s="262">
        <v>17</v>
      </c>
      <c r="BI65" s="264">
        <v>13</v>
      </c>
      <c r="BJ65" s="262">
        <v>13</v>
      </c>
      <c r="BK65" s="264">
        <v>15</v>
      </c>
      <c r="BL65" s="262">
        <v>20</v>
      </c>
      <c r="BM65" s="264">
        <v>23</v>
      </c>
      <c r="BN65" s="262">
        <v>25</v>
      </c>
      <c r="BO65" s="264">
        <v>26</v>
      </c>
      <c r="BP65" s="262">
        <v>26</v>
      </c>
      <c r="BQ65" s="264">
        <v>27</v>
      </c>
      <c r="BR65" s="262">
        <v>57</v>
      </c>
      <c r="BS65" s="264">
        <v>71</v>
      </c>
      <c r="BT65" s="262">
        <v>84</v>
      </c>
      <c r="BU65" s="264">
        <v>102</v>
      </c>
      <c r="BV65" s="262">
        <v>122</v>
      </c>
      <c r="BW65" s="264">
        <v>130</v>
      </c>
      <c r="BX65" s="262">
        <v>130</v>
      </c>
      <c r="BY65" s="264">
        <v>99</v>
      </c>
      <c r="BZ65" s="262">
        <v>104</v>
      </c>
      <c r="CA65" s="264">
        <v>124</v>
      </c>
      <c r="CB65" s="262">
        <v>171</v>
      </c>
      <c r="CC65" s="264">
        <v>220</v>
      </c>
      <c r="CD65" s="262">
        <v>208</v>
      </c>
      <c r="CE65" s="264">
        <v>182</v>
      </c>
      <c r="CF65" s="262">
        <v>152</v>
      </c>
      <c r="CG65" s="264">
        <v>233</v>
      </c>
      <c r="CH65" s="262">
        <v>259</v>
      </c>
      <c r="CI65" s="264">
        <v>331</v>
      </c>
      <c r="CJ65" s="262">
        <v>406</v>
      </c>
      <c r="CK65" s="264">
        <v>393</v>
      </c>
      <c r="CL65" s="262">
        <v>387</v>
      </c>
      <c r="CM65" s="264">
        <v>387</v>
      </c>
      <c r="CN65" s="262">
        <v>360</v>
      </c>
      <c r="CO65" s="264">
        <v>110</v>
      </c>
      <c r="CP65" s="262">
        <v>107</v>
      </c>
      <c r="CQ65" s="264">
        <v>107</v>
      </c>
      <c r="CR65" s="262">
        <v>152</v>
      </c>
      <c r="CS65" s="264">
        <v>172</v>
      </c>
      <c r="CT65" s="262">
        <v>188</v>
      </c>
      <c r="CU65" s="264">
        <v>300</v>
      </c>
      <c r="CV65" s="262">
        <v>365</v>
      </c>
      <c r="CW65" s="264">
        <v>403</v>
      </c>
      <c r="CX65" s="262">
        <v>473</v>
      </c>
      <c r="CY65" s="264">
        <v>520</v>
      </c>
      <c r="CZ65" s="262">
        <v>601</v>
      </c>
      <c r="DA65" s="264">
        <v>705</v>
      </c>
      <c r="DB65" s="262">
        <v>839</v>
      </c>
      <c r="DC65" s="262">
        <v>998</v>
      </c>
      <c r="DD65" s="262">
        <v>945</v>
      </c>
      <c r="DE65" s="262">
        <v>808</v>
      </c>
      <c r="DF65" s="262">
        <v>660</v>
      </c>
      <c r="DG65" s="262">
        <v>569</v>
      </c>
      <c r="DH65" s="262">
        <v>494</v>
      </c>
      <c r="DI65" s="262">
        <v>506</v>
      </c>
      <c r="DJ65" s="262">
        <v>583</v>
      </c>
      <c r="DK65" s="262">
        <v>693</v>
      </c>
      <c r="DL65" s="262">
        <v>703</v>
      </c>
      <c r="DM65" s="262">
        <v>780</v>
      </c>
      <c r="DN65" s="243"/>
      <c r="DO65" s="243"/>
    </row>
    <row r="66" spans="1:119" customFormat="1" ht="15" x14ac:dyDescent="0.25">
      <c r="A66" s="266" t="s">
        <v>1653</v>
      </c>
      <c r="B66" s="290" t="s">
        <v>1617</v>
      </c>
      <c r="C66" s="268">
        <v>0</v>
      </c>
      <c r="D66" s="269">
        <v>0</v>
      </c>
      <c r="E66" s="270">
        <v>0</v>
      </c>
      <c r="F66" s="268">
        <v>0</v>
      </c>
      <c r="G66" s="270">
        <v>0</v>
      </c>
      <c r="H66" s="268">
        <v>0</v>
      </c>
      <c r="I66" s="270">
        <v>0</v>
      </c>
      <c r="J66" s="268">
        <v>0</v>
      </c>
      <c r="K66" s="270">
        <v>0</v>
      </c>
      <c r="L66" s="268">
        <v>0</v>
      </c>
      <c r="M66" s="270">
        <v>0</v>
      </c>
      <c r="N66" s="268">
        <v>0</v>
      </c>
      <c r="O66" s="270">
        <v>0</v>
      </c>
      <c r="P66" s="268">
        <v>0</v>
      </c>
      <c r="Q66" s="270">
        <v>0</v>
      </c>
      <c r="R66" s="268">
        <v>0</v>
      </c>
      <c r="S66" s="269">
        <v>0</v>
      </c>
      <c r="T66" s="269">
        <v>0</v>
      </c>
      <c r="U66" s="270">
        <v>0</v>
      </c>
      <c r="V66" s="268">
        <v>1</v>
      </c>
      <c r="W66" s="270">
        <v>0</v>
      </c>
      <c r="X66" s="268">
        <v>1</v>
      </c>
      <c r="Y66" s="270">
        <v>1</v>
      </c>
      <c r="Z66" s="268">
        <v>1</v>
      </c>
      <c r="AA66" s="270">
        <v>1</v>
      </c>
      <c r="AB66" s="268">
        <v>1</v>
      </c>
      <c r="AC66" s="270">
        <v>1</v>
      </c>
      <c r="AD66" s="268">
        <v>1</v>
      </c>
      <c r="AE66" s="270">
        <v>1</v>
      </c>
      <c r="AF66" s="268">
        <v>1</v>
      </c>
      <c r="AG66" s="270">
        <v>1</v>
      </c>
      <c r="AH66" s="268">
        <v>0</v>
      </c>
      <c r="AI66" s="270">
        <v>0</v>
      </c>
      <c r="AJ66" s="268">
        <v>1</v>
      </c>
      <c r="AK66" s="270">
        <v>1</v>
      </c>
      <c r="AL66" s="268">
        <v>1</v>
      </c>
      <c r="AM66" s="270">
        <v>1</v>
      </c>
      <c r="AN66" s="268">
        <v>1</v>
      </c>
      <c r="AO66" s="270">
        <v>1</v>
      </c>
      <c r="AP66" s="268">
        <v>1</v>
      </c>
      <c r="AQ66" s="270">
        <v>1</v>
      </c>
      <c r="AR66" s="268">
        <v>1</v>
      </c>
      <c r="AS66" s="270">
        <v>0</v>
      </c>
      <c r="AT66" s="268">
        <v>0</v>
      </c>
      <c r="AU66" s="270">
        <v>1</v>
      </c>
      <c r="AV66" s="268">
        <v>2</v>
      </c>
      <c r="AW66" s="270">
        <v>4</v>
      </c>
      <c r="AX66" s="268">
        <v>4</v>
      </c>
      <c r="AY66" s="270">
        <v>4</v>
      </c>
      <c r="AZ66" s="268">
        <v>5</v>
      </c>
      <c r="BA66" s="270">
        <v>4</v>
      </c>
      <c r="BB66" s="268">
        <v>4</v>
      </c>
      <c r="BC66" s="270">
        <v>5</v>
      </c>
      <c r="BD66" s="268">
        <v>5</v>
      </c>
      <c r="BE66" s="270">
        <v>5</v>
      </c>
      <c r="BF66" s="268">
        <v>5</v>
      </c>
      <c r="BG66" s="270">
        <v>5</v>
      </c>
      <c r="BH66" s="268">
        <v>6</v>
      </c>
      <c r="BI66" s="270">
        <v>7</v>
      </c>
      <c r="BJ66" s="268">
        <v>6</v>
      </c>
      <c r="BK66" s="270">
        <v>6</v>
      </c>
      <c r="BL66" s="268">
        <v>6</v>
      </c>
      <c r="BM66" s="270">
        <v>7</v>
      </c>
      <c r="BN66" s="268">
        <v>8</v>
      </c>
      <c r="BO66" s="270">
        <v>8</v>
      </c>
      <c r="BP66" s="268">
        <v>8</v>
      </c>
      <c r="BQ66" s="270">
        <v>9</v>
      </c>
      <c r="BR66" s="268">
        <v>10</v>
      </c>
      <c r="BS66" s="270">
        <v>12</v>
      </c>
      <c r="BT66" s="268">
        <v>13</v>
      </c>
      <c r="BU66" s="270">
        <v>15</v>
      </c>
      <c r="BV66" s="268">
        <v>18</v>
      </c>
      <c r="BW66" s="270">
        <v>21</v>
      </c>
      <c r="BX66" s="268">
        <v>22</v>
      </c>
      <c r="BY66" s="270">
        <v>22</v>
      </c>
      <c r="BZ66" s="268">
        <v>25</v>
      </c>
      <c r="CA66" s="270">
        <v>27</v>
      </c>
      <c r="CB66" s="268">
        <v>34</v>
      </c>
      <c r="CC66" s="270">
        <v>43</v>
      </c>
      <c r="CD66" s="268">
        <v>48</v>
      </c>
      <c r="CE66" s="270">
        <v>53</v>
      </c>
      <c r="CF66" s="268">
        <v>181</v>
      </c>
      <c r="CG66" s="270">
        <v>207</v>
      </c>
      <c r="CH66" s="268">
        <v>193</v>
      </c>
      <c r="CI66" s="270">
        <v>166</v>
      </c>
      <c r="CJ66" s="268">
        <v>161</v>
      </c>
      <c r="CK66" s="270">
        <v>158</v>
      </c>
      <c r="CL66" s="268">
        <v>258</v>
      </c>
      <c r="CM66" s="270">
        <v>261</v>
      </c>
      <c r="CN66" s="268">
        <v>254</v>
      </c>
      <c r="CO66" s="270">
        <v>101</v>
      </c>
      <c r="CP66" s="268">
        <v>105</v>
      </c>
      <c r="CQ66" s="270">
        <v>108</v>
      </c>
      <c r="CR66" s="268">
        <v>111</v>
      </c>
      <c r="CS66" s="270">
        <v>113</v>
      </c>
      <c r="CT66" s="268">
        <v>112</v>
      </c>
      <c r="CU66" s="270">
        <v>112</v>
      </c>
      <c r="CV66" s="268">
        <v>119</v>
      </c>
      <c r="CW66" s="270">
        <v>129</v>
      </c>
      <c r="CX66" s="268">
        <v>137</v>
      </c>
      <c r="CY66" s="270">
        <v>140</v>
      </c>
      <c r="CZ66" s="268">
        <v>143</v>
      </c>
      <c r="DA66" s="270">
        <v>148</v>
      </c>
      <c r="DB66" s="268">
        <v>160</v>
      </c>
      <c r="DC66" s="268">
        <v>172</v>
      </c>
      <c r="DD66" s="268">
        <v>179</v>
      </c>
      <c r="DE66" s="268">
        <v>176</v>
      </c>
      <c r="DF66" s="268">
        <v>167</v>
      </c>
      <c r="DG66" s="268">
        <v>148</v>
      </c>
      <c r="DH66" s="268">
        <v>149</v>
      </c>
      <c r="DI66" s="268">
        <v>153</v>
      </c>
      <c r="DJ66" s="268">
        <v>158</v>
      </c>
      <c r="DK66" s="268">
        <v>165</v>
      </c>
      <c r="DL66" s="268">
        <v>169</v>
      </c>
      <c r="DM66" s="268">
        <v>173</v>
      </c>
      <c r="DN66" s="243"/>
      <c r="DO66" s="243"/>
    </row>
    <row r="67" spans="1:119" customFormat="1" ht="15" x14ac:dyDescent="0.25">
      <c r="A67" s="260" t="s">
        <v>1654</v>
      </c>
      <c r="B67" s="291" t="s">
        <v>1619</v>
      </c>
      <c r="C67" s="262">
        <v>0</v>
      </c>
      <c r="D67" s="263">
        <v>0</v>
      </c>
      <c r="E67" s="264">
        <v>0</v>
      </c>
      <c r="F67" s="262">
        <v>0</v>
      </c>
      <c r="G67" s="264">
        <v>0</v>
      </c>
      <c r="H67" s="262">
        <v>0</v>
      </c>
      <c r="I67" s="264">
        <v>0</v>
      </c>
      <c r="J67" s="262">
        <v>1</v>
      </c>
      <c r="K67" s="264">
        <v>1</v>
      </c>
      <c r="L67" s="262">
        <v>1</v>
      </c>
      <c r="M67" s="264">
        <v>1</v>
      </c>
      <c r="N67" s="262">
        <v>1</v>
      </c>
      <c r="O67" s="264">
        <v>1</v>
      </c>
      <c r="P67" s="262">
        <v>1</v>
      </c>
      <c r="Q67" s="264">
        <v>1</v>
      </c>
      <c r="R67" s="262">
        <v>1</v>
      </c>
      <c r="S67" s="263">
        <v>2</v>
      </c>
      <c r="T67" s="263">
        <v>2</v>
      </c>
      <c r="U67" s="264">
        <v>2</v>
      </c>
      <c r="V67" s="262">
        <v>3</v>
      </c>
      <c r="W67" s="264">
        <v>2</v>
      </c>
      <c r="X67" s="262">
        <v>2</v>
      </c>
      <c r="Y67" s="264">
        <v>3</v>
      </c>
      <c r="Z67" s="262">
        <v>3</v>
      </c>
      <c r="AA67" s="264">
        <v>4</v>
      </c>
      <c r="AB67" s="262">
        <v>4</v>
      </c>
      <c r="AC67" s="264">
        <v>4</v>
      </c>
      <c r="AD67" s="262">
        <v>4</v>
      </c>
      <c r="AE67" s="264">
        <v>4</v>
      </c>
      <c r="AF67" s="262">
        <v>4</v>
      </c>
      <c r="AG67" s="264">
        <v>3</v>
      </c>
      <c r="AH67" s="262">
        <v>2</v>
      </c>
      <c r="AI67" s="264">
        <v>2</v>
      </c>
      <c r="AJ67" s="262">
        <v>3</v>
      </c>
      <c r="AK67" s="264">
        <v>3</v>
      </c>
      <c r="AL67" s="262">
        <v>4</v>
      </c>
      <c r="AM67" s="264">
        <v>4</v>
      </c>
      <c r="AN67" s="262">
        <v>4</v>
      </c>
      <c r="AO67" s="264">
        <v>4</v>
      </c>
      <c r="AP67" s="262">
        <v>5</v>
      </c>
      <c r="AQ67" s="264">
        <v>6</v>
      </c>
      <c r="AR67" s="262">
        <v>5</v>
      </c>
      <c r="AS67" s="264">
        <v>2</v>
      </c>
      <c r="AT67" s="262">
        <v>1</v>
      </c>
      <c r="AU67" s="264">
        <v>2</v>
      </c>
      <c r="AV67" s="262">
        <v>10</v>
      </c>
      <c r="AW67" s="264">
        <v>17</v>
      </c>
      <c r="AX67" s="262">
        <v>18</v>
      </c>
      <c r="AY67" s="264">
        <v>17</v>
      </c>
      <c r="AZ67" s="262">
        <v>21</v>
      </c>
      <c r="BA67" s="264">
        <v>21</v>
      </c>
      <c r="BB67" s="262">
        <v>21</v>
      </c>
      <c r="BC67" s="264">
        <v>22</v>
      </c>
      <c r="BD67" s="262">
        <v>22</v>
      </c>
      <c r="BE67" s="264">
        <v>24</v>
      </c>
      <c r="BF67" s="262">
        <v>26</v>
      </c>
      <c r="BG67" s="264">
        <v>26</v>
      </c>
      <c r="BH67" s="262">
        <v>27</v>
      </c>
      <c r="BI67" s="264">
        <v>32</v>
      </c>
      <c r="BJ67" s="262">
        <v>30</v>
      </c>
      <c r="BK67" s="264">
        <v>29</v>
      </c>
      <c r="BL67" s="262">
        <v>30</v>
      </c>
      <c r="BM67" s="264">
        <v>33</v>
      </c>
      <c r="BN67" s="262">
        <v>35</v>
      </c>
      <c r="BO67" s="264">
        <v>38</v>
      </c>
      <c r="BP67" s="262">
        <v>39</v>
      </c>
      <c r="BQ67" s="264">
        <v>40</v>
      </c>
      <c r="BR67" s="262">
        <v>48</v>
      </c>
      <c r="BS67" s="264">
        <v>57</v>
      </c>
      <c r="BT67" s="262">
        <v>63</v>
      </c>
      <c r="BU67" s="264">
        <v>72</v>
      </c>
      <c r="BV67" s="262">
        <v>86</v>
      </c>
      <c r="BW67" s="264">
        <v>98</v>
      </c>
      <c r="BX67" s="262">
        <v>106</v>
      </c>
      <c r="BY67" s="264">
        <v>109</v>
      </c>
      <c r="BZ67" s="262">
        <v>121</v>
      </c>
      <c r="CA67" s="264">
        <v>137</v>
      </c>
      <c r="CB67" s="262">
        <v>151</v>
      </c>
      <c r="CC67" s="264">
        <v>168</v>
      </c>
      <c r="CD67" s="262">
        <v>174</v>
      </c>
      <c r="CE67" s="264">
        <v>184</v>
      </c>
      <c r="CF67" s="262">
        <v>77</v>
      </c>
      <c r="CG67" s="264">
        <v>89</v>
      </c>
      <c r="CH67" s="262">
        <v>137</v>
      </c>
      <c r="CI67" s="264">
        <v>188</v>
      </c>
      <c r="CJ67" s="262">
        <v>224</v>
      </c>
      <c r="CK67" s="264">
        <v>248</v>
      </c>
      <c r="CL67" s="262">
        <v>166</v>
      </c>
      <c r="CM67" s="264">
        <v>170</v>
      </c>
      <c r="CN67" s="262">
        <v>167</v>
      </c>
      <c r="CO67" s="264">
        <v>71</v>
      </c>
      <c r="CP67" s="262">
        <v>73</v>
      </c>
      <c r="CQ67" s="264">
        <v>74</v>
      </c>
      <c r="CR67" s="262">
        <v>76</v>
      </c>
      <c r="CS67" s="264">
        <v>77</v>
      </c>
      <c r="CT67" s="262">
        <v>77</v>
      </c>
      <c r="CU67" s="264">
        <v>76</v>
      </c>
      <c r="CV67" s="262">
        <v>81</v>
      </c>
      <c r="CW67" s="264">
        <v>88</v>
      </c>
      <c r="CX67" s="262">
        <v>94</v>
      </c>
      <c r="CY67" s="264">
        <v>95</v>
      </c>
      <c r="CZ67" s="262">
        <v>98</v>
      </c>
      <c r="DA67" s="264">
        <v>101</v>
      </c>
      <c r="DB67" s="262">
        <v>109</v>
      </c>
      <c r="DC67" s="262">
        <v>117</v>
      </c>
      <c r="DD67" s="262">
        <v>122</v>
      </c>
      <c r="DE67" s="262">
        <v>120</v>
      </c>
      <c r="DF67" s="262">
        <v>114</v>
      </c>
      <c r="DG67" s="262">
        <v>101</v>
      </c>
      <c r="DH67" s="262">
        <v>102</v>
      </c>
      <c r="DI67" s="262">
        <v>104</v>
      </c>
      <c r="DJ67" s="262">
        <v>108</v>
      </c>
      <c r="DK67" s="262">
        <v>113</v>
      </c>
      <c r="DL67" s="262">
        <v>115</v>
      </c>
      <c r="DM67" s="262">
        <v>118</v>
      </c>
      <c r="DN67" s="243"/>
      <c r="DO67" s="243"/>
    </row>
    <row r="68" spans="1:119" customFormat="1" ht="15.75" thickBot="1" x14ac:dyDescent="0.3">
      <c r="A68" s="296" t="s">
        <v>1655</v>
      </c>
      <c r="B68" s="297" t="s">
        <v>1656</v>
      </c>
      <c r="C68" s="298">
        <v>13</v>
      </c>
      <c r="D68" s="299">
        <v>18</v>
      </c>
      <c r="E68" s="300">
        <v>13</v>
      </c>
      <c r="F68" s="298">
        <v>18</v>
      </c>
      <c r="G68" s="300">
        <v>10</v>
      </c>
      <c r="H68" s="298">
        <v>21</v>
      </c>
      <c r="I68" s="300">
        <v>16</v>
      </c>
      <c r="J68" s="298">
        <v>15</v>
      </c>
      <c r="K68" s="300">
        <v>16</v>
      </c>
      <c r="L68" s="298">
        <v>14</v>
      </c>
      <c r="M68" s="300">
        <v>20</v>
      </c>
      <c r="N68" s="298">
        <v>22</v>
      </c>
      <c r="O68" s="300">
        <v>16</v>
      </c>
      <c r="P68" s="298">
        <v>17</v>
      </c>
      <c r="Q68" s="300">
        <v>14</v>
      </c>
      <c r="R68" s="298">
        <v>21</v>
      </c>
      <c r="S68" s="299">
        <v>23</v>
      </c>
      <c r="T68" s="299">
        <v>16</v>
      </c>
      <c r="U68" s="300">
        <v>26</v>
      </c>
      <c r="V68" s="298">
        <v>46</v>
      </c>
      <c r="W68" s="300">
        <v>44</v>
      </c>
      <c r="X68" s="298">
        <v>72</v>
      </c>
      <c r="Y68" s="300">
        <v>81</v>
      </c>
      <c r="Z68" s="298">
        <v>89</v>
      </c>
      <c r="AA68" s="300">
        <v>124</v>
      </c>
      <c r="AB68" s="298">
        <v>144</v>
      </c>
      <c r="AC68" s="300">
        <v>116</v>
      </c>
      <c r="AD68" s="298">
        <v>91</v>
      </c>
      <c r="AE68" s="300">
        <v>86</v>
      </c>
      <c r="AF68" s="298">
        <v>70</v>
      </c>
      <c r="AG68" s="300">
        <v>25</v>
      </c>
      <c r="AH68" s="298">
        <v>14</v>
      </c>
      <c r="AI68" s="300">
        <v>12</v>
      </c>
      <c r="AJ68" s="298">
        <v>16</v>
      </c>
      <c r="AK68" s="300">
        <v>18</v>
      </c>
      <c r="AL68" s="298">
        <v>21</v>
      </c>
      <c r="AM68" s="300">
        <v>28</v>
      </c>
      <c r="AN68" s="298">
        <v>26</v>
      </c>
      <c r="AO68" s="300">
        <v>32</v>
      </c>
      <c r="AP68" s="298">
        <v>32</v>
      </c>
      <c r="AQ68" s="300">
        <v>33</v>
      </c>
      <c r="AR68" s="298">
        <v>18</v>
      </c>
      <c r="AS68" s="300">
        <v>5</v>
      </c>
      <c r="AT68" s="298">
        <v>9</v>
      </c>
      <c r="AU68" s="300">
        <v>14</v>
      </c>
      <c r="AV68" s="298">
        <v>51</v>
      </c>
      <c r="AW68" s="300">
        <v>44</v>
      </c>
      <c r="AX68" s="298">
        <v>54</v>
      </c>
      <c r="AY68" s="300">
        <v>65</v>
      </c>
      <c r="AZ68" s="298">
        <v>61</v>
      </c>
      <c r="BA68" s="300">
        <v>67</v>
      </c>
      <c r="BB68" s="298">
        <v>65</v>
      </c>
      <c r="BC68" s="300">
        <v>94</v>
      </c>
      <c r="BD68" s="298">
        <v>104</v>
      </c>
      <c r="BE68" s="300">
        <v>119</v>
      </c>
      <c r="BF68" s="298">
        <v>157</v>
      </c>
      <c r="BG68" s="300">
        <v>176</v>
      </c>
      <c r="BH68" s="298">
        <v>224</v>
      </c>
      <c r="BI68" s="300">
        <v>238</v>
      </c>
      <c r="BJ68" s="298">
        <v>233</v>
      </c>
      <c r="BK68" s="300">
        <v>315</v>
      </c>
      <c r="BL68" s="298">
        <v>519</v>
      </c>
      <c r="BM68" s="300">
        <v>443</v>
      </c>
      <c r="BN68" s="298">
        <v>550</v>
      </c>
      <c r="BO68" s="300">
        <v>615</v>
      </c>
      <c r="BP68" s="298">
        <v>594</v>
      </c>
      <c r="BQ68" s="300">
        <v>481</v>
      </c>
      <c r="BR68" s="298">
        <v>416</v>
      </c>
      <c r="BS68" s="300">
        <v>346</v>
      </c>
      <c r="BT68" s="298">
        <v>232</v>
      </c>
      <c r="BU68" s="300">
        <v>166</v>
      </c>
      <c r="BV68" s="298">
        <v>107</v>
      </c>
      <c r="BW68" s="300">
        <v>135</v>
      </c>
      <c r="BX68" s="298">
        <v>116</v>
      </c>
      <c r="BY68" s="300">
        <v>210</v>
      </c>
      <c r="BZ68" s="298">
        <v>122</v>
      </c>
      <c r="CA68" s="300">
        <v>60</v>
      </c>
      <c r="CB68" s="298">
        <v>104</v>
      </c>
      <c r="CC68" s="300">
        <v>66</v>
      </c>
      <c r="CD68" s="298">
        <v>99</v>
      </c>
      <c r="CE68" s="300">
        <v>202</v>
      </c>
      <c r="CF68" s="298">
        <v>263</v>
      </c>
      <c r="CG68" s="300">
        <v>328</v>
      </c>
      <c r="CH68" s="298">
        <v>401</v>
      </c>
      <c r="CI68" s="300">
        <v>366</v>
      </c>
      <c r="CJ68" s="298">
        <v>423</v>
      </c>
      <c r="CK68" s="300">
        <v>632</v>
      </c>
      <c r="CL68" s="298">
        <v>605</v>
      </c>
      <c r="CM68" s="300">
        <v>650</v>
      </c>
      <c r="CN68" s="298">
        <v>751</v>
      </c>
      <c r="CO68" s="300">
        <v>263</v>
      </c>
      <c r="CP68" s="298">
        <v>345</v>
      </c>
      <c r="CQ68" s="300">
        <v>535</v>
      </c>
      <c r="CR68" s="298">
        <v>324</v>
      </c>
      <c r="CS68" s="300">
        <v>490</v>
      </c>
      <c r="CT68" s="298">
        <v>574</v>
      </c>
      <c r="CU68" s="300">
        <v>790</v>
      </c>
      <c r="CV68" s="298">
        <v>956</v>
      </c>
      <c r="CW68" s="300">
        <v>1275</v>
      </c>
      <c r="CX68" s="298">
        <v>1357</v>
      </c>
      <c r="CY68" s="300">
        <v>1555</v>
      </c>
      <c r="CZ68" s="298">
        <v>1528</v>
      </c>
      <c r="DA68" s="300">
        <v>1761</v>
      </c>
      <c r="DB68" s="298">
        <v>1669</v>
      </c>
      <c r="DC68" s="298">
        <v>1537</v>
      </c>
      <c r="DD68" s="298">
        <v>2065</v>
      </c>
      <c r="DE68" s="298">
        <v>2900</v>
      </c>
      <c r="DF68" s="298">
        <v>3791</v>
      </c>
      <c r="DG68" s="298">
        <v>2496</v>
      </c>
      <c r="DH68" s="298">
        <v>1654</v>
      </c>
      <c r="DI68" s="298">
        <v>2165</v>
      </c>
      <c r="DJ68" s="298">
        <v>2902</v>
      </c>
      <c r="DK68" s="298">
        <v>3924</v>
      </c>
      <c r="DL68" s="298">
        <v>3559</v>
      </c>
      <c r="DM68" s="298">
        <v>3769</v>
      </c>
      <c r="DN68" s="243"/>
      <c r="DO68" s="243"/>
    </row>
    <row r="70" spans="1:119" x14ac:dyDescent="0.2">
      <c r="B70" s="301"/>
    </row>
    <row r="71" spans="1:119" x14ac:dyDescent="0.2">
      <c r="B71" s="301"/>
    </row>
    <row r="72" spans="1:119" x14ac:dyDescent="0.2">
      <c r="B72" s="301"/>
    </row>
  </sheetData>
  <mergeCells count="4">
    <mergeCell ref="A1:E1"/>
    <mergeCell ref="A2:E2"/>
    <mergeCell ref="A3:E3"/>
    <mergeCell ref="A4:E4"/>
  </mergeCells>
  <conditionalFormatting sqref="C64:DH64">
    <cfRule type="cellIs" dxfId="35" priority="30" stopIfTrue="1" operator="equal">
      <formula>0</formula>
    </cfRule>
  </conditionalFormatting>
  <conditionalFormatting sqref="DI64">
    <cfRule type="cellIs" dxfId="34" priority="29" stopIfTrue="1" operator="equal">
      <formula>0</formula>
    </cfRule>
  </conditionalFormatting>
  <conditionalFormatting sqref="C52:DH52">
    <cfRule type="cellIs" dxfId="33" priority="28" stopIfTrue="1" operator="equal">
      <formula>0</formula>
    </cfRule>
  </conditionalFormatting>
  <conditionalFormatting sqref="DI52">
    <cfRule type="cellIs" dxfId="32" priority="27" stopIfTrue="1" operator="equal">
      <formula>0</formula>
    </cfRule>
  </conditionalFormatting>
  <conditionalFormatting sqref="C39:DH39">
    <cfRule type="cellIs" dxfId="31" priority="26" stopIfTrue="1" operator="equal">
      <formula>0</formula>
    </cfRule>
  </conditionalFormatting>
  <conditionalFormatting sqref="DI39">
    <cfRule type="cellIs" dxfId="30" priority="25" stopIfTrue="1" operator="equal">
      <formula>0</formula>
    </cfRule>
  </conditionalFormatting>
  <conditionalFormatting sqref="DJ10:DJ18 DJ20:DJ26 DJ29:DJ38 DJ65:DJ68 DJ53:DJ63 DJ40:DJ51">
    <cfRule type="cellIs" dxfId="29" priority="24" stopIfTrue="1" operator="equal">
      <formula>0</formula>
    </cfRule>
  </conditionalFormatting>
  <conditionalFormatting sqref="DJ19">
    <cfRule type="cellIs" dxfId="28" priority="23" stopIfTrue="1" operator="equal">
      <formula>0</formula>
    </cfRule>
  </conditionalFormatting>
  <conditionalFormatting sqref="DJ27:DJ28">
    <cfRule type="cellIs" dxfId="27" priority="22" stopIfTrue="1" operator="equal">
      <formula>0</formula>
    </cfRule>
  </conditionalFormatting>
  <conditionalFormatting sqref="DJ64">
    <cfRule type="cellIs" dxfId="26" priority="21" stopIfTrue="1" operator="equal">
      <formula>0</formula>
    </cfRule>
  </conditionalFormatting>
  <conditionalFormatting sqref="DJ52">
    <cfRule type="cellIs" dxfId="25" priority="20" stopIfTrue="1" operator="equal">
      <formula>0</formula>
    </cfRule>
  </conditionalFormatting>
  <conditionalFormatting sqref="DJ39">
    <cfRule type="cellIs" dxfId="24" priority="19" stopIfTrue="1" operator="equal">
      <formula>0</formula>
    </cfRule>
  </conditionalFormatting>
  <conditionalFormatting sqref="DK10:DK18 DK20:DK26 DK29:DK38 DK65:DK68 DK53:DK63 DK40:DK51">
    <cfRule type="cellIs" dxfId="23" priority="18" stopIfTrue="1" operator="equal">
      <formula>0</formula>
    </cfRule>
  </conditionalFormatting>
  <conditionalFormatting sqref="DK19">
    <cfRule type="cellIs" dxfId="22" priority="17" stopIfTrue="1" operator="equal">
      <formula>0</formula>
    </cfRule>
  </conditionalFormatting>
  <conditionalFormatting sqref="DK27:DK28">
    <cfRule type="cellIs" dxfId="21" priority="16" stopIfTrue="1" operator="equal">
      <formula>0</formula>
    </cfRule>
  </conditionalFormatting>
  <conditionalFormatting sqref="DK64">
    <cfRule type="cellIs" dxfId="20" priority="15" stopIfTrue="1" operator="equal">
      <formula>0</formula>
    </cfRule>
  </conditionalFormatting>
  <conditionalFormatting sqref="DK52">
    <cfRule type="cellIs" dxfId="19" priority="14" stopIfTrue="1" operator="equal">
      <formula>0</formula>
    </cfRule>
  </conditionalFormatting>
  <conditionalFormatting sqref="DK39">
    <cfRule type="cellIs" dxfId="18" priority="13" stopIfTrue="1" operator="equal">
      <formula>0</formula>
    </cfRule>
  </conditionalFormatting>
  <conditionalFormatting sqref="DL10:DL18 DL20:DL26 DL29:DL38 DL65:DL68 DL53:DL63 DL40:DL51">
    <cfRule type="cellIs" dxfId="17" priority="12" stopIfTrue="1" operator="equal">
      <formula>0</formula>
    </cfRule>
  </conditionalFormatting>
  <conditionalFormatting sqref="DL19">
    <cfRule type="cellIs" dxfId="16" priority="11" stopIfTrue="1" operator="equal">
      <formula>0</formula>
    </cfRule>
  </conditionalFormatting>
  <conditionalFormatting sqref="DL27:DL28">
    <cfRule type="cellIs" dxfId="15" priority="10" stopIfTrue="1" operator="equal">
      <formula>0</formula>
    </cfRule>
  </conditionalFormatting>
  <conditionalFormatting sqref="DL64">
    <cfRule type="cellIs" dxfId="14" priority="9" stopIfTrue="1" operator="equal">
      <formula>0</formula>
    </cfRule>
  </conditionalFormatting>
  <conditionalFormatting sqref="DL52">
    <cfRule type="cellIs" dxfId="13" priority="8" stopIfTrue="1" operator="equal">
      <formula>0</formula>
    </cfRule>
  </conditionalFormatting>
  <conditionalFormatting sqref="DL39">
    <cfRule type="cellIs" dxfId="12" priority="7" stopIfTrue="1" operator="equal">
      <formula>0</formula>
    </cfRule>
  </conditionalFormatting>
  <conditionalFormatting sqref="DM10:DM18 DM20:DM26 DM29:DM38 DM65:DM68 DM53:DM63 DM40:DM51">
    <cfRule type="cellIs" dxfId="11" priority="6" stopIfTrue="1" operator="equal">
      <formula>0</formula>
    </cfRule>
  </conditionalFormatting>
  <conditionalFormatting sqref="DM19">
    <cfRule type="cellIs" dxfId="10" priority="5" stopIfTrue="1" operator="equal">
      <formula>0</formula>
    </cfRule>
  </conditionalFormatting>
  <conditionalFormatting sqref="DM27:DM28">
    <cfRule type="cellIs" dxfId="9" priority="4" stopIfTrue="1" operator="equal">
      <formula>0</formula>
    </cfRule>
  </conditionalFormatting>
  <conditionalFormatting sqref="DM64">
    <cfRule type="cellIs" dxfId="8" priority="3" stopIfTrue="1" operator="equal">
      <formula>0</formula>
    </cfRule>
  </conditionalFormatting>
  <conditionalFormatting sqref="DM52">
    <cfRule type="cellIs" dxfId="7" priority="2" stopIfTrue="1" operator="equal">
      <formula>0</formula>
    </cfRule>
  </conditionalFormatting>
  <conditionalFormatting sqref="DM39">
    <cfRule type="cellIs" dxfId="6" priority="1" stopIfTrue="1" operator="equal">
      <formula>0</formula>
    </cfRule>
  </conditionalFormatting>
  <conditionalFormatting sqref="C10:DH18 C20:DH26 C29:DH38 C65:DH68 C53:DH63 C40:DH51">
    <cfRule type="cellIs" dxfId="5" priority="36" stopIfTrue="1" operator="equal">
      <formula>0</formula>
    </cfRule>
  </conditionalFormatting>
  <conditionalFormatting sqref="DI10:DI18 DI20:DI26 DI29:DI38 DI65:DI68 DI53:DI63 DI40:DI51">
    <cfRule type="cellIs" dxfId="4" priority="35" stopIfTrue="1" operator="equal">
      <formula>0</formula>
    </cfRule>
  </conditionalFormatting>
  <conditionalFormatting sqref="C19:DH19">
    <cfRule type="cellIs" dxfId="3" priority="34" stopIfTrue="1" operator="equal">
      <formula>0</formula>
    </cfRule>
  </conditionalFormatting>
  <conditionalFormatting sqref="DI19">
    <cfRule type="cellIs" dxfId="2" priority="33" stopIfTrue="1" operator="equal">
      <formula>0</formula>
    </cfRule>
  </conditionalFormatting>
  <conditionalFormatting sqref="C27:DH28">
    <cfRule type="cellIs" dxfId="1" priority="32" stopIfTrue="1" operator="equal">
      <formula>0</formula>
    </cfRule>
  </conditionalFormatting>
  <conditionalFormatting sqref="DI27:DI28">
    <cfRule type="cellIs" dxfId="0" priority="31" stopIfTrue="1" operator="equal">
      <formula>0</formula>
    </cfRule>
  </conditionalFormatting>
  <pageMargins left="0.25" right="0.25" top="0.25" bottom="0.25" header="0.5" footer="0.5"/>
  <pageSetup orientation="portrait" r:id="rId1"/>
  <headerFooter alignWithMargins="0"/>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67"/>
  <sheetViews>
    <sheetView workbookViewId="0">
      <pane xSplit="3" ySplit="8" topLeftCell="AT9" activePane="bottomRight" state="frozen"/>
      <selection activeCell="E8" sqref="E8"/>
      <selection pane="topRight" activeCell="E8" sqref="E8"/>
      <selection pane="bottomLeft" activeCell="E8" sqref="E8"/>
      <selection pane="bottomRight"/>
    </sheetView>
  </sheetViews>
  <sheetFormatPr defaultRowHeight="15" x14ac:dyDescent="0.25"/>
  <cols>
    <col min="1" max="1" width="5.7109375" customWidth="1"/>
    <col min="2" max="2" width="50.7109375" customWidth="1"/>
    <col min="3" max="3" width="13.7109375" customWidth="1"/>
    <col min="257" max="257" width="5.7109375" customWidth="1"/>
    <col min="258" max="258" width="50.7109375" customWidth="1"/>
    <col min="259" max="259" width="13.7109375" customWidth="1"/>
    <col min="513" max="513" width="5.7109375" customWidth="1"/>
    <col min="514" max="514" width="50.7109375" customWidth="1"/>
    <col min="515" max="515" width="13.7109375" customWidth="1"/>
    <col min="769" max="769" width="5.7109375" customWidth="1"/>
    <col min="770" max="770" width="50.7109375" customWidth="1"/>
    <col min="771" max="771" width="13.7109375" customWidth="1"/>
    <col min="1025" max="1025" width="5.7109375" customWidth="1"/>
    <col min="1026" max="1026" width="50.7109375" customWidth="1"/>
    <col min="1027" max="1027" width="13.7109375" customWidth="1"/>
    <col min="1281" max="1281" width="5.7109375" customWidth="1"/>
    <col min="1282" max="1282" width="50.7109375" customWidth="1"/>
    <col min="1283" max="1283" width="13.7109375" customWidth="1"/>
    <col min="1537" max="1537" width="5.7109375" customWidth="1"/>
    <col min="1538" max="1538" width="50.7109375" customWidth="1"/>
    <col min="1539" max="1539" width="13.7109375" customWidth="1"/>
    <col min="1793" max="1793" width="5.7109375" customWidth="1"/>
    <col min="1794" max="1794" width="50.7109375" customWidth="1"/>
    <col min="1795" max="1795" width="13.7109375" customWidth="1"/>
    <col min="2049" max="2049" width="5.7109375" customWidth="1"/>
    <col min="2050" max="2050" width="50.7109375" customWidth="1"/>
    <col min="2051" max="2051" width="13.7109375" customWidth="1"/>
    <col min="2305" max="2305" width="5.7109375" customWidth="1"/>
    <col min="2306" max="2306" width="50.7109375" customWidth="1"/>
    <col min="2307" max="2307" width="13.7109375" customWidth="1"/>
    <col min="2561" max="2561" width="5.7109375" customWidth="1"/>
    <col min="2562" max="2562" width="50.7109375" customWidth="1"/>
    <col min="2563" max="2563" width="13.7109375" customWidth="1"/>
    <col min="2817" max="2817" width="5.7109375" customWidth="1"/>
    <col min="2818" max="2818" width="50.7109375" customWidth="1"/>
    <col min="2819" max="2819" width="13.7109375" customWidth="1"/>
    <col min="3073" max="3073" width="5.7109375" customWidth="1"/>
    <col min="3074" max="3074" width="50.7109375" customWidth="1"/>
    <col min="3075" max="3075" width="13.7109375" customWidth="1"/>
    <col min="3329" max="3329" width="5.7109375" customWidth="1"/>
    <col min="3330" max="3330" width="50.7109375" customWidth="1"/>
    <col min="3331" max="3331" width="13.7109375" customWidth="1"/>
    <col min="3585" max="3585" width="5.7109375" customWidth="1"/>
    <col min="3586" max="3586" width="50.7109375" customWidth="1"/>
    <col min="3587" max="3587" width="13.7109375" customWidth="1"/>
    <col min="3841" max="3841" width="5.7109375" customWidth="1"/>
    <col min="3842" max="3842" width="50.7109375" customWidth="1"/>
    <col min="3843" max="3843" width="13.7109375" customWidth="1"/>
    <col min="4097" max="4097" width="5.7109375" customWidth="1"/>
    <col min="4098" max="4098" width="50.7109375" customWidth="1"/>
    <col min="4099" max="4099" width="13.7109375" customWidth="1"/>
    <col min="4353" max="4353" width="5.7109375" customWidth="1"/>
    <col min="4354" max="4354" width="50.7109375" customWidth="1"/>
    <col min="4355" max="4355" width="13.7109375" customWidth="1"/>
    <col min="4609" max="4609" width="5.7109375" customWidth="1"/>
    <col min="4610" max="4610" width="50.7109375" customWidth="1"/>
    <col min="4611" max="4611" width="13.7109375" customWidth="1"/>
    <col min="4865" max="4865" width="5.7109375" customWidth="1"/>
    <col min="4866" max="4866" width="50.7109375" customWidth="1"/>
    <col min="4867" max="4867" width="13.7109375" customWidth="1"/>
    <col min="5121" max="5121" width="5.7109375" customWidth="1"/>
    <col min="5122" max="5122" width="50.7109375" customWidth="1"/>
    <col min="5123" max="5123" width="13.7109375" customWidth="1"/>
    <col min="5377" max="5377" width="5.7109375" customWidth="1"/>
    <col min="5378" max="5378" width="50.7109375" customWidth="1"/>
    <col min="5379" max="5379" width="13.7109375" customWidth="1"/>
    <col min="5633" max="5633" width="5.7109375" customWidth="1"/>
    <col min="5634" max="5634" width="50.7109375" customWidth="1"/>
    <col min="5635" max="5635" width="13.7109375" customWidth="1"/>
    <col min="5889" max="5889" width="5.7109375" customWidth="1"/>
    <col min="5890" max="5890" width="50.7109375" customWidth="1"/>
    <col min="5891" max="5891" width="13.7109375" customWidth="1"/>
    <col min="6145" max="6145" width="5.7109375" customWidth="1"/>
    <col min="6146" max="6146" width="50.7109375" customWidth="1"/>
    <col min="6147" max="6147" width="13.7109375" customWidth="1"/>
    <col min="6401" max="6401" width="5.7109375" customWidth="1"/>
    <col min="6402" max="6402" width="50.7109375" customWidth="1"/>
    <col min="6403" max="6403" width="13.7109375" customWidth="1"/>
    <col min="6657" max="6657" width="5.7109375" customWidth="1"/>
    <col min="6658" max="6658" width="50.7109375" customWidth="1"/>
    <col min="6659" max="6659" width="13.7109375" customWidth="1"/>
    <col min="6913" max="6913" width="5.7109375" customWidth="1"/>
    <col min="6914" max="6914" width="50.7109375" customWidth="1"/>
    <col min="6915" max="6915" width="13.7109375" customWidth="1"/>
    <col min="7169" max="7169" width="5.7109375" customWidth="1"/>
    <col min="7170" max="7170" width="50.7109375" customWidth="1"/>
    <col min="7171" max="7171" width="13.7109375" customWidth="1"/>
    <col min="7425" max="7425" width="5.7109375" customWidth="1"/>
    <col min="7426" max="7426" width="50.7109375" customWidth="1"/>
    <col min="7427" max="7427" width="13.7109375" customWidth="1"/>
    <col min="7681" max="7681" width="5.7109375" customWidth="1"/>
    <col min="7682" max="7682" width="50.7109375" customWidth="1"/>
    <col min="7683" max="7683" width="13.7109375" customWidth="1"/>
    <col min="7937" max="7937" width="5.7109375" customWidth="1"/>
    <col min="7938" max="7938" width="50.7109375" customWidth="1"/>
    <col min="7939" max="7939" width="13.7109375" customWidth="1"/>
    <col min="8193" max="8193" width="5.7109375" customWidth="1"/>
    <col min="8194" max="8194" width="50.7109375" customWidth="1"/>
    <col min="8195" max="8195" width="13.7109375" customWidth="1"/>
    <col min="8449" max="8449" width="5.7109375" customWidth="1"/>
    <col min="8450" max="8450" width="50.7109375" customWidth="1"/>
    <col min="8451" max="8451" width="13.7109375" customWidth="1"/>
    <col min="8705" max="8705" width="5.7109375" customWidth="1"/>
    <col min="8706" max="8706" width="50.7109375" customWidth="1"/>
    <col min="8707" max="8707" width="13.7109375" customWidth="1"/>
    <col min="8961" max="8961" width="5.7109375" customWidth="1"/>
    <col min="8962" max="8962" width="50.7109375" customWidth="1"/>
    <col min="8963" max="8963" width="13.7109375" customWidth="1"/>
    <col min="9217" max="9217" width="5.7109375" customWidth="1"/>
    <col min="9218" max="9218" width="50.7109375" customWidth="1"/>
    <col min="9219" max="9219" width="13.7109375" customWidth="1"/>
    <col min="9473" max="9473" width="5.7109375" customWidth="1"/>
    <col min="9474" max="9474" width="50.7109375" customWidth="1"/>
    <col min="9475" max="9475" width="13.7109375" customWidth="1"/>
    <col min="9729" max="9729" width="5.7109375" customWidth="1"/>
    <col min="9730" max="9730" width="50.7109375" customWidth="1"/>
    <col min="9731" max="9731" width="13.7109375" customWidth="1"/>
    <col min="9985" max="9985" width="5.7109375" customWidth="1"/>
    <col min="9986" max="9986" width="50.7109375" customWidth="1"/>
    <col min="9987" max="9987" width="13.7109375" customWidth="1"/>
    <col min="10241" max="10241" width="5.7109375" customWidth="1"/>
    <col min="10242" max="10242" width="50.7109375" customWidth="1"/>
    <col min="10243" max="10243" width="13.7109375" customWidth="1"/>
    <col min="10497" max="10497" width="5.7109375" customWidth="1"/>
    <col min="10498" max="10498" width="50.7109375" customWidth="1"/>
    <col min="10499" max="10499" width="13.7109375" customWidth="1"/>
    <col min="10753" max="10753" width="5.7109375" customWidth="1"/>
    <col min="10754" max="10754" width="50.7109375" customWidth="1"/>
    <col min="10755" max="10755" width="13.7109375" customWidth="1"/>
    <col min="11009" max="11009" width="5.7109375" customWidth="1"/>
    <col min="11010" max="11010" width="50.7109375" customWidth="1"/>
    <col min="11011" max="11011" width="13.7109375" customWidth="1"/>
    <col min="11265" max="11265" width="5.7109375" customWidth="1"/>
    <col min="11266" max="11266" width="50.7109375" customWidth="1"/>
    <col min="11267" max="11267" width="13.7109375" customWidth="1"/>
    <col min="11521" max="11521" width="5.7109375" customWidth="1"/>
    <col min="11522" max="11522" width="50.7109375" customWidth="1"/>
    <col min="11523" max="11523" width="13.7109375" customWidth="1"/>
    <col min="11777" max="11777" width="5.7109375" customWidth="1"/>
    <col min="11778" max="11778" width="50.7109375" customWidth="1"/>
    <col min="11779" max="11779" width="13.7109375" customWidth="1"/>
    <col min="12033" max="12033" width="5.7109375" customWidth="1"/>
    <col min="12034" max="12034" width="50.7109375" customWidth="1"/>
    <col min="12035" max="12035" width="13.7109375" customWidth="1"/>
    <col min="12289" max="12289" width="5.7109375" customWidth="1"/>
    <col min="12290" max="12290" width="50.7109375" customWidth="1"/>
    <col min="12291" max="12291" width="13.7109375" customWidth="1"/>
    <col min="12545" max="12545" width="5.7109375" customWidth="1"/>
    <col min="12546" max="12546" width="50.7109375" customWidth="1"/>
    <col min="12547" max="12547" width="13.7109375" customWidth="1"/>
    <col min="12801" max="12801" width="5.7109375" customWidth="1"/>
    <col min="12802" max="12802" width="50.7109375" customWidth="1"/>
    <col min="12803" max="12803" width="13.7109375" customWidth="1"/>
    <col min="13057" max="13057" width="5.7109375" customWidth="1"/>
    <col min="13058" max="13058" width="50.7109375" customWidth="1"/>
    <col min="13059" max="13059" width="13.7109375" customWidth="1"/>
    <col min="13313" max="13313" width="5.7109375" customWidth="1"/>
    <col min="13314" max="13314" width="50.7109375" customWidth="1"/>
    <col min="13315" max="13315" width="13.7109375" customWidth="1"/>
    <col min="13569" max="13569" width="5.7109375" customWidth="1"/>
    <col min="13570" max="13570" width="50.7109375" customWidth="1"/>
    <col min="13571" max="13571" width="13.7109375" customWidth="1"/>
    <col min="13825" max="13825" width="5.7109375" customWidth="1"/>
    <col min="13826" max="13826" width="50.7109375" customWidth="1"/>
    <col min="13827" max="13827" width="13.7109375" customWidth="1"/>
    <col min="14081" max="14081" width="5.7109375" customWidth="1"/>
    <col min="14082" max="14082" width="50.7109375" customWidth="1"/>
    <col min="14083" max="14083" width="13.7109375" customWidth="1"/>
    <col min="14337" max="14337" width="5.7109375" customWidth="1"/>
    <col min="14338" max="14338" width="50.7109375" customWidth="1"/>
    <col min="14339" max="14339" width="13.7109375" customWidth="1"/>
    <col min="14593" max="14593" width="5.7109375" customWidth="1"/>
    <col min="14594" max="14594" width="50.7109375" customWidth="1"/>
    <col min="14595" max="14595" width="13.7109375" customWidth="1"/>
    <col min="14849" max="14849" width="5.7109375" customWidth="1"/>
    <col min="14850" max="14850" width="50.7109375" customWidth="1"/>
    <col min="14851" max="14851" width="13.7109375" customWidth="1"/>
    <col min="15105" max="15105" width="5.7109375" customWidth="1"/>
    <col min="15106" max="15106" width="50.7109375" customWidth="1"/>
    <col min="15107" max="15107" width="13.7109375" customWidth="1"/>
    <col min="15361" max="15361" width="5.7109375" customWidth="1"/>
    <col min="15362" max="15362" width="50.7109375" customWidth="1"/>
    <col min="15363" max="15363" width="13.7109375" customWidth="1"/>
    <col min="15617" max="15617" width="5.7109375" customWidth="1"/>
    <col min="15618" max="15618" width="50.7109375" customWidth="1"/>
    <col min="15619" max="15619" width="13.7109375" customWidth="1"/>
    <col min="15873" max="15873" width="5.7109375" customWidth="1"/>
    <col min="15874" max="15874" width="50.7109375" customWidth="1"/>
    <col min="15875" max="15875" width="13.7109375" customWidth="1"/>
    <col min="16129" max="16129" width="5.7109375" customWidth="1"/>
    <col min="16130" max="16130" width="50.7109375" customWidth="1"/>
    <col min="16131" max="16131" width="13.7109375" customWidth="1"/>
  </cols>
  <sheetData>
    <row r="1" spans="1:50" x14ac:dyDescent="0.25">
      <c r="A1" s="38" t="s">
        <v>1758</v>
      </c>
    </row>
    <row r="2" spans="1:50" x14ac:dyDescent="0.25">
      <c r="A2" t="s">
        <v>321</v>
      </c>
    </row>
    <row r="3" spans="1:50" x14ac:dyDescent="0.25">
      <c r="A3" t="s">
        <v>2067</v>
      </c>
    </row>
    <row r="4" spans="1:50" x14ac:dyDescent="0.25">
      <c r="A4" t="s">
        <v>238</v>
      </c>
    </row>
    <row r="5" spans="1:50" x14ac:dyDescent="0.25">
      <c r="A5" t="s">
        <v>2068</v>
      </c>
    </row>
    <row r="6" spans="1:50" x14ac:dyDescent="0.25">
      <c r="A6" t="s">
        <v>2069</v>
      </c>
    </row>
    <row r="8" spans="1:50" s="36" customFormat="1" x14ac:dyDescent="0.25">
      <c r="A8" s="36" t="s">
        <v>235</v>
      </c>
      <c r="D8" s="37">
        <v>1969</v>
      </c>
      <c r="E8" s="37">
        <v>1970</v>
      </c>
      <c r="F8" s="37">
        <v>1971</v>
      </c>
      <c r="G8" s="37">
        <v>1972</v>
      </c>
      <c r="H8" s="37">
        <v>1973</v>
      </c>
      <c r="I8" s="37">
        <v>1974</v>
      </c>
      <c r="J8" s="37">
        <v>1975</v>
      </c>
      <c r="K8" s="37">
        <v>1976</v>
      </c>
      <c r="L8" s="37">
        <v>1977</v>
      </c>
      <c r="M8" s="37">
        <v>1978</v>
      </c>
      <c r="N8" s="37">
        <v>1979</v>
      </c>
      <c r="O8" s="37">
        <v>1980</v>
      </c>
      <c r="P8" s="37">
        <v>1981</v>
      </c>
      <c r="Q8" s="37">
        <v>1982</v>
      </c>
      <c r="R8" s="37">
        <v>1983</v>
      </c>
      <c r="S8" s="37">
        <v>1984</v>
      </c>
      <c r="T8" s="37">
        <v>1985</v>
      </c>
      <c r="U8" s="37">
        <v>1986</v>
      </c>
      <c r="V8" s="37">
        <v>1987</v>
      </c>
      <c r="W8" s="37">
        <v>1988</v>
      </c>
      <c r="X8" s="37">
        <v>1989</v>
      </c>
      <c r="Y8" s="37">
        <v>1990</v>
      </c>
      <c r="Z8" s="37">
        <v>1991</v>
      </c>
      <c r="AA8" s="37">
        <v>1992</v>
      </c>
      <c r="AB8" s="37">
        <v>1993</v>
      </c>
      <c r="AC8" s="37">
        <v>1994</v>
      </c>
      <c r="AD8" s="37">
        <v>1995</v>
      </c>
      <c r="AE8" s="37">
        <v>1996</v>
      </c>
      <c r="AF8" s="37">
        <v>1997</v>
      </c>
      <c r="AG8" s="37">
        <v>1998</v>
      </c>
      <c r="AH8" s="37">
        <v>1999</v>
      </c>
      <c r="AI8" s="37">
        <v>2000</v>
      </c>
      <c r="AJ8" s="37">
        <v>2001</v>
      </c>
      <c r="AK8" s="37">
        <v>2002</v>
      </c>
      <c r="AL8" s="37">
        <v>2003</v>
      </c>
      <c r="AM8" s="37">
        <v>2004</v>
      </c>
      <c r="AN8" s="37">
        <v>2005</v>
      </c>
      <c r="AO8" s="37">
        <v>2006</v>
      </c>
      <c r="AP8" s="37">
        <v>2007</v>
      </c>
      <c r="AQ8" s="37">
        <v>2008</v>
      </c>
      <c r="AR8" s="37">
        <v>2009</v>
      </c>
      <c r="AS8" s="37">
        <v>2010</v>
      </c>
      <c r="AT8" s="37">
        <v>2011</v>
      </c>
      <c r="AU8" s="37">
        <v>2012</v>
      </c>
      <c r="AV8" s="37">
        <v>2013</v>
      </c>
      <c r="AW8" s="37">
        <v>2014</v>
      </c>
      <c r="AX8" s="37">
        <v>2015</v>
      </c>
    </row>
    <row r="9" spans="1:50" s="8" customFormat="1" x14ac:dyDescent="0.25">
      <c r="A9" s="35">
        <v>1</v>
      </c>
      <c r="B9" s="8" t="s">
        <v>234</v>
      </c>
      <c r="C9" s="8" t="s">
        <v>233</v>
      </c>
      <c r="D9" s="9">
        <v>899.5</v>
      </c>
      <c r="E9" s="9">
        <v>940.1</v>
      </c>
      <c r="F9" s="9">
        <v>1017</v>
      </c>
      <c r="G9" s="9">
        <v>1123</v>
      </c>
      <c r="H9" s="9">
        <v>1257</v>
      </c>
      <c r="I9" s="9">
        <v>1350.8</v>
      </c>
      <c r="J9" s="9">
        <v>1451.1</v>
      </c>
      <c r="K9" s="9">
        <v>1614.8</v>
      </c>
      <c r="L9" s="9">
        <v>1798.7</v>
      </c>
      <c r="M9" s="9">
        <v>2029.9</v>
      </c>
      <c r="N9" s="9">
        <v>2248.1999999999998</v>
      </c>
      <c r="O9" s="9">
        <v>2426.8000000000002</v>
      </c>
      <c r="P9" s="9">
        <v>2722.1</v>
      </c>
      <c r="Q9" s="9">
        <v>2840.4</v>
      </c>
      <c r="R9" s="9">
        <v>3060.5</v>
      </c>
      <c r="S9" s="9">
        <v>3444</v>
      </c>
      <c r="T9" s="9">
        <v>3684.2</v>
      </c>
      <c r="U9" s="9">
        <v>3848.2</v>
      </c>
      <c r="V9" s="9">
        <v>4119.2</v>
      </c>
      <c r="W9" s="9">
        <v>4493.3999999999996</v>
      </c>
      <c r="X9" s="9">
        <v>4782.2</v>
      </c>
      <c r="Y9" s="9">
        <v>5036.1000000000004</v>
      </c>
      <c r="Z9" s="9">
        <v>5186.1000000000004</v>
      </c>
      <c r="AA9" s="9">
        <v>5499.7</v>
      </c>
      <c r="AB9" s="9">
        <v>5754.8</v>
      </c>
      <c r="AC9" s="9">
        <v>6140.2</v>
      </c>
      <c r="AD9" s="9">
        <v>6479.5</v>
      </c>
      <c r="AE9" s="9">
        <v>6899.4</v>
      </c>
      <c r="AF9" s="9">
        <v>7380.4</v>
      </c>
      <c r="AG9" s="9">
        <v>7857.3</v>
      </c>
      <c r="AH9" s="9">
        <v>8324.4</v>
      </c>
      <c r="AI9" s="9">
        <v>8907</v>
      </c>
      <c r="AJ9" s="9">
        <v>9184.6</v>
      </c>
      <c r="AK9" s="9">
        <v>9436.7999999999993</v>
      </c>
      <c r="AL9" s="9">
        <v>9864.2000000000007</v>
      </c>
      <c r="AM9" s="9">
        <v>10540.9</v>
      </c>
      <c r="AN9" s="9">
        <v>11239.8</v>
      </c>
      <c r="AO9" s="9">
        <v>12004.8</v>
      </c>
      <c r="AP9" s="9">
        <v>12321.4</v>
      </c>
      <c r="AQ9" s="9">
        <v>12427.8</v>
      </c>
      <c r="AR9" s="9">
        <v>12126.1</v>
      </c>
      <c r="AS9" s="9">
        <v>12739.5</v>
      </c>
      <c r="AT9" s="9">
        <v>13352.3</v>
      </c>
      <c r="AU9" s="9">
        <v>14061.9</v>
      </c>
      <c r="AV9" s="9">
        <v>14444.8</v>
      </c>
      <c r="AW9" s="9">
        <v>15153.9</v>
      </c>
      <c r="AX9" s="9">
        <v>15665.3</v>
      </c>
    </row>
    <row r="10" spans="1:50" s="8" customFormat="1" x14ac:dyDescent="0.25">
      <c r="A10" s="35">
        <v>2</v>
      </c>
      <c r="B10" s="8" t="s">
        <v>232</v>
      </c>
      <c r="C10" s="8" t="s">
        <v>231</v>
      </c>
      <c r="D10" s="9">
        <v>586</v>
      </c>
      <c r="E10" s="9">
        <v>625.1</v>
      </c>
      <c r="F10" s="9">
        <v>667</v>
      </c>
      <c r="G10" s="9">
        <v>733.6</v>
      </c>
      <c r="H10" s="9">
        <v>815</v>
      </c>
      <c r="I10" s="9">
        <v>890.3</v>
      </c>
      <c r="J10" s="9">
        <v>950.2</v>
      </c>
      <c r="K10" s="9">
        <v>1051.2</v>
      </c>
      <c r="L10" s="9">
        <v>1169</v>
      </c>
      <c r="M10" s="9">
        <v>1320.2</v>
      </c>
      <c r="N10" s="9">
        <v>1481</v>
      </c>
      <c r="O10" s="9">
        <v>1626.2</v>
      </c>
      <c r="P10" s="9">
        <v>1795.3</v>
      </c>
      <c r="Q10" s="9">
        <v>1894.3</v>
      </c>
      <c r="R10" s="9">
        <v>2013.9</v>
      </c>
      <c r="S10" s="9">
        <v>2217.4</v>
      </c>
      <c r="T10" s="9">
        <v>2389</v>
      </c>
      <c r="U10" s="9">
        <v>2543.8000000000002</v>
      </c>
      <c r="V10" s="9">
        <v>2724.3</v>
      </c>
      <c r="W10" s="9">
        <v>2950</v>
      </c>
      <c r="X10" s="9">
        <v>3142.6</v>
      </c>
      <c r="Y10" s="9">
        <v>3342.7</v>
      </c>
      <c r="Z10" s="9">
        <v>3452</v>
      </c>
      <c r="AA10" s="9">
        <v>3671.1</v>
      </c>
      <c r="AB10" s="9">
        <v>3820.7</v>
      </c>
      <c r="AC10" s="9">
        <v>4010.1</v>
      </c>
      <c r="AD10" s="9">
        <v>4202.6000000000004</v>
      </c>
      <c r="AE10" s="9">
        <v>4422.1000000000004</v>
      </c>
      <c r="AF10" s="9">
        <v>4714.7</v>
      </c>
      <c r="AG10" s="9">
        <v>5077.8</v>
      </c>
      <c r="AH10" s="9">
        <v>5410.3</v>
      </c>
      <c r="AI10" s="9">
        <v>5856.6</v>
      </c>
      <c r="AJ10" s="9">
        <v>6046.5</v>
      </c>
      <c r="AK10" s="9">
        <v>6141.9</v>
      </c>
      <c r="AL10" s="9">
        <v>6364.5</v>
      </c>
      <c r="AM10" s="9">
        <v>6739.5</v>
      </c>
      <c r="AN10" s="9">
        <v>7086.8</v>
      </c>
      <c r="AO10" s="9">
        <v>7502.3</v>
      </c>
      <c r="AP10" s="9">
        <v>7898.3</v>
      </c>
      <c r="AQ10" s="9">
        <v>8078.3</v>
      </c>
      <c r="AR10" s="9">
        <v>7787</v>
      </c>
      <c r="AS10" s="9">
        <v>7961.4</v>
      </c>
      <c r="AT10" s="9">
        <v>8269</v>
      </c>
      <c r="AU10" s="9">
        <v>8609.9</v>
      </c>
      <c r="AV10" s="9">
        <v>8842.4</v>
      </c>
      <c r="AW10" s="9">
        <v>9253.4</v>
      </c>
      <c r="AX10" s="9">
        <v>9693.1</v>
      </c>
    </row>
    <row r="11" spans="1:50" s="10" customFormat="1" x14ac:dyDescent="0.25">
      <c r="A11" s="32">
        <v>3</v>
      </c>
      <c r="B11" s="10" t="s">
        <v>230</v>
      </c>
      <c r="C11" s="10" t="s">
        <v>229</v>
      </c>
      <c r="D11" s="11">
        <v>518.29999999999995</v>
      </c>
      <c r="E11" s="11">
        <v>551.6</v>
      </c>
      <c r="F11" s="11">
        <v>584.5</v>
      </c>
      <c r="G11" s="11">
        <v>638.79999999999995</v>
      </c>
      <c r="H11" s="11">
        <v>708.8</v>
      </c>
      <c r="I11" s="11">
        <v>772.3</v>
      </c>
      <c r="J11" s="11">
        <v>814.8</v>
      </c>
      <c r="K11" s="11">
        <v>899.7</v>
      </c>
      <c r="L11" s="11">
        <v>994.2</v>
      </c>
      <c r="M11" s="11">
        <v>1120.5999999999999</v>
      </c>
      <c r="N11" s="11">
        <v>1253.3</v>
      </c>
      <c r="O11" s="11">
        <v>1373.4</v>
      </c>
      <c r="P11" s="11">
        <v>1511.4</v>
      </c>
      <c r="Q11" s="11">
        <v>1587.5</v>
      </c>
      <c r="R11" s="11">
        <v>1677.5</v>
      </c>
      <c r="S11" s="11">
        <v>1844.9</v>
      </c>
      <c r="T11" s="11">
        <v>1982.6</v>
      </c>
      <c r="U11" s="11">
        <v>2102.3000000000002</v>
      </c>
      <c r="V11" s="11">
        <v>2256.3000000000002</v>
      </c>
      <c r="W11" s="11">
        <v>2439.8000000000002</v>
      </c>
      <c r="X11" s="11">
        <v>2583.1</v>
      </c>
      <c r="Y11" s="11">
        <v>2741.2</v>
      </c>
      <c r="Z11" s="11">
        <v>2814.5</v>
      </c>
      <c r="AA11" s="11">
        <v>2965.5</v>
      </c>
      <c r="AB11" s="11">
        <v>3079.3</v>
      </c>
      <c r="AC11" s="11">
        <v>3236.6</v>
      </c>
      <c r="AD11" s="11">
        <v>3418</v>
      </c>
      <c r="AE11" s="11">
        <v>3616.5</v>
      </c>
      <c r="AF11" s="11">
        <v>3876.8</v>
      </c>
      <c r="AG11" s="11">
        <v>4181.6000000000004</v>
      </c>
      <c r="AH11" s="11">
        <v>4458</v>
      </c>
      <c r="AI11" s="11">
        <v>4825.8999999999996</v>
      </c>
      <c r="AJ11" s="11">
        <v>4954.3999999999996</v>
      </c>
      <c r="AK11" s="11">
        <v>4996.3999999999996</v>
      </c>
      <c r="AL11" s="11">
        <v>5137.8</v>
      </c>
      <c r="AM11" s="11">
        <v>5421.9</v>
      </c>
      <c r="AN11" s="11">
        <v>5692</v>
      </c>
      <c r="AO11" s="11">
        <v>6057.4</v>
      </c>
      <c r="AP11" s="11">
        <v>6395.2</v>
      </c>
      <c r="AQ11" s="11">
        <v>6531.9</v>
      </c>
      <c r="AR11" s="11">
        <v>6251.4</v>
      </c>
      <c r="AS11" s="11">
        <v>6377.5</v>
      </c>
      <c r="AT11" s="11">
        <v>6633.2</v>
      </c>
      <c r="AU11" s="11">
        <v>6930.3</v>
      </c>
      <c r="AV11" s="11">
        <v>7116.7</v>
      </c>
      <c r="AW11" s="11">
        <v>7476.3</v>
      </c>
      <c r="AX11" s="11">
        <v>7854.8</v>
      </c>
    </row>
    <row r="12" spans="1:50" s="10" customFormat="1" x14ac:dyDescent="0.25">
      <c r="A12" s="32">
        <v>4</v>
      </c>
      <c r="B12" s="10" t="s">
        <v>228</v>
      </c>
      <c r="C12" s="10" t="s">
        <v>312</v>
      </c>
      <c r="D12" s="11">
        <v>105.6</v>
      </c>
      <c r="E12" s="11">
        <v>117.2</v>
      </c>
      <c r="F12" s="11">
        <v>126.8</v>
      </c>
      <c r="G12" s="11">
        <v>137.9</v>
      </c>
      <c r="H12" s="11">
        <v>148.80000000000001</v>
      </c>
      <c r="I12" s="11">
        <v>160.5</v>
      </c>
      <c r="J12" s="11">
        <v>176.2</v>
      </c>
      <c r="K12" s="11">
        <v>188.9</v>
      </c>
      <c r="L12" s="11">
        <v>202.6</v>
      </c>
      <c r="M12" s="11">
        <v>220</v>
      </c>
      <c r="N12" s="11">
        <v>237.1</v>
      </c>
      <c r="O12" s="11">
        <v>261.5</v>
      </c>
      <c r="P12" s="11">
        <v>285.8</v>
      </c>
      <c r="Q12" s="11">
        <v>307.5</v>
      </c>
      <c r="R12" s="11">
        <v>324.8</v>
      </c>
      <c r="S12" s="11">
        <v>348.1</v>
      </c>
      <c r="T12" s="11">
        <v>373.9</v>
      </c>
      <c r="U12" s="11">
        <v>397.2</v>
      </c>
      <c r="V12" s="11">
        <v>423.1</v>
      </c>
      <c r="W12" s="11">
        <v>452</v>
      </c>
      <c r="X12" s="11">
        <v>481.1</v>
      </c>
      <c r="Y12" s="11">
        <v>519</v>
      </c>
      <c r="Z12" s="11">
        <v>548.79999999999995</v>
      </c>
      <c r="AA12" s="11">
        <v>572</v>
      </c>
      <c r="AB12" s="11">
        <v>589</v>
      </c>
      <c r="AC12" s="11">
        <v>609.5</v>
      </c>
      <c r="AD12" s="11">
        <v>629</v>
      </c>
      <c r="AE12" s="11">
        <v>648.1</v>
      </c>
      <c r="AF12" s="11">
        <v>671.9</v>
      </c>
      <c r="AG12" s="11">
        <v>701.3</v>
      </c>
      <c r="AH12" s="11">
        <v>733.8</v>
      </c>
      <c r="AI12" s="11">
        <v>779.8</v>
      </c>
      <c r="AJ12" s="11">
        <v>822</v>
      </c>
      <c r="AK12" s="11">
        <v>873.2</v>
      </c>
      <c r="AL12" s="11">
        <v>913.3</v>
      </c>
      <c r="AM12" s="11">
        <v>952.7</v>
      </c>
      <c r="AN12" s="11">
        <v>991.5</v>
      </c>
      <c r="AO12" s="11">
        <v>1035</v>
      </c>
      <c r="AP12" s="11">
        <v>1088.8</v>
      </c>
      <c r="AQ12" s="11">
        <v>1144.0999999999999</v>
      </c>
      <c r="AR12" s="11">
        <v>1175.0999999999999</v>
      </c>
      <c r="AS12" s="11">
        <v>1191.0999999999999</v>
      </c>
      <c r="AT12" s="11">
        <v>1194.8</v>
      </c>
      <c r="AU12" s="11">
        <v>1198.2</v>
      </c>
      <c r="AV12" s="11">
        <v>1208</v>
      </c>
      <c r="AW12" s="11">
        <v>1236.7</v>
      </c>
      <c r="AX12" s="11">
        <v>1274.5</v>
      </c>
    </row>
    <row r="13" spans="1:50" s="10" customFormat="1" x14ac:dyDescent="0.25">
      <c r="A13" s="32">
        <v>5</v>
      </c>
      <c r="B13" s="10" t="s">
        <v>227</v>
      </c>
      <c r="C13" s="10" t="s">
        <v>314</v>
      </c>
      <c r="D13" s="11">
        <v>412.7</v>
      </c>
      <c r="E13" s="11">
        <v>434.3</v>
      </c>
      <c r="F13" s="11">
        <v>457.8</v>
      </c>
      <c r="G13" s="11">
        <v>500.9</v>
      </c>
      <c r="H13" s="11">
        <v>560</v>
      </c>
      <c r="I13" s="11">
        <v>611.79999999999995</v>
      </c>
      <c r="J13" s="11">
        <v>638.6</v>
      </c>
      <c r="K13" s="11">
        <v>710.8</v>
      </c>
      <c r="L13" s="11">
        <v>791.6</v>
      </c>
      <c r="M13" s="11">
        <v>900.6</v>
      </c>
      <c r="N13" s="11">
        <v>1016.2</v>
      </c>
      <c r="O13" s="11">
        <v>1112</v>
      </c>
      <c r="P13" s="11">
        <v>1225.5</v>
      </c>
      <c r="Q13" s="11">
        <v>1280</v>
      </c>
      <c r="R13" s="11">
        <v>1352.7</v>
      </c>
      <c r="S13" s="11">
        <v>1496.8</v>
      </c>
      <c r="T13" s="11">
        <v>1608.7</v>
      </c>
      <c r="U13" s="11">
        <v>1705.1</v>
      </c>
      <c r="V13" s="11">
        <v>1833.2</v>
      </c>
      <c r="W13" s="11">
        <v>1987.7</v>
      </c>
      <c r="X13" s="11">
        <v>2101.9</v>
      </c>
      <c r="Y13" s="11">
        <v>2222.1999999999998</v>
      </c>
      <c r="Z13" s="11">
        <v>2265.6999999999998</v>
      </c>
      <c r="AA13" s="11">
        <v>2393.5</v>
      </c>
      <c r="AB13" s="11">
        <v>2490.3000000000002</v>
      </c>
      <c r="AC13" s="11">
        <v>2627.1</v>
      </c>
      <c r="AD13" s="11">
        <v>2789</v>
      </c>
      <c r="AE13" s="11">
        <v>2968.4</v>
      </c>
      <c r="AF13" s="11">
        <v>3205</v>
      </c>
      <c r="AG13" s="11">
        <v>3480.3</v>
      </c>
      <c r="AH13" s="11">
        <v>3724.2</v>
      </c>
      <c r="AI13" s="11">
        <v>4046.1</v>
      </c>
      <c r="AJ13" s="11">
        <v>4132.3999999999996</v>
      </c>
      <c r="AK13" s="11">
        <v>4123.3</v>
      </c>
      <c r="AL13" s="11">
        <v>4224.5</v>
      </c>
      <c r="AM13" s="11">
        <v>4469.3</v>
      </c>
      <c r="AN13" s="11">
        <v>4700.3999999999996</v>
      </c>
      <c r="AO13" s="11">
        <v>5022.3999999999996</v>
      </c>
      <c r="AP13" s="11">
        <v>5306.3</v>
      </c>
      <c r="AQ13" s="11">
        <v>5387.8</v>
      </c>
      <c r="AR13" s="11">
        <v>5076.3</v>
      </c>
      <c r="AS13" s="11">
        <v>5186.3999999999996</v>
      </c>
      <c r="AT13" s="11">
        <v>5438.4</v>
      </c>
      <c r="AU13" s="11">
        <v>5732</v>
      </c>
      <c r="AV13" s="11">
        <v>5908.7</v>
      </c>
      <c r="AW13" s="11">
        <v>6239.6</v>
      </c>
      <c r="AX13" s="11">
        <v>6580.3</v>
      </c>
    </row>
    <row r="14" spans="1:50" s="10" customFormat="1" x14ac:dyDescent="0.25">
      <c r="A14" s="32">
        <v>6</v>
      </c>
      <c r="B14" s="10" t="s">
        <v>226</v>
      </c>
      <c r="C14" s="10" t="s">
        <v>225</v>
      </c>
      <c r="D14" s="11">
        <v>67.7</v>
      </c>
      <c r="E14" s="11">
        <v>73.599999999999994</v>
      </c>
      <c r="F14" s="11">
        <v>82.5</v>
      </c>
      <c r="G14" s="11">
        <v>94.9</v>
      </c>
      <c r="H14" s="11">
        <v>106.3</v>
      </c>
      <c r="I14" s="11">
        <v>118</v>
      </c>
      <c r="J14" s="11">
        <v>135.30000000000001</v>
      </c>
      <c r="K14" s="11">
        <v>151.5</v>
      </c>
      <c r="L14" s="11">
        <v>174.8</v>
      </c>
      <c r="M14" s="11">
        <v>199.7</v>
      </c>
      <c r="N14" s="11">
        <v>227.7</v>
      </c>
      <c r="O14" s="11">
        <v>252.8</v>
      </c>
      <c r="P14" s="11">
        <v>283.89999999999998</v>
      </c>
      <c r="Q14" s="11">
        <v>306.8</v>
      </c>
      <c r="R14" s="11">
        <v>336.4</v>
      </c>
      <c r="S14" s="11">
        <v>372.5</v>
      </c>
      <c r="T14" s="11">
        <v>406.4</v>
      </c>
      <c r="U14" s="11">
        <v>441.5</v>
      </c>
      <c r="V14" s="11">
        <v>468</v>
      </c>
      <c r="W14" s="11">
        <v>510.3</v>
      </c>
      <c r="X14" s="11">
        <v>559.5</v>
      </c>
      <c r="Y14" s="11">
        <v>601.5</v>
      </c>
      <c r="Z14" s="11">
        <v>637.5</v>
      </c>
      <c r="AA14" s="11">
        <v>705.6</v>
      </c>
      <c r="AB14" s="11">
        <v>741.3</v>
      </c>
      <c r="AC14" s="11">
        <v>773.5</v>
      </c>
      <c r="AD14" s="11">
        <v>784.6</v>
      </c>
      <c r="AE14" s="11">
        <v>805.6</v>
      </c>
      <c r="AF14" s="11">
        <v>837.8</v>
      </c>
      <c r="AG14" s="11">
        <v>896.2</v>
      </c>
      <c r="AH14" s="11">
        <v>952.3</v>
      </c>
      <c r="AI14" s="11">
        <v>1030.7</v>
      </c>
      <c r="AJ14" s="11">
        <v>1092.0999999999999</v>
      </c>
      <c r="AK14" s="11">
        <v>1145.5</v>
      </c>
      <c r="AL14" s="11">
        <v>1226.5999999999999</v>
      </c>
      <c r="AM14" s="11">
        <v>1317.6</v>
      </c>
      <c r="AN14" s="11">
        <v>1394.8</v>
      </c>
      <c r="AO14" s="11">
        <v>1444.9</v>
      </c>
      <c r="AP14" s="11">
        <v>1503.1</v>
      </c>
      <c r="AQ14" s="11">
        <v>1546.4</v>
      </c>
      <c r="AR14" s="11">
        <v>1535.6</v>
      </c>
      <c r="AS14" s="11">
        <v>1583.9</v>
      </c>
      <c r="AT14" s="11">
        <v>1635.9</v>
      </c>
      <c r="AU14" s="11">
        <v>1679.6</v>
      </c>
      <c r="AV14" s="11">
        <v>1725.8</v>
      </c>
      <c r="AW14" s="11">
        <v>1777.1</v>
      </c>
      <c r="AX14" s="11">
        <v>1838.2</v>
      </c>
    </row>
    <row r="15" spans="1:50" s="10" customFormat="1" x14ac:dyDescent="0.25">
      <c r="A15" s="32">
        <v>7</v>
      </c>
      <c r="B15" s="10" t="s">
        <v>224</v>
      </c>
      <c r="C15" s="10" t="s">
        <v>223</v>
      </c>
      <c r="D15" s="11">
        <v>44.9</v>
      </c>
      <c r="E15" s="11">
        <v>49.7</v>
      </c>
      <c r="F15" s="11">
        <v>56</v>
      </c>
      <c r="G15" s="11">
        <v>63.7</v>
      </c>
      <c r="H15" s="11">
        <v>66.5</v>
      </c>
      <c r="I15" s="11">
        <v>73.3</v>
      </c>
      <c r="J15" s="11">
        <v>88.6</v>
      </c>
      <c r="K15" s="11">
        <v>97.1</v>
      </c>
      <c r="L15" s="11">
        <v>113.7</v>
      </c>
      <c r="M15" s="11">
        <v>128.1</v>
      </c>
      <c r="N15" s="11">
        <v>145.1</v>
      </c>
      <c r="O15" s="11">
        <v>163.9</v>
      </c>
      <c r="P15" s="11">
        <v>180.3</v>
      </c>
      <c r="Q15" s="11">
        <v>197</v>
      </c>
      <c r="R15" s="11">
        <v>216.5</v>
      </c>
      <c r="S15" s="11">
        <v>233.5</v>
      </c>
      <c r="T15" s="11">
        <v>258.7</v>
      </c>
      <c r="U15" s="11">
        <v>283.60000000000002</v>
      </c>
      <c r="V15" s="11">
        <v>301.8</v>
      </c>
      <c r="W15" s="11">
        <v>325.60000000000002</v>
      </c>
      <c r="X15" s="11">
        <v>365.8</v>
      </c>
      <c r="Y15" s="11">
        <v>395</v>
      </c>
      <c r="Z15" s="11">
        <v>422.4</v>
      </c>
      <c r="AA15" s="11">
        <v>477.2</v>
      </c>
      <c r="AB15" s="11">
        <v>501.7</v>
      </c>
      <c r="AC15" s="11">
        <v>519.4</v>
      </c>
      <c r="AD15" s="11">
        <v>520.5</v>
      </c>
      <c r="AE15" s="11">
        <v>530.79999999999995</v>
      </c>
      <c r="AF15" s="11">
        <v>548.29999999999995</v>
      </c>
      <c r="AG15" s="11">
        <v>589</v>
      </c>
      <c r="AH15" s="11">
        <v>629</v>
      </c>
      <c r="AI15" s="11">
        <v>685.5</v>
      </c>
      <c r="AJ15" s="11">
        <v>734.1</v>
      </c>
      <c r="AK15" s="11">
        <v>779.5</v>
      </c>
      <c r="AL15" s="11">
        <v>844.1</v>
      </c>
      <c r="AM15" s="11">
        <v>908.9</v>
      </c>
      <c r="AN15" s="11">
        <v>966.8</v>
      </c>
      <c r="AO15" s="11">
        <v>997.6</v>
      </c>
      <c r="AP15" s="11">
        <v>1041.4000000000001</v>
      </c>
      <c r="AQ15" s="11">
        <v>1075.0999999999999</v>
      </c>
      <c r="AR15" s="11">
        <v>1077.5</v>
      </c>
      <c r="AS15" s="11">
        <v>1114.5999999999999</v>
      </c>
      <c r="AT15" s="11">
        <v>1142</v>
      </c>
      <c r="AU15" s="11">
        <v>1165.3</v>
      </c>
      <c r="AV15" s="11">
        <v>1199</v>
      </c>
      <c r="AW15" s="11">
        <v>1229.8</v>
      </c>
      <c r="AX15" s="11">
        <v>1270.5</v>
      </c>
    </row>
    <row r="16" spans="1:50" s="10" customFormat="1" x14ac:dyDescent="0.25">
      <c r="A16" s="32">
        <v>8</v>
      </c>
      <c r="B16" s="10" t="s">
        <v>222</v>
      </c>
      <c r="C16" s="10" t="s">
        <v>221</v>
      </c>
      <c r="D16" s="11">
        <v>22.8</v>
      </c>
      <c r="E16" s="11">
        <v>23.8</v>
      </c>
      <c r="F16" s="11">
        <v>26.4</v>
      </c>
      <c r="G16" s="11">
        <v>31.2</v>
      </c>
      <c r="H16" s="11">
        <v>39.799999999999997</v>
      </c>
      <c r="I16" s="11">
        <v>44.7</v>
      </c>
      <c r="J16" s="11">
        <v>46.7</v>
      </c>
      <c r="K16" s="11">
        <v>54.4</v>
      </c>
      <c r="L16" s="11">
        <v>61.1</v>
      </c>
      <c r="M16" s="11">
        <v>71.5</v>
      </c>
      <c r="N16" s="11">
        <v>82.6</v>
      </c>
      <c r="O16" s="11">
        <v>88.9</v>
      </c>
      <c r="P16" s="11">
        <v>103.6</v>
      </c>
      <c r="Q16" s="11">
        <v>109.8</v>
      </c>
      <c r="R16" s="11">
        <v>119.9</v>
      </c>
      <c r="S16" s="11">
        <v>139</v>
      </c>
      <c r="T16" s="11">
        <v>147.69999999999999</v>
      </c>
      <c r="U16" s="11">
        <v>157.9</v>
      </c>
      <c r="V16" s="11">
        <v>166.3</v>
      </c>
      <c r="W16" s="11">
        <v>184.6</v>
      </c>
      <c r="X16" s="11">
        <v>193.7</v>
      </c>
      <c r="Y16" s="11">
        <v>206.5</v>
      </c>
      <c r="Z16" s="11">
        <v>215.1</v>
      </c>
      <c r="AA16" s="11">
        <v>228.4</v>
      </c>
      <c r="AB16" s="11">
        <v>239.7</v>
      </c>
      <c r="AC16" s="11">
        <v>254.1</v>
      </c>
      <c r="AD16" s="11">
        <v>264.10000000000002</v>
      </c>
      <c r="AE16" s="11">
        <v>274.8</v>
      </c>
      <c r="AF16" s="11">
        <v>289.60000000000002</v>
      </c>
      <c r="AG16" s="11">
        <v>307.2</v>
      </c>
      <c r="AH16" s="11">
        <v>323.3</v>
      </c>
      <c r="AI16" s="11">
        <v>345.2</v>
      </c>
      <c r="AJ16" s="11">
        <v>358</v>
      </c>
      <c r="AK16" s="11">
        <v>366</v>
      </c>
      <c r="AL16" s="11">
        <v>382.5</v>
      </c>
      <c r="AM16" s="11">
        <v>408.7</v>
      </c>
      <c r="AN16" s="11">
        <v>428.1</v>
      </c>
      <c r="AO16" s="11">
        <v>447.4</v>
      </c>
      <c r="AP16" s="11">
        <v>461.7</v>
      </c>
      <c r="AQ16" s="11">
        <v>471.3</v>
      </c>
      <c r="AR16" s="11">
        <v>458.1</v>
      </c>
      <c r="AS16" s="11">
        <v>469.4</v>
      </c>
      <c r="AT16" s="11">
        <v>493.9</v>
      </c>
      <c r="AU16" s="11">
        <v>514.29999999999995</v>
      </c>
      <c r="AV16" s="11">
        <v>526.79999999999995</v>
      </c>
      <c r="AW16" s="11">
        <v>547.29999999999995</v>
      </c>
      <c r="AX16" s="11">
        <v>567.70000000000005</v>
      </c>
    </row>
    <row r="17" spans="1:50" s="8" customFormat="1" x14ac:dyDescent="0.25">
      <c r="A17" s="35">
        <v>9</v>
      </c>
      <c r="B17" s="8" t="s">
        <v>220</v>
      </c>
      <c r="C17" s="8" t="s">
        <v>183</v>
      </c>
      <c r="D17" s="9">
        <v>77</v>
      </c>
      <c r="E17" s="9">
        <v>77.8</v>
      </c>
      <c r="F17" s="9">
        <v>83.9</v>
      </c>
      <c r="G17" s="9">
        <v>95.1</v>
      </c>
      <c r="H17" s="9">
        <v>112.5</v>
      </c>
      <c r="I17" s="9">
        <v>112.2</v>
      </c>
      <c r="J17" s="9">
        <v>118.2</v>
      </c>
      <c r="K17" s="9">
        <v>131</v>
      </c>
      <c r="L17" s="9">
        <v>144.5</v>
      </c>
      <c r="M17" s="9">
        <v>166</v>
      </c>
      <c r="N17" s="9">
        <v>179.4</v>
      </c>
      <c r="O17" s="9">
        <v>171.6</v>
      </c>
      <c r="P17" s="9">
        <v>179.7</v>
      </c>
      <c r="Q17" s="9">
        <v>171.2</v>
      </c>
      <c r="R17" s="9">
        <v>186.3</v>
      </c>
      <c r="S17" s="9">
        <v>228.2</v>
      </c>
      <c r="T17" s="9">
        <v>241.1</v>
      </c>
      <c r="U17" s="9">
        <v>256.5</v>
      </c>
      <c r="V17" s="9">
        <v>286.5</v>
      </c>
      <c r="W17" s="9">
        <v>325.8</v>
      </c>
      <c r="X17" s="9">
        <v>341.9</v>
      </c>
      <c r="Y17" s="9">
        <v>354.4</v>
      </c>
      <c r="Z17" s="9">
        <v>356</v>
      </c>
      <c r="AA17" s="9">
        <v>402.4</v>
      </c>
      <c r="AB17" s="9">
        <v>430.5</v>
      </c>
      <c r="AC17" s="9">
        <v>459.5</v>
      </c>
      <c r="AD17" s="9">
        <v>484.5</v>
      </c>
      <c r="AE17" s="9">
        <v>547.4</v>
      </c>
      <c r="AF17" s="9">
        <v>587.9</v>
      </c>
      <c r="AG17" s="9">
        <v>644.20000000000005</v>
      </c>
      <c r="AH17" s="9">
        <v>700.4</v>
      </c>
      <c r="AI17" s="9">
        <v>757.8</v>
      </c>
      <c r="AJ17" s="9">
        <v>836.8</v>
      </c>
      <c r="AK17" s="9">
        <v>871</v>
      </c>
      <c r="AL17" s="9">
        <v>900.1</v>
      </c>
      <c r="AM17" s="9">
        <v>962.1</v>
      </c>
      <c r="AN17" s="9">
        <v>979</v>
      </c>
      <c r="AO17" s="9">
        <v>1053.7</v>
      </c>
      <c r="AP17" s="9">
        <v>979.2</v>
      </c>
      <c r="AQ17" s="9">
        <v>1026.5</v>
      </c>
      <c r="AR17" s="9">
        <v>973</v>
      </c>
      <c r="AS17" s="9">
        <v>1032.7</v>
      </c>
      <c r="AT17" s="9">
        <v>1143.7</v>
      </c>
      <c r="AU17" s="9">
        <v>1241.4000000000001</v>
      </c>
      <c r="AV17" s="9">
        <v>1284.7</v>
      </c>
      <c r="AW17" s="9">
        <v>1337.7</v>
      </c>
      <c r="AX17" s="9">
        <v>1376.8</v>
      </c>
    </row>
    <row r="18" spans="1:50" s="10" customFormat="1" x14ac:dyDescent="0.25">
      <c r="A18" s="32">
        <v>10</v>
      </c>
      <c r="B18" s="10" t="s">
        <v>219</v>
      </c>
      <c r="C18" s="10" t="s">
        <v>181</v>
      </c>
      <c r="D18" s="11">
        <v>12.8</v>
      </c>
      <c r="E18" s="11">
        <v>12.9</v>
      </c>
      <c r="F18" s="11">
        <v>13.4</v>
      </c>
      <c r="G18" s="11">
        <v>17</v>
      </c>
      <c r="H18" s="11">
        <v>29.1</v>
      </c>
      <c r="I18" s="11">
        <v>23.5</v>
      </c>
      <c r="J18" s="11">
        <v>22</v>
      </c>
      <c r="K18" s="11">
        <v>17.2</v>
      </c>
      <c r="L18" s="11">
        <v>16</v>
      </c>
      <c r="M18" s="11">
        <v>19.899999999999999</v>
      </c>
      <c r="N18" s="11">
        <v>22.2</v>
      </c>
      <c r="O18" s="11">
        <v>11.7</v>
      </c>
      <c r="P18" s="11">
        <v>19</v>
      </c>
      <c r="Q18" s="11">
        <v>13.3</v>
      </c>
      <c r="R18" s="11">
        <v>6.2</v>
      </c>
      <c r="S18" s="11">
        <v>20.9</v>
      </c>
      <c r="T18" s="11">
        <v>21</v>
      </c>
      <c r="U18" s="11">
        <v>22.8</v>
      </c>
      <c r="V18" s="11">
        <v>28.9</v>
      </c>
      <c r="W18" s="11">
        <v>26.8</v>
      </c>
      <c r="X18" s="11">
        <v>33</v>
      </c>
      <c r="Y18" s="11">
        <v>32.200000000000003</v>
      </c>
      <c r="Z18" s="11">
        <v>26.8</v>
      </c>
      <c r="AA18" s="11">
        <v>34.799999999999997</v>
      </c>
      <c r="AB18" s="11">
        <v>31.4</v>
      </c>
      <c r="AC18" s="11">
        <v>34.700000000000003</v>
      </c>
      <c r="AD18" s="11">
        <v>22</v>
      </c>
      <c r="AE18" s="11">
        <v>37.299999999999997</v>
      </c>
      <c r="AF18" s="11">
        <v>32.4</v>
      </c>
      <c r="AG18" s="11">
        <v>28.4</v>
      </c>
      <c r="AH18" s="11">
        <v>28.1</v>
      </c>
      <c r="AI18" s="11">
        <v>31.5</v>
      </c>
      <c r="AJ18" s="11">
        <v>32.1</v>
      </c>
      <c r="AK18" s="11">
        <v>19.899999999999999</v>
      </c>
      <c r="AL18" s="11">
        <v>38</v>
      </c>
      <c r="AM18" s="11">
        <v>50.4</v>
      </c>
      <c r="AN18" s="11">
        <v>46.4</v>
      </c>
      <c r="AO18" s="11">
        <v>36</v>
      </c>
      <c r="AP18" s="11">
        <v>38.1</v>
      </c>
      <c r="AQ18" s="11">
        <v>47</v>
      </c>
      <c r="AR18" s="11">
        <v>35.5</v>
      </c>
      <c r="AS18" s="11">
        <v>46</v>
      </c>
      <c r="AT18" s="11">
        <v>75.5</v>
      </c>
      <c r="AU18" s="11">
        <v>61.6</v>
      </c>
      <c r="AV18" s="11">
        <v>87.8</v>
      </c>
      <c r="AW18" s="11">
        <v>68.5</v>
      </c>
      <c r="AX18" s="11">
        <v>39.9</v>
      </c>
    </row>
    <row r="19" spans="1:50" s="10" customFormat="1" x14ac:dyDescent="0.25">
      <c r="A19" s="32">
        <v>11</v>
      </c>
      <c r="B19" s="10" t="s">
        <v>218</v>
      </c>
      <c r="C19" s="10" t="s">
        <v>177</v>
      </c>
      <c r="D19" s="11">
        <v>64.2</v>
      </c>
      <c r="E19" s="11">
        <v>64.900000000000006</v>
      </c>
      <c r="F19" s="11">
        <v>70.5</v>
      </c>
      <c r="G19" s="11">
        <v>78.099999999999994</v>
      </c>
      <c r="H19" s="11">
        <v>83.4</v>
      </c>
      <c r="I19" s="11">
        <v>88.7</v>
      </c>
      <c r="J19" s="11">
        <v>96.2</v>
      </c>
      <c r="K19" s="11">
        <v>113.8</v>
      </c>
      <c r="L19" s="11">
        <v>128.5</v>
      </c>
      <c r="M19" s="11">
        <v>146.1</v>
      </c>
      <c r="N19" s="11">
        <v>157.30000000000001</v>
      </c>
      <c r="O19" s="11">
        <v>159.9</v>
      </c>
      <c r="P19" s="11">
        <v>160.69999999999999</v>
      </c>
      <c r="Q19" s="11">
        <v>157.9</v>
      </c>
      <c r="R19" s="11">
        <v>180.1</v>
      </c>
      <c r="S19" s="11">
        <v>207.3</v>
      </c>
      <c r="T19" s="11">
        <v>220.1</v>
      </c>
      <c r="U19" s="11">
        <v>233.7</v>
      </c>
      <c r="V19" s="11">
        <v>257.60000000000002</v>
      </c>
      <c r="W19" s="11">
        <v>299.10000000000002</v>
      </c>
      <c r="X19" s="11">
        <v>308.89999999999998</v>
      </c>
      <c r="Y19" s="11">
        <v>322.3</v>
      </c>
      <c r="Z19" s="11">
        <v>329.2</v>
      </c>
      <c r="AA19" s="11">
        <v>367.6</v>
      </c>
      <c r="AB19" s="11">
        <v>399.2</v>
      </c>
      <c r="AC19" s="11">
        <v>424.8</v>
      </c>
      <c r="AD19" s="11">
        <v>462.4</v>
      </c>
      <c r="AE19" s="11">
        <v>510.1</v>
      </c>
      <c r="AF19" s="11">
        <v>555.5</v>
      </c>
      <c r="AG19" s="11">
        <v>615.70000000000005</v>
      </c>
      <c r="AH19" s="11">
        <v>672.3</v>
      </c>
      <c r="AI19" s="11">
        <v>726.3</v>
      </c>
      <c r="AJ19" s="11">
        <v>804.7</v>
      </c>
      <c r="AK19" s="11">
        <v>851.1</v>
      </c>
      <c r="AL19" s="11">
        <v>862</v>
      </c>
      <c r="AM19" s="11">
        <v>911.6</v>
      </c>
      <c r="AN19" s="11">
        <v>932.6</v>
      </c>
      <c r="AO19" s="11">
        <v>1017.7</v>
      </c>
      <c r="AP19" s="11">
        <v>941.1</v>
      </c>
      <c r="AQ19" s="11">
        <v>979.5</v>
      </c>
      <c r="AR19" s="11">
        <v>937.5</v>
      </c>
      <c r="AS19" s="11">
        <v>986.7</v>
      </c>
      <c r="AT19" s="11">
        <v>1068.0999999999999</v>
      </c>
      <c r="AU19" s="11">
        <v>1179.8</v>
      </c>
      <c r="AV19" s="11">
        <v>1197</v>
      </c>
      <c r="AW19" s="11">
        <v>1269.2</v>
      </c>
      <c r="AX19" s="11">
        <v>1336.8</v>
      </c>
    </row>
    <row r="20" spans="1:50" s="8" customFormat="1" x14ac:dyDescent="0.25">
      <c r="A20" s="35">
        <v>12</v>
      </c>
      <c r="B20" s="8" t="s">
        <v>217</v>
      </c>
      <c r="C20" s="8" t="s">
        <v>172</v>
      </c>
      <c r="D20" s="9">
        <v>20.399999999999999</v>
      </c>
      <c r="E20" s="9">
        <v>20.7</v>
      </c>
      <c r="F20" s="9">
        <v>21.9</v>
      </c>
      <c r="G20" s="9">
        <v>22.8</v>
      </c>
      <c r="H20" s="9">
        <v>23.3</v>
      </c>
      <c r="I20" s="9">
        <v>23.3</v>
      </c>
      <c r="J20" s="9">
        <v>22.5</v>
      </c>
      <c r="K20" s="9">
        <v>20.6</v>
      </c>
      <c r="L20" s="9">
        <v>16.2</v>
      </c>
      <c r="M20" s="9">
        <v>16.899999999999999</v>
      </c>
      <c r="N20" s="9">
        <v>16.600000000000001</v>
      </c>
      <c r="O20" s="9">
        <v>19.7</v>
      </c>
      <c r="P20" s="9">
        <v>25.4</v>
      </c>
      <c r="Q20" s="9">
        <v>26.1</v>
      </c>
      <c r="R20" s="9">
        <v>27.5</v>
      </c>
      <c r="S20" s="9">
        <v>27.9</v>
      </c>
      <c r="T20" s="9">
        <v>29.5</v>
      </c>
      <c r="U20" s="9">
        <v>21.9</v>
      </c>
      <c r="V20" s="9">
        <v>20.2</v>
      </c>
      <c r="W20" s="9">
        <v>25.1</v>
      </c>
      <c r="X20" s="9">
        <v>24.4</v>
      </c>
      <c r="Y20" s="9">
        <v>31.4</v>
      </c>
      <c r="Z20" s="9">
        <v>42</v>
      </c>
      <c r="AA20" s="9">
        <v>64.3</v>
      </c>
      <c r="AB20" s="9">
        <v>93.6</v>
      </c>
      <c r="AC20" s="9">
        <v>117.5</v>
      </c>
      <c r="AD20" s="9">
        <v>129.19999999999999</v>
      </c>
      <c r="AE20" s="9">
        <v>147</v>
      </c>
      <c r="AF20" s="9">
        <v>152</v>
      </c>
      <c r="AG20" s="9">
        <v>169.9</v>
      </c>
      <c r="AH20" s="9">
        <v>183.1</v>
      </c>
      <c r="AI20" s="9">
        <v>187.7</v>
      </c>
      <c r="AJ20" s="9">
        <v>207.5</v>
      </c>
      <c r="AK20" s="9">
        <v>217.3</v>
      </c>
      <c r="AL20" s="9">
        <v>238</v>
      </c>
      <c r="AM20" s="9">
        <v>255.4</v>
      </c>
      <c r="AN20" s="9">
        <v>238.4</v>
      </c>
      <c r="AO20" s="9">
        <v>207.5</v>
      </c>
      <c r="AP20" s="9">
        <v>189.4</v>
      </c>
      <c r="AQ20" s="9">
        <v>262.10000000000002</v>
      </c>
      <c r="AR20" s="9">
        <v>333.7</v>
      </c>
      <c r="AS20" s="9">
        <v>402.8</v>
      </c>
      <c r="AT20" s="9">
        <v>485.3</v>
      </c>
      <c r="AU20" s="9">
        <v>525.29999999999995</v>
      </c>
      <c r="AV20" s="9">
        <v>567.1</v>
      </c>
      <c r="AW20" s="9">
        <v>606.1</v>
      </c>
      <c r="AX20" s="9">
        <v>659.6</v>
      </c>
    </row>
    <row r="21" spans="1:50" s="8" customFormat="1" x14ac:dyDescent="0.25">
      <c r="A21" s="35">
        <v>13</v>
      </c>
      <c r="B21" s="8" t="s">
        <v>216</v>
      </c>
      <c r="C21" s="8" t="s">
        <v>167</v>
      </c>
      <c r="D21" s="9">
        <v>98.4</v>
      </c>
      <c r="E21" s="9">
        <v>86.2</v>
      </c>
      <c r="F21" s="9">
        <v>100.6</v>
      </c>
      <c r="G21" s="9">
        <v>117.2</v>
      </c>
      <c r="H21" s="9">
        <v>133.4</v>
      </c>
      <c r="I21" s="9">
        <v>125.7</v>
      </c>
      <c r="J21" s="9">
        <v>138.9</v>
      </c>
      <c r="K21" s="9">
        <v>174.3</v>
      </c>
      <c r="L21" s="9">
        <v>205.8</v>
      </c>
      <c r="M21" s="9">
        <v>238.6</v>
      </c>
      <c r="N21" s="9">
        <v>249</v>
      </c>
      <c r="O21" s="9">
        <v>223.6</v>
      </c>
      <c r="P21" s="9">
        <v>247.5</v>
      </c>
      <c r="Q21" s="9">
        <v>229.9</v>
      </c>
      <c r="R21" s="9">
        <v>279.8</v>
      </c>
      <c r="S21" s="9">
        <v>337.9</v>
      </c>
      <c r="T21" s="9">
        <v>354.5</v>
      </c>
      <c r="U21" s="9">
        <v>324.39999999999998</v>
      </c>
      <c r="V21" s="9">
        <v>366</v>
      </c>
      <c r="W21" s="9">
        <v>414.9</v>
      </c>
      <c r="X21" s="9">
        <v>414.2</v>
      </c>
      <c r="Y21" s="9">
        <v>417.2</v>
      </c>
      <c r="Z21" s="9">
        <v>451.3</v>
      </c>
      <c r="AA21" s="9">
        <v>475.3</v>
      </c>
      <c r="AB21" s="9">
        <v>522</v>
      </c>
      <c r="AC21" s="9">
        <v>621.9</v>
      </c>
      <c r="AD21" s="9">
        <v>703</v>
      </c>
      <c r="AE21" s="9">
        <v>786.1</v>
      </c>
      <c r="AF21" s="9">
        <v>865.8</v>
      </c>
      <c r="AG21" s="9">
        <v>804.1</v>
      </c>
      <c r="AH21" s="9">
        <v>830.2</v>
      </c>
      <c r="AI21" s="9">
        <v>781.2</v>
      </c>
      <c r="AJ21" s="9">
        <v>754</v>
      </c>
      <c r="AK21" s="9">
        <v>907.2</v>
      </c>
      <c r="AL21" s="9">
        <v>1056.4000000000001</v>
      </c>
      <c r="AM21" s="9">
        <v>1283.3</v>
      </c>
      <c r="AN21" s="9">
        <v>1477.7</v>
      </c>
      <c r="AO21" s="9">
        <v>1646.5</v>
      </c>
      <c r="AP21" s="9">
        <v>1529</v>
      </c>
      <c r="AQ21" s="9">
        <v>1285.0999999999999</v>
      </c>
      <c r="AR21" s="9">
        <v>1397</v>
      </c>
      <c r="AS21" s="9">
        <v>1746.4</v>
      </c>
      <c r="AT21" s="9">
        <v>1816.6</v>
      </c>
      <c r="AU21" s="9">
        <v>1998.2</v>
      </c>
      <c r="AV21" s="9">
        <v>2032.9</v>
      </c>
      <c r="AW21" s="9">
        <v>2152.1</v>
      </c>
      <c r="AX21" s="9">
        <v>2088.1</v>
      </c>
    </row>
    <row r="22" spans="1:50" s="10" customFormat="1" x14ac:dyDescent="0.25">
      <c r="A22" s="32">
        <v>14</v>
      </c>
      <c r="B22" s="10" t="s">
        <v>215</v>
      </c>
      <c r="C22" s="10" t="s">
        <v>161</v>
      </c>
      <c r="D22" s="11">
        <v>40</v>
      </c>
      <c r="E22" s="11">
        <v>34.799999999999997</v>
      </c>
      <c r="F22" s="11">
        <v>38.200000000000003</v>
      </c>
      <c r="G22" s="11">
        <v>42.3</v>
      </c>
      <c r="H22" s="11">
        <v>50</v>
      </c>
      <c r="I22" s="11">
        <v>52.8</v>
      </c>
      <c r="J22" s="11">
        <v>51.6</v>
      </c>
      <c r="K22" s="11">
        <v>65.3</v>
      </c>
      <c r="L22" s="11">
        <v>74.400000000000006</v>
      </c>
      <c r="M22" s="11">
        <v>84.9</v>
      </c>
      <c r="N22" s="11">
        <v>90</v>
      </c>
      <c r="O22" s="11">
        <v>87.2</v>
      </c>
      <c r="P22" s="11">
        <v>84.3</v>
      </c>
      <c r="Q22" s="11">
        <v>66.5</v>
      </c>
      <c r="R22" s="11">
        <v>80.599999999999994</v>
      </c>
      <c r="S22" s="11">
        <v>97.5</v>
      </c>
      <c r="T22" s="11">
        <v>99.4</v>
      </c>
      <c r="U22" s="11">
        <v>109.7</v>
      </c>
      <c r="V22" s="11">
        <v>130.4</v>
      </c>
      <c r="W22" s="11">
        <v>141.6</v>
      </c>
      <c r="X22" s="11">
        <v>146.1</v>
      </c>
      <c r="Y22" s="11">
        <v>145.4</v>
      </c>
      <c r="Z22" s="11">
        <v>138.6</v>
      </c>
      <c r="AA22" s="11">
        <v>148.69999999999999</v>
      </c>
      <c r="AB22" s="11">
        <v>171</v>
      </c>
      <c r="AC22" s="11">
        <v>193.1</v>
      </c>
      <c r="AD22" s="11">
        <v>217.8</v>
      </c>
      <c r="AE22" s="11">
        <v>231.5</v>
      </c>
      <c r="AF22" s="11">
        <v>245.4</v>
      </c>
      <c r="AG22" s="11">
        <v>248.4</v>
      </c>
      <c r="AH22" s="11">
        <v>258.8</v>
      </c>
      <c r="AI22" s="11">
        <v>265.10000000000002</v>
      </c>
      <c r="AJ22" s="11">
        <v>203.3</v>
      </c>
      <c r="AK22" s="11">
        <v>192.3</v>
      </c>
      <c r="AL22" s="11">
        <v>243.8</v>
      </c>
      <c r="AM22" s="11">
        <v>306.10000000000002</v>
      </c>
      <c r="AN22" s="11">
        <v>412.4</v>
      </c>
      <c r="AO22" s="11">
        <v>473.4</v>
      </c>
      <c r="AP22" s="11">
        <v>445.5</v>
      </c>
      <c r="AQ22" s="11">
        <v>309.10000000000002</v>
      </c>
      <c r="AR22" s="11">
        <v>269.39999999999998</v>
      </c>
      <c r="AS22" s="11">
        <v>370.6</v>
      </c>
      <c r="AT22" s="11">
        <v>379.1</v>
      </c>
      <c r="AU22" s="11">
        <v>447.6</v>
      </c>
      <c r="AV22" s="11">
        <v>467.7</v>
      </c>
      <c r="AW22" s="11">
        <v>532.70000000000005</v>
      </c>
      <c r="AX22" s="11">
        <v>553.79999999999995</v>
      </c>
    </row>
    <row r="23" spans="1:50" s="10" customFormat="1" x14ac:dyDescent="0.25">
      <c r="A23" s="32">
        <v>15</v>
      </c>
      <c r="B23" s="10" t="s">
        <v>214</v>
      </c>
      <c r="C23" s="10" t="s">
        <v>213</v>
      </c>
      <c r="D23" s="11">
        <v>58.4</v>
      </c>
      <c r="E23" s="11">
        <v>51.5</v>
      </c>
      <c r="F23" s="11">
        <v>62.5</v>
      </c>
      <c r="G23" s="11">
        <v>74.900000000000006</v>
      </c>
      <c r="H23" s="11">
        <v>83.4</v>
      </c>
      <c r="I23" s="11">
        <v>72.900000000000006</v>
      </c>
      <c r="J23" s="11">
        <v>87.2</v>
      </c>
      <c r="K23" s="11">
        <v>109.1</v>
      </c>
      <c r="L23" s="11">
        <v>131.30000000000001</v>
      </c>
      <c r="M23" s="11">
        <v>153.69999999999999</v>
      </c>
      <c r="N23" s="11">
        <v>159</v>
      </c>
      <c r="O23" s="11">
        <v>136.4</v>
      </c>
      <c r="P23" s="11">
        <v>163.19999999999999</v>
      </c>
      <c r="Q23" s="11">
        <v>163.4</v>
      </c>
      <c r="R23" s="11">
        <v>199.1</v>
      </c>
      <c r="S23" s="11">
        <v>240.4</v>
      </c>
      <c r="T23" s="11">
        <v>255.1</v>
      </c>
      <c r="U23" s="11">
        <v>214.7</v>
      </c>
      <c r="V23" s="11">
        <v>235.5</v>
      </c>
      <c r="W23" s="11">
        <v>273.2</v>
      </c>
      <c r="X23" s="11">
        <v>268.2</v>
      </c>
      <c r="Y23" s="11">
        <v>271.7</v>
      </c>
      <c r="Z23" s="11">
        <v>312.7</v>
      </c>
      <c r="AA23" s="11">
        <v>326.60000000000002</v>
      </c>
      <c r="AB23" s="11">
        <v>351</v>
      </c>
      <c r="AC23" s="11">
        <v>428.8</v>
      </c>
      <c r="AD23" s="11">
        <v>485.2</v>
      </c>
      <c r="AE23" s="11">
        <v>554.6</v>
      </c>
      <c r="AF23" s="11">
        <v>620.29999999999995</v>
      </c>
      <c r="AG23" s="11">
        <v>555.70000000000005</v>
      </c>
      <c r="AH23" s="11">
        <v>571.4</v>
      </c>
      <c r="AI23" s="11">
        <v>516.1</v>
      </c>
      <c r="AJ23" s="11">
        <v>550.70000000000005</v>
      </c>
      <c r="AK23" s="11">
        <v>714.8</v>
      </c>
      <c r="AL23" s="11">
        <v>812.6</v>
      </c>
      <c r="AM23" s="11">
        <v>977.3</v>
      </c>
      <c r="AN23" s="11">
        <v>1065.3</v>
      </c>
      <c r="AO23" s="11">
        <v>1173.0999999999999</v>
      </c>
      <c r="AP23" s="11">
        <v>1083.5</v>
      </c>
      <c r="AQ23" s="11">
        <v>976</v>
      </c>
      <c r="AR23" s="11">
        <v>1127.5</v>
      </c>
      <c r="AS23" s="11">
        <v>1375.9</v>
      </c>
      <c r="AT23" s="11">
        <v>1437.5</v>
      </c>
      <c r="AU23" s="11">
        <v>1550.5</v>
      </c>
      <c r="AV23" s="11">
        <v>1565.2</v>
      </c>
      <c r="AW23" s="11">
        <v>1619.3</v>
      </c>
      <c r="AX23" s="11">
        <v>1534.3</v>
      </c>
    </row>
    <row r="24" spans="1:50" s="10" customFormat="1" x14ac:dyDescent="0.25">
      <c r="A24" s="32">
        <v>16</v>
      </c>
      <c r="B24" s="10" t="s">
        <v>212</v>
      </c>
      <c r="C24" s="10" t="s">
        <v>157</v>
      </c>
      <c r="D24" s="11">
        <v>24.2</v>
      </c>
      <c r="E24" s="11">
        <v>24.3</v>
      </c>
      <c r="F24" s="11">
        <v>25</v>
      </c>
      <c r="G24" s="11">
        <v>26.8</v>
      </c>
      <c r="H24" s="11">
        <v>29.9</v>
      </c>
      <c r="I24" s="11">
        <v>33.200000000000003</v>
      </c>
      <c r="J24" s="11">
        <v>33</v>
      </c>
      <c r="K24" s="11">
        <v>39</v>
      </c>
      <c r="L24" s="11">
        <v>44.8</v>
      </c>
      <c r="M24" s="11">
        <v>50.8</v>
      </c>
      <c r="N24" s="11">
        <v>57.5</v>
      </c>
      <c r="O24" s="11">
        <v>64.099999999999994</v>
      </c>
      <c r="P24" s="11">
        <v>73.8</v>
      </c>
      <c r="Q24" s="11">
        <v>77.7</v>
      </c>
      <c r="R24" s="11">
        <v>83.5</v>
      </c>
      <c r="S24" s="11">
        <v>90.8</v>
      </c>
      <c r="T24" s="11">
        <v>97.5</v>
      </c>
      <c r="U24" s="11">
        <v>106.2</v>
      </c>
      <c r="V24" s="11">
        <v>112.3</v>
      </c>
      <c r="W24" s="11">
        <v>129.9</v>
      </c>
      <c r="X24" s="11">
        <v>158</v>
      </c>
      <c r="Y24" s="11">
        <v>169.1</v>
      </c>
      <c r="Z24" s="11">
        <v>180.5</v>
      </c>
      <c r="AA24" s="11">
        <v>189.5</v>
      </c>
      <c r="AB24" s="11">
        <v>205.3</v>
      </c>
      <c r="AC24" s="11">
        <v>236</v>
      </c>
      <c r="AD24" s="11">
        <v>259</v>
      </c>
      <c r="AE24" s="11">
        <v>303.5</v>
      </c>
      <c r="AF24" s="11">
        <v>339.5</v>
      </c>
      <c r="AG24" s="11">
        <v>357.1</v>
      </c>
      <c r="AH24" s="11">
        <v>347.9</v>
      </c>
      <c r="AI24" s="11">
        <v>384.7</v>
      </c>
      <c r="AJ24" s="11">
        <v>370.6</v>
      </c>
      <c r="AK24" s="11">
        <v>400.2</v>
      </c>
      <c r="AL24" s="11">
        <v>434</v>
      </c>
      <c r="AM24" s="11">
        <v>564.1</v>
      </c>
      <c r="AN24" s="11">
        <v>580.5</v>
      </c>
      <c r="AO24" s="11">
        <v>726</v>
      </c>
      <c r="AP24" s="11">
        <v>818.9</v>
      </c>
      <c r="AQ24" s="11">
        <v>808.6</v>
      </c>
      <c r="AR24" s="11">
        <v>574.6</v>
      </c>
      <c r="AS24" s="11">
        <v>564</v>
      </c>
      <c r="AT24" s="11">
        <v>703.7</v>
      </c>
      <c r="AU24" s="11">
        <v>859.4</v>
      </c>
      <c r="AV24" s="11">
        <v>929.4</v>
      </c>
      <c r="AW24" s="11">
        <v>970.6</v>
      </c>
      <c r="AX24" s="11">
        <v>971.4</v>
      </c>
    </row>
    <row r="25" spans="1:50" s="10" customFormat="1" x14ac:dyDescent="0.25">
      <c r="A25" s="32">
        <v>17</v>
      </c>
      <c r="B25" s="10" t="s">
        <v>192</v>
      </c>
      <c r="C25" s="10" t="s">
        <v>191</v>
      </c>
      <c r="D25" s="11">
        <v>34.200000000000003</v>
      </c>
      <c r="E25" s="11">
        <v>27.2</v>
      </c>
      <c r="F25" s="11">
        <v>37.5</v>
      </c>
      <c r="G25" s="11">
        <v>48</v>
      </c>
      <c r="H25" s="11">
        <v>53.5</v>
      </c>
      <c r="I25" s="11">
        <v>39.700000000000003</v>
      </c>
      <c r="J25" s="11">
        <v>54.3</v>
      </c>
      <c r="K25" s="11">
        <v>70</v>
      </c>
      <c r="L25" s="11">
        <v>86.6</v>
      </c>
      <c r="M25" s="11">
        <v>102.9</v>
      </c>
      <c r="N25" s="11">
        <v>101.4</v>
      </c>
      <c r="O25" s="11">
        <v>72.3</v>
      </c>
      <c r="P25" s="11">
        <v>89.4</v>
      </c>
      <c r="Q25" s="11">
        <v>85.6</v>
      </c>
      <c r="R25" s="11">
        <v>115.7</v>
      </c>
      <c r="S25" s="11">
        <v>149.5</v>
      </c>
      <c r="T25" s="11">
        <v>157.5</v>
      </c>
      <c r="U25" s="11">
        <v>108.5</v>
      </c>
      <c r="V25" s="11">
        <v>123.2</v>
      </c>
      <c r="W25" s="11">
        <v>143.30000000000001</v>
      </c>
      <c r="X25" s="11">
        <v>110.2</v>
      </c>
      <c r="Y25" s="11">
        <v>102.7</v>
      </c>
      <c r="Z25" s="11">
        <v>132.19999999999999</v>
      </c>
      <c r="AA25" s="11">
        <v>137.1</v>
      </c>
      <c r="AB25" s="11">
        <v>145.6</v>
      </c>
      <c r="AC25" s="11">
        <v>192.8</v>
      </c>
      <c r="AD25" s="11">
        <v>226.2</v>
      </c>
      <c r="AE25" s="11">
        <v>251.1</v>
      </c>
      <c r="AF25" s="11">
        <v>280.89999999999998</v>
      </c>
      <c r="AG25" s="11">
        <v>198.7</v>
      </c>
      <c r="AH25" s="11">
        <v>223.5</v>
      </c>
      <c r="AI25" s="11">
        <v>131.4</v>
      </c>
      <c r="AJ25" s="11">
        <v>180.2</v>
      </c>
      <c r="AK25" s="11">
        <v>314.7</v>
      </c>
      <c r="AL25" s="11">
        <v>378.6</v>
      </c>
      <c r="AM25" s="11">
        <v>413.2</v>
      </c>
      <c r="AN25" s="11">
        <v>484.8</v>
      </c>
      <c r="AO25" s="11">
        <v>447.1</v>
      </c>
      <c r="AP25" s="11">
        <v>264.60000000000002</v>
      </c>
      <c r="AQ25" s="11">
        <v>167.3</v>
      </c>
      <c r="AR25" s="11">
        <v>552.9</v>
      </c>
      <c r="AS25" s="11">
        <v>811.9</v>
      </c>
      <c r="AT25" s="11">
        <v>733.9</v>
      </c>
      <c r="AU25" s="11">
        <v>691.2</v>
      </c>
      <c r="AV25" s="11">
        <v>635.79999999999995</v>
      </c>
      <c r="AW25" s="11">
        <v>648.70000000000005</v>
      </c>
      <c r="AX25" s="11">
        <v>562.9</v>
      </c>
    </row>
    <row r="26" spans="1:50" s="8" customFormat="1" x14ac:dyDescent="0.25">
      <c r="A26" s="35">
        <v>18</v>
      </c>
      <c r="B26" s="8" t="s">
        <v>211</v>
      </c>
      <c r="C26" s="8" t="s">
        <v>210</v>
      </c>
      <c r="D26" s="9">
        <v>33.6</v>
      </c>
      <c r="E26" s="9">
        <v>40.5</v>
      </c>
      <c r="F26" s="9">
        <v>45.2</v>
      </c>
      <c r="G26" s="9">
        <v>49.3</v>
      </c>
      <c r="H26" s="9">
        <v>57.2</v>
      </c>
      <c r="I26" s="9">
        <v>73.5</v>
      </c>
      <c r="J26" s="9">
        <v>85.9</v>
      </c>
      <c r="K26" s="9">
        <v>89.9</v>
      </c>
      <c r="L26" s="9">
        <v>105.9</v>
      </c>
      <c r="M26" s="9">
        <v>118.8</v>
      </c>
      <c r="N26" s="9">
        <v>141</v>
      </c>
      <c r="O26" s="9">
        <v>186.2</v>
      </c>
      <c r="P26" s="9">
        <v>238.4</v>
      </c>
      <c r="Q26" s="9">
        <v>277.5</v>
      </c>
      <c r="R26" s="9">
        <v>291.8</v>
      </c>
      <c r="S26" s="9">
        <v>336.1</v>
      </c>
      <c r="T26" s="9">
        <v>348</v>
      </c>
      <c r="U26" s="9">
        <v>365.2</v>
      </c>
      <c r="V26" s="9">
        <v>369.5</v>
      </c>
      <c r="W26" s="9">
        <v>394.7</v>
      </c>
      <c r="X26" s="9">
        <v>442.7</v>
      </c>
      <c r="Y26" s="9">
        <v>450.1</v>
      </c>
      <c r="Z26" s="9">
        <v>408.5</v>
      </c>
      <c r="AA26" s="9">
        <v>383.7</v>
      </c>
      <c r="AB26" s="9">
        <v>371.4</v>
      </c>
      <c r="AC26" s="9">
        <v>365.9</v>
      </c>
      <c r="AD26" s="9">
        <v>376.5</v>
      </c>
      <c r="AE26" s="9">
        <v>381.9</v>
      </c>
      <c r="AF26" s="9">
        <v>414.7</v>
      </c>
      <c r="AG26" s="9">
        <v>477.8</v>
      </c>
      <c r="AH26" s="9">
        <v>488</v>
      </c>
      <c r="AI26" s="9">
        <v>565</v>
      </c>
      <c r="AJ26" s="9">
        <v>566.4</v>
      </c>
      <c r="AK26" s="9">
        <v>490.5</v>
      </c>
      <c r="AL26" s="9">
        <v>466.2</v>
      </c>
      <c r="AM26" s="9">
        <v>403.5</v>
      </c>
      <c r="AN26" s="9">
        <v>496.8</v>
      </c>
      <c r="AO26" s="9">
        <v>580.9</v>
      </c>
      <c r="AP26" s="9">
        <v>663.4</v>
      </c>
      <c r="AQ26" s="9">
        <v>693.4</v>
      </c>
      <c r="AR26" s="9">
        <v>563.4</v>
      </c>
      <c r="AS26" s="9">
        <v>489.4</v>
      </c>
      <c r="AT26" s="9">
        <v>488.1</v>
      </c>
      <c r="AU26" s="9">
        <v>527.70000000000005</v>
      </c>
      <c r="AV26" s="9">
        <v>504.6</v>
      </c>
      <c r="AW26" s="9">
        <v>533.70000000000005</v>
      </c>
      <c r="AX26" s="9">
        <v>524.1</v>
      </c>
    </row>
    <row r="27" spans="1:50" s="8" customFormat="1" x14ac:dyDescent="0.25">
      <c r="A27" s="35">
        <v>19</v>
      </c>
      <c r="B27" s="8" t="s">
        <v>209</v>
      </c>
      <c r="C27" s="8" t="s">
        <v>208</v>
      </c>
      <c r="D27" s="9">
        <v>83.9</v>
      </c>
      <c r="E27" s="9">
        <v>91.4</v>
      </c>
      <c r="F27" s="9">
        <v>100.5</v>
      </c>
      <c r="G27" s="9">
        <v>107.9</v>
      </c>
      <c r="H27" s="9">
        <v>117.2</v>
      </c>
      <c r="I27" s="9">
        <v>124.9</v>
      </c>
      <c r="J27" s="9">
        <v>135.30000000000001</v>
      </c>
      <c r="K27" s="9">
        <v>146.4</v>
      </c>
      <c r="L27" s="9">
        <v>159.69999999999999</v>
      </c>
      <c r="M27" s="9">
        <v>170.9</v>
      </c>
      <c r="N27" s="9">
        <v>180.1</v>
      </c>
      <c r="O27" s="9">
        <v>200.3</v>
      </c>
      <c r="P27" s="9">
        <v>235.6</v>
      </c>
      <c r="Q27" s="9">
        <v>240.9</v>
      </c>
      <c r="R27" s="9">
        <v>263.3</v>
      </c>
      <c r="S27" s="9">
        <v>289.8</v>
      </c>
      <c r="T27" s="9">
        <v>308.10000000000002</v>
      </c>
      <c r="U27" s="9">
        <v>323.39999999999998</v>
      </c>
      <c r="V27" s="9">
        <v>347.5</v>
      </c>
      <c r="W27" s="9">
        <v>374.5</v>
      </c>
      <c r="X27" s="9">
        <v>398.9</v>
      </c>
      <c r="Y27" s="9">
        <v>425</v>
      </c>
      <c r="Z27" s="9">
        <v>457.1</v>
      </c>
      <c r="AA27" s="9">
        <v>483.4</v>
      </c>
      <c r="AB27" s="9">
        <v>503.1</v>
      </c>
      <c r="AC27" s="9">
        <v>545.20000000000005</v>
      </c>
      <c r="AD27" s="9">
        <v>557.9</v>
      </c>
      <c r="AE27" s="9">
        <v>580.79999999999995</v>
      </c>
      <c r="AF27" s="9">
        <v>611.6</v>
      </c>
      <c r="AG27" s="9">
        <v>639.5</v>
      </c>
      <c r="AH27" s="9">
        <v>673.6</v>
      </c>
      <c r="AI27" s="9">
        <v>708.6</v>
      </c>
      <c r="AJ27" s="9">
        <v>727.7</v>
      </c>
      <c r="AK27" s="9">
        <v>762.6</v>
      </c>
      <c r="AL27" s="9">
        <v>808</v>
      </c>
      <c r="AM27" s="9">
        <v>863.9</v>
      </c>
      <c r="AN27" s="9">
        <v>934.5</v>
      </c>
      <c r="AO27" s="9">
        <v>991.9</v>
      </c>
      <c r="AP27" s="9">
        <v>1034.5999999999999</v>
      </c>
      <c r="AQ27" s="9">
        <v>1041.9000000000001</v>
      </c>
      <c r="AR27" s="9">
        <v>1026.0999999999999</v>
      </c>
      <c r="AS27" s="9">
        <v>1057.0999999999999</v>
      </c>
      <c r="AT27" s="9">
        <v>1102.5999999999999</v>
      </c>
      <c r="AU27" s="9">
        <v>1132.0999999999999</v>
      </c>
      <c r="AV27" s="9">
        <v>1174.9000000000001</v>
      </c>
      <c r="AW27" s="9">
        <v>1210.2</v>
      </c>
      <c r="AX27" s="9">
        <v>1237.5999999999999</v>
      </c>
    </row>
    <row r="28" spans="1:50" s="8" customFormat="1" x14ac:dyDescent="0.25">
      <c r="A28" s="35">
        <v>20</v>
      </c>
      <c r="B28" s="8" t="s">
        <v>207</v>
      </c>
      <c r="C28" s="8" t="s">
        <v>206</v>
      </c>
      <c r="D28" s="9">
        <v>4.5</v>
      </c>
      <c r="E28" s="9">
        <v>4.8</v>
      </c>
      <c r="F28" s="9">
        <v>4.7</v>
      </c>
      <c r="G28" s="9">
        <v>6.6</v>
      </c>
      <c r="H28" s="9">
        <v>5.2</v>
      </c>
      <c r="I28" s="9">
        <v>3.3</v>
      </c>
      <c r="J28" s="9">
        <v>4.5</v>
      </c>
      <c r="K28" s="9">
        <v>5.0999999999999996</v>
      </c>
      <c r="L28" s="9">
        <v>7.1</v>
      </c>
      <c r="M28" s="9">
        <v>8.9</v>
      </c>
      <c r="N28" s="9">
        <v>8.5</v>
      </c>
      <c r="O28" s="9">
        <v>9.8000000000000007</v>
      </c>
      <c r="P28" s="9">
        <v>11.5</v>
      </c>
      <c r="Q28" s="9">
        <v>15</v>
      </c>
      <c r="R28" s="9">
        <v>21.3</v>
      </c>
      <c r="S28" s="9">
        <v>21.1</v>
      </c>
      <c r="T28" s="9">
        <v>21.4</v>
      </c>
      <c r="U28" s="9">
        <v>24.9</v>
      </c>
      <c r="V28" s="9">
        <v>30.3</v>
      </c>
      <c r="W28" s="9">
        <v>29.5</v>
      </c>
      <c r="X28" s="9">
        <v>27.4</v>
      </c>
      <c r="Y28" s="9">
        <v>27</v>
      </c>
      <c r="Z28" s="9">
        <v>27.5</v>
      </c>
      <c r="AA28" s="9">
        <v>30.1</v>
      </c>
      <c r="AB28" s="9">
        <v>36.700000000000003</v>
      </c>
      <c r="AC28" s="9">
        <v>32.5</v>
      </c>
      <c r="AD28" s="9">
        <v>34.799999999999997</v>
      </c>
      <c r="AE28" s="9">
        <v>35.200000000000003</v>
      </c>
      <c r="AF28" s="9">
        <v>33.799999999999997</v>
      </c>
      <c r="AG28" s="9">
        <v>36.4</v>
      </c>
      <c r="AH28" s="9">
        <v>45.2</v>
      </c>
      <c r="AI28" s="9">
        <v>45.8</v>
      </c>
      <c r="AJ28" s="9">
        <v>58.7</v>
      </c>
      <c r="AK28" s="9">
        <v>41.4</v>
      </c>
      <c r="AL28" s="9">
        <v>49.1</v>
      </c>
      <c r="AM28" s="9">
        <v>46.4</v>
      </c>
      <c r="AN28" s="9">
        <v>60.9</v>
      </c>
      <c r="AO28" s="9">
        <v>51.5</v>
      </c>
      <c r="AP28" s="9">
        <v>54.6</v>
      </c>
      <c r="AQ28" s="9">
        <v>52.6</v>
      </c>
      <c r="AR28" s="9">
        <v>58.3</v>
      </c>
      <c r="AS28" s="9">
        <v>55.9</v>
      </c>
      <c r="AT28" s="9">
        <v>60.1</v>
      </c>
      <c r="AU28" s="9">
        <v>58</v>
      </c>
      <c r="AV28" s="9">
        <v>59.3</v>
      </c>
      <c r="AW28" s="9">
        <v>56.7</v>
      </c>
      <c r="AX28" s="9">
        <v>56.6</v>
      </c>
    </row>
    <row r="29" spans="1:50" s="8" customFormat="1" x14ac:dyDescent="0.25">
      <c r="A29" s="35">
        <v>21</v>
      </c>
      <c r="B29" s="8" t="s">
        <v>205</v>
      </c>
      <c r="C29" s="8" t="s">
        <v>204</v>
      </c>
      <c r="D29" s="9">
        <v>4.8</v>
      </c>
      <c r="E29" s="9">
        <v>4.4000000000000004</v>
      </c>
      <c r="F29" s="9">
        <v>4.2</v>
      </c>
      <c r="G29" s="9">
        <v>4.8</v>
      </c>
      <c r="H29" s="9">
        <v>5.7</v>
      </c>
      <c r="I29" s="9">
        <v>6.8</v>
      </c>
      <c r="J29" s="9">
        <v>9</v>
      </c>
      <c r="K29" s="9">
        <v>9.1</v>
      </c>
      <c r="L29" s="9">
        <v>8.1</v>
      </c>
      <c r="M29" s="9">
        <v>10.4</v>
      </c>
      <c r="N29" s="9">
        <v>12.8</v>
      </c>
      <c r="O29" s="9">
        <v>14</v>
      </c>
      <c r="P29" s="9">
        <v>16.899999999999999</v>
      </c>
      <c r="Q29" s="9">
        <v>19.3</v>
      </c>
      <c r="R29" s="9">
        <v>21.7</v>
      </c>
      <c r="S29" s="9">
        <v>29.2</v>
      </c>
      <c r="T29" s="9">
        <v>34.1</v>
      </c>
      <c r="U29" s="9">
        <v>36</v>
      </c>
      <c r="V29" s="9">
        <v>33.299999999999997</v>
      </c>
      <c r="W29" s="9">
        <v>32.799999999999997</v>
      </c>
      <c r="X29" s="9">
        <v>38.299999999999997</v>
      </c>
      <c r="Y29" s="9">
        <v>39.200000000000003</v>
      </c>
      <c r="Z29" s="9">
        <v>38.9</v>
      </c>
      <c r="AA29" s="9">
        <v>39.700000000000003</v>
      </c>
      <c r="AB29" s="9">
        <v>39.4</v>
      </c>
      <c r="AC29" s="9">
        <v>40.700000000000003</v>
      </c>
      <c r="AD29" s="9">
        <v>45</v>
      </c>
      <c r="AE29" s="9">
        <v>52.6</v>
      </c>
      <c r="AF29" s="9">
        <v>50.1</v>
      </c>
      <c r="AG29" s="9">
        <v>64.099999999999994</v>
      </c>
      <c r="AH29" s="9">
        <v>67.8</v>
      </c>
      <c r="AI29" s="9">
        <v>85.3</v>
      </c>
      <c r="AJ29" s="9">
        <v>99.1</v>
      </c>
      <c r="AK29" s="9">
        <v>80.7</v>
      </c>
      <c r="AL29" s="9">
        <v>76.3</v>
      </c>
      <c r="AM29" s="9">
        <v>81.400000000000006</v>
      </c>
      <c r="AN29" s="9">
        <v>93.9</v>
      </c>
      <c r="AO29" s="9">
        <v>82.6</v>
      </c>
      <c r="AP29" s="9">
        <v>98.6</v>
      </c>
      <c r="AQ29" s="9">
        <v>114.4</v>
      </c>
      <c r="AR29" s="9">
        <v>124.9</v>
      </c>
      <c r="AS29" s="9">
        <v>128.5</v>
      </c>
      <c r="AT29" s="9">
        <v>131.5</v>
      </c>
      <c r="AU29" s="9">
        <v>104.7</v>
      </c>
      <c r="AV29" s="9">
        <v>118.4</v>
      </c>
      <c r="AW29" s="9">
        <v>137.6</v>
      </c>
      <c r="AX29" s="9">
        <v>161.4</v>
      </c>
    </row>
    <row r="30" spans="1:50" s="10" customFormat="1" x14ac:dyDescent="0.25">
      <c r="A30" s="32">
        <v>22</v>
      </c>
      <c r="B30" s="10" t="s">
        <v>203</v>
      </c>
      <c r="C30" s="10" t="s">
        <v>202</v>
      </c>
      <c r="D30" s="11">
        <v>3.3</v>
      </c>
      <c r="E30" s="11">
        <v>2.9</v>
      </c>
      <c r="F30" s="11">
        <v>2.7</v>
      </c>
      <c r="G30" s="11">
        <v>3.1</v>
      </c>
      <c r="H30" s="11">
        <v>3.9</v>
      </c>
      <c r="I30" s="11">
        <v>4.7</v>
      </c>
      <c r="J30" s="11">
        <v>6.8</v>
      </c>
      <c r="K30" s="11">
        <v>6.7</v>
      </c>
      <c r="L30" s="11">
        <v>5.0999999999999996</v>
      </c>
      <c r="M30" s="11">
        <v>6.5</v>
      </c>
      <c r="N30" s="11">
        <v>8.1999999999999993</v>
      </c>
      <c r="O30" s="11">
        <v>8.6</v>
      </c>
      <c r="P30" s="11">
        <v>11.2</v>
      </c>
      <c r="Q30" s="11">
        <v>12.4</v>
      </c>
      <c r="R30" s="11">
        <v>13.8</v>
      </c>
      <c r="S30" s="11">
        <v>19.7</v>
      </c>
      <c r="T30" s="11">
        <v>22.3</v>
      </c>
      <c r="U30" s="11">
        <v>22.9</v>
      </c>
      <c r="V30" s="11">
        <v>20.2</v>
      </c>
      <c r="W30" s="11">
        <v>20.6</v>
      </c>
      <c r="X30" s="11">
        <v>23.2</v>
      </c>
      <c r="Y30" s="11">
        <v>22.2</v>
      </c>
      <c r="Z30" s="11">
        <v>17.600000000000001</v>
      </c>
      <c r="AA30" s="11">
        <v>16.3</v>
      </c>
      <c r="AB30" s="11">
        <v>14.1</v>
      </c>
      <c r="AC30" s="11">
        <v>13.3</v>
      </c>
      <c r="AD30" s="11">
        <v>18.7</v>
      </c>
      <c r="AE30" s="11">
        <v>22.9</v>
      </c>
      <c r="AF30" s="11">
        <v>19.399999999999999</v>
      </c>
      <c r="AG30" s="11">
        <v>26</v>
      </c>
      <c r="AH30" s="11">
        <v>34</v>
      </c>
      <c r="AI30" s="11">
        <v>42.4</v>
      </c>
      <c r="AJ30" s="11">
        <v>46.8</v>
      </c>
      <c r="AK30" s="11">
        <v>34.200000000000003</v>
      </c>
      <c r="AL30" s="11">
        <v>26.3</v>
      </c>
      <c r="AM30" s="11">
        <v>16.8</v>
      </c>
      <c r="AN30" s="11">
        <v>25.7</v>
      </c>
      <c r="AO30" s="11">
        <v>21.5</v>
      </c>
      <c r="AP30" s="11">
        <v>30.6</v>
      </c>
      <c r="AQ30" s="11">
        <v>36.6</v>
      </c>
      <c r="AR30" s="11">
        <v>38.700000000000003</v>
      </c>
      <c r="AS30" s="11">
        <v>43</v>
      </c>
      <c r="AT30" s="11">
        <v>50.2</v>
      </c>
      <c r="AU30" s="11">
        <v>42.7</v>
      </c>
      <c r="AV30" s="11">
        <v>41.1</v>
      </c>
      <c r="AW30" s="11">
        <v>45.5</v>
      </c>
      <c r="AX30" s="11">
        <v>51.4</v>
      </c>
    </row>
    <row r="31" spans="1:50" s="10" customFormat="1" x14ac:dyDescent="0.25">
      <c r="A31" s="32">
        <v>23</v>
      </c>
      <c r="B31" s="10" t="s">
        <v>201</v>
      </c>
      <c r="C31" s="10" t="s">
        <v>200</v>
      </c>
      <c r="D31" s="11">
        <v>1.5</v>
      </c>
      <c r="E31" s="11">
        <v>1.4</v>
      </c>
      <c r="F31" s="11">
        <v>1.5</v>
      </c>
      <c r="G31" s="11">
        <v>1.7</v>
      </c>
      <c r="H31" s="11">
        <v>1.8</v>
      </c>
      <c r="I31" s="11">
        <v>2.1</v>
      </c>
      <c r="J31" s="11">
        <v>2.2000000000000002</v>
      </c>
      <c r="K31" s="11">
        <v>2.4</v>
      </c>
      <c r="L31" s="11">
        <v>3</v>
      </c>
      <c r="M31" s="11">
        <v>3.9</v>
      </c>
      <c r="N31" s="11">
        <v>4.5</v>
      </c>
      <c r="O31" s="11">
        <v>5.4</v>
      </c>
      <c r="P31" s="11">
        <v>5.7</v>
      </c>
      <c r="Q31" s="11">
        <v>6.9</v>
      </c>
      <c r="R31" s="11">
        <v>7.9</v>
      </c>
      <c r="S31" s="11">
        <v>9.4</v>
      </c>
      <c r="T31" s="11">
        <v>11.8</v>
      </c>
      <c r="U31" s="11">
        <v>13</v>
      </c>
      <c r="V31" s="11">
        <v>13.1</v>
      </c>
      <c r="W31" s="11">
        <v>12.2</v>
      </c>
      <c r="X31" s="11">
        <v>15.1</v>
      </c>
      <c r="Y31" s="11">
        <v>17</v>
      </c>
      <c r="Z31" s="11">
        <v>21.3</v>
      </c>
      <c r="AA31" s="11">
        <v>23.6</v>
      </c>
      <c r="AB31" s="11">
        <v>25.6</v>
      </c>
      <c r="AC31" s="11">
        <v>27.9</v>
      </c>
      <c r="AD31" s="11">
        <v>24.9</v>
      </c>
      <c r="AE31" s="11">
        <v>30.7</v>
      </c>
      <c r="AF31" s="11">
        <v>29.8</v>
      </c>
      <c r="AG31" s="11">
        <v>34.299999999999997</v>
      </c>
      <c r="AH31" s="11">
        <v>36.5</v>
      </c>
      <c r="AI31" s="11">
        <v>41.9</v>
      </c>
      <c r="AJ31" s="11">
        <v>43.9</v>
      </c>
      <c r="AK31" s="11">
        <v>46.2</v>
      </c>
      <c r="AL31" s="11">
        <v>48.3</v>
      </c>
      <c r="AM31" s="11">
        <v>52.4</v>
      </c>
      <c r="AN31" s="11">
        <v>53.4</v>
      </c>
      <c r="AO31" s="11">
        <v>58.3</v>
      </c>
      <c r="AP31" s="11">
        <v>62</v>
      </c>
      <c r="AQ31" s="11">
        <v>70.599999999999994</v>
      </c>
      <c r="AR31" s="11">
        <v>88.5</v>
      </c>
      <c r="AS31" s="11">
        <v>87.2</v>
      </c>
      <c r="AT31" s="11">
        <v>89.2</v>
      </c>
      <c r="AU31" s="11">
        <v>72.599999999999994</v>
      </c>
      <c r="AV31" s="11">
        <v>90.8</v>
      </c>
      <c r="AW31" s="11">
        <v>100.3</v>
      </c>
      <c r="AX31" s="11">
        <v>110.7</v>
      </c>
    </row>
    <row r="32" spans="1:50" s="10" customFormat="1" x14ac:dyDescent="0.25">
      <c r="A32" s="32">
        <v>24</v>
      </c>
      <c r="B32" s="10" t="s">
        <v>199</v>
      </c>
      <c r="C32" s="10" t="s">
        <v>198</v>
      </c>
      <c r="D32" s="11" t="s">
        <v>242</v>
      </c>
      <c r="E32" s="11" t="s">
        <v>242</v>
      </c>
      <c r="F32" s="11" t="s">
        <v>242</v>
      </c>
      <c r="G32" s="11" t="s">
        <v>242</v>
      </c>
      <c r="H32" s="11" t="s">
        <v>242</v>
      </c>
      <c r="I32" s="11" t="s">
        <v>242</v>
      </c>
      <c r="J32" s="11" t="s">
        <v>242</v>
      </c>
      <c r="K32" s="11" t="s">
        <v>242</v>
      </c>
      <c r="L32" s="11" t="s">
        <v>242</v>
      </c>
      <c r="M32" s="11" t="s">
        <v>242</v>
      </c>
      <c r="N32" s="11" t="s">
        <v>242</v>
      </c>
      <c r="O32" s="11" t="s">
        <v>242</v>
      </c>
      <c r="P32" s="11" t="s">
        <v>242</v>
      </c>
      <c r="Q32" s="11" t="s">
        <v>242</v>
      </c>
      <c r="R32" s="11" t="s">
        <v>242</v>
      </c>
      <c r="S32" s="11" t="s">
        <v>242</v>
      </c>
      <c r="T32" s="11" t="s">
        <v>242</v>
      </c>
      <c r="U32" s="11" t="s">
        <v>242</v>
      </c>
      <c r="V32" s="11" t="s">
        <v>242</v>
      </c>
      <c r="W32" s="11" t="s">
        <v>242</v>
      </c>
      <c r="X32" s="11" t="s">
        <v>242</v>
      </c>
      <c r="Y32" s="11" t="s">
        <v>242</v>
      </c>
      <c r="Z32" s="11" t="s">
        <v>242</v>
      </c>
      <c r="AA32" s="11">
        <v>-0.1</v>
      </c>
      <c r="AB32" s="11">
        <v>-0.3</v>
      </c>
      <c r="AC32" s="11">
        <v>-0.4</v>
      </c>
      <c r="AD32" s="11">
        <v>1.4</v>
      </c>
      <c r="AE32" s="11">
        <v>-1</v>
      </c>
      <c r="AF32" s="11">
        <v>0.8</v>
      </c>
      <c r="AG32" s="11">
        <v>3.8</v>
      </c>
      <c r="AH32" s="11">
        <v>-2.6</v>
      </c>
      <c r="AI32" s="11">
        <v>1</v>
      </c>
      <c r="AJ32" s="11">
        <v>8.5</v>
      </c>
      <c r="AK32" s="11">
        <v>0.2</v>
      </c>
      <c r="AL32" s="11">
        <v>1.7</v>
      </c>
      <c r="AM32" s="11">
        <v>12.2</v>
      </c>
      <c r="AN32" s="11">
        <v>14.8</v>
      </c>
      <c r="AO32" s="11">
        <v>2.8</v>
      </c>
      <c r="AP32" s="11">
        <v>6</v>
      </c>
      <c r="AQ32" s="11">
        <v>7.2</v>
      </c>
      <c r="AR32" s="11">
        <v>-2.2999999999999998</v>
      </c>
      <c r="AS32" s="11">
        <v>-1.7</v>
      </c>
      <c r="AT32" s="11">
        <v>-7.9</v>
      </c>
      <c r="AU32" s="11">
        <v>-10.6</v>
      </c>
      <c r="AV32" s="11">
        <v>-13.5</v>
      </c>
      <c r="AW32" s="11">
        <v>-8.1999999999999993</v>
      </c>
      <c r="AX32" s="11">
        <v>-0.8</v>
      </c>
    </row>
    <row r="33" spans="1:50" s="8" customFormat="1" x14ac:dyDescent="0.25">
      <c r="A33" s="35">
        <v>25</v>
      </c>
      <c r="B33" s="8" t="s">
        <v>197</v>
      </c>
      <c r="C33" s="8" t="s">
        <v>196</v>
      </c>
      <c r="D33" s="9">
        <v>0</v>
      </c>
      <c r="E33" s="9">
        <v>-1.2</v>
      </c>
      <c r="F33" s="9">
        <v>-1.7</v>
      </c>
      <c r="G33" s="9">
        <v>-1.2</v>
      </c>
      <c r="H33" s="9">
        <v>-2.2000000000000002</v>
      </c>
      <c r="I33" s="9">
        <v>-2.7</v>
      </c>
      <c r="J33" s="9">
        <v>-4.4000000000000004</v>
      </c>
      <c r="K33" s="9">
        <v>-2.7</v>
      </c>
      <c r="L33" s="9">
        <v>-3.3</v>
      </c>
      <c r="M33" s="9">
        <v>-2.8</v>
      </c>
      <c r="N33" s="9">
        <v>-3.2</v>
      </c>
      <c r="O33" s="9">
        <v>-5.0999999999999996</v>
      </c>
      <c r="P33" s="9">
        <v>-5.2</v>
      </c>
      <c r="Q33" s="9">
        <v>-3.8</v>
      </c>
      <c r="R33" s="9">
        <v>-2.2999999999999998</v>
      </c>
      <c r="S33" s="9">
        <v>-1.4</v>
      </c>
      <c r="T33" s="9">
        <v>1.3</v>
      </c>
      <c r="U33" s="9">
        <v>2</v>
      </c>
      <c r="V33" s="9">
        <v>2.2000000000000002</v>
      </c>
      <c r="W33" s="9">
        <v>5</v>
      </c>
      <c r="X33" s="9">
        <v>6.7</v>
      </c>
      <c r="Y33" s="9">
        <v>3.2</v>
      </c>
      <c r="Z33" s="9">
        <v>7.8</v>
      </c>
      <c r="AA33" s="9">
        <v>9.9</v>
      </c>
      <c r="AB33" s="9">
        <v>10.8</v>
      </c>
      <c r="AC33" s="9">
        <v>11.8</v>
      </c>
      <c r="AD33" s="9">
        <v>15.6</v>
      </c>
      <c r="AE33" s="9">
        <v>16.899999999999999</v>
      </c>
      <c r="AF33" s="9">
        <v>17.5</v>
      </c>
      <c r="AG33" s="9">
        <v>16.3</v>
      </c>
      <c r="AH33" s="9">
        <v>16.2</v>
      </c>
      <c r="AI33" s="9">
        <v>10.7</v>
      </c>
      <c r="AJ33" s="9">
        <v>5.2</v>
      </c>
      <c r="AK33" s="9">
        <v>7</v>
      </c>
      <c r="AL33" s="9">
        <v>3.9</v>
      </c>
      <c r="AM33" s="9">
        <v>-1.8</v>
      </c>
      <c r="AN33" s="9">
        <v>-6.4</v>
      </c>
      <c r="AO33" s="9">
        <v>-9.3000000000000007</v>
      </c>
      <c r="AP33" s="9">
        <v>-16.399999999999999</v>
      </c>
      <c r="AQ33" s="9">
        <v>-21.2</v>
      </c>
      <c r="AR33" s="9">
        <v>-20.6</v>
      </c>
      <c r="AS33" s="9">
        <v>-22.9</v>
      </c>
      <c r="AT33" s="9">
        <v>-24.5</v>
      </c>
      <c r="AU33" s="9">
        <v>-19.3</v>
      </c>
      <c r="AV33" s="9">
        <v>-20.9</v>
      </c>
      <c r="AW33" s="9">
        <v>-20.2</v>
      </c>
      <c r="AX33" s="9">
        <v>-18.8</v>
      </c>
    </row>
    <row r="34" spans="1:50" s="8" customFormat="1" x14ac:dyDescent="0.25">
      <c r="A34" s="33"/>
      <c r="B34" s="8" t="s">
        <v>195</v>
      </c>
      <c r="C34" s="8" t="s">
        <v>185</v>
      </c>
      <c r="D34" s="9"/>
      <c r="E34" s="9"/>
      <c r="F34" s="9"/>
      <c r="G34" s="9"/>
      <c r="H34" s="9"/>
      <c r="I34" s="9"/>
      <c r="J34" s="9"/>
      <c r="K34" s="9"/>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row>
    <row r="35" spans="1:50" s="10" customFormat="1" x14ac:dyDescent="0.25">
      <c r="A35" s="32">
        <v>26</v>
      </c>
      <c r="B35" s="10" t="s">
        <v>194</v>
      </c>
      <c r="C35" s="10" t="s">
        <v>193</v>
      </c>
      <c r="D35" s="11">
        <v>90</v>
      </c>
      <c r="E35" s="11">
        <v>89.1</v>
      </c>
      <c r="F35" s="11">
        <v>105.2</v>
      </c>
      <c r="G35" s="11">
        <v>121.7</v>
      </c>
      <c r="H35" s="11">
        <v>135.6</v>
      </c>
      <c r="I35" s="11">
        <v>136</v>
      </c>
      <c r="J35" s="11">
        <v>168</v>
      </c>
      <c r="K35" s="11">
        <v>195.3</v>
      </c>
      <c r="L35" s="11">
        <v>227.2</v>
      </c>
      <c r="M35" s="11">
        <v>262.39999999999998</v>
      </c>
      <c r="N35" s="11">
        <v>285</v>
      </c>
      <c r="O35" s="11">
        <v>284.7</v>
      </c>
      <c r="P35" s="11">
        <v>334.5</v>
      </c>
      <c r="Q35" s="11">
        <v>358.4</v>
      </c>
      <c r="R35" s="11">
        <v>401.6</v>
      </c>
      <c r="S35" s="11">
        <v>452.7</v>
      </c>
      <c r="T35" s="11">
        <v>484.4</v>
      </c>
      <c r="U35" s="11">
        <v>458.4</v>
      </c>
      <c r="V35" s="11">
        <v>494.5</v>
      </c>
      <c r="W35" s="11">
        <v>542.79999999999995</v>
      </c>
      <c r="X35" s="11">
        <v>535.4</v>
      </c>
      <c r="Y35" s="11">
        <v>557.9</v>
      </c>
      <c r="Z35" s="11">
        <v>611.79999999999995</v>
      </c>
      <c r="AA35" s="11">
        <v>622.9</v>
      </c>
      <c r="AB35" s="11">
        <v>664</v>
      </c>
      <c r="AC35" s="11">
        <v>734.3</v>
      </c>
      <c r="AD35" s="11">
        <v>818.4</v>
      </c>
      <c r="AE35" s="11">
        <v>880.8</v>
      </c>
      <c r="AF35" s="11">
        <v>954.9</v>
      </c>
      <c r="AG35" s="11">
        <v>918</v>
      </c>
      <c r="AH35" s="11">
        <v>997.3</v>
      </c>
      <c r="AI35" s="11">
        <v>975.9</v>
      </c>
      <c r="AJ35" s="11">
        <v>1079.8</v>
      </c>
      <c r="AK35" s="11">
        <v>1235.2</v>
      </c>
      <c r="AL35" s="11">
        <v>1320.2</v>
      </c>
      <c r="AM35" s="11">
        <v>1386.4</v>
      </c>
      <c r="AN35" s="11">
        <v>1524.2</v>
      </c>
      <c r="AO35" s="11">
        <v>1575.7</v>
      </c>
      <c r="AP35" s="11">
        <v>1462.1</v>
      </c>
      <c r="AQ35" s="11">
        <v>1490.7</v>
      </c>
      <c r="AR35" s="11">
        <v>1897.1</v>
      </c>
      <c r="AS35" s="11">
        <v>2094.9</v>
      </c>
      <c r="AT35" s="11">
        <v>2071.5</v>
      </c>
      <c r="AU35" s="11">
        <v>2049.6</v>
      </c>
      <c r="AV35" s="11">
        <v>2042</v>
      </c>
      <c r="AW35" s="11">
        <v>2108.1</v>
      </c>
      <c r="AX35" s="11">
        <v>2083.1</v>
      </c>
    </row>
    <row r="36" spans="1:50" s="10" customFormat="1" x14ac:dyDescent="0.25">
      <c r="A36" s="32">
        <v>27</v>
      </c>
      <c r="B36" s="10" t="s">
        <v>192</v>
      </c>
      <c r="C36" s="10" t="s">
        <v>191</v>
      </c>
      <c r="D36" s="11">
        <v>34.200000000000003</v>
      </c>
      <c r="E36" s="11">
        <v>27.2</v>
      </c>
      <c r="F36" s="11">
        <v>37.5</v>
      </c>
      <c r="G36" s="11">
        <v>48</v>
      </c>
      <c r="H36" s="11">
        <v>53.5</v>
      </c>
      <c r="I36" s="11">
        <v>39.700000000000003</v>
      </c>
      <c r="J36" s="11">
        <v>54.3</v>
      </c>
      <c r="K36" s="11">
        <v>70</v>
      </c>
      <c r="L36" s="11">
        <v>86.6</v>
      </c>
      <c r="M36" s="11">
        <v>102.9</v>
      </c>
      <c r="N36" s="11">
        <v>101.4</v>
      </c>
      <c r="O36" s="11">
        <v>72.3</v>
      </c>
      <c r="P36" s="11">
        <v>89.4</v>
      </c>
      <c r="Q36" s="11">
        <v>85.6</v>
      </c>
      <c r="R36" s="11">
        <v>115.7</v>
      </c>
      <c r="S36" s="11">
        <v>149.5</v>
      </c>
      <c r="T36" s="11">
        <v>157.5</v>
      </c>
      <c r="U36" s="11">
        <v>108.5</v>
      </c>
      <c r="V36" s="11">
        <v>123.2</v>
      </c>
      <c r="W36" s="11">
        <v>143.30000000000001</v>
      </c>
      <c r="X36" s="11">
        <v>110.2</v>
      </c>
      <c r="Y36" s="11">
        <v>102.7</v>
      </c>
      <c r="Z36" s="11">
        <v>132.19999999999999</v>
      </c>
      <c r="AA36" s="11">
        <v>137.1</v>
      </c>
      <c r="AB36" s="11">
        <v>145.6</v>
      </c>
      <c r="AC36" s="11">
        <v>192.8</v>
      </c>
      <c r="AD36" s="11">
        <v>226.2</v>
      </c>
      <c r="AE36" s="11">
        <v>251.1</v>
      </c>
      <c r="AF36" s="11">
        <v>280.89999999999998</v>
      </c>
      <c r="AG36" s="11">
        <v>198.7</v>
      </c>
      <c r="AH36" s="11">
        <v>223.5</v>
      </c>
      <c r="AI36" s="11">
        <v>131.4</v>
      </c>
      <c r="AJ36" s="11">
        <v>180.2</v>
      </c>
      <c r="AK36" s="11">
        <v>314.7</v>
      </c>
      <c r="AL36" s="11">
        <v>378.6</v>
      </c>
      <c r="AM36" s="11">
        <v>413.2</v>
      </c>
      <c r="AN36" s="11">
        <v>484.8</v>
      </c>
      <c r="AO36" s="11">
        <v>447.1</v>
      </c>
      <c r="AP36" s="11">
        <v>264.60000000000002</v>
      </c>
      <c r="AQ36" s="11">
        <v>167.3</v>
      </c>
      <c r="AR36" s="11">
        <v>552.9</v>
      </c>
      <c r="AS36" s="11">
        <v>811.9</v>
      </c>
      <c r="AT36" s="11">
        <v>733.9</v>
      </c>
      <c r="AU36" s="11">
        <v>691.2</v>
      </c>
      <c r="AV36" s="11">
        <v>635.79999999999995</v>
      </c>
      <c r="AW36" s="11">
        <v>648.70000000000005</v>
      </c>
      <c r="AX36" s="11">
        <v>562.9</v>
      </c>
    </row>
    <row r="37" spans="1:50" s="10" customFormat="1" x14ac:dyDescent="0.25">
      <c r="A37" s="32">
        <v>28</v>
      </c>
      <c r="B37" s="10" t="s">
        <v>190</v>
      </c>
      <c r="C37" s="10" t="s">
        <v>189</v>
      </c>
      <c r="D37" s="11">
        <v>55.7</v>
      </c>
      <c r="E37" s="11">
        <v>61.8</v>
      </c>
      <c r="F37" s="11">
        <v>67.599999999999994</v>
      </c>
      <c r="G37" s="11">
        <v>73.400000000000006</v>
      </c>
      <c r="H37" s="11">
        <v>82</v>
      </c>
      <c r="I37" s="11">
        <v>96</v>
      </c>
      <c r="J37" s="11">
        <v>113.5</v>
      </c>
      <c r="K37" s="11">
        <v>125</v>
      </c>
      <c r="L37" s="11">
        <v>140.5</v>
      </c>
      <c r="M37" s="11">
        <v>159.30000000000001</v>
      </c>
      <c r="N37" s="11">
        <v>183.4</v>
      </c>
      <c r="O37" s="11">
        <v>212.1</v>
      </c>
      <c r="P37" s="11">
        <v>244.9</v>
      </c>
      <c r="Q37" s="11">
        <v>272.5</v>
      </c>
      <c r="R37" s="11">
        <v>285.89999999999998</v>
      </c>
      <c r="S37" s="11">
        <v>303.2</v>
      </c>
      <c r="T37" s="11">
        <v>326.89999999999998</v>
      </c>
      <c r="U37" s="11">
        <v>349.9</v>
      </c>
      <c r="V37" s="11">
        <v>371.3</v>
      </c>
      <c r="W37" s="11">
        <v>399.4</v>
      </c>
      <c r="X37" s="11">
        <v>427.2</v>
      </c>
      <c r="Y37" s="11">
        <v>455.3</v>
      </c>
      <c r="Z37" s="11">
        <v>480.9</v>
      </c>
      <c r="AA37" s="11">
        <v>496.2</v>
      </c>
      <c r="AB37" s="11">
        <v>519.79999999999995</v>
      </c>
      <c r="AC37" s="11">
        <v>550.4</v>
      </c>
      <c r="AD37" s="11">
        <v>593.6</v>
      </c>
      <c r="AE37" s="11">
        <v>629.79999999999995</v>
      </c>
      <c r="AF37" s="11">
        <v>674</v>
      </c>
      <c r="AG37" s="11">
        <v>719.3</v>
      </c>
      <c r="AH37" s="11">
        <v>774.6</v>
      </c>
      <c r="AI37" s="11">
        <v>844.5</v>
      </c>
      <c r="AJ37" s="11">
        <v>894.9</v>
      </c>
      <c r="AK37" s="11">
        <v>920.5</v>
      </c>
      <c r="AL37" s="11">
        <v>941.5</v>
      </c>
      <c r="AM37" s="11">
        <v>982.7</v>
      </c>
      <c r="AN37" s="11">
        <v>1051.5999999999999</v>
      </c>
      <c r="AO37" s="11">
        <v>1128.5999999999999</v>
      </c>
      <c r="AP37" s="11">
        <v>1197.5</v>
      </c>
      <c r="AQ37" s="11">
        <v>1259.2</v>
      </c>
      <c r="AR37" s="11">
        <v>1260.5999999999999</v>
      </c>
      <c r="AS37" s="11">
        <v>1262.5</v>
      </c>
      <c r="AT37" s="11">
        <v>1298.8</v>
      </c>
      <c r="AU37" s="11">
        <v>1351</v>
      </c>
      <c r="AV37" s="11">
        <v>1400.5</v>
      </c>
      <c r="AW37" s="11">
        <v>1462.6</v>
      </c>
      <c r="AX37" s="11">
        <v>1517</v>
      </c>
    </row>
    <row r="38" spans="1:50" s="10" customFormat="1" x14ac:dyDescent="0.25">
      <c r="A38" s="32">
        <v>29</v>
      </c>
      <c r="B38" s="10" t="s">
        <v>188</v>
      </c>
      <c r="C38" s="10" t="s">
        <v>187</v>
      </c>
      <c r="D38" s="11">
        <v>-0.1</v>
      </c>
      <c r="E38" s="11">
        <v>-0.1</v>
      </c>
      <c r="F38" s="11">
        <v>-0.1</v>
      </c>
      <c r="G38" s="11">
        <v>-0.2</v>
      </c>
      <c r="H38" s="11">
        <v>-0.2</v>
      </c>
      <c r="I38" s="11">
        <v>-0.2</v>
      </c>
      <c r="J38" s="11">
        <v>-0.2</v>
      </c>
      <c r="K38" s="11">
        <v>-0.2</v>
      </c>
      <c r="L38" s="11">
        <v>-0.2</v>
      </c>
      <c r="M38" s="11">
        <v>-0.2</v>
      </c>
      <c r="N38" s="11">
        <v>-0.2</v>
      </c>
      <c r="O38" s="11">
        <v>-0.3</v>
      </c>
      <c r="P38" s="11">
        <v>-0.2</v>
      </c>
      <c r="Q38" s="11">
        <v>-0.2</v>
      </c>
      <c r="R38" s="11">
        <v>0</v>
      </c>
      <c r="S38" s="11">
        <v>0</v>
      </c>
      <c r="T38" s="11">
        <v>0</v>
      </c>
      <c r="U38" s="11">
        <v>0</v>
      </c>
      <c r="V38" s="11">
        <v>0</v>
      </c>
      <c r="W38" s="11">
        <v>0</v>
      </c>
      <c r="X38" s="11">
        <v>2</v>
      </c>
      <c r="Y38" s="11">
        <v>0</v>
      </c>
      <c r="Z38" s="11">
        <v>1.3</v>
      </c>
      <c r="AA38" s="11">
        <v>10.4</v>
      </c>
      <c r="AB38" s="11">
        <v>1.4</v>
      </c>
      <c r="AC38" s="11">
        <v>8.9</v>
      </c>
      <c r="AD38" s="11">
        <v>1.5</v>
      </c>
      <c r="AE38" s="11">
        <v>0</v>
      </c>
      <c r="AF38" s="11">
        <v>0</v>
      </c>
      <c r="AG38" s="11">
        <v>0</v>
      </c>
      <c r="AH38" s="11">
        <v>0.9</v>
      </c>
      <c r="AI38" s="11">
        <v>0</v>
      </c>
      <c r="AJ38" s="11">
        <v>-4.8</v>
      </c>
      <c r="AK38" s="11">
        <v>0</v>
      </c>
      <c r="AL38" s="11">
        <v>-0.1</v>
      </c>
      <c r="AM38" s="11">
        <v>9.5</v>
      </c>
      <c r="AN38" s="11">
        <v>12.2</v>
      </c>
      <c r="AO38" s="11">
        <v>0</v>
      </c>
      <c r="AP38" s="11">
        <v>0</v>
      </c>
      <c r="AQ38" s="11">
        <v>-64.2</v>
      </c>
      <c r="AR38" s="11">
        <v>-83.6</v>
      </c>
      <c r="AS38" s="11">
        <v>-20.6</v>
      </c>
      <c r="AT38" s="11">
        <v>-38.799999999999997</v>
      </c>
      <c r="AU38" s="11">
        <v>-7.4</v>
      </c>
      <c r="AV38" s="11">
        <v>-5.7</v>
      </c>
      <c r="AW38" s="11">
        <v>3.3</v>
      </c>
      <c r="AX38" s="11">
        <v>-3.2</v>
      </c>
    </row>
    <row r="39" spans="1:50" s="8" customFormat="1" x14ac:dyDescent="0.25">
      <c r="A39" s="33"/>
      <c r="B39" s="8" t="s">
        <v>186</v>
      </c>
      <c r="C39" s="8" t="s">
        <v>185</v>
      </c>
      <c r="D39" s="9"/>
      <c r="E39" s="9"/>
      <c r="F39" s="9"/>
      <c r="G39" s="9"/>
      <c r="H39" s="9"/>
      <c r="I39" s="9"/>
      <c r="J39" s="9"/>
      <c r="K39" s="9"/>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row>
    <row r="40" spans="1:50" s="10" customFormat="1" x14ac:dyDescent="0.25">
      <c r="A40" s="32">
        <v>30</v>
      </c>
      <c r="B40" s="10" t="s">
        <v>184</v>
      </c>
      <c r="C40" s="10" t="s">
        <v>183</v>
      </c>
      <c r="D40" s="11">
        <v>77</v>
      </c>
      <c r="E40" s="11">
        <v>77.8</v>
      </c>
      <c r="F40" s="11">
        <v>83.9</v>
      </c>
      <c r="G40" s="11">
        <v>95.1</v>
      </c>
      <c r="H40" s="11">
        <v>112.5</v>
      </c>
      <c r="I40" s="11">
        <v>112.2</v>
      </c>
      <c r="J40" s="11">
        <v>118.2</v>
      </c>
      <c r="K40" s="11">
        <v>131</v>
      </c>
      <c r="L40" s="11">
        <v>144.5</v>
      </c>
      <c r="M40" s="11">
        <v>166</v>
      </c>
      <c r="N40" s="11">
        <v>179.4</v>
      </c>
      <c r="O40" s="11">
        <v>171.6</v>
      </c>
      <c r="P40" s="11">
        <v>179.7</v>
      </c>
      <c r="Q40" s="11">
        <v>171.2</v>
      </c>
      <c r="R40" s="11">
        <v>186.3</v>
      </c>
      <c r="S40" s="11">
        <v>228.2</v>
      </c>
      <c r="T40" s="11">
        <v>241.1</v>
      </c>
      <c r="U40" s="11">
        <v>256.5</v>
      </c>
      <c r="V40" s="11">
        <v>286.5</v>
      </c>
      <c r="W40" s="11">
        <v>325.8</v>
      </c>
      <c r="X40" s="11">
        <v>341.9</v>
      </c>
      <c r="Y40" s="11">
        <v>354.4</v>
      </c>
      <c r="Z40" s="11">
        <v>356</v>
      </c>
      <c r="AA40" s="11">
        <v>402.4</v>
      </c>
      <c r="AB40" s="11">
        <v>430.5</v>
      </c>
      <c r="AC40" s="11">
        <v>459.5</v>
      </c>
      <c r="AD40" s="11">
        <v>484.5</v>
      </c>
      <c r="AE40" s="11">
        <v>547.4</v>
      </c>
      <c r="AF40" s="11">
        <v>587.9</v>
      </c>
      <c r="AG40" s="11">
        <v>644.20000000000005</v>
      </c>
      <c r="AH40" s="11">
        <v>700.4</v>
      </c>
      <c r="AI40" s="11">
        <v>757.8</v>
      </c>
      <c r="AJ40" s="11">
        <v>836.8</v>
      </c>
      <c r="AK40" s="11">
        <v>871</v>
      </c>
      <c r="AL40" s="11">
        <v>900.1</v>
      </c>
      <c r="AM40" s="11">
        <v>962.1</v>
      </c>
      <c r="AN40" s="11">
        <v>979</v>
      </c>
      <c r="AO40" s="11">
        <v>1053.7</v>
      </c>
      <c r="AP40" s="11">
        <v>979.2</v>
      </c>
      <c r="AQ40" s="11">
        <v>1026.5</v>
      </c>
      <c r="AR40" s="11">
        <v>973</v>
      </c>
      <c r="AS40" s="11">
        <v>1032.7</v>
      </c>
      <c r="AT40" s="11">
        <v>1143.7</v>
      </c>
      <c r="AU40" s="11">
        <v>1241.4000000000001</v>
      </c>
      <c r="AV40" s="11">
        <v>1284.7</v>
      </c>
      <c r="AW40" s="11">
        <v>1337.7</v>
      </c>
      <c r="AX40" s="11">
        <v>1376.8</v>
      </c>
    </row>
    <row r="41" spans="1:50" s="10" customFormat="1" x14ac:dyDescent="0.25">
      <c r="A41" s="32">
        <v>31</v>
      </c>
      <c r="B41" s="10" t="s">
        <v>182</v>
      </c>
      <c r="C41" s="10" t="s">
        <v>181</v>
      </c>
      <c r="D41" s="11">
        <v>12.8</v>
      </c>
      <c r="E41" s="11">
        <v>12.9</v>
      </c>
      <c r="F41" s="11">
        <v>13.4</v>
      </c>
      <c r="G41" s="11">
        <v>17</v>
      </c>
      <c r="H41" s="11">
        <v>29.1</v>
      </c>
      <c r="I41" s="11">
        <v>23.5</v>
      </c>
      <c r="J41" s="11">
        <v>22</v>
      </c>
      <c r="K41" s="11">
        <v>17.2</v>
      </c>
      <c r="L41" s="11">
        <v>16</v>
      </c>
      <c r="M41" s="11">
        <v>19.899999999999999</v>
      </c>
      <c r="N41" s="11">
        <v>22.2</v>
      </c>
      <c r="O41" s="11">
        <v>11.7</v>
      </c>
      <c r="P41" s="11">
        <v>19</v>
      </c>
      <c r="Q41" s="11">
        <v>13.3</v>
      </c>
      <c r="R41" s="11">
        <v>6.2</v>
      </c>
      <c r="S41" s="11">
        <v>20.9</v>
      </c>
      <c r="T41" s="11">
        <v>21</v>
      </c>
      <c r="U41" s="11">
        <v>22.8</v>
      </c>
      <c r="V41" s="11">
        <v>28.9</v>
      </c>
      <c r="W41" s="11">
        <v>26.8</v>
      </c>
      <c r="X41" s="11">
        <v>33</v>
      </c>
      <c r="Y41" s="11">
        <v>32.200000000000003</v>
      </c>
      <c r="Z41" s="11">
        <v>26.8</v>
      </c>
      <c r="AA41" s="11">
        <v>34.799999999999997</v>
      </c>
      <c r="AB41" s="11">
        <v>31.4</v>
      </c>
      <c r="AC41" s="11">
        <v>34.700000000000003</v>
      </c>
      <c r="AD41" s="11">
        <v>22</v>
      </c>
      <c r="AE41" s="11">
        <v>37.299999999999997</v>
      </c>
      <c r="AF41" s="11">
        <v>32.4</v>
      </c>
      <c r="AG41" s="11">
        <v>28.4</v>
      </c>
      <c r="AH41" s="11">
        <v>28.1</v>
      </c>
      <c r="AI41" s="11">
        <v>31.5</v>
      </c>
      <c r="AJ41" s="11">
        <v>32.1</v>
      </c>
      <c r="AK41" s="11">
        <v>19.899999999999999</v>
      </c>
      <c r="AL41" s="11">
        <v>38</v>
      </c>
      <c r="AM41" s="11">
        <v>50.4</v>
      </c>
      <c r="AN41" s="11">
        <v>46.4</v>
      </c>
      <c r="AO41" s="11">
        <v>36</v>
      </c>
      <c r="AP41" s="11">
        <v>38.1</v>
      </c>
      <c r="AQ41" s="11">
        <v>47</v>
      </c>
      <c r="AR41" s="11">
        <v>35.5</v>
      </c>
      <c r="AS41" s="11">
        <v>46</v>
      </c>
      <c r="AT41" s="11">
        <v>75.5</v>
      </c>
      <c r="AU41" s="11">
        <v>61.6</v>
      </c>
      <c r="AV41" s="11">
        <v>87.8</v>
      </c>
      <c r="AW41" s="11">
        <v>68.5</v>
      </c>
      <c r="AX41" s="11">
        <v>39.9</v>
      </c>
    </row>
    <row r="42" spans="1:50" s="10" customFormat="1" x14ac:dyDescent="0.25">
      <c r="A42" s="32">
        <v>32</v>
      </c>
      <c r="B42" s="10" t="s">
        <v>180</v>
      </c>
      <c r="C42" s="10" t="s">
        <v>179</v>
      </c>
      <c r="D42" s="11">
        <v>13.6</v>
      </c>
      <c r="E42" s="11">
        <v>13.8</v>
      </c>
      <c r="F42" s="11">
        <v>14.5</v>
      </c>
      <c r="G42" s="11">
        <v>18.2</v>
      </c>
      <c r="H42" s="11">
        <v>30.3</v>
      </c>
      <c r="I42" s="11">
        <v>25.3</v>
      </c>
      <c r="J42" s="11">
        <v>24.6</v>
      </c>
      <c r="K42" s="11">
        <v>20.100000000000001</v>
      </c>
      <c r="L42" s="11">
        <v>19.3</v>
      </c>
      <c r="M42" s="11">
        <v>23.7</v>
      </c>
      <c r="N42" s="11">
        <v>26.6</v>
      </c>
      <c r="O42" s="11">
        <v>17.3</v>
      </c>
      <c r="P42" s="11">
        <v>25.6</v>
      </c>
      <c r="Q42" s="11">
        <v>20.399999999999999</v>
      </c>
      <c r="R42" s="11">
        <v>13.1</v>
      </c>
      <c r="S42" s="11">
        <v>27.6</v>
      </c>
      <c r="T42" s="11">
        <v>27.2</v>
      </c>
      <c r="U42" s="11">
        <v>28.9</v>
      </c>
      <c r="V42" s="11">
        <v>34.799999999999997</v>
      </c>
      <c r="W42" s="11">
        <v>32.5</v>
      </c>
      <c r="X42" s="11">
        <v>38.799999999999997</v>
      </c>
      <c r="Y42" s="11">
        <v>37.799999999999997</v>
      </c>
      <c r="Z42" s="11">
        <v>32.5</v>
      </c>
      <c r="AA42" s="11">
        <v>40.4</v>
      </c>
      <c r="AB42" s="11">
        <v>36.799999999999997</v>
      </c>
      <c r="AC42" s="11">
        <v>40.1</v>
      </c>
      <c r="AD42" s="11">
        <v>27.4</v>
      </c>
      <c r="AE42" s="11">
        <v>42.6</v>
      </c>
      <c r="AF42" s="11">
        <v>37.4</v>
      </c>
      <c r="AG42" s="11">
        <v>33.200000000000003</v>
      </c>
      <c r="AH42" s="11">
        <v>32.9</v>
      </c>
      <c r="AI42" s="11">
        <v>36.1</v>
      </c>
      <c r="AJ42" s="11">
        <v>36.700000000000003</v>
      </c>
      <c r="AK42" s="11">
        <v>24.4</v>
      </c>
      <c r="AL42" s="11">
        <v>42.6</v>
      </c>
      <c r="AM42" s="11">
        <v>55.3</v>
      </c>
      <c r="AN42" s="11">
        <v>51.8</v>
      </c>
      <c r="AO42" s="11">
        <v>41.8</v>
      </c>
      <c r="AP42" s="11">
        <v>44.2</v>
      </c>
      <c r="AQ42" s="11">
        <v>53.5</v>
      </c>
      <c r="AR42" s="11">
        <v>41.8</v>
      </c>
      <c r="AS42" s="11">
        <v>51.8</v>
      </c>
      <c r="AT42" s="11">
        <v>81.400000000000006</v>
      </c>
      <c r="AU42" s="11">
        <v>67.400000000000006</v>
      </c>
      <c r="AV42" s="11">
        <v>93.6</v>
      </c>
      <c r="AW42" s="11">
        <v>74.5</v>
      </c>
      <c r="AX42" s="11">
        <v>45.9</v>
      </c>
    </row>
    <row r="43" spans="1:50" s="10" customFormat="1" x14ac:dyDescent="0.25">
      <c r="A43" s="32">
        <v>33</v>
      </c>
      <c r="B43" s="10" t="s">
        <v>174</v>
      </c>
      <c r="C43" s="10" t="s">
        <v>128</v>
      </c>
      <c r="D43" s="11">
        <v>-0.8</v>
      </c>
      <c r="E43" s="11">
        <v>-0.9</v>
      </c>
      <c r="F43" s="11">
        <v>-1.1000000000000001</v>
      </c>
      <c r="G43" s="11">
        <v>-1.2</v>
      </c>
      <c r="H43" s="11">
        <v>-1.3</v>
      </c>
      <c r="I43" s="11">
        <v>-1.8</v>
      </c>
      <c r="J43" s="11">
        <v>-2.6</v>
      </c>
      <c r="K43" s="11">
        <v>-2.9</v>
      </c>
      <c r="L43" s="11">
        <v>-3.3</v>
      </c>
      <c r="M43" s="11">
        <v>-3.8</v>
      </c>
      <c r="N43" s="11">
        <v>-4.5</v>
      </c>
      <c r="O43" s="11">
        <v>-5.6</v>
      </c>
      <c r="P43" s="11">
        <v>-6.6</v>
      </c>
      <c r="Q43" s="11">
        <v>-7.1</v>
      </c>
      <c r="R43" s="11">
        <v>-7</v>
      </c>
      <c r="S43" s="11">
        <v>-6.7</v>
      </c>
      <c r="T43" s="11">
        <v>-6.2</v>
      </c>
      <c r="U43" s="11">
        <v>-6.1</v>
      </c>
      <c r="V43" s="11">
        <v>-5.9</v>
      </c>
      <c r="W43" s="11">
        <v>-5.7</v>
      </c>
      <c r="X43" s="11">
        <v>-5.7</v>
      </c>
      <c r="Y43" s="11">
        <v>-5.7</v>
      </c>
      <c r="Z43" s="11">
        <v>-5.7</v>
      </c>
      <c r="AA43" s="11">
        <v>-5.6</v>
      </c>
      <c r="AB43" s="11">
        <v>-5.5</v>
      </c>
      <c r="AC43" s="11">
        <v>-5.4</v>
      </c>
      <c r="AD43" s="11">
        <v>-5.4</v>
      </c>
      <c r="AE43" s="11">
        <v>-5.3</v>
      </c>
      <c r="AF43" s="11">
        <v>-5</v>
      </c>
      <c r="AG43" s="11">
        <v>-4.8</v>
      </c>
      <c r="AH43" s="11">
        <v>-4.7</v>
      </c>
      <c r="AI43" s="11">
        <v>-4.7</v>
      </c>
      <c r="AJ43" s="11">
        <v>-4.5999999999999996</v>
      </c>
      <c r="AK43" s="11">
        <v>-4.5</v>
      </c>
      <c r="AL43" s="11">
        <v>-4.5</v>
      </c>
      <c r="AM43" s="11">
        <v>-4.8</v>
      </c>
      <c r="AN43" s="11">
        <v>-5.5</v>
      </c>
      <c r="AO43" s="11">
        <v>-5.9</v>
      </c>
      <c r="AP43" s="11">
        <v>-6.1</v>
      </c>
      <c r="AQ43" s="11">
        <v>-6.5</v>
      </c>
      <c r="AR43" s="11">
        <v>-6.4</v>
      </c>
      <c r="AS43" s="11">
        <v>-5.8</v>
      </c>
      <c r="AT43" s="11">
        <v>-5.9</v>
      </c>
      <c r="AU43" s="11">
        <v>-5.9</v>
      </c>
      <c r="AV43" s="11">
        <v>-5.8</v>
      </c>
      <c r="AW43" s="11">
        <v>-6</v>
      </c>
      <c r="AX43" s="11">
        <v>-5.9</v>
      </c>
    </row>
    <row r="44" spans="1:50" s="10" customFormat="1" x14ac:dyDescent="0.25">
      <c r="A44" s="32">
        <v>34</v>
      </c>
      <c r="B44" s="10" t="s">
        <v>178</v>
      </c>
      <c r="C44" s="10" t="s">
        <v>177</v>
      </c>
      <c r="D44" s="11">
        <v>64.2</v>
      </c>
      <c r="E44" s="11">
        <v>64.900000000000006</v>
      </c>
      <c r="F44" s="11">
        <v>70.5</v>
      </c>
      <c r="G44" s="11">
        <v>78.099999999999994</v>
      </c>
      <c r="H44" s="11">
        <v>83.4</v>
      </c>
      <c r="I44" s="11">
        <v>88.7</v>
      </c>
      <c r="J44" s="11">
        <v>96.2</v>
      </c>
      <c r="K44" s="11">
        <v>113.8</v>
      </c>
      <c r="L44" s="11">
        <v>128.5</v>
      </c>
      <c r="M44" s="11">
        <v>146.1</v>
      </c>
      <c r="N44" s="11">
        <v>157.30000000000001</v>
      </c>
      <c r="O44" s="11">
        <v>159.9</v>
      </c>
      <c r="P44" s="11">
        <v>160.69999999999999</v>
      </c>
      <c r="Q44" s="11">
        <v>157.9</v>
      </c>
      <c r="R44" s="11">
        <v>180.1</v>
      </c>
      <c r="S44" s="11">
        <v>207.3</v>
      </c>
      <c r="T44" s="11">
        <v>220.1</v>
      </c>
      <c r="U44" s="11">
        <v>233.7</v>
      </c>
      <c r="V44" s="11">
        <v>257.60000000000002</v>
      </c>
      <c r="W44" s="11">
        <v>299.10000000000002</v>
      </c>
      <c r="X44" s="11">
        <v>308.89999999999998</v>
      </c>
      <c r="Y44" s="11">
        <v>322.3</v>
      </c>
      <c r="Z44" s="11">
        <v>329.2</v>
      </c>
      <c r="AA44" s="11">
        <v>367.6</v>
      </c>
      <c r="AB44" s="11">
        <v>399.2</v>
      </c>
      <c r="AC44" s="11">
        <v>424.8</v>
      </c>
      <c r="AD44" s="11">
        <v>462.4</v>
      </c>
      <c r="AE44" s="11">
        <v>510.1</v>
      </c>
      <c r="AF44" s="11">
        <v>555.5</v>
      </c>
      <c r="AG44" s="11">
        <v>615.70000000000005</v>
      </c>
      <c r="AH44" s="11">
        <v>672.3</v>
      </c>
      <c r="AI44" s="11">
        <v>726.3</v>
      </c>
      <c r="AJ44" s="11">
        <v>804.7</v>
      </c>
      <c r="AK44" s="11">
        <v>851.1</v>
      </c>
      <c r="AL44" s="11">
        <v>862</v>
      </c>
      <c r="AM44" s="11">
        <v>911.6</v>
      </c>
      <c r="AN44" s="11">
        <v>932.6</v>
      </c>
      <c r="AO44" s="11">
        <v>1017.7</v>
      </c>
      <c r="AP44" s="11">
        <v>941.1</v>
      </c>
      <c r="AQ44" s="11">
        <v>979.5</v>
      </c>
      <c r="AR44" s="11">
        <v>937.5</v>
      </c>
      <c r="AS44" s="11">
        <v>986.7</v>
      </c>
      <c r="AT44" s="11">
        <v>1068.0999999999999</v>
      </c>
      <c r="AU44" s="11">
        <v>1179.8</v>
      </c>
      <c r="AV44" s="11">
        <v>1197</v>
      </c>
      <c r="AW44" s="11">
        <v>1269.2</v>
      </c>
      <c r="AX44" s="11">
        <v>1336.8</v>
      </c>
    </row>
    <row r="45" spans="1:50" s="10" customFormat="1" x14ac:dyDescent="0.25">
      <c r="A45" s="32">
        <v>35</v>
      </c>
      <c r="B45" s="10" t="s">
        <v>176</v>
      </c>
      <c r="C45" s="10" t="s">
        <v>175</v>
      </c>
      <c r="D45" s="11">
        <v>65</v>
      </c>
      <c r="E45" s="11">
        <v>65.900000000000006</v>
      </c>
      <c r="F45" s="11">
        <v>71.8</v>
      </c>
      <c r="G45" s="11">
        <v>79</v>
      </c>
      <c r="H45" s="11">
        <v>85.5</v>
      </c>
      <c r="I45" s="11">
        <v>92.8</v>
      </c>
      <c r="J45" s="11">
        <v>98.9</v>
      </c>
      <c r="K45" s="11">
        <v>116.2</v>
      </c>
      <c r="L45" s="11">
        <v>130.69999999999999</v>
      </c>
      <c r="M45" s="11">
        <v>148.30000000000001</v>
      </c>
      <c r="N45" s="11">
        <v>159.1</v>
      </c>
      <c r="O45" s="11">
        <v>161.69999999999999</v>
      </c>
      <c r="P45" s="11">
        <v>157.19999999999999</v>
      </c>
      <c r="Q45" s="11">
        <v>154.4</v>
      </c>
      <c r="R45" s="11">
        <v>167.8</v>
      </c>
      <c r="S45" s="11">
        <v>185.3</v>
      </c>
      <c r="T45" s="11">
        <v>189.1</v>
      </c>
      <c r="U45" s="11">
        <v>197.9</v>
      </c>
      <c r="V45" s="11">
        <v>228.1</v>
      </c>
      <c r="W45" s="11">
        <v>270.39999999999998</v>
      </c>
      <c r="X45" s="11">
        <v>280.2</v>
      </c>
      <c r="Y45" s="11">
        <v>303.7</v>
      </c>
      <c r="Z45" s="11">
        <v>313</v>
      </c>
      <c r="AA45" s="11">
        <v>349.7</v>
      </c>
      <c r="AB45" s="11">
        <v>381.3</v>
      </c>
      <c r="AC45" s="11">
        <v>411.7</v>
      </c>
      <c r="AD45" s="11">
        <v>449.5</v>
      </c>
      <c r="AE45" s="11">
        <v>490.5</v>
      </c>
      <c r="AF45" s="11">
        <v>526</v>
      </c>
      <c r="AG45" s="11">
        <v>579.5</v>
      </c>
      <c r="AH45" s="11">
        <v>627.70000000000005</v>
      </c>
      <c r="AI45" s="11">
        <v>674</v>
      </c>
      <c r="AJ45" s="11">
        <v>730.4</v>
      </c>
      <c r="AK45" s="11">
        <v>763</v>
      </c>
      <c r="AL45" s="11">
        <v>768.9</v>
      </c>
      <c r="AM45" s="11">
        <v>816.1</v>
      </c>
      <c r="AN45" s="11">
        <v>871</v>
      </c>
      <c r="AO45" s="11">
        <v>947.8</v>
      </c>
      <c r="AP45" s="11">
        <v>865.5</v>
      </c>
      <c r="AQ45" s="11">
        <v>838.5</v>
      </c>
      <c r="AR45" s="11">
        <v>796.8</v>
      </c>
      <c r="AS45" s="11">
        <v>842.9</v>
      </c>
      <c r="AT45" s="11">
        <v>885.7</v>
      </c>
      <c r="AU45" s="11">
        <v>1024.3</v>
      </c>
      <c r="AV45" s="11">
        <v>1011.7</v>
      </c>
      <c r="AW45" s="11">
        <v>1070</v>
      </c>
      <c r="AX45" s="11">
        <v>1114.4000000000001</v>
      </c>
    </row>
    <row r="46" spans="1:50" s="10" customFormat="1" x14ac:dyDescent="0.25">
      <c r="A46" s="32">
        <v>36</v>
      </c>
      <c r="B46" s="10" t="s">
        <v>154</v>
      </c>
      <c r="C46" s="10" t="s">
        <v>126</v>
      </c>
      <c r="D46" s="11">
        <v>-0.5</v>
      </c>
      <c r="E46" s="11">
        <v>-0.5</v>
      </c>
      <c r="F46" s="11">
        <v>-0.6</v>
      </c>
      <c r="G46" s="11">
        <v>-0.7</v>
      </c>
      <c r="H46" s="11">
        <v>-1.9</v>
      </c>
      <c r="I46" s="11">
        <v>-3.4</v>
      </c>
      <c r="J46" s="11">
        <v>-1.1000000000000001</v>
      </c>
      <c r="K46" s="11">
        <v>-1.1000000000000001</v>
      </c>
      <c r="L46" s="11">
        <v>-1.1000000000000001</v>
      </c>
      <c r="M46" s="11">
        <v>-1.9</v>
      </c>
      <c r="N46" s="11">
        <v>-2.6</v>
      </c>
      <c r="O46" s="11">
        <v>-2.9</v>
      </c>
      <c r="P46" s="11">
        <v>-1.3</v>
      </c>
      <c r="Q46" s="11">
        <v>-0.5</v>
      </c>
      <c r="R46" s="11">
        <v>-0.5</v>
      </c>
      <c r="S46" s="11">
        <v>-0.4</v>
      </c>
      <c r="T46" s="11">
        <v>-0.2</v>
      </c>
      <c r="U46" s="11">
        <v>0</v>
      </c>
      <c r="V46" s="11">
        <v>-0.8</v>
      </c>
      <c r="W46" s="11">
        <v>-1.2</v>
      </c>
      <c r="X46" s="11">
        <v>-1.3</v>
      </c>
      <c r="Y46" s="11">
        <v>-1.1000000000000001</v>
      </c>
      <c r="Z46" s="11">
        <v>-0.1</v>
      </c>
      <c r="AA46" s="11">
        <v>-0.5</v>
      </c>
      <c r="AB46" s="11">
        <v>-0.4</v>
      </c>
      <c r="AC46" s="11">
        <v>-0.7</v>
      </c>
      <c r="AD46" s="11">
        <v>-1.5</v>
      </c>
      <c r="AE46" s="11">
        <v>-0.4</v>
      </c>
      <c r="AF46" s="11">
        <v>1</v>
      </c>
      <c r="AG46" s="11">
        <v>1.3</v>
      </c>
      <c r="AH46" s="11">
        <v>-0.9</v>
      </c>
      <c r="AI46" s="11">
        <v>-1.7</v>
      </c>
      <c r="AJ46" s="11">
        <v>1</v>
      </c>
      <c r="AK46" s="11">
        <v>0.4</v>
      </c>
      <c r="AL46" s="11">
        <v>-1.3</v>
      </c>
      <c r="AM46" s="11">
        <v>-4.5999999999999996</v>
      </c>
      <c r="AN46" s="11">
        <v>-4</v>
      </c>
      <c r="AO46" s="11">
        <v>-3.6</v>
      </c>
      <c r="AP46" s="11">
        <v>-6.5</v>
      </c>
      <c r="AQ46" s="11">
        <v>-4.5999999999999996</v>
      </c>
      <c r="AR46" s="11">
        <v>1.4</v>
      </c>
      <c r="AS46" s="11">
        <v>-6.3</v>
      </c>
      <c r="AT46" s="11">
        <v>-10</v>
      </c>
      <c r="AU46" s="11">
        <v>-1.8</v>
      </c>
      <c r="AV46" s="11">
        <v>0.4</v>
      </c>
      <c r="AW46" s="11">
        <v>1</v>
      </c>
      <c r="AX46" s="11">
        <v>8.3000000000000007</v>
      </c>
    </row>
    <row r="47" spans="1:50" s="10" customFormat="1" x14ac:dyDescent="0.25">
      <c r="A47" s="32">
        <v>37</v>
      </c>
      <c r="B47" s="10" t="s">
        <v>174</v>
      </c>
      <c r="C47" s="10" t="s">
        <v>127</v>
      </c>
      <c r="D47" s="11">
        <v>-0.4</v>
      </c>
      <c r="E47" s="11">
        <v>-0.5</v>
      </c>
      <c r="F47" s="11">
        <v>-0.8</v>
      </c>
      <c r="G47" s="11">
        <v>-0.2</v>
      </c>
      <c r="H47" s="11">
        <v>-0.2</v>
      </c>
      <c r="I47" s="11">
        <v>-0.7</v>
      </c>
      <c r="J47" s="11">
        <v>-1.5</v>
      </c>
      <c r="K47" s="11">
        <v>-1.4</v>
      </c>
      <c r="L47" s="11">
        <v>-1</v>
      </c>
      <c r="M47" s="11">
        <v>-0.4</v>
      </c>
      <c r="N47" s="11">
        <v>0.8</v>
      </c>
      <c r="O47" s="11">
        <v>1.1000000000000001</v>
      </c>
      <c r="P47" s="11">
        <v>4.7</v>
      </c>
      <c r="Q47" s="11">
        <v>4</v>
      </c>
      <c r="R47" s="11">
        <v>12.8</v>
      </c>
      <c r="S47" s="11">
        <v>22.4</v>
      </c>
      <c r="T47" s="11">
        <v>31.2</v>
      </c>
      <c r="U47" s="11">
        <v>35.799999999999997</v>
      </c>
      <c r="V47" s="11">
        <v>30.3</v>
      </c>
      <c r="W47" s="11">
        <v>29.8</v>
      </c>
      <c r="X47" s="11">
        <v>30</v>
      </c>
      <c r="Y47" s="11">
        <v>19.7</v>
      </c>
      <c r="Z47" s="11">
        <v>16.3</v>
      </c>
      <c r="AA47" s="11">
        <v>18.399999999999999</v>
      </c>
      <c r="AB47" s="11">
        <v>18.3</v>
      </c>
      <c r="AC47" s="11">
        <v>13.9</v>
      </c>
      <c r="AD47" s="11">
        <v>14.4</v>
      </c>
      <c r="AE47" s="11">
        <v>20</v>
      </c>
      <c r="AF47" s="11">
        <v>28.5</v>
      </c>
      <c r="AG47" s="11">
        <v>35</v>
      </c>
      <c r="AH47" s="11">
        <v>45.5</v>
      </c>
      <c r="AI47" s="11">
        <v>54</v>
      </c>
      <c r="AJ47" s="11">
        <v>73.400000000000006</v>
      </c>
      <c r="AK47" s="11">
        <v>87.7</v>
      </c>
      <c r="AL47" s="11">
        <v>94.5</v>
      </c>
      <c r="AM47" s="11">
        <v>100.1</v>
      </c>
      <c r="AN47" s="11">
        <v>65.599999999999994</v>
      </c>
      <c r="AO47" s="11">
        <v>73.5</v>
      </c>
      <c r="AP47" s="11">
        <v>82</v>
      </c>
      <c r="AQ47" s="11">
        <v>145.6</v>
      </c>
      <c r="AR47" s="11">
        <v>139.30000000000001</v>
      </c>
      <c r="AS47" s="11">
        <v>150.1</v>
      </c>
      <c r="AT47" s="11">
        <v>192.4</v>
      </c>
      <c r="AU47" s="11">
        <v>157.30000000000001</v>
      </c>
      <c r="AV47" s="11">
        <v>184.9</v>
      </c>
      <c r="AW47" s="11">
        <v>198.2</v>
      </c>
      <c r="AX47" s="11">
        <v>214.1</v>
      </c>
    </row>
    <row r="48" spans="1:50" s="10" customFormat="1" x14ac:dyDescent="0.25">
      <c r="A48" s="32">
        <v>38</v>
      </c>
      <c r="B48" s="10" t="s">
        <v>173</v>
      </c>
      <c r="C48" s="10" t="s">
        <v>172</v>
      </c>
      <c r="D48" s="11">
        <v>20.399999999999999</v>
      </c>
      <c r="E48" s="11">
        <v>20.7</v>
      </c>
      <c r="F48" s="11">
        <v>21.9</v>
      </c>
      <c r="G48" s="11">
        <v>22.8</v>
      </c>
      <c r="H48" s="11">
        <v>23.3</v>
      </c>
      <c r="I48" s="11">
        <v>23.3</v>
      </c>
      <c r="J48" s="11">
        <v>22.5</v>
      </c>
      <c r="K48" s="11">
        <v>20.6</v>
      </c>
      <c r="L48" s="11">
        <v>16.2</v>
      </c>
      <c r="M48" s="11">
        <v>16.899999999999999</v>
      </c>
      <c r="N48" s="11">
        <v>16.600000000000001</v>
      </c>
      <c r="O48" s="11">
        <v>19.7</v>
      </c>
      <c r="P48" s="11">
        <v>25.4</v>
      </c>
      <c r="Q48" s="11">
        <v>26.1</v>
      </c>
      <c r="R48" s="11">
        <v>27.5</v>
      </c>
      <c r="S48" s="11">
        <v>27.9</v>
      </c>
      <c r="T48" s="11">
        <v>29.5</v>
      </c>
      <c r="U48" s="11">
        <v>21.9</v>
      </c>
      <c r="V48" s="11">
        <v>20.2</v>
      </c>
      <c r="W48" s="11">
        <v>25.1</v>
      </c>
      <c r="X48" s="11">
        <v>24.4</v>
      </c>
      <c r="Y48" s="11">
        <v>31.4</v>
      </c>
      <c r="Z48" s="11">
        <v>42</v>
      </c>
      <c r="AA48" s="11">
        <v>64.3</v>
      </c>
      <c r="AB48" s="11">
        <v>93.6</v>
      </c>
      <c r="AC48" s="11">
        <v>117.5</v>
      </c>
      <c r="AD48" s="11">
        <v>129.19999999999999</v>
      </c>
      <c r="AE48" s="11">
        <v>147</v>
      </c>
      <c r="AF48" s="11">
        <v>152</v>
      </c>
      <c r="AG48" s="11">
        <v>169.9</v>
      </c>
      <c r="AH48" s="11">
        <v>183.1</v>
      </c>
      <c r="AI48" s="11">
        <v>187.7</v>
      </c>
      <c r="AJ48" s="11">
        <v>207.5</v>
      </c>
      <c r="AK48" s="11">
        <v>217.3</v>
      </c>
      <c r="AL48" s="11">
        <v>238</v>
      </c>
      <c r="AM48" s="11">
        <v>255.4</v>
      </c>
      <c r="AN48" s="11">
        <v>238.4</v>
      </c>
      <c r="AO48" s="11">
        <v>207.5</v>
      </c>
      <c r="AP48" s="11">
        <v>189.4</v>
      </c>
      <c r="AQ48" s="11">
        <v>262.10000000000002</v>
      </c>
      <c r="AR48" s="11">
        <v>333.7</v>
      </c>
      <c r="AS48" s="11">
        <v>402.8</v>
      </c>
      <c r="AT48" s="11">
        <v>485.3</v>
      </c>
      <c r="AU48" s="11">
        <v>525.29999999999995</v>
      </c>
      <c r="AV48" s="11">
        <v>567.1</v>
      </c>
      <c r="AW48" s="11">
        <v>606.1</v>
      </c>
      <c r="AX48" s="11">
        <v>659.6</v>
      </c>
    </row>
    <row r="49" spans="1:50" s="10" customFormat="1" x14ac:dyDescent="0.25">
      <c r="A49" s="32">
        <v>39</v>
      </c>
      <c r="B49" s="10" t="s">
        <v>171</v>
      </c>
      <c r="C49" s="10" t="s">
        <v>170</v>
      </c>
      <c r="D49" s="11">
        <v>21.4</v>
      </c>
      <c r="E49" s="11">
        <v>21.8</v>
      </c>
      <c r="F49" s="11">
        <v>23.1</v>
      </c>
      <c r="G49" s="11">
        <v>24.2</v>
      </c>
      <c r="H49" s="11">
        <v>24.9</v>
      </c>
      <c r="I49" s="11">
        <v>25.4</v>
      </c>
      <c r="J49" s="11">
        <v>25</v>
      </c>
      <c r="K49" s="11">
        <v>23.3</v>
      </c>
      <c r="L49" s="11">
        <v>19.399999999999999</v>
      </c>
      <c r="M49" s="11">
        <v>20.8</v>
      </c>
      <c r="N49" s="11">
        <v>21.1</v>
      </c>
      <c r="O49" s="11">
        <v>25.1</v>
      </c>
      <c r="P49" s="11">
        <v>31.3</v>
      </c>
      <c r="Q49" s="11">
        <v>32.4</v>
      </c>
      <c r="R49" s="11">
        <v>33.799999999999997</v>
      </c>
      <c r="S49" s="11">
        <v>34.4</v>
      </c>
      <c r="T49" s="11">
        <v>36.1</v>
      </c>
      <c r="U49" s="11">
        <v>28.8</v>
      </c>
      <c r="V49" s="11">
        <v>27.5</v>
      </c>
      <c r="W49" s="11">
        <v>32.6</v>
      </c>
      <c r="X49" s="11">
        <v>32.200000000000003</v>
      </c>
      <c r="Y49" s="11">
        <v>39.200000000000003</v>
      </c>
      <c r="Z49" s="11">
        <v>49.8</v>
      </c>
      <c r="AA49" s="11">
        <v>72.099999999999994</v>
      </c>
      <c r="AB49" s="11">
        <v>101.8</v>
      </c>
      <c r="AC49" s="11">
        <v>126</v>
      </c>
      <c r="AD49" s="11">
        <v>138</v>
      </c>
      <c r="AE49" s="11">
        <v>155.9</v>
      </c>
      <c r="AF49" s="11">
        <v>161.19999999999999</v>
      </c>
      <c r="AG49" s="11">
        <v>179.4</v>
      </c>
      <c r="AH49" s="11">
        <v>193.1</v>
      </c>
      <c r="AI49" s="11">
        <v>198.4</v>
      </c>
      <c r="AJ49" s="11">
        <v>219</v>
      </c>
      <c r="AK49" s="11">
        <v>229.1</v>
      </c>
      <c r="AL49" s="11">
        <v>250.6</v>
      </c>
      <c r="AM49" s="11">
        <v>269.39999999999998</v>
      </c>
      <c r="AN49" s="11">
        <v>254.2</v>
      </c>
      <c r="AO49" s="11">
        <v>224.7</v>
      </c>
      <c r="AP49" s="11">
        <v>206.6</v>
      </c>
      <c r="AQ49" s="11">
        <v>278.39999999999998</v>
      </c>
      <c r="AR49" s="11">
        <v>348.3</v>
      </c>
      <c r="AS49" s="11">
        <v>416.8</v>
      </c>
      <c r="AT49" s="11">
        <v>499.3</v>
      </c>
      <c r="AU49" s="11">
        <v>539.5</v>
      </c>
      <c r="AV49" s="11">
        <v>582.6</v>
      </c>
      <c r="AW49" s="11">
        <v>623.29999999999995</v>
      </c>
      <c r="AX49" s="11">
        <v>677.1</v>
      </c>
    </row>
    <row r="50" spans="1:50" s="10" customFormat="1" x14ac:dyDescent="0.25">
      <c r="A50" s="32">
        <v>40</v>
      </c>
      <c r="B50" s="10" t="s">
        <v>152</v>
      </c>
      <c r="C50" s="10" t="s">
        <v>169</v>
      </c>
      <c r="D50" s="11">
        <v>-1</v>
      </c>
      <c r="E50" s="11">
        <v>-1</v>
      </c>
      <c r="F50" s="11">
        <v>-1.2</v>
      </c>
      <c r="G50" s="11">
        <v>-1.4</v>
      </c>
      <c r="H50" s="11">
        <v>-1.7</v>
      </c>
      <c r="I50" s="11">
        <v>-2.1</v>
      </c>
      <c r="J50" s="11">
        <v>-2.4</v>
      </c>
      <c r="K50" s="11">
        <v>-2.7</v>
      </c>
      <c r="L50" s="11">
        <v>-3.2</v>
      </c>
      <c r="M50" s="11">
        <v>-3.9</v>
      </c>
      <c r="N50" s="11">
        <v>-4.5999999999999996</v>
      </c>
      <c r="O50" s="11">
        <v>-5.3</v>
      </c>
      <c r="P50" s="11">
        <v>-5.9</v>
      </c>
      <c r="Q50" s="11">
        <v>-6.3</v>
      </c>
      <c r="R50" s="11">
        <v>-6.3</v>
      </c>
      <c r="S50" s="11">
        <v>-6.5</v>
      </c>
      <c r="T50" s="11">
        <v>-6.6</v>
      </c>
      <c r="U50" s="11">
        <v>-6.9</v>
      </c>
      <c r="V50" s="11">
        <v>-7.3</v>
      </c>
      <c r="W50" s="11">
        <v>-7.5</v>
      </c>
      <c r="X50" s="11">
        <v>-7.8</v>
      </c>
      <c r="Y50" s="11">
        <v>-7.9</v>
      </c>
      <c r="Z50" s="11">
        <v>-7.8</v>
      </c>
      <c r="AA50" s="11">
        <v>-7.8</v>
      </c>
      <c r="AB50" s="11">
        <v>-8.1999999999999993</v>
      </c>
      <c r="AC50" s="11">
        <v>-8.5</v>
      </c>
      <c r="AD50" s="11">
        <v>-8.8000000000000007</v>
      </c>
      <c r="AE50" s="11">
        <v>-9</v>
      </c>
      <c r="AF50" s="11">
        <v>-9.1999999999999993</v>
      </c>
      <c r="AG50" s="11">
        <v>-9.5</v>
      </c>
      <c r="AH50" s="11">
        <v>-10</v>
      </c>
      <c r="AI50" s="11">
        <v>-10.7</v>
      </c>
      <c r="AJ50" s="11">
        <v>-11.5</v>
      </c>
      <c r="AK50" s="11">
        <v>-11.8</v>
      </c>
      <c r="AL50" s="11">
        <v>-12.6</v>
      </c>
      <c r="AM50" s="11">
        <v>-14</v>
      </c>
      <c r="AN50" s="11">
        <v>-15.7</v>
      </c>
      <c r="AO50" s="11">
        <v>-17.2</v>
      </c>
      <c r="AP50" s="11">
        <v>-17.2</v>
      </c>
      <c r="AQ50" s="11">
        <v>-16.3</v>
      </c>
      <c r="AR50" s="11">
        <v>-14.6</v>
      </c>
      <c r="AS50" s="11">
        <v>-14.1</v>
      </c>
      <c r="AT50" s="11">
        <v>-14</v>
      </c>
      <c r="AU50" s="11">
        <v>-14.2</v>
      </c>
      <c r="AV50" s="11">
        <v>-15.5</v>
      </c>
      <c r="AW50" s="11">
        <v>-17.3</v>
      </c>
      <c r="AX50" s="11">
        <v>-17.5</v>
      </c>
    </row>
    <row r="51" spans="1:50" s="10" customFormat="1" x14ac:dyDescent="0.25">
      <c r="A51" s="32">
        <v>41</v>
      </c>
      <c r="B51" s="10" t="s">
        <v>168</v>
      </c>
      <c r="C51" s="10" t="s">
        <v>167</v>
      </c>
      <c r="D51" s="11">
        <v>98.4</v>
      </c>
      <c r="E51" s="11">
        <v>86.2</v>
      </c>
      <c r="F51" s="11">
        <v>100.6</v>
      </c>
      <c r="G51" s="11">
        <v>117.2</v>
      </c>
      <c r="H51" s="11">
        <v>133.4</v>
      </c>
      <c r="I51" s="11">
        <v>125.7</v>
      </c>
      <c r="J51" s="11">
        <v>138.9</v>
      </c>
      <c r="K51" s="11">
        <v>174.3</v>
      </c>
      <c r="L51" s="11">
        <v>205.8</v>
      </c>
      <c r="M51" s="11">
        <v>238.6</v>
      </c>
      <c r="N51" s="11">
        <v>249</v>
      </c>
      <c r="O51" s="11">
        <v>223.6</v>
      </c>
      <c r="P51" s="11">
        <v>247.5</v>
      </c>
      <c r="Q51" s="11">
        <v>229.9</v>
      </c>
      <c r="R51" s="11">
        <v>279.8</v>
      </c>
      <c r="S51" s="11">
        <v>337.9</v>
      </c>
      <c r="T51" s="11">
        <v>354.5</v>
      </c>
      <c r="U51" s="11">
        <v>324.39999999999998</v>
      </c>
      <c r="V51" s="11">
        <v>366</v>
      </c>
      <c r="W51" s="11">
        <v>414.9</v>
      </c>
      <c r="X51" s="11">
        <v>414.2</v>
      </c>
      <c r="Y51" s="11">
        <v>417.2</v>
      </c>
      <c r="Z51" s="11">
        <v>451.3</v>
      </c>
      <c r="AA51" s="11">
        <v>475.3</v>
      </c>
      <c r="AB51" s="11">
        <v>522</v>
      </c>
      <c r="AC51" s="11">
        <v>621.9</v>
      </c>
      <c r="AD51" s="11">
        <v>703</v>
      </c>
      <c r="AE51" s="11">
        <v>786.1</v>
      </c>
      <c r="AF51" s="11">
        <v>865.8</v>
      </c>
      <c r="AG51" s="11">
        <v>804.1</v>
      </c>
      <c r="AH51" s="11">
        <v>830.2</v>
      </c>
      <c r="AI51" s="11">
        <v>781.2</v>
      </c>
      <c r="AJ51" s="11">
        <v>754</v>
      </c>
      <c r="AK51" s="11">
        <v>907.2</v>
      </c>
      <c r="AL51" s="11">
        <v>1056.4000000000001</v>
      </c>
      <c r="AM51" s="11">
        <v>1283.3</v>
      </c>
      <c r="AN51" s="11">
        <v>1477.7</v>
      </c>
      <c r="AO51" s="11">
        <v>1646.5</v>
      </c>
      <c r="AP51" s="11">
        <v>1529</v>
      </c>
      <c r="AQ51" s="11">
        <v>1285.0999999999999</v>
      </c>
      <c r="AR51" s="11">
        <v>1397</v>
      </c>
      <c r="AS51" s="11">
        <v>1746.4</v>
      </c>
      <c r="AT51" s="11">
        <v>1816.6</v>
      </c>
      <c r="AU51" s="11">
        <v>1998.2</v>
      </c>
      <c r="AV51" s="11">
        <v>2032.9</v>
      </c>
      <c r="AW51" s="11">
        <v>2152.1</v>
      </c>
      <c r="AX51" s="11">
        <v>2088.1</v>
      </c>
    </row>
    <row r="52" spans="1:50" s="10" customFormat="1" x14ac:dyDescent="0.25">
      <c r="A52" s="32">
        <v>42</v>
      </c>
      <c r="B52" s="10" t="s">
        <v>166</v>
      </c>
      <c r="C52" s="10" t="s">
        <v>165</v>
      </c>
      <c r="D52" s="11">
        <v>90.8</v>
      </c>
      <c r="E52" s="11">
        <v>79.7</v>
      </c>
      <c r="F52" s="11">
        <v>94.7</v>
      </c>
      <c r="G52" s="11">
        <v>109.3</v>
      </c>
      <c r="H52" s="11">
        <v>126.6</v>
      </c>
      <c r="I52" s="11">
        <v>123.3</v>
      </c>
      <c r="J52" s="11">
        <v>144.19999999999999</v>
      </c>
      <c r="K52" s="11">
        <v>182.1</v>
      </c>
      <c r="L52" s="11">
        <v>212.8</v>
      </c>
      <c r="M52" s="11">
        <v>246.7</v>
      </c>
      <c r="N52" s="11">
        <v>261</v>
      </c>
      <c r="O52" s="11">
        <v>240.6</v>
      </c>
      <c r="P52" s="11">
        <v>252</v>
      </c>
      <c r="Q52" s="11">
        <v>224.8</v>
      </c>
      <c r="R52" s="11">
        <v>256.39999999999998</v>
      </c>
      <c r="S52" s="11">
        <v>294.3</v>
      </c>
      <c r="T52" s="11">
        <v>289.7</v>
      </c>
      <c r="U52" s="11">
        <v>273.3</v>
      </c>
      <c r="V52" s="11">
        <v>314.60000000000002</v>
      </c>
      <c r="W52" s="11">
        <v>366.2</v>
      </c>
      <c r="X52" s="11">
        <v>373.1</v>
      </c>
      <c r="Y52" s="11">
        <v>391.2</v>
      </c>
      <c r="Z52" s="11">
        <v>434.2</v>
      </c>
      <c r="AA52" s="11">
        <v>459.7</v>
      </c>
      <c r="AB52" s="11">
        <v>501.9</v>
      </c>
      <c r="AC52" s="11">
        <v>589.29999999999995</v>
      </c>
      <c r="AD52" s="11">
        <v>667</v>
      </c>
      <c r="AE52" s="11">
        <v>741.8</v>
      </c>
      <c r="AF52" s="11">
        <v>811</v>
      </c>
      <c r="AG52" s="11">
        <v>743.8</v>
      </c>
      <c r="AH52" s="11">
        <v>762.2</v>
      </c>
      <c r="AI52" s="11">
        <v>730.3</v>
      </c>
      <c r="AJ52" s="11">
        <v>698.7</v>
      </c>
      <c r="AK52" s="11">
        <v>795.1</v>
      </c>
      <c r="AL52" s="11">
        <v>959.9</v>
      </c>
      <c r="AM52" s="11">
        <v>1215.2</v>
      </c>
      <c r="AN52" s="11">
        <v>1621.2</v>
      </c>
      <c r="AO52" s="11">
        <v>1815.7</v>
      </c>
      <c r="AP52" s="11">
        <v>1708.9</v>
      </c>
      <c r="AQ52" s="11">
        <v>1345.5</v>
      </c>
      <c r="AR52" s="11">
        <v>1479.2</v>
      </c>
      <c r="AS52" s="11">
        <v>1799.7</v>
      </c>
      <c r="AT52" s="11">
        <v>1738.5</v>
      </c>
      <c r="AU52" s="11">
        <v>2116.6</v>
      </c>
      <c r="AV52" s="11">
        <v>2159.4</v>
      </c>
      <c r="AW52" s="11">
        <v>2265.9</v>
      </c>
      <c r="AX52" s="11">
        <v>2192.4</v>
      </c>
    </row>
    <row r="53" spans="1:50" s="10" customFormat="1" x14ac:dyDescent="0.25">
      <c r="A53" s="32">
        <v>43</v>
      </c>
      <c r="B53" s="10" t="s">
        <v>164</v>
      </c>
      <c r="C53" s="10" t="s">
        <v>163</v>
      </c>
      <c r="D53" s="11">
        <v>96.7</v>
      </c>
      <c r="E53" s="11">
        <v>86.3</v>
      </c>
      <c r="F53" s="11">
        <v>99.3</v>
      </c>
      <c r="G53" s="11">
        <v>115.9</v>
      </c>
      <c r="H53" s="11">
        <v>146.1</v>
      </c>
      <c r="I53" s="11">
        <v>161.5</v>
      </c>
      <c r="J53" s="11">
        <v>154.80000000000001</v>
      </c>
      <c r="K53" s="11">
        <v>196.2</v>
      </c>
      <c r="L53" s="11">
        <v>228.5</v>
      </c>
      <c r="M53" s="11">
        <v>270.39999999999998</v>
      </c>
      <c r="N53" s="11">
        <v>301.10000000000002</v>
      </c>
      <c r="O53" s="11">
        <v>282.8</v>
      </c>
      <c r="P53" s="11">
        <v>276.60000000000002</v>
      </c>
      <c r="Q53" s="11">
        <v>232.3</v>
      </c>
      <c r="R53" s="11">
        <v>263.89999999999998</v>
      </c>
      <c r="S53" s="11">
        <v>298.2</v>
      </c>
      <c r="T53" s="11">
        <v>289.60000000000002</v>
      </c>
      <c r="U53" s="11">
        <v>266.2</v>
      </c>
      <c r="V53" s="11">
        <v>330.8</v>
      </c>
      <c r="W53" s="11">
        <v>388.4</v>
      </c>
      <c r="X53" s="11">
        <v>389.4</v>
      </c>
      <c r="Y53" s="11">
        <v>404.1</v>
      </c>
      <c r="Z53" s="11">
        <v>429.3</v>
      </c>
      <c r="AA53" s="11">
        <v>462.6</v>
      </c>
      <c r="AB53" s="11">
        <v>505.9</v>
      </c>
      <c r="AC53" s="11">
        <v>601.70000000000005</v>
      </c>
      <c r="AD53" s="11">
        <v>685.3</v>
      </c>
      <c r="AE53" s="11">
        <v>738.7</v>
      </c>
      <c r="AF53" s="11">
        <v>796.9</v>
      </c>
      <c r="AG53" s="11">
        <v>728.1</v>
      </c>
      <c r="AH53" s="11">
        <v>766.1</v>
      </c>
      <c r="AI53" s="11">
        <v>747.1</v>
      </c>
      <c r="AJ53" s="11">
        <v>690.6</v>
      </c>
      <c r="AK53" s="11">
        <v>788.9</v>
      </c>
      <c r="AL53" s="11">
        <v>969.4</v>
      </c>
      <c r="AM53" s="11">
        <v>1254.5999999999999</v>
      </c>
      <c r="AN53" s="11">
        <v>1653.3</v>
      </c>
      <c r="AO53" s="11">
        <v>1851.4</v>
      </c>
      <c r="AP53" s="11">
        <v>1748.4</v>
      </c>
      <c r="AQ53" s="11">
        <v>1382.4</v>
      </c>
      <c r="AR53" s="11">
        <v>1472.6</v>
      </c>
      <c r="AS53" s="11">
        <v>1840.7</v>
      </c>
      <c r="AT53" s="11">
        <v>1806.8</v>
      </c>
      <c r="AU53" s="11">
        <v>2130.8000000000002</v>
      </c>
      <c r="AV53" s="11">
        <v>2156.1</v>
      </c>
      <c r="AW53" s="11">
        <v>2262.9</v>
      </c>
      <c r="AX53" s="11">
        <v>2137.6</v>
      </c>
    </row>
    <row r="54" spans="1:50" s="10" customFormat="1" x14ac:dyDescent="0.25">
      <c r="A54" s="32">
        <v>44</v>
      </c>
      <c r="B54" s="10" t="s">
        <v>162</v>
      </c>
      <c r="C54" s="10" t="s">
        <v>161</v>
      </c>
      <c r="D54" s="11">
        <v>40</v>
      </c>
      <c r="E54" s="11">
        <v>34.799999999999997</v>
      </c>
      <c r="F54" s="11">
        <v>38.200000000000003</v>
      </c>
      <c r="G54" s="11">
        <v>42.3</v>
      </c>
      <c r="H54" s="11">
        <v>50</v>
      </c>
      <c r="I54" s="11">
        <v>52.8</v>
      </c>
      <c r="J54" s="11">
        <v>51.6</v>
      </c>
      <c r="K54" s="11">
        <v>65.3</v>
      </c>
      <c r="L54" s="11">
        <v>74.400000000000006</v>
      </c>
      <c r="M54" s="11">
        <v>84.9</v>
      </c>
      <c r="N54" s="11">
        <v>90</v>
      </c>
      <c r="O54" s="11">
        <v>87.2</v>
      </c>
      <c r="P54" s="11">
        <v>84.3</v>
      </c>
      <c r="Q54" s="11">
        <v>66.5</v>
      </c>
      <c r="R54" s="11">
        <v>80.599999999999994</v>
      </c>
      <c r="S54" s="11">
        <v>97.5</v>
      </c>
      <c r="T54" s="11">
        <v>99.4</v>
      </c>
      <c r="U54" s="11">
        <v>109.7</v>
      </c>
      <c r="V54" s="11">
        <v>130.4</v>
      </c>
      <c r="W54" s="11">
        <v>141.6</v>
      </c>
      <c r="X54" s="11">
        <v>146.1</v>
      </c>
      <c r="Y54" s="11">
        <v>145.4</v>
      </c>
      <c r="Z54" s="11">
        <v>138.6</v>
      </c>
      <c r="AA54" s="11">
        <v>148.69999999999999</v>
      </c>
      <c r="AB54" s="11">
        <v>171</v>
      </c>
      <c r="AC54" s="11">
        <v>193.1</v>
      </c>
      <c r="AD54" s="11">
        <v>217.8</v>
      </c>
      <c r="AE54" s="11">
        <v>231.5</v>
      </c>
      <c r="AF54" s="11">
        <v>245.4</v>
      </c>
      <c r="AG54" s="11">
        <v>248.4</v>
      </c>
      <c r="AH54" s="11">
        <v>258.8</v>
      </c>
      <c r="AI54" s="11">
        <v>265.10000000000002</v>
      </c>
      <c r="AJ54" s="11">
        <v>203.3</v>
      </c>
      <c r="AK54" s="11">
        <v>192.3</v>
      </c>
      <c r="AL54" s="11">
        <v>243.8</v>
      </c>
      <c r="AM54" s="11">
        <v>306.10000000000002</v>
      </c>
      <c r="AN54" s="11">
        <v>412.4</v>
      </c>
      <c r="AO54" s="11">
        <v>473.4</v>
      </c>
      <c r="AP54" s="11">
        <v>445.5</v>
      </c>
      <c r="AQ54" s="11">
        <v>309.10000000000002</v>
      </c>
      <c r="AR54" s="11">
        <v>269.39999999999998</v>
      </c>
      <c r="AS54" s="11">
        <v>370.6</v>
      </c>
      <c r="AT54" s="11">
        <v>379.1</v>
      </c>
      <c r="AU54" s="11">
        <v>447.6</v>
      </c>
      <c r="AV54" s="11">
        <v>467.7</v>
      </c>
      <c r="AW54" s="11">
        <v>532.70000000000005</v>
      </c>
      <c r="AX54" s="11">
        <v>553.79999999999995</v>
      </c>
    </row>
    <row r="55" spans="1:50" s="10" customFormat="1" x14ac:dyDescent="0.25">
      <c r="A55" s="32">
        <v>45</v>
      </c>
      <c r="B55" s="10" t="s">
        <v>160</v>
      </c>
      <c r="C55" s="10" t="s">
        <v>159</v>
      </c>
      <c r="D55" s="11">
        <v>56.7</v>
      </c>
      <c r="E55" s="11">
        <v>51.5</v>
      </c>
      <c r="F55" s="11">
        <v>61.1</v>
      </c>
      <c r="G55" s="11">
        <v>73.5</v>
      </c>
      <c r="H55" s="11">
        <v>96.2</v>
      </c>
      <c r="I55" s="11">
        <v>108.7</v>
      </c>
      <c r="J55" s="11">
        <v>103.1</v>
      </c>
      <c r="K55" s="11">
        <v>130.9</v>
      </c>
      <c r="L55" s="11">
        <v>154.1</v>
      </c>
      <c r="M55" s="11">
        <v>185.6</v>
      </c>
      <c r="N55" s="11">
        <v>211.1</v>
      </c>
      <c r="O55" s="11">
        <v>195.6</v>
      </c>
      <c r="P55" s="11">
        <v>192.3</v>
      </c>
      <c r="Q55" s="11">
        <v>165.8</v>
      </c>
      <c r="R55" s="11">
        <v>183.2</v>
      </c>
      <c r="S55" s="11">
        <v>200.7</v>
      </c>
      <c r="T55" s="11">
        <v>190.2</v>
      </c>
      <c r="U55" s="11">
        <v>156.5</v>
      </c>
      <c r="V55" s="11">
        <v>200.4</v>
      </c>
      <c r="W55" s="11">
        <v>246.7</v>
      </c>
      <c r="X55" s="11">
        <v>243.3</v>
      </c>
      <c r="Y55" s="11">
        <v>258.60000000000002</v>
      </c>
      <c r="Z55" s="11">
        <v>290.7</v>
      </c>
      <c r="AA55" s="11">
        <v>313.89999999999998</v>
      </c>
      <c r="AB55" s="11">
        <v>334.9</v>
      </c>
      <c r="AC55" s="11">
        <v>408.6</v>
      </c>
      <c r="AD55" s="11">
        <v>467.4</v>
      </c>
      <c r="AE55" s="11">
        <v>507.3</v>
      </c>
      <c r="AF55" s="11">
        <v>551.5</v>
      </c>
      <c r="AG55" s="11">
        <v>479.7</v>
      </c>
      <c r="AH55" s="11">
        <v>507.4</v>
      </c>
      <c r="AI55" s="11">
        <v>482</v>
      </c>
      <c r="AJ55" s="11">
        <v>487.3</v>
      </c>
      <c r="AK55" s="11">
        <v>596.6</v>
      </c>
      <c r="AL55" s="11">
        <v>725.7</v>
      </c>
      <c r="AM55" s="11">
        <v>948.5</v>
      </c>
      <c r="AN55" s="11">
        <v>1240.9000000000001</v>
      </c>
      <c r="AO55" s="11">
        <v>1378.1</v>
      </c>
      <c r="AP55" s="11">
        <v>1302.9000000000001</v>
      </c>
      <c r="AQ55" s="11">
        <v>1073.3</v>
      </c>
      <c r="AR55" s="11">
        <v>1203.0999999999999</v>
      </c>
      <c r="AS55" s="11">
        <v>1470.1</v>
      </c>
      <c r="AT55" s="11">
        <v>1427.7</v>
      </c>
      <c r="AU55" s="11">
        <v>1683.2</v>
      </c>
      <c r="AV55" s="11">
        <v>1688.4</v>
      </c>
      <c r="AW55" s="11">
        <v>1730.1</v>
      </c>
      <c r="AX55" s="11">
        <v>1583.8</v>
      </c>
    </row>
    <row r="56" spans="1:50" s="10" customFormat="1" x14ac:dyDescent="0.25">
      <c r="A56" s="32">
        <v>46</v>
      </c>
      <c r="B56" s="10" t="s">
        <v>158</v>
      </c>
      <c r="C56" s="10" t="s">
        <v>157</v>
      </c>
      <c r="D56" s="11">
        <v>24.2</v>
      </c>
      <c r="E56" s="11">
        <v>24.3</v>
      </c>
      <c r="F56" s="11">
        <v>25</v>
      </c>
      <c r="G56" s="11">
        <v>26.8</v>
      </c>
      <c r="H56" s="11">
        <v>29.9</v>
      </c>
      <c r="I56" s="11">
        <v>33.200000000000003</v>
      </c>
      <c r="J56" s="11">
        <v>33</v>
      </c>
      <c r="K56" s="11">
        <v>39</v>
      </c>
      <c r="L56" s="11">
        <v>44.8</v>
      </c>
      <c r="M56" s="11">
        <v>50.8</v>
      </c>
      <c r="N56" s="11">
        <v>57.5</v>
      </c>
      <c r="O56" s="11">
        <v>64.099999999999994</v>
      </c>
      <c r="P56" s="11">
        <v>73.8</v>
      </c>
      <c r="Q56" s="11">
        <v>77.7</v>
      </c>
      <c r="R56" s="11">
        <v>83.5</v>
      </c>
      <c r="S56" s="11">
        <v>90.8</v>
      </c>
      <c r="T56" s="11">
        <v>97.5</v>
      </c>
      <c r="U56" s="11">
        <v>106.2</v>
      </c>
      <c r="V56" s="11">
        <v>112.3</v>
      </c>
      <c r="W56" s="11">
        <v>129.9</v>
      </c>
      <c r="X56" s="11">
        <v>158</v>
      </c>
      <c r="Y56" s="11">
        <v>169.1</v>
      </c>
      <c r="Z56" s="11">
        <v>180.5</v>
      </c>
      <c r="AA56" s="11">
        <v>189.5</v>
      </c>
      <c r="AB56" s="11">
        <v>205.3</v>
      </c>
      <c r="AC56" s="11">
        <v>236</v>
      </c>
      <c r="AD56" s="11">
        <v>259</v>
      </c>
      <c r="AE56" s="11">
        <v>303.5</v>
      </c>
      <c r="AF56" s="11">
        <v>339.5</v>
      </c>
      <c r="AG56" s="11">
        <v>357.1</v>
      </c>
      <c r="AH56" s="11">
        <v>347.9</v>
      </c>
      <c r="AI56" s="11">
        <v>384.7</v>
      </c>
      <c r="AJ56" s="11">
        <v>370.6</v>
      </c>
      <c r="AK56" s="11">
        <v>400.2</v>
      </c>
      <c r="AL56" s="11">
        <v>434</v>
      </c>
      <c r="AM56" s="11">
        <v>564.1</v>
      </c>
      <c r="AN56" s="11">
        <v>580.5</v>
      </c>
      <c r="AO56" s="11">
        <v>726</v>
      </c>
      <c r="AP56" s="11">
        <v>818.9</v>
      </c>
      <c r="AQ56" s="11">
        <v>808.6</v>
      </c>
      <c r="AR56" s="11">
        <v>574.6</v>
      </c>
      <c r="AS56" s="11">
        <v>564</v>
      </c>
      <c r="AT56" s="11">
        <v>703.7</v>
      </c>
      <c r="AU56" s="11">
        <v>859.4</v>
      </c>
      <c r="AV56" s="11">
        <v>929.4</v>
      </c>
      <c r="AW56" s="11">
        <v>970.6</v>
      </c>
      <c r="AX56" s="11">
        <v>971.4</v>
      </c>
    </row>
    <row r="57" spans="1:50" s="10" customFormat="1" x14ac:dyDescent="0.25">
      <c r="A57" s="32">
        <v>47</v>
      </c>
      <c r="B57" s="10" t="s">
        <v>156</v>
      </c>
      <c r="C57" s="10" t="s">
        <v>155</v>
      </c>
      <c r="D57" s="11">
        <v>32.4</v>
      </c>
      <c r="E57" s="11">
        <v>27.2</v>
      </c>
      <c r="F57" s="11">
        <v>36.1</v>
      </c>
      <c r="G57" s="11">
        <v>46.7</v>
      </c>
      <c r="H57" s="11">
        <v>66.3</v>
      </c>
      <c r="I57" s="11">
        <v>75.5</v>
      </c>
      <c r="J57" s="11">
        <v>70.2</v>
      </c>
      <c r="K57" s="11">
        <v>91.9</v>
      </c>
      <c r="L57" s="11">
        <v>109.3</v>
      </c>
      <c r="M57" s="11">
        <v>134.80000000000001</v>
      </c>
      <c r="N57" s="11">
        <v>153.6</v>
      </c>
      <c r="O57" s="11">
        <v>131.5</v>
      </c>
      <c r="P57" s="11">
        <v>118.5</v>
      </c>
      <c r="Q57" s="11">
        <v>88.1</v>
      </c>
      <c r="R57" s="11">
        <v>99.8</v>
      </c>
      <c r="S57" s="11">
        <v>109.9</v>
      </c>
      <c r="T57" s="11">
        <v>92.7</v>
      </c>
      <c r="U57" s="11">
        <v>50.3</v>
      </c>
      <c r="V57" s="11">
        <v>88</v>
      </c>
      <c r="W57" s="11">
        <v>116.8</v>
      </c>
      <c r="X57" s="11">
        <v>85.4</v>
      </c>
      <c r="Y57" s="11">
        <v>89.6</v>
      </c>
      <c r="Z57" s="11">
        <v>110.2</v>
      </c>
      <c r="AA57" s="11">
        <v>124.4</v>
      </c>
      <c r="AB57" s="11">
        <v>129.6</v>
      </c>
      <c r="AC57" s="11">
        <v>172.6</v>
      </c>
      <c r="AD57" s="11">
        <v>208.5</v>
      </c>
      <c r="AE57" s="11">
        <v>203.7</v>
      </c>
      <c r="AF57" s="11">
        <v>212</v>
      </c>
      <c r="AG57" s="11">
        <v>122.6</v>
      </c>
      <c r="AH57" s="11">
        <v>159.5</v>
      </c>
      <c r="AI57" s="11">
        <v>97.3</v>
      </c>
      <c r="AJ57" s="11">
        <v>116.8</v>
      </c>
      <c r="AK57" s="11">
        <v>196.4</v>
      </c>
      <c r="AL57" s="11">
        <v>291.7</v>
      </c>
      <c r="AM57" s="11">
        <v>384.4</v>
      </c>
      <c r="AN57" s="11">
        <v>660.4</v>
      </c>
      <c r="AO57" s="11">
        <v>652.1</v>
      </c>
      <c r="AP57" s="11">
        <v>484</v>
      </c>
      <c r="AQ57" s="11">
        <v>264.7</v>
      </c>
      <c r="AR57" s="11">
        <v>628.5</v>
      </c>
      <c r="AS57" s="11">
        <v>906.2</v>
      </c>
      <c r="AT57" s="11">
        <v>724</v>
      </c>
      <c r="AU57" s="11">
        <v>823.8</v>
      </c>
      <c r="AV57" s="11">
        <v>759</v>
      </c>
      <c r="AW57" s="11">
        <v>759.6</v>
      </c>
      <c r="AX57" s="11">
        <v>612.4</v>
      </c>
    </row>
    <row r="58" spans="1:50" s="10" customFormat="1" x14ac:dyDescent="0.25">
      <c r="A58" s="32">
        <v>48</v>
      </c>
      <c r="B58" s="10" t="s">
        <v>154</v>
      </c>
      <c r="C58" s="10" t="s">
        <v>153</v>
      </c>
      <c r="D58" s="11">
        <v>-5.9</v>
      </c>
      <c r="E58" s="11">
        <v>-6.6</v>
      </c>
      <c r="F58" s="11">
        <v>-4.5999999999999996</v>
      </c>
      <c r="G58" s="11">
        <v>-6.6</v>
      </c>
      <c r="H58" s="11">
        <v>-19.600000000000001</v>
      </c>
      <c r="I58" s="11">
        <v>-38.200000000000003</v>
      </c>
      <c r="J58" s="11">
        <v>-10.5</v>
      </c>
      <c r="K58" s="11">
        <v>-14.1</v>
      </c>
      <c r="L58" s="11">
        <v>-15.7</v>
      </c>
      <c r="M58" s="11">
        <v>-23.7</v>
      </c>
      <c r="N58" s="11">
        <v>-40.1</v>
      </c>
      <c r="O58" s="11">
        <v>-42.1</v>
      </c>
      <c r="P58" s="11">
        <v>-24.6</v>
      </c>
      <c r="Q58" s="11">
        <v>-7.5</v>
      </c>
      <c r="R58" s="11">
        <v>-7.4</v>
      </c>
      <c r="S58" s="11">
        <v>-4</v>
      </c>
      <c r="T58" s="11">
        <v>0</v>
      </c>
      <c r="U58" s="11">
        <v>7.1</v>
      </c>
      <c r="V58" s="11">
        <v>-16.2</v>
      </c>
      <c r="W58" s="11">
        <v>-22.2</v>
      </c>
      <c r="X58" s="11">
        <v>-16.3</v>
      </c>
      <c r="Y58" s="11">
        <v>-12.9</v>
      </c>
      <c r="Z58" s="11">
        <v>4.9000000000000004</v>
      </c>
      <c r="AA58" s="11">
        <v>-2.8</v>
      </c>
      <c r="AB58" s="11">
        <v>-4</v>
      </c>
      <c r="AC58" s="11">
        <v>-12.4</v>
      </c>
      <c r="AD58" s="11">
        <v>-18.3</v>
      </c>
      <c r="AE58" s="11">
        <v>3.1</v>
      </c>
      <c r="AF58" s="11">
        <v>14.1</v>
      </c>
      <c r="AG58" s="11">
        <v>15.7</v>
      </c>
      <c r="AH58" s="11">
        <v>-4</v>
      </c>
      <c r="AI58" s="11">
        <v>-16.8</v>
      </c>
      <c r="AJ58" s="11">
        <v>8</v>
      </c>
      <c r="AK58" s="11">
        <v>6.1</v>
      </c>
      <c r="AL58" s="11">
        <v>-9.6</v>
      </c>
      <c r="AM58" s="11">
        <v>-39.5</v>
      </c>
      <c r="AN58" s="11">
        <v>-32.1</v>
      </c>
      <c r="AO58" s="11">
        <v>-35.700000000000003</v>
      </c>
      <c r="AP58" s="11">
        <v>-39.5</v>
      </c>
      <c r="AQ58" s="11">
        <v>-37</v>
      </c>
      <c r="AR58" s="11">
        <v>6.7</v>
      </c>
      <c r="AS58" s="11">
        <v>-41</v>
      </c>
      <c r="AT58" s="11">
        <v>-68.3</v>
      </c>
      <c r="AU58" s="11">
        <v>-14.2</v>
      </c>
      <c r="AV58" s="11">
        <v>3.3</v>
      </c>
      <c r="AW58" s="11">
        <v>3</v>
      </c>
      <c r="AX58" s="11">
        <v>54.8</v>
      </c>
    </row>
    <row r="59" spans="1:50" s="10" customFormat="1" x14ac:dyDescent="0.25">
      <c r="A59" s="32">
        <v>49</v>
      </c>
      <c r="B59" s="10" t="s">
        <v>152</v>
      </c>
      <c r="C59" s="10" t="s">
        <v>151</v>
      </c>
      <c r="D59" s="11">
        <v>7.6</v>
      </c>
      <c r="E59" s="11">
        <v>6.5</v>
      </c>
      <c r="F59" s="11">
        <v>6</v>
      </c>
      <c r="G59" s="11">
        <v>7.9</v>
      </c>
      <c r="H59" s="11">
        <v>6.8</v>
      </c>
      <c r="I59" s="11">
        <v>2.4</v>
      </c>
      <c r="J59" s="11">
        <v>-5.4</v>
      </c>
      <c r="K59" s="11">
        <v>-7.8</v>
      </c>
      <c r="L59" s="11">
        <v>-7</v>
      </c>
      <c r="M59" s="11">
        <v>-8.1</v>
      </c>
      <c r="N59" s="11">
        <v>-12</v>
      </c>
      <c r="O59" s="11">
        <v>-17.100000000000001</v>
      </c>
      <c r="P59" s="11">
        <v>-4.5</v>
      </c>
      <c r="Q59" s="11">
        <v>5</v>
      </c>
      <c r="R59" s="11">
        <v>23.3</v>
      </c>
      <c r="S59" s="11">
        <v>43.6</v>
      </c>
      <c r="T59" s="11">
        <v>64.8</v>
      </c>
      <c r="U59" s="11">
        <v>51.1</v>
      </c>
      <c r="V59" s="11">
        <v>51.4</v>
      </c>
      <c r="W59" s="11">
        <v>48.7</v>
      </c>
      <c r="X59" s="11">
        <v>41.2</v>
      </c>
      <c r="Y59" s="11">
        <v>26</v>
      </c>
      <c r="Z59" s="11">
        <v>17.100000000000001</v>
      </c>
      <c r="AA59" s="11">
        <v>15.5</v>
      </c>
      <c r="AB59" s="11">
        <v>20.100000000000001</v>
      </c>
      <c r="AC59" s="11">
        <v>32.6</v>
      </c>
      <c r="AD59" s="11">
        <v>36</v>
      </c>
      <c r="AE59" s="11">
        <v>44.2</v>
      </c>
      <c r="AF59" s="11">
        <v>54.8</v>
      </c>
      <c r="AG59" s="11">
        <v>60.3</v>
      </c>
      <c r="AH59" s="11">
        <v>68</v>
      </c>
      <c r="AI59" s="11">
        <v>50.9</v>
      </c>
      <c r="AJ59" s="11">
        <v>55.4</v>
      </c>
      <c r="AK59" s="11">
        <v>112.1</v>
      </c>
      <c r="AL59" s="11">
        <v>96.5</v>
      </c>
      <c r="AM59" s="11">
        <v>68.2</v>
      </c>
      <c r="AN59" s="11">
        <v>-143.5</v>
      </c>
      <c r="AO59" s="11">
        <v>-169.2</v>
      </c>
      <c r="AP59" s="11">
        <v>-179.9</v>
      </c>
      <c r="AQ59" s="11">
        <v>-60.4</v>
      </c>
      <c r="AR59" s="11">
        <v>-82.2</v>
      </c>
      <c r="AS59" s="11">
        <v>-53.3</v>
      </c>
      <c r="AT59" s="11">
        <v>78.099999999999994</v>
      </c>
      <c r="AU59" s="11">
        <v>-118.5</v>
      </c>
      <c r="AV59" s="11">
        <v>-126.6</v>
      </c>
      <c r="AW59" s="11">
        <v>-113.9</v>
      </c>
      <c r="AX59" s="11">
        <v>-104.3</v>
      </c>
    </row>
    <row r="60" spans="1:50" x14ac:dyDescent="0.25">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1"/>
      <c r="AE60" s="31"/>
      <c r="AF60" s="31"/>
      <c r="AG60" s="31"/>
      <c r="AH60" s="31"/>
      <c r="AI60" s="31"/>
      <c r="AJ60" s="31"/>
      <c r="AK60" s="31"/>
      <c r="AL60" s="31"/>
      <c r="AM60" s="31"/>
      <c r="AN60" s="31"/>
      <c r="AO60" s="31"/>
      <c r="AP60" s="31"/>
      <c r="AQ60" s="31"/>
      <c r="AR60" s="31"/>
      <c r="AS60" s="31"/>
      <c r="AT60" s="31"/>
      <c r="AU60" s="31"/>
      <c r="AV60" s="31"/>
      <c r="AW60" s="31"/>
      <c r="AX60" s="31"/>
    </row>
    <row r="61" spans="1:50" x14ac:dyDescent="0.25">
      <c r="A61" t="s">
        <v>150</v>
      </c>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c r="AD61" s="31"/>
      <c r="AE61" s="31"/>
      <c r="AF61" s="31"/>
      <c r="AG61" s="31"/>
      <c r="AH61" s="31"/>
      <c r="AI61" s="31"/>
      <c r="AJ61" s="31"/>
      <c r="AK61" s="31"/>
      <c r="AL61" s="31"/>
      <c r="AM61" s="31"/>
      <c r="AN61" s="31"/>
      <c r="AO61" s="31"/>
      <c r="AP61" s="31"/>
      <c r="AQ61" s="31"/>
      <c r="AR61" s="31"/>
      <c r="AS61" s="31"/>
      <c r="AT61" s="31"/>
      <c r="AU61" s="31"/>
      <c r="AV61" s="31"/>
      <c r="AW61" s="31"/>
      <c r="AX61" s="31"/>
    </row>
    <row r="62" spans="1:50" x14ac:dyDescent="0.25">
      <c r="A62" t="s">
        <v>149</v>
      </c>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c r="AD62" s="31"/>
      <c r="AE62" s="31"/>
      <c r="AF62" s="31"/>
      <c r="AG62" s="31"/>
      <c r="AH62" s="31"/>
      <c r="AI62" s="31"/>
      <c r="AJ62" s="31"/>
      <c r="AK62" s="31"/>
      <c r="AL62" s="31"/>
      <c r="AM62" s="31"/>
      <c r="AN62" s="31"/>
      <c r="AO62" s="31"/>
      <c r="AP62" s="31"/>
      <c r="AQ62" s="31"/>
      <c r="AR62" s="31"/>
      <c r="AS62" s="31"/>
      <c r="AT62" s="31"/>
      <c r="AU62" s="31"/>
      <c r="AV62" s="31"/>
      <c r="AW62" s="31"/>
      <c r="AX62" s="31"/>
    </row>
    <row r="63" spans="1:50" x14ac:dyDescent="0.25">
      <c r="A63" t="s">
        <v>1755</v>
      </c>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c r="AF63" s="31"/>
      <c r="AG63" s="31"/>
      <c r="AH63" s="31"/>
      <c r="AI63" s="31"/>
      <c r="AJ63" s="31"/>
      <c r="AK63" s="31"/>
      <c r="AL63" s="31"/>
      <c r="AM63" s="31"/>
      <c r="AN63" s="31"/>
      <c r="AO63" s="31"/>
      <c r="AP63" s="31"/>
      <c r="AQ63" s="31"/>
      <c r="AR63" s="31"/>
      <c r="AS63" s="31"/>
      <c r="AT63" s="31"/>
      <c r="AU63" s="31"/>
      <c r="AV63" s="31"/>
      <c r="AW63" s="31"/>
      <c r="AX63" s="31"/>
    </row>
    <row r="64" spans="1:50" x14ac:dyDescent="0.25">
      <c r="A64" t="s">
        <v>1754</v>
      </c>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1"/>
      <c r="AE64" s="31"/>
      <c r="AF64" s="31"/>
      <c r="AG64" s="31"/>
      <c r="AH64" s="31"/>
      <c r="AI64" s="31"/>
      <c r="AJ64" s="31"/>
      <c r="AK64" s="31"/>
      <c r="AL64" s="31"/>
      <c r="AM64" s="31"/>
      <c r="AN64" s="31"/>
      <c r="AO64" s="31"/>
      <c r="AP64" s="31"/>
      <c r="AQ64" s="31"/>
      <c r="AR64" s="31"/>
      <c r="AS64" s="31"/>
      <c r="AT64" s="31"/>
      <c r="AU64" s="31"/>
      <c r="AV64" s="31"/>
      <c r="AW64" s="31"/>
      <c r="AX64" s="31"/>
    </row>
    <row r="65" spans="1:50" x14ac:dyDescent="0.25">
      <c r="A65" t="s">
        <v>1753</v>
      </c>
      <c r="D65" s="31"/>
      <c r="E65" s="31"/>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31"/>
      <c r="AF65" s="31"/>
      <c r="AG65" s="31"/>
      <c r="AH65" s="31"/>
      <c r="AI65" s="31"/>
      <c r="AJ65" s="31"/>
      <c r="AK65" s="31"/>
      <c r="AL65" s="31"/>
      <c r="AM65" s="31"/>
      <c r="AN65" s="31"/>
      <c r="AO65" s="31"/>
      <c r="AP65" s="31"/>
      <c r="AQ65" s="31"/>
      <c r="AR65" s="31"/>
      <c r="AS65" s="31"/>
      <c r="AT65" s="31"/>
      <c r="AU65" s="31"/>
      <c r="AV65" s="31"/>
      <c r="AW65" s="31"/>
      <c r="AX65" s="31"/>
    </row>
    <row r="66" spans="1:50" x14ac:dyDescent="0.25">
      <c r="A66" t="s">
        <v>1752</v>
      </c>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c r="AD66" s="31"/>
      <c r="AE66" s="31"/>
      <c r="AF66" s="31"/>
      <c r="AG66" s="31"/>
      <c r="AH66" s="31"/>
      <c r="AI66" s="31"/>
      <c r="AJ66" s="31"/>
      <c r="AK66" s="31"/>
      <c r="AL66" s="31"/>
      <c r="AM66" s="31"/>
      <c r="AN66" s="31"/>
      <c r="AO66" s="31"/>
      <c r="AP66" s="31"/>
      <c r="AQ66" s="31"/>
      <c r="AR66" s="31"/>
      <c r="AS66" s="31"/>
      <c r="AT66" s="31"/>
      <c r="AU66" s="31"/>
      <c r="AV66" s="31"/>
      <c r="AW66" s="31"/>
      <c r="AX66" s="31"/>
    </row>
    <row r="67" spans="1:50" x14ac:dyDescent="0.25">
      <c r="A67" t="s">
        <v>1751</v>
      </c>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c r="AF67" s="31"/>
      <c r="AG67" s="31"/>
      <c r="AH67" s="31"/>
      <c r="AI67" s="31"/>
      <c r="AJ67" s="31"/>
      <c r="AK67" s="31"/>
      <c r="AL67" s="31"/>
      <c r="AM67" s="31"/>
      <c r="AN67" s="31"/>
      <c r="AO67" s="31"/>
      <c r="AP67" s="31"/>
      <c r="AQ67" s="31"/>
      <c r="AR67" s="31"/>
      <c r="AS67" s="31"/>
      <c r="AT67" s="31"/>
      <c r="AU67" s="31"/>
      <c r="AV67" s="31"/>
      <c r="AW67" s="31"/>
      <c r="AX67" s="31"/>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7"/>
  <sheetViews>
    <sheetView workbookViewId="0">
      <pane xSplit="3" ySplit="8" topLeftCell="AO9" activePane="bottomRight" state="frozen"/>
      <selection activeCell="E8" sqref="E8"/>
      <selection pane="topRight" activeCell="E8" sqref="E8"/>
      <selection pane="bottomLeft" activeCell="E8" sqref="E8"/>
      <selection pane="bottomRight" activeCell="E8" sqref="E8"/>
    </sheetView>
  </sheetViews>
  <sheetFormatPr defaultRowHeight="15" x14ac:dyDescent="0.25"/>
  <cols>
    <col min="1" max="1" width="5.7109375" customWidth="1"/>
    <col min="2" max="2" width="50.7109375" customWidth="1"/>
    <col min="3" max="3" width="13.7109375" customWidth="1"/>
    <col min="257" max="257" width="5.7109375" customWidth="1"/>
    <col min="258" max="258" width="50.7109375" customWidth="1"/>
    <col min="259" max="259" width="13.7109375" customWidth="1"/>
    <col min="513" max="513" width="5.7109375" customWidth="1"/>
    <col min="514" max="514" width="50.7109375" customWidth="1"/>
    <col min="515" max="515" width="13.7109375" customWidth="1"/>
    <col min="769" max="769" width="5.7109375" customWidth="1"/>
    <col min="770" max="770" width="50.7109375" customWidth="1"/>
    <col min="771" max="771" width="13.7109375" customWidth="1"/>
    <col min="1025" max="1025" width="5.7109375" customWidth="1"/>
    <col min="1026" max="1026" width="50.7109375" customWidth="1"/>
    <col min="1027" max="1027" width="13.7109375" customWidth="1"/>
    <col min="1281" max="1281" width="5.7109375" customWidth="1"/>
    <col min="1282" max="1282" width="50.7109375" customWidth="1"/>
    <col min="1283" max="1283" width="13.7109375" customWidth="1"/>
    <col min="1537" max="1537" width="5.7109375" customWidth="1"/>
    <col min="1538" max="1538" width="50.7109375" customWidth="1"/>
    <col min="1539" max="1539" width="13.7109375" customWidth="1"/>
    <col min="1793" max="1793" width="5.7109375" customWidth="1"/>
    <col min="1794" max="1794" width="50.7109375" customWidth="1"/>
    <col min="1795" max="1795" width="13.7109375" customWidth="1"/>
    <col min="2049" max="2049" width="5.7109375" customWidth="1"/>
    <col min="2050" max="2050" width="50.7109375" customWidth="1"/>
    <col min="2051" max="2051" width="13.7109375" customWidth="1"/>
    <col min="2305" max="2305" width="5.7109375" customWidth="1"/>
    <col min="2306" max="2306" width="50.7109375" customWidth="1"/>
    <col min="2307" max="2307" width="13.7109375" customWidth="1"/>
    <col min="2561" max="2561" width="5.7109375" customWidth="1"/>
    <col min="2562" max="2562" width="50.7109375" customWidth="1"/>
    <col min="2563" max="2563" width="13.7109375" customWidth="1"/>
    <col min="2817" max="2817" width="5.7109375" customWidth="1"/>
    <col min="2818" max="2818" width="50.7109375" customWidth="1"/>
    <col min="2819" max="2819" width="13.7109375" customWidth="1"/>
    <col min="3073" max="3073" width="5.7109375" customWidth="1"/>
    <col min="3074" max="3074" width="50.7109375" customWidth="1"/>
    <col min="3075" max="3075" width="13.7109375" customWidth="1"/>
    <col min="3329" max="3329" width="5.7109375" customWidth="1"/>
    <col min="3330" max="3330" width="50.7109375" customWidth="1"/>
    <col min="3331" max="3331" width="13.7109375" customWidth="1"/>
    <col min="3585" max="3585" width="5.7109375" customWidth="1"/>
    <col min="3586" max="3586" width="50.7109375" customWidth="1"/>
    <col min="3587" max="3587" width="13.7109375" customWidth="1"/>
    <col min="3841" max="3841" width="5.7109375" customWidth="1"/>
    <col min="3842" max="3842" width="50.7109375" customWidth="1"/>
    <col min="3843" max="3843" width="13.7109375" customWidth="1"/>
    <col min="4097" max="4097" width="5.7109375" customWidth="1"/>
    <col min="4098" max="4098" width="50.7109375" customWidth="1"/>
    <col min="4099" max="4099" width="13.7109375" customWidth="1"/>
    <col min="4353" max="4353" width="5.7109375" customWidth="1"/>
    <col min="4354" max="4354" width="50.7109375" customWidth="1"/>
    <col min="4355" max="4355" width="13.7109375" customWidth="1"/>
    <col min="4609" max="4609" width="5.7109375" customWidth="1"/>
    <col min="4610" max="4610" width="50.7109375" customWidth="1"/>
    <col min="4611" max="4611" width="13.7109375" customWidth="1"/>
    <col min="4865" max="4865" width="5.7109375" customWidth="1"/>
    <col min="4866" max="4866" width="50.7109375" customWidth="1"/>
    <col min="4867" max="4867" width="13.7109375" customWidth="1"/>
    <col min="5121" max="5121" width="5.7109375" customWidth="1"/>
    <col min="5122" max="5122" width="50.7109375" customWidth="1"/>
    <col min="5123" max="5123" width="13.7109375" customWidth="1"/>
    <col min="5377" max="5377" width="5.7109375" customWidth="1"/>
    <col min="5378" max="5378" width="50.7109375" customWidth="1"/>
    <col min="5379" max="5379" width="13.7109375" customWidth="1"/>
    <col min="5633" max="5633" width="5.7109375" customWidth="1"/>
    <col min="5634" max="5634" width="50.7109375" customWidth="1"/>
    <col min="5635" max="5635" width="13.7109375" customWidth="1"/>
    <col min="5889" max="5889" width="5.7109375" customWidth="1"/>
    <col min="5890" max="5890" width="50.7109375" customWidth="1"/>
    <col min="5891" max="5891" width="13.7109375" customWidth="1"/>
    <col min="6145" max="6145" width="5.7109375" customWidth="1"/>
    <col min="6146" max="6146" width="50.7109375" customWidth="1"/>
    <col min="6147" max="6147" width="13.7109375" customWidth="1"/>
    <col min="6401" max="6401" width="5.7109375" customWidth="1"/>
    <col min="6402" max="6402" width="50.7109375" customWidth="1"/>
    <col min="6403" max="6403" width="13.7109375" customWidth="1"/>
    <col min="6657" max="6657" width="5.7109375" customWidth="1"/>
    <col min="6658" max="6658" width="50.7109375" customWidth="1"/>
    <col min="6659" max="6659" width="13.7109375" customWidth="1"/>
    <col min="6913" max="6913" width="5.7109375" customWidth="1"/>
    <col min="6914" max="6914" width="50.7109375" customWidth="1"/>
    <col min="6915" max="6915" width="13.7109375" customWidth="1"/>
    <col min="7169" max="7169" width="5.7109375" customWidth="1"/>
    <col min="7170" max="7170" width="50.7109375" customWidth="1"/>
    <col min="7171" max="7171" width="13.7109375" customWidth="1"/>
    <col min="7425" max="7425" width="5.7109375" customWidth="1"/>
    <col min="7426" max="7426" width="50.7109375" customWidth="1"/>
    <col min="7427" max="7427" width="13.7109375" customWidth="1"/>
    <col min="7681" max="7681" width="5.7109375" customWidth="1"/>
    <col min="7682" max="7682" width="50.7109375" customWidth="1"/>
    <col min="7683" max="7683" width="13.7109375" customWidth="1"/>
    <col min="7937" max="7937" width="5.7109375" customWidth="1"/>
    <col min="7938" max="7938" width="50.7109375" customWidth="1"/>
    <col min="7939" max="7939" width="13.7109375" customWidth="1"/>
    <col min="8193" max="8193" width="5.7109375" customWidth="1"/>
    <col min="8194" max="8194" width="50.7109375" customWidth="1"/>
    <col min="8195" max="8195" width="13.7109375" customWidth="1"/>
    <col min="8449" max="8449" width="5.7109375" customWidth="1"/>
    <col min="8450" max="8450" width="50.7109375" customWidth="1"/>
    <col min="8451" max="8451" width="13.7109375" customWidth="1"/>
    <col min="8705" max="8705" width="5.7109375" customWidth="1"/>
    <col min="8706" max="8706" width="50.7109375" customWidth="1"/>
    <col min="8707" max="8707" width="13.7109375" customWidth="1"/>
    <col min="8961" max="8961" width="5.7109375" customWidth="1"/>
    <col min="8962" max="8962" width="50.7109375" customWidth="1"/>
    <col min="8963" max="8963" width="13.7109375" customWidth="1"/>
    <col min="9217" max="9217" width="5.7109375" customWidth="1"/>
    <col min="9218" max="9218" width="50.7109375" customWidth="1"/>
    <col min="9219" max="9219" width="13.7109375" customWidth="1"/>
    <col min="9473" max="9473" width="5.7109375" customWidth="1"/>
    <col min="9474" max="9474" width="50.7109375" customWidth="1"/>
    <col min="9475" max="9475" width="13.7109375" customWidth="1"/>
    <col min="9729" max="9729" width="5.7109375" customWidth="1"/>
    <col min="9730" max="9730" width="50.7109375" customWidth="1"/>
    <col min="9731" max="9731" width="13.7109375" customWidth="1"/>
    <col min="9985" max="9985" width="5.7109375" customWidth="1"/>
    <col min="9986" max="9986" width="50.7109375" customWidth="1"/>
    <col min="9987" max="9987" width="13.7109375" customWidth="1"/>
    <col min="10241" max="10241" width="5.7109375" customWidth="1"/>
    <col min="10242" max="10242" width="50.7109375" customWidth="1"/>
    <col min="10243" max="10243" width="13.7109375" customWidth="1"/>
    <col min="10497" max="10497" width="5.7109375" customWidth="1"/>
    <col min="10498" max="10498" width="50.7109375" customWidth="1"/>
    <col min="10499" max="10499" width="13.7109375" customWidth="1"/>
    <col min="10753" max="10753" width="5.7109375" customWidth="1"/>
    <col min="10754" max="10754" width="50.7109375" customWidth="1"/>
    <col min="10755" max="10755" width="13.7109375" customWidth="1"/>
    <col min="11009" max="11009" width="5.7109375" customWidth="1"/>
    <col min="11010" max="11010" width="50.7109375" customWidth="1"/>
    <col min="11011" max="11011" width="13.7109375" customWidth="1"/>
    <col min="11265" max="11265" width="5.7109375" customWidth="1"/>
    <col min="11266" max="11266" width="50.7109375" customWidth="1"/>
    <col min="11267" max="11267" width="13.7109375" customWidth="1"/>
    <col min="11521" max="11521" width="5.7109375" customWidth="1"/>
    <col min="11522" max="11522" width="50.7109375" customWidth="1"/>
    <col min="11523" max="11523" width="13.7109375" customWidth="1"/>
    <col min="11777" max="11777" width="5.7109375" customWidth="1"/>
    <col min="11778" max="11778" width="50.7109375" customWidth="1"/>
    <col min="11779" max="11779" width="13.7109375" customWidth="1"/>
    <col min="12033" max="12033" width="5.7109375" customWidth="1"/>
    <col min="12034" max="12034" width="50.7109375" customWidth="1"/>
    <col min="12035" max="12035" width="13.7109375" customWidth="1"/>
    <col min="12289" max="12289" width="5.7109375" customWidth="1"/>
    <col min="12290" max="12290" width="50.7109375" customWidth="1"/>
    <col min="12291" max="12291" width="13.7109375" customWidth="1"/>
    <col min="12545" max="12545" width="5.7109375" customWidth="1"/>
    <col min="12546" max="12546" width="50.7109375" customWidth="1"/>
    <col min="12547" max="12547" width="13.7109375" customWidth="1"/>
    <col min="12801" max="12801" width="5.7109375" customWidth="1"/>
    <col min="12802" max="12802" width="50.7109375" customWidth="1"/>
    <col min="12803" max="12803" width="13.7109375" customWidth="1"/>
    <col min="13057" max="13057" width="5.7109375" customWidth="1"/>
    <col min="13058" max="13058" width="50.7109375" customWidth="1"/>
    <col min="13059" max="13059" width="13.7109375" customWidth="1"/>
    <col min="13313" max="13313" width="5.7109375" customWidth="1"/>
    <col min="13314" max="13314" width="50.7109375" customWidth="1"/>
    <col min="13315" max="13315" width="13.7109375" customWidth="1"/>
    <col min="13569" max="13569" width="5.7109375" customWidth="1"/>
    <col min="13570" max="13570" width="50.7109375" customWidth="1"/>
    <col min="13571" max="13571" width="13.7109375" customWidth="1"/>
    <col min="13825" max="13825" width="5.7109375" customWidth="1"/>
    <col min="13826" max="13826" width="50.7109375" customWidth="1"/>
    <col min="13827" max="13827" width="13.7109375" customWidth="1"/>
    <col min="14081" max="14081" width="5.7109375" customWidth="1"/>
    <col min="14082" max="14082" width="50.7109375" customWidth="1"/>
    <col min="14083" max="14083" width="13.7109375" customWidth="1"/>
    <col min="14337" max="14337" width="5.7109375" customWidth="1"/>
    <col min="14338" max="14338" width="50.7109375" customWidth="1"/>
    <col min="14339" max="14339" width="13.7109375" customWidth="1"/>
    <col min="14593" max="14593" width="5.7109375" customWidth="1"/>
    <col min="14594" max="14594" width="50.7109375" customWidth="1"/>
    <col min="14595" max="14595" width="13.7109375" customWidth="1"/>
    <col min="14849" max="14849" width="5.7109375" customWidth="1"/>
    <col min="14850" max="14850" width="50.7109375" customWidth="1"/>
    <col min="14851" max="14851" width="13.7109375" customWidth="1"/>
    <col min="15105" max="15105" width="5.7109375" customWidth="1"/>
    <col min="15106" max="15106" width="50.7109375" customWidth="1"/>
    <col min="15107" max="15107" width="13.7109375" customWidth="1"/>
    <col min="15361" max="15361" width="5.7109375" customWidth="1"/>
    <col min="15362" max="15362" width="50.7109375" customWidth="1"/>
    <col min="15363" max="15363" width="13.7109375" customWidth="1"/>
    <col min="15617" max="15617" width="5.7109375" customWidth="1"/>
    <col min="15618" max="15618" width="50.7109375" customWidth="1"/>
    <col min="15619" max="15619" width="13.7109375" customWidth="1"/>
    <col min="15873" max="15873" width="5.7109375" customWidth="1"/>
    <col min="15874" max="15874" width="50.7109375" customWidth="1"/>
    <col min="15875" max="15875" width="13.7109375" customWidth="1"/>
    <col min="16129" max="16129" width="5.7109375" customWidth="1"/>
    <col min="16130" max="16130" width="50.7109375" customWidth="1"/>
    <col min="16131" max="16131" width="13.7109375" customWidth="1"/>
  </cols>
  <sheetData>
    <row r="1" spans="1:44" x14ac:dyDescent="0.25">
      <c r="A1" s="38" t="s">
        <v>1758</v>
      </c>
    </row>
    <row r="2" spans="1:44" x14ac:dyDescent="0.25">
      <c r="A2" t="s">
        <v>321</v>
      </c>
    </row>
    <row r="3" spans="1:44" x14ac:dyDescent="0.25">
      <c r="A3" t="s">
        <v>1167</v>
      </c>
    </row>
    <row r="4" spans="1:44" x14ac:dyDescent="0.25">
      <c r="A4" t="s">
        <v>238</v>
      </c>
    </row>
    <row r="5" spans="1:44" x14ac:dyDescent="0.25">
      <c r="A5" t="s">
        <v>1756</v>
      </c>
    </row>
    <row r="6" spans="1:44" x14ac:dyDescent="0.25">
      <c r="A6" t="s">
        <v>1759</v>
      </c>
    </row>
    <row r="8" spans="1:44" s="36" customFormat="1" x14ac:dyDescent="0.25">
      <c r="A8" s="36" t="s">
        <v>235</v>
      </c>
      <c r="D8" s="37">
        <v>1929</v>
      </c>
      <c r="E8" s="37">
        <v>1930</v>
      </c>
      <c r="F8" s="37">
        <v>1931</v>
      </c>
      <c r="G8" s="37">
        <v>1932</v>
      </c>
      <c r="H8" s="37">
        <v>1933</v>
      </c>
      <c r="I8" s="37">
        <v>1934</v>
      </c>
      <c r="J8" s="37">
        <v>1935</v>
      </c>
      <c r="K8" s="37">
        <v>1936</v>
      </c>
      <c r="L8" s="37">
        <v>1937</v>
      </c>
      <c r="M8" s="37">
        <v>1938</v>
      </c>
      <c r="N8" s="37">
        <v>1939</v>
      </c>
      <c r="O8" s="37">
        <v>1940</v>
      </c>
      <c r="P8" s="37">
        <v>1941</v>
      </c>
      <c r="Q8" s="37">
        <v>1942</v>
      </c>
      <c r="R8" s="37">
        <v>1943</v>
      </c>
      <c r="S8" s="37">
        <v>1944</v>
      </c>
      <c r="T8" s="37">
        <v>1945</v>
      </c>
      <c r="U8" s="37">
        <v>1946</v>
      </c>
      <c r="V8" s="37">
        <v>1947</v>
      </c>
      <c r="W8" s="37">
        <v>1948</v>
      </c>
      <c r="X8" s="37">
        <v>1949</v>
      </c>
      <c r="Y8" s="37">
        <v>1950</v>
      </c>
      <c r="Z8" s="37">
        <v>1951</v>
      </c>
      <c r="AA8" s="37">
        <v>1952</v>
      </c>
      <c r="AB8" s="37">
        <v>1953</v>
      </c>
      <c r="AC8" s="37">
        <v>1954</v>
      </c>
      <c r="AD8" s="37">
        <v>1955</v>
      </c>
      <c r="AE8" s="37">
        <v>1956</v>
      </c>
      <c r="AF8" s="37">
        <v>1957</v>
      </c>
      <c r="AG8" s="37">
        <v>1958</v>
      </c>
      <c r="AH8" s="37">
        <v>1959</v>
      </c>
      <c r="AI8" s="37">
        <v>1960</v>
      </c>
      <c r="AJ8" s="37">
        <v>1961</v>
      </c>
      <c r="AK8" s="37">
        <v>1962</v>
      </c>
      <c r="AL8" s="37">
        <v>1963</v>
      </c>
      <c r="AM8" s="37">
        <v>1964</v>
      </c>
      <c r="AN8" s="37">
        <v>1965</v>
      </c>
      <c r="AO8" s="37">
        <v>1966</v>
      </c>
      <c r="AP8" s="37">
        <v>1967</v>
      </c>
      <c r="AQ8" s="37">
        <v>1968</v>
      </c>
      <c r="AR8" s="37">
        <v>1969</v>
      </c>
    </row>
    <row r="9" spans="1:44" s="8" customFormat="1" x14ac:dyDescent="0.25">
      <c r="A9" s="35">
        <v>1</v>
      </c>
      <c r="B9" s="8" t="s">
        <v>234</v>
      </c>
      <c r="C9" s="8" t="s">
        <v>233</v>
      </c>
      <c r="D9" s="9">
        <v>94.2</v>
      </c>
      <c r="E9" s="9">
        <v>83.1</v>
      </c>
      <c r="F9" s="9">
        <v>67.7</v>
      </c>
      <c r="G9" s="9">
        <v>51.3</v>
      </c>
      <c r="H9" s="9">
        <v>49</v>
      </c>
      <c r="I9" s="9">
        <v>58.3</v>
      </c>
      <c r="J9" s="9">
        <v>66.400000000000006</v>
      </c>
      <c r="K9" s="9">
        <v>75.2</v>
      </c>
      <c r="L9" s="9">
        <v>83.7</v>
      </c>
      <c r="M9" s="9">
        <v>77.099999999999994</v>
      </c>
      <c r="N9" s="9">
        <v>82.5</v>
      </c>
      <c r="O9" s="9">
        <v>91.6</v>
      </c>
      <c r="P9" s="9">
        <v>117.4</v>
      </c>
      <c r="Q9" s="9">
        <v>152.4</v>
      </c>
      <c r="R9" s="9">
        <v>187.3</v>
      </c>
      <c r="S9" s="9">
        <v>201</v>
      </c>
      <c r="T9" s="9">
        <v>201.4</v>
      </c>
      <c r="U9" s="9">
        <v>201.5</v>
      </c>
      <c r="V9" s="9">
        <v>219</v>
      </c>
      <c r="W9" s="9">
        <v>245.1</v>
      </c>
      <c r="X9" s="9">
        <v>240</v>
      </c>
      <c r="Y9" s="9">
        <v>267</v>
      </c>
      <c r="Z9" s="9">
        <v>308</v>
      </c>
      <c r="AA9" s="9">
        <v>326.5</v>
      </c>
      <c r="AB9" s="9">
        <v>344.4</v>
      </c>
      <c r="AC9" s="9">
        <v>344.4</v>
      </c>
      <c r="AD9" s="9">
        <v>377.6</v>
      </c>
      <c r="AE9" s="9">
        <v>400.9</v>
      </c>
      <c r="AF9" s="9">
        <v>419.4</v>
      </c>
      <c r="AG9" s="9">
        <v>421.6</v>
      </c>
      <c r="AH9" s="9">
        <v>459.6</v>
      </c>
      <c r="AI9" s="9">
        <v>479.9</v>
      </c>
      <c r="AJ9" s="9">
        <v>497.2</v>
      </c>
      <c r="AK9" s="9">
        <v>535.20000000000005</v>
      </c>
      <c r="AL9" s="9">
        <v>566.6</v>
      </c>
      <c r="AM9" s="9">
        <v>608.29999999999995</v>
      </c>
      <c r="AN9" s="9">
        <v>660.3</v>
      </c>
      <c r="AO9" s="9">
        <v>719.7</v>
      </c>
      <c r="AP9" s="9">
        <v>760.2</v>
      </c>
      <c r="AQ9" s="9">
        <v>832.1</v>
      </c>
      <c r="AR9" s="9">
        <v>899.5</v>
      </c>
    </row>
    <row r="10" spans="1:44" s="8" customFormat="1" x14ac:dyDescent="0.25">
      <c r="A10" s="35">
        <v>2</v>
      </c>
      <c r="B10" s="8" t="s">
        <v>232</v>
      </c>
      <c r="C10" s="8" t="s">
        <v>231</v>
      </c>
      <c r="D10" s="9">
        <v>51.4</v>
      </c>
      <c r="E10" s="9">
        <v>47.2</v>
      </c>
      <c r="F10" s="9">
        <v>40.1</v>
      </c>
      <c r="G10" s="9">
        <v>31.4</v>
      </c>
      <c r="H10" s="9">
        <v>29.8</v>
      </c>
      <c r="I10" s="9">
        <v>34.6</v>
      </c>
      <c r="J10" s="9">
        <v>37.700000000000003</v>
      </c>
      <c r="K10" s="9">
        <v>43.3</v>
      </c>
      <c r="L10" s="9">
        <v>48.4</v>
      </c>
      <c r="M10" s="9">
        <v>45.5</v>
      </c>
      <c r="N10" s="9">
        <v>48.6</v>
      </c>
      <c r="O10" s="9">
        <v>52.8</v>
      </c>
      <c r="P10" s="9">
        <v>66.2</v>
      </c>
      <c r="Q10" s="9">
        <v>88.1</v>
      </c>
      <c r="R10" s="9">
        <v>112.8</v>
      </c>
      <c r="S10" s="9">
        <v>124.4</v>
      </c>
      <c r="T10" s="9">
        <v>126.4</v>
      </c>
      <c r="U10" s="9">
        <v>122.6</v>
      </c>
      <c r="V10" s="9">
        <v>132.5</v>
      </c>
      <c r="W10" s="9">
        <v>144.5</v>
      </c>
      <c r="X10" s="9">
        <v>144.5</v>
      </c>
      <c r="Y10" s="9">
        <v>158.5</v>
      </c>
      <c r="Z10" s="9">
        <v>185.9</v>
      </c>
      <c r="AA10" s="9">
        <v>201.3</v>
      </c>
      <c r="AB10" s="9">
        <v>215.5</v>
      </c>
      <c r="AC10" s="9">
        <v>214.4</v>
      </c>
      <c r="AD10" s="9">
        <v>230.9</v>
      </c>
      <c r="AE10" s="9">
        <v>249.6</v>
      </c>
      <c r="AF10" s="9">
        <v>263</v>
      </c>
      <c r="AG10" s="9">
        <v>265.10000000000002</v>
      </c>
      <c r="AH10" s="9">
        <v>286.3</v>
      </c>
      <c r="AI10" s="9">
        <v>301.89999999999998</v>
      </c>
      <c r="AJ10" s="9">
        <v>311.10000000000002</v>
      </c>
      <c r="AK10" s="9">
        <v>332.9</v>
      </c>
      <c r="AL10" s="9">
        <v>351.2</v>
      </c>
      <c r="AM10" s="9">
        <v>376.8</v>
      </c>
      <c r="AN10" s="9">
        <v>406.3</v>
      </c>
      <c r="AO10" s="9">
        <v>450.3</v>
      </c>
      <c r="AP10" s="9">
        <v>482.9</v>
      </c>
      <c r="AQ10" s="9">
        <v>532.1</v>
      </c>
      <c r="AR10" s="9">
        <v>586</v>
      </c>
    </row>
    <row r="11" spans="1:44" s="10" customFormat="1" x14ac:dyDescent="0.25">
      <c r="A11" s="32">
        <v>3</v>
      </c>
      <c r="B11" s="10" t="s">
        <v>230</v>
      </c>
      <c r="C11" s="10" t="s">
        <v>229</v>
      </c>
      <c r="D11" s="11">
        <v>50.5</v>
      </c>
      <c r="E11" s="11">
        <v>46.2</v>
      </c>
      <c r="F11" s="11">
        <v>39.200000000000003</v>
      </c>
      <c r="G11" s="11">
        <v>30.5</v>
      </c>
      <c r="H11" s="11">
        <v>29</v>
      </c>
      <c r="I11" s="11">
        <v>33.700000000000003</v>
      </c>
      <c r="J11" s="11">
        <v>36.700000000000003</v>
      </c>
      <c r="K11" s="11">
        <v>42</v>
      </c>
      <c r="L11" s="11">
        <v>46.1</v>
      </c>
      <c r="M11" s="11">
        <v>43</v>
      </c>
      <c r="N11" s="11">
        <v>46</v>
      </c>
      <c r="O11" s="11">
        <v>49.9</v>
      </c>
      <c r="P11" s="11">
        <v>62.1</v>
      </c>
      <c r="Q11" s="11">
        <v>82.1</v>
      </c>
      <c r="R11" s="11">
        <v>105.8</v>
      </c>
      <c r="S11" s="11">
        <v>116.7</v>
      </c>
      <c r="T11" s="11">
        <v>117.5</v>
      </c>
      <c r="U11" s="11">
        <v>112</v>
      </c>
      <c r="V11" s="11">
        <v>123.1</v>
      </c>
      <c r="W11" s="11">
        <v>135.6</v>
      </c>
      <c r="X11" s="11">
        <v>134.69999999999999</v>
      </c>
      <c r="Y11" s="11">
        <v>147.30000000000001</v>
      </c>
      <c r="Z11" s="11">
        <v>171.6</v>
      </c>
      <c r="AA11" s="11">
        <v>185.6</v>
      </c>
      <c r="AB11" s="11">
        <v>199</v>
      </c>
      <c r="AC11" s="11">
        <v>197.3</v>
      </c>
      <c r="AD11" s="11">
        <v>212.2</v>
      </c>
      <c r="AE11" s="11">
        <v>229</v>
      </c>
      <c r="AF11" s="11">
        <v>240</v>
      </c>
      <c r="AG11" s="11">
        <v>241.3</v>
      </c>
      <c r="AH11" s="11">
        <v>259.8</v>
      </c>
      <c r="AI11" s="11">
        <v>272.89999999999998</v>
      </c>
      <c r="AJ11" s="11">
        <v>280.5</v>
      </c>
      <c r="AK11" s="11">
        <v>299.39999999999998</v>
      </c>
      <c r="AL11" s="11">
        <v>314.89999999999998</v>
      </c>
      <c r="AM11" s="11">
        <v>337.8</v>
      </c>
      <c r="AN11" s="11">
        <v>363.8</v>
      </c>
      <c r="AO11" s="11">
        <v>400.3</v>
      </c>
      <c r="AP11" s="11">
        <v>429</v>
      </c>
      <c r="AQ11" s="11">
        <v>472</v>
      </c>
      <c r="AR11" s="11">
        <v>518.29999999999995</v>
      </c>
    </row>
    <row r="12" spans="1:44" s="10" customFormat="1" x14ac:dyDescent="0.25">
      <c r="A12" s="32">
        <v>4</v>
      </c>
      <c r="B12" s="10" t="s">
        <v>228</v>
      </c>
      <c r="C12" s="10" t="s">
        <v>312</v>
      </c>
      <c r="D12" s="11">
        <v>5</v>
      </c>
      <c r="E12" s="11">
        <v>5.2</v>
      </c>
      <c r="F12" s="11">
        <v>5.3</v>
      </c>
      <c r="G12" s="11">
        <v>5</v>
      </c>
      <c r="H12" s="11">
        <v>5.2</v>
      </c>
      <c r="I12" s="11">
        <v>6.1</v>
      </c>
      <c r="J12" s="11">
        <v>6.5</v>
      </c>
      <c r="K12" s="11">
        <v>7.9</v>
      </c>
      <c r="L12" s="11">
        <v>7.5</v>
      </c>
      <c r="M12" s="11">
        <v>8.3000000000000007</v>
      </c>
      <c r="N12" s="11">
        <v>8.1999999999999993</v>
      </c>
      <c r="O12" s="11">
        <v>8.5</v>
      </c>
      <c r="P12" s="11">
        <v>10.199999999999999</v>
      </c>
      <c r="Q12" s="11">
        <v>16</v>
      </c>
      <c r="R12" s="11">
        <v>26.6</v>
      </c>
      <c r="S12" s="11">
        <v>33</v>
      </c>
      <c r="T12" s="11">
        <v>34.9</v>
      </c>
      <c r="U12" s="11">
        <v>20.7</v>
      </c>
      <c r="V12" s="11">
        <v>17.5</v>
      </c>
      <c r="W12" s="11">
        <v>19</v>
      </c>
      <c r="X12" s="11">
        <v>20.8</v>
      </c>
      <c r="Y12" s="11">
        <v>22.6</v>
      </c>
      <c r="Z12" s="11">
        <v>29.2</v>
      </c>
      <c r="AA12" s="11">
        <v>33.4</v>
      </c>
      <c r="AB12" s="11">
        <v>34.299999999999997</v>
      </c>
      <c r="AC12" s="11">
        <v>34.9</v>
      </c>
      <c r="AD12" s="11">
        <v>36.6</v>
      </c>
      <c r="AE12" s="11">
        <v>38.799999999999997</v>
      </c>
      <c r="AF12" s="11">
        <v>41</v>
      </c>
      <c r="AG12" s="11">
        <v>44.1</v>
      </c>
      <c r="AH12" s="11">
        <v>46.1</v>
      </c>
      <c r="AI12" s="11">
        <v>49.2</v>
      </c>
      <c r="AJ12" s="11">
        <v>52.5</v>
      </c>
      <c r="AK12" s="11">
        <v>56.3</v>
      </c>
      <c r="AL12" s="11">
        <v>60</v>
      </c>
      <c r="AM12" s="11">
        <v>64.900000000000006</v>
      </c>
      <c r="AN12" s="11">
        <v>69.900000000000006</v>
      </c>
      <c r="AO12" s="11">
        <v>78.400000000000006</v>
      </c>
      <c r="AP12" s="11">
        <v>86.5</v>
      </c>
      <c r="AQ12" s="11">
        <v>96.7</v>
      </c>
      <c r="AR12" s="11">
        <v>105.6</v>
      </c>
    </row>
    <row r="13" spans="1:44" s="10" customFormat="1" x14ac:dyDescent="0.25">
      <c r="A13" s="32">
        <v>5</v>
      </c>
      <c r="B13" s="10" t="s">
        <v>227</v>
      </c>
      <c r="C13" s="10" t="s">
        <v>314</v>
      </c>
      <c r="D13" s="11">
        <v>45.5</v>
      </c>
      <c r="E13" s="11">
        <v>41</v>
      </c>
      <c r="F13" s="11">
        <v>33.9</v>
      </c>
      <c r="G13" s="11">
        <v>25.5</v>
      </c>
      <c r="H13" s="11">
        <v>23.9</v>
      </c>
      <c r="I13" s="11">
        <v>27.6</v>
      </c>
      <c r="J13" s="11">
        <v>30.2</v>
      </c>
      <c r="K13" s="11">
        <v>34.1</v>
      </c>
      <c r="L13" s="11">
        <v>38.6</v>
      </c>
      <c r="M13" s="11">
        <v>34.799999999999997</v>
      </c>
      <c r="N13" s="11">
        <v>37.700000000000003</v>
      </c>
      <c r="O13" s="11">
        <v>41.4</v>
      </c>
      <c r="P13" s="11">
        <v>51.9</v>
      </c>
      <c r="Q13" s="11">
        <v>66.099999999999994</v>
      </c>
      <c r="R13" s="11">
        <v>79.2</v>
      </c>
      <c r="S13" s="11">
        <v>83.8</v>
      </c>
      <c r="T13" s="11">
        <v>82.6</v>
      </c>
      <c r="U13" s="11">
        <v>91.3</v>
      </c>
      <c r="V13" s="11">
        <v>105.6</v>
      </c>
      <c r="W13" s="11">
        <v>116.5</v>
      </c>
      <c r="X13" s="11">
        <v>113.9</v>
      </c>
      <c r="Y13" s="11">
        <v>124.6</v>
      </c>
      <c r="Z13" s="11">
        <v>142.4</v>
      </c>
      <c r="AA13" s="11">
        <v>152.30000000000001</v>
      </c>
      <c r="AB13" s="11">
        <v>164.7</v>
      </c>
      <c r="AC13" s="11">
        <v>162.4</v>
      </c>
      <c r="AD13" s="11">
        <v>175.6</v>
      </c>
      <c r="AE13" s="11">
        <v>190.2</v>
      </c>
      <c r="AF13" s="11">
        <v>198.9</v>
      </c>
      <c r="AG13" s="11">
        <v>197.2</v>
      </c>
      <c r="AH13" s="11">
        <v>213.8</v>
      </c>
      <c r="AI13" s="11">
        <v>223.7</v>
      </c>
      <c r="AJ13" s="11">
        <v>228</v>
      </c>
      <c r="AK13" s="11">
        <v>243</v>
      </c>
      <c r="AL13" s="11">
        <v>254.8</v>
      </c>
      <c r="AM13" s="11">
        <v>272.89999999999998</v>
      </c>
      <c r="AN13" s="11">
        <v>293.8</v>
      </c>
      <c r="AO13" s="11">
        <v>321.89999999999998</v>
      </c>
      <c r="AP13" s="11">
        <v>342.5</v>
      </c>
      <c r="AQ13" s="11">
        <v>375.3</v>
      </c>
      <c r="AR13" s="11">
        <v>412.7</v>
      </c>
    </row>
    <row r="14" spans="1:44" s="10" customFormat="1" x14ac:dyDescent="0.25">
      <c r="A14" s="32">
        <v>6</v>
      </c>
      <c r="B14" s="10" t="s">
        <v>226</v>
      </c>
      <c r="C14" s="10" t="s">
        <v>225</v>
      </c>
      <c r="D14" s="11">
        <v>1</v>
      </c>
      <c r="E14" s="11">
        <v>1</v>
      </c>
      <c r="F14" s="11">
        <v>1</v>
      </c>
      <c r="G14" s="11">
        <v>0.9</v>
      </c>
      <c r="H14" s="11">
        <v>0.8</v>
      </c>
      <c r="I14" s="11">
        <v>0.9</v>
      </c>
      <c r="J14" s="11">
        <v>1</v>
      </c>
      <c r="K14" s="11">
        <v>1.4</v>
      </c>
      <c r="L14" s="11">
        <v>2.2000000000000002</v>
      </c>
      <c r="M14" s="11">
        <v>2.5</v>
      </c>
      <c r="N14" s="11">
        <v>2.6</v>
      </c>
      <c r="O14" s="11">
        <v>2.9</v>
      </c>
      <c r="P14" s="11">
        <v>4.2</v>
      </c>
      <c r="Q14" s="11">
        <v>6</v>
      </c>
      <c r="R14" s="11">
        <v>7</v>
      </c>
      <c r="S14" s="11">
        <v>7.7</v>
      </c>
      <c r="T14" s="11">
        <v>8.9</v>
      </c>
      <c r="U14" s="11">
        <v>10.6</v>
      </c>
      <c r="V14" s="11">
        <v>9.4</v>
      </c>
      <c r="W14" s="11">
        <v>8.9</v>
      </c>
      <c r="X14" s="11">
        <v>9.8000000000000007</v>
      </c>
      <c r="Y14" s="11">
        <v>11.2</v>
      </c>
      <c r="Z14" s="11">
        <v>14.3</v>
      </c>
      <c r="AA14" s="11">
        <v>15.7</v>
      </c>
      <c r="AB14" s="11">
        <v>16.5</v>
      </c>
      <c r="AC14" s="11">
        <v>17.2</v>
      </c>
      <c r="AD14" s="11">
        <v>18.7</v>
      </c>
      <c r="AE14" s="11">
        <v>20.6</v>
      </c>
      <c r="AF14" s="11">
        <v>23</v>
      </c>
      <c r="AG14" s="11">
        <v>23.8</v>
      </c>
      <c r="AH14" s="11">
        <v>26.5</v>
      </c>
      <c r="AI14" s="11">
        <v>29</v>
      </c>
      <c r="AJ14" s="11">
        <v>30.6</v>
      </c>
      <c r="AK14" s="11">
        <v>33.6</v>
      </c>
      <c r="AL14" s="11">
        <v>36.299999999999997</v>
      </c>
      <c r="AM14" s="11">
        <v>39</v>
      </c>
      <c r="AN14" s="11">
        <v>42.6</v>
      </c>
      <c r="AO14" s="11">
        <v>50</v>
      </c>
      <c r="AP14" s="11">
        <v>53.9</v>
      </c>
      <c r="AQ14" s="11">
        <v>60.1</v>
      </c>
      <c r="AR14" s="11">
        <v>67.7</v>
      </c>
    </row>
    <row r="15" spans="1:44" s="10" customFormat="1" x14ac:dyDescent="0.25">
      <c r="A15" s="32">
        <v>7</v>
      </c>
      <c r="B15" s="10" t="s">
        <v>224</v>
      </c>
      <c r="C15" s="10" t="s">
        <v>223</v>
      </c>
      <c r="D15" s="11">
        <v>1</v>
      </c>
      <c r="E15" s="11">
        <v>1</v>
      </c>
      <c r="F15" s="11">
        <v>1</v>
      </c>
      <c r="G15" s="11">
        <v>0.9</v>
      </c>
      <c r="H15" s="11">
        <v>0.8</v>
      </c>
      <c r="I15" s="11">
        <v>0.8</v>
      </c>
      <c r="J15" s="11">
        <v>1</v>
      </c>
      <c r="K15" s="11">
        <v>1.1000000000000001</v>
      </c>
      <c r="L15" s="11">
        <v>1.2</v>
      </c>
      <c r="M15" s="11">
        <v>1.3</v>
      </c>
      <c r="N15" s="11">
        <v>1.3</v>
      </c>
      <c r="O15" s="11">
        <v>1.6</v>
      </c>
      <c r="P15" s="11">
        <v>2.4</v>
      </c>
      <c r="Q15" s="11">
        <v>4</v>
      </c>
      <c r="R15" s="11">
        <v>4.7</v>
      </c>
      <c r="S15" s="11">
        <v>5.0999999999999996</v>
      </c>
      <c r="T15" s="11">
        <v>5.4</v>
      </c>
      <c r="U15" s="11">
        <v>5.5</v>
      </c>
      <c r="V15" s="11">
        <v>5.5</v>
      </c>
      <c r="W15" s="11">
        <v>5.9</v>
      </c>
      <c r="X15" s="11">
        <v>6.4</v>
      </c>
      <c r="Y15" s="11">
        <v>7.8</v>
      </c>
      <c r="Z15" s="11">
        <v>10.199999999999999</v>
      </c>
      <c r="AA15" s="11">
        <v>11.6</v>
      </c>
      <c r="AB15" s="11">
        <v>12.3</v>
      </c>
      <c r="AC15" s="11">
        <v>12.6</v>
      </c>
      <c r="AD15" s="11">
        <v>13.6</v>
      </c>
      <c r="AE15" s="11">
        <v>14.9</v>
      </c>
      <c r="AF15" s="11">
        <v>16.7</v>
      </c>
      <c r="AG15" s="11">
        <v>17.5</v>
      </c>
      <c r="AH15" s="11">
        <v>18.600000000000001</v>
      </c>
      <c r="AI15" s="11">
        <v>19.7</v>
      </c>
      <c r="AJ15" s="11">
        <v>21</v>
      </c>
      <c r="AK15" s="11">
        <v>22.4</v>
      </c>
      <c r="AL15" s="11">
        <v>23.9</v>
      </c>
      <c r="AM15" s="11">
        <v>26.4</v>
      </c>
      <c r="AN15" s="11">
        <v>29.5</v>
      </c>
      <c r="AO15" s="11">
        <v>33.1</v>
      </c>
      <c r="AP15" s="11">
        <v>35.9</v>
      </c>
      <c r="AQ15" s="11">
        <v>40.200000000000003</v>
      </c>
      <c r="AR15" s="11">
        <v>44.9</v>
      </c>
    </row>
    <row r="16" spans="1:44" s="10" customFormat="1" x14ac:dyDescent="0.25">
      <c r="A16" s="32">
        <v>8</v>
      </c>
      <c r="B16" s="10" t="s">
        <v>222</v>
      </c>
      <c r="C16" s="10" t="s">
        <v>221</v>
      </c>
      <c r="D16" s="11">
        <v>0</v>
      </c>
      <c r="E16" s="11">
        <v>0</v>
      </c>
      <c r="F16" s="11">
        <v>0</v>
      </c>
      <c r="G16" s="11">
        <v>0</v>
      </c>
      <c r="H16" s="11">
        <v>0</v>
      </c>
      <c r="I16" s="11">
        <v>0</v>
      </c>
      <c r="J16" s="11">
        <v>0</v>
      </c>
      <c r="K16" s="11">
        <v>0.2</v>
      </c>
      <c r="L16" s="11">
        <v>1</v>
      </c>
      <c r="M16" s="11">
        <v>1.2</v>
      </c>
      <c r="N16" s="11">
        <v>1.3</v>
      </c>
      <c r="O16" s="11">
        <v>1.4</v>
      </c>
      <c r="P16" s="11">
        <v>1.7</v>
      </c>
      <c r="Q16" s="11">
        <v>2</v>
      </c>
      <c r="R16" s="11">
        <v>2.2999999999999998</v>
      </c>
      <c r="S16" s="11">
        <v>2.5</v>
      </c>
      <c r="T16" s="11">
        <v>3.5</v>
      </c>
      <c r="U16" s="11">
        <v>5.0999999999999996</v>
      </c>
      <c r="V16" s="11">
        <v>3.9</v>
      </c>
      <c r="W16" s="11">
        <v>3</v>
      </c>
      <c r="X16" s="11">
        <v>3.3</v>
      </c>
      <c r="Y16" s="11">
        <v>3.4</v>
      </c>
      <c r="Z16" s="11">
        <v>4.0999999999999996</v>
      </c>
      <c r="AA16" s="11">
        <v>4.0999999999999996</v>
      </c>
      <c r="AB16" s="11">
        <v>4.2</v>
      </c>
      <c r="AC16" s="11">
        <v>4.5999999999999996</v>
      </c>
      <c r="AD16" s="11">
        <v>5.2</v>
      </c>
      <c r="AE16" s="11">
        <v>5.7</v>
      </c>
      <c r="AF16" s="11">
        <v>6.4</v>
      </c>
      <c r="AG16" s="11">
        <v>6.3</v>
      </c>
      <c r="AH16" s="11">
        <v>7.9</v>
      </c>
      <c r="AI16" s="11">
        <v>9.3000000000000007</v>
      </c>
      <c r="AJ16" s="11">
        <v>9.6</v>
      </c>
      <c r="AK16" s="11">
        <v>11.2</v>
      </c>
      <c r="AL16" s="11">
        <v>12.4</v>
      </c>
      <c r="AM16" s="11">
        <v>12.6</v>
      </c>
      <c r="AN16" s="11">
        <v>13.1</v>
      </c>
      <c r="AO16" s="11">
        <v>16.8</v>
      </c>
      <c r="AP16" s="11">
        <v>18</v>
      </c>
      <c r="AQ16" s="11">
        <v>20</v>
      </c>
      <c r="AR16" s="11">
        <v>22.8</v>
      </c>
    </row>
    <row r="17" spans="1:44" s="8" customFormat="1" x14ac:dyDescent="0.25">
      <c r="A17" s="35">
        <v>9</v>
      </c>
      <c r="B17" s="8" t="s">
        <v>220</v>
      </c>
      <c r="C17" s="8" t="s">
        <v>183</v>
      </c>
      <c r="D17" s="9">
        <v>14</v>
      </c>
      <c r="E17" s="9">
        <v>10.9</v>
      </c>
      <c r="F17" s="9">
        <v>8.3000000000000007</v>
      </c>
      <c r="G17" s="9">
        <v>5</v>
      </c>
      <c r="H17" s="9">
        <v>5.3</v>
      </c>
      <c r="I17" s="9">
        <v>7</v>
      </c>
      <c r="J17" s="9">
        <v>10.1</v>
      </c>
      <c r="K17" s="9">
        <v>10.4</v>
      </c>
      <c r="L17" s="9">
        <v>12.5</v>
      </c>
      <c r="M17" s="9">
        <v>10.6</v>
      </c>
      <c r="N17" s="9">
        <v>11.1</v>
      </c>
      <c r="O17" s="9">
        <v>12.2</v>
      </c>
      <c r="P17" s="9">
        <v>16.7</v>
      </c>
      <c r="Q17" s="9">
        <v>23.3</v>
      </c>
      <c r="R17" s="9">
        <v>28.2</v>
      </c>
      <c r="S17" s="9">
        <v>29.3</v>
      </c>
      <c r="T17" s="9">
        <v>30.8</v>
      </c>
      <c r="U17" s="9">
        <v>35.700000000000003</v>
      </c>
      <c r="V17" s="9">
        <v>34.6</v>
      </c>
      <c r="W17" s="9">
        <v>39.299999999999997</v>
      </c>
      <c r="X17" s="9">
        <v>34.700000000000003</v>
      </c>
      <c r="Y17" s="9">
        <v>37.5</v>
      </c>
      <c r="Z17" s="9">
        <v>42.6</v>
      </c>
      <c r="AA17" s="9">
        <v>43</v>
      </c>
      <c r="AB17" s="9">
        <v>42</v>
      </c>
      <c r="AC17" s="9">
        <v>42.3</v>
      </c>
      <c r="AD17" s="9">
        <v>44.3</v>
      </c>
      <c r="AE17" s="9">
        <v>45.8</v>
      </c>
      <c r="AF17" s="9">
        <v>47.8</v>
      </c>
      <c r="AG17" s="9">
        <v>50.2</v>
      </c>
      <c r="AH17" s="9">
        <v>50.3</v>
      </c>
      <c r="AI17" s="9">
        <v>50.6</v>
      </c>
      <c r="AJ17" s="9">
        <v>53.2</v>
      </c>
      <c r="AK17" s="9">
        <v>55.2</v>
      </c>
      <c r="AL17" s="9">
        <v>56.4</v>
      </c>
      <c r="AM17" s="9">
        <v>59.1</v>
      </c>
      <c r="AN17" s="9">
        <v>63.7</v>
      </c>
      <c r="AO17" s="9">
        <v>67.900000000000006</v>
      </c>
      <c r="AP17" s="9">
        <v>69.5</v>
      </c>
      <c r="AQ17" s="9">
        <v>73.8</v>
      </c>
      <c r="AR17" s="9">
        <v>77</v>
      </c>
    </row>
    <row r="18" spans="1:44" s="10" customFormat="1" x14ac:dyDescent="0.25">
      <c r="A18" s="32">
        <v>10</v>
      </c>
      <c r="B18" s="10" t="s">
        <v>219</v>
      </c>
      <c r="C18" s="10" t="s">
        <v>181</v>
      </c>
      <c r="D18" s="11">
        <v>5.7</v>
      </c>
      <c r="E18" s="11">
        <v>3.9</v>
      </c>
      <c r="F18" s="11">
        <v>3</v>
      </c>
      <c r="G18" s="11">
        <v>1.8</v>
      </c>
      <c r="H18" s="11">
        <v>2.2000000000000002</v>
      </c>
      <c r="I18" s="11">
        <v>2.6</v>
      </c>
      <c r="J18" s="11">
        <v>4.9000000000000004</v>
      </c>
      <c r="K18" s="11">
        <v>3.9</v>
      </c>
      <c r="L18" s="11">
        <v>5.6</v>
      </c>
      <c r="M18" s="11">
        <v>4</v>
      </c>
      <c r="N18" s="11">
        <v>4</v>
      </c>
      <c r="O18" s="11">
        <v>4.0999999999999996</v>
      </c>
      <c r="P18" s="11">
        <v>6</v>
      </c>
      <c r="Q18" s="11">
        <v>9.6999999999999993</v>
      </c>
      <c r="R18" s="11">
        <v>11.5</v>
      </c>
      <c r="S18" s="11">
        <v>11.4</v>
      </c>
      <c r="T18" s="11">
        <v>11.8</v>
      </c>
      <c r="U18" s="11">
        <v>14.2</v>
      </c>
      <c r="V18" s="11">
        <v>14.3</v>
      </c>
      <c r="W18" s="11">
        <v>16.7</v>
      </c>
      <c r="X18" s="11">
        <v>12</v>
      </c>
      <c r="Y18" s="11">
        <v>12.9</v>
      </c>
      <c r="Z18" s="11">
        <v>15.3</v>
      </c>
      <c r="AA18" s="11">
        <v>14.3</v>
      </c>
      <c r="AB18" s="11">
        <v>12.2</v>
      </c>
      <c r="AC18" s="11">
        <v>11.7</v>
      </c>
      <c r="AD18" s="11">
        <v>10.7</v>
      </c>
      <c r="AE18" s="11">
        <v>10.6</v>
      </c>
      <c r="AF18" s="11">
        <v>10.6</v>
      </c>
      <c r="AG18" s="11">
        <v>12.4</v>
      </c>
      <c r="AH18" s="11">
        <v>10</v>
      </c>
      <c r="AI18" s="11">
        <v>10.6</v>
      </c>
      <c r="AJ18" s="11">
        <v>11.2</v>
      </c>
      <c r="AK18" s="11">
        <v>11.2</v>
      </c>
      <c r="AL18" s="11">
        <v>11</v>
      </c>
      <c r="AM18" s="11">
        <v>9.8000000000000007</v>
      </c>
      <c r="AN18" s="11">
        <v>12</v>
      </c>
      <c r="AO18" s="11">
        <v>13</v>
      </c>
      <c r="AP18" s="11">
        <v>11.6</v>
      </c>
      <c r="AQ18" s="11">
        <v>11.7</v>
      </c>
      <c r="AR18" s="11">
        <v>12.8</v>
      </c>
    </row>
    <row r="19" spans="1:44" s="10" customFormat="1" x14ac:dyDescent="0.25">
      <c r="A19" s="32">
        <v>11</v>
      </c>
      <c r="B19" s="10" t="s">
        <v>218</v>
      </c>
      <c r="C19" s="10" t="s">
        <v>177</v>
      </c>
      <c r="D19" s="11">
        <v>8.4</v>
      </c>
      <c r="E19" s="11">
        <v>7</v>
      </c>
      <c r="F19" s="11">
        <v>5.3</v>
      </c>
      <c r="G19" s="11">
        <v>3.3</v>
      </c>
      <c r="H19" s="11">
        <v>3</v>
      </c>
      <c r="I19" s="11">
        <v>4.4000000000000004</v>
      </c>
      <c r="J19" s="11">
        <v>5.2</v>
      </c>
      <c r="K19" s="11">
        <v>6.4</v>
      </c>
      <c r="L19" s="11">
        <v>6.9</v>
      </c>
      <c r="M19" s="11">
        <v>6.6</v>
      </c>
      <c r="N19" s="11">
        <v>7.1</v>
      </c>
      <c r="O19" s="11">
        <v>8.1999999999999993</v>
      </c>
      <c r="P19" s="11">
        <v>10.6</v>
      </c>
      <c r="Q19" s="11">
        <v>13.7</v>
      </c>
      <c r="R19" s="11">
        <v>16.7</v>
      </c>
      <c r="S19" s="11">
        <v>17.899999999999999</v>
      </c>
      <c r="T19" s="11">
        <v>19</v>
      </c>
      <c r="U19" s="11">
        <v>21.5</v>
      </c>
      <c r="V19" s="11">
        <v>20.2</v>
      </c>
      <c r="W19" s="11">
        <v>22.6</v>
      </c>
      <c r="X19" s="11">
        <v>22.7</v>
      </c>
      <c r="Y19" s="11">
        <v>24.6</v>
      </c>
      <c r="Z19" s="11">
        <v>27.3</v>
      </c>
      <c r="AA19" s="11">
        <v>28.7</v>
      </c>
      <c r="AB19" s="11">
        <v>29.8</v>
      </c>
      <c r="AC19" s="11">
        <v>30.5</v>
      </c>
      <c r="AD19" s="11">
        <v>33.6</v>
      </c>
      <c r="AE19" s="11">
        <v>35.200000000000003</v>
      </c>
      <c r="AF19" s="11">
        <v>37.200000000000003</v>
      </c>
      <c r="AG19" s="11">
        <v>37.700000000000003</v>
      </c>
      <c r="AH19" s="11">
        <v>40.299999999999997</v>
      </c>
      <c r="AI19" s="11">
        <v>39.9</v>
      </c>
      <c r="AJ19" s="11">
        <v>42</v>
      </c>
      <c r="AK19" s="11">
        <v>44</v>
      </c>
      <c r="AL19" s="11">
        <v>45.4</v>
      </c>
      <c r="AM19" s="11">
        <v>49.4</v>
      </c>
      <c r="AN19" s="11">
        <v>51.6</v>
      </c>
      <c r="AO19" s="11">
        <v>54.9</v>
      </c>
      <c r="AP19" s="11">
        <v>57.8</v>
      </c>
      <c r="AQ19" s="11">
        <v>62.2</v>
      </c>
      <c r="AR19" s="11">
        <v>64.2</v>
      </c>
    </row>
    <row r="20" spans="1:44" s="8" customFormat="1" x14ac:dyDescent="0.25">
      <c r="A20" s="35">
        <v>12</v>
      </c>
      <c r="B20" s="8" t="s">
        <v>217</v>
      </c>
      <c r="C20" s="8" t="s">
        <v>172</v>
      </c>
      <c r="D20" s="9">
        <v>6.1</v>
      </c>
      <c r="E20" s="9">
        <v>5.4</v>
      </c>
      <c r="F20" s="9">
        <v>4.4000000000000004</v>
      </c>
      <c r="G20" s="9">
        <v>3.6</v>
      </c>
      <c r="H20" s="9">
        <v>2.9</v>
      </c>
      <c r="I20" s="9">
        <v>2.5</v>
      </c>
      <c r="J20" s="9">
        <v>2.6</v>
      </c>
      <c r="K20" s="9">
        <v>2.7</v>
      </c>
      <c r="L20" s="9">
        <v>3</v>
      </c>
      <c r="M20" s="9">
        <v>3.5</v>
      </c>
      <c r="N20" s="9">
        <v>3.7</v>
      </c>
      <c r="O20" s="9">
        <v>3.8</v>
      </c>
      <c r="P20" s="9">
        <v>4.4000000000000004</v>
      </c>
      <c r="Q20" s="9">
        <v>5.5</v>
      </c>
      <c r="R20" s="9">
        <v>6</v>
      </c>
      <c r="S20" s="9">
        <v>6.3</v>
      </c>
      <c r="T20" s="9">
        <v>6.6</v>
      </c>
      <c r="U20" s="9">
        <v>6.9</v>
      </c>
      <c r="V20" s="9">
        <v>6.9</v>
      </c>
      <c r="W20" s="9">
        <v>7.5</v>
      </c>
      <c r="X20" s="9">
        <v>7.8</v>
      </c>
      <c r="Y20" s="9">
        <v>8.8000000000000007</v>
      </c>
      <c r="Z20" s="9">
        <v>9.6999999999999993</v>
      </c>
      <c r="AA20" s="9">
        <v>10.8</v>
      </c>
      <c r="AB20" s="9">
        <v>12</v>
      </c>
      <c r="AC20" s="9">
        <v>13.1</v>
      </c>
      <c r="AD20" s="9">
        <v>13.4</v>
      </c>
      <c r="AE20" s="9">
        <v>13.7</v>
      </c>
      <c r="AF20" s="9">
        <v>14.1</v>
      </c>
      <c r="AG20" s="9">
        <v>14.8</v>
      </c>
      <c r="AH20" s="9">
        <v>15.6</v>
      </c>
      <c r="AI20" s="9">
        <v>16.5</v>
      </c>
      <c r="AJ20" s="9">
        <v>17.2</v>
      </c>
      <c r="AK20" s="9">
        <v>18</v>
      </c>
      <c r="AL20" s="9">
        <v>18.7</v>
      </c>
      <c r="AM20" s="9">
        <v>18.8</v>
      </c>
      <c r="AN20" s="9">
        <v>19.3</v>
      </c>
      <c r="AO20" s="9">
        <v>19.899999999999999</v>
      </c>
      <c r="AP20" s="9">
        <v>20.3</v>
      </c>
      <c r="AQ20" s="9">
        <v>20.100000000000001</v>
      </c>
      <c r="AR20" s="9">
        <v>20.399999999999999</v>
      </c>
    </row>
    <row r="21" spans="1:44" s="8" customFormat="1" x14ac:dyDescent="0.25">
      <c r="A21" s="35">
        <v>13</v>
      </c>
      <c r="B21" s="8" t="s">
        <v>216</v>
      </c>
      <c r="C21" s="8" t="s">
        <v>167</v>
      </c>
      <c r="D21" s="9">
        <v>10.8</v>
      </c>
      <c r="E21" s="9">
        <v>7.5</v>
      </c>
      <c r="F21" s="9">
        <v>3</v>
      </c>
      <c r="G21" s="9">
        <v>-0.2</v>
      </c>
      <c r="H21" s="9">
        <v>-0.2</v>
      </c>
      <c r="I21" s="9">
        <v>2.5</v>
      </c>
      <c r="J21" s="9">
        <v>4</v>
      </c>
      <c r="K21" s="9">
        <v>6.2</v>
      </c>
      <c r="L21" s="9">
        <v>7.1</v>
      </c>
      <c r="M21" s="9">
        <v>5</v>
      </c>
      <c r="N21" s="9">
        <v>6.6</v>
      </c>
      <c r="O21" s="9">
        <v>9.9</v>
      </c>
      <c r="P21" s="9">
        <v>15.7</v>
      </c>
      <c r="Q21" s="9">
        <v>20.8</v>
      </c>
      <c r="R21" s="9">
        <v>24.9</v>
      </c>
      <c r="S21" s="9">
        <v>25</v>
      </c>
      <c r="T21" s="9">
        <v>20.5</v>
      </c>
      <c r="U21" s="9">
        <v>18.2</v>
      </c>
      <c r="V21" s="9">
        <v>24.2</v>
      </c>
      <c r="W21" s="9">
        <v>31.4</v>
      </c>
      <c r="X21" s="9">
        <v>29.1</v>
      </c>
      <c r="Y21" s="9">
        <v>36.1</v>
      </c>
      <c r="Z21" s="9">
        <v>41.2</v>
      </c>
      <c r="AA21" s="9">
        <v>39.700000000000003</v>
      </c>
      <c r="AB21" s="9">
        <v>40.299999999999997</v>
      </c>
      <c r="AC21" s="9">
        <v>39.5</v>
      </c>
      <c r="AD21" s="9">
        <v>50.2</v>
      </c>
      <c r="AE21" s="9">
        <v>49.6</v>
      </c>
      <c r="AF21" s="9">
        <v>49.1</v>
      </c>
      <c r="AG21" s="9">
        <v>43.9</v>
      </c>
      <c r="AH21" s="9">
        <v>55.5</v>
      </c>
      <c r="AI21" s="9">
        <v>54.7</v>
      </c>
      <c r="AJ21" s="9">
        <v>55.9</v>
      </c>
      <c r="AK21" s="9">
        <v>64</v>
      </c>
      <c r="AL21" s="9">
        <v>70.5</v>
      </c>
      <c r="AM21" s="9">
        <v>77.7</v>
      </c>
      <c r="AN21" s="9">
        <v>89.3</v>
      </c>
      <c r="AO21" s="9">
        <v>96.1</v>
      </c>
      <c r="AP21" s="9">
        <v>93.9</v>
      </c>
      <c r="AQ21" s="9">
        <v>101.7</v>
      </c>
      <c r="AR21" s="9">
        <v>98.4</v>
      </c>
    </row>
    <row r="22" spans="1:44" s="10" customFormat="1" x14ac:dyDescent="0.25">
      <c r="A22" s="32">
        <v>14</v>
      </c>
      <c r="B22" s="10" t="s">
        <v>215</v>
      </c>
      <c r="C22" s="10" t="s">
        <v>161</v>
      </c>
      <c r="D22" s="11">
        <v>1.4</v>
      </c>
      <c r="E22" s="11">
        <v>0.8</v>
      </c>
      <c r="F22" s="11">
        <v>0.5</v>
      </c>
      <c r="G22" s="11">
        <v>0.4</v>
      </c>
      <c r="H22" s="11">
        <v>0.5</v>
      </c>
      <c r="I22" s="11">
        <v>0.7</v>
      </c>
      <c r="J22" s="11">
        <v>1</v>
      </c>
      <c r="K22" s="11">
        <v>1.4</v>
      </c>
      <c r="L22" s="11">
        <v>1.5</v>
      </c>
      <c r="M22" s="11">
        <v>1</v>
      </c>
      <c r="N22" s="11">
        <v>1.4</v>
      </c>
      <c r="O22" s="11">
        <v>2.8</v>
      </c>
      <c r="P22" s="11">
        <v>7.6</v>
      </c>
      <c r="Q22" s="11">
        <v>11.4</v>
      </c>
      <c r="R22" s="11">
        <v>14.1</v>
      </c>
      <c r="S22" s="11">
        <v>12.9</v>
      </c>
      <c r="T22" s="11">
        <v>10.7</v>
      </c>
      <c r="U22" s="11">
        <v>9.1</v>
      </c>
      <c r="V22" s="11">
        <v>11.3</v>
      </c>
      <c r="W22" s="11">
        <v>12.4</v>
      </c>
      <c r="X22" s="11">
        <v>10.199999999999999</v>
      </c>
      <c r="Y22" s="11">
        <v>17.899999999999999</v>
      </c>
      <c r="Z22" s="11">
        <v>22.6</v>
      </c>
      <c r="AA22" s="11">
        <v>19.399999999999999</v>
      </c>
      <c r="AB22" s="11">
        <v>20.3</v>
      </c>
      <c r="AC22" s="11">
        <v>17.600000000000001</v>
      </c>
      <c r="AD22" s="11">
        <v>22</v>
      </c>
      <c r="AE22" s="11">
        <v>22</v>
      </c>
      <c r="AF22" s="11">
        <v>21.4</v>
      </c>
      <c r="AG22" s="11">
        <v>19</v>
      </c>
      <c r="AH22" s="11">
        <v>23.7</v>
      </c>
      <c r="AI22" s="11">
        <v>22.8</v>
      </c>
      <c r="AJ22" s="11">
        <v>22.9</v>
      </c>
      <c r="AK22" s="11">
        <v>24.1</v>
      </c>
      <c r="AL22" s="11">
        <v>26.4</v>
      </c>
      <c r="AM22" s="11">
        <v>28.2</v>
      </c>
      <c r="AN22" s="11">
        <v>31.1</v>
      </c>
      <c r="AO22" s="11">
        <v>33.9</v>
      </c>
      <c r="AP22" s="11">
        <v>32.9</v>
      </c>
      <c r="AQ22" s="11">
        <v>39.6</v>
      </c>
      <c r="AR22" s="11">
        <v>40</v>
      </c>
    </row>
    <row r="23" spans="1:44" s="10" customFormat="1" x14ac:dyDescent="0.25">
      <c r="A23" s="32">
        <v>15</v>
      </c>
      <c r="B23" s="10" t="s">
        <v>214</v>
      </c>
      <c r="C23" s="10" t="s">
        <v>213</v>
      </c>
      <c r="D23" s="11">
        <v>9.5</v>
      </c>
      <c r="E23" s="11">
        <v>6.7</v>
      </c>
      <c r="F23" s="11">
        <v>2.5</v>
      </c>
      <c r="G23" s="11">
        <v>-0.6</v>
      </c>
      <c r="H23" s="11">
        <v>-0.7</v>
      </c>
      <c r="I23" s="11">
        <v>1.8</v>
      </c>
      <c r="J23" s="11">
        <v>3.1</v>
      </c>
      <c r="K23" s="11">
        <v>4.8</v>
      </c>
      <c r="L23" s="11">
        <v>5.6</v>
      </c>
      <c r="M23" s="11">
        <v>4</v>
      </c>
      <c r="N23" s="11">
        <v>5.2</v>
      </c>
      <c r="O23" s="11">
        <v>7</v>
      </c>
      <c r="P23" s="11">
        <v>8.1</v>
      </c>
      <c r="Q23" s="11">
        <v>9.4</v>
      </c>
      <c r="R23" s="11">
        <v>10.8</v>
      </c>
      <c r="S23" s="11">
        <v>12</v>
      </c>
      <c r="T23" s="11">
        <v>9.8000000000000007</v>
      </c>
      <c r="U23" s="11">
        <v>9.1</v>
      </c>
      <c r="V23" s="11">
        <v>12.9</v>
      </c>
      <c r="W23" s="11">
        <v>19</v>
      </c>
      <c r="X23" s="11">
        <v>18.899999999999999</v>
      </c>
      <c r="Y23" s="11">
        <v>18.100000000000001</v>
      </c>
      <c r="Z23" s="11">
        <v>18.600000000000001</v>
      </c>
      <c r="AA23" s="11">
        <v>20.3</v>
      </c>
      <c r="AB23" s="11">
        <v>20</v>
      </c>
      <c r="AC23" s="11">
        <v>21.8</v>
      </c>
      <c r="AD23" s="11">
        <v>28.1</v>
      </c>
      <c r="AE23" s="11">
        <v>27.7</v>
      </c>
      <c r="AF23" s="11">
        <v>27.7</v>
      </c>
      <c r="AG23" s="11">
        <v>24.9</v>
      </c>
      <c r="AH23" s="11">
        <v>31.8</v>
      </c>
      <c r="AI23" s="11">
        <v>31.9</v>
      </c>
      <c r="AJ23" s="11">
        <v>33.1</v>
      </c>
      <c r="AK23" s="11">
        <v>39.9</v>
      </c>
      <c r="AL23" s="11">
        <v>44.1</v>
      </c>
      <c r="AM23" s="11">
        <v>49.6</v>
      </c>
      <c r="AN23" s="11">
        <v>58.2</v>
      </c>
      <c r="AO23" s="11">
        <v>62.2</v>
      </c>
      <c r="AP23" s="11">
        <v>61</v>
      </c>
      <c r="AQ23" s="11">
        <v>62.1</v>
      </c>
      <c r="AR23" s="11">
        <v>58.4</v>
      </c>
    </row>
    <row r="24" spans="1:44" s="10" customFormat="1" x14ac:dyDescent="0.25">
      <c r="A24" s="32">
        <v>16</v>
      </c>
      <c r="B24" s="10" t="s">
        <v>212</v>
      </c>
      <c r="C24" s="10" t="s">
        <v>157</v>
      </c>
      <c r="D24" s="11">
        <v>5.8</v>
      </c>
      <c r="E24" s="11">
        <v>5.5</v>
      </c>
      <c r="F24" s="11">
        <v>4.0999999999999996</v>
      </c>
      <c r="G24" s="11">
        <v>2.5</v>
      </c>
      <c r="H24" s="11">
        <v>2</v>
      </c>
      <c r="I24" s="11">
        <v>2.6</v>
      </c>
      <c r="J24" s="11">
        <v>2.8</v>
      </c>
      <c r="K24" s="11">
        <v>4.5</v>
      </c>
      <c r="L24" s="11">
        <v>4.7</v>
      </c>
      <c r="M24" s="11">
        <v>3.2</v>
      </c>
      <c r="N24" s="11">
        <v>3.8</v>
      </c>
      <c r="O24" s="11">
        <v>4</v>
      </c>
      <c r="P24" s="11">
        <v>4.4000000000000004</v>
      </c>
      <c r="Q24" s="11">
        <v>4.3</v>
      </c>
      <c r="R24" s="11">
        <v>4.4000000000000004</v>
      </c>
      <c r="S24" s="11">
        <v>4.5999999999999996</v>
      </c>
      <c r="T24" s="11">
        <v>4.5999999999999996</v>
      </c>
      <c r="U24" s="11">
        <v>5.6</v>
      </c>
      <c r="V24" s="11">
        <v>6.3</v>
      </c>
      <c r="W24" s="11">
        <v>7</v>
      </c>
      <c r="X24" s="11">
        <v>7.2</v>
      </c>
      <c r="Y24" s="11">
        <v>8.8000000000000007</v>
      </c>
      <c r="Z24" s="11">
        <v>8.6</v>
      </c>
      <c r="AA24" s="11">
        <v>8.6</v>
      </c>
      <c r="AB24" s="11">
        <v>8.9</v>
      </c>
      <c r="AC24" s="11">
        <v>9.3000000000000007</v>
      </c>
      <c r="AD24" s="11">
        <v>10.5</v>
      </c>
      <c r="AE24" s="11">
        <v>11.3</v>
      </c>
      <c r="AF24" s="11">
        <v>11.7</v>
      </c>
      <c r="AG24" s="11">
        <v>11.6</v>
      </c>
      <c r="AH24" s="11">
        <v>12.6</v>
      </c>
      <c r="AI24" s="11">
        <v>13.4</v>
      </c>
      <c r="AJ24" s="11">
        <v>13.9</v>
      </c>
      <c r="AK24" s="11">
        <v>15</v>
      </c>
      <c r="AL24" s="11">
        <v>16.2</v>
      </c>
      <c r="AM24" s="11">
        <v>18.2</v>
      </c>
      <c r="AN24" s="11">
        <v>20.2</v>
      </c>
      <c r="AO24" s="11">
        <v>20.7</v>
      </c>
      <c r="AP24" s="11">
        <v>21.5</v>
      </c>
      <c r="AQ24" s="11">
        <v>23.5</v>
      </c>
      <c r="AR24" s="11">
        <v>24.2</v>
      </c>
    </row>
    <row r="25" spans="1:44" s="10" customFormat="1" x14ac:dyDescent="0.25">
      <c r="A25" s="32">
        <v>17</v>
      </c>
      <c r="B25" s="10" t="s">
        <v>192</v>
      </c>
      <c r="C25" s="10" t="s">
        <v>191</v>
      </c>
      <c r="D25" s="11">
        <v>3.7</v>
      </c>
      <c r="E25" s="11">
        <v>1.2</v>
      </c>
      <c r="F25" s="11">
        <v>-1.6</v>
      </c>
      <c r="G25" s="11">
        <v>-3.1</v>
      </c>
      <c r="H25" s="11">
        <v>-2.7</v>
      </c>
      <c r="I25" s="11">
        <v>-0.8</v>
      </c>
      <c r="J25" s="11">
        <v>0.2</v>
      </c>
      <c r="K25" s="11">
        <v>0.3</v>
      </c>
      <c r="L25" s="11">
        <v>0.9</v>
      </c>
      <c r="M25" s="11">
        <v>0.8</v>
      </c>
      <c r="N25" s="11">
        <v>1.4</v>
      </c>
      <c r="O25" s="11">
        <v>3</v>
      </c>
      <c r="P25" s="11">
        <v>3.7</v>
      </c>
      <c r="Q25" s="11">
        <v>5.0999999999999996</v>
      </c>
      <c r="R25" s="11">
        <v>6.4</v>
      </c>
      <c r="S25" s="11">
        <v>7.4</v>
      </c>
      <c r="T25" s="11">
        <v>5.2</v>
      </c>
      <c r="U25" s="11">
        <v>3.6</v>
      </c>
      <c r="V25" s="11">
        <v>6.6</v>
      </c>
      <c r="W25" s="11">
        <v>11.9</v>
      </c>
      <c r="X25" s="11">
        <v>11.6</v>
      </c>
      <c r="Y25" s="11">
        <v>9.3000000000000007</v>
      </c>
      <c r="Z25" s="11">
        <v>10.1</v>
      </c>
      <c r="AA25" s="11">
        <v>11.7</v>
      </c>
      <c r="AB25" s="11">
        <v>11.1</v>
      </c>
      <c r="AC25" s="11">
        <v>12.6</v>
      </c>
      <c r="AD25" s="11">
        <v>17.600000000000001</v>
      </c>
      <c r="AE25" s="11">
        <v>16.399999999999999</v>
      </c>
      <c r="AF25" s="11">
        <v>16</v>
      </c>
      <c r="AG25" s="11">
        <v>13.3</v>
      </c>
      <c r="AH25" s="11">
        <v>19.2</v>
      </c>
      <c r="AI25" s="11">
        <v>18.5</v>
      </c>
      <c r="AJ25" s="11">
        <v>19.2</v>
      </c>
      <c r="AK25" s="11">
        <v>24.9</v>
      </c>
      <c r="AL25" s="11">
        <v>27.9</v>
      </c>
      <c r="AM25" s="11">
        <v>31.4</v>
      </c>
      <c r="AN25" s="11">
        <v>38</v>
      </c>
      <c r="AO25" s="11">
        <v>41.6</v>
      </c>
      <c r="AP25" s="11">
        <v>39.5</v>
      </c>
      <c r="AQ25" s="11">
        <v>38.6</v>
      </c>
      <c r="AR25" s="11">
        <v>34.200000000000003</v>
      </c>
    </row>
    <row r="26" spans="1:44" s="8" customFormat="1" x14ac:dyDescent="0.25">
      <c r="A26" s="35">
        <v>18</v>
      </c>
      <c r="B26" s="8" t="s">
        <v>211</v>
      </c>
      <c r="C26" s="8" t="s">
        <v>210</v>
      </c>
      <c r="D26" s="9">
        <v>4.5999999999999996</v>
      </c>
      <c r="E26" s="9">
        <v>4.8</v>
      </c>
      <c r="F26" s="9">
        <v>4.8</v>
      </c>
      <c r="G26" s="9">
        <v>4.5</v>
      </c>
      <c r="H26" s="9">
        <v>4</v>
      </c>
      <c r="I26" s="9">
        <v>4</v>
      </c>
      <c r="J26" s="9">
        <v>4.0999999999999996</v>
      </c>
      <c r="K26" s="9">
        <v>3.8</v>
      </c>
      <c r="L26" s="9">
        <v>3.7</v>
      </c>
      <c r="M26" s="9">
        <v>3.6</v>
      </c>
      <c r="N26" s="9">
        <v>3.6</v>
      </c>
      <c r="O26" s="9">
        <v>3.3</v>
      </c>
      <c r="P26" s="9">
        <v>3.3</v>
      </c>
      <c r="Q26" s="9">
        <v>3.2</v>
      </c>
      <c r="R26" s="9">
        <v>2.9</v>
      </c>
      <c r="S26" s="9">
        <v>2.4</v>
      </c>
      <c r="T26" s="9">
        <v>2.2999999999999998</v>
      </c>
      <c r="U26" s="9">
        <v>1.9</v>
      </c>
      <c r="V26" s="9">
        <v>2.5</v>
      </c>
      <c r="W26" s="9">
        <v>2.6</v>
      </c>
      <c r="X26" s="9">
        <v>2.9</v>
      </c>
      <c r="Y26" s="9">
        <v>3.2</v>
      </c>
      <c r="Z26" s="9">
        <v>3.7</v>
      </c>
      <c r="AA26" s="9">
        <v>4.0999999999999996</v>
      </c>
      <c r="AB26" s="9">
        <v>4.8</v>
      </c>
      <c r="AC26" s="9">
        <v>5.7</v>
      </c>
      <c r="AD26" s="9">
        <v>6.3</v>
      </c>
      <c r="AE26" s="9">
        <v>6.9</v>
      </c>
      <c r="AF26" s="9">
        <v>8.1</v>
      </c>
      <c r="AG26" s="9">
        <v>9.6</v>
      </c>
      <c r="AH26" s="9">
        <v>9.6999999999999993</v>
      </c>
      <c r="AI26" s="9">
        <v>10.7</v>
      </c>
      <c r="AJ26" s="9">
        <v>12.6</v>
      </c>
      <c r="AK26" s="9">
        <v>14.3</v>
      </c>
      <c r="AL26" s="9">
        <v>15.3</v>
      </c>
      <c r="AM26" s="9">
        <v>17.5</v>
      </c>
      <c r="AN26" s="9">
        <v>19.8</v>
      </c>
      <c r="AO26" s="9">
        <v>22.5</v>
      </c>
      <c r="AP26" s="9">
        <v>25.7</v>
      </c>
      <c r="AQ26" s="9">
        <v>27.6</v>
      </c>
      <c r="AR26" s="9">
        <v>33.6</v>
      </c>
    </row>
    <row r="27" spans="1:44" s="8" customFormat="1" x14ac:dyDescent="0.25">
      <c r="A27" s="35">
        <v>19</v>
      </c>
      <c r="B27" s="8" t="s">
        <v>209</v>
      </c>
      <c r="C27" s="8" t="s">
        <v>208</v>
      </c>
      <c r="D27" s="9">
        <v>6.8</v>
      </c>
      <c r="E27" s="9">
        <v>7</v>
      </c>
      <c r="F27" s="9">
        <v>6.7</v>
      </c>
      <c r="G27" s="9">
        <v>6.6</v>
      </c>
      <c r="H27" s="9">
        <v>6.9</v>
      </c>
      <c r="I27" s="9">
        <v>7.6</v>
      </c>
      <c r="J27" s="9">
        <v>8</v>
      </c>
      <c r="K27" s="9">
        <v>8.5</v>
      </c>
      <c r="L27" s="9">
        <v>8.9</v>
      </c>
      <c r="M27" s="9">
        <v>8.9</v>
      </c>
      <c r="N27" s="9">
        <v>9.1</v>
      </c>
      <c r="O27" s="9">
        <v>9.8000000000000007</v>
      </c>
      <c r="P27" s="9">
        <v>11.1</v>
      </c>
      <c r="Q27" s="9">
        <v>11.5</v>
      </c>
      <c r="R27" s="9">
        <v>12.4</v>
      </c>
      <c r="S27" s="9">
        <v>13.7</v>
      </c>
      <c r="T27" s="9">
        <v>15.1</v>
      </c>
      <c r="U27" s="9">
        <v>16.8</v>
      </c>
      <c r="V27" s="9">
        <v>18.100000000000001</v>
      </c>
      <c r="W27" s="9">
        <v>19.7</v>
      </c>
      <c r="X27" s="9">
        <v>20.9</v>
      </c>
      <c r="Y27" s="9">
        <v>23</v>
      </c>
      <c r="Z27" s="9">
        <v>24.7</v>
      </c>
      <c r="AA27" s="9">
        <v>27.1</v>
      </c>
      <c r="AB27" s="9">
        <v>29.1</v>
      </c>
      <c r="AC27" s="9">
        <v>28.9</v>
      </c>
      <c r="AD27" s="9">
        <v>31.5</v>
      </c>
      <c r="AE27" s="9">
        <v>34.200000000000003</v>
      </c>
      <c r="AF27" s="9">
        <v>36.6</v>
      </c>
      <c r="AG27" s="9">
        <v>37.700000000000003</v>
      </c>
      <c r="AH27" s="9">
        <v>41.1</v>
      </c>
      <c r="AI27" s="9">
        <v>44.5</v>
      </c>
      <c r="AJ27" s="9">
        <v>47</v>
      </c>
      <c r="AK27" s="9">
        <v>50.4</v>
      </c>
      <c r="AL27" s="9">
        <v>53.4</v>
      </c>
      <c r="AM27" s="9">
        <v>57.3</v>
      </c>
      <c r="AN27" s="9">
        <v>60.7</v>
      </c>
      <c r="AO27" s="9">
        <v>63.2</v>
      </c>
      <c r="AP27" s="9">
        <v>67.900000000000006</v>
      </c>
      <c r="AQ27" s="9">
        <v>76.400000000000006</v>
      </c>
      <c r="AR27" s="9">
        <v>83.9</v>
      </c>
    </row>
    <row r="28" spans="1:44" s="8" customFormat="1" x14ac:dyDescent="0.25">
      <c r="A28" s="35">
        <v>20</v>
      </c>
      <c r="B28" s="8" t="s">
        <v>207</v>
      </c>
      <c r="C28" s="8" t="s">
        <v>206</v>
      </c>
      <c r="D28" s="9">
        <v>0</v>
      </c>
      <c r="E28" s="9">
        <v>0.1</v>
      </c>
      <c r="F28" s="9">
        <v>0.1</v>
      </c>
      <c r="G28" s="9">
        <v>0.1</v>
      </c>
      <c r="H28" s="9">
        <v>0.2</v>
      </c>
      <c r="I28" s="9">
        <v>0.5</v>
      </c>
      <c r="J28" s="9">
        <v>0.6</v>
      </c>
      <c r="K28" s="9">
        <v>0.3</v>
      </c>
      <c r="L28" s="9">
        <v>0.3</v>
      </c>
      <c r="M28" s="9">
        <v>0.5</v>
      </c>
      <c r="N28" s="9">
        <v>0.8</v>
      </c>
      <c r="O28" s="9">
        <v>0.8</v>
      </c>
      <c r="P28" s="9">
        <v>0.5</v>
      </c>
      <c r="Q28" s="9">
        <v>0.5</v>
      </c>
      <c r="R28" s="9">
        <v>0.6</v>
      </c>
      <c r="S28" s="9">
        <v>1</v>
      </c>
      <c r="T28" s="9">
        <v>1.1000000000000001</v>
      </c>
      <c r="U28" s="9">
        <v>1.4</v>
      </c>
      <c r="V28" s="9">
        <v>0.4</v>
      </c>
      <c r="W28" s="9">
        <v>0.5</v>
      </c>
      <c r="X28" s="9">
        <v>0.5</v>
      </c>
      <c r="Y28" s="9">
        <v>0.8</v>
      </c>
      <c r="Z28" s="9">
        <v>1</v>
      </c>
      <c r="AA28" s="9">
        <v>0.8</v>
      </c>
      <c r="AB28" s="9">
        <v>0.5</v>
      </c>
      <c r="AC28" s="9">
        <v>0.3</v>
      </c>
      <c r="AD28" s="9">
        <v>0.2</v>
      </c>
      <c r="AE28" s="9">
        <v>0.7</v>
      </c>
      <c r="AF28" s="9">
        <v>1.1000000000000001</v>
      </c>
      <c r="AG28" s="9">
        <v>1.4</v>
      </c>
      <c r="AH28" s="9">
        <v>1.1000000000000001</v>
      </c>
      <c r="AI28" s="9">
        <v>1.1000000000000001</v>
      </c>
      <c r="AJ28" s="9">
        <v>2</v>
      </c>
      <c r="AK28" s="9">
        <v>2.2999999999999998</v>
      </c>
      <c r="AL28" s="9">
        <v>2.2000000000000002</v>
      </c>
      <c r="AM28" s="9">
        <v>2.7</v>
      </c>
      <c r="AN28" s="9">
        <v>3</v>
      </c>
      <c r="AO28" s="9">
        <v>3.9</v>
      </c>
      <c r="AP28" s="9">
        <v>3.8</v>
      </c>
      <c r="AQ28" s="9">
        <v>4.2</v>
      </c>
      <c r="AR28" s="9">
        <v>4.5</v>
      </c>
    </row>
    <row r="29" spans="1:44" s="8" customFormat="1" x14ac:dyDescent="0.25">
      <c r="A29" s="35">
        <v>21</v>
      </c>
      <c r="B29" s="8" t="s">
        <v>205</v>
      </c>
      <c r="C29" s="8" t="s">
        <v>204</v>
      </c>
      <c r="D29" s="9">
        <v>0.5</v>
      </c>
      <c r="E29" s="9">
        <v>0.5</v>
      </c>
      <c r="F29" s="9">
        <v>0.5</v>
      </c>
      <c r="G29" s="9">
        <v>0.6</v>
      </c>
      <c r="H29" s="9">
        <v>0.5</v>
      </c>
      <c r="I29" s="9">
        <v>0.5</v>
      </c>
      <c r="J29" s="9">
        <v>0.5</v>
      </c>
      <c r="K29" s="9">
        <v>0.5</v>
      </c>
      <c r="L29" s="9">
        <v>0.5</v>
      </c>
      <c r="M29" s="9">
        <v>0.4</v>
      </c>
      <c r="N29" s="9">
        <v>0.4</v>
      </c>
      <c r="O29" s="9">
        <v>0.5</v>
      </c>
      <c r="P29" s="9">
        <v>0.5</v>
      </c>
      <c r="Q29" s="9">
        <v>0.5</v>
      </c>
      <c r="R29" s="9">
        <v>0.6</v>
      </c>
      <c r="S29" s="9">
        <v>0.8</v>
      </c>
      <c r="T29" s="9">
        <v>0.9</v>
      </c>
      <c r="U29" s="9">
        <v>0.7</v>
      </c>
      <c r="V29" s="9">
        <v>0.7</v>
      </c>
      <c r="W29" s="9">
        <v>0.7</v>
      </c>
      <c r="X29" s="9">
        <v>0.7</v>
      </c>
      <c r="Y29" s="9">
        <v>0.8</v>
      </c>
      <c r="Z29" s="9">
        <v>1.2</v>
      </c>
      <c r="AA29" s="9">
        <v>1.2</v>
      </c>
      <c r="AB29" s="9">
        <v>1.2</v>
      </c>
      <c r="AC29" s="9">
        <v>0.9</v>
      </c>
      <c r="AD29" s="9">
        <v>1.3</v>
      </c>
      <c r="AE29" s="9">
        <v>1.7</v>
      </c>
      <c r="AF29" s="9">
        <v>1.8</v>
      </c>
      <c r="AG29" s="9">
        <v>1.7</v>
      </c>
      <c r="AH29" s="9">
        <v>1.7</v>
      </c>
      <c r="AI29" s="9">
        <v>1.7</v>
      </c>
      <c r="AJ29" s="9">
        <v>1.9</v>
      </c>
      <c r="AK29" s="9">
        <v>2.1</v>
      </c>
      <c r="AL29" s="9">
        <v>2.5</v>
      </c>
      <c r="AM29" s="9">
        <v>3</v>
      </c>
      <c r="AN29" s="9">
        <v>3.5</v>
      </c>
      <c r="AO29" s="9">
        <v>3.4</v>
      </c>
      <c r="AP29" s="9">
        <v>3.6</v>
      </c>
      <c r="AQ29" s="9">
        <v>4.2</v>
      </c>
      <c r="AR29" s="9">
        <v>4.8</v>
      </c>
    </row>
    <row r="30" spans="1:44" s="10" customFormat="1" x14ac:dyDescent="0.25">
      <c r="A30" s="32">
        <v>22</v>
      </c>
      <c r="B30" s="10" t="s">
        <v>203</v>
      </c>
      <c r="C30" s="10" t="s">
        <v>202</v>
      </c>
      <c r="D30" s="11">
        <v>0.4</v>
      </c>
      <c r="E30" s="11">
        <v>0.4</v>
      </c>
      <c r="F30" s="11">
        <v>0.4</v>
      </c>
      <c r="G30" s="11">
        <v>0.5</v>
      </c>
      <c r="H30" s="11">
        <v>0.4</v>
      </c>
      <c r="I30" s="11">
        <v>0.4</v>
      </c>
      <c r="J30" s="11">
        <v>0.4</v>
      </c>
      <c r="K30" s="11">
        <v>0.4</v>
      </c>
      <c r="L30" s="11">
        <v>0.4</v>
      </c>
      <c r="M30" s="11">
        <v>0.3</v>
      </c>
      <c r="N30" s="11">
        <v>0.3</v>
      </c>
      <c r="O30" s="11">
        <v>0.3</v>
      </c>
      <c r="P30" s="11">
        <v>0.4</v>
      </c>
      <c r="Q30" s="11">
        <v>0.3</v>
      </c>
      <c r="R30" s="11">
        <v>0.4</v>
      </c>
      <c r="S30" s="11">
        <v>0.4</v>
      </c>
      <c r="T30" s="11">
        <v>0.5</v>
      </c>
      <c r="U30" s="11">
        <v>0.4</v>
      </c>
      <c r="V30" s="11">
        <v>0.4</v>
      </c>
      <c r="W30" s="11">
        <v>0.4</v>
      </c>
      <c r="X30" s="11">
        <v>0.4</v>
      </c>
      <c r="Y30" s="11">
        <v>0.6</v>
      </c>
      <c r="Z30" s="11">
        <v>0.9</v>
      </c>
      <c r="AA30" s="11">
        <v>0.9</v>
      </c>
      <c r="AB30" s="11">
        <v>0.8</v>
      </c>
      <c r="AC30" s="11">
        <v>0.6</v>
      </c>
      <c r="AD30" s="11">
        <v>0.9</v>
      </c>
      <c r="AE30" s="11">
        <v>1.2</v>
      </c>
      <c r="AF30" s="11">
        <v>1.4</v>
      </c>
      <c r="AG30" s="11">
        <v>1.2</v>
      </c>
      <c r="AH30" s="11">
        <v>1.3</v>
      </c>
      <c r="AI30" s="11">
        <v>1.3</v>
      </c>
      <c r="AJ30" s="11">
        <v>1.4</v>
      </c>
      <c r="AK30" s="11">
        <v>1.5</v>
      </c>
      <c r="AL30" s="11">
        <v>1.9</v>
      </c>
      <c r="AM30" s="11">
        <v>2.2000000000000002</v>
      </c>
      <c r="AN30" s="11">
        <v>2.2999999999999998</v>
      </c>
      <c r="AO30" s="11">
        <v>2.1</v>
      </c>
      <c r="AP30" s="11">
        <v>2.2999999999999998</v>
      </c>
      <c r="AQ30" s="11">
        <v>2.8</v>
      </c>
      <c r="AR30" s="11">
        <v>3.3</v>
      </c>
    </row>
    <row r="31" spans="1:44" s="10" customFormat="1" x14ac:dyDescent="0.25">
      <c r="A31" s="32">
        <v>23</v>
      </c>
      <c r="B31" s="10" t="s">
        <v>201</v>
      </c>
      <c r="C31" s="10" t="s">
        <v>200</v>
      </c>
      <c r="D31" s="11">
        <v>0.1</v>
      </c>
      <c r="E31" s="11">
        <v>0.1</v>
      </c>
      <c r="F31" s="11">
        <v>0.1</v>
      </c>
      <c r="G31" s="11">
        <v>0.1</v>
      </c>
      <c r="H31" s="11">
        <v>0.1</v>
      </c>
      <c r="I31" s="11">
        <v>0.1</v>
      </c>
      <c r="J31" s="11">
        <v>0.1</v>
      </c>
      <c r="K31" s="11">
        <v>0.1</v>
      </c>
      <c r="L31" s="11">
        <v>0.1</v>
      </c>
      <c r="M31" s="11">
        <v>0.2</v>
      </c>
      <c r="N31" s="11">
        <v>0.2</v>
      </c>
      <c r="O31" s="11">
        <v>0.2</v>
      </c>
      <c r="P31" s="11">
        <v>0.2</v>
      </c>
      <c r="Q31" s="11">
        <v>0.2</v>
      </c>
      <c r="R31" s="11">
        <v>0.3</v>
      </c>
      <c r="S31" s="11">
        <v>0.4</v>
      </c>
      <c r="T31" s="11">
        <v>0.4</v>
      </c>
      <c r="U31" s="11">
        <v>0.3</v>
      </c>
      <c r="V31" s="11">
        <v>0.3</v>
      </c>
      <c r="W31" s="11">
        <v>0.3</v>
      </c>
      <c r="X31" s="11">
        <v>0.3</v>
      </c>
      <c r="Y31" s="11">
        <v>0.3</v>
      </c>
      <c r="Z31" s="11">
        <v>0.3</v>
      </c>
      <c r="AA31" s="11">
        <v>0.3</v>
      </c>
      <c r="AB31" s="11">
        <v>0.3</v>
      </c>
      <c r="AC31" s="11">
        <v>0.3</v>
      </c>
      <c r="AD31" s="11">
        <v>0.4</v>
      </c>
      <c r="AE31" s="11">
        <v>0.4</v>
      </c>
      <c r="AF31" s="11">
        <v>0.4</v>
      </c>
      <c r="AG31" s="11">
        <v>0.5</v>
      </c>
      <c r="AH31" s="11">
        <v>0.3</v>
      </c>
      <c r="AI31" s="11">
        <v>0.4</v>
      </c>
      <c r="AJ31" s="11">
        <v>0.5</v>
      </c>
      <c r="AK31" s="11">
        <v>0.6</v>
      </c>
      <c r="AL31" s="11">
        <v>0.7</v>
      </c>
      <c r="AM31" s="11">
        <v>0.8</v>
      </c>
      <c r="AN31" s="11">
        <v>1.2</v>
      </c>
      <c r="AO31" s="11">
        <v>1.3</v>
      </c>
      <c r="AP31" s="11">
        <v>1.4</v>
      </c>
      <c r="AQ31" s="11">
        <v>1.4</v>
      </c>
      <c r="AR31" s="11">
        <v>1.5</v>
      </c>
    </row>
    <row r="32" spans="1:44" s="10" customFormat="1" x14ac:dyDescent="0.25">
      <c r="A32" s="32">
        <v>24</v>
      </c>
      <c r="B32" s="10" t="s">
        <v>199</v>
      </c>
      <c r="C32" s="10" t="s">
        <v>198</v>
      </c>
      <c r="D32" s="11" t="s">
        <v>242</v>
      </c>
      <c r="E32" s="11" t="s">
        <v>242</v>
      </c>
      <c r="F32" s="11" t="s">
        <v>242</v>
      </c>
      <c r="G32" s="11" t="s">
        <v>242</v>
      </c>
      <c r="H32" s="11" t="s">
        <v>242</v>
      </c>
      <c r="I32" s="11" t="s">
        <v>242</v>
      </c>
      <c r="J32" s="11" t="s">
        <v>242</v>
      </c>
      <c r="K32" s="11" t="s">
        <v>242</v>
      </c>
      <c r="L32" s="11" t="s">
        <v>242</v>
      </c>
      <c r="M32" s="11" t="s">
        <v>242</v>
      </c>
      <c r="N32" s="11" t="s">
        <v>242</v>
      </c>
      <c r="O32" s="11" t="s">
        <v>242</v>
      </c>
      <c r="P32" s="11" t="s">
        <v>242</v>
      </c>
      <c r="Q32" s="11" t="s">
        <v>242</v>
      </c>
      <c r="R32" s="11" t="s">
        <v>242</v>
      </c>
      <c r="S32" s="11" t="s">
        <v>242</v>
      </c>
      <c r="T32" s="11" t="s">
        <v>242</v>
      </c>
      <c r="U32" s="11" t="s">
        <v>242</v>
      </c>
      <c r="V32" s="11" t="s">
        <v>242</v>
      </c>
      <c r="W32" s="11" t="s">
        <v>242</v>
      </c>
      <c r="X32" s="11" t="s">
        <v>242</v>
      </c>
      <c r="Y32" s="11" t="s">
        <v>242</v>
      </c>
      <c r="Z32" s="11" t="s">
        <v>242</v>
      </c>
      <c r="AA32" s="11" t="s">
        <v>242</v>
      </c>
      <c r="AB32" s="11" t="s">
        <v>242</v>
      </c>
      <c r="AC32" s="11" t="s">
        <v>242</v>
      </c>
      <c r="AD32" s="11" t="s">
        <v>242</v>
      </c>
      <c r="AE32" s="11" t="s">
        <v>242</v>
      </c>
      <c r="AF32" s="11" t="s">
        <v>242</v>
      </c>
      <c r="AG32" s="11" t="s">
        <v>242</v>
      </c>
      <c r="AH32" s="11" t="s">
        <v>242</v>
      </c>
      <c r="AI32" s="11" t="s">
        <v>242</v>
      </c>
      <c r="AJ32" s="11" t="s">
        <v>242</v>
      </c>
      <c r="AK32" s="11" t="s">
        <v>242</v>
      </c>
      <c r="AL32" s="11" t="s">
        <v>242</v>
      </c>
      <c r="AM32" s="11" t="s">
        <v>242</v>
      </c>
      <c r="AN32" s="11" t="s">
        <v>242</v>
      </c>
      <c r="AO32" s="11" t="s">
        <v>242</v>
      </c>
      <c r="AP32" s="11" t="s">
        <v>242</v>
      </c>
      <c r="AQ32" s="11" t="s">
        <v>242</v>
      </c>
      <c r="AR32" s="11" t="s">
        <v>242</v>
      </c>
    </row>
    <row r="33" spans="1:44" s="8" customFormat="1" x14ac:dyDescent="0.25">
      <c r="A33" s="35">
        <v>25</v>
      </c>
      <c r="B33" s="8" t="s">
        <v>197</v>
      </c>
      <c r="C33" s="8" t="s">
        <v>196</v>
      </c>
      <c r="D33" s="9" t="s">
        <v>242</v>
      </c>
      <c r="E33" s="9" t="s">
        <v>242</v>
      </c>
      <c r="F33" s="9" t="s">
        <v>242</v>
      </c>
      <c r="G33" s="9" t="s">
        <v>242</v>
      </c>
      <c r="H33" s="9" t="s">
        <v>242</v>
      </c>
      <c r="I33" s="9" t="s">
        <v>242</v>
      </c>
      <c r="J33" s="9" t="s">
        <v>242</v>
      </c>
      <c r="K33" s="9" t="s">
        <v>242</v>
      </c>
      <c r="L33" s="9" t="s">
        <v>242</v>
      </c>
      <c r="M33" s="9" t="s">
        <v>242</v>
      </c>
      <c r="N33" s="9" t="s">
        <v>242</v>
      </c>
      <c r="O33" s="9" t="s">
        <v>242</v>
      </c>
      <c r="P33" s="9" t="s">
        <v>242</v>
      </c>
      <c r="Q33" s="9" t="s">
        <v>242</v>
      </c>
      <c r="R33" s="9" t="s">
        <v>242</v>
      </c>
      <c r="S33" s="9" t="s">
        <v>242</v>
      </c>
      <c r="T33" s="9" t="s">
        <v>242</v>
      </c>
      <c r="U33" s="9" t="s">
        <v>242</v>
      </c>
      <c r="V33" s="9" t="s">
        <v>242</v>
      </c>
      <c r="W33" s="9" t="s">
        <v>242</v>
      </c>
      <c r="X33" s="9" t="s">
        <v>242</v>
      </c>
      <c r="Y33" s="9" t="s">
        <v>242</v>
      </c>
      <c r="Z33" s="9" t="s">
        <v>242</v>
      </c>
      <c r="AA33" s="9" t="s">
        <v>242</v>
      </c>
      <c r="AB33" s="9" t="s">
        <v>242</v>
      </c>
      <c r="AC33" s="9" t="s">
        <v>242</v>
      </c>
      <c r="AD33" s="9" t="s">
        <v>242</v>
      </c>
      <c r="AE33" s="9" t="s">
        <v>242</v>
      </c>
      <c r="AF33" s="9" t="s">
        <v>242</v>
      </c>
      <c r="AG33" s="9" t="s">
        <v>242</v>
      </c>
      <c r="AH33" s="9">
        <v>0.5</v>
      </c>
      <c r="AI33" s="9">
        <v>0.5</v>
      </c>
      <c r="AJ33" s="9">
        <v>0.3</v>
      </c>
      <c r="AK33" s="9">
        <v>0.4</v>
      </c>
      <c r="AL33" s="9">
        <v>0.8</v>
      </c>
      <c r="AM33" s="9">
        <v>0.8</v>
      </c>
      <c r="AN33" s="9">
        <v>0.7</v>
      </c>
      <c r="AO33" s="9">
        <v>0.3</v>
      </c>
      <c r="AP33" s="9">
        <v>0.2</v>
      </c>
      <c r="AQ33" s="9">
        <v>0.3</v>
      </c>
      <c r="AR33" s="9">
        <v>0</v>
      </c>
    </row>
    <row r="34" spans="1:44" s="8" customFormat="1" x14ac:dyDescent="0.25">
      <c r="A34" s="33"/>
      <c r="B34" s="8" t="s">
        <v>195</v>
      </c>
      <c r="C34" s="8" t="s">
        <v>185</v>
      </c>
      <c r="D34" s="9"/>
      <c r="E34" s="9"/>
      <c r="F34" s="9"/>
      <c r="G34" s="9"/>
      <c r="H34" s="9"/>
      <c r="I34" s="9"/>
      <c r="J34" s="9"/>
      <c r="K34" s="9"/>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row>
    <row r="35" spans="1:44" s="10" customFormat="1" x14ac:dyDescent="0.25">
      <c r="A35" s="32">
        <v>26</v>
      </c>
      <c r="B35" s="10" t="s">
        <v>194</v>
      </c>
      <c r="C35" s="10" t="s">
        <v>193</v>
      </c>
      <c r="D35" s="11">
        <v>8.9</v>
      </c>
      <c r="E35" s="11">
        <v>6.3</v>
      </c>
      <c r="F35" s="11">
        <v>3.1</v>
      </c>
      <c r="G35" s="11">
        <v>1.1000000000000001</v>
      </c>
      <c r="H35" s="11">
        <v>1.3</v>
      </c>
      <c r="I35" s="11">
        <v>3.3</v>
      </c>
      <c r="J35" s="11">
        <v>4.4000000000000004</v>
      </c>
      <c r="K35" s="11">
        <v>4.5</v>
      </c>
      <c r="L35" s="11">
        <v>5.6</v>
      </c>
      <c r="M35" s="11">
        <v>5.6</v>
      </c>
      <c r="N35" s="11">
        <v>6.2</v>
      </c>
      <c r="O35" s="11">
        <v>8.1</v>
      </c>
      <c r="P35" s="11">
        <v>9.1999999999999993</v>
      </c>
      <c r="Q35" s="11">
        <v>11.5</v>
      </c>
      <c r="R35" s="11">
        <v>12.9</v>
      </c>
      <c r="S35" s="11">
        <v>14.2</v>
      </c>
      <c r="T35" s="11">
        <v>12.1</v>
      </c>
      <c r="U35" s="11">
        <v>11.6</v>
      </c>
      <c r="V35" s="11">
        <v>16.399999999999999</v>
      </c>
      <c r="W35" s="11">
        <v>23.4</v>
      </c>
      <c r="X35" s="11">
        <v>24</v>
      </c>
      <c r="Y35" s="11">
        <v>22.6</v>
      </c>
      <c r="Z35" s="11">
        <v>25.2</v>
      </c>
      <c r="AA35" s="11">
        <v>27.8</v>
      </c>
      <c r="AB35" s="11">
        <v>28.4</v>
      </c>
      <c r="AC35" s="11">
        <v>30.9</v>
      </c>
      <c r="AD35" s="11">
        <v>37.200000000000003</v>
      </c>
      <c r="AE35" s="11">
        <v>38.5</v>
      </c>
      <c r="AF35" s="11">
        <v>40.6</v>
      </c>
      <c r="AG35" s="11">
        <v>39.799999999999997</v>
      </c>
      <c r="AH35" s="11">
        <v>46.9</v>
      </c>
      <c r="AI35" s="11">
        <v>47.1</v>
      </c>
      <c r="AJ35" s="11">
        <v>48.8</v>
      </c>
      <c r="AK35" s="11">
        <v>55.9</v>
      </c>
      <c r="AL35" s="11">
        <v>60.4</v>
      </c>
      <c r="AM35" s="11">
        <v>65.900000000000006</v>
      </c>
      <c r="AN35" s="11">
        <v>75.2</v>
      </c>
      <c r="AO35" s="11">
        <v>82.5</v>
      </c>
      <c r="AP35" s="11">
        <v>84.6</v>
      </c>
      <c r="AQ35" s="11">
        <v>88.7</v>
      </c>
      <c r="AR35" s="11">
        <v>90</v>
      </c>
    </row>
    <row r="36" spans="1:44" s="10" customFormat="1" x14ac:dyDescent="0.25">
      <c r="A36" s="32">
        <v>27</v>
      </c>
      <c r="B36" s="10" t="s">
        <v>192</v>
      </c>
      <c r="C36" s="10" t="s">
        <v>191</v>
      </c>
      <c r="D36" s="11">
        <v>3.7</v>
      </c>
      <c r="E36" s="11">
        <v>1.2</v>
      </c>
      <c r="F36" s="11">
        <v>-1.6</v>
      </c>
      <c r="G36" s="11">
        <v>-3.1</v>
      </c>
      <c r="H36" s="11">
        <v>-2.7</v>
      </c>
      <c r="I36" s="11">
        <v>-0.8</v>
      </c>
      <c r="J36" s="11">
        <v>0.2</v>
      </c>
      <c r="K36" s="11">
        <v>0.3</v>
      </c>
      <c r="L36" s="11">
        <v>0.9</v>
      </c>
      <c r="M36" s="11">
        <v>0.8</v>
      </c>
      <c r="N36" s="11">
        <v>1.4</v>
      </c>
      <c r="O36" s="11">
        <v>3</v>
      </c>
      <c r="P36" s="11">
        <v>3.7</v>
      </c>
      <c r="Q36" s="11">
        <v>5.0999999999999996</v>
      </c>
      <c r="R36" s="11">
        <v>6.4</v>
      </c>
      <c r="S36" s="11">
        <v>7.4</v>
      </c>
      <c r="T36" s="11">
        <v>5.2</v>
      </c>
      <c r="U36" s="11">
        <v>3.6</v>
      </c>
      <c r="V36" s="11">
        <v>6.6</v>
      </c>
      <c r="W36" s="11">
        <v>11.9</v>
      </c>
      <c r="X36" s="11">
        <v>11.6</v>
      </c>
      <c r="Y36" s="11">
        <v>9.3000000000000007</v>
      </c>
      <c r="Z36" s="11">
        <v>10.1</v>
      </c>
      <c r="AA36" s="11">
        <v>11.7</v>
      </c>
      <c r="AB36" s="11">
        <v>11.1</v>
      </c>
      <c r="AC36" s="11">
        <v>12.6</v>
      </c>
      <c r="AD36" s="11">
        <v>17.600000000000001</v>
      </c>
      <c r="AE36" s="11">
        <v>16.399999999999999</v>
      </c>
      <c r="AF36" s="11">
        <v>16</v>
      </c>
      <c r="AG36" s="11">
        <v>13.3</v>
      </c>
      <c r="AH36" s="11">
        <v>19.2</v>
      </c>
      <c r="AI36" s="11">
        <v>18.5</v>
      </c>
      <c r="AJ36" s="11">
        <v>19.2</v>
      </c>
      <c r="AK36" s="11">
        <v>24.9</v>
      </c>
      <c r="AL36" s="11">
        <v>27.9</v>
      </c>
      <c r="AM36" s="11">
        <v>31.4</v>
      </c>
      <c r="AN36" s="11">
        <v>38</v>
      </c>
      <c r="AO36" s="11">
        <v>41.6</v>
      </c>
      <c r="AP36" s="11">
        <v>39.5</v>
      </c>
      <c r="AQ36" s="11">
        <v>38.6</v>
      </c>
      <c r="AR36" s="11">
        <v>34.200000000000003</v>
      </c>
    </row>
    <row r="37" spans="1:44" s="10" customFormat="1" x14ac:dyDescent="0.25">
      <c r="A37" s="32">
        <v>28</v>
      </c>
      <c r="B37" s="10" t="s">
        <v>190</v>
      </c>
      <c r="C37" s="10" t="s">
        <v>189</v>
      </c>
      <c r="D37" s="11">
        <v>5.2</v>
      </c>
      <c r="E37" s="11">
        <v>5.0999999999999996</v>
      </c>
      <c r="F37" s="11">
        <v>4.8</v>
      </c>
      <c r="G37" s="11">
        <v>4.2</v>
      </c>
      <c r="H37" s="11">
        <v>4</v>
      </c>
      <c r="I37" s="11">
        <v>4.0999999999999996</v>
      </c>
      <c r="J37" s="11">
        <v>4.2</v>
      </c>
      <c r="K37" s="11">
        <v>4.2</v>
      </c>
      <c r="L37" s="11">
        <v>4.7</v>
      </c>
      <c r="M37" s="11">
        <v>4.8</v>
      </c>
      <c r="N37" s="11">
        <v>4.8</v>
      </c>
      <c r="O37" s="11">
        <v>5</v>
      </c>
      <c r="P37" s="11">
        <v>5.6</v>
      </c>
      <c r="Q37" s="11">
        <v>6.4</v>
      </c>
      <c r="R37" s="11">
        <v>6.6</v>
      </c>
      <c r="S37" s="11">
        <v>6.7</v>
      </c>
      <c r="T37" s="11">
        <v>7</v>
      </c>
      <c r="U37" s="11">
        <v>8</v>
      </c>
      <c r="V37" s="11">
        <v>9.8000000000000007</v>
      </c>
      <c r="W37" s="11">
        <v>11.5</v>
      </c>
      <c r="X37" s="11">
        <v>12.4</v>
      </c>
      <c r="Y37" s="11">
        <v>13.3</v>
      </c>
      <c r="Z37" s="11">
        <v>15.1</v>
      </c>
      <c r="AA37" s="11">
        <v>16.100000000000001</v>
      </c>
      <c r="AB37" s="11">
        <v>17.3</v>
      </c>
      <c r="AC37" s="11">
        <v>18.3</v>
      </c>
      <c r="AD37" s="11">
        <v>19.600000000000001</v>
      </c>
      <c r="AE37" s="11">
        <v>22.1</v>
      </c>
      <c r="AF37" s="11">
        <v>24.6</v>
      </c>
      <c r="AG37" s="11">
        <v>26.4</v>
      </c>
      <c r="AH37" s="11">
        <v>27.6</v>
      </c>
      <c r="AI37" s="11">
        <v>28.5</v>
      </c>
      <c r="AJ37" s="11">
        <v>29.5</v>
      </c>
      <c r="AK37" s="11">
        <v>30.8</v>
      </c>
      <c r="AL37" s="11">
        <v>32.4</v>
      </c>
      <c r="AM37" s="11">
        <v>34.4</v>
      </c>
      <c r="AN37" s="11">
        <v>37.1</v>
      </c>
      <c r="AO37" s="11">
        <v>40.9</v>
      </c>
      <c r="AP37" s="11">
        <v>45.1</v>
      </c>
      <c r="AQ37" s="11">
        <v>50</v>
      </c>
      <c r="AR37" s="11">
        <v>55.7</v>
      </c>
    </row>
    <row r="38" spans="1:44" s="10" customFormat="1" x14ac:dyDescent="0.25">
      <c r="A38" s="32">
        <v>29</v>
      </c>
      <c r="B38" s="10" t="s">
        <v>188</v>
      </c>
      <c r="C38" s="10" t="s">
        <v>187</v>
      </c>
      <c r="D38" s="11" t="s">
        <v>242</v>
      </c>
      <c r="E38" s="11" t="s">
        <v>242</v>
      </c>
      <c r="F38" s="11" t="s">
        <v>242</v>
      </c>
      <c r="G38" s="11" t="s">
        <v>242</v>
      </c>
      <c r="H38" s="11" t="s">
        <v>242</v>
      </c>
      <c r="I38" s="11" t="s">
        <v>242</v>
      </c>
      <c r="J38" s="11" t="s">
        <v>242</v>
      </c>
      <c r="K38" s="11" t="s">
        <v>242</v>
      </c>
      <c r="L38" s="11" t="s">
        <v>242</v>
      </c>
      <c r="M38" s="11" t="s">
        <v>242</v>
      </c>
      <c r="N38" s="11" t="s">
        <v>242</v>
      </c>
      <c r="O38" s="11" t="s">
        <v>242</v>
      </c>
      <c r="P38" s="11" t="s">
        <v>242</v>
      </c>
      <c r="Q38" s="11" t="s">
        <v>242</v>
      </c>
      <c r="R38" s="11" t="s">
        <v>242</v>
      </c>
      <c r="S38" s="11" t="s">
        <v>242</v>
      </c>
      <c r="T38" s="11" t="s">
        <v>242</v>
      </c>
      <c r="U38" s="11" t="s">
        <v>242</v>
      </c>
      <c r="V38" s="11" t="s">
        <v>242</v>
      </c>
      <c r="W38" s="11" t="s">
        <v>242</v>
      </c>
      <c r="X38" s="11" t="s">
        <v>242</v>
      </c>
      <c r="Y38" s="11" t="s">
        <v>242</v>
      </c>
      <c r="Z38" s="11" t="s">
        <v>242</v>
      </c>
      <c r="AA38" s="11" t="s">
        <v>242</v>
      </c>
      <c r="AB38" s="11" t="s">
        <v>242</v>
      </c>
      <c r="AC38" s="11" t="s">
        <v>242</v>
      </c>
      <c r="AD38" s="11">
        <v>0</v>
      </c>
      <c r="AE38" s="11">
        <v>0</v>
      </c>
      <c r="AF38" s="11">
        <v>0</v>
      </c>
      <c r="AG38" s="11">
        <v>0</v>
      </c>
      <c r="AH38" s="11">
        <v>0</v>
      </c>
      <c r="AI38" s="11">
        <v>-0.1</v>
      </c>
      <c r="AJ38" s="11">
        <v>-0.1</v>
      </c>
      <c r="AK38" s="11">
        <v>-0.1</v>
      </c>
      <c r="AL38" s="11">
        <v>-0.1</v>
      </c>
      <c r="AM38" s="11">
        <v>-0.1</v>
      </c>
      <c r="AN38" s="11">
        <v>-0.1</v>
      </c>
      <c r="AO38" s="11">
        <v>-0.1</v>
      </c>
      <c r="AP38" s="11">
        <v>-0.1</v>
      </c>
      <c r="AQ38" s="11">
        <v>-0.1</v>
      </c>
      <c r="AR38" s="11">
        <v>-0.1</v>
      </c>
    </row>
    <row r="39" spans="1:44" s="8" customFormat="1" x14ac:dyDescent="0.25">
      <c r="A39" s="33"/>
      <c r="B39" s="8" t="s">
        <v>186</v>
      </c>
      <c r="C39" s="8" t="s">
        <v>185</v>
      </c>
      <c r="D39" s="9"/>
      <c r="E39" s="9"/>
      <c r="F39" s="9"/>
      <c r="G39" s="9"/>
      <c r="H39" s="9"/>
      <c r="I39" s="9"/>
      <c r="J39" s="9"/>
      <c r="K39" s="9"/>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row>
    <row r="40" spans="1:44" s="10" customFormat="1" x14ac:dyDescent="0.25">
      <c r="A40" s="32">
        <v>30</v>
      </c>
      <c r="B40" s="10" t="s">
        <v>184</v>
      </c>
      <c r="C40" s="10" t="s">
        <v>183</v>
      </c>
      <c r="D40" s="11">
        <v>14</v>
      </c>
      <c r="E40" s="11">
        <v>10.9</v>
      </c>
      <c r="F40" s="11">
        <v>8.3000000000000007</v>
      </c>
      <c r="G40" s="11">
        <v>5</v>
      </c>
      <c r="H40" s="11">
        <v>5.3</v>
      </c>
      <c r="I40" s="11">
        <v>7</v>
      </c>
      <c r="J40" s="11">
        <v>10.1</v>
      </c>
      <c r="K40" s="11">
        <v>10.4</v>
      </c>
      <c r="L40" s="11">
        <v>12.5</v>
      </c>
      <c r="M40" s="11">
        <v>10.6</v>
      </c>
      <c r="N40" s="11">
        <v>11.1</v>
      </c>
      <c r="O40" s="11">
        <v>12.2</v>
      </c>
      <c r="P40" s="11">
        <v>16.7</v>
      </c>
      <c r="Q40" s="11">
        <v>23.3</v>
      </c>
      <c r="R40" s="11">
        <v>28.2</v>
      </c>
      <c r="S40" s="11">
        <v>29.3</v>
      </c>
      <c r="T40" s="11">
        <v>30.8</v>
      </c>
      <c r="U40" s="11">
        <v>35.700000000000003</v>
      </c>
      <c r="V40" s="11">
        <v>34.6</v>
      </c>
      <c r="W40" s="11">
        <v>39.299999999999997</v>
      </c>
      <c r="X40" s="11">
        <v>34.700000000000003</v>
      </c>
      <c r="Y40" s="11">
        <v>37.5</v>
      </c>
      <c r="Z40" s="11">
        <v>42.6</v>
      </c>
      <c r="AA40" s="11">
        <v>43</v>
      </c>
      <c r="AB40" s="11">
        <v>42</v>
      </c>
      <c r="AC40" s="11">
        <v>42.3</v>
      </c>
      <c r="AD40" s="11">
        <v>44.3</v>
      </c>
      <c r="AE40" s="11">
        <v>45.8</v>
      </c>
      <c r="AF40" s="11">
        <v>47.8</v>
      </c>
      <c r="AG40" s="11">
        <v>50.2</v>
      </c>
      <c r="AH40" s="11">
        <v>50.3</v>
      </c>
      <c r="AI40" s="11">
        <v>50.6</v>
      </c>
      <c r="AJ40" s="11">
        <v>53.2</v>
      </c>
      <c r="AK40" s="11">
        <v>55.2</v>
      </c>
      <c r="AL40" s="11">
        <v>56.4</v>
      </c>
      <c r="AM40" s="11">
        <v>59.1</v>
      </c>
      <c r="AN40" s="11">
        <v>63.7</v>
      </c>
      <c r="AO40" s="11">
        <v>67.900000000000006</v>
      </c>
      <c r="AP40" s="11">
        <v>69.5</v>
      </c>
      <c r="AQ40" s="11">
        <v>73.8</v>
      </c>
      <c r="AR40" s="11">
        <v>77</v>
      </c>
    </row>
    <row r="41" spans="1:44" s="10" customFormat="1" x14ac:dyDescent="0.25">
      <c r="A41" s="32">
        <v>31</v>
      </c>
      <c r="B41" s="10" t="s">
        <v>182</v>
      </c>
      <c r="C41" s="10" t="s">
        <v>181</v>
      </c>
      <c r="D41" s="11">
        <v>5.7</v>
      </c>
      <c r="E41" s="11">
        <v>3.9</v>
      </c>
      <c r="F41" s="11">
        <v>3</v>
      </c>
      <c r="G41" s="11">
        <v>1.8</v>
      </c>
      <c r="H41" s="11">
        <v>2.2000000000000002</v>
      </c>
      <c r="I41" s="11">
        <v>2.6</v>
      </c>
      <c r="J41" s="11">
        <v>4.9000000000000004</v>
      </c>
      <c r="K41" s="11">
        <v>3.9</v>
      </c>
      <c r="L41" s="11">
        <v>5.6</v>
      </c>
      <c r="M41" s="11">
        <v>4</v>
      </c>
      <c r="N41" s="11">
        <v>4</v>
      </c>
      <c r="O41" s="11">
        <v>4.0999999999999996</v>
      </c>
      <c r="P41" s="11">
        <v>6</v>
      </c>
      <c r="Q41" s="11">
        <v>9.6999999999999993</v>
      </c>
      <c r="R41" s="11">
        <v>11.5</v>
      </c>
      <c r="S41" s="11">
        <v>11.4</v>
      </c>
      <c r="T41" s="11">
        <v>11.8</v>
      </c>
      <c r="U41" s="11">
        <v>14.2</v>
      </c>
      <c r="V41" s="11">
        <v>14.3</v>
      </c>
      <c r="W41" s="11">
        <v>16.7</v>
      </c>
      <c r="X41" s="11">
        <v>12</v>
      </c>
      <c r="Y41" s="11">
        <v>12.9</v>
      </c>
      <c r="Z41" s="11">
        <v>15.3</v>
      </c>
      <c r="AA41" s="11">
        <v>14.3</v>
      </c>
      <c r="AB41" s="11">
        <v>12.2</v>
      </c>
      <c r="AC41" s="11">
        <v>11.7</v>
      </c>
      <c r="AD41" s="11">
        <v>10.7</v>
      </c>
      <c r="AE41" s="11">
        <v>10.6</v>
      </c>
      <c r="AF41" s="11">
        <v>10.6</v>
      </c>
      <c r="AG41" s="11">
        <v>12.4</v>
      </c>
      <c r="AH41" s="11">
        <v>10</v>
      </c>
      <c r="AI41" s="11">
        <v>10.6</v>
      </c>
      <c r="AJ41" s="11">
        <v>11.2</v>
      </c>
      <c r="AK41" s="11">
        <v>11.2</v>
      </c>
      <c r="AL41" s="11">
        <v>11</v>
      </c>
      <c r="AM41" s="11">
        <v>9.8000000000000007</v>
      </c>
      <c r="AN41" s="11">
        <v>12</v>
      </c>
      <c r="AO41" s="11">
        <v>13</v>
      </c>
      <c r="AP41" s="11">
        <v>11.6</v>
      </c>
      <c r="AQ41" s="11">
        <v>11.7</v>
      </c>
      <c r="AR41" s="11">
        <v>12.8</v>
      </c>
    </row>
    <row r="42" spans="1:44" s="10" customFormat="1" x14ac:dyDescent="0.25">
      <c r="A42" s="32">
        <v>32</v>
      </c>
      <c r="B42" s="10" t="s">
        <v>180</v>
      </c>
      <c r="C42" s="10" t="s">
        <v>179</v>
      </c>
      <c r="D42" s="11">
        <v>5.7</v>
      </c>
      <c r="E42" s="11">
        <v>3.9</v>
      </c>
      <c r="F42" s="11">
        <v>3</v>
      </c>
      <c r="G42" s="11">
        <v>1.7</v>
      </c>
      <c r="H42" s="11">
        <v>2.2000000000000002</v>
      </c>
      <c r="I42" s="11">
        <v>2.6</v>
      </c>
      <c r="J42" s="11">
        <v>4.9000000000000004</v>
      </c>
      <c r="K42" s="11">
        <v>4</v>
      </c>
      <c r="L42" s="11">
        <v>5.7</v>
      </c>
      <c r="M42" s="11">
        <v>4.0999999999999996</v>
      </c>
      <c r="N42" s="11">
        <v>4</v>
      </c>
      <c r="O42" s="11">
        <v>4.0999999999999996</v>
      </c>
      <c r="P42" s="11">
        <v>6.1</v>
      </c>
      <c r="Q42" s="11">
        <v>9.8000000000000007</v>
      </c>
      <c r="R42" s="11">
        <v>11.7</v>
      </c>
      <c r="S42" s="11">
        <v>11.6</v>
      </c>
      <c r="T42" s="11">
        <v>12</v>
      </c>
      <c r="U42" s="11">
        <v>14.4</v>
      </c>
      <c r="V42" s="11">
        <v>14.6</v>
      </c>
      <c r="W42" s="11">
        <v>17.100000000000001</v>
      </c>
      <c r="X42" s="11">
        <v>12.4</v>
      </c>
      <c r="Y42" s="11">
        <v>13.3</v>
      </c>
      <c r="Z42" s="11">
        <v>15.8</v>
      </c>
      <c r="AA42" s="11">
        <v>14.9</v>
      </c>
      <c r="AB42" s="11">
        <v>12.7</v>
      </c>
      <c r="AC42" s="11">
        <v>12.2</v>
      </c>
      <c r="AD42" s="11">
        <v>11.2</v>
      </c>
      <c r="AE42" s="11">
        <v>11.1</v>
      </c>
      <c r="AF42" s="11">
        <v>11.1</v>
      </c>
      <c r="AG42" s="11">
        <v>13</v>
      </c>
      <c r="AH42" s="11">
        <v>10.7</v>
      </c>
      <c r="AI42" s="11">
        <v>11.2</v>
      </c>
      <c r="AJ42" s="11">
        <v>11.8</v>
      </c>
      <c r="AK42" s="11">
        <v>11.7</v>
      </c>
      <c r="AL42" s="11">
        <v>11.5</v>
      </c>
      <c r="AM42" s="11">
        <v>10.3</v>
      </c>
      <c r="AN42" s="11">
        <v>12.5</v>
      </c>
      <c r="AO42" s="11">
        <v>13.6</v>
      </c>
      <c r="AP42" s="11">
        <v>12.3</v>
      </c>
      <c r="AQ42" s="11">
        <v>12.3</v>
      </c>
      <c r="AR42" s="11">
        <v>13.6</v>
      </c>
    </row>
    <row r="43" spans="1:44" s="10" customFormat="1" x14ac:dyDescent="0.25">
      <c r="A43" s="32">
        <v>33</v>
      </c>
      <c r="B43" s="10" t="s">
        <v>174</v>
      </c>
      <c r="C43" s="10" t="s">
        <v>128</v>
      </c>
      <c r="D43" s="11">
        <v>-0.1</v>
      </c>
      <c r="E43" s="11">
        <v>0</v>
      </c>
      <c r="F43" s="11">
        <v>0</v>
      </c>
      <c r="G43" s="11">
        <v>0</v>
      </c>
      <c r="H43" s="11">
        <v>0</v>
      </c>
      <c r="I43" s="11">
        <v>0</v>
      </c>
      <c r="J43" s="11">
        <v>0</v>
      </c>
      <c r="K43" s="11">
        <v>0</v>
      </c>
      <c r="L43" s="11">
        <v>0</v>
      </c>
      <c r="M43" s="11">
        <v>0</v>
      </c>
      <c r="N43" s="11">
        <v>0</v>
      </c>
      <c r="O43" s="11">
        <v>0</v>
      </c>
      <c r="P43" s="11">
        <v>-0.1</v>
      </c>
      <c r="Q43" s="11">
        <v>-0.1</v>
      </c>
      <c r="R43" s="11">
        <v>-0.2</v>
      </c>
      <c r="S43" s="11">
        <v>-0.2</v>
      </c>
      <c r="T43" s="11">
        <v>-0.2</v>
      </c>
      <c r="U43" s="11">
        <v>-0.2</v>
      </c>
      <c r="V43" s="11">
        <v>-0.3</v>
      </c>
      <c r="W43" s="11">
        <v>-0.4</v>
      </c>
      <c r="X43" s="11">
        <v>-0.4</v>
      </c>
      <c r="Y43" s="11">
        <v>-0.4</v>
      </c>
      <c r="Z43" s="11">
        <v>-0.5</v>
      </c>
      <c r="AA43" s="11">
        <v>-0.6</v>
      </c>
      <c r="AB43" s="11">
        <v>-0.5</v>
      </c>
      <c r="AC43" s="11">
        <v>-0.5</v>
      </c>
      <c r="AD43" s="11">
        <v>-0.4</v>
      </c>
      <c r="AE43" s="11">
        <v>-0.5</v>
      </c>
      <c r="AF43" s="11">
        <v>-0.6</v>
      </c>
      <c r="AG43" s="11">
        <v>-0.6</v>
      </c>
      <c r="AH43" s="11">
        <v>-0.6</v>
      </c>
      <c r="AI43" s="11">
        <v>-0.6</v>
      </c>
      <c r="AJ43" s="11">
        <v>-0.5</v>
      </c>
      <c r="AK43" s="11">
        <v>-0.5</v>
      </c>
      <c r="AL43" s="11">
        <v>-0.5</v>
      </c>
      <c r="AM43" s="11">
        <v>-0.5</v>
      </c>
      <c r="AN43" s="11">
        <v>-0.5</v>
      </c>
      <c r="AO43" s="11">
        <v>-0.6</v>
      </c>
      <c r="AP43" s="11">
        <v>-0.6</v>
      </c>
      <c r="AQ43" s="11">
        <v>-0.7</v>
      </c>
      <c r="AR43" s="11">
        <v>-0.8</v>
      </c>
    </row>
    <row r="44" spans="1:44" s="10" customFormat="1" x14ac:dyDescent="0.25">
      <c r="A44" s="32">
        <v>34</v>
      </c>
      <c r="B44" s="10" t="s">
        <v>178</v>
      </c>
      <c r="C44" s="10" t="s">
        <v>177</v>
      </c>
      <c r="D44" s="11">
        <v>8.4</v>
      </c>
      <c r="E44" s="11">
        <v>7</v>
      </c>
      <c r="F44" s="11">
        <v>5.3</v>
      </c>
      <c r="G44" s="11">
        <v>3.3</v>
      </c>
      <c r="H44" s="11">
        <v>3</v>
      </c>
      <c r="I44" s="11">
        <v>4.4000000000000004</v>
      </c>
      <c r="J44" s="11">
        <v>5.2</v>
      </c>
      <c r="K44" s="11">
        <v>6.4</v>
      </c>
      <c r="L44" s="11">
        <v>6.9</v>
      </c>
      <c r="M44" s="11">
        <v>6.6</v>
      </c>
      <c r="N44" s="11">
        <v>7.1</v>
      </c>
      <c r="O44" s="11">
        <v>8.1999999999999993</v>
      </c>
      <c r="P44" s="11">
        <v>10.6</v>
      </c>
      <c r="Q44" s="11">
        <v>13.7</v>
      </c>
      <c r="R44" s="11">
        <v>16.7</v>
      </c>
      <c r="S44" s="11">
        <v>17.899999999999999</v>
      </c>
      <c r="T44" s="11">
        <v>19</v>
      </c>
      <c r="U44" s="11">
        <v>21.5</v>
      </c>
      <c r="V44" s="11">
        <v>20.2</v>
      </c>
      <c r="W44" s="11">
        <v>22.6</v>
      </c>
      <c r="X44" s="11">
        <v>22.7</v>
      </c>
      <c r="Y44" s="11">
        <v>24.6</v>
      </c>
      <c r="Z44" s="11">
        <v>27.3</v>
      </c>
      <c r="AA44" s="11">
        <v>28.7</v>
      </c>
      <c r="AB44" s="11">
        <v>29.8</v>
      </c>
      <c r="AC44" s="11">
        <v>30.5</v>
      </c>
      <c r="AD44" s="11">
        <v>33.6</v>
      </c>
      <c r="AE44" s="11">
        <v>35.200000000000003</v>
      </c>
      <c r="AF44" s="11">
        <v>37.200000000000003</v>
      </c>
      <c r="AG44" s="11">
        <v>37.700000000000003</v>
      </c>
      <c r="AH44" s="11">
        <v>40.299999999999997</v>
      </c>
      <c r="AI44" s="11">
        <v>39.9</v>
      </c>
      <c r="AJ44" s="11">
        <v>42</v>
      </c>
      <c r="AK44" s="11">
        <v>44</v>
      </c>
      <c r="AL44" s="11">
        <v>45.4</v>
      </c>
      <c r="AM44" s="11">
        <v>49.4</v>
      </c>
      <c r="AN44" s="11">
        <v>51.6</v>
      </c>
      <c r="AO44" s="11">
        <v>54.9</v>
      </c>
      <c r="AP44" s="11">
        <v>57.8</v>
      </c>
      <c r="AQ44" s="11">
        <v>62.2</v>
      </c>
      <c r="AR44" s="11">
        <v>64.2</v>
      </c>
    </row>
    <row r="45" spans="1:44" s="10" customFormat="1" x14ac:dyDescent="0.25">
      <c r="A45" s="32">
        <v>35</v>
      </c>
      <c r="B45" s="10" t="s">
        <v>176</v>
      </c>
      <c r="C45" s="10" t="s">
        <v>175</v>
      </c>
      <c r="D45" s="11">
        <v>9</v>
      </c>
      <c r="E45" s="11">
        <v>7</v>
      </c>
      <c r="F45" s="11">
        <v>5.3</v>
      </c>
      <c r="G45" s="11">
        <v>3.5</v>
      </c>
      <c r="H45" s="11">
        <v>4</v>
      </c>
      <c r="I45" s="11">
        <v>4.9000000000000004</v>
      </c>
      <c r="J45" s="11">
        <v>5.7</v>
      </c>
      <c r="K45" s="11">
        <v>6.9</v>
      </c>
      <c r="L45" s="11">
        <v>7.4</v>
      </c>
      <c r="M45" s="11">
        <v>6.8</v>
      </c>
      <c r="N45" s="11">
        <v>7.7</v>
      </c>
      <c r="O45" s="11">
        <v>8.6999999999999993</v>
      </c>
      <c r="P45" s="11">
        <v>11.7</v>
      </c>
      <c r="Q45" s="11">
        <v>14.5</v>
      </c>
      <c r="R45" s="11">
        <v>17.2</v>
      </c>
      <c r="S45" s="11">
        <v>18.3</v>
      </c>
      <c r="T45" s="11">
        <v>19.399999999999999</v>
      </c>
      <c r="U45" s="11">
        <v>23.5</v>
      </c>
      <c r="V45" s="11">
        <v>22</v>
      </c>
      <c r="W45" s="11">
        <v>23.3</v>
      </c>
      <c r="X45" s="11">
        <v>22.3</v>
      </c>
      <c r="Y45" s="11">
        <v>25.8</v>
      </c>
      <c r="Z45" s="11">
        <v>27.8</v>
      </c>
      <c r="AA45" s="11">
        <v>28.6</v>
      </c>
      <c r="AB45" s="11">
        <v>30</v>
      </c>
      <c r="AC45" s="11">
        <v>30.5</v>
      </c>
      <c r="AD45" s="11">
        <v>33.799999999999997</v>
      </c>
      <c r="AE45" s="11">
        <v>35.6</v>
      </c>
      <c r="AF45" s="11">
        <v>37.5</v>
      </c>
      <c r="AG45" s="11">
        <v>37.9</v>
      </c>
      <c r="AH45" s="11">
        <v>40.5</v>
      </c>
      <c r="AI45" s="11">
        <v>40.1</v>
      </c>
      <c r="AJ45" s="11">
        <v>42.2</v>
      </c>
      <c r="AK45" s="11">
        <v>44.2</v>
      </c>
      <c r="AL45" s="11">
        <v>45.5</v>
      </c>
      <c r="AM45" s="11">
        <v>49.4</v>
      </c>
      <c r="AN45" s="11">
        <v>52.1</v>
      </c>
      <c r="AO45" s="11">
        <v>55.6</v>
      </c>
      <c r="AP45" s="11">
        <v>58.6</v>
      </c>
      <c r="AQ45" s="11">
        <v>63</v>
      </c>
      <c r="AR45" s="11">
        <v>65</v>
      </c>
    </row>
    <row r="46" spans="1:44" s="10" customFormat="1" x14ac:dyDescent="0.25">
      <c r="A46" s="32">
        <v>36</v>
      </c>
      <c r="B46" s="10" t="s">
        <v>154</v>
      </c>
      <c r="C46" s="10" t="s">
        <v>126</v>
      </c>
      <c r="D46" s="11">
        <v>0.1</v>
      </c>
      <c r="E46" s="11">
        <v>0.8</v>
      </c>
      <c r="F46" s="11">
        <v>0.6</v>
      </c>
      <c r="G46" s="11">
        <v>0.3</v>
      </c>
      <c r="H46" s="11">
        <v>-0.5</v>
      </c>
      <c r="I46" s="11">
        <v>-0.1</v>
      </c>
      <c r="J46" s="11">
        <v>-0.1</v>
      </c>
      <c r="K46" s="11">
        <v>-0.1</v>
      </c>
      <c r="L46" s="11">
        <v>0</v>
      </c>
      <c r="M46" s="11">
        <v>0.2</v>
      </c>
      <c r="N46" s="11">
        <v>-0.2</v>
      </c>
      <c r="O46" s="11">
        <v>0</v>
      </c>
      <c r="P46" s="11">
        <v>-0.6</v>
      </c>
      <c r="Q46" s="11">
        <v>-0.4</v>
      </c>
      <c r="R46" s="11">
        <v>-0.2</v>
      </c>
      <c r="S46" s="11">
        <v>-0.1</v>
      </c>
      <c r="T46" s="11">
        <v>-0.1</v>
      </c>
      <c r="U46" s="11">
        <v>-1.7</v>
      </c>
      <c r="V46" s="11">
        <v>-1.5</v>
      </c>
      <c r="W46" s="11">
        <v>-0.4</v>
      </c>
      <c r="X46" s="11">
        <v>0.5</v>
      </c>
      <c r="Y46" s="11">
        <v>-1.1000000000000001</v>
      </c>
      <c r="Z46" s="11">
        <v>-0.3</v>
      </c>
      <c r="AA46" s="11">
        <v>0.2</v>
      </c>
      <c r="AB46" s="11">
        <v>-0.2</v>
      </c>
      <c r="AC46" s="11">
        <v>0</v>
      </c>
      <c r="AD46" s="11">
        <v>-0.2</v>
      </c>
      <c r="AE46" s="11">
        <v>-0.5</v>
      </c>
      <c r="AF46" s="11">
        <v>-0.3</v>
      </c>
      <c r="AG46" s="11">
        <v>-0.1</v>
      </c>
      <c r="AH46" s="11">
        <v>0</v>
      </c>
      <c r="AI46" s="11">
        <v>0</v>
      </c>
      <c r="AJ46" s="11">
        <v>0</v>
      </c>
      <c r="AK46" s="11">
        <v>0</v>
      </c>
      <c r="AL46" s="11">
        <v>0</v>
      </c>
      <c r="AM46" s="11">
        <v>-0.1</v>
      </c>
      <c r="AN46" s="11">
        <v>-0.2</v>
      </c>
      <c r="AO46" s="11">
        <v>-0.2</v>
      </c>
      <c r="AP46" s="11">
        <v>-0.2</v>
      </c>
      <c r="AQ46" s="11">
        <v>-0.4</v>
      </c>
      <c r="AR46" s="11">
        <v>-0.5</v>
      </c>
    </row>
    <row r="47" spans="1:44" s="10" customFormat="1" x14ac:dyDescent="0.25">
      <c r="A47" s="32">
        <v>37</v>
      </c>
      <c r="B47" s="10" t="s">
        <v>174</v>
      </c>
      <c r="C47" s="10" t="s">
        <v>127</v>
      </c>
      <c r="D47" s="11">
        <v>-0.8</v>
      </c>
      <c r="E47" s="11">
        <v>-0.8</v>
      </c>
      <c r="F47" s="11">
        <v>-0.7</v>
      </c>
      <c r="G47" s="11">
        <v>-0.5</v>
      </c>
      <c r="H47" s="11">
        <v>-0.4</v>
      </c>
      <c r="I47" s="11">
        <v>-0.4</v>
      </c>
      <c r="J47" s="11">
        <v>-0.4</v>
      </c>
      <c r="K47" s="11">
        <v>-0.4</v>
      </c>
      <c r="L47" s="11">
        <v>-0.5</v>
      </c>
      <c r="M47" s="11">
        <v>-0.5</v>
      </c>
      <c r="N47" s="11">
        <v>-0.4</v>
      </c>
      <c r="O47" s="11">
        <v>-0.4</v>
      </c>
      <c r="P47" s="11">
        <v>-0.5</v>
      </c>
      <c r="Q47" s="11">
        <v>-0.5</v>
      </c>
      <c r="R47" s="11">
        <v>-0.4</v>
      </c>
      <c r="S47" s="11">
        <v>-0.4</v>
      </c>
      <c r="T47" s="11">
        <v>-0.3</v>
      </c>
      <c r="U47" s="11">
        <v>-0.3</v>
      </c>
      <c r="V47" s="11">
        <v>-0.3</v>
      </c>
      <c r="W47" s="11">
        <v>-0.3</v>
      </c>
      <c r="X47" s="11">
        <v>-0.1</v>
      </c>
      <c r="Y47" s="11">
        <v>-0.1</v>
      </c>
      <c r="Z47" s="11">
        <v>-0.2</v>
      </c>
      <c r="AA47" s="11">
        <v>-0.1</v>
      </c>
      <c r="AB47" s="11">
        <v>0</v>
      </c>
      <c r="AC47" s="11">
        <v>0</v>
      </c>
      <c r="AD47" s="11">
        <v>0</v>
      </c>
      <c r="AE47" s="11">
        <v>0.1</v>
      </c>
      <c r="AF47" s="11">
        <v>0</v>
      </c>
      <c r="AG47" s="11">
        <v>-0.1</v>
      </c>
      <c r="AH47" s="11">
        <v>-0.2</v>
      </c>
      <c r="AI47" s="11">
        <v>-0.2</v>
      </c>
      <c r="AJ47" s="11">
        <v>-0.3</v>
      </c>
      <c r="AK47" s="11">
        <v>-0.1</v>
      </c>
      <c r="AL47" s="11">
        <v>0</v>
      </c>
      <c r="AM47" s="11">
        <v>0</v>
      </c>
      <c r="AN47" s="11">
        <v>-0.3</v>
      </c>
      <c r="AO47" s="11">
        <v>-0.5</v>
      </c>
      <c r="AP47" s="11">
        <v>-0.5</v>
      </c>
      <c r="AQ47" s="11">
        <v>-0.4</v>
      </c>
      <c r="AR47" s="11">
        <v>-0.4</v>
      </c>
    </row>
    <row r="48" spans="1:44" s="10" customFormat="1" x14ac:dyDescent="0.25">
      <c r="A48" s="32">
        <v>38</v>
      </c>
      <c r="B48" s="10" t="s">
        <v>173</v>
      </c>
      <c r="C48" s="10" t="s">
        <v>172</v>
      </c>
      <c r="D48" s="11">
        <v>6.1</v>
      </c>
      <c r="E48" s="11">
        <v>5.4</v>
      </c>
      <c r="F48" s="11">
        <v>4.4000000000000004</v>
      </c>
      <c r="G48" s="11">
        <v>3.6</v>
      </c>
      <c r="H48" s="11">
        <v>2.9</v>
      </c>
      <c r="I48" s="11">
        <v>2.5</v>
      </c>
      <c r="J48" s="11">
        <v>2.6</v>
      </c>
      <c r="K48" s="11">
        <v>2.7</v>
      </c>
      <c r="L48" s="11">
        <v>3</v>
      </c>
      <c r="M48" s="11">
        <v>3.5</v>
      </c>
      <c r="N48" s="11">
        <v>3.7</v>
      </c>
      <c r="O48" s="11">
        <v>3.8</v>
      </c>
      <c r="P48" s="11">
        <v>4.4000000000000004</v>
      </c>
      <c r="Q48" s="11">
        <v>5.5</v>
      </c>
      <c r="R48" s="11">
        <v>6</v>
      </c>
      <c r="S48" s="11">
        <v>6.3</v>
      </c>
      <c r="T48" s="11">
        <v>6.6</v>
      </c>
      <c r="U48" s="11">
        <v>6.9</v>
      </c>
      <c r="V48" s="11">
        <v>6.9</v>
      </c>
      <c r="W48" s="11">
        <v>7.5</v>
      </c>
      <c r="X48" s="11">
        <v>7.8</v>
      </c>
      <c r="Y48" s="11">
        <v>8.8000000000000007</v>
      </c>
      <c r="Z48" s="11">
        <v>9.6999999999999993</v>
      </c>
      <c r="AA48" s="11">
        <v>10.8</v>
      </c>
      <c r="AB48" s="11">
        <v>12</v>
      </c>
      <c r="AC48" s="11">
        <v>13.1</v>
      </c>
      <c r="AD48" s="11">
        <v>13.4</v>
      </c>
      <c r="AE48" s="11">
        <v>13.7</v>
      </c>
      <c r="AF48" s="11">
        <v>14.1</v>
      </c>
      <c r="AG48" s="11">
        <v>14.8</v>
      </c>
      <c r="AH48" s="11">
        <v>15.6</v>
      </c>
      <c r="AI48" s="11">
        <v>16.5</v>
      </c>
      <c r="AJ48" s="11">
        <v>17.2</v>
      </c>
      <c r="AK48" s="11">
        <v>18</v>
      </c>
      <c r="AL48" s="11">
        <v>18.7</v>
      </c>
      <c r="AM48" s="11">
        <v>18.8</v>
      </c>
      <c r="AN48" s="11">
        <v>19.3</v>
      </c>
      <c r="AO48" s="11">
        <v>19.899999999999999</v>
      </c>
      <c r="AP48" s="11">
        <v>20.3</v>
      </c>
      <c r="AQ48" s="11">
        <v>20.100000000000001</v>
      </c>
      <c r="AR48" s="11">
        <v>20.399999999999999</v>
      </c>
    </row>
    <row r="49" spans="1:44" s="10" customFormat="1" x14ac:dyDescent="0.25">
      <c r="A49" s="32">
        <v>39</v>
      </c>
      <c r="B49" s="10" t="s">
        <v>171</v>
      </c>
      <c r="C49" s="10" t="s">
        <v>170</v>
      </c>
      <c r="D49" s="11">
        <v>6.2</v>
      </c>
      <c r="E49" s="11">
        <v>5.5</v>
      </c>
      <c r="F49" s="11">
        <v>4.5</v>
      </c>
      <c r="G49" s="11">
        <v>3.6</v>
      </c>
      <c r="H49" s="11">
        <v>2.9</v>
      </c>
      <c r="I49" s="11">
        <v>2.6</v>
      </c>
      <c r="J49" s="11">
        <v>2.6</v>
      </c>
      <c r="K49" s="11">
        <v>2.7</v>
      </c>
      <c r="L49" s="11">
        <v>3.1</v>
      </c>
      <c r="M49" s="11">
        <v>3.6</v>
      </c>
      <c r="N49" s="11">
        <v>3.8</v>
      </c>
      <c r="O49" s="11">
        <v>4</v>
      </c>
      <c r="P49" s="11">
        <v>4.5999999999999996</v>
      </c>
      <c r="Q49" s="11">
        <v>5.6</v>
      </c>
      <c r="R49" s="11">
        <v>6.3</v>
      </c>
      <c r="S49" s="11">
        <v>6.6</v>
      </c>
      <c r="T49" s="11">
        <v>6.9</v>
      </c>
      <c r="U49" s="11">
        <v>7.3</v>
      </c>
      <c r="V49" s="11">
        <v>7.4</v>
      </c>
      <c r="W49" s="11">
        <v>8</v>
      </c>
      <c r="X49" s="11">
        <v>8.3000000000000007</v>
      </c>
      <c r="Y49" s="11">
        <v>9.3000000000000007</v>
      </c>
      <c r="Z49" s="11">
        <v>10.3</v>
      </c>
      <c r="AA49" s="11">
        <v>11.4</v>
      </c>
      <c r="AB49" s="11">
        <v>12.6</v>
      </c>
      <c r="AC49" s="11">
        <v>13.7</v>
      </c>
      <c r="AD49" s="11">
        <v>14</v>
      </c>
      <c r="AE49" s="11">
        <v>14.3</v>
      </c>
      <c r="AF49" s="11">
        <v>14.7</v>
      </c>
      <c r="AG49" s="11">
        <v>15.4</v>
      </c>
      <c r="AH49" s="11">
        <v>16.2</v>
      </c>
      <c r="AI49" s="11">
        <v>17</v>
      </c>
      <c r="AJ49" s="11">
        <v>17.7</v>
      </c>
      <c r="AK49" s="11">
        <v>18.600000000000001</v>
      </c>
      <c r="AL49" s="11">
        <v>19.2</v>
      </c>
      <c r="AM49" s="11">
        <v>19.3</v>
      </c>
      <c r="AN49" s="11">
        <v>19.899999999999999</v>
      </c>
      <c r="AO49" s="11">
        <v>20.5</v>
      </c>
      <c r="AP49" s="11">
        <v>21</v>
      </c>
      <c r="AQ49" s="11">
        <v>20.9</v>
      </c>
      <c r="AR49" s="11">
        <v>21.4</v>
      </c>
    </row>
    <row r="50" spans="1:44" s="10" customFormat="1" x14ac:dyDescent="0.25">
      <c r="A50" s="32">
        <v>40</v>
      </c>
      <c r="B50" s="10" t="s">
        <v>152</v>
      </c>
      <c r="C50" s="10" t="s">
        <v>169</v>
      </c>
      <c r="D50" s="11">
        <v>-0.1</v>
      </c>
      <c r="E50" s="11">
        <v>-0.1</v>
      </c>
      <c r="F50" s="11">
        <v>-0.1</v>
      </c>
      <c r="G50" s="11">
        <v>0</v>
      </c>
      <c r="H50" s="11">
        <v>0</v>
      </c>
      <c r="I50" s="11">
        <v>0</v>
      </c>
      <c r="J50" s="11">
        <v>0</v>
      </c>
      <c r="K50" s="11">
        <v>-0.1</v>
      </c>
      <c r="L50" s="11">
        <v>-0.1</v>
      </c>
      <c r="M50" s="11">
        <v>-0.1</v>
      </c>
      <c r="N50" s="11">
        <v>-0.1</v>
      </c>
      <c r="O50" s="11">
        <v>-0.1</v>
      </c>
      <c r="P50" s="11">
        <v>-0.2</v>
      </c>
      <c r="Q50" s="11">
        <v>-0.2</v>
      </c>
      <c r="R50" s="11">
        <v>-0.2</v>
      </c>
      <c r="S50" s="11">
        <v>-0.3</v>
      </c>
      <c r="T50" s="11">
        <v>-0.3</v>
      </c>
      <c r="U50" s="11">
        <v>-0.4</v>
      </c>
      <c r="V50" s="11">
        <v>-0.5</v>
      </c>
      <c r="W50" s="11">
        <v>-0.6</v>
      </c>
      <c r="X50" s="11">
        <v>-0.5</v>
      </c>
      <c r="Y50" s="11">
        <v>-0.6</v>
      </c>
      <c r="Z50" s="11">
        <v>-0.6</v>
      </c>
      <c r="AA50" s="11">
        <v>-0.6</v>
      </c>
      <c r="AB50" s="11">
        <v>-0.6</v>
      </c>
      <c r="AC50" s="11">
        <v>-0.6</v>
      </c>
      <c r="AD50" s="11">
        <v>-0.6</v>
      </c>
      <c r="AE50" s="11">
        <v>-0.6</v>
      </c>
      <c r="AF50" s="11">
        <v>-0.6</v>
      </c>
      <c r="AG50" s="11">
        <v>-0.6</v>
      </c>
      <c r="AH50" s="11">
        <v>-0.6</v>
      </c>
      <c r="AI50" s="11">
        <v>-0.6</v>
      </c>
      <c r="AJ50" s="11">
        <v>-0.5</v>
      </c>
      <c r="AK50" s="11">
        <v>-0.5</v>
      </c>
      <c r="AL50" s="11">
        <v>-0.5</v>
      </c>
      <c r="AM50" s="11">
        <v>-0.5</v>
      </c>
      <c r="AN50" s="11">
        <v>-0.5</v>
      </c>
      <c r="AO50" s="11">
        <v>-0.6</v>
      </c>
      <c r="AP50" s="11">
        <v>-0.7</v>
      </c>
      <c r="AQ50" s="11">
        <v>-0.8</v>
      </c>
      <c r="AR50" s="11">
        <v>-1</v>
      </c>
    </row>
    <row r="51" spans="1:44" s="10" customFormat="1" x14ac:dyDescent="0.25">
      <c r="A51" s="32">
        <v>41</v>
      </c>
      <c r="B51" s="10" t="s">
        <v>168</v>
      </c>
      <c r="C51" s="10" t="s">
        <v>167</v>
      </c>
      <c r="D51" s="11">
        <v>10.8</v>
      </c>
      <c r="E51" s="11">
        <v>7.5</v>
      </c>
      <c r="F51" s="11">
        <v>3</v>
      </c>
      <c r="G51" s="11">
        <v>-0.2</v>
      </c>
      <c r="H51" s="11">
        <v>-0.2</v>
      </c>
      <c r="I51" s="11">
        <v>2.5</v>
      </c>
      <c r="J51" s="11">
        <v>4</v>
      </c>
      <c r="K51" s="11">
        <v>6.2</v>
      </c>
      <c r="L51" s="11">
        <v>7.1</v>
      </c>
      <c r="M51" s="11">
        <v>5</v>
      </c>
      <c r="N51" s="11">
        <v>6.6</v>
      </c>
      <c r="O51" s="11">
        <v>9.9</v>
      </c>
      <c r="P51" s="11">
        <v>15.7</v>
      </c>
      <c r="Q51" s="11">
        <v>20.8</v>
      </c>
      <c r="R51" s="11">
        <v>24.9</v>
      </c>
      <c r="S51" s="11">
        <v>25</v>
      </c>
      <c r="T51" s="11">
        <v>20.5</v>
      </c>
      <c r="U51" s="11">
        <v>18.2</v>
      </c>
      <c r="V51" s="11">
        <v>24.2</v>
      </c>
      <c r="W51" s="11">
        <v>31.4</v>
      </c>
      <c r="X51" s="11">
        <v>29.1</v>
      </c>
      <c r="Y51" s="11">
        <v>36.1</v>
      </c>
      <c r="Z51" s="11">
        <v>41.2</v>
      </c>
      <c r="AA51" s="11">
        <v>39.700000000000003</v>
      </c>
      <c r="AB51" s="11">
        <v>40.299999999999997</v>
      </c>
      <c r="AC51" s="11">
        <v>39.5</v>
      </c>
      <c r="AD51" s="11">
        <v>50.2</v>
      </c>
      <c r="AE51" s="11">
        <v>49.6</v>
      </c>
      <c r="AF51" s="11">
        <v>49.1</v>
      </c>
      <c r="AG51" s="11">
        <v>43.9</v>
      </c>
      <c r="AH51" s="11">
        <v>55.5</v>
      </c>
      <c r="AI51" s="11">
        <v>54.7</v>
      </c>
      <c r="AJ51" s="11">
        <v>55.9</v>
      </c>
      <c r="AK51" s="11">
        <v>64</v>
      </c>
      <c r="AL51" s="11">
        <v>70.5</v>
      </c>
      <c r="AM51" s="11">
        <v>77.7</v>
      </c>
      <c r="AN51" s="11">
        <v>89.3</v>
      </c>
      <c r="AO51" s="11">
        <v>96.1</v>
      </c>
      <c r="AP51" s="11">
        <v>93.9</v>
      </c>
      <c r="AQ51" s="11">
        <v>101.7</v>
      </c>
      <c r="AR51" s="11">
        <v>98.4</v>
      </c>
    </row>
    <row r="52" spans="1:44" s="10" customFormat="1" x14ac:dyDescent="0.25">
      <c r="A52" s="32">
        <v>42</v>
      </c>
      <c r="B52" s="10" t="s">
        <v>166</v>
      </c>
      <c r="C52" s="10" t="s">
        <v>165</v>
      </c>
      <c r="D52" s="11">
        <v>11.4</v>
      </c>
      <c r="E52" s="11">
        <v>7.8</v>
      </c>
      <c r="F52" s="11">
        <v>3</v>
      </c>
      <c r="G52" s="11">
        <v>-0.3</v>
      </c>
      <c r="H52" s="11">
        <v>-0.3</v>
      </c>
      <c r="I52" s="11">
        <v>2.6</v>
      </c>
      <c r="J52" s="11">
        <v>4.0999999999999996</v>
      </c>
      <c r="K52" s="11">
        <v>6.4</v>
      </c>
      <c r="L52" s="11">
        <v>7.6</v>
      </c>
      <c r="M52" s="11">
        <v>5.6</v>
      </c>
      <c r="N52" s="11">
        <v>7.1</v>
      </c>
      <c r="O52" s="11">
        <v>10.4</v>
      </c>
      <c r="P52" s="11">
        <v>16.3</v>
      </c>
      <c r="Q52" s="11">
        <v>21.3</v>
      </c>
      <c r="R52" s="11">
        <v>25.1</v>
      </c>
      <c r="S52" s="11">
        <v>24.5</v>
      </c>
      <c r="T52" s="11">
        <v>19.8</v>
      </c>
      <c r="U52" s="11">
        <v>20.3</v>
      </c>
      <c r="V52" s="11">
        <v>26.7</v>
      </c>
      <c r="W52" s="11">
        <v>34.4</v>
      </c>
      <c r="X52" s="11">
        <v>31.9</v>
      </c>
      <c r="Y52" s="11">
        <v>38.799999999999997</v>
      </c>
      <c r="Z52" s="11">
        <v>44.2</v>
      </c>
      <c r="AA52" s="11">
        <v>42.3</v>
      </c>
      <c r="AB52" s="11">
        <v>42.2</v>
      </c>
      <c r="AC52" s="11">
        <v>40.5</v>
      </c>
      <c r="AD52" s="11">
        <v>49.7</v>
      </c>
      <c r="AE52" s="11">
        <v>49.9</v>
      </c>
      <c r="AF52" s="11">
        <v>49.7</v>
      </c>
      <c r="AG52" s="11">
        <v>44.8</v>
      </c>
      <c r="AH52" s="11">
        <v>55.7</v>
      </c>
      <c r="AI52" s="11">
        <v>53.7</v>
      </c>
      <c r="AJ52" s="11">
        <v>54.2</v>
      </c>
      <c r="AK52" s="11">
        <v>59.2</v>
      </c>
      <c r="AL52" s="11">
        <v>64.5</v>
      </c>
      <c r="AM52" s="11">
        <v>71</v>
      </c>
      <c r="AN52" s="11">
        <v>81.900000000000006</v>
      </c>
      <c r="AO52" s="11">
        <v>88.3</v>
      </c>
      <c r="AP52" s="11">
        <v>86.1</v>
      </c>
      <c r="AQ52" s="11">
        <v>94.3</v>
      </c>
      <c r="AR52" s="11">
        <v>90.8</v>
      </c>
    </row>
    <row r="53" spans="1:44" s="10" customFormat="1" x14ac:dyDescent="0.25">
      <c r="A53" s="32">
        <v>43</v>
      </c>
      <c r="B53" s="10" t="s">
        <v>164</v>
      </c>
      <c r="C53" s="10" t="s">
        <v>163</v>
      </c>
      <c r="D53" s="11">
        <v>10.9</v>
      </c>
      <c r="E53" s="11">
        <v>4.5999999999999996</v>
      </c>
      <c r="F53" s="11">
        <v>0.6</v>
      </c>
      <c r="G53" s="11">
        <v>-1.3</v>
      </c>
      <c r="H53" s="11">
        <v>1.8</v>
      </c>
      <c r="I53" s="11">
        <v>3.2</v>
      </c>
      <c r="J53" s="11">
        <v>4.4000000000000004</v>
      </c>
      <c r="K53" s="11">
        <v>7.1</v>
      </c>
      <c r="L53" s="11">
        <v>7.6</v>
      </c>
      <c r="M53" s="11">
        <v>4.5999999999999996</v>
      </c>
      <c r="N53" s="11">
        <v>7.8</v>
      </c>
      <c r="O53" s="11">
        <v>10.6</v>
      </c>
      <c r="P53" s="11">
        <v>18.8</v>
      </c>
      <c r="Q53" s="11">
        <v>22.5</v>
      </c>
      <c r="R53" s="11">
        <v>25.8</v>
      </c>
      <c r="S53" s="11">
        <v>24.8</v>
      </c>
      <c r="T53" s="11">
        <v>20.399999999999999</v>
      </c>
      <c r="U53" s="11">
        <v>25.6</v>
      </c>
      <c r="V53" s="11">
        <v>32.6</v>
      </c>
      <c r="W53" s="11">
        <v>36.5</v>
      </c>
      <c r="X53" s="11">
        <v>30</v>
      </c>
      <c r="Y53" s="11">
        <v>43.8</v>
      </c>
      <c r="Z53" s="11">
        <v>45.4</v>
      </c>
      <c r="AA53" s="11">
        <v>41.3</v>
      </c>
      <c r="AB53" s="11">
        <v>43.1</v>
      </c>
      <c r="AC53" s="11">
        <v>40.799999999999997</v>
      </c>
      <c r="AD53" s="11">
        <v>51.4</v>
      </c>
      <c r="AE53" s="11">
        <v>52.6</v>
      </c>
      <c r="AF53" s="11">
        <v>51.2</v>
      </c>
      <c r="AG53" s="11">
        <v>45</v>
      </c>
      <c r="AH53" s="11">
        <v>56</v>
      </c>
      <c r="AI53" s="11">
        <v>53.9</v>
      </c>
      <c r="AJ53" s="11">
        <v>53.9</v>
      </c>
      <c r="AK53" s="11">
        <v>59.2</v>
      </c>
      <c r="AL53" s="11">
        <v>64.400000000000006</v>
      </c>
      <c r="AM53" s="11">
        <v>71.400000000000006</v>
      </c>
      <c r="AN53" s="11">
        <v>83.1</v>
      </c>
      <c r="AO53" s="11">
        <v>90.4</v>
      </c>
      <c r="AP53" s="11">
        <v>87.6</v>
      </c>
      <c r="AQ53" s="11">
        <v>97.9</v>
      </c>
      <c r="AR53" s="11">
        <v>96.7</v>
      </c>
    </row>
    <row r="54" spans="1:44" s="10" customFormat="1" x14ac:dyDescent="0.25">
      <c r="A54" s="32">
        <v>44</v>
      </c>
      <c r="B54" s="10" t="s">
        <v>162</v>
      </c>
      <c r="C54" s="10" t="s">
        <v>161</v>
      </c>
      <c r="D54" s="11">
        <v>1.4</v>
      </c>
      <c r="E54" s="11">
        <v>0.8</v>
      </c>
      <c r="F54" s="11">
        <v>0.5</v>
      </c>
      <c r="G54" s="11">
        <v>0.4</v>
      </c>
      <c r="H54" s="11">
        <v>0.5</v>
      </c>
      <c r="I54" s="11">
        <v>0.7</v>
      </c>
      <c r="J54" s="11">
        <v>1</v>
      </c>
      <c r="K54" s="11">
        <v>1.4</v>
      </c>
      <c r="L54" s="11">
        <v>1.5</v>
      </c>
      <c r="M54" s="11">
        <v>1</v>
      </c>
      <c r="N54" s="11">
        <v>1.4</v>
      </c>
      <c r="O54" s="11">
        <v>2.8</v>
      </c>
      <c r="P54" s="11">
        <v>7.6</v>
      </c>
      <c r="Q54" s="11">
        <v>11.4</v>
      </c>
      <c r="R54" s="11">
        <v>14.1</v>
      </c>
      <c r="S54" s="11">
        <v>12.9</v>
      </c>
      <c r="T54" s="11">
        <v>10.7</v>
      </c>
      <c r="U54" s="11">
        <v>9.1</v>
      </c>
      <c r="V54" s="11">
        <v>11.3</v>
      </c>
      <c r="W54" s="11">
        <v>12.4</v>
      </c>
      <c r="X54" s="11">
        <v>10.199999999999999</v>
      </c>
      <c r="Y54" s="11">
        <v>17.899999999999999</v>
      </c>
      <c r="Z54" s="11">
        <v>22.6</v>
      </c>
      <c r="AA54" s="11">
        <v>19.399999999999999</v>
      </c>
      <c r="AB54" s="11">
        <v>20.3</v>
      </c>
      <c r="AC54" s="11">
        <v>17.600000000000001</v>
      </c>
      <c r="AD54" s="11">
        <v>22</v>
      </c>
      <c r="AE54" s="11">
        <v>22</v>
      </c>
      <c r="AF54" s="11">
        <v>21.4</v>
      </c>
      <c r="AG54" s="11">
        <v>19</v>
      </c>
      <c r="AH54" s="11">
        <v>23.7</v>
      </c>
      <c r="AI54" s="11">
        <v>22.8</v>
      </c>
      <c r="AJ54" s="11">
        <v>22.9</v>
      </c>
      <c r="AK54" s="11">
        <v>24.1</v>
      </c>
      <c r="AL54" s="11">
        <v>26.4</v>
      </c>
      <c r="AM54" s="11">
        <v>28.2</v>
      </c>
      <c r="AN54" s="11">
        <v>31.1</v>
      </c>
      <c r="AO54" s="11">
        <v>33.9</v>
      </c>
      <c r="AP54" s="11">
        <v>32.9</v>
      </c>
      <c r="AQ54" s="11">
        <v>39.6</v>
      </c>
      <c r="AR54" s="11">
        <v>40</v>
      </c>
    </row>
    <row r="55" spans="1:44" s="10" customFormat="1" x14ac:dyDescent="0.25">
      <c r="A55" s="32">
        <v>45</v>
      </c>
      <c r="B55" s="10" t="s">
        <v>160</v>
      </c>
      <c r="C55" s="10" t="s">
        <v>159</v>
      </c>
      <c r="D55" s="11">
        <v>9.5</v>
      </c>
      <c r="E55" s="11">
        <v>3.7</v>
      </c>
      <c r="F55" s="11">
        <v>0.1</v>
      </c>
      <c r="G55" s="11">
        <v>-1.7</v>
      </c>
      <c r="H55" s="11">
        <v>1.3</v>
      </c>
      <c r="I55" s="11">
        <v>2.5</v>
      </c>
      <c r="J55" s="11">
        <v>3.4</v>
      </c>
      <c r="K55" s="11">
        <v>5.7</v>
      </c>
      <c r="L55" s="11">
        <v>6.1</v>
      </c>
      <c r="M55" s="11">
        <v>3.6</v>
      </c>
      <c r="N55" s="11">
        <v>6.3</v>
      </c>
      <c r="O55" s="11">
        <v>7.8</v>
      </c>
      <c r="P55" s="11">
        <v>11.2</v>
      </c>
      <c r="Q55" s="11">
        <v>11.1</v>
      </c>
      <c r="R55" s="11">
        <v>11.8</v>
      </c>
      <c r="S55" s="11">
        <v>11.8</v>
      </c>
      <c r="T55" s="11">
        <v>9.6999999999999993</v>
      </c>
      <c r="U55" s="11">
        <v>16.5</v>
      </c>
      <c r="V55" s="11">
        <v>21.4</v>
      </c>
      <c r="W55" s="11">
        <v>24.1</v>
      </c>
      <c r="X55" s="11">
        <v>19.8</v>
      </c>
      <c r="Y55" s="11">
        <v>25.9</v>
      </c>
      <c r="Z55" s="11">
        <v>22.8</v>
      </c>
      <c r="AA55" s="11">
        <v>21.9</v>
      </c>
      <c r="AB55" s="11">
        <v>22.9</v>
      </c>
      <c r="AC55" s="11">
        <v>23.2</v>
      </c>
      <c r="AD55" s="11">
        <v>29.4</v>
      </c>
      <c r="AE55" s="11">
        <v>30.6</v>
      </c>
      <c r="AF55" s="11">
        <v>29.8</v>
      </c>
      <c r="AG55" s="11">
        <v>26.1</v>
      </c>
      <c r="AH55" s="11">
        <v>32.200000000000003</v>
      </c>
      <c r="AI55" s="11">
        <v>31.1</v>
      </c>
      <c r="AJ55" s="11">
        <v>31</v>
      </c>
      <c r="AK55" s="11">
        <v>35.1</v>
      </c>
      <c r="AL55" s="11">
        <v>38</v>
      </c>
      <c r="AM55" s="11">
        <v>43.3</v>
      </c>
      <c r="AN55" s="11">
        <v>52</v>
      </c>
      <c r="AO55" s="11">
        <v>56.5</v>
      </c>
      <c r="AP55" s="11">
        <v>54.7</v>
      </c>
      <c r="AQ55" s="11">
        <v>58.3</v>
      </c>
      <c r="AR55" s="11">
        <v>56.7</v>
      </c>
    </row>
    <row r="56" spans="1:44" s="10" customFormat="1" x14ac:dyDescent="0.25">
      <c r="A56" s="32">
        <v>46</v>
      </c>
      <c r="B56" s="10" t="s">
        <v>158</v>
      </c>
      <c r="C56" s="10" t="s">
        <v>157</v>
      </c>
      <c r="D56" s="11">
        <v>5.8</v>
      </c>
      <c r="E56" s="11">
        <v>5.5</v>
      </c>
      <c r="F56" s="11">
        <v>4.0999999999999996</v>
      </c>
      <c r="G56" s="11">
        <v>2.5</v>
      </c>
      <c r="H56" s="11">
        <v>2</v>
      </c>
      <c r="I56" s="11">
        <v>2.6</v>
      </c>
      <c r="J56" s="11">
        <v>2.8</v>
      </c>
      <c r="K56" s="11">
        <v>4.5</v>
      </c>
      <c r="L56" s="11">
        <v>4.7</v>
      </c>
      <c r="M56" s="11">
        <v>3.2</v>
      </c>
      <c r="N56" s="11">
        <v>3.8</v>
      </c>
      <c r="O56" s="11">
        <v>4</v>
      </c>
      <c r="P56" s="11">
        <v>4.4000000000000004</v>
      </c>
      <c r="Q56" s="11">
        <v>4.3</v>
      </c>
      <c r="R56" s="11">
        <v>4.4000000000000004</v>
      </c>
      <c r="S56" s="11">
        <v>4.5999999999999996</v>
      </c>
      <c r="T56" s="11">
        <v>4.5999999999999996</v>
      </c>
      <c r="U56" s="11">
        <v>5.6</v>
      </c>
      <c r="V56" s="11">
        <v>6.3</v>
      </c>
      <c r="W56" s="11">
        <v>7</v>
      </c>
      <c r="X56" s="11">
        <v>7.2</v>
      </c>
      <c r="Y56" s="11">
        <v>8.8000000000000007</v>
      </c>
      <c r="Z56" s="11">
        <v>8.6</v>
      </c>
      <c r="AA56" s="11">
        <v>8.6</v>
      </c>
      <c r="AB56" s="11">
        <v>8.9</v>
      </c>
      <c r="AC56" s="11">
        <v>9.3000000000000007</v>
      </c>
      <c r="AD56" s="11">
        <v>10.5</v>
      </c>
      <c r="AE56" s="11">
        <v>11.3</v>
      </c>
      <c r="AF56" s="11">
        <v>11.7</v>
      </c>
      <c r="AG56" s="11">
        <v>11.6</v>
      </c>
      <c r="AH56" s="11">
        <v>12.6</v>
      </c>
      <c r="AI56" s="11">
        <v>13.4</v>
      </c>
      <c r="AJ56" s="11">
        <v>13.9</v>
      </c>
      <c r="AK56" s="11">
        <v>15</v>
      </c>
      <c r="AL56" s="11">
        <v>16.2</v>
      </c>
      <c r="AM56" s="11">
        <v>18.2</v>
      </c>
      <c r="AN56" s="11">
        <v>20.2</v>
      </c>
      <c r="AO56" s="11">
        <v>20.7</v>
      </c>
      <c r="AP56" s="11">
        <v>21.5</v>
      </c>
      <c r="AQ56" s="11">
        <v>23.5</v>
      </c>
      <c r="AR56" s="11">
        <v>24.2</v>
      </c>
    </row>
    <row r="57" spans="1:44" s="10" customFormat="1" x14ac:dyDescent="0.25">
      <c r="A57" s="32">
        <v>47</v>
      </c>
      <c r="B57" s="10" t="s">
        <v>156</v>
      </c>
      <c r="C57" s="10" t="s">
        <v>155</v>
      </c>
      <c r="D57" s="11">
        <v>3.7</v>
      </c>
      <c r="E57" s="11">
        <v>-1.8</v>
      </c>
      <c r="F57" s="11">
        <v>-4</v>
      </c>
      <c r="G57" s="11">
        <v>-4.3</v>
      </c>
      <c r="H57" s="11">
        <v>-0.7</v>
      </c>
      <c r="I57" s="11">
        <v>-0.1</v>
      </c>
      <c r="J57" s="11">
        <v>0.6</v>
      </c>
      <c r="K57" s="11">
        <v>1.2</v>
      </c>
      <c r="L57" s="11">
        <v>1.5</v>
      </c>
      <c r="M57" s="11">
        <v>0.4</v>
      </c>
      <c r="N57" s="11">
        <v>2.6</v>
      </c>
      <c r="O57" s="11">
        <v>3.8</v>
      </c>
      <c r="P57" s="11">
        <v>6.7</v>
      </c>
      <c r="Q57" s="11">
        <v>6.8</v>
      </c>
      <c r="R57" s="11">
        <v>7.3</v>
      </c>
      <c r="S57" s="11">
        <v>7.2</v>
      </c>
      <c r="T57" s="11">
        <v>5.0999999999999996</v>
      </c>
      <c r="U57" s="11">
        <v>10.9</v>
      </c>
      <c r="V57" s="11">
        <v>15</v>
      </c>
      <c r="W57" s="11">
        <v>17</v>
      </c>
      <c r="X57" s="11">
        <v>12.6</v>
      </c>
      <c r="Y57" s="11">
        <v>17</v>
      </c>
      <c r="Z57" s="11">
        <v>14.3</v>
      </c>
      <c r="AA57" s="11">
        <v>13.3</v>
      </c>
      <c r="AB57" s="11">
        <v>14</v>
      </c>
      <c r="AC57" s="11">
        <v>13.9</v>
      </c>
      <c r="AD57" s="11">
        <v>18.899999999999999</v>
      </c>
      <c r="AE57" s="11">
        <v>19.399999999999999</v>
      </c>
      <c r="AF57" s="11">
        <v>18</v>
      </c>
      <c r="AG57" s="11">
        <v>14.5</v>
      </c>
      <c r="AH57" s="11">
        <v>19.7</v>
      </c>
      <c r="AI57" s="11">
        <v>17.7</v>
      </c>
      <c r="AJ57" s="11">
        <v>17.100000000000001</v>
      </c>
      <c r="AK57" s="11">
        <v>20.100000000000001</v>
      </c>
      <c r="AL57" s="11">
        <v>21.8</v>
      </c>
      <c r="AM57" s="11">
        <v>25.1</v>
      </c>
      <c r="AN57" s="11">
        <v>31.8</v>
      </c>
      <c r="AO57" s="11">
        <v>35.799999999999997</v>
      </c>
      <c r="AP57" s="11">
        <v>33.200000000000003</v>
      </c>
      <c r="AQ57" s="11">
        <v>34.700000000000003</v>
      </c>
      <c r="AR57" s="11">
        <v>32.4</v>
      </c>
    </row>
    <row r="58" spans="1:44" s="10" customFormat="1" x14ac:dyDescent="0.25">
      <c r="A58" s="32">
        <v>48</v>
      </c>
      <c r="B58" s="10" t="s">
        <v>154</v>
      </c>
      <c r="C58" s="10" t="s">
        <v>153</v>
      </c>
      <c r="D58" s="11">
        <v>0.5</v>
      </c>
      <c r="E58" s="11">
        <v>3.3</v>
      </c>
      <c r="F58" s="11">
        <v>2.4</v>
      </c>
      <c r="G58" s="11">
        <v>1</v>
      </c>
      <c r="H58" s="11">
        <v>-2.1</v>
      </c>
      <c r="I58" s="11">
        <v>-0.6</v>
      </c>
      <c r="J58" s="11">
        <v>-0.2</v>
      </c>
      <c r="K58" s="11">
        <v>-0.7</v>
      </c>
      <c r="L58" s="11">
        <v>0</v>
      </c>
      <c r="M58" s="11">
        <v>1</v>
      </c>
      <c r="N58" s="11">
        <v>-0.7</v>
      </c>
      <c r="O58" s="11">
        <v>-0.2</v>
      </c>
      <c r="P58" s="11">
        <v>-2.5</v>
      </c>
      <c r="Q58" s="11">
        <v>-1.2</v>
      </c>
      <c r="R58" s="11">
        <v>-0.8</v>
      </c>
      <c r="S58" s="11">
        <v>-0.3</v>
      </c>
      <c r="T58" s="11">
        <v>-0.6</v>
      </c>
      <c r="U58" s="11">
        <v>-5.3</v>
      </c>
      <c r="V58" s="11">
        <v>-5.9</v>
      </c>
      <c r="W58" s="11">
        <v>-2.2000000000000002</v>
      </c>
      <c r="X58" s="11">
        <v>1.9</v>
      </c>
      <c r="Y58" s="11">
        <v>-5</v>
      </c>
      <c r="Z58" s="11">
        <v>-1.2</v>
      </c>
      <c r="AA58" s="11">
        <v>1</v>
      </c>
      <c r="AB58" s="11">
        <v>-1</v>
      </c>
      <c r="AC58" s="11">
        <v>-0.3</v>
      </c>
      <c r="AD58" s="11">
        <v>-1.7</v>
      </c>
      <c r="AE58" s="11">
        <v>-2.7</v>
      </c>
      <c r="AF58" s="11">
        <v>-1.5</v>
      </c>
      <c r="AG58" s="11">
        <v>-0.3</v>
      </c>
      <c r="AH58" s="11">
        <v>-0.3</v>
      </c>
      <c r="AI58" s="11">
        <v>-0.2</v>
      </c>
      <c r="AJ58" s="11">
        <v>0.3</v>
      </c>
      <c r="AK58" s="11">
        <v>0</v>
      </c>
      <c r="AL58" s="11">
        <v>0.1</v>
      </c>
      <c r="AM58" s="11">
        <v>-0.5</v>
      </c>
      <c r="AN58" s="11">
        <v>-1.2</v>
      </c>
      <c r="AO58" s="11">
        <v>-2.1</v>
      </c>
      <c r="AP58" s="11">
        <v>-1.6</v>
      </c>
      <c r="AQ58" s="11">
        <v>-3.7</v>
      </c>
      <c r="AR58" s="11">
        <v>-5.9</v>
      </c>
    </row>
    <row r="59" spans="1:44" s="10" customFormat="1" x14ac:dyDescent="0.25">
      <c r="A59" s="32">
        <v>49</v>
      </c>
      <c r="B59" s="10" t="s">
        <v>152</v>
      </c>
      <c r="C59" s="10" t="s">
        <v>151</v>
      </c>
      <c r="D59" s="11">
        <v>-0.6</v>
      </c>
      <c r="E59" s="11">
        <v>-0.3</v>
      </c>
      <c r="F59" s="11">
        <v>0</v>
      </c>
      <c r="G59" s="11">
        <v>0.1</v>
      </c>
      <c r="H59" s="11">
        <v>0.1</v>
      </c>
      <c r="I59" s="11">
        <v>-0.1</v>
      </c>
      <c r="J59" s="11">
        <v>-0.1</v>
      </c>
      <c r="K59" s="11">
        <v>-0.1</v>
      </c>
      <c r="L59" s="11">
        <v>-0.5</v>
      </c>
      <c r="M59" s="11">
        <v>-0.6</v>
      </c>
      <c r="N59" s="11">
        <v>-0.5</v>
      </c>
      <c r="O59" s="11">
        <v>-0.6</v>
      </c>
      <c r="P59" s="11">
        <v>-0.6</v>
      </c>
      <c r="Q59" s="11">
        <v>-0.5</v>
      </c>
      <c r="R59" s="11">
        <v>-0.2</v>
      </c>
      <c r="S59" s="11">
        <v>0.5</v>
      </c>
      <c r="T59" s="11">
        <v>0.6</v>
      </c>
      <c r="U59" s="11">
        <v>-2.1</v>
      </c>
      <c r="V59" s="11">
        <v>-2.6</v>
      </c>
      <c r="W59" s="11">
        <v>-3</v>
      </c>
      <c r="X59" s="11">
        <v>-2.8</v>
      </c>
      <c r="Y59" s="11">
        <v>-2.8</v>
      </c>
      <c r="Z59" s="11">
        <v>-3</v>
      </c>
      <c r="AA59" s="11">
        <v>-2.6</v>
      </c>
      <c r="AB59" s="11">
        <v>-1.9</v>
      </c>
      <c r="AC59" s="11">
        <v>-1</v>
      </c>
      <c r="AD59" s="11">
        <v>0.5</v>
      </c>
      <c r="AE59" s="11">
        <v>-0.3</v>
      </c>
      <c r="AF59" s="11">
        <v>-0.5</v>
      </c>
      <c r="AG59" s="11">
        <v>-0.9</v>
      </c>
      <c r="AH59" s="11">
        <v>-0.2</v>
      </c>
      <c r="AI59" s="11">
        <v>1</v>
      </c>
      <c r="AJ59" s="11">
        <v>1.8</v>
      </c>
      <c r="AK59" s="11">
        <v>4.8</v>
      </c>
      <c r="AL59" s="11">
        <v>6</v>
      </c>
      <c r="AM59" s="11">
        <v>6.8</v>
      </c>
      <c r="AN59" s="11">
        <v>7.4</v>
      </c>
      <c r="AO59" s="11">
        <v>7.8</v>
      </c>
      <c r="AP59" s="11">
        <v>7.8</v>
      </c>
      <c r="AQ59" s="11">
        <v>7.5</v>
      </c>
      <c r="AR59" s="11">
        <v>7.6</v>
      </c>
    </row>
    <row r="60" spans="1:44" x14ac:dyDescent="0.25">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1"/>
      <c r="AE60" s="31"/>
      <c r="AF60" s="31"/>
      <c r="AG60" s="31"/>
      <c r="AH60" s="31"/>
      <c r="AI60" s="31"/>
      <c r="AJ60" s="31"/>
      <c r="AK60" s="31"/>
      <c r="AL60" s="31"/>
      <c r="AM60" s="31"/>
      <c r="AN60" s="31"/>
      <c r="AO60" s="31"/>
      <c r="AP60" s="31"/>
      <c r="AQ60" s="31"/>
      <c r="AR60" s="31"/>
    </row>
    <row r="61" spans="1:44" x14ac:dyDescent="0.25">
      <c r="A61" t="s">
        <v>150</v>
      </c>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c r="AD61" s="31"/>
      <c r="AE61" s="31"/>
      <c r="AF61" s="31"/>
      <c r="AG61" s="31"/>
      <c r="AH61" s="31"/>
      <c r="AI61" s="31"/>
      <c r="AJ61" s="31"/>
      <c r="AK61" s="31"/>
      <c r="AL61" s="31"/>
      <c r="AM61" s="31"/>
      <c r="AN61" s="31"/>
      <c r="AO61" s="31"/>
      <c r="AP61" s="31"/>
      <c r="AQ61" s="31"/>
      <c r="AR61" s="31"/>
    </row>
    <row r="62" spans="1:44" x14ac:dyDescent="0.25">
      <c r="A62" t="s">
        <v>149</v>
      </c>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c r="AD62" s="31"/>
      <c r="AE62" s="31"/>
      <c r="AF62" s="31"/>
      <c r="AG62" s="31"/>
      <c r="AH62" s="31"/>
      <c r="AI62" s="31"/>
      <c r="AJ62" s="31"/>
      <c r="AK62" s="31"/>
      <c r="AL62" s="31"/>
      <c r="AM62" s="31"/>
      <c r="AN62" s="31"/>
      <c r="AO62" s="31"/>
      <c r="AP62" s="31"/>
      <c r="AQ62" s="31"/>
      <c r="AR62" s="31"/>
    </row>
    <row r="63" spans="1:44" x14ac:dyDescent="0.25">
      <c r="A63" t="s">
        <v>1755</v>
      </c>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c r="AF63" s="31"/>
      <c r="AG63" s="31"/>
      <c r="AH63" s="31"/>
      <c r="AI63" s="31"/>
      <c r="AJ63" s="31"/>
      <c r="AK63" s="31"/>
      <c r="AL63" s="31"/>
      <c r="AM63" s="31"/>
      <c r="AN63" s="31"/>
      <c r="AO63" s="31"/>
      <c r="AP63" s="31"/>
      <c r="AQ63" s="31"/>
      <c r="AR63" s="31"/>
    </row>
    <row r="64" spans="1:44" x14ac:dyDescent="0.25">
      <c r="A64" t="s">
        <v>1754</v>
      </c>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1"/>
      <c r="AE64" s="31"/>
      <c r="AF64" s="31"/>
      <c r="AG64" s="31"/>
      <c r="AH64" s="31"/>
      <c r="AI64" s="31"/>
      <c r="AJ64" s="31"/>
      <c r="AK64" s="31"/>
      <c r="AL64" s="31"/>
      <c r="AM64" s="31"/>
      <c r="AN64" s="31"/>
      <c r="AO64" s="31"/>
      <c r="AP64" s="31"/>
      <c r="AQ64" s="31"/>
      <c r="AR64" s="31"/>
    </row>
    <row r="65" spans="1:44" x14ac:dyDescent="0.25">
      <c r="A65" t="s">
        <v>1753</v>
      </c>
      <c r="D65" s="31"/>
      <c r="E65" s="31"/>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31"/>
      <c r="AF65" s="31"/>
      <c r="AG65" s="31"/>
      <c r="AH65" s="31"/>
      <c r="AI65" s="31"/>
      <c r="AJ65" s="31"/>
      <c r="AK65" s="31"/>
      <c r="AL65" s="31"/>
      <c r="AM65" s="31"/>
      <c r="AN65" s="31"/>
      <c r="AO65" s="31"/>
      <c r="AP65" s="31"/>
      <c r="AQ65" s="31"/>
      <c r="AR65" s="31"/>
    </row>
    <row r="66" spans="1:44" x14ac:dyDescent="0.25">
      <c r="A66" t="s">
        <v>1752</v>
      </c>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c r="AD66" s="31"/>
      <c r="AE66" s="31"/>
      <c r="AF66" s="31"/>
      <c r="AG66" s="31"/>
      <c r="AH66" s="31"/>
      <c r="AI66" s="31"/>
      <c r="AJ66" s="31"/>
      <c r="AK66" s="31"/>
      <c r="AL66" s="31"/>
      <c r="AM66" s="31"/>
      <c r="AN66" s="31"/>
      <c r="AO66" s="31"/>
      <c r="AP66" s="31"/>
      <c r="AQ66" s="31"/>
      <c r="AR66" s="31"/>
    </row>
    <row r="67" spans="1:44" x14ac:dyDescent="0.25">
      <c r="A67" t="s">
        <v>1751</v>
      </c>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c r="AF67" s="31"/>
      <c r="AG67" s="31"/>
      <c r="AH67" s="31"/>
      <c r="AI67" s="31"/>
      <c r="AJ67" s="31"/>
      <c r="AK67" s="31"/>
      <c r="AL67" s="31"/>
      <c r="AM67" s="31"/>
      <c r="AN67" s="31"/>
      <c r="AO67" s="31"/>
      <c r="AP67" s="31"/>
      <c r="AQ67" s="31"/>
      <c r="AR67" s="31"/>
    </row>
  </sheetData>
  <pageMargins left="0.7" right="0.7" top="0.75" bottom="0.75" header="0.3" footer="0.3"/>
  <customProperties>
    <customPr name="SourceTableID" r:id="rId1"/>
  </customPropertie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CM67"/>
  <sheetViews>
    <sheetView workbookViewId="0">
      <pane xSplit="3" ySplit="8" topLeftCell="BR9" activePane="bottomRight" state="frozen"/>
      <selection pane="topRight"/>
      <selection pane="bottomLeft"/>
      <selection pane="bottomRight" activeCell="BV8" sqref="BV8"/>
    </sheetView>
  </sheetViews>
  <sheetFormatPr defaultColWidth="8.85546875" defaultRowHeight="15" x14ac:dyDescent="0.25"/>
  <cols>
    <col min="1" max="1" width="5.7109375" customWidth="1"/>
    <col min="2" max="2" width="50.7109375" customWidth="1"/>
    <col min="3" max="3" width="13.7109375" customWidth="1"/>
    <col min="4" max="43" width="8.85546875" customWidth="1"/>
  </cols>
  <sheetData>
    <row r="1" spans="1:91" x14ac:dyDescent="0.25">
      <c r="A1" s="38" t="s">
        <v>241</v>
      </c>
    </row>
    <row r="2" spans="1:91" x14ac:dyDescent="0.25">
      <c r="A2" t="s">
        <v>240</v>
      </c>
    </row>
    <row r="3" spans="1:91" x14ac:dyDescent="0.25">
      <c r="A3" t="s">
        <v>239</v>
      </c>
    </row>
    <row r="4" spans="1:91" x14ac:dyDescent="0.25">
      <c r="A4" t="s">
        <v>238</v>
      </c>
    </row>
    <row r="5" spans="1:91" x14ac:dyDescent="0.25">
      <c r="A5" t="s">
        <v>237</v>
      </c>
    </row>
    <row r="6" spans="1:91" x14ac:dyDescent="0.25">
      <c r="A6" t="s">
        <v>236</v>
      </c>
    </row>
    <row r="8" spans="1:91" s="36" customFormat="1" x14ac:dyDescent="0.25">
      <c r="A8" s="36" t="s">
        <v>235</v>
      </c>
      <c r="D8" s="37">
        <v>1929</v>
      </c>
      <c r="E8" s="37">
        <v>1930</v>
      </c>
      <c r="F8" s="37">
        <v>1931</v>
      </c>
      <c r="G8" s="37">
        <v>1932</v>
      </c>
      <c r="H8" s="37">
        <v>1933</v>
      </c>
      <c r="I8" s="37">
        <v>1934</v>
      </c>
      <c r="J8" s="37">
        <v>1935</v>
      </c>
      <c r="K8" s="37">
        <v>1936</v>
      </c>
      <c r="L8" s="37">
        <v>1937</v>
      </c>
      <c r="M8" s="37">
        <v>1938</v>
      </c>
      <c r="N8" s="37">
        <v>1939</v>
      </c>
      <c r="O8" s="37">
        <v>1940</v>
      </c>
      <c r="P8" s="37">
        <v>1941</v>
      </c>
      <c r="Q8" s="37">
        <v>1942</v>
      </c>
      <c r="R8" s="37">
        <v>1943</v>
      </c>
      <c r="S8" s="37">
        <v>1944</v>
      </c>
      <c r="T8" s="37">
        <v>1945</v>
      </c>
      <c r="U8" s="37">
        <v>1946</v>
      </c>
      <c r="V8" s="37">
        <v>1947</v>
      </c>
      <c r="W8" s="37">
        <v>1948</v>
      </c>
      <c r="X8" s="37">
        <v>1949</v>
      </c>
      <c r="Y8" s="37">
        <v>1950</v>
      </c>
      <c r="Z8" s="37">
        <v>1951</v>
      </c>
      <c r="AA8" s="37">
        <v>1952</v>
      </c>
      <c r="AB8" s="37">
        <v>1953</v>
      </c>
      <c r="AC8" s="37">
        <v>1954</v>
      </c>
      <c r="AD8" s="37">
        <v>1955</v>
      </c>
      <c r="AE8" s="37">
        <v>1956</v>
      </c>
      <c r="AF8" s="37">
        <v>1957</v>
      </c>
      <c r="AG8" s="37">
        <v>1958</v>
      </c>
      <c r="AH8" s="37">
        <v>1959</v>
      </c>
      <c r="AI8" s="37">
        <v>1960</v>
      </c>
      <c r="AJ8" s="37">
        <v>1961</v>
      </c>
      <c r="AK8" s="37">
        <v>1962</v>
      </c>
      <c r="AL8" s="37">
        <v>1963</v>
      </c>
      <c r="AM8" s="37">
        <v>1964</v>
      </c>
      <c r="AN8" s="37">
        <v>1965</v>
      </c>
      <c r="AO8" s="37">
        <v>1966</v>
      </c>
      <c r="AP8" s="37">
        <v>1967</v>
      </c>
      <c r="AQ8" s="37">
        <v>1968</v>
      </c>
      <c r="AR8" s="37">
        <v>1969</v>
      </c>
      <c r="AS8" s="37">
        <v>1970</v>
      </c>
      <c r="AT8" s="37">
        <v>1971</v>
      </c>
      <c r="AU8" s="37">
        <v>1972</v>
      </c>
      <c r="AV8" s="37">
        <v>1973</v>
      </c>
      <c r="AW8" s="37">
        <v>1974</v>
      </c>
      <c r="AX8" s="37">
        <v>1975</v>
      </c>
      <c r="AY8" s="37">
        <v>1976</v>
      </c>
      <c r="AZ8" s="37">
        <v>1977</v>
      </c>
      <c r="BA8" s="37">
        <v>1978</v>
      </c>
      <c r="BB8" s="37">
        <v>1979</v>
      </c>
      <c r="BC8" s="37">
        <v>1980</v>
      </c>
      <c r="BD8" s="37">
        <v>1981</v>
      </c>
      <c r="BE8" s="37">
        <v>1982</v>
      </c>
      <c r="BF8" s="37">
        <v>1983</v>
      </c>
      <c r="BG8" s="37">
        <v>1984</v>
      </c>
      <c r="BH8" s="37">
        <v>1985</v>
      </c>
      <c r="BI8" s="37">
        <v>1986</v>
      </c>
      <c r="BJ8" s="37">
        <v>1987</v>
      </c>
      <c r="BK8" s="37">
        <v>1988</v>
      </c>
      <c r="BL8" s="37">
        <v>1989</v>
      </c>
      <c r="BM8" s="37">
        <v>1990</v>
      </c>
      <c r="BN8" s="37">
        <v>1991</v>
      </c>
      <c r="BO8" s="37">
        <v>1992</v>
      </c>
      <c r="BP8" s="37">
        <v>1993</v>
      </c>
      <c r="BQ8" s="37">
        <v>1994</v>
      </c>
      <c r="BR8" s="37">
        <v>1995</v>
      </c>
      <c r="BS8" s="37">
        <v>1996</v>
      </c>
      <c r="BT8" s="37">
        <v>1997</v>
      </c>
      <c r="BU8" s="37">
        <v>1998</v>
      </c>
      <c r="BV8" s="37">
        <v>1999</v>
      </c>
      <c r="BW8" s="37">
        <v>2000</v>
      </c>
      <c r="BX8" s="37">
        <v>2001</v>
      </c>
      <c r="BY8" s="37">
        <v>2002</v>
      </c>
      <c r="BZ8" s="37">
        <v>2003</v>
      </c>
      <c r="CA8" s="37">
        <v>2004</v>
      </c>
      <c r="CB8" s="37">
        <v>2005</v>
      </c>
      <c r="CC8" s="37">
        <v>2006</v>
      </c>
      <c r="CD8" s="37">
        <v>2007</v>
      </c>
      <c r="CE8" s="37">
        <v>2008</v>
      </c>
      <c r="CF8" s="37">
        <v>2009</v>
      </c>
      <c r="CG8" s="37">
        <v>2010</v>
      </c>
      <c r="CH8" s="37">
        <v>2011</v>
      </c>
      <c r="CI8" s="37">
        <v>2012</v>
      </c>
      <c r="CJ8" s="37">
        <v>2013</v>
      </c>
      <c r="CK8" s="37">
        <v>2014</v>
      </c>
      <c r="CL8" s="37">
        <v>2015</v>
      </c>
    </row>
    <row r="9" spans="1:91" s="8" customFormat="1" x14ac:dyDescent="0.25">
      <c r="A9" s="35">
        <v>1</v>
      </c>
      <c r="B9" s="8" t="s">
        <v>234</v>
      </c>
      <c r="C9" s="8" t="s">
        <v>233</v>
      </c>
      <c r="D9" s="33">
        <f>INDEX('11200 Ann Hist'!$C$8:$AR$285,MATCH('11200M Ann'!$C9,'11200 Ann Hist'!$C$8:$C$285,0),MATCH('11200M Ann'!D$8,'11200 Ann Hist'!$C$8:$AR$8,0))</f>
        <v>94.2</v>
      </c>
      <c r="E9" s="33">
        <f>INDEX('11200 Ann Hist'!$C$8:$AR$285,MATCH('11200M Ann'!$C9,'11200 Ann Hist'!$C$8:$C$285,0),MATCH('11200M Ann'!E$8,'11200 Ann Hist'!$C$8:$AR$8,0))</f>
        <v>83.1</v>
      </c>
      <c r="F9" s="33">
        <f>INDEX('11200 Ann Hist'!$C$8:$AR$285,MATCH('11200M Ann'!$C9,'11200 Ann Hist'!$C$8:$C$285,0),MATCH('11200M Ann'!F$8,'11200 Ann Hist'!$C$8:$AR$8,0))</f>
        <v>67.7</v>
      </c>
      <c r="G9" s="33">
        <f>INDEX('11200 Ann Hist'!$C$8:$AR$285,MATCH('11200M Ann'!$C9,'11200 Ann Hist'!$C$8:$C$285,0),MATCH('11200M Ann'!G$8,'11200 Ann Hist'!$C$8:$AR$8,0))</f>
        <v>51.3</v>
      </c>
      <c r="H9" s="33">
        <f>INDEX('11200 Ann Hist'!$C$8:$AR$285,MATCH('11200M Ann'!$C9,'11200 Ann Hist'!$C$8:$C$285,0),MATCH('11200M Ann'!H$8,'11200 Ann Hist'!$C$8:$AR$8,0))</f>
        <v>49</v>
      </c>
      <c r="I9" s="33">
        <f>INDEX('11200 Ann Hist'!$C$8:$AR$285,MATCH('11200M Ann'!$C9,'11200 Ann Hist'!$C$8:$C$285,0),MATCH('11200M Ann'!I$8,'11200 Ann Hist'!$C$8:$AR$8,0))</f>
        <v>58.3</v>
      </c>
      <c r="J9" s="33">
        <f>INDEX('11200 Ann Hist'!$C$8:$AR$285,MATCH('11200M Ann'!$C9,'11200 Ann Hist'!$C$8:$C$285,0),MATCH('11200M Ann'!J$8,'11200 Ann Hist'!$C$8:$AR$8,0))</f>
        <v>66.400000000000006</v>
      </c>
      <c r="K9" s="33">
        <f>INDEX('11200 Ann Hist'!$C$8:$AR$285,MATCH('11200M Ann'!$C9,'11200 Ann Hist'!$C$8:$C$285,0),MATCH('11200M Ann'!K$8,'11200 Ann Hist'!$C$8:$AR$8,0))</f>
        <v>75.2</v>
      </c>
      <c r="L9" s="33">
        <f>INDEX('11200 Ann Hist'!$C$8:$AR$285,MATCH('11200M Ann'!$C9,'11200 Ann Hist'!$C$8:$C$285,0),MATCH('11200M Ann'!L$8,'11200 Ann Hist'!$C$8:$AR$8,0))</f>
        <v>83.7</v>
      </c>
      <c r="M9" s="33">
        <f>INDEX('11200 Ann Hist'!$C$8:$AR$285,MATCH('11200M Ann'!$C9,'11200 Ann Hist'!$C$8:$C$285,0),MATCH('11200M Ann'!M$8,'11200 Ann Hist'!$C$8:$AR$8,0))</f>
        <v>77.099999999999994</v>
      </c>
      <c r="N9" s="33">
        <f>INDEX('11200 Ann Hist'!$C$8:$AR$285,MATCH('11200M Ann'!$C9,'11200 Ann Hist'!$C$8:$C$285,0),MATCH('11200M Ann'!N$8,'11200 Ann Hist'!$C$8:$AR$8,0))</f>
        <v>82.5</v>
      </c>
      <c r="O9" s="33">
        <f>INDEX('11200 Ann Hist'!$C$8:$AR$285,MATCH('11200M Ann'!$C9,'11200 Ann Hist'!$C$8:$C$285,0),MATCH('11200M Ann'!O$8,'11200 Ann Hist'!$C$8:$AR$8,0))</f>
        <v>91.6</v>
      </c>
      <c r="P9" s="33">
        <f>INDEX('11200 Ann Hist'!$C$8:$AR$285,MATCH('11200M Ann'!$C9,'11200 Ann Hist'!$C$8:$C$285,0),MATCH('11200M Ann'!P$8,'11200 Ann Hist'!$C$8:$AR$8,0))</f>
        <v>117.4</v>
      </c>
      <c r="Q9" s="33">
        <f>INDEX('11200 Ann Hist'!$C$8:$AR$285,MATCH('11200M Ann'!$C9,'11200 Ann Hist'!$C$8:$C$285,0),MATCH('11200M Ann'!Q$8,'11200 Ann Hist'!$C$8:$AR$8,0))</f>
        <v>152.4</v>
      </c>
      <c r="R9" s="33">
        <f>INDEX('11200 Ann Hist'!$C$8:$AR$285,MATCH('11200M Ann'!$C9,'11200 Ann Hist'!$C$8:$C$285,0),MATCH('11200M Ann'!R$8,'11200 Ann Hist'!$C$8:$AR$8,0))</f>
        <v>187.3</v>
      </c>
      <c r="S9" s="33">
        <f>INDEX('11200 Ann Hist'!$C$8:$AR$285,MATCH('11200M Ann'!$C9,'11200 Ann Hist'!$C$8:$C$285,0),MATCH('11200M Ann'!S$8,'11200 Ann Hist'!$C$8:$AR$8,0))</f>
        <v>201</v>
      </c>
      <c r="T9" s="33">
        <f>INDEX('11200 Ann Hist'!$C$8:$AR$285,MATCH('11200M Ann'!$C9,'11200 Ann Hist'!$C$8:$C$285,0),MATCH('11200M Ann'!T$8,'11200 Ann Hist'!$C$8:$AR$8,0))</f>
        <v>201.4</v>
      </c>
      <c r="U9" s="33">
        <f>INDEX('11200 Ann Hist'!$C$8:$AR$285,MATCH('11200M Ann'!$C9,'11200 Ann Hist'!$C$8:$C$285,0),MATCH('11200M Ann'!U$8,'11200 Ann Hist'!$C$8:$AR$8,0))</f>
        <v>201.5</v>
      </c>
      <c r="V9" s="33">
        <f>INDEX('11200 Ann Hist'!$C$8:$AR$285,MATCH('11200M Ann'!$C9,'11200 Ann Hist'!$C$8:$C$285,0),MATCH('11200M Ann'!V$8,'11200 Ann Hist'!$C$8:$AR$8,0))</f>
        <v>219</v>
      </c>
      <c r="W9" s="33">
        <f>INDEX('11200 Ann Hist'!$C$8:$AR$285,MATCH('11200M Ann'!$C9,'11200 Ann Hist'!$C$8:$C$285,0),MATCH('11200M Ann'!W$8,'11200 Ann Hist'!$C$8:$AR$8,0))</f>
        <v>245.1</v>
      </c>
      <c r="X9" s="33">
        <f>INDEX('11200 Ann Hist'!$C$8:$AR$285,MATCH('11200M Ann'!$C9,'11200 Ann Hist'!$C$8:$C$285,0),MATCH('11200M Ann'!X$8,'11200 Ann Hist'!$C$8:$AR$8,0))</f>
        <v>240</v>
      </c>
      <c r="Y9" s="33">
        <f>INDEX('11200 Ann Hist'!$C$8:$AR$285,MATCH('11200M Ann'!$C9,'11200 Ann Hist'!$C$8:$C$285,0),MATCH('11200M Ann'!Y$8,'11200 Ann Hist'!$C$8:$AR$8,0))</f>
        <v>267</v>
      </c>
      <c r="Z9" s="33">
        <f>INDEX('11200 Ann Hist'!$C$8:$AR$285,MATCH('11200M Ann'!$C9,'11200 Ann Hist'!$C$8:$C$285,0),MATCH('11200M Ann'!Z$8,'11200 Ann Hist'!$C$8:$AR$8,0))</f>
        <v>308</v>
      </c>
      <c r="AA9" s="33">
        <f>INDEX('11200 Ann Hist'!$C$8:$AR$285,MATCH('11200M Ann'!$C9,'11200 Ann Hist'!$C$8:$C$285,0),MATCH('11200M Ann'!AA$8,'11200 Ann Hist'!$C$8:$AR$8,0))</f>
        <v>326.5</v>
      </c>
      <c r="AB9" s="33">
        <f>INDEX('11200 Ann Hist'!$C$8:$AR$285,MATCH('11200M Ann'!$C9,'11200 Ann Hist'!$C$8:$C$285,0),MATCH('11200M Ann'!AB$8,'11200 Ann Hist'!$C$8:$AR$8,0))</f>
        <v>344.4</v>
      </c>
      <c r="AC9" s="33">
        <f>INDEX('11200 Ann Hist'!$C$8:$AR$285,MATCH('11200M Ann'!$C9,'11200 Ann Hist'!$C$8:$C$285,0),MATCH('11200M Ann'!AC$8,'11200 Ann Hist'!$C$8:$AR$8,0))</f>
        <v>344.4</v>
      </c>
      <c r="AD9" s="33">
        <f>INDEX('11200 Ann Hist'!$C$8:$AR$285,MATCH('11200M Ann'!$C9,'11200 Ann Hist'!$C$8:$C$285,0),MATCH('11200M Ann'!AD$8,'11200 Ann Hist'!$C$8:$AR$8,0))</f>
        <v>377.6</v>
      </c>
      <c r="AE9" s="33">
        <f>INDEX('11200 Ann Hist'!$C$8:$AR$285,MATCH('11200M Ann'!$C9,'11200 Ann Hist'!$C$8:$C$285,0),MATCH('11200M Ann'!AE$8,'11200 Ann Hist'!$C$8:$AR$8,0))</f>
        <v>400.9</v>
      </c>
      <c r="AF9" s="33">
        <f>INDEX('11200 Ann Hist'!$C$8:$AR$285,MATCH('11200M Ann'!$C9,'11200 Ann Hist'!$C$8:$C$285,0),MATCH('11200M Ann'!AF$8,'11200 Ann Hist'!$C$8:$AR$8,0))</f>
        <v>419.4</v>
      </c>
      <c r="AG9" s="33">
        <f>INDEX('11200 Ann Hist'!$C$8:$AR$285,MATCH('11200M Ann'!$C9,'11200 Ann Hist'!$C$8:$C$285,0),MATCH('11200M Ann'!AG$8,'11200 Ann Hist'!$C$8:$AR$8,0))</f>
        <v>421.6</v>
      </c>
      <c r="AH9" s="33">
        <f>INDEX('11200 Ann Hist'!$C$8:$AR$285,MATCH('11200M Ann'!$C9,'11200 Ann Hist'!$C$8:$C$285,0),MATCH('11200M Ann'!AH$8,'11200 Ann Hist'!$C$8:$AR$8,0))</f>
        <v>459.6</v>
      </c>
      <c r="AI9" s="33">
        <f>INDEX('11200 Ann Hist'!$C$8:$AR$285,MATCH('11200M Ann'!$C9,'11200 Ann Hist'!$C$8:$C$285,0),MATCH('11200M Ann'!AI$8,'11200 Ann Hist'!$C$8:$AR$8,0))</f>
        <v>479.9</v>
      </c>
      <c r="AJ9" s="33">
        <f>INDEX('11200 Ann Hist'!$C$8:$AR$285,MATCH('11200M Ann'!$C9,'11200 Ann Hist'!$C$8:$C$285,0),MATCH('11200M Ann'!AJ$8,'11200 Ann Hist'!$C$8:$AR$8,0))</f>
        <v>497.2</v>
      </c>
      <c r="AK9" s="33">
        <f>INDEX('11200 Ann Hist'!$C$8:$AR$285,MATCH('11200M Ann'!$C9,'11200 Ann Hist'!$C$8:$C$285,0),MATCH('11200M Ann'!AK$8,'11200 Ann Hist'!$C$8:$AR$8,0))</f>
        <v>535.20000000000005</v>
      </c>
      <c r="AL9" s="33">
        <f>INDEX('11200 Ann Hist'!$C$8:$AR$285,MATCH('11200M Ann'!$C9,'11200 Ann Hist'!$C$8:$C$285,0),MATCH('11200M Ann'!AL$8,'11200 Ann Hist'!$C$8:$AR$8,0))</f>
        <v>566.6</v>
      </c>
      <c r="AM9" s="33">
        <f>INDEX('11200 Ann Hist'!$C$8:$AR$285,MATCH('11200M Ann'!$C9,'11200 Ann Hist'!$C$8:$C$285,0),MATCH('11200M Ann'!AM$8,'11200 Ann Hist'!$C$8:$AR$8,0))</f>
        <v>608.29999999999995</v>
      </c>
      <c r="AN9" s="33">
        <f>INDEX('11200 Ann Hist'!$C$8:$AR$285,MATCH('11200M Ann'!$C9,'11200 Ann Hist'!$C$8:$C$285,0),MATCH('11200M Ann'!AN$8,'11200 Ann Hist'!$C$8:$AR$8,0))</f>
        <v>660.3</v>
      </c>
      <c r="AO9" s="33">
        <f>INDEX('11200 Ann Hist'!$C$8:$AR$285,MATCH('11200M Ann'!$C9,'11200 Ann Hist'!$C$8:$C$285,0),MATCH('11200M Ann'!AO$8,'11200 Ann Hist'!$C$8:$AR$8,0))</f>
        <v>719.7</v>
      </c>
      <c r="AP9" s="33">
        <f>INDEX('11200 Ann Hist'!$C$8:$AR$285,MATCH('11200M Ann'!$C9,'11200 Ann Hist'!$C$8:$C$285,0),MATCH('11200M Ann'!AP$8,'11200 Ann Hist'!$C$8:$AR$8,0))</f>
        <v>760.2</v>
      </c>
      <c r="AQ9" s="33">
        <f>INDEX('11200 Ann Hist'!$C$8:$AR$285,MATCH('11200M Ann'!$C9,'11200 Ann Hist'!$C$8:$C$285,0),MATCH('11200M Ann'!AQ$8,'11200 Ann Hist'!$C$8:$AR$8,0))</f>
        <v>832.1</v>
      </c>
      <c r="AR9" s="9">
        <f>INDEX('11200 Ann'!$C$8:$AZ$285,MATCH('11200M Ann'!$C9,'11200 Ann'!$C$8:$C$285,0),MATCH('11200M Ann'!AR$8,'11200 Ann'!$C$8:$AZ$8,0))</f>
        <v>899.5</v>
      </c>
      <c r="AS9" s="9">
        <f>INDEX('11200 Ann'!$C$8:$AZ$285,MATCH('11200M Ann'!$C9,'11200 Ann'!$C$8:$C$285,0),MATCH('11200M Ann'!AS$8,'11200 Ann'!$C$8:$AZ$8,0))</f>
        <v>940.1</v>
      </c>
      <c r="AT9" s="9">
        <f>INDEX('11200 Ann'!$C$8:$AZ$285,MATCH('11200M Ann'!$C9,'11200 Ann'!$C$8:$C$285,0),MATCH('11200M Ann'!AT$8,'11200 Ann'!$C$8:$AZ$8,0))</f>
        <v>1017</v>
      </c>
      <c r="AU9" s="9">
        <f>INDEX('11200 Ann'!$C$8:$AZ$285,MATCH('11200M Ann'!$C9,'11200 Ann'!$C$8:$C$285,0),MATCH('11200M Ann'!AU$8,'11200 Ann'!$C$8:$AZ$8,0))</f>
        <v>1123</v>
      </c>
      <c r="AV9" s="9">
        <f>INDEX('11200 Ann'!$C$8:$AZ$285,MATCH('11200M Ann'!$C9,'11200 Ann'!$C$8:$C$285,0),MATCH('11200M Ann'!AV$8,'11200 Ann'!$C$8:$AZ$8,0))</f>
        <v>1257</v>
      </c>
      <c r="AW9" s="9">
        <f>INDEX('11200 Ann'!$C$8:$AZ$285,MATCH('11200M Ann'!$C9,'11200 Ann'!$C$8:$C$285,0),MATCH('11200M Ann'!AW$8,'11200 Ann'!$C$8:$AZ$8,0))</f>
        <v>1350.8</v>
      </c>
      <c r="AX9" s="9">
        <f>INDEX('11200 Ann'!$C$8:$AZ$285,MATCH('11200M Ann'!$C9,'11200 Ann'!$C$8:$C$285,0),MATCH('11200M Ann'!AX$8,'11200 Ann'!$C$8:$AZ$8,0))</f>
        <v>1451.1</v>
      </c>
      <c r="AY9" s="9">
        <f>INDEX('11200 Ann'!$C$8:$AZ$285,MATCH('11200M Ann'!$C9,'11200 Ann'!$C$8:$C$285,0),MATCH('11200M Ann'!AY$8,'11200 Ann'!$C$8:$AZ$8,0))</f>
        <v>1614.8</v>
      </c>
      <c r="AZ9" s="9">
        <f>INDEX('11200 Ann'!$C$8:$AZ$285,MATCH('11200M Ann'!$C9,'11200 Ann'!$C$8:$C$285,0),MATCH('11200M Ann'!AZ$8,'11200 Ann'!$C$8:$AZ$8,0))</f>
        <v>1798.7</v>
      </c>
      <c r="BA9" s="9">
        <f>INDEX('11200 Ann'!$C$8:$AZ$285,MATCH('11200M Ann'!$C9,'11200 Ann'!$C$8:$C$285,0),MATCH('11200M Ann'!BA$8,'11200 Ann'!$C$8:$AZ$8,0))</f>
        <v>2029.9</v>
      </c>
      <c r="BB9" s="9">
        <f>INDEX('11200 Ann'!$C$8:$AZ$285,MATCH('11200M Ann'!$C9,'11200 Ann'!$C$8:$C$285,0),MATCH('11200M Ann'!BB$8,'11200 Ann'!$C$8:$AZ$8,0))</f>
        <v>2248.1999999999998</v>
      </c>
      <c r="BC9" s="9">
        <f>INDEX('11200 Ann'!$C$8:$AZ$285,MATCH('11200M Ann'!$C9,'11200 Ann'!$C$8:$C$285,0),MATCH('11200M Ann'!BC$8,'11200 Ann'!$C$8:$AZ$8,0))</f>
        <v>2426.8000000000002</v>
      </c>
      <c r="BD9" s="9">
        <f>INDEX('11200 Ann'!$C$8:$AZ$285,MATCH('11200M Ann'!$C9,'11200 Ann'!$C$8:$C$285,0),MATCH('11200M Ann'!BD$8,'11200 Ann'!$C$8:$AZ$8,0))</f>
        <v>2722.1</v>
      </c>
      <c r="BE9" s="9">
        <f>INDEX('11200 Ann'!$C$8:$AZ$285,MATCH('11200M Ann'!$C9,'11200 Ann'!$C$8:$C$285,0),MATCH('11200M Ann'!BE$8,'11200 Ann'!$C$8:$AZ$8,0))</f>
        <v>2840.4</v>
      </c>
      <c r="BF9" s="9">
        <f>INDEX('11200 Ann'!$C$8:$AZ$285,MATCH('11200M Ann'!$C9,'11200 Ann'!$C$8:$C$285,0),MATCH('11200M Ann'!BF$8,'11200 Ann'!$C$8:$AZ$8,0))</f>
        <v>3060.5</v>
      </c>
      <c r="BG9" s="9">
        <f>INDEX('11200 Ann'!$C$8:$AZ$285,MATCH('11200M Ann'!$C9,'11200 Ann'!$C$8:$C$285,0),MATCH('11200M Ann'!BG$8,'11200 Ann'!$C$8:$AZ$8,0))</f>
        <v>3444</v>
      </c>
      <c r="BH9" s="9">
        <f>INDEX('11200 Ann'!$C$8:$AZ$285,MATCH('11200M Ann'!$C9,'11200 Ann'!$C$8:$C$285,0),MATCH('11200M Ann'!BH$8,'11200 Ann'!$C$8:$AZ$8,0))</f>
        <v>3684.2</v>
      </c>
      <c r="BI9" s="9">
        <f>INDEX('11200 Ann'!$C$8:$AZ$285,MATCH('11200M Ann'!$C9,'11200 Ann'!$C$8:$C$285,0),MATCH('11200M Ann'!BI$8,'11200 Ann'!$C$8:$AZ$8,0))</f>
        <v>3848.2</v>
      </c>
      <c r="BJ9" s="9">
        <f>INDEX('11200 Ann'!$C$8:$AZ$285,MATCH('11200M Ann'!$C9,'11200 Ann'!$C$8:$C$285,0),MATCH('11200M Ann'!BJ$8,'11200 Ann'!$C$8:$AZ$8,0))</f>
        <v>4119.2</v>
      </c>
      <c r="BK9" s="9">
        <f>INDEX('11200 Ann'!$C$8:$AZ$285,MATCH('11200M Ann'!$C9,'11200 Ann'!$C$8:$C$285,0),MATCH('11200M Ann'!BK$8,'11200 Ann'!$C$8:$AZ$8,0))</f>
        <v>4493.3999999999996</v>
      </c>
      <c r="BL9" s="9">
        <f>INDEX('11200 Ann'!$C$8:$AZ$285,MATCH('11200M Ann'!$C9,'11200 Ann'!$C$8:$C$285,0),MATCH('11200M Ann'!BL$8,'11200 Ann'!$C$8:$AZ$8,0))</f>
        <v>4782.2</v>
      </c>
      <c r="BM9" s="9">
        <f>INDEX('11200 Ann'!$C$8:$AZ$285,MATCH('11200M Ann'!$C9,'11200 Ann'!$C$8:$C$285,0),MATCH('11200M Ann'!BM$8,'11200 Ann'!$C$8:$AZ$8,0))</f>
        <v>5036.1000000000004</v>
      </c>
      <c r="BN9" s="9">
        <f>INDEX('11200 Ann'!$C$8:$AZ$285,MATCH('11200M Ann'!$C9,'11200 Ann'!$C$8:$C$285,0),MATCH('11200M Ann'!BN$8,'11200 Ann'!$C$8:$AZ$8,0))</f>
        <v>5186.1000000000004</v>
      </c>
      <c r="BO9" s="9">
        <f>INDEX('11200 Ann'!$C$8:$AZ$285,MATCH('11200M Ann'!$C9,'11200 Ann'!$C$8:$C$285,0),MATCH('11200M Ann'!BO$8,'11200 Ann'!$C$8:$AZ$8,0))</f>
        <v>5499.7</v>
      </c>
      <c r="BP9" s="9">
        <f>INDEX('11200 Ann'!$C$8:$AZ$285,MATCH('11200M Ann'!$C9,'11200 Ann'!$C$8:$C$285,0),MATCH('11200M Ann'!BP$8,'11200 Ann'!$C$8:$AZ$8,0))</f>
        <v>5754.8</v>
      </c>
      <c r="BQ9" s="9">
        <f>INDEX('11200 Ann'!$C$8:$AZ$285,MATCH('11200M Ann'!$C9,'11200 Ann'!$C$8:$C$285,0),MATCH('11200M Ann'!BQ$8,'11200 Ann'!$C$8:$AZ$8,0))</f>
        <v>6140.2</v>
      </c>
      <c r="BR9" s="9">
        <f>INDEX('11200 Ann'!$C$8:$AZ$285,MATCH('11200M Ann'!$C9,'11200 Ann'!$C$8:$C$285,0),MATCH('11200M Ann'!BR$8,'11200 Ann'!$C$8:$AZ$8,0))</f>
        <v>6479.5</v>
      </c>
      <c r="BS9" s="9">
        <f>INDEX('11200 Ann'!$C$8:$AZ$285,MATCH('11200M Ann'!$C9,'11200 Ann'!$C$8:$C$285,0),MATCH('11200M Ann'!BS$8,'11200 Ann'!$C$8:$AZ$8,0))</f>
        <v>6899.4</v>
      </c>
      <c r="BT9" s="9">
        <f>INDEX('11200 Ann'!$C$8:$AZ$285,MATCH('11200M Ann'!$C9,'11200 Ann'!$C$8:$C$285,0),MATCH('11200M Ann'!BT$8,'11200 Ann'!$C$8:$AZ$8,0))</f>
        <v>7380.4</v>
      </c>
      <c r="BU9" s="9">
        <f>INDEX('11200 Ann'!$C$8:$AZ$285,MATCH('11200M Ann'!$C9,'11200 Ann'!$C$8:$C$285,0),MATCH('11200M Ann'!BU$8,'11200 Ann'!$C$8:$AZ$8,0))</f>
        <v>7857.3</v>
      </c>
      <c r="BV9" s="9">
        <f>INDEX('11200 Ann'!$C$8:$AZ$285,MATCH('11200M Ann'!$C9,'11200 Ann'!$C$8:$C$285,0),MATCH('11200M Ann'!BV$8,'11200 Ann'!$C$8:$AZ$8,0))</f>
        <v>8324.4</v>
      </c>
      <c r="BW9" s="9">
        <f>INDEX('11200 Ann'!$C$8:$AZ$285,MATCH('11200M Ann'!$C9,'11200 Ann'!$C$8:$C$285,0),MATCH('11200M Ann'!BW$8,'11200 Ann'!$C$8:$AZ$8,0))</f>
        <v>8907</v>
      </c>
      <c r="BX9" s="9">
        <f>INDEX('11200 Ann'!$C$8:$AZ$285,MATCH('11200M Ann'!$C9,'11200 Ann'!$C$8:$C$285,0),MATCH('11200M Ann'!BX$8,'11200 Ann'!$C$8:$AZ$8,0))</f>
        <v>9184.6</v>
      </c>
      <c r="BY9" s="9">
        <f>INDEX('11200 Ann'!$C$8:$AZ$285,MATCH('11200M Ann'!$C9,'11200 Ann'!$C$8:$C$285,0),MATCH('11200M Ann'!BY$8,'11200 Ann'!$C$8:$AZ$8,0))</f>
        <v>9436.7999999999993</v>
      </c>
      <c r="BZ9" s="9">
        <f>INDEX('11200 Ann'!$C$8:$AZ$285,MATCH('11200M Ann'!$C9,'11200 Ann'!$C$8:$C$285,0),MATCH('11200M Ann'!BZ$8,'11200 Ann'!$C$8:$AZ$8,0))</f>
        <v>9864.2000000000007</v>
      </c>
      <c r="CA9" s="9">
        <f>INDEX('11200 Ann'!$C$8:$AZ$285,MATCH('11200M Ann'!$C9,'11200 Ann'!$C$8:$C$285,0),MATCH('11200M Ann'!CA$8,'11200 Ann'!$C$8:$AZ$8,0))</f>
        <v>10540.9</v>
      </c>
      <c r="CB9" s="9">
        <f>INDEX('11200 Ann'!$C$8:$AZ$285,MATCH('11200M Ann'!$C9,'11200 Ann'!$C$8:$C$285,0),MATCH('11200M Ann'!CB$8,'11200 Ann'!$C$8:$AZ$8,0))</f>
        <v>11239.8</v>
      </c>
      <c r="CC9" s="9">
        <f>INDEX('11200 Ann'!$C$8:$AZ$285,MATCH('11200M Ann'!$C9,'11200 Ann'!$C$8:$C$285,0),MATCH('11200M Ann'!CC$8,'11200 Ann'!$C$8:$AZ$8,0))</f>
        <v>12004.8</v>
      </c>
      <c r="CD9" s="9">
        <f>INDEX('11200 Ann'!$C$8:$AZ$285,MATCH('11200M Ann'!$C9,'11200 Ann'!$C$8:$C$285,0),MATCH('11200M Ann'!CD$8,'11200 Ann'!$C$8:$AZ$8,0))</f>
        <v>12321.4</v>
      </c>
      <c r="CE9" s="9">
        <f>INDEX('11200 Ann'!$C$8:$AZ$285,MATCH('11200M Ann'!$C9,'11200 Ann'!$C$8:$C$285,0),MATCH('11200M Ann'!CE$8,'11200 Ann'!$C$8:$AZ$8,0))</f>
        <v>12427.8</v>
      </c>
      <c r="CF9" s="9">
        <f>INDEX('11200 Ann'!$C$8:$AZ$285,MATCH('11200M Ann'!$C9,'11200 Ann'!$C$8:$C$285,0),MATCH('11200M Ann'!CF$8,'11200 Ann'!$C$8:$AZ$8,0))</f>
        <v>12126.1</v>
      </c>
      <c r="CG9" s="9">
        <f>INDEX('11200 Ann'!$C$8:$AZ$285,MATCH('11200M Ann'!$C9,'11200 Ann'!$C$8:$C$285,0),MATCH('11200M Ann'!CG$8,'11200 Ann'!$C$8:$AZ$8,0))</f>
        <v>12739.5</v>
      </c>
      <c r="CH9" s="9">
        <f>INDEX('11200 Ann'!$C$8:$AZ$285,MATCH('11200M Ann'!$C9,'11200 Ann'!$C$8:$C$285,0),MATCH('11200M Ann'!CH$8,'11200 Ann'!$C$8:$AZ$8,0))</f>
        <v>13352.3</v>
      </c>
      <c r="CI9" s="9">
        <f>INDEX('11200 Ann'!$C$8:$AZ$285,MATCH('11200M Ann'!$C9,'11200 Ann'!$C$8:$C$285,0),MATCH('11200M Ann'!CI$8,'11200 Ann'!$C$8:$AZ$8,0))</f>
        <v>14061.9</v>
      </c>
      <c r="CJ9" s="9">
        <f>INDEX('11200 Ann'!$C$8:$AZ$285,MATCH('11200M Ann'!$C9,'11200 Ann'!$C$8:$C$285,0),MATCH('11200M Ann'!CJ$8,'11200 Ann'!$C$8:$AZ$8,0))</f>
        <v>14444.8</v>
      </c>
      <c r="CK9" s="9">
        <f>INDEX('11200 Ann'!$C$8:$AZ$285,MATCH('11200M Ann'!$C9,'11200 Ann'!$C$8:$C$285,0),MATCH('11200M Ann'!CK$8,'11200 Ann'!$C$8:$AZ$8,0))</f>
        <v>15153.9</v>
      </c>
      <c r="CL9" s="9">
        <f>INDEX('11200 Ann'!$C$8:$AZ$285,MATCH('11200M Ann'!$C9,'11200 Ann'!$C$8:$C$285,0),MATCH('11200M Ann'!CL$8,'11200 Ann'!$C$8:$AZ$8,0))</f>
        <v>15665.3</v>
      </c>
    </row>
    <row r="10" spans="1:91" s="8" customFormat="1" x14ac:dyDescent="0.25">
      <c r="A10" s="35">
        <v>2</v>
      </c>
      <c r="B10" s="8" t="s">
        <v>232</v>
      </c>
      <c r="C10" s="8" t="s">
        <v>231</v>
      </c>
      <c r="D10" s="8">
        <f>INDEX('11200 Ann Hist'!$C$8:$AR$285,MATCH('11200M Ann'!$C10,'11200 Ann Hist'!$C$8:$C$285,0),MATCH('11200M Ann'!D$8,'11200 Ann Hist'!$C$8:$AR$8,0))</f>
        <v>51.4</v>
      </c>
      <c r="E10" s="8">
        <f>INDEX('11200 Ann Hist'!$C$8:$AR$285,MATCH('11200M Ann'!$C10,'11200 Ann Hist'!$C$8:$C$285,0),MATCH('11200M Ann'!E$8,'11200 Ann Hist'!$C$8:$AR$8,0))</f>
        <v>47.2</v>
      </c>
      <c r="F10" s="8">
        <f>INDEX('11200 Ann Hist'!$C$8:$AR$285,MATCH('11200M Ann'!$C10,'11200 Ann Hist'!$C$8:$C$285,0),MATCH('11200M Ann'!F$8,'11200 Ann Hist'!$C$8:$AR$8,0))</f>
        <v>40.1</v>
      </c>
      <c r="G10" s="8">
        <f>INDEX('11200 Ann Hist'!$C$8:$AR$285,MATCH('11200M Ann'!$C10,'11200 Ann Hist'!$C$8:$C$285,0),MATCH('11200M Ann'!G$8,'11200 Ann Hist'!$C$8:$AR$8,0))</f>
        <v>31.4</v>
      </c>
      <c r="H10" s="8">
        <f>INDEX('11200 Ann Hist'!$C$8:$AR$285,MATCH('11200M Ann'!$C10,'11200 Ann Hist'!$C$8:$C$285,0),MATCH('11200M Ann'!H$8,'11200 Ann Hist'!$C$8:$AR$8,0))</f>
        <v>29.8</v>
      </c>
      <c r="I10" s="8">
        <f>INDEX('11200 Ann Hist'!$C$8:$AR$285,MATCH('11200M Ann'!$C10,'11200 Ann Hist'!$C$8:$C$285,0),MATCH('11200M Ann'!I$8,'11200 Ann Hist'!$C$8:$AR$8,0))</f>
        <v>34.6</v>
      </c>
      <c r="J10" s="8">
        <f>INDEX('11200 Ann Hist'!$C$8:$AR$285,MATCH('11200M Ann'!$C10,'11200 Ann Hist'!$C$8:$C$285,0),MATCH('11200M Ann'!J$8,'11200 Ann Hist'!$C$8:$AR$8,0))</f>
        <v>37.700000000000003</v>
      </c>
      <c r="K10" s="8">
        <f>INDEX('11200 Ann Hist'!$C$8:$AR$285,MATCH('11200M Ann'!$C10,'11200 Ann Hist'!$C$8:$C$285,0),MATCH('11200M Ann'!K$8,'11200 Ann Hist'!$C$8:$AR$8,0))</f>
        <v>43.3</v>
      </c>
      <c r="L10" s="8">
        <f>INDEX('11200 Ann Hist'!$C$8:$AR$285,MATCH('11200M Ann'!$C10,'11200 Ann Hist'!$C$8:$C$285,0),MATCH('11200M Ann'!L$8,'11200 Ann Hist'!$C$8:$AR$8,0))</f>
        <v>48.4</v>
      </c>
      <c r="M10" s="8">
        <f>INDEX('11200 Ann Hist'!$C$8:$AR$285,MATCH('11200M Ann'!$C10,'11200 Ann Hist'!$C$8:$C$285,0),MATCH('11200M Ann'!M$8,'11200 Ann Hist'!$C$8:$AR$8,0))</f>
        <v>45.5</v>
      </c>
      <c r="N10" s="8">
        <f>INDEX('11200 Ann Hist'!$C$8:$AR$285,MATCH('11200M Ann'!$C10,'11200 Ann Hist'!$C$8:$C$285,0),MATCH('11200M Ann'!N$8,'11200 Ann Hist'!$C$8:$AR$8,0))</f>
        <v>48.6</v>
      </c>
      <c r="O10" s="8">
        <f>INDEX('11200 Ann Hist'!$C$8:$AR$285,MATCH('11200M Ann'!$C10,'11200 Ann Hist'!$C$8:$C$285,0),MATCH('11200M Ann'!O$8,'11200 Ann Hist'!$C$8:$AR$8,0))</f>
        <v>52.8</v>
      </c>
      <c r="P10" s="8">
        <f>INDEX('11200 Ann Hist'!$C$8:$AR$285,MATCH('11200M Ann'!$C10,'11200 Ann Hist'!$C$8:$C$285,0),MATCH('11200M Ann'!P$8,'11200 Ann Hist'!$C$8:$AR$8,0))</f>
        <v>66.2</v>
      </c>
      <c r="Q10" s="8">
        <f>INDEX('11200 Ann Hist'!$C$8:$AR$285,MATCH('11200M Ann'!$C10,'11200 Ann Hist'!$C$8:$C$285,0),MATCH('11200M Ann'!Q$8,'11200 Ann Hist'!$C$8:$AR$8,0))</f>
        <v>88.1</v>
      </c>
      <c r="R10" s="8">
        <f>INDEX('11200 Ann Hist'!$C$8:$AR$285,MATCH('11200M Ann'!$C10,'11200 Ann Hist'!$C$8:$C$285,0),MATCH('11200M Ann'!R$8,'11200 Ann Hist'!$C$8:$AR$8,0))</f>
        <v>112.8</v>
      </c>
      <c r="S10" s="8">
        <f>INDEX('11200 Ann Hist'!$C$8:$AR$285,MATCH('11200M Ann'!$C10,'11200 Ann Hist'!$C$8:$C$285,0),MATCH('11200M Ann'!S$8,'11200 Ann Hist'!$C$8:$AR$8,0))</f>
        <v>124.4</v>
      </c>
      <c r="T10" s="8">
        <f>INDEX('11200 Ann Hist'!$C$8:$AR$285,MATCH('11200M Ann'!$C10,'11200 Ann Hist'!$C$8:$C$285,0),MATCH('11200M Ann'!T$8,'11200 Ann Hist'!$C$8:$AR$8,0))</f>
        <v>126.4</v>
      </c>
      <c r="U10" s="8">
        <f>INDEX('11200 Ann Hist'!$C$8:$AR$285,MATCH('11200M Ann'!$C10,'11200 Ann Hist'!$C$8:$C$285,0),MATCH('11200M Ann'!U$8,'11200 Ann Hist'!$C$8:$AR$8,0))</f>
        <v>122.6</v>
      </c>
      <c r="V10" s="8">
        <f>INDEX('11200 Ann Hist'!$C$8:$AR$285,MATCH('11200M Ann'!$C10,'11200 Ann Hist'!$C$8:$C$285,0),MATCH('11200M Ann'!V$8,'11200 Ann Hist'!$C$8:$AR$8,0))</f>
        <v>132.5</v>
      </c>
      <c r="W10" s="8">
        <f>INDEX('11200 Ann Hist'!$C$8:$AR$285,MATCH('11200M Ann'!$C10,'11200 Ann Hist'!$C$8:$C$285,0),MATCH('11200M Ann'!W$8,'11200 Ann Hist'!$C$8:$AR$8,0))</f>
        <v>144.5</v>
      </c>
      <c r="X10" s="8">
        <f>INDEX('11200 Ann Hist'!$C$8:$AR$285,MATCH('11200M Ann'!$C10,'11200 Ann Hist'!$C$8:$C$285,0),MATCH('11200M Ann'!X$8,'11200 Ann Hist'!$C$8:$AR$8,0))</f>
        <v>144.5</v>
      </c>
      <c r="Y10" s="8">
        <f>INDEX('11200 Ann Hist'!$C$8:$AR$285,MATCH('11200M Ann'!$C10,'11200 Ann Hist'!$C$8:$C$285,0),MATCH('11200M Ann'!Y$8,'11200 Ann Hist'!$C$8:$AR$8,0))</f>
        <v>158.5</v>
      </c>
      <c r="Z10" s="8">
        <f>INDEX('11200 Ann Hist'!$C$8:$AR$285,MATCH('11200M Ann'!$C10,'11200 Ann Hist'!$C$8:$C$285,0),MATCH('11200M Ann'!Z$8,'11200 Ann Hist'!$C$8:$AR$8,0))</f>
        <v>185.9</v>
      </c>
      <c r="AA10" s="8">
        <f>INDEX('11200 Ann Hist'!$C$8:$AR$285,MATCH('11200M Ann'!$C10,'11200 Ann Hist'!$C$8:$C$285,0),MATCH('11200M Ann'!AA$8,'11200 Ann Hist'!$C$8:$AR$8,0))</f>
        <v>201.3</v>
      </c>
      <c r="AB10" s="8">
        <f>INDEX('11200 Ann Hist'!$C$8:$AR$285,MATCH('11200M Ann'!$C10,'11200 Ann Hist'!$C$8:$C$285,0),MATCH('11200M Ann'!AB$8,'11200 Ann Hist'!$C$8:$AR$8,0))</f>
        <v>215.5</v>
      </c>
      <c r="AC10" s="8">
        <f>INDEX('11200 Ann Hist'!$C$8:$AR$285,MATCH('11200M Ann'!$C10,'11200 Ann Hist'!$C$8:$C$285,0),MATCH('11200M Ann'!AC$8,'11200 Ann Hist'!$C$8:$AR$8,0))</f>
        <v>214.4</v>
      </c>
      <c r="AD10" s="8">
        <f>INDEX('11200 Ann Hist'!$C$8:$AR$285,MATCH('11200M Ann'!$C10,'11200 Ann Hist'!$C$8:$C$285,0),MATCH('11200M Ann'!AD$8,'11200 Ann Hist'!$C$8:$AR$8,0))</f>
        <v>230.9</v>
      </c>
      <c r="AE10" s="8">
        <f>INDEX('11200 Ann Hist'!$C$8:$AR$285,MATCH('11200M Ann'!$C10,'11200 Ann Hist'!$C$8:$C$285,0),MATCH('11200M Ann'!AE$8,'11200 Ann Hist'!$C$8:$AR$8,0))</f>
        <v>249.6</v>
      </c>
      <c r="AF10" s="8">
        <f>INDEX('11200 Ann Hist'!$C$8:$AR$285,MATCH('11200M Ann'!$C10,'11200 Ann Hist'!$C$8:$C$285,0),MATCH('11200M Ann'!AF$8,'11200 Ann Hist'!$C$8:$AR$8,0))</f>
        <v>263</v>
      </c>
      <c r="AG10" s="8">
        <f>INDEX('11200 Ann Hist'!$C$8:$AR$285,MATCH('11200M Ann'!$C10,'11200 Ann Hist'!$C$8:$C$285,0),MATCH('11200M Ann'!AG$8,'11200 Ann Hist'!$C$8:$AR$8,0))</f>
        <v>265.10000000000002</v>
      </c>
      <c r="AH10" s="8">
        <f>INDEX('11200 Ann Hist'!$C$8:$AR$285,MATCH('11200M Ann'!$C10,'11200 Ann Hist'!$C$8:$C$285,0),MATCH('11200M Ann'!AH$8,'11200 Ann Hist'!$C$8:$AR$8,0))</f>
        <v>286.3</v>
      </c>
      <c r="AI10" s="8">
        <f>INDEX('11200 Ann Hist'!$C$8:$AR$285,MATCH('11200M Ann'!$C10,'11200 Ann Hist'!$C$8:$C$285,0),MATCH('11200M Ann'!AI$8,'11200 Ann Hist'!$C$8:$AR$8,0))</f>
        <v>301.89999999999998</v>
      </c>
      <c r="AJ10" s="8">
        <f>INDEX('11200 Ann Hist'!$C$8:$AR$285,MATCH('11200M Ann'!$C10,'11200 Ann Hist'!$C$8:$C$285,0),MATCH('11200M Ann'!AJ$8,'11200 Ann Hist'!$C$8:$AR$8,0))</f>
        <v>311.10000000000002</v>
      </c>
      <c r="AK10" s="8">
        <f>INDEX('11200 Ann Hist'!$C$8:$AR$285,MATCH('11200M Ann'!$C10,'11200 Ann Hist'!$C$8:$C$285,0),MATCH('11200M Ann'!AK$8,'11200 Ann Hist'!$C$8:$AR$8,0))</f>
        <v>332.9</v>
      </c>
      <c r="AL10" s="8">
        <f>INDEX('11200 Ann Hist'!$C$8:$AR$285,MATCH('11200M Ann'!$C10,'11200 Ann Hist'!$C$8:$C$285,0),MATCH('11200M Ann'!AL$8,'11200 Ann Hist'!$C$8:$AR$8,0))</f>
        <v>351.2</v>
      </c>
      <c r="AM10" s="8">
        <f>INDEX('11200 Ann Hist'!$C$8:$AR$285,MATCH('11200M Ann'!$C10,'11200 Ann Hist'!$C$8:$C$285,0),MATCH('11200M Ann'!AM$8,'11200 Ann Hist'!$C$8:$AR$8,0))</f>
        <v>376.8</v>
      </c>
      <c r="AN10" s="8">
        <f>INDEX('11200 Ann Hist'!$C$8:$AR$285,MATCH('11200M Ann'!$C10,'11200 Ann Hist'!$C$8:$C$285,0),MATCH('11200M Ann'!AN$8,'11200 Ann Hist'!$C$8:$AR$8,0))</f>
        <v>406.3</v>
      </c>
      <c r="AO10" s="8">
        <f>INDEX('11200 Ann Hist'!$C$8:$AR$285,MATCH('11200M Ann'!$C10,'11200 Ann Hist'!$C$8:$C$285,0),MATCH('11200M Ann'!AO$8,'11200 Ann Hist'!$C$8:$AR$8,0))</f>
        <v>450.3</v>
      </c>
      <c r="AP10" s="8">
        <f>INDEX('11200 Ann Hist'!$C$8:$AR$285,MATCH('11200M Ann'!$C10,'11200 Ann Hist'!$C$8:$C$285,0),MATCH('11200M Ann'!AP$8,'11200 Ann Hist'!$C$8:$AR$8,0))</f>
        <v>482.9</v>
      </c>
      <c r="AQ10" s="8">
        <f>INDEX('11200 Ann Hist'!$C$8:$AR$285,MATCH('11200M Ann'!$C10,'11200 Ann Hist'!$C$8:$C$285,0),MATCH('11200M Ann'!AQ$8,'11200 Ann Hist'!$C$8:$AR$8,0))</f>
        <v>532.1</v>
      </c>
      <c r="AR10" s="9">
        <f>INDEX('11200 Ann'!$C$8:$AZ$285,MATCH('11200M Ann'!$C10,'11200 Ann'!$C$8:$C$285,0),MATCH('11200M Ann'!AR$8,'11200 Ann'!$C$8:$AZ$8,0))</f>
        <v>586</v>
      </c>
      <c r="AS10" s="9">
        <f>INDEX('11200 Ann'!$C$8:$AZ$285,MATCH('11200M Ann'!$C10,'11200 Ann'!$C$8:$C$285,0),MATCH('11200M Ann'!AS$8,'11200 Ann'!$C$8:$AZ$8,0))</f>
        <v>625.1</v>
      </c>
      <c r="AT10" s="9">
        <f>INDEX('11200 Ann'!$C$8:$AZ$285,MATCH('11200M Ann'!$C10,'11200 Ann'!$C$8:$C$285,0),MATCH('11200M Ann'!AT$8,'11200 Ann'!$C$8:$AZ$8,0))</f>
        <v>667</v>
      </c>
      <c r="AU10" s="9">
        <f>INDEX('11200 Ann'!$C$8:$AZ$285,MATCH('11200M Ann'!$C10,'11200 Ann'!$C$8:$C$285,0),MATCH('11200M Ann'!AU$8,'11200 Ann'!$C$8:$AZ$8,0))</f>
        <v>733.6</v>
      </c>
      <c r="AV10" s="9">
        <f>INDEX('11200 Ann'!$C$8:$AZ$285,MATCH('11200M Ann'!$C10,'11200 Ann'!$C$8:$C$285,0),MATCH('11200M Ann'!AV$8,'11200 Ann'!$C$8:$AZ$8,0))</f>
        <v>815</v>
      </c>
      <c r="AW10" s="9">
        <f>INDEX('11200 Ann'!$C$8:$AZ$285,MATCH('11200M Ann'!$C10,'11200 Ann'!$C$8:$C$285,0),MATCH('11200M Ann'!AW$8,'11200 Ann'!$C$8:$AZ$8,0))</f>
        <v>890.3</v>
      </c>
      <c r="AX10" s="9">
        <f>INDEX('11200 Ann'!$C$8:$AZ$285,MATCH('11200M Ann'!$C10,'11200 Ann'!$C$8:$C$285,0),MATCH('11200M Ann'!AX$8,'11200 Ann'!$C$8:$AZ$8,0))</f>
        <v>950.2</v>
      </c>
      <c r="AY10" s="9">
        <f>INDEX('11200 Ann'!$C$8:$AZ$285,MATCH('11200M Ann'!$C10,'11200 Ann'!$C$8:$C$285,0),MATCH('11200M Ann'!AY$8,'11200 Ann'!$C$8:$AZ$8,0))</f>
        <v>1051.2</v>
      </c>
      <c r="AZ10" s="9">
        <f>INDEX('11200 Ann'!$C$8:$AZ$285,MATCH('11200M Ann'!$C10,'11200 Ann'!$C$8:$C$285,0),MATCH('11200M Ann'!AZ$8,'11200 Ann'!$C$8:$AZ$8,0))</f>
        <v>1169</v>
      </c>
      <c r="BA10" s="9">
        <f>INDEX('11200 Ann'!$C$8:$AZ$285,MATCH('11200M Ann'!$C10,'11200 Ann'!$C$8:$C$285,0),MATCH('11200M Ann'!BA$8,'11200 Ann'!$C$8:$AZ$8,0))</f>
        <v>1320.2</v>
      </c>
      <c r="BB10" s="9">
        <f>INDEX('11200 Ann'!$C$8:$AZ$285,MATCH('11200M Ann'!$C10,'11200 Ann'!$C$8:$C$285,0),MATCH('11200M Ann'!BB$8,'11200 Ann'!$C$8:$AZ$8,0))</f>
        <v>1481</v>
      </c>
      <c r="BC10" s="9">
        <f>INDEX('11200 Ann'!$C$8:$AZ$285,MATCH('11200M Ann'!$C10,'11200 Ann'!$C$8:$C$285,0),MATCH('11200M Ann'!BC$8,'11200 Ann'!$C$8:$AZ$8,0))</f>
        <v>1626.2</v>
      </c>
      <c r="BD10" s="9">
        <f>INDEX('11200 Ann'!$C$8:$AZ$285,MATCH('11200M Ann'!$C10,'11200 Ann'!$C$8:$C$285,0),MATCH('11200M Ann'!BD$8,'11200 Ann'!$C$8:$AZ$8,0))</f>
        <v>1795.3</v>
      </c>
      <c r="BE10" s="9">
        <f>INDEX('11200 Ann'!$C$8:$AZ$285,MATCH('11200M Ann'!$C10,'11200 Ann'!$C$8:$C$285,0),MATCH('11200M Ann'!BE$8,'11200 Ann'!$C$8:$AZ$8,0))</f>
        <v>1894.3</v>
      </c>
      <c r="BF10" s="9">
        <f>INDEX('11200 Ann'!$C$8:$AZ$285,MATCH('11200M Ann'!$C10,'11200 Ann'!$C$8:$C$285,0),MATCH('11200M Ann'!BF$8,'11200 Ann'!$C$8:$AZ$8,0))</f>
        <v>2013.9</v>
      </c>
      <c r="BG10" s="9">
        <f>INDEX('11200 Ann'!$C$8:$AZ$285,MATCH('11200M Ann'!$C10,'11200 Ann'!$C$8:$C$285,0),MATCH('11200M Ann'!BG$8,'11200 Ann'!$C$8:$AZ$8,0))</f>
        <v>2217.4</v>
      </c>
      <c r="BH10" s="9">
        <f>INDEX('11200 Ann'!$C$8:$AZ$285,MATCH('11200M Ann'!$C10,'11200 Ann'!$C$8:$C$285,0),MATCH('11200M Ann'!BH$8,'11200 Ann'!$C$8:$AZ$8,0))</f>
        <v>2389</v>
      </c>
      <c r="BI10" s="9">
        <f>INDEX('11200 Ann'!$C$8:$AZ$285,MATCH('11200M Ann'!$C10,'11200 Ann'!$C$8:$C$285,0),MATCH('11200M Ann'!BI$8,'11200 Ann'!$C$8:$AZ$8,0))</f>
        <v>2543.8000000000002</v>
      </c>
      <c r="BJ10" s="9">
        <f>INDEX('11200 Ann'!$C$8:$AZ$285,MATCH('11200M Ann'!$C10,'11200 Ann'!$C$8:$C$285,0),MATCH('11200M Ann'!BJ$8,'11200 Ann'!$C$8:$AZ$8,0))</f>
        <v>2724.3</v>
      </c>
      <c r="BK10" s="9">
        <f>INDEX('11200 Ann'!$C$8:$AZ$285,MATCH('11200M Ann'!$C10,'11200 Ann'!$C$8:$C$285,0),MATCH('11200M Ann'!BK$8,'11200 Ann'!$C$8:$AZ$8,0))</f>
        <v>2950</v>
      </c>
      <c r="BL10" s="9">
        <f>INDEX('11200 Ann'!$C$8:$AZ$285,MATCH('11200M Ann'!$C10,'11200 Ann'!$C$8:$C$285,0),MATCH('11200M Ann'!BL$8,'11200 Ann'!$C$8:$AZ$8,0))</f>
        <v>3142.6</v>
      </c>
      <c r="BM10" s="9">
        <f>INDEX('11200 Ann'!$C$8:$AZ$285,MATCH('11200M Ann'!$C10,'11200 Ann'!$C$8:$C$285,0),MATCH('11200M Ann'!BM$8,'11200 Ann'!$C$8:$AZ$8,0))</f>
        <v>3342.7</v>
      </c>
      <c r="BN10" s="9">
        <f>INDEX('11200 Ann'!$C$8:$AZ$285,MATCH('11200M Ann'!$C10,'11200 Ann'!$C$8:$C$285,0),MATCH('11200M Ann'!BN$8,'11200 Ann'!$C$8:$AZ$8,0))</f>
        <v>3452</v>
      </c>
      <c r="BO10" s="9">
        <f>INDEX('11200 Ann'!$C$8:$AZ$285,MATCH('11200M Ann'!$C10,'11200 Ann'!$C$8:$C$285,0),MATCH('11200M Ann'!BO$8,'11200 Ann'!$C$8:$AZ$8,0))</f>
        <v>3671.1</v>
      </c>
      <c r="BP10" s="9">
        <f>INDEX('11200 Ann'!$C$8:$AZ$285,MATCH('11200M Ann'!$C10,'11200 Ann'!$C$8:$C$285,0),MATCH('11200M Ann'!BP$8,'11200 Ann'!$C$8:$AZ$8,0))</f>
        <v>3820.7</v>
      </c>
      <c r="BQ10" s="9">
        <f>INDEX('11200 Ann'!$C$8:$AZ$285,MATCH('11200M Ann'!$C10,'11200 Ann'!$C$8:$C$285,0),MATCH('11200M Ann'!BQ$8,'11200 Ann'!$C$8:$AZ$8,0))</f>
        <v>4010.1</v>
      </c>
      <c r="BR10" s="9">
        <f>INDEX('11200 Ann'!$C$8:$AZ$285,MATCH('11200M Ann'!$C10,'11200 Ann'!$C$8:$C$285,0),MATCH('11200M Ann'!BR$8,'11200 Ann'!$C$8:$AZ$8,0))</f>
        <v>4202.6000000000004</v>
      </c>
      <c r="BS10" s="9">
        <f>INDEX('11200 Ann'!$C$8:$AZ$285,MATCH('11200M Ann'!$C10,'11200 Ann'!$C$8:$C$285,0),MATCH('11200M Ann'!BS$8,'11200 Ann'!$C$8:$AZ$8,0))</f>
        <v>4422.1000000000004</v>
      </c>
      <c r="BT10" s="9">
        <f>INDEX('11200 Ann'!$C$8:$AZ$285,MATCH('11200M Ann'!$C10,'11200 Ann'!$C$8:$C$285,0),MATCH('11200M Ann'!BT$8,'11200 Ann'!$C$8:$AZ$8,0))</f>
        <v>4714.7</v>
      </c>
      <c r="BU10" s="9">
        <f>INDEX('11200 Ann'!$C$8:$AZ$285,MATCH('11200M Ann'!$C10,'11200 Ann'!$C$8:$C$285,0),MATCH('11200M Ann'!BU$8,'11200 Ann'!$C$8:$AZ$8,0))</f>
        <v>5077.8</v>
      </c>
      <c r="BV10" s="9">
        <f>INDEX('11200 Ann'!$C$8:$AZ$285,MATCH('11200M Ann'!$C10,'11200 Ann'!$C$8:$C$285,0),MATCH('11200M Ann'!BV$8,'11200 Ann'!$C$8:$AZ$8,0))</f>
        <v>5410.3</v>
      </c>
      <c r="BW10" s="9">
        <f>INDEX('11200 Ann'!$C$8:$AZ$285,MATCH('11200M Ann'!$C10,'11200 Ann'!$C$8:$C$285,0),MATCH('11200M Ann'!BW$8,'11200 Ann'!$C$8:$AZ$8,0))</f>
        <v>5856.6</v>
      </c>
      <c r="BX10" s="9">
        <f>INDEX('11200 Ann'!$C$8:$AZ$285,MATCH('11200M Ann'!$C10,'11200 Ann'!$C$8:$C$285,0),MATCH('11200M Ann'!BX$8,'11200 Ann'!$C$8:$AZ$8,0))</f>
        <v>6046.5</v>
      </c>
      <c r="BY10" s="9">
        <f>INDEX('11200 Ann'!$C$8:$AZ$285,MATCH('11200M Ann'!$C10,'11200 Ann'!$C$8:$C$285,0),MATCH('11200M Ann'!BY$8,'11200 Ann'!$C$8:$AZ$8,0))</f>
        <v>6141.9</v>
      </c>
      <c r="BZ10" s="9">
        <f>INDEX('11200 Ann'!$C$8:$AZ$285,MATCH('11200M Ann'!$C10,'11200 Ann'!$C$8:$C$285,0),MATCH('11200M Ann'!BZ$8,'11200 Ann'!$C$8:$AZ$8,0))</f>
        <v>6364.5</v>
      </c>
      <c r="CA10" s="9">
        <f>INDEX('11200 Ann'!$C$8:$AZ$285,MATCH('11200M Ann'!$C10,'11200 Ann'!$C$8:$C$285,0),MATCH('11200M Ann'!CA$8,'11200 Ann'!$C$8:$AZ$8,0))</f>
        <v>6739.5</v>
      </c>
      <c r="CB10" s="9">
        <f>INDEX('11200 Ann'!$C$8:$AZ$285,MATCH('11200M Ann'!$C10,'11200 Ann'!$C$8:$C$285,0),MATCH('11200M Ann'!CB$8,'11200 Ann'!$C$8:$AZ$8,0))</f>
        <v>7086.8</v>
      </c>
      <c r="CC10" s="9">
        <f>INDEX('11200 Ann'!$C$8:$AZ$285,MATCH('11200M Ann'!$C10,'11200 Ann'!$C$8:$C$285,0),MATCH('11200M Ann'!CC$8,'11200 Ann'!$C$8:$AZ$8,0))</f>
        <v>7502.3</v>
      </c>
      <c r="CD10" s="9">
        <f>INDEX('11200 Ann'!$C$8:$AZ$285,MATCH('11200M Ann'!$C10,'11200 Ann'!$C$8:$C$285,0),MATCH('11200M Ann'!CD$8,'11200 Ann'!$C$8:$AZ$8,0))</f>
        <v>7898.3</v>
      </c>
      <c r="CE10" s="9">
        <f>INDEX('11200 Ann'!$C$8:$AZ$285,MATCH('11200M Ann'!$C10,'11200 Ann'!$C$8:$C$285,0),MATCH('11200M Ann'!CE$8,'11200 Ann'!$C$8:$AZ$8,0))</f>
        <v>8078.3</v>
      </c>
      <c r="CF10" s="9">
        <f>INDEX('11200 Ann'!$C$8:$AZ$285,MATCH('11200M Ann'!$C10,'11200 Ann'!$C$8:$C$285,0),MATCH('11200M Ann'!CF$8,'11200 Ann'!$C$8:$AZ$8,0))</f>
        <v>7787</v>
      </c>
      <c r="CG10" s="9">
        <f>INDEX('11200 Ann'!$C$8:$AZ$285,MATCH('11200M Ann'!$C10,'11200 Ann'!$C$8:$C$285,0),MATCH('11200M Ann'!CG$8,'11200 Ann'!$C$8:$AZ$8,0))</f>
        <v>7961.4</v>
      </c>
      <c r="CH10" s="9">
        <f>INDEX('11200 Ann'!$C$8:$AZ$285,MATCH('11200M Ann'!$C10,'11200 Ann'!$C$8:$C$285,0),MATCH('11200M Ann'!CH$8,'11200 Ann'!$C$8:$AZ$8,0))</f>
        <v>8269</v>
      </c>
      <c r="CI10" s="9">
        <f>INDEX('11200 Ann'!$C$8:$AZ$285,MATCH('11200M Ann'!$C10,'11200 Ann'!$C$8:$C$285,0),MATCH('11200M Ann'!CI$8,'11200 Ann'!$C$8:$AZ$8,0))</f>
        <v>8609.9</v>
      </c>
      <c r="CJ10" s="9">
        <f>INDEX('11200 Ann'!$C$8:$AZ$285,MATCH('11200M Ann'!$C10,'11200 Ann'!$C$8:$C$285,0),MATCH('11200M Ann'!CJ$8,'11200 Ann'!$C$8:$AZ$8,0))</f>
        <v>8842.4</v>
      </c>
      <c r="CK10" s="9">
        <f>INDEX('11200 Ann'!$C$8:$AZ$285,MATCH('11200M Ann'!$C10,'11200 Ann'!$C$8:$C$285,0),MATCH('11200M Ann'!CK$8,'11200 Ann'!$C$8:$AZ$8,0))</f>
        <v>9253.4</v>
      </c>
      <c r="CL10" s="9">
        <f>INDEX('11200 Ann'!$C$8:$AZ$285,MATCH('11200M Ann'!$C10,'11200 Ann'!$C$8:$C$285,0),MATCH('11200M Ann'!CL$8,'11200 Ann'!$C$8:$AZ$8,0))</f>
        <v>9693.1</v>
      </c>
    </row>
    <row r="11" spans="1:91" s="10" customFormat="1" x14ac:dyDescent="0.25">
      <c r="A11" s="32">
        <v>3</v>
      </c>
      <c r="B11" s="10" t="s">
        <v>230</v>
      </c>
      <c r="C11" s="10" t="s">
        <v>229</v>
      </c>
      <c r="D11" s="10">
        <f>INDEX('11200 Ann Hist'!$C$8:$AR$285,MATCH('11200M Ann'!$C11,'11200 Ann Hist'!$C$8:$C$285,0),MATCH('11200M Ann'!D$8,'11200 Ann Hist'!$C$8:$AR$8,0))</f>
        <v>50.5</v>
      </c>
      <c r="E11" s="10">
        <f>INDEX('11200 Ann Hist'!$C$8:$AR$285,MATCH('11200M Ann'!$C11,'11200 Ann Hist'!$C$8:$C$285,0),MATCH('11200M Ann'!E$8,'11200 Ann Hist'!$C$8:$AR$8,0))</f>
        <v>46.2</v>
      </c>
      <c r="F11" s="10">
        <f>INDEX('11200 Ann Hist'!$C$8:$AR$285,MATCH('11200M Ann'!$C11,'11200 Ann Hist'!$C$8:$C$285,0),MATCH('11200M Ann'!F$8,'11200 Ann Hist'!$C$8:$AR$8,0))</f>
        <v>39.200000000000003</v>
      </c>
      <c r="G11" s="10">
        <f>INDEX('11200 Ann Hist'!$C$8:$AR$285,MATCH('11200M Ann'!$C11,'11200 Ann Hist'!$C$8:$C$285,0),MATCH('11200M Ann'!G$8,'11200 Ann Hist'!$C$8:$AR$8,0))</f>
        <v>30.5</v>
      </c>
      <c r="H11" s="10">
        <f>INDEX('11200 Ann Hist'!$C$8:$AR$285,MATCH('11200M Ann'!$C11,'11200 Ann Hist'!$C$8:$C$285,0),MATCH('11200M Ann'!H$8,'11200 Ann Hist'!$C$8:$AR$8,0))</f>
        <v>29</v>
      </c>
      <c r="I11" s="10">
        <f>INDEX('11200 Ann Hist'!$C$8:$AR$285,MATCH('11200M Ann'!$C11,'11200 Ann Hist'!$C$8:$C$285,0),MATCH('11200M Ann'!I$8,'11200 Ann Hist'!$C$8:$AR$8,0))</f>
        <v>33.700000000000003</v>
      </c>
      <c r="J11" s="10">
        <f>INDEX('11200 Ann Hist'!$C$8:$AR$285,MATCH('11200M Ann'!$C11,'11200 Ann Hist'!$C$8:$C$285,0),MATCH('11200M Ann'!J$8,'11200 Ann Hist'!$C$8:$AR$8,0))</f>
        <v>36.700000000000003</v>
      </c>
      <c r="K11" s="10">
        <f>INDEX('11200 Ann Hist'!$C$8:$AR$285,MATCH('11200M Ann'!$C11,'11200 Ann Hist'!$C$8:$C$285,0),MATCH('11200M Ann'!K$8,'11200 Ann Hist'!$C$8:$AR$8,0))</f>
        <v>42</v>
      </c>
      <c r="L11" s="10">
        <f>INDEX('11200 Ann Hist'!$C$8:$AR$285,MATCH('11200M Ann'!$C11,'11200 Ann Hist'!$C$8:$C$285,0),MATCH('11200M Ann'!L$8,'11200 Ann Hist'!$C$8:$AR$8,0))</f>
        <v>46.1</v>
      </c>
      <c r="M11" s="10">
        <f>INDEX('11200 Ann Hist'!$C$8:$AR$285,MATCH('11200M Ann'!$C11,'11200 Ann Hist'!$C$8:$C$285,0),MATCH('11200M Ann'!M$8,'11200 Ann Hist'!$C$8:$AR$8,0))</f>
        <v>43</v>
      </c>
      <c r="N11" s="10">
        <f>INDEX('11200 Ann Hist'!$C$8:$AR$285,MATCH('11200M Ann'!$C11,'11200 Ann Hist'!$C$8:$C$285,0),MATCH('11200M Ann'!N$8,'11200 Ann Hist'!$C$8:$AR$8,0))</f>
        <v>46</v>
      </c>
      <c r="O11" s="10">
        <f>INDEX('11200 Ann Hist'!$C$8:$AR$285,MATCH('11200M Ann'!$C11,'11200 Ann Hist'!$C$8:$C$285,0),MATCH('11200M Ann'!O$8,'11200 Ann Hist'!$C$8:$AR$8,0))</f>
        <v>49.9</v>
      </c>
      <c r="P11" s="10">
        <f>INDEX('11200 Ann Hist'!$C$8:$AR$285,MATCH('11200M Ann'!$C11,'11200 Ann Hist'!$C$8:$C$285,0),MATCH('11200M Ann'!P$8,'11200 Ann Hist'!$C$8:$AR$8,0))</f>
        <v>62.1</v>
      </c>
      <c r="Q11" s="10">
        <f>INDEX('11200 Ann Hist'!$C$8:$AR$285,MATCH('11200M Ann'!$C11,'11200 Ann Hist'!$C$8:$C$285,0),MATCH('11200M Ann'!Q$8,'11200 Ann Hist'!$C$8:$AR$8,0))</f>
        <v>82.1</v>
      </c>
      <c r="R11" s="10">
        <f>INDEX('11200 Ann Hist'!$C$8:$AR$285,MATCH('11200M Ann'!$C11,'11200 Ann Hist'!$C$8:$C$285,0),MATCH('11200M Ann'!R$8,'11200 Ann Hist'!$C$8:$AR$8,0))</f>
        <v>105.8</v>
      </c>
      <c r="S11" s="10">
        <f>INDEX('11200 Ann Hist'!$C$8:$AR$285,MATCH('11200M Ann'!$C11,'11200 Ann Hist'!$C$8:$C$285,0),MATCH('11200M Ann'!S$8,'11200 Ann Hist'!$C$8:$AR$8,0))</f>
        <v>116.7</v>
      </c>
      <c r="T11" s="10">
        <f>INDEX('11200 Ann Hist'!$C$8:$AR$285,MATCH('11200M Ann'!$C11,'11200 Ann Hist'!$C$8:$C$285,0),MATCH('11200M Ann'!T$8,'11200 Ann Hist'!$C$8:$AR$8,0))</f>
        <v>117.5</v>
      </c>
      <c r="U11" s="10">
        <f>INDEX('11200 Ann Hist'!$C$8:$AR$285,MATCH('11200M Ann'!$C11,'11200 Ann Hist'!$C$8:$C$285,0),MATCH('11200M Ann'!U$8,'11200 Ann Hist'!$C$8:$AR$8,0))</f>
        <v>112</v>
      </c>
      <c r="V11" s="10">
        <f>INDEX('11200 Ann Hist'!$C$8:$AR$285,MATCH('11200M Ann'!$C11,'11200 Ann Hist'!$C$8:$C$285,0),MATCH('11200M Ann'!V$8,'11200 Ann Hist'!$C$8:$AR$8,0))</f>
        <v>123.1</v>
      </c>
      <c r="W11" s="10">
        <f>INDEX('11200 Ann Hist'!$C$8:$AR$285,MATCH('11200M Ann'!$C11,'11200 Ann Hist'!$C$8:$C$285,0),MATCH('11200M Ann'!W$8,'11200 Ann Hist'!$C$8:$AR$8,0))</f>
        <v>135.6</v>
      </c>
      <c r="X11" s="10">
        <f>INDEX('11200 Ann Hist'!$C$8:$AR$285,MATCH('11200M Ann'!$C11,'11200 Ann Hist'!$C$8:$C$285,0),MATCH('11200M Ann'!X$8,'11200 Ann Hist'!$C$8:$AR$8,0))</f>
        <v>134.69999999999999</v>
      </c>
      <c r="Y11" s="10">
        <f>INDEX('11200 Ann Hist'!$C$8:$AR$285,MATCH('11200M Ann'!$C11,'11200 Ann Hist'!$C$8:$C$285,0),MATCH('11200M Ann'!Y$8,'11200 Ann Hist'!$C$8:$AR$8,0))</f>
        <v>147.30000000000001</v>
      </c>
      <c r="Z11" s="10">
        <f>INDEX('11200 Ann Hist'!$C$8:$AR$285,MATCH('11200M Ann'!$C11,'11200 Ann Hist'!$C$8:$C$285,0),MATCH('11200M Ann'!Z$8,'11200 Ann Hist'!$C$8:$AR$8,0))</f>
        <v>171.6</v>
      </c>
      <c r="AA11" s="10">
        <f>INDEX('11200 Ann Hist'!$C$8:$AR$285,MATCH('11200M Ann'!$C11,'11200 Ann Hist'!$C$8:$C$285,0),MATCH('11200M Ann'!AA$8,'11200 Ann Hist'!$C$8:$AR$8,0))</f>
        <v>185.6</v>
      </c>
      <c r="AB11" s="10">
        <f>INDEX('11200 Ann Hist'!$C$8:$AR$285,MATCH('11200M Ann'!$C11,'11200 Ann Hist'!$C$8:$C$285,0),MATCH('11200M Ann'!AB$8,'11200 Ann Hist'!$C$8:$AR$8,0))</f>
        <v>199</v>
      </c>
      <c r="AC11" s="10">
        <f>INDEX('11200 Ann Hist'!$C$8:$AR$285,MATCH('11200M Ann'!$C11,'11200 Ann Hist'!$C$8:$C$285,0),MATCH('11200M Ann'!AC$8,'11200 Ann Hist'!$C$8:$AR$8,0))</f>
        <v>197.3</v>
      </c>
      <c r="AD11" s="10">
        <f>INDEX('11200 Ann Hist'!$C$8:$AR$285,MATCH('11200M Ann'!$C11,'11200 Ann Hist'!$C$8:$C$285,0),MATCH('11200M Ann'!AD$8,'11200 Ann Hist'!$C$8:$AR$8,0))</f>
        <v>212.2</v>
      </c>
      <c r="AE11" s="10">
        <f>INDEX('11200 Ann Hist'!$C$8:$AR$285,MATCH('11200M Ann'!$C11,'11200 Ann Hist'!$C$8:$C$285,0),MATCH('11200M Ann'!AE$8,'11200 Ann Hist'!$C$8:$AR$8,0))</f>
        <v>229</v>
      </c>
      <c r="AF11" s="10">
        <f>INDEX('11200 Ann Hist'!$C$8:$AR$285,MATCH('11200M Ann'!$C11,'11200 Ann Hist'!$C$8:$C$285,0),MATCH('11200M Ann'!AF$8,'11200 Ann Hist'!$C$8:$AR$8,0))</f>
        <v>240</v>
      </c>
      <c r="AG11" s="10">
        <f>INDEX('11200 Ann Hist'!$C$8:$AR$285,MATCH('11200M Ann'!$C11,'11200 Ann Hist'!$C$8:$C$285,0),MATCH('11200M Ann'!AG$8,'11200 Ann Hist'!$C$8:$AR$8,0))</f>
        <v>241.3</v>
      </c>
      <c r="AH11" s="10">
        <f>INDEX('11200 Ann Hist'!$C$8:$AR$285,MATCH('11200M Ann'!$C11,'11200 Ann Hist'!$C$8:$C$285,0),MATCH('11200M Ann'!AH$8,'11200 Ann Hist'!$C$8:$AR$8,0))</f>
        <v>259.8</v>
      </c>
      <c r="AI11" s="10">
        <f>INDEX('11200 Ann Hist'!$C$8:$AR$285,MATCH('11200M Ann'!$C11,'11200 Ann Hist'!$C$8:$C$285,0),MATCH('11200M Ann'!AI$8,'11200 Ann Hist'!$C$8:$AR$8,0))</f>
        <v>272.89999999999998</v>
      </c>
      <c r="AJ11" s="10">
        <f>INDEX('11200 Ann Hist'!$C$8:$AR$285,MATCH('11200M Ann'!$C11,'11200 Ann Hist'!$C$8:$C$285,0),MATCH('11200M Ann'!AJ$8,'11200 Ann Hist'!$C$8:$AR$8,0))</f>
        <v>280.5</v>
      </c>
      <c r="AK11" s="10">
        <f>INDEX('11200 Ann Hist'!$C$8:$AR$285,MATCH('11200M Ann'!$C11,'11200 Ann Hist'!$C$8:$C$285,0),MATCH('11200M Ann'!AK$8,'11200 Ann Hist'!$C$8:$AR$8,0))</f>
        <v>299.39999999999998</v>
      </c>
      <c r="AL11" s="10">
        <f>INDEX('11200 Ann Hist'!$C$8:$AR$285,MATCH('11200M Ann'!$C11,'11200 Ann Hist'!$C$8:$C$285,0),MATCH('11200M Ann'!AL$8,'11200 Ann Hist'!$C$8:$AR$8,0))</f>
        <v>314.89999999999998</v>
      </c>
      <c r="AM11" s="10">
        <f>INDEX('11200 Ann Hist'!$C$8:$AR$285,MATCH('11200M Ann'!$C11,'11200 Ann Hist'!$C$8:$C$285,0),MATCH('11200M Ann'!AM$8,'11200 Ann Hist'!$C$8:$AR$8,0))</f>
        <v>337.8</v>
      </c>
      <c r="AN11" s="10">
        <f>INDEX('11200 Ann Hist'!$C$8:$AR$285,MATCH('11200M Ann'!$C11,'11200 Ann Hist'!$C$8:$C$285,0),MATCH('11200M Ann'!AN$8,'11200 Ann Hist'!$C$8:$AR$8,0))</f>
        <v>363.8</v>
      </c>
      <c r="AO11" s="10">
        <f>INDEX('11200 Ann Hist'!$C$8:$AR$285,MATCH('11200M Ann'!$C11,'11200 Ann Hist'!$C$8:$C$285,0),MATCH('11200M Ann'!AO$8,'11200 Ann Hist'!$C$8:$AR$8,0))</f>
        <v>400.3</v>
      </c>
      <c r="AP11" s="10">
        <f>INDEX('11200 Ann Hist'!$C$8:$AR$285,MATCH('11200M Ann'!$C11,'11200 Ann Hist'!$C$8:$C$285,0),MATCH('11200M Ann'!AP$8,'11200 Ann Hist'!$C$8:$AR$8,0))</f>
        <v>429</v>
      </c>
      <c r="AQ11" s="10">
        <f>INDEX('11200 Ann Hist'!$C$8:$AR$285,MATCH('11200M Ann'!$C11,'11200 Ann Hist'!$C$8:$C$285,0),MATCH('11200M Ann'!AQ$8,'11200 Ann Hist'!$C$8:$AR$8,0))</f>
        <v>472</v>
      </c>
      <c r="AR11" s="11">
        <f>INDEX('11200 Ann'!$C$8:$AZ$285,MATCH('11200M Ann'!$C11,'11200 Ann'!$C$8:$C$285,0),MATCH('11200M Ann'!AR$8,'11200 Ann'!$C$8:$AZ$8,0))</f>
        <v>518.29999999999995</v>
      </c>
      <c r="AS11" s="11">
        <f>INDEX('11200 Ann'!$C$8:$AZ$285,MATCH('11200M Ann'!$C11,'11200 Ann'!$C$8:$C$285,0),MATCH('11200M Ann'!AS$8,'11200 Ann'!$C$8:$AZ$8,0))</f>
        <v>551.6</v>
      </c>
      <c r="AT11" s="11">
        <f>INDEX('11200 Ann'!$C$8:$AZ$285,MATCH('11200M Ann'!$C11,'11200 Ann'!$C$8:$C$285,0),MATCH('11200M Ann'!AT$8,'11200 Ann'!$C$8:$AZ$8,0))</f>
        <v>584.5</v>
      </c>
      <c r="AU11" s="11">
        <f>INDEX('11200 Ann'!$C$8:$AZ$285,MATCH('11200M Ann'!$C11,'11200 Ann'!$C$8:$C$285,0),MATCH('11200M Ann'!AU$8,'11200 Ann'!$C$8:$AZ$8,0))</f>
        <v>638.79999999999995</v>
      </c>
      <c r="AV11" s="11">
        <f>INDEX('11200 Ann'!$C$8:$AZ$285,MATCH('11200M Ann'!$C11,'11200 Ann'!$C$8:$C$285,0),MATCH('11200M Ann'!AV$8,'11200 Ann'!$C$8:$AZ$8,0))</f>
        <v>708.8</v>
      </c>
      <c r="AW11" s="11">
        <f>INDEX('11200 Ann'!$C$8:$AZ$285,MATCH('11200M Ann'!$C11,'11200 Ann'!$C$8:$C$285,0),MATCH('11200M Ann'!AW$8,'11200 Ann'!$C$8:$AZ$8,0))</f>
        <v>772.3</v>
      </c>
      <c r="AX11" s="11">
        <f>INDEX('11200 Ann'!$C$8:$AZ$285,MATCH('11200M Ann'!$C11,'11200 Ann'!$C$8:$C$285,0),MATCH('11200M Ann'!AX$8,'11200 Ann'!$C$8:$AZ$8,0))</f>
        <v>814.8</v>
      </c>
      <c r="AY11" s="11">
        <f>INDEX('11200 Ann'!$C$8:$AZ$285,MATCH('11200M Ann'!$C11,'11200 Ann'!$C$8:$C$285,0),MATCH('11200M Ann'!AY$8,'11200 Ann'!$C$8:$AZ$8,0))</f>
        <v>899.7</v>
      </c>
      <c r="AZ11" s="11">
        <f>INDEX('11200 Ann'!$C$8:$AZ$285,MATCH('11200M Ann'!$C11,'11200 Ann'!$C$8:$C$285,0),MATCH('11200M Ann'!AZ$8,'11200 Ann'!$C$8:$AZ$8,0))</f>
        <v>994.2</v>
      </c>
      <c r="BA11" s="11">
        <f>INDEX('11200 Ann'!$C$8:$AZ$285,MATCH('11200M Ann'!$C11,'11200 Ann'!$C$8:$C$285,0),MATCH('11200M Ann'!BA$8,'11200 Ann'!$C$8:$AZ$8,0))</f>
        <v>1120.5999999999999</v>
      </c>
      <c r="BB11" s="11">
        <f>INDEX('11200 Ann'!$C$8:$AZ$285,MATCH('11200M Ann'!$C11,'11200 Ann'!$C$8:$C$285,0),MATCH('11200M Ann'!BB$8,'11200 Ann'!$C$8:$AZ$8,0))</f>
        <v>1253.3</v>
      </c>
      <c r="BC11" s="11">
        <f>INDEX('11200 Ann'!$C$8:$AZ$285,MATCH('11200M Ann'!$C11,'11200 Ann'!$C$8:$C$285,0),MATCH('11200M Ann'!BC$8,'11200 Ann'!$C$8:$AZ$8,0))</f>
        <v>1373.4</v>
      </c>
      <c r="BD11" s="11">
        <f>INDEX('11200 Ann'!$C$8:$AZ$285,MATCH('11200M Ann'!$C11,'11200 Ann'!$C$8:$C$285,0),MATCH('11200M Ann'!BD$8,'11200 Ann'!$C$8:$AZ$8,0))</f>
        <v>1511.4</v>
      </c>
      <c r="BE11" s="11">
        <f>INDEX('11200 Ann'!$C$8:$AZ$285,MATCH('11200M Ann'!$C11,'11200 Ann'!$C$8:$C$285,0),MATCH('11200M Ann'!BE$8,'11200 Ann'!$C$8:$AZ$8,0))</f>
        <v>1587.5</v>
      </c>
      <c r="BF11" s="11">
        <f>INDEX('11200 Ann'!$C$8:$AZ$285,MATCH('11200M Ann'!$C11,'11200 Ann'!$C$8:$C$285,0),MATCH('11200M Ann'!BF$8,'11200 Ann'!$C$8:$AZ$8,0))</f>
        <v>1677.5</v>
      </c>
      <c r="BG11" s="11">
        <f>INDEX('11200 Ann'!$C$8:$AZ$285,MATCH('11200M Ann'!$C11,'11200 Ann'!$C$8:$C$285,0),MATCH('11200M Ann'!BG$8,'11200 Ann'!$C$8:$AZ$8,0))</f>
        <v>1844.9</v>
      </c>
      <c r="BH11" s="11">
        <f>INDEX('11200 Ann'!$C$8:$AZ$285,MATCH('11200M Ann'!$C11,'11200 Ann'!$C$8:$C$285,0),MATCH('11200M Ann'!BH$8,'11200 Ann'!$C$8:$AZ$8,0))</f>
        <v>1982.6</v>
      </c>
      <c r="BI11" s="11">
        <f>INDEX('11200 Ann'!$C$8:$AZ$285,MATCH('11200M Ann'!$C11,'11200 Ann'!$C$8:$C$285,0),MATCH('11200M Ann'!BI$8,'11200 Ann'!$C$8:$AZ$8,0))</f>
        <v>2102.3000000000002</v>
      </c>
      <c r="BJ11" s="11">
        <f>INDEX('11200 Ann'!$C$8:$AZ$285,MATCH('11200M Ann'!$C11,'11200 Ann'!$C$8:$C$285,0),MATCH('11200M Ann'!BJ$8,'11200 Ann'!$C$8:$AZ$8,0))</f>
        <v>2256.3000000000002</v>
      </c>
      <c r="BK11" s="11">
        <f>INDEX('11200 Ann'!$C$8:$AZ$285,MATCH('11200M Ann'!$C11,'11200 Ann'!$C$8:$C$285,0),MATCH('11200M Ann'!BK$8,'11200 Ann'!$C$8:$AZ$8,0))</f>
        <v>2439.8000000000002</v>
      </c>
      <c r="BL11" s="11">
        <f>INDEX('11200 Ann'!$C$8:$AZ$285,MATCH('11200M Ann'!$C11,'11200 Ann'!$C$8:$C$285,0),MATCH('11200M Ann'!BL$8,'11200 Ann'!$C$8:$AZ$8,0))</f>
        <v>2583.1</v>
      </c>
      <c r="BM11" s="11">
        <f>INDEX('11200 Ann'!$C$8:$AZ$285,MATCH('11200M Ann'!$C11,'11200 Ann'!$C$8:$C$285,0),MATCH('11200M Ann'!BM$8,'11200 Ann'!$C$8:$AZ$8,0))</f>
        <v>2741.2</v>
      </c>
      <c r="BN11" s="11">
        <f>INDEX('11200 Ann'!$C$8:$AZ$285,MATCH('11200M Ann'!$C11,'11200 Ann'!$C$8:$C$285,0),MATCH('11200M Ann'!BN$8,'11200 Ann'!$C$8:$AZ$8,0))</f>
        <v>2814.5</v>
      </c>
      <c r="BO11" s="11">
        <f>INDEX('11200 Ann'!$C$8:$AZ$285,MATCH('11200M Ann'!$C11,'11200 Ann'!$C$8:$C$285,0),MATCH('11200M Ann'!BO$8,'11200 Ann'!$C$8:$AZ$8,0))</f>
        <v>2965.5</v>
      </c>
      <c r="BP11" s="11">
        <f>INDEX('11200 Ann'!$C$8:$AZ$285,MATCH('11200M Ann'!$C11,'11200 Ann'!$C$8:$C$285,0),MATCH('11200M Ann'!BP$8,'11200 Ann'!$C$8:$AZ$8,0))</f>
        <v>3079.3</v>
      </c>
      <c r="BQ11" s="11">
        <f>INDEX('11200 Ann'!$C$8:$AZ$285,MATCH('11200M Ann'!$C11,'11200 Ann'!$C$8:$C$285,0),MATCH('11200M Ann'!BQ$8,'11200 Ann'!$C$8:$AZ$8,0))</f>
        <v>3236.6</v>
      </c>
      <c r="BR11" s="11">
        <f>INDEX('11200 Ann'!$C$8:$AZ$285,MATCH('11200M Ann'!$C11,'11200 Ann'!$C$8:$C$285,0),MATCH('11200M Ann'!BR$8,'11200 Ann'!$C$8:$AZ$8,0))</f>
        <v>3418</v>
      </c>
      <c r="BS11" s="11">
        <f>INDEX('11200 Ann'!$C$8:$AZ$285,MATCH('11200M Ann'!$C11,'11200 Ann'!$C$8:$C$285,0),MATCH('11200M Ann'!BS$8,'11200 Ann'!$C$8:$AZ$8,0))</f>
        <v>3616.5</v>
      </c>
      <c r="BT11" s="11">
        <f>INDEX('11200 Ann'!$C$8:$AZ$285,MATCH('11200M Ann'!$C11,'11200 Ann'!$C$8:$C$285,0),MATCH('11200M Ann'!BT$8,'11200 Ann'!$C$8:$AZ$8,0))</f>
        <v>3876.8</v>
      </c>
      <c r="BU11" s="11">
        <f>INDEX('11200 Ann'!$C$8:$AZ$285,MATCH('11200M Ann'!$C11,'11200 Ann'!$C$8:$C$285,0),MATCH('11200M Ann'!BU$8,'11200 Ann'!$C$8:$AZ$8,0))</f>
        <v>4181.6000000000004</v>
      </c>
      <c r="BV11" s="11">
        <f>INDEX('11200 Ann'!$C$8:$AZ$285,MATCH('11200M Ann'!$C11,'11200 Ann'!$C$8:$C$285,0),MATCH('11200M Ann'!BV$8,'11200 Ann'!$C$8:$AZ$8,0))</f>
        <v>4458</v>
      </c>
      <c r="BW11" s="11">
        <f>INDEX('11200 Ann'!$C$8:$AZ$285,MATCH('11200M Ann'!$C11,'11200 Ann'!$C$8:$C$285,0),MATCH('11200M Ann'!BW$8,'11200 Ann'!$C$8:$AZ$8,0))</f>
        <v>4825.8999999999996</v>
      </c>
      <c r="BX11" s="11">
        <f>INDEX('11200 Ann'!$C$8:$AZ$285,MATCH('11200M Ann'!$C11,'11200 Ann'!$C$8:$C$285,0),MATCH('11200M Ann'!BX$8,'11200 Ann'!$C$8:$AZ$8,0))</f>
        <v>4954.3999999999996</v>
      </c>
      <c r="BY11" s="11">
        <f>INDEX('11200 Ann'!$C$8:$AZ$285,MATCH('11200M Ann'!$C11,'11200 Ann'!$C$8:$C$285,0),MATCH('11200M Ann'!BY$8,'11200 Ann'!$C$8:$AZ$8,0))</f>
        <v>4996.3999999999996</v>
      </c>
      <c r="BZ11" s="11">
        <f>INDEX('11200 Ann'!$C$8:$AZ$285,MATCH('11200M Ann'!$C11,'11200 Ann'!$C$8:$C$285,0),MATCH('11200M Ann'!BZ$8,'11200 Ann'!$C$8:$AZ$8,0))</f>
        <v>5137.8</v>
      </c>
      <c r="CA11" s="11">
        <f>INDEX('11200 Ann'!$C$8:$AZ$285,MATCH('11200M Ann'!$C11,'11200 Ann'!$C$8:$C$285,0),MATCH('11200M Ann'!CA$8,'11200 Ann'!$C$8:$AZ$8,0))</f>
        <v>5421.9</v>
      </c>
      <c r="CB11" s="11">
        <f>INDEX('11200 Ann'!$C$8:$AZ$285,MATCH('11200M Ann'!$C11,'11200 Ann'!$C$8:$C$285,0),MATCH('11200M Ann'!CB$8,'11200 Ann'!$C$8:$AZ$8,0))</f>
        <v>5692</v>
      </c>
      <c r="CC11" s="11">
        <f>INDEX('11200 Ann'!$C$8:$AZ$285,MATCH('11200M Ann'!$C11,'11200 Ann'!$C$8:$C$285,0),MATCH('11200M Ann'!CC$8,'11200 Ann'!$C$8:$AZ$8,0))</f>
        <v>6057.4</v>
      </c>
      <c r="CD11" s="11">
        <f>INDEX('11200 Ann'!$C$8:$AZ$285,MATCH('11200M Ann'!$C11,'11200 Ann'!$C$8:$C$285,0),MATCH('11200M Ann'!CD$8,'11200 Ann'!$C$8:$AZ$8,0))</f>
        <v>6395.2</v>
      </c>
      <c r="CE11" s="11">
        <f>INDEX('11200 Ann'!$C$8:$AZ$285,MATCH('11200M Ann'!$C11,'11200 Ann'!$C$8:$C$285,0),MATCH('11200M Ann'!CE$8,'11200 Ann'!$C$8:$AZ$8,0))</f>
        <v>6531.9</v>
      </c>
      <c r="CF11" s="11">
        <f>INDEX('11200 Ann'!$C$8:$AZ$285,MATCH('11200M Ann'!$C11,'11200 Ann'!$C$8:$C$285,0),MATCH('11200M Ann'!CF$8,'11200 Ann'!$C$8:$AZ$8,0))</f>
        <v>6251.4</v>
      </c>
      <c r="CG11" s="11">
        <f>INDEX('11200 Ann'!$C$8:$AZ$285,MATCH('11200M Ann'!$C11,'11200 Ann'!$C$8:$C$285,0),MATCH('11200M Ann'!CG$8,'11200 Ann'!$C$8:$AZ$8,0))</f>
        <v>6377.5</v>
      </c>
      <c r="CH11" s="11">
        <f>INDEX('11200 Ann'!$C$8:$AZ$285,MATCH('11200M Ann'!$C11,'11200 Ann'!$C$8:$C$285,0),MATCH('11200M Ann'!CH$8,'11200 Ann'!$C$8:$AZ$8,0))</f>
        <v>6633.2</v>
      </c>
      <c r="CI11" s="11">
        <f>INDEX('11200 Ann'!$C$8:$AZ$285,MATCH('11200M Ann'!$C11,'11200 Ann'!$C$8:$C$285,0),MATCH('11200M Ann'!CI$8,'11200 Ann'!$C$8:$AZ$8,0))</f>
        <v>6930.3</v>
      </c>
      <c r="CJ11" s="11">
        <f>INDEX('11200 Ann'!$C$8:$AZ$285,MATCH('11200M Ann'!$C11,'11200 Ann'!$C$8:$C$285,0),MATCH('11200M Ann'!CJ$8,'11200 Ann'!$C$8:$AZ$8,0))</f>
        <v>7116.7</v>
      </c>
      <c r="CK11" s="11">
        <f>INDEX('11200 Ann'!$C$8:$AZ$285,MATCH('11200M Ann'!$C11,'11200 Ann'!$C$8:$C$285,0),MATCH('11200M Ann'!CK$8,'11200 Ann'!$C$8:$AZ$8,0))</f>
        <v>7476.3</v>
      </c>
      <c r="CL11" s="11">
        <f>INDEX('11200 Ann'!$C$8:$AZ$285,MATCH('11200M Ann'!$C11,'11200 Ann'!$C$8:$C$285,0),MATCH('11200M Ann'!CL$8,'11200 Ann'!$C$8:$AZ$8,0))</f>
        <v>7854.8</v>
      </c>
      <c r="CM11" s="8"/>
    </row>
    <row r="12" spans="1:91" s="10" customFormat="1" x14ac:dyDescent="0.25">
      <c r="A12" s="32">
        <v>4</v>
      </c>
      <c r="B12" s="10" t="s">
        <v>228</v>
      </c>
      <c r="C12" s="10" t="s">
        <v>312</v>
      </c>
      <c r="D12" s="10">
        <f>INDEX('11200 Ann Hist'!$C$8:$AR$285,MATCH('11200M Ann'!$C12,'11200 Ann Hist'!$C$8:$C$285,0),MATCH('11200M Ann'!D$8,'11200 Ann Hist'!$C$8:$AR$8,0))</f>
        <v>5</v>
      </c>
      <c r="E12" s="10">
        <f>INDEX('11200 Ann Hist'!$C$8:$AR$285,MATCH('11200M Ann'!$C12,'11200 Ann Hist'!$C$8:$C$285,0),MATCH('11200M Ann'!E$8,'11200 Ann Hist'!$C$8:$AR$8,0))</f>
        <v>5.2</v>
      </c>
      <c r="F12" s="10">
        <f>INDEX('11200 Ann Hist'!$C$8:$AR$285,MATCH('11200M Ann'!$C12,'11200 Ann Hist'!$C$8:$C$285,0),MATCH('11200M Ann'!F$8,'11200 Ann Hist'!$C$8:$AR$8,0))</f>
        <v>5.3</v>
      </c>
      <c r="G12" s="10">
        <f>INDEX('11200 Ann Hist'!$C$8:$AR$285,MATCH('11200M Ann'!$C12,'11200 Ann Hist'!$C$8:$C$285,0),MATCH('11200M Ann'!G$8,'11200 Ann Hist'!$C$8:$AR$8,0))</f>
        <v>5</v>
      </c>
      <c r="H12" s="10">
        <f>INDEX('11200 Ann Hist'!$C$8:$AR$285,MATCH('11200M Ann'!$C12,'11200 Ann Hist'!$C$8:$C$285,0),MATCH('11200M Ann'!H$8,'11200 Ann Hist'!$C$8:$AR$8,0))</f>
        <v>5.2</v>
      </c>
      <c r="I12" s="10">
        <f>INDEX('11200 Ann Hist'!$C$8:$AR$285,MATCH('11200M Ann'!$C12,'11200 Ann Hist'!$C$8:$C$285,0),MATCH('11200M Ann'!I$8,'11200 Ann Hist'!$C$8:$AR$8,0))</f>
        <v>6.1</v>
      </c>
      <c r="J12" s="10">
        <f>INDEX('11200 Ann Hist'!$C$8:$AR$285,MATCH('11200M Ann'!$C12,'11200 Ann Hist'!$C$8:$C$285,0),MATCH('11200M Ann'!J$8,'11200 Ann Hist'!$C$8:$AR$8,0))</f>
        <v>6.5</v>
      </c>
      <c r="K12" s="10">
        <f>INDEX('11200 Ann Hist'!$C$8:$AR$285,MATCH('11200M Ann'!$C12,'11200 Ann Hist'!$C$8:$C$285,0),MATCH('11200M Ann'!K$8,'11200 Ann Hist'!$C$8:$AR$8,0))</f>
        <v>7.9</v>
      </c>
      <c r="L12" s="10">
        <f>INDEX('11200 Ann Hist'!$C$8:$AR$285,MATCH('11200M Ann'!$C12,'11200 Ann Hist'!$C$8:$C$285,0),MATCH('11200M Ann'!L$8,'11200 Ann Hist'!$C$8:$AR$8,0))</f>
        <v>7.5</v>
      </c>
      <c r="M12" s="10">
        <f>INDEX('11200 Ann Hist'!$C$8:$AR$285,MATCH('11200M Ann'!$C12,'11200 Ann Hist'!$C$8:$C$285,0),MATCH('11200M Ann'!M$8,'11200 Ann Hist'!$C$8:$AR$8,0))</f>
        <v>8.3000000000000007</v>
      </c>
      <c r="N12" s="10">
        <f>INDEX('11200 Ann Hist'!$C$8:$AR$285,MATCH('11200M Ann'!$C12,'11200 Ann Hist'!$C$8:$C$285,0),MATCH('11200M Ann'!N$8,'11200 Ann Hist'!$C$8:$AR$8,0))</f>
        <v>8.1999999999999993</v>
      </c>
      <c r="O12" s="10">
        <f>INDEX('11200 Ann Hist'!$C$8:$AR$285,MATCH('11200M Ann'!$C12,'11200 Ann Hist'!$C$8:$C$285,0),MATCH('11200M Ann'!O$8,'11200 Ann Hist'!$C$8:$AR$8,0))</f>
        <v>8.5</v>
      </c>
      <c r="P12" s="10">
        <f>INDEX('11200 Ann Hist'!$C$8:$AR$285,MATCH('11200M Ann'!$C12,'11200 Ann Hist'!$C$8:$C$285,0),MATCH('11200M Ann'!P$8,'11200 Ann Hist'!$C$8:$AR$8,0))</f>
        <v>10.199999999999999</v>
      </c>
      <c r="Q12" s="10">
        <f>INDEX('11200 Ann Hist'!$C$8:$AR$285,MATCH('11200M Ann'!$C12,'11200 Ann Hist'!$C$8:$C$285,0),MATCH('11200M Ann'!Q$8,'11200 Ann Hist'!$C$8:$AR$8,0))</f>
        <v>16</v>
      </c>
      <c r="R12" s="10">
        <f>INDEX('11200 Ann Hist'!$C$8:$AR$285,MATCH('11200M Ann'!$C12,'11200 Ann Hist'!$C$8:$C$285,0),MATCH('11200M Ann'!R$8,'11200 Ann Hist'!$C$8:$AR$8,0))</f>
        <v>26.6</v>
      </c>
      <c r="S12" s="10">
        <f>INDEX('11200 Ann Hist'!$C$8:$AR$285,MATCH('11200M Ann'!$C12,'11200 Ann Hist'!$C$8:$C$285,0),MATCH('11200M Ann'!S$8,'11200 Ann Hist'!$C$8:$AR$8,0))</f>
        <v>33</v>
      </c>
      <c r="T12" s="10">
        <f>INDEX('11200 Ann Hist'!$C$8:$AR$285,MATCH('11200M Ann'!$C12,'11200 Ann Hist'!$C$8:$C$285,0),MATCH('11200M Ann'!T$8,'11200 Ann Hist'!$C$8:$AR$8,0))</f>
        <v>34.9</v>
      </c>
      <c r="U12" s="10">
        <f>INDEX('11200 Ann Hist'!$C$8:$AR$285,MATCH('11200M Ann'!$C12,'11200 Ann Hist'!$C$8:$C$285,0),MATCH('11200M Ann'!U$8,'11200 Ann Hist'!$C$8:$AR$8,0))</f>
        <v>20.7</v>
      </c>
      <c r="V12" s="10">
        <f>INDEX('11200 Ann Hist'!$C$8:$AR$285,MATCH('11200M Ann'!$C12,'11200 Ann Hist'!$C$8:$C$285,0),MATCH('11200M Ann'!V$8,'11200 Ann Hist'!$C$8:$AR$8,0))</f>
        <v>17.5</v>
      </c>
      <c r="W12" s="10">
        <f>INDEX('11200 Ann Hist'!$C$8:$AR$285,MATCH('11200M Ann'!$C12,'11200 Ann Hist'!$C$8:$C$285,0),MATCH('11200M Ann'!W$8,'11200 Ann Hist'!$C$8:$AR$8,0))</f>
        <v>19</v>
      </c>
      <c r="X12" s="10">
        <f>INDEX('11200 Ann Hist'!$C$8:$AR$285,MATCH('11200M Ann'!$C12,'11200 Ann Hist'!$C$8:$C$285,0),MATCH('11200M Ann'!X$8,'11200 Ann Hist'!$C$8:$AR$8,0))</f>
        <v>20.8</v>
      </c>
      <c r="Y12" s="10">
        <f>INDEX('11200 Ann Hist'!$C$8:$AR$285,MATCH('11200M Ann'!$C12,'11200 Ann Hist'!$C$8:$C$285,0),MATCH('11200M Ann'!Y$8,'11200 Ann Hist'!$C$8:$AR$8,0))</f>
        <v>22.6</v>
      </c>
      <c r="Z12" s="10">
        <f>INDEX('11200 Ann Hist'!$C$8:$AR$285,MATCH('11200M Ann'!$C12,'11200 Ann Hist'!$C$8:$C$285,0),MATCH('11200M Ann'!Z$8,'11200 Ann Hist'!$C$8:$AR$8,0))</f>
        <v>29.2</v>
      </c>
      <c r="AA12" s="10">
        <f>INDEX('11200 Ann Hist'!$C$8:$AR$285,MATCH('11200M Ann'!$C12,'11200 Ann Hist'!$C$8:$C$285,0),MATCH('11200M Ann'!AA$8,'11200 Ann Hist'!$C$8:$AR$8,0))</f>
        <v>33.4</v>
      </c>
      <c r="AB12" s="10">
        <f>INDEX('11200 Ann Hist'!$C$8:$AR$285,MATCH('11200M Ann'!$C12,'11200 Ann Hist'!$C$8:$C$285,0),MATCH('11200M Ann'!AB$8,'11200 Ann Hist'!$C$8:$AR$8,0))</f>
        <v>34.299999999999997</v>
      </c>
      <c r="AC12" s="10">
        <f>INDEX('11200 Ann Hist'!$C$8:$AR$285,MATCH('11200M Ann'!$C12,'11200 Ann Hist'!$C$8:$C$285,0),MATCH('11200M Ann'!AC$8,'11200 Ann Hist'!$C$8:$AR$8,0))</f>
        <v>34.9</v>
      </c>
      <c r="AD12" s="10">
        <f>INDEX('11200 Ann Hist'!$C$8:$AR$285,MATCH('11200M Ann'!$C12,'11200 Ann Hist'!$C$8:$C$285,0),MATCH('11200M Ann'!AD$8,'11200 Ann Hist'!$C$8:$AR$8,0))</f>
        <v>36.6</v>
      </c>
      <c r="AE12" s="10">
        <f>INDEX('11200 Ann Hist'!$C$8:$AR$285,MATCH('11200M Ann'!$C12,'11200 Ann Hist'!$C$8:$C$285,0),MATCH('11200M Ann'!AE$8,'11200 Ann Hist'!$C$8:$AR$8,0))</f>
        <v>38.799999999999997</v>
      </c>
      <c r="AF12" s="10">
        <f>INDEX('11200 Ann Hist'!$C$8:$AR$285,MATCH('11200M Ann'!$C12,'11200 Ann Hist'!$C$8:$C$285,0),MATCH('11200M Ann'!AF$8,'11200 Ann Hist'!$C$8:$AR$8,0))</f>
        <v>41</v>
      </c>
      <c r="AG12" s="10">
        <f>INDEX('11200 Ann Hist'!$C$8:$AR$285,MATCH('11200M Ann'!$C12,'11200 Ann Hist'!$C$8:$C$285,0),MATCH('11200M Ann'!AG$8,'11200 Ann Hist'!$C$8:$AR$8,0))</f>
        <v>44.1</v>
      </c>
      <c r="AH12" s="10">
        <f>INDEX('11200 Ann Hist'!$C$8:$AR$285,MATCH('11200M Ann'!$C12,'11200 Ann Hist'!$C$8:$C$285,0),MATCH('11200M Ann'!AH$8,'11200 Ann Hist'!$C$8:$AR$8,0))</f>
        <v>46.1</v>
      </c>
      <c r="AI12" s="10">
        <f>INDEX('11200 Ann Hist'!$C$8:$AR$285,MATCH('11200M Ann'!$C12,'11200 Ann Hist'!$C$8:$C$285,0),MATCH('11200M Ann'!AI$8,'11200 Ann Hist'!$C$8:$AR$8,0))</f>
        <v>49.2</v>
      </c>
      <c r="AJ12" s="10">
        <f>INDEX('11200 Ann Hist'!$C$8:$AR$285,MATCH('11200M Ann'!$C12,'11200 Ann Hist'!$C$8:$C$285,0),MATCH('11200M Ann'!AJ$8,'11200 Ann Hist'!$C$8:$AR$8,0))</f>
        <v>52.5</v>
      </c>
      <c r="AK12" s="10">
        <f>INDEX('11200 Ann Hist'!$C$8:$AR$285,MATCH('11200M Ann'!$C12,'11200 Ann Hist'!$C$8:$C$285,0),MATCH('11200M Ann'!AK$8,'11200 Ann Hist'!$C$8:$AR$8,0))</f>
        <v>56.3</v>
      </c>
      <c r="AL12" s="10">
        <f>INDEX('11200 Ann Hist'!$C$8:$AR$285,MATCH('11200M Ann'!$C12,'11200 Ann Hist'!$C$8:$C$285,0),MATCH('11200M Ann'!AL$8,'11200 Ann Hist'!$C$8:$AR$8,0))</f>
        <v>60</v>
      </c>
      <c r="AM12" s="10">
        <f>INDEX('11200 Ann Hist'!$C$8:$AR$285,MATCH('11200M Ann'!$C12,'11200 Ann Hist'!$C$8:$C$285,0),MATCH('11200M Ann'!AM$8,'11200 Ann Hist'!$C$8:$AR$8,0))</f>
        <v>64.900000000000006</v>
      </c>
      <c r="AN12" s="10">
        <f>INDEX('11200 Ann Hist'!$C$8:$AR$285,MATCH('11200M Ann'!$C12,'11200 Ann Hist'!$C$8:$C$285,0),MATCH('11200M Ann'!AN$8,'11200 Ann Hist'!$C$8:$AR$8,0))</f>
        <v>69.900000000000006</v>
      </c>
      <c r="AO12" s="10">
        <f>INDEX('11200 Ann Hist'!$C$8:$AR$285,MATCH('11200M Ann'!$C12,'11200 Ann Hist'!$C$8:$C$285,0),MATCH('11200M Ann'!AO$8,'11200 Ann Hist'!$C$8:$AR$8,0))</f>
        <v>78.400000000000006</v>
      </c>
      <c r="AP12" s="10">
        <f>INDEX('11200 Ann Hist'!$C$8:$AR$285,MATCH('11200M Ann'!$C12,'11200 Ann Hist'!$C$8:$C$285,0),MATCH('11200M Ann'!AP$8,'11200 Ann Hist'!$C$8:$AR$8,0))</f>
        <v>86.5</v>
      </c>
      <c r="AQ12" s="10">
        <f>INDEX('11200 Ann Hist'!$C$8:$AR$285,MATCH('11200M Ann'!$C12,'11200 Ann Hist'!$C$8:$C$285,0),MATCH('11200M Ann'!AQ$8,'11200 Ann Hist'!$C$8:$AR$8,0))</f>
        <v>96.7</v>
      </c>
      <c r="AR12" s="11">
        <f>INDEX('11200 Ann'!$C$8:$AZ$285,MATCH('11200M Ann'!$C12,'11200 Ann'!$C$8:$C$285,0),MATCH('11200M Ann'!AR$8,'11200 Ann'!$C$8:$AZ$8,0))</f>
        <v>105.6</v>
      </c>
      <c r="AS12" s="11">
        <f>INDEX('11200 Ann'!$C$8:$AZ$285,MATCH('11200M Ann'!$C12,'11200 Ann'!$C$8:$C$285,0),MATCH('11200M Ann'!AS$8,'11200 Ann'!$C$8:$AZ$8,0))</f>
        <v>117.2</v>
      </c>
      <c r="AT12" s="11">
        <f>INDEX('11200 Ann'!$C$8:$AZ$285,MATCH('11200M Ann'!$C12,'11200 Ann'!$C$8:$C$285,0),MATCH('11200M Ann'!AT$8,'11200 Ann'!$C$8:$AZ$8,0))</f>
        <v>126.8</v>
      </c>
      <c r="AU12" s="11">
        <f>INDEX('11200 Ann'!$C$8:$AZ$285,MATCH('11200M Ann'!$C12,'11200 Ann'!$C$8:$C$285,0),MATCH('11200M Ann'!AU$8,'11200 Ann'!$C$8:$AZ$8,0))</f>
        <v>137.9</v>
      </c>
      <c r="AV12" s="11">
        <f>INDEX('11200 Ann'!$C$8:$AZ$285,MATCH('11200M Ann'!$C12,'11200 Ann'!$C$8:$C$285,0),MATCH('11200M Ann'!AV$8,'11200 Ann'!$C$8:$AZ$8,0))</f>
        <v>148.80000000000001</v>
      </c>
      <c r="AW12" s="11">
        <f>INDEX('11200 Ann'!$C$8:$AZ$285,MATCH('11200M Ann'!$C12,'11200 Ann'!$C$8:$C$285,0),MATCH('11200M Ann'!AW$8,'11200 Ann'!$C$8:$AZ$8,0))</f>
        <v>160.5</v>
      </c>
      <c r="AX12" s="11">
        <f>INDEX('11200 Ann'!$C$8:$AZ$285,MATCH('11200M Ann'!$C12,'11200 Ann'!$C$8:$C$285,0),MATCH('11200M Ann'!AX$8,'11200 Ann'!$C$8:$AZ$8,0))</f>
        <v>176.2</v>
      </c>
      <c r="AY12" s="11">
        <f>INDEX('11200 Ann'!$C$8:$AZ$285,MATCH('11200M Ann'!$C12,'11200 Ann'!$C$8:$C$285,0),MATCH('11200M Ann'!AY$8,'11200 Ann'!$C$8:$AZ$8,0))</f>
        <v>188.9</v>
      </c>
      <c r="AZ12" s="11">
        <f>INDEX('11200 Ann'!$C$8:$AZ$285,MATCH('11200M Ann'!$C12,'11200 Ann'!$C$8:$C$285,0),MATCH('11200M Ann'!AZ$8,'11200 Ann'!$C$8:$AZ$8,0))</f>
        <v>202.6</v>
      </c>
      <c r="BA12" s="11">
        <f>INDEX('11200 Ann'!$C$8:$AZ$285,MATCH('11200M Ann'!$C12,'11200 Ann'!$C$8:$C$285,0),MATCH('11200M Ann'!BA$8,'11200 Ann'!$C$8:$AZ$8,0))</f>
        <v>220</v>
      </c>
      <c r="BB12" s="11">
        <f>INDEX('11200 Ann'!$C$8:$AZ$285,MATCH('11200M Ann'!$C12,'11200 Ann'!$C$8:$C$285,0),MATCH('11200M Ann'!BB$8,'11200 Ann'!$C$8:$AZ$8,0))</f>
        <v>237.1</v>
      </c>
      <c r="BC12" s="11">
        <f>INDEX('11200 Ann'!$C$8:$AZ$285,MATCH('11200M Ann'!$C12,'11200 Ann'!$C$8:$C$285,0),MATCH('11200M Ann'!BC$8,'11200 Ann'!$C$8:$AZ$8,0))</f>
        <v>261.5</v>
      </c>
      <c r="BD12" s="11">
        <f>INDEX('11200 Ann'!$C$8:$AZ$285,MATCH('11200M Ann'!$C12,'11200 Ann'!$C$8:$C$285,0),MATCH('11200M Ann'!BD$8,'11200 Ann'!$C$8:$AZ$8,0))</f>
        <v>285.8</v>
      </c>
      <c r="BE12" s="11">
        <f>INDEX('11200 Ann'!$C$8:$AZ$285,MATCH('11200M Ann'!$C12,'11200 Ann'!$C$8:$C$285,0),MATCH('11200M Ann'!BE$8,'11200 Ann'!$C$8:$AZ$8,0))</f>
        <v>307.5</v>
      </c>
      <c r="BF12" s="11">
        <f>INDEX('11200 Ann'!$C$8:$AZ$285,MATCH('11200M Ann'!$C12,'11200 Ann'!$C$8:$C$285,0),MATCH('11200M Ann'!BF$8,'11200 Ann'!$C$8:$AZ$8,0))</f>
        <v>324.8</v>
      </c>
      <c r="BG12" s="11">
        <f>INDEX('11200 Ann'!$C$8:$AZ$285,MATCH('11200M Ann'!$C12,'11200 Ann'!$C$8:$C$285,0),MATCH('11200M Ann'!BG$8,'11200 Ann'!$C$8:$AZ$8,0))</f>
        <v>348.1</v>
      </c>
      <c r="BH12" s="11">
        <f>INDEX('11200 Ann'!$C$8:$AZ$285,MATCH('11200M Ann'!$C12,'11200 Ann'!$C$8:$C$285,0),MATCH('11200M Ann'!BH$8,'11200 Ann'!$C$8:$AZ$8,0))</f>
        <v>373.9</v>
      </c>
      <c r="BI12" s="11">
        <f>INDEX('11200 Ann'!$C$8:$AZ$285,MATCH('11200M Ann'!$C12,'11200 Ann'!$C$8:$C$285,0),MATCH('11200M Ann'!BI$8,'11200 Ann'!$C$8:$AZ$8,0))</f>
        <v>397.2</v>
      </c>
      <c r="BJ12" s="11">
        <f>INDEX('11200 Ann'!$C$8:$AZ$285,MATCH('11200M Ann'!$C12,'11200 Ann'!$C$8:$C$285,0),MATCH('11200M Ann'!BJ$8,'11200 Ann'!$C$8:$AZ$8,0))</f>
        <v>423.1</v>
      </c>
      <c r="BK12" s="11">
        <f>INDEX('11200 Ann'!$C$8:$AZ$285,MATCH('11200M Ann'!$C12,'11200 Ann'!$C$8:$C$285,0),MATCH('11200M Ann'!BK$8,'11200 Ann'!$C$8:$AZ$8,0))</f>
        <v>452</v>
      </c>
      <c r="BL12" s="11">
        <f>INDEX('11200 Ann'!$C$8:$AZ$285,MATCH('11200M Ann'!$C12,'11200 Ann'!$C$8:$C$285,0),MATCH('11200M Ann'!BL$8,'11200 Ann'!$C$8:$AZ$8,0))</f>
        <v>481.1</v>
      </c>
      <c r="BM12" s="11">
        <f>INDEX('11200 Ann'!$C$8:$AZ$285,MATCH('11200M Ann'!$C12,'11200 Ann'!$C$8:$C$285,0),MATCH('11200M Ann'!BM$8,'11200 Ann'!$C$8:$AZ$8,0))</f>
        <v>519</v>
      </c>
      <c r="BN12" s="11">
        <f>INDEX('11200 Ann'!$C$8:$AZ$285,MATCH('11200M Ann'!$C12,'11200 Ann'!$C$8:$C$285,0),MATCH('11200M Ann'!BN$8,'11200 Ann'!$C$8:$AZ$8,0))</f>
        <v>548.79999999999995</v>
      </c>
      <c r="BO12" s="11">
        <f>INDEX('11200 Ann'!$C$8:$AZ$285,MATCH('11200M Ann'!$C12,'11200 Ann'!$C$8:$C$285,0),MATCH('11200M Ann'!BO$8,'11200 Ann'!$C$8:$AZ$8,0))</f>
        <v>572</v>
      </c>
      <c r="BP12" s="11">
        <f>INDEX('11200 Ann'!$C$8:$AZ$285,MATCH('11200M Ann'!$C12,'11200 Ann'!$C$8:$C$285,0),MATCH('11200M Ann'!BP$8,'11200 Ann'!$C$8:$AZ$8,0))</f>
        <v>589</v>
      </c>
      <c r="BQ12" s="11">
        <f>INDEX('11200 Ann'!$C$8:$AZ$285,MATCH('11200M Ann'!$C12,'11200 Ann'!$C$8:$C$285,0),MATCH('11200M Ann'!BQ$8,'11200 Ann'!$C$8:$AZ$8,0))</f>
        <v>609.5</v>
      </c>
      <c r="BR12" s="11">
        <f>INDEX('11200 Ann'!$C$8:$AZ$285,MATCH('11200M Ann'!$C12,'11200 Ann'!$C$8:$C$285,0),MATCH('11200M Ann'!BR$8,'11200 Ann'!$C$8:$AZ$8,0))</f>
        <v>629</v>
      </c>
      <c r="BS12" s="11">
        <f>INDEX('11200 Ann'!$C$8:$AZ$285,MATCH('11200M Ann'!$C12,'11200 Ann'!$C$8:$C$285,0),MATCH('11200M Ann'!BS$8,'11200 Ann'!$C$8:$AZ$8,0))</f>
        <v>648.1</v>
      </c>
      <c r="BT12" s="11">
        <f>INDEX('11200 Ann'!$C$8:$AZ$285,MATCH('11200M Ann'!$C12,'11200 Ann'!$C$8:$C$285,0),MATCH('11200M Ann'!BT$8,'11200 Ann'!$C$8:$AZ$8,0))</f>
        <v>671.9</v>
      </c>
      <c r="BU12" s="11">
        <f>INDEX('11200 Ann'!$C$8:$AZ$285,MATCH('11200M Ann'!$C12,'11200 Ann'!$C$8:$C$285,0),MATCH('11200M Ann'!BU$8,'11200 Ann'!$C$8:$AZ$8,0))</f>
        <v>701.3</v>
      </c>
      <c r="BV12" s="11">
        <f>INDEX('11200 Ann'!$C$8:$AZ$285,MATCH('11200M Ann'!$C12,'11200 Ann'!$C$8:$C$285,0),MATCH('11200M Ann'!BV$8,'11200 Ann'!$C$8:$AZ$8,0))</f>
        <v>733.8</v>
      </c>
      <c r="BW12" s="11">
        <f>INDEX('11200 Ann'!$C$8:$AZ$285,MATCH('11200M Ann'!$C12,'11200 Ann'!$C$8:$C$285,0),MATCH('11200M Ann'!BW$8,'11200 Ann'!$C$8:$AZ$8,0))</f>
        <v>779.8</v>
      </c>
      <c r="BX12" s="11">
        <f>INDEX('11200 Ann'!$C$8:$AZ$285,MATCH('11200M Ann'!$C12,'11200 Ann'!$C$8:$C$285,0),MATCH('11200M Ann'!BX$8,'11200 Ann'!$C$8:$AZ$8,0))</f>
        <v>822</v>
      </c>
      <c r="BY12" s="11">
        <f>INDEX('11200 Ann'!$C$8:$AZ$285,MATCH('11200M Ann'!$C12,'11200 Ann'!$C$8:$C$285,0),MATCH('11200M Ann'!BY$8,'11200 Ann'!$C$8:$AZ$8,0))</f>
        <v>873.2</v>
      </c>
      <c r="BZ12" s="11">
        <f>INDEX('11200 Ann'!$C$8:$AZ$285,MATCH('11200M Ann'!$C12,'11200 Ann'!$C$8:$C$285,0),MATCH('11200M Ann'!BZ$8,'11200 Ann'!$C$8:$AZ$8,0))</f>
        <v>913.3</v>
      </c>
      <c r="CA12" s="11">
        <f>INDEX('11200 Ann'!$C$8:$AZ$285,MATCH('11200M Ann'!$C12,'11200 Ann'!$C$8:$C$285,0),MATCH('11200M Ann'!CA$8,'11200 Ann'!$C$8:$AZ$8,0))</f>
        <v>952.7</v>
      </c>
      <c r="CB12" s="11">
        <f>INDEX('11200 Ann'!$C$8:$AZ$285,MATCH('11200M Ann'!$C12,'11200 Ann'!$C$8:$C$285,0),MATCH('11200M Ann'!CB$8,'11200 Ann'!$C$8:$AZ$8,0))</f>
        <v>991.5</v>
      </c>
      <c r="CC12" s="11">
        <f>INDEX('11200 Ann'!$C$8:$AZ$285,MATCH('11200M Ann'!$C12,'11200 Ann'!$C$8:$C$285,0),MATCH('11200M Ann'!CC$8,'11200 Ann'!$C$8:$AZ$8,0))</f>
        <v>1035</v>
      </c>
      <c r="CD12" s="11">
        <f>INDEX('11200 Ann'!$C$8:$AZ$285,MATCH('11200M Ann'!$C12,'11200 Ann'!$C$8:$C$285,0),MATCH('11200M Ann'!CD$8,'11200 Ann'!$C$8:$AZ$8,0))</f>
        <v>1088.8</v>
      </c>
      <c r="CE12" s="11">
        <f>INDEX('11200 Ann'!$C$8:$AZ$285,MATCH('11200M Ann'!$C12,'11200 Ann'!$C$8:$C$285,0),MATCH('11200M Ann'!CE$8,'11200 Ann'!$C$8:$AZ$8,0))</f>
        <v>1144.0999999999999</v>
      </c>
      <c r="CF12" s="11">
        <f>INDEX('11200 Ann'!$C$8:$AZ$285,MATCH('11200M Ann'!$C12,'11200 Ann'!$C$8:$C$285,0),MATCH('11200M Ann'!CF$8,'11200 Ann'!$C$8:$AZ$8,0))</f>
        <v>1175.0999999999999</v>
      </c>
      <c r="CG12" s="11">
        <f>INDEX('11200 Ann'!$C$8:$AZ$285,MATCH('11200M Ann'!$C12,'11200 Ann'!$C$8:$C$285,0),MATCH('11200M Ann'!CG$8,'11200 Ann'!$C$8:$AZ$8,0))</f>
        <v>1191.0999999999999</v>
      </c>
      <c r="CH12" s="11">
        <f>INDEX('11200 Ann'!$C$8:$AZ$285,MATCH('11200M Ann'!$C12,'11200 Ann'!$C$8:$C$285,0),MATCH('11200M Ann'!CH$8,'11200 Ann'!$C$8:$AZ$8,0))</f>
        <v>1194.8</v>
      </c>
      <c r="CI12" s="11">
        <f>INDEX('11200 Ann'!$C$8:$AZ$285,MATCH('11200M Ann'!$C12,'11200 Ann'!$C$8:$C$285,0),MATCH('11200M Ann'!CI$8,'11200 Ann'!$C$8:$AZ$8,0))</f>
        <v>1198.2</v>
      </c>
      <c r="CJ12" s="11">
        <f>INDEX('11200 Ann'!$C$8:$AZ$285,MATCH('11200M Ann'!$C12,'11200 Ann'!$C$8:$C$285,0),MATCH('11200M Ann'!CJ$8,'11200 Ann'!$C$8:$AZ$8,0))</f>
        <v>1208</v>
      </c>
      <c r="CK12" s="10">
        <f>INDEX('11200 Ann'!$C$8:$AZ$285,MATCH('11200M Ann'!$C12,'11200 Ann'!$C$8:$C$285,0),MATCH('11200M Ann'!CK$8,'11200 Ann'!$C$8:$AZ$8,0))</f>
        <v>1236.7</v>
      </c>
      <c r="CL12" s="10">
        <f>INDEX('11200 Ann'!$C$8:$AZ$285,MATCH('11200M Ann'!$C12,'11200 Ann'!$C$8:$C$285,0),MATCH('11200M Ann'!CL$8,'11200 Ann'!$C$8:$AZ$8,0))</f>
        <v>1274.5</v>
      </c>
      <c r="CM12" s="11"/>
    </row>
    <row r="13" spans="1:91" s="10" customFormat="1" x14ac:dyDescent="0.25">
      <c r="A13" s="32">
        <v>5</v>
      </c>
      <c r="B13" s="10" t="s">
        <v>227</v>
      </c>
      <c r="C13" s="10" t="s">
        <v>314</v>
      </c>
      <c r="D13" s="10">
        <f>INDEX('11200 Ann Hist'!$C$8:$AR$285,MATCH('11200M Ann'!$C13,'11200 Ann Hist'!$C$8:$C$285,0),MATCH('11200M Ann'!D$8,'11200 Ann Hist'!$C$8:$AR$8,0))</f>
        <v>45.5</v>
      </c>
      <c r="E13" s="10">
        <f>INDEX('11200 Ann Hist'!$C$8:$AR$285,MATCH('11200M Ann'!$C13,'11200 Ann Hist'!$C$8:$C$285,0),MATCH('11200M Ann'!E$8,'11200 Ann Hist'!$C$8:$AR$8,0))</f>
        <v>41</v>
      </c>
      <c r="F13" s="10">
        <f>INDEX('11200 Ann Hist'!$C$8:$AR$285,MATCH('11200M Ann'!$C13,'11200 Ann Hist'!$C$8:$C$285,0),MATCH('11200M Ann'!F$8,'11200 Ann Hist'!$C$8:$AR$8,0))</f>
        <v>33.9</v>
      </c>
      <c r="G13" s="10">
        <f>INDEX('11200 Ann Hist'!$C$8:$AR$285,MATCH('11200M Ann'!$C13,'11200 Ann Hist'!$C$8:$C$285,0),MATCH('11200M Ann'!G$8,'11200 Ann Hist'!$C$8:$AR$8,0))</f>
        <v>25.5</v>
      </c>
      <c r="H13" s="10">
        <f>INDEX('11200 Ann Hist'!$C$8:$AR$285,MATCH('11200M Ann'!$C13,'11200 Ann Hist'!$C$8:$C$285,0),MATCH('11200M Ann'!H$8,'11200 Ann Hist'!$C$8:$AR$8,0))</f>
        <v>23.9</v>
      </c>
      <c r="I13" s="10">
        <f>INDEX('11200 Ann Hist'!$C$8:$AR$285,MATCH('11200M Ann'!$C13,'11200 Ann Hist'!$C$8:$C$285,0),MATCH('11200M Ann'!I$8,'11200 Ann Hist'!$C$8:$AR$8,0))</f>
        <v>27.6</v>
      </c>
      <c r="J13" s="10">
        <f>INDEX('11200 Ann Hist'!$C$8:$AR$285,MATCH('11200M Ann'!$C13,'11200 Ann Hist'!$C$8:$C$285,0),MATCH('11200M Ann'!J$8,'11200 Ann Hist'!$C$8:$AR$8,0))</f>
        <v>30.2</v>
      </c>
      <c r="K13" s="10">
        <f>INDEX('11200 Ann Hist'!$C$8:$AR$285,MATCH('11200M Ann'!$C13,'11200 Ann Hist'!$C$8:$C$285,0),MATCH('11200M Ann'!K$8,'11200 Ann Hist'!$C$8:$AR$8,0))</f>
        <v>34.1</v>
      </c>
      <c r="L13" s="10">
        <f>INDEX('11200 Ann Hist'!$C$8:$AR$285,MATCH('11200M Ann'!$C13,'11200 Ann Hist'!$C$8:$C$285,0),MATCH('11200M Ann'!L$8,'11200 Ann Hist'!$C$8:$AR$8,0))</f>
        <v>38.6</v>
      </c>
      <c r="M13" s="10">
        <f>INDEX('11200 Ann Hist'!$C$8:$AR$285,MATCH('11200M Ann'!$C13,'11200 Ann Hist'!$C$8:$C$285,0),MATCH('11200M Ann'!M$8,'11200 Ann Hist'!$C$8:$AR$8,0))</f>
        <v>34.799999999999997</v>
      </c>
      <c r="N13" s="10">
        <f>INDEX('11200 Ann Hist'!$C$8:$AR$285,MATCH('11200M Ann'!$C13,'11200 Ann Hist'!$C$8:$C$285,0),MATCH('11200M Ann'!N$8,'11200 Ann Hist'!$C$8:$AR$8,0))</f>
        <v>37.700000000000003</v>
      </c>
      <c r="O13" s="10">
        <f>INDEX('11200 Ann Hist'!$C$8:$AR$285,MATCH('11200M Ann'!$C13,'11200 Ann Hist'!$C$8:$C$285,0),MATCH('11200M Ann'!O$8,'11200 Ann Hist'!$C$8:$AR$8,0))</f>
        <v>41.4</v>
      </c>
      <c r="P13" s="10">
        <f>INDEX('11200 Ann Hist'!$C$8:$AR$285,MATCH('11200M Ann'!$C13,'11200 Ann Hist'!$C$8:$C$285,0),MATCH('11200M Ann'!P$8,'11200 Ann Hist'!$C$8:$AR$8,0))</f>
        <v>51.9</v>
      </c>
      <c r="Q13" s="10">
        <f>INDEX('11200 Ann Hist'!$C$8:$AR$285,MATCH('11200M Ann'!$C13,'11200 Ann Hist'!$C$8:$C$285,0),MATCH('11200M Ann'!Q$8,'11200 Ann Hist'!$C$8:$AR$8,0))</f>
        <v>66.099999999999994</v>
      </c>
      <c r="R13" s="10">
        <f>INDEX('11200 Ann Hist'!$C$8:$AR$285,MATCH('11200M Ann'!$C13,'11200 Ann Hist'!$C$8:$C$285,0),MATCH('11200M Ann'!R$8,'11200 Ann Hist'!$C$8:$AR$8,0))</f>
        <v>79.2</v>
      </c>
      <c r="S13" s="10">
        <f>INDEX('11200 Ann Hist'!$C$8:$AR$285,MATCH('11200M Ann'!$C13,'11200 Ann Hist'!$C$8:$C$285,0),MATCH('11200M Ann'!S$8,'11200 Ann Hist'!$C$8:$AR$8,0))</f>
        <v>83.8</v>
      </c>
      <c r="T13" s="10">
        <f>INDEX('11200 Ann Hist'!$C$8:$AR$285,MATCH('11200M Ann'!$C13,'11200 Ann Hist'!$C$8:$C$285,0),MATCH('11200M Ann'!T$8,'11200 Ann Hist'!$C$8:$AR$8,0))</f>
        <v>82.6</v>
      </c>
      <c r="U13" s="10">
        <f>INDEX('11200 Ann Hist'!$C$8:$AR$285,MATCH('11200M Ann'!$C13,'11200 Ann Hist'!$C$8:$C$285,0),MATCH('11200M Ann'!U$8,'11200 Ann Hist'!$C$8:$AR$8,0))</f>
        <v>91.3</v>
      </c>
      <c r="V13" s="10">
        <f>INDEX('11200 Ann Hist'!$C$8:$AR$285,MATCH('11200M Ann'!$C13,'11200 Ann Hist'!$C$8:$C$285,0),MATCH('11200M Ann'!V$8,'11200 Ann Hist'!$C$8:$AR$8,0))</f>
        <v>105.6</v>
      </c>
      <c r="W13" s="10">
        <f>INDEX('11200 Ann Hist'!$C$8:$AR$285,MATCH('11200M Ann'!$C13,'11200 Ann Hist'!$C$8:$C$285,0),MATCH('11200M Ann'!W$8,'11200 Ann Hist'!$C$8:$AR$8,0))</f>
        <v>116.5</v>
      </c>
      <c r="X13" s="10">
        <f>INDEX('11200 Ann Hist'!$C$8:$AR$285,MATCH('11200M Ann'!$C13,'11200 Ann Hist'!$C$8:$C$285,0),MATCH('11200M Ann'!X$8,'11200 Ann Hist'!$C$8:$AR$8,0))</f>
        <v>113.9</v>
      </c>
      <c r="Y13" s="10">
        <f>INDEX('11200 Ann Hist'!$C$8:$AR$285,MATCH('11200M Ann'!$C13,'11200 Ann Hist'!$C$8:$C$285,0),MATCH('11200M Ann'!Y$8,'11200 Ann Hist'!$C$8:$AR$8,0))</f>
        <v>124.6</v>
      </c>
      <c r="Z13" s="10">
        <f>INDEX('11200 Ann Hist'!$C$8:$AR$285,MATCH('11200M Ann'!$C13,'11200 Ann Hist'!$C$8:$C$285,0),MATCH('11200M Ann'!Z$8,'11200 Ann Hist'!$C$8:$AR$8,0))</f>
        <v>142.4</v>
      </c>
      <c r="AA13" s="10">
        <f>INDEX('11200 Ann Hist'!$C$8:$AR$285,MATCH('11200M Ann'!$C13,'11200 Ann Hist'!$C$8:$C$285,0),MATCH('11200M Ann'!AA$8,'11200 Ann Hist'!$C$8:$AR$8,0))</f>
        <v>152.30000000000001</v>
      </c>
      <c r="AB13" s="10">
        <f>INDEX('11200 Ann Hist'!$C$8:$AR$285,MATCH('11200M Ann'!$C13,'11200 Ann Hist'!$C$8:$C$285,0),MATCH('11200M Ann'!AB$8,'11200 Ann Hist'!$C$8:$AR$8,0))</f>
        <v>164.7</v>
      </c>
      <c r="AC13" s="10">
        <f>INDEX('11200 Ann Hist'!$C$8:$AR$285,MATCH('11200M Ann'!$C13,'11200 Ann Hist'!$C$8:$C$285,0),MATCH('11200M Ann'!AC$8,'11200 Ann Hist'!$C$8:$AR$8,0))</f>
        <v>162.4</v>
      </c>
      <c r="AD13" s="10">
        <f>INDEX('11200 Ann Hist'!$C$8:$AR$285,MATCH('11200M Ann'!$C13,'11200 Ann Hist'!$C$8:$C$285,0),MATCH('11200M Ann'!AD$8,'11200 Ann Hist'!$C$8:$AR$8,0))</f>
        <v>175.6</v>
      </c>
      <c r="AE13" s="10">
        <f>INDEX('11200 Ann Hist'!$C$8:$AR$285,MATCH('11200M Ann'!$C13,'11200 Ann Hist'!$C$8:$C$285,0),MATCH('11200M Ann'!AE$8,'11200 Ann Hist'!$C$8:$AR$8,0))</f>
        <v>190.2</v>
      </c>
      <c r="AF13" s="10">
        <f>INDEX('11200 Ann Hist'!$C$8:$AR$285,MATCH('11200M Ann'!$C13,'11200 Ann Hist'!$C$8:$C$285,0),MATCH('11200M Ann'!AF$8,'11200 Ann Hist'!$C$8:$AR$8,0))</f>
        <v>198.9</v>
      </c>
      <c r="AG13" s="10">
        <f>INDEX('11200 Ann Hist'!$C$8:$AR$285,MATCH('11200M Ann'!$C13,'11200 Ann Hist'!$C$8:$C$285,0),MATCH('11200M Ann'!AG$8,'11200 Ann Hist'!$C$8:$AR$8,0))</f>
        <v>197.2</v>
      </c>
      <c r="AH13" s="10">
        <f>INDEX('11200 Ann Hist'!$C$8:$AR$285,MATCH('11200M Ann'!$C13,'11200 Ann Hist'!$C$8:$C$285,0),MATCH('11200M Ann'!AH$8,'11200 Ann Hist'!$C$8:$AR$8,0))</f>
        <v>213.8</v>
      </c>
      <c r="AI13" s="10">
        <f>INDEX('11200 Ann Hist'!$C$8:$AR$285,MATCH('11200M Ann'!$C13,'11200 Ann Hist'!$C$8:$C$285,0),MATCH('11200M Ann'!AI$8,'11200 Ann Hist'!$C$8:$AR$8,0))</f>
        <v>223.7</v>
      </c>
      <c r="AJ13" s="10">
        <f>INDEX('11200 Ann Hist'!$C$8:$AR$285,MATCH('11200M Ann'!$C13,'11200 Ann Hist'!$C$8:$C$285,0),MATCH('11200M Ann'!AJ$8,'11200 Ann Hist'!$C$8:$AR$8,0))</f>
        <v>228</v>
      </c>
      <c r="AK13" s="10">
        <f>INDEX('11200 Ann Hist'!$C$8:$AR$285,MATCH('11200M Ann'!$C13,'11200 Ann Hist'!$C$8:$C$285,0),MATCH('11200M Ann'!AK$8,'11200 Ann Hist'!$C$8:$AR$8,0))</f>
        <v>243</v>
      </c>
      <c r="AL13" s="10">
        <f>INDEX('11200 Ann Hist'!$C$8:$AR$285,MATCH('11200M Ann'!$C13,'11200 Ann Hist'!$C$8:$C$285,0),MATCH('11200M Ann'!AL$8,'11200 Ann Hist'!$C$8:$AR$8,0))</f>
        <v>254.8</v>
      </c>
      <c r="AM13" s="10">
        <f>INDEX('11200 Ann Hist'!$C$8:$AR$285,MATCH('11200M Ann'!$C13,'11200 Ann Hist'!$C$8:$C$285,0),MATCH('11200M Ann'!AM$8,'11200 Ann Hist'!$C$8:$AR$8,0))</f>
        <v>272.89999999999998</v>
      </c>
      <c r="AN13" s="10">
        <f>INDEX('11200 Ann Hist'!$C$8:$AR$285,MATCH('11200M Ann'!$C13,'11200 Ann Hist'!$C$8:$C$285,0),MATCH('11200M Ann'!AN$8,'11200 Ann Hist'!$C$8:$AR$8,0))</f>
        <v>293.8</v>
      </c>
      <c r="AO13" s="10">
        <f>INDEX('11200 Ann Hist'!$C$8:$AR$285,MATCH('11200M Ann'!$C13,'11200 Ann Hist'!$C$8:$C$285,0),MATCH('11200M Ann'!AO$8,'11200 Ann Hist'!$C$8:$AR$8,0))</f>
        <v>321.89999999999998</v>
      </c>
      <c r="AP13" s="10">
        <f>INDEX('11200 Ann Hist'!$C$8:$AR$285,MATCH('11200M Ann'!$C13,'11200 Ann Hist'!$C$8:$C$285,0),MATCH('11200M Ann'!AP$8,'11200 Ann Hist'!$C$8:$AR$8,0))</f>
        <v>342.5</v>
      </c>
      <c r="AQ13" s="10">
        <f>INDEX('11200 Ann Hist'!$C$8:$AR$285,MATCH('11200M Ann'!$C13,'11200 Ann Hist'!$C$8:$C$285,0),MATCH('11200M Ann'!AQ$8,'11200 Ann Hist'!$C$8:$AR$8,0))</f>
        <v>375.3</v>
      </c>
      <c r="AR13" s="11">
        <f>INDEX('11200 Ann'!$C$8:$AZ$285,MATCH('11200M Ann'!$C13,'11200 Ann'!$C$8:$C$285,0),MATCH('11200M Ann'!AR$8,'11200 Ann'!$C$8:$AZ$8,0))</f>
        <v>412.7</v>
      </c>
      <c r="AS13" s="11">
        <f>INDEX('11200 Ann'!$C$8:$AZ$285,MATCH('11200M Ann'!$C13,'11200 Ann'!$C$8:$C$285,0),MATCH('11200M Ann'!AS$8,'11200 Ann'!$C$8:$AZ$8,0))</f>
        <v>434.3</v>
      </c>
      <c r="AT13" s="11">
        <f>INDEX('11200 Ann'!$C$8:$AZ$285,MATCH('11200M Ann'!$C13,'11200 Ann'!$C$8:$C$285,0),MATCH('11200M Ann'!AT$8,'11200 Ann'!$C$8:$AZ$8,0))</f>
        <v>457.8</v>
      </c>
      <c r="AU13" s="11">
        <f>INDEX('11200 Ann'!$C$8:$AZ$285,MATCH('11200M Ann'!$C13,'11200 Ann'!$C$8:$C$285,0),MATCH('11200M Ann'!AU$8,'11200 Ann'!$C$8:$AZ$8,0))</f>
        <v>500.9</v>
      </c>
      <c r="AV13" s="11">
        <f>INDEX('11200 Ann'!$C$8:$AZ$285,MATCH('11200M Ann'!$C13,'11200 Ann'!$C$8:$C$285,0),MATCH('11200M Ann'!AV$8,'11200 Ann'!$C$8:$AZ$8,0))</f>
        <v>560</v>
      </c>
      <c r="AW13" s="11">
        <f>INDEX('11200 Ann'!$C$8:$AZ$285,MATCH('11200M Ann'!$C13,'11200 Ann'!$C$8:$C$285,0),MATCH('11200M Ann'!AW$8,'11200 Ann'!$C$8:$AZ$8,0))</f>
        <v>611.79999999999995</v>
      </c>
      <c r="AX13" s="11">
        <f>INDEX('11200 Ann'!$C$8:$AZ$285,MATCH('11200M Ann'!$C13,'11200 Ann'!$C$8:$C$285,0),MATCH('11200M Ann'!AX$8,'11200 Ann'!$C$8:$AZ$8,0))</f>
        <v>638.6</v>
      </c>
      <c r="AY13" s="11">
        <f>INDEX('11200 Ann'!$C$8:$AZ$285,MATCH('11200M Ann'!$C13,'11200 Ann'!$C$8:$C$285,0),MATCH('11200M Ann'!AY$8,'11200 Ann'!$C$8:$AZ$8,0))</f>
        <v>710.8</v>
      </c>
      <c r="AZ13" s="11">
        <f>INDEX('11200 Ann'!$C$8:$AZ$285,MATCH('11200M Ann'!$C13,'11200 Ann'!$C$8:$C$285,0),MATCH('11200M Ann'!AZ$8,'11200 Ann'!$C$8:$AZ$8,0))</f>
        <v>791.6</v>
      </c>
      <c r="BA13" s="11">
        <f>INDEX('11200 Ann'!$C$8:$AZ$285,MATCH('11200M Ann'!$C13,'11200 Ann'!$C$8:$C$285,0),MATCH('11200M Ann'!BA$8,'11200 Ann'!$C$8:$AZ$8,0))</f>
        <v>900.6</v>
      </c>
      <c r="BB13" s="11">
        <f>INDEX('11200 Ann'!$C$8:$AZ$285,MATCH('11200M Ann'!$C13,'11200 Ann'!$C$8:$C$285,0),MATCH('11200M Ann'!BB$8,'11200 Ann'!$C$8:$AZ$8,0))</f>
        <v>1016.2</v>
      </c>
      <c r="BC13" s="11">
        <f>INDEX('11200 Ann'!$C$8:$AZ$285,MATCH('11200M Ann'!$C13,'11200 Ann'!$C$8:$C$285,0),MATCH('11200M Ann'!BC$8,'11200 Ann'!$C$8:$AZ$8,0))</f>
        <v>1112</v>
      </c>
      <c r="BD13" s="11">
        <f>INDEX('11200 Ann'!$C$8:$AZ$285,MATCH('11200M Ann'!$C13,'11200 Ann'!$C$8:$C$285,0),MATCH('11200M Ann'!BD$8,'11200 Ann'!$C$8:$AZ$8,0))</f>
        <v>1225.5</v>
      </c>
      <c r="BE13" s="11">
        <f>INDEX('11200 Ann'!$C$8:$AZ$285,MATCH('11200M Ann'!$C13,'11200 Ann'!$C$8:$C$285,0),MATCH('11200M Ann'!BE$8,'11200 Ann'!$C$8:$AZ$8,0))</f>
        <v>1280</v>
      </c>
      <c r="BF13" s="11">
        <f>INDEX('11200 Ann'!$C$8:$AZ$285,MATCH('11200M Ann'!$C13,'11200 Ann'!$C$8:$C$285,0),MATCH('11200M Ann'!BF$8,'11200 Ann'!$C$8:$AZ$8,0))</f>
        <v>1352.7</v>
      </c>
      <c r="BG13" s="11">
        <f>INDEX('11200 Ann'!$C$8:$AZ$285,MATCH('11200M Ann'!$C13,'11200 Ann'!$C$8:$C$285,0),MATCH('11200M Ann'!BG$8,'11200 Ann'!$C$8:$AZ$8,0))</f>
        <v>1496.8</v>
      </c>
      <c r="BH13" s="11">
        <f>INDEX('11200 Ann'!$C$8:$AZ$285,MATCH('11200M Ann'!$C13,'11200 Ann'!$C$8:$C$285,0),MATCH('11200M Ann'!BH$8,'11200 Ann'!$C$8:$AZ$8,0))</f>
        <v>1608.7</v>
      </c>
      <c r="BI13" s="11">
        <f>INDEX('11200 Ann'!$C$8:$AZ$285,MATCH('11200M Ann'!$C13,'11200 Ann'!$C$8:$C$285,0),MATCH('11200M Ann'!BI$8,'11200 Ann'!$C$8:$AZ$8,0))</f>
        <v>1705.1</v>
      </c>
      <c r="BJ13" s="11">
        <f>INDEX('11200 Ann'!$C$8:$AZ$285,MATCH('11200M Ann'!$C13,'11200 Ann'!$C$8:$C$285,0),MATCH('11200M Ann'!BJ$8,'11200 Ann'!$C$8:$AZ$8,0))</f>
        <v>1833.2</v>
      </c>
      <c r="BK13" s="11">
        <f>INDEX('11200 Ann'!$C$8:$AZ$285,MATCH('11200M Ann'!$C13,'11200 Ann'!$C$8:$C$285,0),MATCH('11200M Ann'!BK$8,'11200 Ann'!$C$8:$AZ$8,0))</f>
        <v>1987.7</v>
      </c>
      <c r="BL13" s="11">
        <f>INDEX('11200 Ann'!$C$8:$AZ$285,MATCH('11200M Ann'!$C13,'11200 Ann'!$C$8:$C$285,0),MATCH('11200M Ann'!BL$8,'11200 Ann'!$C$8:$AZ$8,0))</f>
        <v>2101.9</v>
      </c>
      <c r="BM13" s="11">
        <f>INDEX('11200 Ann'!$C$8:$AZ$285,MATCH('11200M Ann'!$C13,'11200 Ann'!$C$8:$C$285,0),MATCH('11200M Ann'!BM$8,'11200 Ann'!$C$8:$AZ$8,0))</f>
        <v>2222.1999999999998</v>
      </c>
      <c r="BN13" s="11">
        <f>INDEX('11200 Ann'!$C$8:$AZ$285,MATCH('11200M Ann'!$C13,'11200 Ann'!$C$8:$C$285,0),MATCH('11200M Ann'!BN$8,'11200 Ann'!$C$8:$AZ$8,0))</f>
        <v>2265.6999999999998</v>
      </c>
      <c r="BO13" s="11">
        <f>INDEX('11200 Ann'!$C$8:$AZ$285,MATCH('11200M Ann'!$C13,'11200 Ann'!$C$8:$C$285,0),MATCH('11200M Ann'!BO$8,'11200 Ann'!$C$8:$AZ$8,0))</f>
        <v>2393.5</v>
      </c>
      <c r="BP13" s="11">
        <f>INDEX('11200 Ann'!$C$8:$AZ$285,MATCH('11200M Ann'!$C13,'11200 Ann'!$C$8:$C$285,0),MATCH('11200M Ann'!BP$8,'11200 Ann'!$C$8:$AZ$8,0))</f>
        <v>2490.3000000000002</v>
      </c>
      <c r="BQ13" s="11">
        <f>INDEX('11200 Ann'!$C$8:$AZ$285,MATCH('11200M Ann'!$C13,'11200 Ann'!$C$8:$C$285,0),MATCH('11200M Ann'!BQ$8,'11200 Ann'!$C$8:$AZ$8,0))</f>
        <v>2627.1</v>
      </c>
      <c r="BR13" s="11">
        <f>INDEX('11200 Ann'!$C$8:$AZ$285,MATCH('11200M Ann'!$C13,'11200 Ann'!$C$8:$C$285,0),MATCH('11200M Ann'!BR$8,'11200 Ann'!$C$8:$AZ$8,0))</f>
        <v>2789</v>
      </c>
      <c r="BS13" s="11">
        <f>INDEX('11200 Ann'!$C$8:$AZ$285,MATCH('11200M Ann'!$C13,'11200 Ann'!$C$8:$C$285,0),MATCH('11200M Ann'!BS$8,'11200 Ann'!$C$8:$AZ$8,0))</f>
        <v>2968.4</v>
      </c>
      <c r="BT13" s="11">
        <f>INDEX('11200 Ann'!$C$8:$AZ$285,MATCH('11200M Ann'!$C13,'11200 Ann'!$C$8:$C$285,0),MATCH('11200M Ann'!BT$8,'11200 Ann'!$C$8:$AZ$8,0))</f>
        <v>3205</v>
      </c>
      <c r="BU13" s="11">
        <f>INDEX('11200 Ann'!$C$8:$AZ$285,MATCH('11200M Ann'!$C13,'11200 Ann'!$C$8:$C$285,0),MATCH('11200M Ann'!BU$8,'11200 Ann'!$C$8:$AZ$8,0))</f>
        <v>3480.3</v>
      </c>
      <c r="BV13" s="11">
        <f>INDEX('11200 Ann'!$C$8:$AZ$285,MATCH('11200M Ann'!$C13,'11200 Ann'!$C$8:$C$285,0),MATCH('11200M Ann'!BV$8,'11200 Ann'!$C$8:$AZ$8,0))</f>
        <v>3724.2</v>
      </c>
      <c r="BW13" s="11">
        <f>INDEX('11200 Ann'!$C$8:$AZ$285,MATCH('11200M Ann'!$C13,'11200 Ann'!$C$8:$C$285,0),MATCH('11200M Ann'!BW$8,'11200 Ann'!$C$8:$AZ$8,0))</f>
        <v>4046.1</v>
      </c>
      <c r="BX13" s="11">
        <f>INDEX('11200 Ann'!$C$8:$AZ$285,MATCH('11200M Ann'!$C13,'11200 Ann'!$C$8:$C$285,0),MATCH('11200M Ann'!BX$8,'11200 Ann'!$C$8:$AZ$8,0))</f>
        <v>4132.3999999999996</v>
      </c>
      <c r="BY13" s="11">
        <f>INDEX('11200 Ann'!$C$8:$AZ$285,MATCH('11200M Ann'!$C13,'11200 Ann'!$C$8:$C$285,0),MATCH('11200M Ann'!BY$8,'11200 Ann'!$C$8:$AZ$8,0))</f>
        <v>4123.3</v>
      </c>
      <c r="BZ13" s="11">
        <f>INDEX('11200 Ann'!$C$8:$AZ$285,MATCH('11200M Ann'!$C13,'11200 Ann'!$C$8:$C$285,0),MATCH('11200M Ann'!BZ$8,'11200 Ann'!$C$8:$AZ$8,0))</f>
        <v>4224.5</v>
      </c>
      <c r="CA13" s="11">
        <f>INDEX('11200 Ann'!$C$8:$AZ$285,MATCH('11200M Ann'!$C13,'11200 Ann'!$C$8:$C$285,0),MATCH('11200M Ann'!CA$8,'11200 Ann'!$C$8:$AZ$8,0))</f>
        <v>4469.3</v>
      </c>
      <c r="CB13" s="11">
        <f>INDEX('11200 Ann'!$C$8:$AZ$285,MATCH('11200M Ann'!$C13,'11200 Ann'!$C$8:$C$285,0),MATCH('11200M Ann'!CB$8,'11200 Ann'!$C$8:$AZ$8,0))</f>
        <v>4700.3999999999996</v>
      </c>
      <c r="CC13" s="11">
        <f>INDEX('11200 Ann'!$C$8:$AZ$285,MATCH('11200M Ann'!$C13,'11200 Ann'!$C$8:$C$285,0),MATCH('11200M Ann'!CC$8,'11200 Ann'!$C$8:$AZ$8,0))</f>
        <v>5022.3999999999996</v>
      </c>
      <c r="CD13" s="11">
        <f>INDEX('11200 Ann'!$C$8:$AZ$285,MATCH('11200M Ann'!$C13,'11200 Ann'!$C$8:$C$285,0),MATCH('11200M Ann'!CD$8,'11200 Ann'!$C$8:$AZ$8,0))</f>
        <v>5306.3</v>
      </c>
      <c r="CE13" s="11">
        <f>INDEX('11200 Ann'!$C$8:$AZ$285,MATCH('11200M Ann'!$C13,'11200 Ann'!$C$8:$C$285,0),MATCH('11200M Ann'!CE$8,'11200 Ann'!$C$8:$AZ$8,0))</f>
        <v>5387.8</v>
      </c>
      <c r="CF13" s="11">
        <f>INDEX('11200 Ann'!$C$8:$AZ$285,MATCH('11200M Ann'!$C13,'11200 Ann'!$C$8:$C$285,0),MATCH('11200M Ann'!CF$8,'11200 Ann'!$C$8:$AZ$8,0))</f>
        <v>5076.3</v>
      </c>
      <c r="CG13" s="11">
        <f>INDEX('11200 Ann'!$C$8:$AZ$285,MATCH('11200M Ann'!$C13,'11200 Ann'!$C$8:$C$285,0),MATCH('11200M Ann'!CG$8,'11200 Ann'!$C$8:$AZ$8,0))</f>
        <v>5186.3999999999996</v>
      </c>
      <c r="CH13" s="11">
        <f>INDEX('11200 Ann'!$C$8:$AZ$285,MATCH('11200M Ann'!$C13,'11200 Ann'!$C$8:$C$285,0),MATCH('11200M Ann'!CH$8,'11200 Ann'!$C$8:$AZ$8,0))</f>
        <v>5438.4</v>
      </c>
      <c r="CI13" s="11">
        <f>INDEX('11200 Ann'!$C$8:$AZ$285,MATCH('11200M Ann'!$C13,'11200 Ann'!$C$8:$C$285,0),MATCH('11200M Ann'!CI$8,'11200 Ann'!$C$8:$AZ$8,0))</f>
        <v>5732</v>
      </c>
      <c r="CJ13" s="11">
        <f>INDEX('11200 Ann'!$C$8:$AZ$285,MATCH('11200M Ann'!$C13,'11200 Ann'!$C$8:$C$285,0),MATCH('11200M Ann'!CJ$8,'11200 Ann'!$C$8:$AZ$8,0))</f>
        <v>5908.7</v>
      </c>
      <c r="CK13" s="10">
        <f>INDEX('11200 Ann'!$C$8:$AZ$285,MATCH('11200M Ann'!$C13,'11200 Ann'!$C$8:$C$285,0),MATCH('11200M Ann'!CK$8,'11200 Ann'!$C$8:$AZ$8,0))</f>
        <v>6239.6</v>
      </c>
      <c r="CL13" s="10">
        <f>INDEX('11200 Ann'!$C$8:$AZ$285,MATCH('11200M Ann'!$C13,'11200 Ann'!$C$8:$C$285,0),MATCH('11200M Ann'!CL$8,'11200 Ann'!$C$8:$AZ$8,0))</f>
        <v>6580.3</v>
      </c>
      <c r="CM13" s="11"/>
    </row>
    <row r="14" spans="1:91" s="10" customFormat="1" x14ac:dyDescent="0.25">
      <c r="A14" s="32">
        <v>6</v>
      </c>
      <c r="B14" s="10" t="s">
        <v>226</v>
      </c>
      <c r="C14" s="10" t="s">
        <v>225</v>
      </c>
      <c r="D14" s="10">
        <f>INDEX('11200 Ann Hist'!$C$8:$AR$285,MATCH('11200M Ann'!$C14,'11200 Ann Hist'!$C$8:$C$285,0),MATCH('11200M Ann'!D$8,'11200 Ann Hist'!$C$8:$AR$8,0))</f>
        <v>1</v>
      </c>
      <c r="E14" s="10">
        <f>INDEX('11200 Ann Hist'!$C$8:$AR$285,MATCH('11200M Ann'!$C14,'11200 Ann Hist'!$C$8:$C$285,0),MATCH('11200M Ann'!E$8,'11200 Ann Hist'!$C$8:$AR$8,0))</f>
        <v>1</v>
      </c>
      <c r="F14" s="10">
        <f>INDEX('11200 Ann Hist'!$C$8:$AR$285,MATCH('11200M Ann'!$C14,'11200 Ann Hist'!$C$8:$C$285,0),MATCH('11200M Ann'!F$8,'11200 Ann Hist'!$C$8:$AR$8,0))</f>
        <v>1</v>
      </c>
      <c r="G14" s="10">
        <f>INDEX('11200 Ann Hist'!$C$8:$AR$285,MATCH('11200M Ann'!$C14,'11200 Ann Hist'!$C$8:$C$285,0),MATCH('11200M Ann'!G$8,'11200 Ann Hist'!$C$8:$AR$8,0))</f>
        <v>0.9</v>
      </c>
      <c r="H14" s="10">
        <f>INDEX('11200 Ann Hist'!$C$8:$AR$285,MATCH('11200M Ann'!$C14,'11200 Ann Hist'!$C$8:$C$285,0),MATCH('11200M Ann'!H$8,'11200 Ann Hist'!$C$8:$AR$8,0))</f>
        <v>0.8</v>
      </c>
      <c r="I14" s="10">
        <f>INDEX('11200 Ann Hist'!$C$8:$AR$285,MATCH('11200M Ann'!$C14,'11200 Ann Hist'!$C$8:$C$285,0),MATCH('11200M Ann'!I$8,'11200 Ann Hist'!$C$8:$AR$8,0))</f>
        <v>0.9</v>
      </c>
      <c r="J14" s="10">
        <f>INDEX('11200 Ann Hist'!$C$8:$AR$285,MATCH('11200M Ann'!$C14,'11200 Ann Hist'!$C$8:$C$285,0),MATCH('11200M Ann'!J$8,'11200 Ann Hist'!$C$8:$AR$8,0))</f>
        <v>1</v>
      </c>
      <c r="K14" s="10">
        <f>INDEX('11200 Ann Hist'!$C$8:$AR$285,MATCH('11200M Ann'!$C14,'11200 Ann Hist'!$C$8:$C$285,0),MATCH('11200M Ann'!K$8,'11200 Ann Hist'!$C$8:$AR$8,0))</f>
        <v>1.4</v>
      </c>
      <c r="L14" s="10">
        <f>INDEX('11200 Ann Hist'!$C$8:$AR$285,MATCH('11200M Ann'!$C14,'11200 Ann Hist'!$C$8:$C$285,0),MATCH('11200M Ann'!L$8,'11200 Ann Hist'!$C$8:$AR$8,0))</f>
        <v>2.2000000000000002</v>
      </c>
      <c r="M14" s="10">
        <f>INDEX('11200 Ann Hist'!$C$8:$AR$285,MATCH('11200M Ann'!$C14,'11200 Ann Hist'!$C$8:$C$285,0),MATCH('11200M Ann'!M$8,'11200 Ann Hist'!$C$8:$AR$8,0))</f>
        <v>2.5</v>
      </c>
      <c r="N14" s="10">
        <f>INDEX('11200 Ann Hist'!$C$8:$AR$285,MATCH('11200M Ann'!$C14,'11200 Ann Hist'!$C$8:$C$285,0),MATCH('11200M Ann'!N$8,'11200 Ann Hist'!$C$8:$AR$8,0))</f>
        <v>2.6</v>
      </c>
      <c r="O14" s="10">
        <f>INDEX('11200 Ann Hist'!$C$8:$AR$285,MATCH('11200M Ann'!$C14,'11200 Ann Hist'!$C$8:$C$285,0),MATCH('11200M Ann'!O$8,'11200 Ann Hist'!$C$8:$AR$8,0))</f>
        <v>2.9</v>
      </c>
      <c r="P14" s="10">
        <f>INDEX('11200 Ann Hist'!$C$8:$AR$285,MATCH('11200M Ann'!$C14,'11200 Ann Hist'!$C$8:$C$285,0),MATCH('11200M Ann'!P$8,'11200 Ann Hist'!$C$8:$AR$8,0))</f>
        <v>4.2</v>
      </c>
      <c r="Q14" s="10">
        <f>INDEX('11200 Ann Hist'!$C$8:$AR$285,MATCH('11200M Ann'!$C14,'11200 Ann Hist'!$C$8:$C$285,0),MATCH('11200M Ann'!Q$8,'11200 Ann Hist'!$C$8:$AR$8,0))</f>
        <v>6</v>
      </c>
      <c r="R14" s="10">
        <f>INDEX('11200 Ann Hist'!$C$8:$AR$285,MATCH('11200M Ann'!$C14,'11200 Ann Hist'!$C$8:$C$285,0),MATCH('11200M Ann'!R$8,'11200 Ann Hist'!$C$8:$AR$8,0))</f>
        <v>7</v>
      </c>
      <c r="S14" s="10">
        <f>INDEX('11200 Ann Hist'!$C$8:$AR$285,MATCH('11200M Ann'!$C14,'11200 Ann Hist'!$C$8:$C$285,0),MATCH('11200M Ann'!S$8,'11200 Ann Hist'!$C$8:$AR$8,0))</f>
        <v>7.7</v>
      </c>
      <c r="T14" s="10">
        <f>INDEX('11200 Ann Hist'!$C$8:$AR$285,MATCH('11200M Ann'!$C14,'11200 Ann Hist'!$C$8:$C$285,0),MATCH('11200M Ann'!T$8,'11200 Ann Hist'!$C$8:$AR$8,0))</f>
        <v>8.9</v>
      </c>
      <c r="U14" s="10">
        <f>INDEX('11200 Ann Hist'!$C$8:$AR$285,MATCH('11200M Ann'!$C14,'11200 Ann Hist'!$C$8:$C$285,0),MATCH('11200M Ann'!U$8,'11200 Ann Hist'!$C$8:$AR$8,0))</f>
        <v>10.6</v>
      </c>
      <c r="V14" s="10">
        <f>INDEX('11200 Ann Hist'!$C$8:$AR$285,MATCH('11200M Ann'!$C14,'11200 Ann Hist'!$C$8:$C$285,0),MATCH('11200M Ann'!V$8,'11200 Ann Hist'!$C$8:$AR$8,0))</f>
        <v>9.4</v>
      </c>
      <c r="W14" s="10">
        <f>INDEX('11200 Ann Hist'!$C$8:$AR$285,MATCH('11200M Ann'!$C14,'11200 Ann Hist'!$C$8:$C$285,0),MATCH('11200M Ann'!W$8,'11200 Ann Hist'!$C$8:$AR$8,0))</f>
        <v>8.9</v>
      </c>
      <c r="X14" s="10">
        <f>INDEX('11200 Ann Hist'!$C$8:$AR$285,MATCH('11200M Ann'!$C14,'11200 Ann Hist'!$C$8:$C$285,0),MATCH('11200M Ann'!X$8,'11200 Ann Hist'!$C$8:$AR$8,0))</f>
        <v>9.8000000000000007</v>
      </c>
      <c r="Y14" s="10">
        <f>INDEX('11200 Ann Hist'!$C$8:$AR$285,MATCH('11200M Ann'!$C14,'11200 Ann Hist'!$C$8:$C$285,0),MATCH('11200M Ann'!Y$8,'11200 Ann Hist'!$C$8:$AR$8,0))</f>
        <v>11.2</v>
      </c>
      <c r="Z14" s="10">
        <f>INDEX('11200 Ann Hist'!$C$8:$AR$285,MATCH('11200M Ann'!$C14,'11200 Ann Hist'!$C$8:$C$285,0),MATCH('11200M Ann'!Z$8,'11200 Ann Hist'!$C$8:$AR$8,0))</f>
        <v>14.3</v>
      </c>
      <c r="AA14" s="10">
        <f>INDEX('11200 Ann Hist'!$C$8:$AR$285,MATCH('11200M Ann'!$C14,'11200 Ann Hist'!$C$8:$C$285,0),MATCH('11200M Ann'!AA$8,'11200 Ann Hist'!$C$8:$AR$8,0))</f>
        <v>15.7</v>
      </c>
      <c r="AB14" s="10">
        <f>INDEX('11200 Ann Hist'!$C$8:$AR$285,MATCH('11200M Ann'!$C14,'11200 Ann Hist'!$C$8:$C$285,0),MATCH('11200M Ann'!AB$8,'11200 Ann Hist'!$C$8:$AR$8,0))</f>
        <v>16.5</v>
      </c>
      <c r="AC14" s="10">
        <f>INDEX('11200 Ann Hist'!$C$8:$AR$285,MATCH('11200M Ann'!$C14,'11200 Ann Hist'!$C$8:$C$285,0),MATCH('11200M Ann'!AC$8,'11200 Ann Hist'!$C$8:$AR$8,0))</f>
        <v>17.2</v>
      </c>
      <c r="AD14" s="10">
        <f>INDEX('11200 Ann Hist'!$C$8:$AR$285,MATCH('11200M Ann'!$C14,'11200 Ann Hist'!$C$8:$C$285,0),MATCH('11200M Ann'!AD$8,'11200 Ann Hist'!$C$8:$AR$8,0))</f>
        <v>18.7</v>
      </c>
      <c r="AE14" s="10">
        <f>INDEX('11200 Ann Hist'!$C$8:$AR$285,MATCH('11200M Ann'!$C14,'11200 Ann Hist'!$C$8:$C$285,0),MATCH('11200M Ann'!AE$8,'11200 Ann Hist'!$C$8:$AR$8,0))</f>
        <v>20.6</v>
      </c>
      <c r="AF14" s="10">
        <f>INDEX('11200 Ann Hist'!$C$8:$AR$285,MATCH('11200M Ann'!$C14,'11200 Ann Hist'!$C$8:$C$285,0),MATCH('11200M Ann'!AF$8,'11200 Ann Hist'!$C$8:$AR$8,0))</f>
        <v>23</v>
      </c>
      <c r="AG14" s="10">
        <f>INDEX('11200 Ann Hist'!$C$8:$AR$285,MATCH('11200M Ann'!$C14,'11200 Ann Hist'!$C$8:$C$285,0),MATCH('11200M Ann'!AG$8,'11200 Ann Hist'!$C$8:$AR$8,0))</f>
        <v>23.8</v>
      </c>
      <c r="AH14" s="10">
        <f>INDEX('11200 Ann Hist'!$C$8:$AR$285,MATCH('11200M Ann'!$C14,'11200 Ann Hist'!$C$8:$C$285,0),MATCH('11200M Ann'!AH$8,'11200 Ann Hist'!$C$8:$AR$8,0))</f>
        <v>26.5</v>
      </c>
      <c r="AI14" s="10">
        <f>INDEX('11200 Ann Hist'!$C$8:$AR$285,MATCH('11200M Ann'!$C14,'11200 Ann Hist'!$C$8:$C$285,0),MATCH('11200M Ann'!AI$8,'11200 Ann Hist'!$C$8:$AR$8,0))</f>
        <v>29</v>
      </c>
      <c r="AJ14" s="10">
        <f>INDEX('11200 Ann Hist'!$C$8:$AR$285,MATCH('11200M Ann'!$C14,'11200 Ann Hist'!$C$8:$C$285,0),MATCH('11200M Ann'!AJ$8,'11200 Ann Hist'!$C$8:$AR$8,0))</f>
        <v>30.6</v>
      </c>
      <c r="AK14" s="10">
        <f>INDEX('11200 Ann Hist'!$C$8:$AR$285,MATCH('11200M Ann'!$C14,'11200 Ann Hist'!$C$8:$C$285,0),MATCH('11200M Ann'!AK$8,'11200 Ann Hist'!$C$8:$AR$8,0))</f>
        <v>33.6</v>
      </c>
      <c r="AL14" s="10">
        <f>INDEX('11200 Ann Hist'!$C$8:$AR$285,MATCH('11200M Ann'!$C14,'11200 Ann Hist'!$C$8:$C$285,0),MATCH('11200M Ann'!AL$8,'11200 Ann Hist'!$C$8:$AR$8,0))</f>
        <v>36.299999999999997</v>
      </c>
      <c r="AM14" s="10">
        <f>INDEX('11200 Ann Hist'!$C$8:$AR$285,MATCH('11200M Ann'!$C14,'11200 Ann Hist'!$C$8:$C$285,0),MATCH('11200M Ann'!AM$8,'11200 Ann Hist'!$C$8:$AR$8,0))</f>
        <v>39</v>
      </c>
      <c r="AN14" s="10">
        <f>INDEX('11200 Ann Hist'!$C$8:$AR$285,MATCH('11200M Ann'!$C14,'11200 Ann Hist'!$C$8:$C$285,0),MATCH('11200M Ann'!AN$8,'11200 Ann Hist'!$C$8:$AR$8,0))</f>
        <v>42.6</v>
      </c>
      <c r="AO14" s="10">
        <f>INDEX('11200 Ann Hist'!$C$8:$AR$285,MATCH('11200M Ann'!$C14,'11200 Ann Hist'!$C$8:$C$285,0),MATCH('11200M Ann'!AO$8,'11200 Ann Hist'!$C$8:$AR$8,0))</f>
        <v>50</v>
      </c>
      <c r="AP14" s="10">
        <f>INDEX('11200 Ann Hist'!$C$8:$AR$285,MATCH('11200M Ann'!$C14,'11200 Ann Hist'!$C$8:$C$285,0),MATCH('11200M Ann'!AP$8,'11200 Ann Hist'!$C$8:$AR$8,0))</f>
        <v>53.9</v>
      </c>
      <c r="AQ14" s="10">
        <f>INDEX('11200 Ann Hist'!$C$8:$AR$285,MATCH('11200M Ann'!$C14,'11200 Ann Hist'!$C$8:$C$285,0),MATCH('11200M Ann'!AQ$8,'11200 Ann Hist'!$C$8:$AR$8,0))</f>
        <v>60.1</v>
      </c>
      <c r="AR14" s="11">
        <f>INDEX('11200 Ann'!$C$8:$AZ$285,MATCH('11200M Ann'!$C14,'11200 Ann'!$C$8:$C$285,0),MATCH('11200M Ann'!AR$8,'11200 Ann'!$C$8:$AZ$8,0))</f>
        <v>67.7</v>
      </c>
      <c r="AS14" s="11">
        <f>INDEX('11200 Ann'!$C$8:$AZ$285,MATCH('11200M Ann'!$C14,'11200 Ann'!$C$8:$C$285,0),MATCH('11200M Ann'!AS$8,'11200 Ann'!$C$8:$AZ$8,0))</f>
        <v>73.599999999999994</v>
      </c>
      <c r="AT14" s="11">
        <f>INDEX('11200 Ann'!$C$8:$AZ$285,MATCH('11200M Ann'!$C14,'11200 Ann'!$C$8:$C$285,0),MATCH('11200M Ann'!AT$8,'11200 Ann'!$C$8:$AZ$8,0))</f>
        <v>82.5</v>
      </c>
      <c r="AU14" s="11">
        <f>INDEX('11200 Ann'!$C$8:$AZ$285,MATCH('11200M Ann'!$C14,'11200 Ann'!$C$8:$C$285,0),MATCH('11200M Ann'!AU$8,'11200 Ann'!$C$8:$AZ$8,0))</f>
        <v>94.9</v>
      </c>
      <c r="AV14" s="11">
        <f>INDEX('11200 Ann'!$C$8:$AZ$285,MATCH('11200M Ann'!$C14,'11200 Ann'!$C$8:$C$285,0),MATCH('11200M Ann'!AV$8,'11200 Ann'!$C$8:$AZ$8,0))</f>
        <v>106.3</v>
      </c>
      <c r="AW14" s="11">
        <f>INDEX('11200 Ann'!$C$8:$AZ$285,MATCH('11200M Ann'!$C14,'11200 Ann'!$C$8:$C$285,0),MATCH('11200M Ann'!AW$8,'11200 Ann'!$C$8:$AZ$8,0))</f>
        <v>118</v>
      </c>
      <c r="AX14" s="11">
        <f>INDEX('11200 Ann'!$C$8:$AZ$285,MATCH('11200M Ann'!$C14,'11200 Ann'!$C$8:$C$285,0),MATCH('11200M Ann'!AX$8,'11200 Ann'!$C$8:$AZ$8,0))</f>
        <v>135.30000000000001</v>
      </c>
      <c r="AY14" s="11">
        <f>INDEX('11200 Ann'!$C$8:$AZ$285,MATCH('11200M Ann'!$C14,'11200 Ann'!$C$8:$C$285,0),MATCH('11200M Ann'!AY$8,'11200 Ann'!$C$8:$AZ$8,0))</f>
        <v>151.5</v>
      </c>
      <c r="AZ14" s="11">
        <f>INDEX('11200 Ann'!$C$8:$AZ$285,MATCH('11200M Ann'!$C14,'11200 Ann'!$C$8:$C$285,0),MATCH('11200M Ann'!AZ$8,'11200 Ann'!$C$8:$AZ$8,0))</f>
        <v>174.8</v>
      </c>
      <c r="BA14" s="11">
        <f>INDEX('11200 Ann'!$C$8:$AZ$285,MATCH('11200M Ann'!$C14,'11200 Ann'!$C$8:$C$285,0),MATCH('11200M Ann'!BA$8,'11200 Ann'!$C$8:$AZ$8,0))</f>
        <v>199.7</v>
      </c>
      <c r="BB14" s="11">
        <f>INDEX('11200 Ann'!$C$8:$AZ$285,MATCH('11200M Ann'!$C14,'11200 Ann'!$C$8:$C$285,0),MATCH('11200M Ann'!BB$8,'11200 Ann'!$C$8:$AZ$8,0))</f>
        <v>227.7</v>
      </c>
      <c r="BC14" s="11">
        <f>INDEX('11200 Ann'!$C$8:$AZ$285,MATCH('11200M Ann'!$C14,'11200 Ann'!$C$8:$C$285,0),MATCH('11200M Ann'!BC$8,'11200 Ann'!$C$8:$AZ$8,0))</f>
        <v>252.8</v>
      </c>
      <c r="BD14" s="11">
        <f>INDEX('11200 Ann'!$C$8:$AZ$285,MATCH('11200M Ann'!$C14,'11200 Ann'!$C$8:$C$285,0),MATCH('11200M Ann'!BD$8,'11200 Ann'!$C$8:$AZ$8,0))</f>
        <v>283.89999999999998</v>
      </c>
      <c r="BE14" s="11">
        <f>INDEX('11200 Ann'!$C$8:$AZ$285,MATCH('11200M Ann'!$C14,'11200 Ann'!$C$8:$C$285,0),MATCH('11200M Ann'!BE$8,'11200 Ann'!$C$8:$AZ$8,0))</f>
        <v>306.8</v>
      </c>
      <c r="BF14" s="11">
        <f>INDEX('11200 Ann'!$C$8:$AZ$285,MATCH('11200M Ann'!$C14,'11200 Ann'!$C$8:$C$285,0),MATCH('11200M Ann'!BF$8,'11200 Ann'!$C$8:$AZ$8,0))</f>
        <v>336.4</v>
      </c>
      <c r="BG14" s="11">
        <f>INDEX('11200 Ann'!$C$8:$AZ$285,MATCH('11200M Ann'!$C14,'11200 Ann'!$C$8:$C$285,0),MATCH('11200M Ann'!BG$8,'11200 Ann'!$C$8:$AZ$8,0))</f>
        <v>372.5</v>
      </c>
      <c r="BH14" s="11">
        <f>INDEX('11200 Ann'!$C$8:$AZ$285,MATCH('11200M Ann'!$C14,'11200 Ann'!$C$8:$C$285,0),MATCH('11200M Ann'!BH$8,'11200 Ann'!$C$8:$AZ$8,0))</f>
        <v>406.4</v>
      </c>
      <c r="BI14" s="11">
        <f>INDEX('11200 Ann'!$C$8:$AZ$285,MATCH('11200M Ann'!$C14,'11200 Ann'!$C$8:$C$285,0),MATCH('11200M Ann'!BI$8,'11200 Ann'!$C$8:$AZ$8,0))</f>
        <v>441.5</v>
      </c>
      <c r="BJ14" s="11">
        <f>INDEX('11200 Ann'!$C$8:$AZ$285,MATCH('11200M Ann'!$C14,'11200 Ann'!$C$8:$C$285,0),MATCH('11200M Ann'!BJ$8,'11200 Ann'!$C$8:$AZ$8,0))</f>
        <v>468</v>
      </c>
      <c r="BK14" s="11">
        <f>INDEX('11200 Ann'!$C$8:$AZ$285,MATCH('11200M Ann'!$C14,'11200 Ann'!$C$8:$C$285,0),MATCH('11200M Ann'!BK$8,'11200 Ann'!$C$8:$AZ$8,0))</f>
        <v>510.3</v>
      </c>
      <c r="BL14" s="11">
        <f>INDEX('11200 Ann'!$C$8:$AZ$285,MATCH('11200M Ann'!$C14,'11200 Ann'!$C$8:$C$285,0),MATCH('11200M Ann'!BL$8,'11200 Ann'!$C$8:$AZ$8,0))</f>
        <v>559.5</v>
      </c>
      <c r="BM14" s="11">
        <f>INDEX('11200 Ann'!$C$8:$AZ$285,MATCH('11200M Ann'!$C14,'11200 Ann'!$C$8:$C$285,0),MATCH('11200M Ann'!BM$8,'11200 Ann'!$C$8:$AZ$8,0))</f>
        <v>601.5</v>
      </c>
      <c r="BN14" s="11">
        <f>INDEX('11200 Ann'!$C$8:$AZ$285,MATCH('11200M Ann'!$C14,'11200 Ann'!$C$8:$C$285,0),MATCH('11200M Ann'!BN$8,'11200 Ann'!$C$8:$AZ$8,0))</f>
        <v>637.5</v>
      </c>
      <c r="BO14" s="11">
        <f>INDEX('11200 Ann'!$C$8:$AZ$285,MATCH('11200M Ann'!$C14,'11200 Ann'!$C$8:$C$285,0),MATCH('11200M Ann'!BO$8,'11200 Ann'!$C$8:$AZ$8,0))</f>
        <v>705.6</v>
      </c>
      <c r="BP14" s="11">
        <f>INDEX('11200 Ann'!$C$8:$AZ$285,MATCH('11200M Ann'!$C14,'11200 Ann'!$C$8:$C$285,0),MATCH('11200M Ann'!BP$8,'11200 Ann'!$C$8:$AZ$8,0))</f>
        <v>741.3</v>
      </c>
      <c r="BQ14" s="11">
        <f>INDEX('11200 Ann'!$C$8:$AZ$285,MATCH('11200M Ann'!$C14,'11200 Ann'!$C$8:$C$285,0),MATCH('11200M Ann'!BQ$8,'11200 Ann'!$C$8:$AZ$8,0))</f>
        <v>773.5</v>
      </c>
      <c r="BR14" s="11">
        <f>INDEX('11200 Ann'!$C$8:$AZ$285,MATCH('11200M Ann'!$C14,'11200 Ann'!$C$8:$C$285,0),MATCH('11200M Ann'!BR$8,'11200 Ann'!$C$8:$AZ$8,0))</f>
        <v>784.6</v>
      </c>
      <c r="BS14" s="11">
        <f>INDEX('11200 Ann'!$C$8:$AZ$285,MATCH('11200M Ann'!$C14,'11200 Ann'!$C$8:$C$285,0),MATCH('11200M Ann'!BS$8,'11200 Ann'!$C$8:$AZ$8,0))</f>
        <v>805.6</v>
      </c>
      <c r="BT14" s="11">
        <f>INDEX('11200 Ann'!$C$8:$AZ$285,MATCH('11200M Ann'!$C14,'11200 Ann'!$C$8:$C$285,0),MATCH('11200M Ann'!BT$8,'11200 Ann'!$C$8:$AZ$8,0))</f>
        <v>837.8</v>
      </c>
      <c r="BU14" s="11">
        <f>INDEX('11200 Ann'!$C$8:$AZ$285,MATCH('11200M Ann'!$C14,'11200 Ann'!$C$8:$C$285,0),MATCH('11200M Ann'!BU$8,'11200 Ann'!$C$8:$AZ$8,0))</f>
        <v>896.2</v>
      </c>
      <c r="BV14" s="11">
        <f>INDEX('11200 Ann'!$C$8:$AZ$285,MATCH('11200M Ann'!$C14,'11200 Ann'!$C$8:$C$285,0),MATCH('11200M Ann'!BV$8,'11200 Ann'!$C$8:$AZ$8,0))</f>
        <v>952.3</v>
      </c>
      <c r="BW14" s="11">
        <f>INDEX('11200 Ann'!$C$8:$AZ$285,MATCH('11200M Ann'!$C14,'11200 Ann'!$C$8:$C$285,0),MATCH('11200M Ann'!BW$8,'11200 Ann'!$C$8:$AZ$8,0))</f>
        <v>1030.7</v>
      </c>
      <c r="BX14" s="11">
        <f>INDEX('11200 Ann'!$C$8:$AZ$285,MATCH('11200M Ann'!$C14,'11200 Ann'!$C$8:$C$285,0),MATCH('11200M Ann'!BX$8,'11200 Ann'!$C$8:$AZ$8,0))</f>
        <v>1092.0999999999999</v>
      </c>
      <c r="BY14" s="11">
        <f>INDEX('11200 Ann'!$C$8:$AZ$285,MATCH('11200M Ann'!$C14,'11200 Ann'!$C$8:$C$285,0),MATCH('11200M Ann'!BY$8,'11200 Ann'!$C$8:$AZ$8,0))</f>
        <v>1145.5</v>
      </c>
      <c r="BZ14" s="11">
        <f>INDEX('11200 Ann'!$C$8:$AZ$285,MATCH('11200M Ann'!$C14,'11200 Ann'!$C$8:$C$285,0),MATCH('11200M Ann'!BZ$8,'11200 Ann'!$C$8:$AZ$8,0))</f>
        <v>1226.5999999999999</v>
      </c>
      <c r="CA14" s="11">
        <f>INDEX('11200 Ann'!$C$8:$AZ$285,MATCH('11200M Ann'!$C14,'11200 Ann'!$C$8:$C$285,0),MATCH('11200M Ann'!CA$8,'11200 Ann'!$C$8:$AZ$8,0))</f>
        <v>1317.6</v>
      </c>
      <c r="CB14" s="11">
        <f>INDEX('11200 Ann'!$C$8:$AZ$285,MATCH('11200M Ann'!$C14,'11200 Ann'!$C$8:$C$285,0),MATCH('11200M Ann'!CB$8,'11200 Ann'!$C$8:$AZ$8,0))</f>
        <v>1394.8</v>
      </c>
      <c r="CC14" s="11">
        <f>INDEX('11200 Ann'!$C$8:$AZ$285,MATCH('11200M Ann'!$C14,'11200 Ann'!$C$8:$C$285,0),MATCH('11200M Ann'!CC$8,'11200 Ann'!$C$8:$AZ$8,0))</f>
        <v>1444.9</v>
      </c>
      <c r="CD14" s="11">
        <f>INDEX('11200 Ann'!$C$8:$AZ$285,MATCH('11200M Ann'!$C14,'11200 Ann'!$C$8:$C$285,0),MATCH('11200M Ann'!CD$8,'11200 Ann'!$C$8:$AZ$8,0))</f>
        <v>1503.1</v>
      </c>
      <c r="CE14" s="11">
        <f>INDEX('11200 Ann'!$C$8:$AZ$285,MATCH('11200M Ann'!$C14,'11200 Ann'!$C$8:$C$285,0),MATCH('11200M Ann'!CE$8,'11200 Ann'!$C$8:$AZ$8,0))</f>
        <v>1546.4</v>
      </c>
      <c r="CF14" s="11">
        <f>INDEX('11200 Ann'!$C$8:$AZ$285,MATCH('11200M Ann'!$C14,'11200 Ann'!$C$8:$C$285,0),MATCH('11200M Ann'!CF$8,'11200 Ann'!$C$8:$AZ$8,0))</f>
        <v>1535.6</v>
      </c>
      <c r="CG14" s="11">
        <f>INDEX('11200 Ann'!$C$8:$AZ$285,MATCH('11200M Ann'!$C14,'11200 Ann'!$C$8:$C$285,0),MATCH('11200M Ann'!CG$8,'11200 Ann'!$C$8:$AZ$8,0))</f>
        <v>1583.9</v>
      </c>
      <c r="CH14" s="11">
        <f>INDEX('11200 Ann'!$C$8:$AZ$285,MATCH('11200M Ann'!$C14,'11200 Ann'!$C$8:$C$285,0),MATCH('11200M Ann'!CH$8,'11200 Ann'!$C$8:$AZ$8,0))</f>
        <v>1635.9</v>
      </c>
      <c r="CI14" s="11">
        <f>INDEX('11200 Ann'!$C$8:$AZ$285,MATCH('11200M Ann'!$C14,'11200 Ann'!$C$8:$C$285,0),MATCH('11200M Ann'!CI$8,'11200 Ann'!$C$8:$AZ$8,0))</f>
        <v>1679.6</v>
      </c>
      <c r="CJ14" s="11">
        <f>INDEX('11200 Ann'!$C$8:$AZ$285,MATCH('11200M Ann'!$C14,'11200 Ann'!$C$8:$C$285,0),MATCH('11200M Ann'!CJ$8,'11200 Ann'!$C$8:$AZ$8,0))</f>
        <v>1725.8</v>
      </c>
      <c r="CK14" s="11">
        <f>INDEX('11200 Ann'!$C$8:$AZ$285,MATCH('11200M Ann'!$C14,'11200 Ann'!$C$8:$C$285,0),MATCH('11200M Ann'!CK$8,'11200 Ann'!$C$8:$AZ$8,0))</f>
        <v>1777.1</v>
      </c>
      <c r="CL14" s="11">
        <f>INDEX('11200 Ann'!$C$8:$AZ$285,MATCH('11200M Ann'!$C14,'11200 Ann'!$C$8:$C$285,0),MATCH('11200M Ann'!CL$8,'11200 Ann'!$C$8:$AZ$8,0))</f>
        <v>1838.2</v>
      </c>
      <c r="CM14" s="8"/>
    </row>
    <row r="15" spans="1:91" s="10" customFormat="1" x14ac:dyDescent="0.25">
      <c r="A15" s="32">
        <v>7</v>
      </c>
      <c r="B15" s="10" t="s">
        <v>224</v>
      </c>
      <c r="C15" s="10" t="s">
        <v>223</v>
      </c>
      <c r="D15" s="10">
        <f>INDEX('11200 Ann Hist'!$C$8:$AR$285,MATCH('11200M Ann'!$C15,'11200 Ann Hist'!$C$8:$C$285,0),MATCH('11200M Ann'!D$8,'11200 Ann Hist'!$C$8:$AR$8,0))</f>
        <v>1</v>
      </c>
      <c r="E15" s="10">
        <f>INDEX('11200 Ann Hist'!$C$8:$AR$285,MATCH('11200M Ann'!$C15,'11200 Ann Hist'!$C$8:$C$285,0),MATCH('11200M Ann'!E$8,'11200 Ann Hist'!$C$8:$AR$8,0))</f>
        <v>1</v>
      </c>
      <c r="F15" s="10">
        <f>INDEX('11200 Ann Hist'!$C$8:$AR$285,MATCH('11200M Ann'!$C15,'11200 Ann Hist'!$C$8:$C$285,0),MATCH('11200M Ann'!F$8,'11200 Ann Hist'!$C$8:$AR$8,0))</f>
        <v>1</v>
      </c>
      <c r="G15" s="10">
        <f>INDEX('11200 Ann Hist'!$C$8:$AR$285,MATCH('11200M Ann'!$C15,'11200 Ann Hist'!$C$8:$C$285,0),MATCH('11200M Ann'!G$8,'11200 Ann Hist'!$C$8:$AR$8,0))</f>
        <v>0.9</v>
      </c>
      <c r="H15" s="10">
        <f>INDEX('11200 Ann Hist'!$C$8:$AR$285,MATCH('11200M Ann'!$C15,'11200 Ann Hist'!$C$8:$C$285,0),MATCH('11200M Ann'!H$8,'11200 Ann Hist'!$C$8:$AR$8,0))</f>
        <v>0.8</v>
      </c>
      <c r="I15" s="10">
        <f>INDEX('11200 Ann Hist'!$C$8:$AR$285,MATCH('11200M Ann'!$C15,'11200 Ann Hist'!$C$8:$C$285,0),MATCH('11200M Ann'!I$8,'11200 Ann Hist'!$C$8:$AR$8,0))</f>
        <v>0.8</v>
      </c>
      <c r="J15" s="10">
        <f>INDEX('11200 Ann Hist'!$C$8:$AR$285,MATCH('11200M Ann'!$C15,'11200 Ann Hist'!$C$8:$C$285,0),MATCH('11200M Ann'!J$8,'11200 Ann Hist'!$C$8:$AR$8,0))</f>
        <v>1</v>
      </c>
      <c r="K15" s="10">
        <f>INDEX('11200 Ann Hist'!$C$8:$AR$285,MATCH('11200M Ann'!$C15,'11200 Ann Hist'!$C$8:$C$285,0),MATCH('11200M Ann'!K$8,'11200 Ann Hist'!$C$8:$AR$8,0))</f>
        <v>1.1000000000000001</v>
      </c>
      <c r="L15" s="10">
        <f>INDEX('11200 Ann Hist'!$C$8:$AR$285,MATCH('11200M Ann'!$C15,'11200 Ann Hist'!$C$8:$C$285,0),MATCH('11200M Ann'!L$8,'11200 Ann Hist'!$C$8:$AR$8,0))</f>
        <v>1.2</v>
      </c>
      <c r="M15" s="10">
        <f>INDEX('11200 Ann Hist'!$C$8:$AR$285,MATCH('11200M Ann'!$C15,'11200 Ann Hist'!$C$8:$C$285,0),MATCH('11200M Ann'!M$8,'11200 Ann Hist'!$C$8:$AR$8,0))</f>
        <v>1.3</v>
      </c>
      <c r="N15" s="10">
        <f>INDEX('11200 Ann Hist'!$C$8:$AR$285,MATCH('11200M Ann'!$C15,'11200 Ann Hist'!$C$8:$C$285,0),MATCH('11200M Ann'!N$8,'11200 Ann Hist'!$C$8:$AR$8,0))</f>
        <v>1.3</v>
      </c>
      <c r="O15" s="10">
        <f>INDEX('11200 Ann Hist'!$C$8:$AR$285,MATCH('11200M Ann'!$C15,'11200 Ann Hist'!$C$8:$C$285,0),MATCH('11200M Ann'!O$8,'11200 Ann Hist'!$C$8:$AR$8,0))</f>
        <v>1.6</v>
      </c>
      <c r="P15" s="10">
        <f>INDEX('11200 Ann Hist'!$C$8:$AR$285,MATCH('11200M Ann'!$C15,'11200 Ann Hist'!$C$8:$C$285,0),MATCH('11200M Ann'!P$8,'11200 Ann Hist'!$C$8:$AR$8,0))</f>
        <v>2.4</v>
      </c>
      <c r="Q15" s="10">
        <f>INDEX('11200 Ann Hist'!$C$8:$AR$285,MATCH('11200M Ann'!$C15,'11200 Ann Hist'!$C$8:$C$285,0),MATCH('11200M Ann'!Q$8,'11200 Ann Hist'!$C$8:$AR$8,0))</f>
        <v>4</v>
      </c>
      <c r="R15" s="10">
        <f>INDEX('11200 Ann Hist'!$C$8:$AR$285,MATCH('11200M Ann'!$C15,'11200 Ann Hist'!$C$8:$C$285,0),MATCH('11200M Ann'!R$8,'11200 Ann Hist'!$C$8:$AR$8,0))</f>
        <v>4.7</v>
      </c>
      <c r="S15" s="10">
        <f>INDEX('11200 Ann Hist'!$C$8:$AR$285,MATCH('11200M Ann'!$C15,'11200 Ann Hist'!$C$8:$C$285,0),MATCH('11200M Ann'!S$8,'11200 Ann Hist'!$C$8:$AR$8,0))</f>
        <v>5.0999999999999996</v>
      </c>
      <c r="T15" s="10">
        <f>INDEX('11200 Ann Hist'!$C$8:$AR$285,MATCH('11200M Ann'!$C15,'11200 Ann Hist'!$C$8:$C$285,0),MATCH('11200M Ann'!T$8,'11200 Ann Hist'!$C$8:$AR$8,0))</f>
        <v>5.4</v>
      </c>
      <c r="U15" s="10">
        <f>INDEX('11200 Ann Hist'!$C$8:$AR$285,MATCH('11200M Ann'!$C15,'11200 Ann Hist'!$C$8:$C$285,0),MATCH('11200M Ann'!U$8,'11200 Ann Hist'!$C$8:$AR$8,0))</f>
        <v>5.5</v>
      </c>
      <c r="V15" s="10">
        <f>INDEX('11200 Ann Hist'!$C$8:$AR$285,MATCH('11200M Ann'!$C15,'11200 Ann Hist'!$C$8:$C$285,0),MATCH('11200M Ann'!V$8,'11200 Ann Hist'!$C$8:$AR$8,0))</f>
        <v>5.5</v>
      </c>
      <c r="W15" s="10">
        <f>INDEX('11200 Ann Hist'!$C$8:$AR$285,MATCH('11200M Ann'!$C15,'11200 Ann Hist'!$C$8:$C$285,0),MATCH('11200M Ann'!W$8,'11200 Ann Hist'!$C$8:$AR$8,0))</f>
        <v>5.9</v>
      </c>
      <c r="X15" s="10">
        <f>INDEX('11200 Ann Hist'!$C$8:$AR$285,MATCH('11200M Ann'!$C15,'11200 Ann Hist'!$C$8:$C$285,0),MATCH('11200M Ann'!X$8,'11200 Ann Hist'!$C$8:$AR$8,0))</f>
        <v>6.4</v>
      </c>
      <c r="Y15" s="10">
        <f>INDEX('11200 Ann Hist'!$C$8:$AR$285,MATCH('11200M Ann'!$C15,'11200 Ann Hist'!$C$8:$C$285,0),MATCH('11200M Ann'!Y$8,'11200 Ann Hist'!$C$8:$AR$8,0))</f>
        <v>7.8</v>
      </c>
      <c r="Z15" s="10">
        <f>INDEX('11200 Ann Hist'!$C$8:$AR$285,MATCH('11200M Ann'!$C15,'11200 Ann Hist'!$C$8:$C$285,0),MATCH('11200M Ann'!Z$8,'11200 Ann Hist'!$C$8:$AR$8,0))</f>
        <v>10.199999999999999</v>
      </c>
      <c r="AA15" s="10">
        <f>INDEX('11200 Ann Hist'!$C$8:$AR$285,MATCH('11200M Ann'!$C15,'11200 Ann Hist'!$C$8:$C$285,0),MATCH('11200M Ann'!AA$8,'11200 Ann Hist'!$C$8:$AR$8,0))</f>
        <v>11.6</v>
      </c>
      <c r="AB15" s="10">
        <f>INDEX('11200 Ann Hist'!$C$8:$AR$285,MATCH('11200M Ann'!$C15,'11200 Ann Hist'!$C$8:$C$285,0),MATCH('11200M Ann'!AB$8,'11200 Ann Hist'!$C$8:$AR$8,0))</f>
        <v>12.3</v>
      </c>
      <c r="AC15" s="10">
        <f>INDEX('11200 Ann Hist'!$C$8:$AR$285,MATCH('11200M Ann'!$C15,'11200 Ann Hist'!$C$8:$C$285,0),MATCH('11200M Ann'!AC$8,'11200 Ann Hist'!$C$8:$AR$8,0))</f>
        <v>12.6</v>
      </c>
      <c r="AD15" s="10">
        <f>INDEX('11200 Ann Hist'!$C$8:$AR$285,MATCH('11200M Ann'!$C15,'11200 Ann Hist'!$C$8:$C$285,0),MATCH('11200M Ann'!AD$8,'11200 Ann Hist'!$C$8:$AR$8,0))</f>
        <v>13.6</v>
      </c>
      <c r="AE15" s="10">
        <f>INDEX('11200 Ann Hist'!$C$8:$AR$285,MATCH('11200M Ann'!$C15,'11200 Ann Hist'!$C$8:$C$285,0),MATCH('11200M Ann'!AE$8,'11200 Ann Hist'!$C$8:$AR$8,0))</f>
        <v>14.9</v>
      </c>
      <c r="AF15" s="10">
        <f>INDEX('11200 Ann Hist'!$C$8:$AR$285,MATCH('11200M Ann'!$C15,'11200 Ann Hist'!$C$8:$C$285,0),MATCH('11200M Ann'!AF$8,'11200 Ann Hist'!$C$8:$AR$8,0))</f>
        <v>16.7</v>
      </c>
      <c r="AG15" s="10">
        <f>INDEX('11200 Ann Hist'!$C$8:$AR$285,MATCH('11200M Ann'!$C15,'11200 Ann Hist'!$C$8:$C$285,0),MATCH('11200M Ann'!AG$8,'11200 Ann Hist'!$C$8:$AR$8,0))</f>
        <v>17.5</v>
      </c>
      <c r="AH15" s="10">
        <f>INDEX('11200 Ann Hist'!$C$8:$AR$285,MATCH('11200M Ann'!$C15,'11200 Ann Hist'!$C$8:$C$285,0),MATCH('11200M Ann'!AH$8,'11200 Ann Hist'!$C$8:$AR$8,0))</f>
        <v>18.600000000000001</v>
      </c>
      <c r="AI15" s="10">
        <f>INDEX('11200 Ann Hist'!$C$8:$AR$285,MATCH('11200M Ann'!$C15,'11200 Ann Hist'!$C$8:$C$285,0),MATCH('11200M Ann'!AI$8,'11200 Ann Hist'!$C$8:$AR$8,0))</f>
        <v>19.7</v>
      </c>
      <c r="AJ15" s="10">
        <f>INDEX('11200 Ann Hist'!$C$8:$AR$285,MATCH('11200M Ann'!$C15,'11200 Ann Hist'!$C$8:$C$285,0),MATCH('11200M Ann'!AJ$8,'11200 Ann Hist'!$C$8:$AR$8,0))</f>
        <v>21</v>
      </c>
      <c r="AK15" s="10">
        <f>INDEX('11200 Ann Hist'!$C$8:$AR$285,MATCH('11200M Ann'!$C15,'11200 Ann Hist'!$C$8:$C$285,0),MATCH('11200M Ann'!AK$8,'11200 Ann Hist'!$C$8:$AR$8,0))</f>
        <v>22.4</v>
      </c>
      <c r="AL15" s="10">
        <f>INDEX('11200 Ann Hist'!$C$8:$AR$285,MATCH('11200M Ann'!$C15,'11200 Ann Hist'!$C$8:$C$285,0),MATCH('11200M Ann'!AL$8,'11200 Ann Hist'!$C$8:$AR$8,0))</f>
        <v>23.9</v>
      </c>
      <c r="AM15" s="10">
        <f>INDEX('11200 Ann Hist'!$C$8:$AR$285,MATCH('11200M Ann'!$C15,'11200 Ann Hist'!$C$8:$C$285,0),MATCH('11200M Ann'!AM$8,'11200 Ann Hist'!$C$8:$AR$8,0))</f>
        <v>26.4</v>
      </c>
      <c r="AN15" s="10">
        <f>INDEX('11200 Ann Hist'!$C$8:$AR$285,MATCH('11200M Ann'!$C15,'11200 Ann Hist'!$C$8:$C$285,0),MATCH('11200M Ann'!AN$8,'11200 Ann Hist'!$C$8:$AR$8,0))</f>
        <v>29.5</v>
      </c>
      <c r="AO15" s="10">
        <f>INDEX('11200 Ann Hist'!$C$8:$AR$285,MATCH('11200M Ann'!$C15,'11200 Ann Hist'!$C$8:$C$285,0),MATCH('11200M Ann'!AO$8,'11200 Ann Hist'!$C$8:$AR$8,0))</f>
        <v>33.1</v>
      </c>
      <c r="AP15" s="10">
        <f>INDEX('11200 Ann Hist'!$C$8:$AR$285,MATCH('11200M Ann'!$C15,'11200 Ann Hist'!$C$8:$C$285,0),MATCH('11200M Ann'!AP$8,'11200 Ann Hist'!$C$8:$AR$8,0))</f>
        <v>35.9</v>
      </c>
      <c r="AQ15" s="10">
        <f>INDEX('11200 Ann Hist'!$C$8:$AR$285,MATCH('11200M Ann'!$C15,'11200 Ann Hist'!$C$8:$C$285,0),MATCH('11200M Ann'!AQ$8,'11200 Ann Hist'!$C$8:$AR$8,0))</f>
        <v>40.200000000000003</v>
      </c>
      <c r="AR15" s="11">
        <f>INDEX('11200 Ann'!$C$8:$AZ$285,MATCH('11200M Ann'!$C15,'11200 Ann'!$C$8:$C$285,0),MATCH('11200M Ann'!AR$8,'11200 Ann'!$C$8:$AZ$8,0))</f>
        <v>44.9</v>
      </c>
      <c r="AS15" s="11">
        <f>INDEX('11200 Ann'!$C$8:$AZ$285,MATCH('11200M Ann'!$C15,'11200 Ann'!$C$8:$C$285,0),MATCH('11200M Ann'!AS$8,'11200 Ann'!$C$8:$AZ$8,0))</f>
        <v>49.7</v>
      </c>
      <c r="AT15" s="11">
        <f>INDEX('11200 Ann'!$C$8:$AZ$285,MATCH('11200M Ann'!$C15,'11200 Ann'!$C$8:$C$285,0),MATCH('11200M Ann'!AT$8,'11200 Ann'!$C$8:$AZ$8,0))</f>
        <v>56</v>
      </c>
      <c r="AU15" s="11">
        <f>INDEX('11200 Ann'!$C$8:$AZ$285,MATCH('11200M Ann'!$C15,'11200 Ann'!$C$8:$C$285,0),MATCH('11200M Ann'!AU$8,'11200 Ann'!$C$8:$AZ$8,0))</f>
        <v>63.7</v>
      </c>
      <c r="AV15" s="11">
        <f>INDEX('11200 Ann'!$C$8:$AZ$285,MATCH('11200M Ann'!$C15,'11200 Ann'!$C$8:$C$285,0),MATCH('11200M Ann'!AV$8,'11200 Ann'!$C$8:$AZ$8,0))</f>
        <v>66.5</v>
      </c>
      <c r="AW15" s="11">
        <f>INDEX('11200 Ann'!$C$8:$AZ$285,MATCH('11200M Ann'!$C15,'11200 Ann'!$C$8:$C$285,0),MATCH('11200M Ann'!AW$8,'11200 Ann'!$C$8:$AZ$8,0))</f>
        <v>73.3</v>
      </c>
      <c r="AX15" s="11">
        <f>INDEX('11200 Ann'!$C$8:$AZ$285,MATCH('11200M Ann'!$C15,'11200 Ann'!$C$8:$C$285,0),MATCH('11200M Ann'!AX$8,'11200 Ann'!$C$8:$AZ$8,0))</f>
        <v>88.6</v>
      </c>
      <c r="AY15" s="11">
        <f>INDEX('11200 Ann'!$C$8:$AZ$285,MATCH('11200M Ann'!$C15,'11200 Ann'!$C$8:$C$285,0),MATCH('11200M Ann'!AY$8,'11200 Ann'!$C$8:$AZ$8,0))</f>
        <v>97.1</v>
      </c>
      <c r="AZ15" s="11">
        <f>INDEX('11200 Ann'!$C$8:$AZ$285,MATCH('11200M Ann'!$C15,'11200 Ann'!$C$8:$C$285,0),MATCH('11200M Ann'!AZ$8,'11200 Ann'!$C$8:$AZ$8,0))</f>
        <v>113.7</v>
      </c>
      <c r="BA15" s="11">
        <f>INDEX('11200 Ann'!$C$8:$AZ$285,MATCH('11200M Ann'!$C15,'11200 Ann'!$C$8:$C$285,0),MATCH('11200M Ann'!BA$8,'11200 Ann'!$C$8:$AZ$8,0))</f>
        <v>128.1</v>
      </c>
      <c r="BB15" s="11">
        <f>INDEX('11200 Ann'!$C$8:$AZ$285,MATCH('11200M Ann'!$C15,'11200 Ann'!$C$8:$C$285,0),MATCH('11200M Ann'!BB$8,'11200 Ann'!$C$8:$AZ$8,0))</f>
        <v>145.1</v>
      </c>
      <c r="BC15" s="11">
        <f>INDEX('11200 Ann'!$C$8:$AZ$285,MATCH('11200M Ann'!$C15,'11200 Ann'!$C$8:$C$285,0),MATCH('11200M Ann'!BC$8,'11200 Ann'!$C$8:$AZ$8,0))</f>
        <v>163.9</v>
      </c>
      <c r="BD15" s="11">
        <f>INDEX('11200 Ann'!$C$8:$AZ$285,MATCH('11200M Ann'!$C15,'11200 Ann'!$C$8:$C$285,0),MATCH('11200M Ann'!BD$8,'11200 Ann'!$C$8:$AZ$8,0))</f>
        <v>180.3</v>
      </c>
      <c r="BE15" s="11">
        <f>INDEX('11200 Ann'!$C$8:$AZ$285,MATCH('11200M Ann'!$C15,'11200 Ann'!$C$8:$C$285,0),MATCH('11200M Ann'!BE$8,'11200 Ann'!$C$8:$AZ$8,0))</f>
        <v>197</v>
      </c>
      <c r="BF15" s="11">
        <f>INDEX('11200 Ann'!$C$8:$AZ$285,MATCH('11200M Ann'!$C15,'11200 Ann'!$C$8:$C$285,0),MATCH('11200M Ann'!BF$8,'11200 Ann'!$C$8:$AZ$8,0))</f>
        <v>216.5</v>
      </c>
      <c r="BG15" s="11">
        <f>INDEX('11200 Ann'!$C$8:$AZ$285,MATCH('11200M Ann'!$C15,'11200 Ann'!$C$8:$C$285,0),MATCH('11200M Ann'!BG$8,'11200 Ann'!$C$8:$AZ$8,0))</f>
        <v>233.5</v>
      </c>
      <c r="BH15" s="11">
        <f>INDEX('11200 Ann'!$C$8:$AZ$285,MATCH('11200M Ann'!$C15,'11200 Ann'!$C$8:$C$285,0),MATCH('11200M Ann'!BH$8,'11200 Ann'!$C$8:$AZ$8,0))</f>
        <v>258.7</v>
      </c>
      <c r="BI15" s="11">
        <f>INDEX('11200 Ann'!$C$8:$AZ$285,MATCH('11200M Ann'!$C15,'11200 Ann'!$C$8:$C$285,0),MATCH('11200M Ann'!BI$8,'11200 Ann'!$C$8:$AZ$8,0))</f>
        <v>283.60000000000002</v>
      </c>
      <c r="BJ15" s="11">
        <f>INDEX('11200 Ann'!$C$8:$AZ$285,MATCH('11200M Ann'!$C15,'11200 Ann'!$C$8:$C$285,0),MATCH('11200M Ann'!BJ$8,'11200 Ann'!$C$8:$AZ$8,0))</f>
        <v>301.8</v>
      </c>
      <c r="BK15" s="11">
        <f>INDEX('11200 Ann'!$C$8:$AZ$285,MATCH('11200M Ann'!$C15,'11200 Ann'!$C$8:$C$285,0),MATCH('11200M Ann'!BK$8,'11200 Ann'!$C$8:$AZ$8,0))</f>
        <v>325.60000000000002</v>
      </c>
      <c r="BL15" s="11">
        <f>INDEX('11200 Ann'!$C$8:$AZ$285,MATCH('11200M Ann'!$C15,'11200 Ann'!$C$8:$C$285,0),MATCH('11200M Ann'!BL$8,'11200 Ann'!$C$8:$AZ$8,0))</f>
        <v>365.8</v>
      </c>
      <c r="BM15" s="11">
        <f>INDEX('11200 Ann'!$C$8:$AZ$285,MATCH('11200M Ann'!$C15,'11200 Ann'!$C$8:$C$285,0),MATCH('11200M Ann'!BM$8,'11200 Ann'!$C$8:$AZ$8,0))</f>
        <v>395</v>
      </c>
      <c r="BN15" s="11">
        <f>INDEX('11200 Ann'!$C$8:$AZ$285,MATCH('11200M Ann'!$C15,'11200 Ann'!$C$8:$C$285,0),MATCH('11200M Ann'!BN$8,'11200 Ann'!$C$8:$AZ$8,0))</f>
        <v>422.4</v>
      </c>
      <c r="BO15" s="11">
        <f>INDEX('11200 Ann'!$C$8:$AZ$285,MATCH('11200M Ann'!$C15,'11200 Ann'!$C$8:$C$285,0),MATCH('11200M Ann'!BO$8,'11200 Ann'!$C$8:$AZ$8,0))</f>
        <v>477.2</v>
      </c>
      <c r="BP15" s="11">
        <f>INDEX('11200 Ann'!$C$8:$AZ$285,MATCH('11200M Ann'!$C15,'11200 Ann'!$C$8:$C$285,0),MATCH('11200M Ann'!BP$8,'11200 Ann'!$C$8:$AZ$8,0))</f>
        <v>501.7</v>
      </c>
      <c r="BQ15" s="11">
        <f>INDEX('11200 Ann'!$C$8:$AZ$285,MATCH('11200M Ann'!$C15,'11200 Ann'!$C$8:$C$285,0),MATCH('11200M Ann'!BQ$8,'11200 Ann'!$C$8:$AZ$8,0))</f>
        <v>519.4</v>
      </c>
      <c r="BR15" s="11">
        <f>INDEX('11200 Ann'!$C$8:$AZ$285,MATCH('11200M Ann'!$C15,'11200 Ann'!$C$8:$C$285,0),MATCH('11200M Ann'!BR$8,'11200 Ann'!$C$8:$AZ$8,0))</f>
        <v>520.5</v>
      </c>
      <c r="BS15" s="11">
        <f>INDEX('11200 Ann'!$C$8:$AZ$285,MATCH('11200M Ann'!$C15,'11200 Ann'!$C$8:$C$285,0),MATCH('11200M Ann'!BS$8,'11200 Ann'!$C$8:$AZ$8,0))</f>
        <v>530.79999999999995</v>
      </c>
      <c r="BT15" s="11">
        <f>INDEX('11200 Ann'!$C$8:$AZ$285,MATCH('11200M Ann'!$C15,'11200 Ann'!$C$8:$C$285,0),MATCH('11200M Ann'!BT$8,'11200 Ann'!$C$8:$AZ$8,0))</f>
        <v>548.29999999999995</v>
      </c>
      <c r="BU15" s="11">
        <f>INDEX('11200 Ann'!$C$8:$AZ$285,MATCH('11200M Ann'!$C15,'11200 Ann'!$C$8:$C$285,0),MATCH('11200M Ann'!BU$8,'11200 Ann'!$C$8:$AZ$8,0))</f>
        <v>589</v>
      </c>
      <c r="BV15" s="11">
        <f>INDEX('11200 Ann'!$C$8:$AZ$285,MATCH('11200M Ann'!$C15,'11200 Ann'!$C$8:$C$285,0),MATCH('11200M Ann'!BV$8,'11200 Ann'!$C$8:$AZ$8,0))</f>
        <v>629</v>
      </c>
      <c r="BW15" s="11">
        <f>INDEX('11200 Ann'!$C$8:$AZ$285,MATCH('11200M Ann'!$C15,'11200 Ann'!$C$8:$C$285,0),MATCH('11200M Ann'!BW$8,'11200 Ann'!$C$8:$AZ$8,0))</f>
        <v>685.5</v>
      </c>
      <c r="BX15" s="11">
        <f>INDEX('11200 Ann'!$C$8:$AZ$285,MATCH('11200M Ann'!$C15,'11200 Ann'!$C$8:$C$285,0),MATCH('11200M Ann'!BX$8,'11200 Ann'!$C$8:$AZ$8,0))</f>
        <v>734.1</v>
      </c>
      <c r="BY15" s="11">
        <f>INDEX('11200 Ann'!$C$8:$AZ$285,MATCH('11200M Ann'!$C15,'11200 Ann'!$C$8:$C$285,0),MATCH('11200M Ann'!BY$8,'11200 Ann'!$C$8:$AZ$8,0))</f>
        <v>779.5</v>
      </c>
      <c r="BZ15" s="11">
        <f>INDEX('11200 Ann'!$C$8:$AZ$285,MATCH('11200M Ann'!$C15,'11200 Ann'!$C$8:$C$285,0),MATCH('11200M Ann'!BZ$8,'11200 Ann'!$C$8:$AZ$8,0))</f>
        <v>844.1</v>
      </c>
      <c r="CA15" s="11">
        <f>INDEX('11200 Ann'!$C$8:$AZ$285,MATCH('11200M Ann'!$C15,'11200 Ann'!$C$8:$C$285,0),MATCH('11200M Ann'!CA$8,'11200 Ann'!$C$8:$AZ$8,0))</f>
        <v>908.9</v>
      </c>
      <c r="CB15" s="11">
        <f>INDEX('11200 Ann'!$C$8:$AZ$285,MATCH('11200M Ann'!$C15,'11200 Ann'!$C$8:$C$285,0),MATCH('11200M Ann'!CB$8,'11200 Ann'!$C$8:$AZ$8,0))</f>
        <v>966.8</v>
      </c>
      <c r="CC15" s="11">
        <f>INDEX('11200 Ann'!$C$8:$AZ$285,MATCH('11200M Ann'!$C15,'11200 Ann'!$C$8:$C$285,0),MATCH('11200M Ann'!CC$8,'11200 Ann'!$C$8:$AZ$8,0))</f>
        <v>997.6</v>
      </c>
      <c r="CD15" s="11">
        <f>INDEX('11200 Ann'!$C$8:$AZ$285,MATCH('11200M Ann'!$C15,'11200 Ann'!$C$8:$C$285,0),MATCH('11200M Ann'!CD$8,'11200 Ann'!$C$8:$AZ$8,0))</f>
        <v>1041.4000000000001</v>
      </c>
      <c r="CE15" s="11">
        <f>INDEX('11200 Ann'!$C$8:$AZ$285,MATCH('11200M Ann'!$C15,'11200 Ann'!$C$8:$C$285,0),MATCH('11200M Ann'!CE$8,'11200 Ann'!$C$8:$AZ$8,0))</f>
        <v>1075.0999999999999</v>
      </c>
      <c r="CF15" s="11">
        <f>INDEX('11200 Ann'!$C$8:$AZ$285,MATCH('11200M Ann'!$C15,'11200 Ann'!$C$8:$C$285,0),MATCH('11200M Ann'!CF$8,'11200 Ann'!$C$8:$AZ$8,0))</f>
        <v>1077.5</v>
      </c>
      <c r="CG15" s="11">
        <f>INDEX('11200 Ann'!$C$8:$AZ$285,MATCH('11200M Ann'!$C15,'11200 Ann'!$C$8:$C$285,0),MATCH('11200M Ann'!CG$8,'11200 Ann'!$C$8:$AZ$8,0))</f>
        <v>1114.5999999999999</v>
      </c>
      <c r="CH15" s="11">
        <f>INDEX('11200 Ann'!$C$8:$AZ$285,MATCH('11200M Ann'!$C15,'11200 Ann'!$C$8:$C$285,0),MATCH('11200M Ann'!CH$8,'11200 Ann'!$C$8:$AZ$8,0))</f>
        <v>1142</v>
      </c>
      <c r="CI15" s="11">
        <f>INDEX('11200 Ann'!$C$8:$AZ$285,MATCH('11200M Ann'!$C15,'11200 Ann'!$C$8:$C$285,0),MATCH('11200M Ann'!CI$8,'11200 Ann'!$C$8:$AZ$8,0))</f>
        <v>1165.3</v>
      </c>
      <c r="CJ15" s="11">
        <f>INDEX('11200 Ann'!$C$8:$AZ$285,MATCH('11200M Ann'!$C15,'11200 Ann'!$C$8:$C$285,0),MATCH('11200M Ann'!CJ$8,'11200 Ann'!$C$8:$AZ$8,0))</f>
        <v>1199</v>
      </c>
      <c r="CK15" s="11">
        <f>INDEX('11200 Ann'!$C$8:$AZ$285,MATCH('11200M Ann'!$C15,'11200 Ann'!$C$8:$C$285,0),MATCH('11200M Ann'!CK$8,'11200 Ann'!$C$8:$AZ$8,0))</f>
        <v>1229.8</v>
      </c>
      <c r="CL15" s="11">
        <f>INDEX('11200 Ann'!$C$8:$AZ$285,MATCH('11200M Ann'!$C15,'11200 Ann'!$C$8:$C$285,0),MATCH('11200M Ann'!CL$8,'11200 Ann'!$C$8:$AZ$8,0))</f>
        <v>1270.5</v>
      </c>
      <c r="CM15" s="8"/>
    </row>
    <row r="16" spans="1:91" s="10" customFormat="1" x14ac:dyDescent="0.25">
      <c r="A16" s="32">
        <v>8</v>
      </c>
      <c r="B16" s="10" t="s">
        <v>222</v>
      </c>
      <c r="C16" s="10" t="s">
        <v>221</v>
      </c>
      <c r="D16" s="10">
        <f>INDEX('11200 Ann Hist'!$C$8:$AR$285,MATCH('11200M Ann'!$C16,'11200 Ann Hist'!$C$8:$C$285,0),MATCH('11200M Ann'!D$8,'11200 Ann Hist'!$C$8:$AR$8,0))</f>
        <v>0</v>
      </c>
      <c r="E16" s="10">
        <f>INDEX('11200 Ann Hist'!$C$8:$AR$285,MATCH('11200M Ann'!$C16,'11200 Ann Hist'!$C$8:$C$285,0),MATCH('11200M Ann'!E$8,'11200 Ann Hist'!$C$8:$AR$8,0))</f>
        <v>0</v>
      </c>
      <c r="F16" s="10">
        <f>INDEX('11200 Ann Hist'!$C$8:$AR$285,MATCH('11200M Ann'!$C16,'11200 Ann Hist'!$C$8:$C$285,0),MATCH('11200M Ann'!F$8,'11200 Ann Hist'!$C$8:$AR$8,0))</f>
        <v>0</v>
      </c>
      <c r="G16" s="10">
        <f>INDEX('11200 Ann Hist'!$C$8:$AR$285,MATCH('11200M Ann'!$C16,'11200 Ann Hist'!$C$8:$C$285,0),MATCH('11200M Ann'!G$8,'11200 Ann Hist'!$C$8:$AR$8,0))</f>
        <v>0</v>
      </c>
      <c r="H16" s="10">
        <f>INDEX('11200 Ann Hist'!$C$8:$AR$285,MATCH('11200M Ann'!$C16,'11200 Ann Hist'!$C$8:$C$285,0),MATCH('11200M Ann'!H$8,'11200 Ann Hist'!$C$8:$AR$8,0))</f>
        <v>0</v>
      </c>
      <c r="I16" s="10">
        <f>INDEX('11200 Ann Hist'!$C$8:$AR$285,MATCH('11200M Ann'!$C16,'11200 Ann Hist'!$C$8:$C$285,0),MATCH('11200M Ann'!I$8,'11200 Ann Hist'!$C$8:$AR$8,0))</f>
        <v>0</v>
      </c>
      <c r="J16" s="10">
        <f>INDEX('11200 Ann Hist'!$C$8:$AR$285,MATCH('11200M Ann'!$C16,'11200 Ann Hist'!$C$8:$C$285,0),MATCH('11200M Ann'!J$8,'11200 Ann Hist'!$C$8:$AR$8,0))</f>
        <v>0</v>
      </c>
      <c r="K16" s="10">
        <f>INDEX('11200 Ann Hist'!$C$8:$AR$285,MATCH('11200M Ann'!$C16,'11200 Ann Hist'!$C$8:$C$285,0),MATCH('11200M Ann'!K$8,'11200 Ann Hist'!$C$8:$AR$8,0))</f>
        <v>0.2</v>
      </c>
      <c r="L16" s="10">
        <f>INDEX('11200 Ann Hist'!$C$8:$AR$285,MATCH('11200M Ann'!$C16,'11200 Ann Hist'!$C$8:$C$285,0),MATCH('11200M Ann'!L$8,'11200 Ann Hist'!$C$8:$AR$8,0))</f>
        <v>1</v>
      </c>
      <c r="M16" s="10">
        <f>INDEX('11200 Ann Hist'!$C$8:$AR$285,MATCH('11200M Ann'!$C16,'11200 Ann Hist'!$C$8:$C$285,0),MATCH('11200M Ann'!M$8,'11200 Ann Hist'!$C$8:$AR$8,0))</f>
        <v>1.2</v>
      </c>
      <c r="N16" s="10">
        <f>INDEX('11200 Ann Hist'!$C$8:$AR$285,MATCH('11200M Ann'!$C16,'11200 Ann Hist'!$C$8:$C$285,0),MATCH('11200M Ann'!N$8,'11200 Ann Hist'!$C$8:$AR$8,0))</f>
        <v>1.3</v>
      </c>
      <c r="O16" s="10">
        <f>INDEX('11200 Ann Hist'!$C$8:$AR$285,MATCH('11200M Ann'!$C16,'11200 Ann Hist'!$C$8:$C$285,0),MATCH('11200M Ann'!O$8,'11200 Ann Hist'!$C$8:$AR$8,0))</f>
        <v>1.4</v>
      </c>
      <c r="P16" s="10">
        <f>INDEX('11200 Ann Hist'!$C$8:$AR$285,MATCH('11200M Ann'!$C16,'11200 Ann Hist'!$C$8:$C$285,0),MATCH('11200M Ann'!P$8,'11200 Ann Hist'!$C$8:$AR$8,0))</f>
        <v>1.7</v>
      </c>
      <c r="Q16" s="10">
        <f>INDEX('11200 Ann Hist'!$C$8:$AR$285,MATCH('11200M Ann'!$C16,'11200 Ann Hist'!$C$8:$C$285,0),MATCH('11200M Ann'!Q$8,'11200 Ann Hist'!$C$8:$AR$8,0))</f>
        <v>2</v>
      </c>
      <c r="R16" s="10">
        <f>INDEX('11200 Ann Hist'!$C$8:$AR$285,MATCH('11200M Ann'!$C16,'11200 Ann Hist'!$C$8:$C$285,0),MATCH('11200M Ann'!R$8,'11200 Ann Hist'!$C$8:$AR$8,0))</f>
        <v>2.2999999999999998</v>
      </c>
      <c r="S16" s="10">
        <f>INDEX('11200 Ann Hist'!$C$8:$AR$285,MATCH('11200M Ann'!$C16,'11200 Ann Hist'!$C$8:$C$285,0),MATCH('11200M Ann'!S$8,'11200 Ann Hist'!$C$8:$AR$8,0))</f>
        <v>2.5</v>
      </c>
      <c r="T16" s="10">
        <f>INDEX('11200 Ann Hist'!$C$8:$AR$285,MATCH('11200M Ann'!$C16,'11200 Ann Hist'!$C$8:$C$285,0),MATCH('11200M Ann'!T$8,'11200 Ann Hist'!$C$8:$AR$8,0))</f>
        <v>3.5</v>
      </c>
      <c r="U16" s="10">
        <f>INDEX('11200 Ann Hist'!$C$8:$AR$285,MATCH('11200M Ann'!$C16,'11200 Ann Hist'!$C$8:$C$285,0),MATCH('11200M Ann'!U$8,'11200 Ann Hist'!$C$8:$AR$8,0))</f>
        <v>5.0999999999999996</v>
      </c>
      <c r="V16" s="10">
        <f>INDEX('11200 Ann Hist'!$C$8:$AR$285,MATCH('11200M Ann'!$C16,'11200 Ann Hist'!$C$8:$C$285,0),MATCH('11200M Ann'!V$8,'11200 Ann Hist'!$C$8:$AR$8,0))</f>
        <v>3.9</v>
      </c>
      <c r="W16" s="10">
        <f>INDEX('11200 Ann Hist'!$C$8:$AR$285,MATCH('11200M Ann'!$C16,'11200 Ann Hist'!$C$8:$C$285,0),MATCH('11200M Ann'!W$8,'11200 Ann Hist'!$C$8:$AR$8,0))</f>
        <v>3</v>
      </c>
      <c r="X16" s="10">
        <f>INDEX('11200 Ann Hist'!$C$8:$AR$285,MATCH('11200M Ann'!$C16,'11200 Ann Hist'!$C$8:$C$285,0),MATCH('11200M Ann'!X$8,'11200 Ann Hist'!$C$8:$AR$8,0))</f>
        <v>3.3</v>
      </c>
      <c r="Y16" s="10">
        <f>INDEX('11200 Ann Hist'!$C$8:$AR$285,MATCH('11200M Ann'!$C16,'11200 Ann Hist'!$C$8:$C$285,0),MATCH('11200M Ann'!Y$8,'11200 Ann Hist'!$C$8:$AR$8,0))</f>
        <v>3.4</v>
      </c>
      <c r="Z16" s="10">
        <f>INDEX('11200 Ann Hist'!$C$8:$AR$285,MATCH('11200M Ann'!$C16,'11200 Ann Hist'!$C$8:$C$285,0),MATCH('11200M Ann'!Z$8,'11200 Ann Hist'!$C$8:$AR$8,0))</f>
        <v>4.0999999999999996</v>
      </c>
      <c r="AA16" s="10">
        <f>INDEX('11200 Ann Hist'!$C$8:$AR$285,MATCH('11200M Ann'!$C16,'11200 Ann Hist'!$C$8:$C$285,0),MATCH('11200M Ann'!AA$8,'11200 Ann Hist'!$C$8:$AR$8,0))</f>
        <v>4.0999999999999996</v>
      </c>
      <c r="AB16" s="10">
        <f>INDEX('11200 Ann Hist'!$C$8:$AR$285,MATCH('11200M Ann'!$C16,'11200 Ann Hist'!$C$8:$C$285,0),MATCH('11200M Ann'!AB$8,'11200 Ann Hist'!$C$8:$AR$8,0))</f>
        <v>4.2</v>
      </c>
      <c r="AC16" s="10">
        <f>INDEX('11200 Ann Hist'!$C$8:$AR$285,MATCH('11200M Ann'!$C16,'11200 Ann Hist'!$C$8:$C$285,0),MATCH('11200M Ann'!AC$8,'11200 Ann Hist'!$C$8:$AR$8,0))</f>
        <v>4.5999999999999996</v>
      </c>
      <c r="AD16" s="10">
        <f>INDEX('11200 Ann Hist'!$C$8:$AR$285,MATCH('11200M Ann'!$C16,'11200 Ann Hist'!$C$8:$C$285,0),MATCH('11200M Ann'!AD$8,'11200 Ann Hist'!$C$8:$AR$8,0))</f>
        <v>5.2</v>
      </c>
      <c r="AE16" s="10">
        <f>INDEX('11200 Ann Hist'!$C$8:$AR$285,MATCH('11200M Ann'!$C16,'11200 Ann Hist'!$C$8:$C$285,0),MATCH('11200M Ann'!AE$8,'11200 Ann Hist'!$C$8:$AR$8,0))</f>
        <v>5.7</v>
      </c>
      <c r="AF16" s="10">
        <f>INDEX('11200 Ann Hist'!$C$8:$AR$285,MATCH('11200M Ann'!$C16,'11200 Ann Hist'!$C$8:$C$285,0),MATCH('11200M Ann'!AF$8,'11200 Ann Hist'!$C$8:$AR$8,0))</f>
        <v>6.4</v>
      </c>
      <c r="AG16" s="10">
        <f>INDEX('11200 Ann Hist'!$C$8:$AR$285,MATCH('11200M Ann'!$C16,'11200 Ann Hist'!$C$8:$C$285,0),MATCH('11200M Ann'!AG$8,'11200 Ann Hist'!$C$8:$AR$8,0))</f>
        <v>6.3</v>
      </c>
      <c r="AH16" s="10">
        <f>INDEX('11200 Ann Hist'!$C$8:$AR$285,MATCH('11200M Ann'!$C16,'11200 Ann Hist'!$C$8:$C$285,0),MATCH('11200M Ann'!AH$8,'11200 Ann Hist'!$C$8:$AR$8,0))</f>
        <v>7.9</v>
      </c>
      <c r="AI16" s="10">
        <f>INDEX('11200 Ann Hist'!$C$8:$AR$285,MATCH('11200M Ann'!$C16,'11200 Ann Hist'!$C$8:$C$285,0),MATCH('11200M Ann'!AI$8,'11200 Ann Hist'!$C$8:$AR$8,0))</f>
        <v>9.3000000000000007</v>
      </c>
      <c r="AJ16" s="10">
        <f>INDEX('11200 Ann Hist'!$C$8:$AR$285,MATCH('11200M Ann'!$C16,'11200 Ann Hist'!$C$8:$C$285,0),MATCH('11200M Ann'!AJ$8,'11200 Ann Hist'!$C$8:$AR$8,0))</f>
        <v>9.6</v>
      </c>
      <c r="AK16" s="10">
        <f>INDEX('11200 Ann Hist'!$C$8:$AR$285,MATCH('11200M Ann'!$C16,'11200 Ann Hist'!$C$8:$C$285,0),MATCH('11200M Ann'!AK$8,'11200 Ann Hist'!$C$8:$AR$8,0))</f>
        <v>11.2</v>
      </c>
      <c r="AL16" s="10">
        <f>INDEX('11200 Ann Hist'!$C$8:$AR$285,MATCH('11200M Ann'!$C16,'11200 Ann Hist'!$C$8:$C$285,0),MATCH('11200M Ann'!AL$8,'11200 Ann Hist'!$C$8:$AR$8,0))</f>
        <v>12.4</v>
      </c>
      <c r="AM16" s="10">
        <f>INDEX('11200 Ann Hist'!$C$8:$AR$285,MATCH('11200M Ann'!$C16,'11200 Ann Hist'!$C$8:$C$285,0),MATCH('11200M Ann'!AM$8,'11200 Ann Hist'!$C$8:$AR$8,0))</f>
        <v>12.6</v>
      </c>
      <c r="AN16" s="10">
        <f>INDEX('11200 Ann Hist'!$C$8:$AR$285,MATCH('11200M Ann'!$C16,'11200 Ann Hist'!$C$8:$C$285,0),MATCH('11200M Ann'!AN$8,'11200 Ann Hist'!$C$8:$AR$8,0))</f>
        <v>13.1</v>
      </c>
      <c r="AO16" s="10">
        <f>INDEX('11200 Ann Hist'!$C$8:$AR$285,MATCH('11200M Ann'!$C16,'11200 Ann Hist'!$C$8:$C$285,0),MATCH('11200M Ann'!AO$8,'11200 Ann Hist'!$C$8:$AR$8,0))</f>
        <v>16.8</v>
      </c>
      <c r="AP16" s="10">
        <f>INDEX('11200 Ann Hist'!$C$8:$AR$285,MATCH('11200M Ann'!$C16,'11200 Ann Hist'!$C$8:$C$285,0),MATCH('11200M Ann'!AP$8,'11200 Ann Hist'!$C$8:$AR$8,0))</f>
        <v>18</v>
      </c>
      <c r="AQ16" s="10">
        <f>INDEX('11200 Ann Hist'!$C$8:$AR$285,MATCH('11200M Ann'!$C16,'11200 Ann Hist'!$C$8:$C$285,0),MATCH('11200M Ann'!AQ$8,'11200 Ann Hist'!$C$8:$AR$8,0))</f>
        <v>20</v>
      </c>
      <c r="AR16" s="11">
        <f>INDEX('11200 Ann'!$C$8:$AZ$285,MATCH('11200M Ann'!$C16,'11200 Ann'!$C$8:$C$285,0),MATCH('11200M Ann'!AR$8,'11200 Ann'!$C$8:$AZ$8,0))</f>
        <v>22.8</v>
      </c>
      <c r="AS16" s="11">
        <f>INDEX('11200 Ann'!$C$8:$AZ$285,MATCH('11200M Ann'!$C16,'11200 Ann'!$C$8:$C$285,0),MATCH('11200M Ann'!AS$8,'11200 Ann'!$C$8:$AZ$8,0))</f>
        <v>23.8</v>
      </c>
      <c r="AT16" s="11">
        <f>INDEX('11200 Ann'!$C$8:$AZ$285,MATCH('11200M Ann'!$C16,'11200 Ann'!$C$8:$C$285,0),MATCH('11200M Ann'!AT$8,'11200 Ann'!$C$8:$AZ$8,0))</f>
        <v>26.4</v>
      </c>
      <c r="AU16" s="11">
        <f>INDEX('11200 Ann'!$C$8:$AZ$285,MATCH('11200M Ann'!$C16,'11200 Ann'!$C$8:$C$285,0),MATCH('11200M Ann'!AU$8,'11200 Ann'!$C$8:$AZ$8,0))</f>
        <v>31.2</v>
      </c>
      <c r="AV16" s="11">
        <f>INDEX('11200 Ann'!$C$8:$AZ$285,MATCH('11200M Ann'!$C16,'11200 Ann'!$C$8:$C$285,0),MATCH('11200M Ann'!AV$8,'11200 Ann'!$C$8:$AZ$8,0))</f>
        <v>39.799999999999997</v>
      </c>
      <c r="AW16" s="11">
        <f>INDEX('11200 Ann'!$C$8:$AZ$285,MATCH('11200M Ann'!$C16,'11200 Ann'!$C$8:$C$285,0),MATCH('11200M Ann'!AW$8,'11200 Ann'!$C$8:$AZ$8,0))</f>
        <v>44.7</v>
      </c>
      <c r="AX16" s="11">
        <f>INDEX('11200 Ann'!$C$8:$AZ$285,MATCH('11200M Ann'!$C16,'11200 Ann'!$C$8:$C$285,0),MATCH('11200M Ann'!AX$8,'11200 Ann'!$C$8:$AZ$8,0))</f>
        <v>46.7</v>
      </c>
      <c r="AY16" s="11">
        <f>INDEX('11200 Ann'!$C$8:$AZ$285,MATCH('11200M Ann'!$C16,'11200 Ann'!$C$8:$C$285,0),MATCH('11200M Ann'!AY$8,'11200 Ann'!$C$8:$AZ$8,0))</f>
        <v>54.4</v>
      </c>
      <c r="AZ16" s="11">
        <f>INDEX('11200 Ann'!$C$8:$AZ$285,MATCH('11200M Ann'!$C16,'11200 Ann'!$C$8:$C$285,0),MATCH('11200M Ann'!AZ$8,'11200 Ann'!$C$8:$AZ$8,0))</f>
        <v>61.1</v>
      </c>
      <c r="BA16" s="11">
        <f>INDEX('11200 Ann'!$C$8:$AZ$285,MATCH('11200M Ann'!$C16,'11200 Ann'!$C$8:$C$285,0),MATCH('11200M Ann'!BA$8,'11200 Ann'!$C$8:$AZ$8,0))</f>
        <v>71.5</v>
      </c>
      <c r="BB16" s="11">
        <f>INDEX('11200 Ann'!$C$8:$AZ$285,MATCH('11200M Ann'!$C16,'11200 Ann'!$C$8:$C$285,0),MATCH('11200M Ann'!BB$8,'11200 Ann'!$C$8:$AZ$8,0))</f>
        <v>82.6</v>
      </c>
      <c r="BC16" s="11">
        <f>INDEX('11200 Ann'!$C$8:$AZ$285,MATCH('11200M Ann'!$C16,'11200 Ann'!$C$8:$C$285,0),MATCH('11200M Ann'!BC$8,'11200 Ann'!$C$8:$AZ$8,0))</f>
        <v>88.9</v>
      </c>
      <c r="BD16" s="11">
        <f>INDEX('11200 Ann'!$C$8:$AZ$285,MATCH('11200M Ann'!$C16,'11200 Ann'!$C$8:$C$285,0),MATCH('11200M Ann'!BD$8,'11200 Ann'!$C$8:$AZ$8,0))</f>
        <v>103.6</v>
      </c>
      <c r="BE16" s="11">
        <f>INDEX('11200 Ann'!$C$8:$AZ$285,MATCH('11200M Ann'!$C16,'11200 Ann'!$C$8:$C$285,0),MATCH('11200M Ann'!BE$8,'11200 Ann'!$C$8:$AZ$8,0))</f>
        <v>109.8</v>
      </c>
      <c r="BF16" s="11">
        <f>INDEX('11200 Ann'!$C$8:$AZ$285,MATCH('11200M Ann'!$C16,'11200 Ann'!$C$8:$C$285,0),MATCH('11200M Ann'!BF$8,'11200 Ann'!$C$8:$AZ$8,0))</f>
        <v>119.9</v>
      </c>
      <c r="BG16" s="11">
        <f>INDEX('11200 Ann'!$C$8:$AZ$285,MATCH('11200M Ann'!$C16,'11200 Ann'!$C$8:$C$285,0),MATCH('11200M Ann'!BG$8,'11200 Ann'!$C$8:$AZ$8,0))</f>
        <v>139</v>
      </c>
      <c r="BH16" s="11">
        <f>INDEX('11200 Ann'!$C$8:$AZ$285,MATCH('11200M Ann'!$C16,'11200 Ann'!$C$8:$C$285,0),MATCH('11200M Ann'!BH$8,'11200 Ann'!$C$8:$AZ$8,0))</f>
        <v>147.69999999999999</v>
      </c>
      <c r="BI16" s="11">
        <f>INDEX('11200 Ann'!$C$8:$AZ$285,MATCH('11200M Ann'!$C16,'11200 Ann'!$C$8:$C$285,0),MATCH('11200M Ann'!BI$8,'11200 Ann'!$C$8:$AZ$8,0))</f>
        <v>157.9</v>
      </c>
      <c r="BJ16" s="11">
        <f>INDEX('11200 Ann'!$C$8:$AZ$285,MATCH('11200M Ann'!$C16,'11200 Ann'!$C$8:$C$285,0),MATCH('11200M Ann'!BJ$8,'11200 Ann'!$C$8:$AZ$8,0))</f>
        <v>166.3</v>
      </c>
      <c r="BK16" s="11">
        <f>INDEX('11200 Ann'!$C$8:$AZ$285,MATCH('11200M Ann'!$C16,'11200 Ann'!$C$8:$C$285,0),MATCH('11200M Ann'!BK$8,'11200 Ann'!$C$8:$AZ$8,0))</f>
        <v>184.6</v>
      </c>
      <c r="BL16" s="11">
        <f>INDEX('11200 Ann'!$C$8:$AZ$285,MATCH('11200M Ann'!$C16,'11200 Ann'!$C$8:$C$285,0),MATCH('11200M Ann'!BL$8,'11200 Ann'!$C$8:$AZ$8,0))</f>
        <v>193.7</v>
      </c>
      <c r="BM16" s="11">
        <f>INDEX('11200 Ann'!$C$8:$AZ$285,MATCH('11200M Ann'!$C16,'11200 Ann'!$C$8:$C$285,0),MATCH('11200M Ann'!BM$8,'11200 Ann'!$C$8:$AZ$8,0))</f>
        <v>206.5</v>
      </c>
      <c r="BN16" s="11">
        <f>INDEX('11200 Ann'!$C$8:$AZ$285,MATCH('11200M Ann'!$C16,'11200 Ann'!$C$8:$C$285,0),MATCH('11200M Ann'!BN$8,'11200 Ann'!$C$8:$AZ$8,0))</f>
        <v>215.1</v>
      </c>
      <c r="BO16" s="11">
        <f>INDEX('11200 Ann'!$C$8:$AZ$285,MATCH('11200M Ann'!$C16,'11200 Ann'!$C$8:$C$285,0),MATCH('11200M Ann'!BO$8,'11200 Ann'!$C$8:$AZ$8,0))</f>
        <v>228.4</v>
      </c>
      <c r="BP16" s="11">
        <f>INDEX('11200 Ann'!$C$8:$AZ$285,MATCH('11200M Ann'!$C16,'11200 Ann'!$C$8:$C$285,0),MATCH('11200M Ann'!BP$8,'11200 Ann'!$C$8:$AZ$8,0))</f>
        <v>239.7</v>
      </c>
      <c r="BQ16" s="11">
        <f>INDEX('11200 Ann'!$C$8:$AZ$285,MATCH('11200M Ann'!$C16,'11200 Ann'!$C$8:$C$285,0),MATCH('11200M Ann'!BQ$8,'11200 Ann'!$C$8:$AZ$8,0))</f>
        <v>254.1</v>
      </c>
      <c r="BR16" s="11">
        <f>INDEX('11200 Ann'!$C$8:$AZ$285,MATCH('11200M Ann'!$C16,'11200 Ann'!$C$8:$C$285,0),MATCH('11200M Ann'!BR$8,'11200 Ann'!$C$8:$AZ$8,0))</f>
        <v>264.10000000000002</v>
      </c>
      <c r="BS16" s="11">
        <f>INDEX('11200 Ann'!$C$8:$AZ$285,MATCH('11200M Ann'!$C16,'11200 Ann'!$C$8:$C$285,0),MATCH('11200M Ann'!BS$8,'11200 Ann'!$C$8:$AZ$8,0))</f>
        <v>274.8</v>
      </c>
      <c r="BT16" s="11">
        <f>INDEX('11200 Ann'!$C$8:$AZ$285,MATCH('11200M Ann'!$C16,'11200 Ann'!$C$8:$C$285,0),MATCH('11200M Ann'!BT$8,'11200 Ann'!$C$8:$AZ$8,0))</f>
        <v>289.60000000000002</v>
      </c>
      <c r="BU16" s="11">
        <f>INDEX('11200 Ann'!$C$8:$AZ$285,MATCH('11200M Ann'!$C16,'11200 Ann'!$C$8:$C$285,0),MATCH('11200M Ann'!BU$8,'11200 Ann'!$C$8:$AZ$8,0))</f>
        <v>307.2</v>
      </c>
      <c r="BV16" s="11">
        <f>INDEX('11200 Ann'!$C$8:$AZ$285,MATCH('11200M Ann'!$C16,'11200 Ann'!$C$8:$C$285,0),MATCH('11200M Ann'!BV$8,'11200 Ann'!$C$8:$AZ$8,0))</f>
        <v>323.3</v>
      </c>
      <c r="BW16" s="11">
        <f>INDEX('11200 Ann'!$C$8:$AZ$285,MATCH('11200M Ann'!$C16,'11200 Ann'!$C$8:$C$285,0),MATCH('11200M Ann'!BW$8,'11200 Ann'!$C$8:$AZ$8,0))</f>
        <v>345.2</v>
      </c>
      <c r="BX16" s="11">
        <f>INDEX('11200 Ann'!$C$8:$AZ$285,MATCH('11200M Ann'!$C16,'11200 Ann'!$C$8:$C$285,0),MATCH('11200M Ann'!BX$8,'11200 Ann'!$C$8:$AZ$8,0))</f>
        <v>358</v>
      </c>
      <c r="BY16" s="11">
        <f>INDEX('11200 Ann'!$C$8:$AZ$285,MATCH('11200M Ann'!$C16,'11200 Ann'!$C$8:$C$285,0),MATCH('11200M Ann'!BY$8,'11200 Ann'!$C$8:$AZ$8,0))</f>
        <v>366</v>
      </c>
      <c r="BZ16" s="11">
        <f>INDEX('11200 Ann'!$C$8:$AZ$285,MATCH('11200M Ann'!$C16,'11200 Ann'!$C$8:$C$285,0),MATCH('11200M Ann'!BZ$8,'11200 Ann'!$C$8:$AZ$8,0))</f>
        <v>382.5</v>
      </c>
      <c r="CA16" s="11">
        <f>INDEX('11200 Ann'!$C$8:$AZ$285,MATCH('11200M Ann'!$C16,'11200 Ann'!$C$8:$C$285,0),MATCH('11200M Ann'!CA$8,'11200 Ann'!$C$8:$AZ$8,0))</f>
        <v>408.7</v>
      </c>
      <c r="CB16" s="11">
        <f>INDEX('11200 Ann'!$C$8:$AZ$285,MATCH('11200M Ann'!$C16,'11200 Ann'!$C$8:$C$285,0),MATCH('11200M Ann'!CB$8,'11200 Ann'!$C$8:$AZ$8,0))</f>
        <v>428.1</v>
      </c>
      <c r="CC16" s="11">
        <f>INDEX('11200 Ann'!$C$8:$AZ$285,MATCH('11200M Ann'!$C16,'11200 Ann'!$C$8:$C$285,0),MATCH('11200M Ann'!CC$8,'11200 Ann'!$C$8:$AZ$8,0))</f>
        <v>447.4</v>
      </c>
      <c r="CD16" s="11">
        <f>INDEX('11200 Ann'!$C$8:$AZ$285,MATCH('11200M Ann'!$C16,'11200 Ann'!$C$8:$C$285,0),MATCH('11200M Ann'!CD$8,'11200 Ann'!$C$8:$AZ$8,0))</f>
        <v>461.7</v>
      </c>
      <c r="CE16" s="11">
        <f>INDEX('11200 Ann'!$C$8:$AZ$285,MATCH('11200M Ann'!$C16,'11200 Ann'!$C$8:$C$285,0),MATCH('11200M Ann'!CE$8,'11200 Ann'!$C$8:$AZ$8,0))</f>
        <v>471.3</v>
      </c>
      <c r="CF16" s="11">
        <f>INDEX('11200 Ann'!$C$8:$AZ$285,MATCH('11200M Ann'!$C16,'11200 Ann'!$C$8:$C$285,0),MATCH('11200M Ann'!CF$8,'11200 Ann'!$C$8:$AZ$8,0))</f>
        <v>458.1</v>
      </c>
      <c r="CG16" s="11">
        <f>INDEX('11200 Ann'!$C$8:$AZ$285,MATCH('11200M Ann'!$C16,'11200 Ann'!$C$8:$C$285,0),MATCH('11200M Ann'!CG$8,'11200 Ann'!$C$8:$AZ$8,0))</f>
        <v>469.4</v>
      </c>
      <c r="CH16" s="11">
        <f>INDEX('11200 Ann'!$C$8:$AZ$285,MATCH('11200M Ann'!$C16,'11200 Ann'!$C$8:$C$285,0),MATCH('11200M Ann'!CH$8,'11200 Ann'!$C$8:$AZ$8,0))</f>
        <v>493.9</v>
      </c>
      <c r="CI16" s="11">
        <f>INDEX('11200 Ann'!$C$8:$AZ$285,MATCH('11200M Ann'!$C16,'11200 Ann'!$C$8:$C$285,0),MATCH('11200M Ann'!CI$8,'11200 Ann'!$C$8:$AZ$8,0))</f>
        <v>514.29999999999995</v>
      </c>
      <c r="CJ16" s="11">
        <f>INDEX('11200 Ann'!$C$8:$AZ$285,MATCH('11200M Ann'!$C16,'11200 Ann'!$C$8:$C$285,0),MATCH('11200M Ann'!CJ$8,'11200 Ann'!$C$8:$AZ$8,0))</f>
        <v>526.79999999999995</v>
      </c>
      <c r="CK16" s="11">
        <f>INDEX('11200 Ann'!$C$8:$AZ$285,MATCH('11200M Ann'!$C16,'11200 Ann'!$C$8:$C$285,0),MATCH('11200M Ann'!CK$8,'11200 Ann'!$C$8:$AZ$8,0))</f>
        <v>547.29999999999995</v>
      </c>
      <c r="CL16" s="11">
        <f>INDEX('11200 Ann'!$C$8:$AZ$285,MATCH('11200M Ann'!$C16,'11200 Ann'!$C$8:$C$285,0),MATCH('11200M Ann'!CL$8,'11200 Ann'!$C$8:$AZ$8,0))</f>
        <v>567.70000000000005</v>
      </c>
      <c r="CM16" s="8"/>
    </row>
    <row r="17" spans="1:91" s="8" customFormat="1" x14ac:dyDescent="0.25">
      <c r="A17" s="35">
        <v>9</v>
      </c>
      <c r="B17" s="8" t="s">
        <v>220</v>
      </c>
      <c r="C17" s="8" t="s">
        <v>183</v>
      </c>
      <c r="D17" s="8">
        <f>INDEX('11200 Ann Hist'!$C$8:$AR$285,MATCH('11200M Ann'!$C17,'11200 Ann Hist'!$C$8:$C$285,0),MATCH('11200M Ann'!D$8,'11200 Ann Hist'!$C$8:$AR$8,0))</f>
        <v>14</v>
      </c>
      <c r="E17" s="8">
        <f>INDEX('11200 Ann Hist'!$C$8:$AR$285,MATCH('11200M Ann'!$C17,'11200 Ann Hist'!$C$8:$C$285,0),MATCH('11200M Ann'!E$8,'11200 Ann Hist'!$C$8:$AR$8,0))</f>
        <v>10.9</v>
      </c>
      <c r="F17" s="8">
        <f>INDEX('11200 Ann Hist'!$C$8:$AR$285,MATCH('11200M Ann'!$C17,'11200 Ann Hist'!$C$8:$C$285,0),MATCH('11200M Ann'!F$8,'11200 Ann Hist'!$C$8:$AR$8,0))</f>
        <v>8.3000000000000007</v>
      </c>
      <c r="G17" s="8">
        <f>INDEX('11200 Ann Hist'!$C$8:$AR$285,MATCH('11200M Ann'!$C17,'11200 Ann Hist'!$C$8:$C$285,0),MATCH('11200M Ann'!G$8,'11200 Ann Hist'!$C$8:$AR$8,0))</f>
        <v>5</v>
      </c>
      <c r="H17" s="8">
        <f>INDEX('11200 Ann Hist'!$C$8:$AR$285,MATCH('11200M Ann'!$C17,'11200 Ann Hist'!$C$8:$C$285,0),MATCH('11200M Ann'!H$8,'11200 Ann Hist'!$C$8:$AR$8,0))</f>
        <v>5.3</v>
      </c>
      <c r="I17" s="8">
        <f>INDEX('11200 Ann Hist'!$C$8:$AR$285,MATCH('11200M Ann'!$C17,'11200 Ann Hist'!$C$8:$C$285,0),MATCH('11200M Ann'!I$8,'11200 Ann Hist'!$C$8:$AR$8,0))</f>
        <v>7</v>
      </c>
      <c r="J17" s="8">
        <f>INDEX('11200 Ann Hist'!$C$8:$AR$285,MATCH('11200M Ann'!$C17,'11200 Ann Hist'!$C$8:$C$285,0),MATCH('11200M Ann'!J$8,'11200 Ann Hist'!$C$8:$AR$8,0))</f>
        <v>10.1</v>
      </c>
      <c r="K17" s="8">
        <f>INDEX('11200 Ann Hist'!$C$8:$AR$285,MATCH('11200M Ann'!$C17,'11200 Ann Hist'!$C$8:$C$285,0),MATCH('11200M Ann'!K$8,'11200 Ann Hist'!$C$8:$AR$8,0))</f>
        <v>10.4</v>
      </c>
      <c r="L17" s="8">
        <f>INDEX('11200 Ann Hist'!$C$8:$AR$285,MATCH('11200M Ann'!$C17,'11200 Ann Hist'!$C$8:$C$285,0),MATCH('11200M Ann'!L$8,'11200 Ann Hist'!$C$8:$AR$8,0))</f>
        <v>12.5</v>
      </c>
      <c r="M17" s="8">
        <f>INDEX('11200 Ann Hist'!$C$8:$AR$285,MATCH('11200M Ann'!$C17,'11200 Ann Hist'!$C$8:$C$285,0),MATCH('11200M Ann'!M$8,'11200 Ann Hist'!$C$8:$AR$8,0))</f>
        <v>10.6</v>
      </c>
      <c r="N17" s="8">
        <f>INDEX('11200 Ann Hist'!$C$8:$AR$285,MATCH('11200M Ann'!$C17,'11200 Ann Hist'!$C$8:$C$285,0),MATCH('11200M Ann'!N$8,'11200 Ann Hist'!$C$8:$AR$8,0))</f>
        <v>11.1</v>
      </c>
      <c r="O17" s="8">
        <f>INDEX('11200 Ann Hist'!$C$8:$AR$285,MATCH('11200M Ann'!$C17,'11200 Ann Hist'!$C$8:$C$285,0),MATCH('11200M Ann'!O$8,'11200 Ann Hist'!$C$8:$AR$8,0))</f>
        <v>12.2</v>
      </c>
      <c r="P17" s="8">
        <f>INDEX('11200 Ann Hist'!$C$8:$AR$285,MATCH('11200M Ann'!$C17,'11200 Ann Hist'!$C$8:$C$285,0),MATCH('11200M Ann'!P$8,'11200 Ann Hist'!$C$8:$AR$8,0))</f>
        <v>16.7</v>
      </c>
      <c r="Q17" s="8">
        <f>INDEX('11200 Ann Hist'!$C$8:$AR$285,MATCH('11200M Ann'!$C17,'11200 Ann Hist'!$C$8:$C$285,0),MATCH('11200M Ann'!Q$8,'11200 Ann Hist'!$C$8:$AR$8,0))</f>
        <v>23.3</v>
      </c>
      <c r="R17" s="8">
        <f>INDEX('11200 Ann Hist'!$C$8:$AR$285,MATCH('11200M Ann'!$C17,'11200 Ann Hist'!$C$8:$C$285,0),MATCH('11200M Ann'!R$8,'11200 Ann Hist'!$C$8:$AR$8,0))</f>
        <v>28.2</v>
      </c>
      <c r="S17" s="8">
        <f>INDEX('11200 Ann Hist'!$C$8:$AR$285,MATCH('11200M Ann'!$C17,'11200 Ann Hist'!$C$8:$C$285,0),MATCH('11200M Ann'!S$8,'11200 Ann Hist'!$C$8:$AR$8,0))</f>
        <v>29.3</v>
      </c>
      <c r="T17" s="8">
        <f>INDEX('11200 Ann Hist'!$C$8:$AR$285,MATCH('11200M Ann'!$C17,'11200 Ann Hist'!$C$8:$C$285,0),MATCH('11200M Ann'!T$8,'11200 Ann Hist'!$C$8:$AR$8,0))</f>
        <v>30.8</v>
      </c>
      <c r="U17" s="8">
        <f>INDEX('11200 Ann Hist'!$C$8:$AR$285,MATCH('11200M Ann'!$C17,'11200 Ann Hist'!$C$8:$C$285,0),MATCH('11200M Ann'!U$8,'11200 Ann Hist'!$C$8:$AR$8,0))</f>
        <v>35.700000000000003</v>
      </c>
      <c r="V17" s="8">
        <f>INDEX('11200 Ann Hist'!$C$8:$AR$285,MATCH('11200M Ann'!$C17,'11200 Ann Hist'!$C$8:$C$285,0),MATCH('11200M Ann'!V$8,'11200 Ann Hist'!$C$8:$AR$8,0))</f>
        <v>34.6</v>
      </c>
      <c r="W17" s="8">
        <f>INDEX('11200 Ann Hist'!$C$8:$AR$285,MATCH('11200M Ann'!$C17,'11200 Ann Hist'!$C$8:$C$285,0),MATCH('11200M Ann'!W$8,'11200 Ann Hist'!$C$8:$AR$8,0))</f>
        <v>39.299999999999997</v>
      </c>
      <c r="X17" s="8">
        <f>INDEX('11200 Ann Hist'!$C$8:$AR$285,MATCH('11200M Ann'!$C17,'11200 Ann Hist'!$C$8:$C$285,0),MATCH('11200M Ann'!X$8,'11200 Ann Hist'!$C$8:$AR$8,0))</f>
        <v>34.700000000000003</v>
      </c>
      <c r="Y17" s="8">
        <f>INDEX('11200 Ann Hist'!$C$8:$AR$285,MATCH('11200M Ann'!$C17,'11200 Ann Hist'!$C$8:$C$285,0),MATCH('11200M Ann'!Y$8,'11200 Ann Hist'!$C$8:$AR$8,0))</f>
        <v>37.5</v>
      </c>
      <c r="Z17" s="8">
        <f>INDEX('11200 Ann Hist'!$C$8:$AR$285,MATCH('11200M Ann'!$C17,'11200 Ann Hist'!$C$8:$C$285,0),MATCH('11200M Ann'!Z$8,'11200 Ann Hist'!$C$8:$AR$8,0))</f>
        <v>42.6</v>
      </c>
      <c r="AA17" s="8">
        <f>INDEX('11200 Ann Hist'!$C$8:$AR$285,MATCH('11200M Ann'!$C17,'11200 Ann Hist'!$C$8:$C$285,0),MATCH('11200M Ann'!AA$8,'11200 Ann Hist'!$C$8:$AR$8,0))</f>
        <v>43</v>
      </c>
      <c r="AB17" s="8">
        <f>INDEX('11200 Ann Hist'!$C$8:$AR$285,MATCH('11200M Ann'!$C17,'11200 Ann Hist'!$C$8:$C$285,0),MATCH('11200M Ann'!AB$8,'11200 Ann Hist'!$C$8:$AR$8,0))</f>
        <v>42</v>
      </c>
      <c r="AC17" s="8">
        <f>INDEX('11200 Ann Hist'!$C$8:$AR$285,MATCH('11200M Ann'!$C17,'11200 Ann Hist'!$C$8:$C$285,0),MATCH('11200M Ann'!AC$8,'11200 Ann Hist'!$C$8:$AR$8,0))</f>
        <v>42.3</v>
      </c>
      <c r="AD17" s="8">
        <f>INDEX('11200 Ann Hist'!$C$8:$AR$285,MATCH('11200M Ann'!$C17,'11200 Ann Hist'!$C$8:$C$285,0),MATCH('11200M Ann'!AD$8,'11200 Ann Hist'!$C$8:$AR$8,0))</f>
        <v>44.3</v>
      </c>
      <c r="AE17" s="8">
        <f>INDEX('11200 Ann Hist'!$C$8:$AR$285,MATCH('11200M Ann'!$C17,'11200 Ann Hist'!$C$8:$C$285,0),MATCH('11200M Ann'!AE$8,'11200 Ann Hist'!$C$8:$AR$8,0))</f>
        <v>45.8</v>
      </c>
      <c r="AF17" s="8">
        <f>INDEX('11200 Ann Hist'!$C$8:$AR$285,MATCH('11200M Ann'!$C17,'11200 Ann Hist'!$C$8:$C$285,0),MATCH('11200M Ann'!AF$8,'11200 Ann Hist'!$C$8:$AR$8,0))</f>
        <v>47.8</v>
      </c>
      <c r="AG17" s="8">
        <f>INDEX('11200 Ann Hist'!$C$8:$AR$285,MATCH('11200M Ann'!$C17,'11200 Ann Hist'!$C$8:$C$285,0),MATCH('11200M Ann'!AG$8,'11200 Ann Hist'!$C$8:$AR$8,0))</f>
        <v>50.2</v>
      </c>
      <c r="AH17" s="8">
        <f>INDEX('11200 Ann Hist'!$C$8:$AR$285,MATCH('11200M Ann'!$C17,'11200 Ann Hist'!$C$8:$C$285,0),MATCH('11200M Ann'!AH$8,'11200 Ann Hist'!$C$8:$AR$8,0))</f>
        <v>50.3</v>
      </c>
      <c r="AI17" s="8">
        <f>INDEX('11200 Ann Hist'!$C$8:$AR$285,MATCH('11200M Ann'!$C17,'11200 Ann Hist'!$C$8:$C$285,0),MATCH('11200M Ann'!AI$8,'11200 Ann Hist'!$C$8:$AR$8,0))</f>
        <v>50.6</v>
      </c>
      <c r="AJ17" s="8">
        <f>INDEX('11200 Ann Hist'!$C$8:$AR$285,MATCH('11200M Ann'!$C17,'11200 Ann Hist'!$C$8:$C$285,0),MATCH('11200M Ann'!AJ$8,'11200 Ann Hist'!$C$8:$AR$8,0))</f>
        <v>53.2</v>
      </c>
      <c r="AK17" s="8">
        <f>INDEX('11200 Ann Hist'!$C$8:$AR$285,MATCH('11200M Ann'!$C17,'11200 Ann Hist'!$C$8:$C$285,0),MATCH('11200M Ann'!AK$8,'11200 Ann Hist'!$C$8:$AR$8,0))</f>
        <v>55.2</v>
      </c>
      <c r="AL17" s="8">
        <f>INDEX('11200 Ann Hist'!$C$8:$AR$285,MATCH('11200M Ann'!$C17,'11200 Ann Hist'!$C$8:$C$285,0),MATCH('11200M Ann'!AL$8,'11200 Ann Hist'!$C$8:$AR$8,0))</f>
        <v>56.4</v>
      </c>
      <c r="AM17" s="8">
        <f>INDEX('11200 Ann Hist'!$C$8:$AR$285,MATCH('11200M Ann'!$C17,'11200 Ann Hist'!$C$8:$C$285,0),MATCH('11200M Ann'!AM$8,'11200 Ann Hist'!$C$8:$AR$8,0))</f>
        <v>59.1</v>
      </c>
      <c r="AN17" s="8">
        <f>INDEX('11200 Ann Hist'!$C$8:$AR$285,MATCH('11200M Ann'!$C17,'11200 Ann Hist'!$C$8:$C$285,0),MATCH('11200M Ann'!AN$8,'11200 Ann Hist'!$C$8:$AR$8,0))</f>
        <v>63.7</v>
      </c>
      <c r="AO17" s="8">
        <f>INDEX('11200 Ann Hist'!$C$8:$AR$285,MATCH('11200M Ann'!$C17,'11200 Ann Hist'!$C$8:$C$285,0),MATCH('11200M Ann'!AO$8,'11200 Ann Hist'!$C$8:$AR$8,0))</f>
        <v>67.900000000000006</v>
      </c>
      <c r="AP17" s="8">
        <f>INDEX('11200 Ann Hist'!$C$8:$AR$285,MATCH('11200M Ann'!$C17,'11200 Ann Hist'!$C$8:$C$285,0),MATCH('11200M Ann'!AP$8,'11200 Ann Hist'!$C$8:$AR$8,0))</f>
        <v>69.5</v>
      </c>
      <c r="AQ17" s="8">
        <f>INDEX('11200 Ann Hist'!$C$8:$AR$285,MATCH('11200M Ann'!$C17,'11200 Ann Hist'!$C$8:$C$285,0),MATCH('11200M Ann'!AQ$8,'11200 Ann Hist'!$C$8:$AR$8,0))</f>
        <v>73.8</v>
      </c>
      <c r="AR17" s="9">
        <f>INDEX('11200 Ann'!$C$8:$AZ$285,MATCH('11200M Ann'!$C17,'11200 Ann'!$C$8:$C$285,0),MATCH('11200M Ann'!AR$8,'11200 Ann'!$C$8:$AZ$8,0))</f>
        <v>77</v>
      </c>
      <c r="AS17" s="9">
        <f>INDEX('11200 Ann'!$C$8:$AZ$285,MATCH('11200M Ann'!$C17,'11200 Ann'!$C$8:$C$285,0),MATCH('11200M Ann'!AS$8,'11200 Ann'!$C$8:$AZ$8,0))</f>
        <v>77.8</v>
      </c>
      <c r="AT17" s="9">
        <f>INDEX('11200 Ann'!$C$8:$AZ$285,MATCH('11200M Ann'!$C17,'11200 Ann'!$C$8:$C$285,0),MATCH('11200M Ann'!AT$8,'11200 Ann'!$C$8:$AZ$8,0))</f>
        <v>83.9</v>
      </c>
      <c r="AU17" s="9">
        <f>INDEX('11200 Ann'!$C$8:$AZ$285,MATCH('11200M Ann'!$C17,'11200 Ann'!$C$8:$C$285,0),MATCH('11200M Ann'!AU$8,'11200 Ann'!$C$8:$AZ$8,0))</f>
        <v>95.1</v>
      </c>
      <c r="AV17" s="9">
        <f>INDEX('11200 Ann'!$C$8:$AZ$285,MATCH('11200M Ann'!$C17,'11200 Ann'!$C$8:$C$285,0),MATCH('11200M Ann'!AV$8,'11200 Ann'!$C$8:$AZ$8,0))</f>
        <v>112.5</v>
      </c>
      <c r="AW17" s="9">
        <f>INDEX('11200 Ann'!$C$8:$AZ$285,MATCH('11200M Ann'!$C17,'11200 Ann'!$C$8:$C$285,0),MATCH('11200M Ann'!AW$8,'11200 Ann'!$C$8:$AZ$8,0))</f>
        <v>112.2</v>
      </c>
      <c r="AX17" s="9">
        <f>INDEX('11200 Ann'!$C$8:$AZ$285,MATCH('11200M Ann'!$C17,'11200 Ann'!$C$8:$C$285,0),MATCH('11200M Ann'!AX$8,'11200 Ann'!$C$8:$AZ$8,0))</f>
        <v>118.2</v>
      </c>
      <c r="AY17" s="9">
        <f>INDEX('11200 Ann'!$C$8:$AZ$285,MATCH('11200M Ann'!$C17,'11200 Ann'!$C$8:$C$285,0),MATCH('11200M Ann'!AY$8,'11200 Ann'!$C$8:$AZ$8,0))</f>
        <v>131</v>
      </c>
      <c r="AZ17" s="9">
        <f>INDEX('11200 Ann'!$C$8:$AZ$285,MATCH('11200M Ann'!$C17,'11200 Ann'!$C$8:$C$285,0),MATCH('11200M Ann'!AZ$8,'11200 Ann'!$C$8:$AZ$8,0))</f>
        <v>144.5</v>
      </c>
      <c r="BA17" s="9">
        <f>INDEX('11200 Ann'!$C$8:$AZ$285,MATCH('11200M Ann'!$C17,'11200 Ann'!$C$8:$C$285,0),MATCH('11200M Ann'!BA$8,'11200 Ann'!$C$8:$AZ$8,0))</f>
        <v>166</v>
      </c>
      <c r="BB17" s="9">
        <f>INDEX('11200 Ann'!$C$8:$AZ$285,MATCH('11200M Ann'!$C17,'11200 Ann'!$C$8:$C$285,0),MATCH('11200M Ann'!BB$8,'11200 Ann'!$C$8:$AZ$8,0))</f>
        <v>179.4</v>
      </c>
      <c r="BC17" s="9">
        <f>INDEX('11200 Ann'!$C$8:$AZ$285,MATCH('11200M Ann'!$C17,'11200 Ann'!$C$8:$C$285,0),MATCH('11200M Ann'!BC$8,'11200 Ann'!$C$8:$AZ$8,0))</f>
        <v>171.6</v>
      </c>
      <c r="BD17" s="9">
        <f>INDEX('11200 Ann'!$C$8:$AZ$285,MATCH('11200M Ann'!$C17,'11200 Ann'!$C$8:$C$285,0),MATCH('11200M Ann'!BD$8,'11200 Ann'!$C$8:$AZ$8,0))</f>
        <v>179.7</v>
      </c>
      <c r="BE17" s="9">
        <f>INDEX('11200 Ann'!$C$8:$AZ$285,MATCH('11200M Ann'!$C17,'11200 Ann'!$C$8:$C$285,0),MATCH('11200M Ann'!BE$8,'11200 Ann'!$C$8:$AZ$8,0))</f>
        <v>171.2</v>
      </c>
      <c r="BF17" s="9">
        <f>INDEX('11200 Ann'!$C$8:$AZ$285,MATCH('11200M Ann'!$C17,'11200 Ann'!$C$8:$C$285,0),MATCH('11200M Ann'!BF$8,'11200 Ann'!$C$8:$AZ$8,0))</f>
        <v>186.3</v>
      </c>
      <c r="BG17" s="9">
        <f>INDEX('11200 Ann'!$C$8:$AZ$285,MATCH('11200M Ann'!$C17,'11200 Ann'!$C$8:$C$285,0),MATCH('11200M Ann'!BG$8,'11200 Ann'!$C$8:$AZ$8,0))</f>
        <v>228.2</v>
      </c>
      <c r="BH17" s="9">
        <f>INDEX('11200 Ann'!$C$8:$AZ$285,MATCH('11200M Ann'!$C17,'11200 Ann'!$C$8:$C$285,0),MATCH('11200M Ann'!BH$8,'11200 Ann'!$C$8:$AZ$8,0))</f>
        <v>241.1</v>
      </c>
      <c r="BI17" s="9">
        <f>INDEX('11200 Ann'!$C$8:$AZ$285,MATCH('11200M Ann'!$C17,'11200 Ann'!$C$8:$C$285,0),MATCH('11200M Ann'!BI$8,'11200 Ann'!$C$8:$AZ$8,0))</f>
        <v>256.5</v>
      </c>
      <c r="BJ17" s="9">
        <f>INDEX('11200 Ann'!$C$8:$AZ$285,MATCH('11200M Ann'!$C17,'11200 Ann'!$C$8:$C$285,0),MATCH('11200M Ann'!BJ$8,'11200 Ann'!$C$8:$AZ$8,0))</f>
        <v>286.5</v>
      </c>
      <c r="BK17" s="9">
        <f>INDEX('11200 Ann'!$C$8:$AZ$285,MATCH('11200M Ann'!$C17,'11200 Ann'!$C$8:$C$285,0),MATCH('11200M Ann'!BK$8,'11200 Ann'!$C$8:$AZ$8,0))</f>
        <v>325.8</v>
      </c>
      <c r="BL17" s="9">
        <f>INDEX('11200 Ann'!$C$8:$AZ$285,MATCH('11200M Ann'!$C17,'11200 Ann'!$C$8:$C$285,0),MATCH('11200M Ann'!BL$8,'11200 Ann'!$C$8:$AZ$8,0))</f>
        <v>341.9</v>
      </c>
      <c r="BM17" s="9">
        <f>INDEX('11200 Ann'!$C$8:$AZ$285,MATCH('11200M Ann'!$C17,'11200 Ann'!$C$8:$C$285,0),MATCH('11200M Ann'!BM$8,'11200 Ann'!$C$8:$AZ$8,0))</f>
        <v>354.4</v>
      </c>
      <c r="BN17" s="9">
        <f>INDEX('11200 Ann'!$C$8:$AZ$285,MATCH('11200M Ann'!$C17,'11200 Ann'!$C$8:$C$285,0),MATCH('11200M Ann'!BN$8,'11200 Ann'!$C$8:$AZ$8,0))</f>
        <v>356</v>
      </c>
      <c r="BO17" s="9">
        <f>INDEX('11200 Ann'!$C$8:$AZ$285,MATCH('11200M Ann'!$C17,'11200 Ann'!$C$8:$C$285,0),MATCH('11200M Ann'!BO$8,'11200 Ann'!$C$8:$AZ$8,0))</f>
        <v>402.4</v>
      </c>
      <c r="BP17" s="9">
        <f>INDEX('11200 Ann'!$C$8:$AZ$285,MATCH('11200M Ann'!$C17,'11200 Ann'!$C$8:$C$285,0),MATCH('11200M Ann'!BP$8,'11200 Ann'!$C$8:$AZ$8,0))</f>
        <v>430.5</v>
      </c>
      <c r="BQ17" s="9">
        <f>INDEX('11200 Ann'!$C$8:$AZ$285,MATCH('11200M Ann'!$C17,'11200 Ann'!$C$8:$C$285,0),MATCH('11200M Ann'!BQ$8,'11200 Ann'!$C$8:$AZ$8,0))</f>
        <v>459.5</v>
      </c>
      <c r="BR17" s="9">
        <f>INDEX('11200 Ann'!$C$8:$AZ$285,MATCH('11200M Ann'!$C17,'11200 Ann'!$C$8:$C$285,0),MATCH('11200M Ann'!BR$8,'11200 Ann'!$C$8:$AZ$8,0))</f>
        <v>484.5</v>
      </c>
      <c r="BS17" s="9">
        <f>INDEX('11200 Ann'!$C$8:$AZ$285,MATCH('11200M Ann'!$C17,'11200 Ann'!$C$8:$C$285,0),MATCH('11200M Ann'!BS$8,'11200 Ann'!$C$8:$AZ$8,0))</f>
        <v>547.4</v>
      </c>
      <c r="BT17" s="9">
        <f>INDEX('11200 Ann'!$C$8:$AZ$285,MATCH('11200M Ann'!$C17,'11200 Ann'!$C$8:$C$285,0),MATCH('11200M Ann'!BT$8,'11200 Ann'!$C$8:$AZ$8,0))</f>
        <v>587.9</v>
      </c>
      <c r="BU17" s="9">
        <f>INDEX('11200 Ann'!$C$8:$AZ$285,MATCH('11200M Ann'!$C17,'11200 Ann'!$C$8:$C$285,0),MATCH('11200M Ann'!BU$8,'11200 Ann'!$C$8:$AZ$8,0))</f>
        <v>644.20000000000005</v>
      </c>
      <c r="BV17" s="9">
        <f>INDEX('11200 Ann'!$C$8:$AZ$285,MATCH('11200M Ann'!$C17,'11200 Ann'!$C$8:$C$285,0),MATCH('11200M Ann'!BV$8,'11200 Ann'!$C$8:$AZ$8,0))</f>
        <v>700.4</v>
      </c>
      <c r="BW17" s="9">
        <f>INDEX('11200 Ann'!$C$8:$AZ$285,MATCH('11200M Ann'!$C17,'11200 Ann'!$C$8:$C$285,0),MATCH('11200M Ann'!BW$8,'11200 Ann'!$C$8:$AZ$8,0))</f>
        <v>757.8</v>
      </c>
      <c r="BX17" s="9">
        <f>INDEX('11200 Ann'!$C$8:$AZ$285,MATCH('11200M Ann'!$C17,'11200 Ann'!$C$8:$C$285,0),MATCH('11200M Ann'!BX$8,'11200 Ann'!$C$8:$AZ$8,0))</f>
        <v>836.8</v>
      </c>
      <c r="BY17" s="9">
        <f>INDEX('11200 Ann'!$C$8:$AZ$285,MATCH('11200M Ann'!$C17,'11200 Ann'!$C$8:$C$285,0),MATCH('11200M Ann'!BY$8,'11200 Ann'!$C$8:$AZ$8,0))</f>
        <v>871</v>
      </c>
      <c r="BZ17" s="9">
        <f>INDEX('11200 Ann'!$C$8:$AZ$285,MATCH('11200M Ann'!$C17,'11200 Ann'!$C$8:$C$285,0),MATCH('11200M Ann'!BZ$8,'11200 Ann'!$C$8:$AZ$8,0))</f>
        <v>900.1</v>
      </c>
      <c r="CA17" s="9">
        <f>INDEX('11200 Ann'!$C$8:$AZ$285,MATCH('11200M Ann'!$C17,'11200 Ann'!$C$8:$C$285,0),MATCH('11200M Ann'!CA$8,'11200 Ann'!$C$8:$AZ$8,0))</f>
        <v>962.1</v>
      </c>
      <c r="CB17" s="9">
        <f>INDEX('11200 Ann'!$C$8:$AZ$285,MATCH('11200M Ann'!$C17,'11200 Ann'!$C$8:$C$285,0),MATCH('11200M Ann'!CB$8,'11200 Ann'!$C$8:$AZ$8,0))</f>
        <v>979</v>
      </c>
      <c r="CC17" s="9">
        <f>INDEX('11200 Ann'!$C$8:$AZ$285,MATCH('11200M Ann'!$C17,'11200 Ann'!$C$8:$C$285,0),MATCH('11200M Ann'!CC$8,'11200 Ann'!$C$8:$AZ$8,0))</f>
        <v>1053.7</v>
      </c>
      <c r="CD17" s="9">
        <f>INDEX('11200 Ann'!$C$8:$AZ$285,MATCH('11200M Ann'!$C17,'11200 Ann'!$C$8:$C$285,0),MATCH('11200M Ann'!CD$8,'11200 Ann'!$C$8:$AZ$8,0))</f>
        <v>979.2</v>
      </c>
      <c r="CE17" s="9">
        <f>INDEX('11200 Ann'!$C$8:$AZ$285,MATCH('11200M Ann'!$C17,'11200 Ann'!$C$8:$C$285,0),MATCH('11200M Ann'!CE$8,'11200 Ann'!$C$8:$AZ$8,0))</f>
        <v>1026.5</v>
      </c>
      <c r="CF17" s="9">
        <f>INDEX('11200 Ann'!$C$8:$AZ$285,MATCH('11200M Ann'!$C17,'11200 Ann'!$C$8:$C$285,0),MATCH('11200M Ann'!CF$8,'11200 Ann'!$C$8:$AZ$8,0))</f>
        <v>973</v>
      </c>
      <c r="CG17" s="9">
        <f>INDEX('11200 Ann'!$C$8:$AZ$285,MATCH('11200M Ann'!$C17,'11200 Ann'!$C$8:$C$285,0),MATCH('11200M Ann'!CG$8,'11200 Ann'!$C$8:$AZ$8,0))</f>
        <v>1032.7</v>
      </c>
      <c r="CH17" s="9">
        <f>INDEX('11200 Ann'!$C$8:$AZ$285,MATCH('11200M Ann'!$C17,'11200 Ann'!$C$8:$C$285,0),MATCH('11200M Ann'!CH$8,'11200 Ann'!$C$8:$AZ$8,0))</f>
        <v>1143.7</v>
      </c>
      <c r="CI17" s="9">
        <f>INDEX('11200 Ann'!$C$8:$AZ$285,MATCH('11200M Ann'!$C17,'11200 Ann'!$C$8:$C$285,0),MATCH('11200M Ann'!CI$8,'11200 Ann'!$C$8:$AZ$8,0))</f>
        <v>1241.4000000000001</v>
      </c>
      <c r="CJ17" s="9">
        <f>INDEX('11200 Ann'!$C$8:$AZ$285,MATCH('11200M Ann'!$C17,'11200 Ann'!$C$8:$C$285,0),MATCH('11200M Ann'!CJ$8,'11200 Ann'!$C$8:$AZ$8,0))</f>
        <v>1284.7</v>
      </c>
      <c r="CK17" s="9">
        <f>INDEX('11200 Ann'!$C$8:$AZ$285,MATCH('11200M Ann'!$C17,'11200 Ann'!$C$8:$C$285,0),MATCH('11200M Ann'!CK$8,'11200 Ann'!$C$8:$AZ$8,0))</f>
        <v>1337.7</v>
      </c>
      <c r="CL17" s="9">
        <f>INDEX('11200 Ann'!$C$8:$AZ$285,MATCH('11200M Ann'!$C17,'11200 Ann'!$C$8:$C$285,0),MATCH('11200M Ann'!CL$8,'11200 Ann'!$C$8:$AZ$8,0))</f>
        <v>1376.8</v>
      </c>
    </row>
    <row r="18" spans="1:91" s="10" customFormat="1" x14ac:dyDescent="0.25">
      <c r="A18" s="32">
        <v>10</v>
      </c>
      <c r="B18" s="10" t="s">
        <v>219</v>
      </c>
      <c r="C18" s="10" t="s">
        <v>181</v>
      </c>
      <c r="D18" s="10">
        <f>INDEX('11200 Ann Hist'!$C$8:$AR$285,MATCH('11200M Ann'!$C18,'11200 Ann Hist'!$C$8:$C$285,0),MATCH('11200M Ann'!D$8,'11200 Ann Hist'!$C$8:$AR$8,0))</f>
        <v>5.7</v>
      </c>
      <c r="E18" s="10">
        <f>INDEX('11200 Ann Hist'!$C$8:$AR$285,MATCH('11200M Ann'!$C18,'11200 Ann Hist'!$C$8:$C$285,0),MATCH('11200M Ann'!E$8,'11200 Ann Hist'!$C$8:$AR$8,0))</f>
        <v>3.9</v>
      </c>
      <c r="F18" s="10">
        <f>INDEX('11200 Ann Hist'!$C$8:$AR$285,MATCH('11200M Ann'!$C18,'11200 Ann Hist'!$C$8:$C$285,0),MATCH('11200M Ann'!F$8,'11200 Ann Hist'!$C$8:$AR$8,0))</f>
        <v>3</v>
      </c>
      <c r="G18" s="10">
        <f>INDEX('11200 Ann Hist'!$C$8:$AR$285,MATCH('11200M Ann'!$C18,'11200 Ann Hist'!$C$8:$C$285,0),MATCH('11200M Ann'!G$8,'11200 Ann Hist'!$C$8:$AR$8,0))</f>
        <v>1.8</v>
      </c>
      <c r="H18" s="10">
        <f>INDEX('11200 Ann Hist'!$C$8:$AR$285,MATCH('11200M Ann'!$C18,'11200 Ann Hist'!$C$8:$C$285,0),MATCH('11200M Ann'!H$8,'11200 Ann Hist'!$C$8:$AR$8,0))</f>
        <v>2.2000000000000002</v>
      </c>
      <c r="I18" s="10">
        <f>INDEX('11200 Ann Hist'!$C$8:$AR$285,MATCH('11200M Ann'!$C18,'11200 Ann Hist'!$C$8:$C$285,0),MATCH('11200M Ann'!I$8,'11200 Ann Hist'!$C$8:$AR$8,0))</f>
        <v>2.6</v>
      </c>
      <c r="J18" s="10">
        <f>INDEX('11200 Ann Hist'!$C$8:$AR$285,MATCH('11200M Ann'!$C18,'11200 Ann Hist'!$C$8:$C$285,0),MATCH('11200M Ann'!J$8,'11200 Ann Hist'!$C$8:$AR$8,0))</f>
        <v>4.9000000000000004</v>
      </c>
      <c r="K18" s="10">
        <f>INDEX('11200 Ann Hist'!$C$8:$AR$285,MATCH('11200M Ann'!$C18,'11200 Ann Hist'!$C$8:$C$285,0),MATCH('11200M Ann'!K$8,'11200 Ann Hist'!$C$8:$AR$8,0))</f>
        <v>3.9</v>
      </c>
      <c r="L18" s="10">
        <f>INDEX('11200 Ann Hist'!$C$8:$AR$285,MATCH('11200M Ann'!$C18,'11200 Ann Hist'!$C$8:$C$285,0),MATCH('11200M Ann'!L$8,'11200 Ann Hist'!$C$8:$AR$8,0))</f>
        <v>5.6</v>
      </c>
      <c r="M18" s="10">
        <f>INDEX('11200 Ann Hist'!$C$8:$AR$285,MATCH('11200M Ann'!$C18,'11200 Ann Hist'!$C$8:$C$285,0),MATCH('11200M Ann'!M$8,'11200 Ann Hist'!$C$8:$AR$8,0))</f>
        <v>4</v>
      </c>
      <c r="N18" s="10">
        <f>INDEX('11200 Ann Hist'!$C$8:$AR$285,MATCH('11200M Ann'!$C18,'11200 Ann Hist'!$C$8:$C$285,0),MATCH('11200M Ann'!N$8,'11200 Ann Hist'!$C$8:$AR$8,0))</f>
        <v>4</v>
      </c>
      <c r="O18" s="10">
        <f>INDEX('11200 Ann Hist'!$C$8:$AR$285,MATCH('11200M Ann'!$C18,'11200 Ann Hist'!$C$8:$C$285,0),MATCH('11200M Ann'!O$8,'11200 Ann Hist'!$C$8:$AR$8,0))</f>
        <v>4.0999999999999996</v>
      </c>
      <c r="P18" s="10">
        <f>INDEX('11200 Ann Hist'!$C$8:$AR$285,MATCH('11200M Ann'!$C18,'11200 Ann Hist'!$C$8:$C$285,0),MATCH('11200M Ann'!P$8,'11200 Ann Hist'!$C$8:$AR$8,0))</f>
        <v>6</v>
      </c>
      <c r="Q18" s="10">
        <f>INDEX('11200 Ann Hist'!$C$8:$AR$285,MATCH('11200M Ann'!$C18,'11200 Ann Hist'!$C$8:$C$285,0),MATCH('11200M Ann'!Q$8,'11200 Ann Hist'!$C$8:$AR$8,0))</f>
        <v>9.6999999999999993</v>
      </c>
      <c r="R18" s="10">
        <f>INDEX('11200 Ann Hist'!$C$8:$AR$285,MATCH('11200M Ann'!$C18,'11200 Ann Hist'!$C$8:$C$285,0),MATCH('11200M Ann'!R$8,'11200 Ann Hist'!$C$8:$AR$8,0))</f>
        <v>11.5</v>
      </c>
      <c r="S18" s="10">
        <f>INDEX('11200 Ann Hist'!$C$8:$AR$285,MATCH('11200M Ann'!$C18,'11200 Ann Hist'!$C$8:$C$285,0),MATCH('11200M Ann'!S$8,'11200 Ann Hist'!$C$8:$AR$8,0))</f>
        <v>11.4</v>
      </c>
      <c r="T18" s="10">
        <f>INDEX('11200 Ann Hist'!$C$8:$AR$285,MATCH('11200M Ann'!$C18,'11200 Ann Hist'!$C$8:$C$285,0),MATCH('11200M Ann'!T$8,'11200 Ann Hist'!$C$8:$AR$8,0))</f>
        <v>11.8</v>
      </c>
      <c r="U18" s="10">
        <f>INDEX('11200 Ann Hist'!$C$8:$AR$285,MATCH('11200M Ann'!$C18,'11200 Ann Hist'!$C$8:$C$285,0),MATCH('11200M Ann'!U$8,'11200 Ann Hist'!$C$8:$AR$8,0))</f>
        <v>14.2</v>
      </c>
      <c r="V18" s="10">
        <f>INDEX('11200 Ann Hist'!$C$8:$AR$285,MATCH('11200M Ann'!$C18,'11200 Ann Hist'!$C$8:$C$285,0),MATCH('11200M Ann'!V$8,'11200 Ann Hist'!$C$8:$AR$8,0))</f>
        <v>14.3</v>
      </c>
      <c r="W18" s="10">
        <f>INDEX('11200 Ann Hist'!$C$8:$AR$285,MATCH('11200M Ann'!$C18,'11200 Ann Hist'!$C$8:$C$285,0),MATCH('11200M Ann'!W$8,'11200 Ann Hist'!$C$8:$AR$8,0))</f>
        <v>16.7</v>
      </c>
      <c r="X18" s="10">
        <f>INDEX('11200 Ann Hist'!$C$8:$AR$285,MATCH('11200M Ann'!$C18,'11200 Ann Hist'!$C$8:$C$285,0),MATCH('11200M Ann'!X$8,'11200 Ann Hist'!$C$8:$AR$8,0))</f>
        <v>12</v>
      </c>
      <c r="Y18" s="10">
        <f>INDEX('11200 Ann Hist'!$C$8:$AR$285,MATCH('11200M Ann'!$C18,'11200 Ann Hist'!$C$8:$C$285,0),MATCH('11200M Ann'!Y$8,'11200 Ann Hist'!$C$8:$AR$8,0))</f>
        <v>12.9</v>
      </c>
      <c r="Z18" s="10">
        <f>INDEX('11200 Ann Hist'!$C$8:$AR$285,MATCH('11200M Ann'!$C18,'11200 Ann Hist'!$C$8:$C$285,0),MATCH('11200M Ann'!Z$8,'11200 Ann Hist'!$C$8:$AR$8,0))</f>
        <v>15.3</v>
      </c>
      <c r="AA18" s="10">
        <f>INDEX('11200 Ann Hist'!$C$8:$AR$285,MATCH('11200M Ann'!$C18,'11200 Ann Hist'!$C$8:$C$285,0),MATCH('11200M Ann'!AA$8,'11200 Ann Hist'!$C$8:$AR$8,0))</f>
        <v>14.3</v>
      </c>
      <c r="AB18" s="10">
        <f>INDEX('11200 Ann Hist'!$C$8:$AR$285,MATCH('11200M Ann'!$C18,'11200 Ann Hist'!$C$8:$C$285,0),MATCH('11200M Ann'!AB$8,'11200 Ann Hist'!$C$8:$AR$8,0))</f>
        <v>12.2</v>
      </c>
      <c r="AC18" s="10">
        <f>INDEX('11200 Ann Hist'!$C$8:$AR$285,MATCH('11200M Ann'!$C18,'11200 Ann Hist'!$C$8:$C$285,0),MATCH('11200M Ann'!AC$8,'11200 Ann Hist'!$C$8:$AR$8,0))</f>
        <v>11.7</v>
      </c>
      <c r="AD18" s="10">
        <f>INDEX('11200 Ann Hist'!$C$8:$AR$285,MATCH('11200M Ann'!$C18,'11200 Ann Hist'!$C$8:$C$285,0),MATCH('11200M Ann'!AD$8,'11200 Ann Hist'!$C$8:$AR$8,0))</f>
        <v>10.7</v>
      </c>
      <c r="AE18" s="10">
        <f>INDEX('11200 Ann Hist'!$C$8:$AR$285,MATCH('11200M Ann'!$C18,'11200 Ann Hist'!$C$8:$C$285,0),MATCH('11200M Ann'!AE$8,'11200 Ann Hist'!$C$8:$AR$8,0))</f>
        <v>10.6</v>
      </c>
      <c r="AF18" s="10">
        <f>INDEX('11200 Ann Hist'!$C$8:$AR$285,MATCH('11200M Ann'!$C18,'11200 Ann Hist'!$C$8:$C$285,0),MATCH('11200M Ann'!AF$8,'11200 Ann Hist'!$C$8:$AR$8,0))</f>
        <v>10.6</v>
      </c>
      <c r="AG18" s="10">
        <f>INDEX('11200 Ann Hist'!$C$8:$AR$285,MATCH('11200M Ann'!$C18,'11200 Ann Hist'!$C$8:$C$285,0),MATCH('11200M Ann'!AG$8,'11200 Ann Hist'!$C$8:$AR$8,0))</f>
        <v>12.4</v>
      </c>
      <c r="AH18" s="10">
        <f>INDEX('11200 Ann Hist'!$C$8:$AR$285,MATCH('11200M Ann'!$C18,'11200 Ann Hist'!$C$8:$C$285,0),MATCH('11200M Ann'!AH$8,'11200 Ann Hist'!$C$8:$AR$8,0))</f>
        <v>10</v>
      </c>
      <c r="AI18" s="10">
        <f>INDEX('11200 Ann Hist'!$C$8:$AR$285,MATCH('11200M Ann'!$C18,'11200 Ann Hist'!$C$8:$C$285,0),MATCH('11200M Ann'!AI$8,'11200 Ann Hist'!$C$8:$AR$8,0))</f>
        <v>10.6</v>
      </c>
      <c r="AJ18" s="10">
        <f>INDEX('11200 Ann Hist'!$C$8:$AR$285,MATCH('11200M Ann'!$C18,'11200 Ann Hist'!$C$8:$C$285,0),MATCH('11200M Ann'!AJ$8,'11200 Ann Hist'!$C$8:$AR$8,0))</f>
        <v>11.2</v>
      </c>
      <c r="AK18" s="10">
        <f>INDEX('11200 Ann Hist'!$C$8:$AR$285,MATCH('11200M Ann'!$C18,'11200 Ann Hist'!$C$8:$C$285,0),MATCH('11200M Ann'!AK$8,'11200 Ann Hist'!$C$8:$AR$8,0))</f>
        <v>11.2</v>
      </c>
      <c r="AL18" s="10">
        <f>INDEX('11200 Ann Hist'!$C$8:$AR$285,MATCH('11200M Ann'!$C18,'11200 Ann Hist'!$C$8:$C$285,0),MATCH('11200M Ann'!AL$8,'11200 Ann Hist'!$C$8:$AR$8,0))</f>
        <v>11</v>
      </c>
      <c r="AM18" s="10">
        <f>INDEX('11200 Ann Hist'!$C$8:$AR$285,MATCH('11200M Ann'!$C18,'11200 Ann Hist'!$C$8:$C$285,0),MATCH('11200M Ann'!AM$8,'11200 Ann Hist'!$C$8:$AR$8,0))</f>
        <v>9.8000000000000007</v>
      </c>
      <c r="AN18" s="10">
        <f>INDEX('11200 Ann Hist'!$C$8:$AR$285,MATCH('11200M Ann'!$C18,'11200 Ann Hist'!$C$8:$C$285,0),MATCH('11200M Ann'!AN$8,'11200 Ann Hist'!$C$8:$AR$8,0))</f>
        <v>12</v>
      </c>
      <c r="AO18" s="10">
        <f>INDEX('11200 Ann Hist'!$C$8:$AR$285,MATCH('11200M Ann'!$C18,'11200 Ann Hist'!$C$8:$C$285,0),MATCH('11200M Ann'!AO$8,'11200 Ann Hist'!$C$8:$AR$8,0))</f>
        <v>13</v>
      </c>
      <c r="AP18" s="10">
        <f>INDEX('11200 Ann Hist'!$C$8:$AR$285,MATCH('11200M Ann'!$C18,'11200 Ann Hist'!$C$8:$C$285,0),MATCH('11200M Ann'!AP$8,'11200 Ann Hist'!$C$8:$AR$8,0))</f>
        <v>11.6</v>
      </c>
      <c r="AQ18" s="10">
        <f>INDEX('11200 Ann Hist'!$C$8:$AR$285,MATCH('11200M Ann'!$C18,'11200 Ann Hist'!$C$8:$C$285,0),MATCH('11200M Ann'!AQ$8,'11200 Ann Hist'!$C$8:$AR$8,0))</f>
        <v>11.7</v>
      </c>
      <c r="AR18" s="11">
        <f>INDEX('11200 Ann'!$C$8:$AZ$285,MATCH('11200M Ann'!$C18,'11200 Ann'!$C$8:$C$285,0),MATCH('11200M Ann'!AR$8,'11200 Ann'!$C$8:$AZ$8,0))</f>
        <v>12.8</v>
      </c>
      <c r="AS18" s="11">
        <f>INDEX('11200 Ann'!$C$8:$AZ$285,MATCH('11200M Ann'!$C18,'11200 Ann'!$C$8:$C$285,0),MATCH('11200M Ann'!AS$8,'11200 Ann'!$C$8:$AZ$8,0))</f>
        <v>12.9</v>
      </c>
      <c r="AT18" s="11">
        <f>INDEX('11200 Ann'!$C$8:$AZ$285,MATCH('11200M Ann'!$C18,'11200 Ann'!$C$8:$C$285,0),MATCH('11200M Ann'!AT$8,'11200 Ann'!$C$8:$AZ$8,0))</f>
        <v>13.4</v>
      </c>
      <c r="AU18" s="11">
        <f>INDEX('11200 Ann'!$C$8:$AZ$285,MATCH('11200M Ann'!$C18,'11200 Ann'!$C$8:$C$285,0),MATCH('11200M Ann'!AU$8,'11200 Ann'!$C$8:$AZ$8,0))</f>
        <v>17</v>
      </c>
      <c r="AV18" s="11">
        <f>INDEX('11200 Ann'!$C$8:$AZ$285,MATCH('11200M Ann'!$C18,'11200 Ann'!$C$8:$C$285,0),MATCH('11200M Ann'!AV$8,'11200 Ann'!$C$8:$AZ$8,0))</f>
        <v>29.1</v>
      </c>
      <c r="AW18" s="11">
        <f>INDEX('11200 Ann'!$C$8:$AZ$285,MATCH('11200M Ann'!$C18,'11200 Ann'!$C$8:$C$285,0),MATCH('11200M Ann'!AW$8,'11200 Ann'!$C$8:$AZ$8,0))</f>
        <v>23.5</v>
      </c>
      <c r="AX18" s="11">
        <f>INDEX('11200 Ann'!$C$8:$AZ$285,MATCH('11200M Ann'!$C18,'11200 Ann'!$C$8:$C$285,0),MATCH('11200M Ann'!AX$8,'11200 Ann'!$C$8:$AZ$8,0))</f>
        <v>22</v>
      </c>
      <c r="AY18" s="11">
        <f>INDEX('11200 Ann'!$C$8:$AZ$285,MATCH('11200M Ann'!$C18,'11200 Ann'!$C$8:$C$285,0),MATCH('11200M Ann'!AY$8,'11200 Ann'!$C$8:$AZ$8,0))</f>
        <v>17.2</v>
      </c>
      <c r="AZ18" s="11">
        <f>INDEX('11200 Ann'!$C$8:$AZ$285,MATCH('11200M Ann'!$C18,'11200 Ann'!$C$8:$C$285,0),MATCH('11200M Ann'!AZ$8,'11200 Ann'!$C$8:$AZ$8,0))</f>
        <v>16</v>
      </c>
      <c r="BA18" s="11">
        <f>INDEX('11200 Ann'!$C$8:$AZ$285,MATCH('11200M Ann'!$C18,'11200 Ann'!$C$8:$C$285,0),MATCH('11200M Ann'!BA$8,'11200 Ann'!$C$8:$AZ$8,0))</f>
        <v>19.899999999999999</v>
      </c>
      <c r="BB18" s="11">
        <f>INDEX('11200 Ann'!$C$8:$AZ$285,MATCH('11200M Ann'!$C18,'11200 Ann'!$C$8:$C$285,0),MATCH('11200M Ann'!BB$8,'11200 Ann'!$C$8:$AZ$8,0))</f>
        <v>22.2</v>
      </c>
      <c r="BC18" s="11">
        <f>INDEX('11200 Ann'!$C$8:$AZ$285,MATCH('11200M Ann'!$C18,'11200 Ann'!$C$8:$C$285,0),MATCH('11200M Ann'!BC$8,'11200 Ann'!$C$8:$AZ$8,0))</f>
        <v>11.7</v>
      </c>
      <c r="BD18" s="11">
        <f>INDEX('11200 Ann'!$C$8:$AZ$285,MATCH('11200M Ann'!$C18,'11200 Ann'!$C$8:$C$285,0),MATCH('11200M Ann'!BD$8,'11200 Ann'!$C$8:$AZ$8,0))</f>
        <v>19</v>
      </c>
      <c r="BE18" s="11">
        <f>INDEX('11200 Ann'!$C$8:$AZ$285,MATCH('11200M Ann'!$C18,'11200 Ann'!$C$8:$C$285,0),MATCH('11200M Ann'!BE$8,'11200 Ann'!$C$8:$AZ$8,0))</f>
        <v>13.3</v>
      </c>
      <c r="BF18" s="11">
        <f>INDEX('11200 Ann'!$C$8:$AZ$285,MATCH('11200M Ann'!$C18,'11200 Ann'!$C$8:$C$285,0),MATCH('11200M Ann'!BF$8,'11200 Ann'!$C$8:$AZ$8,0))</f>
        <v>6.2</v>
      </c>
      <c r="BG18" s="11">
        <f>INDEX('11200 Ann'!$C$8:$AZ$285,MATCH('11200M Ann'!$C18,'11200 Ann'!$C$8:$C$285,0),MATCH('11200M Ann'!BG$8,'11200 Ann'!$C$8:$AZ$8,0))</f>
        <v>20.9</v>
      </c>
      <c r="BH18" s="11">
        <f>INDEX('11200 Ann'!$C$8:$AZ$285,MATCH('11200M Ann'!$C18,'11200 Ann'!$C$8:$C$285,0),MATCH('11200M Ann'!BH$8,'11200 Ann'!$C$8:$AZ$8,0))</f>
        <v>21</v>
      </c>
      <c r="BI18" s="11">
        <f>INDEX('11200 Ann'!$C$8:$AZ$285,MATCH('11200M Ann'!$C18,'11200 Ann'!$C$8:$C$285,0),MATCH('11200M Ann'!BI$8,'11200 Ann'!$C$8:$AZ$8,0))</f>
        <v>22.8</v>
      </c>
      <c r="BJ18" s="11">
        <f>INDEX('11200 Ann'!$C$8:$AZ$285,MATCH('11200M Ann'!$C18,'11200 Ann'!$C$8:$C$285,0),MATCH('11200M Ann'!BJ$8,'11200 Ann'!$C$8:$AZ$8,0))</f>
        <v>28.9</v>
      </c>
      <c r="BK18" s="11">
        <f>INDEX('11200 Ann'!$C$8:$AZ$285,MATCH('11200M Ann'!$C18,'11200 Ann'!$C$8:$C$285,0),MATCH('11200M Ann'!BK$8,'11200 Ann'!$C$8:$AZ$8,0))</f>
        <v>26.8</v>
      </c>
      <c r="BL18" s="11">
        <f>INDEX('11200 Ann'!$C$8:$AZ$285,MATCH('11200M Ann'!$C18,'11200 Ann'!$C$8:$C$285,0),MATCH('11200M Ann'!BL$8,'11200 Ann'!$C$8:$AZ$8,0))</f>
        <v>33</v>
      </c>
      <c r="BM18" s="11">
        <f>INDEX('11200 Ann'!$C$8:$AZ$285,MATCH('11200M Ann'!$C18,'11200 Ann'!$C$8:$C$285,0),MATCH('11200M Ann'!BM$8,'11200 Ann'!$C$8:$AZ$8,0))</f>
        <v>32.200000000000003</v>
      </c>
      <c r="BN18" s="11">
        <f>INDEX('11200 Ann'!$C$8:$AZ$285,MATCH('11200M Ann'!$C18,'11200 Ann'!$C$8:$C$285,0),MATCH('11200M Ann'!BN$8,'11200 Ann'!$C$8:$AZ$8,0))</f>
        <v>26.8</v>
      </c>
      <c r="BO18" s="11">
        <f>INDEX('11200 Ann'!$C$8:$AZ$285,MATCH('11200M Ann'!$C18,'11200 Ann'!$C$8:$C$285,0),MATCH('11200M Ann'!BO$8,'11200 Ann'!$C$8:$AZ$8,0))</f>
        <v>34.799999999999997</v>
      </c>
      <c r="BP18" s="11">
        <f>INDEX('11200 Ann'!$C$8:$AZ$285,MATCH('11200M Ann'!$C18,'11200 Ann'!$C$8:$C$285,0),MATCH('11200M Ann'!BP$8,'11200 Ann'!$C$8:$AZ$8,0))</f>
        <v>31.4</v>
      </c>
      <c r="BQ18" s="11">
        <f>INDEX('11200 Ann'!$C$8:$AZ$285,MATCH('11200M Ann'!$C18,'11200 Ann'!$C$8:$C$285,0),MATCH('11200M Ann'!BQ$8,'11200 Ann'!$C$8:$AZ$8,0))</f>
        <v>34.700000000000003</v>
      </c>
      <c r="BR18" s="11">
        <f>INDEX('11200 Ann'!$C$8:$AZ$285,MATCH('11200M Ann'!$C18,'11200 Ann'!$C$8:$C$285,0),MATCH('11200M Ann'!BR$8,'11200 Ann'!$C$8:$AZ$8,0))</f>
        <v>22</v>
      </c>
      <c r="BS18" s="11">
        <f>INDEX('11200 Ann'!$C$8:$AZ$285,MATCH('11200M Ann'!$C18,'11200 Ann'!$C$8:$C$285,0),MATCH('11200M Ann'!BS$8,'11200 Ann'!$C$8:$AZ$8,0))</f>
        <v>37.299999999999997</v>
      </c>
      <c r="BT18" s="11">
        <f>INDEX('11200 Ann'!$C$8:$AZ$285,MATCH('11200M Ann'!$C18,'11200 Ann'!$C$8:$C$285,0),MATCH('11200M Ann'!BT$8,'11200 Ann'!$C$8:$AZ$8,0))</f>
        <v>32.4</v>
      </c>
      <c r="BU18" s="11">
        <f>INDEX('11200 Ann'!$C$8:$AZ$285,MATCH('11200M Ann'!$C18,'11200 Ann'!$C$8:$C$285,0),MATCH('11200M Ann'!BU$8,'11200 Ann'!$C$8:$AZ$8,0))</f>
        <v>28.4</v>
      </c>
      <c r="BV18" s="11">
        <f>INDEX('11200 Ann'!$C$8:$AZ$285,MATCH('11200M Ann'!$C18,'11200 Ann'!$C$8:$C$285,0),MATCH('11200M Ann'!BV$8,'11200 Ann'!$C$8:$AZ$8,0))</f>
        <v>28.1</v>
      </c>
      <c r="BW18" s="11">
        <f>INDEX('11200 Ann'!$C$8:$AZ$285,MATCH('11200M Ann'!$C18,'11200 Ann'!$C$8:$C$285,0),MATCH('11200M Ann'!BW$8,'11200 Ann'!$C$8:$AZ$8,0))</f>
        <v>31.5</v>
      </c>
      <c r="BX18" s="11">
        <f>INDEX('11200 Ann'!$C$8:$AZ$285,MATCH('11200M Ann'!$C18,'11200 Ann'!$C$8:$C$285,0),MATCH('11200M Ann'!BX$8,'11200 Ann'!$C$8:$AZ$8,0))</f>
        <v>32.1</v>
      </c>
      <c r="BY18" s="11">
        <f>INDEX('11200 Ann'!$C$8:$AZ$285,MATCH('11200M Ann'!$C18,'11200 Ann'!$C$8:$C$285,0),MATCH('11200M Ann'!BY$8,'11200 Ann'!$C$8:$AZ$8,0))</f>
        <v>19.899999999999999</v>
      </c>
      <c r="BZ18" s="11">
        <f>INDEX('11200 Ann'!$C$8:$AZ$285,MATCH('11200M Ann'!$C18,'11200 Ann'!$C$8:$C$285,0),MATCH('11200M Ann'!BZ$8,'11200 Ann'!$C$8:$AZ$8,0))</f>
        <v>38</v>
      </c>
      <c r="CA18" s="11">
        <f>INDEX('11200 Ann'!$C$8:$AZ$285,MATCH('11200M Ann'!$C18,'11200 Ann'!$C$8:$C$285,0),MATCH('11200M Ann'!CA$8,'11200 Ann'!$C$8:$AZ$8,0))</f>
        <v>50.4</v>
      </c>
      <c r="CB18" s="11">
        <f>INDEX('11200 Ann'!$C$8:$AZ$285,MATCH('11200M Ann'!$C18,'11200 Ann'!$C$8:$C$285,0),MATCH('11200M Ann'!CB$8,'11200 Ann'!$C$8:$AZ$8,0))</f>
        <v>46.4</v>
      </c>
      <c r="CC18" s="11">
        <f>INDEX('11200 Ann'!$C$8:$AZ$285,MATCH('11200M Ann'!$C18,'11200 Ann'!$C$8:$C$285,0),MATCH('11200M Ann'!CC$8,'11200 Ann'!$C$8:$AZ$8,0))</f>
        <v>36</v>
      </c>
      <c r="CD18" s="11">
        <f>INDEX('11200 Ann'!$C$8:$AZ$285,MATCH('11200M Ann'!$C18,'11200 Ann'!$C$8:$C$285,0),MATCH('11200M Ann'!CD$8,'11200 Ann'!$C$8:$AZ$8,0))</f>
        <v>38.1</v>
      </c>
      <c r="CE18" s="11">
        <f>INDEX('11200 Ann'!$C$8:$AZ$285,MATCH('11200M Ann'!$C18,'11200 Ann'!$C$8:$C$285,0),MATCH('11200M Ann'!CE$8,'11200 Ann'!$C$8:$AZ$8,0))</f>
        <v>47</v>
      </c>
      <c r="CF18" s="11">
        <f>INDEX('11200 Ann'!$C$8:$AZ$285,MATCH('11200M Ann'!$C18,'11200 Ann'!$C$8:$C$285,0),MATCH('11200M Ann'!CF$8,'11200 Ann'!$C$8:$AZ$8,0))</f>
        <v>35.5</v>
      </c>
      <c r="CG18" s="11">
        <f>INDEX('11200 Ann'!$C$8:$AZ$285,MATCH('11200M Ann'!$C18,'11200 Ann'!$C$8:$C$285,0),MATCH('11200M Ann'!CG$8,'11200 Ann'!$C$8:$AZ$8,0))</f>
        <v>46</v>
      </c>
      <c r="CH18" s="11">
        <f>INDEX('11200 Ann'!$C$8:$AZ$285,MATCH('11200M Ann'!$C18,'11200 Ann'!$C$8:$C$285,0),MATCH('11200M Ann'!CH$8,'11200 Ann'!$C$8:$AZ$8,0))</f>
        <v>75.5</v>
      </c>
      <c r="CI18" s="11">
        <f>INDEX('11200 Ann'!$C$8:$AZ$285,MATCH('11200M Ann'!$C18,'11200 Ann'!$C$8:$C$285,0),MATCH('11200M Ann'!CI$8,'11200 Ann'!$C$8:$AZ$8,0))</f>
        <v>61.6</v>
      </c>
      <c r="CJ18" s="11">
        <f>INDEX('11200 Ann'!$C$8:$AZ$285,MATCH('11200M Ann'!$C18,'11200 Ann'!$C$8:$C$285,0),MATCH('11200M Ann'!CJ$8,'11200 Ann'!$C$8:$AZ$8,0))</f>
        <v>87.8</v>
      </c>
      <c r="CK18" s="11">
        <f>INDEX('11200 Ann'!$C$8:$AZ$285,MATCH('11200M Ann'!$C18,'11200 Ann'!$C$8:$C$285,0),MATCH('11200M Ann'!CK$8,'11200 Ann'!$C$8:$AZ$8,0))</f>
        <v>68.5</v>
      </c>
      <c r="CL18" s="11">
        <f>INDEX('11200 Ann'!$C$8:$AZ$285,MATCH('11200M Ann'!$C18,'11200 Ann'!$C$8:$C$285,0),MATCH('11200M Ann'!CL$8,'11200 Ann'!$C$8:$AZ$8,0))</f>
        <v>39.9</v>
      </c>
      <c r="CM18" s="8"/>
    </row>
    <row r="19" spans="1:91" s="10" customFormat="1" x14ac:dyDescent="0.25">
      <c r="A19" s="32">
        <v>11</v>
      </c>
      <c r="B19" s="10" t="s">
        <v>218</v>
      </c>
      <c r="C19" s="10" t="s">
        <v>177</v>
      </c>
      <c r="D19" s="10">
        <f>INDEX('11200 Ann Hist'!$C$8:$AR$285,MATCH('11200M Ann'!$C19,'11200 Ann Hist'!$C$8:$C$285,0),MATCH('11200M Ann'!D$8,'11200 Ann Hist'!$C$8:$AR$8,0))</f>
        <v>8.4</v>
      </c>
      <c r="E19" s="10">
        <f>INDEX('11200 Ann Hist'!$C$8:$AR$285,MATCH('11200M Ann'!$C19,'11200 Ann Hist'!$C$8:$C$285,0),MATCH('11200M Ann'!E$8,'11200 Ann Hist'!$C$8:$AR$8,0))</f>
        <v>7</v>
      </c>
      <c r="F19" s="10">
        <f>INDEX('11200 Ann Hist'!$C$8:$AR$285,MATCH('11200M Ann'!$C19,'11200 Ann Hist'!$C$8:$C$285,0),MATCH('11200M Ann'!F$8,'11200 Ann Hist'!$C$8:$AR$8,0))</f>
        <v>5.3</v>
      </c>
      <c r="G19" s="10">
        <f>INDEX('11200 Ann Hist'!$C$8:$AR$285,MATCH('11200M Ann'!$C19,'11200 Ann Hist'!$C$8:$C$285,0),MATCH('11200M Ann'!G$8,'11200 Ann Hist'!$C$8:$AR$8,0))</f>
        <v>3.3</v>
      </c>
      <c r="H19" s="10">
        <f>INDEX('11200 Ann Hist'!$C$8:$AR$285,MATCH('11200M Ann'!$C19,'11200 Ann Hist'!$C$8:$C$285,0),MATCH('11200M Ann'!H$8,'11200 Ann Hist'!$C$8:$AR$8,0))</f>
        <v>3</v>
      </c>
      <c r="I19" s="10">
        <f>INDEX('11200 Ann Hist'!$C$8:$AR$285,MATCH('11200M Ann'!$C19,'11200 Ann Hist'!$C$8:$C$285,0),MATCH('11200M Ann'!I$8,'11200 Ann Hist'!$C$8:$AR$8,0))</f>
        <v>4.4000000000000004</v>
      </c>
      <c r="J19" s="10">
        <f>INDEX('11200 Ann Hist'!$C$8:$AR$285,MATCH('11200M Ann'!$C19,'11200 Ann Hist'!$C$8:$C$285,0),MATCH('11200M Ann'!J$8,'11200 Ann Hist'!$C$8:$AR$8,0))</f>
        <v>5.2</v>
      </c>
      <c r="K19" s="10">
        <f>INDEX('11200 Ann Hist'!$C$8:$AR$285,MATCH('11200M Ann'!$C19,'11200 Ann Hist'!$C$8:$C$285,0),MATCH('11200M Ann'!K$8,'11200 Ann Hist'!$C$8:$AR$8,0))</f>
        <v>6.4</v>
      </c>
      <c r="L19" s="10">
        <f>INDEX('11200 Ann Hist'!$C$8:$AR$285,MATCH('11200M Ann'!$C19,'11200 Ann Hist'!$C$8:$C$285,0),MATCH('11200M Ann'!L$8,'11200 Ann Hist'!$C$8:$AR$8,0))</f>
        <v>6.9</v>
      </c>
      <c r="M19" s="10">
        <f>INDEX('11200 Ann Hist'!$C$8:$AR$285,MATCH('11200M Ann'!$C19,'11200 Ann Hist'!$C$8:$C$285,0),MATCH('11200M Ann'!M$8,'11200 Ann Hist'!$C$8:$AR$8,0))</f>
        <v>6.6</v>
      </c>
      <c r="N19" s="10">
        <f>INDEX('11200 Ann Hist'!$C$8:$AR$285,MATCH('11200M Ann'!$C19,'11200 Ann Hist'!$C$8:$C$285,0),MATCH('11200M Ann'!N$8,'11200 Ann Hist'!$C$8:$AR$8,0))</f>
        <v>7.1</v>
      </c>
      <c r="O19" s="10">
        <f>INDEX('11200 Ann Hist'!$C$8:$AR$285,MATCH('11200M Ann'!$C19,'11200 Ann Hist'!$C$8:$C$285,0),MATCH('11200M Ann'!O$8,'11200 Ann Hist'!$C$8:$AR$8,0))</f>
        <v>8.1999999999999993</v>
      </c>
      <c r="P19" s="10">
        <f>INDEX('11200 Ann Hist'!$C$8:$AR$285,MATCH('11200M Ann'!$C19,'11200 Ann Hist'!$C$8:$C$285,0),MATCH('11200M Ann'!P$8,'11200 Ann Hist'!$C$8:$AR$8,0))</f>
        <v>10.6</v>
      </c>
      <c r="Q19" s="10">
        <f>INDEX('11200 Ann Hist'!$C$8:$AR$285,MATCH('11200M Ann'!$C19,'11200 Ann Hist'!$C$8:$C$285,0),MATCH('11200M Ann'!Q$8,'11200 Ann Hist'!$C$8:$AR$8,0))</f>
        <v>13.7</v>
      </c>
      <c r="R19" s="10">
        <f>INDEX('11200 Ann Hist'!$C$8:$AR$285,MATCH('11200M Ann'!$C19,'11200 Ann Hist'!$C$8:$C$285,0),MATCH('11200M Ann'!R$8,'11200 Ann Hist'!$C$8:$AR$8,0))</f>
        <v>16.7</v>
      </c>
      <c r="S19" s="10">
        <f>INDEX('11200 Ann Hist'!$C$8:$AR$285,MATCH('11200M Ann'!$C19,'11200 Ann Hist'!$C$8:$C$285,0),MATCH('11200M Ann'!S$8,'11200 Ann Hist'!$C$8:$AR$8,0))</f>
        <v>17.899999999999999</v>
      </c>
      <c r="T19" s="10">
        <f>INDEX('11200 Ann Hist'!$C$8:$AR$285,MATCH('11200M Ann'!$C19,'11200 Ann Hist'!$C$8:$C$285,0),MATCH('11200M Ann'!T$8,'11200 Ann Hist'!$C$8:$AR$8,0))</f>
        <v>19</v>
      </c>
      <c r="U19" s="10">
        <f>INDEX('11200 Ann Hist'!$C$8:$AR$285,MATCH('11200M Ann'!$C19,'11200 Ann Hist'!$C$8:$C$285,0),MATCH('11200M Ann'!U$8,'11200 Ann Hist'!$C$8:$AR$8,0))</f>
        <v>21.5</v>
      </c>
      <c r="V19" s="10">
        <f>INDEX('11200 Ann Hist'!$C$8:$AR$285,MATCH('11200M Ann'!$C19,'11200 Ann Hist'!$C$8:$C$285,0),MATCH('11200M Ann'!V$8,'11200 Ann Hist'!$C$8:$AR$8,0))</f>
        <v>20.2</v>
      </c>
      <c r="W19" s="10">
        <f>INDEX('11200 Ann Hist'!$C$8:$AR$285,MATCH('11200M Ann'!$C19,'11200 Ann Hist'!$C$8:$C$285,0),MATCH('11200M Ann'!W$8,'11200 Ann Hist'!$C$8:$AR$8,0))</f>
        <v>22.6</v>
      </c>
      <c r="X19" s="10">
        <f>INDEX('11200 Ann Hist'!$C$8:$AR$285,MATCH('11200M Ann'!$C19,'11200 Ann Hist'!$C$8:$C$285,0),MATCH('11200M Ann'!X$8,'11200 Ann Hist'!$C$8:$AR$8,0))</f>
        <v>22.7</v>
      </c>
      <c r="Y19" s="10">
        <f>INDEX('11200 Ann Hist'!$C$8:$AR$285,MATCH('11200M Ann'!$C19,'11200 Ann Hist'!$C$8:$C$285,0),MATCH('11200M Ann'!Y$8,'11200 Ann Hist'!$C$8:$AR$8,0))</f>
        <v>24.6</v>
      </c>
      <c r="Z19" s="10">
        <f>INDEX('11200 Ann Hist'!$C$8:$AR$285,MATCH('11200M Ann'!$C19,'11200 Ann Hist'!$C$8:$C$285,0),MATCH('11200M Ann'!Z$8,'11200 Ann Hist'!$C$8:$AR$8,0))</f>
        <v>27.3</v>
      </c>
      <c r="AA19" s="10">
        <f>INDEX('11200 Ann Hist'!$C$8:$AR$285,MATCH('11200M Ann'!$C19,'11200 Ann Hist'!$C$8:$C$285,0),MATCH('11200M Ann'!AA$8,'11200 Ann Hist'!$C$8:$AR$8,0))</f>
        <v>28.7</v>
      </c>
      <c r="AB19" s="10">
        <f>INDEX('11200 Ann Hist'!$C$8:$AR$285,MATCH('11200M Ann'!$C19,'11200 Ann Hist'!$C$8:$C$285,0),MATCH('11200M Ann'!AB$8,'11200 Ann Hist'!$C$8:$AR$8,0))</f>
        <v>29.8</v>
      </c>
      <c r="AC19" s="10">
        <f>INDEX('11200 Ann Hist'!$C$8:$AR$285,MATCH('11200M Ann'!$C19,'11200 Ann Hist'!$C$8:$C$285,0),MATCH('11200M Ann'!AC$8,'11200 Ann Hist'!$C$8:$AR$8,0))</f>
        <v>30.5</v>
      </c>
      <c r="AD19" s="10">
        <f>INDEX('11200 Ann Hist'!$C$8:$AR$285,MATCH('11200M Ann'!$C19,'11200 Ann Hist'!$C$8:$C$285,0),MATCH('11200M Ann'!AD$8,'11200 Ann Hist'!$C$8:$AR$8,0))</f>
        <v>33.6</v>
      </c>
      <c r="AE19" s="10">
        <f>INDEX('11200 Ann Hist'!$C$8:$AR$285,MATCH('11200M Ann'!$C19,'11200 Ann Hist'!$C$8:$C$285,0),MATCH('11200M Ann'!AE$8,'11200 Ann Hist'!$C$8:$AR$8,0))</f>
        <v>35.200000000000003</v>
      </c>
      <c r="AF19" s="10">
        <f>INDEX('11200 Ann Hist'!$C$8:$AR$285,MATCH('11200M Ann'!$C19,'11200 Ann Hist'!$C$8:$C$285,0),MATCH('11200M Ann'!AF$8,'11200 Ann Hist'!$C$8:$AR$8,0))</f>
        <v>37.200000000000003</v>
      </c>
      <c r="AG19" s="10">
        <f>INDEX('11200 Ann Hist'!$C$8:$AR$285,MATCH('11200M Ann'!$C19,'11200 Ann Hist'!$C$8:$C$285,0),MATCH('11200M Ann'!AG$8,'11200 Ann Hist'!$C$8:$AR$8,0))</f>
        <v>37.700000000000003</v>
      </c>
      <c r="AH19" s="10">
        <f>INDEX('11200 Ann Hist'!$C$8:$AR$285,MATCH('11200M Ann'!$C19,'11200 Ann Hist'!$C$8:$C$285,0),MATCH('11200M Ann'!AH$8,'11200 Ann Hist'!$C$8:$AR$8,0))</f>
        <v>40.299999999999997</v>
      </c>
      <c r="AI19" s="10">
        <f>INDEX('11200 Ann Hist'!$C$8:$AR$285,MATCH('11200M Ann'!$C19,'11200 Ann Hist'!$C$8:$C$285,0),MATCH('11200M Ann'!AI$8,'11200 Ann Hist'!$C$8:$AR$8,0))</f>
        <v>39.9</v>
      </c>
      <c r="AJ19" s="10">
        <f>INDEX('11200 Ann Hist'!$C$8:$AR$285,MATCH('11200M Ann'!$C19,'11200 Ann Hist'!$C$8:$C$285,0),MATCH('11200M Ann'!AJ$8,'11200 Ann Hist'!$C$8:$AR$8,0))</f>
        <v>42</v>
      </c>
      <c r="AK19" s="10">
        <f>INDEX('11200 Ann Hist'!$C$8:$AR$285,MATCH('11200M Ann'!$C19,'11200 Ann Hist'!$C$8:$C$285,0),MATCH('11200M Ann'!AK$8,'11200 Ann Hist'!$C$8:$AR$8,0))</f>
        <v>44</v>
      </c>
      <c r="AL19" s="10">
        <f>INDEX('11200 Ann Hist'!$C$8:$AR$285,MATCH('11200M Ann'!$C19,'11200 Ann Hist'!$C$8:$C$285,0),MATCH('11200M Ann'!AL$8,'11200 Ann Hist'!$C$8:$AR$8,0))</f>
        <v>45.4</v>
      </c>
      <c r="AM19" s="10">
        <f>INDEX('11200 Ann Hist'!$C$8:$AR$285,MATCH('11200M Ann'!$C19,'11200 Ann Hist'!$C$8:$C$285,0),MATCH('11200M Ann'!AM$8,'11200 Ann Hist'!$C$8:$AR$8,0))</f>
        <v>49.4</v>
      </c>
      <c r="AN19" s="10">
        <f>INDEX('11200 Ann Hist'!$C$8:$AR$285,MATCH('11200M Ann'!$C19,'11200 Ann Hist'!$C$8:$C$285,0),MATCH('11200M Ann'!AN$8,'11200 Ann Hist'!$C$8:$AR$8,0))</f>
        <v>51.6</v>
      </c>
      <c r="AO19" s="10">
        <f>INDEX('11200 Ann Hist'!$C$8:$AR$285,MATCH('11200M Ann'!$C19,'11200 Ann Hist'!$C$8:$C$285,0),MATCH('11200M Ann'!AO$8,'11200 Ann Hist'!$C$8:$AR$8,0))</f>
        <v>54.9</v>
      </c>
      <c r="AP19" s="10">
        <f>INDEX('11200 Ann Hist'!$C$8:$AR$285,MATCH('11200M Ann'!$C19,'11200 Ann Hist'!$C$8:$C$285,0),MATCH('11200M Ann'!AP$8,'11200 Ann Hist'!$C$8:$AR$8,0))</f>
        <v>57.8</v>
      </c>
      <c r="AQ19" s="10">
        <f>INDEX('11200 Ann Hist'!$C$8:$AR$285,MATCH('11200M Ann'!$C19,'11200 Ann Hist'!$C$8:$C$285,0),MATCH('11200M Ann'!AQ$8,'11200 Ann Hist'!$C$8:$AR$8,0))</f>
        <v>62.2</v>
      </c>
      <c r="AR19" s="11">
        <f>INDEX('11200 Ann'!$C$8:$AZ$285,MATCH('11200M Ann'!$C19,'11200 Ann'!$C$8:$C$285,0),MATCH('11200M Ann'!AR$8,'11200 Ann'!$C$8:$AZ$8,0))</f>
        <v>64.2</v>
      </c>
      <c r="AS19" s="11">
        <f>INDEX('11200 Ann'!$C$8:$AZ$285,MATCH('11200M Ann'!$C19,'11200 Ann'!$C$8:$C$285,0),MATCH('11200M Ann'!AS$8,'11200 Ann'!$C$8:$AZ$8,0))</f>
        <v>64.900000000000006</v>
      </c>
      <c r="AT19" s="11">
        <f>INDEX('11200 Ann'!$C$8:$AZ$285,MATCH('11200M Ann'!$C19,'11200 Ann'!$C$8:$C$285,0),MATCH('11200M Ann'!AT$8,'11200 Ann'!$C$8:$AZ$8,0))</f>
        <v>70.5</v>
      </c>
      <c r="AU19" s="11">
        <f>INDEX('11200 Ann'!$C$8:$AZ$285,MATCH('11200M Ann'!$C19,'11200 Ann'!$C$8:$C$285,0),MATCH('11200M Ann'!AU$8,'11200 Ann'!$C$8:$AZ$8,0))</f>
        <v>78.099999999999994</v>
      </c>
      <c r="AV19" s="11">
        <f>INDEX('11200 Ann'!$C$8:$AZ$285,MATCH('11200M Ann'!$C19,'11200 Ann'!$C$8:$C$285,0),MATCH('11200M Ann'!AV$8,'11200 Ann'!$C$8:$AZ$8,0))</f>
        <v>83.4</v>
      </c>
      <c r="AW19" s="11">
        <f>INDEX('11200 Ann'!$C$8:$AZ$285,MATCH('11200M Ann'!$C19,'11200 Ann'!$C$8:$C$285,0),MATCH('11200M Ann'!AW$8,'11200 Ann'!$C$8:$AZ$8,0))</f>
        <v>88.7</v>
      </c>
      <c r="AX19" s="11">
        <f>INDEX('11200 Ann'!$C$8:$AZ$285,MATCH('11200M Ann'!$C19,'11200 Ann'!$C$8:$C$285,0),MATCH('11200M Ann'!AX$8,'11200 Ann'!$C$8:$AZ$8,0))</f>
        <v>96.2</v>
      </c>
      <c r="AY19" s="11">
        <f>INDEX('11200 Ann'!$C$8:$AZ$285,MATCH('11200M Ann'!$C19,'11200 Ann'!$C$8:$C$285,0),MATCH('11200M Ann'!AY$8,'11200 Ann'!$C$8:$AZ$8,0))</f>
        <v>113.8</v>
      </c>
      <c r="AZ19" s="11">
        <f>INDEX('11200 Ann'!$C$8:$AZ$285,MATCH('11200M Ann'!$C19,'11200 Ann'!$C$8:$C$285,0),MATCH('11200M Ann'!AZ$8,'11200 Ann'!$C$8:$AZ$8,0))</f>
        <v>128.5</v>
      </c>
      <c r="BA19" s="11">
        <f>INDEX('11200 Ann'!$C$8:$AZ$285,MATCH('11200M Ann'!$C19,'11200 Ann'!$C$8:$C$285,0),MATCH('11200M Ann'!BA$8,'11200 Ann'!$C$8:$AZ$8,0))</f>
        <v>146.1</v>
      </c>
      <c r="BB19" s="11">
        <f>INDEX('11200 Ann'!$C$8:$AZ$285,MATCH('11200M Ann'!$C19,'11200 Ann'!$C$8:$C$285,0),MATCH('11200M Ann'!BB$8,'11200 Ann'!$C$8:$AZ$8,0))</f>
        <v>157.30000000000001</v>
      </c>
      <c r="BC19" s="11">
        <f>INDEX('11200 Ann'!$C$8:$AZ$285,MATCH('11200M Ann'!$C19,'11200 Ann'!$C$8:$C$285,0),MATCH('11200M Ann'!BC$8,'11200 Ann'!$C$8:$AZ$8,0))</f>
        <v>159.9</v>
      </c>
      <c r="BD19" s="11">
        <f>INDEX('11200 Ann'!$C$8:$AZ$285,MATCH('11200M Ann'!$C19,'11200 Ann'!$C$8:$C$285,0),MATCH('11200M Ann'!BD$8,'11200 Ann'!$C$8:$AZ$8,0))</f>
        <v>160.69999999999999</v>
      </c>
      <c r="BE19" s="11">
        <f>INDEX('11200 Ann'!$C$8:$AZ$285,MATCH('11200M Ann'!$C19,'11200 Ann'!$C$8:$C$285,0),MATCH('11200M Ann'!BE$8,'11200 Ann'!$C$8:$AZ$8,0))</f>
        <v>157.9</v>
      </c>
      <c r="BF19" s="11">
        <f>INDEX('11200 Ann'!$C$8:$AZ$285,MATCH('11200M Ann'!$C19,'11200 Ann'!$C$8:$C$285,0),MATCH('11200M Ann'!BF$8,'11200 Ann'!$C$8:$AZ$8,0))</f>
        <v>180.1</v>
      </c>
      <c r="BG19" s="11">
        <f>INDEX('11200 Ann'!$C$8:$AZ$285,MATCH('11200M Ann'!$C19,'11200 Ann'!$C$8:$C$285,0),MATCH('11200M Ann'!BG$8,'11200 Ann'!$C$8:$AZ$8,0))</f>
        <v>207.3</v>
      </c>
      <c r="BH19" s="11">
        <f>INDEX('11200 Ann'!$C$8:$AZ$285,MATCH('11200M Ann'!$C19,'11200 Ann'!$C$8:$C$285,0),MATCH('11200M Ann'!BH$8,'11200 Ann'!$C$8:$AZ$8,0))</f>
        <v>220.1</v>
      </c>
      <c r="BI19" s="11">
        <f>INDEX('11200 Ann'!$C$8:$AZ$285,MATCH('11200M Ann'!$C19,'11200 Ann'!$C$8:$C$285,0),MATCH('11200M Ann'!BI$8,'11200 Ann'!$C$8:$AZ$8,0))</f>
        <v>233.7</v>
      </c>
      <c r="BJ19" s="11">
        <f>INDEX('11200 Ann'!$C$8:$AZ$285,MATCH('11200M Ann'!$C19,'11200 Ann'!$C$8:$C$285,0),MATCH('11200M Ann'!BJ$8,'11200 Ann'!$C$8:$AZ$8,0))</f>
        <v>257.60000000000002</v>
      </c>
      <c r="BK19" s="11">
        <f>INDEX('11200 Ann'!$C$8:$AZ$285,MATCH('11200M Ann'!$C19,'11200 Ann'!$C$8:$C$285,0),MATCH('11200M Ann'!BK$8,'11200 Ann'!$C$8:$AZ$8,0))</f>
        <v>299.10000000000002</v>
      </c>
      <c r="BL19" s="11">
        <f>INDEX('11200 Ann'!$C$8:$AZ$285,MATCH('11200M Ann'!$C19,'11200 Ann'!$C$8:$C$285,0),MATCH('11200M Ann'!BL$8,'11200 Ann'!$C$8:$AZ$8,0))</f>
        <v>308.89999999999998</v>
      </c>
      <c r="BM19" s="11">
        <f>INDEX('11200 Ann'!$C$8:$AZ$285,MATCH('11200M Ann'!$C19,'11200 Ann'!$C$8:$C$285,0),MATCH('11200M Ann'!BM$8,'11200 Ann'!$C$8:$AZ$8,0))</f>
        <v>322.3</v>
      </c>
      <c r="BN19" s="11">
        <f>INDEX('11200 Ann'!$C$8:$AZ$285,MATCH('11200M Ann'!$C19,'11200 Ann'!$C$8:$C$285,0),MATCH('11200M Ann'!BN$8,'11200 Ann'!$C$8:$AZ$8,0))</f>
        <v>329.2</v>
      </c>
      <c r="BO19" s="11">
        <f>INDEX('11200 Ann'!$C$8:$AZ$285,MATCH('11200M Ann'!$C19,'11200 Ann'!$C$8:$C$285,0),MATCH('11200M Ann'!BO$8,'11200 Ann'!$C$8:$AZ$8,0))</f>
        <v>367.6</v>
      </c>
      <c r="BP19" s="11">
        <f>INDEX('11200 Ann'!$C$8:$AZ$285,MATCH('11200M Ann'!$C19,'11200 Ann'!$C$8:$C$285,0),MATCH('11200M Ann'!BP$8,'11200 Ann'!$C$8:$AZ$8,0))</f>
        <v>399.2</v>
      </c>
      <c r="BQ19" s="11">
        <f>INDEX('11200 Ann'!$C$8:$AZ$285,MATCH('11200M Ann'!$C19,'11200 Ann'!$C$8:$C$285,0),MATCH('11200M Ann'!BQ$8,'11200 Ann'!$C$8:$AZ$8,0))</f>
        <v>424.8</v>
      </c>
      <c r="BR19" s="11">
        <f>INDEX('11200 Ann'!$C$8:$AZ$285,MATCH('11200M Ann'!$C19,'11200 Ann'!$C$8:$C$285,0),MATCH('11200M Ann'!BR$8,'11200 Ann'!$C$8:$AZ$8,0))</f>
        <v>462.4</v>
      </c>
      <c r="BS19" s="11">
        <f>INDEX('11200 Ann'!$C$8:$AZ$285,MATCH('11200M Ann'!$C19,'11200 Ann'!$C$8:$C$285,0),MATCH('11200M Ann'!BS$8,'11200 Ann'!$C$8:$AZ$8,0))</f>
        <v>510.1</v>
      </c>
      <c r="BT19" s="11">
        <f>INDEX('11200 Ann'!$C$8:$AZ$285,MATCH('11200M Ann'!$C19,'11200 Ann'!$C$8:$C$285,0),MATCH('11200M Ann'!BT$8,'11200 Ann'!$C$8:$AZ$8,0))</f>
        <v>555.5</v>
      </c>
      <c r="BU19" s="11">
        <f>INDEX('11200 Ann'!$C$8:$AZ$285,MATCH('11200M Ann'!$C19,'11200 Ann'!$C$8:$C$285,0),MATCH('11200M Ann'!BU$8,'11200 Ann'!$C$8:$AZ$8,0))</f>
        <v>615.70000000000005</v>
      </c>
      <c r="BV19" s="11">
        <f>INDEX('11200 Ann'!$C$8:$AZ$285,MATCH('11200M Ann'!$C19,'11200 Ann'!$C$8:$C$285,0),MATCH('11200M Ann'!BV$8,'11200 Ann'!$C$8:$AZ$8,0))</f>
        <v>672.3</v>
      </c>
      <c r="BW19" s="11">
        <f>INDEX('11200 Ann'!$C$8:$AZ$285,MATCH('11200M Ann'!$C19,'11200 Ann'!$C$8:$C$285,0),MATCH('11200M Ann'!BW$8,'11200 Ann'!$C$8:$AZ$8,0))</f>
        <v>726.3</v>
      </c>
      <c r="BX19" s="11">
        <f>INDEX('11200 Ann'!$C$8:$AZ$285,MATCH('11200M Ann'!$C19,'11200 Ann'!$C$8:$C$285,0),MATCH('11200M Ann'!BX$8,'11200 Ann'!$C$8:$AZ$8,0))</f>
        <v>804.7</v>
      </c>
      <c r="BY19" s="11">
        <f>INDEX('11200 Ann'!$C$8:$AZ$285,MATCH('11200M Ann'!$C19,'11200 Ann'!$C$8:$C$285,0),MATCH('11200M Ann'!BY$8,'11200 Ann'!$C$8:$AZ$8,0))</f>
        <v>851.1</v>
      </c>
      <c r="BZ19" s="11">
        <f>INDEX('11200 Ann'!$C$8:$AZ$285,MATCH('11200M Ann'!$C19,'11200 Ann'!$C$8:$C$285,0),MATCH('11200M Ann'!BZ$8,'11200 Ann'!$C$8:$AZ$8,0))</f>
        <v>862</v>
      </c>
      <c r="CA19" s="11">
        <f>INDEX('11200 Ann'!$C$8:$AZ$285,MATCH('11200M Ann'!$C19,'11200 Ann'!$C$8:$C$285,0),MATCH('11200M Ann'!CA$8,'11200 Ann'!$C$8:$AZ$8,0))</f>
        <v>911.6</v>
      </c>
      <c r="CB19" s="11">
        <f>INDEX('11200 Ann'!$C$8:$AZ$285,MATCH('11200M Ann'!$C19,'11200 Ann'!$C$8:$C$285,0),MATCH('11200M Ann'!CB$8,'11200 Ann'!$C$8:$AZ$8,0))</f>
        <v>932.6</v>
      </c>
      <c r="CC19" s="11">
        <f>INDEX('11200 Ann'!$C$8:$AZ$285,MATCH('11200M Ann'!$C19,'11200 Ann'!$C$8:$C$285,0),MATCH('11200M Ann'!CC$8,'11200 Ann'!$C$8:$AZ$8,0))</f>
        <v>1017.7</v>
      </c>
      <c r="CD19" s="11">
        <f>INDEX('11200 Ann'!$C$8:$AZ$285,MATCH('11200M Ann'!$C19,'11200 Ann'!$C$8:$C$285,0),MATCH('11200M Ann'!CD$8,'11200 Ann'!$C$8:$AZ$8,0))</f>
        <v>941.1</v>
      </c>
      <c r="CE19" s="11">
        <f>INDEX('11200 Ann'!$C$8:$AZ$285,MATCH('11200M Ann'!$C19,'11200 Ann'!$C$8:$C$285,0),MATCH('11200M Ann'!CE$8,'11200 Ann'!$C$8:$AZ$8,0))</f>
        <v>979.5</v>
      </c>
      <c r="CF19" s="11">
        <f>INDEX('11200 Ann'!$C$8:$AZ$285,MATCH('11200M Ann'!$C19,'11200 Ann'!$C$8:$C$285,0),MATCH('11200M Ann'!CF$8,'11200 Ann'!$C$8:$AZ$8,0))</f>
        <v>937.5</v>
      </c>
      <c r="CG19" s="11">
        <f>INDEX('11200 Ann'!$C$8:$AZ$285,MATCH('11200M Ann'!$C19,'11200 Ann'!$C$8:$C$285,0),MATCH('11200M Ann'!CG$8,'11200 Ann'!$C$8:$AZ$8,0))</f>
        <v>986.7</v>
      </c>
      <c r="CH19" s="11">
        <f>INDEX('11200 Ann'!$C$8:$AZ$285,MATCH('11200M Ann'!$C19,'11200 Ann'!$C$8:$C$285,0),MATCH('11200M Ann'!CH$8,'11200 Ann'!$C$8:$AZ$8,0))</f>
        <v>1068.0999999999999</v>
      </c>
      <c r="CI19" s="11">
        <f>INDEX('11200 Ann'!$C$8:$AZ$285,MATCH('11200M Ann'!$C19,'11200 Ann'!$C$8:$C$285,0),MATCH('11200M Ann'!CI$8,'11200 Ann'!$C$8:$AZ$8,0))</f>
        <v>1179.8</v>
      </c>
      <c r="CJ19" s="11">
        <f>INDEX('11200 Ann'!$C$8:$AZ$285,MATCH('11200M Ann'!$C19,'11200 Ann'!$C$8:$C$285,0),MATCH('11200M Ann'!CJ$8,'11200 Ann'!$C$8:$AZ$8,0))</f>
        <v>1197</v>
      </c>
      <c r="CK19" s="11">
        <f>INDEX('11200 Ann'!$C$8:$AZ$285,MATCH('11200M Ann'!$C19,'11200 Ann'!$C$8:$C$285,0),MATCH('11200M Ann'!CK$8,'11200 Ann'!$C$8:$AZ$8,0))</f>
        <v>1269.2</v>
      </c>
      <c r="CL19" s="11">
        <f>INDEX('11200 Ann'!$C$8:$AZ$285,MATCH('11200M Ann'!$C19,'11200 Ann'!$C$8:$C$285,0),MATCH('11200M Ann'!CL$8,'11200 Ann'!$C$8:$AZ$8,0))</f>
        <v>1336.8</v>
      </c>
      <c r="CM19" s="8"/>
    </row>
    <row r="20" spans="1:91" s="8" customFormat="1" x14ac:dyDescent="0.25">
      <c r="A20" s="35">
        <v>12</v>
      </c>
      <c r="B20" s="8" t="s">
        <v>217</v>
      </c>
      <c r="C20" s="8" t="s">
        <v>172</v>
      </c>
      <c r="D20" s="8">
        <f>INDEX('11200 Ann Hist'!$C$8:$AR$285,MATCH('11200M Ann'!$C20,'11200 Ann Hist'!$C$8:$C$285,0),MATCH('11200M Ann'!D$8,'11200 Ann Hist'!$C$8:$AR$8,0))</f>
        <v>6.1</v>
      </c>
      <c r="E20" s="8">
        <f>INDEX('11200 Ann Hist'!$C$8:$AR$285,MATCH('11200M Ann'!$C20,'11200 Ann Hist'!$C$8:$C$285,0),MATCH('11200M Ann'!E$8,'11200 Ann Hist'!$C$8:$AR$8,0))</f>
        <v>5.4</v>
      </c>
      <c r="F20" s="8">
        <f>INDEX('11200 Ann Hist'!$C$8:$AR$285,MATCH('11200M Ann'!$C20,'11200 Ann Hist'!$C$8:$C$285,0),MATCH('11200M Ann'!F$8,'11200 Ann Hist'!$C$8:$AR$8,0))</f>
        <v>4.4000000000000004</v>
      </c>
      <c r="G20" s="8">
        <f>INDEX('11200 Ann Hist'!$C$8:$AR$285,MATCH('11200M Ann'!$C20,'11200 Ann Hist'!$C$8:$C$285,0),MATCH('11200M Ann'!G$8,'11200 Ann Hist'!$C$8:$AR$8,0))</f>
        <v>3.6</v>
      </c>
      <c r="H20" s="8">
        <f>INDEX('11200 Ann Hist'!$C$8:$AR$285,MATCH('11200M Ann'!$C20,'11200 Ann Hist'!$C$8:$C$285,0),MATCH('11200M Ann'!H$8,'11200 Ann Hist'!$C$8:$AR$8,0))</f>
        <v>2.9</v>
      </c>
      <c r="I20" s="8">
        <f>INDEX('11200 Ann Hist'!$C$8:$AR$285,MATCH('11200M Ann'!$C20,'11200 Ann Hist'!$C$8:$C$285,0),MATCH('11200M Ann'!I$8,'11200 Ann Hist'!$C$8:$AR$8,0))</f>
        <v>2.5</v>
      </c>
      <c r="J20" s="8">
        <f>INDEX('11200 Ann Hist'!$C$8:$AR$285,MATCH('11200M Ann'!$C20,'11200 Ann Hist'!$C$8:$C$285,0),MATCH('11200M Ann'!J$8,'11200 Ann Hist'!$C$8:$AR$8,0))</f>
        <v>2.6</v>
      </c>
      <c r="K20" s="8">
        <f>INDEX('11200 Ann Hist'!$C$8:$AR$285,MATCH('11200M Ann'!$C20,'11200 Ann Hist'!$C$8:$C$285,0),MATCH('11200M Ann'!K$8,'11200 Ann Hist'!$C$8:$AR$8,0))</f>
        <v>2.7</v>
      </c>
      <c r="L20" s="8">
        <f>INDEX('11200 Ann Hist'!$C$8:$AR$285,MATCH('11200M Ann'!$C20,'11200 Ann Hist'!$C$8:$C$285,0),MATCH('11200M Ann'!L$8,'11200 Ann Hist'!$C$8:$AR$8,0))</f>
        <v>3</v>
      </c>
      <c r="M20" s="8">
        <f>INDEX('11200 Ann Hist'!$C$8:$AR$285,MATCH('11200M Ann'!$C20,'11200 Ann Hist'!$C$8:$C$285,0),MATCH('11200M Ann'!M$8,'11200 Ann Hist'!$C$8:$AR$8,0))</f>
        <v>3.5</v>
      </c>
      <c r="N20" s="8">
        <f>INDEX('11200 Ann Hist'!$C$8:$AR$285,MATCH('11200M Ann'!$C20,'11200 Ann Hist'!$C$8:$C$285,0),MATCH('11200M Ann'!N$8,'11200 Ann Hist'!$C$8:$AR$8,0))</f>
        <v>3.7</v>
      </c>
      <c r="O20" s="8">
        <f>INDEX('11200 Ann Hist'!$C$8:$AR$285,MATCH('11200M Ann'!$C20,'11200 Ann Hist'!$C$8:$C$285,0),MATCH('11200M Ann'!O$8,'11200 Ann Hist'!$C$8:$AR$8,0))</f>
        <v>3.8</v>
      </c>
      <c r="P20" s="8">
        <f>INDEX('11200 Ann Hist'!$C$8:$AR$285,MATCH('11200M Ann'!$C20,'11200 Ann Hist'!$C$8:$C$285,0),MATCH('11200M Ann'!P$8,'11200 Ann Hist'!$C$8:$AR$8,0))</f>
        <v>4.4000000000000004</v>
      </c>
      <c r="Q20" s="8">
        <f>INDEX('11200 Ann Hist'!$C$8:$AR$285,MATCH('11200M Ann'!$C20,'11200 Ann Hist'!$C$8:$C$285,0),MATCH('11200M Ann'!Q$8,'11200 Ann Hist'!$C$8:$AR$8,0))</f>
        <v>5.5</v>
      </c>
      <c r="R20" s="8">
        <f>INDEX('11200 Ann Hist'!$C$8:$AR$285,MATCH('11200M Ann'!$C20,'11200 Ann Hist'!$C$8:$C$285,0),MATCH('11200M Ann'!R$8,'11200 Ann Hist'!$C$8:$AR$8,0))</f>
        <v>6</v>
      </c>
      <c r="S20" s="8">
        <f>INDEX('11200 Ann Hist'!$C$8:$AR$285,MATCH('11200M Ann'!$C20,'11200 Ann Hist'!$C$8:$C$285,0),MATCH('11200M Ann'!S$8,'11200 Ann Hist'!$C$8:$AR$8,0))</f>
        <v>6.3</v>
      </c>
      <c r="T20" s="8">
        <f>INDEX('11200 Ann Hist'!$C$8:$AR$285,MATCH('11200M Ann'!$C20,'11200 Ann Hist'!$C$8:$C$285,0),MATCH('11200M Ann'!T$8,'11200 Ann Hist'!$C$8:$AR$8,0))</f>
        <v>6.6</v>
      </c>
      <c r="U20" s="8">
        <f>INDEX('11200 Ann Hist'!$C$8:$AR$285,MATCH('11200M Ann'!$C20,'11200 Ann Hist'!$C$8:$C$285,0),MATCH('11200M Ann'!U$8,'11200 Ann Hist'!$C$8:$AR$8,0))</f>
        <v>6.9</v>
      </c>
      <c r="V20" s="8">
        <f>INDEX('11200 Ann Hist'!$C$8:$AR$285,MATCH('11200M Ann'!$C20,'11200 Ann Hist'!$C$8:$C$285,0),MATCH('11200M Ann'!V$8,'11200 Ann Hist'!$C$8:$AR$8,0))</f>
        <v>6.9</v>
      </c>
      <c r="W20" s="8">
        <f>INDEX('11200 Ann Hist'!$C$8:$AR$285,MATCH('11200M Ann'!$C20,'11200 Ann Hist'!$C$8:$C$285,0),MATCH('11200M Ann'!W$8,'11200 Ann Hist'!$C$8:$AR$8,0))</f>
        <v>7.5</v>
      </c>
      <c r="X20" s="8">
        <f>INDEX('11200 Ann Hist'!$C$8:$AR$285,MATCH('11200M Ann'!$C20,'11200 Ann Hist'!$C$8:$C$285,0),MATCH('11200M Ann'!X$8,'11200 Ann Hist'!$C$8:$AR$8,0))</f>
        <v>7.8</v>
      </c>
      <c r="Y20" s="8">
        <f>INDEX('11200 Ann Hist'!$C$8:$AR$285,MATCH('11200M Ann'!$C20,'11200 Ann Hist'!$C$8:$C$285,0),MATCH('11200M Ann'!Y$8,'11200 Ann Hist'!$C$8:$AR$8,0))</f>
        <v>8.8000000000000007</v>
      </c>
      <c r="Z20" s="8">
        <f>INDEX('11200 Ann Hist'!$C$8:$AR$285,MATCH('11200M Ann'!$C20,'11200 Ann Hist'!$C$8:$C$285,0),MATCH('11200M Ann'!Z$8,'11200 Ann Hist'!$C$8:$AR$8,0))</f>
        <v>9.6999999999999993</v>
      </c>
      <c r="AA20" s="8">
        <f>INDEX('11200 Ann Hist'!$C$8:$AR$285,MATCH('11200M Ann'!$C20,'11200 Ann Hist'!$C$8:$C$285,0),MATCH('11200M Ann'!AA$8,'11200 Ann Hist'!$C$8:$AR$8,0))</f>
        <v>10.8</v>
      </c>
      <c r="AB20" s="8">
        <f>INDEX('11200 Ann Hist'!$C$8:$AR$285,MATCH('11200M Ann'!$C20,'11200 Ann Hist'!$C$8:$C$285,0),MATCH('11200M Ann'!AB$8,'11200 Ann Hist'!$C$8:$AR$8,0))</f>
        <v>12</v>
      </c>
      <c r="AC20" s="8">
        <f>INDEX('11200 Ann Hist'!$C$8:$AR$285,MATCH('11200M Ann'!$C20,'11200 Ann Hist'!$C$8:$C$285,0),MATCH('11200M Ann'!AC$8,'11200 Ann Hist'!$C$8:$AR$8,0))</f>
        <v>13.1</v>
      </c>
      <c r="AD20" s="8">
        <f>INDEX('11200 Ann Hist'!$C$8:$AR$285,MATCH('11200M Ann'!$C20,'11200 Ann Hist'!$C$8:$C$285,0),MATCH('11200M Ann'!AD$8,'11200 Ann Hist'!$C$8:$AR$8,0))</f>
        <v>13.4</v>
      </c>
      <c r="AE20" s="8">
        <f>INDEX('11200 Ann Hist'!$C$8:$AR$285,MATCH('11200M Ann'!$C20,'11200 Ann Hist'!$C$8:$C$285,0),MATCH('11200M Ann'!AE$8,'11200 Ann Hist'!$C$8:$AR$8,0))</f>
        <v>13.7</v>
      </c>
      <c r="AF20" s="8">
        <f>INDEX('11200 Ann Hist'!$C$8:$AR$285,MATCH('11200M Ann'!$C20,'11200 Ann Hist'!$C$8:$C$285,0),MATCH('11200M Ann'!AF$8,'11200 Ann Hist'!$C$8:$AR$8,0))</f>
        <v>14.1</v>
      </c>
      <c r="AG20" s="8">
        <f>INDEX('11200 Ann Hist'!$C$8:$AR$285,MATCH('11200M Ann'!$C20,'11200 Ann Hist'!$C$8:$C$285,0),MATCH('11200M Ann'!AG$8,'11200 Ann Hist'!$C$8:$AR$8,0))</f>
        <v>14.8</v>
      </c>
      <c r="AH20" s="8">
        <f>INDEX('11200 Ann Hist'!$C$8:$AR$285,MATCH('11200M Ann'!$C20,'11200 Ann Hist'!$C$8:$C$285,0),MATCH('11200M Ann'!AH$8,'11200 Ann Hist'!$C$8:$AR$8,0))</f>
        <v>15.6</v>
      </c>
      <c r="AI20" s="8">
        <f>INDEX('11200 Ann Hist'!$C$8:$AR$285,MATCH('11200M Ann'!$C20,'11200 Ann Hist'!$C$8:$C$285,0),MATCH('11200M Ann'!AI$8,'11200 Ann Hist'!$C$8:$AR$8,0))</f>
        <v>16.5</v>
      </c>
      <c r="AJ20" s="8">
        <f>INDEX('11200 Ann Hist'!$C$8:$AR$285,MATCH('11200M Ann'!$C20,'11200 Ann Hist'!$C$8:$C$285,0),MATCH('11200M Ann'!AJ$8,'11200 Ann Hist'!$C$8:$AR$8,0))</f>
        <v>17.2</v>
      </c>
      <c r="AK20" s="8">
        <f>INDEX('11200 Ann Hist'!$C$8:$AR$285,MATCH('11200M Ann'!$C20,'11200 Ann Hist'!$C$8:$C$285,0),MATCH('11200M Ann'!AK$8,'11200 Ann Hist'!$C$8:$AR$8,0))</f>
        <v>18</v>
      </c>
      <c r="AL20" s="8">
        <f>INDEX('11200 Ann Hist'!$C$8:$AR$285,MATCH('11200M Ann'!$C20,'11200 Ann Hist'!$C$8:$C$285,0),MATCH('11200M Ann'!AL$8,'11200 Ann Hist'!$C$8:$AR$8,0))</f>
        <v>18.7</v>
      </c>
      <c r="AM20" s="8">
        <f>INDEX('11200 Ann Hist'!$C$8:$AR$285,MATCH('11200M Ann'!$C20,'11200 Ann Hist'!$C$8:$C$285,0),MATCH('11200M Ann'!AM$8,'11200 Ann Hist'!$C$8:$AR$8,0))</f>
        <v>18.8</v>
      </c>
      <c r="AN20" s="8">
        <f>INDEX('11200 Ann Hist'!$C$8:$AR$285,MATCH('11200M Ann'!$C20,'11200 Ann Hist'!$C$8:$C$285,0),MATCH('11200M Ann'!AN$8,'11200 Ann Hist'!$C$8:$AR$8,0))</f>
        <v>19.3</v>
      </c>
      <c r="AO20" s="8">
        <f>INDEX('11200 Ann Hist'!$C$8:$AR$285,MATCH('11200M Ann'!$C20,'11200 Ann Hist'!$C$8:$C$285,0),MATCH('11200M Ann'!AO$8,'11200 Ann Hist'!$C$8:$AR$8,0))</f>
        <v>19.899999999999999</v>
      </c>
      <c r="AP20" s="8">
        <f>INDEX('11200 Ann Hist'!$C$8:$AR$285,MATCH('11200M Ann'!$C20,'11200 Ann Hist'!$C$8:$C$285,0),MATCH('11200M Ann'!AP$8,'11200 Ann Hist'!$C$8:$AR$8,0))</f>
        <v>20.3</v>
      </c>
      <c r="AQ20" s="8">
        <f>INDEX('11200 Ann Hist'!$C$8:$AR$285,MATCH('11200M Ann'!$C20,'11200 Ann Hist'!$C$8:$C$285,0),MATCH('11200M Ann'!AQ$8,'11200 Ann Hist'!$C$8:$AR$8,0))</f>
        <v>20.100000000000001</v>
      </c>
      <c r="AR20" s="9">
        <f>INDEX('11200 Ann'!$C$8:$AZ$285,MATCH('11200M Ann'!$C20,'11200 Ann'!$C$8:$C$285,0),MATCH('11200M Ann'!AR$8,'11200 Ann'!$C$8:$AZ$8,0))</f>
        <v>20.399999999999999</v>
      </c>
      <c r="AS20" s="9">
        <f>INDEX('11200 Ann'!$C$8:$AZ$285,MATCH('11200M Ann'!$C20,'11200 Ann'!$C$8:$C$285,0),MATCH('11200M Ann'!AS$8,'11200 Ann'!$C$8:$AZ$8,0))</f>
        <v>20.7</v>
      </c>
      <c r="AT20" s="9">
        <f>INDEX('11200 Ann'!$C$8:$AZ$285,MATCH('11200M Ann'!$C20,'11200 Ann'!$C$8:$C$285,0),MATCH('11200M Ann'!AT$8,'11200 Ann'!$C$8:$AZ$8,0))</f>
        <v>21.9</v>
      </c>
      <c r="AU20" s="9">
        <f>INDEX('11200 Ann'!$C$8:$AZ$285,MATCH('11200M Ann'!$C20,'11200 Ann'!$C$8:$C$285,0),MATCH('11200M Ann'!AU$8,'11200 Ann'!$C$8:$AZ$8,0))</f>
        <v>22.8</v>
      </c>
      <c r="AV20" s="9">
        <f>INDEX('11200 Ann'!$C$8:$AZ$285,MATCH('11200M Ann'!$C20,'11200 Ann'!$C$8:$C$285,0),MATCH('11200M Ann'!AV$8,'11200 Ann'!$C$8:$AZ$8,0))</f>
        <v>23.3</v>
      </c>
      <c r="AW20" s="9">
        <f>INDEX('11200 Ann'!$C$8:$AZ$285,MATCH('11200M Ann'!$C20,'11200 Ann'!$C$8:$C$285,0),MATCH('11200M Ann'!AW$8,'11200 Ann'!$C$8:$AZ$8,0))</f>
        <v>23.3</v>
      </c>
      <c r="AX20" s="9">
        <f>INDEX('11200 Ann'!$C$8:$AZ$285,MATCH('11200M Ann'!$C20,'11200 Ann'!$C$8:$C$285,0),MATCH('11200M Ann'!AX$8,'11200 Ann'!$C$8:$AZ$8,0))</f>
        <v>22.5</v>
      </c>
      <c r="AY20" s="9">
        <f>INDEX('11200 Ann'!$C$8:$AZ$285,MATCH('11200M Ann'!$C20,'11200 Ann'!$C$8:$C$285,0),MATCH('11200M Ann'!AY$8,'11200 Ann'!$C$8:$AZ$8,0))</f>
        <v>20.6</v>
      </c>
      <c r="AZ20" s="9">
        <f>INDEX('11200 Ann'!$C$8:$AZ$285,MATCH('11200M Ann'!$C20,'11200 Ann'!$C$8:$C$285,0),MATCH('11200M Ann'!AZ$8,'11200 Ann'!$C$8:$AZ$8,0))</f>
        <v>16.2</v>
      </c>
      <c r="BA20" s="9">
        <f>INDEX('11200 Ann'!$C$8:$AZ$285,MATCH('11200M Ann'!$C20,'11200 Ann'!$C$8:$C$285,0),MATCH('11200M Ann'!BA$8,'11200 Ann'!$C$8:$AZ$8,0))</f>
        <v>16.899999999999999</v>
      </c>
      <c r="BB20" s="9">
        <f>INDEX('11200 Ann'!$C$8:$AZ$285,MATCH('11200M Ann'!$C20,'11200 Ann'!$C$8:$C$285,0),MATCH('11200M Ann'!BB$8,'11200 Ann'!$C$8:$AZ$8,0))</f>
        <v>16.600000000000001</v>
      </c>
      <c r="BC20" s="9">
        <f>INDEX('11200 Ann'!$C$8:$AZ$285,MATCH('11200M Ann'!$C20,'11200 Ann'!$C$8:$C$285,0),MATCH('11200M Ann'!BC$8,'11200 Ann'!$C$8:$AZ$8,0))</f>
        <v>19.7</v>
      </c>
      <c r="BD20" s="9">
        <f>INDEX('11200 Ann'!$C$8:$AZ$285,MATCH('11200M Ann'!$C20,'11200 Ann'!$C$8:$C$285,0),MATCH('11200M Ann'!BD$8,'11200 Ann'!$C$8:$AZ$8,0))</f>
        <v>25.4</v>
      </c>
      <c r="BE20" s="9">
        <f>INDEX('11200 Ann'!$C$8:$AZ$285,MATCH('11200M Ann'!$C20,'11200 Ann'!$C$8:$C$285,0),MATCH('11200M Ann'!BE$8,'11200 Ann'!$C$8:$AZ$8,0))</f>
        <v>26.1</v>
      </c>
      <c r="BF20" s="9">
        <f>INDEX('11200 Ann'!$C$8:$AZ$285,MATCH('11200M Ann'!$C20,'11200 Ann'!$C$8:$C$285,0),MATCH('11200M Ann'!BF$8,'11200 Ann'!$C$8:$AZ$8,0))</f>
        <v>27.5</v>
      </c>
      <c r="BG20" s="9">
        <f>INDEX('11200 Ann'!$C$8:$AZ$285,MATCH('11200M Ann'!$C20,'11200 Ann'!$C$8:$C$285,0),MATCH('11200M Ann'!BG$8,'11200 Ann'!$C$8:$AZ$8,0))</f>
        <v>27.9</v>
      </c>
      <c r="BH20" s="9">
        <f>INDEX('11200 Ann'!$C$8:$AZ$285,MATCH('11200M Ann'!$C20,'11200 Ann'!$C$8:$C$285,0),MATCH('11200M Ann'!BH$8,'11200 Ann'!$C$8:$AZ$8,0))</f>
        <v>29.5</v>
      </c>
      <c r="BI20" s="9">
        <f>INDEX('11200 Ann'!$C$8:$AZ$285,MATCH('11200M Ann'!$C20,'11200 Ann'!$C$8:$C$285,0),MATCH('11200M Ann'!BI$8,'11200 Ann'!$C$8:$AZ$8,0))</f>
        <v>21.9</v>
      </c>
      <c r="BJ20" s="9">
        <f>INDEX('11200 Ann'!$C$8:$AZ$285,MATCH('11200M Ann'!$C20,'11200 Ann'!$C$8:$C$285,0),MATCH('11200M Ann'!BJ$8,'11200 Ann'!$C$8:$AZ$8,0))</f>
        <v>20.2</v>
      </c>
      <c r="BK20" s="9">
        <f>INDEX('11200 Ann'!$C$8:$AZ$285,MATCH('11200M Ann'!$C20,'11200 Ann'!$C$8:$C$285,0),MATCH('11200M Ann'!BK$8,'11200 Ann'!$C$8:$AZ$8,0))</f>
        <v>25.1</v>
      </c>
      <c r="BL20" s="9">
        <f>INDEX('11200 Ann'!$C$8:$AZ$285,MATCH('11200M Ann'!$C20,'11200 Ann'!$C$8:$C$285,0),MATCH('11200M Ann'!BL$8,'11200 Ann'!$C$8:$AZ$8,0))</f>
        <v>24.4</v>
      </c>
      <c r="BM20" s="9">
        <f>INDEX('11200 Ann'!$C$8:$AZ$285,MATCH('11200M Ann'!$C20,'11200 Ann'!$C$8:$C$285,0),MATCH('11200M Ann'!BM$8,'11200 Ann'!$C$8:$AZ$8,0))</f>
        <v>31.4</v>
      </c>
      <c r="BN20" s="9">
        <f>INDEX('11200 Ann'!$C$8:$AZ$285,MATCH('11200M Ann'!$C20,'11200 Ann'!$C$8:$C$285,0),MATCH('11200M Ann'!BN$8,'11200 Ann'!$C$8:$AZ$8,0))</f>
        <v>42</v>
      </c>
      <c r="BO20" s="9">
        <f>INDEX('11200 Ann'!$C$8:$AZ$285,MATCH('11200M Ann'!$C20,'11200 Ann'!$C$8:$C$285,0),MATCH('11200M Ann'!BO$8,'11200 Ann'!$C$8:$AZ$8,0))</f>
        <v>64.3</v>
      </c>
      <c r="BP20" s="9">
        <f>INDEX('11200 Ann'!$C$8:$AZ$285,MATCH('11200M Ann'!$C20,'11200 Ann'!$C$8:$C$285,0),MATCH('11200M Ann'!BP$8,'11200 Ann'!$C$8:$AZ$8,0))</f>
        <v>93.6</v>
      </c>
      <c r="BQ20" s="9">
        <f>INDEX('11200 Ann'!$C$8:$AZ$285,MATCH('11200M Ann'!$C20,'11200 Ann'!$C$8:$C$285,0),MATCH('11200M Ann'!BQ$8,'11200 Ann'!$C$8:$AZ$8,0))</f>
        <v>117.5</v>
      </c>
      <c r="BR20" s="9">
        <f>INDEX('11200 Ann'!$C$8:$AZ$285,MATCH('11200M Ann'!$C20,'11200 Ann'!$C$8:$C$285,0),MATCH('11200M Ann'!BR$8,'11200 Ann'!$C$8:$AZ$8,0))</f>
        <v>129.19999999999999</v>
      </c>
      <c r="BS20" s="9">
        <f>INDEX('11200 Ann'!$C$8:$AZ$285,MATCH('11200M Ann'!$C20,'11200 Ann'!$C$8:$C$285,0),MATCH('11200M Ann'!BS$8,'11200 Ann'!$C$8:$AZ$8,0))</f>
        <v>147</v>
      </c>
      <c r="BT20" s="9">
        <f>INDEX('11200 Ann'!$C$8:$AZ$285,MATCH('11200M Ann'!$C20,'11200 Ann'!$C$8:$C$285,0),MATCH('11200M Ann'!BT$8,'11200 Ann'!$C$8:$AZ$8,0))</f>
        <v>152</v>
      </c>
      <c r="BU20" s="9">
        <f>INDEX('11200 Ann'!$C$8:$AZ$285,MATCH('11200M Ann'!$C20,'11200 Ann'!$C$8:$C$285,0),MATCH('11200M Ann'!BU$8,'11200 Ann'!$C$8:$AZ$8,0))</f>
        <v>169.9</v>
      </c>
      <c r="BV20" s="9">
        <f>INDEX('11200 Ann'!$C$8:$AZ$285,MATCH('11200M Ann'!$C20,'11200 Ann'!$C$8:$C$285,0),MATCH('11200M Ann'!BV$8,'11200 Ann'!$C$8:$AZ$8,0))</f>
        <v>183.1</v>
      </c>
      <c r="BW20" s="9">
        <f>INDEX('11200 Ann'!$C$8:$AZ$285,MATCH('11200M Ann'!$C20,'11200 Ann'!$C$8:$C$285,0),MATCH('11200M Ann'!BW$8,'11200 Ann'!$C$8:$AZ$8,0))</f>
        <v>187.7</v>
      </c>
      <c r="BX20" s="9">
        <f>INDEX('11200 Ann'!$C$8:$AZ$285,MATCH('11200M Ann'!$C20,'11200 Ann'!$C$8:$C$285,0),MATCH('11200M Ann'!BX$8,'11200 Ann'!$C$8:$AZ$8,0))</f>
        <v>207.5</v>
      </c>
      <c r="BY20" s="9">
        <f>INDEX('11200 Ann'!$C$8:$AZ$285,MATCH('11200M Ann'!$C20,'11200 Ann'!$C$8:$C$285,0),MATCH('11200M Ann'!BY$8,'11200 Ann'!$C$8:$AZ$8,0))</f>
        <v>217.3</v>
      </c>
      <c r="BZ20" s="9">
        <f>INDEX('11200 Ann'!$C$8:$AZ$285,MATCH('11200M Ann'!$C20,'11200 Ann'!$C$8:$C$285,0),MATCH('11200M Ann'!BZ$8,'11200 Ann'!$C$8:$AZ$8,0))</f>
        <v>238</v>
      </c>
      <c r="CA20" s="9">
        <f>INDEX('11200 Ann'!$C$8:$AZ$285,MATCH('11200M Ann'!$C20,'11200 Ann'!$C$8:$C$285,0),MATCH('11200M Ann'!CA$8,'11200 Ann'!$C$8:$AZ$8,0))</f>
        <v>255.4</v>
      </c>
      <c r="CB20" s="9">
        <f>INDEX('11200 Ann'!$C$8:$AZ$285,MATCH('11200M Ann'!$C20,'11200 Ann'!$C$8:$C$285,0),MATCH('11200M Ann'!CB$8,'11200 Ann'!$C$8:$AZ$8,0))</f>
        <v>238.4</v>
      </c>
      <c r="CC20" s="9">
        <f>INDEX('11200 Ann'!$C$8:$AZ$285,MATCH('11200M Ann'!$C20,'11200 Ann'!$C$8:$C$285,0),MATCH('11200M Ann'!CC$8,'11200 Ann'!$C$8:$AZ$8,0))</f>
        <v>207.5</v>
      </c>
      <c r="CD20" s="9">
        <f>INDEX('11200 Ann'!$C$8:$AZ$285,MATCH('11200M Ann'!$C20,'11200 Ann'!$C$8:$C$285,0),MATCH('11200M Ann'!CD$8,'11200 Ann'!$C$8:$AZ$8,0))</f>
        <v>189.4</v>
      </c>
      <c r="CE20" s="9">
        <f>INDEX('11200 Ann'!$C$8:$AZ$285,MATCH('11200M Ann'!$C20,'11200 Ann'!$C$8:$C$285,0),MATCH('11200M Ann'!CE$8,'11200 Ann'!$C$8:$AZ$8,0))</f>
        <v>262.10000000000002</v>
      </c>
      <c r="CF20" s="9">
        <f>INDEX('11200 Ann'!$C$8:$AZ$285,MATCH('11200M Ann'!$C20,'11200 Ann'!$C$8:$C$285,0),MATCH('11200M Ann'!CF$8,'11200 Ann'!$C$8:$AZ$8,0))</f>
        <v>333.7</v>
      </c>
      <c r="CG20" s="9">
        <f>INDEX('11200 Ann'!$C$8:$AZ$285,MATCH('11200M Ann'!$C20,'11200 Ann'!$C$8:$C$285,0),MATCH('11200M Ann'!CG$8,'11200 Ann'!$C$8:$AZ$8,0))</f>
        <v>402.8</v>
      </c>
      <c r="CH20" s="9">
        <f>INDEX('11200 Ann'!$C$8:$AZ$285,MATCH('11200M Ann'!$C20,'11200 Ann'!$C$8:$C$285,0),MATCH('11200M Ann'!CH$8,'11200 Ann'!$C$8:$AZ$8,0))</f>
        <v>485.3</v>
      </c>
      <c r="CI20" s="9">
        <f>INDEX('11200 Ann'!$C$8:$AZ$285,MATCH('11200M Ann'!$C20,'11200 Ann'!$C$8:$C$285,0),MATCH('11200M Ann'!CI$8,'11200 Ann'!$C$8:$AZ$8,0))</f>
        <v>525.29999999999995</v>
      </c>
      <c r="CJ20" s="9">
        <f>INDEX('11200 Ann'!$C$8:$AZ$285,MATCH('11200M Ann'!$C20,'11200 Ann'!$C$8:$C$285,0),MATCH('11200M Ann'!CJ$8,'11200 Ann'!$C$8:$AZ$8,0))</f>
        <v>567.1</v>
      </c>
      <c r="CK20" s="9">
        <f>INDEX('11200 Ann'!$C$8:$AZ$285,MATCH('11200M Ann'!$C20,'11200 Ann'!$C$8:$C$285,0),MATCH('11200M Ann'!CK$8,'11200 Ann'!$C$8:$AZ$8,0))</f>
        <v>606.1</v>
      </c>
      <c r="CL20" s="9">
        <f>INDEX('11200 Ann'!$C$8:$AZ$285,MATCH('11200M Ann'!$C20,'11200 Ann'!$C$8:$C$285,0),MATCH('11200M Ann'!CL$8,'11200 Ann'!$C$8:$AZ$8,0))</f>
        <v>659.6</v>
      </c>
    </row>
    <row r="21" spans="1:91" s="8" customFormat="1" x14ac:dyDescent="0.25">
      <c r="A21" s="35">
        <v>13</v>
      </c>
      <c r="B21" s="8" t="s">
        <v>216</v>
      </c>
      <c r="C21" s="8" t="s">
        <v>167</v>
      </c>
      <c r="D21" s="8">
        <f>INDEX('11200 Ann Hist'!$C$8:$AR$285,MATCH('11200M Ann'!$C21,'11200 Ann Hist'!$C$8:$C$285,0),MATCH('11200M Ann'!D$8,'11200 Ann Hist'!$C$8:$AR$8,0))</f>
        <v>10.8</v>
      </c>
      <c r="E21" s="8">
        <f>INDEX('11200 Ann Hist'!$C$8:$AR$285,MATCH('11200M Ann'!$C21,'11200 Ann Hist'!$C$8:$C$285,0),MATCH('11200M Ann'!E$8,'11200 Ann Hist'!$C$8:$AR$8,0))</f>
        <v>7.5</v>
      </c>
      <c r="F21" s="8">
        <f>INDEX('11200 Ann Hist'!$C$8:$AR$285,MATCH('11200M Ann'!$C21,'11200 Ann Hist'!$C$8:$C$285,0),MATCH('11200M Ann'!F$8,'11200 Ann Hist'!$C$8:$AR$8,0))</f>
        <v>3</v>
      </c>
      <c r="G21" s="8">
        <f>INDEX('11200 Ann Hist'!$C$8:$AR$285,MATCH('11200M Ann'!$C21,'11200 Ann Hist'!$C$8:$C$285,0),MATCH('11200M Ann'!G$8,'11200 Ann Hist'!$C$8:$AR$8,0))</f>
        <v>-0.2</v>
      </c>
      <c r="H21" s="8">
        <f>INDEX('11200 Ann Hist'!$C$8:$AR$285,MATCH('11200M Ann'!$C21,'11200 Ann Hist'!$C$8:$C$285,0),MATCH('11200M Ann'!H$8,'11200 Ann Hist'!$C$8:$AR$8,0))</f>
        <v>-0.2</v>
      </c>
      <c r="I21" s="8">
        <f>INDEX('11200 Ann Hist'!$C$8:$AR$285,MATCH('11200M Ann'!$C21,'11200 Ann Hist'!$C$8:$C$285,0),MATCH('11200M Ann'!I$8,'11200 Ann Hist'!$C$8:$AR$8,0))</f>
        <v>2.5</v>
      </c>
      <c r="J21" s="8">
        <f>INDEX('11200 Ann Hist'!$C$8:$AR$285,MATCH('11200M Ann'!$C21,'11200 Ann Hist'!$C$8:$C$285,0),MATCH('11200M Ann'!J$8,'11200 Ann Hist'!$C$8:$AR$8,0))</f>
        <v>4</v>
      </c>
      <c r="K21" s="8">
        <f>INDEX('11200 Ann Hist'!$C$8:$AR$285,MATCH('11200M Ann'!$C21,'11200 Ann Hist'!$C$8:$C$285,0),MATCH('11200M Ann'!K$8,'11200 Ann Hist'!$C$8:$AR$8,0))</f>
        <v>6.2</v>
      </c>
      <c r="L21" s="8">
        <f>INDEX('11200 Ann Hist'!$C$8:$AR$285,MATCH('11200M Ann'!$C21,'11200 Ann Hist'!$C$8:$C$285,0),MATCH('11200M Ann'!L$8,'11200 Ann Hist'!$C$8:$AR$8,0))</f>
        <v>7.1</v>
      </c>
      <c r="M21" s="8">
        <f>INDEX('11200 Ann Hist'!$C$8:$AR$285,MATCH('11200M Ann'!$C21,'11200 Ann Hist'!$C$8:$C$285,0),MATCH('11200M Ann'!M$8,'11200 Ann Hist'!$C$8:$AR$8,0))</f>
        <v>5</v>
      </c>
      <c r="N21" s="8">
        <f>INDEX('11200 Ann Hist'!$C$8:$AR$285,MATCH('11200M Ann'!$C21,'11200 Ann Hist'!$C$8:$C$285,0),MATCH('11200M Ann'!N$8,'11200 Ann Hist'!$C$8:$AR$8,0))</f>
        <v>6.6</v>
      </c>
      <c r="O21" s="8">
        <f>INDEX('11200 Ann Hist'!$C$8:$AR$285,MATCH('11200M Ann'!$C21,'11200 Ann Hist'!$C$8:$C$285,0),MATCH('11200M Ann'!O$8,'11200 Ann Hist'!$C$8:$AR$8,0))</f>
        <v>9.9</v>
      </c>
      <c r="P21" s="8">
        <f>INDEX('11200 Ann Hist'!$C$8:$AR$285,MATCH('11200M Ann'!$C21,'11200 Ann Hist'!$C$8:$C$285,0),MATCH('11200M Ann'!P$8,'11200 Ann Hist'!$C$8:$AR$8,0))</f>
        <v>15.7</v>
      </c>
      <c r="Q21" s="8">
        <f>INDEX('11200 Ann Hist'!$C$8:$AR$285,MATCH('11200M Ann'!$C21,'11200 Ann Hist'!$C$8:$C$285,0),MATCH('11200M Ann'!Q$8,'11200 Ann Hist'!$C$8:$AR$8,0))</f>
        <v>20.8</v>
      </c>
      <c r="R21" s="8">
        <f>INDEX('11200 Ann Hist'!$C$8:$AR$285,MATCH('11200M Ann'!$C21,'11200 Ann Hist'!$C$8:$C$285,0),MATCH('11200M Ann'!R$8,'11200 Ann Hist'!$C$8:$AR$8,0))</f>
        <v>24.9</v>
      </c>
      <c r="S21" s="8">
        <f>INDEX('11200 Ann Hist'!$C$8:$AR$285,MATCH('11200M Ann'!$C21,'11200 Ann Hist'!$C$8:$C$285,0),MATCH('11200M Ann'!S$8,'11200 Ann Hist'!$C$8:$AR$8,0))</f>
        <v>25</v>
      </c>
      <c r="T21" s="8">
        <f>INDEX('11200 Ann Hist'!$C$8:$AR$285,MATCH('11200M Ann'!$C21,'11200 Ann Hist'!$C$8:$C$285,0),MATCH('11200M Ann'!T$8,'11200 Ann Hist'!$C$8:$AR$8,0))</f>
        <v>20.5</v>
      </c>
      <c r="U21" s="8">
        <f>INDEX('11200 Ann Hist'!$C$8:$AR$285,MATCH('11200M Ann'!$C21,'11200 Ann Hist'!$C$8:$C$285,0),MATCH('11200M Ann'!U$8,'11200 Ann Hist'!$C$8:$AR$8,0))</f>
        <v>18.2</v>
      </c>
      <c r="V21" s="8">
        <f>INDEX('11200 Ann Hist'!$C$8:$AR$285,MATCH('11200M Ann'!$C21,'11200 Ann Hist'!$C$8:$C$285,0),MATCH('11200M Ann'!V$8,'11200 Ann Hist'!$C$8:$AR$8,0))</f>
        <v>24.2</v>
      </c>
      <c r="W21" s="8">
        <f>INDEX('11200 Ann Hist'!$C$8:$AR$285,MATCH('11200M Ann'!$C21,'11200 Ann Hist'!$C$8:$C$285,0),MATCH('11200M Ann'!W$8,'11200 Ann Hist'!$C$8:$AR$8,0))</f>
        <v>31.4</v>
      </c>
      <c r="X21" s="8">
        <f>INDEX('11200 Ann Hist'!$C$8:$AR$285,MATCH('11200M Ann'!$C21,'11200 Ann Hist'!$C$8:$C$285,0),MATCH('11200M Ann'!X$8,'11200 Ann Hist'!$C$8:$AR$8,0))</f>
        <v>29.1</v>
      </c>
      <c r="Y21" s="8">
        <f>INDEX('11200 Ann Hist'!$C$8:$AR$285,MATCH('11200M Ann'!$C21,'11200 Ann Hist'!$C$8:$C$285,0),MATCH('11200M Ann'!Y$8,'11200 Ann Hist'!$C$8:$AR$8,0))</f>
        <v>36.1</v>
      </c>
      <c r="Z21" s="8">
        <f>INDEX('11200 Ann Hist'!$C$8:$AR$285,MATCH('11200M Ann'!$C21,'11200 Ann Hist'!$C$8:$C$285,0),MATCH('11200M Ann'!Z$8,'11200 Ann Hist'!$C$8:$AR$8,0))</f>
        <v>41.2</v>
      </c>
      <c r="AA21" s="8">
        <f>INDEX('11200 Ann Hist'!$C$8:$AR$285,MATCH('11200M Ann'!$C21,'11200 Ann Hist'!$C$8:$C$285,0),MATCH('11200M Ann'!AA$8,'11200 Ann Hist'!$C$8:$AR$8,0))</f>
        <v>39.700000000000003</v>
      </c>
      <c r="AB21" s="8">
        <f>INDEX('11200 Ann Hist'!$C$8:$AR$285,MATCH('11200M Ann'!$C21,'11200 Ann Hist'!$C$8:$C$285,0),MATCH('11200M Ann'!AB$8,'11200 Ann Hist'!$C$8:$AR$8,0))</f>
        <v>40.299999999999997</v>
      </c>
      <c r="AC21" s="8">
        <f>INDEX('11200 Ann Hist'!$C$8:$AR$285,MATCH('11200M Ann'!$C21,'11200 Ann Hist'!$C$8:$C$285,0),MATCH('11200M Ann'!AC$8,'11200 Ann Hist'!$C$8:$AR$8,0))</f>
        <v>39.5</v>
      </c>
      <c r="AD21" s="8">
        <f>INDEX('11200 Ann Hist'!$C$8:$AR$285,MATCH('11200M Ann'!$C21,'11200 Ann Hist'!$C$8:$C$285,0),MATCH('11200M Ann'!AD$8,'11200 Ann Hist'!$C$8:$AR$8,0))</f>
        <v>50.2</v>
      </c>
      <c r="AE21" s="8">
        <f>INDEX('11200 Ann Hist'!$C$8:$AR$285,MATCH('11200M Ann'!$C21,'11200 Ann Hist'!$C$8:$C$285,0),MATCH('11200M Ann'!AE$8,'11200 Ann Hist'!$C$8:$AR$8,0))</f>
        <v>49.6</v>
      </c>
      <c r="AF21" s="8">
        <f>INDEX('11200 Ann Hist'!$C$8:$AR$285,MATCH('11200M Ann'!$C21,'11200 Ann Hist'!$C$8:$C$285,0),MATCH('11200M Ann'!AF$8,'11200 Ann Hist'!$C$8:$AR$8,0))</f>
        <v>49.1</v>
      </c>
      <c r="AG21" s="8">
        <f>INDEX('11200 Ann Hist'!$C$8:$AR$285,MATCH('11200M Ann'!$C21,'11200 Ann Hist'!$C$8:$C$285,0),MATCH('11200M Ann'!AG$8,'11200 Ann Hist'!$C$8:$AR$8,0))</f>
        <v>43.9</v>
      </c>
      <c r="AH21" s="8">
        <f>INDEX('11200 Ann Hist'!$C$8:$AR$285,MATCH('11200M Ann'!$C21,'11200 Ann Hist'!$C$8:$C$285,0),MATCH('11200M Ann'!AH$8,'11200 Ann Hist'!$C$8:$AR$8,0))</f>
        <v>55.5</v>
      </c>
      <c r="AI21" s="8">
        <f>INDEX('11200 Ann Hist'!$C$8:$AR$285,MATCH('11200M Ann'!$C21,'11200 Ann Hist'!$C$8:$C$285,0),MATCH('11200M Ann'!AI$8,'11200 Ann Hist'!$C$8:$AR$8,0))</f>
        <v>54.7</v>
      </c>
      <c r="AJ21" s="8">
        <f>INDEX('11200 Ann Hist'!$C$8:$AR$285,MATCH('11200M Ann'!$C21,'11200 Ann Hist'!$C$8:$C$285,0),MATCH('11200M Ann'!AJ$8,'11200 Ann Hist'!$C$8:$AR$8,0))</f>
        <v>55.9</v>
      </c>
      <c r="AK21" s="8">
        <f>INDEX('11200 Ann Hist'!$C$8:$AR$285,MATCH('11200M Ann'!$C21,'11200 Ann Hist'!$C$8:$C$285,0),MATCH('11200M Ann'!AK$8,'11200 Ann Hist'!$C$8:$AR$8,0))</f>
        <v>64</v>
      </c>
      <c r="AL21" s="8">
        <f>INDEX('11200 Ann Hist'!$C$8:$AR$285,MATCH('11200M Ann'!$C21,'11200 Ann Hist'!$C$8:$C$285,0),MATCH('11200M Ann'!AL$8,'11200 Ann Hist'!$C$8:$AR$8,0))</f>
        <v>70.5</v>
      </c>
      <c r="AM21" s="8">
        <f>INDEX('11200 Ann Hist'!$C$8:$AR$285,MATCH('11200M Ann'!$C21,'11200 Ann Hist'!$C$8:$C$285,0),MATCH('11200M Ann'!AM$8,'11200 Ann Hist'!$C$8:$AR$8,0))</f>
        <v>77.7</v>
      </c>
      <c r="AN21" s="8">
        <f>INDEX('11200 Ann Hist'!$C$8:$AR$285,MATCH('11200M Ann'!$C21,'11200 Ann Hist'!$C$8:$C$285,0),MATCH('11200M Ann'!AN$8,'11200 Ann Hist'!$C$8:$AR$8,0))</f>
        <v>89.3</v>
      </c>
      <c r="AO21" s="8">
        <f>INDEX('11200 Ann Hist'!$C$8:$AR$285,MATCH('11200M Ann'!$C21,'11200 Ann Hist'!$C$8:$C$285,0),MATCH('11200M Ann'!AO$8,'11200 Ann Hist'!$C$8:$AR$8,0))</f>
        <v>96.1</v>
      </c>
      <c r="AP21" s="8">
        <f>INDEX('11200 Ann Hist'!$C$8:$AR$285,MATCH('11200M Ann'!$C21,'11200 Ann Hist'!$C$8:$C$285,0),MATCH('11200M Ann'!AP$8,'11200 Ann Hist'!$C$8:$AR$8,0))</f>
        <v>93.9</v>
      </c>
      <c r="AQ21" s="8">
        <f>INDEX('11200 Ann Hist'!$C$8:$AR$285,MATCH('11200M Ann'!$C21,'11200 Ann Hist'!$C$8:$C$285,0),MATCH('11200M Ann'!AQ$8,'11200 Ann Hist'!$C$8:$AR$8,0))</f>
        <v>101.7</v>
      </c>
      <c r="AR21" s="9">
        <f>INDEX('11200 Ann'!$C$8:$AZ$285,MATCH('11200M Ann'!$C21,'11200 Ann'!$C$8:$C$285,0),MATCH('11200M Ann'!AR$8,'11200 Ann'!$C$8:$AZ$8,0))</f>
        <v>98.4</v>
      </c>
      <c r="AS21" s="9">
        <f>INDEX('11200 Ann'!$C$8:$AZ$285,MATCH('11200M Ann'!$C21,'11200 Ann'!$C$8:$C$285,0),MATCH('11200M Ann'!AS$8,'11200 Ann'!$C$8:$AZ$8,0))</f>
        <v>86.2</v>
      </c>
      <c r="AT21" s="9">
        <f>INDEX('11200 Ann'!$C$8:$AZ$285,MATCH('11200M Ann'!$C21,'11200 Ann'!$C$8:$C$285,0),MATCH('11200M Ann'!AT$8,'11200 Ann'!$C$8:$AZ$8,0))</f>
        <v>100.6</v>
      </c>
      <c r="AU21" s="9">
        <f>INDEX('11200 Ann'!$C$8:$AZ$285,MATCH('11200M Ann'!$C21,'11200 Ann'!$C$8:$C$285,0),MATCH('11200M Ann'!AU$8,'11200 Ann'!$C$8:$AZ$8,0))</f>
        <v>117.2</v>
      </c>
      <c r="AV21" s="9">
        <f>INDEX('11200 Ann'!$C$8:$AZ$285,MATCH('11200M Ann'!$C21,'11200 Ann'!$C$8:$C$285,0),MATCH('11200M Ann'!AV$8,'11200 Ann'!$C$8:$AZ$8,0))</f>
        <v>133.4</v>
      </c>
      <c r="AW21" s="9">
        <f>INDEX('11200 Ann'!$C$8:$AZ$285,MATCH('11200M Ann'!$C21,'11200 Ann'!$C$8:$C$285,0),MATCH('11200M Ann'!AW$8,'11200 Ann'!$C$8:$AZ$8,0))</f>
        <v>125.7</v>
      </c>
      <c r="AX21" s="9">
        <f>INDEX('11200 Ann'!$C$8:$AZ$285,MATCH('11200M Ann'!$C21,'11200 Ann'!$C$8:$C$285,0),MATCH('11200M Ann'!AX$8,'11200 Ann'!$C$8:$AZ$8,0))</f>
        <v>138.9</v>
      </c>
      <c r="AY21" s="9">
        <f>INDEX('11200 Ann'!$C$8:$AZ$285,MATCH('11200M Ann'!$C21,'11200 Ann'!$C$8:$C$285,0),MATCH('11200M Ann'!AY$8,'11200 Ann'!$C$8:$AZ$8,0))</f>
        <v>174.3</v>
      </c>
      <c r="AZ21" s="9">
        <f>INDEX('11200 Ann'!$C$8:$AZ$285,MATCH('11200M Ann'!$C21,'11200 Ann'!$C$8:$C$285,0),MATCH('11200M Ann'!AZ$8,'11200 Ann'!$C$8:$AZ$8,0))</f>
        <v>205.8</v>
      </c>
      <c r="BA21" s="9">
        <f>INDEX('11200 Ann'!$C$8:$AZ$285,MATCH('11200M Ann'!$C21,'11200 Ann'!$C$8:$C$285,0),MATCH('11200M Ann'!BA$8,'11200 Ann'!$C$8:$AZ$8,0))</f>
        <v>238.6</v>
      </c>
      <c r="BB21" s="9">
        <f>INDEX('11200 Ann'!$C$8:$AZ$285,MATCH('11200M Ann'!$C21,'11200 Ann'!$C$8:$C$285,0),MATCH('11200M Ann'!BB$8,'11200 Ann'!$C$8:$AZ$8,0))</f>
        <v>249</v>
      </c>
      <c r="BC21" s="9">
        <f>INDEX('11200 Ann'!$C$8:$AZ$285,MATCH('11200M Ann'!$C21,'11200 Ann'!$C$8:$C$285,0),MATCH('11200M Ann'!BC$8,'11200 Ann'!$C$8:$AZ$8,0))</f>
        <v>223.6</v>
      </c>
      <c r="BD21" s="9">
        <f>INDEX('11200 Ann'!$C$8:$AZ$285,MATCH('11200M Ann'!$C21,'11200 Ann'!$C$8:$C$285,0),MATCH('11200M Ann'!BD$8,'11200 Ann'!$C$8:$AZ$8,0))</f>
        <v>247.5</v>
      </c>
      <c r="BE21" s="9">
        <f>INDEX('11200 Ann'!$C$8:$AZ$285,MATCH('11200M Ann'!$C21,'11200 Ann'!$C$8:$C$285,0),MATCH('11200M Ann'!BE$8,'11200 Ann'!$C$8:$AZ$8,0))</f>
        <v>229.9</v>
      </c>
      <c r="BF21" s="9">
        <f>INDEX('11200 Ann'!$C$8:$AZ$285,MATCH('11200M Ann'!$C21,'11200 Ann'!$C$8:$C$285,0),MATCH('11200M Ann'!BF$8,'11200 Ann'!$C$8:$AZ$8,0))</f>
        <v>279.8</v>
      </c>
      <c r="BG21" s="9">
        <f>INDEX('11200 Ann'!$C$8:$AZ$285,MATCH('11200M Ann'!$C21,'11200 Ann'!$C$8:$C$285,0),MATCH('11200M Ann'!BG$8,'11200 Ann'!$C$8:$AZ$8,0))</f>
        <v>337.9</v>
      </c>
      <c r="BH21" s="9">
        <f>INDEX('11200 Ann'!$C$8:$AZ$285,MATCH('11200M Ann'!$C21,'11200 Ann'!$C$8:$C$285,0),MATCH('11200M Ann'!BH$8,'11200 Ann'!$C$8:$AZ$8,0))</f>
        <v>354.5</v>
      </c>
      <c r="BI21" s="9">
        <f>INDEX('11200 Ann'!$C$8:$AZ$285,MATCH('11200M Ann'!$C21,'11200 Ann'!$C$8:$C$285,0),MATCH('11200M Ann'!BI$8,'11200 Ann'!$C$8:$AZ$8,0))</f>
        <v>324.39999999999998</v>
      </c>
      <c r="BJ21" s="9">
        <f>INDEX('11200 Ann'!$C$8:$AZ$285,MATCH('11200M Ann'!$C21,'11200 Ann'!$C$8:$C$285,0),MATCH('11200M Ann'!BJ$8,'11200 Ann'!$C$8:$AZ$8,0))</f>
        <v>366</v>
      </c>
      <c r="BK21" s="9">
        <f>INDEX('11200 Ann'!$C$8:$AZ$285,MATCH('11200M Ann'!$C21,'11200 Ann'!$C$8:$C$285,0),MATCH('11200M Ann'!BK$8,'11200 Ann'!$C$8:$AZ$8,0))</f>
        <v>414.9</v>
      </c>
      <c r="BL21" s="9">
        <f>INDEX('11200 Ann'!$C$8:$AZ$285,MATCH('11200M Ann'!$C21,'11200 Ann'!$C$8:$C$285,0),MATCH('11200M Ann'!BL$8,'11200 Ann'!$C$8:$AZ$8,0))</f>
        <v>414.2</v>
      </c>
      <c r="BM21" s="9">
        <f>INDEX('11200 Ann'!$C$8:$AZ$285,MATCH('11200M Ann'!$C21,'11200 Ann'!$C$8:$C$285,0),MATCH('11200M Ann'!BM$8,'11200 Ann'!$C$8:$AZ$8,0))</f>
        <v>417.2</v>
      </c>
      <c r="BN21" s="9">
        <f>INDEX('11200 Ann'!$C$8:$AZ$285,MATCH('11200M Ann'!$C21,'11200 Ann'!$C$8:$C$285,0),MATCH('11200M Ann'!BN$8,'11200 Ann'!$C$8:$AZ$8,0))</f>
        <v>451.3</v>
      </c>
      <c r="BO21" s="9">
        <f>INDEX('11200 Ann'!$C$8:$AZ$285,MATCH('11200M Ann'!$C21,'11200 Ann'!$C$8:$C$285,0),MATCH('11200M Ann'!BO$8,'11200 Ann'!$C$8:$AZ$8,0))</f>
        <v>475.3</v>
      </c>
      <c r="BP21" s="9">
        <f>INDEX('11200 Ann'!$C$8:$AZ$285,MATCH('11200M Ann'!$C21,'11200 Ann'!$C$8:$C$285,0),MATCH('11200M Ann'!BP$8,'11200 Ann'!$C$8:$AZ$8,0))</f>
        <v>522</v>
      </c>
      <c r="BQ21" s="9">
        <f>INDEX('11200 Ann'!$C$8:$AZ$285,MATCH('11200M Ann'!$C21,'11200 Ann'!$C$8:$C$285,0),MATCH('11200M Ann'!BQ$8,'11200 Ann'!$C$8:$AZ$8,0))</f>
        <v>621.9</v>
      </c>
      <c r="BR21" s="9">
        <f>INDEX('11200 Ann'!$C$8:$AZ$285,MATCH('11200M Ann'!$C21,'11200 Ann'!$C$8:$C$285,0),MATCH('11200M Ann'!BR$8,'11200 Ann'!$C$8:$AZ$8,0))</f>
        <v>703</v>
      </c>
      <c r="BS21" s="9">
        <f>INDEX('11200 Ann'!$C$8:$AZ$285,MATCH('11200M Ann'!$C21,'11200 Ann'!$C$8:$C$285,0),MATCH('11200M Ann'!BS$8,'11200 Ann'!$C$8:$AZ$8,0))</f>
        <v>786.1</v>
      </c>
      <c r="BT21" s="9">
        <f>INDEX('11200 Ann'!$C$8:$AZ$285,MATCH('11200M Ann'!$C21,'11200 Ann'!$C$8:$C$285,0),MATCH('11200M Ann'!BT$8,'11200 Ann'!$C$8:$AZ$8,0))</f>
        <v>865.8</v>
      </c>
      <c r="BU21" s="9">
        <f>INDEX('11200 Ann'!$C$8:$AZ$285,MATCH('11200M Ann'!$C21,'11200 Ann'!$C$8:$C$285,0),MATCH('11200M Ann'!BU$8,'11200 Ann'!$C$8:$AZ$8,0))</f>
        <v>804.1</v>
      </c>
      <c r="BV21" s="9">
        <f>INDEX('11200 Ann'!$C$8:$AZ$285,MATCH('11200M Ann'!$C21,'11200 Ann'!$C$8:$C$285,0),MATCH('11200M Ann'!BV$8,'11200 Ann'!$C$8:$AZ$8,0))</f>
        <v>830.2</v>
      </c>
      <c r="BW21" s="9">
        <f>INDEX('11200 Ann'!$C$8:$AZ$285,MATCH('11200M Ann'!$C21,'11200 Ann'!$C$8:$C$285,0),MATCH('11200M Ann'!BW$8,'11200 Ann'!$C$8:$AZ$8,0))</f>
        <v>781.2</v>
      </c>
      <c r="BX21" s="9">
        <f>INDEX('11200 Ann'!$C$8:$AZ$285,MATCH('11200M Ann'!$C21,'11200 Ann'!$C$8:$C$285,0),MATCH('11200M Ann'!BX$8,'11200 Ann'!$C$8:$AZ$8,0))</f>
        <v>754</v>
      </c>
      <c r="BY21" s="9">
        <f>INDEX('11200 Ann'!$C$8:$AZ$285,MATCH('11200M Ann'!$C21,'11200 Ann'!$C$8:$C$285,0),MATCH('11200M Ann'!BY$8,'11200 Ann'!$C$8:$AZ$8,0))</f>
        <v>907.2</v>
      </c>
      <c r="BZ21" s="9">
        <f>INDEX('11200 Ann'!$C$8:$AZ$285,MATCH('11200M Ann'!$C21,'11200 Ann'!$C$8:$C$285,0),MATCH('11200M Ann'!BZ$8,'11200 Ann'!$C$8:$AZ$8,0))</f>
        <v>1056.4000000000001</v>
      </c>
      <c r="CA21" s="9">
        <f>INDEX('11200 Ann'!$C$8:$AZ$285,MATCH('11200M Ann'!$C21,'11200 Ann'!$C$8:$C$285,0),MATCH('11200M Ann'!CA$8,'11200 Ann'!$C$8:$AZ$8,0))</f>
        <v>1283.3</v>
      </c>
      <c r="CB21" s="9">
        <f>INDEX('11200 Ann'!$C$8:$AZ$285,MATCH('11200M Ann'!$C21,'11200 Ann'!$C$8:$C$285,0),MATCH('11200M Ann'!CB$8,'11200 Ann'!$C$8:$AZ$8,0))</f>
        <v>1477.7</v>
      </c>
      <c r="CC21" s="9">
        <f>INDEX('11200 Ann'!$C$8:$AZ$285,MATCH('11200M Ann'!$C21,'11200 Ann'!$C$8:$C$285,0),MATCH('11200M Ann'!CC$8,'11200 Ann'!$C$8:$AZ$8,0))</f>
        <v>1646.5</v>
      </c>
      <c r="CD21" s="9">
        <f>INDEX('11200 Ann'!$C$8:$AZ$285,MATCH('11200M Ann'!$C21,'11200 Ann'!$C$8:$C$285,0),MATCH('11200M Ann'!CD$8,'11200 Ann'!$C$8:$AZ$8,0))</f>
        <v>1529</v>
      </c>
      <c r="CE21" s="9">
        <f>INDEX('11200 Ann'!$C$8:$AZ$285,MATCH('11200M Ann'!$C21,'11200 Ann'!$C$8:$C$285,0),MATCH('11200M Ann'!CE$8,'11200 Ann'!$C$8:$AZ$8,0))</f>
        <v>1285.0999999999999</v>
      </c>
      <c r="CF21" s="9">
        <f>INDEX('11200 Ann'!$C$8:$AZ$285,MATCH('11200M Ann'!$C21,'11200 Ann'!$C$8:$C$285,0),MATCH('11200M Ann'!CF$8,'11200 Ann'!$C$8:$AZ$8,0))</f>
        <v>1397</v>
      </c>
      <c r="CG21" s="9">
        <f>INDEX('11200 Ann'!$C$8:$AZ$285,MATCH('11200M Ann'!$C21,'11200 Ann'!$C$8:$C$285,0),MATCH('11200M Ann'!CG$8,'11200 Ann'!$C$8:$AZ$8,0))</f>
        <v>1746.4</v>
      </c>
      <c r="CH21" s="9">
        <f>INDEX('11200 Ann'!$C$8:$AZ$285,MATCH('11200M Ann'!$C21,'11200 Ann'!$C$8:$C$285,0),MATCH('11200M Ann'!CH$8,'11200 Ann'!$C$8:$AZ$8,0))</f>
        <v>1816.6</v>
      </c>
      <c r="CI21" s="9">
        <f>INDEX('11200 Ann'!$C$8:$AZ$285,MATCH('11200M Ann'!$C21,'11200 Ann'!$C$8:$C$285,0),MATCH('11200M Ann'!CI$8,'11200 Ann'!$C$8:$AZ$8,0))</f>
        <v>1998.2</v>
      </c>
      <c r="CJ21" s="9">
        <f>INDEX('11200 Ann'!$C$8:$AZ$285,MATCH('11200M Ann'!$C21,'11200 Ann'!$C$8:$C$285,0),MATCH('11200M Ann'!CJ$8,'11200 Ann'!$C$8:$AZ$8,0))</f>
        <v>2032.9</v>
      </c>
      <c r="CK21" s="9">
        <f>INDEX('11200 Ann'!$C$8:$AZ$285,MATCH('11200M Ann'!$C21,'11200 Ann'!$C$8:$C$285,0),MATCH('11200M Ann'!CK$8,'11200 Ann'!$C$8:$AZ$8,0))</f>
        <v>2152.1</v>
      </c>
      <c r="CL21" s="9">
        <f>INDEX('11200 Ann'!$C$8:$AZ$285,MATCH('11200M Ann'!$C21,'11200 Ann'!$C$8:$C$285,0),MATCH('11200M Ann'!CL$8,'11200 Ann'!$C$8:$AZ$8,0))</f>
        <v>2088.1</v>
      </c>
    </row>
    <row r="22" spans="1:91" s="10" customFormat="1" x14ac:dyDescent="0.25">
      <c r="A22" s="32">
        <v>14</v>
      </c>
      <c r="B22" s="10" t="s">
        <v>215</v>
      </c>
      <c r="C22" s="10" t="s">
        <v>161</v>
      </c>
      <c r="D22" s="10">
        <f>INDEX('11200 Ann Hist'!$C$8:$AR$285,MATCH('11200M Ann'!$C22,'11200 Ann Hist'!$C$8:$C$285,0),MATCH('11200M Ann'!D$8,'11200 Ann Hist'!$C$8:$AR$8,0))</f>
        <v>1.4</v>
      </c>
      <c r="E22" s="10">
        <f>INDEX('11200 Ann Hist'!$C$8:$AR$285,MATCH('11200M Ann'!$C22,'11200 Ann Hist'!$C$8:$C$285,0),MATCH('11200M Ann'!E$8,'11200 Ann Hist'!$C$8:$AR$8,0))</f>
        <v>0.8</v>
      </c>
      <c r="F22" s="10">
        <f>INDEX('11200 Ann Hist'!$C$8:$AR$285,MATCH('11200M Ann'!$C22,'11200 Ann Hist'!$C$8:$C$285,0),MATCH('11200M Ann'!F$8,'11200 Ann Hist'!$C$8:$AR$8,0))</f>
        <v>0.5</v>
      </c>
      <c r="G22" s="10">
        <f>INDEX('11200 Ann Hist'!$C$8:$AR$285,MATCH('11200M Ann'!$C22,'11200 Ann Hist'!$C$8:$C$285,0),MATCH('11200M Ann'!G$8,'11200 Ann Hist'!$C$8:$AR$8,0))</f>
        <v>0.4</v>
      </c>
      <c r="H22" s="10">
        <f>INDEX('11200 Ann Hist'!$C$8:$AR$285,MATCH('11200M Ann'!$C22,'11200 Ann Hist'!$C$8:$C$285,0),MATCH('11200M Ann'!H$8,'11200 Ann Hist'!$C$8:$AR$8,0))</f>
        <v>0.5</v>
      </c>
      <c r="I22" s="10">
        <f>INDEX('11200 Ann Hist'!$C$8:$AR$285,MATCH('11200M Ann'!$C22,'11200 Ann Hist'!$C$8:$C$285,0),MATCH('11200M Ann'!I$8,'11200 Ann Hist'!$C$8:$AR$8,0))</f>
        <v>0.7</v>
      </c>
      <c r="J22" s="10">
        <f>INDEX('11200 Ann Hist'!$C$8:$AR$285,MATCH('11200M Ann'!$C22,'11200 Ann Hist'!$C$8:$C$285,0),MATCH('11200M Ann'!J$8,'11200 Ann Hist'!$C$8:$AR$8,0))</f>
        <v>1</v>
      </c>
      <c r="K22" s="10">
        <f>INDEX('11200 Ann Hist'!$C$8:$AR$285,MATCH('11200M Ann'!$C22,'11200 Ann Hist'!$C$8:$C$285,0),MATCH('11200M Ann'!K$8,'11200 Ann Hist'!$C$8:$AR$8,0))</f>
        <v>1.4</v>
      </c>
      <c r="L22" s="10">
        <f>INDEX('11200 Ann Hist'!$C$8:$AR$285,MATCH('11200M Ann'!$C22,'11200 Ann Hist'!$C$8:$C$285,0),MATCH('11200M Ann'!L$8,'11200 Ann Hist'!$C$8:$AR$8,0))</f>
        <v>1.5</v>
      </c>
      <c r="M22" s="10">
        <f>INDEX('11200 Ann Hist'!$C$8:$AR$285,MATCH('11200M Ann'!$C22,'11200 Ann Hist'!$C$8:$C$285,0),MATCH('11200M Ann'!M$8,'11200 Ann Hist'!$C$8:$AR$8,0))</f>
        <v>1</v>
      </c>
      <c r="N22" s="10">
        <f>INDEX('11200 Ann Hist'!$C$8:$AR$285,MATCH('11200M Ann'!$C22,'11200 Ann Hist'!$C$8:$C$285,0),MATCH('11200M Ann'!N$8,'11200 Ann Hist'!$C$8:$AR$8,0))</f>
        <v>1.4</v>
      </c>
      <c r="O22" s="10">
        <f>INDEX('11200 Ann Hist'!$C$8:$AR$285,MATCH('11200M Ann'!$C22,'11200 Ann Hist'!$C$8:$C$285,0),MATCH('11200M Ann'!O$8,'11200 Ann Hist'!$C$8:$AR$8,0))</f>
        <v>2.8</v>
      </c>
      <c r="P22" s="10">
        <f>INDEX('11200 Ann Hist'!$C$8:$AR$285,MATCH('11200M Ann'!$C22,'11200 Ann Hist'!$C$8:$C$285,0),MATCH('11200M Ann'!P$8,'11200 Ann Hist'!$C$8:$AR$8,0))</f>
        <v>7.6</v>
      </c>
      <c r="Q22" s="10">
        <f>INDEX('11200 Ann Hist'!$C$8:$AR$285,MATCH('11200M Ann'!$C22,'11200 Ann Hist'!$C$8:$C$285,0),MATCH('11200M Ann'!Q$8,'11200 Ann Hist'!$C$8:$AR$8,0))</f>
        <v>11.4</v>
      </c>
      <c r="R22" s="10">
        <f>INDEX('11200 Ann Hist'!$C$8:$AR$285,MATCH('11200M Ann'!$C22,'11200 Ann Hist'!$C$8:$C$285,0),MATCH('11200M Ann'!R$8,'11200 Ann Hist'!$C$8:$AR$8,0))</f>
        <v>14.1</v>
      </c>
      <c r="S22" s="10">
        <f>INDEX('11200 Ann Hist'!$C$8:$AR$285,MATCH('11200M Ann'!$C22,'11200 Ann Hist'!$C$8:$C$285,0),MATCH('11200M Ann'!S$8,'11200 Ann Hist'!$C$8:$AR$8,0))</f>
        <v>12.9</v>
      </c>
      <c r="T22" s="10">
        <f>INDEX('11200 Ann Hist'!$C$8:$AR$285,MATCH('11200M Ann'!$C22,'11200 Ann Hist'!$C$8:$C$285,0),MATCH('11200M Ann'!T$8,'11200 Ann Hist'!$C$8:$AR$8,0))</f>
        <v>10.7</v>
      </c>
      <c r="U22" s="10">
        <f>INDEX('11200 Ann Hist'!$C$8:$AR$285,MATCH('11200M Ann'!$C22,'11200 Ann Hist'!$C$8:$C$285,0),MATCH('11200M Ann'!U$8,'11200 Ann Hist'!$C$8:$AR$8,0))</f>
        <v>9.1</v>
      </c>
      <c r="V22" s="10">
        <f>INDEX('11200 Ann Hist'!$C$8:$AR$285,MATCH('11200M Ann'!$C22,'11200 Ann Hist'!$C$8:$C$285,0),MATCH('11200M Ann'!V$8,'11200 Ann Hist'!$C$8:$AR$8,0))</f>
        <v>11.3</v>
      </c>
      <c r="W22" s="10">
        <f>INDEX('11200 Ann Hist'!$C$8:$AR$285,MATCH('11200M Ann'!$C22,'11200 Ann Hist'!$C$8:$C$285,0),MATCH('11200M Ann'!W$8,'11200 Ann Hist'!$C$8:$AR$8,0))</f>
        <v>12.4</v>
      </c>
      <c r="X22" s="10">
        <f>INDEX('11200 Ann Hist'!$C$8:$AR$285,MATCH('11200M Ann'!$C22,'11200 Ann Hist'!$C$8:$C$285,0),MATCH('11200M Ann'!X$8,'11200 Ann Hist'!$C$8:$AR$8,0))</f>
        <v>10.199999999999999</v>
      </c>
      <c r="Y22" s="10">
        <f>INDEX('11200 Ann Hist'!$C$8:$AR$285,MATCH('11200M Ann'!$C22,'11200 Ann Hist'!$C$8:$C$285,0),MATCH('11200M Ann'!Y$8,'11200 Ann Hist'!$C$8:$AR$8,0))</f>
        <v>17.899999999999999</v>
      </c>
      <c r="Z22" s="10">
        <f>INDEX('11200 Ann Hist'!$C$8:$AR$285,MATCH('11200M Ann'!$C22,'11200 Ann Hist'!$C$8:$C$285,0),MATCH('11200M Ann'!Z$8,'11200 Ann Hist'!$C$8:$AR$8,0))</f>
        <v>22.6</v>
      </c>
      <c r="AA22" s="10">
        <f>INDEX('11200 Ann Hist'!$C$8:$AR$285,MATCH('11200M Ann'!$C22,'11200 Ann Hist'!$C$8:$C$285,0),MATCH('11200M Ann'!AA$8,'11200 Ann Hist'!$C$8:$AR$8,0))</f>
        <v>19.399999999999999</v>
      </c>
      <c r="AB22" s="10">
        <f>INDEX('11200 Ann Hist'!$C$8:$AR$285,MATCH('11200M Ann'!$C22,'11200 Ann Hist'!$C$8:$C$285,0),MATCH('11200M Ann'!AB$8,'11200 Ann Hist'!$C$8:$AR$8,0))</f>
        <v>20.3</v>
      </c>
      <c r="AC22" s="10">
        <f>INDEX('11200 Ann Hist'!$C$8:$AR$285,MATCH('11200M Ann'!$C22,'11200 Ann Hist'!$C$8:$C$285,0),MATCH('11200M Ann'!AC$8,'11200 Ann Hist'!$C$8:$AR$8,0))</f>
        <v>17.600000000000001</v>
      </c>
      <c r="AD22" s="10">
        <f>INDEX('11200 Ann Hist'!$C$8:$AR$285,MATCH('11200M Ann'!$C22,'11200 Ann Hist'!$C$8:$C$285,0),MATCH('11200M Ann'!AD$8,'11200 Ann Hist'!$C$8:$AR$8,0))</f>
        <v>22</v>
      </c>
      <c r="AE22" s="10">
        <f>INDEX('11200 Ann Hist'!$C$8:$AR$285,MATCH('11200M Ann'!$C22,'11200 Ann Hist'!$C$8:$C$285,0),MATCH('11200M Ann'!AE$8,'11200 Ann Hist'!$C$8:$AR$8,0))</f>
        <v>22</v>
      </c>
      <c r="AF22" s="10">
        <f>INDEX('11200 Ann Hist'!$C$8:$AR$285,MATCH('11200M Ann'!$C22,'11200 Ann Hist'!$C$8:$C$285,0),MATCH('11200M Ann'!AF$8,'11200 Ann Hist'!$C$8:$AR$8,0))</f>
        <v>21.4</v>
      </c>
      <c r="AG22" s="10">
        <f>INDEX('11200 Ann Hist'!$C$8:$AR$285,MATCH('11200M Ann'!$C22,'11200 Ann Hist'!$C$8:$C$285,0),MATCH('11200M Ann'!AG$8,'11200 Ann Hist'!$C$8:$AR$8,0))</f>
        <v>19</v>
      </c>
      <c r="AH22" s="10">
        <f>INDEX('11200 Ann Hist'!$C$8:$AR$285,MATCH('11200M Ann'!$C22,'11200 Ann Hist'!$C$8:$C$285,0),MATCH('11200M Ann'!AH$8,'11200 Ann Hist'!$C$8:$AR$8,0))</f>
        <v>23.7</v>
      </c>
      <c r="AI22" s="10">
        <f>INDEX('11200 Ann Hist'!$C$8:$AR$285,MATCH('11200M Ann'!$C22,'11200 Ann Hist'!$C$8:$C$285,0),MATCH('11200M Ann'!AI$8,'11200 Ann Hist'!$C$8:$AR$8,0))</f>
        <v>22.8</v>
      </c>
      <c r="AJ22" s="10">
        <f>INDEX('11200 Ann Hist'!$C$8:$AR$285,MATCH('11200M Ann'!$C22,'11200 Ann Hist'!$C$8:$C$285,0),MATCH('11200M Ann'!AJ$8,'11200 Ann Hist'!$C$8:$AR$8,0))</f>
        <v>22.9</v>
      </c>
      <c r="AK22" s="10">
        <f>INDEX('11200 Ann Hist'!$C$8:$AR$285,MATCH('11200M Ann'!$C22,'11200 Ann Hist'!$C$8:$C$285,0),MATCH('11200M Ann'!AK$8,'11200 Ann Hist'!$C$8:$AR$8,0))</f>
        <v>24.1</v>
      </c>
      <c r="AL22" s="10">
        <f>INDEX('11200 Ann Hist'!$C$8:$AR$285,MATCH('11200M Ann'!$C22,'11200 Ann Hist'!$C$8:$C$285,0),MATCH('11200M Ann'!AL$8,'11200 Ann Hist'!$C$8:$AR$8,0))</f>
        <v>26.4</v>
      </c>
      <c r="AM22" s="10">
        <f>INDEX('11200 Ann Hist'!$C$8:$AR$285,MATCH('11200M Ann'!$C22,'11200 Ann Hist'!$C$8:$C$285,0),MATCH('11200M Ann'!AM$8,'11200 Ann Hist'!$C$8:$AR$8,0))</f>
        <v>28.2</v>
      </c>
      <c r="AN22" s="10">
        <f>INDEX('11200 Ann Hist'!$C$8:$AR$285,MATCH('11200M Ann'!$C22,'11200 Ann Hist'!$C$8:$C$285,0),MATCH('11200M Ann'!AN$8,'11200 Ann Hist'!$C$8:$AR$8,0))</f>
        <v>31.1</v>
      </c>
      <c r="AO22" s="10">
        <f>INDEX('11200 Ann Hist'!$C$8:$AR$285,MATCH('11200M Ann'!$C22,'11200 Ann Hist'!$C$8:$C$285,0),MATCH('11200M Ann'!AO$8,'11200 Ann Hist'!$C$8:$AR$8,0))</f>
        <v>33.9</v>
      </c>
      <c r="AP22" s="10">
        <f>INDEX('11200 Ann Hist'!$C$8:$AR$285,MATCH('11200M Ann'!$C22,'11200 Ann Hist'!$C$8:$C$285,0),MATCH('11200M Ann'!AP$8,'11200 Ann Hist'!$C$8:$AR$8,0))</f>
        <v>32.9</v>
      </c>
      <c r="AQ22" s="10">
        <f>INDEX('11200 Ann Hist'!$C$8:$AR$285,MATCH('11200M Ann'!$C22,'11200 Ann Hist'!$C$8:$C$285,0),MATCH('11200M Ann'!AQ$8,'11200 Ann Hist'!$C$8:$AR$8,0))</f>
        <v>39.6</v>
      </c>
      <c r="AR22" s="11">
        <f>INDEX('11200 Ann'!$C$8:$AZ$285,MATCH('11200M Ann'!$C22,'11200 Ann'!$C$8:$C$285,0),MATCH('11200M Ann'!AR$8,'11200 Ann'!$C$8:$AZ$8,0))</f>
        <v>40</v>
      </c>
      <c r="AS22" s="11">
        <f>INDEX('11200 Ann'!$C$8:$AZ$285,MATCH('11200M Ann'!$C22,'11200 Ann'!$C$8:$C$285,0),MATCH('11200M Ann'!AS$8,'11200 Ann'!$C$8:$AZ$8,0))</f>
        <v>34.799999999999997</v>
      </c>
      <c r="AT22" s="11">
        <f>INDEX('11200 Ann'!$C$8:$AZ$285,MATCH('11200M Ann'!$C22,'11200 Ann'!$C$8:$C$285,0),MATCH('11200M Ann'!AT$8,'11200 Ann'!$C$8:$AZ$8,0))</f>
        <v>38.200000000000003</v>
      </c>
      <c r="AU22" s="11">
        <f>INDEX('11200 Ann'!$C$8:$AZ$285,MATCH('11200M Ann'!$C22,'11200 Ann'!$C$8:$C$285,0),MATCH('11200M Ann'!AU$8,'11200 Ann'!$C$8:$AZ$8,0))</f>
        <v>42.3</v>
      </c>
      <c r="AV22" s="11">
        <f>INDEX('11200 Ann'!$C$8:$AZ$285,MATCH('11200M Ann'!$C22,'11200 Ann'!$C$8:$C$285,0),MATCH('11200M Ann'!AV$8,'11200 Ann'!$C$8:$AZ$8,0))</f>
        <v>50</v>
      </c>
      <c r="AW22" s="11">
        <f>INDEX('11200 Ann'!$C$8:$AZ$285,MATCH('11200M Ann'!$C22,'11200 Ann'!$C$8:$C$285,0),MATCH('11200M Ann'!AW$8,'11200 Ann'!$C$8:$AZ$8,0))</f>
        <v>52.8</v>
      </c>
      <c r="AX22" s="11">
        <f>INDEX('11200 Ann'!$C$8:$AZ$285,MATCH('11200M Ann'!$C22,'11200 Ann'!$C$8:$C$285,0),MATCH('11200M Ann'!AX$8,'11200 Ann'!$C$8:$AZ$8,0))</f>
        <v>51.6</v>
      </c>
      <c r="AY22" s="11">
        <f>INDEX('11200 Ann'!$C$8:$AZ$285,MATCH('11200M Ann'!$C22,'11200 Ann'!$C$8:$C$285,0),MATCH('11200M Ann'!AY$8,'11200 Ann'!$C$8:$AZ$8,0))</f>
        <v>65.3</v>
      </c>
      <c r="AZ22" s="11">
        <f>INDEX('11200 Ann'!$C$8:$AZ$285,MATCH('11200M Ann'!$C22,'11200 Ann'!$C$8:$C$285,0),MATCH('11200M Ann'!AZ$8,'11200 Ann'!$C$8:$AZ$8,0))</f>
        <v>74.400000000000006</v>
      </c>
      <c r="BA22" s="11">
        <f>INDEX('11200 Ann'!$C$8:$AZ$285,MATCH('11200M Ann'!$C22,'11200 Ann'!$C$8:$C$285,0),MATCH('11200M Ann'!BA$8,'11200 Ann'!$C$8:$AZ$8,0))</f>
        <v>84.9</v>
      </c>
      <c r="BB22" s="11">
        <f>INDEX('11200 Ann'!$C$8:$AZ$285,MATCH('11200M Ann'!$C22,'11200 Ann'!$C$8:$C$285,0),MATCH('11200M Ann'!BB$8,'11200 Ann'!$C$8:$AZ$8,0))</f>
        <v>90</v>
      </c>
      <c r="BC22" s="11">
        <f>INDEX('11200 Ann'!$C$8:$AZ$285,MATCH('11200M Ann'!$C22,'11200 Ann'!$C$8:$C$285,0),MATCH('11200M Ann'!BC$8,'11200 Ann'!$C$8:$AZ$8,0))</f>
        <v>87.2</v>
      </c>
      <c r="BD22" s="11">
        <f>INDEX('11200 Ann'!$C$8:$AZ$285,MATCH('11200M Ann'!$C22,'11200 Ann'!$C$8:$C$285,0),MATCH('11200M Ann'!BD$8,'11200 Ann'!$C$8:$AZ$8,0))</f>
        <v>84.3</v>
      </c>
      <c r="BE22" s="11">
        <f>INDEX('11200 Ann'!$C$8:$AZ$285,MATCH('11200M Ann'!$C22,'11200 Ann'!$C$8:$C$285,0),MATCH('11200M Ann'!BE$8,'11200 Ann'!$C$8:$AZ$8,0))</f>
        <v>66.5</v>
      </c>
      <c r="BF22" s="11">
        <f>INDEX('11200 Ann'!$C$8:$AZ$285,MATCH('11200M Ann'!$C22,'11200 Ann'!$C$8:$C$285,0),MATCH('11200M Ann'!BF$8,'11200 Ann'!$C$8:$AZ$8,0))</f>
        <v>80.599999999999994</v>
      </c>
      <c r="BG22" s="11">
        <f>INDEX('11200 Ann'!$C$8:$AZ$285,MATCH('11200M Ann'!$C22,'11200 Ann'!$C$8:$C$285,0),MATCH('11200M Ann'!BG$8,'11200 Ann'!$C$8:$AZ$8,0))</f>
        <v>97.5</v>
      </c>
      <c r="BH22" s="11">
        <f>INDEX('11200 Ann'!$C$8:$AZ$285,MATCH('11200M Ann'!$C22,'11200 Ann'!$C$8:$C$285,0),MATCH('11200M Ann'!BH$8,'11200 Ann'!$C$8:$AZ$8,0))</f>
        <v>99.4</v>
      </c>
      <c r="BI22" s="11">
        <f>INDEX('11200 Ann'!$C$8:$AZ$285,MATCH('11200M Ann'!$C22,'11200 Ann'!$C$8:$C$285,0),MATCH('11200M Ann'!BI$8,'11200 Ann'!$C$8:$AZ$8,0))</f>
        <v>109.7</v>
      </c>
      <c r="BJ22" s="11">
        <f>INDEX('11200 Ann'!$C$8:$AZ$285,MATCH('11200M Ann'!$C22,'11200 Ann'!$C$8:$C$285,0),MATCH('11200M Ann'!BJ$8,'11200 Ann'!$C$8:$AZ$8,0))</f>
        <v>130.4</v>
      </c>
      <c r="BK22" s="11">
        <f>INDEX('11200 Ann'!$C$8:$AZ$285,MATCH('11200M Ann'!$C22,'11200 Ann'!$C$8:$C$285,0),MATCH('11200M Ann'!BK$8,'11200 Ann'!$C$8:$AZ$8,0))</f>
        <v>141.6</v>
      </c>
      <c r="BL22" s="11">
        <f>INDEX('11200 Ann'!$C$8:$AZ$285,MATCH('11200M Ann'!$C22,'11200 Ann'!$C$8:$C$285,0),MATCH('11200M Ann'!BL$8,'11200 Ann'!$C$8:$AZ$8,0))</f>
        <v>146.1</v>
      </c>
      <c r="BM22" s="11">
        <f>INDEX('11200 Ann'!$C$8:$AZ$285,MATCH('11200M Ann'!$C22,'11200 Ann'!$C$8:$C$285,0),MATCH('11200M Ann'!BM$8,'11200 Ann'!$C$8:$AZ$8,0))</f>
        <v>145.4</v>
      </c>
      <c r="BN22" s="11">
        <f>INDEX('11200 Ann'!$C$8:$AZ$285,MATCH('11200M Ann'!$C22,'11200 Ann'!$C$8:$C$285,0),MATCH('11200M Ann'!BN$8,'11200 Ann'!$C$8:$AZ$8,0))</f>
        <v>138.6</v>
      </c>
      <c r="BO22" s="11">
        <f>INDEX('11200 Ann'!$C$8:$AZ$285,MATCH('11200M Ann'!$C22,'11200 Ann'!$C$8:$C$285,0),MATCH('11200M Ann'!BO$8,'11200 Ann'!$C$8:$AZ$8,0))</f>
        <v>148.69999999999999</v>
      </c>
      <c r="BP22" s="11">
        <f>INDEX('11200 Ann'!$C$8:$AZ$285,MATCH('11200M Ann'!$C22,'11200 Ann'!$C$8:$C$285,0),MATCH('11200M Ann'!BP$8,'11200 Ann'!$C$8:$AZ$8,0))</f>
        <v>171</v>
      </c>
      <c r="BQ22" s="11">
        <f>INDEX('11200 Ann'!$C$8:$AZ$285,MATCH('11200M Ann'!$C22,'11200 Ann'!$C$8:$C$285,0),MATCH('11200M Ann'!BQ$8,'11200 Ann'!$C$8:$AZ$8,0))</f>
        <v>193.1</v>
      </c>
      <c r="BR22" s="11">
        <f>INDEX('11200 Ann'!$C$8:$AZ$285,MATCH('11200M Ann'!$C22,'11200 Ann'!$C$8:$C$285,0),MATCH('11200M Ann'!BR$8,'11200 Ann'!$C$8:$AZ$8,0))</f>
        <v>217.8</v>
      </c>
      <c r="BS22" s="11">
        <f>INDEX('11200 Ann'!$C$8:$AZ$285,MATCH('11200M Ann'!$C22,'11200 Ann'!$C$8:$C$285,0),MATCH('11200M Ann'!BS$8,'11200 Ann'!$C$8:$AZ$8,0))</f>
        <v>231.5</v>
      </c>
      <c r="BT22" s="11">
        <f>INDEX('11200 Ann'!$C$8:$AZ$285,MATCH('11200M Ann'!$C22,'11200 Ann'!$C$8:$C$285,0),MATCH('11200M Ann'!BT$8,'11200 Ann'!$C$8:$AZ$8,0))</f>
        <v>245.4</v>
      </c>
      <c r="BU22" s="11">
        <f>INDEX('11200 Ann'!$C$8:$AZ$285,MATCH('11200M Ann'!$C22,'11200 Ann'!$C$8:$C$285,0),MATCH('11200M Ann'!BU$8,'11200 Ann'!$C$8:$AZ$8,0))</f>
        <v>248.4</v>
      </c>
      <c r="BV22" s="11">
        <f>INDEX('11200 Ann'!$C$8:$AZ$285,MATCH('11200M Ann'!$C22,'11200 Ann'!$C$8:$C$285,0),MATCH('11200M Ann'!BV$8,'11200 Ann'!$C$8:$AZ$8,0))</f>
        <v>258.8</v>
      </c>
      <c r="BW22" s="11">
        <f>INDEX('11200 Ann'!$C$8:$AZ$285,MATCH('11200M Ann'!$C22,'11200 Ann'!$C$8:$C$285,0),MATCH('11200M Ann'!BW$8,'11200 Ann'!$C$8:$AZ$8,0))</f>
        <v>265.10000000000002</v>
      </c>
      <c r="BX22" s="11">
        <f>INDEX('11200 Ann'!$C$8:$AZ$285,MATCH('11200M Ann'!$C22,'11200 Ann'!$C$8:$C$285,0),MATCH('11200M Ann'!BX$8,'11200 Ann'!$C$8:$AZ$8,0))</f>
        <v>203.3</v>
      </c>
      <c r="BY22" s="11">
        <f>INDEX('11200 Ann'!$C$8:$AZ$285,MATCH('11200M Ann'!$C22,'11200 Ann'!$C$8:$C$285,0),MATCH('11200M Ann'!BY$8,'11200 Ann'!$C$8:$AZ$8,0))</f>
        <v>192.3</v>
      </c>
      <c r="BZ22" s="11">
        <f>INDEX('11200 Ann'!$C$8:$AZ$285,MATCH('11200M Ann'!$C22,'11200 Ann'!$C$8:$C$285,0),MATCH('11200M Ann'!BZ$8,'11200 Ann'!$C$8:$AZ$8,0))</f>
        <v>243.8</v>
      </c>
      <c r="CA22" s="11">
        <f>INDEX('11200 Ann'!$C$8:$AZ$285,MATCH('11200M Ann'!$C22,'11200 Ann'!$C$8:$C$285,0),MATCH('11200M Ann'!CA$8,'11200 Ann'!$C$8:$AZ$8,0))</f>
        <v>306.10000000000002</v>
      </c>
      <c r="CB22" s="11">
        <f>INDEX('11200 Ann'!$C$8:$AZ$285,MATCH('11200M Ann'!$C22,'11200 Ann'!$C$8:$C$285,0),MATCH('11200M Ann'!CB$8,'11200 Ann'!$C$8:$AZ$8,0))</f>
        <v>412.4</v>
      </c>
      <c r="CC22" s="11">
        <f>INDEX('11200 Ann'!$C$8:$AZ$285,MATCH('11200M Ann'!$C22,'11200 Ann'!$C$8:$C$285,0),MATCH('11200M Ann'!CC$8,'11200 Ann'!$C$8:$AZ$8,0))</f>
        <v>473.4</v>
      </c>
      <c r="CD22" s="11">
        <f>INDEX('11200 Ann'!$C$8:$AZ$285,MATCH('11200M Ann'!$C22,'11200 Ann'!$C$8:$C$285,0),MATCH('11200M Ann'!CD$8,'11200 Ann'!$C$8:$AZ$8,0))</f>
        <v>445.5</v>
      </c>
      <c r="CE22" s="11">
        <f>INDEX('11200 Ann'!$C$8:$AZ$285,MATCH('11200M Ann'!$C22,'11200 Ann'!$C$8:$C$285,0),MATCH('11200M Ann'!CE$8,'11200 Ann'!$C$8:$AZ$8,0))</f>
        <v>309.10000000000002</v>
      </c>
      <c r="CF22" s="11">
        <f>INDEX('11200 Ann'!$C$8:$AZ$285,MATCH('11200M Ann'!$C22,'11200 Ann'!$C$8:$C$285,0),MATCH('11200M Ann'!CF$8,'11200 Ann'!$C$8:$AZ$8,0))</f>
        <v>269.39999999999998</v>
      </c>
      <c r="CG22" s="11">
        <f>INDEX('11200 Ann'!$C$8:$AZ$285,MATCH('11200M Ann'!$C22,'11200 Ann'!$C$8:$C$285,0),MATCH('11200M Ann'!CG$8,'11200 Ann'!$C$8:$AZ$8,0))</f>
        <v>370.6</v>
      </c>
      <c r="CH22" s="11">
        <f>INDEX('11200 Ann'!$C$8:$AZ$285,MATCH('11200M Ann'!$C22,'11200 Ann'!$C$8:$C$285,0),MATCH('11200M Ann'!CH$8,'11200 Ann'!$C$8:$AZ$8,0))</f>
        <v>379.1</v>
      </c>
      <c r="CI22" s="11">
        <f>INDEX('11200 Ann'!$C$8:$AZ$285,MATCH('11200M Ann'!$C22,'11200 Ann'!$C$8:$C$285,0),MATCH('11200M Ann'!CI$8,'11200 Ann'!$C$8:$AZ$8,0))</f>
        <v>447.6</v>
      </c>
      <c r="CJ22" s="11">
        <f>INDEX('11200 Ann'!$C$8:$AZ$285,MATCH('11200M Ann'!$C22,'11200 Ann'!$C$8:$C$285,0),MATCH('11200M Ann'!CJ$8,'11200 Ann'!$C$8:$AZ$8,0))</f>
        <v>467.7</v>
      </c>
      <c r="CK22" s="11">
        <f>INDEX('11200 Ann'!$C$8:$AZ$285,MATCH('11200M Ann'!$C22,'11200 Ann'!$C$8:$C$285,0),MATCH('11200M Ann'!CK$8,'11200 Ann'!$C$8:$AZ$8,0))</f>
        <v>532.70000000000005</v>
      </c>
      <c r="CL22" s="11">
        <f>INDEX('11200 Ann'!$C$8:$AZ$285,MATCH('11200M Ann'!$C22,'11200 Ann'!$C$8:$C$285,0),MATCH('11200M Ann'!CL$8,'11200 Ann'!$C$8:$AZ$8,0))</f>
        <v>553.79999999999995</v>
      </c>
      <c r="CM22" s="8"/>
    </row>
    <row r="23" spans="1:91" s="10" customFormat="1" x14ac:dyDescent="0.25">
      <c r="A23" s="32">
        <v>15</v>
      </c>
      <c r="B23" s="10" t="s">
        <v>214</v>
      </c>
      <c r="C23" s="10" t="s">
        <v>213</v>
      </c>
      <c r="D23" s="10">
        <f>INDEX('11200 Ann Hist'!$C$8:$AR$285,MATCH('11200M Ann'!$C23,'11200 Ann Hist'!$C$8:$C$285,0),MATCH('11200M Ann'!D$8,'11200 Ann Hist'!$C$8:$AR$8,0))</f>
        <v>9.5</v>
      </c>
      <c r="E23" s="10">
        <f>INDEX('11200 Ann Hist'!$C$8:$AR$285,MATCH('11200M Ann'!$C23,'11200 Ann Hist'!$C$8:$C$285,0),MATCH('11200M Ann'!E$8,'11200 Ann Hist'!$C$8:$AR$8,0))</f>
        <v>6.7</v>
      </c>
      <c r="F23" s="10">
        <f>INDEX('11200 Ann Hist'!$C$8:$AR$285,MATCH('11200M Ann'!$C23,'11200 Ann Hist'!$C$8:$C$285,0),MATCH('11200M Ann'!F$8,'11200 Ann Hist'!$C$8:$AR$8,0))</f>
        <v>2.5</v>
      </c>
      <c r="G23" s="10">
        <f>INDEX('11200 Ann Hist'!$C$8:$AR$285,MATCH('11200M Ann'!$C23,'11200 Ann Hist'!$C$8:$C$285,0),MATCH('11200M Ann'!G$8,'11200 Ann Hist'!$C$8:$AR$8,0))</f>
        <v>-0.6</v>
      </c>
      <c r="H23" s="10">
        <f>INDEX('11200 Ann Hist'!$C$8:$AR$285,MATCH('11200M Ann'!$C23,'11200 Ann Hist'!$C$8:$C$285,0),MATCH('11200M Ann'!H$8,'11200 Ann Hist'!$C$8:$AR$8,0))</f>
        <v>-0.7</v>
      </c>
      <c r="I23" s="10">
        <f>INDEX('11200 Ann Hist'!$C$8:$AR$285,MATCH('11200M Ann'!$C23,'11200 Ann Hist'!$C$8:$C$285,0),MATCH('11200M Ann'!I$8,'11200 Ann Hist'!$C$8:$AR$8,0))</f>
        <v>1.8</v>
      </c>
      <c r="J23" s="10">
        <f>INDEX('11200 Ann Hist'!$C$8:$AR$285,MATCH('11200M Ann'!$C23,'11200 Ann Hist'!$C$8:$C$285,0),MATCH('11200M Ann'!J$8,'11200 Ann Hist'!$C$8:$AR$8,0))</f>
        <v>3.1</v>
      </c>
      <c r="K23" s="10">
        <f>INDEX('11200 Ann Hist'!$C$8:$AR$285,MATCH('11200M Ann'!$C23,'11200 Ann Hist'!$C$8:$C$285,0),MATCH('11200M Ann'!K$8,'11200 Ann Hist'!$C$8:$AR$8,0))</f>
        <v>4.8</v>
      </c>
      <c r="L23" s="10">
        <f>INDEX('11200 Ann Hist'!$C$8:$AR$285,MATCH('11200M Ann'!$C23,'11200 Ann Hist'!$C$8:$C$285,0),MATCH('11200M Ann'!L$8,'11200 Ann Hist'!$C$8:$AR$8,0))</f>
        <v>5.6</v>
      </c>
      <c r="M23" s="10">
        <f>INDEX('11200 Ann Hist'!$C$8:$AR$285,MATCH('11200M Ann'!$C23,'11200 Ann Hist'!$C$8:$C$285,0),MATCH('11200M Ann'!M$8,'11200 Ann Hist'!$C$8:$AR$8,0))</f>
        <v>4</v>
      </c>
      <c r="N23" s="10">
        <f>INDEX('11200 Ann Hist'!$C$8:$AR$285,MATCH('11200M Ann'!$C23,'11200 Ann Hist'!$C$8:$C$285,0),MATCH('11200M Ann'!N$8,'11200 Ann Hist'!$C$8:$AR$8,0))</f>
        <v>5.2</v>
      </c>
      <c r="O23" s="10">
        <f>INDEX('11200 Ann Hist'!$C$8:$AR$285,MATCH('11200M Ann'!$C23,'11200 Ann Hist'!$C$8:$C$285,0),MATCH('11200M Ann'!O$8,'11200 Ann Hist'!$C$8:$AR$8,0))</f>
        <v>7</v>
      </c>
      <c r="P23" s="10">
        <f>INDEX('11200 Ann Hist'!$C$8:$AR$285,MATCH('11200M Ann'!$C23,'11200 Ann Hist'!$C$8:$C$285,0),MATCH('11200M Ann'!P$8,'11200 Ann Hist'!$C$8:$AR$8,0))</f>
        <v>8.1</v>
      </c>
      <c r="Q23" s="10">
        <f>INDEX('11200 Ann Hist'!$C$8:$AR$285,MATCH('11200M Ann'!$C23,'11200 Ann Hist'!$C$8:$C$285,0),MATCH('11200M Ann'!Q$8,'11200 Ann Hist'!$C$8:$AR$8,0))</f>
        <v>9.4</v>
      </c>
      <c r="R23" s="10">
        <f>INDEX('11200 Ann Hist'!$C$8:$AR$285,MATCH('11200M Ann'!$C23,'11200 Ann Hist'!$C$8:$C$285,0),MATCH('11200M Ann'!R$8,'11200 Ann Hist'!$C$8:$AR$8,0))</f>
        <v>10.8</v>
      </c>
      <c r="S23" s="10">
        <f>INDEX('11200 Ann Hist'!$C$8:$AR$285,MATCH('11200M Ann'!$C23,'11200 Ann Hist'!$C$8:$C$285,0),MATCH('11200M Ann'!S$8,'11200 Ann Hist'!$C$8:$AR$8,0))</f>
        <v>12</v>
      </c>
      <c r="T23" s="10">
        <f>INDEX('11200 Ann Hist'!$C$8:$AR$285,MATCH('11200M Ann'!$C23,'11200 Ann Hist'!$C$8:$C$285,0),MATCH('11200M Ann'!T$8,'11200 Ann Hist'!$C$8:$AR$8,0))</f>
        <v>9.8000000000000007</v>
      </c>
      <c r="U23" s="10">
        <f>INDEX('11200 Ann Hist'!$C$8:$AR$285,MATCH('11200M Ann'!$C23,'11200 Ann Hist'!$C$8:$C$285,0),MATCH('11200M Ann'!U$8,'11200 Ann Hist'!$C$8:$AR$8,0))</f>
        <v>9.1</v>
      </c>
      <c r="V23" s="10">
        <f>INDEX('11200 Ann Hist'!$C$8:$AR$285,MATCH('11200M Ann'!$C23,'11200 Ann Hist'!$C$8:$C$285,0),MATCH('11200M Ann'!V$8,'11200 Ann Hist'!$C$8:$AR$8,0))</f>
        <v>12.9</v>
      </c>
      <c r="W23" s="10">
        <f>INDEX('11200 Ann Hist'!$C$8:$AR$285,MATCH('11200M Ann'!$C23,'11200 Ann Hist'!$C$8:$C$285,0),MATCH('11200M Ann'!W$8,'11200 Ann Hist'!$C$8:$AR$8,0))</f>
        <v>19</v>
      </c>
      <c r="X23" s="10">
        <f>INDEX('11200 Ann Hist'!$C$8:$AR$285,MATCH('11200M Ann'!$C23,'11200 Ann Hist'!$C$8:$C$285,0),MATCH('11200M Ann'!X$8,'11200 Ann Hist'!$C$8:$AR$8,0))</f>
        <v>18.899999999999999</v>
      </c>
      <c r="Y23" s="10">
        <f>INDEX('11200 Ann Hist'!$C$8:$AR$285,MATCH('11200M Ann'!$C23,'11200 Ann Hist'!$C$8:$C$285,0),MATCH('11200M Ann'!Y$8,'11200 Ann Hist'!$C$8:$AR$8,0))</f>
        <v>18.100000000000001</v>
      </c>
      <c r="Z23" s="10">
        <f>INDEX('11200 Ann Hist'!$C$8:$AR$285,MATCH('11200M Ann'!$C23,'11200 Ann Hist'!$C$8:$C$285,0),MATCH('11200M Ann'!Z$8,'11200 Ann Hist'!$C$8:$AR$8,0))</f>
        <v>18.600000000000001</v>
      </c>
      <c r="AA23" s="10">
        <f>INDEX('11200 Ann Hist'!$C$8:$AR$285,MATCH('11200M Ann'!$C23,'11200 Ann Hist'!$C$8:$C$285,0),MATCH('11200M Ann'!AA$8,'11200 Ann Hist'!$C$8:$AR$8,0))</f>
        <v>20.3</v>
      </c>
      <c r="AB23" s="10">
        <f>INDEX('11200 Ann Hist'!$C$8:$AR$285,MATCH('11200M Ann'!$C23,'11200 Ann Hist'!$C$8:$C$285,0),MATCH('11200M Ann'!AB$8,'11200 Ann Hist'!$C$8:$AR$8,0))</f>
        <v>20</v>
      </c>
      <c r="AC23" s="10">
        <f>INDEX('11200 Ann Hist'!$C$8:$AR$285,MATCH('11200M Ann'!$C23,'11200 Ann Hist'!$C$8:$C$285,0),MATCH('11200M Ann'!AC$8,'11200 Ann Hist'!$C$8:$AR$8,0))</f>
        <v>21.8</v>
      </c>
      <c r="AD23" s="10">
        <f>INDEX('11200 Ann Hist'!$C$8:$AR$285,MATCH('11200M Ann'!$C23,'11200 Ann Hist'!$C$8:$C$285,0),MATCH('11200M Ann'!AD$8,'11200 Ann Hist'!$C$8:$AR$8,0))</f>
        <v>28.1</v>
      </c>
      <c r="AE23" s="10">
        <f>INDEX('11200 Ann Hist'!$C$8:$AR$285,MATCH('11200M Ann'!$C23,'11200 Ann Hist'!$C$8:$C$285,0),MATCH('11200M Ann'!AE$8,'11200 Ann Hist'!$C$8:$AR$8,0))</f>
        <v>27.7</v>
      </c>
      <c r="AF23" s="10">
        <f>INDEX('11200 Ann Hist'!$C$8:$AR$285,MATCH('11200M Ann'!$C23,'11200 Ann Hist'!$C$8:$C$285,0),MATCH('11200M Ann'!AF$8,'11200 Ann Hist'!$C$8:$AR$8,0))</f>
        <v>27.7</v>
      </c>
      <c r="AG23" s="10">
        <f>INDEX('11200 Ann Hist'!$C$8:$AR$285,MATCH('11200M Ann'!$C23,'11200 Ann Hist'!$C$8:$C$285,0),MATCH('11200M Ann'!AG$8,'11200 Ann Hist'!$C$8:$AR$8,0))</f>
        <v>24.9</v>
      </c>
      <c r="AH23" s="10">
        <f>INDEX('11200 Ann Hist'!$C$8:$AR$285,MATCH('11200M Ann'!$C23,'11200 Ann Hist'!$C$8:$C$285,0),MATCH('11200M Ann'!AH$8,'11200 Ann Hist'!$C$8:$AR$8,0))</f>
        <v>31.8</v>
      </c>
      <c r="AI23" s="10">
        <f>INDEX('11200 Ann Hist'!$C$8:$AR$285,MATCH('11200M Ann'!$C23,'11200 Ann Hist'!$C$8:$C$285,0),MATCH('11200M Ann'!AI$8,'11200 Ann Hist'!$C$8:$AR$8,0))</f>
        <v>31.9</v>
      </c>
      <c r="AJ23" s="10">
        <f>INDEX('11200 Ann Hist'!$C$8:$AR$285,MATCH('11200M Ann'!$C23,'11200 Ann Hist'!$C$8:$C$285,0),MATCH('11200M Ann'!AJ$8,'11200 Ann Hist'!$C$8:$AR$8,0))</f>
        <v>33.1</v>
      </c>
      <c r="AK23" s="10">
        <f>INDEX('11200 Ann Hist'!$C$8:$AR$285,MATCH('11200M Ann'!$C23,'11200 Ann Hist'!$C$8:$C$285,0),MATCH('11200M Ann'!AK$8,'11200 Ann Hist'!$C$8:$AR$8,0))</f>
        <v>39.9</v>
      </c>
      <c r="AL23" s="10">
        <f>INDEX('11200 Ann Hist'!$C$8:$AR$285,MATCH('11200M Ann'!$C23,'11200 Ann Hist'!$C$8:$C$285,0),MATCH('11200M Ann'!AL$8,'11200 Ann Hist'!$C$8:$AR$8,0))</f>
        <v>44.1</v>
      </c>
      <c r="AM23" s="10">
        <f>INDEX('11200 Ann Hist'!$C$8:$AR$285,MATCH('11200M Ann'!$C23,'11200 Ann Hist'!$C$8:$C$285,0),MATCH('11200M Ann'!AM$8,'11200 Ann Hist'!$C$8:$AR$8,0))</f>
        <v>49.6</v>
      </c>
      <c r="AN23" s="10">
        <f>INDEX('11200 Ann Hist'!$C$8:$AR$285,MATCH('11200M Ann'!$C23,'11200 Ann Hist'!$C$8:$C$285,0),MATCH('11200M Ann'!AN$8,'11200 Ann Hist'!$C$8:$AR$8,0))</f>
        <v>58.2</v>
      </c>
      <c r="AO23" s="10">
        <f>INDEX('11200 Ann Hist'!$C$8:$AR$285,MATCH('11200M Ann'!$C23,'11200 Ann Hist'!$C$8:$C$285,0),MATCH('11200M Ann'!AO$8,'11200 Ann Hist'!$C$8:$AR$8,0))</f>
        <v>62.2</v>
      </c>
      <c r="AP23" s="10">
        <f>INDEX('11200 Ann Hist'!$C$8:$AR$285,MATCH('11200M Ann'!$C23,'11200 Ann Hist'!$C$8:$C$285,0),MATCH('11200M Ann'!AP$8,'11200 Ann Hist'!$C$8:$AR$8,0))</f>
        <v>61</v>
      </c>
      <c r="AQ23" s="10">
        <f>INDEX('11200 Ann Hist'!$C$8:$AR$285,MATCH('11200M Ann'!$C23,'11200 Ann Hist'!$C$8:$C$285,0),MATCH('11200M Ann'!AQ$8,'11200 Ann Hist'!$C$8:$AR$8,0))</f>
        <v>62.1</v>
      </c>
      <c r="AR23" s="11">
        <f>INDEX('11200 Ann'!$C$8:$AZ$285,MATCH('11200M Ann'!$C23,'11200 Ann'!$C$8:$C$285,0),MATCH('11200M Ann'!AR$8,'11200 Ann'!$C$8:$AZ$8,0))</f>
        <v>58.4</v>
      </c>
      <c r="AS23" s="11">
        <f>INDEX('11200 Ann'!$C$8:$AZ$285,MATCH('11200M Ann'!$C23,'11200 Ann'!$C$8:$C$285,0),MATCH('11200M Ann'!AS$8,'11200 Ann'!$C$8:$AZ$8,0))</f>
        <v>51.5</v>
      </c>
      <c r="AT23" s="11">
        <f>INDEX('11200 Ann'!$C$8:$AZ$285,MATCH('11200M Ann'!$C23,'11200 Ann'!$C$8:$C$285,0),MATCH('11200M Ann'!AT$8,'11200 Ann'!$C$8:$AZ$8,0))</f>
        <v>62.5</v>
      </c>
      <c r="AU23" s="11">
        <f>INDEX('11200 Ann'!$C$8:$AZ$285,MATCH('11200M Ann'!$C23,'11200 Ann'!$C$8:$C$285,0),MATCH('11200M Ann'!AU$8,'11200 Ann'!$C$8:$AZ$8,0))</f>
        <v>74.900000000000006</v>
      </c>
      <c r="AV23" s="11">
        <f>INDEX('11200 Ann'!$C$8:$AZ$285,MATCH('11200M Ann'!$C23,'11200 Ann'!$C$8:$C$285,0),MATCH('11200M Ann'!AV$8,'11200 Ann'!$C$8:$AZ$8,0))</f>
        <v>83.4</v>
      </c>
      <c r="AW23" s="11">
        <f>INDEX('11200 Ann'!$C$8:$AZ$285,MATCH('11200M Ann'!$C23,'11200 Ann'!$C$8:$C$285,0),MATCH('11200M Ann'!AW$8,'11200 Ann'!$C$8:$AZ$8,0))</f>
        <v>72.900000000000006</v>
      </c>
      <c r="AX23" s="11">
        <f>INDEX('11200 Ann'!$C$8:$AZ$285,MATCH('11200M Ann'!$C23,'11200 Ann'!$C$8:$C$285,0),MATCH('11200M Ann'!AX$8,'11200 Ann'!$C$8:$AZ$8,0))</f>
        <v>87.2</v>
      </c>
      <c r="AY23" s="11">
        <f>INDEX('11200 Ann'!$C$8:$AZ$285,MATCH('11200M Ann'!$C23,'11200 Ann'!$C$8:$C$285,0),MATCH('11200M Ann'!AY$8,'11200 Ann'!$C$8:$AZ$8,0))</f>
        <v>109.1</v>
      </c>
      <c r="AZ23" s="11">
        <f>INDEX('11200 Ann'!$C$8:$AZ$285,MATCH('11200M Ann'!$C23,'11200 Ann'!$C$8:$C$285,0),MATCH('11200M Ann'!AZ$8,'11200 Ann'!$C$8:$AZ$8,0))</f>
        <v>131.30000000000001</v>
      </c>
      <c r="BA23" s="11">
        <f>INDEX('11200 Ann'!$C$8:$AZ$285,MATCH('11200M Ann'!$C23,'11200 Ann'!$C$8:$C$285,0),MATCH('11200M Ann'!BA$8,'11200 Ann'!$C$8:$AZ$8,0))</f>
        <v>153.69999999999999</v>
      </c>
      <c r="BB23" s="11">
        <f>INDEX('11200 Ann'!$C$8:$AZ$285,MATCH('11200M Ann'!$C23,'11200 Ann'!$C$8:$C$285,0),MATCH('11200M Ann'!BB$8,'11200 Ann'!$C$8:$AZ$8,0))</f>
        <v>159</v>
      </c>
      <c r="BC23" s="11">
        <f>INDEX('11200 Ann'!$C$8:$AZ$285,MATCH('11200M Ann'!$C23,'11200 Ann'!$C$8:$C$285,0),MATCH('11200M Ann'!BC$8,'11200 Ann'!$C$8:$AZ$8,0))</f>
        <v>136.4</v>
      </c>
      <c r="BD23" s="11">
        <f>INDEX('11200 Ann'!$C$8:$AZ$285,MATCH('11200M Ann'!$C23,'11200 Ann'!$C$8:$C$285,0),MATCH('11200M Ann'!BD$8,'11200 Ann'!$C$8:$AZ$8,0))</f>
        <v>163.19999999999999</v>
      </c>
      <c r="BE23" s="11">
        <f>INDEX('11200 Ann'!$C$8:$AZ$285,MATCH('11200M Ann'!$C23,'11200 Ann'!$C$8:$C$285,0),MATCH('11200M Ann'!BE$8,'11200 Ann'!$C$8:$AZ$8,0))</f>
        <v>163.4</v>
      </c>
      <c r="BF23" s="11">
        <f>INDEX('11200 Ann'!$C$8:$AZ$285,MATCH('11200M Ann'!$C23,'11200 Ann'!$C$8:$C$285,0),MATCH('11200M Ann'!BF$8,'11200 Ann'!$C$8:$AZ$8,0))</f>
        <v>199.1</v>
      </c>
      <c r="BG23" s="11">
        <f>INDEX('11200 Ann'!$C$8:$AZ$285,MATCH('11200M Ann'!$C23,'11200 Ann'!$C$8:$C$285,0),MATCH('11200M Ann'!BG$8,'11200 Ann'!$C$8:$AZ$8,0))</f>
        <v>240.4</v>
      </c>
      <c r="BH23" s="11">
        <f>INDEX('11200 Ann'!$C$8:$AZ$285,MATCH('11200M Ann'!$C23,'11200 Ann'!$C$8:$C$285,0),MATCH('11200M Ann'!BH$8,'11200 Ann'!$C$8:$AZ$8,0))</f>
        <v>255.1</v>
      </c>
      <c r="BI23" s="11">
        <f>INDEX('11200 Ann'!$C$8:$AZ$285,MATCH('11200M Ann'!$C23,'11200 Ann'!$C$8:$C$285,0),MATCH('11200M Ann'!BI$8,'11200 Ann'!$C$8:$AZ$8,0))</f>
        <v>214.7</v>
      </c>
      <c r="BJ23" s="11">
        <f>INDEX('11200 Ann'!$C$8:$AZ$285,MATCH('11200M Ann'!$C23,'11200 Ann'!$C$8:$C$285,0),MATCH('11200M Ann'!BJ$8,'11200 Ann'!$C$8:$AZ$8,0))</f>
        <v>235.5</v>
      </c>
      <c r="BK23" s="11">
        <f>INDEX('11200 Ann'!$C$8:$AZ$285,MATCH('11200M Ann'!$C23,'11200 Ann'!$C$8:$C$285,0),MATCH('11200M Ann'!BK$8,'11200 Ann'!$C$8:$AZ$8,0))</f>
        <v>273.2</v>
      </c>
      <c r="BL23" s="11">
        <f>INDEX('11200 Ann'!$C$8:$AZ$285,MATCH('11200M Ann'!$C23,'11200 Ann'!$C$8:$C$285,0),MATCH('11200M Ann'!BL$8,'11200 Ann'!$C$8:$AZ$8,0))</f>
        <v>268.2</v>
      </c>
      <c r="BM23" s="11">
        <f>INDEX('11200 Ann'!$C$8:$AZ$285,MATCH('11200M Ann'!$C23,'11200 Ann'!$C$8:$C$285,0),MATCH('11200M Ann'!BM$8,'11200 Ann'!$C$8:$AZ$8,0))</f>
        <v>271.7</v>
      </c>
      <c r="BN23" s="11">
        <f>INDEX('11200 Ann'!$C$8:$AZ$285,MATCH('11200M Ann'!$C23,'11200 Ann'!$C$8:$C$285,0),MATCH('11200M Ann'!BN$8,'11200 Ann'!$C$8:$AZ$8,0))</f>
        <v>312.7</v>
      </c>
      <c r="BO23" s="11">
        <f>INDEX('11200 Ann'!$C$8:$AZ$285,MATCH('11200M Ann'!$C23,'11200 Ann'!$C$8:$C$285,0),MATCH('11200M Ann'!BO$8,'11200 Ann'!$C$8:$AZ$8,0))</f>
        <v>326.60000000000002</v>
      </c>
      <c r="BP23" s="11">
        <f>INDEX('11200 Ann'!$C$8:$AZ$285,MATCH('11200M Ann'!$C23,'11200 Ann'!$C$8:$C$285,0),MATCH('11200M Ann'!BP$8,'11200 Ann'!$C$8:$AZ$8,0))</f>
        <v>351</v>
      </c>
      <c r="BQ23" s="11">
        <f>INDEX('11200 Ann'!$C$8:$AZ$285,MATCH('11200M Ann'!$C23,'11200 Ann'!$C$8:$C$285,0),MATCH('11200M Ann'!BQ$8,'11200 Ann'!$C$8:$AZ$8,0))</f>
        <v>428.8</v>
      </c>
      <c r="BR23" s="11">
        <f>INDEX('11200 Ann'!$C$8:$AZ$285,MATCH('11200M Ann'!$C23,'11200 Ann'!$C$8:$C$285,0),MATCH('11200M Ann'!BR$8,'11200 Ann'!$C$8:$AZ$8,0))</f>
        <v>485.2</v>
      </c>
      <c r="BS23" s="11">
        <f>INDEX('11200 Ann'!$C$8:$AZ$285,MATCH('11200M Ann'!$C23,'11200 Ann'!$C$8:$C$285,0),MATCH('11200M Ann'!BS$8,'11200 Ann'!$C$8:$AZ$8,0))</f>
        <v>554.6</v>
      </c>
      <c r="BT23" s="11">
        <f>INDEX('11200 Ann'!$C$8:$AZ$285,MATCH('11200M Ann'!$C23,'11200 Ann'!$C$8:$C$285,0),MATCH('11200M Ann'!BT$8,'11200 Ann'!$C$8:$AZ$8,0))</f>
        <v>620.29999999999995</v>
      </c>
      <c r="BU23" s="11">
        <f>INDEX('11200 Ann'!$C$8:$AZ$285,MATCH('11200M Ann'!$C23,'11200 Ann'!$C$8:$C$285,0),MATCH('11200M Ann'!BU$8,'11200 Ann'!$C$8:$AZ$8,0))</f>
        <v>555.70000000000005</v>
      </c>
      <c r="BV23" s="11">
        <f>INDEX('11200 Ann'!$C$8:$AZ$285,MATCH('11200M Ann'!$C23,'11200 Ann'!$C$8:$C$285,0),MATCH('11200M Ann'!BV$8,'11200 Ann'!$C$8:$AZ$8,0))</f>
        <v>571.4</v>
      </c>
      <c r="BW23" s="11">
        <f>INDEX('11200 Ann'!$C$8:$AZ$285,MATCH('11200M Ann'!$C23,'11200 Ann'!$C$8:$C$285,0),MATCH('11200M Ann'!BW$8,'11200 Ann'!$C$8:$AZ$8,0))</f>
        <v>516.1</v>
      </c>
      <c r="BX23" s="11">
        <f>INDEX('11200 Ann'!$C$8:$AZ$285,MATCH('11200M Ann'!$C23,'11200 Ann'!$C$8:$C$285,0),MATCH('11200M Ann'!BX$8,'11200 Ann'!$C$8:$AZ$8,0))</f>
        <v>550.70000000000005</v>
      </c>
      <c r="BY23" s="11">
        <f>INDEX('11200 Ann'!$C$8:$AZ$285,MATCH('11200M Ann'!$C23,'11200 Ann'!$C$8:$C$285,0),MATCH('11200M Ann'!BY$8,'11200 Ann'!$C$8:$AZ$8,0))</f>
        <v>714.8</v>
      </c>
      <c r="BZ23" s="11">
        <f>INDEX('11200 Ann'!$C$8:$AZ$285,MATCH('11200M Ann'!$C23,'11200 Ann'!$C$8:$C$285,0),MATCH('11200M Ann'!BZ$8,'11200 Ann'!$C$8:$AZ$8,0))</f>
        <v>812.6</v>
      </c>
      <c r="CA23" s="11">
        <f>INDEX('11200 Ann'!$C$8:$AZ$285,MATCH('11200M Ann'!$C23,'11200 Ann'!$C$8:$C$285,0),MATCH('11200M Ann'!CA$8,'11200 Ann'!$C$8:$AZ$8,0))</f>
        <v>977.3</v>
      </c>
      <c r="CB23" s="11">
        <f>INDEX('11200 Ann'!$C$8:$AZ$285,MATCH('11200M Ann'!$C23,'11200 Ann'!$C$8:$C$285,0),MATCH('11200M Ann'!CB$8,'11200 Ann'!$C$8:$AZ$8,0))</f>
        <v>1065.3</v>
      </c>
      <c r="CC23" s="11">
        <f>INDEX('11200 Ann'!$C$8:$AZ$285,MATCH('11200M Ann'!$C23,'11200 Ann'!$C$8:$C$285,0),MATCH('11200M Ann'!CC$8,'11200 Ann'!$C$8:$AZ$8,0))</f>
        <v>1173.0999999999999</v>
      </c>
      <c r="CD23" s="11">
        <f>INDEX('11200 Ann'!$C$8:$AZ$285,MATCH('11200M Ann'!$C23,'11200 Ann'!$C$8:$C$285,0),MATCH('11200M Ann'!CD$8,'11200 Ann'!$C$8:$AZ$8,0))</f>
        <v>1083.5</v>
      </c>
      <c r="CE23" s="11">
        <f>INDEX('11200 Ann'!$C$8:$AZ$285,MATCH('11200M Ann'!$C23,'11200 Ann'!$C$8:$C$285,0),MATCH('11200M Ann'!CE$8,'11200 Ann'!$C$8:$AZ$8,0))</f>
        <v>976</v>
      </c>
      <c r="CF23" s="11">
        <f>INDEX('11200 Ann'!$C$8:$AZ$285,MATCH('11200M Ann'!$C23,'11200 Ann'!$C$8:$C$285,0),MATCH('11200M Ann'!CF$8,'11200 Ann'!$C$8:$AZ$8,0))</f>
        <v>1127.5</v>
      </c>
      <c r="CG23" s="11">
        <f>INDEX('11200 Ann'!$C$8:$AZ$285,MATCH('11200M Ann'!$C23,'11200 Ann'!$C$8:$C$285,0),MATCH('11200M Ann'!CG$8,'11200 Ann'!$C$8:$AZ$8,0))</f>
        <v>1375.9</v>
      </c>
      <c r="CH23" s="11">
        <f>INDEX('11200 Ann'!$C$8:$AZ$285,MATCH('11200M Ann'!$C23,'11200 Ann'!$C$8:$C$285,0),MATCH('11200M Ann'!CH$8,'11200 Ann'!$C$8:$AZ$8,0))</f>
        <v>1437.5</v>
      </c>
      <c r="CI23" s="11">
        <f>INDEX('11200 Ann'!$C$8:$AZ$285,MATCH('11200M Ann'!$C23,'11200 Ann'!$C$8:$C$285,0),MATCH('11200M Ann'!CI$8,'11200 Ann'!$C$8:$AZ$8,0))</f>
        <v>1550.5</v>
      </c>
      <c r="CJ23" s="11">
        <f>INDEX('11200 Ann'!$C$8:$AZ$285,MATCH('11200M Ann'!$C23,'11200 Ann'!$C$8:$C$285,0),MATCH('11200M Ann'!CJ$8,'11200 Ann'!$C$8:$AZ$8,0))</f>
        <v>1565.2</v>
      </c>
      <c r="CK23" s="11">
        <f>INDEX('11200 Ann'!$C$8:$AZ$285,MATCH('11200M Ann'!$C23,'11200 Ann'!$C$8:$C$285,0),MATCH('11200M Ann'!CK$8,'11200 Ann'!$C$8:$AZ$8,0))</f>
        <v>1619.3</v>
      </c>
      <c r="CL23" s="11">
        <f>INDEX('11200 Ann'!$C$8:$AZ$285,MATCH('11200M Ann'!$C23,'11200 Ann'!$C$8:$C$285,0),MATCH('11200M Ann'!CL$8,'11200 Ann'!$C$8:$AZ$8,0))</f>
        <v>1534.3</v>
      </c>
      <c r="CM23" s="8"/>
    </row>
    <row r="24" spans="1:91" s="10" customFormat="1" x14ac:dyDescent="0.25">
      <c r="A24" s="32">
        <v>16</v>
      </c>
      <c r="B24" s="10" t="s">
        <v>212</v>
      </c>
      <c r="C24" s="10" t="s">
        <v>157</v>
      </c>
      <c r="D24" s="10">
        <f>INDEX('11200 Ann Hist'!$C$8:$AR$285,MATCH('11200M Ann'!$C24,'11200 Ann Hist'!$C$8:$C$285,0),MATCH('11200M Ann'!D$8,'11200 Ann Hist'!$C$8:$AR$8,0))</f>
        <v>5.8</v>
      </c>
      <c r="E24" s="10">
        <f>INDEX('11200 Ann Hist'!$C$8:$AR$285,MATCH('11200M Ann'!$C24,'11200 Ann Hist'!$C$8:$C$285,0),MATCH('11200M Ann'!E$8,'11200 Ann Hist'!$C$8:$AR$8,0))</f>
        <v>5.5</v>
      </c>
      <c r="F24" s="10">
        <f>INDEX('11200 Ann Hist'!$C$8:$AR$285,MATCH('11200M Ann'!$C24,'11200 Ann Hist'!$C$8:$C$285,0),MATCH('11200M Ann'!F$8,'11200 Ann Hist'!$C$8:$AR$8,0))</f>
        <v>4.0999999999999996</v>
      </c>
      <c r="G24" s="10">
        <f>INDEX('11200 Ann Hist'!$C$8:$AR$285,MATCH('11200M Ann'!$C24,'11200 Ann Hist'!$C$8:$C$285,0),MATCH('11200M Ann'!G$8,'11200 Ann Hist'!$C$8:$AR$8,0))</f>
        <v>2.5</v>
      </c>
      <c r="H24" s="10">
        <f>INDEX('11200 Ann Hist'!$C$8:$AR$285,MATCH('11200M Ann'!$C24,'11200 Ann Hist'!$C$8:$C$285,0),MATCH('11200M Ann'!H$8,'11200 Ann Hist'!$C$8:$AR$8,0))</f>
        <v>2</v>
      </c>
      <c r="I24" s="10">
        <f>INDEX('11200 Ann Hist'!$C$8:$AR$285,MATCH('11200M Ann'!$C24,'11200 Ann Hist'!$C$8:$C$285,0),MATCH('11200M Ann'!I$8,'11200 Ann Hist'!$C$8:$AR$8,0))</f>
        <v>2.6</v>
      </c>
      <c r="J24" s="10">
        <f>INDEX('11200 Ann Hist'!$C$8:$AR$285,MATCH('11200M Ann'!$C24,'11200 Ann Hist'!$C$8:$C$285,0),MATCH('11200M Ann'!J$8,'11200 Ann Hist'!$C$8:$AR$8,0))</f>
        <v>2.8</v>
      </c>
      <c r="K24" s="10">
        <f>INDEX('11200 Ann Hist'!$C$8:$AR$285,MATCH('11200M Ann'!$C24,'11200 Ann Hist'!$C$8:$C$285,0),MATCH('11200M Ann'!K$8,'11200 Ann Hist'!$C$8:$AR$8,0))</f>
        <v>4.5</v>
      </c>
      <c r="L24" s="10">
        <f>INDEX('11200 Ann Hist'!$C$8:$AR$285,MATCH('11200M Ann'!$C24,'11200 Ann Hist'!$C$8:$C$285,0),MATCH('11200M Ann'!L$8,'11200 Ann Hist'!$C$8:$AR$8,0))</f>
        <v>4.7</v>
      </c>
      <c r="M24" s="10">
        <f>INDEX('11200 Ann Hist'!$C$8:$AR$285,MATCH('11200M Ann'!$C24,'11200 Ann Hist'!$C$8:$C$285,0),MATCH('11200M Ann'!M$8,'11200 Ann Hist'!$C$8:$AR$8,0))</f>
        <v>3.2</v>
      </c>
      <c r="N24" s="10">
        <f>INDEX('11200 Ann Hist'!$C$8:$AR$285,MATCH('11200M Ann'!$C24,'11200 Ann Hist'!$C$8:$C$285,0),MATCH('11200M Ann'!N$8,'11200 Ann Hist'!$C$8:$AR$8,0))</f>
        <v>3.8</v>
      </c>
      <c r="O24" s="10">
        <f>INDEX('11200 Ann Hist'!$C$8:$AR$285,MATCH('11200M Ann'!$C24,'11200 Ann Hist'!$C$8:$C$285,0),MATCH('11200M Ann'!O$8,'11200 Ann Hist'!$C$8:$AR$8,0))</f>
        <v>4</v>
      </c>
      <c r="P24" s="10">
        <f>INDEX('11200 Ann Hist'!$C$8:$AR$285,MATCH('11200M Ann'!$C24,'11200 Ann Hist'!$C$8:$C$285,0),MATCH('11200M Ann'!P$8,'11200 Ann Hist'!$C$8:$AR$8,0))</f>
        <v>4.4000000000000004</v>
      </c>
      <c r="Q24" s="10">
        <f>INDEX('11200 Ann Hist'!$C$8:$AR$285,MATCH('11200M Ann'!$C24,'11200 Ann Hist'!$C$8:$C$285,0),MATCH('11200M Ann'!Q$8,'11200 Ann Hist'!$C$8:$AR$8,0))</f>
        <v>4.3</v>
      </c>
      <c r="R24" s="10">
        <f>INDEX('11200 Ann Hist'!$C$8:$AR$285,MATCH('11200M Ann'!$C24,'11200 Ann Hist'!$C$8:$C$285,0),MATCH('11200M Ann'!R$8,'11200 Ann Hist'!$C$8:$AR$8,0))</f>
        <v>4.4000000000000004</v>
      </c>
      <c r="S24" s="10">
        <f>INDEX('11200 Ann Hist'!$C$8:$AR$285,MATCH('11200M Ann'!$C24,'11200 Ann Hist'!$C$8:$C$285,0),MATCH('11200M Ann'!S$8,'11200 Ann Hist'!$C$8:$AR$8,0))</f>
        <v>4.5999999999999996</v>
      </c>
      <c r="T24" s="10">
        <f>INDEX('11200 Ann Hist'!$C$8:$AR$285,MATCH('11200M Ann'!$C24,'11200 Ann Hist'!$C$8:$C$285,0),MATCH('11200M Ann'!T$8,'11200 Ann Hist'!$C$8:$AR$8,0))</f>
        <v>4.5999999999999996</v>
      </c>
      <c r="U24" s="10">
        <f>INDEX('11200 Ann Hist'!$C$8:$AR$285,MATCH('11200M Ann'!$C24,'11200 Ann Hist'!$C$8:$C$285,0),MATCH('11200M Ann'!U$8,'11200 Ann Hist'!$C$8:$AR$8,0))</f>
        <v>5.6</v>
      </c>
      <c r="V24" s="10">
        <f>INDEX('11200 Ann Hist'!$C$8:$AR$285,MATCH('11200M Ann'!$C24,'11200 Ann Hist'!$C$8:$C$285,0),MATCH('11200M Ann'!V$8,'11200 Ann Hist'!$C$8:$AR$8,0))</f>
        <v>6.3</v>
      </c>
      <c r="W24" s="10">
        <f>INDEX('11200 Ann Hist'!$C$8:$AR$285,MATCH('11200M Ann'!$C24,'11200 Ann Hist'!$C$8:$C$285,0),MATCH('11200M Ann'!W$8,'11200 Ann Hist'!$C$8:$AR$8,0))</f>
        <v>7</v>
      </c>
      <c r="X24" s="10">
        <f>INDEX('11200 Ann Hist'!$C$8:$AR$285,MATCH('11200M Ann'!$C24,'11200 Ann Hist'!$C$8:$C$285,0),MATCH('11200M Ann'!X$8,'11200 Ann Hist'!$C$8:$AR$8,0))</f>
        <v>7.2</v>
      </c>
      <c r="Y24" s="10">
        <f>INDEX('11200 Ann Hist'!$C$8:$AR$285,MATCH('11200M Ann'!$C24,'11200 Ann Hist'!$C$8:$C$285,0),MATCH('11200M Ann'!Y$8,'11200 Ann Hist'!$C$8:$AR$8,0))</f>
        <v>8.8000000000000007</v>
      </c>
      <c r="Z24" s="10">
        <f>INDEX('11200 Ann Hist'!$C$8:$AR$285,MATCH('11200M Ann'!$C24,'11200 Ann Hist'!$C$8:$C$285,0),MATCH('11200M Ann'!Z$8,'11200 Ann Hist'!$C$8:$AR$8,0))</f>
        <v>8.6</v>
      </c>
      <c r="AA24" s="10">
        <f>INDEX('11200 Ann Hist'!$C$8:$AR$285,MATCH('11200M Ann'!$C24,'11200 Ann Hist'!$C$8:$C$285,0),MATCH('11200M Ann'!AA$8,'11200 Ann Hist'!$C$8:$AR$8,0))</f>
        <v>8.6</v>
      </c>
      <c r="AB24" s="10">
        <f>INDEX('11200 Ann Hist'!$C$8:$AR$285,MATCH('11200M Ann'!$C24,'11200 Ann Hist'!$C$8:$C$285,0),MATCH('11200M Ann'!AB$8,'11200 Ann Hist'!$C$8:$AR$8,0))</f>
        <v>8.9</v>
      </c>
      <c r="AC24" s="10">
        <f>INDEX('11200 Ann Hist'!$C$8:$AR$285,MATCH('11200M Ann'!$C24,'11200 Ann Hist'!$C$8:$C$285,0),MATCH('11200M Ann'!AC$8,'11200 Ann Hist'!$C$8:$AR$8,0))</f>
        <v>9.3000000000000007</v>
      </c>
      <c r="AD24" s="10">
        <f>INDEX('11200 Ann Hist'!$C$8:$AR$285,MATCH('11200M Ann'!$C24,'11200 Ann Hist'!$C$8:$C$285,0),MATCH('11200M Ann'!AD$8,'11200 Ann Hist'!$C$8:$AR$8,0))</f>
        <v>10.5</v>
      </c>
      <c r="AE24" s="10">
        <f>INDEX('11200 Ann Hist'!$C$8:$AR$285,MATCH('11200M Ann'!$C24,'11200 Ann Hist'!$C$8:$C$285,0),MATCH('11200M Ann'!AE$8,'11200 Ann Hist'!$C$8:$AR$8,0))</f>
        <v>11.3</v>
      </c>
      <c r="AF24" s="10">
        <f>INDEX('11200 Ann Hist'!$C$8:$AR$285,MATCH('11200M Ann'!$C24,'11200 Ann Hist'!$C$8:$C$285,0),MATCH('11200M Ann'!AF$8,'11200 Ann Hist'!$C$8:$AR$8,0))</f>
        <v>11.7</v>
      </c>
      <c r="AG24" s="10">
        <f>INDEX('11200 Ann Hist'!$C$8:$AR$285,MATCH('11200M Ann'!$C24,'11200 Ann Hist'!$C$8:$C$285,0),MATCH('11200M Ann'!AG$8,'11200 Ann Hist'!$C$8:$AR$8,0))</f>
        <v>11.6</v>
      </c>
      <c r="AH24" s="10">
        <f>INDEX('11200 Ann Hist'!$C$8:$AR$285,MATCH('11200M Ann'!$C24,'11200 Ann Hist'!$C$8:$C$285,0),MATCH('11200M Ann'!AH$8,'11200 Ann Hist'!$C$8:$AR$8,0))</f>
        <v>12.6</v>
      </c>
      <c r="AI24" s="10">
        <f>INDEX('11200 Ann Hist'!$C$8:$AR$285,MATCH('11200M Ann'!$C24,'11200 Ann Hist'!$C$8:$C$285,0),MATCH('11200M Ann'!AI$8,'11200 Ann Hist'!$C$8:$AR$8,0))</f>
        <v>13.4</v>
      </c>
      <c r="AJ24" s="10">
        <f>INDEX('11200 Ann Hist'!$C$8:$AR$285,MATCH('11200M Ann'!$C24,'11200 Ann Hist'!$C$8:$C$285,0),MATCH('11200M Ann'!AJ$8,'11200 Ann Hist'!$C$8:$AR$8,0))</f>
        <v>13.9</v>
      </c>
      <c r="AK24" s="10">
        <f>INDEX('11200 Ann Hist'!$C$8:$AR$285,MATCH('11200M Ann'!$C24,'11200 Ann Hist'!$C$8:$C$285,0),MATCH('11200M Ann'!AK$8,'11200 Ann Hist'!$C$8:$AR$8,0))</f>
        <v>15</v>
      </c>
      <c r="AL24" s="10">
        <f>INDEX('11200 Ann Hist'!$C$8:$AR$285,MATCH('11200M Ann'!$C24,'11200 Ann Hist'!$C$8:$C$285,0),MATCH('11200M Ann'!AL$8,'11200 Ann Hist'!$C$8:$AR$8,0))</f>
        <v>16.2</v>
      </c>
      <c r="AM24" s="10">
        <f>INDEX('11200 Ann Hist'!$C$8:$AR$285,MATCH('11200M Ann'!$C24,'11200 Ann Hist'!$C$8:$C$285,0),MATCH('11200M Ann'!AM$8,'11200 Ann Hist'!$C$8:$AR$8,0))</f>
        <v>18.2</v>
      </c>
      <c r="AN24" s="10">
        <f>INDEX('11200 Ann Hist'!$C$8:$AR$285,MATCH('11200M Ann'!$C24,'11200 Ann Hist'!$C$8:$C$285,0),MATCH('11200M Ann'!AN$8,'11200 Ann Hist'!$C$8:$AR$8,0))</f>
        <v>20.2</v>
      </c>
      <c r="AO24" s="10">
        <f>INDEX('11200 Ann Hist'!$C$8:$AR$285,MATCH('11200M Ann'!$C24,'11200 Ann Hist'!$C$8:$C$285,0),MATCH('11200M Ann'!AO$8,'11200 Ann Hist'!$C$8:$AR$8,0))</f>
        <v>20.7</v>
      </c>
      <c r="AP24" s="10">
        <f>INDEX('11200 Ann Hist'!$C$8:$AR$285,MATCH('11200M Ann'!$C24,'11200 Ann Hist'!$C$8:$C$285,0),MATCH('11200M Ann'!AP$8,'11200 Ann Hist'!$C$8:$AR$8,0))</f>
        <v>21.5</v>
      </c>
      <c r="AQ24" s="10">
        <f>INDEX('11200 Ann Hist'!$C$8:$AR$285,MATCH('11200M Ann'!$C24,'11200 Ann Hist'!$C$8:$C$285,0),MATCH('11200M Ann'!AQ$8,'11200 Ann Hist'!$C$8:$AR$8,0))</f>
        <v>23.5</v>
      </c>
      <c r="AR24" s="11">
        <f>INDEX('11200 Ann'!$C$8:$AZ$285,MATCH('11200M Ann'!$C24,'11200 Ann'!$C$8:$C$285,0),MATCH('11200M Ann'!AR$8,'11200 Ann'!$C$8:$AZ$8,0))</f>
        <v>24.2</v>
      </c>
      <c r="AS24" s="11">
        <f>INDEX('11200 Ann'!$C$8:$AZ$285,MATCH('11200M Ann'!$C24,'11200 Ann'!$C$8:$C$285,0),MATCH('11200M Ann'!AS$8,'11200 Ann'!$C$8:$AZ$8,0))</f>
        <v>24.3</v>
      </c>
      <c r="AT24" s="11">
        <f>INDEX('11200 Ann'!$C$8:$AZ$285,MATCH('11200M Ann'!$C24,'11200 Ann'!$C$8:$C$285,0),MATCH('11200M Ann'!AT$8,'11200 Ann'!$C$8:$AZ$8,0))</f>
        <v>25</v>
      </c>
      <c r="AU24" s="11">
        <f>INDEX('11200 Ann'!$C$8:$AZ$285,MATCH('11200M Ann'!$C24,'11200 Ann'!$C$8:$C$285,0),MATCH('11200M Ann'!AU$8,'11200 Ann'!$C$8:$AZ$8,0))</f>
        <v>26.8</v>
      </c>
      <c r="AV24" s="11">
        <f>INDEX('11200 Ann'!$C$8:$AZ$285,MATCH('11200M Ann'!$C24,'11200 Ann'!$C$8:$C$285,0),MATCH('11200M Ann'!AV$8,'11200 Ann'!$C$8:$AZ$8,0))</f>
        <v>29.9</v>
      </c>
      <c r="AW24" s="11">
        <f>INDEX('11200 Ann'!$C$8:$AZ$285,MATCH('11200M Ann'!$C24,'11200 Ann'!$C$8:$C$285,0),MATCH('11200M Ann'!AW$8,'11200 Ann'!$C$8:$AZ$8,0))</f>
        <v>33.200000000000003</v>
      </c>
      <c r="AX24" s="11">
        <f>INDEX('11200 Ann'!$C$8:$AZ$285,MATCH('11200M Ann'!$C24,'11200 Ann'!$C$8:$C$285,0),MATCH('11200M Ann'!AX$8,'11200 Ann'!$C$8:$AZ$8,0))</f>
        <v>33</v>
      </c>
      <c r="AY24" s="11">
        <f>INDEX('11200 Ann'!$C$8:$AZ$285,MATCH('11200M Ann'!$C24,'11200 Ann'!$C$8:$C$285,0),MATCH('11200M Ann'!AY$8,'11200 Ann'!$C$8:$AZ$8,0))</f>
        <v>39</v>
      </c>
      <c r="AZ24" s="11">
        <f>INDEX('11200 Ann'!$C$8:$AZ$285,MATCH('11200M Ann'!$C24,'11200 Ann'!$C$8:$C$285,0),MATCH('11200M Ann'!AZ$8,'11200 Ann'!$C$8:$AZ$8,0))</f>
        <v>44.8</v>
      </c>
      <c r="BA24" s="11">
        <f>INDEX('11200 Ann'!$C$8:$AZ$285,MATCH('11200M Ann'!$C24,'11200 Ann'!$C$8:$C$285,0),MATCH('11200M Ann'!BA$8,'11200 Ann'!$C$8:$AZ$8,0))</f>
        <v>50.8</v>
      </c>
      <c r="BB24" s="11">
        <f>INDEX('11200 Ann'!$C$8:$AZ$285,MATCH('11200M Ann'!$C24,'11200 Ann'!$C$8:$C$285,0),MATCH('11200M Ann'!BB$8,'11200 Ann'!$C$8:$AZ$8,0))</f>
        <v>57.5</v>
      </c>
      <c r="BC24" s="11">
        <f>INDEX('11200 Ann'!$C$8:$AZ$285,MATCH('11200M Ann'!$C24,'11200 Ann'!$C$8:$C$285,0),MATCH('11200M Ann'!BC$8,'11200 Ann'!$C$8:$AZ$8,0))</f>
        <v>64.099999999999994</v>
      </c>
      <c r="BD24" s="11">
        <f>INDEX('11200 Ann'!$C$8:$AZ$285,MATCH('11200M Ann'!$C24,'11200 Ann'!$C$8:$C$285,0),MATCH('11200M Ann'!BD$8,'11200 Ann'!$C$8:$AZ$8,0))</f>
        <v>73.8</v>
      </c>
      <c r="BE24" s="11">
        <f>INDEX('11200 Ann'!$C$8:$AZ$285,MATCH('11200M Ann'!$C24,'11200 Ann'!$C$8:$C$285,0),MATCH('11200M Ann'!BE$8,'11200 Ann'!$C$8:$AZ$8,0))</f>
        <v>77.7</v>
      </c>
      <c r="BF24" s="11">
        <f>INDEX('11200 Ann'!$C$8:$AZ$285,MATCH('11200M Ann'!$C24,'11200 Ann'!$C$8:$C$285,0),MATCH('11200M Ann'!BF$8,'11200 Ann'!$C$8:$AZ$8,0))</f>
        <v>83.5</v>
      </c>
      <c r="BG24" s="11">
        <f>INDEX('11200 Ann'!$C$8:$AZ$285,MATCH('11200M Ann'!$C24,'11200 Ann'!$C$8:$C$285,0),MATCH('11200M Ann'!BG$8,'11200 Ann'!$C$8:$AZ$8,0))</f>
        <v>90.8</v>
      </c>
      <c r="BH24" s="11">
        <f>INDEX('11200 Ann'!$C$8:$AZ$285,MATCH('11200M Ann'!$C24,'11200 Ann'!$C$8:$C$285,0),MATCH('11200M Ann'!BH$8,'11200 Ann'!$C$8:$AZ$8,0))</f>
        <v>97.5</v>
      </c>
      <c r="BI24" s="11">
        <f>INDEX('11200 Ann'!$C$8:$AZ$285,MATCH('11200M Ann'!$C24,'11200 Ann'!$C$8:$C$285,0),MATCH('11200M Ann'!BI$8,'11200 Ann'!$C$8:$AZ$8,0))</f>
        <v>106.2</v>
      </c>
      <c r="BJ24" s="11">
        <f>INDEX('11200 Ann'!$C$8:$AZ$285,MATCH('11200M Ann'!$C24,'11200 Ann'!$C$8:$C$285,0),MATCH('11200M Ann'!BJ$8,'11200 Ann'!$C$8:$AZ$8,0))</f>
        <v>112.3</v>
      </c>
      <c r="BK24" s="11">
        <f>INDEX('11200 Ann'!$C$8:$AZ$285,MATCH('11200M Ann'!$C24,'11200 Ann'!$C$8:$C$285,0),MATCH('11200M Ann'!BK$8,'11200 Ann'!$C$8:$AZ$8,0))</f>
        <v>129.9</v>
      </c>
      <c r="BL24" s="11">
        <f>INDEX('11200 Ann'!$C$8:$AZ$285,MATCH('11200M Ann'!$C24,'11200 Ann'!$C$8:$C$285,0),MATCH('11200M Ann'!BL$8,'11200 Ann'!$C$8:$AZ$8,0))</f>
        <v>158</v>
      </c>
      <c r="BM24" s="11">
        <f>INDEX('11200 Ann'!$C$8:$AZ$285,MATCH('11200M Ann'!$C24,'11200 Ann'!$C$8:$C$285,0),MATCH('11200M Ann'!BM$8,'11200 Ann'!$C$8:$AZ$8,0))</f>
        <v>169.1</v>
      </c>
      <c r="BN24" s="11">
        <f>INDEX('11200 Ann'!$C$8:$AZ$285,MATCH('11200M Ann'!$C24,'11200 Ann'!$C$8:$C$285,0),MATCH('11200M Ann'!BN$8,'11200 Ann'!$C$8:$AZ$8,0))</f>
        <v>180.5</v>
      </c>
      <c r="BO24" s="11">
        <f>INDEX('11200 Ann'!$C$8:$AZ$285,MATCH('11200M Ann'!$C24,'11200 Ann'!$C$8:$C$285,0),MATCH('11200M Ann'!BO$8,'11200 Ann'!$C$8:$AZ$8,0))</f>
        <v>189.5</v>
      </c>
      <c r="BP24" s="11">
        <f>INDEX('11200 Ann'!$C$8:$AZ$285,MATCH('11200M Ann'!$C24,'11200 Ann'!$C$8:$C$285,0),MATCH('11200M Ann'!BP$8,'11200 Ann'!$C$8:$AZ$8,0))</f>
        <v>205.3</v>
      </c>
      <c r="BQ24" s="11">
        <f>INDEX('11200 Ann'!$C$8:$AZ$285,MATCH('11200M Ann'!$C24,'11200 Ann'!$C$8:$C$285,0),MATCH('11200M Ann'!BQ$8,'11200 Ann'!$C$8:$AZ$8,0))</f>
        <v>236</v>
      </c>
      <c r="BR24" s="11">
        <f>INDEX('11200 Ann'!$C$8:$AZ$285,MATCH('11200M Ann'!$C24,'11200 Ann'!$C$8:$C$285,0),MATCH('11200M Ann'!BR$8,'11200 Ann'!$C$8:$AZ$8,0))</f>
        <v>259</v>
      </c>
      <c r="BS24" s="11">
        <f>INDEX('11200 Ann'!$C$8:$AZ$285,MATCH('11200M Ann'!$C24,'11200 Ann'!$C$8:$C$285,0),MATCH('11200M Ann'!BS$8,'11200 Ann'!$C$8:$AZ$8,0))</f>
        <v>303.5</v>
      </c>
      <c r="BT24" s="11">
        <f>INDEX('11200 Ann'!$C$8:$AZ$285,MATCH('11200M Ann'!$C24,'11200 Ann'!$C$8:$C$285,0),MATCH('11200M Ann'!BT$8,'11200 Ann'!$C$8:$AZ$8,0))</f>
        <v>339.5</v>
      </c>
      <c r="BU24" s="11">
        <f>INDEX('11200 Ann'!$C$8:$AZ$285,MATCH('11200M Ann'!$C24,'11200 Ann'!$C$8:$C$285,0),MATCH('11200M Ann'!BU$8,'11200 Ann'!$C$8:$AZ$8,0))</f>
        <v>357.1</v>
      </c>
      <c r="BV24" s="11">
        <f>INDEX('11200 Ann'!$C$8:$AZ$285,MATCH('11200M Ann'!$C24,'11200 Ann'!$C$8:$C$285,0),MATCH('11200M Ann'!BV$8,'11200 Ann'!$C$8:$AZ$8,0))</f>
        <v>347.9</v>
      </c>
      <c r="BW24" s="11">
        <f>INDEX('11200 Ann'!$C$8:$AZ$285,MATCH('11200M Ann'!$C24,'11200 Ann'!$C$8:$C$285,0),MATCH('11200M Ann'!BW$8,'11200 Ann'!$C$8:$AZ$8,0))</f>
        <v>384.7</v>
      </c>
      <c r="BX24" s="11">
        <f>INDEX('11200 Ann'!$C$8:$AZ$285,MATCH('11200M Ann'!$C24,'11200 Ann'!$C$8:$C$285,0),MATCH('11200M Ann'!BX$8,'11200 Ann'!$C$8:$AZ$8,0))</f>
        <v>370.6</v>
      </c>
      <c r="BY24" s="11">
        <f>INDEX('11200 Ann'!$C$8:$AZ$285,MATCH('11200M Ann'!$C24,'11200 Ann'!$C$8:$C$285,0),MATCH('11200M Ann'!BY$8,'11200 Ann'!$C$8:$AZ$8,0))</f>
        <v>400.2</v>
      </c>
      <c r="BZ24" s="11">
        <f>INDEX('11200 Ann'!$C$8:$AZ$285,MATCH('11200M Ann'!$C24,'11200 Ann'!$C$8:$C$285,0),MATCH('11200M Ann'!BZ$8,'11200 Ann'!$C$8:$AZ$8,0))</f>
        <v>434</v>
      </c>
      <c r="CA24" s="11">
        <f>INDEX('11200 Ann'!$C$8:$AZ$285,MATCH('11200M Ann'!$C24,'11200 Ann'!$C$8:$C$285,0),MATCH('11200M Ann'!CA$8,'11200 Ann'!$C$8:$AZ$8,0))</f>
        <v>564.1</v>
      </c>
      <c r="CB24" s="11">
        <f>INDEX('11200 Ann'!$C$8:$AZ$285,MATCH('11200M Ann'!$C24,'11200 Ann'!$C$8:$C$285,0),MATCH('11200M Ann'!CB$8,'11200 Ann'!$C$8:$AZ$8,0))</f>
        <v>580.5</v>
      </c>
      <c r="CC24" s="11">
        <f>INDEX('11200 Ann'!$C$8:$AZ$285,MATCH('11200M Ann'!$C24,'11200 Ann'!$C$8:$C$285,0),MATCH('11200M Ann'!CC$8,'11200 Ann'!$C$8:$AZ$8,0))</f>
        <v>726</v>
      </c>
      <c r="CD24" s="11">
        <f>INDEX('11200 Ann'!$C$8:$AZ$285,MATCH('11200M Ann'!$C24,'11200 Ann'!$C$8:$C$285,0),MATCH('11200M Ann'!CD$8,'11200 Ann'!$C$8:$AZ$8,0))</f>
        <v>818.9</v>
      </c>
      <c r="CE24" s="11">
        <f>INDEX('11200 Ann'!$C$8:$AZ$285,MATCH('11200M Ann'!$C24,'11200 Ann'!$C$8:$C$285,0),MATCH('11200M Ann'!CE$8,'11200 Ann'!$C$8:$AZ$8,0))</f>
        <v>808.6</v>
      </c>
      <c r="CF24" s="11">
        <f>INDEX('11200 Ann'!$C$8:$AZ$285,MATCH('11200M Ann'!$C24,'11200 Ann'!$C$8:$C$285,0),MATCH('11200M Ann'!CF$8,'11200 Ann'!$C$8:$AZ$8,0))</f>
        <v>574.6</v>
      </c>
      <c r="CG24" s="11">
        <f>INDEX('11200 Ann'!$C$8:$AZ$285,MATCH('11200M Ann'!$C24,'11200 Ann'!$C$8:$C$285,0),MATCH('11200M Ann'!CG$8,'11200 Ann'!$C$8:$AZ$8,0))</f>
        <v>564</v>
      </c>
      <c r="CH24" s="11">
        <f>INDEX('11200 Ann'!$C$8:$AZ$285,MATCH('11200M Ann'!$C24,'11200 Ann'!$C$8:$C$285,0),MATCH('11200M Ann'!CH$8,'11200 Ann'!$C$8:$AZ$8,0))</f>
        <v>703.7</v>
      </c>
      <c r="CI24" s="11">
        <f>INDEX('11200 Ann'!$C$8:$AZ$285,MATCH('11200M Ann'!$C24,'11200 Ann'!$C$8:$C$285,0),MATCH('11200M Ann'!CI$8,'11200 Ann'!$C$8:$AZ$8,0))</f>
        <v>859.4</v>
      </c>
      <c r="CJ24" s="11">
        <f>INDEX('11200 Ann'!$C$8:$AZ$285,MATCH('11200M Ann'!$C24,'11200 Ann'!$C$8:$C$285,0),MATCH('11200M Ann'!CJ$8,'11200 Ann'!$C$8:$AZ$8,0))</f>
        <v>929.4</v>
      </c>
      <c r="CK24" s="11">
        <f>INDEX('11200 Ann'!$C$8:$AZ$285,MATCH('11200M Ann'!$C24,'11200 Ann'!$C$8:$C$285,0),MATCH('11200M Ann'!CK$8,'11200 Ann'!$C$8:$AZ$8,0))</f>
        <v>970.6</v>
      </c>
      <c r="CL24" s="11">
        <f>INDEX('11200 Ann'!$C$8:$AZ$285,MATCH('11200M Ann'!$C24,'11200 Ann'!$C$8:$C$285,0),MATCH('11200M Ann'!CL$8,'11200 Ann'!$C$8:$AZ$8,0))</f>
        <v>971.4</v>
      </c>
      <c r="CM24" s="8"/>
    </row>
    <row r="25" spans="1:91" s="10" customFormat="1" x14ac:dyDescent="0.25">
      <c r="A25" s="32">
        <v>17</v>
      </c>
      <c r="B25" s="10" t="s">
        <v>192</v>
      </c>
      <c r="C25" s="10" t="s">
        <v>191</v>
      </c>
      <c r="D25" s="10">
        <f>INDEX('11200 Ann Hist'!$C$8:$AR$285,MATCH('11200M Ann'!$C25,'11200 Ann Hist'!$C$8:$C$285,0),MATCH('11200M Ann'!D$8,'11200 Ann Hist'!$C$8:$AR$8,0))</f>
        <v>3.7</v>
      </c>
      <c r="E25" s="10">
        <f>INDEX('11200 Ann Hist'!$C$8:$AR$285,MATCH('11200M Ann'!$C25,'11200 Ann Hist'!$C$8:$C$285,0),MATCH('11200M Ann'!E$8,'11200 Ann Hist'!$C$8:$AR$8,0))</f>
        <v>1.2</v>
      </c>
      <c r="F25" s="10">
        <f>INDEX('11200 Ann Hist'!$C$8:$AR$285,MATCH('11200M Ann'!$C25,'11200 Ann Hist'!$C$8:$C$285,0),MATCH('11200M Ann'!F$8,'11200 Ann Hist'!$C$8:$AR$8,0))</f>
        <v>-1.6</v>
      </c>
      <c r="G25" s="10">
        <f>INDEX('11200 Ann Hist'!$C$8:$AR$285,MATCH('11200M Ann'!$C25,'11200 Ann Hist'!$C$8:$C$285,0),MATCH('11200M Ann'!G$8,'11200 Ann Hist'!$C$8:$AR$8,0))</f>
        <v>-3.1</v>
      </c>
      <c r="H25" s="10">
        <f>INDEX('11200 Ann Hist'!$C$8:$AR$285,MATCH('11200M Ann'!$C25,'11200 Ann Hist'!$C$8:$C$285,0),MATCH('11200M Ann'!H$8,'11200 Ann Hist'!$C$8:$AR$8,0))</f>
        <v>-2.7</v>
      </c>
      <c r="I25" s="10">
        <f>INDEX('11200 Ann Hist'!$C$8:$AR$285,MATCH('11200M Ann'!$C25,'11200 Ann Hist'!$C$8:$C$285,0),MATCH('11200M Ann'!I$8,'11200 Ann Hist'!$C$8:$AR$8,0))</f>
        <v>-0.8</v>
      </c>
      <c r="J25" s="10">
        <f>INDEX('11200 Ann Hist'!$C$8:$AR$285,MATCH('11200M Ann'!$C25,'11200 Ann Hist'!$C$8:$C$285,0),MATCH('11200M Ann'!J$8,'11200 Ann Hist'!$C$8:$AR$8,0))</f>
        <v>0.2</v>
      </c>
      <c r="K25" s="10">
        <f>INDEX('11200 Ann Hist'!$C$8:$AR$285,MATCH('11200M Ann'!$C25,'11200 Ann Hist'!$C$8:$C$285,0),MATCH('11200M Ann'!K$8,'11200 Ann Hist'!$C$8:$AR$8,0))</f>
        <v>0.3</v>
      </c>
      <c r="L25" s="10">
        <f>INDEX('11200 Ann Hist'!$C$8:$AR$285,MATCH('11200M Ann'!$C25,'11200 Ann Hist'!$C$8:$C$285,0),MATCH('11200M Ann'!L$8,'11200 Ann Hist'!$C$8:$AR$8,0))</f>
        <v>0.9</v>
      </c>
      <c r="M25" s="10">
        <f>INDEX('11200 Ann Hist'!$C$8:$AR$285,MATCH('11200M Ann'!$C25,'11200 Ann Hist'!$C$8:$C$285,0),MATCH('11200M Ann'!M$8,'11200 Ann Hist'!$C$8:$AR$8,0))</f>
        <v>0.8</v>
      </c>
      <c r="N25" s="10">
        <f>INDEX('11200 Ann Hist'!$C$8:$AR$285,MATCH('11200M Ann'!$C25,'11200 Ann Hist'!$C$8:$C$285,0),MATCH('11200M Ann'!N$8,'11200 Ann Hist'!$C$8:$AR$8,0))</f>
        <v>1.4</v>
      </c>
      <c r="O25" s="10">
        <f>INDEX('11200 Ann Hist'!$C$8:$AR$285,MATCH('11200M Ann'!$C25,'11200 Ann Hist'!$C$8:$C$285,0),MATCH('11200M Ann'!O$8,'11200 Ann Hist'!$C$8:$AR$8,0))</f>
        <v>3</v>
      </c>
      <c r="P25" s="10">
        <f>INDEX('11200 Ann Hist'!$C$8:$AR$285,MATCH('11200M Ann'!$C25,'11200 Ann Hist'!$C$8:$C$285,0),MATCH('11200M Ann'!P$8,'11200 Ann Hist'!$C$8:$AR$8,0))</f>
        <v>3.7</v>
      </c>
      <c r="Q25" s="10">
        <f>INDEX('11200 Ann Hist'!$C$8:$AR$285,MATCH('11200M Ann'!$C25,'11200 Ann Hist'!$C$8:$C$285,0),MATCH('11200M Ann'!Q$8,'11200 Ann Hist'!$C$8:$AR$8,0))</f>
        <v>5.0999999999999996</v>
      </c>
      <c r="R25" s="10">
        <f>INDEX('11200 Ann Hist'!$C$8:$AR$285,MATCH('11200M Ann'!$C25,'11200 Ann Hist'!$C$8:$C$285,0),MATCH('11200M Ann'!R$8,'11200 Ann Hist'!$C$8:$AR$8,0))</f>
        <v>6.4</v>
      </c>
      <c r="S25" s="10">
        <f>INDEX('11200 Ann Hist'!$C$8:$AR$285,MATCH('11200M Ann'!$C25,'11200 Ann Hist'!$C$8:$C$285,0),MATCH('11200M Ann'!S$8,'11200 Ann Hist'!$C$8:$AR$8,0))</f>
        <v>7.4</v>
      </c>
      <c r="T25" s="10">
        <f>INDEX('11200 Ann Hist'!$C$8:$AR$285,MATCH('11200M Ann'!$C25,'11200 Ann Hist'!$C$8:$C$285,0),MATCH('11200M Ann'!T$8,'11200 Ann Hist'!$C$8:$AR$8,0))</f>
        <v>5.2</v>
      </c>
      <c r="U25" s="10">
        <f>INDEX('11200 Ann Hist'!$C$8:$AR$285,MATCH('11200M Ann'!$C25,'11200 Ann Hist'!$C$8:$C$285,0),MATCH('11200M Ann'!U$8,'11200 Ann Hist'!$C$8:$AR$8,0))</f>
        <v>3.6</v>
      </c>
      <c r="V25" s="10">
        <f>INDEX('11200 Ann Hist'!$C$8:$AR$285,MATCH('11200M Ann'!$C25,'11200 Ann Hist'!$C$8:$C$285,0),MATCH('11200M Ann'!V$8,'11200 Ann Hist'!$C$8:$AR$8,0))</f>
        <v>6.6</v>
      </c>
      <c r="W25" s="10">
        <f>INDEX('11200 Ann Hist'!$C$8:$AR$285,MATCH('11200M Ann'!$C25,'11200 Ann Hist'!$C$8:$C$285,0),MATCH('11200M Ann'!W$8,'11200 Ann Hist'!$C$8:$AR$8,0))</f>
        <v>11.9</v>
      </c>
      <c r="X25" s="10">
        <f>INDEX('11200 Ann Hist'!$C$8:$AR$285,MATCH('11200M Ann'!$C25,'11200 Ann Hist'!$C$8:$C$285,0),MATCH('11200M Ann'!X$8,'11200 Ann Hist'!$C$8:$AR$8,0))</f>
        <v>11.6</v>
      </c>
      <c r="Y25" s="10">
        <f>INDEX('11200 Ann Hist'!$C$8:$AR$285,MATCH('11200M Ann'!$C25,'11200 Ann Hist'!$C$8:$C$285,0),MATCH('11200M Ann'!Y$8,'11200 Ann Hist'!$C$8:$AR$8,0))</f>
        <v>9.3000000000000007</v>
      </c>
      <c r="Z25" s="10">
        <f>INDEX('11200 Ann Hist'!$C$8:$AR$285,MATCH('11200M Ann'!$C25,'11200 Ann Hist'!$C$8:$C$285,0),MATCH('11200M Ann'!Z$8,'11200 Ann Hist'!$C$8:$AR$8,0))</f>
        <v>10.1</v>
      </c>
      <c r="AA25" s="10">
        <f>INDEX('11200 Ann Hist'!$C$8:$AR$285,MATCH('11200M Ann'!$C25,'11200 Ann Hist'!$C$8:$C$285,0),MATCH('11200M Ann'!AA$8,'11200 Ann Hist'!$C$8:$AR$8,0))</f>
        <v>11.7</v>
      </c>
      <c r="AB25" s="10">
        <f>INDEX('11200 Ann Hist'!$C$8:$AR$285,MATCH('11200M Ann'!$C25,'11200 Ann Hist'!$C$8:$C$285,0),MATCH('11200M Ann'!AB$8,'11200 Ann Hist'!$C$8:$AR$8,0))</f>
        <v>11.1</v>
      </c>
      <c r="AC25" s="10">
        <f>INDEX('11200 Ann Hist'!$C$8:$AR$285,MATCH('11200M Ann'!$C25,'11200 Ann Hist'!$C$8:$C$285,0),MATCH('11200M Ann'!AC$8,'11200 Ann Hist'!$C$8:$AR$8,0))</f>
        <v>12.6</v>
      </c>
      <c r="AD25" s="10">
        <f>INDEX('11200 Ann Hist'!$C$8:$AR$285,MATCH('11200M Ann'!$C25,'11200 Ann Hist'!$C$8:$C$285,0),MATCH('11200M Ann'!AD$8,'11200 Ann Hist'!$C$8:$AR$8,0))</f>
        <v>17.600000000000001</v>
      </c>
      <c r="AE25" s="10">
        <f>INDEX('11200 Ann Hist'!$C$8:$AR$285,MATCH('11200M Ann'!$C25,'11200 Ann Hist'!$C$8:$C$285,0),MATCH('11200M Ann'!AE$8,'11200 Ann Hist'!$C$8:$AR$8,0))</f>
        <v>16.399999999999999</v>
      </c>
      <c r="AF25" s="10">
        <f>INDEX('11200 Ann Hist'!$C$8:$AR$285,MATCH('11200M Ann'!$C25,'11200 Ann Hist'!$C$8:$C$285,0),MATCH('11200M Ann'!AF$8,'11200 Ann Hist'!$C$8:$AR$8,0))</f>
        <v>16</v>
      </c>
      <c r="AG25" s="10">
        <f>INDEX('11200 Ann Hist'!$C$8:$AR$285,MATCH('11200M Ann'!$C25,'11200 Ann Hist'!$C$8:$C$285,0),MATCH('11200M Ann'!AG$8,'11200 Ann Hist'!$C$8:$AR$8,0))</f>
        <v>13.3</v>
      </c>
      <c r="AH25" s="10">
        <f>INDEX('11200 Ann Hist'!$C$8:$AR$285,MATCH('11200M Ann'!$C25,'11200 Ann Hist'!$C$8:$C$285,0),MATCH('11200M Ann'!AH$8,'11200 Ann Hist'!$C$8:$AR$8,0))</f>
        <v>19.2</v>
      </c>
      <c r="AI25" s="10">
        <f>INDEX('11200 Ann Hist'!$C$8:$AR$285,MATCH('11200M Ann'!$C25,'11200 Ann Hist'!$C$8:$C$285,0),MATCH('11200M Ann'!AI$8,'11200 Ann Hist'!$C$8:$AR$8,0))</f>
        <v>18.5</v>
      </c>
      <c r="AJ25" s="10">
        <f>INDEX('11200 Ann Hist'!$C$8:$AR$285,MATCH('11200M Ann'!$C25,'11200 Ann Hist'!$C$8:$C$285,0),MATCH('11200M Ann'!AJ$8,'11200 Ann Hist'!$C$8:$AR$8,0))</f>
        <v>19.2</v>
      </c>
      <c r="AK25" s="10">
        <f>INDEX('11200 Ann Hist'!$C$8:$AR$285,MATCH('11200M Ann'!$C25,'11200 Ann Hist'!$C$8:$C$285,0),MATCH('11200M Ann'!AK$8,'11200 Ann Hist'!$C$8:$AR$8,0))</f>
        <v>24.9</v>
      </c>
      <c r="AL25" s="10">
        <f>INDEX('11200 Ann Hist'!$C$8:$AR$285,MATCH('11200M Ann'!$C25,'11200 Ann Hist'!$C$8:$C$285,0),MATCH('11200M Ann'!AL$8,'11200 Ann Hist'!$C$8:$AR$8,0))</f>
        <v>27.9</v>
      </c>
      <c r="AM25" s="10">
        <f>INDEX('11200 Ann Hist'!$C$8:$AR$285,MATCH('11200M Ann'!$C25,'11200 Ann Hist'!$C$8:$C$285,0),MATCH('11200M Ann'!AM$8,'11200 Ann Hist'!$C$8:$AR$8,0))</f>
        <v>31.4</v>
      </c>
      <c r="AN25" s="10">
        <f>INDEX('11200 Ann Hist'!$C$8:$AR$285,MATCH('11200M Ann'!$C25,'11200 Ann Hist'!$C$8:$C$285,0),MATCH('11200M Ann'!AN$8,'11200 Ann Hist'!$C$8:$AR$8,0))</f>
        <v>38</v>
      </c>
      <c r="AO25" s="10">
        <f>INDEX('11200 Ann Hist'!$C$8:$AR$285,MATCH('11200M Ann'!$C25,'11200 Ann Hist'!$C$8:$C$285,0),MATCH('11200M Ann'!AO$8,'11200 Ann Hist'!$C$8:$AR$8,0))</f>
        <v>41.6</v>
      </c>
      <c r="AP25" s="10">
        <f>INDEX('11200 Ann Hist'!$C$8:$AR$285,MATCH('11200M Ann'!$C25,'11200 Ann Hist'!$C$8:$C$285,0),MATCH('11200M Ann'!AP$8,'11200 Ann Hist'!$C$8:$AR$8,0))</f>
        <v>39.5</v>
      </c>
      <c r="AQ25" s="10">
        <f>INDEX('11200 Ann Hist'!$C$8:$AR$285,MATCH('11200M Ann'!$C25,'11200 Ann Hist'!$C$8:$C$285,0),MATCH('11200M Ann'!AQ$8,'11200 Ann Hist'!$C$8:$AR$8,0))</f>
        <v>38.6</v>
      </c>
      <c r="AR25" s="11">
        <f>INDEX('11200 Ann'!$C$8:$AZ$285,MATCH('11200M Ann'!$C25,'11200 Ann'!$C$8:$C$285,0),MATCH('11200M Ann'!AR$8,'11200 Ann'!$C$8:$AZ$8,0))</f>
        <v>34.200000000000003</v>
      </c>
      <c r="AS25" s="11">
        <f>INDEX('11200 Ann'!$C$8:$AZ$285,MATCH('11200M Ann'!$C25,'11200 Ann'!$C$8:$C$285,0),MATCH('11200M Ann'!AS$8,'11200 Ann'!$C$8:$AZ$8,0))</f>
        <v>27.2</v>
      </c>
      <c r="AT25" s="11">
        <f>INDEX('11200 Ann'!$C$8:$AZ$285,MATCH('11200M Ann'!$C25,'11200 Ann'!$C$8:$C$285,0),MATCH('11200M Ann'!AT$8,'11200 Ann'!$C$8:$AZ$8,0))</f>
        <v>37.5</v>
      </c>
      <c r="AU25" s="11">
        <f>INDEX('11200 Ann'!$C$8:$AZ$285,MATCH('11200M Ann'!$C25,'11200 Ann'!$C$8:$C$285,0),MATCH('11200M Ann'!AU$8,'11200 Ann'!$C$8:$AZ$8,0))</f>
        <v>48</v>
      </c>
      <c r="AV25" s="11">
        <f>INDEX('11200 Ann'!$C$8:$AZ$285,MATCH('11200M Ann'!$C25,'11200 Ann'!$C$8:$C$285,0),MATCH('11200M Ann'!AV$8,'11200 Ann'!$C$8:$AZ$8,0))</f>
        <v>53.5</v>
      </c>
      <c r="AW25" s="11">
        <f>INDEX('11200 Ann'!$C$8:$AZ$285,MATCH('11200M Ann'!$C25,'11200 Ann'!$C$8:$C$285,0),MATCH('11200M Ann'!AW$8,'11200 Ann'!$C$8:$AZ$8,0))</f>
        <v>39.700000000000003</v>
      </c>
      <c r="AX25" s="11">
        <f>INDEX('11200 Ann'!$C$8:$AZ$285,MATCH('11200M Ann'!$C25,'11200 Ann'!$C$8:$C$285,0),MATCH('11200M Ann'!AX$8,'11200 Ann'!$C$8:$AZ$8,0))</f>
        <v>54.3</v>
      </c>
      <c r="AY25" s="11">
        <f>INDEX('11200 Ann'!$C$8:$AZ$285,MATCH('11200M Ann'!$C25,'11200 Ann'!$C$8:$C$285,0),MATCH('11200M Ann'!AY$8,'11200 Ann'!$C$8:$AZ$8,0))</f>
        <v>70</v>
      </c>
      <c r="AZ25" s="11">
        <f>INDEX('11200 Ann'!$C$8:$AZ$285,MATCH('11200M Ann'!$C25,'11200 Ann'!$C$8:$C$285,0),MATCH('11200M Ann'!AZ$8,'11200 Ann'!$C$8:$AZ$8,0))</f>
        <v>86.6</v>
      </c>
      <c r="BA25" s="11">
        <f>INDEX('11200 Ann'!$C$8:$AZ$285,MATCH('11200M Ann'!$C25,'11200 Ann'!$C$8:$C$285,0),MATCH('11200M Ann'!BA$8,'11200 Ann'!$C$8:$AZ$8,0))</f>
        <v>102.9</v>
      </c>
      <c r="BB25" s="11">
        <f>INDEX('11200 Ann'!$C$8:$AZ$285,MATCH('11200M Ann'!$C25,'11200 Ann'!$C$8:$C$285,0),MATCH('11200M Ann'!BB$8,'11200 Ann'!$C$8:$AZ$8,0))</f>
        <v>101.4</v>
      </c>
      <c r="BC25" s="11">
        <f>INDEX('11200 Ann'!$C$8:$AZ$285,MATCH('11200M Ann'!$C25,'11200 Ann'!$C$8:$C$285,0),MATCH('11200M Ann'!BC$8,'11200 Ann'!$C$8:$AZ$8,0))</f>
        <v>72.3</v>
      </c>
      <c r="BD25" s="11">
        <f>INDEX('11200 Ann'!$C$8:$AZ$285,MATCH('11200M Ann'!$C25,'11200 Ann'!$C$8:$C$285,0),MATCH('11200M Ann'!BD$8,'11200 Ann'!$C$8:$AZ$8,0))</f>
        <v>89.4</v>
      </c>
      <c r="BE25" s="11">
        <f>INDEX('11200 Ann'!$C$8:$AZ$285,MATCH('11200M Ann'!$C25,'11200 Ann'!$C$8:$C$285,0),MATCH('11200M Ann'!BE$8,'11200 Ann'!$C$8:$AZ$8,0))</f>
        <v>85.6</v>
      </c>
      <c r="BF25" s="11">
        <f>INDEX('11200 Ann'!$C$8:$AZ$285,MATCH('11200M Ann'!$C25,'11200 Ann'!$C$8:$C$285,0),MATCH('11200M Ann'!BF$8,'11200 Ann'!$C$8:$AZ$8,0))</f>
        <v>115.7</v>
      </c>
      <c r="BG25" s="11">
        <f>INDEX('11200 Ann'!$C$8:$AZ$285,MATCH('11200M Ann'!$C25,'11200 Ann'!$C$8:$C$285,0),MATCH('11200M Ann'!BG$8,'11200 Ann'!$C$8:$AZ$8,0))</f>
        <v>149.5</v>
      </c>
      <c r="BH25" s="11">
        <f>INDEX('11200 Ann'!$C$8:$AZ$285,MATCH('11200M Ann'!$C25,'11200 Ann'!$C$8:$C$285,0),MATCH('11200M Ann'!BH$8,'11200 Ann'!$C$8:$AZ$8,0))</f>
        <v>157.5</v>
      </c>
      <c r="BI25" s="11">
        <f>INDEX('11200 Ann'!$C$8:$AZ$285,MATCH('11200M Ann'!$C25,'11200 Ann'!$C$8:$C$285,0),MATCH('11200M Ann'!BI$8,'11200 Ann'!$C$8:$AZ$8,0))</f>
        <v>108.5</v>
      </c>
      <c r="BJ25" s="11">
        <f>INDEX('11200 Ann'!$C$8:$AZ$285,MATCH('11200M Ann'!$C25,'11200 Ann'!$C$8:$C$285,0),MATCH('11200M Ann'!BJ$8,'11200 Ann'!$C$8:$AZ$8,0))</f>
        <v>123.2</v>
      </c>
      <c r="BK25" s="11">
        <f>INDEX('11200 Ann'!$C$8:$AZ$285,MATCH('11200M Ann'!$C25,'11200 Ann'!$C$8:$C$285,0),MATCH('11200M Ann'!BK$8,'11200 Ann'!$C$8:$AZ$8,0))</f>
        <v>143.30000000000001</v>
      </c>
      <c r="BL25" s="11">
        <f>INDEX('11200 Ann'!$C$8:$AZ$285,MATCH('11200M Ann'!$C25,'11200 Ann'!$C$8:$C$285,0),MATCH('11200M Ann'!BL$8,'11200 Ann'!$C$8:$AZ$8,0))</f>
        <v>110.2</v>
      </c>
      <c r="BM25" s="11">
        <f>INDEX('11200 Ann'!$C$8:$AZ$285,MATCH('11200M Ann'!$C25,'11200 Ann'!$C$8:$C$285,0),MATCH('11200M Ann'!BM$8,'11200 Ann'!$C$8:$AZ$8,0))</f>
        <v>102.7</v>
      </c>
      <c r="BN25" s="11">
        <f>INDEX('11200 Ann'!$C$8:$AZ$285,MATCH('11200M Ann'!$C25,'11200 Ann'!$C$8:$C$285,0),MATCH('11200M Ann'!BN$8,'11200 Ann'!$C$8:$AZ$8,0))</f>
        <v>132.19999999999999</v>
      </c>
      <c r="BO25" s="11">
        <f>INDEX('11200 Ann'!$C$8:$AZ$285,MATCH('11200M Ann'!$C25,'11200 Ann'!$C$8:$C$285,0),MATCH('11200M Ann'!BO$8,'11200 Ann'!$C$8:$AZ$8,0))</f>
        <v>137.1</v>
      </c>
      <c r="BP25" s="11">
        <f>INDEX('11200 Ann'!$C$8:$AZ$285,MATCH('11200M Ann'!$C25,'11200 Ann'!$C$8:$C$285,0),MATCH('11200M Ann'!BP$8,'11200 Ann'!$C$8:$AZ$8,0))</f>
        <v>145.6</v>
      </c>
      <c r="BQ25" s="11">
        <f>INDEX('11200 Ann'!$C$8:$AZ$285,MATCH('11200M Ann'!$C25,'11200 Ann'!$C$8:$C$285,0),MATCH('11200M Ann'!BQ$8,'11200 Ann'!$C$8:$AZ$8,0))</f>
        <v>192.8</v>
      </c>
      <c r="BR25" s="11">
        <f>INDEX('11200 Ann'!$C$8:$AZ$285,MATCH('11200M Ann'!$C25,'11200 Ann'!$C$8:$C$285,0),MATCH('11200M Ann'!BR$8,'11200 Ann'!$C$8:$AZ$8,0))</f>
        <v>226.2</v>
      </c>
      <c r="BS25" s="11">
        <f>INDEX('11200 Ann'!$C$8:$AZ$285,MATCH('11200M Ann'!$C25,'11200 Ann'!$C$8:$C$285,0),MATCH('11200M Ann'!BS$8,'11200 Ann'!$C$8:$AZ$8,0))</f>
        <v>251.1</v>
      </c>
      <c r="BT25" s="11">
        <f>INDEX('11200 Ann'!$C$8:$AZ$285,MATCH('11200M Ann'!$C25,'11200 Ann'!$C$8:$C$285,0),MATCH('11200M Ann'!BT$8,'11200 Ann'!$C$8:$AZ$8,0))</f>
        <v>280.89999999999998</v>
      </c>
      <c r="BU25" s="11">
        <f>INDEX('11200 Ann'!$C$8:$AZ$285,MATCH('11200M Ann'!$C25,'11200 Ann'!$C$8:$C$285,0),MATCH('11200M Ann'!BU$8,'11200 Ann'!$C$8:$AZ$8,0))</f>
        <v>198.7</v>
      </c>
      <c r="BV25" s="11">
        <f>INDEX('11200 Ann'!$C$8:$AZ$285,MATCH('11200M Ann'!$C25,'11200 Ann'!$C$8:$C$285,0),MATCH('11200M Ann'!BV$8,'11200 Ann'!$C$8:$AZ$8,0))</f>
        <v>223.5</v>
      </c>
      <c r="BW25" s="11">
        <f>INDEX('11200 Ann'!$C$8:$AZ$285,MATCH('11200M Ann'!$C25,'11200 Ann'!$C$8:$C$285,0),MATCH('11200M Ann'!BW$8,'11200 Ann'!$C$8:$AZ$8,0))</f>
        <v>131.4</v>
      </c>
      <c r="BX25" s="11">
        <f>INDEX('11200 Ann'!$C$8:$AZ$285,MATCH('11200M Ann'!$C25,'11200 Ann'!$C$8:$C$285,0),MATCH('11200M Ann'!BX$8,'11200 Ann'!$C$8:$AZ$8,0))</f>
        <v>180.2</v>
      </c>
      <c r="BY25" s="11">
        <f>INDEX('11200 Ann'!$C$8:$AZ$285,MATCH('11200M Ann'!$C25,'11200 Ann'!$C$8:$C$285,0),MATCH('11200M Ann'!BY$8,'11200 Ann'!$C$8:$AZ$8,0))</f>
        <v>314.7</v>
      </c>
      <c r="BZ25" s="11">
        <f>INDEX('11200 Ann'!$C$8:$AZ$285,MATCH('11200M Ann'!$C25,'11200 Ann'!$C$8:$C$285,0),MATCH('11200M Ann'!BZ$8,'11200 Ann'!$C$8:$AZ$8,0))</f>
        <v>378.6</v>
      </c>
      <c r="CA25" s="11">
        <f>INDEX('11200 Ann'!$C$8:$AZ$285,MATCH('11200M Ann'!$C25,'11200 Ann'!$C$8:$C$285,0),MATCH('11200M Ann'!CA$8,'11200 Ann'!$C$8:$AZ$8,0))</f>
        <v>413.2</v>
      </c>
      <c r="CB25" s="11">
        <f>INDEX('11200 Ann'!$C$8:$AZ$285,MATCH('11200M Ann'!$C25,'11200 Ann'!$C$8:$C$285,0),MATCH('11200M Ann'!CB$8,'11200 Ann'!$C$8:$AZ$8,0))</f>
        <v>484.8</v>
      </c>
      <c r="CC25" s="11">
        <f>INDEX('11200 Ann'!$C$8:$AZ$285,MATCH('11200M Ann'!$C25,'11200 Ann'!$C$8:$C$285,0),MATCH('11200M Ann'!CC$8,'11200 Ann'!$C$8:$AZ$8,0))</f>
        <v>447.1</v>
      </c>
      <c r="CD25" s="11">
        <f>INDEX('11200 Ann'!$C$8:$AZ$285,MATCH('11200M Ann'!$C25,'11200 Ann'!$C$8:$C$285,0),MATCH('11200M Ann'!CD$8,'11200 Ann'!$C$8:$AZ$8,0))</f>
        <v>264.60000000000002</v>
      </c>
      <c r="CE25" s="11">
        <f>INDEX('11200 Ann'!$C$8:$AZ$285,MATCH('11200M Ann'!$C25,'11200 Ann'!$C$8:$C$285,0),MATCH('11200M Ann'!CE$8,'11200 Ann'!$C$8:$AZ$8,0))</f>
        <v>167.3</v>
      </c>
      <c r="CF25" s="11">
        <f>INDEX('11200 Ann'!$C$8:$AZ$285,MATCH('11200M Ann'!$C25,'11200 Ann'!$C$8:$C$285,0),MATCH('11200M Ann'!CF$8,'11200 Ann'!$C$8:$AZ$8,0))</f>
        <v>552.9</v>
      </c>
      <c r="CG25" s="11">
        <f>INDEX('11200 Ann'!$C$8:$AZ$285,MATCH('11200M Ann'!$C25,'11200 Ann'!$C$8:$C$285,0),MATCH('11200M Ann'!CG$8,'11200 Ann'!$C$8:$AZ$8,0))</f>
        <v>811.9</v>
      </c>
      <c r="CH25" s="11">
        <f>INDEX('11200 Ann'!$C$8:$AZ$285,MATCH('11200M Ann'!$C25,'11200 Ann'!$C$8:$C$285,0),MATCH('11200M Ann'!CH$8,'11200 Ann'!$C$8:$AZ$8,0))</f>
        <v>733.9</v>
      </c>
      <c r="CI25" s="11">
        <f>INDEX('11200 Ann'!$C$8:$AZ$285,MATCH('11200M Ann'!$C25,'11200 Ann'!$C$8:$C$285,0),MATCH('11200M Ann'!CI$8,'11200 Ann'!$C$8:$AZ$8,0))</f>
        <v>691.2</v>
      </c>
      <c r="CJ25" s="11">
        <f>INDEX('11200 Ann'!$C$8:$AZ$285,MATCH('11200M Ann'!$C25,'11200 Ann'!$C$8:$C$285,0),MATCH('11200M Ann'!CJ$8,'11200 Ann'!$C$8:$AZ$8,0))</f>
        <v>635.79999999999995</v>
      </c>
      <c r="CK25" s="11">
        <f>INDEX('11200 Ann'!$C$8:$AZ$285,MATCH('11200M Ann'!$C25,'11200 Ann'!$C$8:$C$285,0),MATCH('11200M Ann'!CK$8,'11200 Ann'!$C$8:$AZ$8,0))</f>
        <v>648.70000000000005</v>
      </c>
      <c r="CL25" s="11">
        <f>INDEX('11200 Ann'!$C$8:$AZ$285,MATCH('11200M Ann'!$C25,'11200 Ann'!$C$8:$C$285,0),MATCH('11200M Ann'!CL$8,'11200 Ann'!$C$8:$AZ$8,0))</f>
        <v>562.9</v>
      </c>
      <c r="CM25" s="8"/>
    </row>
    <row r="26" spans="1:91" s="8" customFormat="1" x14ac:dyDescent="0.25">
      <c r="A26" s="35">
        <v>18</v>
      </c>
      <c r="B26" s="8" t="s">
        <v>211</v>
      </c>
      <c r="C26" s="8" t="s">
        <v>210</v>
      </c>
      <c r="D26" s="8">
        <f>INDEX('11200 Ann Hist'!$C$8:$AR$285,MATCH('11200M Ann'!$C26,'11200 Ann Hist'!$C$8:$C$285,0),MATCH('11200M Ann'!D$8,'11200 Ann Hist'!$C$8:$AR$8,0))</f>
        <v>4.5999999999999996</v>
      </c>
      <c r="E26" s="8">
        <f>INDEX('11200 Ann Hist'!$C$8:$AR$285,MATCH('11200M Ann'!$C26,'11200 Ann Hist'!$C$8:$C$285,0),MATCH('11200M Ann'!E$8,'11200 Ann Hist'!$C$8:$AR$8,0))</f>
        <v>4.8</v>
      </c>
      <c r="F26" s="8">
        <f>INDEX('11200 Ann Hist'!$C$8:$AR$285,MATCH('11200M Ann'!$C26,'11200 Ann Hist'!$C$8:$C$285,0),MATCH('11200M Ann'!F$8,'11200 Ann Hist'!$C$8:$AR$8,0))</f>
        <v>4.8</v>
      </c>
      <c r="G26" s="8">
        <f>INDEX('11200 Ann Hist'!$C$8:$AR$285,MATCH('11200M Ann'!$C26,'11200 Ann Hist'!$C$8:$C$285,0),MATCH('11200M Ann'!G$8,'11200 Ann Hist'!$C$8:$AR$8,0))</f>
        <v>4.5</v>
      </c>
      <c r="H26" s="8">
        <f>INDEX('11200 Ann Hist'!$C$8:$AR$285,MATCH('11200M Ann'!$C26,'11200 Ann Hist'!$C$8:$C$285,0),MATCH('11200M Ann'!H$8,'11200 Ann Hist'!$C$8:$AR$8,0))</f>
        <v>4</v>
      </c>
      <c r="I26" s="8">
        <f>INDEX('11200 Ann Hist'!$C$8:$AR$285,MATCH('11200M Ann'!$C26,'11200 Ann Hist'!$C$8:$C$285,0),MATCH('11200M Ann'!I$8,'11200 Ann Hist'!$C$8:$AR$8,0))</f>
        <v>4</v>
      </c>
      <c r="J26" s="8">
        <f>INDEX('11200 Ann Hist'!$C$8:$AR$285,MATCH('11200M Ann'!$C26,'11200 Ann Hist'!$C$8:$C$285,0),MATCH('11200M Ann'!J$8,'11200 Ann Hist'!$C$8:$AR$8,0))</f>
        <v>4.0999999999999996</v>
      </c>
      <c r="K26" s="8">
        <f>INDEX('11200 Ann Hist'!$C$8:$AR$285,MATCH('11200M Ann'!$C26,'11200 Ann Hist'!$C$8:$C$285,0),MATCH('11200M Ann'!K$8,'11200 Ann Hist'!$C$8:$AR$8,0))</f>
        <v>3.8</v>
      </c>
      <c r="L26" s="8">
        <f>INDEX('11200 Ann Hist'!$C$8:$AR$285,MATCH('11200M Ann'!$C26,'11200 Ann Hist'!$C$8:$C$285,0),MATCH('11200M Ann'!L$8,'11200 Ann Hist'!$C$8:$AR$8,0))</f>
        <v>3.7</v>
      </c>
      <c r="M26" s="8">
        <f>INDEX('11200 Ann Hist'!$C$8:$AR$285,MATCH('11200M Ann'!$C26,'11200 Ann Hist'!$C$8:$C$285,0),MATCH('11200M Ann'!M$8,'11200 Ann Hist'!$C$8:$AR$8,0))</f>
        <v>3.6</v>
      </c>
      <c r="N26" s="8">
        <f>INDEX('11200 Ann Hist'!$C$8:$AR$285,MATCH('11200M Ann'!$C26,'11200 Ann Hist'!$C$8:$C$285,0),MATCH('11200M Ann'!N$8,'11200 Ann Hist'!$C$8:$AR$8,0))</f>
        <v>3.6</v>
      </c>
      <c r="O26" s="8">
        <f>INDEX('11200 Ann Hist'!$C$8:$AR$285,MATCH('11200M Ann'!$C26,'11200 Ann Hist'!$C$8:$C$285,0),MATCH('11200M Ann'!O$8,'11200 Ann Hist'!$C$8:$AR$8,0))</f>
        <v>3.3</v>
      </c>
      <c r="P26" s="8">
        <f>INDEX('11200 Ann Hist'!$C$8:$AR$285,MATCH('11200M Ann'!$C26,'11200 Ann Hist'!$C$8:$C$285,0),MATCH('11200M Ann'!P$8,'11200 Ann Hist'!$C$8:$AR$8,0))</f>
        <v>3.3</v>
      </c>
      <c r="Q26" s="8">
        <f>INDEX('11200 Ann Hist'!$C$8:$AR$285,MATCH('11200M Ann'!$C26,'11200 Ann Hist'!$C$8:$C$285,0),MATCH('11200M Ann'!Q$8,'11200 Ann Hist'!$C$8:$AR$8,0))</f>
        <v>3.2</v>
      </c>
      <c r="R26" s="8">
        <f>INDEX('11200 Ann Hist'!$C$8:$AR$285,MATCH('11200M Ann'!$C26,'11200 Ann Hist'!$C$8:$C$285,0),MATCH('11200M Ann'!R$8,'11200 Ann Hist'!$C$8:$AR$8,0))</f>
        <v>2.9</v>
      </c>
      <c r="S26" s="8">
        <f>INDEX('11200 Ann Hist'!$C$8:$AR$285,MATCH('11200M Ann'!$C26,'11200 Ann Hist'!$C$8:$C$285,0),MATCH('11200M Ann'!S$8,'11200 Ann Hist'!$C$8:$AR$8,0))</f>
        <v>2.4</v>
      </c>
      <c r="T26" s="8">
        <f>INDEX('11200 Ann Hist'!$C$8:$AR$285,MATCH('11200M Ann'!$C26,'11200 Ann Hist'!$C$8:$C$285,0),MATCH('11200M Ann'!T$8,'11200 Ann Hist'!$C$8:$AR$8,0))</f>
        <v>2.2999999999999998</v>
      </c>
      <c r="U26" s="8">
        <f>INDEX('11200 Ann Hist'!$C$8:$AR$285,MATCH('11200M Ann'!$C26,'11200 Ann Hist'!$C$8:$C$285,0),MATCH('11200M Ann'!U$8,'11200 Ann Hist'!$C$8:$AR$8,0))</f>
        <v>1.9</v>
      </c>
      <c r="V26" s="8">
        <f>INDEX('11200 Ann Hist'!$C$8:$AR$285,MATCH('11200M Ann'!$C26,'11200 Ann Hist'!$C$8:$C$285,0),MATCH('11200M Ann'!V$8,'11200 Ann Hist'!$C$8:$AR$8,0))</f>
        <v>2.5</v>
      </c>
      <c r="W26" s="8">
        <f>INDEX('11200 Ann Hist'!$C$8:$AR$285,MATCH('11200M Ann'!$C26,'11200 Ann Hist'!$C$8:$C$285,0),MATCH('11200M Ann'!W$8,'11200 Ann Hist'!$C$8:$AR$8,0))</f>
        <v>2.6</v>
      </c>
      <c r="X26" s="8">
        <f>INDEX('11200 Ann Hist'!$C$8:$AR$285,MATCH('11200M Ann'!$C26,'11200 Ann Hist'!$C$8:$C$285,0),MATCH('11200M Ann'!X$8,'11200 Ann Hist'!$C$8:$AR$8,0))</f>
        <v>2.9</v>
      </c>
      <c r="Y26" s="8">
        <f>INDEX('11200 Ann Hist'!$C$8:$AR$285,MATCH('11200M Ann'!$C26,'11200 Ann Hist'!$C$8:$C$285,0),MATCH('11200M Ann'!Y$8,'11200 Ann Hist'!$C$8:$AR$8,0))</f>
        <v>3.2</v>
      </c>
      <c r="Z26" s="8">
        <f>INDEX('11200 Ann Hist'!$C$8:$AR$285,MATCH('11200M Ann'!$C26,'11200 Ann Hist'!$C$8:$C$285,0),MATCH('11200M Ann'!Z$8,'11200 Ann Hist'!$C$8:$AR$8,0))</f>
        <v>3.7</v>
      </c>
      <c r="AA26" s="8">
        <f>INDEX('11200 Ann Hist'!$C$8:$AR$285,MATCH('11200M Ann'!$C26,'11200 Ann Hist'!$C$8:$C$285,0),MATCH('11200M Ann'!AA$8,'11200 Ann Hist'!$C$8:$AR$8,0))</f>
        <v>4.0999999999999996</v>
      </c>
      <c r="AB26" s="8">
        <f>INDEX('11200 Ann Hist'!$C$8:$AR$285,MATCH('11200M Ann'!$C26,'11200 Ann Hist'!$C$8:$C$285,0),MATCH('11200M Ann'!AB$8,'11200 Ann Hist'!$C$8:$AR$8,0))</f>
        <v>4.8</v>
      </c>
      <c r="AC26" s="8">
        <f>INDEX('11200 Ann Hist'!$C$8:$AR$285,MATCH('11200M Ann'!$C26,'11200 Ann Hist'!$C$8:$C$285,0),MATCH('11200M Ann'!AC$8,'11200 Ann Hist'!$C$8:$AR$8,0))</f>
        <v>5.7</v>
      </c>
      <c r="AD26" s="8">
        <f>INDEX('11200 Ann Hist'!$C$8:$AR$285,MATCH('11200M Ann'!$C26,'11200 Ann Hist'!$C$8:$C$285,0),MATCH('11200M Ann'!AD$8,'11200 Ann Hist'!$C$8:$AR$8,0))</f>
        <v>6.3</v>
      </c>
      <c r="AE26" s="8">
        <f>INDEX('11200 Ann Hist'!$C$8:$AR$285,MATCH('11200M Ann'!$C26,'11200 Ann Hist'!$C$8:$C$285,0),MATCH('11200M Ann'!AE$8,'11200 Ann Hist'!$C$8:$AR$8,0))</f>
        <v>6.9</v>
      </c>
      <c r="AF26" s="8">
        <f>INDEX('11200 Ann Hist'!$C$8:$AR$285,MATCH('11200M Ann'!$C26,'11200 Ann Hist'!$C$8:$C$285,0),MATCH('11200M Ann'!AF$8,'11200 Ann Hist'!$C$8:$AR$8,0))</f>
        <v>8.1</v>
      </c>
      <c r="AG26" s="8">
        <f>INDEX('11200 Ann Hist'!$C$8:$AR$285,MATCH('11200M Ann'!$C26,'11200 Ann Hist'!$C$8:$C$285,0),MATCH('11200M Ann'!AG$8,'11200 Ann Hist'!$C$8:$AR$8,0))</f>
        <v>9.6</v>
      </c>
      <c r="AH26" s="8">
        <f>INDEX('11200 Ann Hist'!$C$8:$AR$285,MATCH('11200M Ann'!$C26,'11200 Ann Hist'!$C$8:$C$285,0),MATCH('11200M Ann'!AH$8,'11200 Ann Hist'!$C$8:$AR$8,0))</f>
        <v>9.6999999999999993</v>
      </c>
      <c r="AI26" s="8">
        <f>INDEX('11200 Ann Hist'!$C$8:$AR$285,MATCH('11200M Ann'!$C26,'11200 Ann Hist'!$C$8:$C$285,0),MATCH('11200M Ann'!AI$8,'11200 Ann Hist'!$C$8:$AR$8,0))</f>
        <v>10.7</v>
      </c>
      <c r="AJ26" s="8">
        <f>INDEX('11200 Ann Hist'!$C$8:$AR$285,MATCH('11200M Ann'!$C26,'11200 Ann Hist'!$C$8:$C$285,0),MATCH('11200M Ann'!AJ$8,'11200 Ann Hist'!$C$8:$AR$8,0))</f>
        <v>12.6</v>
      </c>
      <c r="AK26" s="8">
        <f>INDEX('11200 Ann Hist'!$C$8:$AR$285,MATCH('11200M Ann'!$C26,'11200 Ann Hist'!$C$8:$C$285,0),MATCH('11200M Ann'!AK$8,'11200 Ann Hist'!$C$8:$AR$8,0))</f>
        <v>14.3</v>
      </c>
      <c r="AL26" s="8">
        <f>INDEX('11200 Ann Hist'!$C$8:$AR$285,MATCH('11200M Ann'!$C26,'11200 Ann Hist'!$C$8:$C$285,0),MATCH('11200M Ann'!AL$8,'11200 Ann Hist'!$C$8:$AR$8,0))</f>
        <v>15.3</v>
      </c>
      <c r="AM26" s="8">
        <f>INDEX('11200 Ann Hist'!$C$8:$AR$285,MATCH('11200M Ann'!$C26,'11200 Ann Hist'!$C$8:$C$285,0),MATCH('11200M Ann'!AM$8,'11200 Ann Hist'!$C$8:$AR$8,0))</f>
        <v>17.5</v>
      </c>
      <c r="AN26" s="8">
        <f>INDEX('11200 Ann Hist'!$C$8:$AR$285,MATCH('11200M Ann'!$C26,'11200 Ann Hist'!$C$8:$C$285,0),MATCH('11200M Ann'!AN$8,'11200 Ann Hist'!$C$8:$AR$8,0))</f>
        <v>19.8</v>
      </c>
      <c r="AO26" s="8">
        <f>INDEX('11200 Ann Hist'!$C$8:$AR$285,MATCH('11200M Ann'!$C26,'11200 Ann Hist'!$C$8:$C$285,0),MATCH('11200M Ann'!AO$8,'11200 Ann Hist'!$C$8:$AR$8,0))</f>
        <v>22.5</v>
      </c>
      <c r="AP26" s="8">
        <f>INDEX('11200 Ann Hist'!$C$8:$AR$285,MATCH('11200M Ann'!$C26,'11200 Ann Hist'!$C$8:$C$285,0),MATCH('11200M Ann'!AP$8,'11200 Ann Hist'!$C$8:$AR$8,0))</f>
        <v>25.7</v>
      </c>
      <c r="AQ26" s="8">
        <f>INDEX('11200 Ann Hist'!$C$8:$AR$285,MATCH('11200M Ann'!$C26,'11200 Ann Hist'!$C$8:$C$285,0),MATCH('11200M Ann'!AQ$8,'11200 Ann Hist'!$C$8:$AR$8,0))</f>
        <v>27.6</v>
      </c>
      <c r="AR26" s="9">
        <f>INDEX('11200 Ann'!$C$8:$AZ$285,MATCH('11200M Ann'!$C26,'11200 Ann'!$C$8:$C$285,0),MATCH('11200M Ann'!AR$8,'11200 Ann'!$C$8:$AZ$8,0))</f>
        <v>33.6</v>
      </c>
      <c r="AS26" s="9">
        <f>INDEX('11200 Ann'!$C$8:$AZ$285,MATCH('11200M Ann'!$C26,'11200 Ann'!$C$8:$C$285,0),MATCH('11200M Ann'!AS$8,'11200 Ann'!$C$8:$AZ$8,0))</f>
        <v>40.5</v>
      </c>
      <c r="AT26" s="9">
        <f>INDEX('11200 Ann'!$C$8:$AZ$285,MATCH('11200M Ann'!$C26,'11200 Ann'!$C$8:$C$285,0),MATCH('11200M Ann'!AT$8,'11200 Ann'!$C$8:$AZ$8,0))</f>
        <v>45.2</v>
      </c>
      <c r="AU26" s="9">
        <f>INDEX('11200 Ann'!$C$8:$AZ$285,MATCH('11200M Ann'!$C26,'11200 Ann'!$C$8:$C$285,0),MATCH('11200M Ann'!AU$8,'11200 Ann'!$C$8:$AZ$8,0))</f>
        <v>49.3</v>
      </c>
      <c r="AV26" s="9">
        <f>INDEX('11200 Ann'!$C$8:$AZ$285,MATCH('11200M Ann'!$C26,'11200 Ann'!$C$8:$C$285,0),MATCH('11200M Ann'!AV$8,'11200 Ann'!$C$8:$AZ$8,0))</f>
        <v>57.2</v>
      </c>
      <c r="AW26" s="9">
        <f>INDEX('11200 Ann'!$C$8:$AZ$285,MATCH('11200M Ann'!$C26,'11200 Ann'!$C$8:$C$285,0),MATCH('11200M Ann'!AW$8,'11200 Ann'!$C$8:$AZ$8,0))</f>
        <v>73.5</v>
      </c>
      <c r="AX26" s="9">
        <f>INDEX('11200 Ann'!$C$8:$AZ$285,MATCH('11200M Ann'!$C26,'11200 Ann'!$C$8:$C$285,0),MATCH('11200M Ann'!AX$8,'11200 Ann'!$C$8:$AZ$8,0))</f>
        <v>85.9</v>
      </c>
      <c r="AY26" s="9">
        <f>INDEX('11200 Ann'!$C$8:$AZ$285,MATCH('11200M Ann'!$C26,'11200 Ann'!$C$8:$C$285,0),MATCH('11200M Ann'!AY$8,'11200 Ann'!$C$8:$AZ$8,0))</f>
        <v>89.9</v>
      </c>
      <c r="AZ26" s="9">
        <f>INDEX('11200 Ann'!$C$8:$AZ$285,MATCH('11200M Ann'!$C26,'11200 Ann'!$C$8:$C$285,0),MATCH('11200M Ann'!AZ$8,'11200 Ann'!$C$8:$AZ$8,0))</f>
        <v>105.9</v>
      </c>
      <c r="BA26" s="9">
        <f>INDEX('11200 Ann'!$C$8:$AZ$285,MATCH('11200M Ann'!$C26,'11200 Ann'!$C$8:$C$285,0),MATCH('11200M Ann'!BA$8,'11200 Ann'!$C$8:$AZ$8,0))</f>
        <v>118.8</v>
      </c>
      <c r="BB26" s="9">
        <f>INDEX('11200 Ann'!$C$8:$AZ$285,MATCH('11200M Ann'!$C26,'11200 Ann'!$C$8:$C$285,0),MATCH('11200M Ann'!BB$8,'11200 Ann'!$C$8:$AZ$8,0))</f>
        <v>141</v>
      </c>
      <c r="BC26" s="9">
        <f>INDEX('11200 Ann'!$C$8:$AZ$285,MATCH('11200M Ann'!$C26,'11200 Ann'!$C$8:$C$285,0),MATCH('11200M Ann'!BC$8,'11200 Ann'!$C$8:$AZ$8,0))</f>
        <v>186.2</v>
      </c>
      <c r="BD26" s="9">
        <f>INDEX('11200 Ann'!$C$8:$AZ$285,MATCH('11200M Ann'!$C26,'11200 Ann'!$C$8:$C$285,0),MATCH('11200M Ann'!BD$8,'11200 Ann'!$C$8:$AZ$8,0))</f>
        <v>238.4</v>
      </c>
      <c r="BE26" s="9">
        <f>INDEX('11200 Ann'!$C$8:$AZ$285,MATCH('11200M Ann'!$C26,'11200 Ann'!$C$8:$C$285,0),MATCH('11200M Ann'!BE$8,'11200 Ann'!$C$8:$AZ$8,0))</f>
        <v>277.5</v>
      </c>
      <c r="BF26" s="9">
        <f>INDEX('11200 Ann'!$C$8:$AZ$285,MATCH('11200M Ann'!$C26,'11200 Ann'!$C$8:$C$285,0),MATCH('11200M Ann'!BF$8,'11200 Ann'!$C$8:$AZ$8,0))</f>
        <v>291.8</v>
      </c>
      <c r="BG26" s="9">
        <f>INDEX('11200 Ann'!$C$8:$AZ$285,MATCH('11200M Ann'!$C26,'11200 Ann'!$C$8:$C$285,0),MATCH('11200M Ann'!BG$8,'11200 Ann'!$C$8:$AZ$8,0))</f>
        <v>336.1</v>
      </c>
      <c r="BH26" s="9">
        <f>INDEX('11200 Ann'!$C$8:$AZ$285,MATCH('11200M Ann'!$C26,'11200 Ann'!$C$8:$C$285,0),MATCH('11200M Ann'!BH$8,'11200 Ann'!$C$8:$AZ$8,0))</f>
        <v>348</v>
      </c>
      <c r="BI26" s="9">
        <f>INDEX('11200 Ann'!$C$8:$AZ$285,MATCH('11200M Ann'!$C26,'11200 Ann'!$C$8:$C$285,0),MATCH('11200M Ann'!BI$8,'11200 Ann'!$C$8:$AZ$8,0))</f>
        <v>365.2</v>
      </c>
      <c r="BJ26" s="9">
        <f>INDEX('11200 Ann'!$C$8:$AZ$285,MATCH('11200M Ann'!$C26,'11200 Ann'!$C$8:$C$285,0),MATCH('11200M Ann'!BJ$8,'11200 Ann'!$C$8:$AZ$8,0))</f>
        <v>369.5</v>
      </c>
      <c r="BK26" s="9">
        <f>INDEX('11200 Ann'!$C$8:$AZ$285,MATCH('11200M Ann'!$C26,'11200 Ann'!$C$8:$C$285,0),MATCH('11200M Ann'!BK$8,'11200 Ann'!$C$8:$AZ$8,0))</f>
        <v>394.7</v>
      </c>
      <c r="BL26" s="9">
        <f>INDEX('11200 Ann'!$C$8:$AZ$285,MATCH('11200M Ann'!$C26,'11200 Ann'!$C$8:$C$285,0),MATCH('11200M Ann'!BL$8,'11200 Ann'!$C$8:$AZ$8,0))</f>
        <v>442.7</v>
      </c>
      <c r="BM26" s="9">
        <f>INDEX('11200 Ann'!$C$8:$AZ$285,MATCH('11200M Ann'!$C26,'11200 Ann'!$C$8:$C$285,0),MATCH('11200M Ann'!BM$8,'11200 Ann'!$C$8:$AZ$8,0))</f>
        <v>450.1</v>
      </c>
      <c r="BN26" s="9">
        <f>INDEX('11200 Ann'!$C$8:$AZ$285,MATCH('11200M Ann'!$C26,'11200 Ann'!$C$8:$C$285,0),MATCH('11200M Ann'!BN$8,'11200 Ann'!$C$8:$AZ$8,0))</f>
        <v>408.5</v>
      </c>
      <c r="BO26" s="9">
        <f>INDEX('11200 Ann'!$C$8:$AZ$285,MATCH('11200M Ann'!$C26,'11200 Ann'!$C$8:$C$285,0),MATCH('11200M Ann'!BO$8,'11200 Ann'!$C$8:$AZ$8,0))</f>
        <v>383.7</v>
      </c>
      <c r="BP26" s="9">
        <f>INDEX('11200 Ann'!$C$8:$AZ$285,MATCH('11200M Ann'!$C26,'11200 Ann'!$C$8:$C$285,0),MATCH('11200M Ann'!BP$8,'11200 Ann'!$C$8:$AZ$8,0))</f>
        <v>371.4</v>
      </c>
      <c r="BQ26" s="9">
        <f>INDEX('11200 Ann'!$C$8:$AZ$285,MATCH('11200M Ann'!$C26,'11200 Ann'!$C$8:$C$285,0),MATCH('11200M Ann'!BQ$8,'11200 Ann'!$C$8:$AZ$8,0))</f>
        <v>365.9</v>
      </c>
      <c r="BR26" s="9">
        <f>INDEX('11200 Ann'!$C$8:$AZ$285,MATCH('11200M Ann'!$C26,'11200 Ann'!$C$8:$C$285,0),MATCH('11200M Ann'!BR$8,'11200 Ann'!$C$8:$AZ$8,0))</f>
        <v>376.5</v>
      </c>
      <c r="BS26" s="9">
        <f>INDEX('11200 Ann'!$C$8:$AZ$285,MATCH('11200M Ann'!$C26,'11200 Ann'!$C$8:$C$285,0),MATCH('11200M Ann'!BS$8,'11200 Ann'!$C$8:$AZ$8,0))</f>
        <v>381.9</v>
      </c>
      <c r="BT26" s="9">
        <f>INDEX('11200 Ann'!$C$8:$AZ$285,MATCH('11200M Ann'!$C26,'11200 Ann'!$C$8:$C$285,0),MATCH('11200M Ann'!BT$8,'11200 Ann'!$C$8:$AZ$8,0))</f>
        <v>414.7</v>
      </c>
      <c r="BU26" s="9">
        <f>INDEX('11200 Ann'!$C$8:$AZ$285,MATCH('11200M Ann'!$C26,'11200 Ann'!$C$8:$C$285,0),MATCH('11200M Ann'!BU$8,'11200 Ann'!$C$8:$AZ$8,0))</f>
        <v>477.8</v>
      </c>
      <c r="BV26" s="9">
        <f>INDEX('11200 Ann'!$C$8:$AZ$285,MATCH('11200M Ann'!$C26,'11200 Ann'!$C$8:$C$285,0),MATCH('11200M Ann'!BV$8,'11200 Ann'!$C$8:$AZ$8,0))</f>
        <v>488</v>
      </c>
      <c r="BW26" s="9">
        <f>INDEX('11200 Ann'!$C$8:$AZ$285,MATCH('11200M Ann'!$C26,'11200 Ann'!$C$8:$C$285,0),MATCH('11200M Ann'!BW$8,'11200 Ann'!$C$8:$AZ$8,0))</f>
        <v>565</v>
      </c>
      <c r="BX26" s="9">
        <f>INDEX('11200 Ann'!$C$8:$AZ$285,MATCH('11200M Ann'!$C26,'11200 Ann'!$C$8:$C$285,0),MATCH('11200M Ann'!BX$8,'11200 Ann'!$C$8:$AZ$8,0))</f>
        <v>566.4</v>
      </c>
      <c r="BY26" s="9">
        <f>INDEX('11200 Ann'!$C$8:$AZ$285,MATCH('11200M Ann'!$C26,'11200 Ann'!$C$8:$C$285,0),MATCH('11200M Ann'!BY$8,'11200 Ann'!$C$8:$AZ$8,0))</f>
        <v>490.5</v>
      </c>
      <c r="BZ26" s="9">
        <f>INDEX('11200 Ann'!$C$8:$AZ$285,MATCH('11200M Ann'!$C26,'11200 Ann'!$C$8:$C$285,0),MATCH('11200M Ann'!BZ$8,'11200 Ann'!$C$8:$AZ$8,0))</f>
        <v>466.2</v>
      </c>
      <c r="CA26" s="9">
        <f>INDEX('11200 Ann'!$C$8:$AZ$285,MATCH('11200M Ann'!$C26,'11200 Ann'!$C$8:$C$285,0),MATCH('11200M Ann'!CA$8,'11200 Ann'!$C$8:$AZ$8,0))</f>
        <v>403.5</v>
      </c>
      <c r="CB26" s="9">
        <f>INDEX('11200 Ann'!$C$8:$AZ$285,MATCH('11200M Ann'!$C26,'11200 Ann'!$C$8:$C$285,0),MATCH('11200M Ann'!CB$8,'11200 Ann'!$C$8:$AZ$8,0))</f>
        <v>496.8</v>
      </c>
      <c r="CC26" s="9">
        <f>INDEX('11200 Ann'!$C$8:$AZ$285,MATCH('11200M Ann'!$C26,'11200 Ann'!$C$8:$C$285,0),MATCH('11200M Ann'!CC$8,'11200 Ann'!$C$8:$AZ$8,0))</f>
        <v>580.9</v>
      </c>
      <c r="CD26" s="9">
        <f>INDEX('11200 Ann'!$C$8:$AZ$285,MATCH('11200M Ann'!$C26,'11200 Ann'!$C$8:$C$285,0),MATCH('11200M Ann'!CD$8,'11200 Ann'!$C$8:$AZ$8,0))</f>
        <v>663.4</v>
      </c>
      <c r="CE26" s="9">
        <f>INDEX('11200 Ann'!$C$8:$AZ$285,MATCH('11200M Ann'!$C26,'11200 Ann'!$C$8:$C$285,0),MATCH('11200M Ann'!CE$8,'11200 Ann'!$C$8:$AZ$8,0))</f>
        <v>693.4</v>
      </c>
      <c r="CF26" s="9">
        <f>INDEX('11200 Ann'!$C$8:$AZ$285,MATCH('11200M Ann'!$C26,'11200 Ann'!$C$8:$C$285,0),MATCH('11200M Ann'!CF$8,'11200 Ann'!$C$8:$AZ$8,0))</f>
        <v>563.4</v>
      </c>
      <c r="CG26" s="9">
        <f>INDEX('11200 Ann'!$C$8:$AZ$285,MATCH('11200M Ann'!$C26,'11200 Ann'!$C$8:$C$285,0),MATCH('11200M Ann'!CG$8,'11200 Ann'!$C$8:$AZ$8,0))</f>
        <v>489.4</v>
      </c>
      <c r="CH26" s="9">
        <f>INDEX('11200 Ann'!$C$8:$AZ$285,MATCH('11200M Ann'!$C26,'11200 Ann'!$C$8:$C$285,0),MATCH('11200M Ann'!CH$8,'11200 Ann'!$C$8:$AZ$8,0))</f>
        <v>488.1</v>
      </c>
      <c r="CI26" s="9">
        <f>INDEX('11200 Ann'!$C$8:$AZ$285,MATCH('11200M Ann'!$C26,'11200 Ann'!$C$8:$C$285,0),MATCH('11200M Ann'!CI$8,'11200 Ann'!$C$8:$AZ$8,0))</f>
        <v>527.70000000000005</v>
      </c>
      <c r="CJ26" s="9">
        <f>INDEX('11200 Ann'!$C$8:$AZ$285,MATCH('11200M Ann'!$C26,'11200 Ann'!$C$8:$C$285,0),MATCH('11200M Ann'!CJ$8,'11200 Ann'!$C$8:$AZ$8,0))</f>
        <v>504.6</v>
      </c>
      <c r="CK26" s="9">
        <f>INDEX('11200 Ann'!$C$8:$AZ$285,MATCH('11200M Ann'!$C26,'11200 Ann'!$C$8:$C$285,0),MATCH('11200M Ann'!CK$8,'11200 Ann'!$C$8:$AZ$8,0))</f>
        <v>533.70000000000005</v>
      </c>
      <c r="CL26" s="9">
        <f>INDEX('11200 Ann'!$C$8:$AZ$285,MATCH('11200M Ann'!$C26,'11200 Ann'!$C$8:$C$285,0),MATCH('11200M Ann'!CL$8,'11200 Ann'!$C$8:$AZ$8,0))</f>
        <v>524.1</v>
      </c>
    </row>
    <row r="27" spans="1:91" s="8" customFormat="1" x14ac:dyDescent="0.25">
      <c r="A27" s="35">
        <v>19</v>
      </c>
      <c r="B27" s="8" t="s">
        <v>209</v>
      </c>
      <c r="C27" s="8" t="s">
        <v>208</v>
      </c>
      <c r="D27" s="8">
        <f>INDEX('11200 Ann Hist'!$C$8:$AR$285,MATCH('11200M Ann'!$C27,'11200 Ann Hist'!$C$8:$C$285,0),MATCH('11200M Ann'!D$8,'11200 Ann Hist'!$C$8:$AR$8,0))</f>
        <v>6.8</v>
      </c>
      <c r="E27" s="8">
        <f>INDEX('11200 Ann Hist'!$C$8:$AR$285,MATCH('11200M Ann'!$C27,'11200 Ann Hist'!$C$8:$C$285,0),MATCH('11200M Ann'!E$8,'11200 Ann Hist'!$C$8:$AR$8,0))</f>
        <v>7</v>
      </c>
      <c r="F27" s="8">
        <f>INDEX('11200 Ann Hist'!$C$8:$AR$285,MATCH('11200M Ann'!$C27,'11200 Ann Hist'!$C$8:$C$285,0),MATCH('11200M Ann'!F$8,'11200 Ann Hist'!$C$8:$AR$8,0))</f>
        <v>6.7</v>
      </c>
      <c r="G27" s="8">
        <f>INDEX('11200 Ann Hist'!$C$8:$AR$285,MATCH('11200M Ann'!$C27,'11200 Ann Hist'!$C$8:$C$285,0),MATCH('11200M Ann'!G$8,'11200 Ann Hist'!$C$8:$AR$8,0))</f>
        <v>6.6</v>
      </c>
      <c r="H27" s="8">
        <f>INDEX('11200 Ann Hist'!$C$8:$AR$285,MATCH('11200M Ann'!$C27,'11200 Ann Hist'!$C$8:$C$285,0),MATCH('11200M Ann'!H$8,'11200 Ann Hist'!$C$8:$AR$8,0))</f>
        <v>6.9</v>
      </c>
      <c r="I27" s="8">
        <f>INDEX('11200 Ann Hist'!$C$8:$AR$285,MATCH('11200M Ann'!$C27,'11200 Ann Hist'!$C$8:$C$285,0),MATCH('11200M Ann'!I$8,'11200 Ann Hist'!$C$8:$AR$8,0))</f>
        <v>7.6</v>
      </c>
      <c r="J27" s="8">
        <f>INDEX('11200 Ann Hist'!$C$8:$AR$285,MATCH('11200M Ann'!$C27,'11200 Ann Hist'!$C$8:$C$285,0),MATCH('11200M Ann'!J$8,'11200 Ann Hist'!$C$8:$AR$8,0))</f>
        <v>8</v>
      </c>
      <c r="K27" s="8">
        <f>INDEX('11200 Ann Hist'!$C$8:$AR$285,MATCH('11200M Ann'!$C27,'11200 Ann Hist'!$C$8:$C$285,0),MATCH('11200M Ann'!K$8,'11200 Ann Hist'!$C$8:$AR$8,0))</f>
        <v>8.5</v>
      </c>
      <c r="L27" s="8">
        <f>INDEX('11200 Ann Hist'!$C$8:$AR$285,MATCH('11200M Ann'!$C27,'11200 Ann Hist'!$C$8:$C$285,0),MATCH('11200M Ann'!L$8,'11200 Ann Hist'!$C$8:$AR$8,0))</f>
        <v>8.9</v>
      </c>
      <c r="M27" s="8">
        <f>INDEX('11200 Ann Hist'!$C$8:$AR$285,MATCH('11200M Ann'!$C27,'11200 Ann Hist'!$C$8:$C$285,0),MATCH('11200M Ann'!M$8,'11200 Ann Hist'!$C$8:$AR$8,0))</f>
        <v>8.9</v>
      </c>
      <c r="N27" s="8">
        <f>INDEX('11200 Ann Hist'!$C$8:$AR$285,MATCH('11200M Ann'!$C27,'11200 Ann Hist'!$C$8:$C$285,0),MATCH('11200M Ann'!N$8,'11200 Ann Hist'!$C$8:$AR$8,0))</f>
        <v>9.1</v>
      </c>
      <c r="O27" s="8">
        <f>INDEX('11200 Ann Hist'!$C$8:$AR$285,MATCH('11200M Ann'!$C27,'11200 Ann Hist'!$C$8:$C$285,0),MATCH('11200M Ann'!O$8,'11200 Ann Hist'!$C$8:$AR$8,0))</f>
        <v>9.8000000000000007</v>
      </c>
      <c r="P27" s="8">
        <f>INDEX('11200 Ann Hist'!$C$8:$AR$285,MATCH('11200M Ann'!$C27,'11200 Ann Hist'!$C$8:$C$285,0),MATCH('11200M Ann'!P$8,'11200 Ann Hist'!$C$8:$AR$8,0))</f>
        <v>11.1</v>
      </c>
      <c r="Q27" s="8">
        <f>INDEX('11200 Ann Hist'!$C$8:$AR$285,MATCH('11200M Ann'!$C27,'11200 Ann Hist'!$C$8:$C$285,0),MATCH('11200M Ann'!Q$8,'11200 Ann Hist'!$C$8:$AR$8,0))</f>
        <v>11.5</v>
      </c>
      <c r="R27" s="8">
        <f>INDEX('11200 Ann Hist'!$C$8:$AR$285,MATCH('11200M Ann'!$C27,'11200 Ann Hist'!$C$8:$C$285,0),MATCH('11200M Ann'!R$8,'11200 Ann Hist'!$C$8:$AR$8,0))</f>
        <v>12.4</v>
      </c>
      <c r="S27" s="8">
        <f>INDEX('11200 Ann Hist'!$C$8:$AR$285,MATCH('11200M Ann'!$C27,'11200 Ann Hist'!$C$8:$C$285,0),MATCH('11200M Ann'!S$8,'11200 Ann Hist'!$C$8:$AR$8,0))</f>
        <v>13.7</v>
      </c>
      <c r="T27" s="8">
        <f>INDEX('11200 Ann Hist'!$C$8:$AR$285,MATCH('11200M Ann'!$C27,'11200 Ann Hist'!$C$8:$C$285,0),MATCH('11200M Ann'!T$8,'11200 Ann Hist'!$C$8:$AR$8,0))</f>
        <v>15.1</v>
      </c>
      <c r="U27" s="8">
        <f>INDEX('11200 Ann Hist'!$C$8:$AR$285,MATCH('11200M Ann'!$C27,'11200 Ann Hist'!$C$8:$C$285,0),MATCH('11200M Ann'!U$8,'11200 Ann Hist'!$C$8:$AR$8,0))</f>
        <v>16.8</v>
      </c>
      <c r="V27" s="8">
        <f>INDEX('11200 Ann Hist'!$C$8:$AR$285,MATCH('11200M Ann'!$C27,'11200 Ann Hist'!$C$8:$C$285,0),MATCH('11200M Ann'!V$8,'11200 Ann Hist'!$C$8:$AR$8,0))</f>
        <v>18.100000000000001</v>
      </c>
      <c r="W27" s="8">
        <f>INDEX('11200 Ann Hist'!$C$8:$AR$285,MATCH('11200M Ann'!$C27,'11200 Ann Hist'!$C$8:$C$285,0),MATCH('11200M Ann'!W$8,'11200 Ann Hist'!$C$8:$AR$8,0))</f>
        <v>19.7</v>
      </c>
      <c r="X27" s="8">
        <f>INDEX('11200 Ann Hist'!$C$8:$AR$285,MATCH('11200M Ann'!$C27,'11200 Ann Hist'!$C$8:$C$285,0),MATCH('11200M Ann'!X$8,'11200 Ann Hist'!$C$8:$AR$8,0))</f>
        <v>20.9</v>
      </c>
      <c r="Y27" s="8">
        <f>INDEX('11200 Ann Hist'!$C$8:$AR$285,MATCH('11200M Ann'!$C27,'11200 Ann Hist'!$C$8:$C$285,0),MATCH('11200M Ann'!Y$8,'11200 Ann Hist'!$C$8:$AR$8,0))</f>
        <v>23</v>
      </c>
      <c r="Z27" s="8">
        <f>INDEX('11200 Ann Hist'!$C$8:$AR$285,MATCH('11200M Ann'!$C27,'11200 Ann Hist'!$C$8:$C$285,0),MATCH('11200M Ann'!Z$8,'11200 Ann Hist'!$C$8:$AR$8,0))</f>
        <v>24.7</v>
      </c>
      <c r="AA27" s="8">
        <f>INDEX('11200 Ann Hist'!$C$8:$AR$285,MATCH('11200M Ann'!$C27,'11200 Ann Hist'!$C$8:$C$285,0),MATCH('11200M Ann'!AA$8,'11200 Ann Hist'!$C$8:$AR$8,0))</f>
        <v>27.1</v>
      </c>
      <c r="AB27" s="8">
        <f>INDEX('11200 Ann Hist'!$C$8:$AR$285,MATCH('11200M Ann'!$C27,'11200 Ann Hist'!$C$8:$C$285,0),MATCH('11200M Ann'!AB$8,'11200 Ann Hist'!$C$8:$AR$8,0))</f>
        <v>29.1</v>
      </c>
      <c r="AC27" s="8">
        <f>INDEX('11200 Ann Hist'!$C$8:$AR$285,MATCH('11200M Ann'!$C27,'11200 Ann Hist'!$C$8:$C$285,0),MATCH('11200M Ann'!AC$8,'11200 Ann Hist'!$C$8:$AR$8,0))</f>
        <v>28.9</v>
      </c>
      <c r="AD27" s="8">
        <f>INDEX('11200 Ann Hist'!$C$8:$AR$285,MATCH('11200M Ann'!$C27,'11200 Ann Hist'!$C$8:$C$285,0),MATCH('11200M Ann'!AD$8,'11200 Ann Hist'!$C$8:$AR$8,0))</f>
        <v>31.5</v>
      </c>
      <c r="AE27" s="8">
        <f>INDEX('11200 Ann Hist'!$C$8:$AR$285,MATCH('11200M Ann'!$C27,'11200 Ann Hist'!$C$8:$C$285,0),MATCH('11200M Ann'!AE$8,'11200 Ann Hist'!$C$8:$AR$8,0))</f>
        <v>34.200000000000003</v>
      </c>
      <c r="AF27" s="8">
        <f>INDEX('11200 Ann Hist'!$C$8:$AR$285,MATCH('11200M Ann'!$C27,'11200 Ann Hist'!$C$8:$C$285,0),MATCH('11200M Ann'!AF$8,'11200 Ann Hist'!$C$8:$AR$8,0))</f>
        <v>36.6</v>
      </c>
      <c r="AG27" s="8">
        <f>INDEX('11200 Ann Hist'!$C$8:$AR$285,MATCH('11200M Ann'!$C27,'11200 Ann Hist'!$C$8:$C$285,0),MATCH('11200M Ann'!AG$8,'11200 Ann Hist'!$C$8:$AR$8,0))</f>
        <v>37.700000000000003</v>
      </c>
      <c r="AH27" s="8">
        <f>INDEX('11200 Ann Hist'!$C$8:$AR$285,MATCH('11200M Ann'!$C27,'11200 Ann Hist'!$C$8:$C$285,0),MATCH('11200M Ann'!AH$8,'11200 Ann Hist'!$C$8:$AR$8,0))</f>
        <v>41.1</v>
      </c>
      <c r="AI27" s="8">
        <f>INDEX('11200 Ann Hist'!$C$8:$AR$285,MATCH('11200M Ann'!$C27,'11200 Ann Hist'!$C$8:$C$285,0),MATCH('11200M Ann'!AI$8,'11200 Ann Hist'!$C$8:$AR$8,0))</f>
        <v>44.5</v>
      </c>
      <c r="AJ27" s="8">
        <f>INDEX('11200 Ann Hist'!$C$8:$AR$285,MATCH('11200M Ann'!$C27,'11200 Ann Hist'!$C$8:$C$285,0),MATCH('11200M Ann'!AJ$8,'11200 Ann Hist'!$C$8:$AR$8,0))</f>
        <v>47</v>
      </c>
      <c r="AK27" s="8">
        <f>INDEX('11200 Ann Hist'!$C$8:$AR$285,MATCH('11200M Ann'!$C27,'11200 Ann Hist'!$C$8:$C$285,0),MATCH('11200M Ann'!AK$8,'11200 Ann Hist'!$C$8:$AR$8,0))</f>
        <v>50.4</v>
      </c>
      <c r="AL27" s="8">
        <f>INDEX('11200 Ann Hist'!$C$8:$AR$285,MATCH('11200M Ann'!$C27,'11200 Ann Hist'!$C$8:$C$285,0),MATCH('11200M Ann'!AL$8,'11200 Ann Hist'!$C$8:$AR$8,0))</f>
        <v>53.4</v>
      </c>
      <c r="AM27" s="8">
        <f>INDEX('11200 Ann Hist'!$C$8:$AR$285,MATCH('11200M Ann'!$C27,'11200 Ann Hist'!$C$8:$C$285,0),MATCH('11200M Ann'!AM$8,'11200 Ann Hist'!$C$8:$AR$8,0))</f>
        <v>57.3</v>
      </c>
      <c r="AN27" s="8">
        <f>INDEX('11200 Ann Hist'!$C$8:$AR$285,MATCH('11200M Ann'!$C27,'11200 Ann Hist'!$C$8:$C$285,0),MATCH('11200M Ann'!AN$8,'11200 Ann Hist'!$C$8:$AR$8,0))</f>
        <v>60.7</v>
      </c>
      <c r="AO27" s="8">
        <f>INDEX('11200 Ann Hist'!$C$8:$AR$285,MATCH('11200M Ann'!$C27,'11200 Ann Hist'!$C$8:$C$285,0),MATCH('11200M Ann'!AO$8,'11200 Ann Hist'!$C$8:$AR$8,0))</f>
        <v>63.2</v>
      </c>
      <c r="AP27" s="8">
        <f>INDEX('11200 Ann Hist'!$C$8:$AR$285,MATCH('11200M Ann'!$C27,'11200 Ann Hist'!$C$8:$C$285,0),MATCH('11200M Ann'!AP$8,'11200 Ann Hist'!$C$8:$AR$8,0))</f>
        <v>67.900000000000006</v>
      </c>
      <c r="AQ27" s="8">
        <f>INDEX('11200 Ann Hist'!$C$8:$AR$285,MATCH('11200M Ann'!$C27,'11200 Ann Hist'!$C$8:$C$285,0),MATCH('11200M Ann'!AQ$8,'11200 Ann Hist'!$C$8:$AR$8,0))</f>
        <v>76.400000000000006</v>
      </c>
      <c r="AR27" s="9">
        <f>INDEX('11200 Ann'!$C$8:$AZ$285,MATCH('11200M Ann'!$C27,'11200 Ann'!$C$8:$C$285,0),MATCH('11200M Ann'!AR$8,'11200 Ann'!$C$8:$AZ$8,0))</f>
        <v>83.9</v>
      </c>
      <c r="AS27" s="9">
        <f>INDEX('11200 Ann'!$C$8:$AZ$285,MATCH('11200M Ann'!$C27,'11200 Ann'!$C$8:$C$285,0),MATCH('11200M Ann'!AS$8,'11200 Ann'!$C$8:$AZ$8,0))</f>
        <v>91.4</v>
      </c>
      <c r="AT27" s="9">
        <f>INDEX('11200 Ann'!$C$8:$AZ$285,MATCH('11200M Ann'!$C27,'11200 Ann'!$C$8:$C$285,0),MATCH('11200M Ann'!AT$8,'11200 Ann'!$C$8:$AZ$8,0))</f>
        <v>100.5</v>
      </c>
      <c r="AU27" s="9">
        <f>INDEX('11200 Ann'!$C$8:$AZ$285,MATCH('11200M Ann'!$C27,'11200 Ann'!$C$8:$C$285,0),MATCH('11200M Ann'!AU$8,'11200 Ann'!$C$8:$AZ$8,0))</f>
        <v>107.9</v>
      </c>
      <c r="AV27" s="9">
        <f>INDEX('11200 Ann'!$C$8:$AZ$285,MATCH('11200M Ann'!$C27,'11200 Ann'!$C$8:$C$285,0),MATCH('11200M Ann'!AV$8,'11200 Ann'!$C$8:$AZ$8,0))</f>
        <v>117.2</v>
      </c>
      <c r="AW27" s="9">
        <f>INDEX('11200 Ann'!$C$8:$AZ$285,MATCH('11200M Ann'!$C27,'11200 Ann'!$C$8:$C$285,0),MATCH('11200M Ann'!AW$8,'11200 Ann'!$C$8:$AZ$8,0))</f>
        <v>124.9</v>
      </c>
      <c r="AX27" s="9">
        <f>INDEX('11200 Ann'!$C$8:$AZ$285,MATCH('11200M Ann'!$C27,'11200 Ann'!$C$8:$C$285,0),MATCH('11200M Ann'!AX$8,'11200 Ann'!$C$8:$AZ$8,0))</f>
        <v>135.30000000000001</v>
      </c>
      <c r="AY27" s="9">
        <f>INDEX('11200 Ann'!$C$8:$AZ$285,MATCH('11200M Ann'!$C27,'11200 Ann'!$C$8:$C$285,0),MATCH('11200M Ann'!AY$8,'11200 Ann'!$C$8:$AZ$8,0))</f>
        <v>146.4</v>
      </c>
      <c r="AZ27" s="9">
        <f>INDEX('11200 Ann'!$C$8:$AZ$285,MATCH('11200M Ann'!$C27,'11200 Ann'!$C$8:$C$285,0),MATCH('11200M Ann'!AZ$8,'11200 Ann'!$C$8:$AZ$8,0))</f>
        <v>159.69999999999999</v>
      </c>
      <c r="BA27" s="9">
        <f>INDEX('11200 Ann'!$C$8:$AZ$285,MATCH('11200M Ann'!$C27,'11200 Ann'!$C$8:$C$285,0),MATCH('11200M Ann'!BA$8,'11200 Ann'!$C$8:$AZ$8,0))</f>
        <v>170.9</v>
      </c>
      <c r="BB27" s="9">
        <f>INDEX('11200 Ann'!$C$8:$AZ$285,MATCH('11200M Ann'!$C27,'11200 Ann'!$C$8:$C$285,0),MATCH('11200M Ann'!BB$8,'11200 Ann'!$C$8:$AZ$8,0))</f>
        <v>180.1</v>
      </c>
      <c r="BC27" s="9">
        <f>INDEX('11200 Ann'!$C$8:$AZ$285,MATCH('11200M Ann'!$C27,'11200 Ann'!$C$8:$C$285,0),MATCH('11200M Ann'!BC$8,'11200 Ann'!$C$8:$AZ$8,0))</f>
        <v>200.3</v>
      </c>
      <c r="BD27" s="9">
        <f>INDEX('11200 Ann'!$C$8:$AZ$285,MATCH('11200M Ann'!$C27,'11200 Ann'!$C$8:$C$285,0),MATCH('11200M Ann'!BD$8,'11200 Ann'!$C$8:$AZ$8,0))</f>
        <v>235.6</v>
      </c>
      <c r="BE27" s="9">
        <f>INDEX('11200 Ann'!$C$8:$AZ$285,MATCH('11200M Ann'!$C27,'11200 Ann'!$C$8:$C$285,0),MATCH('11200M Ann'!BE$8,'11200 Ann'!$C$8:$AZ$8,0))</f>
        <v>240.9</v>
      </c>
      <c r="BF27" s="9">
        <f>INDEX('11200 Ann'!$C$8:$AZ$285,MATCH('11200M Ann'!$C27,'11200 Ann'!$C$8:$C$285,0),MATCH('11200M Ann'!BF$8,'11200 Ann'!$C$8:$AZ$8,0))</f>
        <v>263.3</v>
      </c>
      <c r="BG27" s="9">
        <f>INDEX('11200 Ann'!$C$8:$AZ$285,MATCH('11200M Ann'!$C27,'11200 Ann'!$C$8:$C$285,0),MATCH('11200M Ann'!BG$8,'11200 Ann'!$C$8:$AZ$8,0))</f>
        <v>289.8</v>
      </c>
      <c r="BH27" s="9">
        <f>INDEX('11200 Ann'!$C$8:$AZ$285,MATCH('11200M Ann'!$C27,'11200 Ann'!$C$8:$C$285,0),MATCH('11200M Ann'!BH$8,'11200 Ann'!$C$8:$AZ$8,0))</f>
        <v>308.10000000000002</v>
      </c>
      <c r="BI27" s="9">
        <f>INDEX('11200 Ann'!$C$8:$AZ$285,MATCH('11200M Ann'!$C27,'11200 Ann'!$C$8:$C$285,0),MATCH('11200M Ann'!BI$8,'11200 Ann'!$C$8:$AZ$8,0))</f>
        <v>323.39999999999998</v>
      </c>
      <c r="BJ27" s="9">
        <f>INDEX('11200 Ann'!$C$8:$AZ$285,MATCH('11200M Ann'!$C27,'11200 Ann'!$C$8:$C$285,0),MATCH('11200M Ann'!BJ$8,'11200 Ann'!$C$8:$AZ$8,0))</f>
        <v>347.5</v>
      </c>
      <c r="BK27" s="9">
        <f>INDEX('11200 Ann'!$C$8:$AZ$285,MATCH('11200M Ann'!$C27,'11200 Ann'!$C$8:$C$285,0),MATCH('11200M Ann'!BK$8,'11200 Ann'!$C$8:$AZ$8,0))</f>
        <v>374.5</v>
      </c>
      <c r="BL27" s="9">
        <f>INDEX('11200 Ann'!$C$8:$AZ$285,MATCH('11200M Ann'!$C27,'11200 Ann'!$C$8:$C$285,0),MATCH('11200M Ann'!BL$8,'11200 Ann'!$C$8:$AZ$8,0))</f>
        <v>398.9</v>
      </c>
      <c r="BM27" s="9">
        <f>INDEX('11200 Ann'!$C$8:$AZ$285,MATCH('11200M Ann'!$C27,'11200 Ann'!$C$8:$C$285,0),MATCH('11200M Ann'!BM$8,'11200 Ann'!$C$8:$AZ$8,0))</f>
        <v>425</v>
      </c>
      <c r="BN27" s="9">
        <f>INDEX('11200 Ann'!$C$8:$AZ$285,MATCH('11200M Ann'!$C27,'11200 Ann'!$C$8:$C$285,0),MATCH('11200M Ann'!BN$8,'11200 Ann'!$C$8:$AZ$8,0))</f>
        <v>457.1</v>
      </c>
      <c r="BO27" s="9">
        <f>INDEX('11200 Ann'!$C$8:$AZ$285,MATCH('11200M Ann'!$C27,'11200 Ann'!$C$8:$C$285,0),MATCH('11200M Ann'!BO$8,'11200 Ann'!$C$8:$AZ$8,0))</f>
        <v>483.4</v>
      </c>
      <c r="BP27" s="9">
        <f>INDEX('11200 Ann'!$C$8:$AZ$285,MATCH('11200M Ann'!$C27,'11200 Ann'!$C$8:$C$285,0),MATCH('11200M Ann'!BP$8,'11200 Ann'!$C$8:$AZ$8,0))</f>
        <v>503.1</v>
      </c>
      <c r="BQ27" s="9">
        <f>INDEX('11200 Ann'!$C$8:$AZ$285,MATCH('11200M Ann'!$C27,'11200 Ann'!$C$8:$C$285,0),MATCH('11200M Ann'!BQ$8,'11200 Ann'!$C$8:$AZ$8,0))</f>
        <v>545.20000000000005</v>
      </c>
      <c r="BR27" s="9">
        <f>INDEX('11200 Ann'!$C$8:$AZ$285,MATCH('11200M Ann'!$C27,'11200 Ann'!$C$8:$C$285,0),MATCH('11200M Ann'!BR$8,'11200 Ann'!$C$8:$AZ$8,0))</f>
        <v>557.9</v>
      </c>
      <c r="BS27" s="9">
        <f>INDEX('11200 Ann'!$C$8:$AZ$285,MATCH('11200M Ann'!$C27,'11200 Ann'!$C$8:$C$285,0),MATCH('11200M Ann'!BS$8,'11200 Ann'!$C$8:$AZ$8,0))</f>
        <v>580.79999999999995</v>
      </c>
      <c r="BT27" s="9">
        <f>INDEX('11200 Ann'!$C$8:$AZ$285,MATCH('11200M Ann'!$C27,'11200 Ann'!$C$8:$C$285,0),MATCH('11200M Ann'!BT$8,'11200 Ann'!$C$8:$AZ$8,0))</f>
        <v>611.6</v>
      </c>
      <c r="BU27" s="9">
        <f>INDEX('11200 Ann'!$C$8:$AZ$285,MATCH('11200M Ann'!$C27,'11200 Ann'!$C$8:$C$285,0),MATCH('11200M Ann'!BU$8,'11200 Ann'!$C$8:$AZ$8,0))</f>
        <v>639.5</v>
      </c>
      <c r="BV27" s="9">
        <f>INDEX('11200 Ann'!$C$8:$AZ$285,MATCH('11200M Ann'!$C27,'11200 Ann'!$C$8:$C$285,0),MATCH('11200M Ann'!BV$8,'11200 Ann'!$C$8:$AZ$8,0))</f>
        <v>673.6</v>
      </c>
      <c r="BW27" s="9">
        <f>INDEX('11200 Ann'!$C$8:$AZ$285,MATCH('11200M Ann'!$C27,'11200 Ann'!$C$8:$C$285,0),MATCH('11200M Ann'!BW$8,'11200 Ann'!$C$8:$AZ$8,0))</f>
        <v>708.6</v>
      </c>
      <c r="BX27" s="9">
        <f>INDEX('11200 Ann'!$C$8:$AZ$285,MATCH('11200M Ann'!$C27,'11200 Ann'!$C$8:$C$285,0),MATCH('11200M Ann'!BX$8,'11200 Ann'!$C$8:$AZ$8,0))</f>
        <v>727.7</v>
      </c>
      <c r="BY27" s="9">
        <f>INDEX('11200 Ann'!$C$8:$AZ$285,MATCH('11200M Ann'!$C27,'11200 Ann'!$C$8:$C$285,0),MATCH('11200M Ann'!BY$8,'11200 Ann'!$C$8:$AZ$8,0))</f>
        <v>762.6</v>
      </c>
      <c r="BZ27" s="9">
        <f>INDEX('11200 Ann'!$C$8:$AZ$285,MATCH('11200M Ann'!$C27,'11200 Ann'!$C$8:$C$285,0),MATCH('11200M Ann'!BZ$8,'11200 Ann'!$C$8:$AZ$8,0))</f>
        <v>808</v>
      </c>
      <c r="CA27" s="9">
        <f>INDEX('11200 Ann'!$C$8:$AZ$285,MATCH('11200M Ann'!$C27,'11200 Ann'!$C$8:$C$285,0),MATCH('11200M Ann'!CA$8,'11200 Ann'!$C$8:$AZ$8,0))</f>
        <v>863.9</v>
      </c>
      <c r="CB27" s="9">
        <f>INDEX('11200 Ann'!$C$8:$AZ$285,MATCH('11200M Ann'!$C27,'11200 Ann'!$C$8:$C$285,0),MATCH('11200M Ann'!CB$8,'11200 Ann'!$C$8:$AZ$8,0))</f>
        <v>934.5</v>
      </c>
      <c r="CC27" s="9">
        <f>INDEX('11200 Ann'!$C$8:$AZ$285,MATCH('11200M Ann'!$C27,'11200 Ann'!$C$8:$C$285,0),MATCH('11200M Ann'!CC$8,'11200 Ann'!$C$8:$AZ$8,0))</f>
        <v>991.9</v>
      </c>
      <c r="CD27" s="9">
        <f>INDEX('11200 Ann'!$C$8:$AZ$285,MATCH('11200M Ann'!$C27,'11200 Ann'!$C$8:$C$285,0),MATCH('11200M Ann'!CD$8,'11200 Ann'!$C$8:$AZ$8,0))</f>
        <v>1034.5999999999999</v>
      </c>
      <c r="CE27" s="9">
        <f>INDEX('11200 Ann'!$C$8:$AZ$285,MATCH('11200M Ann'!$C27,'11200 Ann'!$C$8:$C$285,0),MATCH('11200M Ann'!CE$8,'11200 Ann'!$C$8:$AZ$8,0))</f>
        <v>1041.9000000000001</v>
      </c>
      <c r="CF27" s="9">
        <f>INDEX('11200 Ann'!$C$8:$AZ$285,MATCH('11200M Ann'!$C27,'11200 Ann'!$C$8:$C$285,0),MATCH('11200M Ann'!CF$8,'11200 Ann'!$C$8:$AZ$8,0))</f>
        <v>1026.0999999999999</v>
      </c>
      <c r="CG27" s="9">
        <f>INDEX('11200 Ann'!$C$8:$AZ$285,MATCH('11200M Ann'!$C27,'11200 Ann'!$C$8:$C$285,0),MATCH('11200M Ann'!CG$8,'11200 Ann'!$C$8:$AZ$8,0))</f>
        <v>1057.0999999999999</v>
      </c>
      <c r="CH27" s="9">
        <f>INDEX('11200 Ann'!$C$8:$AZ$285,MATCH('11200M Ann'!$C27,'11200 Ann'!$C$8:$C$285,0),MATCH('11200M Ann'!CH$8,'11200 Ann'!$C$8:$AZ$8,0))</f>
        <v>1102.5999999999999</v>
      </c>
      <c r="CI27" s="9">
        <f>INDEX('11200 Ann'!$C$8:$AZ$285,MATCH('11200M Ann'!$C27,'11200 Ann'!$C$8:$C$285,0),MATCH('11200M Ann'!CI$8,'11200 Ann'!$C$8:$AZ$8,0))</f>
        <v>1132.0999999999999</v>
      </c>
      <c r="CJ27" s="9">
        <f>INDEX('11200 Ann'!$C$8:$AZ$285,MATCH('11200M Ann'!$C27,'11200 Ann'!$C$8:$C$285,0),MATCH('11200M Ann'!CJ$8,'11200 Ann'!$C$8:$AZ$8,0))</f>
        <v>1174.9000000000001</v>
      </c>
      <c r="CK27" s="9">
        <f>INDEX('11200 Ann'!$C$8:$AZ$285,MATCH('11200M Ann'!$C27,'11200 Ann'!$C$8:$C$285,0),MATCH('11200M Ann'!CK$8,'11200 Ann'!$C$8:$AZ$8,0))</f>
        <v>1210.2</v>
      </c>
      <c r="CL27" s="9">
        <f>INDEX('11200 Ann'!$C$8:$AZ$285,MATCH('11200M Ann'!$C27,'11200 Ann'!$C$8:$C$285,0),MATCH('11200M Ann'!CL$8,'11200 Ann'!$C$8:$AZ$8,0))</f>
        <v>1237.5999999999999</v>
      </c>
    </row>
    <row r="28" spans="1:91" s="8" customFormat="1" x14ac:dyDescent="0.25">
      <c r="A28" s="35">
        <v>20</v>
      </c>
      <c r="B28" s="8" t="s">
        <v>207</v>
      </c>
      <c r="C28" s="8" t="s">
        <v>206</v>
      </c>
      <c r="D28" s="8">
        <f>INDEX('11200 Ann Hist'!$C$8:$AR$285,MATCH('11200M Ann'!$C28,'11200 Ann Hist'!$C$8:$C$285,0),MATCH('11200M Ann'!D$8,'11200 Ann Hist'!$C$8:$AR$8,0))</f>
        <v>0</v>
      </c>
      <c r="E28" s="8">
        <f>INDEX('11200 Ann Hist'!$C$8:$AR$285,MATCH('11200M Ann'!$C28,'11200 Ann Hist'!$C$8:$C$285,0),MATCH('11200M Ann'!E$8,'11200 Ann Hist'!$C$8:$AR$8,0))</f>
        <v>0.1</v>
      </c>
      <c r="F28" s="8">
        <f>INDEX('11200 Ann Hist'!$C$8:$AR$285,MATCH('11200M Ann'!$C28,'11200 Ann Hist'!$C$8:$C$285,0),MATCH('11200M Ann'!F$8,'11200 Ann Hist'!$C$8:$AR$8,0))</f>
        <v>0.1</v>
      </c>
      <c r="G28" s="8">
        <f>INDEX('11200 Ann Hist'!$C$8:$AR$285,MATCH('11200M Ann'!$C28,'11200 Ann Hist'!$C$8:$C$285,0),MATCH('11200M Ann'!G$8,'11200 Ann Hist'!$C$8:$AR$8,0))</f>
        <v>0.1</v>
      </c>
      <c r="H28" s="8">
        <f>INDEX('11200 Ann Hist'!$C$8:$AR$285,MATCH('11200M Ann'!$C28,'11200 Ann Hist'!$C$8:$C$285,0),MATCH('11200M Ann'!H$8,'11200 Ann Hist'!$C$8:$AR$8,0))</f>
        <v>0.2</v>
      </c>
      <c r="I28" s="8">
        <f>INDEX('11200 Ann Hist'!$C$8:$AR$285,MATCH('11200M Ann'!$C28,'11200 Ann Hist'!$C$8:$C$285,0),MATCH('11200M Ann'!I$8,'11200 Ann Hist'!$C$8:$AR$8,0))</f>
        <v>0.5</v>
      </c>
      <c r="J28" s="8">
        <f>INDEX('11200 Ann Hist'!$C$8:$AR$285,MATCH('11200M Ann'!$C28,'11200 Ann Hist'!$C$8:$C$285,0),MATCH('11200M Ann'!J$8,'11200 Ann Hist'!$C$8:$AR$8,0))</f>
        <v>0.6</v>
      </c>
      <c r="K28" s="8">
        <f>INDEX('11200 Ann Hist'!$C$8:$AR$285,MATCH('11200M Ann'!$C28,'11200 Ann Hist'!$C$8:$C$285,0),MATCH('11200M Ann'!K$8,'11200 Ann Hist'!$C$8:$AR$8,0))</f>
        <v>0.3</v>
      </c>
      <c r="L28" s="8">
        <f>INDEX('11200 Ann Hist'!$C$8:$AR$285,MATCH('11200M Ann'!$C28,'11200 Ann Hist'!$C$8:$C$285,0),MATCH('11200M Ann'!L$8,'11200 Ann Hist'!$C$8:$AR$8,0))</f>
        <v>0.3</v>
      </c>
      <c r="M28" s="8">
        <f>INDEX('11200 Ann Hist'!$C$8:$AR$285,MATCH('11200M Ann'!$C28,'11200 Ann Hist'!$C$8:$C$285,0),MATCH('11200M Ann'!M$8,'11200 Ann Hist'!$C$8:$AR$8,0))</f>
        <v>0.5</v>
      </c>
      <c r="N28" s="8">
        <f>INDEX('11200 Ann Hist'!$C$8:$AR$285,MATCH('11200M Ann'!$C28,'11200 Ann Hist'!$C$8:$C$285,0),MATCH('11200M Ann'!N$8,'11200 Ann Hist'!$C$8:$AR$8,0))</f>
        <v>0.8</v>
      </c>
      <c r="O28" s="8">
        <f>INDEX('11200 Ann Hist'!$C$8:$AR$285,MATCH('11200M Ann'!$C28,'11200 Ann Hist'!$C$8:$C$285,0),MATCH('11200M Ann'!O$8,'11200 Ann Hist'!$C$8:$AR$8,0))</f>
        <v>0.8</v>
      </c>
      <c r="P28" s="8">
        <f>INDEX('11200 Ann Hist'!$C$8:$AR$285,MATCH('11200M Ann'!$C28,'11200 Ann Hist'!$C$8:$C$285,0),MATCH('11200M Ann'!P$8,'11200 Ann Hist'!$C$8:$AR$8,0))</f>
        <v>0.5</v>
      </c>
      <c r="Q28" s="8">
        <f>INDEX('11200 Ann Hist'!$C$8:$AR$285,MATCH('11200M Ann'!$C28,'11200 Ann Hist'!$C$8:$C$285,0),MATCH('11200M Ann'!Q$8,'11200 Ann Hist'!$C$8:$AR$8,0))</f>
        <v>0.5</v>
      </c>
      <c r="R28" s="8">
        <f>INDEX('11200 Ann Hist'!$C$8:$AR$285,MATCH('11200M Ann'!$C28,'11200 Ann Hist'!$C$8:$C$285,0),MATCH('11200M Ann'!R$8,'11200 Ann Hist'!$C$8:$AR$8,0))</f>
        <v>0.6</v>
      </c>
      <c r="S28" s="8">
        <f>INDEX('11200 Ann Hist'!$C$8:$AR$285,MATCH('11200M Ann'!$C28,'11200 Ann Hist'!$C$8:$C$285,0),MATCH('11200M Ann'!S$8,'11200 Ann Hist'!$C$8:$AR$8,0))</f>
        <v>1</v>
      </c>
      <c r="T28" s="8">
        <f>INDEX('11200 Ann Hist'!$C$8:$AR$285,MATCH('11200M Ann'!$C28,'11200 Ann Hist'!$C$8:$C$285,0),MATCH('11200M Ann'!T$8,'11200 Ann Hist'!$C$8:$AR$8,0))</f>
        <v>1.1000000000000001</v>
      </c>
      <c r="U28" s="8">
        <f>INDEX('11200 Ann Hist'!$C$8:$AR$285,MATCH('11200M Ann'!$C28,'11200 Ann Hist'!$C$8:$C$285,0),MATCH('11200M Ann'!U$8,'11200 Ann Hist'!$C$8:$AR$8,0))</f>
        <v>1.4</v>
      </c>
      <c r="V28" s="8">
        <f>INDEX('11200 Ann Hist'!$C$8:$AR$285,MATCH('11200M Ann'!$C28,'11200 Ann Hist'!$C$8:$C$285,0),MATCH('11200M Ann'!V$8,'11200 Ann Hist'!$C$8:$AR$8,0))</f>
        <v>0.4</v>
      </c>
      <c r="W28" s="8">
        <f>INDEX('11200 Ann Hist'!$C$8:$AR$285,MATCH('11200M Ann'!$C28,'11200 Ann Hist'!$C$8:$C$285,0),MATCH('11200M Ann'!W$8,'11200 Ann Hist'!$C$8:$AR$8,0))</f>
        <v>0.5</v>
      </c>
      <c r="X28" s="8">
        <f>INDEX('11200 Ann Hist'!$C$8:$AR$285,MATCH('11200M Ann'!$C28,'11200 Ann Hist'!$C$8:$C$285,0),MATCH('11200M Ann'!X$8,'11200 Ann Hist'!$C$8:$AR$8,0))</f>
        <v>0.5</v>
      </c>
      <c r="Y28" s="8">
        <f>INDEX('11200 Ann Hist'!$C$8:$AR$285,MATCH('11200M Ann'!$C28,'11200 Ann Hist'!$C$8:$C$285,0),MATCH('11200M Ann'!Y$8,'11200 Ann Hist'!$C$8:$AR$8,0))</f>
        <v>0.8</v>
      </c>
      <c r="Z28" s="8">
        <f>INDEX('11200 Ann Hist'!$C$8:$AR$285,MATCH('11200M Ann'!$C28,'11200 Ann Hist'!$C$8:$C$285,0),MATCH('11200M Ann'!Z$8,'11200 Ann Hist'!$C$8:$AR$8,0))</f>
        <v>1</v>
      </c>
      <c r="AA28" s="8">
        <f>INDEX('11200 Ann Hist'!$C$8:$AR$285,MATCH('11200M Ann'!$C28,'11200 Ann Hist'!$C$8:$C$285,0),MATCH('11200M Ann'!AA$8,'11200 Ann Hist'!$C$8:$AR$8,0))</f>
        <v>0.8</v>
      </c>
      <c r="AB28" s="8">
        <f>INDEX('11200 Ann Hist'!$C$8:$AR$285,MATCH('11200M Ann'!$C28,'11200 Ann Hist'!$C$8:$C$285,0),MATCH('11200M Ann'!AB$8,'11200 Ann Hist'!$C$8:$AR$8,0))</f>
        <v>0.5</v>
      </c>
      <c r="AC28" s="8">
        <f>INDEX('11200 Ann Hist'!$C$8:$AR$285,MATCH('11200M Ann'!$C28,'11200 Ann Hist'!$C$8:$C$285,0),MATCH('11200M Ann'!AC$8,'11200 Ann Hist'!$C$8:$AR$8,0))</f>
        <v>0.3</v>
      </c>
      <c r="AD28" s="8">
        <f>INDEX('11200 Ann Hist'!$C$8:$AR$285,MATCH('11200M Ann'!$C28,'11200 Ann Hist'!$C$8:$C$285,0),MATCH('11200M Ann'!AD$8,'11200 Ann Hist'!$C$8:$AR$8,0))</f>
        <v>0.2</v>
      </c>
      <c r="AE28" s="8">
        <f>INDEX('11200 Ann Hist'!$C$8:$AR$285,MATCH('11200M Ann'!$C28,'11200 Ann Hist'!$C$8:$C$285,0),MATCH('11200M Ann'!AE$8,'11200 Ann Hist'!$C$8:$AR$8,0))</f>
        <v>0.7</v>
      </c>
      <c r="AF28" s="8">
        <f>INDEX('11200 Ann Hist'!$C$8:$AR$285,MATCH('11200M Ann'!$C28,'11200 Ann Hist'!$C$8:$C$285,0),MATCH('11200M Ann'!AF$8,'11200 Ann Hist'!$C$8:$AR$8,0))</f>
        <v>1.1000000000000001</v>
      </c>
      <c r="AG28" s="8">
        <f>INDEX('11200 Ann Hist'!$C$8:$AR$285,MATCH('11200M Ann'!$C28,'11200 Ann Hist'!$C$8:$C$285,0),MATCH('11200M Ann'!AG$8,'11200 Ann Hist'!$C$8:$AR$8,0))</f>
        <v>1.4</v>
      </c>
      <c r="AH28" s="8">
        <f>INDEX('11200 Ann Hist'!$C$8:$AR$285,MATCH('11200M Ann'!$C28,'11200 Ann Hist'!$C$8:$C$285,0),MATCH('11200M Ann'!AH$8,'11200 Ann Hist'!$C$8:$AR$8,0))</f>
        <v>1.1000000000000001</v>
      </c>
      <c r="AI28" s="8">
        <f>INDEX('11200 Ann Hist'!$C$8:$AR$285,MATCH('11200M Ann'!$C28,'11200 Ann Hist'!$C$8:$C$285,0),MATCH('11200M Ann'!AI$8,'11200 Ann Hist'!$C$8:$AR$8,0))</f>
        <v>1.1000000000000001</v>
      </c>
      <c r="AJ28" s="8">
        <f>INDEX('11200 Ann Hist'!$C$8:$AR$285,MATCH('11200M Ann'!$C28,'11200 Ann Hist'!$C$8:$C$285,0),MATCH('11200M Ann'!AJ$8,'11200 Ann Hist'!$C$8:$AR$8,0))</f>
        <v>2</v>
      </c>
      <c r="AK28" s="8">
        <f>INDEX('11200 Ann Hist'!$C$8:$AR$285,MATCH('11200M Ann'!$C28,'11200 Ann Hist'!$C$8:$C$285,0),MATCH('11200M Ann'!AK$8,'11200 Ann Hist'!$C$8:$AR$8,0))</f>
        <v>2.2999999999999998</v>
      </c>
      <c r="AL28" s="8">
        <f>INDEX('11200 Ann Hist'!$C$8:$AR$285,MATCH('11200M Ann'!$C28,'11200 Ann Hist'!$C$8:$C$285,0),MATCH('11200M Ann'!AL$8,'11200 Ann Hist'!$C$8:$AR$8,0))</f>
        <v>2.2000000000000002</v>
      </c>
      <c r="AM28" s="8">
        <f>INDEX('11200 Ann Hist'!$C$8:$AR$285,MATCH('11200M Ann'!$C28,'11200 Ann Hist'!$C$8:$C$285,0),MATCH('11200M Ann'!AM$8,'11200 Ann Hist'!$C$8:$AR$8,0))</f>
        <v>2.7</v>
      </c>
      <c r="AN28" s="8">
        <f>INDEX('11200 Ann Hist'!$C$8:$AR$285,MATCH('11200M Ann'!$C28,'11200 Ann Hist'!$C$8:$C$285,0),MATCH('11200M Ann'!AN$8,'11200 Ann Hist'!$C$8:$AR$8,0))</f>
        <v>3</v>
      </c>
      <c r="AO28" s="8">
        <f>INDEX('11200 Ann Hist'!$C$8:$AR$285,MATCH('11200M Ann'!$C28,'11200 Ann Hist'!$C$8:$C$285,0),MATCH('11200M Ann'!AO$8,'11200 Ann Hist'!$C$8:$AR$8,0))</f>
        <v>3.9</v>
      </c>
      <c r="AP28" s="8">
        <f>INDEX('11200 Ann Hist'!$C$8:$AR$285,MATCH('11200M Ann'!$C28,'11200 Ann Hist'!$C$8:$C$285,0),MATCH('11200M Ann'!AP$8,'11200 Ann Hist'!$C$8:$AR$8,0))</f>
        <v>3.8</v>
      </c>
      <c r="AQ28" s="8">
        <f>INDEX('11200 Ann Hist'!$C$8:$AR$285,MATCH('11200M Ann'!$C28,'11200 Ann Hist'!$C$8:$C$285,0),MATCH('11200M Ann'!AQ$8,'11200 Ann Hist'!$C$8:$AR$8,0))</f>
        <v>4.2</v>
      </c>
      <c r="AR28" s="9">
        <f>INDEX('11200 Ann'!$C$8:$AZ$285,MATCH('11200M Ann'!$C28,'11200 Ann'!$C$8:$C$285,0),MATCH('11200M Ann'!AR$8,'11200 Ann'!$C$8:$AZ$8,0))</f>
        <v>4.5</v>
      </c>
      <c r="AS28" s="9">
        <f>INDEX('11200 Ann'!$C$8:$AZ$285,MATCH('11200M Ann'!$C28,'11200 Ann'!$C$8:$C$285,0),MATCH('11200M Ann'!AS$8,'11200 Ann'!$C$8:$AZ$8,0))</f>
        <v>4.8</v>
      </c>
      <c r="AT28" s="9">
        <f>INDEX('11200 Ann'!$C$8:$AZ$285,MATCH('11200M Ann'!$C28,'11200 Ann'!$C$8:$C$285,0),MATCH('11200M Ann'!AT$8,'11200 Ann'!$C$8:$AZ$8,0))</f>
        <v>4.7</v>
      </c>
      <c r="AU28" s="9">
        <f>INDEX('11200 Ann'!$C$8:$AZ$285,MATCH('11200M Ann'!$C28,'11200 Ann'!$C$8:$C$285,0),MATCH('11200M Ann'!AU$8,'11200 Ann'!$C$8:$AZ$8,0))</f>
        <v>6.6</v>
      </c>
      <c r="AV28" s="9">
        <f>INDEX('11200 Ann'!$C$8:$AZ$285,MATCH('11200M Ann'!$C28,'11200 Ann'!$C$8:$C$285,0),MATCH('11200M Ann'!AV$8,'11200 Ann'!$C$8:$AZ$8,0))</f>
        <v>5.2</v>
      </c>
      <c r="AW28" s="9">
        <f>INDEX('11200 Ann'!$C$8:$AZ$285,MATCH('11200M Ann'!$C28,'11200 Ann'!$C$8:$C$285,0),MATCH('11200M Ann'!AW$8,'11200 Ann'!$C$8:$AZ$8,0))</f>
        <v>3.3</v>
      </c>
      <c r="AX28" s="9">
        <f>INDEX('11200 Ann'!$C$8:$AZ$285,MATCH('11200M Ann'!$C28,'11200 Ann'!$C$8:$C$285,0),MATCH('11200M Ann'!AX$8,'11200 Ann'!$C$8:$AZ$8,0))</f>
        <v>4.5</v>
      </c>
      <c r="AY28" s="9">
        <f>INDEX('11200 Ann'!$C$8:$AZ$285,MATCH('11200M Ann'!$C28,'11200 Ann'!$C$8:$C$285,0),MATCH('11200M Ann'!AY$8,'11200 Ann'!$C$8:$AZ$8,0))</f>
        <v>5.0999999999999996</v>
      </c>
      <c r="AZ28" s="9">
        <f>INDEX('11200 Ann'!$C$8:$AZ$285,MATCH('11200M Ann'!$C28,'11200 Ann'!$C$8:$C$285,0),MATCH('11200M Ann'!AZ$8,'11200 Ann'!$C$8:$AZ$8,0))</f>
        <v>7.1</v>
      </c>
      <c r="BA28" s="9">
        <f>INDEX('11200 Ann'!$C$8:$AZ$285,MATCH('11200M Ann'!$C28,'11200 Ann'!$C$8:$C$285,0),MATCH('11200M Ann'!BA$8,'11200 Ann'!$C$8:$AZ$8,0))</f>
        <v>8.9</v>
      </c>
      <c r="BB28" s="9">
        <f>INDEX('11200 Ann'!$C$8:$AZ$285,MATCH('11200M Ann'!$C28,'11200 Ann'!$C$8:$C$285,0),MATCH('11200M Ann'!BB$8,'11200 Ann'!$C$8:$AZ$8,0))</f>
        <v>8.5</v>
      </c>
      <c r="BC28" s="9">
        <f>INDEX('11200 Ann'!$C$8:$AZ$285,MATCH('11200M Ann'!$C28,'11200 Ann'!$C$8:$C$285,0),MATCH('11200M Ann'!BC$8,'11200 Ann'!$C$8:$AZ$8,0))</f>
        <v>9.8000000000000007</v>
      </c>
      <c r="BD28" s="9">
        <f>INDEX('11200 Ann'!$C$8:$AZ$285,MATCH('11200M Ann'!$C28,'11200 Ann'!$C$8:$C$285,0),MATCH('11200M Ann'!BD$8,'11200 Ann'!$C$8:$AZ$8,0))</f>
        <v>11.5</v>
      </c>
      <c r="BE28" s="9">
        <f>INDEX('11200 Ann'!$C$8:$AZ$285,MATCH('11200M Ann'!$C28,'11200 Ann'!$C$8:$C$285,0),MATCH('11200M Ann'!BE$8,'11200 Ann'!$C$8:$AZ$8,0))</f>
        <v>15</v>
      </c>
      <c r="BF28" s="9">
        <f>INDEX('11200 Ann'!$C$8:$AZ$285,MATCH('11200M Ann'!$C28,'11200 Ann'!$C$8:$C$285,0),MATCH('11200M Ann'!BF$8,'11200 Ann'!$C$8:$AZ$8,0))</f>
        <v>21.3</v>
      </c>
      <c r="BG28" s="9">
        <f>INDEX('11200 Ann'!$C$8:$AZ$285,MATCH('11200M Ann'!$C28,'11200 Ann'!$C$8:$C$285,0),MATCH('11200M Ann'!BG$8,'11200 Ann'!$C$8:$AZ$8,0))</f>
        <v>21.1</v>
      </c>
      <c r="BH28" s="9">
        <f>INDEX('11200 Ann'!$C$8:$AZ$285,MATCH('11200M Ann'!$C28,'11200 Ann'!$C$8:$C$285,0),MATCH('11200M Ann'!BH$8,'11200 Ann'!$C$8:$AZ$8,0))</f>
        <v>21.4</v>
      </c>
      <c r="BI28" s="9">
        <f>INDEX('11200 Ann'!$C$8:$AZ$285,MATCH('11200M Ann'!$C28,'11200 Ann'!$C$8:$C$285,0),MATCH('11200M Ann'!BI$8,'11200 Ann'!$C$8:$AZ$8,0))</f>
        <v>24.9</v>
      </c>
      <c r="BJ28" s="9">
        <f>INDEX('11200 Ann'!$C$8:$AZ$285,MATCH('11200M Ann'!$C28,'11200 Ann'!$C$8:$C$285,0),MATCH('11200M Ann'!BJ$8,'11200 Ann'!$C$8:$AZ$8,0))</f>
        <v>30.3</v>
      </c>
      <c r="BK28" s="9">
        <f>INDEX('11200 Ann'!$C$8:$AZ$285,MATCH('11200M Ann'!$C28,'11200 Ann'!$C$8:$C$285,0),MATCH('11200M Ann'!BK$8,'11200 Ann'!$C$8:$AZ$8,0))</f>
        <v>29.5</v>
      </c>
      <c r="BL28" s="9">
        <f>INDEX('11200 Ann'!$C$8:$AZ$285,MATCH('11200M Ann'!$C28,'11200 Ann'!$C$8:$C$285,0),MATCH('11200M Ann'!BL$8,'11200 Ann'!$C$8:$AZ$8,0))</f>
        <v>27.4</v>
      </c>
      <c r="BM28" s="9">
        <f>INDEX('11200 Ann'!$C$8:$AZ$285,MATCH('11200M Ann'!$C28,'11200 Ann'!$C$8:$C$285,0),MATCH('11200M Ann'!BM$8,'11200 Ann'!$C$8:$AZ$8,0))</f>
        <v>27</v>
      </c>
      <c r="BN28" s="9">
        <f>INDEX('11200 Ann'!$C$8:$AZ$285,MATCH('11200M Ann'!$C28,'11200 Ann'!$C$8:$C$285,0),MATCH('11200M Ann'!BN$8,'11200 Ann'!$C$8:$AZ$8,0))</f>
        <v>27.5</v>
      </c>
      <c r="BO28" s="9">
        <f>INDEX('11200 Ann'!$C$8:$AZ$285,MATCH('11200M Ann'!$C28,'11200 Ann'!$C$8:$C$285,0),MATCH('11200M Ann'!BO$8,'11200 Ann'!$C$8:$AZ$8,0))</f>
        <v>30.1</v>
      </c>
      <c r="BP28" s="9">
        <f>INDEX('11200 Ann'!$C$8:$AZ$285,MATCH('11200M Ann'!$C28,'11200 Ann'!$C$8:$C$285,0),MATCH('11200M Ann'!BP$8,'11200 Ann'!$C$8:$AZ$8,0))</f>
        <v>36.700000000000003</v>
      </c>
      <c r="BQ28" s="9">
        <f>INDEX('11200 Ann'!$C$8:$AZ$285,MATCH('11200M Ann'!$C28,'11200 Ann'!$C$8:$C$285,0),MATCH('11200M Ann'!BQ$8,'11200 Ann'!$C$8:$AZ$8,0))</f>
        <v>32.5</v>
      </c>
      <c r="BR28" s="9">
        <f>INDEX('11200 Ann'!$C$8:$AZ$285,MATCH('11200M Ann'!$C28,'11200 Ann'!$C$8:$C$285,0),MATCH('11200M Ann'!BR$8,'11200 Ann'!$C$8:$AZ$8,0))</f>
        <v>34.799999999999997</v>
      </c>
      <c r="BS28" s="9">
        <f>INDEX('11200 Ann'!$C$8:$AZ$285,MATCH('11200M Ann'!$C28,'11200 Ann'!$C$8:$C$285,0),MATCH('11200M Ann'!BS$8,'11200 Ann'!$C$8:$AZ$8,0))</f>
        <v>35.200000000000003</v>
      </c>
      <c r="BT28" s="9">
        <f>INDEX('11200 Ann'!$C$8:$AZ$285,MATCH('11200M Ann'!$C28,'11200 Ann'!$C$8:$C$285,0),MATCH('11200M Ann'!BT$8,'11200 Ann'!$C$8:$AZ$8,0))</f>
        <v>33.799999999999997</v>
      </c>
      <c r="BU28" s="9">
        <f>INDEX('11200 Ann'!$C$8:$AZ$285,MATCH('11200M Ann'!$C28,'11200 Ann'!$C$8:$C$285,0),MATCH('11200M Ann'!BU$8,'11200 Ann'!$C$8:$AZ$8,0))</f>
        <v>36.4</v>
      </c>
      <c r="BV28" s="9">
        <f>INDEX('11200 Ann'!$C$8:$AZ$285,MATCH('11200M Ann'!$C28,'11200 Ann'!$C$8:$C$285,0),MATCH('11200M Ann'!BV$8,'11200 Ann'!$C$8:$AZ$8,0))</f>
        <v>45.2</v>
      </c>
      <c r="BW28" s="9">
        <f>INDEX('11200 Ann'!$C$8:$AZ$285,MATCH('11200M Ann'!$C28,'11200 Ann'!$C$8:$C$285,0),MATCH('11200M Ann'!BW$8,'11200 Ann'!$C$8:$AZ$8,0))</f>
        <v>45.8</v>
      </c>
      <c r="BX28" s="9">
        <f>INDEX('11200 Ann'!$C$8:$AZ$285,MATCH('11200M Ann'!$C28,'11200 Ann'!$C$8:$C$285,0),MATCH('11200M Ann'!BX$8,'11200 Ann'!$C$8:$AZ$8,0))</f>
        <v>58.7</v>
      </c>
      <c r="BY28" s="9">
        <f>INDEX('11200 Ann'!$C$8:$AZ$285,MATCH('11200M Ann'!$C28,'11200 Ann'!$C$8:$C$285,0),MATCH('11200M Ann'!BY$8,'11200 Ann'!$C$8:$AZ$8,0))</f>
        <v>41.4</v>
      </c>
      <c r="BZ28" s="9">
        <f>INDEX('11200 Ann'!$C$8:$AZ$285,MATCH('11200M Ann'!$C28,'11200 Ann'!$C$8:$C$285,0),MATCH('11200M Ann'!BZ$8,'11200 Ann'!$C$8:$AZ$8,0))</f>
        <v>49.1</v>
      </c>
      <c r="CA28" s="9">
        <f>INDEX('11200 Ann'!$C$8:$AZ$285,MATCH('11200M Ann'!$C28,'11200 Ann'!$C$8:$C$285,0),MATCH('11200M Ann'!CA$8,'11200 Ann'!$C$8:$AZ$8,0))</f>
        <v>46.4</v>
      </c>
      <c r="CB28" s="9">
        <f>INDEX('11200 Ann'!$C$8:$AZ$285,MATCH('11200M Ann'!$C28,'11200 Ann'!$C$8:$C$285,0),MATCH('11200M Ann'!CB$8,'11200 Ann'!$C$8:$AZ$8,0))</f>
        <v>60.9</v>
      </c>
      <c r="CC28" s="9">
        <f>INDEX('11200 Ann'!$C$8:$AZ$285,MATCH('11200M Ann'!$C28,'11200 Ann'!$C$8:$C$285,0),MATCH('11200M Ann'!CC$8,'11200 Ann'!$C$8:$AZ$8,0))</f>
        <v>51.5</v>
      </c>
      <c r="CD28" s="9">
        <f>INDEX('11200 Ann'!$C$8:$AZ$285,MATCH('11200M Ann'!$C28,'11200 Ann'!$C$8:$C$285,0),MATCH('11200M Ann'!CD$8,'11200 Ann'!$C$8:$AZ$8,0))</f>
        <v>54.6</v>
      </c>
      <c r="CE28" s="9">
        <f>INDEX('11200 Ann'!$C$8:$AZ$285,MATCH('11200M Ann'!$C28,'11200 Ann'!$C$8:$C$285,0),MATCH('11200M Ann'!CE$8,'11200 Ann'!$C$8:$AZ$8,0))</f>
        <v>52.6</v>
      </c>
      <c r="CF28" s="9">
        <f>INDEX('11200 Ann'!$C$8:$AZ$285,MATCH('11200M Ann'!$C28,'11200 Ann'!$C$8:$C$285,0),MATCH('11200M Ann'!CF$8,'11200 Ann'!$C$8:$AZ$8,0))</f>
        <v>58.3</v>
      </c>
      <c r="CG28" s="9">
        <f>INDEX('11200 Ann'!$C$8:$AZ$285,MATCH('11200M Ann'!$C28,'11200 Ann'!$C$8:$C$285,0),MATCH('11200M Ann'!CG$8,'11200 Ann'!$C$8:$AZ$8,0))</f>
        <v>55.9</v>
      </c>
      <c r="CH28" s="9">
        <f>INDEX('11200 Ann'!$C$8:$AZ$285,MATCH('11200M Ann'!$C28,'11200 Ann'!$C$8:$C$285,0),MATCH('11200M Ann'!CH$8,'11200 Ann'!$C$8:$AZ$8,0))</f>
        <v>60.1</v>
      </c>
      <c r="CI28" s="9">
        <f>INDEX('11200 Ann'!$C$8:$AZ$285,MATCH('11200M Ann'!$C28,'11200 Ann'!$C$8:$C$285,0),MATCH('11200M Ann'!CI$8,'11200 Ann'!$C$8:$AZ$8,0))</f>
        <v>58</v>
      </c>
      <c r="CJ28" s="9">
        <f>INDEX('11200 Ann'!$C$8:$AZ$285,MATCH('11200M Ann'!$C28,'11200 Ann'!$C$8:$C$285,0),MATCH('11200M Ann'!CJ$8,'11200 Ann'!$C$8:$AZ$8,0))</f>
        <v>59.3</v>
      </c>
      <c r="CK28" s="9">
        <f>INDEX('11200 Ann'!$C$8:$AZ$285,MATCH('11200M Ann'!$C28,'11200 Ann'!$C$8:$C$285,0),MATCH('11200M Ann'!CK$8,'11200 Ann'!$C$8:$AZ$8,0))</f>
        <v>56.7</v>
      </c>
      <c r="CL28" s="9">
        <f>INDEX('11200 Ann'!$C$8:$AZ$285,MATCH('11200M Ann'!$C28,'11200 Ann'!$C$8:$C$285,0),MATCH('11200M Ann'!CL$8,'11200 Ann'!$C$8:$AZ$8,0))</f>
        <v>56.6</v>
      </c>
    </row>
    <row r="29" spans="1:91" s="8" customFormat="1" x14ac:dyDescent="0.25">
      <c r="A29" s="35">
        <v>21</v>
      </c>
      <c r="B29" s="8" t="s">
        <v>205</v>
      </c>
      <c r="C29" s="8" t="s">
        <v>204</v>
      </c>
      <c r="D29" s="8">
        <f>INDEX('11200 Ann Hist'!$C$8:$AR$285,MATCH('11200M Ann'!$C29,'11200 Ann Hist'!$C$8:$C$285,0),MATCH('11200M Ann'!D$8,'11200 Ann Hist'!$C$8:$AR$8,0))</f>
        <v>0.5</v>
      </c>
      <c r="E29" s="8">
        <f>INDEX('11200 Ann Hist'!$C$8:$AR$285,MATCH('11200M Ann'!$C29,'11200 Ann Hist'!$C$8:$C$285,0),MATCH('11200M Ann'!E$8,'11200 Ann Hist'!$C$8:$AR$8,0))</f>
        <v>0.5</v>
      </c>
      <c r="F29" s="8">
        <f>INDEX('11200 Ann Hist'!$C$8:$AR$285,MATCH('11200M Ann'!$C29,'11200 Ann Hist'!$C$8:$C$285,0),MATCH('11200M Ann'!F$8,'11200 Ann Hist'!$C$8:$AR$8,0))</f>
        <v>0.5</v>
      </c>
      <c r="G29" s="8">
        <f>INDEX('11200 Ann Hist'!$C$8:$AR$285,MATCH('11200M Ann'!$C29,'11200 Ann Hist'!$C$8:$C$285,0),MATCH('11200M Ann'!G$8,'11200 Ann Hist'!$C$8:$AR$8,0))</f>
        <v>0.6</v>
      </c>
      <c r="H29" s="8">
        <f>INDEX('11200 Ann Hist'!$C$8:$AR$285,MATCH('11200M Ann'!$C29,'11200 Ann Hist'!$C$8:$C$285,0),MATCH('11200M Ann'!H$8,'11200 Ann Hist'!$C$8:$AR$8,0))</f>
        <v>0.5</v>
      </c>
      <c r="I29" s="8">
        <f>INDEX('11200 Ann Hist'!$C$8:$AR$285,MATCH('11200M Ann'!$C29,'11200 Ann Hist'!$C$8:$C$285,0),MATCH('11200M Ann'!I$8,'11200 Ann Hist'!$C$8:$AR$8,0))</f>
        <v>0.5</v>
      </c>
      <c r="J29" s="8">
        <f>INDEX('11200 Ann Hist'!$C$8:$AR$285,MATCH('11200M Ann'!$C29,'11200 Ann Hist'!$C$8:$C$285,0),MATCH('11200M Ann'!J$8,'11200 Ann Hist'!$C$8:$AR$8,0))</f>
        <v>0.5</v>
      </c>
      <c r="K29" s="8">
        <f>INDEX('11200 Ann Hist'!$C$8:$AR$285,MATCH('11200M Ann'!$C29,'11200 Ann Hist'!$C$8:$C$285,0),MATCH('11200M Ann'!K$8,'11200 Ann Hist'!$C$8:$AR$8,0))</f>
        <v>0.5</v>
      </c>
      <c r="L29" s="8">
        <f>INDEX('11200 Ann Hist'!$C$8:$AR$285,MATCH('11200M Ann'!$C29,'11200 Ann Hist'!$C$8:$C$285,0),MATCH('11200M Ann'!L$8,'11200 Ann Hist'!$C$8:$AR$8,0))</f>
        <v>0.5</v>
      </c>
      <c r="M29" s="8">
        <f>INDEX('11200 Ann Hist'!$C$8:$AR$285,MATCH('11200M Ann'!$C29,'11200 Ann Hist'!$C$8:$C$285,0),MATCH('11200M Ann'!M$8,'11200 Ann Hist'!$C$8:$AR$8,0))</f>
        <v>0.4</v>
      </c>
      <c r="N29" s="8">
        <f>INDEX('11200 Ann Hist'!$C$8:$AR$285,MATCH('11200M Ann'!$C29,'11200 Ann Hist'!$C$8:$C$285,0),MATCH('11200M Ann'!N$8,'11200 Ann Hist'!$C$8:$AR$8,0))</f>
        <v>0.4</v>
      </c>
      <c r="O29" s="8">
        <f>INDEX('11200 Ann Hist'!$C$8:$AR$285,MATCH('11200M Ann'!$C29,'11200 Ann Hist'!$C$8:$C$285,0),MATCH('11200M Ann'!O$8,'11200 Ann Hist'!$C$8:$AR$8,0))</f>
        <v>0.5</v>
      </c>
      <c r="P29" s="8">
        <f>INDEX('11200 Ann Hist'!$C$8:$AR$285,MATCH('11200M Ann'!$C29,'11200 Ann Hist'!$C$8:$C$285,0),MATCH('11200M Ann'!P$8,'11200 Ann Hist'!$C$8:$AR$8,0))</f>
        <v>0.5</v>
      </c>
      <c r="Q29" s="8">
        <f>INDEX('11200 Ann Hist'!$C$8:$AR$285,MATCH('11200M Ann'!$C29,'11200 Ann Hist'!$C$8:$C$285,0),MATCH('11200M Ann'!Q$8,'11200 Ann Hist'!$C$8:$AR$8,0))</f>
        <v>0.5</v>
      </c>
      <c r="R29" s="8">
        <f>INDEX('11200 Ann Hist'!$C$8:$AR$285,MATCH('11200M Ann'!$C29,'11200 Ann Hist'!$C$8:$C$285,0),MATCH('11200M Ann'!R$8,'11200 Ann Hist'!$C$8:$AR$8,0))</f>
        <v>0.6</v>
      </c>
      <c r="S29" s="8">
        <f>INDEX('11200 Ann Hist'!$C$8:$AR$285,MATCH('11200M Ann'!$C29,'11200 Ann Hist'!$C$8:$C$285,0),MATCH('11200M Ann'!S$8,'11200 Ann Hist'!$C$8:$AR$8,0))</f>
        <v>0.8</v>
      </c>
      <c r="T29" s="8">
        <f>INDEX('11200 Ann Hist'!$C$8:$AR$285,MATCH('11200M Ann'!$C29,'11200 Ann Hist'!$C$8:$C$285,0),MATCH('11200M Ann'!T$8,'11200 Ann Hist'!$C$8:$AR$8,0))</f>
        <v>0.9</v>
      </c>
      <c r="U29" s="8">
        <f>INDEX('11200 Ann Hist'!$C$8:$AR$285,MATCH('11200M Ann'!$C29,'11200 Ann Hist'!$C$8:$C$285,0),MATCH('11200M Ann'!U$8,'11200 Ann Hist'!$C$8:$AR$8,0))</f>
        <v>0.7</v>
      </c>
      <c r="V29" s="8">
        <f>INDEX('11200 Ann Hist'!$C$8:$AR$285,MATCH('11200M Ann'!$C29,'11200 Ann Hist'!$C$8:$C$285,0),MATCH('11200M Ann'!V$8,'11200 Ann Hist'!$C$8:$AR$8,0))</f>
        <v>0.7</v>
      </c>
      <c r="W29" s="8">
        <f>INDEX('11200 Ann Hist'!$C$8:$AR$285,MATCH('11200M Ann'!$C29,'11200 Ann Hist'!$C$8:$C$285,0),MATCH('11200M Ann'!W$8,'11200 Ann Hist'!$C$8:$AR$8,0))</f>
        <v>0.7</v>
      </c>
      <c r="X29" s="8">
        <f>INDEX('11200 Ann Hist'!$C$8:$AR$285,MATCH('11200M Ann'!$C29,'11200 Ann Hist'!$C$8:$C$285,0),MATCH('11200M Ann'!X$8,'11200 Ann Hist'!$C$8:$AR$8,0))</f>
        <v>0.7</v>
      </c>
      <c r="Y29" s="8">
        <f>INDEX('11200 Ann Hist'!$C$8:$AR$285,MATCH('11200M Ann'!$C29,'11200 Ann Hist'!$C$8:$C$285,0),MATCH('11200M Ann'!Y$8,'11200 Ann Hist'!$C$8:$AR$8,0))</f>
        <v>0.8</v>
      </c>
      <c r="Z29" s="8">
        <f>INDEX('11200 Ann Hist'!$C$8:$AR$285,MATCH('11200M Ann'!$C29,'11200 Ann Hist'!$C$8:$C$285,0),MATCH('11200M Ann'!Z$8,'11200 Ann Hist'!$C$8:$AR$8,0))</f>
        <v>1.2</v>
      </c>
      <c r="AA29" s="8">
        <f>INDEX('11200 Ann Hist'!$C$8:$AR$285,MATCH('11200M Ann'!$C29,'11200 Ann Hist'!$C$8:$C$285,0),MATCH('11200M Ann'!AA$8,'11200 Ann Hist'!$C$8:$AR$8,0))</f>
        <v>1.2</v>
      </c>
      <c r="AB29" s="8">
        <f>INDEX('11200 Ann Hist'!$C$8:$AR$285,MATCH('11200M Ann'!$C29,'11200 Ann Hist'!$C$8:$C$285,0),MATCH('11200M Ann'!AB$8,'11200 Ann Hist'!$C$8:$AR$8,0))</f>
        <v>1.2</v>
      </c>
      <c r="AC29" s="8">
        <f>INDEX('11200 Ann Hist'!$C$8:$AR$285,MATCH('11200M Ann'!$C29,'11200 Ann Hist'!$C$8:$C$285,0),MATCH('11200M Ann'!AC$8,'11200 Ann Hist'!$C$8:$AR$8,0))</f>
        <v>0.9</v>
      </c>
      <c r="AD29" s="8">
        <f>INDEX('11200 Ann Hist'!$C$8:$AR$285,MATCH('11200M Ann'!$C29,'11200 Ann Hist'!$C$8:$C$285,0),MATCH('11200M Ann'!AD$8,'11200 Ann Hist'!$C$8:$AR$8,0))</f>
        <v>1.3</v>
      </c>
      <c r="AE29" s="8">
        <f>INDEX('11200 Ann Hist'!$C$8:$AR$285,MATCH('11200M Ann'!$C29,'11200 Ann Hist'!$C$8:$C$285,0),MATCH('11200M Ann'!AE$8,'11200 Ann Hist'!$C$8:$AR$8,0))</f>
        <v>1.7</v>
      </c>
      <c r="AF29" s="8">
        <f>INDEX('11200 Ann Hist'!$C$8:$AR$285,MATCH('11200M Ann'!$C29,'11200 Ann Hist'!$C$8:$C$285,0),MATCH('11200M Ann'!AF$8,'11200 Ann Hist'!$C$8:$AR$8,0))</f>
        <v>1.8</v>
      </c>
      <c r="AG29" s="8">
        <f>INDEX('11200 Ann Hist'!$C$8:$AR$285,MATCH('11200M Ann'!$C29,'11200 Ann Hist'!$C$8:$C$285,0),MATCH('11200M Ann'!AG$8,'11200 Ann Hist'!$C$8:$AR$8,0))</f>
        <v>1.7</v>
      </c>
      <c r="AH29" s="8">
        <f>INDEX('11200 Ann Hist'!$C$8:$AR$285,MATCH('11200M Ann'!$C29,'11200 Ann Hist'!$C$8:$C$285,0),MATCH('11200M Ann'!AH$8,'11200 Ann Hist'!$C$8:$AR$8,0))</f>
        <v>1.7</v>
      </c>
      <c r="AI29" s="8">
        <f>INDEX('11200 Ann Hist'!$C$8:$AR$285,MATCH('11200M Ann'!$C29,'11200 Ann Hist'!$C$8:$C$285,0),MATCH('11200M Ann'!AI$8,'11200 Ann Hist'!$C$8:$AR$8,0))</f>
        <v>1.7</v>
      </c>
      <c r="AJ29" s="8">
        <f>INDEX('11200 Ann Hist'!$C$8:$AR$285,MATCH('11200M Ann'!$C29,'11200 Ann Hist'!$C$8:$C$285,0),MATCH('11200M Ann'!AJ$8,'11200 Ann Hist'!$C$8:$AR$8,0))</f>
        <v>1.9</v>
      </c>
      <c r="AK29" s="8">
        <f>INDEX('11200 Ann Hist'!$C$8:$AR$285,MATCH('11200M Ann'!$C29,'11200 Ann Hist'!$C$8:$C$285,0),MATCH('11200M Ann'!AK$8,'11200 Ann Hist'!$C$8:$AR$8,0))</f>
        <v>2.1</v>
      </c>
      <c r="AL29" s="8">
        <f>INDEX('11200 Ann Hist'!$C$8:$AR$285,MATCH('11200M Ann'!$C29,'11200 Ann Hist'!$C$8:$C$285,0),MATCH('11200M Ann'!AL$8,'11200 Ann Hist'!$C$8:$AR$8,0))</f>
        <v>2.5</v>
      </c>
      <c r="AM29" s="8">
        <f>INDEX('11200 Ann Hist'!$C$8:$AR$285,MATCH('11200M Ann'!$C29,'11200 Ann Hist'!$C$8:$C$285,0),MATCH('11200M Ann'!AM$8,'11200 Ann Hist'!$C$8:$AR$8,0))</f>
        <v>3</v>
      </c>
      <c r="AN29" s="8">
        <f>INDEX('11200 Ann Hist'!$C$8:$AR$285,MATCH('11200M Ann'!$C29,'11200 Ann Hist'!$C$8:$C$285,0),MATCH('11200M Ann'!AN$8,'11200 Ann Hist'!$C$8:$AR$8,0))</f>
        <v>3.5</v>
      </c>
      <c r="AO29" s="8">
        <f>INDEX('11200 Ann Hist'!$C$8:$AR$285,MATCH('11200M Ann'!$C29,'11200 Ann Hist'!$C$8:$C$285,0),MATCH('11200M Ann'!AO$8,'11200 Ann Hist'!$C$8:$AR$8,0))</f>
        <v>3.4</v>
      </c>
      <c r="AP29" s="8">
        <f>INDEX('11200 Ann Hist'!$C$8:$AR$285,MATCH('11200M Ann'!$C29,'11200 Ann Hist'!$C$8:$C$285,0),MATCH('11200M Ann'!AP$8,'11200 Ann Hist'!$C$8:$AR$8,0))</f>
        <v>3.6</v>
      </c>
      <c r="AQ29" s="8">
        <f>INDEX('11200 Ann Hist'!$C$8:$AR$285,MATCH('11200M Ann'!$C29,'11200 Ann Hist'!$C$8:$C$285,0),MATCH('11200M Ann'!AQ$8,'11200 Ann Hist'!$C$8:$AR$8,0))</f>
        <v>4.2</v>
      </c>
      <c r="AR29" s="9">
        <f>INDEX('11200 Ann'!$C$8:$AZ$285,MATCH('11200M Ann'!$C29,'11200 Ann'!$C$8:$C$285,0),MATCH('11200M Ann'!AR$8,'11200 Ann'!$C$8:$AZ$8,0))</f>
        <v>4.8</v>
      </c>
      <c r="AS29" s="9">
        <f>INDEX('11200 Ann'!$C$8:$AZ$285,MATCH('11200M Ann'!$C29,'11200 Ann'!$C$8:$C$285,0),MATCH('11200M Ann'!AS$8,'11200 Ann'!$C$8:$AZ$8,0))</f>
        <v>4.4000000000000004</v>
      </c>
      <c r="AT29" s="9">
        <f>INDEX('11200 Ann'!$C$8:$AZ$285,MATCH('11200M Ann'!$C29,'11200 Ann'!$C$8:$C$285,0),MATCH('11200M Ann'!AT$8,'11200 Ann'!$C$8:$AZ$8,0))</f>
        <v>4.2</v>
      </c>
      <c r="AU29" s="9">
        <f>INDEX('11200 Ann'!$C$8:$AZ$285,MATCH('11200M Ann'!$C29,'11200 Ann'!$C$8:$C$285,0),MATCH('11200M Ann'!AU$8,'11200 Ann'!$C$8:$AZ$8,0))</f>
        <v>4.8</v>
      </c>
      <c r="AV29" s="9">
        <f>INDEX('11200 Ann'!$C$8:$AZ$285,MATCH('11200M Ann'!$C29,'11200 Ann'!$C$8:$C$285,0),MATCH('11200M Ann'!AV$8,'11200 Ann'!$C$8:$AZ$8,0))</f>
        <v>5.7</v>
      </c>
      <c r="AW29" s="9">
        <f>INDEX('11200 Ann'!$C$8:$AZ$285,MATCH('11200M Ann'!$C29,'11200 Ann'!$C$8:$C$285,0),MATCH('11200M Ann'!AW$8,'11200 Ann'!$C$8:$AZ$8,0))</f>
        <v>6.8</v>
      </c>
      <c r="AX29" s="9">
        <f>INDEX('11200 Ann'!$C$8:$AZ$285,MATCH('11200M Ann'!$C29,'11200 Ann'!$C$8:$C$285,0),MATCH('11200M Ann'!AX$8,'11200 Ann'!$C$8:$AZ$8,0))</f>
        <v>9</v>
      </c>
      <c r="AY29" s="9">
        <f>INDEX('11200 Ann'!$C$8:$AZ$285,MATCH('11200M Ann'!$C29,'11200 Ann'!$C$8:$C$285,0),MATCH('11200M Ann'!AY$8,'11200 Ann'!$C$8:$AZ$8,0))</f>
        <v>9.1</v>
      </c>
      <c r="AZ29" s="9">
        <f>INDEX('11200 Ann'!$C$8:$AZ$285,MATCH('11200M Ann'!$C29,'11200 Ann'!$C$8:$C$285,0),MATCH('11200M Ann'!AZ$8,'11200 Ann'!$C$8:$AZ$8,0))</f>
        <v>8.1</v>
      </c>
      <c r="BA29" s="9">
        <f>INDEX('11200 Ann'!$C$8:$AZ$285,MATCH('11200M Ann'!$C29,'11200 Ann'!$C$8:$C$285,0),MATCH('11200M Ann'!BA$8,'11200 Ann'!$C$8:$AZ$8,0))</f>
        <v>10.4</v>
      </c>
      <c r="BB29" s="9">
        <f>INDEX('11200 Ann'!$C$8:$AZ$285,MATCH('11200M Ann'!$C29,'11200 Ann'!$C$8:$C$285,0),MATCH('11200M Ann'!BB$8,'11200 Ann'!$C$8:$AZ$8,0))</f>
        <v>12.8</v>
      </c>
      <c r="BC29" s="9">
        <f>INDEX('11200 Ann'!$C$8:$AZ$285,MATCH('11200M Ann'!$C29,'11200 Ann'!$C$8:$C$285,0),MATCH('11200M Ann'!BC$8,'11200 Ann'!$C$8:$AZ$8,0))</f>
        <v>14</v>
      </c>
      <c r="BD29" s="9">
        <f>INDEX('11200 Ann'!$C$8:$AZ$285,MATCH('11200M Ann'!$C29,'11200 Ann'!$C$8:$C$285,0),MATCH('11200M Ann'!BD$8,'11200 Ann'!$C$8:$AZ$8,0))</f>
        <v>16.899999999999999</v>
      </c>
      <c r="BE29" s="9">
        <f>INDEX('11200 Ann'!$C$8:$AZ$285,MATCH('11200M Ann'!$C29,'11200 Ann'!$C$8:$C$285,0),MATCH('11200M Ann'!BE$8,'11200 Ann'!$C$8:$AZ$8,0))</f>
        <v>19.3</v>
      </c>
      <c r="BF29" s="9">
        <f>INDEX('11200 Ann'!$C$8:$AZ$285,MATCH('11200M Ann'!$C29,'11200 Ann'!$C$8:$C$285,0),MATCH('11200M Ann'!BF$8,'11200 Ann'!$C$8:$AZ$8,0))</f>
        <v>21.7</v>
      </c>
      <c r="BG29" s="9">
        <f>INDEX('11200 Ann'!$C$8:$AZ$285,MATCH('11200M Ann'!$C29,'11200 Ann'!$C$8:$C$285,0),MATCH('11200M Ann'!BG$8,'11200 Ann'!$C$8:$AZ$8,0))</f>
        <v>29.2</v>
      </c>
      <c r="BH29" s="9">
        <f>INDEX('11200 Ann'!$C$8:$AZ$285,MATCH('11200M Ann'!$C29,'11200 Ann'!$C$8:$C$285,0),MATCH('11200M Ann'!BH$8,'11200 Ann'!$C$8:$AZ$8,0))</f>
        <v>34.1</v>
      </c>
      <c r="BI29" s="9">
        <f>INDEX('11200 Ann'!$C$8:$AZ$285,MATCH('11200M Ann'!$C29,'11200 Ann'!$C$8:$C$285,0),MATCH('11200M Ann'!BI$8,'11200 Ann'!$C$8:$AZ$8,0))</f>
        <v>36</v>
      </c>
      <c r="BJ29" s="9">
        <f>INDEX('11200 Ann'!$C$8:$AZ$285,MATCH('11200M Ann'!$C29,'11200 Ann'!$C$8:$C$285,0),MATCH('11200M Ann'!BJ$8,'11200 Ann'!$C$8:$AZ$8,0))</f>
        <v>33.299999999999997</v>
      </c>
      <c r="BK29" s="9">
        <f>INDEX('11200 Ann'!$C$8:$AZ$285,MATCH('11200M Ann'!$C29,'11200 Ann'!$C$8:$C$285,0),MATCH('11200M Ann'!BK$8,'11200 Ann'!$C$8:$AZ$8,0))</f>
        <v>32.799999999999997</v>
      </c>
      <c r="BL29" s="9">
        <f>INDEX('11200 Ann'!$C$8:$AZ$285,MATCH('11200M Ann'!$C29,'11200 Ann'!$C$8:$C$285,0),MATCH('11200M Ann'!BL$8,'11200 Ann'!$C$8:$AZ$8,0))</f>
        <v>38.299999999999997</v>
      </c>
      <c r="BM29" s="9">
        <f>INDEX('11200 Ann'!$C$8:$AZ$285,MATCH('11200M Ann'!$C29,'11200 Ann'!$C$8:$C$285,0),MATCH('11200M Ann'!BM$8,'11200 Ann'!$C$8:$AZ$8,0))</f>
        <v>39.200000000000003</v>
      </c>
      <c r="BN29" s="9">
        <f>INDEX('11200 Ann'!$C$8:$AZ$285,MATCH('11200M Ann'!$C29,'11200 Ann'!$C$8:$C$285,0),MATCH('11200M Ann'!BN$8,'11200 Ann'!$C$8:$AZ$8,0))</f>
        <v>38.9</v>
      </c>
      <c r="BO29" s="9">
        <f>INDEX('11200 Ann'!$C$8:$AZ$285,MATCH('11200M Ann'!$C29,'11200 Ann'!$C$8:$C$285,0),MATCH('11200M Ann'!BO$8,'11200 Ann'!$C$8:$AZ$8,0))</f>
        <v>39.700000000000003</v>
      </c>
      <c r="BP29" s="9">
        <f>INDEX('11200 Ann'!$C$8:$AZ$285,MATCH('11200M Ann'!$C29,'11200 Ann'!$C$8:$C$285,0),MATCH('11200M Ann'!BP$8,'11200 Ann'!$C$8:$AZ$8,0))</f>
        <v>39.4</v>
      </c>
      <c r="BQ29" s="9">
        <f>INDEX('11200 Ann'!$C$8:$AZ$285,MATCH('11200M Ann'!$C29,'11200 Ann'!$C$8:$C$285,0),MATCH('11200M Ann'!BQ$8,'11200 Ann'!$C$8:$AZ$8,0))</f>
        <v>40.700000000000003</v>
      </c>
      <c r="BR29" s="9">
        <f>INDEX('11200 Ann'!$C$8:$AZ$285,MATCH('11200M Ann'!$C29,'11200 Ann'!$C$8:$C$285,0),MATCH('11200M Ann'!BR$8,'11200 Ann'!$C$8:$AZ$8,0))</f>
        <v>45</v>
      </c>
      <c r="BS29" s="9">
        <f>INDEX('11200 Ann'!$C$8:$AZ$285,MATCH('11200M Ann'!$C29,'11200 Ann'!$C$8:$C$285,0),MATCH('11200M Ann'!BS$8,'11200 Ann'!$C$8:$AZ$8,0))</f>
        <v>52.6</v>
      </c>
      <c r="BT29" s="9">
        <f>INDEX('11200 Ann'!$C$8:$AZ$285,MATCH('11200M Ann'!$C29,'11200 Ann'!$C$8:$C$285,0),MATCH('11200M Ann'!BT$8,'11200 Ann'!$C$8:$AZ$8,0))</f>
        <v>50.1</v>
      </c>
      <c r="BU29" s="9">
        <f>INDEX('11200 Ann'!$C$8:$AZ$285,MATCH('11200M Ann'!$C29,'11200 Ann'!$C$8:$C$285,0),MATCH('11200M Ann'!BU$8,'11200 Ann'!$C$8:$AZ$8,0))</f>
        <v>64.099999999999994</v>
      </c>
      <c r="BV29" s="9">
        <f>INDEX('11200 Ann'!$C$8:$AZ$285,MATCH('11200M Ann'!$C29,'11200 Ann'!$C$8:$C$285,0),MATCH('11200M Ann'!BV$8,'11200 Ann'!$C$8:$AZ$8,0))</f>
        <v>67.8</v>
      </c>
      <c r="BW29" s="9">
        <f>INDEX('11200 Ann'!$C$8:$AZ$285,MATCH('11200M Ann'!$C29,'11200 Ann'!$C$8:$C$285,0),MATCH('11200M Ann'!BW$8,'11200 Ann'!$C$8:$AZ$8,0))</f>
        <v>85.3</v>
      </c>
      <c r="BX29" s="9">
        <f>INDEX('11200 Ann'!$C$8:$AZ$285,MATCH('11200M Ann'!$C29,'11200 Ann'!$C$8:$C$285,0),MATCH('11200M Ann'!BX$8,'11200 Ann'!$C$8:$AZ$8,0))</f>
        <v>99.1</v>
      </c>
      <c r="BY29" s="9">
        <f>INDEX('11200 Ann'!$C$8:$AZ$285,MATCH('11200M Ann'!$C29,'11200 Ann'!$C$8:$C$285,0),MATCH('11200M Ann'!BY$8,'11200 Ann'!$C$8:$AZ$8,0))</f>
        <v>80.7</v>
      </c>
      <c r="BZ29" s="9">
        <f>INDEX('11200 Ann'!$C$8:$AZ$285,MATCH('11200M Ann'!$C29,'11200 Ann'!$C$8:$C$285,0),MATCH('11200M Ann'!BZ$8,'11200 Ann'!$C$8:$AZ$8,0))</f>
        <v>76.3</v>
      </c>
      <c r="CA29" s="9">
        <f>INDEX('11200 Ann'!$C$8:$AZ$285,MATCH('11200M Ann'!$C29,'11200 Ann'!$C$8:$C$285,0),MATCH('11200M Ann'!CA$8,'11200 Ann'!$C$8:$AZ$8,0))</f>
        <v>81.400000000000006</v>
      </c>
      <c r="CB29" s="9">
        <f>INDEX('11200 Ann'!$C$8:$AZ$285,MATCH('11200M Ann'!$C29,'11200 Ann'!$C$8:$C$285,0),MATCH('11200M Ann'!CB$8,'11200 Ann'!$C$8:$AZ$8,0))</f>
        <v>93.9</v>
      </c>
      <c r="CC29" s="9">
        <f>INDEX('11200 Ann'!$C$8:$AZ$285,MATCH('11200M Ann'!$C29,'11200 Ann'!$C$8:$C$285,0),MATCH('11200M Ann'!CC$8,'11200 Ann'!$C$8:$AZ$8,0))</f>
        <v>82.6</v>
      </c>
      <c r="CD29" s="9">
        <f>INDEX('11200 Ann'!$C$8:$AZ$285,MATCH('11200M Ann'!$C29,'11200 Ann'!$C$8:$C$285,0),MATCH('11200M Ann'!CD$8,'11200 Ann'!$C$8:$AZ$8,0))</f>
        <v>98.6</v>
      </c>
      <c r="CE29" s="9">
        <f>INDEX('11200 Ann'!$C$8:$AZ$285,MATCH('11200M Ann'!$C29,'11200 Ann'!$C$8:$C$285,0),MATCH('11200M Ann'!CE$8,'11200 Ann'!$C$8:$AZ$8,0))</f>
        <v>114.4</v>
      </c>
      <c r="CF29" s="9">
        <f>INDEX('11200 Ann'!$C$8:$AZ$285,MATCH('11200M Ann'!$C29,'11200 Ann'!$C$8:$C$285,0),MATCH('11200M Ann'!CF$8,'11200 Ann'!$C$8:$AZ$8,0))</f>
        <v>124.9</v>
      </c>
      <c r="CG29" s="9">
        <f>INDEX('11200 Ann'!$C$8:$AZ$285,MATCH('11200M Ann'!$C29,'11200 Ann'!$C$8:$C$285,0),MATCH('11200M Ann'!CG$8,'11200 Ann'!$C$8:$AZ$8,0))</f>
        <v>128.5</v>
      </c>
      <c r="CH29" s="9">
        <f>INDEX('11200 Ann'!$C$8:$AZ$285,MATCH('11200M Ann'!$C29,'11200 Ann'!$C$8:$C$285,0),MATCH('11200M Ann'!CH$8,'11200 Ann'!$C$8:$AZ$8,0))</f>
        <v>131.5</v>
      </c>
      <c r="CI29" s="9">
        <f>INDEX('11200 Ann'!$C$8:$AZ$285,MATCH('11200M Ann'!$C29,'11200 Ann'!$C$8:$C$285,0),MATCH('11200M Ann'!CI$8,'11200 Ann'!$C$8:$AZ$8,0))</f>
        <v>104.7</v>
      </c>
      <c r="CJ29" s="9">
        <f>INDEX('11200 Ann'!$C$8:$AZ$285,MATCH('11200M Ann'!$C29,'11200 Ann'!$C$8:$C$285,0),MATCH('11200M Ann'!CJ$8,'11200 Ann'!$C$8:$AZ$8,0))</f>
        <v>118.4</v>
      </c>
      <c r="CK29" s="9">
        <f>INDEX('11200 Ann'!$C$8:$AZ$285,MATCH('11200M Ann'!$C29,'11200 Ann'!$C$8:$C$285,0),MATCH('11200M Ann'!CK$8,'11200 Ann'!$C$8:$AZ$8,0))</f>
        <v>137.6</v>
      </c>
      <c r="CL29" s="9">
        <f>INDEX('11200 Ann'!$C$8:$AZ$285,MATCH('11200M Ann'!$C29,'11200 Ann'!$C$8:$C$285,0),MATCH('11200M Ann'!CL$8,'11200 Ann'!$C$8:$AZ$8,0))</f>
        <v>161.4</v>
      </c>
    </row>
    <row r="30" spans="1:91" s="10" customFormat="1" x14ac:dyDescent="0.25">
      <c r="A30" s="32">
        <v>22</v>
      </c>
      <c r="B30" s="10" t="s">
        <v>203</v>
      </c>
      <c r="C30" s="10" t="s">
        <v>202</v>
      </c>
      <c r="D30" s="10">
        <f>INDEX('11200 Ann Hist'!$C$8:$AR$285,MATCH('11200M Ann'!$C30,'11200 Ann Hist'!$C$8:$C$285,0),MATCH('11200M Ann'!D$8,'11200 Ann Hist'!$C$8:$AR$8,0))</f>
        <v>0.4</v>
      </c>
      <c r="E30" s="10">
        <f>INDEX('11200 Ann Hist'!$C$8:$AR$285,MATCH('11200M Ann'!$C30,'11200 Ann Hist'!$C$8:$C$285,0),MATCH('11200M Ann'!E$8,'11200 Ann Hist'!$C$8:$AR$8,0))</f>
        <v>0.4</v>
      </c>
      <c r="F30" s="10">
        <f>INDEX('11200 Ann Hist'!$C$8:$AR$285,MATCH('11200M Ann'!$C30,'11200 Ann Hist'!$C$8:$C$285,0),MATCH('11200M Ann'!F$8,'11200 Ann Hist'!$C$8:$AR$8,0))</f>
        <v>0.4</v>
      </c>
      <c r="G30" s="10">
        <f>INDEX('11200 Ann Hist'!$C$8:$AR$285,MATCH('11200M Ann'!$C30,'11200 Ann Hist'!$C$8:$C$285,0),MATCH('11200M Ann'!G$8,'11200 Ann Hist'!$C$8:$AR$8,0))</f>
        <v>0.5</v>
      </c>
      <c r="H30" s="10">
        <f>INDEX('11200 Ann Hist'!$C$8:$AR$285,MATCH('11200M Ann'!$C30,'11200 Ann Hist'!$C$8:$C$285,0),MATCH('11200M Ann'!H$8,'11200 Ann Hist'!$C$8:$AR$8,0))</f>
        <v>0.4</v>
      </c>
      <c r="I30" s="10">
        <f>INDEX('11200 Ann Hist'!$C$8:$AR$285,MATCH('11200M Ann'!$C30,'11200 Ann Hist'!$C$8:$C$285,0),MATCH('11200M Ann'!I$8,'11200 Ann Hist'!$C$8:$AR$8,0))</f>
        <v>0.4</v>
      </c>
      <c r="J30" s="10">
        <f>INDEX('11200 Ann Hist'!$C$8:$AR$285,MATCH('11200M Ann'!$C30,'11200 Ann Hist'!$C$8:$C$285,0),MATCH('11200M Ann'!J$8,'11200 Ann Hist'!$C$8:$AR$8,0))</f>
        <v>0.4</v>
      </c>
      <c r="K30" s="10">
        <f>INDEX('11200 Ann Hist'!$C$8:$AR$285,MATCH('11200M Ann'!$C30,'11200 Ann Hist'!$C$8:$C$285,0),MATCH('11200M Ann'!K$8,'11200 Ann Hist'!$C$8:$AR$8,0))</f>
        <v>0.4</v>
      </c>
      <c r="L30" s="10">
        <f>INDEX('11200 Ann Hist'!$C$8:$AR$285,MATCH('11200M Ann'!$C30,'11200 Ann Hist'!$C$8:$C$285,0),MATCH('11200M Ann'!L$8,'11200 Ann Hist'!$C$8:$AR$8,0))</f>
        <v>0.4</v>
      </c>
      <c r="M30" s="10">
        <f>INDEX('11200 Ann Hist'!$C$8:$AR$285,MATCH('11200M Ann'!$C30,'11200 Ann Hist'!$C$8:$C$285,0),MATCH('11200M Ann'!M$8,'11200 Ann Hist'!$C$8:$AR$8,0))</f>
        <v>0.3</v>
      </c>
      <c r="N30" s="10">
        <f>INDEX('11200 Ann Hist'!$C$8:$AR$285,MATCH('11200M Ann'!$C30,'11200 Ann Hist'!$C$8:$C$285,0),MATCH('11200M Ann'!N$8,'11200 Ann Hist'!$C$8:$AR$8,0))</f>
        <v>0.3</v>
      </c>
      <c r="O30" s="10">
        <f>INDEX('11200 Ann Hist'!$C$8:$AR$285,MATCH('11200M Ann'!$C30,'11200 Ann Hist'!$C$8:$C$285,0),MATCH('11200M Ann'!O$8,'11200 Ann Hist'!$C$8:$AR$8,0))</f>
        <v>0.3</v>
      </c>
      <c r="P30" s="10">
        <f>INDEX('11200 Ann Hist'!$C$8:$AR$285,MATCH('11200M Ann'!$C30,'11200 Ann Hist'!$C$8:$C$285,0),MATCH('11200M Ann'!P$8,'11200 Ann Hist'!$C$8:$AR$8,0))</f>
        <v>0.4</v>
      </c>
      <c r="Q30" s="10">
        <f>INDEX('11200 Ann Hist'!$C$8:$AR$285,MATCH('11200M Ann'!$C30,'11200 Ann Hist'!$C$8:$C$285,0),MATCH('11200M Ann'!Q$8,'11200 Ann Hist'!$C$8:$AR$8,0))</f>
        <v>0.3</v>
      </c>
      <c r="R30" s="10">
        <f>INDEX('11200 Ann Hist'!$C$8:$AR$285,MATCH('11200M Ann'!$C30,'11200 Ann Hist'!$C$8:$C$285,0),MATCH('11200M Ann'!R$8,'11200 Ann Hist'!$C$8:$AR$8,0))</f>
        <v>0.4</v>
      </c>
      <c r="S30" s="10">
        <f>INDEX('11200 Ann Hist'!$C$8:$AR$285,MATCH('11200M Ann'!$C30,'11200 Ann Hist'!$C$8:$C$285,0),MATCH('11200M Ann'!S$8,'11200 Ann Hist'!$C$8:$AR$8,0))</f>
        <v>0.4</v>
      </c>
      <c r="T30" s="10">
        <f>INDEX('11200 Ann Hist'!$C$8:$AR$285,MATCH('11200M Ann'!$C30,'11200 Ann Hist'!$C$8:$C$285,0),MATCH('11200M Ann'!T$8,'11200 Ann Hist'!$C$8:$AR$8,0))</f>
        <v>0.5</v>
      </c>
      <c r="U30" s="10">
        <f>INDEX('11200 Ann Hist'!$C$8:$AR$285,MATCH('11200M Ann'!$C30,'11200 Ann Hist'!$C$8:$C$285,0),MATCH('11200M Ann'!U$8,'11200 Ann Hist'!$C$8:$AR$8,0))</f>
        <v>0.4</v>
      </c>
      <c r="V30" s="10">
        <f>INDEX('11200 Ann Hist'!$C$8:$AR$285,MATCH('11200M Ann'!$C30,'11200 Ann Hist'!$C$8:$C$285,0),MATCH('11200M Ann'!V$8,'11200 Ann Hist'!$C$8:$AR$8,0))</f>
        <v>0.4</v>
      </c>
      <c r="W30" s="10">
        <f>INDEX('11200 Ann Hist'!$C$8:$AR$285,MATCH('11200M Ann'!$C30,'11200 Ann Hist'!$C$8:$C$285,0),MATCH('11200M Ann'!W$8,'11200 Ann Hist'!$C$8:$AR$8,0))</f>
        <v>0.4</v>
      </c>
      <c r="X30" s="10">
        <f>INDEX('11200 Ann Hist'!$C$8:$AR$285,MATCH('11200M Ann'!$C30,'11200 Ann Hist'!$C$8:$C$285,0),MATCH('11200M Ann'!X$8,'11200 Ann Hist'!$C$8:$AR$8,0))</f>
        <v>0.4</v>
      </c>
      <c r="Y30" s="10">
        <f>INDEX('11200 Ann Hist'!$C$8:$AR$285,MATCH('11200M Ann'!$C30,'11200 Ann Hist'!$C$8:$C$285,0),MATCH('11200M Ann'!Y$8,'11200 Ann Hist'!$C$8:$AR$8,0))</f>
        <v>0.6</v>
      </c>
      <c r="Z30" s="10">
        <f>INDEX('11200 Ann Hist'!$C$8:$AR$285,MATCH('11200M Ann'!$C30,'11200 Ann Hist'!$C$8:$C$285,0),MATCH('11200M Ann'!Z$8,'11200 Ann Hist'!$C$8:$AR$8,0))</f>
        <v>0.9</v>
      </c>
      <c r="AA30" s="10">
        <f>INDEX('11200 Ann Hist'!$C$8:$AR$285,MATCH('11200M Ann'!$C30,'11200 Ann Hist'!$C$8:$C$285,0),MATCH('11200M Ann'!AA$8,'11200 Ann Hist'!$C$8:$AR$8,0))</f>
        <v>0.9</v>
      </c>
      <c r="AB30" s="10">
        <f>INDEX('11200 Ann Hist'!$C$8:$AR$285,MATCH('11200M Ann'!$C30,'11200 Ann Hist'!$C$8:$C$285,0),MATCH('11200M Ann'!AB$8,'11200 Ann Hist'!$C$8:$AR$8,0))</f>
        <v>0.8</v>
      </c>
      <c r="AC30" s="10">
        <f>INDEX('11200 Ann Hist'!$C$8:$AR$285,MATCH('11200M Ann'!$C30,'11200 Ann Hist'!$C$8:$C$285,0),MATCH('11200M Ann'!AC$8,'11200 Ann Hist'!$C$8:$AR$8,0))</f>
        <v>0.6</v>
      </c>
      <c r="AD30" s="10">
        <f>INDEX('11200 Ann Hist'!$C$8:$AR$285,MATCH('11200M Ann'!$C30,'11200 Ann Hist'!$C$8:$C$285,0),MATCH('11200M Ann'!AD$8,'11200 Ann Hist'!$C$8:$AR$8,0))</f>
        <v>0.9</v>
      </c>
      <c r="AE30" s="10">
        <f>INDEX('11200 Ann Hist'!$C$8:$AR$285,MATCH('11200M Ann'!$C30,'11200 Ann Hist'!$C$8:$C$285,0),MATCH('11200M Ann'!AE$8,'11200 Ann Hist'!$C$8:$AR$8,0))</f>
        <v>1.2</v>
      </c>
      <c r="AF30" s="10">
        <f>INDEX('11200 Ann Hist'!$C$8:$AR$285,MATCH('11200M Ann'!$C30,'11200 Ann Hist'!$C$8:$C$285,0),MATCH('11200M Ann'!AF$8,'11200 Ann Hist'!$C$8:$AR$8,0))</f>
        <v>1.4</v>
      </c>
      <c r="AG30" s="10">
        <f>INDEX('11200 Ann Hist'!$C$8:$AR$285,MATCH('11200M Ann'!$C30,'11200 Ann Hist'!$C$8:$C$285,0),MATCH('11200M Ann'!AG$8,'11200 Ann Hist'!$C$8:$AR$8,0))</f>
        <v>1.2</v>
      </c>
      <c r="AH30" s="10">
        <f>INDEX('11200 Ann Hist'!$C$8:$AR$285,MATCH('11200M Ann'!$C30,'11200 Ann Hist'!$C$8:$C$285,0),MATCH('11200M Ann'!AH$8,'11200 Ann Hist'!$C$8:$AR$8,0))</f>
        <v>1.3</v>
      </c>
      <c r="AI30" s="10">
        <f>INDEX('11200 Ann Hist'!$C$8:$AR$285,MATCH('11200M Ann'!$C30,'11200 Ann Hist'!$C$8:$C$285,0),MATCH('11200M Ann'!AI$8,'11200 Ann Hist'!$C$8:$AR$8,0))</f>
        <v>1.3</v>
      </c>
      <c r="AJ30" s="10">
        <f>INDEX('11200 Ann Hist'!$C$8:$AR$285,MATCH('11200M Ann'!$C30,'11200 Ann Hist'!$C$8:$C$285,0),MATCH('11200M Ann'!AJ$8,'11200 Ann Hist'!$C$8:$AR$8,0))</f>
        <v>1.4</v>
      </c>
      <c r="AK30" s="10">
        <f>INDEX('11200 Ann Hist'!$C$8:$AR$285,MATCH('11200M Ann'!$C30,'11200 Ann Hist'!$C$8:$C$285,0),MATCH('11200M Ann'!AK$8,'11200 Ann Hist'!$C$8:$AR$8,0))</f>
        <v>1.5</v>
      </c>
      <c r="AL30" s="10">
        <f>INDEX('11200 Ann Hist'!$C$8:$AR$285,MATCH('11200M Ann'!$C30,'11200 Ann Hist'!$C$8:$C$285,0),MATCH('11200M Ann'!AL$8,'11200 Ann Hist'!$C$8:$AR$8,0))</f>
        <v>1.9</v>
      </c>
      <c r="AM30" s="10">
        <f>INDEX('11200 Ann Hist'!$C$8:$AR$285,MATCH('11200M Ann'!$C30,'11200 Ann Hist'!$C$8:$C$285,0),MATCH('11200M Ann'!AM$8,'11200 Ann Hist'!$C$8:$AR$8,0))</f>
        <v>2.2000000000000002</v>
      </c>
      <c r="AN30" s="10">
        <f>INDEX('11200 Ann Hist'!$C$8:$AR$285,MATCH('11200M Ann'!$C30,'11200 Ann Hist'!$C$8:$C$285,0),MATCH('11200M Ann'!AN$8,'11200 Ann Hist'!$C$8:$AR$8,0))</f>
        <v>2.2999999999999998</v>
      </c>
      <c r="AO30" s="10">
        <f>INDEX('11200 Ann Hist'!$C$8:$AR$285,MATCH('11200M Ann'!$C30,'11200 Ann Hist'!$C$8:$C$285,0),MATCH('11200M Ann'!AO$8,'11200 Ann Hist'!$C$8:$AR$8,0))</f>
        <v>2.1</v>
      </c>
      <c r="AP30" s="10">
        <f>INDEX('11200 Ann Hist'!$C$8:$AR$285,MATCH('11200M Ann'!$C30,'11200 Ann Hist'!$C$8:$C$285,0),MATCH('11200M Ann'!AP$8,'11200 Ann Hist'!$C$8:$AR$8,0))</f>
        <v>2.2999999999999998</v>
      </c>
      <c r="AQ30" s="10">
        <f>INDEX('11200 Ann Hist'!$C$8:$AR$285,MATCH('11200M Ann'!$C30,'11200 Ann Hist'!$C$8:$C$285,0),MATCH('11200M Ann'!AQ$8,'11200 Ann Hist'!$C$8:$AR$8,0))</f>
        <v>2.8</v>
      </c>
      <c r="AR30" s="11">
        <f>INDEX('11200 Ann'!$C$8:$AZ$285,MATCH('11200M Ann'!$C30,'11200 Ann'!$C$8:$C$285,0),MATCH('11200M Ann'!AR$8,'11200 Ann'!$C$8:$AZ$8,0))</f>
        <v>3.3</v>
      </c>
      <c r="AS30" s="11">
        <f>INDEX('11200 Ann'!$C$8:$AZ$285,MATCH('11200M Ann'!$C30,'11200 Ann'!$C$8:$C$285,0),MATCH('11200M Ann'!AS$8,'11200 Ann'!$C$8:$AZ$8,0))</f>
        <v>2.9</v>
      </c>
      <c r="AT30" s="11">
        <f>INDEX('11200 Ann'!$C$8:$AZ$285,MATCH('11200M Ann'!$C30,'11200 Ann'!$C$8:$C$285,0),MATCH('11200M Ann'!AT$8,'11200 Ann'!$C$8:$AZ$8,0))</f>
        <v>2.7</v>
      </c>
      <c r="AU30" s="11">
        <f>INDEX('11200 Ann'!$C$8:$AZ$285,MATCH('11200M Ann'!$C30,'11200 Ann'!$C$8:$C$285,0),MATCH('11200M Ann'!AU$8,'11200 Ann'!$C$8:$AZ$8,0))</f>
        <v>3.1</v>
      </c>
      <c r="AV30" s="11">
        <f>INDEX('11200 Ann'!$C$8:$AZ$285,MATCH('11200M Ann'!$C30,'11200 Ann'!$C$8:$C$285,0),MATCH('11200M Ann'!AV$8,'11200 Ann'!$C$8:$AZ$8,0))</f>
        <v>3.9</v>
      </c>
      <c r="AW30" s="11">
        <f>INDEX('11200 Ann'!$C$8:$AZ$285,MATCH('11200M Ann'!$C30,'11200 Ann'!$C$8:$C$285,0),MATCH('11200M Ann'!AW$8,'11200 Ann'!$C$8:$AZ$8,0))</f>
        <v>4.7</v>
      </c>
      <c r="AX30" s="11">
        <f>INDEX('11200 Ann'!$C$8:$AZ$285,MATCH('11200M Ann'!$C30,'11200 Ann'!$C$8:$C$285,0),MATCH('11200M Ann'!AX$8,'11200 Ann'!$C$8:$AZ$8,0))</f>
        <v>6.8</v>
      </c>
      <c r="AY30" s="11">
        <f>INDEX('11200 Ann'!$C$8:$AZ$285,MATCH('11200M Ann'!$C30,'11200 Ann'!$C$8:$C$285,0),MATCH('11200M Ann'!AY$8,'11200 Ann'!$C$8:$AZ$8,0))</f>
        <v>6.7</v>
      </c>
      <c r="AZ30" s="11">
        <f>INDEX('11200 Ann'!$C$8:$AZ$285,MATCH('11200M Ann'!$C30,'11200 Ann'!$C$8:$C$285,0),MATCH('11200M Ann'!AZ$8,'11200 Ann'!$C$8:$AZ$8,0))</f>
        <v>5.0999999999999996</v>
      </c>
      <c r="BA30" s="11">
        <f>INDEX('11200 Ann'!$C$8:$AZ$285,MATCH('11200M Ann'!$C30,'11200 Ann'!$C$8:$C$285,0),MATCH('11200M Ann'!BA$8,'11200 Ann'!$C$8:$AZ$8,0))</f>
        <v>6.5</v>
      </c>
      <c r="BB30" s="11">
        <f>INDEX('11200 Ann'!$C$8:$AZ$285,MATCH('11200M Ann'!$C30,'11200 Ann'!$C$8:$C$285,0),MATCH('11200M Ann'!BB$8,'11200 Ann'!$C$8:$AZ$8,0))</f>
        <v>8.1999999999999993</v>
      </c>
      <c r="BC30" s="11">
        <f>INDEX('11200 Ann'!$C$8:$AZ$285,MATCH('11200M Ann'!$C30,'11200 Ann'!$C$8:$C$285,0),MATCH('11200M Ann'!BC$8,'11200 Ann'!$C$8:$AZ$8,0))</f>
        <v>8.6</v>
      </c>
      <c r="BD30" s="11">
        <f>INDEX('11200 Ann'!$C$8:$AZ$285,MATCH('11200M Ann'!$C30,'11200 Ann'!$C$8:$C$285,0),MATCH('11200M Ann'!BD$8,'11200 Ann'!$C$8:$AZ$8,0))</f>
        <v>11.2</v>
      </c>
      <c r="BE30" s="11">
        <f>INDEX('11200 Ann'!$C$8:$AZ$285,MATCH('11200M Ann'!$C30,'11200 Ann'!$C$8:$C$285,0),MATCH('11200M Ann'!BE$8,'11200 Ann'!$C$8:$AZ$8,0))</f>
        <v>12.4</v>
      </c>
      <c r="BF30" s="11">
        <f>INDEX('11200 Ann'!$C$8:$AZ$285,MATCH('11200M Ann'!$C30,'11200 Ann'!$C$8:$C$285,0),MATCH('11200M Ann'!BF$8,'11200 Ann'!$C$8:$AZ$8,0))</f>
        <v>13.8</v>
      </c>
      <c r="BG30" s="11">
        <f>INDEX('11200 Ann'!$C$8:$AZ$285,MATCH('11200M Ann'!$C30,'11200 Ann'!$C$8:$C$285,0),MATCH('11200M Ann'!BG$8,'11200 Ann'!$C$8:$AZ$8,0))</f>
        <v>19.7</v>
      </c>
      <c r="BH30" s="11">
        <f>INDEX('11200 Ann'!$C$8:$AZ$285,MATCH('11200M Ann'!$C30,'11200 Ann'!$C$8:$C$285,0),MATCH('11200M Ann'!BH$8,'11200 Ann'!$C$8:$AZ$8,0))</f>
        <v>22.3</v>
      </c>
      <c r="BI30" s="11">
        <f>INDEX('11200 Ann'!$C$8:$AZ$285,MATCH('11200M Ann'!$C30,'11200 Ann'!$C$8:$C$285,0),MATCH('11200M Ann'!BI$8,'11200 Ann'!$C$8:$AZ$8,0))</f>
        <v>22.9</v>
      </c>
      <c r="BJ30" s="11">
        <f>INDEX('11200 Ann'!$C$8:$AZ$285,MATCH('11200M Ann'!$C30,'11200 Ann'!$C$8:$C$285,0),MATCH('11200M Ann'!BJ$8,'11200 Ann'!$C$8:$AZ$8,0))</f>
        <v>20.2</v>
      </c>
      <c r="BK30" s="11">
        <f>INDEX('11200 Ann'!$C$8:$AZ$285,MATCH('11200M Ann'!$C30,'11200 Ann'!$C$8:$C$285,0),MATCH('11200M Ann'!BK$8,'11200 Ann'!$C$8:$AZ$8,0))</f>
        <v>20.6</v>
      </c>
      <c r="BL30" s="11">
        <f>INDEX('11200 Ann'!$C$8:$AZ$285,MATCH('11200M Ann'!$C30,'11200 Ann'!$C$8:$C$285,0),MATCH('11200M Ann'!BL$8,'11200 Ann'!$C$8:$AZ$8,0))</f>
        <v>23.2</v>
      </c>
      <c r="BM30" s="11">
        <f>INDEX('11200 Ann'!$C$8:$AZ$285,MATCH('11200M Ann'!$C30,'11200 Ann'!$C$8:$C$285,0),MATCH('11200M Ann'!BM$8,'11200 Ann'!$C$8:$AZ$8,0))</f>
        <v>22.2</v>
      </c>
      <c r="BN30" s="11">
        <f>INDEX('11200 Ann'!$C$8:$AZ$285,MATCH('11200M Ann'!$C30,'11200 Ann'!$C$8:$C$285,0),MATCH('11200M Ann'!BN$8,'11200 Ann'!$C$8:$AZ$8,0))</f>
        <v>17.600000000000001</v>
      </c>
      <c r="BO30" s="11">
        <f>INDEX('11200 Ann'!$C$8:$AZ$285,MATCH('11200M Ann'!$C30,'11200 Ann'!$C$8:$C$285,0),MATCH('11200M Ann'!BO$8,'11200 Ann'!$C$8:$AZ$8,0))</f>
        <v>16.3</v>
      </c>
      <c r="BP30" s="11">
        <f>INDEX('11200 Ann'!$C$8:$AZ$285,MATCH('11200M Ann'!$C30,'11200 Ann'!$C$8:$C$285,0),MATCH('11200M Ann'!BP$8,'11200 Ann'!$C$8:$AZ$8,0))</f>
        <v>14.1</v>
      </c>
      <c r="BQ30" s="11">
        <f>INDEX('11200 Ann'!$C$8:$AZ$285,MATCH('11200M Ann'!$C30,'11200 Ann'!$C$8:$C$285,0),MATCH('11200M Ann'!BQ$8,'11200 Ann'!$C$8:$AZ$8,0))</f>
        <v>13.3</v>
      </c>
      <c r="BR30" s="11">
        <f>INDEX('11200 Ann'!$C$8:$AZ$285,MATCH('11200M Ann'!$C30,'11200 Ann'!$C$8:$C$285,0),MATCH('11200M Ann'!BR$8,'11200 Ann'!$C$8:$AZ$8,0))</f>
        <v>18.7</v>
      </c>
      <c r="BS30" s="11">
        <f>INDEX('11200 Ann'!$C$8:$AZ$285,MATCH('11200M Ann'!$C30,'11200 Ann'!$C$8:$C$285,0),MATCH('11200M Ann'!BS$8,'11200 Ann'!$C$8:$AZ$8,0))</f>
        <v>22.9</v>
      </c>
      <c r="BT30" s="11">
        <f>INDEX('11200 Ann'!$C$8:$AZ$285,MATCH('11200M Ann'!$C30,'11200 Ann'!$C$8:$C$285,0),MATCH('11200M Ann'!BT$8,'11200 Ann'!$C$8:$AZ$8,0))</f>
        <v>19.399999999999999</v>
      </c>
      <c r="BU30" s="11">
        <f>INDEX('11200 Ann'!$C$8:$AZ$285,MATCH('11200M Ann'!$C30,'11200 Ann'!$C$8:$C$285,0),MATCH('11200M Ann'!BU$8,'11200 Ann'!$C$8:$AZ$8,0))</f>
        <v>26</v>
      </c>
      <c r="BV30" s="11">
        <f>INDEX('11200 Ann'!$C$8:$AZ$285,MATCH('11200M Ann'!$C30,'11200 Ann'!$C$8:$C$285,0),MATCH('11200M Ann'!BV$8,'11200 Ann'!$C$8:$AZ$8,0))</f>
        <v>34</v>
      </c>
      <c r="BW30" s="11">
        <f>INDEX('11200 Ann'!$C$8:$AZ$285,MATCH('11200M Ann'!$C30,'11200 Ann'!$C$8:$C$285,0),MATCH('11200M Ann'!BW$8,'11200 Ann'!$C$8:$AZ$8,0))</f>
        <v>42.4</v>
      </c>
      <c r="BX30" s="11">
        <f>INDEX('11200 Ann'!$C$8:$AZ$285,MATCH('11200M Ann'!$C30,'11200 Ann'!$C$8:$C$285,0),MATCH('11200M Ann'!BX$8,'11200 Ann'!$C$8:$AZ$8,0))</f>
        <v>46.8</v>
      </c>
      <c r="BY30" s="11">
        <f>INDEX('11200 Ann'!$C$8:$AZ$285,MATCH('11200M Ann'!$C30,'11200 Ann'!$C$8:$C$285,0),MATCH('11200M Ann'!BY$8,'11200 Ann'!$C$8:$AZ$8,0))</f>
        <v>34.200000000000003</v>
      </c>
      <c r="BZ30" s="11">
        <f>INDEX('11200 Ann'!$C$8:$AZ$285,MATCH('11200M Ann'!$C30,'11200 Ann'!$C$8:$C$285,0),MATCH('11200M Ann'!BZ$8,'11200 Ann'!$C$8:$AZ$8,0))</f>
        <v>26.3</v>
      </c>
      <c r="CA30" s="11">
        <f>INDEX('11200 Ann'!$C$8:$AZ$285,MATCH('11200M Ann'!$C30,'11200 Ann'!$C$8:$C$285,0),MATCH('11200M Ann'!CA$8,'11200 Ann'!$C$8:$AZ$8,0))</f>
        <v>16.8</v>
      </c>
      <c r="CB30" s="11">
        <f>INDEX('11200 Ann'!$C$8:$AZ$285,MATCH('11200M Ann'!$C30,'11200 Ann'!$C$8:$C$285,0),MATCH('11200M Ann'!CB$8,'11200 Ann'!$C$8:$AZ$8,0))</f>
        <v>25.7</v>
      </c>
      <c r="CC30" s="11">
        <f>INDEX('11200 Ann'!$C$8:$AZ$285,MATCH('11200M Ann'!$C30,'11200 Ann'!$C$8:$C$285,0),MATCH('11200M Ann'!CC$8,'11200 Ann'!$C$8:$AZ$8,0))</f>
        <v>21.5</v>
      </c>
      <c r="CD30" s="11">
        <f>INDEX('11200 Ann'!$C$8:$AZ$285,MATCH('11200M Ann'!$C30,'11200 Ann'!$C$8:$C$285,0),MATCH('11200M Ann'!CD$8,'11200 Ann'!$C$8:$AZ$8,0))</f>
        <v>30.6</v>
      </c>
      <c r="CE30" s="11">
        <f>INDEX('11200 Ann'!$C$8:$AZ$285,MATCH('11200M Ann'!$C30,'11200 Ann'!$C$8:$C$285,0),MATCH('11200M Ann'!CE$8,'11200 Ann'!$C$8:$AZ$8,0))</f>
        <v>36.6</v>
      </c>
      <c r="CF30" s="11">
        <f>INDEX('11200 Ann'!$C$8:$AZ$285,MATCH('11200M Ann'!$C30,'11200 Ann'!$C$8:$C$285,0),MATCH('11200M Ann'!CF$8,'11200 Ann'!$C$8:$AZ$8,0))</f>
        <v>38.700000000000003</v>
      </c>
      <c r="CG30" s="11">
        <f>INDEX('11200 Ann'!$C$8:$AZ$285,MATCH('11200M Ann'!$C30,'11200 Ann'!$C$8:$C$285,0),MATCH('11200M Ann'!CG$8,'11200 Ann'!$C$8:$AZ$8,0))</f>
        <v>43</v>
      </c>
      <c r="CH30" s="11">
        <f>INDEX('11200 Ann'!$C$8:$AZ$285,MATCH('11200M Ann'!$C30,'11200 Ann'!$C$8:$C$285,0),MATCH('11200M Ann'!CH$8,'11200 Ann'!$C$8:$AZ$8,0))</f>
        <v>50.2</v>
      </c>
      <c r="CI30" s="11">
        <f>INDEX('11200 Ann'!$C$8:$AZ$285,MATCH('11200M Ann'!$C30,'11200 Ann'!$C$8:$C$285,0),MATCH('11200M Ann'!CI$8,'11200 Ann'!$C$8:$AZ$8,0))</f>
        <v>42.7</v>
      </c>
      <c r="CJ30" s="11">
        <f>INDEX('11200 Ann'!$C$8:$AZ$285,MATCH('11200M Ann'!$C30,'11200 Ann'!$C$8:$C$285,0),MATCH('11200M Ann'!CJ$8,'11200 Ann'!$C$8:$AZ$8,0))</f>
        <v>41.1</v>
      </c>
      <c r="CK30" s="11">
        <f>INDEX('11200 Ann'!$C$8:$AZ$285,MATCH('11200M Ann'!$C30,'11200 Ann'!$C$8:$C$285,0),MATCH('11200M Ann'!CK$8,'11200 Ann'!$C$8:$AZ$8,0))</f>
        <v>45.5</v>
      </c>
      <c r="CL30" s="11">
        <f>INDEX('11200 Ann'!$C$8:$AZ$285,MATCH('11200M Ann'!$C30,'11200 Ann'!$C$8:$C$285,0),MATCH('11200M Ann'!CL$8,'11200 Ann'!$C$8:$AZ$8,0))</f>
        <v>51.4</v>
      </c>
      <c r="CM30" s="8"/>
    </row>
    <row r="31" spans="1:91" s="10" customFormat="1" x14ac:dyDescent="0.25">
      <c r="A31" s="32">
        <v>23</v>
      </c>
      <c r="B31" s="10" t="s">
        <v>201</v>
      </c>
      <c r="C31" s="10" t="s">
        <v>200</v>
      </c>
      <c r="D31" s="10">
        <f>INDEX('11200 Ann Hist'!$C$8:$AR$285,MATCH('11200M Ann'!$C31,'11200 Ann Hist'!$C$8:$C$285,0),MATCH('11200M Ann'!D$8,'11200 Ann Hist'!$C$8:$AR$8,0))</f>
        <v>0.1</v>
      </c>
      <c r="E31" s="10">
        <f>INDEX('11200 Ann Hist'!$C$8:$AR$285,MATCH('11200M Ann'!$C31,'11200 Ann Hist'!$C$8:$C$285,0),MATCH('11200M Ann'!E$8,'11200 Ann Hist'!$C$8:$AR$8,0))</f>
        <v>0.1</v>
      </c>
      <c r="F31" s="10">
        <f>INDEX('11200 Ann Hist'!$C$8:$AR$285,MATCH('11200M Ann'!$C31,'11200 Ann Hist'!$C$8:$C$285,0),MATCH('11200M Ann'!F$8,'11200 Ann Hist'!$C$8:$AR$8,0))</f>
        <v>0.1</v>
      </c>
      <c r="G31" s="10">
        <f>INDEX('11200 Ann Hist'!$C$8:$AR$285,MATCH('11200M Ann'!$C31,'11200 Ann Hist'!$C$8:$C$285,0),MATCH('11200M Ann'!G$8,'11200 Ann Hist'!$C$8:$AR$8,0))</f>
        <v>0.1</v>
      </c>
      <c r="H31" s="10">
        <f>INDEX('11200 Ann Hist'!$C$8:$AR$285,MATCH('11200M Ann'!$C31,'11200 Ann Hist'!$C$8:$C$285,0),MATCH('11200M Ann'!H$8,'11200 Ann Hist'!$C$8:$AR$8,0))</f>
        <v>0.1</v>
      </c>
      <c r="I31" s="10">
        <f>INDEX('11200 Ann Hist'!$C$8:$AR$285,MATCH('11200M Ann'!$C31,'11200 Ann Hist'!$C$8:$C$285,0),MATCH('11200M Ann'!I$8,'11200 Ann Hist'!$C$8:$AR$8,0))</f>
        <v>0.1</v>
      </c>
      <c r="J31" s="10">
        <f>INDEX('11200 Ann Hist'!$C$8:$AR$285,MATCH('11200M Ann'!$C31,'11200 Ann Hist'!$C$8:$C$285,0),MATCH('11200M Ann'!J$8,'11200 Ann Hist'!$C$8:$AR$8,0))</f>
        <v>0.1</v>
      </c>
      <c r="K31" s="10">
        <f>INDEX('11200 Ann Hist'!$C$8:$AR$285,MATCH('11200M Ann'!$C31,'11200 Ann Hist'!$C$8:$C$285,0),MATCH('11200M Ann'!K$8,'11200 Ann Hist'!$C$8:$AR$8,0))</f>
        <v>0.1</v>
      </c>
      <c r="L31" s="10">
        <f>INDEX('11200 Ann Hist'!$C$8:$AR$285,MATCH('11200M Ann'!$C31,'11200 Ann Hist'!$C$8:$C$285,0),MATCH('11200M Ann'!L$8,'11200 Ann Hist'!$C$8:$AR$8,0))</f>
        <v>0.1</v>
      </c>
      <c r="M31" s="10">
        <f>INDEX('11200 Ann Hist'!$C$8:$AR$285,MATCH('11200M Ann'!$C31,'11200 Ann Hist'!$C$8:$C$285,0),MATCH('11200M Ann'!M$8,'11200 Ann Hist'!$C$8:$AR$8,0))</f>
        <v>0.2</v>
      </c>
      <c r="N31" s="10">
        <f>INDEX('11200 Ann Hist'!$C$8:$AR$285,MATCH('11200M Ann'!$C31,'11200 Ann Hist'!$C$8:$C$285,0),MATCH('11200M Ann'!N$8,'11200 Ann Hist'!$C$8:$AR$8,0))</f>
        <v>0.2</v>
      </c>
      <c r="O31" s="10">
        <f>INDEX('11200 Ann Hist'!$C$8:$AR$285,MATCH('11200M Ann'!$C31,'11200 Ann Hist'!$C$8:$C$285,0),MATCH('11200M Ann'!O$8,'11200 Ann Hist'!$C$8:$AR$8,0))</f>
        <v>0.2</v>
      </c>
      <c r="P31" s="10">
        <f>INDEX('11200 Ann Hist'!$C$8:$AR$285,MATCH('11200M Ann'!$C31,'11200 Ann Hist'!$C$8:$C$285,0),MATCH('11200M Ann'!P$8,'11200 Ann Hist'!$C$8:$AR$8,0))</f>
        <v>0.2</v>
      </c>
      <c r="Q31" s="10">
        <f>INDEX('11200 Ann Hist'!$C$8:$AR$285,MATCH('11200M Ann'!$C31,'11200 Ann Hist'!$C$8:$C$285,0),MATCH('11200M Ann'!Q$8,'11200 Ann Hist'!$C$8:$AR$8,0))</f>
        <v>0.2</v>
      </c>
      <c r="R31" s="10">
        <f>INDEX('11200 Ann Hist'!$C$8:$AR$285,MATCH('11200M Ann'!$C31,'11200 Ann Hist'!$C$8:$C$285,0),MATCH('11200M Ann'!R$8,'11200 Ann Hist'!$C$8:$AR$8,0))</f>
        <v>0.3</v>
      </c>
      <c r="S31" s="10">
        <f>INDEX('11200 Ann Hist'!$C$8:$AR$285,MATCH('11200M Ann'!$C31,'11200 Ann Hist'!$C$8:$C$285,0),MATCH('11200M Ann'!S$8,'11200 Ann Hist'!$C$8:$AR$8,0))</f>
        <v>0.4</v>
      </c>
      <c r="T31" s="10">
        <f>INDEX('11200 Ann Hist'!$C$8:$AR$285,MATCH('11200M Ann'!$C31,'11200 Ann Hist'!$C$8:$C$285,0),MATCH('11200M Ann'!T$8,'11200 Ann Hist'!$C$8:$AR$8,0))</f>
        <v>0.4</v>
      </c>
      <c r="U31" s="10">
        <f>INDEX('11200 Ann Hist'!$C$8:$AR$285,MATCH('11200M Ann'!$C31,'11200 Ann Hist'!$C$8:$C$285,0),MATCH('11200M Ann'!U$8,'11200 Ann Hist'!$C$8:$AR$8,0))</f>
        <v>0.3</v>
      </c>
      <c r="V31" s="10">
        <f>INDEX('11200 Ann Hist'!$C$8:$AR$285,MATCH('11200M Ann'!$C31,'11200 Ann Hist'!$C$8:$C$285,0),MATCH('11200M Ann'!V$8,'11200 Ann Hist'!$C$8:$AR$8,0))</f>
        <v>0.3</v>
      </c>
      <c r="W31" s="10">
        <f>INDEX('11200 Ann Hist'!$C$8:$AR$285,MATCH('11200M Ann'!$C31,'11200 Ann Hist'!$C$8:$C$285,0),MATCH('11200M Ann'!W$8,'11200 Ann Hist'!$C$8:$AR$8,0))</f>
        <v>0.3</v>
      </c>
      <c r="X31" s="10">
        <f>INDEX('11200 Ann Hist'!$C$8:$AR$285,MATCH('11200M Ann'!$C31,'11200 Ann Hist'!$C$8:$C$285,0),MATCH('11200M Ann'!X$8,'11200 Ann Hist'!$C$8:$AR$8,0))</f>
        <v>0.3</v>
      </c>
      <c r="Y31" s="10">
        <f>INDEX('11200 Ann Hist'!$C$8:$AR$285,MATCH('11200M Ann'!$C31,'11200 Ann Hist'!$C$8:$C$285,0),MATCH('11200M Ann'!Y$8,'11200 Ann Hist'!$C$8:$AR$8,0))</f>
        <v>0.3</v>
      </c>
      <c r="Z31" s="10">
        <f>INDEX('11200 Ann Hist'!$C$8:$AR$285,MATCH('11200M Ann'!$C31,'11200 Ann Hist'!$C$8:$C$285,0),MATCH('11200M Ann'!Z$8,'11200 Ann Hist'!$C$8:$AR$8,0))</f>
        <v>0.3</v>
      </c>
      <c r="AA31" s="10">
        <f>INDEX('11200 Ann Hist'!$C$8:$AR$285,MATCH('11200M Ann'!$C31,'11200 Ann Hist'!$C$8:$C$285,0),MATCH('11200M Ann'!AA$8,'11200 Ann Hist'!$C$8:$AR$8,0))</f>
        <v>0.3</v>
      </c>
      <c r="AB31" s="10">
        <f>INDEX('11200 Ann Hist'!$C$8:$AR$285,MATCH('11200M Ann'!$C31,'11200 Ann Hist'!$C$8:$C$285,0),MATCH('11200M Ann'!AB$8,'11200 Ann Hist'!$C$8:$AR$8,0))</f>
        <v>0.3</v>
      </c>
      <c r="AC31" s="10">
        <f>INDEX('11200 Ann Hist'!$C$8:$AR$285,MATCH('11200M Ann'!$C31,'11200 Ann Hist'!$C$8:$C$285,0),MATCH('11200M Ann'!AC$8,'11200 Ann Hist'!$C$8:$AR$8,0))</f>
        <v>0.3</v>
      </c>
      <c r="AD31" s="10">
        <f>INDEX('11200 Ann Hist'!$C$8:$AR$285,MATCH('11200M Ann'!$C31,'11200 Ann Hist'!$C$8:$C$285,0),MATCH('11200M Ann'!AD$8,'11200 Ann Hist'!$C$8:$AR$8,0))</f>
        <v>0.4</v>
      </c>
      <c r="AE31" s="10">
        <f>INDEX('11200 Ann Hist'!$C$8:$AR$285,MATCH('11200M Ann'!$C31,'11200 Ann Hist'!$C$8:$C$285,0),MATCH('11200M Ann'!AE$8,'11200 Ann Hist'!$C$8:$AR$8,0))</f>
        <v>0.4</v>
      </c>
      <c r="AF31" s="10">
        <f>INDEX('11200 Ann Hist'!$C$8:$AR$285,MATCH('11200M Ann'!$C31,'11200 Ann Hist'!$C$8:$C$285,0),MATCH('11200M Ann'!AF$8,'11200 Ann Hist'!$C$8:$AR$8,0))</f>
        <v>0.4</v>
      </c>
      <c r="AG31" s="10">
        <f>INDEX('11200 Ann Hist'!$C$8:$AR$285,MATCH('11200M Ann'!$C31,'11200 Ann Hist'!$C$8:$C$285,0),MATCH('11200M Ann'!AG$8,'11200 Ann Hist'!$C$8:$AR$8,0))</f>
        <v>0.5</v>
      </c>
      <c r="AH31" s="10">
        <f>INDEX('11200 Ann Hist'!$C$8:$AR$285,MATCH('11200M Ann'!$C31,'11200 Ann Hist'!$C$8:$C$285,0),MATCH('11200M Ann'!AH$8,'11200 Ann Hist'!$C$8:$AR$8,0))</f>
        <v>0.3</v>
      </c>
      <c r="AI31" s="10">
        <f>INDEX('11200 Ann Hist'!$C$8:$AR$285,MATCH('11200M Ann'!$C31,'11200 Ann Hist'!$C$8:$C$285,0),MATCH('11200M Ann'!AI$8,'11200 Ann Hist'!$C$8:$AR$8,0))</f>
        <v>0.4</v>
      </c>
      <c r="AJ31" s="10">
        <f>INDEX('11200 Ann Hist'!$C$8:$AR$285,MATCH('11200M Ann'!$C31,'11200 Ann Hist'!$C$8:$C$285,0),MATCH('11200M Ann'!AJ$8,'11200 Ann Hist'!$C$8:$AR$8,0))</f>
        <v>0.5</v>
      </c>
      <c r="AK31" s="10">
        <f>INDEX('11200 Ann Hist'!$C$8:$AR$285,MATCH('11200M Ann'!$C31,'11200 Ann Hist'!$C$8:$C$285,0),MATCH('11200M Ann'!AK$8,'11200 Ann Hist'!$C$8:$AR$8,0))</f>
        <v>0.6</v>
      </c>
      <c r="AL31" s="10">
        <f>INDEX('11200 Ann Hist'!$C$8:$AR$285,MATCH('11200M Ann'!$C31,'11200 Ann Hist'!$C$8:$C$285,0),MATCH('11200M Ann'!AL$8,'11200 Ann Hist'!$C$8:$AR$8,0))</f>
        <v>0.7</v>
      </c>
      <c r="AM31" s="10">
        <f>INDEX('11200 Ann Hist'!$C$8:$AR$285,MATCH('11200M Ann'!$C31,'11200 Ann Hist'!$C$8:$C$285,0),MATCH('11200M Ann'!AM$8,'11200 Ann Hist'!$C$8:$AR$8,0))</f>
        <v>0.8</v>
      </c>
      <c r="AN31" s="10">
        <f>INDEX('11200 Ann Hist'!$C$8:$AR$285,MATCH('11200M Ann'!$C31,'11200 Ann Hist'!$C$8:$C$285,0),MATCH('11200M Ann'!AN$8,'11200 Ann Hist'!$C$8:$AR$8,0))</f>
        <v>1.2</v>
      </c>
      <c r="AO31" s="10">
        <f>INDEX('11200 Ann Hist'!$C$8:$AR$285,MATCH('11200M Ann'!$C31,'11200 Ann Hist'!$C$8:$C$285,0),MATCH('11200M Ann'!AO$8,'11200 Ann Hist'!$C$8:$AR$8,0))</f>
        <v>1.3</v>
      </c>
      <c r="AP31" s="10">
        <f>INDEX('11200 Ann Hist'!$C$8:$AR$285,MATCH('11200M Ann'!$C31,'11200 Ann Hist'!$C$8:$C$285,0),MATCH('11200M Ann'!AP$8,'11200 Ann Hist'!$C$8:$AR$8,0))</f>
        <v>1.4</v>
      </c>
      <c r="AQ31" s="10">
        <f>INDEX('11200 Ann Hist'!$C$8:$AR$285,MATCH('11200M Ann'!$C31,'11200 Ann Hist'!$C$8:$C$285,0),MATCH('11200M Ann'!AQ$8,'11200 Ann Hist'!$C$8:$AR$8,0))</f>
        <v>1.4</v>
      </c>
      <c r="AR31" s="11">
        <f>INDEX('11200 Ann'!$C$8:$AZ$285,MATCH('11200M Ann'!$C31,'11200 Ann'!$C$8:$C$285,0),MATCH('11200M Ann'!AR$8,'11200 Ann'!$C$8:$AZ$8,0))</f>
        <v>1.5</v>
      </c>
      <c r="AS31" s="11">
        <f>INDEX('11200 Ann'!$C$8:$AZ$285,MATCH('11200M Ann'!$C31,'11200 Ann'!$C$8:$C$285,0),MATCH('11200M Ann'!AS$8,'11200 Ann'!$C$8:$AZ$8,0))</f>
        <v>1.4</v>
      </c>
      <c r="AT31" s="11">
        <f>INDEX('11200 Ann'!$C$8:$AZ$285,MATCH('11200M Ann'!$C31,'11200 Ann'!$C$8:$C$285,0),MATCH('11200M Ann'!AT$8,'11200 Ann'!$C$8:$AZ$8,0))</f>
        <v>1.5</v>
      </c>
      <c r="AU31" s="11">
        <f>INDEX('11200 Ann'!$C$8:$AZ$285,MATCH('11200M Ann'!$C31,'11200 Ann'!$C$8:$C$285,0),MATCH('11200M Ann'!AU$8,'11200 Ann'!$C$8:$AZ$8,0))</f>
        <v>1.7</v>
      </c>
      <c r="AV31" s="11">
        <f>INDEX('11200 Ann'!$C$8:$AZ$285,MATCH('11200M Ann'!$C31,'11200 Ann'!$C$8:$C$285,0),MATCH('11200M Ann'!AV$8,'11200 Ann'!$C$8:$AZ$8,0))</f>
        <v>1.8</v>
      </c>
      <c r="AW31" s="11">
        <f>INDEX('11200 Ann'!$C$8:$AZ$285,MATCH('11200M Ann'!$C31,'11200 Ann'!$C$8:$C$285,0),MATCH('11200M Ann'!AW$8,'11200 Ann'!$C$8:$AZ$8,0))</f>
        <v>2.1</v>
      </c>
      <c r="AX31" s="11">
        <f>INDEX('11200 Ann'!$C$8:$AZ$285,MATCH('11200M Ann'!$C31,'11200 Ann'!$C$8:$C$285,0),MATCH('11200M Ann'!AX$8,'11200 Ann'!$C$8:$AZ$8,0))</f>
        <v>2.2000000000000002</v>
      </c>
      <c r="AY31" s="11">
        <f>INDEX('11200 Ann'!$C$8:$AZ$285,MATCH('11200M Ann'!$C31,'11200 Ann'!$C$8:$C$285,0),MATCH('11200M Ann'!AY$8,'11200 Ann'!$C$8:$AZ$8,0))</f>
        <v>2.4</v>
      </c>
      <c r="AZ31" s="11">
        <f>INDEX('11200 Ann'!$C$8:$AZ$285,MATCH('11200M Ann'!$C31,'11200 Ann'!$C$8:$C$285,0),MATCH('11200M Ann'!AZ$8,'11200 Ann'!$C$8:$AZ$8,0))</f>
        <v>3</v>
      </c>
      <c r="BA31" s="11">
        <f>INDEX('11200 Ann'!$C$8:$AZ$285,MATCH('11200M Ann'!$C31,'11200 Ann'!$C$8:$C$285,0),MATCH('11200M Ann'!BA$8,'11200 Ann'!$C$8:$AZ$8,0))</f>
        <v>3.9</v>
      </c>
      <c r="BB31" s="11">
        <f>INDEX('11200 Ann'!$C$8:$AZ$285,MATCH('11200M Ann'!$C31,'11200 Ann'!$C$8:$C$285,0),MATCH('11200M Ann'!BB$8,'11200 Ann'!$C$8:$AZ$8,0))</f>
        <v>4.5</v>
      </c>
      <c r="BC31" s="11">
        <f>INDEX('11200 Ann'!$C$8:$AZ$285,MATCH('11200M Ann'!$C31,'11200 Ann'!$C$8:$C$285,0),MATCH('11200M Ann'!BC$8,'11200 Ann'!$C$8:$AZ$8,0))</f>
        <v>5.4</v>
      </c>
      <c r="BD31" s="11">
        <f>INDEX('11200 Ann'!$C$8:$AZ$285,MATCH('11200M Ann'!$C31,'11200 Ann'!$C$8:$C$285,0),MATCH('11200M Ann'!BD$8,'11200 Ann'!$C$8:$AZ$8,0))</f>
        <v>5.7</v>
      </c>
      <c r="BE31" s="11">
        <f>INDEX('11200 Ann'!$C$8:$AZ$285,MATCH('11200M Ann'!$C31,'11200 Ann'!$C$8:$C$285,0),MATCH('11200M Ann'!BE$8,'11200 Ann'!$C$8:$AZ$8,0))</f>
        <v>6.9</v>
      </c>
      <c r="BF31" s="11">
        <f>INDEX('11200 Ann'!$C$8:$AZ$285,MATCH('11200M Ann'!$C31,'11200 Ann'!$C$8:$C$285,0),MATCH('11200M Ann'!BF$8,'11200 Ann'!$C$8:$AZ$8,0))</f>
        <v>7.9</v>
      </c>
      <c r="BG31" s="11">
        <f>INDEX('11200 Ann'!$C$8:$AZ$285,MATCH('11200M Ann'!$C31,'11200 Ann'!$C$8:$C$285,0),MATCH('11200M Ann'!BG$8,'11200 Ann'!$C$8:$AZ$8,0))</f>
        <v>9.4</v>
      </c>
      <c r="BH31" s="11">
        <f>INDEX('11200 Ann'!$C$8:$AZ$285,MATCH('11200M Ann'!$C31,'11200 Ann'!$C$8:$C$285,0),MATCH('11200M Ann'!BH$8,'11200 Ann'!$C$8:$AZ$8,0))</f>
        <v>11.8</v>
      </c>
      <c r="BI31" s="11">
        <f>INDEX('11200 Ann'!$C$8:$AZ$285,MATCH('11200M Ann'!$C31,'11200 Ann'!$C$8:$C$285,0),MATCH('11200M Ann'!BI$8,'11200 Ann'!$C$8:$AZ$8,0))</f>
        <v>13</v>
      </c>
      <c r="BJ31" s="11">
        <f>INDEX('11200 Ann'!$C$8:$AZ$285,MATCH('11200M Ann'!$C31,'11200 Ann'!$C$8:$C$285,0),MATCH('11200M Ann'!BJ$8,'11200 Ann'!$C$8:$AZ$8,0))</f>
        <v>13.1</v>
      </c>
      <c r="BK31" s="11">
        <f>INDEX('11200 Ann'!$C$8:$AZ$285,MATCH('11200M Ann'!$C31,'11200 Ann'!$C$8:$C$285,0),MATCH('11200M Ann'!BK$8,'11200 Ann'!$C$8:$AZ$8,0))</f>
        <v>12.2</v>
      </c>
      <c r="BL31" s="11">
        <f>INDEX('11200 Ann'!$C$8:$AZ$285,MATCH('11200M Ann'!$C31,'11200 Ann'!$C$8:$C$285,0),MATCH('11200M Ann'!BL$8,'11200 Ann'!$C$8:$AZ$8,0))</f>
        <v>15.1</v>
      </c>
      <c r="BM31" s="11">
        <f>INDEX('11200 Ann'!$C$8:$AZ$285,MATCH('11200M Ann'!$C31,'11200 Ann'!$C$8:$C$285,0),MATCH('11200M Ann'!BM$8,'11200 Ann'!$C$8:$AZ$8,0))</f>
        <v>17</v>
      </c>
      <c r="BN31" s="11">
        <f>INDEX('11200 Ann'!$C$8:$AZ$285,MATCH('11200M Ann'!$C31,'11200 Ann'!$C$8:$C$285,0),MATCH('11200M Ann'!BN$8,'11200 Ann'!$C$8:$AZ$8,0))</f>
        <v>21.3</v>
      </c>
      <c r="BO31" s="11">
        <f>INDEX('11200 Ann'!$C$8:$AZ$285,MATCH('11200M Ann'!$C31,'11200 Ann'!$C$8:$C$285,0),MATCH('11200M Ann'!BO$8,'11200 Ann'!$C$8:$AZ$8,0))</f>
        <v>23.6</v>
      </c>
      <c r="BP31" s="11">
        <f>INDEX('11200 Ann'!$C$8:$AZ$285,MATCH('11200M Ann'!$C31,'11200 Ann'!$C$8:$C$285,0),MATCH('11200M Ann'!BP$8,'11200 Ann'!$C$8:$AZ$8,0))</f>
        <v>25.6</v>
      </c>
      <c r="BQ31" s="11">
        <f>INDEX('11200 Ann'!$C$8:$AZ$285,MATCH('11200M Ann'!$C31,'11200 Ann'!$C$8:$C$285,0),MATCH('11200M Ann'!BQ$8,'11200 Ann'!$C$8:$AZ$8,0))</f>
        <v>27.9</v>
      </c>
      <c r="BR31" s="11">
        <f>INDEX('11200 Ann'!$C$8:$AZ$285,MATCH('11200M Ann'!$C31,'11200 Ann'!$C$8:$C$285,0),MATCH('11200M Ann'!BR$8,'11200 Ann'!$C$8:$AZ$8,0))</f>
        <v>24.9</v>
      </c>
      <c r="BS31" s="11">
        <f>INDEX('11200 Ann'!$C$8:$AZ$285,MATCH('11200M Ann'!$C31,'11200 Ann'!$C$8:$C$285,0),MATCH('11200M Ann'!BS$8,'11200 Ann'!$C$8:$AZ$8,0))</f>
        <v>30.7</v>
      </c>
      <c r="BT31" s="11">
        <f>INDEX('11200 Ann'!$C$8:$AZ$285,MATCH('11200M Ann'!$C31,'11200 Ann'!$C$8:$C$285,0),MATCH('11200M Ann'!BT$8,'11200 Ann'!$C$8:$AZ$8,0))</f>
        <v>29.8</v>
      </c>
      <c r="BU31" s="11">
        <f>INDEX('11200 Ann'!$C$8:$AZ$285,MATCH('11200M Ann'!$C31,'11200 Ann'!$C$8:$C$285,0),MATCH('11200M Ann'!BU$8,'11200 Ann'!$C$8:$AZ$8,0))</f>
        <v>34.299999999999997</v>
      </c>
      <c r="BV31" s="11">
        <f>INDEX('11200 Ann'!$C$8:$AZ$285,MATCH('11200M Ann'!$C31,'11200 Ann'!$C$8:$C$285,0),MATCH('11200M Ann'!BV$8,'11200 Ann'!$C$8:$AZ$8,0))</f>
        <v>36.5</v>
      </c>
      <c r="BW31" s="11">
        <f>INDEX('11200 Ann'!$C$8:$AZ$285,MATCH('11200M Ann'!$C31,'11200 Ann'!$C$8:$C$285,0),MATCH('11200M Ann'!BW$8,'11200 Ann'!$C$8:$AZ$8,0))</f>
        <v>41.9</v>
      </c>
      <c r="BX31" s="11">
        <f>INDEX('11200 Ann'!$C$8:$AZ$285,MATCH('11200M Ann'!$C31,'11200 Ann'!$C$8:$C$285,0),MATCH('11200M Ann'!BX$8,'11200 Ann'!$C$8:$AZ$8,0))</f>
        <v>43.9</v>
      </c>
      <c r="BY31" s="11">
        <f>INDEX('11200 Ann'!$C$8:$AZ$285,MATCH('11200M Ann'!$C31,'11200 Ann'!$C$8:$C$285,0),MATCH('11200M Ann'!BY$8,'11200 Ann'!$C$8:$AZ$8,0))</f>
        <v>46.2</v>
      </c>
      <c r="BZ31" s="11">
        <f>INDEX('11200 Ann'!$C$8:$AZ$285,MATCH('11200M Ann'!$C31,'11200 Ann'!$C$8:$C$285,0),MATCH('11200M Ann'!BZ$8,'11200 Ann'!$C$8:$AZ$8,0))</f>
        <v>48.3</v>
      </c>
      <c r="CA31" s="11">
        <f>INDEX('11200 Ann'!$C$8:$AZ$285,MATCH('11200M Ann'!$C31,'11200 Ann'!$C$8:$C$285,0),MATCH('11200M Ann'!CA$8,'11200 Ann'!$C$8:$AZ$8,0))</f>
        <v>52.4</v>
      </c>
      <c r="CB31" s="11">
        <f>INDEX('11200 Ann'!$C$8:$AZ$285,MATCH('11200M Ann'!$C31,'11200 Ann'!$C$8:$C$285,0),MATCH('11200M Ann'!CB$8,'11200 Ann'!$C$8:$AZ$8,0))</f>
        <v>53.4</v>
      </c>
      <c r="CC31" s="11">
        <f>INDEX('11200 Ann'!$C$8:$AZ$285,MATCH('11200M Ann'!$C31,'11200 Ann'!$C$8:$C$285,0),MATCH('11200M Ann'!CC$8,'11200 Ann'!$C$8:$AZ$8,0))</f>
        <v>58.3</v>
      </c>
      <c r="CD31" s="11">
        <f>INDEX('11200 Ann'!$C$8:$AZ$285,MATCH('11200M Ann'!$C31,'11200 Ann'!$C$8:$C$285,0),MATCH('11200M Ann'!CD$8,'11200 Ann'!$C$8:$AZ$8,0))</f>
        <v>62</v>
      </c>
      <c r="CE31" s="11">
        <f>INDEX('11200 Ann'!$C$8:$AZ$285,MATCH('11200M Ann'!$C31,'11200 Ann'!$C$8:$C$285,0),MATCH('11200M Ann'!CE$8,'11200 Ann'!$C$8:$AZ$8,0))</f>
        <v>70.599999999999994</v>
      </c>
      <c r="CF31" s="11">
        <f>INDEX('11200 Ann'!$C$8:$AZ$285,MATCH('11200M Ann'!$C31,'11200 Ann'!$C$8:$C$285,0),MATCH('11200M Ann'!CF$8,'11200 Ann'!$C$8:$AZ$8,0))</f>
        <v>88.5</v>
      </c>
      <c r="CG31" s="11">
        <f>INDEX('11200 Ann'!$C$8:$AZ$285,MATCH('11200M Ann'!$C31,'11200 Ann'!$C$8:$C$285,0),MATCH('11200M Ann'!CG$8,'11200 Ann'!$C$8:$AZ$8,0))</f>
        <v>87.2</v>
      </c>
      <c r="CH31" s="11">
        <f>INDEX('11200 Ann'!$C$8:$AZ$285,MATCH('11200M Ann'!$C31,'11200 Ann'!$C$8:$C$285,0),MATCH('11200M Ann'!CH$8,'11200 Ann'!$C$8:$AZ$8,0))</f>
        <v>89.2</v>
      </c>
      <c r="CI31" s="11">
        <f>INDEX('11200 Ann'!$C$8:$AZ$285,MATCH('11200M Ann'!$C31,'11200 Ann'!$C$8:$C$285,0),MATCH('11200M Ann'!CI$8,'11200 Ann'!$C$8:$AZ$8,0))</f>
        <v>72.599999999999994</v>
      </c>
      <c r="CJ31" s="11">
        <f>INDEX('11200 Ann'!$C$8:$AZ$285,MATCH('11200M Ann'!$C31,'11200 Ann'!$C$8:$C$285,0),MATCH('11200M Ann'!CJ$8,'11200 Ann'!$C$8:$AZ$8,0))</f>
        <v>90.8</v>
      </c>
      <c r="CK31" s="11">
        <f>INDEX('11200 Ann'!$C$8:$AZ$285,MATCH('11200M Ann'!$C31,'11200 Ann'!$C$8:$C$285,0),MATCH('11200M Ann'!CK$8,'11200 Ann'!$C$8:$AZ$8,0))</f>
        <v>100.3</v>
      </c>
      <c r="CL31" s="11">
        <f>INDEX('11200 Ann'!$C$8:$AZ$285,MATCH('11200M Ann'!$C31,'11200 Ann'!$C$8:$C$285,0),MATCH('11200M Ann'!CL$8,'11200 Ann'!$C$8:$AZ$8,0))</f>
        <v>110.7</v>
      </c>
      <c r="CM31" s="8"/>
    </row>
    <row r="32" spans="1:91" s="10" customFormat="1" x14ac:dyDescent="0.25">
      <c r="A32" s="32">
        <v>24</v>
      </c>
      <c r="B32" s="10" t="s">
        <v>199</v>
      </c>
      <c r="C32" s="10" t="s">
        <v>198</v>
      </c>
      <c r="D32" s="10" t="str">
        <f>INDEX('11200 Ann Hist'!$C$8:$AR$285,MATCH('11200M Ann'!$C32,'11200 Ann Hist'!$C$8:$C$285,0),MATCH('11200M Ann'!D$8,'11200 Ann Hist'!$C$8:$AR$8,0))</f>
        <v>.....</v>
      </c>
      <c r="E32" s="10" t="str">
        <f>INDEX('11200 Ann Hist'!$C$8:$AR$285,MATCH('11200M Ann'!$C32,'11200 Ann Hist'!$C$8:$C$285,0),MATCH('11200M Ann'!E$8,'11200 Ann Hist'!$C$8:$AR$8,0))</f>
        <v>.....</v>
      </c>
      <c r="F32" s="10" t="str">
        <f>INDEX('11200 Ann Hist'!$C$8:$AR$285,MATCH('11200M Ann'!$C32,'11200 Ann Hist'!$C$8:$C$285,0),MATCH('11200M Ann'!F$8,'11200 Ann Hist'!$C$8:$AR$8,0))</f>
        <v>.....</v>
      </c>
      <c r="G32" s="10" t="str">
        <f>INDEX('11200 Ann Hist'!$C$8:$AR$285,MATCH('11200M Ann'!$C32,'11200 Ann Hist'!$C$8:$C$285,0),MATCH('11200M Ann'!G$8,'11200 Ann Hist'!$C$8:$AR$8,0))</f>
        <v>.....</v>
      </c>
      <c r="H32" s="10" t="str">
        <f>INDEX('11200 Ann Hist'!$C$8:$AR$285,MATCH('11200M Ann'!$C32,'11200 Ann Hist'!$C$8:$C$285,0),MATCH('11200M Ann'!H$8,'11200 Ann Hist'!$C$8:$AR$8,0))</f>
        <v>.....</v>
      </c>
      <c r="I32" s="10" t="str">
        <f>INDEX('11200 Ann Hist'!$C$8:$AR$285,MATCH('11200M Ann'!$C32,'11200 Ann Hist'!$C$8:$C$285,0),MATCH('11200M Ann'!I$8,'11200 Ann Hist'!$C$8:$AR$8,0))</f>
        <v>.....</v>
      </c>
      <c r="J32" s="10" t="str">
        <f>INDEX('11200 Ann Hist'!$C$8:$AR$285,MATCH('11200M Ann'!$C32,'11200 Ann Hist'!$C$8:$C$285,0),MATCH('11200M Ann'!J$8,'11200 Ann Hist'!$C$8:$AR$8,0))</f>
        <v>.....</v>
      </c>
      <c r="K32" s="10" t="str">
        <f>INDEX('11200 Ann Hist'!$C$8:$AR$285,MATCH('11200M Ann'!$C32,'11200 Ann Hist'!$C$8:$C$285,0),MATCH('11200M Ann'!K$8,'11200 Ann Hist'!$C$8:$AR$8,0))</f>
        <v>.....</v>
      </c>
      <c r="L32" s="10" t="str">
        <f>INDEX('11200 Ann Hist'!$C$8:$AR$285,MATCH('11200M Ann'!$C32,'11200 Ann Hist'!$C$8:$C$285,0),MATCH('11200M Ann'!L$8,'11200 Ann Hist'!$C$8:$AR$8,0))</f>
        <v>.....</v>
      </c>
      <c r="M32" s="10" t="str">
        <f>INDEX('11200 Ann Hist'!$C$8:$AR$285,MATCH('11200M Ann'!$C32,'11200 Ann Hist'!$C$8:$C$285,0),MATCH('11200M Ann'!M$8,'11200 Ann Hist'!$C$8:$AR$8,0))</f>
        <v>.....</v>
      </c>
      <c r="N32" s="10" t="str">
        <f>INDEX('11200 Ann Hist'!$C$8:$AR$285,MATCH('11200M Ann'!$C32,'11200 Ann Hist'!$C$8:$C$285,0),MATCH('11200M Ann'!N$8,'11200 Ann Hist'!$C$8:$AR$8,0))</f>
        <v>.....</v>
      </c>
      <c r="O32" s="10" t="str">
        <f>INDEX('11200 Ann Hist'!$C$8:$AR$285,MATCH('11200M Ann'!$C32,'11200 Ann Hist'!$C$8:$C$285,0),MATCH('11200M Ann'!O$8,'11200 Ann Hist'!$C$8:$AR$8,0))</f>
        <v>.....</v>
      </c>
      <c r="P32" s="10" t="str">
        <f>INDEX('11200 Ann Hist'!$C$8:$AR$285,MATCH('11200M Ann'!$C32,'11200 Ann Hist'!$C$8:$C$285,0),MATCH('11200M Ann'!P$8,'11200 Ann Hist'!$C$8:$AR$8,0))</f>
        <v>.....</v>
      </c>
      <c r="Q32" s="10" t="str">
        <f>INDEX('11200 Ann Hist'!$C$8:$AR$285,MATCH('11200M Ann'!$C32,'11200 Ann Hist'!$C$8:$C$285,0),MATCH('11200M Ann'!Q$8,'11200 Ann Hist'!$C$8:$AR$8,0))</f>
        <v>.....</v>
      </c>
      <c r="R32" s="10" t="str">
        <f>INDEX('11200 Ann Hist'!$C$8:$AR$285,MATCH('11200M Ann'!$C32,'11200 Ann Hist'!$C$8:$C$285,0),MATCH('11200M Ann'!R$8,'11200 Ann Hist'!$C$8:$AR$8,0))</f>
        <v>.....</v>
      </c>
      <c r="S32" s="10" t="str">
        <f>INDEX('11200 Ann Hist'!$C$8:$AR$285,MATCH('11200M Ann'!$C32,'11200 Ann Hist'!$C$8:$C$285,0),MATCH('11200M Ann'!S$8,'11200 Ann Hist'!$C$8:$AR$8,0))</f>
        <v>.....</v>
      </c>
      <c r="T32" s="10" t="str">
        <f>INDEX('11200 Ann Hist'!$C$8:$AR$285,MATCH('11200M Ann'!$C32,'11200 Ann Hist'!$C$8:$C$285,0),MATCH('11200M Ann'!T$8,'11200 Ann Hist'!$C$8:$AR$8,0))</f>
        <v>.....</v>
      </c>
      <c r="U32" s="10" t="str">
        <f>INDEX('11200 Ann Hist'!$C$8:$AR$285,MATCH('11200M Ann'!$C32,'11200 Ann Hist'!$C$8:$C$285,0),MATCH('11200M Ann'!U$8,'11200 Ann Hist'!$C$8:$AR$8,0))</f>
        <v>.....</v>
      </c>
      <c r="V32" s="10" t="str">
        <f>INDEX('11200 Ann Hist'!$C$8:$AR$285,MATCH('11200M Ann'!$C32,'11200 Ann Hist'!$C$8:$C$285,0),MATCH('11200M Ann'!V$8,'11200 Ann Hist'!$C$8:$AR$8,0))</f>
        <v>.....</v>
      </c>
      <c r="W32" s="10" t="str">
        <f>INDEX('11200 Ann Hist'!$C$8:$AR$285,MATCH('11200M Ann'!$C32,'11200 Ann Hist'!$C$8:$C$285,0),MATCH('11200M Ann'!W$8,'11200 Ann Hist'!$C$8:$AR$8,0))</f>
        <v>.....</v>
      </c>
      <c r="X32" s="10" t="str">
        <f>INDEX('11200 Ann Hist'!$C$8:$AR$285,MATCH('11200M Ann'!$C32,'11200 Ann Hist'!$C$8:$C$285,0),MATCH('11200M Ann'!X$8,'11200 Ann Hist'!$C$8:$AR$8,0))</f>
        <v>.....</v>
      </c>
      <c r="Y32" s="10" t="str">
        <f>INDEX('11200 Ann Hist'!$C$8:$AR$285,MATCH('11200M Ann'!$C32,'11200 Ann Hist'!$C$8:$C$285,0),MATCH('11200M Ann'!Y$8,'11200 Ann Hist'!$C$8:$AR$8,0))</f>
        <v>.....</v>
      </c>
      <c r="Z32" s="10" t="str">
        <f>INDEX('11200 Ann Hist'!$C$8:$AR$285,MATCH('11200M Ann'!$C32,'11200 Ann Hist'!$C$8:$C$285,0),MATCH('11200M Ann'!Z$8,'11200 Ann Hist'!$C$8:$AR$8,0))</f>
        <v>.....</v>
      </c>
      <c r="AA32" s="10" t="str">
        <f>INDEX('11200 Ann Hist'!$C$8:$AR$285,MATCH('11200M Ann'!$C32,'11200 Ann Hist'!$C$8:$C$285,0),MATCH('11200M Ann'!AA$8,'11200 Ann Hist'!$C$8:$AR$8,0))</f>
        <v>.....</v>
      </c>
      <c r="AB32" s="10" t="str">
        <f>INDEX('11200 Ann Hist'!$C$8:$AR$285,MATCH('11200M Ann'!$C32,'11200 Ann Hist'!$C$8:$C$285,0),MATCH('11200M Ann'!AB$8,'11200 Ann Hist'!$C$8:$AR$8,0))</f>
        <v>.....</v>
      </c>
      <c r="AC32" s="10" t="str">
        <f>INDEX('11200 Ann Hist'!$C$8:$AR$285,MATCH('11200M Ann'!$C32,'11200 Ann Hist'!$C$8:$C$285,0),MATCH('11200M Ann'!AC$8,'11200 Ann Hist'!$C$8:$AR$8,0))</f>
        <v>.....</v>
      </c>
      <c r="AD32" s="10" t="str">
        <f>INDEX('11200 Ann Hist'!$C$8:$AR$285,MATCH('11200M Ann'!$C32,'11200 Ann Hist'!$C$8:$C$285,0),MATCH('11200M Ann'!AD$8,'11200 Ann Hist'!$C$8:$AR$8,0))</f>
        <v>.....</v>
      </c>
      <c r="AE32" s="10" t="str">
        <f>INDEX('11200 Ann Hist'!$C$8:$AR$285,MATCH('11200M Ann'!$C32,'11200 Ann Hist'!$C$8:$C$285,0),MATCH('11200M Ann'!AE$8,'11200 Ann Hist'!$C$8:$AR$8,0))</f>
        <v>.....</v>
      </c>
      <c r="AF32" s="10" t="str">
        <f>INDEX('11200 Ann Hist'!$C$8:$AR$285,MATCH('11200M Ann'!$C32,'11200 Ann Hist'!$C$8:$C$285,0),MATCH('11200M Ann'!AF$8,'11200 Ann Hist'!$C$8:$AR$8,0))</f>
        <v>.....</v>
      </c>
      <c r="AG32" s="10" t="str">
        <f>INDEX('11200 Ann Hist'!$C$8:$AR$285,MATCH('11200M Ann'!$C32,'11200 Ann Hist'!$C$8:$C$285,0),MATCH('11200M Ann'!AG$8,'11200 Ann Hist'!$C$8:$AR$8,0))</f>
        <v>.....</v>
      </c>
      <c r="AH32" s="10" t="str">
        <f>INDEX('11200 Ann Hist'!$C$8:$AR$285,MATCH('11200M Ann'!$C32,'11200 Ann Hist'!$C$8:$C$285,0),MATCH('11200M Ann'!AH$8,'11200 Ann Hist'!$C$8:$AR$8,0))</f>
        <v>.....</v>
      </c>
      <c r="AI32" s="10" t="str">
        <f>INDEX('11200 Ann Hist'!$C$8:$AR$285,MATCH('11200M Ann'!$C32,'11200 Ann Hist'!$C$8:$C$285,0),MATCH('11200M Ann'!AI$8,'11200 Ann Hist'!$C$8:$AR$8,0))</f>
        <v>.....</v>
      </c>
      <c r="AJ32" s="10" t="str">
        <f>INDEX('11200 Ann Hist'!$C$8:$AR$285,MATCH('11200M Ann'!$C32,'11200 Ann Hist'!$C$8:$C$285,0),MATCH('11200M Ann'!AJ$8,'11200 Ann Hist'!$C$8:$AR$8,0))</f>
        <v>.....</v>
      </c>
      <c r="AK32" s="10" t="str">
        <f>INDEX('11200 Ann Hist'!$C$8:$AR$285,MATCH('11200M Ann'!$C32,'11200 Ann Hist'!$C$8:$C$285,0),MATCH('11200M Ann'!AK$8,'11200 Ann Hist'!$C$8:$AR$8,0))</f>
        <v>.....</v>
      </c>
      <c r="AL32" s="10" t="str">
        <f>INDEX('11200 Ann Hist'!$C$8:$AR$285,MATCH('11200M Ann'!$C32,'11200 Ann Hist'!$C$8:$C$285,0),MATCH('11200M Ann'!AL$8,'11200 Ann Hist'!$C$8:$AR$8,0))</f>
        <v>.....</v>
      </c>
      <c r="AM32" s="10" t="str">
        <f>INDEX('11200 Ann Hist'!$C$8:$AR$285,MATCH('11200M Ann'!$C32,'11200 Ann Hist'!$C$8:$C$285,0),MATCH('11200M Ann'!AM$8,'11200 Ann Hist'!$C$8:$AR$8,0))</f>
        <v>.....</v>
      </c>
      <c r="AN32" s="10" t="str">
        <f>INDEX('11200 Ann Hist'!$C$8:$AR$285,MATCH('11200M Ann'!$C32,'11200 Ann Hist'!$C$8:$C$285,0),MATCH('11200M Ann'!AN$8,'11200 Ann Hist'!$C$8:$AR$8,0))</f>
        <v>.....</v>
      </c>
      <c r="AO32" s="10" t="str">
        <f>INDEX('11200 Ann Hist'!$C$8:$AR$285,MATCH('11200M Ann'!$C32,'11200 Ann Hist'!$C$8:$C$285,0),MATCH('11200M Ann'!AO$8,'11200 Ann Hist'!$C$8:$AR$8,0))</f>
        <v>.....</v>
      </c>
      <c r="AP32" s="10" t="str">
        <f>INDEX('11200 Ann Hist'!$C$8:$AR$285,MATCH('11200M Ann'!$C32,'11200 Ann Hist'!$C$8:$C$285,0),MATCH('11200M Ann'!AP$8,'11200 Ann Hist'!$C$8:$AR$8,0))</f>
        <v>.....</v>
      </c>
      <c r="AQ32" s="10" t="str">
        <f>INDEX('11200 Ann Hist'!$C$8:$AR$285,MATCH('11200M Ann'!$C32,'11200 Ann Hist'!$C$8:$C$285,0),MATCH('11200M Ann'!AQ$8,'11200 Ann Hist'!$C$8:$AR$8,0))</f>
        <v>.....</v>
      </c>
      <c r="AR32" s="11" t="str">
        <f>INDEX('11200 Ann'!$C$8:$AZ$285,MATCH('11200M Ann'!$C32,'11200 Ann'!$C$8:$C$285,0),MATCH('11200M Ann'!AR$8,'11200 Ann'!$C$8:$AZ$8,0))</f>
        <v>.....</v>
      </c>
      <c r="AS32" s="11" t="str">
        <f>INDEX('11200 Ann'!$C$8:$AZ$285,MATCH('11200M Ann'!$C32,'11200 Ann'!$C$8:$C$285,0),MATCH('11200M Ann'!AS$8,'11200 Ann'!$C$8:$AZ$8,0))</f>
        <v>.....</v>
      </c>
      <c r="AT32" s="11" t="str">
        <f>INDEX('11200 Ann'!$C$8:$AZ$285,MATCH('11200M Ann'!$C32,'11200 Ann'!$C$8:$C$285,0),MATCH('11200M Ann'!AT$8,'11200 Ann'!$C$8:$AZ$8,0))</f>
        <v>.....</v>
      </c>
      <c r="AU32" s="11" t="str">
        <f>INDEX('11200 Ann'!$C$8:$AZ$285,MATCH('11200M Ann'!$C32,'11200 Ann'!$C$8:$C$285,0),MATCH('11200M Ann'!AU$8,'11200 Ann'!$C$8:$AZ$8,0))</f>
        <v>.....</v>
      </c>
      <c r="AV32" s="11" t="str">
        <f>INDEX('11200 Ann'!$C$8:$AZ$285,MATCH('11200M Ann'!$C32,'11200 Ann'!$C$8:$C$285,0),MATCH('11200M Ann'!AV$8,'11200 Ann'!$C$8:$AZ$8,0))</f>
        <v>.....</v>
      </c>
      <c r="AW32" s="11" t="str">
        <f>INDEX('11200 Ann'!$C$8:$AZ$285,MATCH('11200M Ann'!$C32,'11200 Ann'!$C$8:$C$285,0),MATCH('11200M Ann'!AW$8,'11200 Ann'!$C$8:$AZ$8,0))</f>
        <v>.....</v>
      </c>
      <c r="AX32" s="11" t="str">
        <f>INDEX('11200 Ann'!$C$8:$AZ$285,MATCH('11200M Ann'!$C32,'11200 Ann'!$C$8:$C$285,0),MATCH('11200M Ann'!AX$8,'11200 Ann'!$C$8:$AZ$8,0))</f>
        <v>.....</v>
      </c>
      <c r="AY32" s="11" t="str">
        <f>INDEX('11200 Ann'!$C$8:$AZ$285,MATCH('11200M Ann'!$C32,'11200 Ann'!$C$8:$C$285,0),MATCH('11200M Ann'!AY$8,'11200 Ann'!$C$8:$AZ$8,0))</f>
        <v>.....</v>
      </c>
      <c r="AZ32" s="11" t="str">
        <f>INDEX('11200 Ann'!$C$8:$AZ$285,MATCH('11200M Ann'!$C32,'11200 Ann'!$C$8:$C$285,0),MATCH('11200M Ann'!AZ$8,'11200 Ann'!$C$8:$AZ$8,0))</f>
        <v>.....</v>
      </c>
      <c r="BA32" s="11" t="str">
        <f>INDEX('11200 Ann'!$C$8:$AZ$285,MATCH('11200M Ann'!$C32,'11200 Ann'!$C$8:$C$285,0),MATCH('11200M Ann'!BA$8,'11200 Ann'!$C$8:$AZ$8,0))</f>
        <v>.....</v>
      </c>
      <c r="BB32" s="11" t="str">
        <f>INDEX('11200 Ann'!$C$8:$AZ$285,MATCH('11200M Ann'!$C32,'11200 Ann'!$C$8:$C$285,0),MATCH('11200M Ann'!BB$8,'11200 Ann'!$C$8:$AZ$8,0))</f>
        <v>.....</v>
      </c>
      <c r="BC32" s="11" t="str">
        <f>INDEX('11200 Ann'!$C$8:$AZ$285,MATCH('11200M Ann'!$C32,'11200 Ann'!$C$8:$C$285,0),MATCH('11200M Ann'!BC$8,'11200 Ann'!$C$8:$AZ$8,0))</f>
        <v>.....</v>
      </c>
      <c r="BD32" s="11" t="str">
        <f>INDEX('11200 Ann'!$C$8:$AZ$285,MATCH('11200M Ann'!$C32,'11200 Ann'!$C$8:$C$285,0),MATCH('11200M Ann'!BD$8,'11200 Ann'!$C$8:$AZ$8,0))</f>
        <v>.....</v>
      </c>
      <c r="BE32" s="11" t="str">
        <f>INDEX('11200 Ann'!$C$8:$AZ$285,MATCH('11200M Ann'!$C32,'11200 Ann'!$C$8:$C$285,0),MATCH('11200M Ann'!BE$8,'11200 Ann'!$C$8:$AZ$8,0))</f>
        <v>.....</v>
      </c>
      <c r="BF32" s="11" t="str">
        <f>INDEX('11200 Ann'!$C$8:$AZ$285,MATCH('11200M Ann'!$C32,'11200 Ann'!$C$8:$C$285,0),MATCH('11200M Ann'!BF$8,'11200 Ann'!$C$8:$AZ$8,0))</f>
        <v>.....</v>
      </c>
      <c r="BG32" s="11" t="str">
        <f>INDEX('11200 Ann'!$C$8:$AZ$285,MATCH('11200M Ann'!$C32,'11200 Ann'!$C$8:$C$285,0),MATCH('11200M Ann'!BG$8,'11200 Ann'!$C$8:$AZ$8,0))</f>
        <v>.....</v>
      </c>
      <c r="BH32" s="11" t="str">
        <f>INDEX('11200 Ann'!$C$8:$AZ$285,MATCH('11200M Ann'!$C32,'11200 Ann'!$C$8:$C$285,0),MATCH('11200M Ann'!BH$8,'11200 Ann'!$C$8:$AZ$8,0))</f>
        <v>.....</v>
      </c>
      <c r="BI32" s="11" t="str">
        <f>INDEX('11200 Ann'!$C$8:$AZ$285,MATCH('11200M Ann'!$C32,'11200 Ann'!$C$8:$C$285,0),MATCH('11200M Ann'!BI$8,'11200 Ann'!$C$8:$AZ$8,0))</f>
        <v>.....</v>
      </c>
      <c r="BJ32" s="11" t="str">
        <f>INDEX('11200 Ann'!$C$8:$AZ$285,MATCH('11200M Ann'!$C32,'11200 Ann'!$C$8:$C$285,0),MATCH('11200M Ann'!BJ$8,'11200 Ann'!$C$8:$AZ$8,0))</f>
        <v>.....</v>
      </c>
      <c r="BK32" s="11" t="str">
        <f>INDEX('11200 Ann'!$C$8:$AZ$285,MATCH('11200M Ann'!$C32,'11200 Ann'!$C$8:$C$285,0),MATCH('11200M Ann'!BK$8,'11200 Ann'!$C$8:$AZ$8,0))</f>
        <v>.....</v>
      </c>
      <c r="BL32" s="11" t="str">
        <f>INDEX('11200 Ann'!$C$8:$AZ$285,MATCH('11200M Ann'!$C32,'11200 Ann'!$C$8:$C$285,0),MATCH('11200M Ann'!BL$8,'11200 Ann'!$C$8:$AZ$8,0))</f>
        <v>.....</v>
      </c>
      <c r="BM32" s="11" t="str">
        <f>INDEX('11200 Ann'!$C$8:$AZ$285,MATCH('11200M Ann'!$C32,'11200 Ann'!$C$8:$C$285,0),MATCH('11200M Ann'!BM$8,'11200 Ann'!$C$8:$AZ$8,0))</f>
        <v>.....</v>
      </c>
      <c r="BN32" s="11" t="str">
        <f>INDEX('11200 Ann'!$C$8:$AZ$285,MATCH('11200M Ann'!$C32,'11200 Ann'!$C$8:$C$285,0),MATCH('11200M Ann'!BN$8,'11200 Ann'!$C$8:$AZ$8,0))</f>
        <v>.....</v>
      </c>
      <c r="BO32" s="11">
        <f>INDEX('11200 Ann'!$C$8:$AZ$285,MATCH('11200M Ann'!$C32,'11200 Ann'!$C$8:$C$285,0),MATCH('11200M Ann'!BO$8,'11200 Ann'!$C$8:$AZ$8,0))</f>
        <v>-0.1</v>
      </c>
      <c r="BP32" s="11">
        <f>INDEX('11200 Ann'!$C$8:$AZ$285,MATCH('11200M Ann'!$C32,'11200 Ann'!$C$8:$C$285,0),MATCH('11200M Ann'!BP$8,'11200 Ann'!$C$8:$AZ$8,0))</f>
        <v>-0.3</v>
      </c>
      <c r="BQ32" s="11">
        <f>INDEX('11200 Ann'!$C$8:$AZ$285,MATCH('11200M Ann'!$C32,'11200 Ann'!$C$8:$C$285,0),MATCH('11200M Ann'!BQ$8,'11200 Ann'!$C$8:$AZ$8,0))</f>
        <v>-0.4</v>
      </c>
      <c r="BR32" s="11">
        <f>INDEX('11200 Ann'!$C$8:$AZ$285,MATCH('11200M Ann'!$C32,'11200 Ann'!$C$8:$C$285,0),MATCH('11200M Ann'!BR$8,'11200 Ann'!$C$8:$AZ$8,0))</f>
        <v>1.4</v>
      </c>
      <c r="BS32" s="11">
        <f>INDEX('11200 Ann'!$C$8:$AZ$285,MATCH('11200M Ann'!$C32,'11200 Ann'!$C$8:$C$285,0),MATCH('11200M Ann'!BS$8,'11200 Ann'!$C$8:$AZ$8,0))</f>
        <v>-1</v>
      </c>
      <c r="BT32" s="11">
        <f>INDEX('11200 Ann'!$C$8:$AZ$285,MATCH('11200M Ann'!$C32,'11200 Ann'!$C$8:$C$285,0),MATCH('11200M Ann'!BT$8,'11200 Ann'!$C$8:$AZ$8,0))</f>
        <v>0.8</v>
      </c>
      <c r="BU32" s="11">
        <f>INDEX('11200 Ann'!$C$8:$AZ$285,MATCH('11200M Ann'!$C32,'11200 Ann'!$C$8:$C$285,0),MATCH('11200M Ann'!BU$8,'11200 Ann'!$C$8:$AZ$8,0))</f>
        <v>3.8</v>
      </c>
      <c r="BV32" s="11">
        <f>INDEX('11200 Ann'!$C$8:$AZ$285,MATCH('11200M Ann'!$C32,'11200 Ann'!$C$8:$C$285,0),MATCH('11200M Ann'!BV$8,'11200 Ann'!$C$8:$AZ$8,0))</f>
        <v>-2.6</v>
      </c>
      <c r="BW32" s="11">
        <f>INDEX('11200 Ann'!$C$8:$AZ$285,MATCH('11200M Ann'!$C32,'11200 Ann'!$C$8:$C$285,0),MATCH('11200M Ann'!BW$8,'11200 Ann'!$C$8:$AZ$8,0))</f>
        <v>1</v>
      </c>
      <c r="BX32" s="11">
        <f>INDEX('11200 Ann'!$C$8:$AZ$285,MATCH('11200M Ann'!$C32,'11200 Ann'!$C$8:$C$285,0),MATCH('11200M Ann'!BX$8,'11200 Ann'!$C$8:$AZ$8,0))</f>
        <v>8.5</v>
      </c>
      <c r="BY32" s="11">
        <f>INDEX('11200 Ann'!$C$8:$AZ$285,MATCH('11200M Ann'!$C32,'11200 Ann'!$C$8:$C$285,0),MATCH('11200M Ann'!BY$8,'11200 Ann'!$C$8:$AZ$8,0))</f>
        <v>0.2</v>
      </c>
      <c r="BZ32" s="11">
        <f>INDEX('11200 Ann'!$C$8:$AZ$285,MATCH('11200M Ann'!$C32,'11200 Ann'!$C$8:$C$285,0),MATCH('11200M Ann'!BZ$8,'11200 Ann'!$C$8:$AZ$8,0))</f>
        <v>1.7</v>
      </c>
      <c r="CA32" s="11">
        <f>INDEX('11200 Ann'!$C$8:$AZ$285,MATCH('11200M Ann'!$C32,'11200 Ann'!$C$8:$C$285,0),MATCH('11200M Ann'!CA$8,'11200 Ann'!$C$8:$AZ$8,0))</f>
        <v>12.2</v>
      </c>
      <c r="CB32" s="11">
        <f>INDEX('11200 Ann'!$C$8:$AZ$285,MATCH('11200M Ann'!$C32,'11200 Ann'!$C$8:$C$285,0),MATCH('11200M Ann'!CB$8,'11200 Ann'!$C$8:$AZ$8,0))</f>
        <v>14.8</v>
      </c>
      <c r="CC32" s="11">
        <f>INDEX('11200 Ann'!$C$8:$AZ$285,MATCH('11200M Ann'!$C32,'11200 Ann'!$C$8:$C$285,0),MATCH('11200M Ann'!CC$8,'11200 Ann'!$C$8:$AZ$8,0))</f>
        <v>2.8</v>
      </c>
      <c r="CD32" s="11">
        <f>INDEX('11200 Ann'!$C$8:$AZ$285,MATCH('11200M Ann'!$C32,'11200 Ann'!$C$8:$C$285,0),MATCH('11200M Ann'!CD$8,'11200 Ann'!$C$8:$AZ$8,0))</f>
        <v>6</v>
      </c>
      <c r="CE32" s="11">
        <f>INDEX('11200 Ann'!$C$8:$AZ$285,MATCH('11200M Ann'!$C32,'11200 Ann'!$C$8:$C$285,0),MATCH('11200M Ann'!CE$8,'11200 Ann'!$C$8:$AZ$8,0))</f>
        <v>7.2</v>
      </c>
      <c r="CF32" s="11">
        <f>INDEX('11200 Ann'!$C$8:$AZ$285,MATCH('11200M Ann'!$C32,'11200 Ann'!$C$8:$C$285,0),MATCH('11200M Ann'!CF$8,'11200 Ann'!$C$8:$AZ$8,0))</f>
        <v>-2.2999999999999998</v>
      </c>
      <c r="CG32" s="11">
        <f>INDEX('11200 Ann'!$C$8:$AZ$285,MATCH('11200M Ann'!$C32,'11200 Ann'!$C$8:$C$285,0),MATCH('11200M Ann'!CG$8,'11200 Ann'!$C$8:$AZ$8,0))</f>
        <v>-1.7</v>
      </c>
      <c r="CH32" s="11">
        <f>INDEX('11200 Ann'!$C$8:$AZ$285,MATCH('11200M Ann'!$C32,'11200 Ann'!$C$8:$C$285,0),MATCH('11200M Ann'!CH$8,'11200 Ann'!$C$8:$AZ$8,0))</f>
        <v>-7.9</v>
      </c>
      <c r="CI32" s="11">
        <f>INDEX('11200 Ann'!$C$8:$AZ$285,MATCH('11200M Ann'!$C32,'11200 Ann'!$C$8:$C$285,0),MATCH('11200M Ann'!CI$8,'11200 Ann'!$C$8:$AZ$8,0))</f>
        <v>-10.6</v>
      </c>
      <c r="CJ32" s="11">
        <f>INDEX('11200 Ann'!$C$8:$AZ$285,MATCH('11200M Ann'!$C32,'11200 Ann'!$C$8:$C$285,0),MATCH('11200M Ann'!CJ$8,'11200 Ann'!$C$8:$AZ$8,0))</f>
        <v>-13.5</v>
      </c>
      <c r="CK32" s="11">
        <f>INDEX('11200 Ann'!$C$8:$AZ$285,MATCH('11200M Ann'!$C32,'11200 Ann'!$C$8:$C$285,0),MATCH('11200M Ann'!CK$8,'11200 Ann'!$C$8:$AZ$8,0))</f>
        <v>-8.1999999999999993</v>
      </c>
      <c r="CL32" s="11">
        <f>INDEX('11200 Ann'!$C$8:$AZ$285,MATCH('11200M Ann'!$C32,'11200 Ann'!$C$8:$C$285,0),MATCH('11200M Ann'!CL$8,'11200 Ann'!$C$8:$AZ$8,0))</f>
        <v>-0.8</v>
      </c>
      <c r="CM32" s="8"/>
    </row>
    <row r="33" spans="1:91" s="8" customFormat="1" x14ac:dyDescent="0.25">
      <c r="A33" s="35">
        <v>25</v>
      </c>
      <c r="B33" s="8" t="s">
        <v>197</v>
      </c>
      <c r="C33" s="8" t="s">
        <v>196</v>
      </c>
      <c r="D33" s="8" t="str">
        <f>INDEX('11200 Ann Hist'!$C$8:$AR$285,MATCH('11200M Ann'!$C33,'11200 Ann Hist'!$C$8:$C$285,0),MATCH('11200M Ann'!D$8,'11200 Ann Hist'!$C$8:$AR$8,0))</f>
        <v>.....</v>
      </c>
      <c r="E33" s="8" t="str">
        <f>INDEX('11200 Ann Hist'!$C$8:$AR$285,MATCH('11200M Ann'!$C33,'11200 Ann Hist'!$C$8:$C$285,0),MATCH('11200M Ann'!E$8,'11200 Ann Hist'!$C$8:$AR$8,0))</f>
        <v>.....</v>
      </c>
      <c r="F33" s="8" t="str">
        <f>INDEX('11200 Ann Hist'!$C$8:$AR$285,MATCH('11200M Ann'!$C33,'11200 Ann Hist'!$C$8:$C$285,0),MATCH('11200M Ann'!F$8,'11200 Ann Hist'!$C$8:$AR$8,0))</f>
        <v>.....</v>
      </c>
      <c r="G33" s="8" t="str">
        <f>INDEX('11200 Ann Hist'!$C$8:$AR$285,MATCH('11200M Ann'!$C33,'11200 Ann Hist'!$C$8:$C$285,0),MATCH('11200M Ann'!G$8,'11200 Ann Hist'!$C$8:$AR$8,0))</f>
        <v>.....</v>
      </c>
      <c r="H33" s="8" t="str">
        <f>INDEX('11200 Ann Hist'!$C$8:$AR$285,MATCH('11200M Ann'!$C33,'11200 Ann Hist'!$C$8:$C$285,0),MATCH('11200M Ann'!H$8,'11200 Ann Hist'!$C$8:$AR$8,0))</f>
        <v>.....</v>
      </c>
      <c r="I33" s="8" t="str">
        <f>INDEX('11200 Ann Hist'!$C$8:$AR$285,MATCH('11200M Ann'!$C33,'11200 Ann Hist'!$C$8:$C$285,0),MATCH('11200M Ann'!I$8,'11200 Ann Hist'!$C$8:$AR$8,0))</f>
        <v>.....</v>
      </c>
      <c r="J33" s="8" t="str">
        <f>INDEX('11200 Ann Hist'!$C$8:$AR$285,MATCH('11200M Ann'!$C33,'11200 Ann Hist'!$C$8:$C$285,0),MATCH('11200M Ann'!J$8,'11200 Ann Hist'!$C$8:$AR$8,0))</f>
        <v>.....</v>
      </c>
      <c r="K33" s="8" t="str">
        <f>INDEX('11200 Ann Hist'!$C$8:$AR$285,MATCH('11200M Ann'!$C33,'11200 Ann Hist'!$C$8:$C$285,0),MATCH('11200M Ann'!K$8,'11200 Ann Hist'!$C$8:$AR$8,0))</f>
        <v>.....</v>
      </c>
      <c r="L33" s="8" t="str">
        <f>INDEX('11200 Ann Hist'!$C$8:$AR$285,MATCH('11200M Ann'!$C33,'11200 Ann Hist'!$C$8:$C$285,0),MATCH('11200M Ann'!L$8,'11200 Ann Hist'!$C$8:$AR$8,0))</f>
        <v>.....</v>
      </c>
      <c r="M33" s="8" t="str">
        <f>INDEX('11200 Ann Hist'!$C$8:$AR$285,MATCH('11200M Ann'!$C33,'11200 Ann Hist'!$C$8:$C$285,0),MATCH('11200M Ann'!M$8,'11200 Ann Hist'!$C$8:$AR$8,0))</f>
        <v>.....</v>
      </c>
      <c r="N33" s="8" t="str">
        <f>INDEX('11200 Ann Hist'!$C$8:$AR$285,MATCH('11200M Ann'!$C33,'11200 Ann Hist'!$C$8:$C$285,0),MATCH('11200M Ann'!N$8,'11200 Ann Hist'!$C$8:$AR$8,0))</f>
        <v>.....</v>
      </c>
      <c r="O33" s="8" t="str">
        <f>INDEX('11200 Ann Hist'!$C$8:$AR$285,MATCH('11200M Ann'!$C33,'11200 Ann Hist'!$C$8:$C$285,0),MATCH('11200M Ann'!O$8,'11200 Ann Hist'!$C$8:$AR$8,0))</f>
        <v>.....</v>
      </c>
      <c r="P33" s="8" t="str">
        <f>INDEX('11200 Ann Hist'!$C$8:$AR$285,MATCH('11200M Ann'!$C33,'11200 Ann Hist'!$C$8:$C$285,0),MATCH('11200M Ann'!P$8,'11200 Ann Hist'!$C$8:$AR$8,0))</f>
        <v>.....</v>
      </c>
      <c r="Q33" s="8" t="str">
        <f>INDEX('11200 Ann Hist'!$C$8:$AR$285,MATCH('11200M Ann'!$C33,'11200 Ann Hist'!$C$8:$C$285,0),MATCH('11200M Ann'!Q$8,'11200 Ann Hist'!$C$8:$AR$8,0))</f>
        <v>.....</v>
      </c>
      <c r="R33" s="8" t="str">
        <f>INDEX('11200 Ann Hist'!$C$8:$AR$285,MATCH('11200M Ann'!$C33,'11200 Ann Hist'!$C$8:$C$285,0),MATCH('11200M Ann'!R$8,'11200 Ann Hist'!$C$8:$AR$8,0))</f>
        <v>.....</v>
      </c>
      <c r="S33" s="8" t="str">
        <f>INDEX('11200 Ann Hist'!$C$8:$AR$285,MATCH('11200M Ann'!$C33,'11200 Ann Hist'!$C$8:$C$285,0),MATCH('11200M Ann'!S$8,'11200 Ann Hist'!$C$8:$AR$8,0))</f>
        <v>.....</v>
      </c>
      <c r="T33" s="8" t="str">
        <f>INDEX('11200 Ann Hist'!$C$8:$AR$285,MATCH('11200M Ann'!$C33,'11200 Ann Hist'!$C$8:$C$285,0),MATCH('11200M Ann'!T$8,'11200 Ann Hist'!$C$8:$AR$8,0))</f>
        <v>.....</v>
      </c>
      <c r="U33" s="8" t="str">
        <f>INDEX('11200 Ann Hist'!$C$8:$AR$285,MATCH('11200M Ann'!$C33,'11200 Ann Hist'!$C$8:$C$285,0),MATCH('11200M Ann'!U$8,'11200 Ann Hist'!$C$8:$AR$8,0))</f>
        <v>.....</v>
      </c>
      <c r="V33" s="8" t="str">
        <f>INDEX('11200 Ann Hist'!$C$8:$AR$285,MATCH('11200M Ann'!$C33,'11200 Ann Hist'!$C$8:$C$285,0),MATCH('11200M Ann'!V$8,'11200 Ann Hist'!$C$8:$AR$8,0))</f>
        <v>.....</v>
      </c>
      <c r="W33" s="8" t="str">
        <f>INDEX('11200 Ann Hist'!$C$8:$AR$285,MATCH('11200M Ann'!$C33,'11200 Ann Hist'!$C$8:$C$285,0),MATCH('11200M Ann'!W$8,'11200 Ann Hist'!$C$8:$AR$8,0))</f>
        <v>.....</v>
      </c>
      <c r="X33" s="8" t="str">
        <f>INDEX('11200 Ann Hist'!$C$8:$AR$285,MATCH('11200M Ann'!$C33,'11200 Ann Hist'!$C$8:$C$285,0),MATCH('11200M Ann'!X$8,'11200 Ann Hist'!$C$8:$AR$8,0))</f>
        <v>.....</v>
      </c>
      <c r="Y33" s="8" t="str">
        <f>INDEX('11200 Ann Hist'!$C$8:$AR$285,MATCH('11200M Ann'!$C33,'11200 Ann Hist'!$C$8:$C$285,0),MATCH('11200M Ann'!Y$8,'11200 Ann Hist'!$C$8:$AR$8,0))</f>
        <v>.....</v>
      </c>
      <c r="Z33" s="8" t="str">
        <f>INDEX('11200 Ann Hist'!$C$8:$AR$285,MATCH('11200M Ann'!$C33,'11200 Ann Hist'!$C$8:$C$285,0),MATCH('11200M Ann'!Z$8,'11200 Ann Hist'!$C$8:$AR$8,0))</f>
        <v>.....</v>
      </c>
      <c r="AA33" s="8" t="str">
        <f>INDEX('11200 Ann Hist'!$C$8:$AR$285,MATCH('11200M Ann'!$C33,'11200 Ann Hist'!$C$8:$C$285,0),MATCH('11200M Ann'!AA$8,'11200 Ann Hist'!$C$8:$AR$8,0))</f>
        <v>.....</v>
      </c>
      <c r="AB33" s="8" t="str">
        <f>INDEX('11200 Ann Hist'!$C$8:$AR$285,MATCH('11200M Ann'!$C33,'11200 Ann Hist'!$C$8:$C$285,0),MATCH('11200M Ann'!AB$8,'11200 Ann Hist'!$C$8:$AR$8,0))</f>
        <v>.....</v>
      </c>
      <c r="AC33" s="8" t="str">
        <f>INDEX('11200 Ann Hist'!$C$8:$AR$285,MATCH('11200M Ann'!$C33,'11200 Ann Hist'!$C$8:$C$285,0),MATCH('11200M Ann'!AC$8,'11200 Ann Hist'!$C$8:$AR$8,0))</f>
        <v>.....</v>
      </c>
      <c r="AD33" s="8" t="str">
        <f>INDEX('11200 Ann Hist'!$C$8:$AR$285,MATCH('11200M Ann'!$C33,'11200 Ann Hist'!$C$8:$C$285,0),MATCH('11200M Ann'!AD$8,'11200 Ann Hist'!$C$8:$AR$8,0))</f>
        <v>.....</v>
      </c>
      <c r="AE33" s="8" t="str">
        <f>INDEX('11200 Ann Hist'!$C$8:$AR$285,MATCH('11200M Ann'!$C33,'11200 Ann Hist'!$C$8:$C$285,0),MATCH('11200M Ann'!AE$8,'11200 Ann Hist'!$C$8:$AR$8,0))</f>
        <v>.....</v>
      </c>
      <c r="AF33" s="8" t="str">
        <f>INDEX('11200 Ann Hist'!$C$8:$AR$285,MATCH('11200M Ann'!$C33,'11200 Ann Hist'!$C$8:$C$285,0),MATCH('11200M Ann'!AF$8,'11200 Ann Hist'!$C$8:$AR$8,0))</f>
        <v>.....</v>
      </c>
      <c r="AG33" s="8" t="str">
        <f>INDEX('11200 Ann Hist'!$C$8:$AR$285,MATCH('11200M Ann'!$C33,'11200 Ann Hist'!$C$8:$C$285,0),MATCH('11200M Ann'!AG$8,'11200 Ann Hist'!$C$8:$AR$8,0))</f>
        <v>.....</v>
      </c>
      <c r="AH33" s="8">
        <f>INDEX('11200 Ann Hist'!$C$8:$AR$285,MATCH('11200M Ann'!$C33,'11200 Ann Hist'!$C$8:$C$285,0),MATCH('11200M Ann'!AH$8,'11200 Ann Hist'!$C$8:$AR$8,0))</f>
        <v>0.5</v>
      </c>
      <c r="AI33" s="8">
        <f>INDEX('11200 Ann Hist'!$C$8:$AR$285,MATCH('11200M Ann'!$C33,'11200 Ann Hist'!$C$8:$C$285,0),MATCH('11200M Ann'!AI$8,'11200 Ann Hist'!$C$8:$AR$8,0))</f>
        <v>0.5</v>
      </c>
      <c r="AJ33" s="8">
        <f>INDEX('11200 Ann Hist'!$C$8:$AR$285,MATCH('11200M Ann'!$C33,'11200 Ann Hist'!$C$8:$C$285,0),MATCH('11200M Ann'!AJ$8,'11200 Ann Hist'!$C$8:$AR$8,0))</f>
        <v>0.3</v>
      </c>
      <c r="AK33" s="8">
        <f>INDEX('11200 Ann Hist'!$C$8:$AR$285,MATCH('11200M Ann'!$C33,'11200 Ann Hist'!$C$8:$C$285,0),MATCH('11200M Ann'!AK$8,'11200 Ann Hist'!$C$8:$AR$8,0))</f>
        <v>0.4</v>
      </c>
      <c r="AL33" s="8">
        <f>INDEX('11200 Ann Hist'!$C$8:$AR$285,MATCH('11200M Ann'!$C33,'11200 Ann Hist'!$C$8:$C$285,0),MATCH('11200M Ann'!AL$8,'11200 Ann Hist'!$C$8:$AR$8,0))</f>
        <v>0.8</v>
      </c>
      <c r="AM33" s="8">
        <f>INDEX('11200 Ann Hist'!$C$8:$AR$285,MATCH('11200M Ann'!$C33,'11200 Ann Hist'!$C$8:$C$285,0),MATCH('11200M Ann'!AM$8,'11200 Ann Hist'!$C$8:$AR$8,0))</f>
        <v>0.8</v>
      </c>
      <c r="AN33" s="8">
        <f>INDEX('11200 Ann Hist'!$C$8:$AR$285,MATCH('11200M Ann'!$C33,'11200 Ann Hist'!$C$8:$C$285,0),MATCH('11200M Ann'!AN$8,'11200 Ann Hist'!$C$8:$AR$8,0))</f>
        <v>0.7</v>
      </c>
      <c r="AO33" s="8">
        <f>INDEX('11200 Ann Hist'!$C$8:$AR$285,MATCH('11200M Ann'!$C33,'11200 Ann Hist'!$C$8:$C$285,0),MATCH('11200M Ann'!AO$8,'11200 Ann Hist'!$C$8:$AR$8,0))</f>
        <v>0.3</v>
      </c>
      <c r="AP33" s="8">
        <f>INDEX('11200 Ann Hist'!$C$8:$AR$285,MATCH('11200M Ann'!$C33,'11200 Ann Hist'!$C$8:$C$285,0),MATCH('11200M Ann'!AP$8,'11200 Ann Hist'!$C$8:$AR$8,0))</f>
        <v>0.2</v>
      </c>
      <c r="AQ33" s="8">
        <f>INDEX('11200 Ann Hist'!$C$8:$AR$285,MATCH('11200M Ann'!$C33,'11200 Ann Hist'!$C$8:$C$285,0),MATCH('11200M Ann'!AQ$8,'11200 Ann Hist'!$C$8:$AR$8,0))</f>
        <v>0.3</v>
      </c>
      <c r="AR33" s="9">
        <f>INDEX('11200 Ann'!$C$8:$AZ$285,MATCH('11200M Ann'!$C33,'11200 Ann'!$C$8:$C$285,0),MATCH('11200M Ann'!AR$8,'11200 Ann'!$C$8:$AZ$8,0))</f>
        <v>0</v>
      </c>
      <c r="AS33" s="9">
        <f>INDEX('11200 Ann'!$C$8:$AZ$285,MATCH('11200M Ann'!$C33,'11200 Ann'!$C$8:$C$285,0),MATCH('11200M Ann'!AS$8,'11200 Ann'!$C$8:$AZ$8,0))</f>
        <v>-1.2</v>
      </c>
      <c r="AT33" s="9">
        <f>INDEX('11200 Ann'!$C$8:$AZ$285,MATCH('11200M Ann'!$C33,'11200 Ann'!$C$8:$C$285,0),MATCH('11200M Ann'!AT$8,'11200 Ann'!$C$8:$AZ$8,0))</f>
        <v>-1.7</v>
      </c>
      <c r="AU33" s="9">
        <f>INDEX('11200 Ann'!$C$8:$AZ$285,MATCH('11200M Ann'!$C33,'11200 Ann'!$C$8:$C$285,0),MATCH('11200M Ann'!AU$8,'11200 Ann'!$C$8:$AZ$8,0))</f>
        <v>-1.2</v>
      </c>
      <c r="AV33" s="9">
        <f>INDEX('11200 Ann'!$C$8:$AZ$285,MATCH('11200M Ann'!$C33,'11200 Ann'!$C$8:$C$285,0),MATCH('11200M Ann'!AV$8,'11200 Ann'!$C$8:$AZ$8,0))</f>
        <v>-2.2000000000000002</v>
      </c>
      <c r="AW33" s="9">
        <f>INDEX('11200 Ann'!$C$8:$AZ$285,MATCH('11200M Ann'!$C33,'11200 Ann'!$C$8:$C$285,0),MATCH('11200M Ann'!AW$8,'11200 Ann'!$C$8:$AZ$8,0))</f>
        <v>-2.7</v>
      </c>
      <c r="AX33" s="9">
        <f>INDEX('11200 Ann'!$C$8:$AZ$285,MATCH('11200M Ann'!$C33,'11200 Ann'!$C$8:$C$285,0),MATCH('11200M Ann'!AX$8,'11200 Ann'!$C$8:$AZ$8,0))</f>
        <v>-4.4000000000000004</v>
      </c>
      <c r="AY33" s="9">
        <f>INDEX('11200 Ann'!$C$8:$AZ$285,MATCH('11200M Ann'!$C33,'11200 Ann'!$C$8:$C$285,0),MATCH('11200M Ann'!AY$8,'11200 Ann'!$C$8:$AZ$8,0))</f>
        <v>-2.7</v>
      </c>
      <c r="AZ33" s="9">
        <f>INDEX('11200 Ann'!$C$8:$AZ$285,MATCH('11200M Ann'!$C33,'11200 Ann'!$C$8:$C$285,0),MATCH('11200M Ann'!AZ$8,'11200 Ann'!$C$8:$AZ$8,0))</f>
        <v>-3.3</v>
      </c>
      <c r="BA33" s="9">
        <f>INDEX('11200 Ann'!$C$8:$AZ$285,MATCH('11200M Ann'!$C33,'11200 Ann'!$C$8:$C$285,0),MATCH('11200M Ann'!BA$8,'11200 Ann'!$C$8:$AZ$8,0))</f>
        <v>-2.8</v>
      </c>
      <c r="BB33" s="9">
        <f>INDEX('11200 Ann'!$C$8:$AZ$285,MATCH('11200M Ann'!$C33,'11200 Ann'!$C$8:$C$285,0),MATCH('11200M Ann'!BB$8,'11200 Ann'!$C$8:$AZ$8,0))</f>
        <v>-3.2</v>
      </c>
      <c r="BC33" s="9">
        <f>INDEX('11200 Ann'!$C$8:$AZ$285,MATCH('11200M Ann'!$C33,'11200 Ann'!$C$8:$C$285,0),MATCH('11200M Ann'!BC$8,'11200 Ann'!$C$8:$AZ$8,0))</f>
        <v>-5.0999999999999996</v>
      </c>
      <c r="BD33" s="9">
        <f>INDEX('11200 Ann'!$C$8:$AZ$285,MATCH('11200M Ann'!$C33,'11200 Ann'!$C$8:$C$285,0),MATCH('11200M Ann'!BD$8,'11200 Ann'!$C$8:$AZ$8,0))</f>
        <v>-5.2</v>
      </c>
      <c r="BE33" s="9">
        <f>INDEX('11200 Ann'!$C$8:$AZ$285,MATCH('11200M Ann'!$C33,'11200 Ann'!$C$8:$C$285,0),MATCH('11200M Ann'!BE$8,'11200 Ann'!$C$8:$AZ$8,0))</f>
        <v>-3.8</v>
      </c>
      <c r="BF33" s="9">
        <f>INDEX('11200 Ann'!$C$8:$AZ$285,MATCH('11200M Ann'!$C33,'11200 Ann'!$C$8:$C$285,0),MATCH('11200M Ann'!BF$8,'11200 Ann'!$C$8:$AZ$8,0))</f>
        <v>-2.2999999999999998</v>
      </c>
      <c r="BG33" s="9">
        <f>INDEX('11200 Ann'!$C$8:$AZ$285,MATCH('11200M Ann'!$C33,'11200 Ann'!$C$8:$C$285,0),MATCH('11200M Ann'!BG$8,'11200 Ann'!$C$8:$AZ$8,0))</f>
        <v>-1.4</v>
      </c>
      <c r="BH33" s="9">
        <f>INDEX('11200 Ann'!$C$8:$AZ$285,MATCH('11200M Ann'!$C33,'11200 Ann'!$C$8:$C$285,0),MATCH('11200M Ann'!BH$8,'11200 Ann'!$C$8:$AZ$8,0))</f>
        <v>1.3</v>
      </c>
      <c r="BI33" s="9">
        <f>INDEX('11200 Ann'!$C$8:$AZ$285,MATCH('11200M Ann'!$C33,'11200 Ann'!$C$8:$C$285,0),MATCH('11200M Ann'!BI$8,'11200 Ann'!$C$8:$AZ$8,0))</f>
        <v>2</v>
      </c>
      <c r="BJ33" s="9">
        <f>INDEX('11200 Ann'!$C$8:$AZ$285,MATCH('11200M Ann'!$C33,'11200 Ann'!$C$8:$C$285,0),MATCH('11200M Ann'!BJ$8,'11200 Ann'!$C$8:$AZ$8,0))</f>
        <v>2.2000000000000002</v>
      </c>
      <c r="BK33" s="9">
        <f>INDEX('11200 Ann'!$C$8:$AZ$285,MATCH('11200M Ann'!$C33,'11200 Ann'!$C$8:$C$285,0),MATCH('11200M Ann'!BK$8,'11200 Ann'!$C$8:$AZ$8,0))</f>
        <v>5</v>
      </c>
      <c r="BL33" s="9">
        <f>INDEX('11200 Ann'!$C$8:$AZ$285,MATCH('11200M Ann'!$C33,'11200 Ann'!$C$8:$C$285,0),MATCH('11200M Ann'!BL$8,'11200 Ann'!$C$8:$AZ$8,0))</f>
        <v>6.7</v>
      </c>
      <c r="BM33" s="9">
        <f>INDEX('11200 Ann'!$C$8:$AZ$285,MATCH('11200M Ann'!$C33,'11200 Ann'!$C$8:$C$285,0),MATCH('11200M Ann'!BM$8,'11200 Ann'!$C$8:$AZ$8,0))</f>
        <v>3.2</v>
      </c>
      <c r="BN33" s="9">
        <f>INDEX('11200 Ann'!$C$8:$AZ$285,MATCH('11200M Ann'!$C33,'11200 Ann'!$C$8:$C$285,0),MATCH('11200M Ann'!BN$8,'11200 Ann'!$C$8:$AZ$8,0))</f>
        <v>7.8</v>
      </c>
      <c r="BO33" s="9">
        <f>INDEX('11200 Ann'!$C$8:$AZ$285,MATCH('11200M Ann'!$C33,'11200 Ann'!$C$8:$C$285,0),MATCH('11200M Ann'!BO$8,'11200 Ann'!$C$8:$AZ$8,0))</f>
        <v>9.9</v>
      </c>
      <c r="BP33" s="9">
        <f>INDEX('11200 Ann'!$C$8:$AZ$285,MATCH('11200M Ann'!$C33,'11200 Ann'!$C$8:$C$285,0),MATCH('11200M Ann'!BP$8,'11200 Ann'!$C$8:$AZ$8,0))</f>
        <v>10.8</v>
      </c>
      <c r="BQ33" s="9">
        <f>INDEX('11200 Ann'!$C$8:$AZ$285,MATCH('11200M Ann'!$C33,'11200 Ann'!$C$8:$C$285,0),MATCH('11200M Ann'!BQ$8,'11200 Ann'!$C$8:$AZ$8,0))</f>
        <v>11.8</v>
      </c>
      <c r="BR33" s="9">
        <f>INDEX('11200 Ann'!$C$8:$AZ$285,MATCH('11200M Ann'!$C33,'11200 Ann'!$C$8:$C$285,0),MATCH('11200M Ann'!BR$8,'11200 Ann'!$C$8:$AZ$8,0))</f>
        <v>15.6</v>
      </c>
      <c r="BS33" s="9">
        <f>INDEX('11200 Ann'!$C$8:$AZ$285,MATCH('11200M Ann'!$C33,'11200 Ann'!$C$8:$C$285,0),MATCH('11200M Ann'!BS$8,'11200 Ann'!$C$8:$AZ$8,0))</f>
        <v>16.899999999999999</v>
      </c>
      <c r="BT33" s="9">
        <f>INDEX('11200 Ann'!$C$8:$AZ$285,MATCH('11200M Ann'!$C33,'11200 Ann'!$C$8:$C$285,0),MATCH('11200M Ann'!BT$8,'11200 Ann'!$C$8:$AZ$8,0))</f>
        <v>17.5</v>
      </c>
      <c r="BU33" s="9">
        <f>INDEX('11200 Ann'!$C$8:$AZ$285,MATCH('11200M Ann'!$C33,'11200 Ann'!$C$8:$C$285,0),MATCH('11200M Ann'!BU$8,'11200 Ann'!$C$8:$AZ$8,0))</f>
        <v>16.3</v>
      </c>
      <c r="BV33" s="9">
        <f>INDEX('11200 Ann'!$C$8:$AZ$285,MATCH('11200M Ann'!$C33,'11200 Ann'!$C$8:$C$285,0),MATCH('11200M Ann'!BV$8,'11200 Ann'!$C$8:$AZ$8,0))</f>
        <v>16.2</v>
      </c>
      <c r="BW33" s="9">
        <f>INDEX('11200 Ann'!$C$8:$AZ$285,MATCH('11200M Ann'!$C33,'11200 Ann'!$C$8:$C$285,0),MATCH('11200M Ann'!BW$8,'11200 Ann'!$C$8:$AZ$8,0))</f>
        <v>10.7</v>
      </c>
      <c r="BX33" s="9">
        <f>INDEX('11200 Ann'!$C$8:$AZ$285,MATCH('11200M Ann'!$C33,'11200 Ann'!$C$8:$C$285,0),MATCH('11200M Ann'!BX$8,'11200 Ann'!$C$8:$AZ$8,0))</f>
        <v>5.2</v>
      </c>
      <c r="BY33" s="9">
        <f>INDEX('11200 Ann'!$C$8:$AZ$285,MATCH('11200M Ann'!$C33,'11200 Ann'!$C$8:$C$285,0),MATCH('11200M Ann'!BY$8,'11200 Ann'!$C$8:$AZ$8,0))</f>
        <v>7</v>
      </c>
      <c r="BZ33" s="9">
        <f>INDEX('11200 Ann'!$C$8:$AZ$285,MATCH('11200M Ann'!$C33,'11200 Ann'!$C$8:$C$285,0),MATCH('11200M Ann'!BZ$8,'11200 Ann'!$C$8:$AZ$8,0))</f>
        <v>3.9</v>
      </c>
      <c r="CA33" s="9">
        <f>INDEX('11200 Ann'!$C$8:$AZ$285,MATCH('11200M Ann'!$C33,'11200 Ann'!$C$8:$C$285,0),MATCH('11200M Ann'!CA$8,'11200 Ann'!$C$8:$AZ$8,0))</f>
        <v>-1.8</v>
      </c>
      <c r="CB33" s="9">
        <f>INDEX('11200 Ann'!$C$8:$AZ$285,MATCH('11200M Ann'!$C33,'11200 Ann'!$C$8:$C$285,0),MATCH('11200M Ann'!CB$8,'11200 Ann'!$C$8:$AZ$8,0))</f>
        <v>-6.4</v>
      </c>
      <c r="CC33" s="9">
        <f>INDEX('11200 Ann'!$C$8:$AZ$285,MATCH('11200M Ann'!$C33,'11200 Ann'!$C$8:$C$285,0),MATCH('11200M Ann'!CC$8,'11200 Ann'!$C$8:$AZ$8,0))</f>
        <v>-9.3000000000000007</v>
      </c>
      <c r="CD33" s="9">
        <f>INDEX('11200 Ann'!$C$8:$AZ$285,MATCH('11200M Ann'!$C33,'11200 Ann'!$C$8:$C$285,0),MATCH('11200M Ann'!CD$8,'11200 Ann'!$C$8:$AZ$8,0))</f>
        <v>-16.399999999999999</v>
      </c>
      <c r="CE33" s="9">
        <f>INDEX('11200 Ann'!$C$8:$AZ$285,MATCH('11200M Ann'!$C33,'11200 Ann'!$C$8:$C$285,0),MATCH('11200M Ann'!CE$8,'11200 Ann'!$C$8:$AZ$8,0))</f>
        <v>-21.2</v>
      </c>
      <c r="CF33" s="9">
        <f>INDEX('11200 Ann'!$C$8:$AZ$285,MATCH('11200M Ann'!$C33,'11200 Ann'!$C$8:$C$285,0),MATCH('11200M Ann'!CF$8,'11200 Ann'!$C$8:$AZ$8,0))</f>
        <v>-20.6</v>
      </c>
      <c r="CG33" s="9">
        <f>INDEX('11200 Ann'!$C$8:$AZ$285,MATCH('11200M Ann'!$C33,'11200 Ann'!$C$8:$C$285,0),MATCH('11200M Ann'!CG$8,'11200 Ann'!$C$8:$AZ$8,0))</f>
        <v>-22.9</v>
      </c>
      <c r="CH33" s="9">
        <f>INDEX('11200 Ann'!$C$8:$AZ$285,MATCH('11200M Ann'!$C33,'11200 Ann'!$C$8:$C$285,0),MATCH('11200M Ann'!CH$8,'11200 Ann'!$C$8:$AZ$8,0))</f>
        <v>-24.5</v>
      </c>
      <c r="CI33" s="9">
        <f>INDEX('11200 Ann'!$C$8:$AZ$285,MATCH('11200M Ann'!$C33,'11200 Ann'!$C$8:$C$285,0),MATCH('11200M Ann'!CI$8,'11200 Ann'!$C$8:$AZ$8,0))</f>
        <v>-19.3</v>
      </c>
      <c r="CJ33" s="9">
        <f>INDEX('11200 Ann'!$C$8:$AZ$285,MATCH('11200M Ann'!$C33,'11200 Ann'!$C$8:$C$285,0),MATCH('11200M Ann'!CJ$8,'11200 Ann'!$C$8:$AZ$8,0))</f>
        <v>-20.9</v>
      </c>
      <c r="CK33" s="9">
        <f>INDEX('11200 Ann'!$C$8:$AZ$285,MATCH('11200M Ann'!$C33,'11200 Ann'!$C$8:$C$285,0),MATCH('11200M Ann'!CK$8,'11200 Ann'!$C$8:$AZ$8,0))</f>
        <v>-20.2</v>
      </c>
      <c r="CL33" s="9">
        <f>INDEX('11200 Ann'!$C$8:$AZ$285,MATCH('11200M Ann'!$C33,'11200 Ann'!$C$8:$C$285,0),MATCH('11200M Ann'!CL$8,'11200 Ann'!$C$8:$AZ$8,0))</f>
        <v>-18.8</v>
      </c>
    </row>
    <row r="34" spans="1:91" s="33" customFormat="1" x14ac:dyDescent="0.25">
      <c r="B34" s="33" t="s">
        <v>195</v>
      </c>
      <c r="AR34" s="34"/>
      <c r="AS34" s="34"/>
      <c r="AT34" s="34"/>
      <c r="AU34" s="34"/>
      <c r="AV34" s="34"/>
      <c r="AW34" s="34"/>
      <c r="AX34" s="34"/>
      <c r="AY34" s="34"/>
      <c r="AZ34" s="34"/>
      <c r="BA34" s="34"/>
      <c r="BB34" s="34"/>
      <c r="BC34" s="34"/>
      <c r="BD34" s="34"/>
      <c r="BE34" s="34"/>
      <c r="BF34" s="34"/>
      <c r="BG34" s="34"/>
      <c r="BH34" s="34"/>
      <c r="BI34" s="34"/>
      <c r="BJ34" s="34"/>
      <c r="BK34" s="34"/>
      <c r="BL34" s="34"/>
      <c r="BM34" s="34"/>
      <c r="BN34" s="34"/>
      <c r="BO34" s="34"/>
      <c r="BP34" s="34"/>
      <c r="BQ34" s="34"/>
      <c r="BR34" s="34"/>
      <c r="BS34" s="34"/>
      <c r="BT34" s="34"/>
      <c r="BU34" s="34"/>
      <c r="BV34" s="34"/>
      <c r="BW34" s="34"/>
      <c r="BX34" s="34"/>
      <c r="BY34" s="34"/>
      <c r="BZ34" s="34"/>
      <c r="CA34" s="34"/>
      <c r="CB34" s="34"/>
      <c r="CC34" s="34"/>
      <c r="CD34" s="34"/>
      <c r="CE34" s="34"/>
      <c r="CF34" s="34"/>
      <c r="CG34" s="34"/>
      <c r="CH34" s="34"/>
      <c r="CI34" s="34"/>
      <c r="CJ34" s="34"/>
      <c r="CK34" s="9"/>
      <c r="CL34" s="9"/>
      <c r="CM34" s="8"/>
    </row>
    <row r="35" spans="1:91" s="10" customFormat="1" x14ac:dyDescent="0.25">
      <c r="A35" s="32">
        <v>26</v>
      </c>
      <c r="B35" s="10" t="s">
        <v>194</v>
      </c>
      <c r="C35" s="10" t="s">
        <v>193</v>
      </c>
      <c r="D35" s="10">
        <f>INDEX('11200 Ann Hist'!$C$8:$AR$285,MATCH('11200M Ann'!$C35,'11200 Ann Hist'!$C$8:$C$285,0),MATCH('11200M Ann'!D$8,'11200 Ann Hist'!$C$8:$AR$8,0))</f>
        <v>8.9</v>
      </c>
      <c r="E35" s="10">
        <f>INDEX('11200 Ann Hist'!$C$8:$AR$285,MATCH('11200M Ann'!$C35,'11200 Ann Hist'!$C$8:$C$285,0),MATCH('11200M Ann'!E$8,'11200 Ann Hist'!$C$8:$AR$8,0))</f>
        <v>6.3</v>
      </c>
      <c r="F35" s="10">
        <f>INDEX('11200 Ann Hist'!$C$8:$AR$285,MATCH('11200M Ann'!$C35,'11200 Ann Hist'!$C$8:$C$285,0),MATCH('11200M Ann'!F$8,'11200 Ann Hist'!$C$8:$AR$8,0))</f>
        <v>3.1</v>
      </c>
      <c r="G35" s="10">
        <f>INDEX('11200 Ann Hist'!$C$8:$AR$285,MATCH('11200M Ann'!$C35,'11200 Ann Hist'!$C$8:$C$285,0),MATCH('11200M Ann'!G$8,'11200 Ann Hist'!$C$8:$AR$8,0))</f>
        <v>1.1000000000000001</v>
      </c>
      <c r="H35" s="10">
        <f>INDEX('11200 Ann Hist'!$C$8:$AR$285,MATCH('11200M Ann'!$C35,'11200 Ann Hist'!$C$8:$C$285,0),MATCH('11200M Ann'!H$8,'11200 Ann Hist'!$C$8:$AR$8,0))</f>
        <v>1.3</v>
      </c>
      <c r="I35" s="10">
        <f>INDEX('11200 Ann Hist'!$C$8:$AR$285,MATCH('11200M Ann'!$C35,'11200 Ann Hist'!$C$8:$C$285,0),MATCH('11200M Ann'!I$8,'11200 Ann Hist'!$C$8:$AR$8,0))</f>
        <v>3.3</v>
      </c>
      <c r="J35" s="10">
        <f>INDEX('11200 Ann Hist'!$C$8:$AR$285,MATCH('11200M Ann'!$C35,'11200 Ann Hist'!$C$8:$C$285,0),MATCH('11200M Ann'!J$8,'11200 Ann Hist'!$C$8:$AR$8,0))</f>
        <v>4.4000000000000004</v>
      </c>
      <c r="K35" s="10">
        <f>INDEX('11200 Ann Hist'!$C$8:$AR$285,MATCH('11200M Ann'!$C35,'11200 Ann Hist'!$C$8:$C$285,0),MATCH('11200M Ann'!K$8,'11200 Ann Hist'!$C$8:$AR$8,0))</f>
        <v>4.5</v>
      </c>
      <c r="L35" s="10">
        <f>INDEX('11200 Ann Hist'!$C$8:$AR$285,MATCH('11200M Ann'!$C35,'11200 Ann Hist'!$C$8:$C$285,0),MATCH('11200M Ann'!L$8,'11200 Ann Hist'!$C$8:$AR$8,0))</f>
        <v>5.6</v>
      </c>
      <c r="M35" s="10">
        <f>INDEX('11200 Ann Hist'!$C$8:$AR$285,MATCH('11200M Ann'!$C35,'11200 Ann Hist'!$C$8:$C$285,0),MATCH('11200M Ann'!M$8,'11200 Ann Hist'!$C$8:$AR$8,0))</f>
        <v>5.6</v>
      </c>
      <c r="N35" s="10">
        <f>INDEX('11200 Ann Hist'!$C$8:$AR$285,MATCH('11200M Ann'!$C35,'11200 Ann Hist'!$C$8:$C$285,0),MATCH('11200M Ann'!N$8,'11200 Ann Hist'!$C$8:$AR$8,0))</f>
        <v>6.2</v>
      </c>
      <c r="O35" s="10">
        <f>INDEX('11200 Ann Hist'!$C$8:$AR$285,MATCH('11200M Ann'!$C35,'11200 Ann Hist'!$C$8:$C$285,0),MATCH('11200M Ann'!O$8,'11200 Ann Hist'!$C$8:$AR$8,0))</f>
        <v>8.1</v>
      </c>
      <c r="P35" s="10">
        <f>INDEX('11200 Ann Hist'!$C$8:$AR$285,MATCH('11200M Ann'!$C35,'11200 Ann Hist'!$C$8:$C$285,0),MATCH('11200M Ann'!P$8,'11200 Ann Hist'!$C$8:$AR$8,0))</f>
        <v>9.1999999999999993</v>
      </c>
      <c r="Q35" s="10">
        <f>INDEX('11200 Ann Hist'!$C$8:$AR$285,MATCH('11200M Ann'!$C35,'11200 Ann Hist'!$C$8:$C$285,0),MATCH('11200M Ann'!Q$8,'11200 Ann Hist'!$C$8:$AR$8,0))</f>
        <v>11.5</v>
      </c>
      <c r="R35" s="10">
        <f>INDEX('11200 Ann Hist'!$C$8:$AR$285,MATCH('11200M Ann'!$C35,'11200 Ann Hist'!$C$8:$C$285,0),MATCH('11200M Ann'!R$8,'11200 Ann Hist'!$C$8:$AR$8,0))</f>
        <v>12.9</v>
      </c>
      <c r="S35" s="10">
        <f>INDEX('11200 Ann Hist'!$C$8:$AR$285,MATCH('11200M Ann'!$C35,'11200 Ann Hist'!$C$8:$C$285,0),MATCH('11200M Ann'!S$8,'11200 Ann Hist'!$C$8:$AR$8,0))</f>
        <v>14.2</v>
      </c>
      <c r="T35" s="10">
        <f>INDEX('11200 Ann Hist'!$C$8:$AR$285,MATCH('11200M Ann'!$C35,'11200 Ann Hist'!$C$8:$C$285,0),MATCH('11200M Ann'!T$8,'11200 Ann Hist'!$C$8:$AR$8,0))</f>
        <v>12.1</v>
      </c>
      <c r="U35" s="10">
        <f>INDEX('11200 Ann Hist'!$C$8:$AR$285,MATCH('11200M Ann'!$C35,'11200 Ann Hist'!$C$8:$C$285,0),MATCH('11200M Ann'!U$8,'11200 Ann Hist'!$C$8:$AR$8,0))</f>
        <v>11.6</v>
      </c>
      <c r="V35" s="10">
        <f>INDEX('11200 Ann Hist'!$C$8:$AR$285,MATCH('11200M Ann'!$C35,'11200 Ann Hist'!$C$8:$C$285,0),MATCH('11200M Ann'!V$8,'11200 Ann Hist'!$C$8:$AR$8,0))</f>
        <v>16.399999999999999</v>
      </c>
      <c r="W35" s="10">
        <f>INDEX('11200 Ann Hist'!$C$8:$AR$285,MATCH('11200M Ann'!$C35,'11200 Ann Hist'!$C$8:$C$285,0),MATCH('11200M Ann'!W$8,'11200 Ann Hist'!$C$8:$AR$8,0))</f>
        <v>23.4</v>
      </c>
      <c r="X35" s="10">
        <f>INDEX('11200 Ann Hist'!$C$8:$AR$285,MATCH('11200M Ann'!$C35,'11200 Ann Hist'!$C$8:$C$285,0),MATCH('11200M Ann'!X$8,'11200 Ann Hist'!$C$8:$AR$8,0))</f>
        <v>24</v>
      </c>
      <c r="Y35" s="10">
        <f>INDEX('11200 Ann Hist'!$C$8:$AR$285,MATCH('11200M Ann'!$C35,'11200 Ann Hist'!$C$8:$C$285,0),MATCH('11200M Ann'!Y$8,'11200 Ann Hist'!$C$8:$AR$8,0))</f>
        <v>22.6</v>
      </c>
      <c r="Z35" s="10">
        <f>INDEX('11200 Ann Hist'!$C$8:$AR$285,MATCH('11200M Ann'!$C35,'11200 Ann Hist'!$C$8:$C$285,0),MATCH('11200M Ann'!Z$8,'11200 Ann Hist'!$C$8:$AR$8,0))</f>
        <v>25.2</v>
      </c>
      <c r="AA35" s="10">
        <f>INDEX('11200 Ann Hist'!$C$8:$AR$285,MATCH('11200M Ann'!$C35,'11200 Ann Hist'!$C$8:$C$285,0),MATCH('11200M Ann'!AA$8,'11200 Ann Hist'!$C$8:$AR$8,0))</f>
        <v>27.8</v>
      </c>
      <c r="AB35" s="10">
        <f>INDEX('11200 Ann Hist'!$C$8:$AR$285,MATCH('11200M Ann'!$C35,'11200 Ann Hist'!$C$8:$C$285,0),MATCH('11200M Ann'!AB$8,'11200 Ann Hist'!$C$8:$AR$8,0))</f>
        <v>28.4</v>
      </c>
      <c r="AC35" s="10">
        <f>INDEX('11200 Ann Hist'!$C$8:$AR$285,MATCH('11200M Ann'!$C35,'11200 Ann Hist'!$C$8:$C$285,0),MATCH('11200M Ann'!AC$8,'11200 Ann Hist'!$C$8:$AR$8,0))</f>
        <v>30.9</v>
      </c>
      <c r="AD35" s="10">
        <f>INDEX('11200 Ann Hist'!$C$8:$AR$285,MATCH('11200M Ann'!$C35,'11200 Ann Hist'!$C$8:$C$285,0),MATCH('11200M Ann'!AD$8,'11200 Ann Hist'!$C$8:$AR$8,0))</f>
        <v>37.200000000000003</v>
      </c>
      <c r="AE35" s="10">
        <f>INDEX('11200 Ann Hist'!$C$8:$AR$285,MATCH('11200M Ann'!$C35,'11200 Ann Hist'!$C$8:$C$285,0),MATCH('11200M Ann'!AE$8,'11200 Ann Hist'!$C$8:$AR$8,0))</f>
        <v>38.5</v>
      </c>
      <c r="AF35" s="10">
        <f>INDEX('11200 Ann Hist'!$C$8:$AR$285,MATCH('11200M Ann'!$C35,'11200 Ann Hist'!$C$8:$C$285,0),MATCH('11200M Ann'!AF$8,'11200 Ann Hist'!$C$8:$AR$8,0))</f>
        <v>40.6</v>
      </c>
      <c r="AG35" s="10">
        <f>INDEX('11200 Ann Hist'!$C$8:$AR$285,MATCH('11200M Ann'!$C35,'11200 Ann Hist'!$C$8:$C$285,0),MATCH('11200M Ann'!AG$8,'11200 Ann Hist'!$C$8:$AR$8,0))</f>
        <v>39.799999999999997</v>
      </c>
      <c r="AH35" s="10">
        <f>INDEX('11200 Ann Hist'!$C$8:$AR$285,MATCH('11200M Ann'!$C35,'11200 Ann Hist'!$C$8:$C$285,0),MATCH('11200M Ann'!AH$8,'11200 Ann Hist'!$C$8:$AR$8,0))</f>
        <v>46.9</v>
      </c>
      <c r="AI35" s="10">
        <f>INDEX('11200 Ann Hist'!$C$8:$AR$285,MATCH('11200M Ann'!$C35,'11200 Ann Hist'!$C$8:$C$285,0),MATCH('11200M Ann'!AI$8,'11200 Ann Hist'!$C$8:$AR$8,0))</f>
        <v>47.1</v>
      </c>
      <c r="AJ35" s="10">
        <f>INDEX('11200 Ann Hist'!$C$8:$AR$285,MATCH('11200M Ann'!$C35,'11200 Ann Hist'!$C$8:$C$285,0),MATCH('11200M Ann'!AJ$8,'11200 Ann Hist'!$C$8:$AR$8,0))</f>
        <v>48.8</v>
      </c>
      <c r="AK35" s="10">
        <f>INDEX('11200 Ann Hist'!$C$8:$AR$285,MATCH('11200M Ann'!$C35,'11200 Ann Hist'!$C$8:$C$285,0),MATCH('11200M Ann'!AK$8,'11200 Ann Hist'!$C$8:$AR$8,0))</f>
        <v>55.9</v>
      </c>
      <c r="AL35" s="10">
        <f>INDEX('11200 Ann Hist'!$C$8:$AR$285,MATCH('11200M Ann'!$C35,'11200 Ann Hist'!$C$8:$C$285,0),MATCH('11200M Ann'!AL$8,'11200 Ann Hist'!$C$8:$AR$8,0))</f>
        <v>60.4</v>
      </c>
      <c r="AM35" s="10">
        <f>INDEX('11200 Ann Hist'!$C$8:$AR$285,MATCH('11200M Ann'!$C35,'11200 Ann Hist'!$C$8:$C$285,0),MATCH('11200M Ann'!AM$8,'11200 Ann Hist'!$C$8:$AR$8,0))</f>
        <v>65.900000000000006</v>
      </c>
      <c r="AN35" s="10">
        <f>INDEX('11200 Ann Hist'!$C$8:$AR$285,MATCH('11200M Ann'!$C35,'11200 Ann Hist'!$C$8:$C$285,0),MATCH('11200M Ann'!AN$8,'11200 Ann Hist'!$C$8:$AR$8,0))</f>
        <v>75.2</v>
      </c>
      <c r="AO35" s="10">
        <f>INDEX('11200 Ann Hist'!$C$8:$AR$285,MATCH('11200M Ann'!$C35,'11200 Ann Hist'!$C$8:$C$285,0),MATCH('11200M Ann'!AO$8,'11200 Ann Hist'!$C$8:$AR$8,0))</f>
        <v>82.5</v>
      </c>
      <c r="AP35" s="10">
        <f>INDEX('11200 Ann Hist'!$C$8:$AR$285,MATCH('11200M Ann'!$C35,'11200 Ann Hist'!$C$8:$C$285,0),MATCH('11200M Ann'!AP$8,'11200 Ann Hist'!$C$8:$AR$8,0))</f>
        <v>84.6</v>
      </c>
      <c r="AQ35" s="10">
        <f>INDEX('11200 Ann Hist'!$C$8:$AR$285,MATCH('11200M Ann'!$C35,'11200 Ann Hist'!$C$8:$C$285,0),MATCH('11200M Ann'!AQ$8,'11200 Ann Hist'!$C$8:$AR$8,0))</f>
        <v>88.7</v>
      </c>
      <c r="AR35" s="11">
        <f>INDEX('11200 Ann'!$C$8:$AZ$285,MATCH('11200M Ann'!$C35,'11200 Ann'!$C$8:$C$285,0),MATCH('11200M Ann'!AR$8,'11200 Ann'!$C$8:$AZ$8,0))</f>
        <v>90</v>
      </c>
      <c r="AS35" s="11">
        <f>INDEX('11200 Ann'!$C$8:$AZ$285,MATCH('11200M Ann'!$C35,'11200 Ann'!$C$8:$C$285,0),MATCH('11200M Ann'!AS$8,'11200 Ann'!$C$8:$AZ$8,0))</f>
        <v>89.1</v>
      </c>
      <c r="AT35" s="11">
        <f>INDEX('11200 Ann'!$C$8:$AZ$285,MATCH('11200M Ann'!$C35,'11200 Ann'!$C$8:$C$285,0),MATCH('11200M Ann'!AT$8,'11200 Ann'!$C$8:$AZ$8,0))</f>
        <v>105.2</v>
      </c>
      <c r="AU35" s="11">
        <f>INDEX('11200 Ann'!$C$8:$AZ$285,MATCH('11200M Ann'!$C35,'11200 Ann'!$C$8:$C$285,0),MATCH('11200M Ann'!AU$8,'11200 Ann'!$C$8:$AZ$8,0))</f>
        <v>121.7</v>
      </c>
      <c r="AV35" s="11">
        <f>INDEX('11200 Ann'!$C$8:$AZ$285,MATCH('11200M Ann'!$C35,'11200 Ann'!$C$8:$C$285,0),MATCH('11200M Ann'!AV$8,'11200 Ann'!$C$8:$AZ$8,0))</f>
        <v>135.6</v>
      </c>
      <c r="AW35" s="11">
        <f>INDEX('11200 Ann'!$C$8:$AZ$285,MATCH('11200M Ann'!$C35,'11200 Ann'!$C$8:$C$285,0),MATCH('11200M Ann'!AW$8,'11200 Ann'!$C$8:$AZ$8,0))</f>
        <v>136</v>
      </c>
      <c r="AX35" s="11">
        <f>INDEX('11200 Ann'!$C$8:$AZ$285,MATCH('11200M Ann'!$C35,'11200 Ann'!$C$8:$C$285,0),MATCH('11200M Ann'!AX$8,'11200 Ann'!$C$8:$AZ$8,0))</f>
        <v>168</v>
      </c>
      <c r="AY35" s="11">
        <f>INDEX('11200 Ann'!$C$8:$AZ$285,MATCH('11200M Ann'!$C35,'11200 Ann'!$C$8:$C$285,0),MATCH('11200M Ann'!AY$8,'11200 Ann'!$C$8:$AZ$8,0))</f>
        <v>195.3</v>
      </c>
      <c r="AZ35" s="11">
        <f>INDEX('11200 Ann'!$C$8:$AZ$285,MATCH('11200M Ann'!$C35,'11200 Ann'!$C$8:$C$285,0),MATCH('11200M Ann'!AZ$8,'11200 Ann'!$C$8:$AZ$8,0))</f>
        <v>227.2</v>
      </c>
      <c r="BA35" s="11">
        <f>INDEX('11200 Ann'!$C$8:$AZ$285,MATCH('11200M Ann'!$C35,'11200 Ann'!$C$8:$C$285,0),MATCH('11200M Ann'!BA$8,'11200 Ann'!$C$8:$AZ$8,0))</f>
        <v>262.39999999999998</v>
      </c>
      <c r="BB35" s="11">
        <f>INDEX('11200 Ann'!$C$8:$AZ$285,MATCH('11200M Ann'!$C35,'11200 Ann'!$C$8:$C$285,0),MATCH('11200M Ann'!BB$8,'11200 Ann'!$C$8:$AZ$8,0))</f>
        <v>285</v>
      </c>
      <c r="BC35" s="11">
        <f>INDEX('11200 Ann'!$C$8:$AZ$285,MATCH('11200M Ann'!$C35,'11200 Ann'!$C$8:$C$285,0),MATCH('11200M Ann'!BC$8,'11200 Ann'!$C$8:$AZ$8,0))</f>
        <v>284.7</v>
      </c>
      <c r="BD35" s="11">
        <f>INDEX('11200 Ann'!$C$8:$AZ$285,MATCH('11200M Ann'!$C35,'11200 Ann'!$C$8:$C$285,0),MATCH('11200M Ann'!BD$8,'11200 Ann'!$C$8:$AZ$8,0))</f>
        <v>334.5</v>
      </c>
      <c r="BE35" s="11">
        <f>INDEX('11200 Ann'!$C$8:$AZ$285,MATCH('11200M Ann'!$C35,'11200 Ann'!$C$8:$C$285,0),MATCH('11200M Ann'!BE$8,'11200 Ann'!$C$8:$AZ$8,0))</f>
        <v>358.4</v>
      </c>
      <c r="BF35" s="11">
        <f>INDEX('11200 Ann'!$C$8:$AZ$285,MATCH('11200M Ann'!$C35,'11200 Ann'!$C$8:$C$285,0),MATCH('11200M Ann'!BF$8,'11200 Ann'!$C$8:$AZ$8,0))</f>
        <v>401.6</v>
      </c>
      <c r="BG35" s="11">
        <f>INDEX('11200 Ann'!$C$8:$AZ$285,MATCH('11200M Ann'!$C35,'11200 Ann'!$C$8:$C$285,0),MATCH('11200M Ann'!BG$8,'11200 Ann'!$C$8:$AZ$8,0))</f>
        <v>452.7</v>
      </c>
      <c r="BH35" s="11">
        <f>INDEX('11200 Ann'!$C$8:$AZ$285,MATCH('11200M Ann'!$C35,'11200 Ann'!$C$8:$C$285,0),MATCH('11200M Ann'!BH$8,'11200 Ann'!$C$8:$AZ$8,0))</f>
        <v>484.4</v>
      </c>
      <c r="BI35" s="11">
        <f>INDEX('11200 Ann'!$C$8:$AZ$285,MATCH('11200M Ann'!$C35,'11200 Ann'!$C$8:$C$285,0),MATCH('11200M Ann'!BI$8,'11200 Ann'!$C$8:$AZ$8,0))</f>
        <v>458.4</v>
      </c>
      <c r="BJ35" s="11">
        <f>INDEX('11200 Ann'!$C$8:$AZ$285,MATCH('11200M Ann'!$C35,'11200 Ann'!$C$8:$C$285,0),MATCH('11200M Ann'!BJ$8,'11200 Ann'!$C$8:$AZ$8,0))</f>
        <v>494.5</v>
      </c>
      <c r="BK35" s="11">
        <f>INDEX('11200 Ann'!$C$8:$AZ$285,MATCH('11200M Ann'!$C35,'11200 Ann'!$C$8:$C$285,0),MATCH('11200M Ann'!BK$8,'11200 Ann'!$C$8:$AZ$8,0))</f>
        <v>542.79999999999995</v>
      </c>
      <c r="BL35" s="11">
        <f>INDEX('11200 Ann'!$C$8:$AZ$285,MATCH('11200M Ann'!$C35,'11200 Ann'!$C$8:$C$285,0),MATCH('11200M Ann'!BL$8,'11200 Ann'!$C$8:$AZ$8,0))</f>
        <v>535.4</v>
      </c>
      <c r="BM35" s="11">
        <f>INDEX('11200 Ann'!$C$8:$AZ$285,MATCH('11200M Ann'!$C35,'11200 Ann'!$C$8:$C$285,0),MATCH('11200M Ann'!BM$8,'11200 Ann'!$C$8:$AZ$8,0))</f>
        <v>557.9</v>
      </c>
      <c r="BN35" s="11">
        <f>INDEX('11200 Ann'!$C$8:$AZ$285,MATCH('11200M Ann'!$C35,'11200 Ann'!$C$8:$C$285,0),MATCH('11200M Ann'!BN$8,'11200 Ann'!$C$8:$AZ$8,0))</f>
        <v>611.79999999999995</v>
      </c>
      <c r="BO35" s="11">
        <f>INDEX('11200 Ann'!$C$8:$AZ$285,MATCH('11200M Ann'!$C35,'11200 Ann'!$C$8:$C$285,0),MATCH('11200M Ann'!BO$8,'11200 Ann'!$C$8:$AZ$8,0))</f>
        <v>622.9</v>
      </c>
      <c r="BP35" s="11">
        <f>INDEX('11200 Ann'!$C$8:$AZ$285,MATCH('11200M Ann'!$C35,'11200 Ann'!$C$8:$C$285,0),MATCH('11200M Ann'!BP$8,'11200 Ann'!$C$8:$AZ$8,0))</f>
        <v>664</v>
      </c>
      <c r="BQ35" s="11">
        <f>INDEX('11200 Ann'!$C$8:$AZ$285,MATCH('11200M Ann'!$C35,'11200 Ann'!$C$8:$C$285,0),MATCH('11200M Ann'!BQ$8,'11200 Ann'!$C$8:$AZ$8,0))</f>
        <v>734.3</v>
      </c>
      <c r="BR35" s="11">
        <f>INDEX('11200 Ann'!$C$8:$AZ$285,MATCH('11200M Ann'!$C35,'11200 Ann'!$C$8:$C$285,0),MATCH('11200M Ann'!BR$8,'11200 Ann'!$C$8:$AZ$8,0))</f>
        <v>818.4</v>
      </c>
      <c r="BS35" s="11">
        <f>INDEX('11200 Ann'!$C$8:$AZ$285,MATCH('11200M Ann'!$C35,'11200 Ann'!$C$8:$C$285,0),MATCH('11200M Ann'!BS$8,'11200 Ann'!$C$8:$AZ$8,0))</f>
        <v>880.8</v>
      </c>
      <c r="BT35" s="11">
        <f>INDEX('11200 Ann'!$C$8:$AZ$285,MATCH('11200M Ann'!$C35,'11200 Ann'!$C$8:$C$285,0),MATCH('11200M Ann'!BT$8,'11200 Ann'!$C$8:$AZ$8,0))</f>
        <v>954.9</v>
      </c>
      <c r="BU35" s="11">
        <f>INDEX('11200 Ann'!$C$8:$AZ$285,MATCH('11200M Ann'!$C35,'11200 Ann'!$C$8:$C$285,0),MATCH('11200M Ann'!BU$8,'11200 Ann'!$C$8:$AZ$8,0))</f>
        <v>918</v>
      </c>
      <c r="BV35" s="11">
        <f>INDEX('11200 Ann'!$C$8:$AZ$285,MATCH('11200M Ann'!$C35,'11200 Ann'!$C$8:$C$285,0),MATCH('11200M Ann'!BV$8,'11200 Ann'!$C$8:$AZ$8,0))</f>
        <v>997.3</v>
      </c>
      <c r="BW35" s="11">
        <f>INDEX('11200 Ann'!$C$8:$AZ$285,MATCH('11200M Ann'!$C35,'11200 Ann'!$C$8:$C$285,0),MATCH('11200M Ann'!BW$8,'11200 Ann'!$C$8:$AZ$8,0))</f>
        <v>975.9</v>
      </c>
      <c r="BX35" s="11">
        <f>INDEX('11200 Ann'!$C$8:$AZ$285,MATCH('11200M Ann'!$C35,'11200 Ann'!$C$8:$C$285,0),MATCH('11200M Ann'!BX$8,'11200 Ann'!$C$8:$AZ$8,0))</f>
        <v>1079.8</v>
      </c>
      <c r="BY35" s="11">
        <f>INDEX('11200 Ann'!$C$8:$AZ$285,MATCH('11200M Ann'!$C35,'11200 Ann'!$C$8:$C$285,0),MATCH('11200M Ann'!BY$8,'11200 Ann'!$C$8:$AZ$8,0))</f>
        <v>1235.2</v>
      </c>
      <c r="BZ35" s="11">
        <f>INDEX('11200 Ann'!$C$8:$AZ$285,MATCH('11200M Ann'!$C35,'11200 Ann'!$C$8:$C$285,0),MATCH('11200M Ann'!BZ$8,'11200 Ann'!$C$8:$AZ$8,0))</f>
        <v>1320.2</v>
      </c>
      <c r="CA35" s="11">
        <f>INDEX('11200 Ann'!$C$8:$AZ$285,MATCH('11200M Ann'!$C35,'11200 Ann'!$C$8:$C$285,0),MATCH('11200M Ann'!CA$8,'11200 Ann'!$C$8:$AZ$8,0))</f>
        <v>1386.4</v>
      </c>
      <c r="CB35" s="11">
        <f>INDEX('11200 Ann'!$C$8:$AZ$285,MATCH('11200M Ann'!$C35,'11200 Ann'!$C$8:$C$285,0),MATCH('11200M Ann'!CB$8,'11200 Ann'!$C$8:$AZ$8,0))</f>
        <v>1524.2</v>
      </c>
      <c r="CC35" s="11">
        <f>INDEX('11200 Ann'!$C$8:$AZ$285,MATCH('11200M Ann'!$C35,'11200 Ann'!$C$8:$C$285,0),MATCH('11200M Ann'!CC$8,'11200 Ann'!$C$8:$AZ$8,0))</f>
        <v>1575.7</v>
      </c>
      <c r="CD35" s="11">
        <f>INDEX('11200 Ann'!$C$8:$AZ$285,MATCH('11200M Ann'!$C35,'11200 Ann'!$C$8:$C$285,0),MATCH('11200M Ann'!CD$8,'11200 Ann'!$C$8:$AZ$8,0))</f>
        <v>1462.1</v>
      </c>
      <c r="CE35" s="11">
        <f>INDEX('11200 Ann'!$C$8:$AZ$285,MATCH('11200M Ann'!$C35,'11200 Ann'!$C$8:$C$285,0),MATCH('11200M Ann'!CE$8,'11200 Ann'!$C$8:$AZ$8,0))</f>
        <v>1490.7</v>
      </c>
      <c r="CF35" s="11">
        <f>INDEX('11200 Ann'!$C$8:$AZ$285,MATCH('11200M Ann'!$C35,'11200 Ann'!$C$8:$C$285,0),MATCH('11200M Ann'!CF$8,'11200 Ann'!$C$8:$AZ$8,0))</f>
        <v>1897.1</v>
      </c>
      <c r="CG35" s="11">
        <f>INDEX('11200 Ann'!$C$8:$AZ$285,MATCH('11200M Ann'!$C35,'11200 Ann'!$C$8:$C$285,0),MATCH('11200M Ann'!CG$8,'11200 Ann'!$C$8:$AZ$8,0))</f>
        <v>2094.9</v>
      </c>
      <c r="CH35" s="11">
        <f>INDEX('11200 Ann'!$C$8:$AZ$285,MATCH('11200M Ann'!$C35,'11200 Ann'!$C$8:$C$285,0),MATCH('11200M Ann'!CH$8,'11200 Ann'!$C$8:$AZ$8,0))</f>
        <v>2071.5</v>
      </c>
      <c r="CI35" s="11">
        <f>INDEX('11200 Ann'!$C$8:$AZ$285,MATCH('11200M Ann'!$C35,'11200 Ann'!$C$8:$C$285,0),MATCH('11200M Ann'!CI$8,'11200 Ann'!$C$8:$AZ$8,0))</f>
        <v>2049.6</v>
      </c>
      <c r="CJ35" s="11">
        <f>INDEX('11200 Ann'!$C$8:$AZ$285,MATCH('11200M Ann'!$C35,'11200 Ann'!$C$8:$C$285,0),MATCH('11200M Ann'!CJ$8,'11200 Ann'!$C$8:$AZ$8,0))</f>
        <v>2042</v>
      </c>
      <c r="CK35" s="11">
        <f>INDEX('11200 Ann'!$C$8:$AZ$285,MATCH('11200M Ann'!$C35,'11200 Ann'!$C$8:$C$285,0),MATCH('11200M Ann'!CK$8,'11200 Ann'!$C$8:$AZ$8,0))</f>
        <v>2108.1</v>
      </c>
      <c r="CL35" s="11">
        <f>INDEX('11200 Ann'!$C$8:$AZ$285,MATCH('11200M Ann'!$C35,'11200 Ann'!$C$8:$C$285,0),MATCH('11200M Ann'!CL$8,'11200 Ann'!$C$8:$AZ$8,0))</f>
        <v>2083.1</v>
      </c>
      <c r="CM35" s="8"/>
    </row>
    <row r="36" spans="1:91" s="10" customFormat="1" x14ac:dyDescent="0.25">
      <c r="A36" s="32">
        <v>27</v>
      </c>
      <c r="B36" s="10" t="s">
        <v>192</v>
      </c>
      <c r="C36" s="10" t="s">
        <v>191</v>
      </c>
      <c r="D36" s="10">
        <f>INDEX('11200 Ann Hist'!$C$8:$AR$285,MATCH('11200M Ann'!$C36,'11200 Ann Hist'!$C$8:$C$285,0),MATCH('11200M Ann'!D$8,'11200 Ann Hist'!$C$8:$AR$8,0))</f>
        <v>3.7</v>
      </c>
      <c r="E36" s="10">
        <f>INDEX('11200 Ann Hist'!$C$8:$AR$285,MATCH('11200M Ann'!$C36,'11200 Ann Hist'!$C$8:$C$285,0),MATCH('11200M Ann'!E$8,'11200 Ann Hist'!$C$8:$AR$8,0))</f>
        <v>1.2</v>
      </c>
      <c r="F36" s="10">
        <f>INDEX('11200 Ann Hist'!$C$8:$AR$285,MATCH('11200M Ann'!$C36,'11200 Ann Hist'!$C$8:$C$285,0),MATCH('11200M Ann'!F$8,'11200 Ann Hist'!$C$8:$AR$8,0))</f>
        <v>-1.6</v>
      </c>
      <c r="G36" s="10">
        <f>INDEX('11200 Ann Hist'!$C$8:$AR$285,MATCH('11200M Ann'!$C36,'11200 Ann Hist'!$C$8:$C$285,0),MATCH('11200M Ann'!G$8,'11200 Ann Hist'!$C$8:$AR$8,0))</f>
        <v>-3.1</v>
      </c>
      <c r="H36" s="10">
        <f>INDEX('11200 Ann Hist'!$C$8:$AR$285,MATCH('11200M Ann'!$C36,'11200 Ann Hist'!$C$8:$C$285,0),MATCH('11200M Ann'!H$8,'11200 Ann Hist'!$C$8:$AR$8,0))</f>
        <v>-2.7</v>
      </c>
      <c r="I36" s="10">
        <f>INDEX('11200 Ann Hist'!$C$8:$AR$285,MATCH('11200M Ann'!$C36,'11200 Ann Hist'!$C$8:$C$285,0),MATCH('11200M Ann'!I$8,'11200 Ann Hist'!$C$8:$AR$8,0))</f>
        <v>-0.8</v>
      </c>
      <c r="J36" s="10">
        <f>INDEX('11200 Ann Hist'!$C$8:$AR$285,MATCH('11200M Ann'!$C36,'11200 Ann Hist'!$C$8:$C$285,0),MATCH('11200M Ann'!J$8,'11200 Ann Hist'!$C$8:$AR$8,0))</f>
        <v>0.2</v>
      </c>
      <c r="K36" s="10">
        <f>INDEX('11200 Ann Hist'!$C$8:$AR$285,MATCH('11200M Ann'!$C36,'11200 Ann Hist'!$C$8:$C$285,0),MATCH('11200M Ann'!K$8,'11200 Ann Hist'!$C$8:$AR$8,0))</f>
        <v>0.3</v>
      </c>
      <c r="L36" s="10">
        <f>INDEX('11200 Ann Hist'!$C$8:$AR$285,MATCH('11200M Ann'!$C36,'11200 Ann Hist'!$C$8:$C$285,0),MATCH('11200M Ann'!L$8,'11200 Ann Hist'!$C$8:$AR$8,0))</f>
        <v>0.9</v>
      </c>
      <c r="M36" s="10">
        <f>INDEX('11200 Ann Hist'!$C$8:$AR$285,MATCH('11200M Ann'!$C36,'11200 Ann Hist'!$C$8:$C$285,0),MATCH('11200M Ann'!M$8,'11200 Ann Hist'!$C$8:$AR$8,0))</f>
        <v>0.8</v>
      </c>
      <c r="N36" s="10">
        <f>INDEX('11200 Ann Hist'!$C$8:$AR$285,MATCH('11200M Ann'!$C36,'11200 Ann Hist'!$C$8:$C$285,0),MATCH('11200M Ann'!N$8,'11200 Ann Hist'!$C$8:$AR$8,0))</f>
        <v>1.4</v>
      </c>
      <c r="O36" s="10">
        <f>INDEX('11200 Ann Hist'!$C$8:$AR$285,MATCH('11200M Ann'!$C36,'11200 Ann Hist'!$C$8:$C$285,0),MATCH('11200M Ann'!O$8,'11200 Ann Hist'!$C$8:$AR$8,0))</f>
        <v>3</v>
      </c>
      <c r="P36" s="10">
        <f>INDEX('11200 Ann Hist'!$C$8:$AR$285,MATCH('11200M Ann'!$C36,'11200 Ann Hist'!$C$8:$C$285,0),MATCH('11200M Ann'!P$8,'11200 Ann Hist'!$C$8:$AR$8,0))</f>
        <v>3.7</v>
      </c>
      <c r="Q36" s="10">
        <f>INDEX('11200 Ann Hist'!$C$8:$AR$285,MATCH('11200M Ann'!$C36,'11200 Ann Hist'!$C$8:$C$285,0),MATCH('11200M Ann'!Q$8,'11200 Ann Hist'!$C$8:$AR$8,0))</f>
        <v>5.0999999999999996</v>
      </c>
      <c r="R36" s="10">
        <f>INDEX('11200 Ann Hist'!$C$8:$AR$285,MATCH('11200M Ann'!$C36,'11200 Ann Hist'!$C$8:$C$285,0),MATCH('11200M Ann'!R$8,'11200 Ann Hist'!$C$8:$AR$8,0))</f>
        <v>6.4</v>
      </c>
      <c r="S36" s="10">
        <f>INDEX('11200 Ann Hist'!$C$8:$AR$285,MATCH('11200M Ann'!$C36,'11200 Ann Hist'!$C$8:$C$285,0),MATCH('11200M Ann'!S$8,'11200 Ann Hist'!$C$8:$AR$8,0))</f>
        <v>7.4</v>
      </c>
      <c r="T36" s="10">
        <f>INDEX('11200 Ann Hist'!$C$8:$AR$285,MATCH('11200M Ann'!$C36,'11200 Ann Hist'!$C$8:$C$285,0),MATCH('11200M Ann'!T$8,'11200 Ann Hist'!$C$8:$AR$8,0))</f>
        <v>5.2</v>
      </c>
      <c r="U36" s="10">
        <f>INDEX('11200 Ann Hist'!$C$8:$AR$285,MATCH('11200M Ann'!$C36,'11200 Ann Hist'!$C$8:$C$285,0),MATCH('11200M Ann'!U$8,'11200 Ann Hist'!$C$8:$AR$8,0))</f>
        <v>3.6</v>
      </c>
      <c r="V36" s="10">
        <f>INDEX('11200 Ann Hist'!$C$8:$AR$285,MATCH('11200M Ann'!$C36,'11200 Ann Hist'!$C$8:$C$285,0),MATCH('11200M Ann'!V$8,'11200 Ann Hist'!$C$8:$AR$8,0))</f>
        <v>6.6</v>
      </c>
      <c r="W36" s="10">
        <f>INDEX('11200 Ann Hist'!$C$8:$AR$285,MATCH('11200M Ann'!$C36,'11200 Ann Hist'!$C$8:$C$285,0),MATCH('11200M Ann'!W$8,'11200 Ann Hist'!$C$8:$AR$8,0))</f>
        <v>11.9</v>
      </c>
      <c r="X36" s="10">
        <f>INDEX('11200 Ann Hist'!$C$8:$AR$285,MATCH('11200M Ann'!$C36,'11200 Ann Hist'!$C$8:$C$285,0),MATCH('11200M Ann'!X$8,'11200 Ann Hist'!$C$8:$AR$8,0))</f>
        <v>11.6</v>
      </c>
      <c r="Y36" s="10">
        <f>INDEX('11200 Ann Hist'!$C$8:$AR$285,MATCH('11200M Ann'!$C36,'11200 Ann Hist'!$C$8:$C$285,0),MATCH('11200M Ann'!Y$8,'11200 Ann Hist'!$C$8:$AR$8,0))</f>
        <v>9.3000000000000007</v>
      </c>
      <c r="Z36" s="10">
        <f>INDEX('11200 Ann Hist'!$C$8:$AR$285,MATCH('11200M Ann'!$C36,'11200 Ann Hist'!$C$8:$C$285,0),MATCH('11200M Ann'!Z$8,'11200 Ann Hist'!$C$8:$AR$8,0))</f>
        <v>10.1</v>
      </c>
      <c r="AA36" s="10">
        <f>INDEX('11200 Ann Hist'!$C$8:$AR$285,MATCH('11200M Ann'!$C36,'11200 Ann Hist'!$C$8:$C$285,0),MATCH('11200M Ann'!AA$8,'11200 Ann Hist'!$C$8:$AR$8,0))</f>
        <v>11.7</v>
      </c>
      <c r="AB36" s="10">
        <f>INDEX('11200 Ann Hist'!$C$8:$AR$285,MATCH('11200M Ann'!$C36,'11200 Ann Hist'!$C$8:$C$285,0),MATCH('11200M Ann'!AB$8,'11200 Ann Hist'!$C$8:$AR$8,0))</f>
        <v>11.1</v>
      </c>
      <c r="AC36" s="10">
        <f>INDEX('11200 Ann Hist'!$C$8:$AR$285,MATCH('11200M Ann'!$C36,'11200 Ann Hist'!$C$8:$C$285,0),MATCH('11200M Ann'!AC$8,'11200 Ann Hist'!$C$8:$AR$8,0))</f>
        <v>12.6</v>
      </c>
      <c r="AD36" s="10">
        <f>INDEX('11200 Ann Hist'!$C$8:$AR$285,MATCH('11200M Ann'!$C36,'11200 Ann Hist'!$C$8:$C$285,0),MATCH('11200M Ann'!AD$8,'11200 Ann Hist'!$C$8:$AR$8,0))</f>
        <v>17.600000000000001</v>
      </c>
      <c r="AE36" s="10">
        <f>INDEX('11200 Ann Hist'!$C$8:$AR$285,MATCH('11200M Ann'!$C36,'11200 Ann Hist'!$C$8:$C$285,0),MATCH('11200M Ann'!AE$8,'11200 Ann Hist'!$C$8:$AR$8,0))</f>
        <v>16.399999999999999</v>
      </c>
      <c r="AF36" s="10">
        <f>INDEX('11200 Ann Hist'!$C$8:$AR$285,MATCH('11200M Ann'!$C36,'11200 Ann Hist'!$C$8:$C$285,0),MATCH('11200M Ann'!AF$8,'11200 Ann Hist'!$C$8:$AR$8,0))</f>
        <v>16</v>
      </c>
      <c r="AG36" s="10">
        <f>INDEX('11200 Ann Hist'!$C$8:$AR$285,MATCH('11200M Ann'!$C36,'11200 Ann Hist'!$C$8:$C$285,0),MATCH('11200M Ann'!AG$8,'11200 Ann Hist'!$C$8:$AR$8,0))</f>
        <v>13.3</v>
      </c>
      <c r="AH36" s="10">
        <f>INDEX('11200 Ann Hist'!$C$8:$AR$285,MATCH('11200M Ann'!$C36,'11200 Ann Hist'!$C$8:$C$285,0),MATCH('11200M Ann'!AH$8,'11200 Ann Hist'!$C$8:$AR$8,0))</f>
        <v>19.2</v>
      </c>
      <c r="AI36" s="10">
        <f>INDEX('11200 Ann Hist'!$C$8:$AR$285,MATCH('11200M Ann'!$C36,'11200 Ann Hist'!$C$8:$C$285,0),MATCH('11200M Ann'!AI$8,'11200 Ann Hist'!$C$8:$AR$8,0))</f>
        <v>18.5</v>
      </c>
      <c r="AJ36" s="10">
        <f>INDEX('11200 Ann Hist'!$C$8:$AR$285,MATCH('11200M Ann'!$C36,'11200 Ann Hist'!$C$8:$C$285,0),MATCH('11200M Ann'!AJ$8,'11200 Ann Hist'!$C$8:$AR$8,0))</f>
        <v>19.2</v>
      </c>
      <c r="AK36" s="10">
        <f>INDEX('11200 Ann Hist'!$C$8:$AR$285,MATCH('11200M Ann'!$C36,'11200 Ann Hist'!$C$8:$C$285,0),MATCH('11200M Ann'!AK$8,'11200 Ann Hist'!$C$8:$AR$8,0))</f>
        <v>24.9</v>
      </c>
      <c r="AL36" s="10">
        <f>INDEX('11200 Ann Hist'!$C$8:$AR$285,MATCH('11200M Ann'!$C36,'11200 Ann Hist'!$C$8:$C$285,0),MATCH('11200M Ann'!AL$8,'11200 Ann Hist'!$C$8:$AR$8,0))</f>
        <v>27.9</v>
      </c>
      <c r="AM36" s="10">
        <f>INDEX('11200 Ann Hist'!$C$8:$AR$285,MATCH('11200M Ann'!$C36,'11200 Ann Hist'!$C$8:$C$285,0),MATCH('11200M Ann'!AM$8,'11200 Ann Hist'!$C$8:$AR$8,0))</f>
        <v>31.4</v>
      </c>
      <c r="AN36" s="10">
        <f>INDEX('11200 Ann Hist'!$C$8:$AR$285,MATCH('11200M Ann'!$C36,'11200 Ann Hist'!$C$8:$C$285,0),MATCH('11200M Ann'!AN$8,'11200 Ann Hist'!$C$8:$AR$8,0))</f>
        <v>38</v>
      </c>
      <c r="AO36" s="10">
        <f>INDEX('11200 Ann Hist'!$C$8:$AR$285,MATCH('11200M Ann'!$C36,'11200 Ann Hist'!$C$8:$C$285,0),MATCH('11200M Ann'!AO$8,'11200 Ann Hist'!$C$8:$AR$8,0))</f>
        <v>41.6</v>
      </c>
      <c r="AP36" s="10">
        <f>INDEX('11200 Ann Hist'!$C$8:$AR$285,MATCH('11200M Ann'!$C36,'11200 Ann Hist'!$C$8:$C$285,0),MATCH('11200M Ann'!AP$8,'11200 Ann Hist'!$C$8:$AR$8,0))</f>
        <v>39.5</v>
      </c>
      <c r="AQ36" s="10">
        <f>INDEX('11200 Ann Hist'!$C$8:$AR$285,MATCH('11200M Ann'!$C36,'11200 Ann Hist'!$C$8:$C$285,0),MATCH('11200M Ann'!AQ$8,'11200 Ann Hist'!$C$8:$AR$8,0))</f>
        <v>38.6</v>
      </c>
      <c r="AR36" s="11">
        <f>INDEX('11200 Ann'!$C$8:$AZ$285,MATCH('11200M Ann'!$C36,'11200 Ann'!$C$8:$C$285,0),MATCH('11200M Ann'!AR$8,'11200 Ann'!$C$8:$AZ$8,0))</f>
        <v>34.200000000000003</v>
      </c>
      <c r="AS36" s="11">
        <f>INDEX('11200 Ann'!$C$8:$AZ$285,MATCH('11200M Ann'!$C36,'11200 Ann'!$C$8:$C$285,0),MATCH('11200M Ann'!AS$8,'11200 Ann'!$C$8:$AZ$8,0))</f>
        <v>27.2</v>
      </c>
      <c r="AT36" s="11">
        <f>INDEX('11200 Ann'!$C$8:$AZ$285,MATCH('11200M Ann'!$C36,'11200 Ann'!$C$8:$C$285,0),MATCH('11200M Ann'!AT$8,'11200 Ann'!$C$8:$AZ$8,0))</f>
        <v>37.5</v>
      </c>
      <c r="AU36" s="11">
        <f>INDEX('11200 Ann'!$C$8:$AZ$285,MATCH('11200M Ann'!$C36,'11200 Ann'!$C$8:$C$285,0),MATCH('11200M Ann'!AU$8,'11200 Ann'!$C$8:$AZ$8,0))</f>
        <v>48</v>
      </c>
      <c r="AV36" s="11">
        <f>INDEX('11200 Ann'!$C$8:$AZ$285,MATCH('11200M Ann'!$C36,'11200 Ann'!$C$8:$C$285,0),MATCH('11200M Ann'!AV$8,'11200 Ann'!$C$8:$AZ$8,0))</f>
        <v>53.5</v>
      </c>
      <c r="AW36" s="11">
        <f>INDEX('11200 Ann'!$C$8:$AZ$285,MATCH('11200M Ann'!$C36,'11200 Ann'!$C$8:$C$285,0),MATCH('11200M Ann'!AW$8,'11200 Ann'!$C$8:$AZ$8,0))</f>
        <v>39.700000000000003</v>
      </c>
      <c r="AX36" s="11">
        <f>INDEX('11200 Ann'!$C$8:$AZ$285,MATCH('11200M Ann'!$C36,'11200 Ann'!$C$8:$C$285,0),MATCH('11200M Ann'!AX$8,'11200 Ann'!$C$8:$AZ$8,0))</f>
        <v>54.3</v>
      </c>
      <c r="AY36" s="11">
        <f>INDEX('11200 Ann'!$C$8:$AZ$285,MATCH('11200M Ann'!$C36,'11200 Ann'!$C$8:$C$285,0),MATCH('11200M Ann'!AY$8,'11200 Ann'!$C$8:$AZ$8,0))</f>
        <v>70</v>
      </c>
      <c r="AZ36" s="11">
        <f>INDEX('11200 Ann'!$C$8:$AZ$285,MATCH('11200M Ann'!$C36,'11200 Ann'!$C$8:$C$285,0),MATCH('11200M Ann'!AZ$8,'11200 Ann'!$C$8:$AZ$8,0))</f>
        <v>86.6</v>
      </c>
      <c r="BA36" s="11">
        <f>INDEX('11200 Ann'!$C$8:$AZ$285,MATCH('11200M Ann'!$C36,'11200 Ann'!$C$8:$C$285,0),MATCH('11200M Ann'!BA$8,'11200 Ann'!$C$8:$AZ$8,0))</f>
        <v>102.9</v>
      </c>
      <c r="BB36" s="11">
        <f>INDEX('11200 Ann'!$C$8:$AZ$285,MATCH('11200M Ann'!$C36,'11200 Ann'!$C$8:$C$285,0),MATCH('11200M Ann'!BB$8,'11200 Ann'!$C$8:$AZ$8,0))</f>
        <v>101.4</v>
      </c>
      <c r="BC36" s="11">
        <f>INDEX('11200 Ann'!$C$8:$AZ$285,MATCH('11200M Ann'!$C36,'11200 Ann'!$C$8:$C$285,0),MATCH('11200M Ann'!BC$8,'11200 Ann'!$C$8:$AZ$8,0))</f>
        <v>72.3</v>
      </c>
      <c r="BD36" s="11">
        <f>INDEX('11200 Ann'!$C$8:$AZ$285,MATCH('11200M Ann'!$C36,'11200 Ann'!$C$8:$C$285,0),MATCH('11200M Ann'!BD$8,'11200 Ann'!$C$8:$AZ$8,0))</f>
        <v>89.4</v>
      </c>
      <c r="BE36" s="11">
        <f>INDEX('11200 Ann'!$C$8:$AZ$285,MATCH('11200M Ann'!$C36,'11200 Ann'!$C$8:$C$285,0),MATCH('11200M Ann'!BE$8,'11200 Ann'!$C$8:$AZ$8,0))</f>
        <v>85.6</v>
      </c>
      <c r="BF36" s="11">
        <f>INDEX('11200 Ann'!$C$8:$AZ$285,MATCH('11200M Ann'!$C36,'11200 Ann'!$C$8:$C$285,0),MATCH('11200M Ann'!BF$8,'11200 Ann'!$C$8:$AZ$8,0))</f>
        <v>115.7</v>
      </c>
      <c r="BG36" s="11">
        <f>INDEX('11200 Ann'!$C$8:$AZ$285,MATCH('11200M Ann'!$C36,'11200 Ann'!$C$8:$C$285,0),MATCH('11200M Ann'!BG$8,'11200 Ann'!$C$8:$AZ$8,0))</f>
        <v>149.5</v>
      </c>
      <c r="BH36" s="11">
        <f>INDEX('11200 Ann'!$C$8:$AZ$285,MATCH('11200M Ann'!$C36,'11200 Ann'!$C$8:$C$285,0),MATCH('11200M Ann'!BH$8,'11200 Ann'!$C$8:$AZ$8,0))</f>
        <v>157.5</v>
      </c>
      <c r="BI36" s="11">
        <f>INDEX('11200 Ann'!$C$8:$AZ$285,MATCH('11200M Ann'!$C36,'11200 Ann'!$C$8:$C$285,0),MATCH('11200M Ann'!BI$8,'11200 Ann'!$C$8:$AZ$8,0))</f>
        <v>108.5</v>
      </c>
      <c r="BJ36" s="11">
        <f>INDEX('11200 Ann'!$C$8:$AZ$285,MATCH('11200M Ann'!$C36,'11200 Ann'!$C$8:$C$285,0),MATCH('11200M Ann'!BJ$8,'11200 Ann'!$C$8:$AZ$8,0))</f>
        <v>123.2</v>
      </c>
      <c r="BK36" s="11">
        <f>INDEX('11200 Ann'!$C$8:$AZ$285,MATCH('11200M Ann'!$C36,'11200 Ann'!$C$8:$C$285,0),MATCH('11200M Ann'!BK$8,'11200 Ann'!$C$8:$AZ$8,0))</f>
        <v>143.30000000000001</v>
      </c>
      <c r="BL36" s="11">
        <f>INDEX('11200 Ann'!$C$8:$AZ$285,MATCH('11200M Ann'!$C36,'11200 Ann'!$C$8:$C$285,0),MATCH('11200M Ann'!BL$8,'11200 Ann'!$C$8:$AZ$8,0))</f>
        <v>110.2</v>
      </c>
      <c r="BM36" s="11">
        <f>INDEX('11200 Ann'!$C$8:$AZ$285,MATCH('11200M Ann'!$C36,'11200 Ann'!$C$8:$C$285,0),MATCH('11200M Ann'!BM$8,'11200 Ann'!$C$8:$AZ$8,0))</f>
        <v>102.7</v>
      </c>
      <c r="BN36" s="11">
        <f>INDEX('11200 Ann'!$C$8:$AZ$285,MATCH('11200M Ann'!$C36,'11200 Ann'!$C$8:$C$285,0),MATCH('11200M Ann'!BN$8,'11200 Ann'!$C$8:$AZ$8,0))</f>
        <v>132.19999999999999</v>
      </c>
      <c r="BO36" s="11">
        <f>INDEX('11200 Ann'!$C$8:$AZ$285,MATCH('11200M Ann'!$C36,'11200 Ann'!$C$8:$C$285,0),MATCH('11200M Ann'!BO$8,'11200 Ann'!$C$8:$AZ$8,0))</f>
        <v>137.1</v>
      </c>
      <c r="BP36" s="11">
        <f>INDEX('11200 Ann'!$C$8:$AZ$285,MATCH('11200M Ann'!$C36,'11200 Ann'!$C$8:$C$285,0),MATCH('11200M Ann'!BP$8,'11200 Ann'!$C$8:$AZ$8,0))</f>
        <v>145.6</v>
      </c>
      <c r="BQ36" s="11">
        <f>INDEX('11200 Ann'!$C$8:$AZ$285,MATCH('11200M Ann'!$C36,'11200 Ann'!$C$8:$C$285,0),MATCH('11200M Ann'!BQ$8,'11200 Ann'!$C$8:$AZ$8,0))</f>
        <v>192.8</v>
      </c>
      <c r="BR36" s="11">
        <f>INDEX('11200 Ann'!$C$8:$AZ$285,MATCH('11200M Ann'!$C36,'11200 Ann'!$C$8:$C$285,0),MATCH('11200M Ann'!BR$8,'11200 Ann'!$C$8:$AZ$8,0))</f>
        <v>226.2</v>
      </c>
      <c r="BS36" s="11">
        <f>INDEX('11200 Ann'!$C$8:$AZ$285,MATCH('11200M Ann'!$C36,'11200 Ann'!$C$8:$C$285,0),MATCH('11200M Ann'!BS$8,'11200 Ann'!$C$8:$AZ$8,0))</f>
        <v>251.1</v>
      </c>
      <c r="BT36" s="11">
        <f>INDEX('11200 Ann'!$C$8:$AZ$285,MATCH('11200M Ann'!$C36,'11200 Ann'!$C$8:$C$285,0),MATCH('11200M Ann'!BT$8,'11200 Ann'!$C$8:$AZ$8,0))</f>
        <v>280.89999999999998</v>
      </c>
      <c r="BU36" s="11">
        <f>INDEX('11200 Ann'!$C$8:$AZ$285,MATCH('11200M Ann'!$C36,'11200 Ann'!$C$8:$C$285,0),MATCH('11200M Ann'!BU$8,'11200 Ann'!$C$8:$AZ$8,0))</f>
        <v>198.7</v>
      </c>
      <c r="BV36" s="11">
        <f>INDEX('11200 Ann'!$C$8:$AZ$285,MATCH('11200M Ann'!$C36,'11200 Ann'!$C$8:$C$285,0),MATCH('11200M Ann'!BV$8,'11200 Ann'!$C$8:$AZ$8,0))</f>
        <v>223.5</v>
      </c>
      <c r="BW36" s="11">
        <f>INDEX('11200 Ann'!$C$8:$AZ$285,MATCH('11200M Ann'!$C36,'11200 Ann'!$C$8:$C$285,0),MATCH('11200M Ann'!BW$8,'11200 Ann'!$C$8:$AZ$8,0))</f>
        <v>131.4</v>
      </c>
      <c r="BX36" s="11">
        <f>INDEX('11200 Ann'!$C$8:$AZ$285,MATCH('11200M Ann'!$C36,'11200 Ann'!$C$8:$C$285,0),MATCH('11200M Ann'!BX$8,'11200 Ann'!$C$8:$AZ$8,0))</f>
        <v>180.2</v>
      </c>
      <c r="BY36" s="11">
        <f>INDEX('11200 Ann'!$C$8:$AZ$285,MATCH('11200M Ann'!$C36,'11200 Ann'!$C$8:$C$285,0),MATCH('11200M Ann'!BY$8,'11200 Ann'!$C$8:$AZ$8,0))</f>
        <v>314.7</v>
      </c>
      <c r="BZ36" s="11">
        <f>INDEX('11200 Ann'!$C$8:$AZ$285,MATCH('11200M Ann'!$C36,'11200 Ann'!$C$8:$C$285,0),MATCH('11200M Ann'!BZ$8,'11200 Ann'!$C$8:$AZ$8,0))</f>
        <v>378.6</v>
      </c>
      <c r="CA36" s="11">
        <f>INDEX('11200 Ann'!$C$8:$AZ$285,MATCH('11200M Ann'!$C36,'11200 Ann'!$C$8:$C$285,0),MATCH('11200M Ann'!CA$8,'11200 Ann'!$C$8:$AZ$8,0))</f>
        <v>413.2</v>
      </c>
      <c r="CB36" s="11">
        <f>INDEX('11200 Ann'!$C$8:$AZ$285,MATCH('11200M Ann'!$C36,'11200 Ann'!$C$8:$C$285,0),MATCH('11200M Ann'!CB$8,'11200 Ann'!$C$8:$AZ$8,0))</f>
        <v>484.8</v>
      </c>
      <c r="CC36" s="11">
        <f>INDEX('11200 Ann'!$C$8:$AZ$285,MATCH('11200M Ann'!$C36,'11200 Ann'!$C$8:$C$285,0),MATCH('11200M Ann'!CC$8,'11200 Ann'!$C$8:$AZ$8,0))</f>
        <v>447.1</v>
      </c>
      <c r="CD36" s="11">
        <f>INDEX('11200 Ann'!$C$8:$AZ$285,MATCH('11200M Ann'!$C36,'11200 Ann'!$C$8:$C$285,0),MATCH('11200M Ann'!CD$8,'11200 Ann'!$C$8:$AZ$8,0))</f>
        <v>264.60000000000002</v>
      </c>
      <c r="CE36" s="11">
        <f>INDEX('11200 Ann'!$C$8:$AZ$285,MATCH('11200M Ann'!$C36,'11200 Ann'!$C$8:$C$285,0),MATCH('11200M Ann'!CE$8,'11200 Ann'!$C$8:$AZ$8,0))</f>
        <v>167.3</v>
      </c>
      <c r="CF36" s="11">
        <f>INDEX('11200 Ann'!$C$8:$AZ$285,MATCH('11200M Ann'!$C36,'11200 Ann'!$C$8:$C$285,0),MATCH('11200M Ann'!CF$8,'11200 Ann'!$C$8:$AZ$8,0))</f>
        <v>552.9</v>
      </c>
      <c r="CG36" s="11">
        <f>INDEX('11200 Ann'!$C$8:$AZ$285,MATCH('11200M Ann'!$C36,'11200 Ann'!$C$8:$C$285,0),MATCH('11200M Ann'!CG$8,'11200 Ann'!$C$8:$AZ$8,0))</f>
        <v>811.9</v>
      </c>
      <c r="CH36" s="11">
        <f>INDEX('11200 Ann'!$C$8:$AZ$285,MATCH('11200M Ann'!$C36,'11200 Ann'!$C$8:$C$285,0),MATCH('11200M Ann'!CH$8,'11200 Ann'!$C$8:$AZ$8,0))</f>
        <v>733.9</v>
      </c>
      <c r="CI36" s="11">
        <f>INDEX('11200 Ann'!$C$8:$AZ$285,MATCH('11200M Ann'!$C36,'11200 Ann'!$C$8:$C$285,0),MATCH('11200M Ann'!CI$8,'11200 Ann'!$C$8:$AZ$8,0))</f>
        <v>691.2</v>
      </c>
      <c r="CJ36" s="11">
        <f>INDEX('11200 Ann'!$C$8:$AZ$285,MATCH('11200M Ann'!$C36,'11200 Ann'!$C$8:$C$285,0),MATCH('11200M Ann'!CJ$8,'11200 Ann'!$C$8:$AZ$8,0))</f>
        <v>635.79999999999995</v>
      </c>
      <c r="CK36" s="11">
        <f>INDEX('11200 Ann'!$C$8:$AZ$285,MATCH('11200M Ann'!$C36,'11200 Ann'!$C$8:$C$285,0),MATCH('11200M Ann'!CK$8,'11200 Ann'!$C$8:$AZ$8,0))</f>
        <v>648.70000000000005</v>
      </c>
      <c r="CL36" s="11">
        <f>INDEX('11200 Ann'!$C$8:$AZ$285,MATCH('11200M Ann'!$C36,'11200 Ann'!$C$8:$C$285,0),MATCH('11200M Ann'!CL$8,'11200 Ann'!$C$8:$AZ$8,0))</f>
        <v>562.9</v>
      </c>
      <c r="CM36" s="8"/>
    </row>
    <row r="37" spans="1:91" s="10" customFormat="1" x14ac:dyDescent="0.25">
      <c r="A37" s="32">
        <v>28</v>
      </c>
      <c r="B37" s="10" t="s">
        <v>190</v>
      </c>
      <c r="C37" s="10" t="s">
        <v>189</v>
      </c>
      <c r="D37" s="10">
        <f>INDEX('11200 Ann Hist'!$C$8:$AR$285,MATCH('11200M Ann'!$C37,'11200 Ann Hist'!$C$8:$C$285,0),MATCH('11200M Ann'!D$8,'11200 Ann Hist'!$C$8:$AR$8,0))</f>
        <v>5.2</v>
      </c>
      <c r="E37" s="10">
        <f>INDEX('11200 Ann Hist'!$C$8:$AR$285,MATCH('11200M Ann'!$C37,'11200 Ann Hist'!$C$8:$C$285,0),MATCH('11200M Ann'!E$8,'11200 Ann Hist'!$C$8:$AR$8,0))</f>
        <v>5.0999999999999996</v>
      </c>
      <c r="F37" s="10">
        <f>INDEX('11200 Ann Hist'!$C$8:$AR$285,MATCH('11200M Ann'!$C37,'11200 Ann Hist'!$C$8:$C$285,0),MATCH('11200M Ann'!F$8,'11200 Ann Hist'!$C$8:$AR$8,0))</f>
        <v>4.8</v>
      </c>
      <c r="G37" s="10">
        <f>INDEX('11200 Ann Hist'!$C$8:$AR$285,MATCH('11200M Ann'!$C37,'11200 Ann Hist'!$C$8:$C$285,0),MATCH('11200M Ann'!G$8,'11200 Ann Hist'!$C$8:$AR$8,0))</f>
        <v>4.2</v>
      </c>
      <c r="H37" s="10">
        <f>INDEX('11200 Ann Hist'!$C$8:$AR$285,MATCH('11200M Ann'!$C37,'11200 Ann Hist'!$C$8:$C$285,0),MATCH('11200M Ann'!H$8,'11200 Ann Hist'!$C$8:$AR$8,0))</f>
        <v>4</v>
      </c>
      <c r="I37" s="10">
        <f>INDEX('11200 Ann Hist'!$C$8:$AR$285,MATCH('11200M Ann'!$C37,'11200 Ann Hist'!$C$8:$C$285,0),MATCH('11200M Ann'!I$8,'11200 Ann Hist'!$C$8:$AR$8,0))</f>
        <v>4.0999999999999996</v>
      </c>
      <c r="J37" s="10">
        <f>INDEX('11200 Ann Hist'!$C$8:$AR$285,MATCH('11200M Ann'!$C37,'11200 Ann Hist'!$C$8:$C$285,0),MATCH('11200M Ann'!J$8,'11200 Ann Hist'!$C$8:$AR$8,0))</f>
        <v>4.2</v>
      </c>
      <c r="K37" s="10">
        <f>INDEX('11200 Ann Hist'!$C$8:$AR$285,MATCH('11200M Ann'!$C37,'11200 Ann Hist'!$C$8:$C$285,0),MATCH('11200M Ann'!K$8,'11200 Ann Hist'!$C$8:$AR$8,0))</f>
        <v>4.2</v>
      </c>
      <c r="L37" s="10">
        <f>INDEX('11200 Ann Hist'!$C$8:$AR$285,MATCH('11200M Ann'!$C37,'11200 Ann Hist'!$C$8:$C$285,0),MATCH('11200M Ann'!L$8,'11200 Ann Hist'!$C$8:$AR$8,0))</f>
        <v>4.7</v>
      </c>
      <c r="M37" s="10">
        <f>INDEX('11200 Ann Hist'!$C$8:$AR$285,MATCH('11200M Ann'!$C37,'11200 Ann Hist'!$C$8:$C$285,0),MATCH('11200M Ann'!M$8,'11200 Ann Hist'!$C$8:$AR$8,0))</f>
        <v>4.8</v>
      </c>
      <c r="N37" s="10">
        <f>INDEX('11200 Ann Hist'!$C$8:$AR$285,MATCH('11200M Ann'!$C37,'11200 Ann Hist'!$C$8:$C$285,0),MATCH('11200M Ann'!N$8,'11200 Ann Hist'!$C$8:$AR$8,0))</f>
        <v>4.8</v>
      </c>
      <c r="O37" s="10">
        <f>INDEX('11200 Ann Hist'!$C$8:$AR$285,MATCH('11200M Ann'!$C37,'11200 Ann Hist'!$C$8:$C$285,0),MATCH('11200M Ann'!O$8,'11200 Ann Hist'!$C$8:$AR$8,0))</f>
        <v>5</v>
      </c>
      <c r="P37" s="10">
        <f>INDEX('11200 Ann Hist'!$C$8:$AR$285,MATCH('11200M Ann'!$C37,'11200 Ann Hist'!$C$8:$C$285,0),MATCH('11200M Ann'!P$8,'11200 Ann Hist'!$C$8:$AR$8,0))</f>
        <v>5.6</v>
      </c>
      <c r="Q37" s="10">
        <f>INDEX('11200 Ann Hist'!$C$8:$AR$285,MATCH('11200M Ann'!$C37,'11200 Ann Hist'!$C$8:$C$285,0),MATCH('11200M Ann'!Q$8,'11200 Ann Hist'!$C$8:$AR$8,0))</f>
        <v>6.4</v>
      </c>
      <c r="R37" s="10">
        <f>INDEX('11200 Ann Hist'!$C$8:$AR$285,MATCH('11200M Ann'!$C37,'11200 Ann Hist'!$C$8:$C$285,0),MATCH('11200M Ann'!R$8,'11200 Ann Hist'!$C$8:$AR$8,0))</f>
        <v>6.6</v>
      </c>
      <c r="S37" s="10">
        <f>INDEX('11200 Ann Hist'!$C$8:$AR$285,MATCH('11200M Ann'!$C37,'11200 Ann Hist'!$C$8:$C$285,0),MATCH('11200M Ann'!S$8,'11200 Ann Hist'!$C$8:$AR$8,0))</f>
        <v>6.7</v>
      </c>
      <c r="T37" s="10">
        <f>INDEX('11200 Ann Hist'!$C$8:$AR$285,MATCH('11200M Ann'!$C37,'11200 Ann Hist'!$C$8:$C$285,0),MATCH('11200M Ann'!T$8,'11200 Ann Hist'!$C$8:$AR$8,0))</f>
        <v>7</v>
      </c>
      <c r="U37" s="10">
        <f>INDEX('11200 Ann Hist'!$C$8:$AR$285,MATCH('11200M Ann'!$C37,'11200 Ann Hist'!$C$8:$C$285,0),MATCH('11200M Ann'!U$8,'11200 Ann Hist'!$C$8:$AR$8,0))</f>
        <v>8</v>
      </c>
      <c r="V37" s="10">
        <f>INDEX('11200 Ann Hist'!$C$8:$AR$285,MATCH('11200M Ann'!$C37,'11200 Ann Hist'!$C$8:$C$285,0),MATCH('11200M Ann'!V$8,'11200 Ann Hist'!$C$8:$AR$8,0))</f>
        <v>9.8000000000000007</v>
      </c>
      <c r="W37" s="10">
        <f>INDEX('11200 Ann Hist'!$C$8:$AR$285,MATCH('11200M Ann'!$C37,'11200 Ann Hist'!$C$8:$C$285,0),MATCH('11200M Ann'!W$8,'11200 Ann Hist'!$C$8:$AR$8,0))</f>
        <v>11.5</v>
      </c>
      <c r="X37" s="10">
        <f>INDEX('11200 Ann Hist'!$C$8:$AR$285,MATCH('11200M Ann'!$C37,'11200 Ann Hist'!$C$8:$C$285,0),MATCH('11200M Ann'!X$8,'11200 Ann Hist'!$C$8:$AR$8,0))</f>
        <v>12.4</v>
      </c>
      <c r="Y37" s="10">
        <f>INDEX('11200 Ann Hist'!$C$8:$AR$285,MATCH('11200M Ann'!$C37,'11200 Ann Hist'!$C$8:$C$285,0),MATCH('11200M Ann'!Y$8,'11200 Ann Hist'!$C$8:$AR$8,0))</f>
        <v>13.3</v>
      </c>
      <c r="Z37" s="10">
        <f>INDEX('11200 Ann Hist'!$C$8:$AR$285,MATCH('11200M Ann'!$C37,'11200 Ann Hist'!$C$8:$C$285,0),MATCH('11200M Ann'!Z$8,'11200 Ann Hist'!$C$8:$AR$8,0))</f>
        <v>15.1</v>
      </c>
      <c r="AA37" s="10">
        <f>INDEX('11200 Ann Hist'!$C$8:$AR$285,MATCH('11200M Ann'!$C37,'11200 Ann Hist'!$C$8:$C$285,0),MATCH('11200M Ann'!AA$8,'11200 Ann Hist'!$C$8:$AR$8,0))</f>
        <v>16.100000000000001</v>
      </c>
      <c r="AB37" s="10">
        <f>INDEX('11200 Ann Hist'!$C$8:$AR$285,MATCH('11200M Ann'!$C37,'11200 Ann Hist'!$C$8:$C$285,0),MATCH('11200M Ann'!AB$8,'11200 Ann Hist'!$C$8:$AR$8,0))</f>
        <v>17.3</v>
      </c>
      <c r="AC37" s="10">
        <f>INDEX('11200 Ann Hist'!$C$8:$AR$285,MATCH('11200M Ann'!$C37,'11200 Ann Hist'!$C$8:$C$285,0),MATCH('11200M Ann'!AC$8,'11200 Ann Hist'!$C$8:$AR$8,0))</f>
        <v>18.3</v>
      </c>
      <c r="AD37" s="10">
        <f>INDEX('11200 Ann Hist'!$C$8:$AR$285,MATCH('11200M Ann'!$C37,'11200 Ann Hist'!$C$8:$C$285,0),MATCH('11200M Ann'!AD$8,'11200 Ann Hist'!$C$8:$AR$8,0))</f>
        <v>19.600000000000001</v>
      </c>
      <c r="AE37" s="10">
        <f>INDEX('11200 Ann Hist'!$C$8:$AR$285,MATCH('11200M Ann'!$C37,'11200 Ann Hist'!$C$8:$C$285,0),MATCH('11200M Ann'!AE$8,'11200 Ann Hist'!$C$8:$AR$8,0))</f>
        <v>22.1</v>
      </c>
      <c r="AF37" s="10">
        <f>INDEX('11200 Ann Hist'!$C$8:$AR$285,MATCH('11200M Ann'!$C37,'11200 Ann Hist'!$C$8:$C$285,0),MATCH('11200M Ann'!AF$8,'11200 Ann Hist'!$C$8:$AR$8,0))</f>
        <v>24.6</v>
      </c>
      <c r="AG37" s="10">
        <f>INDEX('11200 Ann Hist'!$C$8:$AR$285,MATCH('11200M Ann'!$C37,'11200 Ann Hist'!$C$8:$C$285,0),MATCH('11200M Ann'!AG$8,'11200 Ann Hist'!$C$8:$AR$8,0))</f>
        <v>26.4</v>
      </c>
      <c r="AH37" s="10">
        <f>INDEX('11200 Ann Hist'!$C$8:$AR$285,MATCH('11200M Ann'!$C37,'11200 Ann Hist'!$C$8:$C$285,0),MATCH('11200M Ann'!AH$8,'11200 Ann Hist'!$C$8:$AR$8,0))</f>
        <v>27.6</v>
      </c>
      <c r="AI37" s="10">
        <f>INDEX('11200 Ann Hist'!$C$8:$AR$285,MATCH('11200M Ann'!$C37,'11200 Ann Hist'!$C$8:$C$285,0),MATCH('11200M Ann'!AI$8,'11200 Ann Hist'!$C$8:$AR$8,0))</f>
        <v>28.5</v>
      </c>
      <c r="AJ37" s="10">
        <f>INDEX('11200 Ann Hist'!$C$8:$AR$285,MATCH('11200M Ann'!$C37,'11200 Ann Hist'!$C$8:$C$285,0),MATCH('11200M Ann'!AJ$8,'11200 Ann Hist'!$C$8:$AR$8,0))</f>
        <v>29.5</v>
      </c>
      <c r="AK37" s="10">
        <f>INDEX('11200 Ann Hist'!$C$8:$AR$285,MATCH('11200M Ann'!$C37,'11200 Ann Hist'!$C$8:$C$285,0),MATCH('11200M Ann'!AK$8,'11200 Ann Hist'!$C$8:$AR$8,0))</f>
        <v>30.8</v>
      </c>
      <c r="AL37" s="10">
        <f>INDEX('11200 Ann Hist'!$C$8:$AR$285,MATCH('11200M Ann'!$C37,'11200 Ann Hist'!$C$8:$C$285,0),MATCH('11200M Ann'!AL$8,'11200 Ann Hist'!$C$8:$AR$8,0))</f>
        <v>32.4</v>
      </c>
      <c r="AM37" s="10">
        <f>INDEX('11200 Ann Hist'!$C$8:$AR$285,MATCH('11200M Ann'!$C37,'11200 Ann Hist'!$C$8:$C$285,0),MATCH('11200M Ann'!AM$8,'11200 Ann Hist'!$C$8:$AR$8,0))</f>
        <v>34.4</v>
      </c>
      <c r="AN37" s="10">
        <f>INDEX('11200 Ann Hist'!$C$8:$AR$285,MATCH('11200M Ann'!$C37,'11200 Ann Hist'!$C$8:$C$285,0),MATCH('11200M Ann'!AN$8,'11200 Ann Hist'!$C$8:$AR$8,0))</f>
        <v>37.1</v>
      </c>
      <c r="AO37" s="10">
        <f>INDEX('11200 Ann Hist'!$C$8:$AR$285,MATCH('11200M Ann'!$C37,'11200 Ann Hist'!$C$8:$C$285,0),MATCH('11200M Ann'!AO$8,'11200 Ann Hist'!$C$8:$AR$8,0))</f>
        <v>40.9</v>
      </c>
      <c r="AP37" s="10">
        <f>INDEX('11200 Ann Hist'!$C$8:$AR$285,MATCH('11200M Ann'!$C37,'11200 Ann Hist'!$C$8:$C$285,0),MATCH('11200M Ann'!AP$8,'11200 Ann Hist'!$C$8:$AR$8,0))</f>
        <v>45.1</v>
      </c>
      <c r="AQ37" s="10">
        <f>INDEX('11200 Ann Hist'!$C$8:$AR$285,MATCH('11200M Ann'!$C37,'11200 Ann Hist'!$C$8:$C$285,0),MATCH('11200M Ann'!AQ$8,'11200 Ann Hist'!$C$8:$AR$8,0))</f>
        <v>50</v>
      </c>
      <c r="AR37" s="11">
        <f>INDEX('11200 Ann'!$C$8:$AZ$285,MATCH('11200M Ann'!$C37,'11200 Ann'!$C$8:$C$285,0),MATCH('11200M Ann'!AR$8,'11200 Ann'!$C$8:$AZ$8,0))</f>
        <v>55.7</v>
      </c>
      <c r="AS37" s="11">
        <f>INDEX('11200 Ann'!$C$8:$AZ$285,MATCH('11200M Ann'!$C37,'11200 Ann'!$C$8:$C$285,0),MATCH('11200M Ann'!AS$8,'11200 Ann'!$C$8:$AZ$8,0))</f>
        <v>61.8</v>
      </c>
      <c r="AT37" s="11">
        <f>INDEX('11200 Ann'!$C$8:$AZ$285,MATCH('11200M Ann'!$C37,'11200 Ann'!$C$8:$C$285,0),MATCH('11200M Ann'!AT$8,'11200 Ann'!$C$8:$AZ$8,0))</f>
        <v>67.599999999999994</v>
      </c>
      <c r="AU37" s="11">
        <f>INDEX('11200 Ann'!$C$8:$AZ$285,MATCH('11200M Ann'!$C37,'11200 Ann'!$C$8:$C$285,0),MATCH('11200M Ann'!AU$8,'11200 Ann'!$C$8:$AZ$8,0))</f>
        <v>73.400000000000006</v>
      </c>
      <c r="AV37" s="11">
        <f>INDEX('11200 Ann'!$C$8:$AZ$285,MATCH('11200M Ann'!$C37,'11200 Ann'!$C$8:$C$285,0),MATCH('11200M Ann'!AV$8,'11200 Ann'!$C$8:$AZ$8,0))</f>
        <v>82</v>
      </c>
      <c r="AW37" s="11">
        <f>INDEX('11200 Ann'!$C$8:$AZ$285,MATCH('11200M Ann'!$C37,'11200 Ann'!$C$8:$C$285,0),MATCH('11200M Ann'!AW$8,'11200 Ann'!$C$8:$AZ$8,0))</f>
        <v>96</v>
      </c>
      <c r="AX37" s="11">
        <f>INDEX('11200 Ann'!$C$8:$AZ$285,MATCH('11200M Ann'!$C37,'11200 Ann'!$C$8:$C$285,0),MATCH('11200M Ann'!AX$8,'11200 Ann'!$C$8:$AZ$8,0))</f>
        <v>113.5</v>
      </c>
      <c r="AY37" s="11">
        <f>INDEX('11200 Ann'!$C$8:$AZ$285,MATCH('11200M Ann'!$C37,'11200 Ann'!$C$8:$C$285,0),MATCH('11200M Ann'!AY$8,'11200 Ann'!$C$8:$AZ$8,0))</f>
        <v>125</v>
      </c>
      <c r="AZ37" s="11">
        <f>INDEX('11200 Ann'!$C$8:$AZ$285,MATCH('11200M Ann'!$C37,'11200 Ann'!$C$8:$C$285,0),MATCH('11200M Ann'!AZ$8,'11200 Ann'!$C$8:$AZ$8,0))</f>
        <v>140.5</v>
      </c>
      <c r="BA37" s="11">
        <f>INDEX('11200 Ann'!$C$8:$AZ$285,MATCH('11200M Ann'!$C37,'11200 Ann'!$C$8:$C$285,0),MATCH('11200M Ann'!BA$8,'11200 Ann'!$C$8:$AZ$8,0))</f>
        <v>159.30000000000001</v>
      </c>
      <c r="BB37" s="11">
        <f>INDEX('11200 Ann'!$C$8:$AZ$285,MATCH('11200M Ann'!$C37,'11200 Ann'!$C$8:$C$285,0),MATCH('11200M Ann'!BB$8,'11200 Ann'!$C$8:$AZ$8,0))</f>
        <v>183.4</v>
      </c>
      <c r="BC37" s="11">
        <f>INDEX('11200 Ann'!$C$8:$AZ$285,MATCH('11200M Ann'!$C37,'11200 Ann'!$C$8:$C$285,0),MATCH('11200M Ann'!BC$8,'11200 Ann'!$C$8:$AZ$8,0))</f>
        <v>212.1</v>
      </c>
      <c r="BD37" s="11">
        <f>INDEX('11200 Ann'!$C$8:$AZ$285,MATCH('11200M Ann'!$C37,'11200 Ann'!$C$8:$C$285,0),MATCH('11200M Ann'!BD$8,'11200 Ann'!$C$8:$AZ$8,0))</f>
        <v>244.9</v>
      </c>
      <c r="BE37" s="11">
        <f>INDEX('11200 Ann'!$C$8:$AZ$285,MATCH('11200M Ann'!$C37,'11200 Ann'!$C$8:$C$285,0),MATCH('11200M Ann'!BE$8,'11200 Ann'!$C$8:$AZ$8,0))</f>
        <v>272.5</v>
      </c>
      <c r="BF37" s="11">
        <f>INDEX('11200 Ann'!$C$8:$AZ$285,MATCH('11200M Ann'!$C37,'11200 Ann'!$C$8:$C$285,0),MATCH('11200M Ann'!BF$8,'11200 Ann'!$C$8:$AZ$8,0))</f>
        <v>285.89999999999998</v>
      </c>
      <c r="BG37" s="11">
        <f>INDEX('11200 Ann'!$C$8:$AZ$285,MATCH('11200M Ann'!$C37,'11200 Ann'!$C$8:$C$285,0),MATCH('11200M Ann'!BG$8,'11200 Ann'!$C$8:$AZ$8,0))</f>
        <v>303.2</v>
      </c>
      <c r="BH37" s="11">
        <f>INDEX('11200 Ann'!$C$8:$AZ$285,MATCH('11200M Ann'!$C37,'11200 Ann'!$C$8:$C$285,0),MATCH('11200M Ann'!BH$8,'11200 Ann'!$C$8:$AZ$8,0))</f>
        <v>326.89999999999998</v>
      </c>
      <c r="BI37" s="11">
        <f>INDEX('11200 Ann'!$C$8:$AZ$285,MATCH('11200M Ann'!$C37,'11200 Ann'!$C$8:$C$285,0),MATCH('11200M Ann'!BI$8,'11200 Ann'!$C$8:$AZ$8,0))</f>
        <v>349.9</v>
      </c>
      <c r="BJ37" s="11">
        <f>INDEX('11200 Ann'!$C$8:$AZ$285,MATCH('11200M Ann'!$C37,'11200 Ann'!$C$8:$C$285,0),MATCH('11200M Ann'!BJ$8,'11200 Ann'!$C$8:$AZ$8,0))</f>
        <v>371.3</v>
      </c>
      <c r="BK37" s="11">
        <f>INDEX('11200 Ann'!$C$8:$AZ$285,MATCH('11200M Ann'!$C37,'11200 Ann'!$C$8:$C$285,0),MATCH('11200M Ann'!BK$8,'11200 Ann'!$C$8:$AZ$8,0))</f>
        <v>399.4</v>
      </c>
      <c r="BL37" s="11">
        <f>INDEX('11200 Ann'!$C$8:$AZ$285,MATCH('11200M Ann'!$C37,'11200 Ann'!$C$8:$C$285,0),MATCH('11200M Ann'!BL$8,'11200 Ann'!$C$8:$AZ$8,0))</f>
        <v>427.2</v>
      </c>
      <c r="BM37" s="11">
        <f>INDEX('11200 Ann'!$C$8:$AZ$285,MATCH('11200M Ann'!$C37,'11200 Ann'!$C$8:$C$285,0),MATCH('11200M Ann'!BM$8,'11200 Ann'!$C$8:$AZ$8,0))</f>
        <v>455.3</v>
      </c>
      <c r="BN37" s="11">
        <f>INDEX('11200 Ann'!$C$8:$AZ$285,MATCH('11200M Ann'!$C37,'11200 Ann'!$C$8:$C$285,0),MATCH('11200M Ann'!BN$8,'11200 Ann'!$C$8:$AZ$8,0))</f>
        <v>480.9</v>
      </c>
      <c r="BO37" s="11">
        <f>INDEX('11200 Ann'!$C$8:$AZ$285,MATCH('11200M Ann'!$C37,'11200 Ann'!$C$8:$C$285,0),MATCH('11200M Ann'!BO$8,'11200 Ann'!$C$8:$AZ$8,0))</f>
        <v>496.2</v>
      </c>
      <c r="BP37" s="11">
        <f>INDEX('11200 Ann'!$C$8:$AZ$285,MATCH('11200M Ann'!$C37,'11200 Ann'!$C$8:$C$285,0),MATCH('11200M Ann'!BP$8,'11200 Ann'!$C$8:$AZ$8,0))</f>
        <v>519.79999999999995</v>
      </c>
      <c r="BQ37" s="11">
        <f>INDEX('11200 Ann'!$C$8:$AZ$285,MATCH('11200M Ann'!$C37,'11200 Ann'!$C$8:$C$285,0),MATCH('11200M Ann'!BQ$8,'11200 Ann'!$C$8:$AZ$8,0))</f>
        <v>550.4</v>
      </c>
      <c r="BR37" s="11">
        <f>INDEX('11200 Ann'!$C$8:$AZ$285,MATCH('11200M Ann'!$C37,'11200 Ann'!$C$8:$C$285,0),MATCH('11200M Ann'!BR$8,'11200 Ann'!$C$8:$AZ$8,0))</f>
        <v>593.6</v>
      </c>
      <c r="BS37" s="11">
        <f>INDEX('11200 Ann'!$C$8:$AZ$285,MATCH('11200M Ann'!$C37,'11200 Ann'!$C$8:$C$285,0),MATCH('11200M Ann'!BS$8,'11200 Ann'!$C$8:$AZ$8,0))</f>
        <v>629.79999999999995</v>
      </c>
      <c r="BT37" s="11">
        <f>INDEX('11200 Ann'!$C$8:$AZ$285,MATCH('11200M Ann'!$C37,'11200 Ann'!$C$8:$C$285,0),MATCH('11200M Ann'!BT$8,'11200 Ann'!$C$8:$AZ$8,0))</f>
        <v>674</v>
      </c>
      <c r="BU37" s="11">
        <f>INDEX('11200 Ann'!$C$8:$AZ$285,MATCH('11200M Ann'!$C37,'11200 Ann'!$C$8:$C$285,0),MATCH('11200M Ann'!BU$8,'11200 Ann'!$C$8:$AZ$8,0))</f>
        <v>719.3</v>
      </c>
      <c r="BV37" s="11">
        <f>INDEX('11200 Ann'!$C$8:$AZ$285,MATCH('11200M Ann'!$C37,'11200 Ann'!$C$8:$C$285,0),MATCH('11200M Ann'!BV$8,'11200 Ann'!$C$8:$AZ$8,0))</f>
        <v>774.6</v>
      </c>
      <c r="BW37" s="11">
        <f>INDEX('11200 Ann'!$C$8:$AZ$285,MATCH('11200M Ann'!$C37,'11200 Ann'!$C$8:$C$285,0),MATCH('11200M Ann'!BW$8,'11200 Ann'!$C$8:$AZ$8,0))</f>
        <v>844.5</v>
      </c>
      <c r="BX37" s="11">
        <f>INDEX('11200 Ann'!$C$8:$AZ$285,MATCH('11200M Ann'!$C37,'11200 Ann'!$C$8:$C$285,0),MATCH('11200M Ann'!BX$8,'11200 Ann'!$C$8:$AZ$8,0))</f>
        <v>894.9</v>
      </c>
      <c r="BY37" s="11">
        <f>INDEX('11200 Ann'!$C$8:$AZ$285,MATCH('11200M Ann'!$C37,'11200 Ann'!$C$8:$C$285,0),MATCH('11200M Ann'!BY$8,'11200 Ann'!$C$8:$AZ$8,0))</f>
        <v>920.5</v>
      </c>
      <c r="BZ37" s="11">
        <f>INDEX('11200 Ann'!$C$8:$AZ$285,MATCH('11200M Ann'!$C37,'11200 Ann'!$C$8:$C$285,0),MATCH('11200M Ann'!BZ$8,'11200 Ann'!$C$8:$AZ$8,0))</f>
        <v>941.5</v>
      </c>
      <c r="CA37" s="11">
        <f>INDEX('11200 Ann'!$C$8:$AZ$285,MATCH('11200M Ann'!$C37,'11200 Ann'!$C$8:$C$285,0),MATCH('11200M Ann'!CA$8,'11200 Ann'!$C$8:$AZ$8,0))</f>
        <v>982.7</v>
      </c>
      <c r="CB37" s="11">
        <f>INDEX('11200 Ann'!$C$8:$AZ$285,MATCH('11200M Ann'!$C37,'11200 Ann'!$C$8:$C$285,0),MATCH('11200M Ann'!CB$8,'11200 Ann'!$C$8:$AZ$8,0))</f>
        <v>1051.5999999999999</v>
      </c>
      <c r="CC37" s="11">
        <f>INDEX('11200 Ann'!$C$8:$AZ$285,MATCH('11200M Ann'!$C37,'11200 Ann'!$C$8:$C$285,0),MATCH('11200M Ann'!CC$8,'11200 Ann'!$C$8:$AZ$8,0))</f>
        <v>1128.5999999999999</v>
      </c>
      <c r="CD37" s="11">
        <f>INDEX('11200 Ann'!$C$8:$AZ$285,MATCH('11200M Ann'!$C37,'11200 Ann'!$C$8:$C$285,0),MATCH('11200M Ann'!CD$8,'11200 Ann'!$C$8:$AZ$8,0))</f>
        <v>1197.5</v>
      </c>
      <c r="CE37" s="11">
        <f>INDEX('11200 Ann'!$C$8:$AZ$285,MATCH('11200M Ann'!$C37,'11200 Ann'!$C$8:$C$285,0),MATCH('11200M Ann'!CE$8,'11200 Ann'!$C$8:$AZ$8,0))</f>
        <v>1259.2</v>
      </c>
      <c r="CF37" s="11">
        <f>INDEX('11200 Ann'!$C$8:$AZ$285,MATCH('11200M Ann'!$C37,'11200 Ann'!$C$8:$C$285,0),MATCH('11200M Ann'!CF$8,'11200 Ann'!$C$8:$AZ$8,0))</f>
        <v>1260.5999999999999</v>
      </c>
      <c r="CG37" s="11">
        <f>INDEX('11200 Ann'!$C$8:$AZ$285,MATCH('11200M Ann'!$C37,'11200 Ann'!$C$8:$C$285,0),MATCH('11200M Ann'!CG$8,'11200 Ann'!$C$8:$AZ$8,0))</f>
        <v>1262.5</v>
      </c>
      <c r="CH37" s="11">
        <f>INDEX('11200 Ann'!$C$8:$AZ$285,MATCH('11200M Ann'!$C37,'11200 Ann'!$C$8:$C$285,0),MATCH('11200M Ann'!CH$8,'11200 Ann'!$C$8:$AZ$8,0))</f>
        <v>1298.8</v>
      </c>
      <c r="CI37" s="11">
        <f>INDEX('11200 Ann'!$C$8:$AZ$285,MATCH('11200M Ann'!$C37,'11200 Ann'!$C$8:$C$285,0),MATCH('11200M Ann'!CI$8,'11200 Ann'!$C$8:$AZ$8,0))</f>
        <v>1351</v>
      </c>
      <c r="CJ37" s="11">
        <f>INDEX('11200 Ann'!$C$8:$AZ$285,MATCH('11200M Ann'!$C37,'11200 Ann'!$C$8:$C$285,0),MATCH('11200M Ann'!CJ$8,'11200 Ann'!$C$8:$AZ$8,0))</f>
        <v>1400.5</v>
      </c>
      <c r="CK37" s="11">
        <f>INDEX('11200 Ann'!$C$8:$AZ$285,MATCH('11200M Ann'!$C37,'11200 Ann'!$C$8:$C$285,0),MATCH('11200M Ann'!CK$8,'11200 Ann'!$C$8:$AZ$8,0))</f>
        <v>1462.6</v>
      </c>
      <c r="CL37" s="11">
        <f>INDEX('11200 Ann'!$C$8:$AZ$285,MATCH('11200M Ann'!$C37,'11200 Ann'!$C$8:$C$285,0),MATCH('11200M Ann'!CL$8,'11200 Ann'!$C$8:$AZ$8,0))</f>
        <v>1517</v>
      </c>
      <c r="CM37" s="8"/>
    </row>
    <row r="38" spans="1:91" s="10" customFormat="1" x14ac:dyDescent="0.25">
      <c r="A38" s="32">
        <v>29</v>
      </c>
      <c r="B38" s="10" t="s">
        <v>188</v>
      </c>
      <c r="C38" s="10" t="s">
        <v>187</v>
      </c>
      <c r="D38" s="10" t="str">
        <f>INDEX('11200 Ann Hist'!$C$8:$AR$285,MATCH('11200M Ann'!$C38,'11200 Ann Hist'!$C$8:$C$285,0),MATCH('11200M Ann'!D$8,'11200 Ann Hist'!$C$8:$AR$8,0))</f>
        <v>.....</v>
      </c>
      <c r="E38" s="10" t="str">
        <f>INDEX('11200 Ann Hist'!$C$8:$AR$285,MATCH('11200M Ann'!$C38,'11200 Ann Hist'!$C$8:$C$285,0),MATCH('11200M Ann'!E$8,'11200 Ann Hist'!$C$8:$AR$8,0))</f>
        <v>.....</v>
      </c>
      <c r="F38" s="10" t="str">
        <f>INDEX('11200 Ann Hist'!$C$8:$AR$285,MATCH('11200M Ann'!$C38,'11200 Ann Hist'!$C$8:$C$285,0),MATCH('11200M Ann'!F$8,'11200 Ann Hist'!$C$8:$AR$8,0))</f>
        <v>.....</v>
      </c>
      <c r="G38" s="10" t="str">
        <f>INDEX('11200 Ann Hist'!$C$8:$AR$285,MATCH('11200M Ann'!$C38,'11200 Ann Hist'!$C$8:$C$285,0),MATCH('11200M Ann'!G$8,'11200 Ann Hist'!$C$8:$AR$8,0))</f>
        <v>.....</v>
      </c>
      <c r="H38" s="10" t="str">
        <f>INDEX('11200 Ann Hist'!$C$8:$AR$285,MATCH('11200M Ann'!$C38,'11200 Ann Hist'!$C$8:$C$285,0),MATCH('11200M Ann'!H$8,'11200 Ann Hist'!$C$8:$AR$8,0))</f>
        <v>.....</v>
      </c>
      <c r="I38" s="10" t="str">
        <f>INDEX('11200 Ann Hist'!$C$8:$AR$285,MATCH('11200M Ann'!$C38,'11200 Ann Hist'!$C$8:$C$285,0),MATCH('11200M Ann'!I$8,'11200 Ann Hist'!$C$8:$AR$8,0))</f>
        <v>.....</v>
      </c>
      <c r="J38" s="10" t="str">
        <f>INDEX('11200 Ann Hist'!$C$8:$AR$285,MATCH('11200M Ann'!$C38,'11200 Ann Hist'!$C$8:$C$285,0),MATCH('11200M Ann'!J$8,'11200 Ann Hist'!$C$8:$AR$8,0))</f>
        <v>.....</v>
      </c>
      <c r="K38" s="10" t="str">
        <f>INDEX('11200 Ann Hist'!$C$8:$AR$285,MATCH('11200M Ann'!$C38,'11200 Ann Hist'!$C$8:$C$285,0),MATCH('11200M Ann'!K$8,'11200 Ann Hist'!$C$8:$AR$8,0))</f>
        <v>.....</v>
      </c>
      <c r="L38" s="10" t="str">
        <f>INDEX('11200 Ann Hist'!$C$8:$AR$285,MATCH('11200M Ann'!$C38,'11200 Ann Hist'!$C$8:$C$285,0),MATCH('11200M Ann'!L$8,'11200 Ann Hist'!$C$8:$AR$8,0))</f>
        <v>.....</v>
      </c>
      <c r="M38" s="10" t="str">
        <f>INDEX('11200 Ann Hist'!$C$8:$AR$285,MATCH('11200M Ann'!$C38,'11200 Ann Hist'!$C$8:$C$285,0),MATCH('11200M Ann'!M$8,'11200 Ann Hist'!$C$8:$AR$8,0))</f>
        <v>.....</v>
      </c>
      <c r="N38" s="10" t="str">
        <f>INDEX('11200 Ann Hist'!$C$8:$AR$285,MATCH('11200M Ann'!$C38,'11200 Ann Hist'!$C$8:$C$285,0),MATCH('11200M Ann'!N$8,'11200 Ann Hist'!$C$8:$AR$8,0))</f>
        <v>.....</v>
      </c>
      <c r="O38" s="10" t="str">
        <f>INDEX('11200 Ann Hist'!$C$8:$AR$285,MATCH('11200M Ann'!$C38,'11200 Ann Hist'!$C$8:$C$285,0),MATCH('11200M Ann'!O$8,'11200 Ann Hist'!$C$8:$AR$8,0))</f>
        <v>.....</v>
      </c>
      <c r="P38" s="10" t="str">
        <f>INDEX('11200 Ann Hist'!$C$8:$AR$285,MATCH('11200M Ann'!$C38,'11200 Ann Hist'!$C$8:$C$285,0),MATCH('11200M Ann'!P$8,'11200 Ann Hist'!$C$8:$AR$8,0))</f>
        <v>.....</v>
      </c>
      <c r="Q38" s="10" t="str">
        <f>INDEX('11200 Ann Hist'!$C$8:$AR$285,MATCH('11200M Ann'!$C38,'11200 Ann Hist'!$C$8:$C$285,0),MATCH('11200M Ann'!Q$8,'11200 Ann Hist'!$C$8:$AR$8,0))</f>
        <v>.....</v>
      </c>
      <c r="R38" s="10" t="str">
        <f>INDEX('11200 Ann Hist'!$C$8:$AR$285,MATCH('11200M Ann'!$C38,'11200 Ann Hist'!$C$8:$C$285,0),MATCH('11200M Ann'!R$8,'11200 Ann Hist'!$C$8:$AR$8,0))</f>
        <v>.....</v>
      </c>
      <c r="S38" s="10" t="str">
        <f>INDEX('11200 Ann Hist'!$C$8:$AR$285,MATCH('11200M Ann'!$C38,'11200 Ann Hist'!$C$8:$C$285,0),MATCH('11200M Ann'!S$8,'11200 Ann Hist'!$C$8:$AR$8,0))</f>
        <v>.....</v>
      </c>
      <c r="T38" s="10" t="str">
        <f>INDEX('11200 Ann Hist'!$C$8:$AR$285,MATCH('11200M Ann'!$C38,'11200 Ann Hist'!$C$8:$C$285,0),MATCH('11200M Ann'!T$8,'11200 Ann Hist'!$C$8:$AR$8,0))</f>
        <v>.....</v>
      </c>
      <c r="U38" s="10" t="str">
        <f>INDEX('11200 Ann Hist'!$C$8:$AR$285,MATCH('11200M Ann'!$C38,'11200 Ann Hist'!$C$8:$C$285,0),MATCH('11200M Ann'!U$8,'11200 Ann Hist'!$C$8:$AR$8,0))</f>
        <v>.....</v>
      </c>
      <c r="V38" s="10" t="str">
        <f>INDEX('11200 Ann Hist'!$C$8:$AR$285,MATCH('11200M Ann'!$C38,'11200 Ann Hist'!$C$8:$C$285,0),MATCH('11200M Ann'!V$8,'11200 Ann Hist'!$C$8:$AR$8,0))</f>
        <v>.....</v>
      </c>
      <c r="W38" s="10" t="str">
        <f>INDEX('11200 Ann Hist'!$C$8:$AR$285,MATCH('11200M Ann'!$C38,'11200 Ann Hist'!$C$8:$C$285,0),MATCH('11200M Ann'!W$8,'11200 Ann Hist'!$C$8:$AR$8,0))</f>
        <v>.....</v>
      </c>
      <c r="X38" s="10" t="str">
        <f>INDEX('11200 Ann Hist'!$C$8:$AR$285,MATCH('11200M Ann'!$C38,'11200 Ann Hist'!$C$8:$C$285,0),MATCH('11200M Ann'!X$8,'11200 Ann Hist'!$C$8:$AR$8,0))</f>
        <v>.....</v>
      </c>
      <c r="Y38" s="10" t="str">
        <f>INDEX('11200 Ann Hist'!$C$8:$AR$285,MATCH('11200M Ann'!$C38,'11200 Ann Hist'!$C$8:$C$285,0),MATCH('11200M Ann'!Y$8,'11200 Ann Hist'!$C$8:$AR$8,0))</f>
        <v>.....</v>
      </c>
      <c r="Z38" s="10" t="str">
        <f>INDEX('11200 Ann Hist'!$C$8:$AR$285,MATCH('11200M Ann'!$C38,'11200 Ann Hist'!$C$8:$C$285,0),MATCH('11200M Ann'!Z$8,'11200 Ann Hist'!$C$8:$AR$8,0))</f>
        <v>.....</v>
      </c>
      <c r="AA38" s="10" t="str">
        <f>INDEX('11200 Ann Hist'!$C$8:$AR$285,MATCH('11200M Ann'!$C38,'11200 Ann Hist'!$C$8:$C$285,0),MATCH('11200M Ann'!AA$8,'11200 Ann Hist'!$C$8:$AR$8,0))</f>
        <v>.....</v>
      </c>
      <c r="AB38" s="10" t="str">
        <f>INDEX('11200 Ann Hist'!$C$8:$AR$285,MATCH('11200M Ann'!$C38,'11200 Ann Hist'!$C$8:$C$285,0),MATCH('11200M Ann'!AB$8,'11200 Ann Hist'!$C$8:$AR$8,0))</f>
        <v>.....</v>
      </c>
      <c r="AC38" s="10" t="str">
        <f>INDEX('11200 Ann Hist'!$C$8:$AR$285,MATCH('11200M Ann'!$C38,'11200 Ann Hist'!$C$8:$C$285,0),MATCH('11200M Ann'!AC$8,'11200 Ann Hist'!$C$8:$AR$8,0))</f>
        <v>.....</v>
      </c>
      <c r="AD38" s="10">
        <f>INDEX('11200 Ann Hist'!$C$8:$AR$285,MATCH('11200M Ann'!$C38,'11200 Ann Hist'!$C$8:$C$285,0),MATCH('11200M Ann'!AD$8,'11200 Ann Hist'!$C$8:$AR$8,0))</f>
        <v>0</v>
      </c>
      <c r="AE38" s="10">
        <f>INDEX('11200 Ann Hist'!$C$8:$AR$285,MATCH('11200M Ann'!$C38,'11200 Ann Hist'!$C$8:$C$285,0),MATCH('11200M Ann'!AE$8,'11200 Ann Hist'!$C$8:$AR$8,0))</f>
        <v>0</v>
      </c>
      <c r="AF38" s="10">
        <f>INDEX('11200 Ann Hist'!$C$8:$AR$285,MATCH('11200M Ann'!$C38,'11200 Ann Hist'!$C$8:$C$285,0),MATCH('11200M Ann'!AF$8,'11200 Ann Hist'!$C$8:$AR$8,0))</f>
        <v>0</v>
      </c>
      <c r="AG38" s="10">
        <f>INDEX('11200 Ann Hist'!$C$8:$AR$285,MATCH('11200M Ann'!$C38,'11200 Ann Hist'!$C$8:$C$285,0),MATCH('11200M Ann'!AG$8,'11200 Ann Hist'!$C$8:$AR$8,0))</f>
        <v>0</v>
      </c>
      <c r="AH38" s="10">
        <f>INDEX('11200 Ann Hist'!$C$8:$AR$285,MATCH('11200M Ann'!$C38,'11200 Ann Hist'!$C$8:$C$285,0),MATCH('11200M Ann'!AH$8,'11200 Ann Hist'!$C$8:$AR$8,0))</f>
        <v>0</v>
      </c>
      <c r="AI38" s="10">
        <f>INDEX('11200 Ann Hist'!$C$8:$AR$285,MATCH('11200M Ann'!$C38,'11200 Ann Hist'!$C$8:$C$285,0),MATCH('11200M Ann'!AI$8,'11200 Ann Hist'!$C$8:$AR$8,0))</f>
        <v>-0.1</v>
      </c>
      <c r="AJ38" s="10">
        <f>INDEX('11200 Ann Hist'!$C$8:$AR$285,MATCH('11200M Ann'!$C38,'11200 Ann Hist'!$C$8:$C$285,0),MATCH('11200M Ann'!AJ$8,'11200 Ann Hist'!$C$8:$AR$8,0))</f>
        <v>-0.1</v>
      </c>
      <c r="AK38" s="10">
        <f>INDEX('11200 Ann Hist'!$C$8:$AR$285,MATCH('11200M Ann'!$C38,'11200 Ann Hist'!$C$8:$C$285,0),MATCH('11200M Ann'!AK$8,'11200 Ann Hist'!$C$8:$AR$8,0))</f>
        <v>-0.1</v>
      </c>
      <c r="AL38" s="10">
        <f>INDEX('11200 Ann Hist'!$C$8:$AR$285,MATCH('11200M Ann'!$C38,'11200 Ann Hist'!$C$8:$C$285,0),MATCH('11200M Ann'!AL$8,'11200 Ann Hist'!$C$8:$AR$8,0))</f>
        <v>-0.1</v>
      </c>
      <c r="AM38" s="10">
        <f>INDEX('11200 Ann Hist'!$C$8:$AR$285,MATCH('11200M Ann'!$C38,'11200 Ann Hist'!$C$8:$C$285,0),MATCH('11200M Ann'!AM$8,'11200 Ann Hist'!$C$8:$AR$8,0))</f>
        <v>-0.1</v>
      </c>
      <c r="AN38" s="10">
        <f>INDEX('11200 Ann Hist'!$C$8:$AR$285,MATCH('11200M Ann'!$C38,'11200 Ann Hist'!$C$8:$C$285,0),MATCH('11200M Ann'!AN$8,'11200 Ann Hist'!$C$8:$AR$8,0))</f>
        <v>-0.1</v>
      </c>
      <c r="AO38" s="10">
        <f>INDEX('11200 Ann Hist'!$C$8:$AR$285,MATCH('11200M Ann'!$C38,'11200 Ann Hist'!$C$8:$C$285,0),MATCH('11200M Ann'!AO$8,'11200 Ann Hist'!$C$8:$AR$8,0))</f>
        <v>-0.1</v>
      </c>
      <c r="AP38" s="10">
        <f>INDEX('11200 Ann Hist'!$C$8:$AR$285,MATCH('11200M Ann'!$C38,'11200 Ann Hist'!$C$8:$C$285,0),MATCH('11200M Ann'!AP$8,'11200 Ann Hist'!$C$8:$AR$8,0))</f>
        <v>-0.1</v>
      </c>
      <c r="AQ38" s="10">
        <f>INDEX('11200 Ann Hist'!$C$8:$AR$285,MATCH('11200M Ann'!$C38,'11200 Ann Hist'!$C$8:$C$285,0),MATCH('11200M Ann'!AQ$8,'11200 Ann Hist'!$C$8:$AR$8,0))</f>
        <v>-0.1</v>
      </c>
      <c r="AR38" s="11">
        <f>INDEX('11200 Ann'!$C$8:$AZ$285,MATCH('11200M Ann'!$C38,'11200 Ann'!$C$8:$C$285,0),MATCH('11200M Ann'!AR$8,'11200 Ann'!$C$8:$AZ$8,0))</f>
        <v>-0.1</v>
      </c>
      <c r="AS38" s="11">
        <f>INDEX('11200 Ann'!$C$8:$AZ$285,MATCH('11200M Ann'!$C38,'11200 Ann'!$C$8:$C$285,0),MATCH('11200M Ann'!AS$8,'11200 Ann'!$C$8:$AZ$8,0))</f>
        <v>-0.1</v>
      </c>
      <c r="AT38" s="11">
        <f>INDEX('11200 Ann'!$C$8:$AZ$285,MATCH('11200M Ann'!$C38,'11200 Ann'!$C$8:$C$285,0),MATCH('11200M Ann'!AT$8,'11200 Ann'!$C$8:$AZ$8,0))</f>
        <v>-0.1</v>
      </c>
      <c r="AU38" s="11">
        <f>INDEX('11200 Ann'!$C$8:$AZ$285,MATCH('11200M Ann'!$C38,'11200 Ann'!$C$8:$C$285,0),MATCH('11200M Ann'!AU$8,'11200 Ann'!$C$8:$AZ$8,0))</f>
        <v>-0.2</v>
      </c>
      <c r="AV38" s="11">
        <f>INDEX('11200 Ann'!$C$8:$AZ$285,MATCH('11200M Ann'!$C38,'11200 Ann'!$C$8:$C$285,0),MATCH('11200M Ann'!AV$8,'11200 Ann'!$C$8:$AZ$8,0))</f>
        <v>-0.2</v>
      </c>
      <c r="AW38" s="11">
        <f>INDEX('11200 Ann'!$C$8:$AZ$285,MATCH('11200M Ann'!$C38,'11200 Ann'!$C$8:$C$285,0),MATCH('11200M Ann'!AW$8,'11200 Ann'!$C$8:$AZ$8,0))</f>
        <v>-0.2</v>
      </c>
      <c r="AX38" s="11">
        <f>INDEX('11200 Ann'!$C$8:$AZ$285,MATCH('11200M Ann'!$C38,'11200 Ann'!$C$8:$C$285,0),MATCH('11200M Ann'!AX$8,'11200 Ann'!$C$8:$AZ$8,0))</f>
        <v>-0.2</v>
      </c>
      <c r="AY38" s="11">
        <f>INDEX('11200 Ann'!$C$8:$AZ$285,MATCH('11200M Ann'!$C38,'11200 Ann'!$C$8:$C$285,0),MATCH('11200M Ann'!AY$8,'11200 Ann'!$C$8:$AZ$8,0))</f>
        <v>-0.2</v>
      </c>
      <c r="AZ38" s="11">
        <f>INDEX('11200 Ann'!$C$8:$AZ$285,MATCH('11200M Ann'!$C38,'11200 Ann'!$C$8:$C$285,0),MATCH('11200M Ann'!AZ$8,'11200 Ann'!$C$8:$AZ$8,0))</f>
        <v>-0.2</v>
      </c>
      <c r="BA38" s="11">
        <f>INDEX('11200 Ann'!$C$8:$AZ$285,MATCH('11200M Ann'!$C38,'11200 Ann'!$C$8:$C$285,0),MATCH('11200M Ann'!BA$8,'11200 Ann'!$C$8:$AZ$8,0))</f>
        <v>-0.2</v>
      </c>
      <c r="BB38" s="11">
        <f>INDEX('11200 Ann'!$C$8:$AZ$285,MATCH('11200M Ann'!$C38,'11200 Ann'!$C$8:$C$285,0),MATCH('11200M Ann'!BB$8,'11200 Ann'!$C$8:$AZ$8,0))</f>
        <v>-0.2</v>
      </c>
      <c r="BC38" s="11">
        <f>INDEX('11200 Ann'!$C$8:$AZ$285,MATCH('11200M Ann'!$C38,'11200 Ann'!$C$8:$C$285,0),MATCH('11200M Ann'!BC$8,'11200 Ann'!$C$8:$AZ$8,0))</f>
        <v>-0.3</v>
      </c>
      <c r="BD38" s="11">
        <f>INDEX('11200 Ann'!$C$8:$AZ$285,MATCH('11200M Ann'!$C38,'11200 Ann'!$C$8:$C$285,0),MATCH('11200M Ann'!BD$8,'11200 Ann'!$C$8:$AZ$8,0))</f>
        <v>-0.2</v>
      </c>
      <c r="BE38" s="11">
        <f>INDEX('11200 Ann'!$C$8:$AZ$285,MATCH('11200M Ann'!$C38,'11200 Ann'!$C$8:$C$285,0),MATCH('11200M Ann'!BE$8,'11200 Ann'!$C$8:$AZ$8,0))</f>
        <v>-0.2</v>
      </c>
      <c r="BF38" s="11">
        <f>INDEX('11200 Ann'!$C$8:$AZ$285,MATCH('11200M Ann'!$C38,'11200 Ann'!$C$8:$C$285,0),MATCH('11200M Ann'!BF$8,'11200 Ann'!$C$8:$AZ$8,0))</f>
        <v>0</v>
      </c>
      <c r="BG38" s="11">
        <f>INDEX('11200 Ann'!$C$8:$AZ$285,MATCH('11200M Ann'!$C38,'11200 Ann'!$C$8:$C$285,0),MATCH('11200M Ann'!BG$8,'11200 Ann'!$C$8:$AZ$8,0))</f>
        <v>0</v>
      </c>
      <c r="BH38" s="11">
        <f>INDEX('11200 Ann'!$C$8:$AZ$285,MATCH('11200M Ann'!$C38,'11200 Ann'!$C$8:$C$285,0),MATCH('11200M Ann'!BH$8,'11200 Ann'!$C$8:$AZ$8,0))</f>
        <v>0</v>
      </c>
      <c r="BI38" s="11">
        <f>INDEX('11200 Ann'!$C$8:$AZ$285,MATCH('11200M Ann'!$C38,'11200 Ann'!$C$8:$C$285,0),MATCH('11200M Ann'!BI$8,'11200 Ann'!$C$8:$AZ$8,0))</f>
        <v>0</v>
      </c>
      <c r="BJ38" s="11">
        <f>INDEX('11200 Ann'!$C$8:$AZ$285,MATCH('11200M Ann'!$C38,'11200 Ann'!$C$8:$C$285,0),MATCH('11200M Ann'!BJ$8,'11200 Ann'!$C$8:$AZ$8,0))</f>
        <v>0</v>
      </c>
      <c r="BK38" s="11">
        <f>INDEX('11200 Ann'!$C$8:$AZ$285,MATCH('11200M Ann'!$C38,'11200 Ann'!$C$8:$C$285,0),MATCH('11200M Ann'!BK$8,'11200 Ann'!$C$8:$AZ$8,0))</f>
        <v>0</v>
      </c>
      <c r="BL38" s="11">
        <f>INDEX('11200 Ann'!$C$8:$AZ$285,MATCH('11200M Ann'!$C38,'11200 Ann'!$C$8:$C$285,0),MATCH('11200M Ann'!BL$8,'11200 Ann'!$C$8:$AZ$8,0))</f>
        <v>2</v>
      </c>
      <c r="BM38" s="11">
        <f>INDEX('11200 Ann'!$C$8:$AZ$285,MATCH('11200M Ann'!$C38,'11200 Ann'!$C$8:$C$285,0),MATCH('11200M Ann'!BM$8,'11200 Ann'!$C$8:$AZ$8,0))</f>
        <v>0</v>
      </c>
      <c r="BN38" s="11">
        <f>INDEX('11200 Ann'!$C$8:$AZ$285,MATCH('11200M Ann'!$C38,'11200 Ann'!$C$8:$C$285,0),MATCH('11200M Ann'!BN$8,'11200 Ann'!$C$8:$AZ$8,0))</f>
        <v>1.3</v>
      </c>
      <c r="BO38" s="11">
        <f>INDEX('11200 Ann'!$C$8:$AZ$285,MATCH('11200M Ann'!$C38,'11200 Ann'!$C$8:$C$285,0),MATCH('11200M Ann'!BO$8,'11200 Ann'!$C$8:$AZ$8,0))</f>
        <v>10.4</v>
      </c>
      <c r="BP38" s="11">
        <f>INDEX('11200 Ann'!$C$8:$AZ$285,MATCH('11200M Ann'!$C38,'11200 Ann'!$C$8:$C$285,0),MATCH('11200M Ann'!BP$8,'11200 Ann'!$C$8:$AZ$8,0))</f>
        <v>1.4</v>
      </c>
      <c r="BQ38" s="11">
        <f>INDEX('11200 Ann'!$C$8:$AZ$285,MATCH('11200M Ann'!$C38,'11200 Ann'!$C$8:$C$285,0),MATCH('11200M Ann'!BQ$8,'11200 Ann'!$C$8:$AZ$8,0))</f>
        <v>8.9</v>
      </c>
      <c r="BR38" s="11">
        <f>INDEX('11200 Ann'!$C$8:$AZ$285,MATCH('11200M Ann'!$C38,'11200 Ann'!$C$8:$C$285,0),MATCH('11200M Ann'!BR$8,'11200 Ann'!$C$8:$AZ$8,0))</f>
        <v>1.5</v>
      </c>
      <c r="BS38" s="11">
        <f>INDEX('11200 Ann'!$C$8:$AZ$285,MATCH('11200M Ann'!$C38,'11200 Ann'!$C$8:$C$285,0),MATCH('11200M Ann'!BS$8,'11200 Ann'!$C$8:$AZ$8,0))</f>
        <v>0</v>
      </c>
      <c r="BT38" s="11">
        <f>INDEX('11200 Ann'!$C$8:$AZ$285,MATCH('11200M Ann'!$C38,'11200 Ann'!$C$8:$C$285,0),MATCH('11200M Ann'!BT$8,'11200 Ann'!$C$8:$AZ$8,0))</f>
        <v>0</v>
      </c>
      <c r="BU38" s="11">
        <f>INDEX('11200 Ann'!$C$8:$AZ$285,MATCH('11200M Ann'!$C38,'11200 Ann'!$C$8:$C$285,0),MATCH('11200M Ann'!BU$8,'11200 Ann'!$C$8:$AZ$8,0))</f>
        <v>0</v>
      </c>
      <c r="BV38" s="11">
        <f>INDEX('11200 Ann'!$C$8:$AZ$285,MATCH('11200M Ann'!$C38,'11200 Ann'!$C$8:$C$285,0),MATCH('11200M Ann'!BV$8,'11200 Ann'!$C$8:$AZ$8,0))</f>
        <v>0.9</v>
      </c>
      <c r="BW38" s="11">
        <f>INDEX('11200 Ann'!$C$8:$AZ$285,MATCH('11200M Ann'!$C38,'11200 Ann'!$C$8:$C$285,0),MATCH('11200M Ann'!BW$8,'11200 Ann'!$C$8:$AZ$8,0))</f>
        <v>0</v>
      </c>
      <c r="BX38" s="11">
        <f>INDEX('11200 Ann'!$C$8:$AZ$285,MATCH('11200M Ann'!$C38,'11200 Ann'!$C$8:$C$285,0),MATCH('11200M Ann'!BX$8,'11200 Ann'!$C$8:$AZ$8,0))</f>
        <v>-4.8</v>
      </c>
      <c r="BY38" s="11">
        <f>INDEX('11200 Ann'!$C$8:$AZ$285,MATCH('11200M Ann'!$C38,'11200 Ann'!$C$8:$C$285,0),MATCH('11200M Ann'!BY$8,'11200 Ann'!$C$8:$AZ$8,0))</f>
        <v>0</v>
      </c>
      <c r="BZ38" s="11">
        <f>INDEX('11200 Ann'!$C$8:$AZ$285,MATCH('11200M Ann'!$C38,'11200 Ann'!$C$8:$C$285,0),MATCH('11200M Ann'!BZ$8,'11200 Ann'!$C$8:$AZ$8,0))</f>
        <v>-0.1</v>
      </c>
      <c r="CA38" s="11">
        <f>INDEX('11200 Ann'!$C$8:$AZ$285,MATCH('11200M Ann'!$C38,'11200 Ann'!$C$8:$C$285,0),MATCH('11200M Ann'!CA$8,'11200 Ann'!$C$8:$AZ$8,0))</f>
        <v>9.5</v>
      </c>
      <c r="CB38" s="11">
        <f>INDEX('11200 Ann'!$C$8:$AZ$285,MATCH('11200M Ann'!$C38,'11200 Ann'!$C$8:$C$285,0),MATCH('11200M Ann'!CB$8,'11200 Ann'!$C$8:$AZ$8,0))</f>
        <v>12.2</v>
      </c>
      <c r="CC38" s="11">
        <f>INDEX('11200 Ann'!$C$8:$AZ$285,MATCH('11200M Ann'!$C38,'11200 Ann'!$C$8:$C$285,0),MATCH('11200M Ann'!CC$8,'11200 Ann'!$C$8:$AZ$8,0))</f>
        <v>0</v>
      </c>
      <c r="CD38" s="11">
        <f>INDEX('11200 Ann'!$C$8:$AZ$285,MATCH('11200M Ann'!$C38,'11200 Ann'!$C$8:$C$285,0),MATCH('11200M Ann'!CD$8,'11200 Ann'!$C$8:$AZ$8,0))</f>
        <v>0</v>
      </c>
      <c r="CE38" s="11">
        <f>INDEX('11200 Ann'!$C$8:$AZ$285,MATCH('11200M Ann'!$C38,'11200 Ann'!$C$8:$C$285,0),MATCH('11200M Ann'!CE$8,'11200 Ann'!$C$8:$AZ$8,0))</f>
        <v>-64.2</v>
      </c>
      <c r="CF38" s="11">
        <f>INDEX('11200 Ann'!$C$8:$AZ$285,MATCH('11200M Ann'!$C38,'11200 Ann'!$C$8:$C$285,0),MATCH('11200M Ann'!CF$8,'11200 Ann'!$C$8:$AZ$8,0))</f>
        <v>-83.6</v>
      </c>
      <c r="CG38" s="11">
        <f>INDEX('11200 Ann'!$C$8:$AZ$285,MATCH('11200M Ann'!$C38,'11200 Ann'!$C$8:$C$285,0),MATCH('11200M Ann'!CG$8,'11200 Ann'!$C$8:$AZ$8,0))</f>
        <v>-20.6</v>
      </c>
      <c r="CH38" s="11">
        <f>INDEX('11200 Ann'!$C$8:$AZ$285,MATCH('11200M Ann'!$C38,'11200 Ann'!$C$8:$C$285,0),MATCH('11200M Ann'!CH$8,'11200 Ann'!$C$8:$AZ$8,0))</f>
        <v>-38.799999999999997</v>
      </c>
      <c r="CI38" s="11">
        <f>INDEX('11200 Ann'!$C$8:$AZ$285,MATCH('11200M Ann'!$C38,'11200 Ann'!$C$8:$C$285,0),MATCH('11200M Ann'!CI$8,'11200 Ann'!$C$8:$AZ$8,0))</f>
        <v>-7.4</v>
      </c>
      <c r="CJ38" s="11">
        <f>INDEX('11200 Ann'!$C$8:$AZ$285,MATCH('11200M Ann'!$C38,'11200 Ann'!$C$8:$C$285,0),MATCH('11200M Ann'!CJ$8,'11200 Ann'!$C$8:$AZ$8,0))</f>
        <v>-5.7</v>
      </c>
      <c r="CK38" s="11">
        <f>INDEX('11200 Ann'!$C$8:$AZ$285,MATCH('11200M Ann'!$C38,'11200 Ann'!$C$8:$C$285,0),MATCH('11200M Ann'!CK$8,'11200 Ann'!$C$8:$AZ$8,0))</f>
        <v>3.3</v>
      </c>
      <c r="CL38" s="11">
        <f>INDEX('11200 Ann'!$C$8:$AZ$285,MATCH('11200M Ann'!$C38,'11200 Ann'!$C$8:$C$285,0),MATCH('11200M Ann'!CL$8,'11200 Ann'!$C$8:$AZ$8,0))</f>
        <v>-3.2</v>
      </c>
      <c r="CM38" s="8"/>
    </row>
    <row r="39" spans="1:91" s="33" customFormat="1" x14ac:dyDescent="0.25">
      <c r="B39" s="33" t="s">
        <v>186</v>
      </c>
      <c r="AR39" s="34"/>
      <c r="AS39" s="34"/>
      <c r="AT39" s="34"/>
      <c r="AU39" s="34"/>
      <c r="AV39" s="34"/>
      <c r="AW39" s="34"/>
      <c r="AX39" s="34"/>
      <c r="AY39" s="34"/>
      <c r="AZ39" s="34"/>
      <c r="BA39" s="34"/>
      <c r="BB39" s="34"/>
      <c r="BC39" s="34"/>
      <c r="BD39" s="34"/>
      <c r="BE39" s="34"/>
      <c r="BF39" s="34"/>
      <c r="BG39" s="34"/>
      <c r="BH39" s="34"/>
      <c r="BI39" s="34"/>
      <c r="BJ39" s="34"/>
      <c r="BK39" s="34"/>
      <c r="BL39" s="34"/>
      <c r="BM39" s="34"/>
      <c r="BN39" s="34"/>
      <c r="BO39" s="34"/>
      <c r="BP39" s="34"/>
      <c r="BQ39" s="34"/>
      <c r="BR39" s="34"/>
      <c r="BS39" s="34"/>
      <c r="BT39" s="34"/>
      <c r="BU39" s="34"/>
      <c r="BV39" s="34"/>
      <c r="BW39" s="34"/>
      <c r="BX39" s="34"/>
      <c r="BY39" s="34"/>
      <c r="BZ39" s="34"/>
      <c r="CA39" s="34"/>
      <c r="CB39" s="34"/>
      <c r="CC39" s="34"/>
      <c r="CD39" s="34"/>
      <c r="CE39" s="34"/>
      <c r="CF39" s="34"/>
      <c r="CG39" s="34"/>
      <c r="CH39" s="34"/>
      <c r="CI39" s="34"/>
      <c r="CJ39" s="34"/>
      <c r="CK39" s="9"/>
      <c r="CL39" s="9"/>
      <c r="CM39" s="8"/>
    </row>
    <row r="40" spans="1:91" s="10" customFormat="1" x14ac:dyDescent="0.25">
      <c r="A40" s="32">
        <v>30</v>
      </c>
      <c r="B40" s="10" t="s">
        <v>184</v>
      </c>
      <c r="C40" s="10" t="s">
        <v>183</v>
      </c>
      <c r="D40" s="10">
        <f>INDEX('11200 Ann Hist'!$C$8:$AR$285,MATCH('11200M Ann'!$C40,'11200 Ann Hist'!$C$8:$C$285,0),MATCH('11200M Ann'!D$8,'11200 Ann Hist'!$C$8:$AR$8,0))</f>
        <v>14</v>
      </c>
      <c r="E40" s="10">
        <f>INDEX('11200 Ann Hist'!$C$8:$AR$285,MATCH('11200M Ann'!$C40,'11200 Ann Hist'!$C$8:$C$285,0),MATCH('11200M Ann'!E$8,'11200 Ann Hist'!$C$8:$AR$8,0))</f>
        <v>10.9</v>
      </c>
      <c r="F40" s="10">
        <f>INDEX('11200 Ann Hist'!$C$8:$AR$285,MATCH('11200M Ann'!$C40,'11200 Ann Hist'!$C$8:$C$285,0),MATCH('11200M Ann'!F$8,'11200 Ann Hist'!$C$8:$AR$8,0))</f>
        <v>8.3000000000000007</v>
      </c>
      <c r="G40" s="10">
        <f>INDEX('11200 Ann Hist'!$C$8:$AR$285,MATCH('11200M Ann'!$C40,'11200 Ann Hist'!$C$8:$C$285,0),MATCH('11200M Ann'!G$8,'11200 Ann Hist'!$C$8:$AR$8,0))</f>
        <v>5</v>
      </c>
      <c r="H40" s="10">
        <f>INDEX('11200 Ann Hist'!$C$8:$AR$285,MATCH('11200M Ann'!$C40,'11200 Ann Hist'!$C$8:$C$285,0),MATCH('11200M Ann'!H$8,'11200 Ann Hist'!$C$8:$AR$8,0))</f>
        <v>5.3</v>
      </c>
      <c r="I40" s="10">
        <f>INDEX('11200 Ann Hist'!$C$8:$AR$285,MATCH('11200M Ann'!$C40,'11200 Ann Hist'!$C$8:$C$285,0),MATCH('11200M Ann'!I$8,'11200 Ann Hist'!$C$8:$AR$8,0))</f>
        <v>7</v>
      </c>
      <c r="J40" s="10">
        <f>INDEX('11200 Ann Hist'!$C$8:$AR$285,MATCH('11200M Ann'!$C40,'11200 Ann Hist'!$C$8:$C$285,0),MATCH('11200M Ann'!J$8,'11200 Ann Hist'!$C$8:$AR$8,0))</f>
        <v>10.1</v>
      </c>
      <c r="K40" s="10">
        <f>INDEX('11200 Ann Hist'!$C$8:$AR$285,MATCH('11200M Ann'!$C40,'11200 Ann Hist'!$C$8:$C$285,0),MATCH('11200M Ann'!K$8,'11200 Ann Hist'!$C$8:$AR$8,0))</f>
        <v>10.4</v>
      </c>
      <c r="L40" s="10">
        <f>INDEX('11200 Ann Hist'!$C$8:$AR$285,MATCH('11200M Ann'!$C40,'11200 Ann Hist'!$C$8:$C$285,0),MATCH('11200M Ann'!L$8,'11200 Ann Hist'!$C$8:$AR$8,0))</f>
        <v>12.5</v>
      </c>
      <c r="M40" s="10">
        <f>INDEX('11200 Ann Hist'!$C$8:$AR$285,MATCH('11200M Ann'!$C40,'11200 Ann Hist'!$C$8:$C$285,0),MATCH('11200M Ann'!M$8,'11200 Ann Hist'!$C$8:$AR$8,0))</f>
        <v>10.6</v>
      </c>
      <c r="N40" s="10">
        <f>INDEX('11200 Ann Hist'!$C$8:$AR$285,MATCH('11200M Ann'!$C40,'11200 Ann Hist'!$C$8:$C$285,0),MATCH('11200M Ann'!N$8,'11200 Ann Hist'!$C$8:$AR$8,0))</f>
        <v>11.1</v>
      </c>
      <c r="O40" s="10">
        <f>INDEX('11200 Ann Hist'!$C$8:$AR$285,MATCH('11200M Ann'!$C40,'11200 Ann Hist'!$C$8:$C$285,0),MATCH('11200M Ann'!O$8,'11200 Ann Hist'!$C$8:$AR$8,0))</f>
        <v>12.2</v>
      </c>
      <c r="P40" s="10">
        <f>INDEX('11200 Ann Hist'!$C$8:$AR$285,MATCH('11200M Ann'!$C40,'11200 Ann Hist'!$C$8:$C$285,0),MATCH('11200M Ann'!P$8,'11200 Ann Hist'!$C$8:$AR$8,0))</f>
        <v>16.7</v>
      </c>
      <c r="Q40" s="10">
        <f>INDEX('11200 Ann Hist'!$C$8:$AR$285,MATCH('11200M Ann'!$C40,'11200 Ann Hist'!$C$8:$C$285,0),MATCH('11200M Ann'!Q$8,'11200 Ann Hist'!$C$8:$AR$8,0))</f>
        <v>23.3</v>
      </c>
      <c r="R40" s="10">
        <f>INDEX('11200 Ann Hist'!$C$8:$AR$285,MATCH('11200M Ann'!$C40,'11200 Ann Hist'!$C$8:$C$285,0),MATCH('11200M Ann'!R$8,'11200 Ann Hist'!$C$8:$AR$8,0))</f>
        <v>28.2</v>
      </c>
      <c r="S40" s="10">
        <f>INDEX('11200 Ann Hist'!$C$8:$AR$285,MATCH('11200M Ann'!$C40,'11200 Ann Hist'!$C$8:$C$285,0),MATCH('11200M Ann'!S$8,'11200 Ann Hist'!$C$8:$AR$8,0))</f>
        <v>29.3</v>
      </c>
      <c r="T40" s="10">
        <f>INDEX('11200 Ann Hist'!$C$8:$AR$285,MATCH('11200M Ann'!$C40,'11200 Ann Hist'!$C$8:$C$285,0),MATCH('11200M Ann'!T$8,'11200 Ann Hist'!$C$8:$AR$8,0))</f>
        <v>30.8</v>
      </c>
      <c r="U40" s="10">
        <f>INDEX('11200 Ann Hist'!$C$8:$AR$285,MATCH('11200M Ann'!$C40,'11200 Ann Hist'!$C$8:$C$285,0),MATCH('11200M Ann'!U$8,'11200 Ann Hist'!$C$8:$AR$8,0))</f>
        <v>35.700000000000003</v>
      </c>
      <c r="V40" s="10">
        <f>INDEX('11200 Ann Hist'!$C$8:$AR$285,MATCH('11200M Ann'!$C40,'11200 Ann Hist'!$C$8:$C$285,0),MATCH('11200M Ann'!V$8,'11200 Ann Hist'!$C$8:$AR$8,0))</f>
        <v>34.6</v>
      </c>
      <c r="W40" s="10">
        <f>INDEX('11200 Ann Hist'!$C$8:$AR$285,MATCH('11200M Ann'!$C40,'11200 Ann Hist'!$C$8:$C$285,0),MATCH('11200M Ann'!W$8,'11200 Ann Hist'!$C$8:$AR$8,0))</f>
        <v>39.299999999999997</v>
      </c>
      <c r="X40" s="10">
        <f>INDEX('11200 Ann Hist'!$C$8:$AR$285,MATCH('11200M Ann'!$C40,'11200 Ann Hist'!$C$8:$C$285,0),MATCH('11200M Ann'!X$8,'11200 Ann Hist'!$C$8:$AR$8,0))</f>
        <v>34.700000000000003</v>
      </c>
      <c r="Y40" s="10">
        <f>INDEX('11200 Ann Hist'!$C$8:$AR$285,MATCH('11200M Ann'!$C40,'11200 Ann Hist'!$C$8:$C$285,0),MATCH('11200M Ann'!Y$8,'11200 Ann Hist'!$C$8:$AR$8,0))</f>
        <v>37.5</v>
      </c>
      <c r="Z40" s="10">
        <f>INDEX('11200 Ann Hist'!$C$8:$AR$285,MATCH('11200M Ann'!$C40,'11200 Ann Hist'!$C$8:$C$285,0),MATCH('11200M Ann'!Z$8,'11200 Ann Hist'!$C$8:$AR$8,0))</f>
        <v>42.6</v>
      </c>
      <c r="AA40" s="10">
        <f>INDEX('11200 Ann Hist'!$C$8:$AR$285,MATCH('11200M Ann'!$C40,'11200 Ann Hist'!$C$8:$C$285,0),MATCH('11200M Ann'!AA$8,'11200 Ann Hist'!$C$8:$AR$8,0))</f>
        <v>43</v>
      </c>
      <c r="AB40" s="10">
        <f>INDEX('11200 Ann Hist'!$C$8:$AR$285,MATCH('11200M Ann'!$C40,'11200 Ann Hist'!$C$8:$C$285,0),MATCH('11200M Ann'!AB$8,'11200 Ann Hist'!$C$8:$AR$8,0))</f>
        <v>42</v>
      </c>
      <c r="AC40" s="10">
        <f>INDEX('11200 Ann Hist'!$C$8:$AR$285,MATCH('11200M Ann'!$C40,'11200 Ann Hist'!$C$8:$C$285,0),MATCH('11200M Ann'!AC$8,'11200 Ann Hist'!$C$8:$AR$8,0))</f>
        <v>42.3</v>
      </c>
      <c r="AD40" s="10">
        <f>INDEX('11200 Ann Hist'!$C$8:$AR$285,MATCH('11200M Ann'!$C40,'11200 Ann Hist'!$C$8:$C$285,0),MATCH('11200M Ann'!AD$8,'11200 Ann Hist'!$C$8:$AR$8,0))</f>
        <v>44.3</v>
      </c>
      <c r="AE40" s="10">
        <f>INDEX('11200 Ann Hist'!$C$8:$AR$285,MATCH('11200M Ann'!$C40,'11200 Ann Hist'!$C$8:$C$285,0),MATCH('11200M Ann'!AE$8,'11200 Ann Hist'!$C$8:$AR$8,0))</f>
        <v>45.8</v>
      </c>
      <c r="AF40" s="10">
        <f>INDEX('11200 Ann Hist'!$C$8:$AR$285,MATCH('11200M Ann'!$C40,'11200 Ann Hist'!$C$8:$C$285,0),MATCH('11200M Ann'!AF$8,'11200 Ann Hist'!$C$8:$AR$8,0))</f>
        <v>47.8</v>
      </c>
      <c r="AG40" s="10">
        <f>INDEX('11200 Ann Hist'!$C$8:$AR$285,MATCH('11200M Ann'!$C40,'11200 Ann Hist'!$C$8:$C$285,0),MATCH('11200M Ann'!AG$8,'11200 Ann Hist'!$C$8:$AR$8,0))</f>
        <v>50.2</v>
      </c>
      <c r="AH40" s="10">
        <f>INDEX('11200 Ann Hist'!$C$8:$AR$285,MATCH('11200M Ann'!$C40,'11200 Ann Hist'!$C$8:$C$285,0),MATCH('11200M Ann'!AH$8,'11200 Ann Hist'!$C$8:$AR$8,0))</f>
        <v>50.3</v>
      </c>
      <c r="AI40" s="10">
        <f>INDEX('11200 Ann Hist'!$C$8:$AR$285,MATCH('11200M Ann'!$C40,'11200 Ann Hist'!$C$8:$C$285,0),MATCH('11200M Ann'!AI$8,'11200 Ann Hist'!$C$8:$AR$8,0))</f>
        <v>50.6</v>
      </c>
      <c r="AJ40" s="10">
        <f>INDEX('11200 Ann Hist'!$C$8:$AR$285,MATCH('11200M Ann'!$C40,'11200 Ann Hist'!$C$8:$C$285,0),MATCH('11200M Ann'!AJ$8,'11200 Ann Hist'!$C$8:$AR$8,0))</f>
        <v>53.2</v>
      </c>
      <c r="AK40" s="10">
        <f>INDEX('11200 Ann Hist'!$C$8:$AR$285,MATCH('11200M Ann'!$C40,'11200 Ann Hist'!$C$8:$C$285,0),MATCH('11200M Ann'!AK$8,'11200 Ann Hist'!$C$8:$AR$8,0))</f>
        <v>55.2</v>
      </c>
      <c r="AL40" s="10">
        <f>INDEX('11200 Ann Hist'!$C$8:$AR$285,MATCH('11200M Ann'!$C40,'11200 Ann Hist'!$C$8:$C$285,0),MATCH('11200M Ann'!AL$8,'11200 Ann Hist'!$C$8:$AR$8,0))</f>
        <v>56.4</v>
      </c>
      <c r="AM40" s="10">
        <f>INDEX('11200 Ann Hist'!$C$8:$AR$285,MATCH('11200M Ann'!$C40,'11200 Ann Hist'!$C$8:$C$285,0),MATCH('11200M Ann'!AM$8,'11200 Ann Hist'!$C$8:$AR$8,0))</f>
        <v>59.1</v>
      </c>
      <c r="AN40" s="10">
        <f>INDEX('11200 Ann Hist'!$C$8:$AR$285,MATCH('11200M Ann'!$C40,'11200 Ann Hist'!$C$8:$C$285,0),MATCH('11200M Ann'!AN$8,'11200 Ann Hist'!$C$8:$AR$8,0))</f>
        <v>63.7</v>
      </c>
      <c r="AO40" s="10">
        <f>INDEX('11200 Ann Hist'!$C$8:$AR$285,MATCH('11200M Ann'!$C40,'11200 Ann Hist'!$C$8:$C$285,0),MATCH('11200M Ann'!AO$8,'11200 Ann Hist'!$C$8:$AR$8,0))</f>
        <v>67.900000000000006</v>
      </c>
      <c r="AP40" s="10">
        <f>INDEX('11200 Ann Hist'!$C$8:$AR$285,MATCH('11200M Ann'!$C40,'11200 Ann Hist'!$C$8:$C$285,0),MATCH('11200M Ann'!AP$8,'11200 Ann Hist'!$C$8:$AR$8,0))</f>
        <v>69.5</v>
      </c>
      <c r="AQ40" s="10">
        <f>INDEX('11200 Ann Hist'!$C$8:$AR$285,MATCH('11200M Ann'!$C40,'11200 Ann Hist'!$C$8:$C$285,0),MATCH('11200M Ann'!AQ$8,'11200 Ann Hist'!$C$8:$AR$8,0))</f>
        <v>73.8</v>
      </c>
      <c r="AR40" s="11">
        <f>INDEX('11200 Ann'!$C$8:$AZ$285,MATCH('11200M Ann'!$C40,'11200 Ann'!$C$8:$C$285,0),MATCH('11200M Ann'!AR$8,'11200 Ann'!$C$8:$AZ$8,0))</f>
        <v>77</v>
      </c>
      <c r="AS40" s="11">
        <f>INDEX('11200 Ann'!$C$8:$AZ$285,MATCH('11200M Ann'!$C40,'11200 Ann'!$C$8:$C$285,0),MATCH('11200M Ann'!AS$8,'11200 Ann'!$C$8:$AZ$8,0))</f>
        <v>77.8</v>
      </c>
      <c r="AT40" s="11">
        <f>INDEX('11200 Ann'!$C$8:$AZ$285,MATCH('11200M Ann'!$C40,'11200 Ann'!$C$8:$C$285,0),MATCH('11200M Ann'!AT$8,'11200 Ann'!$C$8:$AZ$8,0))</f>
        <v>83.9</v>
      </c>
      <c r="AU40" s="11">
        <f>INDEX('11200 Ann'!$C$8:$AZ$285,MATCH('11200M Ann'!$C40,'11200 Ann'!$C$8:$C$285,0),MATCH('11200M Ann'!AU$8,'11200 Ann'!$C$8:$AZ$8,0))</f>
        <v>95.1</v>
      </c>
      <c r="AV40" s="11">
        <f>INDEX('11200 Ann'!$C$8:$AZ$285,MATCH('11200M Ann'!$C40,'11200 Ann'!$C$8:$C$285,0),MATCH('11200M Ann'!AV$8,'11200 Ann'!$C$8:$AZ$8,0))</f>
        <v>112.5</v>
      </c>
      <c r="AW40" s="11">
        <f>INDEX('11200 Ann'!$C$8:$AZ$285,MATCH('11200M Ann'!$C40,'11200 Ann'!$C$8:$C$285,0),MATCH('11200M Ann'!AW$8,'11200 Ann'!$C$8:$AZ$8,0))</f>
        <v>112.2</v>
      </c>
      <c r="AX40" s="11">
        <f>INDEX('11200 Ann'!$C$8:$AZ$285,MATCH('11200M Ann'!$C40,'11200 Ann'!$C$8:$C$285,0),MATCH('11200M Ann'!AX$8,'11200 Ann'!$C$8:$AZ$8,0))</f>
        <v>118.2</v>
      </c>
      <c r="AY40" s="11">
        <f>INDEX('11200 Ann'!$C$8:$AZ$285,MATCH('11200M Ann'!$C40,'11200 Ann'!$C$8:$C$285,0),MATCH('11200M Ann'!AY$8,'11200 Ann'!$C$8:$AZ$8,0))</f>
        <v>131</v>
      </c>
      <c r="AZ40" s="11">
        <f>INDEX('11200 Ann'!$C$8:$AZ$285,MATCH('11200M Ann'!$C40,'11200 Ann'!$C$8:$C$285,0),MATCH('11200M Ann'!AZ$8,'11200 Ann'!$C$8:$AZ$8,0))</f>
        <v>144.5</v>
      </c>
      <c r="BA40" s="11">
        <f>INDEX('11200 Ann'!$C$8:$AZ$285,MATCH('11200M Ann'!$C40,'11200 Ann'!$C$8:$C$285,0),MATCH('11200M Ann'!BA$8,'11200 Ann'!$C$8:$AZ$8,0))</f>
        <v>166</v>
      </c>
      <c r="BB40" s="11">
        <f>INDEX('11200 Ann'!$C$8:$AZ$285,MATCH('11200M Ann'!$C40,'11200 Ann'!$C$8:$C$285,0),MATCH('11200M Ann'!BB$8,'11200 Ann'!$C$8:$AZ$8,0))</f>
        <v>179.4</v>
      </c>
      <c r="BC40" s="11">
        <f>INDEX('11200 Ann'!$C$8:$AZ$285,MATCH('11200M Ann'!$C40,'11200 Ann'!$C$8:$C$285,0),MATCH('11200M Ann'!BC$8,'11200 Ann'!$C$8:$AZ$8,0))</f>
        <v>171.6</v>
      </c>
      <c r="BD40" s="11">
        <f>INDEX('11200 Ann'!$C$8:$AZ$285,MATCH('11200M Ann'!$C40,'11200 Ann'!$C$8:$C$285,0),MATCH('11200M Ann'!BD$8,'11200 Ann'!$C$8:$AZ$8,0))</f>
        <v>179.7</v>
      </c>
      <c r="BE40" s="11">
        <f>INDEX('11200 Ann'!$C$8:$AZ$285,MATCH('11200M Ann'!$C40,'11200 Ann'!$C$8:$C$285,0),MATCH('11200M Ann'!BE$8,'11200 Ann'!$C$8:$AZ$8,0))</f>
        <v>171.2</v>
      </c>
      <c r="BF40" s="11">
        <f>INDEX('11200 Ann'!$C$8:$AZ$285,MATCH('11200M Ann'!$C40,'11200 Ann'!$C$8:$C$285,0),MATCH('11200M Ann'!BF$8,'11200 Ann'!$C$8:$AZ$8,0))</f>
        <v>186.3</v>
      </c>
      <c r="BG40" s="11">
        <f>INDEX('11200 Ann'!$C$8:$AZ$285,MATCH('11200M Ann'!$C40,'11200 Ann'!$C$8:$C$285,0),MATCH('11200M Ann'!BG$8,'11200 Ann'!$C$8:$AZ$8,0))</f>
        <v>228.2</v>
      </c>
      <c r="BH40" s="11">
        <f>INDEX('11200 Ann'!$C$8:$AZ$285,MATCH('11200M Ann'!$C40,'11200 Ann'!$C$8:$C$285,0),MATCH('11200M Ann'!BH$8,'11200 Ann'!$C$8:$AZ$8,0))</f>
        <v>241.1</v>
      </c>
      <c r="BI40" s="11">
        <f>INDEX('11200 Ann'!$C$8:$AZ$285,MATCH('11200M Ann'!$C40,'11200 Ann'!$C$8:$C$285,0),MATCH('11200M Ann'!BI$8,'11200 Ann'!$C$8:$AZ$8,0))</f>
        <v>256.5</v>
      </c>
      <c r="BJ40" s="11">
        <f>INDEX('11200 Ann'!$C$8:$AZ$285,MATCH('11200M Ann'!$C40,'11200 Ann'!$C$8:$C$285,0),MATCH('11200M Ann'!BJ$8,'11200 Ann'!$C$8:$AZ$8,0))</f>
        <v>286.5</v>
      </c>
      <c r="BK40" s="11">
        <f>INDEX('11200 Ann'!$C$8:$AZ$285,MATCH('11200M Ann'!$C40,'11200 Ann'!$C$8:$C$285,0),MATCH('11200M Ann'!BK$8,'11200 Ann'!$C$8:$AZ$8,0))</f>
        <v>325.8</v>
      </c>
      <c r="BL40" s="11">
        <f>INDEX('11200 Ann'!$C$8:$AZ$285,MATCH('11200M Ann'!$C40,'11200 Ann'!$C$8:$C$285,0),MATCH('11200M Ann'!BL$8,'11200 Ann'!$C$8:$AZ$8,0))</f>
        <v>341.9</v>
      </c>
      <c r="BM40" s="11">
        <f>INDEX('11200 Ann'!$C$8:$AZ$285,MATCH('11200M Ann'!$C40,'11200 Ann'!$C$8:$C$285,0),MATCH('11200M Ann'!BM$8,'11200 Ann'!$C$8:$AZ$8,0))</f>
        <v>354.4</v>
      </c>
      <c r="BN40" s="11">
        <f>INDEX('11200 Ann'!$C$8:$AZ$285,MATCH('11200M Ann'!$C40,'11200 Ann'!$C$8:$C$285,0),MATCH('11200M Ann'!BN$8,'11200 Ann'!$C$8:$AZ$8,0))</f>
        <v>356</v>
      </c>
      <c r="BO40" s="11">
        <f>INDEX('11200 Ann'!$C$8:$AZ$285,MATCH('11200M Ann'!$C40,'11200 Ann'!$C$8:$C$285,0),MATCH('11200M Ann'!BO$8,'11200 Ann'!$C$8:$AZ$8,0))</f>
        <v>402.4</v>
      </c>
      <c r="BP40" s="11">
        <f>INDEX('11200 Ann'!$C$8:$AZ$285,MATCH('11200M Ann'!$C40,'11200 Ann'!$C$8:$C$285,0),MATCH('11200M Ann'!BP$8,'11200 Ann'!$C$8:$AZ$8,0))</f>
        <v>430.5</v>
      </c>
      <c r="BQ40" s="11">
        <f>INDEX('11200 Ann'!$C$8:$AZ$285,MATCH('11200M Ann'!$C40,'11200 Ann'!$C$8:$C$285,0),MATCH('11200M Ann'!BQ$8,'11200 Ann'!$C$8:$AZ$8,0))</f>
        <v>459.5</v>
      </c>
      <c r="BR40" s="11">
        <f>INDEX('11200 Ann'!$C$8:$AZ$285,MATCH('11200M Ann'!$C40,'11200 Ann'!$C$8:$C$285,0),MATCH('11200M Ann'!BR$8,'11200 Ann'!$C$8:$AZ$8,0))</f>
        <v>484.5</v>
      </c>
      <c r="BS40" s="11">
        <f>INDEX('11200 Ann'!$C$8:$AZ$285,MATCH('11200M Ann'!$C40,'11200 Ann'!$C$8:$C$285,0),MATCH('11200M Ann'!BS$8,'11200 Ann'!$C$8:$AZ$8,0))</f>
        <v>547.4</v>
      </c>
      <c r="BT40" s="11">
        <f>INDEX('11200 Ann'!$C$8:$AZ$285,MATCH('11200M Ann'!$C40,'11200 Ann'!$C$8:$C$285,0),MATCH('11200M Ann'!BT$8,'11200 Ann'!$C$8:$AZ$8,0))</f>
        <v>587.9</v>
      </c>
      <c r="BU40" s="11">
        <f>INDEX('11200 Ann'!$C$8:$AZ$285,MATCH('11200M Ann'!$C40,'11200 Ann'!$C$8:$C$285,0),MATCH('11200M Ann'!BU$8,'11200 Ann'!$C$8:$AZ$8,0))</f>
        <v>644.20000000000005</v>
      </c>
      <c r="BV40" s="11">
        <f>INDEX('11200 Ann'!$C$8:$AZ$285,MATCH('11200M Ann'!$C40,'11200 Ann'!$C$8:$C$285,0),MATCH('11200M Ann'!BV$8,'11200 Ann'!$C$8:$AZ$8,0))</f>
        <v>700.4</v>
      </c>
      <c r="BW40" s="11">
        <f>INDEX('11200 Ann'!$C$8:$AZ$285,MATCH('11200M Ann'!$C40,'11200 Ann'!$C$8:$C$285,0),MATCH('11200M Ann'!BW$8,'11200 Ann'!$C$8:$AZ$8,0))</f>
        <v>757.8</v>
      </c>
      <c r="BX40" s="11">
        <f>INDEX('11200 Ann'!$C$8:$AZ$285,MATCH('11200M Ann'!$C40,'11200 Ann'!$C$8:$C$285,0),MATCH('11200M Ann'!BX$8,'11200 Ann'!$C$8:$AZ$8,0))</f>
        <v>836.8</v>
      </c>
      <c r="BY40" s="11">
        <f>INDEX('11200 Ann'!$C$8:$AZ$285,MATCH('11200M Ann'!$C40,'11200 Ann'!$C$8:$C$285,0),MATCH('11200M Ann'!BY$8,'11200 Ann'!$C$8:$AZ$8,0))</f>
        <v>871</v>
      </c>
      <c r="BZ40" s="11">
        <f>INDEX('11200 Ann'!$C$8:$AZ$285,MATCH('11200M Ann'!$C40,'11200 Ann'!$C$8:$C$285,0),MATCH('11200M Ann'!BZ$8,'11200 Ann'!$C$8:$AZ$8,0))</f>
        <v>900.1</v>
      </c>
      <c r="CA40" s="11">
        <f>INDEX('11200 Ann'!$C$8:$AZ$285,MATCH('11200M Ann'!$C40,'11200 Ann'!$C$8:$C$285,0),MATCH('11200M Ann'!CA$8,'11200 Ann'!$C$8:$AZ$8,0))</f>
        <v>962.1</v>
      </c>
      <c r="CB40" s="11">
        <f>INDEX('11200 Ann'!$C$8:$AZ$285,MATCH('11200M Ann'!$C40,'11200 Ann'!$C$8:$C$285,0),MATCH('11200M Ann'!CB$8,'11200 Ann'!$C$8:$AZ$8,0))</f>
        <v>979</v>
      </c>
      <c r="CC40" s="11">
        <f>INDEX('11200 Ann'!$C$8:$AZ$285,MATCH('11200M Ann'!$C40,'11200 Ann'!$C$8:$C$285,0),MATCH('11200M Ann'!CC$8,'11200 Ann'!$C$8:$AZ$8,0))</f>
        <v>1053.7</v>
      </c>
      <c r="CD40" s="11">
        <f>INDEX('11200 Ann'!$C$8:$AZ$285,MATCH('11200M Ann'!$C40,'11200 Ann'!$C$8:$C$285,0),MATCH('11200M Ann'!CD$8,'11200 Ann'!$C$8:$AZ$8,0))</f>
        <v>979.2</v>
      </c>
      <c r="CE40" s="11">
        <f>INDEX('11200 Ann'!$C$8:$AZ$285,MATCH('11200M Ann'!$C40,'11200 Ann'!$C$8:$C$285,0),MATCH('11200M Ann'!CE$8,'11200 Ann'!$C$8:$AZ$8,0))</f>
        <v>1026.5</v>
      </c>
      <c r="CF40" s="11">
        <f>INDEX('11200 Ann'!$C$8:$AZ$285,MATCH('11200M Ann'!$C40,'11200 Ann'!$C$8:$C$285,0),MATCH('11200M Ann'!CF$8,'11200 Ann'!$C$8:$AZ$8,0))</f>
        <v>973</v>
      </c>
      <c r="CG40" s="11">
        <f>INDEX('11200 Ann'!$C$8:$AZ$285,MATCH('11200M Ann'!$C40,'11200 Ann'!$C$8:$C$285,0),MATCH('11200M Ann'!CG$8,'11200 Ann'!$C$8:$AZ$8,0))</f>
        <v>1032.7</v>
      </c>
      <c r="CH40" s="11">
        <f>INDEX('11200 Ann'!$C$8:$AZ$285,MATCH('11200M Ann'!$C40,'11200 Ann'!$C$8:$C$285,0),MATCH('11200M Ann'!CH$8,'11200 Ann'!$C$8:$AZ$8,0))</f>
        <v>1143.7</v>
      </c>
      <c r="CI40" s="11">
        <f>INDEX('11200 Ann'!$C$8:$AZ$285,MATCH('11200M Ann'!$C40,'11200 Ann'!$C$8:$C$285,0),MATCH('11200M Ann'!CI$8,'11200 Ann'!$C$8:$AZ$8,0))</f>
        <v>1241.4000000000001</v>
      </c>
      <c r="CJ40" s="11">
        <f>INDEX('11200 Ann'!$C$8:$AZ$285,MATCH('11200M Ann'!$C40,'11200 Ann'!$C$8:$C$285,0),MATCH('11200M Ann'!CJ$8,'11200 Ann'!$C$8:$AZ$8,0))</f>
        <v>1284.7</v>
      </c>
      <c r="CK40" s="11">
        <f>INDEX('11200 Ann'!$C$8:$AZ$285,MATCH('11200M Ann'!$C40,'11200 Ann'!$C$8:$C$285,0),MATCH('11200M Ann'!CK$8,'11200 Ann'!$C$8:$AZ$8,0))</f>
        <v>1337.7</v>
      </c>
      <c r="CL40" s="11">
        <f>INDEX('11200 Ann'!$C$8:$AZ$285,MATCH('11200M Ann'!$C40,'11200 Ann'!$C$8:$C$285,0),MATCH('11200M Ann'!CL$8,'11200 Ann'!$C$8:$AZ$8,0))</f>
        <v>1376.8</v>
      </c>
      <c r="CM40" s="8"/>
    </row>
    <row r="41" spans="1:91" s="10" customFormat="1" x14ac:dyDescent="0.25">
      <c r="A41" s="32">
        <v>31</v>
      </c>
      <c r="B41" s="10" t="s">
        <v>182</v>
      </c>
      <c r="C41" s="10" t="s">
        <v>181</v>
      </c>
      <c r="D41" s="10">
        <f>INDEX('11200 Ann Hist'!$C$8:$AR$285,MATCH('11200M Ann'!$C41,'11200 Ann Hist'!$C$8:$C$285,0),MATCH('11200M Ann'!D$8,'11200 Ann Hist'!$C$8:$AR$8,0))</f>
        <v>5.7</v>
      </c>
      <c r="E41" s="10">
        <f>INDEX('11200 Ann Hist'!$C$8:$AR$285,MATCH('11200M Ann'!$C41,'11200 Ann Hist'!$C$8:$C$285,0),MATCH('11200M Ann'!E$8,'11200 Ann Hist'!$C$8:$AR$8,0))</f>
        <v>3.9</v>
      </c>
      <c r="F41" s="10">
        <f>INDEX('11200 Ann Hist'!$C$8:$AR$285,MATCH('11200M Ann'!$C41,'11200 Ann Hist'!$C$8:$C$285,0),MATCH('11200M Ann'!F$8,'11200 Ann Hist'!$C$8:$AR$8,0))</f>
        <v>3</v>
      </c>
      <c r="G41" s="10">
        <f>INDEX('11200 Ann Hist'!$C$8:$AR$285,MATCH('11200M Ann'!$C41,'11200 Ann Hist'!$C$8:$C$285,0),MATCH('11200M Ann'!G$8,'11200 Ann Hist'!$C$8:$AR$8,0))</f>
        <v>1.8</v>
      </c>
      <c r="H41" s="10">
        <f>INDEX('11200 Ann Hist'!$C$8:$AR$285,MATCH('11200M Ann'!$C41,'11200 Ann Hist'!$C$8:$C$285,0),MATCH('11200M Ann'!H$8,'11200 Ann Hist'!$C$8:$AR$8,0))</f>
        <v>2.2000000000000002</v>
      </c>
      <c r="I41" s="10">
        <f>INDEX('11200 Ann Hist'!$C$8:$AR$285,MATCH('11200M Ann'!$C41,'11200 Ann Hist'!$C$8:$C$285,0),MATCH('11200M Ann'!I$8,'11200 Ann Hist'!$C$8:$AR$8,0))</f>
        <v>2.6</v>
      </c>
      <c r="J41" s="10">
        <f>INDEX('11200 Ann Hist'!$C$8:$AR$285,MATCH('11200M Ann'!$C41,'11200 Ann Hist'!$C$8:$C$285,0),MATCH('11200M Ann'!J$8,'11200 Ann Hist'!$C$8:$AR$8,0))</f>
        <v>4.9000000000000004</v>
      </c>
      <c r="K41" s="10">
        <f>INDEX('11200 Ann Hist'!$C$8:$AR$285,MATCH('11200M Ann'!$C41,'11200 Ann Hist'!$C$8:$C$285,0),MATCH('11200M Ann'!K$8,'11200 Ann Hist'!$C$8:$AR$8,0))</f>
        <v>3.9</v>
      </c>
      <c r="L41" s="10">
        <f>INDEX('11200 Ann Hist'!$C$8:$AR$285,MATCH('11200M Ann'!$C41,'11200 Ann Hist'!$C$8:$C$285,0),MATCH('11200M Ann'!L$8,'11200 Ann Hist'!$C$8:$AR$8,0))</f>
        <v>5.6</v>
      </c>
      <c r="M41" s="10">
        <f>INDEX('11200 Ann Hist'!$C$8:$AR$285,MATCH('11200M Ann'!$C41,'11200 Ann Hist'!$C$8:$C$285,0),MATCH('11200M Ann'!M$8,'11200 Ann Hist'!$C$8:$AR$8,0))</f>
        <v>4</v>
      </c>
      <c r="N41" s="10">
        <f>INDEX('11200 Ann Hist'!$C$8:$AR$285,MATCH('11200M Ann'!$C41,'11200 Ann Hist'!$C$8:$C$285,0),MATCH('11200M Ann'!N$8,'11200 Ann Hist'!$C$8:$AR$8,0))</f>
        <v>4</v>
      </c>
      <c r="O41" s="10">
        <f>INDEX('11200 Ann Hist'!$C$8:$AR$285,MATCH('11200M Ann'!$C41,'11200 Ann Hist'!$C$8:$C$285,0),MATCH('11200M Ann'!O$8,'11200 Ann Hist'!$C$8:$AR$8,0))</f>
        <v>4.0999999999999996</v>
      </c>
      <c r="P41" s="10">
        <f>INDEX('11200 Ann Hist'!$C$8:$AR$285,MATCH('11200M Ann'!$C41,'11200 Ann Hist'!$C$8:$C$285,0),MATCH('11200M Ann'!P$8,'11200 Ann Hist'!$C$8:$AR$8,0))</f>
        <v>6</v>
      </c>
      <c r="Q41" s="10">
        <f>INDEX('11200 Ann Hist'!$C$8:$AR$285,MATCH('11200M Ann'!$C41,'11200 Ann Hist'!$C$8:$C$285,0),MATCH('11200M Ann'!Q$8,'11200 Ann Hist'!$C$8:$AR$8,0))</f>
        <v>9.6999999999999993</v>
      </c>
      <c r="R41" s="10">
        <f>INDEX('11200 Ann Hist'!$C$8:$AR$285,MATCH('11200M Ann'!$C41,'11200 Ann Hist'!$C$8:$C$285,0),MATCH('11200M Ann'!R$8,'11200 Ann Hist'!$C$8:$AR$8,0))</f>
        <v>11.5</v>
      </c>
      <c r="S41" s="10">
        <f>INDEX('11200 Ann Hist'!$C$8:$AR$285,MATCH('11200M Ann'!$C41,'11200 Ann Hist'!$C$8:$C$285,0),MATCH('11200M Ann'!S$8,'11200 Ann Hist'!$C$8:$AR$8,0))</f>
        <v>11.4</v>
      </c>
      <c r="T41" s="10">
        <f>INDEX('11200 Ann Hist'!$C$8:$AR$285,MATCH('11200M Ann'!$C41,'11200 Ann Hist'!$C$8:$C$285,0),MATCH('11200M Ann'!T$8,'11200 Ann Hist'!$C$8:$AR$8,0))</f>
        <v>11.8</v>
      </c>
      <c r="U41" s="10">
        <f>INDEX('11200 Ann Hist'!$C$8:$AR$285,MATCH('11200M Ann'!$C41,'11200 Ann Hist'!$C$8:$C$285,0),MATCH('11200M Ann'!U$8,'11200 Ann Hist'!$C$8:$AR$8,0))</f>
        <v>14.2</v>
      </c>
      <c r="V41" s="10">
        <f>INDEX('11200 Ann Hist'!$C$8:$AR$285,MATCH('11200M Ann'!$C41,'11200 Ann Hist'!$C$8:$C$285,0),MATCH('11200M Ann'!V$8,'11200 Ann Hist'!$C$8:$AR$8,0))</f>
        <v>14.3</v>
      </c>
      <c r="W41" s="10">
        <f>INDEX('11200 Ann Hist'!$C$8:$AR$285,MATCH('11200M Ann'!$C41,'11200 Ann Hist'!$C$8:$C$285,0),MATCH('11200M Ann'!W$8,'11200 Ann Hist'!$C$8:$AR$8,0))</f>
        <v>16.7</v>
      </c>
      <c r="X41" s="10">
        <f>INDEX('11200 Ann Hist'!$C$8:$AR$285,MATCH('11200M Ann'!$C41,'11200 Ann Hist'!$C$8:$C$285,0),MATCH('11200M Ann'!X$8,'11200 Ann Hist'!$C$8:$AR$8,0))</f>
        <v>12</v>
      </c>
      <c r="Y41" s="10">
        <f>INDEX('11200 Ann Hist'!$C$8:$AR$285,MATCH('11200M Ann'!$C41,'11200 Ann Hist'!$C$8:$C$285,0),MATCH('11200M Ann'!Y$8,'11200 Ann Hist'!$C$8:$AR$8,0))</f>
        <v>12.9</v>
      </c>
      <c r="Z41" s="10">
        <f>INDEX('11200 Ann Hist'!$C$8:$AR$285,MATCH('11200M Ann'!$C41,'11200 Ann Hist'!$C$8:$C$285,0),MATCH('11200M Ann'!Z$8,'11200 Ann Hist'!$C$8:$AR$8,0))</f>
        <v>15.3</v>
      </c>
      <c r="AA41" s="10">
        <f>INDEX('11200 Ann Hist'!$C$8:$AR$285,MATCH('11200M Ann'!$C41,'11200 Ann Hist'!$C$8:$C$285,0),MATCH('11200M Ann'!AA$8,'11200 Ann Hist'!$C$8:$AR$8,0))</f>
        <v>14.3</v>
      </c>
      <c r="AB41" s="10">
        <f>INDEX('11200 Ann Hist'!$C$8:$AR$285,MATCH('11200M Ann'!$C41,'11200 Ann Hist'!$C$8:$C$285,0),MATCH('11200M Ann'!AB$8,'11200 Ann Hist'!$C$8:$AR$8,0))</f>
        <v>12.2</v>
      </c>
      <c r="AC41" s="10">
        <f>INDEX('11200 Ann Hist'!$C$8:$AR$285,MATCH('11200M Ann'!$C41,'11200 Ann Hist'!$C$8:$C$285,0),MATCH('11200M Ann'!AC$8,'11200 Ann Hist'!$C$8:$AR$8,0))</f>
        <v>11.7</v>
      </c>
      <c r="AD41" s="10">
        <f>INDEX('11200 Ann Hist'!$C$8:$AR$285,MATCH('11200M Ann'!$C41,'11200 Ann Hist'!$C$8:$C$285,0),MATCH('11200M Ann'!AD$8,'11200 Ann Hist'!$C$8:$AR$8,0))</f>
        <v>10.7</v>
      </c>
      <c r="AE41" s="10">
        <f>INDEX('11200 Ann Hist'!$C$8:$AR$285,MATCH('11200M Ann'!$C41,'11200 Ann Hist'!$C$8:$C$285,0),MATCH('11200M Ann'!AE$8,'11200 Ann Hist'!$C$8:$AR$8,0))</f>
        <v>10.6</v>
      </c>
      <c r="AF41" s="10">
        <f>INDEX('11200 Ann Hist'!$C$8:$AR$285,MATCH('11200M Ann'!$C41,'11200 Ann Hist'!$C$8:$C$285,0),MATCH('11200M Ann'!AF$8,'11200 Ann Hist'!$C$8:$AR$8,0))</f>
        <v>10.6</v>
      </c>
      <c r="AG41" s="10">
        <f>INDEX('11200 Ann Hist'!$C$8:$AR$285,MATCH('11200M Ann'!$C41,'11200 Ann Hist'!$C$8:$C$285,0),MATCH('11200M Ann'!AG$8,'11200 Ann Hist'!$C$8:$AR$8,0))</f>
        <v>12.4</v>
      </c>
      <c r="AH41" s="10">
        <f>INDEX('11200 Ann Hist'!$C$8:$AR$285,MATCH('11200M Ann'!$C41,'11200 Ann Hist'!$C$8:$C$285,0),MATCH('11200M Ann'!AH$8,'11200 Ann Hist'!$C$8:$AR$8,0))</f>
        <v>10</v>
      </c>
      <c r="AI41" s="10">
        <f>INDEX('11200 Ann Hist'!$C$8:$AR$285,MATCH('11200M Ann'!$C41,'11200 Ann Hist'!$C$8:$C$285,0),MATCH('11200M Ann'!AI$8,'11200 Ann Hist'!$C$8:$AR$8,0))</f>
        <v>10.6</v>
      </c>
      <c r="AJ41" s="10">
        <f>INDEX('11200 Ann Hist'!$C$8:$AR$285,MATCH('11200M Ann'!$C41,'11200 Ann Hist'!$C$8:$C$285,0),MATCH('11200M Ann'!AJ$8,'11200 Ann Hist'!$C$8:$AR$8,0))</f>
        <v>11.2</v>
      </c>
      <c r="AK41" s="10">
        <f>INDEX('11200 Ann Hist'!$C$8:$AR$285,MATCH('11200M Ann'!$C41,'11200 Ann Hist'!$C$8:$C$285,0),MATCH('11200M Ann'!AK$8,'11200 Ann Hist'!$C$8:$AR$8,0))</f>
        <v>11.2</v>
      </c>
      <c r="AL41" s="10">
        <f>INDEX('11200 Ann Hist'!$C$8:$AR$285,MATCH('11200M Ann'!$C41,'11200 Ann Hist'!$C$8:$C$285,0),MATCH('11200M Ann'!AL$8,'11200 Ann Hist'!$C$8:$AR$8,0))</f>
        <v>11</v>
      </c>
      <c r="AM41" s="10">
        <f>INDEX('11200 Ann Hist'!$C$8:$AR$285,MATCH('11200M Ann'!$C41,'11200 Ann Hist'!$C$8:$C$285,0),MATCH('11200M Ann'!AM$8,'11200 Ann Hist'!$C$8:$AR$8,0))</f>
        <v>9.8000000000000007</v>
      </c>
      <c r="AN41" s="10">
        <f>INDEX('11200 Ann Hist'!$C$8:$AR$285,MATCH('11200M Ann'!$C41,'11200 Ann Hist'!$C$8:$C$285,0),MATCH('11200M Ann'!AN$8,'11200 Ann Hist'!$C$8:$AR$8,0))</f>
        <v>12</v>
      </c>
      <c r="AO41" s="10">
        <f>INDEX('11200 Ann Hist'!$C$8:$AR$285,MATCH('11200M Ann'!$C41,'11200 Ann Hist'!$C$8:$C$285,0),MATCH('11200M Ann'!AO$8,'11200 Ann Hist'!$C$8:$AR$8,0))</f>
        <v>13</v>
      </c>
      <c r="AP41" s="10">
        <f>INDEX('11200 Ann Hist'!$C$8:$AR$285,MATCH('11200M Ann'!$C41,'11200 Ann Hist'!$C$8:$C$285,0),MATCH('11200M Ann'!AP$8,'11200 Ann Hist'!$C$8:$AR$8,0))</f>
        <v>11.6</v>
      </c>
      <c r="AQ41" s="10">
        <f>INDEX('11200 Ann Hist'!$C$8:$AR$285,MATCH('11200M Ann'!$C41,'11200 Ann Hist'!$C$8:$C$285,0),MATCH('11200M Ann'!AQ$8,'11200 Ann Hist'!$C$8:$AR$8,0))</f>
        <v>11.7</v>
      </c>
      <c r="AR41" s="11">
        <f>INDEX('11200 Ann'!$C$8:$AZ$285,MATCH('11200M Ann'!$C41,'11200 Ann'!$C$8:$C$285,0),MATCH('11200M Ann'!AR$8,'11200 Ann'!$C$8:$AZ$8,0))</f>
        <v>12.8</v>
      </c>
      <c r="AS41" s="11">
        <f>INDEX('11200 Ann'!$C$8:$AZ$285,MATCH('11200M Ann'!$C41,'11200 Ann'!$C$8:$C$285,0),MATCH('11200M Ann'!AS$8,'11200 Ann'!$C$8:$AZ$8,0))</f>
        <v>12.9</v>
      </c>
      <c r="AT41" s="11">
        <f>INDEX('11200 Ann'!$C$8:$AZ$285,MATCH('11200M Ann'!$C41,'11200 Ann'!$C$8:$C$285,0),MATCH('11200M Ann'!AT$8,'11200 Ann'!$C$8:$AZ$8,0))</f>
        <v>13.4</v>
      </c>
      <c r="AU41" s="11">
        <f>INDEX('11200 Ann'!$C$8:$AZ$285,MATCH('11200M Ann'!$C41,'11200 Ann'!$C$8:$C$285,0),MATCH('11200M Ann'!AU$8,'11200 Ann'!$C$8:$AZ$8,0))</f>
        <v>17</v>
      </c>
      <c r="AV41" s="11">
        <f>INDEX('11200 Ann'!$C$8:$AZ$285,MATCH('11200M Ann'!$C41,'11200 Ann'!$C$8:$C$285,0),MATCH('11200M Ann'!AV$8,'11200 Ann'!$C$8:$AZ$8,0))</f>
        <v>29.1</v>
      </c>
      <c r="AW41" s="11">
        <f>INDEX('11200 Ann'!$C$8:$AZ$285,MATCH('11200M Ann'!$C41,'11200 Ann'!$C$8:$C$285,0),MATCH('11200M Ann'!AW$8,'11200 Ann'!$C$8:$AZ$8,0))</f>
        <v>23.5</v>
      </c>
      <c r="AX41" s="11">
        <f>INDEX('11200 Ann'!$C$8:$AZ$285,MATCH('11200M Ann'!$C41,'11200 Ann'!$C$8:$C$285,0),MATCH('11200M Ann'!AX$8,'11200 Ann'!$C$8:$AZ$8,0))</f>
        <v>22</v>
      </c>
      <c r="AY41" s="11">
        <f>INDEX('11200 Ann'!$C$8:$AZ$285,MATCH('11200M Ann'!$C41,'11200 Ann'!$C$8:$C$285,0),MATCH('11200M Ann'!AY$8,'11200 Ann'!$C$8:$AZ$8,0))</f>
        <v>17.2</v>
      </c>
      <c r="AZ41" s="11">
        <f>INDEX('11200 Ann'!$C$8:$AZ$285,MATCH('11200M Ann'!$C41,'11200 Ann'!$C$8:$C$285,0),MATCH('11200M Ann'!AZ$8,'11200 Ann'!$C$8:$AZ$8,0))</f>
        <v>16</v>
      </c>
      <c r="BA41" s="11">
        <f>INDEX('11200 Ann'!$C$8:$AZ$285,MATCH('11200M Ann'!$C41,'11200 Ann'!$C$8:$C$285,0),MATCH('11200M Ann'!BA$8,'11200 Ann'!$C$8:$AZ$8,0))</f>
        <v>19.899999999999999</v>
      </c>
      <c r="BB41" s="11">
        <f>INDEX('11200 Ann'!$C$8:$AZ$285,MATCH('11200M Ann'!$C41,'11200 Ann'!$C$8:$C$285,0),MATCH('11200M Ann'!BB$8,'11200 Ann'!$C$8:$AZ$8,0))</f>
        <v>22.2</v>
      </c>
      <c r="BC41" s="11">
        <f>INDEX('11200 Ann'!$C$8:$AZ$285,MATCH('11200M Ann'!$C41,'11200 Ann'!$C$8:$C$285,0),MATCH('11200M Ann'!BC$8,'11200 Ann'!$C$8:$AZ$8,0))</f>
        <v>11.7</v>
      </c>
      <c r="BD41" s="11">
        <f>INDEX('11200 Ann'!$C$8:$AZ$285,MATCH('11200M Ann'!$C41,'11200 Ann'!$C$8:$C$285,0),MATCH('11200M Ann'!BD$8,'11200 Ann'!$C$8:$AZ$8,0))</f>
        <v>19</v>
      </c>
      <c r="BE41" s="11">
        <f>INDEX('11200 Ann'!$C$8:$AZ$285,MATCH('11200M Ann'!$C41,'11200 Ann'!$C$8:$C$285,0),MATCH('11200M Ann'!BE$8,'11200 Ann'!$C$8:$AZ$8,0))</f>
        <v>13.3</v>
      </c>
      <c r="BF41" s="11">
        <f>INDEX('11200 Ann'!$C$8:$AZ$285,MATCH('11200M Ann'!$C41,'11200 Ann'!$C$8:$C$285,0),MATCH('11200M Ann'!BF$8,'11200 Ann'!$C$8:$AZ$8,0))</f>
        <v>6.2</v>
      </c>
      <c r="BG41" s="11">
        <f>INDEX('11200 Ann'!$C$8:$AZ$285,MATCH('11200M Ann'!$C41,'11200 Ann'!$C$8:$C$285,0),MATCH('11200M Ann'!BG$8,'11200 Ann'!$C$8:$AZ$8,0))</f>
        <v>20.9</v>
      </c>
      <c r="BH41" s="11">
        <f>INDEX('11200 Ann'!$C$8:$AZ$285,MATCH('11200M Ann'!$C41,'11200 Ann'!$C$8:$C$285,0),MATCH('11200M Ann'!BH$8,'11200 Ann'!$C$8:$AZ$8,0))</f>
        <v>21</v>
      </c>
      <c r="BI41" s="11">
        <f>INDEX('11200 Ann'!$C$8:$AZ$285,MATCH('11200M Ann'!$C41,'11200 Ann'!$C$8:$C$285,0),MATCH('11200M Ann'!BI$8,'11200 Ann'!$C$8:$AZ$8,0))</f>
        <v>22.8</v>
      </c>
      <c r="BJ41" s="11">
        <f>INDEX('11200 Ann'!$C$8:$AZ$285,MATCH('11200M Ann'!$C41,'11200 Ann'!$C$8:$C$285,0),MATCH('11200M Ann'!BJ$8,'11200 Ann'!$C$8:$AZ$8,0))</f>
        <v>28.9</v>
      </c>
      <c r="BK41" s="11">
        <f>INDEX('11200 Ann'!$C$8:$AZ$285,MATCH('11200M Ann'!$C41,'11200 Ann'!$C$8:$C$285,0),MATCH('11200M Ann'!BK$8,'11200 Ann'!$C$8:$AZ$8,0))</f>
        <v>26.8</v>
      </c>
      <c r="BL41" s="11">
        <f>INDEX('11200 Ann'!$C$8:$AZ$285,MATCH('11200M Ann'!$C41,'11200 Ann'!$C$8:$C$285,0),MATCH('11200M Ann'!BL$8,'11200 Ann'!$C$8:$AZ$8,0))</f>
        <v>33</v>
      </c>
      <c r="BM41" s="11">
        <f>INDEX('11200 Ann'!$C$8:$AZ$285,MATCH('11200M Ann'!$C41,'11200 Ann'!$C$8:$C$285,0),MATCH('11200M Ann'!BM$8,'11200 Ann'!$C$8:$AZ$8,0))</f>
        <v>32.200000000000003</v>
      </c>
      <c r="BN41" s="11">
        <f>INDEX('11200 Ann'!$C$8:$AZ$285,MATCH('11200M Ann'!$C41,'11200 Ann'!$C$8:$C$285,0),MATCH('11200M Ann'!BN$8,'11200 Ann'!$C$8:$AZ$8,0))</f>
        <v>26.8</v>
      </c>
      <c r="BO41" s="11">
        <f>INDEX('11200 Ann'!$C$8:$AZ$285,MATCH('11200M Ann'!$C41,'11200 Ann'!$C$8:$C$285,0),MATCH('11200M Ann'!BO$8,'11200 Ann'!$C$8:$AZ$8,0))</f>
        <v>34.799999999999997</v>
      </c>
      <c r="BP41" s="11">
        <f>INDEX('11200 Ann'!$C$8:$AZ$285,MATCH('11200M Ann'!$C41,'11200 Ann'!$C$8:$C$285,0),MATCH('11200M Ann'!BP$8,'11200 Ann'!$C$8:$AZ$8,0))</f>
        <v>31.4</v>
      </c>
      <c r="BQ41" s="11">
        <f>INDEX('11200 Ann'!$C$8:$AZ$285,MATCH('11200M Ann'!$C41,'11200 Ann'!$C$8:$C$285,0),MATCH('11200M Ann'!BQ$8,'11200 Ann'!$C$8:$AZ$8,0))</f>
        <v>34.700000000000003</v>
      </c>
      <c r="BR41" s="11">
        <f>INDEX('11200 Ann'!$C$8:$AZ$285,MATCH('11200M Ann'!$C41,'11200 Ann'!$C$8:$C$285,0),MATCH('11200M Ann'!BR$8,'11200 Ann'!$C$8:$AZ$8,0))</f>
        <v>22</v>
      </c>
      <c r="BS41" s="11">
        <f>INDEX('11200 Ann'!$C$8:$AZ$285,MATCH('11200M Ann'!$C41,'11200 Ann'!$C$8:$C$285,0),MATCH('11200M Ann'!BS$8,'11200 Ann'!$C$8:$AZ$8,0))</f>
        <v>37.299999999999997</v>
      </c>
      <c r="BT41" s="11">
        <f>INDEX('11200 Ann'!$C$8:$AZ$285,MATCH('11200M Ann'!$C41,'11200 Ann'!$C$8:$C$285,0),MATCH('11200M Ann'!BT$8,'11200 Ann'!$C$8:$AZ$8,0))</f>
        <v>32.4</v>
      </c>
      <c r="BU41" s="11">
        <f>INDEX('11200 Ann'!$C$8:$AZ$285,MATCH('11200M Ann'!$C41,'11200 Ann'!$C$8:$C$285,0),MATCH('11200M Ann'!BU$8,'11200 Ann'!$C$8:$AZ$8,0))</f>
        <v>28.4</v>
      </c>
      <c r="BV41" s="11">
        <f>INDEX('11200 Ann'!$C$8:$AZ$285,MATCH('11200M Ann'!$C41,'11200 Ann'!$C$8:$C$285,0),MATCH('11200M Ann'!BV$8,'11200 Ann'!$C$8:$AZ$8,0))</f>
        <v>28.1</v>
      </c>
      <c r="BW41" s="11">
        <f>INDEX('11200 Ann'!$C$8:$AZ$285,MATCH('11200M Ann'!$C41,'11200 Ann'!$C$8:$C$285,0),MATCH('11200M Ann'!BW$8,'11200 Ann'!$C$8:$AZ$8,0))</f>
        <v>31.5</v>
      </c>
      <c r="BX41" s="11">
        <f>INDEX('11200 Ann'!$C$8:$AZ$285,MATCH('11200M Ann'!$C41,'11200 Ann'!$C$8:$C$285,0),MATCH('11200M Ann'!BX$8,'11200 Ann'!$C$8:$AZ$8,0))</f>
        <v>32.1</v>
      </c>
      <c r="BY41" s="11">
        <f>INDEX('11200 Ann'!$C$8:$AZ$285,MATCH('11200M Ann'!$C41,'11200 Ann'!$C$8:$C$285,0),MATCH('11200M Ann'!BY$8,'11200 Ann'!$C$8:$AZ$8,0))</f>
        <v>19.899999999999999</v>
      </c>
      <c r="BZ41" s="11">
        <f>INDEX('11200 Ann'!$C$8:$AZ$285,MATCH('11200M Ann'!$C41,'11200 Ann'!$C$8:$C$285,0),MATCH('11200M Ann'!BZ$8,'11200 Ann'!$C$8:$AZ$8,0))</f>
        <v>38</v>
      </c>
      <c r="CA41" s="11">
        <f>INDEX('11200 Ann'!$C$8:$AZ$285,MATCH('11200M Ann'!$C41,'11200 Ann'!$C$8:$C$285,0),MATCH('11200M Ann'!CA$8,'11200 Ann'!$C$8:$AZ$8,0))</f>
        <v>50.4</v>
      </c>
      <c r="CB41" s="11">
        <f>INDEX('11200 Ann'!$C$8:$AZ$285,MATCH('11200M Ann'!$C41,'11200 Ann'!$C$8:$C$285,0),MATCH('11200M Ann'!CB$8,'11200 Ann'!$C$8:$AZ$8,0))</f>
        <v>46.4</v>
      </c>
      <c r="CC41" s="11">
        <f>INDEX('11200 Ann'!$C$8:$AZ$285,MATCH('11200M Ann'!$C41,'11200 Ann'!$C$8:$C$285,0),MATCH('11200M Ann'!CC$8,'11200 Ann'!$C$8:$AZ$8,0))</f>
        <v>36</v>
      </c>
      <c r="CD41" s="11">
        <f>INDEX('11200 Ann'!$C$8:$AZ$285,MATCH('11200M Ann'!$C41,'11200 Ann'!$C$8:$C$285,0),MATCH('11200M Ann'!CD$8,'11200 Ann'!$C$8:$AZ$8,0))</f>
        <v>38.1</v>
      </c>
      <c r="CE41" s="11">
        <f>INDEX('11200 Ann'!$C$8:$AZ$285,MATCH('11200M Ann'!$C41,'11200 Ann'!$C$8:$C$285,0),MATCH('11200M Ann'!CE$8,'11200 Ann'!$C$8:$AZ$8,0))</f>
        <v>47</v>
      </c>
      <c r="CF41" s="11">
        <f>INDEX('11200 Ann'!$C$8:$AZ$285,MATCH('11200M Ann'!$C41,'11200 Ann'!$C$8:$C$285,0),MATCH('11200M Ann'!CF$8,'11200 Ann'!$C$8:$AZ$8,0))</f>
        <v>35.5</v>
      </c>
      <c r="CG41" s="11">
        <f>INDEX('11200 Ann'!$C$8:$AZ$285,MATCH('11200M Ann'!$C41,'11200 Ann'!$C$8:$C$285,0),MATCH('11200M Ann'!CG$8,'11200 Ann'!$C$8:$AZ$8,0))</f>
        <v>46</v>
      </c>
      <c r="CH41" s="11">
        <f>INDEX('11200 Ann'!$C$8:$AZ$285,MATCH('11200M Ann'!$C41,'11200 Ann'!$C$8:$C$285,0),MATCH('11200M Ann'!CH$8,'11200 Ann'!$C$8:$AZ$8,0))</f>
        <v>75.5</v>
      </c>
      <c r="CI41" s="11">
        <f>INDEX('11200 Ann'!$C$8:$AZ$285,MATCH('11200M Ann'!$C41,'11200 Ann'!$C$8:$C$285,0),MATCH('11200M Ann'!CI$8,'11200 Ann'!$C$8:$AZ$8,0))</f>
        <v>61.6</v>
      </c>
      <c r="CJ41" s="11">
        <f>INDEX('11200 Ann'!$C$8:$AZ$285,MATCH('11200M Ann'!$C41,'11200 Ann'!$C$8:$C$285,0),MATCH('11200M Ann'!CJ$8,'11200 Ann'!$C$8:$AZ$8,0))</f>
        <v>87.8</v>
      </c>
      <c r="CK41" s="11">
        <f>INDEX('11200 Ann'!$C$8:$AZ$285,MATCH('11200M Ann'!$C41,'11200 Ann'!$C$8:$C$285,0),MATCH('11200M Ann'!CK$8,'11200 Ann'!$C$8:$AZ$8,0))</f>
        <v>68.5</v>
      </c>
      <c r="CL41" s="11">
        <f>INDEX('11200 Ann'!$C$8:$AZ$285,MATCH('11200M Ann'!$C41,'11200 Ann'!$C$8:$C$285,0),MATCH('11200M Ann'!CL$8,'11200 Ann'!$C$8:$AZ$8,0))</f>
        <v>39.9</v>
      </c>
      <c r="CM41" s="8"/>
    </row>
    <row r="42" spans="1:91" s="10" customFormat="1" x14ac:dyDescent="0.25">
      <c r="A42" s="32">
        <v>32</v>
      </c>
      <c r="B42" s="10" t="s">
        <v>180</v>
      </c>
      <c r="C42" s="10" t="s">
        <v>179</v>
      </c>
      <c r="D42" s="10">
        <f>INDEX('11200 Ann Hist'!$C$8:$AR$285,MATCH('11200M Ann'!$C42,'11200 Ann Hist'!$C$8:$C$285,0),MATCH('11200M Ann'!D$8,'11200 Ann Hist'!$C$8:$AR$8,0))</f>
        <v>5.7</v>
      </c>
      <c r="E42" s="10">
        <f>INDEX('11200 Ann Hist'!$C$8:$AR$285,MATCH('11200M Ann'!$C42,'11200 Ann Hist'!$C$8:$C$285,0),MATCH('11200M Ann'!E$8,'11200 Ann Hist'!$C$8:$AR$8,0))</f>
        <v>3.9</v>
      </c>
      <c r="F42" s="10">
        <f>INDEX('11200 Ann Hist'!$C$8:$AR$285,MATCH('11200M Ann'!$C42,'11200 Ann Hist'!$C$8:$C$285,0),MATCH('11200M Ann'!F$8,'11200 Ann Hist'!$C$8:$AR$8,0))</f>
        <v>3</v>
      </c>
      <c r="G42" s="10">
        <f>INDEX('11200 Ann Hist'!$C$8:$AR$285,MATCH('11200M Ann'!$C42,'11200 Ann Hist'!$C$8:$C$285,0),MATCH('11200M Ann'!G$8,'11200 Ann Hist'!$C$8:$AR$8,0))</f>
        <v>1.7</v>
      </c>
      <c r="H42" s="10">
        <f>INDEX('11200 Ann Hist'!$C$8:$AR$285,MATCH('11200M Ann'!$C42,'11200 Ann Hist'!$C$8:$C$285,0),MATCH('11200M Ann'!H$8,'11200 Ann Hist'!$C$8:$AR$8,0))</f>
        <v>2.2000000000000002</v>
      </c>
      <c r="I42" s="10">
        <f>INDEX('11200 Ann Hist'!$C$8:$AR$285,MATCH('11200M Ann'!$C42,'11200 Ann Hist'!$C$8:$C$285,0),MATCH('11200M Ann'!I$8,'11200 Ann Hist'!$C$8:$AR$8,0))</f>
        <v>2.6</v>
      </c>
      <c r="J42" s="10">
        <f>INDEX('11200 Ann Hist'!$C$8:$AR$285,MATCH('11200M Ann'!$C42,'11200 Ann Hist'!$C$8:$C$285,0),MATCH('11200M Ann'!J$8,'11200 Ann Hist'!$C$8:$AR$8,0))</f>
        <v>4.9000000000000004</v>
      </c>
      <c r="K42" s="10">
        <f>INDEX('11200 Ann Hist'!$C$8:$AR$285,MATCH('11200M Ann'!$C42,'11200 Ann Hist'!$C$8:$C$285,0),MATCH('11200M Ann'!K$8,'11200 Ann Hist'!$C$8:$AR$8,0))</f>
        <v>4</v>
      </c>
      <c r="L42" s="10">
        <f>INDEX('11200 Ann Hist'!$C$8:$AR$285,MATCH('11200M Ann'!$C42,'11200 Ann Hist'!$C$8:$C$285,0),MATCH('11200M Ann'!L$8,'11200 Ann Hist'!$C$8:$AR$8,0))</f>
        <v>5.7</v>
      </c>
      <c r="M42" s="10">
        <f>INDEX('11200 Ann Hist'!$C$8:$AR$285,MATCH('11200M Ann'!$C42,'11200 Ann Hist'!$C$8:$C$285,0),MATCH('11200M Ann'!M$8,'11200 Ann Hist'!$C$8:$AR$8,0))</f>
        <v>4.0999999999999996</v>
      </c>
      <c r="N42" s="10">
        <f>INDEX('11200 Ann Hist'!$C$8:$AR$285,MATCH('11200M Ann'!$C42,'11200 Ann Hist'!$C$8:$C$285,0),MATCH('11200M Ann'!N$8,'11200 Ann Hist'!$C$8:$AR$8,0))</f>
        <v>4</v>
      </c>
      <c r="O42" s="10">
        <f>INDEX('11200 Ann Hist'!$C$8:$AR$285,MATCH('11200M Ann'!$C42,'11200 Ann Hist'!$C$8:$C$285,0),MATCH('11200M Ann'!O$8,'11200 Ann Hist'!$C$8:$AR$8,0))</f>
        <v>4.0999999999999996</v>
      </c>
      <c r="P42" s="10">
        <f>INDEX('11200 Ann Hist'!$C$8:$AR$285,MATCH('11200M Ann'!$C42,'11200 Ann Hist'!$C$8:$C$285,0),MATCH('11200M Ann'!P$8,'11200 Ann Hist'!$C$8:$AR$8,0))</f>
        <v>6.1</v>
      </c>
      <c r="Q42" s="10">
        <f>INDEX('11200 Ann Hist'!$C$8:$AR$285,MATCH('11200M Ann'!$C42,'11200 Ann Hist'!$C$8:$C$285,0),MATCH('11200M Ann'!Q$8,'11200 Ann Hist'!$C$8:$AR$8,0))</f>
        <v>9.8000000000000007</v>
      </c>
      <c r="R42" s="10">
        <f>INDEX('11200 Ann Hist'!$C$8:$AR$285,MATCH('11200M Ann'!$C42,'11200 Ann Hist'!$C$8:$C$285,0),MATCH('11200M Ann'!R$8,'11200 Ann Hist'!$C$8:$AR$8,0))</f>
        <v>11.7</v>
      </c>
      <c r="S42" s="10">
        <f>INDEX('11200 Ann Hist'!$C$8:$AR$285,MATCH('11200M Ann'!$C42,'11200 Ann Hist'!$C$8:$C$285,0),MATCH('11200M Ann'!S$8,'11200 Ann Hist'!$C$8:$AR$8,0))</f>
        <v>11.6</v>
      </c>
      <c r="T42" s="10">
        <f>INDEX('11200 Ann Hist'!$C$8:$AR$285,MATCH('11200M Ann'!$C42,'11200 Ann Hist'!$C$8:$C$285,0),MATCH('11200M Ann'!T$8,'11200 Ann Hist'!$C$8:$AR$8,0))</f>
        <v>12</v>
      </c>
      <c r="U42" s="10">
        <f>INDEX('11200 Ann Hist'!$C$8:$AR$285,MATCH('11200M Ann'!$C42,'11200 Ann Hist'!$C$8:$C$285,0),MATCH('11200M Ann'!U$8,'11200 Ann Hist'!$C$8:$AR$8,0))</f>
        <v>14.4</v>
      </c>
      <c r="V42" s="10">
        <f>INDEX('11200 Ann Hist'!$C$8:$AR$285,MATCH('11200M Ann'!$C42,'11200 Ann Hist'!$C$8:$C$285,0),MATCH('11200M Ann'!V$8,'11200 Ann Hist'!$C$8:$AR$8,0))</f>
        <v>14.6</v>
      </c>
      <c r="W42" s="10">
        <f>INDEX('11200 Ann Hist'!$C$8:$AR$285,MATCH('11200M Ann'!$C42,'11200 Ann Hist'!$C$8:$C$285,0),MATCH('11200M Ann'!W$8,'11200 Ann Hist'!$C$8:$AR$8,0))</f>
        <v>17.100000000000001</v>
      </c>
      <c r="X42" s="10">
        <f>INDEX('11200 Ann Hist'!$C$8:$AR$285,MATCH('11200M Ann'!$C42,'11200 Ann Hist'!$C$8:$C$285,0),MATCH('11200M Ann'!X$8,'11200 Ann Hist'!$C$8:$AR$8,0))</f>
        <v>12.4</v>
      </c>
      <c r="Y42" s="10">
        <f>INDEX('11200 Ann Hist'!$C$8:$AR$285,MATCH('11200M Ann'!$C42,'11200 Ann Hist'!$C$8:$C$285,0),MATCH('11200M Ann'!Y$8,'11200 Ann Hist'!$C$8:$AR$8,0))</f>
        <v>13.3</v>
      </c>
      <c r="Z42" s="10">
        <f>INDEX('11200 Ann Hist'!$C$8:$AR$285,MATCH('11200M Ann'!$C42,'11200 Ann Hist'!$C$8:$C$285,0),MATCH('11200M Ann'!Z$8,'11200 Ann Hist'!$C$8:$AR$8,0))</f>
        <v>15.8</v>
      </c>
      <c r="AA42" s="10">
        <f>INDEX('11200 Ann Hist'!$C$8:$AR$285,MATCH('11200M Ann'!$C42,'11200 Ann Hist'!$C$8:$C$285,0),MATCH('11200M Ann'!AA$8,'11200 Ann Hist'!$C$8:$AR$8,0))</f>
        <v>14.9</v>
      </c>
      <c r="AB42" s="10">
        <f>INDEX('11200 Ann Hist'!$C$8:$AR$285,MATCH('11200M Ann'!$C42,'11200 Ann Hist'!$C$8:$C$285,0),MATCH('11200M Ann'!AB$8,'11200 Ann Hist'!$C$8:$AR$8,0))</f>
        <v>12.7</v>
      </c>
      <c r="AC42" s="10">
        <f>INDEX('11200 Ann Hist'!$C$8:$AR$285,MATCH('11200M Ann'!$C42,'11200 Ann Hist'!$C$8:$C$285,0),MATCH('11200M Ann'!AC$8,'11200 Ann Hist'!$C$8:$AR$8,0))</f>
        <v>12.2</v>
      </c>
      <c r="AD42" s="10">
        <f>INDEX('11200 Ann Hist'!$C$8:$AR$285,MATCH('11200M Ann'!$C42,'11200 Ann Hist'!$C$8:$C$285,0),MATCH('11200M Ann'!AD$8,'11200 Ann Hist'!$C$8:$AR$8,0))</f>
        <v>11.2</v>
      </c>
      <c r="AE42" s="10">
        <f>INDEX('11200 Ann Hist'!$C$8:$AR$285,MATCH('11200M Ann'!$C42,'11200 Ann Hist'!$C$8:$C$285,0),MATCH('11200M Ann'!AE$8,'11200 Ann Hist'!$C$8:$AR$8,0))</f>
        <v>11.1</v>
      </c>
      <c r="AF42" s="10">
        <f>INDEX('11200 Ann Hist'!$C$8:$AR$285,MATCH('11200M Ann'!$C42,'11200 Ann Hist'!$C$8:$C$285,0),MATCH('11200M Ann'!AF$8,'11200 Ann Hist'!$C$8:$AR$8,0))</f>
        <v>11.1</v>
      </c>
      <c r="AG42" s="10">
        <f>INDEX('11200 Ann Hist'!$C$8:$AR$285,MATCH('11200M Ann'!$C42,'11200 Ann Hist'!$C$8:$C$285,0),MATCH('11200M Ann'!AG$8,'11200 Ann Hist'!$C$8:$AR$8,0))</f>
        <v>13</v>
      </c>
      <c r="AH42" s="10">
        <f>INDEX('11200 Ann Hist'!$C$8:$AR$285,MATCH('11200M Ann'!$C42,'11200 Ann Hist'!$C$8:$C$285,0),MATCH('11200M Ann'!AH$8,'11200 Ann Hist'!$C$8:$AR$8,0))</f>
        <v>10.7</v>
      </c>
      <c r="AI42" s="10">
        <f>INDEX('11200 Ann Hist'!$C$8:$AR$285,MATCH('11200M Ann'!$C42,'11200 Ann Hist'!$C$8:$C$285,0),MATCH('11200M Ann'!AI$8,'11200 Ann Hist'!$C$8:$AR$8,0))</f>
        <v>11.2</v>
      </c>
      <c r="AJ42" s="10">
        <f>INDEX('11200 Ann Hist'!$C$8:$AR$285,MATCH('11200M Ann'!$C42,'11200 Ann Hist'!$C$8:$C$285,0),MATCH('11200M Ann'!AJ$8,'11200 Ann Hist'!$C$8:$AR$8,0))</f>
        <v>11.8</v>
      </c>
      <c r="AK42" s="10">
        <f>INDEX('11200 Ann Hist'!$C$8:$AR$285,MATCH('11200M Ann'!$C42,'11200 Ann Hist'!$C$8:$C$285,0),MATCH('11200M Ann'!AK$8,'11200 Ann Hist'!$C$8:$AR$8,0))</f>
        <v>11.7</v>
      </c>
      <c r="AL42" s="10">
        <f>INDEX('11200 Ann Hist'!$C$8:$AR$285,MATCH('11200M Ann'!$C42,'11200 Ann Hist'!$C$8:$C$285,0),MATCH('11200M Ann'!AL$8,'11200 Ann Hist'!$C$8:$AR$8,0))</f>
        <v>11.5</v>
      </c>
      <c r="AM42" s="10">
        <f>INDEX('11200 Ann Hist'!$C$8:$AR$285,MATCH('11200M Ann'!$C42,'11200 Ann Hist'!$C$8:$C$285,0),MATCH('11200M Ann'!AM$8,'11200 Ann Hist'!$C$8:$AR$8,0))</f>
        <v>10.3</v>
      </c>
      <c r="AN42" s="10">
        <f>INDEX('11200 Ann Hist'!$C$8:$AR$285,MATCH('11200M Ann'!$C42,'11200 Ann Hist'!$C$8:$C$285,0),MATCH('11200M Ann'!AN$8,'11200 Ann Hist'!$C$8:$AR$8,0))</f>
        <v>12.5</v>
      </c>
      <c r="AO42" s="10">
        <f>INDEX('11200 Ann Hist'!$C$8:$AR$285,MATCH('11200M Ann'!$C42,'11200 Ann Hist'!$C$8:$C$285,0),MATCH('11200M Ann'!AO$8,'11200 Ann Hist'!$C$8:$AR$8,0))</f>
        <v>13.6</v>
      </c>
      <c r="AP42" s="10">
        <f>INDEX('11200 Ann Hist'!$C$8:$AR$285,MATCH('11200M Ann'!$C42,'11200 Ann Hist'!$C$8:$C$285,0),MATCH('11200M Ann'!AP$8,'11200 Ann Hist'!$C$8:$AR$8,0))</f>
        <v>12.3</v>
      </c>
      <c r="AQ42" s="10">
        <f>INDEX('11200 Ann Hist'!$C$8:$AR$285,MATCH('11200M Ann'!$C42,'11200 Ann Hist'!$C$8:$C$285,0),MATCH('11200M Ann'!AQ$8,'11200 Ann Hist'!$C$8:$AR$8,0))</f>
        <v>12.3</v>
      </c>
      <c r="AR42" s="11">
        <f>INDEX('11200 Ann'!$C$8:$AZ$285,MATCH('11200M Ann'!$C42,'11200 Ann'!$C$8:$C$285,0),MATCH('11200M Ann'!AR$8,'11200 Ann'!$C$8:$AZ$8,0))</f>
        <v>13.6</v>
      </c>
      <c r="AS42" s="11">
        <f>INDEX('11200 Ann'!$C$8:$AZ$285,MATCH('11200M Ann'!$C42,'11200 Ann'!$C$8:$C$285,0),MATCH('11200M Ann'!AS$8,'11200 Ann'!$C$8:$AZ$8,0))</f>
        <v>13.8</v>
      </c>
      <c r="AT42" s="11">
        <f>INDEX('11200 Ann'!$C$8:$AZ$285,MATCH('11200M Ann'!$C42,'11200 Ann'!$C$8:$C$285,0),MATCH('11200M Ann'!AT$8,'11200 Ann'!$C$8:$AZ$8,0))</f>
        <v>14.5</v>
      </c>
      <c r="AU42" s="11">
        <f>INDEX('11200 Ann'!$C$8:$AZ$285,MATCH('11200M Ann'!$C42,'11200 Ann'!$C$8:$C$285,0),MATCH('11200M Ann'!AU$8,'11200 Ann'!$C$8:$AZ$8,0))</f>
        <v>18.2</v>
      </c>
      <c r="AV42" s="11">
        <f>INDEX('11200 Ann'!$C$8:$AZ$285,MATCH('11200M Ann'!$C42,'11200 Ann'!$C$8:$C$285,0),MATCH('11200M Ann'!AV$8,'11200 Ann'!$C$8:$AZ$8,0))</f>
        <v>30.3</v>
      </c>
      <c r="AW42" s="11">
        <f>INDEX('11200 Ann'!$C$8:$AZ$285,MATCH('11200M Ann'!$C42,'11200 Ann'!$C$8:$C$285,0),MATCH('11200M Ann'!AW$8,'11200 Ann'!$C$8:$AZ$8,0))</f>
        <v>25.3</v>
      </c>
      <c r="AX42" s="11">
        <f>INDEX('11200 Ann'!$C$8:$AZ$285,MATCH('11200M Ann'!$C42,'11200 Ann'!$C$8:$C$285,0),MATCH('11200M Ann'!AX$8,'11200 Ann'!$C$8:$AZ$8,0))</f>
        <v>24.6</v>
      </c>
      <c r="AY42" s="11">
        <f>INDEX('11200 Ann'!$C$8:$AZ$285,MATCH('11200M Ann'!$C42,'11200 Ann'!$C$8:$C$285,0),MATCH('11200M Ann'!AY$8,'11200 Ann'!$C$8:$AZ$8,0))</f>
        <v>20.100000000000001</v>
      </c>
      <c r="AZ42" s="11">
        <f>INDEX('11200 Ann'!$C$8:$AZ$285,MATCH('11200M Ann'!$C42,'11200 Ann'!$C$8:$C$285,0),MATCH('11200M Ann'!AZ$8,'11200 Ann'!$C$8:$AZ$8,0))</f>
        <v>19.3</v>
      </c>
      <c r="BA42" s="11">
        <f>INDEX('11200 Ann'!$C$8:$AZ$285,MATCH('11200M Ann'!$C42,'11200 Ann'!$C$8:$C$285,0),MATCH('11200M Ann'!BA$8,'11200 Ann'!$C$8:$AZ$8,0))</f>
        <v>23.7</v>
      </c>
      <c r="BB42" s="11">
        <f>INDEX('11200 Ann'!$C$8:$AZ$285,MATCH('11200M Ann'!$C42,'11200 Ann'!$C$8:$C$285,0),MATCH('11200M Ann'!BB$8,'11200 Ann'!$C$8:$AZ$8,0))</f>
        <v>26.6</v>
      </c>
      <c r="BC42" s="11">
        <f>INDEX('11200 Ann'!$C$8:$AZ$285,MATCH('11200M Ann'!$C42,'11200 Ann'!$C$8:$C$285,0),MATCH('11200M Ann'!BC$8,'11200 Ann'!$C$8:$AZ$8,0))</f>
        <v>17.3</v>
      </c>
      <c r="BD42" s="11">
        <f>INDEX('11200 Ann'!$C$8:$AZ$285,MATCH('11200M Ann'!$C42,'11200 Ann'!$C$8:$C$285,0),MATCH('11200M Ann'!BD$8,'11200 Ann'!$C$8:$AZ$8,0))</f>
        <v>25.6</v>
      </c>
      <c r="BE42" s="11">
        <f>INDEX('11200 Ann'!$C$8:$AZ$285,MATCH('11200M Ann'!$C42,'11200 Ann'!$C$8:$C$285,0),MATCH('11200M Ann'!BE$8,'11200 Ann'!$C$8:$AZ$8,0))</f>
        <v>20.399999999999999</v>
      </c>
      <c r="BF42" s="11">
        <f>INDEX('11200 Ann'!$C$8:$AZ$285,MATCH('11200M Ann'!$C42,'11200 Ann'!$C$8:$C$285,0),MATCH('11200M Ann'!BF$8,'11200 Ann'!$C$8:$AZ$8,0))</f>
        <v>13.1</v>
      </c>
      <c r="BG42" s="11">
        <f>INDEX('11200 Ann'!$C$8:$AZ$285,MATCH('11200M Ann'!$C42,'11200 Ann'!$C$8:$C$285,0),MATCH('11200M Ann'!BG$8,'11200 Ann'!$C$8:$AZ$8,0))</f>
        <v>27.6</v>
      </c>
      <c r="BH42" s="11">
        <f>INDEX('11200 Ann'!$C$8:$AZ$285,MATCH('11200M Ann'!$C42,'11200 Ann'!$C$8:$C$285,0),MATCH('11200M Ann'!BH$8,'11200 Ann'!$C$8:$AZ$8,0))</f>
        <v>27.2</v>
      </c>
      <c r="BI42" s="11">
        <f>INDEX('11200 Ann'!$C$8:$AZ$285,MATCH('11200M Ann'!$C42,'11200 Ann'!$C$8:$C$285,0),MATCH('11200M Ann'!BI$8,'11200 Ann'!$C$8:$AZ$8,0))</f>
        <v>28.9</v>
      </c>
      <c r="BJ42" s="11">
        <f>INDEX('11200 Ann'!$C$8:$AZ$285,MATCH('11200M Ann'!$C42,'11200 Ann'!$C$8:$C$285,0),MATCH('11200M Ann'!BJ$8,'11200 Ann'!$C$8:$AZ$8,0))</f>
        <v>34.799999999999997</v>
      </c>
      <c r="BK42" s="11">
        <f>INDEX('11200 Ann'!$C$8:$AZ$285,MATCH('11200M Ann'!$C42,'11200 Ann'!$C$8:$C$285,0),MATCH('11200M Ann'!BK$8,'11200 Ann'!$C$8:$AZ$8,0))</f>
        <v>32.5</v>
      </c>
      <c r="BL42" s="11">
        <f>INDEX('11200 Ann'!$C$8:$AZ$285,MATCH('11200M Ann'!$C42,'11200 Ann'!$C$8:$C$285,0),MATCH('11200M Ann'!BL$8,'11200 Ann'!$C$8:$AZ$8,0))</f>
        <v>38.799999999999997</v>
      </c>
      <c r="BM42" s="11">
        <f>INDEX('11200 Ann'!$C$8:$AZ$285,MATCH('11200M Ann'!$C42,'11200 Ann'!$C$8:$C$285,0),MATCH('11200M Ann'!BM$8,'11200 Ann'!$C$8:$AZ$8,0))</f>
        <v>37.799999999999997</v>
      </c>
      <c r="BN42" s="11">
        <f>INDEX('11200 Ann'!$C$8:$AZ$285,MATCH('11200M Ann'!$C42,'11200 Ann'!$C$8:$C$285,0),MATCH('11200M Ann'!BN$8,'11200 Ann'!$C$8:$AZ$8,0))</f>
        <v>32.5</v>
      </c>
      <c r="BO42" s="11">
        <f>INDEX('11200 Ann'!$C$8:$AZ$285,MATCH('11200M Ann'!$C42,'11200 Ann'!$C$8:$C$285,0),MATCH('11200M Ann'!BO$8,'11200 Ann'!$C$8:$AZ$8,0))</f>
        <v>40.4</v>
      </c>
      <c r="BP42" s="11">
        <f>INDEX('11200 Ann'!$C$8:$AZ$285,MATCH('11200M Ann'!$C42,'11200 Ann'!$C$8:$C$285,0),MATCH('11200M Ann'!BP$8,'11200 Ann'!$C$8:$AZ$8,0))</f>
        <v>36.799999999999997</v>
      </c>
      <c r="BQ42" s="11">
        <f>INDEX('11200 Ann'!$C$8:$AZ$285,MATCH('11200M Ann'!$C42,'11200 Ann'!$C$8:$C$285,0),MATCH('11200M Ann'!BQ$8,'11200 Ann'!$C$8:$AZ$8,0))</f>
        <v>40.1</v>
      </c>
      <c r="BR42" s="11">
        <f>INDEX('11200 Ann'!$C$8:$AZ$285,MATCH('11200M Ann'!$C42,'11200 Ann'!$C$8:$C$285,0),MATCH('11200M Ann'!BR$8,'11200 Ann'!$C$8:$AZ$8,0))</f>
        <v>27.4</v>
      </c>
      <c r="BS42" s="11">
        <f>INDEX('11200 Ann'!$C$8:$AZ$285,MATCH('11200M Ann'!$C42,'11200 Ann'!$C$8:$C$285,0),MATCH('11200M Ann'!BS$8,'11200 Ann'!$C$8:$AZ$8,0))</f>
        <v>42.6</v>
      </c>
      <c r="BT42" s="11">
        <f>INDEX('11200 Ann'!$C$8:$AZ$285,MATCH('11200M Ann'!$C42,'11200 Ann'!$C$8:$C$285,0),MATCH('11200M Ann'!BT$8,'11200 Ann'!$C$8:$AZ$8,0))</f>
        <v>37.4</v>
      </c>
      <c r="BU42" s="11">
        <f>INDEX('11200 Ann'!$C$8:$AZ$285,MATCH('11200M Ann'!$C42,'11200 Ann'!$C$8:$C$285,0),MATCH('11200M Ann'!BU$8,'11200 Ann'!$C$8:$AZ$8,0))</f>
        <v>33.200000000000003</v>
      </c>
      <c r="BV42" s="11">
        <f>INDEX('11200 Ann'!$C$8:$AZ$285,MATCH('11200M Ann'!$C42,'11200 Ann'!$C$8:$C$285,0),MATCH('11200M Ann'!BV$8,'11200 Ann'!$C$8:$AZ$8,0))</f>
        <v>32.9</v>
      </c>
      <c r="BW42" s="11">
        <f>INDEX('11200 Ann'!$C$8:$AZ$285,MATCH('11200M Ann'!$C42,'11200 Ann'!$C$8:$C$285,0),MATCH('11200M Ann'!BW$8,'11200 Ann'!$C$8:$AZ$8,0))</f>
        <v>36.1</v>
      </c>
      <c r="BX42" s="11">
        <f>INDEX('11200 Ann'!$C$8:$AZ$285,MATCH('11200M Ann'!$C42,'11200 Ann'!$C$8:$C$285,0),MATCH('11200M Ann'!BX$8,'11200 Ann'!$C$8:$AZ$8,0))</f>
        <v>36.700000000000003</v>
      </c>
      <c r="BY42" s="11">
        <f>INDEX('11200 Ann'!$C$8:$AZ$285,MATCH('11200M Ann'!$C42,'11200 Ann'!$C$8:$C$285,0),MATCH('11200M Ann'!BY$8,'11200 Ann'!$C$8:$AZ$8,0))</f>
        <v>24.4</v>
      </c>
      <c r="BZ42" s="11">
        <f>INDEX('11200 Ann'!$C$8:$AZ$285,MATCH('11200M Ann'!$C42,'11200 Ann'!$C$8:$C$285,0),MATCH('11200M Ann'!BZ$8,'11200 Ann'!$C$8:$AZ$8,0))</f>
        <v>42.6</v>
      </c>
      <c r="CA42" s="11">
        <f>INDEX('11200 Ann'!$C$8:$AZ$285,MATCH('11200M Ann'!$C42,'11200 Ann'!$C$8:$C$285,0),MATCH('11200M Ann'!CA$8,'11200 Ann'!$C$8:$AZ$8,0))</f>
        <v>55.3</v>
      </c>
      <c r="CB42" s="11">
        <f>INDEX('11200 Ann'!$C$8:$AZ$285,MATCH('11200M Ann'!$C42,'11200 Ann'!$C$8:$C$285,0),MATCH('11200M Ann'!CB$8,'11200 Ann'!$C$8:$AZ$8,0))</f>
        <v>51.8</v>
      </c>
      <c r="CC42" s="11">
        <f>INDEX('11200 Ann'!$C$8:$AZ$285,MATCH('11200M Ann'!$C42,'11200 Ann'!$C$8:$C$285,0),MATCH('11200M Ann'!CC$8,'11200 Ann'!$C$8:$AZ$8,0))</f>
        <v>41.8</v>
      </c>
      <c r="CD42" s="11">
        <f>INDEX('11200 Ann'!$C$8:$AZ$285,MATCH('11200M Ann'!$C42,'11200 Ann'!$C$8:$C$285,0),MATCH('11200M Ann'!CD$8,'11200 Ann'!$C$8:$AZ$8,0))</f>
        <v>44.2</v>
      </c>
      <c r="CE42" s="11">
        <f>INDEX('11200 Ann'!$C$8:$AZ$285,MATCH('11200M Ann'!$C42,'11200 Ann'!$C$8:$C$285,0),MATCH('11200M Ann'!CE$8,'11200 Ann'!$C$8:$AZ$8,0))</f>
        <v>53.5</v>
      </c>
      <c r="CF42" s="11">
        <f>INDEX('11200 Ann'!$C$8:$AZ$285,MATCH('11200M Ann'!$C42,'11200 Ann'!$C$8:$C$285,0),MATCH('11200M Ann'!CF$8,'11200 Ann'!$C$8:$AZ$8,0))</f>
        <v>41.8</v>
      </c>
      <c r="CG42" s="11">
        <f>INDEX('11200 Ann'!$C$8:$AZ$285,MATCH('11200M Ann'!$C42,'11200 Ann'!$C$8:$C$285,0),MATCH('11200M Ann'!CG$8,'11200 Ann'!$C$8:$AZ$8,0))</f>
        <v>51.8</v>
      </c>
      <c r="CH42" s="11">
        <f>INDEX('11200 Ann'!$C$8:$AZ$285,MATCH('11200M Ann'!$C42,'11200 Ann'!$C$8:$C$285,0),MATCH('11200M Ann'!CH$8,'11200 Ann'!$C$8:$AZ$8,0))</f>
        <v>81.400000000000006</v>
      </c>
      <c r="CI42" s="11">
        <f>INDEX('11200 Ann'!$C$8:$AZ$285,MATCH('11200M Ann'!$C42,'11200 Ann'!$C$8:$C$285,0),MATCH('11200M Ann'!CI$8,'11200 Ann'!$C$8:$AZ$8,0))</f>
        <v>67.400000000000006</v>
      </c>
      <c r="CJ42" s="11">
        <f>INDEX('11200 Ann'!$C$8:$AZ$285,MATCH('11200M Ann'!$C42,'11200 Ann'!$C$8:$C$285,0),MATCH('11200M Ann'!CJ$8,'11200 Ann'!$C$8:$AZ$8,0))</f>
        <v>93.6</v>
      </c>
      <c r="CK42" s="11">
        <f>INDEX('11200 Ann'!$C$8:$AZ$285,MATCH('11200M Ann'!$C42,'11200 Ann'!$C$8:$C$285,0),MATCH('11200M Ann'!CK$8,'11200 Ann'!$C$8:$AZ$8,0))</f>
        <v>74.5</v>
      </c>
      <c r="CL42" s="11">
        <f>INDEX('11200 Ann'!$C$8:$AZ$285,MATCH('11200M Ann'!$C42,'11200 Ann'!$C$8:$C$285,0),MATCH('11200M Ann'!CL$8,'11200 Ann'!$C$8:$AZ$8,0))</f>
        <v>45.9</v>
      </c>
      <c r="CM42" s="8"/>
    </row>
    <row r="43" spans="1:91" s="10" customFormat="1" x14ac:dyDescent="0.25">
      <c r="A43" s="32">
        <v>33</v>
      </c>
      <c r="B43" s="10" t="s">
        <v>174</v>
      </c>
      <c r="C43" s="10" t="s">
        <v>128</v>
      </c>
      <c r="D43" s="10">
        <f>INDEX('11200 Ann Hist'!$C$8:$AR$285,MATCH('11200M Ann'!$C43,'11200 Ann Hist'!$C$8:$C$285,0),MATCH('11200M Ann'!D$8,'11200 Ann Hist'!$C$8:$AR$8,0))</f>
        <v>-0.1</v>
      </c>
      <c r="E43" s="10">
        <f>INDEX('11200 Ann Hist'!$C$8:$AR$285,MATCH('11200M Ann'!$C43,'11200 Ann Hist'!$C$8:$C$285,0),MATCH('11200M Ann'!E$8,'11200 Ann Hist'!$C$8:$AR$8,0))</f>
        <v>0</v>
      </c>
      <c r="F43" s="10">
        <f>INDEX('11200 Ann Hist'!$C$8:$AR$285,MATCH('11200M Ann'!$C43,'11200 Ann Hist'!$C$8:$C$285,0),MATCH('11200M Ann'!F$8,'11200 Ann Hist'!$C$8:$AR$8,0))</f>
        <v>0</v>
      </c>
      <c r="G43" s="10">
        <f>INDEX('11200 Ann Hist'!$C$8:$AR$285,MATCH('11200M Ann'!$C43,'11200 Ann Hist'!$C$8:$C$285,0),MATCH('11200M Ann'!G$8,'11200 Ann Hist'!$C$8:$AR$8,0))</f>
        <v>0</v>
      </c>
      <c r="H43" s="10">
        <f>INDEX('11200 Ann Hist'!$C$8:$AR$285,MATCH('11200M Ann'!$C43,'11200 Ann Hist'!$C$8:$C$285,0),MATCH('11200M Ann'!H$8,'11200 Ann Hist'!$C$8:$AR$8,0))</f>
        <v>0</v>
      </c>
      <c r="I43" s="10">
        <f>INDEX('11200 Ann Hist'!$C$8:$AR$285,MATCH('11200M Ann'!$C43,'11200 Ann Hist'!$C$8:$C$285,0),MATCH('11200M Ann'!I$8,'11200 Ann Hist'!$C$8:$AR$8,0))</f>
        <v>0</v>
      </c>
      <c r="J43" s="10">
        <f>INDEX('11200 Ann Hist'!$C$8:$AR$285,MATCH('11200M Ann'!$C43,'11200 Ann Hist'!$C$8:$C$285,0),MATCH('11200M Ann'!J$8,'11200 Ann Hist'!$C$8:$AR$8,0))</f>
        <v>0</v>
      </c>
      <c r="K43" s="10">
        <f>INDEX('11200 Ann Hist'!$C$8:$AR$285,MATCH('11200M Ann'!$C43,'11200 Ann Hist'!$C$8:$C$285,0),MATCH('11200M Ann'!K$8,'11200 Ann Hist'!$C$8:$AR$8,0))</f>
        <v>0</v>
      </c>
      <c r="L43" s="10">
        <f>INDEX('11200 Ann Hist'!$C$8:$AR$285,MATCH('11200M Ann'!$C43,'11200 Ann Hist'!$C$8:$C$285,0),MATCH('11200M Ann'!L$8,'11200 Ann Hist'!$C$8:$AR$8,0))</f>
        <v>0</v>
      </c>
      <c r="M43" s="10">
        <f>INDEX('11200 Ann Hist'!$C$8:$AR$285,MATCH('11200M Ann'!$C43,'11200 Ann Hist'!$C$8:$C$285,0),MATCH('11200M Ann'!M$8,'11200 Ann Hist'!$C$8:$AR$8,0))</f>
        <v>0</v>
      </c>
      <c r="N43" s="10">
        <f>INDEX('11200 Ann Hist'!$C$8:$AR$285,MATCH('11200M Ann'!$C43,'11200 Ann Hist'!$C$8:$C$285,0),MATCH('11200M Ann'!N$8,'11200 Ann Hist'!$C$8:$AR$8,0))</f>
        <v>0</v>
      </c>
      <c r="O43" s="10">
        <f>INDEX('11200 Ann Hist'!$C$8:$AR$285,MATCH('11200M Ann'!$C43,'11200 Ann Hist'!$C$8:$C$285,0),MATCH('11200M Ann'!O$8,'11200 Ann Hist'!$C$8:$AR$8,0))</f>
        <v>0</v>
      </c>
      <c r="P43" s="10">
        <f>INDEX('11200 Ann Hist'!$C$8:$AR$285,MATCH('11200M Ann'!$C43,'11200 Ann Hist'!$C$8:$C$285,0),MATCH('11200M Ann'!P$8,'11200 Ann Hist'!$C$8:$AR$8,0))</f>
        <v>-0.1</v>
      </c>
      <c r="Q43" s="10">
        <f>INDEX('11200 Ann Hist'!$C$8:$AR$285,MATCH('11200M Ann'!$C43,'11200 Ann Hist'!$C$8:$C$285,0),MATCH('11200M Ann'!Q$8,'11200 Ann Hist'!$C$8:$AR$8,0))</f>
        <v>-0.1</v>
      </c>
      <c r="R43" s="10">
        <f>INDEX('11200 Ann Hist'!$C$8:$AR$285,MATCH('11200M Ann'!$C43,'11200 Ann Hist'!$C$8:$C$285,0),MATCH('11200M Ann'!R$8,'11200 Ann Hist'!$C$8:$AR$8,0))</f>
        <v>-0.2</v>
      </c>
      <c r="S43" s="10">
        <f>INDEX('11200 Ann Hist'!$C$8:$AR$285,MATCH('11200M Ann'!$C43,'11200 Ann Hist'!$C$8:$C$285,0),MATCH('11200M Ann'!S$8,'11200 Ann Hist'!$C$8:$AR$8,0))</f>
        <v>-0.2</v>
      </c>
      <c r="T43" s="10">
        <f>INDEX('11200 Ann Hist'!$C$8:$AR$285,MATCH('11200M Ann'!$C43,'11200 Ann Hist'!$C$8:$C$285,0),MATCH('11200M Ann'!T$8,'11200 Ann Hist'!$C$8:$AR$8,0))</f>
        <v>-0.2</v>
      </c>
      <c r="U43" s="10">
        <f>INDEX('11200 Ann Hist'!$C$8:$AR$285,MATCH('11200M Ann'!$C43,'11200 Ann Hist'!$C$8:$C$285,0),MATCH('11200M Ann'!U$8,'11200 Ann Hist'!$C$8:$AR$8,0))</f>
        <v>-0.2</v>
      </c>
      <c r="V43" s="10">
        <f>INDEX('11200 Ann Hist'!$C$8:$AR$285,MATCH('11200M Ann'!$C43,'11200 Ann Hist'!$C$8:$C$285,0),MATCH('11200M Ann'!V$8,'11200 Ann Hist'!$C$8:$AR$8,0))</f>
        <v>-0.3</v>
      </c>
      <c r="W43" s="10">
        <f>INDEX('11200 Ann Hist'!$C$8:$AR$285,MATCH('11200M Ann'!$C43,'11200 Ann Hist'!$C$8:$C$285,0),MATCH('11200M Ann'!W$8,'11200 Ann Hist'!$C$8:$AR$8,0))</f>
        <v>-0.4</v>
      </c>
      <c r="X43" s="10">
        <f>INDEX('11200 Ann Hist'!$C$8:$AR$285,MATCH('11200M Ann'!$C43,'11200 Ann Hist'!$C$8:$C$285,0),MATCH('11200M Ann'!X$8,'11200 Ann Hist'!$C$8:$AR$8,0))</f>
        <v>-0.4</v>
      </c>
      <c r="Y43" s="10">
        <f>INDEX('11200 Ann Hist'!$C$8:$AR$285,MATCH('11200M Ann'!$C43,'11200 Ann Hist'!$C$8:$C$285,0),MATCH('11200M Ann'!Y$8,'11200 Ann Hist'!$C$8:$AR$8,0))</f>
        <v>-0.4</v>
      </c>
      <c r="Z43" s="10">
        <f>INDEX('11200 Ann Hist'!$C$8:$AR$285,MATCH('11200M Ann'!$C43,'11200 Ann Hist'!$C$8:$C$285,0),MATCH('11200M Ann'!Z$8,'11200 Ann Hist'!$C$8:$AR$8,0))</f>
        <v>-0.5</v>
      </c>
      <c r="AA43" s="10">
        <f>INDEX('11200 Ann Hist'!$C$8:$AR$285,MATCH('11200M Ann'!$C43,'11200 Ann Hist'!$C$8:$C$285,0),MATCH('11200M Ann'!AA$8,'11200 Ann Hist'!$C$8:$AR$8,0))</f>
        <v>-0.6</v>
      </c>
      <c r="AB43" s="10">
        <f>INDEX('11200 Ann Hist'!$C$8:$AR$285,MATCH('11200M Ann'!$C43,'11200 Ann Hist'!$C$8:$C$285,0),MATCH('11200M Ann'!AB$8,'11200 Ann Hist'!$C$8:$AR$8,0))</f>
        <v>-0.5</v>
      </c>
      <c r="AC43" s="10">
        <f>INDEX('11200 Ann Hist'!$C$8:$AR$285,MATCH('11200M Ann'!$C43,'11200 Ann Hist'!$C$8:$C$285,0),MATCH('11200M Ann'!AC$8,'11200 Ann Hist'!$C$8:$AR$8,0))</f>
        <v>-0.5</v>
      </c>
      <c r="AD43" s="10">
        <f>INDEX('11200 Ann Hist'!$C$8:$AR$285,MATCH('11200M Ann'!$C43,'11200 Ann Hist'!$C$8:$C$285,0),MATCH('11200M Ann'!AD$8,'11200 Ann Hist'!$C$8:$AR$8,0))</f>
        <v>-0.4</v>
      </c>
      <c r="AE43" s="10">
        <f>INDEX('11200 Ann Hist'!$C$8:$AR$285,MATCH('11200M Ann'!$C43,'11200 Ann Hist'!$C$8:$C$285,0),MATCH('11200M Ann'!AE$8,'11200 Ann Hist'!$C$8:$AR$8,0))</f>
        <v>-0.5</v>
      </c>
      <c r="AF43" s="10">
        <f>INDEX('11200 Ann Hist'!$C$8:$AR$285,MATCH('11200M Ann'!$C43,'11200 Ann Hist'!$C$8:$C$285,0),MATCH('11200M Ann'!AF$8,'11200 Ann Hist'!$C$8:$AR$8,0))</f>
        <v>-0.6</v>
      </c>
      <c r="AG43" s="10">
        <f>INDEX('11200 Ann Hist'!$C$8:$AR$285,MATCH('11200M Ann'!$C43,'11200 Ann Hist'!$C$8:$C$285,0),MATCH('11200M Ann'!AG$8,'11200 Ann Hist'!$C$8:$AR$8,0))</f>
        <v>-0.6</v>
      </c>
      <c r="AH43" s="10">
        <f>INDEX('11200 Ann Hist'!$C$8:$AR$285,MATCH('11200M Ann'!$C43,'11200 Ann Hist'!$C$8:$C$285,0),MATCH('11200M Ann'!AH$8,'11200 Ann Hist'!$C$8:$AR$8,0))</f>
        <v>-0.6</v>
      </c>
      <c r="AI43" s="10">
        <f>INDEX('11200 Ann Hist'!$C$8:$AR$285,MATCH('11200M Ann'!$C43,'11200 Ann Hist'!$C$8:$C$285,0),MATCH('11200M Ann'!AI$8,'11200 Ann Hist'!$C$8:$AR$8,0))</f>
        <v>-0.6</v>
      </c>
      <c r="AJ43" s="10">
        <f>INDEX('11200 Ann Hist'!$C$8:$AR$285,MATCH('11200M Ann'!$C43,'11200 Ann Hist'!$C$8:$C$285,0),MATCH('11200M Ann'!AJ$8,'11200 Ann Hist'!$C$8:$AR$8,0))</f>
        <v>-0.5</v>
      </c>
      <c r="AK43" s="10">
        <f>INDEX('11200 Ann Hist'!$C$8:$AR$285,MATCH('11200M Ann'!$C43,'11200 Ann Hist'!$C$8:$C$285,0),MATCH('11200M Ann'!AK$8,'11200 Ann Hist'!$C$8:$AR$8,0))</f>
        <v>-0.5</v>
      </c>
      <c r="AL43" s="10">
        <f>INDEX('11200 Ann Hist'!$C$8:$AR$285,MATCH('11200M Ann'!$C43,'11200 Ann Hist'!$C$8:$C$285,0),MATCH('11200M Ann'!AL$8,'11200 Ann Hist'!$C$8:$AR$8,0))</f>
        <v>-0.5</v>
      </c>
      <c r="AM43" s="10">
        <f>INDEX('11200 Ann Hist'!$C$8:$AR$285,MATCH('11200M Ann'!$C43,'11200 Ann Hist'!$C$8:$C$285,0),MATCH('11200M Ann'!AM$8,'11200 Ann Hist'!$C$8:$AR$8,0))</f>
        <v>-0.5</v>
      </c>
      <c r="AN43" s="10">
        <f>INDEX('11200 Ann Hist'!$C$8:$AR$285,MATCH('11200M Ann'!$C43,'11200 Ann Hist'!$C$8:$C$285,0),MATCH('11200M Ann'!AN$8,'11200 Ann Hist'!$C$8:$AR$8,0))</f>
        <v>-0.5</v>
      </c>
      <c r="AO43" s="10">
        <f>INDEX('11200 Ann Hist'!$C$8:$AR$285,MATCH('11200M Ann'!$C43,'11200 Ann Hist'!$C$8:$C$285,0),MATCH('11200M Ann'!AO$8,'11200 Ann Hist'!$C$8:$AR$8,0))</f>
        <v>-0.6</v>
      </c>
      <c r="AP43" s="10">
        <f>INDEX('11200 Ann Hist'!$C$8:$AR$285,MATCH('11200M Ann'!$C43,'11200 Ann Hist'!$C$8:$C$285,0),MATCH('11200M Ann'!AP$8,'11200 Ann Hist'!$C$8:$AR$8,0))</f>
        <v>-0.6</v>
      </c>
      <c r="AQ43" s="10">
        <f>INDEX('11200 Ann Hist'!$C$8:$AR$285,MATCH('11200M Ann'!$C43,'11200 Ann Hist'!$C$8:$C$285,0),MATCH('11200M Ann'!AQ$8,'11200 Ann Hist'!$C$8:$AR$8,0))</f>
        <v>-0.7</v>
      </c>
      <c r="AR43" s="11">
        <f>INDEX('11200 Ann'!$C$8:$AZ$285,MATCH('11200M Ann'!$C43,'11200 Ann'!$C$8:$C$285,0),MATCH('11200M Ann'!AR$8,'11200 Ann'!$C$8:$AZ$8,0))</f>
        <v>-0.8</v>
      </c>
      <c r="AS43" s="11">
        <f>INDEX('11200 Ann'!$C$8:$AZ$285,MATCH('11200M Ann'!$C43,'11200 Ann'!$C$8:$C$285,0),MATCH('11200M Ann'!AS$8,'11200 Ann'!$C$8:$AZ$8,0))</f>
        <v>-0.9</v>
      </c>
      <c r="AT43" s="11">
        <f>INDEX('11200 Ann'!$C$8:$AZ$285,MATCH('11200M Ann'!$C43,'11200 Ann'!$C$8:$C$285,0),MATCH('11200M Ann'!AT$8,'11200 Ann'!$C$8:$AZ$8,0))</f>
        <v>-1.1000000000000001</v>
      </c>
      <c r="AU43" s="11">
        <f>INDEX('11200 Ann'!$C$8:$AZ$285,MATCH('11200M Ann'!$C43,'11200 Ann'!$C$8:$C$285,0),MATCH('11200M Ann'!AU$8,'11200 Ann'!$C$8:$AZ$8,0))</f>
        <v>-1.2</v>
      </c>
      <c r="AV43" s="11">
        <f>INDEX('11200 Ann'!$C$8:$AZ$285,MATCH('11200M Ann'!$C43,'11200 Ann'!$C$8:$C$285,0),MATCH('11200M Ann'!AV$8,'11200 Ann'!$C$8:$AZ$8,0))</f>
        <v>-1.3</v>
      </c>
      <c r="AW43" s="11">
        <f>INDEX('11200 Ann'!$C$8:$AZ$285,MATCH('11200M Ann'!$C43,'11200 Ann'!$C$8:$C$285,0),MATCH('11200M Ann'!AW$8,'11200 Ann'!$C$8:$AZ$8,0))</f>
        <v>-1.8</v>
      </c>
      <c r="AX43" s="11">
        <f>INDEX('11200 Ann'!$C$8:$AZ$285,MATCH('11200M Ann'!$C43,'11200 Ann'!$C$8:$C$285,0),MATCH('11200M Ann'!AX$8,'11200 Ann'!$C$8:$AZ$8,0))</f>
        <v>-2.6</v>
      </c>
      <c r="AY43" s="11">
        <f>INDEX('11200 Ann'!$C$8:$AZ$285,MATCH('11200M Ann'!$C43,'11200 Ann'!$C$8:$C$285,0),MATCH('11200M Ann'!AY$8,'11200 Ann'!$C$8:$AZ$8,0))</f>
        <v>-2.9</v>
      </c>
      <c r="AZ43" s="11">
        <f>INDEX('11200 Ann'!$C$8:$AZ$285,MATCH('11200M Ann'!$C43,'11200 Ann'!$C$8:$C$285,0),MATCH('11200M Ann'!AZ$8,'11200 Ann'!$C$8:$AZ$8,0))</f>
        <v>-3.3</v>
      </c>
      <c r="BA43" s="11">
        <f>INDEX('11200 Ann'!$C$8:$AZ$285,MATCH('11200M Ann'!$C43,'11200 Ann'!$C$8:$C$285,0),MATCH('11200M Ann'!BA$8,'11200 Ann'!$C$8:$AZ$8,0))</f>
        <v>-3.8</v>
      </c>
      <c r="BB43" s="11">
        <f>INDEX('11200 Ann'!$C$8:$AZ$285,MATCH('11200M Ann'!$C43,'11200 Ann'!$C$8:$C$285,0),MATCH('11200M Ann'!BB$8,'11200 Ann'!$C$8:$AZ$8,0))</f>
        <v>-4.5</v>
      </c>
      <c r="BC43" s="11">
        <f>INDEX('11200 Ann'!$C$8:$AZ$285,MATCH('11200M Ann'!$C43,'11200 Ann'!$C$8:$C$285,0),MATCH('11200M Ann'!BC$8,'11200 Ann'!$C$8:$AZ$8,0))</f>
        <v>-5.6</v>
      </c>
      <c r="BD43" s="11">
        <f>INDEX('11200 Ann'!$C$8:$AZ$285,MATCH('11200M Ann'!$C43,'11200 Ann'!$C$8:$C$285,0),MATCH('11200M Ann'!BD$8,'11200 Ann'!$C$8:$AZ$8,0))</f>
        <v>-6.6</v>
      </c>
      <c r="BE43" s="11">
        <f>INDEX('11200 Ann'!$C$8:$AZ$285,MATCH('11200M Ann'!$C43,'11200 Ann'!$C$8:$C$285,0),MATCH('11200M Ann'!BE$8,'11200 Ann'!$C$8:$AZ$8,0))</f>
        <v>-7.1</v>
      </c>
      <c r="BF43" s="11">
        <f>INDEX('11200 Ann'!$C$8:$AZ$285,MATCH('11200M Ann'!$C43,'11200 Ann'!$C$8:$C$285,0),MATCH('11200M Ann'!BF$8,'11200 Ann'!$C$8:$AZ$8,0))</f>
        <v>-7</v>
      </c>
      <c r="BG43" s="11">
        <f>INDEX('11200 Ann'!$C$8:$AZ$285,MATCH('11200M Ann'!$C43,'11200 Ann'!$C$8:$C$285,0),MATCH('11200M Ann'!BG$8,'11200 Ann'!$C$8:$AZ$8,0))</f>
        <v>-6.7</v>
      </c>
      <c r="BH43" s="11">
        <f>INDEX('11200 Ann'!$C$8:$AZ$285,MATCH('11200M Ann'!$C43,'11200 Ann'!$C$8:$C$285,0),MATCH('11200M Ann'!BH$8,'11200 Ann'!$C$8:$AZ$8,0))</f>
        <v>-6.2</v>
      </c>
      <c r="BI43" s="11">
        <f>INDEX('11200 Ann'!$C$8:$AZ$285,MATCH('11200M Ann'!$C43,'11200 Ann'!$C$8:$C$285,0),MATCH('11200M Ann'!BI$8,'11200 Ann'!$C$8:$AZ$8,0))</f>
        <v>-6.1</v>
      </c>
      <c r="BJ43" s="11">
        <f>INDEX('11200 Ann'!$C$8:$AZ$285,MATCH('11200M Ann'!$C43,'11200 Ann'!$C$8:$C$285,0),MATCH('11200M Ann'!BJ$8,'11200 Ann'!$C$8:$AZ$8,0))</f>
        <v>-5.9</v>
      </c>
      <c r="BK43" s="11">
        <f>INDEX('11200 Ann'!$C$8:$AZ$285,MATCH('11200M Ann'!$C43,'11200 Ann'!$C$8:$C$285,0),MATCH('11200M Ann'!BK$8,'11200 Ann'!$C$8:$AZ$8,0))</f>
        <v>-5.7</v>
      </c>
      <c r="BL43" s="11">
        <f>INDEX('11200 Ann'!$C$8:$AZ$285,MATCH('11200M Ann'!$C43,'11200 Ann'!$C$8:$C$285,0),MATCH('11200M Ann'!BL$8,'11200 Ann'!$C$8:$AZ$8,0))</f>
        <v>-5.7</v>
      </c>
      <c r="BM43" s="11">
        <f>INDEX('11200 Ann'!$C$8:$AZ$285,MATCH('11200M Ann'!$C43,'11200 Ann'!$C$8:$C$285,0),MATCH('11200M Ann'!BM$8,'11200 Ann'!$C$8:$AZ$8,0))</f>
        <v>-5.7</v>
      </c>
      <c r="BN43" s="11">
        <f>INDEX('11200 Ann'!$C$8:$AZ$285,MATCH('11200M Ann'!$C43,'11200 Ann'!$C$8:$C$285,0),MATCH('11200M Ann'!BN$8,'11200 Ann'!$C$8:$AZ$8,0))</f>
        <v>-5.7</v>
      </c>
      <c r="BO43" s="11">
        <f>INDEX('11200 Ann'!$C$8:$AZ$285,MATCH('11200M Ann'!$C43,'11200 Ann'!$C$8:$C$285,0),MATCH('11200M Ann'!BO$8,'11200 Ann'!$C$8:$AZ$8,0))</f>
        <v>-5.6</v>
      </c>
      <c r="BP43" s="11">
        <f>INDEX('11200 Ann'!$C$8:$AZ$285,MATCH('11200M Ann'!$C43,'11200 Ann'!$C$8:$C$285,0),MATCH('11200M Ann'!BP$8,'11200 Ann'!$C$8:$AZ$8,0))</f>
        <v>-5.5</v>
      </c>
      <c r="BQ43" s="11">
        <f>INDEX('11200 Ann'!$C$8:$AZ$285,MATCH('11200M Ann'!$C43,'11200 Ann'!$C$8:$C$285,0),MATCH('11200M Ann'!BQ$8,'11200 Ann'!$C$8:$AZ$8,0))</f>
        <v>-5.4</v>
      </c>
      <c r="BR43" s="11">
        <f>INDEX('11200 Ann'!$C$8:$AZ$285,MATCH('11200M Ann'!$C43,'11200 Ann'!$C$8:$C$285,0),MATCH('11200M Ann'!BR$8,'11200 Ann'!$C$8:$AZ$8,0))</f>
        <v>-5.4</v>
      </c>
      <c r="BS43" s="11">
        <f>INDEX('11200 Ann'!$C$8:$AZ$285,MATCH('11200M Ann'!$C43,'11200 Ann'!$C$8:$C$285,0),MATCH('11200M Ann'!BS$8,'11200 Ann'!$C$8:$AZ$8,0))</f>
        <v>-5.3</v>
      </c>
      <c r="BT43" s="11">
        <f>INDEX('11200 Ann'!$C$8:$AZ$285,MATCH('11200M Ann'!$C43,'11200 Ann'!$C$8:$C$285,0),MATCH('11200M Ann'!BT$8,'11200 Ann'!$C$8:$AZ$8,0))</f>
        <v>-5</v>
      </c>
      <c r="BU43" s="11">
        <f>INDEX('11200 Ann'!$C$8:$AZ$285,MATCH('11200M Ann'!$C43,'11200 Ann'!$C$8:$C$285,0),MATCH('11200M Ann'!BU$8,'11200 Ann'!$C$8:$AZ$8,0))</f>
        <v>-4.8</v>
      </c>
      <c r="BV43" s="11">
        <f>INDEX('11200 Ann'!$C$8:$AZ$285,MATCH('11200M Ann'!$C43,'11200 Ann'!$C$8:$C$285,0),MATCH('11200M Ann'!BV$8,'11200 Ann'!$C$8:$AZ$8,0))</f>
        <v>-4.7</v>
      </c>
      <c r="BW43" s="11">
        <f>INDEX('11200 Ann'!$C$8:$AZ$285,MATCH('11200M Ann'!$C43,'11200 Ann'!$C$8:$C$285,0),MATCH('11200M Ann'!BW$8,'11200 Ann'!$C$8:$AZ$8,0))</f>
        <v>-4.7</v>
      </c>
      <c r="BX43" s="11">
        <f>INDEX('11200 Ann'!$C$8:$AZ$285,MATCH('11200M Ann'!$C43,'11200 Ann'!$C$8:$C$285,0),MATCH('11200M Ann'!BX$8,'11200 Ann'!$C$8:$AZ$8,0))</f>
        <v>-4.5999999999999996</v>
      </c>
      <c r="BY43" s="11">
        <f>INDEX('11200 Ann'!$C$8:$AZ$285,MATCH('11200M Ann'!$C43,'11200 Ann'!$C$8:$C$285,0),MATCH('11200M Ann'!BY$8,'11200 Ann'!$C$8:$AZ$8,0))</f>
        <v>-4.5</v>
      </c>
      <c r="BZ43" s="11">
        <f>INDEX('11200 Ann'!$C$8:$AZ$285,MATCH('11200M Ann'!$C43,'11200 Ann'!$C$8:$C$285,0),MATCH('11200M Ann'!BZ$8,'11200 Ann'!$C$8:$AZ$8,0))</f>
        <v>-4.5</v>
      </c>
      <c r="CA43" s="11">
        <f>INDEX('11200 Ann'!$C$8:$AZ$285,MATCH('11200M Ann'!$C43,'11200 Ann'!$C$8:$C$285,0),MATCH('11200M Ann'!CA$8,'11200 Ann'!$C$8:$AZ$8,0))</f>
        <v>-4.8</v>
      </c>
      <c r="CB43" s="11">
        <f>INDEX('11200 Ann'!$C$8:$AZ$285,MATCH('11200M Ann'!$C43,'11200 Ann'!$C$8:$C$285,0),MATCH('11200M Ann'!CB$8,'11200 Ann'!$C$8:$AZ$8,0))</f>
        <v>-5.5</v>
      </c>
      <c r="CC43" s="11">
        <f>INDEX('11200 Ann'!$C$8:$AZ$285,MATCH('11200M Ann'!$C43,'11200 Ann'!$C$8:$C$285,0),MATCH('11200M Ann'!CC$8,'11200 Ann'!$C$8:$AZ$8,0))</f>
        <v>-5.9</v>
      </c>
      <c r="CD43" s="11">
        <f>INDEX('11200 Ann'!$C$8:$AZ$285,MATCH('11200M Ann'!$C43,'11200 Ann'!$C$8:$C$285,0),MATCH('11200M Ann'!CD$8,'11200 Ann'!$C$8:$AZ$8,0))</f>
        <v>-6.1</v>
      </c>
      <c r="CE43" s="11">
        <f>INDEX('11200 Ann'!$C$8:$AZ$285,MATCH('11200M Ann'!$C43,'11200 Ann'!$C$8:$C$285,0),MATCH('11200M Ann'!CE$8,'11200 Ann'!$C$8:$AZ$8,0))</f>
        <v>-6.5</v>
      </c>
      <c r="CF43" s="11">
        <f>INDEX('11200 Ann'!$C$8:$AZ$285,MATCH('11200M Ann'!$C43,'11200 Ann'!$C$8:$C$285,0),MATCH('11200M Ann'!CF$8,'11200 Ann'!$C$8:$AZ$8,0))</f>
        <v>-6.4</v>
      </c>
      <c r="CG43" s="11">
        <f>INDEX('11200 Ann'!$C$8:$AZ$285,MATCH('11200M Ann'!$C43,'11200 Ann'!$C$8:$C$285,0),MATCH('11200M Ann'!CG$8,'11200 Ann'!$C$8:$AZ$8,0))</f>
        <v>-5.8</v>
      </c>
      <c r="CH43" s="11">
        <f>INDEX('11200 Ann'!$C$8:$AZ$285,MATCH('11200M Ann'!$C43,'11200 Ann'!$C$8:$C$285,0),MATCH('11200M Ann'!CH$8,'11200 Ann'!$C$8:$AZ$8,0))</f>
        <v>-5.9</v>
      </c>
      <c r="CI43" s="11">
        <f>INDEX('11200 Ann'!$C$8:$AZ$285,MATCH('11200M Ann'!$C43,'11200 Ann'!$C$8:$C$285,0),MATCH('11200M Ann'!CI$8,'11200 Ann'!$C$8:$AZ$8,0))</f>
        <v>-5.9</v>
      </c>
      <c r="CJ43" s="11">
        <f>INDEX('11200 Ann'!$C$8:$AZ$285,MATCH('11200M Ann'!$C43,'11200 Ann'!$C$8:$C$285,0),MATCH('11200M Ann'!CJ$8,'11200 Ann'!$C$8:$AZ$8,0))</f>
        <v>-5.8</v>
      </c>
      <c r="CK43" s="11">
        <f>INDEX('11200 Ann'!$C$8:$AZ$285,MATCH('11200M Ann'!$C43,'11200 Ann'!$C$8:$C$285,0),MATCH('11200M Ann'!CK$8,'11200 Ann'!$C$8:$AZ$8,0))</f>
        <v>-6</v>
      </c>
      <c r="CL43" s="11">
        <f>INDEX('11200 Ann'!$C$8:$AZ$285,MATCH('11200M Ann'!$C43,'11200 Ann'!$C$8:$C$285,0),MATCH('11200M Ann'!CL$8,'11200 Ann'!$C$8:$AZ$8,0))</f>
        <v>-5.9</v>
      </c>
      <c r="CM43" s="8"/>
    </row>
    <row r="44" spans="1:91" s="10" customFormat="1" x14ac:dyDescent="0.25">
      <c r="A44" s="32">
        <v>34</v>
      </c>
      <c r="B44" s="10" t="s">
        <v>178</v>
      </c>
      <c r="C44" s="10" t="s">
        <v>177</v>
      </c>
      <c r="D44" s="10">
        <f>INDEX('11200 Ann Hist'!$C$8:$AR$285,MATCH('11200M Ann'!$C44,'11200 Ann Hist'!$C$8:$C$285,0),MATCH('11200M Ann'!D$8,'11200 Ann Hist'!$C$8:$AR$8,0))</f>
        <v>8.4</v>
      </c>
      <c r="E44" s="10">
        <f>INDEX('11200 Ann Hist'!$C$8:$AR$285,MATCH('11200M Ann'!$C44,'11200 Ann Hist'!$C$8:$C$285,0),MATCH('11200M Ann'!E$8,'11200 Ann Hist'!$C$8:$AR$8,0))</f>
        <v>7</v>
      </c>
      <c r="F44" s="10">
        <f>INDEX('11200 Ann Hist'!$C$8:$AR$285,MATCH('11200M Ann'!$C44,'11200 Ann Hist'!$C$8:$C$285,0),MATCH('11200M Ann'!F$8,'11200 Ann Hist'!$C$8:$AR$8,0))</f>
        <v>5.3</v>
      </c>
      <c r="G44" s="10">
        <f>INDEX('11200 Ann Hist'!$C$8:$AR$285,MATCH('11200M Ann'!$C44,'11200 Ann Hist'!$C$8:$C$285,0),MATCH('11200M Ann'!G$8,'11200 Ann Hist'!$C$8:$AR$8,0))</f>
        <v>3.3</v>
      </c>
      <c r="H44" s="10">
        <f>INDEX('11200 Ann Hist'!$C$8:$AR$285,MATCH('11200M Ann'!$C44,'11200 Ann Hist'!$C$8:$C$285,0),MATCH('11200M Ann'!H$8,'11200 Ann Hist'!$C$8:$AR$8,0))</f>
        <v>3</v>
      </c>
      <c r="I44" s="10">
        <f>INDEX('11200 Ann Hist'!$C$8:$AR$285,MATCH('11200M Ann'!$C44,'11200 Ann Hist'!$C$8:$C$285,0),MATCH('11200M Ann'!I$8,'11200 Ann Hist'!$C$8:$AR$8,0))</f>
        <v>4.4000000000000004</v>
      </c>
      <c r="J44" s="10">
        <f>INDEX('11200 Ann Hist'!$C$8:$AR$285,MATCH('11200M Ann'!$C44,'11200 Ann Hist'!$C$8:$C$285,0),MATCH('11200M Ann'!J$8,'11200 Ann Hist'!$C$8:$AR$8,0))</f>
        <v>5.2</v>
      </c>
      <c r="K44" s="10">
        <f>INDEX('11200 Ann Hist'!$C$8:$AR$285,MATCH('11200M Ann'!$C44,'11200 Ann Hist'!$C$8:$C$285,0),MATCH('11200M Ann'!K$8,'11200 Ann Hist'!$C$8:$AR$8,0))</f>
        <v>6.4</v>
      </c>
      <c r="L44" s="10">
        <f>INDEX('11200 Ann Hist'!$C$8:$AR$285,MATCH('11200M Ann'!$C44,'11200 Ann Hist'!$C$8:$C$285,0),MATCH('11200M Ann'!L$8,'11200 Ann Hist'!$C$8:$AR$8,0))</f>
        <v>6.9</v>
      </c>
      <c r="M44" s="10">
        <f>INDEX('11200 Ann Hist'!$C$8:$AR$285,MATCH('11200M Ann'!$C44,'11200 Ann Hist'!$C$8:$C$285,0),MATCH('11200M Ann'!M$8,'11200 Ann Hist'!$C$8:$AR$8,0))</f>
        <v>6.6</v>
      </c>
      <c r="N44" s="10">
        <f>INDEX('11200 Ann Hist'!$C$8:$AR$285,MATCH('11200M Ann'!$C44,'11200 Ann Hist'!$C$8:$C$285,0),MATCH('11200M Ann'!N$8,'11200 Ann Hist'!$C$8:$AR$8,0))</f>
        <v>7.1</v>
      </c>
      <c r="O44" s="10">
        <f>INDEX('11200 Ann Hist'!$C$8:$AR$285,MATCH('11200M Ann'!$C44,'11200 Ann Hist'!$C$8:$C$285,0),MATCH('11200M Ann'!O$8,'11200 Ann Hist'!$C$8:$AR$8,0))</f>
        <v>8.1999999999999993</v>
      </c>
      <c r="P44" s="10">
        <f>INDEX('11200 Ann Hist'!$C$8:$AR$285,MATCH('11200M Ann'!$C44,'11200 Ann Hist'!$C$8:$C$285,0),MATCH('11200M Ann'!P$8,'11200 Ann Hist'!$C$8:$AR$8,0))</f>
        <v>10.6</v>
      </c>
      <c r="Q44" s="10">
        <f>INDEX('11200 Ann Hist'!$C$8:$AR$285,MATCH('11200M Ann'!$C44,'11200 Ann Hist'!$C$8:$C$285,0),MATCH('11200M Ann'!Q$8,'11200 Ann Hist'!$C$8:$AR$8,0))</f>
        <v>13.7</v>
      </c>
      <c r="R44" s="10">
        <f>INDEX('11200 Ann Hist'!$C$8:$AR$285,MATCH('11200M Ann'!$C44,'11200 Ann Hist'!$C$8:$C$285,0),MATCH('11200M Ann'!R$8,'11200 Ann Hist'!$C$8:$AR$8,0))</f>
        <v>16.7</v>
      </c>
      <c r="S44" s="10">
        <f>INDEX('11200 Ann Hist'!$C$8:$AR$285,MATCH('11200M Ann'!$C44,'11200 Ann Hist'!$C$8:$C$285,0),MATCH('11200M Ann'!S$8,'11200 Ann Hist'!$C$8:$AR$8,0))</f>
        <v>17.899999999999999</v>
      </c>
      <c r="T44" s="10">
        <f>INDEX('11200 Ann Hist'!$C$8:$AR$285,MATCH('11200M Ann'!$C44,'11200 Ann Hist'!$C$8:$C$285,0),MATCH('11200M Ann'!T$8,'11200 Ann Hist'!$C$8:$AR$8,0))</f>
        <v>19</v>
      </c>
      <c r="U44" s="10">
        <f>INDEX('11200 Ann Hist'!$C$8:$AR$285,MATCH('11200M Ann'!$C44,'11200 Ann Hist'!$C$8:$C$285,0),MATCH('11200M Ann'!U$8,'11200 Ann Hist'!$C$8:$AR$8,0))</f>
        <v>21.5</v>
      </c>
      <c r="V44" s="10">
        <f>INDEX('11200 Ann Hist'!$C$8:$AR$285,MATCH('11200M Ann'!$C44,'11200 Ann Hist'!$C$8:$C$285,0),MATCH('11200M Ann'!V$8,'11200 Ann Hist'!$C$8:$AR$8,0))</f>
        <v>20.2</v>
      </c>
      <c r="W44" s="10">
        <f>INDEX('11200 Ann Hist'!$C$8:$AR$285,MATCH('11200M Ann'!$C44,'11200 Ann Hist'!$C$8:$C$285,0),MATCH('11200M Ann'!W$8,'11200 Ann Hist'!$C$8:$AR$8,0))</f>
        <v>22.6</v>
      </c>
      <c r="X44" s="10">
        <f>INDEX('11200 Ann Hist'!$C$8:$AR$285,MATCH('11200M Ann'!$C44,'11200 Ann Hist'!$C$8:$C$285,0),MATCH('11200M Ann'!X$8,'11200 Ann Hist'!$C$8:$AR$8,0))</f>
        <v>22.7</v>
      </c>
      <c r="Y44" s="10">
        <f>INDEX('11200 Ann Hist'!$C$8:$AR$285,MATCH('11200M Ann'!$C44,'11200 Ann Hist'!$C$8:$C$285,0),MATCH('11200M Ann'!Y$8,'11200 Ann Hist'!$C$8:$AR$8,0))</f>
        <v>24.6</v>
      </c>
      <c r="Z44" s="10">
        <f>INDEX('11200 Ann Hist'!$C$8:$AR$285,MATCH('11200M Ann'!$C44,'11200 Ann Hist'!$C$8:$C$285,0),MATCH('11200M Ann'!Z$8,'11200 Ann Hist'!$C$8:$AR$8,0))</f>
        <v>27.3</v>
      </c>
      <c r="AA44" s="10">
        <f>INDEX('11200 Ann Hist'!$C$8:$AR$285,MATCH('11200M Ann'!$C44,'11200 Ann Hist'!$C$8:$C$285,0),MATCH('11200M Ann'!AA$8,'11200 Ann Hist'!$C$8:$AR$8,0))</f>
        <v>28.7</v>
      </c>
      <c r="AB44" s="10">
        <f>INDEX('11200 Ann Hist'!$C$8:$AR$285,MATCH('11200M Ann'!$C44,'11200 Ann Hist'!$C$8:$C$285,0),MATCH('11200M Ann'!AB$8,'11200 Ann Hist'!$C$8:$AR$8,0))</f>
        <v>29.8</v>
      </c>
      <c r="AC44" s="10">
        <f>INDEX('11200 Ann Hist'!$C$8:$AR$285,MATCH('11200M Ann'!$C44,'11200 Ann Hist'!$C$8:$C$285,0),MATCH('11200M Ann'!AC$8,'11200 Ann Hist'!$C$8:$AR$8,0))</f>
        <v>30.5</v>
      </c>
      <c r="AD44" s="10">
        <f>INDEX('11200 Ann Hist'!$C$8:$AR$285,MATCH('11200M Ann'!$C44,'11200 Ann Hist'!$C$8:$C$285,0),MATCH('11200M Ann'!AD$8,'11200 Ann Hist'!$C$8:$AR$8,0))</f>
        <v>33.6</v>
      </c>
      <c r="AE44" s="10">
        <f>INDEX('11200 Ann Hist'!$C$8:$AR$285,MATCH('11200M Ann'!$C44,'11200 Ann Hist'!$C$8:$C$285,0),MATCH('11200M Ann'!AE$8,'11200 Ann Hist'!$C$8:$AR$8,0))</f>
        <v>35.200000000000003</v>
      </c>
      <c r="AF44" s="10">
        <f>INDEX('11200 Ann Hist'!$C$8:$AR$285,MATCH('11200M Ann'!$C44,'11200 Ann Hist'!$C$8:$C$285,0),MATCH('11200M Ann'!AF$8,'11200 Ann Hist'!$C$8:$AR$8,0))</f>
        <v>37.200000000000003</v>
      </c>
      <c r="AG44" s="10">
        <f>INDEX('11200 Ann Hist'!$C$8:$AR$285,MATCH('11200M Ann'!$C44,'11200 Ann Hist'!$C$8:$C$285,0),MATCH('11200M Ann'!AG$8,'11200 Ann Hist'!$C$8:$AR$8,0))</f>
        <v>37.700000000000003</v>
      </c>
      <c r="AH44" s="10">
        <f>INDEX('11200 Ann Hist'!$C$8:$AR$285,MATCH('11200M Ann'!$C44,'11200 Ann Hist'!$C$8:$C$285,0),MATCH('11200M Ann'!AH$8,'11200 Ann Hist'!$C$8:$AR$8,0))</f>
        <v>40.299999999999997</v>
      </c>
      <c r="AI44" s="10">
        <f>INDEX('11200 Ann Hist'!$C$8:$AR$285,MATCH('11200M Ann'!$C44,'11200 Ann Hist'!$C$8:$C$285,0),MATCH('11200M Ann'!AI$8,'11200 Ann Hist'!$C$8:$AR$8,0))</f>
        <v>39.9</v>
      </c>
      <c r="AJ44" s="10">
        <f>INDEX('11200 Ann Hist'!$C$8:$AR$285,MATCH('11200M Ann'!$C44,'11200 Ann Hist'!$C$8:$C$285,0),MATCH('11200M Ann'!AJ$8,'11200 Ann Hist'!$C$8:$AR$8,0))</f>
        <v>42</v>
      </c>
      <c r="AK44" s="10">
        <f>INDEX('11200 Ann Hist'!$C$8:$AR$285,MATCH('11200M Ann'!$C44,'11200 Ann Hist'!$C$8:$C$285,0),MATCH('11200M Ann'!AK$8,'11200 Ann Hist'!$C$8:$AR$8,0))</f>
        <v>44</v>
      </c>
      <c r="AL44" s="10">
        <f>INDEX('11200 Ann Hist'!$C$8:$AR$285,MATCH('11200M Ann'!$C44,'11200 Ann Hist'!$C$8:$C$285,0),MATCH('11200M Ann'!AL$8,'11200 Ann Hist'!$C$8:$AR$8,0))</f>
        <v>45.4</v>
      </c>
      <c r="AM44" s="10">
        <f>INDEX('11200 Ann Hist'!$C$8:$AR$285,MATCH('11200M Ann'!$C44,'11200 Ann Hist'!$C$8:$C$285,0),MATCH('11200M Ann'!AM$8,'11200 Ann Hist'!$C$8:$AR$8,0))</f>
        <v>49.4</v>
      </c>
      <c r="AN44" s="10">
        <f>INDEX('11200 Ann Hist'!$C$8:$AR$285,MATCH('11200M Ann'!$C44,'11200 Ann Hist'!$C$8:$C$285,0),MATCH('11200M Ann'!AN$8,'11200 Ann Hist'!$C$8:$AR$8,0))</f>
        <v>51.6</v>
      </c>
      <c r="AO44" s="10">
        <f>INDEX('11200 Ann Hist'!$C$8:$AR$285,MATCH('11200M Ann'!$C44,'11200 Ann Hist'!$C$8:$C$285,0),MATCH('11200M Ann'!AO$8,'11200 Ann Hist'!$C$8:$AR$8,0))</f>
        <v>54.9</v>
      </c>
      <c r="AP44" s="10">
        <f>INDEX('11200 Ann Hist'!$C$8:$AR$285,MATCH('11200M Ann'!$C44,'11200 Ann Hist'!$C$8:$C$285,0),MATCH('11200M Ann'!AP$8,'11200 Ann Hist'!$C$8:$AR$8,0))</f>
        <v>57.8</v>
      </c>
      <c r="AQ44" s="10">
        <f>INDEX('11200 Ann Hist'!$C$8:$AR$285,MATCH('11200M Ann'!$C44,'11200 Ann Hist'!$C$8:$C$285,0),MATCH('11200M Ann'!AQ$8,'11200 Ann Hist'!$C$8:$AR$8,0))</f>
        <v>62.2</v>
      </c>
      <c r="AR44" s="11">
        <f>INDEX('11200 Ann'!$C$8:$AZ$285,MATCH('11200M Ann'!$C44,'11200 Ann'!$C$8:$C$285,0),MATCH('11200M Ann'!AR$8,'11200 Ann'!$C$8:$AZ$8,0))</f>
        <v>64.2</v>
      </c>
      <c r="AS44" s="11">
        <f>INDEX('11200 Ann'!$C$8:$AZ$285,MATCH('11200M Ann'!$C44,'11200 Ann'!$C$8:$C$285,0),MATCH('11200M Ann'!AS$8,'11200 Ann'!$C$8:$AZ$8,0))</f>
        <v>64.900000000000006</v>
      </c>
      <c r="AT44" s="11">
        <f>INDEX('11200 Ann'!$C$8:$AZ$285,MATCH('11200M Ann'!$C44,'11200 Ann'!$C$8:$C$285,0),MATCH('11200M Ann'!AT$8,'11200 Ann'!$C$8:$AZ$8,0))</f>
        <v>70.5</v>
      </c>
      <c r="AU44" s="11">
        <f>INDEX('11200 Ann'!$C$8:$AZ$285,MATCH('11200M Ann'!$C44,'11200 Ann'!$C$8:$C$285,0),MATCH('11200M Ann'!AU$8,'11200 Ann'!$C$8:$AZ$8,0))</f>
        <v>78.099999999999994</v>
      </c>
      <c r="AV44" s="11">
        <f>INDEX('11200 Ann'!$C$8:$AZ$285,MATCH('11200M Ann'!$C44,'11200 Ann'!$C$8:$C$285,0),MATCH('11200M Ann'!AV$8,'11200 Ann'!$C$8:$AZ$8,0))</f>
        <v>83.4</v>
      </c>
      <c r="AW44" s="11">
        <f>INDEX('11200 Ann'!$C$8:$AZ$285,MATCH('11200M Ann'!$C44,'11200 Ann'!$C$8:$C$285,0),MATCH('11200M Ann'!AW$8,'11200 Ann'!$C$8:$AZ$8,0))</f>
        <v>88.7</v>
      </c>
      <c r="AX44" s="11">
        <f>INDEX('11200 Ann'!$C$8:$AZ$285,MATCH('11200M Ann'!$C44,'11200 Ann'!$C$8:$C$285,0),MATCH('11200M Ann'!AX$8,'11200 Ann'!$C$8:$AZ$8,0))</f>
        <v>96.2</v>
      </c>
      <c r="AY44" s="11">
        <f>INDEX('11200 Ann'!$C$8:$AZ$285,MATCH('11200M Ann'!$C44,'11200 Ann'!$C$8:$C$285,0),MATCH('11200M Ann'!AY$8,'11200 Ann'!$C$8:$AZ$8,0))</f>
        <v>113.8</v>
      </c>
      <c r="AZ44" s="11">
        <f>INDEX('11200 Ann'!$C$8:$AZ$285,MATCH('11200M Ann'!$C44,'11200 Ann'!$C$8:$C$285,0),MATCH('11200M Ann'!AZ$8,'11200 Ann'!$C$8:$AZ$8,0))</f>
        <v>128.5</v>
      </c>
      <c r="BA44" s="11">
        <f>INDEX('11200 Ann'!$C$8:$AZ$285,MATCH('11200M Ann'!$C44,'11200 Ann'!$C$8:$C$285,0),MATCH('11200M Ann'!BA$8,'11200 Ann'!$C$8:$AZ$8,0))</f>
        <v>146.1</v>
      </c>
      <c r="BB44" s="11">
        <f>INDEX('11200 Ann'!$C$8:$AZ$285,MATCH('11200M Ann'!$C44,'11200 Ann'!$C$8:$C$285,0),MATCH('11200M Ann'!BB$8,'11200 Ann'!$C$8:$AZ$8,0))</f>
        <v>157.30000000000001</v>
      </c>
      <c r="BC44" s="11">
        <f>INDEX('11200 Ann'!$C$8:$AZ$285,MATCH('11200M Ann'!$C44,'11200 Ann'!$C$8:$C$285,0),MATCH('11200M Ann'!BC$8,'11200 Ann'!$C$8:$AZ$8,0))</f>
        <v>159.9</v>
      </c>
      <c r="BD44" s="11">
        <f>INDEX('11200 Ann'!$C$8:$AZ$285,MATCH('11200M Ann'!$C44,'11200 Ann'!$C$8:$C$285,0),MATCH('11200M Ann'!BD$8,'11200 Ann'!$C$8:$AZ$8,0))</f>
        <v>160.69999999999999</v>
      </c>
      <c r="BE44" s="11">
        <f>INDEX('11200 Ann'!$C$8:$AZ$285,MATCH('11200M Ann'!$C44,'11200 Ann'!$C$8:$C$285,0),MATCH('11200M Ann'!BE$8,'11200 Ann'!$C$8:$AZ$8,0))</f>
        <v>157.9</v>
      </c>
      <c r="BF44" s="11">
        <f>INDEX('11200 Ann'!$C$8:$AZ$285,MATCH('11200M Ann'!$C44,'11200 Ann'!$C$8:$C$285,0),MATCH('11200M Ann'!BF$8,'11200 Ann'!$C$8:$AZ$8,0))</f>
        <v>180.1</v>
      </c>
      <c r="BG44" s="11">
        <f>INDEX('11200 Ann'!$C$8:$AZ$285,MATCH('11200M Ann'!$C44,'11200 Ann'!$C$8:$C$285,0),MATCH('11200M Ann'!BG$8,'11200 Ann'!$C$8:$AZ$8,0))</f>
        <v>207.3</v>
      </c>
      <c r="BH44" s="11">
        <f>INDEX('11200 Ann'!$C$8:$AZ$285,MATCH('11200M Ann'!$C44,'11200 Ann'!$C$8:$C$285,0),MATCH('11200M Ann'!BH$8,'11200 Ann'!$C$8:$AZ$8,0))</f>
        <v>220.1</v>
      </c>
      <c r="BI44" s="11">
        <f>INDEX('11200 Ann'!$C$8:$AZ$285,MATCH('11200M Ann'!$C44,'11200 Ann'!$C$8:$C$285,0),MATCH('11200M Ann'!BI$8,'11200 Ann'!$C$8:$AZ$8,0))</f>
        <v>233.7</v>
      </c>
      <c r="BJ44" s="11">
        <f>INDEX('11200 Ann'!$C$8:$AZ$285,MATCH('11200M Ann'!$C44,'11200 Ann'!$C$8:$C$285,0),MATCH('11200M Ann'!BJ$8,'11200 Ann'!$C$8:$AZ$8,0))</f>
        <v>257.60000000000002</v>
      </c>
      <c r="BK44" s="11">
        <f>INDEX('11200 Ann'!$C$8:$AZ$285,MATCH('11200M Ann'!$C44,'11200 Ann'!$C$8:$C$285,0),MATCH('11200M Ann'!BK$8,'11200 Ann'!$C$8:$AZ$8,0))</f>
        <v>299.10000000000002</v>
      </c>
      <c r="BL44" s="11">
        <f>INDEX('11200 Ann'!$C$8:$AZ$285,MATCH('11200M Ann'!$C44,'11200 Ann'!$C$8:$C$285,0),MATCH('11200M Ann'!BL$8,'11200 Ann'!$C$8:$AZ$8,0))</f>
        <v>308.89999999999998</v>
      </c>
      <c r="BM44" s="11">
        <f>INDEX('11200 Ann'!$C$8:$AZ$285,MATCH('11200M Ann'!$C44,'11200 Ann'!$C$8:$C$285,0),MATCH('11200M Ann'!BM$8,'11200 Ann'!$C$8:$AZ$8,0))</f>
        <v>322.3</v>
      </c>
      <c r="BN44" s="11">
        <f>INDEX('11200 Ann'!$C$8:$AZ$285,MATCH('11200M Ann'!$C44,'11200 Ann'!$C$8:$C$285,0),MATCH('11200M Ann'!BN$8,'11200 Ann'!$C$8:$AZ$8,0))</f>
        <v>329.2</v>
      </c>
      <c r="BO44" s="11">
        <f>INDEX('11200 Ann'!$C$8:$AZ$285,MATCH('11200M Ann'!$C44,'11200 Ann'!$C$8:$C$285,0),MATCH('11200M Ann'!BO$8,'11200 Ann'!$C$8:$AZ$8,0))</f>
        <v>367.6</v>
      </c>
      <c r="BP44" s="11">
        <f>INDEX('11200 Ann'!$C$8:$AZ$285,MATCH('11200M Ann'!$C44,'11200 Ann'!$C$8:$C$285,0),MATCH('11200M Ann'!BP$8,'11200 Ann'!$C$8:$AZ$8,0))</f>
        <v>399.2</v>
      </c>
      <c r="BQ44" s="11">
        <f>INDEX('11200 Ann'!$C$8:$AZ$285,MATCH('11200M Ann'!$C44,'11200 Ann'!$C$8:$C$285,0),MATCH('11200M Ann'!BQ$8,'11200 Ann'!$C$8:$AZ$8,0))</f>
        <v>424.8</v>
      </c>
      <c r="BR44" s="11">
        <f>INDEX('11200 Ann'!$C$8:$AZ$285,MATCH('11200M Ann'!$C44,'11200 Ann'!$C$8:$C$285,0),MATCH('11200M Ann'!BR$8,'11200 Ann'!$C$8:$AZ$8,0))</f>
        <v>462.4</v>
      </c>
      <c r="BS44" s="11">
        <f>INDEX('11200 Ann'!$C$8:$AZ$285,MATCH('11200M Ann'!$C44,'11200 Ann'!$C$8:$C$285,0),MATCH('11200M Ann'!BS$8,'11200 Ann'!$C$8:$AZ$8,0))</f>
        <v>510.1</v>
      </c>
      <c r="BT44" s="11">
        <f>INDEX('11200 Ann'!$C$8:$AZ$285,MATCH('11200M Ann'!$C44,'11200 Ann'!$C$8:$C$285,0),MATCH('11200M Ann'!BT$8,'11200 Ann'!$C$8:$AZ$8,0))</f>
        <v>555.5</v>
      </c>
      <c r="BU44" s="11">
        <f>INDEX('11200 Ann'!$C$8:$AZ$285,MATCH('11200M Ann'!$C44,'11200 Ann'!$C$8:$C$285,0),MATCH('11200M Ann'!BU$8,'11200 Ann'!$C$8:$AZ$8,0))</f>
        <v>615.70000000000005</v>
      </c>
      <c r="BV44" s="11">
        <f>INDEX('11200 Ann'!$C$8:$AZ$285,MATCH('11200M Ann'!$C44,'11200 Ann'!$C$8:$C$285,0),MATCH('11200M Ann'!BV$8,'11200 Ann'!$C$8:$AZ$8,0))</f>
        <v>672.3</v>
      </c>
      <c r="BW44" s="11">
        <f>INDEX('11200 Ann'!$C$8:$AZ$285,MATCH('11200M Ann'!$C44,'11200 Ann'!$C$8:$C$285,0),MATCH('11200M Ann'!BW$8,'11200 Ann'!$C$8:$AZ$8,0))</f>
        <v>726.3</v>
      </c>
      <c r="BX44" s="11">
        <f>INDEX('11200 Ann'!$C$8:$AZ$285,MATCH('11200M Ann'!$C44,'11200 Ann'!$C$8:$C$285,0),MATCH('11200M Ann'!BX$8,'11200 Ann'!$C$8:$AZ$8,0))</f>
        <v>804.7</v>
      </c>
      <c r="BY44" s="11">
        <f>INDEX('11200 Ann'!$C$8:$AZ$285,MATCH('11200M Ann'!$C44,'11200 Ann'!$C$8:$C$285,0),MATCH('11200M Ann'!BY$8,'11200 Ann'!$C$8:$AZ$8,0))</f>
        <v>851.1</v>
      </c>
      <c r="BZ44" s="11">
        <f>INDEX('11200 Ann'!$C$8:$AZ$285,MATCH('11200M Ann'!$C44,'11200 Ann'!$C$8:$C$285,0),MATCH('11200M Ann'!BZ$8,'11200 Ann'!$C$8:$AZ$8,0))</f>
        <v>862</v>
      </c>
      <c r="CA44" s="11">
        <f>INDEX('11200 Ann'!$C$8:$AZ$285,MATCH('11200M Ann'!$C44,'11200 Ann'!$C$8:$C$285,0),MATCH('11200M Ann'!CA$8,'11200 Ann'!$C$8:$AZ$8,0))</f>
        <v>911.6</v>
      </c>
      <c r="CB44" s="11">
        <f>INDEX('11200 Ann'!$C$8:$AZ$285,MATCH('11200M Ann'!$C44,'11200 Ann'!$C$8:$C$285,0),MATCH('11200M Ann'!CB$8,'11200 Ann'!$C$8:$AZ$8,0))</f>
        <v>932.6</v>
      </c>
      <c r="CC44" s="11">
        <f>INDEX('11200 Ann'!$C$8:$AZ$285,MATCH('11200M Ann'!$C44,'11200 Ann'!$C$8:$C$285,0),MATCH('11200M Ann'!CC$8,'11200 Ann'!$C$8:$AZ$8,0))</f>
        <v>1017.7</v>
      </c>
      <c r="CD44" s="11">
        <f>INDEX('11200 Ann'!$C$8:$AZ$285,MATCH('11200M Ann'!$C44,'11200 Ann'!$C$8:$C$285,0),MATCH('11200M Ann'!CD$8,'11200 Ann'!$C$8:$AZ$8,0))</f>
        <v>941.1</v>
      </c>
      <c r="CE44" s="11">
        <f>INDEX('11200 Ann'!$C$8:$AZ$285,MATCH('11200M Ann'!$C44,'11200 Ann'!$C$8:$C$285,0),MATCH('11200M Ann'!CE$8,'11200 Ann'!$C$8:$AZ$8,0))</f>
        <v>979.5</v>
      </c>
      <c r="CF44" s="11">
        <f>INDEX('11200 Ann'!$C$8:$AZ$285,MATCH('11200M Ann'!$C44,'11200 Ann'!$C$8:$C$285,0),MATCH('11200M Ann'!CF$8,'11200 Ann'!$C$8:$AZ$8,0))</f>
        <v>937.5</v>
      </c>
      <c r="CG44" s="11">
        <f>INDEX('11200 Ann'!$C$8:$AZ$285,MATCH('11200M Ann'!$C44,'11200 Ann'!$C$8:$C$285,0),MATCH('11200M Ann'!CG$8,'11200 Ann'!$C$8:$AZ$8,0))</f>
        <v>986.7</v>
      </c>
      <c r="CH44" s="11">
        <f>INDEX('11200 Ann'!$C$8:$AZ$285,MATCH('11200M Ann'!$C44,'11200 Ann'!$C$8:$C$285,0),MATCH('11200M Ann'!CH$8,'11200 Ann'!$C$8:$AZ$8,0))</f>
        <v>1068.0999999999999</v>
      </c>
      <c r="CI44" s="11">
        <f>INDEX('11200 Ann'!$C$8:$AZ$285,MATCH('11200M Ann'!$C44,'11200 Ann'!$C$8:$C$285,0),MATCH('11200M Ann'!CI$8,'11200 Ann'!$C$8:$AZ$8,0))</f>
        <v>1179.8</v>
      </c>
      <c r="CJ44" s="11">
        <f>INDEX('11200 Ann'!$C$8:$AZ$285,MATCH('11200M Ann'!$C44,'11200 Ann'!$C$8:$C$285,0),MATCH('11200M Ann'!CJ$8,'11200 Ann'!$C$8:$AZ$8,0))</f>
        <v>1197</v>
      </c>
      <c r="CK44" s="11">
        <f>INDEX('11200 Ann'!$C$8:$AZ$285,MATCH('11200M Ann'!$C44,'11200 Ann'!$C$8:$C$285,0),MATCH('11200M Ann'!CK$8,'11200 Ann'!$C$8:$AZ$8,0))</f>
        <v>1269.2</v>
      </c>
      <c r="CL44" s="11">
        <f>INDEX('11200 Ann'!$C$8:$AZ$285,MATCH('11200M Ann'!$C44,'11200 Ann'!$C$8:$C$285,0),MATCH('11200M Ann'!CL$8,'11200 Ann'!$C$8:$AZ$8,0))</f>
        <v>1336.8</v>
      </c>
      <c r="CM44" s="8"/>
    </row>
    <row r="45" spans="1:91" s="10" customFormat="1" x14ac:dyDescent="0.25">
      <c r="A45" s="32">
        <v>35</v>
      </c>
      <c r="B45" s="10" t="s">
        <v>176</v>
      </c>
      <c r="C45" s="10" t="s">
        <v>175</v>
      </c>
      <c r="D45" s="10">
        <f>INDEX('11200 Ann Hist'!$C$8:$AR$285,MATCH('11200M Ann'!$C45,'11200 Ann Hist'!$C$8:$C$285,0),MATCH('11200M Ann'!D$8,'11200 Ann Hist'!$C$8:$AR$8,0))</f>
        <v>9</v>
      </c>
      <c r="E45" s="10">
        <f>INDEX('11200 Ann Hist'!$C$8:$AR$285,MATCH('11200M Ann'!$C45,'11200 Ann Hist'!$C$8:$C$285,0),MATCH('11200M Ann'!E$8,'11200 Ann Hist'!$C$8:$AR$8,0))</f>
        <v>7</v>
      </c>
      <c r="F45" s="10">
        <f>INDEX('11200 Ann Hist'!$C$8:$AR$285,MATCH('11200M Ann'!$C45,'11200 Ann Hist'!$C$8:$C$285,0),MATCH('11200M Ann'!F$8,'11200 Ann Hist'!$C$8:$AR$8,0))</f>
        <v>5.3</v>
      </c>
      <c r="G45" s="10">
        <f>INDEX('11200 Ann Hist'!$C$8:$AR$285,MATCH('11200M Ann'!$C45,'11200 Ann Hist'!$C$8:$C$285,0),MATCH('11200M Ann'!G$8,'11200 Ann Hist'!$C$8:$AR$8,0))</f>
        <v>3.5</v>
      </c>
      <c r="H45" s="10">
        <f>INDEX('11200 Ann Hist'!$C$8:$AR$285,MATCH('11200M Ann'!$C45,'11200 Ann Hist'!$C$8:$C$285,0),MATCH('11200M Ann'!H$8,'11200 Ann Hist'!$C$8:$AR$8,0))</f>
        <v>4</v>
      </c>
      <c r="I45" s="10">
        <f>INDEX('11200 Ann Hist'!$C$8:$AR$285,MATCH('11200M Ann'!$C45,'11200 Ann Hist'!$C$8:$C$285,0),MATCH('11200M Ann'!I$8,'11200 Ann Hist'!$C$8:$AR$8,0))</f>
        <v>4.9000000000000004</v>
      </c>
      <c r="J45" s="10">
        <f>INDEX('11200 Ann Hist'!$C$8:$AR$285,MATCH('11200M Ann'!$C45,'11200 Ann Hist'!$C$8:$C$285,0),MATCH('11200M Ann'!J$8,'11200 Ann Hist'!$C$8:$AR$8,0))</f>
        <v>5.7</v>
      </c>
      <c r="K45" s="10">
        <f>INDEX('11200 Ann Hist'!$C$8:$AR$285,MATCH('11200M Ann'!$C45,'11200 Ann Hist'!$C$8:$C$285,0),MATCH('11200M Ann'!K$8,'11200 Ann Hist'!$C$8:$AR$8,0))</f>
        <v>6.9</v>
      </c>
      <c r="L45" s="10">
        <f>INDEX('11200 Ann Hist'!$C$8:$AR$285,MATCH('11200M Ann'!$C45,'11200 Ann Hist'!$C$8:$C$285,0),MATCH('11200M Ann'!L$8,'11200 Ann Hist'!$C$8:$AR$8,0))</f>
        <v>7.4</v>
      </c>
      <c r="M45" s="10">
        <f>INDEX('11200 Ann Hist'!$C$8:$AR$285,MATCH('11200M Ann'!$C45,'11200 Ann Hist'!$C$8:$C$285,0),MATCH('11200M Ann'!M$8,'11200 Ann Hist'!$C$8:$AR$8,0))</f>
        <v>6.8</v>
      </c>
      <c r="N45" s="10">
        <f>INDEX('11200 Ann Hist'!$C$8:$AR$285,MATCH('11200M Ann'!$C45,'11200 Ann Hist'!$C$8:$C$285,0),MATCH('11200M Ann'!N$8,'11200 Ann Hist'!$C$8:$AR$8,0))</f>
        <v>7.7</v>
      </c>
      <c r="O45" s="10">
        <f>INDEX('11200 Ann Hist'!$C$8:$AR$285,MATCH('11200M Ann'!$C45,'11200 Ann Hist'!$C$8:$C$285,0),MATCH('11200M Ann'!O$8,'11200 Ann Hist'!$C$8:$AR$8,0))</f>
        <v>8.6999999999999993</v>
      </c>
      <c r="P45" s="10">
        <f>INDEX('11200 Ann Hist'!$C$8:$AR$285,MATCH('11200M Ann'!$C45,'11200 Ann Hist'!$C$8:$C$285,0),MATCH('11200M Ann'!P$8,'11200 Ann Hist'!$C$8:$AR$8,0))</f>
        <v>11.7</v>
      </c>
      <c r="Q45" s="10">
        <f>INDEX('11200 Ann Hist'!$C$8:$AR$285,MATCH('11200M Ann'!$C45,'11200 Ann Hist'!$C$8:$C$285,0),MATCH('11200M Ann'!Q$8,'11200 Ann Hist'!$C$8:$AR$8,0))</f>
        <v>14.5</v>
      </c>
      <c r="R45" s="10">
        <f>INDEX('11200 Ann Hist'!$C$8:$AR$285,MATCH('11200M Ann'!$C45,'11200 Ann Hist'!$C$8:$C$285,0),MATCH('11200M Ann'!R$8,'11200 Ann Hist'!$C$8:$AR$8,0))</f>
        <v>17.2</v>
      </c>
      <c r="S45" s="10">
        <f>INDEX('11200 Ann Hist'!$C$8:$AR$285,MATCH('11200M Ann'!$C45,'11200 Ann Hist'!$C$8:$C$285,0),MATCH('11200M Ann'!S$8,'11200 Ann Hist'!$C$8:$AR$8,0))</f>
        <v>18.3</v>
      </c>
      <c r="T45" s="10">
        <f>INDEX('11200 Ann Hist'!$C$8:$AR$285,MATCH('11200M Ann'!$C45,'11200 Ann Hist'!$C$8:$C$285,0),MATCH('11200M Ann'!T$8,'11200 Ann Hist'!$C$8:$AR$8,0))</f>
        <v>19.399999999999999</v>
      </c>
      <c r="U45" s="10">
        <f>INDEX('11200 Ann Hist'!$C$8:$AR$285,MATCH('11200M Ann'!$C45,'11200 Ann Hist'!$C$8:$C$285,0),MATCH('11200M Ann'!U$8,'11200 Ann Hist'!$C$8:$AR$8,0))</f>
        <v>23.5</v>
      </c>
      <c r="V45" s="10">
        <f>INDEX('11200 Ann Hist'!$C$8:$AR$285,MATCH('11200M Ann'!$C45,'11200 Ann Hist'!$C$8:$C$285,0),MATCH('11200M Ann'!V$8,'11200 Ann Hist'!$C$8:$AR$8,0))</f>
        <v>22</v>
      </c>
      <c r="W45" s="10">
        <f>INDEX('11200 Ann Hist'!$C$8:$AR$285,MATCH('11200M Ann'!$C45,'11200 Ann Hist'!$C$8:$C$285,0),MATCH('11200M Ann'!W$8,'11200 Ann Hist'!$C$8:$AR$8,0))</f>
        <v>23.3</v>
      </c>
      <c r="X45" s="10">
        <f>INDEX('11200 Ann Hist'!$C$8:$AR$285,MATCH('11200M Ann'!$C45,'11200 Ann Hist'!$C$8:$C$285,0),MATCH('11200M Ann'!X$8,'11200 Ann Hist'!$C$8:$AR$8,0))</f>
        <v>22.3</v>
      </c>
      <c r="Y45" s="10">
        <f>INDEX('11200 Ann Hist'!$C$8:$AR$285,MATCH('11200M Ann'!$C45,'11200 Ann Hist'!$C$8:$C$285,0),MATCH('11200M Ann'!Y$8,'11200 Ann Hist'!$C$8:$AR$8,0))</f>
        <v>25.8</v>
      </c>
      <c r="Z45" s="10">
        <f>INDEX('11200 Ann Hist'!$C$8:$AR$285,MATCH('11200M Ann'!$C45,'11200 Ann Hist'!$C$8:$C$285,0),MATCH('11200M Ann'!Z$8,'11200 Ann Hist'!$C$8:$AR$8,0))</f>
        <v>27.8</v>
      </c>
      <c r="AA45" s="10">
        <f>INDEX('11200 Ann Hist'!$C$8:$AR$285,MATCH('11200M Ann'!$C45,'11200 Ann Hist'!$C$8:$C$285,0),MATCH('11200M Ann'!AA$8,'11200 Ann Hist'!$C$8:$AR$8,0))</f>
        <v>28.6</v>
      </c>
      <c r="AB45" s="10">
        <f>INDEX('11200 Ann Hist'!$C$8:$AR$285,MATCH('11200M Ann'!$C45,'11200 Ann Hist'!$C$8:$C$285,0),MATCH('11200M Ann'!AB$8,'11200 Ann Hist'!$C$8:$AR$8,0))</f>
        <v>30</v>
      </c>
      <c r="AC45" s="10">
        <f>INDEX('11200 Ann Hist'!$C$8:$AR$285,MATCH('11200M Ann'!$C45,'11200 Ann Hist'!$C$8:$C$285,0),MATCH('11200M Ann'!AC$8,'11200 Ann Hist'!$C$8:$AR$8,0))</f>
        <v>30.5</v>
      </c>
      <c r="AD45" s="10">
        <f>INDEX('11200 Ann Hist'!$C$8:$AR$285,MATCH('11200M Ann'!$C45,'11200 Ann Hist'!$C$8:$C$285,0),MATCH('11200M Ann'!AD$8,'11200 Ann Hist'!$C$8:$AR$8,0))</f>
        <v>33.799999999999997</v>
      </c>
      <c r="AE45" s="10">
        <f>INDEX('11200 Ann Hist'!$C$8:$AR$285,MATCH('11200M Ann'!$C45,'11200 Ann Hist'!$C$8:$C$285,0),MATCH('11200M Ann'!AE$8,'11200 Ann Hist'!$C$8:$AR$8,0))</f>
        <v>35.6</v>
      </c>
      <c r="AF45" s="10">
        <f>INDEX('11200 Ann Hist'!$C$8:$AR$285,MATCH('11200M Ann'!$C45,'11200 Ann Hist'!$C$8:$C$285,0),MATCH('11200M Ann'!AF$8,'11200 Ann Hist'!$C$8:$AR$8,0))</f>
        <v>37.5</v>
      </c>
      <c r="AG45" s="10">
        <f>INDEX('11200 Ann Hist'!$C$8:$AR$285,MATCH('11200M Ann'!$C45,'11200 Ann Hist'!$C$8:$C$285,0),MATCH('11200M Ann'!AG$8,'11200 Ann Hist'!$C$8:$AR$8,0))</f>
        <v>37.9</v>
      </c>
      <c r="AH45" s="10">
        <f>INDEX('11200 Ann Hist'!$C$8:$AR$285,MATCH('11200M Ann'!$C45,'11200 Ann Hist'!$C$8:$C$285,0),MATCH('11200M Ann'!AH$8,'11200 Ann Hist'!$C$8:$AR$8,0))</f>
        <v>40.5</v>
      </c>
      <c r="AI45" s="10">
        <f>INDEX('11200 Ann Hist'!$C$8:$AR$285,MATCH('11200M Ann'!$C45,'11200 Ann Hist'!$C$8:$C$285,0),MATCH('11200M Ann'!AI$8,'11200 Ann Hist'!$C$8:$AR$8,0))</f>
        <v>40.1</v>
      </c>
      <c r="AJ45" s="10">
        <f>INDEX('11200 Ann Hist'!$C$8:$AR$285,MATCH('11200M Ann'!$C45,'11200 Ann Hist'!$C$8:$C$285,0),MATCH('11200M Ann'!AJ$8,'11200 Ann Hist'!$C$8:$AR$8,0))</f>
        <v>42.2</v>
      </c>
      <c r="AK45" s="10">
        <f>INDEX('11200 Ann Hist'!$C$8:$AR$285,MATCH('11200M Ann'!$C45,'11200 Ann Hist'!$C$8:$C$285,0),MATCH('11200M Ann'!AK$8,'11200 Ann Hist'!$C$8:$AR$8,0))</f>
        <v>44.2</v>
      </c>
      <c r="AL45" s="10">
        <f>INDEX('11200 Ann Hist'!$C$8:$AR$285,MATCH('11200M Ann'!$C45,'11200 Ann Hist'!$C$8:$C$285,0),MATCH('11200M Ann'!AL$8,'11200 Ann Hist'!$C$8:$AR$8,0))</f>
        <v>45.5</v>
      </c>
      <c r="AM45" s="10">
        <f>INDEX('11200 Ann Hist'!$C$8:$AR$285,MATCH('11200M Ann'!$C45,'11200 Ann Hist'!$C$8:$C$285,0),MATCH('11200M Ann'!AM$8,'11200 Ann Hist'!$C$8:$AR$8,0))</f>
        <v>49.4</v>
      </c>
      <c r="AN45" s="10">
        <f>INDEX('11200 Ann Hist'!$C$8:$AR$285,MATCH('11200M Ann'!$C45,'11200 Ann Hist'!$C$8:$C$285,0),MATCH('11200M Ann'!AN$8,'11200 Ann Hist'!$C$8:$AR$8,0))</f>
        <v>52.1</v>
      </c>
      <c r="AO45" s="10">
        <f>INDEX('11200 Ann Hist'!$C$8:$AR$285,MATCH('11200M Ann'!$C45,'11200 Ann Hist'!$C$8:$C$285,0),MATCH('11200M Ann'!AO$8,'11200 Ann Hist'!$C$8:$AR$8,0))</f>
        <v>55.6</v>
      </c>
      <c r="AP45" s="10">
        <f>INDEX('11200 Ann Hist'!$C$8:$AR$285,MATCH('11200M Ann'!$C45,'11200 Ann Hist'!$C$8:$C$285,0),MATCH('11200M Ann'!AP$8,'11200 Ann Hist'!$C$8:$AR$8,0))</f>
        <v>58.6</v>
      </c>
      <c r="AQ45" s="10">
        <f>INDEX('11200 Ann Hist'!$C$8:$AR$285,MATCH('11200M Ann'!$C45,'11200 Ann Hist'!$C$8:$C$285,0),MATCH('11200M Ann'!AQ$8,'11200 Ann Hist'!$C$8:$AR$8,0))</f>
        <v>63</v>
      </c>
      <c r="AR45" s="11">
        <f>INDEX('11200 Ann'!$C$8:$AZ$285,MATCH('11200M Ann'!$C45,'11200 Ann'!$C$8:$C$285,0),MATCH('11200M Ann'!AR$8,'11200 Ann'!$C$8:$AZ$8,0))</f>
        <v>65</v>
      </c>
      <c r="AS45" s="11">
        <f>INDEX('11200 Ann'!$C$8:$AZ$285,MATCH('11200M Ann'!$C45,'11200 Ann'!$C$8:$C$285,0),MATCH('11200M Ann'!AS$8,'11200 Ann'!$C$8:$AZ$8,0))</f>
        <v>65.900000000000006</v>
      </c>
      <c r="AT45" s="11">
        <f>INDEX('11200 Ann'!$C$8:$AZ$285,MATCH('11200M Ann'!$C45,'11200 Ann'!$C$8:$C$285,0),MATCH('11200M Ann'!AT$8,'11200 Ann'!$C$8:$AZ$8,0))</f>
        <v>71.8</v>
      </c>
      <c r="AU45" s="11">
        <f>INDEX('11200 Ann'!$C$8:$AZ$285,MATCH('11200M Ann'!$C45,'11200 Ann'!$C$8:$C$285,0),MATCH('11200M Ann'!AU$8,'11200 Ann'!$C$8:$AZ$8,0))</f>
        <v>79</v>
      </c>
      <c r="AV45" s="11">
        <f>INDEX('11200 Ann'!$C$8:$AZ$285,MATCH('11200M Ann'!$C45,'11200 Ann'!$C$8:$C$285,0),MATCH('11200M Ann'!AV$8,'11200 Ann'!$C$8:$AZ$8,0))</f>
        <v>85.5</v>
      </c>
      <c r="AW45" s="11">
        <f>INDEX('11200 Ann'!$C$8:$AZ$285,MATCH('11200M Ann'!$C45,'11200 Ann'!$C$8:$C$285,0),MATCH('11200M Ann'!AW$8,'11200 Ann'!$C$8:$AZ$8,0))</f>
        <v>92.8</v>
      </c>
      <c r="AX45" s="11">
        <f>INDEX('11200 Ann'!$C$8:$AZ$285,MATCH('11200M Ann'!$C45,'11200 Ann'!$C$8:$C$285,0),MATCH('11200M Ann'!AX$8,'11200 Ann'!$C$8:$AZ$8,0))</f>
        <v>98.9</v>
      </c>
      <c r="AY45" s="11">
        <f>INDEX('11200 Ann'!$C$8:$AZ$285,MATCH('11200M Ann'!$C45,'11200 Ann'!$C$8:$C$285,0),MATCH('11200M Ann'!AY$8,'11200 Ann'!$C$8:$AZ$8,0))</f>
        <v>116.2</v>
      </c>
      <c r="AZ45" s="11">
        <f>INDEX('11200 Ann'!$C$8:$AZ$285,MATCH('11200M Ann'!$C45,'11200 Ann'!$C$8:$C$285,0),MATCH('11200M Ann'!AZ$8,'11200 Ann'!$C$8:$AZ$8,0))</f>
        <v>130.69999999999999</v>
      </c>
      <c r="BA45" s="11">
        <f>INDEX('11200 Ann'!$C$8:$AZ$285,MATCH('11200M Ann'!$C45,'11200 Ann'!$C$8:$C$285,0),MATCH('11200M Ann'!BA$8,'11200 Ann'!$C$8:$AZ$8,0))</f>
        <v>148.30000000000001</v>
      </c>
      <c r="BB45" s="11">
        <f>INDEX('11200 Ann'!$C$8:$AZ$285,MATCH('11200M Ann'!$C45,'11200 Ann'!$C$8:$C$285,0),MATCH('11200M Ann'!BB$8,'11200 Ann'!$C$8:$AZ$8,0))</f>
        <v>159.1</v>
      </c>
      <c r="BC45" s="11">
        <f>INDEX('11200 Ann'!$C$8:$AZ$285,MATCH('11200M Ann'!$C45,'11200 Ann'!$C$8:$C$285,0),MATCH('11200M Ann'!BC$8,'11200 Ann'!$C$8:$AZ$8,0))</f>
        <v>161.69999999999999</v>
      </c>
      <c r="BD45" s="11">
        <f>INDEX('11200 Ann'!$C$8:$AZ$285,MATCH('11200M Ann'!$C45,'11200 Ann'!$C$8:$C$285,0),MATCH('11200M Ann'!BD$8,'11200 Ann'!$C$8:$AZ$8,0))</f>
        <v>157.19999999999999</v>
      </c>
      <c r="BE45" s="11">
        <f>INDEX('11200 Ann'!$C$8:$AZ$285,MATCH('11200M Ann'!$C45,'11200 Ann'!$C$8:$C$285,0),MATCH('11200M Ann'!BE$8,'11200 Ann'!$C$8:$AZ$8,0))</f>
        <v>154.4</v>
      </c>
      <c r="BF45" s="11">
        <f>INDEX('11200 Ann'!$C$8:$AZ$285,MATCH('11200M Ann'!$C45,'11200 Ann'!$C$8:$C$285,0),MATCH('11200M Ann'!BF$8,'11200 Ann'!$C$8:$AZ$8,0))</f>
        <v>167.8</v>
      </c>
      <c r="BG45" s="11">
        <f>INDEX('11200 Ann'!$C$8:$AZ$285,MATCH('11200M Ann'!$C45,'11200 Ann'!$C$8:$C$285,0),MATCH('11200M Ann'!BG$8,'11200 Ann'!$C$8:$AZ$8,0))</f>
        <v>185.3</v>
      </c>
      <c r="BH45" s="11">
        <f>INDEX('11200 Ann'!$C$8:$AZ$285,MATCH('11200M Ann'!$C45,'11200 Ann'!$C$8:$C$285,0),MATCH('11200M Ann'!BH$8,'11200 Ann'!$C$8:$AZ$8,0))</f>
        <v>189.1</v>
      </c>
      <c r="BI45" s="11">
        <f>INDEX('11200 Ann'!$C$8:$AZ$285,MATCH('11200M Ann'!$C45,'11200 Ann'!$C$8:$C$285,0),MATCH('11200M Ann'!BI$8,'11200 Ann'!$C$8:$AZ$8,0))</f>
        <v>197.9</v>
      </c>
      <c r="BJ45" s="11">
        <f>INDEX('11200 Ann'!$C$8:$AZ$285,MATCH('11200M Ann'!$C45,'11200 Ann'!$C$8:$C$285,0),MATCH('11200M Ann'!BJ$8,'11200 Ann'!$C$8:$AZ$8,0))</f>
        <v>228.1</v>
      </c>
      <c r="BK45" s="11">
        <f>INDEX('11200 Ann'!$C$8:$AZ$285,MATCH('11200M Ann'!$C45,'11200 Ann'!$C$8:$C$285,0),MATCH('11200M Ann'!BK$8,'11200 Ann'!$C$8:$AZ$8,0))</f>
        <v>270.39999999999998</v>
      </c>
      <c r="BL45" s="11">
        <f>INDEX('11200 Ann'!$C$8:$AZ$285,MATCH('11200M Ann'!$C45,'11200 Ann'!$C$8:$C$285,0),MATCH('11200M Ann'!BL$8,'11200 Ann'!$C$8:$AZ$8,0))</f>
        <v>280.2</v>
      </c>
      <c r="BM45" s="11">
        <f>INDEX('11200 Ann'!$C$8:$AZ$285,MATCH('11200M Ann'!$C45,'11200 Ann'!$C$8:$C$285,0),MATCH('11200M Ann'!BM$8,'11200 Ann'!$C$8:$AZ$8,0))</f>
        <v>303.7</v>
      </c>
      <c r="BN45" s="11">
        <f>INDEX('11200 Ann'!$C$8:$AZ$285,MATCH('11200M Ann'!$C45,'11200 Ann'!$C$8:$C$285,0),MATCH('11200M Ann'!BN$8,'11200 Ann'!$C$8:$AZ$8,0))</f>
        <v>313</v>
      </c>
      <c r="BO45" s="11">
        <f>INDEX('11200 Ann'!$C$8:$AZ$285,MATCH('11200M Ann'!$C45,'11200 Ann'!$C$8:$C$285,0),MATCH('11200M Ann'!BO$8,'11200 Ann'!$C$8:$AZ$8,0))</f>
        <v>349.7</v>
      </c>
      <c r="BP45" s="11">
        <f>INDEX('11200 Ann'!$C$8:$AZ$285,MATCH('11200M Ann'!$C45,'11200 Ann'!$C$8:$C$285,0),MATCH('11200M Ann'!BP$8,'11200 Ann'!$C$8:$AZ$8,0))</f>
        <v>381.3</v>
      </c>
      <c r="BQ45" s="11">
        <f>INDEX('11200 Ann'!$C$8:$AZ$285,MATCH('11200M Ann'!$C45,'11200 Ann'!$C$8:$C$285,0),MATCH('11200M Ann'!BQ$8,'11200 Ann'!$C$8:$AZ$8,0))</f>
        <v>411.7</v>
      </c>
      <c r="BR45" s="11">
        <f>INDEX('11200 Ann'!$C$8:$AZ$285,MATCH('11200M Ann'!$C45,'11200 Ann'!$C$8:$C$285,0),MATCH('11200M Ann'!BR$8,'11200 Ann'!$C$8:$AZ$8,0))</f>
        <v>449.5</v>
      </c>
      <c r="BS45" s="11">
        <f>INDEX('11200 Ann'!$C$8:$AZ$285,MATCH('11200M Ann'!$C45,'11200 Ann'!$C$8:$C$285,0),MATCH('11200M Ann'!BS$8,'11200 Ann'!$C$8:$AZ$8,0))</f>
        <v>490.5</v>
      </c>
      <c r="BT45" s="11">
        <f>INDEX('11200 Ann'!$C$8:$AZ$285,MATCH('11200M Ann'!$C45,'11200 Ann'!$C$8:$C$285,0),MATCH('11200M Ann'!BT$8,'11200 Ann'!$C$8:$AZ$8,0))</f>
        <v>526</v>
      </c>
      <c r="BU45" s="11">
        <f>INDEX('11200 Ann'!$C$8:$AZ$285,MATCH('11200M Ann'!$C45,'11200 Ann'!$C$8:$C$285,0),MATCH('11200M Ann'!BU$8,'11200 Ann'!$C$8:$AZ$8,0))</f>
        <v>579.5</v>
      </c>
      <c r="BV45" s="11">
        <f>INDEX('11200 Ann'!$C$8:$AZ$285,MATCH('11200M Ann'!$C45,'11200 Ann'!$C$8:$C$285,0),MATCH('11200M Ann'!BV$8,'11200 Ann'!$C$8:$AZ$8,0))</f>
        <v>627.70000000000005</v>
      </c>
      <c r="BW45" s="11">
        <f>INDEX('11200 Ann'!$C$8:$AZ$285,MATCH('11200M Ann'!$C45,'11200 Ann'!$C$8:$C$285,0),MATCH('11200M Ann'!BW$8,'11200 Ann'!$C$8:$AZ$8,0))</f>
        <v>674</v>
      </c>
      <c r="BX45" s="11">
        <f>INDEX('11200 Ann'!$C$8:$AZ$285,MATCH('11200M Ann'!$C45,'11200 Ann'!$C$8:$C$285,0),MATCH('11200M Ann'!BX$8,'11200 Ann'!$C$8:$AZ$8,0))</f>
        <v>730.4</v>
      </c>
      <c r="BY45" s="11">
        <f>INDEX('11200 Ann'!$C$8:$AZ$285,MATCH('11200M Ann'!$C45,'11200 Ann'!$C$8:$C$285,0),MATCH('11200M Ann'!BY$8,'11200 Ann'!$C$8:$AZ$8,0))</f>
        <v>763</v>
      </c>
      <c r="BZ45" s="11">
        <f>INDEX('11200 Ann'!$C$8:$AZ$285,MATCH('11200M Ann'!$C45,'11200 Ann'!$C$8:$C$285,0),MATCH('11200M Ann'!BZ$8,'11200 Ann'!$C$8:$AZ$8,0))</f>
        <v>768.9</v>
      </c>
      <c r="CA45" s="11">
        <f>INDEX('11200 Ann'!$C$8:$AZ$285,MATCH('11200M Ann'!$C45,'11200 Ann'!$C$8:$C$285,0),MATCH('11200M Ann'!CA$8,'11200 Ann'!$C$8:$AZ$8,0))</f>
        <v>816.1</v>
      </c>
      <c r="CB45" s="11">
        <f>INDEX('11200 Ann'!$C$8:$AZ$285,MATCH('11200M Ann'!$C45,'11200 Ann'!$C$8:$C$285,0),MATCH('11200M Ann'!CB$8,'11200 Ann'!$C$8:$AZ$8,0))</f>
        <v>871</v>
      </c>
      <c r="CC45" s="11">
        <f>INDEX('11200 Ann'!$C$8:$AZ$285,MATCH('11200M Ann'!$C45,'11200 Ann'!$C$8:$C$285,0),MATCH('11200M Ann'!CC$8,'11200 Ann'!$C$8:$AZ$8,0))</f>
        <v>947.8</v>
      </c>
      <c r="CD45" s="11">
        <f>INDEX('11200 Ann'!$C$8:$AZ$285,MATCH('11200M Ann'!$C45,'11200 Ann'!$C$8:$C$285,0),MATCH('11200M Ann'!CD$8,'11200 Ann'!$C$8:$AZ$8,0))</f>
        <v>865.5</v>
      </c>
      <c r="CE45" s="11">
        <f>INDEX('11200 Ann'!$C$8:$AZ$285,MATCH('11200M Ann'!$C45,'11200 Ann'!$C$8:$C$285,0),MATCH('11200M Ann'!CE$8,'11200 Ann'!$C$8:$AZ$8,0))</f>
        <v>838.5</v>
      </c>
      <c r="CF45" s="11">
        <f>INDEX('11200 Ann'!$C$8:$AZ$285,MATCH('11200M Ann'!$C45,'11200 Ann'!$C$8:$C$285,0),MATCH('11200M Ann'!CF$8,'11200 Ann'!$C$8:$AZ$8,0))</f>
        <v>796.8</v>
      </c>
      <c r="CG45" s="11">
        <f>INDEX('11200 Ann'!$C$8:$AZ$285,MATCH('11200M Ann'!$C45,'11200 Ann'!$C$8:$C$285,0),MATCH('11200M Ann'!CG$8,'11200 Ann'!$C$8:$AZ$8,0))</f>
        <v>842.9</v>
      </c>
      <c r="CH45" s="11">
        <f>INDEX('11200 Ann'!$C$8:$AZ$285,MATCH('11200M Ann'!$C45,'11200 Ann'!$C$8:$C$285,0),MATCH('11200M Ann'!CH$8,'11200 Ann'!$C$8:$AZ$8,0))</f>
        <v>885.7</v>
      </c>
      <c r="CI45" s="11">
        <f>INDEX('11200 Ann'!$C$8:$AZ$285,MATCH('11200M Ann'!$C45,'11200 Ann'!$C$8:$C$285,0),MATCH('11200M Ann'!CI$8,'11200 Ann'!$C$8:$AZ$8,0))</f>
        <v>1024.3</v>
      </c>
      <c r="CJ45" s="11">
        <f>INDEX('11200 Ann'!$C$8:$AZ$285,MATCH('11200M Ann'!$C45,'11200 Ann'!$C$8:$C$285,0),MATCH('11200M Ann'!CJ$8,'11200 Ann'!$C$8:$AZ$8,0))</f>
        <v>1011.7</v>
      </c>
      <c r="CK45" s="11">
        <f>INDEX('11200 Ann'!$C$8:$AZ$285,MATCH('11200M Ann'!$C45,'11200 Ann'!$C$8:$C$285,0),MATCH('11200M Ann'!CK$8,'11200 Ann'!$C$8:$AZ$8,0))</f>
        <v>1070</v>
      </c>
      <c r="CL45" s="11">
        <f>INDEX('11200 Ann'!$C$8:$AZ$285,MATCH('11200M Ann'!$C45,'11200 Ann'!$C$8:$C$285,0),MATCH('11200M Ann'!CL$8,'11200 Ann'!$C$8:$AZ$8,0))</f>
        <v>1114.4000000000001</v>
      </c>
      <c r="CM45" s="8"/>
    </row>
    <row r="46" spans="1:91" s="10" customFormat="1" x14ac:dyDescent="0.25">
      <c r="A46" s="32">
        <v>36</v>
      </c>
      <c r="B46" s="10" t="s">
        <v>154</v>
      </c>
      <c r="C46" s="10" t="s">
        <v>126</v>
      </c>
      <c r="D46" s="10">
        <f>INDEX('11200 Ann Hist'!$C$8:$AR$285,MATCH('11200M Ann'!$C46,'11200 Ann Hist'!$C$8:$C$285,0),MATCH('11200M Ann'!D$8,'11200 Ann Hist'!$C$8:$AR$8,0))</f>
        <v>0.1</v>
      </c>
      <c r="E46" s="10">
        <f>INDEX('11200 Ann Hist'!$C$8:$AR$285,MATCH('11200M Ann'!$C46,'11200 Ann Hist'!$C$8:$C$285,0),MATCH('11200M Ann'!E$8,'11200 Ann Hist'!$C$8:$AR$8,0))</f>
        <v>0.8</v>
      </c>
      <c r="F46" s="10">
        <f>INDEX('11200 Ann Hist'!$C$8:$AR$285,MATCH('11200M Ann'!$C46,'11200 Ann Hist'!$C$8:$C$285,0),MATCH('11200M Ann'!F$8,'11200 Ann Hist'!$C$8:$AR$8,0))</f>
        <v>0.6</v>
      </c>
      <c r="G46" s="10">
        <f>INDEX('11200 Ann Hist'!$C$8:$AR$285,MATCH('11200M Ann'!$C46,'11200 Ann Hist'!$C$8:$C$285,0),MATCH('11200M Ann'!G$8,'11200 Ann Hist'!$C$8:$AR$8,0))</f>
        <v>0.3</v>
      </c>
      <c r="H46" s="10">
        <f>INDEX('11200 Ann Hist'!$C$8:$AR$285,MATCH('11200M Ann'!$C46,'11200 Ann Hist'!$C$8:$C$285,0),MATCH('11200M Ann'!H$8,'11200 Ann Hist'!$C$8:$AR$8,0))</f>
        <v>-0.5</v>
      </c>
      <c r="I46" s="10">
        <f>INDEX('11200 Ann Hist'!$C$8:$AR$285,MATCH('11200M Ann'!$C46,'11200 Ann Hist'!$C$8:$C$285,0),MATCH('11200M Ann'!I$8,'11200 Ann Hist'!$C$8:$AR$8,0))</f>
        <v>-0.1</v>
      </c>
      <c r="J46" s="10">
        <f>INDEX('11200 Ann Hist'!$C$8:$AR$285,MATCH('11200M Ann'!$C46,'11200 Ann Hist'!$C$8:$C$285,0),MATCH('11200M Ann'!J$8,'11200 Ann Hist'!$C$8:$AR$8,0))</f>
        <v>-0.1</v>
      </c>
      <c r="K46" s="10">
        <f>INDEX('11200 Ann Hist'!$C$8:$AR$285,MATCH('11200M Ann'!$C46,'11200 Ann Hist'!$C$8:$C$285,0),MATCH('11200M Ann'!K$8,'11200 Ann Hist'!$C$8:$AR$8,0))</f>
        <v>-0.1</v>
      </c>
      <c r="L46" s="10">
        <f>INDEX('11200 Ann Hist'!$C$8:$AR$285,MATCH('11200M Ann'!$C46,'11200 Ann Hist'!$C$8:$C$285,0),MATCH('11200M Ann'!L$8,'11200 Ann Hist'!$C$8:$AR$8,0))</f>
        <v>0</v>
      </c>
      <c r="M46" s="10">
        <f>INDEX('11200 Ann Hist'!$C$8:$AR$285,MATCH('11200M Ann'!$C46,'11200 Ann Hist'!$C$8:$C$285,0),MATCH('11200M Ann'!M$8,'11200 Ann Hist'!$C$8:$AR$8,0))</f>
        <v>0.2</v>
      </c>
      <c r="N46" s="10">
        <f>INDEX('11200 Ann Hist'!$C$8:$AR$285,MATCH('11200M Ann'!$C46,'11200 Ann Hist'!$C$8:$C$285,0),MATCH('11200M Ann'!N$8,'11200 Ann Hist'!$C$8:$AR$8,0))</f>
        <v>-0.2</v>
      </c>
      <c r="O46" s="10">
        <f>INDEX('11200 Ann Hist'!$C$8:$AR$285,MATCH('11200M Ann'!$C46,'11200 Ann Hist'!$C$8:$C$285,0),MATCH('11200M Ann'!O$8,'11200 Ann Hist'!$C$8:$AR$8,0))</f>
        <v>0</v>
      </c>
      <c r="P46" s="10">
        <f>INDEX('11200 Ann Hist'!$C$8:$AR$285,MATCH('11200M Ann'!$C46,'11200 Ann Hist'!$C$8:$C$285,0),MATCH('11200M Ann'!P$8,'11200 Ann Hist'!$C$8:$AR$8,0))</f>
        <v>-0.6</v>
      </c>
      <c r="Q46" s="10">
        <f>INDEX('11200 Ann Hist'!$C$8:$AR$285,MATCH('11200M Ann'!$C46,'11200 Ann Hist'!$C$8:$C$285,0),MATCH('11200M Ann'!Q$8,'11200 Ann Hist'!$C$8:$AR$8,0))</f>
        <v>-0.4</v>
      </c>
      <c r="R46" s="10">
        <f>INDEX('11200 Ann Hist'!$C$8:$AR$285,MATCH('11200M Ann'!$C46,'11200 Ann Hist'!$C$8:$C$285,0),MATCH('11200M Ann'!R$8,'11200 Ann Hist'!$C$8:$AR$8,0))</f>
        <v>-0.2</v>
      </c>
      <c r="S46" s="10">
        <f>INDEX('11200 Ann Hist'!$C$8:$AR$285,MATCH('11200M Ann'!$C46,'11200 Ann Hist'!$C$8:$C$285,0),MATCH('11200M Ann'!S$8,'11200 Ann Hist'!$C$8:$AR$8,0))</f>
        <v>-0.1</v>
      </c>
      <c r="T46" s="10">
        <f>INDEX('11200 Ann Hist'!$C$8:$AR$285,MATCH('11200M Ann'!$C46,'11200 Ann Hist'!$C$8:$C$285,0),MATCH('11200M Ann'!T$8,'11200 Ann Hist'!$C$8:$AR$8,0))</f>
        <v>-0.1</v>
      </c>
      <c r="U46" s="10">
        <f>INDEX('11200 Ann Hist'!$C$8:$AR$285,MATCH('11200M Ann'!$C46,'11200 Ann Hist'!$C$8:$C$285,0),MATCH('11200M Ann'!U$8,'11200 Ann Hist'!$C$8:$AR$8,0))</f>
        <v>-1.7</v>
      </c>
      <c r="V46" s="10">
        <f>INDEX('11200 Ann Hist'!$C$8:$AR$285,MATCH('11200M Ann'!$C46,'11200 Ann Hist'!$C$8:$C$285,0),MATCH('11200M Ann'!V$8,'11200 Ann Hist'!$C$8:$AR$8,0))</f>
        <v>-1.5</v>
      </c>
      <c r="W46" s="10">
        <f>INDEX('11200 Ann Hist'!$C$8:$AR$285,MATCH('11200M Ann'!$C46,'11200 Ann Hist'!$C$8:$C$285,0),MATCH('11200M Ann'!W$8,'11200 Ann Hist'!$C$8:$AR$8,0))</f>
        <v>-0.4</v>
      </c>
      <c r="X46" s="10">
        <f>INDEX('11200 Ann Hist'!$C$8:$AR$285,MATCH('11200M Ann'!$C46,'11200 Ann Hist'!$C$8:$C$285,0),MATCH('11200M Ann'!X$8,'11200 Ann Hist'!$C$8:$AR$8,0))</f>
        <v>0.5</v>
      </c>
      <c r="Y46" s="10">
        <f>INDEX('11200 Ann Hist'!$C$8:$AR$285,MATCH('11200M Ann'!$C46,'11200 Ann Hist'!$C$8:$C$285,0),MATCH('11200M Ann'!Y$8,'11200 Ann Hist'!$C$8:$AR$8,0))</f>
        <v>-1.1000000000000001</v>
      </c>
      <c r="Z46" s="10">
        <f>INDEX('11200 Ann Hist'!$C$8:$AR$285,MATCH('11200M Ann'!$C46,'11200 Ann Hist'!$C$8:$C$285,0),MATCH('11200M Ann'!Z$8,'11200 Ann Hist'!$C$8:$AR$8,0))</f>
        <v>-0.3</v>
      </c>
      <c r="AA46" s="10">
        <f>INDEX('11200 Ann Hist'!$C$8:$AR$285,MATCH('11200M Ann'!$C46,'11200 Ann Hist'!$C$8:$C$285,0),MATCH('11200M Ann'!AA$8,'11200 Ann Hist'!$C$8:$AR$8,0))</f>
        <v>0.2</v>
      </c>
      <c r="AB46" s="10">
        <f>INDEX('11200 Ann Hist'!$C$8:$AR$285,MATCH('11200M Ann'!$C46,'11200 Ann Hist'!$C$8:$C$285,0),MATCH('11200M Ann'!AB$8,'11200 Ann Hist'!$C$8:$AR$8,0))</f>
        <v>-0.2</v>
      </c>
      <c r="AC46" s="10">
        <f>INDEX('11200 Ann Hist'!$C$8:$AR$285,MATCH('11200M Ann'!$C46,'11200 Ann Hist'!$C$8:$C$285,0),MATCH('11200M Ann'!AC$8,'11200 Ann Hist'!$C$8:$AR$8,0))</f>
        <v>0</v>
      </c>
      <c r="AD46" s="10">
        <f>INDEX('11200 Ann Hist'!$C$8:$AR$285,MATCH('11200M Ann'!$C46,'11200 Ann Hist'!$C$8:$C$285,0),MATCH('11200M Ann'!AD$8,'11200 Ann Hist'!$C$8:$AR$8,0))</f>
        <v>-0.2</v>
      </c>
      <c r="AE46" s="10">
        <f>INDEX('11200 Ann Hist'!$C$8:$AR$285,MATCH('11200M Ann'!$C46,'11200 Ann Hist'!$C$8:$C$285,0),MATCH('11200M Ann'!AE$8,'11200 Ann Hist'!$C$8:$AR$8,0))</f>
        <v>-0.5</v>
      </c>
      <c r="AF46" s="10">
        <f>INDEX('11200 Ann Hist'!$C$8:$AR$285,MATCH('11200M Ann'!$C46,'11200 Ann Hist'!$C$8:$C$285,0),MATCH('11200M Ann'!AF$8,'11200 Ann Hist'!$C$8:$AR$8,0))</f>
        <v>-0.3</v>
      </c>
      <c r="AG46" s="10">
        <f>INDEX('11200 Ann Hist'!$C$8:$AR$285,MATCH('11200M Ann'!$C46,'11200 Ann Hist'!$C$8:$C$285,0),MATCH('11200M Ann'!AG$8,'11200 Ann Hist'!$C$8:$AR$8,0))</f>
        <v>-0.1</v>
      </c>
      <c r="AH46" s="10">
        <f>INDEX('11200 Ann Hist'!$C$8:$AR$285,MATCH('11200M Ann'!$C46,'11200 Ann Hist'!$C$8:$C$285,0),MATCH('11200M Ann'!AH$8,'11200 Ann Hist'!$C$8:$AR$8,0))</f>
        <v>0</v>
      </c>
      <c r="AI46" s="10">
        <f>INDEX('11200 Ann Hist'!$C$8:$AR$285,MATCH('11200M Ann'!$C46,'11200 Ann Hist'!$C$8:$C$285,0),MATCH('11200M Ann'!AI$8,'11200 Ann Hist'!$C$8:$AR$8,0))</f>
        <v>0</v>
      </c>
      <c r="AJ46" s="10">
        <f>INDEX('11200 Ann Hist'!$C$8:$AR$285,MATCH('11200M Ann'!$C46,'11200 Ann Hist'!$C$8:$C$285,0),MATCH('11200M Ann'!AJ$8,'11200 Ann Hist'!$C$8:$AR$8,0))</f>
        <v>0</v>
      </c>
      <c r="AK46" s="10">
        <f>INDEX('11200 Ann Hist'!$C$8:$AR$285,MATCH('11200M Ann'!$C46,'11200 Ann Hist'!$C$8:$C$285,0),MATCH('11200M Ann'!AK$8,'11200 Ann Hist'!$C$8:$AR$8,0))</f>
        <v>0</v>
      </c>
      <c r="AL46" s="10">
        <f>INDEX('11200 Ann Hist'!$C$8:$AR$285,MATCH('11200M Ann'!$C46,'11200 Ann Hist'!$C$8:$C$285,0),MATCH('11200M Ann'!AL$8,'11200 Ann Hist'!$C$8:$AR$8,0))</f>
        <v>0</v>
      </c>
      <c r="AM46" s="10">
        <f>INDEX('11200 Ann Hist'!$C$8:$AR$285,MATCH('11200M Ann'!$C46,'11200 Ann Hist'!$C$8:$C$285,0),MATCH('11200M Ann'!AM$8,'11200 Ann Hist'!$C$8:$AR$8,0))</f>
        <v>-0.1</v>
      </c>
      <c r="AN46" s="10">
        <f>INDEX('11200 Ann Hist'!$C$8:$AR$285,MATCH('11200M Ann'!$C46,'11200 Ann Hist'!$C$8:$C$285,0),MATCH('11200M Ann'!AN$8,'11200 Ann Hist'!$C$8:$AR$8,0))</f>
        <v>-0.2</v>
      </c>
      <c r="AO46" s="10">
        <f>INDEX('11200 Ann Hist'!$C$8:$AR$285,MATCH('11200M Ann'!$C46,'11200 Ann Hist'!$C$8:$C$285,0),MATCH('11200M Ann'!AO$8,'11200 Ann Hist'!$C$8:$AR$8,0))</f>
        <v>-0.2</v>
      </c>
      <c r="AP46" s="10">
        <f>INDEX('11200 Ann Hist'!$C$8:$AR$285,MATCH('11200M Ann'!$C46,'11200 Ann Hist'!$C$8:$C$285,0),MATCH('11200M Ann'!AP$8,'11200 Ann Hist'!$C$8:$AR$8,0))</f>
        <v>-0.2</v>
      </c>
      <c r="AQ46" s="10">
        <f>INDEX('11200 Ann Hist'!$C$8:$AR$285,MATCH('11200M Ann'!$C46,'11200 Ann Hist'!$C$8:$C$285,0),MATCH('11200M Ann'!AQ$8,'11200 Ann Hist'!$C$8:$AR$8,0))</f>
        <v>-0.4</v>
      </c>
      <c r="AR46" s="11">
        <f>INDEX('11200 Ann'!$C$8:$AZ$285,MATCH('11200M Ann'!$C46,'11200 Ann'!$C$8:$C$285,0),MATCH('11200M Ann'!AR$8,'11200 Ann'!$C$8:$AZ$8,0))</f>
        <v>-0.5</v>
      </c>
      <c r="AS46" s="11">
        <f>INDEX('11200 Ann'!$C$8:$AZ$285,MATCH('11200M Ann'!$C46,'11200 Ann'!$C$8:$C$285,0),MATCH('11200M Ann'!AS$8,'11200 Ann'!$C$8:$AZ$8,0))</f>
        <v>-0.5</v>
      </c>
      <c r="AT46" s="11">
        <f>INDEX('11200 Ann'!$C$8:$AZ$285,MATCH('11200M Ann'!$C46,'11200 Ann'!$C$8:$C$285,0),MATCH('11200M Ann'!AT$8,'11200 Ann'!$C$8:$AZ$8,0))</f>
        <v>-0.6</v>
      </c>
      <c r="AU46" s="11">
        <f>INDEX('11200 Ann'!$C$8:$AZ$285,MATCH('11200M Ann'!$C46,'11200 Ann'!$C$8:$C$285,0),MATCH('11200M Ann'!AU$8,'11200 Ann'!$C$8:$AZ$8,0))</f>
        <v>-0.7</v>
      </c>
      <c r="AV46" s="11">
        <f>INDEX('11200 Ann'!$C$8:$AZ$285,MATCH('11200M Ann'!$C46,'11200 Ann'!$C$8:$C$285,0),MATCH('11200M Ann'!AV$8,'11200 Ann'!$C$8:$AZ$8,0))</f>
        <v>-1.9</v>
      </c>
      <c r="AW46" s="11">
        <f>INDEX('11200 Ann'!$C$8:$AZ$285,MATCH('11200M Ann'!$C46,'11200 Ann'!$C$8:$C$285,0),MATCH('11200M Ann'!AW$8,'11200 Ann'!$C$8:$AZ$8,0))</f>
        <v>-3.4</v>
      </c>
      <c r="AX46" s="11">
        <f>INDEX('11200 Ann'!$C$8:$AZ$285,MATCH('11200M Ann'!$C46,'11200 Ann'!$C$8:$C$285,0),MATCH('11200M Ann'!AX$8,'11200 Ann'!$C$8:$AZ$8,0))</f>
        <v>-1.1000000000000001</v>
      </c>
      <c r="AY46" s="11">
        <f>INDEX('11200 Ann'!$C$8:$AZ$285,MATCH('11200M Ann'!$C46,'11200 Ann'!$C$8:$C$285,0),MATCH('11200M Ann'!AY$8,'11200 Ann'!$C$8:$AZ$8,0))</f>
        <v>-1.1000000000000001</v>
      </c>
      <c r="AZ46" s="11">
        <f>INDEX('11200 Ann'!$C$8:$AZ$285,MATCH('11200M Ann'!$C46,'11200 Ann'!$C$8:$C$285,0),MATCH('11200M Ann'!AZ$8,'11200 Ann'!$C$8:$AZ$8,0))</f>
        <v>-1.1000000000000001</v>
      </c>
      <c r="BA46" s="11">
        <f>INDEX('11200 Ann'!$C$8:$AZ$285,MATCH('11200M Ann'!$C46,'11200 Ann'!$C$8:$C$285,0),MATCH('11200M Ann'!BA$8,'11200 Ann'!$C$8:$AZ$8,0))</f>
        <v>-1.9</v>
      </c>
      <c r="BB46" s="11">
        <f>INDEX('11200 Ann'!$C$8:$AZ$285,MATCH('11200M Ann'!$C46,'11200 Ann'!$C$8:$C$285,0),MATCH('11200M Ann'!BB$8,'11200 Ann'!$C$8:$AZ$8,0))</f>
        <v>-2.6</v>
      </c>
      <c r="BC46" s="11">
        <f>INDEX('11200 Ann'!$C$8:$AZ$285,MATCH('11200M Ann'!$C46,'11200 Ann'!$C$8:$C$285,0),MATCH('11200M Ann'!BC$8,'11200 Ann'!$C$8:$AZ$8,0))</f>
        <v>-2.9</v>
      </c>
      <c r="BD46" s="11">
        <f>INDEX('11200 Ann'!$C$8:$AZ$285,MATCH('11200M Ann'!$C46,'11200 Ann'!$C$8:$C$285,0),MATCH('11200M Ann'!BD$8,'11200 Ann'!$C$8:$AZ$8,0))</f>
        <v>-1.3</v>
      </c>
      <c r="BE46" s="11">
        <f>INDEX('11200 Ann'!$C$8:$AZ$285,MATCH('11200M Ann'!$C46,'11200 Ann'!$C$8:$C$285,0),MATCH('11200M Ann'!BE$8,'11200 Ann'!$C$8:$AZ$8,0))</f>
        <v>-0.5</v>
      </c>
      <c r="BF46" s="11">
        <f>INDEX('11200 Ann'!$C$8:$AZ$285,MATCH('11200M Ann'!$C46,'11200 Ann'!$C$8:$C$285,0),MATCH('11200M Ann'!BF$8,'11200 Ann'!$C$8:$AZ$8,0))</f>
        <v>-0.5</v>
      </c>
      <c r="BG46" s="11">
        <f>INDEX('11200 Ann'!$C$8:$AZ$285,MATCH('11200M Ann'!$C46,'11200 Ann'!$C$8:$C$285,0),MATCH('11200M Ann'!BG$8,'11200 Ann'!$C$8:$AZ$8,0))</f>
        <v>-0.4</v>
      </c>
      <c r="BH46" s="11">
        <f>INDEX('11200 Ann'!$C$8:$AZ$285,MATCH('11200M Ann'!$C46,'11200 Ann'!$C$8:$C$285,0),MATCH('11200M Ann'!BH$8,'11200 Ann'!$C$8:$AZ$8,0))</f>
        <v>-0.2</v>
      </c>
      <c r="BI46" s="11">
        <f>INDEX('11200 Ann'!$C$8:$AZ$285,MATCH('11200M Ann'!$C46,'11200 Ann'!$C$8:$C$285,0),MATCH('11200M Ann'!BI$8,'11200 Ann'!$C$8:$AZ$8,0))</f>
        <v>0</v>
      </c>
      <c r="BJ46" s="11">
        <f>INDEX('11200 Ann'!$C$8:$AZ$285,MATCH('11200M Ann'!$C46,'11200 Ann'!$C$8:$C$285,0),MATCH('11200M Ann'!BJ$8,'11200 Ann'!$C$8:$AZ$8,0))</f>
        <v>-0.8</v>
      </c>
      <c r="BK46" s="11">
        <f>INDEX('11200 Ann'!$C$8:$AZ$285,MATCH('11200M Ann'!$C46,'11200 Ann'!$C$8:$C$285,0),MATCH('11200M Ann'!BK$8,'11200 Ann'!$C$8:$AZ$8,0))</f>
        <v>-1.2</v>
      </c>
      <c r="BL46" s="11">
        <f>INDEX('11200 Ann'!$C$8:$AZ$285,MATCH('11200M Ann'!$C46,'11200 Ann'!$C$8:$C$285,0),MATCH('11200M Ann'!BL$8,'11200 Ann'!$C$8:$AZ$8,0))</f>
        <v>-1.3</v>
      </c>
      <c r="BM46" s="11">
        <f>INDEX('11200 Ann'!$C$8:$AZ$285,MATCH('11200M Ann'!$C46,'11200 Ann'!$C$8:$C$285,0),MATCH('11200M Ann'!BM$8,'11200 Ann'!$C$8:$AZ$8,0))</f>
        <v>-1.1000000000000001</v>
      </c>
      <c r="BN46" s="11">
        <f>INDEX('11200 Ann'!$C$8:$AZ$285,MATCH('11200M Ann'!$C46,'11200 Ann'!$C$8:$C$285,0),MATCH('11200M Ann'!BN$8,'11200 Ann'!$C$8:$AZ$8,0))</f>
        <v>-0.1</v>
      </c>
      <c r="BO46" s="11">
        <f>INDEX('11200 Ann'!$C$8:$AZ$285,MATCH('11200M Ann'!$C46,'11200 Ann'!$C$8:$C$285,0),MATCH('11200M Ann'!BO$8,'11200 Ann'!$C$8:$AZ$8,0))</f>
        <v>-0.5</v>
      </c>
      <c r="BP46" s="11">
        <f>INDEX('11200 Ann'!$C$8:$AZ$285,MATCH('11200M Ann'!$C46,'11200 Ann'!$C$8:$C$285,0),MATCH('11200M Ann'!BP$8,'11200 Ann'!$C$8:$AZ$8,0))</f>
        <v>-0.4</v>
      </c>
      <c r="BQ46" s="11">
        <f>INDEX('11200 Ann'!$C$8:$AZ$285,MATCH('11200M Ann'!$C46,'11200 Ann'!$C$8:$C$285,0),MATCH('11200M Ann'!BQ$8,'11200 Ann'!$C$8:$AZ$8,0))</f>
        <v>-0.7</v>
      </c>
      <c r="BR46" s="11">
        <f>INDEX('11200 Ann'!$C$8:$AZ$285,MATCH('11200M Ann'!$C46,'11200 Ann'!$C$8:$C$285,0),MATCH('11200M Ann'!BR$8,'11200 Ann'!$C$8:$AZ$8,0))</f>
        <v>-1.5</v>
      </c>
      <c r="BS46" s="11">
        <f>INDEX('11200 Ann'!$C$8:$AZ$285,MATCH('11200M Ann'!$C46,'11200 Ann'!$C$8:$C$285,0),MATCH('11200M Ann'!BS$8,'11200 Ann'!$C$8:$AZ$8,0))</f>
        <v>-0.4</v>
      </c>
      <c r="BT46" s="11">
        <f>INDEX('11200 Ann'!$C$8:$AZ$285,MATCH('11200M Ann'!$C46,'11200 Ann'!$C$8:$C$285,0),MATCH('11200M Ann'!BT$8,'11200 Ann'!$C$8:$AZ$8,0))</f>
        <v>1</v>
      </c>
      <c r="BU46" s="11">
        <f>INDEX('11200 Ann'!$C$8:$AZ$285,MATCH('11200M Ann'!$C46,'11200 Ann'!$C$8:$C$285,0),MATCH('11200M Ann'!BU$8,'11200 Ann'!$C$8:$AZ$8,0))</f>
        <v>1.3</v>
      </c>
      <c r="BV46" s="11">
        <f>INDEX('11200 Ann'!$C$8:$AZ$285,MATCH('11200M Ann'!$C46,'11200 Ann'!$C$8:$C$285,0),MATCH('11200M Ann'!BV$8,'11200 Ann'!$C$8:$AZ$8,0))</f>
        <v>-0.9</v>
      </c>
      <c r="BW46" s="11">
        <f>INDEX('11200 Ann'!$C$8:$AZ$285,MATCH('11200M Ann'!$C46,'11200 Ann'!$C$8:$C$285,0),MATCH('11200M Ann'!BW$8,'11200 Ann'!$C$8:$AZ$8,0))</f>
        <v>-1.7</v>
      </c>
      <c r="BX46" s="11">
        <f>INDEX('11200 Ann'!$C$8:$AZ$285,MATCH('11200M Ann'!$C46,'11200 Ann'!$C$8:$C$285,0),MATCH('11200M Ann'!BX$8,'11200 Ann'!$C$8:$AZ$8,0))</f>
        <v>1</v>
      </c>
      <c r="BY46" s="11">
        <f>INDEX('11200 Ann'!$C$8:$AZ$285,MATCH('11200M Ann'!$C46,'11200 Ann'!$C$8:$C$285,0),MATCH('11200M Ann'!BY$8,'11200 Ann'!$C$8:$AZ$8,0))</f>
        <v>0.4</v>
      </c>
      <c r="BZ46" s="11">
        <f>INDEX('11200 Ann'!$C$8:$AZ$285,MATCH('11200M Ann'!$C46,'11200 Ann'!$C$8:$C$285,0),MATCH('11200M Ann'!BZ$8,'11200 Ann'!$C$8:$AZ$8,0))</f>
        <v>-1.3</v>
      </c>
      <c r="CA46" s="11">
        <f>INDEX('11200 Ann'!$C$8:$AZ$285,MATCH('11200M Ann'!$C46,'11200 Ann'!$C$8:$C$285,0),MATCH('11200M Ann'!CA$8,'11200 Ann'!$C$8:$AZ$8,0))</f>
        <v>-4.5999999999999996</v>
      </c>
      <c r="CB46" s="11">
        <f>INDEX('11200 Ann'!$C$8:$AZ$285,MATCH('11200M Ann'!$C46,'11200 Ann'!$C$8:$C$285,0),MATCH('11200M Ann'!CB$8,'11200 Ann'!$C$8:$AZ$8,0))</f>
        <v>-4</v>
      </c>
      <c r="CC46" s="11">
        <f>INDEX('11200 Ann'!$C$8:$AZ$285,MATCH('11200M Ann'!$C46,'11200 Ann'!$C$8:$C$285,0),MATCH('11200M Ann'!CC$8,'11200 Ann'!$C$8:$AZ$8,0))</f>
        <v>-3.6</v>
      </c>
      <c r="CD46" s="11">
        <f>INDEX('11200 Ann'!$C$8:$AZ$285,MATCH('11200M Ann'!$C46,'11200 Ann'!$C$8:$C$285,0),MATCH('11200M Ann'!CD$8,'11200 Ann'!$C$8:$AZ$8,0))</f>
        <v>-6.5</v>
      </c>
      <c r="CE46" s="11">
        <f>INDEX('11200 Ann'!$C$8:$AZ$285,MATCH('11200M Ann'!$C46,'11200 Ann'!$C$8:$C$285,0),MATCH('11200M Ann'!CE$8,'11200 Ann'!$C$8:$AZ$8,0))</f>
        <v>-4.5999999999999996</v>
      </c>
      <c r="CF46" s="11">
        <f>INDEX('11200 Ann'!$C$8:$AZ$285,MATCH('11200M Ann'!$C46,'11200 Ann'!$C$8:$C$285,0),MATCH('11200M Ann'!CF$8,'11200 Ann'!$C$8:$AZ$8,0))</f>
        <v>1.4</v>
      </c>
      <c r="CG46" s="11">
        <f>INDEX('11200 Ann'!$C$8:$AZ$285,MATCH('11200M Ann'!$C46,'11200 Ann'!$C$8:$C$285,0),MATCH('11200M Ann'!CG$8,'11200 Ann'!$C$8:$AZ$8,0))</f>
        <v>-6.3</v>
      </c>
      <c r="CH46" s="11">
        <f>INDEX('11200 Ann'!$C$8:$AZ$285,MATCH('11200M Ann'!$C46,'11200 Ann'!$C$8:$C$285,0),MATCH('11200M Ann'!CH$8,'11200 Ann'!$C$8:$AZ$8,0))</f>
        <v>-10</v>
      </c>
      <c r="CI46" s="11">
        <f>INDEX('11200 Ann'!$C$8:$AZ$285,MATCH('11200M Ann'!$C46,'11200 Ann'!$C$8:$C$285,0),MATCH('11200M Ann'!CI$8,'11200 Ann'!$C$8:$AZ$8,0))</f>
        <v>-1.8</v>
      </c>
      <c r="CJ46" s="11">
        <f>INDEX('11200 Ann'!$C$8:$AZ$285,MATCH('11200M Ann'!$C46,'11200 Ann'!$C$8:$C$285,0),MATCH('11200M Ann'!CJ$8,'11200 Ann'!$C$8:$AZ$8,0))</f>
        <v>0.4</v>
      </c>
      <c r="CK46" s="11">
        <f>INDEX('11200 Ann'!$C$8:$AZ$285,MATCH('11200M Ann'!$C46,'11200 Ann'!$C$8:$C$285,0),MATCH('11200M Ann'!CK$8,'11200 Ann'!$C$8:$AZ$8,0))</f>
        <v>1</v>
      </c>
      <c r="CL46" s="11">
        <f>INDEX('11200 Ann'!$C$8:$AZ$285,MATCH('11200M Ann'!$C46,'11200 Ann'!$C$8:$C$285,0),MATCH('11200M Ann'!CL$8,'11200 Ann'!$C$8:$AZ$8,0))</f>
        <v>8.3000000000000007</v>
      </c>
      <c r="CM46" s="8"/>
    </row>
    <row r="47" spans="1:91" s="10" customFormat="1" x14ac:dyDescent="0.25">
      <c r="A47" s="32">
        <v>37</v>
      </c>
      <c r="B47" s="10" t="s">
        <v>174</v>
      </c>
      <c r="C47" s="10" t="s">
        <v>127</v>
      </c>
      <c r="D47" s="10">
        <f>INDEX('11200 Ann Hist'!$C$8:$AR$285,MATCH('11200M Ann'!$C47,'11200 Ann Hist'!$C$8:$C$285,0),MATCH('11200M Ann'!D$8,'11200 Ann Hist'!$C$8:$AR$8,0))</f>
        <v>-0.8</v>
      </c>
      <c r="E47" s="10">
        <f>INDEX('11200 Ann Hist'!$C$8:$AR$285,MATCH('11200M Ann'!$C47,'11200 Ann Hist'!$C$8:$C$285,0),MATCH('11200M Ann'!E$8,'11200 Ann Hist'!$C$8:$AR$8,0))</f>
        <v>-0.8</v>
      </c>
      <c r="F47" s="10">
        <f>INDEX('11200 Ann Hist'!$C$8:$AR$285,MATCH('11200M Ann'!$C47,'11200 Ann Hist'!$C$8:$C$285,0),MATCH('11200M Ann'!F$8,'11200 Ann Hist'!$C$8:$AR$8,0))</f>
        <v>-0.7</v>
      </c>
      <c r="G47" s="10">
        <f>INDEX('11200 Ann Hist'!$C$8:$AR$285,MATCH('11200M Ann'!$C47,'11200 Ann Hist'!$C$8:$C$285,0),MATCH('11200M Ann'!G$8,'11200 Ann Hist'!$C$8:$AR$8,0))</f>
        <v>-0.5</v>
      </c>
      <c r="H47" s="10">
        <f>INDEX('11200 Ann Hist'!$C$8:$AR$285,MATCH('11200M Ann'!$C47,'11200 Ann Hist'!$C$8:$C$285,0),MATCH('11200M Ann'!H$8,'11200 Ann Hist'!$C$8:$AR$8,0))</f>
        <v>-0.4</v>
      </c>
      <c r="I47" s="10">
        <f>INDEX('11200 Ann Hist'!$C$8:$AR$285,MATCH('11200M Ann'!$C47,'11200 Ann Hist'!$C$8:$C$285,0),MATCH('11200M Ann'!I$8,'11200 Ann Hist'!$C$8:$AR$8,0))</f>
        <v>-0.4</v>
      </c>
      <c r="J47" s="10">
        <f>INDEX('11200 Ann Hist'!$C$8:$AR$285,MATCH('11200M Ann'!$C47,'11200 Ann Hist'!$C$8:$C$285,0),MATCH('11200M Ann'!J$8,'11200 Ann Hist'!$C$8:$AR$8,0))</f>
        <v>-0.4</v>
      </c>
      <c r="K47" s="10">
        <f>INDEX('11200 Ann Hist'!$C$8:$AR$285,MATCH('11200M Ann'!$C47,'11200 Ann Hist'!$C$8:$C$285,0),MATCH('11200M Ann'!K$8,'11200 Ann Hist'!$C$8:$AR$8,0))</f>
        <v>-0.4</v>
      </c>
      <c r="L47" s="10">
        <f>INDEX('11200 Ann Hist'!$C$8:$AR$285,MATCH('11200M Ann'!$C47,'11200 Ann Hist'!$C$8:$C$285,0),MATCH('11200M Ann'!L$8,'11200 Ann Hist'!$C$8:$AR$8,0))</f>
        <v>-0.5</v>
      </c>
      <c r="M47" s="10">
        <f>INDEX('11200 Ann Hist'!$C$8:$AR$285,MATCH('11200M Ann'!$C47,'11200 Ann Hist'!$C$8:$C$285,0),MATCH('11200M Ann'!M$8,'11200 Ann Hist'!$C$8:$AR$8,0))</f>
        <v>-0.5</v>
      </c>
      <c r="N47" s="10">
        <f>INDEX('11200 Ann Hist'!$C$8:$AR$285,MATCH('11200M Ann'!$C47,'11200 Ann Hist'!$C$8:$C$285,0),MATCH('11200M Ann'!N$8,'11200 Ann Hist'!$C$8:$AR$8,0))</f>
        <v>-0.4</v>
      </c>
      <c r="O47" s="10">
        <f>INDEX('11200 Ann Hist'!$C$8:$AR$285,MATCH('11200M Ann'!$C47,'11200 Ann Hist'!$C$8:$C$285,0),MATCH('11200M Ann'!O$8,'11200 Ann Hist'!$C$8:$AR$8,0))</f>
        <v>-0.4</v>
      </c>
      <c r="P47" s="10">
        <f>INDEX('11200 Ann Hist'!$C$8:$AR$285,MATCH('11200M Ann'!$C47,'11200 Ann Hist'!$C$8:$C$285,0),MATCH('11200M Ann'!P$8,'11200 Ann Hist'!$C$8:$AR$8,0))</f>
        <v>-0.5</v>
      </c>
      <c r="Q47" s="10">
        <f>INDEX('11200 Ann Hist'!$C$8:$AR$285,MATCH('11200M Ann'!$C47,'11200 Ann Hist'!$C$8:$C$285,0),MATCH('11200M Ann'!Q$8,'11200 Ann Hist'!$C$8:$AR$8,0))</f>
        <v>-0.5</v>
      </c>
      <c r="R47" s="10">
        <f>INDEX('11200 Ann Hist'!$C$8:$AR$285,MATCH('11200M Ann'!$C47,'11200 Ann Hist'!$C$8:$C$285,0),MATCH('11200M Ann'!R$8,'11200 Ann Hist'!$C$8:$AR$8,0))</f>
        <v>-0.4</v>
      </c>
      <c r="S47" s="10">
        <f>INDEX('11200 Ann Hist'!$C$8:$AR$285,MATCH('11200M Ann'!$C47,'11200 Ann Hist'!$C$8:$C$285,0),MATCH('11200M Ann'!S$8,'11200 Ann Hist'!$C$8:$AR$8,0))</f>
        <v>-0.4</v>
      </c>
      <c r="T47" s="10">
        <f>INDEX('11200 Ann Hist'!$C$8:$AR$285,MATCH('11200M Ann'!$C47,'11200 Ann Hist'!$C$8:$C$285,0),MATCH('11200M Ann'!T$8,'11200 Ann Hist'!$C$8:$AR$8,0))</f>
        <v>-0.3</v>
      </c>
      <c r="U47" s="10">
        <f>INDEX('11200 Ann Hist'!$C$8:$AR$285,MATCH('11200M Ann'!$C47,'11200 Ann Hist'!$C$8:$C$285,0),MATCH('11200M Ann'!U$8,'11200 Ann Hist'!$C$8:$AR$8,0))</f>
        <v>-0.3</v>
      </c>
      <c r="V47" s="10">
        <f>INDEX('11200 Ann Hist'!$C$8:$AR$285,MATCH('11200M Ann'!$C47,'11200 Ann Hist'!$C$8:$C$285,0),MATCH('11200M Ann'!V$8,'11200 Ann Hist'!$C$8:$AR$8,0))</f>
        <v>-0.3</v>
      </c>
      <c r="W47" s="10">
        <f>INDEX('11200 Ann Hist'!$C$8:$AR$285,MATCH('11200M Ann'!$C47,'11200 Ann Hist'!$C$8:$C$285,0),MATCH('11200M Ann'!W$8,'11200 Ann Hist'!$C$8:$AR$8,0))</f>
        <v>-0.3</v>
      </c>
      <c r="X47" s="10">
        <f>INDEX('11200 Ann Hist'!$C$8:$AR$285,MATCH('11200M Ann'!$C47,'11200 Ann Hist'!$C$8:$C$285,0),MATCH('11200M Ann'!X$8,'11200 Ann Hist'!$C$8:$AR$8,0))</f>
        <v>-0.1</v>
      </c>
      <c r="Y47" s="10">
        <f>INDEX('11200 Ann Hist'!$C$8:$AR$285,MATCH('11200M Ann'!$C47,'11200 Ann Hist'!$C$8:$C$285,0),MATCH('11200M Ann'!Y$8,'11200 Ann Hist'!$C$8:$AR$8,0))</f>
        <v>-0.1</v>
      </c>
      <c r="Z47" s="10">
        <f>INDEX('11200 Ann Hist'!$C$8:$AR$285,MATCH('11200M Ann'!$C47,'11200 Ann Hist'!$C$8:$C$285,0),MATCH('11200M Ann'!Z$8,'11200 Ann Hist'!$C$8:$AR$8,0))</f>
        <v>-0.2</v>
      </c>
      <c r="AA47" s="10">
        <f>INDEX('11200 Ann Hist'!$C$8:$AR$285,MATCH('11200M Ann'!$C47,'11200 Ann Hist'!$C$8:$C$285,0),MATCH('11200M Ann'!AA$8,'11200 Ann Hist'!$C$8:$AR$8,0))</f>
        <v>-0.1</v>
      </c>
      <c r="AB47" s="10">
        <f>INDEX('11200 Ann Hist'!$C$8:$AR$285,MATCH('11200M Ann'!$C47,'11200 Ann Hist'!$C$8:$C$285,0),MATCH('11200M Ann'!AB$8,'11200 Ann Hist'!$C$8:$AR$8,0))</f>
        <v>0</v>
      </c>
      <c r="AC47" s="10">
        <f>INDEX('11200 Ann Hist'!$C$8:$AR$285,MATCH('11200M Ann'!$C47,'11200 Ann Hist'!$C$8:$C$285,0),MATCH('11200M Ann'!AC$8,'11200 Ann Hist'!$C$8:$AR$8,0))</f>
        <v>0</v>
      </c>
      <c r="AD47" s="10">
        <f>INDEX('11200 Ann Hist'!$C$8:$AR$285,MATCH('11200M Ann'!$C47,'11200 Ann Hist'!$C$8:$C$285,0),MATCH('11200M Ann'!AD$8,'11200 Ann Hist'!$C$8:$AR$8,0))</f>
        <v>0</v>
      </c>
      <c r="AE47" s="10">
        <f>INDEX('11200 Ann Hist'!$C$8:$AR$285,MATCH('11200M Ann'!$C47,'11200 Ann Hist'!$C$8:$C$285,0),MATCH('11200M Ann'!AE$8,'11200 Ann Hist'!$C$8:$AR$8,0))</f>
        <v>0.1</v>
      </c>
      <c r="AF47" s="10">
        <f>INDEX('11200 Ann Hist'!$C$8:$AR$285,MATCH('11200M Ann'!$C47,'11200 Ann Hist'!$C$8:$C$285,0),MATCH('11200M Ann'!AF$8,'11200 Ann Hist'!$C$8:$AR$8,0))</f>
        <v>0</v>
      </c>
      <c r="AG47" s="10">
        <f>INDEX('11200 Ann Hist'!$C$8:$AR$285,MATCH('11200M Ann'!$C47,'11200 Ann Hist'!$C$8:$C$285,0),MATCH('11200M Ann'!AG$8,'11200 Ann Hist'!$C$8:$AR$8,0))</f>
        <v>-0.1</v>
      </c>
      <c r="AH47" s="10">
        <f>INDEX('11200 Ann Hist'!$C$8:$AR$285,MATCH('11200M Ann'!$C47,'11200 Ann Hist'!$C$8:$C$285,0),MATCH('11200M Ann'!AH$8,'11200 Ann Hist'!$C$8:$AR$8,0))</f>
        <v>-0.2</v>
      </c>
      <c r="AI47" s="10">
        <f>INDEX('11200 Ann Hist'!$C$8:$AR$285,MATCH('11200M Ann'!$C47,'11200 Ann Hist'!$C$8:$C$285,0),MATCH('11200M Ann'!AI$8,'11200 Ann Hist'!$C$8:$AR$8,0))</f>
        <v>-0.2</v>
      </c>
      <c r="AJ47" s="10">
        <f>INDEX('11200 Ann Hist'!$C$8:$AR$285,MATCH('11200M Ann'!$C47,'11200 Ann Hist'!$C$8:$C$285,0),MATCH('11200M Ann'!AJ$8,'11200 Ann Hist'!$C$8:$AR$8,0))</f>
        <v>-0.3</v>
      </c>
      <c r="AK47" s="10">
        <f>INDEX('11200 Ann Hist'!$C$8:$AR$285,MATCH('11200M Ann'!$C47,'11200 Ann Hist'!$C$8:$C$285,0),MATCH('11200M Ann'!AK$8,'11200 Ann Hist'!$C$8:$AR$8,0))</f>
        <v>-0.1</v>
      </c>
      <c r="AL47" s="10">
        <f>INDEX('11200 Ann Hist'!$C$8:$AR$285,MATCH('11200M Ann'!$C47,'11200 Ann Hist'!$C$8:$C$285,0),MATCH('11200M Ann'!AL$8,'11200 Ann Hist'!$C$8:$AR$8,0))</f>
        <v>0</v>
      </c>
      <c r="AM47" s="10">
        <f>INDEX('11200 Ann Hist'!$C$8:$AR$285,MATCH('11200M Ann'!$C47,'11200 Ann Hist'!$C$8:$C$285,0),MATCH('11200M Ann'!AM$8,'11200 Ann Hist'!$C$8:$AR$8,0))</f>
        <v>0</v>
      </c>
      <c r="AN47" s="10">
        <f>INDEX('11200 Ann Hist'!$C$8:$AR$285,MATCH('11200M Ann'!$C47,'11200 Ann Hist'!$C$8:$C$285,0),MATCH('11200M Ann'!AN$8,'11200 Ann Hist'!$C$8:$AR$8,0))</f>
        <v>-0.3</v>
      </c>
      <c r="AO47" s="10">
        <f>INDEX('11200 Ann Hist'!$C$8:$AR$285,MATCH('11200M Ann'!$C47,'11200 Ann Hist'!$C$8:$C$285,0),MATCH('11200M Ann'!AO$8,'11200 Ann Hist'!$C$8:$AR$8,0))</f>
        <v>-0.5</v>
      </c>
      <c r="AP47" s="10">
        <f>INDEX('11200 Ann Hist'!$C$8:$AR$285,MATCH('11200M Ann'!$C47,'11200 Ann Hist'!$C$8:$C$285,0),MATCH('11200M Ann'!AP$8,'11200 Ann Hist'!$C$8:$AR$8,0))</f>
        <v>-0.5</v>
      </c>
      <c r="AQ47" s="10">
        <f>INDEX('11200 Ann Hist'!$C$8:$AR$285,MATCH('11200M Ann'!$C47,'11200 Ann Hist'!$C$8:$C$285,0),MATCH('11200M Ann'!AQ$8,'11200 Ann Hist'!$C$8:$AR$8,0))</f>
        <v>-0.4</v>
      </c>
      <c r="AR47" s="11">
        <f>INDEX('11200 Ann'!$C$8:$AZ$285,MATCH('11200M Ann'!$C47,'11200 Ann'!$C$8:$C$285,0),MATCH('11200M Ann'!AR$8,'11200 Ann'!$C$8:$AZ$8,0))</f>
        <v>-0.4</v>
      </c>
      <c r="AS47" s="11">
        <f>INDEX('11200 Ann'!$C$8:$AZ$285,MATCH('11200M Ann'!$C47,'11200 Ann'!$C$8:$C$285,0),MATCH('11200M Ann'!AS$8,'11200 Ann'!$C$8:$AZ$8,0))</f>
        <v>-0.5</v>
      </c>
      <c r="AT47" s="11">
        <f>INDEX('11200 Ann'!$C$8:$AZ$285,MATCH('11200M Ann'!$C47,'11200 Ann'!$C$8:$C$285,0),MATCH('11200M Ann'!AT$8,'11200 Ann'!$C$8:$AZ$8,0))</f>
        <v>-0.8</v>
      </c>
      <c r="AU47" s="11">
        <f>INDEX('11200 Ann'!$C$8:$AZ$285,MATCH('11200M Ann'!$C47,'11200 Ann'!$C$8:$C$285,0),MATCH('11200M Ann'!AU$8,'11200 Ann'!$C$8:$AZ$8,0))</f>
        <v>-0.2</v>
      </c>
      <c r="AV47" s="11">
        <f>INDEX('11200 Ann'!$C$8:$AZ$285,MATCH('11200M Ann'!$C47,'11200 Ann'!$C$8:$C$285,0),MATCH('11200M Ann'!AV$8,'11200 Ann'!$C$8:$AZ$8,0))</f>
        <v>-0.2</v>
      </c>
      <c r="AW47" s="11">
        <f>INDEX('11200 Ann'!$C$8:$AZ$285,MATCH('11200M Ann'!$C47,'11200 Ann'!$C$8:$C$285,0),MATCH('11200M Ann'!AW$8,'11200 Ann'!$C$8:$AZ$8,0))</f>
        <v>-0.7</v>
      </c>
      <c r="AX47" s="11">
        <f>INDEX('11200 Ann'!$C$8:$AZ$285,MATCH('11200M Ann'!$C47,'11200 Ann'!$C$8:$C$285,0),MATCH('11200M Ann'!AX$8,'11200 Ann'!$C$8:$AZ$8,0))</f>
        <v>-1.5</v>
      </c>
      <c r="AY47" s="11">
        <f>INDEX('11200 Ann'!$C$8:$AZ$285,MATCH('11200M Ann'!$C47,'11200 Ann'!$C$8:$C$285,0),MATCH('11200M Ann'!AY$8,'11200 Ann'!$C$8:$AZ$8,0))</f>
        <v>-1.4</v>
      </c>
      <c r="AZ47" s="11">
        <f>INDEX('11200 Ann'!$C$8:$AZ$285,MATCH('11200M Ann'!$C47,'11200 Ann'!$C$8:$C$285,0),MATCH('11200M Ann'!AZ$8,'11200 Ann'!$C$8:$AZ$8,0))</f>
        <v>-1</v>
      </c>
      <c r="BA47" s="11">
        <f>INDEX('11200 Ann'!$C$8:$AZ$285,MATCH('11200M Ann'!$C47,'11200 Ann'!$C$8:$C$285,0),MATCH('11200M Ann'!BA$8,'11200 Ann'!$C$8:$AZ$8,0))</f>
        <v>-0.4</v>
      </c>
      <c r="BB47" s="11">
        <f>INDEX('11200 Ann'!$C$8:$AZ$285,MATCH('11200M Ann'!$C47,'11200 Ann'!$C$8:$C$285,0),MATCH('11200M Ann'!BB$8,'11200 Ann'!$C$8:$AZ$8,0))</f>
        <v>0.8</v>
      </c>
      <c r="BC47" s="11">
        <f>INDEX('11200 Ann'!$C$8:$AZ$285,MATCH('11200M Ann'!$C47,'11200 Ann'!$C$8:$C$285,0),MATCH('11200M Ann'!BC$8,'11200 Ann'!$C$8:$AZ$8,0))</f>
        <v>1.1000000000000001</v>
      </c>
      <c r="BD47" s="11">
        <f>INDEX('11200 Ann'!$C$8:$AZ$285,MATCH('11200M Ann'!$C47,'11200 Ann'!$C$8:$C$285,0),MATCH('11200M Ann'!BD$8,'11200 Ann'!$C$8:$AZ$8,0))</f>
        <v>4.7</v>
      </c>
      <c r="BE47" s="11">
        <f>INDEX('11200 Ann'!$C$8:$AZ$285,MATCH('11200M Ann'!$C47,'11200 Ann'!$C$8:$C$285,0),MATCH('11200M Ann'!BE$8,'11200 Ann'!$C$8:$AZ$8,0))</f>
        <v>4</v>
      </c>
      <c r="BF47" s="11">
        <f>INDEX('11200 Ann'!$C$8:$AZ$285,MATCH('11200M Ann'!$C47,'11200 Ann'!$C$8:$C$285,0),MATCH('11200M Ann'!BF$8,'11200 Ann'!$C$8:$AZ$8,0))</f>
        <v>12.8</v>
      </c>
      <c r="BG47" s="11">
        <f>INDEX('11200 Ann'!$C$8:$AZ$285,MATCH('11200M Ann'!$C47,'11200 Ann'!$C$8:$C$285,0),MATCH('11200M Ann'!BG$8,'11200 Ann'!$C$8:$AZ$8,0))</f>
        <v>22.4</v>
      </c>
      <c r="BH47" s="11">
        <f>INDEX('11200 Ann'!$C$8:$AZ$285,MATCH('11200M Ann'!$C47,'11200 Ann'!$C$8:$C$285,0),MATCH('11200M Ann'!BH$8,'11200 Ann'!$C$8:$AZ$8,0))</f>
        <v>31.2</v>
      </c>
      <c r="BI47" s="11">
        <f>INDEX('11200 Ann'!$C$8:$AZ$285,MATCH('11200M Ann'!$C47,'11200 Ann'!$C$8:$C$285,0),MATCH('11200M Ann'!BI$8,'11200 Ann'!$C$8:$AZ$8,0))</f>
        <v>35.799999999999997</v>
      </c>
      <c r="BJ47" s="11">
        <f>INDEX('11200 Ann'!$C$8:$AZ$285,MATCH('11200M Ann'!$C47,'11200 Ann'!$C$8:$C$285,0),MATCH('11200M Ann'!BJ$8,'11200 Ann'!$C$8:$AZ$8,0))</f>
        <v>30.3</v>
      </c>
      <c r="BK47" s="11">
        <f>INDEX('11200 Ann'!$C$8:$AZ$285,MATCH('11200M Ann'!$C47,'11200 Ann'!$C$8:$C$285,0),MATCH('11200M Ann'!BK$8,'11200 Ann'!$C$8:$AZ$8,0))</f>
        <v>29.8</v>
      </c>
      <c r="BL47" s="11">
        <f>INDEX('11200 Ann'!$C$8:$AZ$285,MATCH('11200M Ann'!$C47,'11200 Ann'!$C$8:$C$285,0),MATCH('11200M Ann'!BL$8,'11200 Ann'!$C$8:$AZ$8,0))</f>
        <v>30</v>
      </c>
      <c r="BM47" s="11">
        <f>INDEX('11200 Ann'!$C$8:$AZ$285,MATCH('11200M Ann'!$C47,'11200 Ann'!$C$8:$C$285,0),MATCH('11200M Ann'!BM$8,'11200 Ann'!$C$8:$AZ$8,0))</f>
        <v>19.7</v>
      </c>
      <c r="BN47" s="11">
        <f>INDEX('11200 Ann'!$C$8:$AZ$285,MATCH('11200M Ann'!$C47,'11200 Ann'!$C$8:$C$285,0),MATCH('11200M Ann'!BN$8,'11200 Ann'!$C$8:$AZ$8,0))</f>
        <v>16.3</v>
      </c>
      <c r="BO47" s="11">
        <f>INDEX('11200 Ann'!$C$8:$AZ$285,MATCH('11200M Ann'!$C47,'11200 Ann'!$C$8:$C$285,0),MATCH('11200M Ann'!BO$8,'11200 Ann'!$C$8:$AZ$8,0))</f>
        <v>18.399999999999999</v>
      </c>
      <c r="BP47" s="11">
        <f>INDEX('11200 Ann'!$C$8:$AZ$285,MATCH('11200M Ann'!$C47,'11200 Ann'!$C$8:$C$285,0),MATCH('11200M Ann'!BP$8,'11200 Ann'!$C$8:$AZ$8,0))</f>
        <v>18.3</v>
      </c>
      <c r="BQ47" s="11">
        <f>INDEX('11200 Ann'!$C$8:$AZ$285,MATCH('11200M Ann'!$C47,'11200 Ann'!$C$8:$C$285,0),MATCH('11200M Ann'!BQ$8,'11200 Ann'!$C$8:$AZ$8,0))</f>
        <v>13.9</v>
      </c>
      <c r="BR47" s="11">
        <f>INDEX('11200 Ann'!$C$8:$AZ$285,MATCH('11200M Ann'!$C47,'11200 Ann'!$C$8:$C$285,0),MATCH('11200M Ann'!BR$8,'11200 Ann'!$C$8:$AZ$8,0))</f>
        <v>14.4</v>
      </c>
      <c r="BS47" s="11">
        <f>INDEX('11200 Ann'!$C$8:$AZ$285,MATCH('11200M Ann'!$C47,'11200 Ann'!$C$8:$C$285,0),MATCH('11200M Ann'!BS$8,'11200 Ann'!$C$8:$AZ$8,0))</f>
        <v>20</v>
      </c>
      <c r="BT47" s="11">
        <f>INDEX('11200 Ann'!$C$8:$AZ$285,MATCH('11200M Ann'!$C47,'11200 Ann'!$C$8:$C$285,0),MATCH('11200M Ann'!BT$8,'11200 Ann'!$C$8:$AZ$8,0))</f>
        <v>28.5</v>
      </c>
      <c r="BU47" s="11">
        <f>INDEX('11200 Ann'!$C$8:$AZ$285,MATCH('11200M Ann'!$C47,'11200 Ann'!$C$8:$C$285,0),MATCH('11200M Ann'!BU$8,'11200 Ann'!$C$8:$AZ$8,0))</f>
        <v>35</v>
      </c>
      <c r="BV47" s="11">
        <f>INDEX('11200 Ann'!$C$8:$AZ$285,MATCH('11200M Ann'!$C47,'11200 Ann'!$C$8:$C$285,0),MATCH('11200M Ann'!BV$8,'11200 Ann'!$C$8:$AZ$8,0))</f>
        <v>45.5</v>
      </c>
      <c r="BW47" s="11">
        <f>INDEX('11200 Ann'!$C$8:$AZ$285,MATCH('11200M Ann'!$C47,'11200 Ann'!$C$8:$C$285,0),MATCH('11200M Ann'!BW$8,'11200 Ann'!$C$8:$AZ$8,0))</f>
        <v>54</v>
      </c>
      <c r="BX47" s="11">
        <f>INDEX('11200 Ann'!$C$8:$AZ$285,MATCH('11200M Ann'!$C47,'11200 Ann'!$C$8:$C$285,0),MATCH('11200M Ann'!BX$8,'11200 Ann'!$C$8:$AZ$8,0))</f>
        <v>73.400000000000006</v>
      </c>
      <c r="BY47" s="11">
        <f>INDEX('11200 Ann'!$C$8:$AZ$285,MATCH('11200M Ann'!$C47,'11200 Ann'!$C$8:$C$285,0),MATCH('11200M Ann'!BY$8,'11200 Ann'!$C$8:$AZ$8,0))</f>
        <v>87.7</v>
      </c>
      <c r="BZ47" s="11">
        <f>INDEX('11200 Ann'!$C$8:$AZ$285,MATCH('11200M Ann'!$C47,'11200 Ann'!$C$8:$C$285,0),MATCH('11200M Ann'!BZ$8,'11200 Ann'!$C$8:$AZ$8,0))</f>
        <v>94.5</v>
      </c>
      <c r="CA47" s="11">
        <f>INDEX('11200 Ann'!$C$8:$AZ$285,MATCH('11200M Ann'!$C47,'11200 Ann'!$C$8:$C$285,0),MATCH('11200M Ann'!CA$8,'11200 Ann'!$C$8:$AZ$8,0))</f>
        <v>100.1</v>
      </c>
      <c r="CB47" s="11">
        <f>INDEX('11200 Ann'!$C$8:$AZ$285,MATCH('11200M Ann'!$C47,'11200 Ann'!$C$8:$C$285,0),MATCH('11200M Ann'!CB$8,'11200 Ann'!$C$8:$AZ$8,0))</f>
        <v>65.599999999999994</v>
      </c>
      <c r="CC47" s="11">
        <f>INDEX('11200 Ann'!$C$8:$AZ$285,MATCH('11200M Ann'!$C47,'11200 Ann'!$C$8:$C$285,0),MATCH('11200M Ann'!CC$8,'11200 Ann'!$C$8:$AZ$8,0))</f>
        <v>73.5</v>
      </c>
      <c r="CD47" s="11">
        <f>INDEX('11200 Ann'!$C$8:$AZ$285,MATCH('11200M Ann'!$C47,'11200 Ann'!$C$8:$C$285,0),MATCH('11200M Ann'!CD$8,'11200 Ann'!$C$8:$AZ$8,0))</f>
        <v>82</v>
      </c>
      <c r="CE47" s="11">
        <f>INDEX('11200 Ann'!$C$8:$AZ$285,MATCH('11200M Ann'!$C47,'11200 Ann'!$C$8:$C$285,0),MATCH('11200M Ann'!CE$8,'11200 Ann'!$C$8:$AZ$8,0))</f>
        <v>145.6</v>
      </c>
      <c r="CF47" s="11">
        <f>INDEX('11200 Ann'!$C$8:$AZ$285,MATCH('11200M Ann'!$C47,'11200 Ann'!$C$8:$C$285,0),MATCH('11200M Ann'!CF$8,'11200 Ann'!$C$8:$AZ$8,0))</f>
        <v>139.30000000000001</v>
      </c>
      <c r="CG47" s="11">
        <f>INDEX('11200 Ann'!$C$8:$AZ$285,MATCH('11200M Ann'!$C47,'11200 Ann'!$C$8:$C$285,0),MATCH('11200M Ann'!CG$8,'11200 Ann'!$C$8:$AZ$8,0))</f>
        <v>150.1</v>
      </c>
      <c r="CH47" s="11">
        <f>INDEX('11200 Ann'!$C$8:$AZ$285,MATCH('11200M Ann'!$C47,'11200 Ann'!$C$8:$C$285,0),MATCH('11200M Ann'!CH$8,'11200 Ann'!$C$8:$AZ$8,0))</f>
        <v>192.4</v>
      </c>
      <c r="CI47" s="11">
        <f>INDEX('11200 Ann'!$C$8:$AZ$285,MATCH('11200M Ann'!$C47,'11200 Ann'!$C$8:$C$285,0),MATCH('11200M Ann'!CI$8,'11200 Ann'!$C$8:$AZ$8,0))</f>
        <v>157.30000000000001</v>
      </c>
      <c r="CJ47" s="11">
        <f>INDEX('11200 Ann'!$C$8:$AZ$285,MATCH('11200M Ann'!$C47,'11200 Ann'!$C$8:$C$285,0),MATCH('11200M Ann'!CJ$8,'11200 Ann'!$C$8:$AZ$8,0))</f>
        <v>184.9</v>
      </c>
      <c r="CK47" s="11">
        <f>INDEX('11200 Ann'!$C$8:$AZ$285,MATCH('11200M Ann'!$C47,'11200 Ann'!$C$8:$C$285,0),MATCH('11200M Ann'!CK$8,'11200 Ann'!$C$8:$AZ$8,0))</f>
        <v>198.2</v>
      </c>
      <c r="CL47" s="11">
        <f>INDEX('11200 Ann'!$C$8:$AZ$285,MATCH('11200M Ann'!$C47,'11200 Ann'!$C$8:$C$285,0),MATCH('11200M Ann'!CL$8,'11200 Ann'!$C$8:$AZ$8,0))</f>
        <v>214.1</v>
      </c>
      <c r="CM47" s="8"/>
    </row>
    <row r="48" spans="1:91" s="10" customFormat="1" x14ac:dyDescent="0.25">
      <c r="A48" s="32">
        <v>38</v>
      </c>
      <c r="B48" s="10" t="s">
        <v>173</v>
      </c>
      <c r="C48" s="10" t="s">
        <v>172</v>
      </c>
      <c r="D48" s="10">
        <f>INDEX('11200 Ann Hist'!$C$8:$AR$285,MATCH('11200M Ann'!$C48,'11200 Ann Hist'!$C$8:$C$285,0),MATCH('11200M Ann'!D$8,'11200 Ann Hist'!$C$8:$AR$8,0))</f>
        <v>6.1</v>
      </c>
      <c r="E48" s="10">
        <f>INDEX('11200 Ann Hist'!$C$8:$AR$285,MATCH('11200M Ann'!$C48,'11200 Ann Hist'!$C$8:$C$285,0),MATCH('11200M Ann'!E$8,'11200 Ann Hist'!$C$8:$AR$8,0))</f>
        <v>5.4</v>
      </c>
      <c r="F48" s="10">
        <f>INDEX('11200 Ann Hist'!$C$8:$AR$285,MATCH('11200M Ann'!$C48,'11200 Ann Hist'!$C$8:$C$285,0),MATCH('11200M Ann'!F$8,'11200 Ann Hist'!$C$8:$AR$8,0))</f>
        <v>4.4000000000000004</v>
      </c>
      <c r="G48" s="10">
        <f>INDEX('11200 Ann Hist'!$C$8:$AR$285,MATCH('11200M Ann'!$C48,'11200 Ann Hist'!$C$8:$C$285,0),MATCH('11200M Ann'!G$8,'11200 Ann Hist'!$C$8:$AR$8,0))</f>
        <v>3.6</v>
      </c>
      <c r="H48" s="10">
        <f>INDEX('11200 Ann Hist'!$C$8:$AR$285,MATCH('11200M Ann'!$C48,'11200 Ann Hist'!$C$8:$C$285,0),MATCH('11200M Ann'!H$8,'11200 Ann Hist'!$C$8:$AR$8,0))</f>
        <v>2.9</v>
      </c>
      <c r="I48" s="10">
        <f>INDEX('11200 Ann Hist'!$C$8:$AR$285,MATCH('11200M Ann'!$C48,'11200 Ann Hist'!$C$8:$C$285,0),MATCH('11200M Ann'!I$8,'11200 Ann Hist'!$C$8:$AR$8,0))</f>
        <v>2.5</v>
      </c>
      <c r="J48" s="10">
        <f>INDEX('11200 Ann Hist'!$C$8:$AR$285,MATCH('11200M Ann'!$C48,'11200 Ann Hist'!$C$8:$C$285,0),MATCH('11200M Ann'!J$8,'11200 Ann Hist'!$C$8:$AR$8,0))</f>
        <v>2.6</v>
      </c>
      <c r="K48" s="10">
        <f>INDEX('11200 Ann Hist'!$C$8:$AR$285,MATCH('11200M Ann'!$C48,'11200 Ann Hist'!$C$8:$C$285,0),MATCH('11200M Ann'!K$8,'11200 Ann Hist'!$C$8:$AR$8,0))</f>
        <v>2.7</v>
      </c>
      <c r="L48" s="10">
        <f>INDEX('11200 Ann Hist'!$C$8:$AR$285,MATCH('11200M Ann'!$C48,'11200 Ann Hist'!$C$8:$C$285,0),MATCH('11200M Ann'!L$8,'11200 Ann Hist'!$C$8:$AR$8,0))</f>
        <v>3</v>
      </c>
      <c r="M48" s="10">
        <f>INDEX('11200 Ann Hist'!$C$8:$AR$285,MATCH('11200M Ann'!$C48,'11200 Ann Hist'!$C$8:$C$285,0),MATCH('11200M Ann'!M$8,'11200 Ann Hist'!$C$8:$AR$8,0))</f>
        <v>3.5</v>
      </c>
      <c r="N48" s="10">
        <f>INDEX('11200 Ann Hist'!$C$8:$AR$285,MATCH('11200M Ann'!$C48,'11200 Ann Hist'!$C$8:$C$285,0),MATCH('11200M Ann'!N$8,'11200 Ann Hist'!$C$8:$AR$8,0))</f>
        <v>3.7</v>
      </c>
      <c r="O48" s="10">
        <f>INDEX('11200 Ann Hist'!$C$8:$AR$285,MATCH('11200M Ann'!$C48,'11200 Ann Hist'!$C$8:$C$285,0),MATCH('11200M Ann'!O$8,'11200 Ann Hist'!$C$8:$AR$8,0))</f>
        <v>3.8</v>
      </c>
      <c r="P48" s="10">
        <f>INDEX('11200 Ann Hist'!$C$8:$AR$285,MATCH('11200M Ann'!$C48,'11200 Ann Hist'!$C$8:$C$285,0),MATCH('11200M Ann'!P$8,'11200 Ann Hist'!$C$8:$AR$8,0))</f>
        <v>4.4000000000000004</v>
      </c>
      <c r="Q48" s="10">
        <f>INDEX('11200 Ann Hist'!$C$8:$AR$285,MATCH('11200M Ann'!$C48,'11200 Ann Hist'!$C$8:$C$285,0),MATCH('11200M Ann'!Q$8,'11200 Ann Hist'!$C$8:$AR$8,0))</f>
        <v>5.5</v>
      </c>
      <c r="R48" s="10">
        <f>INDEX('11200 Ann Hist'!$C$8:$AR$285,MATCH('11200M Ann'!$C48,'11200 Ann Hist'!$C$8:$C$285,0),MATCH('11200M Ann'!R$8,'11200 Ann Hist'!$C$8:$AR$8,0))</f>
        <v>6</v>
      </c>
      <c r="S48" s="10">
        <f>INDEX('11200 Ann Hist'!$C$8:$AR$285,MATCH('11200M Ann'!$C48,'11200 Ann Hist'!$C$8:$C$285,0),MATCH('11200M Ann'!S$8,'11200 Ann Hist'!$C$8:$AR$8,0))</f>
        <v>6.3</v>
      </c>
      <c r="T48" s="10">
        <f>INDEX('11200 Ann Hist'!$C$8:$AR$285,MATCH('11200M Ann'!$C48,'11200 Ann Hist'!$C$8:$C$285,0),MATCH('11200M Ann'!T$8,'11200 Ann Hist'!$C$8:$AR$8,0))</f>
        <v>6.6</v>
      </c>
      <c r="U48" s="10">
        <f>INDEX('11200 Ann Hist'!$C$8:$AR$285,MATCH('11200M Ann'!$C48,'11200 Ann Hist'!$C$8:$C$285,0),MATCH('11200M Ann'!U$8,'11200 Ann Hist'!$C$8:$AR$8,0))</f>
        <v>6.9</v>
      </c>
      <c r="V48" s="10">
        <f>INDEX('11200 Ann Hist'!$C$8:$AR$285,MATCH('11200M Ann'!$C48,'11200 Ann Hist'!$C$8:$C$285,0),MATCH('11200M Ann'!V$8,'11200 Ann Hist'!$C$8:$AR$8,0))</f>
        <v>6.9</v>
      </c>
      <c r="W48" s="10">
        <f>INDEX('11200 Ann Hist'!$C$8:$AR$285,MATCH('11200M Ann'!$C48,'11200 Ann Hist'!$C$8:$C$285,0),MATCH('11200M Ann'!W$8,'11200 Ann Hist'!$C$8:$AR$8,0))</f>
        <v>7.5</v>
      </c>
      <c r="X48" s="10">
        <f>INDEX('11200 Ann Hist'!$C$8:$AR$285,MATCH('11200M Ann'!$C48,'11200 Ann Hist'!$C$8:$C$285,0),MATCH('11200M Ann'!X$8,'11200 Ann Hist'!$C$8:$AR$8,0))</f>
        <v>7.8</v>
      </c>
      <c r="Y48" s="10">
        <f>INDEX('11200 Ann Hist'!$C$8:$AR$285,MATCH('11200M Ann'!$C48,'11200 Ann Hist'!$C$8:$C$285,0),MATCH('11200M Ann'!Y$8,'11200 Ann Hist'!$C$8:$AR$8,0))</f>
        <v>8.8000000000000007</v>
      </c>
      <c r="Z48" s="10">
        <f>INDEX('11200 Ann Hist'!$C$8:$AR$285,MATCH('11200M Ann'!$C48,'11200 Ann Hist'!$C$8:$C$285,0),MATCH('11200M Ann'!Z$8,'11200 Ann Hist'!$C$8:$AR$8,0))</f>
        <v>9.6999999999999993</v>
      </c>
      <c r="AA48" s="10">
        <f>INDEX('11200 Ann Hist'!$C$8:$AR$285,MATCH('11200M Ann'!$C48,'11200 Ann Hist'!$C$8:$C$285,0),MATCH('11200M Ann'!AA$8,'11200 Ann Hist'!$C$8:$AR$8,0))</f>
        <v>10.8</v>
      </c>
      <c r="AB48" s="10">
        <f>INDEX('11200 Ann Hist'!$C$8:$AR$285,MATCH('11200M Ann'!$C48,'11200 Ann Hist'!$C$8:$C$285,0),MATCH('11200M Ann'!AB$8,'11200 Ann Hist'!$C$8:$AR$8,0))</f>
        <v>12</v>
      </c>
      <c r="AC48" s="10">
        <f>INDEX('11200 Ann Hist'!$C$8:$AR$285,MATCH('11200M Ann'!$C48,'11200 Ann Hist'!$C$8:$C$285,0),MATCH('11200M Ann'!AC$8,'11200 Ann Hist'!$C$8:$AR$8,0))</f>
        <v>13.1</v>
      </c>
      <c r="AD48" s="10">
        <f>INDEX('11200 Ann Hist'!$C$8:$AR$285,MATCH('11200M Ann'!$C48,'11200 Ann Hist'!$C$8:$C$285,0),MATCH('11200M Ann'!AD$8,'11200 Ann Hist'!$C$8:$AR$8,0))</f>
        <v>13.4</v>
      </c>
      <c r="AE48" s="10">
        <f>INDEX('11200 Ann Hist'!$C$8:$AR$285,MATCH('11200M Ann'!$C48,'11200 Ann Hist'!$C$8:$C$285,0),MATCH('11200M Ann'!AE$8,'11200 Ann Hist'!$C$8:$AR$8,0))</f>
        <v>13.7</v>
      </c>
      <c r="AF48" s="10">
        <f>INDEX('11200 Ann Hist'!$C$8:$AR$285,MATCH('11200M Ann'!$C48,'11200 Ann Hist'!$C$8:$C$285,0),MATCH('11200M Ann'!AF$8,'11200 Ann Hist'!$C$8:$AR$8,0))</f>
        <v>14.1</v>
      </c>
      <c r="AG48" s="10">
        <f>INDEX('11200 Ann Hist'!$C$8:$AR$285,MATCH('11200M Ann'!$C48,'11200 Ann Hist'!$C$8:$C$285,0),MATCH('11200M Ann'!AG$8,'11200 Ann Hist'!$C$8:$AR$8,0))</f>
        <v>14.8</v>
      </c>
      <c r="AH48" s="10">
        <f>INDEX('11200 Ann Hist'!$C$8:$AR$285,MATCH('11200M Ann'!$C48,'11200 Ann Hist'!$C$8:$C$285,0),MATCH('11200M Ann'!AH$8,'11200 Ann Hist'!$C$8:$AR$8,0))</f>
        <v>15.6</v>
      </c>
      <c r="AI48" s="10">
        <f>INDEX('11200 Ann Hist'!$C$8:$AR$285,MATCH('11200M Ann'!$C48,'11200 Ann Hist'!$C$8:$C$285,0),MATCH('11200M Ann'!AI$8,'11200 Ann Hist'!$C$8:$AR$8,0))</f>
        <v>16.5</v>
      </c>
      <c r="AJ48" s="10">
        <f>INDEX('11200 Ann Hist'!$C$8:$AR$285,MATCH('11200M Ann'!$C48,'11200 Ann Hist'!$C$8:$C$285,0),MATCH('11200M Ann'!AJ$8,'11200 Ann Hist'!$C$8:$AR$8,0))</f>
        <v>17.2</v>
      </c>
      <c r="AK48" s="10">
        <f>INDEX('11200 Ann Hist'!$C$8:$AR$285,MATCH('11200M Ann'!$C48,'11200 Ann Hist'!$C$8:$C$285,0),MATCH('11200M Ann'!AK$8,'11200 Ann Hist'!$C$8:$AR$8,0))</f>
        <v>18</v>
      </c>
      <c r="AL48" s="10">
        <f>INDEX('11200 Ann Hist'!$C$8:$AR$285,MATCH('11200M Ann'!$C48,'11200 Ann Hist'!$C$8:$C$285,0),MATCH('11200M Ann'!AL$8,'11200 Ann Hist'!$C$8:$AR$8,0))</f>
        <v>18.7</v>
      </c>
      <c r="AM48" s="10">
        <f>INDEX('11200 Ann Hist'!$C$8:$AR$285,MATCH('11200M Ann'!$C48,'11200 Ann Hist'!$C$8:$C$285,0),MATCH('11200M Ann'!AM$8,'11200 Ann Hist'!$C$8:$AR$8,0))</f>
        <v>18.8</v>
      </c>
      <c r="AN48" s="10">
        <f>INDEX('11200 Ann Hist'!$C$8:$AR$285,MATCH('11200M Ann'!$C48,'11200 Ann Hist'!$C$8:$C$285,0),MATCH('11200M Ann'!AN$8,'11200 Ann Hist'!$C$8:$AR$8,0))</f>
        <v>19.3</v>
      </c>
      <c r="AO48" s="10">
        <f>INDEX('11200 Ann Hist'!$C$8:$AR$285,MATCH('11200M Ann'!$C48,'11200 Ann Hist'!$C$8:$C$285,0),MATCH('11200M Ann'!AO$8,'11200 Ann Hist'!$C$8:$AR$8,0))</f>
        <v>19.899999999999999</v>
      </c>
      <c r="AP48" s="10">
        <f>INDEX('11200 Ann Hist'!$C$8:$AR$285,MATCH('11200M Ann'!$C48,'11200 Ann Hist'!$C$8:$C$285,0),MATCH('11200M Ann'!AP$8,'11200 Ann Hist'!$C$8:$AR$8,0))</f>
        <v>20.3</v>
      </c>
      <c r="AQ48" s="10">
        <f>INDEX('11200 Ann Hist'!$C$8:$AR$285,MATCH('11200M Ann'!$C48,'11200 Ann Hist'!$C$8:$C$285,0),MATCH('11200M Ann'!AQ$8,'11200 Ann Hist'!$C$8:$AR$8,0))</f>
        <v>20.100000000000001</v>
      </c>
      <c r="AR48" s="11">
        <f>INDEX('11200 Ann'!$C$8:$AZ$285,MATCH('11200M Ann'!$C48,'11200 Ann'!$C$8:$C$285,0),MATCH('11200M Ann'!AR$8,'11200 Ann'!$C$8:$AZ$8,0))</f>
        <v>20.399999999999999</v>
      </c>
      <c r="AS48" s="11">
        <f>INDEX('11200 Ann'!$C$8:$AZ$285,MATCH('11200M Ann'!$C48,'11200 Ann'!$C$8:$C$285,0),MATCH('11200M Ann'!AS$8,'11200 Ann'!$C$8:$AZ$8,0))</f>
        <v>20.7</v>
      </c>
      <c r="AT48" s="11">
        <f>INDEX('11200 Ann'!$C$8:$AZ$285,MATCH('11200M Ann'!$C48,'11200 Ann'!$C$8:$C$285,0),MATCH('11200M Ann'!AT$8,'11200 Ann'!$C$8:$AZ$8,0))</f>
        <v>21.9</v>
      </c>
      <c r="AU48" s="11">
        <f>INDEX('11200 Ann'!$C$8:$AZ$285,MATCH('11200M Ann'!$C48,'11200 Ann'!$C$8:$C$285,0),MATCH('11200M Ann'!AU$8,'11200 Ann'!$C$8:$AZ$8,0))</f>
        <v>22.8</v>
      </c>
      <c r="AV48" s="11">
        <f>INDEX('11200 Ann'!$C$8:$AZ$285,MATCH('11200M Ann'!$C48,'11200 Ann'!$C$8:$C$285,0),MATCH('11200M Ann'!AV$8,'11200 Ann'!$C$8:$AZ$8,0))</f>
        <v>23.3</v>
      </c>
      <c r="AW48" s="11">
        <f>INDEX('11200 Ann'!$C$8:$AZ$285,MATCH('11200M Ann'!$C48,'11200 Ann'!$C$8:$C$285,0),MATCH('11200M Ann'!AW$8,'11200 Ann'!$C$8:$AZ$8,0))</f>
        <v>23.3</v>
      </c>
      <c r="AX48" s="11">
        <f>INDEX('11200 Ann'!$C$8:$AZ$285,MATCH('11200M Ann'!$C48,'11200 Ann'!$C$8:$C$285,0),MATCH('11200M Ann'!AX$8,'11200 Ann'!$C$8:$AZ$8,0))</f>
        <v>22.5</v>
      </c>
      <c r="AY48" s="11">
        <f>INDEX('11200 Ann'!$C$8:$AZ$285,MATCH('11200M Ann'!$C48,'11200 Ann'!$C$8:$C$285,0),MATCH('11200M Ann'!AY$8,'11200 Ann'!$C$8:$AZ$8,0))</f>
        <v>20.6</v>
      </c>
      <c r="AZ48" s="11">
        <f>INDEX('11200 Ann'!$C$8:$AZ$285,MATCH('11200M Ann'!$C48,'11200 Ann'!$C$8:$C$285,0),MATCH('11200M Ann'!AZ$8,'11200 Ann'!$C$8:$AZ$8,0))</f>
        <v>16.2</v>
      </c>
      <c r="BA48" s="11">
        <f>INDEX('11200 Ann'!$C$8:$AZ$285,MATCH('11200M Ann'!$C48,'11200 Ann'!$C$8:$C$285,0),MATCH('11200M Ann'!BA$8,'11200 Ann'!$C$8:$AZ$8,0))</f>
        <v>16.899999999999999</v>
      </c>
      <c r="BB48" s="11">
        <f>INDEX('11200 Ann'!$C$8:$AZ$285,MATCH('11200M Ann'!$C48,'11200 Ann'!$C$8:$C$285,0),MATCH('11200M Ann'!BB$8,'11200 Ann'!$C$8:$AZ$8,0))</f>
        <v>16.600000000000001</v>
      </c>
      <c r="BC48" s="11">
        <f>INDEX('11200 Ann'!$C$8:$AZ$285,MATCH('11200M Ann'!$C48,'11200 Ann'!$C$8:$C$285,0),MATCH('11200M Ann'!BC$8,'11200 Ann'!$C$8:$AZ$8,0))</f>
        <v>19.7</v>
      </c>
      <c r="BD48" s="11">
        <f>INDEX('11200 Ann'!$C$8:$AZ$285,MATCH('11200M Ann'!$C48,'11200 Ann'!$C$8:$C$285,0),MATCH('11200M Ann'!BD$8,'11200 Ann'!$C$8:$AZ$8,0))</f>
        <v>25.4</v>
      </c>
      <c r="BE48" s="11">
        <f>INDEX('11200 Ann'!$C$8:$AZ$285,MATCH('11200M Ann'!$C48,'11200 Ann'!$C$8:$C$285,0),MATCH('11200M Ann'!BE$8,'11200 Ann'!$C$8:$AZ$8,0))</f>
        <v>26.1</v>
      </c>
      <c r="BF48" s="11">
        <f>INDEX('11200 Ann'!$C$8:$AZ$285,MATCH('11200M Ann'!$C48,'11200 Ann'!$C$8:$C$285,0),MATCH('11200M Ann'!BF$8,'11200 Ann'!$C$8:$AZ$8,0))</f>
        <v>27.5</v>
      </c>
      <c r="BG48" s="11">
        <f>INDEX('11200 Ann'!$C$8:$AZ$285,MATCH('11200M Ann'!$C48,'11200 Ann'!$C$8:$C$285,0),MATCH('11200M Ann'!BG$8,'11200 Ann'!$C$8:$AZ$8,0))</f>
        <v>27.9</v>
      </c>
      <c r="BH48" s="11">
        <f>INDEX('11200 Ann'!$C$8:$AZ$285,MATCH('11200M Ann'!$C48,'11200 Ann'!$C$8:$C$285,0),MATCH('11200M Ann'!BH$8,'11200 Ann'!$C$8:$AZ$8,0))</f>
        <v>29.5</v>
      </c>
      <c r="BI48" s="11">
        <f>INDEX('11200 Ann'!$C$8:$AZ$285,MATCH('11200M Ann'!$C48,'11200 Ann'!$C$8:$C$285,0),MATCH('11200M Ann'!BI$8,'11200 Ann'!$C$8:$AZ$8,0))</f>
        <v>21.9</v>
      </c>
      <c r="BJ48" s="11">
        <f>INDEX('11200 Ann'!$C$8:$AZ$285,MATCH('11200M Ann'!$C48,'11200 Ann'!$C$8:$C$285,0),MATCH('11200M Ann'!BJ$8,'11200 Ann'!$C$8:$AZ$8,0))</f>
        <v>20.2</v>
      </c>
      <c r="BK48" s="11">
        <f>INDEX('11200 Ann'!$C$8:$AZ$285,MATCH('11200M Ann'!$C48,'11200 Ann'!$C$8:$C$285,0),MATCH('11200M Ann'!BK$8,'11200 Ann'!$C$8:$AZ$8,0))</f>
        <v>25.1</v>
      </c>
      <c r="BL48" s="11">
        <f>INDEX('11200 Ann'!$C$8:$AZ$285,MATCH('11200M Ann'!$C48,'11200 Ann'!$C$8:$C$285,0),MATCH('11200M Ann'!BL$8,'11200 Ann'!$C$8:$AZ$8,0))</f>
        <v>24.4</v>
      </c>
      <c r="BM48" s="11">
        <f>INDEX('11200 Ann'!$C$8:$AZ$285,MATCH('11200M Ann'!$C48,'11200 Ann'!$C$8:$C$285,0),MATCH('11200M Ann'!BM$8,'11200 Ann'!$C$8:$AZ$8,0))</f>
        <v>31.4</v>
      </c>
      <c r="BN48" s="11">
        <f>INDEX('11200 Ann'!$C$8:$AZ$285,MATCH('11200M Ann'!$C48,'11200 Ann'!$C$8:$C$285,0),MATCH('11200M Ann'!BN$8,'11200 Ann'!$C$8:$AZ$8,0))</f>
        <v>42</v>
      </c>
      <c r="BO48" s="11">
        <f>INDEX('11200 Ann'!$C$8:$AZ$285,MATCH('11200M Ann'!$C48,'11200 Ann'!$C$8:$C$285,0),MATCH('11200M Ann'!BO$8,'11200 Ann'!$C$8:$AZ$8,0))</f>
        <v>64.3</v>
      </c>
      <c r="BP48" s="11">
        <f>INDEX('11200 Ann'!$C$8:$AZ$285,MATCH('11200M Ann'!$C48,'11200 Ann'!$C$8:$C$285,0),MATCH('11200M Ann'!BP$8,'11200 Ann'!$C$8:$AZ$8,0))</f>
        <v>93.6</v>
      </c>
      <c r="BQ48" s="11">
        <f>INDEX('11200 Ann'!$C$8:$AZ$285,MATCH('11200M Ann'!$C48,'11200 Ann'!$C$8:$C$285,0),MATCH('11200M Ann'!BQ$8,'11200 Ann'!$C$8:$AZ$8,0))</f>
        <v>117.5</v>
      </c>
      <c r="BR48" s="11">
        <f>INDEX('11200 Ann'!$C$8:$AZ$285,MATCH('11200M Ann'!$C48,'11200 Ann'!$C$8:$C$285,0),MATCH('11200M Ann'!BR$8,'11200 Ann'!$C$8:$AZ$8,0))</f>
        <v>129.19999999999999</v>
      </c>
      <c r="BS48" s="11">
        <f>INDEX('11200 Ann'!$C$8:$AZ$285,MATCH('11200M Ann'!$C48,'11200 Ann'!$C$8:$C$285,0),MATCH('11200M Ann'!BS$8,'11200 Ann'!$C$8:$AZ$8,0))</f>
        <v>147</v>
      </c>
      <c r="BT48" s="11">
        <f>INDEX('11200 Ann'!$C$8:$AZ$285,MATCH('11200M Ann'!$C48,'11200 Ann'!$C$8:$C$285,0),MATCH('11200M Ann'!BT$8,'11200 Ann'!$C$8:$AZ$8,0))</f>
        <v>152</v>
      </c>
      <c r="BU48" s="11">
        <f>INDEX('11200 Ann'!$C$8:$AZ$285,MATCH('11200M Ann'!$C48,'11200 Ann'!$C$8:$C$285,0),MATCH('11200M Ann'!BU$8,'11200 Ann'!$C$8:$AZ$8,0))</f>
        <v>169.9</v>
      </c>
      <c r="BV48" s="11">
        <f>INDEX('11200 Ann'!$C$8:$AZ$285,MATCH('11200M Ann'!$C48,'11200 Ann'!$C$8:$C$285,0),MATCH('11200M Ann'!BV$8,'11200 Ann'!$C$8:$AZ$8,0))</f>
        <v>183.1</v>
      </c>
      <c r="BW48" s="11">
        <f>INDEX('11200 Ann'!$C$8:$AZ$285,MATCH('11200M Ann'!$C48,'11200 Ann'!$C$8:$C$285,0),MATCH('11200M Ann'!BW$8,'11200 Ann'!$C$8:$AZ$8,0))</f>
        <v>187.7</v>
      </c>
      <c r="BX48" s="11">
        <f>INDEX('11200 Ann'!$C$8:$AZ$285,MATCH('11200M Ann'!$C48,'11200 Ann'!$C$8:$C$285,0),MATCH('11200M Ann'!BX$8,'11200 Ann'!$C$8:$AZ$8,0))</f>
        <v>207.5</v>
      </c>
      <c r="BY48" s="11">
        <f>INDEX('11200 Ann'!$C$8:$AZ$285,MATCH('11200M Ann'!$C48,'11200 Ann'!$C$8:$C$285,0),MATCH('11200M Ann'!BY$8,'11200 Ann'!$C$8:$AZ$8,0))</f>
        <v>217.3</v>
      </c>
      <c r="BZ48" s="11">
        <f>INDEX('11200 Ann'!$C$8:$AZ$285,MATCH('11200M Ann'!$C48,'11200 Ann'!$C$8:$C$285,0),MATCH('11200M Ann'!BZ$8,'11200 Ann'!$C$8:$AZ$8,0))</f>
        <v>238</v>
      </c>
      <c r="CA48" s="11">
        <f>INDEX('11200 Ann'!$C$8:$AZ$285,MATCH('11200M Ann'!$C48,'11200 Ann'!$C$8:$C$285,0),MATCH('11200M Ann'!CA$8,'11200 Ann'!$C$8:$AZ$8,0))</f>
        <v>255.4</v>
      </c>
      <c r="CB48" s="11">
        <f>INDEX('11200 Ann'!$C$8:$AZ$285,MATCH('11200M Ann'!$C48,'11200 Ann'!$C$8:$C$285,0),MATCH('11200M Ann'!CB$8,'11200 Ann'!$C$8:$AZ$8,0))</f>
        <v>238.4</v>
      </c>
      <c r="CC48" s="11">
        <f>INDEX('11200 Ann'!$C$8:$AZ$285,MATCH('11200M Ann'!$C48,'11200 Ann'!$C$8:$C$285,0),MATCH('11200M Ann'!CC$8,'11200 Ann'!$C$8:$AZ$8,0))</f>
        <v>207.5</v>
      </c>
      <c r="CD48" s="11">
        <f>INDEX('11200 Ann'!$C$8:$AZ$285,MATCH('11200M Ann'!$C48,'11200 Ann'!$C$8:$C$285,0),MATCH('11200M Ann'!CD$8,'11200 Ann'!$C$8:$AZ$8,0))</f>
        <v>189.4</v>
      </c>
      <c r="CE48" s="11">
        <f>INDEX('11200 Ann'!$C$8:$AZ$285,MATCH('11200M Ann'!$C48,'11200 Ann'!$C$8:$C$285,0),MATCH('11200M Ann'!CE$8,'11200 Ann'!$C$8:$AZ$8,0))</f>
        <v>262.10000000000002</v>
      </c>
      <c r="CF48" s="11">
        <f>INDEX('11200 Ann'!$C$8:$AZ$285,MATCH('11200M Ann'!$C48,'11200 Ann'!$C$8:$C$285,0),MATCH('11200M Ann'!CF$8,'11200 Ann'!$C$8:$AZ$8,0))</f>
        <v>333.7</v>
      </c>
      <c r="CG48" s="11">
        <f>INDEX('11200 Ann'!$C$8:$AZ$285,MATCH('11200M Ann'!$C48,'11200 Ann'!$C$8:$C$285,0),MATCH('11200M Ann'!CG$8,'11200 Ann'!$C$8:$AZ$8,0))</f>
        <v>402.8</v>
      </c>
      <c r="CH48" s="11">
        <f>INDEX('11200 Ann'!$C$8:$AZ$285,MATCH('11200M Ann'!$C48,'11200 Ann'!$C$8:$C$285,0),MATCH('11200M Ann'!CH$8,'11200 Ann'!$C$8:$AZ$8,0))</f>
        <v>485.3</v>
      </c>
      <c r="CI48" s="11">
        <f>INDEX('11200 Ann'!$C$8:$AZ$285,MATCH('11200M Ann'!$C48,'11200 Ann'!$C$8:$C$285,0),MATCH('11200M Ann'!CI$8,'11200 Ann'!$C$8:$AZ$8,0))</f>
        <v>525.29999999999995</v>
      </c>
      <c r="CJ48" s="11">
        <f>INDEX('11200 Ann'!$C$8:$AZ$285,MATCH('11200M Ann'!$C48,'11200 Ann'!$C$8:$C$285,0),MATCH('11200M Ann'!CJ$8,'11200 Ann'!$C$8:$AZ$8,0))</f>
        <v>567.1</v>
      </c>
      <c r="CK48" s="11">
        <f>INDEX('11200 Ann'!$C$8:$AZ$285,MATCH('11200M Ann'!$C48,'11200 Ann'!$C$8:$C$285,0),MATCH('11200M Ann'!CK$8,'11200 Ann'!$C$8:$AZ$8,0))</f>
        <v>606.1</v>
      </c>
      <c r="CL48" s="11">
        <f>INDEX('11200 Ann'!$C$8:$AZ$285,MATCH('11200M Ann'!$C48,'11200 Ann'!$C$8:$C$285,0),MATCH('11200M Ann'!CL$8,'11200 Ann'!$C$8:$AZ$8,0))</f>
        <v>659.6</v>
      </c>
      <c r="CM48" s="8"/>
    </row>
    <row r="49" spans="1:91" s="10" customFormat="1" x14ac:dyDescent="0.25">
      <c r="A49" s="32">
        <v>39</v>
      </c>
      <c r="B49" s="10" t="s">
        <v>171</v>
      </c>
      <c r="C49" s="10" t="s">
        <v>170</v>
      </c>
      <c r="D49" s="10">
        <f>INDEX('11200 Ann Hist'!$C$8:$AR$285,MATCH('11200M Ann'!$C49,'11200 Ann Hist'!$C$8:$C$285,0),MATCH('11200M Ann'!D$8,'11200 Ann Hist'!$C$8:$AR$8,0))</f>
        <v>6.2</v>
      </c>
      <c r="E49" s="10">
        <f>INDEX('11200 Ann Hist'!$C$8:$AR$285,MATCH('11200M Ann'!$C49,'11200 Ann Hist'!$C$8:$C$285,0),MATCH('11200M Ann'!E$8,'11200 Ann Hist'!$C$8:$AR$8,0))</f>
        <v>5.5</v>
      </c>
      <c r="F49" s="10">
        <f>INDEX('11200 Ann Hist'!$C$8:$AR$285,MATCH('11200M Ann'!$C49,'11200 Ann Hist'!$C$8:$C$285,0),MATCH('11200M Ann'!F$8,'11200 Ann Hist'!$C$8:$AR$8,0))</f>
        <v>4.5</v>
      </c>
      <c r="G49" s="10">
        <f>INDEX('11200 Ann Hist'!$C$8:$AR$285,MATCH('11200M Ann'!$C49,'11200 Ann Hist'!$C$8:$C$285,0),MATCH('11200M Ann'!G$8,'11200 Ann Hist'!$C$8:$AR$8,0))</f>
        <v>3.6</v>
      </c>
      <c r="H49" s="10">
        <f>INDEX('11200 Ann Hist'!$C$8:$AR$285,MATCH('11200M Ann'!$C49,'11200 Ann Hist'!$C$8:$C$285,0),MATCH('11200M Ann'!H$8,'11200 Ann Hist'!$C$8:$AR$8,0))</f>
        <v>2.9</v>
      </c>
      <c r="I49" s="10">
        <f>INDEX('11200 Ann Hist'!$C$8:$AR$285,MATCH('11200M Ann'!$C49,'11200 Ann Hist'!$C$8:$C$285,0),MATCH('11200M Ann'!I$8,'11200 Ann Hist'!$C$8:$AR$8,0))</f>
        <v>2.6</v>
      </c>
      <c r="J49" s="10">
        <f>INDEX('11200 Ann Hist'!$C$8:$AR$285,MATCH('11200M Ann'!$C49,'11200 Ann Hist'!$C$8:$C$285,0),MATCH('11200M Ann'!J$8,'11200 Ann Hist'!$C$8:$AR$8,0))</f>
        <v>2.6</v>
      </c>
      <c r="K49" s="10">
        <f>INDEX('11200 Ann Hist'!$C$8:$AR$285,MATCH('11200M Ann'!$C49,'11200 Ann Hist'!$C$8:$C$285,0),MATCH('11200M Ann'!K$8,'11200 Ann Hist'!$C$8:$AR$8,0))</f>
        <v>2.7</v>
      </c>
      <c r="L49" s="10">
        <f>INDEX('11200 Ann Hist'!$C$8:$AR$285,MATCH('11200M Ann'!$C49,'11200 Ann Hist'!$C$8:$C$285,0),MATCH('11200M Ann'!L$8,'11200 Ann Hist'!$C$8:$AR$8,0))</f>
        <v>3.1</v>
      </c>
      <c r="M49" s="10">
        <f>INDEX('11200 Ann Hist'!$C$8:$AR$285,MATCH('11200M Ann'!$C49,'11200 Ann Hist'!$C$8:$C$285,0),MATCH('11200M Ann'!M$8,'11200 Ann Hist'!$C$8:$AR$8,0))</f>
        <v>3.6</v>
      </c>
      <c r="N49" s="10">
        <f>INDEX('11200 Ann Hist'!$C$8:$AR$285,MATCH('11200M Ann'!$C49,'11200 Ann Hist'!$C$8:$C$285,0),MATCH('11200M Ann'!N$8,'11200 Ann Hist'!$C$8:$AR$8,0))</f>
        <v>3.8</v>
      </c>
      <c r="O49" s="10">
        <f>INDEX('11200 Ann Hist'!$C$8:$AR$285,MATCH('11200M Ann'!$C49,'11200 Ann Hist'!$C$8:$C$285,0),MATCH('11200M Ann'!O$8,'11200 Ann Hist'!$C$8:$AR$8,0))</f>
        <v>4</v>
      </c>
      <c r="P49" s="10">
        <f>INDEX('11200 Ann Hist'!$C$8:$AR$285,MATCH('11200M Ann'!$C49,'11200 Ann Hist'!$C$8:$C$285,0),MATCH('11200M Ann'!P$8,'11200 Ann Hist'!$C$8:$AR$8,0))</f>
        <v>4.5999999999999996</v>
      </c>
      <c r="Q49" s="10">
        <f>INDEX('11200 Ann Hist'!$C$8:$AR$285,MATCH('11200M Ann'!$C49,'11200 Ann Hist'!$C$8:$C$285,0),MATCH('11200M Ann'!Q$8,'11200 Ann Hist'!$C$8:$AR$8,0))</f>
        <v>5.6</v>
      </c>
      <c r="R49" s="10">
        <f>INDEX('11200 Ann Hist'!$C$8:$AR$285,MATCH('11200M Ann'!$C49,'11200 Ann Hist'!$C$8:$C$285,0),MATCH('11200M Ann'!R$8,'11200 Ann Hist'!$C$8:$AR$8,0))</f>
        <v>6.3</v>
      </c>
      <c r="S49" s="10">
        <f>INDEX('11200 Ann Hist'!$C$8:$AR$285,MATCH('11200M Ann'!$C49,'11200 Ann Hist'!$C$8:$C$285,0),MATCH('11200M Ann'!S$8,'11200 Ann Hist'!$C$8:$AR$8,0))</f>
        <v>6.6</v>
      </c>
      <c r="T49" s="10">
        <f>INDEX('11200 Ann Hist'!$C$8:$AR$285,MATCH('11200M Ann'!$C49,'11200 Ann Hist'!$C$8:$C$285,0),MATCH('11200M Ann'!T$8,'11200 Ann Hist'!$C$8:$AR$8,0))</f>
        <v>6.9</v>
      </c>
      <c r="U49" s="10">
        <f>INDEX('11200 Ann Hist'!$C$8:$AR$285,MATCH('11200M Ann'!$C49,'11200 Ann Hist'!$C$8:$C$285,0),MATCH('11200M Ann'!U$8,'11200 Ann Hist'!$C$8:$AR$8,0))</f>
        <v>7.3</v>
      </c>
      <c r="V49" s="10">
        <f>INDEX('11200 Ann Hist'!$C$8:$AR$285,MATCH('11200M Ann'!$C49,'11200 Ann Hist'!$C$8:$C$285,0),MATCH('11200M Ann'!V$8,'11200 Ann Hist'!$C$8:$AR$8,0))</f>
        <v>7.4</v>
      </c>
      <c r="W49" s="10">
        <f>INDEX('11200 Ann Hist'!$C$8:$AR$285,MATCH('11200M Ann'!$C49,'11200 Ann Hist'!$C$8:$C$285,0),MATCH('11200M Ann'!W$8,'11200 Ann Hist'!$C$8:$AR$8,0))</f>
        <v>8</v>
      </c>
      <c r="X49" s="10">
        <f>INDEX('11200 Ann Hist'!$C$8:$AR$285,MATCH('11200M Ann'!$C49,'11200 Ann Hist'!$C$8:$C$285,0),MATCH('11200M Ann'!X$8,'11200 Ann Hist'!$C$8:$AR$8,0))</f>
        <v>8.3000000000000007</v>
      </c>
      <c r="Y49" s="10">
        <f>INDEX('11200 Ann Hist'!$C$8:$AR$285,MATCH('11200M Ann'!$C49,'11200 Ann Hist'!$C$8:$C$285,0),MATCH('11200M Ann'!Y$8,'11200 Ann Hist'!$C$8:$AR$8,0))</f>
        <v>9.3000000000000007</v>
      </c>
      <c r="Z49" s="10">
        <f>INDEX('11200 Ann Hist'!$C$8:$AR$285,MATCH('11200M Ann'!$C49,'11200 Ann Hist'!$C$8:$C$285,0),MATCH('11200M Ann'!Z$8,'11200 Ann Hist'!$C$8:$AR$8,0))</f>
        <v>10.3</v>
      </c>
      <c r="AA49" s="10">
        <f>INDEX('11200 Ann Hist'!$C$8:$AR$285,MATCH('11200M Ann'!$C49,'11200 Ann Hist'!$C$8:$C$285,0),MATCH('11200M Ann'!AA$8,'11200 Ann Hist'!$C$8:$AR$8,0))</f>
        <v>11.4</v>
      </c>
      <c r="AB49" s="10">
        <f>INDEX('11200 Ann Hist'!$C$8:$AR$285,MATCH('11200M Ann'!$C49,'11200 Ann Hist'!$C$8:$C$285,0),MATCH('11200M Ann'!AB$8,'11200 Ann Hist'!$C$8:$AR$8,0))</f>
        <v>12.6</v>
      </c>
      <c r="AC49" s="10">
        <f>INDEX('11200 Ann Hist'!$C$8:$AR$285,MATCH('11200M Ann'!$C49,'11200 Ann Hist'!$C$8:$C$285,0),MATCH('11200M Ann'!AC$8,'11200 Ann Hist'!$C$8:$AR$8,0))</f>
        <v>13.7</v>
      </c>
      <c r="AD49" s="10">
        <f>INDEX('11200 Ann Hist'!$C$8:$AR$285,MATCH('11200M Ann'!$C49,'11200 Ann Hist'!$C$8:$C$285,0),MATCH('11200M Ann'!AD$8,'11200 Ann Hist'!$C$8:$AR$8,0))</f>
        <v>14</v>
      </c>
      <c r="AE49" s="10">
        <f>INDEX('11200 Ann Hist'!$C$8:$AR$285,MATCH('11200M Ann'!$C49,'11200 Ann Hist'!$C$8:$C$285,0),MATCH('11200M Ann'!AE$8,'11200 Ann Hist'!$C$8:$AR$8,0))</f>
        <v>14.3</v>
      </c>
      <c r="AF49" s="10">
        <f>INDEX('11200 Ann Hist'!$C$8:$AR$285,MATCH('11200M Ann'!$C49,'11200 Ann Hist'!$C$8:$C$285,0),MATCH('11200M Ann'!AF$8,'11200 Ann Hist'!$C$8:$AR$8,0))</f>
        <v>14.7</v>
      </c>
      <c r="AG49" s="10">
        <f>INDEX('11200 Ann Hist'!$C$8:$AR$285,MATCH('11200M Ann'!$C49,'11200 Ann Hist'!$C$8:$C$285,0),MATCH('11200M Ann'!AG$8,'11200 Ann Hist'!$C$8:$AR$8,0))</f>
        <v>15.4</v>
      </c>
      <c r="AH49" s="10">
        <f>INDEX('11200 Ann Hist'!$C$8:$AR$285,MATCH('11200M Ann'!$C49,'11200 Ann Hist'!$C$8:$C$285,0),MATCH('11200M Ann'!AH$8,'11200 Ann Hist'!$C$8:$AR$8,0))</f>
        <v>16.2</v>
      </c>
      <c r="AI49" s="10">
        <f>INDEX('11200 Ann Hist'!$C$8:$AR$285,MATCH('11200M Ann'!$C49,'11200 Ann Hist'!$C$8:$C$285,0),MATCH('11200M Ann'!AI$8,'11200 Ann Hist'!$C$8:$AR$8,0))</f>
        <v>17</v>
      </c>
      <c r="AJ49" s="10">
        <f>INDEX('11200 Ann Hist'!$C$8:$AR$285,MATCH('11200M Ann'!$C49,'11200 Ann Hist'!$C$8:$C$285,0),MATCH('11200M Ann'!AJ$8,'11200 Ann Hist'!$C$8:$AR$8,0))</f>
        <v>17.7</v>
      </c>
      <c r="AK49" s="10">
        <f>INDEX('11200 Ann Hist'!$C$8:$AR$285,MATCH('11200M Ann'!$C49,'11200 Ann Hist'!$C$8:$C$285,0),MATCH('11200M Ann'!AK$8,'11200 Ann Hist'!$C$8:$AR$8,0))</f>
        <v>18.600000000000001</v>
      </c>
      <c r="AL49" s="10">
        <f>INDEX('11200 Ann Hist'!$C$8:$AR$285,MATCH('11200M Ann'!$C49,'11200 Ann Hist'!$C$8:$C$285,0),MATCH('11200M Ann'!AL$8,'11200 Ann Hist'!$C$8:$AR$8,0))</f>
        <v>19.2</v>
      </c>
      <c r="AM49" s="10">
        <f>INDEX('11200 Ann Hist'!$C$8:$AR$285,MATCH('11200M Ann'!$C49,'11200 Ann Hist'!$C$8:$C$285,0),MATCH('11200M Ann'!AM$8,'11200 Ann Hist'!$C$8:$AR$8,0))</f>
        <v>19.3</v>
      </c>
      <c r="AN49" s="10">
        <f>INDEX('11200 Ann Hist'!$C$8:$AR$285,MATCH('11200M Ann'!$C49,'11200 Ann Hist'!$C$8:$C$285,0),MATCH('11200M Ann'!AN$8,'11200 Ann Hist'!$C$8:$AR$8,0))</f>
        <v>19.899999999999999</v>
      </c>
      <c r="AO49" s="10">
        <f>INDEX('11200 Ann Hist'!$C$8:$AR$285,MATCH('11200M Ann'!$C49,'11200 Ann Hist'!$C$8:$C$285,0),MATCH('11200M Ann'!AO$8,'11200 Ann Hist'!$C$8:$AR$8,0))</f>
        <v>20.5</v>
      </c>
      <c r="AP49" s="10">
        <f>INDEX('11200 Ann Hist'!$C$8:$AR$285,MATCH('11200M Ann'!$C49,'11200 Ann Hist'!$C$8:$C$285,0),MATCH('11200M Ann'!AP$8,'11200 Ann Hist'!$C$8:$AR$8,0))</f>
        <v>21</v>
      </c>
      <c r="AQ49" s="10">
        <f>INDEX('11200 Ann Hist'!$C$8:$AR$285,MATCH('11200M Ann'!$C49,'11200 Ann Hist'!$C$8:$C$285,0),MATCH('11200M Ann'!AQ$8,'11200 Ann Hist'!$C$8:$AR$8,0))</f>
        <v>20.9</v>
      </c>
      <c r="AR49" s="11">
        <f>INDEX('11200 Ann'!$C$8:$AZ$285,MATCH('11200M Ann'!$C49,'11200 Ann'!$C$8:$C$285,0),MATCH('11200M Ann'!AR$8,'11200 Ann'!$C$8:$AZ$8,0))</f>
        <v>21.4</v>
      </c>
      <c r="AS49" s="11">
        <f>INDEX('11200 Ann'!$C$8:$AZ$285,MATCH('11200M Ann'!$C49,'11200 Ann'!$C$8:$C$285,0),MATCH('11200M Ann'!AS$8,'11200 Ann'!$C$8:$AZ$8,0))</f>
        <v>21.8</v>
      </c>
      <c r="AT49" s="11">
        <f>INDEX('11200 Ann'!$C$8:$AZ$285,MATCH('11200M Ann'!$C49,'11200 Ann'!$C$8:$C$285,0),MATCH('11200M Ann'!AT$8,'11200 Ann'!$C$8:$AZ$8,0))</f>
        <v>23.1</v>
      </c>
      <c r="AU49" s="11">
        <f>INDEX('11200 Ann'!$C$8:$AZ$285,MATCH('11200M Ann'!$C49,'11200 Ann'!$C$8:$C$285,0),MATCH('11200M Ann'!AU$8,'11200 Ann'!$C$8:$AZ$8,0))</f>
        <v>24.2</v>
      </c>
      <c r="AV49" s="11">
        <f>INDEX('11200 Ann'!$C$8:$AZ$285,MATCH('11200M Ann'!$C49,'11200 Ann'!$C$8:$C$285,0),MATCH('11200M Ann'!AV$8,'11200 Ann'!$C$8:$AZ$8,0))</f>
        <v>24.9</v>
      </c>
      <c r="AW49" s="11">
        <f>INDEX('11200 Ann'!$C$8:$AZ$285,MATCH('11200M Ann'!$C49,'11200 Ann'!$C$8:$C$285,0),MATCH('11200M Ann'!AW$8,'11200 Ann'!$C$8:$AZ$8,0))</f>
        <v>25.4</v>
      </c>
      <c r="AX49" s="11">
        <f>INDEX('11200 Ann'!$C$8:$AZ$285,MATCH('11200M Ann'!$C49,'11200 Ann'!$C$8:$C$285,0),MATCH('11200M Ann'!AX$8,'11200 Ann'!$C$8:$AZ$8,0))</f>
        <v>25</v>
      </c>
      <c r="AY49" s="11">
        <f>INDEX('11200 Ann'!$C$8:$AZ$285,MATCH('11200M Ann'!$C49,'11200 Ann'!$C$8:$C$285,0),MATCH('11200M Ann'!AY$8,'11200 Ann'!$C$8:$AZ$8,0))</f>
        <v>23.3</v>
      </c>
      <c r="AZ49" s="11">
        <f>INDEX('11200 Ann'!$C$8:$AZ$285,MATCH('11200M Ann'!$C49,'11200 Ann'!$C$8:$C$285,0),MATCH('11200M Ann'!AZ$8,'11200 Ann'!$C$8:$AZ$8,0))</f>
        <v>19.399999999999999</v>
      </c>
      <c r="BA49" s="11">
        <f>INDEX('11200 Ann'!$C$8:$AZ$285,MATCH('11200M Ann'!$C49,'11200 Ann'!$C$8:$C$285,0),MATCH('11200M Ann'!BA$8,'11200 Ann'!$C$8:$AZ$8,0))</f>
        <v>20.8</v>
      </c>
      <c r="BB49" s="11">
        <f>INDEX('11200 Ann'!$C$8:$AZ$285,MATCH('11200M Ann'!$C49,'11200 Ann'!$C$8:$C$285,0),MATCH('11200M Ann'!BB$8,'11200 Ann'!$C$8:$AZ$8,0))</f>
        <v>21.1</v>
      </c>
      <c r="BC49" s="11">
        <f>INDEX('11200 Ann'!$C$8:$AZ$285,MATCH('11200M Ann'!$C49,'11200 Ann'!$C$8:$C$285,0),MATCH('11200M Ann'!BC$8,'11200 Ann'!$C$8:$AZ$8,0))</f>
        <v>25.1</v>
      </c>
      <c r="BD49" s="11">
        <f>INDEX('11200 Ann'!$C$8:$AZ$285,MATCH('11200M Ann'!$C49,'11200 Ann'!$C$8:$C$285,0),MATCH('11200M Ann'!BD$8,'11200 Ann'!$C$8:$AZ$8,0))</f>
        <v>31.3</v>
      </c>
      <c r="BE49" s="11">
        <f>INDEX('11200 Ann'!$C$8:$AZ$285,MATCH('11200M Ann'!$C49,'11200 Ann'!$C$8:$C$285,0),MATCH('11200M Ann'!BE$8,'11200 Ann'!$C$8:$AZ$8,0))</f>
        <v>32.4</v>
      </c>
      <c r="BF49" s="11">
        <f>INDEX('11200 Ann'!$C$8:$AZ$285,MATCH('11200M Ann'!$C49,'11200 Ann'!$C$8:$C$285,0),MATCH('11200M Ann'!BF$8,'11200 Ann'!$C$8:$AZ$8,0))</f>
        <v>33.799999999999997</v>
      </c>
      <c r="BG49" s="11">
        <f>INDEX('11200 Ann'!$C$8:$AZ$285,MATCH('11200M Ann'!$C49,'11200 Ann'!$C$8:$C$285,0),MATCH('11200M Ann'!BG$8,'11200 Ann'!$C$8:$AZ$8,0))</f>
        <v>34.4</v>
      </c>
      <c r="BH49" s="11">
        <f>INDEX('11200 Ann'!$C$8:$AZ$285,MATCH('11200M Ann'!$C49,'11200 Ann'!$C$8:$C$285,0),MATCH('11200M Ann'!BH$8,'11200 Ann'!$C$8:$AZ$8,0))</f>
        <v>36.1</v>
      </c>
      <c r="BI49" s="11">
        <f>INDEX('11200 Ann'!$C$8:$AZ$285,MATCH('11200M Ann'!$C49,'11200 Ann'!$C$8:$C$285,0),MATCH('11200M Ann'!BI$8,'11200 Ann'!$C$8:$AZ$8,0))</f>
        <v>28.8</v>
      </c>
      <c r="BJ49" s="11">
        <f>INDEX('11200 Ann'!$C$8:$AZ$285,MATCH('11200M Ann'!$C49,'11200 Ann'!$C$8:$C$285,0),MATCH('11200M Ann'!BJ$8,'11200 Ann'!$C$8:$AZ$8,0))</f>
        <v>27.5</v>
      </c>
      <c r="BK49" s="11">
        <f>INDEX('11200 Ann'!$C$8:$AZ$285,MATCH('11200M Ann'!$C49,'11200 Ann'!$C$8:$C$285,0),MATCH('11200M Ann'!BK$8,'11200 Ann'!$C$8:$AZ$8,0))</f>
        <v>32.6</v>
      </c>
      <c r="BL49" s="11">
        <f>INDEX('11200 Ann'!$C$8:$AZ$285,MATCH('11200M Ann'!$C49,'11200 Ann'!$C$8:$C$285,0),MATCH('11200M Ann'!BL$8,'11200 Ann'!$C$8:$AZ$8,0))</f>
        <v>32.200000000000003</v>
      </c>
      <c r="BM49" s="11">
        <f>INDEX('11200 Ann'!$C$8:$AZ$285,MATCH('11200M Ann'!$C49,'11200 Ann'!$C$8:$C$285,0),MATCH('11200M Ann'!BM$8,'11200 Ann'!$C$8:$AZ$8,0))</f>
        <v>39.200000000000003</v>
      </c>
      <c r="BN49" s="11">
        <f>INDEX('11200 Ann'!$C$8:$AZ$285,MATCH('11200M Ann'!$C49,'11200 Ann'!$C$8:$C$285,0),MATCH('11200M Ann'!BN$8,'11200 Ann'!$C$8:$AZ$8,0))</f>
        <v>49.8</v>
      </c>
      <c r="BO49" s="11">
        <f>INDEX('11200 Ann'!$C$8:$AZ$285,MATCH('11200M Ann'!$C49,'11200 Ann'!$C$8:$C$285,0),MATCH('11200M Ann'!BO$8,'11200 Ann'!$C$8:$AZ$8,0))</f>
        <v>72.099999999999994</v>
      </c>
      <c r="BP49" s="11">
        <f>INDEX('11200 Ann'!$C$8:$AZ$285,MATCH('11200M Ann'!$C49,'11200 Ann'!$C$8:$C$285,0),MATCH('11200M Ann'!BP$8,'11200 Ann'!$C$8:$AZ$8,0))</f>
        <v>101.8</v>
      </c>
      <c r="BQ49" s="11">
        <f>INDEX('11200 Ann'!$C$8:$AZ$285,MATCH('11200M Ann'!$C49,'11200 Ann'!$C$8:$C$285,0),MATCH('11200M Ann'!BQ$8,'11200 Ann'!$C$8:$AZ$8,0))</f>
        <v>126</v>
      </c>
      <c r="BR49" s="11">
        <f>INDEX('11200 Ann'!$C$8:$AZ$285,MATCH('11200M Ann'!$C49,'11200 Ann'!$C$8:$C$285,0),MATCH('11200M Ann'!BR$8,'11200 Ann'!$C$8:$AZ$8,0))</f>
        <v>138</v>
      </c>
      <c r="BS49" s="11">
        <f>INDEX('11200 Ann'!$C$8:$AZ$285,MATCH('11200M Ann'!$C49,'11200 Ann'!$C$8:$C$285,0),MATCH('11200M Ann'!BS$8,'11200 Ann'!$C$8:$AZ$8,0))</f>
        <v>155.9</v>
      </c>
      <c r="BT49" s="11">
        <f>INDEX('11200 Ann'!$C$8:$AZ$285,MATCH('11200M Ann'!$C49,'11200 Ann'!$C$8:$C$285,0),MATCH('11200M Ann'!BT$8,'11200 Ann'!$C$8:$AZ$8,0))</f>
        <v>161.19999999999999</v>
      </c>
      <c r="BU49" s="11">
        <f>INDEX('11200 Ann'!$C$8:$AZ$285,MATCH('11200M Ann'!$C49,'11200 Ann'!$C$8:$C$285,0),MATCH('11200M Ann'!BU$8,'11200 Ann'!$C$8:$AZ$8,0))</f>
        <v>179.4</v>
      </c>
      <c r="BV49" s="11">
        <f>INDEX('11200 Ann'!$C$8:$AZ$285,MATCH('11200M Ann'!$C49,'11200 Ann'!$C$8:$C$285,0),MATCH('11200M Ann'!BV$8,'11200 Ann'!$C$8:$AZ$8,0))</f>
        <v>193.1</v>
      </c>
      <c r="BW49" s="11">
        <f>INDEX('11200 Ann'!$C$8:$AZ$285,MATCH('11200M Ann'!$C49,'11200 Ann'!$C$8:$C$285,0),MATCH('11200M Ann'!BW$8,'11200 Ann'!$C$8:$AZ$8,0))</f>
        <v>198.4</v>
      </c>
      <c r="BX49" s="11">
        <f>INDEX('11200 Ann'!$C$8:$AZ$285,MATCH('11200M Ann'!$C49,'11200 Ann'!$C$8:$C$285,0),MATCH('11200M Ann'!BX$8,'11200 Ann'!$C$8:$AZ$8,0))</f>
        <v>219</v>
      </c>
      <c r="BY49" s="11">
        <f>INDEX('11200 Ann'!$C$8:$AZ$285,MATCH('11200M Ann'!$C49,'11200 Ann'!$C$8:$C$285,0),MATCH('11200M Ann'!BY$8,'11200 Ann'!$C$8:$AZ$8,0))</f>
        <v>229.1</v>
      </c>
      <c r="BZ49" s="11">
        <f>INDEX('11200 Ann'!$C$8:$AZ$285,MATCH('11200M Ann'!$C49,'11200 Ann'!$C$8:$C$285,0),MATCH('11200M Ann'!BZ$8,'11200 Ann'!$C$8:$AZ$8,0))</f>
        <v>250.6</v>
      </c>
      <c r="CA49" s="11">
        <f>INDEX('11200 Ann'!$C$8:$AZ$285,MATCH('11200M Ann'!$C49,'11200 Ann'!$C$8:$C$285,0),MATCH('11200M Ann'!CA$8,'11200 Ann'!$C$8:$AZ$8,0))</f>
        <v>269.39999999999998</v>
      </c>
      <c r="CB49" s="11">
        <f>INDEX('11200 Ann'!$C$8:$AZ$285,MATCH('11200M Ann'!$C49,'11200 Ann'!$C$8:$C$285,0),MATCH('11200M Ann'!CB$8,'11200 Ann'!$C$8:$AZ$8,0))</f>
        <v>254.2</v>
      </c>
      <c r="CC49" s="11">
        <f>INDEX('11200 Ann'!$C$8:$AZ$285,MATCH('11200M Ann'!$C49,'11200 Ann'!$C$8:$C$285,0),MATCH('11200M Ann'!CC$8,'11200 Ann'!$C$8:$AZ$8,0))</f>
        <v>224.7</v>
      </c>
      <c r="CD49" s="11">
        <f>INDEX('11200 Ann'!$C$8:$AZ$285,MATCH('11200M Ann'!$C49,'11200 Ann'!$C$8:$C$285,0),MATCH('11200M Ann'!CD$8,'11200 Ann'!$C$8:$AZ$8,0))</f>
        <v>206.6</v>
      </c>
      <c r="CE49" s="11">
        <f>INDEX('11200 Ann'!$C$8:$AZ$285,MATCH('11200M Ann'!$C49,'11200 Ann'!$C$8:$C$285,0),MATCH('11200M Ann'!CE$8,'11200 Ann'!$C$8:$AZ$8,0))</f>
        <v>278.39999999999998</v>
      </c>
      <c r="CF49" s="11">
        <f>INDEX('11200 Ann'!$C$8:$AZ$285,MATCH('11200M Ann'!$C49,'11200 Ann'!$C$8:$C$285,0),MATCH('11200M Ann'!CF$8,'11200 Ann'!$C$8:$AZ$8,0))</f>
        <v>348.3</v>
      </c>
      <c r="CG49" s="11">
        <f>INDEX('11200 Ann'!$C$8:$AZ$285,MATCH('11200M Ann'!$C49,'11200 Ann'!$C$8:$C$285,0),MATCH('11200M Ann'!CG$8,'11200 Ann'!$C$8:$AZ$8,0))</f>
        <v>416.8</v>
      </c>
      <c r="CH49" s="11">
        <f>INDEX('11200 Ann'!$C$8:$AZ$285,MATCH('11200M Ann'!$C49,'11200 Ann'!$C$8:$C$285,0),MATCH('11200M Ann'!CH$8,'11200 Ann'!$C$8:$AZ$8,0))</f>
        <v>499.3</v>
      </c>
      <c r="CI49" s="11">
        <f>INDEX('11200 Ann'!$C$8:$AZ$285,MATCH('11200M Ann'!$C49,'11200 Ann'!$C$8:$C$285,0),MATCH('11200M Ann'!CI$8,'11200 Ann'!$C$8:$AZ$8,0))</f>
        <v>539.5</v>
      </c>
      <c r="CJ49" s="11">
        <f>INDEX('11200 Ann'!$C$8:$AZ$285,MATCH('11200M Ann'!$C49,'11200 Ann'!$C$8:$C$285,0),MATCH('11200M Ann'!CJ$8,'11200 Ann'!$C$8:$AZ$8,0))</f>
        <v>582.6</v>
      </c>
      <c r="CK49" s="11">
        <f>INDEX('11200 Ann'!$C$8:$AZ$285,MATCH('11200M Ann'!$C49,'11200 Ann'!$C$8:$C$285,0),MATCH('11200M Ann'!CK$8,'11200 Ann'!$C$8:$AZ$8,0))</f>
        <v>623.29999999999995</v>
      </c>
      <c r="CL49" s="11">
        <f>INDEX('11200 Ann'!$C$8:$AZ$285,MATCH('11200M Ann'!$C49,'11200 Ann'!$C$8:$C$285,0),MATCH('11200M Ann'!CL$8,'11200 Ann'!$C$8:$AZ$8,0))</f>
        <v>677.1</v>
      </c>
      <c r="CM49" s="8"/>
    </row>
    <row r="50" spans="1:91" s="10" customFormat="1" x14ac:dyDescent="0.25">
      <c r="A50" s="32">
        <v>40</v>
      </c>
      <c r="B50" s="10" t="s">
        <v>152</v>
      </c>
      <c r="C50" s="10" t="s">
        <v>169</v>
      </c>
      <c r="D50" s="10">
        <f>INDEX('11200 Ann Hist'!$C$8:$AR$285,MATCH('11200M Ann'!$C50,'11200 Ann Hist'!$C$8:$C$285,0),MATCH('11200M Ann'!D$8,'11200 Ann Hist'!$C$8:$AR$8,0))</f>
        <v>-0.1</v>
      </c>
      <c r="E50" s="10">
        <f>INDEX('11200 Ann Hist'!$C$8:$AR$285,MATCH('11200M Ann'!$C50,'11200 Ann Hist'!$C$8:$C$285,0),MATCH('11200M Ann'!E$8,'11200 Ann Hist'!$C$8:$AR$8,0))</f>
        <v>-0.1</v>
      </c>
      <c r="F50" s="10">
        <f>INDEX('11200 Ann Hist'!$C$8:$AR$285,MATCH('11200M Ann'!$C50,'11200 Ann Hist'!$C$8:$C$285,0),MATCH('11200M Ann'!F$8,'11200 Ann Hist'!$C$8:$AR$8,0))</f>
        <v>-0.1</v>
      </c>
      <c r="G50" s="10">
        <f>INDEX('11200 Ann Hist'!$C$8:$AR$285,MATCH('11200M Ann'!$C50,'11200 Ann Hist'!$C$8:$C$285,0),MATCH('11200M Ann'!G$8,'11200 Ann Hist'!$C$8:$AR$8,0))</f>
        <v>0</v>
      </c>
      <c r="H50" s="10">
        <f>INDEX('11200 Ann Hist'!$C$8:$AR$285,MATCH('11200M Ann'!$C50,'11200 Ann Hist'!$C$8:$C$285,0),MATCH('11200M Ann'!H$8,'11200 Ann Hist'!$C$8:$AR$8,0))</f>
        <v>0</v>
      </c>
      <c r="I50" s="10">
        <f>INDEX('11200 Ann Hist'!$C$8:$AR$285,MATCH('11200M Ann'!$C50,'11200 Ann Hist'!$C$8:$C$285,0),MATCH('11200M Ann'!I$8,'11200 Ann Hist'!$C$8:$AR$8,0))</f>
        <v>0</v>
      </c>
      <c r="J50" s="10">
        <f>INDEX('11200 Ann Hist'!$C$8:$AR$285,MATCH('11200M Ann'!$C50,'11200 Ann Hist'!$C$8:$C$285,0),MATCH('11200M Ann'!J$8,'11200 Ann Hist'!$C$8:$AR$8,0))</f>
        <v>0</v>
      </c>
      <c r="K50" s="10">
        <f>INDEX('11200 Ann Hist'!$C$8:$AR$285,MATCH('11200M Ann'!$C50,'11200 Ann Hist'!$C$8:$C$285,0),MATCH('11200M Ann'!K$8,'11200 Ann Hist'!$C$8:$AR$8,0))</f>
        <v>-0.1</v>
      </c>
      <c r="L50" s="10">
        <f>INDEX('11200 Ann Hist'!$C$8:$AR$285,MATCH('11200M Ann'!$C50,'11200 Ann Hist'!$C$8:$C$285,0),MATCH('11200M Ann'!L$8,'11200 Ann Hist'!$C$8:$AR$8,0))</f>
        <v>-0.1</v>
      </c>
      <c r="M50" s="10">
        <f>INDEX('11200 Ann Hist'!$C$8:$AR$285,MATCH('11200M Ann'!$C50,'11200 Ann Hist'!$C$8:$C$285,0),MATCH('11200M Ann'!M$8,'11200 Ann Hist'!$C$8:$AR$8,0))</f>
        <v>-0.1</v>
      </c>
      <c r="N50" s="10">
        <f>INDEX('11200 Ann Hist'!$C$8:$AR$285,MATCH('11200M Ann'!$C50,'11200 Ann Hist'!$C$8:$C$285,0),MATCH('11200M Ann'!N$8,'11200 Ann Hist'!$C$8:$AR$8,0))</f>
        <v>-0.1</v>
      </c>
      <c r="O50" s="10">
        <f>INDEX('11200 Ann Hist'!$C$8:$AR$285,MATCH('11200M Ann'!$C50,'11200 Ann Hist'!$C$8:$C$285,0),MATCH('11200M Ann'!O$8,'11200 Ann Hist'!$C$8:$AR$8,0))</f>
        <v>-0.1</v>
      </c>
      <c r="P50" s="10">
        <f>INDEX('11200 Ann Hist'!$C$8:$AR$285,MATCH('11200M Ann'!$C50,'11200 Ann Hist'!$C$8:$C$285,0),MATCH('11200M Ann'!P$8,'11200 Ann Hist'!$C$8:$AR$8,0))</f>
        <v>-0.2</v>
      </c>
      <c r="Q50" s="10">
        <f>INDEX('11200 Ann Hist'!$C$8:$AR$285,MATCH('11200M Ann'!$C50,'11200 Ann Hist'!$C$8:$C$285,0),MATCH('11200M Ann'!Q$8,'11200 Ann Hist'!$C$8:$AR$8,0))</f>
        <v>-0.2</v>
      </c>
      <c r="R50" s="10">
        <f>INDEX('11200 Ann Hist'!$C$8:$AR$285,MATCH('11200M Ann'!$C50,'11200 Ann Hist'!$C$8:$C$285,0),MATCH('11200M Ann'!R$8,'11200 Ann Hist'!$C$8:$AR$8,0))</f>
        <v>-0.2</v>
      </c>
      <c r="S50" s="10">
        <f>INDEX('11200 Ann Hist'!$C$8:$AR$285,MATCH('11200M Ann'!$C50,'11200 Ann Hist'!$C$8:$C$285,0),MATCH('11200M Ann'!S$8,'11200 Ann Hist'!$C$8:$AR$8,0))</f>
        <v>-0.3</v>
      </c>
      <c r="T50" s="10">
        <f>INDEX('11200 Ann Hist'!$C$8:$AR$285,MATCH('11200M Ann'!$C50,'11200 Ann Hist'!$C$8:$C$285,0),MATCH('11200M Ann'!T$8,'11200 Ann Hist'!$C$8:$AR$8,0))</f>
        <v>-0.3</v>
      </c>
      <c r="U50" s="10">
        <f>INDEX('11200 Ann Hist'!$C$8:$AR$285,MATCH('11200M Ann'!$C50,'11200 Ann Hist'!$C$8:$C$285,0),MATCH('11200M Ann'!U$8,'11200 Ann Hist'!$C$8:$AR$8,0))</f>
        <v>-0.4</v>
      </c>
      <c r="V50" s="10">
        <f>INDEX('11200 Ann Hist'!$C$8:$AR$285,MATCH('11200M Ann'!$C50,'11200 Ann Hist'!$C$8:$C$285,0),MATCH('11200M Ann'!V$8,'11200 Ann Hist'!$C$8:$AR$8,0))</f>
        <v>-0.5</v>
      </c>
      <c r="W50" s="10">
        <f>INDEX('11200 Ann Hist'!$C$8:$AR$285,MATCH('11200M Ann'!$C50,'11200 Ann Hist'!$C$8:$C$285,0),MATCH('11200M Ann'!W$8,'11200 Ann Hist'!$C$8:$AR$8,0))</f>
        <v>-0.6</v>
      </c>
      <c r="X50" s="10">
        <f>INDEX('11200 Ann Hist'!$C$8:$AR$285,MATCH('11200M Ann'!$C50,'11200 Ann Hist'!$C$8:$C$285,0),MATCH('11200M Ann'!X$8,'11200 Ann Hist'!$C$8:$AR$8,0))</f>
        <v>-0.5</v>
      </c>
      <c r="Y50" s="10">
        <f>INDEX('11200 Ann Hist'!$C$8:$AR$285,MATCH('11200M Ann'!$C50,'11200 Ann Hist'!$C$8:$C$285,0),MATCH('11200M Ann'!Y$8,'11200 Ann Hist'!$C$8:$AR$8,0))</f>
        <v>-0.6</v>
      </c>
      <c r="Z50" s="10">
        <f>INDEX('11200 Ann Hist'!$C$8:$AR$285,MATCH('11200M Ann'!$C50,'11200 Ann Hist'!$C$8:$C$285,0),MATCH('11200M Ann'!Z$8,'11200 Ann Hist'!$C$8:$AR$8,0))</f>
        <v>-0.6</v>
      </c>
      <c r="AA50" s="10">
        <f>INDEX('11200 Ann Hist'!$C$8:$AR$285,MATCH('11200M Ann'!$C50,'11200 Ann Hist'!$C$8:$C$285,0),MATCH('11200M Ann'!AA$8,'11200 Ann Hist'!$C$8:$AR$8,0))</f>
        <v>-0.6</v>
      </c>
      <c r="AB50" s="10">
        <f>INDEX('11200 Ann Hist'!$C$8:$AR$285,MATCH('11200M Ann'!$C50,'11200 Ann Hist'!$C$8:$C$285,0),MATCH('11200M Ann'!AB$8,'11200 Ann Hist'!$C$8:$AR$8,0))</f>
        <v>-0.6</v>
      </c>
      <c r="AC50" s="10">
        <f>INDEX('11200 Ann Hist'!$C$8:$AR$285,MATCH('11200M Ann'!$C50,'11200 Ann Hist'!$C$8:$C$285,0),MATCH('11200M Ann'!AC$8,'11200 Ann Hist'!$C$8:$AR$8,0))</f>
        <v>-0.6</v>
      </c>
      <c r="AD50" s="10">
        <f>INDEX('11200 Ann Hist'!$C$8:$AR$285,MATCH('11200M Ann'!$C50,'11200 Ann Hist'!$C$8:$C$285,0),MATCH('11200M Ann'!AD$8,'11200 Ann Hist'!$C$8:$AR$8,0))</f>
        <v>-0.6</v>
      </c>
      <c r="AE50" s="10">
        <f>INDEX('11200 Ann Hist'!$C$8:$AR$285,MATCH('11200M Ann'!$C50,'11200 Ann Hist'!$C$8:$C$285,0),MATCH('11200M Ann'!AE$8,'11200 Ann Hist'!$C$8:$AR$8,0))</f>
        <v>-0.6</v>
      </c>
      <c r="AF50" s="10">
        <f>INDEX('11200 Ann Hist'!$C$8:$AR$285,MATCH('11200M Ann'!$C50,'11200 Ann Hist'!$C$8:$C$285,0),MATCH('11200M Ann'!AF$8,'11200 Ann Hist'!$C$8:$AR$8,0))</f>
        <v>-0.6</v>
      </c>
      <c r="AG50" s="10">
        <f>INDEX('11200 Ann Hist'!$C$8:$AR$285,MATCH('11200M Ann'!$C50,'11200 Ann Hist'!$C$8:$C$285,0),MATCH('11200M Ann'!AG$8,'11200 Ann Hist'!$C$8:$AR$8,0))</f>
        <v>-0.6</v>
      </c>
      <c r="AH50" s="10">
        <f>INDEX('11200 Ann Hist'!$C$8:$AR$285,MATCH('11200M Ann'!$C50,'11200 Ann Hist'!$C$8:$C$285,0),MATCH('11200M Ann'!AH$8,'11200 Ann Hist'!$C$8:$AR$8,0))</f>
        <v>-0.6</v>
      </c>
      <c r="AI50" s="10">
        <f>INDEX('11200 Ann Hist'!$C$8:$AR$285,MATCH('11200M Ann'!$C50,'11200 Ann Hist'!$C$8:$C$285,0),MATCH('11200M Ann'!AI$8,'11200 Ann Hist'!$C$8:$AR$8,0))</f>
        <v>-0.6</v>
      </c>
      <c r="AJ50" s="10">
        <f>INDEX('11200 Ann Hist'!$C$8:$AR$285,MATCH('11200M Ann'!$C50,'11200 Ann Hist'!$C$8:$C$285,0),MATCH('11200M Ann'!AJ$8,'11200 Ann Hist'!$C$8:$AR$8,0))</f>
        <v>-0.5</v>
      </c>
      <c r="AK50" s="10">
        <f>INDEX('11200 Ann Hist'!$C$8:$AR$285,MATCH('11200M Ann'!$C50,'11200 Ann Hist'!$C$8:$C$285,0),MATCH('11200M Ann'!AK$8,'11200 Ann Hist'!$C$8:$AR$8,0))</f>
        <v>-0.5</v>
      </c>
      <c r="AL50" s="10">
        <f>INDEX('11200 Ann Hist'!$C$8:$AR$285,MATCH('11200M Ann'!$C50,'11200 Ann Hist'!$C$8:$C$285,0),MATCH('11200M Ann'!AL$8,'11200 Ann Hist'!$C$8:$AR$8,0))</f>
        <v>-0.5</v>
      </c>
      <c r="AM50" s="10">
        <f>INDEX('11200 Ann Hist'!$C$8:$AR$285,MATCH('11200M Ann'!$C50,'11200 Ann Hist'!$C$8:$C$285,0),MATCH('11200M Ann'!AM$8,'11200 Ann Hist'!$C$8:$AR$8,0))</f>
        <v>-0.5</v>
      </c>
      <c r="AN50" s="10">
        <f>INDEX('11200 Ann Hist'!$C$8:$AR$285,MATCH('11200M Ann'!$C50,'11200 Ann Hist'!$C$8:$C$285,0),MATCH('11200M Ann'!AN$8,'11200 Ann Hist'!$C$8:$AR$8,0))</f>
        <v>-0.5</v>
      </c>
      <c r="AO50" s="10">
        <f>INDEX('11200 Ann Hist'!$C$8:$AR$285,MATCH('11200M Ann'!$C50,'11200 Ann Hist'!$C$8:$C$285,0),MATCH('11200M Ann'!AO$8,'11200 Ann Hist'!$C$8:$AR$8,0))</f>
        <v>-0.6</v>
      </c>
      <c r="AP50" s="10">
        <f>INDEX('11200 Ann Hist'!$C$8:$AR$285,MATCH('11200M Ann'!$C50,'11200 Ann Hist'!$C$8:$C$285,0),MATCH('11200M Ann'!AP$8,'11200 Ann Hist'!$C$8:$AR$8,0))</f>
        <v>-0.7</v>
      </c>
      <c r="AQ50" s="10">
        <f>INDEX('11200 Ann Hist'!$C$8:$AR$285,MATCH('11200M Ann'!$C50,'11200 Ann Hist'!$C$8:$C$285,0),MATCH('11200M Ann'!AQ$8,'11200 Ann Hist'!$C$8:$AR$8,0))</f>
        <v>-0.8</v>
      </c>
      <c r="AR50" s="11">
        <f>INDEX('11200 Ann'!$C$8:$AZ$285,MATCH('11200M Ann'!$C50,'11200 Ann'!$C$8:$C$285,0),MATCH('11200M Ann'!AR$8,'11200 Ann'!$C$8:$AZ$8,0))</f>
        <v>-1</v>
      </c>
      <c r="AS50" s="11">
        <f>INDEX('11200 Ann'!$C$8:$AZ$285,MATCH('11200M Ann'!$C50,'11200 Ann'!$C$8:$C$285,0),MATCH('11200M Ann'!AS$8,'11200 Ann'!$C$8:$AZ$8,0))</f>
        <v>-1</v>
      </c>
      <c r="AT50" s="11">
        <f>INDEX('11200 Ann'!$C$8:$AZ$285,MATCH('11200M Ann'!$C50,'11200 Ann'!$C$8:$C$285,0),MATCH('11200M Ann'!AT$8,'11200 Ann'!$C$8:$AZ$8,0))</f>
        <v>-1.2</v>
      </c>
      <c r="AU50" s="11">
        <f>INDEX('11200 Ann'!$C$8:$AZ$285,MATCH('11200M Ann'!$C50,'11200 Ann'!$C$8:$C$285,0),MATCH('11200M Ann'!AU$8,'11200 Ann'!$C$8:$AZ$8,0))</f>
        <v>-1.4</v>
      </c>
      <c r="AV50" s="11">
        <f>INDEX('11200 Ann'!$C$8:$AZ$285,MATCH('11200M Ann'!$C50,'11200 Ann'!$C$8:$C$285,0),MATCH('11200M Ann'!AV$8,'11200 Ann'!$C$8:$AZ$8,0))</f>
        <v>-1.7</v>
      </c>
      <c r="AW50" s="11">
        <f>INDEX('11200 Ann'!$C$8:$AZ$285,MATCH('11200M Ann'!$C50,'11200 Ann'!$C$8:$C$285,0),MATCH('11200M Ann'!AW$8,'11200 Ann'!$C$8:$AZ$8,0))</f>
        <v>-2.1</v>
      </c>
      <c r="AX50" s="11">
        <f>INDEX('11200 Ann'!$C$8:$AZ$285,MATCH('11200M Ann'!$C50,'11200 Ann'!$C$8:$C$285,0),MATCH('11200M Ann'!AX$8,'11200 Ann'!$C$8:$AZ$8,0))</f>
        <v>-2.4</v>
      </c>
      <c r="AY50" s="11">
        <f>INDEX('11200 Ann'!$C$8:$AZ$285,MATCH('11200M Ann'!$C50,'11200 Ann'!$C$8:$C$285,0),MATCH('11200M Ann'!AY$8,'11200 Ann'!$C$8:$AZ$8,0))</f>
        <v>-2.7</v>
      </c>
      <c r="AZ50" s="11">
        <f>INDEX('11200 Ann'!$C$8:$AZ$285,MATCH('11200M Ann'!$C50,'11200 Ann'!$C$8:$C$285,0),MATCH('11200M Ann'!AZ$8,'11200 Ann'!$C$8:$AZ$8,0))</f>
        <v>-3.2</v>
      </c>
      <c r="BA50" s="11">
        <f>INDEX('11200 Ann'!$C$8:$AZ$285,MATCH('11200M Ann'!$C50,'11200 Ann'!$C$8:$C$285,0),MATCH('11200M Ann'!BA$8,'11200 Ann'!$C$8:$AZ$8,0))</f>
        <v>-3.9</v>
      </c>
      <c r="BB50" s="11">
        <f>INDEX('11200 Ann'!$C$8:$AZ$285,MATCH('11200M Ann'!$C50,'11200 Ann'!$C$8:$C$285,0),MATCH('11200M Ann'!BB$8,'11200 Ann'!$C$8:$AZ$8,0))</f>
        <v>-4.5999999999999996</v>
      </c>
      <c r="BC50" s="11">
        <f>INDEX('11200 Ann'!$C$8:$AZ$285,MATCH('11200M Ann'!$C50,'11200 Ann'!$C$8:$C$285,0),MATCH('11200M Ann'!BC$8,'11200 Ann'!$C$8:$AZ$8,0))</f>
        <v>-5.3</v>
      </c>
      <c r="BD50" s="11">
        <f>INDEX('11200 Ann'!$C$8:$AZ$285,MATCH('11200M Ann'!$C50,'11200 Ann'!$C$8:$C$285,0),MATCH('11200M Ann'!BD$8,'11200 Ann'!$C$8:$AZ$8,0))</f>
        <v>-5.9</v>
      </c>
      <c r="BE50" s="11">
        <f>INDEX('11200 Ann'!$C$8:$AZ$285,MATCH('11200M Ann'!$C50,'11200 Ann'!$C$8:$C$285,0),MATCH('11200M Ann'!BE$8,'11200 Ann'!$C$8:$AZ$8,0))</f>
        <v>-6.3</v>
      </c>
      <c r="BF50" s="11">
        <f>INDEX('11200 Ann'!$C$8:$AZ$285,MATCH('11200M Ann'!$C50,'11200 Ann'!$C$8:$C$285,0),MATCH('11200M Ann'!BF$8,'11200 Ann'!$C$8:$AZ$8,0))</f>
        <v>-6.3</v>
      </c>
      <c r="BG50" s="11">
        <f>INDEX('11200 Ann'!$C$8:$AZ$285,MATCH('11200M Ann'!$C50,'11200 Ann'!$C$8:$C$285,0),MATCH('11200M Ann'!BG$8,'11200 Ann'!$C$8:$AZ$8,0))</f>
        <v>-6.5</v>
      </c>
      <c r="BH50" s="11">
        <f>INDEX('11200 Ann'!$C$8:$AZ$285,MATCH('11200M Ann'!$C50,'11200 Ann'!$C$8:$C$285,0),MATCH('11200M Ann'!BH$8,'11200 Ann'!$C$8:$AZ$8,0))</f>
        <v>-6.6</v>
      </c>
      <c r="BI50" s="11">
        <f>INDEX('11200 Ann'!$C$8:$AZ$285,MATCH('11200M Ann'!$C50,'11200 Ann'!$C$8:$C$285,0),MATCH('11200M Ann'!BI$8,'11200 Ann'!$C$8:$AZ$8,0))</f>
        <v>-6.9</v>
      </c>
      <c r="BJ50" s="11">
        <f>INDEX('11200 Ann'!$C$8:$AZ$285,MATCH('11200M Ann'!$C50,'11200 Ann'!$C$8:$C$285,0),MATCH('11200M Ann'!BJ$8,'11200 Ann'!$C$8:$AZ$8,0))</f>
        <v>-7.3</v>
      </c>
      <c r="BK50" s="11">
        <f>INDEX('11200 Ann'!$C$8:$AZ$285,MATCH('11200M Ann'!$C50,'11200 Ann'!$C$8:$C$285,0),MATCH('11200M Ann'!BK$8,'11200 Ann'!$C$8:$AZ$8,0))</f>
        <v>-7.5</v>
      </c>
      <c r="BL50" s="11">
        <f>INDEX('11200 Ann'!$C$8:$AZ$285,MATCH('11200M Ann'!$C50,'11200 Ann'!$C$8:$C$285,0),MATCH('11200M Ann'!BL$8,'11200 Ann'!$C$8:$AZ$8,0))</f>
        <v>-7.8</v>
      </c>
      <c r="BM50" s="11">
        <f>INDEX('11200 Ann'!$C$8:$AZ$285,MATCH('11200M Ann'!$C50,'11200 Ann'!$C$8:$C$285,0),MATCH('11200M Ann'!BM$8,'11200 Ann'!$C$8:$AZ$8,0))</f>
        <v>-7.9</v>
      </c>
      <c r="BN50" s="11">
        <f>INDEX('11200 Ann'!$C$8:$AZ$285,MATCH('11200M Ann'!$C50,'11200 Ann'!$C$8:$C$285,0),MATCH('11200M Ann'!BN$8,'11200 Ann'!$C$8:$AZ$8,0))</f>
        <v>-7.8</v>
      </c>
      <c r="BO50" s="11">
        <f>INDEX('11200 Ann'!$C$8:$AZ$285,MATCH('11200M Ann'!$C50,'11200 Ann'!$C$8:$C$285,0),MATCH('11200M Ann'!BO$8,'11200 Ann'!$C$8:$AZ$8,0))</f>
        <v>-7.8</v>
      </c>
      <c r="BP50" s="11">
        <f>INDEX('11200 Ann'!$C$8:$AZ$285,MATCH('11200M Ann'!$C50,'11200 Ann'!$C$8:$C$285,0),MATCH('11200M Ann'!BP$8,'11200 Ann'!$C$8:$AZ$8,0))</f>
        <v>-8.1999999999999993</v>
      </c>
      <c r="BQ50" s="11">
        <f>INDEX('11200 Ann'!$C$8:$AZ$285,MATCH('11200M Ann'!$C50,'11200 Ann'!$C$8:$C$285,0),MATCH('11200M Ann'!BQ$8,'11200 Ann'!$C$8:$AZ$8,0))</f>
        <v>-8.5</v>
      </c>
      <c r="BR50" s="11">
        <f>INDEX('11200 Ann'!$C$8:$AZ$285,MATCH('11200M Ann'!$C50,'11200 Ann'!$C$8:$C$285,0),MATCH('11200M Ann'!BR$8,'11200 Ann'!$C$8:$AZ$8,0))</f>
        <v>-8.8000000000000007</v>
      </c>
      <c r="BS50" s="11">
        <f>INDEX('11200 Ann'!$C$8:$AZ$285,MATCH('11200M Ann'!$C50,'11200 Ann'!$C$8:$C$285,0),MATCH('11200M Ann'!BS$8,'11200 Ann'!$C$8:$AZ$8,0))</f>
        <v>-9</v>
      </c>
      <c r="BT50" s="11">
        <f>INDEX('11200 Ann'!$C$8:$AZ$285,MATCH('11200M Ann'!$C50,'11200 Ann'!$C$8:$C$285,0),MATCH('11200M Ann'!BT$8,'11200 Ann'!$C$8:$AZ$8,0))</f>
        <v>-9.1999999999999993</v>
      </c>
      <c r="BU50" s="11">
        <f>INDEX('11200 Ann'!$C$8:$AZ$285,MATCH('11200M Ann'!$C50,'11200 Ann'!$C$8:$C$285,0),MATCH('11200M Ann'!BU$8,'11200 Ann'!$C$8:$AZ$8,0))</f>
        <v>-9.5</v>
      </c>
      <c r="BV50" s="11">
        <f>INDEX('11200 Ann'!$C$8:$AZ$285,MATCH('11200M Ann'!$C50,'11200 Ann'!$C$8:$C$285,0),MATCH('11200M Ann'!BV$8,'11200 Ann'!$C$8:$AZ$8,0))</f>
        <v>-10</v>
      </c>
      <c r="BW50" s="11">
        <f>INDEX('11200 Ann'!$C$8:$AZ$285,MATCH('11200M Ann'!$C50,'11200 Ann'!$C$8:$C$285,0),MATCH('11200M Ann'!BW$8,'11200 Ann'!$C$8:$AZ$8,0))</f>
        <v>-10.7</v>
      </c>
      <c r="BX50" s="11">
        <f>INDEX('11200 Ann'!$C$8:$AZ$285,MATCH('11200M Ann'!$C50,'11200 Ann'!$C$8:$C$285,0),MATCH('11200M Ann'!BX$8,'11200 Ann'!$C$8:$AZ$8,0))</f>
        <v>-11.5</v>
      </c>
      <c r="BY50" s="11">
        <f>INDEX('11200 Ann'!$C$8:$AZ$285,MATCH('11200M Ann'!$C50,'11200 Ann'!$C$8:$C$285,0),MATCH('11200M Ann'!BY$8,'11200 Ann'!$C$8:$AZ$8,0))</f>
        <v>-11.8</v>
      </c>
      <c r="BZ50" s="11">
        <f>INDEX('11200 Ann'!$C$8:$AZ$285,MATCH('11200M Ann'!$C50,'11200 Ann'!$C$8:$C$285,0),MATCH('11200M Ann'!BZ$8,'11200 Ann'!$C$8:$AZ$8,0))</f>
        <v>-12.6</v>
      </c>
      <c r="CA50" s="11">
        <f>INDEX('11200 Ann'!$C$8:$AZ$285,MATCH('11200M Ann'!$C50,'11200 Ann'!$C$8:$C$285,0),MATCH('11200M Ann'!CA$8,'11200 Ann'!$C$8:$AZ$8,0))</f>
        <v>-14</v>
      </c>
      <c r="CB50" s="11">
        <f>INDEX('11200 Ann'!$C$8:$AZ$285,MATCH('11200M Ann'!$C50,'11200 Ann'!$C$8:$C$285,0),MATCH('11200M Ann'!CB$8,'11200 Ann'!$C$8:$AZ$8,0))</f>
        <v>-15.7</v>
      </c>
      <c r="CC50" s="11">
        <f>INDEX('11200 Ann'!$C$8:$AZ$285,MATCH('11200M Ann'!$C50,'11200 Ann'!$C$8:$C$285,0),MATCH('11200M Ann'!CC$8,'11200 Ann'!$C$8:$AZ$8,0))</f>
        <v>-17.2</v>
      </c>
      <c r="CD50" s="11">
        <f>INDEX('11200 Ann'!$C$8:$AZ$285,MATCH('11200M Ann'!$C50,'11200 Ann'!$C$8:$C$285,0),MATCH('11200M Ann'!CD$8,'11200 Ann'!$C$8:$AZ$8,0))</f>
        <v>-17.2</v>
      </c>
      <c r="CE50" s="11">
        <f>INDEX('11200 Ann'!$C$8:$AZ$285,MATCH('11200M Ann'!$C50,'11200 Ann'!$C$8:$C$285,0),MATCH('11200M Ann'!CE$8,'11200 Ann'!$C$8:$AZ$8,0))</f>
        <v>-16.3</v>
      </c>
      <c r="CF50" s="11">
        <f>INDEX('11200 Ann'!$C$8:$AZ$285,MATCH('11200M Ann'!$C50,'11200 Ann'!$C$8:$C$285,0),MATCH('11200M Ann'!CF$8,'11200 Ann'!$C$8:$AZ$8,0))</f>
        <v>-14.6</v>
      </c>
      <c r="CG50" s="11">
        <f>INDEX('11200 Ann'!$C$8:$AZ$285,MATCH('11200M Ann'!$C50,'11200 Ann'!$C$8:$C$285,0),MATCH('11200M Ann'!CG$8,'11200 Ann'!$C$8:$AZ$8,0))</f>
        <v>-14.1</v>
      </c>
      <c r="CH50" s="11">
        <f>INDEX('11200 Ann'!$C$8:$AZ$285,MATCH('11200M Ann'!$C50,'11200 Ann'!$C$8:$C$285,0),MATCH('11200M Ann'!CH$8,'11200 Ann'!$C$8:$AZ$8,0))</f>
        <v>-14</v>
      </c>
      <c r="CI50" s="11">
        <f>INDEX('11200 Ann'!$C$8:$AZ$285,MATCH('11200M Ann'!$C50,'11200 Ann'!$C$8:$C$285,0),MATCH('11200M Ann'!CI$8,'11200 Ann'!$C$8:$AZ$8,0))</f>
        <v>-14.2</v>
      </c>
      <c r="CJ50" s="11">
        <f>INDEX('11200 Ann'!$C$8:$AZ$285,MATCH('11200M Ann'!$C50,'11200 Ann'!$C$8:$C$285,0),MATCH('11200M Ann'!CJ$8,'11200 Ann'!$C$8:$AZ$8,0))</f>
        <v>-15.5</v>
      </c>
      <c r="CK50" s="11">
        <f>INDEX('11200 Ann'!$C$8:$AZ$285,MATCH('11200M Ann'!$C50,'11200 Ann'!$C$8:$C$285,0),MATCH('11200M Ann'!CK$8,'11200 Ann'!$C$8:$AZ$8,0))</f>
        <v>-17.3</v>
      </c>
      <c r="CL50" s="11">
        <f>INDEX('11200 Ann'!$C$8:$AZ$285,MATCH('11200M Ann'!$C50,'11200 Ann'!$C$8:$C$285,0),MATCH('11200M Ann'!CL$8,'11200 Ann'!$C$8:$AZ$8,0))</f>
        <v>-17.5</v>
      </c>
      <c r="CM50" s="8"/>
    </row>
    <row r="51" spans="1:91" s="10" customFormat="1" x14ac:dyDescent="0.25">
      <c r="A51" s="32">
        <v>41</v>
      </c>
      <c r="B51" s="10" t="s">
        <v>168</v>
      </c>
      <c r="C51" s="10" t="s">
        <v>167</v>
      </c>
      <c r="D51" s="10">
        <f>INDEX('11200 Ann Hist'!$C$8:$AR$285,MATCH('11200M Ann'!$C51,'11200 Ann Hist'!$C$8:$C$285,0),MATCH('11200M Ann'!D$8,'11200 Ann Hist'!$C$8:$AR$8,0))</f>
        <v>10.8</v>
      </c>
      <c r="E51" s="10">
        <f>INDEX('11200 Ann Hist'!$C$8:$AR$285,MATCH('11200M Ann'!$C51,'11200 Ann Hist'!$C$8:$C$285,0),MATCH('11200M Ann'!E$8,'11200 Ann Hist'!$C$8:$AR$8,0))</f>
        <v>7.5</v>
      </c>
      <c r="F51" s="10">
        <f>INDEX('11200 Ann Hist'!$C$8:$AR$285,MATCH('11200M Ann'!$C51,'11200 Ann Hist'!$C$8:$C$285,0),MATCH('11200M Ann'!F$8,'11200 Ann Hist'!$C$8:$AR$8,0))</f>
        <v>3</v>
      </c>
      <c r="G51" s="10">
        <f>INDEX('11200 Ann Hist'!$C$8:$AR$285,MATCH('11200M Ann'!$C51,'11200 Ann Hist'!$C$8:$C$285,0),MATCH('11200M Ann'!G$8,'11200 Ann Hist'!$C$8:$AR$8,0))</f>
        <v>-0.2</v>
      </c>
      <c r="H51" s="10">
        <f>INDEX('11200 Ann Hist'!$C$8:$AR$285,MATCH('11200M Ann'!$C51,'11200 Ann Hist'!$C$8:$C$285,0),MATCH('11200M Ann'!H$8,'11200 Ann Hist'!$C$8:$AR$8,0))</f>
        <v>-0.2</v>
      </c>
      <c r="I51" s="10">
        <f>INDEX('11200 Ann Hist'!$C$8:$AR$285,MATCH('11200M Ann'!$C51,'11200 Ann Hist'!$C$8:$C$285,0),MATCH('11200M Ann'!I$8,'11200 Ann Hist'!$C$8:$AR$8,0))</f>
        <v>2.5</v>
      </c>
      <c r="J51" s="10">
        <f>INDEX('11200 Ann Hist'!$C$8:$AR$285,MATCH('11200M Ann'!$C51,'11200 Ann Hist'!$C$8:$C$285,0),MATCH('11200M Ann'!J$8,'11200 Ann Hist'!$C$8:$AR$8,0))</f>
        <v>4</v>
      </c>
      <c r="K51" s="10">
        <f>INDEX('11200 Ann Hist'!$C$8:$AR$285,MATCH('11200M Ann'!$C51,'11200 Ann Hist'!$C$8:$C$285,0),MATCH('11200M Ann'!K$8,'11200 Ann Hist'!$C$8:$AR$8,0))</f>
        <v>6.2</v>
      </c>
      <c r="L51" s="10">
        <f>INDEX('11200 Ann Hist'!$C$8:$AR$285,MATCH('11200M Ann'!$C51,'11200 Ann Hist'!$C$8:$C$285,0),MATCH('11200M Ann'!L$8,'11200 Ann Hist'!$C$8:$AR$8,0))</f>
        <v>7.1</v>
      </c>
      <c r="M51" s="10">
        <f>INDEX('11200 Ann Hist'!$C$8:$AR$285,MATCH('11200M Ann'!$C51,'11200 Ann Hist'!$C$8:$C$285,0),MATCH('11200M Ann'!M$8,'11200 Ann Hist'!$C$8:$AR$8,0))</f>
        <v>5</v>
      </c>
      <c r="N51" s="10">
        <f>INDEX('11200 Ann Hist'!$C$8:$AR$285,MATCH('11200M Ann'!$C51,'11200 Ann Hist'!$C$8:$C$285,0),MATCH('11200M Ann'!N$8,'11200 Ann Hist'!$C$8:$AR$8,0))</f>
        <v>6.6</v>
      </c>
      <c r="O51" s="10">
        <f>INDEX('11200 Ann Hist'!$C$8:$AR$285,MATCH('11200M Ann'!$C51,'11200 Ann Hist'!$C$8:$C$285,0),MATCH('11200M Ann'!O$8,'11200 Ann Hist'!$C$8:$AR$8,0))</f>
        <v>9.9</v>
      </c>
      <c r="P51" s="10">
        <f>INDEX('11200 Ann Hist'!$C$8:$AR$285,MATCH('11200M Ann'!$C51,'11200 Ann Hist'!$C$8:$C$285,0),MATCH('11200M Ann'!P$8,'11200 Ann Hist'!$C$8:$AR$8,0))</f>
        <v>15.7</v>
      </c>
      <c r="Q51" s="10">
        <f>INDEX('11200 Ann Hist'!$C$8:$AR$285,MATCH('11200M Ann'!$C51,'11200 Ann Hist'!$C$8:$C$285,0),MATCH('11200M Ann'!Q$8,'11200 Ann Hist'!$C$8:$AR$8,0))</f>
        <v>20.8</v>
      </c>
      <c r="R51" s="10">
        <f>INDEX('11200 Ann Hist'!$C$8:$AR$285,MATCH('11200M Ann'!$C51,'11200 Ann Hist'!$C$8:$C$285,0),MATCH('11200M Ann'!R$8,'11200 Ann Hist'!$C$8:$AR$8,0))</f>
        <v>24.9</v>
      </c>
      <c r="S51" s="10">
        <f>INDEX('11200 Ann Hist'!$C$8:$AR$285,MATCH('11200M Ann'!$C51,'11200 Ann Hist'!$C$8:$C$285,0),MATCH('11200M Ann'!S$8,'11200 Ann Hist'!$C$8:$AR$8,0))</f>
        <v>25</v>
      </c>
      <c r="T51" s="10">
        <f>INDEX('11200 Ann Hist'!$C$8:$AR$285,MATCH('11200M Ann'!$C51,'11200 Ann Hist'!$C$8:$C$285,0),MATCH('11200M Ann'!T$8,'11200 Ann Hist'!$C$8:$AR$8,0))</f>
        <v>20.5</v>
      </c>
      <c r="U51" s="10">
        <f>INDEX('11200 Ann Hist'!$C$8:$AR$285,MATCH('11200M Ann'!$C51,'11200 Ann Hist'!$C$8:$C$285,0),MATCH('11200M Ann'!U$8,'11200 Ann Hist'!$C$8:$AR$8,0))</f>
        <v>18.2</v>
      </c>
      <c r="V51" s="10">
        <f>INDEX('11200 Ann Hist'!$C$8:$AR$285,MATCH('11200M Ann'!$C51,'11200 Ann Hist'!$C$8:$C$285,0),MATCH('11200M Ann'!V$8,'11200 Ann Hist'!$C$8:$AR$8,0))</f>
        <v>24.2</v>
      </c>
      <c r="W51" s="10">
        <f>INDEX('11200 Ann Hist'!$C$8:$AR$285,MATCH('11200M Ann'!$C51,'11200 Ann Hist'!$C$8:$C$285,0),MATCH('11200M Ann'!W$8,'11200 Ann Hist'!$C$8:$AR$8,0))</f>
        <v>31.4</v>
      </c>
      <c r="X51" s="10">
        <f>INDEX('11200 Ann Hist'!$C$8:$AR$285,MATCH('11200M Ann'!$C51,'11200 Ann Hist'!$C$8:$C$285,0),MATCH('11200M Ann'!X$8,'11200 Ann Hist'!$C$8:$AR$8,0))</f>
        <v>29.1</v>
      </c>
      <c r="Y51" s="10">
        <f>INDEX('11200 Ann Hist'!$C$8:$AR$285,MATCH('11200M Ann'!$C51,'11200 Ann Hist'!$C$8:$C$285,0),MATCH('11200M Ann'!Y$8,'11200 Ann Hist'!$C$8:$AR$8,0))</f>
        <v>36.1</v>
      </c>
      <c r="Z51" s="10">
        <f>INDEX('11200 Ann Hist'!$C$8:$AR$285,MATCH('11200M Ann'!$C51,'11200 Ann Hist'!$C$8:$C$285,0),MATCH('11200M Ann'!Z$8,'11200 Ann Hist'!$C$8:$AR$8,0))</f>
        <v>41.2</v>
      </c>
      <c r="AA51" s="10">
        <f>INDEX('11200 Ann Hist'!$C$8:$AR$285,MATCH('11200M Ann'!$C51,'11200 Ann Hist'!$C$8:$C$285,0),MATCH('11200M Ann'!AA$8,'11200 Ann Hist'!$C$8:$AR$8,0))</f>
        <v>39.700000000000003</v>
      </c>
      <c r="AB51" s="10">
        <f>INDEX('11200 Ann Hist'!$C$8:$AR$285,MATCH('11200M Ann'!$C51,'11200 Ann Hist'!$C$8:$C$285,0),MATCH('11200M Ann'!AB$8,'11200 Ann Hist'!$C$8:$AR$8,0))</f>
        <v>40.299999999999997</v>
      </c>
      <c r="AC51" s="10">
        <f>INDEX('11200 Ann Hist'!$C$8:$AR$285,MATCH('11200M Ann'!$C51,'11200 Ann Hist'!$C$8:$C$285,0),MATCH('11200M Ann'!AC$8,'11200 Ann Hist'!$C$8:$AR$8,0))</f>
        <v>39.5</v>
      </c>
      <c r="AD51" s="10">
        <f>INDEX('11200 Ann Hist'!$C$8:$AR$285,MATCH('11200M Ann'!$C51,'11200 Ann Hist'!$C$8:$C$285,0),MATCH('11200M Ann'!AD$8,'11200 Ann Hist'!$C$8:$AR$8,0))</f>
        <v>50.2</v>
      </c>
      <c r="AE51" s="10">
        <f>INDEX('11200 Ann Hist'!$C$8:$AR$285,MATCH('11200M Ann'!$C51,'11200 Ann Hist'!$C$8:$C$285,0),MATCH('11200M Ann'!AE$8,'11200 Ann Hist'!$C$8:$AR$8,0))</f>
        <v>49.6</v>
      </c>
      <c r="AF51" s="10">
        <f>INDEX('11200 Ann Hist'!$C$8:$AR$285,MATCH('11200M Ann'!$C51,'11200 Ann Hist'!$C$8:$C$285,0),MATCH('11200M Ann'!AF$8,'11200 Ann Hist'!$C$8:$AR$8,0))</f>
        <v>49.1</v>
      </c>
      <c r="AG51" s="10">
        <f>INDEX('11200 Ann Hist'!$C$8:$AR$285,MATCH('11200M Ann'!$C51,'11200 Ann Hist'!$C$8:$C$285,0),MATCH('11200M Ann'!AG$8,'11200 Ann Hist'!$C$8:$AR$8,0))</f>
        <v>43.9</v>
      </c>
      <c r="AH51" s="10">
        <f>INDEX('11200 Ann Hist'!$C$8:$AR$285,MATCH('11200M Ann'!$C51,'11200 Ann Hist'!$C$8:$C$285,0),MATCH('11200M Ann'!AH$8,'11200 Ann Hist'!$C$8:$AR$8,0))</f>
        <v>55.5</v>
      </c>
      <c r="AI51" s="10">
        <f>INDEX('11200 Ann Hist'!$C$8:$AR$285,MATCH('11200M Ann'!$C51,'11200 Ann Hist'!$C$8:$C$285,0),MATCH('11200M Ann'!AI$8,'11200 Ann Hist'!$C$8:$AR$8,0))</f>
        <v>54.7</v>
      </c>
      <c r="AJ51" s="10">
        <f>INDEX('11200 Ann Hist'!$C$8:$AR$285,MATCH('11200M Ann'!$C51,'11200 Ann Hist'!$C$8:$C$285,0),MATCH('11200M Ann'!AJ$8,'11200 Ann Hist'!$C$8:$AR$8,0))</f>
        <v>55.9</v>
      </c>
      <c r="AK51" s="10">
        <f>INDEX('11200 Ann Hist'!$C$8:$AR$285,MATCH('11200M Ann'!$C51,'11200 Ann Hist'!$C$8:$C$285,0),MATCH('11200M Ann'!AK$8,'11200 Ann Hist'!$C$8:$AR$8,0))</f>
        <v>64</v>
      </c>
      <c r="AL51" s="10">
        <f>INDEX('11200 Ann Hist'!$C$8:$AR$285,MATCH('11200M Ann'!$C51,'11200 Ann Hist'!$C$8:$C$285,0),MATCH('11200M Ann'!AL$8,'11200 Ann Hist'!$C$8:$AR$8,0))</f>
        <v>70.5</v>
      </c>
      <c r="AM51" s="10">
        <f>INDEX('11200 Ann Hist'!$C$8:$AR$285,MATCH('11200M Ann'!$C51,'11200 Ann Hist'!$C$8:$C$285,0),MATCH('11200M Ann'!AM$8,'11200 Ann Hist'!$C$8:$AR$8,0))</f>
        <v>77.7</v>
      </c>
      <c r="AN51" s="10">
        <f>INDEX('11200 Ann Hist'!$C$8:$AR$285,MATCH('11200M Ann'!$C51,'11200 Ann Hist'!$C$8:$C$285,0),MATCH('11200M Ann'!AN$8,'11200 Ann Hist'!$C$8:$AR$8,0))</f>
        <v>89.3</v>
      </c>
      <c r="AO51" s="10">
        <f>INDEX('11200 Ann Hist'!$C$8:$AR$285,MATCH('11200M Ann'!$C51,'11200 Ann Hist'!$C$8:$C$285,0),MATCH('11200M Ann'!AO$8,'11200 Ann Hist'!$C$8:$AR$8,0))</f>
        <v>96.1</v>
      </c>
      <c r="AP51" s="10">
        <f>INDEX('11200 Ann Hist'!$C$8:$AR$285,MATCH('11200M Ann'!$C51,'11200 Ann Hist'!$C$8:$C$285,0),MATCH('11200M Ann'!AP$8,'11200 Ann Hist'!$C$8:$AR$8,0))</f>
        <v>93.9</v>
      </c>
      <c r="AQ51" s="10">
        <f>INDEX('11200 Ann Hist'!$C$8:$AR$285,MATCH('11200M Ann'!$C51,'11200 Ann Hist'!$C$8:$C$285,0),MATCH('11200M Ann'!AQ$8,'11200 Ann Hist'!$C$8:$AR$8,0))</f>
        <v>101.7</v>
      </c>
      <c r="AR51" s="11">
        <f>INDEX('11200 Ann'!$C$8:$AZ$285,MATCH('11200M Ann'!$C51,'11200 Ann'!$C$8:$C$285,0),MATCH('11200M Ann'!AR$8,'11200 Ann'!$C$8:$AZ$8,0))</f>
        <v>98.4</v>
      </c>
      <c r="AS51" s="11">
        <f>INDEX('11200 Ann'!$C$8:$AZ$285,MATCH('11200M Ann'!$C51,'11200 Ann'!$C$8:$C$285,0),MATCH('11200M Ann'!AS$8,'11200 Ann'!$C$8:$AZ$8,0))</f>
        <v>86.2</v>
      </c>
      <c r="AT51" s="11">
        <f>INDEX('11200 Ann'!$C$8:$AZ$285,MATCH('11200M Ann'!$C51,'11200 Ann'!$C$8:$C$285,0),MATCH('11200M Ann'!AT$8,'11200 Ann'!$C$8:$AZ$8,0))</f>
        <v>100.6</v>
      </c>
      <c r="AU51" s="11">
        <f>INDEX('11200 Ann'!$C$8:$AZ$285,MATCH('11200M Ann'!$C51,'11200 Ann'!$C$8:$C$285,0),MATCH('11200M Ann'!AU$8,'11200 Ann'!$C$8:$AZ$8,0))</f>
        <v>117.2</v>
      </c>
      <c r="AV51" s="11">
        <f>INDEX('11200 Ann'!$C$8:$AZ$285,MATCH('11200M Ann'!$C51,'11200 Ann'!$C$8:$C$285,0),MATCH('11200M Ann'!AV$8,'11200 Ann'!$C$8:$AZ$8,0))</f>
        <v>133.4</v>
      </c>
      <c r="AW51" s="11">
        <f>INDEX('11200 Ann'!$C$8:$AZ$285,MATCH('11200M Ann'!$C51,'11200 Ann'!$C$8:$C$285,0),MATCH('11200M Ann'!AW$8,'11200 Ann'!$C$8:$AZ$8,0))</f>
        <v>125.7</v>
      </c>
      <c r="AX51" s="11">
        <f>INDEX('11200 Ann'!$C$8:$AZ$285,MATCH('11200M Ann'!$C51,'11200 Ann'!$C$8:$C$285,0),MATCH('11200M Ann'!AX$8,'11200 Ann'!$C$8:$AZ$8,0))</f>
        <v>138.9</v>
      </c>
      <c r="AY51" s="11">
        <f>INDEX('11200 Ann'!$C$8:$AZ$285,MATCH('11200M Ann'!$C51,'11200 Ann'!$C$8:$C$285,0),MATCH('11200M Ann'!AY$8,'11200 Ann'!$C$8:$AZ$8,0))</f>
        <v>174.3</v>
      </c>
      <c r="AZ51" s="11">
        <f>INDEX('11200 Ann'!$C$8:$AZ$285,MATCH('11200M Ann'!$C51,'11200 Ann'!$C$8:$C$285,0),MATCH('11200M Ann'!AZ$8,'11200 Ann'!$C$8:$AZ$8,0))</f>
        <v>205.8</v>
      </c>
      <c r="BA51" s="11">
        <f>INDEX('11200 Ann'!$C$8:$AZ$285,MATCH('11200M Ann'!$C51,'11200 Ann'!$C$8:$C$285,0),MATCH('11200M Ann'!BA$8,'11200 Ann'!$C$8:$AZ$8,0))</f>
        <v>238.6</v>
      </c>
      <c r="BB51" s="11">
        <f>INDEX('11200 Ann'!$C$8:$AZ$285,MATCH('11200M Ann'!$C51,'11200 Ann'!$C$8:$C$285,0),MATCH('11200M Ann'!BB$8,'11200 Ann'!$C$8:$AZ$8,0))</f>
        <v>249</v>
      </c>
      <c r="BC51" s="11">
        <f>INDEX('11200 Ann'!$C$8:$AZ$285,MATCH('11200M Ann'!$C51,'11200 Ann'!$C$8:$C$285,0),MATCH('11200M Ann'!BC$8,'11200 Ann'!$C$8:$AZ$8,0))</f>
        <v>223.6</v>
      </c>
      <c r="BD51" s="11">
        <f>INDEX('11200 Ann'!$C$8:$AZ$285,MATCH('11200M Ann'!$C51,'11200 Ann'!$C$8:$C$285,0),MATCH('11200M Ann'!BD$8,'11200 Ann'!$C$8:$AZ$8,0))</f>
        <v>247.5</v>
      </c>
      <c r="BE51" s="11">
        <f>INDEX('11200 Ann'!$C$8:$AZ$285,MATCH('11200M Ann'!$C51,'11200 Ann'!$C$8:$C$285,0),MATCH('11200M Ann'!BE$8,'11200 Ann'!$C$8:$AZ$8,0))</f>
        <v>229.9</v>
      </c>
      <c r="BF51" s="11">
        <f>INDEX('11200 Ann'!$C$8:$AZ$285,MATCH('11200M Ann'!$C51,'11200 Ann'!$C$8:$C$285,0),MATCH('11200M Ann'!BF$8,'11200 Ann'!$C$8:$AZ$8,0))</f>
        <v>279.8</v>
      </c>
      <c r="BG51" s="11">
        <f>INDEX('11200 Ann'!$C$8:$AZ$285,MATCH('11200M Ann'!$C51,'11200 Ann'!$C$8:$C$285,0),MATCH('11200M Ann'!BG$8,'11200 Ann'!$C$8:$AZ$8,0))</f>
        <v>337.9</v>
      </c>
      <c r="BH51" s="11">
        <f>INDEX('11200 Ann'!$C$8:$AZ$285,MATCH('11200M Ann'!$C51,'11200 Ann'!$C$8:$C$285,0),MATCH('11200M Ann'!BH$8,'11200 Ann'!$C$8:$AZ$8,0))</f>
        <v>354.5</v>
      </c>
      <c r="BI51" s="11">
        <f>INDEX('11200 Ann'!$C$8:$AZ$285,MATCH('11200M Ann'!$C51,'11200 Ann'!$C$8:$C$285,0),MATCH('11200M Ann'!BI$8,'11200 Ann'!$C$8:$AZ$8,0))</f>
        <v>324.39999999999998</v>
      </c>
      <c r="BJ51" s="11">
        <f>INDEX('11200 Ann'!$C$8:$AZ$285,MATCH('11200M Ann'!$C51,'11200 Ann'!$C$8:$C$285,0),MATCH('11200M Ann'!BJ$8,'11200 Ann'!$C$8:$AZ$8,0))</f>
        <v>366</v>
      </c>
      <c r="BK51" s="11">
        <f>INDEX('11200 Ann'!$C$8:$AZ$285,MATCH('11200M Ann'!$C51,'11200 Ann'!$C$8:$C$285,0),MATCH('11200M Ann'!BK$8,'11200 Ann'!$C$8:$AZ$8,0))</f>
        <v>414.9</v>
      </c>
      <c r="BL51" s="11">
        <f>INDEX('11200 Ann'!$C$8:$AZ$285,MATCH('11200M Ann'!$C51,'11200 Ann'!$C$8:$C$285,0),MATCH('11200M Ann'!BL$8,'11200 Ann'!$C$8:$AZ$8,0))</f>
        <v>414.2</v>
      </c>
      <c r="BM51" s="11">
        <f>INDEX('11200 Ann'!$C$8:$AZ$285,MATCH('11200M Ann'!$C51,'11200 Ann'!$C$8:$C$285,0),MATCH('11200M Ann'!BM$8,'11200 Ann'!$C$8:$AZ$8,0))</f>
        <v>417.2</v>
      </c>
      <c r="BN51" s="11">
        <f>INDEX('11200 Ann'!$C$8:$AZ$285,MATCH('11200M Ann'!$C51,'11200 Ann'!$C$8:$C$285,0),MATCH('11200M Ann'!BN$8,'11200 Ann'!$C$8:$AZ$8,0))</f>
        <v>451.3</v>
      </c>
      <c r="BO51" s="11">
        <f>INDEX('11200 Ann'!$C$8:$AZ$285,MATCH('11200M Ann'!$C51,'11200 Ann'!$C$8:$C$285,0),MATCH('11200M Ann'!BO$8,'11200 Ann'!$C$8:$AZ$8,0))</f>
        <v>475.3</v>
      </c>
      <c r="BP51" s="11">
        <f>INDEX('11200 Ann'!$C$8:$AZ$285,MATCH('11200M Ann'!$C51,'11200 Ann'!$C$8:$C$285,0),MATCH('11200M Ann'!BP$8,'11200 Ann'!$C$8:$AZ$8,0))</f>
        <v>522</v>
      </c>
      <c r="BQ51" s="11">
        <f>INDEX('11200 Ann'!$C$8:$AZ$285,MATCH('11200M Ann'!$C51,'11200 Ann'!$C$8:$C$285,0),MATCH('11200M Ann'!BQ$8,'11200 Ann'!$C$8:$AZ$8,0))</f>
        <v>621.9</v>
      </c>
      <c r="BR51" s="11">
        <f>INDEX('11200 Ann'!$C$8:$AZ$285,MATCH('11200M Ann'!$C51,'11200 Ann'!$C$8:$C$285,0),MATCH('11200M Ann'!BR$8,'11200 Ann'!$C$8:$AZ$8,0))</f>
        <v>703</v>
      </c>
      <c r="BS51" s="11">
        <f>INDEX('11200 Ann'!$C$8:$AZ$285,MATCH('11200M Ann'!$C51,'11200 Ann'!$C$8:$C$285,0),MATCH('11200M Ann'!BS$8,'11200 Ann'!$C$8:$AZ$8,0))</f>
        <v>786.1</v>
      </c>
      <c r="BT51" s="11">
        <f>INDEX('11200 Ann'!$C$8:$AZ$285,MATCH('11200M Ann'!$C51,'11200 Ann'!$C$8:$C$285,0),MATCH('11200M Ann'!BT$8,'11200 Ann'!$C$8:$AZ$8,0))</f>
        <v>865.8</v>
      </c>
      <c r="BU51" s="11">
        <f>INDEX('11200 Ann'!$C$8:$AZ$285,MATCH('11200M Ann'!$C51,'11200 Ann'!$C$8:$C$285,0),MATCH('11200M Ann'!BU$8,'11200 Ann'!$C$8:$AZ$8,0))</f>
        <v>804.1</v>
      </c>
      <c r="BV51" s="11">
        <f>INDEX('11200 Ann'!$C$8:$AZ$285,MATCH('11200M Ann'!$C51,'11200 Ann'!$C$8:$C$285,0),MATCH('11200M Ann'!BV$8,'11200 Ann'!$C$8:$AZ$8,0))</f>
        <v>830.2</v>
      </c>
      <c r="BW51" s="11">
        <f>INDEX('11200 Ann'!$C$8:$AZ$285,MATCH('11200M Ann'!$C51,'11200 Ann'!$C$8:$C$285,0),MATCH('11200M Ann'!BW$8,'11200 Ann'!$C$8:$AZ$8,0))</f>
        <v>781.2</v>
      </c>
      <c r="BX51" s="11">
        <f>INDEX('11200 Ann'!$C$8:$AZ$285,MATCH('11200M Ann'!$C51,'11200 Ann'!$C$8:$C$285,0),MATCH('11200M Ann'!BX$8,'11200 Ann'!$C$8:$AZ$8,0))</f>
        <v>754</v>
      </c>
      <c r="BY51" s="11">
        <f>INDEX('11200 Ann'!$C$8:$AZ$285,MATCH('11200M Ann'!$C51,'11200 Ann'!$C$8:$C$285,0),MATCH('11200M Ann'!BY$8,'11200 Ann'!$C$8:$AZ$8,0))</f>
        <v>907.2</v>
      </c>
      <c r="BZ51" s="11">
        <f>INDEX('11200 Ann'!$C$8:$AZ$285,MATCH('11200M Ann'!$C51,'11200 Ann'!$C$8:$C$285,0),MATCH('11200M Ann'!BZ$8,'11200 Ann'!$C$8:$AZ$8,0))</f>
        <v>1056.4000000000001</v>
      </c>
      <c r="CA51" s="11">
        <f>INDEX('11200 Ann'!$C$8:$AZ$285,MATCH('11200M Ann'!$C51,'11200 Ann'!$C$8:$C$285,0),MATCH('11200M Ann'!CA$8,'11200 Ann'!$C$8:$AZ$8,0))</f>
        <v>1283.3</v>
      </c>
      <c r="CB51" s="11">
        <f>INDEX('11200 Ann'!$C$8:$AZ$285,MATCH('11200M Ann'!$C51,'11200 Ann'!$C$8:$C$285,0),MATCH('11200M Ann'!CB$8,'11200 Ann'!$C$8:$AZ$8,0))</f>
        <v>1477.7</v>
      </c>
      <c r="CC51" s="11">
        <f>INDEX('11200 Ann'!$C$8:$AZ$285,MATCH('11200M Ann'!$C51,'11200 Ann'!$C$8:$C$285,0),MATCH('11200M Ann'!CC$8,'11200 Ann'!$C$8:$AZ$8,0))</f>
        <v>1646.5</v>
      </c>
      <c r="CD51" s="11">
        <f>INDEX('11200 Ann'!$C$8:$AZ$285,MATCH('11200M Ann'!$C51,'11200 Ann'!$C$8:$C$285,0),MATCH('11200M Ann'!CD$8,'11200 Ann'!$C$8:$AZ$8,0))</f>
        <v>1529</v>
      </c>
      <c r="CE51" s="11">
        <f>INDEX('11200 Ann'!$C$8:$AZ$285,MATCH('11200M Ann'!$C51,'11200 Ann'!$C$8:$C$285,0),MATCH('11200M Ann'!CE$8,'11200 Ann'!$C$8:$AZ$8,0))</f>
        <v>1285.0999999999999</v>
      </c>
      <c r="CF51" s="11">
        <f>INDEX('11200 Ann'!$C$8:$AZ$285,MATCH('11200M Ann'!$C51,'11200 Ann'!$C$8:$C$285,0),MATCH('11200M Ann'!CF$8,'11200 Ann'!$C$8:$AZ$8,0))</f>
        <v>1397</v>
      </c>
      <c r="CG51" s="11">
        <f>INDEX('11200 Ann'!$C$8:$AZ$285,MATCH('11200M Ann'!$C51,'11200 Ann'!$C$8:$C$285,0),MATCH('11200M Ann'!CG$8,'11200 Ann'!$C$8:$AZ$8,0))</f>
        <v>1746.4</v>
      </c>
      <c r="CH51" s="11">
        <f>INDEX('11200 Ann'!$C$8:$AZ$285,MATCH('11200M Ann'!$C51,'11200 Ann'!$C$8:$C$285,0),MATCH('11200M Ann'!CH$8,'11200 Ann'!$C$8:$AZ$8,0))</f>
        <v>1816.6</v>
      </c>
      <c r="CI51" s="11">
        <f>INDEX('11200 Ann'!$C$8:$AZ$285,MATCH('11200M Ann'!$C51,'11200 Ann'!$C$8:$C$285,0),MATCH('11200M Ann'!CI$8,'11200 Ann'!$C$8:$AZ$8,0))</f>
        <v>1998.2</v>
      </c>
      <c r="CJ51" s="11">
        <f>INDEX('11200 Ann'!$C$8:$AZ$285,MATCH('11200M Ann'!$C51,'11200 Ann'!$C$8:$C$285,0),MATCH('11200M Ann'!CJ$8,'11200 Ann'!$C$8:$AZ$8,0))</f>
        <v>2032.9</v>
      </c>
      <c r="CK51" s="11">
        <f>INDEX('11200 Ann'!$C$8:$AZ$285,MATCH('11200M Ann'!$C51,'11200 Ann'!$C$8:$C$285,0),MATCH('11200M Ann'!CK$8,'11200 Ann'!$C$8:$AZ$8,0))</f>
        <v>2152.1</v>
      </c>
      <c r="CL51" s="11">
        <f>INDEX('11200 Ann'!$C$8:$AZ$285,MATCH('11200M Ann'!$C51,'11200 Ann'!$C$8:$C$285,0),MATCH('11200M Ann'!CL$8,'11200 Ann'!$C$8:$AZ$8,0))</f>
        <v>2088.1</v>
      </c>
      <c r="CM51" s="8"/>
    </row>
    <row r="52" spans="1:91" s="10" customFormat="1" x14ac:dyDescent="0.25">
      <c r="A52" s="32">
        <v>42</v>
      </c>
      <c r="B52" s="10" t="s">
        <v>166</v>
      </c>
      <c r="C52" s="10" t="s">
        <v>165</v>
      </c>
      <c r="D52" s="10">
        <f>INDEX('11200 Ann Hist'!$C$8:$AR$285,MATCH('11200M Ann'!$C52,'11200 Ann Hist'!$C$8:$C$285,0),MATCH('11200M Ann'!D$8,'11200 Ann Hist'!$C$8:$AR$8,0))</f>
        <v>11.4</v>
      </c>
      <c r="E52" s="10">
        <f>INDEX('11200 Ann Hist'!$C$8:$AR$285,MATCH('11200M Ann'!$C52,'11200 Ann Hist'!$C$8:$C$285,0),MATCH('11200M Ann'!E$8,'11200 Ann Hist'!$C$8:$AR$8,0))</f>
        <v>7.8</v>
      </c>
      <c r="F52" s="10">
        <f>INDEX('11200 Ann Hist'!$C$8:$AR$285,MATCH('11200M Ann'!$C52,'11200 Ann Hist'!$C$8:$C$285,0),MATCH('11200M Ann'!F$8,'11200 Ann Hist'!$C$8:$AR$8,0))</f>
        <v>3</v>
      </c>
      <c r="G52" s="10">
        <f>INDEX('11200 Ann Hist'!$C$8:$AR$285,MATCH('11200M Ann'!$C52,'11200 Ann Hist'!$C$8:$C$285,0),MATCH('11200M Ann'!G$8,'11200 Ann Hist'!$C$8:$AR$8,0))</f>
        <v>-0.3</v>
      </c>
      <c r="H52" s="10">
        <f>INDEX('11200 Ann Hist'!$C$8:$AR$285,MATCH('11200M Ann'!$C52,'11200 Ann Hist'!$C$8:$C$285,0),MATCH('11200M Ann'!H$8,'11200 Ann Hist'!$C$8:$AR$8,0))</f>
        <v>-0.3</v>
      </c>
      <c r="I52" s="10">
        <f>INDEX('11200 Ann Hist'!$C$8:$AR$285,MATCH('11200M Ann'!$C52,'11200 Ann Hist'!$C$8:$C$285,0),MATCH('11200M Ann'!I$8,'11200 Ann Hist'!$C$8:$AR$8,0))</f>
        <v>2.6</v>
      </c>
      <c r="J52" s="10">
        <f>INDEX('11200 Ann Hist'!$C$8:$AR$285,MATCH('11200M Ann'!$C52,'11200 Ann Hist'!$C$8:$C$285,0),MATCH('11200M Ann'!J$8,'11200 Ann Hist'!$C$8:$AR$8,0))</f>
        <v>4.0999999999999996</v>
      </c>
      <c r="K52" s="10">
        <f>INDEX('11200 Ann Hist'!$C$8:$AR$285,MATCH('11200M Ann'!$C52,'11200 Ann Hist'!$C$8:$C$285,0),MATCH('11200M Ann'!K$8,'11200 Ann Hist'!$C$8:$AR$8,0))</f>
        <v>6.4</v>
      </c>
      <c r="L52" s="10">
        <f>INDEX('11200 Ann Hist'!$C$8:$AR$285,MATCH('11200M Ann'!$C52,'11200 Ann Hist'!$C$8:$C$285,0),MATCH('11200M Ann'!L$8,'11200 Ann Hist'!$C$8:$AR$8,0))</f>
        <v>7.6</v>
      </c>
      <c r="M52" s="10">
        <f>INDEX('11200 Ann Hist'!$C$8:$AR$285,MATCH('11200M Ann'!$C52,'11200 Ann Hist'!$C$8:$C$285,0),MATCH('11200M Ann'!M$8,'11200 Ann Hist'!$C$8:$AR$8,0))</f>
        <v>5.6</v>
      </c>
      <c r="N52" s="10">
        <f>INDEX('11200 Ann Hist'!$C$8:$AR$285,MATCH('11200M Ann'!$C52,'11200 Ann Hist'!$C$8:$C$285,0),MATCH('11200M Ann'!N$8,'11200 Ann Hist'!$C$8:$AR$8,0))</f>
        <v>7.1</v>
      </c>
      <c r="O52" s="10">
        <f>INDEX('11200 Ann Hist'!$C$8:$AR$285,MATCH('11200M Ann'!$C52,'11200 Ann Hist'!$C$8:$C$285,0),MATCH('11200M Ann'!O$8,'11200 Ann Hist'!$C$8:$AR$8,0))</f>
        <v>10.4</v>
      </c>
      <c r="P52" s="10">
        <f>INDEX('11200 Ann Hist'!$C$8:$AR$285,MATCH('11200M Ann'!$C52,'11200 Ann Hist'!$C$8:$C$285,0),MATCH('11200M Ann'!P$8,'11200 Ann Hist'!$C$8:$AR$8,0))</f>
        <v>16.3</v>
      </c>
      <c r="Q52" s="10">
        <f>INDEX('11200 Ann Hist'!$C$8:$AR$285,MATCH('11200M Ann'!$C52,'11200 Ann Hist'!$C$8:$C$285,0),MATCH('11200M Ann'!Q$8,'11200 Ann Hist'!$C$8:$AR$8,0))</f>
        <v>21.3</v>
      </c>
      <c r="R52" s="10">
        <f>INDEX('11200 Ann Hist'!$C$8:$AR$285,MATCH('11200M Ann'!$C52,'11200 Ann Hist'!$C$8:$C$285,0),MATCH('11200M Ann'!R$8,'11200 Ann Hist'!$C$8:$AR$8,0))</f>
        <v>25.1</v>
      </c>
      <c r="S52" s="10">
        <f>INDEX('11200 Ann Hist'!$C$8:$AR$285,MATCH('11200M Ann'!$C52,'11200 Ann Hist'!$C$8:$C$285,0),MATCH('11200M Ann'!S$8,'11200 Ann Hist'!$C$8:$AR$8,0))</f>
        <v>24.5</v>
      </c>
      <c r="T52" s="10">
        <f>INDEX('11200 Ann Hist'!$C$8:$AR$285,MATCH('11200M Ann'!$C52,'11200 Ann Hist'!$C$8:$C$285,0),MATCH('11200M Ann'!T$8,'11200 Ann Hist'!$C$8:$AR$8,0))</f>
        <v>19.8</v>
      </c>
      <c r="U52" s="10">
        <f>INDEX('11200 Ann Hist'!$C$8:$AR$285,MATCH('11200M Ann'!$C52,'11200 Ann Hist'!$C$8:$C$285,0),MATCH('11200M Ann'!U$8,'11200 Ann Hist'!$C$8:$AR$8,0))</f>
        <v>20.3</v>
      </c>
      <c r="V52" s="10">
        <f>INDEX('11200 Ann Hist'!$C$8:$AR$285,MATCH('11200M Ann'!$C52,'11200 Ann Hist'!$C$8:$C$285,0),MATCH('11200M Ann'!V$8,'11200 Ann Hist'!$C$8:$AR$8,0))</f>
        <v>26.7</v>
      </c>
      <c r="W52" s="10">
        <f>INDEX('11200 Ann Hist'!$C$8:$AR$285,MATCH('11200M Ann'!$C52,'11200 Ann Hist'!$C$8:$C$285,0),MATCH('11200M Ann'!W$8,'11200 Ann Hist'!$C$8:$AR$8,0))</f>
        <v>34.4</v>
      </c>
      <c r="X52" s="10">
        <f>INDEX('11200 Ann Hist'!$C$8:$AR$285,MATCH('11200M Ann'!$C52,'11200 Ann Hist'!$C$8:$C$285,0),MATCH('11200M Ann'!X$8,'11200 Ann Hist'!$C$8:$AR$8,0))</f>
        <v>31.9</v>
      </c>
      <c r="Y52" s="10">
        <f>INDEX('11200 Ann Hist'!$C$8:$AR$285,MATCH('11200M Ann'!$C52,'11200 Ann Hist'!$C$8:$C$285,0),MATCH('11200M Ann'!Y$8,'11200 Ann Hist'!$C$8:$AR$8,0))</f>
        <v>38.799999999999997</v>
      </c>
      <c r="Z52" s="10">
        <f>INDEX('11200 Ann Hist'!$C$8:$AR$285,MATCH('11200M Ann'!$C52,'11200 Ann Hist'!$C$8:$C$285,0),MATCH('11200M Ann'!Z$8,'11200 Ann Hist'!$C$8:$AR$8,0))</f>
        <v>44.2</v>
      </c>
      <c r="AA52" s="10">
        <f>INDEX('11200 Ann Hist'!$C$8:$AR$285,MATCH('11200M Ann'!$C52,'11200 Ann Hist'!$C$8:$C$285,0),MATCH('11200M Ann'!AA$8,'11200 Ann Hist'!$C$8:$AR$8,0))</f>
        <v>42.3</v>
      </c>
      <c r="AB52" s="10">
        <f>INDEX('11200 Ann Hist'!$C$8:$AR$285,MATCH('11200M Ann'!$C52,'11200 Ann Hist'!$C$8:$C$285,0),MATCH('11200M Ann'!AB$8,'11200 Ann Hist'!$C$8:$AR$8,0))</f>
        <v>42.2</v>
      </c>
      <c r="AC52" s="10">
        <f>INDEX('11200 Ann Hist'!$C$8:$AR$285,MATCH('11200M Ann'!$C52,'11200 Ann Hist'!$C$8:$C$285,0),MATCH('11200M Ann'!AC$8,'11200 Ann Hist'!$C$8:$AR$8,0))</f>
        <v>40.5</v>
      </c>
      <c r="AD52" s="10">
        <f>INDEX('11200 Ann Hist'!$C$8:$AR$285,MATCH('11200M Ann'!$C52,'11200 Ann Hist'!$C$8:$C$285,0),MATCH('11200M Ann'!AD$8,'11200 Ann Hist'!$C$8:$AR$8,0))</f>
        <v>49.7</v>
      </c>
      <c r="AE52" s="10">
        <f>INDEX('11200 Ann Hist'!$C$8:$AR$285,MATCH('11200M Ann'!$C52,'11200 Ann Hist'!$C$8:$C$285,0),MATCH('11200M Ann'!AE$8,'11200 Ann Hist'!$C$8:$AR$8,0))</f>
        <v>49.9</v>
      </c>
      <c r="AF52" s="10">
        <f>INDEX('11200 Ann Hist'!$C$8:$AR$285,MATCH('11200M Ann'!$C52,'11200 Ann Hist'!$C$8:$C$285,0),MATCH('11200M Ann'!AF$8,'11200 Ann Hist'!$C$8:$AR$8,0))</f>
        <v>49.7</v>
      </c>
      <c r="AG52" s="10">
        <f>INDEX('11200 Ann Hist'!$C$8:$AR$285,MATCH('11200M Ann'!$C52,'11200 Ann Hist'!$C$8:$C$285,0),MATCH('11200M Ann'!AG$8,'11200 Ann Hist'!$C$8:$AR$8,0))</f>
        <v>44.8</v>
      </c>
      <c r="AH52" s="10">
        <f>INDEX('11200 Ann Hist'!$C$8:$AR$285,MATCH('11200M Ann'!$C52,'11200 Ann Hist'!$C$8:$C$285,0),MATCH('11200M Ann'!AH$8,'11200 Ann Hist'!$C$8:$AR$8,0))</f>
        <v>55.7</v>
      </c>
      <c r="AI52" s="10">
        <f>INDEX('11200 Ann Hist'!$C$8:$AR$285,MATCH('11200M Ann'!$C52,'11200 Ann Hist'!$C$8:$C$285,0),MATCH('11200M Ann'!AI$8,'11200 Ann Hist'!$C$8:$AR$8,0))</f>
        <v>53.7</v>
      </c>
      <c r="AJ52" s="10">
        <f>INDEX('11200 Ann Hist'!$C$8:$AR$285,MATCH('11200M Ann'!$C52,'11200 Ann Hist'!$C$8:$C$285,0),MATCH('11200M Ann'!AJ$8,'11200 Ann Hist'!$C$8:$AR$8,0))</f>
        <v>54.2</v>
      </c>
      <c r="AK52" s="10">
        <f>INDEX('11200 Ann Hist'!$C$8:$AR$285,MATCH('11200M Ann'!$C52,'11200 Ann Hist'!$C$8:$C$285,0),MATCH('11200M Ann'!AK$8,'11200 Ann Hist'!$C$8:$AR$8,0))</f>
        <v>59.2</v>
      </c>
      <c r="AL52" s="10">
        <f>INDEX('11200 Ann Hist'!$C$8:$AR$285,MATCH('11200M Ann'!$C52,'11200 Ann Hist'!$C$8:$C$285,0),MATCH('11200M Ann'!AL$8,'11200 Ann Hist'!$C$8:$AR$8,0))</f>
        <v>64.5</v>
      </c>
      <c r="AM52" s="10">
        <f>INDEX('11200 Ann Hist'!$C$8:$AR$285,MATCH('11200M Ann'!$C52,'11200 Ann Hist'!$C$8:$C$285,0),MATCH('11200M Ann'!AM$8,'11200 Ann Hist'!$C$8:$AR$8,0))</f>
        <v>71</v>
      </c>
      <c r="AN52" s="10">
        <f>INDEX('11200 Ann Hist'!$C$8:$AR$285,MATCH('11200M Ann'!$C52,'11200 Ann Hist'!$C$8:$C$285,0),MATCH('11200M Ann'!AN$8,'11200 Ann Hist'!$C$8:$AR$8,0))</f>
        <v>81.900000000000006</v>
      </c>
      <c r="AO52" s="10">
        <f>INDEX('11200 Ann Hist'!$C$8:$AR$285,MATCH('11200M Ann'!$C52,'11200 Ann Hist'!$C$8:$C$285,0),MATCH('11200M Ann'!AO$8,'11200 Ann Hist'!$C$8:$AR$8,0))</f>
        <v>88.3</v>
      </c>
      <c r="AP52" s="10">
        <f>INDEX('11200 Ann Hist'!$C$8:$AR$285,MATCH('11200M Ann'!$C52,'11200 Ann Hist'!$C$8:$C$285,0),MATCH('11200M Ann'!AP$8,'11200 Ann Hist'!$C$8:$AR$8,0))</f>
        <v>86.1</v>
      </c>
      <c r="AQ52" s="10">
        <f>INDEX('11200 Ann Hist'!$C$8:$AR$285,MATCH('11200M Ann'!$C52,'11200 Ann Hist'!$C$8:$C$285,0),MATCH('11200M Ann'!AQ$8,'11200 Ann Hist'!$C$8:$AR$8,0))</f>
        <v>94.3</v>
      </c>
      <c r="AR52" s="11">
        <f>INDEX('11200 Ann'!$C$8:$AZ$285,MATCH('11200M Ann'!$C52,'11200 Ann'!$C$8:$C$285,0),MATCH('11200M Ann'!AR$8,'11200 Ann'!$C$8:$AZ$8,0))</f>
        <v>90.8</v>
      </c>
      <c r="AS52" s="11">
        <f>INDEX('11200 Ann'!$C$8:$AZ$285,MATCH('11200M Ann'!$C52,'11200 Ann'!$C$8:$C$285,0),MATCH('11200M Ann'!AS$8,'11200 Ann'!$C$8:$AZ$8,0))</f>
        <v>79.7</v>
      </c>
      <c r="AT52" s="11">
        <f>INDEX('11200 Ann'!$C$8:$AZ$285,MATCH('11200M Ann'!$C52,'11200 Ann'!$C$8:$C$285,0),MATCH('11200M Ann'!AT$8,'11200 Ann'!$C$8:$AZ$8,0))</f>
        <v>94.7</v>
      </c>
      <c r="AU52" s="11">
        <f>INDEX('11200 Ann'!$C$8:$AZ$285,MATCH('11200M Ann'!$C52,'11200 Ann'!$C$8:$C$285,0),MATCH('11200M Ann'!AU$8,'11200 Ann'!$C$8:$AZ$8,0))</f>
        <v>109.3</v>
      </c>
      <c r="AV52" s="11">
        <f>INDEX('11200 Ann'!$C$8:$AZ$285,MATCH('11200M Ann'!$C52,'11200 Ann'!$C$8:$C$285,0),MATCH('11200M Ann'!AV$8,'11200 Ann'!$C$8:$AZ$8,0))</f>
        <v>126.6</v>
      </c>
      <c r="AW52" s="11">
        <f>INDEX('11200 Ann'!$C$8:$AZ$285,MATCH('11200M Ann'!$C52,'11200 Ann'!$C$8:$C$285,0),MATCH('11200M Ann'!AW$8,'11200 Ann'!$C$8:$AZ$8,0))</f>
        <v>123.3</v>
      </c>
      <c r="AX52" s="11">
        <f>INDEX('11200 Ann'!$C$8:$AZ$285,MATCH('11200M Ann'!$C52,'11200 Ann'!$C$8:$C$285,0),MATCH('11200M Ann'!AX$8,'11200 Ann'!$C$8:$AZ$8,0))</f>
        <v>144.19999999999999</v>
      </c>
      <c r="AY52" s="11">
        <f>INDEX('11200 Ann'!$C$8:$AZ$285,MATCH('11200M Ann'!$C52,'11200 Ann'!$C$8:$C$285,0),MATCH('11200M Ann'!AY$8,'11200 Ann'!$C$8:$AZ$8,0))</f>
        <v>182.1</v>
      </c>
      <c r="AZ52" s="11">
        <f>INDEX('11200 Ann'!$C$8:$AZ$285,MATCH('11200M Ann'!$C52,'11200 Ann'!$C$8:$C$285,0),MATCH('11200M Ann'!AZ$8,'11200 Ann'!$C$8:$AZ$8,0))</f>
        <v>212.8</v>
      </c>
      <c r="BA52" s="11">
        <f>INDEX('11200 Ann'!$C$8:$AZ$285,MATCH('11200M Ann'!$C52,'11200 Ann'!$C$8:$C$285,0),MATCH('11200M Ann'!BA$8,'11200 Ann'!$C$8:$AZ$8,0))</f>
        <v>246.7</v>
      </c>
      <c r="BB52" s="11">
        <f>INDEX('11200 Ann'!$C$8:$AZ$285,MATCH('11200M Ann'!$C52,'11200 Ann'!$C$8:$C$285,0),MATCH('11200M Ann'!BB$8,'11200 Ann'!$C$8:$AZ$8,0))</f>
        <v>261</v>
      </c>
      <c r="BC52" s="11">
        <f>INDEX('11200 Ann'!$C$8:$AZ$285,MATCH('11200M Ann'!$C52,'11200 Ann'!$C$8:$C$285,0),MATCH('11200M Ann'!BC$8,'11200 Ann'!$C$8:$AZ$8,0))</f>
        <v>240.6</v>
      </c>
      <c r="BD52" s="11">
        <f>INDEX('11200 Ann'!$C$8:$AZ$285,MATCH('11200M Ann'!$C52,'11200 Ann'!$C$8:$C$285,0),MATCH('11200M Ann'!BD$8,'11200 Ann'!$C$8:$AZ$8,0))</f>
        <v>252</v>
      </c>
      <c r="BE52" s="11">
        <f>INDEX('11200 Ann'!$C$8:$AZ$285,MATCH('11200M Ann'!$C52,'11200 Ann'!$C$8:$C$285,0),MATCH('11200M Ann'!BE$8,'11200 Ann'!$C$8:$AZ$8,0))</f>
        <v>224.8</v>
      </c>
      <c r="BF52" s="11">
        <f>INDEX('11200 Ann'!$C$8:$AZ$285,MATCH('11200M Ann'!$C52,'11200 Ann'!$C$8:$C$285,0),MATCH('11200M Ann'!BF$8,'11200 Ann'!$C$8:$AZ$8,0))</f>
        <v>256.39999999999998</v>
      </c>
      <c r="BG52" s="11">
        <f>INDEX('11200 Ann'!$C$8:$AZ$285,MATCH('11200M Ann'!$C52,'11200 Ann'!$C$8:$C$285,0),MATCH('11200M Ann'!BG$8,'11200 Ann'!$C$8:$AZ$8,0))</f>
        <v>294.3</v>
      </c>
      <c r="BH52" s="11">
        <f>INDEX('11200 Ann'!$C$8:$AZ$285,MATCH('11200M Ann'!$C52,'11200 Ann'!$C$8:$C$285,0),MATCH('11200M Ann'!BH$8,'11200 Ann'!$C$8:$AZ$8,0))</f>
        <v>289.7</v>
      </c>
      <c r="BI52" s="11">
        <f>INDEX('11200 Ann'!$C$8:$AZ$285,MATCH('11200M Ann'!$C52,'11200 Ann'!$C$8:$C$285,0),MATCH('11200M Ann'!BI$8,'11200 Ann'!$C$8:$AZ$8,0))</f>
        <v>273.3</v>
      </c>
      <c r="BJ52" s="11">
        <f>INDEX('11200 Ann'!$C$8:$AZ$285,MATCH('11200M Ann'!$C52,'11200 Ann'!$C$8:$C$285,0),MATCH('11200M Ann'!BJ$8,'11200 Ann'!$C$8:$AZ$8,0))</f>
        <v>314.60000000000002</v>
      </c>
      <c r="BK52" s="11">
        <f>INDEX('11200 Ann'!$C$8:$AZ$285,MATCH('11200M Ann'!$C52,'11200 Ann'!$C$8:$C$285,0),MATCH('11200M Ann'!BK$8,'11200 Ann'!$C$8:$AZ$8,0))</f>
        <v>366.2</v>
      </c>
      <c r="BL52" s="11">
        <f>INDEX('11200 Ann'!$C$8:$AZ$285,MATCH('11200M Ann'!$C52,'11200 Ann'!$C$8:$C$285,0),MATCH('11200M Ann'!BL$8,'11200 Ann'!$C$8:$AZ$8,0))</f>
        <v>373.1</v>
      </c>
      <c r="BM52" s="11">
        <f>INDEX('11200 Ann'!$C$8:$AZ$285,MATCH('11200M Ann'!$C52,'11200 Ann'!$C$8:$C$285,0),MATCH('11200M Ann'!BM$8,'11200 Ann'!$C$8:$AZ$8,0))</f>
        <v>391.2</v>
      </c>
      <c r="BN52" s="11">
        <f>INDEX('11200 Ann'!$C$8:$AZ$285,MATCH('11200M Ann'!$C52,'11200 Ann'!$C$8:$C$285,0),MATCH('11200M Ann'!BN$8,'11200 Ann'!$C$8:$AZ$8,0))</f>
        <v>434.2</v>
      </c>
      <c r="BO52" s="11">
        <f>INDEX('11200 Ann'!$C$8:$AZ$285,MATCH('11200M Ann'!$C52,'11200 Ann'!$C$8:$C$285,0),MATCH('11200M Ann'!BO$8,'11200 Ann'!$C$8:$AZ$8,0))</f>
        <v>459.7</v>
      </c>
      <c r="BP52" s="11">
        <f>INDEX('11200 Ann'!$C$8:$AZ$285,MATCH('11200M Ann'!$C52,'11200 Ann'!$C$8:$C$285,0),MATCH('11200M Ann'!BP$8,'11200 Ann'!$C$8:$AZ$8,0))</f>
        <v>501.9</v>
      </c>
      <c r="BQ52" s="11">
        <f>INDEX('11200 Ann'!$C$8:$AZ$285,MATCH('11200M Ann'!$C52,'11200 Ann'!$C$8:$C$285,0),MATCH('11200M Ann'!BQ$8,'11200 Ann'!$C$8:$AZ$8,0))</f>
        <v>589.29999999999995</v>
      </c>
      <c r="BR52" s="11">
        <f>INDEX('11200 Ann'!$C$8:$AZ$285,MATCH('11200M Ann'!$C52,'11200 Ann'!$C$8:$C$285,0),MATCH('11200M Ann'!BR$8,'11200 Ann'!$C$8:$AZ$8,0))</f>
        <v>667</v>
      </c>
      <c r="BS52" s="11">
        <f>INDEX('11200 Ann'!$C$8:$AZ$285,MATCH('11200M Ann'!$C52,'11200 Ann'!$C$8:$C$285,0),MATCH('11200M Ann'!BS$8,'11200 Ann'!$C$8:$AZ$8,0))</f>
        <v>741.8</v>
      </c>
      <c r="BT52" s="11">
        <f>INDEX('11200 Ann'!$C$8:$AZ$285,MATCH('11200M Ann'!$C52,'11200 Ann'!$C$8:$C$285,0),MATCH('11200M Ann'!BT$8,'11200 Ann'!$C$8:$AZ$8,0))</f>
        <v>811</v>
      </c>
      <c r="BU52" s="11">
        <f>INDEX('11200 Ann'!$C$8:$AZ$285,MATCH('11200M Ann'!$C52,'11200 Ann'!$C$8:$C$285,0),MATCH('11200M Ann'!BU$8,'11200 Ann'!$C$8:$AZ$8,0))</f>
        <v>743.8</v>
      </c>
      <c r="BV52" s="11">
        <f>INDEX('11200 Ann'!$C$8:$AZ$285,MATCH('11200M Ann'!$C52,'11200 Ann'!$C$8:$C$285,0),MATCH('11200M Ann'!BV$8,'11200 Ann'!$C$8:$AZ$8,0))</f>
        <v>762.2</v>
      </c>
      <c r="BW52" s="11">
        <f>INDEX('11200 Ann'!$C$8:$AZ$285,MATCH('11200M Ann'!$C52,'11200 Ann'!$C$8:$C$285,0),MATCH('11200M Ann'!BW$8,'11200 Ann'!$C$8:$AZ$8,0))</f>
        <v>730.3</v>
      </c>
      <c r="BX52" s="11">
        <f>INDEX('11200 Ann'!$C$8:$AZ$285,MATCH('11200M Ann'!$C52,'11200 Ann'!$C$8:$C$285,0),MATCH('11200M Ann'!BX$8,'11200 Ann'!$C$8:$AZ$8,0))</f>
        <v>698.7</v>
      </c>
      <c r="BY52" s="11">
        <f>INDEX('11200 Ann'!$C$8:$AZ$285,MATCH('11200M Ann'!$C52,'11200 Ann'!$C$8:$C$285,0),MATCH('11200M Ann'!BY$8,'11200 Ann'!$C$8:$AZ$8,0))</f>
        <v>795.1</v>
      </c>
      <c r="BZ52" s="11">
        <f>INDEX('11200 Ann'!$C$8:$AZ$285,MATCH('11200M Ann'!$C52,'11200 Ann'!$C$8:$C$285,0),MATCH('11200M Ann'!BZ$8,'11200 Ann'!$C$8:$AZ$8,0))</f>
        <v>959.9</v>
      </c>
      <c r="CA52" s="11">
        <f>INDEX('11200 Ann'!$C$8:$AZ$285,MATCH('11200M Ann'!$C52,'11200 Ann'!$C$8:$C$285,0),MATCH('11200M Ann'!CA$8,'11200 Ann'!$C$8:$AZ$8,0))</f>
        <v>1215.2</v>
      </c>
      <c r="CB52" s="11">
        <f>INDEX('11200 Ann'!$C$8:$AZ$285,MATCH('11200M Ann'!$C52,'11200 Ann'!$C$8:$C$285,0),MATCH('11200M Ann'!CB$8,'11200 Ann'!$C$8:$AZ$8,0))</f>
        <v>1621.2</v>
      </c>
      <c r="CC52" s="11">
        <f>INDEX('11200 Ann'!$C$8:$AZ$285,MATCH('11200M Ann'!$C52,'11200 Ann'!$C$8:$C$285,0),MATCH('11200M Ann'!CC$8,'11200 Ann'!$C$8:$AZ$8,0))</f>
        <v>1815.7</v>
      </c>
      <c r="CD52" s="11">
        <f>INDEX('11200 Ann'!$C$8:$AZ$285,MATCH('11200M Ann'!$C52,'11200 Ann'!$C$8:$C$285,0),MATCH('11200M Ann'!CD$8,'11200 Ann'!$C$8:$AZ$8,0))</f>
        <v>1708.9</v>
      </c>
      <c r="CE52" s="11">
        <f>INDEX('11200 Ann'!$C$8:$AZ$285,MATCH('11200M Ann'!$C52,'11200 Ann'!$C$8:$C$285,0),MATCH('11200M Ann'!CE$8,'11200 Ann'!$C$8:$AZ$8,0))</f>
        <v>1345.5</v>
      </c>
      <c r="CF52" s="11">
        <f>INDEX('11200 Ann'!$C$8:$AZ$285,MATCH('11200M Ann'!$C52,'11200 Ann'!$C$8:$C$285,0),MATCH('11200M Ann'!CF$8,'11200 Ann'!$C$8:$AZ$8,0))</f>
        <v>1479.2</v>
      </c>
      <c r="CG52" s="11">
        <f>INDEX('11200 Ann'!$C$8:$AZ$285,MATCH('11200M Ann'!$C52,'11200 Ann'!$C$8:$C$285,0),MATCH('11200M Ann'!CG$8,'11200 Ann'!$C$8:$AZ$8,0))</f>
        <v>1799.7</v>
      </c>
      <c r="CH52" s="11">
        <f>INDEX('11200 Ann'!$C$8:$AZ$285,MATCH('11200M Ann'!$C52,'11200 Ann'!$C$8:$C$285,0),MATCH('11200M Ann'!CH$8,'11200 Ann'!$C$8:$AZ$8,0))</f>
        <v>1738.5</v>
      </c>
      <c r="CI52" s="11">
        <f>INDEX('11200 Ann'!$C$8:$AZ$285,MATCH('11200M Ann'!$C52,'11200 Ann'!$C$8:$C$285,0),MATCH('11200M Ann'!CI$8,'11200 Ann'!$C$8:$AZ$8,0))</f>
        <v>2116.6</v>
      </c>
      <c r="CJ52" s="11">
        <f>INDEX('11200 Ann'!$C$8:$AZ$285,MATCH('11200M Ann'!$C52,'11200 Ann'!$C$8:$C$285,0),MATCH('11200M Ann'!CJ$8,'11200 Ann'!$C$8:$AZ$8,0))</f>
        <v>2159.4</v>
      </c>
      <c r="CK52" s="11">
        <f>INDEX('11200 Ann'!$C$8:$AZ$285,MATCH('11200M Ann'!$C52,'11200 Ann'!$C$8:$C$285,0),MATCH('11200M Ann'!CK$8,'11200 Ann'!$C$8:$AZ$8,0))</f>
        <v>2265.9</v>
      </c>
      <c r="CL52" s="11">
        <f>INDEX('11200 Ann'!$C$8:$AZ$285,MATCH('11200M Ann'!$C52,'11200 Ann'!$C$8:$C$285,0),MATCH('11200M Ann'!CL$8,'11200 Ann'!$C$8:$AZ$8,0))</f>
        <v>2192.4</v>
      </c>
      <c r="CM52" s="8"/>
    </row>
    <row r="53" spans="1:91" s="10" customFormat="1" x14ac:dyDescent="0.25">
      <c r="A53" s="32">
        <v>43</v>
      </c>
      <c r="B53" s="10" t="s">
        <v>164</v>
      </c>
      <c r="C53" s="10" t="s">
        <v>163</v>
      </c>
      <c r="D53" s="10">
        <f>INDEX('11200 Ann Hist'!$C$8:$AR$285,MATCH('11200M Ann'!$C53,'11200 Ann Hist'!$C$8:$C$285,0),MATCH('11200M Ann'!D$8,'11200 Ann Hist'!$C$8:$AR$8,0))</f>
        <v>10.9</v>
      </c>
      <c r="E53" s="10">
        <f>INDEX('11200 Ann Hist'!$C$8:$AR$285,MATCH('11200M Ann'!$C53,'11200 Ann Hist'!$C$8:$C$285,0),MATCH('11200M Ann'!E$8,'11200 Ann Hist'!$C$8:$AR$8,0))</f>
        <v>4.5999999999999996</v>
      </c>
      <c r="F53" s="10">
        <f>INDEX('11200 Ann Hist'!$C$8:$AR$285,MATCH('11200M Ann'!$C53,'11200 Ann Hist'!$C$8:$C$285,0),MATCH('11200M Ann'!F$8,'11200 Ann Hist'!$C$8:$AR$8,0))</f>
        <v>0.6</v>
      </c>
      <c r="G53" s="10">
        <f>INDEX('11200 Ann Hist'!$C$8:$AR$285,MATCH('11200M Ann'!$C53,'11200 Ann Hist'!$C$8:$C$285,0),MATCH('11200M Ann'!G$8,'11200 Ann Hist'!$C$8:$AR$8,0))</f>
        <v>-1.3</v>
      </c>
      <c r="H53" s="10">
        <f>INDEX('11200 Ann Hist'!$C$8:$AR$285,MATCH('11200M Ann'!$C53,'11200 Ann Hist'!$C$8:$C$285,0),MATCH('11200M Ann'!H$8,'11200 Ann Hist'!$C$8:$AR$8,0))</f>
        <v>1.8</v>
      </c>
      <c r="I53" s="10">
        <f>INDEX('11200 Ann Hist'!$C$8:$AR$285,MATCH('11200M Ann'!$C53,'11200 Ann Hist'!$C$8:$C$285,0),MATCH('11200M Ann'!I$8,'11200 Ann Hist'!$C$8:$AR$8,0))</f>
        <v>3.2</v>
      </c>
      <c r="J53" s="10">
        <f>INDEX('11200 Ann Hist'!$C$8:$AR$285,MATCH('11200M Ann'!$C53,'11200 Ann Hist'!$C$8:$C$285,0),MATCH('11200M Ann'!J$8,'11200 Ann Hist'!$C$8:$AR$8,0))</f>
        <v>4.4000000000000004</v>
      </c>
      <c r="K53" s="10">
        <f>INDEX('11200 Ann Hist'!$C$8:$AR$285,MATCH('11200M Ann'!$C53,'11200 Ann Hist'!$C$8:$C$285,0),MATCH('11200M Ann'!K$8,'11200 Ann Hist'!$C$8:$AR$8,0))</f>
        <v>7.1</v>
      </c>
      <c r="L53" s="10">
        <f>INDEX('11200 Ann Hist'!$C$8:$AR$285,MATCH('11200M Ann'!$C53,'11200 Ann Hist'!$C$8:$C$285,0),MATCH('11200M Ann'!L$8,'11200 Ann Hist'!$C$8:$AR$8,0))</f>
        <v>7.6</v>
      </c>
      <c r="M53" s="10">
        <f>INDEX('11200 Ann Hist'!$C$8:$AR$285,MATCH('11200M Ann'!$C53,'11200 Ann Hist'!$C$8:$C$285,0),MATCH('11200M Ann'!M$8,'11200 Ann Hist'!$C$8:$AR$8,0))</f>
        <v>4.5999999999999996</v>
      </c>
      <c r="N53" s="10">
        <f>INDEX('11200 Ann Hist'!$C$8:$AR$285,MATCH('11200M Ann'!$C53,'11200 Ann Hist'!$C$8:$C$285,0),MATCH('11200M Ann'!N$8,'11200 Ann Hist'!$C$8:$AR$8,0))</f>
        <v>7.8</v>
      </c>
      <c r="O53" s="10">
        <f>INDEX('11200 Ann Hist'!$C$8:$AR$285,MATCH('11200M Ann'!$C53,'11200 Ann Hist'!$C$8:$C$285,0),MATCH('11200M Ann'!O$8,'11200 Ann Hist'!$C$8:$AR$8,0))</f>
        <v>10.6</v>
      </c>
      <c r="P53" s="10">
        <f>INDEX('11200 Ann Hist'!$C$8:$AR$285,MATCH('11200M Ann'!$C53,'11200 Ann Hist'!$C$8:$C$285,0),MATCH('11200M Ann'!P$8,'11200 Ann Hist'!$C$8:$AR$8,0))</f>
        <v>18.8</v>
      </c>
      <c r="Q53" s="10">
        <f>INDEX('11200 Ann Hist'!$C$8:$AR$285,MATCH('11200M Ann'!$C53,'11200 Ann Hist'!$C$8:$C$285,0),MATCH('11200M Ann'!Q$8,'11200 Ann Hist'!$C$8:$AR$8,0))</f>
        <v>22.5</v>
      </c>
      <c r="R53" s="10">
        <f>INDEX('11200 Ann Hist'!$C$8:$AR$285,MATCH('11200M Ann'!$C53,'11200 Ann Hist'!$C$8:$C$285,0),MATCH('11200M Ann'!R$8,'11200 Ann Hist'!$C$8:$AR$8,0))</f>
        <v>25.8</v>
      </c>
      <c r="S53" s="10">
        <f>INDEX('11200 Ann Hist'!$C$8:$AR$285,MATCH('11200M Ann'!$C53,'11200 Ann Hist'!$C$8:$C$285,0),MATCH('11200M Ann'!S$8,'11200 Ann Hist'!$C$8:$AR$8,0))</f>
        <v>24.8</v>
      </c>
      <c r="T53" s="10">
        <f>INDEX('11200 Ann Hist'!$C$8:$AR$285,MATCH('11200M Ann'!$C53,'11200 Ann Hist'!$C$8:$C$285,0),MATCH('11200M Ann'!T$8,'11200 Ann Hist'!$C$8:$AR$8,0))</f>
        <v>20.399999999999999</v>
      </c>
      <c r="U53" s="10">
        <f>INDEX('11200 Ann Hist'!$C$8:$AR$285,MATCH('11200M Ann'!$C53,'11200 Ann Hist'!$C$8:$C$285,0),MATCH('11200M Ann'!U$8,'11200 Ann Hist'!$C$8:$AR$8,0))</f>
        <v>25.6</v>
      </c>
      <c r="V53" s="10">
        <f>INDEX('11200 Ann Hist'!$C$8:$AR$285,MATCH('11200M Ann'!$C53,'11200 Ann Hist'!$C$8:$C$285,0),MATCH('11200M Ann'!V$8,'11200 Ann Hist'!$C$8:$AR$8,0))</f>
        <v>32.6</v>
      </c>
      <c r="W53" s="10">
        <f>INDEX('11200 Ann Hist'!$C$8:$AR$285,MATCH('11200M Ann'!$C53,'11200 Ann Hist'!$C$8:$C$285,0),MATCH('11200M Ann'!W$8,'11200 Ann Hist'!$C$8:$AR$8,0))</f>
        <v>36.5</v>
      </c>
      <c r="X53" s="10">
        <f>INDEX('11200 Ann Hist'!$C$8:$AR$285,MATCH('11200M Ann'!$C53,'11200 Ann Hist'!$C$8:$C$285,0),MATCH('11200M Ann'!X$8,'11200 Ann Hist'!$C$8:$AR$8,0))</f>
        <v>30</v>
      </c>
      <c r="Y53" s="10">
        <f>INDEX('11200 Ann Hist'!$C$8:$AR$285,MATCH('11200M Ann'!$C53,'11200 Ann Hist'!$C$8:$C$285,0),MATCH('11200M Ann'!Y$8,'11200 Ann Hist'!$C$8:$AR$8,0))</f>
        <v>43.8</v>
      </c>
      <c r="Z53" s="10">
        <f>INDEX('11200 Ann Hist'!$C$8:$AR$285,MATCH('11200M Ann'!$C53,'11200 Ann Hist'!$C$8:$C$285,0),MATCH('11200M Ann'!Z$8,'11200 Ann Hist'!$C$8:$AR$8,0))</f>
        <v>45.4</v>
      </c>
      <c r="AA53" s="10">
        <f>INDEX('11200 Ann Hist'!$C$8:$AR$285,MATCH('11200M Ann'!$C53,'11200 Ann Hist'!$C$8:$C$285,0),MATCH('11200M Ann'!AA$8,'11200 Ann Hist'!$C$8:$AR$8,0))</f>
        <v>41.3</v>
      </c>
      <c r="AB53" s="10">
        <f>INDEX('11200 Ann Hist'!$C$8:$AR$285,MATCH('11200M Ann'!$C53,'11200 Ann Hist'!$C$8:$C$285,0),MATCH('11200M Ann'!AB$8,'11200 Ann Hist'!$C$8:$AR$8,0))</f>
        <v>43.1</v>
      </c>
      <c r="AC53" s="10">
        <f>INDEX('11200 Ann Hist'!$C$8:$AR$285,MATCH('11200M Ann'!$C53,'11200 Ann Hist'!$C$8:$C$285,0),MATCH('11200M Ann'!AC$8,'11200 Ann Hist'!$C$8:$AR$8,0))</f>
        <v>40.799999999999997</v>
      </c>
      <c r="AD53" s="10">
        <f>INDEX('11200 Ann Hist'!$C$8:$AR$285,MATCH('11200M Ann'!$C53,'11200 Ann Hist'!$C$8:$C$285,0),MATCH('11200M Ann'!AD$8,'11200 Ann Hist'!$C$8:$AR$8,0))</f>
        <v>51.4</v>
      </c>
      <c r="AE53" s="10">
        <f>INDEX('11200 Ann Hist'!$C$8:$AR$285,MATCH('11200M Ann'!$C53,'11200 Ann Hist'!$C$8:$C$285,0),MATCH('11200M Ann'!AE$8,'11200 Ann Hist'!$C$8:$AR$8,0))</f>
        <v>52.6</v>
      </c>
      <c r="AF53" s="10">
        <f>INDEX('11200 Ann Hist'!$C$8:$AR$285,MATCH('11200M Ann'!$C53,'11200 Ann Hist'!$C$8:$C$285,0),MATCH('11200M Ann'!AF$8,'11200 Ann Hist'!$C$8:$AR$8,0))</f>
        <v>51.2</v>
      </c>
      <c r="AG53" s="10">
        <f>INDEX('11200 Ann Hist'!$C$8:$AR$285,MATCH('11200M Ann'!$C53,'11200 Ann Hist'!$C$8:$C$285,0),MATCH('11200M Ann'!AG$8,'11200 Ann Hist'!$C$8:$AR$8,0))</f>
        <v>45</v>
      </c>
      <c r="AH53" s="10">
        <f>INDEX('11200 Ann Hist'!$C$8:$AR$285,MATCH('11200M Ann'!$C53,'11200 Ann Hist'!$C$8:$C$285,0),MATCH('11200M Ann'!AH$8,'11200 Ann Hist'!$C$8:$AR$8,0))</f>
        <v>56</v>
      </c>
      <c r="AI53" s="10">
        <f>INDEX('11200 Ann Hist'!$C$8:$AR$285,MATCH('11200M Ann'!$C53,'11200 Ann Hist'!$C$8:$C$285,0),MATCH('11200M Ann'!AI$8,'11200 Ann Hist'!$C$8:$AR$8,0))</f>
        <v>53.9</v>
      </c>
      <c r="AJ53" s="10">
        <f>INDEX('11200 Ann Hist'!$C$8:$AR$285,MATCH('11200M Ann'!$C53,'11200 Ann Hist'!$C$8:$C$285,0),MATCH('11200M Ann'!AJ$8,'11200 Ann Hist'!$C$8:$AR$8,0))</f>
        <v>53.9</v>
      </c>
      <c r="AK53" s="10">
        <f>INDEX('11200 Ann Hist'!$C$8:$AR$285,MATCH('11200M Ann'!$C53,'11200 Ann Hist'!$C$8:$C$285,0),MATCH('11200M Ann'!AK$8,'11200 Ann Hist'!$C$8:$AR$8,0))</f>
        <v>59.2</v>
      </c>
      <c r="AL53" s="10">
        <f>INDEX('11200 Ann Hist'!$C$8:$AR$285,MATCH('11200M Ann'!$C53,'11200 Ann Hist'!$C$8:$C$285,0),MATCH('11200M Ann'!AL$8,'11200 Ann Hist'!$C$8:$AR$8,0))</f>
        <v>64.400000000000006</v>
      </c>
      <c r="AM53" s="10">
        <f>INDEX('11200 Ann Hist'!$C$8:$AR$285,MATCH('11200M Ann'!$C53,'11200 Ann Hist'!$C$8:$C$285,0),MATCH('11200M Ann'!AM$8,'11200 Ann Hist'!$C$8:$AR$8,0))</f>
        <v>71.400000000000006</v>
      </c>
      <c r="AN53" s="10">
        <f>INDEX('11200 Ann Hist'!$C$8:$AR$285,MATCH('11200M Ann'!$C53,'11200 Ann Hist'!$C$8:$C$285,0),MATCH('11200M Ann'!AN$8,'11200 Ann Hist'!$C$8:$AR$8,0))</f>
        <v>83.1</v>
      </c>
      <c r="AO53" s="10">
        <f>INDEX('11200 Ann Hist'!$C$8:$AR$285,MATCH('11200M Ann'!$C53,'11200 Ann Hist'!$C$8:$C$285,0),MATCH('11200M Ann'!AO$8,'11200 Ann Hist'!$C$8:$AR$8,0))</f>
        <v>90.4</v>
      </c>
      <c r="AP53" s="10">
        <f>INDEX('11200 Ann Hist'!$C$8:$AR$285,MATCH('11200M Ann'!$C53,'11200 Ann Hist'!$C$8:$C$285,0),MATCH('11200M Ann'!AP$8,'11200 Ann Hist'!$C$8:$AR$8,0))</f>
        <v>87.6</v>
      </c>
      <c r="AQ53" s="10">
        <f>INDEX('11200 Ann Hist'!$C$8:$AR$285,MATCH('11200M Ann'!$C53,'11200 Ann Hist'!$C$8:$C$285,0),MATCH('11200M Ann'!AQ$8,'11200 Ann Hist'!$C$8:$AR$8,0))</f>
        <v>97.9</v>
      </c>
      <c r="AR53" s="11">
        <f>INDEX('11200 Ann'!$C$8:$AZ$285,MATCH('11200M Ann'!$C53,'11200 Ann'!$C$8:$C$285,0),MATCH('11200M Ann'!AR$8,'11200 Ann'!$C$8:$AZ$8,0))</f>
        <v>96.7</v>
      </c>
      <c r="AS53" s="11">
        <f>INDEX('11200 Ann'!$C$8:$AZ$285,MATCH('11200M Ann'!$C53,'11200 Ann'!$C$8:$C$285,0),MATCH('11200M Ann'!AS$8,'11200 Ann'!$C$8:$AZ$8,0))</f>
        <v>86.3</v>
      </c>
      <c r="AT53" s="11">
        <f>INDEX('11200 Ann'!$C$8:$AZ$285,MATCH('11200M Ann'!$C53,'11200 Ann'!$C$8:$C$285,0),MATCH('11200M Ann'!AT$8,'11200 Ann'!$C$8:$AZ$8,0))</f>
        <v>99.3</v>
      </c>
      <c r="AU53" s="11">
        <f>INDEX('11200 Ann'!$C$8:$AZ$285,MATCH('11200M Ann'!$C53,'11200 Ann'!$C$8:$C$285,0),MATCH('11200M Ann'!AU$8,'11200 Ann'!$C$8:$AZ$8,0))</f>
        <v>115.9</v>
      </c>
      <c r="AV53" s="11">
        <f>INDEX('11200 Ann'!$C$8:$AZ$285,MATCH('11200M Ann'!$C53,'11200 Ann'!$C$8:$C$285,0),MATCH('11200M Ann'!AV$8,'11200 Ann'!$C$8:$AZ$8,0))</f>
        <v>146.1</v>
      </c>
      <c r="AW53" s="11">
        <f>INDEX('11200 Ann'!$C$8:$AZ$285,MATCH('11200M Ann'!$C53,'11200 Ann'!$C$8:$C$285,0),MATCH('11200M Ann'!AW$8,'11200 Ann'!$C$8:$AZ$8,0))</f>
        <v>161.5</v>
      </c>
      <c r="AX53" s="11">
        <f>INDEX('11200 Ann'!$C$8:$AZ$285,MATCH('11200M Ann'!$C53,'11200 Ann'!$C$8:$C$285,0),MATCH('11200M Ann'!AX$8,'11200 Ann'!$C$8:$AZ$8,0))</f>
        <v>154.80000000000001</v>
      </c>
      <c r="AY53" s="11">
        <f>INDEX('11200 Ann'!$C$8:$AZ$285,MATCH('11200M Ann'!$C53,'11200 Ann'!$C$8:$C$285,0),MATCH('11200M Ann'!AY$8,'11200 Ann'!$C$8:$AZ$8,0))</f>
        <v>196.2</v>
      </c>
      <c r="AZ53" s="11">
        <f>INDEX('11200 Ann'!$C$8:$AZ$285,MATCH('11200M Ann'!$C53,'11200 Ann'!$C$8:$C$285,0),MATCH('11200M Ann'!AZ$8,'11200 Ann'!$C$8:$AZ$8,0))</f>
        <v>228.5</v>
      </c>
      <c r="BA53" s="11">
        <f>INDEX('11200 Ann'!$C$8:$AZ$285,MATCH('11200M Ann'!$C53,'11200 Ann'!$C$8:$C$285,0),MATCH('11200M Ann'!BA$8,'11200 Ann'!$C$8:$AZ$8,0))</f>
        <v>270.39999999999998</v>
      </c>
      <c r="BB53" s="11">
        <f>INDEX('11200 Ann'!$C$8:$AZ$285,MATCH('11200M Ann'!$C53,'11200 Ann'!$C$8:$C$285,0),MATCH('11200M Ann'!BB$8,'11200 Ann'!$C$8:$AZ$8,0))</f>
        <v>301.10000000000002</v>
      </c>
      <c r="BC53" s="11">
        <f>INDEX('11200 Ann'!$C$8:$AZ$285,MATCH('11200M Ann'!$C53,'11200 Ann'!$C$8:$C$285,0),MATCH('11200M Ann'!BC$8,'11200 Ann'!$C$8:$AZ$8,0))</f>
        <v>282.8</v>
      </c>
      <c r="BD53" s="11">
        <f>INDEX('11200 Ann'!$C$8:$AZ$285,MATCH('11200M Ann'!$C53,'11200 Ann'!$C$8:$C$285,0),MATCH('11200M Ann'!BD$8,'11200 Ann'!$C$8:$AZ$8,0))</f>
        <v>276.60000000000002</v>
      </c>
      <c r="BE53" s="11">
        <f>INDEX('11200 Ann'!$C$8:$AZ$285,MATCH('11200M Ann'!$C53,'11200 Ann'!$C$8:$C$285,0),MATCH('11200M Ann'!BE$8,'11200 Ann'!$C$8:$AZ$8,0))</f>
        <v>232.3</v>
      </c>
      <c r="BF53" s="11">
        <f>INDEX('11200 Ann'!$C$8:$AZ$285,MATCH('11200M Ann'!$C53,'11200 Ann'!$C$8:$C$285,0),MATCH('11200M Ann'!BF$8,'11200 Ann'!$C$8:$AZ$8,0))</f>
        <v>263.89999999999998</v>
      </c>
      <c r="BG53" s="11">
        <f>INDEX('11200 Ann'!$C$8:$AZ$285,MATCH('11200M Ann'!$C53,'11200 Ann'!$C$8:$C$285,0),MATCH('11200M Ann'!BG$8,'11200 Ann'!$C$8:$AZ$8,0))</f>
        <v>298.2</v>
      </c>
      <c r="BH53" s="11">
        <f>INDEX('11200 Ann'!$C$8:$AZ$285,MATCH('11200M Ann'!$C53,'11200 Ann'!$C$8:$C$285,0),MATCH('11200M Ann'!BH$8,'11200 Ann'!$C$8:$AZ$8,0))</f>
        <v>289.60000000000002</v>
      </c>
      <c r="BI53" s="11">
        <f>INDEX('11200 Ann'!$C$8:$AZ$285,MATCH('11200M Ann'!$C53,'11200 Ann'!$C$8:$C$285,0),MATCH('11200M Ann'!BI$8,'11200 Ann'!$C$8:$AZ$8,0))</f>
        <v>266.2</v>
      </c>
      <c r="BJ53" s="11">
        <f>INDEX('11200 Ann'!$C$8:$AZ$285,MATCH('11200M Ann'!$C53,'11200 Ann'!$C$8:$C$285,0),MATCH('11200M Ann'!BJ$8,'11200 Ann'!$C$8:$AZ$8,0))</f>
        <v>330.8</v>
      </c>
      <c r="BK53" s="11">
        <f>INDEX('11200 Ann'!$C$8:$AZ$285,MATCH('11200M Ann'!$C53,'11200 Ann'!$C$8:$C$285,0),MATCH('11200M Ann'!BK$8,'11200 Ann'!$C$8:$AZ$8,0))</f>
        <v>388.4</v>
      </c>
      <c r="BL53" s="11">
        <f>INDEX('11200 Ann'!$C$8:$AZ$285,MATCH('11200M Ann'!$C53,'11200 Ann'!$C$8:$C$285,0),MATCH('11200M Ann'!BL$8,'11200 Ann'!$C$8:$AZ$8,0))</f>
        <v>389.4</v>
      </c>
      <c r="BM53" s="11">
        <f>INDEX('11200 Ann'!$C$8:$AZ$285,MATCH('11200M Ann'!$C53,'11200 Ann'!$C$8:$C$285,0),MATCH('11200M Ann'!BM$8,'11200 Ann'!$C$8:$AZ$8,0))</f>
        <v>404.1</v>
      </c>
      <c r="BN53" s="11">
        <f>INDEX('11200 Ann'!$C$8:$AZ$285,MATCH('11200M Ann'!$C53,'11200 Ann'!$C$8:$C$285,0),MATCH('11200M Ann'!BN$8,'11200 Ann'!$C$8:$AZ$8,0))</f>
        <v>429.3</v>
      </c>
      <c r="BO53" s="11">
        <f>INDEX('11200 Ann'!$C$8:$AZ$285,MATCH('11200M Ann'!$C53,'11200 Ann'!$C$8:$C$285,0),MATCH('11200M Ann'!BO$8,'11200 Ann'!$C$8:$AZ$8,0))</f>
        <v>462.6</v>
      </c>
      <c r="BP53" s="11">
        <f>INDEX('11200 Ann'!$C$8:$AZ$285,MATCH('11200M Ann'!$C53,'11200 Ann'!$C$8:$C$285,0),MATCH('11200M Ann'!BP$8,'11200 Ann'!$C$8:$AZ$8,0))</f>
        <v>505.9</v>
      </c>
      <c r="BQ53" s="11">
        <f>INDEX('11200 Ann'!$C$8:$AZ$285,MATCH('11200M Ann'!$C53,'11200 Ann'!$C$8:$C$285,0),MATCH('11200M Ann'!BQ$8,'11200 Ann'!$C$8:$AZ$8,0))</f>
        <v>601.70000000000005</v>
      </c>
      <c r="BR53" s="11">
        <f>INDEX('11200 Ann'!$C$8:$AZ$285,MATCH('11200M Ann'!$C53,'11200 Ann'!$C$8:$C$285,0),MATCH('11200M Ann'!BR$8,'11200 Ann'!$C$8:$AZ$8,0))</f>
        <v>685.3</v>
      </c>
      <c r="BS53" s="11">
        <f>INDEX('11200 Ann'!$C$8:$AZ$285,MATCH('11200M Ann'!$C53,'11200 Ann'!$C$8:$C$285,0),MATCH('11200M Ann'!BS$8,'11200 Ann'!$C$8:$AZ$8,0))</f>
        <v>738.7</v>
      </c>
      <c r="BT53" s="11">
        <f>INDEX('11200 Ann'!$C$8:$AZ$285,MATCH('11200M Ann'!$C53,'11200 Ann'!$C$8:$C$285,0),MATCH('11200M Ann'!BT$8,'11200 Ann'!$C$8:$AZ$8,0))</f>
        <v>796.9</v>
      </c>
      <c r="BU53" s="11">
        <f>INDEX('11200 Ann'!$C$8:$AZ$285,MATCH('11200M Ann'!$C53,'11200 Ann'!$C$8:$C$285,0),MATCH('11200M Ann'!BU$8,'11200 Ann'!$C$8:$AZ$8,0))</f>
        <v>728.1</v>
      </c>
      <c r="BV53" s="11">
        <f>INDEX('11200 Ann'!$C$8:$AZ$285,MATCH('11200M Ann'!$C53,'11200 Ann'!$C$8:$C$285,0),MATCH('11200M Ann'!BV$8,'11200 Ann'!$C$8:$AZ$8,0))</f>
        <v>766.1</v>
      </c>
      <c r="BW53" s="11">
        <f>INDEX('11200 Ann'!$C$8:$AZ$285,MATCH('11200M Ann'!$C53,'11200 Ann'!$C$8:$C$285,0),MATCH('11200M Ann'!BW$8,'11200 Ann'!$C$8:$AZ$8,0))</f>
        <v>747.1</v>
      </c>
      <c r="BX53" s="11">
        <f>INDEX('11200 Ann'!$C$8:$AZ$285,MATCH('11200M Ann'!$C53,'11200 Ann'!$C$8:$C$285,0),MATCH('11200M Ann'!BX$8,'11200 Ann'!$C$8:$AZ$8,0))</f>
        <v>690.6</v>
      </c>
      <c r="BY53" s="11">
        <f>INDEX('11200 Ann'!$C$8:$AZ$285,MATCH('11200M Ann'!$C53,'11200 Ann'!$C$8:$C$285,0),MATCH('11200M Ann'!BY$8,'11200 Ann'!$C$8:$AZ$8,0))</f>
        <v>788.9</v>
      </c>
      <c r="BZ53" s="11">
        <f>INDEX('11200 Ann'!$C$8:$AZ$285,MATCH('11200M Ann'!$C53,'11200 Ann'!$C$8:$C$285,0),MATCH('11200M Ann'!BZ$8,'11200 Ann'!$C$8:$AZ$8,0))</f>
        <v>969.4</v>
      </c>
      <c r="CA53" s="11">
        <f>INDEX('11200 Ann'!$C$8:$AZ$285,MATCH('11200M Ann'!$C53,'11200 Ann'!$C$8:$C$285,0),MATCH('11200M Ann'!CA$8,'11200 Ann'!$C$8:$AZ$8,0))</f>
        <v>1254.5999999999999</v>
      </c>
      <c r="CB53" s="11">
        <f>INDEX('11200 Ann'!$C$8:$AZ$285,MATCH('11200M Ann'!$C53,'11200 Ann'!$C$8:$C$285,0),MATCH('11200M Ann'!CB$8,'11200 Ann'!$C$8:$AZ$8,0))</f>
        <v>1653.3</v>
      </c>
      <c r="CC53" s="11">
        <f>INDEX('11200 Ann'!$C$8:$AZ$285,MATCH('11200M Ann'!$C53,'11200 Ann'!$C$8:$C$285,0),MATCH('11200M Ann'!CC$8,'11200 Ann'!$C$8:$AZ$8,0))</f>
        <v>1851.4</v>
      </c>
      <c r="CD53" s="11">
        <f>INDEX('11200 Ann'!$C$8:$AZ$285,MATCH('11200M Ann'!$C53,'11200 Ann'!$C$8:$C$285,0),MATCH('11200M Ann'!CD$8,'11200 Ann'!$C$8:$AZ$8,0))</f>
        <v>1748.4</v>
      </c>
      <c r="CE53" s="11">
        <f>INDEX('11200 Ann'!$C$8:$AZ$285,MATCH('11200M Ann'!$C53,'11200 Ann'!$C$8:$C$285,0),MATCH('11200M Ann'!CE$8,'11200 Ann'!$C$8:$AZ$8,0))</f>
        <v>1382.4</v>
      </c>
      <c r="CF53" s="11">
        <f>INDEX('11200 Ann'!$C$8:$AZ$285,MATCH('11200M Ann'!$C53,'11200 Ann'!$C$8:$C$285,0),MATCH('11200M Ann'!CF$8,'11200 Ann'!$C$8:$AZ$8,0))</f>
        <v>1472.6</v>
      </c>
      <c r="CG53" s="11">
        <f>INDEX('11200 Ann'!$C$8:$AZ$285,MATCH('11200M Ann'!$C53,'11200 Ann'!$C$8:$C$285,0),MATCH('11200M Ann'!CG$8,'11200 Ann'!$C$8:$AZ$8,0))</f>
        <v>1840.7</v>
      </c>
      <c r="CH53" s="11">
        <f>INDEX('11200 Ann'!$C$8:$AZ$285,MATCH('11200M Ann'!$C53,'11200 Ann'!$C$8:$C$285,0),MATCH('11200M Ann'!CH$8,'11200 Ann'!$C$8:$AZ$8,0))</f>
        <v>1806.8</v>
      </c>
      <c r="CI53" s="11">
        <f>INDEX('11200 Ann'!$C$8:$AZ$285,MATCH('11200M Ann'!$C53,'11200 Ann'!$C$8:$C$285,0),MATCH('11200M Ann'!CI$8,'11200 Ann'!$C$8:$AZ$8,0))</f>
        <v>2130.8000000000002</v>
      </c>
      <c r="CJ53" s="11">
        <f>INDEX('11200 Ann'!$C$8:$AZ$285,MATCH('11200M Ann'!$C53,'11200 Ann'!$C$8:$C$285,0),MATCH('11200M Ann'!CJ$8,'11200 Ann'!$C$8:$AZ$8,0))</f>
        <v>2156.1</v>
      </c>
      <c r="CK53" s="11">
        <f>INDEX('11200 Ann'!$C$8:$AZ$285,MATCH('11200M Ann'!$C53,'11200 Ann'!$C$8:$C$285,0),MATCH('11200M Ann'!CK$8,'11200 Ann'!$C$8:$AZ$8,0))</f>
        <v>2262.9</v>
      </c>
      <c r="CL53" s="11">
        <f>INDEX('11200 Ann'!$C$8:$AZ$285,MATCH('11200M Ann'!$C53,'11200 Ann'!$C$8:$C$285,0),MATCH('11200M Ann'!CL$8,'11200 Ann'!$C$8:$AZ$8,0))</f>
        <v>2137.6</v>
      </c>
      <c r="CM53" s="8"/>
    </row>
    <row r="54" spans="1:91" s="10" customFormat="1" x14ac:dyDescent="0.25">
      <c r="A54" s="32">
        <v>44</v>
      </c>
      <c r="B54" s="10" t="s">
        <v>162</v>
      </c>
      <c r="C54" s="10" t="s">
        <v>161</v>
      </c>
      <c r="D54" s="10">
        <f>INDEX('11200 Ann Hist'!$C$8:$AR$285,MATCH('11200M Ann'!$C54,'11200 Ann Hist'!$C$8:$C$285,0),MATCH('11200M Ann'!D$8,'11200 Ann Hist'!$C$8:$AR$8,0))</f>
        <v>1.4</v>
      </c>
      <c r="E54" s="10">
        <f>INDEX('11200 Ann Hist'!$C$8:$AR$285,MATCH('11200M Ann'!$C54,'11200 Ann Hist'!$C$8:$C$285,0),MATCH('11200M Ann'!E$8,'11200 Ann Hist'!$C$8:$AR$8,0))</f>
        <v>0.8</v>
      </c>
      <c r="F54" s="10">
        <f>INDEX('11200 Ann Hist'!$C$8:$AR$285,MATCH('11200M Ann'!$C54,'11200 Ann Hist'!$C$8:$C$285,0),MATCH('11200M Ann'!F$8,'11200 Ann Hist'!$C$8:$AR$8,0))</f>
        <v>0.5</v>
      </c>
      <c r="G54" s="10">
        <f>INDEX('11200 Ann Hist'!$C$8:$AR$285,MATCH('11200M Ann'!$C54,'11200 Ann Hist'!$C$8:$C$285,0),MATCH('11200M Ann'!G$8,'11200 Ann Hist'!$C$8:$AR$8,0))</f>
        <v>0.4</v>
      </c>
      <c r="H54" s="10">
        <f>INDEX('11200 Ann Hist'!$C$8:$AR$285,MATCH('11200M Ann'!$C54,'11200 Ann Hist'!$C$8:$C$285,0),MATCH('11200M Ann'!H$8,'11200 Ann Hist'!$C$8:$AR$8,0))</f>
        <v>0.5</v>
      </c>
      <c r="I54" s="10">
        <f>INDEX('11200 Ann Hist'!$C$8:$AR$285,MATCH('11200M Ann'!$C54,'11200 Ann Hist'!$C$8:$C$285,0),MATCH('11200M Ann'!I$8,'11200 Ann Hist'!$C$8:$AR$8,0))</f>
        <v>0.7</v>
      </c>
      <c r="J54" s="10">
        <f>INDEX('11200 Ann Hist'!$C$8:$AR$285,MATCH('11200M Ann'!$C54,'11200 Ann Hist'!$C$8:$C$285,0),MATCH('11200M Ann'!J$8,'11200 Ann Hist'!$C$8:$AR$8,0))</f>
        <v>1</v>
      </c>
      <c r="K54" s="10">
        <f>INDEX('11200 Ann Hist'!$C$8:$AR$285,MATCH('11200M Ann'!$C54,'11200 Ann Hist'!$C$8:$C$285,0),MATCH('11200M Ann'!K$8,'11200 Ann Hist'!$C$8:$AR$8,0))</f>
        <v>1.4</v>
      </c>
      <c r="L54" s="10">
        <f>INDEX('11200 Ann Hist'!$C$8:$AR$285,MATCH('11200M Ann'!$C54,'11200 Ann Hist'!$C$8:$C$285,0),MATCH('11200M Ann'!L$8,'11200 Ann Hist'!$C$8:$AR$8,0))</f>
        <v>1.5</v>
      </c>
      <c r="M54" s="10">
        <f>INDEX('11200 Ann Hist'!$C$8:$AR$285,MATCH('11200M Ann'!$C54,'11200 Ann Hist'!$C$8:$C$285,0),MATCH('11200M Ann'!M$8,'11200 Ann Hist'!$C$8:$AR$8,0))</f>
        <v>1</v>
      </c>
      <c r="N54" s="10">
        <f>INDEX('11200 Ann Hist'!$C$8:$AR$285,MATCH('11200M Ann'!$C54,'11200 Ann Hist'!$C$8:$C$285,0),MATCH('11200M Ann'!N$8,'11200 Ann Hist'!$C$8:$AR$8,0))</f>
        <v>1.4</v>
      </c>
      <c r="O54" s="10">
        <f>INDEX('11200 Ann Hist'!$C$8:$AR$285,MATCH('11200M Ann'!$C54,'11200 Ann Hist'!$C$8:$C$285,0),MATCH('11200M Ann'!O$8,'11200 Ann Hist'!$C$8:$AR$8,0))</f>
        <v>2.8</v>
      </c>
      <c r="P54" s="10">
        <f>INDEX('11200 Ann Hist'!$C$8:$AR$285,MATCH('11200M Ann'!$C54,'11200 Ann Hist'!$C$8:$C$285,0),MATCH('11200M Ann'!P$8,'11200 Ann Hist'!$C$8:$AR$8,0))</f>
        <v>7.6</v>
      </c>
      <c r="Q54" s="10">
        <f>INDEX('11200 Ann Hist'!$C$8:$AR$285,MATCH('11200M Ann'!$C54,'11200 Ann Hist'!$C$8:$C$285,0),MATCH('11200M Ann'!Q$8,'11200 Ann Hist'!$C$8:$AR$8,0))</f>
        <v>11.4</v>
      </c>
      <c r="R54" s="10">
        <f>INDEX('11200 Ann Hist'!$C$8:$AR$285,MATCH('11200M Ann'!$C54,'11200 Ann Hist'!$C$8:$C$285,0),MATCH('11200M Ann'!R$8,'11200 Ann Hist'!$C$8:$AR$8,0))</f>
        <v>14.1</v>
      </c>
      <c r="S54" s="10">
        <f>INDEX('11200 Ann Hist'!$C$8:$AR$285,MATCH('11200M Ann'!$C54,'11200 Ann Hist'!$C$8:$C$285,0),MATCH('11200M Ann'!S$8,'11200 Ann Hist'!$C$8:$AR$8,0))</f>
        <v>12.9</v>
      </c>
      <c r="T54" s="10">
        <f>INDEX('11200 Ann Hist'!$C$8:$AR$285,MATCH('11200M Ann'!$C54,'11200 Ann Hist'!$C$8:$C$285,0),MATCH('11200M Ann'!T$8,'11200 Ann Hist'!$C$8:$AR$8,0))</f>
        <v>10.7</v>
      </c>
      <c r="U54" s="10">
        <f>INDEX('11200 Ann Hist'!$C$8:$AR$285,MATCH('11200M Ann'!$C54,'11200 Ann Hist'!$C$8:$C$285,0),MATCH('11200M Ann'!U$8,'11200 Ann Hist'!$C$8:$AR$8,0))</f>
        <v>9.1</v>
      </c>
      <c r="V54" s="10">
        <f>INDEX('11200 Ann Hist'!$C$8:$AR$285,MATCH('11200M Ann'!$C54,'11200 Ann Hist'!$C$8:$C$285,0),MATCH('11200M Ann'!V$8,'11200 Ann Hist'!$C$8:$AR$8,0))</f>
        <v>11.3</v>
      </c>
      <c r="W54" s="10">
        <f>INDEX('11200 Ann Hist'!$C$8:$AR$285,MATCH('11200M Ann'!$C54,'11200 Ann Hist'!$C$8:$C$285,0),MATCH('11200M Ann'!W$8,'11200 Ann Hist'!$C$8:$AR$8,0))</f>
        <v>12.4</v>
      </c>
      <c r="X54" s="10">
        <f>INDEX('11200 Ann Hist'!$C$8:$AR$285,MATCH('11200M Ann'!$C54,'11200 Ann Hist'!$C$8:$C$285,0),MATCH('11200M Ann'!X$8,'11200 Ann Hist'!$C$8:$AR$8,0))</f>
        <v>10.199999999999999</v>
      </c>
      <c r="Y54" s="10">
        <f>INDEX('11200 Ann Hist'!$C$8:$AR$285,MATCH('11200M Ann'!$C54,'11200 Ann Hist'!$C$8:$C$285,0),MATCH('11200M Ann'!Y$8,'11200 Ann Hist'!$C$8:$AR$8,0))</f>
        <v>17.899999999999999</v>
      </c>
      <c r="Z54" s="10">
        <f>INDEX('11200 Ann Hist'!$C$8:$AR$285,MATCH('11200M Ann'!$C54,'11200 Ann Hist'!$C$8:$C$285,0),MATCH('11200M Ann'!Z$8,'11200 Ann Hist'!$C$8:$AR$8,0))</f>
        <v>22.6</v>
      </c>
      <c r="AA54" s="10">
        <f>INDEX('11200 Ann Hist'!$C$8:$AR$285,MATCH('11200M Ann'!$C54,'11200 Ann Hist'!$C$8:$C$285,0),MATCH('11200M Ann'!AA$8,'11200 Ann Hist'!$C$8:$AR$8,0))</f>
        <v>19.399999999999999</v>
      </c>
      <c r="AB54" s="10">
        <f>INDEX('11200 Ann Hist'!$C$8:$AR$285,MATCH('11200M Ann'!$C54,'11200 Ann Hist'!$C$8:$C$285,0),MATCH('11200M Ann'!AB$8,'11200 Ann Hist'!$C$8:$AR$8,0))</f>
        <v>20.3</v>
      </c>
      <c r="AC54" s="10">
        <f>INDEX('11200 Ann Hist'!$C$8:$AR$285,MATCH('11200M Ann'!$C54,'11200 Ann Hist'!$C$8:$C$285,0),MATCH('11200M Ann'!AC$8,'11200 Ann Hist'!$C$8:$AR$8,0))</f>
        <v>17.600000000000001</v>
      </c>
      <c r="AD54" s="10">
        <f>INDEX('11200 Ann Hist'!$C$8:$AR$285,MATCH('11200M Ann'!$C54,'11200 Ann Hist'!$C$8:$C$285,0),MATCH('11200M Ann'!AD$8,'11200 Ann Hist'!$C$8:$AR$8,0))</f>
        <v>22</v>
      </c>
      <c r="AE54" s="10">
        <f>INDEX('11200 Ann Hist'!$C$8:$AR$285,MATCH('11200M Ann'!$C54,'11200 Ann Hist'!$C$8:$C$285,0),MATCH('11200M Ann'!AE$8,'11200 Ann Hist'!$C$8:$AR$8,0))</f>
        <v>22</v>
      </c>
      <c r="AF54" s="10">
        <f>INDEX('11200 Ann Hist'!$C$8:$AR$285,MATCH('11200M Ann'!$C54,'11200 Ann Hist'!$C$8:$C$285,0),MATCH('11200M Ann'!AF$8,'11200 Ann Hist'!$C$8:$AR$8,0))</f>
        <v>21.4</v>
      </c>
      <c r="AG54" s="10">
        <f>INDEX('11200 Ann Hist'!$C$8:$AR$285,MATCH('11200M Ann'!$C54,'11200 Ann Hist'!$C$8:$C$285,0),MATCH('11200M Ann'!AG$8,'11200 Ann Hist'!$C$8:$AR$8,0))</f>
        <v>19</v>
      </c>
      <c r="AH54" s="10">
        <f>INDEX('11200 Ann Hist'!$C$8:$AR$285,MATCH('11200M Ann'!$C54,'11200 Ann Hist'!$C$8:$C$285,0),MATCH('11200M Ann'!AH$8,'11200 Ann Hist'!$C$8:$AR$8,0))</f>
        <v>23.7</v>
      </c>
      <c r="AI54" s="10">
        <f>INDEX('11200 Ann Hist'!$C$8:$AR$285,MATCH('11200M Ann'!$C54,'11200 Ann Hist'!$C$8:$C$285,0),MATCH('11200M Ann'!AI$8,'11200 Ann Hist'!$C$8:$AR$8,0))</f>
        <v>22.8</v>
      </c>
      <c r="AJ54" s="10">
        <f>INDEX('11200 Ann Hist'!$C$8:$AR$285,MATCH('11200M Ann'!$C54,'11200 Ann Hist'!$C$8:$C$285,0),MATCH('11200M Ann'!AJ$8,'11200 Ann Hist'!$C$8:$AR$8,0))</f>
        <v>22.9</v>
      </c>
      <c r="AK54" s="10">
        <f>INDEX('11200 Ann Hist'!$C$8:$AR$285,MATCH('11200M Ann'!$C54,'11200 Ann Hist'!$C$8:$C$285,0),MATCH('11200M Ann'!AK$8,'11200 Ann Hist'!$C$8:$AR$8,0))</f>
        <v>24.1</v>
      </c>
      <c r="AL54" s="10">
        <f>INDEX('11200 Ann Hist'!$C$8:$AR$285,MATCH('11200M Ann'!$C54,'11200 Ann Hist'!$C$8:$C$285,0),MATCH('11200M Ann'!AL$8,'11200 Ann Hist'!$C$8:$AR$8,0))</f>
        <v>26.4</v>
      </c>
      <c r="AM54" s="10">
        <f>INDEX('11200 Ann Hist'!$C$8:$AR$285,MATCH('11200M Ann'!$C54,'11200 Ann Hist'!$C$8:$C$285,0),MATCH('11200M Ann'!AM$8,'11200 Ann Hist'!$C$8:$AR$8,0))</f>
        <v>28.2</v>
      </c>
      <c r="AN54" s="10">
        <f>INDEX('11200 Ann Hist'!$C$8:$AR$285,MATCH('11200M Ann'!$C54,'11200 Ann Hist'!$C$8:$C$285,0),MATCH('11200M Ann'!AN$8,'11200 Ann Hist'!$C$8:$AR$8,0))</f>
        <v>31.1</v>
      </c>
      <c r="AO54" s="10">
        <f>INDEX('11200 Ann Hist'!$C$8:$AR$285,MATCH('11200M Ann'!$C54,'11200 Ann Hist'!$C$8:$C$285,0),MATCH('11200M Ann'!AO$8,'11200 Ann Hist'!$C$8:$AR$8,0))</f>
        <v>33.9</v>
      </c>
      <c r="AP54" s="10">
        <f>INDEX('11200 Ann Hist'!$C$8:$AR$285,MATCH('11200M Ann'!$C54,'11200 Ann Hist'!$C$8:$C$285,0),MATCH('11200M Ann'!AP$8,'11200 Ann Hist'!$C$8:$AR$8,0))</f>
        <v>32.9</v>
      </c>
      <c r="AQ54" s="10">
        <f>INDEX('11200 Ann Hist'!$C$8:$AR$285,MATCH('11200M Ann'!$C54,'11200 Ann Hist'!$C$8:$C$285,0),MATCH('11200M Ann'!AQ$8,'11200 Ann Hist'!$C$8:$AR$8,0))</f>
        <v>39.6</v>
      </c>
      <c r="AR54" s="11">
        <f>INDEX('11200 Ann'!$C$8:$AZ$285,MATCH('11200M Ann'!$C54,'11200 Ann'!$C$8:$C$285,0),MATCH('11200M Ann'!AR$8,'11200 Ann'!$C$8:$AZ$8,0))</f>
        <v>40</v>
      </c>
      <c r="AS54" s="11">
        <f>INDEX('11200 Ann'!$C$8:$AZ$285,MATCH('11200M Ann'!$C54,'11200 Ann'!$C$8:$C$285,0),MATCH('11200M Ann'!AS$8,'11200 Ann'!$C$8:$AZ$8,0))</f>
        <v>34.799999999999997</v>
      </c>
      <c r="AT54" s="11">
        <f>INDEX('11200 Ann'!$C$8:$AZ$285,MATCH('11200M Ann'!$C54,'11200 Ann'!$C$8:$C$285,0),MATCH('11200M Ann'!AT$8,'11200 Ann'!$C$8:$AZ$8,0))</f>
        <v>38.200000000000003</v>
      </c>
      <c r="AU54" s="11">
        <f>INDEX('11200 Ann'!$C$8:$AZ$285,MATCH('11200M Ann'!$C54,'11200 Ann'!$C$8:$C$285,0),MATCH('11200M Ann'!AU$8,'11200 Ann'!$C$8:$AZ$8,0))</f>
        <v>42.3</v>
      </c>
      <c r="AV54" s="11">
        <f>INDEX('11200 Ann'!$C$8:$AZ$285,MATCH('11200M Ann'!$C54,'11200 Ann'!$C$8:$C$285,0),MATCH('11200M Ann'!AV$8,'11200 Ann'!$C$8:$AZ$8,0))</f>
        <v>50</v>
      </c>
      <c r="AW54" s="11">
        <f>INDEX('11200 Ann'!$C$8:$AZ$285,MATCH('11200M Ann'!$C54,'11200 Ann'!$C$8:$C$285,0),MATCH('11200M Ann'!AW$8,'11200 Ann'!$C$8:$AZ$8,0))</f>
        <v>52.8</v>
      </c>
      <c r="AX54" s="11">
        <f>INDEX('11200 Ann'!$C$8:$AZ$285,MATCH('11200M Ann'!$C54,'11200 Ann'!$C$8:$C$285,0),MATCH('11200M Ann'!AX$8,'11200 Ann'!$C$8:$AZ$8,0))</f>
        <v>51.6</v>
      </c>
      <c r="AY54" s="11">
        <f>INDEX('11200 Ann'!$C$8:$AZ$285,MATCH('11200M Ann'!$C54,'11200 Ann'!$C$8:$C$285,0),MATCH('11200M Ann'!AY$8,'11200 Ann'!$C$8:$AZ$8,0))</f>
        <v>65.3</v>
      </c>
      <c r="AZ54" s="11">
        <f>INDEX('11200 Ann'!$C$8:$AZ$285,MATCH('11200M Ann'!$C54,'11200 Ann'!$C$8:$C$285,0),MATCH('11200M Ann'!AZ$8,'11200 Ann'!$C$8:$AZ$8,0))</f>
        <v>74.400000000000006</v>
      </c>
      <c r="BA54" s="11">
        <f>INDEX('11200 Ann'!$C$8:$AZ$285,MATCH('11200M Ann'!$C54,'11200 Ann'!$C$8:$C$285,0),MATCH('11200M Ann'!BA$8,'11200 Ann'!$C$8:$AZ$8,0))</f>
        <v>84.9</v>
      </c>
      <c r="BB54" s="11">
        <f>INDEX('11200 Ann'!$C$8:$AZ$285,MATCH('11200M Ann'!$C54,'11200 Ann'!$C$8:$C$285,0),MATCH('11200M Ann'!BB$8,'11200 Ann'!$C$8:$AZ$8,0))</f>
        <v>90</v>
      </c>
      <c r="BC54" s="11">
        <f>INDEX('11200 Ann'!$C$8:$AZ$285,MATCH('11200M Ann'!$C54,'11200 Ann'!$C$8:$C$285,0),MATCH('11200M Ann'!BC$8,'11200 Ann'!$C$8:$AZ$8,0))</f>
        <v>87.2</v>
      </c>
      <c r="BD54" s="11">
        <f>INDEX('11200 Ann'!$C$8:$AZ$285,MATCH('11200M Ann'!$C54,'11200 Ann'!$C$8:$C$285,0),MATCH('11200M Ann'!BD$8,'11200 Ann'!$C$8:$AZ$8,0))</f>
        <v>84.3</v>
      </c>
      <c r="BE54" s="11">
        <f>INDEX('11200 Ann'!$C$8:$AZ$285,MATCH('11200M Ann'!$C54,'11200 Ann'!$C$8:$C$285,0),MATCH('11200M Ann'!BE$8,'11200 Ann'!$C$8:$AZ$8,0))</f>
        <v>66.5</v>
      </c>
      <c r="BF54" s="11">
        <f>INDEX('11200 Ann'!$C$8:$AZ$285,MATCH('11200M Ann'!$C54,'11200 Ann'!$C$8:$C$285,0),MATCH('11200M Ann'!BF$8,'11200 Ann'!$C$8:$AZ$8,0))</f>
        <v>80.599999999999994</v>
      </c>
      <c r="BG54" s="11">
        <f>INDEX('11200 Ann'!$C$8:$AZ$285,MATCH('11200M Ann'!$C54,'11200 Ann'!$C$8:$C$285,0),MATCH('11200M Ann'!BG$8,'11200 Ann'!$C$8:$AZ$8,0))</f>
        <v>97.5</v>
      </c>
      <c r="BH54" s="11">
        <f>INDEX('11200 Ann'!$C$8:$AZ$285,MATCH('11200M Ann'!$C54,'11200 Ann'!$C$8:$C$285,0),MATCH('11200M Ann'!BH$8,'11200 Ann'!$C$8:$AZ$8,0))</f>
        <v>99.4</v>
      </c>
      <c r="BI54" s="11">
        <f>INDEX('11200 Ann'!$C$8:$AZ$285,MATCH('11200M Ann'!$C54,'11200 Ann'!$C$8:$C$285,0),MATCH('11200M Ann'!BI$8,'11200 Ann'!$C$8:$AZ$8,0))</f>
        <v>109.7</v>
      </c>
      <c r="BJ54" s="11">
        <f>INDEX('11200 Ann'!$C$8:$AZ$285,MATCH('11200M Ann'!$C54,'11200 Ann'!$C$8:$C$285,0),MATCH('11200M Ann'!BJ$8,'11200 Ann'!$C$8:$AZ$8,0))</f>
        <v>130.4</v>
      </c>
      <c r="BK54" s="11">
        <f>INDEX('11200 Ann'!$C$8:$AZ$285,MATCH('11200M Ann'!$C54,'11200 Ann'!$C$8:$C$285,0),MATCH('11200M Ann'!BK$8,'11200 Ann'!$C$8:$AZ$8,0))</f>
        <v>141.6</v>
      </c>
      <c r="BL54" s="11">
        <f>INDEX('11200 Ann'!$C$8:$AZ$285,MATCH('11200M Ann'!$C54,'11200 Ann'!$C$8:$C$285,0),MATCH('11200M Ann'!BL$8,'11200 Ann'!$C$8:$AZ$8,0))</f>
        <v>146.1</v>
      </c>
      <c r="BM54" s="11">
        <f>INDEX('11200 Ann'!$C$8:$AZ$285,MATCH('11200M Ann'!$C54,'11200 Ann'!$C$8:$C$285,0),MATCH('11200M Ann'!BM$8,'11200 Ann'!$C$8:$AZ$8,0))</f>
        <v>145.4</v>
      </c>
      <c r="BN54" s="11">
        <f>INDEX('11200 Ann'!$C$8:$AZ$285,MATCH('11200M Ann'!$C54,'11200 Ann'!$C$8:$C$285,0),MATCH('11200M Ann'!BN$8,'11200 Ann'!$C$8:$AZ$8,0))</f>
        <v>138.6</v>
      </c>
      <c r="BO54" s="11">
        <f>INDEX('11200 Ann'!$C$8:$AZ$285,MATCH('11200M Ann'!$C54,'11200 Ann'!$C$8:$C$285,0),MATCH('11200M Ann'!BO$8,'11200 Ann'!$C$8:$AZ$8,0))</f>
        <v>148.69999999999999</v>
      </c>
      <c r="BP54" s="11">
        <f>INDEX('11200 Ann'!$C$8:$AZ$285,MATCH('11200M Ann'!$C54,'11200 Ann'!$C$8:$C$285,0),MATCH('11200M Ann'!BP$8,'11200 Ann'!$C$8:$AZ$8,0))</f>
        <v>171</v>
      </c>
      <c r="BQ54" s="11">
        <f>INDEX('11200 Ann'!$C$8:$AZ$285,MATCH('11200M Ann'!$C54,'11200 Ann'!$C$8:$C$285,0),MATCH('11200M Ann'!BQ$8,'11200 Ann'!$C$8:$AZ$8,0))</f>
        <v>193.1</v>
      </c>
      <c r="BR54" s="11">
        <f>INDEX('11200 Ann'!$C$8:$AZ$285,MATCH('11200M Ann'!$C54,'11200 Ann'!$C$8:$C$285,0),MATCH('11200M Ann'!BR$8,'11200 Ann'!$C$8:$AZ$8,0))</f>
        <v>217.8</v>
      </c>
      <c r="BS54" s="11">
        <f>INDEX('11200 Ann'!$C$8:$AZ$285,MATCH('11200M Ann'!$C54,'11200 Ann'!$C$8:$C$285,0),MATCH('11200M Ann'!BS$8,'11200 Ann'!$C$8:$AZ$8,0))</f>
        <v>231.5</v>
      </c>
      <c r="BT54" s="11">
        <f>INDEX('11200 Ann'!$C$8:$AZ$285,MATCH('11200M Ann'!$C54,'11200 Ann'!$C$8:$C$285,0),MATCH('11200M Ann'!BT$8,'11200 Ann'!$C$8:$AZ$8,0))</f>
        <v>245.4</v>
      </c>
      <c r="BU54" s="11">
        <f>INDEX('11200 Ann'!$C$8:$AZ$285,MATCH('11200M Ann'!$C54,'11200 Ann'!$C$8:$C$285,0),MATCH('11200M Ann'!BU$8,'11200 Ann'!$C$8:$AZ$8,0))</f>
        <v>248.4</v>
      </c>
      <c r="BV54" s="11">
        <f>INDEX('11200 Ann'!$C$8:$AZ$285,MATCH('11200M Ann'!$C54,'11200 Ann'!$C$8:$C$285,0),MATCH('11200M Ann'!BV$8,'11200 Ann'!$C$8:$AZ$8,0))</f>
        <v>258.8</v>
      </c>
      <c r="BW54" s="11">
        <f>INDEX('11200 Ann'!$C$8:$AZ$285,MATCH('11200M Ann'!$C54,'11200 Ann'!$C$8:$C$285,0),MATCH('11200M Ann'!BW$8,'11200 Ann'!$C$8:$AZ$8,0))</f>
        <v>265.10000000000002</v>
      </c>
      <c r="BX54" s="11">
        <f>INDEX('11200 Ann'!$C$8:$AZ$285,MATCH('11200M Ann'!$C54,'11200 Ann'!$C$8:$C$285,0),MATCH('11200M Ann'!BX$8,'11200 Ann'!$C$8:$AZ$8,0))</f>
        <v>203.3</v>
      </c>
      <c r="BY54" s="11">
        <f>INDEX('11200 Ann'!$C$8:$AZ$285,MATCH('11200M Ann'!$C54,'11200 Ann'!$C$8:$C$285,0),MATCH('11200M Ann'!BY$8,'11200 Ann'!$C$8:$AZ$8,0))</f>
        <v>192.3</v>
      </c>
      <c r="BZ54" s="11">
        <f>INDEX('11200 Ann'!$C$8:$AZ$285,MATCH('11200M Ann'!$C54,'11200 Ann'!$C$8:$C$285,0),MATCH('11200M Ann'!BZ$8,'11200 Ann'!$C$8:$AZ$8,0))</f>
        <v>243.8</v>
      </c>
      <c r="CA54" s="11">
        <f>INDEX('11200 Ann'!$C$8:$AZ$285,MATCH('11200M Ann'!$C54,'11200 Ann'!$C$8:$C$285,0),MATCH('11200M Ann'!CA$8,'11200 Ann'!$C$8:$AZ$8,0))</f>
        <v>306.10000000000002</v>
      </c>
      <c r="CB54" s="11">
        <f>INDEX('11200 Ann'!$C$8:$AZ$285,MATCH('11200M Ann'!$C54,'11200 Ann'!$C$8:$C$285,0),MATCH('11200M Ann'!CB$8,'11200 Ann'!$C$8:$AZ$8,0))</f>
        <v>412.4</v>
      </c>
      <c r="CC54" s="11">
        <f>INDEX('11200 Ann'!$C$8:$AZ$285,MATCH('11200M Ann'!$C54,'11200 Ann'!$C$8:$C$285,0),MATCH('11200M Ann'!CC$8,'11200 Ann'!$C$8:$AZ$8,0))</f>
        <v>473.4</v>
      </c>
      <c r="CD54" s="11">
        <f>INDEX('11200 Ann'!$C$8:$AZ$285,MATCH('11200M Ann'!$C54,'11200 Ann'!$C$8:$C$285,0),MATCH('11200M Ann'!CD$8,'11200 Ann'!$C$8:$AZ$8,0))</f>
        <v>445.5</v>
      </c>
      <c r="CE54" s="11">
        <f>INDEX('11200 Ann'!$C$8:$AZ$285,MATCH('11200M Ann'!$C54,'11200 Ann'!$C$8:$C$285,0),MATCH('11200M Ann'!CE$8,'11200 Ann'!$C$8:$AZ$8,0))</f>
        <v>309.10000000000002</v>
      </c>
      <c r="CF54" s="11">
        <f>INDEX('11200 Ann'!$C$8:$AZ$285,MATCH('11200M Ann'!$C54,'11200 Ann'!$C$8:$C$285,0),MATCH('11200M Ann'!CF$8,'11200 Ann'!$C$8:$AZ$8,0))</f>
        <v>269.39999999999998</v>
      </c>
      <c r="CG54" s="11">
        <f>INDEX('11200 Ann'!$C$8:$AZ$285,MATCH('11200M Ann'!$C54,'11200 Ann'!$C$8:$C$285,0),MATCH('11200M Ann'!CG$8,'11200 Ann'!$C$8:$AZ$8,0))</f>
        <v>370.6</v>
      </c>
      <c r="CH54" s="11">
        <f>INDEX('11200 Ann'!$C$8:$AZ$285,MATCH('11200M Ann'!$C54,'11200 Ann'!$C$8:$C$285,0),MATCH('11200M Ann'!CH$8,'11200 Ann'!$C$8:$AZ$8,0))</f>
        <v>379.1</v>
      </c>
      <c r="CI54" s="11">
        <f>INDEX('11200 Ann'!$C$8:$AZ$285,MATCH('11200M Ann'!$C54,'11200 Ann'!$C$8:$C$285,0),MATCH('11200M Ann'!CI$8,'11200 Ann'!$C$8:$AZ$8,0))</f>
        <v>447.6</v>
      </c>
      <c r="CJ54" s="11">
        <f>INDEX('11200 Ann'!$C$8:$AZ$285,MATCH('11200M Ann'!$C54,'11200 Ann'!$C$8:$C$285,0),MATCH('11200M Ann'!CJ$8,'11200 Ann'!$C$8:$AZ$8,0))</f>
        <v>467.7</v>
      </c>
      <c r="CK54" s="11">
        <f>INDEX('11200 Ann'!$C$8:$AZ$285,MATCH('11200M Ann'!$C54,'11200 Ann'!$C$8:$C$285,0),MATCH('11200M Ann'!CK$8,'11200 Ann'!$C$8:$AZ$8,0))</f>
        <v>532.70000000000005</v>
      </c>
      <c r="CL54" s="11">
        <f>INDEX('11200 Ann'!$C$8:$AZ$285,MATCH('11200M Ann'!$C54,'11200 Ann'!$C$8:$C$285,0),MATCH('11200M Ann'!CL$8,'11200 Ann'!$C$8:$AZ$8,0))</f>
        <v>553.79999999999995</v>
      </c>
      <c r="CM54" s="8"/>
    </row>
    <row r="55" spans="1:91" s="10" customFormat="1" x14ac:dyDescent="0.25">
      <c r="A55" s="32">
        <v>45</v>
      </c>
      <c r="B55" s="10" t="s">
        <v>160</v>
      </c>
      <c r="C55" s="10" t="s">
        <v>159</v>
      </c>
      <c r="D55" s="10">
        <f>INDEX('11200 Ann Hist'!$C$8:$AR$285,MATCH('11200M Ann'!$C55,'11200 Ann Hist'!$C$8:$C$285,0),MATCH('11200M Ann'!D$8,'11200 Ann Hist'!$C$8:$AR$8,0))</f>
        <v>9.5</v>
      </c>
      <c r="E55" s="10">
        <f>INDEX('11200 Ann Hist'!$C$8:$AR$285,MATCH('11200M Ann'!$C55,'11200 Ann Hist'!$C$8:$C$285,0),MATCH('11200M Ann'!E$8,'11200 Ann Hist'!$C$8:$AR$8,0))</f>
        <v>3.7</v>
      </c>
      <c r="F55" s="10">
        <f>INDEX('11200 Ann Hist'!$C$8:$AR$285,MATCH('11200M Ann'!$C55,'11200 Ann Hist'!$C$8:$C$285,0),MATCH('11200M Ann'!F$8,'11200 Ann Hist'!$C$8:$AR$8,0))</f>
        <v>0.1</v>
      </c>
      <c r="G55" s="10">
        <f>INDEX('11200 Ann Hist'!$C$8:$AR$285,MATCH('11200M Ann'!$C55,'11200 Ann Hist'!$C$8:$C$285,0),MATCH('11200M Ann'!G$8,'11200 Ann Hist'!$C$8:$AR$8,0))</f>
        <v>-1.7</v>
      </c>
      <c r="H55" s="10">
        <f>INDEX('11200 Ann Hist'!$C$8:$AR$285,MATCH('11200M Ann'!$C55,'11200 Ann Hist'!$C$8:$C$285,0),MATCH('11200M Ann'!H$8,'11200 Ann Hist'!$C$8:$AR$8,0))</f>
        <v>1.3</v>
      </c>
      <c r="I55" s="10">
        <f>INDEX('11200 Ann Hist'!$C$8:$AR$285,MATCH('11200M Ann'!$C55,'11200 Ann Hist'!$C$8:$C$285,0),MATCH('11200M Ann'!I$8,'11200 Ann Hist'!$C$8:$AR$8,0))</f>
        <v>2.5</v>
      </c>
      <c r="J55" s="10">
        <f>INDEX('11200 Ann Hist'!$C$8:$AR$285,MATCH('11200M Ann'!$C55,'11200 Ann Hist'!$C$8:$C$285,0),MATCH('11200M Ann'!J$8,'11200 Ann Hist'!$C$8:$AR$8,0))</f>
        <v>3.4</v>
      </c>
      <c r="K55" s="10">
        <f>INDEX('11200 Ann Hist'!$C$8:$AR$285,MATCH('11200M Ann'!$C55,'11200 Ann Hist'!$C$8:$C$285,0),MATCH('11200M Ann'!K$8,'11200 Ann Hist'!$C$8:$AR$8,0))</f>
        <v>5.7</v>
      </c>
      <c r="L55" s="10">
        <f>INDEX('11200 Ann Hist'!$C$8:$AR$285,MATCH('11200M Ann'!$C55,'11200 Ann Hist'!$C$8:$C$285,0),MATCH('11200M Ann'!L$8,'11200 Ann Hist'!$C$8:$AR$8,0))</f>
        <v>6.1</v>
      </c>
      <c r="M55" s="10">
        <f>INDEX('11200 Ann Hist'!$C$8:$AR$285,MATCH('11200M Ann'!$C55,'11200 Ann Hist'!$C$8:$C$285,0),MATCH('11200M Ann'!M$8,'11200 Ann Hist'!$C$8:$AR$8,0))</f>
        <v>3.6</v>
      </c>
      <c r="N55" s="10">
        <f>INDEX('11200 Ann Hist'!$C$8:$AR$285,MATCH('11200M Ann'!$C55,'11200 Ann Hist'!$C$8:$C$285,0),MATCH('11200M Ann'!N$8,'11200 Ann Hist'!$C$8:$AR$8,0))</f>
        <v>6.3</v>
      </c>
      <c r="O55" s="10">
        <f>INDEX('11200 Ann Hist'!$C$8:$AR$285,MATCH('11200M Ann'!$C55,'11200 Ann Hist'!$C$8:$C$285,0),MATCH('11200M Ann'!O$8,'11200 Ann Hist'!$C$8:$AR$8,0))</f>
        <v>7.8</v>
      </c>
      <c r="P55" s="10">
        <f>INDEX('11200 Ann Hist'!$C$8:$AR$285,MATCH('11200M Ann'!$C55,'11200 Ann Hist'!$C$8:$C$285,0),MATCH('11200M Ann'!P$8,'11200 Ann Hist'!$C$8:$AR$8,0))</f>
        <v>11.2</v>
      </c>
      <c r="Q55" s="10">
        <f>INDEX('11200 Ann Hist'!$C$8:$AR$285,MATCH('11200M Ann'!$C55,'11200 Ann Hist'!$C$8:$C$285,0),MATCH('11200M Ann'!Q$8,'11200 Ann Hist'!$C$8:$AR$8,0))</f>
        <v>11.1</v>
      </c>
      <c r="R55" s="10">
        <f>INDEX('11200 Ann Hist'!$C$8:$AR$285,MATCH('11200M Ann'!$C55,'11200 Ann Hist'!$C$8:$C$285,0),MATCH('11200M Ann'!R$8,'11200 Ann Hist'!$C$8:$AR$8,0))</f>
        <v>11.8</v>
      </c>
      <c r="S55" s="10">
        <f>INDEX('11200 Ann Hist'!$C$8:$AR$285,MATCH('11200M Ann'!$C55,'11200 Ann Hist'!$C$8:$C$285,0),MATCH('11200M Ann'!S$8,'11200 Ann Hist'!$C$8:$AR$8,0))</f>
        <v>11.8</v>
      </c>
      <c r="T55" s="10">
        <f>INDEX('11200 Ann Hist'!$C$8:$AR$285,MATCH('11200M Ann'!$C55,'11200 Ann Hist'!$C$8:$C$285,0),MATCH('11200M Ann'!T$8,'11200 Ann Hist'!$C$8:$AR$8,0))</f>
        <v>9.6999999999999993</v>
      </c>
      <c r="U55" s="10">
        <f>INDEX('11200 Ann Hist'!$C$8:$AR$285,MATCH('11200M Ann'!$C55,'11200 Ann Hist'!$C$8:$C$285,0),MATCH('11200M Ann'!U$8,'11200 Ann Hist'!$C$8:$AR$8,0))</f>
        <v>16.5</v>
      </c>
      <c r="V55" s="10">
        <f>INDEX('11200 Ann Hist'!$C$8:$AR$285,MATCH('11200M Ann'!$C55,'11200 Ann Hist'!$C$8:$C$285,0),MATCH('11200M Ann'!V$8,'11200 Ann Hist'!$C$8:$AR$8,0))</f>
        <v>21.4</v>
      </c>
      <c r="W55" s="10">
        <f>INDEX('11200 Ann Hist'!$C$8:$AR$285,MATCH('11200M Ann'!$C55,'11200 Ann Hist'!$C$8:$C$285,0),MATCH('11200M Ann'!W$8,'11200 Ann Hist'!$C$8:$AR$8,0))</f>
        <v>24.1</v>
      </c>
      <c r="X55" s="10">
        <f>INDEX('11200 Ann Hist'!$C$8:$AR$285,MATCH('11200M Ann'!$C55,'11200 Ann Hist'!$C$8:$C$285,0),MATCH('11200M Ann'!X$8,'11200 Ann Hist'!$C$8:$AR$8,0))</f>
        <v>19.8</v>
      </c>
      <c r="Y55" s="10">
        <f>INDEX('11200 Ann Hist'!$C$8:$AR$285,MATCH('11200M Ann'!$C55,'11200 Ann Hist'!$C$8:$C$285,0),MATCH('11200M Ann'!Y$8,'11200 Ann Hist'!$C$8:$AR$8,0))</f>
        <v>25.9</v>
      </c>
      <c r="Z55" s="10">
        <f>INDEX('11200 Ann Hist'!$C$8:$AR$285,MATCH('11200M Ann'!$C55,'11200 Ann Hist'!$C$8:$C$285,0),MATCH('11200M Ann'!Z$8,'11200 Ann Hist'!$C$8:$AR$8,0))</f>
        <v>22.8</v>
      </c>
      <c r="AA55" s="10">
        <f>INDEX('11200 Ann Hist'!$C$8:$AR$285,MATCH('11200M Ann'!$C55,'11200 Ann Hist'!$C$8:$C$285,0),MATCH('11200M Ann'!AA$8,'11200 Ann Hist'!$C$8:$AR$8,0))</f>
        <v>21.9</v>
      </c>
      <c r="AB55" s="10">
        <f>INDEX('11200 Ann Hist'!$C$8:$AR$285,MATCH('11200M Ann'!$C55,'11200 Ann Hist'!$C$8:$C$285,0),MATCH('11200M Ann'!AB$8,'11200 Ann Hist'!$C$8:$AR$8,0))</f>
        <v>22.9</v>
      </c>
      <c r="AC55" s="10">
        <f>INDEX('11200 Ann Hist'!$C$8:$AR$285,MATCH('11200M Ann'!$C55,'11200 Ann Hist'!$C$8:$C$285,0),MATCH('11200M Ann'!AC$8,'11200 Ann Hist'!$C$8:$AR$8,0))</f>
        <v>23.2</v>
      </c>
      <c r="AD55" s="10">
        <f>INDEX('11200 Ann Hist'!$C$8:$AR$285,MATCH('11200M Ann'!$C55,'11200 Ann Hist'!$C$8:$C$285,0),MATCH('11200M Ann'!AD$8,'11200 Ann Hist'!$C$8:$AR$8,0))</f>
        <v>29.4</v>
      </c>
      <c r="AE55" s="10">
        <f>INDEX('11200 Ann Hist'!$C$8:$AR$285,MATCH('11200M Ann'!$C55,'11200 Ann Hist'!$C$8:$C$285,0),MATCH('11200M Ann'!AE$8,'11200 Ann Hist'!$C$8:$AR$8,0))</f>
        <v>30.6</v>
      </c>
      <c r="AF55" s="10">
        <f>INDEX('11200 Ann Hist'!$C$8:$AR$285,MATCH('11200M Ann'!$C55,'11200 Ann Hist'!$C$8:$C$285,0),MATCH('11200M Ann'!AF$8,'11200 Ann Hist'!$C$8:$AR$8,0))</f>
        <v>29.8</v>
      </c>
      <c r="AG55" s="10">
        <f>INDEX('11200 Ann Hist'!$C$8:$AR$285,MATCH('11200M Ann'!$C55,'11200 Ann Hist'!$C$8:$C$285,0),MATCH('11200M Ann'!AG$8,'11200 Ann Hist'!$C$8:$AR$8,0))</f>
        <v>26.1</v>
      </c>
      <c r="AH55" s="10">
        <f>INDEX('11200 Ann Hist'!$C$8:$AR$285,MATCH('11200M Ann'!$C55,'11200 Ann Hist'!$C$8:$C$285,0),MATCH('11200M Ann'!AH$8,'11200 Ann Hist'!$C$8:$AR$8,0))</f>
        <v>32.200000000000003</v>
      </c>
      <c r="AI55" s="10">
        <f>INDEX('11200 Ann Hist'!$C$8:$AR$285,MATCH('11200M Ann'!$C55,'11200 Ann Hist'!$C$8:$C$285,0),MATCH('11200M Ann'!AI$8,'11200 Ann Hist'!$C$8:$AR$8,0))</f>
        <v>31.1</v>
      </c>
      <c r="AJ55" s="10">
        <f>INDEX('11200 Ann Hist'!$C$8:$AR$285,MATCH('11200M Ann'!$C55,'11200 Ann Hist'!$C$8:$C$285,0),MATCH('11200M Ann'!AJ$8,'11200 Ann Hist'!$C$8:$AR$8,0))</f>
        <v>31</v>
      </c>
      <c r="AK55" s="10">
        <f>INDEX('11200 Ann Hist'!$C$8:$AR$285,MATCH('11200M Ann'!$C55,'11200 Ann Hist'!$C$8:$C$285,0),MATCH('11200M Ann'!AK$8,'11200 Ann Hist'!$C$8:$AR$8,0))</f>
        <v>35.1</v>
      </c>
      <c r="AL55" s="10">
        <f>INDEX('11200 Ann Hist'!$C$8:$AR$285,MATCH('11200M Ann'!$C55,'11200 Ann Hist'!$C$8:$C$285,0),MATCH('11200M Ann'!AL$8,'11200 Ann Hist'!$C$8:$AR$8,0))</f>
        <v>38</v>
      </c>
      <c r="AM55" s="10">
        <f>INDEX('11200 Ann Hist'!$C$8:$AR$285,MATCH('11200M Ann'!$C55,'11200 Ann Hist'!$C$8:$C$285,0),MATCH('11200M Ann'!AM$8,'11200 Ann Hist'!$C$8:$AR$8,0))</f>
        <v>43.3</v>
      </c>
      <c r="AN55" s="10">
        <f>INDEX('11200 Ann Hist'!$C$8:$AR$285,MATCH('11200M Ann'!$C55,'11200 Ann Hist'!$C$8:$C$285,0),MATCH('11200M Ann'!AN$8,'11200 Ann Hist'!$C$8:$AR$8,0))</f>
        <v>52</v>
      </c>
      <c r="AO55" s="10">
        <f>INDEX('11200 Ann Hist'!$C$8:$AR$285,MATCH('11200M Ann'!$C55,'11200 Ann Hist'!$C$8:$C$285,0),MATCH('11200M Ann'!AO$8,'11200 Ann Hist'!$C$8:$AR$8,0))</f>
        <v>56.5</v>
      </c>
      <c r="AP55" s="10">
        <f>INDEX('11200 Ann Hist'!$C$8:$AR$285,MATCH('11200M Ann'!$C55,'11200 Ann Hist'!$C$8:$C$285,0),MATCH('11200M Ann'!AP$8,'11200 Ann Hist'!$C$8:$AR$8,0))</f>
        <v>54.7</v>
      </c>
      <c r="AQ55" s="10">
        <f>INDEX('11200 Ann Hist'!$C$8:$AR$285,MATCH('11200M Ann'!$C55,'11200 Ann Hist'!$C$8:$C$285,0),MATCH('11200M Ann'!AQ$8,'11200 Ann Hist'!$C$8:$AR$8,0))</f>
        <v>58.3</v>
      </c>
      <c r="AR55" s="11">
        <f>INDEX('11200 Ann'!$C$8:$AZ$285,MATCH('11200M Ann'!$C55,'11200 Ann'!$C$8:$C$285,0),MATCH('11200M Ann'!AR$8,'11200 Ann'!$C$8:$AZ$8,0))</f>
        <v>56.7</v>
      </c>
      <c r="AS55" s="11">
        <f>INDEX('11200 Ann'!$C$8:$AZ$285,MATCH('11200M Ann'!$C55,'11200 Ann'!$C$8:$C$285,0),MATCH('11200M Ann'!AS$8,'11200 Ann'!$C$8:$AZ$8,0))</f>
        <v>51.5</v>
      </c>
      <c r="AT55" s="11">
        <f>INDEX('11200 Ann'!$C$8:$AZ$285,MATCH('11200M Ann'!$C55,'11200 Ann'!$C$8:$C$285,0),MATCH('11200M Ann'!AT$8,'11200 Ann'!$C$8:$AZ$8,0))</f>
        <v>61.1</v>
      </c>
      <c r="AU55" s="11">
        <f>INDEX('11200 Ann'!$C$8:$AZ$285,MATCH('11200M Ann'!$C55,'11200 Ann'!$C$8:$C$285,0),MATCH('11200M Ann'!AU$8,'11200 Ann'!$C$8:$AZ$8,0))</f>
        <v>73.5</v>
      </c>
      <c r="AV55" s="11">
        <f>INDEX('11200 Ann'!$C$8:$AZ$285,MATCH('11200M Ann'!$C55,'11200 Ann'!$C$8:$C$285,0),MATCH('11200M Ann'!AV$8,'11200 Ann'!$C$8:$AZ$8,0))</f>
        <v>96.2</v>
      </c>
      <c r="AW55" s="11">
        <f>INDEX('11200 Ann'!$C$8:$AZ$285,MATCH('11200M Ann'!$C55,'11200 Ann'!$C$8:$C$285,0),MATCH('11200M Ann'!AW$8,'11200 Ann'!$C$8:$AZ$8,0))</f>
        <v>108.7</v>
      </c>
      <c r="AX55" s="11">
        <f>INDEX('11200 Ann'!$C$8:$AZ$285,MATCH('11200M Ann'!$C55,'11200 Ann'!$C$8:$C$285,0),MATCH('11200M Ann'!AX$8,'11200 Ann'!$C$8:$AZ$8,0))</f>
        <v>103.1</v>
      </c>
      <c r="AY55" s="11">
        <f>INDEX('11200 Ann'!$C$8:$AZ$285,MATCH('11200M Ann'!$C55,'11200 Ann'!$C$8:$C$285,0),MATCH('11200M Ann'!AY$8,'11200 Ann'!$C$8:$AZ$8,0))</f>
        <v>130.9</v>
      </c>
      <c r="AZ55" s="11">
        <f>INDEX('11200 Ann'!$C$8:$AZ$285,MATCH('11200M Ann'!$C55,'11200 Ann'!$C$8:$C$285,0),MATCH('11200M Ann'!AZ$8,'11200 Ann'!$C$8:$AZ$8,0))</f>
        <v>154.1</v>
      </c>
      <c r="BA55" s="11">
        <f>INDEX('11200 Ann'!$C$8:$AZ$285,MATCH('11200M Ann'!$C55,'11200 Ann'!$C$8:$C$285,0),MATCH('11200M Ann'!BA$8,'11200 Ann'!$C$8:$AZ$8,0))</f>
        <v>185.6</v>
      </c>
      <c r="BB55" s="11">
        <f>INDEX('11200 Ann'!$C$8:$AZ$285,MATCH('11200M Ann'!$C55,'11200 Ann'!$C$8:$C$285,0),MATCH('11200M Ann'!BB$8,'11200 Ann'!$C$8:$AZ$8,0))</f>
        <v>211.1</v>
      </c>
      <c r="BC55" s="11">
        <f>INDEX('11200 Ann'!$C$8:$AZ$285,MATCH('11200M Ann'!$C55,'11200 Ann'!$C$8:$C$285,0),MATCH('11200M Ann'!BC$8,'11200 Ann'!$C$8:$AZ$8,0))</f>
        <v>195.6</v>
      </c>
      <c r="BD55" s="11">
        <f>INDEX('11200 Ann'!$C$8:$AZ$285,MATCH('11200M Ann'!$C55,'11200 Ann'!$C$8:$C$285,0),MATCH('11200M Ann'!BD$8,'11200 Ann'!$C$8:$AZ$8,0))</f>
        <v>192.3</v>
      </c>
      <c r="BE55" s="11">
        <f>INDEX('11200 Ann'!$C$8:$AZ$285,MATCH('11200M Ann'!$C55,'11200 Ann'!$C$8:$C$285,0),MATCH('11200M Ann'!BE$8,'11200 Ann'!$C$8:$AZ$8,0))</f>
        <v>165.8</v>
      </c>
      <c r="BF55" s="11">
        <f>INDEX('11200 Ann'!$C$8:$AZ$285,MATCH('11200M Ann'!$C55,'11200 Ann'!$C$8:$C$285,0),MATCH('11200M Ann'!BF$8,'11200 Ann'!$C$8:$AZ$8,0))</f>
        <v>183.2</v>
      </c>
      <c r="BG55" s="11">
        <f>INDEX('11200 Ann'!$C$8:$AZ$285,MATCH('11200M Ann'!$C55,'11200 Ann'!$C$8:$C$285,0),MATCH('11200M Ann'!BG$8,'11200 Ann'!$C$8:$AZ$8,0))</f>
        <v>200.7</v>
      </c>
      <c r="BH55" s="11">
        <f>INDEX('11200 Ann'!$C$8:$AZ$285,MATCH('11200M Ann'!$C55,'11200 Ann'!$C$8:$C$285,0),MATCH('11200M Ann'!BH$8,'11200 Ann'!$C$8:$AZ$8,0))</f>
        <v>190.2</v>
      </c>
      <c r="BI55" s="11">
        <f>INDEX('11200 Ann'!$C$8:$AZ$285,MATCH('11200M Ann'!$C55,'11200 Ann'!$C$8:$C$285,0),MATCH('11200M Ann'!BI$8,'11200 Ann'!$C$8:$AZ$8,0))</f>
        <v>156.5</v>
      </c>
      <c r="BJ55" s="11">
        <f>INDEX('11200 Ann'!$C$8:$AZ$285,MATCH('11200M Ann'!$C55,'11200 Ann'!$C$8:$C$285,0),MATCH('11200M Ann'!BJ$8,'11200 Ann'!$C$8:$AZ$8,0))</f>
        <v>200.4</v>
      </c>
      <c r="BK55" s="11">
        <f>INDEX('11200 Ann'!$C$8:$AZ$285,MATCH('11200M Ann'!$C55,'11200 Ann'!$C$8:$C$285,0),MATCH('11200M Ann'!BK$8,'11200 Ann'!$C$8:$AZ$8,0))</f>
        <v>246.7</v>
      </c>
      <c r="BL55" s="11">
        <f>INDEX('11200 Ann'!$C$8:$AZ$285,MATCH('11200M Ann'!$C55,'11200 Ann'!$C$8:$C$285,0),MATCH('11200M Ann'!BL$8,'11200 Ann'!$C$8:$AZ$8,0))</f>
        <v>243.3</v>
      </c>
      <c r="BM55" s="11">
        <f>INDEX('11200 Ann'!$C$8:$AZ$285,MATCH('11200M Ann'!$C55,'11200 Ann'!$C$8:$C$285,0),MATCH('11200M Ann'!BM$8,'11200 Ann'!$C$8:$AZ$8,0))</f>
        <v>258.60000000000002</v>
      </c>
      <c r="BN55" s="11">
        <f>INDEX('11200 Ann'!$C$8:$AZ$285,MATCH('11200M Ann'!$C55,'11200 Ann'!$C$8:$C$285,0),MATCH('11200M Ann'!BN$8,'11200 Ann'!$C$8:$AZ$8,0))</f>
        <v>290.7</v>
      </c>
      <c r="BO55" s="11">
        <f>INDEX('11200 Ann'!$C$8:$AZ$285,MATCH('11200M Ann'!$C55,'11200 Ann'!$C$8:$C$285,0),MATCH('11200M Ann'!BO$8,'11200 Ann'!$C$8:$AZ$8,0))</f>
        <v>313.89999999999998</v>
      </c>
      <c r="BP55" s="11">
        <f>INDEX('11200 Ann'!$C$8:$AZ$285,MATCH('11200M Ann'!$C55,'11200 Ann'!$C$8:$C$285,0),MATCH('11200M Ann'!BP$8,'11200 Ann'!$C$8:$AZ$8,0))</f>
        <v>334.9</v>
      </c>
      <c r="BQ55" s="11">
        <f>INDEX('11200 Ann'!$C$8:$AZ$285,MATCH('11200M Ann'!$C55,'11200 Ann'!$C$8:$C$285,0),MATCH('11200M Ann'!BQ$8,'11200 Ann'!$C$8:$AZ$8,0))</f>
        <v>408.6</v>
      </c>
      <c r="BR55" s="11">
        <f>INDEX('11200 Ann'!$C$8:$AZ$285,MATCH('11200M Ann'!$C55,'11200 Ann'!$C$8:$C$285,0),MATCH('11200M Ann'!BR$8,'11200 Ann'!$C$8:$AZ$8,0))</f>
        <v>467.4</v>
      </c>
      <c r="BS55" s="11">
        <f>INDEX('11200 Ann'!$C$8:$AZ$285,MATCH('11200M Ann'!$C55,'11200 Ann'!$C$8:$C$285,0),MATCH('11200M Ann'!BS$8,'11200 Ann'!$C$8:$AZ$8,0))</f>
        <v>507.3</v>
      </c>
      <c r="BT55" s="11">
        <f>INDEX('11200 Ann'!$C$8:$AZ$285,MATCH('11200M Ann'!$C55,'11200 Ann'!$C$8:$C$285,0),MATCH('11200M Ann'!BT$8,'11200 Ann'!$C$8:$AZ$8,0))</f>
        <v>551.5</v>
      </c>
      <c r="BU55" s="11">
        <f>INDEX('11200 Ann'!$C$8:$AZ$285,MATCH('11200M Ann'!$C55,'11200 Ann'!$C$8:$C$285,0),MATCH('11200M Ann'!BU$8,'11200 Ann'!$C$8:$AZ$8,0))</f>
        <v>479.7</v>
      </c>
      <c r="BV55" s="11">
        <f>INDEX('11200 Ann'!$C$8:$AZ$285,MATCH('11200M Ann'!$C55,'11200 Ann'!$C$8:$C$285,0),MATCH('11200M Ann'!BV$8,'11200 Ann'!$C$8:$AZ$8,0))</f>
        <v>507.4</v>
      </c>
      <c r="BW55" s="11">
        <f>INDEX('11200 Ann'!$C$8:$AZ$285,MATCH('11200M Ann'!$C55,'11200 Ann'!$C$8:$C$285,0),MATCH('11200M Ann'!BW$8,'11200 Ann'!$C$8:$AZ$8,0))</f>
        <v>482</v>
      </c>
      <c r="BX55" s="11">
        <f>INDEX('11200 Ann'!$C$8:$AZ$285,MATCH('11200M Ann'!$C55,'11200 Ann'!$C$8:$C$285,0),MATCH('11200M Ann'!BX$8,'11200 Ann'!$C$8:$AZ$8,0))</f>
        <v>487.3</v>
      </c>
      <c r="BY55" s="11">
        <f>INDEX('11200 Ann'!$C$8:$AZ$285,MATCH('11200M Ann'!$C55,'11200 Ann'!$C$8:$C$285,0),MATCH('11200M Ann'!BY$8,'11200 Ann'!$C$8:$AZ$8,0))</f>
        <v>596.6</v>
      </c>
      <c r="BZ55" s="11">
        <f>INDEX('11200 Ann'!$C$8:$AZ$285,MATCH('11200M Ann'!$C55,'11200 Ann'!$C$8:$C$285,0),MATCH('11200M Ann'!BZ$8,'11200 Ann'!$C$8:$AZ$8,0))</f>
        <v>725.7</v>
      </c>
      <c r="CA55" s="11">
        <f>INDEX('11200 Ann'!$C$8:$AZ$285,MATCH('11200M Ann'!$C55,'11200 Ann'!$C$8:$C$285,0),MATCH('11200M Ann'!CA$8,'11200 Ann'!$C$8:$AZ$8,0))</f>
        <v>948.5</v>
      </c>
      <c r="CB55" s="11">
        <f>INDEX('11200 Ann'!$C$8:$AZ$285,MATCH('11200M Ann'!$C55,'11200 Ann'!$C$8:$C$285,0),MATCH('11200M Ann'!CB$8,'11200 Ann'!$C$8:$AZ$8,0))</f>
        <v>1240.9000000000001</v>
      </c>
      <c r="CC55" s="11">
        <f>INDEX('11200 Ann'!$C$8:$AZ$285,MATCH('11200M Ann'!$C55,'11200 Ann'!$C$8:$C$285,0),MATCH('11200M Ann'!CC$8,'11200 Ann'!$C$8:$AZ$8,0))</f>
        <v>1378.1</v>
      </c>
      <c r="CD55" s="11">
        <f>INDEX('11200 Ann'!$C$8:$AZ$285,MATCH('11200M Ann'!$C55,'11200 Ann'!$C$8:$C$285,0),MATCH('11200M Ann'!CD$8,'11200 Ann'!$C$8:$AZ$8,0))</f>
        <v>1302.9000000000001</v>
      </c>
      <c r="CE55" s="11">
        <f>INDEX('11200 Ann'!$C$8:$AZ$285,MATCH('11200M Ann'!$C55,'11200 Ann'!$C$8:$C$285,0),MATCH('11200M Ann'!CE$8,'11200 Ann'!$C$8:$AZ$8,0))</f>
        <v>1073.3</v>
      </c>
      <c r="CF55" s="11">
        <f>INDEX('11200 Ann'!$C$8:$AZ$285,MATCH('11200M Ann'!$C55,'11200 Ann'!$C$8:$C$285,0),MATCH('11200M Ann'!CF$8,'11200 Ann'!$C$8:$AZ$8,0))</f>
        <v>1203.0999999999999</v>
      </c>
      <c r="CG55" s="11">
        <f>INDEX('11200 Ann'!$C$8:$AZ$285,MATCH('11200M Ann'!$C55,'11200 Ann'!$C$8:$C$285,0),MATCH('11200M Ann'!CG$8,'11200 Ann'!$C$8:$AZ$8,0))</f>
        <v>1470.1</v>
      </c>
      <c r="CH55" s="11">
        <f>INDEX('11200 Ann'!$C$8:$AZ$285,MATCH('11200M Ann'!$C55,'11200 Ann'!$C$8:$C$285,0),MATCH('11200M Ann'!CH$8,'11200 Ann'!$C$8:$AZ$8,0))</f>
        <v>1427.7</v>
      </c>
      <c r="CI55" s="11">
        <f>INDEX('11200 Ann'!$C$8:$AZ$285,MATCH('11200M Ann'!$C55,'11200 Ann'!$C$8:$C$285,0),MATCH('11200M Ann'!CI$8,'11200 Ann'!$C$8:$AZ$8,0))</f>
        <v>1683.2</v>
      </c>
      <c r="CJ55" s="11">
        <f>INDEX('11200 Ann'!$C$8:$AZ$285,MATCH('11200M Ann'!$C55,'11200 Ann'!$C$8:$C$285,0),MATCH('11200M Ann'!CJ$8,'11200 Ann'!$C$8:$AZ$8,0))</f>
        <v>1688.4</v>
      </c>
      <c r="CK55" s="11">
        <f>INDEX('11200 Ann'!$C$8:$AZ$285,MATCH('11200M Ann'!$C55,'11200 Ann'!$C$8:$C$285,0),MATCH('11200M Ann'!CK$8,'11200 Ann'!$C$8:$AZ$8,0))</f>
        <v>1730.1</v>
      </c>
      <c r="CL55" s="11">
        <f>INDEX('11200 Ann'!$C$8:$AZ$285,MATCH('11200M Ann'!$C55,'11200 Ann'!$C$8:$C$285,0),MATCH('11200M Ann'!CL$8,'11200 Ann'!$C$8:$AZ$8,0))</f>
        <v>1583.8</v>
      </c>
      <c r="CM55" s="8"/>
    </row>
    <row r="56" spans="1:91" s="10" customFormat="1" x14ac:dyDescent="0.25">
      <c r="A56" s="32">
        <v>46</v>
      </c>
      <c r="B56" s="10" t="s">
        <v>158</v>
      </c>
      <c r="C56" s="10" t="s">
        <v>157</v>
      </c>
      <c r="D56" s="10">
        <f>INDEX('11200 Ann Hist'!$C$8:$AR$285,MATCH('11200M Ann'!$C56,'11200 Ann Hist'!$C$8:$C$285,0),MATCH('11200M Ann'!D$8,'11200 Ann Hist'!$C$8:$AR$8,0))</f>
        <v>5.8</v>
      </c>
      <c r="E56" s="10">
        <f>INDEX('11200 Ann Hist'!$C$8:$AR$285,MATCH('11200M Ann'!$C56,'11200 Ann Hist'!$C$8:$C$285,0),MATCH('11200M Ann'!E$8,'11200 Ann Hist'!$C$8:$AR$8,0))</f>
        <v>5.5</v>
      </c>
      <c r="F56" s="10">
        <f>INDEX('11200 Ann Hist'!$C$8:$AR$285,MATCH('11200M Ann'!$C56,'11200 Ann Hist'!$C$8:$C$285,0),MATCH('11200M Ann'!F$8,'11200 Ann Hist'!$C$8:$AR$8,0))</f>
        <v>4.0999999999999996</v>
      </c>
      <c r="G56" s="10">
        <f>INDEX('11200 Ann Hist'!$C$8:$AR$285,MATCH('11200M Ann'!$C56,'11200 Ann Hist'!$C$8:$C$285,0),MATCH('11200M Ann'!G$8,'11200 Ann Hist'!$C$8:$AR$8,0))</f>
        <v>2.5</v>
      </c>
      <c r="H56" s="10">
        <f>INDEX('11200 Ann Hist'!$C$8:$AR$285,MATCH('11200M Ann'!$C56,'11200 Ann Hist'!$C$8:$C$285,0),MATCH('11200M Ann'!H$8,'11200 Ann Hist'!$C$8:$AR$8,0))</f>
        <v>2</v>
      </c>
      <c r="I56" s="10">
        <f>INDEX('11200 Ann Hist'!$C$8:$AR$285,MATCH('11200M Ann'!$C56,'11200 Ann Hist'!$C$8:$C$285,0),MATCH('11200M Ann'!I$8,'11200 Ann Hist'!$C$8:$AR$8,0))</f>
        <v>2.6</v>
      </c>
      <c r="J56" s="10">
        <f>INDEX('11200 Ann Hist'!$C$8:$AR$285,MATCH('11200M Ann'!$C56,'11200 Ann Hist'!$C$8:$C$285,0),MATCH('11200M Ann'!J$8,'11200 Ann Hist'!$C$8:$AR$8,0))</f>
        <v>2.8</v>
      </c>
      <c r="K56" s="10">
        <f>INDEX('11200 Ann Hist'!$C$8:$AR$285,MATCH('11200M Ann'!$C56,'11200 Ann Hist'!$C$8:$C$285,0),MATCH('11200M Ann'!K$8,'11200 Ann Hist'!$C$8:$AR$8,0))</f>
        <v>4.5</v>
      </c>
      <c r="L56" s="10">
        <f>INDEX('11200 Ann Hist'!$C$8:$AR$285,MATCH('11200M Ann'!$C56,'11200 Ann Hist'!$C$8:$C$285,0),MATCH('11200M Ann'!L$8,'11200 Ann Hist'!$C$8:$AR$8,0))</f>
        <v>4.7</v>
      </c>
      <c r="M56" s="10">
        <f>INDEX('11200 Ann Hist'!$C$8:$AR$285,MATCH('11200M Ann'!$C56,'11200 Ann Hist'!$C$8:$C$285,0),MATCH('11200M Ann'!M$8,'11200 Ann Hist'!$C$8:$AR$8,0))</f>
        <v>3.2</v>
      </c>
      <c r="N56" s="10">
        <f>INDEX('11200 Ann Hist'!$C$8:$AR$285,MATCH('11200M Ann'!$C56,'11200 Ann Hist'!$C$8:$C$285,0),MATCH('11200M Ann'!N$8,'11200 Ann Hist'!$C$8:$AR$8,0))</f>
        <v>3.8</v>
      </c>
      <c r="O56" s="10">
        <f>INDEX('11200 Ann Hist'!$C$8:$AR$285,MATCH('11200M Ann'!$C56,'11200 Ann Hist'!$C$8:$C$285,0),MATCH('11200M Ann'!O$8,'11200 Ann Hist'!$C$8:$AR$8,0))</f>
        <v>4</v>
      </c>
      <c r="P56" s="10">
        <f>INDEX('11200 Ann Hist'!$C$8:$AR$285,MATCH('11200M Ann'!$C56,'11200 Ann Hist'!$C$8:$C$285,0),MATCH('11200M Ann'!P$8,'11200 Ann Hist'!$C$8:$AR$8,0))</f>
        <v>4.4000000000000004</v>
      </c>
      <c r="Q56" s="10">
        <f>INDEX('11200 Ann Hist'!$C$8:$AR$285,MATCH('11200M Ann'!$C56,'11200 Ann Hist'!$C$8:$C$285,0),MATCH('11200M Ann'!Q$8,'11200 Ann Hist'!$C$8:$AR$8,0))</f>
        <v>4.3</v>
      </c>
      <c r="R56" s="10">
        <f>INDEX('11200 Ann Hist'!$C$8:$AR$285,MATCH('11200M Ann'!$C56,'11200 Ann Hist'!$C$8:$C$285,0),MATCH('11200M Ann'!R$8,'11200 Ann Hist'!$C$8:$AR$8,0))</f>
        <v>4.4000000000000004</v>
      </c>
      <c r="S56" s="10">
        <f>INDEX('11200 Ann Hist'!$C$8:$AR$285,MATCH('11200M Ann'!$C56,'11200 Ann Hist'!$C$8:$C$285,0),MATCH('11200M Ann'!S$8,'11200 Ann Hist'!$C$8:$AR$8,0))</f>
        <v>4.5999999999999996</v>
      </c>
      <c r="T56" s="10">
        <f>INDEX('11200 Ann Hist'!$C$8:$AR$285,MATCH('11200M Ann'!$C56,'11200 Ann Hist'!$C$8:$C$285,0),MATCH('11200M Ann'!T$8,'11200 Ann Hist'!$C$8:$AR$8,0))</f>
        <v>4.5999999999999996</v>
      </c>
      <c r="U56" s="10">
        <f>INDEX('11200 Ann Hist'!$C$8:$AR$285,MATCH('11200M Ann'!$C56,'11200 Ann Hist'!$C$8:$C$285,0),MATCH('11200M Ann'!U$8,'11200 Ann Hist'!$C$8:$AR$8,0))</f>
        <v>5.6</v>
      </c>
      <c r="V56" s="10">
        <f>INDEX('11200 Ann Hist'!$C$8:$AR$285,MATCH('11200M Ann'!$C56,'11200 Ann Hist'!$C$8:$C$285,0),MATCH('11200M Ann'!V$8,'11200 Ann Hist'!$C$8:$AR$8,0))</f>
        <v>6.3</v>
      </c>
      <c r="W56" s="10">
        <f>INDEX('11200 Ann Hist'!$C$8:$AR$285,MATCH('11200M Ann'!$C56,'11200 Ann Hist'!$C$8:$C$285,0),MATCH('11200M Ann'!W$8,'11200 Ann Hist'!$C$8:$AR$8,0))</f>
        <v>7</v>
      </c>
      <c r="X56" s="10">
        <f>INDEX('11200 Ann Hist'!$C$8:$AR$285,MATCH('11200M Ann'!$C56,'11200 Ann Hist'!$C$8:$C$285,0),MATCH('11200M Ann'!X$8,'11200 Ann Hist'!$C$8:$AR$8,0))</f>
        <v>7.2</v>
      </c>
      <c r="Y56" s="10">
        <f>INDEX('11200 Ann Hist'!$C$8:$AR$285,MATCH('11200M Ann'!$C56,'11200 Ann Hist'!$C$8:$C$285,0),MATCH('11200M Ann'!Y$8,'11200 Ann Hist'!$C$8:$AR$8,0))</f>
        <v>8.8000000000000007</v>
      </c>
      <c r="Z56" s="10">
        <f>INDEX('11200 Ann Hist'!$C$8:$AR$285,MATCH('11200M Ann'!$C56,'11200 Ann Hist'!$C$8:$C$285,0),MATCH('11200M Ann'!Z$8,'11200 Ann Hist'!$C$8:$AR$8,0))</f>
        <v>8.6</v>
      </c>
      <c r="AA56" s="10">
        <f>INDEX('11200 Ann Hist'!$C$8:$AR$285,MATCH('11200M Ann'!$C56,'11200 Ann Hist'!$C$8:$C$285,0),MATCH('11200M Ann'!AA$8,'11200 Ann Hist'!$C$8:$AR$8,0))</f>
        <v>8.6</v>
      </c>
      <c r="AB56" s="10">
        <f>INDEX('11200 Ann Hist'!$C$8:$AR$285,MATCH('11200M Ann'!$C56,'11200 Ann Hist'!$C$8:$C$285,0),MATCH('11200M Ann'!AB$8,'11200 Ann Hist'!$C$8:$AR$8,0))</f>
        <v>8.9</v>
      </c>
      <c r="AC56" s="10">
        <f>INDEX('11200 Ann Hist'!$C$8:$AR$285,MATCH('11200M Ann'!$C56,'11200 Ann Hist'!$C$8:$C$285,0),MATCH('11200M Ann'!AC$8,'11200 Ann Hist'!$C$8:$AR$8,0))</f>
        <v>9.3000000000000007</v>
      </c>
      <c r="AD56" s="10">
        <f>INDEX('11200 Ann Hist'!$C$8:$AR$285,MATCH('11200M Ann'!$C56,'11200 Ann Hist'!$C$8:$C$285,0),MATCH('11200M Ann'!AD$8,'11200 Ann Hist'!$C$8:$AR$8,0))</f>
        <v>10.5</v>
      </c>
      <c r="AE56" s="10">
        <f>INDEX('11200 Ann Hist'!$C$8:$AR$285,MATCH('11200M Ann'!$C56,'11200 Ann Hist'!$C$8:$C$285,0),MATCH('11200M Ann'!AE$8,'11200 Ann Hist'!$C$8:$AR$8,0))</f>
        <v>11.3</v>
      </c>
      <c r="AF56" s="10">
        <f>INDEX('11200 Ann Hist'!$C$8:$AR$285,MATCH('11200M Ann'!$C56,'11200 Ann Hist'!$C$8:$C$285,0),MATCH('11200M Ann'!AF$8,'11200 Ann Hist'!$C$8:$AR$8,0))</f>
        <v>11.7</v>
      </c>
      <c r="AG56" s="10">
        <f>INDEX('11200 Ann Hist'!$C$8:$AR$285,MATCH('11200M Ann'!$C56,'11200 Ann Hist'!$C$8:$C$285,0),MATCH('11200M Ann'!AG$8,'11200 Ann Hist'!$C$8:$AR$8,0))</f>
        <v>11.6</v>
      </c>
      <c r="AH56" s="10">
        <f>INDEX('11200 Ann Hist'!$C$8:$AR$285,MATCH('11200M Ann'!$C56,'11200 Ann Hist'!$C$8:$C$285,0),MATCH('11200M Ann'!AH$8,'11200 Ann Hist'!$C$8:$AR$8,0))</f>
        <v>12.6</v>
      </c>
      <c r="AI56" s="10">
        <f>INDEX('11200 Ann Hist'!$C$8:$AR$285,MATCH('11200M Ann'!$C56,'11200 Ann Hist'!$C$8:$C$285,0),MATCH('11200M Ann'!AI$8,'11200 Ann Hist'!$C$8:$AR$8,0))</f>
        <v>13.4</v>
      </c>
      <c r="AJ56" s="10">
        <f>INDEX('11200 Ann Hist'!$C$8:$AR$285,MATCH('11200M Ann'!$C56,'11200 Ann Hist'!$C$8:$C$285,0),MATCH('11200M Ann'!AJ$8,'11200 Ann Hist'!$C$8:$AR$8,0))</f>
        <v>13.9</v>
      </c>
      <c r="AK56" s="10">
        <f>INDEX('11200 Ann Hist'!$C$8:$AR$285,MATCH('11200M Ann'!$C56,'11200 Ann Hist'!$C$8:$C$285,0),MATCH('11200M Ann'!AK$8,'11200 Ann Hist'!$C$8:$AR$8,0))</f>
        <v>15</v>
      </c>
      <c r="AL56" s="10">
        <f>INDEX('11200 Ann Hist'!$C$8:$AR$285,MATCH('11200M Ann'!$C56,'11200 Ann Hist'!$C$8:$C$285,0),MATCH('11200M Ann'!AL$8,'11200 Ann Hist'!$C$8:$AR$8,0))</f>
        <v>16.2</v>
      </c>
      <c r="AM56" s="10">
        <f>INDEX('11200 Ann Hist'!$C$8:$AR$285,MATCH('11200M Ann'!$C56,'11200 Ann Hist'!$C$8:$C$285,0),MATCH('11200M Ann'!AM$8,'11200 Ann Hist'!$C$8:$AR$8,0))</f>
        <v>18.2</v>
      </c>
      <c r="AN56" s="10">
        <f>INDEX('11200 Ann Hist'!$C$8:$AR$285,MATCH('11200M Ann'!$C56,'11200 Ann Hist'!$C$8:$C$285,0),MATCH('11200M Ann'!AN$8,'11200 Ann Hist'!$C$8:$AR$8,0))</f>
        <v>20.2</v>
      </c>
      <c r="AO56" s="10">
        <f>INDEX('11200 Ann Hist'!$C$8:$AR$285,MATCH('11200M Ann'!$C56,'11200 Ann Hist'!$C$8:$C$285,0),MATCH('11200M Ann'!AO$8,'11200 Ann Hist'!$C$8:$AR$8,0))</f>
        <v>20.7</v>
      </c>
      <c r="AP56" s="10">
        <f>INDEX('11200 Ann Hist'!$C$8:$AR$285,MATCH('11200M Ann'!$C56,'11200 Ann Hist'!$C$8:$C$285,0),MATCH('11200M Ann'!AP$8,'11200 Ann Hist'!$C$8:$AR$8,0))</f>
        <v>21.5</v>
      </c>
      <c r="AQ56" s="10">
        <f>INDEX('11200 Ann Hist'!$C$8:$AR$285,MATCH('11200M Ann'!$C56,'11200 Ann Hist'!$C$8:$C$285,0),MATCH('11200M Ann'!AQ$8,'11200 Ann Hist'!$C$8:$AR$8,0))</f>
        <v>23.5</v>
      </c>
      <c r="AR56" s="11">
        <f>INDEX('11200 Ann'!$C$8:$AZ$285,MATCH('11200M Ann'!$C56,'11200 Ann'!$C$8:$C$285,0),MATCH('11200M Ann'!AR$8,'11200 Ann'!$C$8:$AZ$8,0))</f>
        <v>24.2</v>
      </c>
      <c r="AS56" s="11">
        <f>INDEX('11200 Ann'!$C$8:$AZ$285,MATCH('11200M Ann'!$C56,'11200 Ann'!$C$8:$C$285,0),MATCH('11200M Ann'!AS$8,'11200 Ann'!$C$8:$AZ$8,0))</f>
        <v>24.3</v>
      </c>
      <c r="AT56" s="11">
        <f>INDEX('11200 Ann'!$C$8:$AZ$285,MATCH('11200M Ann'!$C56,'11200 Ann'!$C$8:$C$285,0),MATCH('11200M Ann'!AT$8,'11200 Ann'!$C$8:$AZ$8,0))</f>
        <v>25</v>
      </c>
      <c r="AU56" s="11">
        <f>INDEX('11200 Ann'!$C$8:$AZ$285,MATCH('11200M Ann'!$C56,'11200 Ann'!$C$8:$C$285,0),MATCH('11200M Ann'!AU$8,'11200 Ann'!$C$8:$AZ$8,0))</f>
        <v>26.8</v>
      </c>
      <c r="AV56" s="11">
        <f>INDEX('11200 Ann'!$C$8:$AZ$285,MATCH('11200M Ann'!$C56,'11200 Ann'!$C$8:$C$285,0),MATCH('11200M Ann'!AV$8,'11200 Ann'!$C$8:$AZ$8,0))</f>
        <v>29.9</v>
      </c>
      <c r="AW56" s="11">
        <f>INDEX('11200 Ann'!$C$8:$AZ$285,MATCH('11200M Ann'!$C56,'11200 Ann'!$C$8:$C$285,0),MATCH('11200M Ann'!AW$8,'11200 Ann'!$C$8:$AZ$8,0))</f>
        <v>33.200000000000003</v>
      </c>
      <c r="AX56" s="11">
        <f>INDEX('11200 Ann'!$C$8:$AZ$285,MATCH('11200M Ann'!$C56,'11200 Ann'!$C$8:$C$285,0),MATCH('11200M Ann'!AX$8,'11200 Ann'!$C$8:$AZ$8,0))</f>
        <v>33</v>
      </c>
      <c r="AY56" s="11">
        <f>INDEX('11200 Ann'!$C$8:$AZ$285,MATCH('11200M Ann'!$C56,'11200 Ann'!$C$8:$C$285,0),MATCH('11200M Ann'!AY$8,'11200 Ann'!$C$8:$AZ$8,0))</f>
        <v>39</v>
      </c>
      <c r="AZ56" s="11">
        <f>INDEX('11200 Ann'!$C$8:$AZ$285,MATCH('11200M Ann'!$C56,'11200 Ann'!$C$8:$C$285,0),MATCH('11200M Ann'!AZ$8,'11200 Ann'!$C$8:$AZ$8,0))</f>
        <v>44.8</v>
      </c>
      <c r="BA56" s="11">
        <f>INDEX('11200 Ann'!$C$8:$AZ$285,MATCH('11200M Ann'!$C56,'11200 Ann'!$C$8:$C$285,0),MATCH('11200M Ann'!BA$8,'11200 Ann'!$C$8:$AZ$8,0))</f>
        <v>50.8</v>
      </c>
      <c r="BB56" s="11">
        <f>INDEX('11200 Ann'!$C$8:$AZ$285,MATCH('11200M Ann'!$C56,'11200 Ann'!$C$8:$C$285,0),MATCH('11200M Ann'!BB$8,'11200 Ann'!$C$8:$AZ$8,0))</f>
        <v>57.5</v>
      </c>
      <c r="BC56" s="11">
        <f>INDEX('11200 Ann'!$C$8:$AZ$285,MATCH('11200M Ann'!$C56,'11200 Ann'!$C$8:$C$285,0),MATCH('11200M Ann'!BC$8,'11200 Ann'!$C$8:$AZ$8,0))</f>
        <v>64.099999999999994</v>
      </c>
      <c r="BD56" s="11">
        <f>INDEX('11200 Ann'!$C$8:$AZ$285,MATCH('11200M Ann'!$C56,'11200 Ann'!$C$8:$C$285,0),MATCH('11200M Ann'!BD$8,'11200 Ann'!$C$8:$AZ$8,0))</f>
        <v>73.8</v>
      </c>
      <c r="BE56" s="11">
        <f>INDEX('11200 Ann'!$C$8:$AZ$285,MATCH('11200M Ann'!$C56,'11200 Ann'!$C$8:$C$285,0),MATCH('11200M Ann'!BE$8,'11200 Ann'!$C$8:$AZ$8,0))</f>
        <v>77.7</v>
      </c>
      <c r="BF56" s="11">
        <f>INDEX('11200 Ann'!$C$8:$AZ$285,MATCH('11200M Ann'!$C56,'11200 Ann'!$C$8:$C$285,0),MATCH('11200M Ann'!BF$8,'11200 Ann'!$C$8:$AZ$8,0))</f>
        <v>83.5</v>
      </c>
      <c r="BG56" s="11">
        <f>INDEX('11200 Ann'!$C$8:$AZ$285,MATCH('11200M Ann'!$C56,'11200 Ann'!$C$8:$C$285,0),MATCH('11200M Ann'!BG$8,'11200 Ann'!$C$8:$AZ$8,0))</f>
        <v>90.8</v>
      </c>
      <c r="BH56" s="11">
        <f>INDEX('11200 Ann'!$C$8:$AZ$285,MATCH('11200M Ann'!$C56,'11200 Ann'!$C$8:$C$285,0),MATCH('11200M Ann'!BH$8,'11200 Ann'!$C$8:$AZ$8,0))</f>
        <v>97.5</v>
      </c>
      <c r="BI56" s="11">
        <f>INDEX('11200 Ann'!$C$8:$AZ$285,MATCH('11200M Ann'!$C56,'11200 Ann'!$C$8:$C$285,0),MATCH('11200M Ann'!BI$8,'11200 Ann'!$C$8:$AZ$8,0))</f>
        <v>106.2</v>
      </c>
      <c r="BJ56" s="11">
        <f>INDEX('11200 Ann'!$C$8:$AZ$285,MATCH('11200M Ann'!$C56,'11200 Ann'!$C$8:$C$285,0),MATCH('11200M Ann'!BJ$8,'11200 Ann'!$C$8:$AZ$8,0))</f>
        <v>112.3</v>
      </c>
      <c r="BK56" s="11">
        <f>INDEX('11200 Ann'!$C$8:$AZ$285,MATCH('11200M Ann'!$C56,'11200 Ann'!$C$8:$C$285,0),MATCH('11200M Ann'!BK$8,'11200 Ann'!$C$8:$AZ$8,0))</f>
        <v>129.9</v>
      </c>
      <c r="BL56" s="11">
        <f>INDEX('11200 Ann'!$C$8:$AZ$285,MATCH('11200M Ann'!$C56,'11200 Ann'!$C$8:$C$285,0),MATCH('11200M Ann'!BL$8,'11200 Ann'!$C$8:$AZ$8,0))</f>
        <v>158</v>
      </c>
      <c r="BM56" s="11">
        <f>INDEX('11200 Ann'!$C$8:$AZ$285,MATCH('11200M Ann'!$C56,'11200 Ann'!$C$8:$C$285,0),MATCH('11200M Ann'!BM$8,'11200 Ann'!$C$8:$AZ$8,0))</f>
        <v>169.1</v>
      </c>
      <c r="BN56" s="11">
        <f>INDEX('11200 Ann'!$C$8:$AZ$285,MATCH('11200M Ann'!$C56,'11200 Ann'!$C$8:$C$285,0),MATCH('11200M Ann'!BN$8,'11200 Ann'!$C$8:$AZ$8,0))</f>
        <v>180.5</v>
      </c>
      <c r="BO56" s="11">
        <f>INDEX('11200 Ann'!$C$8:$AZ$285,MATCH('11200M Ann'!$C56,'11200 Ann'!$C$8:$C$285,0),MATCH('11200M Ann'!BO$8,'11200 Ann'!$C$8:$AZ$8,0))</f>
        <v>189.5</v>
      </c>
      <c r="BP56" s="11">
        <f>INDEX('11200 Ann'!$C$8:$AZ$285,MATCH('11200M Ann'!$C56,'11200 Ann'!$C$8:$C$285,0),MATCH('11200M Ann'!BP$8,'11200 Ann'!$C$8:$AZ$8,0))</f>
        <v>205.3</v>
      </c>
      <c r="BQ56" s="11">
        <f>INDEX('11200 Ann'!$C$8:$AZ$285,MATCH('11200M Ann'!$C56,'11200 Ann'!$C$8:$C$285,0),MATCH('11200M Ann'!BQ$8,'11200 Ann'!$C$8:$AZ$8,0))</f>
        <v>236</v>
      </c>
      <c r="BR56" s="11">
        <f>INDEX('11200 Ann'!$C$8:$AZ$285,MATCH('11200M Ann'!$C56,'11200 Ann'!$C$8:$C$285,0),MATCH('11200M Ann'!BR$8,'11200 Ann'!$C$8:$AZ$8,0))</f>
        <v>259</v>
      </c>
      <c r="BS56" s="11">
        <f>INDEX('11200 Ann'!$C$8:$AZ$285,MATCH('11200M Ann'!$C56,'11200 Ann'!$C$8:$C$285,0),MATCH('11200M Ann'!BS$8,'11200 Ann'!$C$8:$AZ$8,0))</f>
        <v>303.5</v>
      </c>
      <c r="BT56" s="11">
        <f>INDEX('11200 Ann'!$C$8:$AZ$285,MATCH('11200M Ann'!$C56,'11200 Ann'!$C$8:$C$285,0),MATCH('11200M Ann'!BT$8,'11200 Ann'!$C$8:$AZ$8,0))</f>
        <v>339.5</v>
      </c>
      <c r="BU56" s="11">
        <f>INDEX('11200 Ann'!$C$8:$AZ$285,MATCH('11200M Ann'!$C56,'11200 Ann'!$C$8:$C$285,0),MATCH('11200M Ann'!BU$8,'11200 Ann'!$C$8:$AZ$8,0))</f>
        <v>357.1</v>
      </c>
      <c r="BV56" s="11">
        <f>INDEX('11200 Ann'!$C$8:$AZ$285,MATCH('11200M Ann'!$C56,'11200 Ann'!$C$8:$C$285,0),MATCH('11200M Ann'!BV$8,'11200 Ann'!$C$8:$AZ$8,0))</f>
        <v>347.9</v>
      </c>
      <c r="BW56" s="11">
        <f>INDEX('11200 Ann'!$C$8:$AZ$285,MATCH('11200M Ann'!$C56,'11200 Ann'!$C$8:$C$285,0),MATCH('11200M Ann'!BW$8,'11200 Ann'!$C$8:$AZ$8,0))</f>
        <v>384.7</v>
      </c>
      <c r="BX56" s="11">
        <f>INDEX('11200 Ann'!$C$8:$AZ$285,MATCH('11200M Ann'!$C56,'11200 Ann'!$C$8:$C$285,0),MATCH('11200M Ann'!BX$8,'11200 Ann'!$C$8:$AZ$8,0))</f>
        <v>370.6</v>
      </c>
      <c r="BY56" s="11">
        <f>INDEX('11200 Ann'!$C$8:$AZ$285,MATCH('11200M Ann'!$C56,'11200 Ann'!$C$8:$C$285,0),MATCH('11200M Ann'!BY$8,'11200 Ann'!$C$8:$AZ$8,0))</f>
        <v>400.2</v>
      </c>
      <c r="BZ56" s="11">
        <f>INDEX('11200 Ann'!$C$8:$AZ$285,MATCH('11200M Ann'!$C56,'11200 Ann'!$C$8:$C$285,0),MATCH('11200M Ann'!BZ$8,'11200 Ann'!$C$8:$AZ$8,0))</f>
        <v>434</v>
      </c>
      <c r="CA56" s="11">
        <f>INDEX('11200 Ann'!$C$8:$AZ$285,MATCH('11200M Ann'!$C56,'11200 Ann'!$C$8:$C$285,0),MATCH('11200M Ann'!CA$8,'11200 Ann'!$C$8:$AZ$8,0))</f>
        <v>564.1</v>
      </c>
      <c r="CB56" s="11">
        <f>INDEX('11200 Ann'!$C$8:$AZ$285,MATCH('11200M Ann'!$C56,'11200 Ann'!$C$8:$C$285,0),MATCH('11200M Ann'!CB$8,'11200 Ann'!$C$8:$AZ$8,0))</f>
        <v>580.5</v>
      </c>
      <c r="CC56" s="11">
        <f>INDEX('11200 Ann'!$C$8:$AZ$285,MATCH('11200M Ann'!$C56,'11200 Ann'!$C$8:$C$285,0),MATCH('11200M Ann'!CC$8,'11200 Ann'!$C$8:$AZ$8,0))</f>
        <v>726</v>
      </c>
      <c r="CD56" s="11">
        <f>INDEX('11200 Ann'!$C$8:$AZ$285,MATCH('11200M Ann'!$C56,'11200 Ann'!$C$8:$C$285,0),MATCH('11200M Ann'!CD$8,'11200 Ann'!$C$8:$AZ$8,0))</f>
        <v>818.9</v>
      </c>
      <c r="CE56" s="11">
        <f>INDEX('11200 Ann'!$C$8:$AZ$285,MATCH('11200M Ann'!$C56,'11200 Ann'!$C$8:$C$285,0),MATCH('11200M Ann'!CE$8,'11200 Ann'!$C$8:$AZ$8,0))</f>
        <v>808.6</v>
      </c>
      <c r="CF56" s="11">
        <f>INDEX('11200 Ann'!$C$8:$AZ$285,MATCH('11200M Ann'!$C56,'11200 Ann'!$C$8:$C$285,0),MATCH('11200M Ann'!CF$8,'11200 Ann'!$C$8:$AZ$8,0))</f>
        <v>574.6</v>
      </c>
      <c r="CG56" s="11">
        <f>INDEX('11200 Ann'!$C$8:$AZ$285,MATCH('11200M Ann'!$C56,'11200 Ann'!$C$8:$C$285,0),MATCH('11200M Ann'!CG$8,'11200 Ann'!$C$8:$AZ$8,0))</f>
        <v>564</v>
      </c>
      <c r="CH56" s="11">
        <f>INDEX('11200 Ann'!$C$8:$AZ$285,MATCH('11200M Ann'!$C56,'11200 Ann'!$C$8:$C$285,0),MATCH('11200M Ann'!CH$8,'11200 Ann'!$C$8:$AZ$8,0))</f>
        <v>703.7</v>
      </c>
      <c r="CI56" s="11">
        <f>INDEX('11200 Ann'!$C$8:$AZ$285,MATCH('11200M Ann'!$C56,'11200 Ann'!$C$8:$C$285,0),MATCH('11200M Ann'!CI$8,'11200 Ann'!$C$8:$AZ$8,0))</f>
        <v>859.4</v>
      </c>
      <c r="CJ56" s="11">
        <f>INDEX('11200 Ann'!$C$8:$AZ$285,MATCH('11200M Ann'!$C56,'11200 Ann'!$C$8:$C$285,0),MATCH('11200M Ann'!CJ$8,'11200 Ann'!$C$8:$AZ$8,0))</f>
        <v>929.4</v>
      </c>
      <c r="CK56" s="11">
        <f>INDEX('11200 Ann'!$C$8:$AZ$285,MATCH('11200M Ann'!$C56,'11200 Ann'!$C$8:$C$285,0),MATCH('11200M Ann'!CK$8,'11200 Ann'!$C$8:$AZ$8,0))</f>
        <v>970.6</v>
      </c>
      <c r="CL56" s="11">
        <f>INDEX('11200 Ann'!$C$8:$AZ$285,MATCH('11200M Ann'!$C56,'11200 Ann'!$C$8:$C$285,0),MATCH('11200M Ann'!CL$8,'11200 Ann'!$C$8:$AZ$8,0))</f>
        <v>971.4</v>
      </c>
      <c r="CM56" s="8"/>
    </row>
    <row r="57" spans="1:91" s="10" customFormat="1" x14ac:dyDescent="0.25">
      <c r="A57" s="32">
        <v>47</v>
      </c>
      <c r="B57" s="10" t="s">
        <v>156</v>
      </c>
      <c r="C57" s="10" t="s">
        <v>155</v>
      </c>
      <c r="D57" s="10">
        <f>INDEX('11200 Ann Hist'!$C$8:$AR$285,MATCH('11200M Ann'!$C57,'11200 Ann Hist'!$C$8:$C$285,0),MATCH('11200M Ann'!D$8,'11200 Ann Hist'!$C$8:$AR$8,0))</f>
        <v>3.7</v>
      </c>
      <c r="E57" s="10">
        <f>INDEX('11200 Ann Hist'!$C$8:$AR$285,MATCH('11200M Ann'!$C57,'11200 Ann Hist'!$C$8:$C$285,0),MATCH('11200M Ann'!E$8,'11200 Ann Hist'!$C$8:$AR$8,0))</f>
        <v>-1.8</v>
      </c>
      <c r="F57" s="10">
        <f>INDEX('11200 Ann Hist'!$C$8:$AR$285,MATCH('11200M Ann'!$C57,'11200 Ann Hist'!$C$8:$C$285,0),MATCH('11200M Ann'!F$8,'11200 Ann Hist'!$C$8:$AR$8,0))</f>
        <v>-4</v>
      </c>
      <c r="G57" s="10">
        <f>INDEX('11200 Ann Hist'!$C$8:$AR$285,MATCH('11200M Ann'!$C57,'11200 Ann Hist'!$C$8:$C$285,0),MATCH('11200M Ann'!G$8,'11200 Ann Hist'!$C$8:$AR$8,0))</f>
        <v>-4.3</v>
      </c>
      <c r="H57" s="10">
        <f>INDEX('11200 Ann Hist'!$C$8:$AR$285,MATCH('11200M Ann'!$C57,'11200 Ann Hist'!$C$8:$C$285,0),MATCH('11200M Ann'!H$8,'11200 Ann Hist'!$C$8:$AR$8,0))</f>
        <v>-0.7</v>
      </c>
      <c r="I57" s="10">
        <f>INDEX('11200 Ann Hist'!$C$8:$AR$285,MATCH('11200M Ann'!$C57,'11200 Ann Hist'!$C$8:$C$285,0),MATCH('11200M Ann'!I$8,'11200 Ann Hist'!$C$8:$AR$8,0))</f>
        <v>-0.1</v>
      </c>
      <c r="J57" s="10">
        <f>INDEX('11200 Ann Hist'!$C$8:$AR$285,MATCH('11200M Ann'!$C57,'11200 Ann Hist'!$C$8:$C$285,0),MATCH('11200M Ann'!J$8,'11200 Ann Hist'!$C$8:$AR$8,0))</f>
        <v>0.6</v>
      </c>
      <c r="K57" s="10">
        <f>INDEX('11200 Ann Hist'!$C$8:$AR$285,MATCH('11200M Ann'!$C57,'11200 Ann Hist'!$C$8:$C$285,0),MATCH('11200M Ann'!K$8,'11200 Ann Hist'!$C$8:$AR$8,0))</f>
        <v>1.2</v>
      </c>
      <c r="L57" s="10">
        <f>INDEX('11200 Ann Hist'!$C$8:$AR$285,MATCH('11200M Ann'!$C57,'11200 Ann Hist'!$C$8:$C$285,0),MATCH('11200M Ann'!L$8,'11200 Ann Hist'!$C$8:$AR$8,0))</f>
        <v>1.5</v>
      </c>
      <c r="M57" s="10">
        <f>INDEX('11200 Ann Hist'!$C$8:$AR$285,MATCH('11200M Ann'!$C57,'11200 Ann Hist'!$C$8:$C$285,0),MATCH('11200M Ann'!M$8,'11200 Ann Hist'!$C$8:$AR$8,0))</f>
        <v>0.4</v>
      </c>
      <c r="N57" s="10">
        <f>INDEX('11200 Ann Hist'!$C$8:$AR$285,MATCH('11200M Ann'!$C57,'11200 Ann Hist'!$C$8:$C$285,0),MATCH('11200M Ann'!N$8,'11200 Ann Hist'!$C$8:$AR$8,0))</f>
        <v>2.6</v>
      </c>
      <c r="O57" s="10">
        <f>INDEX('11200 Ann Hist'!$C$8:$AR$285,MATCH('11200M Ann'!$C57,'11200 Ann Hist'!$C$8:$C$285,0),MATCH('11200M Ann'!O$8,'11200 Ann Hist'!$C$8:$AR$8,0))</f>
        <v>3.8</v>
      </c>
      <c r="P57" s="10">
        <f>INDEX('11200 Ann Hist'!$C$8:$AR$285,MATCH('11200M Ann'!$C57,'11200 Ann Hist'!$C$8:$C$285,0),MATCH('11200M Ann'!P$8,'11200 Ann Hist'!$C$8:$AR$8,0))</f>
        <v>6.7</v>
      </c>
      <c r="Q57" s="10">
        <f>INDEX('11200 Ann Hist'!$C$8:$AR$285,MATCH('11200M Ann'!$C57,'11200 Ann Hist'!$C$8:$C$285,0),MATCH('11200M Ann'!Q$8,'11200 Ann Hist'!$C$8:$AR$8,0))</f>
        <v>6.8</v>
      </c>
      <c r="R57" s="10">
        <f>INDEX('11200 Ann Hist'!$C$8:$AR$285,MATCH('11200M Ann'!$C57,'11200 Ann Hist'!$C$8:$C$285,0),MATCH('11200M Ann'!R$8,'11200 Ann Hist'!$C$8:$AR$8,0))</f>
        <v>7.3</v>
      </c>
      <c r="S57" s="10">
        <f>INDEX('11200 Ann Hist'!$C$8:$AR$285,MATCH('11200M Ann'!$C57,'11200 Ann Hist'!$C$8:$C$285,0),MATCH('11200M Ann'!S$8,'11200 Ann Hist'!$C$8:$AR$8,0))</f>
        <v>7.2</v>
      </c>
      <c r="T57" s="10">
        <f>INDEX('11200 Ann Hist'!$C$8:$AR$285,MATCH('11200M Ann'!$C57,'11200 Ann Hist'!$C$8:$C$285,0),MATCH('11200M Ann'!T$8,'11200 Ann Hist'!$C$8:$AR$8,0))</f>
        <v>5.0999999999999996</v>
      </c>
      <c r="U57" s="10">
        <f>INDEX('11200 Ann Hist'!$C$8:$AR$285,MATCH('11200M Ann'!$C57,'11200 Ann Hist'!$C$8:$C$285,0),MATCH('11200M Ann'!U$8,'11200 Ann Hist'!$C$8:$AR$8,0))</f>
        <v>10.9</v>
      </c>
      <c r="V57" s="10">
        <f>INDEX('11200 Ann Hist'!$C$8:$AR$285,MATCH('11200M Ann'!$C57,'11200 Ann Hist'!$C$8:$C$285,0),MATCH('11200M Ann'!V$8,'11200 Ann Hist'!$C$8:$AR$8,0))</f>
        <v>15</v>
      </c>
      <c r="W57" s="10">
        <f>INDEX('11200 Ann Hist'!$C$8:$AR$285,MATCH('11200M Ann'!$C57,'11200 Ann Hist'!$C$8:$C$285,0),MATCH('11200M Ann'!W$8,'11200 Ann Hist'!$C$8:$AR$8,0))</f>
        <v>17</v>
      </c>
      <c r="X57" s="10">
        <f>INDEX('11200 Ann Hist'!$C$8:$AR$285,MATCH('11200M Ann'!$C57,'11200 Ann Hist'!$C$8:$C$285,0),MATCH('11200M Ann'!X$8,'11200 Ann Hist'!$C$8:$AR$8,0))</f>
        <v>12.6</v>
      </c>
      <c r="Y57" s="10">
        <f>INDEX('11200 Ann Hist'!$C$8:$AR$285,MATCH('11200M Ann'!$C57,'11200 Ann Hist'!$C$8:$C$285,0),MATCH('11200M Ann'!Y$8,'11200 Ann Hist'!$C$8:$AR$8,0))</f>
        <v>17</v>
      </c>
      <c r="Z57" s="10">
        <f>INDEX('11200 Ann Hist'!$C$8:$AR$285,MATCH('11200M Ann'!$C57,'11200 Ann Hist'!$C$8:$C$285,0),MATCH('11200M Ann'!Z$8,'11200 Ann Hist'!$C$8:$AR$8,0))</f>
        <v>14.3</v>
      </c>
      <c r="AA57" s="10">
        <f>INDEX('11200 Ann Hist'!$C$8:$AR$285,MATCH('11200M Ann'!$C57,'11200 Ann Hist'!$C$8:$C$285,0),MATCH('11200M Ann'!AA$8,'11200 Ann Hist'!$C$8:$AR$8,0))</f>
        <v>13.3</v>
      </c>
      <c r="AB57" s="10">
        <f>INDEX('11200 Ann Hist'!$C$8:$AR$285,MATCH('11200M Ann'!$C57,'11200 Ann Hist'!$C$8:$C$285,0),MATCH('11200M Ann'!AB$8,'11200 Ann Hist'!$C$8:$AR$8,0))</f>
        <v>14</v>
      </c>
      <c r="AC57" s="10">
        <f>INDEX('11200 Ann Hist'!$C$8:$AR$285,MATCH('11200M Ann'!$C57,'11200 Ann Hist'!$C$8:$C$285,0),MATCH('11200M Ann'!AC$8,'11200 Ann Hist'!$C$8:$AR$8,0))</f>
        <v>13.9</v>
      </c>
      <c r="AD57" s="10">
        <f>INDEX('11200 Ann Hist'!$C$8:$AR$285,MATCH('11200M Ann'!$C57,'11200 Ann Hist'!$C$8:$C$285,0),MATCH('11200M Ann'!AD$8,'11200 Ann Hist'!$C$8:$AR$8,0))</f>
        <v>18.899999999999999</v>
      </c>
      <c r="AE57" s="10">
        <f>INDEX('11200 Ann Hist'!$C$8:$AR$285,MATCH('11200M Ann'!$C57,'11200 Ann Hist'!$C$8:$C$285,0),MATCH('11200M Ann'!AE$8,'11200 Ann Hist'!$C$8:$AR$8,0))</f>
        <v>19.399999999999999</v>
      </c>
      <c r="AF57" s="10">
        <f>INDEX('11200 Ann Hist'!$C$8:$AR$285,MATCH('11200M Ann'!$C57,'11200 Ann Hist'!$C$8:$C$285,0),MATCH('11200M Ann'!AF$8,'11200 Ann Hist'!$C$8:$AR$8,0))</f>
        <v>18</v>
      </c>
      <c r="AG57" s="10">
        <f>INDEX('11200 Ann Hist'!$C$8:$AR$285,MATCH('11200M Ann'!$C57,'11200 Ann Hist'!$C$8:$C$285,0),MATCH('11200M Ann'!AG$8,'11200 Ann Hist'!$C$8:$AR$8,0))</f>
        <v>14.5</v>
      </c>
      <c r="AH57" s="10">
        <f>INDEX('11200 Ann Hist'!$C$8:$AR$285,MATCH('11200M Ann'!$C57,'11200 Ann Hist'!$C$8:$C$285,0),MATCH('11200M Ann'!AH$8,'11200 Ann Hist'!$C$8:$AR$8,0))</f>
        <v>19.7</v>
      </c>
      <c r="AI57" s="10">
        <f>INDEX('11200 Ann Hist'!$C$8:$AR$285,MATCH('11200M Ann'!$C57,'11200 Ann Hist'!$C$8:$C$285,0),MATCH('11200M Ann'!AI$8,'11200 Ann Hist'!$C$8:$AR$8,0))</f>
        <v>17.7</v>
      </c>
      <c r="AJ57" s="10">
        <f>INDEX('11200 Ann Hist'!$C$8:$AR$285,MATCH('11200M Ann'!$C57,'11200 Ann Hist'!$C$8:$C$285,0),MATCH('11200M Ann'!AJ$8,'11200 Ann Hist'!$C$8:$AR$8,0))</f>
        <v>17.100000000000001</v>
      </c>
      <c r="AK57" s="10">
        <f>INDEX('11200 Ann Hist'!$C$8:$AR$285,MATCH('11200M Ann'!$C57,'11200 Ann Hist'!$C$8:$C$285,0),MATCH('11200M Ann'!AK$8,'11200 Ann Hist'!$C$8:$AR$8,0))</f>
        <v>20.100000000000001</v>
      </c>
      <c r="AL57" s="10">
        <f>INDEX('11200 Ann Hist'!$C$8:$AR$285,MATCH('11200M Ann'!$C57,'11200 Ann Hist'!$C$8:$C$285,0),MATCH('11200M Ann'!AL$8,'11200 Ann Hist'!$C$8:$AR$8,0))</f>
        <v>21.8</v>
      </c>
      <c r="AM57" s="10">
        <f>INDEX('11200 Ann Hist'!$C$8:$AR$285,MATCH('11200M Ann'!$C57,'11200 Ann Hist'!$C$8:$C$285,0),MATCH('11200M Ann'!AM$8,'11200 Ann Hist'!$C$8:$AR$8,0))</f>
        <v>25.1</v>
      </c>
      <c r="AN57" s="10">
        <f>INDEX('11200 Ann Hist'!$C$8:$AR$285,MATCH('11200M Ann'!$C57,'11200 Ann Hist'!$C$8:$C$285,0),MATCH('11200M Ann'!AN$8,'11200 Ann Hist'!$C$8:$AR$8,0))</f>
        <v>31.8</v>
      </c>
      <c r="AO57" s="10">
        <f>INDEX('11200 Ann Hist'!$C$8:$AR$285,MATCH('11200M Ann'!$C57,'11200 Ann Hist'!$C$8:$C$285,0),MATCH('11200M Ann'!AO$8,'11200 Ann Hist'!$C$8:$AR$8,0))</f>
        <v>35.799999999999997</v>
      </c>
      <c r="AP57" s="10">
        <f>INDEX('11200 Ann Hist'!$C$8:$AR$285,MATCH('11200M Ann'!$C57,'11200 Ann Hist'!$C$8:$C$285,0),MATCH('11200M Ann'!AP$8,'11200 Ann Hist'!$C$8:$AR$8,0))</f>
        <v>33.200000000000003</v>
      </c>
      <c r="AQ57" s="10">
        <f>INDEX('11200 Ann Hist'!$C$8:$AR$285,MATCH('11200M Ann'!$C57,'11200 Ann Hist'!$C$8:$C$285,0),MATCH('11200M Ann'!AQ$8,'11200 Ann Hist'!$C$8:$AR$8,0))</f>
        <v>34.700000000000003</v>
      </c>
      <c r="AR57" s="11">
        <f>INDEX('11200 Ann'!$C$8:$AZ$285,MATCH('11200M Ann'!$C57,'11200 Ann'!$C$8:$C$285,0),MATCH('11200M Ann'!AR$8,'11200 Ann'!$C$8:$AZ$8,0))</f>
        <v>32.4</v>
      </c>
      <c r="AS57" s="11">
        <f>INDEX('11200 Ann'!$C$8:$AZ$285,MATCH('11200M Ann'!$C57,'11200 Ann'!$C$8:$C$285,0),MATCH('11200M Ann'!AS$8,'11200 Ann'!$C$8:$AZ$8,0))</f>
        <v>27.2</v>
      </c>
      <c r="AT57" s="11">
        <f>INDEX('11200 Ann'!$C$8:$AZ$285,MATCH('11200M Ann'!$C57,'11200 Ann'!$C$8:$C$285,0),MATCH('11200M Ann'!AT$8,'11200 Ann'!$C$8:$AZ$8,0))</f>
        <v>36.1</v>
      </c>
      <c r="AU57" s="11">
        <f>INDEX('11200 Ann'!$C$8:$AZ$285,MATCH('11200M Ann'!$C57,'11200 Ann'!$C$8:$C$285,0),MATCH('11200M Ann'!AU$8,'11200 Ann'!$C$8:$AZ$8,0))</f>
        <v>46.7</v>
      </c>
      <c r="AV57" s="11">
        <f>INDEX('11200 Ann'!$C$8:$AZ$285,MATCH('11200M Ann'!$C57,'11200 Ann'!$C$8:$C$285,0),MATCH('11200M Ann'!AV$8,'11200 Ann'!$C$8:$AZ$8,0))</f>
        <v>66.3</v>
      </c>
      <c r="AW57" s="11">
        <f>INDEX('11200 Ann'!$C$8:$AZ$285,MATCH('11200M Ann'!$C57,'11200 Ann'!$C$8:$C$285,0),MATCH('11200M Ann'!AW$8,'11200 Ann'!$C$8:$AZ$8,0))</f>
        <v>75.5</v>
      </c>
      <c r="AX57" s="11">
        <f>INDEX('11200 Ann'!$C$8:$AZ$285,MATCH('11200M Ann'!$C57,'11200 Ann'!$C$8:$C$285,0),MATCH('11200M Ann'!AX$8,'11200 Ann'!$C$8:$AZ$8,0))</f>
        <v>70.2</v>
      </c>
      <c r="AY57" s="11">
        <f>INDEX('11200 Ann'!$C$8:$AZ$285,MATCH('11200M Ann'!$C57,'11200 Ann'!$C$8:$C$285,0),MATCH('11200M Ann'!AY$8,'11200 Ann'!$C$8:$AZ$8,0))</f>
        <v>91.9</v>
      </c>
      <c r="AZ57" s="11">
        <f>INDEX('11200 Ann'!$C$8:$AZ$285,MATCH('11200M Ann'!$C57,'11200 Ann'!$C$8:$C$285,0),MATCH('11200M Ann'!AZ$8,'11200 Ann'!$C$8:$AZ$8,0))</f>
        <v>109.3</v>
      </c>
      <c r="BA57" s="11">
        <f>INDEX('11200 Ann'!$C$8:$AZ$285,MATCH('11200M Ann'!$C57,'11200 Ann'!$C$8:$C$285,0),MATCH('11200M Ann'!BA$8,'11200 Ann'!$C$8:$AZ$8,0))</f>
        <v>134.80000000000001</v>
      </c>
      <c r="BB57" s="11">
        <f>INDEX('11200 Ann'!$C$8:$AZ$285,MATCH('11200M Ann'!$C57,'11200 Ann'!$C$8:$C$285,0),MATCH('11200M Ann'!BB$8,'11200 Ann'!$C$8:$AZ$8,0))</f>
        <v>153.6</v>
      </c>
      <c r="BC57" s="11">
        <f>INDEX('11200 Ann'!$C$8:$AZ$285,MATCH('11200M Ann'!$C57,'11200 Ann'!$C$8:$C$285,0),MATCH('11200M Ann'!BC$8,'11200 Ann'!$C$8:$AZ$8,0))</f>
        <v>131.5</v>
      </c>
      <c r="BD57" s="11">
        <f>INDEX('11200 Ann'!$C$8:$AZ$285,MATCH('11200M Ann'!$C57,'11200 Ann'!$C$8:$C$285,0),MATCH('11200M Ann'!BD$8,'11200 Ann'!$C$8:$AZ$8,0))</f>
        <v>118.5</v>
      </c>
      <c r="BE57" s="11">
        <f>INDEX('11200 Ann'!$C$8:$AZ$285,MATCH('11200M Ann'!$C57,'11200 Ann'!$C$8:$C$285,0),MATCH('11200M Ann'!BE$8,'11200 Ann'!$C$8:$AZ$8,0))</f>
        <v>88.1</v>
      </c>
      <c r="BF57" s="11">
        <f>INDEX('11200 Ann'!$C$8:$AZ$285,MATCH('11200M Ann'!$C57,'11200 Ann'!$C$8:$C$285,0),MATCH('11200M Ann'!BF$8,'11200 Ann'!$C$8:$AZ$8,0))</f>
        <v>99.8</v>
      </c>
      <c r="BG57" s="11">
        <f>INDEX('11200 Ann'!$C$8:$AZ$285,MATCH('11200M Ann'!$C57,'11200 Ann'!$C$8:$C$285,0),MATCH('11200M Ann'!BG$8,'11200 Ann'!$C$8:$AZ$8,0))</f>
        <v>109.9</v>
      </c>
      <c r="BH57" s="11">
        <f>INDEX('11200 Ann'!$C$8:$AZ$285,MATCH('11200M Ann'!$C57,'11200 Ann'!$C$8:$C$285,0),MATCH('11200M Ann'!BH$8,'11200 Ann'!$C$8:$AZ$8,0))</f>
        <v>92.7</v>
      </c>
      <c r="BI57" s="11">
        <f>INDEX('11200 Ann'!$C$8:$AZ$285,MATCH('11200M Ann'!$C57,'11200 Ann'!$C$8:$C$285,0),MATCH('11200M Ann'!BI$8,'11200 Ann'!$C$8:$AZ$8,0))</f>
        <v>50.3</v>
      </c>
      <c r="BJ57" s="11">
        <f>INDEX('11200 Ann'!$C$8:$AZ$285,MATCH('11200M Ann'!$C57,'11200 Ann'!$C$8:$C$285,0),MATCH('11200M Ann'!BJ$8,'11200 Ann'!$C$8:$AZ$8,0))</f>
        <v>88</v>
      </c>
      <c r="BK57" s="11">
        <f>INDEX('11200 Ann'!$C$8:$AZ$285,MATCH('11200M Ann'!$C57,'11200 Ann'!$C$8:$C$285,0),MATCH('11200M Ann'!BK$8,'11200 Ann'!$C$8:$AZ$8,0))</f>
        <v>116.8</v>
      </c>
      <c r="BL57" s="11">
        <f>INDEX('11200 Ann'!$C$8:$AZ$285,MATCH('11200M Ann'!$C57,'11200 Ann'!$C$8:$C$285,0),MATCH('11200M Ann'!BL$8,'11200 Ann'!$C$8:$AZ$8,0))</f>
        <v>85.4</v>
      </c>
      <c r="BM57" s="11">
        <f>INDEX('11200 Ann'!$C$8:$AZ$285,MATCH('11200M Ann'!$C57,'11200 Ann'!$C$8:$C$285,0),MATCH('11200M Ann'!BM$8,'11200 Ann'!$C$8:$AZ$8,0))</f>
        <v>89.6</v>
      </c>
      <c r="BN57" s="11">
        <f>INDEX('11200 Ann'!$C$8:$AZ$285,MATCH('11200M Ann'!$C57,'11200 Ann'!$C$8:$C$285,0),MATCH('11200M Ann'!BN$8,'11200 Ann'!$C$8:$AZ$8,0))</f>
        <v>110.2</v>
      </c>
      <c r="BO57" s="11">
        <f>INDEX('11200 Ann'!$C$8:$AZ$285,MATCH('11200M Ann'!$C57,'11200 Ann'!$C$8:$C$285,0),MATCH('11200M Ann'!BO$8,'11200 Ann'!$C$8:$AZ$8,0))</f>
        <v>124.4</v>
      </c>
      <c r="BP57" s="11">
        <f>INDEX('11200 Ann'!$C$8:$AZ$285,MATCH('11200M Ann'!$C57,'11200 Ann'!$C$8:$C$285,0),MATCH('11200M Ann'!BP$8,'11200 Ann'!$C$8:$AZ$8,0))</f>
        <v>129.6</v>
      </c>
      <c r="BQ57" s="11">
        <f>INDEX('11200 Ann'!$C$8:$AZ$285,MATCH('11200M Ann'!$C57,'11200 Ann'!$C$8:$C$285,0),MATCH('11200M Ann'!BQ$8,'11200 Ann'!$C$8:$AZ$8,0))</f>
        <v>172.6</v>
      </c>
      <c r="BR57" s="11">
        <f>INDEX('11200 Ann'!$C$8:$AZ$285,MATCH('11200M Ann'!$C57,'11200 Ann'!$C$8:$C$285,0),MATCH('11200M Ann'!BR$8,'11200 Ann'!$C$8:$AZ$8,0))</f>
        <v>208.5</v>
      </c>
      <c r="BS57" s="11">
        <f>INDEX('11200 Ann'!$C$8:$AZ$285,MATCH('11200M Ann'!$C57,'11200 Ann'!$C$8:$C$285,0),MATCH('11200M Ann'!BS$8,'11200 Ann'!$C$8:$AZ$8,0))</f>
        <v>203.7</v>
      </c>
      <c r="BT57" s="11">
        <f>INDEX('11200 Ann'!$C$8:$AZ$285,MATCH('11200M Ann'!$C57,'11200 Ann'!$C$8:$C$285,0),MATCH('11200M Ann'!BT$8,'11200 Ann'!$C$8:$AZ$8,0))</f>
        <v>212</v>
      </c>
      <c r="BU57" s="11">
        <f>INDEX('11200 Ann'!$C$8:$AZ$285,MATCH('11200M Ann'!$C57,'11200 Ann'!$C$8:$C$285,0),MATCH('11200M Ann'!BU$8,'11200 Ann'!$C$8:$AZ$8,0))</f>
        <v>122.6</v>
      </c>
      <c r="BV57" s="11">
        <f>INDEX('11200 Ann'!$C$8:$AZ$285,MATCH('11200M Ann'!$C57,'11200 Ann'!$C$8:$C$285,0),MATCH('11200M Ann'!BV$8,'11200 Ann'!$C$8:$AZ$8,0))</f>
        <v>159.5</v>
      </c>
      <c r="BW57" s="11">
        <f>INDEX('11200 Ann'!$C$8:$AZ$285,MATCH('11200M Ann'!$C57,'11200 Ann'!$C$8:$C$285,0),MATCH('11200M Ann'!BW$8,'11200 Ann'!$C$8:$AZ$8,0))</f>
        <v>97.3</v>
      </c>
      <c r="BX57" s="11">
        <f>INDEX('11200 Ann'!$C$8:$AZ$285,MATCH('11200M Ann'!$C57,'11200 Ann'!$C$8:$C$285,0),MATCH('11200M Ann'!BX$8,'11200 Ann'!$C$8:$AZ$8,0))</f>
        <v>116.8</v>
      </c>
      <c r="BY57" s="11">
        <f>INDEX('11200 Ann'!$C$8:$AZ$285,MATCH('11200M Ann'!$C57,'11200 Ann'!$C$8:$C$285,0),MATCH('11200M Ann'!BY$8,'11200 Ann'!$C$8:$AZ$8,0))</f>
        <v>196.4</v>
      </c>
      <c r="BZ57" s="11">
        <f>INDEX('11200 Ann'!$C$8:$AZ$285,MATCH('11200M Ann'!$C57,'11200 Ann'!$C$8:$C$285,0),MATCH('11200M Ann'!BZ$8,'11200 Ann'!$C$8:$AZ$8,0))</f>
        <v>291.7</v>
      </c>
      <c r="CA57" s="11">
        <f>INDEX('11200 Ann'!$C$8:$AZ$285,MATCH('11200M Ann'!$C57,'11200 Ann'!$C$8:$C$285,0),MATCH('11200M Ann'!CA$8,'11200 Ann'!$C$8:$AZ$8,0))</f>
        <v>384.4</v>
      </c>
      <c r="CB57" s="11">
        <f>INDEX('11200 Ann'!$C$8:$AZ$285,MATCH('11200M Ann'!$C57,'11200 Ann'!$C$8:$C$285,0),MATCH('11200M Ann'!CB$8,'11200 Ann'!$C$8:$AZ$8,0))</f>
        <v>660.4</v>
      </c>
      <c r="CC57" s="11">
        <f>INDEX('11200 Ann'!$C$8:$AZ$285,MATCH('11200M Ann'!$C57,'11200 Ann'!$C$8:$C$285,0),MATCH('11200M Ann'!CC$8,'11200 Ann'!$C$8:$AZ$8,0))</f>
        <v>652.1</v>
      </c>
      <c r="CD57" s="11">
        <f>INDEX('11200 Ann'!$C$8:$AZ$285,MATCH('11200M Ann'!$C57,'11200 Ann'!$C$8:$C$285,0),MATCH('11200M Ann'!CD$8,'11200 Ann'!$C$8:$AZ$8,0))</f>
        <v>484</v>
      </c>
      <c r="CE57" s="11">
        <f>INDEX('11200 Ann'!$C$8:$AZ$285,MATCH('11200M Ann'!$C57,'11200 Ann'!$C$8:$C$285,0),MATCH('11200M Ann'!CE$8,'11200 Ann'!$C$8:$AZ$8,0))</f>
        <v>264.7</v>
      </c>
      <c r="CF57" s="11">
        <f>INDEX('11200 Ann'!$C$8:$AZ$285,MATCH('11200M Ann'!$C57,'11200 Ann'!$C$8:$C$285,0),MATCH('11200M Ann'!CF$8,'11200 Ann'!$C$8:$AZ$8,0))</f>
        <v>628.5</v>
      </c>
      <c r="CG57" s="11">
        <f>INDEX('11200 Ann'!$C$8:$AZ$285,MATCH('11200M Ann'!$C57,'11200 Ann'!$C$8:$C$285,0),MATCH('11200M Ann'!CG$8,'11200 Ann'!$C$8:$AZ$8,0))</f>
        <v>906.2</v>
      </c>
      <c r="CH57" s="11">
        <f>INDEX('11200 Ann'!$C$8:$AZ$285,MATCH('11200M Ann'!$C57,'11200 Ann'!$C$8:$C$285,0),MATCH('11200M Ann'!CH$8,'11200 Ann'!$C$8:$AZ$8,0))</f>
        <v>724</v>
      </c>
      <c r="CI57" s="11">
        <f>INDEX('11200 Ann'!$C$8:$AZ$285,MATCH('11200M Ann'!$C57,'11200 Ann'!$C$8:$C$285,0),MATCH('11200M Ann'!CI$8,'11200 Ann'!$C$8:$AZ$8,0))</f>
        <v>823.8</v>
      </c>
      <c r="CJ57" s="11">
        <f>INDEX('11200 Ann'!$C$8:$AZ$285,MATCH('11200M Ann'!$C57,'11200 Ann'!$C$8:$C$285,0),MATCH('11200M Ann'!CJ$8,'11200 Ann'!$C$8:$AZ$8,0))</f>
        <v>759</v>
      </c>
      <c r="CK57" s="11">
        <f>INDEX('11200 Ann'!$C$8:$AZ$285,MATCH('11200M Ann'!$C57,'11200 Ann'!$C$8:$C$285,0),MATCH('11200M Ann'!CK$8,'11200 Ann'!$C$8:$AZ$8,0))</f>
        <v>759.6</v>
      </c>
      <c r="CL57" s="11">
        <f>INDEX('11200 Ann'!$C$8:$AZ$285,MATCH('11200M Ann'!$C57,'11200 Ann'!$C$8:$C$285,0),MATCH('11200M Ann'!CL$8,'11200 Ann'!$C$8:$AZ$8,0))</f>
        <v>612.4</v>
      </c>
      <c r="CM57" s="8"/>
    </row>
    <row r="58" spans="1:91" s="10" customFormat="1" x14ac:dyDescent="0.25">
      <c r="A58" s="32">
        <v>48</v>
      </c>
      <c r="B58" s="10" t="s">
        <v>154</v>
      </c>
      <c r="C58" s="10" t="s">
        <v>153</v>
      </c>
      <c r="D58" s="10">
        <f>INDEX('11200 Ann Hist'!$C$8:$AR$285,MATCH('11200M Ann'!$C58,'11200 Ann Hist'!$C$8:$C$285,0),MATCH('11200M Ann'!D$8,'11200 Ann Hist'!$C$8:$AR$8,0))</f>
        <v>0.5</v>
      </c>
      <c r="E58" s="10">
        <f>INDEX('11200 Ann Hist'!$C$8:$AR$285,MATCH('11200M Ann'!$C58,'11200 Ann Hist'!$C$8:$C$285,0),MATCH('11200M Ann'!E$8,'11200 Ann Hist'!$C$8:$AR$8,0))</f>
        <v>3.3</v>
      </c>
      <c r="F58" s="10">
        <f>INDEX('11200 Ann Hist'!$C$8:$AR$285,MATCH('11200M Ann'!$C58,'11200 Ann Hist'!$C$8:$C$285,0),MATCH('11200M Ann'!F$8,'11200 Ann Hist'!$C$8:$AR$8,0))</f>
        <v>2.4</v>
      </c>
      <c r="G58" s="10">
        <f>INDEX('11200 Ann Hist'!$C$8:$AR$285,MATCH('11200M Ann'!$C58,'11200 Ann Hist'!$C$8:$C$285,0),MATCH('11200M Ann'!G$8,'11200 Ann Hist'!$C$8:$AR$8,0))</f>
        <v>1</v>
      </c>
      <c r="H58" s="10">
        <f>INDEX('11200 Ann Hist'!$C$8:$AR$285,MATCH('11200M Ann'!$C58,'11200 Ann Hist'!$C$8:$C$285,0),MATCH('11200M Ann'!H$8,'11200 Ann Hist'!$C$8:$AR$8,0))</f>
        <v>-2.1</v>
      </c>
      <c r="I58" s="10">
        <f>INDEX('11200 Ann Hist'!$C$8:$AR$285,MATCH('11200M Ann'!$C58,'11200 Ann Hist'!$C$8:$C$285,0),MATCH('11200M Ann'!I$8,'11200 Ann Hist'!$C$8:$AR$8,0))</f>
        <v>-0.6</v>
      </c>
      <c r="J58" s="10">
        <f>INDEX('11200 Ann Hist'!$C$8:$AR$285,MATCH('11200M Ann'!$C58,'11200 Ann Hist'!$C$8:$C$285,0),MATCH('11200M Ann'!J$8,'11200 Ann Hist'!$C$8:$AR$8,0))</f>
        <v>-0.2</v>
      </c>
      <c r="K58" s="10">
        <f>INDEX('11200 Ann Hist'!$C$8:$AR$285,MATCH('11200M Ann'!$C58,'11200 Ann Hist'!$C$8:$C$285,0),MATCH('11200M Ann'!K$8,'11200 Ann Hist'!$C$8:$AR$8,0))</f>
        <v>-0.7</v>
      </c>
      <c r="L58" s="10">
        <f>INDEX('11200 Ann Hist'!$C$8:$AR$285,MATCH('11200M Ann'!$C58,'11200 Ann Hist'!$C$8:$C$285,0),MATCH('11200M Ann'!L$8,'11200 Ann Hist'!$C$8:$AR$8,0))</f>
        <v>0</v>
      </c>
      <c r="M58" s="10">
        <f>INDEX('11200 Ann Hist'!$C$8:$AR$285,MATCH('11200M Ann'!$C58,'11200 Ann Hist'!$C$8:$C$285,0),MATCH('11200M Ann'!M$8,'11200 Ann Hist'!$C$8:$AR$8,0))</f>
        <v>1</v>
      </c>
      <c r="N58" s="10">
        <f>INDEX('11200 Ann Hist'!$C$8:$AR$285,MATCH('11200M Ann'!$C58,'11200 Ann Hist'!$C$8:$C$285,0),MATCH('11200M Ann'!N$8,'11200 Ann Hist'!$C$8:$AR$8,0))</f>
        <v>-0.7</v>
      </c>
      <c r="O58" s="10">
        <f>INDEX('11200 Ann Hist'!$C$8:$AR$285,MATCH('11200M Ann'!$C58,'11200 Ann Hist'!$C$8:$C$285,0),MATCH('11200M Ann'!O$8,'11200 Ann Hist'!$C$8:$AR$8,0))</f>
        <v>-0.2</v>
      </c>
      <c r="P58" s="10">
        <f>INDEX('11200 Ann Hist'!$C$8:$AR$285,MATCH('11200M Ann'!$C58,'11200 Ann Hist'!$C$8:$C$285,0),MATCH('11200M Ann'!P$8,'11200 Ann Hist'!$C$8:$AR$8,0))</f>
        <v>-2.5</v>
      </c>
      <c r="Q58" s="10">
        <f>INDEX('11200 Ann Hist'!$C$8:$AR$285,MATCH('11200M Ann'!$C58,'11200 Ann Hist'!$C$8:$C$285,0),MATCH('11200M Ann'!Q$8,'11200 Ann Hist'!$C$8:$AR$8,0))</f>
        <v>-1.2</v>
      </c>
      <c r="R58" s="10">
        <f>INDEX('11200 Ann Hist'!$C$8:$AR$285,MATCH('11200M Ann'!$C58,'11200 Ann Hist'!$C$8:$C$285,0),MATCH('11200M Ann'!R$8,'11200 Ann Hist'!$C$8:$AR$8,0))</f>
        <v>-0.8</v>
      </c>
      <c r="S58" s="10">
        <f>INDEX('11200 Ann Hist'!$C$8:$AR$285,MATCH('11200M Ann'!$C58,'11200 Ann Hist'!$C$8:$C$285,0),MATCH('11200M Ann'!S$8,'11200 Ann Hist'!$C$8:$AR$8,0))</f>
        <v>-0.3</v>
      </c>
      <c r="T58" s="10">
        <f>INDEX('11200 Ann Hist'!$C$8:$AR$285,MATCH('11200M Ann'!$C58,'11200 Ann Hist'!$C$8:$C$285,0),MATCH('11200M Ann'!T$8,'11200 Ann Hist'!$C$8:$AR$8,0))</f>
        <v>-0.6</v>
      </c>
      <c r="U58" s="10">
        <f>INDEX('11200 Ann Hist'!$C$8:$AR$285,MATCH('11200M Ann'!$C58,'11200 Ann Hist'!$C$8:$C$285,0),MATCH('11200M Ann'!U$8,'11200 Ann Hist'!$C$8:$AR$8,0))</f>
        <v>-5.3</v>
      </c>
      <c r="V58" s="10">
        <f>INDEX('11200 Ann Hist'!$C$8:$AR$285,MATCH('11200M Ann'!$C58,'11200 Ann Hist'!$C$8:$C$285,0),MATCH('11200M Ann'!V$8,'11200 Ann Hist'!$C$8:$AR$8,0))</f>
        <v>-5.9</v>
      </c>
      <c r="W58" s="10">
        <f>INDEX('11200 Ann Hist'!$C$8:$AR$285,MATCH('11200M Ann'!$C58,'11200 Ann Hist'!$C$8:$C$285,0),MATCH('11200M Ann'!W$8,'11200 Ann Hist'!$C$8:$AR$8,0))</f>
        <v>-2.2000000000000002</v>
      </c>
      <c r="X58" s="10">
        <f>INDEX('11200 Ann Hist'!$C$8:$AR$285,MATCH('11200M Ann'!$C58,'11200 Ann Hist'!$C$8:$C$285,0),MATCH('11200M Ann'!X$8,'11200 Ann Hist'!$C$8:$AR$8,0))</f>
        <v>1.9</v>
      </c>
      <c r="Y58" s="10">
        <f>INDEX('11200 Ann Hist'!$C$8:$AR$285,MATCH('11200M Ann'!$C58,'11200 Ann Hist'!$C$8:$C$285,0),MATCH('11200M Ann'!Y$8,'11200 Ann Hist'!$C$8:$AR$8,0))</f>
        <v>-5</v>
      </c>
      <c r="Z58" s="10">
        <f>INDEX('11200 Ann Hist'!$C$8:$AR$285,MATCH('11200M Ann'!$C58,'11200 Ann Hist'!$C$8:$C$285,0),MATCH('11200M Ann'!Z$8,'11200 Ann Hist'!$C$8:$AR$8,0))</f>
        <v>-1.2</v>
      </c>
      <c r="AA58" s="10">
        <f>INDEX('11200 Ann Hist'!$C$8:$AR$285,MATCH('11200M Ann'!$C58,'11200 Ann Hist'!$C$8:$C$285,0),MATCH('11200M Ann'!AA$8,'11200 Ann Hist'!$C$8:$AR$8,0))</f>
        <v>1</v>
      </c>
      <c r="AB58" s="10">
        <f>INDEX('11200 Ann Hist'!$C$8:$AR$285,MATCH('11200M Ann'!$C58,'11200 Ann Hist'!$C$8:$C$285,0),MATCH('11200M Ann'!AB$8,'11200 Ann Hist'!$C$8:$AR$8,0))</f>
        <v>-1</v>
      </c>
      <c r="AC58" s="10">
        <f>INDEX('11200 Ann Hist'!$C$8:$AR$285,MATCH('11200M Ann'!$C58,'11200 Ann Hist'!$C$8:$C$285,0),MATCH('11200M Ann'!AC$8,'11200 Ann Hist'!$C$8:$AR$8,0))</f>
        <v>-0.3</v>
      </c>
      <c r="AD58" s="10">
        <f>INDEX('11200 Ann Hist'!$C$8:$AR$285,MATCH('11200M Ann'!$C58,'11200 Ann Hist'!$C$8:$C$285,0),MATCH('11200M Ann'!AD$8,'11200 Ann Hist'!$C$8:$AR$8,0))</f>
        <v>-1.7</v>
      </c>
      <c r="AE58" s="10">
        <f>INDEX('11200 Ann Hist'!$C$8:$AR$285,MATCH('11200M Ann'!$C58,'11200 Ann Hist'!$C$8:$C$285,0),MATCH('11200M Ann'!AE$8,'11200 Ann Hist'!$C$8:$AR$8,0))</f>
        <v>-2.7</v>
      </c>
      <c r="AF58" s="10">
        <f>INDEX('11200 Ann Hist'!$C$8:$AR$285,MATCH('11200M Ann'!$C58,'11200 Ann Hist'!$C$8:$C$285,0),MATCH('11200M Ann'!AF$8,'11200 Ann Hist'!$C$8:$AR$8,0))</f>
        <v>-1.5</v>
      </c>
      <c r="AG58" s="10">
        <f>INDEX('11200 Ann Hist'!$C$8:$AR$285,MATCH('11200M Ann'!$C58,'11200 Ann Hist'!$C$8:$C$285,0),MATCH('11200M Ann'!AG$8,'11200 Ann Hist'!$C$8:$AR$8,0))</f>
        <v>-0.3</v>
      </c>
      <c r="AH58" s="10">
        <f>INDEX('11200 Ann Hist'!$C$8:$AR$285,MATCH('11200M Ann'!$C58,'11200 Ann Hist'!$C$8:$C$285,0),MATCH('11200M Ann'!AH$8,'11200 Ann Hist'!$C$8:$AR$8,0))</f>
        <v>-0.3</v>
      </c>
      <c r="AI58" s="10">
        <f>INDEX('11200 Ann Hist'!$C$8:$AR$285,MATCH('11200M Ann'!$C58,'11200 Ann Hist'!$C$8:$C$285,0),MATCH('11200M Ann'!AI$8,'11200 Ann Hist'!$C$8:$AR$8,0))</f>
        <v>-0.2</v>
      </c>
      <c r="AJ58" s="10">
        <f>INDEX('11200 Ann Hist'!$C$8:$AR$285,MATCH('11200M Ann'!$C58,'11200 Ann Hist'!$C$8:$C$285,0),MATCH('11200M Ann'!AJ$8,'11200 Ann Hist'!$C$8:$AR$8,0))</f>
        <v>0.3</v>
      </c>
      <c r="AK58" s="10">
        <f>INDEX('11200 Ann Hist'!$C$8:$AR$285,MATCH('11200M Ann'!$C58,'11200 Ann Hist'!$C$8:$C$285,0),MATCH('11200M Ann'!AK$8,'11200 Ann Hist'!$C$8:$AR$8,0))</f>
        <v>0</v>
      </c>
      <c r="AL58" s="10">
        <f>INDEX('11200 Ann Hist'!$C$8:$AR$285,MATCH('11200M Ann'!$C58,'11200 Ann Hist'!$C$8:$C$285,0),MATCH('11200M Ann'!AL$8,'11200 Ann Hist'!$C$8:$AR$8,0))</f>
        <v>0.1</v>
      </c>
      <c r="AM58" s="10">
        <f>INDEX('11200 Ann Hist'!$C$8:$AR$285,MATCH('11200M Ann'!$C58,'11200 Ann Hist'!$C$8:$C$285,0),MATCH('11200M Ann'!AM$8,'11200 Ann Hist'!$C$8:$AR$8,0))</f>
        <v>-0.5</v>
      </c>
      <c r="AN58" s="10">
        <f>INDEX('11200 Ann Hist'!$C$8:$AR$285,MATCH('11200M Ann'!$C58,'11200 Ann Hist'!$C$8:$C$285,0),MATCH('11200M Ann'!AN$8,'11200 Ann Hist'!$C$8:$AR$8,0))</f>
        <v>-1.2</v>
      </c>
      <c r="AO58" s="10">
        <f>INDEX('11200 Ann Hist'!$C$8:$AR$285,MATCH('11200M Ann'!$C58,'11200 Ann Hist'!$C$8:$C$285,0),MATCH('11200M Ann'!AO$8,'11200 Ann Hist'!$C$8:$AR$8,0))</f>
        <v>-2.1</v>
      </c>
      <c r="AP58" s="10">
        <f>INDEX('11200 Ann Hist'!$C$8:$AR$285,MATCH('11200M Ann'!$C58,'11200 Ann Hist'!$C$8:$C$285,0),MATCH('11200M Ann'!AP$8,'11200 Ann Hist'!$C$8:$AR$8,0))</f>
        <v>-1.6</v>
      </c>
      <c r="AQ58" s="10">
        <f>INDEX('11200 Ann Hist'!$C$8:$AR$285,MATCH('11200M Ann'!$C58,'11200 Ann Hist'!$C$8:$C$285,0),MATCH('11200M Ann'!AQ$8,'11200 Ann Hist'!$C$8:$AR$8,0))</f>
        <v>-3.7</v>
      </c>
      <c r="AR58" s="11">
        <f>INDEX('11200 Ann'!$C$8:$AZ$285,MATCH('11200M Ann'!$C58,'11200 Ann'!$C$8:$C$285,0),MATCH('11200M Ann'!AR$8,'11200 Ann'!$C$8:$AZ$8,0))</f>
        <v>-5.9</v>
      </c>
      <c r="AS58" s="11">
        <f>INDEX('11200 Ann'!$C$8:$AZ$285,MATCH('11200M Ann'!$C58,'11200 Ann'!$C$8:$C$285,0),MATCH('11200M Ann'!AS$8,'11200 Ann'!$C$8:$AZ$8,0))</f>
        <v>-6.6</v>
      </c>
      <c r="AT58" s="11">
        <f>INDEX('11200 Ann'!$C$8:$AZ$285,MATCH('11200M Ann'!$C58,'11200 Ann'!$C$8:$C$285,0),MATCH('11200M Ann'!AT$8,'11200 Ann'!$C$8:$AZ$8,0))</f>
        <v>-4.5999999999999996</v>
      </c>
      <c r="AU58" s="11">
        <f>INDEX('11200 Ann'!$C$8:$AZ$285,MATCH('11200M Ann'!$C58,'11200 Ann'!$C$8:$C$285,0),MATCH('11200M Ann'!AU$8,'11200 Ann'!$C$8:$AZ$8,0))</f>
        <v>-6.6</v>
      </c>
      <c r="AV58" s="11">
        <f>INDEX('11200 Ann'!$C$8:$AZ$285,MATCH('11200M Ann'!$C58,'11200 Ann'!$C$8:$C$285,0),MATCH('11200M Ann'!AV$8,'11200 Ann'!$C$8:$AZ$8,0))</f>
        <v>-19.600000000000001</v>
      </c>
      <c r="AW58" s="11">
        <f>INDEX('11200 Ann'!$C$8:$AZ$285,MATCH('11200M Ann'!$C58,'11200 Ann'!$C$8:$C$285,0),MATCH('11200M Ann'!AW$8,'11200 Ann'!$C$8:$AZ$8,0))</f>
        <v>-38.200000000000003</v>
      </c>
      <c r="AX58" s="11">
        <f>INDEX('11200 Ann'!$C$8:$AZ$285,MATCH('11200M Ann'!$C58,'11200 Ann'!$C$8:$C$285,0),MATCH('11200M Ann'!AX$8,'11200 Ann'!$C$8:$AZ$8,0))</f>
        <v>-10.5</v>
      </c>
      <c r="AY58" s="11">
        <f>INDEX('11200 Ann'!$C$8:$AZ$285,MATCH('11200M Ann'!$C58,'11200 Ann'!$C$8:$C$285,0),MATCH('11200M Ann'!AY$8,'11200 Ann'!$C$8:$AZ$8,0))</f>
        <v>-14.1</v>
      </c>
      <c r="AZ58" s="11">
        <f>INDEX('11200 Ann'!$C$8:$AZ$285,MATCH('11200M Ann'!$C58,'11200 Ann'!$C$8:$C$285,0),MATCH('11200M Ann'!AZ$8,'11200 Ann'!$C$8:$AZ$8,0))</f>
        <v>-15.7</v>
      </c>
      <c r="BA58" s="11">
        <f>INDEX('11200 Ann'!$C$8:$AZ$285,MATCH('11200M Ann'!$C58,'11200 Ann'!$C$8:$C$285,0),MATCH('11200M Ann'!BA$8,'11200 Ann'!$C$8:$AZ$8,0))</f>
        <v>-23.7</v>
      </c>
      <c r="BB58" s="11">
        <f>INDEX('11200 Ann'!$C$8:$AZ$285,MATCH('11200M Ann'!$C58,'11200 Ann'!$C$8:$C$285,0),MATCH('11200M Ann'!BB$8,'11200 Ann'!$C$8:$AZ$8,0))</f>
        <v>-40.1</v>
      </c>
      <c r="BC58" s="11">
        <f>INDEX('11200 Ann'!$C$8:$AZ$285,MATCH('11200M Ann'!$C58,'11200 Ann'!$C$8:$C$285,0),MATCH('11200M Ann'!BC$8,'11200 Ann'!$C$8:$AZ$8,0))</f>
        <v>-42.1</v>
      </c>
      <c r="BD58" s="11">
        <f>INDEX('11200 Ann'!$C$8:$AZ$285,MATCH('11200M Ann'!$C58,'11200 Ann'!$C$8:$C$285,0),MATCH('11200M Ann'!BD$8,'11200 Ann'!$C$8:$AZ$8,0))</f>
        <v>-24.6</v>
      </c>
      <c r="BE58" s="11">
        <f>INDEX('11200 Ann'!$C$8:$AZ$285,MATCH('11200M Ann'!$C58,'11200 Ann'!$C$8:$C$285,0),MATCH('11200M Ann'!BE$8,'11200 Ann'!$C$8:$AZ$8,0))</f>
        <v>-7.5</v>
      </c>
      <c r="BF58" s="11">
        <f>INDEX('11200 Ann'!$C$8:$AZ$285,MATCH('11200M Ann'!$C58,'11200 Ann'!$C$8:$C$285,0),MATCH('11200M Ann'!BF$8,'11200 Ann'!$C$8:$AZ$8,0))</f>
        <v>-7.4</v>
      </c>
      <c r="BG58" s="11">
        <f>INDEX('11200 Ann'!$C$8:$AZ$285,MATCH('11200M Ann'!$C58,'11200 Ann'!$C$8:$C$285,0),MATCH('11200M Ann'!BG$8,'11200 Ann'!$C$8:$AZ$8,0))</f>
        <v>-4</v>
      </c>
      <c r="BH58" s="11">
        <f>INDEX('11200 Ann'!$C$8:$AZ$285,MATCH('11200M Ann'!$C58,'11200 Ann'!$C$8:$C$285,0),MATCH('11200M Ann'!BH$8,'11200 Ann'!$C$8:$AZ$8,0))</f>
        <v>0</v>
      </c>
      <c r="BI58" s="11">
        <f>INDEX('11200 Ann'!$C$8:$AZ$285,MATCH('11200M Ann'!$C58,'11200 Ann'!$C$8:$C$285,0),MATCH('11200M Ann'!BI$8,'11200 Ann'!$C$8:$AZ$8,0))</f>
        <v>7.1</v>
      </c>
      <c r="BJ58" s="11">
        <f>INDEX('11200 Ann'!$C$8:$AZ$285,MATCH('11200M Ann'!$C58,'11200 Ann'!$C$8:$C$285,0),MATCH('11200M Ann'!BJ$8,'11200 Ann'!$C$8:$AZ$8,0))</f>
        <v>-16.2</v>
      </c>
      <c r="BK58" s="11">
        <f>INDEX('11200 Ann'!$C$8:$AZ$285,MATCH('11200M Ann'!$C58,'11200 Ann'!$C$8:$C$285,0),MATCH('11200M Ann'!BK$8,'11200 Ann'!$C$8:$AZ$8,0))</f>
        <v>-22.2</v>
      </c>
      <c r="BL58" s="11">
        <f>INDEX('11200 Ann'!$C$8:$AZ$285,MATCH('11200M Ann'!$C58,'11200 Ann'!$C$8:$C$285,0),MATCH('11200M Ann'!BL$8,'11200 Ann'!$C$8:$AZ$8,0))</f>
        <v>-16.3</v>
      </c>
      <c r="BM58" s="11">
        <f>INDEX('11200 Ann'!$C$8:$AZ$285,MATCH('11200M Ann'!$C58,'11200 Ann'!$C$8:$C$285,0),MATCH('11200M Ann'!BM$8,'11200 Ann'!$C$8:$AZ$8,0))</f>
        <v>-12.9</v>
      </c>
      <c r="BN58" s="11">
        <f>INDEX('11200 Ann'!$C$8:$AZ$285,MATCH('11200M Ann'!$C58,'11200 Ann'!$C$8:$C$285,0),MATCH('11200M Ann'!BN$8,'11200 Ann'!$C$8:$AZ$8,0))</f>
        <v>4.9000000000000004</v>
      </c>
      <c r="BO58" s="11">
        <f>INDEX('11200 Ann'!$C$8:$AZ$285,MATCH('11200M Ann'!$C58,'11200 Ann'!$C$8:$C$285,0),MATCH('11200M Ann'!BO$8,'11200 Ann'!$C$8:$AZ$8,0))</f>
        <v>-2.8</v>
      </c>
      <c r="BP58" s="11">
        <f>INDEX('11200 Ann'!$C$8:$AZ$285,MATCH('11200M Ann'!$C58,'11200 Ann'!$C$8:$C$285,0),MATCH('11200M Ann'!BP$8,'11200 Ann'!$C$8:$AZ$8,0))</f>
        <v>-4</v>
      </c>
      <c r="BQ58" s="11">
        <f>INDEX('11200 Ann'!$C$8:$AZ$285,MATCH('11200M Ann'!$C58,'11200 Ann'!$C$8:$C$285,0),MATCH('11200M Ann'!BQ$8,'11200 Ann'!$C$8:$AZ$8,0))</f>
        <v>-12.4</v>
      </c>
      <c r="BR58" s="11">
        <f>INDEX('11200 Ann'!$C$8:$AZ$285,MATCH('11200M Ann'!$C58,'11200 Ann'!$C$8:$C$285,0),MATCH('11200M Ann'!BR$8,'11200 Ann'!$C$8:$AZ$8,0))</f>
        <v>-18.3</v>
      </c>
      <c r="BS58" s="11">
        <f>INDEX('11200 Ann'!$C$8:$AZ$285,MATCH('11200M Ann'!$C58,'11200 Ann'!$C$8:$C$285,0),MATCH('11200M Ann'!BS$8,'11200 Ann'!$C$8:$AZ$8,0))</f>
        <v>3.1</v>
      </c>
      <c r="BT58" s="11">
        <f>INDEX('11200 Ann'!$C$8:$AZ$285,MATCH('11200M Ann'!$C58,'11200 Ann'!$C$8:$C$285,0),MATCH('11200M Ann'!BT$8,'11200 Ann'!$C$8:$AZ$8,0))</f>
        <v>14.1</v>
      </c>
      <c r="BU58" s="11">
        <f>INDEX('11200 Ann'!$C$8:$AZ$285,MATCH('11200M Ann'!$C58,'11200 Ann'!$C$8:$C$285,0),MATCH('11200M Ann'!BU$8,'11200 Ann'!$C$8:$AZ$8,0))</f>
        <v>15.7</v>
      </c>
      <c r="BV58" s="11">
        <f>INDEX('11200 Ann'!$C$8:$AZ$285,MATCH('11200M Ann'!$C58,'11200 Ann'!$C$8:$C$285,0),MATCH('11200M Ann'!BV$8,'11200 Ann'!$C$8:$AZ$8,0))</f>
        <v>-4</v>
      </c>
      <c r="BW58" s="11">
        <f>INDEX('11200 Ann'!$C$8:$AZ$285,MATCH('11200M Ann'!$C58,'11200 Ann'!$C$8:$C$285,0),MATCH('11200M Ann'!BW$8,'11200 Ann'!$C$8:$AZ$8,0))</f>
        <v>-16.8</v>
      </c>
      <c r="BX58" s="11">
        <f>INDEX('11200 Ann'!$C$8:$AZ$285,MATCH('11200M Ann'!$C58,'11200 Ann'!$C$8:$C$285,0),MATCH('11200M Ann'!BX$8,'11200 Ann'!$C$8:$AZ$8,0))</f>
        <v>8</v>
      </c>
      <c r="BY58" s="11">
        <f>INDEX('11200 Ann'!$C$8:$AZ$285,MATCH('11200M Ann'!$C58,'11200 Ann'!$C$8:$C$285,0),MATCH('11200M Ann'!BY$8,'11200 Ann'!$C$8:$AZ$8,0))</f>
        <v>6.1</v>
      </c>
      <c r="BZ58" s="11">
        <f>INDEX('11200 Ann'!$C$8:$AZ$285,MATCH('11200M Ann'!$C58,'11200 Ann'!$C$8:$C$285,0),MATCH('11200M Ann'!BZ$8,'11200 Ann'!$C$8:$AZ$8,0))</f>
        <v>-9.6</v>
      </c>
      <c r="CA58" s="11">
        <f>INDEX('11200 Ann'!$C$8:$AZ$285,MATCH('11200M Ann'!$C58,'11200 Ann'!$C$8:$C$285,0),MATCH('11200M Ann'!CA$8,'11200 Ann'!$C$8:$AZ$8,0))</f>
        <v>-39.5</v>
      </c>
      <c r="CB58" s="11">
        <f>INDEX('11200 Ann'!$C$8:$AZ$285,MATCH('11200M Ann'!$C58,'11200 Ann'!$C$8:$C$285,0),MATCH('11200M Ann'!CB$8,'11200 Ann'!$C$8:$AZ$8,0))</f>
        <v>-32.1</v>
      </c>
      <c r="CC58" s="11">
        <f>INDEX('11200 Ann'!$C$8:$AZ$285,MATCH('11200M Ann'!$C58,'11200 Ann'!$C$8:$C$285,0),MATCH('11200M Ann'!CC$8,'11200 Ann'!$C$8:$AZ$8,0))</f>
        <v>-35.700000000000003</v>
      </c>
      <c r="CD58" s="11">
        <f>INDEX('11200 Ann'!$C$8:$AZ$285,MATCH('11200M Ann'!$C58,'11200 Ann'!$C$8:$C$285,0),MATCH('11200M Ann'!CD$8,'11200 Ann'!$C$8:$AZ$8,0))</f>
        <v>-39.5</v>
      </c>
      <c r="CE58" s="11">
        <f>INDEX('11200 Ann'!$C$8:$AZ$285,MATCH('11200M Ann'!$C58,'11200 Ann'!$C$8:$C$285,0),MATCH('11200M Ann'!CE$8,'11200 Ann'!$C$8:$AZ$8,0))</f>
        <v>-37</v>
      </c>
      <c r="CF58" s="11">
        <f>INDEX('11200 Ann'!$C$8:$AZ$285,MATCH('11200M Ann'!$C58,'11200 Ann'!$C$8:$C$285,0),MATCH('11200M Ann'!CF$8,'11200 Ann'!$C$8:$AZ$8,0))</f>
        <v>6.7</v>
      </c>
      <c r="CG58" s="11">
        <f>INDEX('11200 Ann'!$C$8:$AZ$285,MATCH('11200M Ann'!$C58,'11200 Ann'!$C$8:$C$285,0),MATCH('11200M Ann'!CG$8,'11200 Ann'!$C$8:$AZ$8,0))</f>
        <v>-41</v>
      </c>
      <c r="CH58" s="11">
        <f>INDEX('11200 Ann'!$C$8:$AZ$285,MATCH('11200M Ann'!$C58,'11200 Ann'!$C$8:$C$285,0),MATCH('11200M Ann'!CH$8,'11200 Ann'!$C$8:$AZ$8,0))</f>
        <v>-68.3</v>
      </c>
      <c r="CI58" s="11">
        <f>INDEX('11200 Ann'!$C$8:$AZ$285,MATCH('11200M Ann'!$C58,'11200 Ann'!$C$8:$C$285,0),MATCH('11200M Ann'!CI$8,'11200 Ann'!$C$8:$AZ$8,0))</f>
        <v>-14.2</v>
      </c>
      <c r="CJ58" s="11">
        <f>INDEX('11200 Ann'!$C$8:$AZ$285,MATCH('11200M Ann'!$C58,'11200 Ann'!$C$8:$C$285,0),MATCH('11200M Ann'!CJ$8,'11200 Ann'!$C$8:$AZ$8,0))</f>
        <v>3.3</v>
      </c>
      <c r="CK58" s="11">
        <f>INDEX('11200 Ann'!$C$8:$AZ$285,MATCH('11200M Ann'!$C58,'11200 Ann'!$C$8:$C$285,0),MATCH('11200M Ann'!CK$8,'11200 Ann'!$C$8:$AZ$8,0))</f>
        <v>3</v>
      </c>
      <c r="CL58" s="11">
        <f>INDEX('11200 Ann'!$C$8:$AZ$285,MATCH('11200M Ann'!$C58,'11200 Ann'!$C$8:$C$285,0),MATCH('11200M Ann'!CL$8,'11200 Ann'!$C$8:$AZ$8,0))</f>
        <v>54.8</v>
      </c>
      <c r="CM58" s="8"/>
    </row>
    <row r="59" spans="1:91" s="10" customFormat="1" x14ac:dyDescent="0.25">
      <c r="A59" s="32">
        <v>49</v>
      </c>
      <c r="B59" s="10" t="s">
        <v>152</v>
      </c>
      <c r="C59" s="10" t="s">
        <v>151</v>
      </c>
      <c r="D59" s="10">
        <f>INDEX('11200 Ann Hist'!$C$8:$AR$285,MATCH('11200M Ann'!$C59,'11200 Ann Hist'!$C$8:$C$285,0),MATCH('11200M Ann'!D$8,'11200 Ann Hist'!$C$8:$AR$8,0))</f>
        <v>-0.6</v>
      </c>
      <c r="E59" s="10">
        <f>INDEX('11200 Ann Hist'!$C$8:$AR$285,MATCH('11200M Ann'!$C59,'11200 Ann Hist'!$C$8:$C$285,0),MATCH('11200M Ann'!E$8,'11200 Ann Hist'!$C$8:$AR$8,0))</f>
        <v>-0.3</v>
      </c>
      <c r="F59" s="10">
        <f>INDEX('11200 Ann Hist'!$C$8:$AR$285,MATCH('11200M Ann'!$C59,'11200 Ann Hist'!$C$8:$C$285,0),MATCH('11200M Ann'!F$8,'11200 Ann Hist'!$C$8:$AR$8,0))</f>
        <v>0</v>
      </c>
      <c r="G59" s="10">
        <f>INDEX('11200 Ann Hist'!$C$8:$AR$285,MATCH('11200M Ann'!$C59,'11200 Ann Hist'!$C$8:$C$285,0),MATCH('11200M Ann'!G$8,'11200 Ann Hist'!$C$8:$AR$8,0))</f>
        <v>0.1</v>
      </c>
      <c r="H59" s="10">
        <f>INDEX('11200 Ann Hist'!$C$8:$AR$285,MATCH('11200M Ann'!$C59,'11200 Ann Hist'!$C$8:$C$285,0),MATCH('11200M Ann'!H$8,'11200 Ann Hist'!$C$8:$AR$8,0))</f>
        <v>0.1</v>
      </c>
      <c r="I59" s="10">
        <f>INDEX('11200 Ann Hist'!$C$8:$AR$285,MATCH('11200M Ann'!$C59,'11200 Ann Hist'!$C$8:$C$285,0),MATCH('11200M Ann'!I$8,'11200 Ann Hist'!$C$8:$AR$8,0))</f>
        <v>-0.1</v>
      </c>
      <c r="J59" s="10">
        <f>INDEX('11200 Ann Hist'!$C$8:$AR$285,MATCH('11200M Ann'!$C59,'11200 Ann Hist'!$C$8:$C$285,0),MATCH('11200M Ann'!J$8,'11200 Ann Hist'!$C$8:$AR$8,0))</f>
        <v>-0.1</v>
      </c>
      <c r="K59" s="10">
        <f>INDEX('11200 Ann Hist'!$C$8:$AR$285,MATCH('11200M Ann'!$C59,'11200 Ann Hist'!$C$8:$C$285,0),MATCH('11200M Ann'!K$8,'11200 Ann Hist'!$C$8:$AR$8,0))</f>
        <v>-0.1</v>
      </c>
      <c r="L59" s="10">
        <f>INDEX('11200 Ann Hist'!$C$8:$AR$285,MATCH('11200M Ann'!$C59,'11200 Ann Hist'!$C$8:$C$285,0),MATCH('11200M Ann'!L$8,'11200 Ann Hist'!$C$8:$AR$8,0))</f>
        <v>-0.5</v>
      </c>
      <c r="M59" s="10">
        <f>INDEX('11200 Ann Hist'!$C$8:$AR$285,MATCH('11200M Ann'!$C59,'11200 Ann Hist'!$C$8:$C$285,0),MATCH('11200M Ann'!M$8,'11200 Ann Hist'!$C$8:$AR$8,0))</f>
        <v>-0.6</v>
      </c>
      <c r="N59" s="10">
        <f>INDEX('11200 Ann Hist'!$C$8:$AR$285,MATCH('11200M Ann'!$C59,'11200 Ann Hist'!$C$8:$C$285,0),MATCH('11200M Ann'!N$8,'11200 Ann Hist'!$C$8:$AR$8,0))</f>
        <v>-0.5</v>
      </c>
      <c r="O59" s="10">
        <f>INDEX('11200 Ann Hist'!$C$8:$AR$285,MATCH('11200M Ann'!$C59,'11200 Ann Hist'!$C$8:$C$285,0),MATCH('11200M Ann'!O$8,'11200 Ann Hist'!$C$8:$AR$8,0))</f>
        <v>-0.6</v>
      </c>
      <c r="P59" s="10">
        <f>INDEX('11200 Ann Hist'!$C$8:$AR$285,MATCH('11200M Ann'!$C59,'11200 Ann Hist'!$C$8:$C$285,0),MATCH('11200M Ann'!P$8,'11200 Ann Hist'!$C$8:$AR$8,0))</f>
        <v>-0.6</v>
      </c>
      <c r="Q59" s="10">
        <f>INDEX('11200 Ann Hist'!$C$8:$AR$285,MATCH('11200M Ann'!$C59,'11200 Ann Hist'!$C$8:$C$285,0),MATCH('11200M Ann'!Q$8,'11200 Ann Hist'!$C$8:$AR$8,0))</f>
        <v>-0.5</v>
      </c>
      <c r="R59" s="10">
        <f>INDEX('11200 Ann Hist'!$C$8:$AR$285,MATCH('11200M Ann'!$C59,'11200 Ann Hist'!$C$8:$C$285,0),MATCH('11200M Ann'!R$8,'11200 Ann Hist'!$C$8:$AR$8,0))</f>
        <v>-0.2</v>
      </c>
      <c r="S59" s="10">
        <f>INDEX('11200 Ann Hist'!$C$8:$AR$285,MATCH('11200M Ann'!$C59,'11200 Ann Hist'!$C$8:$C$285,0),MATCH('11200M Ann'!S$8,'11200 Ann Hist'!$C$8:$AR$8,0))</f>
        <v>0.5</v>
      </c>
      <c r="T59" s="10">
        <f>INDEX('11200 Ann Hist'!$C$8:$AR$285,MATCH('11200M Ann'!$C59,'11200 Ann Hist'!$C$8:$C$285,0),MATCH('11200M Ann'!T$8,'11200 Ann Hist'!$C$8:$AR$8,0))</f>
        <v>0.6</v>
      </c>
      <c r="U59" s="10">
        <f>INDEX('11200 Ann Hist'!$C$8:$AR$285,MATCH('11200M Ann'!$C59,'11200 Ann Hist'!$C$8:$C$285,0),MATCH('11200M Ann'!U$8,'11200 Ann Hist'!$C$8:$AR$8,0))</f>
        <v>-2.1</v>
      </c>
      <c r="V59" s="10">
        <f>INDEX('11200 Ann Hist'!$C$8:$AR$285,MATCH('11200M Ann'!$C59,'11200 Ann Hist'!$C$8:$C$285,0),MATCH('11200M Ann'!V$8,'11200 Ann Hist'!$C$8:$AR$8,0))</f>
        <v>-2.6</v>
      </c>
      <c r="W59" s="10">
        <f>INDEX('11200 Ann Hist'!$C$8:$AR$285,MATCH('11200M Ann'!$C59,'11200 Ann Hist'!$C$8:$C$285,0),MATCH('11200M Ann'!W$8,'11200 Ann Hist'!$C$8:$AR$8,0))</f>
        <v>-3</v>
      </c>
      <c r="X59" s="10">
        <f>INDEX('11200 Ann Hist'!$C$8:$AR$285,MATCH('11200M Ann'!$C59,'11200 Ann Hist'!$C$8:$C$285,0),MATCH('11200M Ann'!X$8,'11200 Ann Hist'!$C$8:$AR$8,0))</f>
        <v>-2.8</v>
      </c>
      <c r="Y59" s="10">
        <f>INDEX('11200 Ann Hist'!$C$8:$AR$285,MATCH('11200M Ann'!$C59,'11200 Ann Hist'!$C$8:$C$285,0),MATCH('11200M Ann'!Y$8,'11200 Ann Hist'!$C$8:$AR$8,0))</f>
        <v>-2.8</v>
      </c>
      <c r="Z59" s="10">
        <f>INDEX('11200 Ann Hist'!$C$8:$AR$285,MATCH('11200M Ann'!$C59,'11200 Ann Hist'!$C$8:$C$285,0),MATCH('11200M Ann'!Z$8,'11200 Ann Hist'!$C$8:$AR$8,0))</f>
        <v>-3</v>
      </c>
      <c r="AA59" s="10">
        <f>INDEX('11200 Ann Hist'!$C$8:$AR$285,MATCH('11200M Ann'!$C59,'11200 Ann Hist'!$C$8:$C$285,0),MATCH('11200M Ann'!AA$8,'11200 Ann Hist'!$C$8:$AR$8,0))</f>
        <v>-2.6</v>
      </c>
      <c r="AB59" s="10">
        <f>INDEX('11200 Ann Hist'!$C$8:$AR$285,MATCH('11200M Ann'!$C59,'11200 Ann Hist'!$C$8:$C$285,0),MATCH('11200M Ann'!AB$8,'11200 Ann Hist'!$C$8:$AR$8,0))</f>
        <v>-1.9</v>
      </c>
      <c r="AC59" s="10">
        <f>INDEX('11200 Ann Hist'!$C$8:$AR$285,MATCH('11200M Ann'!$C59,'11200 Ann Hist'!$C$8:$C$285,0),MATCH('11200M Ann'!AC$8,'11200 Ann Hist'!$C$8:$AR$8,0))</f>
        <v>-1</v>
      </c>
      <c r="AD59" s="10">
        <f>INDEX('11200 Ann Hist'!$C$8:$AR$285,MATCH('11200M Ann'!$C59,'11200 Ann Hist'!$C$8:$C$285,0),MATCH('11200M Ann'!AD$8,'11200 Ann Hist'!$C$8:$AR$8,0))</f>
        <v>0.5</v>
      </c>
      <c r="AE59" s="10">
        <f>INDEX('11200 Ann Hist'!$C$8:$AR$285,MATCH('11200M Ann'!$C59,'11200 Ann Hist'!$C$8:$C$285,0),MATCH('11200M Ann'!AE$8,'11200 Ann Hist'!$C$8:$AR$8,0))</f>
        <v>-0.3</v>
      </c>
      <c r="AF59" s="10">
        <f>INDEX('11200 Ann Hist'!$C$8:$AR$285,MATCH('11200M Ann'!$C59,'11200 Ann Hist'!$C$8:$C$285,0),MATCH('11200M Ann'!AF$8,'11200 Ann Hist'!$C$8:$AR$8,0))</f>
        <v>-0.5</v>
      </c>
      <c r="AG59" s="10">
        <f>INDEX('11200 Ann Hist'!$C$8:$AR$285,MATCH('11200M Ann'!$C59,'11200 Ann Hist'!$C$8:$C$285,0),MATCH('11200M Ann'!AG$8,'11200 Ann Hist'!$C$8:$AR$8,0))</f>
        <v>-0.9</v>
      </c>
      <c r="AH59" s="10">
        <f>INDEX('11200 Ann Hist'!$C$8:$AR$285,MATCH('11200M Ann'!$C59,'11200 Ann Hist'!$C$8:$C$285,0),MATCH('11200M Ann'!AH$8,'11200 Ann Hist'!$C$8:$AR$8,0))</f>
        <v>-0.2</v>
      </c>
      <c r="AI59" s="10">
        <f>INDEX('11200 Ann Hist'!$C$8:$AR$285,MATCH('11200M Ann'!$C59,'11200 Ann Hist'!$C$8:$C$285,0),MATCH('11200M Ann'!AI$8,'11200 Ann Hist'!$C$8:$AR$8,0))</f>
        <v>1</v>
      </c>
      <c r="AJ59" s="10">
        <f>INDEX('11200 Ann Hist'!$C$8:$AR$285,MATCH('11200M Ann'!$C59,'11200 Ann Hist'!$C$8:$C$285,0),MATCH('11200M Ann'!AJ$8,'11200 Ann Hist'!$C$8:$AR$8,0))</f>
        <v>1.8</v>
      </c>
      <c r="AK59" s="10">
        <f>INDEX('11200 Ann Hist'!$C$8:$AR$285,MATCH('11200M Ann'!$C59,'11200 Ann Hist'!$C$8:$C$285,0),MATCH('11200M Ann'!AK$8,'11200 Ann Hist'!$C$8:$AR$8,0))</f>
        <v>4.8</v>
      </c>
      <c r="AL59" s="10">
        <f>INDEX('11200 Ann Hist'!$C$8:$AR$285,MATCH('11200M Ann'!$C59,'11200 Ann Hist'!$C$8:$C$285,0),MATCH('11200M Ann'!AL$8,'11200 Ann Hist'!$C$8:$AR$8,0))</f>
        <v>6</v>
      </c>
      <c r="AM59" s="10">
        <f>INDEX('11200 Ann Hist'!$C$8:$AR$285,MATCH('11200M Ann'!$C59,'11200 Ann Hist'!$C$8:$C$285,0),MATCH('11200M Ann'!AM$8,'11200 Ann Hist'!$C$8:$AR$8,0))</f>
        <v>6.8</v>
      </c>
      <c r="AN59" s="10">
        <f>INDEX('11200 Ann Hist'!$C$8:$AR$285,MATCH('11200M Ann'!$C59,'11200 Ann Hist'!$C$8:$C$285,0),MATCH('11200M Ann'!AN$8,'11200 Ann Hist'!$C$8:$AR$8,0))</f>
        <v>7.4</v>
      </c>
      <c r="AO59" s="10">
        <f>INDEX('11200 Ann Hist'!$C$8:$AR$285,MATCH('11200M Ann'!$C59,'11200 Ann Hist'!$C$8:$C$285,0),MATCH('11200M Ann'!AO$8,'11200 Ann Hist'!$C$8:$AR$8,0))</f>
        <v>7.8</v>
      </c>
      <c r="AP59" s="10">
        <f>INDEX('11200 Ann Hist'!$C$8:$AR$285,MATCH('11200M Ann'!$C59,'11200 Ann Hist'!$C$8:$C$285,0),MATCH('11200M Ann'!AP$8,'11200 Ann Hist'!$C$8:$AR$8,0))</f>
        <v>7.8</v>
      </c>
      <c r="AQ59" s="10">
        <f>INDEX('11200 Ann Hist'!$C$8:$AR$285,MATCH('11200M Ann'!$C59,'11200 Ann Hist'!$C$8:$C$285,0),MATCH('11200M Ann'!AQ$8,'11200 Ann Hist'!$C$8:$AR$8,0))</f>
        <v>7.5</v>
      </c>
      <c r="AR59" s="11">
        <f>INDEX('11200 Ann'!$C$8:$AZ$285,MATCH('11200M Ann'!$C59,'11200 Ann'!$C$8:$C$285,0),MATCH('11200M Ann'!AR$8,'11200 Ann'!$C$8:$AZ$8,0))</f>
        <v>7.6</v>
      </c>
      <c r="AS59" s="11">
        <f>INDEX('11200 Ann'!$C$8:$AZ$285,MATCH('11200M Ann'!$C59,'11200 Ann'!$C$8:$C$285,0),MATCH('11200M Ann'!AS$8,'11200 Ann'!$C$8:$AZ$8,0))</f>
        <v>6.5</v>
      </c>
      <c r="AT59" s="11">
        <f>INDEX('11200 Ann'!$C$8:$AZ$285,MATCH('11200M Ann'!$C59,'11200 Ann'!$C$8:$C$285,0),MATCH('11200M Ann'!AT$8,'11200 Ann'!$C$8:$AZ$8,0))</f>
        <v>6</v>
      </c>
      <c r="AU59" s="11">
        <f>INDEX('11200 Ann'!$C$8:$AZ$285,MATCH('11200M Ann'!$C59,'11200 Ann'!$C$8:$C$285,0),MATCH('11200M Ann'!AU$8,'11200 Ann'!$C$8:$AZ$8,0))</f>
        <v>7.9</v>
      </c>
      <c r="AV59" s="11">
        <f>INDEX('11200 Ann'!$C$8:$AZ$285,MATCH('11200M Ann'!$C59,'11200 Ann'!$C$8:$C$285,0),MATCH('11200M Ann'!AV$8,'11200 Ann'!$C$8:$AZ$8,0))</f>
        <v>6.8</v>
      </c>
      <c r="AW59" s="11">
        <f>INDEX('11200 Ann'!$C$8:$AZ$285,MATCH('11200M Ann'!$C59,'11200 Ann'!$C$8:$C$285,0),MATCH('11200M Ann'!AW$8,'11200 Ann'!$C$8:$AZ$8,0))</f>
        <v>2.4</v>
      </c>
      <c r="AX59" s="11">
        <f>INDEX('11200 Ann'!$C$8:$AZ$285,MATCH('11200M Ann'!$C59,'11200 Ann'!$C$8:$C$285,0),MATCH('11200M Ann'!AX$8,'11200 Ann'!$C$8:$AZ$8,0))</f>
        <v>-5.4</v>
      </c>
      <c r="AY59" s="11">
        <f>INDEX('11200 Ann'!$C$8:$AZ$285,MATCH('11200M Ann'!$C59,'11200 Ann'!$C$8:$C$285,0),MATCH('11200M Ann'!AY$8,'11200 Ann'!$C$8:$AZ$8,0))</f>
        <v>-7.8</v>
      </c>
      <c r="AZ59" s="11">
        <f>INDEX('11200 Ann'!$C$8:$AZ$285,MATCH('11200M Ann'!$C59,'11200 Ann'!$C$8:$C$285,0),MATCH('11200M Ann'!AZ$8,'11200 Ann'!$C$8:$AZ$8,0))</f>
        <v>-7</v>
      </c>
      <c r="BA59" s="11">
        <f>INDEX('11200 Ann'!$C$8:$AZ$285,MATCH('11200M Ann'!$C59,'11200 Ann'!$C$8:$C$285,0),MATCH('11200M Ann'!BA$8,'11200 Ann'!$C$8:$AZ$8,0))</f>
        <v>-8.1</v>
      </c>
      <c r="BB59" s="11">
        <f>INDEX('11200 Ann'!$C$8:$AZ$285,MATCH('11200M Ann'!$C59,'11200 Ann'!$C$8:$C$285,0),MATCH('11200M Ann'!BB$8,'11200 Ann'!$C$8:$AZ$8,0))</f>
        <v>-12</v>
      </c>
      <c r="BC59" s="11">
        <f>INDEX('11200 Ann'!$C$8:$AZ$285,MATCH('11200M Ann'!$C59,'11200 Ann'!$C$8:$C$285,0),MATCH('11200M Ann'!BC$8,'11200 Ann'!$C$8:$AZ$8,0))</f>
        <v>-17.100000000000001</v>
      </c>
      <c r="BD59" s="11">
        <f>INDEX('11200 Ann'!$C$8:$AZ$285,MATCH('11200M Ann'!$C59,'11200 Ann'!$C$8:$C$285,0),MATCH('11200M Ann'!BD$8,'11200 Ann'!$C$8:$AZ$8,0))</f>
        <v>-4.5</v>
      </c>
      <c r="BE59" s="11">
        <f>INDEX('11200 Ann'!$C$8:$AZ$285,MATCH('11200M Ann'!$C59,'11200 Ann'!$C$8:$C$285,0),MATCH('11200M Ann'!BE$8,'11200 Ann'!$C$8:$AZ$8,0))</f>
        <v>5</v>
      </c>
      <c r="BF59" s="11">
        <f>INDEX('11200 Ann'!$C$8:$AZ$285,MATCH('11200M Ann'!$C59,'11200 Ann'!$C$8:$C$285,0),MATCH('11200M Ann'!BF$8,'11200 Ann'!$C$8:$AZ$8,0))</f>
        <v>23.3</v>
      </c>
      <c r="BG59" s="11">
        <f>INDEX('11200 Ann'!$C$8:$AZ$285,MATCH('11200M Ann'!$C59,'11200 Ann'!$C$8:$C$285,0),MATCH('11200M Ann'!BG$8,'11200 Ann'!$C$8:$AZ$8,0))</f>
        <v>43.6</v>
      </c>
      <c r="BH59" s="11">
        <f>INDEX('11200 Ann'!$C$8:$AZ$285,MATCH('11200M Ann'!$C59,'11200 Ann'!$C$8:$C$285,0),MATCH('11200M Ann'!BH$8,'11200 Ann'!$C$8:$AZ$8,0))</f>
        <v>64.8</v>
      </c>
      <c r="BI59" s="11">
        <f>INDEX('11200 Ann'!$C$8:$AZ$285,MATCH('11200M Ann'!$C59,'11200 Ann'!$C$8:$C$285,0),MATCH('11200M Ann'!BI$8,'11200 Ann'!$C$8:$AZ$8,0))</f>
        <v>51.1</v>
      </c>
      <c r="BJ59" s="11">
        <f>INDEX('11200 Ann'!$C$8:$AZ$285,MATCH('11200M Ann'!$C59,'11200 Ann'!$C$8:$C$285,0),MATCH('11200M Ann'!BJ$8,'11200 Ann'!$C$8:$AZ$8,0))</f>
        <v>51.4</v>
      </c>
      <c r="BK59" s="11">
        <f>INDEX('11200 Ann'!$C$8:$AZ$285,MATCH('11200M Ann'!$C59,'11200 Ann'!$C$8:$C$285,0),MATCH('11200M Ann'!BK$8,'11200 Ann'!$C$8:$AZ$8,0))</f>
        <v>48.7</v>
      </c>
      <c r="BL59" s="11">
        <f>INDEX('11200 Ann'!$C$8:$AZ$285,MATCH('11200M Ann'!$C59,'11200 Ann'!$C$8:$C$285,0),MATCH('11200M Ann'!BL$8,'11200 Ann'!$C$8:$AZ$8,0))</f>
        <v>41.2</v>
      </c>
      <c r="BM59" s="11">
        <f>INDEX('11200 Ann'!$C$8:$AZ$285,MATCH('11200M Ann'!$C59,'11200 Ann'!$C$8:$C$285,0),MATCH('11200M Ann'!BM$8,'11200 Ann'!$C$8:$AZ$8,0))</f>
        <v>26</v>
      </c>
      <c r="BN59" s="11">
        <f>INDEX('11200 Ann'!$C$8:$AZ$285,MATCH('11200M Ann'!$C59,'11200 Ann'!$C$8:$C$285,0),MATCH('11200M Ann'!BN$8,'11200 Ann'!$C$8:$AZ$8,0))</f>
        <v>17.100000000000001</v>
      </c>
      <c r="BO59" s="11">
        <f>INDEX('11200 Ann'!$C$8:$AZ$285,MATCH('11200M Ann'!$C59,'11200 Ann'!$C$8:$C$285,0),MATCH('11200M Ann'!BO$8,'11200 Ann'!$C$8:$AZ$8,0))</f>
        <v>15.5</v>
      </c>
      <c r="BP59" s="11">
        <f>INDEX('11200 Ann'!$C$8:$AZ$285,MATCH('11200M Ann'!$C59,'11200 Ann'!$C$8:$C$285,0),MATCH('11200M Ann'!BP$8,'11200 Ann'!$C$8:$AZ$8,0))</f>
        <v>20.100000000000001</v>
      </c>
      <c r="BQ59" s="11">
        <f>INDEX('11200 Ann'!$C$8:$AZ$285,MATCH('11200M Ann'!$C59,'11200 Ann'!$C$8:$C$285,0),MATCH('11200M Ann'!BQ$8,'11200 Ann'!$C$8:$AZ$8,0))</f>
        <v>32.6</v>
      </c>
      <c r="BR59" s="11">
        <f>INDEX('11200 Ann'!$C$8:$AZ$285,MATCH('11200M Ann'!$C59,'11200 Ann'!$C$8:$C$285,0),MATCH('11200M Ann'!BR$8,'11200 Ann'!$C$8:$AZ$8,0))</f>
        <v>36</v>
      </c>
      <c r="BS59" s="11">
        <f>INDEX('11200 Ann'!$C$8:$AZ$285,MATCH('11200M Ann'!$C59,'11200 Ann'!$C$8:$C$285,0),MATCH('11200M Ann'!BS$8,'11200 Ann'!$C$8:$AZ$8,0))</f>
        <v>44.2</v>
      </c>
      <c r="BT59" s="11">
        <f>INDEX('11200 Ann'!$C$8:$AZ$285,MATCH('11200M Ann'!$C59,'11200 Ann'!$C$8:$C$285,0),MATCH('11200M Ann'!BT$8,'11200 Ann'!$C$8:$AZ$8,0))</f>
        <v>54.8</v>
      </c>
      <c r="BU59" s="11">
        <f>INDEX('11200 Ann'!$C$8:$AZ$285,MATCH('11200M Ann'!$C59,'11200 Ann'!$C$8:$C$285,0),MATCH('11200M Ann'!BU$8,'11200 Ann'!$C$8:$AZ$8,0))</f>
        <v>60.3</v>
      </c>
      <c r="BV59" s="11">
        <f>INDEX('11200 Ann'!$C$8:$AZ$285,MATCH('11200M Ann'!$C59,'11200 Ann'!$C$8:$C$285,0),MATCH('11200M Ann'!BV$8,'11200 Ann'!$C$8:$AZ$8,0))</f>
        <v>68</v>
      </c>
      <c r="BW59" s="11">
        <f>INDEX('11200 Ann'!$C$8:$AZ$285,MATCH('11200M Ann'!$C59,'11200 Ann'!$C$8:$C$285,0),MATCH('11200M Ann'!BW$8,'11200 Ann'!$C$8:$AZ$8,0))</f>
        <v>50.9</v>
      </c>
      <c r="BX59" s="11">
        <f>INDEX('11200 Ann'!$C$8:$AZ$285,MATCH('11200M Ann'!$C59,'11200 Ann'!$C$8:$C$285,0),MATCH('11200M Ann'!BX$8,'11200 Ann'!$C$8:$AZ$8,0))</f>
        <v>55.4</v>
      </c>
      <c r="BY59" s="11">
        <f>INDEX('11200 Ann'!$C$8:$AZ$285,MATCH('11200M Ann'!$C59,'11200 Ann'!$C$8:$C$285,0),MATCH('11200M Ann'!BY$8,'11200 Ann'!$C$8:$AZ$8,0))</f>
        <v>112.1</v>
      </c>
      <c r="BZ59" s="11">
        <f>INDEX('11200 Ann'!$C$8:$AZ$285,MATCH('11200M Ann'!$C59,'11200 Ann'!$C$8:$C$285,0),MATCH('11200M Ann'!BZ$8,'11200 Ann'!$C$8:$AZ$8,0))</f>
        <v>96.5</v>
      </c>
      <c r="CA59" s="11">
        <f>INDEX('11200 Ann'!$C$8:$AZ$285,MATCH('11200M Ann'!$C59,'11200 Ann'!$C$8:$C$285,0),MATCH('11200M Ann'!CA$8,'11200 Ann'!$C$8:$AZ$8,0))</f>
        <v>68.2</v>
      </c>
      <c r="CB59" s="11">
        <f>INDEX('11200 Ann'!$C$8:$AZ$285,MATCH('11200M Ann'!$C59,'11200 Ann'!$C$8:$C$285,0),MATCH('11200M Ann'!CB$8,'11200 Ann'!$C$8:$AZ$8,0))</f>
        <v>-143.5</v>
      </c>
      <c r="CC59" s="11">
        <f>INDEX('11200 Ann'!$C$8:$AZ$285,MATCH('11200M Ann'!$C59,'11200 Ann'!$C$8:$C$285,0),MATCH('11200M Ann'!CC$8,'11200 Ann'!$C$8:$AZ$8,0))</f>
        <v>-169.2</v>
      </c>
      <c r="CD59" s="11">
        <f>INDEX('11200 Ann'!$C$8:$AZ$285,MATCH('11200M Ann'!$C59,'11200 Ann'!$C$8:$C$285,0),MATCH('11200M Ann'!CD$8,'11200 Ann'!$C$8:$AZ$8,0))</f>
        <v>-179.9</v>
      </c>
      <c r="CE59" s="11">
        <f>INDEX('11200 Ann'!$C$8:$AZ$285,MATCH('11200M Ann'!$C59,'11200 Ann'!$C$8:$C$285,0),MATCH('11200M Ann'!CE$8,'11200 Ann'!$C$8:$AZ$8,0))</f>
        <v>-60.4</v>
      </c>
      <c r="CF59" s="11">
        <f>INDEX('11200 Ann'!$C$8:$AZ$285,MATCH('11200M Ann'!$C59,'11200 Ann'!$C$8:$C$285,0),MATCH('11200M Ann'!CF$8,'11200 Ann'!$C$8:$AZ$8,0))</f>
        <v>-82.2</v>
      </c>
      <c r="CG59" s="11">
        <f>INDEX('11200 Ann'!$C$8:$AZ$285,MATCH('11200M Ann'!$C59,'11200 Ann'!$C$8:$C$285,0),MATCH('11200M Ann'!CG$8,'11200 Ann'!$C$8:$AZ$8,0))</f>
        <v>-53.3</v>
      </c>
      <c r="CH59" s="11">
        <f>INDEX('11200 Ann'!$C$8:$AZ$285,MATCH('11200M Ann'!$C59,'11200 Ann'!$C$8:$C$285,0),MATCH('11200M Ann'!CH$8,'11200 Ann'!$C$8:$AZ$8,0))</f>
        <v>78.099999999999994</v>
      </c>
      <c r="CI59" s="11">
        <f>INDEX('11200 Ann'!$C$8:$AZ$285,MATCH('11200M Ann'!$C59,'11200 Ann'!$C$8:$C$285,0),MATCH('11200M Ann'!CI$8,'11200 Ann'!$C$8:$AZ$8,0))</f>
        <v>-118.5</v>
      </c>
      <c r="CJ59" s="11">
        <f>INDEX('11200 Ann'!$C$8:$AZ$285,MATCH('11200M Ann'!$C59,'11200 Ann'!$C$8:$C$285,0),MATCH('11200M Ann'!CJ$8,'11200 Ann'!$C$8:$AZ$8,0))</f>
        <v>-126.6</v>
      </c>
      <c r="CK59" s="11">
        <f>INDEX('11200 Ann'!$C$8:$AZ$285,MATCH('11200M Ann'!$C59,'11200 Ann'!$C$8:$C$285,0),MATCH('11200M Ann'!CK$8,'11200 Ann'!$C$8:$AZ$8,0))</f>
        <v>-113.9</v>
      </c>
      <c r="CL59" s="11">
        <f>INDEX('11200 Ann'!$C$8:$AZ$285,MATCH('11200M Ann'!$C59,'11200 Ann'!$C$8:$C$285,0),MATCH('11200M Ann'!CL$8,'11200 Ann'!$C$8:$AZ$8,0))</f>
        <v>-104.3</v>
      </c>
      <c r="CM59" s="8"/>
    </row>
    <row r="60" spans="1:91" x14ac:dyDescent="0.25">
      <c r="AR60" s="31"/>
      <c r="AS60" s="31"/>
      <c r="AT60" s="31"/>
      <c r="AU60" s="31"/>
      <c r="AV60" s="31"/>
      <c r="AW60" s="31"/>
      <c r="AX60" s="31"/>
      <c r="AY60" s="31"/>
      <c r="AZ60" s="31"/>
      <c r="BA60" s="31"/>
      <c r="BB60" s="31"/>
      <c r="BC60" s="31"/>
      <c r="BD60" s="31"/>
      <c r="BE60" s="31"/>
      <c r="BF60" s="31"/>
      <c r="BG60" s="31"/>
      <c r="BH60" s="31"/>
      <c r="BI60" s="31"/>
      <c r="BJ60" s="31"/>
      <c r="BK60" s="31"/>
      <c r="BL60" s="31"/>
      <c r="BM60" s="31"/>
      <c r="BN60" s="31"/>
      <c r="BO60" s="31"/>
      <c r="BP60" s="31"/>
      <c r="BQ60" s="31"/>
      <c r="BR60" s="31"/>
      <c r="BS60" s="31"/>
      <c r="BT60" s="31"/>
      <c r="BU60" s="31"/>
      <c r="BV60" s="31"/>
      <c r="BW60" s="31"/>
      <c r="BX60" s="31"/>
      <c r="BY60" s="31"/>
      <c r="BZ60" s="31"/>
      <c r="CA60" s="31"/>
      <c r="CB60" s="31"/>
      <c r="CC60" s="31"/>
      <c r="CD60" s="31"/>
      <c r="CE60" s="31"/>
      <c r="CF60" s="31"/>
      <c r="CG60" s="31"/>
      <c r="CH60" s="31"/>
      <c r="CI60" s="31"/>
      <c r="CJ60" s="31"/>
    </row>
    <row r="61" spans="1:91" x14ac:dyDescent="0.25">
      <c r="A61" t="s">
        <v>150</v>
      </c>
      <c r="AR61" s="31"/>
      <c r="AS61" s="31"/>
      <c r="AT61" s="31"/>
      <c r="AU61" s="31"/>
      <c r="AV61" s="31"/>
      <c r="AW61" s="31"/>
      <c r="AX61" s="31"/>
      <c r="AY61" s="31"/>
      <c r="AZ61" s="31"/>
      <c r="BA61" s="31"/>
      <c r="BB61" s="31"/>
      <c r="BC61" s="31"/>
      <c r="BD61" s="31"/>
      <c r="BE61" s="31"/>
      <c r="BF61" s="31"/>
      <c r="BG61" s="31"/>
      <c r="BH61" s="31"/>
      <c r="BI61" s="31"/>
      <c r="BJ61" s="31"/>
      <c r="BK61" s="31"/>
      <c r="BL61" s="31"/>
      <c r="BM61" s="31"/>
      <c r="BN61" s="31"/>
      <c r="BO61" s="31"/>
      <c r="BP61" s="31"/>
      <c r="BQ61" s="31"/>
      <c r="BR61" s="31"/>
      <c r="BS61" s="31"/>
      <c r="BT61" s="31"/>
      <c r="BU61" s="31"/>
      <c r="BV61" s="31"/>
      <c r="BW61" s="31"/>
      <c r="BX61" s="31"/>
      <c r="BY61" s="31"/>
      <c r="BZ61" s="31"/>
      <c r="CA61" s="31"/>
      <c r="CB61" s="31"/>
      <c r="CC61" s="31"/>
      <c r="CD61" s="31"/>
      <c r="CE61" s="31"/>
      <c r="CF61" s="31"/>
      <c r="CG61" s="31"/>
      <c r="CH61" s="31"/>
      <c r="CI61" s="31"/>
      <c r="CJ61" s="31"/>
    </row>
    <row r="62" spans="1:91" x14ac:dyDescent="0.25">
      <c r="A62" t="s">
        <v>149</v>
      </c>
      <c r="AR62" s="31"/>
      <c r="AS62" s="31"/>
      <c r="AT62" s="31"/>
      <c r="AU62" s="31"/>
      <c r="AV62" s="31"/>
      <c r="AW62" s="31"/>
      <c r="AX62" s="31"/>
      <c r="AY62" s="31"/>
      <c r="AZ62" s="31"/>
      <c r="BA62" s="31"/>
      <c r="BB62" s="31"/>
      <c r="BC62" s="31"/>
      <c r="BD62" s="31"/>
      <c r="BE62" s="31"/>
      <c r="BF62" s="31"/>
      <c r="BG62" s="31"/>
      <c r="BH62" s="31"/>
      <c r="BI62" s="31"/>
      <c r="BJ62" s="31"/>
      <c r="BK62" s="31"/>
      <c r="BL62" s="31"/>
      <c r="BM62" s="31"/>
      <c r="BN62" s="31"/>
      <c r="BO62" s="31"/>
      <c r="BP62" s="31"/>
      <c r="BQ62" s="31"/>
      <c r="BR62" s="31"/>
      <c r="BS62" s="31"/>
      <c r="BT62" s="31"/>
      <c r="BU62" s="31"/>
      <c r="BV62" s="31"/>
      <c r="BW62" s="31"/>
      <c r="BX62" s="31"/>
      <c r="BY62" s="31"/>
      <c r="BZ62" s="31"/>
      <c r="CA62" s="31"/>
      <c r="CB62" s="31"/>
      <c r="CC62" s="31"/>
      <c r="CD62" s="31"/>
      <c r="CE62" s="31"/>
      <c r="CF62" s="31"/>
      <c r="CG62" s="31"/>
      <c r="CH62" s="31"/>
      <c r="CI62" s="31"/>
      <c r="CJ62" s="31"/>
    </row>
    <row r="63" spans="1:91" x14ac:dyDescent="0.25">
      <c r="A63" t="s">
        <v>148</v>
      </c>
      <c r="AR63" s="31"/>
      <c r="AS63" s="31"/>
      <c r="AT63" s="31"/>
      <c r="AU63" s="31"/>
      <c r="AV63" s="31"/>
      <c r="AW63" s="31"/>
      <c r="AX63" s="31"/>
      <c r="AY63" s="31"/>
      <c r="AZ63" s="31"/>
      <c r="BA63" s="31"/>
      <c r="BB63" s="31"/>
      <c r="BC63" s="31"/>
      <c r="BD63" s="31"/>
      <c r="BE63" s="31"/>
      <c r="BF63" s="31"/>
      <c r="BG63" s="31"/>
      <c r="BH63" s="31"/>
      <c r="BI63" s="31"/>
      <c r="BJ63" s="31"/>
      <c r="BK63" s="31"/>
      <c r="BL63" s="31"/>
      <c r="BM63" s="31"/>
      <c r="BN63" s="31"/>
      <c r="BO63" s="31"/>
      <c r="BP63" s="31"/>
      <c r="BQ63" s="31"/>
      <c r="BR63" s="31"/>
      <c r="BS63" s="31"/>
      <c r="BT63" s="31"/>
      <c r="BU63" s="31"/>
      <c r="BV63" s="31"/>
      <c r="BW63" s="31"/>
      <c r="BX63" s="31"/>
      <c r="BY63" s="31"/>
      <c r="BZ63" s="31"/>
      <c r="CA63" s="31"/>
      <c r="CB63" s="31"/>
      <c r="CC63" s="31"/>
      <c r="CD63" s="31"/>
      <c r="CE63" s="31"/>
      <c r="CF63" s="31"/>
      <c r="CG63" s="31"/>
      <c r="CH63" s="31"/>
      <c r="CI63" s="31"/>
      <c r="CJ63" s="31"/>
    </row>
    <row r="64" spans="1:91" x14ac:dyDescent="0.25">
      <c r="A64" t="s">
        <v>147</v>
      </c>
      <c r="AR64" s="31"/>
      <c r="AS64" s="31"/>
      <c r="AT64" s="31"/>
      <c r="AU64" s="31"/>
      <c r="AV64" s="31"/>
      <c r="AW64" s="31"/>
      <c r="AX64" s="31"/>
      <c r="AY64" s="31"/>
      <c r="AZ64" s="31"/>
      <c r="BA64" s="31"/>
      <c r="BB64" s="31"/>
      <c r="BC64" s="31"/>
      <c r="BD64" s="31"/>
      <c r="BE64" s="31"/>
      <c r="BF64" s="31"/>
      <c r="BG64" s="31"/>
      <c r="BH64" s="31"/>
      <c r="BI64" s="31"/>
      <c r="BJ64" s="31"/>
      <c r="BK64" s="31"/>
      <c r="BL64" s="31"/>
      <c r="BM64" s="31"/>
      <c r="BN64" s="31"/>
      <c r="BO64" s="31"/>
      <c r="BP64" s="31"/>
      <c r="BQ64" s="31"/>
      <c r="BR64" s="31"/>
      <c r="BS64" s="31"/>
      <c r="BT64" s="31"/>
      <c r="BU64" s="31"/>
      <c r="BV64" s="31"/>
      <c r="BW64" s="31"/>
      <c r="BX64" s="31"/>
      <c r="BY64" s="31"/>
      <c r="BZ64" s="31"/>
      <c r="CA64" s="31"/>
      <c r="CB64" s="31"/>
      <c r="CC64" s="31"/>
      <c r="CD64" s="31"/>
      <c r="CE64" s="31"/>
      <c r="CF64" s="31"/>
      <c r="CG64" s="31"/>
      <c r="CH64" s="31"/>
      <c r="CI64" s="31"/>
      <c r="CJ64" s="31"/>
    </row>
    <row r="65" spans="1:88" x14ac:dyDescent="0.25">
      <c r="A65" t="s">
        <v>146</v>
      </c>
      <c r="AR65" s="31"/>
      <c r="AS65" s="31"/>
      <c r="AT65" s="31"/>
      <c r="AU65" s="31"/>
      <c r="AV65" s="31"/>
      <c r="AW65" s="31"/>
      <c r="AX65" s="31"/>
      <c r="AY65" s="31"/>
      <c r="AZ65" s="31"/>
      <c r="BA65" s="31"/>
      <c r="BB65" s="31"/>
      <c r="BC65" s="31"/>
      <c r="BD65" s="31"/>
      <c r="BE65" s="31"/>
      <c r="BF65" s="31"/>
      <c r="BG65" s="31"/>
      <c r="BH65" s="31"/>
      <c r="BI65" s="31"/>
      <c r="BJ65" s="31"/>
      <c r="BK65" s="31"/>
      <c r="BL65" s="31"/>
      <c r="BM65" s="31"/>
      <c r="BN65" s="31"/>
      <c r="BO65" s="31"/>
      <c r="BP65" s="31"/>
      <c r="BQ65" s="31"/>
      <c r="BR65" s="31"/>
      <c r="BS65" s="31"/>
      <c r="BT65" s="31"/>
      <c r="BU65" s="31"/>
      <c r="BV65" s="31"/>
      <c r="BW65" s="31"/>
      <c r="BX65" s="31"/>
      <c r="BY65" s="31"/>
      <c r="BZ65" s="31"/>
      <c r="CA65" s="31"/>
      <c r="CB65" s="31"/>
      <c r="CC65" s="31"/>
      <c r="CD65" s="31"/>
      <c r="CE65" s="31"/>
      <c r="CF65" s="31"/>
      <c r="CG65" s="31"/>
      <c r="CH65" s="31"/>
      <c r="CI65" s="31"/>
      <c r="CJ65" s="31"/>
    </row>
    <row r="66" spans="1:88" x14ac:dyDescent="0.25">
      <c r="A66" t="s">
        <v>145</v>
      </c>
      <c r="AR66" s="31"/>
      <c r="AS66" s="31"/>
      <c r="AT66" s="31"/>
      <c r="AU66" s="31"/>
      <c r="AV66" s="31"/>
      <c r="AW66" s="31"/>
      <c r="AX66" s="31"/>
      <c r="AY66" s="31"/>
      <c r="AZ66" s="31"/>
      <c r="BA66" s="31"/>
      <c r="BB66" s="31"/>
      <c r="BC66" s="31"/>
      <c r="BD66" s="31"/>
      <c r="BE66" s="31"/>
      <c r="BF66" s="31"/>
      <c r="BG66" s="31"/>
      <c r="BH66" s="31"/>
      <c r="BI66" s="31"/>
      <c r="BJ66" s="31"/>
      <c r="BK66" s="31"/>
      <c r="BL66" s="31"/>
      <c r="BM66" s="31"/>
      <c r="BN66" s="31"/>
      <c r="BO66" s="31"/>
      <c r="BP66" s="31"/>
      <c r="BQ66" s="31"/>
      <c r="BR66" s="31"/>
      <c r="BS66" s="31"/>
      <c r="BT66" s="31"/>
      <c r="BU66" s="31"/>
      <c r="BV66" s="31"/>
      <c r="BW66" s="31"/>
      <c r="BX66" s="31"/>
      <c r="BY66" s="31"/>
      <c r="BZ66" s="31"/>
      <c r="CA66" s="31"/>
      <c r="CB66" s="31"/>
      <c r="CC66" s="31"/>
      <c r="CD66" s="31"/>
      <c r="CE66" s="31"/>
      <c r="CF66" s="31"/>
      <c r="CG66" s="31"/>
      <c r="CH66" s="31"/>
      <c r="CI66" s="31"/>
      <c r="CJ66" s="31"/>
    </row>
    <row r="67" spans="1:88" x14ac:dyDescent="0.25">
      <c r="A67" t="s">
        <v>144</v>
      </c>
      <c r="AR67" s="31"/>
      <c r="AS67" s="31"/>
      <c r="AT67" s="31"/>
      <c r="AU67" s="31"/>
      <c r="AV67" s="31"/>
      <c r="AW67" s="31"/>
      <c r="AX67" s="31"/>
      <c r="AY67" s="31"/>
      <c r="AZ67" s="31"/>
      <c r="BA67" s="31"/>
      <c r="BB67" s="31"/>
      <c r="BC67" s="31"/>
      <c r="BD67" s="31"/>
      <c r="BE67" s="31"/>
      <c r="BF67" s="31"/>
      <c r="BG67" s="31"/>
      <c r="BH67" s="31"/>
      <c r="BI67" s="31"/>
      <c r="BJ67" s="31"/>
      <c r="BK67" s="31"/>
      <c r="BL67" s="31"/>
      <c r="BM67" s="31"/>
      <c r="BN67" s="31"/>
      <c r="BO67" s="31"/>
      <c r="BP67" s="31"/>
      <c r="BQ67" s="31"/>
      <c r="BR67" s="31"/>
      <c r="BS67" s="31"/>
      <c r="BT67" s="31"/>
      <c r="BU67" s="31"/>
      <c r="BV67" s="31"/>
      <c r="BW67" s="31"/>
      <c r="BX67" s="31"/>
      <c r="BY67" s="31"/>
      <c r="BZ67" s="31"/>
      <c r="CA67" s="31"/>
      <c r="CB67" s="31"/>
      <c r="CC67" s="31"/>
      <c r="CD67" s="31"/>
      <c r="CE67" s="31"/>
      <c r="CF67" s="31"/>
      <c r="CG67" s="31"/>
      <c r="CH67" s="31"/>
      <c r="CI67" s="31"/>
      <c r="CJ67" s="31"/>
    </row>
  </sheetData>
  <pageMargins left="0.7" right="0.7" top="0.75" bottom="0.75" header="0.3" footer="0.3"/>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64"/>
  <sheetViews>
    <sheetView workbookViewId="0">
      <pane xSplit="3" ySplit="8" topLeftCell="R9" activePane="bottomRight" state="frozen"/>
      <selection pane="topRight"/>
      <selection pane="bottomLeft"/>
      <selection pane="bottomRight" activeCell="R31" sqref="R31"/>
    </sheetView>
  </sheetViews>
  <sheetFormatPr defaultRowHeight="15" x14ac:dyDescent="0.25"/>
  <cols>
    <col min="1" max="1" width="5.7109375" customWidth="1"/>
    <col min="2" max="2" width="50.7109375" customWidth="1"/>
    <col min="3" max="3" width="13.7109375" customWidth="1"/>
    <col min="257" max="257" width="5.7109375" customWidth="1"/>
    <col min="258" max="258" width="50.7109375" customWidth="1"/>
    <col min="259" max="259" width="13.7109375" customWidth="1"/>
    <col min="513" max="513" width="5.7109375" customWidth="1"/>
    <col min="514" max="514" width="50.7109375" customWidth="1"/>
    <col min="515" max="515" width="13.7109375" customWidth="1"/>
    <col min="769" max="769" width="5.7109375" customWidth="1"/>
    <col min="770" max="770" width="50.7109375" customWidth="1"/>
    <col min="771" max="771" width="13.7109375" customWidth="1"/>
    <col min="1025" max="1025" width="5.7109375" customWidth="1"/>
    <col min="1026" max="1026" width="50.7109375" customWidth="1"/>
    <col min="1027" max="1027" width="13.7109375" customWidth="1"/>
    <col min="1281" max="1281" width="5.7109375" customWidth="1"/>
    <col min="1282" max="1282" width="50.7109375" customWidth="1"/>
    <col min="1283" max="1283" width="13.7109375" customWidth="1"/>
    <col min="1537" max="1537" width="5.7109375" customWidth="1"/>
    <col min="1538" max="1538" width="50.7109375" customWidth="1"/>
    <col min="1539" max="1539" width="13.7109375" customWidth="1"/>
    <col min="1793" max="1793" width="5.7109375" customWidth="1"/>
    <col min="1794" max="1794" width="50.7109375" customWidth="1"/>
    <col min="1795" max="1795" width="13.7109375" customWidth="1"/>
    <col min="2049" max="2049" width="5.7109375" customWidth="1"/>
    <col min="2050" max="2050" width="50.7109375" customWidth="1"/>
    <col min="2051" max="2051" width="13.7109375" customWidth="1"/>
    <col min="2305" max="2305" width="5.7109375" customWidth="1"/>
    <col min="2306" max="2306" width="50.7109375" customWidth="1"/>
    <col min="2307" max="2307" width="13.7109375" customWidth="1"/>
    <col min="2561" max="2561" width="5.7109375" customWidth="1"/>
    <col min="2562" max="2562" width="50.7109375" customWidth="1"/>
    <col min="2563" max="2563" width="13.7109375" customWidth="1"/>
    <col min="2817" max="2817" width="5.7109375" customWidth="1"/>
    <col min="2818" max="2818" width="50.7109375" customWidth="1"/>
    <col min="2819" max="2819" width="13.7109375" customWidth="1"/>
    <col min="3073" max="3073" width="5.7109375" customWidth="1"/>
    <col min="3074" max="3074" width="50.7109375" customWidth="1"/>
    <col min="3075" max="3075" width="13.7109375" customWidth="1"/>
    <col min="3329" max="3329" width="5.7109375" customWidth="1"/>
    <col min="3330" max="3330" width="50.7109375" customWidth="1"/>
    <col min="3331" max="3331" width="13.7109375" customWidth="1"/>
    <col min="3585" max="3585" width="5.7109375" customWidth="1"/>
    <col min="3586" max="3586" width="50.7109375" customWidth="1"/>
    <col min="3587" max="3587" width="13.7109375" customWidth="1"/>
    <col min="3841" max="3841" width="5.7109375" customWidth="1"/>
    <col min="3842" max="3842" width="50.7109375" customWidth="1"/>
    <col min="3843" max="3843" width="13.7109375" customWidth="1"/>
    <col min="4097" max="4097" width="5.7109375" customWidth="1"/>
    <col min="4098" max="4098" width="50.7109375" customWidth="1"/>
    <col min="4099" max="4099" width="13.7109375" customWidth="1"/>
    <col min="4353" max="4353" width="5.7109375" customWidth="1"/>
    <col min="4354" max="4354" width="50.7109375" customWidth="1"/>
    <col min="4355" max="4355" width="13.7109375" customWidth="1"/>
    <col min="4609" max="4609" width="5.7109375" customWidth="1"/>
    <col min="4610" max="4610" width="50.7109375" customWidth="1"/>
    <col min="4611" max="4611" width="13.7109375" customWidth="1"/>
    <col min="4865" max="4865" width="5.7109375" customWidth="1"/>
    <col min="4866" max="4866" width="50.7109375" customWidth="1"/>
    <col min="4867" max="4867" width="13.7109375" customWidth="1"/>
    <col min="5121" max="5121" width="5.7109375" customWidth="1"/>
    <col min="5122" max="5122" width="50.7109375" customWidth="1"/>
    <col min="5123" max="5123" width="13.7109375" customWidth="1"/>
    <col min="5377" max="5377" width="5.7109375" customWidth="1"/>
    <col min="5378" max="5378" width="50.7109375" customWidth="1"/>
    <col min="5379" max="5379" width="13.7109375" customWidth="1"/>
    <col min="5633" max="5633" width="5.7109375" customWidth="1"/>
    <col min="5634" max="5634" width="50.7109375" customWidth="1"/>
    <col min="5635" max="5635" width="13.7109375" customWidth="1"/>
    <col min="5889" max="5889" width="5.7109375" customWidth="1"/>
    <col min="5890" max="5890" width="50.7109375" customWidth="1"/>
    <col min="5891" max="5891" width="13.7109375" customWidth="1"/>
    <col min="6145" max="6145" width="5.7109375" customWidth="1"/>
    <col min="6146" max="6146" width="50.7109375" customWidth="1"/>
    <col min="6147" max="6147" width="13.7109375" customWidth="1"/>
    <col min="6401" max="6401" width="5.7109375" customWidth="1"/>
    <col min="6402" max="6402" width="50.7109375" customWidth="1"/>
    <col min="6403" max="6403" width="13.7109375" customWidth="1"/>
    <col min="6657" max="6657" width="5.7109375" customWidth="1"/>
    <col min="6658" max="6658" width="50.7109375" customWidth="1"/>
    <col min="6659" max="6659" width="13.7109375" customWidth="1"/>
    <col min="6913" max="6913" width="5.7109375" customWidth="1"/>
    <col min="6914" max="6914" width="50.7109375" customWidth="1"/>
    <col min="6915" max="6915" width="13.7109375" customWidth="1"/>
    <col min="7169" max="7169" width="5.7109375" customWidth="1"/>
    <col min="7170" max="7170" width="50.7109375" customWidth="1"/>
    <col min="7171" max="7171" width="13.7109375" customWidth="1"/>
    <col min="7425" max="7425" width="5.7109375" customWidth="1"/>
    <col min="7426" max="7426" width="50.7109375" customWidth="1"/>
    <col min="7427" max="7427" width="13.7109375" customWidth="1"/>
    <col min="7681" max="7681" width="5.7109375" customWidth="1"/>
    <col min="7682" max="7682" width="50.7109375" customWidth="1"/>
    <col min="7683" max="7683" width="13.7109375" customWidth="1"/>
    <col min="7937" max="7937" width="5.7109375" customWidth="1"/>
    <col min="7938" max="7938" width="50.7109375" customWidth="1"/>
    <col min="7939" max="7939" width="13.7109375" customWidth="1"/>
    <col min="8193" max="8193" width="5.7109375" customWidth="1"/>
    <col min="8194" max="8194" width="50.7109375" customWidth="1"/>
    <col min="8195" max="8195" width="13.7109375" customWidth="1"/>
    <col min="8449" max="8449" width="5.7109375" customWidth="1"/>
    <col min="8450" max="8450" width="50.7109375" customWidth="1"/>
    <col min="8451" max="8451" width="13.7109375" customWidth="1"/>
    <col min="8705" max="8705" width="5.7109375" customWidth="1"/>
    <col min="8706" max="8706" width="50.7109375" customWidth="1"/>
    <col min="8707" max="8707" width="13.7109375" customWidth="1"/>
    <col min="8961" max="8961" width="5.7109375" customWidth="1"/>
    <col min="8962" max="8962" width="50.7109375" customWidth="1"/>
    <col min="8963" max="8963" width="13.7109375" customWidth="1"/>
    <col min="9217" max="9217" width="5.7109375" customWidth="1"/>
    <col min="9218" max="9218" width="50.7109375" customWidth="1"/>
    <col min="9219" max="9219" width="13.7109375" customWidth="1"/>
    <col min="9473" max="9473" width="5.7109375" customWidth="1"/>
    <col min="9474" max="9474" width="50.7109375" customWidth="1"/>
    <col min="9475" max="9475" width="13.7109375" customWidth="1"/>
    <col min="9729" max="9729" width="5.7109375" customWidth="1"/>
    <col min="9730" max="9730" width="50.7109375" customWidth="1"/>
    <col min="9731" max="9731" width="13.7109375" customWidth="1"/>
    <col min="9985" max="9985" width="5.7109375" customWidth="1"/>
    <col min="9986" max="9986" width="50.7109375" customWidth="1"/>
    <col min="9987" max="9987" width="13.7109375" customWidth="1"/>
    <col min="10241" max="10241" width="5.7109375" customWidth="1"/>
    <col min="10242" max="10242" width="50.7109375" customWidth="1"/>
    <col min="10243" max="10243" width="13.7109375" customWidth="1"/>
    <col min="10497" max="10497" width="5.7109375" customWidth="1"/>
    <col min="10498" max="10498" width="50.7109375" customWidth="1"/>
    <col min="10499" max="10499" width="13.7109375" customWidth="1"/>
    <col min="10753" max="10753" width="5.7109375" customWidth="1"/>
    <col min="10754" max="10754" width="50.7109375" customWidth="1"/>
    <col min="10755" max="10755" width="13.7109375" customWidth="1"/>
    <col min="11009" max="11009" width="5.7109375" customWidth="1"/>
    <col min="11010" max="11010" width="50.7109375" customWidth="1"/>
    <col min="11011" max="11011" width="13.7109375" customWidth="1"/>
    <col min="11265" max="11265" width="5.7109375" customWidth="1"/>
    <col min="11266" max="11266" width="50.7109375" customWidth="1"/>
    <col min="11267" max="11267" width="13.7109375" customWidth="1"/>
    <col min="11521" max="11521" width="5.7109375" customWidth="1"/>
    <col min="11522" max="11522" width="50.7109375" customWidth="1"/>
    <col min="11523" max="11523" width="13.7109375" customWidth="1"/>
    <col min="11777" max="11777" width="5.7109375" customWidth="1"/>
    <col min="11778" max="11778" width="50.7109375" customWidth="1"/>
    <col min="11779" max="11779" width="13.7109375" customWidth="1"/>
    <col min="12033" max="12033" width="5.7109375" customWidth="1"/>
    <col min="12034" max="12034" width="50.7109375" customWidth="1"/>
    <col min="12035" max="12035" width="13.7109375" customWidth="1"/>
    <col min="12289" max="12289" width="5.7109375" customWidth="1"/>
    <col min="12290" max="12290" width="50.7109375" customWidth="1"/>
    <col min="12291" max="12291" width="13.7109375" customWidth="1"/>
    <col min="12545" max="12545" width="5.7109375" customWidth="1"/>
    <col min="12546" max="12546" width="50.7109375" customWidth="1"/>
    <col min="12547" max="12547" width="13.7109375" customWidth="1"/>
    <col min="12801" max="12801" width="5.7109375" customWidth="1"/>
    <col min="12802" max="12802" width="50.7109375" customWidth="1"/>
    <col min="12803" max="12803" width="13.7109375" customWidth="1"/>
    <col min="13057" max="13057" width="5.7109375" customWidth="1"/>
    <col min="13058" max="13058" width="50.7109375" customWidth="1"/>
    <col min="13059" max="13059" width="13.7109375" customWidth="1"/>
    <col min="13313" max="13313" width="5.7109375" customWidth="1"/>
    <col min="13314" max="13314" width="50.7109375" customWidth="1"/>
    <col min="13315" max="13315" width="13.7109375" customWidth="1"/>
    <col min="13569" max="13569" width="5.7109375" customWidth="1"/>
    <col min="13570" max="13570" width="50.7109375" customWidth="1"/>
    <col min="13571" max="13571" width="13.7109375" customWidth="1"/>
    <col min="13825" max="13825" width="5.7109375" customWidth="1"/>
    <col min="13826" max="13826" width="50.7109375" customWidth="1"/>
    <col min="13827" max="13827" width="13.7109375" customWidth="1"/>
    <col min="14081" max="14081" width="5.7109375" customWidth="1"/>
    <col min="14082" max="14082" width="50.7109375" customWidth="1"/>
    <col min="14083" max="14083" width="13.7109375" customWidth="1"/>
    <col min="14337" max="14337" width="5.7109375" customWidth="1"/>
    <col min="14338" max="14338" width="50.7109375" customWidth="1"/>
    <col min="14339" max="14339" width="13.7109375" customWidth="1"/>
    <col min="14593" max="14593" width="5.7109375" customWidth="1"/>
    <col min="14594" max="14594" width="50.7109375" customWidth="1"/>
    <col min="14595" max="14595" width="13.7109375" customWidth="1"/>
    <col min="14849" max="14849" width="5.7109375" customWidth="1"/>
    <col min="14850" max="14850" width="50.7109375" customWidth="1"/>
    <col min="14851" max="14851" width="13.7109375" customWidth="1"/>
    <col min="15105" max="15105" width="5.7109375" customWidth="1"/>
    <col min="15106" max="15106" width="50.7109375" customWidth="1"/>
    <col min="15107" max="15107" width="13.7109375" customWidth="1"/>
    <col min="15361" max="15361" width="5.7109375" customWidth="1"/>
    <col min="15362" max="15362" width="50.7109375" customWidth="1"/>
    <col min="15363" max="15363" width="13.7109375" customWidth="1"/>
    <col min="15617" max="15617" width="5.7109375" customWidth="1"/>
    <col min="15618" max="15618" width="50.7109375" customWidth="1"/>
    <col min="15619" max="15619" width="13.7109375" customWidth="1"/>
    <col min="15873" max="15873" width="5.7109375" customWidth="1"/>
    <col min="15874" max="15874" width="50.7109375" customWidth="1"/>
    <col min="15875" max="15875" width="13.7109375" customWidth="1"/>
    <col min="16129" max="16129" width="5.7109375" customWidth="1"/>
    <col min="16130" max="16130" width="50.7109375" customWidth="1"/>
    <col min="16131" max="16131" width="13.7109375" customWidth="1"/>
  </cols>
  <sheetData>
    <row r="1" spans="1:50" x14ac:dyDescent="0.25">
      <c r="A1" s="38" t="s">
        <v>322</v>
      </c>
    </row>
    <row r="2" spans="1:50" x14ac:dyDescent="0.25">
      <c r="A2" t="s">
        <v>321</v>
      </c>
    </row>
    <row r="3" spans="1:50" x14ac:dyDescent="0.25">
      <c r="A3" t="s">
        <v>2067</v>
      </c>
    </row>
    <row r="4" spans="1:50" x14ac:dyDescent="0.25">
      <c r="A4" t="s">
        <v>238</v>
      </c>
    </row>
    <row r="5" spans="1:50" x14ac:dyDescent="0.25">
      <c r="A5" t="s">
        <v>2068</v>
      </c>
    </row>
    <row r="6" spans="1:50" x14ac:dyDescent="0.25">
      <c r="A6" t="s">
        <v>2070</v>
      </c>
    </row>
    <row r="8" spans="1:50" s="36" customFormat="1" x14ac:dyDescent="0.25">
      <c r="A8" s="36" t="s">
        <v>235</v>
      </c>
      <c r="D8" s="37">
        <v>1969</v>
      </c>
      <c r="E8" s="37">
        <v>1970</v>
      </c>
      <c r="F8" s="37">
        <v>1971</v>
      </c>
      <c r="G8" s="37">
        <v>1972</v>
      </c>
      <c r="H8" s="37">
        <v>1973</v>
      </c>
      <c r="I8" s="37">
        <v>1974</v>
      </c>
      <c r="J8" s="37">
        <v>1975</v>
      </c>
      <c r="K8" s="37">
        <v>1976</v>
      </c>
      <c r="L8" s="37">
        <v>1977</v>
      </c>
      <c r="M8" s="37">
        <v>1978</v>
      </c>
      <c r="N8" s="37">
        <v>1979</v>
      </c>
      <c r="O8" s="37">
        <v>1980</v>
      </c>
      <c r="P8" s="37">
        <v>1981</v>
      </c>
      <c r="Q8" s="37">
        <v>1982</v>
      </c>
      <c r="R8" s="37">
        <v>1983</v>
      </c>
      <c r="S8" s="37">
        <v>1984</v>
      </c>
      <c r="T8" s="37">
        <v>1985</v>
      </c>
      <c r="U8" s="37">
        <v>1986</v>
      </c>
      <c r="V8" s="37">
        <v>1987</v>
      </c>
      <c r="W8" s="37">
        <v>1988</v>
      </c>
      <c r="X8" s="37">
        <v>1989</v>
      </c>
      <c r="Y8" s="37">
        <v>1990</v>
      </c>
      <c r="Z8" s="37">
        <v>1991</v>
      </c>
      <c r="AA8" s="37">
        <v>1992</v>
      </c>
      <c r="AB8" s="37">
        <v>1993</v>
      </c>
      <c r="AC8" s="37">
        <v>1994</v>
      </c>
      <c r="AD8" s="37">
        <v>1995</v>
      </c>
      <c r="AE8" s="37">
        <v>1996</v>
      </c>
      <c r="AF8" s="37">
        <v>1997</v>
      </c>
      <c r="AG8" s="37">
        <v>1998</v>
      </c>
      <c r="AH8" s="37">
        <v>1999</v>
      </c>
      <c r="AI8" s="37">
        <v>2000</v>
      </c>
      <c r="AJ8" s="37">
        <v>2001</v>
      </c>
      <c r="AK8" s="37">
        <v>2002</v>
      </c>
      <c r="AL8" s="37">
        <v>2003</v>
      </c>
      <c r="AM8" s="37">
        <v>2004</v>
      </c>
      <c r="AN8" s="37">
        <v>2005</v>
      </c>
      <c r="AO8" s="37">
        <v>2006</v>
      </c>
      <c r="AP8" s="37">
        <v>2007</v>
      </c>
      <c r="AQ8" s="37">
        <v>2008</v>
      </c>
      <c r="AR8" s="37">
        <v>2009</v>
      </c>
      <c r="AS8" s="37">
        <v>2010</v>
      </c>
      <c r="AT8" s="37">
        <v>2011</v>
      </c>
      <c r="AU8" s="37">
        <v>2012</v>
      </c>
      <c r="AV8" s="37">
        <v>2013</v>
      </c>
      <c r="AW8" s="37">
        <v>2014</v>
      </c>
      <c r="AX8" s="37">
        <v>2015</v>
      </c>
    </row>
    <row r="9" spans="1:50" s="8" customFormat="1" x14ac:dyDescent="0.25">
      <c r="A9" s="35">
        <v>1</v>
      </c>
      <c r="B9" s="8" t="s">
        <v>319</v>
      </c>
      <c r="C9" s="8" t="s">
        <v>318</v>
      </c>
      <c r="D9" s="9">
        <v>800.3</v>
      </c>
      <c r="E9" s="9">
        <v>864.6</v>
      </c>
      <c r="F9" s="9">
        <v>932.1</v>
      </c>
      <c r="G9" s="9">
        <v>1023.6</v>
      </c>
      <c r="H9" s="9">
        <v>1138.5</v>
      </c>
      <c r="I9" s="9">
        <v>1249.3</v>
      </c>
      <c r="J9" s="9">
        <v>1366.9</v>
      </c>
      <c r="K9" s="9">
        <v>1498.5</v>
      </c>
      <c r="L9" s="9">
        <v>1654.6</v>
      </c>
      <c r="M9" s="9">
        <v>1859.7</v>
      </c>
      <c r="N9" s="9">
        <v>2078.1999999999998</v>
      </c>
      <c r="O9" s="9">
        <v>2317.5</v>
      </c>
      <c r="P9" s="9">
        <v>2596.5</v>
      </c>
      <c r="Q9" s="9">
        <v>2779.5</v>
      </c>
      <c r="R9" s="9">
        <v>2970.3</v>
      </c>
      <c r="S9" s="9">
        <v>3281.8</v>
      </c>
      <c r="T9" s="9">
        <v>3516.3</v>
      </c>
      <c r="U9" s="9">
        <v>3725.7</v>
      </c>
      <c r="V9" s="9">
        <v>3955.9</v>
      </c>
      <c r="W9" s="9">
        <v>4276.3</v>
      </c>
      <c r="X9" s="9">
        <v>4619.8999999999996</v>
      </c>
      <c r="Y9" s="9">
        <v>4906.3999999999996</v>
      </c>
      <c r="Z9" s="9">
        <v>5073.3999999999996</v>
      </c>
      <c r="AA9" s="9">
        <v>5413</v>
      </c>
      <c r="AB9" s="9">
        <v>5649</v>
      </c>
      <c r="AC9" s="9">
        <v>5937.3</v>
      </c>
      <c r="AD9" s="9">
        <v>6281</v>
      </c>
      <c r="AE9" s="9">
        <v>6667</v>
      </c>
      <c r="AF9" s="9">
        <v>7080.7</v>
      </c>
      <c r="AG9" s="9">
        <v>7593.7</v>
      </c>
      <c r="AH9" s="9">
        <v>7988.4</v>
      </c>
      <c r="AI9" s="9">
        <v>8637.1</v>
      </c>
      <c r="AJ9" s="9">
        <v>8991.6</v>
      </c>
      <c r="AK9" s="9">
        <v>9153.9</v>
      </c>
      <c r="AL9" s="9">
        <v>9491.1</v>
      </c>
      <c r="AM9" s="9">
        <v>10052.9</v>
      </c>
      <c r="AN9" s="9">
        <v>10614</v>
      </c>
      <c r="AO9" s="9">
        <v>11393.9</v>
      </c>
      <c r="AP9" s="9">
        <v>12000.2</v>
      </c>
      <c r="AQ9" s="9">
        <v>12502.2</v>
      </c>
      <c r="AR9" s="9">
        <v>12094.8</v>
      </c>
      <c r="AS9" s="9">
        <v>12477.1</v>
      </c>
      <c r="AT9" s="9">
        <v>13254.5</v>
      </c>
      <c r="AU9" s="9">
        <v>13915.1</v>
      </c>
      <c r="AV9" s="9">
        <v>14073.7</v>
      </c>
      <c r="AW9" s="9">
        <v>14809.7</v>
      </c>
      <c r="AX9" s="9">
        <v>15458.5</v>
      </c>
    </row>
    <row r="10" spans="1:50" s="10" customFormat="1" x14ac:dyDescent="0.25">
      <c r="A10" s="32">
        <v>2</v>
      </c>
      <c r="B10" s="10" t="s">
        <v>317</v>
      </c>
      <c r="C10" s="10" t="s">
        <v>231</v>
      </c>
      <c r="D10" s="11">
        <v>586</v>
      </c>
      <c r="E10" s="11">
        <v>625.1</v>
      </c>
      <c r="F10" s="11">
        <v>667</v>
      </c>
      <c r="G10" s="11">
        <v>733.6</v>
      </c>
      <c r="H10" s="11">
        <v>815</v>
      </c>
      <c r="I10" s="11">
        <v>890.3</v>
      </c>
      <c r="J10" s="11">
        <v>950.2</v>
      </c>
      <c r="K10" s="11">
        <v>1051.2</v>
      </c>
      <c r="L10" s="11">
        <v>1169</v>
      </c>
      <c r="M10" s="11">
        <v>1320.2</v>
      </c>
      <c r="N10" s="11">
        <v>1481</v>
      </c>
      <c r="O10" s="11">
        <v>1626.2</v>
      </c>
      <c r="P10" s="11">
        <v>1795.3</v>
      </c>
      <c r="Q10" s="11">
        <v>1894.3</v>
      </c>
      <c r="R10" s="11">
        <v>2013.9</v>
      </c>
      <c r="S10" s="11">
        <v>2217.4</v>
      </c>
      <c r="T10" s="11">
        <v>2389</v>
      </c>
      <c r="U10" s="11">
        <v>2543.8000000000002</v>
      </c>
      <c r="V10" s="11">
        <v>2724.3</v>
      </c>
      <c r="W10" s="11">
        <v>2950</v>
      </c>
      <c r="X10" s="11">
        <v>3142.6</v>
      </c>
      <c r="Y10" s="11">
        <v>3342.7</v>
      </c>
      <c r="Z10" s="11">
        <v>3452</v>
      </c>
      <c r="AA10" s="11">
        <v>3671.1</v>
      </c>
      <c r="AB10" s="11">
        <v>3820.7</v>
      </c>
      <c r="AC10" s="11">
        <v>4010.1</v>
      </c>
      <c r="AD10" s="11">
        <v>4202.6000000000004</v>
      </c>
      <c r="AE10" s="11">
        <v>4422.1000000000004</v>
      </c>
      <c r="AF10" s="11">
        <v>4714.7</v>
      </c>
      <c r="AG10" s="11">
        <v>5077.8</v>
      </c>
      <c r="AH10" s="11">
        <v>5410.3</v>
      </c>
      <c r="AI10" s="11">
        <v>5856.6</v>
      </c>
      <c r="AJ10" s="11">
        <v>6046.5</v>
      </c>
      <c r="AK10" s="11">
        <v>6141.9</v>
      </c>
      <c r="AL10" s="11">
        <v>6364.5</v>
      </c>
      <c r="AM10" s="11">
        <v>6739.5</v>
      </c>
      <c r="AN10" s="11">
        <v>7086.8</v>
      </c>
      <c r="AO10" s="11">
        <v>7502.3</v>
      </c>
      <c r="AP10" s="11">
        <v>7898.3</v>
      </c>
      <c r="AQ10" s="11">
        <v>8078.3</v>
      </c>
      <c r="AR10" s="11">
        <v>7787</v>
      </c>
      <c r="AS10" s="11">
        <v>7961.4</v>
      </c>
      <c r="AT10" s="11">
        <v>8269</v>
      </c>
      <c r="AU10" s="11">
        <v>8609.9</v>
      </c>
      <c r="AV10" s="11">
        <v>8842.4</v>
      </c>
      <c r="AW10" s="11">
        <v>9253.4</v>
      </c>
      <c r="AX10" s="11">
        <v>9693.1</v>
      </c>
    </row>
    <row r="11" spans="1:50" s="10" customFormat="1" x14ac:dyDescent="0.25">
      <c r="A11" s="32">
        <v>3</v>
      </c>
      <c r="B11" s="10" t="s">
        <v>316</v>
      </c>
      <c r="C11" s="10" t="s">
        <v>229</v>
      </c>
      <c r="D11" s="11">
        <v>518.29999999999995</v>
      </c>
      <c r="E11" s="11">
        <v>551.6</v>
      </c>
      <c r="F11" s="11">
        <v>584.5</v>
      </c>
      <c r="G11" s="11">
        <v>638.79999999999995</v>
      </c>
      <c r="H11" s="11">
        <v>708.8</v>
      </c>
      <c r="I11" s="11">
        <v>772.3</v>
      </c>
      <c r="J11" s="11">
        <v>814.8</v>
      </c>
      <c r="K11" s="11">
        <v>899.7</v>
      </c>
      <c r="L11" s="11">
        <v>994.2</v>
      </c>
      <c r="M11" s="11">
        <v>1120.5999999999999</v>
      </c>
      <c r="N11" s="11">
        <v>1253.3</v>
      </c>
      <c r="O11" s="11">
        <v>1373.4</v>
      </c>
      <c r="P11" s="11">
        <v>1511.4</v>
      </c>
      <c r="Q11" s="11">
        <v>1587.5</v>
      </c>
      <c r="R11" s="11">
        <v>1677.5</v>
      </c>
      <c r="S11" s="11">
        <v>1844.9</v>
      </c>
      <c r="T11" s="11">
        <v>1982.6</v>
      </c>
      <c r="U11" s="11">
        <v>2102.3000000000002</v>
      </c>
      <c r="V11" s="11">
        <v>2256.3000000000002</v>
      </c>
      <c r="W11" s="11">
        <v>2439.8000000000002</v>
      </c>
      <c r="X11" s="11">
        <v>2583.1</v>
      </c>
      <c r="Y11" s="11">
        <v>2741.2</v>
      </c>
      <c r="Z11" s="11">
        <v>2814.5</v>
      </c>
      <c r="AA11" s="11">
        <v>2965.5</v>
      </c>
      <c r="AB11" s="11">
        <v>3079.3</v>
      </c>
      <c r="AC11" s="11">
        <v>3236.6</v>
      </c>
      <c r="AD11" s="11">
        <v>3418</v>
      </c>
      <c r="AE11" s="11">
        <v>3616.5</v>
      </c>
      <c r="AF11" s="11">
        <v>3876.8</v>
      </c>
      <c r="AG11" s="11">
        <v>4181.6000000000004</v>
      </c>
      <c r="AH11" s="11">
        <v>4458</v>
      </c>
      <c r="AI11" s="11">
        <v>4825.8999999999996</v>
      </c>
      <c r="AJ11" s="11">
        <v>4954.3999999999996</v>
      </c>
      <c r="AK11" s="11">
        <v>4996.3999999999996</v>
      </c>
      <c r="AL11" s="11">
        <v>5137.8</v>
      </c>
      <c r="AM11" s="11">
        <v>5421.9</v>
      </c>
      <c r="AN11" s="11">
        <v>5692</v>
      </c>
      <c r="AO11" s="11">
        <v>6057.4</v>
      </c>
      <c r="AP11" s="11">
        <v>6395.2</v>
      </c>
      <c r="AQ11" s="11">
        <v>6531.9</v>
      </c>
      <c r="AR11" s="11">
        <v>6251.4</v>
      </c>
      <c r="AS11" s="11">
        <v>6377.5</v>
      </c>
      <c r="AT11" s="11">
        <v>6633.2</v>
      </c>
      <c r="AU11" s="11">
        <v>6930.3</v>
      </c>
      <c r="AV11" s="11">
        <v>7116.7</v>
      </c>
      <c r="AW11" s="11">
        <v>7476.3</v>
      </c>
      <c r="AX11" s="11">
        <v>7854.8</v>
      </c>
    </row>
    <row r="12" spans="1:50" s="10" customFormat="1" x14ac:dyDescent="0.25">
      <c r="A12" s="32">
        <v>4</v>
      </c>
      <c r="B12" s="10" t="s">
        <v>315</v>
      </c>
      <c r="C12" s="10" t="s">
        <v>314</v>
      </c>
      <c r="D12" s="11">
        <v>412.7</v>
      </c>
      <c r="E12" s="11">
        <v>434.3</v>
      </c>
      <c r="F12" s="11">
        <v>457.8</v>
      </c>
      <c r="G12" s="11">
        <v>500.9</v>
      </c>
      <c r="H12" s="11">
        <v>560</v>
      </c>
      <c r="I12" s="11">
        <v>611.79999999999995</v>
      </c>
      <c r="J12" s="11">
        <v>638.6</v>
      </c>
      <c r="K12" s="11">
        <v>710.8</v>
      </c>
      <c r="L12" s="11">
        <v>791.6</v>
      </c>
      <c r="M12" s="11">
        <v>900.6</v>
      </c>
      <c r="N12" s="11">
        <v>1016.2</v>
      </c>
      <c r="O12" s="11">
        <v>1112</v>
      </c>
      <c r="P12" s="11">
        <v>1225.5</v>
      </c>
      <c r="Q12" s="11">
        <v>1280</v>
      </c>
      <c r="R12" s="11">
        <v>1352.7</v>
      </c>
      <c r="S12" s="11">
        <v>1496.8</v>
      </c>
      <c r="T12" s="11">
        <v>1608.7</v>
      </c>
      <c r="U12" s="11">
        <v>1705.1</v>
      </c>
      <c r="V12" s="11">
        <v>1833.2</v>
      </c>
      <c r="W12" s="11">
        <v>1987.7</v>
      </c>
      <c r="X12" s="11">
        <v>2101.9</v>
      </c>
      <c r="Y12" s="11">
        <v>2222.1999999999998</v>
      </c>
      <c r="Z12" s="11">
        <v>2265.6999999999998</v>
      </c>
      <c r="AA12" s="11">
        <v>2393.5</v>
      </c>
      <c r="AB12" s="11">
        <v>2490.3000000000002</v>
      </c>
      <c r="AC12" s="11">
        <v>2627.1</v>
      </c>
      <c r="AD12" s="11">
        <v>2789</v>
      </c>
      <c r="AE12" s="11">
        <v>2968.4</v>
      </c>
      <c r="AF12" s="11">
        <v>3205</v>
      </c>
      <c r="AG12" s="11">
        <v>3480.3</v>
      </c>
      <c r="AH12" s="11">
        <v>3724.2</v>
      </c>
      <c r="AI12" s="11">
        <v>4046.1</v>
      </c>
      <c r="AJ12" s="11">
        <v>4132.3999999999996</v>
      </c>
      <c r="AK12" s="11">
        <v>4123.3</v>
      </c>
      <c r="AL12" s="11">
        <v>4224.5</v>
      </c>
      <c r="AM12" s="11">
        <v>4469.3</v>
      </c>
      <c r="AN12" s="11">
        <v>4700.3999999999996</v>
      </c>
      <c r="AO12" s="11">
        <v>5022.3999999999996</v>
      </c>
      <c r="AP12" s="11">
        <v>5306.3</v>
      </c>
      <c r="AQ12" s="11">
        <v>5387.8</v>
      </c>
      <c r="AR12" s="11">
        <v>5076.3</v>
      </c>
      <c r="AS12" s="11">
        <v>5186.3999999999996</v>
      </c>
      <c r="AT12" s="11">
        <v>5438.4</v>
      </c>
      <c r="AU12" s="11">
        <v>5732</v>
      </c>
      <c r="AV12" s="11">
        <v>5908.7</v>
      </c>
      <c r="AW12" s="11">
        <v>6239.6</v>
      </c>
      <c r="AX12" s="11">
        <v>6580.3</v>
      </c>
    </row>
    <row r="13" spans="1:50" s="10" customFormat="1" x14ac:dyDescent="0.25">
      <c r="A13" s="32">
        <v>5</v>
      </c>
      <c r="B13" s="10" t="s">
        <v>313</v>
      </c>
      <c r="C13" s="10" t="s">
        <v>312</v>
      </c>
      <c r="D13" s="11">
        <v>105.6</v>
      </c>
      <c r="E13" s="11">
        <v>117.2</v>
      </c>
      <c r="F13" s="11">
        <v>126.8</v>
      </c>
      <c r="G13" s="11">
        <v>137.9</v>
      </c>
      <c r="H13" s="11">
        <v>148.80000000000001</v>
      </c>
      <c r="I13" s="11">
        <v>160.5</v>
      </c>
      <c r="J13" s="11">
        <v>176.2</v>
      </c>
      <c r="K13" s="11">
        <v>188.9</v>
      </c>
      <c r="L13" s="11">
        <v>202.6</v>
      </c>
      <c r="M13" s="11">
        <v>220</v>
      </c>
      <c r="N13" s="11">
        <v>237.1</v>
      </c>
      <c r="O13" s="11">
        <v>261.5</v>
      </c>
      <c r="P13" s="11">
        <v>285.8</v>
      </c>
      <c r="Q13" s="11">
        <v>307.5</v>
      </c>
      <c r="R13" s="11">
        <v>324.8</v>
      </c>
      <c r="S13" s="11">
        <v>348.1</v>
      </c>
      <c r="T13" s="11">
        <v>373.9</v>
      </c>
      <c r="U13" s="11">
        <v>397.2</v>
      </c>
      <c r="V13" s="11">
        <v>423.1</v>
      </c>
      <c r="W13" s="11">
        <v>452</v>
      </c>
      <c r="X13" s="11">
        <v>481.1</v>
      </c>
      <c r="Y13" s="11">
        <v>519</v>
      </c>
      <c r="Z13" s="11">
        <v>548.79999999999995</v>
      </c>
      <c r="AA13" s="11">
        <v>572</v>
      </c>
      <c r="AB13" s="11">
        <v>589</v>
      </c>
      <c r="AC13" s="11">
        <v>609.5</v>
      </c>
      <c r="AD13" s="11">
        <v>629</v>
      </c>
      <c r="AE13" s="11">
        <v>648.1</v>
      </c>
      <c r="AF13" s="11">
        <v>671.9</v>
      </c>
      <c r="AG13" s="11">
        <v>701.3</v>
      </c>
      <c r="AH13" s="11">
        <v>733.8</v>
      </c>
      <c r="AI13" s="11">
        <v>779.8</v>
      </c>
      <c r="AJ13" s="11">
        <v>822</v>
      </c>
      <c r="AK13" s="11">
        <v>873.2</v>
      </c>
      <c r="AL13" s="11">
        <v>913.3</v>
      </c>
      <c r="AM13" s="11">
        <v>952.7</v>
      </c>
      <c r="AN13" s="11">
        <v>991.5</v>
      </c>
      <c r="AO13" s="11">
        <v>1035</v>
      </c>
      <c r="AP13" s="11">
        <v>1088.8</v>
      </c>
      <c r="AQ13" s="11">
        <v>1144.0999999999999</v>
      </c>
      <c r="AR13" s="11">
        <v>1175.0999999999999</v>
      </c>
      <c r="AS13" s="11">
        <v>1191.0999999999999</v>
      </c>
      <c r="AT13" s="11">
        <v>1194.8</v>
      </c>
      <c r="AU13" s="11">
        <v>1198.2</v>
      </c>
      <c r="AV13" s="11">
        <v>1208</v>
      </c>
      <c r="AW13" s="11">
        <v>1236.7</v>
      </c>
      <c r="AX13" s="11">
        <v>1274.5</v>
      </c>
    </row>
    <row r="14" spans="1:50" s="10" customFormat="1" x14ac:dyDescent="0.25">
      <c r="A14" s="32">
        <v>6</v>
      </c>
      <c r="B14" s="10" t="s">
        <v>311</v>
      </c>
      <c r="C14" s="10" t="s">
        <v>225</v>
      </c>
      <c r="D14" s="11">
        <v>67.7</v>
      </c>
      <c r="E14" s="11">
        <v>73.599999999999994</v>
      </c>
      <c r="F14" s="11">
        <v>82.5</v>
      </c>
      <c r="G14" s="11">
        <v>94.9</v>
      </c>
      <c r="H14" s="11">
        <v>106.3</v>
      </c>
      <c r="I14" s="11">
        <v>118</v>
      </c>
      <c r="J14" s="11">
        <v>135.30000000000001</v>
      </c>
      <c r="K14" s="11">
        <v>151.5</v>
      </c>
      <c r="L14" s="11">
        <v>174.8</v>
      </c>
      <c r="M14" s="11">
        <v>199.7</v>
      </c>
      <c r="N14" s="11">
        <v>227.7</v>
      </c>
      <c r="O14" s="11">
        <v>252.8</v>
      </c>
      <c r="P14" s="11">
        <v>283.89999999999998</v>
      </c>
      <c r="Q14" s="11">
        <v>306.8</v>
      </c>
      <c r="R14" s="11">
        <v>336.4</v>
      </c>
      <c r="S14" s="11">
        <v>372.5</v>
      </c>
      <c r="T14" s="11">
        <v>406.4</v>
      </c>
      <c r="U14" s="11">
        <v>441.5</v>
      </c>
      <c r="V14" s="11">
        <v>468</v>
      </c>
      <c r="W14" s="11">
        <v>510.3</v>
      </c>
      <c r="X14" s="11">
        <v>559.5</v>
      </c>
      <c r="Y14" s="11">
        <v>601.5</v>
      </c>
      <c r="Z14" s="11">
        <v>637.5</v>
      </c>
      <c r="AA14" s="11">
        <v>705.6</v>
      </c>
      <c r="AB14" s="11">
        <v>741.3</v>
      </c>
      <c r="AC14" s="11">
        <v>773.5</v>
      </c>
      <c r="AD14" s="11">
        <v>784.6</v>
      </c>
      <c r="AE14" s="11">
        <v>805.6</v>
      </c>
      <c r="AF14" s="11">
        <v>837.8</v>
      </c>
      <c r="AG14" s="11">
        <v>896.2</v>
      </c>
      <c r="AH14" s="11">
        <v>952.3</v>
      </c>
      <c r="AI14" s="11">
        <v>1030.7</v>
      </c>
      <c r="AJ14" s="11">
        <v>1092.0999999999999</v>
      </c>
      <c r="AK14" s="11">
        <v>1145.5</v>
      </c>
      <c r="AL14" s="11">
        <v>1226.5999999999999</v>
      </c>
      <c r="AM14" s="11">
        <v>1317.6</v>
      </c>
      <c r="AN14" s="11">
        <v>1394.8</v>
      </c>
      <c r="AO14" s="11">
        <v>1444.9</v>
      </c>
      <c r="AP14" s="11">
        <v>1503.1</v>
      </c>
      <c r="AQ14" s="11">
        <v>1546.4</v>
      </c>
      <c r="AR14" s="11">
        <v>1535.6</v>
      </c>
      <c r="AS14" s="11">
        <v>1583.9</v>
      </c>
      <c r="AT14" s="11">
        <v>1635.9</v>
      </c>
      <c r="AU14" s="11">
        <v>1679.6</v>
      </c>
      <c r="AV14" s="11">
        <v>1725.8</v>
      </c>
      <c r="AW14" s="11">
        <v>1777.1</v>
      </c>
      <c r="AX14" s="11">
        <v>1838.2</v>
      </c>
    </row>
    <row r="15" spans="1:50" s="10" customFormat="1" x14ac:dyDescent="0.25">
      <c r="A15" s="32">
        <v>7</v>
      </c>
      <c r="B15" s="10" t="s">
        <v>310</v>
      </c>
      <c r="C15" s="10" t="s">
        <v>223</v>
      </c>
      <c r="D15" s="11">
        <v>44.9</v>
      </c>
      <c r="E15" s="11">
        <v>49.7</v>
      </c>
      <c r="F15" s="11">
        <v>56</v>
      </c>
      <c r="G15" s="11">
        <v>63.7</v>
      </c>
      <c r="H15" s="11">
        <v>66.5</v>
      </c>
      <c r="I15" s="11">
        <v>73.3</v>
      </c>
      <c r="J15" s="11">
        <v>88.6</v>
      </c>
      <c r="K15" s="11">
        <v>97.1</v>
      </c>
      <c r="L15" s="11">
        <v>113.7</v>
      </c>
      <c r="M15" s="11">
        <v>128.1</v>
      </c>
      <c r="N15" s="11">
        <v>145.1</v>
      </c>
      <c r="O15" s="11">
        <v>163.9</v>
      </c>
      <c r="P15" s="11">
        <v>180.3</v>
      </c>
      <c r="Q15" s="11">
        <v>197</v>
      </c>
      <c r="R15" s="11">
        <v>216.5</v>
      </c>
      <c r="S15" s="11">
        <v>233.5</v>
      </c>
      <c r="T15" s="11">
        <v>258.7</v>
      </c>
      <c r="U15" s="11">
        <v>283.60000000000002</v>
      </c>
      <c r="V15" s="11">
        <v>301.8</v>
      </c>
      <c r="W15" s="11">
        <v>325.60000000000002</v>
      </c>
      <c r="X15" s="11">
        <v>365.8</v>
      </c>
      <c r="Y15" s="11">
        <v>395</v>
      </c>
      <c r="Z15" s="11">
        <v>422.4</v>
      </c>
      <c r="AA15" s="11">
        <v>477.2</v>
      </c>
      <c r="AB15" s="11">
        <v>501.7</v>
      </c>
      <c r="AC15" s="11">
        <v>519.4</v>
      </c>
      <c r="AD15" s="11">
        <v>520.5</v>
      </c>
      <c r="AE15" s="11">
        <v>530.79999999999995</v>
      </c>
      <c r="AF15" s="11">
        <v>548.29999999999995</v>
      </c>
      <c r="AG15" s="11">
        <v>589</v>
      </c>
      <c r="AH15" s="11">
        <v>629</v>
      </c>
      <c r="AI15" s="11">
        <v>685.5</v>
      </c>
      <c r="AJ15" s="11">
        <v>734.1</v>
      </c>
      <c r="AK15" s="11">
        <v>779.5</v>
      </c>
      <c r="AL15" s="11">
        <v>844.1</v>
      </c>
      <c r="AM15" s="11">
        <v>908.9</v>
      </c>
      <c r="AN15" s="11">
        <v>966.8</v>
      </c>
      <c r="AO15" s="11">
        <v>997.6</v>
      </c>
      <c r="AP15" s="11">
        <v>1041.4000000000001</v>
      </c>
      <c r="AQ15" s="11">
        <v>1075.0999999999999</v>
      </c>
      <c r="AR15" s="11">
        <v>1077.5</v>
      </c>
      <c r="AS15" s="11">
        <v>1114.5999999999999</v>
      </c>
      <c r="AT15" s="11">
        <v>1142</v>
      </c>
      <c r="AU15" s="11">
        <v>1165.3</v>
      </c>
      <c r="AV15" s="11">
        <v>1199</v>
      </c>
      <c r="AW15" s="11">
        <v>1229.8</v>
      </c>
      <c r="AX15" s="11">
        <v>1270.5</v>
      </c>
    </row>
    <row r="16" spans="1:50" s="10" customFormat="1" x14ac:dyDescent="0.25">
      <c r="A16" s="32">
        <v>8</v>
      </c>
      <c r="B16" s="10" t="s">
        <v>309</v>
      </c>
      <c r="C16" s="10" t="s">
        <v>221</v>
      </c>
      <c r="D16" s="11">
        <v>22.8</v>
      </c>
      <c r="E16" s="11">
        <v>23.8</v>
      </c>
      <c r="F16" s="11">
        <v>26.4</v>
      </c>
      <c r="G16" s="11">
        <v>31.2</v>
      </c>
      <c r="H16" s="11">
        <v>39.799999999999997</v>
      </c>
      <c r="I16" s="11">
        <v>44.7</v>
      </c>
      <c r="J16" s="11">
        <v>46.7</v>
      </c>
      <c r="K16" s="11">
        <v>54.4</v>
      </c>
      <c r="L16" s="11">
        <v>61.1</v>
      </c>
      <c r="M16" s="11">
        <v>71.5</v>
      </c>
      <c r="N16" s="11">
        <v>82.6</v>
      </c>
      <c r="O16" s="11">
        <v>88.9</v>
      </c>
      <c r="P16" s="11">
        <v>103.6</v>
      </c>
      <c r="Q16" s="11">
        <v>109.8</v>
      </c>
      <c r="R16" s="11">
        <v>119.9</v>
      </c>
      <c r="S16" s="11">
        <v>139</v>
      </c>
      <c r="T16" s="11">
        <v>147.69999999999999</v>
      </c>
      <c r="U16" s="11">
        <v>157.9</v>
      </c>
      <c r="V16" s="11">
        <v>166.3</v>
      </c>
      <c r="W16" s="11">
        <v>184.6</v>
      </c>
      <c r="X16" s="11">
        <v>193.7</v>
      </c>
      <c r="Y16" s="11">
        <v>206.5</v>
      </c>
      <c r="Z16" s="11">
        <v>215.1</v>
      </c>
      <c r="AA16" s="11">
        <v>228.4</v>
      </c>
      <c r="AB16" s="11">
        <v>239.7</v>
      </c>
      <c r="AC16" s="11">
        <v>254.1</v>
      </c>
      <c r="AD16" s="11">
        <v>264.10000000000002</v>
      </c>
      <c r="AE16" s="11">
        <v>274.8</v>
      </c>
      <c r="AF16" s="11">
        <v>289.60000000000002</v>
      </c>
      <c r="AG16" s="11">
        <v>307.2</v>
      </c>
      <c r="AH16" s="11">
        <v>323.3</v>
      </c>
      <c r="AI16" s="11">
        <v>345.2</v>
      </c>
      <c r="AJ16" s="11">
        <v>358</v>
      </c>
      <c r="AK16" s="11">
        <v>366</v>
      </c>
      <c r="AL16" s="11">
        <v>382.5</v>
      </c>
      <c r="AM16" s="11">
        <v>408.7</v>
      </c>
      <c r="AN16" s="11">
        <v>428.1</v>
      </c>
      <c r="AO16" s="11">
        <v>447.4</v>
      </c>
      <c r="AP16" s="11">
        <v>461.7</v>
      </c>
      <c r="AQ16" s="11">
        <v>471.3</v>
      </c>
      <c r="AR16" s="11">
        <v>458.1</v>
      </c>
      <c r="AS16" s="11">
        <v>469.4</v>
      </c>
      <c r="AT16" s="11">
        <v>493.9</v>
      </c>
      <c r="AU16" s="11">
        <v>514.29999999999995</v>
      </c>
      <c r="AV16" s="11">
        <v>526.79999999999995</v>
      </c>
      <c r="AW16" s="11">
        <v>547.29999999999995</v>
      </c>
      <c r="AX16" s="11">
        <v>567.70000000000005</v>
      </c>
    </row>
    <row r="17" spans="1:50" s="10" customFormat="1" x14ac:dyDescent="0.25">
      <c r="A17" s="32">
        <v>9</v>
      </c>
      <c r="B17" s="10" t="s">
        <v>308</v>
      </c>
      <c r="C17" s="10" t="s">
        <v>183</v>
      </c>
      <c r="D17" s="11">
        <v>77</v>
      </c>
      <c r="E17" s="11">
        <v>77.8</v>
      </c>
      <c r="F17" s="11">
        <v>83.9</v>
      </c>
      <c r="G17" s="11">
        <v>95.1</v>
      </c>
      <c r="H17" s="11">
        <v>112.5</v>
      </c>
      <c r="I17" s="11">
        <v>112.2</v>
      </c>
      <c r="J17" s="11">
        <v>118.2</v>
      </c>
      <c r="K17" s="11">
        <v>131</v>
      </c>
      <c r="L17" s="11">
        <v>144.5</v>
      </c>
      <c r="M17" s="11">
        <v>166</v>
      </c>
      <c r="N17" s="11">
        <v>179.4</v>
      </c>
      <c r="O17" s="11">
        <v>171.6</v>
      </c>
      <c r="P17" s="11">
        <v>179.7</v>
      </c>
      <c r="Q17" s="11">
        <v>171.2</v>
      </c>
      <c r="R17" s="11">
        <v>186.3</v>
      </c>
      <c r="S17" s="11">
        <v>228.2</v>
      </c>
      <c r="T17" s="11">
        <v>241.1</v>
      </c>
      <c r="U17" s="11">
        <v>256.5</v>
      </c>
      <c r="V17" s="11">
        <v>286.5</v>
      </c>
      <c r="W17" s="11">
        <v>325.8</v>
      </c>
      <c r="X17" s="11">
        <v>341.9</v>
      </c>
      <c r="Y17" s="11">
        <v>354.4</v>
      </c>
      <c r="Z17" s="11">
        <v>356</v>
      </c>
      <c r="AA17" s="11">
        <v>402.4</v>
      </c>
      <c r="AB17" s="11">
        <v>430.5</v>
      </c>
      <c r="AC17" s="11">
        <v>459.5</v>
      </c>
      <c r="AD17" s="11">
        <v>484.5</v>
      </c>
      <c r="AE17" s="11">
        <v>547.4</v>
      </c>
      <c r="AF17" s="11">
        <v>587.9</v>
      </c>
      <c r="AG17" s="11">
        <v>644.20000000000005</v>
      </c>
      <c r="AH17" s="11">
        <v>700.4</v>
      </c>
      <c r="AI17" s="11">
        <v>757.8</v>
      </c>
      <c r="AJ17" s="11">
        <v>836.8</v>
      </c>
      <c r="AK17" s="11">
        <v>871</v>
      </c>
      <c r="AL17" s="11">
        <v>900.1</v>
      </c>
      <c r="AM17" s="11">
        <v>962.1</v>
      </c>
      <c r="AN17" s="11">
        <v>979</v>
      </c>
      <c r="AO17" s="11">
        <v>1053.7</v>
      </c>
      <c r="AP17" s="11">
        <v>979.2</v>
      </c>
      <c r="AQ17" s="11">
        <v>1026.5</v>
      </c>
      <c r="AR17" s="11">
        <v>973</v>
      </c>
      <c r="AS17" s="11">
        <v>1032.7</v>
      </c>
      <c r="AT17" s="11">
        <v>1143.7</v>
      </c>
      <c r="AU17" s="11">
        <v>1241.4000000000001</v>
      </c>
      <c r="AV17" s="11">
        <v>1284.7</v>
      </c>
      <c r="AW17" s="11">
        <v>1337.7</v>
      </c>
      <c r="AX17" s="11">
        <v>1376.8</v>
      </c>
    </row>
    <row r="18" spans="1:50" s="10" customFormat="1" x14ac:dyDescent="0.25">
      <c r="A18" s="32">
        <v>10</v>
      </c>
      <c r="B18" s="10" t="s">
        <v>182</v>
      </c>
      <c r="C18" s="10" t="s">
        <v>181</v>
      </c>
      <c r="D18" s="11">
        <v>12.8</v>
      </c>
      <c r="E18" s="11">
        <v>12.9</v>
      </c>
      <c r="F18" s="11">
        <v>13.4</v>
      </c>
      <c r="G18" s="11">
        <v>17</v>
      </c>
      <c r="H18" s="11">
        <v>29.1</v>
      </c>
      <c r="I18" s="11">
        <v>23.5</v>
      </c>
      <c r="J18" s="11">
        <v>22</v>
      </c>
      <c r="K18" s="11">
        <v>17.2</v>
      </c>
      <c r="L18" s="11">
        <v>16</v>
      </c>
      <c r="M18" s="11">
        <v>19.899999999999999</v>
      </c>
      <c r="N18" s="11">
        <v>22.2</v>
      </c>
      <c r="O18" s="11">
        <v>11.7</v>
      </c>
      <c r="P18" s="11">
        <v>19</v>
      </c>
      <c r="Q18" s="11">
        <v>13.3</v>
      </c>
      <c r="R18" s="11">
        <v>6.2</v>
      </c>
      <c r="S18" s="11">
        <v>20.9</v>
      </c>
      <c r="T18" s="11">
        <v>21</v>
      </c>
      <c r="U18" s="11">
        <v>22.8</v>
      </c>
      <c r="V18" s="11">
        <v>28.9</v>
      </c>
      <c r="W18" s="11">
        <v>26.8</v>
      </c>
      <c r="X18" s="11">
        <v>33</v>
      </c>
      <c r="Y18" s="11">
        <v>32.200000000000003</v>
      </c>
      <c r="Z18" s="11">
        <v>26.8</v>
      </c>
      <c r="AA18" s="11">
        <v>34.799999999999997</v>
      </c>
      <c r="AB18" s="11">
        <v>31.4</v>
      </c>
      <c r="AC18" s="11">
        <v>34.700000000000003</v>
      </c>
      <c r="AD18" s="11">
        <v>22</v>
      </c>
      <c r="AE18" s="11">
        <v>37.299999999999997</v>
      </c>
      <c r="AF18" s="11">
        <v>32.4</v>
      </c>
      <c r="AG18" s="11">
        <v>28.4</v>
      </c>
      <c r="AH18" s="11">
        <v>28.1</v>
      </c>
      <c r="AI18" s="11">
        <v>31.5</v>
      </c>
      <c r="AJ18" s="11">
        <v>32.1</v>
      </c>
      <c r="AK18" s="11">
        <v>19.899999999999999</v>
      </c>
      <c r="AL18" s="11">
        <v>38</v>
      </c>
      <c r="AM18" s="11">
        <v>50.4</v>
      </c>
      <c r="AN18" s="11">
        <v>46.4</v>
      </c>
      <c r="AO18" s="11">
        <v>36</v>
      </c>
      <c r="AP18" s="11">
        <v>38.1</v>
      </c>
      <c r="AQ18" s="11">
        <v>47</v>
      </c>
      <c r="AR18" s="11">
        <v>35.5</v>
      </c>
      <c r="AS18" s="11">
        <v>46</v>
      </c>
      <c r="AT18" s="11">
        <v>75.5</v>
      </c>
      <c r="AU18" s="11">
        <v>61.6</v>
      </c>
      <c r="AV18" s="11">
        <v>87.8</v>
      </c>
      <c r="AW18" s="11">
        <v>68.5</v>
      </c>
      <c r="AX18" s="11">
        <v>39.9</v>
      </c>
    </row>
    <row r="19" spans="1:50" s="10" customFormat="1" x14ac:dyDescent="0.25">
      <c r="A19" s="32">
        <v>11</v>
      </c>
      <c r="B19" s="10" t="s">
        <v>178</v>
      </c>
      <c r="C19" s="10" t="s">
        <v>177</v>
      </c>
      <c r="D19" s="11">
        <v>64.2</v>
      </c>
      <c r="E19" s="11">
        <v>64.900000000000006</v>
      </c>
      <c r="F19" s="11">
        <v>70.5</v>
      </c>
      <c r="G19" s="11">
        <v>78.099999999999994</v>
      </c>
      <c r="H19" s="11">
        <v>83.4</v>
      </c>
      <c r="I19" s="11">
        <v>88.7</v>
      </c>
      <c r="J19" s="11">
        <v>96.2</v>
      </c>
      <c r="K19" s="11">
        <v>113.8</v>
      </c>
      <c r="L19" s="11">
        <v>128.5</v>
      </c>
      <c r="M19" s="11">
        <v>146.1</v>
      </c>
      <c r="N19" s="11">
        <v>157.30000000000001</v>
      </c>
      <c r="O19" s="11">
        <v>159.9</v>
      </c>
      <c r="P19" s="11">
        <v>160.69999999999999</v>
      </c>
      <c r="Q19" s="11">
        <v>157.9</v>
      </c>
      <c r="R19" s="11">
        <v>180.1</v>
      </c>
      <c r="S19" s="11">
        <v>207.3</v>
      </c>
      <c r="T19" s="11">
        <v>220.1</v>
      </c>
      <c r="U19" s="11">
        <v>233.7</v>
      </c>
      <c r="V19" s="11">
        <v>257.60000000000002</v>
      </c>
      <c r="W19" s="11">
        <v>299.10000000000002</v>
      </c>
      <c r="X19" s="11">
        <v>308.89999999999998</v>
      </c>
      <c r="Y19" s="11">
        <v>322.3</v>
      </c>
      <c r="Z19" s="11">
        <v>329.2</v>
      </c>
      <c r="AA19" s="11">
        <v>367.6</v>
      </c>
      <c r="AB19" s="11">
        <v>399.2</v>
      </c>
      <c r="AC19" s="11">
        <v>424.8</v>
      </c>
      <c r="AD19" s="11">
        <v>462.4</v>
      </c>
      <c r="AE19" s="11">
        <v>510.1</v>
      </c>
      <c r="AF19" s="11">
        <v>555.5</v>
      </c>
      <c r="AG19" s="11">
        <v>615.70000000000005</v>
      </c>
      <c r="AH19" s="11">
        <v>672.3</v>
      </c>
      <c r="AI19" s="11">
        <v>726.3</v>
      </c>
      <c r="AJ19" s="11">
        <v>804.7</v>
      </c>
      <c r="AK19" s="11">
        <v>851.1</v>
      </c>
      <c r="AL19" s="11">
        <v>862</v>
      </c>
      <c r="AM19" s="11">
        <v>911.6</v>
      </c>
      <c r="AN19" s="11">
        <v>932.6</v>
      </c>
      <c r="AO19" s="11">
        <v>1017.7</v>
      </c>
      <c r="AP19" s="11">
        <v>941.1</v>
      </c>
      <c r="AQ19" s="11">
        <v>979.5</v>
      </c>
      <c r="AR19" s="11">
        <v>937.5</v>
      </c>
      <c r="AS19" s="11">
        <v>986.7</v>
      </c>
      <c r="AT19" s="11">
        <v>1068.0999999999999</v>
      </c>
      <c r="AU19" s="11">
        <v>1179.8</v>
      </c>
      <c r="AV19" s="11">
        <v>1197</v>
      </c>
      <c r="AW19" s="11">
        <v>1269.2</v>
      </c>
      <c r="AX19" s="11">
        <v>1336.8</v>
      </c>
    </row>
    <row r="20" spans="1:50" s="10" customFormat="1" x14ac:dyDescent="0.25">
      <c r="A20" s="32">
        <v>12</v>
      </c>
      <c r="B20" s="10" t="s">
        <v>307</v>
      </c>
      <c r="C20" s="10" t="s">
        <v>172</v>
      </c>
      <c r="D20" s="11">
        <v>20.399999999999999</v>
      </c>
      <c r="E20" s="11">
        <v>20.7</v>
      </c>
      <c r="F20" s="11">
        <v>21.9</v>
      </c>
      <c r="G20" s="11">
        <v>22.8</v>
      </c>
      <c r="H20" s="11">
        <v>23.3</v>
      </c>
      <c r="I20" s="11">
        <v>23.3</v>
      </c>
      <c r="J20" s="11">
        <v>22.5</v>
      </c>
      <c r="K20" s="11">
        <v>20.6</v>
      </c>
      <c r="L20" s="11">
        <v>16.2</v>
      </c>
      <c r="M20" s="11">
        <v>16.899999999999999</v>
      </c>
      <c r="N20" s="11">
        <v>16.600000000000001</v>
      </c>
      <c r="O20" s="11">
        <v>19.7</v>
      </c>
      <c r="P20" s="11">
        <v>25.4</v>
      </c>
      <c r="Q20" s="11">
        <v>26.1</v>
      </c>
      <c r="R20" s="11">
        <v>27.5</v>
      </c>
      <c r="S20" s="11">
        <v>27.9</v>
      </c>
      <c r="T20" s="11">
        <v>29.5</v>
      </c>
      <c r="U20" s="11">
        <v>21.9</v>
      </c>
      <c r="V20" s="11">
        <v>20.2</v>
      </c>
      <c r="W20" s="11">
        <v>25.1</v>
      </c>
      <c r="X20" s="11">
        <v>24.4</v>
      </c>
      <c r="Y20" s="11">
        <v>31.4</v>
      </c>
      <c r="Z20" s="11">
        <v>42</v>
      </c>
      <c r="AA20" s="11">
        <v>64.3</v>
      </c>
      <c r="AB20" s="11">
        <v>93.6</v>
      </c>
      <c r="AC20" s="11">
        <v>117.5</v>
      </c>
      <c r="AD20" s="11">
        <v>129.19999999999999</v>
      </c>
      <c r="AE20" s="11">
        <v>147</v>
      </c>
      <c r="AF20" s="11">
        <v>152</v>
      </c>
      <c r="AG20" s="11">
        <v>169.9</v>
      </c>
      <c r="AH20" s="11">
        <v>183.1</v>
      </c>
      <c r="AI20" s="11">
        <v>187.7</v>
      </c>
      <c r="AJ20" s="11">
        <v>207.5</v>
      </c>
      <c r="AK20" s="11">
        <v>217.3</v>
      </c>
      <c r="AL20" s="11">
        <v>238</v>
      </c>
      <c r="AM20" s="11">
        <v>255.4</v>
      </c>
      <c r="AN20" s="11">
        <v>238.4</v>
      </c>
      <c r="AO20" s="11">
        <v>207.5</v>
      </c>
      <c r="AP20" s="11">
        <v>189.4</v>
      </c>
      <c r="AQ20" s="11">
        <v>262.10000000000002</v>
      </c>
      <c r="AR20" s="11">
        <v>333.7</v>
      </c>
      <c r="AS20" s="11">
        <v>402.8</v>
      </c>
      <c r="AT20" s="11">
        <v>485.3</v>
      </c>
      <c r="AU20" s="11">
        <v>525.29999999999995</v>
      </c>
      <c r="AV20" s="11">
        <v>567.1</v>
      </c>
      <c r="AW20" s="11">
        <v>606.1</v>
      </c>
      <c r="AX20" s="11">
        <v>659.6</v>
      </c>
    </row>
    <row r="21" spans="1:50" s="10" customFormat="1" x14ac:dyDescent="0.25">
      <c r="A21" s="32">
        <v>13</v>
      </c>
      <c r="B21" s="10" t="s">
        <v>306</v>
      </c>
      <c r="C21" s="10" t="s">
        <v>305</v>
      </c>
      <c r="D21" s="11">
        <v>98.7</v>
      </c>
      <c r="E21" s="11">
        <v>112.7</v>
      </c>
      <c r="F21" s="11">
        <v>122.3</v>
      </c>
      <c r="G21" s="11">
        <v>133.30000000000001</v>
      </c>
      <c r="H21" s="11">
        <v>150.6</v>
      </c>
      <c r="I21" s="11">
        <v>175.4</v>
      </c>
      <c r="J21" s="11">
        <v>195.3</v>
      </c>
      <c r="K21" s="11">
        <v>212.6</v>
      </c>
      <c r="L21" s="11">
        <v>243.4</v>
      </c>
      <c r="M21" s="11">
        <v>278</v>
      </c>
      <c r="N21" s="11">
        <v>318.3</v>
      </c>
      <c r="O21" s="11">
        <v>386</v>
      </c>
      <c r="P21" s="11">
        <v>472.9</v>
      </c>
      <c r="Q21" s="11">
        <v>541.29999999999995</v>
      </c>
      <c r="R21" s="11">
        <v>584.29999999999995</v>
      </c>
      <c r="S21" s="11">
        <v>665.1</v>
      </c>
      <c r="T21" s="11">
        <v>712.8</v>
      </c>
      <c r="U21" s="11">
        <v>755.3</v>
      </c>
      <c r="V21" s="11">
        <v>779.9</v>
      </c>
      <c r="W21" s="11">
        <v>839.4</v>
      </c>
      <c r="X21" s="11">
        <v>951.9</v>
      </c>
      <c r="Y21" s="11">
        <v>991.2</v>
      </c>
      <c r="Z21" s="11">
        <v>985.5</v>
      </c>
      <c r="AA21" s="11">
        <v>982.1</v>
      </c>
      <c r="AB21" s="11">
        <v>988.6</v>
      </c>
      <c r="AC21" s="11">
        <v>1029.4000000000001</v>
      </c>
      <c r="AD21" s="11">
        <v>1114</v>
      </c>
      <c r="AE21" s="11">
        <v>1176.5</v>
      </c>
      <c r="AF21" s="11">
        <v>1258.5</v>
      </c>
      <c r="AG21" s="11">
        <v>1342.5</v>
      </c>
      <c r="AH21" s="11">
        <v>1329.7</v>
      </c>
      <c r="AI21" s="11">
        <v>1453.5</v>
      </c>
      <c r="AJ21" s="11">
        <v>1441.3</v>
      </c>
      <c r="AK21" s="11">
        <v>1390.4</v>
      </c>
      <c r="AL21" s="11">
        <v>1420.5</v>
      </c>
      <c r="AM21" s="11">
        <v>1503.7</v>
      </c>
      <c r="AN21" s="11">
        <v>1666.5</v>
      </c>
      <c r="AO21" s="11">
        <v>1938.4</v>
      </c>
      <c r="AP21" s="11">
        <v>2166.6</v>
      </c>
      <c r="AQ21" s="11">
        <v>2167.1</v>
      </c>
      <c r="AR21" s="11">
        <v>1818</v>
      </c>
      <c r="AS21" s="11">
        <v>1739.6</v>
      </c>
      <c r="AT21" s="11">
        <v>1913.9</v>
      </c>
      <c r="AU21" s="11">
        <v>2123.8000000000002</v>
      </c>
      <c r="AV21" s="11">
        <v>2056.1</v>
      </c>
      <c r="AW21" s="11">
        <v>2227</v>
      </c>
      <c r="AX21" s="11">
        <v>2253.8000000000002</v>
      </c>
    </row>
    <row r="22" spans="1:50" s="10" customFormat="1" x14ac:dyDescent="0.25">
      <c r="A22" s="32">
        <v>14</v>
      </c>
      <c r="B22" s="10" t="s">
        <v>304</v>
      </c>
      <c r="C22" s="10" t="s">
        <v>303</v>
      </c>
      <c r="D22" s="11">
        <v>74.400000000000006</v>
      </c>
      <c r="E22" s="11">
        <v>88.3</v>
      </c>
      <c r="F22" s="11">
        <v>97.3</v>
      </c>
      <c r="G22" s="11">
        <v>106.5</v>
      </c>
      <c r="H22" s="11">
        <v>120.8</v>
      </c>
      <c r="I22" s="11">
        <v>142.19999999999999</v>
      </c>
      <c r="J22" s="11">
        <v>162.4</v>
      </c>
      <c r="K22" s="11">
        <v>173.6</v>
      </c>
      <c r="L22" s="11">
        <v>198.7</v>
      </c>
      <c r="M22" s="11">
        <v>227.3</v>
      </c>
      <c r="N22" s="11">
        <v>260.89999999999998</v>
      </c>
      <c r="O22" s="11">
        <v>322</v>
      </c>
      <c r="P22" s="11">
        <v>399.2</v>
      </c>
      <c r="Q22" s="11">
        <v>463.7</v>
      </c>
      <c r="R22" s="11">
        <v>501</v>
      </c>
      <c r="S22" s="11">
        <v>574.4</v>
      </c>
      <c r="T22" s="11">
        <v>615.4</v>
      </c>
      <c r="U22" s="11">
        <v>649.29999999999995</v>
      </c>
      <c r="V22" s="11">
        <v>667.7</v>
      </c>
      <c r="W22" s="11">
        <v>709.6</v>
      </c>
      <c r="X22" s="11">
        <v>794.2</v>
      </c>
      <c r="Y22" s="11">
        <v>822.4</v>
      </c>
      <c r="Z22" s="11">
        <v>805.3</v>
      </c>
      <c r="AA22" s="11">
        <v>793.1</v>
      </c>
      <c r="AB22" s="11">
        <v>783.9</v>
      </c>
      <c r="AC22" s="11">
        <v>794.2</v>
      </c>
      <c r="AD22" s="11">
        <v>856</v>
      </c>
      <c r="AE22" s="11">
        <v>874.3</v>
      </c>
      <c r="AF22" s="11">
        <v>920.5</v>
      </c>
      <c r="AG22" s="11">
        <v>987.1</v>
      </c>
      <c r="AH22" s="11">
        <v>983.3</v>
      </c>
      <c r="AI22" s="11">
        <v>1070.2</v>
      </c>
      <c r="AJ22" s="11">
        <v>1072.2</v>
      </c>
      <c r="AK22" s="11">
        <v>991.8</v>
      </c>
      <c r="AL22" s="11">
        <v>988.2</v>
      </c>
      <c r="AM22" s="11">
        <v>941.7</v>
      </c>
      <c r="AN22" s="11">
        <v>1088.0999999999999</v>
      </c>
      <c r="AO22" s="11">
        <v>1214.7</v>
      </c>
      <c r="AP22" s="11">
        <v>1350.1</v>
      </c>
      <c r="AQ22" s="11">
        <v>1361.6</v>
      </c>
      <c r="AR22" s="11">
        <v>1264.3</v>
      </c>
      <c r="AS22" s="11">
        <v>1195</v>
      </c>
      <c r="AT22" s="11">
        <v>1231.5999999999999</v>
      </c>
      <c r="AU22" s="11">
        <v>1288.8</v>
      </c>
      <c r="AV22" s="11">
        <v>1261.5999999999999</v>
      </c>
      <c r="AW22" s="11">
        <v>1300.9000000000001</v>
      </c>
      <c r="AX22" s="11">
        <v>1302.7</v>
      </c>
    </row>
    <row r="23" spans="1:50" s="10" customFormat="1" x14ac:dyDescent="0.25">
      <c r="A23" s="32">
        <v>15</v>
      </c>
      <c r="B23" s="10" t="s">
        <v>302</v>
      </c>
      <c r="C23" s="10" t="s">
        <v>301</v>
      </c>
      <c r="D23" s="11">
        <v>24.2</v>
      </c>
      <c r="E23" s="11">
        <v>24.3</v>
      </c>
      <c r="F23" s="11">
        <v>25</v>
      </c>
      <c r="G23" s="11">
        <v>26.8</v>
      </c>
      <c r="H23" s="11">
        <v>29.9</v>
      </c>
      <c r="I23" s="11">
        <v>33.200000000000003</v>
      </c>
      <c r="J23" s="11">
        <v>32.9</v>
      </c>
      <c r="K23" s="11">
        <v>39</v>
      </c>
      <c r="L23" s="11">
        <v>44.7</v>
      </c>
      <c r="M23" s="11">
        <v>50.7</v>
      </c>
      <c r="N23" s="11">
        <v>57.4</v>
      </c>
      <c r="O23" s="11">
        <v>64</v>
      </c>
      <c r="P23" s="11">
        <v>73.599999999999994</v>
      </c>
      <c r="Q23" s="11">
        <v>77.599999999999994</v>
      </c>
      <c r="R23" s="11">
        <v>83.3</v>
      </c>
      <c r="S23" s="11">
        <v>90.6</v>
      </c>
      <c r="T23" s="11">
        <v>97.4</v>
      </c>
      <c r="U23" s="11">
        <v>106</v>
      </c>
      <c r="V23" s="11">
        <v>112.2</v>
      </c>
      <c r="W23" s="11">
        <v>129.69999999999999</v>
      </c>
      <c r="X23" s="11">
        <v>157.80000000000001</v>
      </c>
      <c r="Y23" s="11">
        <v>168.8</v>
      </c>
      <c r="Z23" s="11">
        <v>180.2</v>
      </c>
      <c r="AA23" s="11">
        <v>189.1</v>
      </c>
      <c r="AB23" s="11">
        <v>204.7</v>
      </c>
      <c r="AC23" s="11">
        <v>235.2</v>
      </c>
      <c r="AD23" s="11">
        <v>258</v>
      </c>
      <c r="AE23" s="11">
        <v>302.2</v>
      </c>
      <c r="AF23" s="11">
        <v>337.9</v>
      </c>
      <c r="AG23" s="11">
        <v>355.4</v>
      </c>
      <c r="AH23" s="11">
        <v>346.4</v>
      </c>
      <c r="AI23" s="11">
        <v>383.3</v>
      </c>
      <c r="AJ23" s="11">
        <v>369.2</v>
      </c>
      <c r="AK23" s="11">
        <v>398.6</v>
      </c>
      <c r="AL23" s="11">
        <v>432.3</v>
      </c>
      <c r="AM23" s="11">
        <v>562.1</v>
      </c>
      <c r="AN23" s="11">
        <v>578.29999999999995</v>
      </c>
      <c r="AO23" s="11">
        <v>723.7</v>
      </c>
      <c r="AP23" s="11">
        <v>816.5</v>
      </c>
      <c r="AQ23" s="11">
        <v>805.4</v>
      </c>
      <c r="AR23" s="11">
        <v>553.70000000000005</v>
      </c>
      <c r="AS23" s="11">
        <v>544.6</v>
      </c>
      <c r="AT23" s="11">
        <v>682.2</v>
      </c>
      <c r="AU23" s="11">
        <v>834.9</v>
      </c>
      <c r="AV23" s="11">
        <v>794.4</v>
      </c>
      <c r="AW23" s="11">
        <v>926.1</v>
      </c>
      <c r="AX23" s="11">
        <v>951.1</v>
      </c>
    </row>
    <row r="24" spans="1:50" s="10" customFormat="1" x14ac:dyDescent="0.25">
      <c r="A24" s="32">
        <v>16</v>
      </c>
      <c r="B24" s="10" t="s">
        <v>300</v>
      </c>
      <c r="C24" s="10" t="s">
        <v>299</v>
      </c>
      <c r="D24" s="11">
        <v>62.3</v>
      </c>
      <c r="E24" s="11">
        <v>74.7</v>
      </c>
      <c r="F24" s="11">
        <v>88.1</v>
      </c>
      <c r="G24" s="11">
        <v>97.9</v>
      </c>
      <c r="H24" s="11">
        <v>112.6</v>
      </c>
      <c r="I24" s="11">
        <v>133.30000000000001</v>
      </c>
      <c r="J24" s="11">
        <v>170</v>
      </c>
      <c r="K24" s="11">
        <v>184.3</v>
      </c>
      <c r="L24" s="11">
        <v>194.6</v>
      </c>
      <c r="M24" s="11">
        <v>209.9</v>
      </c>
      <c r="N24" s="11">
        <v>235.6</v>
      </c>
      <c r="O24" s="11">
        <v>280.10000000000002</v>
      </c>
      <c r="P24" s="11">
        <v>319</v>
      </c>
      <c r="Q24" s="11">
        <v>355.5</v>
      </c>
      <c r="R24" s="11">
        <v>384.3</v>
      </c>
      <c r="S24" s="11">
        <v>400.6</v>
      </c>
      <c r="T24" s="11">
        <v>425.4</v>
      </c>
      <c r="U24" s="11">
        <v>451.6</v>
      </c>
      <c r="V24" s="11">
        <v>468.1</v>
      </c>
      <c r="W24" s="11">
        <v>497.5</v>
      </c>
      <c r="X24" s="11">
        <v>544.20000000000005</v>
      </c>
      <c r="Y24" s="11">
        <v>596.9</v>
      </c>
      <c r="Z24" s="11">
        <v>668.1</v>
      </c>
      <c r="AA24" s="11">
        <v>748</v>
      </c>
      <c r="AB24" s="11">
        <v>793</v>
      </c>
      <c r="AC24" s="11">
        <v>829</v>
      </c>
      <c r="AD24" s="11">
        <v>883.5</v>
      </c>
      <c r="AE24" s="11">
        <v>929.2</v>
      </c>
      <c r="AF24" s="11">
        <v>954.9</v>
      </c>
      <c r="AG24" s="11">
        <v>983.9</v>
      </c>
      <c r="AH24" s="11">
        <v>1026.2</v>
      </c>
      <c r="AI24" s="11">
        <v>1087.3</v>
      </c>
      <c r="AJ24" s="11">
        <v>1192.5999999999999</v>
      </c>
      <c r="AK24" s="11">
        <v>1284.7</v>
      </c>
      <c r="AL24" s="11">
        <v>1347.3</v>
      </c>
      <c r="AM24" s="11">
        <v>1421.3</v>
      </c>
      <c r="AN24" s="11">
        <v>1516.7</v>
      </c>
      <c r="AO24" s="11">
        <v>1614.6</v>
      </c>
      <c r="AP24" s="11">
        <v>1728.1</v>
      </c>
      <c r="AQ24" s="11">
        <v>1956.6</v>
      </c>
      <c r="AR24" s="11">
        <v>2147.5</v>
      </c>
      <c r="AS24" s="11">
        <v>2324.6999999999998</v>
      </c>
      <c r="AT24" s="11">
        <v>2360.5</v>
      </c>
      <c r="AU24" s="11">
        <v>2366.3000000000002</v>
      </c>
      <c r="AV24" s="11">
        <v>2428</v>
      </c>
      <c r="AW24" s="11">
        <v>2540.4</v>
      </c>
      <c r="AX24" s="11">
        <v>2678.6</v>
      </c>
    </row>
    <row r="25" spans="1:50" s="10" customFormat="1" x14ac:dyDescent="0.25">
      <c r="A25" s="32">
        <v>17</v>
      </c>
      <c r="B25" s="10" t="s">
        <v>298</v>
      </c>
      <c r="C25" s="10" t="s">
        <v>297</v>
      </c>
      <c r="D25" s="11">
        <v>59</v>
      </c>
      <c r="E25" s="11">
        <v>71.7</v>
      </c>
      <c r="F25" s="11">
        <v>85.4</v>
      </c>
      <c r="G25" s="11">
        <v>94.8</v>
      </c>
      <c r="H25" s="11">
        <v>108.6</v>
      </c>
      <c r="I25" s="11">
        <v>128.6</v>
      </c>
      <c r="J25" s="11">
        <v>163.1</v>
      </c>
      <c r="K25" s="11">
        <v>177.6</v>
      </c>
      <c r="L25" s="11">
        <v>189.5</v>
      </c>
      <c r="M25" s="11">
        <v>203.4</v>
      </c>
      <c r="N25" s="11">
        <v>227.3</v>
      </c>
      <c r="O25" s="11">
        <v>271.5</v>
      </c>
      <c r="P25" s="11">
        <v>307.8</v>
      </c>
      <c r="Q25" s="11">
        <v>343.1</v>
      </c>
      <c r="R25" s="11">
        <v>370.5</v>
      </c>
      <c r="S25" s="11">
        <v>380.9</v>
      </c>
      <c r="T25" s="11">
        <v>403.1</v>
      </c>
      <c r="U25" s="11">
        <v>428.6</v>
      </c>
      <c r="V25" s="11">
        <v>447.9</v>
      </c>
      <c r="W25" s="11">
        <v>476.9</v>
      </c>
      <c r="X25" s="11">
        <v>521.1</v>
      </c>
      <c r="Y25" s="11">
        <v>574.70000000000005</v>
      </c>
      <c r="Z25" s="11">
        <v>650.5</v>
      </c>
      <c r="AA25" s="11">
        <v>731.8</v>
      </c>
      <c r="AB25" s="11">
        <v>778.9</v>
      </c>
      <c r="AC25" s="11">
        <v>815.7</v>
      </c>
      <c r="AD25" s="11">
        <v>864.7</v>
      </c>
      <c r="AE25" s="11">
        <v>906.3</v>
      </c>
      <c r="AF25" s="11">
        <v>935.4</v>
      </c>
      <c r="AG25" s="11">
        <v>957.9</v>
      </c>
      <c r="AH25" s="11">
        <v>992.2</v>
      </c>
      <c r="AI25" s="11">
        <v>1044.9000000000001</v>
      </c>
      <c r="AJ25" s="11">
        <v>1145.8</v>
      </c>
      <c r="AK25" s="11">
        <v>1250.5</v>
      </c>
      <c r="AL25" s="11">
        <v>1321.1</v>
      </c>
      <c r="AM25" s="11">
        <v>1404.6</v>
      </c>
      <c r="AN25" s="11">
        <v>1491</v>
      </c>
      <c r="AO25" s="11">
        <v>1593.1</v>
      </c>
      <c r="AP25" s="11">
        <v>1697.5</v>
      </c>
      <c r="AQ25" s="11">
        <v>1920</v>
      </c>
      <c r="AR25" s="11">
        <v>2108.8000000000002</v>
      </c>
      <c r="AS25" s="11">
        <v>2281.6999999999998</v>
      </c>
      <c r="AT25" s="11">
        <v>2310.1999999999998</v>
      </c>
      <c r="AU25" s="11">
        <v>2323.6</v>
      </c>
      <c r="AV25" s="11">
        <v>2386.9</v>
      </c>
      <c r="AW25" s="11">
        <v>2494.9</v>
      </c>
      <c r="AX25" s="11">
        <v>2627.2</v>
      </c>
    </row>
    <row r="26" spans="1:50" s="10" customFormat="1" x14ac:dyDescent="0.25">
      <c r="A26" s="32">
        <v>18</v>
      </c>
      <c r="B26" s="10" t="s">
        <v>296</v>
      </c>
      <c r="C26" s="10" t="s">
        <v>295</v>
      </c>
      <c r="D26" s="11">
        <v>26.4</v>
      </c>
      <c r="E26" s="11">
        <v>31.4</v>
      </c>
      <c r="F26" s="11">
        <v>36.6</v>
      </c>
      <c r="G26" s="11">
        <v>40.9</v>
      </c>
      <c r="H26" s="11">
        <v>50.7</v>
      </c>
      <c r="I26" s="11">
        <v>57.6</v>
      </c>
      <c r="J26" s="11">
        <v>65.900000000000006</v>
      </c>
      <c r="K26" s="11">
        <v>74.5</v>
      </c>
      <c r="L26" s="11">
        <v>83.2</v>
      </c>
      <c r="M26" s="11">
        <v>91.4</v>
      </c>
      <c r="N26" s="11">
        <v>102.6</v>
      </c>
      <c r="O26" s="11">
        <v>118.6</v>
      </c>
      <c r="P26" s="11">
        <v>138.6</v>
      </c>
      <c r="Q26" s="11">
        <v>153.69999999999999</v>
      </c>
      <c r="R26" s="11">
        <v>164.4</v>
      </c>
      <c r="S26" s="11">
        <v>173</v>
      </c>
      <c r="T26" s="11">
        <v>183.3</v>
      </c>
      <c r="U26" s="11">
        <v>193.6</v>
      </c>
      <c r="V26" s="11">
        <v>201</v>
      </c>
      <c r="W26" s="11">
        <v>213.9</v>
      </c>
      <c r="X26" s="11">
        <v>227.4</v>
      </c>
      <c r="Y26" s="11">
        <v>244.1</v>
      </c>
      <c r="Z26" s="11">
        <v>264.2</v>
      </c>
      <c r="AA26" s="11">
        <v>281.8</v>
      </c>
      <c r="AB26" s="11">
        <v>297.89999999999998</v>
      </c>
      <c r="AC26" s="11">
        <v>312.2</v>
      </c>
      <c r="AD26" s="11">
        <v>327.7</v>
      </c>
      <c r="AE26" s="11">
        <v>342</v>
      </c>
      <c r="AF26" s="11">
        <v>356.6</v>
      </c>
      <c r="AG26" s="11">
        <v>369.2</v>
      </c>
      <c r="AH26" s="11">
        <v>379.9</v>
      </c>
      <c r="AI26" s="11">
        <v>401.4</v>
      </c>
      <c r="AJ26" s="11">
        <v>425.1</v>
      </c>
      <c r="AK26" s="11">
        <v>446.9</v>
      </c>
      <c r="AL26" s="11">
        <v>463.5</v>
      </c>
      <c r="AM26" s="11">
        <v>485.5</v>
      </c>
      <c r="AN26" s="11">
        <v>512.70000000000005</v>
      </c>
      <c r="AO26" s="11">
        <v>544.1</v>
      </c>
      <c r="AP26" s="11">
        <v>575.70000000000005</v>
      </c>
      <c r="AQ26" s="11">
        <v>605.5</v>
      </c>
      <c r="AR26" s="11">
        <v>664.5</v>
      </c>
      <c r="AS26" s="11">
        <v>690.2</v>
      </c>
      <c r="AT26" s="11">
        <v>713.3</v>
      </c>
      <c r="AU26" s="11">
        <v>762.1</v>
      </c>
      <c r="AV26" s="11">
        <v>799</v>
      </c>
      <c r="AW26" s="11">
        <v>834.6</v>
      </c>
      <c r="AX26" s="11">
        <v>871.8</v>
      </c>
    </row>
    <row r="27" spans="1:50" s="10" customFormat="1" x14ac:dyDescent="0.25">
      <c r="A27" s="32">
        <v>19</v>
      </c>
      <c r="B27" s="10" t="s">
        <v>294</v>
      </c>
      <c r="C27" s="10" t="s">
        <v>110</v>
      </c>
      <c r="D27" s="11">
        <v>6.7</v>
      </c>
      <c r="E27" s="11">
        <v>7.3</v>
      </c>
      <c r="F27" s="11">
        <v>8</v>
      </c>
      <c r="G27" s="11">
        <v>8.8000000000000007</v>
      </c>
      <c r="H27" s="11">
        <v>10.199999999999999</v>
      </c>
      <c r="I27" s="11">
        <v>12.7</v>
      </c>
      <c r="J27" s="11">
        <v>15.6</v>
      </c>
      <c r="K27" s="11">
        <v>18.8</v>
      </c>
      <c r="L27" s="11">
        <v>22.1</v>
      </c>
      <c r="M27" s="11">
        <v>25.5</v>
      </c>
      <c r="N27" s="11">
        <v>29.9</v>
      </c>
      <c r="O27" s="11">
        <v>36.200000000000003</v>
      </c>
      <c r="P27" s="11">
        <v>43.5</v>
      </c>
      <c r="Q27" s="11">
        <v>50.9</v>
      </c>
      <c r="R27" s="11">
        <v>57.8</v>
      </c>
      <c r="S27" s="11">
        <v>64.7</v>
      </c>
      <c r="T27" s="11">
        <v>69.7</v>
      </c>
      <c r="U27" s="11">
        <v>75.3</v>
      </c>
      <c r="V27" s="11">
        <v>81.599999999999994</v>
      </c>
      <c r="W27" s="11">
        <v>86.3</v>
      </c>
      <c r="X27" s="11">
        <v>98.2</v>
      </c>
      <c r="Y27" s="11">
        <v>107.6</v>
      </c>
      <c r="Z27" s="11">
        <v>117.5</v>
      </c>
      <c r="AA27" s="11">
        <v>132.6</v>
      </c>
      <c r="AB27" s="11">
        <v>146.80000000000001</v>
      </c>
      <c r="AC27" s="11">
        <v>164.4</v>
      </c>
      <c r="AD27" s="11">
        <v>181.2</v>
      </c>
      <c r="AE27" s="11">
        <v>194.9</v>
      </c>
      <c r="AF27" s="11">
        <v>206.9</v>
      </c>
      <c r="AG27" s="11">
        <v>205.6</v>
      </c>
      <c r="AH27" s="11">
        <v>208.7</v>
      </c>
      <c r="AI27" s="11">
        <v>219.1</v>
      </c>
      <c r="AJ27" s="11">
        <v>242.6</v>
      </c>
      <c r="AK27" s="11">
        <v>259.2</v>
      </c>
      <c r="AL27" s="11">
        <v>276.7</v>
      </c>
      <c r="AM27" s="11">
        <v>304.39999999999998</v>
      </c>
      <c r="AN27" s="11">
        <v>332.2</v>
      </c>
      <c r="AO27" s="11">
        <v>399.2</v>
      </c>
      <c r="AP27" s="11">
        <v>429</v>
      </c>
      <c r="AQ27" s="11">
        <v>462.9</v>
      </c>
      <c r="AR27" s="11">
        <v>494.6</v>
      </c>
      <c r="AS27" s="11">
        <v>513.79999999999995</v>
      </c>
      <c r="AT27" s="11">
        <v>536</v>
      </c>
      <c r="AU27" s="11">
        <v>556.29999999999995</v>
      </c>
      <c r="AV27" s="11">
        <v>575</v>
      </c>
      <c r="AW27" s="11">
        <v>601.1</v>
      </c>
      <c r="AX27" s="11">
        <v>628.20000000000005</v>
      </c>
    </row>
    <row r="28" spans="1:50" s="10" customFormat="1" x14ac:dyDescent="0.25">
      <c r="A28" s="32">
        <v>20</v>
      </c>
      <c r="B28" s="10" t="s">
        <v>293</v>
      </c>
      <c r="C28" s="10" t="s">
        <v>292</v>
      </c>
      <c r="D28" s="11">
        <v>4.5999999999999996</v>
      </c>
      <c r="E28" s="11">
        <v>5.5</v>
      </c>
      <c r="F28" s="11">
        <v>6.7</v>
      </c>
      <c r="G28" s="11">
        <v>8.1999999999999993</v>
      </c>
      <c r="H28" s="11">
        <v>9.6</v>
      </c>
      <c r="I28" s="11">
        <v>11.2</v>
      </c>
      <c r="J28" s="11">
        <v>13.9</v>
      </c>
      <c r="K28" s="11">
        <v>15.5</v>
      </c>
      <c r="L28" s="11">
        <v>16.7</v>
      </c>
      <c r="M28" s="11">
        <v>18.600000000000001</v>
      </c>
      <c r="N28" s="11">
        <v>21.1</v>
      </c>
      <c r="O28" s="11">
        <v>23.9</v>
      </c>
      <c r="P28" s="11">
        <v>27.7</v>
      </c>
      <c r="Q28" s="11">
        <v>30.2</v>
      </c>
      <c r="R28" s="11">
        <v>33.9</v>
      </c>
      <c r="S28" s="11">
        <v>36.6</v>
      </c>
      <c r="T28" s="11">
        <v>39.700000000000003</v>
      </c>
      <c r="U28" s="11">
        <v>43.6</v>
      </c>
      <c r="V28" s="11">
        <v>47.8</v>
      </c>
      <c r="W28" s="11">
        <v>53</v>
      </c>
      <c r="X28" s="11">
        <v>60.8</v>
      </c>
      <c r="Y28" s="11">
        <v>73.099999999999994</v>
      </c>
      <c r="Z28" s="11">
        <v>96.9</v>
      </c>
      <c r="AA28" s="11">
        <v>116.2</v>
      </c>
      <c r="AB28" s="11">
        <v>130.1</v>
      </c>
      <c r="AC28" s="11">
        <v>139.4</v>
      </c>
      <c r="AD28" s="11">
        <v>149.6</v>
      </c>
      <c r="AE28" s="11">
        <v>158.19999999999999</v>
      </c>
      <c r="AF28" s="11">
        <v>163.1</v>
      </c>
      <c r="AG28" s="11">
        <v>170.2</v>
      </c>
      <c r="AH28" s="11">
        <v>184.6</v>
      </c>
      <c r="AI28" s="11">
        <v>199.5</v>
      </c>
      <c r="AJ28" s="11">
        <v>227.3</v>
      </c>
      <c r="AK28" s="11">
        <v>250</v>
      </c>
      <c r="AL28" s="11">
        <v>264.5</v>
      </c>
      <c r="AM28" s="11">
        <v>289.8</v>
      </c>
      <c r="AN28" s="11">
        <v>304.39999999999998</v>
      </c>
      <c r="AO28" s="11">
        <v>299.10000000000002</v>
      </c>
      <c r="AP28" s="11">
        <v>324.2</v>
      </c>
      <c r="AQ28" s="11">
        <v>338.3</v>
      </c>
      <c r="AR28" s="11">
        <v>369.2</v>
      </c>
      <c r="AS28" s="11">
        <v>396.6</v>
      </c>
      <c r="AT28" s="11">
        <v>405.7</v>
      </c>
      <c r="AU28" s="11">
        <v>417.3</v>
      </c>
      <c r="AV28" s="11">
        <v>439.7</v>
      </c>
      <c r="AW28" s="11">
        <v>487.4</v>
      </c>
      <c r="AX28" s="11">
        <v>539.6</v>
      </c>
    </row>
    <row r="29" spans="1:50" s="10" customFormat="1" x14ac:dyDescent="0.25">
      <c r="A29" s="32">
        <v>21</v>
      </c>
      <c r="B29" s="10" t="s">
        <v>291</v>
      </c>
      <c r="C29" s="10" t="s">
        <v>290</v>
      </c>
      <c r="D29" s="11">
        <v>2.2999999999999998</v>
      </c>
      <c r="E29" s="11">
        <v>4.2</v>
      </c>
      <c r="F29" s="11">
        <v>6.2</v>
      </c>
      <c r="G29" s="11">
        <v>6</v>
      </c>
      <c r="H29" s="11">
        <v>4.5999999999999996</v>
      </c>
      <c r="I29" s="11">
        <v>7</v>
      </c>
      <c r="J29" s="11">
        <v>18.100000000000001</v>
      </c>
      <c r="K29" s="11">
        <v>16.399999999999999</v>
      </c>
      <c r="L29" s="11">
        <v>13.1</v>
      </c>
      <c r="M29" s="11">
        <v>9.4</v>
      </c>
      <c r="N29" s="11">
        <v>9.6999999999999993</v>
      </c>
      <c r="O29" s="11">
        <v>16.100000000000001</v>
      </c>
      <c r="P29" s="11">
        <v>15.9</v>
      </c>
      <c r="Q29" s="11">
        <v>25.2</v>
      </c>
      <c r="R29" s="11">
        <v>26.4</v>
      </c>
      <c r="S29" s="11">
        <v>16</v>
      </c>
      <c r="T29" s="11">
        <v>15.9</v>
      </c>
      <c r="U29" s="11">
        <v>16.5</v>
      </c>
      <c r="V29" s="11">
        <v>14.6</v>
      </c>
      <c r="W29" s="11">
        <v>13.3</v>
      </c>
      <c r="X29" s="11">
        <v>14.4</v>
      </c>
      <c r="Y29" s="11">
        <v>18.2</v>
      </c>
      <c r="Z29" s="11">
        <v>26.8</v>
      </c>
      <c r="AA29" s="11">
        <v>39.6</v>
      </c>
      <c r="AB29" s="11">
        <v>34.799999999999997</v>
      </c>
      <c r="AC29" s="11">
        <v>23.9</v>
      </c>
      <c r="AD29" s="11">
        <v>21.7</v>
      </c>
      <c r="AE29" s="11">
        <v>22.3</v>
      </c>
      <c r="AF29" s="11">
        <v>20.100000000000001</v>
      </c>
      <c r="AG29" s="11">
        <v>19.7</v>
      </c>
      <c r="AH29" s="11">
        <v>20.5</v>
      </c>
      <c r="AI29" s="11">
        <v>20.7</v>
      </c>
      <c r="AJ29" s="11">
        <v>31.9</v>
      </c>
      <c r="AK29" s="11">
        <v>53.5</v>
      </c>
      <c r="AL29" s="11">
        <v>53.2</v>
      </c>
      <c r="AM29" s="11">
        <v>36.4</v>
      </c>
      <c r="AN29" s="11">
        <v>31.8</v>
      </c>
      <c r="AO29" s="11">
        <v>30.4</v>
      </c>
      <c r="AP29" s="11">
        <v>32.700000000000003</v>
      </c>
      <c r="AQ29" s="11">
        <v>51.1</v>
      </c>
      <c r="AR29" s="11">
        <v>131.19999999999999</v>
      </c>
      <c r="AS29" s="11">
        <v>138.9</v>
      </c>
      <c r="AT29" s="11">
        <v>107.2</v>
      </c>
      <c r="AU29" s="11">
        <v>83.8</v>
      </c>
      <c r="AV29" s="11">
        <v>62.3</v>
      </c>
      <c r="AW29" s="11">
        <v>35.5</v>
      </c>
      <c r="AX29" s="11">
        <v>32.200000000000003</v>
      </c>
    </row>
    <row r="30" spans="1:50" s="10" customFormat="1" x14ac:dyDescent="0.25">
      <c r="A30" s="32">
        <v>22</v>
      </c>
      <c r="B30" s="10" t="s">
        <v>289</v>
      </c>
      <c r="C30" s="10" t="s">
        <v>288</v>
      </c>
      <c r="D30" s="11">
        <v>6.6</v>
      </c>
      <c r="E30" s="11">
        <v>7.5</v>
      </c>
      <c r="F30" s="11">
        <v>8.4</v>
      </c>
      <c r="G30" s="11">
        <v>9.4</v>
      </c>
      <c r="H30" s="11">
        <v>10.199999999999999</v>
      </c>
      <c r="I30" s="11">
        <v>11.6</v>
      </c>
      <c r="J30" s="11">
        <v>14</v>
      </c>
      <c r="K30" s="11">
        <v>13.8</v>
      </c>
      <c r="L30" s="11">
        <v>13.3</v>
      </c>
      <c r="M30" s="11">
        <v>13.6</v>
      </c>
      <c r="N30" s="11">
        <v>14.2</v>
      </c>
      <c r="O30" s="11">
        <v>14.7</v>
      </c>
      <c r="P30" s="11">
        <v>15.8</v>
      </c>
      <c r="Q30" s="11">
        <v>16.3</v>
      </c>
      <c r="R30" s="11">
        <v>16.399999999999999</v>
      </c>
      <c r="S30" s="11">
        <v>16.3</v>
      </c>
      <c r="T30" s="11">
        <v>16.600000000000001</v>
      </c>
      <c r="U30" s="11">
        <v>16.600000000000001</v>
      </c>
      <c r="V30" s="11">
        <v>16.5</v>
      </c>
      <c r="W30" s="11">
        <v>16.7</v>
      </c>
      <c r="X30" s="11">
        <v>17.2</v>
      </c>
      <c r="Y30" s="11">
        <v>17.7</v>
      </c>
      <c r="Z30" s="11">
        <v>18.100000000000001</v>
      </c>
      <c r="AA30" s="11">
        <v>18.600000000000001</v>
      </c>
      <c r="AB30" s="11">
        <v>19.3</v>
      </c>
      <c r="AC30" s="11">
        <v>19.7</v>
      </c>
      <c r="AD30" s="11">
        <v>20.5</v>
      </c>
      <c r="AE30" s="11">
        <v>21.4</v>
      </c>
      <c r="AF30" s="11">
        <v>22.3</v>
      </c>
      <c r="AG30" s="11">
        <v>23.3</v>
      </c>
      <c r="AH30" s="11">
        <v>24.1</v>
      </c>
      <c r="AI30" s="11">
        <v>25</v>
      </c>
      <c r="AJ30" s="11">
        <v>26.6</v>
      </c>
      <c r="AK30" s="11">
        <v>29.5</v>
      </c>
      <c r="AL30" s="11">
        <v>31.8</v>
      </c>
      <c r="AM30" s="11">
        <v>34</v>
      </c>
      <c r="AN30" s="11">
        <v>36.4</v>
      </c>
      <c r="AO30" s="11">
        <v>38.9</v>
      </c>
      <c r="AP30" s="11">
        <v>41.7</v>
      </c>
      <c r="AQ30" s="11">
        <v>45</v>
      </c>
      <c r="AR30" s="11">
        <v>51.5</v>
      </c>
      <c r="AS30" s="11">
        <v>58</v>
      </c>
      <c r="AT30" s="11">
        <v>63.3</v>
      </c>
      <c r="AU30" s="11">
        <v>70.099999999999994</v>
      </c>
      <c r="AV30" s="11">
        <v>79.099999999999994</v>
      </c>
      <c r="AW30" s="11">
        <v>83.7</v>
      </c>
      <c r="AX30" s="11">
        <v>89.8</v>
      </c>
    </row>
    <row r="31" spans="1:50" s="10" customFormat="1" x14ac:dyDescent="0.25">
      <c r="A31" s="32">
        <v>23</v>
      </c>
      <c r="B31" s="10" t="s">
        <v>287</v>
      </c>
      <c r="C31" s="10" t="s">
        <v>286</v>
      </c>
      <c r="D31" s="11">
        <v>12.4</v>
      </c>
      <c r="E31" s="11">
        <v>16</v>
      </c>
      <c r="F31" s="11">
        <v>19.399999999999999</v>
      </c>
      <c r="G31" s="11">
        <v>21.4</v>
      </c>
      <c r="H31" s="11">
        <v>23.3</v>
      </c>
      <c r="I31" s="11">
        <v>28.4</v>
      </c>
      <c r="J31" s="11">
        <v>35.700000000000003</v>
      </c>
      <c r="K31" s="11">
        <v>38.700000000000003</v>
      </c>
      <c r="L31" s="11">
        <v>40.9</v>
      </c>
      <c r="M31" s="11">
        <v>44.9</v>
      </c>
      <c r="N31" s="11">
        <v>49.9</v>
      </c>
      <c r="O31" s="11">
        <v>62.1</v>
      </c>
      <c r="P31" s="11">
        <v>66.3</v>
      </c>
      <c r="Q31" s="11">
        <v>66.8</v>
      </c>
      <c r="R31" s="11">
        <v>71.5</v>
      </c>
      <c r="S31" s="11">
        <v>74.3</v>
      </c>
      <c r="T31" s="11">
        <v>78</v>
      </c>
      <c r="U31" s="11">
        <v>83</v>
      </c>
      <c r="V31" s="11">
        <v>86.4</v>
      </c>
      <c r="W31" s="11">
        <v>93.6</v>
      </c>
      <c r="X31" s="11">
        <v>103.1</v>
      </c>
      <c r="Y31" s="11">
        <v>113.9</v>
      </c>
      <c r="Z31" s="11">
        <v>127</v>
      </c>
      <c r="AA31" s="11">
        <v>142.9</v>
      </c>
      <c r="AB31" s="11">
        <v>150</v>
      </c>
      <c r="AC31" s="11">
        <v>156.1</v>
      </c>
      <c r="AD31" s="11">
        <v>164</v>
      </c>
      <c r="AE31" s="11">
        <v>167.6</v>
      </c>
      <c r="AF31" s="11">
        <v>166.4</v>
      </c>
      <c r="AG31" s="11">
        <v>170</v>
      </c>
      <c r="AH31" s="11">
        <v>174.4</v>
      </c>
      <c r="AI31" s="11">
        <v>179.1</v>
      </c>
      <c r="AJ31" s="11">
        <v>192.4</v>
      </c>
      <c r="AK31" s="11">
        <v>211.4</v>
      </c>
      <c r="AL31" s="11">
        <v>231.3</v>
      </c>
      <c r="AM31" s="11">
        <v>254.4</v>
      </c>
      <c r="AN31" s="11">
        <v>273.60000000000002</v>
      </c>
      <c r="AO31" s="11">
        <v>281.5</v>
      </c>
      <c r="AP31" s="11">
        <v>294.2</v>
      </c>
      <c r="AQ31" s="11">
        <v>417</v>
      </c>
      <c r="AR31" s="11">
        <v>397.8</v>
      </c>
      <c r="AS31" s="11">
        <v>484.3</v>
      </c>
      <c r="AT31" s="11">
        <v>484.9</v>
      </c>
      <c r="AU31" s="11">
        <v>434</v>
      </c>
      <c r="AV31" s="11">
        <v>431.8</v>
      </c>
      <c r="AW31" s="11">
        <v>452.6</v>
      </c>
      <c r="AX31" s="11">
        <v>465.6</v>
      </c>
    </row>
    <row r="32" spans="1:50" s="10" customFormat="1" x14ac:dyDescent="0.25">
      <c r="A32" s="32">
        <v>24</v>
      </c>
      <c r="B32" s="10" t="s">
        <v>285</v>
      </c>
      <c r="C32" s="10" t="s">
        <v>202</v>
      </c>
      <c r="D32" s="11">
        <v>3.3</v>
      </c>
      <c r="E32" s="11">
        <v>2.9</v>
      </c>
      <c r="F32" s="11">
        <v>2.7</v>
      </c>
      <c r="G32" s="11">
        <v>3.1</v>
      </c>
      <c r="H32" s="11">
        <v>3.9</v>
      </c>
      <c r="I32" s="11">
        <v>4.7</v>
      </c>
      <c r="J32" s="11">
        <v>6.8</v>
      </c>
      <c r="K32" s="11">
        <v>6.7</v>
      </c>
      <c r="L32" s="11">
        <v>5.0999999999999996</v>
      </c>
      <c r="M32" s="11">
        <v>6.5</v>
      </c>
      <c r="N32" s="11">
        <v>8.1999999999999993</v>
      </c>
      <c r="O32" s="11">
        <v>8.6</v>
      </c>
      <c r="P32" s="11">
        <v>11.2</v>
      </c>
      <c r="Q32" s="11">
        <v>12.4</v>
      </c>
      <c r="R32" s="11">
        <v>13.8</v>
      </c>
      <c r="S32" s="11">
        <v>19.7</v>
      </c>
      <c r="T32" s="11">
        <v>22.3</v>
      </c>
      <c r="U32" s="11">
        <v>22.9</v>
      </c>
      <c r="V32" s="11">
        <v>20.2</v>
      </c>
      <c r="W32" s="11">
        <v>20.6</v>
      </c>
      <c r="X32" s="11">
        <v>23.2</v>
      </c>
      <c r="Y32" s="11">
        <v>22.2</v>
      </c>
      <c r="Z32" s="11">
        <v>17.600000000000001</v>
      </c>
      <c r="AA32" s="11">
        <v>16.3</v>
      </c>
      <c r="AB32" s="11">
        <v>14.1</v>
      </c>
      <c r="AC32" s="11">
        <v>13.3</v>
      </c>
      <c r="AD32" s="11">
        <v>18.7</v>
      </c>
      <c r="AE32" s="11">
        <v>22.9</v>
      </c>
      <c r="AF32" s="11">
        <v>19.399999999999999</v>
      </c>
      <c r="AG32" s="11">
        <v>26</v>
      </c>
      <c r="AH32" s="11">
        <v>34</v>
      </c>
      <c r="AI32" s="11">
        <v>42.4</v>
      </c>
      <c r="AJ32" s="11">
        <v>46.8</v>
      </c>
      <c r="AK32" s="11">
        <v>34.200000000000003</v>
      </c>
      <c r="AL32" s="11">
        <v>26.3</v>
      </c>
      <c r="AM32" s="11">
        <v>16.8</v>
      </c>
      <c r="AN32" s="11">
        <v>25.7</v>
      </c>
      <c r="AO32" s="11">
        <v>21.5</v>
      </c>
      <c r="AP32" s="11">
        <v>30.6</v>
      </c>
      <c r="AQ32" s="11">
        <v>36.6</v>
      </c>
      <c r="AR32" s="11">
        <v>38.700000000000003</v>
      </c>
      <c r="AS32" s="11">
        <v>43</v>
      </c>
      <c r="AT32" s="11">
        <v>50.2</v>
      </c>
      <c r="AU32" s="11">
        <v>42.7</v>
      </c>
      <c r="AV32" s="11">
        <v>41.1</v>
      </c>
      <c r="AW32" s="11">
        <v>45.5</v>
      </c>
      <c r="AX32" s="11">
        <v>51.4</v>
      </c>
    </row>
    <row r="33" spans="1:50" s="10" customFormat="1" x14ac:dyDescent="0.25">
      <c r="A33" s="32">
        <v>25</v>
      </c>
      <c r="B33" s="10" t="s">
        <v>284</v>
      </c>
      <c r="C33" s="10" t="s">
        <v>283</v>
      </c>
      <c r="D33" s="11">
        <v>44.1</v>
      </c>
      <c r="E33" s="11">
        <v>46.4</v>
      </c>
      <c r="F33" s="11">
        <v>51.2</v>
      </c>
      <c r="G33" s="11">
        <v>59.2</v>
      </c>
      <c r="H33" s="11">
        <v>75.5</v>
      </c>
      <c r="I33" s="11">
        <v>85.2</v>
      </c>
      <c r="J33" s="11">
        <v>89.3</v>
      </c>
      <c r="K33" s="11">
        <v>101.3</v>
      </c>
      <c r="L33" s="11">
        <v>113.1</v>
      </c>
      <c r="M33" s="11">
        <v>131.30000000000001</v>
      </c>
      <c r="N33" s="11">
        <v>152.69999999999999</v>
      </c>
      <c r="O33" s="11">
        <v>166.2</v>
      </c>
      <c r="P33" s="11">
        <v>195.7</v>
      </c>
      <c r="Q33" s="11">
        <v>208.9</v>
      </c>
      <c r="R33" s="11">
        <v>226</v>
      </c>
      <c r="S33" s="11">
        <v>257.5</v>
      </c>
      <c r="T33" s="11">
        <v>281.39999999999998</v>
      </c>
      <c r="U33" s="11">
        <v>303.39999999999998</v>
      </c>
      <c r="V33" s="11">
        <v>323.10000000000002</v>
      </c>
      <c r="W33" s="11">
        <v>361.5</v>
      </c>
      <c r="X33" s="11">
        <v>385.2</v>
      </c>
      <c r="Y33" s="11">
        <v>410.1</v>
      </c>
      <c r="Z33" s="11">
        <v>430.2</v>
      </c>
      <c r="AA33" s="11">
        <v>455</v>
      </c>
      <c r="AB33" s="11">
        <v>477.4</v>
      </c>
      <c r="AC33" s="11">
        <v>508.2</v>
      </c>
      <c r="AD33" s="11">
        <v>532.79999999999995</v>
      </c>
      <c r="AE33" s="11">
        <v>555.1</v>
      </c>
      <c r="AF33" s="11">
        <v>587.20000000000005</v>
      </c>
      <c r="AG33" s="11">
        <v>624.70000000000005</v>
      </c>
      <c r="AH33" s="11">
        <v>661.3</v>
      </c>
      <c r="AI33" s="11">
        <v>705.8</v>
      </c>
      <c r="AJ33" s="11">
        <v>733.2</v>
      </c>
      <c r="AK33" s="11">
        <v>751.5</v>
      </c>
      <c r="AL33" s="11">
        <v>779.3</v>
      </c>
      <c r="AM33" s="11">
        <v>829.2</v>
      </c>
      <c r="AN33" s="11">
        <v>873.3</v>
      </c>
      <c r="AO33" s="11">
        <v>922.6</v>
      </c>
      <c r="AP33" s="11">
        <v>961.4</v>
      </c>
      <c r="AQ33" s="11">
        <v>988.2</v>
      </c>
      <c r="AR33" s="11">
        <v>964.4</v>
      </c>
      <c r="AS33" s="11">
        <v>984.1</v>
      </c>
      <c r="AT33" s="11">
        <v>917.8</v>
      </c>
      <c r="AU33" s="11">
        <v>951.6</v>
      </c>
      <c r="AV33" s="11">
        <v>1104.5999999999999</v>
      </c>
      <c r="AW33" s="11">
        <v>1154.9000000000001</v>
      </c>
      <c r="AX33" s="11">
        <v>1203.5</v>
      </c>
    </row>
    <row r="34" spans="1:50" s="8" customFormat="1" x14ac:dyDescent="0.25">
      <c r="A34" s="35">
        <v>26</v>
      </c>
      <c r="B34" s="8" t="s">
        <v>282</v>
      </c>
      <c r="C34" s="8" t="s">
        <v>281</v>
      </c>
      <c r="D34" s="9">
        <v>104.5</v>
      </c>
      <c r="E34" s="9">
        <v>103.1</v>
      </c>
      <c r="F34" s="9">
        <v>101.7</v>
      </c>
      <c r="G34" s="9">
        <v>123.6</v>
      </c>
      <c r="H34" s="9">
        <v>132.4</v>
      </c>
      <c r="I34" s="9">
        <v>151</v>
      </c>
      <c r="J34" s="9">
        <v>147.6</v>
      </c>
      <c r="K34" s="9">
        <v>172.7</v>
      </c>
      <c r="L34" s="9">
        <v>197.9</v>
      </c>
      <c r="M34" s="9">
        <v>229.6</v>
      </c>
      <c r="N34" s="9">
        <v>268.89999999999998</v>
      </c>
      <c r="O34" s="9">
        <v>299.5</v>
      </c>
      <c r="P34" s="9">
        <v>345.8</v>
      </c>
      <c r="Q34" s="9">
        <v>354.7</v>
      </c>
      <c r="R34" s="9">
        <v>352.9</v>
      </c>
      <c r="S34" s="9">
        <v>377.9</v>
      </c>
      <c r="T34" s="9">
        <v>417.8</v>
      </c>
      <c r="U34" s="9">
        <v>437.8</v>
      </c>
      <c r="V34" s="9">
        <v>489.6</v>
      </c>
      <c r="W34" s="9">
        <v>505.9</v>
      </c>
      <c r="X34" s="9">
        <v>567.70000000000005</v>
      </c>
      <c r="Y34" s="9">
        <v>594.70000000000005</v>
      </c>
      <c r="Z34" s="9">
        <v>588.9</v>
      </c>
      <c r="AA34" s="9">
        <v>612.79999999999995</v>
      </c>
      <c r="AB34" s="9">
        <v>648.79999999999995</v>
      </c>
      <c r="AC34" s="9">
        <v>693.1</v>
      </c>
      <c r="AD34" s="9">
        <v>748.4</v>
      </c>
      <c r="AE34" s="9">
        <v>837.1</v>
      </c>
      <c r="AF34" s="9">
        <v>931.8</v>
      </c>
      <c r="AG34" s="9">
        <v>1032.4000000000001</v>
      </c>
      <c r="AH34" s="9">
        <v>1112.0999999999999</v>
      </c>
      <c r="AI34" s="9">
        <v>1236.5999999999999</v>
      </c>
      <c r="AJ34" s="9">
        <v>1239.3</v>
      </c>
      <c r="AK34" s="9">
        <v>1054.7</v>
      </c>
      <c r="AL34" s="9">
        <v>1005.3</v>
      </c>
      <c r="AM34" s="9">
        <v>1050.5999999999999</v>
      </c>
      <c r="AN34" s="9">
        <v>1213.2</v>
      </c>
      <c r="AO34" s="9">
        <v>1357.1</v>
      </c>
      <c r="AP34" s="9">
        <v>1493.2</v>
      </c>
      <c r="AQ34" s="9">
        <v>1507.8</v>
      </c>
      <c r="AR34" s="9">
        <v>1152.3</v>
      </c>
      <c r="AS34" s="9">
        <v>1239.3</v>
      </c>
      <c r="AT34" s="9">
        <v>1453.2</v>
      </c>
      <c r="AU34" s="9">
        <v>1511.4</v>
      </c>
      <c r="AV34" s="9">
        <v>1677.8</v>
      </c>
      <c r="AW34" s="9">
        <v>1787</v>
      </c>
      <c r="AX34" s="9">
        <v>1938.7</v>
      </c>
    </row>
    <row r="35" spans="1:50" s="8" customFormat="1" x14ac:dyDescent="0.25">
      <c r="A35" s="35">
        <v>27</v>
      </c>
      <c r="B35" s="8" t="s">
        <v>280</v>
      </c>
      <c r="C35" s="8" t="s">
        <v>135</v>
      </c>
      <c r="D35" s="9">
        <v>695.8</v>
      </c>
      <c r="E35" s="9">
        <v>761.5</v>
      </c>
      <c r="F35" s="9">
        <v>830.4</v>
      </c>
      <c r="G35" s="9">
        <v>899.9</v>
      </c>
      <c r="H35" s="9">
        <v>1006.1</v>
      </c>
      <c r="I35" s="9">
        <v>1098.3</v>
      </c>
      <c r="J35" s="9">
        <v>1219.3</v>
      </c>
      <c r="K35" s="9">
        <v>1325.8</v>
      </c>
      <c r="L35" s="9">
        <v>1456.7</v>
      </c>
      <c r="M35" s="9">
        <v>1630.1</v>
      </c>
      <c r="N35" s="9">
        <v>1809.3</v>
      </c>
      <c r="O35" s="9">
        <v>2018</v>
      </c>
      <c r="P35" s="9">
        <v>2250.6999999999998</v>
      </c>
      <c r="Q35" s="9">
        <v>2424.6999999999998</v>
      </c>
      <c r="R35" s="9">
        <v>2617.4</v>
      </c>
      <c r="S35" s="9">
        <v>2903.9</v>
      </c>
      <c r="T35" s="9">
        <v>3098.5</v>
      </c>
      <c r="U35" s="9">
        <v>3287.9</v>
      </c>
      <c r="V35" s="9">
        <v>3466.3</v>
      </c>
      <c r="W35" s="9">
        <v>3770.4</v>
      </c>
      <c r="X35" s="9">
        <v>4052.1</v>
      </c>
      <c r="Y35" s="9">
        <v>4311.8</v>
      </c>
      <c r="Z35" s="9">
        <v>4484.5</v>
      </c>
      <c r="AA35" s="9">
        <v>4800.2</v>
      </c>
      <c r="AB35" s="9">
        <v>5000.2</v>
      </c>
      <c r="AC35" s="9">
        <v>5244.2</v>
      </c>
      <c r="AD35" s="9">
        <v>5532.6</v>
      </c>
      <c r="AE35" s="9">
        <v>5829.9</v>
      </c>
      <c r="AF35" s="9">
        <v>6148.8</v>
      </c>
      <c r="AG35" s="9">
        <v>6561.3</v>
      </c>
      <c r="AH35" s="9">
        <v>6876.3</v>
      </c>
      <c r="AI35" s="9">
        <v>7400.5</v>
      </c>
      <c r="AJ35" s="9">
        <v>7752.3</v>
      </c>
      <c r="AK35" s="9">
        <v>8099.2</v>
      </c>
      <c r="AL35" s="9">
        <v>8485.7999999999993</v>
      </c>
      <c r="AM35" s="9">
        <v>9002.2999999999993</v>
      </c>
      <c r="AN35" s="9">
        <v>9400.7999999999993</v>
      </c>
      <c r="AO35" s="9">
        <v>10036.9</v>
      </c>
      <c r="AP35" s="9">
        <v>10507</v>
      </c>
      <c r="AQ35" s="9">
        <v>10994.4</v>
      </c>
      <c r="AR35" s="9">
        <v>10942.5</v>
      </c>
      <c r="AS35" s="9">
        <v>11237.9</v>
      </c>
      <c r="AT35" s="9">
        <v>11801.4</v>
      </c>
      <c r="AU35" s="9">
        <v>12403.7</v>
      </c>
      <c r="AV35" s="9">
        <v>12395.8</v>
      </c>
      <c r="AW35" s="9">
        <v>13022.7</v>
      </c>
      <c r="AX35" s="9">
        <v>13519.8</v>
      </c>
    </row>
    <row r="36" spans="1:50" s="8" customFormat="1" x14ac:dyDescent="0.25">
      <c r="A36" s="35">
        <v>28</v>
      </c>
      <c r="B36" s="8" t="s">
        <v>279</v>
      </c>
      <c r="C36" s="8" t="s">
        <v>278</v>
      </c>
      <c r="D36" s="9">
        <v>620.70000000000005</v>
      </c>
      <c r="E36" s="9">
        <v>665.5</v>
      </c>
      <c r="F36" s="9">
        <v>720.3</v>
      </c>
      <c r="G36" s="9">
        <v>790.7</v>
      </c>
      <c r="H36" s="9">
        <v>874.3</v>
      </c>
      <c r="I36" s="9">
        <v>956.6</v>
      </c>
      <c r="J36" s="9">
        <v>1060.3</v>
      </c>
      <c r="K36" s="9">
        <v>1178.5</v>
      </c>
      <c r="L36" s="9">
        <v>1308.5</v>
      </c>
      <c r="M36" s="9">
        <v>1463.5</v>
      </c>
      <c r="N36" s="9">
        <v>1631.7</v>
      </c>
      <c r="O36" s="9">
        <v>1804.8</v>
      </c>
      <c r="P36" s="9">
        <v>1998.3</v>
      </c>
      <c r="Q36" s="9">
        <v>2147</v>
      </c>
      <c r="R36" s="9">
        <v>2370.4</v>
      </c>
      <c r="S36" s="9">
        <v>2591.8000000000002</v>
      </c>
      <c r="T36" s="9">
        <v>2833.4</v>
      </c>
      <c r="U36" s="9">
        <v>3018.5</v>
      </c>
      <c r="V36" s="9">
        <v>3214.2</v>
      </c>
      <c r="W36" s="9">
        <v>3475.7</v>
      </c>
      <c r="X36" s="9">
        <v>3735.6</v>
      </c>
      <c r="Y36" s="9">
        <v>3976.3</v>
      </c>
      <c r="Z36" s="9">
        <v>4118.6000000000004</v>
      </c>
      <c r="AA36" s="9">
        <v>4374.2</v>
      </c>
      <c r="AB36" s="9">
        <v>4632.6000000000004</v>
      </c>
      <c r="AC36" s="9">
        <v>4912.8</v>
      </c>
      <c r="AD36" s="9">
        <v>5179.6000000000004</v>
      </c>
      <c r="AE36" s="9">
        <v>5484.7</v>
      </c>
      <c r="AF36" s="9">
        <v>5796.7</v>
      </c>
      <c r="AG36" s="9">
        <v>6156</v>
      </c>
      <c r="AH36" s="9">
        <v>6573</v>
      </c>
      <c r="AI36" s="9">
        <v>7092.8</v>
      </c>
      <c r="AJ36" s="9">
        <v>7417.1</v>
      </c>
      <c r="AK36" s="9">
        <v>7693.9</v>
      </c>
      <c r="AL36" s="9">
        <v>8076.2</v>
      </c>
      <c r="AM36" s="9">
        <v>8592.9</v>
      </c>
      <c r="AN36" s="9">
        <v>9157.7000000000007</v>
      </c>
      <c r="AO36" s="9">
        <v>9705.5</v>
      </c>
      <c r="AP36" s="9">
        <v>10197.200000000001</v>
      </c>
      <c r="AQ36" s="9">
        <v>10457.700000000001</v>
      </c>
      <c r="AR36" s="9">
        <v>10275.1</v>
      </c>
      <c r="AS36" s="9">
        <v>10607.9</v>
      </c>
      <c r="AT36" s="9">
        <v>11091.2</v>
      </c>
      <c r="AU36" s="9">
        <v>11457</v>
      </c>
      <c r="AV36" s="9">
        <v>11775.7</v>
      </c>
      <c r="AW36" s="9">
        <v>12296.7</v>
      </c>
      <c r="AX36" s="9">
        <v>12736.2</v>
      </c>
    </row>
    <row r="37" spans="1:50" s="10" customFormat="1" x14ac:dyDescent="0.25">
      <c r="A37" s="32">
        <v>29</v>
      </c>
      <c r="B37" s="10" t="s">
        <v>277</v>
      </c>
      <c r="C37" s="10" t="s">
        <v>136</v>
      </c>
      <c r="D37" s="11">
        <v>604.5</v>
      </c>
      <c r="E37" s="11">
        <v>647.70000000000005</v>
      </c>
      <c r="F37" s="11">
        <v>701</v>
      </c>
      <c r="G37" s="11">
        <v>769.4</v>
      </c>
      <c r="H37" s="11">
        <v>851.1</v>
      </c>
      <c r="I37" s="11">
        <v>932</v>
      </c>
      <c r="J37" s="11">
        <v>1032.8</v>
      </c>
      <c r="K37" s="11">
        <v>1150.2</v>
      </c>
      <c r="L37" s="11">
        <v>1276.7</v>
      </c>
      <c r="M37" s="11">
        <v>1426.2</v>
      </c>
      <c r="N37" s="11">
        <v>1589.5</v>
      </c>
      <c r="O37" s="11">
        <v>1754.6</v>
      </c>
      <c r="P37" s="11">
        <v>1937.5</v>
      </c>
      <c r="Q37" s="11">
        <v>2073.9</v>
      </c>
      <c r="R37" s="11">
        <v>2286.5</v>
      </c>
      <c r="S37" s="11">
        <v>2498.1999999999998</v>
      </c>
      <c r="T37" s="11">
        <v>2722.7</v>
      </c>
      <c r="U37" s="11">
        <v>2898.4</v>
      </c>
      <c r="V37" s="11">
        <v>3092.1</v>
      </c>
      <c r="W37" s="11">
        <v>3346.9</v>
      </c>
      <c r="X37" s="11">
        <v>3592.8</v>
      </c>
      <c r="Y37" s="11">
        <v>3825.6</v>
      </c>
      <c r="Z37" s="11">
        <v>3960.2</v>
      </c>
      <c r="AA37" s="11">
        <v>4215.7</v>
      </c>
      <c r="AB37" s="11">
        <v>4471</v>
      </c>
      <c r="AC37" s="11">
        <v>4741</v>
      </c>
      <c r="AD37" s="11">
        <v>4984.2</v>
      </c>
      <c r="AE37" s="11">
        <v>5268.1</v>
      </c>
      <c r="AF37" s="11">
        <v>5560.7</v>
      </c>
      <c r="AG37" s="11">
        <v>5903</v>
      </c>
      <c r="AH37" s="11">
        <v>6307</v>
      </c>
      <c r="AI37" s="11">
        <v>6792.4</v>
      </c>
      <c r="AJ37" s="11">
        <v>7103.1</v>
      </c>
      <c r="AK37" s="11">
        <v>7384.1</v>
      </c>
      <c r="AL37" s="11">
        <v>7765.5</v>
      </c>
      <c r="AM37" s="11">
        <v>8260</v>
      </c>
      <c r="AN37" s="11">
        <v>8794.1</v>
      </c>
      <c r="AO37" s="11">
        <v>9304</v>
      </c>
      <c r="AP37" s="11">
        <v>9750.5</v>
      </c>
      <c r="AQ37" s="11">
        <v>10013.6</v>
      </c>
      <c r="AR37" s="11">
        <v>9847</v>
      </c>
      <c r="AS37" s="11">
        <v>10202.200000000001</v>
      </c>
      <c r="AT37" s="11">
        <v>10689.3</v>
      </c>
      <c r="AU37" s="11">
        <v>11050.6</v>
      </c>
      <c r="AV37" s="11">
        <v>11361.2</v>
      </c>
      <c r="AW37" s="11">
        <v>11863.4</v>
      </c>
      <c r="AX37" s="11">
        <v>12283.7</v>
      </c>
    </row>
    <row r="38" spans="1:50" s="10" customFormat="1" x14ac:dyDescent="0.25">
      <c r="A38" s="32">
        <v>30</v>
      </c>
      <c r="B38" s="10" t="s">
        <v>276</v>
      </c>
      <c r="C38" s="10" t="s">
        <v>137</v>
      </c>
      <c r="D38" s="11">
        <v>14</v>
      </c>
      <c r="E38" s="11">
        <v>15.2</v>
      </c>
      <c r="F38" s="11">
        <v>16.600000000000001</v>
      </c>
      <c r="G38" s="11">
        <v>18.100000000000001</v>
      </c>
      <c r="H38" s="11">
        <v>19.8</v>
      </c>
      <c r="I38" s="11">
        <v>21.2</v>
      </c>
      <c r="J38" s="11">
        <v>23.7</v>
      </c>
      <c r="K38" s="11">
        <v>23.9</v>
      </c>
      <c r="L38" s="11">
        <v>27</v>
      </c>
      <c r="M38" s="11">
        <v>31.9</v>
      </c>
      <c r="N38" s="11">
        <v>36.200000000000003</v>
      </c>
      <c r="O38" s="11">
        <v>43.2</v>
      </c>
      <c r="P38" s="11">
        <v>49.2</v>
      </c>
      <c r="Q38" s="11">
        <v>59.3</v>
      </c>
      <c r="R38" s="11">
        <v>68.8</v>
      </c>
      <c r="S38" s="11">
        <v>76.599999999999994</v>
      </c>
      <c r="T38" s="11">
        <v>92</v>
      </c>
      <c r="U38" s="11">
        <v>99</v>
      </c>
      <c r="V38" s="11">
        <v>98.9</v>
      </c>
      <c r="W38" s="11">
        <v>103.1</v>
      </c>
      <c r="X38" s="11">
        <v>114.8</v>
      </c>
      <c r="Y38" s="11">
        <v>120.1</v>
      </c>
      <c r="Z38" s="11">
        <v>121.8</v>
      </c>
      <c r="AA38" s="11">
        <v>118.1</v>
      </c>
      <c r="AB38" s="11">
        <v>116</v>
      </c>
      <c r="AC38" s="11">
        <v>122</v>
      </c>
      <c r="AD38" s="11">
        <v>142.6</v>
      </c>
      <c r="AE38" s="11">
        <v>159.1</v>
      </c>
      <c r="AF38" s="11">
        <v>172.1</v>
      </c>
      <c r="AG38" s="11">
        <v>183.4</v>
      </c>
      <c r="AH38" s="11">
        <v>190.2</v>
      </c>
      <c r="AI38" s="11">
        <v>217.5</v>
      </c>
      <c r="AJ38" s="11">
        <v>223.2</v>
      </c>
      <c r="AK38" s="11">
        <v>213</v>
      </c>
      <c r="AL38" s="11">
        <v>209.8</v>
      </c>
      <c r="AM38" s="11">
        <v>221.8</v>
      </c>
      <c r="AN38" s="11">
        <v>248.8</v>
      </c>
      <c r="AO38" s="11">
        <v>275.10000000000002</v>
      </c>
      <c r="AP38" s="11">
        <v>305.89999999999998</v>
      </c>
      <c r="AQ38" s="11">
        <v>289.60000000000002</v>
      </c>
      <c r="AR38" s="11">
        <v>273.89999999999998</v>
      </c>
      <c r="AS38" s="11">
        <v>250.8</v>
      </c>
      <c r="AT38" s="11">
        <v>241.4</v>
      </c>
      <c r="AU38" s="11">
        <v>240.6</v>
      </c>
      <c r="AV38" s="11">
        <v>243.9</v>
      </c>
      <c r="AW38" s="11">
        <v>251.6</v>
      </c>
      <c r="AX38" s="11">
        <v>263.8</v>
      </c>
    </row>
    <row r="39" spans="1:50" s="10" customFormat="1" x14ac:dyDescent="0.25">
      <c r="A39" s="32">
        <v>31</v>
      </c>
      <c r="B39" s="10" t="s">
        <v>275</v>
      </c>
      <c r="C39" s="10" t="s">
        <v>138</v>
      </c>
      <c r="D39" s="11">
        <v>2.2000000000000002</v>
      </c>
      <c r="E39" s="11">
        <v>2.6</v>
      </c>
      <c r="F39" s="11">
        <v>2.8</v>
      </c>
      <c r="G39" s="11">
        <v>3.2</v>
      </c>
      <c r="H39" s="11">
        <v>3.4</v>
      </c>
      <c r="I39" s="11">
        <v>3.4</v>
      </c>
      <c r="J39" s="11">
        <v>3.8</v>
      </c>
      <c r="K39" s="11">
        <v>4.4000000000000004</v>
      </c>
      <c r="L39" s="11">
        <v>4.8</v>
      </c>
      <c r="M39" s="11">
        <v>5.4</v>
      </c>
      <c r="N39" s="11">
        <v>6</v>
      </c>
      <c r="O39" s="11">
        <v>6.9</v>
      </c>
      <c r="P39" s="11">
        <v>11.5</v>
      </c>
      <c r="Q39" s="11">
        <v>13.8</v>
      </c>
      <c r="R39" s="11">
        <v>15.1</v>
      </c>
      <c r="S39" s="11">
        <v>17.100000000000001</v>
      </c>
      <c r="T39" s="11">
        <v>18.8</v>
      </c>
      <c r="U39" s="11">
        <v>21.1</v>
      </c>
      <c r="V39" s="11">
        <v>23.2</v>
      </c>
      <c r="W39" s="11">
        <v>25.6</v>
      </c>
      <c r="X39" s="11">
        <v>28</v>
      </c>
      <c r="Y39" s="11">
        <v>30.6</v>
      </c>
      <c r="Z39" s="11">
        <v>36.700000000000003</v>
      </c>
      <c r="AA39" s="11">
        <v>40.5</v>
      </c>
      <c r="AB39" s="11">
        <v>45.6</v>
      </c>
      <c r="AC39" s="11">
        <v>49.8</v>
      </c>
      <c r="AD39" s="11">
        <v>52.9</v>
      </c>
      <c r="AE39" s="11">
        <v>57.6</v>
      </c>
      <c r="AF39" s="11">
        <v>63.9</v>
      </c>
      <c r="AG39" s="11">
        <v>69.5</v>
      </c>
      <c r="AH39" s="11">
        <v>75.8</v>
      </c>
      <c r="AI39" s="11">
        <v>82.9</v>
      </c>
      <c r="AJ39" s="11">
        <v>90.8</v>
      </c>
      <c r="AK39" s="11">
        <v>96.9</v>
      </c>
      <c r="AL39" s="11">
        <v>100.8</v>
      </c>
      <c r="AM39" s="11">
        <v>111.1</v>
      </c>
      <c r="AN39" s="11">
        <v>114.8</v>
      </c>
      <c r="AO39" s="11">
        <v>126.4</v>
      </c>
      <c r="AP39" s="11">
        <v>140.80000000000001</v>
      </c>
      <c r="AQ39" s="11">
        <v>154.4</v>
      </c>
      <c r="AR39" s="11">
        <v>154.19999999999999</v>
      </c>
      <c r="AS39" s="11">
        <v>154.9</v>
      </c>
      <c r="AT39" s="11">
        <v>160.5</v>
      </c>
      <c r="AU39" s="11">
        <v>165.8</v>
      </c>
      <c r="AV39" s="11">
        <v>170.7</v>
      </c>
      <c r="AW39" s="11">
        <v>181.8</v>
      </c>
      <c r="AX39" s="11">
        <v>188.8</v>
      </c>
    </row>
    <row r="40" spans="1:50" s="10" customFormat="1" x14ac:dyDescent="0.25">
      <c r="A40" s="32">
        <v>32</v>
      </c>
      <c r="B40" s="10" t="s">
        <v>274</v>
      </c>
      <c r="C40" s="10" t="s">
        <v>273</v>
      </c>
      <c r="D40" s="11">
        <v>1.1000000000000001</v>
      </c>
      <c r="E40" s="11">
        <v>1.3</v>
      </c>
      <c r="F40" s="11">
        <v>1.5</v>
      </c>
      <c r="G40" s="11">
        <v>1.8</v>
      </c>
      <c r="H40" s="11">
        <v>1.8</v>
      </c>
      <c r="I40" s="11">
        <v>2.1</v>
      </c>
      <c r="J40" s="11">
        <v>2.5</v>
      </c>
      <c r="K40" s="11">
        <v>3</v>
      </c>
      <c r="L40" s="11">
        <v>3.5</v>
      </c>
      <c r="M40" s="11">
        <v>3.9</v>
      </c>
      <c r="N40" s="11">
        <v>4.3</v>
      </c>
      <c r="O40" s="11">
        <v>5</v>
      </c>
      <c r="P40" s="11">
        <v>6</v>
      </c>
      <c r="Q40" s="11">
        <v>7.1</v>
      </c>
      <c r="R40" s="11">
        <v>8.1</v>
      </c>
      <c r="S40" s="11">
        <v>9.1999999999999993</v>
      </c>
      <c r="T40" s="11">
        <v>10.4</v>
      </c>
      <c r="U40" s="11">
        <v>12</v>
      </c>
      <c r="V40" s="11">
        <v>13.2</v>
      </c>
      <c r="W40" s="11">
        <v>14.8</v>
      </c>
      <c r="X40" s="11">
        <v>16.5</v>
      </c>
      <c r="Y40" s="11">
        <v>18.399999999999999</v>
      </c>
      <c r="Z40" s="11">
        <v>22.6</v>
      </c>
      <c r="AA40" s="11">
        <v>26</v>
      </c>
      <c r="AB40" s="11">
        <v>28.6</v>
      </c>
      <c r="AC40" s="11">
        <v>30.9</v>
      </c>
      <c r="AD40" s="11">
        <v>32.6</v>
      </c>
      <c r="AE40" s="11">
        <v>34.9</v>
      </c>
      <c r="AF40" s="11">
        <v>38.200000000000003</v>
      </c>
      <c r="AG40" s="11">
        <v>39.9</v>
      </c>
      <c r="AH40" s="11">
        <v>44.1</v>
      </c>
      <c r="AI40" s="11">
        <v>48.8</v>
      </c>
      <c r="AJ40" s="11">
        <v>52.9</v>
      </c>
      <c r="AK40" s="11">
        <v>56.4</v>
      </c>
      <c r="AL40" s="11">
        <v>60.5</v>
      </c>
      <c r="AM40" s="11">
        <v>66.900000000000006</v>
      </c>
      <c r="AN40" s="11">
        <v>71.599999999999994</v>
      </c>
      <c r="AO40" s="11">
        <v>76.599999999999994</v>
      </c>
      <c r="AP40" s="11">
        <v>81</v>
      </c>
      <c r="AQ40" s="11">
        <v>82.8</v>
      </c>
      <c r="AR40" s="11">
        <v>83.5</v>
      </c>
      <c r="AS40" s="11">
        <v>83.9</v>
      </c>
      <c r="AT40" s="11">
        <v>85.5</v>
      </c>
      <c r="AU40" s="11">
        <v>91.1</v>
      </c>
      <c r="AV40" s="11">
        <v>93.4</v>
      </c>
      <c r="AW40" s="11">
        <v>98.3</v>
      </c>
      <c r="AX40" s="11">
        <v>103.3</v>
      </c>
    </row>
    <row r="41" spans="1:50" s="10" customFormat="1" x14ac:dyDescent="0.25">
      <c r="A41" s="32">
        <v>33</v>
      </c>
      <c r="B41" s="10" t="s">
        <v>272</v>
      </c>
      <c r="C41" s="10" t="s">
        <v>271</v>
      </c>
      <c r="D41" s="11">
        <v>1.1000000000000001</v>
      </c>
      <c r="E41" s="11">
        <v>1.3</v>
      </c>
      <c r="F41" s="11">
        <v>1.4</v>
      </c>
      <c r="G41" s="11">
        <v>1.4</v>
      </c>
      <c r="H41" s="11">
        <v>1.6</v>
      </c>
      <c r="I41" s="11">
        <v>1.4</v>
      </c>
      <c r="J41" s="11">
        <v>1.3</v>
      </c>
      <c r="K41" s="11">
        <v>1.4</v>
      </c>
      <c r="L41" s="11">
        <v>1.4</v>
      </c>
      <c r="M41" s="11">
        <v>1.6</v>
      </c>
      <c r="N41" s="11">
        <v>1.7</v>
      </c>
      <c r="O41" s="11">
        <v>2</v>
      </c>
      <c r="P41" s="11">
        <v>5.6</v>
      </c>
      <c r="Q41" s="11">
        <v>6.7</v>
      </c>
      <c r="R41" s="11">
        <v>7</v>
      </c>
      <c r="S41" s="11">
        <v>7.9</v>
      </c>
      <c r="T41" s="11">
        <v>8.3000000000000007</v>
      </c>
      <c r="U41" s="11">
        <v>9.1</v>
      </c>
      <c r="V41" s="11">
        <v>10</v>
      </c>
      <c r="W41" s="11">
        <v>10.8</v>
      </c>
      <c r="X41" s="11">
        <v>11.6</v>
      </c>
      <c r="Y41" s="11">
        <v>12.2</v>
      </c>
      <c r="Z41" s="11">
        <v>14.1</v>
      </c>
      <c r="AA41" s="11">
        <v>14.5</v>
      </c>
      <c r="AB41" s="11">
        <v>17.100000000000001</v>
      </c>
      <c r="AC41" s="11">
        <v>18.899999999999999</v>
      </c>
      <c r="AD41" s="11">
        <v>20.3</v>
      </c>
      <c r="AE41" s="11">
        <v>22.6</v>
      </c>
      <c r="AF41" s="11">
        <v>25.7</v>
      </c>
      <c r="AG41" s="11">
        <v>29.7</v>
      </c>
      <c r="AH41" s="11">
        <v>31.8</v>
      </c>
      <c r="AI41" s="11">
        <v>34.1</v>
      </c>
      <c r="AJ41" s="11">
        <v>37.9</v>
      </c>
      <c r="AK41" s="11">
        <v>40.5</v>
      </c>
      <c r="AL41" s="11">
        <v>40.299999999999997</v>
      </c>
      <c r="AM41" s="11">
        <v>44.2</v>
      </c>
      <c r="AN41" s="11">
        <v>43.2</v>
      </c>
      <c r="AO41" s="11">
        <v>49.7</v>
      </c>
      <c r="AP41" s="11">
        <v>59.8</v>
      </c>
      <c r="AQ41" s="11">
        <v>71.7</v>
      </c>
      <c r="AR41" s="11">
        <v>70.7</v>
      </c>
      <c r="AS41" s="11">
        <v>71</v>
      </c>
      <c r="AT41" s="11">
        <v>75.099999999999994</v>
      </c>
      <c r="AU41" s="11">
        <v>74.7</v>
      </c>
      <c r="AV41" s="11">
        <v>77.3</v>
      </c>
      <c r="AW41" s="11">
        <v>83.5</v>
      </c>
      <c r="AX41" s="11">
        <v>85.4</v>
      </c>
    </row>
    <row r="42" spans="1:50" s="8" customFormat="1" x14ac:dyDescent="0.25">
      <c r="A42" s="35">
        <v>34</v>
      </c>
      <c r="B42" s="8" t="s">
        <v>270</v>
      </c>
      <c r="C42" s="8" t="s">
        <v>142</v>
      </c>
      <c r="D42" s="9">
        <v>75</v>
      </c>
      <c r="E42" s="9">
        <v>96.1</v>
      </c>
      <c r="F42" s="9">
        <v>110.1</v>
      </c>
      <c r="G42" s="9">
        <v>109.2</v>
      </c>
      <c r="H42" s="9">
        <v>131.80000000000001</v>
      </c>
      <c r="I42" s="9">
        <v>141.69999999999999</v>
      </c>
      <c r="J42" s="9">
        <v>159</v>
      </c>
      <c r="K42" s="9">
        <v>147.30000000000001</v>
      </c>
      <c r="L42" s="9">
        <v>148.19999999999999</v>
      </c>
      <c r="M42" s="9">
        <v>166.6</v>
      </c>
      <c r="N42" s="9">
        <v>177.5</v>
      </c>
      <c r="O42" s="9">
        <v>213.2</v>
      </c>
      <c r="P42" s="9">
        <v>252.5</v>
      </c>
      <c r="Q42" s="9">
        <v>277.7</v>
      </c>
      <c r="R42" s="9">
        <v>247</v>
      </c>
      <c r="S42" s="9">
        <v>312.10000000000002</v>
      </c>
      <c r="T42" s="9">
        <v>265.10000000000002</v>
      </c>
      <c r="U42" s="9">
        <v>269.39999999999998</v>
      </c>
      <c r="V42" s="9">
        <v>252.1</v>
      </c>
      <c r="W42" s="9">
        <v>294.8</v>
      </c>
      <c r="X42" s="9">
        <v>316.5</v>
      </c>
      <c r="Y42" s="9">
        <v>335.4</v>
      </c>
      <c r="Z42" s="9">
        <v>365.9</v>
      </c>
      <c r="AA42" s="9">
        <v>426</v>
      </c>
      <c r="AB42" s="9">
        <v>367.6</v>
      </c>
      <c r="AC42" s="9">
        <v>331.4</v>
      </c>
      <c r="AD42" s="9">
        <v>352.9</v>
      </c>
      <c r="AE42" s="9">
        <v>345.2</v>
      </c>
      <c r="AF42" s="9">
        <v>352.2</v>
      </c>
      <c r="AG42" s="9">
        <v>405.3</v>
      </c>
      <c r="AH42" s="9">
        <v>303.3</v>
      </c>
      <c r="AI42" s="9">
        <v>307.7</v>
      </c>
      <c r="AJ42" s="9">
        <v>335.2</v>
      </c>
      <c r="AK42" s="9">
        <v>405.3</v>
      </c>
      <c r="AL42" s="9">
        <v>409.6</v>
      </c>
      <c r="AM42" s="9">
        <v>409.4</v>
      </c>
      <c r="AN42" s="9">
        <v>243.1</v>
      </c>
      <c r="AO42" s="9">
        <v>331.4</v>
      </c>
      <c r="AP42" s="9">
        <v>309.8</v>
      </c>
      <c r="AQ42" s="9">
        <v>536.70000000000005</v>
      </c>
      <c r="AR42" s="9">
        <v>667.4</v>
      </c>
      <c r="AS42" s="9">
        <v>630</v>
      </c>
      <c r="AT42" s="9">
        <v>710.1</v>
      </c>
      <c r="AU42" s="9">
        <v>946.7</v>
      </c>
      <c r="AV42" s="9">
        <v>620.1</v>
      </c>
      <c r="AW42" s="9">
        <v>726</v>
      </c>
      <c r="AX42" s="9">
        <v>783.6</v>
      </c>
    </row>
    <row r="43" spans="1:50" s="8" customFormat="1" x14ac:dyDescent="0.25">
      <c r="A43" s="35">
        <v>35</v>
      </c>
      <c r="B43" s="8" t="s">
        <v>269</v>
      </c>
      <c r="C43" s="8" t="s">
        <v>268</v>
      </c>
      <c r="D43" s="9">
        <v>10.8</v>
      </c>
      <c r="E43" s="9">
        <v>12.6</v>
      </c>
      <c r="F43" s="9">
        <v>13.3</v>
      </c>
      <c r="G43" s="9">
        <v>12.1</v>
      </c>
      <c r="H43" s="9">
        <v>13.1</v>
      </c>
      <c r="I43" s="9">
        <v>12.9</v>
      </c>
      <c r="J43" s="9">
        <v>13</v>
      </c>
      <c r="K43" s="9">
        <v>11.1</v>
      </c>
      <c r="L43" s="9">
        <v>10.199999999999999</v>
      </c>
      <c r="M43" s="9">
        <v>10.199999999999999</v>
      </c>
      <c r="N43" s="9">
        <v>9.8000000000000007</v>
      </c>
      <c r="O43" s="9">
        <v>10.6</v>
      </c>
      <c r="P43" s="9">
        <v>11.2</v>
      </c>
      <c r="Q43" s="9">
        <v>11.5</v>
      </c>
      <c r="R43" s="9">
        <v>9.4</v>
      </c>
      <c r="S43" s="9">
        <v>10.7</v>
      </c>
      <c r="T43" s="9">
        <v>8.6</v>
      </c>
      <c r="U43" s="9">
        <v>8.1999999999999993</v>
      </c>
      <c r="V43" s="9">
        <v>7.3</v>
      </c>
      <c r="W43" s="9">
        <v>7.8</v>
      </c>
      <c r="X43" s="9">
        <v>7.8</v>
      </c>
      <c r="Y43" s="9">
        <v>7.8</v>
      </c>
      <c r="Z43" s="9">
        <v>8.1999999999999993</v>
      </c>
      <c r="AA43" s="9">
        <v>8.9</v>
      </c>
      <c r="AB43" s="9">
        <v>7.4</v>
      </c>
      <c r="AC43" s="9">
        <v>6.3</v>
      </c>
      <c r="AD43" s="9">
        <v>6.4</v>
      </c>
      <c r="AE43" s="9">
        <v>5.9</v>
      </c>
      <c r="AF43" s="9">
        <v>5.7</v>
      </c>
      <c r="AG43" s="9">
        <v>6.2</v>
      </c>
      <c r="AH43" s="9">
        <v>4.4000000000000004</v>
      </c>
      <c r="AI43" s="9">
        <v>4.2</v>
      </c>
      <c r="AJ43" s="9">
        <v>4.3</v>
      </c>
      <c r="AK43" s="9">
        <v>5</v>
      </c>
      <c r="AL43" s="9">
        <v>4.8</v>
      </c>
      <c r="AM43" s="9">
        <v>4.5</v>
      </c>
      <c r="AN43" s="9">
        <v>2.6</v>
      </c>
      <c r="AO43" s="9">
        <v>3.3</v>
      </c>
      <c r="AP43" s="9">
        <v>2.9</v>
      </c>
      <c r="AQ43" s="9">
        <v>4.9000000000000004</v>
      </c>
      <c r="AR43" s="9">
        <v>6.1</v>
      </c>
      <c r="AS43" s="9">
        <v>5.6</v>
      </c>
      <c r="AT43" s="9">
        <v>6</v>
      </c>
      <c r="AU43" s="9">
        <v>7.6</v>
      </c>
      <c r="AV43" s="9">
        <v>5</v>
      </c>
      <c r="AW43" s="9">
        <v>5.6</v>
      </c>
      <c r="AX43" s="9">
        <v>5.8</v>
      </c>
    </row>
    <row r="44" spans="1:50" s="8" customFormat="1" x14ac:dyDescent="0.25">
      <c r="A44" s="33"/>
      <c r="B44" s="8" t="s">
        <v>186</v>
      </c>
      <c r="C44" s="8" t="s">
        <v>185</v>
      </c>
      <c r="D44" s="9"/>
      <c r="E44" s="9"/>
      <c r="F44" s="9"/>
      <c r="G44" s="9"/>
      <c r="H44" s="9"/>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row>
    <row r="45" spans="1:50" s="8" customFormat="1" x14ac:dyDescent="0.25">
      <c r="A45" s="35">
        <v>36</v>
      </c>
      <c r="B45" s="8" t="s">
        <v>267</v>
      </c>
      <c r="C45" s="8" t="s">
        <v>266</v>
      </c>
      <c r="D45" s="9">
        <v>3462.5</v>
      </c>
      <c r="E45" s="9">
        <v>3540.6</v>
      </c>
      <c r="F45" s="9">
        <v>3628.8</v>
      </c>
      <c r="G45" s="9">
        <v>3848.1</v>
      </c>
      <c r="H45" s="9">
        <v>4046.8</v>
      </c>
      <c r="I45" s="9">
        <v>3987</v>
      </c>
      <c r="J45" s="9">
        <v>3946.3</v>
      </c>
      <c r="K45" s="9">
        <v>4107.5</v>
      </c>
      <c r="L45" s="9">
        <v>4284.5</v>
      </c>
      <c r="M45" s="9">
        <v>4524.7</v>
      </c>
      <c r="N45" s="9">
        <v>4641.8999999999996</v>
      </c>
      <c r="O45" s="9">
        <v>4634.6000000000004</v>
      </c>
      <c r="P45" s="9">
        <v>4761.6000000000004</v>
      </c>
      <c r="Q45" s="9">
        <v>4801.8999999999996</v>
      </c>
      <c r="R45" s="9">
        <v>4911.3999999999996</v>
      </c>
      <c r="S45" s="9">
        <v>5272.5</v>
      </c>
      <c r="T45" s="9">
        <v>5462.8</v>
      </c>
      <c r="U45" s="9">
        <v>5664</v>
      </c>
      <c r="V45" s="9">
        <v>5847</v>
      </c>
      <c r="W45" s="9">
        <v>6097.5</v>
      </c>
      <c r="X45" s="9">
        <v>6305</v>
      </c>
      <c r="Y45" s="9">
        <v>6390.2</v>
      </c>
      <c r="Z45" s="9">
        <v>6324.7</v>
      </c>
      <c r="AA45" s="9">
        <v>6525</v>
      </c>
      <c r="AB45" s="9">
        <v>6626.7</v>
      </c>
      <c r="AC45" s="9">
        <v>6829</v>
      </c>
      <c r="AD45" s="9">
        <v>7068.9</v>
      </c>
      <c r="AE45" s="9">
        <v>7358</v>
      </c>
      <c r="AF45" s="9">
        <v>7722.2</v>
      </c>
      <c r="AG45" s="9">
        <v>8268.7999999999993</v>
      </c>
      <c r="AH45" s="9">
        <v>8583.7000000000007</v>
      </c>
      <c r="AI45" s="9">
        <v>9081.7999999999993</v>
      </c>
      <c r="AJ45" s="9">
        <v>9203.9</v>
      </c>
      <c r="AK45" s="9">
        <v>9163.7000000000007</v>
      </c>
      <c r="AL45" s="9">
        <v>9299.5</v>
      </c>
      <c r="AM45" s="9">
        <v>9622.4</v>
      </c>
      <c r="AN45" s="9">
        <v>9860.4</v>
      </c>
      <c r="AO45" s="9">
        <v>10323.5</v>
      </c>
      <c r="AP45" s="9">
        <v>10578.7</v>
      </c>
      <c r="AQ45" s="9">
        <v>10538.8</v>
      </c>
      <c r="AR45" s="9">
        <v>9947.2999999999993</v>
      </c>
      <c r="AS45" s="9">
        <v>9987.2999999999993</v>
      </c>
      <c r="AT45" s="9">
        <v>10460.1</v>
      </c>
      <c r="AU45" s="9">
        <v>10882.7</v>
      </c>
      <c r="AV45" s="9">
        <v>10830</v>
      </c>
      <c r="AW45" s="9">
        <v>11240.8</v>
      </c>
      <c r="AX45" s="9">
        <v>11667.7</v>
      </c>
    </row>
    <row r="46" spans="1:50" s="8" customFormat="1" x14ac:dyDescent="0.25">
      <c r="A46" s="33"/>
      <c r="B46" s="8" t="s">
        <v>265</v>
      </c>
      <c r="C46" s="8" t="s">
        <v>185</v>
      </c>
      <c r="D46" s="9"/>
      <c r="E46" s="9"/>
      <c r="F46" s="9"/>
      <c r="G46" s="9"/>
      <c r="H46" s="9"/>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row>
    <row r="47" spans="1:50" s="10" customFormat="1" x14ac:dyDescent="0.25">
      <c r="A47" s="32">
        <v>37</v>
      </c>
      <c r="B47" s="10" t="s">
        <v>264</v>
      </c>
      <c r="C47" s="10" t="s">
        <v>263</v>
      </c>
      <c r="D47" s="11">
        <v>3264.4</v>
      </c>
      <c r="E47" s="11">
        <v>3413.2</v>
      </c>
      <c r="F47" s="11">
        <v>3570.4</v>
      </c>
      <c r="G47" s="11">
        <v>3741.2</v>
      </c>
      <c r="H47" s="11">
        <v>3968.6</v>
      </c>
      <c r="I47" s="11">
        <v>3923.6</v>
      </c>
      <c r="J47" s="11">
        <v>4020</v>
      </c>
      <c r="K47" s="11">
        <v>4144</v>
      </c>
      <c r="L47" s="11">
        <v>4274.8</v>
      </c>
      <c r="M47" s="11">
        <v>4470.5</v>
      </c>
      <c r="N47" s="11">
        <v>4557.8</v>
      </c>
      <c r="O47" s="11">
        <v>4590.5</v>
      </c>
      <c r="P47" s="11">
        <v>4705.6000000000004</v>
      </c>
      <c r="Q47" s="11">
        <v>4803.3</v>
      </c>
      <c r="R47" s="11">
        <v>4971</v>
      </c>
      <c r="S47" s="11">
        <v>5314</v>
      </c>
      <c r="T47" s="11">
        <v>5476.2</v>
      </c>
      <c r="U47" s="11">
        <v>5687.8</v>
      </c>
      <c r="V47" s="11">
        <v>5811</v>
      </c>
      <c r="W47" s="11">
        <v>6083.9</v>
      </c>
      <c r="X47" s="11">
        <v>6268.7</v>
      </c>
      <c r="Y47" s="11">
        <v>6393.5</v>
      </c>
      <c r="Z47" s="11">
        <v>6438.4</v>
      </c>
      <c r="AA47" s="11">
        <v>6714.2</v>
      </c>
      <c r="AB47" s="11">
        <v>6823.6</v>
      </c>
      <c r="AC47" s="11">
        <v>7010.7</v>
      </c>
      <c r="AD47" s="11">
        <v>7245.8</v>
      </c>
      <c r="AE47" s="11">
        <v>7476.1</v>
      </c>
      <c r="AF47" s="11">
        <v>7751.3</v>
      </c>
      <c r="AG47" s="11">
        <v>8208.1</v>
      </c>
      <c r="AH47" s="11">
        <v>8477.7000000000007</v>
      </c>
      <c r="AI47" s="11">
        <v>8902.2000000000007</v>
      </c>
      <c r="AJ47" s="11">
        <v>9148.7000000000007</v>
      </c>
      <c r="AK47" s="11">
        <v>9431.6</v>
      </c>
      <c r="AL47" s="11">
        <v>9690.1</v>
      </c>
      <c r="AM47" s="11">
        <v>10035.700000000001</v>
      </c>
      <c r="AN47" s="11">
        <v>10189.4</v>
      </c>
      <c r="AO47" s="11">
        <v>10595.4</v>
      </c>
      <c r="AP47" s="11">
        <v>10820.6</v>
      </c>
      <c r="AQ47" s="11">
        <v>10987.3</v>
      </c>
      <c r="AR47" s="11">
        <v>10942.5</v>
      </c>
      <c r="AS47" s="11">
        <v>11055.1</v>
      </c>
      <c r="AT47" s="11">
        <v>11331.2</v>
      </c>
      <c r="AU47" s="11">
        <v>11688.3</v>
      </c>
      <c r="AV47" s="11">
        <v>11527.6</v>
      </c>
      <c r="AW47" s="11">
        <v>11931</v>
      </c>
      <c r="AX47" s="11">
        <v>12343.3</v>
      </c>
    </row>
    <row r="48" spans="1:50" s="10" customFormat="1" x14ac:dyDescent="0.25">
      <c r="A48" s="39"/>
      <c r="B48" s="10" t="s">
        <v>262</v>
      </c>
      <c r="C48" s="10" t="s">
        <v>185</v>
      </c>
      <c r="D48" s="11"/>
      <c r="E48" s="11"/>
      <c r="F48" s="11"/>
      <c r="G48" s="11"/>
      <c r="H48" s="11"/>
      <c r="I48" s="11"/>
      <c r="J48" s="11"/>
      <c r="K48" s="11"/>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row>
    <row r="49" spans="1:50" s="39" customFormat="1" x14ac:dyDescent="0.25">
      <c r="A49" s="32">
        <v>38</v>
      </c>
      <c r="B49" s="39" t="s">
        <v>261</v>
      </c>
      <c r="C49" s="39" t="s">
        <v>260</v>
      </c>
      <c r="D49" s="40">
        <v>3432</v>
      </c>
      <c r="E49" s="40">
        <v>3713</v>
      </c>
      <c r="F49" s="40">
        <v>3998</v>
      </c>
      <c r="G49" s="40">
        <v>4287</v>
      </c>
      <c r="H49" s="40">
        <v>4747</v>
      </c>
      <c r="I49" s="40">
        <v>5135</v>
      </c>
      <c r="J49" s="40">
        <v>5645</v>
      </c>
      <c r="K49" s="40">
        <v>6079</v>
      </c>
      <c r="L49" s="40">
        <v>6613</v>
      </c>
      <c r="M49" s="40">
        <v>7322</v>
      </c>
      <c r="N49" s="40">
        <v>8037</v>
      </c>
      <c r="O49" s="40">
        <v>8861</v>
      </c>
      <c r="P49" s="40">
        <v>9785</v>
      </c>
      <c r="Q49" s="40">
        <v>10442</v>
      </c>
      <c r="R49" s="40">
        <v>11170</v>
      </c>
      <c r="S49" s="40">
        <v>12284</v>
      </c>
      <c r="T49" s="40">
        <v>12991</v>
      </c>
      <c r="U49" s="40">
        <v>13661</v>
      </c>
      <c r="V49" s="40">
        <v>14274</v>
      </c>
      <c r="W49" s="40">
        <v>15386</v>
      </c>
      <c r="X49" s="40">
        <v>16380</v>
      </c>
      <c r="Y49" s="40">
        <v>17235</v>
      </c>
      <c r="Z49" s="40">
        <v>17688</v>
      </c>
      <c r="AA49" s="40">
        <v>18684</v>
      </c>
      <c r="AB49" s="40">
        <v>19211</v>
      </c>
      <c r="AC49" s="40">
        <v>19906</v>
      </c>
      <c r="AD49" s="40">
        <v>20753</v>
      </c>
      <c r="AE49" s="40">
        <v>21615</v>
      </c>
      <c r="AF49" s="40">
        <v>22527</v>
      </c>
      <c r="AG49" s="40">
        <v>23759</v>
      </c>
      <c r="AH49" s="40">
        <v>24617</v>
      </c>
      <c r="AI49" s="40">
        <v>26206</v>
      </c>
      <c r="AJ49" s="40">
        <v>27179</v>
      </c>
      <c r="AK49" s="40">
        <v>28127</v>
      </c>
      <c r="AL49" s="40">
        <v>29198</v>
      </c>
      <c r="AM49" s="40">
        <v>30697</v>
      </c>
      <c r="AN49" s="40">
        <v>31760</v>
      </c>
      <c r="AO49" s="40">
        <v>33589</v>
      </c>
      <c r="AP49" s="40">
        <v>34826</v>
      </c>
      <c r="AQ49" s="40">
        <v>36101</v>
      </c>
      <c r="AR49" s="40">
        <v>35616</v>
      </c>
      <c r="AS49" s="40">
        <v>36274</v>
      </c>
      <c r="AT49" s="40">
        <v>37804</v>
      </c>
      <c r="AU49" s="40">
        <v>39441</v>
      </c>
      <c r="AV49" s="40">
        <v>39129</v>
      </c>
      <c r="AW49" s="40">
        <v>40794</v>
      </c>
      <c r="AX49" s="40">
        <v>42026</v>
      </c>
    </row>
    <row r="50" spans="1:50" s="39" customFormat="1" x14ac:dyDescent="0.25">
      <c r="A50" s="32">
        <v>39</v>
      </c>
      <c r="B50" s="39" t="s">
        <v>259</v>
      </c>
      <c r="C50" s="39" t="s">
        <v>258</v>
      </c>
      <c r="D50" s="40">
        <v>16102</v>
      </c>
      <c r="E50" s="40">
        <v>16643</v>
      </c>
      <c r="F50" s="40">
        <v>17191</v>
      </c>
      <c r="G50" s="40">
        <v>17821</v>
      </c>
      <c r="H50" s="40">
        <v>18725</v>
      </c>
      <c r="I50" s="40">
        <v>18343</v>
      </c>
      <c r="J50" s="40">
        <v>18613</v>
      </c>
      <c r="K50" s="40">
        <v>19002</v>
      </c>
      <c r="L50" s="40">
        <v>19406</v>
      </c>
      <c r="M50" s="40">
        <v>20080</v>
      </c>
      <c r="N50" s="40">
        <v>20248</v>
      </c>
      <c r="O50" s="40">
        <v>20158</v>
      </c>
      <c r="P50" s="40">
        <v>20458</v>
      </c>
      <c r="Q50" s="40">
        <v>20685</v>
      </c>
      <c r="R50" s="40">
        <v>21214</v>
      </c>
      <c r="S50" s="40">
        <v>22480</v>
      </c>
      <c r="T50" s="40">
        <v>22960</v>
      </c>
      <c r="U50" s="40">
        <v>23632</v>
      </c>
      <c r="V50" s="40">
        <v>23929</v>
      </c>
      <c r="W50" s="40">
        <v>24826</v>
      </c>
      <c r="X50" s="40">
        <v>25340</v>
      </c>
      <c r="Y50" s="40">
        <v>25555</v>
      </c>
      <c r="Z50" s="40">
        <v>25395</v>
      </c>
      <c r="AA50" s="40">
        <v>26133</v>
      </c>
      <c r="AB50" s="40">
        <v>26216</v>
      </c>
      <c r="AC50" s="40">
        <v>26611</v>
      </c>
      <c r="AD50" s="40">
        <v>27180</v>
      </c>
      <c r="AE50" s="40">
        <v>27719</v>
      </c>
      <c r="AF50" s="40">
        <v>28397</v>
      </c>
      <c r="AG50" s="40">
        <v>29723</v>
      </c>
      <c r="AH50" s="40">
        <v>30350</v>
      </c>
      <c r="AI50" s="40">
        <v>31524</v>
      </c>
      <c r="AJ50" s="40">
        <v>32075</v>
      </c>
      <c r="AK50" s="40">
        <v>32754</v>
      </c>
      <c r="AL50" s="40">
        <v>33342</v>
      </c>
      <c r="AM50" s="40">
        <v>34221</v>
      </c>
      <c r="AN50" s="40">
        <v>34424</v>
      </c>
      <c r="AO50" s="40">
        <v>35458</v>
      </c>
      <c r="AP50" s="40">
        <v>35866</v>
      </c>
      <c r="AQ50" s="40">
        <v>36078</v>
      </c>
      <c r="AR50" s="40">
        <v>35616</v>
      </c>
      <c r="AS50" s="40">
        <v>35684</v>
      </c>
      <c r="AT50" s="40">
        <v>36298</v>
      </c>
      <c r="AU50" s="40">
        <v>37166</v>
      </c>
      <c r="AV50" s="40">
        <v>36388</v>
      </c>
      <c r="AW50" s="40">
        <v>37374</v>
      </c>
      <c r="AX50" s="40">
        <v>38368</v>
      </c>
    </row>
    <row r="51" spans="1:50" s="39" customFormat="1" x14ac:dyDescent="0.25">
      <c r="A51" s="32">
        <v>40</v>
      </c>
      <c r="B51" s="39" t="s">
        <v>257</v>
      </c>
      <c r="C51" s="39" t="s">
        <v>256</v>
      </c>
      <c r="D51" s="40">
        <v>202736</v>
      </c>
      <c r="E51" s="40">
        <v>205089</v>
      </c>
      <c r="F51" s="40">
        <v>207692</v>
      </c>
      <c r="G51" s="40">
        <v>209924</v>
      </c>
      <c r="H51" s="40">
        <v>211939</v>
      </c>
      <c r="I51" s="40">
        <v>213898</v>
      </c>
      <c r="J51" s="40">
        <v>215981</v>
      </c>
      <c r="K51" s="40">
        <v>218086</v>
      </c>
      <c r="L51" s="40">
        <v>220289</v>
      </c>
      <c r="M51" s="40">
        <v>222629</v>
      </c>
      <c r="N51" s="40">
        <v>225106</v>
      </c>
      <c r="O51" s="40">
        <v>227726</v>
      </c>
      <c r="P51" s="40">
        <v>230008</v>
      </c>
      <c r="Q51" s="40">
        <v>232218</v>
      </c>
      <c r="R51" s="40">
        <v>234333</v>
      </c>
      <c r="S51" s="40">
        <v>236394</v>
      </c>
      <c r="T51" s="40">
        <v>238506</v>
      </c>
      <c r="U51" s="40">
        <v>240683</v>
      </c>
      <c r="V51" s="40">
        <v>242843</v>
      </c>
      <c r="W51" s="40">
        <v>245061</v>
      </c>
      <c r="X51" s="40">
        <v>247387</v>
      </c>
      <c r="Y51" s="40">
        <v>250181</v>
      </c>
      <c r="Z51" s="40">
        <v>253530</v>
      </c>
      <c r="AA51" s="40">
        <v>256922</v>
      </c>
      <c r="AB51" s="40">
        <v>260282</v>
      </c>
      <c r="AC51" s="40">
        <v>263455</v>
      </c>
      <c r="AD51" s="40">
        <v>266588</v>
      </c>
      <c r="AE51" s="40">
        <v>269714</v>
      </c>
      <c r="AF51" s="40">
        <v>272958</v>
      </c>
      <c r="AG51" s="40">
        <v>276154</v>
      </c>
      <c r="AH51" s="40">
        <v>279328</v>
      </c>
      <c r="AI51" s="40">
        <v>282398</v>
      </c>
      <c r="AJ51" s="40">
        <v>285225</v>
      </c>
      <c r="AK51" s="40">
        <v>287955</v>
      </c>
      <c r="AL51" s="40">
        <v>290626</v>
      </c>
      <c r="AM51" s="40">
        <v>293262</v>
      </c>
      <c r="AN51" s="40">
        <v>295993</v>
      </c>
      <c r="AO51" s="40">
        <v>298818</v>
      </c>
      <c r="AP51" s="40">
        <v>301696</v>
      </c>
      <c r="AQ51" s="40">
        <v>304543</v>
      </c>
      <c r="AR51" s="40">
        <v>307240</v>
      </c>
      <c r="AS51" s="40">
        <v>309807</v>
      </c>
      <c r="AT51" s="40">
        <v>312169</v>
      </c>
      <c r="AU51" s="40">
        <v>314490</v>
      </c>
      <c r="AV51" s="40">
        <v>316796</v>
      </c>
      <c r="AW51" s="40">
        <v>319233</v>
      </c>
      <c r="AX51" s="40">
        <v>321704</v>
      </c>
    </row>
    <row r="52" spans="1:50" s="10" customFormat="1" x14ac:dyDescent="0.25">
      <c r="A52" s="39"/>
      <c r="B52" s="10" t="s">
        <v>255</v>
      </c>
      <c r="C52" s="10" t="s">
        <v>185</v>
      </c>
      <c r="D52" s="11"/>
      <c r="E52" s="11"/>
      <c r="F52" s="11"/>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row>
    <row r="53" spans="1:50" s="8" customFormat="1" x14ac:dyDescent="0.25">
      <c r="A53" s="35">
        <v>41</v>
      </c>
      <c r="B53" s="8" t="s">
        <v>254</v>
      </c>
      <c r="C53" s="8" t="s">
        <v>253</v>
      </c>
      <c r="D53" s="9">
        <v>8.1</v>
      </c>
      <c r="E53" s="9">
        <v>9.5</v>
      </c>
      <c r="F53" s="9">
        <v>9</v>
      </c>
      <c r="G53" s="9">
        <v>8.4</v>
      </c>
      <c r="H53" s="9">
        <v>11.8</v>
      </c>
      <c r="I53" s="9">
        <v>9.1999999999999993</v>
      </c>
      <c r="J53" s="9">
        <v>11</v>
      </c>
      <c r="K53" s="9">
        <v>8.6999999999999993</v>
      </c>
      <c r="L53" s="9">
        <v>9.9</v>
      </c>
      <c r="M53" s="9">
        <v>11.9</v>
      </c>
      <c r="N53" s="9">
        <v>11</v>
      </c>
      <c r="O53" s="9">
        <v>11.5</v>
      </c>
      <c r="P53" s="9">
        <v>11.5</v>
      </c>
      <c r="Q53" s="9">
        <v>7.7</v>
      </c>
      <c r="R53" s="9">
        <v>7.9</v>
      </c>
      <c r="S53" s="9">
        <v>10.9</v>
      </c>
      <c r="T53" s="9">
        <v>6.7</v>
      </c>
      <c r="U53" s="9">
        <v>6.1</v>
      </c>
      <c r="V53" s="9">
        <v>5.4</v>
      </c>
      <c r="W53" s="9">
        <v>8.8000000000000007</v>
      </c>
      <c r="X53" s="9">
        <v>7.5</v>
      </c>
      <c r="Y53" s="9">
        <v>6.4</v>
      </c>
      <c r="Z53" s="9">
        <v>4</v>
      </c>
      <c r="AA53" s="9">
        <v>7</v>
      </c>
      <c r="AB53" s="9">
        <v>4.2</v>
      </c>
      <c r="AC53" s="9">
        <v>4.9000000000000004</v>
      </c>
      <c r="AD53" s="9">
        <v>5.5</v>
      </c>
      <c r="AE53" s="9">
        <v>5.4</v>
      </c>
      <c r="AF53" s="9">
        <v>5.5</v>
      </c>
      <c r="AG53" s="9">
        <v>6.7</v>
      </c>
      <c r="AH53" s="9">
        <v>4.8</v>
      </c>
      <c r="AI53" s="9">
        <v>7.6</v>
      </c>
      <c r="AJ53" s="9">
        <v>4.8</v>
      </c>
      <c r="AK53" s="9">
        <v>4.5</v>
      </c>
      <c r="AL53" s="9">
        <v>4.8</v>
      </c>
      <c r="AM53" s="9">
        <v>6.1</v>
      </c>
      <c r="AN53" s="9">
        <v>4.4000000000000004</v>
      </c>
      <c r="AO53" s="9">
        <v>6.8</v>
      </c>
      <c r="AP53" s="9">
        <v>4.7</v>
      </c>
      <c r="AQ53" s="9">
        <v>4.5999999999999996</v>
      </c>
      <c r="AR53" s="9">
        <v>-0.5</v>
      </c>
      <c r="AS53" s="9">
        <v>2.7</v>
      </c>
      <c r="AT53" s="9">
        <v>5</v>
      </c>
      <c r="AU53" s="9">
        <v>5.0999999999999996</v>
      </c>
      <c r="AV53" s="9">
        <v>-0.1</v>
      </c>
      <c r="AW53" s="9">
        <v>5.0999999999999996</v>
      </c>
      <c r="AX53" s="9">
        <v>3.8</v>
      </c>
    </row>
    <row r="54" spans="1:50" s="8" customFormat="1" x14ac:dyDescent="0.25">
      <c r="A54" s="35">
        <v>42</v>
      </c>
      <c r="B54" s="8" t="s">
        <v>252</v>
      </c>
      <c r="C54" s="8" t="s">
        <v>251</v>
      </c>
      <c r="D54" s="9">
        <v>3.4</v>
      </c>
      <c r="E54" s="9">
        <v>4.5999999999999996</v>
      </c>
      <c r="F54" s="9">
        <v>4.5999999999999996</v>
      </c>
      <c r="G54" s="9">
        <v>4.8</v>
      </c>
      <c r="H54" s="9">
        <v>6.1</v>
      </c>
      <c r="I54" s="9">
        <v>-1.1000000000000001</v>
      </c>
      <c r="J54" s="9">
        <v>2.5</v>
      </c>
      <c r="K54" s="9">
        <v>3.1</v>
      </c>
      <c r="L54" s="9">
        <v>3.2</v>
      </c>
      <c r="M54" s="9">
        <v>4.5999999999999996</v>
      </c>
      <c r="N54" s="9">
        <v>2</v>
      </c>
      <c r="O54" s="9">
        <v>0.7</v>
      </c>
      <c r="P54" s="9">
        <v>2.5</v>
      </c>
      <c r="Q54" s="9">
        <v>2.1</v>
      </c>
      <c r="R54" s="9">
        <v>3.5</v>
      </c>
      <c r="S54" s="9">
        <v>6.9</v>
      </c>
      <c r="T54" s="9">
        <v>3.1</v>
      </c>
      <c r="U54" s="9">
        <v>3.9</v>
      </c>
      <c r="V54" s="9">
        <v>2.2000000000000002</v>
      </c>
      <c r="W54" s="9">
        <v>4.7</v>
      </c>
      <c r="X54" s="9">
        <v>3</v>
      </c>
      <c r="Y54" s="9">
        <v>2</v>
      </c>
      <c r="Z54" s="9">
        <v>0.7</v>
      </c>
      <c r="AA54" s="9">
        <v>4.3</v>
      </c>
      <c r="AB54" s="9">
        <v>1.6</v>
      </c>
      <c r="AC54" s="9">
        <v>2.7</v>
      </c>
      <c r="AD54" s="9">
        <v>3.4</v>
      </c>
      <c r="AE54" s="9">
        <v>3.2</v>
      </c>
      <c r="AF54" s="9">
        <v>3.7</v>
      </c>
      <c r="AG54" s="9">
        <v>5.9</v>
      </c>
      <c r="AH54" s="9">
        <v>3.3</v>
      </c>
      <c r="AI54" s="9">
        <v>5</v>
      </c>
      <c r="AJ54" s="9">
        <v>2.8</v>
      </c>
      <c r="AK54" s="9">
        <v>3.1</v>
      </c>
      <c r="AL54" s="9">
        <v>2.7</v>
      </c>
      <c r="AM54" s="9">
        <v>3.6</v>
      </c>
      <c r="AN54" s="9">
        <v>1.5</v>
      </c>
      <c r="AO54" s="9">
        <v>4</v>
      </c>
      <c r="AP54" s="9">
        <v>2.1</v>
      </c>
      <c r="AQ54" s="9">
        <v>1.5</v>
      </c>
      <c r="AR54" s="9">
        <v>-0.4</v>
      </c>
      <c r="AS54" s="9">
        <v>1</v>
      </c>
      <c r="AT54" s="9">
        <v>2.5</v>
      </c>
      <c r="AU54" s="9">
        <v>3.2</v>
      </c>
      <c r="AV54" s="9">
        <v>-1.4</v>
      </c>
      <c r="AW54" s="9">
        <v>3.5</v>
      </c>
      <c r="AX54" s="9">
        <v>3.5</v>
      </c>
    </row>
    <row r="55" spans="1:50" x14ac:dyDescent="0.25">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row>
    <row r="56" spans="1:50" x14ac:dyDescent="0.25">
      <c r="A56" t="s">
        <v>1755</v>
      </c>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1"/>
    </row>
    <row r="57" spans="1:50" x14ac:dyDescent="0.25">
      <c r="A57" t="s">
        <v>1754</v>
      </c>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row>
    <row r="58" spans="1:50" x14ac:dyDescent="0.25">
      <c r="A58" t="s">
        <v>1753</v>
      </c>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row>
    <row r="59" spans="1:50" x14ac:dyDescent="0.25">
      <c r="A59" t="s">
        <v>1761</v>
      </c>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c r="AF59" s="31"/>
      <c r="AG59" s="31"/>
      <c r="AH59" s="31"/>
      <c r="AI59" s="31"/>
      <c r="AJ59" s="31"/>
      <c r="AK59" s="31"/>
      <c r="AL59" s="31"/>
      <c r="AM59" s="31"/>
      <c r="AN59" s="31"/>
      <c r="AO59" s="31"/>
      <c r="AP59" s="31"/>
      <c r="AQ59" s="31"/>
      <c r="AR59" s="31"/>
      <c r="AS59" s="31"/>
      <c r="AT59" s="31"/>
      <c r="AU59" s="31"/>
      <c r="AV59" s="31"/>
      <c r="AW59" s="31"/>
      <c r="AX59" s="31"/>
    </row>
    <row r="60" spans="1:50" x14ac:dyDescent="0.25">
      <c r="A60" t="s">
        <v>1762</v>
      </c>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1"/>
      <c r="AE60" s="31"/>
      <c r="AF60" s="31"/>
      <c r="AG60" s="31"/>
      <c r="AH60" s="31"/>
      <c r="AI60" s="31"/>
      <c r="AJ60" s="31"/>
      <c r="AK60" s="31"/>
      <c r="AL60" s="31"/>
      <c r="AM60" s="31"/>
      <c r="AN60" s="31"/>
      <c r="AO60" s="31"/>
      <c r="AP60" s="31"/>
      <c r="AQ60" s="31"/>
      <c r="AR60" s="31"/>
      <c r="AS60" s="31"/>
      <c r="AT60" s="31"/>
      <c r="AU60" s="31"/>
      <c r="AV60" s="31"/>
      <c r="AW60" s="31"/>
      <c r="AX60" s="31"/>
    </row>
    <row r="61" spans="1:50" x14ac:dyDescent="0.25">
      <c r="A61" t="s">
        <v>1763</v>
      </c>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c r="AD61" s="31"/>
      <c r="AE61" s="31"/>
      <c r="AF61" s="31"/>
      <c r="AG61" s="31"/>
      <c r="AH61" s="31"/>
      <c r="AI61" s="31"/>
      <c r="AJ61" s="31"/>
      <c r="AK61" s="31"/>
      <c r="AL61" s="31"/>
      <c r="AM61" s="31"/>
      <c r="AN61" s="31"/>
      <c r="AO61" s="31"/>
      <c r="AP61" s="31"/>
      <c r="AQ61" s="31"/>
      <c r="AR61" s="31"/>
      <c r="AS61" s="31"/>
      <c r="AT61" s="31"/>
      <c r="AU61" s="31"/>
      <c r="AV61" s="31"/>
      <c r="AW61" s="31"/>
      <c r="AX61" s="31"/>
    </row>
    <row r="62" spans="1:50" x14ac:dyDescent="0.25">
      <c r="A62" t="s">
        <v>1764</v>
      </c>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c r="AD62" s="31"/>
      <c r="AE62" s="31"/>
      <c r="AF62" s="31"/>
      <c r="AG62" s="31"/>
      <c r="AH62" s="31"/>
      <c r="AI62" s="31"/>
      <c r="AJ62" s="31"/>
      <c r="AK62" s="31"/>
      <c r="AL62" s="31"/>
      <c r="AM62" s="31"/>
      <c r="AN62" s="31"/>
      <c r="AO62" s="31"/>
      <c r="AP62" s="31"/>
      <c r="AQ62" s="31"/>
      <c r="AR62" s="31"/>
      <c r="AS62" s="31"/>
      <c r="AT62" s="31"/>
      <c r="AU62" s="31"/>
      <c r="AV62" s="31"/>
      <c r="AW62" s="31"/>
      <c r="AX62" s="31"/>
    </row>
    <row r="63" spans="1:50" x14ac:dyDescent="0.25">
      <c r="A63" t="s">
        <v>245</v>
      </c>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c r="AF63" s="31"/>
      <c r="AG63" s="31"/>
      <c r="AH63" s="31"/>
      <c r="AI63" s="31"/>
      <c r="AJ63" s="31"/>
      <c r="AK63" s="31"/>
      <c r="AL63" s="31"/>
      <c r="AM63" s="31"/>
      <c r="AN63" s="31"/>
      <c r="AO63" s="31"/>
      <c r="AP63" s="31"/>
      <c r="AQ63" s="31"/>
      <c r="AR63" s="31"/>
      <c r="AS63" s="31"/>
      <c r="AT63" s="31"/>
      <c r="AU63" s="31"/>
      <c r="AV63" s="31"/>
      <c r="AW63" s="31"/>
      <c r="AX63" s="31"/>
    </row>
    <row r="64" spans="1:50" x14ac:dyDescent="0.25">
      <c r="A64" t="s">
        <v>1765</v>
      </c>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1"/>
      <c r="AE64" s="31"/>
      <c r="AF64" s="31"/>
      <c r="AG64" s="31"/>
      <c r="AH64" s="31"/>
      <c r="AI64" s="31"/>
      <c r="AJ64" s="31"/>
      <c r="AK64" s="31"/>
      <c r="AL64" s="31"/>
      <c r="AM64" s="31"/>
      <c r="AN64" s="31"/>
      <c r="AO64" s="31"/>
      <c r="AP64" s="31"/>
      <c r="AQ64" s="31"/>
      <c r="AR64" s="31"/>
      <c r="AS64" s="31"/>
      <c r="AT64" s="31"/>
      <c r="AU64" s="31"/>
      <c r="AV64" s="31"/>
      <c r="AW64" s="31"/>
      <c r="AX64" s="31"/>
    </row>
  </sheetData>
  <pageMargins left="0.7" right="0.7" top="0.75" bottom="0.75" header="0.3" footer="0.3"/>
  <customProperties>
    <customPr name="SourceTableID" r:id="rId1"/>
  </customProperties>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Y D A A B Q S w M E F A A C A A g A W W 5 4 R 6 i a 8 p i m A A A A + Q A A A B I A H A B D b 2 5 m a W c v U G F j a 2 F n Z S 5 4 b W w g o h g A K K A U A A A A A A A A A A A A A A A A A A A A A A A A A A A A h Y + 9 D o I w G E V f h X S n L X / G k I 8 y u E p i Q j S u T a n Q C M X Q Y n k 3 B x / J V 5 B E M W y O 9 + Q M 5 7 4 e T 8 i n r v X u c j C q 1 x k K M E W e 1 K K v l K 4 z N N q L v 0 U 5 g w M X V 1 5 L b 5 a 1 S S d T Z a i x 9 p Y S 4 p z D L s L 9 U J O Q 0 o C c i 3 0 p G t l x 9 J P V f 9 l X 2 l i u h U Q M T p 8 Y F u I w x j H d J D i J k g D I w q F Q e u X M y Z g C W U H Y j a 0 d B 8 m k 9 o 8 l k G U C + d 5 g b 1 B L A w Q U A A I A C A B Z b n h H 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W W 5 4 R y i K R 7 g O A A A A E Q A A A B M A H A B G b 3 J t d W x h c y 9 T Z W N 0 a W 9 u M S 5 t I K I Y A C i g F A A A A A A A A A A A A A A A A A A A A A A A A A A A A C t O T S 7 J z M 9 T C I b Q h t Y A U E s B A i 0 A F A A C A A g A W W 5 4 R 6 i a 8 p i m A A A A + Q A A A B I A A A A A A A A A A A A A A A A A A A A A A E N v b m Z p Z y 9 Q Y W N r Y W d l L n h t b F B L A Q I t A B Q A A g A I A F l u e E c P y u m r p A A A A O k A A A A T A A A A A A A A A A A A A A A A A P I A A A B b Q 2 9 u d G V u d F 9 U e X B l c 1 0 u e G 1 s U E s B A i 0 A F A A C A A g A W W 5 4 R y i K R 7 g O A A A A E Q A A A B M A A A A A A A A A A A A A A A A A 4 w E A A E Z v c m 1 1 b G F z L 1 N l Y 3 R p b 2 4 x L m 1 Q S w U G A A A A A A M A A w D C A A A A P g I A A A A A N 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x X b 3 J r Y m 9 v a 0 d y b 3 V w V H l w Z S B 4 c 2 k 6 b m l s P S J 0 c n V l I i A v P j w v U G V y b W l z c 2 l v b k x p c 3 Q + W Q E A A A A A A A A 3 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g L z 4 8 L 0 l 0 Z W 0 + P C 9 J d G V t c z 4 8 L 0 x v Y 2 F s U G F j a 2 F n Z U 1 l d G F k Y X R h R m l s Z T 4 W A A A A U E s F B g A A A A A A A A A A A A A A A A A A A A A A A C Y B A A A B A A A A 0 I y d 3 w E V 0 R G M e g D A T 8 K X 6 w E A A A B B 4 B w V S 3 y F S o J O V 8 V k Z 6 e F A A A A A A I A A A A A A B B m A A A A A Q A A I A A A A J B i 3 O j S Q u 9 w z v n 4 J a q H 8 q 6 a A U K + N l e l n + c 7 0 2 1 c s 4 h f A A A A A A 6 A A A A A A g A A I A A A A K d M H c y S n i + R f q a 9 3 O 2 w X a 1 k X U 0 o f + m q k d Q u l k N / 3 4 S v U A A A A M 5 u c e X L O i J 3 w b y m u g F x 7 S K C p g b H m b Q k / R 7 M f o V b l 7 g s C r e u k 5 N z u n G Q 8 Z n u 3 o 5 g 2 A m G 6 S N G t a a k C Z e l k H j g c l y V T v P y O 8 Z V X P G 8 l F 4 l T v h / Q A A A A C c F I U 2 v 1 V C X z 6 3 b V a B b l U 0 X N D 3 t v m 2 f E P P p b J T S Y 6 m 0 O + x d 3 i s P y 3 U 7 W Q v H s O P P Y U Q c J + F R l K p 7 K j P / P 3 Y + Q 9 c = < / D a t a M a s h u p > 
</file>

<file path=customXml/itemProps1.xml><?xml version="1.0" encoding="utf-8"?>
<ds:datastoreItem xmlns:ds="http://schemas.openxmlformats.org/officeDocument/2006/customXml" ds:itemID="{B0E869CD-23F8-4933-9AB3-C9B2A70358D9}">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41</vt:i4>
      </vt:variant>
    </vt:vector>
  </HeadingPairs>
  <TitlesOfParts>
    <vt:vector size="41" baseType="lpstr">
      <vt:lpstr>Table1</vt:lpstr>
      <vt:lpstr>Tab1 Sum</vt:lpstr>
      <vt:lpstr>Pension Extrapolation</vt:lpstr>
      <vt:lpstr>Capital Gains</vt:lpstr>
      <vt:lpstr>FA2004_Investment</vt:lpstr>
      <vt:lpstr>11200 Ann</vt:lpstr>
      <vt:lpstr>11200 Ann Hist</vt:lpstr>
      <vt:lpstr>11200M Ann</vt:lpstr>
      <vt:lpstr>20100 Ann</vt:lpstr>
      <vt:lpstr>20100 Ann Hist</vt:lpstr>
      <vt:lpstr>20100M Ann</vt:lpstr>
      <vt:lpstr>20405 Ann</vt:lpstr>
      <vt:lpstr>20405 Ann Hist</vt:lpstr>
      <vt:lpstr>20405M Ann</vt:lpstr>
      <vt:lpstr>20900 Ann</vt:lpstr>
      <vt:lpstr>20900X Ann</vt:lpstr>
      <vt:lpstr>31200 Ann</vt:lpstr>
      <vt:lpstr>31200 Ann Hist</vt:lpstr>
      <vt:lpstr>31200M Ann</vt:lpstr>
      <vt:lpstr>61100A Ann Hist</vt:lpstr>
      <vt:lpstr>61100B Ann</vt:lpstr>
      <vt:lpstr>61100B Ann Hist</vt:lpstr>
      <vt:lpstr>61100C Ann</vt:lpstr>
      <vt:lpstr>61100D Ann</vt:lpstr>
      <vt:lpstr>61100DX Ann</vt:lpstr>
      <vt:lpstr>71100 Ann</vt:lpstr>
      <vt:lpstr>71100 Ann Hist</vt:lpstr>
      <vt:lpstr>71100M Ann</vt:lpstr>
      <vt:lpstr>71200 Ann</vt:lpstr>
      <vt:lpstr>71200 Ann Hist</vt:lpstr>
      <vt:lpstr>71200M Ann</vt:lpstr>
      <vt:lpstr>72000 Ann</vt:lpstr>
      <vt:lpstr>72100 Ann</vt:lpstr>
      <vt:lpstr>72200 Ann</vt:lpstr>
      <vt:lpstr>72200X Ann</vt:lpstr>
      <vt:lpstr>72300 Ann</vt:lpstr>
      <vt:lpstr>72300 Ann Hist</vt:lpstr>
      <vt:lpstr>72300M Ann</vt:lpstr>
      <vt:lpstr>72400 Ann</vt:lpstr>
      <vt:lpstr>72400 Ann Hist</vt:lpstr>
      <vt:lpstr>72400M Ann</vt:lpstr>
    </vt:vector>
  </TitlesOfParts>
  <Company>Toshiba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Barry</dc:creator>
  <cp:lastModifiedBy>Barry</cp:lastModifiedBy>
  <dcterms:created xsi:type="dcterms:W3CDTF">2014-11-02T21:41:07Z</dcterms:created>
  <dcterms:modified xsi:type="dcterms:W3CDTF">2016-10-18T04:26:42Z</dcterms:modified>
</cp:coreProperties>
</file>